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 pc\Documents\ADTA 5130\Data\"/>
    </mc:Choice>
  </mc:AlternateContent>
  <xr:revisionPtr revIDLastSave="0" documentId="13_ncr:1_{AF97D35F-672B-48B1-AD3A-AA0A4B01B30C}" xr6:coauthVersionLast="47" xr6:coauthVersionMax="47" xr10:uidLastSave="{00000000-0000-0000-0000-000000000000}"/>
  <bookViews>
    <workbookView xWindow="-110" yWindow="-110" windowWidth="19420" windowHeight="10420" firstSheet="3" activeTab="3" xr2:uid="{4B248F88-0E17-40BA-BA71-FFF02CA04253}"/>
  </bookViews>
  <sheets>
    <sheet name="Backup" sheetId="19" state="hidden" r:id="rId1"/>
    <sheet name="Crude" sheetId="26" state="hidden" r:id="rId2"/>
    <sheet name="Wheat" sheetId="27" state="hidden" r:id="rId3"/>
    <sheet name="GraphsOnly" sheetId="32" r:id="rId4"/>
    <sheet name="CorrelationMatrix" sheetId="31" r:id="rId5"/>
    <sheet name="RData1" sheetId="30" r:id="rId6"/>
    <sheet name="Graph1" sheetId="29" r:id="rId7"/>
    <sheet name="SummaryData" sheetId="28" r:id="rId8"/>
    <sheet name="Combined" sheetId="18" r:id="rId9"/>
    <sheet name="Gold" sheetId="22" state="hidden" r:id="rId10"/>
    <sheet name="FXAIX" sheetId="21" state="hidden" r:id="rId11"/>
    <sheet name="Silver" sheetId="23" state="hidden" r:id="rId12"/>
    <sheet name="SP500v2" sheetId="25" state="hidden" r:id="rId13"/>
    <sheet name="Uni-USD" sheetId="24" state="hidden" r:id="rId14"/>
    <sheet name="SHIB-USD" sheetId="17" state="hidden" r:id="rId15"/>
    <sheet name="DOGE-USD" sheetId="16" state="hidden" r:id="rId16"/>
    <sheet name="DOT-USD" sheetId="15" state="hidden" r:id="rId17"/>
    <sheet name="ADA-USD" sheetId="14" state="hidden" r:id="rId18"/>
    <sheet name="AVAX-USD" sheetId="13" state="hidden" r:id="rId19"/>
    <sheet name="SOL-USD" sheetId="12" state="hidden" r:id="rId20"/>
    <sheet name="Russell 2000" sheetId="11" state="hidden" r:id="rId21"/>
    <sheet name="ETH-USD" sheetId="10" state="hidden" r:id="rId22"/>
    <sheet name="EURUSD=X" sheetId="9" state="hidden" r:id="rId23"/>
    <sheet name="GovBonds" sheetId="8" state="hidden" r:id="rId24"/>
    <sheet name="^IXIC" sheetId="7" state="hidden" r:id="rId25"/>
    <sheet name="ishare R3000 ETF" sheetId="5" state="hidden" r:id="rId26"/>
    <sheet name="SP500" sheetId="3" state="hidden" r:id="rId27"/>
    <sheet name="BTC-USD" sheetId="2" state="hidden" r:id="rId28"/>
    <sheet name="Yields" sheetId="1" state="hidden" r:id="rId29"/>
  </sheets>
  <definedNames>
    <definedName name="_xlnm._FilterDatabase" localSheetId="8" hidden="1">Combined!$A$2:$V$2</definedName>
    <definedName name="_xlnm._FilterDatabase" localSheetId="28" hidden="1">Yields!$A$1:$M$1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0" i="31" l="1"/>
  <c r="T20" i="31"/>
  <c r="S20" i="31"/>
  <c r="R20" i="31"/>
  <c r="Q20" i="31"/>
  <c r="P20" i="31"/>
  <c r="O20" i="31"/>
  <c r="N20" i="31"/>
  <c r="M20" i="31"/>
  <c r="L20" i="31"/>
  <c r="K20" i="31"/>
  <c r="J20" i="31"/>
  <c r="I20" i="31"/>
  <c r="H20" i="31"/>
  <c r="G20" i="31"/>
  <c r="F20" i="31"/>
  <c r="E20" i="31"/>
  <c r="D20" i="31"/>
  <c r="C20" i="31"/>
  <c r="B20" i="31"/>
  <c r="U19" i="31"/>
  <c r="T19" i="31"/>
  <c r="S19" i="31"/>
  <c r="R19" i="31"/>
  <c r="Q19" i="31"/>
  <c r="P19" i="31"/>
  <c r="O19" i="31"/>
  <c r="N19" i="31"/>
  <c r="M19" i="31"/>
  <c r="L19" i="31"/>
  <c r="K19" i="31"/>
  <c r="J19" i="31"/>
  <c r="I19" i="31"/>
  <c r="H19" i="31"/>
  <c r="G19" i="31"/>
  <c r="F19" i="31"/>
  <c r="E19" i="31"/>
  <c r="D19" i="31"/>
  <c r="C19" i="31"/>
  <c r="B19" i="31"/>
  <c r="U16" i="31"/>
  <c r="T16" i="31"/>
  <c r="S16" i="31"/>
  <c r="R16" i="31"/>
  <c r="Q16" i="31"/>
  <c r="P16" i="31"/>
  <c r="O16" i="31"/>
  <c r="N16" i="31"/>
  <c r="M16" i="31"/>
  <c r="L16" i="31"/>
  <c r="K16" i="31"/>
  <c r="J16" i="31"/>
  <c r="I16" i="31"/>
  <c r="H16" i="31"/>
  <c r="G16" i="31"/>
  <c r="F16" i="31"/>
  <c r="E16" i="31"/>
  <c r="D16" i="31"/>
  <c r="C16" i="31"/>
  <c r="B16" i="31"/>
  <c r="U15" i="31"/>
  <c r="T15" i="31"/>
  <c r="S15" i="31"/>
  <c r="R15" i="31"/>
  <c r="Q15" i="31"/>
  <c r="P15" i="31"/>
  <c r="O15" i="31"/>
  <c r="N15" i="31"/>
  <c r="M15" i="31"/>
  <c r="L15" i="31"/>
  <c r="K15" i="31"/>
  <c r="J15" i="31"/>
  <c r="I15" i="31"/>
  <c r="H15" i="31"/>
  <c r="G15" i="31"/>
  <c r="F15" i="31"/>
  <c r="E15" i="31"/>
  <c r="D15" i="31"/>
  <c r="C15" i="31"/>
  <c r="B15" i="31"/>
  <c r="U14" i="31"/>
  <c r="T14" i="31"/>
  <c r="S14" i="31"/>
  <c r="R14" i="31"/>
  <c r="Q14" i="31"/>
  <c r="P14" i="31"/>
  <c r="O14" i="31"/>
  <c r="N14" i="31"/>
  <c r="M14" i="31"/>
  <c r="L14" i="31"/>
  <c r="K14" i="31"/>
  <c r="J14" i="31"/>
  <c r="I14" i="31"/>
  <c r="H14" i="31"/>
  <c r="G14" i="31"/>
  <c r="F14" i="31"/>
  <c r="E14" i="31"/>
  <c r="D14" i="31"/>
  <c r="C14" i="31"/>
  <c r="B14" i="31"/>
  <c r="B72" i="29"/>
  <c r="C71" i="29"/>
  <c r="B71" i="29"/>
  <c r="B70" i="29"/>
  <c r="C70" i="29"/>
  <c r="C68" i="29"/>
  <c r="B68" i="29"/>
  <c r="C67" i="29"/>
  <c r="B67" i="29"/>
  <c r="C66" i="29"/>
  <c r="B66" i="29"/>
  <c r="U22" i="31"/>
  <c r="T22" i="31"/>
  <c r="S22" i="31"/>
  <c r="R22" i="31"/>
  <c r="Q22" i="31"/>
  <c r="P22" i="31"/>
  <c r="O22" i="31"/>
  <c r="N22" i="31"/>
  <c r="M22" i="31"/>
  <c r="L22" i="31"/>
  <c r="K22" i="31"/>
  <c r="J22" i="31"/>
  <c r="I22" i="31"/>
  <c r="H22" i="31"/>
  <c r="G22" i="31"/>
  <c r="F22" i="31"/>
  <c r="E22" i="31"/>
  <c r="D22" i="31"/>
  <c r="C22" i="31"/>
  <c r="U21" i="31"/>
  <c r="T21" i="31"/>
  <c r="S21" i="31"/>
  <c r="R21" i="31"/>
  <c r="Q21" i="31"/>
  <c r="P21" i="31"/>
  <c r="O21" i="31"/>
  <c r="N21" i="31"/>
  <c r="M21" i="31"/>
  <c r="L21" i="31"/>
  <c r="K21" i="31"/>
  <c r="J21" i="31"/>
  <c r="I21" i="31"/>
  <c r="H21" i="31"/>
  <c r="G21" i="31"/>
  <c r="F21" i="31"/>
  <c r="E21" i="31"/>
  <c r="D21" i="31"/>
  <c r="C21" i="31"/>
  <c r="U18" i="31"/>
  <c r="T18" i="31"/>
  <c r="S18" i="31"/>
  <c r="R18" i="31"/>
  <c r="Q18" i="31"/>
  <c r="P18" i="31"/>
  <c r="O18" i="31"/>
  <c r="N18" i="31"/>
  <c r="M18" i="31"/>
  <c r="L18" i="31"/>
  <c r="K18" i="31"/>
  <c r="J18" i="31"/>
  <c r="I18" i="31"/>
  <c r="H18" i="31"/>
  <c r="G18" i="31"/>
  <c r="F18" i="31"/>
  <c r="E18" i="31"/>
  <c r="D18" i="31"/>
  <c r="C18" i="31"/>
  <c r="U17" i="31"/>
  <c r="T17" i="31"/>
  <c r="S17" i="31"/>
  <c r="R17" i="31"/>
  <c r="Q17" i="31"/>
  <c r="P17" i="31"/>
  <c r="O17" i="31"/>
  <c r="N17" i="31"/>
  <c r="M17" i="31"/>
  <c r="L17" i="31"/>
  <c r="K17" i="31"/>
  <c r="J17" i="31"/>
  <c r="I17" i="31"/>
  <c r="H17" i="31"/>
  <c r="G17" i="31"/>
  <c r="F17" i="31"/>
  <c r="E17" i="31"/>
  <c r="D17" i="31"/>
  <c r="C17" i="31"/>
  <c r="U13" i="31"/>
  <c r="T13" i="31"/>
  <c r="S13" i="31"/>
  <c r="R13" i="31"/>
  <c r="Q13" i="31"/>
  <c r="P13" i="31"/>
  <c r="O13" i="31"/>
  <c r="N13" i="31"/>
  <c r="M13" i="31"/>
  <c r="L13" i="31"/>
  <c r="K13" i="31"/>
  <c r="J13" i="31"/>
  <c r="I13" i="31"/>
  <c r="H13" i="31"/>
  <c r="G13" i="31"/>
  <c r="F13" i="31"/>
  <c r="E13" i="31"/>
  <c r="D13" i="31"/>
  <c r="C13" i="31"/>
  <c r="U12" i="31"/>
  <c r="T12" i="31"/>
  <c r="S12" i="31"/>
  <c r="R12" i="31"/>
  <c r="Q12" i="31"/>
  <c r="P12" i="31"/>
  <c r="O12" i="31"/>
  <c r="N12" i="31"/>
  <c r="M12" i="31"/>
  <c r="L12" i="31"/>
  <c r="K12" i="31"/>
  <c r="J12" i="31"/>
  <c r="I12" i="31"/>
  <c r="H12" i="31"/>
  <c r="G12" i="31"/>
  <c r="F12" i="31"/>
  <c r="E12" i="31"/>
  <c r="D12" i="31"/>
  <c r="C12" i="31"/>
  <c r="U11" i="31"/>
  <c r="T11" i="31"/>
  <c r="S11" i="31"/>
  <c r="R11" i="31"/>
  <c r="Q11" i="31"/>
  <c r="P11" i="31"/>
  <c r="O11" i="31"/>
  <c r="N11" i="31"/>
  <c r="M11" i="31"/>
  <c r="L11" i="31"/>
  <c r="K11" i="31"/>
  <c r="J11" i="31"/>
  <c r="I11" i="31"/>
  <c r="H11" i="31"/>
  <c r="G11" i="31"/>
  <c r="F11" i="31"/>
  <c r="E11" i="31"/>
  <c r="D11" i="31"/>
  <c r="C11" i="31"/>
  <c r="U10" i="31"/>
  <c r="T10" i="31"/>
  <c r="S10" i="31"/>
  <c r="R10" i="31"/>
  <c r="Q10" i="31"/>
  <c r="P10" i="31"/>
  <c r="O10" i="31"/>
  <c r="N10" i="31"/>
  <c r="M10" i="31"/>
  <c r="L10" i="31"/>
  <c r="K10" i="31"/>
  <c r="J10" i="31"/>
  <c r="I10" i="31"/>
  <c r="H10" i="31"/>
  <c r="G10" i="31"/>
  <c r="F10" i="31"/>
  <c r="E10" i="31"/>
  <c r="D10" i="31"/>
  <c r="C10" i="31"/>
  <c r="U9" i="31"/>
  <c r="T9" i="31"/>
  <c r="S9" i="31"/>
  <c r="R9" i="31"/>
  <c r="Q9" i="31"/>
  <c r="P9" i="31"/>
  <c r="O9" i="31"/>
  <c r="N9" i="31"/>
  <c r="M9" i="31"/>
  <c r="L9" i="31"/>
  <c r="K9" i="31"/>
  <c r="J9" i="31"/>
  <c r="I9" i="31"/>
  <c r="H9" i="31"/>
  <c r="G9" i="31"/>
  <c r="F9" i="31"/>
  <c r="E9" i="31"/>
  <c r="D9" i="31"/>
  <c r="C9" i="31"/>
  <c r="U8" i="31"/>
  <c r="T8" i="31"/>
  <c r="S8" i="31"/>
  <c r="R8" i="31"/>
  <c r="Q8" i="31"/>
  <c r="P8" i="31"/>
  <c r="O8" i="31"/>
  <c r="N8" i="31"/>
  <c r="M8" i="31"/>
  <c r="L8" i="31"/>
  <c r="K8" i="31"/>
  <c r="J8" i="31"/>
  <c r="I8" i="31"/>
  <c r="H8" i="31"/>
  <c r="G8" i="31"/>
  <c r="F8" i="31"/>
  <c r="E8" i="31"/>
  <c r="D8" i="31"/>
  <c r="C8" i="31"/>
  <c r="U7" i="31"/>
  <c r="T7" i="31"/>
  <c r="S7" i="31"/>
  <c r="R7" i="31"/>
  <c r="Q7" i="31"/>
  <c r="P7" i="31"/>
  <c r="O7" i="31"/>
  <c r="N7" i="31"/>
  <c r="M7" i="31"/>
  <c r="L7" i="31"/>
  <c r="K7" i="31"/>
  <c r="J7" i="31"/>
  <c r="I7" i="31"/>
  <c r="H7" i="31"/>
  <c r="G7" i="31"/>
  <c r="F7" i="31"/>
  <c r="E7" i="31"/>
  <c r="D7" i="31"/>
  <c r="C7" i="31"/>
  <c r="U6" i="31"/>
  <c r="T6" i="31"/>
  <c r="S6" i="31"/>
  <c r="R6" i="31"/>
  <c r="Q6" i="31"/>
  <c r="P6" i="31"/>
  <c r="O6" i="31"/>
  <c r="N6" i="31"/>
  <c r="M6" i="31"/>
  <c r="L6" i="31"/>
  <c r="K6" i="31"/>
  <c r="J6" i="31"/>
  <c r="I6" i="31"/>
  <c r="H6" i="31"/>
  <c r="G6" i="31"/>
  <c r="F6" i="31"/>
  <c r="E6" i="31"/>
  <c r="D6" i="31"/>
  <c r="C6" i="31"/>
  <c r="U5" i="31"/>
  <c r="T5" i="31"/>
  <c r="S5" i="31"/>
  <c r="R5" i="31"/>
  <c r="Q5" i="31"/>
  <c r="P5" i="31"/>
  <c r="O5" i="31"/>
  <c r="N5" i="31"/>
  <c r="M5" i="31"/>
  <c r="L5" i="31"/>
  <c r="K5" i="31"/>
  <c r="J5" i="31"/>
  <c r="I5" i="31"/>
  <c r="H5" i="31"/>
  <c r="G5" i="31"/>
  <c r="F5" i="31"/>
  <c r="E5" i="31"/>
  <c r="D5" i="31"/>
  <c r="C5" i="31"/>
  <c r="U4" i="31"/>
  <c r="T4" i="31"/>
  <c r="S4" i="31"/>
  <c r="R4" i="31"/>
  <c r="Q4" i="31"/>
  <c r="P4" i="31"/>
  <c r="O4" i="31"/>
  <c r="N4" i="31"/>
  <c r="M4" i="31"/>
  <c r="L4" i="31"/>
  <c r="K4" i="31"/>
  <c r="J4" i="31"/>
  <c r="I4" i="31"/>
  <c r="H4" i="31"/>
  <c r="G4" i="31"/>
  <c r="F4" i="31"/>
  <c r="E4" i="31"/>
  <c r="D4" i="31"/>
  <c r="C4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22" i="31"/>
  <c r="B21" i="31"/>
  <c r="B18" i="31"/>
  <c r="B17" i="31"/>
  <c r="B13" i="31"/>
  <c r="B12" i="31"/>
  <c r="B11" i="31"/>
  <c r="B10" i="31"/>
  <c r="B9" i="31"/>
  <c r="B8" i="31"/>
  <c r="B7" i="31"/>
  <c r="B6" i="31"/>
  <c r="B5" i="31"/>
  <c r="B4" i="31"/>
  <c r="B3" i="31"/>
  <c r="C74" i="29"/>
  <c r="C73" i="29"/>
  <c r="C72" i="29"/>
  <c r="C69" i="29"/>
  <c r="C65" i="29"/>
  <c r="C64" i="29"/>
  <c r="C63" i="29"/>
  <c r="C62" i="29"/>
  <c r="C61" i="29"/>
  <c r="C60" i="29"/>
  <c r="C59" i="29"/>
  <c r="C58" i="29"/>
  <c r="C57" i="29"/>
  <c r="C56" i="29"/>
  <c r="B74" i="29"/>
  <c r="B73" i="29"/>
  <c r="B69" i="29"/>
  <c r="B65" i="29"/>
  <c r="B64" i="29"/>
  <c r="B63" i="29"/>
  <c r="B62" i="29"/>
  <c r="B61" i="29"/>
  <c r="B60" i="29"/>
  <c r="B59" i="29"/>
  <c r="B58" i="29"/>
  <c r="B57" i="29"/>
  <c r="B56" i="29"/>
  <c r="U50" i="29"/>
  <c r="T50" i="29"/>
  <c r="S50" i="29"/>
  <c r="R50" i="29"/>
  <c r="Q50" i="29"/>
  <c r="P50" i="29"/>
  <c r="O50" i="29"/>
  <c r="N50" i="29"/>
  <c r="M50" i="29"/>
  <c r="L50" i="29"/>
  <c r="K50" i="29"/>
  <c r="J50" i="29"/>
  <c r="I50" i="29"/>
  <c r="H50" i="29"/>
  <c r="G50" i="29"/>
  <c r="F50" i="29"/>
  <c r="E50" i="29"/>
  <c r="D50" i="29"/>
  <c r="C50" i="29"/>
  <c r="B50" i="29"/>
  <c r="U49" i="29"/>
  <c r="U51" i="29" s="1"/>
  <c r="T49" i="29"/>
  <c r="T51" i="29" s="1"/>
  <c r="S49" i="29"/>
  <c r="S51" i="29" s="1"/>
  <c r="R49" i="29"/>
  <c r="R51" i="29" s="1"/>
  <c r="Q49" i="29"/>
  <c r="Q51" i="29" s="1"/>
  <c r="P49" i="29"/>
  <c r="P51" i="29" s="1"/>
  <c r="O49" i="29"/>
  <c r="O51" i="29" s="1"/>
  <c r="N49" i="29"/>
  <c r="N51" i="29" s="1"/>
  <c r="M49" i="29"/>
  <c r="M51" i="29" s="1"/>
  <c r="L49" i="29"/>
  <c r="L51" i="29" s="1"/>
  <c r="K49" i="29"/>
  <c r="K51" i="29" s="1"/>
  <c r="J49" i="29"/>
  <c r="J51" i="29" s="1"/>
  <c r="I49" i="29"/>
  <c r="I51" i="29" s="1"/>
  <c r="H49" i="29"/>
  <c r="H51" i="29" s="1"/>
  <c r="G49" i="29"/>
  <c r="G51" i="29" s="1"/>
  <c r="F49" i="29"/>
  <c r="F51" i="29" s="1"/>
  <c r="E49" i="29"/>
  <c r="E51" i="29" s="1"/>
  <c r="D49" i="29"/>
  <c r="D51" i="29" s="1"/>
  <c r="C49" i="29"/>
  <c r="C51" i="29" s="1"/>
  <c r="B49" i="29"/>
  <c r="B51" i="29" s="1"/>
  <c r="U44" i="29"/>
  <c r="T44" i="29"/>
  <c r="S44" i="29"/>
  <c r="R44" i="29"/>
  <c r="Q44" i="29"/>
  <c r="P44" i="29"/>
  <c r="O44" i="29"/>
  <c r="N44" i="29"/>
  <c r="M44" i="29"/>
  <c r="L44" i="29"/>
  <c r="K44" i="29"/>
  <c r="J44" i="29"/>
  <c r="I44" i="29"/>
  <c r="H44" i="29"/>
  <c r="G44" i="29"/>
  <c r="F44" i="29"/>
  <c r="E44" i="29"/>
  <c r="D44" i="29"/>
  <c r="C44" i="29"/>
  <c r="B44" i="29"/>
  <c r="U43" i="29"/>
  <c r="T43" i="29"/>
  <c r="S43" i="29"/>
  <c r="R43" i="29"/>
  <c r="Q43" i="29"/>
  <c r="P43" i="29"/>
  <c r="O43" i="29"/>
  <c r="N43" i="29"/>
  <c r="M43" i="29"/>
  <c r="L43" i="29"/>
  <c r="K43" i="29"/>
  <c r="J43" i="29"/>
  <c r="I43" i="29"/>
  <c r="H43" i="29"/>
  <c r="G43" i="29"/>
  <c r="F43" i="29"/>
  <c r="E43" i="29"/>
  <c r="D43" i="29"/>
  <c r="C43" i="29"/>
  <c r="B43" i="29"/>
  <c r="U42" i="29"/>
  <c r="T42" i="29"/>
  <c r="S42" i="29"/>
  <c r="R42" i="29"/>
  <c r="Q42" i="29"/>
  <c r="P42" i="29"/>
  <c r="O42" i="29"/>
  <c r="N42" i="29"/>
  <c r="M42" i="29"/>
  <c r="L42" i="29"/>
  <c r="K42" i="29"/>
  <c r="J42" i="29"/>
  <c r="I42" i="29"/>
  <c r="H42" i="29"/>
  <c r="G42" i="29"/>
  <c r="F42" i="29"/>
  <c r="E42" i="29"/>
  <c r="D42" i="29"/>
  <c r="C42" i="29"/>
  <c r="B42" i="29"/>
  <c r="U41" i="29"/>
  <c r="T41" i="29"/>
  <c r="S41" i="29"/>
  <c r="R41" i="29"/>
  <c r="Q41" i="29"/>
  <c r="P41" i="29"/>
  <c r="O41" i="29"/>
  <c r="N41" i="29"/>
  <c r="M41" i="29"/>
  <c r="L41" i="29"/>
  <c r="K41" i="29"/>
  <c r="J41" i="29"/>
  <c r="I41" i="29"/>
  <c r="H41" i="29"/>
  <c r="G41" i="29"/>
  <c r="F41" i="29"/>
  <c r="E41" i="29"/>
  <c r="D41" i="29"/>
  <c r="C41" i="29"/>
  <c r="B41" i="29"/>
  <c r="U26" i="29"/>
  <c r="T26" i="29"/>
  <c r="S26" i="29"/>
  <c r="R26" i="29"/>
  <c r="Q26" i="29"/>
  <c r="P26" i="29"/>
  <c r="O26" i="29"/>
  <c r="N26" i="29"/>
  <c r="N35" i="29" s="1"/>
  <c r="M26" i="29"/>
  <c r="L26" i="29"/>
  <c r="K26" i="29"/>
  <c r="J26" i="29"/>
  <c r="I26" i="29"/>
  <c r="H26" i="29"/>
  <c r="G26" i="29"/>
  <c r="F26" i="29"/>
  <c r="F35" i="29" s="1"/>
  <c r="E26" i="29"/>
  <c r="D26" i="29"/>
  <c r="C26" i="29"/>
  <c r="B26" i="29"/>
  <c r="U25" i="29"/>
  <c r="T25" i="29"/>
  <c r="S25" i="29"/>
  <c r="R25" i="29"/>
  <c r="R34" i="29" s="1"/>
  <c r="Q25" i="29"/>
  <c r="P25" i="29"/>
  <c r="O25" i="29"/>
  <c r="N25" i="29"/>
  <c r="M25" i="29"/>
  <c r="L25" i="29"/>
  <c r="K25" i="29"/>
  <c r="J25" i="29"/>
  <c r="J34" i="29" s="1"/>
  <c r="I25" i="29"/>
  <c r="H25" i="29"/>
  <c r="G25" i="29"/>
  <c r="F25" i="29"/>
  <c r="E25" i="29"/>
  <c r="D25" i="29"/>
  <c r="C25" i="29"/>
  <c r="B25" i="29"/>
  <c r="B34" i="29" s="1"/>
  <c r="U24" i="29"/>
  <c r="T24" i="29"/>
  <c r="S24" i="29"/>
  <c r="R24" i="29"/>
  <c r="Q24" i="29"/>
  <c r="P24" i="29"/>
  <c r="O24" i="29"/>
  <c r="N24" i="29"/>
  <c r="N33" i="29" s="1"/>
  <c r="M24" i="29"/>
  <c r="L24" i="29"/>
  <c r="K24" i="29"/>
  <c r="J24" i="29"/>
  <c r="I24" i="29"/>
  <c r="H24" i="29"/>
  <c r="G24" i="29"/>
  <c r="F24" i="29"/>
  <c r="F33" i="29" s="1"/>
  <c r="E24" i="29"/>
  <c r="D24" i="29"/>
  <c r="C24" i="29"/>
  <c r="B24" i="29"/>
  <c r="U23" i="29"/>
  <c r="T23" i="29"/>
  <c r="S23" i="29"/>
  <c r="R23" i="29"/>
  <c r="R32" i="29" s="1"/>
  <c r="Q23" i="29"/>
  <c r="P23" i="29"/>
  <c r="O23" i="29"/>
  <c r="N23" i="29"/>
  <c r="M23" i="29"/>
  <c r="L23" i="29"/>
  <c r="K23" i="29"/>
  <c r="J23" i="29"/>
  <c r="J32" i="29" s="1"/>
  <c r="I23" i="29"/>
  <c r="H23" i="29"/>
  <c r="G23" i="29"/>
  <c r="F23" i="29"/>
  <c r="E23" i="29"/>
  <c r="D23" i="29"/>
  <c r="C23" i="29"/>
  <c r="B23" i="29"/>
  <c r="B32" i="29" s="1"/>
  <c r="U22" i="29"/>
  <c r="T22" i="29"/>
  <c r="S22" i="29"/>
  <c r="R22" i="29"/>
  <c r="Q22" i="29"/>
  <c r="P22" i="29"/>
  <c r="O22" i="29"/>
  <c r="N22" i="29"/>
  <c r="N31" i="29" s="1"/>
  <c r="M22" i="29"/>
  <c r="L22" i="29"/>
  <c r="K22" i="29"/>
  <c r="J22" i="29"/>
  <c r="I22" i="29"/>
  <c r="H22" i="29"/>
  <c r="G22" i="29"/>
  <c r="F22" i="29"/>
  <c r="F31" i="29" s="1"/>
  <c r="E22" i="29"/>
  <c r="D22" i="29"/>
  <c r="C22" i="29"/>
  <c r="B22" i="29"/>
  <c r="U17" i="29"/>
  <c r="T17" i="29"/>
  <c r="S17" i="29"/>
  <c r="R17" i="29"/>
  <c r="Q17" i="29"/>
  <c r="P17" i="29"/>
  <c r="P35" i="29" s="1"/>
  <c r="O17" i="29"/>
  <c r="N17" i="29"/>
  <c r="M17" i="29"/>
  <c r="L17" i="29"/>
  <c r="K17" i="29"/>
  <c r="J17" i="29"/>
  <c r="I17" i="29"/>
  <c r="H17" i="29"/>
  <c r="H35" i="29" s="1"/>
  <c r="G17" i="29"/>
  <c r="F17" i="29"/>
  <c r="E17" i="29"/>
  <c r="D17" i="29"/>
  <c r="C17" i="29"/>
  <c r="B17" i="29"/>
  <c r="U16" i="29"/>
  <c r="T16" i="29"/>
  <c r="T34" i="29" s="1"/>
  <c r="S16" i="29"/>
  <c r="R16" i="29"/>
  <c r="Q16" i="29"/>
  <c r="P16" i="29"/>
  <c r="O16" i="29"/>
  <c r="N16" i="29"/>
  <c r="M16" i="29"/>
  <c r="L16" i="29"/>
  <c r="L34" i="29" s="1"/>
  <c r="K16" i="29"/>
  <c r="J16" i="29"/>
  <c r="I16" i="29"/>
  <c r="H16" i="29"/>
  <c r="G16" i="29"/>
  <c r="F16" i="29"/>
  <c r="E16" i="29"/>
  <c r="D16" i="29"/>
  <c r="D34" i="29" s="1"/>
  <c r="C16" i="29"/>
  <c r="B16" i="29"/>
  <c r="U15" i="29"/>
  <c r="T15" i="29"/>
  <c r="S15" i="29"/>
  <c r="R15" i="29"/>
  <c r="Q15" i="29"/>
  <c r="P15" i="29"/>
  <c r="P33" i="29" s="1"/>
  <c r="O15" i="29"/>
  <c r="N15" i="29"/>
  <c r="M15" i="29"/>
  <c r="L15" i="29"/>
  <c r="K15" i="29"/>
  <c r="J15" i="29"/>
  <c r="I15" i="29"/>
  <c r="H15" i="29"/>
  <c r="H33" i="29" s="1"/>
  <c r="G15" i="29"/>
  <c r="F15" i="29"/>
  <c r="E15" i="29"/>
  <c r="D15" i="29"/>
  <c r="C15" i="29"/>
  <c r="B15" i="29"/>
  <c r="U14" i="29"/>
  <c r="T14" i="29"/>
  <c r="T32" i="29" s="1"/>
  <c r="S14" i="29"/>
  <c r="R14" i="29"/>
  <c r="Q14" i="29"/>
  <c r="P14" i="29"/>
  <c r="O14" i="29"/>
  <c r="N14" i="29"/>
  <c r="M14" i="29"/>
  <c r="L14" i="29"/>
  <c r="L32" i="29" s="1"/>
  <c r="K14" i="29"/>
  <c r="J14" i="29"/>
  <c r="I14" i="29"/>
  <c r="H14" i="29"/>
  <c r="G14" i="29"/>
  <c r="F14" i="29"/>
  <c r="E14" i="29"/>
  <c r="D14" i="29"/>
  <c r="D32" i="29" s="1"/>
  <c r="C14" i="29"/>
  <c r="B14" i="29"/>
  <c r="U13" i="29"/>
  <c r="T13" i="29"/>
  <c r="S13" i="29"/>
  <c r="R13" i="29"/>
  <c r="Q13" i="29"/>
  <c r="P13" i="29"/>
  <c r="P31" i="29" s="1"/>
  <c r="O13" i="29"/>
  <c r="N13" i="29"/>
  <c r="M13" i="29"/>
  <c r="L13" i="29"/>
  <c r="K13" i="29"/>
  <c r="J13" i="29"/>
  <c r="I13" i="29"/>
  <c r="H13" i="29"/>
  <c r="H31" i="29" s="1"/>
  <c r="G13" i="29"/>
  <c r="F13" i="29"/>
  <c r="E13" i="29"/>
  <c r="D13" i="29"/>
  <c r="C13" i="29"/>
  <c r="B13" i="29"/>
  <c r="U8" i="29"/>
  <c r="T8" i="29"/>
  <c r="S8" i="29"/>
  <c r="R8" i="29"/>
  <c r="Q8" i="29"/>
  <c r="P8" i="29"/>
  <c r="O8" i="29"/>
  <c r="N8" i="29"/>
  <c r="M8" i="29"/>
  <c r="L8" i="29"/>
  <c r="K8" i="29"/>
  <c r="J8" i="29"/>
  <c r="I8" i="29"/>
  <c r="H8" i="29"/>
  <c r="G8" i="29"/>
  <c r="F8" i="29"/>
  <c r="E8" i="29"/>
  <c r="D8" i="29"/>
  <c r="C8" i="29"/>
  <c r="B8" i="29"/>
  <c r="U7" i="29"/>
  <c r="T7" i="29"/>
  <c r="S7" i="29"/>
  <c r="R7" i="29"/>
  <c r="Q7" i="29"/>
  <c r="P7" i="29"/>
  <c r="O7" i="29"/>
  <c r="N7" i="29"/>
  <c r="M7" i="29"/>
  <c r="L7" i="29"/>
  <c r="K7" i="29"/>
  <c r="J7" i="29"/>
  <c r="I7" i="29"/>
  <c r="H7" i="29"/>
  <c r="G7" i="29"/>
  <c r="F7" i="29"/>
  <c r="E7" i="29"/>
  <c r="D7" i="29"/>
  <c r="C7" i="29"/>
  <c r="B7" i="29"/>
  <c r="U6" i="29"/>
  <c r="T6" i="29"/>
  <c r="S6" i="29"/>
  <c r="R6" i="29"/>
  <c r="Q6" i="29"/>
  <c r="P6" i="29"/>
  <c r="O6" i="29"/>
  <c r="N6" i="29"/>
  <c r="M6" i="29"/>
  <c r="L6" i="29"/>
  <c r="K6" i="29"/>
  <c r="J6" i="29"/>
  <c r="I6" i="29"/>
  <c r="H6" i="29"/>
  <c r="G6" i="29"/>
  <c r="F6" i="29"/>
  <c r="E6" i="29"/>
  <c r="D6" i="29"/>
  <c r="C6" i="29"/>
  <c r="B6" i="29"/>
  <c r="U5" i="29"/>
  <c r="T5" i="29"/>
  <c r="S5" i="29"/>
  <c r="R5" i="29"/>
  <c r="Q5" i="29"/>
  <c r="P5" i="29"/>
  <c r="O5" i="29"/>
  <c r="N5" i="29"/>
  <c r="M5" i="29"/>
  <c r="L5" i="29"/>
  <c r="K5" i="29"/>
  <c r="J5" i="29"/>
  <c r="I5" i="29"/>
  <c r="H5" i="29"/>
  <c r="G5" i="29"/>
  <c r="F5" i="29"/>
  <c r="E5" i="29"/>
  <c r="D5" i="29"/>
  <c r="C5" i="29"/>
  <c r="B5" i="29"/>
  <c r="U4" i="29"/>
  <c r="T4" i="29"/>
  <c r="S4" i="29"/>
  <c r="R4" i="29"/>
  <c r="Q4" i="29"/>
  <c r="P4" i="29"/>
  <c r="O4" i="29"/>
  <c r="N4" i="29"/>
  <c r="M4" i="29"/>
  <c r="L4" i="29"/>
  <c r="K4" i="29"/>
  <c r="J4" i="29"/>
  <c r="I4" i="29"/>
  <c r="H4" i="29"/>
  <c r="G4" i="29"/>
  <c r="F4" i="29"/>
  <c r="E4" i="29"/>
  <c r="D4" i="29"/>
  <c r="C4" i="29"/>
  <c r="B4" i="29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U50" i="28"/>
  <c r="T50" i="28"/>
  <c r="S50" i="28"/>
  <c r="R50" i="28"/>
  <c r="Q50" i="28"/>
  <c r="P50" i="28"/>
  <c r="O50" i="28"/>
  <c r="N50" i="28"/>
  <c r="M50" i="28"/>
  <c r="L50" i="28"/>
  <c r="K50" i="28"/>
  <c r="J50" i="28"/>
  <c r="I50" i="28"/>
  <c r="H50" i="28"/>
  <c r="G50" i="28"/>
  <c r="F50" i="28"/>
  <c r="E50" i="28"/>
  <c r="D50" i="28"/>
  <c r="C50" i="28"/>
  <c r="B50" i="28"/>
  <c r="U49" i="28"/>
  <c r="T49" i="28"/>
  <c r="S49" i="28"/>
  <c r="R49" i="28"/>
  <c r="Q49" i="28"/>
  <c r="P49" i="28"/>
  <c r="O49" i="28"/>
  <c r="N49" i="28"/>
  <c r="M49" i="28"/>
  <c r="L49" i="28"/>
  <c r="K49" i="28"/>
  <c r="J49" i="28"/>
  <c r="I49" i="28"/>
  <c r="H49" i="28"/>
  <c r="G49" i="28"/>
  <c r="F49" i="28"/>
  <c r="E49" i="28"/>
  <c r="D49" i="28"/>
  <c r="C49" i="28"/>
  <c r="B49" i="28"/>
  <c r="U48" i="28"/>
  <c r="T48" i="28"/>
  <c r="S48" i="28"/>
  <c r="R48" i="28"/>
  <c r="Q48" i="28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C48" i="28"/>
  <c r="B48" i="28"/>
  <c r="U47" i="28"/>
  <c r="T47" i="28"/>
  <c r="S47" i="28"/>
  <c r="R47" i="28"/>
  <c r="Q47" i="28"/>
  <c r="P47" i="28"/>
  <c r="O47" i="28"/>
  <c r="N47" i="28"/>
  <c r="M47" i="28"/>
  <c r="L47" i="28"/>
  <c r="K47" i="28"/>
  <c r="J47" i="28"/>
  <c r="I47" i="28"/>
  <c r="H47" i="28"/>
  <c r="G47" i="28"/>
  <c r="F47" i="28"/>
  <c r="E47" i="28"/>
  <c r="D47" i="28"/>
  <c r="C47" i="28"/>
  <c r="B47" i="28"/>
  <c r="U17" i="28"/>
  <c r="T17" i="28"/>
  <c r="S17" i="28"/>
  <c r="R17" i="28"/>
  <c r="Q17" i="28"/>
  <c r="P17" i="28"/>
  <c r="O17" i="28"/>
  <c r="N17" i="28"/>
  <c r="N35" i="28" s="1"/>
  <c r="M17" i="28"/>
  <c r="L17" i="28"/>
  <c r="K17" i="28"/>
  <c r="J17" i="28"/>
  <c r="I17" i="28"/>
  <c r="H17" i="28"/>
  <c r="G17" i="28"/>
  <c r="F17" i="28"/>
  <c r="F35" i="28" s="1"/>
  <c r="E17" i="28"/>
  <c r="D17" i="28"/>
  <c r="C17" i="28"/>
  <c r="B17" i="28"/>
  <c r="U16" i="28"/>
  <c r="T16" i="28"/>
  <c r="S16" i="28"/>
  <c r="R16" i="28"/>
  <c r="R34" i="28" s="1"/>
  <c r="Q16" i="28"/>
  <c r="P16" i="28"/>
  <c r="O16" i="28"/>
  <c r="N16" i="28"/>
  <c r="M16" i="28"/>
  <c r="L16" i="28"/>
  <c r="K16" i="28"/>
  <c r="J16" i="28"/>
  <c r="J34" i="28" s="1"/>
  <c r="I16" i="28"/>
  <c r="H16" i="28"/>
  <c r="G16" i="28"/>
  <c r="F16" i="28"/>
  <c r="E16" i="28"/>
  <c r="D16" i="28"/>
  <c r="C16" i="28"/>
  <c r="B16" i="28"/>
  <c r="B34" i="28" s="1"/>
  <c r="U15" i="28"/>
  <c r="T15" i="28"/>
  <c r="S15" i="28"/>
  <c r="R15" i="28"/>
  <c r="Q15" i="28"/>
  <c r="P15" i="28"/>
  <c r="O15" i="28"/>
  <c r="N15" i="28"/>
  <c r="N33" i="28" s="1"/>
  <c r="M15" i="28"/>
  <c r="L15" i="28"/>
  <c r="K15" i="28"/>
  <c r="J15" i="28"/>
  <c r="I15" i="28"/>
  <c r="H15" i="28"/>
  <c r="G15" i="28"/>
  <c r="F15" i="28"/>
  <c r="F33" i="28" s="1"/>
  <c r="E15" i="28"/>
  <c r="D15" i="28"/>
  <c r="C15" i="28"/>
  <c r="B15" i="28"/>
  <c r="U14" i="28"/>
  <c r="T14" i="28"/>
  <c r="S14" i="28"/>
  <c r="R14" i="28"/>
  <c r="R32" i="28" s="1"/>
  <c r="Q14" i="28"/>
  <c r="P14" i="28"/>
  <c r="O14" i="28"/>
  <c r="N14" i="28"/>
  <c r="M14" i="28"/>
  <c r="L14" i="28"/>
  <c r="K14" i="28"/>
  <c r="J14" i="28"/>
  <c r="J32" i="28" s="1"/>
  <c r="I14" i="28"/>
  <c r="H14" i="28"/>
  <c r="G14" i="28"/>
  <c r="F14" i="28"/>
  <c r="E14" i="28"/>
  <c r="D14" i="28"/>
  <c r="C14" i="28"/>
  <c r="B14" i="28"/>
  <c r="B32" i="28" s="1"/>
  <c r="U13" i="28"/>
  <c r="T13" i="28"/>
  <c r="S13" i="28"/>
  <c r="R13" i="28"/>
  <c r="Q13" i="28"/>
  <c r="P13" i="28"/>
  <c r="O13" i="28"/>
  <c r="N13" i="28"/>
  <c r="M13" i="28"/>
  <c r="L13" i="28"/>
  <c r="K13" i="28"/>
  <c r="J13" i="28"/>
  <c r="I13" i="28"/>
  <c r="H13" i="28"/>
  <c r="G13" i="28"/>
  <c r="F13" i="28"/>
  <c r="E13" i="28"/>
  <c r="D13" i="28"/>
  <c r="C13" i="28"/>
  <c r="B13" i="28"/>
  <c r="U26" i="28"/>
  <c r="U35" i="28" s="1"/>
  <c r="T26" i="28"/>
  <c r="T35" i="28" s="1"/>
  <c r="S26" i="28"/>
  <c r="S35" i="28" s="1"/>
  <c r="R26" i="28"/>
  <c r="R35" i="28" s="1"/>
  <c r="Q26" i="28"/>
  <c r="Q35" i="28" s="1"/>
  <c r="P26" i="28"/>
  <c r="P35" i="28" s="1"/>
  <c r="O26" i="28"/>
  <c r="O35" i="28" s="1"/>
  <c r="N26" i="28"/>
  <c r="M26" i="28"/>
  <c r="M35" i="28" s="1"/>
  <c r="L26" i="28"/>
  <c r="L35" i="28" s="1"/>
  <c r="K26" i="28"/>
  <c r="K35" i="28" s="1"/>
  <c r="J26" i="28"/>
  <c r="J35" i="28" s="1"/>
  <c r="I26" i="28"/>
  <c r="I35" i="28" s="1"/>
  <c r="H26" i="28"/>
  <c r="H35" i="28" s="1"/>
  <c r="G26" i="28"/>
  <c r="G35" i="28" s="1"/>
  <c r="F26" i="28"/>
  <c r="E26" i="28"/>
  <c r="E35" i="28" s="1"/>
  <c r="D26" i="28"/>
  <c r="D35" i="28" s="1"/>
  <c r="C26" i="28"/>
  <c r="C35" i="28" s="1"/>
  <c r="B26" i="28"/>
  <c r="B35" i="28" s="1"/>
  <c r="U25" i="28"/>
  <c r="U34" i="28" s="1"/>
  <c r="T25" i="28"/>
  <c r="T34" i="28" s="1"/>
  <c r="S25" i="28"/>
  <c r="S34" i="28" s="1"/>
  <c r="R25" i="28"/>
  <c r="Q25" i="28"/>
  <c r="Q34" i="28" s="1"/>
  <c r="P25" i="28"/>
  <c r="P34" i="28" s="1"/>
  <c r="O25" i="28"/>
  <c r="O34" i="28" s="1"/>
  <c r="N25" i="28"/>
  <c r="N34" i="28" s="1"/>
  <c r="M25" i="28"/>
  <c r="M34" i="28" s="1"/>
  <c r="L25" i="28"/>
  <c r="L34" i="28" s="1"/>
  <c r="K25" i="28"/>
  <c r="K34" i="28" s="1"/>
  <c r="J25" i="28"/>
  <c r="I25" i="28"/>
  <c r="I34" i="28" s="1"/>
  <c r="H25" i="28"/>
  <c r="H34" i="28" s="1"/>
  <c r="G25" i="28"/>
  <c r="G34" i="28" s="1"/>
  <c r="F25" i="28"/>
  <c r="F34" i="28" s="1"/>
  <c r="E25" i="28"/>
  <c r="E34" i="28" s="1"/>
  <c r="D25" i="28"/>
  <c r="D34" i="28" s="1"/>
  <c r="C25" i="28"/>
  <c r="C34" i="28" s="1"/>
  <c r="B25" i="28"/>
  <c r="U24" i="28"/>
  <c r="U33" i="28" s="1"/>
  <c r="T24" i="28"/>
  <c r="T33" i="28" s="1"/>
  <c r="S24" i="28"/>
  <c r="S33" i="28" s="1"/>
  <c r="R24" i="28"/>
  <c r="R33" i="28" s="1"/>
  <c r="Q24" i="28"/>
  <c r="Q33" i="28" s="1"/>
  <c r="P24" i="28"/>
  <c r="P33" i="28" s="1"/>
  <c r="O24" i="28"/>
  <c r="O33" i="28" s="1"/>
  <c r="N24" i="28"/>
  <c r="M24" i="28"/>
  <c r="M33" i="28" s="1"/>
  <c r="L24" i="28"/>
  <c r="L33" i="28" s="1"/>
  <c r="K24" i="28"/>
  <c r="K33" i="28" s="1"/>
  <c r="J24" i="28"/>
  <c r="J33" i="28" s="1"/>
  <c r="I24" i="28"/>
  <c r="I33" i="28" s="1"/>
  <c r="H24" i="28"/>
  <c r="H33" i="28" s="1"/>
  <c r="G24" i="28"/>
  <c r="G33" i="28" s="1"/>
  <c r="F24" i="28"/>
  <c r="E24" i="28"/>
  <c r="E33" i="28" s="1"/>
  <c r="D24" i="28"/>
  <c r="D33" i="28" s="1"/>
  <c r="C24" i="28"/>
  <c r="C33" i="28" s="1"/>
  <c r="B24" i="28"/>
  <c r="B33" i="28" s="1"/>
  <c r="U23" i="28"/>
  <c r="U32" i="28" s="1"/>
  <c r="T23" i="28"/>
  <c r="T32" i="28" s="1"/>
  <c r="S23" i="28"/>
  <c r="S32" i="28" s="1"/>
  <c r="R23" i="28"/>
  <c r="Q23" i="28"/>
  <c r="Q32" i="28" s="1"/>
  <c r="P23" i="28"/>
  <c r="P32" i="28" s="1"/>
  <c r="O23" i="28"/>
  <c r="O32" i="28" s="1"/>
  <c r="N23" i="28"/>
  <c r="N32" i="28" s="1"/>
  <c r="M23" i="28"/>
  <c r="M32" i="28" s="1"/>
  <c r="L23" i="28"/>
  <c r="L32" i="28" s="1"/>
  <c r="K23" i="28"/>
  <c r="K32" i="28" s="1"/>
  <c r="J23" i="28"/>
  <c r="I23" i="28"/>
  <c r="I32" i="28" s="1"/>
  <c r="H23" i="28"/>
  <c r="H32" i="28" s="1"/>
  <c r="G23" i="28"/>
  <c r="G32" i="28" s="1"/>
  <c r="F23" i="28"/>
  <c r="F32" i="28" s="1"/>
  <c r="E23" i="28"/>
  <c r="E32" i="28" s="1"/>
  <c r="D23" i="28"/>
  <c r="D32" i="28" s="1"/>
  <c r="C23" i="28"/>
  <c r="C32" i="28" s="1"/>
  <c r="B23" i="28"/>
  <c r="U22" i="28"/>
  <c r="U31" i="28" s="1"/>
  <c r="T22" i="28"/>
  <c r="T31" i="28" s="1"/>
  <c r="S22" i="28"/>
  <c r="S31" i="28" s="1"/>
  <c r="R22" i="28"/>
  <c r="R31" i="28" s="1"/>
  <c r="Q22" i="28"/>
  <c r="Q31" i="28" s="1"/>
  <c r="P22" i="28"/>
  <c r="P31" i="28" s="1"/>
  <c r="O22" i="28"/>
  <c r="O31" i="28" s="1"/>
  <c r="N22" i="28"/>
  <c r="N31" i="28" s="1"/>
  <c r="M22" i="28"/>
  <c r="M31" i="28" s="1"/>
  <c r="L22" i="28"/>
  <c r="L31" i="28" s="1"/>
  <c r="K22" i="28"/>
  <c r="K31" i="28" s="1"/>
  <c r="J22" i="28"/>
  <c r="J31" i="28" s="1"/>
  <c r="I22" i="28"/>
  <c r="I31" i="28" s="1"/>
  <c r="H22" i="28"/>
  <c r="H31" i="28" s="1"/>
  <c r="G22" i="28"/>
  <c r="G31" i="28" s="1"/>
  <c r="F22" i="28"/>
  <c r="F31" i="28" s="1"/>
  <c r="E22" i="28"/>
  <c r="E31" i="28" s="1"/>
  <c r="D22" i="28"/>
  <c r="D31" i="28" s="1"/>
  <c r="C22" i="28"/>
  <c r="C31" i="28" s="1"/>
  <c r="B22" i="28"/>
  <c r="B31" i="28" s="1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U6" i="28"/>
  <c r="T6" i="28"/>
  <c r="S6" i="28"/>
  <c r="R6" i="28"/>
  <c r="Q6" i="28"/>
  <c r="P6" i="28"/>
  <c r="O6" i="28"/>
  <c r="N6" i="28"/>
  <c r="M6" i="28"/>
  <c r="L6" i="28"/>
  <c r="K6" i="28"/>
  <c r="J6" i="28"/>
  <c r="I6" i="28"/>
  <c r="H6" i="28"/>
  <c r="G6" i="28"/>
  <c r="F6" i="28"/>
  <c r="E6" i="28"/>
  <c r="D6" i="28"/>
  <c r="C6" i="28"/>
  <c r="U5" i="28"/>
  <c r="T5" i="28"/>
  <c r="S5" i="28"/>
  <c r="R5" i="28"/>
  <c r="Q5" i="28"/>
  <c r="P5" i="28"/>
  <c r="O5" i="28"/>
  <c r="N5" i="28"/>
  <c r="M5" i="28"/>
  <c r="L5" i="28"/>
  <c r="K5" i="28"/>
  <c r="J5" i="28"/>
  <c r="I5" i="28"/>
  <c r="H5" i="28"/>
  <c r="G5" i="28"/>
  <c r="F5" i="28"/>
  <c r="E5" i="28"/>
  <c r="D5" i="28"/>
  <c r="C5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8" i="28"/>
  <c r="B7" i="28"/>
  <c r="B6" i="28"/>
  <c r="B5" i="28"/>
  <c r="B4" i="28"/>
  <c r="V1681" i="18"/>
  <c r="U1681" i="18"/>
  <c r="V1680" i="18"/>
  <c r="U1680" i="18"/>
  <c r="V1679" i="18"/>
  <c r="U1679" i="18"/>
  <c r="V1678" i="18"/>
  <c r="U1678" i="18"/>
  <c r="V1677" i="18"/>
  <c r="U1677" i="18"/>
  <c r="V1676" i="18"/>
  <c r="U1676" i="18"/>
  <c r="V1675" i="18"/>
  <c r="U1675" i="18"/>
  <c r="V1674" i="18"/>
  <c r="U1674" i="18"/>
  <c r="V1673" i="18"/>
  <c r="U1673" i="18"/>
  <c r="V1672" i="18"/>
  <c r="U1672" i="18"/>
  <c r="V1671" i="18"/>
  <c r="U1671" i="18"/>
  <c r="V1670" i="18"/>
  <c r="U1670" i="18"/>
  <c r="V1669" i="18"/>
  <c r="U1669" i="18"/>
  <c r="V1668" i="18"/>
  <c r="U1668" i="18"/>
  <c r="V1667" i="18"/>
  <c r="U1667" i="18"/>
  <c r="V1666" i="18"/>
  <c r="U1666" i="18"/>
  <c r="V1665" i="18"/>
  <c r="U1665" i="18"/>
  <c r="V1664" i="18"/>
  <c r="U1664" i="18"/>
  <c r="V1663" i="18"/>
  <c r="U1663" i="18"/>
  <c r="V1662" i="18"/>
  <c r="U1662" i="18"/>
  <c r="V1661" i="18"/>
  <c r="U1661" i="18"/>
  <c r="V1660" i="18"/>
  <c r="U1660" i="18"/>
  <c r="V1659" i="18"/>
  <c r="U1659" i="18"/>
  <c r="V1658" i="18"/>
  <c r="U1658" i="18"/>
  <c r="V1657" i="18"/>
  <c r="U1657" i="18"/>
  <c r="V1656" i="18"/>
  <c r="U1656" i="18"/>
  <c r="V1655" i="18"/>
  <c r="U1655" i="18"/>
  <c r="V1654" i="18"/>
  <c r="U1654" i="18"/>
  <c r="V1653" i="18"/>
  <c r="U1653" i="18"/>
  <c r="V1652" i="18"/>
  <c r="U1652" i="18"/>
  <c r="V1651" i="18"/>
  <c r="U1651" i="18"/>
  <c r="V1650" i="18"/>
  <c r="U1650" i="18"/>
  <c r="V1649" i="18"/>
  <c r="U1649" i="18"/>
  <c r="V1648" i="18"/>
  <c r="U1648" i="18"/>
  <c r="V1647" i="18"/>
  <c r="U1647" i="18"/>
  <c r="V1646" i="18"/>
  <c r="U1646" i="18"/>
  <c r="V1645" i="18"/>
  <c r="U1645" i="18"/>
  <c r="V1644" i="18"/>
  <c r="U1644" i="18"/>
  <c r="V1643" i="18"/>
  <c r="U1643" i="18"/>
  <c r="V1642" i="18"/>
  <c r="U1642" i="18"/>
  <c r="V1641" i="18"/>
  <c r="U1641" i="18"/>
  <c r="V1640" i="18"/>
  <c r="U1640" i="18"/>
  <c r="V1639" i="18"/>
  <c r="U1639" i="18"/>
  <c r="V1638" i="18"/>
  <c r="U1638" i="18"/>
  <c r="V1637" i="18"/>
  <c r="U1637" i="18"/>
  <c r="V1636" i="18"/>
  <c r="U1636" i="18"/>
  <c r="V1635" i="18"/>
  <c r="U1635" i="18"/>
  <c r="V1634" i="18"/>
  <c r="U1634" i="18"/>
  <c r="V1633" i="18"/>
  <c r="U1633" i="18"/>
  <c r="V1632" i="18"/>
  <c r="U1632" i="18"/>
  <c r="V1631" i="18"/>
  <c r="U1631" i="18"/>
  <c r="V1630" i="18"/>
  <c r="U1630" i="18"/>
  <c r="V1629" i="18"/>
  <c r="U1629" i="18"/>
  <c r="V1628" i="18"/>
  <c r="U1628" i="18"/>
  <c r="V1627" i="18"/>
  <c r="U1627" i="18"/>
  <c r="V1626" i="18"/>
  <c r="U1626" i="18"/>
  <c r="V1625" i="18"/>
  <c r="U1625" i="18"/>
  <c r="V1624" i="18"/>
  <c r="U1624" i="18"/>
  <c r="V1623" i="18"/>
  <c r="U1623" i="18"/>
  <c r="V1622" i="18"/>
  <c r="U1622" i="18"/>
  <c r="V1621" i="18"/>
  <c r="U1621" i="18"/>
  <c r="V1620" i="18"/>
  <c r="U1620" i="18"/>
  <c r="V1619" i="18"/>
  <c r="U1619" i="18"/>
  <c r="V1618" i="18"/>
  <c r="U1618" i="18"/>
  <c r="V1617" i="18"/>
  <c r="U1617" i="18"/>
  <c r="V1616" i="18"/>
  <c r="U1616" i="18"/>
  <c r="V1615" i="18"/>
  <c r="U1615" i="18"/>
  <c r="V1614" i="18"/>
  <c r="U1614" i="18"/>
  <c r="V1613" i="18"/>
  <c r="U1613" i="18"/>
  <c r="V1612" i="18"/>
  <c r="U1612" i="18"/>
  <c r="V1611" i="18"/>
  <c r="U1611" i="18"/>
  <c r="V1610" i="18"/>
  <c r="U1610" i="18"/>
  <c r="V1609" i="18"/>
  <c r="U1609" i="18"/>
  <c r="V1608" i="18"/>
  <c r="U1608" i="18"/>
  <c r="V1607" i="18"/>
  <c r="U1607" i="18"/>
  <c r="V1606" i="18"/>
  <c r="U1606" i="18"/>
  <c r="V1605" i="18"/>
  <c r="U1605" i="18"/>
  <c r="V1604" i="18"/>
  <c r="U1604" i="18"/>
  <c r="V1603" i="18"/>
  <c r="U1603" i="18"/>
  <c r="V1602" i="18"/>
  <c r="U1602" i="18"/>
  <c r="V1601" i="18"/>
  <c r="U1601" i="18"/>
  <c r="V1600" i="18"/>
  <c r="U1600" i="18"/>
  <c r="V1599" i="18"/>
  <c r="U1599" i="18"/>
  <c r="V1598" i="18"/>
  <c r="U1598" i="18"/>
  <c r="V1597" i="18"/>
  <c r="U1597" i="18"/>
  <c r="V1596" i="18"/>
  <c r="U1596" i="18"/>
  <c r="V1595" i="18"/>
  <c r="U1595" i="18"/>
  <c r="V1594" i="18"/>
  <c r="U1594" i="18"/>
  <c r="V1593" i="18"/>
  <c r="U1593" i="18"/>
  <c r="V1592" i="18"/>
  <c r="U1592" i="18"/>
  <c r="V1591" i="18"/>
  <c r="U1591" i="18"/>
  <c r="V1590" i="18"/>
  <c r="U1590" i="18"/>
  <c r="V1589" i="18"/>
  <c r="U1589" i="18"/>
  <c r="V1588" i="18"/>
  <c r="U1588" i="18"/>
  <c r="V1587" i="18"/>
  <c r="U1587" i="18"/>
  <c r="V1586" i="18"/>
  <c r="U1586" i="18"/>
  <c r="V1585" i="18"/>
  <c r="U1585" i="18"/>
  <c r="V1584" i="18"/>
  <c r="U1584" i="18"/>
  <c r="V1583" i="18"/>
  <c r="U1583" i="18"/>
  <c r="V1582" i="18"/>
  <c r="U1582" i="18"/>
  <c r="V1581" i="18"/>
  <c r="U1581" i="18"/>
  <c r="V1580" i="18"/>
  <c r="U1580" i="18"/>
  <c r="V1579" i="18"/>
  <c r="U1579" i="18"/>
  <c r="V1578" i="18"/>
  <c r="U1578" i="18"/>
  <c r="V1577" i="18"/>
  <c r="U1577" i="18"/>
  <c r="V1576" i="18"/>
  <c r="U1576" i="18"/>
  <c r="V1575" i="18"/>
  <c r="U1575" i="18"/>
  <c r="V1574" i="18"/>
  <c r="U1574" i="18"/>
  <c r="V1573" i="18"/>
  <c r="U1573" i="18"/>
  <c r="V1572" i="18"/>
  <c r="U1572" i="18"/>
  <c r="V1571" i="18"/>
  <c r="U1571" i="18"/>
  <c r="V1570" i="18"/>
  <c r="U1570" i="18"/>
  <c r="V1569" i="18"/>
  <c r="U1569" i="18"/>
  <c r="V1568" i="18"/>
  <c r="U1568" i="18"/>
  <c r="V1567" i="18"/>
  <c r="U1567" i="18"/>
  <c r="V1566" i="18"/>
  <c r="U1566" i="18"/>
  <c r="V1565" i="18"/>
  <c r="U1565" i="18"/>
  <c r="V1564" i="18"/>
  <c r="U1564" i="18"/>
  <c r="V1563" i="18"/>
  <c r="U1563" i="18"/>
  <c r="V1562" i="18"/>
  <c r="U1562" i="18"/>
  <c r="V1561" i="18"/>
  <c r="U1561" i="18"/>
  <c r="V1560" i="18"/>
  <c r="U1560" i="18"/>
  <c r="V1559" i="18"/>
  <c r="U1559" i="18"/>
  <c r="V1558" i="18"/>
  <c r="U1558" i="18"/>
  <c r="V1557" i="18"/>
  <c r="U1557" i="18"/>
  <c r="V1556" i="18"/>
  <c r="U1556" i="18"/>
  <c r="V1555" i="18"/>
  <c r="U1555" i="18"/>
  <c r="V1554" i="18"/>
  <c r="U1554" i="18"/>
  <c r="V1553" i="18"/>
  <c r="U1553" i="18"/>
  <c r="V1552" i="18"/>
  <c r="U1552" i="18"/>
  <c r="V1551" i="18"/>
  <c r="U1551" i="18"/>
  <c r="V1550" i="18"/>
  <c r="U1550" i="18"/>
  <c r="V1549" i="18"/>
  <c r="U1549" i="18"/>
  <c r="V1548" i="18"/>
  <c r="U1548" i="18"/>
  <c r="V1547" i="18"/>
  <c r="U1547" i="18"/>
  <c r="V1546" i="18"/>
  <c r="U1546" i="18"/>
  <c r="V1545" i="18"/>
  <c r="U1545" i="18"/>
  <c r="V1544" i="18"/>
  <c r="U1544" i="18"/>
  <c r="V1543" i="18"/>
  <c r="U1543" i="18"/>
  <c r="V1542" i="18"/>
  <c r="U1542" i="18"/>
  <c r="V1541" i="18"/>
  <c r="U1541" i="18"/>
  <c r="V1540" i="18"/>
  <c r="U1540" i="18"/>
  <c r="V1539" i="18"/>
  <c r="U1539" i="18"/>
  <c r="V1538" i="18"/>
  <c r="U1538" i="18"/>
  <c r="V1537" i="18"/>
  <c r="U1537" i="18"/>
  <c r="V1536" i="18"/>
  <c r="U1536" i="18"/>
  <c r="V1535" i="18"/>
  <c r="U1535" i="18"/>
  <c r="V1534" i="18"/>
  <c r="U1534" i="18"/>
  <c r="V1533" i="18"/>
  <c r="U1533" i="18"/>
  <c r="V1532" i="18"/>
  <c r="U1532" i="18"/>
  <c r="V1531" i="18"/>
  <c r="U1531" i="18"/>
  <c r="V1530" i="18"/>
  <c r="U1530" i="18"/>
  <c r="V1529" i="18"/>
  <c r="U1529" i="18"/>
  <c r="V1528" i="18"/>
  <c r="U1528" i="18"/>
  <c r="V1527" i="18"/>
  <c r="U1527" i="18"/>
  <c r="V1526" i="18"/>
  <c r="U1526" i="18"/>
  <c r="V1525" i="18"/>
  <c r="U1525" i="18"/>
  <c r="V1524" i="18"/>
  <c r="U1524" i="18"/>
  <c r="V1523" i="18"/>
  <c r="U1523" i="18"/>
  <c r="V1522" i="18"/>
  <c r="U1522" i="18"/>
  <c r="V1521" i="18"/>
  <c r="U1521" i="18"/>
  <c r="V1520" i="18"/>
  <c r="U1520" i="18"/>
  <c r="V1519" i="18"/>
  <c r="U1519" i="18"/>
  <c r="V1518" i="18"/>
  <c r="U1518" i="18"/>
  <c r="V1517" i="18"/>
  <c r="U1517" i="18"/>
  <c r="V1516" i="18"/>
  <c r="U1516" i="18"/>
  <c r="V1515" i="18"/>
  <c r="U1515" i="18"/>
  <c r="V1514" i="18"/>
  <c r="U1514" i="18"/>
  <c r="V1513" i="18"/>
  <c r="U1513" i="18"/>
  <c r="V1512" i="18"/>
  <c r="U1512" i="18"/>
  <c r="V1511" i="18"/>
  <c r="U1511" i="18"/>
  <c r="V1510" i="18"/>
  <c r="U1510" i="18"/>
  <c r="V1509" i="18"/>
  <c r="U1509" i="18"/>
  <c r="V1508" i="18"/>
  <c r="U1508" i="18"/>
  <c r="V1507" i="18"/>
  <c r="U1507" i="18"/>
  <c r="V1506" i="18"/>
  <c r="U1506" i="18"/>
  <c r="V1505" i="18"/>
  <c r="U1505" i="18"/>
  <c r="V1504" i="18"/>
  <c r="U1504" i="18"/>
  <c r="V1503" i="18"/>
  <c r="U1503" i="18"/>
  <c r="V1502" i="18"/>
  <c r="U1502" i="18"/>
  <c r="V1501" i="18"/>
  <c r="U1501" i="18"/>
  <c r="V1500" i="18"/>
  <c r="U1500" i="18"/>
  <c r="V1499" i="18"/>
  <c r="U1499" i="18"/>
  <c r="V1498" i="18"/>
  <c r="U1498" i="18"/>
  <c r="V1497" i="18"/>
  <c r="U1497" i="18"/>
  <c r="V1496" i="18"/>
  <c r="U1496" i="18"/>
  <c r="V1495" i="18"/>
  <c r="U1495" i="18"/>
  <c r="V1494" i="18"/>
  <c r="U1494" i="18"/>
  <c r="V1493" i="18"/>
  <c r="U1493" i="18"/>
  <c r="V1492" i="18"/>
  <c r="U1492" i="18"/>
  <c r="V1491" i="18"/>
  <c r="U1491" i="18"/>
  <c r="V1490" i="18"/>
  <c r="U1490" i="18"/>
  <c r="V1489" i="18"/>
  <c r="U1489" i="18"/>
  <c r="V1488" i="18"/>
  <c r="U1488" i="18"/>
  <c r="V1487" i="18"/>
  <c r="U1487" i="18"/>
  <c r="V1486" i="18"/>
  <c r="U1486" i="18"/>
  <c r="V1485" i="18"/>
  <c r="U1485" i="18"/>
  <c r="V1484" i="18"/>
  <c r="U1484" i="18"/>
  <c r="V1483" i="18"/>
  <c r="U1483" i="18"/>
  <c r="V1482" i="18"/>
  <c r="U1482" i="18"/>
  <c r="V1481" i="18"/>
  <c r="U1481" i="18"/>
  <c r="V1480" i="18"/>
  <c r="U1480" i="18"/>
  <c r="V1479" i="18"/>
  <c r="U1479" i="18"/>
  <c r="V1478" i="18"/>
  <c r="U1478" i="18"/>
  <c r="V1477" i="18"/>
  <c r="U1477" i="18"/>
  <c r="V1476" i="18"/>
  <c r="U1476" i="18"/>
  <c r="V1475" i="18"/>
  <c r="U1475" i="18"/>
  <c r="V1474" i="18"/>
  <c r="U1474" i="18"/>
  <c r="V1473" i="18"/>
  <c r="U1473" i="18"/>
  <c r="V1472" i="18"/>
  <c r="U1472" i="18"/>
  <c r="V1471" i="18"/>
  <c r="U1471" i="18"/>
  <c r="V1470" i="18"/>
  <c r="U1470" i="18"/>
  <c r="V1469" i="18"/>
  <c r="U1469" i="18"/>
  <c r="V1468" i="18"/>
  <c r="U1468" i="18"/>
  <c r="V1467" i="18"/>
  <c r="U1467" i="18"/>
  <c r="V1466" i="18"/>
  <c r="U1466" i="18"/>
  <c r="V1465" i="18"/>
  <c r="U1465" i="18"/>
  <c r="V1464" i="18"/>
  <c r="U1464" i="18"/>
  <c r="V1463" i="18"/>
  <c r="U1463" i="18"/>
  <c r="V1462" i="18"/>
  <c r="U1462" i="18"/>
  <c r="V1461" i="18"/>
  <c r="U1461" i="18"/>
  <c r="V1460" i="18"/>
  <c r="U1460" i="18"/>
  <c r="V1459" i="18"/>
  <c r="U1459" i="18"/>
  <c r="V1458" i="18"/>
  <c r="U1458" i="18"/>
  <c r="V1457" i="18"/>
  <c r="U1457" i="18"/>
  <c r="V1456" i="18"/>
  <c r="U1456" i="18"/>
  <c r="V1455" i="18"/>
  <c r="U1455" i="18"/>
  <c r="V1454" i="18"/>
  <c r="U1454" i="18"/>
  <c r="V1453" i="18"/>
  <c r="U1453" i="18"/>
  <c r="V1452" i="18"/>
  <c r="U1452" i="18"/>
  <c r="V1451" i="18"/>
  <c r="U1451" i="18"/>
  <c r="V1450" i="18"/>
  <c r="U1450" i="18"/>
  <c r="V1449" i="18"/>
  <c r="U1449" i="18"/>
  <c r="V1448" i="18"/>
  <c r="U1448" i="18"/>
  <c r="V1447" i="18"/>
  <c r="U1447" i="18"/>
  <c r="V1446" i="18"/>
  <c r="U1446" i="18"/>
  <c r="V1445" i="18"/>
  <c r="U1445" i="18"/>
  <c r="V1444" i="18"/>
  <c r="U1444" i="18"/>
  <c r="V1443" i="18"/>
  <c r="U1443" i="18"/>
  <c r="V1442" i="18"/>
  <c r="U1442" i="18"/>
  <c r="V1441" i="18"/>
  <c r="U1441" i="18"/>
  <c r="V1440" i="18"/>
  <c r="U1440" i="18"/>
  <c r="V1439" i="18"/>
  <c r="U1439" i="18"/>
  <c r="V1438" i="18"/>
  <c r="U1438" i="18"/>
  <c r="V1437" i="18"/>
  <c r="U1437" i="18"/>
  <c r="V1436" i="18"/>
  <c r="U1436" i="18"/>
  <c r="V1435" i="18"/>
  <c r="U1435" i="18"/>
  <c r="V1434" i="18"/>
  <c r="U1434" i="18"/>
  <c r="V1433" i="18"/>
  <c r="U1433" i="18"/>
  <c r="V1432" i="18"/>
  <c r="U1432" i="18"/>
  <c r="V1431" i="18"/>
  <c r="U1431" i="18"/>
  <c r="V1430" i="18"/>
  <c r="U1430" i="18"/>
  <c r="V1429" i="18"/>
  <c r="U1429" i="18"/>
  <c r="V1428" i="18"/>
  <c r="U1428" i="18"/>
  <c r="V1427" i="18"/>
  <c r="U1427" i="18"/>
  <c r="V1426" i="18"/>
  <c r="U1426" i="18"/>
  <c r="V1425" i="18"/>
  <c r="U1425" i="18"/>
  <c r="V1424" i="18"/>
  <c r="U1424" i="18"/>
  <c r="V1423" i="18"/>
  <c r="U1423" i="18"/>
  <c r="V1422" i="18"/>
  <c r="U1422" i="18"/>
  <c r="V1421" i="18"/>
  <c r="U1421" i="18"/>
  <c r="V1420" i="18"/>
  <c r="U1420" i="18"/>
  <c r="V1419" i="18"/>
  <c r="U1419" i="18"/>
  <c r="V1418" i="18"/>
  <c r="U1418" i="18"/>
  <c r="V1417" i="18"/>
  <c r="U1417" i="18"/>
  <c r="V1416" i="18"/>
  <c r="U1416" i="18"/>
  <c r="V1415" i="18"/>
  <c r="U1415" i="18"/>
  <c r="V1414" i="18"/>
  <c r="U1414" i="18"/>
  <c r="V1413" i="18"/>
  <c r="U1413" i="18"/>
  <c r="V1412" i="18"/>
  <c r="U1412" i="18"/>
  <c r="V1411" i="18"/>
  <c r="U1411" i="18"/>
  <c r="V1410" i="18"/>
  <c r="U1410" i="18"/>
  <c r="V1409" i="18"/>
  <c r="U1409" i="18"/>
  <c r="V1408" i="18"/>
  <c r="U1408" i="18"/>
  <c r="V1407" i="18"/>
  <c r="U1407" i="18"/>
  <c r="V1406" i="18"/>
  <c r="U1406" i="18"/>
  <c r="V1405" i="18"/>
  <c r="U1405" i="18"/>
  <c r="V1404" i="18"/>
  <c r="U1404" i="18"/>
  <c r="V1403" i="18"/>
  <c r="U1403" i="18"/>
  <c r="V1402" i="18"/>
  <c r="U1402" i="18"/>
  <c r="V1401" i="18"/>
  <c r="U1401" i="18"/>
  <c r="V1400" i="18"/>
  <c r="U1400" i="18"/>
  <c r="V1399" i="18"/>
  <c r="U1399" i="18"/>
  <c r="V1398" i="18"/>
  <c r="U1398" i="18"/>
  <c r="V1397" i="18"/>
  <c r="U1397" i="18"/>
  <c r="V1396" i="18"/>
  <c r="U1396" i="18"/>
  <c r="V1395" i="18"/>
  <c r="U1395" i="18"/>
  <c r="V1394" i="18"/>
  <c r="U1394" i="18"/>
  <c r="V1393" i="18"/>
  <c r="U1393" i="18"/>
  <c r="V1392" i="18"/>
  <c r="U1392" i="18"/>
  <c r="V1391" i="18"/>
  <c r="U1391" i="18"/>
  <c r="V1390" i="18"/>
  <c r="U1390" i="18"/>
  <c r="V1389" i="18"/>
  <c r="U1389" i="18"/>
  <c r="V1388" i="18"/>
  <c r="U1388" i="18"/>
  <c r="V1387" i="18"/>
  <c r="U1387" i="18"/>
  <c r="V1386" i="18"/>
  <c r="U1386" i="18"/>
  <c r="V1385" i="18"/>
  <c r="U1385" i="18"/>
  <c r="V1384" i="18"/>
  <c r="U1384" i="18"/>
  <c r="V1383" i="18"/>
  <c r="U1383" i="18"/>
  <c r="V1382" i="18"/>
  <c r="U1382" i="18"/>
  <c r="V1381" i="18"/>
  <c r="U1381" i="18"/>
  <c r="V1380" i="18"/>
  <c r="U1380" i="18"/>
  <c r="V1379" i="18"/>
  <c r="U1379" i="18"/>
  <c r="V1378" i="18"/>
  <c r="U1378" i="18"/>
  <c r="V1377" i="18"/>
  <c r="U1377" i="18"/>
  <c r="V1376" i="18"/>
  <c r="U1376" i="18"/>
  <c r="V1375" i="18"/>
  <c r="U1375" i="18"/>
  <c r="V1374" i="18"/>
  <c r="U1374" i="18"/>
  <c r="V1373" i="18"/>
  <c r="U1373" i="18"/>
  <c r="V1372" i="18"/>
  <c r="U1372" i="18"/>
  <c r="V1371" i="18"/>
  <c r="U1371" i="18"/>
  <c r="V1370" i="18"/>
  <c r="U1370" i="18"/>
  <c r="V1369" i="18"/>
  <c r="U1369" i="18"/>
  <c r="V1368" i="18"/>
  <c r="U1368" i="18"/>
  <c r="V1367" i="18"/>
  <c r="U1367" i="18"/>
  <c r="V1366" i="18"/>
  <c r="U1366" i="18"/>
  <c r="V1365" i="18"/>
  <c r="U1365" i="18"/>
  <c r="V1364" i="18"/>
  <c r="U1364" i="18"/>
  <c r="V1363" i="18"/>
  <c r="U1363" i="18"/>
  <c r="V1362" i="18"/>
  <c r="U1362" i="18"/>
  <c r="V1361" i="18"/>
  <c r="U1361" i="18"/>
  <c r="V1360" i="18"/>
  <c r="U1360" i="18"/>
  <c r="V1359" i="18"/>
  <c r="U1359" i="18"/>
  <c r="V1358" i="18"/>
  <c r="U1358" i="18"/>
  <c r="V1357" i="18"/>
  <c r="U1357" i="18"/>
  <c r="V1356" i="18"/>
  <c r="U1356" i="18"/>
  <c r="V1355" i="18"/>
  <c r="U1355" i="18"/>
  <c r="V1354" i="18"/>
  <c r="U1354" i="18"/>
  <c r="V1353" i="18"/>
  <c r="U1353" i="18"/>
  <c r="V1352" i="18"/>
  <c r="U1352" i="18"/>
  <c r="V1351" i="18"/>
  <c r="U1351" i="18"/>
  <c r="V1350" i="18"/>
  <c r="U1350" i="18"/>
  <c r="V1349" i="18"/>
  <c r="U1349" i="18"/>
  <c r="V1348" i="18"/>
  <c r="U1348" i="18"/>
  <c r="V1347" i="18"/>
  <c r="U1347" i="18"/>
  <c r="V1346" i="18"/>
  <c r="U1346" i="18"/>
  <c r="V1345" i="18"/>
  <c r="U1345" i="18"/>
  <c r="V1344" i="18"/>
  <c r="U1344" i="18"/>
  <c r="V1343" i="18"/>
  <c r="U1343" i="18"/>
  <c r="V1342" i="18"/>
  <c r="U1342" i="18"/>
  <c r="V1341" i="18"/>
  <c r="U1341" i="18"/>
  <c r="V1340" i="18"/>
  <c r="U1340" i="18"/>
  <c r="V1339" i="18"/>
  <c r="U1339" i="18"/>
  <c r="V1338" i="18"/>
  <c r="U1338" i="18"/>
  <c r="V1337" i="18"/>
  <c r="U1337" i="18"/>
  <c r="V1336" i="18"/>
  <c r="U1336" i="18"/>
  <c r="V1335" i="18"/>
  <c r="U1335" i="18"/>
  <c r="V1334" i="18"/>
  <c r="U1334" i="18"/>
  <c r="V1333" i="18"/>
  <c r="U1333" i="18"/>
  <c r="V1332" i="18"/>
  <c r="U1332" i="18"/>
  <c r="V1331" i="18"/>
  <c r="U1331" i="18"/>
  <c r="V1330" i="18"/>
  <c r="U1330" i="18"/>
  <c r="V1329" i="18"/>
  <c r="U1329" i="18"/>
  <c r="V1328" i="18"/>
  <c r="U1328" i="18"/>
  <c r="V1327" i="18"/>
  <c r="U1327" i="18"/>
  <c r="V1326" i="18"/>
  <c r="U1326" i="18"/>
  <c r="V1325" i="18"/>
  <c r="U1325" i="18"/>
  <c r="V1324" i="18"/>
  <c r="U1324" i="18"/>
  <c r="V1323" i="18"/>
  <c r="U1323" i="18"/>
  <c r="V1322" i="18"/>
  <c r="U1322" i="18"/>
  <c r="V1321" i="18"/>
  <c r="U1321" i="18"/>
  <c r="V1320" i="18"/>
  <c r="U1320" i="18"/>
  <c r="V1319" i="18"/>
  <c r="U1319" i="18"/>
  <c r="V1318" i="18"/>
  <c r="U1318" i="18"/>
  <c r="V1317" i="18"/>
  <c r="U1317" i="18"/>
  <c r="V1316" i="18"/>
  <c r="U1316" i="18"/>
  <c r="V1315" i="18"/>
  <c r="U1315" i="18"/>
  <c r="V1314" i="18"/>
  <c r="U1314" i="18"/>
  <c r="V1313" i="18"/>
  <c r="U1313" i="18"/>
  <c r="V1312" i="18"/>
  <c r="U1312" i="18"/>
  <c r="V1311" i="18"/>
  <c r="U1311" i="18"/>
  <c r="V1310" i="18"/>
  <c r="U1310" i="18"/>
  <c r="V1309" i="18"/>
  <c r="U1309" i="18"/>
  <c r="V1308" i="18"/>
  <c r="U1308" i="18"/>
  <c r="V1307" i="18"/>
  <c r="U1307" i="18"/>
  <c r="V1306" i="18"/>
  <c r="U1306" i="18"/>
  <c r="V1305" i="18"/>
  <c r="U1305" i="18"/>
  <c r="V1304" i="18"/>
  <c r="U1304" i="18"/>
  <c r="V1303" i="18"/>
  <c r="U1303" i="18"/>
  <c r="V1302" i="18"/>
  <c r="U1302" i="18"/>
  <c r="V1301" i="18"/>
  <c r="U1301" i="18"/>
  <c r="V1300" i="18"/>
  <c r="U1300" i="18"/>
  <c r="V1299" i="18"/>
  <c r="U1299" i="18"/>
  <c r="V1298" i="18"/>
  <c r="U1298" i="18"/>
  <c r="V1297" i="18"/>
  <c r="U1297" i="18"/>
  <c r="V1296" i="18"/>
  <c r="U1296" i="18"/>
  <c r="V1295" i="18"/>
  <c r="U1295" i="18"/>
  <c r="V1294" i="18"/>
  <c r="U1294" i="18"/>
  <c r="V1293" i="18"/>
  <c r="U1293" i="18"/>
  <c r="V1292" i="18"/>
  <c r="U1292" i="18"/>
  <c r="V1291" i="18"/>
  <c r="U1291" i="18"/>
  <c r="V1290" i="18"/>
  <c r="U1290" i="18"/>
  <c r="V1289" i="18"/>
  <c r="U1289" i="18"/>
  <c r="V1288" i="18"/>
  <c r="U1288" i="18"/>
  <c r="V1287" i="18"/>
  <c r="U1287" i="18"/>
  <c r="V1286" i="18"/>
  <c r="U1286" i="18"/>
  <c r="V1285" i="18"/>
  <c r="U1285" i="18"/>
  <c r="V1284" i="18"/>
  <c r="U1284" i="18"/>
  <c r="V1283" i="18"/>
  <c r="U1283" i="18"/>
  <c r="V1282" i="18"/>
  <c r="U1282" i="18"/>
  <c r="V1281" i="18"/>
  <c r="U1281" i="18"/>
  <c r="V1280" i="18"/>
  <c r="U1280" i="18"/>
  <c r="V1279" i="18"/>
  <c r="U1279" i="18"/>
  <c r="V1278" i="18"/>
  <c r="U1278" i="18"/>
  <c r="V1277" i="18"/>
  <c r="U1277" i="18"/>
  <c r="V1276" i="18"/>
  <c r="U1276" i="18"/>
  <c r="V1275" i="18"/>
  <c r="U1275" i="18"/>
  <c r="V1274" i="18"/>
  <c r="U1274" i="18"/>
  <c r="V1273" i="18"/>
  <c r="U1273" i="18"/>
  <c r="V1272" i="18"/>
  <c r="U1272" i="18"/>
  <c r="V1271" i="18"/>
  <c r="U1271" i="18"/>
  <c r="V1270" i="18"/>
  <c r="U1270" i="18"/>
  <c r="V1269" i="18"/>
  <c r="U1269" i="18"/>
  <c r="V1268" i="18"/>
  <c r="U1268" i="18"/>
  <c r="V1267" i="18"/>
  <c r="U1267" i="18"/>
  <c r="V1266" i="18"/>
  <c r="U1266" i="18"/>
  <c r="V1265" i="18"/>
  <c r="U1265" i="18"/>
  <c r="V1264" i="18"/>
  <c r="U1264" i="18"/>
  <c r="V1263" i="18"/>
  <c r="U1263" i="18"/>
  <c r="V1262" i="18"/>
  <c r="U1262" i="18"/>
  <c r="V1261" i="18"/>
  <c r="U1261" i="18"/>
  <c r="V1260" i="18"/>
  <c r="U1260" i="18"/>
  <c r="V1259" i="18"/>
  <c r="U1259" i="18"/>
  <c r="V1258" i="18"/>
  <c r="U1258" i="18"/>
  <c r="V1257" i="18"/>
  <c r="U1257" i="18"/>
  <c r="V1256" i="18"/>
  <c r="U1256" i="18"/>
  <c r="V1255" i="18"/>
  <c r="U1255" i="18"/>
  <c r="V1254" i="18"/>
  <c r="U1254" i="18"/>
  <c r="V1253" i="18"/>
  <c r="U1253" i="18"/>
  <c r="V1252" i="18"/>
  <c r="U1252" i="18"/>
  <c r="V1251" i="18"/>
  <c r="U1251" i="18"/>
  <c r="V1250" i="18"/>
  <c r="U1250" i="18"/>
  <c r="V1249" i="18"/>
  <c r="U1249" i="18"/>
  <c r="V1248" i="18"/>
  <c r="U1248" i="18"/>
  <c r="V1247" i="18"/>
  <c r="U1247" i="18"/>
  <c r="V1246" i="18"/>
  <c r="U1246" i="18"/>
  <c r="V1245" i="18"/>
  <c r="U1245" i="18"/>
  <c r="V1244" i="18"/>
  <c r="U1244" i="18"/>
  <c r="V1243" i="18"/>
  <c r="U1243" i="18"/>
  <c r="V1242" i="18"/>
  <c r="U1242" i="18"/>
  <c r="V1241" i="18"/>
  <c r="U1241" i="18"/>
  <c r="V1240" i="18"/>
  <c r="U1240" i="18"/>
  <c r="V1239" i="18"/>
  <c r="U1239" i="18"/>
  <c r="V1238" i="18"/>
  <c r="U1238" i="18"/>
  <c r="V1237" i="18"/>
  <c r="U1237" i="18"/>
  <c r="V1236" i="18"/>
  <c r="U1236" i="18"/>
  <c r="V1235" i="18"/>
  <c r="U1235" i="18"/>
  <c r="V1234" i="18"/>
  <c r="U1234" i="18"/>
  <c r="V1233" i="18"/>
  <c r="U1233" i="18"/>
  <c r="V1232" i="18"/>
  <c r="U1232" i="18"/>
  <c r="V1231" i="18"/>
  <c r="U1231" i="18"/>
  <c r="V1230" i="18"/>
  <c r="U1230" i="18"/>
  <c r="V1229" i="18"/>
  <c r="U1229" i="18"/>
  <c r="V1228" i="18"/>
  <c r="U1228" i="18"/>
  <c r="V1227" i="18"/>
  <c r="U1227" i="18"/>
  <c r="V1226" i="18"/>
  <c r="U1226" i="18"/>
  <c r="V1225" i="18"/>
  <c r="U1225" i="18"/>
  <c r="V1224" i="18"/>
  <c r="U1224" i="18"/>
  <c r="V1223" i="18"/>
  <c r="U1223" i="18"/>
  <c r="V1222" i="18"/>
  <c r="U1222" i="18"/>
  <c r="V1221" i="18"/>
  <c r="U1221" i="18"/>
  <c r="V1220" i="18"/>
  <c r="U1220" i="18"/>
  <c r="V1219" i="18"/>
  <c r="U1219" i="18"/>
  <c r="V1218" i="18"/>
  <c r="U1218" i="18"/>
  <c r="V1217" i="18"/>
  <c r="U1217" i="18"/>
  <c r="V1216" i="18"/>
  <c r="U1216" i="18"/>
  <c r="V1215" i="18"/>
  <c r="U1215" i="18"/>
  <c r="V1214" i="18"/>
  <c r="U1214" i="18"/>
  <c r="V1213" i="18"/>
  <c r="U1213" i="18"/>
  <c r="V1212" i="18"/>
  <c r="U1212" i="18"/>
  <c r="V1211" i="18"/>
  <c r="U1211" i="18"/>
  <c r="V1210" i="18"/>
  <c r="U1210" i="18"/>
  <c r="V1209" i="18"/>
  <c r="U1209" i="18"/>
  <c r="V1208" i="18"/>
  <c r="U1208" i="18"/>
  <c r="V1207" i="18"/>
  <c r="U1207" i="18"/>
  <c r="V1206" i="18"/>
  <c r="U1206" i="18"/>
  <c r="V1205" i="18"/>
  <c r="U1205" i="18"/>
  <c r="V1204" i="18"/>
  <c r="U1204" i="18"/>
  <c r="V1203" i="18"/>
  <c r="U1203" i="18"/>
  <c r="V1202" i="18"/>
  <c r="U1202" i="18"/>
  <c r="V1201" i="18"/>
  <c r="U1201" i="18"/>
  <c r="V1200" i="18"/>
  <c r="U1200" i="18"/>
  <c r="V1199" i="18"/>
  <c r="U1199" i="18"/>
  <c r="V1198" i="18"/>
  <c r="U1198" i="18"/>
  <c r="V1197" i="18"/>
  <c r="U1197" i="18"/>
  <c r="V1196" i="18"/>
  <c r="U1196" i="18"/>
  <c r="V1195" i="18"/>
  <c r="U1195" i="18"/>
  <c r="V1194" i="18"/>
  <c r="U1194" i="18"/>
  <c r="V1193" i="18"/>
  <c r="U1193" i="18"/>
  <c r="V1192" i="18"/>
  <c r="U1192" i="18"/>
  <c r="V1191" i="18"/>
  <c r="U1191" i="18"/>
  <c r="V1190" i="18"/>
  <c r="U1190" i="18"/>
  <c r="V1189" i="18"/>
  <c r="U1189" i="18"/>
  <c r="V1188" i="18"/>
  <c r="U1188" i="18"/>
  <c r="V1187" i="18"/>
  <c r="U1187" i="18"/>
  <c r="V1186" i="18"/>
  <c r="U1186" i="18"/>
  <c r="V1185" i="18"/>
  <c r="U1185" i="18"/>
  <c r="V1184" i="18"/>
  <c r="U1184" i="18"/>
  <c r="V1183" i="18"/>
  <c r="U1183" i="18"/>
  <c r="V1182" i="18"/>
  <c r="U1182" i="18"/>
  <c r="V1181" i="18"/>
  <c r="U1181" i="18"/>
  <c r="V1180" i="18"/>
  <c r="U1180" i="18"/>
  <c r="V1179" i="18"/>
  <c r="U1179" i="18"/>
  <c r="V1178" i="18"/>
  <c r="U1178" i="18"/>
  <c r="V1177" i="18"/>
  <c r="U1177" i="18"/>
  <c r="V1176" i="18"/>
  <c r="U1176" i="18"/>
  <c r="V1175" i="18"/>
  <c r="U1175" i="18"/>
  <c r="V1174" i="18"/>
  <c r="U1174" i="18"/>
  <c r="V1173" i="18"/>
  <c r="U1173" i="18"/>
  <c r="V1172" i="18"/>
  <c r="U1172" i="18"/>
  <c r="V1171" i="18"/>
  <c r="U1171" i="18"/>
  <c r="V1170" i="18"/>
  <c r="U1170" i="18"/>
  <c r="V1169" i="18"/>
  <c r="U1169" i="18"/>
  <c r="V1168" i="18"/>
  <c r="U1168" i="18"/>
  <c r="V1167" i="18"/>
  <c r="U1167" i="18"/>
  <c r="V1166" i="18"/>
  <c r="U1166" i="18"/>
  <c r="V1165" i="18"/>
  <c r="U1165" i="18"/>
  <c r="V1164" i="18"/>
  <c r="U1164" i="18"/>
  <c r="V1163" i="18"/>
  <c r="U1163" i="18"/>
  <c r="V1162" i="18"/>
  <c r="U1162" i="18"/>
  <c r="V1161" i="18"/>
  <c r="U1161" i="18"/>
  <c r="V1160" i="18"/>
  <c r="U1160" i="18"/>
  <c r="V1159" i="18"/>
  <c r="U1159" i="18"/>
  <c r="V1158" i="18"/>
  <c r="U1158" i="18"/>
  <c r="V1157" i="18"/>
  <c r="U1157" i="18"/>
  <c r="V1156" i="18"/>
  <c r="U1156" i="18"/>
  <c r="V1155" i="18"/>
  <c r="U1155" i="18"/>
  <c r="V1154" i="18"/>
  <c r="U1154" i="18"/>
  <c r="V1153" i="18"/>
  <c r="U1153" i="18"/>
  <c r="V1152" i="18"/>
  <c r="U1152" i="18"/>
  <c r="V1151" i="18"/>
  <c r="U1151" i="18"/>
  <c r="V1150" i="18"/>
  <c r="U1150" i="18"/>
  <c r="V1149" i="18"/>
  <c r="U1149" i="18"/>
  <c r="V1148" i="18"/>
  <c r="U1148" i="18"/>
  <c r="V1147" i="18"/>
  <c r="U1147" i="18"/>
  <c r="V1146" i="18"/>
  <c r="U1146" i="18"/>
  <c r="V1145" i="18"/>
  <c r="U1145" i="18"/>
  <c r="V1144" i="18"/>
  <c r="U1144" i="18"/>
  <c r="V1143" i="18"/>
  <c r="U1143" i="18"/>
  <c r="V1142" i="18"/>
  <c r="U1142" i="18"/>
  <c r="V1141" i="18"/>
  <c r="U1141" i="18"/>
  <c r="V1140" i="18"/>
  <c r="U1140" i="18"/>
  <c r="V1139" i="18"/>
  <c r="U1139" i="18"/>
  <c r="V1138" i="18"/>
  <c r="U1138" i="18"/>
  <c r="V1137" i="18"/>
  <c r="U1137" i="18"/>
  <c r="V1136" i="18"/>
  <c r="U1136" i="18"/>
  <c r="V1135" i="18"/>
  <c r="U1135" i="18"/>
  <c r="V1134" i="18"/>
  <c r="U1134" i="18"/>
  <c r="V1133" i="18"/>
  <c r="U1133" i="18"/>
  <c r="V1132" i="18"/>
  <c r="U1132" i="18"/>
  <c r="V1131" i="18"/>
  <c r="U1131" i="18"/>
  <c r="V1130" i="18"/>
  <c r="U1130" i="18"/>
  <c r="V1129" i="18"/>
  <c r="U1129" i="18"/>
  <c r="V1128" i="18"/>
  <c r="U1128" i="18"/>
  <c r="V1127" i="18"/>
  <c r="U1127" i="18"/>
  <c r="V1126" i="18"/>
  <c r="U1126" i="18"/>
  <c r="V1125" i="18"/>
  <c r="U1125" i="18"/>
  <c r="V1124" i="18"/>
  <c r="U1124" i="18"/>
  <c r="V1123" i="18"/>
  <c r="U1123" i="18"/>
  <c r="V1122" i="18"/>
  <c r="U1122" i="18"/>
  <c r="V1121" i="18"/>
  <c r="U1121" i="18"/>
  <c r="V1120" i="18"/>
  <c r="U1120" i="18"/>
  <c r="V1119" i="18"/>
  <c r="U1119" i="18"/>
  <c r="V1118" i="18"/>
  <c r="U1118" i="18"/>
  <c r="V1117" i="18"/>
  <c r="U1117" i="18"/>
  <c r="V1116" i="18"/>
  <c r="U1116" i="18"/>
  <c r="V1115" i="18"/>
  <c r="U1115" i="18"/>
  <c r="V1114" i="18"/>
  <c r="U1114" i="18"/>
  <c r="V1113" i="18"/>
  <c r="U1113" i="18"/>
  <c r="V1112" i="18"/>
  <c r="U1112" i="18"/>
  <c r="V1111" i="18"/>
  <c r="U1111" i="18"/>
  <c r="V1110" i="18"/>
  <c r="U1110" i="18"/>
  <c r="V1109" i="18"/>
  <c r="U1109" i="18"/>
  <c r="V1108" i="18"/>
  <c r="U1108" i="18"/>
  <c r="V1107" i="18"/>
  <c r="U1107" i="18"/>
  <c r="V1106" i="18"/>
  <c r="U1106" i="18"/>
  <c r="V1105" i="18"/>
  <c r="U1105" i="18"/>
  <c r="V1104" i="18"/>
  <c r="U1104" i="18"/>
  <c r="V1103" i="18"/>
  <c r="U1103" i="18"/>
  <c r="V1102" i="18"/>
  <c r="U1102" i="18"/>
  <c r="V1101" i="18"/>
  <c r="U1101" i="18"/>
  <c r="V1100" i="18"/>
  <c r="U1100" i="18"/>
  <c r="V1099" i="18"/>
  <c r="U1099" i="18"/>
  <c r="V1098" i="18"/>
  <c r="U1098" i="18"/>
  <c r="V1097" i="18"/>
  <c r="U1097" i="18"/>
  <c r="V1096" i="18"/>
  <c r="U1096" i="18"/>
  <c r="V1095" i="18"/>
  <c r="U1095" i="18"/>
  <c r="V1094" i="18"/>
  <c r="U1094" i="18"/>
  <c r="V1093" i="18"/>
  <c r="U1093" i="18"/>
  <c r="V1092" i="18"/>
  <c r="U1092" i="18"/>
  <c r="V1091" i="18"/>
  <c r="U1091" i="18"/>
  <c r="V1090" i="18"/>
  <c r="U1090" i="18"/>
  <c r="V1089" i="18"/>
  <c r="U1089" i="18"/>
  <c r="V1088" i="18"/>
  <c r="U1088" i="18"/>
  <c r="V1087" i="18"/>
  <c r="U1087" i="18"/>
  <c r="V1086" i="18"/>
  <c r="U1086" i="18"/>
  <c r="V1085" i="18"/>
  <c r="U1085" i="18"/>
  <c r="V1084" i="18"/>
  <c r="U1084" i="18"/>
  <c r="V1083" i="18"/>
  <c r="U1083" i="18"/>
  <c r="V1082" i="18"/>
  <c r="U1082" i="18"/>
  <c r="V1081" i="18"/>
  <c r="U1081" i="18"/>
  <c r="V1080" i="18"/>
  <c r="U1080" i="18"/>
  <c r="V1079" i="18"/>
  <c r="U1079" i="18"/>
  <c r="V1078" i="18"/>
  <c r="U1078" i="18"/>
  <c r="V1077" i="18"/>
  <c r="U1077" i="18"/>
  <c r="V1076" i="18"/>
  <c r="U1076" i="18"/>
  <c r="V1075" i="18"/>
  <c r="U1075" i="18"/>
  <c r="V1074" i="18"/>
  <c r="U1074" i="18"/>
  <c r="V1073" i="18"/>
  <c r="U1073" i="18"/>
  <c r="V1072" i="18"/>
  <c r="U1072" i="18"/>
  <c r="V1071" i="18"/>
  <c r="U1071" i="18"/>
  <c r="V1070" i="18"/>
  <c r="U1070" i="18"/>
  <c r="V1069" i="18"/>
  <c r="U1069" i="18"/>
  <c r="V1068" i="18"/>
  <c r="U1068" i="18"/>
  <c r="V1067" i="18"/>
  <c r="U1067" i="18"/>
  <c r="V1066" i="18"/>
  <c r="U1066" i="18"/>
  <c r="V1065" i="18"/>
  <c r="U1065" i="18"/>
  <c r="V1064" i="18"/>
  <c r="U1064" i="18"/>
  <c r="V1063" i="18"/>
  <c r="U1063" i="18"/>
  <c r="V1062" i="18"/>
  <c r="U1062" i="18"/>
  <c r="V1061" i="18"/>
  <c r="U1061" i="18"/>
  <c r="V1060" i="18"/>
  <c r="U1060" i="18"/>
  <c r="V1059" i="18"/>
  <c r="U1059" i="18"/>
  <c r="V1058" i="18"/>
  <c r="U1058" i="18"/>
  <c r="V1057" i="18"/>
  <c r="U1057" i="18"/>
  <c r="V1056" i="18"/>
  <c r="U1056" i="18"/>
  <c r="V1055" i="18"/>
  <c r="U1055" i="18"/>
  <c r="V1054" i="18"/>
  <c r="U1054" i="18"/>
  <c r="V1053" i="18"/>
  <c r="U1053" i="18"/>
  <c r="V1052" i="18"/>
  <c r="U1052" i="18"/>
  <c r="V1051" i="18"/>
  <c r="U1051" i="18"/>
  <c r="V1050" i="18"/>
  <c r="U1050" i="18"/>
  <c r="V1049" i="18"/>
  <c r="U1049" i="18"/>
  <c r="V1048" i="18"/>
  <c r="U1048" i="18"/>
  <c r="V1047" i="18"/>
  <c r="U1047" i="18"/>
  <c r="V1046" i="18"/>
  <c r="U1046" i="18"/>
  <c r="V1045" i="18"/>
  <c r="U1045" i="18"/>
  <c r="V1044" i="18"/>
  <c r="U1044" i="18"/>
  <c r="V1043" i="18"/>
  <c r="U1043" i="18"/>
  <c r="V1042" i="18"/>
  <c r="U1042" i="18"/>
  <c r="V1041" i="18"/>
  <c r="U1041" i="18"/>
  <c r="V1040" i="18"/>
  <c r="U1040" i="18"/>
  <c r="V1039" i="18"/>
  <c r="U1039" i="18"/>
  <c r="V1038" i="18"/>
  <c r="U1038" i="18"/>
  <c r="V1037" i="18"/>
  <c r="U1037" i="18"/>
  <c r="V1036" i="18"/>
  <c r="U1036" i="18"/>
  <c r="V1035" i="18"/>
  <c r="U1035" i="18"/>
  <c r="V1034" i="18"/>
  <c r="U1034" i="18"/>
  <c r="V1033" i="18"/>
  <c r="U1033" i="18"/>
  <c r="V1032" i="18"/>
  <c r="U1032" i="18"/>
  <c r="V1031" i="18"/>
  <c r="U1031" i="18"/>
  <c r="V1030" i="18"/>
  <c r="U1030" i="18"/>
  <c r="V1029" i="18"/>
  <c r="U1029" i="18"/>
  <c r="V1028" i="18"/>
  <c r="U1028" i="18"/>
  <c r="V1027" i="18"/>
  <c r="U1027" i="18"/>
  <c r="V1026" i="18"/>
  <c r="U1026" i="18"/>
  <c r="V1025" i="18"/>
  <c r="U1025" i="18"/>
  <c r="V1024" i="18"/>
  <c r="U1024" i="18"/>
  <c r="V1023" i="18"/>
  <c r="U1023" i="18"/>
  <c r="V1022" i="18"/>
  <c r="U1022" i="18"/>
  <c r="V1021" i="18"/>
  <c r="U1021" i="18"/>
  <c r="V1020" i="18"/>
  <c r="U1020" i="18"/>
  <c r="V1019" i="18"/>
  <c r="U1019" i="18"/>
  <c r="V1018" i="18"/>
  <c r="U1018" i="18"/>
  <c r="V1017" i="18"/>
  <c r="U1017" i="18"/>
  <c r="V1016" i="18"/>
  <c r="U1016" i="18"/>
  <c r="V1015" i="18"/>
  <c r="U1015" i="18"/>
  <c r="V1014" i="18"/>
  <c r="U1014" i="18"/>
  <c r="V1013" i="18"/>
  <c r="U1013" i="18"/>
  <c r="V1012" i="18"/>
  <c r="U1012" i="18"/>
  <c r="V1011" i="18"/>
  <c r="U1011" i="18"/>
  <c r="V1010" i="18"/>
  <c r="U1010" i="18"/>
  <c r="V1009" i="18"/>
  <c r="U1009" i="18"/>
  <c r="V1008" i="18"/>
  <c r="U1008" i="18"/>
  <c r="V1007" i="18"/>
  <c r="U1007" i="18"/>
  <c r="V1006" i="18"/>
  <c r="U1006" i="18"/>
  <c r="V1005" i="18"/>
  <c r="U1005" i="18"/>
  <c r="V1004" i="18"/>
  <c r="U1004" i="18"/>
  <c r="V1003" i="18"/>
  <c r="U1003" i="18"/>
  <c r="V1002" i="18"/>
  <c r="U1002" i="18"/>
  <c r="V1001" i="18"/>
  <c r="U1001" i="18"/>
  <c r="V1000" i="18"/>
  <c r="U1000" i="18"/>
  <c r="V999" i="18"/>
  <c r="U999" i="18"/>
  <c r="V998" i="18"/>
  <c r="U998" i="18"/>
  <c r="V997" i="18"/>
  <c r="U997" i="18"/>
  <c r="V996" i="18"/>
  <c r="U996" i="18"/>
  <c r="V995" i="18"/>
  <c r="U995" i="18"/>
  <c r="V994" i="18"/>
  <c r="U994" i="18"/>
  <c r="V993" i="18"/>
  <c r="U993" i="18"/>
  <c r="V992" i="18"/>
  <c r="U992" i="18"/>
  <c r="V991" i="18"/>
  <c r="U991" i="18"/>
  <c r="V990" i="18"/>
  <c r="U990" i="18"/>
  <c r="V989" i="18"/>
  <c r="U989" i="18"/>
  <c r="V988" i="18"/>
  <c r="U988" i="18"/>
  <c r="V987" i="18"/>
  <c r="U987" i="18"/>
  <c r="V986" i="18"/>
  <c r="U986" i="18"/>
  <c r="V985" i="18"/>
  <c r="U985" i="18"/>
  <c r="V984" i="18"/>
  <c r="U984" i="18"/>
  <c r="V983" i="18"/>
  <c r="U983" i="18"/>
  <c r="V982" i="18"/>
  <c r="U982" i="18"/>
  <c r="V981" i="18"/>
  <c r="U981" i="18"/>
  <c r="V980" i="18"/>
  <c r="U980" i="18"/>
  <c r="V979" i="18"/>
  <c r="U979" i="18"/>
  <c r="V978" i="18"/>
  <c r="U978" i="18"/>
  <c r="V977" i="18"/>
  <c r="U977" i="18"/>
  <c r="V976" i="18"/>
  <c r="U976" i="18"/>
  <c r="V975" i="18"/>
  <c r="U975" i="18"/>
  <c r="V974" i="18"/>
  <c r="U974" i="18"/>
  <c r="V973" i="18"/>
  <c r="U973" i="18"/>
  <c r="V972" i="18"/>
  <c r="U972" i="18"/>
  <c r="V971" i="18"/>
  <c r="U971" i="18"/>
  <c r="V970" i="18"/>
  <c r="U970" i="18"/>
  <c r="V969" i="18"/>
  <c r="U969" i="18"/>
  <c r="V968" i="18"/>
  <c r="U968" i="18"/>
  <c r="V967" i="18"/>
  <c r="U967" i="18"/>
  <c r="V966" i="18"/>
  <c r="U966" i="18"/>
  <c r="V965" i="18"/>
  <c r="U965" i="18"/>
  <c r="V964" i="18"/>
  <c r="U964" i="18"/>
  <c r="V963" i="18"/>
  <c r="U963" i="18"/>
  <c r="V962" i="18"/>
  <c r="U962" i="18"/>
  <c r="V961" i="18"/>
  <c r="U961" i="18"/>
  <c r="V960" i="18"/>
  <c r="U960" i="18"/>
  <c r="V959" i="18"/>
  <c r="U959" i="18"/>
  <c r="V958" i="18"/>
  <c r="U958" i="18"/>
  <c r="V957" i="18"/>
  <c r="U957" i="18"/>
  <c r="V956" i="18"/>
  <c r="U956" i="18"/>
  <c r="V955" i="18"/>
  <c r="U955" i="18"/>
  <c r="V954" i="18"/>
  <c r="U954" i="18"/>
  <c r="V953" i="18"/>
  <c r="U953" i="18"/>
  <c r="V952" i="18"/>
  <c r="U952" i="18"/>
  <c r="V951" i="18"/>
  <c r="U951" i="18"/>
  <c r="V950" i="18"/>
  <c r="U950" i="18"/>
  <c r="V949" i="18"/>
  <c r="U949" i="18"/>
  <c r="V948" i="18"/>
  <c r="U948" i="18"/>
  <c r="V947" i="18"/>
  <c r="U947" i="18"/>
  <c r="V946" i="18"/>
  <c r="U946" i="18"/>
  <c r="V945" i="18"/>
  <c r="U945" i="18"/>
  <c r="V944" i="18"/>
  <c r="U944" i="18"/>
  <c r="V943" i="18"/>
  <c r="U943" i="18"/>
  <c r="V942" i="18"/>
  <c r="U942" i="18"/>
  <c r="V941" i="18"/>
  <c r="U941" i="18"/>
  <c r="V940" i="18"/>
  <c r="U940" i="18"/>
  <c r="V939" i="18"/>
  <c r="U939" i="18"/>
  <c r="V938" i="18"/>
  <c r="U938" i="18"/>
  <c r="V937" i="18"/>
  <c r="U937" i="18"/>
  <c r="V936" i="18"/>
  <c r="U936" i="18"/>
  <c r="V935" i="18"/>
  <c r="U935" i="18"/>
  <c r="V934" i="18"/>
  <c r="U934" i="18"/>
  <c r="V933" i="18"/>
  <c r="U933" i="18"/>
  <c r="V932" i="18"/>
  <c r="U932" i="18"/>
  <c r="V931" i="18"/>
  <c r="U931" i="18"/>
  <c r="V930" i="18"/>
  <c r="U930" i="18"/>
  <c r="V929" i="18"/>
  <c r="U929" i="18"/>
  <c r="V928" i="18"/>
  <c r="U928" i="18"/>
  <c r="V927" i="18"/>
  <c r="U927" i="18"/>
  <c r="V926" i="18"/>
  <c r="U926" i="18"/>
  <c r="V925" i="18"/>
  <c r="U925" i="18"/>
  <c r="V924" i="18"/>
  <c r="U924" i="18"/>
  <c r="V923" i="18"/>
  <c r="U923" i="18"/>
  <c r="V922" i="18"/>
  <c r="U922" i="18"/>
  <c r="V921" i="18"/>
  <c r="U921" i="18"/>
  <c r="V920" i="18"/>
  <c r="U920" i="18"/>
  <c r="V919" i="18"/>
  <c r="U919" i="18"/>
  <c r="V918" i="18"/>
  <c r="U918" i="18"/>
  <c r="V917" i="18"/>
  <c r="U917" i="18"/>
  <c r="V916" i="18"/>
  <c r="U916" i="18"/>
  <c r="V915" i="18"/>
  <c r="U915" i="18"/>
  <c r="V914" i="18"/>
  <c r="U914" i="18"/>
  <c r="V913" i="18"/>
  <c r="U913" i="18"/>
  <c r="V912" i="18"/>
  <c r="U912" i="18"/>
  <c r="V911" i="18"/>
  <c r="U911" i="18"/>
  <c r="V910" i="18"/>
  <c r="U910" i="18"/>
  <c r="V909" i="18"/>
  <c r="U909" i="18"/>
  <c r="V908" i="18"/>
  <c r="U908" i="18"/>
  <c r="V907" i="18"/>
  <c r="U907" i="18"/>
  <c r="V906" i="18"/>
  <c r="U906" i="18"/>
  <c r="V905" i="18"/>
  <c r="U905" i="18"/>
  <c r="V904" i="18"/>
  <c r="U904" i="18"/>
  <c r="V903" i="18"/>
  <c r="U903" i="18"/>
  <c r="V902" i="18"/>
  <c r="U902" i="18"/>
  <c r="V901" i="18"/>
  <c r="U901" i="18"/>
  <c r="V900" i="18"/>
  <c r="U900" i="18"/>
  <c r="V899" i="18"/>
  <c r="U899" i="18"/>
  <c r="V898" i="18"/>
  <c r="U898" i="18"/>
  <c r="V897" i="18"/>
  <c r="U897" i="18"/>
  <c r="V896" i="18"/>
  <c r="U896" i="18"/>
  <c r="V895" i="18"/>
  <c r="U895" i="18"/>
  <c r="V894" i="18"/>
  <c r="U894" i="18"/>
  <c r="V893" i="18"/>
  <c r="U893" i="18"/>
  <c r="V892" i="18"/>
  <c r="U892" i="18"/>
  <c r="V891" i="18"/>
  <c r="U891" i="18"/>
  <c r="V890" i="18"/>
  <c r="U890" i="18"/>
  <c r="V889" i="18"/>
  <c r="U889" i="18"/>
  <c r="V888" i="18"/>
  <c r="U888" i="18"/>
  <c r="V887" i="18"/>
  <c r="U887" i="18"/>
  <c r="V886" i="18"/>
  <c r="U886" i="18"/>
  <c r="V885" i="18"/>
  <c r="U885" i="18"/>
  <c r="V884" i="18"/>
  <c r="U884" i="18"/>
  <c r="V883" i="18"/>
  <c r="U883" i="18"/>
  <c r="V882" i="18"/>
  <c r="U882" i="18"/>
  <c r="V881" i="18"/>
  <c r="U881" i="18"/>
  <c r="V880" i="18"/>
  <c r="U880" i="18"/>
  <c r="V879" i="18"/>
  <c r="U879" i="18"/>
  <c r="V878" i="18"/>
  <c r="U878" i="18"/>
  <c r="V877" i="18"/>
  <c r="U877" i="18"/>
  <c r="V876" i="18"/>
  <c r="U876" i="18"/>
  <c r="V875" i="18"/>
  <c r="U875" i="18"/>
  <c r="V874" i="18"/>
  <c r="U874" i="18"/>
  <c r="V873" i="18"/>
  <c r="U873" i="18"/>
  <c r="V872" i="18"/>
  <c r="U872" i="18"/>
  <c r="V871" i="18"/>
  <c r="U871" i="18"/>
  <c r="V870" i="18"/>
  <c r="U870" i="18"/>
  <c r="V869" i="18"/>
  <c r="U869" i="18"/>
  <c r="V868" i="18"/>
  <c r="U868" i="18"/>
  <c r="V867" i="18"/>
  <c r="U867" i="18"/>
  <c r="V866" i="18"/>
  <c r="U866" i="18"/>
  <c r="V865" i="18"/>
  <c r="U865" i="18"/>
  <c r="V864" i="18"/>
  <c r="U864" i="18"/>
  <c r="V863" i="18"/>
  <c r="U863" i="18"/>
  <c r="V862" i="18"/>
  <c r="U862" i="18"/>
  <c r="V861" i="18"/>
  <c r="U861" i="18"/>
  <c r="V860" i="18"/>
  <c r="U860" i="18"/>
  <c r="V859" i="18"/>
  <c r="U859" i="18"/>
  <c r="V858" i="18"/>
  <c r="U858" i="18"/>
  <c r="V857" i="18"/>
  <c r="U857" i="18"/>
  <c r="V856" i="18"/>
  <c r="U856" i="18"/>
  <c r="V855" i="18"/>
  <c r="U855" i="18"/>
  <c r="V854" i="18"/>
  <c r="U854" i="18"/>
  <c r="V853" i="18"/>
  <c r="U853" i="18"/>
  <c r="V852" i="18"/>
  <c r="U852" i="18"/>
  <c r="V851" i="18"/>
  <c r="U851" i="18"/>
  <c r="V850" i="18"/>
  <c r="U850" i="18"/>
  <c r="V849" i="18"/>
  <c r="U849" i="18"/>
  <c r="V848" i="18"/>
  <c r="U848" i="18"/>
  <c r="V847" i="18"/>
  <c r="U847" i="18"/>
  <c r="V846" i="18"/>
  <c r="U846" i="18"/>
  <c r="V845" i="18"/>
  <c r="U845" i="18"/>
  <c r="V844" i="18"/>
  <c r="U844" i="18"/>
  <c r="V843" i="18"/>
  <c r="U843" i="18"/>
  <c r="V842" i="18"/>
  <c r="U842" i="18"/>
  <c r="V841" i="18"/>
  <c r="U841" i="18"/>
  <c r="V840" i="18"/>
  <c r="U840" i="18"/>
  <c r="V839" i="18"/>
  <c r="U839" i="18"/>
  <c r="V838" i="18"/>
  <c r="U838" i="18"/>
  <c r="V837" i="18"/>
  <c r="U837" i="18"/>
  <c r="V836" i="18"/>
  <c r="U836" i="18"/>
  <c r="V835" i="18"/>
  <c r="U835" i="18"/>
  <c r="V834" i="18"/>
  <c r="U834" i="18"/>
  <c r="V833" i="18"/>
  <c r="U833" i="18"/>
  <c r="V832" i="18"/>
  <c r="U832" i="18"/>
  <c r="V831" i="18"/>
  <c r="U831" i="18"/>
  <c r="V830" i="18"/>
  <c r="U830" i="18"/>
  <c r="V829" i="18"/>
  <c r="U829" i="18"/>
  <c r="V828" i="18"/>
  <c r="U828" i="18"/>
  <c r="V827" i="18"/>
  <c r="U827" i="18"/>
  <c r="V826" i="18"/>
  <c r="U826" i="18"/>
  <c r="V825" i="18"/>
  <c r="U825" i="18"/>
  <c r="V824" i="18"/>
  <c r="U824" i="18"/>
  <c r="V823" i="18"/>
  <c r="U823" i="18"/>
  <c r="V822" i="18"/>
  <c r="U822" i="18"/>
  <c r="V821" i="18"/>
  <c r="U821" i="18"/>
  <c r="V820" i="18"/>
  <c r="U820" i="18"/>
  <c r="V819" i="18"/>
  <c r="U819" i="18"/>
  <c r="V818" i="18"/>
  <c r="U818" i="18"/>
  <c r="V817" i="18"/>
  <c r="U817" i="18"/>
  <c r="V816" i="18"/>
  <c r="U816" i="18"/>
  <c r="V815" i="18"/>
  <c r="U815" i="18"/>
  <c r="V814" i="18"/>
  <c r="U814" i="18"/>
  <c r="V813" i="18"/>
  <c r="U813" i="18"/>
  <c r="V812" i="18"/>
  <c r="U812" i="18"/>
  <c r="V811" i="18"/>
  <c r="U811" i="18"/>
  <c r="V810" i="18"/>
  <c r="U810" i="18"/>
  <c r="V809" i="18"/>
  <c r="U809" i="18"/>
  <c r="V808" i="18"/>
  <c r="U808" i="18"/>
  <c r="V807" i="18"/>
  <c r="U807" i="18"/>
  <c r="V806" i="18"/>
  <c r="U806" i="18"/>
  <c r="V805" i="18"/>
  <c r="U805" i="18"/>
  <c r="V804" i="18"/>
  <c r="U804" i="18"/>
  <c r="V803" i="18"/>
  <c r="U803" i="18"/>
  <c r="V802" i="18"/>
  <c r="U802" i="18"/>
  <c r="V801" i="18"/>
  <c r="U801" i="18"/>
  <c r="V800" i="18"/>
  <c r="U800" i="18"/>
  <c r="V799" i="18"/>
  <c r="U799" i="18"/>
  <c r="V798" i="18"/>
  <c r="U798" i="18"/>
  <c r="V797" i="18"/>
  <c r="U797" i="18"/>
  <c r="V796" i="18"/>
  <c r="U796" i="18"/>
  <c r="V795" i="18"/>
  <c r="U795" i="18"/>
  <c r="V794" i="18"/>
  <c r="U794" i="18"/>
  <c r="V793" i="18"/>
  <c r="U793" i="18"/>
  <c r="V792" i="18"/>
  <c r="U792" i="18"/>
  <c r="V791" i="18"/>
  <c r="U791" i="18"/>
  <c r="V790" i="18"/>
  <c r="U790" i="18"/>
  <c r="V789" i="18"/>
  <c r="U789" i="18"/>
  <c r="V788" i="18"/>
  <c r="U788" i="18"/>
  <c r="V787" i="18"/>
  <c r="U787" i="18"/>
  <c r="V786" i="18"/>
  <c r="U786" i="18"/>
  <c r="V785" i="18"/>
  <c r="U785" i="18"/>
  <c r="V784" i="18"/>
  <c r="U784" i="18"/>
  <c r="V783" i="18"/>
  <c r="U783" i="18"/>
  <c r="V782" i="18"/>
  <c r="U782" i="18"/>
  <c r="V781" i="18"/>
  <c r="U781" i="18"/>
  <c r="V780" i="18"/>
  <c r="U780" i="18"/>
  <c r="V779" i="18"/>
  <c r="U779" i="18"/>
  <c r="V778" i="18"/>
  <c r="U778" i="18"/>
  <c r="V777" i="18"/>
  <c r="U777" i="18"/>
  <c r="V776" i="18"/>
  <c r="U776" i="18"/>
  <c r="V775" i="18"/>
  <c r="U775" i="18"/>
  <c r="V774" i="18"/>
  <c r="U774" i="18"/>
  <c r="V773" i="18"/>
  <c r="U773" i="18"/>
  <c r="V772" i="18"/>
  <c r="U772" i="18"/>
  <c r="V771" i="18"/>
  <c r="U771" i="18"/>
  <c r="V770" i="18"/>
  <c r="U770" i="18"/>
  <c r="V769" i="18"/>
  <c r="U769" i="18"/>
  <c r="V768" i="18"/>
  <c r="U768" i="18"/>
  <c r="V767" i="18"/>
  <c r="U767" i="18"/>
  <c r="V766" i="18"/>
  <c r="U766" i="18"/>
  <c r="V765" i="18"/>
  <c r="U765" i="18"/>
  <c r="V764" i="18"/>
  <c r="U764" i="18"/>
  <c r="V763" i="18"/>
  <c r="U763" i="18"/>
  <c r="V762" i="18"/>
  <c r="U762" i="18"/>
  <c r="V761" i="18"/>
  <c r="U761" i="18"/>
  <c r="V760" i="18"/>
  <c r="U760" i="18"/>
  <c r="V759" i="18"/>
  <c r="U759" i="18"/>
  <c r="V758" i="18"/>
  <c r="U758" i="18"/>
  <c r="V757" i="18"/>
  <c r="U757" i="18"/>
  <c r="V756" i="18"/>
  <c r="U756" i="18"/>
  <c r="V755" i="18"/>
  <c r="U755" i="18"/>
  <c r="V754" i="18"/>
  <c r="U754" i="18"/>
  <c r="V753" i="18"/>
  <c r="U753" i="18"/>
  <c r="V752" i="18"/>
  <c r="U752" i="18"/>
  <c r="V751" i="18"/>
  <c r="U751" i="18"/>
  <c r="V750" i="18"/>
  <c r="U750" i="18"/>
  <c r="V749" i="18"/>
  <c r="U749" i="18"/>
  <c r="V748" i="18"/>
  <c r="U748" i="18"/>
  <c r="V747" i="18"/>
  <c r="U747" i="18"/>
  <c r="V746" i="18"/>
  <c r="U746" i="18"/>
  <c r="V745" i="18"/>
  <c r="U745" i="18"/>
  <c r="V744" i="18"/>
  <c r="U744" i="18"/>
  <c r="V743" i="18"/>
  <c r="U743" i="18"/>
  <c r="V742" i="18"/>
  <c r="U742" i="18"/>
  <c r="V741" i="18"/>
  <c r="U741" i="18"/>
  <c r="V740" i="18"/>
  <c r="U740" i="18"/>
  <c r="V739" i="18"/>
  <c r="U739" i="18"/>
  <c r="V738" i="18"/>
  <c r="U738" i="18"/>
  <c r="V737" i="18"/>
  <c r="U737" i="18"/>
  <c r="V736" i="18"/>
  <c r="U736" i="18"/>
  <c r="V735" i="18"/>
  <c r="U735" i="18"/>
  <c r="V734" i="18"/>
  <c r="U734" i="18"/>
  <c r="V733" i="18"/>
  <c r="U733" i="18"/>
  <c r="V732" i="18"/>
  <c r="U732" i="18"/>
  <c r="V731" i="18"/>
  <c r="U731" i="18"/>
  <c r="V730" i="18"/>
  <c r="U730" i="18"/>
  <c r="V729" i="18"/>
  <c r="U729" i="18"/>
  <c r="V728" i="18"/>
  <c r="U728" i="18"/>
  <c r="V727" i="18"/>
  <c r="U727" i="18"/>
  <c r="V726" i="18"/>
  <c r="U726" i="18"/>
  <c r="V725" i="18"/>
  <c r="U725" i="18"/>
  <c r="V724" i="18"/>
  <c r="U724" i="18"/>
  <c r="V723" i="18"/>
  <c r="U723" i="18"/>
  <c r="V722" i="18"/>
  <c r="U722" i="18"/>
  <c r="V721" i="18"/>
  <c r="U721" i="18"/>
  <c r="V720" i="18"/>
  <c r="U720" i="18"/>
  <c r="V719" i="18"/>
  <c r="U719" i="18"/>
  <c r="V718" i="18"/>
  <c r="U718" i="18"/>
  <c r="V717" i="18"/>
  <c r="U717" i="18"/>
  <c r="V716" i="18"/>
  <c r="U716" i="18"/>
  <c r="V715" i="18"/>
  <c r="U715" i="18"/>
  <c r="V714" i="18"/>
  <c r="U714" i="18"/>
  <c r="V713" i="18"/>
  <c r="U713" i="18"/>
  <c r="V712" i="18"/>
  <c r="U712" i="18"/>
  <c r="V711" i="18"/>
  <c r="U711" i="18"/>
  <c r="V710" i="18"/>
  <c r="U710" i="18"/>
  <c r="V709" i="18"/>
  <c r="U709" i="18"/>
  <c r="V708" i="18"/>
  <c r="U708" i="18"/>
  <c r="V707" i="18"/>
  <c r="U707" i="18"/>
  <c r="V706" i="18"/>
  <c r="U706" i="18"/>
  <c r="V705" i="18"/>
  <c r="U705" i="18"/>
  <c r="V704" i="18"/>
  <c r="U704" i="18"/>
  <c r="V703" i="18"/>
  <c r="U703" i="18"/>
  <c r="V702" i="18"/>
  <c r="U702" i="18"/>
  <c r="V701" i="18"/>
  <c r="U701" i="18"/>
  <c r="V700" i="18"/>
  <c r="U700" i="18"/>
  <c r="V699" i="18"/>
  <c r="U699" i="18"/>
  <c r="V698" i="18"/>
  <c r="U698" i="18"/>
  <c r="V697" i="18"/>
  <c r="U697" i="18"/>
  <c r="V696" i="18"/>
  <c r="U696" i="18"/>
  <c r="V695" i="18"/>
  <c r="U695" i="18"/>
  <c r="V694" i="18"/>
  <c r="U694" i="18"/>
  <c r="V693" i="18"/>
  <c r="U693" i="18"/>
  <c r="V692" i="18"/>
  <c r="U692" i="18"/>
  <c r="V691" i="18"/>
  <c r="U691" i="18"/>
  <c r="V690" i="18"/>
  <c r="U690" i="18"/>
  <c r="V689" i="18"/>
  <c r="U689" i="18"/>
  <c r="V688" i="18"/>
  <c r="U688" i="18"/>
  <c r="V687" i="18"/>
  <c r="U687" i="18"/>
  <c r="V686" i="18"/>
  <c r="U686" i="18"/>
  <c r="V685" i="18"/>
  <c r="U685" i="18"/>
  <c r="V684" i="18"/>
  <c r="U684" i="18"/>
  <c r="V683" i="18"/>
  <c r="U683" i="18"/>
  <c r="V682" i="18"/>
  <c r="U682" i="18"/>
  <c r="V681" i="18"/>
  <c r="U681" i="18"/>
  <c r="V680" i="18"/>
  <c r="U680" i="18"/>
  <c r="V679" i="18"/>
  <c r="U679" i="18"/>
  <c r="V678" i="18"/>
  <c r="U678" i="18"/>
  <c r="V677" i="18"/>
  <c r="U677" i="18"/>
  <c r="V676" i="18"/>
  <c r="U676" i="18"/>
  <c r="V675" i="18"/>
  <c r="U675" i="18"/>
  <c r="V674" i="18"/>
  <c r="U674" i="18"/>
  <c r="V673" i="18"/>
  <c r="U673" i="18"/>
  <c r="V672" i="18"/>
  <c r="U672" i="18"/>
  <c r="V671" i="18"/>
  <c r="U671" i="18"/>
  <c r="V670" i="18"/>
  <c r="U670" i="18"/>
  <c r="V669" i="18"/>
  <c r="U669" i="18"/>
  <c r="V668" i="18"/>
  <c r="U668" i="18"/>
  <c r="V667" i="18"/>
  <c r="U667" i="18"/>
  <c r="V666" i="18"/>
  <c r="U666" i="18"/>
  <c r="V665" i="18"/>
  <c r="U665" i="18"/>
  <c r="V664" i="18"/>
  <c r="U664" i="18"/>
  <c r="V663" i="18"/>
  <c r="U663" i="18"/>
  <c r="V662" i="18"/>
  <c r="U662" i="18"/>
  <c r="V661" i="18"/>
  <c r="U661" i="18"/>
  <c r="V660" i="18"/>
  <c r="U660" i="18"/>
  <c r="V659" i="18"/>
  <c r="U659" i="18"/>
  <c r="V658" i="18"/>
  <c r="U658" i="18"/>
  <c r="V657" i="18"/>
  <c r="U657" i="18"/>
  <c r="V656" i="18"/>
  <c r="U656" i="18"/>
  <c r="V655" i="18"/>
  <c r="U655" i="18"/>
  <c r="V654" i="18"/>
  <c r="U654" i="18"/>
  <c r="V653" i="18"/>
  <c r="U653" i="18"/>
  <c r="V652" i="18"/>
  <c r="U652" i="18"/>
  <c r="V651" i="18"/>
  <c r="U651" i="18"/>
  <c r="V650" i="18"/>
  <c r="U650" i="18"/>
  <c r="V649" i="18"/>
  <c r="U649" i="18"/>
  <c r="V648" i="18"/>
  <c r="U648" i="18"/>
  <c r="V647" i="18"/>
  <c r="U647" i="18"/>
  <c r="V646" i="18"/>
  <c r="U646" i="18"/>
  <c r="V645" i="18"/>
  <c r="U645" i="18"/>
  <c r="V644" i="18"/>
  <c r="U644" i="18"/>
  <c r="V643" i="18"/>
  <c r="U643" i="18"/>
  <c r="V642" i="18"/>
  <c r="U642" i="18"/>
  <c r="V641" i="18"/>
  <c r="U641" i="18"/>
  <c r="V640" i="18"/>
  <c r="U640" i="18"/>
  <c r="V639" i="18"/>
  <c r="U639" i="18"/>
  <c r="V638" i="18"/>
  <c r="U638" i="18"/>
  <c r="V637" i="18"/>
  <c r="U637" i="18"/>
  <c r="V636" i="18"/>
  <c r="U636" i="18"/>
  <c r="V635" i="18"/>
  <c r="U635" i="18"/>
  <c r="V634" i="18"/>
  <c r="U634" i="18"/>
  <c r="V633" i="18"/>
  <c r="U633" i="18"/>
  <c r="V632" i="18"/>
  <c r="U632" i="18"/>
  <c r="V631" i="18"/>
  <c r="U631" i="18"/>
  <c r="V630" i="18"/>
  <c r="U630" i="18"/>
  <c r="V629" i="18"/>
  <c r="U629" i="18"/>
  <c r="V628" i="18"/>
  <c r="U628" i="18"/>
  <c r="V627" i="18"/>
  <c r="U627" i="18"/>
  <c r="V626" i="18"/>
  <c r="U626" i="18"/>
  <c r="V625" i="18"/>
  <c r="U625" i="18"/>
  <c r="V624" i="18"/>
  <c r="U624" i="18"/>
  <c r="V623" i="18"/>
  <c r="U623" i="18"/>
  <c r="V622" i="18"/>
  <c r="U622" i="18"/>
  <c r="V621" i="18"/>
  <c r="U621" i="18"/>
  <c r="V620" i="18"/>
  <c r="U620" i="18"/>
  <c r="V619" i="18"/>
  <c r="U619" i="18"/>
  <c r="V618" i="18"/>
  <c r="U618" i="18"/>
  <c r="V617" i="18"/>
  <c r="U617" i="18"/>
  <c r="V616" i="18"/>
  <c r="U616" i="18"/>
  <c r="V615" i="18"/>
  <c r="U615" i="18"/>
  <c r="V614" i="18"/>
  <c r="U614" i="18"/>
  <c r="V613" i="18"/>
  <c r="U613" i="18"/>
  <c r="V612" i="18"/>
  <c r="U612" i="18"/>
  <c r="V611" i="18"/>
  <c r="U611" i="18"/>
  <c r="V610" i="18"/>
  <c r="U610" i="18"/>
  <c r="V609" i="18"/>
  <c r="U609" i="18"/>
  <c r="V608" i="18"/>
  <c r="U608" i="18"/>
  <c r="V607" i="18"/>
  <c r="U607" i="18"/>
  <c r="V606" i="18"/>
  <c r="U606" i="18"/>
  <c r="V605" i="18"/>
  <c r="U605" i="18"/>
  <c r="V604" i="18"/>
  <c r="U604" i="18"/>
  <c r="V603" i="18"/>
  <c r="U603" i="18"/>
  <c r="V602" i="18"/>
  <c r="U602" i="18"/>
  <c r="V601" i="18"/>
  <c r="U601" i="18"/>
  <c r="V600" i="18"/>
  <c r="U600" i="18"/>
  <c r="V599" i="18"/>
  <c r="U599" i="18"/>
  <c r="V598" i="18"/>
  <c r="U598" i="18"/>
  <c r="V597" i="18"/>
  <c r="U597" i="18"/>
  <c r="V596" i="18"/>
  <c r="U596" i="18"/>
  <c r="V595" i="18"/>
  <c r="U595" i="18"/>
  <c r="V594" i="18"/>
  <c r="U594" i="18"/>
  <c r="V593" i="18"/>
  <c r="U593" i="18"/>
  <c r="V592" i="18"/>
  <c r="U592" i="18"/>
  <c r="V591" i="18"/>
  <c r="U591" i="18"/>
  <c r="V590" i="18"/>
  <c r="U590" i="18"/>
  <c r="V589" i="18"/>
  <c r="U589" i="18"/>
  <c r="V588" i="18"/>
  <c r="U588" i="18"/>
  <c r="V587" i="18"/>
  <c r="U587" i="18"/>
  <c r="V586" i="18"/>
  <c r="U586" i="18"/>
  <c r="V585" i="18"/>
  <c r="U585" i="18"/>
  <c r="V584" i="18"/>
  <c r="U584" i="18"/>
  <c r="V583" i="18"/>
  <c r="U583" i="18"/>
  <c r="V582" i="18"/>
  <c r="U582" i="18"/>
  <c r="V581" i="18"/>
  <c r="U581" i="18"/>
  <c r="V580" i="18"/>
  <c r="U580" i="18"/>
  <c r="V579" i="18"/>
  <c r="U579" i="18"/>
  <c r="V578" i="18"/>
  <c r="U578" i="18"/>
  <c r="V577" i="18"/>
  <c r="U577" i="18"/>
  <c r="V576" i="18"/>
  <c r="U576" i="18"/>
  <c r="V575" i="18"/>
  <c r="U575" i="18"/>
  <c r="V574" i="18"/>
  <c r="U574" i="18"/>
  <c r="V573" i="18"/>
  <c r="U573" i="18"/>
  <c r="V572" i="18"/>
  <c r="U572" i="18"/>
  <c r="V571" i="18"/>
  <c r="U571" i="18"/>
  <c r="V570" i="18"/>
  <c r="U570" i="18"/>
  <c r="V569" i="18"/>
  <c r="U569" i="18"/>
  <c r="V568" i="18"/>
  <c r="U568" i="18"/>
  <c r="V567" i="18"/>
  <c r="U567" i="18"/>
  <c r="V566" i="18"/>
  <c r="U566" i="18"/>
  <c r="V565" i="18"/>
  <c r="U565" i="18"/>
  <c r="V564" i="18"/>
  <c r="U564" i="18"/>
  <c r="V563" i="18"/>
  <c r="U563" i="18"/>
  <c r="V562" i="18"/>
  <c r="U562" i="18"/>
  <c r="V561" i="18"/>
  <c r="U561" i="18"/>
  <c r="V560" i="18"/>
  <c r="U560" i="18"/>
  <c r="V559" i="18"/>
  <c r="U559" i="18"/>
  <c r="V558" i="18"/>
  <c r="U558" i="18"/>
  <c r="V557" i="18"/>
  <c r="U557" i="18"/>
  <c r="V556" i="18"/>
  <c r="U556" i="18"/>
  <c r="V555" i="18"/>
  <c r="U555" i="18"/>
  <c r="V554" i="18"/>
  <c r="U554" i="18"/>
  <c r="V553" i="18"/>
  <c r="U553" i="18"/>
  <c r="V552" i="18"/>
  <c r="U552" i="18"/>
  <c r="V551" i="18"/>
  <c r="U551" i="18"/>
  <c r="V550" i="18"/>
  <c r="U550" i="18"/>
  <c r="V549" i="18"/>
  <c r="U549" i="18"/>
  <c r="V548" i="18"/>
  <c r="U548" i="18"/>
  <c r="V547" i="18"/>
  <c r="U547" i="18"/>
  <c r="V546" i="18"/>
  <c r="U546" i="18"/>
  <c r="V545" i="18"/>
  <c r="U545" i="18"/>
  <c r="V544" i="18"/>
  <c r="U544" i="18"/>
  <c r="V543" i="18"/>
  <c r="U543" i="18"/>
  <c r="V542" i="18"/>
  <c r="U542" i="18"/>
  <c r="V541" i="18"/>
  <c r="U541" i="18"/>
  <c r="V540" i="18"/>
  <c r="U540" i="18"/>
  <c r="V539" i="18"/>
  <c r="U539" i="18"/>
  <c r="V538" i="18"/>
  <c r="U538" i="18"/>
  <c r="V537" i="18"/>
  <c r="U537" i="18"/>
  <c r="V536" i="18"/>
  <c r="U536" i="18"/>
  <c r="V535" i="18"/>
  <c r="U535" i="18"/>
  <c r="V534" i="18"/>
  <c r="U534" i="18"/>
  <c r="V533" i="18"/>
  <c r="U533" i="18"/>
  <c r="V532" i="18"/>
  <c r="U532" i="18"/>
  <c r="V531" i="18"/>
  <c r="U531" i="18"/>
  <c r="V530" i="18"/>
  <c r="U530" i="18"/>
  <c r="V529" i="18"/>
  <c r="U529" i="18"/>
  <c r="V528" i="18"/>
  <c r="U528" i="18"/>
  <c r="V527" i="18"/>
  <c r="U527" i="18"/>
  <c r="V526" i="18"/>
  <c r="U526" i="18"/>
  <c r="V525" i="18"/>
  <c r="U525" i="18"/>
  <c r="V524" i="18"/>
  <c r="U524" i="18"/>
  <c r="V523" i="18"/>
  <c r="U523" i="18"/>
  <c r="V522" i="18"/>
  <c r="U522" i="18"/>
  <c r="V521" i="18"/>
  <c r="U521" i="18"/>
  <c r="V520" i="18"/>
  <c r="U520" i="18"/>
  <c r="V519" i="18"/>
  <c r="U519" i="18"/>
  <c r="V518" i="18"/>
  <c r="U518" i="18"/>
  <c r="V517" i="18"/>
  <c r="U517" i="18"/>
  <c r="V516" i="18"/>
  <c r="U516" i="18"/>
  <c r="V515" i="18"/>
  <c r="U515" i="18"/>
  <c r="V514" i="18"/>
  <c r="U514" i="18"/>
  <c r="V513" i="18"/>
  <c r="U513" i="18"/>
  <c r="V512" i="18"/>
  <c r="U512" i="18"/>
  <c r="V511" i="18"/>
  <c r="U511" i="18"/>
  <c r="V510" i="18"/>
  <c r="U510" i="18"/>
  <c r="V509" i="18"/>
  <c r="U509" i="18"/>
  <c r="V508" i="18"/>
  <c r="U508" i="18"/>
  <c r="V507" i="18"/>
  <c r="U507" i="18"/>
  <c r="V506" i="18"/>
  <c r="U506" i="18"/>
  <c r="V505" i="18"/>
  <c r="U505" i="18"/>
  <c r="V504" i="18"/>
  <c r="U504" i="18"/>
  <c r="V503" i="18"/>
  <c r="U503" i="18"/>
  <c r="V502" i="18"/>
  <c r="U502" i="18"/>
  <c r="V501" i="18"/>
  <c r="U501" i="18"/>
  <c r="V500" i="18"/>
  <c r="U500" i="18"/>
  <c r="V499" i="18"/>
  <c r="U499" i="18"/>
  <c r="V498" i="18"/>
  <c r="U498" i="18"/>
  <c r="V497" i="18"/>
  <c r="U497" i="18"/>
  <c r="V496" i="18"/>
  <c r="U496" i="18"/>
  <c r="V495" i="18"/>
  <c r="U495" i="18"/>
  <c r="V494" i="18"/>
  <c r="U494" i="18"/>
  <c r="V493" i="18"/>
  <c r="U493" i="18"/>
  <c r="V492" i="18"/>
  <c r="U492" i="18"/>
  <c r="V491" i="18"/>
  <c r="U491" i="18"/>
  <c r="V490" i="18"/>
  <c r="U490" i="18"/>
  <c r="V489" i="18"/>
  <c r="U489" i="18"/>
  <c r="V488" i="18"/>
  <c r="U488" i="18"/>
  <c r="V487" i="18"/>
  <c r="U487" i="18"/>
  <c r="V486" i="18"/>
  <c r="U486" i="18"/>
  <c r="V485" i="18"/>
  <c r="U485" i="18"/>
  <c r="V484" i="18"/>
  <c r="U484" i="18"/>
  <c r="V483" i="18"/>
  <c r="U483" i="18"/>
  <c r="V482" i="18"/>
  <c r="U482" i="18"/>
  <c r="V481" i="18"/>
  <c r="U481" i="18"/>
  <c r="V480" i="18"/>
  <c r="U480" i="18"/>
  <c r="V479" i="18"/>
  <c r="U479" i="18"/>
  <c r="V478" i="18"/>
  <c r="U478" i="18"/>
  <c r="V477" i="18"/>
  <c r="U477" i="18"/>
  <c r="V476" i="18"/>
  <c r="U476" i="18"/>
  <c r="V475" i="18"/>
  <c r="U475" i="18"/>
  <c r="V474" i="18"/>
  <c r="U474" i="18"/>
  <c r="V473" i="18"/>
  <c r="U473" i="18"/>
  <c r="V472" i="18"/>
  <c r="U472" i="18"/>
  <c r="V471" i="18"/>
  <c r="U471" i="18"/>
  <c r="V470" i="18"/>
  <c r="U470" i="18"/>
  <c r="V469" i="18"/>
  <c r="U469" i="18"/>
  <c r="V468" i="18"/>
  <c r="U468" i="18"/>
  <c r="V467" i="18"/>
  <c r="U467" i="18"/>
  <c r="V466" i="18"/>
  <c r="U466" i="18"/>
  <c r="V465" i="18"/>
  <c r="U465" i="18"/>
  <c r="V464" i="18"/>
  <c r="U464" i="18"/>
  <c r="V463" i="18"/>
  <c r="U463" i="18"/>
  <c r="V462" i="18"/>
  <c r="U462" i="18"/>
  <c r="V461" i="18"/>
  <c r="U461" i="18"/>
  <c r="V460" i="18"/>
  <c r="U460" i="18"/>
  <c r="V459" i="18"/>
  <c r="U459" i="18"/>
  <c r="V458" i="18"/>
  <c r="U458" i="18"/>
  <c r="V457" i="18"/>
  <c r="U457" i="18"/>
  <c r="V456" i="18"/>
  <c r="U456" i="18"/>
  <c r="V455" i="18"/>
  <c r="U455" i="18"/>
  <c r="V454" i="18"/>
  <c r="U454" i="18"/>
  <c r="V453" i="18"/>
  <c r="U453" i="18"/>
  <c r="V452" i="18"/>
  <c r="U452" i="18"/>
  <c r="V451" i="18"/>
  <c r="U451" i="18"/>
  <c r="V450" i="18"/>
  <c r="U450" i="18"/>
  <c r="V449" i="18"/>
  <c r="U449" i="18"/>
  <c r="V448" i="18"/>
  <c r="U448" i="18"/>
  <c r="V447" i="18"/>
  <c r="U447" i="18"/>
  <c r="V446" i="18"/>
  <c r="U446" i="18"/>
  <c r="V445" i="18"/>
  <c r="U445" i="18"/>
  <c r="V444" i="18"/>
  <c r="U444" i="18"/>
  <c r="V443" i="18"/>
  <c r="U443" i="18"/>
  <c r="V442" i="18"/>
  <c r="U442" i="18"/>
  <c r="V441" i="18"/>
  <c r="U441" i="18"/>
  <c r="V440" i="18"/>
  <c r="U440" i="18"/>
  <c r="V439" i="18"/>
  <c r="U439" i="18"/>
  <c r="V438" i="18"/>
  <c r="U438" i="18"/>
  <c r="V437" i="18"/>
  <c r="U437" i="18"/>
  <c r="V436" i="18"/>
  <c r="U436" i="18"/>
  <c r="V435" i="18"/>
  <c r="U435" i="18"/>
  <c r="V434" i="18"/>
  <c r="U434" i="18"/>
  <c r="V433" i="18"/>
  <c r="U433" i="18"/>
  <c r="V432" i="18"/>
  <c r="U432" i="18"/>
  <c r="V431" i="18"/>
  <c r="U431" i="18"/>
  <c r="V430" i="18"/>
  <c r="U430" i="18"/>
  <c r="V429" i="18"/>
  <c r="U429" i="18"/>
  <c r="V428" i="18"/>
  <c r="U428" i="18"/>
  <c r="V427" i="18"/>
  <c r="U427" i="18"/>
  <c r="V426" i="18"/>
  <c r="U426" i="18"/>
  <c r="V425" i="18"/>
  <c r="U425" i="18"/>
  <c r="V424" i="18"/>
  <c r="U424" i="18"/>
  <c r="V423" i="18"/>
  <c r="U423" i="18"/>
  <c r="V422" i="18"/>
  <c r="U422" i="18"/>
  <c r="V421" i="18"/>
  <c r="U421" i="18"/>
  <c r="V420" i="18"/>
  <c r="U420" i="18"/>
  <c r="V419" i="18"/>
  <c r="U419" i="18"/>
  <c r="V418" i="18"/>
  <c r="U418" i="18"/>
  <c r="V417" i="18"/>
  <c r="U417" i="18"/>
  <c r="V416" i="18"/>
  <c r="U416" i="18"/>
  <c r="V415" i="18"/>
  <c r="U415" i="18"/>
  <c r="V414" i="18"/>
  <c r="U414" i="18"/>
  <c r="V413" i="18"/>
  <c r="U413" i="18"/>
  <c r="V412" i="18"/>
  <c r="U412" i="18"/>
  <c r="V411" i="18"/>
  <c r="U411" i="18"/>
  <c r="V410" i="18"/>
  <c r="U410" i="18"/>
  <c r="V409" i="18"/>
  <c r="U409" i="18"/>
  <c r="V408" i="18"/>
  <c r="U408" i="18"/>
  <c r="V407" i="18"/>
  <c r="U407" i="18"/>
  <c r="V406" i="18"/>
  <c r="U406" i="18"/>
  <c r="V405" i="18"/>
  <c r="U405" i="18"/>
  <c r="V404" i="18"/>
  <c r="U404" i="18"/>
  <c r="V403" i="18"/>
  <c r="U403" i="18"/>
  <c r="V402" i="18"/>
  <c r="U402" i="18"/>
  <c r="V401" i="18"/>
  <c r="U401" i="18"/>
  <c r="V400" i="18"/>
  <c r="U400" i="18"/>
  <c r="V399" i="18"/>
  <c r="U399" i="18"/>
  <c r="V398" i="18"/>
  <c r="U398" i="18"/>
  <c r="V397" i="18"/>
  <c r="U397" i="18"/>
  <c r="V396" i="18"/>
  <c r="U396" i="18"/>
  <c r="V395" i="18"/>
  <c r="U395" i="18"/>
  <c r="V394" i="18"/>
  <c r="U394" i="18"/>
  <c r="V393" i="18"/>
  <c r="U393" i="18"/>
  <c r="V392" i="18"/>
  <c r="U392" i="18"/>
  <c r="V391" i="18"/>
  <c r="U391" i="18"/>
  <c r="V390" i="18"/>
  <c r="U390" i="18"/>
  <c r="V389" i="18"/>
  <c r="U389" i="18"/>
  <c r="V388" i="18"/>
  <c r="U388" i="18"/>
  <c r="V387" i="18"/>
  <c r="U387" i="18"/>
  <c r="V386" i="18"/>
  <c r="U386" i="18"/>
  <c r="V385" i="18"/>
  <c r="U385" i="18"/>
  <c r="V384" i="18"/>
  <c r="U384" i="18"/>
  <c r="V383" i="18"/>
  <c r="U383" i="18"/>
  <c r="V382" i="18"/>
  <c r="U382" i="18"/>
  <c r="V381" i="18"/>
  <c r="U381" i="18"/>
  <c r="V380" i="18"/>
  <c r="U380" i="18"/>
  <c r="V379" i="18"/>
  <c r="U379" i="18"/>
  <c r="V378" i="18"/>
  <c r="U378" i="18"/>
  <c r="V377" i="18"/>
  <c r="U377" i="18"/>
  <c r="V376" i="18"/>
  <c r="U376" i="18"/>
  <c r="V375" i="18"/>
  <c r="U375" i="18"/>
  <c r="V374" i="18"/>
  <c r="U374" i="18"/>
  <c r="V373" i="18"/>
  <c r="U373" i="18"/>
  <c r="V372" i="18"/>
  <c r="U372" i="18"/>
  <c r="V371" i="18"/>
  <c r="U371" i="18"/>
  <c r="V370" i="18"/>
  <c r="U370" i="18"/>
  <c r="V369" i="18"/>
  <c r="U369" i="18"/>
  <c r="V368" i="18"/>
  <c r="U368" i="18"/>
  <c r="V367" i="18"/>
  <c r="U367" i="18"/>
  <c r="V366" i="18"/>
  <c r="U366" i="18"/>
  <c r="V365" i="18"/>
  <c r="U365" i="18"/>
  <c r="V364" i="18"/>
  <c r="U364" i="18"/>
  <c r="V363" i="18"/>
  <c r="U363" i="18"/>
  <c r="V362" i="18"/>
  <c r="U362" i="18"/>
  <c r="V361" i="18"/>
  <c r="U361" i="18"/>
  <c r="V360" i="18"/>
  <c r="U360" i="18"/>
  <c r="V359" i="18"/>
  <c r="U359" i="18"/>
  <c r="V358" i="18"/>
  <c r="U358" i="18"/>
  <c r="V357" i="18"/>
  <c r="U357" i="18"/>
  <c r="V356" i="18"/>
  <c r="U356" i="18"/>
  <c r="V355" i="18"/>
  <c r="U355" i="18"/>
  <c r="V354" i="18"/>
  <c r="U354" i="18"/>
  <c r="V353" i="18"/>
  <c r="U353" i="18"/>
  <c r="V352" i="18"/>
  <c r="U352" i="18"/>
  <c r="V351" i="18"/>
  <c r="U351" i="18"/>
  <c r="V350" i="18"/>
  <c r="U350" i="18"/>
  <c r="V349" i="18"/>
  <c r="U349" i="18"/>
  <c r="V348" i="18"/>
  <c r="U348" i="18"/>
  <c r="V347" i="18"/>
  <c r="U347" i="18"/>
  <c r="V346" i="18"/>
  <c r="U346" i="18"/>
  <c r="V345" i="18"/>
  <c r="U345" i="18"/>
  <c r="V344" i="18"/>
  <c r="U344" i="18"/>
  <c r="V343" i="18"/>
  <c r="U343" i="18"/>
  <c r="V342" i="18"/>
  <c r="U342" i="18"/>
  <c r="V341" i="18"/>
  <c r="U341" i="18"/>
  <c r="V340" i="18"/>
  <c r="U340" i="18"/>
  <c r="V339" i="18"/>
  <c r="U339" i="18"/>
  <c r="V338" i="18"/>
  <c r="U338" i="18"/>
  <c r="V337" i="18"/>
  <c r="U337" i="18"/>
  <c r="V336" i="18"/>
  <c r="U336" i="18"/>
  <c r="V335" i="18"/>
  <c r="U335" i="18"/>
  <c r="V334" i="18"/>
  <c r="U334" i="18"/>
  <c r="V333" i="18"/>
  <c r="U333" i="18"/>
  <c r="V332" i="18"/>
  <c r="U332" i="18"/>
  <c r="V331" i="18"/>
  <c r="U331" i="18"/>
  <c r="V330" i="18"/>
  <c r="U330" i="18"/>
  <c r="V329" i="18"/>
  <c r="U329" i="18"/>
  <c r="V328" i="18"/>
  <c r="U328" i="18"/>
  <c r="V327" i="18"/>
  <c r="U327" i="18"/>
  <c r="V326" i="18"/>
  <c r="U326" i="18"/>
  <c r="V325" i="18"/>
  <c r="U325" i="18"/>
  <c r="V324" i="18"/>
  <c r="U324" i="18"/>
  <c r="V323" i="18"/>
  <c r="U323" i="18"/>
  <c r="V322" i="18"/>
  <c r="U322" i="18"/>
  <c r="V321" i="18"/>
  <c r="U321" i="18"/>
  <c r="V320" i="18"/>
  <c r="U320" i="18"/>
  <c r="V319" i="18"/>
  <c r="U319" i="18"/>
  <c r="V318" i="18"/>
  <c r="U318" i="18"/>
  <c r="V317" i="18"/>
  <c r="U317" i="18"/>
  <c r="V316" i="18"/>
  <c r="U316" i="18"/>
  <c r="V315" i="18"/>
  <c r="U315" i="18"/>
  <c r="V314" i="18"/>
  <c r="U314" i="18"/>
  <c r="V313" i="18"/>
  <c r="U313" i="18"/>
  <c r="V312" i="18"/>
  <c r="U312" i="18"/>
  <c r="V311" i="18"/>
  <c r="U311" i="18"/>
  <c r="V310" i="18"/>
  <c r="U310" i="18"/>
  <c r="V309" i="18"/>
  <c r="U309" i="18"/>
  <c r="V308" i="18"/>
  <c r="U308" i="18"/>
  <c r="V307" i="18"/>
  <c r="U307" i="18"/>
  <c r="V306" i="18"/>
  <c r="U306" i="18"/>
  <c r="V305" i="18"/>
  <c r="U305" i="18"/>
  <c r="V304" i="18"/>
  <c r="U304" i="18"/>
  <c r="V303" i="18"/>
  <c r="U303" i="18"/>
  <c r="V302" i="18"/>
  <c r="U302" i="18"/>
  <c r="V301" i="18"/>
  <c r="U301" i="18"/>
  <c r="V300" i="18"/>
  <c r="U300" i="18"/>
  <c r="V299" i="18"/>
  <c r="U299" i="18"/>
  <c r="V298" i="18"/>
  <c r="U298" i="18"/>
  <c r="V297" i="18"/>
  <c r="U297" i="18"/>
  <c r="V296" i="18"/>
  <c r="U296" i="18"/>
  <c r="V295" i="18"/>
  <c r="U295" i="18"/>
  <c r="V294" i="18"/>
  <c r="U294" i="18"/>
  <c r="V293" i="18"/>
  <c r="U293" i="18"/>
  <c r="V292" i="18"/>
  <c r="U292" i="18"/>
  <c r="V291" i="18"/>
  <c r="U291" i="18"/>
  <c r="V290" i="18"/>
  <c r="U290" i="18"/>
  <c r="V289" i="18"/>
  <c r="U289" i="18"/>
  <c r="V288" i="18"/>
  <c r="U288" i="18"/>
  <c r="V287" i="18"/>
  <c r="U287" i="18"/>
  <c r="V286" i="18"/>
  <c r="U286" i="18"/>
  <c r="V285" i="18"/>
  <c r="U285" i="18"/>
  <c r="V284" i="18"/>
  <c r="U284" i="18"/>
  <c r="V283" i="18"/>
  <c r="U283" i="18"/>
  <c r="V282" i="18"/>
  <c r="U282" i="18"/>
  <c r="V281" i="18"/>
  <c r="U281" i="18"/>
  <c r="V280" i="18"/>
  <c r="U280" i="18"/>
  <c r="V279" i="18"/>
  <c r="U279" i="18"/>
  <c r="V278" i="18"/>
  <c r="U278" i="18"/>
  <c r="V277" i="18"/>
  <c r="U277" i="18"/>
  <c r="V276" i="18"/>
  <c r="U276" i="18"/>
  <c r="V275" i="18"/>
  <c r="U275" i="18"/>
  <c r="V274" i="18"/>
  <c r="U274" i="18"/>
  <c r="V273" i="18"/>
  <c r="U273" i="18"/>
  <c r="V272" i="18"/>
  <c r="U272" i="18"/>
  <c r="V271" i="18"/>
  <c r="U271" i="18"/>
  <c r="V270" i="18"/>
  <c r="U270" i="18"/>
  <c r="V269" i="18"/>
  <c r="U269" i="18"/>
  <c r="V268" i="18"/>
  <c r="U268" i="18"/>
  <c r="V267" i="18"/>
  <c r="U267" i="18"/>
  <c r="V266" i="18"/>
  <c r="U266" i="18"/>
  <c r="V265" i="18"/>
  <c r="U265" i="18"/>
  <c r="V264" i="18"/>
  <c r="U264" i="18"/>
  <c r="V263" i="18"/>
  <c r="U263" i="18"/>
  <c r="V262" i="18"/>
  <c r="U262" i="18"/>
  <c r="V261" i="18"/>
  <c r="U261" i="18"/>
  <c r="V260" i="18"/>
  <c r="U260" i="18"/>
  <c r="V259" i="18"/>
  <c r="U259" i="18"/>
  <c r="V258" i="18"/>
  <c r="U258" i="18"/>
  <c r="V257" i="18"/>
  <c r="U257" i="18"/>
  <c r="V256" i="18"/>
  <c r="U256" i="18"/>
  <c r="V255" i="18"/>
  <c r="U255" i="18"/>
  <c r="V254" i="18"/>
  <c r="U254" i="18"/>
  <c r="V253" i="18"/>
  <c r="U253" i="18"/>
  <c r="V252" i="18"/>
  <c r="U252" i="18"/>
  <c r="V251" i="18"/>
  <c r="U251" i="18"/>
  <c r="V250" i="18"/>
  <c r="U250" i="18"/>
  <c r="V249" i="18"/>
  <c r="U249" i="18"/>
  <c r="V248" i="18"/>
  <c r="U248" i="18"/>
  <c r="V247" i="18"/>
  <c r="U247" i="18"/>
  <c r="V246" i="18"/>
  <c r="U246" i="18"/>
  <c r="V245" i="18"/>
  <c r="U245" i="18"/>
  <c r="V244" i="18"/>
  <c r="U244" i="18"/>
  <c r="V243" i="18"/>
  <c r="U243" i="18"/>
  <c r="V242" i="18"/>
  <c r="U242" i="18"/>
  <c r="V241" i="18"/>
  <c r="U241" i="18"/>
  <c r="V240" i="18"/>
  <c r="U240" i="18"/>
  <c r="V239" i="18"/>
  <c r="U239" i="18"/>
  <c r="V238" i="18"/>
  <c r="U238" i="18"/>
  <c r="V237" i="18"/>
  <c r="U237" i="18"/>
  <c r="V236" i="18"/>
  <c r="U236" i="18"/>
  <c r="V235" i="18"/>
  <c r="U235" i="18"/>
  <c r="V234" i="18"/>
  <c r="U234" i="18"/>
  <c r="V233" i="18"/>
  <c r="U233" i="18"/>
  <c r="V232" i="18"/>
  <c r="U232" i="18"/>
  <c r="V231" i="18"/>
  <c r="U231" i="18"/>
  <c r="V230" i="18"/>
  <c r="U230" i="18"/>
  <c r="V229" i="18"/>
  <c r="U229" i="18"/>
  <c r="V228" i="18"/>
  <c r="U228" i="18"/>
  <c r="V227" i="18"/>
  <c r="U227" i="18"/>
  <c r="V226" i="18"/>
  <c r="U226" i="18"/>
  <c r="V225" i="18"/>
  <c r="U225" i="18"/>
  <c r="V224" i="18"/>
  <c r="U224" i="18"/>
  <c r="V223" i="18"/>
  <c r="U223" i="18"/>
  <c r="V222" i="18"/>
  <c r="U222" i="18"/>
  <c r="V221" i="18"/>
  <c r="U221" i="18"/>
  <c r="V220" i="18"/>
  <c r="U220" i="18"/>
  <c r="V219" i="18"/>
  <c r="U219" i="18"/>
  <c r="V218" i="18"/>
  <c r="U218" i="18"/>
  <c r="V217" i="18"/>
  <c r="U217" i="18"/>
  <c r="V216" i="18"/>
  <c r="U216" i="18"/>
  <c r="V215" i="18"/>
  <c r="U215" i="18"/>
  <c r="V214" i="18"/>
  <c r="U214" i="18"/>
  <c r="V213" i="18"/>
  <c r="U213" i="18"/>
  <c r="V212" i="18"/>
  <c r="U212" i="18"/>
  <c r="V211" i="18"/>
  <c r="U211" i="18"/>
  <c r="V210" i="18"/>
  <c r="U210" i="18"/>
  <c r="V209" i="18"/>
  <c r="U209" i="18"/>
  <c r="V208" i="18"/>
  <c r="U208" i="18"/>
  <c r="V207" i="18"/>
  <c r="U207" i="18"/>
  <c r="V206" i="18"/>
  <c r="U206" i="18"/>
  <c r="V205" i="18"/>
  <c r="U205" i="18"/>
  <c r="V204" i="18"/>
  <c r="U204" i="18"/>
  <c r="V203" i="18"/>
  <c r="U203" i="18"/>
  <c r="V202" i="18"/>
  <c r="U202" i="18"/>
  <c r="V201" i="18"/>
  <c r="U201" i="18"/>
  <c r="V200" i="18"/>
  <c r="U200" i="18"/>
  <c r="V199" i="18"/>
  <c r="U199" i="18"/>
  <c r="V198" i="18"/>
  <c r="U198" i="18"/>
  <c r="V197" i="18"/>
  <c r="U197" i="18"/>
  <c r="V196" i="18"/>
  <c r="U196" i="18"/>
  <c r="V195" i="18"/>
  <c r="U195" i="18"/>
  <c r="V194" i="18"/>
  <c r="U194" i="18"/>
  <c r="V193" i="18"/>
  <c r="U193" i="18"/>
  <c r="V192" i="18"/>
  <c r="U192" i="18"/>
  <c r="V191" i="18"/>
  <c r="U191" i="18"/>
  <c r="V190" i="18"/>
  <c r="U190" i="18"/>
  <c r="V189" i="18"/>
  <c r="U189" i="18"/>
  <c r="V188" i="18"/>
  <c r="U188" i="18"/>
  <c r="V187" i="18"/>
  <c r="U187" i="18"/>
  <c r="V186" i="18"/>
  <c r="U186" i="18"/>
  <c r="V185" i="18"/>
  <c r="U185" i="18"/>
  <c r="V184" i="18"/>
  <c r="U184" i="18"/>
  <c r="V183" i="18"/>
  <c r="U183" i="18"/>
  <c r="V182" i="18"/>
  <c r="U182" i="18"/>
  <c r="V181" i="18"/>
  <c r="U181" i="18"/>
  <c r="V180" i="18"/>
  <c r="U180" i="18"/>
  <c r="V179" i="18"/>
  <c r="U179" i="18"/>
  <c r="V178" i="18"/>
  <c r="U178" i="18"/>
  <c r="V177" i="18"/>
  <c r="U177" i="18"/>
  <c r="V176" i="18"/>
  <c r="U176" i="18"/>
  <c r="V175" i="18"/>
  <c r="U175" i="18"/>
  <c r="V174" i="18"/>
  <c r="U174" i="18"/>
  <c r="V173" i="18"/>
  <c r="U173" i="18"/>
  <c r="V172" i="18"/>
  <c r="U172" i="18"/>
  <c r="V171" i="18"/>
  <c r="U171" i="18"/>
  <c r="V170" i="18"/>
  <c r="U170" i="18"/>
  <c r="V169" i="18"/>
  <c r="U169" i="18"/>
  <c r="V168" i="18"/>
  <c r="U168" i="18"/>
  <c r="V167" i="18"/>
  <c r="U167" i="18"/>
  <c r="V166" i="18"/>
  <c r="U166" i="18"/>
  <c r="V165" i="18"/>
  <c r="U165" i="18"/>
  <c r="V164" i="18"/>
  <c r="U164" i="18"/>
  <c r="V163" i="18"/>
  <c r="U163" i="18"/>
  <c r="V162" i="18"/>
  <c r="U162" i="18"/>
  <c r="V161" i="18"/>
  <c r="U161" i="18"/>
  <c r="V160" i="18"/>
  <c r="U160" i="18"/>
  <c r="V159" i="18"/>
  <c r="U159" i="18"/>
  <c r="V158" i="18"/>
  <c r="U158" i="18"/>
  <c r="V157" i="18"/>
  <c r="U157" i="18"/>
  <c r="V156" i="18"/>
  <c r="U156" i="18"/>
  <c r="V155" i="18"/>
  <c r="U155" i="18"/>
  <c r="V154" i="18"/>
  <c r="U154" i="18"/>
  <c r="V153" i="18"/>
  <c r="U153" i="18"/>
  <c r="V152" i="18"/>
  <c r="U152" i="18"/>
  <c r="V151" i="18"/>
  <c r="U151" i="18"/>
  <c r="V150" i="18"/>
  <c r="U150" i="18"/>
  <c r="V149" i="18"/>
  <c r="U149" i="18"/>
  <c r="V148" i="18"/>
  <c r="U148" i="18"/>
  <c r="V147" i="18"/>
  <c r="U147" i="18"/>
  <c r="V146" i="18"/>
  <c r="U146" i="18"/>
  <c r="V145" i="18"/>
  <c r="U145" i="18"/>
  <c r="V144" i="18"/>
  <c r="U144" i="18"/>
  <c r="V143" i="18"/>
  <c r="U143" i="18"/>
  <c r="V142" i="18"/>
  <c r="U142" i="18"/>
  <c r="V141" i="18"/>
  <c r="U141" i="18"/>
  <c r="V140" i="18"/>
  <c r="U140" i="18"/>
  <c r="V139" i="18"/>
  <c r="U139" i="18"/>
  <c r="V138" i="18"/>
  <c r="U138" i="18"/>
  <c r="V137" i="18"/>
  <c r="U137" i="18"/>
  <c r="V136" i="18"/>
  <c r="U136" i="18"/>
  <c r="V135" i="18"/>
  <c r="U135" i="18"/>
  <c r="V134" i="18"/>
  <c r="U134" i="18"/>
  <c r="V133" i="18"/>
  <c r="U133" i="18"/>
  <c r="V132" i="18"/>
  <c r="U132" i="18"/>
  <c r="V131" i="18"/>
  <c r="U131" i="18"/>
  <c r="V130" i="18"/>
  <c r="U130" i="18"/>
  <c r="V129" i="18"/>
  <c r="U129" i="18"/>
  <c r="V128" i="18"/>
  <c r="U128" i="18"/>
  <c r="V127" i="18"/>
  <c r="U127" i="18"/>
  <c r="V126" i="18"/>
  <c r="U126" i="18"/>
  <c r="V125" i="18"/>
  <c r="U125" i="18"/>
  <c r="V124" i="18"/>
  <c r="U124" i="18"/>
  <c r="V123" i="18"/>
  <c r="U123" i="18"/>
  <c r="V122" i="18"/>
  <c r="U122" i="18"/>
  <c r="V121" i="18"/>
  <c r="U121" i="18"/>
  <c r="V120" i="18"/>
  <c r="U120" i="18"/>
  <c r="V119" i="18"/>
  <c r="U119" i="18"/>
  <c r="V118" i="18"/>
  <c r="U118" i="18"/>
  <c r="V117" i="18"/>
  <c r="U117" i="18"/>
  <c r="V116" i="18"/>
  <c r="U116" i="18"/>
  <c r="V115" i="18"/>
  <c r="U115" i="18"/>
  <c r="V114" i="18"/>
  <c r="U114" i="18"/>
  <c r="V113" i="18"/>
  <c r="U113" i="18"/>
  <c r="V112" i="18"/>
  <c r="U112" i="18"/>
  <c r="V111" i="18"/>
  <c r="U111" i="18"/>
  <c r="V110" i="18"/>
  <c r="U110" i="18"/>
  <c r="V109" i="18"/>
  <c r="U109" i="18"/>
  <c r="V108" i="18"/>
  <c r="U108" i="18"/>
  <c r="V107" i="18"/>
  <c r="U107" i="18"/>
  <c r="V106" i="18"/>
  <c r="U106" i="18"/>
  <c r="V105" i="18"/>
  <c r="U105" i="18"/>
  <c r="V104" i="18"/>
  <c r="U104" i="18"/>
  <c r="V103" i="18"/>
  <c r="U103" i="18"/>
  <c r="V102" i="18"/>
  <c r="U102" i="18"/>
  <c r="V101" i="18"/>
  <c r="U101" i="18"/>
  <c r="V100" i="18"/>
  <c r="U100" i="18"/>
  <c r="V99" i="18"/>
  <c r="U99" i="18"/>
  <c r="V98" i="18"/>
  <c r="U98" i="18"/>
  <c r="V97" i="18"/>
  <c r="U97" i="18"/>
  <c r="V96" i="18"/>
  <c r="U96" i="18"/>
  <c r="V95" i="18"/>
  <c r="U95" i="18"/>
  <c r="V94" i="18"/>
  <c r="U94" i="18"/>
  <c r="V93" i="18"/>
  <c r="U93" i="18"/>
  <c r="V92" i="18"/>
  <c r="U92" i="18"/>
  <c r="V91" i="18"/>
  <c r="U91" i="18"/>
  <c r="V90" i="18"/>
  <c r="U90" i="18"/>
  <c r="V89" i="18"/>
  <c r="U89" i="18"/>
  <c r="V88" i="18"/>
  <c r="U88" i="18"/>
  <c r="V87" i="18"/>
  <c r="U87" i="18"/>
  <c r="V86" i="18"/>
  <c r="U86" i="18"/>
  <c r="V85" i="18"/>
  <c r="U85" i="18"/>
  <c r="V84" i="18"/>
  <c r="U84" i="18"/>
  <c r="V83" i="18"/>
  <c r="U83" i="18"/>
  <c r="V82" i="18"/>
  <c r="U82" i="18"/>
  <c r="V81" i="18"/>
  <c r="U81" i="18"/>
  <c r="V80" i="18"/>
  <c r="U80" i="18"/>
  <c r="V79" i="18"/>
  <c r="U79" i="18"/>
  <c r="V78" i="18"/>
  <c r="U78" i="18"/>
  <c r="V77" i="18"/>
  <c r="U77" i="18"/>
  <c r="V76" i="18"/>
  <c r="U76" i="18"/>
  <c r="V75" i="18"/>
  <c r="U75" i="18"/>
  <c r="V74" i="18"/>
  <c r="U74" i="18"/>
  <c r="V73" i="18"/>
  <c r="U73" i="18"/>
  <c r="V72" i="18"/>
  <c r="U72" i="18"/>
  <c r="V71" i="18"/>
  <c r="U71" i="18"/>
  <c r="V70" i="18"/>
  <c r="U70" i="18"/>
  <c r="V69" i="18"/>
  <c r="U69" i="18"/>
  <c r="V68" i="18"/>
  <c r="U68" i="18"/>
  <c r="V67" i="18"/>
  <c r="U67" i="18"/>
  <c r="V66" i="18"/>
  <c r="U66" i="18"/>
  <c r="V65" i="18"/>
  <c r="U65" i="18"/>
  <c r="V64" i="18"/>
  <c r="U64" i="18"/>
  <c r="V63" i="18"/>
  <c r="U63" i="18"/>
  <c r="V62" i="18"/>
  <c r="U62" i="18"/>
  <c r="V61" i="18"/>
  <c r="U61" i="18"/>
  <c r="V60" i="18"/>
  <c r="U60" i="18"/>
  <c r="V59" i="18"/>
  <c r="U59" i="18"/>
  <c r="V58" i="18"/>
  <c r="U58" i="18"/>
  <c r="V57" i="18"/>
  <c r="U57" i="18"/>
  <c r="V56" i="18"/>
  <c r="U56" i="18"/>
  <c r="V55" i="18"/>
  <c r="U55" i="18"/>
  <c r="V54" i="18"/>
  <c r="U54" i="18"/>
  <c r="V53" i="18"/>
  <c r="U53" i="18"/>
  <c r="V52" i="18"/>
  <c r="U52" i="18"/>
  <c r="V51" i="18"/>
  <c r="U51" i="18"/>
  <c r="V50" i="18"/>
  <c r="U50" i="18"/>
  <c r="V49" i="18"/>
  <c r="U49" i="18"/>
  <c r="V48" i="18"/>
  <c r="U48" i="18"/>
  <c r="V47" i="18"/>
  <c r="U47" i="18"/>
  <c r="V46" i="18"/>
  <c r="U46" i="18"/>
  <c r="V45" i="18"/>
  <c r="U45" i="18"/>
  <c r="V44" i="18"/>
  <c r="U44" i="18"/>
  <c r="V43" i="18"/>
  <c r="U43" i="18"/>
  <c r="V42" i="18"/>
  <c r="U42" i="18"/>
  <c r="V41" i="18"/>
  <c r="U41" i="18"/>
  <c r="V40" i="18"/>
  <c r="U40" i="18"/>
  <c r="V39" i="18"/>
  <c r="U39" i="18"/>
  <c r="V38" i="18"/>
  <c r="U38" i="18"/>
  <c r="V37" i="18"/>
  <c r="U37" i="18"/>
  <c r="V36" i="18"/>
  <c r="U36" i="18"/>
  <c r="V35" i="18"/>
  <c r="U35" i="18"/>
  <c r="V34" i="18"/>
  <c r="U34" i="18"/>
  <c r="V33" i="18"/>
  <c r="U33" i="18"/>
  <c r="V32" i="18"/>
  <c r="U32" i="18"/>
  <c r="V31" i="18"/>
  <c r="U31" i="18"/>
  <c r="V30" i="18"/>
  <c r="U30" i="18"/>
  <c r="V29" i="18"/>
  <c r="U29" i="18"/>
  <c r="V28" i="18"/>
  <c r="U28" i="18"/>
  <c r="V27" i="18"/>
  <c r="U27" i="18"/>
  <c r="V26" i="18"/>
  <c r="U26" i="18"/>
  <c r="V25" i="18"/>
  <c r="U25" i="18"/>
  <c r="V24" i="18"/>
  <c r="U24" i="18"/>
  <c r="V23" i="18"/>
  <c r="U23" i="18"/>
  <c r="V22" i="18"/>
  <c r="U22" i="18"/>
  <c r="V21" i="18"/>
  <c r="U21" i="18"/>
  <c r="V20" i="18"/>
  <c r="U20" i="18"/>
  <c r="V19" i="18"/>
  <c r="U19" i="18"/>
  <c r="V18" i="18"/>
  <c r="U18" i="18"/>
  <c r="V17" i="18"/>
  <c r="U17" i="18"/>
  <c r="V16" i="18"/>
  <c r="U16" i="18"/>
  <c r="V15" i="18"/>
  <c r="U15" i="18"/>
  <c r="V14" i="18"/>
  <c r="U14" i="18"/>
  <c r="V13" i="18"/>
  <c r="U13" i="18"/>
  <c r="V12" i="18"/>
  <c r="U12" i="18"/>
  <c r="V11" i="18"/>
  <c r="U11" i="18"/>
  <c r="V10" i="18"/>
  <c r="U10" i="18"/>
  <c r="V9" i="18"/>
  <c r="U9" i="18"/>
  <c r="V8" i="18"/>
  <c r="U8" i="18"/>
  <c r="V7" i="18"/>
  <c r="U7" i="18"/>
  <c r="V6" i="18"/>
  <c r="U6" i="18"/>
  <c r="V5" i="18"/>
  <c r="U5" i="18"/>
  <c r="V4" i="18"/>
  <c r="U4" i="18"/>
  <c r="V3" i="18"/>
  <c r="U3" i="18"/>
  <c r="A1681" i="18"/>
  <c r="A1680" i="18"/>
  <c r="A1679" i="18"/>
  <c r="A1678" i="18"/>
  <c r="A1677" i="18"/>
  <c r="A1676" i="18"/>
  <c r="A1675" i="18"/>
  <c r="A1674" i="18"/>
  <c r="A1673" i="18"/>
  <c r="A1672" i="18"/>
  <c r="A1671" i="18"/>
  <c r="A1670" i="18"/>
  <c r="A1669" i="18"/>
  <c r="A1668" i="18"/>
  <c r="A1667" i="18"/>
  <c r="A1666" i="18"/>
  <c r="A1665" i="18"/>
  <c r="A1664" i="18"/>
  <c r="A1663" i="18"/>
  <c r="A1662" i="18"/>
  <c r="A1661" i="18"/>
  <c r="A1660" i="18"/>
  <c r="A1659" i="18"/>
  <c r="A1658" i="18"/>
  <c r="A1657" i="18"/>
  <c r="A1656" i="18"/>
  <c r="A1655" i="18"/>
  <c r="A1654" i="18"/>
  <c r="A1653" i="18"/>
  <c r="A1652" i="18"/>
  <c r="A1651" i="18"/>
  <c r="A1650" i="18"/>
  <c r="A1649" i="18"/>
  <c r="A1648" i="18"/>
  <c r="A1647" i="18"/>
  <c r="A1646" i="18"/>
  <c r="A1645" i="18"/>
  <c r="A1644" i="18"/>
  <c r="A1643" i="18"/>
  <c r="A1642" i="18"/>
  <c r="A1641" i="18"/>
  <c r="A1640" i="18"/>
  <c r="A1639" i="18"/>
  <c r="A1638" i="18"/>
  <c r="A1637" i="18"/>
  <c r="A1636" i="18"/>
  <c r="A1635" i="18"/>
  <c r="A1634" i="18"/>
  <c r="A1633" i="18"/>
  <c r="A1632" i="18"/>
  <c r="A1631" i="18"/>
  <c r="A1630" i="18"/>
  <c r="A1629" i="18"/>
  <c r="A1628" i="18"/>
  <c r="A1627" i="18"/>
  <c r="A1626" i="18"/>
  <c r="A1625" i="18"/>
  <c r="A1624" i="18"/>
  <c r="A1623" i="18"/>
  <c r="A1622" i="18"/>
  <c r="A1621" i="18"/>
  <c r="A1620" i="18"/>
  <c r="A1619" i="18"/>
  <c r="A1618" i="18"/>
  <c r="A1617" i="18"/>
  <c r="A1616" i="18"/>
  <c r="A1615" i="18"/>
  <c r="A1614" i="18"/>
  <c r="A1613" i="18"/>
  <c r="A1612" i="18"/>
  <c r="A1611" i="18"/>
  <c r="A1610" i="18"/>
  <c r="A1609" i="18"/>
  <c r="A1608" i="18"/>
  <c r="A1607" i="18"/>
  <c r="A1606" i="18"/>
  <c r="A1605" i="18"/>
  <c r="A1604" i="18"/>
  <c r="A1603" i="18"/>
  <c r="A1602" i="18"/>
  <c r="A1601" i="18"/>
  <c r="A1600" i="18"/>
  <c r="A1599" i="18"/>
  <c r="A1598" i="18"/>
  <c r="A1597" i="18"/>
  <c r="A1596" i="18"/>
  <c r="A1595" i="18"/>
  <c r="A1594" i="18"/>
  <c r="A1593" i="18"/>
  <c r="A1592" i="18"/>
  <c r="A1591" i="18"/>
  <c r="A1590" i="18"/>
  <c r="A1589" i="18"/>
  <c r="A1588" i="18"/>
  <c r="A1587" i="18"/>
  <c r="A1586" i="18"/>
  <c r="A1585" i="18"/>
  <c r="A1584" i="18"/>
  <c r="A1583" i="18"/>
  <c r="A1582" i="18"/>
  <c r="A1581" i="18"/>
  <c r="A1580" i="18"/>
  <c r="A1579" i="18"/>
  <c r="A1578" i="18"/>
  <c r="A1577" i="18"/>
  <c r="A1576" i="18"/>
  <c r="A1575" i="18"/>
  <c r="A1574" i="18"/>
  <c r="A1573" i="18"/>
  <c r="A1572" i="18"/>
  <c r="A1571" i="18"/>
  <c r="A1570" i="18"/>
  <c r="A1569" i="18"/>
  <c r="A1568" i="18"/>
  <c r="A1567" i="18"/>
  <c r="A1566" i="18"/>
  <c r="A1565" i="18"/>
  <c r="A1564" i="18"/>
  <c r="A1563" i="18"/>
  <c r="A1562" i="18"/>
  <c r="A1561" i="18"/>
  <c r="A1560" i="18"/>
  <c r="A1559" i="18"/>
  <c r="A1558" i="18"/>
  <c r="A1557" i="18"/>
  <c r="A1556" i="18"/>
  <c r="A1555" i="18"/>
  <c r="A1554" i="18"/>
  <c r="A1553" i="18"/>
  <c r="A1552" i="18"/>
  <c r="A1551" i="18"/>
  <c r="A1550" i="18"/>
  <c r="A1549" i="18"/>
  <c r="A1548" i="18"/>
  <c r="A1547" i="18"/>
  <c r="A1546" i="18"/>
  <c r="A1545" i="18"/>
  <c r="A1544" i="18"/>
  <c r="A1543" i="18"/>
  <c r="A1542" i="18"/>
  <c r="A1541" i="18"/>
  <c r="A1540" i="18"/>
  <c r="A1539" i="18"/>
  <c r="A1538" i="18"/>
  <c r="A1537" i="18"/>
  <c r="A1536" i="18"/>
  <c r="A1535" i="18"/>
  <c r="A1534" i="18"/>
  <c r="A1533" i="18"/>
  <c r="A1532" i="18"/>
  <c r="A1531" i="18"/>
  <c r="A1530" i="18"/>
  <c r="A1529" i="18"/>
  <c r="A1528" i="18"/>
  <c r="A1527" i="18"/>
  <c r="A1526" i="18"/>
  <c r="A1525" i="18"/>
  <c r="A1524" i="18"/>
  <c r="A1523" i="18"/>
  <c r="A1522" i="18"/>
  <c r="A1521" i="18"/>
  <c r="A1520" i="18"/>
  <c r="A1519" i="18"/>
  <c r="A1518" i="18"/>
  <c r="A1517" i="18"/>
  <c r="A1516" i="18"/>
  <c r="A1515" i="18"/>
  <c r="A1514" i="18"/>
  <c r="A1513" i="18"/>
  <c r="A1512" i="18"/>
  <c r="A1511" i="18"/>
  <c r="A1510" i="18"/>
  <c r="A1509" i="18"/>
  <c r="A1508" i="18"/>
  <c r="A1507" i="18"/>
  <c r="A1506" i="18"/>
  <c r="A1505" i="18"/>
  <c r="A1504" i="18"/>
  <c r="A1503" i="18"/>
  <c r="A1502" i="18"/>
  <c r="A1501" i="18"/>
  <c r="A1500" i="18"/>
  <c r="A1499" i="18"/>
  <c r="A1498" i="18"/>
  <c r="A1497" i="18"/>
  <c r="A1496" i="18"/>
  <c r="A1495" i="18"/>
  <c r="A1494" i="18"/>
  <c r="A1493" i="18"/>
  <c r="A1492" i="18"/>
  <c r="A1491" i="18"/>
  <c r="A1490" i="18"/>
  <c r="A1489" i="18"/>
  <c r="A1488" i="18"/>
  <c r="A1487" i="18"/>
  <c r="A1486" i="18"/>
  <c r="A1485" i="18"/>
  <c r="A1484" i="18"/>
  <c r="A1483" i="18"/>
  <c r="A1482" i="18"/>
  <c r="A1481" i="18"/>
  <c r="A1480" i="18"/>
  <c r="A1479" i="18"/>
  <c r="A1478" i="18"/>
  <c r="A1477" i="18"/>
  <c r="A1476" i="18"/>
  <c r="A1475" i="18"/>
  <c r="A1474" i="18"/>
  <c r="A1473" i="18"/>
  <c r="A1472" i="18"/>
  <c r="A1471" i="18"/>
  <c r="A1470" i="18"/>
  <c r="A1469" i="18"/>
  <c r="A1468" i="18"/>
  <c r="A1467" i="18"/>
  <c r="A1466" i="18"/>
  <c r="A1465" i="18"/>
  <c r="A1464" i="18"/>
  <c r="A1463" i="18"/>
  <c r="A1462" i="18"/>
  <c r="A1461" i="18"/>
  <c r="A1460" i="18"/>
  <c r="A1459" i="18"/>
  <c r="A1458" i="18"/>
  <c r="A1457" i="18"/>
  <c r="A1456" i="18"/>
  <c r="A1455" i="18"/>
  <c r="A1454" i="18"/>
  <c r="A1453" i="18"/>
  <c r="A1452" i="18"/>
  <c r="A1451" i="18"/>
  <c r="A1450" i="18"/>
  <c r="A1449" i="18"/>
  <c r="A1448" i="18"/>
  <c r="A1447" i="18"/>
  <c r="A1446" i="18"/>
  <c r="A1445" i="18"/>
  <c r="A1444" i="18"/>
  <c r="A1443" i="18"/>
  <c r="A1442" i="18"/>
  <c r="A1441" i="18"/>
  <c r="A1440" i="18"/>
  <c r="A1439" i="18"/>
  <c r="A1438" i="18"/>
  <c r="A1437" i="18"/>
  <c r="A1436" i="18"/>
  <c r="A1435" i="18"/>
  <c r="A1434" i="18"/>
  <c r="A1433" i="18"/>
  <c r="A1432" i="18"/>
  <c r="A1431" i="18"/>
  <c r="A1430" i="18"/>
  <c r="A1429" i="18"/>
  <c r="A1428" i="18"/>
  <c r="A1427" i="18"/>
  <c r="A1426" i="18"/>
  <c r="A1425" i="18"/>
  <c r="A1424" i="18"/>
  <c r="A1423" i="18"/>
  <c r="A1422" i="18"/>
  <c r="A1421" i="18"/>
  <c r="A1420" i="18"/>
  <c r="A1419" i="18"/>
  <c r="A1418" i="18"/>
  <c r="A1417" i="18"/>
  <c r="A1416" i="18"/>
  <c r="A1415" i="18"/>
  <c r="A1414" i="18"/>
  <c r="A1413" i="18"/>
  <c r="A1412" i="18"/>
  <c r="A1411" i="18"/>
  <c r="A1410" i="18"/>
  <c r="A1409" i="18"/>
  <c r="A1408" i="18"/>
  <c r="A1407" i="18"/>
  <c r="A1406" i="18"/>
  <c r="A1405" i="18"/>
  <c r="A1404" i="18"/>
  <c r="A1403" i="18"/>
  <c r="A1402" i="18"/>
  <c r="A1401" i="18"/>
  <c r="A1400" i="18"/>
  <c r="A1399" i="18"/>
  <c r="A1398" i="18"/>
  <c r="A1397" i="18"/>
  <c r="A1396" i="18"/>
  <c r="A1395" i="18"/>
  <c r="A1394" i="18"/>
  <c r="A1393" i="18"/>
  <c r="A1392" i="18"/>
  <c r="A1391" i="18"/>
  <c r="A1390" i="18"/>
  <c r="A1389" i="18"/>
  <c r="A1388" i="18"/>
  <c r="A1387" i="18"/>
  <c r="A1386" i="18"/>
  <c r="A1385" i="18"/>
  <c r="A1384" i="18"/>
  <c r="A1383" i="18"/>
  <c r="A1382" i="18"/>
  <c r="A1381" i="18"/>
  <c r="A1380" i="18"/>
  <c r="A1379" i="18"/>
  <c r="A1378" i="18"/>
  <c r="A1377" i="18"/>
  <c r="A1376" i="18"/>
  <c r="A1375" i="18"/>
  <c r="A1374" i="18"/>
  <c r="A1373" i="18"/>
  <c r="A1372" i="18"/>
  <c r="A1371" i="18"/>
  <c r="A1370" i="18"/>
  <c r="A1369" i="18"/>
  <c r="A1368" i="18"/>
  <c r="A1367" i="18"/>
  <c r="A1366" i="18"/>
  <c r="A1365" i="18"/>
  <c r="A1364" i="18"/>
  <c r="A1363" i="18"/>
  <c r="A1362" i="18"/>
  <c r="A1361" i="18"/>
  <c r="A1360" i="18"/>
  <c r="A1359" i="18"/>
  <c r="A1358" i="18"/>
  <c r="A1357" i="18"/>
  <c r="A1356" i="18"/>
  <c r="A1355" i="18"/>
  <c r="A1354" i="18"/>
  <c r="A1353" i="18"/>
  <c r="A1352" i="18"/>
  <c r="A1351" i="18"/>
  <c r="A1350" i="18"/>
  <c r="A1349" i="18"/>
  <c r="A1348" i="18"/>
  <c r="A1347" i="18"/>
  <c r="A1346" i="18"/>
  <c r="A1345" i="18"/>
  <c r="A1344" i="18"/>
  <c r="A1343" i="18"/>
  <c r="A1342" i="18"/>
  <c r="A1341" i="18"/>
  <c r="A1340" i="18"/>
  <c r="A1339" i="18"/>
  <c r="A1338" i="18"/>
  <c r="A1337" i="18"/>
  <c r="A1336" i="18"/>
  <c r="A1335" i="18"/>
  <c r="A1334" i="18"/>
  <c r="A1333" i="18"/>
  <c r="A1332" i="18"/>
  <c r="A1331" i="18"/>
  <c r="A1330" i="18"/>
  <c r="A1329" i="18"/>
  <c r="A1328" i="18"/>
  <c r="A1327" i="18"/>
  <c r="A1326" i="18"/>
  <c r="A1325" i="18"/>
  <c r="A1324" i="18"/>
  <c r="A1323" i="18"/>
  <c r="A1322" i="18"/>
  <c r="A1321" i="18"/>
  <c r="A1320" i="18"/>
  <c r="A1319" i="18"/>
  <c r="A1318" i="18"/>
  <c r="A1317" i="18"/>
  <c r="A1316" i="18"/>
  <c r="A1315" i="18"/>
  <c r="A1314" i="18"/>
  <c r="A1313" i="18"/>
  <c r="A1312" i="18"/>
  <c r="A1311" i="18"/>
  <c r="A1310" i="18"/>
  <c r="A1309" i="18"/>
  <c r="A1308" i="18"/>
  <c r="A1307" i="18"/>
  <c r="A1306" i="18"/>
  <c r="A1305" i="18"/>
  <c r="A1304" i="18"/>
  <c r="A1303" i="18"/>
  <c r="A1302" i="18"/>
  <c r="A1301" i="18"/>
  <c r="A1300" i="18"/>
  <c r="A1299" i="18"/>
  <c r="A1298" i="18"/>
  <c r="A1297" i="18"/>
  <c r="A1296" i="18"/>
  <c r="A1295" i="18"/>
  <c r="A1294" i="18"/>
  <c r="A1293" i="18"/>
  <c r="A1292" i="18"/>
  <c r="A1291" i="18"/>
  <c r="A1290" i="18"/>
  <c r="A1289" i="18"/>
  <c r="A1288" i="18"/>
  <c r="A1287" i="18"/>
  <c r="A1286" i="18"/>
  <c r="A1285" i="18"/>
  <c r="A1284" i="18"/>
  <c r="A1283" i="18"/>
  <c r="A1282" i="18"/>
  <c r="A1281" i="18"/>
  <c r="A1280" i="18"/>
  <c r="A1279" i="18"/>
  <c r="A1278" i="18"/>
  <c r="A1277" i="18"/>
  <c r="A1276" i="18"/>
  <c r="A1275" i="18"/>
  <c r="A1274" i="18"/>
  <c r="A1273" i="18"/>
  <c r="A1272" i="18"/>
  <c r="A1271" i="18"/>
  <c r="A1270" i="18"/>
  <c r="A1269" i="18"/>
  <c r="A1268" i="18"/>
  <c r="A1267" i="18"/>
  <c r="A1266" i="18"/>
  <c r="A1265" i="18"/>
  <c r="A1264" i="18"/>
  <c r="A1263" i="18"/>
  <c r="A1262" i="18"/>
  <c r="A1261" i="18"/>
  <c r="A1260" i="18"/>
  <c r="A1259" i="18"/>
  <c r="A1258" i="18"/>
  <c r="A1257" i="18"/>
  <c r="A1256" i="18"/>
  <c r="A1255" i="18"/>
  <c r="A1254" i="18"/>
  <c r="A1253" i="18"/>
  <c r="A1252" i="18"/>
  <c r="A1251" i="18"/>
  <c r="A1250" i="18"/>
  <c r="A1249" i="18"/>
  <c r="A1248" i="18"/>
  <c r="A1247" i="18"/>
  <c r="A1246" i="18"/>
  <c r="A1245" i="18"/>
  <c r="A1244" i="18"/>
  <c r="A1243" i="18"/>
  <c r="A1242" i="18"/>
  <c r="A1241" i="18"/>
  <c r="A1240" i="18"/>
  <c r="A1239" i="18"/>
  <c r="A1238" i="18"/>
  <c r="A1237" i="18"/>
  <c r="A1236" i="18"/>
  <c r="A1235" i="18"/>
  <c r="A1234" i="18"/>
  <c r="A1233" i="18"/>
  <c r="A1232" i="18"/>
  <c r="A1231" i="18"/>
  <c r="A1230" i="18"/>
  <c r="A1229" i="18"/>
  <c r="A1228" i="18"/>
  <c r="A1227" i="18"/>
  <c r="A1226" i="18"/>
  <c r="A1225" i="18"/>
  <c r="A1224" i="18"/>
  <c r="A1223" i="18"/>
  <c r="A1222" i="18"/>
  <c r="A1221" i="18"/>
  <c r="A1220" i="18"/>
  <c r="A1219" i="18"/>
  <c r="A1218" i="18"/>
  <c r="A1217" i="18"/>
  <c r="A1216" i="18"/>
  <c r="A1215" i="18"/>
  <c r="A1214" i="18"/>
  <c r="A1213" i="18"/>
  <c r="A1212" i="18"/>
  <c r="A1211" i="18"/>
  <c r="A1210" i="18"/>
  <c r="A1209" i="18"/>
  <c r="A1208" i="18"/>
  <c r="A1207" i="18"/>
  <c r="A1206" i="18"/>
  <c r="A1205" i="18"/>
  <c r="A1204" i="18"/>
  <c r="A1203" i="18"/>
  <c r="A1202" i="18"/>
  <c r="A1201" i="18"/>
  <c r="A1200" i="18"/>
  <c r="A1199" i="18"/>
  <c r="A1198" i="18"/>
  <c r="A1197" i="18"/>
  <c r="A1196" i="18"/>
  <c r="A1195" i="18"/>
  <c r="A1194" i="18"/>
  <c r="A1193" i="18"/>
  <c r="A1192" i="18"/>
  <c r="A1191" i="18"/>
  <c r="A1190" i="18"/>
  <c r="A1189" i="18"/>
  <c r="A1188" i="18"/>
  <c r="A1187" i="18"/>
  <c r="A1186" i="18"/>
  <c r="A1185" i="18"/>
  <c r="A1184" i="18"/>
  <c r="A1183" i="18"/>
  <c r="A1182" i="18"/>
  <c r="A1181" i="18"/>
  <c r="A1180" i="18"/>
  <c r="A1179" i="18"/>
  <c r="A1178" i="18"/>
  <c r="A1177" i="18"/>
  <c r="A1176" i="18"/>
  <c r="A1175" i="18"/>
  <c r="A1174" i="18"/>
  <c r="A1173" i="18"/>
  <c r="A1172" i="18"/>
  <c r="A1171" i="18"/>
  <c r="A1170" i="18"/>
  <c r="A1169" i="18"/>
  <c r="A1168" i="18"/>
  <c r="A1167" i="18"/>
  <c r="A1166" i="18"/>
  <c r="A1165" i="18"/>
  <c r="A1164" i="18"/>
  <c r="A1163" i="18"/>
  <c r="A1162" i="18"/>
  <c r="A1161" i="18"/>
  <c r="A1160" i="18"/>
  <c r="A1159" i="18"/>
  <c r="A1158" i="18"/>
  <c r="A1157" i="18"/>
  <c r="A1156" i="18"/>
  <c r="A1155" i="18"/>
  <c r="A1154" i="18"/>
  <c r="A1153" i="18"/>
  <c r="A1152" i="18"/>
  <c r="A1151" i="18"/>
  <c r="A1150" i="18"/>
  <c r="A1149" i="18"/>
  <c r="A1148" i="18"/>
  <c r="A1147" i="18"/>
  <c r="A1146" i="18"/>
  <c r="A1145" i="18"/>
  <c r="A1144" i="18"/>
  <c r="A1143" i="18"/>
  <c r="A1142" i="18"/>
  <c r="A1141" i="18"/>
  <c r="A1140" i="18"/>
  <c r="A1139" i="18"/>
  <c r="A1138" i="18"/>
  <c r="A1137" i="18"/>
  <c r="A1136" i="18"/>
  <c r="A1135" i="18"/>
  <c r="A1134" i="18"/>
  <c r="A1133" i="18"/>
  <c r="A1132" i="18"/>
  <c r="A1131" i="18"/>
  <c r="A1130" i="18"/>
  <c r="A1129" i="18"/>
  <c r="A1128" i="18"/>
  <c r="A1127" i="18"/>
  <c r="A1126" i="18"/>
  <c r="A1125" i="18"/>
  <c r="A1124" i="18"/>
  <c r="A1123" i="18"/>
  <c r="A1122" i="18"/>
  <c r="A1121" i="18"/>
  <c r="A1120" i="18"/>
  <c r="A1119" i="18"/>
  <c r="A1118" i="18"/>
  <c r="A1117" i="18"/>
  <c r="A1116" i="18"/>
  <c r="A1115" i="18"/>
  <c r="A1114" i="18"/>
  <c r="A1113" i="18"/>
  <c r="A1112" i="18"/>
  <c r="A1111" i="18"/>
  <c r="A1110" i="18"/>
  <c r="A1109" i="18"/>
  <c r="A1108" i="18"/>
  <c r="A1107" i="18"/>
  <c r="A1106" i="18"/>
  <c r="A1105" i="18"/>
  <c r="A1104" i="18"/>
  <c r="A1103" i="18"/>
  <c r="A1102" i="18"/>
  <c r="A1101" i="18"/>
  <c r="A1100" i="18"/>
  <c r="A1099" i="18"/>
  <c r="A1098" i="18"/>
  <c r="A1097" i="18"/>
  <c r="A1096" i="18"/>
  <c r="A1095" i="18"/>
  <c r="A1094" i="18"/>
  <c r="A1093" i="18"/>
  <c r="A1092" i="18"/>
  <c r="A1091" i="18"/>
  <c r="A1090" i="18"/>
  <c r="A1089" i="18"/>
  <c r="A1088" i="18"/>
  <c r="A1087" i="18"/>
  <c r="A1086" i="18"/>
  <c r="A1085" i="18"/>
  <c r="A1084" i="18"/>
  <c r="A1083" i="18"/>
  <c r="A1082" i="18"/>
  <c r="A1081" i="18"/>
  <c r="A1080" i="18"/>
  <c r="A1079" i="18"/>
  <c r="A1078" i="18"/>
  <c r="A1077" i="18"/>
  <c r="A1076" i="18"/>
  <c r="A1075" i="18"/>
  <c r="A1074" i="18"/>
  <c r="A1073" i="18"/>
  <c r="A1072" i="18"/>
  <c r="A1071" i="18"/>
  <c r="A1070" i="18"/>
  <c r="A1069" i="18"/>
  <c r="A1068" i="18"/>
  <c r="A1067" i="18"/>
  <c r="A1066" i="18"/>
  <c r="A1065" i="18"/>
  <c r="A1064" i="18"/>
  <c r="A1063" i="18"/>
  <c r="A1062" i="18"/>
  <c r="A1061" i="18"/>
  <c r="A1060" i="18"/>
  <c r="A1059" i="18"/>
  <c r="A1058" i="18"/>
  <c r="A1057" i="18"/>
  <c r="A1056" i="18"/>
  <c r="A1055" i="18"/>
  <c r="A1054" i="18"/>
  <c r="A1053" i="18"/>
  <c r="A1052" i="18"/>
  <c r="A1051" i="18"/>
  <c r="A1050" i="18"/>
  <c r="A1049" i="18"/>
  <c r="A1048" i="18"/>
  <c r="A1047" i="18"/>
  <c r="A1046" i="18"/>
  <c r="A1045" i="18"/>
  <c r="A1044" i="18"/>
  <c r="A1043" i="18"/>
  <c r="A1042" i="18"/>
  <c r="A1041" i="18"/>
  <c r="A1040" i="18"/>
  <c r="A1039" i="18"/>
  <c r="A1038" i="18"/>
  <c r="A1037" i="18"/>
  <c r="A1036" i="18"/>
  <c r="A1035" i="18"/>
  <c r="A1034" i="18"/>
  <c r="A1033" i="18"/>
  <c r="A1032" i="18"/>
  <c r="A1031" i="18"/>
  <c r="A1030" i="18"/>
  <c r="A1029" i="18"/>
  <c r="A1028" i="18"/>
  <c r="A1027" i="18"/>
  <c r="A1026" i="18"/>
  <c r="A1025" i="18"/>
  <c r="A1024" i="18"/>
  <c r="A1023" i="18"/>
  <c r="A1022" i="18"/>
  <c r="A1021" i="18"/>
  <c r="A1020" i="18"/>
  <c r="A1019" i="18"/>
  <c r="A1018" i="18"/>
  <c r="A1017" i="18"/>
  <c r="A1016" i="18"/>
  <c r="A1015" i="18"/>
  <c r="A1014" i="18"/>
  <c r="A1013" i="18"/>
  <c r="A1012" i="18"/>
  <c r="A1011" i="18"/>
  <c r="A1010" i="18"/>
  <c r="A1009" i="18"/>
  <c r="A1008" i="18"/>
  <c r="A1007" i="18"/>
  <c r="A1006" i="18"/>
  <c r="A1005" i="18"/>
  <c r="A1004" i="18"/>
  <c r="A1003" i="18"/>
  <c r="A1002" i="18"/>
  <c r="A1001" i="18"/>
  <c r="A1000" i="18"/>
  <c r="A999" i="18"/>
  <c r="A998" i="18"/>
  <c r="A997" i="18"/>
  <c r="A996" i="18"/>
  <c r="A995" i="18"/>
  <c r="A994" i="18"/>
  <c r="A993" i="18"/>
  <c r="A992" i="18"/>
  <c r="A991" i="18"/>
  <c r="A990" i="18"/>
  <c r="A989" i="18"/>
  <c r="A988" i="18"/>
  <c r="A987" i="18"/>
  <c r="A986" i="18"/>
  <c r="A985" i="18"/>
  <c r="A984" i="18"/>
  <c r="A983" i="18"/>
  <c r="A982" i="18"/>
  <c r="A981" i="18"/>
  <c r="A980" i="18"/>
  <c r="A979" i="18"/>
  <c r="A978" i="18"/>
  <c r="A977" i="18"/>
  <c r="A976" i="18"/>
  <c r="A975" i="18"/>
  <c r="A974" i="18"/>
  <c r="A973" i="18"/>
  <c r="A972" i="18"/>
  <c r="A971" i="18"/>
  <c r="A970" i="18"/>
  <c r="A969" i="18"/>
  <c r="A968" i="18"/>
  <c r="A967" i="18"/>
  <c r="A966" i="18"/>
  <c r="A965" i="18"/>
  <c r="A964" i="18"/>
  <c r="A963" i="18"/>
  <c r="A962" i="18"/>
  <c r="A961" i="18"/>
  <c r="A960" i="18"/>
  <c r="A959" i="18"/>
  <c r="A958" i="18"/>
  <c r="A957" i="18"/>
  <c r="A956" i="18"/>
  <c r="A955" i="18"/>
  <c r="A954" i="18"/>
  <c r="A953" i="18"/>
  <c r="A952" i="18"/>
  <c r="A951" i="18"/>
  <c r="A950" i="18"/>
  <c r="A949" i="18"/>
  <c r="A948" i="18"/>
  <c r="A947" i="18"/>
  <c r="A946" i="18"/>
  <c r="A945" i="18"/>
  <c r="A944" i="18"/>
  <c r="A943" i="18"/>
  <c r="A942" i="18"/>
  <c r="A941" i="18"/>
  <c r="A940" i="18"/>
  <c r="A939" i="18"/>
  <c r="A938" i="18"/>
  <c r="A937" i="18"/>
  <c r="A936" i="18"/>
  <c r="A935" i="18"/>
  <c r="A934" i="18"/>
  <c r="A933" i="18"/>
  <c r="A932" i="18"/>
  <c r="A931" i="18"/>
  <c r="A930" i="18"/>
  <c r="A929" i="18"/>
  <c r="A928" i="18"/>
  <c r="A927" i="18"/>
  <c r="A926" i="18"/>
  <c r="A925" i="18"/>
  <c r="A924" i="18"/>
  <c r="A923" i="18"/>
  <c r="A922" i="18"/>
  <c r="A921" i="18"/>
  <c r="A920" i="18"/>
  <c r="A919" i="18"/>
  <c r="A918" i="18"/>
  <c r="A917" i="18"/>
  <c r="A916" i="18"/>
  <c r="A915" i="18"/>
  <c r="A914" i="18"/>
  <c r="A913" i="18"/>
  <c r="A912" i="18"/>
  <c r="A911" i="18"/>
  <c r="A910" i="18"/>
  <c r="A909" i="18"/>
  <c r="A908" i="18"/>
  <c r="A907" i="18"/>
  <c r="A906" i="18"/>
  <c r="A905" i="18"/>
  <c r="A904" i="18"/>
  <c r="A903" i="18"/>
  <c r="A902" i="18"/>
  <c r="A901" i="18"/>
  <c r="A900" i="18"/>
  <c r="A899" i="18"/>
  <c r="A898" i="18"/>
  <c r="A897" i="18"/>
  <c r="A896" i="18"/>
  <c r="A895" i="18"/>
  <c r="A894" i="18"/>
  <c r="A893" i="18"/>
  <c r="A892" i="18"/>
  <c r="A891" i="18"/>
  <c r="A890" i="18"/>
  <c r="A889" i="18"/>
  <c r="A888" i="18"/>
  <c r="A887" i="18"/>
  <c r="A886" i="18"/>
  <c r="A885" i="18"/>
  <c r="A884" i="18"/>
  <c r="A883" i="18"/>
  <c r="A882" i="18"/>
  <c r="A881" i="18"/>
  <c r="A880" i="18"/>
  <c r="A879" i="18"/>
  <c r="A878" i="18"/>
  <c r="A877" i="18"/>
  <c r="A876" i="18"/>
  <c r="A875" i="18"/>
  <c r="A874" i="18"/>
  <c r="A873" i="18"/>
  <c r="A872" i="18"/>
  <c r="A871" i="18"/>
  <c r="A870" i="18"/>
  <c r="A869" i="18"/>
  <c r="A868" i="18"/>
  <c r="A867" i="18"/>
  <c r="A866" i="18"/>
  <c r="A865" i="18"/>
  <c r="A864" i="18"/>
  <c r="A863" i="18"/>
  <c r="A862" i="18"/>
  <c r="A861" i="18"/>
  <c r="A860" i="18"/>
  <c r="A859" i="18"/>
  <c r="A858" i="18"/>
  <c r="A857" i="18"/>
  <c r="A856" i="18"/>
  <c r="A855" i="18"/>
  <c r="A854" i="18"/>
  <c r="A853" i="18"/>
  <c r="A852" i="18"/>
  <c r="A851" i="18"/>
  <c r="A850" i="18"/>
  <c r="A849" i="18"/>
  <c r="A848" i="18"/>
  <c r="A847" i="18"/>
  <c r="A846" i="18"/>
  <c r="A845" i="18"/>
  <c r="A844" i="18"/>
  <c r="A843" i="18"/>
  <c r="A842" i="18"/>
  <c r="A841" i="18"/>
  <c r="A840" i="18"/>
  <c r="A839" i="18"/>
  <c r="A838" i="18"/>
  <c r="A837" i="18"/>
  <c r="A836" i="18"/>
  <c r="A835" i="18"/>
  <c r="A834" i="18"/>
  <c r="A833" i="18"/>
  <c r="A832" i="18"/>
  <c r="A831" i="18"/>
  <c r="A830" i="18"/>
  <c r="A829" i="18"/>
  <c r="A828" i="18"/>
  <c r="A827" i="18"/>
  <c r="A826" i="18"/>
  <c r="A825" i="18"/>
  <c r="A824" i="18"/>
  <c r="A823" i="18"/>
  <c r="A822" i="18"/>
  <c r="A821" i="18"/>
  <c r="A820" i="18"/>
  <c r="A819" i="18"/>
  <c r="A818" i="18"/>
  <c r="A817" i="18"/>
  <c r="A816" i="18"/>
  <c r="A815" i="18"/>
  <c r="A814" i="18"/>
  <c r="A813" i="18"/>
  <c r="A812" i="18"/>
  <c r="A811" i="18"/>
  <c r="A810" i="18"/>
  <c r="A809" i="18"/>
  <c r="A808" i="18"/>
  <c r="A807" i="18"/>
  <c r="A806" i="18"/>
  <c r="A805" i="18"/>
  <c r="A804" i="18"/>
  <c r="A803" i="18"/>
  <c r="A802" i="18"/>
  <c r="A801" i="18"/>
  <c r="A800" i="18"/>
  <c r="A799" i="18"/>
  <c r="A798" i="18"/>
  <c r="A797" i="18"/>
  <c r="A796" i="18"/>
  <c r="A795" i="18"/>
  <c r="A794" i="18"/>
  <c r="A793" i="18"/>
  <c r="A792" i="18"/>
  <c r="A791" i="18"/>
  <c r="A790" i="18"/>
  <c r="A789" i="18"/>
  <c r="A788" i="18"/>
  <c r="A787" i="18"/>
  <c r="A786" i="18"/>
  <c r="A785" i="18"/>
  <c r="A784" i="18"/>
  <c r="A783" i="18"/>
  <c r="A782" i="18"/>
  <c r="A781" i="18"/>
  <c r="A780" i="18"/>
  <c r="A779" i="18"/>
  <c r="A778" i="18"/>
  <c r="A777" i="18"/>
  <c r="A776" i="18"/>
  <c r="A775" i="18"/>
  <c r="A774" i="18"/>
  <c r="A773" i="18"/>
  <c r="A772" i="18"/>
  <c r="A771" i="18"/>
  <c r="A770" i="18"/>
  <c r="A769" i="18"/>
  <c r="A768" i="18"/>
  <c r="A767" i="18"/>
  <c r="A766" i="18"/>
  <c r="A765" i="18"/>
  <c r="A764" i="18"/>
  <c r="A763" i="18"/>
  <c r="A762" i="18"/>
  <c r="A761" i="18"/>
  <c r="A760" i="18"/>
  <c r="A759" i="18"/>
  <c r="A758" i="18"/>
  <c r="A757" i="18"/>
  <c r="A756" i="18"/>
  <c r="A755" i="18"/>
  <c r="A754" i="18"/>
  <c r="A753" i="18"/>
  <c r="A752" i="18"/>
  <c r="A751" i="18"/>
  <c r="A750" i="18"/>
  <c r="A749" i="18"/>
  <c r="A748" i="18"/>
  <c r="A747" i="18"/>
  <c r="A746" i="18"/>
  <c r="A745" i="18"/>
  <c r="A744" i="18"/>
  <c r="A743" i="18"/>
  <c r="A742" i="18"/>
  <c r="A741" i="18"/>
  <c r="A740" i="18"/>
  <c r="A739" i="18"/>
  <c r="A738" i="18"/>
  <c r="A737" i="18"/>
  <c r="A736" i="18"/>
  <c r="A735" i="18"/>
  <c r="A734" i="18"/>
  <c r="A733" i="18"/>
  <c r="A732" i="18"/>
  <c r="A731" i="18"/>
  <c r="A730" i="18"/>
  <c r="A729" i="18"/>
  <c r="A728" i="18"/>
  <c r="A727" i="18"/>
  <c r="A726" i="18"/>
  <c r="A725" i="18"/>
  <c r="A724" i="18"/>
  <c r="A723" i="18"/>
  <c r="A722" i="18"/>
  <c r="A721" i="18"/>
  <c r="A720" i="18"/>
  <c r="A719" i="18"/>
  <c r="A718" i="18"/>
  <c r="A717" i="18"/>
  <c r="A716" i="18"/>
  <c r="A715" i="18"/>
  <c r="A714" i="18"/>
  <c r="A713" i="18"/>
  <c r="A712" i="18"/>
  <c r="A711" i="18"/>
  <c r="A710" i="18"/>
  <c r="A709" i="18"/>
  <c r="A708" i="18"/>
  <c r="A707" i="18"/>
  <c r="A706" i="18"/>
  <c r="A705" i="18"/>
  <c r="A704" i="18"/>
  <c r="A703" i="18"/>
  <c r="A702" i="18"/>
  <c r="A701" i="18"/>
  <c r="A700" i="18"/>
  <c r="A699" i="18"/>
  <c r="A698" i="18"/>
  <c r="A697" i="18"/>
  <c r="A696" i="18"/>
  <c r="A695" i="18"/>
  <c r="A694" i="18"/>
  <c r="A693" i="18"/>
  <c r="A692" i="18"/>
  <c r="A691" i="18"/>
  <c r="A690" i="18"/>
  <c r="A689" i="18"/>
  <c r="A688" i="18"/>
  <c r="A687" i="18"/>
  <c r="A686" i="18"/>
  <c r="A685" i="18"/>
  <c r="A684" i="18"/>
  <c r="A683" i="18"/>
  <c r="A682" i="18"/>
  <c r="A681" i="18"/>
  <c r="A680" i="18"/>
  <c r="A679" i="18"/>
  <c r="A678" i="18"/>
  <c r="A677" i="18"/>
  <c r="A676" i="18"/>
  <c r="A675" i="18"/>
  <c r="A674" i="18"/>
  <c r="A673" i="18"/>
  <c r="A672" i="18"/>
  <c r="A671" i="18"/>
  <c r="A670" i="18"/>
  <c r="A669" i="18"/>
  <c r="A668" i="18"/>
  <c r="A667" i="18"/>
  <c r="A666" i="18"/>
  <c r="A665" i="18"/>
  <c r="A664" i="18"/>
  <c r="A663" i="18"/>
  <c r="A662" i="18"/>
  <c r="A661" i="18"/>
  <c r="A660" i="18"/>
  <c r="A659" i="18"/>
  <c r="A658" i="18"/>
  <c r="A657" i="18"/>
  <c r="A656" i="18"/>
  <c r="A655" i="18"/>
  <c r="A654" i="18"/>
  <c r="A653" i="18"/>
  <c r="A652" i="18"/>
  <c r="A651" i="18"/>
  <c r="A650" i="18"/>
  <c r="A649" i="18"/>
  <c r="A648" i="18"/>
  <c r="A647" i="18"/>
  <c r="A646" i="18"/>
  <c r="A645" i="18"/>
  <c r="A644" i="18"/>
  <c r="A643" i="18"/>
  <c r="A642" i="18"/>
  <c r="A641" i="18"/>
  <c r="A640" i="18"/>
  <c r="A639" i="18"/>
  <c r="A638" i="18"/>
  <c r="A637" i="18"/>
  <c r="A636" i="18"/>
  <c r="A635" i="18"/>
  <c r="A634" i="18"/>
  <c r="A633" i="18"/>
  <c r="A632" i="18"/>
  <c r="A631" i="18"/>
  <c r="A630" i="18"/>
  <c r="A629" i="18"/>
  <c r="A628" i="18"/>
  <c r="A627" i="18"/>
  <c r="A626" i="18"/>
  <c r="A625" i="18"/>
  <c r="A624" i="18"/>
  <c r="A623" i="18"/>
  <c r="A622" i="18"/>
  <c r="A621" i="18"/>
  <c r="A620" i="18"/>
  <c r="A619" i="18"/>
  <c r="A618" i="18"/>
  <c r="A617" i="18"/>
  <c r="A616" i="18"/>
  <c r="A615" i="18"/>
  <c r="A614" i="18"/>
  <c r="A613" i="18"/>
  <c r="A612" i="18"/>
  <c r="A611" i="18"/>
  <c r="A610" i="18"/>
  <c r="A609" i="18"/>
  <c r="A608" i="18"/>
  <c r="A607" i="18"/>
  <c r="A606" i="18"/>
  <c r="A605" i="18"/>
  <c r="A604" i="18"/>
  <c r="A603" i="18"/>
  <c r="A602" i="18"/>
  <c r="A601" i="18"/>
  <c r="A600" i="18"/>
  <c r="A599" i="18"/>
  <c r="A598" i="18"/>
  <c r="A597" i="18"/>
  <c r="A596" i="18"/>
  <c r="A595" i="18"/>
  <c r="A594" i="18"/>
  <c r="A593" i="18"/>
  <c r="A592" i="18"/>
  <c r="A591" i="18"/>
  <c r="A590" i="18"/>
  <c r="A589" i="18"/>
  <c r="A588" i="18"/>
  <c r="A587" i="18"/>
  <c r="A586" i="18"/>
  <c r="A585" i="18"/>
  <c r="A584" i="18"/>
  <c r="A583" i="18"/>
  <c r="A582" i="18"/>
  <c r="A581" i="18"/>
  <c r="A580" i="18"/>
  <c r="A579" i="18"/>
  <c r="A578" i="18"/>
  <c r="A577" i="18"/>
  <c r="A576" i="18"/>
  <c r="A575" i="18"/>
  <c r="A574" i="18"/>
  <c r="A573" i="18"/>
  <c r="A572" i="18"/>
  <c r="A571" i="18"/>
  <c r="A570" i="18"/>
  <c r="A569" i="18"/>
  <c r="A568" i="18"/>
  <c r="A567" i="18"/>
  <c r="A566" i="18"/>
  <c r="A565" i="18"/>
  <c r="A564" i="18"/>
  <c r="A563" i="18"/>
  <c r="A562" i="18"/>
  <c r="A561" i="18"/>
  <c r="A560" i="18"/>
  <c r="A559" i="18"/>
  <c r="A558" i="18"/>
  <c r="A557" i="18"/>
  <c r="A556" i="18"/>
  <c r="A555" i="18"/>
  <c r="A554" i="18"/>
  <c r="A553" i="18"/>
  <c r="A552" i="18"/>
  <c r="A551" i="18"/>
  <c r="A550" i="18"/>
  <c r="A549" i="18"/>
  <c r="A548" i="18"/>
  <c r="A547" i="18"/>
  <c r="A546" i="18"/>
  <c r="A545" i="18"/>
  <c r="A544" i="18"/>
  <c r="A543" i="18"/>
  <c r="A542" i="18"/>
  <c r="A541" i="18"/>
  <c r="A540" i="18"/>
  <c r="A539" i="18"/>
  <c r="A538" i="18"/>
  <c r="A537" i="18"/>
  <c r="A536" i="18"/>
  <c r="A535" i="18"/>
  <c r="A534" i="18"/>
  <c r="A533" i="18"/>
  <c r="A532" i="18"/>
  <c r="A531" i="18"/>
  <c r="A530" i="18"/>
  <c r="A529" i="18"/>
  <c r="A528" i="18"/>
  <c r="A527" i="18"/>
  <c r="A526" i="18"/>
  <c r="A525" i="18"/>
  <c r="A524" i="18"/>
  <c r="A523" i="18"/>
  <c r="A522" i="18"/>
  <c r="A521" i="18"/>
  <c r="A520" i="18"/>
  <c r="A519" i="18"/>
  <c r="A518" i="18"/>
  <c r="A517" i="18"/>
  <c r="A516" i="18"/>
  <c r="A515" i="18"/>
  <c r="A514" i="18"/>
  <c r="A513" i="18"/>
  <c r="A512" i="18"/>
  <c r="A511" i="18"/>
  <c r="A510" i="18"/>
  <c r="A509" i="18"/>
  <c r="A508" i="18"/>
  <c r="A507" i="18"/>
  <c r="A506" i="18"/>
  <c r="A505" i="18"/>
  <c r="A504" i="18"/>
  <c r="A503" i="18"/>
  <c r="A502" i="18"/>
  <c r="A501" i="18"/>
  <c r="A500" i="18"/>
  <c r="A499" i="18"/>
  <c r="A498" i="18"/>
  <c r="A497" i="18"/>
  <c r="A496" i="18"/>
  <c r="A495" i="18"/>
  <c r="A494" i="18"/>
  <c r="A493" i="18"/>
  <c r="A492" i="18"/>
  <c r="A491" i="18"/>
  <c r="A490" i="18"/>
  <c r="A489" i="18"/>
  <c r="A488" i="18"/>
  <c r="A487" i="18"/>
  <c r="A486" i="18"/>
  <c r="A485" i="18"/>
  <c r="A484" i="18"/>
  <c r="A483" i="18"/>
  <c r="A482" i="18"/>
  <c r="A481" i="18"/>
  <c r="A480" i="18"/>
  <c r="A479" i="18"/>
  <c r="A478" i="18"/>
  <c r="A477" i="18"/>
  <c r="A476" i="18"/>
  <c r="A475" i="18"/>
  <c r="A474" i="18"/>
  <c r="A473" i="18"/>
  <c r="A472" i="18"/>
  <c r="A471" i="18"/>
  <c r="A470" i="18"/>
  <c r="A469" i="18"/>
  <c r="A468" i="18"/>
  <c r="A467" i="18"/>
  <c r="A466" i="18"/>
  <c r="A465" i="18"/>
  <c r="A464" i="18"/>
  <c r="A463" i="18"/>
  <c r="A462" i="18"/>
  <c r="A461" i="18"/>
  <c r="A460" i="18"/>
  <c r="A459" i="18"/>
  <c r="A458" i="18"/>
  <c r="A457" i="18"/>
  <c r="A456" i="18"/>
  <c r="A455" i="18"/>
  <c r="A454" i="18"/>
  <c r="A453" i="18"/>
  <c r="A452" i="18"/>
  <c r="A451" i="18"/>
  <c r="A450" i="18"/>
  <c r="A449" i="18"/>
  <c r="A448" i="18"/>
  <c r="A447" i="18"/>
  <c r="A446" i="18"/>
  <c r="A445" i="18"/>
  <c r="A444" i="18"/>
  <c r="A443" i="18"/>
  <c r="A442" i="18"/>
  <c r="A441" i="18"/>
  <c r="A440" i="18"/>
  <c r="A439" i="18"/>
  <c r="A438" i="18"/>
  <c r="A437" i="18"/>
  <c r="A436" i="18"/>
  <c r="A435" i="18"/>
  <c r="A434" i="18"/>
  <c r="A433" i="18"/>
  <c r="A432" i="18"/>
  <c r="A431" i="18"/>
  <c r="A430" i="18"/>
  <c r="A429" i="18"/>
  <c r="A428" i="18"/>
  <c r="A427" i="18"/>
  <c r="A426" i="18"/>
  <c r="A425" i="18"/>
  <c r="A424" i="18"/>
  <c r="A423" i="18"/>
  <c r="A422" i="18"/>
  <c r="A421" i="18"/>
  <c r="A420" i="18"/>
  <c r="A419" i="18"/>
  <c r="A418" i="18"/>
  <c r="A417" i="18"/>
  <c r="A416" i="18"/>
  <c r="A415" i="18"/>
  <c r="A414" i="18"/>
  <c r="A413" i="18"/>
  <c r="A412" i="18"/>
  <c r="A411" i="18"/>
  <c r="A410" i="18"/>
  <c r="A409" i="18"/>
  <c r="A408" i="18"/>
  <c r="A407" i="18"/>
  <c r="A406" i="18"/>
  <c r="A405" i="18"/>
  <c r="A404" i="18"/>
  <c r="A403" i="18"/>
  <c r="A402" i="18"/>
  <c r="A401" i="18"/>
  <c r="A400" i="18"/>
  <c r="A399" i="18"/>
  <c r="A398" i="18"/>
  <c r="A397" i="18"/>
  <c r="A396" i="18"/>
  <c r="A395" i="18"/>
  <c r="A394" i="18"/>
  <c r="A393" i="18"/>
  <c r="A392" i="18"/>
  <c r="A391" i="18"/>
  <c r="A390" i="18"/>
  <c r="A389" i="18"/>
  <c r="A388" i="18"/>
  <c r="A387" i="18"/>
  <c r="A386" i="18"/>
  <c r="A385" i="18"/>
  <c r="A384" i="18"/>
  <c r="A383" i="18"/>
  <c r="A382" i="18"/>
  <c r="A381" i="18"/>
  <c r="A380" i="18"/>
  <c r="A379" i="18"/>
  <c r="A378" i="18"/>
  <c r="A377" i="18"/>
  <c r="A376" i="18"/>
  <c r="A375" i="18"/>
  <c r="A374" i="18"/>
  <c r="A373" i="18"/>
  <c r="A372" i="18"/>
  <c r="A371" i="18"/>
  <c r="A370" i="18"/>
  <c r="A369" i="18"/>
  <c r="A368" i="18"/>
  <c r="A367" i="18"/>
  <c r="A366" i="18"/>
  <c r="A365" i="18"/>
  <c r="A364" i="18"/>
  <c r="A363" i="18"/>
  <c r="A362" i="18"/>
  <c r="A361" i="18"/>
  <c r="A360" i="18"/>
  <c r="A359" i="18"/>
  <c r="A358" i="18"/>
  <c r="A357" i="18"/>
  <c r="A356" i="18"/>
  <c r="A355" i="18"/>
  <c r="A354" i="18"/>
  <c r="A353" i="18"/>
  <c r="A352" i="18"/>
  <c r="A351" i="18"/>
  <c r="A350" i="18"/>
  <c r="A349" i="18"/>
  <c r="A348" i="18"/>
  <c r="A347" i="18"/>
  <c r="A346" i="18"/>
  <c r="A345" i="18"/>
  <c r="A344" i="18"/>
  <c r="A343" i="18"/>
  <c r="A342" i="18"/>
  <c r="A341" i="18"/>
  <c r="A340" i="18"/>
  <c r="A339" i="18"/>
  <c r="A338" i="18"/>
  <c r="A337" i="18"/>
  <c r="A336" i="18"/>
  <c r="A335" i="18"/>
  <c r="A334" i="18"/>
  <c r="A333" i="18"/>
  <c r="A332" i="18"/>
  <c r="A331" i="18"/>
  <c r="A330" i="18"/>
  <c r="A329" i="18"/>
  <c r="A328" i="18"/>
  <c r="A327" i="18"/>
  <c r="A326" i="18"/>
  <c r="A325" i="18"/>
  <c r="A324" i="18"/>
  <c r="A323" i="18"/>
  <c r="A322" i="18"/>
  <c r="A321" i="18"/>
  <c r="A320" i="18"/>
  <c r="A319" i="18"/>
  <c r="A318" i="18"/>
  <c r="A317" i="18"/>
  <c r="A316" i="18"/>
  <c r="A315" i="18"/>
  <c r="A314" i="18"/>
  <c r="A313" i="18"/>
  <c r="A312" i="18"/>
  <c r="A311" i="18"/>
  <c r="A310" i="18"/>
  <c r="A309" i="18"/>
  <c r="A308" i="18"/>
  <c r="A307" i="18"/>
  <c r="A306" i="18"/>
  <c r="A305" i="18"/>
  <c r="A304" i="18"/>
  <c r="A303" i="18"/>
  <c r="A302" i="18"/>
  <c r="A301" i="18"/>
  <c r="A300" i="18"/>
  <c r="A299" i="18"/>
  <c r="A298" i="18"/>
  <c r="A297" i="18"/>
  <c r="A296" i="18"/>
  <c r="A295" i="18"/>
  <c r="A294" i="18"/>
  <c r="A293" i="18"/>
  <c r="A292" i="18"/>
  <c r="A291" i="18"/>
  <c r="A290" i="18"/>
  <c r="A289" i="18"/>
  <c r="A288" i="18"/>
  <c r="A287" i="18"/>
  <c r="A286" i="18"/>
  <c r="A285" i="18"/>
  <c r="A284" i="18"/>
  <c r="A283" i="18"/>
  <c r="A282" i="18"/>
  <c r="A281" i="18"/>
  <c r="A280" i="18"/>
  <c r="A279" i="18"/>
  <c r="A278" i="18"/>
  <c r="A277" i="18"/>
  <c r="A276" i="18"/>
  <c r="A275" i="18"/>
  <c r="A274" i="18"/>
  <c r="A273" i="18"/>
  <c r="A272" i="18"/>
  <c r="A271" i="18"/>
  <c r="A270" i="18"/>
  <c r="A269" i="18"/>
  <c r="A268" i="18"/>
  <c r="A267" i="18"/>
  <c r="A266" i="18"/>
  <c r="A265" i="18"/>
  <c r="A264" i="18"/>
  <c r="A263" i="18"/>
  <c r="A262" i="18"/>
  <c r="A261" i="18"/>
  <c r="A260" i="18"/>
  <c r="A259" i="18"/>
  <c r="A258" i="18"/>
  <c r="A257" i="18"/>
  <c r="A256" i="18"/>
  <c r="A255" i="18"/>
  <c r="A254" i="18"/>
  <c r="A253" i="18"/>
  <c r="A252" i="18"/>
  <c r="A251" i="18"/>
  <c r="A250" i="18"/>
  <c r="A249" i="18"/>
  <c r="A248" i="18"/>
  <c r="A247" i="18"/>
  <c r="A246" i="18"/>
  <c r="A245" i="18"/>
  <c r="A244" i="18"/>
  <c r="A243" i="18"/>
  <c r="A242" i="18"/>
  <c r="A241" i="18"/>
  <c r="A240" i="18"/>
  <c r="A239" i="18"/>
  <c r="A238" i="18"/>
  <c r="A237" i="18"/>
  <c r="A236" i="18"/>
  <c r="A235" i="18"/>
  <c r="A234" i="18"/>
  <c r="A233" i="18"/>
  <c r="A232" i="18"/>
  <c r="A231" i="18"/>
  <c r="A230" i="18"/>
  <c r="A229" i="18"/>
  <c r="A228" i="18"/>
  <c r="A227" i="18"/>
  <c r="A226" i="18"/>
  <c r="A225" i="18"/>
  <c r="A224" i="18"/>
  <c r="A223" i="18"/>
  <c r="A222" i="18"/>
  <c r="A221" i="18"/>
  <c r="A220" i="18"/>
  <c r="A219" i="18"/>
  <c r="A218" i="18"/>
  <c r="A217" i="18"/>
  <c r="A216" i="18"/>
  <c r="A215" i="18"/>
  <c r="A214" i="18"/>
  <c r="A213" i="18"/>
  <c r="A212" i="18"/>
  <c r="A211" i="18"/>
  <c r="A210" i="18"/>
  <c r="A209" i="18"/>
  <c r="A208" i="18"/>
  <c r="A207" i="18"/>
  <c r="A206" i="18"/>
  <c r="A205" i="18"/>
  <c r="A204" i="18"/>
  <c r="A203" i="18"/>
  <c r="A202" i="18"/>
  <c r="A201" i="18"/>
  <c r="A200" i="18"/>
  <c r="A199" i="18"/>
  <c r="A198" i="18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5" i="18"/>
  <c r="A4" i="18"/>
  <c r="A3" i="18"/>
  <c r="I1681" i="18"/>
  <c r="I1680" i="18"/>
  <c r="I1679" i="18"/>
  <c r="I1678" i="18"/>
  <c r="I1677" i="18"/>
  <c r="I1676" i="18"/>
  <c r="I1675" i="18"/>
  <c r="I1674" i="18"/>
  <c r="I1673" i="18"/>
  <c r="I1672" i="18"/>
  <c r="I1671" i="18"/>
  <c r="I1670" i="18"/>
  <c r="I1669" i="18"/>
  <c r="I1668" i="18"/>
  <c r="I1667" i="18"/>
  <c r="I1666" i="18"/>
  <c r="I1665" i="18"/>
  <c r="I1664" i="18"/>
  <c r="I1663" i="18"/>
  <c r="I1662" i="18"/>
  <c r="I1661" i="18"/>
  <c r="I1660" i="18"/>
  <c r="I1659" i="18"/>
  <c r="I1658" i="18"/>
  <c r="I1657" i="18"/>
  <c r="I1656" i="18"/>
  <c r="I1655" i="18"/>
  <c r="I1654" i="18"/>
  <c r="I1653" i="18"/>
  <c r="I1652" i="18"/>
  <c r="I1651" i="18"/>
  <c r="I1650" i="18"/>
  <c r="I1649" i="18"/>
  <c r="I1648" i="18"/>
  <c r="I1647" i="18"/>
  <c r="I1646" i="18"/>
  <c r="I1645" i="18"/>
  <c r="I1644" i="18"/>
  <c r="I1643" i="18"/>
  <c r="I1642" i="18"/>
  <c r="I1641" i="18"/>
  <c r="I1640" i="18"/>
  <c r="I1639" i="18"/>
  <c r="I1638" i="18"/>
  <c r="I1637" i="18"/>
  <c r="I1636" i="18"/>
  <c r="I1635" i="18"/>
  <c r="I1634" i="18"/>
  <c r="I1633" i="18"/>
  <c r="I1632" i="18"/>
  <c r="I1631" i="18"/>
  <c r="I1630" i="18"/>
  <c r="I1629" i="18"/>
  <c r="I1628" i="18"/>
  <c r="I1627" i="18"/>
  <c r="I1626" i="18"/>
  <c r="I1625" i="18"/>
  <c r="I1624" i="18"/>
  <c r="I1623" i="18"/>
  <c r="I1622" i="18"/>
  <c r="I1621" i="18"/>
  <c r="I1620" i="18"/>
  <c r="I1619" i="18"/>
  <c r="I1618" i="18"/>
  <c r="I1617" i="18"/>
  <c r="I1616" i="18"/>
  <c r="I1615" i="18"/>
  <c r="I1614" i="18"/>
  <c r="I1613" i="18"/>
  <c r="I1612" i="18"/>
  <c r="I1611" i="18"/>
  <c r="I1610" i="18"/>
  <c r="I1609" i="18"/>
  <c r="I1608" i="18"/>
  <c r="I1607" i="18"/>
  <c r="I1606" i="18"/>
  <c r="I1605" i="18"/>
  <c r="I1604" i="18"/>
  <c r="I1603" i="18"/>
  <c r="I1602" i="18"/>
  <c r="I1601" i="18"/>
  <c r="I1600" i="18"/>
  <c r="I1599" i="18"/>
  <c r="I1598" i="18"/>
  <c r="I1597" i="18"/>
  <c r="I1596" i="18"/>
  <c r="I1595" i="18"/>
  <c r="I1594" i="18"/>
  <c r="I1593" i="18"/>
  <c r="I1592" i="18"/>
  <c r="I1591" i="18"/>
  <c r="I1590" i="18"/>
  <c r="I1589" i="18"/>
  <c r="I1588" i="18"/>
  <c r="I1587" i="18"/>
  <c r="I1586" i="18"/>
  <c r="I1585" i="18"/>
  <c r="I1584" i="18"/>
  <c r="I1583" i="18"/>
  <c r="I1582" i="18"/>
  <c r="I1581" i="18"/>
  <c r="I1580" i="18"/>
  <c r="I1579" i="18"/>
  <c r="I1578" i="18"/>
  <c r="I1577" i="18"/>
  <c r="I1576" i="18"/>
  <c r="I1575" i="18"/>
  <c r="I1574" i="18"/>
  <c r="I1573" i="18"/>
  <c r="I1572" i="18"/>
  <c r="I1571" i="18"/>
  <c r="I1570" i="18"/>
  <c r="I1569" i="18"/>
  <c r="I1568" i="18"/>
  <c r="I1567" i="18"/>
  <c r="I1566" i="18"/>
  <c r="I1565" i="18"/>
  <c r="I1564" i="18"/>
  <c r="I1563" i="18"/>
  <c r="I1562" i="18"/>
  <c r="I1561" i="18"/>
  <c r="I1560" i="18"/>
  <c r="I1559" i="18"/>
  <c r="I1558" i="18"/>
  <c r="I1557" i="18"/>
  <c r="I1556" i="18"/>
  <c r="I1555" i="18"/>
  <c r="I1554" i="18"/>
  <c r="I1553" i="18"/>
  <c r="I1552" i="18"/>
  <c r="I1551" i="18"/>
  <c r="I1550" i="18"/>
  <c r="I1549" i="18"/>
  <c r="I1548" i="18"/>
  <c r="I1547" i="18"/>
  <c r="I1546" i="18"/>
  <c r="I1545" i="18"/>
  <c r="I1544" i="18"/>
  <c r="I1543" i="18"/>
  <c r="I1542" i="18"/>
  <c r="I1541" i="18"/>
  <c r="I1540" i="18"/>
  <c r="I1539" i="18"/>
  <c r="I1538" i="18"/>
  <c r="I1537" i="18"/>
  <c r="I1536" i="18"/>
  <c r="I1535" i="18"/>
  <c r="I1534" i="18"/>
  <c r="I1533" i="18"/>
  <c r="I1532" i="18"/>
  <c r="I1531" i="18"/>
  <c r="I1530" i="18"/>
  <c r="I1529" i="18"/>
  <c r="I1528" i="18"/>
  <c r="I1527" i="18"/>
  <c r="I1526" i="18"/>
  <c r="I1525" i="18"/>
  <c r="I1524" i="18"/>
  <c r="I1523" i="18"/>
  <c r="I1522" i="18"/>
  <c r="I1521" i="18"/>
  <c r="I1520" i="18"/>
  <c r="I1519" i="18"/>
  <c r="I1518" i="18"/>
  <c r="I1517" i="18"/>
  <c r="I1516" i="18"/>
  <c r="I1515" i="18"/>
  <c r="I1514" i="18"/>
  <c r="I1513" i="18"/>
  <c r="I1512" i="18"/>
  <c r="I1511" i="18"/>
  <c r="I1510" i="18"/>
  <c r="I1509" i="18"/>
  <c r="I1508" i="18"/>
  <c r="I1507" i="18"/>
  <c r="I1506" i="18"/>
  <c r="I1505" i="18"/>
  <c r="I1504" i="18"/>
  <c r="I1503" i="18"/>
  <c r="I1502" i="18"/>
  <c r="I1501" i="18"/>
  <c r="I1500" i="18"/>
  <c r="I1499" i="18"/>
  <c r="I1498" i="18"/>
  <c r="I1497" i="18"/>
  <c r="I1496" i="18"/>
  <c r="I1495" i="18"/>
  <c r="I1494" i="18"/>
  <c r="I1493" i="18"/>
  <c r="I1492" i="18"/>
  <c r="I1491" i="18"/>
  <c r="I1490" i="18"/>
  <c r="I1489" i="18"/>
  <c r="I1488" i="18"/>
  <c r="I1487" i="18"/>
  <c r="I1486" i="18"/>
  <c r="I1485" i="18"/>
  <c r="I1484" i="18"/>
  <c r="I1483" i="18"/>
  <c r="I1482" i="18"/>
  <c r="I1481" i="18"/>
  <c r="I1480" i="18"/>
  <c r="I1479" i="18"/>
  <c r="I1478" i="18"/>
  <c r="I1477" i="18"/>
  <c r="I1476" i="18"/>
  <c r="I1475" i="18"/>
  <c r="I1474" i="18"/>
  <c r="I1473" i="18"/>
  <c r="I1472" i="18"/>
  <c r="I1471" i="18"/>
  <c r="I1470" i="18"/>
  <c r="I1469" i="18"/>
  <c r="I1468" i="18"/>
  <c r="I1467" i="18"/>
  <c r="I1466" i="18"/>
  <c r="I1465" i="18"/>
  <c r="I1464" i="18"/>
  <c r="I1463" i="18"/>
  <c r="I1462" i="18"/>
  <c r="I1461" i="18"/>
  <c r="I1460" i="18"/>
  <c r="I1459" i="18"/>
  <c r="I1458" i="18"/>
  <c r="I1457" i="18"/>
  <c r="I1456" i="18"/>
  <c r="I1455" i="18"/>
  <c r="I1454" i="18"/>
  <c r="I1453" i="18"/>
  <c r="I1452" i="18"/>
  <c r="I1451" i="18"/>
  <c r="I1450" i="18"/>
  <c r="I1449" i="18"/>
  <c r="I1448" i="18"/>
  <c r="I1447" i="18"/>
  <c r="I1446" i="18"/>
  <c r="I1445" i="18"/>
  <c r="I1444" i="18"/>
  <c r="I1443" i="18"/>
  <c r="I1442" i="18"/>
  <c r="I1441" i="18"/>
  <c r="I1440" i="18"/>
  <c r="I1439" i="18"/>
  <c r="I1438" i="18"/>
  <c r="I1437" i="18"/>
  <c r="I1436" i="18"/>
  <c r="I1435" i="18"/>
  <c r="I1434" i="18"/>
  <c r="I1433" i="18"/>
  <c r="I1432" i="18"/>
  <c r="I1431" i="18"/>
  <c r="I1430" i="18"/>
  <c r="I1429" i="18"/>
  <c r="I1428" i="18"/>
  <c r="I1427" i="18"/>
  <c r="I1426" i="18"/>
  <c r="I1425" i="18"/>
  <c r="I1424" i="18"/>
  <c r="I1423" i="18"/>
  <c r="I1422" i="18"/>
  <c r="I1421" i="18"/>
  <c r="I1420" i="18"/>
  <c r="I1419" i="18"/>
  <c r="I1418" i="18"/>
  <c r="I1417" i="18"/>
  <c r="I1416" i="18"/>
  <c r="I1415" i="18"/>
  <c r="I1414" i="18"/>
  <c r="I1413" i="18"/>
  <c r="I1412" i="18"/>
  <c r="I1411" i="18"/>
  <c r="I1410" i="18"/>
  <c r="I1409" i="18"/>
  <c r="I1408" i="18"/>
  <c r="I1407" i="18"/>
  <c r="I1406" i="18"/>
  <c r="I1405" i="18"/>
  <c r="I1404" i="18"/>
  <c r="I1403" i="18"/>
  <c r="I1402" i="18"/>
  <c r="I1401" i="18"/>
  <c r="I1400" i="18"/>
  <c r="I1399" i="18"/>
  <c r="I1398" i="18"/>
  <c r="I1397" i="18"/>
  <c r="I1396" i="18"/>
  <c r="I1395" i="18"/>
  <c r="I1394" i="18"/>
  <c r="I1393" i="18"/>
  <c r="I1392" i="18"/>
  <c r="I1391" i="18"/>
  <c r="I1390" i="18"/>
  <c r="I1389" i="18"/>
  <c r="I1388" i="18"/>
  <c r="I1387" i="18"/>
  <c r="I1386" i="18"/>
  <c r="I1385" i="18"/>
  <c r="I1384" i="18"/>
  <c r="I1383" i="18"/>
  <c r="I1382" i="18"/>
  <c r="I1381" i="18"/>
  <c r="I1380" i="18"/>
  <c r="I1379" i="18"/>
  <c r="I1378" i="18"/>
  <c r="I1377" i="18"/>
  <c r="I1376" i="18"/>
  <c r="I1375" i="18"/>
  <c r="I1374" i="18"/>
  <c r="I1373" i="18"/>
  <c r="I1372" i="18"/>
  <c r="I1371" i="18"/>
  <c r="I1370" i="18"/>
  <c r="I1369" i="18"/>
  <c r="I1368" i="18"/>
  <c r="I1367" i="18"/>
  <c r="I1366" i="18"/>
  <c r="I1365" i="18"/>
  <c r="I1364" i="18"/>
  <c r="I1363" i="18"/>
  <c r="I1362" i="18"/>
  <c r="I1361" i="18"/>
  <c r="I1360" i="18"/>
  <c r="I1359" i="18"/>
  <c r="I1358" i="18"/>
  <c r="I1357" i="18"/>
  <c r="I1356" i="18"/>
  <c r="I1355" i="18"/>
  <c r="I1354" i="18"/>
  <c r="I1353" i="18"/>
  <c r="I1352" i="18"/>
  <c r="I1351" i="18"/>
  <c r="I1350" i="18"/>
  <c r="I1349" i="18"/>
  <c r="I1348" i="18"/>
  <c r="I1347" i="18"/>
  <c r="I1346" i="18"/>
  <c r="I1345" i="18"/>
  <c r="I1344" i="18"/>
  <c r="I1343" i="18"/>
  <c r="I1342" i="18"/>
  <c r="I1341" i="18"/>
  <c r="I1340" i="18"/>
  <c r="I1339" i="18"/>
  <c r="I1338" i="18"/>
  <c r="I1337" i="18"/>
  <c r="I1336" i="18"/>
  <c r="I1335" i="18"/>
  <c r="I1334" i="18"/>
  <c r="I1333" i="18"/>
  <c r="I1332" i="18"/>
  <c r="I1331" i="18"/>
  <c r="I1330" i="18"/>
  <c r="I1329" i="18"/>
  <c r="I1328" i="18"/>
  <c r="I1327" i="18"/>
  <c r="I1326" i="18"/>
  <c r="I1325" i="18"/>
  <c r="I1324" i="18"/>
  <c r="I1323" i="18"/>
  <c r="I1322" i="18"/>
  <c r="I1321" i="18"/>
  <c r="I1320" i="18"/>
  <c r="I1319" i="18"/>
  <c r="I1318" i="18"/>
  <c r="I1317" i="18"/>
  <c r="I1316" i="18"/>
  <c r="I1315" i="18"/>
  <c r="I1314" i="18"/>
  <c r="I1313" i="18"/>
  <c r="I1312" i="18"/>
  <c r="I1311" i="18"/>
  <c r="I1310" i="18"/>
  <c r="I1309" i="18"/>
  <c r="I1308" i="18"/>
  <c r="I1307" i="18"/>
  <c r="I1306" i="18"/>
  <c r="I1305" i="18"/>
  <c r="I1304" i="18"/>
  <c r="I1303" i="18"/>
  <c r="I1302" i="18"/>
  <c r="I1301" i="18"/>
  <c r="I1300" i="18"/>
  <c r="I1299" i="18"/>
  <c r="I1298" i="18"/>
  <c r="I1297" i="18"/>
  <c r="I1296" i="18"/>
  <c r="I1295" i="18"/>
  <c r="I1294" i="18"/>
  <c r="I1293" i="18"/>
  <c r="I1292" i="18"/>
  <c r="I1291" i="18"/>
  <c r="I1290" i="18"/>
  <c r="I1289" i="18"/>
  <c r="I1288" i="18"/>
  <c r="I1287" i="18"/>
  <c r="I1286" i="18"/>
  <c r="I1285" i="18"/>
  <c r="I1284" i="18"/>
  <c r="I1283" i="18"/>
  <c r="I1282" i="18"/>
  <c r="I1281" i="18"/>
  <c r="I1280" i="18"/>
  <c r="I1279" i="18"/>
  <c r="I1278" i="18"/>
  <c r="I1277" i="18"/>
  <c r="I1276" i="18"/>
  <c r="I1275" i="18"/>
  <c r="I1274" i="18"/>
  <c r="I1273" i="18"/>
  <c r="I1272" i="18"/>
  <c r="I1271" i="18"/>
  <c r="I1270" i="18"/>
  <c r="I1269" i="18"/>
  <c r="I1268" i="18"/>
  <c r="I1267" i="18"/>
  <c r="I1266" i="18"/>
  <c r="I1265" i="18"/>
  <c r="I1264" i="18"/>
  <c r="I1263" i="18"/>
  <c r="I1262" i="18"/>
  <c r="I1261" i="18"/>
  <c r="I1260" i="18"/>
  <c r="I1259" i="18"/>
  <c r="I1258" i="18"/>
  <c r="I1257" i="18"/>
  <c r="I1256" i="18"/>
  <c r="I1255" i="18"/>
  <c r="I1254" i="18"/>
  <c r="I1253" i="18"/>
  <c r="I1252" i="18"/>
  <c r="I1251" i="18"/>
  <c r="I1250" i="18"/>
  <c r="I1249" i="18"/>
  <c r="I1248" i="18"/>
  <c r="I1247" i="18"/>
  <c r="I1246" i="18"/>
  <c r="I1245" i="18"/>
  <c r="I1244" i="18"/>
  <c r="I1243" i="18"/>
  <c r="I1242" i="18"/>
  <c r="I1241" i="18"/>
  <c r="I1240" i="18"/>
  <c r="I1239" i="18"/>
  <c r="I1238" i="18"/>
  <c r="I1237" i="18"/>
  <c r="I1236" i="18"/>
  <c r="I1235" i="18"/>
  <c r="I1234" i="18"/>
  <c r="I1233" i="18"/>
  <c r="I1232" i="18"/>
  <c r="I1231" i="18"/>
  <c r="I1230" i="18"/>
  <c r="I1229" i="18"/>
  <c r="I1228" i="18"/>
  <c r="I1227" i="18"/>
  <c r="I1226" i="18"/>
  <c r="I1225" i="18"/>
  <c r="I1224" i="18"/>
  <c r="I1223" i="18"/>
  <c r="I1222" i="18"/>
  <c r="I1221" i="18"/>
  <c r="I1220" i="18"/>
  <c r="I1219" i="18"/>
  <c r="I1218" i="18"/>
  <c r="I1217" i="18"/>
  <c r="I1216" i="18"/>
  <c r="I1215" i="18"/>
  <c r="I1214" i="18"/>
  <c r="I1213" i="18"/>
  <c r="I1212" i="18"/>
  <c r="I1211" i="18"/>
  <c r="I1210" i="18"/>
  <c r="I1209" i="18"/>
  <c r="I1208" i="18"/>
  <c r="I1207" i="18"/>
  <c r="I1206" i="18"/>
  <c r="I1205" i="18"/>
  <c r="I1204" i="18"/>
  <c r="I1203" i="18"/>
  <c r="I1202" i="18"/>
  <c r="I1201" i="18"/>
  <c r="I1200" i="18"/>
  <c r="I1199" i="18"/>
  <c r="I1198" i="18"/>
  <c r="I1197" i="18"/>
  <c r="I1196" i="18"/>
  <c r="I1195" i="18"/>
  <c r="I1194" i="18"/>
  <c r="I1193" i="18"/>
  <c r="I1192" i="18"/>
  <c r="I1191" i="18"/>
  <c r="I1190" i="18"/>
  <c r="I1189" i="18"/>
  <c r="I1188" i="18"/>
  <c r="I1187" i="18"/>
  <c r="I1186" i="18"/>
  <c r="I1185" i="18"/>
  <c r="I1184" i="18"/>
  <c r="I1183" i="18"/>
  <c r="I1182" i="18"/>
  <c r="I1181" i="18"/>
  <c r="I1180" i="18"/>
  <c r="I1179" i="18"/>
  <c r="I1178" i="18"/>
  <c r="I1177" i="18"/>
  <c r="I1176" i="18"/>
  <c r="I1175" i="18"/>
  <c r="I1174" i="18"/>
  <c r="I1173" i="18"/>
  <c r="I1172" i="18"/>
  <c r="I1171" i="18"/>
  <c r="I1170" i="18"/>
  <c r="I1169" i="18"/>
  <c r="I1168" i="18"/>
  <c r="I1167" i="18"/>
  <c r="I1166" i="18"/>
  <c r="I1165" i="18"/>
  <c r="I1164" i="18"/>
  <c r="I1163" i="18"/>
  <c r="I1162" i="18"/>
  <c r="I1161" i="18"/>
  <c r="I1160" i="18"/>
  <c r="I1159" i="18"/>
  <c r="I1158" i="18"/>
  <c r="I1157" i="18"/>
  <c r="I1156" i="18"/>
  <c r="I1155" i="18"/>
  <c r="I1154" i="18"/>
  <c r="I1153" i="18"/>
  <c r="I1152" i="18"/>
  <c r="I1151" i="18"/>
  <c r="I1150" i="18"/>
  <c r="I1149" i="18"/>
  <c r="I1148" i="18"/>
  <c r="I1147" i="18"/>
  <c r="I1146" i="18"/>
  <c r="I1145" i="18"/>
  <c r="I1144" i="18"/>
  <c r="I1143" i="18"/>
  <c r="I1142" i="18"/>
  <c r="I1141" i="18"/>
  <c r="I1140" i="18"/>
  <c r="I1139" i="18"/>
  <c r="I1138" i="18"/>
  <c r="I1137" i="18"/>
  <c r="I1136" i="18"/>
  <c r="I1135" i="18"/>
  <c r="I1134" i="18"/>
  <c r="I1133" i="18"/>
  <c r="I1132" i="18"/>
  <c r="I1131" i="18"/>
  <c r="I1130" i="18"/>
  <c r="I1129" i="18"/>
  <c r="I1128" i="18"/>
  <c r="I1127" i="18"/>
  <c r="I1126" i="18"/>
  <c r="I1125" i="18"/>
  <c r="I1124" i="18"/>
  <c r="I1123" i="18"/>
  <c r="I1122" i="18"/>
  <c r="I1121" i="18"/>
  <c r="I1120" i="18"/>
  <c r="I1119" i="18"/>
  <c r="I1118" i="18"/>
  <c r="I1117" i="18"/>
  <c r="I1116" i="18"/>
  <c r="I1115" i="18"/>
  <c r="I1114" i="18"/>
  <c r="I1113" i="18"/>
  <c r="I1112" i="18"/>
  <c r="I1111" i="18"/>
  <c r="I1110" i="18"/>
  <c r="I1109" i="18"/>
  <c r="I1108" i="18"/>
  <c r="I1107" i="18"/>
  <c r="I1106" i="18"/>
  <c r="I1105" i="18"/>
  <c r="I1104" i="18"/>
  <c r="I1103" i="18"/>
  <c r="I1102" i="18"/>
  <c r="I1101" i="18"/>
  <c r="I1100" i="18"/>
  <c r="I1099" i="18"/>
  <c r="I1098" i="18"/>
  <c r="I1097" i="18"/>
  <c r="I1096" i="18"/>
  <c r="I1095" i="18"/>
  <c r="I1094" i="18"/>
  <c r="I1093" i="18"/>
  <c r="I1092" i="18"/>
  <c r="I1091" i="18"/>
  <c r="I1090" i="18"/>
  <c r="I1089" i="18"/>
  <c r="I1088" i="18"/>
  <c r="I1087" i="18"/>
  <c r="I1086" i="18"/>
  <c r="I1085" i="18"/>
  <c r="I1084" i="18"/>
  <c r="I1083" i="18"/>
  <c r="I1082" i="18"/>
  <c r="I1081" i="18"/>
  <c r="I1080" i="18"/>
  <c r="I1079" i="18"/>
  <c r="I1078" i="18"/>
  <c r="I1077" i="18"/>
  <c r="I1076" i="18"/>
  <c r="I1075" i="18"/>
  <c r="I1074" i="18"/>
  <c r="I1073" i="18"/>
  <c r="I1072" i="18"/>
  <c r="I1071" i="18"/>
  <c r="I1070" i="18"/>
  <c r="I1069" i="18"/>
  <c r="I1068" i="18"/>
  <c r="I1067" i="18"/>
  <c r="I1066" i="18"/>
  <c r="I1065" i="18"/>
  <c r="I1064" i="18"/>
  <c r="I1063" i="18"/>
  <c r="I1062" i="18"/>
  <c r="I1061" i="18"/>
  <c r="I1060" i="18"/>
  <c r="I1059" i="18"/>
  <c r="I1058" i="18"/>
  <c r="I1057" i="18"/>
  <c r="I1056" i="18"/>
  <c r="I1055" i="18"/>
  <c r="I1054" i="18"/>
  <c r="I1053" i="18"/>
  <c r="I1052" i="18"/>
  <c r="I1051" i="18"/>
  <c r="I1050" i="18"/>
  <c r="I1049" i="18"/>
  <c r="I1048" i="18"/>
  <c r="I1047" i="18"/>
  <c r="I1046" i="18"/>
  <c r="I1045" i="18"/>
  <c r="I1044" i="18"/>
  <c r="I1043" i="18"/>
  <c r="I1042" i="18"/>
  <c r="I1041" i="18"/>
  <c r="I1040" i="18"/>
  <c r="I1039" i="18"/>
  <c r="I1038" i="18"/>
  <c r="I1037" i="18"/>
  <c r="I1036" i="18"/>
  <c r="I1035" i="18"/>
  <c r="I1034" i="18"/>
  <c r="I1033" i="18"/>
  <c r="I1032" i="18"/>
  <c r="I1031" i="18"/>
  <c r="I1030" i="18"/>
  <c r="I1029" i="18"/>
  <c r="I1028" i="18"/>
  <c r="I1027" i="18"/>
  <c r="I1026" i="18"/>
  <c r="I1025" i="18"/>
  <c r="I1024" i="18"/>
  <c r="I1023" i="18"/>
  <c r="I1022" i="18"/>
  <c r="I1021" i="18"/>
  <c r="I1020" i="18"/>
  <c r="I1019" i="18"/>
  <c r="I1018" i="18"/>
  <c r="I1017" i="18"/>
  <c r="I1016" i="18"/>
  <c r="I1015" i="18"/>
  <c r="I1014" i="18"/>
  <c r="I1013" i="18"/>
  <c r="I1012" i="18"/>
  <c r="I1011" i="18"/>
  <c r="I1010" i="18"/>
  <c r="I1009" i="18"/>
  <c r="I1008" i="18"/>
  <c r="I1007" i="18"/>
  <c r="I1006" i="18"/>
  <c r="I1005" i="18"/>
  <c r="I1004" i="18"/>
  <c r="I1003" i="18"/>
  <c r="I1002" i="18"/>
  <c r="I1001" i="18"/>
  <c r="I1000" i="18"/>
  <c r="I999" i="18"/>
  <c r="I998" i="18"/>
  <c r="I997" i="18"/>
  <c r="I996" i="18"/>
  <c r="I995" i="18"/>
  <c r="I994" i="18"/>
  <c r="I993" i="18"/>
  <c r="I992" i="18"/>
  <c r="I991" i="18"/>
  <c r="I990" i="18"/>
  <c r="I989" i="18"/>
  <c r="I988" i="18"/>
  <c r="I987" i="18"/>
  <c r="I986" i="18"/>
  <c r="I985" i="18"/>
  <c r="I984" i="18"/>
  <c r="I983" i="18"/>
  <c r="I982" i="18"/>
  <c r="I981" i="18"/>
  <c r="I980" i="18"/>
  <c r="I979" i="18"/>
  <c r="I978" i="18"/>
  <c r="I977" i="18"/>
  <c r="I976" i="18"/>
  <c r="I975" i="18"/>
  <c r="I974" i="18"/>
  <c r="I973" i="18"/>
  <c r="I972" i="18"/>
  <c r="I971" i="18"/>
  <c r="I970" i="18"/>
  <c r="I969" i="18"/>
  <c r="I968" i="18"/>
  <c r="I967" i="18"/>
  <c r="I966" i="18"/>
  <c r="I965" i="18"/>
  <c r="I964" i="18"/>
  <c r="I963" i="18"/>
  <c r="I962" i="18"/>
  <c r="I961" i="18"/>
  <c r="I960" i="18"/>
  <c r="I959" i="18"/>
  <c r="I958" i="18"/>
  <c r="I957" i="18"/>
  <c r="I956" i="18"/>
  <c r="I955" i="18"/>
  <c r="I954" i="18"/>
  <c r="I953" i="18"/>
  <c r="I952" i="18"/>
  <c r="I951" i="18"/>
  <c r="I950" i="18"/>
  <c r="I949" i="18"/>
  <c r="I948" i="18"/>
  <c r="I947" i="18"/>
  <c r="I946" i="18"/>
  <c r="I945" i="18"/>
  <c r="I944" i="18"/>
  <c r="I943" i="18"/>
  <c r="I942" i="18"/>
  <c r="I941" i="18"/>
  <c r="I940" i="18"/>
  <c r="I939" i="18"/>
  <c r="I938" i="18"/>
  <c r="I937" i="18"/>
  <c r="I936" i="18"/>
  <c r="I935" i="18"/>
  <c r="I934" i="18"/>
  <c r="I933" i="18"/>
  <c r="I932" i="18"/>
  <c r="I931" i="18"/>
  <c r="I930" i="18"/>
  <c r="I929" i="18"/>
  <c r="I928" i="18"/>
  <c r="I927" i="18"/>
  <c r="I926" i="18"/>
  <c r="I925" i="18"/>
  <c r="I924" i="18"/>
  <c r="I923" i="18"/>
  <c r="I922" i="18"/>
  <c r="I921" i="18"/>
  <c r="I920" i="18"/>
  <c r="I919" i="18"/>
  <c r="I918" i="18"/>
  <c r="I917" i="18"/>
  <c r="I916" i="18"/>
  <c r="I915" i="18"/>
  <c r="I914" i="18"/>
  <c r="I913" i="18"/>
  <c r="I912" i="18"/>
  <c r="I911" i="18"/>
  <c r="I910" i="18"/>
  <c r="I909" i="18"/>
  <c r="I908" i="18"/>
  <c r="I907" i="18"/>
  <c r="I906" i="18"/>
  <c r="I905" i="18"/>
  <c r="I904" i="18"/>
  <c r="I903" i="18"/>
  <c r="I902" i="18"/>
  <c r="I901" i="18"/>
  <c r="I900" i="18"/>
  <c r="I899" i="18"/>
  <c r="I898" i="18"/>
  <c r="I897" i="18"/>
  <c r="I896" i="18"/>
  <c r="I895" i="18"/>
  <c r="I894" i="18"/>
  <c r="I893" i="18"/>
  <c r="I892" i="18"/>
  <c r="I891" i="18"/>
  <c r="I890" i="18"/>
  <c r="I889" i="18"/>
  <c r="I888" i="18"/>
  <c r="I887" i="18"/>
  <c r="I886" i="18"/>
  <c r="I885" i="18"/>
  <c r="I884" i="18"/>
  <c r="I883" i="18"/>
  <c r="I882" i="18"/>
  <c r="I881" i="18"/>
  <c r="I880" i="18"/>
  <c r="I879" i="18"/>
  <c r="I878" i="18"/>
  <c r="I877" i="18"/>
  <c r="I876" i="18"/>
  <c r="I875" i="18"/>
  <c r="I874" i="18"/>
  <c r="I873" i="18"/>
  <c r="I872" i="18"/>
  <c r="I871" i="18"/>
  <c r="I870" i="18"/>
  <c r="I869" i="18"/>
  <c r="I868" i="18"/>
  <c r="I867" i="18"/>
  <c r="I866" i="18"/>
  <c r="I865" i="18"/>
  <c r="I864" i="18"/>
  <c r="I863" i="18"/>
  <c r="I862" i="18"/>
  <c r="I861" i="18"/>
  <c r="I860" i="18"/>
  <c r="I859" i="18"/>
  <c r="I858" i="18"/>
  <c r="I857" i="18"/>
  <c r="I856" i="18"/>
  <c r="I855" i="18"/>
  <c r="I854" i="18"/>
  <c r="I853" i="18"/>
  <c r="I852" i="18"/>
  <c r="I851" i="18"/>
  <c r="I850" i="18"/>
  <c r="I849" i="18"/>
  <c r="I848" i="18"/>
  <c r="I847" i="18"/>
  <c r="I846" i="18"/>
  <c r="I845" i="18"/>
  <c r="I844" i="18"/>
  <c r="I843" i="18"/>
  <c r="I842" i="18"/>
  <c r="I841" i="18"/>
  <c r="I840" i="18"/>
  <c r="I839" i="18"/>
  <c r="I838" i="18"/>
  <c r="I837" i="18"/>
  <c r="I836" i="18"/>
  <c r="I835" i="18"/>
  <c r="I834" i="18"/>
  <c r="I833" i="18"/>
  <c r="I832" i="18"/>
  <c r="I831" i="18"/>
  <c r="I830" i="18"/>
  <c r="I829" i="18"/>
  <c r="I828" i="18"/>
  <c r="I827" i="18"/>
  <c r="I826" i="18"/>
  <c r="I825" i="18"/>
  <c r="I824" i="18"/>
  <c r="I823" i="18"/>
  <c r="I822" i="18"/>
  <c r="I821" i="18"/>
  <c r="I820" i="18"/>
  <c r="I819" i="18"/>
  <c r="I818" i="18"/>
  <c r="I817" i="18"/>
  <c r="I816" i="18"/>
  <c r="I815" i="18"/>
  <c r="I814" i="18"/>
  <c r="I813" i="18"/>
  <c r="I812" i="18"/>
  <c r="I811" i="18"/>
  <c r="I810" i="18"/>
  <c r="I809" i="18"/>
  <c r="I808" i="18"/>
  <c r="I807" i="18"/>
  <c r="I806" i="18"/>
  <c r="I805" i="18"/>
  <c r="I804" i="18"/>
  <c r="I803" i="18"/>
  <c r="I802" i="18"/>
  <c r="I801" i="18"/>
  <c r="I800" i="18"/>
  <c r="I799" i="18"/>
  <c r="I798" i="18"/>
  <c r="I797" i="18"/>
  <c r="I796" i="18"/>
  <c r="I795" i="18"/>
  <c r="I794" i="18"/>
  <c r="I793" i="18"/>
  <c r="I792" i="18"/>
  <c r="I791" i="18"/>
  <c r="I790" i="18"/>
  <c r="I789" i="18"/>
  <c r="I788" i="18"/>
  <c r="I787" i="18"/>
  <c r="I786" i="18"/>
  <c r="I785" i="18"/>
  <c r="I784" i="18"/>
  <c r="I783" i="18"/>
  <c r="I782" i="18"/>
  <c r="I781" i="18"/>
  <c r="I780" i="18"/>
  <c r="I779" i="18"/>
  <c r="I778" i="18"/>
  <c r="I777" i="18"/>
  <c r="I776" i="18"/>
  <c r="I775" i="18"/>
  <c r="I774" i="18"/>
  <c r="I773" i="18"/>
  <c r="I772" i="18"/>
  <c r="I771" i="18"/>
  <c r="I770" i="18"/>
  <c r="I769" i="18"/>
  <c r="I768" i="18"/>
  <c r="I767" i="18"/>
  <c r="I766" i="18"/>
  <c r="I765" i="18"/>
  <c r="I764" i="18"/>
  <c r="I763" i="18"/>
  <c r="I762" i="18"/>
  <c r="I761" i="18"/>
  <c r="I760" i="18"/>
  <c r="I759" i="18"/>
  <c r="I758" i="18"/>
  <c r="I757" i="18"/>
  <c r="I756" i="18"/>
  <c r="I755" i="18"/>
  <c r="I754" i="18"/>
  <c r="I753" i="18"/>
  <c r="I752" i="18"/>
  <c r="I751" i="18"/>
  <c r="I750" i="18"/>
  <c r="I749" i="18"/>
  <c r="I748" i="18"/>
  <c r="I747" i="18"/>
  <c r="I746" i="18"/>
  <c r="I745" i="18"/>
  <c r="I744" i="18"/>
  <c r="I743" i="18"/>
  <c r="I742" i="18"/>
  <c r="I741" i="18"/>
  <c r="I740" i="18"/>
  <c r="I739" i="18"/>
  <c r="I738" i="18"/>
  <c r="I737" i="18"/>
  <c r="I736" i="18"/>
  <c r="I735" i="18"/>
  <c r="I734" i="18"/>
  <c r="I733" i="18"/>
  <c r="I732" i="18"/>
  <c r="I731" i="18"/>
  <c r="I730" i="18"/>
  <c r="I729" i="18"/>
  <c r="I728" i="18"/>
  <c r="I727" i="18"/>
  <c r="I726" i="18"/>
  <c r="I725" i="18"/>
  <c r="I724" i="18"/>
  <c r="I723" i="18"/>
  <c r="I722" i="18"/>
  <c r="I721" i="18"/>
  <c r="I720" i="18"/>
  <c r="I719" i="18"/>
  <c r="I718" i="18"/>
  <c r="I717" i="18"/>
  <c r="I716" i="18"/>
  <c r="I715" i="18"/>
  <c r="I714" i="18"/>
  <c r="I713" i="18"/>
  <c r="I712" i="18"/>
  <c r="I711" i="18"/>
  <c r="I710" i="18"/>
  <c r="I709" i="18"/>
  <c r="I708" i="18"/>
  <c r="I707" i="18"/>
  <c r="I706" i="18"/>
  <c r="I705" i="18"/>
  <c r="I704" i="18"/>
  <c r="I703" i="18"/>
  <c r="I702" i="18"/>
  <c r="I701" i="18"/>
  <c r="I700" i="18"/>
  <c r="I699" i="18"/>
  <c r="I698" i="18"/>
  <c r="I697" i="18"/>
  <c r="I696" i="18"/>
  <c r="I695" i="18"/>
  <c r="I694" i="18"/>
  <c r="I693" i="18"/>
  <c r="I692" i="18"/>
  <c r="I691" i="18"/>
  <c r="I690" i="18"/>
  <c r="I689" i="18"/>
  <c r="I688" i="18"/>
  <c r="I687" i="18"/>
  <c r="I686" i="18"/>
  <c r="I685" i="18"/>
  <c r="I684" i="18"/>
  <c r="I683" i="18"/>
  <c r="I682" i="18"/>
  <c r="I681" i="18"/>
  <c r="I680" i="18"/>
  <c r="I679" i="18"/>
  <c r="I678" i="18"/>
  <c r="I677" i="18"/>
  <c r="I676" i="18"/>
  <c r="I675" i="18"/>
  <c r="I674" i="18"/>
  <c r="I673" i="18"/>
  <c r="I672" i="18"/>
  <c r="I671" i="18"/>
  <c r="I670" i="18"/>
  <c r="I669" i="18"/>
  <c r="I668" i="18"/>
  <c r="I667" i="18"/>
  <c r="I666" i="18"/>
  <c r="I665" i="18"/>
  <c r="I664" i="18"/>
  <c r="I663" i="18"/>
  <c r="I662" i="18"/>
  <c r="I661" i="18"/>
  <c r="I660" i="18"/>
  <c r="I659" i="18"/>
  <c r="I658" i="18"/>
  <c r="I657" i="18"/>
  <c r="I656" i="18"/>
  <c r="I655" i="18"/>
  <c r="I654" i="18"/>
  <c r="I653" i="18"/>
  <c r="I652" i="18"/>
  <c r="I651" i="18"/>
  <c r="I650" i="18"/>
  <c r="I649" i="18"/>
  <c r="I648" i="18"/>
  <c r="I647" i="18"/>
  <c r="I646" i="18"/>
  <c r="I645" i="18"/>
  <c r="I644" i="18"/>
  <c r="I643" i="18"/>
  <c r="I642" i="18"/>
  <c r="I641" i="18"/>
  <c r="I640" i="18"/>
  <c r="I639" i="18"/>
  <c r="I638" i="18"/>
  <c r="I637" i="18"/>
  <c r="I636" i="18"/>
  <c r="I635" i="18"/>
  <c r="I634" i="18"/>
  <c r="I633" i="18"/>
  <c r="I632" i="18"/>
  <c r="I631" i="18"/>
  <c r="I630" i="18"/>
  <c r="I629" i="18"/>
  <c r="I628" i="18"/>
  <c r="I627" i="18"/>
  <c r="I626" i="18"/>
  <c r="I625" i="18"/>
  <c r="I624" i="18"/>
  <c r="I623" i="18"/>
  <c r="I622" i="18"/>
  <c r="I621" i="18"/>
  <c r="I620" i="18"/>
  <c r="I619" i="18"/>
  <c r="I618" i="18"/>
  <c r="I617" i="18"/>
  <c r="I616" i="18"/>
  <c r="I615" i="18"/>
  <c r="I614" i="18"/>
  <c r="I613" i="18"/>
  <c r="I612" i="18"/>
  <c r="I611" i="18"/>
  <c r="I610" i="18"/>
  <c r="I609" i="18"/>
  <c r="I608" i="18"/>
  <c r="I607" i="18"/>
  <c r="I606" i="18"/>
  <c r="I605" i="18"/>
  <c r="I604" i="18"/>
  <c r="I603" i="18"/>
  <c r="I602" i="18"/>
  <c r="I601" i="18"/>
  <c r="I600" i="18"/>
  <c r="I599" i="18"/>
  <c r="I598" i="18"/>
  <c r="I597" i="18"/>
  <c r="I596" i="18"/>
  <c r="I595" i="18"/>
  <c r="I594" i="18"/>
  <c r="I593" i="18"/>
  <c r="I592" i="18"/>
  <c r="I591" i="18"/>
  <c r="I590" i="18"/>
  <c r="I589" i="18"/>
  <c r="I588" i="18"/>
  <c r="I587" i="18"/>
  <c r="I586" i="18"/>
  <c r="I585" i="18"/>
  <c r="I584" i="18"/>
  <c r="I583" i="18"/>
  <c r="I582" i="18"/>
  <c r="I581" i="18"/>
  <c r="I580" i="18"/>
  <c r="I579" i="18"/>
  <c r="I578" i="18"/>
  <c r="I577" i="18"/>
  <c r="I576" i="18"/>
  <c r="I575" i="18"/>
  <c r="I574" i="18"/>
  <c r="I573" i="18"/>
  <c r="I572" i="18"/>
  <c r="I571" i="18"/>
  <c r="I570" i="18"/>
  <c r="I569" i="18"/>
  <c r="I568" i="18"/>
  <c r="I567" i="18"/>
  <c r="I566" i="18"/>
  <c r="I565" i="18"/>
  <c r="I564" i="18"/>
  <c r="I563" i="18"/>
  <c r="I562" i="18"/>
  <c r="I561" i="18"/>
  <c r="I560" i="18"/>
  <c r="I559" i="18"/>
  <c r="I558" i="18"/>
  <c r="I557" i="18"/>
  <c r="I556" i="18"/>
  <c r="I555" i="18"/>
  <c r="I554" i="18"/>
  <c r="I553" i="18"/>
  <c r="I552" i="18"/>
  <c r="I551" i="18"/>
  <c r="I550" i="18"/>
  <c r="I549" i="18"/>
  <c r="I548" i="18"/>
  <c r="I547" i="18"/>
  <c r="I546" i="18"/>
  <c r="I545" i="18"/>
  <c r="I544" i="18"/>
  <c r="I543" i="18"/>
  <c r="I542" i="18"/>
  <c r="I541" i="18"/>
  <c r="I540" i="18"/>
  <c r="I539" i="18"/>
  <c r="I538" i="18"/>
  <c r="I537" i="18"/>
  <c r="I536" i="18"/>
  <c r="I535" i="18"/>
  <c r="I534" i="18"/>
  <c r="I533" i="18"/>
  <c r="I532" i="18"/>
  <c r="I531" i="18"/>
  <c r="I530" i="18"/>
  <c r="I529" i="18"/>
  <c r="I528" i="18"/>
  <c r="I527" i="18"/>
  <c r="I526" i="18"/>
  <c r="I525" i="18"/>
  <c r="I524" i="18"/>
  <c r="I523" i="18"/>
  <c r="I522" i="18"/>
  <c r="I521" i="18"/>
  <c r="I520" i="18"/>
  <c r="I519" i="18"/>
  <c r="I518" i="18"/>
  <c r="I517" i="18"/>
  <c r="I516" i="18"/>
  <c r="I515" i="18"/>
  <c r="I514" i="18"/>
  <c r="I513" i="18"/>
  <c r="I512" i="18"/>
  <c r="I511" i="18"/>
  <c r="I510" i="18"/>
  <c r="I509" i="18"/>
  <c r="I508" i="18"/>
  <c r="I507" i="18"/>
  <c r="I506" i="18"/>
  <c r="I505" i="18"/>
  <c r="I504" i="18"/>
  <c r="I503" i="18"/>
  <c r="I502" i="18"/>
  <c r="I501" i="18"/>
  <c r="I500" i="18"/>
  <c r="I499" i="18"/>
  <c r="I498" i="18"/>
  <c r="I497" i="18"/>
  <c r="I496" i="18"/>
  <c r="I495" i="18"/>
  <c r="I494" i="18"/>
  <c r="I493" i="18"/>
  <c r="I492" i="18"/>
  <c r="I491" i="18"/>
  <c r="I490" i="18"/>
  <c r="I489" i="18"/>
  <c r="I488" i="18"/>
  <c r="I487" i="18"/>
  <c r="I486" i="18"/>
  <c r="I485" i="18"/>
  <c r="I484" i="18"/>
  <c r="I483" i="18"/>
  <c r="I482" i="18"/>
  <c r="I481" i="18"/>
  <c r="I480" i="18"/>
  <c r="I479" i="18"/>
  <c r="I478" i="18"/>
  <c r="I477" i="18"/>
  <c r="I476" i="18"/>
  <c r="I475" i="18"/>
  <c r="I474" i="18"/>
  <c r="I473" i="18"/>
  <c r="I472" i="18"/>
  <c r="I471" i="18"/>
  <c r="I470" i="18"/>
  <c r="I469" i="18"/>
  <c r="I468" i="18"/>
  <c r="I467" i="18"/>
  <c r="I466" i="18"/>
  <c r="I465" i="18"/>
  <c r="I464" i="18"/>
  <c r="I463" i="18"/>
  <c r="I462" i="18"/>
  <c r="I461" i="18"/>
  <c r="I460" i="18"/>
  <c r="I459" i="18"/>
  <c r="I458" i="18"/>
  <c r="I457" i="18"/>
  <c r="I456" i="18"/>
  <c r="I455" i="18"/>
  <c r="I454" i="18"/>
  <c r="I453" i="18"/>
  <c r="I452" i="18"/>
  <c r="I451" i="18"/>
  <c r="I450" i="18"/>
  <c r="I449" i="18"/>
  <c r="I448" i="18"/>
  <c r="I447" i="18"/>
  <c r="I446" i="18"/>
  <c r="I445" i="18"/>
  <c r="I444" i="18"/>
  <c r="I443" i="18"/>
  <c r="I442" i="18"/>
  <c r="I441" i="18"/>
  <c r="I440" i="18"/>
  <c r="I439" i="18"/>
  <c r="I438" i="18"/>
  <c r="I437" i="18"/>
  <c r="I436" i="18"/>
  <c r="I435" i="18"/>
  <c r="I434" i="18"/>
  <c r="I433" i="18"/>
  <c r="I432" i="18"/>
  <c r="I431" i="18"/>
  <c r="I430" i="18"/>
  <c r="I429" i="18"/>
  <c r="I428" i="18"/>
  <c r="I427" i="18"/>
  <c r="I426" i="18"/>
  <c r="I425" i="18"/>
  <c r="I424" i="18"/>
  <c r="I423" i="18"/>
  <c r="I422" i="18"/>
  <c r="I421" i="18"/>
  <c r="I420" i="18"/>
  <c r="I419" i="18"/>
  <c r="I418" i="18"/>
  <c r="I417" i="18"/>
  <c r="I416" i="18"/>
  <c r="I415" i="18"/>
  <c r="I414" i="18"/>
  <c r="I413" i="18"/>
  <c r="I412" i="18"/>
  <c r="I411" i="18"/>
  <c r="I410" i="18"/>
  <c r="I409" i="18"/>
  <c r="I408" i="18"/>
  <c r="I407" i="18"/>
  <c r="I406" i="18"/>
  <c r="I405" i="18"/>
  <c r="I404" i="18"/>
  <c r="I403" i="18"/>
  <c r="I402" i="18"/>
  <c r="I401" i="18"/>
  <c r="I400" i="18"/>
  <c r="I399" i="18"/>
  <c r="I398" i="18"/>
  <c r="I397" i="18"/>
  <c r="I396" i="18"/>
  <c r="I395" i="18"/>
  <c r="I394" i="18"/>
  <c r="I393" i="18"/>
  <c r="I392" i="18"/>
  <c r="I391" i="18"/>
  <c r="I390" i="18"/>
  <c r="I389" i="18"/>
  <c r="I388" i="18"/>
  <c r="I387" i="18"/>
  <c r="I386" i="18"/>
  <c r="I385" i="18"/>
  <c r="I384" i="18"/>
  <c r="I383" i="18"/>
  <c r="I382" i="18"/>
  <c r="I381" i="18"/>
  <c r="I380" i="18"/>
  <c r="I379" i="18"/>
  <c r="I378" i="18"/>
  <c r="I377" i="18"/>
  <c r="I376" i="18"/>
  <c r="I375" i="18"/>
  <c r="I374" i="18"/>
  <c r="I373" i="18"/>
  <c r="I372" i="18"/>
  <c r="I371" i="18"/>
  <c r="I370" i="18"/>
  <c r="I369" i="18"/>
  <c r="I368" i="18"/>
  <c r="I367" i="18"/>
  <c r="I366" i="18"/>
  <c r="I365" i="18"/>
  <c r="I364" i="18"/>
  <c r="I363" i="18"/>
  <c r="I362" i="18"/>
  <c r="I361" i="18"/>
  <c r="I360" i="18"/>
  <c r="I359" i="18"/>
  <c r="I358" i="18"/>
  <c r="I357" i="18"/>
  <c r="I356" i="18"/>
  <c r="I355" i="18"/>
  <c r="I354" i="18"/>
  <c r="I353" i="18"/>
  <c r="I352" i="18"/>
  <c r="I351" i="18"/>
  <c r="I350" i="18"/>
  <c r="I349" i="18"/>
  <c r="I348" i="18"/>
  <c r="I347" i="18"/>
  <c r="I346" i="18"/>
  <c r="I345" i="18"/>
  <c r="I344" i="18"/>
  <c r="I343" i="18"/>
  <c r="I342" i="18"/>
  <c r="I341" i="18"/>
  <c r="I340" i="18"/>
  <c r="I339" i="18"/>
  <c r="I338" i="18"/>
  <c r="I337" i="18"/>
  <c r="I336" i="18"/>
  <c r="I335" i="18"/>
  <c r="I334" i="18"/>
  <c r="I333" i="18"/>
  <c r="I332" i="18"/>
  <c r="I331" i="18"/>
  <c r="I330" i="18"/>
  <c r="I329" i="18"/>
  <c r="I328" i="18"/>
  <c r="I327" i="18"/>
  <c r="I326" i="18"/>
  <c r="I325" i="18"/>
  <c r="I324" i="18"/>
  <c r="I323" i="18"/>
  <c r="I322" i="18"/>
  <c r="I321" i="18"/>
  <c r="I320" i="18"/>
  <c r="I319" i="18"/>
  <c r="I318" i="18"/>
  <c r="I317" i="18"/>
  <c r="I316" i="18"/>
  <c r="I315" i="18"/>
  <c r="I314" i="18"/>
  <c r="I313" i="18"/>
  <c r="I312" i="18"/>
  <c r="I311" i="18"/>
  <c r="I310" i="18"/>
  <c r="I309" i="18"/>
  <c r="I308" i="18"/>
  <c r="I307" i="18"/>
  <c r="I306" i="18"/>
  <c r="I305" i="18"/>
  <c r="I304" i="18"/>
  <c r="I303" i="18"/>
  <c r="I302" i="18"/>
  <c r="I301" i="18"/>
  <c r="I300" i="18"/>
  <c r="I299" i="18"/>
  <c r="I298" i="18"/>
  <c r="I297" i="18"/>
  <c r="I296" i="18"/>
  <c r="I295" i="18"/>
  <c r="I294" i="18"/>
  <c r="I293" i="18"/>
  <c r="I292" i="18"/>
  <c r="I291" i="18"/>
  <c r="I290" i="18"/>
  <c r="I289" i="18"/>
  <c r="I288" i="18"/>
  <c r="I287" i="18"/>
  <c r="I286" i="18"/>
  <c r="I285" i="18"/>
  <c r="I284" i="18"/>
  <c r="I283" i="18"/>
  <c r="I282" i="18"/>
  <c r="I281" i="18"/>
  <c r="I280" i="18"/>
  <c r="I279" i="18"/>
  <c r="I278" i="18"/>
  <c r="I277" i="18"/>
  <c r="I276" i="18"/>
  <c r="I275" i="18"/>
  <c r="I274" i="18"/>
  <c r="I273" i="18"/>
  <c r="I272" i="18"/>
  <c r="I271" i="18"/>
  <c r="I270" i="18"/>
  <c r="I269" i="18"/>
  <c r="I268" i="18"/>
  <c r="I267" i="18"/>
  <c r="I266" i="18"/>
  <c r="I265" i="18"/>
  <c r="I264" i="18"/>
  <c r="I263" i="18"/>
  <c r="I262" i="18"/>
  <c r="I261" i="18"/>
  <c r="I260" i="18"/>
  <c r="I259" i="18"/>
  <c r="I258" i="18"/>
  <c r="I257" i="18"/>
  <c r="I256" i="18"/>
  <c r="I255" i="18"/>
  <c r="I254" i="18"/>
  <c r="I253" i="18"/>
  <c r="I252" i="18"/>
  <c r="I251" i="18"/>
  <c r="I250" i="18"/>
  <c r="I249" i="18"/>
  <c r="I248" i="18"/>
  <c r="I247" i="18"/>
  <c r="I246" i="18"/>
  <c r="I245" i="18"/>
  <c r="I244" i="18"/>
  <c r="I243" i="18"/>
  <c r="I242" i="18"/>
  <c r="I241" i="18"/>
  <c r="I240" i="18"/>
  <c r="I239" i="18"/>
  <c r="I238" i="18"/>
  <c r="I237" i="18"/>
  <c r="I236" i="18"/>
  <c r="I235" i="18"/>
  <c r="I234" i="18"/>
  <c r="I233" i="18"/>
  <c r="I232" i="18"/>
  <c r="I231" i="18"/>
  <c r="I230" i="18"/>
  <c r="I229" i="18"/>
  <c r="I228" i="18"/>
  <c r="I227" i="18"/>
  <c r="I226" i="18"/>
  <c r="I225" i="18"/>
  <c r="I224" i="18"/>
  <c r="I223" i="18"/>
  <c r="I222" i="18"/>
  <c r="I221" i="18"/>
  <c r="I220" i="18"/>
  <c r="I219" i="18"/>
  <c r="I218" i="18"/>
  <c r="I217" i="18"/>
  <c r="I216" i="18"/>
  <c r="I215" i="18"/>
  <c r="I214" i="18"/>
  <c r="I213" i="18"/>
  <c r="I212" i="18"/>
  <c r="I211" i="18"/>
  <c r="I210" i="18"/>
  <c r="I209" i="18"/>
  <c r="I208" i="18"/>
  <c r="I207" i="18"/>
  <c r="I206" i="18"/>
  <c r="I205" i="18"/>
  <c r="I204" i="18"/>
  <c r="I203" i="18"/>
  <c r="I202" i="18"/>
  <c r="I201" i="18"/>
  <c r="I200" i="18"/>
  <c r="I199" i="18"/>
  <c r="I198" i="18"/>
  <c r="I197" i="18"/>
  <c r="I196" i="18"/>
  <c r="I195" i="18"/>
  <c r="I194" i="18"/>
  <c r="I193" i="18"/>
  <c r="I192" i="18"/>
  <c r="I191" i="18"/>
  <c r="I190" i="18"/>
  <c r="I189" i="18"/>
  <c r="I188" i="18"/>
  <c r="I187" i="18"/>
  <c r="I186" i="18"/>
  <c r="I185" i="18"/>
  <c r="I184" i="18"/>
  <c r="I183" i="18"/>
  <c r="I182" i="18"/>
  <c r="I181" i="18"/>
  <c r="I180" i="18"/>
  <c r="I179" i="18"/>
  <c r="I178" i="18"/>
  <c r="I177" i="18"/>
  <c r="I176" i="18"/>
  <c r="I175" i="18"/>
  <c r="I174" i="18"/>
  <c r="I173" i="18"/>
  <c r="I172" i="18"/>
  <c r="I171" i="18"/>
  <c r="I170" i="18"/>
  <c r="I169" i="18"/>
  <c r="I168" i="18"/>
  <c r="I167" i="18"/>
  <c r="I166" i="18"/>
  <c r="I165" i="18"/>
  <c r="I164" i="18"/>
  <c r="I163" i="18"/>
  <c r="I162" i="18"/>
  <c r="I161" i="18"/>
  <c r="I160" i="18"/>
  <c r="I159" i="18"/>
  <c r="I158" i="18"/>
  <c r="I157" i="18"/>
  <c r="I156" i="18"/>
  <c r="I155" i="18"/>
  <c r="I154" i="18"/>
  <c r="I153" i="18"/>
  <c r="I152" i="18"/>
  <c r="I151" i="18"/>
  <c r="I150" i="18"/>
  <c r="I149" i="18"/>
  <c r="I148" i="18"/>
  <c r="I147" i="18"/>
  <c r="I146" i="18"/>
  <c r="I145" i="18"/>
  <c r="I144" i="18"/>
  <c r="I143" i="18"/>
  <c r="I142" i="18"/>
  <c r="I141" i="18"/>
  <c r="I140" i="18"/>
  <c r="I139" i="18"/>
  <c r="I138" i="18"/>
  <c r="I137" i="18"/>
  <c r="I136" i="18"/>
  <c r="I135" i="18"/>
  <c r="I134" i="18"/>
  <c r="I133" i="18"/>
  <c r="I132" i="18"/>
  <c r="I131" i="18"/>
  <c r="I130" i="18"/>
  <c r="I129" i="18"/>
  <c r="I128" i="18"/>
  <c r="I127" i="18"/>
  <c r="I126" i="18"/>
  <c r="I125" i="18"/>
  <c r="I124" i="18"/>
  <c r="I123" i="18"/>
  <c r="I122" i="18"/>
  <c r="I121" i="18"/>
  <c r="I120" i="18"/>
  <c r="I119" i="18"/>
  <c r="I118" i="18"/>
  <c r="I117" i="18"/>
  <c r="I116" i="18"/>
  <c r="I115" i="18"/>
  <c r="I114" i="18"/>
  <c r="I113" i="18"/>
  <c r="I112" i="18"/>
  <c r="I111" i="18"/>
  <c r="I110" i="18"/>
  <c r="I109" i="18"/>
  <c r="I108" i="18"/>
  <c r="I107" i="18"/>
  <c r="I106" i="18"/>
  <c r="I105" i="18"/>
  <c r="I104" i="18"/>
  <c r="I103" i="18"/>
  <c r="I102" i="18"/>
  <c r="I101" i="18"/>
  <c r="I100" i="18"/>
  <c r="I99" i="18"/>
  <c r="I98" i="18"/>
  <c r="I97" i="18"/>
  <c r="I96" i="18"/>
  <c r="I95" i="18"/>
  <c r="I94" i="18"/>
  <c r="I93" i="18"/>
  <c r="I92" i="18"/>
  <c r="I91" i="18"/>
  <c r="I90" i="18"/>
  <c r="I89" i="18"/>
  <c r="I88" i="18"/>
  <c r="I87" i="18"/>
  <c r="I86" i="18"/>
  <c r="I85" i="18"/>
  <c r="I84" i="18"/>
  <c r="I83" i="18"/>
  <c r="I82" i="18"/>
  <c r="I81" i="18"/>
  <c r="I80" i="18"/>
  <c r="I79" i="18"/>
  <c r="I78" i="18"/>
  <c r="I77" i="18"/>
  <c r="I76" i="18"/>
  <c r="I75" i="18"/>
  <c r="I74" i="18"/>
  <c r="I73" i="18"/>
  <c r="I72" i="18"/>
  <c r="I71" i="18"/>
  <c r="I70" i="18"/>
  <c r="I69" i="18"/>
  <c r="I68" i="18"/>
  <c r="I67" i="18"/>
  <c r="I66" i="18"/>
  <c r="I65" i="18"/>
  <c r="I64" i="18"/>
  <c r="I63" i="18"/>
  <c r="I62" i="18"/>
  <c r="I61" i="18"/>
  <c r="I60" i="18"/>
  <c r="I59" i="18"/>
  <c r="I58" i="18"/>
  <c r="I57" i="18"/>
  <c r="I56" i="18"/>
  <c r="I55" i="18"/>
  <c r="I54" i="18"/>
  <c r="I53" i="18"/>
  <c r="I52" i="18"/>
  <c r="I51" i="18"/>
  <c r="I50" i="18"/>
  <c r="I49" i="18"/>
  <c r="I48" i="18"/>
  <c r="I47" i="18"/>
  <c r="I46" i="18"/>
  <c r="I45" i="18"/>
  <c r="I44" i="18"/>
  <c r="I43" i="18"/>
  <c r="I42" i="18"/>
  <c r="I41" i="18"/>
  <c r="I40" i="18"/>
  <c r="I39" i="18"/>
  <c r="I38" i="18"/>
  <c r="I37" i="18"/>
  <c r="I36" i="18"/>
  <c r="I35" i="18"/>
  <c r="I34" i="18"/>
  <c r="I33" i="18"/>
  <c r="I32" i="18"/>
  <c r="I31" i="18"/>
  <c r="I30" i="18"/>
  <c r="I29" i="18"/>
  <c r="I28" i="18"/>
  <c r="I27" i="18"/>
  <c r="I26" i="18"/>
  <c r="I25" i="18"/>
  <c r="I24" i="18"/>
  <c r="I23" i="18"/>
  <c r="I22" i="18"/>
  <c r="I21" i="18"/>
  <c r="I20" i="18"/>
  <c r="I19" i="18"/>
  <c r="I18" i="18"/>
  <c r="I17" i="18"/>
  <c r="I16" i="18"/>
  <c r="I15" i="18"/>
  <c r="I14" i="18"/>
  <c r="I13" i="18"/>
  <c r="I12" i="18"/>
  <c r="I11" i="18"/>
  <c r="I10" i="18"/>
  <c r="I9" i="18"/>
  <c r="I8" i="18"/>
  <c r="I7" i="18"/>
  <c r="I6" i="18"/>
  <c r="I5" i="18"/>
  <c r="I4" i="18"/>
  <c r="I3" i="18"/>
  <c r="G1681" i="18"/>
  <c r="G1680" i="18"/>
  <c r="G1679" i="18"/>
  <c r="G1678" i="18"/>
  <c r="G1677" i="18"/>
  <c r="G1676" i="18"/>
  <c r="G1675" i="18"/>
  <c r="G1674" i="18"/>
  <c r="G1673" i="18"/>
  <c r="G1672" i="18"/>
  <c r="G1671" i="18"/>
  <c r="G1670" i="18"/>
  <c r="G1669" i="18"/>
  <c r="G1668" i="18"/>
  <c r="G1667" i="18"/>
  <c r="G1666" i="18"/>
  <c r="G1665" i="18"/>
  <c r="G1664" i="18"/>
  <c r="G1663" i="18"/>
  <c r="G1662" i="18"/>
  <c r="G1661" i="18"/>
  <c r="G1660" i="18"/>
  <c r="G1659" i="18"/>
  <c r="G1658" i="18"/>
  <c r="G1657" i="18"/>
  <c r="G1656" i="18"/>
  <c r="G1655" i="18"/>
  <c r="G1654" i="18"/>
  <c r="G1653" i="18"/>
  <c r="G1652" i="18"/>
  <c r="G1651" i="18"/>
  <c r="G1650" i="18"/>
  <c r="G1649" i="18"/>
  <c r="G1648" i="18"/>
  <c r="G1647" i="18"/>
  <c r="G1646" i="18"/>
  <c r="G1645" i="18"/>
  <c r="G1644" i="18"/>
  <c r="G1643" i="18"/>
  <c r="G1642" i="18"/>
  <c r="G1641" i="18"/>
  <c r="G1640" i="18"/>
  <c r="G1639" i="18"/>
  <c r="G1638" i="18"/>
  <c r="G1637" i="18"/>
  <c r="G1636" i="18"/>
  <c r="G1635" i="18"/>
  <c r="G1634" i="18"/>
  <c r="G1633" i="18"/>
  <c r="G1632" i="18"/>
  <c r="G1631" i="18"/>
  <c r="G1630" i="18"/>
  <c r="G1629" i="18"/>
  <c r="G1628" i="18"/>
  <c r="G1627" i="18"/>
  <c r="G1626" i="18"/>
  <c r="G1625" i="18"/>
  <c r="G1624" i="18"/>
  <c r="G1623" i="18"/>
  <c r="G1622" i="18"/>
  <c r="G1621" i="18"/>
  <c r="G1620" i="18"/>
  <c r="G1619" i="18"/>
  <c r="G1618" i="18"/>
  <c r="G1617" i="18"/>
  <c r="G1616" i="18"/>
  <c r="G1615" i="18"/>
  <c r="G1614" i="18"/>
  <c r="G1613" i="18"/>
  <c r="G1612" i="18"/>
  <c r="G1611" i="18"/>
  <c r="G1610" i="18"/>
  <c r="G1609" i="18"/>
  <c r="G1608" i="18"/>
  <c r="G1607" i="18"/>
  <c r="G1606" i="18"/>
  <c r="G1605" i="18"/>
  <c r="G1604" i="18"/>
  <c r="G1603" i="18"/>
  <c r="G1602" i="18"/>
  <c r="G1601" i="18"/>
  <c r="G1600" i="18"/>
  <c r="G1599" i="18"/>
  <c r="G1598" i="18"/>
  <c r="G1597" i="18"/>
  <c r="G1596" i="18"/>
  <c r="G1595" i="18"/>
  <c r="G1594" i="18"/>
  <c r="G1593" i="18"/>
  <c r="G1592" i="18"/>
  <c r="G1591" i="18"/>
  <c r="G1590" i="18"/>
  <c r="G1589" i="18"/>
  <c r="G1588" i="18"/>
  <c r="G1587" i="18"/>
  <c r="G1586" i="18"/>
  <c r="G1585" i="18"/>
  <c r="G1584" i="18"/>
  <c r="G1583" i="18"/>
  <c r="G1582" i="18"/>
  <c r="G1581" i="18"/>
  <c r="G1580" i="18"/>
  <c r="G1579" i="18"/>
  <c r="G1578" i="18"/>
  <c r="G1577" i="18"/>
  <c r="G1576" i="18"/>
  <c r="G1575" i="18"/>
  <c r="G1574" i="18"/>
  <c r="G1573" i="18"/>
  <c r="G1572" i="18"/>
  <c r="G1571" i="18"/>
  <c r="G1570" i="18"/>
  <c r="G1569" i="18"/>
  <c r="G1568" i="18"/>
  <c r="G1567" i="18"/>
  <c r="G1566" i="18"/>
  <c r="G1565" i="18"/>
  <c r="G1564" i="18"/>
  <c r="G1563" i="18"/>
  <c r="G1562" i="18"/>
  <c r="G1561" i="18"/>
  <c r="G1560" i="18"/>
  <c r="G1559" i="18"/>
  <c r="G1558" i="18"/>
  <c r="G1557" i="18"/>
  <c r="G1556" i="18"/>
  <c r="G1555" i="18"/>
  <c r="G1554" i="18"/>
  <c r="G1553" i="18"/>
  <c r="G1552" i="18"/>
  <c r="G1551" i="18"/>
  <c r="G1550" i="18"/>
  <c r="G1549" i="18"/>
  <c r="G1548" i="18"/>
  <c r="G1547" i="18"/>
  <c r="G1546" i="18"/>
  <c r="G1545" i="18"/>
  <c r="G1544" i="18"/>
  <c r="G1543" i="18"/>
  <c r="G1542" i="18"/>
  <c r="G1541" i="18"/>
  <c r="G1540" i="18"/>
  <c r="G1539" i="18"/>
  <c r="G1538" i="18"/>
  <c r="G1537" i="18"/>
  <c r="G1536" i="18"/>
  <c r="G1535" i="18"/>
  <c r="G1534" i="18"/>
  <c r="G1533" i="18"/>
  <c r="G1532" i="18"/>
  <c r="G1531" i="18"/>
  <c r="G1530" i="18"/>
  <c r="G1529" i="18"/>
  <c r="G1528" i="18"/>
  <c r="G1527" i="18"/>
  <c r="G1526" i="18"/>
  <c r="G1525" i="18"/>
  <c r="G1524" i="18"/>
  <c r="G1523" i="18"/>
  <c r="G1522" i="18"/>
  <c r="G1521" i="18"/>
  <c r="G1520" i="18"/>
  <c r="G1519" i="18"/>
  <c r="G1518" i="18"/>
  <c r="G1517" i="18"/>
  <c r="G1516" i="18"/>
  <c r="G1515" i="18"/>
  <c r="G1514" i="18"/>
  <c r="G1513" i="18"/>
  <c r="G1512" i="18"/>
  <c r="G1511" i="18"/>
  <c r="G1510" i="18"/>
  <c r="G1509" i="18"/>
  <c r="G1508" i="18"/>
  <c r="G1507" i="18"/>
  <c r="G1506" i="18"/>
  <c r="G1505" i="18"/>
  <c r="G1504" i="18"/>
  <c r="G1503" i="18"/>
  <c r="G1502" i="18"/>
  <c r="G1501" i="18"/>
  <c r="G1500" i="18"/>
  <c r="G1499" i="18"/>
  <c r="G1498" i="18"/>
  <c r="G1497" i="18"/>
  <c r="G1496" i="18"/>
  <c r="G1495" i="18"/>
  <c r="G1494" i="18"/>
  <c r="G1493" i="18"/>
  <c r="G1492" i="18"/>
  <c r="G1491" i="18"/>
  <c r="G1490" i="18"/>
  <c r="G1489" i="18"/>
  <c r="G1488" i="18"/>
  <c r="G1487" i="18"/>
  <c r="G1486" i="18"/>
  <c r="G1485" i="18"/>
  <c r="G1484" i="18"/>
  <c r="G1483" i="18"/>
  <c r="G1482" i="18"/>
  <c r="G1481" i="18"/>
  <c r="G1480" i="18"/>
  <c r="G1479" i="18"/>
  <c r="G1478" i="18"/>
  <c r="G1477" i="18"/>
  <c r="G1476" i="18"/>
  <c r="G1475" i="18"/>
  <c r="G1474" i="18"/>
  <c r="G1473" i="18"/>
  <c r="G1472" i="18"/>
  <c r="G1471" i="18"/>
  <c r="G1470" i="18"/>
  <c r="G1469" i="18"/>
  <c r="G1468" i="18"/>
  <c r="G1467" i="18"/>
  <c r="G1466" i="18"/>
  <c r="G1465" i="18"/>
  <c r="G1464" i="18"/>
  <c r="G1463" i="18"/>
  <c r="G1462" i="18"/>
  <c r="G1461" i="18"/>
  <c r="G1460" i="18"/>
  <c r="G1459" i="18"/>
  <c r="G1458" i="18"/>
  <c r="G1457" i="18"/>
  <c r="G1456" i="18"/>
  <c r="G1455" i="18"/>
  <c r="G1454" i="18"/>
  <c r="G1453" i="18"/>
  <c r="G1452" i="18"/>
  <c r="G1451" i="18"/>
  <c r="G1450" i="18"/>
  <c r="G1449" i="18"/>
  <c r="G1448" i="18"/>
  <c r="G1447" i="18"/>
  <c r="G1446" i="18"/>
  <c r="G1445" i="18"/>
  <c r="G1444" i="18"/>
  <c r="G1443" i="18"/>
  <c r="G1442" i="18"/>
  <c r="G1441" i="18"/>
  <c r="G1440" i="18"/>
  <c r="G1439" i="18"/>
  <c r="G1438" i="18"/>
  <c r="G1437" i="18"/>
  <c r="G1436" i="18"/>
  <c r="G1435" i="18"/>
  <c r="G1434" i="18"/>
  <c r="G1433" i="18"/>
  <c r="G1432" i="18"/>
  <c r="G1431" i="18"/>
  <c r="G1430" i="18"/>
  <c r="G1429" i="18"/>
  <c r="G1428" i="18"/>
  <c r="G1427" i="18"/>
  <c r="G1426" i="18"/>
  <c r="G1425" i="18"/>
  <c r="G1424" i="18"/>
  <c r="G1423" i="18"/>
  <c r="G1422" i="18"/>
  <c r="G1421" i="18"/>
  <c r="G1420" i="18"/>
  <c r="G1419" i="18"/>
  <c r="G1418" i="18"/>
  <c r="G1417" i="18"/>
  <c r="G1416" i="18"/>
  <c r="G1415" i="18"/>
  <c r="G1414" i="18"/>
  <c r="G1413" i="18"/>
  <c r="G1412" i="18"/>
  <c r="G1411" i="18"/>
  <c r="G1410" i="18"/>
  <c r="G1409" i="18"/>
  <c r="G1408" i="18"/>
  <c r="G1407" i="18"/>
  <c r="G1406" i="18"/>
  <c r="G1405" i="18"/>
  <c r="G1404" i="18"/>
  <c r="G1403" i="18"/>
  <c r="G1402" i="18"/>
  <c r="G1401" i="18"/>
  <c r="G1400" i="18"/>
  <c r="G1399" i="18"/>
  <c r="G1398" i="18"/>
  <c r="G1397" i="18"/>
  <c r="G1396" i="18"/>
  <c r="G1395" i="18"/>
  <c r="G1394" i="18"/>
  <c r="G1393" i="18"/>
  <c r="G1392" i="18"/>
  <c r="G1391" i="18"/>
  <c r="G1390" i="18"/>
  <c r="G1389" i="18"/>
  <c r="G1388" i="18"/>
  <c r="G1387" i="18"/>
  <c r="G1386" i="18"/>
  <c r="G1385" i="18"/>
  <c r="G1384" i="18"/>
  <c r="G1383" i="18"/>
  <c r="G1382" i="18"/>
  <c r="G1381" i="18"/>
  <c r="G1380" i="18"/>
  <c r="G1379" i="18"/>
  <c r="G1378" i="18"/>
  <c r="G1377" i="18"/>
  <c r="G1376" i="18"/>
  <c r="G1375" i="18"/>
  <c r="G1374" i="18"/>
  <c r="G1373" i="18"/>
  <c r="G1372" i="18"/>
  <c r="G1371" i="18"/>
  <c r="G1370" i="18"/>
  <c r="G1369" i="18"/>
  <c r="G1368" i="18"/>
  <c r="G1367" i="18"/>
  <c r="G1366" i="18"/>
  <c r="G1365" i="18"/>
  <c r="G1364" i="18"/>
  <c r="G1363" i="18"/>
  <c r="G1362" i="18"/>
  <c r="G1361" i="18"/>
  <c r="G1360" i="18"/>
  <c r="G1359" i="18"/>
  <c r="G1358" i="18"/>
  <c r="G1357" i="18"/>
  <c r="G1356" i="18"/>
  <c r="G1355" i="18"/>
  <c r="G1354" i="18"/>
  <c r="G1353" i="18"/>
  <c r="G1352" i="18"/>
  <c r="G1351" i="18"/>
  <c r="G1350" i="18"/>
  <c r="G1349" i="18"/>
  <c r="G1348" i="18"/>
  <c r="G1347" i="18"/>
  <c r="G1346" i="18"/>
  <c r="G1345" i="18"/>
  <c r="G1344" i="18"/>
  <c r="G1343" i="18"/>
  <c r="G1342" i="18"/>
  <c r="G1341" i="18"/>
  <c r="G1340" i="18"/>
  <c r="G1339" i="18"/>
  <c r="G1338" i="18"/>
  <c r="G1337" i="18"/>
  <c r="G1336" i="18"/>
  <c r="G1335" i="18"/>
  <c r="G1334" i="18"/>
  <c r="G1333" i="18"/>
  <c r="G1332" i="18"/>
  <c r="G1331" i="18"/>
  <c r="G1330" i="18"/>
  <c r="G1329" i="18"/>
  <c r="G1328" i="18"/>
  <c r="G1327" i="18"/>
  <c r="G1326" i="18"/>
  <c r="G1325" i="18"/>
  <c r="G1324" i="18"/>
  <c r="G1323" i="18"/>
  <c r="G1322" i="18"/>
  <c r="G1321" i="18"/>
  <c r="G1320" i="18"/>
  <c r="G1319" i="18"/>
  <c r="G1318" i="18"/>
  <c r="G1317" i="18"/>
  <c r="G1316" i="18"/>
  <c r="G1315" i="18"/>
  <c r="G1314" i="18"/>
  <c r="G1313" i="18"/>
  <c r="G1312" i="18"/>
  <c r="G1311" i="18"/>
  <c r="G1310" i="18"/>
  <c r="G1309" i="18"/>
  <c r="G1308" i="18"/>
  <c r="G1307" i="18"/>
  <c r="G1306" i="18"/>
  <c r="G1305" i="18"/>
  <c r="G1304" i="18"/>
  <c r="G1303" i="18"/>
  <c r="G1302" i="18"/>
  <c r="G1301" i="18"/>
  <c r="G1300" i="18"/>
  <c r="G1299" i="18"/>
  <c r="G1298" i="18"/>
  <c r="G1297" i="18"/>
  <c r="G1296" i="18"/>
  <c r="G1295" i="18"/>
  <c r="G1294" i="18"/>
  <c r="G1293" i="18"/>
  <c r="G1292" i="18"/>
  <c r="G1291" i="18"/>
  <c r="G1290" i="18"/>
  <c r="G1289" i="18"/>
  <c r="G1288" i="18"/>
  <c r="G1287" i="18"/>
  <c r="G1286" i="18"/>
  <c r="G1285" i="18"/>
  <c r="G1284" i="18"/>
  <c r="G1283" i="18"/>
  <c r="G1282" i="18"/>
  <c r="G1281" i="18"/>
  <c r="G1280" i="18"/>
  <c r="G1279" i="18"/>
  <c r="G1278" i="18"/>
  <c r="G1277" i="18"/>
  <c r="G1276" i="18"/>
  <c r="G1275" i="18"/>
  <c r="G1274" i="18"/>
  <c r="G1273" i="18"/>
  <c r="G1272" i="18"/>
  <c r="G1271" i="18"/>
  <c r="G1270" i="18"/>
  <c r="G1269" i="18"/>
  <c r="G1268" i="18"/>
  <c r="G1267" i="18"/>
  <c r="G1266" i="18"/>
  <c r="G1265" i="18"/>
  <c r="G1264" i="18"/>
  <c r="G1263" i="18"/>
  <c r="G1262" i="18"/>
  <c r="G1261" i="18"/>
  <c r="G1260" i="18"/>
  <c r="G1259" i="18"/>
  <c r="G1258" i="18"/>
  <c r="G1257" i="18"/>
  <c r="G1256" i="18"/>
  <c r="G1255" i="18"/>
  <c r="G1254" i="18"/>
  <c r="G1253" i="18"/>
  <c r="G1252" i="18"/>
  <c r="G1251" i="18"/>
  <c r="G1250" i="18"/>
  <c r="G1249" i="18"/>
  <c r="G1248" i="18"/>
  <c r="G1247" i="18"/>
  <c r="G1246" i="18"/>
  <c r="G1245" i="18"/>
  <c r="G1244" i="18"/>
  <c r="G1243" i="18"/>
  <c r="G1242" i="18"/>
  <c r="G1241" i="18"/>
  <c r="G1240" i="18"/>
  <c r="G1239" i="18"/>
  <c r="G1238" i="18"/>
  <c r="G1237" i="18"/>
  <c r="G1236" i="18"/>
  <c r="G1235" i="18"/>
  <c r="G1234" i="18"/>
  <c r="G1233" i="18"/>
  <c r="G1232" i="18"/>
  <c r="G1231" i="18"/>
  <c r="G1230" i="18"/>
  <c r="G1229" i="18"/>
  <c r="G1228" i="18"/>
  <c r="G1227" i="18"/>
  <c r="G1226" i="18"/>
  <c r="G1225" i="18"/>
  <c r="G1224" i="18"/>
  <c r="G1223" i="18"/>
  <c r="G1222" i="18"/>
  <c r="G1221" i="18"/>
  <c r="G1220" i="18"/>
  <c r="G1219" i="18"/>
  <c r="G1218" i="18"/>
  <c r="G1217" i="18"/>
  <c r="G1216" i="18"/>
  <c r="G1215" i="18"/>
  <c r="G1214" i="18"/>
  <c r="G1213" i="18"/>
  <c r="G1212" i="18"/>
  <c r="G1211" i="18"/>
  <c r="G1210" i="18"/>
  <c r="G1209" i="18"/>
  <c r="G1208" i="18"/>
  <c r="G1207" i="18"/>
  <c r="G1206" i="18"/>
  <c r="G1205" i="18"/>
  <c r="G1204" i="18"/>
  <c r="G1203" i="18"/>
  <c r="G1202" i="18"/>
  <c r="G1201" i="18"/>
  <c r="G1200" i="18"/>
  <c r="G1199" i="18"/>
  <c r="G1198" i="18"/>
  <c r="G1197" i="18"/>
  <c r="G1196" i="18"/>
  <c r="G1195" i="18"/>
  <c r="G1194" i="18"/>
  <c r="G1193" i="18"/>
  <c r="G1192" i="18"/>
  <c r="G1191" i="18"/>
  <c r="G1190" i="18"/>
  <c r="G1189" i="18"/>
  <c r="G1188" i="18"/>
  <c r="G1187" i="18"/>
  <c r="G1186" i="18"/>
  <c r="G1185" i="18"/>
  <c r="G1184" i="18"/>
  <c r="G1183" i="18"/>
  <c r="G1182" i="18"/>
  <c r="G1181" i="18"/>
  <c r="G1180" i="18"/>
  <c r="G1179" i="18"/>
  <c r="G1178" i="18"/>
  <c r="G1177" i="18"/>
  <c r="G1176" i="18"/>
  <c r="G1175" i="18"/>
  <c r="G1174" i="18"/>
  <c r="G1173" i="18"/>
  <c r="G1172" i="18"/>
  <c r="G1171" i="18"/>
  <c r="G1170" i="18"/>
  <c r="G1169" i="18"/>
  <c r="G1168" i="18"/>
  <c r="G1167" i="18"/>
  <c r="G1166" i="18"/>
  <c r="G1165" i="18"/>
  <c r="G1164" i="18"/>
  <c r="G1163" i="18"/>
  <c r="G1162" i="18"/>
  <c r="G1161" i="18"/>
  <c r="G1160" i="18"/>
  <c r="G1159" i="18"/>
  <c r="G1158" i="18"/>
  <c r="G1157" i="18"/>
  <c r="G1156" i="18"/>
  <c r="G1155" i="18"/>
  <c r="G1154" i="18"/>
  <c r="G1153" i="18"/>
  <c r="G1152" i="18"/>
  <c r="G1151" i="18"/>
  <c r="G1150" i="18"/>
  <c r="G1149" i="18"/>
  <c r="G1148" i="18"/>
  <c r="G1147" i="18"/>
  <c r="G1146" i="18"/>
  <c r="G1145" i="18"/>
  <c r="G1144" i="18"/>
  <c r="G1143" i="18"/>
  <c r="G1142" i="18"/>
  <c r="G1141" i="18"/>
  <c r="G1140" i="18"/>
  <c r="G1139" i="18"/>
  <c r="G1138" i="18"/>
  <c r="G1137" i="18"/>
  <c r="G1136" i="18"/>
  <c r="G1135" i="18"/>
  <c r="G1134" i="18"/>
  <c r="G1133" i="18"/>
  <c r="G1132" i="18"/>
  <c r="G1131" i="18"/>
  <c r="G1130" i="18"/>
  <c r="G1129" i="18"/>
  <c r="G1128" i="18"/>
  <c r="G1127" i="18"/>
  <c r="G1126" i="18"/>
  <c r="G1125" i="18"/>
  <c r="G1124" i="18"/>
  <c r="G1123" i="18"/>
  <c r="G1122" i="18"/>
  <c r="G1121" i="18"/>
  <c r="G1120" i="18"/>
  <c r="G1119" i="18"/>
  <c r="G1118" i="18"/>
  <c r="G1117" i="18"/>
  <c r="G1116" i="18"/>
  <c r="G1115" i="18"/>
  <c r="G1114" i="18"/>
  <c r="G1113" i="18"/>
  <c r="G1112" i="18"/>
  <c r="G1111" i="18"/>
  <c r="G1110" i="18"/>
  <c r="G1109" i="18"/>
  <c r="G1108" i="18"/>
  <c r="G1107" i="18"/>
  <c r="G1106" i="18"/>
  <c r="G1105" i="18"/>
  <c r="G1104" i="18"/>
  <c r="G1103" i="18"/>
  <c r="G1102" i="18"/>
  <c r="G1101" i="18"/>
  <c r="G1100" i="18"/>
  <c r="G1099" i="18"/>
  <c r="G1098" i="18"/>
  <c r="G1097" i="18"/>
  <c r="G1096" i="18"/>
  <c r="G1095" i="18"/>
  <c r="G1094" i="18"/>
  <c r="G1093" i="18"/>
  <c r="G1092" i="18"/>
  <c r="G1091" i="18"/>
  <c r="G1090" i="18"/>
  <c r="G1089" i="18"/>
  <c r="G1088" i="18"/>
  <c r="G1087" i="18"/>
  <c r="G1086" i="18"/>
  <c r="G1085" i="18"/>
  <c r="G1084" i="18"/>
  <c r="G1083" i="18"/>
  <c r="G1082" i="18"/>
  <c r="G1081" i="18"/>
  <c r="G1080" i="18"/>
  <c r="G1079" i="18"/>
  <c r="G1078" i="18"/>
  <c r="G1077" i="18"/>
  <c r="G1076" i="18"/>
  <c r="G1075" i="18"/>
  <c r="G1074" i="18"/>
  <c r="G1073" i="18"/>
  <c r="G1072" i="18"/>
  <c r="G1071" i="18"/>
  <c r="G1070" i="18"/>
  <c r="G1069" i="18"/>
  <c r="G1068" i="18"/>
  <c r="G1067" i="18"/>
  <c r="G1066" i="18"/>
  <c r="G1065" i="18"/>
  <c r="G1064" i="18"/>
  <c r="G1063" i="18"/>
  <c r="G1062" i="18"/>
  <c r="G1061" i="18"/>
  <c r="G1060" i="18"/>
  <c r="G1059" i="18"/>
  <c r="G1058" i="18"/>
  <c r="G1057" i="18"/>
  <c r="G1056" i="18"/>
  <c r="G1055" i="18"/>
  <c r="G1054" i="18"/>
  <c r="G1053" i="18"/>
  <c r="G1052" i="18"/>
  <c r="G1051" i="18"/>
  <c r="G1050" i="18"/>
  <c r="G1049" i="18"/>
  <c r="G1048" i="18"/>
  <c r="G1047" i="18"/>
  <c r="G1046" i="18"/>
  <c r="G1045" i="18"/>
  <c r="G1044" i="18"/>
  <c r="G1043" i="18"/>
  <c r="G1042" i="18"/>
  <c r="G1041" i="18"/>
  <c r="G1040" i="18"/>
  <c r="G1039" i="18"/>
  <c r="G1038" i="18"/>
  <c r="G1037" i="18"/>
  <c r="G1036" i="18"/>
  <c r="G1035" i="18"/>
  <c r="G1034" i="18"/>
  <c r="G1033" i="18"/>
  <c r="G1032" i="18"/>
  <c r="G1031" i="18"/>
  <c r="G1030" i="18"/>
  <c r="G1029" i="18"/>
  <c r="G1028" i="18"/>
  <c r="G1027" i="18"/>
  <c r="G1026" i="18"/>
  <c r="G1025" i="18"/>
  <c r="G1024" i="18"/>
  <c r="G1023" i="18"/>
  <c r="G1022" i="18"/>
  <c r="G1021" i="18"/>
  <c r="G1020" i="18"/>
  <c r="G1019" i="18"/>
  <c r="G1018" i="18"/>
  <c r="G1017" i="18"/>
  <c r="G1016" i="18"/>
  <c r="G1015" i="18"/>
  <c r="G1014" i="18"/>
  <c r="G1013" i="18"/>
  <c r="G1012" i="18"/>
  <c r="G1011" i="18"/>
  <c r="G1010" i="18"/>
  <c r="G1009" i="18"/>
  <c r="G1008" i="18"/>
  <c r="G1007" i="18"/>
  <c r="G1006" i="18"/>
  <c r="G1005" i="18"/>
  <c r="G1004" i="18"/>
  <c r="G1003" i="18"/>
  <c r="G1002" i="18"/>
  <c r="G1001" i="18"/>
  <c r="G1000" i="18"/>
  <c r="G999" i="18"/>
  <c r="G998" i="18"/>
  <c r="G997" i="18"/>
  <c r="G996" i="18"/>
  <c r="G995" i="18"/>
  <c r="G994" i="18"/>
  <c r="G993" i="18"/>
  <c r="G992" i="18"/>
  <c r="G991" i="18"/>
  <c r="G990" i="18"/>
  <c r="G989" i="18"/>
  <c r="G988" i="18"/>
  <c r="G987" i="18"/>
  <c r="G986" i="18"/>
  <c r="G985" i="18"/>
  <c r="G984" i="18"/>
  <c r="G983" i="18"/>
  <c r="G982" i="18"/>
  <c r="G981" i="18"/>
  <c r="G980" i="18"/>
  <c r="G979" i="18"/>
  <c r="G978" i="18"/>
  <c r="G977" i="18"/>
  <c r="G976" i="18"/>
  <c r="G975" i="18"/>
  <c r="G974" i="18"/>
  <c r="G973" i="18"/>
  <c r="G972" i="18"/>
  <c r="G971" i="18"/>
  <c r="G970" i="18"/>
  <c r="G969" i="18"/>
  <c r="G968" i="18"/>
  <c r="G967" i="18"/>
  <c r="G966" i="18"/>
  <c r="G965" i="18"/>
  <c r="G964" i="18"/>
  <c r="G963" i="18"/>
  <c r="G962" i="18"/>
  <c r="G961" i="18"/>
  <c r="G960" i="18"/>
  <c r="G959" i="18"/>
  <c r="G958" i="18"/>
  <c r="G957" i="18"/>
  <c r="G956" i="18"/>
  <c r="G955" i="18"/>
  <c r="G954" i="18"/>
  <c r="G953" i="18"/>
  <c r="G952" i="18"/>
  <c r="G951" i="18"/>
  <c r="G950" i="18"/>
  <c r="G949" i="18"/>
  <c r="G948" i="18"/>
  <c r="G947" i="18"/>
  <c r="G946" i="18"/>
  <c r="G945" i="18"/>
  <c r="G944" i="18"/>
  <c r="G943" i="18"/>
  <c r="G942" i="18"/>
  <c r="G941" i="18"/>
  <c r="G940" i="18"/>
  <c r="G939" i="18"/>
  <c r="G938" i="18"/>
  <c r="G937" i="18"/>
  <c r="G936" i="18"/>
  <c r="G935" i="18"/>
  <c r="G934" i="18"/>
  <c r="G933" i="18"/>
  <c r="G932" i="18"/>
  <c r="G931" i="18"/>
  <c r="G930" i="18"/>
  <c r="G929" i="18"/>
  <c r="G928" i="18"/>
  <c r="G927" i="18"/>
  <c r="G926" i="18"/>
  <c r="G925" i="18"/>
  <c r="G924" i="18"/>
  <c r="G923" i="18"/>
  <c r="G922" i="18"/>
  <c r="G921" i="18"/>
  <c r="G920" i="18"/>
  <c r="G919" i="18"/>
  <c r="G918" i="18"/>
  <c r="G917" i="18"/>
  <c r="G916" i="18"/>
  <c r="G915" i="18"/>
  <c r="G914" i="18"/>
  <c r="G913" i="18"/>
  <c r="G912" i="18"/>
  <c r="G911" i="18"/>
  <c r="G910" i="18"/>
  <c r="G909" i="18"/>
  <c r="G908" i="18"/>
  <c r="G907" i="18"/>
  <c r="G906" i="18"/>
  <c r="G905" i="18"/>
  <c r="G904" i="18"/>
  <c r="G903" i="18"/>
  <c r="G902" i="18"/>
  <c r="G901" i="18"/>
  <c r="G900" i="18"/>
  <c r="G899" i="18"/>
  <c r="G898" i="18"/>
  <c r="G897" i="18"/>
  <c r="G896" i="18"/>
  <c r="G895" i="18"/>
  <c r="G894" i="18"/>
  <c r="G893" i="18"/>
  <c r="G892" i="18"/>
  <c r="G891" i="18"/>
  <c r="G890" i="18"/>
  <c r="G889" i="18"/>
  <c r="G888" i="18"/>
  <c r="G887" i="18"/>
  <c r="G886" i="18"/>
  <c r="G885" i="18"/>
  <c r="G884" i="18"/>
  <c r="G883" i="18"/>
  <c r="G882" i="18"/>
  <c r="G881" i="18"/>
  <c r="G880" i="18"/>
  <c r="G879" i="18"/>
  <c r="G878" i="18"/>
  <c r="G877" i="18"/>
  <c r="G876" i="18"/>
  <c r="G875" i="18"/>
  <c r="G874" i="18"/>
  <c r="G873" i="18"/>
  <c r="G872" i="18"/>
  <c r="G871" i="18"/>
  <c r="G870" i="18"/>
  <c r="G869" i="18"/>
  <c r="G868" i="18"/>
  <c r="G867" i="18"/>
  <c r="G866" i="18"/>
  <c r="G865" i="18"/>
  <c r="G864" i="18"/>
  <c r="G863" i="18"/>
  <c r="G862" i="18"/>
  <c r="G861" i="18"/>
  <c r="G860" i="18"/>
  <c r="G859" i="18"/>
  <c r="G858" i="18"/>
  <c r="G857" i="18"/>
  <c r="G856" i="18"/>
  <c r="G855" i="18"/>
  <c r="G854" i="18"/>
  <c r="G853" i="18"/>
  <c r="G852" i="18"/>
  <c r="G851" i="18"/>
  <c r="G850" i="18"/>
  <c r="G849" i="18"/>
  <c r="G848" i="18"/>
  <c r="G847" i="18"/>
  <c r="G846" i="18"/>
  <c r="G845" i="18"/>
  <c r="G844" i="18"/>
  <c r="G843" i="18"/>
  <c r="G842" i="18"/>
  <c r="G841" i="18"/>
  <c r="G840" i="18"/>
  <c r="G839" i="18"/>
  <c r="G838" i="18"/>
  <c r="G837" i="18"/>
  <c r="G836" i="18"/>
  <c r="G835" i="18"/>
  <c r="G834" i="18"/>
  <c r="G833" i="18"/>
  <c r="G832" i="18"/>
  <c r="G831" i="18"/>
  <c r="G830" i="18"/>
  <c r="G829" i="18"/>
  <c r="G828" i="18"/>
  <c r="G827" i="18"/>
  <c r="G826" i="18"/>
  <c r="G825" i="18"/>
  <c r="G824" i="18"/>
  <c r="G823" i="18"/>
  <c r="G822" i="18"/>
  <c r="G821" i="18"/>
  <c r="G820" i="18"/>
  <c r="G819" i="18"/>
  <c r="G818" i="18"/>
  <c r="G817" i="18"/>
  <c r="G816" i="18"/>
  <c r="G815" i="18"/>
  <c r="G814" i="18"/>
  <c r="G813" i="18"/>
  <c r="G812" i="18"/>
  <c r="G811" i="18"/>
  <c r="G810" i="18"/>
  <c r="G809" i="18"/>
  <c r="G808" i="18"/>
  <c r="G807" i="18"/>
  <c r="G806" i="18"/>
  <c r="G805" i="18"/>
  <c r="G804" i="18"/>
  <c r="G803" i="18"/>
  <c r="G802" i="18"/>
  <c r="G801" i="18"/>
  <c r="G800" i="18"/>
  <c r="G799" i="18"/>
  <c r="G798" i="18"/>
  <c r="G797" i="18"/>
  <c r="G796" i="18"/>
  <c r="G795" i="18"/>
  <c r="G794" i="18"/>
  <c r="G793" i="18"/>
  <c r="G792" i="18"/>
  <c r="G791" i="18"/>
  <c r="G790" i="18"/>
  <c r="G789" i="18"/>
  <c r="G788" i="18"/>
  <c r="G787" i="18"/>
  <c r="G786" i="18"/>
  <c r="G785" i="18"/>
  <c r="G784" i="18"/>
  <c r="G783" i="18"/>
  <c r="G782" i="18"/>
  <c r="G781" i="18"/>
  <c r="G780" i="18"/>
  <c r="G779" i="18"/>
  <c r="G778" i="18"/>
  <c r="G777" i="18"/>
  <c r="G776" i="18"/>
  <c r="G775" i="18"/>
  <c r="G774" i="18"/>
  <c r="G773" i="18"/>
  <c r="G772" i="18"/>
  <c r="G771" i="18"/>
  <c r="G770" i="18"/>
  <c r="G769" i="18"/>
  <c r="G768" i="18"/>
  <c r="G767" i="18"/>
  <c r="G766" i="18"/>
  <c r="G765" i="18"/>
  <c r="G764" i="18"/>
  <c r="G763" i="18"/>
  <c r="G762" i="18"/>
  <c r="G761" i="18"/>
  <c r="G760" i="18"/>
  <c r="G759" i="18"/>
  <c r="G758" i="18"/>
  <c r="G757" i="18"/>
  <c r="G756" i="18"/>
  <c r="G755" i="18"/>
  <c r="G754" i="18"/>
  <c r="G753" i="18"/>
  <c r="G752" i="18"/>
  <c r="G751" i="18"/>
  <c r="G750" i="18"/>
  <c r="G749" i="18"/>
  <c r="G748" i="18"/>
  <c r="G747" i="18"/>
  <c r="G746" i="18"/>
  <c r="G745" i="18"/>
  <c r="G744" i="18"/>
  <c r="G743" i="18"/>
  <c r="G742" i="18"/>
  <c r="G741" i="18"/>
  <c r="G740" i="18"/>
  <c r="G739" i="18"/>
  <c r="G738" i="18"/>
  <c r="G737" i="18"/>
  <c r="G736" i="18"/>
  <c r="G735" i="18"/>
  <c r="G734" i="18"/>
  <c r="G733" i="18"/>
  <c r="G732" i="18"/>
  <c r="G731" i="18"/>
  <c r="G730" i="18"/>
  <c r="G729" i="18"/>
  <c r="G728" i="18"/>
  <c r="G727" i="18"/>
  <c r="G726" i="18"/>
  <c r="G725" i="18"/>
  <c r="G724" i="18"/>
  <c r="G723" i="18"/>
  <c r="G722" i="18"/>
  <c r="G721" i="18"/>
  <c r="G720" i="18"/>
  <c r="G719" i="18"/>
  <c r="G718" i="18"/>
  <c r="G717" i="18"/>
  <c r="G716" i="18"/>
  <c r="G715" i="18"/>
  <c r="G714" i="18"/>
  <c r="G713" i="18"/>
  <c r="G712" i="18"/>
  <c r="G711" i="18"/>
  <c r="G710" i="18"/>
  <c r="G709" i="18"/>
  <c r="G708" i="18"/>
  <c r="G707" i="18"/>
  <c r="G706" i="18"/>
  <c r="G705" i="18"/>
  <c r="G704" i="18"/>
  <c r="G703" i="18"/>
  <c r="G702" i="18"/>
  <c r="G701" i="18"/>
  <c r="G700" i="18"/>
  <c r="G699" i="18"/>
  <c r="G698" i="18"/>
  <c r="G697" i="18"/>
  <c r="G696" i="18"/>
  <c r="G695" i="18"/>
  <c r="G694" i="18"/>
  <c r="G693" i="18"/>
  <c r="G692" i="18"/>
  <c r="G691" i="18"/>
  <c r="G690" i="18"/>
  <c r="G689" i="18"/>
  <c r="G688" i="18"/>
  <c r="G687" i="18"/>
  <c r="G686" i="18"/>
  <c r="G685" i="18"/>
  <c r="G684" i="18"/>
  <c r="G683" i="18"/>
  <c r="G682" i="18"/>
  <c r="G681" i="18"/>
  <c r="G680" i="18"/>
  <c r="G679" i="18"/>
  <c r="G678" i="18"/>
  <c r="G677" i="18"/>
  <c r="G676" i="18"/>
  <c r="G675" i="18"/>
  <c r="G674" i="18"/>
  <c r="G673" i="18"/>
  <c r="G672" i="18"/>
  <c r="G671" i="18"/>
  <c r="G670" i="18"/>
  <c r="G669" i="18"/>
  <c r="G668" i="18"/>
  <c r="G667" i="18"/>
  <c r="G666" i="18"/>
  <c r="G665" i="18"/>
  <c r="G664" i="18"/>
  <c r="G663" i="18"/>
  <c r="G662" i="18"/>
  <c r="G661" i="18"/>
  <c r="G660" i="18"/>
  <c r="G659" i="18"/>
  <c r="G658" i="18"/>
  <c r="G657" i="18"/>
  <c r="G656" i="18"/>
  <c r="G655" i="18"/>
  <c r="G654" i="18"/>
  <c r="G653" i="18"/>
  <c r="G652" i="18"/>
  <c r="G651" i="18"/>
  <c r="G650" i="18"/>
  <c r="G649" i="18"/>
  <c r="G648" i="18"/>
  <c r="G647" i="18"/>
  <c r="G646" i="18"/>
  <c r="G645" i="18"/>
  <c r="G644" i="18"/>
  <c r="G643" i="18"/>
  <c r="G642" i="18"/>
  <c r="G641" i="18"/>
  <c r="G640" i="18"/>
  <c r="G639" i="18"/>
  <c r="G638" i="18"/>
  <c r="G637" i="18"/>
  <c r="G636" i="18"/>
  <c r="G635" i="18"/>
  <c r="G634" i="18"/>
  <c r="G633" i="18"/>
  <c r="G632" i="18"/>
  <c r="G631" i="18"/>
  <c r="G630" i="18"/>
  <c r="G629" i="18"/>
  <c r="G628" i="18"/>
  <c r="G627" i="18"/>
  <c r="G626" i="18"/>
  <c r="G625" i="18"/>
  <c r="G624" i="18"/>
  <c r="G623" i="18"/>
  <c r="G622" i="18"/>
  <c r="G621" i="18"/>
  <c r="G620" i="18"/>
  <c r="G619" i="18"/>
  <c r="G618" i="18"/>
  <c r="G617" i="18"/>
  <c r="G616" i="18"/>
  <c r="G615" i="18"/>
  <c r="G614" i="18"/>
  <c r="G613" i="18"/>
  <c r="G612" i="18"/>
  <c r="G611" i="18"/>
  <c r="G610" i="18"/>
  <c r="G609" i="18"/>
  <c r="G608" i="18"/>
  <c r="G607" i="18"/>
  <c r="G606" i="18"/>
  <c r="G605" i="18"/>
  <c r="G604" i="18"/>
  <c r="G603" i="18"/>
  <c r="G602" i="18"/>
  <c r="G601" i="18"/>
  <c r="G600" i="18"/>
  <c r="G599" i="18"/>
  <c r="G598" i="18"/>
  <c r="G597" i="18"/>
  <c r="G596" i="18"/>
  <c r="G595" i="18"/>
  <c r="G594" i="18"/>
  <c r="G593" i="18"/>
  <c r="G592" i="18"/>
  <c r="G591" i="18"/>
  <c r="G590" i="18"/>
  <c r="G589" i="18"/>
  <c r="G588" i="18"/>
  <c r="G587" i="18"/>
  <c r="G586" i="18"/>
  <c r="G585" i="18"/>
  <c r="G584" i="18"/>
  <c r="G583" i="18"/>
  <c r="G582" i="18"/>
  <c r="G581" i="18"/>
  <c r="G580" i="18"/>
  <c r="G579" i="18"/>
  <c r="G578" i="18"/>
  <c r="G577" i="18"/>
  <c r="G576" i="18"/>
  <c r="G575" i="18"/>
  <c r="G574" i="18"/>
  <c r="G573" i="18"/>
  <c r="G572" i="18"/>
  <c r="G571" i="18"/>
  <c r="G570" i="18"/>
  <c r="G569" i="18"/>
  <c r="G568" i="18"/>
  <c r="G567" i="18"/>
  <c r="G566" i="18"/>
  <c r="G565" i="18"/>
  <c r="G564" i="18"/>
  <c r="G563" i="18"/>
  <c r="G562" i="18"/>
  <c r="G561" i="18"/>
  <c r="G560" i="18"/>
  <c r="G559" i="18"/>
  <c r="G558" i="18"/>
  <c r="G557" i="18"/>
  <c r="G556" i="18"/>
  <c r="G555" i="18"/>
  <c r="G554" i="18"/>
  <c r="G553" i="18"/>
  <c r="G552" i="18"/>
  <c r="G551" i="18"/>
  <c r="G550" i="18"/>
  <c r="G549" i="18"/>
  <c r="G548" i="18"/>
  <c r="G547" i="18"/>
  <c r="G546" i="18"/>
  <c r="G545" i="18"/>
  <c r="G544" i="18"/>
  <c r="G543" i="18"/>
  <c r="G542" i="18"/>
  <c r="G541" i="18"/>
  <c r="G540" i="18"/>
  <c r="G539" i="18"/>
  <c r="G538" i="18"/>
  <c r="G537" i="18"/>
  <c r="G536" i="18"/>
  <c r="G535" i="18"/>
  <c r="G534" i="18"/>
  <c r="G533" i="18"/>
  <c r="G532" i="18"/>
  <c r="G531" i="18"/>
  <c r="G530" i="18"/>
  <c r="G529" i="18"/>
  <c r="G528" i="18"/>
  <c r="G527" i="18"/>
  <c r="G526" i="18"/>
  <c r="G525" i="18"/>
  <c r="G524" i="18"/>
  <c r="G523" i="18"/>
  <c r="G522" i="18"/>
  <c r="G521" i="18"/>
  <c r="G520" i="18"/>
  <c r="G519" i="18"/>
  <c r="G518" i="18"/>
  <c r="G517" i="18"/>
  <c r="G516" i="18"/>
  <c r="G515" i="18"/>
  <c r="G514" i="18"/>
  <c r="G513" i="18"/>
  <c r="G512" i="18"/>
  <c r="G511" i="18"/>
  <c r="G510" i="18"/>
  <c r="G509" i="18"/>
  <c r="G508" i="18"/>
  <c r="G507" i="18"/>
  <c r="G506" i="18"/>
  <c r="G505" i="18"/>
  <c r="G504" i="18"/>
  <c r="G503" i="18"/>
  <c r="G502" i="18"/>
  <c r="G501" i="18"/>
  <c r="G500" i="18"/>
  <c r="G499" i="18"/>
  <c r="G498" i="18"/>
  <c r="G497" i="18"/>
  <c r="G496" i="18"/>
  <c r="G495" i="18"/>
  <c r="G494" i="18"/>
  <c r="G493" i="18"/>
  <c r="G492" i="18"/>
  <c r="G491" i="18"/>
  <c r="G490" i="18"/>
  <c r="G489" i="18"/>
  <c r="G488" i="18"/>
  <c r="G487" i="18"/>
  <c r="G486" i="18"/>
  <c r="G485" i="18"/>
  <c r="G484" i="18"/>
  <c r="G483" i="18"/>
  <c r="G482" i="18"/>
  <c r="G481" i="18"/>
  <c r="G480" i="18"/>
  <c r="G479" i="18"/>
  <c r="G478" i="18"/>
  <c r="G477" i="18"/>
  <c r="G476" i="18"/>
  <c r="G475" i="18"/>
  <c r="G474" i="18"/>
  <c r="G473" i="18"/>
  <c r="G472" i="18"/>
  <c r="G471" i="18"/>
  <c r="G470" i="18"/>
  <c r="G469" i="18"/>
  <c r="G468" i="18"/>
  <c r="G467" i="18"/>
  <c r="G466" i="18"/>
  <c r="G465" i="18"/>
  <c r="G464" i="18"/>
  <c r="G463" i="18"/>
  <c r="G462" i="18"/>
  <c r="G461" i="18"/>
  <c r="G460" i="18"/>
  <c r="G459" i="18"/>
  <c r="G458" i="18"/>
  <c r="G457" i="18"/>
  <c r="G456" i="18"/>
  <c r="G455" i="18"/>
  <c r="G454" i="18"/>
  <c r="G453" i="18"/>
  <c r="G452" i="18"/>
  <c r="G451" i="18"/>
  <c r="G450" i="18"/>
  <c r="G449" i="18"/>
  <c r="G448" i="18"/>
  <c r="G447" i="18"/>
  <c r="G446" i="18"/>
  <c r="G445" i="18"/>
  <c r="G444" i="18"/>
  <c r="G443" i="18"/>
  <c r="G442" i="18"/>
  <c r="G441" i="18"/>
  <c r="G440" i="18"/>
  <c r="G439" i="18"/>
  <c r="G438" i="18"/>
  <c r="G437" i="18"/>
  <c r="G436" i="18"/>
  <c r="G435" i="18"/>
  <c r="G434" i="18"/>
  <c r="G433" i="18"/>
  <c r="G432" i="18"/>
  <c r="G431" i="18"/>
  <c r="G430" i="18"/>
  <c r="G429" i="18"/>
  <c r="G428" i="18"/>
  <c r="G427" i="18"/>
  <c r="G426" i="18"/>
  <c r="G425" i="18"/>
  <c r="G424" i="18"/>
  <c r="G423" i="18"/>
  <c r="G422" i="18"/>
  <c r="G421" i="18"/>
  <c r="G420" i="18"/>
  <c r="G419" i="18"/>
  <c r="G418" i="18"/>
  <c r="G417" i="18"/>
  <c r="G416" i="18"/>
  <c r="G415" i="18"/>
  <c r="G414" i="18"/>
  <c r="G413" i="18"/>
  <c r="G412" i="18"/>
  <c r="G411" i="18"/>
  <c r="G410" i="18"/>
  <c r="G409" i="18"/>
  <c r="G408" i="18"/>
  <c r="G407" i="18"/>
  <c r="G406" i="18"/>
  <c r="G405" i="18"/>
  <c r="G404" i="18"/>
  <c r="G403" i="18"/>
  <c r="G402" i="18"/>
  <c r="G401" i="18"/>
  <c r="G400" i="18"/>
  <c r="G399" i="18"/>
  <c r="G398" i="18"/>
  <c r="G397" i="18"/>
  <c r="G396" i="18"/>
  <c r="G395" i="18"/>
  <c r="G394" i="18"/>
  <c r="G393" i="18"/>
  <c r="G392" i="18"/>
  <c r="G391" i="18"/>
  <c r="G390" i="18"/>
  <c r="G389" i="18"/>
  <c r="G388" i="18"/>
  <c r="G387" i="18"/>
  <c r="G386" i="18"/>
  <c r="G385" i="18"/>
  <c r="G384" i="18"/>
  <c r="G383" i="18"/>
  <c r="G382" i="18"/>
  <c r="G381" i="18"/>
  <c r="G380" i="18"/>
  <c r="G379" i="18"/>
  <c r="G378" i="18"/>
  <c r="G377" i="18"/>
  <c r="G376" i="18"/>
  <c r="G375" i="18"/>
  <c r="G374" i="18"/>
  <c r="G373" i="18"/>
  <c r="G372" i="18"/>
  <c r="G371" i="18"/>
  <c r="G370" i="18"/>
  <c r="G369" i="18"/>
  <c r="G368" i="18"/>
  <c r="G367" i="18"/>
  <c r="G366" i="18"/>
  <c r="G365" i="18"/>
  <c r="G364" i="18"/>
  <c r="G363" i="18"/>
  <c r="G362" i="18"/>
  <c r="G361" i="18"/>
  <c r="G360" i="18"/>
  <c r="G359" i="18"/>
  <c r="G358" i="18"/>
  <c r="G357" i="18"/>
  <c r="G356" i="18"/>
  <c r="G355" i="18"/>
  <c r="G354" i="18"/>
  <c r="G353" i="18"/>
  <c r="G352" i="18"/>
  <c r="G351" i="18"/>
  <c r="G350" i="18"/>
  <c r="G349" i="18"/>
  <c r="G348" i="18"/>
  <c r="G347" i="18"/>
  <c r="G346" i="18"/>
  <c r="G345" i="18"/>
  <c r="G344" i="18"/>
  <c r="G343" i="18"/>
  <c r="G342" i="18"/>
  <c r="G341" i="18"/>
  <c r="G340" i="18"/>
  <c r="G339" i="18"/>
  <c r="G338" i="18"/>
  <c r="G337" i="18"/>
  <c r="G336" i="18"/>
  <c r="G335" i="18"/>
  <c r="G334" i="18"/>
  <c r="G333" i="18"/>
  <c r="G332" i="18"/>
  <c r="G331" i="18"/>
  <c r="G330" i="18"/>
  <c r="G329" i="18"/>
  <c r="G328" i="18"/>
  <c r="G327" i="18"/>
  <c r="G326" i="18"/>
  <c r="G325" i="18"/>
  <c r="G324" i="18"/>
  <c r="G323" i="18"/>
  <c r="G322" i="18"/>
  <c r="G321" i="18"/>
  <c r="G320" i="18"/>
  <c r="G319" i="18"/>
  <c r="G318" i="18"/>
  <c r="G317" i="18"/>
  <c r="G316" i="18"/>
  <c r="G315" i="18"/>
  <c r="G314" i="18"/>
  <c r="G313" i="18"/>
  <c r="G312" i="18"/>
  <c r="G311" i="18"/>
  <c r="G310" i="18"/>
  <c r="G309" i="18"/>
  <c r="G308" i="18"/>
  <c r="G307" i="18"/>
  <c r="G306" i="18"/>
  <c r="G305" i="18"/>
  <c r="G304" i="18"/>
  <c r="G303" i="18"/>
  <c r="G302" i="18"/>
  <c r="G301" i="18"/>
  <c r="G300" i="18"/>
  <c r="G299" i="18"/>
  <c r="G298" i="18"/>
  <c r="G297" i="18"/>
  <c r="G296" i="18"/>
  <c r="G295" i="18"/>
  <c r="G294" i="18"/>
  <c r="G293" i="18"/>
  <c r="G292" i="18"/>
  <c r="G291" i="18"/>
  <c r="G290" i="18"/>
  <c r="G289" i="18"/>
  <c r="G288" i="18"/>
  <c r="G287" i="18"/>
  <c r="G286" i="18"/>
  <c r="G285" i="18"/>
  <c r="G284" i="18"/>
  <c r="G283" i="18"/>
  <c r="G282" i="18"/>
  <c r="G281" i="18"/>
  <c r="G280" i="18"/>
  <c r="G279" i="18"/>
  <c r="G278" i="18"/>
  <c r="G277" i="18"/>
  <c r="G276" i="18"/>
  <c r="G275" i="18"/>
  <c r="G274" i="18"/>
  <c r="G273" i="18"/>
  <c r="G272" i="18"/>
  <c r="G271" i="18"/>
  <c r="G270" i="18"/>
  <c r="G269" i="18"/>
  <c r="G268" i="18"/>
  <c r="G267" i="18"/>
  <c r="G266" i="18"/>
  <c r="G265" i="18"/>
  <c r="G264" i="18"/>
  <c r="G263" i="18"/>
  <c r="G262" i="18"/>
  <c r="G261" i="18"/>
  <c r="G260" i="18"/>
  <c r="G259" i="18"/>
  <c r="G258" i="18"/>
  <c r="G257" i="18"/>
  <c r="G256" i="18"/>
  <c r="G255" i="18"/>
  <c r="G254" i="18"/>
  <c r="G253" i="18"/>
  <c r="G252" i="18"/>
  <c r="G251" i="18"/>
  <c r="G250" i="18"/>
  <c r="G249" i="18"/>
  <c r="G248" i="18"/>
  <c r="G247" i="18"/>
  <c r="G246" i="18"/>
  <c r="G245" i="18"/>
  <c r="G244" i="18"/>
  <c r="G243" i="18"/>
  <c r="G242" i="18"/>
  <c r="G241" i="18"/>
  <c r="G240" i="18"/>
  <c r="G239" i="18"/>
  <c r="G238" i="18"/>
  <c r="G237" i="18"/>
  <c r="G236" i="18"/>
  <c r="G235" i="18"/>
  <c r="G234" i="18"/>
  <c r="G233" i="18"/>
  <c r="G232" i="18"/>
  <c r="G231" i="18"/>
  <c r="G230" i="18"/>
  <c r="G229" i="18"/>
  <c r="G228" i="18"/>
  <c r="G227" i="18"/>
  <c r="G226" i="18"/>
  <c r="G225" i="18"/>
  <c r="G224" i="18"/>
  <c r="G223" i="18"/>
  <c r="G222" i="18"/>
  <c r="G221" i="18"/>
  <c r="G220" i="18"/>
  <c r="G219" i="18"/>
  <c r="G218" i="18"/>
  <c r="G217" i="18"/>
  <c r="G216" i="18"/>
  <c r="G215" i="18"/>
  <c r="G214" i="18"/>
  <c r="G213" i="18"/>
  <c r="G212" i="18"/>
  <c r="G211" i="18"/>
  <c r="G210" i="18"/>
  <c r="G209" i="18"/>
  <c r="G208" i="18"/>
  <c r="G207" i="18"/>
  <c r="G206" i="18"/>
  <c r="G205" i="18"/>
  <c r="G204" i="18"/>
  <c r="G203" i="18"/>
  <c r="G202" i="18"/>
  <c r="G201" i="18"/>
  <c r="G200" i="18"/>
  <c r="G199" i="18"/>
  <c r="G198" i="18"/>
  <c r="G197" i="18"/>
  <c r="G196" i="18"/>
  <c r="G195" i="18"/>
  <c r="G194" i="18"/>
  <c r="G193" i="18"/>
  <c r="G192" i="18"/>
  <c r="G191" i="18"/>
  <c r="G190" i="18"/>
  <c r="G189" i="18"/>
  <c r="G188" i="18"/>
  <c r="G187" i="18"/>
  <c r="G186" i="18"/>
  <c r="G185" i="18"/>
  <c r="G184" i="18"/>
  <c r="G183" i="18"/>
  <c r="G182" i="18"/>
  <c r="G181" i="18"/>
  <c r="G180" i="18"/>
  <c r="G179" i="18"/>
  <c r="G178" i="18"/>
  <c r="G177" i="18"/>
  <c r="G176" i="18"/>
  <c r="G175" i="18"/>
  <c r="G174" i="18"/>
  <c r="G173" i="18"/>
  <c r="G172" i="18"/>
  <c r="G171" i="18"/>
  <c r="G170" i="18"/>
  <c r="G169" i="18"/>
  <c r="G168" i="18"/>
  <c r="G167" i="18"/>
  <c r="G166" i="18"/>
  <c r="G165" i="18"/>
  <c r="G164" i="18"/>
  <c r="G163" i="18"/>
  <c r="G162" i="18"/>
  <c r="G161" i="18"/>
  <c r="G160" i="18"/>
  <c r="G159" i="18"/>
  <c r="G158" i="18"/>
  <c r="G157" i="18"/>
  <c r="G156" i="18"/>
  <c r="G155" i="18"/>
  <c r="G154" i="18"/>
  <c r="G153" i="18"/>
  <c r="G152" i="18"/>
  <c r="G151" i="18"/>
  <c r="G150" i="18"/>
  <c r="G149" i="18"/>
  <c r="G148" i="18"/>
  <c r="G147" i="18"/>
  <c r="G146" i="18"/>
  <c r="G145" i="18"/>
  <c r="G144" i="18"/>
  <c r="G143" i="18"/>
  <c r="G142" i="18"/>
  <c r="G141" i="18"/>
  <c r="G140" i="18"/>
  <c r="G139" i="18"/>
  <c r="G138" i="18"/>
  <c r="G137" i="18"/>
  <c r="G136" i="18"/>
  <c r="G135" i="18"/>
  <c r="G134" i="18"/>
  <c r="G133" i="18"/>
  <c r="G132" i="18"/>
  <c r="G131" i="18"/>
  <c r="G130" i="18"/>
  <c r="G129" i="18"/>
  <c r="G128" i="18"/>
  <c r="G127" i="18"/>
  <c r="G126" i="18"/>
  <c r="G125" i="18"/>
  <c r="G124" i="18"/>
  <c r="G123" i="18"/>
  <c r="G122" i="18"/>
  <c r="G121" i="18"/>
  <c r="G120" i="18"/>
  <c r="G119" i="18"/>
  <c r="G118" i="18"/>
  <c r="G117" i="18"/>
  <c r="G116" i="18"/>
  <c r="G115" i="18"/>
  <c r="G114" i="18"/>
  <c r="G113" i="18"/>
  <c r="G112" i="18"/>
  <c r="G111" i="18"/>
  <c r="G110" i="18"/>
  <c r="G109" i="18"/>
  <c r="G108" i="18"/>
  <c r="G107" i="18"/>
  <c r="G106" i="18"/>
  <c r="G105" i="18"/>
  <c r="G104" i="18"/>
  <c r="G103" i="18"/>
  <c r="G102" i="18"/>
  <c r="G101" i="18"/>
  <c r="G100" i="18"/>
  <c r="G99" i="18"/>
  <c r="G98" i="18"/>
  <c r="G97" i="18"/>
  <c r="G96" i="18"/>
  <c r="G95" i="18"/>
  <c r="G94" i="18"/>
  <c r="G93" i="18"/>
  <c r="G92" i="18"/>
  <c r="G91" i="18"/>
  <c r="G90" i="18"/>
  <c r="G89" i="18"/>
  <c r="G88" i="18"/>
  <c r="G87" i="18"/>
  <c r="G86" i="18"/>
  <c r="G85" i="18"/>
  <c r="G84" i="18"/>
  <c r="G83" i="18"/>
  <c r="G82" i="18"/>
  <c r="G81" i="18"/>
  <c r="G80" i="18"/>
  <c r="G79" i="18"/>
  <c r="G78" i="18"/>
  <c r="G77" i="18"/>
  <c r="G76" i="18"/>
  <c r="G75" i="18"/>
  <c r="G74" i="18"/>
  <c r="G73" i="18"/>
  <c r="G72" i="18"/>
  <c r="G71" i="18"/>
  <c r="G70" i="18"/>
  <c r="G69" i="18"/>
  <c r="G68" i="18"/>
  <c r="G67" i="18"/>
  <c r="G66" i="18"/>
  <c r="G65" i="18"/>
  <c r="G64" i="18"/>
  <c r="G63" i="18"/>
  <c r="G62" i="18"/>
  <c r="G61" i="18"/>
  <c r="G60" i="18"/>
  <c r="G59" i="18"/>
  <c r="G58" i="18"/>
  <c r="G57" i="18"/>
  <c r="G56" i="18"/>
  <c r="G55" i="18"/>
  <c r="G54" i="18"/>
  <c r="G53" i="18"/>
  <c r="G52" i="18"/>
  <c r="G51" i="18"/>
  <c r="G50" i="18"/>
  <c r="G49" i="18"/>
  <c r="G48" i="18"/>
  <c r="G47" i="18"/>
  <c r="G46" i="18"/>
  <c r="G45" i="18"/>
  <c r="G44" i="18"/>
  <c r="G43" i="18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T1681" i="18"/>
  <c r="T1680" i="18"/>
  <c r="T1679" i="18"/>
  <c r="T1678" i="18"/>
  <c r="T1677" i="18"/>
  <c r="T1676" i="18"/>
  <c r="T1675" i="18"/>
  <c r="T1674" i="18"/>
  <c r="T1673" i="18"/>
  <c r="T1672" i="18"/>
  <c r="T1671" i="18"/>
  <c r="T1670" i="18"/>
  <c r="T1669" i="18"/>
  <c r="T1668" i="18"/>
  <c r="T1667" i="18"/>
  <c r="T1666" i="18"/>
  <c r="T1665" i="18"/>
  <c r="T1664" i="18"/>
  <c r="T1663" i="18"/>
  <c r="T1662" i="18"/>
  <c r="T1661" i="18"/>
  <c r="T1660" i="18"/>
  <c r="T1659" i="18"/>
  <c r="T1658" i="18"/>
  <c r="T1657" i="18"/>
  <c r="T1656" i="18"/>
  <c r="T1655" i="18"/>
  <c r="T1654" i="18"/>
  <c r="T1653" i="18"/>
  <c r="T1652" i="18"/>
  <c r="T1651" i="18"/>
  <c r="T1650" i="18"/>
  <c r="T1649" i="18"/>
  <c r="T1648" i="18"/>
  <c r="T1647" i="18"/>
  <c r="T1646" i="18"/>
  <c r="T1645" i="18"/>
  <c r="T1644" i="18"/>
  <c r="T1643" i="18"/>
  <c r="T1642" i="18"/>
  <c r="T1641" i="18"/>
  <c r="T1640" i="18"/>
  <c r="T1639" i="18"/>
  <c r="T1638" i="18"/>
  <c r="T1637" i="18"/>
  <c r="T1636" i="18"/>
  <c r="T1635" i="18"/>
  <c r="T1634" i="18"/>
  <c r="T1633" i="18"/>
  <c r="T1632" i="18"/>
  <c r="T1631" i="18"/>
  <c r="T1630" i="18"/>
  <c r="T1629" i="18"/>
  <c r="T1628" i="18"/>
  <c r="T1627" i="18"/>
  <c r="T1626" i="18"/>
  <c r="T1625" i="18"/>
  <c r="T1624" i="18"/>
  <c r="T1623" i="18"/>
  <c r="T1622" i="18"/>
  <c r="T1621" i="18"/>
  <c r="T1620" i="18"/>
  <c r="T1619" i="18"/>
  <c r="T1618" i="18"/>
  <c r="T1617" i="18"/>
  <c r="T1616" i="18"/>
  <c r="T1615" i="18"/>
  <c r="T1614" i="18"/>
  <c r="T1613" i="18"/>
  <c r="T1612" i="18"/>
  <c r="T1611" i="18"/>
  <c r="T1610" i="18"/>
  <c r="T1609" i="18"/>
  <c r="T1608" i="18"/>
  <c r="T1607" i="18"/>
  <c r="T1606" i="18"/>
  <c r="T1605" i="18"/>
  <c r="T1604" i="18"/>
  <c r="T1603" i="18"/>
  <c r="T1602" i="18"/>
  <c r="T1601" i="18"/>
  <c r="T1600" i="18"/>
  <c r="T1599" i="18"/>
  <c r="T1598" i="18"/>
  <c r="T1597" i="18"/>
  <c r="T1596" i="18"/>
  <c r="T1595" i="18"/>
  <c r="T1594" i="18"/>
  <c r="T1593" i="18"/>
  <c r="T1592" i="18"/>
  <c r="T1591" i="18"/>
  <c r="T1590" i="18"/>
  <c r="T1589" i="18"/>
  <c r="T1588" i="18"/>
  <c r="T1587" i="18"/>
  <c r="T1586" i="18"/>
  <c r="T1585" i="18"/>
  <c r="T1584" i="18"/>
  <c r="T1583" i="18"/>
  <c r="T1582" i="18"/>
  <c r="T1581" i="18"/>
  <c r="T1580" i="18"/>
  <c r="T1579" i="18"/>
  <c r="T1578" i="18"/>
  <c r="T1577" i="18"/>
  <c r="T1576" i="18"/>
  <c r="T1575" i="18"/>
  <c r="T1574" i="18"/>
  <c r="T1573" i="18"/>
  <c r="T1572" i="18"/>
  <c r="T1571" i="18"/>
  <c r="T1570" i="18"/>
  <c r="T1569" i="18"/>
  <c r="T1568" i="18"/>
  <c r="T1567" i="18"/>
  <c r="T1566" i="18"/>
  <c r="T1565" i="18"/>
  <c r="T1564" i="18"/>
  <c r="T1563" i="18"/>
  <c r="T1562" i="18"/>
  <c r="T1561" i="18"/>
  <c r="T1560" i="18"/>
  <c r="T1559" i="18"/>
  <c r="T1558" i="18"/>
  <c r="T1557" i="18"/>
  <c r="T1556" i="18"/>
  <c r="T1555" i="18"/>
  <c r="T1554" i="18"/>
  <c r="T1553" i="18"/>
  <c r="T1552" i="18"/>
  <c r="T1551" i="18"/>
  <c r="T1550" i="18"/>
  <c r="T1549" i="18"/>
  <c r="T1548" i="18"/>
  <c r="T1547" i="18"/>
  <c r="T1546" i="18"/>
  <c r="T1545" i="18"/>
  <c r="T1544" i="18"/>
  <c r="T1543" i="18"/>
  <c r="T1542" i="18"/>
  <c r="T1541" i="18"/>
  <c r="T1540" i="18"/>
  <c r="T1539" i="18"/>
  <c r="T1538" i="18"/>
  <c r="T1537" i="18"/>
  <c r="T1536" i="18"/>
  <c r="T1535" i="18"/>
  <c r="T1534" i="18"/>
  <c r="T1533" i="18"/>
  <c r="T1532" i="18"/>
  <c r="T1531" i="18"/>
  <c r="T1530" i="18"/>
  <c r="T1529" i="18"/>
  <c r="T1528" i="18"/>
  <c r="T1527" i="18"/>
  <c r="T1526" i="18"/>
  <c r="T1525" i="18"/>
  <c r="T1524" i="18"/>
  <c r="T1523" i="18"/>
  <c r="T1522" i="18"/>
  <c r="T1521" i="18"/>
  <c r="T1520" i="18"/>
  <c r="T1519" i="18"/>
  <c r="T1518" i="18"/>
  <c r="T1517" i="18"/>
  <c r="T1516" i="18"/>
  <c r="T1515" i="18"/>
  <c r="T1514" i="18"/>
  <c r="T1513" i="18"/>
  <c r="T1512" i="18"/>
  <c r="T1511" i="18"/>
  <c r="T1510" i="18"/>
  <c r="T1509" i="18"/>
  <c r="T1508" i="18"/>
  <c r="T1507" i="18"/>
  <c r="T1506" i="18"/>
  <c r="T1505" i="18"/>
  <c r="T1504" i="18"/>
  <c r="T1503" i="18"/>
  <c r="T1502" i="18"/>
  <c r="T1501" i="18"/>
  <c r="T1500" i="18"/>
  <c r="T1499" i="18"/>
  <c r="T1498" i="18"/>
  <c r="T1497" i="18"/>
  <c r="T1496" i="18"/>
  <c r="T1495" i="18"/>
  <c r="T1494" i="18"/>
  <c r="T1493" i="18"/>
  <c r="T1492" i="18"/>
  <c r="T1491" i="18"/>
  <c r="T1490" i="18"/>
  <c r="T1489" i="18"/>
  <c r="T1488" i="18"/>
  <c r="T1487" i="18"/>
  <c r="T1486" i="18"/>
  <c r="T1485" i="18"/>
  <c r="T1484" i="18"/>
  <c r="T1483" i="18"/>
  <c r="T1482" i="18"/>
  <c r="T1481" i="18"/>
  <c r="T1480" i="18"/>
  <c r="T1479" i="18"/>
  <c r="T1478" i="18"/>
  <c r="T1477" i="18"/>
  <c r="T1476" i="18"/>
  <c r="T1475" i="18"/>
  <c r="T1474" i="18"/>
  <c r="T1473" i="18"/>
  <c r="T1472" i="18"/>
  <c r="T1471" i="18"/>
  <c r="T1470" i="18"/>
  <c r="T1469" i="18"/>
  <c r="T1468" i="18"/>
  <c r="T1467" i="18"/>
  <c r="T1466" i="18"/>
  <c r="T1465" i="18"/>
  <c r="T1464" i="18"/>
  <c r="T1463" i="18"/>
  <c r="T1462" i="18"/>
  <c r="T1461" i="18"/>
  <c r="T1460" i="18"/>
  <c r="T1459" i="18"/>
  <c r="T1458" i="18"/>
  <c r="T1457" i="18"/>
  <c r="T1456" i="18"/>
  <c r="T1455" i="18"/>
  <c r="T1454" i="18"/>
  <c r="T1453" i="18"/>
  <c r="T1452" i="18"/>
  <c r="T1451" i="18"/>
  <c r="T1450" i="18"/>
  <c r="T1449" i="18"/>
  <c r="T1448" i="18"/>
  <c r="T1447" i="18"/>
  <c r="T1446" i="18"/>
  <c r="T1445" i="18"/>
  <c r="T1444" i="18"/>
  <c r="T1443" i="18"/>
  <c r="T1442" i="18"/>
  <c r="T1441" i="18"/>
  <c r="T1440" i="18"/>
  <c r="T1439" i="18"/>
  <c r="T1438" i="18"/>
  <c r="T1437" i="18"/>
  <c r="T1436" i="18"/>
  <c r="T1435" i="18"/>
  <c r="T1434" i="18"/>
  <c r="T1433" i="18"/>
  <c r="T1432" i="18"/>
  <c r="T1431" i="18"/>
  <c r="T1430" i="18"/>
  <c r="T1429" i="18"/>
  <c r="T1428" i="18"/>
  <c r="T1427" i="18"/>
  <c r="T1426" i="18"/>
  <c r="T1425" i="18"/>
  <c r="T1424" i="18"/>
  <c r="T1423" i="18"/>
  <c r="T1422" i="18"/>
  <c r="T1421" i="18"/>
  <c r="T1420" i="18"/>
  <c r="T1419" i="18"/>
  <c r="T1418" i="18"/>
  <c r="T1417" i="18"/>
  <c r="T1416" i="18"/>
  <c r="T1415" i="18"/>
  <c r="T1414" i="18"/>
  <c r="T1413" i="18"/>
  <c r="T1412" i="18"/>
  <c r="T1411" i="18"/>
  <c r="T1410" i="18"/>
  <c r="T1409" i="18"/>
  <c r="T1408" i="18"/>
  <c r="T1407" i="18"/>
  <c r="T1406" i="18"/>
  <c r="T1405" i="18"/>
  <c r="T1404" i="18"/>
  <c r="T1403" i="18"/>
  <c r="T1402" i="18"/>
  <c r="T1401" i="18"/>
  <c r="T1400" i="18"/>
  <c r="T1399" i="18"/>
  <c r="T1398" i="18"/>
  <c r="T1397" i="18"/>
  <c r="T1396" i="18"/>
  <c r="T1395" i="18"/>
  <c r="T1394" i="18"/>
  <c r="T1393" i="18"/>
  <c r="T1392" i="18"/>
  <c r="T1391" i="18"/>
  <c r="T1390" i="18"/>
  <c r="T1389" i="18"/>
  <c r="T1388" i="18"/>
  <c r="T1387" i="18"/>
  <c r="T1386" i="18"/>
  <c r="T1385" i="18"/>
  <c r="T1384" i="18"/>
  <c r="T1383" i="18"/>
  <c r="T1382" i="18"/>
  <c r="T1381" i="18"/>
  <c r="T1380" i="18"/>
  <c r="T1379" i="18"/>
  <c r="T1378" i="18"/>
  <c r="T1377" i="18"/>
  <c r="T1376" i="18"/>
  <c r="T1375" i="18"/>
  <c r="T1374" i="18"/>
  <c r="T1373" i="18"/>
  <c r="T1372" i="18"/>
  <c r="T1371" i="18"/>
  <c r="T1370" i="18"/>
  <c r="T1369" i="18"/>
  <c r="T1368" i="18"/>
  <c r="T1367" i="18"/>
  <c r="T1366" i="18"/>
  <c r="T1365" i="18"/>
  <c r="T1364" i="18"/>
  <c r="T1363" i="18"/>
  <c r="T1362" i="18"/>
  <c r="T1361" i="18"/>
  <c r="T1360" i="18"/>
  <c r="T1359" i="18"/>
  <c r="T1358" i="18"/>
  <c r="T1357" i="18"/>
  <c r="T1356" i="18"/>
  <c r="T1355" i="18"/>
  <c r="T1354" i="18"/>
  <c r="T1353" i="18"/>
  <c r="T1352" i="18"/>
  <c r="T1351" i="18"/>
  <c r="T1350" i="18"/>
  <c r="T1349" i="18"/>
  <c r="T1348" i="18"/>
  <c r="T1347" i="18"/>
  <c r="T1346" i="18"/>
  <c r="T1345" i="18"/>
  <c r="T1344" i="18"/>
  <c r="T1343" i="18"/>
  <c r="T1342" i="18"/>
  <c r="T1341" i="18"/>
  <c r="T1340" i="18"/>
  <c r="T1339" i="18"/>
  <c r="T1338" i="18"/>
  <c r="T1337" i="18"/>
  <c r="T1336" i="18"/>
  <c r="T1335" i="18"/>
  <c r="T1334" i="18"/>
  <c r="T1333" i="18"/>
  <c r="T1332" i="18"/>
  <c r="T1331" i="18"/>
  <c r="T1330" i="18"/>
  <c r="T1329" i="18"/>
  <c r="T1328" i="18"/>
  <c r="T1327" i="18"/>
  <c r="T1326" i="18"/>
  <c r="T1325" i="18"/>
  <c r="T1324" i="18"/>
  <c r="T1323" i="18"/>
  <c r="T1322" i="18"/>
  <c r="T1321" i="18"/>
  <c r="T1320" i="18"/>
  <c r="T1319" i="18"/>
  <c r="T1318" i="18"/>
  <c r="T1317" i="18"/>
  <c r="T1316" i="18"/>
  <c r="T1315" i="18"/>
  <c r="T1314" i="18"/>
  <c r="T1313" i="18"/>
  <c r="T1312" i="18"/>
  <c r="T1311" i="18"/>
  <c r="T1310" i="18"/>
  <c r="T1309" i="18"/>
  <c r="T1308" i="18"/>
  <c r="T1307" i="18"/>
  <c r="T1306" i="18"/>
  <c r="T1305" i="18"/>
  <c r="T1304" i="18"/>
  <c r="T1303" i="18"/>
  <c r="T1302" i="18"/>
  <c r="T1301" i="18"/>
  <c r="T1300" i="18"/>
  <c r="T1299" i="18"/>
  <c r="T1298" i="18"/>
  <c r="T1297" i="18"/>
  <c r="T1296" i="18"/>
  <c r="T1295" i="18"/>
  <c r="T1294" i="18"/>
  <c r="T1293" i="18"/>
  <c r="T1292" i="18"/>
  <c r="T1291" i="18"/>
  <c r="T1290" i="18"/>
  <c r="T1289" i="18"/>
  <c r="T1288" i="18"/>
  <c r="T1287" i="18"/>
  <c r="T1286" i="18"/>
  <c r="T1285" i="18"/>
  <c r="T1284" i="18"/>
  <c r="T1283" i="18"/>
  <c r="T1282" i="18"/>
  <c r="T1281" i="18"/>
  <c r="T1280" i="18"/>
  <c r="T1279" i="18"/>
  <c r="T1278" i="18"/>
  <c r="T1277" i="18"/>
  <c r="T1276" i="18"/>
  <c r="T1275" i="18"/>
  <c r="T1274" i="18"/>
  <c r="T1273" i="18"/>
  <c r="T1272" i="18"/>
  <c r="T1271" i="18"/>
  <c r="T1270" i="18"/>
  <c r="T1269" i="18"/>
  <c r="T1268" i="18"/>
  <c r="T1267" i="18"/>
  <c r="T1266" i="18"/>
  <c r="T1265" i="18"/>
  <c r="T1264" i="18"/>
  <c r="T1263" i="18"/>
  <c r="T1262" i="18"/>
  <c r="T1261" i="18"/>
  <c r="T1260" i="18"/>
  <c r="T1259" i="18"/>
  <c r="T1258" i="18"/>
  <c r="T1257" i="18"/>
  <c r="T1256" i="18"/>
  <c r="T1255" i="18"/>
  <c r="T1254" i="18"/>
  <c r="T1253" i="18"/>
  <c r="T1252" i="18"/>
  <c r="T1251" i="18"/>
  <c r="T1250" i="18"/>
  <c r="T1249" i="18"/>
  <c r="T1248" i="18"/>
  <c r="T1247" i="18"/>
  <c r="T1246" i="18"/>
  <c r="T1245" i="18"/>
  <c r="T1244" i="18"/>
  <c r="T1243" i="18"/>
  <c r="T1242" i="18"/>
  <c r="T1241" i="18"/>
  <c r="T1240" i="18"/>
  <c r="T1239" i="18"/>
  <c r="T1238" i="18"/>
  <c r="T1237" i="18"/>
  <c r="T1236" i="18"/>
  <c r="T1235" i="18"/>
  <c r="T1234" i="18"/>
  <c r="T1233" i="18"/>
  <c r="T1232" i="18"/>
  <c r="T1231" i="18"/>
  <c r="T1230" i="18"/>
  <c r="T1229" i="18"/>
  <c r="T1228" i="18"/>
  <c r="T1227" i="18"/>
  <c r="T1226" i="18"/>
  <c r="T1225" i="18"/>
  <c r="T1224" i="18"/>
  <c r="T1223" i="18"/>
  <c r="T1222" i="18"/>
  <c r="T1221" i="18"/>
  <c r="T1220" i="18"/>
  <c r="T1219" i="18"/>
  <c r="T1218" i="18"/>
  <c r="T1217" i="18"/>
  <c r="T1216" i="18"/>
  <c r="T1215" i="18"/>
  <c r="T1214" i="18"/>
  <c r="T1213" i="18"/>
  <c r="T1212" i="18"/>
  <c r="T1211" i="18"/>
  <c r="T1210" i="18"/>
  <c r="T1209" i="18"/>
  <c r="T1208" i="18"/>
  <c r="T1207" i="18"/>
  <c r="T1206" i="18"/>
  <c r="T1205" i="18"/>
  <c r="T1204" i="18"/>
  <c r="T1203" i="18"/>
  <c r="T1202" i="18"/>
  <c r="T1201" i="18"/>
  <c r="T1200" i="18"/>
  <c r="T1199" i="18"/>
  <c r="T1198" i="18"/>
  <c r="T1197" i="18"/>
  <c r="T1196" i="18"/>
  <c r="T1195" i="18"/>
  <c r="T1194" i="18"/>
  <c r="T1193" i="18"/>
  <c r="T1192" i="18"/>
  <c r="T1191" i="18"/>
  <c r="T1190" i="18"/>
  <c r="T1189" i="18"/>
  <c r="T1188" i="18"/>
  <c r="T1187" i="18"/>
  <c r="T1186" i="18"/>
  <c r="T1185" i="18"/>
  <c r="T1184" i="18"/>
  <c r="T1183" i="18"/>
  <c r="T1182" i="18"/>
  <c r="T1181" i="18"/>
  <c r="T1180" i="18"/>
  <c r="T1179" i="18"/>
  <c r="T1178" i="18"/>
  <c r="T1177" i="18"/>
  <c r="T1176" i="18"/>
  <c r="T1175" i="18"/>
  <c r="T1174" i="18"/>
  <c r="T1173" i="18"/>
  <c r="T1172" i="18"/>
  <c r="T1171" i="18"/>
  <c r="T1170" i="18"/>
  <c r="T1169" i="18"/>
  <c r="T1168" i="18"/>
  <c r="T1167" i="18"/>
  <c r="T1166" i="18"/>
  <c r="T1165" i="18"/>
  <c r="T1164" i="18"/>
  <c r="T1163" i="18"/>
  <c r="T1162" i="18"/>
  <c r="T1161" i="18"/>
  <c r="T1160" i="18"/>
  <c r="T1159" i="18"/>
  <c r="T1158" i="18"/>
  <c r="T1157" i="18"/>
  <c r="T1156" i="18"/>
  <c r="T1155" i="18"/>
  <c r="T1154" i="18"/>
  <c r="T1153" i="18"/>
  <c r="T1152" i="18"/>
  <c r="T1151" i="18"/>
  <c r="T1150" i="18"/>
  <c r="T1149" i="18"/>
  <c r="T1148" i="18"/>
  <c r="T1147" i="18"/>
  <c r="T1146" i="18"/>
  <c r="T1145" i="18"/>
  <c r="T1144" i="18"/>
  <c r="T1143" i="18"/>
  <c r="T1142" i="18"/>
  <c r="T1141" i="18"/>
  <c r="T1140" i="18"/>
  <c r="T1139" i="18"/>
  <c r="T1138" i="18"/>
  <c r="T1137" i="18"/>
  <c r="T1136" i="18"/>
  <c r="T1135" i="18"/>
  <c r="T1134" i="18"/>
  <c r="T1133" i="18"/>
  <c r="T1132" i="18"/>
  <c r="T1131" i="18"/>
  <c r="T1130" i="18"/>
  <c r="T1129" i="18"/>
  <c r="T1128" i="18"/>
  <c r="T1127" i="18"/>
  <c r="T1126" i="18"/>
  <c r="T1125" i="18"/>
  <c r="T1124" i="18"/>
  <c r="T1123" i="18"/>
  <c r="T1122" i="18"/>
  <c r="T1121" i="18"/>
  <c r="T1120" i="18"/>
  <c r="T1119" i="18"/>
  <c r="T1118" i="18"/>
  <c r="T1117" i="18"/>
  <c r="T1116" i="18"/>
  <c r="T1115" i="18"/>
  <c r="T1114" i="18"/>
  <c r="T1113" i="18"/>
  <c r="T1112" i="18"/>
  <c r="T1111" i="18"/>
  <c r="T1110" i="18"/>
  <c r="T1109" i="18"/>
  <c r="T1108" i="18"/>
  <c r="T1107" i="18"/>
  <c r="T1106" i="18"/>
  <c r="T1105" i="18"/>
  <c r="T1104" i="18"/>
  <c r="T1103" i="18"/>
  <c r="T1102" i="18"/>
  <c r="T1101" i="18"/>
  <c r="T1100" i="18"/>
  <c r="T1099" i="18"/>
  <c r="T1098" i="18"/>
  <c r="T1097" i="18"/>
  <c r="T1096" i="18"/>
  <c r="T1095" i="18"/>
  <c r="T1094" i="18"/>
  <c r="T1093" i="18"/>
  <c r="T1092" i="18"/>
  <c r="T1091" i="18"/>
  <c r="T1090" i="18"/>
  <c r="T1089" i="18"/>
  <c r="T1088" i="18"/>
  <c r="T1087" i="18"/>
  <c r="T1086" i="18"/>
  <c r="T1085" i="18"/>
  <c r="T1084" i="18"/>
  <c r="T1083" i="18"/>
  <c r="T1082" i="18"/>
  <c r="T1081" i="18"/>
  <c r="T1080" i="18"/>
  <c r="T1079" i="18"/>
  <c r="T1078" i="18"/>
  <c r="T1077" i="18"/>
  <c r="T1076" i="18"/>
  <c r="T1075" i="18"/>
  <c r="T1074" i="18"/>
  <c r="T1073" i="18"/>
  <c r="T1072" i="18"/>
  <c r="T1071" i="18"/>
  <c r="T1070" i="18"/>
  <c r="T1069" i="18"/>
  <c r="T1068" i="18"/>
  <c r="T1067" i="18"/>
  <c r="T1066" i="18"/>
  <c r="T1065" i="18"/>
  <c r="T1064" i="18"/>
  <c r="T1063" i="18"/>
  <c r="T1062" i="18"/>
  <c r="T1061" i="18"/>
  <c r="T1060" i="18"/>
  <c r="T1059" i="18"/>
  <c r="T1058" i="18"/>
  <c r="T1057" i="18"/>
  <c r="T1056" i="18"/>
  <c r="T1055" i="18"/>
  <c r="T1054" i="18"/>
  <c r="T1053" i="18"/>
  <c r="T1052" i="18"/>
  <c r="T1051" i="18"/>
  <c r="T1050" i="18"/>
  <c r="T1049" i="18"/>
  <c r="T1048" i="18"/>
  <c r="T1047" i="18"/>
  <c r="T1046" i="18"/>
  <c r="T1045" i="18"/>
  <c r="T1044" i="18"/>
  <c r="T1043" i="18"/>
  <c r="T1042" i="18"/>
  <c r="T1041" i="18"/>
  <c r="T1040" i="18"/>
  <c r="T1039" i="18"/>
  <c r="T1038" i="18"/>
  <c r="T1037" i="18"/>
  <c r="T1036" i="18"/>
  <c r="T1035" i="18"/>
  <c r="T1034" i="18"/>
  <c r="T1033" i="18"/>
  <c r="T1032" i="18"/>
  <c r="T1031" i="18"/>
  <c r="T1030" i="18"/>
  <c r="T1029" i="18"/>
  <c r="T1028" i="18"/>
  <c r="T1027" i="18"/>
  <c r="T1026" i="18"/>
  <c r="T1025" i="18"/>
  <c r="T1024" i="18"/>
  <c r="T1023" i="18"/>
  <c r="T1022" i="18"/>
  <c r="T1021" i="18"/>
  <c r="T1020" i="18"/>
  <c r="T1019" i="18"/>
  <c r="T1018" i="18"/>
  <c r="T1017" i="18"/>
  <c r="T1016" i="18"/>
  <c r="T1015" i="18"/>
  <c r="T1014" i="18"/>
  <c r="T1013" i="18"/>
  <c r="T1012" i="18"/>
  <c r="T1011" i="18"/>
  <c r="T1010" i="18"/>
  <c r="T1009" i="18"/>
  <c r="T1008" i="18"/>
  <c r="T1007" i="18"/>
  <c r="T1006" i="18"/>
  <c r="T1005" i="18"/>
  <c r="T1004" i="18"/>
  <c r="T1003" i="18"/>
  <c r="T1002" i="18"/>
  <c r="T1001" i="18"/>
  <c r="T1000" i="18"/>
  <c r="T999" i="18"/>
  <c r="T998" i="18"/>
  <c r="T997" i="18"/>
  <c r="T996" i="18"/>
  <c r="T995" i="18"/>
  <c r="T994" i="18"/>
  <c r="T993" i="18"/>
  <c r="T992" i="18"/>
  <c r="T991" i="18"/>
  <c r="T990" i="18"/>
  <c r="T989" i="18"/>
  <c r="T988" i="18"/>
  <c r="T987" i="18"/>
  <c r="T986" i="18"/>
  <c r="T985" i="18"/>
  <c r="T984" i="18"/>
  <c r="T983" i="18"/>
  <c r="T982" i="18"/>
  <c r="T981" i="18"/>
  <c r="T980" i="18"/>
  <c r="T979" i="18"/>
  <c r="T978" i="18"/>
  <c r="T977" i="18"/>
  <c r="T976" i="18"/>
  <c r="T975" i="18"/>
  <c r="T974" i="18"/>
  <c r="T973" i="18"/>
  <c r="T972" i="18"/>
  <c r="T971" i="18"/>
  <c r="T970" i="18"/>
  <c r="T969" i="18"/>
  <c r="T968" i="18"/>
  <c r="T967" i="18"/>
  <c r="T966" i="18"/>
  <c r="T965" i="18"/>
  <c r="T964" i="18"/>
  <c r="T963" i="18"/>
  <c r="T962" i="18"/>
  <c r="T961" i="18"/>
  <c r="T960" i="18"/>
  <c r="T959" i="18"/>
  <c r="T958" i="18"/>
  <c r="T957" i="18"/>
  <c r="T956" i="18"/>
  <c r="T955" i="18"/>
  <c r="T954" i="18"/>
  <c r="T953" i="18"/>
  <c r="T952" i="18"/>
  <c r="T951" i="18"/>
  <c r="T950" i="18"/>
  <c r="T949" i="18"/>
  <c r="T948" i="18"/>
  <c r="T947" i="18"/>
  <c r="T946" i="18"/>
  <c r="T945" i="18"/>
  <c r="T944" i="18"/>
  <c r="T943" i="18"/>
  <c r="T942" i="18"/>
  <c r="T941" i="18"/>
  <c r="T940" i="18"/>
  <c r="T939" i="18"/>
  <c r="T938" i="18"/>
  <c r="T937" i="18"/>
  <c r="T936" i="18"/>
  <c r="T935" i="18"/>
  <c r="T934" i="18"/>
  <c r="T933" i="18"/>
  <c r="T932" i="18"/>
  <c r="T931" i="18"/>
  <c r="T930" i="18"/>
  <c r="T929" i="18"/>
  <c r="T928" i="18"/>
  <c r="T927" i="18"/>
  <c r="T926" i="18"/>
  <c r="T925" i="18"/>
  <c r="T924" i="18"/>
  <c r="T923" i="18"/>
  <c r="T922" i="18"/>
  <c r="T921" i="18"/>
  <c r="T920" i="18"/>
  <c r="T919" i="18"/>
  <c r="T918" i="18"/>
  <c r="T917" i="18"/>
  <c r="T916" i="18"/>
  <c r="T915" i="18"/>
  <c r="T914" i="18"/>
  <c r="T913" i="18"/>
  <c r="T912" i="18"/>
  <c r="T911" i="18"/>
  <c r="T910" i="18"/>
  <c r="T909" i="18"/>
  <c r="T908" i="18"/>
  <c r="T907" i="18"/>
  <c r="T906" i="18"/>
  <c r="T905" i="18"/>
  <c r="T904" i="18"/>
  <c r="T903" i="18"/>
  <c r="T902" i="18"/>
  <c r="T901" i="18"/>
  <c r="T900" i="18"/>
  <c r="T899" i="18"/>
  <c r="T898" i="18"/>
  <c r="T897" i="18"/>
  <c r="T896" i="18"/>
  <c r="T895" i="18"/>
  <c r="T894" i="18"/>
  <c r="T893" i="18"/>
  <c r="T892" i="18"/>
  <c r="T891" i="18"/>
  <c r="T890" i="18"/>
  <c r="T889" i="18"/>
  <c r="T888" i="18"/>
  <c r="T887" i="18"/>
  <c r="T886" i="18"/>
  <c r="T885" i="18"/>
  <c r="T884" i="18"/>
  <c r="T883" i="18"/>
  <c r="T882" i="18"/>
  <c r="T881" i="18"/>
  <c r="T880" i="18"/>
  <c r="T879" i="18"/>
  <c r="T878" i="18"/>
  <c r="T877" i="18"/>
  <c r="T876" i="18"/>
  <c r="T875" i="18"/>
  <c r="T874" i="18"/>
  <c r="T873" i="18"/>
  <c r="T872" i="18"/>
  <c r="T871" i="18"/>
  <c r="T870" i="18"/>
  <c r="T869" i="18"/>
  <c r="T868" i="18"/>
  <c r="T867" i="18"/>
  <c r="T866" i="18"/>
  <c r="T865" i="18"/>
  <c r="T864" i="18"/>
  <c r="T863" i="18"/>
  <c r="T862" i="18"/>
  <c r="T861" i="18"/>
  <c r="T860" i="18"/>
  <c r="T859" i="18"/>
  <c r="T858" i="18"/>
  <c r="T857" i="18"/>
  <c r="T856" i="18"/>
  <c r="T855" i="18"/>
  <c r="T854" i="18"/>
  <c r="T853" i="18"/>
  <c r="T852" i="18"/>
  <c r="T851" i="18"/>
  <c r="T850" i="18"/>
  <c r="T849" i="18"/>
  <c r="T848" i="18"/>
  <c r="T847" i="18"/>
  <c r="T846" i="18"/>
  <c r="T845" i="18"/>
  <c r="T844" i="18"/>
  <c r="T843" i="18"/>
  <c r="T842" i="18"/>
  <c r="T841" i="18"/>
  <c r="T840" i="18"/>
  <c r="T839" i="18"/>
  <c r="T838" i="18"/>
  <c r="T837" i="18"/>
  <c r="T836" i="18"/>
  <c r="T835" i="18"/>
  <c r="T834" i="18"/>
  <c r="T833" i="18"/>
  <c r="T832" i="18"/>
  <c r="T831" i="18"/>
  <c r="T830" i="18"/>
  <c r="T829" i="18"/>
  <c r="T828" i="18"/>
  <c r="T827" i="18"/>
  <c r="T826" i="18"/>
  <c r="T825" i="18"/>
  <c r="T824" i="18"/>
  <c r="T823" i="18"/>
  <c r="T822" i="18"/>
  <c r="T821" i="18"/>
  <c r="T820" i="18"/>
  <c r="T819" i="18"/>
  <c r="T818" i="18"/>
  <c r="T817" i="18"/>
  <c r="T816" i="18"/>
  <c r="T815" i="18"/>
  <c r="T814" i="18"/>
  <c r="T813" i="18"/>
  <c r="T812" i="18"/>
  <c r="T811" i="18"/>
  <c r="T810" i="18"/>
  <c r="T809" i="18"/>
  <c r="T808" i="18"/>
  <c r="T807" i="18"/>
  <c r="T806" i="18"/>
  <c r="T805" i="18"/>
  <c r="T804" i="18"/>
  <c r="T803" i="18"/>
  <c r="T802" i="18"/>
  <c r="T801" i="18"/>
  <c r="T800" i="18"/>
  <c r="T799" i="18"/>
  <c r="T798" i="18"/>
  <c r="T797" i="18"/>
  <c r="T796" i="18"/>
  <c r="T795" i="18"/>
  <c r="T794" i="18"/>
  <c r="T793" i="18"/>
  <c r="T792" i="18"/>
  <c r="T791" i="18"/>
  <c r="T790" i="18"/>
  <c r="T789" i="18"/>
  <c r="T788" i="18"/>
  <c r="T787" i="18"/>
  <c r="T786" i="18"/>
  <c r="T785" i="18"/>
  <c r="T784" i="18"/>
  <c r="T783" i="18"/>
  <c r="T782" i="18"/>
  <c r="T781" i="18"/>
  <c r="T780" i="18"/>
  <c r="T779" i="18"/>
  <c r="T778" i="18"/>
  <c r="T777" i="18"/>
  <c r="T776" i="18"/>
  <c r="T775" i="18"/>
  <c r="T774" i="18"/>
  <c r="T773" i="18"/>
  <c r="T772" i="18"/>
  <c r="T771" i="18"/>
  <c r="T770" i="18"/>
  <c r="T769" i="18"/>
  <c r="T768" i="18"/>
  <c r="T767" i="18"/>
  <c r="T766" i="18"/>
  <c r="T765" i="18"/>
  <c r="T764" i="18"/>
  <c r="T763" i="18"/>
  <c r="T762" i="18"/>
  <c r="T761" i="18"/>
  <c r="T760" i="18"/>
  <c r="T759" i="18"/>
  <c r="T758" i="18"/>
  <c r="T757" i="18"/>
  <c r="T756" i="18"/>
  <c r="T755" i="18"/>
  <c r="T754" i="18"/>
  <c r="T753" i="18"/>
  <c r="T752" i="18"/>
  <c r="T751" i="18"/>
  <c r="T750" i="18"/>
  <c r="T749" i="18"/>
  <c r="T748" i="18"/>
  <c r="T747" i="18"/>
  <c r="T746" i="18"/>
  <c r="T745" i="18"/>
  <c r="T744" i="18"/>
  <c r="T743" i="18"/>
  <c r="T742" i="18"/>
  <c r="T741" i="18"/>
  <c r="T740" i="18"/>
  <c r="T739" i="18"/>
  <c r="T738" i="18"/>
  <c r="T737" i="18"/>
  <c r="T736" i="18"/>
  <c r="T735" i="18"/>
  <c r="T734" i="18"/>
  <c r="T733" i="18"/>
  <c r="T732" i="18"/>
  <c r="T731" i="18"/>
  <c r="T730" i="18"/>
  <c r="T729" i="18"/>
  <c r="T728" i="18"/>
  <c r="T727" i="18"/>
  <c r="T726" i="18"/>
  <c r="T725" i="18"/>
  <c r="T724" i="18"/>
  <c r="T723" i="18"/>
  <c r="T722" i="18"/>
  <c r="T721" i="18"/>
  <c r="T720" i="18"/>
  <c r="T719" i="18"/>
  <c r="T718" i="18"/>
  <c r="T717" i="18"/>
  <c r="T716" i="18"/>
  <c r="T715" i="18"/>
  <c r="T714" i="18"/>
  <c r="T713" i="18"/>
  <c r="T712" i="18"/>
  <c r="T711" i="18"/>
  <c r="T710" i="18"/>
  <c r="T709" i="18"/>
  <c r="T708" i="18"/>
  <c r="T707" i="18"/>
  <c r="T706" i="18"/>
  <c r="T705" i="18"/>
  <c r="T704" i="18"/>
  <c r="T703" i="18"/>
  <c r="T702" i="18"/>
  <c r="T701" i="18"/>
  <c r="T700" i="18"/>
  <c r="T699" i="18"/>
  <c r="T698" i="18"/>
  <c r="T697" i="18"/>
  <c r="T696" i="18"/>
  <c r="T695" i="18"/>
  <c r="T694" i="18"/>
  <c r="T693" i="18"/>
  <c r="T692" i="18"/>
  <c r="T691" i="18"/>
  <c r="T690" i="18"/>
  <c r="T689" i="18"/>
  <c r="T688" i="18"/>
  <c r="T687" i="18"/>
  <c r="T686" i="18"/>
  <c r="T685" i="18"/>
  <c r="T684" i="18"/>
  <c r="T683" i="18"/>
  <c r="T682" i="18"/>
  <c r="T681" i="18"/>
  <c r="T680" i="18"/>
  <c r="T679" i="18"/>
  <c r="T678" i="18"/>
  <c r="T677" i="18"/>
  <c r="T676" i="18"/>
  <c r="T675" i="18"/>
  <c r="T674" i="18"/>
  <c r="T673" i="18"/>
  <c r="T672" i="18"/>
  <c r="T671" i="18"/>
  <c r="T670" i="18"/>
  <c r="T669" i="18"/>
  <c r="T668" i="18"/>
  <c r="T667" i="18"/>
  <c r="T666" i="18"/>
  <c r="T665" i="18"/>
  <c r="T664" i="18"/>
  <c r="T663" i="18"/>
  <c r="T662" i="18"/>
  <c r="T661" i="18"/>
  <c r="T660" i="18"/>
  <c r="T659" i="18"/>
  <c r="T658" i="18"/>
  <c r="T657" i="18"/>
  <c r="T656" i="18"/>
  <c r="T655" i="18"/>
  <c r="T654" i="18"/>
  <c r="T653" i="18"/>
  <c r="T652" i="18"/>
  <c r="T651" i="18"/>
  <c r="T650" i="18"/>
  <c r="T649" i="18"/>
  <c r="T648" i="18"/>
  <c r="T647" i="18"/>
  <c r="T646" i="18"/>
  <c r="T645" i="18"/>
  <c r="T644" i="18"/>
  <c r="T643" i="18"/>
  <c r="T642" i="18"/>
  <c r="T641" i="18"/>
  <c r="T640" i="18"/>
  <c r="T639" i="18"/>
  <c r="T638" i="18"/>
  <c r="T637" i="18"/>
  <c r="T636" i="18"/>
  <c r="T635" i="18"/>
  <c r="T634" i="18"/>
  <c r="T633" i="18"/>
  <c r="T632" i="18"/>
  <c r="T631" i="18"/>
  <c r="T630" i="18"/>
  <c r="T629" i="18"/>
  <c r="T628" i="18"/>
  <c r="T627" i="18"/>
  <c r="T626" i="18"/>
  <c r="T625" i="18"/>
  <c r="T624" i="18"/>
  <c r="T623" i="18"/>
  <c r="T622" i="18"/>
  <c r="T621" i="18"/>
  <c r="T620" i="18"/>
  <c r="T619" i="18"/>
  <c r="T618" i="18"/>
  <c r="T617" i="18"/>
  <c r="T616" i="18"/>
  <c r="T615" i="18"/>
  <c r="T614" i="18"/>
  <c r="T613" i="18"/>
  <c r="T612" i="18"/>
  <c r="T611" i="18"/>
  <c r="T610" i="18"/>
  <c r="T609" i="18"/>
  <c r="T608" i="18"/>
  <c r="T607" i="18"/>
  <c r="T606" i="18"/>
  <c r="T605" i="18"/>
  <c r="T604" i="18"/>
  <c r="T603" i="18"/>
  <c r="T602" i="18"/>
  <c r="T601" i="18"/>
  <c r="T600" i="18"/>
  <c r="T599" i="18"/>
  <c r="T598" i="18"/>
  <c r="T597" i="18"/>
  <c r="T596" i="18"/>
  <c r="T595" i="18"/>
  <c r="T594" i="18"/>
  <c r="T593" i="18"/>
  <c r="T592" i="18"/>
  <c r="T591" i="18"/>
  <c r="T590" i="18"/>
  <c r="T589" i="18"/>
  <c r="T588" i="18"/>
  <c r="T587" i="18"/>
  <c r="T586" i="18"/>
  <c r="T585" i="18"/>
  <c r="T584" i="18"/>
  <c r="T583" i="18"/>
  <c r="T582" i="18"/>
  <c r="T581" i="18"/>
  <c r="T580" i="18"/>
  <c r="T579" i="18"/>
  <c r="T578" i="18"/>
  <c r="T577" i="18"/>
  <c r="T576" i="18"/>
  <c r="T575" i="18"/>
  <c r="T574" i="18"/>
  <c r="T573" i="18"/>
  <c r="T572" i="18"/>
  <c r="T571" i="18"/>
  <c r="T570" i="18"/>
  <c r="T569" i="18"/>
  <c r="T568" i="18"/>
  <c r="T567" i="18"/>
  <c r="T566" i="18"/>
  <c r="T565" i="18"/>
  <c r="T564" i="18"/>
  <c r="T563" i="18"/>
  <c r="T562" i="18"/>
  <c r="T561" i="18"/>
  <c r="T560" i="18"/>
  <c r="T559" i="18"/>
  <c r="T558" i="18"/>
  <c r="T557" i="18"/>
  <c r="T556" i="18"/>
  <c r="T555" i="18"/>
  <c r="T554" i="18"/>
  <c r="T553" i="18"/>
  <c r="T552" i="18"/>
  <c r="T551" i="18"/>
  <c r="T550" i="18"/>
  <c r="T549" i="18"/>
  <c r="T548" i="18"/>
  <c r="T547" i="18"/>
  <c r="T546" i="18"/>
  <c r="T545" i="18"/>
  <c r="T544" i="18"/>
  <c r="T543" i="18"/>
  <c r="T542" i="18"/>
  <c r="T541" i="18"/>
  <c r="T540" i="18"/>
  <c r="T539" i="18"/>
  <c r="T538" i="18"/>
  <c r="T537" i="18"/>
  <c r="T536" i="18"/>
  <c r="T535" i="18"/>
  <c r="T534" i="18"/>
  <c r="T533" i="18"/>
  <c r="T532" i="18"/>
  <c r="T531" i="18"/>
  <c r="T530" i="18"/>
  <c r="T529" i="18"/>
  <c r="T528" i="18"/>
  <c r="T527" i="18"/>
  <c r="T526" i="18"/>
  <c r="T525" i="18"/>
  <c r="T524" i="18"/>
  <c r="T523" i="18"/>
  <c r="T522" i="18"/>
  <c r="T521" i="18"/>
  <c r="T520" i="18"/>
  <c r="T519" i="18"/>
  <c r="T518" i="18"/>
  <c r="T517" i="18"/>
  <c r="T516" i="18"/>
  <c r="T515" i="18"/>
  <c r="T514" i="18"/>
  <c r="T513" i="18"/>
  <c r="T512" i="18"/>
  <c r="T511" i="18"/>
  <c r="T510" i="18"/>
  <c r="T509" i="18"/>
  <c r="T508" i="18"/>
  <c r="T507" i="18"/>
  <c r="T506" i="18"/>
  <c r="T505" i="18"/>
  <c r="T504" i="18"/>
  <c r="T503" i="18"/>
  <c r="T502" i="18"/>
  <c r="T501" i="18"/>
  <c r="T500" i="18"/>
  <c r="T499" i="18"/>
  <c r="T498" i="18"/>
  <c r="T497" i="18"/>
  <c r="T496" i="18"/>
  <c r="T495" i="18"/>
  <c r="T494" i="18"/>
  <c r="T493" i="18"/>
  <c r="T492" i="18"/>
  <c r="T491" i="18"/>
  <c r="T490" i="18"/>
  <c r="T489" i="18"/>
  <c r="T488" i="18"/>
  <c r="T487" i="18"/>
  <c r="T486" i="18"/>
  <c r="T485" i="18"/>
  <c r="T484" i="18"/>
  <c r="T483" i="18"/>
  <c r="T482" i="18"/>
  <c r="T481" i="18"/>
  <c r="T480" i="18"/>
  <c r="T479" i="18"/>
  <c r="T478" i="18"/>
  <c r="T477" i="18"/>
  <c r="T476" i="18"/>
  <c r="T475" i="18"/>
  <c r="T474" i="18"/>
  <c r="T473" i="18"/>
  <c r="T472" i="18"/>
  <c r="T471" i="18"/>
  <c r="T470" i="18"/>
  <c r="T469" i="18"/>
  <c r="T468" i="18"/>
  <c r="T467" i="18"/>
  <c r="T466" i="18"/>
  <c r="T465" i="18"/>
  <c r="T464" i="18"/>
  <c r="T463" i="18"/>
  <c r="T462" i="18"/>
  <c r="T461" i="18"/>
  <c r="T460" i="18"/>
  <c r="T459" i="18"/>
  <c r="T458" i="18"/>
  <c r="T457" i="18"/>
  <c r="T456" i="18"/>
  <c r="T455" i="18"/>
  <c r="T454" i="18"/>
  <c r="T453" i="18"/>
  <c r="T452" i="18"/>
  <c r="T451" i="18"/>
  <c r="T450" i="18"/>
  <c r="T449" i="18"/>
  <c r="T448" i="18"/>
  <c r="T447" i="18"/>
  <c r="T446" i="18"/>
  <c r="T445" i="18"/>
  <c r="T444" i="18"/>
  <c r="T443" i="18"/>
  <c r="T442" i="18"/>
  <c r="T441" i="18"/>
  <c r="T440" i="18"/>
  <c r="T439" i="18"/>
  <c r="T438" i="18"/>
  <c r="T437" i="18"/>
  <c r="T436" i="18"/>
  <c r="T435" i="18"/>
  <c r="T434" i="18"/>
  <c r="T433" i="18"/>
  <c r="T432" i="18"/>
  <c r="T431" i="18"/>
  <c r="T430" i="18"/>
  <c r="T429" i="18"/>
  <c r="T428" i="18"/>
  <c r="T427" i="18"/>
  <c r="T426" i="18"/>
  <c r="T425" i="18"/>
  <c r="T424" i="18"/>
  <c r="T423" i="18"/>
  <c r="T422" i="18"/>
  <c r="T421" i="18"/>
  <c r="T420" i="18"/>
  <c r="T419" i="18"/>
  <c r="T418" i="18"/>
  <c r="T417" i="18"/>
  <c r="T416" i="18"/>
  <c r="T415" i="18"/>
  <c r="T414" i="18"/>
  <c r="T413" i="18"/>
  <c r="T412" i="18"/>
  <c r="T411" i="18"/>
  <c r="T410" i="18"/>
  <c r="T409" i="18"/>
  <c r="T408" i="18"/>
  <c r="T407" i="18"/>
  <c r="T406" i="18"/>
  <c r="T405" i="18"/>
  <c r="T404" i="18"/>
  <c r="T403" i="18"/>
  <c r="T402" i="18"/>
  <c r="T401" i="18"/>
  <c r="T400" i="18"/>
  <c r="T399" i="18"/>
  <c r="T398" i="18"/>
  <c r="T397" i="18"/>
  <c r="T396" i="18"/>
  <c r="T395" i="18"/>
  <c r="T394" i="18"/>
  <c r="T393" i="18"/>
  <c r="T392" i="18"/>
  <c r="T391" i="18"/>
  <c r="T390" i="18"/>
  <c r="T389" i="18"/>
  <c r="T388" i="18"/>
  <c r="T387" i="18"/>
  <c r="T386" i="18"/>
  <c r="T385" i="18"/>
  <c r="T384" i="18"/>
  <c r="T383" i="18"/>
  <c r="T382" i="18"/>
  <c r="T381" i="18"/>
  <c r="T380" i="18"/>
  <c r="T379" i="18"/>
  <c r="T378" i="18"/>
  <c r="T377" i="18"/>
  <c r="T376" i="18"/>
  <c r="T375" i="18"/>
  <c r="T374" i="18"/>
  <c r="T373" i="18"/>
  <c r="T372" i="18"/>
  <c r="T371" i="18"/>
  <c r="T370" i="18"/>
  <c r="T369" i="18"/>
  <c r="T368" i="18"/>
  <c r="T367" i="18"/>
  <c r="T366" i="18"/>
  <c r="T365" i="18"/>
  <c r="T364" i="18"/>
  <c r="T363" i="18"/>
  <c r="T362" i="18"/>
  <c r="T361" i="18"/>
  <c r="T360" i="18"/>
  <c r="T359" i="18"/>
  <c r="T358" i="18"/>
  <c r="T357" i="18"/>
  <c r="T356" i="18"/>
  <c r="T355" i="18"/>
  <c r="T354" i="18"/>
  <c r="T353" i="18"/>
  <c r="T352" i="18"/>
  <c r="T351" i="18"/>
  <c r="T350" i="18"/>
  <c r="T349" i="18"/>
  <c r="T348" i="18"/>
  <c r="T347" i="18"/>
  <c r="T346" i="18"/>
  <c r="T345" i="18"/>
  <c r="T344" i="18"/>
  <c r="T343" i="18"/>
  <c r="T342" i="18"/>
  <c r="T341" i="18"/>
  <c r="T340" i="18"/>
  <c r="T339" i="18"/>
  <c r="T338" i="18"/>
  <c r="T337" i="18"/>
  <c r="T336" i="18"/>
  <c r="T335" i="18"/>
  <c r="T334" i="18"/>
  <c r="T333" i="18"/>
  <c r="T332" i="18"/>
  <c r="T331" i="18"/>
  <c r="T330" i="18"/>
  <c r="T329" i="18"/>
  <c r="T328" i="18"/>
  <c r="T327" i="18"/>
  <c r="T326" i="18"/>
  <c r="T325" i="18"/>
  <c r="T324" i="18"/>
  <c r="T323" i="18"/>
  <c r="T322" i="18"/>
  <c r="T321" i="18"/>
  <c r="T320" i="18"/>
  <c r="T319" i="18"/>
  <c r="T318" i="18"/>
  <c r="T317" i="18"/>
  <c r="T316" i="18"/>
  <c r="T315" i="18"/>
  <c r="T314" i="18"/>
  <c r="T313" i="18"/>
  <c r="T312" i="18"/>
  <c r="T311" i="18"/>
  <c r="T310" i="18"/>
  <c r="T309" i="18"/>
  <c r="T308" i="18"/>
  <c r="T307" i="18"/>
  <c r="T306" i="18"/>
  <c r="T305" i="18"/>
  <c r="T304" i="18"/>
  <c r="T303" i="18"/>
  <c r="T302" i="18"/>
  <c r="T301" i="18"/>
  <c r="T300" i="18"/>
  <c r="T299" i="18"/>
  <c r="T298" i="18"/>
  <c r="T297" i="18"/>
  <c r="T296" i="18"/>
  <c r="T295" i="18"/>
  <c r="T294" i="18"/>
  <c r="T293" i="18"/>
  <c r="T292" i="18"/>
  <c r="T291" i="18"/>
  <c r="T290" i="18"/>
  <c r="T289" i="18"/>
  <c r="T288" i="18"/>
  <c r="T287" i="18"/>
  <c r="T286" i="18"/>
  <c r="T285" i="18"/>
  <c r="T284" i="18"/>
  <c r="T283" i="18"/>
  <c r="T282" i="18"/>
  <c r="T281" i="18"/>
  <c r="T280" i="18"/>
  <c r="T279" i="18"/>
  <c r="T278" i="18"/>
  <c r="T277" i="18"/>
  <c r="T276" i="18"/>
  <c r="T275" i="18"/>
  <c r="T274" i="18"/>
  <c r="T273" i="18"/>
  <c r="T272" i="18"/>
  <c r="T271" i="18"/>
  <c r="T270" i="18"/>
  <c r="T269" i="18"/>
  <c r="T268" i="18"/>
  <c r="T267" i="18"/>
  <c r="T266" i="18"/>
  <c r="T265" i="18"/>
  <c r="T264" i="18"/>
  <c r="T263" i="18"/>
  <c r="T262" i="18"/>
  <c r="T261" i="18"/>
  <c r="T260" i="18"/>
  <c r="T259" i="18"/>
  <c r="T258" i="18"/>
  <c r="T257" i="18"/>
  <c r="T256" i="18"/>
  <c r="T255" i="18"/>
  <c r="T254" i="18"/>
  <c r="T253" i="18"/>
  <c r="T252" i="18"/>
  <c r="T251" i="18"/>
  <c r="T250" i="18"/>
  <c r="T249" i="18"/>
  <c r="T248" i="18"/>
  <c r="T247" i="18"/>
  <c r="T246" i="18"/>
  <c r="T245" i="18"/>
  <c r="T244" i="18"/>
  <c r="T243" i="18"/>
  <c r="T242" i="18"/>
  <c r="T241" i="18"/>
  <c r="T240" i="18"/>
  <c r="T239" i="18"/>
  <c r="T238" i="18"/>
  <c r="T237" i="18"/>
  <c r="T236" i="18"/>
  <c r="T235" i="18"/>
  <c r="T234" i="18"/>
  <c r="T233" i="18"/>
  <c r="T232" i="18"/>
  <c r="T231" i="18"/>
  <c r="T230" i="18"/>
  <c r="T229" i="18"/>
  <c r="T228" i="18"/>
  <c r="T227" i="18"/>
  <c r="T226" i="18"/>
  <c r="T225" i="18"/>
  <c r="T224" i="18"/>
  <c r="T223" i="18"/>
  <c r="T222" i="18"/>
  <c r="T221" i="18"/>
  <c r="T220" i="18"/>
  <c r="T219" i="18"/>
  <c r="T218" i="18"/>
  <c r="T217" i="18"/>
  <c r="T216" i="18"/>
  <c r="T215" i="18"/>
  <c r="T214" i="18"/>
  <c r="T213" i="18"/>
  <c r="T212" i="18"/>
  <c r="T211" i="18"/>
  <c r="T210" i="18"/>
  <c r="T209" i="18"/>
  <c r="T208" i="18"/>
  <c r="T207" i="18"/>
  <c r="T206" i="18"/>
  <c r="T205" i="18"/>
  <c r="T204" i="18"/>
  <c r="T203" i="18"/>
  <c r="T202" i="18"/>
  <c r="T201" i="18"/>
  <c r="T200" i="18"/>
  <c r="T199" i="18"/>
  <c r="T198" i="18"/>
  <c r="T197" i="18"/>
  <c r="T196" i="18"/>
  <c r="T195" i="18"/>
  <c r="T194" i="18"/>
  <c r="T193" i="18"/>
  <c r="T192" i="18"/>
  <c r="T191" i="18"/>
  <c r="T190" i="18"/>
  <c r="T189" i="18"/>
  <c r="T188" i="18"/>
  <c r="T187" i="18"/>
  <c r="T186" i="18"/>
  <c r="T185" i="18"/>
  <c r="T184" i="18"/>
  <c r="T183" i="18"/>
  <c r="T182" i="18"/>
  <c r="T181" i="18"/>
  <c r="T3" i="18"/>
  <c r="T4" i="18"/>
  <c r="T5" i="18"/>
  <c r="T6" i="18"/>
  <c r="T7" i="18"/>
  <c r="T8" i="18"/>
  <c r="T9" i="18"/>
  <c r="T10" i="18"/>
  <c r="T11" i="18"/>
  <c r="T12" i="18"/>
  <c r="T13" i="18"/>
  <c r="T14" i="18"/>
  <c r="T15" i="18"/>
  <c r="T16" i="18"/>
  <c r="T17" i="18"/>
  <c r="T18" i="18"/>
  <c r="T19" i="18"/>
  <c r="T20" i="18"/>
  <c r="T21" i="18"/>
  <c r="T22" i="18"/>
  <c r="T23" i="18"/>
  <c r="T24" i="18"/>
  <c r="T25" i="18"/>
  <c r="T26" i="18"/>
  <c r="T27" i="18"/>
  <c r="T28" i="18"/>
  <c r="T29" i="18"/>
  <c r="T30" i="18"/>
  <c r="T31" i="18"/>
  <c r="T32" i="18"/>
  <c r="T33" i="18"/>
  <c r="T34" i="18"/>
  <c r="T35" i="18"/>
  <c r="T36" i="18"/>
  <c r="T37" i="18"/>
  <c r="T38" i="18"/>
  <c r="T39" i="18"/>
  <c r="T40" i="18"/>
  <c r="T41" i="18"/>
  <c r="T42" i="18"/>
  <c r="T43" i="18"/>
  <c r="T44" i="18"/>
  <c r="T45" i="18"/>
  <c r="T46" i="18"/>
  <c r="T47" i="18"/>
  <c r="T48" i="18"/>
  <c r="T49" i="18"/>
  <c r="T50" i="18"/>
  <c r="T51" i="18"/>
  <c r="T52" i="18"/>
  <c r="T53" i="18"/>
  <c r="T54" i="18"/>
  <c r="T55" i="18"/>
  <c r="T56" i="18"/>
  <c r="T57" i="18"/>
  <c r="T58" i="18"/>
  <c r="T59" i="18"/>
  <c r="T60" i="18"/>
  <c r="T61" i="18"/>
  <c r="T62" i="18"/>
  <c r="T63" i="18"/>
  <c r="T64" i="18"/>
  <c r="T65" i="18"/>
  <c r="T66" i="18"/>
  <c r="T67" i="18"/>
  <c r="T68" i="18"/>
  <c r="T69" i="18"/>
  <c r="T70" i="18"/>
  <c r="T71" i="18"/>
  <c r="T72" i="18"/>
  <c r="T73" i="18"/>
  <c r="T74" i="18"/>
  <c r="T75" i="18"/>
  <c r="T76" i="18"/>
  <c r="T77" i="18"/>
  <c r="T78" i="18"/>
  <c r="T79" i="18"/>
  <c r="T80" i="18"/>
  <c r="T81" i="18"/>
  <c r="T82" i="18"/>
  <c r="T83" i="18"/>
  <c r="T84" i="18"/>
  <c r="T85" i="18"/>
  <c r="T86" i="18"/>
  <c r="T87" i="18"/>
  <c r="T88" i="18"/>
  <c r="T89" i="18"/>
  <c r="T90" i="18"/>
  <c r="T91" i="18"/>
  <c r="T92" i="18"/>
  <c r="T93" i="18"/>
  <c r="T94" i="18"/>
  <c r="T95" i="18"/>
  <c r="T96" i="18"/>
  <c r="T97" i="18"/>
  <c r="T98" i="18"/>
  <c r="T99" i="18"/>
  <c r="T100" i="18"/>
  <c r="T101" i="18"/>
  <c r="T102" i="18"/>
  <c r="T103" i="18"/>
  <c r="T104" i="18"/>
  <c r="T105" i="18"/>
  <c r="T106" i="18"/>
  <c r="T107" i="18"/>
  <c r="T108" i="18"/>
  <c r="T109" i="18"/>
  <c r="T110" i="18"/>
  <c r="T111" i="18"/>
  <c r="T112" i="18"/>
  <c r="T113" i="18"/>
  <c r="T114" i="18"/>
  <c r="T115" i="18"/>
  <c r="T116" i="18"/>
  <c r="T117" i="18"/>
  <c r="T118" i="18"/>
  <c r="T119" i="18"/>
  <c r="T120" i="18"/>
  <c r="T121" i="18"/>
  <c r="T122" i="18"/>
  <c r="T123" i="18"/>
  <c r="T124" i="18"/>
  <c r="T125" i="18"/>
  <c r="T126" i="18"/>
  <c r="T127" i="18"/>
  <c r="T128" i="18"/>
  <c r="T129" i="18"/>
  <c r="T130" i="18"/>
  <c r="T131" i="18"/>
  <c r="T132" i="18"/>
  <c r="T133" i="18"/>
  <c r="T134" i="18"/>
  <c r="T135" i="18"/>
  <c r="T136" i="18"/>
  <c r="T137" i="18"/>
  <c r="T138" i="18"/>
  <c r="T139" i="18"/>
  <c r="T140" i="18"/>
  <c r="T141" i="18"/>
  <c r="T142" i="18"/>
  <c r="T143" i="18"/>
  <c r="T144" i="18"/>
  <c r="T145" i="18"/>
  <c r="T146" i="18"/>
  <c r="T147" i="18"/>
  <c r="T148" i="18"/>
  <c r="T149" i="18"/>
  <c r="T150" i="18"/>
  <c r="T151" i="18"/>
  <c r="T152" i="18"/>
  <c r="T153" i="18"/>
  <c r="T154" i="18"/>
  <c r="T155" i="18"/>
  <c r="T156" i="18"/>
  <c r="T157" i="18"/>
  <c r="T158" i="18"/>
  <c r="T159" i="18"/>
  <c r="T160" i="18"/>
  <c r="T161" i="18"/>
  <c r="T162" i="18"/>
  <c r="T163" i="18"/>
  <c r="T164" i="18"/>
  <c r="T165" i="18"/>
  <c r="T166" i="18"/>
  <c r="T167" i="18"/>
  <c r="T168" i="18"/>
  <c r="T169" i="18"/>
  <c r="T170" i="18"/>
  <c r="T171" i="18"/>
  <c r="T172" i="18"/>
  <c r="T173" i="18"/>
  <c r="T174" i="18"/>
  <c r="T175" i="18"/>
  <c r="T176" i="18"/>
  <c r="T177" i="18"/>
  <c r="T178" i="18"/>
  <c r="T179" i="18"/>
  <c r="T180" i="18"/>
  <c r="D1681" i="18"/>
  <c r="D1680" i="18"/>
  <c r="D1679" i="18"/>
  <c r="D1678" i="18"/>
  <c r="D1677" i="18"/>
  <c r="D1676" i="18"/>
  <c r="D1675" i="18"/>
  <c r="D1674" i="18"/>
  <c r="D1673" i="18"/>
  <c r="D1672" i="18"/>
  <c r="D1671" i="18"/>
  <c r="D1670" i="18"/>
  <c r="D1669" i="18"/>
  <c r="D1668" i="18"/>
  <c r="D1667" i="18"/>
  <c r="D1666" i="18"/>
  <c r="D1665" i="18"/>
  <c r="D1664" i="18"/>
  <c r="D1663" i="18"/>
  <c r="D1662" i="18"/>
  <c r="D1661" i="18"/>
  <c r="D1660" i="18"/>
  <c r="D1659" i="18"/>
  <c r="D1658" i="18"/>
  <c r="D1657" i="18"/>
  <c r="D1656" i="18"/>
  <c r="D1655" i="18"/>
  <c r="D1654" i="18"/>
  <c r="D1653" i="18"/>
  <c r="D1652" i="18"/>
  <c r="D1651" i="18"/>
  <c r="D1650" i="18"/>
  <c r="D1649" i="18"/>
  <c r="D1648" i="18"/>
  <c r="D1647" i="18"/>
  <c r="D1646" i="18"/>
  <c r="D1645" i="18"/>
  <c r="D1644" i="18"/>
  <c r="D1643" i="18"/>
  <c r="D1642" i="18"/>
  <c r="D1641" i="18"/>
  <c r="D1640" i="18"/>
  <c r="D1639" i="18"/>
  <c r="D1638" i="18"/>
  <c r="D1637" i="18"/>
  <c r="D1636" i="18"/>
  <c r="D1635" i="18"/>
  <c r="D1634" i="18"/>
  <c r="D1633" i="18"/>
  <c r="D1632" i="18"/>
  <c r="D1631" i="18"/>
  <c r="D1630" i="18"/>
  <c r="D1629" i="18"/>
  <c r="D1628" i="18"/>
  <c r="D1627" i="18"/>
  <c r="D1626" i="18"/>
  <c r="D1625" i="18"/>
  <c r="D1624" i="18"/>
  <c r="D1623" i="18"/>
  <c r="D1622" i="18"/>
  <c r="D1621" i="18"/>
  <c r="D1620" i="18"/>
  <c r="D1619" i="18"/>
  <c r="D1618" i="18"/>
  <c r="D1617" i="18"/>
  <c r="D1616" i="18"/>
  <c r="D1615" i="18"/>
  <c r="D1614" i="18"/>
  <c r="D1613" i="18"/>
  <c r="D1612" i="18"/>
  <c r="D1611" i="18"/>
  <c r="D1610" i="18"/>
  <c r="D1609" i="18"/>
  <c r="D1608" i="18"/>
  <c r="D1607" i="18"/>
  <c r="D1606" i="18"/>
  <c r="D1605" i="18"/>
  <c r="D1604" i="18"/>
  <c r="D1603" i="18"/>
  <c r="D1602" i="18"/>
  <c r="D1601" i="18"/>
  <c r="D1600" i="18"/>
  <c r="D1599" i="18"/>
  <c r="D1598" i="18"/>
  <c r="D1597" i="18"/>
  <c r="D1596" i="18"/>
  <c r="D1595" i="18"/>
  <c r="D1594" i="18"/>
  <c r="D1593" i="18"/>
  <c r="D1592" i="18"/>
  <c r="D1591" i="18"/>
  <c r="D1590" i="18"/>
  <c r="D1589" i="18"/>
  <c r="D1588" i="18"/>
  <c r="D1587" i="18"/>
  <c r="D1586" i="18"/>
  <c r="D1585" i="18"/>
  <c r="D1584" i="18"/>
  <c r="D1583" i="18"/>
  <c r="D1582" i="18"/>
  <c r="D1581" i="18"/>
  <c r="D1580" i="18"/>
  <c r="D1579" i="18"/>
  <c r="D1578" i="18"/>
  <c r="D1577" i="18"/>
  <c r="D1576" i="18"/>
  <c r="D1575" i="18"/>
  <c r="D1574" i="18"/>
  <c r="D1573" i="18"/>
  <c r="D1572" i="18"/>
  <c r="D1571" i="18"/>
  <c r="D1570" i="18"/>
  <c r="D1569" i="18"/>
  <c r="D1568" i="18"/>
  <c r="D1567" i="18"/>
  <c r="D1566" i="18"/>
  <c r="D1565" i="18"/>
  <c r="D1564" i="18"/>
  <c r="D1563" i="18"/>
  <c r="D1562" i="18"/>
  <c r="D1561" i="18"/>
  <c r="D1560" i="18"/>
  <c r="D1559" i="18"/>
  <c r="D1558" i="18"/>
  <c r="D1557" i="18"/>
  <c r="D1556" i="18"/>
  <c r="D1555" i="18"/>
  <c r="D1554" i="18"/>
  <c r="D1553" i="18"/>
  <c r="D1552" i="18"/>
  <c r="D1551" i="18"/>
  <c r="D1550" i="18"/>
  <c r="D1549" i="18"/>
  <c r="D1548" i="18"/>
  <c r="D1547" i="18"/>
  <c r="D1546" i="18"/>
  <c r="D1545" i="18"/>
  <c r="D1544" i="18"/>
  <c r="D1543" i="18"/>
  <c r="D1542" i="18"/>
  <c r="D1541" i="18"/>
  <c r="D1540" i="18"/>
  <c r="D1539" i="18"/>
  <c r="D1538" i="18"/>
  <c r="D1537" i="18"/>
  <c r="D1536" i="18"/>
  <c r="D1535" i="18"/>
  <c r="D1534" i="18"/>
  <c r="D1533" i="18"/>
  <c r="D1532" i="18"/>
  <c r="D1531" i="18"/>
  <c r="D1530" i="18"/>
  <c r="D1529" i="18"/>
  <c r="D1528" i="18"/>
  <c r="D1527" i="18"/>
  <c r="D1526" i="18"/>
  <c r="D1525" i="18"/>
  <c r="D1524" i="18"/>
  <c r="D1523" i="18"/>
  <c r="D1522" i="18"/>
  <c r="D1521" i="18"/>
  <c r="D1520" i="18"/>
  <c r="D1519" i="18"/>
  <c r="D1518" i="18"/>
  <c r="D1517" i="18"/>
  <c r="D1516" i="18"/>
  <c r="D1515" i="18"/>
  <c r="D1514" i="18"/>
  <c r="D1513" i="18"/>
  <c r="D1512" i="18"/>
  <c r="D1511" i="18"/>
  <c r="D1510" i="18"/>
  <c r="D1509" i="18"/>
  <c r="D1508" i="18"/>
  <c r="D1507" i="18"/>
  <c r="D1506" i="18"/>
  <c r="D1505" i="18"/>
  <c r="D1504" i="18"/>
  <c r="D1503" i="18"/>
  <c r="D1502" i="18"/>
  <c r="D1501" i="18"/>
  <c r="D1500" i="18"/>
  <c r="D1499" i="18"/>
  <c r="D1498" i="18"/>
  <c r="D1497" i="18"/>
  <c r="D1496" i="18"/>
  <c r="D1495" i="18"/>
  <c r="D1494" i="18"/>
  <c r="D1493" i="18"/>
  <c r="D1492" i="18"/>
  <c r="D1491" i="18"/>
  <c r="D1490" i="18"/>
  <c r="D1489" i="18"/>
  <c r="D1488" i="18"/>
  <c r="D1487" i="18"/>
  <c r="D1486" i="18"/>
  <c r="D1485" i="18"/>
  <c r="D1484" i="18"/>
  <c r="D1483" i="18"/>
  <c r="D1482" i="18"/>
  <c r="D1481" i="18"/>
  <c r="D1480" i="18"/>
  <c r="D1479" i="18"/>
  <c r="D1478" i="18"/>
  <c r="D1477" i="18"/>
  <c r="D1476" i="18"/>
  <c r="D1475" i="18"/>
  <c r="D1474" i="18"/>
  <c r="D1473" i="18"/>
  <c r="D1472" i="18"/>
  <c r="D1471" i="18"/>
  <c r="D1470" i="18"/>
  <c r="D1469" i="18"/>
  <c r="D1468" i="18"/>
  <c r="D1467" i="18"/>
  <c r="D1466" i="18"/>
  <c r="D1465" i="18"/>
  <c r="D1464" i="18"/>
  <c r="D1463" i="18"/>
  <c r="D1462" i="18"/>
  <c r="D1461" i="18"/>
  <c r="D1460" i="18"/>
  <c r="D1459" i="18"/>
  <c r="D1458" i="18"/>
  <c r="D1457" i="18"/>
  <c r="D1456" i="18"/>
  <c r="D1455" i="18"/>
  <c r="D1454" i="18"/>
  <c r="D1453" i="18"/>
  <c r="D1452" i="18"/>
  <c r="D1451" i="18"/>
  <c r="D1450" i="18"/>
  <c r="D1449" i="18"/>
  <c r="D1448" i="18"/>
  <c r="D1447" i="18"/>
  <c r="D1446" i="18"/>
  <c r="D1445" i="18"/>
  <c r="D1444" i="18"/>
  <c r="D1443" i="18"/>
  <c r="D1442" i="18"/>
  <c r="D1441" i="18"/>
  <c r="D1440" i="18"/>
  <c r="D1439" i="18"/>
  <c r="D1438" i="18"/>
  <c r="D1437" i="18"/>
  <c r="D1436" i="18"/>
  <c r="D1435" i="18"/>
  <c r="D1434" i="18"/>
  <c r="D1433" i="18"/>
  <c r="D1432" i="18"/>
  <c r="D1431" i="18"/>
  <c r="D1430" i="18"/>
  <c r="D1429" i="18"/>
  <c r="D1428" i="18"/>
  <c r="D1427" i="18"/>
  <c r="D1426" i="18"/>
  <c r="D1425" i="18"/>
  <c r="D1424" i="18"/>
  <c r="D1423" i="18"/>
  <c r="D1422" i="18"/>
  <c r="D1421" i="18"/>
  <c r="D1420" i="18"/>
  <c r="D1419" i="18"/>
  <c r="D1418" i="18"/>
  <c r="D1417" i="18"/>
  <c r="D1416" i="18"/>
  <c r="D1415" i="18"/>
  <c r="D1414" i="18"/>
  <c r="D1413" i="18"/>
  <c r="D1412" i="18"/>
  <c r="D1411" i="18"/>
  <c r="D1410" i="18"/>
  <c r="D1409" i="18"/>
  <c r="D1408" i="18"/>
  <c r="D1407" i="18"/>
  <c r="D1406" i="18"/>
  <c r="D1405" i="18"/>
  <c r="D1404" i="18"/>
  <c r="D1403" i="18"/>
  <c r="D1402" i="18"/>
  <c r="D1401" i="18"/>
  <c r="D1400" i="18"/>
  <c r="D1399" i="18"/>
  <c r="D1398" i="18"/>
  <c r="D1397" i="18"/>
  <c r="D1396" i="18"/>
  <c r="D1395" i="18"/>
  <c r="D1394" i="18"/>
  <c r="D1393" i="18"/>
  <c r="D1392" i="18"/>
  <c r="D1391" i="18"/>
  <c r="D1390" i="18"/>
  <c r="D1389" i="18"/>
  <c r="D1388" i="18"/>
  <c r="D1387" i="18"/>
  <c r="D1386" i="18"/>
  <c r="D1385" i="18"/>
  <c r="D1384" i="18"/>
  <c r="D1383" i="18"/>
  <c r="D1382" i="18"/>
  <c r="D1381" i="18"/>
  <c r="D1380" i="18"/>
  <c r="D1379" i="18"/>
  <c r="D1378" i="18"/>
  <c r="D1377" i="18"/>
  <c r="D1376" i="18"/>
  <c r="D1375" i="18"/>
  <c r="D1374" i="18"/>
  <c r="D1373" i="18"/>
  <c r="D1372" i="18"/>
  <c r="D1371" i="18"/>
  <c r="D1370" i="18"/>
  <c r="D1369" i="18"/>
  <c r="D1368" i="18"/>
  <c r="D1367" i="18"/>
  <c r="D1366" i="18"/>
  <c r="D1365" i="18"/>
  <c r="D1364" i="18"/>
  <c r="D1363" i="18"/>
  <c r="D1362" i="18"/>
  <c r="D1361" i="18"/>
  <c r="D1360" i="18"/>
  <c r="D1359" i="18"/>
  <c r="D1358" i="18"/>
  <c r="D1357" i="18"/>
  <c r="D1356" i="18"/>
  <c r="D1355" i="18"/>
  <c r="D1354" i="18"/>
  <c r="D1353" i="18"/>
  <c r="D1352" i="18"/>
  <c r="D1351" i="18"/>
  <c r="D1350" i="18"/>
  <c r="D1349" i="18"/>
  <c r="D1348" i="18"/>
  <c r="D1347" i="18"/>
  <c r="D1346" i="18"/>
  <c r="D1345" i="18"/>
  <c r="D1344" i="18"/>
  <c r="D1343" i="18"/>
  <c r="D1342" i="18"/>
  <c r="D1341" i="18"/>
  <c r="D1340" i="18"/>
  <c r="D1339" i="18"/>
  <c r="D1338" i="18"/>
  <c r="D1337" i="18"/>
  <c r="D1336" i="18"/>
  <c r="D1335" i="18"/>
  <c r="D1334" i="18"/>
  <c r="D1333" i="18"/>
  <c r="D1332" i="18"/>
  <c r="D1331" i="18"/>
  <c r="D1330" i="18"/>
  <c r="D1329" i="18"/>
  <c r="D1328" i="18"/>
  <c r="D1327" i="18"/>
  <c r="D1326" i="18"/>
  <c r="D1325" i="18"/>
  <c r="D1324" i="18"/>
  <c r="D1323" i="18"/>
  <c r="D1322" i="18"/>
  <c r="D1321" i="18"/>
  <c r="D1320" i="18"/>
  <c r="D1319" i="18"/>
  <c r="D1318" i="18"/>
  <c r="D1317" i="18"/>
  <c r="D1316" i="18"/>
  <c r="D1315" i="18"/>
  <c r="D1314" i="18"/>
  <c r="D1313" i="18"/>
  <c r="D1312" i="18"/>
  <c r="D1311" i="18"/>
  <c r="D1310" i="18"/>
  <c r="D1309" i="18"/>
  <c r="D1308" i="18"/>
  <c r="D1307" i="18"/>
  <c r="D1306" i="18"/>
  <c r="D1305" i="18"/>
  <c r="D1304" i="18"/>
  <c r="D1303" i="18"/>
  <c r="D1302" i="18"/>
  <c r="D1301" i="18"/>
  <c r="D1300" i="18"/>
  <c r="D1299" i="18"/>
  <c r="D1298" i="18"/>
  <c r="D1297" i="18"/>
  <c r="D1296" i="18"/>
  <c r="D1295" i="18"/>
  <c r="D1294" i="18"/>
  <c r="D1293" i="18"/>
  <c r="D1292" i="18"/>
  <c r="D1291" i="18"/>
  <c r="D1290" i="18"/>
  <c r="D1289" i="18"/>
  <c r="D1288" i="18"/>
  <c r="D1287" i="18"/>
  <c r="D1286" i="18"/>
  <c r="D1285" i="18"/>
  <c r="D1284" i="18"/>
  <c r="D1283" i="18"/>
  <c r="D1282" i="18"/>
  <c r="D1281" i="18"/>
  <c r="D1280" i="18"/>
  <c r="D1279" i="18"/>
  <c r="D1278" i="18"/>
  <c r="D1277" i="18"/>
  <c r="D1276" i="18"/>
  <c r="D1275" i="18"/>
  <c r="D1274" i="18"/>
  <c r="D1273" i="18"/>
  <c r="D1272" i="18"/>
  <c r="D1271" i="18"/>
  <c r="D1270" i="18"/>
  <c r="D1269" i="18"/>
  <c r="D1268" i="18"/>
  <c r="D1267" i="18"/>
  <c r="D1266" i="18"/>
  <c r="D1265" i="18"/>
  <c r="D1264" i="18"/>
  <c r="D1263" i="18"/>
  <c r="D1262" i="18"/>
  <c r="D1261" i="18"/>
  <c r="D1260" i="18"/>
  <c r="D1259" i="18"/>
  <c r="D1258" i="18"/>
  <c r="D1257" i="18"/>
  <c r="D1256" i="18"/>
  <c r="D1255" i="18"/>
  <c r="D1254" i="18"/>
  <c r="D1253" i="18"/>
  <c r="D1252" i="18"/>
  <c r="D1251" i="18"/>
  <c r="D1250" i="18"/>
  <c r="D1249" i="18"/>
  <c r="D1248" i="18"/>
  <c r="D1247" i="18"/>
  <c r="D1246" i="18"/>
  <c r="D1245" i="18"/>
  <c r="D1244" i="18"/>
  <c r="D1243" i="18"/>
  <c r="D1242" i="18"/>
  <c r="D1241" i="18"/>
  <c r="D1240" i="18"/>
  <c r="D1239" i="18"/>
  <c r="D1238" i="18"/>
  <c r="D1237" i="18"/>
  <c r="D1236" i="18"/>
  <c r="D1235" i="18"/>
  <c r="D1234" i="18"/>
  <c r="D1233" i="18"/>
  <c r="D1232" i="18"/>
  <c r="D1231" i="18"/>
  <c r="D1230" i="18"/>
  <c r="D1229" i="18"/>
  <c r="D1228" i="18"/>
  <c r="D1227" i="18"/>
  <c r="D1226" i="18"/>
  <c r="D1225" i="18"/>
  <c r="D1224" i="18"/>
  <c r="D1223" i="18"/>
  <c r="D1222" i="18"/>
  <c r="D1221" i="18"/>
  <c r="D1220" i="18"/>
  <c r="D1219" i="18"/>
  <c r="D1218" i="18"/>
  <c r="D1217" i="18"/>
  <c r="D1216" i="18"/>
  <c r="D1215" i="18"/>
  <c r="D1214" i="18"/>
  <c r="D1213" i="18"/>
  <c r="D1212" i="18"/>
  <c r="D1211" i="18"/>
  <c r="D1210" i="18"/>
  <c r="D1209" i="18"/>
  <c r="D1208" i="18"/>
  <c r="D1207" i="18"/>
  <c r="D1206" i="18"/>
  <c r="D1205" i="18"/>
  <c r="D1204" i="18"/>
  <c r="D1203" i="18"/>
  <c r="D1202" i="18"/>
  <c r="D1201" i="18"/>
  <c r="D1200" i="18"/>
  <c r="D1199" i="18"/>
  <c r="D1198" i="18"/>
  <c r="D1197" i="18"/>
  <c r="D1196" i="18"/>
  <c r="D1195" i="18"/>
  <c r="D1194" i="18"/>
  <c r="D1193" i="18"/>
  <c r="D1192" i="18"/>
  <c r="D1191" i="18"/>
  <c r="D1190" i="18"/>
  <c r="D1189" i="18"/>
  <c r="D1188" i="18"/>
  <c r="D1187" i="18"/>
  <c r="D1186" i="18"/>
  <c r="D1185" i="18"/>
  <c r="D1184" i="18"/>
  <c r="D1183" i="18"/>
  <c r="D1182" i="18"/>
  <c r="D1181" i="18"/>
  <c r="D1180" i="18"/>
  <c r="D1179" i="18"/>
  <c r="D1178" i="18"/>
  <c r="D1177" i="18"/>
  <c r="D1176" i="18"/>
  <c r="D1175" i="18"/>
  <c r="D1174" i="18"/>
  <c r="D1173" i="18"/>
  <c r="D1172" i="18"/>
  <c r="D1171" i="18"/>
  <c r="D1170" i="18"/>
  <c r="D1169" i="18"/>
  <c r="D1168" i="18"/>
  <c r="D1167" i="18"/>
  <c r="D1166" i="18"/>
  <c r="D1165" i="18"/>
  <c r="D1164" i="18"/>
  <c r="D1163" i="18"/>
  <c r="D1162" i="18"/>
  <c r="D1161" i="18"/>
  <c r="D1160" i="18"/>
  <c r="D1159" i="18"/>
  <c r="D1158" i="18"/>
  <c r="D1157" i="18"/>
  <c r="D1156" i="18"/>
  <c r="D1155" i="18"/>
  <c r="D1154" i="18"/>
  <c r="D1153" i="18"/>
  <c r="D1152" i="18"/>
  <c r="D1151" i="18"/>
  <c r="D1150" i="18"/>
  <c r="D1149" i="18"/>
  <c r="D1148" i="18"/>
  <c r="D1147" i="18"/>
  <c r="D1146" i="18"/>
  <c r="D1145" i="18"/>
  <c r="D1144" i="18"/>
  <c r="D1143" i="18"/>
  <c r="D1142" i="18"/>
  <c r="D1141" i="18"/>
  <c r="D1140" i="18"/>
  <c r="D1139" i="18"/>
  <c r="D1138" i="18"/>
  <c r="D1137" i="18"/>
  <c r="D1136" i="18"/>
  <c r="D1135" i="18"/>
  <c r="D1134" i="18"/>
  <c r="D1133" i="18"/>
  <c r="D1132" i="18"/>
  <c r="D1131" i="18"/>
  <c r="D1130" i="18"/>
  <c r="D1129" i="18"/>
  <c r="D1128" i="18"/>
  <c r="D1127" i="18"/>
  <c r="D1126" i="18"/>
  <c r="D1125" i="18"/>
  <c r="D1124" i="18"/>
  <c r="D1123" i="18"/>
  <c r="D1122" i="18"/>
  <c r="D1121" i="18"/>
  <c r="D1120" i="18"/>
  <c r="D1119" i="18"/>
  <c r="D1118" i="18"/>
  <c r="D1117" i="18"/>
  <c r="D1116" i="18"/>
  <c r="D1115" i="18"/>
  <c r="D1114" i="18"/>
  <c r="D1113" i="18"/>
  <c r="D1112" i="18"/>
  <c r="D1111" i="18"/>
  <c r="D1110" i="18"/>
  <c r="D1109" i="18"/>
  <c r="D1108" i="18"/>
  <c r="D1107" i="18"/>
  <c r="D1106" i="18"/>
  <c r="D1105" i="18"/>
  <c r="D1104" i="18"/>
  <c r="D1103" i="18"/>
  <c r="D1102" i="18"/>
  <c r="D1101" i="18"/>
  <c r="D1100" i="18"/>
  <c r="D1099" i="18"/>
  <c r="D1098" i="18"/>
  <c r="D1097" i="18"/>
  <c r="D1096" i="18"/>
  <c r="D1095" i="18"/>
  <c r="D1094" i="18"/>
  <c r="D1093" i="18"/>
  <c r="D1092" i="18"/>
  <c r="D1091" i="18"/>
  <c r="D1090" i="18"/>
  <c r="D1089" i="18"/>
  <c r="D1088" i="18"/>
  <c r="D1087" i="18"/>
  <c r="D1086" i="18"/>
  <c r="D1085" i="18"/>
  <c r="D1084" i="18"/>
  <c r="D1083" i="18"/>
  <c r="D1082" i="18"/>
  <c r="D1081" i="18"/>
  <c r="D1080" i="18"/>
  <c r="D1079" i="18"/>
  <c r="D1078" i="18"/>
  <c r="D1077" i="18"/>
  <c r="D1076" i="18"/>
  <c r="D1075" i="18"/>
  <c r="D1074" i="18"/>
  <c r="D1073" i="18"/>
  <c r="D1072" i="18"/>
  <c r="D1071" i="18"/>
  <c r="D1070" i="18"/>
  <c r="D1069" i="18"/>
  <c r="D1068" i="18"/>
  <c r="D1067" i="18"/>
  <c r="D1066" i="18"/>
  <c r="D1065" i="18"/>
  <c r="D1064" i="18"/>
  <c r="D1063" i="18"/>
  <c r="D1062" i="18"/>
  <c r="D1061" i="18"/>
  <c r="D1060" i="18"/>
  <c r="D1059" i="18"/>
  <c r="D1058" i="18"/>
  <c r="D1057" i="18"/>
  <c r="D1056" i="18"/>
  <c r="D1055" i="18"/>
  <c r="D1054" i="18"/>
  <c r="D1053" i="18"/>
  <c r="D1052" i="18"/>
  <c r="D1051" i="18"/>
  <c r="D1050" i="18"/>
  <c r="D1049" i="18"/>
  <c r="D1048" i="18"/>
  <c r="D1047" i="18"/>
  <c r="D1046" i="18"/>
  <c r="D1045" i="18"/>
  <c r="D1044" i="18"/>
  <c r="D1043" i="18"/>
  <c r="D1042" i="18"/>
  <c r="D1041" i="18"/>
  <c r="D1040" i="18"/>
  <c r="D1039" i="18"/>
  <c r="D1038" i="18"/>
  <c r="D1037" i="18"/>
  <c r="D1036" i="18"/>
  <c r="D1035" i="18"/>
  <c r="D1034" i="18"/>
  <c r="D1033" i="18"/>
  <c r="D1032" i="18"/>
  <c r="D1031" i="18"/>
  <c r="D1030" i="18"/>
  <c r="D1029" i="18"/>
  <c r="D1028" i="18"/>
  <c r="D1027" i="18"/>
  <c r="D1026" i="18"/>
  <c r="D1025" i="18"/>
  <c r="D1024" i="18"/>
  <c r="D1023" i="18"/>
  <c r="D1022" i="18"/>
  <c r="D1021" i="18"/>
  <c r="D1020" i="18"/>
  <c r="D1019" i="18"/>
  <c r="D1018" i="18"/>
  <c r="D1017" i="18"/>
  <c r="D1016" i="18"/>
  <c r="D1015" i="18"/>
  <c r="D1014" i="18"/>
  <c r="D1013" i="18"/>
  <c r="D1012" i="18"/>
  <c r="D1011" i="18"/>
  <c r="D1010" i="18"/>
  <c r="D1009" i="18"/>
  <c r="D1008" i="18"/>
  <c r="D1007" i="18"/>
  <c r="D1006" i="18"/>
  <c r="D1005" i="18"/>
  <c r="D1004" i="18"/>
  <c r="D1003" i="18"/>
  <c r="D1002" i="18"/>
  <c r="D1001" i="18"/>
  <c r="D1000" i="18"/>
  <c r="D999" i="18"/>
  <c r="D998" i="18"/>
  <c r="D997" i="18"/>
  <c r="D996" i="18"/>
  <c r="D995" i="18"/>
  <c r="D994" i="18"/>
  <c r="D993" i="18"/>
  <c r="D992" i="18"/>
  <c r="D991" i="18"/>
  <c r="D990" i="18"/>
  <c r="D989" i="18"/>
  <c r="D988" i="18"/>
  <c r="D987" i="18"/>
  <c r="D986" i="18"/>
  <c r="D985" i="18"/>
  <c r="D984" i="18"/>
  <c r="D983" i="18"/>
  <c r="D982" i="18"/>
  <c r="D981" i="18"/>
  <c r="D980" i="18"/>
  <c r="D979" i="18"/>
  <c r="D978" i="18"/>
  <c r="D977" i="18"/>
  <c r="D976" i="18"/>
  <c r="D975" i="18"/>
  <c r="D974" i="18"/>
  <c r="D973" i="18"/>
  <c r="D972" i="18"/>
  <c r="D971" i="18"/>
  <c r="D970" i="18"/>
  <c r="D969" i="18"/>
  <c r="D968" i="18"/>
  <c r="D967" i="18"/>
  <c r="D966" i="18"/>
  <c r="D965" i="18"/>
  <c r="D964" i="18"/>
  <c r="D963" i="18"/>
  <c r="D962" i="18"/>
  <c r="D961" i="18"/>
  <c r="D960" i="18"/>
  <c r="D959" i="18"/>
  <c r="D958" i="18"/>
  <c r="D957" i="18"/>
  <c r="D956" i="18"/>
  <c r="D955" i="18"/>
  <c r="D954" i="18"/>
  <c r="D953" i="18"/>
  <c r="D952" i="18"/>
  <c r="D951" i="18"/>
  <c r="D950" i="18"/>
  <c r="D949" i="18"/>
  <c r="D948" i="18"/>
  <c r="D947" i="18"/>
  <c r="D946" i="18"/>
  <c r="D945" i="18"/>
  <c r="D944" i="18"/>
  <c r="D943" i="18"/>
  <c r="D942" i="18"/>
  <c r="D941" i="18"/>
  <c r="D940" i="18"/>
  <c r="D939" i="18"/>
  <c r="D938" i="18"/>
  <c r="D937" i="18"/>
  <c r="D936" i="18"/>
  <c r="D935" i="18"/>
  <c r="D934" i="18"/>
  <c r="D933" i="18"/>
  <c r="D932" i="18"/>
  <c r="D931" i="18"/>
  <c r="D930" i="18"/>
  <c r="D929" i="18"/>
  <c r="D928" i="18"/>
  <c r="D927" i="18"/>
  <c r="D926" i="18"/>
  <c r="D925" i="18"/>
  <c r="D924" i="18"/>
  <c r="D923" i="18"/>
  <c r="D922" i="18"/>
  <c r="D921" i="18"/>
  <c r="D920" i="18"/>
  <c r="D919" i="18"/>
  <c r="D918" i="18"/>
  <c r="D917" i="18"/>
  <c r="D916" i="18"/>
  <c r="D915" i="18"/>
  <c r="D914" i="18"/>
  <c r="D913" i="18"/>
  <c r="D912" i="18"/>
  <c r="D911" i="18"/>
  <c r="D910" i="18"/>
  <c r="D909" i="18"/>
  <c r="D908" i="18"/>
  <c r="D907" i="18"/>
  <c r="D906" i="18"/>
  <c r="D905" i="18"/>
  <c r="D904" i="18"/>
  <c r="D903" i="18"/>
  <c r="D902" i="18"/>
  <c r="D901" i="18"/>
  <c r="D900" i="18"/>
  <c r="D899" i="18"/>
  <c r="D898" i="18"/>
  <c r="D897" i="18"/>
  <c r="D896" i="18"/>
  <c r="D895" i="18"/>
  <c r="D894" i="18"/>
  <c r="D893" i="18"/>
  <c r="D892" i="18"/>
  <c r="D891" i="18"/>
  <c r="D890" i="18"/>
  <c r="D889" i="18"/>
  <c r="D888" i="18"/>
  <c r="D887" i="18"/>
  <c r="D886" i="18"/>
  <c r="D885" i="18"/>
  <c r="D884" i="18"/>
  <c r="D883" i="18"/>
  <c r="D882" i="18"/>
  <c r="D881" i="18"/>
  <c r="D880" i="18"/>
  <c r="D879" i="18"/>
  <c r="D878" i="18"/>
  <c r="D877" i="18"/>
  <c r="D876" i="18"/>
  <c r="D875" i="18"/>
  <c r="D874" i="18"/>
  <c r="D873" i="18"/>
  <c r="D872" i="18"/>
  <c r="D871" i="18"/>
  <c r="D870" i="18"/>
  <c r="D869" i="18"/>
  <c r="D868" i="18"/>
  <c r="D867" i="18"/>
  <c r="D866" i="18"/>
  <c r="D865" i="18"/>
  <c r="D864" i="18"/>
  <c r="D863" i="18"/>
  <c r="D862" i="18"/>
  <c r="D861" i="18"/>
  <c r="D860" i="18"/>
  <c r="D859" i="18"/>
  <c r="D858" i="18"/>
  <c r="D857" i="18"/>
  <c r="D856" i="18"/>
  <c r="D855" i="18"/>
  <c r="D854" i="18"/>
  <c r="D853" i="18"/>
  <c r="D852" i="18"/>
  <c r="D851" i="18"/>
  <c r="D850" i="18"/>
  <c r="D849" i="18"/>
  <c r="D848" i="18"/>
  <c r="D847" i="18"/>
  <c r="D846" i="18"/>
  <c r="D845" i="18"/>
  <c r="D844" i="18"/>
  <c r="D843" i="18"/>
  <c r="D842" i="18"/>
  <c r="D841" i="18"/>
  <c r="D840" i="18"/>
  <c r="D839" i="18"/>
  <c r="D838" i="18"/>
  <c r="D837" i="18"/>
  <c r="D836" i="18"/>
  <c r="D835" i="18"/>
  <c r="D834" i="18"/>
  <c r="D833" i="18"/>
  <c r="D832" i="18"/>
  <c r="D831" i="18"/>
  <c r="D830" i="18"/>
  <c r="D829" i="18"/>
  <c r="D828" i="18"/>
  <c r="D827" i="18"/>
  <c r="D826" i="18"/>
  <c r="D825" i="18"/>
  <c r="D824" i="18"/>
  <c r="D823" i="18"/>
  <c r="D822" i="18"/>
  <c r="D821" i="18"/>
  <c r="D820" i="18"/>
  <c r="D819" i="18"/>
  <c r="D818" i="18"/>
  <c r="D817" i="18"/>
  <c r="D816" i="18"/>
  <c r="D815" i="18"/>
  <c r="D814" i="18"/>
  <c r="D813" i="18"/>
  <c r="D812" i="18"/>
  <c r="D811" i="18"/>
  <c r="D810" i="18"/>
  <c r="D809" i="18"/>
  <c r="D808" i="18"/>
  <c r="D807" i="18"/>
  <c r="D806" i="18"/>
  <c r="D805" i="18"/>
  <c r="D804" i="18"/>
  <c r="D803" i="18"/>
  <c r="D802" i="18"/>
  <c r="D801" i="18"/>
  <c r="D800" i="18"/>
  <c r="D799" i="18"/>
  <c r="D798" i="18"/>
  <c r="D797" i="18"/>
  <c r="D796" i="18"/>
  <c r="D795" i="18"/>
  <c r="D794" i="18"/>
  <c r="D793" i="18"/>
  <c r="D792" i="18"/>
  <c r="D791" i="18"/>
  <c r="D790" i="18"/>
  <c r="D789" i="18"/>
  <c r="D788" i="18"/>
  <c r="D787" i="18"/>
  <c r="D786" i="18"/>
  <c r="D785" i="18"/>
  <c r="D784" i="18"/>
  <c r="D783" i="18"/>
  <c r="D782" i="18"/>
  <c r="D781" i="18"/>
  <c r="D780" i="18"/>
  <c r="D779" i="18"/>
  <c r="D778" i="18"/>
  <c r="D777" i="18"/>
  <c r="D776" i="18"/>
  <c r="D775" i="18"/>
  <c r="D774" i="18"/>
  <c r="D773" i="18"/>
  <c r="D772" i="18"/>
  <c r="D771" i="18"/>
  <c r="D770" i="18"/>
  <c r="D769" i="18"/>
  <c r="D768" i="18"/>
  <c r="D767" i="18"/>
  <c r="D766" i="18"/>
  <c r="D765" i="18"/>
  <c r="D764" i="18"/>
  <c r="D763" i="18"/>
  <c r="D762" i="18"/>
  <c r="D761" i="18"/>
  <c r="D760" i="18"/>
  <c r="D759" i="18"/>
  <c r="D758" i="18"/>
  <c r="D757" i="18"/>
  <c r="D756" i="18"/>
  <c r="D755" i="18"/>
  <c r="D754" i="18"/>
  <c r="D753" i="18"/>
  <c r="D752" i="18"/>
  <c r="D751" i="18"/>
  <c r="D750" i="18"/>
  <c r="D749" i="18"/>
  <c r="D748" i="18"/>
  <c r="D747" i="18"/>
  <c r="D746" i="18"/>
  <c r="D745" i="18"/>
  <c r="D744" i="18"/>
  <c r="D743" i="18"/>
  <c r="D742" i="18"/>
  <c r="D741" i="18"/>
  <c r="D740" i="18"/>
  <c r="D739" i="18"/>
  <c r="D738" i="18"/>
  <c r="D737" i="18"/>
  <c r="D736" i="18"/>
  <c r="D735" i="18"/>
  <c r="D734" i="18"/>
  <c r="D733" i="18"/>
  <c r="D732" i="18"/>
  <c r="D731" i="18"/>
  <c r="D730" i="18"/>
  <c r="D729" i="18"/>
  <c r="D728" i="18"/>
  <c r="D727" i="18"/>
  <c r="D726" i="18"/>
  <c r="D725" i="18"/>
  <c r="D724" i="18"/>
  <c r="D723" i="18"/>
  <c r="D722" i="18"/>
  <c r="D721" i="18"/>
  <c r="D720" i="18"/>
  <c r="D719" i="18"/>
  <c r="D718" i="18"/>
  <c r="D717" i="18"/>
  <c r="D716" i="18"/>
  <c r="D715" i="18"/>
  <c r="D714" i="18"/>
  <c r="D713" i="18"/>
  <c r="D712" i="18"/>
  <c r="D711" i="18"/>
  <c r="D710" i="18"/>
  <c r="D709" i="18"/>
  <c r="D708" i="18"/>
  <c r="D707" i="18"/>
  <c r="D706" i="18"/>
  <c r="D705" i="18"/>
  <c r="D704" i="18"/>
  <c r="D703" i="18"/>
  <c r="D702" i="18"/>
  <c r="D701" i="18"/>
  <c r="D700" i="18"/>
  <c r="D699" i="18"/>
  <c r="D698" i="18"/>
  <c r="D697" i="18"/>
  <c r="D696" i="18"/>
  <c r="D695" i="18"/>
  <c r="D694" i="18"/>
  <c r="D693" i="18"/>
  <c r="D692" i="18"/>
  <c r="D691" i="18"/>
  <c r="D690" i="18"/>
  <c r="D689" i="18"/>
  <c r="D688" i="18"/>
  <c r="D687" i="18"/>
  <c r="D686" i="18"/>
  <c r="D685" i="18"/>
  <c r="D684" i="18"/>
  <c r="D683" i="18"/>
  <c r="D682" i="18"/>
  <c r="D681" i="18"/>
  <c r="D680" i="18"/>
  <c r="D679" i="18"/>
  <c r="D678" i="18"/>
  <c r="D677" i="18"/>
  <c r="D676" i="18"/>
  <c r="D675" i="18"/>
  <c r="D674" i="18"/>
  <c r="D673" i="18"/>
  <c r="D672" i="18"/>
  <c r="D671" i="18"/>
  <c r="D670" i="18"/>
  <c r="D669" i="18"/>
  <c r="D668" i="18"/>
  <c r="D667" i="18"/>
  <c r="D666" i="18"/>
  <c r="D665" i="18"/>
  <c r="D664" i="18"/>
  <c r="D663" i="18"/>
  <c r="D662" i="18"/>
  <c r="D661" i="18"/>
  <c r="D660" i="18"/>
  <c r="D659" i="18"/>
  <c r="D658" i="18"/>
  <c r="D657" i="18"/>
  <c r="D656" i="18"/>
  <c r="D655" i="18"/>
  <c r="D654" i="18"/>
  <c r="D653" i="18"/>
  <c r="D652" i="18"/>
  <c r="D651" i="18"/>
  <c r="D650" i="18"/>
  <c r="D649" i="18"/>
  <c r="D648" i="18"/>
  <c r="D647" i="18"/>
  <c r="D646" i="18"/>
  <c r="D645" i="18"/>
  <c r="D644" i="18"/>
  <c r="D643" i="18"/>
  <c r="D642" i="18"/>
  <c r="D641" i="18"/>
  <c r="D640" i="18"/>
  <c r="D639" i="18"/>
  <c r="D638" i="18"/>
  <c r="D637" i="18"/>
  <c r="D636" i="18"/>
  <c r="D635" i="18"/>
  <c r="D634" i="18"/>
  <c r="D633" i="18"/>
  <c r="D632" i="18"/>
  <c r="D631" i="18"/>
  <c r="D630" i="18"/>
  <c r="D629" i="18"/>
  <c r="D628" i="18"/>
  <c r="D627" i="18"/>
  <c r="D626" i="18"/>
  <c r="D625" i="18"/>
  <c r="D624" i="18"/>
  <c r="D623" i="18"/>
  <c r="D622" i="18"/>
  <c r="D621" i="18"/>
  <c r="D620" i="18"/>
  <c r="D619" i="18"/>
  <c r="D618" i="18"/>
  <c r="D617" i="18"/>
  <c r="D616" i="18"/>
  <c r="D615" i="18"/>
  <c r="D614" i="18"/>
  <c r="D613" i="18"/>
  <c r="D612" i="18"/>
  <c r="D611" i="18"/>
  <c r="D610" i="18"/>
  <c r="D609" i="18"/>
  <c r="D608" i="18"/>
  <c r="D607" i="18"/>
  <c r="D606" i="18"/>
  <c r="D605" i="18"/>
  <c r="D604" i="18"/>
  <c r="D603" i="18"/>
  <c r="D602" i="18"/>
  <c r="D601" i="18"/>
  <c r="D600" i="18"/>
  <c r="D599" i="18"/>
  <c r="D598" i="18"/>
  <c r="D597" i="18"/>
  <c r="D596" i="18"/>
  <c r="D595" i="18"/>
  <c r="D594" i="18"/>
  <c r="D593" i="18"/>
  <c r="D592" i="18"/>
  <c r="D591" i="18"/>
  <c r="D590" i="18"/>
  <c r="D589" i="18"/>
  <c r="D588" i="18"/>
  <c r="D587" i="18"/>
  <c r="D586" i="18"/>
  <c r="D585" i="18"/>
  <c r="D584" i="18"/>
  <c r="D583" i="18"/>
  <c r="D582" i="18"/>
  <c r="D581" i="18"/>
  <c r="D580" i="18"/>
  <c r="D579" i="18"/>
  <c r="D578" i="18"/>
  <c r="D577" i="18"/>
  <c r="D576" i="18"/>
  <c r="D575" i="18"/>
  <c r="D574" i="18"/>
  <c r="D573" i="18"/>
  <c r="D572" i="18"/>
  <c r="D571" i="18"/>
  <c r="D570" i="18"/>
  <c r="D569" i="18"/>
  <c r="D568" i="18"/>
  <c r="D567" i="18"/>
  <c r="D566" i="18"/>
  <c r="D565" i="18"/>
  <c r="D564" i="18"/>
  <c r="D563" i="18"/>
  <c r="D562" i="18"/>
  <c r="D561" i="18"/>
  <c r="D560" i="18"/>
  <c r="D559" i="18"/>
  <c r="D558" i="18"/>
  <c r="D557" i="18"/>
  <c r="D556" i="18"/>
  <c r="D555" i="18"/>
  <c r="D554" i="18"/>
  <c r="D553" i="18"/>
  <c r="D552" i="18"/>
  <c r="D551" i="18"/>
  <c r="D550" i="18"/>
  <c r="D549" i="18"/>
  <c r="D548" i="18"/>
  <c r="D547" i="18"/>
  <c r="D546" i="18"/>
  <c r="D545" i="18"/>
  <c r="D544" i="18"/>
  <c r="D543" i="18"/>
  <c r="D542" i="18"/>
  <c r="D541" i="18"/>
  <c r="D540" i="18"/>
  <c r="D539" i="18"/>
  <c r="D538" i="18"/>
  <c r="D537" i="18"/>
  <c r="D536" i="18"/>
  <c r="D535" i="18"/>
  <c r="D534" i="18"/>
  <c r="D533" i="18"/>
  <c r="D532" i="18"/>
  <c r="D531" i="18"/>
  <c r="D530" i="18"/>
  <c r="D529" i="18"/>
  <c r="D528" i="18"/>
  <c r="D527" i="18"/>
  <c r="D526" i="18"/>
  <c r="D525" i="18"/>
  <c r="D524" i="18"/>
  <c r="D523" i="18"/>
  <c r="D522" i="18"/>
  <c r="D521" i="18"/>
  <c r="D520" i="18"/>
  <c r="D519" i="18"/>
  <c r="D518" i="18"/>
  <c r="D517" i="18"/>
  <c r="D516" i="18"/>
  <c r="D515" i="18"/>
  <c r="D514" i="18"/>
  <c r="D513" i="18"/>
  <c r="D512" i="18"/>
  <c r="D511" i="18"/>
  <c r="D510" i="18"/>
  <c r="D509" i="18"/>
  <c r="D508" i="18"/>
  <c r="D507" i="18"/>
  <c r="D506" i="18"/>
  <c r="D505" i="18"/>
  <c r="D504" i="18"/>
  <c r="D503" i="18"/>
  <c r="D502" i="18"/>
  <c r="D501" i="18"/>
  <c r="D500" i="18"/>
  <c r="D499" i="18"/>
  <c r="D498" i="18"/>
  <c r="D497" i="18"/>
  <c r="D496" i="18"/>
  <c r="D495" i="18"/>
  <c r="D494" i="18"/>
  <c r="D493" i="18"/>
  <c r="D492" i="18"/>
  <c r="D491" i="18"/>
  <c r="D490" i="18"/>
  <c r="D489" i="18"/>
  <c r="D488" i="18"/>
  <c r="D487" i="18"/>
  <c r="D486" i="18"/>
  <c r="D485" i="18"/>
  <c r="D484" i="18"/>
  <c r="D483" i="18"/>
  <c r="D482" i="18"/>
  <c r="D481" i="18"/>
  <c r="D480" i="18"/>
  <c r="D479" i="18"/>
  <c r="D478" i="18"/>
  <c r="D477" i="18"/>
  <c r="D476" i="18"/>
  <c r="D475" i="18"/>
  <c r="D474" i="18"/>
  <c r="D473" i="18"/>
  <c r="D472" i="18"/>
  <c r="D471" i="18"/>
  <c r="D470" i="18"/>
  <c r="D469" i="18"/>
  <c r="D468" i="18"/>
  <c r="D467" i="18"/>
  <c r="D466" i="18"/>
  <c r="D465" i="18"/>
  <c r="D464" i="18"/>
  <c r="D463" i="18"/>
  <c r="D462" i="18"/>
  <c r="D461" i="18"/>
  <c r="D460" i="18"/>
  <c r="D459" i="18"/>
  <c r="D458" i="18"/>
  <c r="D457" i="18"/>
  <c r="D456" i="18"/>
  <c r="D455" i="18"/>
  <c r="D454" i="18"/>
  <c r="D453" i="18"/>
  <c r="D452" i="18"/>
  <c r="D451" i="18"/>
  <c r="D450" i="18"/>
  <c r="D449" i="18"/>
  <c r="D448" i="18"/>
  <c r="D447" i="18"/>
  <c r="D446" i="18"/>
  <c r="D445" i="18"/>
  <c r="D444" i="18"/>
  <c r="D443" i="18"/>
  <c r="D442" i="18"/>
  <c r="D441" i="18"/>
  <c r="D440" i="18"/>
  <c r="D439" i="18"/>
  <c r="D438" i="18"/>
  <c r="D437" i="18"/>
  <c r="D436" i="18"/>
  <c r="D435" i="18"/>
  <c r="D434" i="18"/>
  <c r="D433" i="18"/>
  <c r="D432" i="18"/>
  <c r="D431" i="18"/>
  <c r="D430" i="18"/>
  <c r="D429" i="18"/>
  <c r="D428" i="18"/>
  <c r="D427" i="18"/>
  <c r="D426" i="18"/>
  <c r="D425" i="18"/>
  <c r="D424" i="18"/>
  <c r="D423" i="18"/>
  <c r="D422" i="18"/>
  <c r="D421" i="18"/>
  <c r="D420" i="18"/>
  <c r="D419" i="18"/>
  <c r="D418" i="18"/>
  <c r="D417" i="18"/>
  <c r="D416" i="18"/>
  <c r="D415" i="18"/>
  <c r="D414" i="18"/>
  <c r="D413" i="18"/>
  <c r="D412" i="18"/>
  <c r="D411" i="18"/>
  <c r="D410" i="18"/>
  <c r="D409" i="18"/>
  <c r="D408" i="18"/>
  <c r="D407" i="18"/>
  <c r="D406" i="18"/>
  <c r="D405" i="18"/>
  <c r="D404" i="18"/>
  <c r="D403" i="18"/>
  <c r="D402" i="18"/>
  <c r="D401" i="18"/>
  <c r="D400" i="18"/>
  <c r="D399" i="18"/>
  <c r="D398" i="18"/>
  <c r="D397" i="18"/>
  <c r="D396" i="18"/>
  <c r="D395" i="18"/>
  <c r="D394" i="18"/>
  <c r="D393" i="18"/>
  <c r="D392" i="18"/>
  <c r="D391" i="18"/>
  <c r="D390" i="18"/>
  <c r="D389" i="18"/>
  <c r="D388" i="18"/>
  <c r="D387" i="18"/>
  <c r="D386" i="18"/>
  <c r="D385" i="18"/>
  <c r="D384" i="18"/>
  <c r="D383" i="18"/>
  <c r="D382" i="18"/>
  <c r="D381" i="18"/>
  <c r="D380" i="18"/>
  <c r="D379" i="18"/>
  <c r="D378" i="18"/>
  <c r="D377" i="18"/>
  <c r="D376" i="18"/>
  <c r="D375" i="18"/>
  <c r="D374" i="18"/>
  <c r="D373" i="18"/>
  <c r="D372" i="18"/>
  <c r="D371" i="18"/>
  <c r="D370" i="18"/>
  <c r="D369" i="18"/>
  <c r="D368" i="18"/>
  <c r="D367" i="18"/>
  <c r="D366" i="18"/>
  <c r="D365" i="18"/>
  <c r="D364" i="18"/>
  <c r="D363" i="18"/>
  <c r="D362" i="18"/>
  <c r="D361" i="18"/>
  <c r="D360" i="18"/>
  <c r="D359" i="18"/>
  <c r="D358" i="18"/>
  <c r="D357" i="18"/>
  <c r="D356" i="18"/>
  <c r="D355" i="18"/>
  <c r="D354" i="18"/>
  <c r="D353" i="18"/>
  <c r="D352" i="18"/>
  <c r="D351" i="18"/>
  <c r="D350" i="18"/>
  <c r="D349" i="18"/>
  <c r="D348" i="18"/>
  <c r="D347" i="18"/>
  <c r="D346" i="18"/>
  <c r="D345" i="18"/>
  <c r="D344" i="18"/>
  <c r="D343" i="18"/>
  <c r="D342" i="18"/>
  <c r="D341" i="18"/>
  <c r="D340" i="18"/>
  <c r="D339" i="18"/>
  <c r="D338" i="18"/>
  <c r="D337" i="18"/>
  <c r="D336" i="18"/>
  <c r="D335" i="18"/>
  <c r="D334" i="18"/>
  <c r="D333" i="18"/>
  <c r="D332" i="18"/>
  <c r="D331" i="18"/>
  <c r="D330" i="18"/>
  <c r="D329" i="18"/>
  <c r="D328" i="18"/>
  <c r="D327" i="18"/>
  <c r="D326" i="18"/>
  <c r="D325" i="18"/>
  <c r="D324" i="18"/>
  <c r="D323" i="18"/>
  <c r="D322" i="18"/>
  <c r="D321" i="18"/>
  <c r="D320" i="18"/>
  <c r="D319" i="18"/>
  <c r="D318" i="18"/>
  <c r="D317" i="18"/>
  <c r="D316" i="18"/>
  <c r="D315" i="18"/>
  <c r="D314" i="18"/>
  <c r="D313" i="18"/>
  <c r="D312" i="18"/>
  <c r="D311" i="18"/>
  <c r="D310" i="18"/>
  <c r="D309" i="18"/>
  <c r="D308" i="18"/>
  <c r="D307" i="18"/>
  <c r="D306" i="18"/>
  <c r="D305" i="18"/>
  <c r="D304" i="18"/>
  <c r="D303" i="18"/>
  <c r="D302" i="18"/>
  <c r="D301" i="18"/>
  <c r="D300" i="18"/>
  <c r="D299" i="18"/>
  <c r="D298" i="18"/>
  <c r="D297" i="18"/>
  <c r="D296" i="18"/>
  <c r="D295" i="18"/>
  <c r="D294" i="18"/>
  <c r="D293" i="18"/>
  <c r="D292" i="18"/>
  <c r="D291" i="18"/>
  <c r="D290" i="18"/>
  <c r="D289" i="18"/>
  <c r="D288" i="18"/>
  <c r="D287" i="18"/>
  <c r="D286" i="18"/>
  <c r="D285" i="18"/>
  <c r="D284" i="18"/>
  <c r="D283" i="18"/>
  <c r="D282" i="18"/>
  <c r="D281" i="18"/>
  <c r="D280" i="18"/>
  <c r="D279" i="18"/>
  <c r="D278" i="18"/>
  <c r="D277" i="18"/>
  <c r="D276" i="18"/>
  <c r="D275" i="18"/>
  <c r="D274" i="18"/>
  <c r="D273" i="18"/>
  <c r="D272" i="18"/>
  <c r="D271" i="18"/>
  <c r="D270" i="18"/>
  <c r="D269" i="18"/>
  <c r="D268" i="18"/>
  <c r="D267" i="18"/>
  <c r="D266" i="18"/>
  <c r="D265" i="18"/>
  <c r="D264" i="18"/>
  <c r="D263" i="18"/>
  <c r="D262" i="18"/>
  <c r="D261" i="18"/>
  <c r="D260" i="18"/>
  <c r="D259" i="18"/>
  <c r="D258" i="18"/>
  <c r="D257" i="18"/>
  <c r="D256" i="18"/>
  <c r="D255" i="18"/>
  <c r="D254" i="18"/>
  <c r="D253" i="18"/>
  <c r="D252" i="18"/>
  <c r="D251" i="18"/>
  <c r="D250" i="18"/>
  <c r="D249" i="18"/>
  <c r="D248" i="18"/>
  <c r="D247" i="18"/>
  <c r="D246" i="18"/>
  <c r="D245" i="18"/>
  <c r="D244" i="18"/>
  <c r="D243" i="18"/>
  <c r="D242" i="18"/>
  <c r="D241" i="18"/>
  <c r="D240" i="18"/>
  <c r="D239" i="18"/>
  <c r="D238" i="18"/>
  <c r="D237" i="18"/>
  <c r="D236" i="18"/>
  <c r="D235" i="18"/>
  <c r="D234" i="18"/>
  <c r="D233" i="18"/>
  <c r="D232" i="18"/>
  <c r="D231" i="18"/>
  <c r="D230" i="18"/>
  <c r="D229" i="18"/>
  <c r="D228" i="18"/>
  <c r="D227" i="18"/>
  <c r="D226" i="18"/>
  <c r="D225" i="18"/>
  <c r="D224" i="18"/>
  <c r="D223" i="18"/>
  <c r="D222" i="18"/>
  <c r="D221" i="18"/>
  <c r="D220" i="18"/>
  <c r="D219" i="18"/>
  <c r="D218" i="18"/>
  <c r="D217" i="18"/>
  <c r="D216" i="18"/>
  <c r="D215" i="18"/>
  <c r="D214" i="18"/>
  <c r="D213" i="18"/>
  <c r="D212" i="18"/>
  <c r="D211" i="18"/>
  <c r="D210" i="18"/>
  <c r="D209" i="18"/>
  <c r="D208" i="18"/>
  <c r="D207" i="18"/>
  <c r="D206" i="18"/>
  <c r="D205" i="18"/>
  <c r="D204" i="18"/>
  <c r="D203" i="18"/>
  <c r="D202" i="18"/>
  <c r="D201" i="18"/>
  <c r="D200" i="18"/>
  <c r="D199" i="18"/>
  <c r="D198" i="18"/>
  <c r="D197" i="18"/>
  <c r="D196" i="18"/>
  <c r="D195" i="18"/>
  <c r="D194" i="18"/>
  <c r="D193" i="18"/>
  <c r="D192" i="18"/>
  <c r="D191" i="18"/>
  <c r="D190" i="18"/>
  <c r="D189" i="18"/>
  <c r="D188" i="18"/>
  <c r="D187" i="18"/>
  <c r="D186" i="18"/>
  <c r="D185" i="18"/>
  <c r="D184" i="18"/>
  <c r="D183" i="18"/>
  <c r="D182" i="18"/>
  <c r="D181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E1681" i="18"/>
  <c r="E1680" i="18"/>
  <c r="E1679" i="18"/>
  <c r="E1678" i="18"/>
  <c r="E1677" i="18"/>
  <c r="E1676" i="18"/>
  <c r="E1675" i="18"/>
  <c r="E1674" i="18"/>
  <c r="E1673" i="18"/>
  <c r="E1672" i="18"/>
  <c r="E1671" i="18"/>
  <c r="E1670" i="18"/>
  <c r="E1669" i="18"/>
  <c r="E1668" i="18"/>
  <c r="E1667" i="18"/>
  <c r="E1666" i="18"/>
  <c r="E1665" i="18"/>
  <c r="E1664" i="18"/>
  <c r="E1663" i="18"/>
  <c r="E1662" i="18"/>
  <c r="E1661" i="18"/>
  <c r="E1660" i="18"/>
  <c r="E1659" i="18"/>
  <c r="E1658" i="18"/>
  <c r="E1657" i="18"/>
  <c r="E1656" i="18"/>
  <c r="E1655" i="18"/>
  <c r="E1654" i="18"/>
  <c r="E1653" i="18"/>
  <c r="E1652" i="18"/>
  <c r="E1651" i="18"/>
  <c r="E1650" i="18"/>
  <c r="E1649" i="18"/>
  <c r="E1648" i="18"/>
  <c r="E1647" i="18"/>
  <c r="E1646" i="18"/>
  <c r="E1645" i="18"/>
  <c r="E1644" i="18"/>
  <c r="E1643" i="18"/>
  <c r="E1642" i="18"/>
  <c r="E1641" i="18"/>
  <c r="E1640" i="18"/>
  <c r="E1639" i="18"/>
  <c r="E1638" i="18"/>
  <c r="E1637" i="18"/>
  <c r="E1636" i="18"/>
  <c r="E1635" i="18"/>
  <c r="E1634" i="18"/>
  <c r="E1633" i="18"/>
  <c r="E1632" i="18"/>
  <c r="E1631" i="18"/>
  <c r="E1630" i="18"/>
  <c r="E1629" i="18"/>
  <c r="E1628" i="18"/>
  <c r="E1627" i="18"/>
  <c r="E1626" i="18"/>
  <c r="E1625" i="18"/>
  <c r="E1624" i="18"/>
  <c r="E1623" i="18"/>
  <c r="E1622" i="18"/>
  <c r="E1621" i="18"/>
  <c r="E1620" i="18"/>
  <c r="E1619" i="18"/>
  <c r="E1618" i="18"/>
  <c r="E1617" i="18"/>
  <c r="E1616" i="18"/>
  <c r="E1615" i="18"/>
  <c r="E1614" i="18"/>
  <c r="E1613" i="18"/>
  <c r="E1612" i="18"/>
  <c r="E1611" i="18"/>
  <c r="E1610" i="18"/>
  <c r="E1609" i="18"/>
  <c r="E1608" i="18"/>
  <c r="E1607" i="18"/>
  <c r="E1606" i="18"/>
  <c r="E1605" i="18"/>
  <c r="E1604" i="18"/>
  <c r="E1603" i="18"/>
  <c r="E1602" i="18"/>
  <c r="E1601" i="18"/>
  <c r="E1600" i="18"/>
  <c r="E1599" i="18"/>
  <c r="E1598" i="18"/>
  <c r="E1597" i="18"/>
  <c r="E1596" i="18"/>
  <c r="E1595" i="18"/>
  <c r="E1594" i="18"/>
  <c r="E1593" i="18"/>
  <c r="E1592" i="18"/>
  <c r="E1591" i="18"/>
  <c r="E1590" i="18"/>
  <c r="E1589" i="18"/>
  <c r="E1588" i="18"/>
  <c r="E1587" i="18"/>
  <c r="E1586" i="18"/>
  <c r="E1585" i="18"/>
  <c r="E1584" i="18"/>
  <c r="E1583" i="18"/>
  <c r="E1582" i="18"/>
  <c r="E1581" i="18"/>
  <c r="E1580" i="18"/>
  <c r="E1579" i="18"/>
  <c r="E1578" i="18"/>
  <c r="E1577" i="18"/>
  <c r="E1576" i="18"/>
  <c r="E1575" i="18"/>
  <c r="E1574" i="18"/>
  <c r="E1573" i="18"/>
  <c r="E1572" i="18"/>
  <c r="E1571" i="18"/>
  <c r="E1570" i="18"/>
  <c r="E1569" i="18"/>
  <c r="E1568" i="18"/>
  <c r="E1567" i="18"/>
  <c r="E1566" i="18"/>
  <c r="E1565" i="18"/>
  <c r="E1564" i="18"/>
  <c r="E1563" i="18"/>
  <c r="E1562" i="18"/>
  <c r="E1561" i="18"/>
  <c r="E1560" i="18"/>
  <c r="E1559" i="18"/>
  <c r="E1558" i="18"/>
  <c r="E1557" i="18"/>
  <c r="E1556" i="18"/>
  <c r="E1555" i="18"/>
  <c r="E1554" i="18"/>
  <c r="E1553" i="18"/>
  <c r="E1552" i="18"/>
  <c r="E1551" i="18"/>
  <c r="E1550" i="18"/>
  <c r="E1549" i="18"/>
  <c r="E1548" i="18"/>
  <c r="E1547" i="18"/>
  <c r="E1546" i="18"/>
  <c r="E1545" i="18"/>
  <c r="E1544" i="18"/>
  <c r="E1543" i="18"/>
  <c r="E1542" i="18"/>
  <c r="E1541" i="18"/>
  <c r="E1540" i="18"/>
  <c r="E1539" i="18"/>
  <c r="E1538" i="18"/>
  <c r="E1537" i="18"/>
  <c r="E1536" i="18"/>
  <c r="E1535" i="18"/>
  <c r="E1534" i="18"/>
  <c r="E1533" i="18"/>
  <c r="E1532" i="18"/>
  <c r="E1531" i="18"/>
  <c r="E1530" i="18"/>
  <c r="E1529" i="18"/>
  <c r="E1528" i="18"/>
  <c r="E1527" i="18"/>
  <c r="E1526" i="18"/>
  <c r="E1525" i="18"/>
  <c r="E1524" i="18"/>
  <c r="E1523" i="18"/>
  <c r="E1522" i="18"/>
  <c r="E1521" i="18"/>
  <c r="E1520" i="18"/>
  <c r="E1519" i="18"/>
  <c r="E1518" i="18"/>
  <c r="E1517" i="18"/>
  <c r="E1516" i="18"/>
  <c r="E1515" i="18"/>
  <c r="E1514" i="18"/>
  <c r="E1513" i="18"/>
  <c r="E1512" i="18"/>
  <c r="E1511" i="18"/>
  <c r="E1510" i="18"/>
  <c r="E1509" i="18"/>
  <c r="E1508" i="18"/>
  <c r="E1507" i="18"/>
  <c r="E1506" i="18"/>
  <c r="E1505" i="18"/>
  <c r="E1504" i="18"/>
  <c r="E1503" i="18"/>
  <c r="E1502" i="18"/>
  <c r="E1501" i="18"/>
  <c r="E1500" i="18"/>
  <c r="E1499" i="18"/>
  <c r="E1498" i="18"/>
  <c r="E1497" i="18"/>
  <c r="E1496" i="18"/>
  <c r="E1495" i="18"/>
  <c r="E1494" i="18"/>
  <c r="E1493" i="18"/>
  <c r="E1492" i="18"/>
  <c r="E1491" i="18"/>
  <c r="E1490" i="18"/>
  <c r="E1489" i="18"/>
  <c r="E1488" i="18"/>
  <c r="E1487" i="18"/>
  <c r="E1486" i="18"/>
  <c r="E1485" i="18"/>
  <c r="E1484" i="18"/>
  <c r="E1483" i="18"/>
  <c r="E1482" i="18"/>
  <c r="E1481" i="18"/>
  <c r="E1480" i="18"/>
  <c r="E1479" i="18"/>
  <c r="E1478" i="18"/>
  <c r="E1477" i="18"/>
  <c r="E1476" i="18"/>
  <c r="E1475" i="18"/>
  <c r="E1474" i="18"/>
  <c r="E1473" i="18"/>
  <c r="E1472" i="18"/>
  <c r="E1471" i="18"/>
  <c r="E1470" i="18"/>
  <c r="E1469" i="18"/>
  <c r="E1468" i="18"/>
  <c r="E1467" i="18"/>
  <c r="E1466" i="18"/>
  <c r="E1465" i="18"/>
  <c r="E1464" i="18"/>
  <c r="E1463" i="18"/>
  <c r="E1462" i="18"/>
  <c r="E1461" i="18"/>
  <c r="E1460" i="18"/>
  <c r="E1459" i="18"/>
  <c r="E1458" i="18"/>
  <c r="E1457" i="18"/>
  <c r="E1456" i="18"/>
  <c r="E1455" i="18"/>
  <c r="E1454" i="18"/>
  <c r="E1453" i="18"/>
  <c r="E1452" i="18"/>
  <c r="E1451" i="18"/>
  <c r="E1450" i="18"/>
  <c r="E1449" i="18"/>
  <c r="E1448" i="18"/>
  <c r="E1447" i="18"/>
  <c r="E1446" i="18"/>
  <c r="E1445" i="18"/>
  <c r="E1444" i="18"/>
  <c r="E1443" i="18"/>
  <c r="E1442" i="18"/>
  <c r="E1441" i="18"/>
  <c r="E1440" i="18"/>
  <c r="E1439" i="18"/>
  <c r="E1438" i="18"/>
  <c r="E1437" i="18"/>
  <c r="E1436" i="18"/>
  <c r="E1435" i="18"/>
  <c r="E1434" i="18"/>
  <c r="E1433" i="18"/>
  <c r="E1432" i="18"/>
  <c r="E1431" i="18"/>
  <c r="E1430" i="18"/>
  <c r="E1429" i="18"/>
  <c r="E1428" i="18"/>
  <c r="E1427" i="18"/>
  <c r="E1426" i="18"/>
  <c r="E1425" i="18"/>
  <c r="E1424" i="18"/>
  <c r="E1423" i="18"/>
  <c r="E1422" i="18"/>
  <c r="E1421" i="18"/>
  <c r="E1420" i="18"/>
  <c r="E1419" i="18"/>
  <c r="E1418" i="18"/>
  <c r="E1417" i="18"/>
  <c r="E1416" i="18"/>
  <c r="E1415" i="18"/>
  <c r="E1414" i="18"/>
  <c r="E1413" i="18"/>
  <c r="E1412" i="18"/>
  <c r="E1411" i="18"/>
  <c r="E1410" i="18"/>
  <c r="E1409" i="18"/>
  <c r="E1408" i="18"/>
  <c r="E1407" i="18"/>
  <c r="E1406" i="18"/>
  <c r="E1405" i="18"/>
  <c r="E1404" i="18"/>
  <c r="E1403" i="18"/>
  <c r="E1402" i="18"/>
  <c r="E1401" i="18"/>
  <c r="E1400" i="18"/>
  <c r="E1399" i="18"/>
  <c r="E1398" i="18"/>
  <c r="E1397" i="18"/>
  <c r="E1396" i="18"/>
  <c r="E1395" i="18"/>
  <c r="E1394" i="18"/>
  <c r="E1393" i="18"/>
  <c r="E1392" i="18"/>
  <c r="E1391" i="18"/>
  <c r="E1390" i="18"/>
  <c r="E1389" i="18"/>
  <c r="E1388" i="18"/>
  <c r="E1387" i="18"/>
  <c r="E1386" i="18"/>
  <c r="E1385" i="18"/>
  <c r="E1384" i="18"/>
  <c r="E1383" i="18"/>
  <c r="E1382" i="18"/>
  <c r="E1381" i="18"/>
  <c r="E1380" i="18"/>
  <c r="E1379" i="18"/>
  <c r="E1378" i="18"/>
  <c r="E1377" i="18"/>
  <c r="E1376" i="18"/>
  <c r="E1375" i="18"/>
  <c r="E1374" i="18"/>
  <c r="E1373" i="18"/>
  <c r="E1372" i="18"/>
  <c r="E1371" i="18"/>
  <c r="E1370" i="18"/>
  <c r="E1369" i="18"/>
  <c r="E1368" i="18"/>
  <c r="E1367" i="18"/>
  <c r="E1366" i="18"/>
  <c r="E1365" i="18"/>
  <c r="E1364" i="18"/>
  <c r="E1363" i="18"/>
  <c r="E1362" i="18"/>
  <c r="E1361" i="18"/>
  <c r="E1360" i="18"/>
  <c r="E1359" i="18"/>
  <c r="E1358" i="18"/>
  <c r="E1357" i="18"/>
  <c r="E1356" i="18"/>
  <c r="E1355" i="18"/>
  <c r="E1354" i="18"/>
  <c r="E1353" i="18"/>
  <c r="E1352" i="18"/>
  <c r="E1351" i="18"/>
  <c r="E1350" i="18"/>
  <c r="E1349" i="18"/>
  <c r="E1348" i="18"/>
  <c r="E1347" i="18"/>
  <c r="E1346" i="18"/>
  <c r="E1345" i="18"/>
  <c r="E1344" i="18"/>
  <c r="E1343" i="18"/>
  <c r="E1342" i="18"/>
  <c r="E1341" i="18"/>
  <c r="E1340" i="18"/>
  <c r="E1339" i="18"/>
  <c r="E1338" i="18"/>
  <c r="E1337" i="18"/>
  <c r="E1336" i="18"/>
  <c r="E1335" i="18"/>
  <c r="E1334" i="18"/>
  <c r="E1333" i="18"/>
  <c r="E1332" i="18"/>
  <c r="E1331" i="18"/>
  <c r="E1330" i="18"/>
  <c r="E1329" i="18"/>
  <c r="E1328" i="18"/>
  <c r="E1327" i="18"/>
  <c r="E1326" i="18"/>
  <c r="E1325" i="18"/>
  <c r="E1324" i="18"/>
  <c r="E1323" i="18"/>
  <c r="E1322" i="18"/>
  <c r="E1321" i="18"/>
  <c r="E1320" i="18"/>
  <c r="E1319" i="18"/>
  <c r="E1318" i="18"/>
  <c r="E1317" i="18"/>
  <c r="E1316" i="18"/>
  <c r="E1315" i="18"/>
  <c r="E1314" i="18"/>
  <c r="E1313" i="18"/>
  <c r="E1312" i="18"/>
  <c r="E1311" i="18"/>
  <c r="E1310" i="18"/>
  <c r="E1309" i="18"/>
  <c r="E1308" i="18"/>
  <c r="E1307" i="18"/>
  <c r="E1306" i="18"/>
  <c r="E1305" i="18"/>
  <c r="E1304" i="18"/>
  <c r="E1303" i="18"/>
  <c r="E1302" i="18"/>
  <c r="E1301" i="18"/>
  <c r="E1300" i="18"/>
  <c r="E1299" i="18"/>
  <c r="E1298" i="18"/>
  <c r="E1297" i="18"/>
  <c r="E1296" i="18"/>
  <c r="E1295" i="18"/>
  <c r="E1294" i="18"/>
  <c r="E1293" i="18"/>
  <c r="E1292" i="18"/>
  <c r="E1291" i="18"/>
  <c r="E1290" i="18"/>
  <c r="E1289" i="18"/>
  <c r="E1288" i="18"/>
  <c r="E1287" i="18"/>
  <c r="E1286" i="18"/>
  <c r="E1285" i="18"/>
  <c r="E1284" i="18"/>
  <c r="E1283" i="18"/>
  <c r="E1282" i="18"/>
  <c r="E1281" i="18"/>
  <c r="E1280" i="18"/>
  <c r="E1279" i="18"/>
  <c r="E1278" i="18"/>
  <c r="E1277" i="18"/>
  <c r="E1276" i="18"/>
  <c r="E1275" i="18"/>
  <c r="E1274" i="18"/>
  <c r="E1273" i="18"/>
  <c r="E1272" i="18"/>
  <c r="E1271" i="18"/>
  <c r="E1270" i="18"/>
  <c r="E1269" i="18"/>
  <c r="E1268" i="18"/>
  <c r="E1267" i="18"/>
  <c r="E1266" i="18"/>
  <c r="E1265" i="18"/>
  <c r="E1264" i="18"/>
  <c r="E1263" i="18"/>
  <c r="E1262" i="18"/>
  <c r="E1261" i="18"/>
  <c r="E1260" i="18"/>
  <c r="E1259" i="18"/>
  <c r="E1258" i="18"/>
  <c r="E1257" i="18"/>
  <c r="E1256" i="18"/>
  <c r="E1255" i="18"/>
  <c r="E1254" i="18"/>
  <c r="E1253" i="18"/>
  <c r="E1252" i="18"/>
  <c r="E1251" i="18"/>
  <c r="E1250" i="18"/>
  <c r="E1249" i="18"/>
  <c r="E1248" i="18"/>
  <c r="E1247" i="18"/>
  <c r="E1246" i="18"/>
  <c r="E1245" i="18"/>
  <c r="E1244" i="18"/>
  <c r="E1243" i="18"/>
  <c r="E1242" i="18"/>
  <c r="E1241" i="18"/>
  <c r="E1240" i="18"/>
  <c r="E1239" i="18"/>
  <c r="E1238" i="18"/>
  <c r="E1237" i="18"/>
  <c r="E1236" i="18"/>
  <c r="E1235" i="18"/>
  <c r="E1234" i="18"/>
  <c r="E1233" i="18"/>
  <c r="E1232" i="18"/>
  <c r="E1231" i="18"/>
  <c r="E1230" i="18"/>
  <c r="E1229" i="18"/>
  <c r="E1228" i="18"/>
  <c r="E1227" i="18"/>
  <c r="E1226" i="18"/>
  <c r="E1225" i="18"/>
  <c r="E1224" i="18"/>
  <c r="E1223" i="18"/>
  <c r="E1222" i="18"/>
  <c r="E1221" i="18"/>
  <c r="E1220" i="18"/>
  <c r="E1219" i="18"/>
  <c r="E1218" i="18"/>
  <c r="E1217" i="18"/>
  <c r="E1216" i="18"/>
  <c r="E1215" i="18"/>
  <c r="E1214" i="18"/>
  <c r="E1213" i="18"/>
  <c r="E1212" i="18"/>
  <c r="E1211" i="18"/>
  <c r="E1210" i="18"/>
  <c r="E1209" i="18"/>
  <c r="E1208" i="18"/>
  <c r="E1207" i="18"/>
  <c r="E1206" i="18"/>
  <c r="E1205" i="18"/>
  <c r="E1204" i="18"/>
  <c r="E1203" i="18"/>
  <c r="E1202" i="18"/>
  <c r="E1201" i="18"/>
  <c r="E1200" i="18"/>
  <c r="E1199" i="18"/>
  <c r="E1198" i="18"/>
  <c r="E1197" i="18"/>
  <c r="E1196" i="18"/>
  <c r="E1195" i="18"/>
  <c r="E1194" i="18"/>
  <c r="E1193" i="18"/>
  <c r="E1192" i="18"/>
  <c r="E1191" i="18"/>
  <c r="E1190" i="18"/>
  <c r="E1189" i="18"/>
  <c r="E1188" i="18"/>
  <c r="E1187" i="18"/>
  <c r="E1186" i="18"/>
  <c r="E1185" i="18"/>
  <c r="E1184" i="18"/>
  <c r="E1183" i="18"/>
  <c r="E1182" i="18"/>
  <c r="E1181" i="18"/>
  <c r="E1180" i="18"/>
  <c r="E1179" i="18"/>
  <c r="E1178" i="18"/>
  <c r="E1177" i="18"/>
  <c r="E1176" i="18"/>
  <c r="E1175" i="18"/>
  <c r="E1174" i="18"/>
  <c r="E1173" i="18"/>
  <c r="E1172" i="18"/>
  <c r="E1171" i="18"/>
  <c r="E1170" i="18"/>
  <c r="E1169" i="18"/>
  <c r="E1168" i="18"/>
  <c r="E1167" i="18"/>
  <c r="E1166" i="18"/>
  <c r="E1165" i="18"/>
  <c r="E1164" i="18"/>
  <c r="E1163" i="18"/>
  <c r="E1162" i="18"/>
  <c r="E1161" i="18"/>
  <c r="E1160" i="18"/>
  <c r="E1159" i="18"/>
  <c r="E1158" i="18"/>
  <c r="E1157" i="18"/>
  <c r="E1156" i="18"/>
  <c r="E1155" i="18"/>
  <c r="E1154" i="18"/>
  <c r="E1153" i="18"/>
  <c r="E1152" i="18"/>
  <c r="E1151" i="18"/>
  <c r="E1150" i="18"/>
  <c r="E1149" i="18"/>
  <c r="E1148" i="18"/>
  <c r="E1147" i="18"/>
  <c r="E1146" i="18"/>
  <c r="E1145" i="18"/>
  <c r="E1144" i="18"/>
  <c r="E1143" i="18"/>
  <c r="E1142" i="18"/>
  <c r="E1141" i="18"/>
  <c r="E1140" i="18"/>
  <c r="E1139" i="18"/>
  <c r="E1138" i="18"/>
  <c r="E1137" i="18"/>
  <c r="E1136" i="18"/>
  <c r="E1135" i="18"/>
  <c r="E1134" i="18"/>
  <c r="E1133" i="18"/>
  <c r="E1132" i="18"/>
  <c r="E1131" i="18"/>
  <c r="E1130" i="18"/>
  <c r="E1129" i="18"/>
  <c r="E1128" i="18"/>
  <c r="E1127" i="18"/>
  <c r="E1126" i="18"/>
  <c r="E1125" i="18"/>
  <c r="E1124" i="18"/>
  <c r="E1123" i="18"/>
  <c r="E1122" i="18"/>
  <c r="E1121" i="18"/>
  <c r="E1120" i="18"/>
  <c r="E1119" i="18"/>
  <c r="E1118" i="18"/>
  <c r="E1117" i="18"/>
  <c r="E1116" i="18"/>
  <c r="E1115" i="18"/>
  <c r="E1114" i="18"/>
  <c r="E1113" i="18"/>
  <c r="E1112" i="18"/>
  <c r="E1111" i="18"/>
  <c r="E1110" i="18"/>
  <c r="E1109" i="18"/>
  <c r="E1108" i="18"/>
  <c r="E1107" i="18"/>
  <c r="E1106" i="18"/>
  <c r="E1105" i="18"/>
  <c r="E1104" i="18"/>
  <c r="E1103" i="18"/>
  <c r="E1102" i="18"/>
  <c r="E1101" i="18"/>
  <c r="E1100" i="18"/>
  <c r="E1099" i="18"/>
  <c r="E1098" i="18"/>
  <c r="E1097" i="18"/>
  <c r="E1096" i="18"/>
  <c r="E1095" i="18"/>
  <c r="E1094" i="18"/>
  <c r="E1093" i="18"/>
  <c r="E1092" i="18"/>
  <c r="E1091" i="18"/>
  <c r="E1090" i="18"/>
  <c r="E1089" i="18"/>
  <c r="E1088" i="18"/>
  <c r="E1087" i="18"/>
  <c r="E1086" i="18"/>
  <c r="E1085" i="18"/>
  <c r="E1084" i="18"/>
  <c r="E1083" i="18"/>
  <c r="E1082" i="18"/>
  <c r="E1081" i="18"/>
  <c r="E1080" i="18"/>
  <c r="E1079" i="18"/>
  <c r="E1078" i="18"/>
  <c r="E1077" i="18"/>
  <c r="E1076" i="18"/>
  <c r="E1075" i="18"/>
  <c r="E1074" i="18"/>
  <c r="E1073" i="18"/>
  <c r="E1072" i="18"/>
  <c r="E1071" i="18"/>
  <c r="E1070" i="18"/>
  <c r="E1069" i="18"/>
  <c r="E1068" i="18"/>
  <c r="E1067" i="18"/>
  <c r="E1066" i="18"/>
  <c r="E1065" i="18"/>
  <c r="E1064" i="18"/>
  <c r="E1063" i="18"/>
  <c r="E1062" i="18"/>
  <c r="E1061" i="18"/>
  <c r="E1060" i="18"/>
  <c r="E1059" i="18"/>
  <c r="E1058" i="18"/>
  <c r="E1057" i="18"/>
  <c r="E1056" i="18"/>
  <c r="E1055" i="18"/>
  <c r="E1054" i="18"/>
  <c r="E1053" i="18"/>
  <c r="E1052" i="18"/>
  <c r="E1051" i="18"/>
  <c r="E1050" i="18"/>
  <c r="E1049" i="18"/>
  <c r="E1048" i="18"/>
  <c r="E1047" i="18"/>
  <c r="E1046" i="18"/>
  <c r="E1045" i="18"/>
  <c r="E1044" i="18"/>
  <c r="E1043" i="18"/>
  <c r="E1042" i="18"/>
  <c r="E1041" i="18"/>
  <c r="E1040" i="18"/>
  <c r="E1039" i="18"/>
  <c r="E1038" i="18"/>
  <c r="E1037" i="18"/>
  <c r="E1036" i="18"/>
  <c r="E1035" i="18"/>
  <c r="E1034" i="18"/>
  <c r="E1033" i="18"/>
  <c r="E1032" i="18"/>
  <c r="E1031" i="18"/>
  <c r="E1030" i="18"/>
  <c r="E1029" i="18"/>
  <c r="E1028" i="18"/>
  <c r="E1027" i="18"/>
  <c r="E1026" i="18"/>
  <c r="E1025" i="18"/>
  <c r="E1024" i="18"/>
  <c r="E1023" i="18"/>
  <c r="E1022" i="18"/>
  <c r="E1021" i="18"/>
  <c r="E1020" i="18"/>
  <c r="E1019" i="18"/>
  <c r="E1018" i="18"/>
  <c r="E1017" i="18"/>
  <c r="E1016" i="18"/>
  <c r="E1015" i="18"/>
  <c r="E1014" i="18"/>
  <c r="E1013" i="18"/>
  <c r="E1012" i="18"/>
  <c r="E1011" i="18"/>
  <c r="E1010" i="18"/>
  <c r="E1009" i="18"/>
  <c r="E1008" i="18"/>
  <c r="E1007" i="18"/>
  <c r="E1006" i="18"/>
  <c r="E1005" i="18"/>
  <c r="E1004" i="18"/>
  <c r="E1003" i="18"/>
  <c r="E1002" i="18"/>
  <c r="E1001" i="18"/>
  <c r="E1000" i="18"/>
  <c r="E999" i="18"/>
  <c r="E998" i="18"/>
  <c r="E997" i="18"/>
  <c r="E996" i="18"/>
  <c r="E995" i="18"/>
  <c r="E994" i="18"/>
  <c r="E993" i="18"/>
  <c r="E992" i="18"/>
  <c r="E991" i="18"/>
  <c r="E990" i="18"/>
  <c r="E989" i="18"/>
  <c r="E988" i="18"/>
  <c r="E987" i="18"/>
  <c r="E986" i="18"/>
  <c r="E985" i="18"/>
  <c r="E984" i="18"/>
  <c r="E983" i="18"/>
  <c r="E982" i="18"/>
  <c r="E981" i="18"/>
  <c r="E980" i="18"/>
  <c r="E979" i="18"/>
  <c r="E978" i="18"/>
  <c r="E977" i="18"/>
  <c r="E976" i="18"/>
  <c r="E975" i="18"/>
  <c r="E974" i="18"/>
  <c r="E973" i="18"/>
  <c r="E972" i="18"/>
  <c r="E971" i="18"/>
  <c r="E970" i="18"/>
  <c r="E969" i="18"/>
  <c r="E968" i="18"/>
  <c r="E967" i="18"/>
  <c r="E966" i="18"/>
  <c r="E965" i="18"/>
  <c r="E964" i="18"/>
  <c r="E963" i="18"/>
  <c r="E962" i="18"/>
  <c r="E961" i="18"/>
  <c r="E960" i="18"/>
  <c r="E959" i="18"/>
  <c r="E958" i="18"/>
  <c r="E957" i="18"/>
  <c r="E956" i="18"/>
  <c r="E955" i="18"/>
  <c r="E954" i="18"/>
  <c r="E953" i="18"/>
  <c r="E952" i="18"/>
  <c r="E951" i="18"/>
  <c r="E950" i="18"/>
  <c r="E949" i="18"/>
  <c r="E948" i="18"/>
  <c r="E947" i="18"/>
  <c r="E946" i="18"/>
  <c r="E945" i="18"/>
  <c r="E944" i="18"/>
  <c r="E943" i="18"/>
  <c r="E942" i="18"/>
  <c r="E941" i="18"/>
  <c r="E940" i="18"/>
  <c r="E939" i="18"/>
  <c r="E938" i="18"/>
  <c r="E937" i="18"/>
  <c r="E936" i="18"/>
  <c r="E935" i="18"/>
  <c r="E934" i="18"/>
  <c r="E933" i="18"/>
  <c r="E932" i="18"/>
  <c r="E931" i="18"/>
  <c r="E930" i="18"/>
  <c r="E929" i="18"/>
  <c r="E928" i="18"/>
  <c r="E927" i="18"/>
  <c r="E926" i="18"/>
  <c r="E925" i="18"/>
  <c r="E924" i="18"/>
  <c r="E923" i="18"/>
  <c r="E922" i="18"/>
  <c r="E921" i="18"/>
  <c r="E920" i="18"/>
  <c r="E919" i="18"/>
  <c r="E918" i="18"/>
  <c r="E917" i="18"/>
  <c r="E916" i="18"/>
  <c r="E915" i="18"/>
  <c r="E914" i="18"/>
  <c r="E913" i="18"/>
  <c r="E912" i="18"/>
  <c r="E911" i="18"/>
  <c r="E910" i="18"/>
  <c r="E909" i="18"/>
  <c r="E908" i="18"/>
  <c r="E907" i="18"/>
  <c r="E906" i="18"/>
  <c r="E905" i="18"/>
  <c r="E904" i="18"/>
  <c r="E903" i="18"/>
  <c r="E902" i="18"/>
  <c r="E901" i="18"/>
  <c r="E900" i="18"/>
  <c r="E899" i="18"/>
  <c r="E898" i="18"/>
  <c r="E897" i="18"/>
  <c r="E896" i="18"/>
  <c r="E895" i="18"/>
  <c r="E894" i="18"/>
  <c r="E893" i="18"/>
  <c r="E892" i="18"/>
  <c r="E891" i="18"/>
  <c r="E890" i="18"/>
  <c r="E889" i="18"/>
  <c r="E888" i="18"/>
  <c r="E887" i="18"/>
  <c r="E886" i="18"/>
  <c r="E885" i="18"/>
  <c r="E884" i="18"/>
  <c r="E883" i="18"/>
  <c r="E882" i="18"/>
  <c r="E881" i="18"/>
  <c r="E880" i="18"/>
  <c r="E879" i="18"/>
  <c r="E878" i="18"/>
  <c r="E877" i="18"/>
  <c r="E876" i="18"/>
  <c r="E875" i="18"/>
  <c r="E874" i="18"/>
  <c r="E873" i="18"/>
  <c r="E872" i="18"/>
  <c r="E871" i="18"/>
  <c r="E870" i="18"/>
  <c r="E869" i="18"/>
  <c r="E868" i="18"/>
  <c r="E867" i="18"/>
  <c r="E866" i="18"/>
  <c r="E865" i="18"/>
  <c r="E864" i="18"/>
  <c r="E863" i="18"/>
  <c r="E862" i="18"/>
  <c r="E861" i="18"/>
  <c r="E860" i="18"/>
  <c r="E859" i="18"/>
  <c r="E858" i="18"/>
  <c r="E857" i="18"/>
  <c r="E856" i="18"/>
  <c r="E855" i="18"/>
  <c r="E854" i="18"/>
  <c r="E853" i="18"/>
  <c r="E852" i="18"/>
  <c r="E851" i="18"/>
  <c r="E850" i="18"/>
  <c r="E849" i="18"/>
  <c r="E848" i="18"/>
  <c r="E847" i="18"/>
  <c r="E846" i="18"/>
  <c r="E845" i="18"/>
  <c r="E844" i="18"/>
  <c r="E843" i="18"/>
  <c r="E842" i="18"/>
  <c r="E841" i="18"/>
  <c r="E840" i="18"/>
  <c r="E839" i="18"/>
  <c r="E838" i="18"/>
  <c r="E837" i="18"/>
  <c r="E836" i="18"/>
  <c r="E835" i="18"/>
  <c r="E834" i="18"/>
  <c r="E833" i="18"/>
  <c r="E832" i="18"/>
  <c r="E831" i="18"/>
  <c r="E830" i="18"/>
  <c r="E829" i="18"/>
  <c r="E828" i="18"/>
  <c r="E827" i="18"/>
  <c r="E826" i="18"/>
  <c r="E825" i="18"/>
  <c r="E824" i="18"/>
  <c r="E823" i="18"/>
  <c r="E822" i="18"/>
  <c r="E821" i="18"/>
  <c r="E820" i="18"/>
  <c r="E819" i="18"/>
  <c r="E818" i="18"/>
  <c r="E817" i="18"/>
  <c r="E816" i="18"/>
  <c r="E815" i="18"/>
  <c r="E814" i="18"/>
  <c r="E813" i="18"/>
  <c r="E812" i="18"/>
  <c r="E811" i="18"/>
  <c r="E810" i="18"/>
  <c r="E809" i="18"/>
  <c r="E808" i="18"/>
  <c r="E807" i="18"/>
  <c r="E806" i="18"/>
  <c r="E805" i="18"/>
  <c r="E804" i="18"/>
  <c r="E803" i="18"/>
  <c r="E802" i="18"/>
  <c r="E801" i="18"/>
  <c r="E800" i="18"/>
  <c r="E799" i="18"/>
  <c r="E798" i="18"/>
  <c r="E797" i="18"/>
  <c r="E796" i="18"/>
  <c r="E795" i="18"/>
  <c r="E794" i="18"/>
  <c r="E793" i="18"/>
  <c r="E792" i="18"/>
  <c r="E791" i="18"/>
  <c r="E790" i="18"/>
  <c r="E789" i="18"/>
  <c r="E788" i="18"/>
  <c r="E787" i="18"/>
  <c r="E786" i="18"/>
  <c r="E785" i="18"/>
  <c r="E784" i="18"/>
  <c r="E783" i="18"/>
  <c r="E782" i="18"/>
  <c r="E781" i="18"/>
  <c r="E780" i="18"/>
  <c r="E779" i="18"/>
  <c r="E778" i="18"/>
  <c r="E777" i="18"/>
  <c r="E776" i="18"/>
  <c r="E775" i="18"/>
  <c r="E774" i="18"/>
  <c r="E773" i="18"/>
  <c r="E772" i="18"/>
  <c r="E771" i="18"/>
  <c r="E770" i="18"/>
  <c r="E769" i="18"/>
  <c r="E768" i="18"/>
  <c r="E767" i="18"/>
  <c r="E766" i="18"/>
  <c r="E765" i="18"/>
  <c r="E764" i="18"/>
  <c r="E763" i="18"/>
  <c r="E762" i="18"/>
  <c r="E761" i="18"/>
  <c r="E760" i="18"/>
  <c r="E759" i="18"/>
  <c r="E758" i="18"/>
  <c r="E757" i="18"/>
  <c r="E756" i="18"/>
  <c r="E755" i="18"/>
  <c r="E754" i="18"/>
  <c r="E753" i="18"/>
  <c r="E752" i="18"/>
  <c r="E751" i="18"/>
  <c r="E750" i="18"/>
  <c r="E749" i="18"/>
  <c r="E748" i="18"/>
  <c r="E747" i="18"/>
  <c r="E746" i="18"/>
  <c r="E745" i="18"/>
  <c r="E744" i="18"/>
  <c r="E743" i="18"/>
  <c r="E742" i="18"/>
  <c r="E741" i="18"/>
  <c r="E740" i="18"/>
  <c r="E739" i="18"/>
  <c r="E738" i="18"/>
  <c r="E737" i="18"/>
  <c r="E736" i="18"/>
  <c r="E735" i="18"/>
  <c r="E734" i="18"/>
  <c r="E733" i="18"/>
  <c r="E732" i="18"/>
  <c r="E731" i="18"/>
  <c r="E730" i="18"/>
  <c r="E729" i="18"/>
  <c r="E728" i="18"/>
  <c r="E727" i="18"/>
  <c r="E726" i="18"/>
  <c r="E725" i="18"/>
  <c r="E724" i="18"/>
  <c r="E723" i="18"/>
  <c r="E722" i="18"/>
  <c r="E721" i="18"/>
  <c r="E720" i="18"/>
  <c r="E719" i="18"/>
  <c r="E718" i="18"/>
  <c r="E717" i="18"/>
  <c r="E716" i="18"/>
  <c r="E715" i="18"/>
  <c r="E714" i="18"/>
  <c r="E713" i="18"/>
  <c r="E712" i="18"/>
  <c r="E711" i="18"/>
  <c r="E710" i="18"/>
  <c r="E709" i="18"/>
  <c r="E708" i="18"/>
  <c r="E707" i="18"/>
  <c r="E706" i="18"/>
  <c r="E705" i="18"/>
  <c r="E704" i="18"/>
  <c r="E703" i="18"/>
  <c r="E702" i="18"/>
  <c r="E701" i="18"/>
  <c r="E700" i="18"/>
  <c r="E699" i="18"/>
  <c r="E698" i="18"/>
  <c r="E697" i="18"/>
  <c r="E696" i="18"/>
  <c r="E695" i="18"/>
  <c r="E694" i="18"/>
  <c r="E693" i="18"/>
  <c r="E692" i="18"/>
  <c r="E691" i="18"/>
  <c r="E690" i="18"/>
  <c r="E689" i="18"/>
  <c r="E688" i="18"/>
  <c r="E687" i="18"/>
  <c r="E686" i="18"/>
  <c r="E685" i="18"/>
  <c r="E684" i="18"/>
  <c r="E683" i="18"/>
  <c r="E682" i="18"/>
  <c r="E681" i="18"/>
  <c r="E680" i="18"/>
  <c r="E679" i="18"/>
  <c r="E678" i="18"/>
  <c r="E677" i="18"/>
  <c r="E676" i="18"/>
  <c r="E675" i="18"/>
  <c r="E674" i="18"/>
  <c r="E673" i="18"/>
  <c r="E672" i="18"/>
  <c r="E671" i="18"/>
  <c r="E670" i="18"/>
  <c r="E669" i="18"/>
  <c r="E668" i="18"/>
  <c r="E667" i="18"/>
  <c r="E666" i="18"/>
  <c r="E665" i="18"/>
  <c r="E664" i="18"/>
  <c r="E663" i="18"/>
  <c r="E662" i="18"/>
  <c r="E661" i="18"/>
  <c r="E660" i="18"/>
  <c r="E659" i="18"/>
  <c r="E658" i="18"/>
  <c r="E657" i="18"/>
  <c r="E656" i="18"/>
  <c r="E655" i="18"/>
  <c r="E654" i="18"/>
  <c r="E653" i="18"/>
  <c r="E652" i="18"/>
  <c r="E651" i="18"/>
  <c r="E650" i="18"/>
  <c r="E649" i="18"/>
  <c r="E648" i="18"/>
  <c r="E647" i="18"/>
  <c r="E646" i="18"/>
  <c r="E645" i="18"/>
  <c r="E644" i="18"/>
  <c r="E643" i="18"/>
  <c r="E642" i="18"/>
  <c r="E641" i="18"/>
  <c r="E640" i="18"/>
  <c r="E639" i="18"/>
  <c r="E638" i="18"/>
  <c r="E637" i="18"/>
  <c r="E636" i="18"/>
  <c r="E635" i="18"/>
  <c r="E634" i="18"/>
  <c r="E633" i="18"/>
  <c r="E632" i="18"/>
  <c r="E631" i="18"/>
  <c r="E630" i="18"/>
  <c r="E629" i="18"/>
  <c r="E628" i="18"/>
  <c r="E627" i="18"/>
  <c r="E626" i="18"/>
  <c r="E625" i="18"/>
  <c r="E624" i="18"/>
  <c r="E623" i="18"/>
  <c r="E622" i="18"/>
  <c r="E621" i="18"/>
  <c r="E620" i="18"/>
  <c r="E619" i="18"/>
  <c r="E618" i="18"/>
  <c r="E617" i="18"/>
  <c r="E616" i="18"/>
  <c r="E615" i="18"/>
  <c r="E614" i="18"/>
  <c r="E613" i="18"/>
  <c r="E612" i="18"/>
  <c r="E611" i="18"/>
  <c r="E610" i="18"/>
  <c r="E609" i="18"/>
  <c r="E608" i="18"/>
  <c r="E607" i="18"/>
  <c r="E606" i="18"/>
  <c r="E605" i="18"/>
  <c r="E604" i="18"/>
  <c r="E603" i="18"/>
  <c r="E602" i="18"/>
  <c r="E601" i="18"/>
  <c r="E600" i="18"/>
  <c r="E599" i="18"/>
  <c r="E598" i="18"/>
  <c r="E597" i="18"/>
  <c r="E596" i="18"/>
  <c r="E595" i="18"/>
  <c r="E594" i="18"/>
  <c r="E593" i="18"/>
  <c r="E592" i="18"/>
  <c r="E591" i="18"/>
  <c r="E590" i="18"/>
  <c r="E589" i="18"/>
  <c r="E588" i="18"/>
  <c r="E587" i="18"/>
  <c r="E586" i="18"/>
  <c r="E585" i="18"/>
  <c r="E584" i="18"/>
  <c r="E583" i="18"/>
  <c r="E582" i="18"/>
  <c r="E581" i="18"/>
  <c r="E580" i="18"/>
  <c r="E579" i="18"/>
  <c r="E578" i="18"/>
  <c r="E577" i="18"/>
  <c r="E576" i="18"/>
  <c r="E575" i="18"/>
  <c r="E574" i="18"/>
  <c r="E573" i="18"/>
  <c r="E572" i="18"/>
  <c r="E571" i="18"/>
  <c r="E570" i="18"/>
  <c r="E569" i="18"/>
  <c r="E568" i="18"/>
  <c r="E567" i="18"/>
  <c r="E566" i="18"/>
  <c r="E565" i="18"/>
  <c r="E564" i="18"/>
  <c r="E563" i="18"/>
  <c r="E562" i="18"/>
  <c r="E561" i="18"/>
  <c r="E560" i="18"/>
  <c r="E559" i="18"/>
  <c r="E558" i="18"/>
  <c r="E557" i="18"/>
  <c r="E556" i="18"/>
  <c r="E555" i="18"/>
  <c r="E554" i="18"/>
  <c r="E553" i="18"/>
  <c r="E552" i="18"/>
  <c r="E551" i="18"/>
  <c r="E550" i="18"/>
  <c r="E549" i="18"/>
  <c r="E548" i="18"/>
  <c r="E547" i="18"/>
  <c r="E546" i="18"/>
  <c r="E545" i="18"/>
  <c r="E544" i="18"/>
  <c r="E543" i="18"/>
  <c r="E542" i="18"/>
  <c r="E541" i="18"/>
  <c r="E540" i="18"/>
  <c r="E539" i="18"/>
  <c r="E538" i="18"/>
  <c r="E537" i="18"/>
  <c r="E536" i="18"/>
  <c r="E535" i="18"/>
  <c r="E534" i="18"/>
  <c r="E533" i="18"/>
  <c r="E532" i="18"/>
  <c r="E531" i="18"/>
  <c r="E530" i="18"/>
  <c r="E529" i="18"/>
  <c r="E528" i="18"/>
  <c r="E527" i="18"/>
  <c r="E526" i="18"/>
  <c r="E525" i="18"/>
  <c r="E524" i="18"/>
  <c r="E523" i="18"/>
  <c r="E522" i="18"/>
  <c r="E521" i="18"/>
  <c r="E520" i="18"/>
  <c r="E519" i="18"/>
  <c r="E518" i="18"/>
  <c r="E517" i="18"/>
  <c r="E516" i="18"/>
  <c r="E515" i="18"/>
  <c r="E514" i="18"/>
  <c r="E513" i="18"/>
  <c r="E512" i="18"/>
  <c r="E511" i="18"/>
  <c r="E510" i="18"/>
  <c r="E509" i="18"/>
  <c r="E508" i="18"/>
  <c r="E507" i="18"/>
  <c r="E506" i="18"/>
  <c r="E505" i="18"/>
  <c r="E504" i="18"/>
  <c r="E503" i="18"/>
  <c r="E502" i="18"/>
  <c r="E501" i="18"/>
  <c r="E500" i="18"/>
  <c r="E499" i="18"/>
  <c r="E498" i="18"/>
  <c r="E497" i="18"/>
  <c r="E496" i="18"/>
  <c r="E495" i="18"/>
  <c r="E494" i="18"/>
  <c r="E493" i="18"/>
  <c r="E492" i="18"/>
  <c r="E491" i="18"/>
  <c r="E490" i="18"/>
  <c r="E489" i="18"/>
  <c r="E488" i="18"/>
  <c r="E487" i="18"/>
  <c r="E486" i="18"/>
  <c r="E485" i="18"/>
  <c r="E484" i="18"/>
  <c r="E483" i="18"/>
  <c r="E482" i="18"/>
  <c r="E481" i="18"/>
  <c r="E480" i="18"/>
  <c r="E479" i="18"/>
  <c r="E478" i="18"/>
  <c r="E477" i="18"/>
  <c r="E476" i="18"/>
  <c r="E475" i="18"/>
  <c r="E474" i="18"/>
  <c r="E473" i="18"/>
  <c r="E472" i="18"/>
  <c r="E471" i="18"/>
  <c r="E470" i="18"/>
  <c r="E469" i="18"/>
  <c r="E468" i="18"/>
  <c r="E467" i="18"/>
  <c r="E466" i="18"/>
  <c r="E465" i="18"/>
  <c r="E464" i="18"/>
  <c r="E463" i="18"/>
  <c r="E462" i="18"/>
  <c r="E461" i="18"/>
  <c r="E460" i="18"/>
  <c r="E459" i="18"/>
  <c r="E458" i="18"/>
  <c r="E457" i="18"/>
  <c r="E456" i="18"/>
  <c r="E455" i="18"/>
  <c r="E454" i="18"/>
  <c r="E453" i="18"/>
  <c r="E452" i="18"/>
  <c r="E451" i="18"/>
  <c r="E450" i="18"/>
  <c r="E449" i="18"/>
  <c r="E448" i="18"/>
  <c r="E447" i="18"/>
  <c r="E446" i="18"/>
  <c r="E445" i="18"/>
  <c r="E444" i="18"/>
  <c r="E443" i="18"/>
  <c r="E442" i="18"/>
  <c r="E441" i="18"/>
  <c r="E440" i="18"/>
  <c r="E439" i="18"/>
  <c r="E438" i="18"/>
  <c r="E437" i="18"/>
  <c r="E436" i="18"/>
  <c r="E435" i="18"/>
  <c r="E434" i="18"/>
  <c r="E433" i="18"/>
  <c r="E432" i="18"/>
  <c r="E431" i="18"/>
  <c r="E430" i="18"/>
  <c r="E429" i="18"/>
  <c r="E428" i="18"/>
  <c r="E427" i="18"/>
  <c r="E426" i="18"/>
  <c r="E425" i="18"/>
  <c r="E424" i="18"/>
  <c r="E423" i="18"/>
  <c r="E422" i="18"/>
  <c r="E421" i="18"/>
  <c r="E420" i="18"/>
  <c r="E419" i="18"/>
  <c r="E418" i="18"/>
  <c r="E417" i="18"/>
  <c r="E416" i="18"/>
  <c r="E415" i="18"/>
  <c r="E414" i="18"/>
  <c r="E413" i="18"/>
  <c r="E412" i="18"/>
  <c r="E411" i="18"/>
  <c r="E410" i="18"/>
  <c r="E409" i="18"/>
  <c r="E408" i="18"/>
  <c r="E407" i="18"/>
  <c r="E406" i="18"/>
  <c r="E405" i="18"/>
  <c r="E404" i="18"/>
  <c r="E403" i="18"/>
  <c r="E402" i="18"/>
  <c r="E401" i="18"/>
  <c r="E400" i="18"/>
  <c r="E399" i="18"/>
  <c r="E398" i="18"/>
  <c r="E397" i="18"/>
  <c r="E396" i="18"/>
  <c r="E395" i="18"/>
  <c r="E394" i="18"/>
  <c r="E393" i="18"/>
  <c r="E392" i="18"/>
  <c r="E391" i="18"/>
  <c r="E390" i="18"/>
  <c r="E389" i="18"/>
  <c r="E388" i="18"/>
  <c r="E387" i="18"/>
  <c r="E386" i="18"/>
  <c r="E385" i="18"/>
  <c r="E384" i="18"/>
  <c r="E383" i="18"/>
  <c r="E382" i="18"/>
  <c r="E381" i="18"/>
  <c r="E380" i="18"/>
  <c r="E379" i="18"/>
  <c r="E378" i="18"/>
  <c r="E377" i="18"/>
  <c r="E376" i="18"/>
  <c r="E375" i="18"/>
  <c r="E374" i="18"/>
  <c r="E373" i="18"/>
  <c r="E372" i="18"/>
  <c r="E371" i="18"/>
  <c r="E370" i="18"/>
  <c r="E369" i="18"/>
  <c r="E368" i="18"/>
  <c r="E367" i="18"/>
  <c r="E366" i="18"/>
  <c r="E365" i="18"/>
  <c r="E364" i="18"/>
  <c r="E363" i="18"/>
  <c r="E362" i="18"/>
  <c r="E361" i="18"/>
  <c r="E360" i="18"/>
  <c r="E359" i="18"/>
  <c r="E358" i="18"/>
  <c r="E357" i="18"/>
  <c r="E356" i="18"/>
  <c r="E355" i="18"/>
  <c r="E354" i="18"/>
  <c r="E353" i="18"/>
  <c r="E352" i="18"/>
  <c r="E351" i="18"/>
  <c r="E350" i="18"/>
  <c r="E349" i="18"/>
  <c r="E348" i="18"/>
  <c r="E347" i="18"/>
  <c r="E346" i="18"/>
  <c r="E345" i="18"/>
  <c r="E344" i="18"/>
  <c r="E343" i="18"/>
  <c r="E342" i="18"/>
  <c r="E341" i="18"/>
  <c r="E340" i="18"/>
  <c r="E339" i="18"/>
  <c r="E338" i="18"/>
  <c r="E337" i="18"/>
  <c r="E336" i="18"/>
  <c r="E335" i="18"/>
  <c r="E334" i="18"/>
  <c r="E333" i="18"/>
  <c r="E332" i="18"/>
  <c r="E331" i="18"/>
  <c r="E330" i="18"/>
  <c r="E329" i="18"/>
  <c r="E328" i="18"/>
  <c r="E327" i="18"/>
  <c r="E326" i="18"/>
  <c r="E325" i="18"/>
  <c r="E324" i="18"/>
  <c r="E323" i="18"/>
  <c r="E322" i="18"/>
  <c r="E321" i="18"/>
  <c r="E320" i="18"/>
  <c r="E319" i="18"/>
  <c r="E318" i="18"/>
  <c r="E317" i="18"/>
  <c r="E316" i="18"/>
  <c r="E315" i="18"/>
  <c r="E314" i="18"/>
  <c r="E313" i="18"/>
  <c r="E312" i="18"/>
  <c r="E311" i="18"/>
  <c r="E310" i="18"/>
  <c r="E309" i="18"/>
  <c r="E308" i="18"/>
  <c r="E307" i="18"/>
  <c r="E306" i="18"/>
  <c r="E305" i="18"/>
  <c r="E304" i="18"/>
  <c r="E303" i="18"/>
  <c r="E302" i="18"/>
  <c r="E301" i="18"/>
  <c r="E300" i="18"/>
  <c r="E299" i="18"/>
  <c r="E298" i="18"/>
  <c r="E297" i="18"/>
  <c r="E296" i="18"/>
  <c r="E295" i="18"/>
  <c r="E294" i="18"/>
  <c r="E293" i="18"/>
  <c r="E292" i="18"/>
  <c r="E291" i="18"/>
  <c r="E290" i="18"/>
  <c r="E289" i="18"/>
  <c r="E288" i="18"/>
  <c r="E287" i="18"/>
  <c r="E286" i="18"/>
  <c r="E285" i="18"/>
  <c r="E284" i="18"/>
  <c r="E283" i="18"/>
  <c r="E282" i="18"/>
  <c r="E281" i="18"/>
  <c r="E280" i="18"/>
  <c r="E279" i="18"/>
  <c r="E278" i="18"/>
  <c r="E277" i="18"/>
  <c r="E276" i="18"/>
  <c r="E275" i="18"/>
  <c r="E274" i="18"/>
  <c r="E273" i="18"/>
  <c r="E272" i="18"/>
  <c r="E271" i="18"/>
  <c r="E270" i="18"/>
  <c r="E269" i="18"/>
  <c r="E268" i="18"/>
  <c r="E267" i="18"/>
  <c r="E266" i="18"/>
  <c r="E265" i="18"/>
  <c r="E264" i="18"/>
  <c r="E263" i="18"/>
  <c r="E262" i="18"/>
  <c r="E261" i="18"/>
  <c r="E260" i="18"/>
  <c r="E259" i="18"/>
  <c r="E258" i="18"/>
  <c r="E257" i="18"/>
  <c r="E256" i="18"/>
  <c r="E255" i="18"/>
  <c r="E254" i="18"/>
  <c r="E253" i="18"/>
  <c r="E252" i="18"/>
  <c r="E251" i="18"/>
  <c r="E250" i="18"/>
  <c r="E249" i="18"/>
  <c r="E248" i="18"/>
  <c r="E247" i="18"/>
  <c r="E246" i="18"/>
  <c r="E245" i="18"/>
  <c r="E244" i="18"/>
  <c r="E243" i="18"/>
  <c r="E242" i="18"/>
  <c r="E241" i="18"/>
  <c r="E240" i="18"/>
  <c r="E239" i="18"/>
  <c r="E238" i="18"/>
  <c r="E237" i="18"/>
  <c r="E236" i="18"/>
  <c r="E235" i="18"/>
  <c r="E234" i="18"/>
  <c r="E233" i="18"/>
  <c r="E232" i="18"/>
  <c r="E231" i="18"/>
  <c r="E230" i="18"/>
  <c r="E229" i="18"/>
  <c r="E228" i="18"/>
  <c r="E227" i="18"/>
  <c r="E226" i="18"/>
  <c r="E225" i="18"/>
  <c r="E224" i="18"/>
  <c r="E223" i="18"/>
  <c r="E222" i="18"/>
  <c r="E221" i="18"/>
  <c r="E220" i="18"/>
  <c r="E219" i="18"/>
  <c r="E218" i="18"/>
  <c r="E217" i="18"/>
  <c r="E216" i="18"/>
  <c r="E215" i="18"/>
  <c r="E214" i="18"/>
  <c r="E213" i="18"/>
  <c r="E212" i="18"/>
  <c r="E211" i="18"/>
  <c r="E210" i="18"/>
  <c r="E209" i="18"/>
  <c r="E208" i="18"/>
  <c r="E207" i="18"/>
  <c r="E206" i="18"/>
  <c r="E205" i="18"/>
  <c r="E204" i="18"/>
  <c r="E203" i="18"/>
  <c r="E202" i="18"/>
  <c r="E201" i="18"/>
  <c r="E200" i="18"/>
  <c r="E199" i="18"/>
  <c r="E198" i="18"/>
  <c r="E197" i="18"/>
  <c r="E196" i="18"/>
  <c r="E195" i="18"/>
  <c r="E194" i="18"/>
  <c r="E193" i="18"/>
  <c r="E192" i="18"/>
  <c r="E191" i="18"/>
  <c r="E190" i="18"/>
  <c r="E189" i="18"/>
  <c r="E188" i="18"/>
  <c r="E187" i="18"/>
  <c r="E186" i="18"/>
  <c r="E185" i="18"/>
  <c r="E184" i="18"/>
  <c r="E183" i="18"/>
  <c r="E182" i="18"/>
  <c r="E181" i="18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F1681" i="18"/>
  <c r="F1680" i="18"/>
  <c r="F1679" i="18"/>
  <c r="F1678" i="18"/>
  <c r="F1677" i="18"/>
  <c r="F1676" i="18"/>
  <c r="F1675" i="18"/>
  <c r="F1674" i="18"/>
  <c r="F1673" i="18"/>
  <c r="F1672" i="18"/>
  <c r="F1671" i="18"/>
  <c r="F1670" i="18"/>
  <c r="F1669" i="18"/>
  <c r="F1668" i="18"/>
  <c r="F1667" i="18"/>
  <c r="F1666" i="18"/>
  <c r="F1665" i="18"/>
  <c r="F1664" i="18"/>
  <c r="F1663" i="18"/>
  <c r="F1662" i="18"/>
  <c r="F1661" i="18"/>
  <c r="F1660" i="18"/>
  <c r="F1659" i="18"/>
  <c r="F1658" i="18"/>
  <c r="F1657" i="18"/>
  <c r="F1656" i="18"/>
  <c r="F1655" i="18"/>
  <c r="F1654" i="18"/>
  <c r="F1653" i="18"/>
  <c r="F1652" i="18"/>
  <c r="F1651" i="18"/>
  <c r="F1650" i="18"/>
  <c r="F1649" i="18"/>
  <c r="F1648" i="18"/>
  <c r="F1647" i="18"/>
  <c r="F1646" i="18"/>
  <c r="F1645" i="18"/>
  <c r="F1644" i="18"/>
  <c r="F1643" i="18"/>
  <c r="F1642" i="18"/>
  <c r="F1641" i="18"/>
  <c r="F1640" i="18"/>
  <c r="F1639" i="18"/>
  <c r="F1638" i="18"/>
  <c r="F1637" i="18"/>
  <c r="F1636" i="18"/>
  <c r="F1635" i="18"/>
  <c r="F1634" i="18"/>
  <c r="F1633" i="18"/>
  <c r="F1632" i="18"/>
  <c r="F1631" i="18"/>
  <c r="F1630" i="18"/>
  <c r="F1629" i="18"/>
  <c r="F1628" i="18"/>
  <c r="F1627" i="18"/>
  <c r="F1626" i="18"/>
  <c r="F1625" i="18"/>
  <c r="F1624" i="18"/>
  <c r="F1623" i="18"/>
  <c r="F1622" i="18"/>
  <c r="F1621" i="18"/>
  <c r="F1620" i="18"/>
  <c r="F1619" i="18"/>
  <c r="F1618" i="18"/>
  <c r="F1617" i="18"/>
  <c r="F1616" i="18"/>
  <c r="F1615" i="18"/>
  <c r="F1614" i="18"/>
  <c r="F1613" i="18"/>
  <c r="F1612" i="18"/>
  <c r="F1611" i="18"/>
  <c r="F1610" i="18"/>
  <c r="F1609" i="18"/>
  <c r="F1608" i="18"/>
  <c r="F1607" i="18"/>
  <c r="F1606" i="18"/>
  <c r="F1605" i="18"/>
  <c r="F1604" i="18"/>
  <c r="F1603" i="18"/>
  <c r="F1602" i="18"/>
  <c r="F1601" i="18"/>
  <c r="F1600" i="18"/>
  <c r="F1599" i="18"/>
  <c r="F1598" i="18"/>
  <c r="F1597" i="18"/>
  <c r="F1596" i="18"/>
  <c r="F1595" i="18"/>
  <c r="F1594" i="18"/>
  <c r="F1593" i="18"/>
  <c r="F1592" i="18"/>
  <c r="F1591" i="18"/>
  <c r="F1590" i="18"/>
  <c r="F1589" i="18"/>
  <c r="F1588" i="18"/>
  <c r="F1587" i="18"/>
  <c r="F1586" i="18"/>
  <c r="F1585" i="18"/>
  <c r="F1584" i="18"/>
  <c r="F1583" i="18"/>
  <c r="F1582" i="18"/>
  <c r="F1581" i="18"/>
  <c r="F1580" i="18"/>
  <c r="F1579" i="18"/>
  <c r="F1578" i="18"/>
  <c r="F1577" i="18"/>
  <c r="F1576" i="18"/>
  <c r="F1575" i="18"/>
  <c r="F1574" i="18"/>
  <c r="F1573" i="18"/>
  <c r="F1572" i="18"/>
  <c r="F1571" i="18"/>
  <c r="F1570" i="18"/>
  <c r="F1569" i="18"/>
  <c r="F1568" i="18"/>
  <c r="F1567" i="18"/>
  <c r="F1566" i="18"/>
  <c r="F1565" i="18"/>
  <c r="F1564" i="18"/>
  <c r="F1563" i="18"/>
  <c r="F1562" i="18"/>
  <c r="F1561" i="18"/>
  <c r="F1560" i="18"/>
  <c r="F1559" i="18"/>
  <c r="F1558" i="18"/>
  <c r="F1557" i="18"/>
  <c r="F1556" i="18"/>
  <c r="F1555" i="18"/>
  <c r="F1554" i="18"/>
  <c r="F1553" i="18"/>
  <c r="F1552" i="18"/>
  <c r="F1551" i="18"/>
  <c r="F1550" i="18"/>
  <c r="F1549" i="18"/>
  <c r="F1548" i="18"/>
  <c r="F1547" i="18"/>
  <c r="F1546" i="18"/>
  <c r="F1545" i="18"/>
  <c r="F1544" i="18"/>
  <c r="F1543" i="18"/>
  <c r="F1542" i="18"/>
  <c r="F1541" i="18"/>
  <c r="F1540" i="18"/>
  <c r="F1539" i="18"/>
  <c r="F1538" i="18"/>
  <c r="F1537" i="18"/>
  <c r="F1536" i="18"/>
  <c r="F1535" i="18"/>
  <c r="F1534" i="18"/>
  <c r="F1533" i="18"/>
  <c r="F1532" i="18"/>
  <c r="F1531" i="18"/>
  <c r="F1530" i="18"/>
  <c r="F1529" i="18"/>
  <c r="F1528" i="18"/>
  <c r="F1527" i="18"/>
  <c r="F1526" i="18"/>
  <c r="F1525" i="18"/>
  <c r="F1524" i="18"/>
  <c r="F1523" i="18"/>
  <c r="F1522" i="18"/>
  <c r="F1521" i="18"/>
  <c r="F1520" i="18"/>
  <c r="F1519" i="18"/>
  <c r="F1518" i="18"/>
  <c r="F1517" i="18"/>
  <c r="F1516" i="18"/>
  <c r="F1515" i="18"/>
  <c r="F1514" i="18"/>
  <c r="F1513" i="18"/>
  <c r="F1512" i="18"/>
  <c r="F1511" i="18"/>
  <c r="F1510" i="18"/>
  <c r="F1509" i="18"/>
  <c r="F1508" i="18"/>
  <c r="F1507" i="18"/>
  <c r="F1506" i="18"/>
  <c r="F1505" i="18"/>
  <c r="F1504" i="18"/>
  <c r="F1503" i="18"/>
  <c r="F1502" i="18"/>
  <c r="F1501" i="18"/>
  <c r="F1500" i="18"/>
  <c r="F1499" i="18"/>
  <c r="F1498" i="18"/>
  <c r="F1497" i="18"/>
  <c r="F1496" i="18"/>
  <c r="F1495" i="18"/>
  <c r="F1494" i="18"/>
  <c r="F1493" i="18"/>
  <c r="F1492" i="18"/>
  <c r="F1491" i="18"/>
  <c r="F1490" i="18"/>
  <c r="F1489" i="18"/>
  <c r="F1488" i="18"/>
  <c r="F1487" i="18"/>
  <c r="F1486" i="18"/>
  <c r="F1485" i="18"/>
  <c r="F1484" i="18"/>
  <c r="F1483" i="18"/>
  <c r="F1482" i="18"/>
  <c r="F1481" i="18"/>
  <c r="F1480" i="18"/>
  <c r="F1479" i="18"/>
  <c r="F1478" i="18"/>
  <c r="F1477" i="18"/>
  <c r="F1476" i="18"/>
  <c r="F1475" i="18"/>
  <c r="F1474" i="18"/>
  <c r="F1473" i="18"/>
  <c r="F1472" i="18"/>
  <c r="F1471" i="18"/>
  <c r="F1470" i="18"/>
  <c r="F1469" i="18"/>
  <c r="F1468" i="18"/>
  <c r="F1467" i="18"/>
  <c r="F1466" i="18"/>
  <c r="F1465" i="18"/>
  <c r="F1464" i="18"/>
  <c r="F1463" i="18"/>
  <c r="F1462" i="18"/>
  <c r="F1461" i="18"/>
  <c r="F1460" i="18"/>
  <c r="F1459" i="18"/>
  <c r="F1458" i="18"/>
  <c r="F1457" i="18"/>
  <c r="F1456" i="18"/>
  <c r="F1455" i="18"/>
  <c r="F1454" i="18"/>
  <c r="F1453" i="18"/>
  <c r="F1452" i="18"/>
  <c r="F1451" i="18"/>
  <c r="F1450" i="18"/>
  <c r="F1449" i="18"/>
  <c r="F1448" i="18"/>
  <c r="F1447" i="18"/>
  <c r="F1446" i="18"/>
  <c r="F1445" i="18"/>
  <c r="F1444" i="18"/>
  <c r="F1443" i="18"/>
  <c r="F1442" i="18"/>
  <c r="F1441" i="18"/>
  <c r="F1440" i="18"/>
  <c r="F1439" i="18"/>
  <c r="F1438" i="18"/>
  <c r="F1437" i="18"/>
  <c r="F1436" i="18"/>
  <c r="F1435" i="18"/>
  <c r="F1434" i="18"/>
  <c r="F1433" i="18"/>
  <c r="F1432" i="18"/>
  <c r="F1431" i="18"/>
  <c r="F1430" i="18"/>
  <c r="F1429" i="18"/>
  <c r="F1428" i="18"/>
  <c r="F1427" i="18"/>
  <c r="F1426" i="18"/>
  <c r="F1425" i="18"/>
  <c r="F1424" i="18"/>
  <c r="F1423" i="18"/>
  <c r="F1422" i="18"/>
  <c r="F1421" i="18"/>
  <c r="F1420" i="18"/>
  <c r="F1419" i="18"/>
  <c r="F1418" i="18"/>
  <c r="F1417" i="18"/>
  <c r="F1416" i="18"/>
  <c r="F1415" i="18"/>
  <c r="F1414" i="18"/>
  <c r="F1413" i="18"/>
  <c r="F1412" i="18"/>
  <c r="F1411" i="18"/>
  <c r="F1410" i="18"/>
  <c r="F1409" i="18"/>
  <c r="F1408" i="18"/>
  <c r="F1407" i="18"/>
  <c r="F1406" i="18"/>
  <c r="F1405" i="18"/>
  <c r="F1404" i="18"/>
  <c r="F1403" i="18"/>
  <c r="F1402" i="18"/>
  <c r="F1401" i="18"/>
  <c r="F1400" i="18"/>
  <c r="F1399" i="18"/>
  <c r="F1398" i="18"/>
  <c r="F1397" i="18"/>
  <c r="F1396" i="18"/>
  <c r="F1395" i="18"/>
  <c r="F1394" i="18"/>
  <c r="F1393" i="18"/>
  <c r="F1392" i="18"/>
  <c r="F1391" i="18"/>
  <c r="F1390" i="18"/>
  <c r="F1389" i="18"/>
  <c r="F1388" i="18"/>
  <c r="F1387" i="18"/>
  <c r="F1386" i="18"/>
  <c r="F1385" i="18"/>
  <c r="F1384" i="18"/>
  <c r="F1383" i="18"/>
  <c r="F1382" i="18"/>
  <c r="F1381" i="18"/>
  <c r="F1380" i="18"/>
  <c r="F1379" i="18"/>
  <c r="F1378" i="18"/>
  <c r="F1377" i="18"/>
  <c r="F1376" i="18"/>
  <c r="F1375" i="18"/>
  <c r="F1374" i="18"/>
  <c r="F1373" i="18"/>
  <c r="F1372" i="18"/>
  <c r="F1371" i="18"/>
  <c r="F1370" i="18"/>
  <c r="F1369" i="18"/>
  <c r="F1368" i="18"/>
  <c r="F1367" i="18"/>
  <c r="F1366" i="18"/>
  <c r="F1365" i="18"/>
  <c r="F1364" i="18"/>
  <c r="F1363" i="18"/>
  <c r="F1362" i="18"/>
  <c r="F1361" i="18"/>
  <c r="F1360" i="18"/>
  <c r="F1359" i="18"/>
  <c r="F1358" i="18"/>
  <c r="F1357" i="18"/>
  <c r="F1356" i="18"/>
  <c r="F1355" i="18"/>
  <c r="F1354" i="18"/>
  <c r="F1353" i="18"/>
  <c r="F1352" i="18"/>
  <c r="F1351" i="18"/>
  <c r="F1350" i="18"/>
  <c r="F1349" i="18"/>
  <c r="F1348" i="18"/>
  <c r="F1347" i="18"/>
  <c r="F1346" i="18"/>
  <c r="F1345" i="18"/>
  <c r="F1344" i="18"/>
  <c r="F1343" i="18"/>
  <c r="F1342" i="18"/>
  <c r="F1341" i="18"/>
  <c r="F1340" i="18"/>
  <c r="F1339" i="18"/>
  <c r="F1338" i="18"/>
  <c r="F1337" i="18"/>
  <c r="F1336" i="18"/>
  <c r="F1335" i="18"/>
  <c r="F1334" i="18"/>
  <c r="F1333" i="18"/>
  <c r="F1332" i="18"/>
  <c r="F1331" i="18"/>
  <c r="F1330" i="18"/>
  <c r="F1329" i="18"/>
  <c r="F1328" i="18"/>
  <c r="F1327" i="18"/>
  <c r="F1326" i="18"/>
  <c r="F1325" i="18"/>
  <c r="F1324" i="18"/>
  <c r="F1323" i="18"/>
  <c r="F1322" i="18"/>
  <c r="F1321" i="18"/>
  <c r="F1320" i="18"/>
  <c r="F1319" i="18"/>
  <c r="F1318" i="18"/>
  <c r="F1317" i="18"/>
  <c r="F1316" i="18"/>
  <c r="F1315" i="18"/>
  <c r="F1314" i="18"/>
  <c r="F1313" i="18"/>
  <c r="F1312" i="18"/>
  <c r="F1311" i="18"/>
  <c r="F1310" i="18"/>
  <c r="F1309" i="18"/>
  <c r="F1308" i="18"/>
  <c r="F1307" i="18"/>
  <c r="F1306" i="18"/>
  <c r="F1305" i="18"/>
  <c r="F1304" i="18"/>
  <c r="F1303" i="18"/>
  <c r="F1302" i="18"/>
  <c r="F1301" i="18"/>
  <c r="F1300" i="18"/>
  <c r="F1299" i="18"/>
  <c r="F1298" i="18"/>
  <c r="F1297" i="18"/>
  <c r="F1296" i="18"/>
  <c r="F1295" i="18"/>
  <c r="F1294" i="18"/>
  <c r="F1293" i="18"/>
  <c r="F1292" i="18"/>
  <c r="F1291" i="18"/>
  <c r="F1290" i="18"/>
  <c r="F1289" i="18"/>
  <c r="F1288" i="18"/>
  <c r="F1287" i="18"/>
  <c r="F1286" i="18"/>
  <c r="F1285" i="18"/>
  <c r="F1284" i="18"/>
  <c r="F1283" i="18"/>
  <c r="F1282" i="18"/>
  <c r="F1281" i="18"/>
  <c r="F1280" i="18"/>
  <c r="F1279" i="18"/>
  <c r="F1278" i="18"/>
  <c r="F1277" i="18"/>
  <c r="F1276" i="18"/>
  <c r="F1275" i="18"/>
  <c r="F1274" i="18"/>
  <c r="F1273" i="18"/>
  <c r="F1272" i="18"/>
  <c r="F1271" i="18"/>
  <c r="F1270" i="18"/>
  <c r="F1269" i="18"/>
  <c r="F1268" i="18"/>
  <c r="F1267" i="18"/>
  <c r="F1266" i="18"/>
  <c r="F1265" i="18"/>
  <c r="F1264" i="18"/>
  <c r="F1263" i="18"/>
  <c r="F1262" i="18"/>
  <c r="F1261" i="18"/>
  <c r="F1260" i="18"/>
  <c r="F1259" i="18"/>
  <c r="F1258" i="18"/>
  <c r="F1257" i="18"/>
  <c r="F1256" i="18"/>
  <c r="F1255" i="18"/>
  <c r="F1254" i="18"/>
  <c r="F1253" i="18"/>
  <c r="F1252" i="18"/>
  <c r="F1251" i="18"/>
  <c r="F1250" i="18"/>
  <c r="F1249" i="18"/>
  <c r="F1248" i="18"/>
  <c r="F1247" i="18"/>
  <c r="F1246" i="18"/>
  <c r="F1245" i="18"/>
  <c r="F1244" i="18"/>
  <c r="F1243" i="18"/>
  <c r="F1242" i="18"/>
  <c r="F1241" i="18"/>
  <c r="F1240" i="18"/>
  <c r="F1239" i="18"/>
  <c r="F1238" i="18"/>
  <c r="F1237" i="18"/>
  <c r="F1236" i="18"/>
  <c r="F1235" i="18"/>
  <c r="F1234" i="18"/>
  <c r="F1233" i="18"/>
  <c r="F1232" i="18"/>
  <c r="F1231" i="18"/>
  <c r="F1230" i="18"/>
  <c r="F1229" i="18"/>
  <c r="F1228" i="18"/>
  <c r="F1227" i="18"/>
  <c r="F1226" i="18"/>
  <c r="F1225" i="18"/>
  <c r="F1224" i="18"/>
  <c r="F1223" i="18"/>
  <c r="F1222" i="18"/>
  <c r="F1221" i="18"/>
  <c r="F1220" i="18"/>
  <c r="F1219" i="18"/>
  <c r="F1218" i="18"/>
  <c r="F1217" i="18"/>
  <c r="F1216" i="18"/>
  <c r="F1215" i="18"/>
  <c r="F1214" i="18"/>
  <c r="F1213" i="18"/>
  <c r="F1212" i="18"/>
  <c r="F1211" i="18"/>
  <c r="F1210" i="18"/>
  <c r="F1209" i="18"/>
  <c r="F1208" i="18"/>
  <c r="F1207" i="18"/>
  <c r="F1206" i="18"/>
  <c r="F1205" i="18"/>
  <c r="F1204" i="18"/>
  <c r="F1203" i="18"/>
  <c r="F1202" i="18"/>
  <c r="F1201" i="18"/>
  <c r="F1200" i="18"/>
  <c r="F1199" i="18"/>
  <c r="F1198" i="18"/>
  <c r="F1197" i="18"/>
  <c r="F1196" i="18"/>
  <c r="F1195" i="18"/>
  <c r="F1194" i="18"/>
  <c r="F1193" i="18"/>
  <c r="F1192" i="18"/>
  <c r="F1191" i="18"/>
  <c r="F1190" i="18"/>
  <c r="F1189" i="18"/>
  <c r="F1188" i="18"/>
  <c r="F1187" i="18"/>
  <c r="F1186" i="18"/>
  <c r="F1185" i="18"/>
  <c r="F1184" i="18"/>
  <c r="F1183" i="18"/>
  <c r="F1182" i="18"/>
  <c r="F1181" i="18"/>
  <c r="F1180" i="18"/>
  <c r="F1179" i="18"/>
  <c r="F1178" i="18"/>
  <c r="F1177" i="18"/>
  <c r="F1176" i="18"/>
  <c r="F1175" i="18"/>
  <c r="F1174" i="18"/>
  <c r="F1173" i="18"/>
  <c r="F1172" i="18"/>
  <c r="F1171" i="18"/>
  <c r="F1170" i="18"/>
  <c r="F1169" i="18"/>
  <c r="F1168" i="18"/>
  <c r="F1167" i="18"/>
  <c r="F1166" i="18"/>
  <c r="F1165" i="18"/>
  <c r="F1164" i="18"/>
  <c r="F1163" i="18"/>
  <c r="F1162" i="18"/>
  <c r="F1161" i="18"/>
  <c r="F1160" i="18"/>
  <c r="F1159" i="18"/>
  <c r="F1158" i="18"/>
  <c r="F1157" i="18"/>
  <c r="F1156" i="18"/>
  <c r="F1155" i="18"/>
  <c r="F1154" i="18"/>
  <c r="F1153" i="18"/>
  <c r="F1152" i="18"/>
  <c r="F1151" i="18"/>
  <c r="F1150" i="18"/>
  <c r="F1149" i="18"/>
  <c r="F1148" i="18"/>
  <c r="F1147" i="18"/>
  <c r="F1146" i="18"/>
  <c r="F1145" i="18"/>
  <c r="F1144" i="18"/>
  <c r="F1143" i="18"/>
  <c r="F1142" i="18"/>
  <c r="F1141" i="18"/>
  <c r="F1140" i="18"/>
  <c r="F1139" i="18"/>
  <c r="F1138" i="18"/>
  <c r="F1137" i="18"/>
  <c r="F1136" i="18"/>
  <c r="F1135" i="18"/>
  <c r="F1134" i="18"/>
  <c r="F1133" i="18"/>
  <c r="F1132" i="18"/>
  <c r="F1131" i="18"/>
  <c r="F1130" i="18"/>
  <c r="F1129" i="18"/>
  <c r="F1128" i="18"/>
  <c r="F1127" i="18"/>
  <c r="F1126" i="18"/>
  <c r="F1125" i="18"/>
  <c r="F1124" i="18"/>
  <c r="F1123" i="18"/>
  <c r="F1122" i="18"/>
  <c r="F1121" i="18"/>
  <c r="F1120" i="18"/>
  <c r="F1119" i="18"/>
  <c r="F1118" i="18"/>
  <c r="F1117" i="18"/>
  <c r="F1116" i="18"/>
  <c r="F1115" i="18"/>
  <c r="F1114" i="18"/>
  <c r="F1113" i="18"/>
  <c r="F1112" i="18"/>
  <c r="F1111" i="18"/>
  <c r="F1110" i="18"/>
  <c r="F1109" i="18"/>
  <c r="F1108" i="18"/>
  <c r="F1107" i="18"/>
  <c r="F1106" i="18"/>
  <c r="F1105" i="18"/>
  <c r="F1104" i="18"/>
  <c r="F1103" i="18"/>
  <c r="F1102" i="18"/>
  <c r="F1101" i="18"/>
  <c r="F1100" i="18"/>
  <c r="F1099" i="18"/>
  <c r="F1098" i="18"/>
  <c r="F1097" i="18"/>
  <c r="F1096" i="18"/>
  <c r="F1095" i="18"/>
  <c r="F1094" i="18"/>
  <c r="F1093" i="18"/>
  <c r="F1092" i="18"/>
  <c r="F1091" i="18"/>
  <c r="F1090" i="18"/>
  <c r="F1089" i="18"/>
  <c r="F1088" i="18"/>
  <c r="F1087" i="18"/>
  <c r="F1086" i="18"/>
  <c r="F1085" i="18"/>
  <c r="F1084" i="18"/>
  <c r="F1083" i="18"/>
  <c r="F1082" i="18"/>
  <c r="F1081" i="18"/>
  <c r="F1080" i="18"/>
  <c r="F1079" i="18"/>
  <c r="F1078" i="18"/>
  <c r="F1077" i="18"/>
  <c r="F1076" i="18"/>
  <c r="F1075" i="18"/>
  <c r="F1074" i="18"/>
  <c r="F1073" i="18"/>
  <c r="F1072" i="18"/>
  <c r="F1071" i="18"/>
  <c r="F1070" i="18"/>
  <c r="F1069" i="18"/>
  <c r="F1068" i="18"/>
  <c r="F1067" i="18"/>
  <c r="F1066" i="18"/>
  <c r="F1065" i="18"/>
  <c r="F1064" i="18"/>
  <c r="F1063" i="18"/>
  <c r="F1062" i="18"/>
  <c r="F1061" i="18"/>
  <c r="F1060" i="18"/>
  <c r="F1059" i="18"/>
  <c r="F1058" i="18"/>
  <c r="F1057" i="18"/>
  <c r="F1056" i="18"/>
  <c r="F1055" i="18"/>
  <c r="F1054" i="18"/>
  <c r="F1053" i="18"/>
  <c r="F1052" i="18"/>
  <c r="F1051" i="18"/>
  <c r="F1050" i="18"/>
  <c r="F1049" i="18"/>
  <c r="F1048" i="18"/>
  <c r="F1047" i="18"/>
  <c r="F1046" i="18"/>
  <c r="F1045" i="18"/>
  <c r="F1044" i="18"/>
  <c r="F1043" i="18"/>
  <c r="F1042" i="18"/>
  <c r="F1041" i="18"/>
  <c r="F1040" i="18"/>
  <c r="F1039" i="18"/>
  <c r="F1038" i="18"/>
  <c r="F1037" i="18"/>
  <c r="F1036" i="18"/>
  <c r="F1035" i="18"/>
  <c r="F1034" i="18"/>
  <c r="F1033" i="18"/>
  <c r="F1032" i="18"/>
  <c r="F1031" i="18"/>
  <c r="F1030" i="18"/>
  <c r="F1029" i="18"/>
  <c r="F1028" i="18"/>
  <c r="F1027" i="18"/>
  <c r="F1026" i="18"/>
  <c r="F1025" i="18"/>
  <c r="F1024" i="18"/>
  <c r="F1023" i="18"/>
  <c r="F1022" i="18"/>
  <c r="F1021" i="18"/>
  <c r="F1020" i="18"/>
  <c r="F1019" i="18"/>
  <c r="F1018" i="18"/>
  <c r="F1017" i="18"/>
  <c r="F1016" i="18"/>
  <c r="F1015" i="18"/>
  <c r="F1014" i="18"/>
  <c r="F1013" i="18"/>
  <c r="F1012" i="18"/>
  <c r="F1011" i="18"/>
  <c r="F1010" i="18"/>
  <c r="F1009" i="18"/>
  <c r="F1008" i="18"/>
  <c r="F1007" i="18"/>
  <c r="F1006" i="18"/>
  <c r="F1005" i="18"/>
  <c r="F1004" i="18"/>
  <c r="F1003" i="18"/>
  <c r="F1002" i="18"/>
  <c r="F1001" i="18"/>
  <c r="F1000" i="18"/>
  <c r="F999" i="18"/>
  <c r="F998" i="18"/>
  <c r="F997" i="18"/>
  <c r="F996" i="18"/>
  <c r="F995" i="18"/>
  <c r="F994" i="18"/>
  <c r="F993" i="18"/>
  <c r="F992" i="18"/>
  <c r="F991" i="18"/>
  <c r="F990" i="18"/>
  <c r="F989" i="18"/>
  <c r="F988" i="18"/>
  <c r="F987" i="18"/>
  <c r="F986" i="18"/>
  <c r="F985" i="18"/>
  <c r="F984" i="18"/>
  <c r="F983" i="18"/>
  <c r="F982" i="18"/>
  <c r="F981" i="18"/>
  <c r="F980" i="18"/>
  <c r="F979" i="18"/>
  <c r="F978" i="18"/>
  <c r="F977" i="18"/>
  <c r="F976" i="18"/>
  <c r="F975" i="18"/>
  <c r="F974" i="18"/>
  <c r="F973" i="18"/>
  <c r="F972" i="18"/>
  <c r="F971" i="18"/>
  <c r="F970" i="18"/>
  <c r="F969" i="18"/>
  <c r="F968" i="18"/>
  <c r="F967" i="18"/>
  <c r="F966" i="18"/>
  <c r="F965" i="18"/>
  <c r="F964" i="18"/>
  <c r="F963" i="18"/>
  <c r="F962" i="18"/>
  <c r="F961" i="18"/>
  <c r="F960" i="18"/>
  <c r="F959" i="18"/>
  <c r="F958" i="18"/>
  <c r="F957" i="18"/>
  <c r="F956" i="18"/>
  <c r="F955" i="18"/>
  <c r="F954" i="18"/>
  <c r="F953" i="18"/>
  <c r="F952" i="18"/>
  <c r="F951" i="18"/>
  <c r="F950" i="18"/>
  <c r="F949" i="18"/>
  <c r="F948" i="18"/>
  <c r="F947" i="18"/>
  <c r="F946" i="18"/>
  <c r="F945" i="18"/>
  <c r="F944" i="18"/>
  <c r="F943" i="18"/>
  <c r="F942" i="18"/>
  <c r="F941" i="18"/>
  <c r="F940" i="18"/>
  <c r="F939" i="18"/>
  <c r="F938" i="18"/>
  <c r="F937" i="18"/>
  <c r="F936" i="18"/>
  <c r="F935" i="18"/>
  <c r="F934" i="18"/>
  <c r="F933" i="18"/>
  <c r="F932" i="18"/>
  <c r="F931" i="18"/>
  <c r="F930" i="18"/>
  <c r="F929" i="18"/>
  <c r="F928" i="18"/>
  <c r="F927" i="18"/>
  <c r="F926" i="18"/>
  <c r="F925" i="18"/>
  <c r="F924" i="18"/>
  <c r="F923" i="18"/>
  <c r="F922" i="18"/>
  <c r="F921" i="18"/>
  <c r="F920" i="18"/>
  <c r="F919" i="18"/>
  <c r="F918" i="18"/>
  <c r="F917" i="18"/>
  <c r="F916" i="18"/>
  <c r="F915" i="18"/>
  <c r="F914" i="18"/>
  <c r="F913" i="18"/>
  <c r="F912" i="18"/>
  <c r="F911" i="18"/>
  <c r="F910" i="18"/>
  <c r="F909" i="18"/>
  <c r="F908" i="18"/>
  <c r="F907" i="18"/>
  <c r="F906" i="18"/>
  <c r="F905" i="18"/>
  <c r="F904" i="18"/>
  <c r="F903" i="18"/>
  <c r="F902" i="18"/>
  <c r="F901" i="18"/>
  <c r="F900" i="18"/>
  <c r="F899" i="18"/>
  <c r="F898" i="18"/>
  <c r="F897" i="18"/>
  <c r="F896" i="18"/>
  <c r="F895" i="18"/>
  <c r="F894" i="18"/>
  <c r="F893" i="18"/>
  <c r="F892" i="18"/>
  <c r="F891" i="18"/>
  <c r="F890" i="18"/>
  <c r="F889" i="18"/>
  <c r="F888" i="18"/>
  <c r="F887" i="18"/>
  <c r="F886" i="18"/>
  <c r="F885" i="18"/>
  <c r="F884" i="18"/>
  <c r="F883" i="18"/>
  <c r="F882" i="18"/>
  <c r="F881" i="18"/>
  <c r="F880" i="18"/>
  <c r="F879" i="18"/>
  <c r="F878" i="18"/>
  <c r="F877" i="18"/>
  <c r="F876" i="18"/>
  <c r="F875" i="18"/>
  <c r="F874" i="18"/>
  <c r="F873" i="18"/>
  <c r="F872" i="18"/>
  <c r="F871" i="18"/>
  <c r="F870" i="18"/>
  <c r="F869" i="18"/>
  <c r="F868" i="18"/>
  <c r="F867" i="18"/>
  <c r="F866" i="18"/>
  <c r="F865" i="18"/>
  <c r="F864" i="18"/>
  <c r="F863" i="18"/>
  <c r="F862" i="18"/>
  <c r="F861" i="18"/>
  <c r="F860" i="18"/>
  <c r="F859" i="18"/>
  <c r="F858" i="18"/>
  <c r="F857" i="18"/>
  <c r="F856" i="18"/>
  <c r="F855" i="18"/>
  <c r="F854" i="18"/>
  <c r="F853" i="18"/>
  <c r="F852" i="18"/>
  <c r="F851" i="18"/>
  <c r="F850" i="18"/>
  <c r="F849" i="18"/>
  <c r="F848" i="18"/>
  <c r="F847" i="18"/>
  <c r="F846" i="18"/>
  <c r="F845" i="18"/>
  <c r="F844" i="18"/>
  <c r="F843" i="18"/>
  <c r="F842" i="18"/>
  <c r="F841" i="18"/>
  <c r="F840" i="18"/>
  <c r="F839" i="18"/>
  <c r="F838" i="18"/>
  <c r="F837" i="18"/>
  <c r="F836" i="18"/>
  <c r="F835" i="18"/>
  <c r="F834" i="18"/>
  <c r="F833" i="18"/>
  <c r="F832" i="18"/>
  <c r="F831" i="18"/>
  <c r="F830" i="18"/>
  <c r="F829" i="18"/>
  <c r="F828" i="18"/>
  <c r="F827" i="18"/>
  <c r="F826" i="18"/>
  <c r="F825" i="18"/>
  <c r="F824" i="18"/>
  <c r="F823" i="18"/>
  <c r="F822" i="18"/>
  <c r="F821" i="18"/>
  <c r="F820" i="18"/>
  <c r="F819" i="18"/>
  <c r="F818" i="18"/>
  <c r="F817" i="18"/>
  <c r="F816" i="18"/>
  <c r="F815" i="18"/>
  <c r="F814" i="18"/>
  <c r="F813" i="18"/>
  <c r="F812" i="18"/>
  <c r="F811" i="18"/>
  <c r="F810" i="18"/>
  <c r="F809" i="18"/>
  <c r="F808" i="18"/>
  <c r="F807" i="18"/>
  <c r="F806" i="18"/>
  <c r="F805" i="18"/>
  <c r="F804" i="18"/>
  <c r="F803" i="18"/>
  <c r="F802" i="18"/>
  <c r="F801" i="18"/>
  <c r="F800" i="18"/>
  <c r="F799" i="18"/>
  <c r="F798" i="18"/>
  <c r="F797" i="18"/>
  <c r="F796" i="18"/>
  <c r="F795" i="18"/>
  <c r="F794" i="18"/>
  <c r="F793" i="18"/>
  <c r="F792" i="18"/>
  <c r="F791" i="18"/>
  <c r="F790" i="18"/>
  <c r="F789" i="18"/>
  <c r="F788" i="18"/>
  <c r="F787" i="18"/>
  <c r="F786" i="18"/>
  <c r="F785" i="18"/>
  <c r="F784" i="18"/>
  <c r="F783" i="18"/>
  <c r="F782" i="18"/>
  <c r="F781" i="18"/>
  <c r="F780" i="18"/>
  <c r="F779" i="18"/>
  <c r="F778" i="18"/>
  <c r="F777" i="18"/>
  <c r="F776" i="18"/>
  <c r="F775" i="18"/>
  <c r="F774" i="18"/>
  <c r="F773" i="18"/>
  <c r="F772" i="18"/>
  <c r="F771" i="18"/>
  <c r="F770" i="18"/>
  <c r="F769" i="18"/>
  <c r="F768" i="18"/>
  <c r="F767" i="18"/>
  <c r="F766" i="18"/>
  <c r="F765" i="18"/>
  <c r="F764" i="18"/>
  <c r="F763" i="18"/>
  <c r="F762" i="18"/>
  <c r="F761" i="18"/>
  <c r="F760" i="18"/>
  <c r="F759" i="18"/>
  <c r="F758" i="18"/>
  <c r="F757" i="18"/>
  <c r="F756" i="18"/>
  <c r="F755" i="18"/>
  <c r="F754" i="18"/>
  <c r="F753" i="18"/>
  <c r="F752" i="18"/>
  <c r="F751" i="18"/>
  <c r="F750" i="18"/>
  <c r="F749" i="18"/>
  <c r="F748" i="18"/>
  <c r="F747" i="18"/>
  <c r="F746" i="18"/>
  <c r="F745" i="18"/>
  <c r="F744" i="18"/>
  <c r="F743" i="18"/>
  <c r="F742" i="18"/>
  <c r="F741" i="18"/>
  <c r="F740" i="18"/>
  <c r="F739" i="18"/>
  <c r="F738" i="18"/>
  <c r="F737" i="18"/>
  <c r="F736" i="18"/>
  <c r="F735" i="18"/>
  <c r="F734" i="18"/>
  <c r="F733" i="18"/>
  <c r="F732" i="18"/>
  <c r="F731" i="18"/>
  <c r="F730" i="18"/>
  <c r="F729" i="18"/>
  <c r="F728" i="18"/>
  <c r="F727" i="18"/>
  <c r="F726" i="18"/>
  <c r="F725" i="18"/>
  <c r="F724" i="18"/>
  <c r="F723" i="18"/>
  <c r="F722" i="18"/>
  <c r="F721" i="18"/>
  <c r="F720" i="18"/>
  <c r="F719" i="18"/>
  <c r="F718" i="18"/>
  <c r="F717" i="18"/>
  <c r="F716" i="18"/>
  <c r="F715" i="18"/>
  <c r="F714" i="18"/>
  <c r="F713" i="18"/>
  <c r="F712" i="18"/>
  <c r="F711" i="18"/>
  <c r="F710" i="18"/>
  <c r="F709" i="18"/>
  <c r="F708" i="18"/>
  <c r="F707" i="18"/>
  <c r="F706" i="18"/>
  <c r="F705" i="18"/>
  <c r="F704" i="18"/>
  <c r="F703" i="18"/>
  <c r="F702" i="18"/>
  <c r="F701" i="18"/>
  <c r="F700" i="18"/>
  <c r="F699" i="18"/>
  <c r="F698" i="18"/>
  <c r="F697" i="18"/>
  <c r="F696" i="18"/>
  <c r="F695" i="18"/>
  <c r="F694" i="18"/>
  <c r="F693" i="18"/>
  <c r="F692" i="18"/>
  <c r="F691" i="18"/>
  <c r="F690" i="18"/>
  <c r="F689" i="18"/>
  <c r="F688" i="18"/>
  <c r="F687" i="18"/>
  <c r="F686" i="18"/>
  <c r="F685" i="18"/>
  <c r="F684" i="18"/>
  <c r="F683" i="18"/>
  <c r="F682" i="18"/>
  <c r="F681" i="18"/>
  <c r="F680" i="18"/>
  <c r="F679" i="18"/>
  <c r="F678" i="18"/>
  <c r="F677" i="18"/>
  <c r="F676" i="18"/>
  <c r="F675" i="18"/>
  <c r="F674" i="18"/>
  <c r="F673" i="18"/>
  <c r="F672" i="18"/>
  <c r="F671" i="18"/>
  <c r="F670" i="18"/>
  <c r="F669" i="18"/>
  <c r="F668" i="18"/>
  <c r="F667" i="18"/>
  <c r="F666" i="18"/>
  <c r="F665" i="18"/>
  <c r="F664" i="18"/>
  <c r="F663" i="18"/>
  <c r="F662" i="18"/>
  <c r="F661" i="18"/>
  <c r="F660" i="18"/>
  <c r="F659" i="18"/>
  <c r="F658" i="18"/>
  <c r="F657" i="18"/>
  <c r="F656" i="18"/>
  <c r="F655" i="18"/>
  <c r="F654" i="18"/>
  <c r="F653" i="18"/>
  <c r="F652" i="18"/>
  <c r="F651" i="18"/>
  <c r="F650" i="18"/>
  <c r="F649" i="18"/>
  <c r="F648" i="18"/>
  <c r="F647" i="18"/>
  <c r="F646" i="18"/>
  <c r="F645" i="18"/>
  <c r="F644" i="18"/>
  <c r="F643" i="18"/>
  <c r="F642" i="18"/>
  <c r="F641" i="18"/>
  <c r="F640" i="18"/>
  <c r="F639" i="18"/>
  <c r="F638" i="18"/>
  <c r="F637" i="18"/>
  <c r="F636" i="18"/>
  <c r="F635" i="18"/>
  <c r="F634" i="18"/>
  <c r="F633" i="18"/>
  <c r="F632" i="18"/>
  <c r="F631" i="18"/>
  <c r="F630" i="18"/>
  <c r="F629" i="18"/>
  <c r="F628" i="18"/>
  <c r="F627" i="18"/>
  <c r="F626" i="18"/>
  <c r="F625" i="18"/>
  <c r="F624" i="18"/>
  <c r="F623" i="18"/>
  <c r="F622" i="18"/>
  <c r="F621" i="18"/>
  <c r="F620" i="18"/>
  <c r="F619" i="18"/>
  <c r="F618" i="18"/>
  <c r="F617" i="18"/>
  <c r="F616" i="18"/>
  <c r="F615" i="18"/>
  <c r="F614" i="18"/>
  <c r="F613" i="18"/>
  <c r="F612" i="18"/>
  <c r="F611" i="18"/>
  <c r="F610" i="18"/>
  <c r="F609" i="18"/>
  <c r="F608" i="18"/>
  <c r="F607" i="18"/>
  <c r="F606" i="18"/>
  <c r="F605" i="18"/>
  <c r="F604" i="18"/>
  <c r="F603" i="18"/>
  <c r="F602" i="18"/>
  <c r="F601" i="18"/>
  <c r="F600" i="18"/>
  <c r="F599" i="18"/>
  <c r="F598" i="18"/>
  <c r="F597" i="18"/>
  <c r="F596" i="18"/>
  <c r="F595" i="18"/>
  <c r="F594" i="18"/>
  <c r="F593" i="18"/>
  <c r="F592" i="18"/>
  <c r="F591" i="18"/>
  <c r="F590" i="18"/>
  <c r="F589" i="18"/>
  <c r="F588" i="18"/>
  <c r="F587" i="18"/>
  <c r="F586" i="18"/>
  <c r="F585" i="18"/>
  <c r="F584" i="18"/>
  <c r="F583" i="18"/>
  <c r="F582" i="18"/>
  <c r="F581" i="18"/>
  <c r="F580" i="18"/>
  <c r="F579" i="18"/>
  <c r="F578" i="18"/>
  <c r="F577" i="18"/>
  <c r="F576" i="18"/>
  <c r="F575" i="18"/>
  <c r="F574" i="18"/>
  <c r="F573" i="18"/>
  <c r="F572" i="18"/>
  <c r="F571" i="18"/>
  <c r="F570" i="18"/>
  <c r="F569" i="18"/>
  <c r="F568" i="18"/>
  <c r="F567" i="18"/>
  <c r="F566" i="18"/>
  <c r="F565" i="18"/>
  <c r="F564" i="18"/>
  <c r="F563" i="18"/>
  <c r="F562" i="18"/>
  <c r="F561" i="18"/>
  <c r="F560" i="18"/>
  <c r="F559" i="18"/>
  <c r="F558" i="18"/>
  <c r="F557" i="18"/>
  <c r="F556" i="18"/>
  <c r="F555" i="18"/>
  <c r="F554" i="18"/>
  <c r="F553" i="18"/>
  <c r="F552" i="18"/>
  <c r="F551" i="18"/>
  <c r="F550" i="18"/>
  <c r="F549" i="18"/>
  <c r="F548" i="18"/>
  <c r="F547" i="18"/>
  <c r="F546" i="18"/>
  <c r="F545" i="18"/>
  <c r="F544" i="18"/>
  <c r="F543" i="18"/>
  <c r="F542" i="18"/>
  <c r="F541" i="18"/>
  <c r="F540" i="18"/>
  <c r="F539" i="18"/>
  <c r="F538" i="18"/>
  <c r="F537" i="18"/>
  <c r="F536" i="18"/>
  <c r="F535" i="18"/>
  <c r="F534" i="18"/>
  <c r="F533" i="18"/>
  <c r="F532" i="18"/>
  <c r="F531" i="18"/>
  <c r="F530" i="18"/>
  <c r="F529" i="18"/>
  <c r="F528" i="18"/>
  <c r="F527" i="18"/>
  <c r="F526" i="18"/>
  <c r="F525" i="18"/>
  <c r="F524" i="18"/>
  <c r="F523" i="18"/>
  <c r="F522" i="18"/>
  <c r="F521" i="18"/>
  <c r="F520" i="18"/>
  <c r="F519" i="18"/>
  <c r="F518" i="18"/>
  <c r="F517" i="18"/>
  <c r="F516" i="18"/>
  <c r="F515" i="18"/>
  <c r="F514" i="18"/>
  <c r="F513" i="18"/>
  <c r="F512" i="18"/>
  <c r="F511" i="18"/>
  <c r="F510" i="18"/>
  <c r="F509" i="18"/>
  <c r="F508" i="18"/>
  <c r="F507" i="18"/>
  <c r="F506" i="18"/>
  <c r="F505" i="18"/>
  <c r="F504" i="18"/>
  <c r="F503" i="18"/>
  <c r="F502" i="18"/>
  <c r="F501" i="18"/>
  <c r="F500" i="18"/>
  <c r="F499" i="18"/>
  <c r="F498" i="18"/>
  <c r="F497" i="18"/>
  <c r="F496" i="18"/>
  <c r="F495" i="18"/>
  <c r="F494" i="18"/>
  <c r="F493" i="18"/>
  <c r="F492" i="18"/>
  <c r="F491" i="18"/>
  <c r="F490" i="18"/>
  <c r="F489" i="18"/>
  <c r="F488" i="18"/>
  <c r="F487" i="18"/>
  <c r="F486" i="18"/>
  <c r="F485" i="18"/>
  <c r="F484" i="18"/>
  <c r="F483" i="18"/>
  <c r="F482" i="18"/>
  <c r="F481" i="18"/>
  <c r="F480" i="18"/>
  <c r="F479" i="18"/>
  <c r="F478" i="18"/>
  <c r="F477" i="18"/>
  <c r="F476" i="18"/>
  <c r="F475" i="18"/>
  <c r="F474" i="18"/>
  <c r="F473" i="18"/>
  <c r="F472" i="18"/>
  <c r="F471" i="18"/>
  <c r="F470" i="18"/>
  <c r="F469" i="18"/>
  <c r="F468" i="18"/>
  <c r="F467" i="18"/>
  <c r="F466" i="18"/>
  <c r="F465" i="18"/>
  <c r="F464" i="18"/>
  <c r="F463" i="18"/>
  <c r="F462" i="18"/>
  <c r="F461" i="18"/>
  <c r="F460" i="18"/>
  <c r="F459" i="18"/>
  <c r="F458" i="18"/>
  <c r="F457" i="18"/>
  <c r="F456" i="18"/>
  <c r="F455" i="18"/>
  <c r="F454" i="18"/>
  <c r="F453" i="18"/>
  <c r="F452" i="18"/>
  <c r="F451" i="18"/>
  <c r="F450" i="18"/>
  <c r="F449" i="18"/>
  <c r="F448" i="18"/>
  <c r="F447" i="18"/>
  <c r="F446" i="18"/>
  <c r="F445" i="18"/>
  <c r="F444" i="18"/>
  <c r="F443" i="18"/>
  <c r="F442" i="18"/>
  <c r="F441" i="18"/>
  <c r="F440" i="18"/>
  <c r="F439" i="18"/>
  <c r="F438" i="18"/>
  <c r="F437" i="18"/>
  <c r="F436" i="18"/>
  <c r="F435" i="18"/>
  <c r="F434" i="18"/>
  <c r="F433" i="18"/>
  <c r="F432" i="18"/>
  <c r="F431" i="18"/>
  <c r="F430" i="18"/>
  <c r="F429" i="18"/>
  <c r="F428" i="18"/>
  <c r="F427" i="18"/>
  <c r="F426" i="18"/>
  <c r="F425" i="18"/>
  <c r="F424" i="18"/>
  <c r="F423" i="18"/>
  <c r="F422" i="18"/>
  <c r="F421" i="18"/>
  <c r="F420" i="18"/>
  <c r="F419" i="18"/>
  <c r="F418" i="18"/>
  <c r="F417" i="18"/>
  <c r="F416" i="18"/>
  <c r="F415" i="18"/>
  <c r="F414" i="18"/>
  <c r="F413" i="18"/>
  <c r="F412" i="18"/>
  <c r="F411" i="18"/>
  <c r="F410" i="18"/>
  <c r="F409" i="18"/>
  <c r="F408" i="18"/>
  <c r="F407" i="18"/>
  <c r="F406" i="18"/>
  <c r="F405" i="18"/>
  <c r="F404" i="18"/>
  <c r="F403" i="18"/>
  <c r="F402" i="18"/>
  <c r="F401" i="18"/>
  <c r="F400" i="18"/>
  <c r="F399" i="18"/>
  <c r="F398" i="18"/>
  <c r="F397" i="18"/>
  <c r="F396" i="18"/>
  <c r="F395" i="18"/>
  <c r="F394" i="18"/>
  <c r="F393" i="18"/>
  <c r="F392" i="18"/>
  <c r="F391" i="18"/>
  <c r="F390" i="18"/>
  <c r="F389" i="18"/>
  <c r="F388" i="18"/>
  <c r="F387" i="18"/>
  <c r="F386" i="18"/>
  <c r="F385" i="18"/>
  <c r="F384" i="18"/>
  <c r="F383" i="18"/>
  <c r="F382" i="18"/>
  <c r="F381" i="18"/>
  <c r="F380" i="18"/>
  <c r="F379" i="18"/>
  <c r="F378" i="18"/>
  <c r="F377" i="18"/>
  <c r="F376" i="18"/>
  <c r="F375" i="18"/>
  <c r="F374" i="18"/>
  <c r="F373" i="18"/>
  <c r="F372" i="18"/>
  <c r="F371" i="18"/>
  <c r="F370" i="18"/>
  <c r="F369" i="18"/>
  <c r="F368" i="18"/>
  <c r="F367" i="18"/>
  <c r="F366" i="18"/>
  <c r="F365" i="18"/>
  <c r="F364" i="18"/>
  <c r="F363" i="18"/>
  <c r="F362" i="18"/>
  <c r="F361" i="18"/>
  <c r="F360" i="18"/>
  <c r="F359" i="18"/>
  <c r="F358" i="18"/>
  <c r="F357" i="18"/>
  <c r="F356" i="18"/>
  <c r="F355" i="18"/>
  <c r="F354" i="18"/>
  <c r="F353" i="18"/>
  <c r="F352" i="18"/>
  <c r="F351" i="18"/>
  <c r="F350" i="18"/>
  <c r="F349" i="18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F290" i="18"/>
  <c r="F289" i="18"/>
  <c r="F288" i="18"/>
  <c r="F287" i="18"/>
  <c r="F286" i="18"/>
  <c r="F285" i="18"/>
  <c r="F284" i="18"/>
  <c r="F283" i="18"/>
  <c r="F282" i="18"/>
  <c r="F281" i="18"/>
  <c r="F280" i="18"/>
  <c r="F279" i="18"/>
  <c r="F278" i="18"/>
  <c r="F277" i="18"/>
  <c r="F276" i="18"/>
  <c r="F275" i="18"/>
  <c r="F274" i="18"/>
  <c r="F273" i="18"/>
  <c r="F272" i="18"/>
  <c r="F271" i="18"/>
  <c r="F270" i="18"/>
  <c r="F269" i="18"/>
  <c r="F268" i="18"/>
  <c r="F267" i="18"/>
  <c r="F266" i="18"/>
  <c r="F265" i="18"/>
  <c r="F264" i="18"/>
  <c r="F263" i="18"/>
  <c r="F262" i="18"/>
  <c r="F261" i="18"/>
  <c r="F260" i="18"/>
  <c r="F259" i="18"/>
  <c r="F258" i="18"/>
  <c r="F257" i="18"/>
  <c r="F256" i="18"/>
  <c r="F255" i="18"/>
  <c r="F254" i="18"/>
  <c r="F253" i="18"/>
  <c r="F252" i="18"/>
  <c r="F251" i="18"/>
  <c r="F250" i="18"/>
  <c r="F249" i="18"/>
  <c r="F248" i="18"/>
  <c r="F247" i="18"/>
  <c r="F246" i="18"/>
  <c r="F245" i="18"/>
  <c r="F244" i="18"/>
  <c r="F243" i="18"/>
  <c r="F242" i="18"/>
  <c r="F241" i="18"/>
  <c r="F240" i="18"/>
  <c r="F239" i="18"/>
  <c r="F238" i="18"/>
  <c r="F237" i="18"/>
  <c r="F236" i="18"/>
  <c r="F235" i="18"/>
  <c r="F234" i="18"/>
  <c r="F233" i="18"/>
  <c r="F232" i="18"/>
  <c r="F231" i="18"/>
  <c r="F230" i="18"/>
  <c r="F229" i="18"/>
  <c r="F228" i="18"/>
  <c r="F227" i="18"/>
  <c r="F226" i="18"/>
  <c r="F225" i="18"/>
  <c r="F224" i="18"/>
  <c r="F223" i="18"/>
  <c r="F222" i="18"/>
  <c r="F221" i="18"/>
  <c r="F220" i="18"/>
  <c r="F219" i="18"/>
  <c r="F218" i="18"/>
  <c r="F217" i="18"/>
  <c r="F216" i="18"/>
  <c r="F215" i="18"/>
  <c r="F214" i="18"/>
  <c r="F213" i="18"/>
  <c r="F212" i="18"/>
  <c r="F211" i="18"/>
  <c r="F210" i="18"/>
  <c r="F209" i="18"/>
  <c r="F208" i="18"/>
  <c r="F207" i="18"/>
  <c r="F206" i="18"/>
  <c r="F205" i="18"/>
  <c r="F204" i="18"/>
  <c r="F203" i="18"/>
  <c r="F202" i="18"/>
  <c r="F201" i="18"/>
  <c r="F200" i="18"/>
  <c r="F199" i="18"/>
  <c r="F198" i="18"/>
  <c r="F197" i="18"/>
  <c r="F196" i="18"/>
  <c r="F195" i="18"/>
  <c r="F194" i="18"/>
  <c r="F193" i="18"/>
  <c r="F192" i="18"/>
  <c r="F191" i="18"/>
  <c r="F190" i="18"/>
  <c r="F189" i="18"/>
  <c r="F188" i="18"/>
  <c r="F187" i="18"/>
  <c r="F186" i="18"/>
  <c r="F185" i="18"/>
  <c r="F184" i="18"/>
  <c r="F183" i="18"/>
  <c r="F182" i="18"/>
  <c r="F181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O1680" i="19"/>
  <c r="N1680" i="19"/>
  <c r="M1680" i="19"/>
  <c r="L1680" i="19"/>
  <c r="K1680" i="19"/>
  <c r="J1680" i="19"/>
  <c r="I1680" i="19"/>
  <c r="H1680" i="19"/>
  <c r="G1680" i="19"/>
  <c r="F1680" i="19"/>
  <c r="E1680" i="19"/>
  <c r="D1680" i="19"/>
  <c r="C1680" i="19"/>
  <c r="B1680" i="19"/>
  <c r="O1679" i="19"/>
  <c r="N1679" i="19"/>
  <c r="M1679" i="19"/>
  <c r="L1679" i="19"/>
  <c r="K1679" i="19"/>
  <c r="J1679" i="19"/>
  <c r="I1679" i="19"/>
  <c r="H1679" i="19"/>
  <c r="G1679" i="19"/>
  <c r="F1679" i="19"/>
  <c r="E1679" i="19"/>
  <c r="D1679" i="19"/>
  <c r="C1679" i="19"/>
  <c r="B1679" i="19"/>
  <c r="O1678" i="19"/>
  <c r="N1678" i="19"/>
  <c r="M1678" i="19"/>
  <c r="L1678" i="19"/>
  <c r="K1678" i="19"/>
  <c r="J1678" i="19"/>
  <c r="I1678" i="19"/>
  <c r="H1678" i="19"/>
  <c r="G1678" i="19"/>
  <c r="F1678" i="19"/>
  <c r="E1678" i="19"/>
  <c r="D1678" i="19"/>
  <c r="C1678" i="19"/>
  <c r="B1678" i="19"/>
  <c r="O1677" i="19"/>
  <c r="N1677" i="19"/>
  <c r="M1677" i="19"/>
  <c r="L1677" i="19"/>
  <c r="K1677" i="19"/>
  <c r="J1677" i="19"/>
  <c r="I1677" i="19"/>
  <c r="H1677" i="19"/>
  <c r="G1677" i="19"/>
  <c r="F1677" i="19"/>
  <c r="E1677" i="19"/>
  <c r="D1677" i="19"/>
  <c r="C1677" i="19"/>
  <c r="B1677" i="19"/>
  <c r="O1676" i="19"/>
  <c r="N1676" i="19"/>
  <c r="M1676" i="19"/>
  <c r="L1676" i="19"/>
  <c r="K1676" i="19"/>
  <c r="J1676" i="19"/>
  <c r="I1676" i="19"/>
  <c r="H1676" i="19"/>
  <c r="G1676" i="19"/>
  <c r="F1676" i="19"/>
  <c r="E1676" i="19"/>
  <c r="D1676" i="19"/>
  <c r="C1676" i="19"/>
  <c r="B1676" i="19"/>
  <c r="O1675" i="19"/>
  <c r="N1675" i="19"/>
  <c r="M1675" i="19"/>
  <c r="L1675" i="19"/>
  <c r="K1675" i="19"/>
  <c r="J1675" i="19"/>
  <c r="I1675" i="19"/>
  <c r="H1675" i="19"/>
  <c r="G1675" i="19"/>
  <c r="F1675" i="19"/>
  <c r="E1675" i="19"/>
  <c r="D1675" i="19"/>
  <c r="C1675" i="19"/>
  <c r="B1675" i="19"/>
  <c r="O1674" i="19"/>
  <c r="N1674" i="19"/>
  <c r="M1674" i="19"/>
  <c r="L1674" i="19"/>
  <c r="K1674" i="19"/>
  <c r="J1674" i="19"/>
  <c r="I1674" i="19"/>
  <c r="H1674" i="19"/>
  <c r="G1674" i="19"/>
  <c r="F1674" i="19"/>
  <c r="E1674" i="19"/>
  <c r="D1674" i="19"/>
  <c r="C1674" i="19"/>
  <c r="B1674" i="19"/>
  <c r="O1673" i="19"/>
  <c r="N1673" i="19"/>
  <c r="M1673" i="19"/>
  <c r="L1673" i="19"/>
  <c r="K1673" i="19"/>
  <c r="J1673" i="19"/>
  <c r="I1673" i="19"/>
  <c r="H1673" i="19"/>
  <c r="G1673" i="19"/>
  <c r="F1673" i="19"/>
  <c r="E1673" i="19"/>
  <c r="D1673" i="19"/>
  <c r="C1673" i="19"/>
  <c r="B1673" i="19"/>
  <c r="O1672" i="19"/>
  <c r="N1672" i="19"/>
  <c r="M1672" i="19"/>
  <c r="L1672" i="19"/>
  <c r="K1672" i="19"/>
  <c r="J1672" i="19"/>
  <c r="I1672" i="19"/>
  <c r="H1672" i="19"/>
  <c r="G1672" i="19"/>
  <c r="F1672" i="19"/>
  <c r="E1672" i="19"/>
  <c r="D1672" i="19"/>
  <c r="C1672" i="19"/>
  <c r="B1672" i="19"/>
  <c r="O1671" i="19"/>
  <c r="N1671" i="19"/>
  <c r="M1671" i="19"/>
  <c r="L1671" i="19"/>
  <c r="K1671" i="19"/>
  <c r="J1671" i="19"/>
  <c r="I1671" i="19"/>
  <c r="H1671" i="19"/>
  <c r="G1671" i="19"/>
  <c r="F1671" i="19"/>
  <c r="E1671" i="19"/>
  <c r="D1671" i="19"/>
  <c r="C1671" i="19"/>
  <c r="B1671" i="19"/>
  <c r="O1670" i="19"/>
  <c r="N1670" i="19"/>
  <c r="M1670" i="19"/>
  <c r="L1670" i="19"/>
  <c r="K1670" i="19"/>
  <c r="J1670" i="19"/>
  <c r="I1670" i="19"/>
  <c r="H1670" i="19"/>
  <c r="G1670" i="19"/>
  <c r="F1670" i="19"/>
  <c r="E1670" i="19"/>
  <c r="D1670" i="19"/>
  <c r="C1670" i="19"/>
  <c r="B1670" i="19"/>
  <c r="O1669" i="19"/>
  <c r="N1669" i="19"/>
  <c r="M1669" i="19"/>
  <c r="L1669" i="19"/>
  <c r="K1669" i="19"/>
  <c r="J1669" i="19"/>
  <c r="I1669" i="19"/>
  <c r="H1669" i="19"/>
  <c r="G1669" i="19"/>
  <c r="F1669" i="19"/>
  <c r="E1669" i="19"/>
  <c r="D1669" i="19"/>
  <c r="C1669" i="19"/>
  <c r="B1669" i="19"/>
  <c r="O1668" i="19"/>
  <c r="N1668" i="19"/>
  <c r="M1668" i="19"/>
  <c r="L1668" i="19"/>
  <c r="K1668" i="19"/>
  <c r="J1668" i="19"/>
  <c r="I1668" i="19"/>
  <c r="H1668" i="19"/>
  <c r="G1668" i="19"/>
  <c r="F1668" i="19"/>
  <c r="E1668" i="19"/>
  <c r="D1668" i="19"/>
  <c r="C1668" i="19"/>
  <c r="B1668" i="19"/>
  <c r="O1667" i="19"/>
  <c r="N1667" i="19"/>
  <c r="M1667" i="19"/>
  <c r="L1667" i="19"/>
  <c r="K1667" i="19"/>
  <c r="J1667" i="19"/>
  <c r="I1667" i="19"/>
  <c r="H1667" i="19"/>
  <c r="G1667" i="19"/>
  <c r="F1667" i="19"/>
  <c r="E1667" i="19"/>
  <c r="D1667" i="19"/>
  <c r="C1667" i="19"/>
  <c r="B1667" i="19"/>
  <c r="O1666" i="19"/>
  <c r="N1666" i="19"/>
  <c r="M1666" i="19"/>
  <c r="L1666" i="19"/>
  <c r="K1666" i="19"/>
  <c r="J1666" i="19"/>
  <c r="I1666" i="19"/>
  <c r="H1666" i="19"/>
  <c r="G1666" i="19"/>
  <c r="F1666" i="19"/>
  <c r="E1666" i="19"/>
  <c r="D1666" i="19"/>
  <c r="C1666" i="19"/>
  <c r="B1666" i="19"/>
  <c r="O1665" i="19"/>
  <c r="N1665" i="19"/>
  <c r="M1665" i="19"/>
  <c r="L1665" i="19"/>
  <c r="K1665" i="19"/>
  <c r="J1665" i="19"/>
  <c r="I1665" i="19"/>
  <c r="H1665" i="19"/>
  <c r="G1665" i="19"/>
  <c r="F1665" i="19"/>
  <c r="E1665" i="19"/>
  <c r="D1665" i="19"/>
  <c r="C1665" i="19"/>
  <c r="B1665" i="19"/>
  <c r="O1664" i="19"/>
  <c r="N1664" i="19"/>
  <c r="M1664" i="19"/>
  <c r="L1664" i="19"/>
  <c r="K1664" i="19"/>
  <c r="J1664" i="19"/>
  <c r="I1664" i="19"/>
  <c r="H1664" i="19"/>
  <c r="G1664" i="19"/>
  <c r="F1664" i="19"/>
  <c r="E1664" i="19"/>
  <c r="D1664" i="19"/>
  <c r="C1664" i="19"/>
  <c r="B1664" i="19"/>
  <c r="O1663" i="19"/>
  <c r="N1663" i="19"/>
  <c r="M1663" i="19"/>
  <c r="L1663" i="19"/>
  <c r="K1663" i="19"/>
  <c r="J1663" i="19"/>
  <c r="I1663" i="19"/>
  <c r="H1663" i="19"/>
  <c r="G1663" i="19"/>
  <c r="F1663" i="19"/>
  <c r="E1663" i="19"/>
  <c r="D1663" i="19"/>
  <c r="C1663" i="19"/>
  <c r="B1663" i="19"/>
  <c r="O1662" i="19"/>
  <c r="N1662" i="19"/>
  <c r="M1662" i="19"/>
  <c r="L1662" i="19"/>
  <c r="K1662" i="19"/>
  <c r="J1662" i="19"/>
  <c r="I1662" i="19"/>
  <c r="H1662" i="19"/>
  <c r="G1662" i="19"/>
  <c r="F1662" i="19"/>
  <c r="E1662" i="19"/>
  <c r="D1662" i="19"/>
  <c r="C1662" i="19"/>
  <c r="B1662" i="19"/>
  <c r="O1661" i="19"/>
  <c r="N1661" i="19"/>
  <c r="M1661" i="19"/>
  <c r="L1661" i="19"/>
  <c r="K1661" i="19"/>
  <c r="J1661" i="19"/>
  <c r="I1661" i="19"/>
  <c r="H1661" i="19"/>
  <c r="G1661" i="19"/>
  <c r="F1661" i="19"/>
  <c r="E1661" i="19"/>
  <c r="D1661" i="19"/>
  <c r="C1661" i="19"/>
  <c r="B1661" i="19"/>
  <c r="O1660" i="19"/>
  <c r="N1660" i="19"/>
  <c r="M1660" i="19"/>
  <c r="L1660" i="19"/>
  <c r="K1660" i="19"/>
  <c r="J1660" i="19"/>
  <c r="I1660" i="19"/>
  <c r="H1660" i="19"/>
  <c r="G1660" i="19"/>
  <c r="F1660" i="19"/>
  <c r="E1660" i="19"/>
  <c r="D1660" i="19"/>
  <c r="C1660" i="19"/>
  <c r="B1660" i="19"/>
  <c r="O1659" i="19"/>
  <c r="N1659" i="19"/>
  <c r="M1659" i="19"/>
  <c r="L1659" i="19"/>
  <c r="K1659" i="19"/>
  <c r="J1659" i="19"/>
  <c r="I1659" i="19"/>
  <c r="H1659" i="19"/>
  <c r="G1659" i="19"/>
  <c r="F1659" i="19"/>
  <c r="E1659" i="19"/>
  <c r="D1659" i="19"/>
  <c r="C1659" i="19"/>
  <c r="B1659" i="19"/>
  <c r="O1658" i="19"/>
  <c r="N1658" i="19"/>
  <c r="M1658" i="19"/>
  <c r="L1658" i="19"/>
  <c r="K1658" i="19"/>
  <c r="J1658" i="19"/>
  <c r="I1658" i="19"/>
  <c r="H1658" i="19"/>
  <c r="G1658" i="19"/>
  <c r="F1658" i="19"/>
  <c r="E1658" i="19"/>
  <c r="D1658" i="19"/>
  <c r="C1658" i="19"/>
  <c r="B1658" i="19"/>
  <c r="O1657" i="19"/>
  <c r="N1657" i="19"/>
  <c r="M1657" i="19"/>
  <c r="L1657" i="19"/>
  <c r="K1657" i="19"/>
  <c r="J1657" i="19"/>
  <c r="I1657" i="19"/>
  <c r="H1657" i="19"/>
  <c r="G1657" i="19"/>
  <c r="F1657" i="19"/>
  <c r="E1657" i="19"/>
  <c r="D1657" i="19"/>
  <c r="C1657" i="19"/>
  <c r="B1657" i="19"/>
  <c r="O1656" i="19"/>
  <c r="N1656" i="19"/>
  <c r="M1656" i="19"/>
  <c r="L1656" i="19"/>
  <c r="K1656" i="19"/>
  <c r="J1656" i="19"/>
  <c r="I1656" i="19"/>
  <c r="H1656" i="19"/>
  <c r="G1656" i="19"/>
  <c r="F1656" i="19"/>
  <c r="E1656" i="19"/>
  <c r="D1656" i="19"/>
  <c r="C1656" i="19"/>
  <c r="B1656" i="19"/>
  <c r="O1655" i="19"/>
  <c r="N1655" i="19"/>
  <c r="M1655" i="19"/>
  <c r="L1655" i="19"/>
  <c r="K1655" i="19"/>
  <c r="J1655" i="19"/>
  <c r="I1655" i="19"/>
  <c r="H1655" i="19"/>
  <c r="G1655" i="19"/>
  <c r="F1655" i="19"/>
  <c r="E1655" i="19"/>
  <c r="D1655" i="19"/>
  <c r="C1655" i="19"/>
  <c r="B1655" i="19"/>
  <c r="O1654" i="19"/>
  <c r="N1654" i="19"/>
  <c r="M1654" i="19"/>
  <c r="L1654" i="19"/>
  <c r="K1654" i="19"/>
  <c r="J1654" i="19"/>
  <c r="I1654" i="19"/>
  <c r="H1654" i="19"/>
  <c r="G1654" i="19"/>
  <c r="F1654" i="19"/>
  <c r="E1654" i="19"/>
  <c r="D1654" i="19"/>
  <c r="C1654" i="19"/>
  <c r="B1654" i="19"/>
  <c r="O1653" i="19"/>
  <c r="N1653" i="19"/>
  <c r="M1653" i="19"/>
  <c r="L1653" i="19"/>
  <c r="K1653" i="19"/>
  <c r="J1653" i="19"/>
  <c r="I1653" i="19"/>
  <c r="H1653" i="19"/>
  <c r="G1653" i="19"/>
  <c r="F1653" i="19"/>
  <c r="E1653" i="19"/>
  <c r="D1653" i="19"/>
  <c r="C1653" i="19"/>
  <c r="B1653" i="19"/>
  <c r="O1652" i="19"/>
  <c r="N1652" i="19"/>
  <c r="M1652" i="19"/>
  <c r="L1652" i="19"/>
  <c r="K1652" i="19"/>
  <c r="J1652" i="19"/>
  <c r="I1652" i="19"/>
  <c r="H1652" i="19"/>
  <c r="G1652" i="19"/>
  <c r="F1652" i="19"/>
  <c r="E1652" i="19"/>
  <c r="D1652" i="19"/>
  <c r="C1652" i="19"/>
  <c r="B1652" i="19"/>
  <c r="O1651" i="19"/>
  <c r="N1651" i="19"/>
  <c r="M1651" i="19"/>
  <c r="L1651" i="19"/>
  <c r="K1651" i="19"/>
  <c r="J1651" i="19"/>
  <c r="I1651" i="19"/>
  <c r="H1651" i="19"/>
  <c r="G1651" i="19"/>
  <c r="F1651" i="19"/>
  <c r="E1651" i="19"/>
  <c r="D1651" i="19"/>
  <c r="C1651" i="19"/>
  <c r="B1651" i="19"/>
  <c r="O1650" i="19"/>
  <c r="N1650" i="19"/>
  <c r="M1650" i="19"/>
  <c r="L1650" i="19"/>
  <c r="K1650" i="19"/>
  <c r="J1650" i="19"/>
  <c r="I1650" i="19"/>
  <c r="H1650" i="19"/>
  <c r="G1650" i="19"/>
  <c r="F1650" i="19"/>
  <c r="E1650" i="19"/>
  <c r="D1650" i="19"/>
  <c r="C1650" i="19"/>
  <c r="B1650" i="19"/>
  <c r="O1649" i="19"/>
  <c r="N1649" i="19"/>
  <c r="M1649" i="19"/>
  <c r="L1649" i="19"/>
  <c r="K1649" i="19"/>
  <c r="J1649" i="19"/>
  <c r="I1649" i="19"/>
  <c r="H1649" i="19"/>
  <c r="G1649" i="19"/>
  <c r="F1649" i="19"/>
  <c r="E1649" i="19"/>
  <c r="D1649" i="19"/>
  <c r="C1649" i="19"/>
  <c r="B1649" i="19"/>
  <c r="O1648" i="19"/>
  <c r="N1648" i="19"/>
  <c r="M1648" i="19"/>
  <c r="L1648" i="19"/>
  <c r="K1648" i="19"/>
  <c r="J1648" i="19"/>
  <c r="I1648" i="19"/>
  <c r="H1648" i="19"/>
  <c r="G1648" i="19"/>
  <c r="F1648" i="19"/>
  <c r="E1648" i="19"/>
  <c r="D1648" i="19"/>
  <c r="C1648" i="19"/>
  <c r="B1648" i="19"/>
  <c r="O1647" i="19"/>
  <c r="N1647" i="19"/>
  <c r="M1647" i="19"/>
  <c r="L1647" i="19"/>
  <c r="K1647" i="19"/>
  <c r="J1647" i="19"/>
  <c r="I1647" i="19"/>
  <c r="H1647" i="19"/>
  <c r="G1647" i="19"/>
  <c r="F1647" i="19"/>
  <c r="E1647" i="19"/>
  <c r="D1647" i="19"/>
  <c r="C1647" i="19"/>
  <c r="B1647" i="19"/>
  <c r="O1646" i="19"/>
  <c r="N1646" i="19"/>
  <c r="M1646" i="19"/>
  <c r="L1646" i="19"/>
  <c r="K1646" i="19"/>
  <c r="J1646" i="19"/>
  <c r="I1646" i="19"/>
  <c r="H1646" i="19"/>
  <c r="G1646" i="19"/>
  <c r="F1646" i="19"/>
  <c r="E1646" i="19"/>
  <c r="D1646" i="19"/>
  <c r="C1646" i="19"/>
  <c r="B1646" i="19"/>
  <c r="O1645" i="19"/>
  <c r="N1645" i="19"/>
  <c r="M1645" i="19"/>
  <c r="L1645" i="19"/>
  <c r="K1645" i="19"/>
  <c r="J1645" i="19"/>
  <c r="I1645" i="19"/>
  <c r="H1645" i="19"/>
  <c r="G1645" i="19"/>
  <c r="F1645" i="19"/>
  <c r="E1645" i="19"/>
  <c r="D1645" i="19"/>
  <c r="C1645" i="19"/>
  <c r="B1645" i="19"/>
  <c r="O1644" i="19"/>
  <c r="N1644" i="19"/>
  <c r="M1644" i="19"/>
  <c r="L1644" i="19"/>
  <c r="K1644" i="19"/>
  <c r="J1644" i="19"/>
  <c r="I1644" i="19"/>
  <c r="H1644" i="19"/>
  <c r="G1644" i="19"/>
  <c r="F1644" i="19"/>
  <c r="E1644" i="19"/>
  <c r="D1644" i="19"/>
  <c r="C1644" i="19"/>
  <c r="B1644" i="19"/>
  <c r="O1643" i="19"/>
  <c r="N1643" i="19"/>
  <c r="M1643" i="19"/>
  <c r="L1643" i="19"/>
  <c r="K1643" i="19"/>
  <c r="J1643" i="19"/>
  <c r="I1643" i="19"/>
  <c r="H1643" i="19"/>
  <c r="G1643" i="19"/>
  <c r="F1643" i="19"/>
  <c r="E1643" i="19"/>
  <c r="D1643" i="19"/>
  <c r="C1643" i="19"/>
  <c r="B1643" i="19"/>
  <c r="O1642" i="19"/>
  <c r="N1642" i="19"/>
  <c r="M1642" i="19"/>
  <c r="L1642" i="19"/>
  <c r="K1642" i="19"/>
  <c r="J1642" i="19"/>
  <c r="I1642" i="19"/>
  <c r="H1642" i="19"/>
  <c r="G1642" i="19"/>
  <c r="F1642" i="19"/>
  <c r="E1642" i="19"/>
  <c r="D1642" i="19"/>
  <c r="C1642" i="19"/>
  <c r="B1642" i="19"/>
  <c r="O1641" i="19"/>
  <c r="N1641" i="19"/>
  <c r="M1641" i="19"/>
  <c r="L1641" i="19"/>
  <c r="K1641" i="19"/>
  <c r="J1641" i="19"/>
  <c r="I1641" i="19"/>
  <c r="H1641" i="19"/>
  <c r="G1641" i="19"/>
  <c r="F1641" i="19"/>
  <c r="E1641" i="19"/>
  <c r="D1641" i="19"/>
  <c r="C1641" i="19"/>
  <c r="B1641" i="19"/>
  <c r="O1640" i="19"/>
  <c r="N1640" i="19"/>
  <c r="M1640" i="19"/>
  <c r="L1640" i="19"/>
  <c r="K1640" i="19"/>
  <c r="J1640" i="19"/>
  <c r="I1640" i="19"/>
  <c r="H1640" i="19"/>
  <c r="G1640" i="19"/>
  <c r="F1640" i="19"/>
  <c r="E1640" i="19"/>
  <c r="D1640" i="19"/>
  <c r="C1640" i="19"/>
  <c r="B1640" i="19"/>
  <c r="O1639" i="19"/>
  <c r="N1639" i="19"/>
  <c r="M1639" i="19"/>
  <c r="L1639" i="19"/>
  <c r="K1639" i="19"/>
  <c r="J1639" i="19"/>
  <c r="I1639" i="19"/>
  <c r="H1639" i="19"/>
  <c r="G1639" i="19"/>
  <c r="F1639" i="19"/>
  <c r="E1639" i="19"/>
  <c r="D1639" i="19"/>
  <c r="C1639" i="19"/>
  <c r="B1639" i="19"/>
  <c r="O1638" i="19"/>
  <c r="N1638" i="19"/>
  <c r="M1638" i="19"/>
  <c r="L1638" i="19"/>
  <c r="K1638" i="19"/>
  <c r="J1638" i="19"/>
  <c r="I1638" i="19"/>
  <c r="H1638" i="19"/>
  <c r="G1638" i="19"/>
  <c r="F1638" i="19"/>
  <c r="E1638" i="19"/>
  <c r="D1638" i="19"/>
  <c r="C1638" i="19"/>
  <c r="B1638" i="19"/>
  <c r="O1637" i="19"/>
  <c r="N1637" i="19"/>
  <c r="M1637" i="19"/>
  <c r="L1637" i="19"/>
  <c r="K1637" i="19"/>
  <c r="J1637" i="19"/>
  <c r="I1637" i="19"/>
  <c r="H1637" i="19"/>
  <c r="G1637" i="19"/>
  <c r="F1637" i="19"/>
  <c r="E1637" i="19"/>
  <c r="D1637" i="19"/>
  <c r="C1637" i="19"/>
  <c r="B1637" i="19"/>
  <c r="O1636" i="19"/>
  <c r="N1636" i="19"/>
  <c r="M1636" i="19"/>
  <c r="L1636" i="19"/>
  <c r="K1636" i="19"/>
  <c r="J1636" i="19"/>
  <c r="I1636" i="19"/>
  <c r="H1636" i="19"/>
  <c r="G1636" i="19"/>
  <c r="F1636" i="19"/>
  <c r="E1636" i="19"/>
  <c r="D1636" i="19"/>
  <c r="C1636" i="19"/>
  <c r="B1636" i="19"/>
  <c r="O1635" i="19"/>
  <c r="N1635" i="19"/>
  <c r="M1635" i="19"/>
  <c r="L1635" i="19"/>
  <c r="K1635" i="19"/>
  <c r="J1635" i="19"/>
  <c r="I1635" i="19"/>
  <c r="H1635" i="19"/>
  <c r="G1635" i="19"/>
  <c r="F1635" i="19"/>
  <c r="E1635" i="19"/>
  <c r="D1635" i="19"/>
  <c r="C1635" i="19"/>
  <c r="B1635" i="19"/>
  <c r="O1634" i="19"/>
  <c r="N1634" i="19"/>
  <c r="M1634" i="19"/>
  <c r="L1634" i="19"/>
  <c r="K1634" i="19"/>
  <c r="J1634" i="19"/>
  <c r="I1634" i="19"/>
  <c r="H1634" i="19"/>
  <c r="G1634" i="19"/>
  <c r="F1634" i="19"/>
  <c r="E1634" i="19"/>
  <c r="D1634" i="19"/>
  <c r="C1634" i="19"/>
  <c r="B1634" i="19"/>
  <c r="O1633" i="19"/>
  <c r="N1633" i="19"/>
  <c r="M1633" i="19"/>
  <c r="L1633" i="19"/>
  <c r="K1633" i="19"/>
  <c r="J1633" i="19"/>
  <c r="I1633" i="19"/>
  <c r="H1633" i="19"/>
  <c r="G1633" i="19"/>
  <c r="F1633" i="19"/>
  <c r="E1633" i="19"/>
  <c r="D1633" i="19"/>
  <c r="C1633" i="19"/>
  <c r="B1633" i="19"/>
  <c r="O1632" i="19"/>
  <c r="N1632" i="19"/>
  <c r="M1632" i="19"/>
  <c r="L1632" i="19"/>
  <c r="K1632" i="19"/>
  <c r="J1632" i="19"/>
  <c r="I1632" i="19"/>
  <c r="H1632" i="19"/>
  <c r="G1632" i="19"/>
  <c r="F1632" i="19"/>
  <c r="E1632" i="19"/>
  <c r="D1632" i="19"/>
  <c r="C1632" i="19"/>
  <c r="B1632" i="19"/>
  <c r="O1631" i="19"/>
  <c r="N1631" i="19"/>
  <c r="M1631" i="19"/>
  <c r="L1631" i="19"/>
  <c r="K1631" i="19"/>
  <c r="J1631" i="19"/>
  <c r="I1631" i="19"/>
  <c r="H1631" i="19"/>
  <c r="G1631" i="19"/>
  <c r="F1631" i="19"/>
  <c r="E1631" i="19"/>
  <c r="D1631" i="19"/>
  <c r="C1631" i="19"/>
  <c r="B1631" i="19"/>
  <c r="O1630" i="19"/>
  <c r="N1630" i="19"/>
  <c r="M1630" i="19"/>
  <c r="L1630" i="19"/>
  <c r="K1630" i="19"/>
  <c r="J1630" i="19"/>
  <c r="I1630" i="19"/>
  <c r="H1630" i="19"/>
  <c r="G1630" i="19"/>
  <c r="F1630" i="19"/>
  <c r="E1630" i="19"/>
  <c r="D1630" i="19"/>
  <c r="C1630" i="19"/>
  <c r="B1630" i="19"/>
  <c r="O1629" i="19"/>
  <c r="N1629" i="19"/>
  <c r="M1629" i="19"/>
  <c r="L1629" i="19"/>
  <c r="K1629" i="19"/>
  <c r="J1629" i="19"/>
  <c r="I1629" i="19"/>
  <c r="H1629" i="19"/>
  <c r="G1629" i="19"/>
  <c r="F1629" i="19"/>
  <c r="E1629" i="19"/>
  <c r="D1629" i="19"/>
  <c r="C1629" i="19"/>
  <c r="B1629" i="19"/>
  <c r="O1628" i="19"/>
  <c r="N1628" i="19"/>
  <c r="M1628" i="19"/>
  <c r="L1628" i="19"/>
  <c r="K1628" i="19"/>
  <c r="J1628" i="19"/>
  <c r="I1628" i="19"/>
  <c r="H1628" i="19"/>
  <c r="G1628" i="19"/>
  <c r="F1628" i="19"/>
  <c r="E1628" i="19"/>
  <c r="D1628" i="19"/>
  <c r="C1628" i="19"/>
  <c r="B1628" i="19"/>
  <c r="O1627" i="19"/>
  <c r="N1627" i="19"/>
  <c r="M1627" i="19"/>
  <c r="L1627" i="19"/>
  <c r="K1627" i="19"/>
  <c r="J1627" i="19"/>
  <c r="I1627" i="19"/>
  <c r="H1627" i="19"/>
  <c r="G1627" i="19"/>
  <c r="F1627" i="19"/>
  <c r="E1627" i="19"/>
  <c r="D1627" i="19"/>
  <c r="C1627" i="19"/>
  <c r="B1627" i="19"/>
  <c r="O1626" i="19"/>
  <c r="N1626" i="19"/>
  <c r="M1626" i="19"/>
  <c r="L1626" i="19"/>
  <c r="K1626" i="19"/>
  <c r="J1626" i="19"/>
  <c r="I1626" i="19"/>
  <c r="H1626" i="19"/>
  <c r="G1626" i="19"/>
  <c r="F1626" i="19"/>
  <c r="E1626" i="19"/>
  <c r="D1626" i="19"/>
  <c r="C1626" i="19"/>
  <c r="B1626" i="19"/>
  <c r="O1625" i="19"/>
  <c r="N1625" i="19"/>
  <c r="M1625" i="19"/>
  <c r="L1625" i="19"/>
  <c r="K1625" i="19"/>
  <c r="J1625" i="19"/>
  <c r="I1625" i="19"/>
  <c r="H1625" i="19"/>
  <c r="G1625" i="19"/>
  <c r="F1625" i="19"/>
  <c r="E1625" i="19"/>
  <c r="D1625" i="19"/>
  <c r="C1625" i="19"/>
  <c r="B1625" i="19"/>
  <c r="O1624" i="19"/>
  <c r="N1624" i="19"/>
  <c r="M1624" i="19"/>
  <c r="L1624" i="19"/>
  <c r="K1624" i="19"/>
  <c r="J1624" i="19"/>
  <c r="I1624" i="19"/>
  <c r="H1624" i="19"/>
  <c r="G1624" i="19"/>
  <c r="F1624" i="19"/>
  <c r="E1624" i="19"/>
  <c r="D1624" i="19"/>
  <c r="C1624" i="19"/>
  <c r="B1624" i="19"/>
  <c r="O1623" i="19"/>
  <c r="N1623" i="19"/>
  <c r="M1623" i="19"/>
  <c r="L1623" i="19"/>
  <c r="K1623" i="19"/>
  <c r="J1623" i="19"/>
  <c r="I1623" i="19"/>
  <c r="H1623" i="19"/>
  <c r="G1623" i="19"/>
  <c r="F1623" i="19"/>
  <c r="E1623" i="19"/>
  <c r="D1623" i="19"/>
  <c r="C1623" i="19"/>
  <c r="B1623" i="19"/>
  <c r="O1622" i="19"/>
  <c r="N1622" i="19"/>
  <c r="M1622" i="19"/>
  <c r="L1622" i="19"/>
  <c r="K1622" i="19"/>
  <c r="J1622" i="19"/>
  <c r="I1622" i="19"/>
  <c r="H1622" i="19"/>
  <c r="G1622" i="19"/>
  <c r="F1622" i="19"/>
  <c r="E1622" i="19"/>
  <c r="D1622" i="19"/>
  <c r="C1622" i="19"/>
  <c r="B1622" i="19"/>
  <c r="O1621" i="19"/>
  <c r="N1621" i="19"/>
  <c r="M1621" i="19"/>
  <c r="L1621" i="19"/>
  <c r="K1621" i="19"/>
  <c r="J1621" i="19"/>
  <c r="I1621" i="19"/>
  <c r="H1621" i="19"/>
  <c r="G1621" i="19"/>
  <c r="F1621" i="19"/>
  <c r="E1621" i="19"/>
  <c r="D1621" i="19"/>
  <c r="C1621" i="19"/>
  <c r="B1621" i="19"/>
  <c r="O1620" i="19"/>
  <c r="N1620" i="19"/>
  <c r="M1620" i="19"/>
  <c r="L1620" i="19"/>
  <c r="K1620" i="19"/>
  <c r="J1620" i="19"/>
  <c r="I1620" i="19"/>
  <c r="H1620" i="19"/>
  <c r="G1620" i="19"/>
  <c r="F1620" i="19"/>
  <c r="E1620" i="19"/>
  <c r="D1620" i="19"/>
  <c r="C1620" i="19"/>
  <c r="B1620" i="19"/>
  <c r="O1619" i="19"/>
  <c r="N1619" i="19"/>
  <c r="M1619" i="19"/>
  <c r="L1619" i="19"/>
  <c r="K1619" i="19"/>
  <c r="J1619" i="19"/>
  <c r="I1619" i="19"/>
  <c r="H1619" i="19"/>
  <c r="G1619" i="19"/>
  <c r="F1619" i="19"/>
  <c r="E1619" i="19"/>
  <c r="D1619" i="19"/>
  <c r="C1619" i="19"/>
  <c r="B1619" i="19"/>
  <c r="O1618" i="19"/>
  <c r="N1618" i="19"/>
  <c r="M1618" i="19"/>
  <c r="L1618" i="19"/>
  <c r="K1618" i="19"/>
  <c r="J1618" i="19"/>
  <c r="I1618" i="19"/>
  <c r="H1618" i="19"/>
  <c r="G1618" i="19"/>
  <c r="F1618" i="19"/>
  <c r="E1618" i="19"/>
  <c r="D1618" i="19"/>
  <c r="C1618" i="19"/>
  <c r="B1618" i="19"/>
  <c r="O1617" i="19"/>
  <c r="N1617" i="19"/>
  <c r="M1617" i="19"/>
  <c r="L1617" i="19"/>
  <c r="K1617" i="19"/>
  <c r="J1617" i="19"/>
  <c r="I1617" i="19"/>
  <c r="H1617" i="19"/>
  <c r="G1617" i="19"/>
  <c r="F1617" i="19"/>
  <c r="E1617" i="19"/>
  <c r="D1617" i="19"/>
  <c r="C1617" i="19"/>
  <c r="B1617" i="19"/>
  <c r="O1616" i="19"/>
  <c r="N1616" i="19"/>
  <c r="M1616" i="19"/>
  <c r="L1616" i="19"/>
  <c r="K1616" i="19"/>
  <c r="J1616" i="19"/>
  <c r="I1616" i="19"/>
  <c r="H1616" i="19"/>
  <c r="G1616" i="19"/>
  <c r="F1616" i="19"/>
  <c r="E1616" i="19"/>
  <c r="D1616" i="19"/>
  <c r="C1616" i="19"/>
  <c r="B1616" i="19"/>
  <c r="O1615" i="19"/>
  <c r="N1615" i="19"/>
  <c r="M1615" i="19"/>
  <c r="L1615" i="19"/>
  <c r="K1615" i="19"/>
  <c r="J1615" i="19"/>
  <c r="I1615" i="19"/>
  <c r="H1615" i="19"/>
  <c r="G1615" i="19"/>
  <c r="F1615" i="19"/>
  <c r="E1615" i="19"/>
  <c r="D1615" i="19"/>
  <c r="C1615" i="19"/>
  <c r="B1615" i="19"/>
  <c r="O1614" i="19"/>
  <c r="N1614" i="19"/>
  <c r="M1614" i="19"/>
  <c r="L1614" i="19"/>
  <c r="K1614" i="19"/>
  <c r="J1614" i="19"/>
  <c r="I1614" i="19"/>
  <c r="H1614" i="19"/>
  <c r="G1614" i="19"/>
  <c r="F1614" i="19"/>
  <c r="E1614" i="19"/>
  <c r="D1614" i="19"/>
  <c r="C1614" i="19"/>
  <c r="B1614" i="19"/>
  <c r="O1613" i="19"/>
  <c r="N1613" i="19"/>
  <c r="M1613" i="19"/>
  <c r="L1613" i="19"/>
  <c r="K1613" i="19"/>
  <c r="J1613" i="19"/>
  <c r="I1613" i="19"/>
  <c r="H1613" i="19"/>
  <c r="G1613" i="19"/>
  <c r="F1613" i="19"/>
  <c r="E1613" i="19"/>
  <c r="D1613" i="19"/>
  <c r="C1613" i="19"/>
  <c r="B1613" i="19"/>
  <c r="O1612" i="19"/>
  <c r="N1612" i="19"/>
  <c r="M1612" i="19"/>
  <c r="L1612" i="19"/>
  <c r="K1612" i="19"/>
  <c r="J1612" i="19"/>
  <c r="I1612" i="19"/>
  <c r="H1612" i="19"/>
  <c r="G1612" i="19"/>
  <c r="F1612" i="19"/>
  <c r="E1612" i="19"/>
  <c r="D1612" i="19"/>
  <c r="C1612" i="19"/>
  <c r="B1612" i="19"/>
  <c r="O1611" i="19"/>
  <c r="N1611" i="19"/>
  <c r="M1611" i="19"/>
  <c r="L1611" i="19"/>
  <c r="K1611" i="19"/>
  <c r="J1611" i="19"/>
  <c r="I1611" i="19"/>
  <c r="H1611" i="19"/>
  <c r="G1611" i="19"/>
  <c r="F1611" i="19"/>
  <c r="E1611" i="19"/>
  <c r="D1611" i="19"/>
  <c r="C1611" i="19"/>
  <c r="B1611" i="19"/>
  <c r="O1610" i="19"/>
  <c r="N1610" i="19"/>
  <c r="M1610" i="19"/>
  <c r="L1610" i="19"/>
  <c r="K1610" i="19"/>
  <c r="J1610" i="19"/>
  <c r="I1610" i="19"/>
  <c r="H1610" i="19"/>
  <c r="G1610" i="19"/>
  <c r="F1610" i="19"/>
  <c r="E1610" i="19"/>
  <c r="D1610" i="19"/>
  <c r="C1610" i="19"/>
  <c r="B1610" i="19"/>
  <c r="O1609" i="19"/>
  <c r="N1609" i="19"/>
  <c r="M1609" i="19"/>
  <c r="L1609" i="19"/>
  <c r="K1609" i="19"/>
  <c r="J1609" i="19"/>
  <c r="I1609" i="19"/>
  <c r="H1609" i="19"/>
  <c r="G1609" i="19"/>
  <c r="F1609" i="19"/>
  <c r="E1609" i="19"/>
  <c r="D1609" i="19"/>
  <c r="C1609" i="19"/>
  <c r="B1609" i="19"/>
  <c r="O1608" i="19"/>
  <c r="N1608" i="19"/>
  <c r="M1608" i="19"/>
  <c r="L1608" i="19"/>
  <c r="K1608" i="19"/>
  <c r="J1608" i="19"/>
  <c r="I1608" i="19"/>
  <c r="H1608" i="19"/>
  <c r="G1608" i="19"/>
  <c r="F1608" i="19"/>
  <c r="E1608" i="19"/>
  <c r="D1608" i="19"/>
  <c r="C1608" i="19"/>
  <c r="B1608" i="19"/>
  <c r="O1607" i="19"/>
  <c r="N1607" i="19"/>
  <c r="M1607" i="19"/>
  <c r="L1607" i="19"/>
  <c r="K1607" i="19"/>
  <c r="J1607" i="19"/>
  <c r="I1607" i="19"/>
  <c r="H1607" i="19"/>
  <c r="G1607" i="19"/>
  <c r="F1607" i="19"/>
  <c r="E1607" i="19"/>
  <c r="D1607" i="19"/>
  <c r="C1607" i="19"/>
  <c r="B1607" i="19"/>
  <c r="O1606" i="19"/>
  <c r="N1606" i="19"/>
  <c r="M1606" i="19"/>
  <c r="L1606" i="19"/>
  <c r="K1606" i="19"/>
  <c r="J1606" i="19"/>
  <c r="I1606" i="19"/>
  <c r="H1606" i="19"/>
  <c r="G1606" i="19"/>
  <c r="F1606" i="19"/>
  <c r="E1606" i="19"/>
  <c r="D1606" i="19"/>
  <c r="C1606" i="19"/>
  <c r="B1606" i="19"/>
  <c r="O1605" i="19"/>
  <c r="N1605" i="19"/>
  <c r="M1605" i="19"/>
  <c r="L1605" i="19"/>
  <c r="K1605" i="19"/>
  <c r="J1605" i="19"/>
  <c r="I1605" i="19"/>
  <c r="H1605" i="19"/>
  <c r="G1605" i="19"/>
  <c r="F1605" i="19"/>
  <c r="E1605" i="19"/>
  <c r="D1605" i="19"/>
  <c r="C1605" i="19"/>
  <c r="B1605" i="19"/>
  <c r="O1604" i="19"/>
  <c r="N1604" i="19"/>
  <c r="M1604" i="19"/>
  <c r="L1604" i="19"/>
  <c r="K1604" i="19"/>
  <c r="J1604" i="19"/>
  <c r="I1604" i="19"/>
  <c r="H1604" i="19"/>
  <c r="G1604" i="19"/>
  <c r="F1604" i="19"/>
  <c r="E1604" i="19"/>
  <c r="D1604" i="19"/>
  <c r="C1604" i="19"/>
  <c r="B1604" i="19"/>
  <c r="O1603" i="19"/>
  <c r="N1603" i="19"/>
  <c r="M1603" i="19"/>
  <c r="L1603" i="19"/>
  <c r="K1603" i="19"/>
  <c r="J1603" i="19"/>
  <c r="I1603" i="19"/>
  <c r="H1603" i="19"/>
  <c r="G1603" i="19"/>
  <c r="F1603" i="19"/>
  <c r="E1603" i="19"/>
  <c r="D1603" i="19"/>
  <c r="C1603" i="19"/>
  <c r="B1603" i="19"/>
  <c r="O1602" i="19"/>
  <c r="N1602" i="19"/>
  <c r="M1602" i="19"/>
  <c r="L1602" i="19"/>
  <c r="K1602" i="19"/>
  <c r="J1602" i="19"/>
  <c r="I1602" i="19"/>
  <c r="H1602" i="19"/>
  <c r="G1602" i="19"/>
  <c r="F1602" i="19"/>
  <c r="E1602" i="19"/>
  <c r="D1602" i="19"/>
  <c r="C1602" i="19"/>
  <c r="B1602" i="19"/>
  <c r="O1601" i="19"/>
  <c r="N1601" i="19"/>
  <c r="M1601" i="19"/>
  <c r="L1601" i="19"/>
  <c r="K1601" i="19"/>
  <c r="J1601" i="19"/>
  <c r="I1601" i="19"/>
  <c r="H1601" i="19"/>
  <c r="G1601" i="19"/>
  <c r="F1601" i="19"/>
  <c r="E1601" i="19"/>
  <c r="D1601" i="19"/>
  <c r="C1601" i="19"/>
  <c r="B1601" i="19"/>
  <c r="O1600" i="19"/>
  <c r="N1600" i="19"/>
  <c r="M1600" i="19"/>
  <c r="L1600" i="19"/>
  <c r="K1600" i="19"/>
  <c r="J1600" i="19"/>
  <c r="I1600" i="19"/>
  <c r="H1600" i="19"/>
  <c r="G1600" i="19"/>
  <c r="F1600" i="19"/>
  <c r="E1600" i="19"/>
  <c r="D1600" i="19"/>
  <c r="C1600" i="19"/>
  <c r="B1600" i="19"/>
  <c r="O1599" i="19"/>
  <c r="N1599" i="19"/>
  <c r="M1599" i="19"/>
  <c r="L1599" i="19"/>
  <c r="K1599" i="19"/>
  <c r="J1599" i="19"/>
  <c r="I1599" i="19"/>
  <c r="H1599" i="19"/>
  <c r="G1599" i="19"/>
  <c r="F1599" i="19"/>
  <c r="E1599" i="19"/>
  <c r="D1599" i="19"/>
  <c r="C1599" i="19"/>
  <c r="B1599" i="19"/>
  <c r="O1598" i="19"/>
  <c r="N1598" i="19"/>
  <c r="M1598" i="19"/>
  <c r="L1598" i="19"/>
  <c r="K1598" i="19"/>
  <c r="J1598" i="19"/>
  <c r="I1598" i="19"/>
  <c r="H1598" i="19"/>
  <c r="G1598" i="19"/>
  <c r="F1598" i="19"/>
  <c r="E1598" i="19"/>
  <c r="D1598" i="19"/>
  <c r="C1598" i="19"/>
  <c r="B1598" i="19"/>
  <c r="O1597" i="19"/>
  <c r="N1597" i="19"/>
  <c r="M1597" i="19"/>
  <c r="L1597" i="19"/>
  <c r="K1597" i="19"/>
  <c r="J1597" i="19"/>
  <c r="I1597" i="19"/>
  <c r="H1597" i="19"/>
  <c r="G1597" i="19"/>
  <c r="F1597" i="19"/>
  <c r="E1597" i="19"/>
  <c r="D1597" i="19"/>
  <c r="C1597" i="19"/>
  <c r="B1597" i="19"/>
  <c r="O1596" i="19"/>
  <c r="N1596" i="19"/>
  <c r="M1596" i="19"/>
  <c r="L1596" i="19"/>
  <c r="K1596" i="19"/>
  <c r="J1596" i="19"/>
  <c r="I1596" i="19"/>
  <c r="H1596" i="19"/>
  <c r="G1596" i="19"/>
  <c r="F1596" i="19"/>
  <c r="E1596" i="19"/>
  <c r="D1596" i="19"/>
  <c r="C1596" i="19"/>
  <c r="B1596" i="19"/>
  <c r="O1595" i="19"/>
  <c r="N1595" i="19"/>
  <c r="M1595" i="19"/>
  <c r="L1595" i="19"/>
  <c r="K1595" i="19"/>
  <c r="J1595" i="19"/>
  <c r="I1595" i="19"/>
  <c r="H1595" i="19"/>
  <c r="G1595" i="19"/>
  <c r="F1595" i="19"/>
  <c r="E1595" i="19"/>
  <c r="D1595" i="19"/>
  <c r="C1595" i="19"/>
  <c r="B1595" i="19"/>
  <c r="O1594" i="19"/>
  <c r="N1594" i="19"/>
  <c r="M1594" i="19"/>
  <c r="L1594" i="19"/>
  <c r="K1594" i="19"/>
  <c r="J1594" i="19"/>
  <c r="I1594" i="19"/>
  <c r="H1594" i="19"/>
  <c r="G1594" i="19"/>
  <c r="F1594" i="19"/>
  <c r="E1594" i="19"/>
  <c r="D1594" i="19"/>
  <c r="C1594" i="19"/>
  <c r="B1594" i="19"/>
  <c r="O1593" i="19"/>
  <c r="N1593" i="19"/>
  <c r="M1593" i="19"/>
  <c r="L1593" i="19"/>
  <c r="K1593" i="19"/>
  <c r="J1593" i="19"/>
  <c r="I1593" i="19"/>
  <c r="H1593" i="19"/>
  <c r="G1593" i="19"/>
  <c r="F1593" i="19"/>
  <c r="E1593" i="19"/>
  <c r="D1593" i="19"/>
  <c r="C1593" i="19"/>
  <c r="B1593" i="19"/>
  <c r="O1592" i="19"/>
  <c r="N1592" i="19"/>
  <c r="M1592" i="19"/>
  <c r="L1592" i="19"/>
  <c r="K1592" i="19"/>
  <c r="J1592" i="19"/>
  <c r="I1592" i="19"/>
  <c r="H1592" i="19"/>
  <c r="G1592" i="19"/>
  <c r="F1592" i="19"/>
  <c r="E1592" i="19"/>
  <c r="D1592" i="19"/>
  <c r="C1592" i="19"/>
  <c r="B1592" i="19"/>
  <c r="O1591" i="19"/>
  <c r="N1591" i="19"/>
  <c r="M1591" i="19"/>
  <c r="L1591" i="19"/>
  <c r="K1591" i="19"/>
  <c r="J1591" i="19"/>
  <c r="I1591" i="19"/>
  <c r="H1591" i="19"/>
  <c r="G1591" i="19"/>
  <c r="F1591" i="19"/>
  <c r="E1591" i="19"/>
  <c r="D1591" i="19"/>
  <c r="C1591" i="19"/>
  <c r="B1591" i="19"/>
  <c r="O1590" i="19"/>
  <c r="N1590" i="19"/>
  <c r="M1590" i="19"/>
  <c r="L1590" i="19"/>
  <c r="K1590" i="19"/>
  <c r="J1590" i="19"/>
  <c r="I1590" i="19"/>
  <c r="H1590" i="19"/>
  <c r="G1590" i="19"/>
  <c r="F1590" i="19"/>
  <c r="E1590" i="19"/>
  <c r="D1590" i="19"/>
  <c r="C1590" i="19"/>
  <c r="B1590" i="19"/>
  <c r="O1589" i="19"/>
  <c r="N1589" i="19"/>
  <c r="M1589" i="19"/>
  <c r="L1589" i="19"/>
  <c r="K1589" i="19"/>
  <c r="J1589" i="19"/>
  <c r="I1589" i="19"/>
  <c r="H1589" i="19"/>
  <c r="G1589" i="19"/>
  <c r="F1589" i="19"/>
  <c r="E1589" i="19"/>
  <c r="D1589" i="19"/>
  <c r="C1589" i="19"/>
  <c r="B1589" i="19"/>
  <c r="O1588" i="19"/>
  <c r="N1588" i="19"/>
  <c r="M1588" i="19"/>
  <c r="L1588" i="19"/>
  <c r="K1588" i="19"/>
  <c r="J1588" i="19"/>
  <c r="I1588" i="19"/>
  <c r="H1588" i="19"/>
  <c r="G1588" i="19"/>
  <c r="F1588" i="19"/>
  <c r="E1588" i="19"/>
  <c r="D1588" i="19"/>
  <c r="C1588" i="19"/>
  <c r="B1588" i="19"/>
  <c r="O1587" i="19"/>
  <c r="N1587" i="19"/>
  <c r="M1587" i="19"/>
  <c r="L1587" i="19"/>
  <c r="K1587" i="19"/>
  <c r="J1587" i="19"/>
  <c r="I1587" i="19"/>
  <c r="H1587" i="19"/>
  <c r="G1587" i="19"/>
  <c r="F1587" i="19"/>
  <c r="E1587" i="19"/>
  <c r="D1587" i="19"/>
  <c r="C1587" i="19"/>
  <c r="B1587" i="19"/>
  <c r="O1586" i="19"/>
  <c r="N1586" i="19"/>
  <c r="M1586" i="19"/>
  <c r="L1586" i="19"/>
  <c r="K1586" i="19"/>
  <c r="J1586" i="19"/>
  <c r="I1586" i="19"/>
  <c r="H1586" i="19"/>
  <c r="G1586" i="19"/>
  <c r="F1586" i="19"/>
  <c r="E1586" i="19"/>
  <c r="D1586" i="19"/>
  <c r="C1586" i="19"/>
  <c r="B1586" i="19"/>
  <c r="O1585" i="19"/>
  <c r="N1585" i="19"/>
  <c r="M1585" i="19"/>
  <c r="L1585" i="19"/>
  <c r="K1585" i="19"/>
  <c r="J1585" i="19"/>
  <c r="I1585" i="19"/>
  <c r="H1585" i="19"/>
  <c r="G1585" i="19"/>
  <c r="F1585" i="19"/>
  <c r="E1585" i="19"/>
  <c r="D1585" i="19"/>
  <c r="C1585" i="19"/>
  <c r="B1585" i="19"/>
  <c r="O1584" i="19"/>
  <c r="N1584" i="19"/>
  <c r="M1584" i="19"/>
  <c r="L1584" i="19"/>
  <c r="K1584" i="19"/>
  <c r="J1584" i="19"/>
  <c r="I1584" i="19"/>
  <c r="H1584" i="19"/>
  <c r="G1584" i="19"/>
  <c r="F1584" i="19"/>
  <c r="E1584" i="19"/>
  <c r="D1584" i="19"/>
  <c r="C1584" i="19"/>
  <c r="B1584" i="19"/>
  <c r="O1583" i="19"/>
  <c r="N1583" i="19"/>
  <c r="M1583" i="19"/>
  <c r="L1583" i="19"/>
  <c r="K1583" i="19"/>
  <c r="J1583" i="19"/>
  <c r="I1583" i="19"/>
  <c r="H1583" i="19"/>
  <c r="G1583" i="19"/>
  <c r="F1583" i="19"/>
  <c r="E1583" i="19"/>
  <c r="D1583" i="19"/>
  <c r="C1583" i="19"/>
  <c r="B1583" i="19"/>
  <c r="O1582" i="19"/>
  <c r="N1582" i="19"/>
  <c r="M1582" i="19"/>
  <c r="L1582" i="19"/>
  <c r="K1582" i="19"/>
  <c r="J1582" i="19"/>
  <c r="I1582" i="19"/>
  <c r="H1582" i="19"/>
  <c r="G1582" i="19"/>
  <c r="F1582" i="19"/>
  <c r="E1582" i="19"/>
  <c r="D1582" i="19"/>
  <c r="C1582" i="19"/>
  <c r="B1582" i="19"/>
  <c r="O1581" i="19"/>
  <c r="N1581" i="19"/>
  <c r="M1581" i="19"/>
  <c r="L1581" i="19"/>
  <c r="K1581" i="19"/>
  <c r="J1581" i="19"/>
  <c r="I1581" i="19"/>
  <c r="H1581" i="19"/>
  <c r="G1581" i="19"/>
  <c r="F1581" i="19"/>
  <c r="E1581" i="19"/>
  <c r="D1581" i="19"/>
  <c r="C1581" i="19"/>
  <c r="B1581" i="19"/>
  <c r="O1580" i="19"/>
  <c r="N1580" i="19"/>
  <c r="M1580" i="19"/>
  <c r="L1580" i="19"/>
  <c r="K1580" i="19"/>
  <c r="J1580" i="19"/>
  <c r="I1580" i="19"/>
  <c r="H1580" i="19"/>
  <c r="G1580" i="19"/>
  <c r="F1580" i="19"/>
  <c r="E1580" i="19"/>
  <c r="D1580" i="19"/>
  <c r="C1580" i="19"/>
  <c r="B1580" i="19"/>
  <c r="O1579" i="19"/>
  <c r="N1579" i="19"/>
  <c r="M1579" i="19"/>
  <c r="L1579" i="19"/>
  <c r="K1579" i="19"/>
  <c r="J1579" i="19"/>
  <c r="I1579" i="19"/>
  <c r="H1579" i="19"/>
  <c r="G1579" i="19"/>
  <c r="F1579" i="19"/>
  <c r="E1579" i="19"/>
  <c r="D1579" i="19"/>
  <c r="C1579" i="19"/>
  <c r="B1579" i="19"/>
  <c r="O1578" i="19"/>
  <c r="N1578" i="19"/>
  <c r="M1578" i="19"/>
  <c r="L1578" i="19"/>
  <c r="K1578" i="19"/>
  <c r="J1578" i="19"/>
  <c r="I1578" i="19"/>
  <c r="H1578" i="19"/>
  <c r="G1578" i="19"/>
  <c r="F1578" i="19"/>
  <c r="E1578" i="19"/>
  <c r="D1578" i="19"/>
  <c r="C1578" i="19"/>
  <c r="B1578" i="19"/>
  <c r="O1577" i="19"/>
  <c r="N1577" i="19"/>
  <c r="M1577" i="19"/>
  <c r="L1577" i="19"/>
  <c r="K1577" i="19"/>
  <c r="J1577" i="19"/>
  <c r="I1577" i="19"/>
  <c r="H1577" i="19"/>
  <c r="G1577" i="19"/>
  <c r="F1577" i="19"/>
  <c r="E1577" i="19"/>
  <c r="D1577" i="19"/>
  <c r="C1577" i="19"/>
  <c r="B1577" i="19"/>
  <c r="O1576" i="19"/>
  <c r="N1576" i="19"/>
  <c r="M1576" i="19"/>
  <c r="L1576" i="19"/>
  <c r="K1576" i="19"/>
  <c r="J1576" i="19"/>
  <c r="I1576" i="19"/>
  <c r="H1576" i="19"/>
  <c r="G1576" i="19"/>
  <c r="F1576" i="19"/>
  <c r="E1576" i="19"/>
  <c r="D1576" i="19"/>
  <c r="C1576" i="19"/>
  <c r="B1576" i="19"/>
  <c r="O1575" i="19"/>
  <c r="N1575" i="19"/>
  <c r="M1575" i="19"/>
  <c r="L1575" i="19"/>
  <c r="K1575" i="19"/>
  <c r="J1575" i="19"/>
  <c r="I1575" i="19"/>
  <c r="H1575" i="19"/>
  <c r="G1575" i="19"/>
  <c r="F1575" i="19"/>
  <c r="E1575" i="19"/>
  <c r="D1575" i="19"/>
  <c r="C1575" i="19"/>
  <c r="B1575" i="19"/>
  <c r="O1574" i="19"/>
  <c r="N1574" i="19"/>
  <c r="M1574" i="19"/>
  <c r="L1574" i="19"/>
  <c r="K1574" i="19"/>
  <c r="J1574" i="19"/>
  <c r="I1574" i="19"/>
  <c r="H1574" i="19"/>
  <c r="G1574" i="19"/>
  <c r="F1574" i="19"/>
  <c r="E1574" i="19"/>
  <c r="D1574" i="19"/>
  <c r="C1574" i="19"/>
  <c r="B1574" i="19"/>
  <c r="O1573" i="19"/>
  <c r="N1573" i="19"/>
  <c r="M1573" i="19"/>
  <c r="L1573" i="19"/>
  <c r="K1573" i="19"/>
  <c r="J1573" i="19"/>
  <c r="I1573" i="19"/>
  <c r="H1573" i="19"/>
  <c r="G1573" i="19"/>
  <c r="F1573" i="19"/>
  <c r="E1573" i="19"/>
  <c r="D1573" i="19"/>
  <c r="C1573" i="19"/>
  <c r="B1573" i="19"/>
  <c r="O1572" i="19"/>
  <c r="N1572" i="19"/>
  <c r="M1572" i="19"/>
  <c r="L1572" i="19"/>
  <c r="K1572" i="19"/>
  <c r="J1572" i="19"/>
  <c r="I1572" i="19"/>
  <c r="H1572" i="19"/>
  <c r="G1572" i="19"/>
  <c r="F1572" i="19"/>
  <c r="E1572" i="19"/>
  <c r="D1572" i="19"/>
  <c r="C1572" i="19"/>
  <c r="B1572" i="19"/>
  <c r="O1571" i="19"/>
  <c r="N1571" i="19"/>
  <c r="M1571" i="19"/>
  <c r="L1571" i="19"/>
  <c r="K1571" i="19"/>
  <c r="J1571" i="19"/>
  <c r="I1571" i="19"/>
  <c r="H1571" i="19"/>
  <c r="G1571" i="19"/>
  <c r="F1571" i="19"/>
  <c r="E1571" i="19"/>
  <c r="D1571" i="19"/>
  <c r="C1571" i="19"/>
  <c r="B1571" i="19"/>
  <c r="O1570" i="19"/>
  <c r="N1570" i="19"/>
  <c r="M1570" i="19"/>
  <c r="L1570" i="19"/>
  <c r="K1570" i="19"/>
  <c r="J1570" i="19"/>
  <c r="I1570" i="19"/>
  <c r="H1570" i="19"/>
  <c r="G1570" i="19"/>
  <c r="F1570" i="19"/>
  <c r="E1570" i="19"/>
  <c r="D1570" i="19"/>
  <c r="C1570" i="19"/>
  <c r="B1570" i="19"/>
  <c r="O1569" i="19"/>
  <c r="N1569" i="19"/>
  <c r="M1569" i="19"/>
  <c r="L1569" i="19"/>
  <c r="K1569" i="19"/>
  <c r="J1569" i="19"/>
  <c r="I1569" i="19"/>
  <c r="H1569" i="19"/>
  <c r="G1569" i="19"/>
  <c r="F1569" i="19"/>
  <c r="E1569" i="19"/>
  <c r="D1569" i="19"/>
  <c r="C1569" i="19"/>
  <c r="B1569" i="19"/>
  <c r="O1568" i="19"/>
  <c r="N1568" i="19"/>
  <c r="M1568" i="19"/>
  <c r="L1568" i="19"/>
  <c r="K1568" i="19"/>
  <c r="J1568" i="19"/>
  <c r="I1568" i="19"/>
  <c r="H1568" i="19"/>
  <c r="G1568" i="19"/>
  <c r="F1568" i="19"/>
  <c r="E1568" i="19"/>
  <c r="D1568" i="19"/>
  <c r="C1568" i="19"/>
  <c r="B1568" i="19"/>
  <c r="O1567" i="19"/>
  <c r="N1567" i="19"/>
  <c r="M1567" i="19"/>
  <c r="L1567" i="19"/>
  <c r="K1567" i="19"/>
  <c r="J1567" i="19"/>
  <c r="I1567" i="19"/>
  <c r="H1567" i="19"/>
  <c r="G1567" i="19"/>
  <c r="F1567" i="19"/>
  <c r="E1567" i="19"/>
  <c r="D1567" i="19"/>
  <c r="C1567" i="19"/>
  <c r="B1567" i="19"/>
  <c r="O1566" i="19"/>
  <c r="N1566" i="19"/>
  <c r="M1566" i="19"/>
  <c r="L1566" i="19"/>
  <c r="K1566" i="19"/>
  <c r="J1566" i="19"/>
  <c r="I1566" i="19"/>
  <c r="H1566" i="19"/>
  <c r="G1566" i="19"/>
  <c r="F1566" i="19"/>
  <c r="E1566" i="19"/>
  <c r="D1566" i="19"/>
  <c r="C1566" i="19"/>
  <c r="B1566" i="19"/>
  <c r="O1565" i="19"/>
  <c r="N1565" i="19"/>
  <c r="M1565" i="19"/>
  <c r="L1565" i="19"/>
  <c r="K1565" i="19"/>
  <c r="J1565" i="19"/>
  <c r="I1565" i="19"/>
  <c r="H1565" i="19"/>
  <c r="G1565" i="19"/>
  <c r="F1565" i="19"/>
  <c r="E1565" i="19"/>
  <c r="D1565" i="19"/>
  <c r="C1565" i="19"/>
  <c r="B1565" i="19"/>
  <c r="O1564" i="19"/>
  <c r="N1564" i="19"/>
  <c r="M1564" i="19"/>
  <c r="L1564" i="19"/>
  <c r="K1564" i="19"/>
  <c r="J1564" i="19"/>
  <c r="I1564" i="19"/>
  <c r="H1564" i="19"/>
  <c r="G1564" i="19"/>
  <c r="F1564" i="19"/>
  <c r="E1564" i="19"/>
  <c r="D1564" i="19"/>
  <c r="C1564" i="19"/>
  <c r="B1564" i="19"/>
  <c r="O1563" i="19"/>
  <c r="N1563" i="19"/>
  <c r="M1563" i="19"/>
  <c r="L1563" i="19"/>
  <c r="K1563" i="19"/>
  <c r="J1563" i="19"/>
  <c r="I1563" i="19"/>
  <c r="H1563" i="19"/>
  <c r="G1563" i="19"/>
  <c r="F1563" i="19"/>
  <c r="E1563" i="19"/>
  <c r="D1563" i="19"/>
  <c r="C1563" i="19"/>
  <c r="B1563" i="19"/>
  <c r="O1562" i="19"/>
  <c r="N1562" i="19"/>
  <c r="M1562" i="19"/>
  <c r="L1562" i="19"/>
  <c r="K1562" i="19"/>
  <c r="J1562" i="19"/>
  <c r="I1562" i="19"/>
  <c r="H1562" i="19"/>
  <c r="G1562" i="19"/>
  <c r="F1562" i="19"/>
  <c r="E1562" i="19"/>
  <c r="D1562" i="19"/>
  <c r="C1562" i="19"/>
  <c r="B1562" i="19"/>
  <c r="O1561" i="19"/>
  <c r="N1561" i="19"/>
  <c r="M1561" i="19"/>
  <c r="L1561" i="19"/>
  <c r="K1561" i="19"/>
  <c r="J1561" i="19"/>
  <c r="I1561" i="19"/>
  <c r="H1561" i="19"/>
  <c r="G1561" i="19"/>
  <c r="F1561" i="19"/>
  <c r="E1561" i="19"/>
  <c r="D1561" i="19"/>
  <c r="C1561" i="19"/>
  <c r="B1561" i="19"/>
  <c r="O1560" i="19"/>
  <c r="N1560" i="19"/>
  <c r="M1560" i="19"/>
  <c r="L1560" i="19"/>
  <c r="K1560" i="19"/>
  <c r="J1560" i="19"/>
  <c r="I1560" i="19"/>
  <c r="H1560" i="19"/>
  <c r="G1560" i="19"/>
  <c r="F1560" i="19"/>
  <c r="E1560" i="19"/>
  <c r="D1560" i="19"/>
  <c r="C1560" i="19"/>
  <c r="B1560" i="19"/>
  <c r="O1559" i="19"/>
  <c r="N1559" i="19"/>
  <c r="M1559" i="19"/>
  <c r="L1559" i="19"/>
  <c r="K1559" i="19"/>
  <c r="J1559" i="19"/>
  <c r="I1559" i="19"/>
  <c r="H1559" i="19"/>
  <c r="G1559" i="19"/>
  <c r="F1559" i="19"/>
  <c r="E1559" i="19"/>
  <c r="D1559" i="19"/>
  <c r="C1559" i="19"/>
  <c r="B1559" i="19"/>
  <c r="O1558" i="19"/>
  <c r="N1558" i="19"/>
  <c r="M1558" i="19"/>
  <c r="L1558" i="19"/>
  <c r="K1558" i="19"/>
  <c r="J1558" i="19"/>
  <c r="I1558" i="19"/>
  <c r="H1558" i="19"/>
  <c r="G1558" i="19"/>
  <c r="F1558" i="19"/>
  <c r="E1558" i="19"/>
  <c r="D1558" i="19"/>
  <c r="C1558" i="19"/>
  <c r="B1558" i="19"/>
  <c r="O1557" i="19"/>
  <c r="N1557" i="19"/>
  <c r="M1557" i="19"/>
  <c r="L1557" i="19"/>
  <c r="K1557" i="19"/>
  <c r="J1557" i="19"/>
  <c r="I1557" i="19"/>
  <c r="H1557" i="19"/>
  <c r="G1557" i="19"/>
  <c r="F1557" i="19"/>
  <c r="E1557" i="19"/>
  <c r="D1557" i="19"/>
  <c r="C1557" i="19"/>
  <c r="B1557" i="19"/>
  <c r="O1556" i="19"/>
  <c r="N1556" i="19"/>
  <c r="M1556" i="19"/>
  <c r="L1556" i="19"/>
  <c r="K1556" i="19"/>
  <c r="J1556" i="19"/>
  <c r="I1556" i="19"/>
  <c r="H1556" i="19"/>
  <c r="G1556" i="19"/>
  <c r="F1556" i="19"/>
  <c r="E1556" i="19"/>
  <c r="D1556" i="19"/>
  <c r="C1556" i="19"/>
  <c r="B1556" i="19"/>
  <c r="O1555" i="19"/>
  <c r="N1555" i="19"/>
  <c r="M1555" i="19"/>
  <c r="L1555" i="19"/>
  <c r="K1555" i="19"/>
  <c r="J1555" i="19"/>
  <c r="I1555" i="19"/>
  <c r="H1555" i="19"/>
  <c r="G1555" i="19"/>
  <c r="F1555" i="19"/>
  <c r="E1555" i="19"/>
  <c r="D1555" i="19"/>
  <c r="C1555" i="19"/>
  <c r="B1555" i="19"/>
  <c r="O1554" i="19"/>
  <c r="N1554" i="19"/>
  <c r="M1554" i="19"/>
  <c r="L1554" i="19"/>
  <c r="K1554" i="19"/>
  <c r="J1554" i="19"/>
  <c r="I1554" i="19"/>
  <c r="H1554" i="19"/>
  <c r="G1554" i="19"/>
  <c r="F1554" i="19"/>
  <c r="E1554" i="19"/>
  <c r="D1554" i="19"/>
  <c r="C1554" i="19"/>
  <c r="B1554" i="19"/>
  <c r="O1553" i="19"/>
  <c r="N1553" i="19"/>
  <c r="M1553" i="19"/>
  <c r="L1553" i="19"/>
  <c r="K1553" i="19"/>
  <c r="J1553" i="19"/>
  <c r="I1553" i="19"/>
  <c r="H1553" i="19"/>
  <c r="G1553" i="19"/>
  <c r="F1553" i="19"/>
  <c r="E1553" i="19"/>
  <c r="D1553" i="19"/>
  <c r="C1553" i="19"/>
  <c r="B1553" i="19"/>
  <c r="O1552" i="19"/>
  <c r="N1552" i="19"/>
  <c r="M1552" i="19"/>
  <c r="L1552" i="19"/>
  <c r="K1552" i="19"/>
  <c r="J1552" i="19"/>
  <c r="I1552" i="19"/>
  <c r="H1552" i="19"/>
  <c r="G1552" i="19"/>
  <c r="F1552" i="19"/>
  <c r="E1552" i="19"/>
  <c r="D1552" i="19"/>
  <c r="C1552" i="19"/>
  <c r="B1552" i="19"/>
  <c r="O1551" i="19"/>
  <c r="N1551" i="19"/>
  <c r="M1551" i="19"/>
  <c r="L1551" i="19"/>
  <c r="K1551" i="19"/>
  <c r="J1551" i="19"/>
  <c r="I1551" i="19"/>
  <c r="H1551" i="19"/>
  <c r="G1551" i="19"/>
  <c r="F1551" i="19"/>
  <c r="E1551" i="19"/>
  <c r="D1551" i="19"/>
  <c r="C1551" i="19"/>
  <c r="B1551" i="19"/>
  <c r="O1550" i="19"/>
  <c r="N1550" i="19"/>
  <c r="M1550" i="19"/>
  <c r="L1550" i="19"/>
  <c r="K1550" i="19"/>
  <c r="J1550" i="19"/>
  <c r="I1550" i="19"/>
  <c r="H1550" i="19"/>
  <c r="G1550" i="19"/>
  <c r="F1550" i="19"/>
  <c r="E1550" i="19"/>
  <c r="D1550" i="19"/>
  <c r="C1550" i="19"/>
  <c r="B1550" i="19"/>
  <c r="O1549" i="19"/>
  <c r="N1549" i="19"/>
  <c r="M1549" i="19"/>
  <c r="L1549" i="19"/>
  <c r="K1549" i="19"/>
  <c r="J1549" i="19"/>
  <c r="I1549" i="19"/>
  <c r="H1549" i="19"/>
  <c r="G1549" i="19"/>
  <c r="F1549" i="19"/>
  <c r="E1549" i="19"/>
  <c r="D1549" i="19"/>
  <c r="C1549" i="19"/>
  <c r="B1549" i="19"/>
  <c r="O1548" i="19"/>
  <c r="N1548" i="19"/>
  <c r="M1548" i="19"/>
  <c r="L1548" i="19"/>
  <c r="K1548" i="19"/>
  <c r="J1548" i="19"/>
  <c r="I1548" i="19"/>
  <c r="H1548" i="19"/>
  <c r="G1548" i="19"/>
  <c r="F1548" i="19"/>
  <c r="E1548" i="19"/>
  <c r="D1548" i="19"/>
  <c r="C1548" i="19"/>
  <c r="B1548" i="19"/>
  <c r="O1547" i="19"/>
  <c r="N1547" i="19"/>
  <c r="M1547" i="19"/>
  <c r="L1547" i="19"/>
  <c r="K1547" i="19"/>
  <c r="J1547" i="19"/>
  <c r="I1547" i="19"/>
  <c r="H1547" i="19"/>
  <c r="G1547" i="19"/>
  <c r="F1547" i="19"/>
  <c r="E1547" i="19"/>
  <c r="D1547" i="19"/>
  <c r="C1547" i="19"/>
  <c r="B1547" i="19"/>
  <c r="O1546" i="19"/>
  <c r="N1546" i="19"/>
  <c r="M1546" i="19"/>
  <c r="L1546" i="19"/>
  <c r="K1546" i="19"/>
  <c r="J1546" i="19"/>
  <c r="I1546" i="19"/>
  <c r="H1546" i="19"/>
  <c r="G1546" i="19"/>
  <c r="F1546" i="19"/>
  <c r="E1546" i="19"/>
  <c r="D1546" i="19"/>
  <c r="C1546" i="19"/>
  <c r="B1546" i="19"/>
  <c r="O1545" i="19"/>
  <c r="N1545" i="19"/>
  <c r="M1545" i="19"/>
  <c r="L1545" i="19"/>
  <c r="K1545" i="19"/>
  <c r="J1545" i="19"/>
  <c r="I1545" i="19"/>
  <c r="H1545" i="19"/>
  <c r="G1545" i="19"/>
  <c r="F1545" i="19"/>
  <c r="E1545" i="19"/>
  <c r="D1545" i="19"/>
  <c r="C1545" i="19"/>
  <c r="B1545" i="19"/>
  <c r="O1544" i="19"/>
  <c r="N1544" i="19"/>
  <c r="M1544" i="19"/>
  <c r="L1544" i="19"/>
  <c r="K1544" i="19"/>
  <c r="J1544" i="19"/>
  <c r="I1544" i="19"/>
  <c r="H1544" i="19"/>
  <c r="G1544" i="19"/>
  <c r="F1544" i="19"/>
  <c r="E1544" i="19"/>
  <c r="D1544" i="19"/>
  <c r="C1544" i="19"/>
  <c r="B1544" i="19"/>
  <c r="O1543" i="19"/>
  <c r="N1543" i="19"/>
  <c r="M1543" i="19"/>
  <c r="L1543" i="19"/>
  <c r="K1543" i="19"/>
  <c r="J1543" i="19"/>
  <c r="I1543" i="19"/>
  <c r="H1543" i="19"/>
  <c r="G1543" i="19"/>
  <c r="F1543" i="19"/>
  <c r="E1543" i="19"/>
  <c r="D1543" i="19"/>
  <c r="C1543" i="19"/>
  <c r="B1543" i="19"/>
  <c r="O1542" i="19"/>
  <c r="N1542" i="19"/>
  <c r="M1542" i="19"/>
  <c r="L1542" i="19"/>
  <c r="K1542" i="19"/>
  <c r="J1542" i="19"/>
  <c r="I1542" i="19"/>
  <c r="H1542" i="19"/>
  <c r="G1542" i="19"/>
  <c r="F1542" i="19"/>
  <c r="E1542" i="19"/>
  <c r="D1542" i="19"/>
  <c r="C1542" i="19"/>
  <c r="B1542" i="19"/>
  <c r="O1541" i="19"/>
  <c r="N1541" i="19"/>
  <c r="M1541" i="19"/>
  <c r="L1541" i="19"/>
  <c r="K1541" i="19"/>
  <c r="J1541" i="19"/>
  <c r="I1541" i="19"/>
  <c r="H1541" i="19"/>
  <c r="G1541" i="19"/>
  <c r="F1541" i="19"/>
  <c r="E1541" i="19"/>
  <c r="D1541" i="19"/>
  <c r="C1541" i="19"/>
  <c r="B1541" i="19"/>
  <c r="O1540" i="19"/>
  <c r="N1540" i="19"/>
  <c r="M1540" i="19"/>
  <c r="L1540" i="19"/>
  <c r="K1540" i="19"/>
  <c r="J1540" i="19"/>
  <c r="I1540" i="19"/>
  <c r="H1540" i="19"/>
  <c r="G1540" i="19"/>
  <c r="F1540" i="19"/>
  <c r="E1540" i="19"/>
  <c r="D1540" i="19"/>
  <c r="C1540" i="19"/>
  <c r="B1540" i="19"/>
  <c r="O1539" i="19"/>
  <c r="N1539" i="19"/>
  <c r="M1539" i="19"/>
  <c r="L1539" i="19"/>
  <c r="K1539" i="19"/>
  <c r="J1539" i="19"/>
  <c r="I1539" i="19"/>
  <c r="H1539" i="19"/>
  <c r="G1539" i="19"/>
  <c r="F1539" i="19"/>
  <c r="E1539" i="19"/>
  <c r="D1539" i="19"/>
  <c r="C1539" i="19"/>
  <c r="B1539" i="19"/>
  <c r="O1538" i="19"/>
  <c r="N1538" i="19"/>
  <c r="M1538" i="19"/>
  <c r="L1538" i="19"/>
  <c r="K1538" i="19"/>
  <c r="J1538" i="19"/>
  <c r="I1538" i="19"/>
  <c r="H1538" i="19"/>
  <c r="G1538" i="19"/>
  <c r="F1538" i="19"/>
  <c r="E1538" i="19"/>
  <c r="D1538" i="19"/>
  <c r="C1538" i="19"/>
  <c r="B1538" i="19"/>
  <c r="O1537" i="19"/>
  <c r="N1537" i="19"/>
  <c r="M1537" i="19"/>
  <c r="L1537" i="19"/>
  <c r="K1537" i="19"/>
  <c r="J1537" i="19"/>
  <c r="I1537" i="19"/>
  <c r="H1537" i="19"/>
  <c r="G1537" i="19"/>
  <c r="F1537" i="19"/>
  <c r="E1537" i="19"/>
  <c r="D1537" i="19"/>
  <c r="C1537" i="19"/>
  <c r="B1537" i="19"/>
  <c r="O1536" i="19"/>
  <c r="N1536" i="19"/>
  <c r="M1536" i="19"/>
  <c r="L1536" i="19"/>
  <c r="K1536" i="19"/>
  <c r="J1536" i="19"/>
  <c r="I1536" i="19"/>
  <c r="H1536" i="19"/>
  <c r="G1536" i="19"/>
  <c r="F1536" i="19"/>
  <c r="E1536" i="19"/>
  <c r="D1536" i="19"/>
  <c r="C1536" i="19"/>
  <c r="B1536" i="19"/>
  <c r="O1535" i="19"/>
  <c r="N1535" i="19"/>
  <c r="M1535" i="19"/>
  <c r="L1535" i="19"/>
  <c r="K1535" i="19"/>
  <c r="J1535" i="19"/>
  <c r="I1535" i="19"/>
  <c r="H1535" i="19"/>
  <c r="G1535" i="19"/>
  <c r="F1535" i="19"/>
  <c r="E1535" i="19"/>
  <c r="D1535" i="19"/>
  <c r="C1535" i="19"/>
  <c r="B1535" i="19"/>
  <c r="O1534" i="19"/>
  <c r="N1534" i="19"/>
  <c r="M1534" i="19"/>
  <c r="L1534" i="19"/>
  <c r="K1534" i="19"/>
  <c r="J1534" i="19"/>
  <c r="I1534" i="19"/>
  <c r="H1534" i="19"/>
  <c r="G1534" i="19"/>
  <c r="F1534" i="19"/>
  <c r="E1534" i="19"/>
  <c r="D1534" i="19"/>
  <c r="C1534" i="19"/>
  <c r="B1534" i="19"/>
  <c r="O1533" i="19"/>
  <c r="N1533" i="19"/>
  <c r="M1533" i="19"/>
  <c r="L1533" i="19"/>
  <c r="K1533" i="19"/>
  <c r="J1533" i="19"/>
  <c r="I1533" i="19"/>
  <c r="H1533" i="19"/>
  <c r="G1533" i="19"/>
  <c r="F1533" i="19"/>
  <c r="E1533" i="19"/>
  <c r="D1533" i="19"/>
  <c r="C1533" i="19"/>
  <c r="B1533" i="19"/>
  <c r="O1532" i="19"/>
  <c r="N1532" i="19"/>
  <c r="M1532" i="19"/>
  <c r="L1532" i="19"/>
  <c r="K1532" i="19"/>
  <c r="J1532" i="19"/>
  <c r="I1532" i="19"/>
  <c r="H1532" i="19"/>
  <c r="G1532" i="19"/>
  <c r="F1532" i="19"/>
  <c r="E1532" i="19"/>
  <c r="D1532" i="19"/>
  <c r="C1532" i="19"/>
  <c r="B1532" i="19"/>
  <c r="O1531" i="19"/>
  <c r="N1531" i="19"/>
  <c r="M1531" i="19"/>
  <c r="L1531" i="19"/>
  <c r="K1531" i="19"/>
  <c r="J1531" i="19"/>
  <c r="I1531" i="19"/>
  <c r="H1531" i="19"/>
  <c r="G1531" i="19"/>
  <c r="F1531" i="19"/>
  <c r="E1531" i="19"/>
  <c r="D1531" i="19"/>
  <c r="C1531" i="19"/>
  <c r="B1531" i="19"/>
  <c r="O1530" i="19"/>
  <c r="N1530" i="19"/>
  <c r="M1530" i="19"/>
  <c r="L1530" i="19"/>
  <c r="K1530" i="19"/>
  <c r="J1530" i="19"/>
  <c r="I1530" i="19"/>
  <c r="H1530" i="19"/>
  <c r="G1530" i="19"/>
  <c r="F1530" i="19"/>
  <c r="E1530" i="19"/>
  <c r="D1530" i="19"/>
  <c r="C1530" i="19"/>
  <c r="B1530" i="19"/>
  <c r="O1529" i="19"/>
  <c r="N1529" i="19"/>
  <c r="M1529" i="19"/>
  <c r="L1529" i="19"/>
  <c r="K1529" i="19"/>
  <c r="J1529" i="19"/>
  <c r="I1529" i="19"/>
  <c r="H1529" i="19"/>
  <c r="G1529" i="19"/>
  <c r="F1529" i="19"/>
  <c r="E1529" i="19"/>
  <c r="D1529" i="19"/>
  <c r="C1529" i="19"/>
  <c r="B1529" i="19"/>
  <c r="O1528" i="19"/>
  <c r="N1528" i="19"/>
  <c r="M1528" i="19"/>
  <c r="L1528" i="19"/>
  <c r="K1528" i="19"/>
  <c r="J1528" i="19"/>
  <c r="I1528" i="19"/>
  <c r="H1528" i="19"/>
  <c r="G1528" i="19"/>
  <c r="F1528" i="19"/>
  <c r="E1528" i="19"/>
  <c r="D1528" i="19"/>
  <c r="C1528" i="19"/>
  <c r="B1528" i="19"/>
  <c r="O1527" i="19"/>
  <c r="N1527" i="19"/>
  <c r="M1527" i="19"/>
  <c r="L1527" i="19"/>
  <c r="K1527" i="19"/>
  <c r="J1527" i="19"/>
  <c r="I1527" i="19"/>
  <c r="H1527" i="19"/>
  <c r="G1527" i="19"/>
  <c r="F1527" i="19"/>
  <c r="E1527" i="19"/>
  <c r="D1527" i="19"/>
  <c r="C1527" i="19"/>
  <c r="B1527" i="19"/>
  <c r="O1526" i="19"/>
  <c r="N1526" i="19"/>
  <c r="M1526" i="19"/>
  <c r="L1526" i="19"/>
  <c r="K1526" i="19"/>
  <c r="J1526" i="19"/>
  <c r="I1526" i="19"/>
  <c r="H1526" i="19"/>
  <c r="G1526" i="19"/>
  <c r="F1526" i="19"/>
  <c r="E1526" i="19"/>
  <c r="D1526" i="19"/>
  <c r="C1526" i="19"/>
  <c r="B1526" i="19"/>
  <c r="O1525" i="19"/>
  <c r="N1525" i="19"/>
  <c r="M1525" i="19"/>
  <c r="L1525" i="19"/>
  <c r="K1525" i="19"/>
  <c r="J1525" i="19"/>
  <c r="I1525" i="19"/>
  <c r="H1525" i="19"/>
  <c r="G1525" i="19"/>
  <c r="F1525" i="19"/>
  <c r="E1525" i="19"/>
  <c r="D1525" i="19"/>
  <c r="C1525" i="19"/>
  <c r="B1525" i="19"/>
  <c r="O1524" i="19"/>
  <c r="N1524" i="19"/>
  <c r="M1524" i="19"/>
  <c r="L1524" i="19"/>
  <c r="K1524" i="19"/>
  <c r="J1524" i="19"/>
  <c r="I1524" i="19"/>
  <c r="H1524" i="19"/>
  <c r="G1524" i="19"/>
  <c r="F1524" i="19"/>
  <c r="E1524" i="19"/>
  <c r="D1524" i="19"/>
  <c r="C1524" i="19"/>
  <c r="B1524" i="19"/>
  <c r="O1523" i="19"/>
  <c r="N1523" i="19"/>
  <c r="M1523" i="19"/>
  <c r="L1523" i="19"/>
  <c r="K1523" i="19"/>
  <c r="J1523" i="19"/>
  <c r="I1523" i="19"/>
  <c r="H1523" i="19"/>
  <c r="G1523" i="19"/>
  <c r="F1523" i="19"/>
  <c r="E1523" i="19"/>
  <c r="D1523" i="19"/>
  <c r="C1523" i="19"/>
  <c r="B1523" i="19"/>
  <c r="O1522" i="19"/>
  <c r="N1522" i="19"/>
  <c r="M1522" i="19"/>
  <c r="L1522" i="19"/>
  <c r="K1522" i="19"/>
  <c r="J1522" i="19"/>
  <c r="I1522" i="19"/>
  <c r="H1522" i="19"/>
  <c r="G1522" i="19"/>
  <c r="F1522" i="19"/>
  <c r="E1522" i="19"/>
  <c r="D1522" i="19"/>
  <c r="C1522" i="19"/>
  <c r="B1522" i="19"/>
  <c r="O1521" i="19"/>
  <c r="N1521" i="19"/>
  <c r="M1521" i="19"/>
  <c r="L1521" i="19"/>
  <c r="K1521" i="19"/>
  <c r="J1521" i="19"/>
  <c r="I1521" i="19"/>
  <c r="H1521" i="19"/>
  <c r="G1521" i="19"/>
  <c r="F1521" i="19"/>
  <c r="E1521" i="19"/>
  <c r="D1521" i="19"/>
  <c r="C1521" i="19"/>
  <c r="B1521" i="19"/>
  <c r="O1520" i="19"/>
  <c r="N1520" i="19"/>
  <c r="M1520" i="19"/>
  <c r="L1520" i="19"/>
  <c r="K1520" i="19"/>
  <c r="J1520" i="19"/>
  <c r="I1520" i="19"/>
  <c r="H1520" i="19"/>
  <c r="G1520" i="19"/>
  <c r="F1520" i="19"/>
  <c r="E1520" i="19"/>
  <c r="D1520" i="19"/>
  <c r="C1520" i="19"/>
  <c r="B1520" i="19"/>
  <c r="O1519" i="19"/>
  <c r="N1519" i="19"/>
  <c r="M1519" i="19"/>
  <c r="L1519" i="19"/>
  <c r="K1519" i="19"/>
  <c r="J1519" i="19"/>
  <c r="I1519" i="19"/>
  <c r="H1519" i="19"/>
  <c r="G1519" i="19"/>
  <c r="F1519" i="19"/>
  <c r="E1519" i="19"/>
  <c r="D1519" i="19"/>
  <c r="C1519" i="19"/>
  <c r="B1519" i="19"/>
  <c r="O1518" i="19"/>
  <c r="N1518" i="19"/>
  <c r="M1518" i="19"/>
  <c r="L1518" i="19"/>
  <c r="K1518" i="19"/>
  <c r="J1518" i="19"/>
  <c r="I1518" i="19"/>
  <c r="H1518" i="19"/>
  <c r="G1518" i="19"/>
  <c r="F1518" i="19"/>
  <c r="E1518" i="19"/>
  <c r="D1518" i="19"/>
  <c r="C1518" i="19"/>
  <c r="B1518" i="19"/>
  <c r="O1517" i="19"/>
  <c r="N1517" i="19"/>
  <c r="M1517" i="19"/>
  <c r="L1517" i="19"/>
  <c r="K1517" i="19"/>
  <c r="J1517" i="19"/>
  <c r="I1517" i="19"/>
  <c r="H1517" i="19"/>
  <c r="G1517" i="19"/>
  <c r="F1517" i="19"/>
  <c r="E1517" i="19"/>
  <c r="D1517" i="19"/>
  <c r="C1517" i="19"/>
  <c r="B1517" i="19"/>
  <c r="O1516" i="19"/>
  <c r="N1516" i="19"/>
  <c r="M1516" i="19"/>
  <c r="L1516" i="19"/>
  <c r="K1516" i="19"/>
  <c r="J1516" i="19"/>
  <c r="I1516" i="19"/>
  <c r="H1516" i="19"/>
  <c r="G1516" i="19"/>
  <c r="F1516" i="19"/>
  <c r="E1516" i="19"/>
  <c r="D1516" i="19"/>
  <c r="C1516" i="19"/>
  <c r="B1516" i="19"/>
  <c r="O1515" i="19"/>
  <c r="N1515" i="19"/>
  <c r="M1515" i="19"/>
  <c r="L1515" i="19"/>
  <c r="K1515" i="19"/>
  <c r="J1515" i="19"/>
  <c r="I1515" i="19"/>
  <c r="H1515" i="19"/>
  <c r="G1515" i="19"/>
  <c r="F1515" i="19"/>
  <c r="E1515" i="19"/>
  <c r="D1515" i="19"/>
  <c r="C1515" i="19"/>
  <c r="B1515" i="19"/>
  <c r="O1514" i="19"/>
  <c r="N1514" i="19"/>
  <c r="M1514" i="19"/>
  <c r="L1514" i="19"/>
  <c r="K1514" i="19"/>
  <c r="J1514" i="19"/>
  <c r="I1514" i="19"/>
  <c r="H1514" i="19"/>
  <c r="G1514" i="19"/>
  <c r="F1514" i="19"/>
  <c r="E1514" i="19"/>
  <c r="D1514" i="19"/>
  <c r="C1514" i="19"/>
  <c r="B1514" i="19"/>
  <c r="O1513" i="19"/>
  <c r="N1513" i="19"/>
  <c r="M1513" i="19"/>
  <c r="L1513" i="19"/>
  <c r="K1513" i="19"/>
  <c r="J1513" i="19"/>
  <c r="I1513" i="19"/>
  <c r="H1513" i="19"/>
  <c r="G1513" i="19"/>
  <c r="F1513" i="19"/>
  <c r="E1513" i="19"/>
  <c r="D1513" i="19"/>
  <c r="C1513" i="19"/>
  <c r="B1513" i="19"/>
  <c r="O1512" i="19"/>
  <c r="N1512" i="19"/>
  <c r="M1512" i="19"/>
  <c r="L1512" i="19"/>
  <c r="K1512" i="19"/>
  <c r="J1512" i="19"/>
  <c r="I1512" i="19"/>
  <c r="H1512" i="19"/>
  <c r="G1512" i="19"/>
  <c r="F1512" i="19"/>
  <c r="E1512" i="19"/>
  <c r="D1512" i="19"/>
  <c r="C1512" i="19"/>
  <c r="B1512" i="19"/>
  <c r="O1511" i="19"/>
  <c r="N1511" i="19"/>
  <c r="M1511" i="19"/>
  <c r="L1511" i="19"/>
  <c r="K1511" i="19"/>
  <c r="J1511" i="19"/>
  <c r="I1511" i="19"/>
  <c r="H1511" i="19"/>
  <c r="G1511" i="19"/>
  <c r="F1511" i="19"/>
  <c r="E1511" i="19"/>
  <c r="D1511" i="19"/>
  <c r="C1511" i="19"/>
  <c r="B1511" i="19"/>
  <c r="O1510" i="19"/>
  <c r="N1510" i="19"/>
  <c r="M1510" i="19"/>
  <c r="L1510" i="19"/>
  <c r="K1510" i="19"/>
  <c r="J1510" i="19"/>
  <c r="I1510" i="19"/>
  <c r="H1510" i="19"/>
  <c r="G1510" i="19"/>
  <c r="F1510" i="19"/>
  <c r="E1510" i="19"/>
  <c r="D1510" i="19"/>
  <c r="C1510" i="19"/>
  <c r="B1510" i="19"/>
  <c r="O1509" i="19"/>
  <c r="N1509" i="19"/>
  <c r="M1509" i="19"/>
  <c r="L1509" i="19"/>
  <c r="K1509" i="19"/>
  <c r="J1509" i="19"/>
  <c r="I1509" i="19"/>
  <c r="H1509" i="19"/>
  <c r="G1509" i="19"/>
  <c r="F1509" i="19"/>
  <c r="E1509" i="19"/>
  <c r="D1509" i="19"/>
  <c r="C1509" i="19"/>
  <c r="B1509" i="19"/>
  <c r="O1508" i="19"/>
  <c r="N1508" i="19"/>
  <c r="M1508" i="19"/>
  <c r="L1508" i="19"/>
  <c r="K1508" i="19"/>
  <c r="J1508" i="19"/>
  <c r="I1508" i="19"/>
  <c r="H1508" i="19"/>
  <c r="G1508" i="19"/>
  <c r="F1508" i="19"/>
  <c r="E1508" i="19"/>
  <c r="D1508" i="19"/>
  <c r="C1508" i="19"/>
  <c r="B1508" i="19"/>
  <c r="O1507" i="19"/>
  <c r="N1507" i="19"/>
  <c r="M1507" i="19"/>
  <c r="L1507" i="19"/>
  <c r="K1507" i="19"/>
  <c r="J1507" i="19"/>
  <c r="I1507" i="19"/>
  <c r="H1507" i="19"/>
  <c r="G1507" i="19"/>
  <c r="F1507" i="19"/>
  <c r="E1507" i="19"/>
  <c r="D1507" i="19"/>
  <c r="C1507" i="19"/>
  <c r="B1507" i="19"/>
  <c r="O1506" i="19"/>
  <c r="N1506" i="19"/>
  <c r="M1506" i="19"/>
  <c r="L1506" i="19"/>
  <c r="K1506" i="19"/>
  <c r="J1506" i="19"/>
  <c r="I1506" i="19"/>
  <c r="H1506" i="19"/>
  <c r="G1506" i="19"/>
  <c r="F1506" i="19"/>
  <c r="E1506" i="19"/>
  <c r="D1506" i="19"/>
  <c r="C1506" i="19"/>
  <c r="B1506" i="19"/>
  <c r="O1505" i="19"/>
  <c r="N1505" i="19"/>
  <c r="M1505" i="19"/>
  <c r="L1505" i="19"/>
  <c r="K1505" i="19"/>
  <c r="J1505" i="19"/>
  <c r="I1505" i="19"/>
  <c r="H1505" i="19"/>
  <c r="G1505" i="19"/>
  <c r="F1505" i="19"/>
  <c r="E1505" i="19"/>
  <c r="D1505" i="19"/>
  <c r="C1505" i="19"/>
  <c r="B1505" i="19"/>
  <c r="O1504" i="19"/>
  <c r="N1504" i="19"/>
  <c r="M1504" i="19"/>
  <c r="L1504" i="19"/>
  <c r="K1504" i="19"/>
  <c r="J1504" i="19"/>
  <c r="I1504" i="19"/>
  <c r="H1504" i="19"/>
  <c r="G1504" i="19"/>
  <c r="F1504" i="19"/>
  <c r="E1504" i="19"/>
  <c r="D1504" i="19"/>
  <c r="C1504" i="19"/>
  <c r="B1504" i="19"/>
  <c r="O1503" i="19"/>
  <c r="N1503" i="19"/>
  <c r="M1503" i="19"/>
  <c r="L1503" i="19"/>
  <c r="K1503" i="19"/>
  <c r="J1503" i="19"/>
  <c r="I1503" i="19"/>
  <c r="H1503" i="19"/>
  <c r="G1503" i="19"/>
  <c r="F1503" i="19"/>
  <c r="E1503" i="19"/>
  <c r="D1503" i="19"/>
  <c r="C1503" i="19"/>
  <c r="B1503" i="19"/>
  <c r="O1502" i="19"/>
  <c r="N1502" i="19"/>
  <c r="M1502" i="19"/>
  <c r="L1502" i="19"/>
  <c r="K1502" i="19"/>
  <c r="J1502" i="19"/>
  <c r="I1502" i="19"/>
  <c r="H1502" i="19"/>
  <c r="G1502" i="19"/>
  <c r="F1502" i="19"/>
  <c r="E1502" i="19"/>
  <c r="D1502" i="19"/>
  <c r="C1502" i="19"/>
  <c r="B1502" i="19"/>
  <c r="O1501" i="19"/>
  <c r="N1501" i="19"/>
  <c r="M1501" i="19"/>
  <c r="L1501" i="19"/>
  <c r="K1501" i="19"/>
  <c r="J1501" i="19"/>
  <c r="I1501" i="19"/>
  <c r="H1501" i="19"/>
  <c r="G1501" i="19"/>
  <c r="F1501" i="19"/>
  <c r="E1501" i="19"/>
  <c r="D1501" i="19"/>
  <c r="C1501" i="19"/>
  <c r="B1501" i="19"/>
  <c r="O1500" i="19"/>
  <c r="N1500" i="19"/>
  <c r="M1500" i="19"/>
  <c r="L1500" i="19"/>
  <c r="K1500" i="19"/>
  <c r="J1500" i="19"/>
  <c r="I1500" i="19"/>
  <c r="H1500" i="19"/>
  <c r="G1500" i="19"/>
  <c r="F1500" i="19"/>
  <c r="E1500" i="19"/>
  <c r="D1500" i="19"/>
  <c r="C1500" i="19"/>
  <c r="B1500" i="19"/>
  <c r="O1499" i="19"/>
  <c r="N1499" i="19"/>
  <c r="M1499" i="19"/>
  <c r="L1499" i="19"/>
  <c r="K1499" i="19"/>
  <c r="J1499" i="19"/>
  <c r="I1499" i="19"/>
  <c r="H1499" i="19"/>
  <c r="G1499" i="19"/>
  <c r="F1499" i="19"/>
  <c r="E1499" i="19"/>
  <c r="D1499" i="19"/>
  <c r="C1499" i="19"/>
  <c r="B1499" i="19"/>
  <c r="O1498" i="19"/>
  <c r="N1498" i="19"/>
  <c r="M1498" i="19"/>
  <c r="L1498" i="19"/>
  <c r="K1498" i="19"/>
  <c r="J1498" i="19"/>
  <c r="I1498" i="19"/>
  <c r="H1498" i="19"/>
  <c r="G1498" i="19"/>
  <c r="F1498" i="19"/>
  <c r="E1498" i="19"/>
  <c r="D1498" i="19"/>
  <c r="C1498" i="19"/>
  <c r="B1498" i="19"/>
  <c r="O1497" i="19"/>
  <c r="N1497" i="19"/>
  <c r="M1497" i="19"/>
  <c r="L1497" i="19"/>
  <c r="K1497" i="19"/>
  <c r="J1497" i="19"/>
  <c r="I1497" i="19"/>
  <c r="H1497" i="19"/>
  <c r="G1497" i="19"/>
  <c r="F1497" i="19"/>
  <c r="E1497" i="19"/>
  <c r="D1497" i="19"/>
  <c r="C1497" i="19"/>
  <c r="B1497" i="19"/>
  <c r="O1496" i="19"/>
  <c r="N1496" i="19"/>
  <c r="M1496" i="19"/>
  <c r="L1496" i="19"/>
  <c r="K1496" i="19"/>
  <c r="J1496" i="19"/>
  <c r="I1496" i="19"/>
  <c r="H1496" i="19"/>
  <c r="G1496" i="19"/>
  <c r="F1496" i="19"/>
  <c r="E1496" i="19"/>
  <c r="D1496" i="19"/>
  <c r="C1496" i="19"/>
  <c r="B1496" i="19"/>
  <c r="O1495" i="19"/>
  <c r="N1495" i="19"/>
  <c r="M1495" i="19"/>
  <c r="L1495" i="19"/>
  <c r="K1495" i="19"/>
  <c r="J1495" i="19"/>
  <c r="I1495" i="19"/>
  <c r="H1495" i="19"/>
  <c r="G1495" i="19"/>
  <c r="F1495" i="19"/>
  <c r="E1495" i="19"/>
  <c r="D1495" i="19"/>
  <c r="C1495" i="19"/>
  <c r="B1495" i="19"/>
  <c r="O1494" i="19"/>
  <c r="N1494" i="19"/>
  <c r="M1494" i="19"/>
  <c r="L1494" i="19"/>
  <c r="K1494" i="19"/>
  <c r="J1494" i="19"/>
  <c r="I1494" i="19"/>
  <c r="H1494" i="19"/>
  <c r="G1494" i="19"/>
  <c r="F1494" i="19"/>
  <c r="E1494" i="19"/>
  <c r="D1494" i="19"/>
  <c r="C1494" i="19"/>
  <c r="B1494" i="19"/>
  <c r="O1493" i="19"/>
  <c r="N1493" i="19"/>
  <c r="M1493" i="19"/>
  <c r="L1493" i="19"/>
  <c r="K1493" i="19"/>
  <c r="J1493" i="19"/>
  <c r="I1493" i="19"/>
  <c r="H1493" i="19"/>
  <c r="G1493" i="19"/>
  <c r="F1493" i="19"/>
  <c r="E1493" i="19"/>
  <c r="D1493" i="19"/>
  <c r="C1493" i="19"/>
  <c r="B1493" i="19"/>
  <c r="O1492" i="19"/>
  <c r="N1492" i="19"/>
  <c r="M1492" i="19"/>
  <c r="L1492" i="19"/>
  <c r="K1492" i="19"/>
  <c r="J1492" i="19"/>
  <c r="I1492" i="19"/>
  <c r="H1492" i="19"/>
  <c r="G1492" i="19"/>
  <c r="F1492" i="19"/>
  <c r="E1492" i="19"/>
  <c r="D1492" i="19"/>
  <c r="C1492" i="19"/>
  <c r="B1492" i="19"/>
  <c r="O1491" i="19"/>
  <c r="N1491" i="19"/>
  <c r="M1491" i="19"/>
  <c r="L1491" i="19"/>
  <c r="K1491" i="19"/>
  <c r="J1491" i="19"/>
  <c r="I1491" i="19"/>
  <c r="H1491" i="19"/>
  <c r="G1491" i="19"/>
  <c r="F1491" i="19"/>
  <c r="E1491" i="19"/>
  <c r="D1491" i="19"/>
  <c r="C1491" i="19"/>
  <c r="B1491" i="19"/>
  <c r="O1490" i="19"/>
  <c r="N1490" i="19"/>
  <c r="M1490" i="19"/>
  <c r="L1490" i="19"/>
  <c r="K1490" i="19"/>
  <c r="J1490" i="19"/>
  <c r="I1490" i="19"/>
  <c r="H1490" i="19"/>
  <c r="G1490" i="19"/>
  <c r="F1490" i="19"/>
  <c r="E1490" i="19"/>
  <c r="D1490" i="19"/>
  <c r="C1490" i="19"/>
  <c r="B1490" i="19"/>
  <c r="O1489" i="19"/>
  <c r="N1489" i="19"/>
  <c r="M1489" i="19"/>
  <c r="L1489" i="19"/>
  <c r="K1489" i="19"/>
  <c r="J1489" i="19"/>
  <c r="I1489" i="19"/>
  <c r="H1489" i="19"/>
  <c r="G1489" i="19"/>
  <c r="F1489" i="19"/>
  <c r="E1489" i="19"/>
  <c r="D1489" i="19"/>
  <c r="C1489" i="19"/>
  <c r="B1489" i="19"/>
  <c r="O1488" i="19"/>
  <c r="N1488" i="19"/>
  <c r="M1488" i="19"/>
  <c r="L1488" i="19"/>
  <c r="K1488" i="19"/>
  <c r="J1488" i="19"/>
  <c r="I1488" i="19"/>
  <c r="H1488" i="19"/>
  <c r="G1488" i="19"/>
  <c r="F1488" i="19"/>
  <c r="E1488" i="19"/>
  <c r="D1488" i="19"/>
  <c r="C1488" i="19"/>
  <c r="B1488" i="19"/>
  <c r="O1487" i="19"/>
  <c r="N1487" i="19"/>
  <c r="M1487" i="19"/>
  <c r="L1487" i="19"/>
  <c r="K1487" i="19"/>
  <c r="J1487" i="19"/>
  <c r="I1487" i="19"/>
  <c r="H1487" i="19"/>
  <c r="G1487" i="19"/>
  <c r="F1487" i="19"/>
  <c r="E1487" i="19"/>
  <c r="D1487" i="19"/>
  <c r="C1487" i="19"/>
  <c r="B1487" i="19"/>
  <c r="O1486" i="19"/>
  <c r="N1486" i="19"/>
  <c r="M1486" i="19"/>
  <c r="L1486" i="19"/>
  <c r="K1486" i="19"/>
  <c r="J1486" i="19"/>
  <c r="I1486" i="19"/>
  <c r="H1486" i="19"/>
  <c r="G1486" i="19"/>
  <c r="F1486" i="19"/>
  <c r="E1486" i="19"/>
  <c r="D1486" i="19"/>
  <c r="C1486" i="19"/>
  <c r="B1486" i="19"/>
  <c r="O1485" i="19"/>
  <c r="N1485" i="19"/>
  <c r="M1485" i="19"/>
  <c r="L1485" i="19"/>
  <c r="K1485" i="19"/>
  <c r="J1485" i="19"/>
  <c r="I1485" i="19"/>
  <c r="H1485" i="19"/>
  <c r="G1485" i="19"/>
  <c r="F1485" i="19"/>
  <c r="E1485" i="19"/>
  <c r="D1485" i="19"/>
  <c r="C1485" i="19"/>
  <c r="B1485" i="19"/>
  <c r="O1484" i="19"/>
  <c r="N1484" i="19"/>
  <c r="M1484" i="19"/>
  <c r="L1484" i="19"/>
  <c r="K1484" i="19"/>
  <c r="J1484" i="19"/>
  <c r="I1484" i="19"/>
  <c r="H1484" i="19"/>
  <c r="G1484" i="19"/>
  <c r="F1484" i="19"/>
  <c r="E1484" i="19"/>
  <c r="D1484" i="19"/>
  <c r="C1484" i="19"/>
  <c r="B1484" i="19"/>
  <c r="O1483" i="19"/>
  <c r="N1483" i="19"/>
  <c r="M1483" i="19"/>
  <c r="L1483" i="19"/>
  <c r="K1483" i="19"/>
  <c r="J1483" i="19"/>
  <c r="I1483" i="19"/>
  <c r="H1483" i="19"/>
  <c r="G1483" i="19"/>
  <c r="F1483" i="19"/>
  <c r="E1483" i="19"/>
  <c r="D1483" i="19"/>
  <c r="C1483" i="19"/>
  <c r="B1483" i="19"/>
  <c r="O1482" i="19"/>
  <c r="N1482" i="19"/>
  <c r="M1482" i="19"/>
  <c r="L1482" i="19"/>
  <c r="K1482" i="19"/>
  <c r="J1482" i="19"/>
  <c r="I1482" i="19"/>
  <c r="H1482" i="19"/>
  <c r="G1482" i="19"/>
  <c r="F1482" i="19"/>
  <c r="E1482" i="19"/>
  <c r="D1482" i="19"/>
  <c r="C1482" i="19"/>
  <c r="B1482" i="19"/>
  <c r="O1481" i="19"/>
  <c r="N1481" i="19"/>
  <c r="M1481" i="19"/>
  <c r="L1481" i="19"/>
  <c r="K1481" i="19"/>
  <c r="J1481" i="19"/>
  <c r="I1481" i="19"/>
  <c r="H1481" i="19"/>
  <c r="G1481" i="19"/>
  <c r="F1481" i="19"/>
  <c r="E1481" i="19"/>
  <c r="D1481" i="19"/>
  <c r="C1481" i="19"/>
  <c r="B1481" i="19"/>
  <c r="O1480" i="19"/>
  <c r="N1480" i="19"/>
  <c r="M1480" i="19"/>
  <c r="L1480" i="19"/>
  <c r="K1480" i="19"/>
  <c r="J1480" i="19"/>
  <c r="I1480" i="19"/>
  <c r="H1480" i="19"/>
  <c r="G1480" i="19"/>
  <c r="F1480" i="19"/>
  <c r="E1480" i="19"/>
  <c r="D1480" i="19"/>
  <c r="C1480" i="19"/>
  <c r="B1480" i="19"/>
  <c r="O1479" i="19"/>
  <c r="N1479" i="19"/>
  <c r="M1479" i="19"/>
  <c r="L1479" i="19"/>
  <c r="K1479" i="19"/>
  <c r="J1479" i="19"/>
  <c r="I1479" i="19"/>
  <c r="H1479" i="19"/>
  <c r="G1479" i="19"/>
  <c r="F1479" i="19"/>
  <c r="E1479" i="19"/>
  <c r="D1479" i="19"/>
  <c r="C1479" i="19"/>
  <c r="B1479" i="19"/>
  <c r="O1478" i="19"/>
  <c r="N1478" i="19"/>
  <c r="M1478" i="19"/>
  <c r="L1478" i="19"/>
  <c r="K1478" i="19"/>
  <c r="J1478" i="19"/>
  <c r="I1478" i="19"/>
  <c r="H1478" i="19"/>
  <c r="G1478" i="19"/>
  <c r="F1478" i="19"/>
  <c r="E1478" i="19"/>
  <c r="D1478" i="19"/>
  <c r="C1478" i="19"/>
  <c r="B1478" i="19"/>
  <c r="O1477" i="19"/>
  <c r="N1477" i="19"/>
  <c r="M1477" i="19"/>
  <c r="L1477" i="19"/>
  <c r="K1477" i="19"/>
  <c r="J1477" i="19"/>
  <c r="I1477" i="19"/>
  <c r="H1477" i="19"/>
  <c r="G1477" i="19"/>
  <c r="F1477" i="19"/>
  <c r="E1477" i="19"/>
  <c r="D1477" i="19"/>
  <c r="C1477" i="19"/>
  <c r="B1477" i="19"/>
  <c r="O1476" i="19"/>
  <c r="N1476" i="19"/>
  <c r="M1476" i="19"/>
  <c r="L1476" i="19"/>
  <c r="K1476" i="19"/>
  <c r="J1476" i="19"/>
  <c r="I1476" i="19"/>
  <c r="H1476" i="19"/>
  <c r="G1476" i="19"/>
  <c r="F1476" i="19"/>
  <c r="E1476" i="19"/>
  <c r="D1476" i="19"/>
  <c r="C1476" i="19"/>
  <c r="B1476" i="19"/>
  <c r="O1475" i="19"/>
  <c r="N1475" i="19"/>
  <c r="M1475" i="19"/>
  <c r="L1475" i="19"/>
  <c r="K1475" i="19"/>
  <c r="J1475" i="19"/>
  <c r="I1475" i="19"/>
  <c r="H1475" i="19"/>
  <c r="G1475" i="19"/>
  <c r="F1475" i="19"/>
  <c r="E1475" i="19"/>
  <c r="D1475" i="19"/>
  <c r="C1475" i="19"/>
  <c r="B1475" i="19"/>
  <c r="O1474" i="19"/>
  <c r="N1474" i="19"/>
  <c r="M1474" i="19"/>
  <c r="L1474" i="19"/>
  <c r="K1474" i="19"/>
  <c r="J1474" i="19"/>
  <c r="I1474" i="19"/>
  <c r="H1474" i="19"/>
  <c r="G1474" i="19"/>
  <c r="F1474" i="19"/>
  <c r="E1474" i="19"/>
  <c r="D1474" i="19"/>
  <c r="C1474" i="19"/>
  <c r="B1474" i="19"/>
  <c r="O1473" i="19"/>
  <c r="N1473" i="19"/>
  <c r="M1473" i="19"/>
  <c r="L1473" i="19"/>
  <c r="K1473" i="19"/>
  <c r="J1473" i="19"/>
  <c r="I1473" i="19"/>
  <c r="H1473" i="19"/>
  <c r="G1473" i="19"/>
  <c r="F1473" i="19"/>
  <c r="E1473" i="19"/>
  <c r="D1473" i="19"/>
  <c r="C1473" i="19"/>
  <c r="B1473" i="19"/>
  <c r="O1472" i="19"/>
  <c r="N1472" i="19"/>
  <c r="M1472" i="19"/>
  <c r="L1472" i="19"/>
  <c r="K1472" i="19"/>
  <c r="J1472" i="19"/>
  <c r="I1472" i="19"/>
  <c r="H1472" i="19"/>
  <c r="G1472" i="19"/>
  <c r="F1472" i="19"/>
  <c r="E1472" i="19"/>
  <c r="D1472" i="19"/>
  <c r="C1472" i="19"/>
  <c r="B1472" i="19"/>
  <c r="O1471" i="19"/>
  <c r="N1471" i="19"/>
  <c r="M1471" i="19"/>
  <c r="L1471" i="19"/>
  <c r="K1471" i="19"/>
  <c r="J1471" i="19"/>
  <c r="I1471" i="19"/>
  <c r="H1471" i="19"/>
  <c r="G1471" i="19"/>
  <c r="F1471" i="19"/>
  <c r="E1471" i="19"/>
  <c r="D1471" i="19"/>
  <c r="C1471" i="19"/>
  <c r="B1471" i="19"/>
  <c r="O1470" i="19"/>
  <c r="N1470" i="19"/>
  <c r="M1470" i="19"/>
  <c r="L1470" i="19"/>
  <c r="K1470" i="19"/>
  <c r="J1470" i="19"/>
  <c r="I1470" i="19"/>
  <c r="H1470" i="19"/>
  <c r="G1470" i="19"/>
  <c r="F1470" i="19"/>
  <c r="E1470" i="19"/>
  <c r="D1470" i="19"/>
  <c r="C1470" i="19"/>
  <c r="B1470" i="19"/>
  <c r="O1469" i="19"/>
  <c r="N1469" i="19"/>
  <c r="M1469" i="19"/>
  <c r="L1469" i="19"/>
  <c r="K1469" i="19"/>
  <c r="J1469" i="19"/>
  <c r="I1469" i="19"/>
  <c r="H1469" i="19"/>
  <c r="G1469" i="19"/>
  <c r="F1469" i="19"/>
  <c r="E1469" i="19"/>
  <c r="D1469" i="19"/>
  <c r="C1469" i="19"/>
  <c r="B1469" i="19"/>
  <c r="O1468" i="19"/>
  <c r="N1468" i="19"/>
  <c r="M1468" i="19"/>
  <c r="L1468" i="19"/>
  <c r="K1468" i="19"/>
  <c r="J1468" i="19"/>
  <c r="I1468" i="19"/>
  <c r="H1468" i="19"/>
  <c r="G1468" i="19"/>
  <c r="F1468" i="19"/>
  <c r="E1468" i="19"/>
  <c r="D1468" i="19"/>
  <c r="C1468" i="19"/>
  <c r="B1468" i="19"/>
  <c r="O1467" i="19"/>
  <c r="N1467" i="19"/>
  <c r="M1467" i="19"/>
  <c r="L1467" i="19"/>
  <c r="K1467" i="19"/>
  <c r="J1467" i="19"/>
  <c r="I1467" i="19"/>
  <c r="H1467" i="19"/>
  <c r="G1467" i="19"/>
  <c r="F1467" i="19"/>
  <c r="E1467" i="19"/>
  <c r="D1467" i="19"/>
  <c r="C1467" i="19"/>
  <c r="B1467" i="19"/>
  <c r="O1466" i="19"/>
  <c r="N1466" i="19"/>
  <c r="M1466" i="19"/>
  <c r="L1466" i="19"/>
  <c r="K1466" i="19"/>
  <c r="J1466" i="19"/>
  <c r="I1466" i="19"/>
  <c r="H1466" i="19"/>
  <c r="G1466" i="19"/>
  <c r="F1466" i="19"/>
  <c r="E1466" i="19"/>
  <c r="D1466" i="19"/>
  <c r="C1466" i="19"/>
  <c r="B1466" i="19"/>
  <c r="O1465" i="19"/>
  <c r="N1465" i="19"/>
  <c r="M1465" i="19"/>
  <c r="L1465" i="19"/>
  <c r="K1465" i="19"/>
  <c r="J1465" i="19"/>
  <c r="I1465" i="19"/>
  <c r="H1465" i="19"/>
  <c r="G1465" i="19"/>
  <c r="F1465" i="19"/>
  <c r="E1465" i="19"/>
  <c r="D1465" i="19"/>
  <c r="C1465" i="19"/>
  <c r="B1465" i="19"/>
  <c r="O1464" i="19"/>
  <c r="N1464" i="19"/>
  <c r="M1464" i="19"/>
  <c r="L1464" i="19"/>
  <c r="K1464" i="19"/>
  <c r="J1464" i="19"/>
  <c r="I1464" i="19"/>
  <c r="H1464" i="19"/>
  <c r="G1464" i="19"/>
  <c r="F1464" i="19"/>
  <c r="E1464" i="19"/>
  <c r="D1464" i="19"/>
  <c r="C1464" i="19"/>
  <c r="B1464" i="19"/>
  <c r="O1463" i="19"/>
  <c r="N1463" i="19"/>
  <c r="M1463" i="19"/>
  <c r="L1463" i="19"/>
  <c r="K1463" i="19"/>
  <c r="J1463" i="19"/>
  <c r="I1463" i="19"/>
  <c r="H1463" i="19"/>
  <c r="G1463" i="19"/>
  <c r="F1463" i="19"/>
  <c r="E1463" i="19"/>
  <c r="D1463" i="19"/>
  <c r="C1463" i="19"/>
  <c r="B1463" i="19"/>
  <c r="O1462" i="19"/>
  <c r="N1462" i="19"/>
  <c r="M1462" i="19"/>
  <c r="L1462" i="19"/>
  <c r="K1462" i="19"/>
  <c r="J1462" i="19"/>
  <c r="I1462" i="19"/>
  <c r="H1462" i="19"/>
  <c r="G1462" i="19"/>
  <c r="F1462" i="19"/>
  <c r="E1462" i="19"/>
  <c r="D1462" i="19"/>
  <c r="C1462" i="19"/>
  <c r="B1462" i="19"/>
  <c r="O1461" i="19"/>
  <c r="N1461" i="19"/>
  <c r="M1461" i="19"/>
  <c r="L1461" i="19"/>
  <c r="K1461" i="19"/>
  <c r="J1461" i="19"/>
  <c r="I1461" i="19"/>
  <c r="H1461" i="19"/>
  <c r="G1461" i="19"/>
  <c r="F1461" i="19"/>
  <c r="E1461" i="19"/>
  <c r="D1461" i="19"/>
  <c r="C1461" i="19"/>
  <c r="B1461" i="19"/>
  <c r="O1460" i="19"/>
  <c r="N1460" i="19"/>
  <c r="M1460" i="19"/>
  <c r="L1460" i="19"/>
  <c r="K1460" i="19"/>
  <c r="J1460" i="19"/>
  <c r="I1460" i="19"/>
  <c r="H1460" i="19"/>
  <c r="G1460" i="19"/>
  <c r="F1460" i="19"/>
  <c r="E1460" i="19"/>
  <c r="D1460" i="19"/>
  <c r="C1460" i="19"/>
  <c r="B1460" i="19"/>
  <c r="O1459" i="19"/>
  <c r="N1459" i="19"/>
  <c r="M1459" i="19"/>
  <c r="L1459" i="19"/>
  <c r="K1459" i="19"/>
  <c r="J1459" i="19"/>
  <c r="I1459" i="19"/>
  <c r="H1459" i="19"/>
  <c r="G1459" i="19"/>
  <c r="F1459" i="19"/>
  <c r="E1459" i="19"/>
  <c r="D1459" i="19"/>
  <c r="C1459" i="19"/>
  <c r="B1459" i="19"/>
  <c r="O1458" i="19"/>
  <c r="N1458" i="19"/>
  <c r="M1458" i="19"/>
  <c r="L1458" i="19"/>
  <c r="K1458" i="19"/>
  <c r="J1458" i="19"/>
  <c r="I1458" i="19"/>
  <c r="H1458" i="19"/>
  <c r="G1458" i="19"/>
  <c r="F1458" i="19"/>
  <c r="E1458" i="19"/>
  <c r="D1458" i="19"/>
  <c r="C1458" i="19"/>
  <c r="B1458" i="19"/>
  <c r="O1457" i="19"/>
  <c r="N1457" i="19"/>
  <c r="M1457" i="19"/>
  <c r="L1457" i="19"/>
  <c r="K1457" i="19"/>
  <c r="J1457" i="19"/>
  <c r="I1457" i="19"/>
  <c r="H1457" i="19"/>
  <c r="G1457" i="19"/>
  <c r="F1457" i="19"/>
  <c r="E1457" i="19"/>
  <c r="D1457" i="19"/>
  <c r="C1457" i="19"/>
  <c r="B1457" i="19"/>
  <c r="O1456" i="19"/>
  <c r="N1456" i="19"/>
  <c r="M1456" i="19"/>
  <c r="L1456" i="19"/>
  <c r="K1456" i="19"/>
  <c r="J1456" i="19"/>
  <c r="I1456" i="19"/>
  <c r="H1456" i="19"/>
  <c r="G1456" i="19"/>
  <c r="F1456" i="19"/>
  <c r="E1456" i="19"/>
  <c r="D1456" i="19"/>
  <c r="C1456" i="19"/>
  <c r="B1456" i="19"/>
  <c r="O1455" i="19"/>
  <c r="N1455" i="19"/>
  <c r="M1455" i="19"/>
  <c r="L1455" i="19"/>
  <c r="K1455" i="19"/>
  <c r="J1455" i="19"/>
  <c r="I1455" i="19"/>
  <c r="H1455" i="19"/>
  <c r="G1455" i="19"/>
  <c r="F1455" i="19"/>
  <c r="E1455" i="19"/>
  <c r="D1455" i="19"/>
  <c r="C1455" i="19"/>
  <c r="B1455" i="19"/>
  <c r="O1454" i="19"/>
  <c r="N1454" i="19"/>
  <c r="M1454" i="19"/>
  <c r="L1454" i="19"/>
  <c r="K1454" i="19"/>
  <c r="J1454" i="19"/>
  <c r="I1454" i="19"/>
  <c r="H1454" i="19"/>
  <c r="G1454" i="19"/>
  <c r="F1454" i="19"/>
  <c r="E1454" i="19"/>
  <c r="D1454" i="19"/>
  <c r="C1454" i="19"/>
  <c r="B1454" i="19"/>
  <c r="O1453" i="19"/>
  <c r="N1453" i="19"/>
  <c r="M1453" i="19"/>
  <c r="L1453" i="19"/>
  <c r="K1453" i="19"/>
  <c r="J1453" i="19"/>
  <c r="I1453" i="19"/>
  <c r="H1453" i="19"/>
  <c r="G1453" i="19"/>
  <c r="F1453" i="19"/>
  <c r="E1453" i="19"/>
  <c r="D1453" i="19"/>
  <c r="C1453" i="19"/>
  <c r="B1453" i="19"/>
  <c r="O1452" i="19"/>
  <c r="N1452" i="19"/>
  <c r="M1452" i="19"/>
  <c r="L1452" i="19"/>
  <c r="K1452" i="19"/>
  <c r="J1452" i="19"/>
  <c r="I1452" i="19"/>
  <c r="H1452" i="19"/>
  <c r="G1452" i="19"/>
  <c r="F1452" i="19"/>
  <c r="E1452" i="19"/>
  <c r="D1452" i="19"/>
  <c r="C1452" i="19"/>
  <c r="B1452" i="19"/>
  <c r="O1451" i="19"/>
  <c r="N1451" i="19"/>
  <c r="M1451" i="19"/>
  <c r="L1451" i="19"/>
  <c r="K1451" i="19"/>
  <c r="J1451" i="19"/>
  <c r="I1451" i="19"/>
  <c r="H1451" i="19"/>
  <c r="G1451" i="19"/>
  <c r="F1451" i="19"/>
  <c r="E1451" i="19"/>
  <c r="D1451" i="19"/>
  <c r="C1451" i="19"/>
  <c r="B1451" i="19"/>
  <c r="O1450" i="19"/>
  <c r="N1450" i="19"/>
  <c r="M1450" i="19"/>
  <c r="L1450" i="19"/>
  <c r="K1450" i="19"/>
  <c r="J1450" i="19"/>
  <c r="I1450" i="19"/>
  <c r="H1450" i="19"/>
  <c r="G1450" i="19"/>
  <c r="F1450" i="19"/>
  <c r="E1450" i="19"/>
  <c r="D1450" i="19"/>
  <c r="C1450" i="19"/>
  <c r="B1450" i="19"/>
  <c r="O1449" i="19"/>
  <c r="N1449" i="19"/>
  <c r="M1449" i="19"/>
  <c r="L1449" i="19"/>
  <c r="K1449" i="19"/>
  <c r="J1449" i="19"/>
  <c r="I1449" i="19"/>
  <c r="H1449" i="19"/>
  <c r="G1449" i="19"/>
  <c r="F1449" i="19"/>
  <c r="E1449" i="19"/>
  <c r="D1449" i="19"/>
  <c r="C1449" i="19"/>
  <c r="B1449" i="19"/>
  <c r="O1448" i="19"/>
  <c r="N1448" i="19"/>
  <c r="M1448" i="19"/>
  <c r="L1448" i="19"/>
  <c r="K1448" i="19"/>
  <c r="J1448" i="19"/>
  <c r="I1448" i="19"/>
  <c r="H1448" i="19"/>
  <c r="G1448" i="19"/>
  <c r="F1448" i="19"/>
  <c r="E1448" i="19"/>
  <c r="D1448" i="19"/>
  <c r="C1448" i="19"/>
  <c r="B1448" i="19"/>
  <c r="O1447" i="19"/>
  <c r="N1447" i="19"/>
  <c r="M1447" i="19"/>
  <c r="L1447" i="19"/>
  <c r="K1447" i="19"/>
  <c r="J1447" i="19"/>
  <c r="I1447" i="19"/>
  <c r="H1447" i="19"/>
  <c r="G1447" i="19"/>
  <c r="F1447" i="19"/>
  <c r="E1447" i="19"/>
  <c r="D1447" i="19"/>
  <c r="C1447" i="19"/>
  <c r="B1447" i="19"/>
  <c r="O1446" i="19"/>
  <c r="N1446" i="19"/>
  <c r="M1446" i="19"/>
  <c r="L1446" i="19"/>
  <c r="K1446" i="19"/>
  <c r="J1446" i="19"/>
  <c r="I1446" i="19"/>
  <c r="H1446" i="19"/>
  <c r="G1446" i="19"/>
  <c r="F1446" i="19"/>
  <c r="E1446" i="19"/>
  <c r="D1446" i="19"/>
  <c r="C1446" i="19"/>
  <c r="B1446" i="19"/>
  <c r="O1445" i="19"/>
  <c r="N1445" i="19"/>
  <c r="M1445" i="19"/>
  <c r="L1445" i="19"/>
  <c r="K1445" i="19"/>
  <c r="J1445" i="19"/>
  <c r="I1445" i="19"/>
  <c r="H1445" i="19"/>
  <c r="G1445" i="19"/>
  <c r="F1445" i="19"/>
  <c r="E1445" i="19"/>
  <c r="D1445" i="19"/>
  <c r="C1445" i="19"/>
  <c r="B1445" i="19"/>
  <c r="O1444" i="19"/>
  <c r="N1444" i="19"/>
  <c r="M1444" i="19"/>
  <c r="L1444" i="19"/>
  <c r="K1444" i="19"/>
  <c r="J1444" i="19"/>
  <c r="I1444" i="19"/>
  <c r="H1444" i="19"/>
  <c r="G1444" i="19"/>
  <c r="F1444" i="19"/>
  <c r="E1444" i="19"/>
  <c r="D1444" i="19"/>
  <c r="C1444" i="19"/>
  <c r="B1444" i="19"/>
  <c r="O1443" i="19"/>
  <c r="N1443" i="19"/>
  <c r="M1443" i="19"/>
  <c r="L1443" i="19"/>
  <c r="K1443" i="19"/>
  <c r="J1443" i="19"/>
  <c r="I1443" i="19"/>
  <c r="H1443" i="19"/>
  <c r="G1443" i="19"/>
  <c r="F1443" i="19"/>
  <c r="E1443" i="19"/>
  <c r="D1443" i="19"/>
  <c r="C1443" i="19"/>
  <c r="B1443" i="19"/>
  <c r="O1442" i="19"/>
  <c r="N1442" i="19"/>
  <c r="M1442" i="19"/>
  <c r="L1442" i="19"/>
  <c r="K1442" i="19"/>
  <c r="J1442" i="19"/>
  <c r="I1442" i="19"/>
  <c r="H1442" i="19"/>
  <c r="G1442" i="19"/>
  <c r="F1442" i="19"/>
  <c r="E1442" i="19"/>
  <c r="D1442" i="19"/>
  <c r="C1442" i="19"/>
  <c r="B1442" i="19"/>
  <c r="O1441" i="19"/>
  <c r="N1441" i="19"/>
  <c r="M1441" i="19"/>
  <c r="L1441" i="19"/>
  <c r="K1441" i="19"/>
  <c r="J1441" i="19"/>
  <c r="I1441" i="19"/>
  <c r="H1441" i="19"/>
  <c r="G1441" i="19"/>
  <c r="F1441" i="19"/>
  <c r="E1441" i="19"/>
  <c r="D1441" i="19"/>
  <c r="C1441" i="19"/>
  <c r="B1441" i="19"/>
  <c r="O1440" i="19"/>
  <c r="N1440" i="19"/>
  <c r="M1440" i="19"/>
  <c r="L1440" i="19"/>
  <c r="K1440" i="19"/>
  <c r="J1440" i="19"/>
  <c r="I1440" i="19"/>
  <c r="H1440" i="19"/>
  <c r="G1440" i="19"/>
  <c r="F1440" i="19"/>
  <c r="E1440" i="19"/>
  <c r="D1440" i="19"/>
  <c r="C1440" i="19"/>
  <c r="B1440" i="19"/>
  <c r="O1439" i="19"/>
  <c r="N1439" i="19"/>
  <c r="M1439" i="19"/>
  <c r="L1439" i="19"/>
  <c r="K1439" i="19"/>
  <c r="J1439" i="19"/>
  <c r="I1439" i="19"/>
  <c r="H1439" i="19"/>
  <c r="G1439" i="19"/>
  <c r="F1439" i="19"/>
  <c r="E1439" i="19"/>
  <c r="D1439" i="19"/>
  <c r="C1439" i="19"/>
  <c r="B1439" i="19"/>
  <c r="O1438" i="19"/>
  <c r="N1438" i="19"/>
  <c r="M1438" i="19"/>
  <c r="L1438" i="19"/>
  <c r="K1438" i="19"/>
  <c r="J1438" i="19"/>
  <c r="I1438" i="19"/>
  <c r="H1438" i="19"/>
  <c r="G1438" i="19"/>
  <c r="F1438" i="19"/>
  <c r="E1438" i="19"/>
  <c r="D1438" i="19"/>
  <c r="C1438" i="19"/>
  <c r="B1438" i="19"/>
  <c r="O1437" i="19"/>
  <c r="N1437" i="19"/>
  <c r="M1437" i="19"/>
  <c r="L1437" i="19"/>
  <c r="K1437" i="19"/>
  <c r="J1437" i="19"/>
  <c r="I1437" i="19"/>
  <c r="H1437" i="19"/>
  <c r="G1437" i="19"/>
  <c r="F1437" i="19"/>
  <c r="E1437" i="19"/>
  <c r="D1437" i="19"/>
  <c r="C1437" i="19"/>
  <c r="B1437" i="19"/>
  <c r="O1436" i="19"/>
  <c r="N1436" i="19"/>
  <c r="M1436" i="19"/>
  <c r="L1436" i="19"/>
  <c r="K1436" i="19"/>
  <c r="J1436" i="19"/>
  <c r="I1436" i="19"/>
  <c r="H1436" i="19"/>
  <c r="G1436" i="19"/>
  <c r="F1436" i="19"/>
  <c r="E1436" i="19"/>
  <c r="D1436" i="19"/>
  <c r="C1436" i="19"/>
  <c r="B1436" i="19"/>
  <c r="O1435" i="19"/>
  <c r="N1435" i="19"/>
  <c r="M1435" i="19"/>
  <c r="L1435" i="19"/>
  <c r="K1435" i="19"/>
  <c r="J1435" i="19"/>
  <c r="I1435" i="19"/>
  <c r="H1435" i="19"/>
  <c r="G1435" i="19"/>
  <c r="F1435" i="19"/>
  <c r="E1435" i="19"/>
  <c r="D1435" i="19"/>
  <c r="C1435" i="19"/>
  <c r="B1435" i="19"/>
  <c r="O1434" i="19"/>
  <c r="N1434" i="19"/>
  <c r="M1434" i="19"/>
  <c r="L1434" i="19"/>
  <c r="K1434" i="19"/>
  <c r="J1434" i="19"/>
  <c r="I1434" i="19"/>
  <c r="H1434" i="19"/>
  <c r="G1434" i="19"/>
  <c r="F1434" i="19"/>
  <c r="E1434" i="19"/>
  <c r="D1434" i="19"/>
  <c r="C1434" i="19"/>
  <c r="B1434" i="19"/>
  <c r="O1433" i="19"/>
  <c r="N1433" i="19"/>
  <c r="M1433" i="19"/>
  <c r="L1433" i="19"/>
  <c r="K1433" i="19"/>
  <c r="J1433" i="19"/>
  <c r="I1433" i="19"/>
  <c r="H1433" i="19"/>
  <c r="G1433" i="19"/>
  <c r="F1433" i="19"/>
  <c r="E1433" i="19"/>
  <c r="D1433" i="19"/>
  <c r="C1433" i="19"/>
  <c r="B1433" i="19"/>
  <c r="O1432" i="19"/>
  <c r="N1432" i="19"/>
  <c r="M1432" i="19"/>
  <c r="L1432" i="19"/>
  <c r="K1432" i="19"/>
  <c r="J1432" i="19"/>
  <c r="I1432" i="19"/>
  <c r="H1432" i="19"/>
  <c r="G1432" i="19"/>
  <c r="F1432" i="19"/>
  <c r="E1432" i="19"/>
  <c r="D1432" i="19"/>
  <c r="C1432" i="19"/>
  <c r="B1432" i="19"/>
  <c r="O1431" i="19"/>
  <c r="N1431" i="19"/>
  <c r="M1431" i="19"/>
  <c r="L1431" i="19"/>
  <c r="K1431" i="19"/>
  <c r="J1431" i="19"/>
  <c r="I1431" i="19"/>
  <c r="H1431" i="19"/>
  <c r="G1431" i="19"/>
  <c r="F1431" i="19"/>
  <c r="E1431" i="19"/>
  <c r="D1431" i="19"/>
  <c r="C1431" i="19"/>
  <c r="B1431" i="19"/>
  <c r="O1430" i="19"/>
  <c r="N1430" i="19"/>
  <c r="M1430" i="19"/>
  <c r="L1430" i="19"/>
  <c r="K1430" i="19"/>
  <c r="J1430" i="19"/>
  <c r="I1430" i="19"/>
  <c r="H1430" i="19"/>
  <c r="G1430" i="19"/>
  <c r="F1430" i="19"/>
  <c r="E1430" i="19"/>
  <c r="D1430" i="19"/>
  <c r="C1430" i="19"/>
  <c r="B1430" i="19"/>
  <c r="O1429" i="19"/>
  <c r="N1429" i="19"/>
  <c r="M1429" i="19"/>
  <c r="L1429" i="19"/>
  <c r="K1429" i="19"/>
  <c r="J1429" i="19"/>
  <c r="I1429" i="19"/>
  <c r="H1429" i="19"/>
  <c r="G1429" i="19"/>
  <c r="F1429" i="19"/>
  <c r="E1429" i="19"/>
  <c r="D1429" i="19"/>
  <c r="C1429" i="19"/>
  <c r="B1429" i="19"/>
  <c r="O1428" i="19"/>
  <c r="N1428" i="19"/>
  <c r="M1428" i="19"/>
  <c r="L1428" i="19"/>
  <c r="K1428" i="19"/>
  <c r="J1428" i="19"/>
  <c r="I1428" i="19"/>
  <c r="H1428" i="19"/>
  <c r="G1428" i="19"/>
  <c r="F1428" i="19"/>
  <c r="E1428" i="19"/>
  <c r="D1428" i="19"/>
  <c r="C1428" i="19"/>
  <c r="B1428" i="19"/>
  <c r="O1427" i="19"/>
  <c r="N1427" i="19"/>
  <c r="M1427" i="19"/>
  <c r="L1427" i="19"/>
  <c r="K1427" i="19"/>
  <c r="J1427" i="19"/>
  <c r="I1427" i="19"/>
  <c r="H1427" i="19"/>
  <c r="G1427" i="19"/>
  <c r="F1427" i="19"/>
  <c r="E1427" i="19"/>
  <c r="D1427" i="19"/>
  <c r="C1427" i="19"/>
  <c r="B1427" i="19"/>
  <c r="O1426" i="19"/>
  <c r="N1426" i="19"/>
  <c r="M1426" i="19"/>
  <c r="L1426" i="19"/>
  <c r="K1426" i="19"/>
  <c r="J1426" i="19"/>
  <c r="I1426" i="19"/>
  <c r="H1426" i="19"/>
  <c r="G1426" i="19"/>
  <c r="F1426" i="19"/>
  <c r="E1426" i="19"/>
  <c r="D1426" i="19"/>
  <c r="C1426" i="19"/>
  <c r="B1426" i="19"/>
  <c r="O1425" i="19"/>
  <c r="N1425" i="19"/>
  <c r="M1425" i="19"/>
  <c r="L1425" i="19"/>
  <c r="K1425" i="19"/>
  <c r="J1425" i="19"/>
  <c r="I1425" i="19"/>
  <c r="H1425" i="19"/>
  <c r="G1425" i="19"/>
  <c r="F1425" i="19"/>
  <c r="E1425" i="19"/>
  <c r="D1425" i="19"/>
  <c r="C1425" i="19"/>
  <c r="B1425" i="19"/>
  <c r="O1424" i="19"/>
  <c r="N1424" i="19"/>
  <c r="M1424" i="19"/>
  <c r="L1424" i="19"/>
  <c r="K1424" i="19"/>
  <c r="J1424" i="19"/>
  <c r="I1424" i="19"/>
  <c r="H1424" i="19"/>
  <c r="G1424" i="19"/>
  <c r="F1424" i="19"/>
  <c r="E1424" i="19"/>
  <c r="D1424" i="19"/>
  <c r="C1424" i="19"/>
  <c r="B1424" i="19"/>
  <c r="O1423" i="19"/>
  <c r="N1423" i="19"/>
  <c r="M1423" i="19"/>
  <c r="L1423" i="19"/>
  <c r="K1423" i="19"/>
  <c r="J1423" i="19"/>
  <c r="I1423" i="19"/>
  <c r="H1423" i="19"/>
  <c r="G1423" i="19"/>
  <c r="F1423" i="19"/>
  <c r="E1423" i="19"/>
  <c r="D1423" i="19"/>
  <c r="C1423" i="19"/>
  <c r="B1423" i="19"/>
  <c r="O1422" i="19"/>
  <c r="N1422" i="19"/>
  <c r="M1422" i="19"/>
  <c r="L1422" i="19"/>
  <c r="K1422" i="19"/>
  <c r="J1422" i="19"/>
  <c r="I1422" i="19"/>
  <c r="H1422" i="19"/>
  <c r="G1422" i="19"/>
  <c r="F1422" i="19"/>
  <c r="E1422" i="19"/>
  <c r="D1422" i="19"/>
  <c r="C1422" i="19"/>
  <c r="B1422" i="19"/>
  <c r="O1421" i="19"/>
  <c r="N1421" i="19"/>
  <c r="M1421" i="19"/>
  <c r="L1421" i="19"/>
  <c r="K1421" i="19"/>
  <c r="J1421" i="19"/>
  <c r="I1421" i="19"/>
  <c r="H1421" i="19"/>
  <c r="G1421" i="19"/>
  <c r="F1421" i="19"/>
  <c r="E1421" i="19"/>
  <c r="D1421" i="19"/>
  <c r="C1421" i="19"/>
  <c r="B1421" i="19"/>
  <c r="O1420" i="19"/>
  <c r="N1420" i="19"/>
  <c r="M1420" i="19"/>
  <c r="L1420" i="19"/>
  <c r="K1420" i="19"/>
  <c r="J1420" i="19"/>
  <c r="I1420" i="19"/>
  <c r="H1420" i="19"/>
  <c r="G1420" i="19"/>
  <c r="F1420" i="19"/>
  <c r="E1420" i="19"/>
  <c r="D1420" i="19"/>
  <c r="C1420" i="19"/>
  <c r="B1420" i="19"/>
  <c r="O1419" i="19"/>
  <c r="N1419" i="19"/>
  <c r="M1419" i="19"/>
  <c r="L1419" i="19"/>
  <c r="K1419" i="19"/>
  <c r="J1419" i="19"/>
  <c r="I1419" i="19"/>
  <c r="H1419" i="19"/>
  <c r="G1419" i="19"/>
  <c r="F1419" i="19"/>
  <c r="E1419" i="19"/>
  <c r="D1419" i="19"/>
  <c r="C1419" i="19"/>
  <c r="B1419" i="19"/>
  <c r="O1418" i="19"/>
  <c r="N1418" i="19"/>
  <c r="M1418" i="19"/>
  <c r="L1418" i="19"/>
  <c r="K1418" i="19"/>
  <c r="J1418" i="19"/>
  <c r="I1418" i="19"/>
  <c r="H1418" i="19"/>
  <c r="G1418" i="19"/>
  <c r="F1418" i="19"/>
  <c r="E1418" i="19"/>
  <c r="D1418" i="19"/>
  <c r="C1418" i="19"/>
  <c r="B1418" i="19"/>
  <c r="O1417" i="19"/>
  <c r="N1417" i="19"/>
  <c r="M1417" i="19"/>
  <c r="L1417" i="19"/>
  <c r="K1417" i="19"/>
  <c r="J1417" i="19"/>
  <c r="I1417" i="19"/>
  <c r="H1417" i="19"/>
  <c r="G1417" i="19"/>
  <c r="F1417" i="19"/>
  <c r="E1417" i="19"/>
  <c r="D1417" i="19"/>
  <c r="C1417" i="19"/>
  <c r="B1417" i="19"/>
  <c r="O1416" i="19"/>
  <c r="N1416" i="19"/>
  <c r="M1416" i="19"/>
  <c r="L1416" i="19"/>
  <c r="K1416" i="19"/>
  <c r="J1416" i="19"/>
  <c r="I1416" i="19"/>
  <c r="H1416" i="19"/>
  <c r="G1416" i="19"/>
  <c r="F1416" i="19"/>
  <c r="E1416" i="19"/>
  <c r="D1416" i="19"/>
  <c r="C1416" i="19"/>
  <c r="B1416" i="19"/>
  <c r="O1415" i="19"/>
  <c r="N1415" i="19"/>
  <c r="M1415" i="19"/>
  <c r="L1415" i="19"/>
  <c r="K1415" i="19"/>
  <c r="J1415" i="19"/>
  <c r="I1415" i="19"/>
  <c r="H1415" i="19"/>
  <c r="G1415" i="19"/>
  <c r="F1415" i="19"/>
  <c r="E1415" i="19"/>
  <c r="D1415" i="19"/>
  <c r="C1415" i="19"/>
  <c r="B1415" i="19"/>
  <c r="O1414" i="19"/>
  <c r="N1414" i="19"/>
  <c r="M1414" i="19"/>
  <c r="L1414" i="19"/>
  <c r="K1414" i="19"/>
  <c r="J1414" i="19"/>
  <c r="I1414" i="19"/>
  <c r="H1414" i="19"/>
  <c r="G1414" i="19"/>
  <c r="F1414" i="19"/>
  <c r="E1414" i="19"/>
  <c r="D1414" i="19"/>
  <c r="C1414" i="19"/>
  <c r="B1414" i="19"/>
  <c r="O1413" i="19"/>
  <c r="N1413" i="19"/>
  <c r="M1413" i="19"/>
  <c r="L1413" i="19"/>
  <c r="K1413" i="19"/>
  <c r="J1413" i="19"/>
  <c r="I1413" i="19"/>
  <c r="H1413" i="19"/>
  <c r="G1413" i="19"/>
  <c r="F1413" i="19"/>
  <c r="E1413" i="19"/>
  <c r="D1413" i="19"/>
  <c r="C1413" i="19"/>
  <c r="B1413" i="19"/>
  <c r="O1412" i="19"/>
  <c r="N1412" i="19"/>
  <c r="M1412" i="19"/>
  <c r="L1412" i="19"/>
  <c r="K1412" i="19"/>
  <c r="J1412" i="19"/>
  <c r="I1412" i="19"/>
  <c r="H1412" i="19"/>
  <c r="G1412" i="19"/>
  <c r="F1412" i="19"/>
  <c r="E1412" i="19"/>
  <c r="D1412" i="19"/>
  <c r="C1412" i="19"/>
  <c r="B1412" i="19"/>
  <c r="O1411" i="19"/>
  <c r="N1411" i="19"/>
  <c r="M1411" i="19"/>
  <c r="L1411" i="19"/>
  <c r="K1411" i="19"/>
  <c r="J1411" i="19"/>
  <c r="I1411" i="19"/>
  <c r="H1411" i="19"/>
  <c r="G1411" i="19"/>
  <c r="F1411" i="19"/>
  <c r="E1411" i="19"/>
  <c r="D1411" i="19"/>
  <c r="C1411" i="19"/>
  <c r="B1411" i="19"/>
  <c r="O1410" i="19"/>
  <c r="N1410" i="19"/>
  <c r="M1410" i="19"/>
  <c r="L1410" i="19"/>
  <c r="K1410" i="19"/>
  <c r="J1410" i="19"/>
  <c r="I1410" i="19"/>
  <c r="H1410" i="19"/>
  <c r="G1410" i="19"/>
  <c r="F1410" i="19"/>
  <c r="E1410" i="19"/>
  <c r="D1410" i="19"/>
  <c r="C1410" i="19"/>
  <c r="B1410" i="19"/>
  <c r="O1409" i="19"/>
  <c r="N1409" i="19"/>
  <c r="M1409" i="19"/>
  <c r="L1409" i="19"/>
  <c r="K1409" i="19"/>
  <c r="J1409" i="19"/>
  <c r="I1409" i="19"/>
  <c r="H1409" i="19"/>
  <c r="G1409" i="19"/>
  <c r="F1409" i="19"/>
  <c r="E1409" i="19"/>
  <c r="D1409" i="19"/>
  <c r="C1409" i="19"/>
  <c r="B1409" i="19"/>
  <c r="O1408" i="19"/>
  <c r="N1408" i="19"/>
  <c r="M1408" i="19"/>
  <c r="L1408" i="19"/>
  <c r="K1408" i="19"/>
  <c r="J1408" i="19"/>
  <c r="I1408" i="19"/>
  <c r="H1408" i="19"/>
  <c r="G1408" i="19"/>
  <c r="F1408" i="19"/>
  <c r="E1408" i="19"/>
  <c r="D1408" i="19"/>
  <c r="C1408" i="19"/>
  <c r="B1408" i="19"/>
  <c r="O1407" i="19"/>
  <c r="N1407" i="19"/>
  <c r="M1407" i="19"/>
  <c r="L1407" i="19"/>
  <c r="K1407" i="19"/>
  <c r="J1407" i="19"/>
  <c r="I1407" i="19"/>
  <c r="H1407" i="19"/>
  <c r="G1407" i="19"/>
  <c r="F1407" i="19"/>
  <c r="E1407" i="19"/>
  <c r="D1407" i="19"/>
  <c r="C1407" i="19"/>
  <c r="B1407" i="19"/>
  <c r="O1406" i="19"/>
  <c r="N1406" i="19"/>
  <c r="M1406" i="19"/>
  <c r="L1406" i="19"/>
  <c r="K1406" i="19"/>
  <c r="J1406" i="19"/>
  <c r="I1406" i="19"/>
  <c r="H1406" i="19"/>
  <c r="G1406" i="19"/>
  <c r="F1406" i="19"/>
  <c r="E1406" i="19"/>
  <c r="D1406" i="19"/>
  <c r="C1406" i="19"/>
  <c r="B1406" i="19"/>
  <c r="O1405" i="19"/>
  <c r="N1405" i="19"/>
  <c r="M1405" i="19"/>
  <c r="L1405" i="19"/>
  <c r="K1405" i="19"/>
  <c r="J1405" i="19"/>
  <c r="I1405" i="19"/>
  <c r="H1405" i="19"/>
  <c r="G1405" i="19"/>
  <c r="F1405" i="19"/>
  <c r="E1405" i="19"/>
  <c r="D1405" i="19"/>
  <c r="C1405" i="19"/>
  <c r="B1405" i="19"/>
  <c r="O1404" i="19"/>
  <c r="N1404" i="19"/>
  <c r="M1404" i="19"/>
  <c r="L1404" i="19"/>
  <c r="K1404" i="19"/>
  <c r="J1404" i="19"/>
  <c r="I1404" i="19"/>
  <c r="H1404" i="19"/>
  <c r="G1404" i="19"/>
  <c r="F1404" i="19"/>
  <c r="E1404" i="19"/>
  <c r="D1404" i="19"/>
  <c r="C1404" i="19"/>
  <c r="B1404" i="19"/>
  <c r="O1403" i="19"/>
  <c r="N1403" i="19"/>
  <c r="M1403" i="19"/>
  <c r="L1403" i="19"/>
  <c r="K1403" i="19"/>
  <c r="J1403" i="19"/>
  <c r="I1403" i="19"/>
  <c r="H1403" i="19"/>
  <c r="G1403" i="19"/>
  <c r="F1403" i="19"/>
  <c r="E1403" i="19"/>
  <c r="D1403" i="19"/>
  <c r="C1403" i="19"/>
  <c r="B1403" i="19"/>
  <c r="O1402" i="19"/>
  <c r="N1402" i="19"/>
  <c r="M1402" i="19"/>
  <c r="L1402" i="19"/>
  <c r="K1402" i="19"/>
  <c r="J1402" i="19"/>
  <c r="I1402" i="19"/>
  <c r="H1402" i="19"/>
  <c r="G1402" i="19"/>
  <c r="F1402" i="19"/>
  <c r="E1402" i="19"/>
  <c r="D1402" i="19"/>
  <c r="C1402" i="19"/>
  <c r="B1402" i="19"/>
  <c r="O1401" i="19"/>
  <c r="N1401" i="19"/>
  <c r="M1401" i="19"/>
  <c r="L1401" i="19"/>
  <c r="K1401" i="19"/>
  <c r="J1401" i="19"/>
  <c r="I1401" i="19"/>
  <c r="H1401" i="19"/>
  <c r="G1401" i="19"/>
  <c r="F1401" i="19"/>
  <c r="E1401" i="19"/>
  <c r="D1401" i="19"/>
  <c r="C1401" i="19"/>
  <c r="B1401" i="19"/>
  <c r="O1400" i="19"/>
  <c r="N1400" i="19"/>
  <c r="M1400" i="19"/>
  <c r="L1400" i="19"/>
  <c r="K1400" i="19"/>
  <c r="J1400" i="19"/>
  <c r="I1400" i="19"/>
  <c r="H1400" i="19"/>
  <c r="G1400" i="19"/>
  <c r="F1400" i="19"/>
  <c r="E1400" i="19"/>
  <c r="D1400" i="19"/>
  <c r="C1400" i="19"/>
  <c r="B1400" i="19"/>
  <c r="O1399" i="19"/>
  <c r="N1399" i="19"/>
  <c r="M1399" i="19"/>
  <c r="L1399" i="19"/>
  <c r="K1399" i="19"/>
  <c r="J1399" i="19"/>
  <c r="I1399" i="19"/>
  <c r="H1399" i="19"/>
  <c r="G1399" i="19"/>
  <c r="F1399" i="19"/>
  <c r="E1399" i="19"/>
  <c r="D1399" i="19"/>
  <c r="C1399" i="19"/>
  <c r="B1399" i="19"/>
  <c r="O1398" i="19"/>
  <c r="N1398" i="19"/>
  <c r="M1398" i="19"/>
  <c r="L1398" i="19"/>
  <c r="K1398" i="19"/>
  <c r="J1398" i="19"/>
  <c r="I1398" i="19"/>
  <c r="H1398" i="19"/>
  <c r="G1398" i="19"/>
  <c r="F1398" i="19"/>
  <c r="E1398" i="19"/>
  <c r="D1398" i="19"/>
  <c r="C1398" i="19"/>
  <c r="B1398" i="19"/>
  <c r="O1397" i="19"/>
  <c r="N1397" i="19"/>
  <c r="M1397" i="19"/>
  <c r="L1397" i="19"/>
  <c r="K1397" i="19"/>
  <c r="J1397" i="19"/>
  <c r="I1397" i="19"/>
  <c r="H1397" i="19"/>
  <c r="G1397" i="19"/>
  <c r="F1397" i="19"/>
  <c r="E1397" i="19"/>
  <c r="D1397" i="19"/>
  <c r="C1397" i="19"/>
  <c r="B1397" i="19"/>
  <c r="O1396" i="19"/>
  <c r="N1396" i="19"/>
  <c r="M1396" i="19"/>
  <c r="L1396" i="19"/>
  <c r="K1396" i="19"/>
  <c r="J1396" i="19"/>
  <c r="I1396" i="19"/>
  <c r="H1396" i="19"/>
  <c r="G1396" i="19"/>
  <c r="F1396" i="19"/>
  <c r="E1396" i="19"/>
  <c r="D1396" i="19"/>
  <c r="C1396" i="19"/>
  <c r="B1396" i="19"/>
  <c r="O1395" i="19"/>
  <c r="N1395" i="19"/>
  <c r="M1395" i="19"/>
  <c r="L1395" i="19"/>
  <c r="K1395" i="19"/>
  <c r="J1395" i="19"/>
  <c r="I1395" i="19"/>
  <c r="H1395" i="19"/>
  <c r="G1395" i="19"/>
  <c r="F1395" i="19"/>
  <c r="E1395" i="19"/>
  <c r="D1395" i="19"/>
  <c r="C1395" i="19"/>
  <c r="B1395" i="19"/>
  <c r="O1394" i="19"/>
  <c r="N1394" i="19"/>
  <c r="M1394" i="19"/>
  <c r="L1394" i="19"/>
  <c r="K1394" i="19"/>
  <c r="J1394" i="19"/>
  <c r="I1394" i="19"/>
  <c r="H1394" i="19"/>
  <c r="G1394" i="19"/>
  <c r="F1394" i="19"/>
  <c r="E1394" i="19"/>
  <c r="D1394" i="19"/>
  <c r="C1394" i="19"/>
  <c r="B1394" i="19"/>
  <c r="O1393" i="19"/>
  <c r="N1393" i="19"/>
  <c r="M1393" i="19"/>
  <c r="L1393" i="19"/>
  <c r="K1393" i="19"/>
  <c r="J1393" i="19"/>
  <c r="I1393" i="19"/>
  <c r="H1393" i="19"/>
  <c r="G1393" i="19"/>
  <c r="F1393" i="19"/>
  <c r="E1393" i="19"/>
  <c r="D1393" i="19"/>
  <c r="C1393" i="19"/>
  <c r="B1393" i="19"/>
  <c r="O1392" i="19"/>
  <c r="N1392" i="19"/>
  <c r="M1392" i="19"/>
  <c r="L1392" i="19"/>
  <c r="K1392" i="19"/>
  <c r="J1392" i="19"/>
  <c r="I1392" i="19"/>
  <c r="H1392" i="19"/>
  <c r="G1392" i="19"/>
  <c r="F1392" i="19"/>
  <c r="E1392" i="19"/>
  <c r="D1392" i="19"/>
  <c r="C1392" i="19"/>
  <c r="B1392" i="19"/>
  <c r="O1391" i="19"/>
  <c r="N1391" i="19"/>
  <c r="M1391" i="19"/>
  <c r="L1391" i="19"/>
  <c r="K1391" i="19"/>
  <c r="J1391" i="19"/>
  <c r="I1391" i="19"/>
  <c r="H1391" i="19"/>
  <c r="G1391" i="19"/>
  <c r="F1391" i="19"/>
  <c r="E1391" i="19"/>
  <c r="D1391" i="19"/>
  <c r="C1391" i="19"/>
  <c r="B1391" i="19"/>
  <c r="O1390" i="19"/>
  <c r="N1390" i="19"/>
  <c r="M1390" i="19"/>
  <c r="L1390" i="19"/>
  <c r="K1390" i="19"/>
  <c r="J1390" i="19"/>
  <c r="I1390" i="19"/>
  <c r="H1390" i="19"/>
  <c r="G1390" i="19"/>
  <c r="F1390" i="19"/>
  <c r="E1390" i="19"/>
  <c r="D1390" i="19"/>
  <c r="C1390" i="19"/>
  <c r="B1390" i="19"/>
  <c r="O1389" i="19"/>
  <c r="N1389" i="19"/>
  <c r="M1389" i="19"/>
  <c r="L1389" i="19"/>
  <c r="K1389" i="19"/>
  <c r="J1389" i="19"/>
  <c r="I1389" i="19"/>
  <c r="H1389" i="19"/>
  <c r="G1389" i="19"/>
  <c r="F1389" i="19"/>
  <c r="E1389" i="19"/>
  <c r="D1389" i="19"/>
  <c r="C1389" i="19"/>
  <c r="B1389" i="19"/>
  <c r="O1388" i="19"/>
  <c r="N1388" i="19"/>
  <c r="M1388" i="19"/>
  <c r="L1388" i="19"/>
  <c r="K1388" i="19"/>
  <c r="J1388" i="19"/>
  <c r="I1388" i="19"/>
  <c r="H1388" i="19"/>
  <c r="G1388" i="19"/>
  <c r="F1388" i="19"/>
  <c r="E1388" i="19"/>
  <c r="D1388" i="19"/>
  <c r="C1388" i="19"/>
  <c r="B1388" i="19"/>
  <c r="O1387" i="19"/>
  <c r="N1387" i="19"/>
  <c r="M1387" i="19"/>
  <c r="L1387" i="19"/>
  <c r="K1387" i="19"/>
  <c r="J1387" i="19"/>
  <c r="I1387" i="19"/>
  <c r="H1387" i="19"/>
  <c r="G1387" i="19"/>
  <c r="F1387" i="19"/>
  <c r="E1387" i="19"/>
  <c r="D1387" i="19"/>
  <c r="C1387" i="19"/>
  <c r="B1387" i="19"/>
  <c r="O1386" i="19"/>
  <c r="N1386" i="19"/>
  <c r="M1386" i="19"/>
  <c r="L1386" i="19"/>
  <c r="K1386" i="19"/>
  <c r="J1386" i="19"/>
  <c r="I1386" i="19"/>
  <c r="H1386" i="19"/>
  <c r="G1386" i="19"/>
  <c r="F1386" i="19"/>
  <c r="E1386" i="19"/>
  <c r="D1386" i="19"/>
  <c r="C1386" i="19"/>
  <c r="B1386" i="19"/>
  <c r="O1385" i="19"/>
  <c r="N1385" i="19"/>
  <c r="M1385" i="19"/>
  <c r="L1385" i="19"/>
  <c r="K1385" i="19"/>
  <c r="J1385" i="19"/>
  <c r="I1385" i="19"/>
  <c r="H1385" i="19"/>
  <c r="G1385" i="19"/>
  <c r="F1385" i="19"/>
  <c r="E1385" i="19"/>
  <c r="D1385" i="19"/>
  <c r="C1385" i="19"/>
  <c r="B1385" i="19"/>
  <c r="O1384" i="19"/>
  <c r="N1384" i="19"/>
  <c r="M1384" i="19"/>
  <c r="L1384" i="19"/>
  <c r="K1384" i="19"/>
  <c r="J1384" i="19"/>
  <c r="I1384" i="19"/>
  <c r="H1384" i="19"/>
  <c r="G1384" i="19"/>
  <c r="F1384" i="19"/>
  <c r="E1384" i="19"/>
  <c r="D1384" i="19"/>
  <c r="C1384" i="19"/>
  <c r="B1384" i="19"/>
  <c r="O1383" i="19"/>
  <c r="N1383" i="19"/>
  <c r="M1383" i="19"/>
  <c r="L1383" i="19"/>
  <c r="K1383" i="19"/>
  <c r="J1383" i="19"/>
  <c r="I1383" i="19"/>
  <c r="H1383" i="19"/>
  <c r="G1383" i="19"/>
  <c r="F1383" i="19"/>
  <c r="E1383" i="19"/>
  <c r="D1383" i="19"/>
  <c r="C1383" i="19"/>
  <c r="B1383" i="19"/>
  <c r="O1382" i="19"/>
  <c r="N1382" i="19"/>
  <c r="M1382" i="19"/>
  <c r="L1382" i="19"/>
  <c r="K1382" i="19"/>
  <c r="J1382" i="19"/>
  <c r="I1382" i="19"/>
  <c r="H1382" i="19"/>
  <c r="G1382" i="19"/>
  <c r="F1382" i="19"/>
  <c r="E1382" i="19"/>
  <c r="D1382" i="19"/>
  <c r="C1382" i="19"/>
  <c r="B1382" i="19"/>
  <c r="O1381" i="19"/>
  <c r="N1381" i="19"/>
  <c r="M1381" i="19"/>
  <c r="L1381" i="19"/>
  <c r="K1381" i="19"/>
  <c r="J1381" i="19"/>
  <c r="I1381" i="19"/>
  <c r="H1381" i="19"/>
  <c r="G1381" i="19"/>
  <c r="F1381" i="19"/>
  <c r="E1381" i="19"/>
  <c r="D1381" i="19"/>
  <c r="C1381" i="19"/>
  <c r="B1381" i="19"/>
  <c r="O1380" i="19"/>
  <c r="N1380" i="19"/>
  <c r="M1380" i="19"/>
  <c r="L1380" i="19"/>
  <c r="K1380" i="19"/>
  <c r="J1380" i="19"/>
  <c r="I1380" i="19"/>
  <c r="H1380" i="19"/>
  <c r="G1380" i="19"/>
  <c r="F1380" i="19"/>
  <c r="E1380" i="19"/>
  <c r="D1380" i="19"/>
  <c r="C1380" i="19"/>
  <c r="B1380" i="19"/>
  <c r="O1379" i="19"/>
  <c r="N1379" i="19"/>
  <c r="M1379" i="19"/>
  <c r="L1379" i="19"/>
  <c r="K1379" i="19"/>
  <c r="J1379" i="19"/>
  <c r="I1379" i="19"/>
  <c r="H1379" i="19"/>
  <c r="G1379" i="19"/>
  <c r="F1379" i="19"/>
  <c r="E1379" i="19"/>
  <c r="D1379" i="19"/>
  <c r="C1379" i="19"/>
  <c r="B1379" i="19"/>
  <c r="O1378" i="19"/>
  <c r="N1378" i="19"/>
  <c r="M1378" i="19"/>
  <c r="L1378" i="19"/>
  <c r="K1378" i="19"/>
  <c r="J1378" i="19"/>
  <c r="I1378" i="19"/>
  <c r="H1378" i="19"/>
  <c r="G1378" i="19"/>
  <c r="F1378" i="19"/>
  <c r="E1378" i="19"/>
  <c r="D1378" i="19"/>
  <c r="C1378" i="19"/>
  <c r="B1378" i="19"/>
  <c r="O1377" i="19"/>
  <c r="N1377" i="19"/>
  <c r="M1377" i="19"/>
  <c r="L1377" i="19"/>
  <c r="K1377" i="19"/>
  <c r="J1377" i="19"/>
  <c r="I1377" i="19"/>
  <c r="H1377" i="19"/>
  <c r="G1377" i="19"/>
  <c r="F1377" i="19"/>
  <c r="E1377" i="19"/>
  <c r="D1377" i="19"/>
  <c r="C1377" i="19"/>
  <c r="B1377" i="19"/>
  <c r="O1376" i="19"/>
  <c r="N1376" i="19"/>
  <c r="M1376" i="19"/>
  <c r="L1376" i="19"/>
  <c r="K1376" i="19"/>
  <c r="J1376" i="19"/>
  <c r="I1376" i="19"/>
  <c r="H1376" i="19"/>
  <c r="G1376" i="19"/>
  <c r="F1376" i="19"/>
  <c r="E1376" i="19"/>
  <c r="D1376" i="19"/>
  <c r="C1376" i="19"/>
  <c r="B1376" i="19"/>
  <c r="O1375" i="19"/>
  <c r="N1375" i="19"/>
  <c r="M1375" i="19"/>
  <c r="L1375" i="19"/>
  <c r="K1375" i="19"/>
  <c r="J1375" i="19"/>
  <c r="I1375" i="19"/>
  <c r="H1375" i="19"/>
  <c r="G1375" i="19"/>
  <c r="F1375" i="19"/>
  <c r="E1375" i="19"/>
  <c r="D1375" i="19"/>
  <c r="C1375" i="19"/>
  <c r="B1375" i="19"/>
  <c r="O1374" i="19"/>
  <c r="N1374" i="19"/>
  <c r="M1374" i="19"/>
  <c r="L1374" i="19"/>
  <c r="K1374" i="19"/>
  <c r="J1374" i="19"/>
  <c r="I1374" i="19"/>
  <c r="H1374" i="19"/>
  <c r="G1374" i="19"/>
  <c r="F1374" i="19"/>
  <c r="E1374" i="19"/>
  <c r="D1374" i="19"/>
  <c r="C1374" i="19"/>
  <c r="B1374" i="19"/>
  <c r="O1373" i="19"/>
  <c r="N1373" i="19"/>
  <c r="M1373" i="19"/>
  <c r="L1373" i="19"/>
  <c r="K1373" i="19"/>
  <c r="J1373" i="19"/>
  <c r="I1373" i="19"/>
  <c r="H1373" i="19"/>
  <c r="G1373" i="19"/>
  <c r="F1373" i="19"/>
  <c r="E1373" i="19"/>
  <c r="D1373" i="19"/>
  <c r="C1373" i="19"/>
  <c r="B1373" i="19"/>
  <c r="O1372" i="19"/>
  <c r="N1372" i="19"/>
  <c r="M1372" i="19"/>
  <c r="L1372" i="19"/>
  <c r="K1372" i="19"/>
  <c r="J1372" i="19"/>
  <c r="I1372" i="19"/>
  <c r="H1372" i="19"/>
  <c r="G1372" i="19"/>
  <c r="F1372" i="19"/>
  <c r="E1372" i="19"/>
  <c r="D1372" i="19"/>
  <c r="C1372" i="19"/>
  <c r="B1372" i="19"/>
  <c r="O1371" i="19"/>
  <c r="N1371" i="19"/>
  <c r="M1371" i="19"/>
  <c r="L1371" i="19"/>
  <c r="K1371" i="19"/>
  <c r="J1371" i="19"/>
  <c r="I1371" i="19"/>
  <c r="H1371" i="19"/>
  <c r="G1371" i="19"/>
  <c r="F1371" i="19"/>
  <c r="E1371" i="19"/>
  <c r="D1371" i="19"/>
  <c r="C1371" i="19"/>
  <c r="B1371" i="19"/>
  <c r="O1370" i="19"/>
  <c r="N1370" i="19"/>
  <c r="M1370" i="19"/>
  <c r="L1370" i="19"/>
  <c r="K1370" i="19"/>
  <c r="J1370" i="19"/>
  <c r="I1370" i="19"/>
  <c r="H1370" i="19"/>
  <c r="G1370" i="19"/>
  <c r="F1370" i="19"/>
  <c r="E1370" i="19"/>
  <c r="D1370" i="19"/>
  <c r="C1370" i="19"/>
  <c r="B1370" i="19"/>
  <c r="O1369" i="19"/>
  <c r="N1369" i="19"/>
  <c r="M1369" i="19"/>
  <c r="L1369" i="19"/>
  <c r="K1369" i="19"/>
  <c r="J1369" i="19"/>
  <c r="I1369" i="19"/>
  <c r="H1369" i="19"/>
  <c r="G1369" i="19"/>
  <c r="F1369" i="19"/>
  <c r="E1369" i="19"/>
  <c r="D1369" i="19"/>
  <c r="C1369" i="19"/>
  <c r="B1369" i="19"/>
  <c r="O1368" i="19"/>
  <c r="N1368" i="19"/>
  <c r="M1368" i="19"/>
  <c r="L1368" i="19"/>
  <c r="K1368" i="19"/>
  <c r="J1368" i="19"/>
  <c r="I1368" i="19"/>
  <c r="H1368" i="19"/>
  <c r="G1368" i="19"/>
  <c r="F1368" i="19"/>
  <c r="E1368" i="19"/>
  <c r="D1368" i="19"/>
  <c r="C1368" i="19"/>
  <c r="B1368" i="19"/>
  <c r="O1367" i="19"/>
  <c r="N1367" i="19"/>
  <c r="M1367" i="19"/>
  <c r="L1367" i="19"/>
  <c r="K1367" i="19"/>
  <c r="J1367" i="19"/>
  <c r="I1367" i="19"/>
  <c r="H1367" i="19"/>
  <c r="G1367" i="19"/>
  <c r="F1367" i="19"/>
  <c r="E1367" i="19"/>
  <c r="D1367" i="19"/>
  <c r="C1367" i="19"/>
  <c r="B1367" i="19"/>
  <c r="O1366" i="19"/>
  <c r="N1366" i="19"/>
  <c r="M1366" i="19"/>
  <c r="L1366" i="19"/>
  <c r="K1366" i="19"/>
  <c r="J1366" i="19"/>
  <c r="I1366" i="19"/>
  <c r="H1366" i="19"/>
  <c r="G1366" i="19"/>
  <c r="F1366" i="19"/>
  <c r="E1366" i="19"/>
  <c r="D1366" i="19"/>
  <c r="C1366" i="19"/>
  <c r="B1366" i="19"/>
  <c r="O1365" i="19"/>
  <c r="N1365" i="19"/>
  <c r="M1365" i="19"/>
  <c r="L1365" i="19"/>
  <c r="K1365" i="19"/>
  <c r="J1365" i="19"/>
  <c r="I1365" i="19"/>
  <c r="H1365" i="19"/>
  <c r="G1365" i="19"/>
  <c r="F1365" i="19"/>
  <c r="E1365" i="19"/>
  <c r="D1365" i="19"/>
  <c r="C1365" i="19"/>
  <c r="B1365" i="19"/>
  <c r="O1364" i="19"/>
  <c r="N1364" i="19"/>
  <c r="M1364" i="19"/>
  <c r="L1364" i="19"/>
  <c r="K1364" i="19"/>
  <c r="J1364" i="19"/>
  <c r="I1364" i="19"/>
  <c r="H1364" i="19"/>
  <c r="G1364" i="19"/>
  <c r="F1364" i="19"/>
  <c r="E1364" i="19"/>
  <c r="D1364" i="19"/>
  <c r="C1364" i="19"/>
  <c r="B1364" i="19"/>
  <c r="O1363" i="19"/>
  <c r="N1363" i="19"/>
  <c r="M1363" i="19"/>
  <c r="L1363" i="19"/>
  <c r="K1363" i="19"/>
  <c r="J1363" i="19"/>
  <c r="I1363" i="19"/>
  <c r="H1363" i="19"/>
  <c r="G1363" i="19"/>
  <c r="F1363" i="19"/>
  <c r="E1363" i="19"/>
  <c r="D1363" i="19"/>
  <c r="C1363" i="19"/>
  <c r="B1363" i="19"/>
  <c r="O1362" i="19"/>
  <c r="N1362" i="19"/>
  <c r="M1362" i="19"/>
  <c r="L1362" i="19"/>
  <c r="K1362" i="19"/>
  <c r="J1362" i="19"/>
  <c r="I1362" i="19"/>
  <c r="H1362" i="19"/>
  <c r="G1362" i="19"/>
  <c r="F1362" i="19"/>
  <c r="E1362" i="19"/>
  <c r="D1362" i="19"/>
  <c r="C1362" i="19"/>
  <c r="B1362" i="19"/>
  <c r="O1361" i="19"/>
  <c r="N1361" i="19"/>
  <c r="M1361" i="19"/>
  <c r="L1361" i="19"/>
  <c r="K1361" i="19"/>
  <c r="J1361" i="19"/>
  <c r="I1361" i="19"/>
  <c r="H1361" i="19"/>
  <c r="G1361" i="19"/>
  <c r="F1361" i="19"/>
  <c r="E1361" i="19"/>
  <c r="D1361" i="19"/>
  <c r="C1361" i="19"/>
  <c r="B1361" i="19"/>
  <c r="O1360" i="19"/>
  <c r="N1360" i="19"/>
  <c r="M1360" i="19"/>
  <c r="L1360" i="19"/>
  <c r="K1360" i="19"/>
  <c r="J1360" i="19"/>
  <c r="I1360" i="19"/>
  <c r="H1360" i="19"/>
  <c r="G1360" i="19"/>
  <c r="F1360" i="19"/>
  <c r="E1360" i="19"/>
  <c r="D1360" i="19"/>
  <c r="C1360" i="19"/>
  <c r="B1360" i="19"/>
  <c r="O1359" i="19"/>
  <c r="N1359" i="19"/>
  <c r="M1359" i="19"/>
  <c r="L1359" i="19"/>
  <c r="K1359" i="19"/>
  <c r="J1359" i="19"/>
  <c r="I1359" i="19"/>
  <c r="H1359" i="19"/>
  <c r="G1359" i="19"/>
  <c r="F1359" i="19"/>
  <c r="E1359" i="19"/>
  <c r="D1359" i="19"/>
  <c r="C1359" i="19"/>
  <c r="B1359" i="19"/>
  <c r="O1358" i="19"/>
  <c r="N1358" i="19"/>
  <c r="M1358" i="19"/>
  <c r="L1358" i="19"/>
  <c r="K1358" i="19"/>
  <c r="J1358" i="19"/>
  <c r="I1358" i="19"/>
  <c r="H1358" i="19"/>
  <c r="G1358" i="19"/>
  <c r="F1358" i="19"/>
  <c r="E1358" i="19"/>
  <c r="D1358" i="19"/>
  <c r="C1358" i="19"/>
  <c r="B1358" i="19"/>
  <c r="O1357" i="19"/>
  <c r="N1357" i="19"/>
  <c r="M1357" i="19"/>
  <c r="L1357" i="19"/>
  <c r="K1357" i="19"/>
  <c r="J1357" i="19"/>
  <c r="I1357" i="19"/>
  <c r="H1357" i="19"/>
  <c r="G1357" i="19"/>
  <c r="F1357" i="19"/>
  <c r="E1357" i="19"/>
  <c r="D1357" i="19"/>
  <c r="C1357" i="19"/>
  <c r="B1357" i="19"/>
  <c r="O1356" i="19"/>
  <c r="N1356" i="19"/>
  <c r="M1356" i="19"/>
  <c r="L1356" i="19"/>
  <c r="K1356" i="19"/>
  <c r="J1356" i="19"/>
  <c r="I1356" i="19"/>
  <c r="H1356" i="19"/>
  <c r="G1356" i="19"/>
  <c r="F1356" i="19"/>
  <c r="E1356" i="19"/>
  <c r="D1356" i="19"/>
  <c r="C1356" i="19"/>
  <c r="B1356" i="19"/>
  <c r="O1355" i="19"/>
  <c r="N1355" i="19"/>
  <c r="M1355" i="19"/>
  <c r="L1355" i="19"/>
  <c r="K1355" i="19"/>
  <c r="J1355" i="19"/>
  <c r="I1355" i="19"/>
  <c r="H1355" i="19"/>
  <c r="G1355" i="19"/>
  <c r="F1355" i="19"/>
  <c r="E1355" i="19"/>
  <c r="D1355" i="19"/>
  <c r="C1355" i="19"/>
  <c r="B1355" i="19"/>
  <c r="O1354" i="19"/>
  <c r="N1354" i="19"/>
  <c r="M1354" i="19"/>
  <c r="L1354" i="19"/>
  <c r="K1354" i="19"/>
  <c r="J1354" i="19"/>
  <c r="I1354" i="19"/>
  <c r="H1354" i="19"/>
  <c r="G1354" i="19"/>
  <c r="F1354" i="19"/>
  <c r="E1354" i="19"/>
  <c r="D1354" i="19"/>
  <c r="C1354" i="19"/>
  <c r="B1354" i="19"/>
  <c r="O1353" i="19"/>
  <c r="N1353" i="19"/>
  <c r="M1353" i="19"/>
  <c r="L1353" i="19"/>
  <c r="K1353" i="19"/>
  <c r="J1353" i="19"/>
  <c r="I1353" i="19"/>
  <c r="H1353" i="19"/>
  <c r="G1353" i="19"/>
  <c r="F1353" i="19"/>
  <c r="E1353" i="19"/>
  <c r="D1353" i="19"/>
  <c r="C1353" i="19"/>
  <c r="B1353" i="19"/>
  <c r="O1352" i="19"/>
  <c r="N1352" i="19"/>
  <c r="M1352" i="19"/>
  <c r="L1352" i="19"/>
  <c r="K1352" i="19"/>
  <c r="J1352" i="19"/>
  <c r="I1352" i="19"/>
  <c r="H1352" i="19"/>
  <c r="G1352" i="19"/>
  <c r="F1352" i="19"/>
  <c r="E1352" i="19"/>
  <c r="D1352" i="19"/>
  <c r="C1352" i="19"/>
  <c r="B1352" i="19"/>
  <c r="O1351" i="19"/>
  <c r="N1351" i="19"/>
  <c r="M1351" i="19"/>
  <c r="L1351" i="19"/>
  <c r="K1351" i="19"/>
  <c r="J1351" i="19"/>
  <c r="I1351" i="19"/>
  <c r="H1351" i="19"/>
  <c r="G1351" i="19"/>
  <c r="F1351" i="19"/>
  <c r="E1351" i="19"/>
  <c r="D1351" i="19"/>
  <c r="C1351" i="19"/>
  <c r="B1351" i="19"/>
  <c r="O1350" i="19"/>
  <c r="N1350" i="19"/>
  <c r="M1350" i="19"/>
  <c r="L1350" i="19"/>
  <c r="K1350" i="19"/>
  <c r="J1350" i="19"/>
  <c r="I1350" i="19"/>
  <c r="H1350" i="19"/>
  <c r="G1350" i="19"/>
  <c r="F1350" i="19"/>
  <c r="E1350" i="19"/>
  <c r="D1350" i="19"/>
  <c r="C1350" i="19"/>
  <c r="B1350" i="19"/>
  <c r="O1349" i="19"/>
  <c r="N1349" i="19"/>
  <c r="M1349" i="19"/>
  <c r="L1349" i="19"/>
  <c r="K1349" i="19"/>
  <c r="J1349" i="19"/>
  <c r="I1349" i="19"/>
  <c r="H1349" i="19"/>
  <c r="G1349" i="19"/>
  <c r="F1349" i="19"/>
  <c r="E1349" i="19"/>
  <c r="D1349" i="19"/>
  <c r="C1349" i="19"/>
  <c r="B1349" i="19"/>
  <c r="O1348" i="19"/>
  <c r="N1348" i="19"/>
  <c r="M1348" i="19"/>
  <c r="L1348" i="19"/>
  <c r="K1348" i="19"/>
  <c r="J1348" i="19"/>
  <c r="I1348" i="19"/>
  <c r="H1348" i="19"/>
  <c r="G1348" i="19"/>
  <c r="F1348" i="19"/>
  <c r="E1348" i="19"/>
  <c r="D1348" i="19"/>
  <c r="C1348" i="19"/>
  <c r="B1348" i="19"/>
  <c r="O1347" i="19"/>
  <c r="N1347" i="19"/>
  <c r="M1347" i="19"/>
  <c r="L1347" i="19"/>
  <c r="K1347" i="19"/>
  <c r="J1347" i="19"/>
  <c r="I1347" i="19"/>
  <c r="H1347" i="19"/>
  <c r="G1347" i="19"/>
  <c r="F1347" i="19"/>
  <c r="E1347" i="19"/>
  <c r="D1347" i="19"/>
  <c r="C1347" i="19"/>
  <c r="B1347" i="19"/>
  <c r="O1346" i="19"/>
  <c r="N1346" i="19"/>
  <c r="M1346" i="19"/>
  <c r="L1346" i="19"/>
  <c r="K1346" i="19"/>
  <c r="J1346" i="19"/>
  <c r="I1346" i="19"/>
  <c r="H1346" i="19"/>
  <c r="G1346" i="19"/>
  <c r="F1346" i="19"/>
  <c r="E1346" i="19"/>
  <c r="D1346" i="19"/>
  <c r="C1346" i="19"/>
  <c r="B1346" i="19"/>
  <c r="O1345" i="19"/>
  <c r="N1345" i="19"/>
  <c r="M1345" i="19"/>
  <c r="L1345" i="19"/>
  <c r="K1345" i="19"/>
  <c r="J1345" i="19"/>
  <c r="I1345" i="19"/>
  <c r="H1345" i="19"/>
  <c r="G1345" i="19"/>
  <c r="F1345" i="19"/>
  <c r="E1345" i="19"/>
  <c r="D1345" i="19"/>
  <c r="C1345" i="19"/>
  <c r="B1345" i="19"/>
  <c r="O1344" i="19"/>
  <c r="N1344" i="19"/>
  <c r="M1344" i="19"/>
  <c r="L1344" i="19"/>
  <c r="K1344" i="19"/>
  <c r="J1344" i="19"/>
  <c r="I1344" i="19"/>
  <c r="H1344" i="19"/>
  <c r="G1344" i="19"/>
  <c r="F1344" i="19"/>
  <c r="E1344" i="19"/>
  <c r="D1344" i="19"/>
  <c r="C1344" i="19"/>
  <c r="B1344" i="19"/>
  <c r="O1343" i="19"/>
  <c r="N1343" i="19"/>
  <c r="M1343" i="19"/>
  <c r="L1343" i="19"/>
  <c r="K1343" i="19"/>
  <c r="J1343" i="19"/>
  <c r="I1343" i="19"/>
  <c r="H1343" i="19"/>
  <c r="G1343" i="19"/>
  <c r="F1343" i="19"/>
  <c r="E1343" i="19"/>
  <c r="D1343" i="19"/>
  <c r="C1343" i="19"/>
  <c r="B1343" i="19"/>
  <c r="O1342" i="19"/>
  <c r="N1342" i="19"/>
  <c r="M1342" i="19"/>
  <c r="L1342" i="19"/>
  <c r="K1342" i="19"/>
  <c r="J1342" i="19"/>
  <c r="I1342" i="19"/>
  <c r="H1342" i="19"/>
  <c r="G1342" i="19"/>
  <c r="F1342" i="19"/>
  <c r="E1342" i="19"/>
  <c r="D1342" i="19"/>
  <c r="C1342" i="19"/>
  <c r="B1342" i="19"/>
  <c r="O1341" i="19"/>
  <c r="N1341" i="19"/>
  <c r="M1341" i="19"/>
  <c r="L1341" i="19"/>
  <c r="K1341" i="19"/>
  <c r="J1341" i="19"/>
  <c r="I1341" i="19"/>
  <c r="H1341" i="19"/>
  <c r="G1341" i="19"/>
  <c r="F1341" i="19"/>
  <c r="E1341" i="19"/>
  <c r="D1341" i="19"/>
  <c r="C1341" i="19"/>
  <c r="B1341" i="19"/>
  <c r="O1340" i="19"/>
  <c r="N1340" i="19"/>
  <c r="M1340" i="19"/>
  <c r="L1340" i="19"/>
  <c r="K1340" i="19"/>
  <c r="J1340" i="19"/>
  <c r="I1340" i="19"/>
  <c r="H1340" i="19"/>
  <c r="G1340" i="19"/>
  <c r="F1340" i="19"/>
  <c r="E1340" i="19"/>
  <c r="D1340" i="19"/>
  <c r="C1340" i="19"/>
  <c r="B1340" i="19"/>
  <c r="O1339" i="19"/>
  <c r="N1339" i="19"/>
  <c r="M1339" i="19"/>
  <c r="L1339" i="19"/>
  <c r="K1339" i="19"/>
  <c r="J1339" i="19"/>
  <c r="I1339" i="19"/>
  <c r="H1339" i="19"/>
  <c r="G1339" i="19"/>
  <c r="F1339" i="19"/>
  <c r="E1339" i="19"/>
  <c r="D1339" i="19"/>
  <c r="C1339" i="19"/>
  <c r="B1339" i="19"/>
  <c r="O1338" i="19"/>
  <c r="N1338" i="19"/>
  <c r="M1338" i="19"/>
  <c r="L1338" i="19"/>
  <c r="K1338" i="19"/>
  <c r="J1338" i="19"/>
  <c r="I1338" i="19"/>
  <c r="H1338" i="19"/>
  <c r="G1338" i="19"/>
  <c r="F1338" i="19"/>
  <c r="E1338" i="19"/>
  <c r="D1338" i="19"/>
  <c r="C1338" i="19"/>
  <c r="B1338" i="19"/>
  <c r="O1337" i="19"/>
  <c r="N1337" i="19"/>
  <c r="M1337" i="19"/>
  <c r="L1337" i="19"/>
  <c r="K1337" i="19"/>
  <c r="J1337" i="19"/>
  <c r="I1337" i="19"/>
  <c r="H1337" i="19"/>
  <c r="G1337" i="19"/>
  <c r="F1337" i="19"/>
  <c r="E1337" i="19"/>
  <c r="D1337" i="19"/>
  <c r="C1337" i="19"/>
  <c r="B1337" i="19"/>
  <c r="O1336" i="19"/>
  <c r="N1336" i="19"/>
  <c r="M1336" i="19"/>
  <c r="L1336" i="19"/>
  <c r="K1336" i="19"/>
  <c r="J1336" i="19"/>
  <c r="I1336" i="19"/>
  <c r="H1336" i="19"/>
  <c r="G1336" i="19"/>
  <c r="F1336" i="19"/>
  <c r="E1336" i="19"/>
  <c r="D1336" i="19"/>
  <c r="C1336" i="19"/>
  <c r="B1336" i="19"/>
  <c r="O1335" i="19"/>
  <c r="N1335" i="19"/>
  <c r="M1335" i="19"/>
  <c r="L1335" i="19"/>
  <c r="K1335" i="19"/>
  <c r="J1335" i="19"/>
  <c r="I1335" i="19"/>
  <c r="H1335" i="19"/>
  <c r="G1335" i="19"/>
  <c r="F1335" i="19"/>
  <c r="E1335" i="19"/>
  <c r="D1335" i="19"/>
  <c r="C1335" i="19"/>
  <c r="B1335" i="19"/>
  <c r="O1334" i="19"/>
  <c r="N1334" i="19"/>
  <c r="M1334" i="19"/>
  <c r="L1334" i="19"/>
  <c r="K1334" i="19"/>
  <c r="J1334" i="19"/>
  <c r="I1334" i="19"/>
  <c r="H1334" i="19"/>
  <c r="G1334" i="19"/>
  <c r="F1334" i="19"/>
  <c r="E1334" i="19"/>
  <c r="D1334" i="19"/>
  <c r="C1334" i="19"/>
  <c r="B1334" i="19"/>
  <c r="O1333" i="19"/>
  <c r="N1333" i="19"/>
  <c r="M1333" i="19"/>
  <c r="L1333" i="19"/>
  <c r="K1333" i="19"/>
  <c r="J1333" i="19"/>
  <c r="I1333" i="19"/>
  <c r="H1333" i="19"/>
  <c r="G1333" i="19"/>
  <c r="F1333" i="19"/>
  <c r="E1333" i="19"/>
  <c r="D1333" i="19"/>
  <c r="C1333" i="19"/>
  <c r="B1333" i="19"/>
  <c r="O1332" i="19"/>
  <c r="N1332" i="19"/>
  <c r="M1332" i="19"/>
  <c r="L1332" i="19"/>
  <c r="K1332" i="19"/>
  <c r="J1332" i="19"/>
  <c r="I1332" i="19"/>
  <c r="H1332" i="19"/>
  <c r="G1332" i="19"/>
  <c r="F1332" i="19"/>
  <c r="E1332" i="19"/>
  <c r="D1332" i="19"/>
  <c r="C1332" i="19"/>
  <c r="B1332" i="19"/>
  <c r="O1331" i="19"/>
  <c r="N1331" i="19"/>
  <c r="M1331" i="19"/>
  <c r="L1331" i="19"/>
  <c r="K1331" i="19"/>
  <c r="J1331" i="19"/>
  <c r="I1331" i="19"/>
  <c r="H1331" i="19"/>
  <c r="G1331" i="19"/>
  <c r="F1331" i="19"/>
  <c r="E1331" i="19"/>
  <c r="D1331" i="19"/>
  <c r="C1331" i="19"/>
  <c r="B1331" i="19"/>
  <c r="O1330" i="19"/>
  <c r="N1330" i="19"/>
  <c r="M1330" i="19"/>
  <c r="L1330" i="19"/>
  <c r="K1330" i="19"/>
  <c r="J1330" i="19"/>
  <c r="I1330" i="19"/>
  <c r="H1330" i="19"/>
  <c r="G1330" i="19"/>
  <c r="F1330" i="19"/>
  <c r="E1330" i="19"/>
  <c r="D1330" i="19"/>
  <c r="C1330" i="19"/>
  <c r="B1330" i="19"/>
  <c r="O1329" i="19"/>
  <c r="N1329" i="19"/>
  <c r="M1329" i="19"/>
  <c r="L1329" i="19"/>
  <c r="K1329" i="19"/>
  <c r="J1329" i="19"/>
  <c r="I1329" i="19"/>
  <c r="H1329" i="19"/>
  <c r="G1329" i="19"/>
  <c r="F1329" i="19"/>
  <c r="E1329" i="19"/>
  <c r="D1329" i="19"/>
  <c r="C1329" i="19"/>
  <c r="B1329" i="19"/>
  <c r="O1328" i="19"/>
  <c r="N1328" i="19"/>
  <c r="M1328" i="19"/>
  <c r="L1328" i="19"/>
  <c r="K1328" i="19"/>
  <c r="J1328" i="19"/>
  <c r="I1328" i="19"/>
  <c r="H1328" i="19"/>
  <c r="G1328" i="19"/>
  <c r="F1328" i="19"/>
  <c r="E1328" i="19"/>
  <c r="D1328" i="19"/>
  <c r="C1328" i="19"/>
  <c r="B1328" i="19"/>
  <c r="O1327" i="19"/>
  <c r="N1327" i="19"/>
  <c r="M1327" i="19"/>
  <c r="L1327" i="19"/>
  <c r="K1327" i="19"/>
  <c r="J1327" i="19"/>
  <c r="I1327" i="19"/>
  <c r="H1327" i="19"/>
  <c r="G1327" i="19"/>
  <c r="F1327" i="19"/>
  <c r="E1327" i="19"/>
  <c r="D1327" i="19"/>
  <c r="C1327" i="19"/>
  <c r="B1327" i="19"/>
  <c r="O1326" i="19"/>
  <c r="N1326" i="19"/>
  <c r="M1326" i="19"/>
  <c r="L1326" i="19"/>
  <c r="K1326" i="19"/>
  <c r="J1326" i="19"/>
  <c r="I1326" i="19"/>
  <c r="H1326" i="19"/>
  <c r="G1326" i="19"/>
  <c r="F1326" i="19"/>
  <c r="E1326" i="19"/>
  <c r="D1326" i="19"/>
  <c r="C1326" i="19"/>
  <c r="B1326" i="19"/>
  <c r="O1325" i="19"/>
  <c r="N1325" i="19"/>
  <c r="M1325" i="19"/>
  <c r="L1325" i="19"/>
  <c r="K1325" i="19"/>
  <c r="J1325" i="19"/>
  <c r="I1325" i="19"/>
  <c r="H1325" i="19"/>
  <c r="G1325" i="19"/>
  <c r="F1325" i="19"/>
  <c r="E1325" i="19"/>
  <c r="D1325" i="19"/>
  <c r="C1325" i="19"/>
  <c r="B1325" i="19"/>
  <c r="O1324" i="19"/>
  <c r="N1324" i="19"/>
  <c r="M1324" i="19"/>
  <c r="L1324" i="19"/>
  <c r="K1324" i="19"/>
  <c r="J1324" i="19"/>
  <c r="I1324" i="19"/>
  <c r="H1324" i="19"/>
  <c r="G1324" i="19"/>
  <c r="F1324" i="19"/>
  <c r="E1324" i="19"/>
  <c r="D1324" i="19"/>
  <c r="C1324" i="19"/>
  <c r="B1324" i="19"/>
  <c r="O1323" i="19"/>
  <c r="N1323" i="19"/>
  <c r="M1323" i="19"/>
  <c r="L1323" i="19"/>
  <c r="K1323" i="19"/>
  <c r="J1323" i="19"/>
  <c r="I1323" i="19"/>
  <c r="H1323" i="19"/>
  <c r="G1323" i="19"/>
  <c r="F1323" i="19"/>
  <c r="E1323" i="19"/>
  <c r="D1323" i="19"/>
  <c r="C1323" i="19"/>
  <c r="B1323" i="19"/>
  <c r="O1322" i="19"/>
  <c r="N1322" i="19"/>
  <c r="M1322" i="19"/>
  <c r="L1322" i="19"/>
  <c r="K1322" i="19"/>
  <c r="J1322" i="19"/>
  <c r="I1322" i="19"/>
  <c r="H1322" i="19"/>
  <c r="G1322" i="19"/>
  <c r="F1322" i="19"/>
  <c r="E1322" i="19"/>
  <c r="D1322" i="19"/>
  <c r="C1322" i="19"/>
  <c r="B1322" i="19"/>
  <c r="O1321" i="19"/>
  <c r="N1321" i="19"/>
  <c r="M1321" i="19"/>
  <c r="L1321" i="19"/>
  <c r="K1321" i="19"/>
  <c r="J1321" i="19"/>
  <c r="I1321" i="19"/>
  <c r="H1321" i="19"/>
  <c r="G1321" i="19"/>
  <c r="F1321" i="19"/>
  <c r="E1321" i="19"/>
  <c r="D1321" i="19"/>
  <c r="C1321" i="19"/>
  <c r="B1321" i="19"/>
  <c r="O1320" i="19"/>
  <c r="N1320" i="19"/>
  <c r="M1320" i="19"/>
  <c r="L1320" i="19"/>
  <c r="K1320" i="19"/>
  <c r="J1320" i="19"/>
  <c r="I1320" i="19"/>
  <c r="H1320" i="19"/>
  <c r="G1320" i="19"/>
  <c r="F1320" i="19"/>
  <c r="E1320" i="19"/>
  <c r="D1320" i="19"/>
  <c r="C1320" i="19"/>
  <c r="B1320" i="19"/>
  <c r="O1319" i="19"/>
  <c r="N1319" i="19"/>
  <c r="M1319" i="19"/>
  <c r="L1319" i="19"/>
  <c r="K1319" i="19"/>
  <c r="J1319" i="19"/>
  <c r="I1319" i="19"/>
  <c r="H1319" i="19"/>
  <c r="G1319" i="19"/>
  <c r="F1319" i="19"/>
  <c r="E1319" i="19"/>
  <c r="D1319" i="19"/>
  <c r="C1319" i="19"/>
  <c r="B1319" i="19"/>
  <c r="O1318" i="19"/>
  <c r="N1318" i="19"/>
  <c r="M1318" i="19"/>
  <c r="L1318" i="19"/>
  <c r="K1318" i="19"/>
  <c r="J1318" i="19"/>
  <c r="I1318" i="19"/>
  <c r="H1318" i="19"/>
  <c r="G1318" i="19"/>
  <c r="F1318" i="19"/>
  <c r="E1318" i="19"/>
  <c r="D1318" i="19"/>
  <c r="C1318" i="19"/>
  <c r="B1318" i="19"/>
  <c r="O1317" i="19"/>
  <c r="N1317" i="19"/>
  <c r="M1317" i="19"/>
  <c r="L1317" i="19"/>
  <c r="K1317" i="19"/>
  <c r="J1317" i="19"/>
  <c r="I1317" i="19"/>
  <c r="H1317" i="19"/>
  <c r="G1317" i="19"/>
  <c r="F1317" i="19"/>
  <c r="E1317" i="19"/>
  <c r="D1317" i="19"/>
  <c r="C1317" i="19"/>
  <c r="B1317" i="19"/>
  <c r="O1316" i="19"/>
  <c r="N1316" i="19"/>
  <c r="M1316" i="19"/>
  <c r="L1316" i="19"/>
  <c r="K1316" i="19"/>
  <c r="J1316" i="19"/>
  <c r="I1316" i="19"/>
  <c r="H1316" i="19"/>
  <c r="G1316" i="19"/>
  <c r="F1316" i="19"/>
  <c r="E1316" i="19"/>
  <c r="D1316" i="19"/>
  <c r="C1316" i="19"/>
  <c r="B1316" i="19"/>
  <c r="O1315" i="19"/>
  <c r="N1315" i="19"/>
  <c r="M1315" i="19"/>
  <c r="L1315" i="19"/>
  <c r="K1315" i="19"/>
  <c r="J1315" i="19"/>
  <c r="I1315" i="19"/>
  <c r="H1315" i="19"/>
  <c r="G1315" i="19"/>
  <c r="F1315" i="19"/>
  <c r="E1315" i="19"/>
  <c r="D1315" i="19"/>
  <c r="C1315" i="19"/>
  <c r="B1315" i="19"/>
  <c r="O1314" i="19"/>
  <c r="N1314" i="19"/>
  <c r="M1314" i="19"/>
  <c r="L1314" i="19"/>
  <c r="K1314" i="19"/>
  <c r="J1314" i="19"/>
  <c r="I1314" i="19"/>
  <c r="H1314" i="19"/>
  <c r="G1314" i="19"/>
  <c r="F1314" i="19"/>
  <c r="E1314" i="19"/>
  <c r="D1314" i="19"/>
  <c r="C1314" i="19"/>
  <c r="B1314" i="19"/>
  <c r="O1313" i="19"/>
  <c r="N1313" i="19"/>
  <c r="M1313" i="19"/>
  <c r="L1313" i="19"/>
  <c r="K1313" i="19"/>
  <c r="J1313" i="19"/>
  <c r="I1313" i="19"/>
  <c r="H1313" i="19"/>
  <c r="G1313" i="19"/>
  <c r="F1313" i="19"/>
  <c r="E1313" i="19"/>
  <c r="D1313" i="19"/>
  <c r="C1313" i="19"/>
  <c r="B1313" i="19"/>
  <c r="O1312" i="19"/>
  <c r="N1312" i="19"/>
  <c r="M1312" i="19"/>
  <c r="L1312" i="19"/>
  <c r="K1312" i="19"/>
  <c r="J1312" i="19"/>
  <c r="I1312" i="19"/>
  <c r="H1312" i="19"/>
  <c r="G1312" i="19"/>
  <c r="F1312" i="19"/>
  <c r="E1312" i="19"/>
  <c r="D1312" i="19"/>
  <c r="C1312" i="19"/>
  <c r="B1312" i="19"/>
  <c r="O1311" i="19"/>
  <c r="N1311" i="19"/>
  <c r="M1311" i="19"/>
  <c r="L1311" i="19"/>
  <c r="K1311" i="19"/>
  <c r="J1311" i="19"/>
  <c r="I1311" i="19"/>
  <c r="H1311" i="19"/>
  <c r="G1311" i="19"/>
  <c r="F1311" i="19"/>
  <c r="E1311" i="19"/>
  <c r="D1311" i="19"/>
  <c r="C1311" i="19"/>
  <c r="B1311" i="19"/>
  <c r="O1310" i="19"/>
  <c r="N1310" i="19"/>
  <c r="M1310" i="19"/>
  <c r="L1310" i="19"/>
  <c r="K1310" i="19"/>
  <c r="J1310" i="19"/>
  <c r="I1310" i="19"/>
  <c r="H1310" i="19"/>
  <c r="G1310" i="19"/>
  <c r="F1310" i="19"/>
  <c r="E1310" i="19"/>
  <c r="D1310" i="19"/>
  <c r="C1310" i="19"/>
  <c r="B1310" i="19"/>
  <c r="O1309" i="19"/>
  <c r="N1309" i="19"/>
  <c r="M1309" i="19"/>
  <c r="L1309" i="19"/>
  <c r="K1309" i="19"/>
  <c r="J1309" i="19"/>
  <c r="I1309" i="19"/>
  <c r="H1309" i="19"/>
  <c r="G1309" i="19"/>
  <c r="F1309" i="19"/>
  <c r="E1309" i="19"/>
  <c r="D1309" i="19"/>
  <c r="C1309" i="19"/>
  <c r="B1309" i="19"/>
  <c r="O1308" i="19"/>
  <c r="N1308" i="19"/>
  <c r="M1308" i="19"/>
  <c r="L1308" i="19"/>
  <c r="K1308" i="19"/>
  <c r="J1308" i="19"/>
  <c r="I1308" i="19"/>
  <c r="H1308" i="19"/>
  <c r="G1308" i="19"/>
  <c r="F1308" i="19"/>
  <c r="E1308" i="19"/>
  <c r="D1308" i="19"/>
  <c r="C1308" i="19"/>
  <c r="B1308" i="19"/>
  <c r="O1307" i="19"/>
  <c r="N1307" i="19"/>
  <c r="M1307" i="19"/>
  <c r="L1307" i="19"/>
  <c r="K1307" i="19"/>
  <c r="J1307" i="19"/>
  <c r="I1307" i="19"/>
  <c r="H1307" i="19"/>
  <c r="G1307" i="19"/>
  <c r="F1307" i="19"/>
  <c r="E1307" i="19"/>
  <c r="D1307" i="19"/>
  <c r="C1307" i="19"/>
  <c r="B1307" i="19"/>
  <c r="O1306" i="19"/>
  <c r="N1306" i="19"/>
  <c r="M1306" i="19"/>
  <c r="L1306" i="19"/>
  <c r="K1306" i="19"/>
  <c r="J1306" i="19"/>
  <c r="I1306" i="19"/>
  <c r="H1306" i="19"/>
  <c r="G1306" i="19"/>
  <c r="F1306" i="19"/>
  <c r="E1306" i="19"/>
  <c r="D1306" i="19"/>
  <c r="C1306" i="19"/>
  <c r="B1306" i="19"/>
  <c r="O1305" i="19"/>
  <c r="N1305" i="19"/>
  <c r="M1305" i="19"/>
  <c r="L1305" i="19"/>
  <c r="K1305" i="19"/>
  <c r="J1305" i="19"/>
  <c r="I1305" i="19"/>
  <c r="H1305" i="19"/>
  <c r="G1305" i="19"/>
  <c r="F1305" i="19"/>
  <c r="E1305" i="19"/>
  <c r="D1305" i="19"/>
  <c r="C1305" i="19"/>
  <c r="B1305" i="19"/>
  <c r="O1304" i="19"/>
  <c r="N1304" i="19"/>
  <c r="M1304" i="19"/>
  <c r="L1304" i="19"/>
  <c r="K1304" i="19"/>
  <c r="J1304" i="19"/>
  <c r="I1304" i="19"/>
  <c r="H1304" i="19"/>
  <c r="G1304" i="19"/>
  <c r="F1304" i="19"/>
  <c r="E1304" i="19"/>
  <c r="D1304" i="19"/>
  <c r="C1304" i="19"/>
  <c r="B1304" i="19"/>
  <c r="O1303" i="19"/>
  <c r="N1303" i="19"/>
  <c r="M1303" i="19"/>
  <c r="L1303" i="19"/>
  <c r="K1303" i="19"/>
  <c r="J1303" i="19"/>
  <c r="I1303" i="19"/>
  <c r="H1303" i="19"/>
  <c r="G1303" i="19"/>
  <c r="F1303" i="19"/>
  <c r="E1303" i="19"/>
  <c r="D1303" i="19"/>
  <c r="C1303" i="19"/>
  <c r="B1303" i="19"/>
  <c r="O1302" i="19"/>
  <c r="N1302" i="19"/>
  <c r="M1302" i="19"/>
  <c r="L1302" i="19"/>
  <c r="K1302" i="19"/>
  <c r="J1302" i="19"/>
  <c r="I1302" i="19"/>
  <c r="H1302" i="19"/>
  <c r="G1302" i="19"/>
  <c r="F1302" i="19"/>
  <c r="E1302" i="19"/>
  <c r="D1302" i="19"/>
  <c r="C1302" i="19"/>
  <c r="B1302" i="19"/>
  <c r="O1301" i="19"/>
  <c r="N1301" i="19"/>
  <c r="M1301" i="19"/>
  <c r="L1301" i="19"/>
  <c r="K1301" i="19"/>
  <c r="J1301" i="19"/>
  <c r="I1301" i="19"/>
  <c r="H1301" i="19"/>
  <c r="G1301" i="19"/>
  <c r="F1301" i="19"/>
  <c r="E1301" i="19"/>
  <c r="D1301" i="19"/>
  <c r="C1301" i="19"/>
  <c r="B1301" i="19"/>
  <c r="O1300" i="19"/>
  <c r="N1300" i="19"/>
  <c r="M1300" i="19"/>
  <c r="L1300" i="19"/>
  <c r="K1300" i="19"/>
  <c r="J1300" i="19"/>
  <c r="I1300" i="19"/>
  <c r="H1300" i="19"/>
  <c r="G1300" i="19"/>
  <c r="F1300" i="19"/>
  <c r="E1300" i="19"/>
  <c r="D1300" i="19"/>
  <c r="C1300" i="19"/>
  <c r="B1300" i="19"/>
  <c r="O1299" i="19"/>
  <c r="N1299" i="19"/>
  <c r="M1299" i="19"/>
  <c r="L1299" i="19"/>
  <c r="K1299" i="19"/>
  <c r="J1299" i="19"/>
  <c r="I1299" i="19"/>
  <c r="H1299" i="19"/>
  <c r="G1299" i="19"/>
  <c r="F1299" i="19"/>
  <c r="E1299" i="19"/>
  <c r="D1299" i="19"/>
  <c r="C1299" i="19"/>
  <c r="B1299" i="19"/>
  <c r="O1298" i="19"/>
  <c r="N1298" i="19"/>
  <c r="M1298" i="19"/>
  <c r="L1298" i="19"/>
  <c r="K1298" i="19"/>
  <c r="J1298" i="19"/>
  <c r="I1298" i="19"/>
  <c r="H1298" i="19"/>
  <c r="G1298" i="19"/>
  <c r="F1298" i="19"/>
  <c r="E1298" i="19"/>
  <c r="D1298" i="19"/>
  <c r="C1298" i="19"/>
  <c r="B1298" i="19"/>
  <c r="O1297" i="19"/>
  <c r="N1297" i="19"/>
  <c r="M1297" i="19"/>
  <c r="L1297" i="19"/>
  <c r="K1297" i="19"/>
  <c r="J1297" i="19"/>
  <c r="I1297" i="19"/>
  <c r="H1297" i="19"/>
  <c r="G1297" i="19"/>
  <c r="F1297" i="19"/>
  <c r="E1297" i="19"/>
  <c r="D1297" i="19"/>
  <c r="C1297" i="19"/>
  <c r="B1297" i="19"/>
  <c r="O1296" i="19"/>
  <c r="N1296" i="19"/>
  <c r="M1296" i="19"/>
  <c r="L1296" i="19"/>
  <c r="K1296" i="19"/>
  <c r="J1296" i="19"/>
  <c r="I1296" i="19"/>
  <c r="H1296" i="19"/>
  <c r="G1296" i="19"/>
  <c r="F1296" i="19"/>
  <c r="E1296" i="19"/>
  <c r="D1296" i="19"/>
  <c r="C1296" i="19"/>
  <c r="B1296" i="19"/>
  <c r="O1295" i="19"/>
  <c r="N1295" i="19"/>
  <c r="M1295" i="19"/>
  <c r="L1295" i="19"/>
  <c r="K1295" i="19"/>
  <c r="J1295" i="19"/>
  <c r="I1295" i="19"/>
  <c r="H1295" i="19"/>
  <c r="G1295" i="19"/>
  <c r="F1295" i="19"/>
  <c r="E1295" i="19"/>
  <c r="D1295" i="19"/>
  <c r="C1295" i="19"/>
  <c r="B1295" i="19"/>
  <c r="O1294" i="19"/>
  <c r="N1294" i="19"/>
  <c r="M1294" i="19"/>
  <c r="L1294" i="19"/>
  <c r="K1294" i="19"/>
  <c r="J1294" i="19"/>
  <c r="I1294" i="19"/>
  <c r="H1294" i="19"/>
  <c r="G1294" i="19"/>
  <c r="F1294" i="19"/>
  <c r="E1294" i="19"/>
  <c r="D1294" i="19"/>
  <c r="C1294" i="19"/>
  <c r="B1294" i="19"/>
  <c r="O1293" i="19"/>
  <c r="N1293" i="19"/>
  <c r="M1293" i="19"/>
  <c r="L1293" i="19"/>
  <c r="K1293" i="19"/>
  <c r="J1293" i="19"/>
  <c r="I1293" i="19"/>
  <c r="H1293" i="19"/>
  <c r="G1293" i="19"/>
  <c r="F1293" i="19"/>
  <c r="E1293" i="19"/>
  <c r="D1293" i="19"/>
  <c r="C1293" i="19"/>
  <c r="B1293" i="19"/>
  <c r="O1292" i="19"/>
  <c r="N1292" i="19"/>
  <c r="M1292" i="19"/>
  <c r="L1292" i="19"/>
  <c r="K1292" i="19"/>
  <c r="J1292" i="19"/>
  <c r="I1292" i="19"/>
  <c r="H1292" i="19"/>
  <c r="G1292" i="19"/>
  <c r="F1292" i="19"/>
  <c r="E1292" i="19"/>
  <c r="D1292" i="19"/>
  <c r="C1292" i="19"/>
  <c r="B1292" i="19"/>
  <c r="O1291" i="19"/>
  <c r="N1291" i="19"/>
  <c r="M1291" i="19"/>
  <c r="L1291" i="19"/>
  <c r="K1291" i="19"/>
  <c r="J1291" i="19"/>
  <c r="I1291" i="19"/>
  <c r="H1291" i="19"/>
  <c r="G1291" i="19"/>
  <c r="F1291" i="19"/>
  <c r="E1291" i="19"/>
  <c r="D1291" i="19"/>
  <c r="C1291" i="19"/>
  <c r="B1291" i="19"/>
  <c r="O1290" i="19"/>
  <c r="N1290" i="19"/>
  <c r="M1290" i="19"/>
  <c r="L1290" i="19"/>
  <c r="K1290" i="19"/>
  <c r="J1290" i="19"/>
  <c r="I1290" i="19"/>
  <c r="H1290" i="19"/>
  <c r="G1290" i="19"/>
  <c r="F1290" i="19"/>
  <c r="E1290" i="19"/>
  <c r="D1290" i="19"/>
  <c r="C1290" i="19"/>
  <c r="B1290" i="19"/>
  <c r="O1289" i="19"/>
  <c r="N1289" i="19"/>
  <c r="M1289" i="19"/>
  <c r="L1289" i="19"/>
  <c r="K1289" i="19"/>
  <c r="J1289" i="19"/>
  <c r="I1289" i="19"/>
  <c r="H1289" i="19"/>
  <c r="G1289" i="19"/>
  <c r="F1289" i="19"/>
  <c r="E1289" i="19"/>
  <c r="D1289" i="19"/>
  <c r="C1289" i="19"/>
  <c r="B1289" i="19"/>
  <c r="O1288" i="19"/>
  <c r="N1288" i="19"/>
  <c r="M1288" i="19"/>
  <c r="L1288" i="19"/>
  <c r="K1288" i="19"/>
  <c r="J1288" i="19"/>
  <c r="I1288" i="19"/>
  <c r="H1288" i="19"/>
  <c r="G1288" i="19"/>
  <c r="F1288" i="19"/>
  <c r="E1288" i="19"/>
  <c r="D1288" i="19"/>
  <c r="C1288" i="19"/>
  <c r="B1288" i="19"/>
  <c r="O1287" i="19"/>
  <c r="N1287" i="19"/>
  <c r="M1287" i="19"/>
  <c r="L1287" i="19"/>
  <c r="K1287" i="19"/>
  <c r="J1287" i="19"/>
  <c r="I1287" i="19"/>
  <c r="H1287" i="19"/>
  <c r="G1287" i="19"/>
  <c r="F1287" i="19"/>
  <c r="E1287" i="19"/>
  <c r="D1287" i="19"/>
  <c r="C1287" i="19"/>
  <c r="B1287" i="19"/>
  <c r="O1286" i="19"/>
  <c r="N1286" i="19"/>
  <c r="M1286" i="19"/>
  <c r="L1286" i="19"/>
  <c r="K1286" i="19"/>
  <c r="J1286" i="19"/>
  <c r="I1286" i="19"/>
  <c r="H1286" i="19"/>
  <c r="G1286" i="19"/>
  <c r="F1286" i="19"/>
  <c r="E1286" i="19"/>
  <c r="D1286" i="19"/>
  <c r="C1286" i="19"/>
  <c r="B1286" i="19"/>
  <c r="O1285" i="19"/>
  <c r="N1285" i="19"/>
  <c r="M1285" i="19"/>
  <c r="L1285" i="19"/>
  <c r="K1285" i="19"/>
  <c r="J1285" i="19"/>
  <c r="I1285" i="19"/>
  <c r="H1285" i="19"/>
  <c r="G1285" i="19"/>
  <c r="F1285" i="19"/>
  <c r="E1285" i="19"/>
  <c r="D1285" i="19"/>
  <c r="C1285" i="19"/>
  <c r="B1285" i="19"/>
  <c r="O1284" i="19"/>
  <c r="N1284" i="19"/>
  <c r="M1284" i="19"/>
  <c r="L1284" i="19"/>
  <c r="K1284" i="19"/>
  <c r="J1284" i="19"/>
  <c r="I1284" i="19"/>
  <c r="H1284" i="19"/>
  <c r="G1284" i="19"/>
  <c r="F1284" i="19"/>
  <c r="E1284" i="19"/>
  <c r="D1284" i="19"/>
  <c r="C1284" i="19"/>
  <c r="B1284" i="19"/>
  <c r="O1283" i="19"/>
  <c r="N1283" i="19"/>
  <c r="M1283" i="19"/>
  <c r="L1283" i="19"/>
  <c r="K1283" i="19"/>
  <c r="J1283" i="19"/>
  <c r="I1283" i="19"/>
  <c r="H1283" i="19"/>
  <c r="G1283" i="19"/>
  <c r="F1283" i="19"/>
  <c r="E1283" i="19"/>
  <c r="D1283" i="19"/>
  <c r="C1283" i="19"/>
  <c r="B1283" i="19"/>
  <c r="O1282" i="19"/>
  <c r="N1282" i="19"/>
  <c r="M1282" i="19"/>
  <c r="L1282" i="19"/>
  <c r="K1282" i="19"/>
  <c r="J1282" i="19"/>
  <c r="I1282" i="19"/>
  <c r="H1282" i="19"/>
  <c r="G1282" i="19"/>
  <c r="F1282" i="19"/>
  <c r="E1282" i="19"/>
  <c r="D1282" i="19"/>
  <c r="C1282" i="19"/>
  <c r="B1282" i="19"/>
  <c r="O1281" i="19"/>
  <c r="N1281" i="19"/>
  <c r="M1281" i="19"/>
  <c r="L1281" i="19"/>
  <c r="K1281" i="19"/>
  <c r="J1281" i="19"/>
  <c r="I1281" i="19"/>
  <c r="H1281" i="19"/>
  <c r="G1281" i="19"/>
  <c r="F1281" i="19"/>
  <c r="E1281" i="19"/>
  <c r="D1281" i="19"/>
  <c r="C1281" i="19"/>
  <c r="B1281" i="19"/>
  <c r="O1280" i="19"/>
  <c r="N1280" i="19"/>
  <c r="M1280" i="19"/>
  <c r="L1280" i="19"/>
  <c r="K1280" i="19"/>
  <c r="J1280" i="19"/>
  <c r="I1280" i="19"/>
  <c r="H1280" i="19"/>
  <c r="G1280" i="19"/>
  <c r="F1280" i="19"/>
  <c r="E1280" i="19"/>
  <c r="D1280" i="19"/>
  <c r="C1280" i="19"/>
  <c r="B1280" i="19"/>
  <c r="O1279" i="19"/>
  <c r="N1279" i="19"/>
  <c r="M1279" i="19"/>
  <c r="L1279" i="19"/>
  <c r="K1279" i="19"/>
  <c r="J1279" i="19"/>
  <c r="I1279" i="19"/>
  <c r="H1279" i="19"/>
  <c r="G1279" i="19"/>
  <c r="F1279" i="19"/>
  <c r="E1279" i="19"/>
  <c r="D1279" i="19"/>
  <c r="C1279" i="19"/>
  <c r="B1279" i="19"/>
  <c r="O1278" i="19"/>
  <c r="N1278" i="19"/>
  <c r="M1278" i="19"/>
  <c r="L1278" i="19"/>
  <c r="K1278" i="19"/>
  <c r="J1278" i="19"/>
  <c r="I1278" i="19"/>
  <c r="H1278" i="19"/>
  <c r="G1278" i="19"/>
  <c r="F1278" i="19"/>
  <c r="E1278" i="19"/>
  <c r="D1278" i="19"/>
  <c r="C1278" i="19"/>
  <c r="B1278" i="19"/>
  <c r="O1277" i="19"/>
  <c r="N1277" i="19"/>
  <c r="M1277" i="19"/>
  <c r="L1277" i="19"/>
  <c r="K1277" i="19"/>
  <c r="J1277" i="19"/>
  <c r="I1277" i="19"/>
  <c r="H1277" i="19"/>
  <c r="G1277" i="19"/>
  <c r="F1277" i="19"/>
  <c r="E1277" i="19"/>
  <c r="D1277" i="19"/>
  <c r="C1277" i="19"/>
  <c r="B1277" i="19"/>
  <c r="O1276" i="19"/>
  <c r="N1276" i="19"/>
  <c r="M1276" i="19"/>
  <c r="L1276" i="19"/>
  <c r="K1276" i="19"/>
  <c r="J1276" i="19"/>
  <c r="I1276" i="19"/>
  <c r="H1276" i="19"/>
  <c r="G1276" i="19"/>
  <c r="F1276" i="19"/>
  <c r="E1276" i="19"/>
  <c r="D1276" i="19"/>
  <c r="C1276" i="19"/>
  <c r="B1276" i="19"/>
  <c r="O1275" i="19"/>
  <c r="N1275" i="19"/>
  <c r="M1275" i="19"/>
  <c r="L1275" i="19"/>
  <c r="K1275" i="19"/>
  <c r="J1275" i="19"/>
  <c r="I1275" i="19"/>
  <c r="H1275" i="19"/>
  <c r="G1275" i="19"/>
  <c r="F1275" i="19"/>
  <c r="E1275" i="19"/>
  <c r="D1275" i="19"/>
  <c r="C1275" i="19"/>
  <c r="B1275" i="19"/>
  <c r="O1274" i="19"/>
  <c r="N1274" i="19"/>
  <c r="M1274" i="19"/>
  <c r="L1274" i="19"/>
  <c r="K1274" i="19"/>
  <c r="J1274" i="19"/>
  <c r="I1274" i="19"/>
  <c r="H1274" i="19"/>
  <c r="G1274" i="19"/>
  <c r="F1274" i="19"/>
  <c r="E1274" i="19"/>
  <c r="D1274" i="19"/>
  <c r="C1274" i="19"/>
  <c r="B1274" i="19"/>
  <c r="O1273" i="19"/>
  <c r="N1273" i="19"/>
  <c r="M1273" i="19"/>
  <c r="L1273" i="19"/>
  <c r="K1273" i="19"/>
  <c r="J1273" i="19"/>
  <c r="I1273" i="19"/>
  <c r="H1273" i="19"/>
  <c r="G1273" i="19"/>
  <c r="F1273" i="19"/>
  <c r="E1273" i="19"/>
  <c r="D1273" i="19"/>
  <c r="C1273" i="19"/>
  <c r="B1273" i="19"/>
  <c r="O1272" i="19"/>
  <c r="N1272" i="19"/>
  <c r="M1272" i="19"/>
  <c r="L1272" i="19"/>
  <c r="K1272" i="19"/>
  <c r="J1272" i="19"/>
  <c r="I1272" i="19"/>
  <c r="H1272" i="19"/>
  <c r="G1272" i="19"/>
  <c r="F1272" i="19"/>
  <c r="E1272" i="19"/>
  <c r="D1272" i="19"/>
  <c r="C1272" i="19"/>
  <c r="B1272" i="19"/>
  <c r="O1271" i="19"/>
  <c r="N1271" i="19"/>
  <c r="M1271" i="19"/>
  <c r="L1271" i="19"/>
  <c r="K1271" i="19"/>
  <c r="J1271" i="19"/>
  <c r="I1271" i="19"/>
  <c r="H1271" i="19"/>
  <c r="G1271" i="19"/>
  <c r="F1271" i="19"/>
  <c r="E1271" i="19"/>
  <c r="D1271" i="19"/>
  <c r="C1271" i="19"/>
  <c r="B1271" i="19"/>
  <c r="O1270" i="19"/>
  <c r="N1270" i="19"/>
  <c r="M1270" i="19"/>
  <c r="L1270" i="19"/>
  <c r="K1270" i="19"/>
  <c r="J1270" i="19"/>
  <c r="I1270" i="19"/>
  <c r="H1270" i="19"/>
  <c r="G1270" i="19"/>
  <c r="F1270" i="19"/>
  <c r="E1270" i="19"/>
  <c r="D1270" i="19"/>
  <c r="C1270" i="19"/>
  <c r="B1270" i="19"/>
  <c r="O1269" i="19"/>
  <c r="N1269" i="19"/>
  <c r="M1269" i="19"/>
  <c r="L1269" i="19"/>
  <c r="K1269" i="19"/>
  <c r="J1269" i="19"/>
  <c r="I1269" i="19"/>
  <c r="H1269" i="19"/>
  <c r="G1269" i="19"/>
  <c r="F1269" i="19"/>
  <c r="E1269" i="19"/>
  <c r="D1269" i="19"/>
  <c r="C1269" i="19"/>
  <c r="B1269" i="19"/>
  <c r="O1268" i="19"/>
  <c r="N1268" i="19"/>
  <c r="M1268" i="19"/>
  <c r="L1268" i="19"/>
  <c r="K1268" i="19"/>
  <c r="J1268" i="19"/>
  <c r="I1268" i="19"/>
  <c r="H1268" i="19"/>
  <c r="G1268" i="19"/>
  <c r="F1268" i="19"/>
  <c r="E1268" i="19"/>
  <c r="D1268" i="19"/>
  <c r="C1268" i="19"/>
  <c r="B1268" i="19"/>
  <c r="O1267" i="19"/>
  <c r="N1267" i="19"/>
  <c r="M1267" i="19"/>
  <c r="L1267" i="19"/>
  <c r="K1267" i="19"/>
  <c r="J1267" i="19"/>
  <c r="I1267" i="19"/>
  <c r="H1267" i="19"/>
  <c r="G1267" i="19"/>
  <c r="F1267" i="19"/>
  <c r="E1267" i="19"/>
  <c r="D1267" i="19"/>
  <c r="C1267" i="19"/>
  <c r="B1267" i="19"/>
  <c r="O1266" i="19"/>
  <c r="N1266" i="19"/>
  <c r="M1266" i="19"/>
  <c r="L1266" i="19"/>
  <c r="K1266" i="19"/>
  <c r="J1266" i="19"/>
  <c r="I1266" i="19"/>
  <c r="H1266" i="19"/>
  <c r="G1266" i="19"/>
  <c r="F1266" i="19"/>
  <c r="E1266" i="19"/>
  <c r="D1266" i="19"/>
  <c r="C1266" i="19"/>
  <c r="B1266" i="19"/>
  <c r="O1265" i="19"/>
  <c r="N1265" i="19"/>
  <c r="M1265" i="19"/>
  <c r="L1265" i="19"/>
  <c r="K1265" i="19"/>
  <c r="J1265" i="19"/>
  <c r="I1265" i="19"/>
  <c r="H1265" i="19"/>
  <c r="G1265" i="19"/>
  <c r="F1265" i="19"/>
  <c r="E1265" i="19"/>
  <c r="D1265" i="19"/>
  <c r="C1265" i="19"/>
  <c r="B1265" i="19"/>
  <c r="O1264" i="19"/>
  <c r="N1264" i="19"/>
  <c r="M1264" i="19"/>
  <c r="L1264" i="19"/>
  <c r="K1264" i="19"/>
  <c r="J1264" i="19"/>
  <c r="I1264" i="19"/>
  <c r="H1264" i="19"/>
  <c r="G1264" i="19"/>
  <c r="F1264" i="19"/>
  <c r="E1264" i="19"/>
  <c r="D1264" i="19"/>
  <c r="C1264" i="19"/>
  <c r="B1264" i="19"/>
  <c r="O1263" i="19"/>
  <c r="N1263" i="19"/>
  <c r="M1263" i="19"/>
  <c r="L1263" i="19"/>
  <c r="K1263" i="19"/>
  <c r="J1263" i="19"/>
  <c r="I1263" i="19"/>
  <c r="H1263" i="19"/>
  <c r="G1263" i="19"/>
  <c r="F1263" i="19"/>
  <c r="E1263" i="19"/>
  <c r="D1263" i="19"/>
  <c r="C1263" i="19"/>
  <c r="B1263" i="19"/>
  <c r="O1262" i="19"/>
  <c r="N1262" i="19"/>
  <c r="M1262" i="19"/>
  <c r="L1262" i="19"/>
  <c r="K1262" i="19"/>
  <c r="J1262" i="19"/>
  <c r="I1262" i="19"/>
  <c r="H1262" i="19"/>
  <c r="G1262" i="19"/>
  <c r="F1262" i="19"/>
  <c r="E1262" i="19"/>
  <c r="D1262" i="19"/>
  <c r="C1262" i="19"/>
  <c r="B1262" i="19"/>
  <c r="O1261" i="19"/>
  <c r="N1261" i="19"/>
  <c r="M1261" i="19"/>
  <c r="L1261" i="19"/>
  <c r="K1261" i="19"/>
  <c r="J1261" i="19"/>
  <c r="I1261" i="19"/>
  <c r="H1261" i="19"/>
  <c r="G1261" i="19"/>
  <c r="F1261" i="19"/>
  <c r="E1261" i="19"/>
  <c r="D1261" i="19"/>
  <c r="C1261" i="19"/>
  <c r="B1261" i="19"/>
  <c r="O1260" i="19"/>
  <c r="N1260" i="19"/>
  <c r="M1260" i="19"/>
  <c r="L1260" i="19"/>
  <c r="K1260" i="19"/>
  <c r="J1260" i="19"/>
  <c r="I1260" i="19"/>
  <c r="H1260" i="19"/>
  <c r="G1260" i="19"/>
  <c r="F1260" i="19"/>
  <c r="E1260" i="19"/>
  <c r="D1260" i="19"/>
  <c r="C1260" i="19"/>
  <c r="B1260" i="19"/>
  <c r="O1259" i="19"/>
  <c r="N1259" i="19"/>
  <c r="M1259" i="19"/>
  <c r="L1259" i="19"/>
  <c r="K1259" i="19"/>
  <c r="J1259" i="19"/>
  <c r="I1259" i="19"/>
  <c r="H1259" i="19"/>
  <c r="G1259" i="19"/>
  <c r="F1259" i="19"/>
  <c r="E1259" i="19"/>
  <c r="D1259" i="19"/>
  <c r="C1259" i="19"/>
  <c r="B1259" i="19"/>
  <c r="O1258" i="19"/>
  <c r="N1258" i="19"/>
  <c r="M1258" i="19"/>
  <c r="L1258" i="19"/>
  <c r="K1258" i="19"/>
  <c r="J1258" i="19"/>
  <c r="I1258" i="19"/>
  <c r="H1258" i="19"/>
  <c r="G1258" i="19"/>
  <c r="F1258" i="19"/>
  <c r="E1258" i="19"/>
  <c r="D1258" i="19"/>
  <c r="C1258" i="19"/>
  <c r="B1258" i="19"/>
  <c r="O1257" i="19"/>
  <c r="N1257" i="19"/>
  <c r="M1257" i="19"/>
  <c r="L1257" i="19"/>
  <c r="K1257" i="19"/>
  <c r="J1257" i="19"/>
  <c r="I1257" i="19"/>
  <c r="H1257" i="19"/>
  <c r="G1257" i="19"/>
  <c r="F1257" i="19"/>
  <c r="E1257" i="19"/>
  <c r="D1257" i="19"/>
  <c r="C1257" i="19"/>
  <c r="B1257" i="19"/>
  <c r="O1256" i="19"/>
  <c r="N1256" i="19"/>
  <c r="M1256" i="19"/>
  <c r="L1256" i="19"/>
  <c r="K1256" i="19"/>
  <c r="J1256" i="19"/>
  <c r="I1256" i="19"/>
  <c r="H1256" i="19"/>
  <c r="G1256" i="19"/>
  <c r="F1256" i="19"/>
  <c r="E1256" i="19"/>
  <c r="D1256" i="19"/>
  <c r="C1256" i="19"/>
  <c r="B1256" i="19"/>
  <c r="O1255" i="19"/>
  <c r="N1255" i="19"/>
  <c r="M1255" i="19"/>
  <c r="L1255" i="19"/>
  <c r="K1255" i="19"/>
  <c r="J1255" i="19"/>
  <c r="I1255" i="19"/>
  <c r="H1255" i="19"/>
  <c r="G1255" i="19"/>
  <c r="F1255" i="19"/>
  <c r="E1255" i="19"/>
  <c r="D1255" i="19"/>
  <c r="C1255" i="19"/>
  <c r="B1255" i="19"/>
  <c r="O1254" i="19"/>
  <c r="N1254" i="19"/>
  <c r="M1254" i="19"/>
  <c r="L1254" i="19"/>
  <c r="K1254" i="19"/>
  <c r="J1254" i="19"/>
  <c r="I1254" i="19"/>
  <c r="H1254" i="19"/>
  <c r="G1254" i="19"/>
  <c r="F1254" i="19"/>
  <c r="E1254" i="19"/>
  <c r="D1254" i="19"/>
  <c r="C1254" i="19"/>
  <c r="B1254" i="19"/>
  <c r="O1253" i="19"/>
  <c r="N1253" i="19"/>
  <c r="M1253" i="19"/>
  <c r="L1253" i="19"/>
  <c r="K1253" i="19"/>
  <c r="J1253" i="19"/>
  <c r="I1253" i="19"/>
  <c r="H1253" i="19"/>
  <c r="G1253" i="19"/>
  <c r="F1253" i="19"/>
  <c r="E1253" i="19"/>
  <c r="D1253" i="19"/>
  <c r="C1253" i="19"/>
  <c r="B1253" i="19"/>
  <c r="O1252" i="19"/>
  <c r="N1252" i="19"/>
  <c r="M1252" i="19"/>
  <c r="L1252" i="19"/>
  <c r="K1252" i="19"/>
  <c r="J1252" i="19"/>
  <c r="I1252" i="19"/>
  <c r="H1252" i="19"/>
  <c r="G1252" i="19"/>
  <c r="F1252" i="19"/>
  <c r="E1252" i="19"/>
  <c r="D1252" i="19"/>
  <c r="C1252" i="19"/>
  <c r="B1252" i="19"/>
  <c r="O1251" i="19"/>
  <c r="N1251" i="19"/>
  <c r="M1251" i="19"/>
  <c r="L1251" i="19"/>
  <c r="K1251" i="19"/>
  <c r="J1251" i="19"/>
  <c r="I1251" i="19"/>
  <c r="H1251" i="19"/>
  <c r="G1251" i="19"/>
  <c r="F1251" i="19"/>
  <c r="E1251" i="19"/>
  <c r="D1251" i="19"/>
  <c r="C1251" i="19"/>
  <c r="B1251" i="19"/>
  <c r="O1250" i="19"/>
  <c r="N1250" i="19"/>
  <c r="M1250" i="19"/>
  <c r="L1250" i="19"/>
  <c r="K1250" i="19"/>
  <c r="J1250" i="19"/>
  <c r="I1250" i="19"/>
  <c r="H1250" i="19"/>
  <c r="G1250" i="19"/>
  <c r="F1250" i="19"/>
  <c r="E1250" i="19"/>
  <c r="D1250" i="19"/>
  <c r="C1250" i="19"/>
  <c r="B1250" i="19"/>
  <c r="O1249" i="19"/>
  <c r="N1249" i="19"/>
  <c r="M1249" i="19"/>
  <c r="L1249" i="19"/>
  <c r="K1249" i="19"/>
  <c r="J1249" i="19"/>
  <c r="I1249" i="19"/>
  <c r="H1249" i="19"/>
  <c r="G1249" i="19"/>
  <c r="F1249" i="19"/>
  <c r="E1249" i="19"/>
  <c r="D1249" i="19"/>
  <c r="C1249" i="19"/>
  <c r="B1249" i="19"/>
  <c r="O1248" i="19"/>
  <c r="N1248" i="19"/>
  <c r="M1248" i="19"/>
  <c r="L1248" i="19"/>
  <c r="K1248" i="19"/>
  <c r="J1248" i="19"/>
  <c r="I1248" i="19"/>
  <c r="H1248" i="19"/>
  <c r="G1248" i="19"/>
  <c r="F1248" i="19"/>
  <c r="E1248" i="19"/>
  <c r="D1248" i="19"/>
  <c r="C1248" i="19"/>
  <c r="B1248" i="19"/>
  <c r="O1247" i="19"/>
  <c r="N1247" i="19"/>
  <c r="M1247" i="19"/>
  <c r="L1247" i="19"/>
  <c r="K1247" i="19"/>
  <c r="J1247" i="19"/>
  <c r="I1247" i="19"/>
  <c r="H1247" i="19"/>
  <c r="G1247" i="19"/>
  <c r="F1247" i="19"/>
  <c r="E1247" i="19"/>
  <c r="D1247" i="19"/>
  <c r="C1247" i="19"/>
  <c r="B1247" i="19"/>
  <c r="O1246" i="19"/>
  <c r="N1246" i="19"/>
  <c r="M1246" i="19"/>
  <c r="L1246" i="19"/>
  <c r="K1246" i="19"/>
  <c r="J1246" i="19"/>
  <c r="I1246" i="19"/>
  <c r="H1246" i="19"/>
  <c r="G1246" i="19"/>
  <c r="F1246" i="19"/>
  <c r="E1246" i="19"/>
  <c r="D1246" i="19"/>
  <c r="C1246" i="19"/>
  <c r="B1246" i="19"/>
  <c r="O1245" i="19"/>
  <c r="N1245" i="19"/>
  <c r="M1245" i="19"/>
  <c r="L1245" i="19"/>
  <c r="K1245" i="19"/>
  <c r="J1245" i="19"/>
  <c r="I1245" i="19"/>
  <c r="H1245" i="19"/>
  <c r="G1245" i="19"/>
  <c r="F1245" i="19"/>
  <c r="E1245" i="19"/>
  <c r="D1245" i="19"/>
  <c r="C1245" i="19"/>
  <c r="B1245" i="19"/>
  <c r="O1244" i="19"/>
  <c r="N1244" i="19"/>
  <c r="M1244" i="19"/>
  <c r="L1244" i="19"/>
  <c r="K1244" i="19"/>
  <c r="J1244" i="19"/>
  <c r="I1244" i="19"/>
  <c r="H1244" i="19"/>
  <c r="G1244" i="19"/>
  <c r="F1244" i="19"/>
  <c r="E1244" i="19"/>
  <c r="D1244" i="19"/>
  <c r="C1244" i="19"/>
  <c r="B1244" i="19"/>
  <c r="O1243" i="19"/>
  <c r="N1243" i="19"/>
  <c r="M1243" i="19"/>
  <c r="L1243" i="19"/>
  <c r="K1243" i="19"/>
  <c r="J1243" i="19"/>
  <c r="I1243" i="19"/>
  <c r="H1243" i="19"/>
  <c r="G1243" i="19"/>
  <c r="F1243" i="19"/>
  <c r="E1243" i="19"/>
  <c r="D1243" i="19"/>
  <c r="C1243" i="19"/>
  <c r="B1243" i="19"/>
  <c r="O1242" i="19"/>
  <c r="N1242" i="19"/>
  <c r="M1242" i="19"/>
  <c r="L1242" i="19"/>
  <c r="K1242" i="19"/>
  <c r="J1242" i="19"/>
  <c r="I1242" i="19"/>
  <c r="H1242" i="19"/>
  <c r="G1242" i="19"/>
  <c r="F1242" i="19"/>
  <c r="E1242" i="19"/>
  <c r="D1242" i="19"/>
  <c r="C1242" i="19"/>
  <c r="B1242" i="19"/>
  <c r="O1241" i="19"/>
  <c r="N1241" i="19"/>
  <c r="M1241" i="19"/>
  <c r="L1241" i="19"/>
  <c r="K1241" i="19"/>
  <c r="J1241" i="19"/>
  <c r="I1241" i="19"/>
  <c r="H1241" i="19"/>
  <c r="G1241" i="19"/>
  <c r="F1241" i="19"/>
  <c r="E1241" i="19"/>
  <c r="D1241" i="19"/>
  <c r="C1241" i="19"/>
  <c r="B1241" i="19"/>
  <c r="O1240" i="19"/>
  <c r="N1240" i="19"/>
  <c r="M1240" i="19"/>
  <c r="L1240" i="19"/>
  <c r="K1240" i="19"/>
  <c r="J1240" i="19"/>
  <c r="I1240" i="19"/>
  <c r="H1240" i="19"/>
  <c r="G1240" i="19"/>
  <c r="F1240" i="19"/>
  <c r="E1240" i="19"/>
  <c r="D1240" i="19"/>
  <c r="C1240" i="19"/>
  <c r="B1240" i="19"/>
  <c r="O1239" i="19"/>
  <c r="N1239" i="19"/>
  <c r="M1239" i="19"/>
  <c r="L1239" i="19"/>
  <c r="K1239" i="19"/>
  <c r="J1239" i="19"/>
  <c r="I1239" i="19"/>
  <c r="H1239" i="19"/>
  <c r="G1239" i="19"/>
  <c r="F1239" i="19"/>
  <c r="E1239" i="19"/>
  <c r="D1239" i="19"/>
  <c r="C1239" i="19"/>
  <c r="B1239" i="19"/>
  <c r="O1238" i="19"/>
  <c r="N1238" i="19"/>
  <c r="M1238" i="19"/>
  <c r="L1238" i="19"/>
  <c r="K1238" i="19"/>
  <c r="J1238" i="19"/>
  <c r="I1238" i="19"/>
  <c r="H1238" i="19"/>
  <c r="G1238" i="19"/>
  <c r="F1238" i="19"/>
  <c r="E1238" i="19"/>
  <c r="D1238" i="19"/>
  <c r="C1238" i="19"/>
  <c r="B1238" i="19"/>
  <c r="O1237" i="19"/>
  <c r="N1237" i="19"/>
  <c r="M1237" i="19"/>
  <c r="L1237" i="19"/>
  <c r="K1237" i="19"/>
  <c r="J1237" i="19"/>
  <c r="I1237" i="19"/>
  <c r="H1237" i="19"/>
  <c r="G1237" i="19"/>
  <c r="F1237" i="19"/>
  <c r="E1237" i="19"/>
  <c r="D1237" i="19"/>
  <c r="C1237" i="19"/>
  <c r="B1237" i="19"/>
  <c r="O1236" i="19"/>
  <c r="N1236" i="19"/>
  <c r="M1236" i="19"/>
  <c r="L1236" i="19"/>
  <c r="K1236" i="19"/>
  <c r="J1236" i="19"/>
  <c r="I1236" i="19"/>
  <c r="H1236" i="19"/>
  <c r="G1236" i="19"/>
  <c r="F1236" i="19"/>
  <c r="E1236" i="19"/>
  <c r="D1236" i="19"/>
  <c r="C1236" i="19"/>
  <c r="B1236" i="19"/>
  <c r="O1235" i="19"/>
  <c r="N1235" i="19"/>
  <c r="M1235" i="19"/>
  <c r="L1235" i="19"/>
  <c r="K1235" i="19"/>
  <c r="J1235" i="19"/>
  <c r="I1235" i="19"/>
  <c r="H1235" i="19"/>
  <c r="G1235" i="19"/>
  <c r="F1235" i="19"/>
  <c r="E1235" i="19"/>
  <c r="D1235" i="19"/>
  <c r="C1235" i="19"/>
  <c r="B1235" i="19"/>
  <c r="O1234" i="19"/>
  <c r="N1234" i="19"/>
  <c r="M1234" i="19"/>
  <c r="L1234" i="19"/>
  <c r="K1234" i="19"/>
  <c r="J1234" i="19"/>
  <c r="I1234" i="19"/>
  <c r="H1234" i="19"/>
  <c r="G1234" i="19"/>
  <c r="F1234" i="19"/>
  <c r="E1234" i="19"/>
  <c r="D1234" i="19"/>
  <c r="C1234" i="19"/>
  <c r="B1234" i="19"/>
  <c r="O1233" i="19"/>
  <c r="N1233" i="19"/>
  <c r="M1233" i="19"/>
  <c r="L1233" i="19"/>
  <c r="K1233" i="19"/>
  <c r="J1233" i="19"/>
  <c r="I1233" i="19"/>
  <c r="H1233" i="19"/>
  <c r="G1233" i="19"/>
  <c r="F1233" i="19"/>
  <c r="E1233" i="19"/>
  <c r="D1233" i="19"/>
  <c r="C1233" i="19"/>
  <c r="B1233" i="19"/>
  <c r="O1232" i="19"/>
  <c r="N1232" i="19"/>
  <c r="M1232" i="19"/>
  <c r="L1232" i="19"/>
  <c r="K1232" i="19"/>
  <c r="J1232" i="19"/>
  <c r="I1232" i="19"/>
  <c r="H1232" i="19"/>
  <c r="G1232" i="19"/>
  <c r="F1232" i="19"/>
  <c r="E1232" i="19"/>
  <c r="D1232" i="19"/>
  <c r="C1232" i="19"/>
  <c r="B1232" i="19"/>
  <c r="O1231" i="19"/>
  <c r="N1231" i="19"/>
  <c r="M1231" i="19"/>
  <c r="L1231" i="19"/>
  <c r="K1231" i="19"/>
  <c r="J1231" i="19"/>
  <c r="I1231" i="19"/>
  <c r="H1231" i="19"/>
  <c r="G1231" i="19"/>
  <c r="F1231" i="19"/>
  <c r="E1231" i="19"/>
  <c r="D1231" i="19"/>
  <c r="C1231" i="19"/>
  <c r="B1231" i="19"/>
  <c r="O1230" i="19"/>
  <c r="N1230" i="19"/>
  <c r="M1230" i="19"/>
  <c r="L1230" i="19"/>
  <c r="K1230" i="19"/>
  <c r="J1230" i="19"/>
  <c r="I1230" i="19"/>
  <c r="H1230" i="19"/>
  <c r="G1230" i="19"/>
  <c r="F1230" i="19"/>
  <c r="E1230" i="19"/>
  <c r="D1230" i="19"/>
  <c r="C1230" i="19"/>
  <c r="B1230" i="19"/>
  <c r="O1229" i="19"/>
  <c r="N1229" i="19"/>
  <c r="M1229" i="19"/>
  <c r="L1229" i="19"/>
  <c r="K1229" i="19"/>
  <c r="J1229" i="19"/>
  <c r="I1229" i="19"/>
  <c r="H1229" i="19"/>
  <c r="G1229" i="19"/>
  <c r="F1229" i="19"/>
  <c r="E1229" i="19"/>
  <c r="D1229" i="19"/>
  <c r="C1229" i="19"/>
  <c r="B1229" i="19"/>
  <c r="O1228" i="19"/>
  <c r="N1228" i="19"/>
  <c r="M1228" i="19"/>
  <c r="L1228" i="19"/>
  <c r="K1228" i="19"/>
  <c r="J1228" i="19"/>
  <c r="I1228" i="19"/>
  <c r="H1228" i="19"/>
  <c r="G1228" i="19"/>
  <c r="F1228" i="19"/>
  <c r="E1228" i="19"/>
  <c r="D1228" i="19"/>
  <c r="C1228" i="19"/>
  <c r="B1228" i="19"/>
  <c r="O1227" i="19"/>
  <c r="N1227" i="19"/>
  <c r="M1227" i="19"/>
  <c r="L1227" i="19"/>
  <c r="K1227" i="19"/>
  <c r="J1227" i="19"/>
  <c r="I1227" i="19"/>
  <c r="H1227" i="19"/>
  <c r="G1227" i="19"/>
  <c r="F1227" i="19"/>
  <c r="E1227" i="19"/>
  <c r="D1227" i="19"/>
  <c r="C1227" i="19"/>
  <c r="B1227" i="19"/>
  <c r="O1226" i="19"/>
  <c r="N1226" i="19"/>
  <c r="M1226" i="19"/>
  <c r="L1226" i="19"/>
  <c r="K1226" i="19"/>
  <c r="J1226" i="19"/>
  <c r="I1226" i="19"/>
  <c r="H1226" i="19"/>
  <c r="G1226" i="19"/>
  <c r="F1226" i="19"/>
  <c r="E1226" i="19"/>
  <c r="D1226" i="19"/>
  <c r="C1226" i="19"/>
  <c r="B1226" i="19"/>
  <c r="O1225" i="19"/>
  <c r="N1225" i="19"/>
  <c r="M1225" i="19"/>
  <c r="L1225" i="19"/>
  <c r="K1225" i="19"/>
  <c r="J1225" i="19"/>
  <c r="I1225" i="19"/>
  <c r="H1225" i="19"/>
  <c r="G1225" i="19"/>
  <c r="F1225" i="19"/>
  <c r="E1225" i="19"/>
  <c r="D1225" i="19"/>
  <c r="C1225" i="19"/>
  <c r="B1225" i="19"/>
  <c r="O1224" i="19"/>
  <c r="N1224" i="19"/>
  <c r="M1224" i="19"/>
  <c r="L1224" i="19"/>
  <c r="K1224" i="19"/>
  <c r="J1224" i="19"/>
  <c r="I1224" i="19"/>
  <c r="H1224" i="19"/>
  <c r="G1224" i="19"/>
  <c r="F1224" i="19"/>
  <c r="E1224" i="19"/>
  <c r="D1224" i="19"/>
  <c r="C1224" i="19"/>
  <c r="B1224" i="19"/>
  <c r="O1223" i="19"/>
  <c r="N1223" i="19"/>
  <c r="M1223" i="19"/>
  <c r="L1223" i="19"/>
  <c r="K1223" i="19"/>
  <c r="J1223" i="19"/>
  <c r="I1223" i="19"/>
  <c r="H1223" i="19"/>
  <c r="G1223" i="19"/>
  <c r="F1223" i="19"/>
  <c r="E1223" i="19"/>
  <c r="D1223" i="19"/>
  <c r="C1223" i="19"/>
  <c r="B1223" i="19"/>
  <c r="O1222" i="19"/>
  <c r="N1222" i="19"/>
  <c r="M1222" i="19"/>
  <c r="L1222" i="19"/>
  <c r="K1222" i="19"/>
  <c r="J1222" i="19"/>
  <c r="I1222" i="19"/>
  <c r="H1222" i="19"/>
  <c r="G1222" i="19"/>
  <c r="F1222" i="19"/>
  <c r="E1222" i="19"/>
  <c r="D1222" i="19"/>
  <c r="C1222" i="19"/>
  <c r="B1222" i="19"/>
  <c r="O1221" i="19"/>
  <c r="N1221" i="19"/>
  <c r="M1221" i="19"/>
  <c r="L1221" i="19"/>
  <c r="K1221" i="19"/>
  <c r="J1221" i="19"/>
  <c r="I1221" i="19"/>
  <c r="H1221" i="19"/>
  <c r="G1221" i="19"/>
  <c r="F1221" i="19"/>
  <c r="E1221" i="19"/>
  <c r="D1221" i="19"/>
  <c r="C1221" i="19"/>
  <c r="B1221" i="19"/>
  <c r="O1220" i="19"/>
  <c r="N1220" i="19"/>
  <c r="M1220" i="19"/>
  <c r="L1220" i="19"/>
  <c r="K1220" i="19"/>
  <c r="J1220" i="19"/>
  <c r="I1220" i="19"/>
  <c r="H1220" i="19"/>
  <c r="G1220" i="19"/>
  <c r="F1220" i="19"/>
  <c r="E1220" i="19"/>
  <c r="D1220" i="19"/>
  <c r="C1220" i="19"/>
  <c r="B1220" i="19"/>
  <c r="O1219" i="19"/>
  <c r="N1219" i="19"/>
  <c r="M1219" i="19"/>
  <c r="L1219" i="19"/>
  <c r="K1219" i="19"/>
  <c r="J1219" i="19"/>
  <c r="I1219" i="19"/>
  <c r="H1219" i="19"/>
  <c r="G1219" i="19"/>
  <c r="F1219" i="19"/>
  <c r="E1219" i="19"/>
  <c r="D1219" i="19"/>
  <c r="C1219" i="19"/>
  <c r="B1219" i="19"/>
  <c r="O1218" i="19"/>
  <c r="N1218" i="19"/>
  <c r="M1218" i="19"/>
  <c r="L1218" i="19"/>
  <c r="K1218" i="19"/>
  <c r="J1218" i="19"/>
  <c r="I1218" i="19"/>
  <c r="H1218" i="19"/>
  <c r="G1218" i="19"/>
  <c r="F1218" i="19"/>
  <c r="E1218" i="19"/>
  <c r="D1218" i="19"/>
  <c r="C1218" i="19"/>
  <c r="B1218" i="19"/>
  <c r="O1217" i="19"/>
  <c r="N1217" i="19"/>
  <c r="M1217" i="19"/>
  <c r="L1217" i="19"/>
  <c r="K1217" i="19"/>
  <c r="J1217" i="19"/>
  <c r="I1217" i="19"/>
  <c r="H1217" i="19"/>
  <c r="G1217" i="19"/>
  <c r="F1217" i="19"/>
  <c r="E1217" i="19"/>
  <c r="D1217" i="19"/>
  <c r="C1217" i="19"/>
  <c r="B1217" i="19"/>
  <c r="O1216" i="19"/>
  <c r="N1216" i="19"/>
  <c r="M1216" i="19"/>
  <c r="L1216" i="19"/>
  <c r="K1216" i="19"/>
  <c r="J1216" i="19"/>
  <c r="I1216" i="19"/>
  <c r="H1216" i="19"/>
  <c r="G1216" i="19"/>
  <c r="F1216" i="19"/>
  <c r="E1216" i="19"/>
  <c r="D1216" i="19"/>
  <c r="C1216" i="19"/>
  <c r="B1216" i="19"/>
  <c r="O1215" i="19"/>
  <c r="N1215" i="19"/>
  <c r="M1215" i="19"/>
  <c r="L1215" i="19"/>
  <c r="K1215" i="19"/>
  <c r="J1215" i="19"/>
  <c r="I1215" i="19"/>
  <c r="H1215" i="19"/>
  <c r="G1215" i="19"/>
  <c r="F1215" i="19"/>
  <c r="E1215" i="19"/>
  <c r="D1215" i="19"/>
  <c r="C1215" i="19"/>
  <c r="B1215" i="19"/>
  <c r="O1214" i="19"/>
  <c r="N1214" i="19"/>
  <c r="M1214" i="19"/>
  <c r="L1214" i="19"/>
  <c r="K1214" i="19"/>
  <c r="J1214" i="19"/>
  <c r="I1214" i="19"/>
  <c r="H1214" i="19"/>
  <c r="G1214" i="19"/>
  <c r="F1214" i="19"/>
  <c r="E1214" i="19"/>
  <c r="D1214" i="19"/>
  <c r="C1214" i="19"/>
  <c r="B1214" i="19"/>
  <c r="O1213" i="19"/>
  <c r="N1213" i="19"/>
  <c r="M1213" i="19"/>
  <c r="L1213" i="19"/>
  <c r="K1213" i="19"/>
  <c r="J1213" i="19"/>
  <c r="I1213" i="19"/>
  <c r="H1213" i="19"/>
  <c r="G1213" i="19"/>
  <c r="F1213" i="19"/>
  <c r="E1213" i="19"/>
  <c r="D1213" i="19"/>
  <c r="C1213" i="19"/>
  <c r="B1213" i="19"/>
  <c r="O1212" i="19"/>
  <c r="N1212" i="19"/>
  <c r="M1212" i="19"/>
  <c r="L1212" i="19"/>
  <c r="K1212" i="19"/>
  <c r="J1212" i="19"/>
  <c r="I1212" i="19"/>
  <c r="H1212" i="19"/>
  <c r="G1212" i="19"/>
  <c r="F1212" i="19"/>
  <c r="E1212" i="19"/>
  <c r="D1212" i="19"/>
  <c r="C1212" i="19"/>
  <c r="B1212" i="19"/>
  <c r="O1211" i="19"/>
  <c r="N1211" i="19"/>
  <c r="M1211" i="19"/>
  <c r="L1211" i="19"/>
  <c r="K1211" i="19"/>
  <c r="J1211" i="19"/>
  <c r="I1211" i="19"/>
  <c r="H1211" i="19"/>
  <c r="G1211" i="19"/>
  <c r="F1211" i="19"/>
  <c r="E1211" i="19"/>
  <c r="D1211" i="19"/>
  <c r="C1211" i="19"/>
  <c r="B1211" i="19"/>
  <c r="O1210" i="19"/>
  <c r="N1210" i="19"/>
  <c r="M1210" i="19"/>
  <c r="L1210" i="19"/>
  <c r="K1210" i="19"/>
  <c r="J1210" i="19"/>
  <c r="I1210" i="19"/>
  <c r="H1210" i="19"/>
  <c r="G1210" i="19"/>
  <c r="F1210" i="19"/>
  <c r="E1210" i="19"/>
  <c r="D1210" i="19"/>
  <c r="C1210" i="19"/>
  <c r="B1210" i="19"/>
  <c r="O1209" i="19"/>
  <c r="N1209" i="19"/>
  <c r="M1209" i="19"/>
  <c r="L1209" i="19"/>
  <c r="K1209" i="19"/>
  <c r="J1209" i="19"/>
  <c r="I1209" i="19"/>
  <c r="H1209" i="19"/>
  <c r="G1209" i="19"/>
  <c r="F1209" i="19"/>
  <c r="E1209" i="19"/>
  <c r="D1209" i="19"/>
  <c r="C1209" i="19"/>
  <c r="B1209" i="19"/>
  <c r="O1208" i="19"/>
  <c r="N1208" i="19"/>
  <c r="M1208" i="19"/>
  <c r="L1208" i="19"/>
  <c r="K1208" i="19"/>
  <c r="J1208" i="19"/>
  <c r="I1208" i="19"/>
  <c r="H1208" i="19"/>
  <c r="G1208" i="19"/>
  <c r="F1208" i="19"/>
  <c r="E1208" i="19"/>
  <c r="D1208" i="19"/>
  <c r="C1208" i="19"/>
  <c r="B1208" i="19"/>
  <c r="O1207" i="19"/>
  <c r="N1207" i="19"/>
  <c r="M1207" i="19"/>
  <c r="L1207" i="19"/>
  <c r="K1207" i="19"/>
  <c r="J1207" i="19"/>
  <c r="I1207" i="19"/>
  <c r="H1207" i="19"/>
  <c r="G1207" i="19"/>
  <c r="F1207" i="19"/>
  <c r="E1207" i="19"/>
  <c r="D1207" i="19"/>
  <c r="C1207" i="19"/>
  <c r="B1207" i="19"/>
  <c r="O1206" i="19"/>
  <c r="N1206" i="19"/>
  <c r="M1206" i="19"/>
  <c r="L1206" i="19"/>
  <c r="K1206" i="19"/>
  <c r="J1206" i="19"/>
  <c r="I1206" i="19"/>
  <c r="H1206" i="19"/>
  <c r="G1206" i="19"/>
  <c r="F1206" i="19"/>
  <c r="E1206" i="19"/>
  <c r="D1206" i="19"/>
  <c r="C1206" i="19"/>
  <c r="B1206" i="19"/>
  <c r="O1205" i="19"/>
  <c r="N1205" i="19"/>
  <c r="M1205" i="19"/>
  <c r="L1205" i="19"/>
  <c r="K1205" i="19"/>
  <c r="J1205" i="19"/>
  <c r="I1205" i="19"/>
  <c r="H1205" i="19"/>
  <c r="G1205" i="19"/>
  <c r="F1205" i="19"/>
  <c r="E1205" i="19"/>
  <c r="D1205" i="19"/>
  <c r="C1205" i="19"/>
  <c r="B1205" i="19"/>
  <c r="O1204" i="19"/>
  <c r="N1204" i="19"/>
  <c r="M1204" i="19"/>
  <c r="L1204" i="19"/>
  <c r="K1204" i="19"/>
  <c r="J1204" i="19"/>
  <c r="I1204" i="19"/>
  <c r="H1204" i="19"/>
  <c r="G1204" i="19"/>
  <c r="F1204" i="19"/>
  <c r="E1204" i="19"/>
  <c r="D1204" i="19"/>
  <c r="C1204" i="19"/>
  <c r="B1204" i="19"/>
  <c r="O1203" i="19"/>
  <c r="N1203" i="19"/>
  <c r="M1203" i="19"/>
  <c r="L1203" i="19"/>
  <c r="K1203" i="19"/>
  <c r="J1203" i="19"/>
  <c r="I1203" i="19"/>
  <c r="H1203" i="19"/>
  <c r="G1203" i="19"/>
  <c r="F1203" i="19"/>
  <c r="E1203" i="19"/>
  <c r="D1203" i="19"/>
  <c r="C1203" i="19"/>
  <c r="B1203" i="19"/>
  <c r="O1202" i="19"/>
  <c r="N1202" i="19"/>
  <c r="M1202" i="19"/>
  <c r="L1202" i="19"/>
  <c r="K1202" i="19"/>
  <c r="J1202" i="19"/>
  <c r="I1202" i="19"/>
  <c r="H1202" i="19"/>
  <c r="G1202" i="19"/>
  <c r="F1202" i="19"/>
  <c r="E1202" i="19"/>
  <c r="D1202" i="19"/>
  <c r="C1202" i="19"/>
  <c r="B1202" i="19"/>
  <c r="O1201" i="19"/>
  <c r="N1201" i="19"/>
  <c r="M1201" i="19"/>
  <c r="L1201" i="19"/>
  <c r="K1201" i="19"/>
  <c r="J1201" i="19"/>
  <c r="I1201" i="19"/>
  <c r="H1201" i="19"/>
  <c r="G1201" i="19"/>
  <c r="F1201" i="19"/>
  <c r="E1201" i="19"/>
  <c r="D1201" i="19"/>
  <c r="C1201" i="19"/>
  <c r="B1201" i="19"/>
  <c r="O1200" i="19"/>
  <c r="N1200" i="19"/>
  <c r="M1200" i="19"/>
  <c r="L1200" i="19"/>
  <c r="K1200" i="19"/>
  <c r="J1200" i="19"/>
  <c r="I1200" i="19"/>
  <c r="H1200" i="19"/>
  <c r="G1200" i="19"/>
  <c r="F1200" i="19"/>
  <c r="E1200" i="19"/>
  <c r="D1200" i="19"/>
  <c r="C1200" i="19"/>
  <c r="B1200" i="19"/>
  <c r="O1199" i="19"/>
  <c r="N1199" i="19"/>
  <c r="M1199" i="19"/>
  <c r="L1199" i="19"/>
  <c r="K1199" i="19"/>
  <c r="J1199" i="19"/>
  <c r="I1199" i="19"/>
  <c r="H1199" i="19"/>
  <c r="G1199" i="19"/>
  <c r="F1199" i="19"/>
  <c r="E1199" i="19"/>
  <c r="D1199" i="19"/>
  <c r="C1199" i="19"/>
  <c r="B1199" i="19"/>
  <c r="O1198" i="19"/>
  <c r="N1198" i="19"/>
  <c r="M1198" i="19"/>
  <c r="L1198" i="19"/>
  <c r="K1198" i="19"/>
  <c r="J1198" i="19"/>
  <c r="I1198" i="19"/>
  <c r="H1198" i="19"/>
  <c r="G1198" i="19"/>
  <c r="F1198" i="19"/>
  <c r="E1198" i="19"/>
  <c r="D1198" i="19"/>
  <c r="C1198" i="19"/>
  <c r="B1198" i="19"/>
  <c r="O1197" i="19"/>
  <c r="N1197" i="19"/>
  <c r="M1197" i="19"/>
  <c r="L1197" i="19"/>
  <c r="K1197" i="19"/>
  <c r="J1197" i="19"/>
  <c r="I1197" i="19"/>
  <c r="H1197" i="19"/>
  <c r="G1197" i="19"/>
  <c r="F1197" i="19"/>
  <c r="E1197" i="19"/>
  <c r="D1197" i="19"/>
  <c r="C1197" i="19"/>
  <c r="B1197" i="19"/>
  <c r="O1196" i="19"/>
  <c r="N1196" i="19"/>
  <c r="M1196" i="19"/>
  <c r="L1196" i="19"/>
  <c r="K1196" i="19"/>
  <c r="J1196" i="19"/>
  <c r="I1196" i="19"/>
  <c r="H1196" i="19"/>
  <c r="G1196" i="19"/>
  <c r="F1196" i="19"/>
  <c r="E1196" i="19"/>
  <c r="D1196" i="19"/>
  <c r="C1196" i="19"/>
  <c r="B1196" i="19"/>
  <c r="O1195" i="19"/>
  <c r="N1195" i="19"/>
  <c r="M1195" i="19"/>
  <c r="L1195" i="19"/>
  <c r="K1195" i="19"/>
  <c r="J1195" i="19"/>
  <c r="I1195" i="19"/>
  <c r="H1195" i="19"/>
  <c r="G1195" i="19"/>
  <c r="F1195" i="19"/>
  <c r="E1195" i="19"/>
  <c r="D1195" i="19"/>
  <c r="C1195" i="19"/>
  <c r="B1195" i="19"/>
  <c r="O1194" i="19"/>
  <c r="N1194" i="19"/>
  <c r="M1194" i="19"/>
  <c r="L1194" i="19"/>
  <c r="K1194" i="19"/>
  <c r="J1194" i="19"/>
  <c r="I1194" i="19"/>
  <c r="H1194" i="19"/>
  <c r="G1194" i="19"/>
  <c r="F1194" i="19"/>
  <c r="E1194" i="19"/>
  <c r="D1194" i="19"/>
  <c r="C1194" i="19"/>
  <c r="B1194" i="19"/>
  <c r="O1193" i="19"/>
  <c r="N1193" i="19"/>
  <c r="M1193" i="19"/>
  <c r="L1193" i="19"/>
  <c r="K1193" i="19"/>
  <c r="J1193" i="19"/>
  <c r="I1193" i="19"/>
  <c r="H1193" i="19"/>
  <c r="G1193" i="19"/>
  <c r="F1193" i="19"/>
  <c r="E1193" i="19"/>
  <c r="D1193" i="19"/>
  <c r="C1193" i="19"/>
  <c r="B1193" i="19"/>
  <c r="O1192" i="19"/>
  <c r="N1192" i="19"/>
  <c r="M1192" i="19"/>
  <c r="L1192" i="19"/>
  <c r="K1192" i="19"/>
  <c r="J1192" i="19"/>
  <c r="I1192" i="19"/>
  <c r="H1192" i="19"/>
  <c r="G1192" i="19"/>
  <c r="F1192" i="19"/>
  <c r="E1192" i="19"/>
  <c r="D1192" i="19"/>
  <c r="C1192" i="19"/>
  <c r="B1192" i="19"/>
  <c r="O1191" i="19"/>
  <c r="N1191" i="19"/>
  <c r="M1191" i="19"/>
  <c r="L1191" i="19"/>
  <c r="K1191" i="19"/>
  <c r="J1191" i="19"/>
  <c r="I1191" i="19"/>
  <c r="H1191" i="19"/>
  <c r="G1191" i="19"/>
  <c r="F1191" i="19"/>
  <c r="E1191" i="19"/>
  <c r="D1191" i="19"/>
  <c r="C1191" i="19"/>
  <c r="B1191" i="19"/>
  <c r="O1190" i="19"/>
  <c r="N1190" i="19"/>
  <c r="M1190" i="19"/>
  <c r="L1190" i="19"/>
  <c r="K1190" i="19"/>
  <c r="J1190" i="19"/>
  <c r="I1190" i="19"/>
  <c r="H1190" i="19"/>
  <c r="G1190" i="19"/>
  <c r="F1190" i="19"/>
  <c r="E1190" i="19"/>
  <c r="D1190" i="19"/>
  <c r="C1190" i="19"/>
  <c r="B1190" i="19"/>
  <c r="O1189" i="19"/>
  <c r="N1189" i="19"/>
  <c r="M1189" i="19"/>
  <c r="L1189" i="19"/>
  <c r="K1189" i="19"/>
  <c r="J1189" i="19"/>
  <c r="I1189" i="19"/>
  <c r="H1189" i="19"/>
  <c r="G1189" i="19"/>
  <c r="F1189" i="19"/>
  <c r="E1189" i="19"/>
  <c r="D1189" i="19"/>
  <c r="C1189" i="19"/>
  <c r="B1189" i="19"/>
  <c r="O1188" i="19"/>
  <c r="N1188" i="19"/>
  <c r="M1188" i="19"/>
  <c r="L1188" i="19"/>
  <c r="K1188" i="19"/>
  <c r="J1188" i="19"/>
  <c r="I1188" i="19"/>
  <c r="H1188" i="19"/>
  <c r="G1188" i="19"/>
  <c r="F1188" i="19"/>
  <c r="E1188" i="19"/>
  <c r="D1188" i="19"/>
  <c r="C1188" i="19"/>
  <c r="B1188" i="19"/>
  <c r="O1187" i="19"/>
  <c r="N1187" i="19"/>
  <c r="M1187" i="19"/>
  <c r="L1187" i="19"/>
  <c r="K1187" i="19"/>
  <c r="J1187" i="19"/>
  <c r="I1187" i="19"/>
  <c r="H1187" i="19"/>
  <c r="G1187" i="19"/>
  <c r="F1187" i="19"/>
  <c r="E1187" i="19"/>
  <c r="D1187" i="19"/>
  <c r="C1187" i="19"/>
  <c r="B1187" i="19"/>
  <c r="O1186" i="19"/>
  <c r="N1186" i="19"/>
  <c r="M1186" i="19"/>
  <c r="L1186" i="19"/>
  <c r="K1186" i="19"/>
  <c r="J1186" i="19"/>
  <c r="I1186" i="19"/>
  <c r="H1186" i="19"/>
  <c r="G1186" i="19"/>
  <c r="F1186" i="19"/>
  <c r="E1186" i="19"/>
  <c r="D1186" i="19"/>
  <c r="C1186" i="19"/>
  <c r="B1186" i="19"/>
  <c r="O1185" i="19"/>
  <c r="N1185" i="19"/>
  <c r="M1185" i="19"/>
  <c r="L1185" i="19"/>
  <c r="K1185" i="19"/>
  <c r="J1185" i="19"/>
  <c r="I1185" i="19"/>
  <c r="H1185" i="19"/>
  <c r="G1185" i="19"/>
  <c r="F1185" i="19"/>
  <c r="E1185" i="19"/>
  <c r="D1185" i="19"/>
  <c r="C1185" i="19"/>
  <c r="B1185" i="19"/>
  <c r="O1184" i="19"/>
  <c r="N1184" i="19"/>
  <c r="M1184" i="19"/>
  <c r="L1184" i="19"/>
  <c r="K1184" i="19"/>
  <c r="J1184" i="19"/>
  <c r="I1184" i="19"/>
  <c r="H1184" i="19"/>
  <c r="G1184" i="19"/>
  <c r="F1184" i="19"/>
  <c r="E1184" i="19"/>
  <c r="D1184" i="19"/>
  <c r="C1184" i="19"/>
  <c r="B1184" i="19"/>
  <c r="O1183" i="19"/>
  <c r="N1183" i="19"/>
  <c r="M1183" i="19"/>
  <c r="L1183" i="19"/>
  <c r="K1183" i="19"/>
  <c r="J1183" i="19"/>
  <c r="I1183" i="19"/>
  <c r="H1183" i="19"/>
  <c r="G1183" i="19"/>
  <c r="F1183" i="19"/>
  <c r="E1183" i="19"/>
  <c r="D1183" i="19"/>
  <c r="C1183" i="19"/>
  <c r="B1183" i="19"/>
  <c r="O1182" i="19"/>
  <c r="N1182" i="19"/>
  <c r="M1182" i="19"/>
  <c r="L1182" i="19"/>
  <c r="K1182" i="19"/>
  <c r="J1182" i="19"/>
  <c r="I1182" i="19"/>
  <c r="H1182" i="19"/>
  <c r="G1182" i="19"/>
  <c r="F1182" i="19"/>
  <c r="E1182" i="19"/>
  <c r="D1182" i="19"/>
  <c r="C1182" i="19"/>
  <c r="B1182" i="19"/>
  <c r="O1181" i="19"/>
  <c r="N1181" i="19"/>
  <c r="M1181" i="19"/>
  <c r="L1181" i="19"/>
  <c r="K1181" i="19"/>
  <c r="J1181" i="19"/>
  <c r="I1181" i="19"/>
  <c r="H1181" i="19"/>
  <c r="G1181" i="19"/>
  <c r="F1181" i="19"/>
  <c r="E1181" i="19"/>
  <c r="D1181" i="19"/>
  <c r="C1181" i="19"/>
  <c r="B1181" i="19"/>
  <c r="O1180" i="19"/>
  <c r="N1180" i="19"/>
  <c r="M1180" i="19"/>
  <c r="L1180" i="19"/>
  <c r="K1180" i="19"/>
  <c r="J1180" i="19"/>
  <c r="I1180" i="19"/>
  <c r="H1180" i="19"/>
  <c r="G1180" i="19"/>
  <c r="F1180" i="19"/>
  <c r="E1180" i="19"/>
  <c r="D1180" i="19"/>
  <c r="C1180" i="19"/>
  <c r="B1180" i="19"/>
  <c r="O1179" i="19"/>
  <c r="N1179" i="19"/>
  <c r="M1179" i="19"/>
  <c r="L1179" i="19"/>
  <c r="K1179" i="19"/>
  <c r="J1179" i="19"/>
  <c r="I1179" i="19"/>
  <c r="H1179" i="19"/>
  <c r="G1179" i="19"/>
  <c r="F1179" i="19"/>
  <c r="E1179" i="19"/>
  <c r="D1179" i="19"/>
  <c r="C1179" i="19"/>
  <c r="B1179" i="19"/>
  <c r="O1178" i="19"/>
  <c r="N1178" i="19"/>
  <c r="M1178" i="19"/>
  <c r="L1178" i="19"/>
  <c r="K1178" i="19"/>
  <c r="J1178" i="19"/>
  <c r="I1178" i="19"/>
  <c r="H1178" i="19"/>
  <c r="G1178" i="19"/>
  <c r="F1178" i="19"/>
  <c r="E1178" i="19"/>
  <c r="D1178" i="19"/>
  <c r="C1178" i="19"/>
  <c r="B1178" i="19"/>
  <c r="O1177" i="19"/>
  <c r="N1177" i="19"/>
  <c r="M1177" i="19"/>
  <c r="L1177" i="19"/>
  <c r="K1177" i="19"/>
  <c r="J1177" i="19"/>
  <c r="I1177" i="19"/>
  <c r="H1177" i="19"/>
  <c r="G1177" i="19"/>
  <c r="F1177" i="19"/>
  <c r="E1177" i="19"/>
  <c r="D1177" i="19"/>
  <c r="C1177" i="19"/>
  <c r="B1177" i="19"/>
  <c r="O1176" i="19"/>
  <c r="N1176" i="19"/>
  <c r="M1176" i="19"/>
  <c r="L1176" i="19"/>
  <c r="K1176" i="19"/>
  <c r="J1176" i="19"/>
  <c r="I1176" i="19"/>
  <c r="H1176" i="19"/>
  <c r="G1176" i="19"/>
  <c r="F1176" i="19"/>
  <c r="E1176" i="19"/>
  <c r="D1176" i="19"/>
  <c r="C1176" i="19"/>
  <c r="B1176" i="19"/>
  <c r="O1175" i="19"/>
  <c r="N1175" i="19"/>
  <c r="M1175" i="19"/>
  <c r="L1175" i="19"/>
  <c r="K1175" i="19"/>
  <c r="J1175" i="19"/>
  <c r="I1175" i="19"/>
  <c r="H1175" i="19"/>
  <c r="G1175" i="19"/>
  <c r="F1175" i="19"/>
  <c r="E1175" i="19"/>
  <c r="D1175" i="19"/>
  <c r="C1175" i="19"/>
  <c r="B1175" i="19"/>
  <c r="O1174" i="19"/>
  <c r="N1174" i="19"/>
  <c r="M1174" i="19"/>
  <c r="L1174" i="19"/>
  <c r="K1174" i="19"/>
  <c r="J1174" i="19"/>
  <c r="I1174" i="19"/>
  <c r="H1174" i="19"/>
  <c r="G1174" i="19"/>
  <c r="F1174" i="19"/>
  <c r="E1174" i="19"/>
  <c r="D1174" i="19"/>
  <c r="C1174" i="19"/>
  <c r="B1174" i="19"/>
  <c r="O1173" i="19"/>
  <c r="N1173" i="19"/>
  <c r="M1173" i="19"/>
  <c r="L1173" i="19"/>
  <c r="K1173" i="19"/>
  <c r="J1173" i="19"/>
  <c r="I1173" i="19"/>
  <c r="H1173" i="19"/>
  <c r="G1173" i="19"/>
  <c r="F1173" i="19"/>
  <c r="E1173" i="19"/>
  <c r="D1173" i="19"/>
  <c r="C1173" i="19"/>
  <c r="B1173" i="19"/>
  <c r="O1172" i="19"/>
  <c r="N1172" i="19"/>
  <c r="M1172" i="19"/>
  <c r="L1172" i="19"/>
  <c r="K1172" i="19"/>
  <c r="J1172" i="19"/>
  <c r="I1172" i="19"/>
  <c r="H1172" i="19"/>
  <c r="G1172" i="19"/>
  <c r="F1172" i="19"/>
  <c r="E1172" i="19"/>
  <c r="D1172" i="19"/>
  <c r="C1172" i="19"/>
  <c r="B1172" i="19"/>
  <c r="O1171" i="19"/>
  <c r="N1171" i="19"/>
  <c r="M1171" i="19"/>
  <c r="L1171" i="19"/>
  <c r="K1171" i="19"/>
  <c r="J1171" i="19"/>
  <c r="I1171" i="19"/>
  <c r="H1171" i="19"/>
  <c r="G1171" i="19"/>
  <c r="F1171" i="19"/>
  <c r="E1171" i="19"/>
  <c r="D1171" i="19"/>
  <c r="C1171" i="19"/>
  <c r="B1171" i="19"/>
  <c r="O1170" i="19"/>
  <c r="N1170" i="19"/>
  <c r="M1170" i="19"/>
  <c r="L1170" i="19"/>
  <c r="K1170" i="19"/>
  <c r="J1170" i="19"/>
  <c r="I1170" i="19"/>
  <c r="H1170" i="19"/>
  <c r="G1170" i="19"/>
  <c r="F1170" i="19"/>
  <c r="E1170" i="19"/>
  <c r="D1170" i="19"/>
  <c r="C1170" i="19"/>
  <c r="B1170" i="19"/>
  <c r="O1169" i="19"/>
  <c r="N1169" i="19"/>
  <c r="M1169" i="19"/>
  <c r="L1169" i="19"/>
  <c r="K1169" i="19"/>
  <c r="J1169" i="19"/>
  <c r="I1169" i="19"/>
  <c r="H1169" i="19"/>
  <c r="G1169" i="19"/>
  <c r="F1169" i="19"/>
  <c r="E1169" i="19"/>
  <c r="D1169" i="19"/>
  <c r="C1169" i="19"/>
  <c r="B1169" i="19"/>
  <c r="O1168" i="19"/>
  <c r="N1168" i="19"/>
  <c r="M1168" i="19"/>
  <c r="L1168" i="19"/>
  <c r="K1168" i="19"/>
  <c r="J1168" i="19"/>
  <c r="I1168" i="19"/>
  <c r="H1168" i="19"/>
  <c r="G1168" i="19"/>
  <c r="F1168" i="19"/>
  <c r="E1168" i="19"/>
  <c r="D1168" i="19"/>
  <c r="C1168" i="19"/>
  <c r="B1168" i="19"/>
  <c r="O1167" i="19"/>
  <c r="N1167" i="19"/>
  <c r="M1167" i="19"/>
  <c r="L1167" i="19"/>
  <c r="K1167" i="19"/>
  <c r="J1167" i="19"/>
  <c r="I1167" i="19"/>
  <c r="H1167" i="19"/>
  <c r="G1167" i="19"/>
  <c r="F1167" i="19"/>
  <c r="E1167" i="19"/>
  <c r="D1167" i="19"/>
  <c r="C1167" i="19"/>
  <c r="B1167" i="19"/>
  <c r="O1166" i="19"/>
  <c r="N1166" i="19"/>
  <c r="M1166" i="19"/>
  <c r="L1166" i="19"/>
  <c r="K1166" i="19"/>
  <c r="J1166" i="19"/>
  <c r="I1166" i="19"/>
  <c r="H1166" i="19"/>
  <c r="G1166" i="19"/>
  <c r="F1166" i="19"/>
  <c r="E1166" i="19"/>
  <c r="D1166" i="19"/>
  <c r="C1166" i="19"/>
  <c r="B1166" i="19"/>
  <c r="O1165" i="19"/>
  <c r="N1165" i="19"/>
  <c r="M1165" i="19"/>
  <c r="L1165" i="19"/>
  <c r="K1165" i="19"/>
  <c r="J1165" i="19"/>
  <c r="I1165" i="19"/>
  <c r="H1165" i="19"/>
  <c r="G1165" i="19"/>
  <c r="F1165" i="19"/>
  <c r="E1165" i="19"/>
  <c r="D1165" i="19"/>
  <c r="C1165" i="19"/>
  <c r="B1165" i="19"/>
  <c r="O1164" i="19"/>
  <c r="N1164" i="19"/>
  <c r="M1164" i="19"/>
  <c r="L1164" i="19"/>
  <c r="K1164" i="19"/>
  <c r="J1164" i="19"/>
  <c r="I1164" i="19"/>
  <c r="H1164" i="19"/>
  <c r="G1164" i="19"/>
  <c r="F1164" i="19"/>
  <c r="E1164" i="19"/>
  <c r="D1164" i="19"/>
  <c r="C1164" i="19"/>
  <c r="B1164" i="19"/>
  <c r="O1163" i="19"/>
  <c r="N1163" i="19"/>
  <c r="M1163" i="19"/>
  <c r="L1163" i="19"/>
  <c r="K1163" i="19"/>
  <c r="J1163" i="19"/>
  <c r="I1163" i="19"/>
  <c r="H1163" i="19"/>
  <c r="G1163" i="19"/>
  <c r="F1163" i="19"/>
  <c r="E1163" i="19"/>
  <c r="D1163" i="19"/>
  <c r="C1163" i="19"/>
  <c r="B1163" i="19"/>
  <c r="O1162" i="19"/>
  <c r="N1162" i="19"/>
  <c r="M1162" i="19"/>
  <c r="L1162" i="19"/>
  <c r="K1162" i="19"/>
  <c r="J1162" i="19"/>
  <c r="I1162" i="19"/>
  <c r="H1162" i="19"/>
  <c r="G1162" i="19"/>
  <c r="F1162" i="19"/>
  <c r="E1162" i="19"/>
  <c r="D1162" i="19"/>
  <c r="C1162" i="19"/>
  <c r="B1162" i="19"/>
  <c r="O1161" i="19"/>
  <c r="N1161" i="19"/>
  <c r="M1161" i="19"/>
  <c r="L1161" i="19"/>
  <c r="K1161" i="19"/>
  <c r="J1161" i="19"/>
  <c r="I1161" i="19"/>
  <c r="H1161" i="19"/>
  <c r="G1161" i="19"/>
  <c r="F1161" i="19"/>
  <c r="E1161" i="19"/>
  <c r="D1161" i="19"/>
  <c r="C1161" i="19"/>
  <c r="B1161" i="19"/>
  <c r="O1160" i="19"/>
  <c r="N1160" i="19"/>
  <c r="M1160" i="19"/>
  <c r="L1160" i="19"/>
  <c r="K1160" i="19"/>
  <c r="J1160" i="19"/>
  <c r="I1160" i="19"/>
  <c r="H1160" i="19"/>
  <c r="G1160" i="19"/>
  <c r="F1160" i="19"/>
  <c r="E1160" i="19"/>
  <c r="D1160" i="19"/>
  <c r="C1160" i="19"/>
  <c r="B1160" i="19"/>
  <c r="O1159" i="19"/>
  <c r="N1159" i="19"/>
  <c r="M1159" i="19"/>
  <c r="L1159" i="19"/>
  <c r="K1159" i="19"/>
  <c r="J1159" i="19"/>
  <c r="I1159" i="19"/>
  <c r="H1159" i="19"/>
  <c r="G1159" i="19"/>
  <c r="F1159" i="19"/>
  <c r="E1159" i="19"/>
  <c r="D1159" i="19"/>
  <c r="C1159" i="19"/>
  <c r="B1159" i="19"/>
  <c r="O1158" i="19"/>
  <c r="N1158" i="19"/>
  <c r="M1158" i="19"/>
  <c r="L1158" i="19"/>
  <c r="K1158" i="19"/>
  <c r="J1158" i="19"/>
  <c r="I1158" i="19"/>
  <c r="H1158" i="19"/>
  <c r="G1158" i="19"/>
  <c r="F1158" i="19"/>
  <c r="E1158" i="19"/>
  <c r="D1158" i="19"/>
  <c r="C1158" i="19"/>
  <c r="B1158" i="19"/>
  <c r="O1157" i="19"/>
  <c r="N1157" i="19"/>
  <c r="M1157" i="19"/>
  <c r="L1157" i="19"/>
  <c r="K1157" i="19"/>
  <c r="J1157" i="19"/>
  <c r="I1157" i="19"/>
  <c r="H1157" i="19"/>
  <c r="G1157" i="19"/>
  <c r="F1157" i="19"/>
  <c r="E1157" i="19"/>
  <c r="D1157" i="19"/>
  <c r="C1157" i="19"/>
  <c r="B1157" i="19"/>
  <c r="O1156" i="19"/>
  <c r="N1156" i="19"/>
  <c r="M1156" i="19"/>
  <c r="L1156" i="19"/>
  <c r="K1156" i="19"/>
  <c r="J1156" i="19"/>
  <c r="I1156" i="19"/>
  <c r="H1156" i="19"/>
  <c r="G1156" i="19"/>
  <c r="F1156" i="19"/>
  <c r="E1156" i="19"/>
  <c r="D1156" i="19"/>
  <c r="C1156" i="19"/>
  <c r="B1156" i="19"/>
  <c r="O1155" i="19"/>
  <c r="N1155" i="19"/>
  <c r="M1155" i="19"/>
  <c r="L1155" i="19"/>
  <c r="K1155" i="19"/>
  <c r="J1155" i="19"/>
  <c r="I1155" i="19"/>
  <c r="H1155" i="19"/>
  <c r="G1155" i="19"/>
  <c r="F1155" i="19"/>
  <c r="E1155" i="19"/>
  <c r="D1155" i="19"/>
  <c r="C1155" i="19"/>
  <c r="B1155" i="19"/>
  <c r="O1154" i="19"/>
  <c r="N1154" i="19"/>
  <c r="M1154" i="19"/>
  <c r="L1154" i="19"/>
  <c r="K1154" i="19"/>
  <c r="J1154" i="19"/>
  <c r="I1154" i="19"/>
  <c r="H1154" i="19"/>
  <c r="G1154" i="19"/>
  <c r="F1154" i="19"/>
  <c r="E1154" i="19"/>
  <c r="D1154" i="19"/>
  <c r="C1154" i="19"/>
  <c r="B1154" i="19"/>
  <c r="O1153" i="19"/>
  <c r="N1153" i="19"/>
  <c r="M1153" i="19"/>
  <c r="L1153" i="19"/>
  <c r="K1153" i="19"/>
  <c r="J1153" i="19"/>
  <c r="I1153" i="19"/>
  <c r="H1153" i="19"/>
  <c r="G1153" i="19"/>
  <c r="F1153" i="19"/>
  <c r="E1153" i="19"/>
  <c r="D1153" i="19"/>
  <c r="C1153" i="19"/>
  <c r="B1153" i="19"/>
  <c r="O1152" i="19"/>
  <c r="N1152" i="19"/>
  <c r="M1152" i="19"/>
  <c r="L1152" i="19"/>
  <c r="K1152" i="19"/>
  <c r="J1152" i="19"/>
  <c r="I1152" i="19"/>
  <c r="H1152" i="19"/>
  <c r="G1152" i="19"/>
  <c r="F1152" i="19"/>
  <c r="E1152" i="19"/>
  <c r="D1152" i="19"/>
  <c r="C1152" i="19"/>
  <c r="B1152" i="19"/>
  <c r="O1151" i="19"/>
  <c r="N1151" i="19"/>
  <c r="M1151" i="19"/>
  <c r="L1151" i="19"/>
  <c r="K1151" i="19"/>
  <c r="J1151" i="19"/>
  <c r="I1151" i="19"/>
  <c r="H1151" i="19"/>
  <c r="G1151" i="19"/>
  <c r="F1151" i="19"/>
  <c r="E1151" i="19"/>
  <c r="D1151" i="19"/>
  <c r="C1151" i="19"/>
  <c r="B1151" i="19"/>
  <c r="O1150" i="19"/>
  <c r="N1150" i="19"/>
  <c r="M1150" i="19"/>
  <c r="L1150" i="19"/>
  <c r="K1150" i="19"/>
  <c r="J1150" i="19"/>
  <c r="I1150" i="19"/>
  <c r="H1150" i="19"/>
  <c r="G1150" i="19"/>
  <c r="F1150" i="19"/>
  <c r="E1150" i="19"/>
  <c r="D1150" i="19"/>
  <c r="C1150" i="19"/>
  <c r="B1150" i="19"/>
  <c r="O1149" i="19"/>
  <c r="N1149" i="19"/>
  <c r="M1149" i="19"/>
  <c r="L1149" i="19"/>
  <c r="K1149" i="19"/>
  <c r="J1149" i="19"/>
  <c r="I1149" i="19"/>
  <c r="H1149" i="19"/>
  <c r="G1149" i="19"/>
  <c r="F1149" i="19"/>
  <c r="E1149" i="19"/>
  <c r="D1149" i="19"/>
  <c r="C1149" i="19"/>
  <c r="B1149" i="19"/>
  <c r="O1148" i="19"/>
  <c r="N1148" i="19"/>
  <c r="M1148" i="19"/>
  <c r="L1148" i="19"/>
  <c r="K1148" i="19"/>
  <c r="J1148" i="19"/>
  <c r="I1148" i="19"/>
  <c r="H1148" i="19"/>
  <c r="G1148" i="19"/>
  <c r="F1148" i="19"/>
  <c r="E1148" i="19"/>
  <c r="D1148" i="19"/>
  <c r="C1148" i="19"/>
  <c r="B1148" i="19"/>
  <c r="O1147" i="19"/>
  <c r="N1147" i="19"/>
  <c r="M1147" i="19"/>
  <c r="L1147" i="19"/>
  <c r="K1147" i="19"/>
  <c r="J1147" i="19"/>
  <c r="I1147" i="19"/>
  <c r="H1147" i="19"/>
  <c r="G1147" i="19"/>
  <c r="F1147" i="19"/>
  <c r="E1147" i="19"/>
  <c r="D1147" i="19"/>
  <c r="C1147" i="19"/>
  <c r="B1147" i="19"/>
  <c r="O1146" i="19"/>
  <c r="N1146" i="19"/>
  <c r="M1146" i="19"/>
  <c r="L1146" i="19"/>
  <c r="K1146" i="19"/>
  <c r="J1146" i="19"/>
  <c r="I1146" i="19"/>
  <c r="H1146" i="19"/>
  <c r="G1146" i="19"/>
  <c r="F1146" i="19"/>
  <c r="E1146" i="19"/>
  <c r="D1146" i="19"/>
  <c r="C1146" i="19"/>
  <c r="B1146" i="19"/>
  <c r="O1145" i="19"/>
  <c r="N1145" i="19"/>
  <c r="M1145" i="19"/>
  <c r="L1145" i="19"/>
  <c r="K1145" i="19"/>
  <c r="J1145" i="19"/>
  <c r="I1145" i="19"/>
  <c r="H1145" i="19"/>
  <c r="G1145" i="19"/>
  <c r="F1145" i="19"/>
  <c r="E1145" i="19"/>
  <c r="D1145" i="19"/>
  <c r="C1145" i="19"/>
  <c r="B1145" i="19"/>
  <c r="O1144" i="19"/>
  <c r="N1144" i="19"/>
  <c r="M1144" i="19"/>
  <c r="L1144" i="19"/>
  <c r="K1144" i="19"/>
  <c r="J1144" i="19"/>
  <c r="I1144" i="19"/>
  <c r="H1144" i="19"/>
  <c r="G1144" i="19"/>
  <c r="F1144" i="19"/>
  <c r="E1144" i="19"/>
  <c r="D1144" i="19"/>
  <c r="C1144" i="19"/>
  <c r="B1144" i="19"/>
  <c r="O1143" i="19"/>
  <c r="N1143" i="19"/>
  <c r="M1143" i="19"/>
  <c r="L1143" i="19"/>
  <c r="K1143" i="19"/>
  <c r="J1143" i="19"/>
  <c r="I1143" i="19"/>
  <c r="H1143" i="19"/>
  <c r="G1143" i="19"/>
  <c r="F1143" i="19"/>
  <c r="E1143" i="19"/>
  <c r="D1143" i="19"/>
  <c r="C1143" i="19"/>
  <c r="B1143" i="19"/>
  <c r="O1142" i="19"/>
  <c r="N1142" i="19"/>
  <c r="M1142" i="19"/>
  <c r="L1142" i="19"/>
  <c r="K1142" i="19"/>
  <c r="J1142" i="19"/>
  <c r="I1142" i="19"/>
  <c r="H1142" i="19"/>
  <c r="G1142" i="19"/>
  <c r="F1142" i="19"/>
  <c r="E1142" i="19"/>
  <c r="D1142" i="19"/>
  <c r="C1142" i="19"/>
  <c r="B1142" i="19"/>
  <c r="O1141" i="19"/>
  <c r="N1141" i="19"/>
  <c r="M1141" i="19"/>
  <c r="L1141" i="19"/>
  <c r="K1141" i="19"/>
  <c r="J1141" i="19"/>
  <c r="I1141" i="19"/>
  <c r="H1141" i="19"/>
  <c r="G1141" i="19"/>
  <c r="F1141" i="19"/>
  <c r="E1141" i="19"/>
  <c r="D1141" i="19"/>
  <c r="C1141" i="19"/>
  <c r="B1141" i="19"/>
  <c r="O1140" i="19"/>
  <c r="N1140" i="19"/>
  <c r="M1140" i="19"/>
  <c r="L1140" i="19"/>
  <c r="K1140" i="19"/>
  <c r="J1140" i="19"/>
  <c r="I1140" i="19"/>
  <c r="H1140" i="19"/>
  <c r="G1140" i="19"/>
  <c r="F1140" i="19"/>
  <c r="E1140" i="19"/>
  <c r="D1140" i="19"/>
  <c r="C1140" i="19"/>
  <c r="B1140" i="19"/>
  <c r="O1139" i="19"/>
  <c r="N1139" i="19"/>
  <c r="M1139" i="19"/>
  <c r="L1139" i="19"/>
  <c r="K1139" i="19"/>
  <c r="J1139" i="19"/>
  <c r="I1139" i="19"/>
  <c r="H1139" i="19"/>
  <c r="G1139" i="19"/>
  <c r="F1139" i="19"/>
  <c r="E1139" i="19"/>
  <c r="D1139" i="19"/>
  <c r="C1139" i="19"/>
  <c r="B1139" i="19"/>
  <c r="O1138" i="19"/>
  <c r="N1138" i="19"/>
  <c r="M1138" i="19"/>
  <c r="L1138" i="19"/>
  <c r="K1138" i="19"/>
  <c r="J1138" i="19"/>
  <c r="I1138" i="19"/>
  <c r="H1138" i="19"/>
  <c r="G1138" i="19"/>
  <c r="F1138" i="19"/>
  <c r="E1138" i="19"/>
  <c r="D1138" i="19"/>
  <c r="C1138" i="19"/>
  <c r="B1138" i="19"/>
  <c r="O1137" i="19"/>
  <c r="N1137" i="19"/>
  <c r="M1137" i="19"/>
  <c r="L1137" i="19"/>
  <c r="K1137" i="19"/>
  <c r="J1137" i="19"/>
  <c r="I1137" i="19"/>
  <c r="H1137" i="19"/>
  <c r="G1137" i="19"/>
  <c r="F1137" i="19"/>
  <c r="E1137" i="19"/>
  <c r="D1137" i="19"/>
  <c r="C1137" i="19"/>
  <c r="B1137" i="19"/>
  <c r="O1136" i="19"/>
  <c r="N1136" i="19"/>
  <c r="M1136" i="19"/>
  <c r="L1136" i="19"/>
  <c r="K1136" i="19"/>
  <c r="J1136" i="19"/>
  <c r="I1136" i="19"/>
  <c r="H1136" i="19"/>
  <c r="G1136" i="19"/>
  <c r="F1136" i="19"/>
  <c r="E1136" i="19"/>
  <c r="D1136" i="19"/>
  <c r="C1136" i="19"/>
  <c r="B1136" i="19"/>
  <c r="O1135" i="19"/>
  <c r="N1135" i="19"/>
  <c r="M1135" i="19"/>
  <c r="L1135" i="19"/>
  <c r="K1135" i="19"/>
  <c r="J1135" i="19"/>
  <c r="I1135" i="19"/>
  <c r="H1135" i="19"/>
  <c r="G1135" i="19"/>
  <c r="F1135" i="19"/>
  <c r="E1135" i="19"/>
  <c r="D1135" i="19"/>
  <c r="C1135" i="19"/>
  <c r="B1135" i="19"/>
  <c r="O1134" i="19"/>
  <c r="N1134" i="19"/>
  <c r="M1134" i="19"/>
  <c r="L1134" i="19"/>
  <c r="K1134" i="19"/>
  <c r="J1134" i="19"/>
  <c r="I1134" i="19"/>
  <c r="H1134" i="19"/>
  <c r="G1134" i="19"/>
  <c r="F1134" i="19"/>
  <c r="E1134" i="19"/>
  <c r="D1134" i="19"/>
  <c r="C1134" i="19"/>
  <c r="B1134" i="19"/>
  <c r="O1133" i="19"/>
  <c r="N1133" i="19"/>
  <c r="M1133" i="19"/>
  <c r="L1133" i="19"/>
  <c r="K1133" i="19"/>
  <c r="J1133" i="19"/>
  <c r="I1133" i="19"/>
  <c r="H1133" i="19"/>
  <c r="G1133" i="19"/>
  <c r="F1133" i="19"/>
  <c r="E1133" i="19"/>
  <c r="D1133" i="19"/>
  <c r="C1133" i="19"/>
  <c r="B1133" i="19"/>
  <c r="O1132" i="19"/>
  <c r="N1132" i="19"/>
  <c r="M1132" i="19"/>
  <c r="L1132" i="19"/>
  <c r="K1132" i="19"/>
  <c r="J1132" i="19"/>
  <c r="I1132" i="19"/>
  <c r="H1132" i="19"/>
  <c r="G1132" i="19"/>
  <c r="F1132" i="19"/>
  <c r="E1132" i="19"/>
  <c r="D1132" i="19"/>
  <c r="C1132" i="19"/>
  <c r="B1132" i="19"/>
  <c r="O1131" i="19"/>
  <c r="N1131" i="19"/>
  <c r="M1131" i="19"/>
  <c r="L1131" i="19"/>
  <c r="K1131" i="19"/>
  <c r="J1131" i="19"/>
  <c r="I1131" i="19"/>
  <c r="H1131" i="19"/>
  <c r="G1131" i="19"/>
  <c r="F1131" i="19"/>
  <c r="E1131" i="19"/>
  <c r="D1131" i="19"/>
  <c r="C1131" i="19"/>
  <c r="B1131" i="19"/>
  <c r="O1130" i="19"/>
  <c r="N1130" i="19"/>
  <c r="M1130" i="19"/>
  <c r="L1130" i="19"/>
  <c r="K1130" i="19"/>
  <c r="J1130" i="19"/>
  <c r="I1130" i="19"/>
  <c r="H1130" i="19"/>
  <c r="G1130" i="19"/>
  <c r="F1130" i="19"/>
  <c r="E1130" i="19"/>
  <c r="D1130" i="19"/>
  <c r="C1130" i="19"/>
  <c r="B1130" i="19"/>
  <c r="O1129" i="19"/>
  <c r="N1129" i="19"/>
  <c r="M1129" i="19"/>
  <c r="L1129" i="19"/>
  <c r="K1129" i="19"/>
  <c r="J1129" i="19"/>
  <c r="I1129" i="19"/>
  <c r="H1129" i="19"/>
  <c r="G1129" i="19"/>
  <c r="F1129" i="19"/>
  <c r="E1129" i="19"/>
  <c r="D1129" i="19"/>
  <c r="C1129" i="19"/>
  <c r="B1129" i="19"/>
  <c r="O1128" i="19"/>
  <c r="N1128" i="19"/>
  <c r="M1128" i="19"/>
  <c r="L1128" i="19"/>
  <c r="K1128" i="19"/>
  <c r="J1128" i="19"/>
  <c r="I1128" i="19"/>
  <c r="H1128" i="19"/>
  <c r="G1128" i="19"/>
  <c r="F1128" i="19"/>
  <c r="E1128" i="19"/>
  <c r="D1128" i="19"/>
  <c r="C1128" i="19"/>
  <c r="B1128" i="19"/>
  <c r="O1127" i="19"/>
  <c r="N1127" i="19"/>
  <c r="M1127" i="19"/>
  <c r="L1127" i="19"/>
  <c r="K1127" i="19"/>
  <c r="J1127" i="19"/>
  <c r="I1127" i="19"/>
  <c r="H1127" i="19"/>
  <c r="G1127" i="19"/>
  <c r="F1127" i="19"/>
  <c r="E1127" i="19"/>
  <c r="D1127" i="19"/>
  <c r="C1127" i="19"/>
  <c r="B1127" i="19"/>
  <c r="O1126" i="19"/>
  <c r="N1126" i="19"/>
  <c r="M1126" i="19"/>
  <c r="L1126" i="19"/>
  <c r="K1126" i="19"/>
  <c r="J1126" i="19"/>
  <c r="I1126" i="19"/>
  <c r="H1126" i="19"/>
  <c r="G1126" i="19"/>
  <c r="F1126" i="19"/>
  <c r="E1126" i="19"/>
  <c r="D1126" i="19"/>
  <c r="C1126" i="19"/>
  <c r="B1126" i="19"/>
  <c r="O1125" i="19"/>
  <c r="N1125" i="19"/>
  <c r="M1125" i="19"/>
  <c r="L1125" i="19"/>
  <c r="K1125" i="19"/>
  <c r="J1125" i="19"/>
  <c r="I1125" i="19"/>
  <c r="H1125" i="19"/>
  <c r="G1125" i="19"/>
  <c r="F1125" i="19"/>
  <c r="E1125" i="19"/>
  <c r="D1125" i="19"/>
  <c r="C1125" i="19"/>
  <c r="B1125" i="19"/>
  <c r="O1124" i="19"/>
  <c r="N1124" i="19"/>
  <c r="M1124" i="19"/>
  <c r="L1124" i="19"/>
  <c r="K1124" i="19"/>
  <c r="J1124" i="19"/>
  <c r="I1124" i="19"/>
  <c r="H1124" i="19"/>
  <c r="G1124" i="19"/>
  <c r="F1124" i="19"/>
  <c r="E1124" i="19"/>
  <c r="D1124" i="19"/>
  <c r="C1124" i="19"/>
  <c r="B1124" i="19"/>
  <c r="O1123" i="19"/>
  <c r="N1123" i="19"/>
  <c r="M1123" i="19"/>
  <c r="L1123" i="19"/>
  <c r="K1123" i="19"/>
  <c r="J1123" i="19"/>
  <c r="I1123" i="19"/>
  <c r="H1123" i="19"/>
  <c r="G1123" i="19"/>
  <c r="F1123" i="19"/>
  <c r="E1123" i="19"/>
  <c r="D1123" i="19"/>
  <c r="C1123" i="19"/>
  <c r="B1123" i="19"/>
  <c r="O1122" i="19"/>
  <c r="N1122" i="19"/>
  <c r="M1122" i="19"/>
  <c r="L1122" i="19"/>
  <c r="K1122" i="19"/>
  <c r="J1122" i="19"/>
  <c r="I1122" i="19"/>
  <c r="H1122" i="19"/>
  <c r="G1122" i="19"/>
  <c r="F1122" i="19"/>
  <c r="E1122" i="19"/>
  <c r="D1122" i="19"/>
  <c r="C1122" i="19"/>
  <c r="B1122" i="19"/>
  <c r="O1121" i="19"/>
  <c r="N1121" i="19"/>
  <c r="M1121" i="19"/>
  <c r="L1121" i="19"/>
  <c r="K1121" i="19"/>
  <c r="J1121" i="19"/>
  <c r="I1121" i="19"/>
  <c r="H1121" i="19"/>
  <c r="G1121" i="19"/>
  <c r="F1121" i="19"/>
  <c r="E1121" i="19"/>
  <c r="D1121" i="19"/>
  <c r="C1121" i="19"/>
  <c r="B1121" i="19"/>
  <c r="O1120" i="19"/>
  <c r="N1120" i="19"/>
  <c r="M1120" i="19"/>
  <c r="L1120" i="19"/>
  <c r="K1120" i="19"/>
  <c r="J1120" i="19"/>
  <c r="I1120" i="19"/>
  <c r="H1120" i="19"/>
  <c r="G1120" i="19"/>
  <c r="F1120" i="19"/>
  <c r="E1120" i="19"/>
  <c r="D1120" i="19"/>
  <c r="C1120" i="19"/>
  <c r="B1120" i="19"/>
  <c r="O1119" i="19"/>
  <c r="N1119" i="19"/>
  <c r="M1119" i="19"/>
  <c r="L1119" i="19"/>
  <c r="K1119" i="19"/>
  <c r="J1119" i="19"/>
  <c r="I1119" i="19"/>
  <c r="H1119" i="19"/>
  <c r="G1119" i="19"/>
  <c r="F1119" i="19"/>
  <c r="E1119" i="19"/>
  <c r="D1119" i="19"/>
  <c r="C1119" i="19"/>
  <c r="B1119" i="19"/>
  <c r="O1118" i="19"/>
  <c r="N1118" i="19"/>
  <c r="M1118" i="19"/>
  <c r="L1118" i="19"/>
  <c r="K1118" i="19"/>
  <c r="J1118" i="19"/>
  <c r="I1118" i="19"/>
  <c r="H1118" i="19"/>
  <c r="G1118" i="19"/>
  <c r="F1118" i="19"/>
  <c r="E1118" i="19"/>
  <c r="D1118" i="19"/>
  <c r="C1118" i="19"/>
  <c r="B1118" i="19"/>
  <c r="O1117" i="19"/>
  <c r="N1117" i="19"/>
  <c r="M1117" i="19"/>
  <c r="L1117" i="19"/>
  <c r="K1117" i="19"/>
  <c r="J1117" i="19"/>
  <c r="I1117" i="19"/>
  <c r="H1117" i="19"/>
  <c r="G1117" i="19"/>
  <c r="F1117" i="19"/>
  <c r="E1117" i="19"/>
  <c r="D1117" i="19"/>
  <c r="C1117" i="19"/>
  <c r="B1117" i="19"/>
  <c r="O1116" i="19"/>
  <c r="N1116" i="19"/>
  <c r="M1116" i="19"/>
  <c r="L1116" i="19"/>
  <c r="K1116" i="19"/>
  <c r="J1116" i="19"/>
  <c r="I1116" i="19"/>
  <c r="H1116" i="19"/>
  <c r="G1116" i="19"/>
  <c r="F1116" i="19"/>
  <c r="E1116" i="19"/>
  <c r="D1116" i="19"/>
  <c r="C1116" i="19"/>
  <c r="B1116" i="19"/>
  <c r="O1115" i="19"/>
  <c r="N1115" i="19"/>
  <c r="M1115" i="19"/>
  <c r="L1115" i="19"/>
  <c r="K1115" i="19"/>
  <c r="J1115" i="19"/>
  <c r="I1115" i="19"/>
  <c r="H1115" i="19"/>
  <c r="G1115" i="19"/>
  <c r="F1115" i="19"/>
  <c r="E1115" i="19"/>
  <c r="D1115" i="19"/>
  <c r="C1115" i="19"/>
  <c r="B1115" i="19"/>
  <c r="O1114" i="19"/>
  <c r="N1114" i="19"/>
  <c r="M1114" i="19"/>
  <c r="L1114" i="19"/>
  <c r="K1114" i="19"/>
  <c r="J1114" i="19"/>
  <c r="I1114" i="19"/>
  <c r="H1114" i="19"/>
  <c r="G1114" i="19"/>
  <c r="F1114" i="19"/>
  <c r="E1114" i="19"/>
  <c r="D1114" i="19"/>
  <c r="C1114" i="19"/>
  <c r="B1114" i="19"/>
  <c r="O1113" i="19"/>
  <c r="N1113" i="19"/>
  <c r="M1113" i="19"/>
  <c r="L1113" i="19"/>
  <c r="K1113" i="19"/>
  <c r="J1113" i="19"/>
  <c r="I1113" i="19"/>
  <c r="H1113" i="19"/>
  <c r="G1113" i="19"/>
  <c r="F1113" i="19"/>
  <c r="E1113" i="19"/>
  <c r="D1113" i="19"/>
  <c r="C1113" i="19"/>
  <c r="B1113" i="19"/>
  <c r="O1112" i="19"/>
  <c r="N1112" i="19"/>
  <c r="M1112" i="19"/>
  <c r="L1112" i="19"/>
  <c r="K1112" i="19"/>
  <c r="J1112" i="19"/>
  <c r="I1112" i="19"/>
  <c r="H1112" i="19"/>
  <c r="G1112" i="19"/>
  <c r="F1112" i="19"/>
  <c r="E1112" i="19"/>
  <c r="D1112" i="19"/>
  <c r="C1112" i="19"/>
  <c r="B1112" i="19"/>
  <c r="O1111" i="19"/>
  <c r="N1111" i="19"/>
  <c r="M1111" i="19"/>
  <c r="L1111" i="19"/>
  <c r="K1111" i="19"/>
  <c r="J1111" i="19"/>
  <c r="I1111" i="19"/>
  <c r="H1111" i="19"/>
  <c r="G1111" i="19"/>
  <c r="F1111" i="19"/>
  <c r="E1111" i="19"/>
  <c r="D1111" i="19"/>
  <c r="C1111" i="19"/>
  <c r="B1111" i="19"/>
  <c r="O1110" i="19"/>
  <c r="N1110" i="19"/>
  <c r="M1110" i="19"/>
  <c r="L1110" i="19"/>
  <c r="K1110" i="19"/>
  <c r="J1110" i="19"/>
  <c r="I1110" i="19"/>
  <c r="H1110" i="19"/>
  <c r="G1110" i="19"/>
  <c r="F1110" i="19"/>
  <c r="E1110" i="19"/>
  <c r="D1110" i="19"/>
  <c r="C1110" i="19"/>
  <c r="B1110" i="19"/>
  <c r="O1109" i="19"/>
  <c r="N1109" i="19"/>
  <c r="M1109" i="19"/>
  <c r="L1109" i="19"/>
  <c r="K1109" i="19"/>
  <c r="J1109" i="19"/>
  <c r="I1109" i="19"/>
  <c r="H1109" i="19"/>
  <c r="G1109" i="19"/>
  <c r="F1109" i="19"/>
  <c r="E1109" i="19"/>
  <c r="D1109" i="19"/>
  <c r="C1109" i="19"/>
  <c r="B1109" i="19"/>
  <c r="O1108" i="19"/>
  <c r="N1108" i="19"/>
  <c r="M1108" i="19"/>
  <c r="L1108" i="19"/>
  <c r="K1108" i="19"/>
  <c r="J1108" i="19"/>
  <c r="I1108" i="19"/>
  <c r="H1108" i="19"/>
  <c r="G1108" i="19"/>
  <c r="F1108" i="19"/>
  <c r="E1108" i="19"/>
  <c r="D1108" i="19"/>
  <c r="C1108" i="19"/>
  <c r="B1108" i="19"/>
  <c r="O1107" i="19"/>
  <c r="N1107" i="19"/>
  <c r="M1107" i="19"/>
  <c r="L1107" i="19"/>
  <c r="K1107" i="19"/>
  <c r="J1107" i="19"/>
  <c r="I1107" i="19"/>
  <c r="H1107" i="19"/>
  <c r="G1107" i="19"/>
  <c r="F1107" i="19"/>
  <c r="E1107" i="19"/>
  <c r="D1107" i="19"/>
  <c r="C1107" i="19"/>
  <c r="B1107" i="19"/>
  <c r="O1106" i="19"/>
  <c r="N1106" i="19"/>
  <c r="M1106" i="19"/>
  <c r="L1106" i="19"/>
  <c r="K1106" i="19"/>
  <c r="J1106" i="19"/>
  <c r="I1106" i="19"/>
  <c r="H1106" i="19"/>
  <c r="G1106" i="19"/>
  <c r="F1106" i="19"/>
  <c r="E1106" i="19"/>
  <c r="D1106" i="19"/>
  <c r="C1106" i="19"/>
  <c r="B1106" i="19"/>
  <c r="O1105" i="19"/>
  <c r="N1105" i="19"/>
  <c r="M1105" i="19"/>
  <c r="L1105" i="19"/>
  <c r="K1105" i="19"/>
  <c r="J1105" i="19"/>
  <c r="I1105" i="19"/>
  <c r="H1105" i="19"/>
  <c r="G1105" i="19"/>
  <c r="F1105" i="19"/>
  <c r="E1105" i="19"/>
  <c r="D1105" i="19"/>
  <c r="C1105" i="19"/>
  <c r="B1105" i="19"/>
  <c r="O1104" i="19"/>
  <c r="N1104" i="19"/>
  <c r="M1104" i="19"/>
  <c r="L1104" i="19"/>
  <c r="K1104" i="19"/>
  <c r="J1104" i="19"/>
  <c r="I1104" i="19"/>
  <c r="H1104" i="19"/>
  <c r="G1104" i="19"/>
  <c r="F1104" i="19"/>
  <c r="E1104" i="19"/>
  <c r="D1104" i="19"/>
  <c r="C1104" i="19"/>
  <c r="B1104" i="19"/>
  <c r="O1103" i="19"/>
  <c r="N1103" i="19"/>
  <c r="M1103" i="19"/>
  <c r="L1103" i="19"/>
  <c r="K1103" i="19"/>
  <c r="J1103" i="19"/>
  <c r="I1103" i="19"/>
  <c r="H1103" i="19"/>
  <c r="G1103" i="19"/>
  <c r="F1103" i="19"/>
  <c r="E1103" i="19"/>
  <c r="D1103" i="19"/>
  <c r="C1103" i="19"/>
  <c r="B1103" i="19"/>
  <c r="O1102" i="19"/>
  <c r="N1102" i="19"/>
  <c r="M1102" i="19"/>
  <c r="L1102" i="19"/>
  <c r="K1102" i="19"/>
  <c r="J1102" i="19"/>
  <c r="I1102" i="19"/>
  <c r="H1102" i="19"/>
  <c r="G1102" i="19"/>
  <c r="F1102" i="19"/>
  <c r="E1102" i="19"/>
  <c r="D1102" i="19"/>
  <c r="C1102" i="19"/>
  <c r="B1102" i="19"/>
  <c r="O1101" i="19"/>
  <c r="N1101" i="19"/>
  <c r="M1101" i="19"/>
  <c r="L1101" i="19"/>
  <c r="K1101" i="19"/>
  <c r="J1101" i="19"/>
  <c r="I1101" i="19"/>
  <c r="H1101" i="19"/>
  <c r="G1101" i="19"/>
  <c r="F1101" i="19"/>
  <c r="E1101" i="19"/>
  <c r="D1101" i="19"/>
  <c r="C1101" i="19"/>
  <c r="B1101" i="19"/>
  <c r="O1100" i="19"/>
  <c r="N1100" i="19"/>
  <c r="M1100" i="19"/>
  <c r="L1100" i="19"/>
  <c r="K1100" i="19"/>
  <c r="J1100" i="19"/>
  <c r="I1100" i="19"/>
  <c r="H1100" i="19"/>
  <c r="G1100" i="19"/>
  <c r="F1100" i="19"/>
  <c r="E1100" i="19"/>
  <c r="D1100" i="19"/>
  <c r="C1100" i="19"/>
  <c r="B1100" i="19"/>
  <c r="O1099" i="19"/>
  <c r="N1099" i="19"/>
  <c r="M1099" i="19"/>
  <c r="L1099" i="19"/>
  <c r="K1099" i="19"/>
  <c r="J1099" i="19"/>
  <c r="I1099" i="19"/>
  <c r="H1099" i="19"/>
  <c r="G1099" i="19"/>
  <c r="F1099" i="19"/>
  <c r="E1099" i="19"/>
  <c r="D1099" i="19"/>
  <c r="C1099" i="19"/>
  <c r="B1099" i="19"/>
  <c r="O1098" i="19"/>
  <c r="N1098" i="19"/>
  <c r="M1098" i="19"/>
  <c r="L1098" i="19"/>
  <c r="K1098" i="19"/>
  <c r="J1098" i="19"/>
  <c r="I1098" i="19"/>
  <c r="H1098" i="19"/>
  <c r="G1098" i="19"/>
  <c r="F1098" i="19"/>
  <c r="E1098" i="19"/>
  <c r="D1098" i="19"/>
  <c r="C1098" i="19"/>
  <c r="B1098" i="19"/>
  <c r="O1097" i="19"/>
  <c r="N1097" i="19"/>
  <c r="M1097" i="19"/>
  <c r="L1097" i="19"/>
  <c r="K1097" i="19"/>
  <c r="J1097" i="19"/>
  <c r="I1097" i="19"/>
  <c r="H1097" i="19"/>
  <c r="G1097" i="19"/>
  <c r="F1097" i="19"/>
  <c r="E1097" i="19"/>
  <c r="D1097" i="19"/>
  <c r="C1097" i="19"/>
  <c r="B1097" i="19"/>
  <c r="O1096" i="19"/>
  <c r="N1096" i="19"/>
  <c r="M1096" i="19"/>
  <c r="L1096" i="19"/>
  <c r="K1096" i="19"/>
  <c r="J1096" i="19"/>
  <c r="I1096" i="19"/>
  <c r="H1096" i="19"/>
  <c r="G1096" i="19"/>
  <c r="F1096" i="19"/>
  <c r="E1096" i="19"/>
  <c r="D1096" i="19"/>
  <c r="C1096" i="19"/>
  <c r="B1096" i="19"/>
  <c r="O1095" i="19"/>
  <c r="N1095" i="19"/>
  <c r="M1095" i="19"/>
  <c r="L1095" i="19"/>
  <c r="K1095" i="19"/>
  <c r="J1095" i="19"/>
  <c r="I1095" i="19"/>
  <c r="H1095" i="19"/>
  <c r="G1095" i="19"/>
  <c r="F1095" i="19"/>
  <c r="E1095" i="19"/>
  <c r="D1095" i="19"/>
  <c r="C1095" i="19"/>
  <c r="B1095" i="19"/>
  <c r="O1094" i="19"/>
  <c r="N1094" i="19"/>
  <c r="M1094" i="19"/>
  <c r="L1094" i="19"/>
  <c r="K1094" i="19"/>
  <c r="J1094" i="19"/>
  <c r="I1094" i="19"/>
  <c r="H1094" i="19"/>
  <c r="G1094" i="19"/>
  <c r="F1094" i="19"/>
  <c r="E1094" i="19"/>
  <c r="D1094" i="19"/>
  <c r="C1094" i="19"/>
  <c r="B1094" i="19"/>
  <c r="O1093" i="19"/>
  <c r="N1093" i="19"/>
  <c r="M1093" i="19"/>
  <c r="L1093" i="19"/>
  <c r="K1093" i="19"/>
  <c r="J1093" i="19"/>
  <c r="I1093" i="19"/>
  <c r="H1093" i="19"/>
  <c r="G1093" i="19"/>
  <c r="F1093" i="19"/>
  <c r="E1093" i="19"/>
  <c r="D1093" i="19"/>
  <c r="C1093" i="19"/>
  <c r="B1093" i="19"/>
  <c r="O1092" i="19"/>
  <c r="N1092" i="19"/>
  <c r="M1092" i="19"/>
  <c r="L1092" i="19"/>
  <c r="K1092" i="19"/>
  <c r="J1092" i="19"/>
  <c r="I1092" i="19"/>
  <c r="H1092" i="19"/>
  <c r="G1092" i="19"/>
  <c r="F1092" i="19"/>
  <c r="E1092" i="19"/>
  <c r="D1092" i="19"/>
  <c r="C1092" i="19"/>
  <c r="B1092" i="19"/>
  <c r="O1091" i="19"/>
  <c r="N1091" i="19"/>
  <c r="M1091" i="19"/>
  <c r="L1091" i="19"/>
  <c r="K1091" i="19"/>
  <c r="J1091" i="19"/>
  <c r="I1091" i="19"/>
  <c r="H1091" i="19"/>
  <c r="G1091" i="19"/>
  <c r="F1091" i="19"/>
  <c r="E1091" i="19"/>
  <c r="D1091" i="19"/>
  <c r="C1091" i="19"/>
  <c r="B1091" i="19"/>
  <c r="O1090" i="19"/>
  <c r="N1090" i="19"/>
  <c r="M1090" i="19"/>
  <c r="L1090" i="19"/>
  <c r="K1090" i="19"/>
  <c r="J1090" i="19"/>
  <c r="I1090" i="19"/>
  <c r="H1090" i="19"/>
  <c r="G1090" i="19"/>
  <c r="F1090" i="19"/>
  <c r="E1090" i="19"/>
  <c r="D1090" i="19"/>
  <c r="C1090" i="19"/>
  <c r="B1090" i="19"/>
  <c r="O1089" i="19"/>
  <c r="N1089" i="19"/>
  <c r="M1089" i="19"/>
  <c r="L1089" i="19"/>
  <c r="K1089" i="19"/>
  <c r="J1089" i="19"/>
  <c r="I1089" i="19"/>
  <c r="H1089" i="19"/>
  <c r="G1089" i="19"/>
  <c r="F1089" i="19"/>
  <c r="E1089" i="19"/>
  <c r="D1089" i="19"/>
  <c r="C1089" i="19"/>
  <c r="B1089" i="19"/>
  <c r="O1088" i="19"/>
  <c r="N1088" i="19"/>
  <c r="M1088" i="19"/>
  <c r="L1088" i="19"/>
  <c r="K1088" i="19"/>
  <c r="J1088" i="19"/>
  <c r="I1088" i="19"/>
  <c r="H1088" i="19"/>
  <c r="G1088" i="19"/>
  <c r="F1088" i="19"/>
  <c r="E1088" i="19"/>
  <c r="D1088" i="19"/>
  <c r="C1088" i="19"/>
  <c r="B1088" i="19"/>
  <c r="O1087" i="19"/>
  <c r="N1087" i="19"/>
  <c r="M1087" i="19"/>
  <c r="L1087" i="19"/>
  <c r="K1087" i="19"/>
  <c r="J1087" i="19"/>
  <c r="I1087" i="19"/>
  <c r="H1087" i="19"/>
  <c r="G1087" i="19"/>
  <c r="F1087" i="19"/>
  <c r="E1087" i="19"/>
  <c r="D1087" i="19"/>
  <c r="C1087" i="19"/>
  <c r="B1087" i="19"/>
  <c r="O1086" i="19"/>
  <c r="N1086" i="19"/>
  <c r="M1086" i="19"/>
  <c r="L1086" i="19"/>
  <c r="K1086" i="19"/>
  <c r="J1086" i="19"/>
  <c r="I1086" i="19"/>
  <c r="H1086" i="19"/>
  <c r="G1086" i="19"/>
  <c r="F1086" i="19"/>
  <c r="E1086" i="19"/>
  <c r="D1086" i="19"/>
  <c r="C1086" i="19"/>
  <c r="B1086" i="19"/>
  <c r="O1085" i="19"/>
  <c r="N1085" i="19"/>
  <c r="M1085" i="19"/>
  <c r="L1085" i="19"/>
  <c r="K1085" i="19"/>
  <c r="J1085" i="19"/>
  <c r="I1085" i="19"/>
  <c r="H1085" i="19"/>
  <c r="G1085" i="19"/>
  <c r="F1085" i="19"/>
  <c r="E1085" i="19"/>
  <c r="D1085" i="19"/>
  <c r="C1085" i="19"/>
  <c r="B1085" i="19"/>
  <c r="O1084" i="19"/>
  <c r="N1084" i="19"/>
  <c r="M1084" i="19"/>
  <c r="L1084" i="19"/>
  <c r="K1084" i="19"/>
  <c r="J1084" i="19"/>
  <c r="I1084" i="19"/>
  <c r="H1084" i="19"/>
  <c r="G1084" i="19"/>
  <c r="F1084" i="19"/>
  <c r="E1084" i="19"/>
  <c r="D1084" i="19"/>
  <c r="C1084" i="19"/>
  <c r="B1084" i="19"/>
  <c r="O1083" i="19"/>
  <c r="N1083" i="19"/>
  <c r="M1083" i="19"/>
  <c r="L1083" i="19"/>
  <c r="K1083" i="19"/>
  <c r="J1083" i="19"/>
  <c r="I1083" i="19"/>
  <c r="H1083" i="19"/>
  <c r="G1083" i="19"/>
  <c r="F1083" i="19"/>
  <c r="E1083" i="19"/>
  <c r="D1083" i="19"/>
  <c r="C1083" i="19"/>
  <c r="B1083" i="19"/>
  <c r="O1082" i="19"/>
  <c r="N1082" i="19"/>
  <c r="M1082" i="19"/>
  <c r="L1082" i="19"/>
  <c r="K1082" i="19"/>
  <c r="J1082" i="19"/>
  <c r="I1082" i="19"/>
  <c r="H1082" i="19"/>
  <c r="G1082" i="19"/>
  <c r="F1082" i="19"/>
  <c r="E1082" i="19"/>
  <c r="D1082" i="19"/>
  <c r="C1082" i="19"/>
  <c r="B1082" i="19"/>
  <c r="O1081" i="19"/>
  <c r="N1081" i="19"/>
  <c r="M1081" i="19"/>
  <c r="L1081" i="19"/>
  <c r="K1081" i="19"/>
  <c r="J1081" i="19"/>
  <c r="I1081" i="19"/>
  <c r="H1081" i="19"/>
  <c r="G1081" i="19"/>
  <c r="F1081" i="19"/>
  <c r="E1081" i="19"/>
  <c r="D1081" i="19"/>
  <c r="C1081" i="19"/>
  <c r="B1081" i="19"/>
  <c r="O1080" i="19"/>
  <c r="N1080" i="19"/>
  <c r="M1080" i="19"/>
  <c r="L1080" i="19"/>
  <c r="K1080" i="19"/>
  <c r="J1080" i="19"/>
  <c r="I1080" i="19"/>
  <c r="H1080" i="19"/>
  <c r="G1080" i="19"/>
  <c r="F1080" i="19"/>
  <c r="E1080" i="19"/>
  <c r="D1080" i="19"/>
  <c r="C1080" i="19"/>
  <c r="B1080" i="19"/>
  <c r="O1079" i="19"/>
  <c r="N1079" i="19"/>
  <c r="M1079" i="19"/>
  <c r="L1079" i="19"/>
  <c r="K1079" i="19"/>
  <c r="J1079" i="19"/>
  <c r="I1079" i="19"/>
  <c r="H1079" i="19"/>
  <c r="G1079" i="19"/>
  <c r="F1079" i="19"/>
  <c r="E1079" i="19"/>
  <c r="D1079" i="19"/>
  <c r="C1079" i="19"/>
  <c r="B1079" i="19"/>
  <c r="O1078" i="19"/>
  <c r="N1078" i="19"/>
  <c r="M1078" i="19"/>
  <c r="L1078" i="19"/>
  <c r="K1078" i="19"/>
  <c r="J1078" i="19"/>
  <c r="I1078" i="19"/>
  <c r="H1078" i="19"/>
  <c r="G1078" i="19"/>
  <c r="F1078" i="19"/>
  <c r="E1078" i="19"/>
  <c r="D1078" i="19"/>
  <c r="C1078" i="19"/>
  <c r="B1078" i="19"/>
  <c r="O1077" i="19"/>
  <c r="N1077" i="19"/>
  <c r="M1077" i="19"/>
  <c r="L1077" i="19"/>
  <c r="K1077" i="19"/>
  <c r="J1077" i="19"/>
  <c r="I1077" i="19"/>
  <c r="H1077" i="19"/>
  <c r="G1077" i="19"/>
  <c r="F1077" i="19"/>
  <c r="E1077" i="19"/>
  <c r="D1077" i="19"/>
  <c r="C1077" i="19"/>
  <c r="B1077" i="19"/>
  <c r="O1076" i="19"/>
  <c r="N1076" i="19"/>
  <c r="M1076" i="19"/>
  <c r="L1076" i="19"/>
  <c r="K1076" i="19"/>
  <c r="J1076" i="19"/>
  <c r="I1076" i="19"/>
  <c r="H1076" i="19"/>
  <c r="G1076" i="19"/>
  <c r="F1076" i="19"/>
  <c r="E1076" i="19"/>
  <c r="D1076" i="19"/>
  <c r="C1076" i="19"/>
  <c r="B1076" i="19"/>
  <c r="O1075" i="19"/>
  <c r="N1075" i="19"/>
  <c r="M1075" i="19"/>
  <c r="L1075" i="19"/>
  <c r="K1075" i="19"/>
  <c r="J1075" i="19"/>
  <c r="I1075" i="19"/>
  <c r="H1075" i="19"/>
  <c r="G1075" i="19"/>
  <c r="F1075" i="19"/>
  <c r="E1075" i="19"/>
  <c r="D1075" i="19"/>
  <c r="C1075" i="19"/>
  <c r="B1075" i="19"/>
  <c r="O1074" i="19"/>
  <c r="N1074" i="19"/>
  <c r="M1074" i="19"/>
  <c r="L1074" i="19"/>
  <c r="K1074" i="19"/>
  <c r="J1074" i="19"/>
  <c r="I1074" i="19"/>
  <c r="H1074" i="19"/>
  <c r="G1074" i="19"/>
  <c r="F1074" i="19"/>
  <c r="E1074" i="19"/>
  <c r="D1074" i="19"/>
  <c r="C1074" i="19"/>
  <c r="B1074" i="19"/>
  <c r="O1073" i="19"/>
  <c r="N1073" i="19"/>
  <c r="M1073" i="19"/>
  <c r="L1073" i="19"/>
  <c r="K1073" i="19"/>
  <c r="J1073" i="19"/>
  <c r="I1073" i="19"/>
  <c r="H1073" i="19"/>
  <c r="G1073" i="19"/>
  <c r="F1073" i="19"/>
  <c r="E1073" i="19"/>
  <c r="D1073" i="19"/>
  <c r="C1073" i="19"/>
  <c r="B1073" i="19"/>
  <c r="O1072" i="19"/>
  <c r="N1072" i="19"/>
  <c r="M1072" i="19"/>
  <c r="L1072" i="19"/>
  <c r="K1072" i="19"/>
  <c r="J1072" i="19"/>
  <c r="I1072" i="19"/>
  <c r="H1072" i="19"/>
  <c r="G1072" i="19"/>
  <c r="F1072" i="19"/>
  <c r="E1072" i="19"/>
  <c r="D1072" i="19"/>
  <c r="C1072" i="19"/>
  <c r="B1072" i="19"/>
  <c r="O1071" i="19"/>
  <c r="N1071" i="19"/>
  <c r="M1071" i="19"/>
  <c r="L1071" i="19"/>
  <c r="K1071" i="19"/>
  <c r="J1071" i="19"/>
  <c r="I1071" i="19"/>
  <c r="H1071" i="19"/>
  <c r="G1071" i="19"/>
  <c r="F1071" i="19"/>
  <c r="E1071" i="19"/>
  <c r="D1071" i="19"/>
  <c r="C1071" i="19"/>
  <c r="B1071" i="19"/>
  <c r="O1070" i="19"/>
  <c r="N1070" i="19"/>
  <c r="M1070" i="19"/>
  <c r="L1070" i="19"/>
  <c r="K1070" i="19"/>
  <c r="J1070" i="19"/>
  <c r="I1070" i="19"/>
  <c r="H1070" i="19"/>
  <c r="G1070" i="19"/>
  <c r="F1070" i="19"/>
  <c r="E1070" i="19"/>
  <c r="D1070" i="19"/>
  <c r="C1070" i="19"/>
  <c r="B1070" i="19"/>
  <c r="O1069" i="19"/>
  <c r="N1069" i="19"/>
  <c r="M1069" i="19"/>
  <c r="L1069" i="19"/>
  <c r="K1069" i="19"/>
  <c r="J1069" i="19"/>
  <c r="I1069" i="19"/>
  <c r="H1069" i="19"/>
  <c r="G1069" i="19"/>
  <c r="F1069" i="19"/>
  <c r="E1069" i="19"/>
  <c r="D1069" i="19"/>
  <c r="C1069" i="19"/>
  <c r="B1069" i="19"/>
  <c r="O1068" i="19"/>
  <c r="N1068" i="19"/>
  <c r="M1068" i="19"/>
  <c r="L1068" i="19"/>
  <c r="K1068" i="19"/>
  <c r="J1068" i="19"/>
  <c r="I1068" i="19"/>
  <c r="H1068" i="19"/>
  <c r="G1068" i="19"/>
  <c r="F1068" i="19"/>
  <c r="E1068" i="19"/>
  <c r="D1068" i="19"/>
  <c r="C1068" i="19"/>
  <c r="B1068" i="19"/>
  <c r="O1067" i="19"/>
  <c r="N1067" i="19"/>
  <c r="M1067" i="19"/>
  <c r="L1067" i="19"/>
  <c r="K1067" i="19"/>
  <c r="J1067" i="19"/>
  <c r="I1067" i="19"/>
  <c r="H1067" i="19"/>
  <c r="G1067" i="19"/>
  <c r="F1067" i="19"/>
  <c r="E1067" i="19"/>
  <c r="D1067" i="19"/>
  <c r="C1067" i="19"/>
  <c r="B1067" i="19"/>
  <c r="O1066" i="19"/>
  <c r="N1066" i="19"/>
  <c r="M1066" i="19"/>
  <c r="L1066" i="19"/>
  <c r="K1066" i="19"/>
  <c r="J1066" i="19"/>
  <c r="I1066" i="19"/>
  <c r="H1066" i="19"/>
  <c r="G1066" i="19"/>
  <c r="F1066" i="19"/>
  <c r="E1066" i="19"/>
  <c r="D1066" i="19"/>
  <c r="C1066" i="19"/>
  <c r="B1066" i="19"/>
  <c r="O1065" i="19"/>
  <c r="N1065" i="19"/>
  <c r="M1065" i="19"/>
  <c r="L1065" i="19"/>
  <c r="K1065" i="19"/>
  <c r="J1065" i="19"/>
  <c r="I1065" i="19"/>
  <c r="H1065" i="19"/>
  <c r="G1065" i="19"/>
  <c r="F1065" i="19"/>
  <c r="E1065" i="19"/>
  <c r="D1065" i="19"/>
  <c r="C1065" i="19"/>
  <c r="B1065" i="19"/>
  <c r="O1064" i="19"/>
  <c r="N1064" i="19"/>
  <c r="M1064" i="19"/>
  <c r="L1064" i="19"/>
  <c r="K1064" i="19"/>
  <c r="J1064" i="19"/>
  <c r="I1064" i="19"/>
  <c r="H1064" i="19"/>
  <c r="G1064" i="19"/>
  <c r="F1064" i="19"/>
  <c r="E1064" i="19"/>
  <c r="D1064" i="19"/>
  <c r="C1064" i="19"/>
  <c r="B1064" i="19"/>
  <c r="O1063" i="19"/>
  <c r="N1063" i="19"/>
  <c r="M1063" i="19"/>
  <c r="L1063" i="19"/>
  <c r="K1063" i="19"/>
  <c r="J1063" i="19"/>
  <c r="I1063" i="19"/>
  <c r="H1063" i="19"/>
  <c r="G1063" i="19"/>
  <c r="F1063" i="19"/>
  <c r="E1063" i="19"/>
  <c r="D1063" i="19"/>
  <c r="C1063" i="19"/>
  <c r="B1063" i="19"/>
  <c r="O1062" i="19"/>
  <c r="N1062" i="19"/>
  <c r="M1062" i="19"/>
  <c r="L1062" i="19"/>
  <c r="K1062" i="19"/>
  <c r="J1062" i="19"/>
  <c r="I1062" i="19"/>
  <c r="H1062" i="19"/>
  <c r="G1062" i="19"/>
  <c r="F1062" i="19"/>
  <c r="E1062" i="19"/>
  <c r="D1062" i="19"/>
  <c r="C1062" i="19"/>
  <c r="B1062" i="19"/>
  <c r="O1061" i="19"/>
  <c r="N1061" i="19"/>
  <c r="M1061" i="19"/>
  <c r="L1061" i="19"/>
  <c r="K1061" i="19"/>
  <c r="J1061" i="19"/>
  <c r="I1061" i="19"/>
  <c r="H1061" i="19"/>
  <c r="G1061" i="19"/>
  <c r="F1061" i="19"/>
  <c r="E1061" i="19"/>
  <c r="D1061" i="19"/>
  <c r="C1061" i="19"/>
  <c r="B1061" i="19"/>
  <c r="O1060" i="19"/>
  <c r="N1060" i="19"/>
  <c r="M1060" i="19"/>
  <c r="L1060" i="19"/>
  <c r="K1060" i="19"/>
  <c r="J1060" i="19"/>
  <c r="I1060" i="19"/>
  <c r="H1060" i="19"/>
  <c r="G1060" i="19"/>
  <c r="F1060" i="19"/>
  <c r="E1060" i="19"/>
  <c r="D1060" i="19"/>
  <c r="C1060" i="19"/>
  <c r="B1060" i="19"/>
  <c r="O1059" i="19"/>
  <c r="N1059" i="19"/>
  <c r="M1059" i="19"/>
  <c r="L1059" i="19"/>
  <c r="K1059" i="19"/>
  <c r="J1059" i="19"/>
  <c r="I1059" i="19"/>
  <c r="H1059" i="19"/>
  <c r="G1059" i="19"/>
  <c r="F1059" i="19"/>
  <c r="E1059" i="19"/>
  <c r="D1059" i="19"/>
  <c r="C1059" i="19"/>
  <c r="B1059" i="19"/>
  <c r="O1058" i="19"/>
  <c r="N1058" i="19"/>
  <c r="M1058" i="19"/>
  <c r="L1058" i="19"/>
  <c r="K1058" i="19"/>
  <c r="J1058" i="19"/>
  <c r="I1058" i="19"/>
  <c r="H1058" i="19"/>
  <c r="G1058" i="19"/>
  <c r="F1058" i="19"/>
  <c r="E1058" i="19"/>
  <c r="D1058" i="19"/>
  <c r="C1058" i="19"/>
  <c r="B1058" i="19"/>
  <c r="O1057" i="19"/>
  <c r="N1057" i="19"/>
  <c r="M1057" i="19"/>
  <c r="L1057" i="19"/>
  <c r="K1057" i="19"/>
  <c r="J1057" i="19"/>
  <c r="I1057" i="19"/>
  <c r="H1057" i="19"/>
  <c r="G1057" i="19"/>
  <c r="F1057" i="19"/>
  <c r="E1057" i="19"/>
  <c r="D1057" i="19"/>
  <c r="C1057" i="19"/>
  <c r="B1057" i="19"/>
  <c r="O1056" i="19"/>
  <c r="N1056" i="19"/>
  <c r="M1056" i="19"/>
  <c r="L1056" i="19"/>
  <c r="K1056" i="19"/>
  <c r="J1056" i="19"/>
  <c r="I1056" i="19"/>
  <c r="H1056" i="19"/>
  <c r="G1056" i="19"/>
  <c r="F1056" i="19"/>
  <c r="E1056" i="19"/>
  <c r="D1056" i="19"/>
  <c r="C1056" i="19"/>
  <c r="B1056" i="19"/>
  <c r="O1055" i="19"/>
  <c r="N1055" i="19"/>
  <c r="M1055" i="19"/>
  <c r="L1055" i="19"/>
  <c r="K1055" i="19"/>
  <c r="J1055" i="19"/>
  <c r="I1055" i="19"/>
  <c r="H1055" i="19"/>
  <c r="G1055" i="19"/>
  <c r="F1055" i="19"/>
  <c r="E1055" i="19"/>
  <c r="D1055" i="19"/>
  <c r="C1055" i="19"/>
  <c r="B1055" i="19"/>
  <c r="O1054" i="19"/>
  <c r="N1054" i="19"/>
  <c r="M1054" i="19"/>
  <c r="L1054" i="19"/>
  <c r="K1054" i="19"/>
  <c r="J1054" i="19"/>
  <c r="I1054" i="19"/>
  <c r="H1054" i="19"/>
  <c r="G1054" i="19"/>
  <c r="F1054" i="19"/>
  <c r="E1054" i="19"/>
  <c r="D1054" i="19"/>
  <c r="C1054" i="19"/>
  <c r="B1054" i="19"/>
  <c r="O1053" i="19"/>
  <c r="N1053" i="19"/>
  <c r="M1053" i="19"/>
  <c r="L1053" i="19"/>
  <c r="K1053" i="19"/>
  <c r="J1053" i="19"/>
  <c r="I1053" i="19"/>
  <c r="H1053" i="19"/>
  <c r="G1053" i="19"/>
  <c r="F1053" i="19"/>
  <c r="E1053" i="19"/>
  <c r="D1053" i="19"/>
  <c r="C1053" i="19"/>
  <c r="B1053" i="19"/>
  <c r="O1052" i="19"/>
  <c r="N1052" i="19"/>
  <c r="M1052" i="19"/>
  <c r="L1052" i="19"/>
  <c r="K1052" i="19"/>
  <c r="J1052" i="19"/>
  <c r="I1052" i="19"/>
  <c r="H1052" i="19"/>
  <c r="G1052" i="19"/>
  <c r="F1052" i="19"/>
  <c r="E1052" i="19"/>
  <c r="D1052" i="19"/>
  <c r="C1052" i="19"/>
  <c r="B1052" i="19"/>
  <c r="O1051" i="19"/>
  <c r="N1051" i="19"/>
  <c r="M1051" i="19"/>
  <c r="L1051" i="19"/>
  <c r="K1051" i="19"/>
  <c r="J1051" i="19"/>
  <c r="I1051" i="19"/>
  <c r="H1051" i="19"/>
  <c r="G1051" i="19"/>
  <c r="F1051" i="19"/>
  <c r="E1051" i="19"/>
  <c r="D1051" i="19"/>
  <c r="C1051" i="19"/>
  <c r="B1051" i="19"/>
  <c r="O1050" i="19"/>
  <c r="N1050" i="19"/>
  <c r="M1050" i="19"/>
  <c r="L1050" i="19"/>
  <c r="K1050" i="19"/>
  <c r="J1050" i="19"/>
  <c r="I1050" i="19"/>
  <c r="H1050" i="19"/>
  <c r="G1050" i="19"/>
  <c r="F1050" i="19"/>
  <c r="E1050" i="19"/>
  <c r="D1050" i="19"/>
  <c r="C1050" i="19"/>
  <c r="B1050" i="19"/>
  <c r="O1049" i="19"/>
  <c r="N1049" i="19"/>
  <c r="M1049" i="19"/>
  <c r="L1049" i="19"/>
  <c r="K1049" i="19"/>
  <c r="J1049" i="19"/>
  <c r="I1049" i="19"/>
  <c r="H1049" i="19"/>
  <c r="G1049" i="19"/>
  <c r="F1049" i="19"/>
  <c r="E1049" i="19"/>
  <c r="D1049" i="19"/>
  <c r="C1049" i="19"/>
  <c r="B1049" i="19"/>
  <c r="O1048" i="19"/>
  <c r="N1048" i="19"/>
  <c r="M1048" i="19"/>
  <c r="L1048" i="19"/>
  <c r="K1048" i="19"/>
  <c r="J1048" i="19"/>
  <c r="I1048" i="19"/>
  <c r="H1048" i="19"/>
  <c r="G1048" i="19"/>
  <c r="F1048" i="19"/>
  <c r="E1048" i="19"/>
  <c r="D1048" i="19"/>
  <c r="C1048" i="19"/>
  <c r="B1048" i="19"/>
  <c r="O1047" i="19"/>
  <c r="N1047" i="19"/>
  <c r="M1047" i="19"/>
  <c r="L1047" i="19"/>
  <c r="K1047" i="19"/>
  <c r="J1047" i="19"/>
  <c r="I1047" i="19"/>
  <c r="H1047" i="19"/>
  <c r="G1047" i="19"/>
  <c r="F1047" i="19"/>
  <c r="E1047" i="19"/>
  <c r="D1047" i="19"/>
  <c r="C1047" i="19"/>
  <c r="B1047" i="19"/>
  <c r="O1046" i="19"/>
  <c r="N1046" i="19"/>
  <c r="M1046" i="19"/>
  <c r="L1046" i="19"/>
  <c r="K1046" i="19"/>
  <c r="J1046" i="19"/>
  <c r="I1046" i="19"/>
  <c r="H1046" i="19"/>
  <c r="G1046" i="19"/>
  <c r="F1046" i="19"/>
  <c r="E1046" i="19"/>
  <c r="D1046" i="19"/>
  <c r="C1046" i="19"/>
  <c r="B1046" i="19"/>
  <c r="O1045" i="19"/>
  <c r="N1045" i="19"/>
  <c r="M1045" i="19"/>
  <c r="L1045" i="19"/>
  <c r="K1045" i="19"/>
  <c r="J1045" i="19"/>
  <c r="I1045" i="19"/>
  <c r="H1045" i="19"/>
  <c r="G1045" i="19"/>
  <c r="F1045" i="19"/>
  <c r="E1045" i="19"/>
  <c r="D1045" i="19"/>
  <c r="C1045" i="19"/>
  <c r="B1045" i="19"/>
  <c r="O1044" i="19"/>
  <c r="N1044" i="19"/>
  <c r="M1044" i="19"/>
  <c r="L1044" i="19"/>
  <c r="K1044" i="19"/>
  <c r="J1044" i="19"/>
  <c r="I1044" i="19"/>
  <c r="H1044" i="19"/>
  <c r="G1044" i="19"/>
  <c r="F1044" i="19"/>
  <c r="E1044" i="19"/>
  <c r="D1044" i="19"/>
  <c r="C1044" i="19"/>
  <c r="B1044" i="19"/>
  <c r="O1043" i="19"/>
  <c r="N1043" i="19"/>
  <c r="M1043" i="19"/>
  <c r="L1043" i="19"/>
  <c r="K1043" i="19"/>
  <c r="J1043" i="19"/>
  <c r="I1043" i="19"/>
  <c r="H1043" i="19"/>
  <c r="G1043" i="19"/>
  <c r="F1043" i="19"/>
  <c r="E1043" i="19"/>
  <c r="D1043" i="19"/>
  <c r="C1043" i="19"/>
  <c r="B1043" i="19"/>
  <c r="O1042" i="19"/>
  <c r="N1042" i="19"/>
  <c r="M1042" i="19"/>
  <c r="L1042" i="19"/>
  <c r="K1042" i="19"/>
  <c r="J1042" i="19"/>
  <c r="I1042" i="19"/>
  <c r="H1042" i="19"/>
  <c r="G1042" i="19"/>
  <c r="F1042" i="19"/>
  <c r="E1042" i="19"/>
  <c r="D1042" i="19"/>
  <c r="C1042" i="19"/>
  <c r="B1042" i="19"/>
  <c r="O1041" i="19"/>
  <c r="N1041" i="19"/>
  <c r="M1041" i="19"/>
  <c r="L1041" i="19"/>
  <c r="K1041" i="19"/>
  <c r="J1041" i="19"/>
  <c r="I1041" i="19"/>
  <c r="H1041" i="19"/>
  <c r="G1041" i="19"/>
  <c r="F1041" i="19"/>
  <c r="E1041" i="19"/>
  <c r="D1041" i="19"/>
  <c r="C1041" i="19"/>
  <c r="B1041" i="19"/>
  <c r="O1040" i="19"/>
  <c r="N1040" i="19"/>
  <c r="M1040" i="19"/>
  <c r="L1040" i="19"/>
  <c r="K1040" i="19"/>
  <c r="J1040" i="19"/>
  <c r="I1040" i="19"/>
  <c r="H1040" i="19"/>
  <c r="G1040" i="19"/>
  <c r="F1040" i="19"/>
  <c r="E1040" i="19"/>
  <c r="D1040" i="19"/>
  <c r="C1040" i="19"/>
  <c r="B1040" i="19"/>
  <c r="O1039" i="19"/>
  <c r="N1039" i="19"/>
  <c r="M1039" i="19"/>
  <c r="L1039" i="19"/>
  <c r="K1039" i="19"/>
  <c r="J1039" i="19"/>
  <c r="I1039" i="19"/>
  <c r="H1039" i="19"/>
  <c r="G1039" i="19"/>
  <c r="F1039" i="19"/>
  <c r="E1039" i="19"/>
  <c r="D1039" i="19"/>
  <c r="C1039" i="19"/>
  <c r="B1039" i="19"/>
  <c r="O1038" i="19"/>
  <c r="N1038" i="19"/>
  <c r="M1038" i="19"/>
  <c r="L1038" i="19"/>
  <c r="K1038" i="19"/>
  <c r="J1038" i="19"/>
  <c r="I1038" i="19"/>
  <c r="H1038" i="19"/>
  <c r="G1038" i="19"/>
  <c r="F1038" i="19"/>
  <c r="E1038" i="19"/>
  <c r="D1038" i="19"/>
  <c r="C1038" i="19"/>
  <c r="B1038" i="19"/>
  <c r="O1037" i="19"/>
  <c r="N1037" i="19"/>
  <c r="M1037" i="19"/>
  <c r="L1037" i="19"/>
  <c r="K1037" i="19"/>
  <c r="J1037" i="19"/>
  <c r="I1037" i="19"/>
  <c r="H1037" i="19"/>
  <c r="G1037" i="19"/>
  <c r="F1037" i="19"/>
  <c r="E1037" i="19"/>
  <c r="D1037" i="19"/>
  <c r="C1037" i="19"/>
  <c r="B1037" i="19"/>
  <c r="O1036" i="19"/>
  <c r="N1036" i="19"/>
  <c r="M1036" i="19"/>
  <c r="L1036" i="19"/>
  <c r="K1036" i="19"/>
  <c r="J1036" i="19"/>
  <c r="I1036" i="19"/>
  <c r="H1036" i="19"/>
  <c r="G1036" i="19"/>
  <c r="F1036" i="19"/>
  <c r="E1036" i="19"/>
  <c r="D1036" i="19"/>
  <c r="C1036" i="19"/>
  <c r="B1036" i="19"/>
  <c r="O1035" i="19"/>
  <c r="N1035" i="19"/>
  <c r="M1035" i="19"/>
  <c r="L1035" i="19"/>
  <c r="K1035" i="19"/>
  <c r="J1035" i="19"/>
  <c r="I1035" i="19"/>
  <c r="H1035" i="19"/>
  <c r="G1035" i="19"/>
  <c r="F1035" i="19"/>
  <c r="E1035" i="19"/>
  <c r="D1035" i="19"/>
  <c r="C1035" i="19"/>
  <c r="B1035" i="19"/>
  <c r="O1034" i="19"/>
  <c r="N1034" i="19"/>
  <c r="M1034" i="19"/>
  <c r="L1034" i="19"/>
  <c r="K1034" i="19"/>
  <c r="J1034" i="19"/>
  <c r="I1034" i="19"/>
  <c r="H1034" i="19"/>
  <c r="G1034" i="19"/>
  <c r="F1034" i="19"/>
  <c r="E1034" i="19"/>
  <c r="D1034" i="19"/>
  <c r="C1034" i="19"/>
  <c r="B1034" i="19"/>
  <c r="O1033" i="19"/>
  <c r="N1033" i="19"/>
  <c r="M1033" i="19"/>
  <c r="L1033" i="19"/>
  <c r="K1033" i="19"/>
  <c r="J1033" i="19"/>
  <c r="I1033" i="19"/>
  <c r="H1033" i="19"/>
  <c r="G1033" i="19"/>
  <c r="F1033" i="19"/>
  <c r="E1033" i="19"/>
  <c r="D1033" i="19"/>
  <c r="C1033" i="19"/>
  <c r="B1033" i="19"/>
  <c r="O1032" i="19"/>
  <c r="N1032" i="19"/>
  <c r="M1032" i="19"/>
  <c r="L1032" i="19"/>
  <c r="K1032" i="19"/>
  <c r="J1032" i="19"/>
  <c r="I1032" i="19"/>
  <c r="H1032" i="19"/>
  <c r="G1032" i="19"/>
  <c r="F1032" i="19"/>
  <c r="E1032" i="19"/>
  <c r="D1032" i="19"/>
  <c r="C1032" i="19"/>
  <c r="B1032" i="19"/>
  <c r="O1031" i="19"/>
  <c r="N1031" i="19"/>
  <c r="M1031" i="19"/>
  <c r="L1031" i="19"/>
  <c r="K1031" i="19"/>
  <c r="J1031" i="19"/>
  <c r="I1031" i="19"/>
  <c r="H1031" i="19"/>
  <c r="G1031" i="19"/>
  <c r="F1031" i="19"/>
  <c r="E1031" i="19"/>
  <c r="D1031" i="19"/>
  <c r="C1031" i="19"/>
  <c r="B1031" i="19"/>
  <c r="O1030" i="19"/>
  <c r="N1030" i="19"/>
  <c r="M1030" i="19"/>
  <c r="L1030" i="19"/>
  <c r="K1030" i="19"/>
  <c r="J1030" i="19"/>
  <c r="I1030" i="19"/>
  <c r="H1030" i="19"/>
  <c r="G1030" i="19"/>
  <c r="F1030" i="19"/>
  <c r="E1030" i="19"/>
  <c r="D1030" i="19"/>
  <c r="C1030" i="19"/>
  <c r="B1030" i="19"/>
  <c r="O1029" i="19"/>
  <c r="N1029" i="19"/>
  <c r="M1029" i="19"/>
  <c r="L1029" i="19"/>
  <c r="K1029" i="19"/>
  <c r="J1029" i="19"/>
  <c r="I1029" i="19"/>
  <c r="H1029" i="19"/>
  <c r="G1029" i="19"/>
  <c r="F1029" i="19"/>
  <c r="E1029" i="19"/>
  <c r="D1029" i="19"/>
  <c r="C1029" i="19"/>
  <c r="B1029" i="19"/>
  <c r="O1028" i="19"/>
  <c r="N1028" i="19"/>
  <c r="M1028" i="19"/>
  <c r="L1028" i="19"/>
  <c r="K1028" i="19"/>
  <c r="J1028" i="19"/>
  <c r="I1028" i="19"/>
  <c r="H1028" i="19"/>
  <c r="G1028" i="19"/>
  <c r="F1028" i="19"/>
  <c r="E1028" i="19"/>
  <c r="D1028" i="19"/>
  <c r="C1028" i="19"/>
  <c r="B1028" i="19"/>
  <c r="O1027" i="19"/>
  <c r="N1027" i="19"/>
  <c r="M1027" i="19"/>
  <c r="L1027" i="19"/>
  <c r="K1027" i="19"/>
  <c r="J1027" i="19"/>
  <c r="I1027" i="19"/>
  <c r="H1027" i="19"/>
  <c r="G1027" i="19"/>
  <c r="F1027" i="19"/>
  <c r="E1027" i="19"/>
  <c r="D1027" i="19"/>
  <c r="C1027" i="19"/>
  <c r="B1027" i="19"/>
  <c r="O1026" i="19"/>
  <c r="N1026" i="19"/>
  <c r="M1026" i="19"/>
  <c r="L1026" i="19"/>
  <c r="K1026" i="19"/>
  <c r="J1026" i="19"/>
  <c r="I1026" i="19"/>
  <c r="H1026" i="19"/>
  <c r="G1026" i="19"/>
  <c r="F1026" i="19"/>
  <c r="E1026" i="19"/>
  <c r="D1026" i="19"/>
  <c r="C1026" i="19"/>
  <c r="B1026" i="19"/>
  <c r="O1025" i="19"/>
  <c r="N1025" i="19"/>
  <c r="M1025" i="19"/>
  <c r="L1025" i="19"/>
  <c r="K1025" i="19"/>
  <c r="J1025" i="19"/>
  <c r="I1025" i="19"/>
  <c r="H1025" i="19"/>
  <c r="G1025" i="19"/>
  <c r="F1025" i="19"/>
  <c r="E1025" i="19"/>
  <c r="D1025" i="19"/>
  <c r="C1025" i="19"/>
  <c r="B1025" i="19"/>
  <c r="O1024" i="19"/>
  <c r="N1024" i="19"/>
  <c r="M1024" i="19"/>
  <c r="L1024" i="19"/>
  <c r="K1024" i="19"/>
  <c r="J1024" i="19"/>
  <c r="I1024" i="19"/>
  <c r="H1024" i="19"/>
  <c r="G1024" i="19"/>
  <c r="F1024" i="19"/>
  <c r="E1024" i="19"/>
  <c r="D1024" i="19"/>
  <c r="C1024" i="19"/>
  <c r="B1024" i="19"/>
  <c r="O1023" i="19"/>
  <c r="N1023" i="19"/>
  <c r="M1023" i="19"/>
  <c r="L1023" i="19"/>
  <c r="K1023" i="19"/>
  <c r="J1023" i="19"/>
  <c r="I1023" i="19"/>
  <c r="H1023" i="19"/>
  <c r="G1023" i="19"/>
  <c r="F1023" i="19"/>
  <c r="E1023" i="19"/>
  <c r="D1023" i="19"/>
  <c r="C1023" i="19"/>
  <c r="B1023" i="19"/>
  <c r="O1022" i="19"/>
  <c r="N1022" i="19"/>
  <c r="M1022" i="19"/>
  <c r="L1022" i="19"/>
  <c r="K1022" i="19"/>
  <c r="J1022" i="19"/>
  <c r="I1022" i="19"/>
  <c r="H1022" i="19"/>
  <c r="G1022" i="19"/>
  <c r="F1022" i="19"/>
  <c r="E1022" i="19"/>
  <c r="D1022" i="19"/>
  <c r="C1022" i="19"/>
  <c r="B1022" i="19"/>
  <c r="O1021" i="19"/>
  <c r="N1021" i="19"/>
  <c r="M1021" i="19"/>
  <c r="L1021" i="19"/>
  <c r="K1021" i="19"/>
  <c r="J1021" i="19"/>
  <c r="I1021" i="19"/>
  <c r="H1021" i="19"/>
  <c r="G1021" i="19"/>
  <c r="F1021" i="19"/>
  <c r="E1021" i="19"/>
  <c r="D1021" i="19"/>
  <c r="C1021" i="19"/>
  <c r="B1021" i="19"/>
  <c r="O1020" i="19"/>
  <c r="N1020" i="19"/>
  <c r="M1020" i="19"/>
  <c r="L1020" i="19"/>
  <c r="K1020" i="19"/>
  <c r="J1020" i="19"/>
  <c r="I1020" i="19"/>
  <c r="H1020" i="19"/>
  <c r="G1020" i="19"/>
  <c r="F1020" i="19"/>
  <c r="E1020" i="19"/>
  <c r="D1020" i="19"/>
  <c r="C1020" i="19"/>
  <c r="B1020" i="19"/>
  <c r="O1019" i="19"/>
  <c r="N1019" i="19"/>
  <c r="M1019" i="19"/>
  <c r="L1019" i="19"/>
  <c r="K1019" i="19"/>
  <c r="J1019" i="19"/>
  <c r="I1019" i="19"/>
  <c r="H1019" i="19"/>
  <c r="G1019" i="19"/>
  <c r="F1019" i="19"/>
  <c r="E1019" i="19"/>
  <c r="D1019" i="19"/>
  <c r="C1019" i="19"/>
  <c r="B1019" i="19"/>
  <c r="O1018" i="19"/>
  <c r="N1018" i="19"/>
  <c r="M1018" i="19"/>
  <c r="L1018" i="19"/>
  <c r="K1018" i="19"/>
  <c r="J1018" i="19"/>
  <c r="I1018" i="19"/>
  <c r="H1018" i="19"/>
  <c r="G1018" i="19"/>
  <c r="F1018" i="19"/>
  <c r="E1018" i="19"/>
  <c r="D1018" i="19"/>
  <c r="C1018" i="19"/>
  <c r="B1018" i="19"/>
  <c r="O1017" i="19"/>
  <c r="N1017" i="19"/>
  <c r="M1017" i="19"/>
  <c r="L1017" i="19"/>
  <c r="K1017" i="19"/>
  <c r="J1017" i="19"/>
  <c r="I1017" i="19"/>
  <c r="H1017" i="19"/>
  <c r="G1017" i="19"/>
  <c r="F1017" i="19"/>
  <c r="E1017" i="19"/>
  <c r="D1017" i="19"/>
  <c r="C1017" i="19"/>
  <c r="B1017" i="19"/>
  <c r="O1016" i="19"/>
  <c r="N1016" i="19"/>
  <c r="M1016" i="19"/>
  <c r="L1016" i="19"/>
  <c r="K1016" i="19"/>
  <c r="J1016" i="19"/>
  <c r="I1016" i="19"/>
  <c r="H1016" i="19"/>
  <c r="G1016" i="19"/>
  <c r="F1016" i="19"/>
  <c r="E1016" i="19"/>
  <c r="D1016" i="19"/>
  <c r="C1016" i="19"/>
  <c r="B1016" i="19"/>
  <c r="O1015" i="19"/>
  <c r="N1015" i="19"/>
  <c r="M1015" i="19"/>
  <c r="L1015" i="19"/>
  <c r="K1015" i="19"/>
  <c r="J1015" i="19"/>
  <c r="I1015" i="19"/>
  <c r="H1015" i="19"/>
  <c r="G1015" i="19"/>
  <c r="F1015" i="19"/>
  <c r="E1015" i="19"/>
  <c r="D1015" i="19"/>
  <c r="C1015" i="19"/>
  <c r="B1015" i="19"/>
  <c r="O1014" i="19"/>
  <c r="N1014" i="19"/>
  <c r="M1014" i="19"/>
  <c r="L1014" i="19"/>
  <c r="K1014" i="19"/>
  <c r="J1014" i="19"/>
  <c r="I1014" i="19"/>
  <c r="H1014" i="19"/>
  <c r="G1014" i="19"/>
  <c r="F1014" i="19"/>
  <c r="E1014" i="19"/>
  <c r="D1014" i="19"/>
  <c r="C1014" i="19"/>
  <c r="B1014" i="19"/>
  <c r="O1013" i="19"/>
  <c r="N1013" i="19"/>
  <c r="M1013" i="19"/>
  <c r="L1013" i="19"/>
  <c r="K1013" i="19"/>
  <c r="J1013" i="19"/>
  <c r="I1013" i="19"/>
  <c r="H1013" i="19"/>
  <c r="G1013" i="19"/>
  <c r="F1013" i="19"/>
  <c r="E1013" i="19"/>
  <c r="D1013" i="19"/>
  <c r="C1013" i="19"/>
  <c r="B1013" i="19"/>
  <c r="O1012" i="19"/>
  <c r="N1012" i="19"/>
  <c r="M1012" i="19"/>
  <c r="L1012" i="19"/>
  <c r="K1012" i="19"/>
  <c r="J1012" i="19"/>
  <c r="I1012" i="19"/>
  <c r="H1012" i="19"/>
  <c r="G1012" i="19"/>
  <c r="F1012" i="19"/>
  <c r="E1012" i="19"/>
  <c r="D1012" i="19"/>
  <c r="C1012" i="19"/>
  <c r="B1012" i="19"/>
  <c r="O1011" i="19"/>
  <c r="N1011" i="19"/>
  <c r="M1011" i="19"/>
  <c r="L1011" i="19"/>
  <c r="K1011" i="19"/>
  <c r="J1011" i="19"/>
  <c r="I1011" i="19"/>
  <c r="H1011" i="19"/>
  <c r="G1011" i="19"/>
  <c r="F1011" i="19"/>
  <c r="E1011" i="19"/>
  <c r="D1011" i="19"/>
  <c r="C1011" i="19"/>
  <c r="B1011" i="19"/>
  <c r="O1010" i="19"/>
  <c r="N1010" i="19"/>
  <c r="M1010" i="19"/>
  <c r="L1010" i="19"/>
  <c r="K1010" i="19"/>
  <c r="J1010" i="19"/>
  <c r="I1010" i="19"/>
  <c r="H1010" i="19"/>
  <c r="G1010" i="19"/>
  <c r="F1010" i="19"/>
  <c r="E1010" i="19"/>
  <c r="D1010" i="19"/>
  <c r="C1010" i="19"/>
  <c r="B1010" i="19"/>
  <c r="O1009" i="19"/>
  <c r="N1009" i="19"/>
  <c r="M1009" i="19"/>
  <c r="L1009" i="19"/>
  <c r="K1009" i="19"/>
  <c r="J1009" i="19"/>
  <c r="I1009" i="19"/>
  <c r="H1009" i="19"/>
  <c r="G1009" i="19"/>
  <c r="F1009" i="19"/>
  <c r="E1009" i="19"/>
  <c r="D1009" i="19"/>
  <c r="C1009" i="19"/>
  <c r="B1009" i="19"/>
  <c r="O1008" i="19"/>
  <c r="N1008" i="19"/>
  <c r="M1008" i="19"/>
  <c r="L1008" i="19"/>
  <c r="K1008" i="19"/>
  <c r="J1008" i="19"/>
  <c r="I1008" i="19"/>
  <c r="H1008" i="19"/>
  <c r="G1008" i="19"/>
  <c r="F1008" i="19"/>
  <c r="E1008" i="19"/>
  <c r="D1008" i="19"/>
  <c r="C1008" i="19"/>
  <c r="B1008" i="19"/>
  <c r="O1007" i="19"/>
  <c r="N1007" i="19"/>
  <c r="M1007" i="19"/>
  <c r="L1007" i="19"/>
  <c r="K1007" i="19"/>
  <c r="J1007" i="19"/>
  <c r="I1007" i="19"/>
  <c r="H1007" i="19"/>
  <c r="G1007" i="19"/>
  <c r="F1007" i="19"/>
  <c r="E1007" i="19"/>
  <c r="D1007" i="19"/>
  <c r="C1007" i="19"/>
  <c r="B1007" i="19"/>
  <c r="O1006" i="19"/>
  <c r="N1006" i="19"/>
  <c r="M1006" i="19"/>
  <c r="L1006" i="19"/>
  <c r="K1006" i="19"/>
  <c r="J1006" i="19"/>
  <c r="I1006" i="19"/>
  <c r="H1006" i="19"/>
  <c r="G1006" i="19"/>
  <c r="F1006" i="19"/>
  <c r="E1006" i="19"/>
  <c r="D1006" i="19"/>
  <c r="C1006" i="19"/>
  <c r="B1006" i="19"/>
  <c r="O1005" i="19"/>
  <c r="N1005" i="19"/>
  <c r="M1005" i="19"/>
  <c r="L1005" i="19"/>
  <c r="K1005" i="19"/>
  <c r="J1005" i="19"/>
  <c r="I1005" i="19"/>
  <c r="H1005" i="19"/>
  <c r="G1005" i="19"/>
  <c r="F1005" i="19"/>
  <c r="E1005" i="19"/>
  <c r="D1005" i="19"/>
  <c r="C1005" i="19"/>
  <c r="B1005" i="19"/>
  <c r="O1004" i="19"/>
  <c r="N1004" i="19"/>
  <c r="M1004" i="19"/>
  <c r="L1004" i="19"/>
  <c r="K1004" i="19"/>
  <c r="J1004" i="19"/>
  <c r="I1004" i="19"/>
  <c r="H1004" i="19"/>
  <c r="G1004" i="19"/>
  <c r="F1004" i="19"/>
  <c r="E1004" i="19"/>
  <c r="D1004" i="19"/>
  <c r="C1004" i="19"/>
  <c r="B1004" i="19"/>
  <c r="O1003" i="19"/>
  <c r="N1003" i="19"/>
  <c r="M1003" i="19"/>
  <c r="L1003" i="19"/>
  <c r="K1003" i="19"/>
  <c r="J1003" i="19"/>
  <c r="I1003" i="19"/>
  <c r="H1003" i="19"/>
  <c r="G1003" i="19"/>
  <c r="F1003" i="19"/>
  <c r="E1003" i="19"/>
  <c r="D1003" i="19"/>
  <c r="C1003" i="19"/>
  <c r="B1003" i="19"/>
  <c r="O1002" i="19"/>
  <c r="N1002" i="19"/>
  <c r="M1002" i="19"/>
  <c r="L1002" i="19"/>
  <c r="K1002" i="19"/>
  <c r="J1002" i="19"/>
  <c r="I1002" i="19"/>
  <c r="H1002" i="19"/>
  <c r="G1002" i="19"/>
  <c r="F1002" i="19"/>
  <c r="E1002" i="19"/>
  <c r="D1002" i="19"/>
  <c r="C1002" i="19"/>
  <c r="B1002" i="19"/>
  <c r="O1001" i="19"/>
  <c r="N1001" i="19"/>
  <c r="M1001" i="19"/>
  <c r="L1001" i="19"/>
  <c r="K1001" i="19"/>
  <c r="J1001" i="19"/>
  <c r="I1001" i="19"/>
  <c r="H1001" i="19"/>
  <c r="G1001" i="19"/>
  <c r="F1001" i="19"/>
  <c r="E1001" i="19"/>
  <c r="D1001" i="19"/>
  <c r="C1001" i="19"/>
  <c r="B1001" i="19"/>
  <c r="O1000" i="19"/>
  <c r="N1000" i="19"/>
  <c r="M1000" i="19"/>
  <c r="L1000" i="19"/>
  <c r="K1000" i="19"/>
  <c r="J1000" i="19"/>
  <c r="I1000" i="19"/>
  <c r="H1000" i="19"/>
  <c r="G1000" i="19"/>
  <c r="F1000" i="19"/>
  <c r="E1000" i="19"/>
  <c r="D1000" i="19"/>
  <c r="C1000" i="19"/>
  <c r="B1000" i="19"/>
  <c r="O999" i="19"/>
  <c r="N999" i="19"/>
  <c r="M999" i="19"/>
  <c r="L999" i="19"/>
  <c r="K999" i="19"/>
  <c r="J999" i="19"/>
  <c r="I999" i="19"/>
  <c r="H999" i="19"/>
  <c r="G999" i="19"/>
  <c r="F999" i="19"/>
  <c r="E999" i="19"/>
  <c r="D999" i="19"/>
  <c r="C999" i="19"/>
  <c r="B999" i="19"/>
  <c r="O998" i="19"/>
  <c r="N998" i="19"/>
  <c r="M998" i="19"/>
  <c r="L998" i="19"/>
  <c r="K998" i="19"/>
  <c r="J998" i="19"/>
  <c r="I998" i="19"/>
  <c r="H998" i="19"/>
  <c r="G998" i="19"/>
  <c r="F998" i="19"/>
  <c r="E998" i="19"/>
  <c r="D998" i="19"/>
  <c r="C998" i="19"/>
  <c r="B998" i="19"/>
  <c r="O997" i="19"/>
  <c r="N997" i="19"/>
  <c r="M997" i="19"/>
  <c r="L997" i="19"/>
  <c r="K997" i="19"/>
  <c r="J997" i="19"/>
  <c r="I997" i="19"/>
  <c r="H997" i="19"/>
  <c r="G997" i="19"/>
  <c r="F997" i="19"/>
  <c r="E997" i="19"/>
  <c r="D997" i="19"/>
  <c r="C997" i="19"/>
  <c r="B997" i="19"/>
  <c r="O996" i="19"/>
  <c r="N996" i="19"/>
  <c r="M996" i="19"/>
  <c r="L996" i="19"/>
  <c r="K996" i="19"/>
  <c r="J996" i="19"/>
  <c r="I996" i="19"/>
  <c r="H996" i="19"/>
  <c r="G996" i="19"/>
  <c r="F996" i="19"/>
  <c r="E996" i="19"/>
  <c r="D996" i="19"/>
  <c r="C996" i="19"/>
  <c r="B996" i="19"/>
  <c r="O995" i="19"/>
  <c r="N995" i="19"/>
  <c r="M995" i="19"/>
  <c r="L995" i="19"/>
  <c r="K995" i="19"/>
  <c r="J995" i="19"/>
  <c r="I995" i="19"/>
  <c r="H995" i="19"/>
  <c r="G995" i="19"/>
  <c r="F995" i="19"/>
  <c r="E995" i="19"/>
  <c r="D995" i="19"/>
  <c r="C995" i="19"/>
  <c r="B995" i="19"/>
  <c r="O994" i="19"/>
  <c r="N994" i="19"/>
  <c r="M994" i="19"/>
  <c r="L994" i="19"/>
  <c r="K994" i="19"/>
  <c r="J994" i="19"/>
  <c r="I994" i="19"/>
  <c r="H994" i="19"/>
  <c r="G994" i="19"/>
  <c r="F994" i="19"/>
  <c r="E994" i="19"/>
  <c r="D994" i="19"/>
  <c r="C994" i="19"/>
  <c r="B994" i="19"/>
  <c r="O993" i="19"/>
  <c r="N993" i="19"/>
  <c r="M993" i="19"/>
  <c r="L993" i="19"/>
  <c r="K993" i="19"/>
  <c r="J993" i="19"/>
  <c r="I993" i="19"/>
  <c r="H993" i="19"/>
  <c r="G993" i="19"/>
  <c r="F993" i="19"/>
  <c r="E993" i="19"/>
  <c r="D993" i="19"/>
  <c r="C993" i="19"/>
  <c r="B993" i="19"/>
  <c r="O992" i="19"/>
  <c r="N992" i="19"/>
  <c r="M992" i="19"/>
  <c r="L992" i="19"/>
  <c r="K992" i="19"/>
  <c r="J992" i="19"/>
  <c r="I992" i="19"/>
  <c r="H992" i="19"/>
  <c r="G992" i="19"/>
  <c r="F992" i="19"/>
  <c r="E992" i="19"/>
  <c r="D992" i="19"/>
  <c r="C992" i="19"/>
  <c r="B992" i="19"/>
  <c r="O991" i="19"/>
  <c r="N991" i="19"/>
  <c r="M991" i="19"/>
  <c r="L991" i="19"/>
  <c r="K991" i="19"/>
  <c r="J991" i="19"/>
  <c r="I991" i="19"/>
  <c r="H991" i="19"/>
  <c r="G991" i="19"/>
  <c r="F991" i="19"/>
  <c r="E991" i="19"/>
  <c r="D991" i="19"/>
  <c r="C991" i="19"/>
  <c r="B991" i="19"/>
  <c r="O990" i="19"/>
  <c r="N990" i="19"/>
  <c r="M990" i="19"/>
  <c r="L990" i="19"/>
  <c r="K990" i="19"/>
  <c r="J990" i="19"/>
  <c r="I990" i="19"/>
  <c r="H990" i="19"/>
  <c r="G990" i="19"/>
  <c r="F990" i="19"/>
  <c r="E990" i="19"/>
  <c r="D990" i="19"/>
  <c r="C990" i="19"/>
  <c r="B990" i="19"/>
  <c r="O989" i="19"/>
  <c r="N989" i="19"/>
  <c r="M989" i="19"/>
  <c r="L989" i="19"/>
  <c r="K989" i="19"/>
  <c r="J989" i="19"/>
  <c r="I989" i="19"/>
  <c r="H989" i="19"/>
  <c r="G989" i="19"/>
  <c r="F989" i="19"/>
  <c r="E989" i="19"/>
  <c r="D989" i="19"/>
  <c r="C989" i="19"/>
  <c r="B989" i="19"/>
  <c r="O988" i="19"/>
  <c r="N988" i="19"/>
  <c r="M988" i="19"/>
  <c r="L988" i="19"/>
  <c r="K988" i="19"/>
  <c r="J988" i="19"/>
  <c r="I988" i="19"/>
  <c r="H988" i="19"/>
  <c r="G988" i="19"/>
  <c r="F988" i="19"/>
  <c r="E988" i="19"/>
  <c r="D988" i="19"/>
  <c r="C988" i="19"/>
  <c r="B988" i="19"/>
  <c r="O987" i="19"/>
  <c r="N987" i="19"/>
  <c r="M987" i="19"/>
  <c r="L987" i="19"/>
  <c r="K987" i="19"/>
  <c r="J987" i="19"/>
  <c r="I987" i="19"/>
  <c r="H987" i="19"/>
  <c r="G987" i="19"/>
  <c r="F987" i="19"/>
  <c r="E987" i="19"/>
  <c r="D987" i="19"/>
  <c r="C987" i="19"/>
  <c r="B987" i="19"/>
  <c r="O986" i="19"/>
  <c r="N986" i="19"/>
  <c r="M986" i="19"/>
  <c r="L986" i="19"/>
  <c r="K986" i="19"/>
  <c r="J986" i="19"/>
  <c r="I986" i="19"/>
  <c r="H986" i="19"/>
  <c r="G986" i="19"/>
  <c r="F986" i="19"/>
  <c r="E986" i="19"/>
  <c r="D986" i="19"/>
  <c r="C986" i="19"/>
  <c r="B986" i="19"/>
  <c r="O985" i="19"/>
  <c r="N985" i="19"/>
  <c r="M985" i="19"/>
  <c r="L985" i="19"/>
  <c r="K985" i="19"/>
  <c r="J985" i="19"/>
  <c r="I985" i="19"/>
  <c r="H985" i="19"/>
  <c r="G985" i="19"/>
  <c r="F985" i="19"/>
  <c r="E985" i="19"/>
  <c r="D985" i="19"/>
  <c r="C985" i="19"/>
  <c r="B985" i="19"/>
  <c r="O984" i="19"/>
  <c r="N984" i="19"/>
  <c r="M984" i="19"/>
  <c r="L984" i="19"/>
  <c r="K984" i="19"/>
  <c r="J984" i="19"/>
  <c r="I984" i="19"/>
  <c r="H984" i="19"/>
  <c r="G984" i="19"/>
  <c r="F984" i="19"/>
  <c r="E984" i="19"/>
  <c r="D984" i="19"/>
  <c r="C984" i="19"/>
  <c r="B984" i="19"/>
  <c r="O983" i="19"/>
  <c r="N983" i="19"/>
  <c r="M983" i="19"/>
  <c r="L983" i="19"/>
  <c r="K983" i="19"/>
  <c r="J983" i="19"/>
  <c r="I983" i="19"/>
  <c r="H983" i="19"/>
  <c r="G983" i="19"/>
  <c r="F983" i="19"/>
  <c r="E983" i="19"/>
  <c r="D983" i="19"/>
  <c r="C983" i="19"/>
  <c r="B983" i="19"/>
  <c r="O982" i="19"/>
  <c r="N982" i="19"/>
  <c r="M982" i="19"/>
  <c r="L982" i="19"/>
  <c r="K982" i="19"/>
  <c r="J982" i="19"/>
  <c r="I982" i="19"/>
  <c r="H982" i="19"/>
  <c r="G982" i="19"/>
  <c r="F982" i="19"/>
  <c r="E982" i="19"/>
  <c r="D982" i="19"/>
  <c r="C982" i="19"/>
  <c r="B982" i="19"/>
  <c r="O981" i="19"/>
  <c r="N981" i="19"/>
  <c r="M981" i="19"/>
  <c r="L981" i="19"/>
  <c r="K981" i="19"/>
  <c r="J981" i="19"/>
  <c r="I981" i="19"/>
  <c r="H981" i="19"/>
  <c r="G981" i="19"/>
  <c r="F981" i="19"/>
  <c r="E981" i="19"/>
  <c r="D981" i="19"/>
  <c r="C981" i="19"/>
  <c r="B981" i="19"/>
  <c r="O980" i="19"/>
  <c r="N980" i="19"/>
  <c r="M980" i="19"/>
  <c r="L980" i="19"/>
  <c r="K980" i="19"/>
  <c r="J980" i="19"/>
  <c r="I980" i="19"/>
  <c r="H980" i="19"/>
  <c r="G980" i="19"/>
  <c r="F980" i="19"/>
  <c r="E980" i="19"/>
  <c r="D980" i="19"/>
  <c r="C980" i="19"/>
  <c r="B980" i="19"/>
  <c r="O979" i="19"/>
  <c r="N979" i="19"/>
  <c r="M979" i="19"/>
  <c r="L979" i="19"/>
  <c r="K979" i="19"/>
  <c r="J979" i="19"/>
  <c r="I979" i="19"/>
  <c r="H979" i="19"/>
  <c r="G979" i="19"/>
  <c r="F979" i="19"/>
  <c r="E979" i="19"/>
  <c r="D979" i="19"/>
  <c r="C979" i="19"/>
  <c r="B979" i="19"/>
  <c r="O978" i="19"/>
  <c r="N978" i="19"/>
  <c r="M978" i="19"/>
  <c r="L978" i="19"/>
  <c r="K978" i="19"/>
  <c r="J978" i="19"/>
  <c r="I978" i="19"/>
  <c r="H978" i="19"/>
  <c r="G978" i="19"/>
  <c r="F978" i="19"/>
  <c r="E978" i="19"/>
  <c r="D978" i="19"/>
  <c r="C978" i="19"/>
  <c r="B978" i="19"/>
  <c r="O977" i="19"/>
  <c r="N977" i="19"/>
  <c r="M977" i="19"/>
  <c r="L977" i="19"/>
  <c r="K977" i="19"/>
  <c r="J977" i="19"/>
  <c r="I977" i="19"/>
  <c r="H977" i="19"/>
  <c r="G977" i="19"/>
  <c r="F977" i="19"/>
  <c r="E977" i="19"/>
  <c r="D977" i="19"/>
  <c r="C977" i="19"/>
  <c r="B977" i="19"/>
  <c r="O976" i="19"/>
  <c r="N976" i="19"/>
  <c r="M976" i="19"/>
  <c r="L976" i="19"/>
  <c r="K976" i="19"/>
  <c r="J976" i="19"/>
  <c r="I976" i="19"/>
  <c r="H976" i="19"/>
  <c r="G976" i="19"/>
  <c r="F976" i="19"/>
  <c r="E976" i="19"/>
  <c r="D976" i="19"/>
  <c r="C976" i="19"/>
  <c r="B976" i="19"/>
  <c r="O975" i="19"/>
  <c r="N975" i="19"/>
  <c r="M975" i="19"/>
  <c r="L975" i="19"/>
  <c r="K975" i="19"/>
  <c r="J975" i="19"/>
  <c r="I975" i="19"/>
  <c r="H975" i="19"/>
  <c r="G975" i="19"/>
  <c r="F975" i="19"/>
  <c r="E975" i="19"/>
  <c r="D975" i="19"/>
  <c r="C975" i="19"/>
  <c r="B975" i="19"/>
  <c r="O974" i="19"/>
  <c r="N974" i="19"/>
  <c r="M974" i="19"/>
  <c r="L974" i="19"/>
  <c r="K974" i="19"/>
  <c r="J974" i="19"/>
  <c r="I974" i="19"/>
  <c r="H974" i="19"/>
  <c r="G974" i="19"/>
  <c r="F974" i="19"/>
  <c r="E974" i="19"/>
  <c r="D974" i="19"/>
  <c r="C974" i="19"/>
  <c r="B974" i="19"/>
  <c r="O973" i="19"/>
  <c r="N973" i="19"/>
  <c r="M973" i="19"/>
  <c r="L973" i="19"/>
  <c r="K973" i="19"/>
  <c r="J973" i="19"/>
  <c r="I973" i="19"/>
  <c r="H973" i="19"/>
  <c r="G973" i="19"/>
  <c r="F973" i="19"/>
  <c r="E973" i="19"/>
  <c r="D973" i="19"/>
  <c r="C973" i="19"/>
  <c r="B973" i="19"/>
  <c r="O972" i="19"/>
  <c r="N972" i="19"/>
  <c r="M972" i="19"/>
  <c r="L972" i="19"/>
  <c r="K972" i="19"/>
  <c r="J972" i="19"/>
  <c r="I972" i="19"/>
  <c r="H972" i="19"/>
  <c r="G972" i="19"/>
  <c r="F972" i="19"/>
  <c r="E972" i="19"/>
  <c r="D972" i="19"/>
  <c r="C972" i="19"/>
  <c r="B972" i="19"/>
  <c r="O971" i="19"/>
  <c r="N971" i="19"/>
  <c r="M971" i="19"/>
  <c r="L971" i="19"/>
  <c r="K971" i="19"/>
  <c r="J971" i="19"/>
  <c r="I971" i="19"/>
  <c r="H971" i="19"/>
  <c r="G971" i="19"/>
  <c r="F971" i="19"/>
  <c r="E971" i="19"/>
  <c r="D971" i="19"/>
  <c r="C971" i="19"/>
  <c r="B971" i="19"/>
  <c r="O970" i="19"/>
  <c r="N970" i="19"/>
  <c r="M970" i="19"/>
  <c r="L970" i="19"/>
  <c r="K970" i="19"/>
  <c r="J970" i="19"/>
  <c r="I970" i="19"/>
  <c r="H970" i="19"/>
  <c r="G970" i="19"/>
  <c r="F970" i="19"/>
  <c r="E970" i="19"/>
  <c r="D970" i="19"/>
  <c r="C970" i="19"/>
  <c r="B970" i="19"/>
  <c r="O969" i="19"/>
  <c r="N969" i="19"/>
  <c r="M969" i="19"/>
  <c r="L969" i="19"/>
  <c r="K969" i="19"/>
  <c r="J969" i="19"/>
  <c r="I969" i="19"/>
  <c r="H969" i="19"/>
  <c r="G969" i="19"/>
  <c r="F969" i="19"/>
  <c r="E969" i="19"/>
  <c r="D969" i="19"/>
  <c r="C969" i="19"/>
  <c r="B969" i="19"/>
  <c r="O968" i="19"/>
  <c r="N968" i="19"/>
  <c r="M968" i="19"/>
  <c r="L968" i="19"/>
  <c r="K968" i="19"/>
  <c r="J968" i="19"/>
  <c r="I968" i="19"/>
  <c r="H968" i="19"/>
  <c r="G968" i="19"/>
  <c r="F968" i="19"/>
  <c r="E968" i="19"/>
  <c r="D968" i="19"/>
  <c r="C968" i="19"/>
  <c r="B968" i="19"/>
  <c r="O967" i="19"/>
  <c r="N967" i="19"/>
  <c r="M967" i="19"/>
  <c r="L967" i="19"/>
  <c r="K967" i="19"/>
  <c r="J967" i="19"/>
  <c r="I967" i="19"/>
  <c r="H967" i="19"/>
  <c r="G967" i="19"/>
  <c r="F967" i="19"/>
  <c r="E967" i="19"/>
  <c r="D967" i="19"/>
  <c r="C967" i="19"/>
  <c r="B967" i="19"/>
  <c r="O966" i="19"/>
  <c r="N966" i="19"/>
  <c r="M966" i="19"/>
  <c r="L966" i="19"/>
  <c r="K966" i="19"/>
  <c r="J966" i="19"/>
  <c r="I966" i="19"/>
  <c r="H966" i="19"/>
  <c r="G966" i="19"/>
  <c r="F966" i="19"/>
  <c r="E966" i="19"/>
  <c r="D966" i="19"/>
  <c r="C966" i="19"/>
  <c r="B966" i="19"/>
  <c r="O965" i="19"/>
  <c r="N965" i="19"/>
  <c r="M965" i="19"/>
  <c r="L965" i="19"/>
  <c r="K965" i="19"/>
  <c r="J965" i="19"/>
  <c r="I965" i="19"/>
  <c r="H965" i="19"/>
  <c r="G965" i="19"/>
  <c r="F965" i="19"/>
  <c r="E965" i="19"/>
  <c r="D965" i="19"/>
  <c r="C965" i="19"/>
  <c r="B965" i="19"/>
  <c r="O964" i="19"/>
  <c r="N964" i="19"/>
  <c r="M964" i="19"/>
  <c r="L964" i="19"/>
  <c r="K964" i="19"/>
  <c r="J964" i="19"/>
  <c r="I964" i="19"/>
  <c r="H964" i="19"/>
  <c r="G964" i="19"/>
  <c r="F964" i="19"/>
  <c r="E964" i="19"/>
  <c r="D964" i="19"/>
  <c r="C964" i="19"/>
  <c r="B964" i="19"/>
  <c r="O963" i="19"/>
  <c r="N963" i="19"/>
  <c r="M963" i="19"/>
  <c r="L963" i="19"/>
  <c r="K963" i="19"/>
  <c r="J963" i="19"/>
  <c r="I963" i="19"/>
  <c r="H963" i="19"/>
  <c r="G963" i="19"/>
  <c r="F963" i="19"/>
  <c r="E963" i="19"/>
  <c r="D963" i="19"/>
  <c r="C963" i="19"/>
  <c r="B963" i="19"/>
  <c r="O962" i="19"/>
  <c r="N962" i="19"/>
  <c r="M962" i="19"/>
  <c r="L962" i="19"/>
  <c r="K962" i="19"/>
  <c r="J962" i="19"/>
  <c r="I962" i="19"/>
  <c r="H962" i="19"/>
  <c r="G962" i="19"/>
  <c r="F962" i="19"/>
  <c r="E962" i="19"/>
  <c r="D962" i="19"/>
  <c r="C962" i="19"/>
  <c r="B962" i="19"/>
  <c r="O961" i="19"/>
  <c r="N961" i="19"/>
  <c r="M961" i="19"/>
  <c r="L961" i="19"/>
  <c r="K961" i="19"/>
  <c r="J961" i="19"/>
  <c r="I961" i="19"/>
  <c r="H961" i="19"/>
  <c r="G961" i="19"/>
  <c r="F961" i="19"/>
  <c r="E961" i="19"/>
  <c r="D961" i="19"/>
  <c r="C961" i="19"/>
  <c r="B961" i="19"/>
  <c r="O960" i="19"/>
  <c r="N960" i="19"/>
  <c r="M960" i="19"/>
  <c r="L960" i="19"/>
  <c r="K960" i="19"/>
  <c r="J960" i="19"/>
  <c r="I960" i="19"/>
  <c r="H960" i="19"/>
  <c r="G960" i="19"/>
  <c r="F960" i="19"/>
  <c r="E960" i="19"/>
  <c r="D960" i="19"/>
  <c r="C960" i="19"/>
  <c r="B960" i="19"/>
  <c r="O959" i="19"/>
  <c r="N959" i="19"/>
  <c r="M959" i="19"/>
  <c r="L959" i="19"/>
  <c r="K959" i="19"/>
  <c r="J959" i="19"/>
  <c r="I959" i="19"/>
  <c r="H959" i="19"/>
  <c r="G959" i="19"/>
  <c r="F959" i="19"/>
  <c r="E959" i="19"/>
  <c r="D959" i="19"/>
  <c r="C959" i="19"/>
  <c r="B959" i="19"/>
  <c r="O958" i="19"/>
  <c r="N958" i="19"/>
  <c r="M958" i="19"/>
  <c r="L958" i="19"/>
  <c r="K958" i="19"/>
  <c r="J958" i="19"/>
  <c r="I958" i="19"/>
  <c r="H958" i="19"/>
  <c r="G958" i="19"/>
  <c r="F958" i="19"/>
  <c r="E958" i="19"/>
  <c r="D958" i="19"/>
  <c r="C958" i="19"/>
  <c r="B958" i="19"/>
  <c r="O957" i="19"/>
  <c r="N957" i="19"/>
  <c r="M957" i="19"/>
  <c r="L957" i="19"/>
  <c r="K957" i="19"/>
  <c r="J957" i="19"/>
  <c r="I957" i="19"/>
  <c r="H957" i="19"/>
  <c r="G957" i="19"/>
  <c r="F957" i="19"/>
  <c r="E957" i="19"/>
  <c r="D957" i="19"/>
  <c r="C957" i="19"/>
  <c r="B957" i="19"/>
  <c r="O956" i="19"/>
  <c r="N956" i="19"/>
  <c r="M956" i="19"/>
  <c r="L956" i="19"/>
  <c r="K956" i="19"/>
  <c r="J956" i="19"/>
  <c r="I956" i="19"/>
  <c r="H956" i="19"/>
  <c r="G956" i="19"/>
  <c r="F956" i="19"/>
  <c r="E956" i="19"/>
  <c r="D956" i="19"/>
  <c r="C956" i="19"/>
  <c r="B956" i="19"/>
  <c r="O955" i="19"/>
  <c r="N955" i="19"/>
  <c r="M955" i="19"/>
  <c r="L955" i="19"/>
  <c r="K955" i="19"/>
  <c r="J955" i="19"/>
  <c r="I955" i="19"/>
  <c r="H955" i="19"/>
  <c r="G955" i="19"/>
  <c r="F955" i="19"/>
  <c r="E955" i="19"/>
  <c r="D955" i="19"/>
  <c r="C955" i="19"/>
  <c r="B955" i="19"/>
  <c r="O954" i="19"/>
  <c r="N954" i="19"/>
  <c r="M954" i="19"/>
  <c r="L954" i="19"/>
  <c r="K954" i="19"/>
  <c r="J954" i="19"/>
  <c r="I954" i="19"/>
  <c r="H954" i="19"/>
  <c r="G954" i="19"/>
  <c r="F954" i="19"/>
  <c r="E954" i="19"/>
  <c r="D954" i="19"/>
  <c r="C954" i="19"/>
  <c r="B954" i="19"/>
  <c r="O953" i="19"/>
  <c r="N953" i="19"/>
  <c r="M953" i="19"/>
  <c r="L953" i="19"/>
  <c r="K953" i="19"/>
  <c r="J953" i="19"/>
  <c r="I953" i="19"/>
  <c r="H953" i="19"/>
  <c r="G953" i="19"/>
  <c r="F953" i="19"/>
  <c r="E953" i="19"/>
  <c r="D953" i="19"/>
  <c r="C953" i="19"/>
  <c r="B953" i="19"/>
  <c r="O952" i="19"/>
  <c r="N952" i="19"/>
  <c r="M952" i="19"/>
  <c r="L952" i="19"/>
  <c r="K952" i="19"/>
  <c r="J952" i="19"/>
  <c r="I952" i="19"/>
  <c r="H952" i="19"/>
  <c r="G952" i="19"/>
  <c r="F952" i="19"/>
  <c r="E952" i="19"/>
  <c r="D952" i="19"/>
  <c r="C952" i="19"/>
  <c r="B952" i="19"/>
  <c r="O951" i="19"/>
  <c r="N951" i="19"/>
  <c r="M951" i="19"/>
  <c r="L951" i="19"/>
  <c r="K951" i="19"/>
  <c r="J951" i="19"/>
  <c r="I951" i="19"/>
  <c r="H951" i="19"/>
  <c r="G951" i="19"/>
  <c r="F951" i="19"/>
  <c r="E951" i="19"/>
  <c r="D951" i="19"/>
  <c r="C951" i="19"/>
  <c r="B951" i="19"/>
  <c r="O950" i="19"/>
  <c r="N950" i="19"/>
  <c r="M950" i="19"/>
  <c r="L950" i="19"/>
  <c r="K950" i="19"/>
  <c r="J950" i="19"/>
  <c r="I950" i="19"/>
  <c r="H950" i="19"/>
  <c r="G950" i="19"/>
  <c r="F950" i="19"/>
  <c r="E950" i="19"/>
  <c r="D950" i="19"/>
  <c r="C950" i="19"/>
  <c r="B950" i="19"/>
  <c r="O949" i="19"/>
  <c r="N949" i="19"/>
  <c r="M949" i="19"/>
  <c r="L949" i="19"/>
  <c r="K949" i="19"/>
  <c r="J949" i="19"/>
  <c r="I949" i="19"/>
  <c r="H949" i="19"/>
  <c r="G949" i="19"/>
  <c r="F949" i="19"/>
  <c r="E949" i="19"/>
  <c r="D949" i="19"/>
  <c r="C949" i="19"/>
  <c r="B949" i="19"/>
  <c r="O948" i="19"/>
  <c r="N948" i="19"/>
  <c r="M948" i="19"/>
  <c r="L948" i="19"/>
  <c r="K948" i="19"/>
  <c r="J948" i="19"/>
  <c r="I948" i="19"/>
  <c r="H948" i="19"/>
  <c r="G948" i="19"/>
  <c r="F948" i="19"/>
  <c r="E948" i="19"/>
  <c r="D948" i="19"/>
  <c r="C948" i="19"/>
  <c r="B948" i="19"/>
  <c r="O947" i="19"/>
  <c r="N947" i="19"/>
  <c r="M947" i="19"/>
  <c r="L947" i="19"/>
  <c r="K947" i="19"/>
  <c r="J947" i="19"/>
  <c r="I947" i="19"/>
  <c r="H947" i="19"/>
  <c r="G947" i="19"/>
  <c r="F947" i="19"/>
  <c r="E947" i="19"/>
  <c r="D947" i="19"/>
  <c r="C947" i="19"/>
  <c r="B947" i="19"/>
  <c r="O946" i="19"/>
  <c r="N946" i="19"/>
  <c r="M946" i="19"/>
  <c r="L946" i="19"/>
  <c r="K946" i="19"/>
  <c r="J946" i="19"/>
  <c r="I946" i="19"/>
  <c r="H946" i="19"/>
  <c r="G946" i="19"/>
  <c r="F946" i="19"/>
  <c r="E946" i="19"/>
  <c r="D946" i="19"/>
  <c r="C946" i="19"/>
  <c r="B946" i="19"/>
  <c r="O945" i="19"/>
  <c r="N945" i="19"/>
  <c r="M945" i="19"/>
  <c r="L945" i="19"/>
  <c r="K945" i="19"/>
  <c r="J945" i="19"/>
  <c r="I945" i="19"/>
  <c r="H945" i="19"/>
  <c r="G945" i="19"/>
  <c r="F945" i="19"/>
  <c r="E945" i="19"/>
  <c r="D945" i="19"/>
  <c r="C945" i="19"/>
  <c r="B945" i="19"/>
  <c r="O944" i="19"/>
  <c r="N944" i="19"/>
  <c r="M944" i="19"/>
  <c r="L944" i="19"/>
  <c r="K944" i="19"/>
  <c r="J944" i="19"/>
  <c r="I944" i="19"/>
  <c r="H944" i="19"/>
  <c r="G944" i="19"/>
  <c r="F944" i="19"/>
  <c r="E944" i="19"/>
  <c r="D944" i="19"/>
  <c r="C944" i="19"/>
  <c r="B944" i="19"/>
  <c r="O943" i="19"/>
  <c r="N943" i="19"/>
  <c r="M943" i="19"/>
  <c r="L943" i="19"/>
  <c r="K943" i="19"/>
  <c r="J943" i="19"/>
  <c r="I943" i="19"/>
  <c r="H943" i="19"/>
  <c r="G943" i="19"/>
  <c r="F943" i="19"/>
  <c r="E943" i="19"/>
  <c r="D943" i="19"/>
  <c r="C943" i="19"/>
  <c r="B943" i="19"/>
  <c r="O942" i="19"/>
  <c r="N942" i="19"/>
  <c r="M942" i="19"/>
  <c r="L942" i="19"/>
  <c r="K942" i="19"/>
  <c r="J942" i="19"/>
  <c r="I942" i="19"/>
  <c r="H942" i="19"/>
  <c r="G942" i="19"/>
  <c r="F942" i="19"/>
  <c r="E942" i="19"/>
  <c r="D942" i="19"/>
  <c r="C942" i="19"/>
  <c r="B942" i="19"/>
  <c r="O941" i="19"/>
  <c r="N941" i="19"/>
  <c r="M941" i="19"/>
  <c r="L941" i="19"/>
  <c r="K941" i="19"/>
  <c r="J941" i="19"/>
  <c r="I941" i="19"/>
  <c r="H941" i="19"/>
  <c r="G941" i="19"/>
  <c r="F941" i="19"/>
  <c r="E941" i="19"/>
  <c r="D941" i="19"/>
  <c r="C941" i="19"/>
  <c r="B941" i="19"/>
  <c r="O940" i="19"/>
  <c r="N940" i="19"/>
  <c r="M940" i="19"/>
  <c r="L940" i="19"/>
  <c r="K940" i="19"/>
  <c r="J940" i="19"/>
  <c r="I940" i="19"/>
  <c r="H940" i="19"/>
  <c r="G940" i="19"/>
  <c r="F940" i="19"/>
  <c r="E940" i="19"/>
  <c r="D940" i="19"/>
  <c r="C940" i="19"/>
  <c r="B940" i="19"/>
  <c r="O939" i="19"/>
  <c r="N939" i="19"/>
  <c r="M939" i="19"/>
  <c r="L939" i="19"/>
  <c r="K939" i="19"/>
  <c r="J939" i="19"/>
  <c r="I939" i="19"/>
  <c r="H939" i="19"/>
  <c r="G939" i="19"/>
  <c r="F939" i="19"/>
  <c r="E939" i="19"/>
  <c r="D939" i="19"/>
  <c r="C939" i="19"/>
  <c r="B939" i="19"/>
  <c r="O938" i="19"/>
  <c r="N938" i="19"/>
  <c r="M938" i="19"/>
  <c r="L938" i="19"/>
  <c r="K938" i="19"/>
  <c r="J938" i="19"/>
  <c r="I938" i="19"/>
  <c r="H938" i="19"/>
  <c r="G938" i="19"/>
  <c r="F938" i="19"/>
  <c r="E938" i="19"/>
  <c r="D938" i="19"/>
  <c r="C938" i="19"/>
  <c r="B938" i="19"/>
  <c r="O937" i="19"/>
  <c r="N937" i="19"/>
  <c r="M937" i="19"/>
  <c r="L937" i="19"/>
  <c r="K937" i="19"/>
  <c r="J937" i="19"/>
  <c r="I937" i="19"/>
  <c r="H937" i="19"/>
  <c r="G937" i="19"/>
  <c r="F937" i="19"/>
  <c r="E937" i="19"/>
  <c r="D937" i="19"/>
  <c r="C937" i="19"/>
  <c r="B937" i="19"/>
  <c r="O936" i="19"/>
  <c r="N936" i="19"/>
  <c r="M936" i="19"/>
  <c r="L936" i="19"/>
  <c r="K936" i="19"/>
  <c r="J936" i="19"/>
  <c r="I936" i="19"/>
  <c r="H936" i="19"/>
  <c r="G936" i="19"/>
  <c r="F936" i="19"/>
  <c r="E936" i="19"/>
  <c r="D936" i="19"/>
  <c r="C936" i="19"/>
  <c r="B936" i="19"/>
  <c r="O935" i="19"/>
  <c r="N935" i="19"/>
  <c r="M935" i="19"/>
  <c r="L935" i="19"/>
  <c r="K935" i="19"/>
  <c r="J935" i="19"/>
  <c r="I935" i="19"/>
  <c r="H935" i="19"/>
  <c r="G935" i="19"/>
  <c r="F935" i="19"/>
  <c r="E935" i="19"/>
  <c r="D935" i="19"/>
  <c r="C935" i="19"/>
  <c r="B935" i="19"/>
  <c r="O934" i="19"/>
  <c r="N934" i="19"/>
  <c r="M934" i="19"/>
  <c r="L934" i="19"/>
  <c r="K934" i="19"/>
  <c r="J934" i="19"/>
  <c r="I934" i="19"/>
  <c r="H934" i="19"/>
  <c r="G934" i="19"/>
  <c r="F934" i="19"/>
  <c r="E934" i="19"/>
  <c r="D934" i="19"/>
  <c r="C934" i="19"/>
  <c r="B934" i="19"/>
  <c r="O933" i="19"/>
  <c r="N933" i="19"/>
  <c r="M933" i="19"/>
  <c r="L933" i="19"/>
  <c r="K933" i="19"/>
  <c r="J933" i="19"/>
  <c r="I933" i="19"/>
  <c r="H933" i="19"/>
  <c r="G933" i="19"/>
  <c r="F933" i="19"/>
  <c r="E933" i="19"/>
  <c r="D933" i="19"/>
  <c r="C933" i="19"/>
  <c r="B933" i="19"/>
  <c r="O932" i="19"/>
  <c r="N932" i="19"/>
  <c r="M932" i="19"/>
  <c r="L932" i="19"/>
  <c r="K932" i="19"/>
  <c r="J932" i="19"/>
  <c r="I932" i="19"/>
  <c r="H932" i="19"/>
  <c r="G932" i="19"/>
  <c r="F932" i="19"/>
  <c r="E932" i="19"/>
  <c r="D932" i="19"/>
  <c r="C932" i="19"/>
  <c r="B932" i="19"/>
  <c r="O931" i="19"/>
  <c r="N931" i="19"/>
  <c r="M931" i="19"/>
  <c r="L931" i="19"/>
  <c r="K931" i="19"/>
  <c r="J931" i="19"/>
  <c r="I931" i="19"/>
  <c r="H931" i="19"/>
  <c r="G931" i="19"/>
  <c r="F931" i="19"/>
  <c r="E931" i="19"/>
  <c r="D931" i="19"/>
  <c r="C931" i="19"/>
  <c r="B931" i="19"/>
  <c r="O930" i="19"/>
  <c r="N930" i="19"/>
  <c r="M930" i="19"/>
  <c r="L930" i="19"/>
  <c r="K930" i="19"/>
  <c r="J930" i="19"/>
  <c r="I930" i="19"/>
  <c r="H930" i="19"/>
  <c r="G930" i="19"/>
  <c r="F930" i="19"/>
  <c r="E930" i="19"/>
  <c r="D930" i="19"/>
  <c r="C930" i="19"/>
  <c r="B930" i="19"/>
  <c r="O929" i="19"/>
  <c r="N929" i="19"/>
  <c r="M929" i="19"/>
  <c r="L929" i="19"/>
  <c r="K929" i="19"/>
  <c r="J929" i="19"/>
  <c r="I929" i="19"/>
  <c r="H929" i="19"/>
  <c r="G929" i="19"/>
  <c r="F929" i="19"/>
  <c r="E929" i="19"/>
  <c r="D929" i="19"/>
  <c r="C929" i="19"/>
  <c r="B929" i="19"/>
  <c r="O928" i="19"/>
  <c r="N928" i="19"/>
  <c r="M928" i="19"/>
  <c r="L928" i="19"/>
  <c r="K928" i="19"/>
  <c r="J928" i="19"/>
  <c r="I928" i="19"/>
  <c r="H928" i="19"/>
  <c r="G928" i="19"/>
  <c r="F928" i="19"/>
  <c r="E928" i="19"/>
  <c r="D928" i="19"/>
  <c r="C928" i="19"/>
  <c r="B928" i="19"/>
  <c r="O927" i="19"/>
  <c r="N927" i="19"/>
  <c r="M927" i="19"/>
  <c r="L927" i="19"/>
  <c r="K927" i="19"/>
  <c r="J927" i="19"/>
  <c r="I927" i="19"/>
  <c r="H927" i="19"/>
  <c r="G927" i="19"/>
  <c r="F927" i="19"/>
  <c r="E927" i="19"/>
  <c r="D927" i="19"/>
  <c r="C927" i="19"/>
  <c r="B927" i="19"/>
  <c r="O926" i="19"/>
  <c r="N926" i="19"/>
  <c r="M926" i="19"/>
  <c r="L926" i="19"/>
  <c r="K926" i="19"/>
  <c r="J926" i="19"/>
  <c r="I926" i="19"/>
  <c r="H926" i="19"/>
  <c r="G926" i="19"/>
  <c r="F926" i="19"/>
  <c r="E926" i="19"/>
  <c r="D926" i="19"/>
  <c r="C926" i="19"/>
  <c r="B926" i="19"/>
  <c r="O925" i="19"/>
  <c r="N925" i="19"/>
  <c r="M925" i="19"/>
  <c r="L925" i="19"/>
  <c r="K925" i="19"/>
  <c r="J925" i="19"/>
  <c r="I925" i="19"/>
  <c r="H925" i="19"/>
  <c r="G925" i="19"/>
  <c r="F925" i="19"/>
  <c r="E925" i="19"/>
  <c r="D925" i="19"/>
  <c r="C925" i="19"/>
  <c r="B925" i="19"/>
  <c r="O924" i="19"/>
  <c r="N924" i="19"/>
  <c r="M924" i="19"/>
  <c r="L924" i="19"/>
  <c r="K924" i="19"/>
  <c r="J924" i="19"/>
  <c r="I924" i="19"/>
  <c r="H924" i="19"/>
  <c r="G924" i="19"/>
  <c r="F924" i="19"/>
  <c r="E924" i="19"/>
  <c r="D924" i="19"/>
  <c r="C924" i="19"/>
  <c r="B924" i="19"/>
  <c r="O923" i="19"/>
  <c r="N923" i="19"/>
  <c r="M923" i="19"/>
  <c r="L923" i="19"/>
  <c r="K923" i="19"/>
  <c r="J923" i="19"/>
  <c r="I923" i="19"/>
  <c r="H923" i="19"/>
  <c r="G923" i="19"/>
  <c r="F923" i="19"/>
  <c r="E923" i="19"/>
  <c r="D923" i="19"/>
  <c r="C923" i="19"/>
  <c r="B923" i="19"/>
  <c r="O922" i="19"/>
  <c r="N922" i="19"/>
  <c r="M922" i="19"/>
  <c r="L922" i="19"/>
  <c r="K922" i="19"/>
  <c r="J922" i="19"/>
  <c r="I922" i="19"/>
  <c r="H922" i="19"/>
  <c r="G922" i="19"/>
  <c r="F922" i="19"/>
  <c r="E922" i="19"/>
  <c r="D922" i="19"/>
  <c r="C922" i="19"/>
  <c r="B922" i="19"/>
  <c r="O921" i="19"/>
  <c r="N921" i="19"/>
  <c r="M921" i="19"/>
  <c r="L921" i="19"/>
  <c r="K921" i="19"/>
  <c r="J921" i="19"/>
  <c r="I921" i="19"/>
  <c r="H921" i="19"/>
  <c r="G921" i="19"/>
  <c r="F921" i="19"/>
  <c r="E921" i="19"/>
  <c r="D921" i="19"/>
  <c r="C921" i="19"/>
  <c r="B921" i="19"/>
  <c r="O920" i="19"/>
  <c r="N920" i="19"/>
  <c r="M920" i="19"/>
  <c r="L920" i="19"/>
  <c r="K920" i="19"/>
  <c r="J920" i="19"/>
  <c r="I920" i="19"/>
  <c r="H920" i="19"/>
  <c r="G920" i="19"/>
  <c r="F920" i="19"/>
  <c r="E920" i="19"/>
  <c r="D920" i="19"/>
  <c r="C920" i="19"/>
  <c r="B920" i="19"/>
  <c r="O919" i="19"/>
  <c r="N919" i="19"/>
  <c r="M919" i="19"/>
  <c r="L919" i="19"/>
  <c r="K919" i="19"/>
  <c r="J919" i="19"/>
  <c r="I919" i="19"/>
  <c r="H919" i="19"/>
  <c r="G919" i="19"/>
  <c r="F919" i="19"/>
  <c r="E919" i="19"/>
  <c r="D919" i="19"/>
  <c r="C919" i="19"/>
  <c r="B919" i="19"/>
  <c r="O918" i="19"/>
  <c r="N918" i="19"/>
  <c r="M918" i="19"/>
  <c r="L918" i="19"/>
  <c r="K918" i="19"/>
  <c r="J918" i="19"/>
  <c r="I918" i="19"/>
  <c r="H918" i="19"/>
  <c r="G918" i="19"/>
  <c r="F918" i="19"/>
  <c r="E918" i="19"/>
  <c r="D918" i="19"/>
  <c r="C918" i="19"/>
  <c r="B918" i="19"/>
  <c r="O917" i="19"/>
  <c r="N917" i="19"/>
  <c r="M917" i="19"/>
  <c r="L917" i="19"/>
  <c r="K917" i="19"/>
  <c r="J917" i="19"/>
  <c r="I917" i="19"/>
  <c r="H917" i="19"/>
  <c r="G917" i="19"/>
  <c r="F917" i="19"/>
  <c r="E917" i="19"/>
  <c r="D917" i="19"/>
  <c r="C917" i="19"/>
  <c r="B917" i="19"/>
  <c r="O916" i="19"/>
  <c r="N916" i="19"/>
  <c r="M916" i="19"/>
  <c r="L916" i="19"/>
  <c r="K916" i="19"/>
  <c r="J916" i="19"/>
  <c r="I916" i="19"/>
  <c r="H916" i="19"/>
  <c r="G916" i="19"/>
  <c r="F916" i="19"/>
  <c r="E916" i="19"/>
  <c r="D916" i="19"/>
  <c r="C916" i="19"/>
  <c r="B916" i="19"/>
  <c r="O915" i="19"/>
  <c r="N915" i="19"/>
  <c r="M915" i="19"/>
  <c r="L915" i="19"/>
  <c r="K915" i="19"/>
  <c r="J915" i="19"/>
  <c r="I915" i="19"/>
  <c r="H915" i="19"/>
  <c r="G915" i="19"/>
  <c r="F915" i="19"/>
  <c r="E915" i="19"/>
  <c r="D915" i="19"/>
  <c r="C915" i="19"/>
  <c r="B915" i="19"/>
  <c r="O914" i="19"/>
  <c r="N914" i="19"/>
  <c r="M914" i="19"/>
  <c r="L914" i="19"/>
  <c r="K914" i="19"/>
  <c r="J914" i="19"/>
  <c r="I914" i="19"/>
  <c r="H914" i="19"/>
  <c r="G914" i="19"/>
  <c r="F914" i="19"/>
  <c r="E914" i="19"/>
  <c r="D914" i="19"/>
  <c r="C914" i="19"/>
  <c r="B914" i="19"/>
  <c r="O913" i="19"/>
  <c r="N913" i="19"/>
  <c r="M913" i="19"/>
  <c r="L913" i="19"/>
  <c r="K913" i="19"/>
  <c r="J913" i="19"/>
  <c r="I913" i="19"/>
  <c r="H913" i="19"/>
  <c r="G913" i="19"/>
  <c r="F913" i="19"/>
  <c r="E913" i="19"/>
  <c r="D913" i="19"/>
  <c r="C913" i="19"/>
  <c r="B913" i="19"/>
  <c r="O912" i="19"/>
  <c r="N912" i="19"/>
  <c r="M912" i="19"/>
  <c r="L912" i="19"/>
  <c r="K912" i="19"/>
  <c r="J912" i="19"/>
  <c r="I912" i="19"/>
  <c r="H912" i="19"/>
  <c r="G912" i="19"/>
  <c r="F912" i="19"/>
  <c r="E912" i="19"/>
  <c r="D912" i="19"/>
  <c r="C912" i="19"/>
  <c r="B912" i="19"/>
  <c r="O911" i="19"/>
  <c r="N911" i="19"/>
  <c r="M911" i="19"/>
  <c r="L911" i="19"/>
  <c r="K911" i="19"/>
  <c r="J911" i="19"/>
  <c r="I911" i="19"/>
  <c r="H911" i="19"/>
  <c r="G911" i="19"/>
  <c r="F911" i="19"/>
  <c r="E911" i="19"/>
  <c r="D911" i="19"/>
  <c r="C911" i="19"/>
  <c r="B911" i="19"/>
  <c r="O910" i="19"/>
  <c r="N910" i="19"/>
  <c r="M910" i="19"/>
  <c r="L910" i="19"/>
  <c r="K910" i="19"/>
  <c r="J910" i="19"/>
  <c r="I910" i="19"/>
  <c r="H910" i="19"/>
  <c r="G910" i="19"/>
  <c r="F910" i="19"/>
  <c r="E910" i="19"/>
  <c r="D910" i="19"/>
  <c r="C910" i="19"/>
  <c r="B910" i="19"/>
  <c r="O909" i="19"/>
  <c r="N909" i="19"/>
  <c r="M909" i="19"/>
  <c r="L909" i="19"/>
  <c r="K909" i="19"/>
  <c r="J909" i="19"/>
  <c r="I909" i="19"/>
  <c r="H909" i="19"/>
  <c r="G909" i="19"/>
  <c r="F909" i="19"/>
  <c r="E909" i="19"/>
  <c r="D909" i="19"/>
  <c r="C909" i="19"/>
  <c r="B909" i="19"/>
  <c r="O908" i="19"/>
  <c r="N908" i="19"/>
  <c r="M908" i="19"/>
  <c r="L908" i="19"/>
  <c r="K908" i="19"/>
  <c r="J908" i="19"/>
  <c r="I908" i="19"/>
  <c r="H908" i="19"/>
  <c r="G908" i="19"/>
  <c r="F908" i="19"/>
  <c r="E908" i="19"/>
  <c r="D908" i="19"/>
  <c r="C908" i="19"/>
  <c r="B908" i="19"/>
  <c r="O907" i="19"/>
  <c r="N907" i="19"/>
  <c r="M907" i="19"/>
  <c r="L907" i="19"/>
  <c r="K907" i="19"/>
  <c r="J907" i="19"/>
  <c r="I907" i="19"/>
  <c r="H907" i="19"/>
  <c r="G907" i="19"/>
  <c r="F907" i="19"/>
  <c r="E907" i="19"/>
  <c r="D907" i="19"/>
  <c r="C907" i="19"/>
  <c r="B907" i="19"/>
  <c r="O906" i="19"/>
  <c r="N906" i="19"/>
  <c r="M906" i="19"/>
  <c r="L906" i="19"/>
  <c r="K906" i="19"/>
  <c r="J906" i="19"/>
  <c r="I906" i="19"/>
  <c r="H906" i="19"/>
  <c r="G906" i="19"/>
  <c r="F906" i="19"/>
  <c r="E906" i="19"/>
  <c r="D906" i="19"/>
  <c r="C906" i="19"/>
  <c r="B906" i="19"/>
  <c r="O905" i="19"/>
  <c r="N905" i="19"/>
  <c r="M905" i="19"/>
  <c r="L905" i="19"/>
  <c r="K905" i="19"/>
  <c r="J905" i="19"/>
  <c r="I905" i="19"/>
  <c r="H905" i="19"/>
  <c r="G905" i="19"/>
  <c r="F905" i="19"/>
  <c r="E905" i="19"/>
  <c r="D905" i="19"/>
  <c r="C905" i="19"/>
  <c r="B905" i="19"/>
  <c r="O904" i="19"/>
  <c r="N904" i="19"/>
  <c r="M904" i="19"/>
  <c r="L904" i="19"/>
  <c r="K904" i="19"/>
  <c r="J904" i="19"/>
  <c r="I904" i="19"/>
  <c r="H904" i="19"/>
  <c r="G904" i="19"/>
  <c r="F904" i="19"/>
  <c r="E904" i="19"/>
  <c r="D904" i="19"/>
  <c r="C904" i="19"/>
  <c r="B904" i="19"/>
  <c r="O903" i="19"/>
  <c r="N903" i="19"/>
  <c r="M903" i="19"/>
  <c r="L903" i="19"/>
  <c r="K903" i="19"/>
  <c r="J903" i="19"/>
  <c r="I903" i="19"/>
  <c r="H903" i="19"/>
  <c r="G903" i="19"/>
  <c r="F903" i="19"/>
  <c r="E903" i="19"/>
  <c r="D903" i="19"/>
  <c r="C903" i="19"/>
  <c r="B903" i="19"/>
  <c r="O902" i="19"/>
  <c r="N902" i="19"/>
  <c r="M902" i="19"/>
  <c r="L902" i="19"/>
  <c r="K902" i="19"/>
  <c r="J902" i="19"/>
  <c r="I902" i="19"/>
  <c r="H902" i="19"/>
  <c r="G902" i="19"/>
  <c r="F902" i="19"/>
  <c r="E902" i="19"/>
  <c r="D902" i="19"/>
  <c r="C902" i="19"/>
  <c r="B902" i="19"/>
  <c r="O901" i="19"/>
  <c r="N901" i="19"/>
  <c r="M901" i="19"/>
  <c r="L901" i="19"/>
  <c r="K901" i="19"/>
  <c r="J901" i="19"/>
  <c r="I901" i="19"/>
  <c r="H901" i="19"/>
  <c r="G901" i="19"/>
  <c r="F901" i="19"/>
  <c r="E901" i="19"/>
  <c r="D901" i="19"/>
  <c r="C901" i="19"/>
  <c r="B901" i="19"/>
  <c r="O900" i="19"/>
  <c r="N900" i="19"/>
  <c r="M900" i="19"/>
  <c r="L900" i="19"/>
  <c r="K900" i="19"/>
  <c r="J900" i="19"/>
  <c r="I900" i="19"/>
  <c r="H900" i="19"/>
  <c r="G900" i="19"/>
  <c r="F900" i="19"/>
  <c r="E900" i="19"/>
  <c r="D900" i="19"/>
  <c r="C900" i="19"/>
  <c r="B900" i="19"/>
  <c r="O899" i="19"/>
  <c r="N899" i="19"/>
  <c r="M899" i="19"/>
  <c r="L899" i="19"/>
  <c r="K899" i="19"/>
  <c r="J899" i="19"/>
  <c r="I899" i="19"/>
  <c r="H899" i="19"/>
  <c r="G899" i="19"/>
  <c r="F899" i="19"/>
  <c r="E899" i="19"/>
  <c r="D899" i="19"/>
  <c r="C899" i="19"/>
  <c r="B899" i="19"/>
  <c r="O898" i="19"/>
  <c r="N898" i="19"/>
  <c r="M898" i="19"/>
  <c r="L898" i="19"/>
  <c r="K898" i="19"/>
  <c r="J898" i="19"/>
  <c r="I898" i="19"/>
  <c r="H898" i="19"/>
  <c r="G898" i="19"/>
  <c r="F898" i="19"/>
  <c r="E898" i="19"/>
  <c r="D898" i="19"/>
  <c r="C898" i="19"/>
  <c r="B898" i="19"/>
  <c r="O897" i="19"/>
  <c r="N897" i="19"/>
  <c r="M897" i="19"/>
  <c r="L897" i="19"/>
  <c r="K897" i="19"/>
  <c r="J897" i="19"/>
  <c r="I897" i="19"/>
  <c r="H897" i="19"/>
  <c r="G897" i="19"/>
  <c r="F897" i="19"/>
  <c r="E897" i="19"/>
  <c r="D897" i="19"/>
  <c r="C897" i="19"/>
  <c r="B897" i="19"/>
  <c r="O896" i="19"/>
  <c r="N896" i="19"/>
  <c r="M896" i="19"/>
  <c r="L896" i="19"/>
  <c r="K896" i="19"/>
  <c r="J896" i="19"/>
  <c r="I896" i="19"/>
  <c r="H896" i="19"/>
  <c r="G896" i="19"/>
  <c r="F896" i="19"/>
  <c r="E896" i="19"/>
  <c r="D896" i="19"/>
  <c r="C896" i="19"/>
  <c r="B896" i="19"/>
  <c r="O895" i="19"/>
  <c r="N895" i="19"/>
  <c r="M895" i="19"/>
  <c r="L895" i="19"/>
  <c r="K895" i="19"/>
  <c r="J895" i="19"/>
  <c r="I895" i="19"/>
  <c r="H895" i="19"/>
  <c r="G895" i="19"/>
  <c r="F895" i="19"/>
  <c r="E895" i="19"/>
  <c r="D895" i="19"/>
  <c r="C895" i="19"/>
  <c r="B895" i="19"/>
  <c r="O894" i="19"/>
  <c r="N894" i="19"/>
  <c r="M894" i="19"/>
  <c r="L894" i="19"/>
  <c r="K894" i="19"/>
  <c r="J894" i="19"/>
  <c r="I894" i="19"/>
  <c r="H894" i="19"/>
  <c r="G894" i="19"/>
  <c r="F894" i="19"/>
  <c r="E894" i="19"/>
  <c r="D894" i="19"/>
  <c r="C894" i="19"/>
  <c r="B894" i="19"/>
  <c r="O893" i="19"/>
  <c r="N893" i="19"/>
  <c r="M893" i="19"/>
  <c r="L893" i="19"/>
  <c r="K893" i="19"/>
  <c r="J893" i="19"/>
  <c r="I893" i="19"/>
  <c r="H893" i="19"/>
  <c r="G893" i="19"/>
  <c r="F893" i="19"/>
  <c r="E893" i="19"/>
  <c r="D893" i="19"/>
  <c r="C893" i="19"/>
  <c r="B893" i="19"/>
  <c r="O892" i="19"/>
  <c r="N892" i="19"/>
  <c r="M892" i="19"/>
  <c r="L892" i="19"/>
  <c r="K892" i="19"/>
  <c r="J892" i="19"/>
  <c r="I892" i="19"/>
  <c r="H892" i="19"/>
  <c r="G892" i="19"/>
  <c r="F892" i="19"/>
  <c r="E892" i="19"/>
  <c r="D892" i="19"/>
  <c r="C892" i="19"/>
  <c r="B892" i="19"/>
  <c r="O891" i="19"/>
  <c r="N891" i="19"/>
  <c r="M891" i="19"/>
  <c r="L891" i="19"/>
  <c r="K891" i="19"/>
  <c r="J891" i="19"/>
  <c r="I891" i="19"/>
  <c r="H891" i="19"/>
  <c r="G891" i="19"/>
  <c r="F891" i="19"/>
  <c r="E891" i="19"/>
  <c r="D891" i="19"/>
  <c r="C891" i="19"/>
  <c r="B891" i="19"/>
  <c r="O890" i="19"/>
  <c r="N890" i="19"/>
  <c r="M890" i="19"/>
  <c r="L890" i="19"/>
  <c r="K890" i="19"/>
  <c r="J890" i="19"/>
  <c r="I890" i="19"/>
  <c r="H890" i="19"/>
  <c r="G890" i="19"/>
  <c r="F890" i="19"/>
  <c r="E890" i="19"/>
  <c r="D890" i="19"/>
  <c r="C890" i="19"/>
  <c r="B890" i="19"/>
  <c r="O889" i="19"/>
  <c r="N889" i="19"/>
  <c r="M889" i="19"/>
  <c r="L889" i="19"/>
  <c r="K889" i="19"/>
  <c r="J889" i="19"/>
  <c r="I889" i="19"/>
  <c r="H889" i="19"/>
  <c r="G889" i="19"/>
  <c r="F889" i="19"/>
  <c r="E889" i="19"/>
  <c r="D889" i="19"/>
  <c r="C889" i="19"/>
  <c r="B889" i="19"/>
  <c r="O888" i="19"/>
  <c r="N888" i="19"/>
  <c r="M888" i="19"/>
  <c r="L888" i="19"/>
  <c r="K888" i="19"/>
  <c r="J888" i="19"/>
  <c r="I888" i="19"/>
  <c r="H888" i="19"/>
  <c r="G888" i="19"/>
  <c r="F888" i="19"/>
  <c r="E888" i="19"/>
  <c r="D888" i="19"/>
  <c r="C888" i="19"/>
  <c r="B888" i="19"/>
  <c r="O887" i="19"/>
  <c r="N887" i="19"/>
  <c r="M887" i="19"/>
  <c r="L887" i="19"/>
  <c r="K887" i="19"/>
  <c r="J887" i="19"/>
  <c r="I887" i="19"/>
  <c r="H887" i="19"/>
  <c r="G887" i="19"/>
  <c r="F887" i="19"/>
  <c r="E887" i="19"/>
  <c r="D887" i="19"/>
  <c r="C887" i="19"/>
  <c r="B887" i="19"/>
  <c r="O886" i="19"/>
  <c r="N886" i="19"/>
  <c r="M886" i="19"/>
  <c r="L886" i="19"/>
  <c r="K886" i="19"/>
  <c r="J886" i="19"/>
  <c r="I886" i="19"/>
  <c r="H886" i="19"/>
  <c r="G886" i="19"/>
  <c r="F886" i="19"/>
  <c r="E886" i="19"/>
  <c r="D886" i="19"/>
  <c r="C886" i="19"/>
  <c r="B886" i="19"/>
  <c r="O885" i="19"/>
  <c r="N885" i="19"/>
  <c r="M885" i="19"/>
  <c r="L885" i="19"/>
  <c r="K885" i="19"/>
  <c r="J885" i="19"/>
  <c r="I885" i="19"/>
  <c r="H885" i="19"/>
  <c r="G885" i="19"/>
  <c r="F885" i="19"/>
  <c r="E885" i="19"/>
  <c r="D885" i="19"/>
  <c r="C885" i="19"/>
  <c r="B885" i="19"/>
  <c r="O884" i="19"/>
  <c r="N884" i="19"/>
  <c r="M884" i="19"/>
  <c r="L884" i="19"/>
  <c r="K884" i="19"/>
  <c r="J884" i="19"/>
  <c r="I884" i="19"/>
  <c r="H884" i="19"/>
  <c r="G884" i="19"/>
  <c r="F884" i="19"/>
  <c r="E884" i="19"/>
  <c r="D884" i="19"/>
  <c r="C884" i="19"/>
  <c r="B884" i="19"/>
  <c r="O883" i="19"/>
  <c r="N883" i="19"/>
  <c r="M883" i="19"/>
  <c r="L883" i="19"/>
  <c r="K883" i="19"/>
  <c r="J883" i="19"/>
  <c r="I883" i="19"/>
  <c r="H883" i="19"/>
  <c r="G883" i="19"/>
  <c r="F883" i="19"/>
  <c r="E883" i="19"/>
  <c r="D883" i="19"/>
  <c r="C883" i="19"/>
  <c r="B883" i="19"/>
  <c r="O882" i="19"/>
  <c r="N882" i="19"/>
  <c r="M882" i="19"/>
  <c r="L882" i="19"/>
  <c r="K882" i="19"/>
  <c r="J882" i="19"/>
  <c r="I882" i="19"/>
  <c r="H882" i="19"/>
  <c r="G882" i="19"/>
  <c r="F882" i="19"/>
  <c r="E882" i="19"/>
  <c r="D882" i="19"/>
  <c r="C882" i="19"/>
  <c r="B882" i="19"/>
  <c r="O881" i="19"/>
  <c r="N881" i="19"/>
  <c r="M881" i="19"/>
  <c r="L881" i="19"/>
  <c r="K881" i="19"/>
  <c r="J881" i="19"/>
  <c r="I881" i="19"/>
  <c r="H881" i="19"/>
  <c r="G881" i="19"/>
  <c r="F881" i="19"/>
  <c r="E881" i="19"/>
  <c r="D881" i="19"/>
  <c r="C881" i="19"/>
  <c r="B881" i="19"/>
  <c r="O880" i="19"/>
  <c r="N880" i="19"/>
  <c r="M880" i="19"/>
  <c r="L880" i="19"/>
  <c r="K880" i="19"/>
  <c r="J880" i="19"/>
  <c r="I880" i="19"/>
  <c r="H880" i="19"/>
  <c r="G880" i="19"/>
  <c r="F880" i="19"/>
  <c r="E880" i="19"/>
  <c r="D880" i="19"/>
  <c r="C880" i="19"/>
  <c r="B880" i="19"/>
  <c r="O879" i="19"/>
  <c r="N879" i="19"/>
  <c r="M879" i="19"/>
  <c r="L879" i="19"/>
  <c r="K879" i="19"/>
  <c r="J879" i="19"/>
  <c r="I879" i="19"/>
  <c r="H879" i="19"/>
  <c r="G879" i="19"/>
  <c r="F879" i="19"/>
  <c r="E879" i="19"/>
  <c r="D879" i="19"/>
  <c r="C879" i="19"/>
  <c r="B879" i="19"/>
  <c r="O878" i="19"/>
  <c r="N878" i="19"/>
  <c r="M878" i="19"/>
  <c r="L878" i="19"/>
  <c r="K878" i="19"/>
  <c r="J878" i="19"/>
  <c r="I878" i="19"/>
  <c r="H878" i="19"/>
  <c r="G878" i="19"/>
  <c r="F878" i="19"/>
  <c r="E878" i="19"/>
  <c r="D878" i="19"/>
  <c r="C878" i="19"/>
  <c r="B878" i="19"/>
  <c r="O877" i="19"/>
  <c r="N877" i="19"/>
  <c r="M877" i="19"/>
  <c r="L877" i="19"/>
  <c r="K877" i="19"/>
  <c r="J877" i="19"/>
  <c r="I877" i="19"/>
  <c r="H877" i="19"/>
  <c r="G877" i="19"/>
  <c r="F877" i="19"/>
  <c r="E877" i="19"/>
  <c r="D877" i="19"/>
  <c r="C877" i="19"/>
  <c r="B877" i="19"/>
  <c r="O876" i="19"/>
  <c r="N876" i="19"/>
  <c r="M876" i="19"/>
  <c r="L876" i="19"/>
  <c r="K876" i="19"/>
  <c r="J876" i="19"/>
  <c r="I876" i="19"/>
  <c r="H876" i="19"/>
  <c r="G876" i="19"/>
  <c r="F876" i="19"/>
  <c r="E876" i="19"/>
  <c r="D876" i="19"/>
  <c r="C876" i="19"/>
  <c r="B876" i="19"/>
  <c r="O875" i="19"/>
  <c r="N875" i="19"/>
  <c r="M875" i="19"/>
  <c r="L875" i="19"/>
  <c r="K875" i="19"/>
  <c r="J875" i="19"/>
  <c r="I875" i="19"/>
  <c r="H875" i="19"/>
  <c r="G875" i="19"/>
  <c r="F875" i="19"/>
  <c r="E875" i="19"/>
  <c r="D875" i="19"/>
  <c r="C875" i="19"/>
  <c r="B875" i="19"/>
  <c r="O874" i="19"/>
  <c r="N874" i="19"/>
  <c r="M874" i="19"/>
  <c r="L874" i="19"/>
  <c r="K874" i="19"/>
  <c r="J874" i="19"/>
  <c r="I874" i="19"/>
  <c r="H874" i="19"/>
  <c r="G874" i="19"/>
  <c r="F874" i="19"/>
  <c r="E874" i="19"/>
  <c r="D874" i="19"/>
  <c r="C874" i="19"/>
  <c r="B874" i="19"/>
  <c r="O873" i="19"/>
  <c r="N873" i="19"/>
  <c r="M873" i="19"/>
  <c r="L873" i="19"/>
  <c r="K873" i="19"/>
  <c r="J873" i="19"/>
  <c r="I873" i="19"/>
  <c r="H873" i="19"/>
  <c r="G873" i="19"/>
  <c r="F873" i="19"/>
  <c r="E873" i="19"/>
  <c r="D873" i="19"/>
  <c r="C873" i="19"/>
  <c r="B873" i="19"/>
  <c r="O872" i="19"/>
  <c r="N872" i="19"/>
  <c r="M872" i="19"/>
  <c r="L872" i="19"/>
  <c r="K872" i="19"/>
  <c r="J872" i="19"/>
  <c r="I872" i="19"/>
  <c r="H872" i="19"/>
  <c r="G872" i="19"/>
  <c r="F872" i="19"/>
  <c r="E872" i="19"/>
  <c r="D872" i="19"/>
  <c r="C872" i="19"/>
  <c r="B872" i="19"/>
  <c r="O871" i="19"/>
  <c r="N871" i="19"/>
  <c r="M871" i="19"/>
  <c r="L871" i="19"/>
  <c r="K871" i="19"/>
  <c r="J871" i="19"/>
  <c r="I871" i="19"/>
  <c r="H871" i="19"/>
  <c r="G871" i="19"/>
  <c r="F871" i="19"/>
  <c r="E871" i="19"/>
  <c r="D871" i="19"/>
  <c r="C871" i="19"/>
  <c r="B871" i="19"/>
  <c r="O870" i="19"/>
  <c r="N870" i="19"/>
  <c r="M870" i="19"/>
  <c r="L870" i="19"/>
  <c r="K870" i="19"/>
  <c r="J870" i="19"/>
  <c r="I870" i="19"/>
  <c r="H870" i="19"/>
  <c r="G870" i="19"/>
  <c r="F870" i="19"/>
  <c r="E870" i="19"/>
  <c r="D870" i="19"/>
  <c r="C870" i="19"/>
  <c r="B870" i="19"/>
  <c r="O869" i="19"/>
  <c r="N869" i="19"/>
  <c r="M869" i="19"/>
  <c r="L869" i="19"/>
  <c r="K869" i="19"/>
  <c r="J869" i="19"/>
  <c r="I869" i="19"/>
  <c r="H869" i="19"/>
  <c r="G869" i="19"/>
  <c r="F869" i="19"/>
  <c r="E869" i="19"/>
  <c r="D869" i="19"/>
  <c r="C869" i="19"/>
  <c r="B869" i="19"/>
  <c r="O868" i="19"/>
  <c r="N868" i="19"/>
  <c r="M868" i="19"/>
  <c r="L868" i="19"/>
  <c r="K868" i="19"/>
  <c r="J868" i="19"/>
  <c r="I868" i="19"/>
  <c r="H868" i="19"/>
  <c r="G868" i="19"/>
  <c r="F868" i="19"/>
  <c r="E868" i="19"/>
  <c r="D868" i="19"/>
  <c r="C868" i="19"/>
  <c r="B868" i="19"/>
  <c r="O867" i="19"/>
  <c r="N867" i="19"/>
  <c r="M867" i="19"/>
  <c r="L867" i="19"/>
  <c r="K867" i="19"/>
  <c r="J867" i="19"/>
  <c r="I867" i="19"/>
  <c r="H867" i="19"/>
  <c r="G867" i="19"/>
  <c r="F867" i="19"/>
  <c r="E867" i="19"/>
  <c r="D867" i="19"/>
  <c r="C867" i="19"/>
  <c r="B867" i="19"/>
  <c r="O866" i="19"/>
  <c r="N866" i="19"/>
  <c r="M866" i="19"/>
  <c r="L866" i="19"/>
  <c r="K866" i="19"/>
  <c r="J866" i="19"/>
  <c r="I866" i="19"/>
  <c r="H866" i="19"/>
  <c r="G866" i="19"/>
  <c r="F866" i="19"/>
  <c r="E866" i="19"/>
  <c r="D866" i="19"/>
  <c r="C866" i="19"/>
  <c r="B866" i="19"/>
  <c r="O865" i="19"/>
  <c r="N865" i="19"/>
  <c r="M865" i="19"/>
  <c r="L865" i="19"/>
  <c r="K865" i="19"/>
  <c r="J865" i="19"/>
  <c r="I865" i="19"/>
  <c r="H865" i="19"/>
  <c r="G865" i="19"/>
  <c r="F865" i="19"/>
  <c r="E865" i="19"/>
  <c r="D865" i="19"/>
  <c r="C865" i="19"/>
  <c r="B865" i="19"/>
  <c r="O864" i="19"/>
  <c r="N864" i="19"/>
  <c r="M864" i="19"/>
  <c r="L864" i="19"/>
  <c r="K864" i="19"/>
  <c r="J864" i="19"/>
  <c r="I864" i="19"/>
  <c r="H864" i="19"/>
  <c r="G864" i="19"/>
  <c r="F864" i="19"/>
  <c r="E864" i="19"/>
  <c r="D864" i="19"/>
  <c r="C864" i="19"/>
  <c r="B864" i="19"/>
  <c r="O863" i="19"/>
  <c r="N863" i="19"/>
  <c r="M863" i="19"/>
  <c r="L863" i="19"/>
  <c r="K863" i="19"/>
  <c r="J863" i="19"/>
  <c r="I863" i="19"/>
  <c r="H863" i="19"/>
  <c r="G863" i="19"/>
  <c r="F863" i="19"/>
  <c r="E863" i="19"/>
  <c r="D863" i="19"/>
  <c r="C863" i="19"/>
  <c r="B863" i="19"/>
  <c r="O862" i="19"/>
  <c r="N862" i="19"/>
  <c r="M862" i="19"/>
  <c r="L862" i="19"/>
  <c r="K862" i="19"/>
  <c r="J862" i="19"/>
  <c r="I862" i="19"/>
  <c r="H862" i="19"/>
  <c r="G862" i="19"/>
  <c r="F862" i="19"/>
  <c r="E862" i="19"/>
  <c r="D862" i="19"/>
  <c r="C862" i="19"/>
  <c r="B862" i="19"/>
  <c r="O861" i="19"/>
  <c r="N861" i="19"/>
  <c r="M861" i="19"/>
  <c r="L861" i="19"/>
  <c r="K861" i="19"/>
  <c r="J861" i="19"/>
  <c r="I861" i="19"/>
  <c r="H861" i="19"/>
  <c r="G861" i="19"/>
  <c r="F861" i="19"/>
  <c r="E861" i="19"/>
  <c r="D861" i="19"/>
  <c r="C861" i="19"/>
  <c r="B861" i="19"/>
  <c r="O860" i="19"/>
  <c r="N860" i="19"/>
  <c r="M860" i="19"/>
  <c r="L860" i="19"/>
  <c r="K860" i="19"/>
  <c r="J860" i="19"/>
  <c r="I860" i="19"/>
  <c r="H860" i="19"/>
  <c r="G860" i="19"/>
  <c r="F860" i="19"/>
  <c r="E860" i="19"/>
  <c r="D860" i="19"/>
  <c r="C860" i="19"/>
  <c r="B860" i="19"/>
  <c r="O859" i="19"/>
  <c r="N859" i="19"/>
  <c r="M859" i="19"/>
  <c r="L859" i="19"/>
  <c r="K859" i="19"/>
  <c r="J859" i="19"/>
  <c r="I859" i="19"/>
  <c r="H859" i="19"/>
  <c r="G859" i="19"/>
  <c r="F859" i="19"/>
  <c r="E859" i="19"/>
  <c r="D859" i="19"/>
  <c r="C859" i="19"/>
  <c r="B859" i="19"/>
  <c r="O858" i="19"/>
  <c r="N858" i="19"/>
  <c r="M858" i="19"/>
  <c r="L858" i="19"/>
  <c r="K858" i="19"/>
  <c r="J858" i="19"/>
  <c r="I858" i="19"/>
  <c r="H858" i="19"/>
  <c r="G858" i="19"/>
  <c r="F858" i="19"/>
  <c r="E858" i="19"/>
  <c r="D858" i="19"/>
  <c r="C858" i="19"/>
  <c r="B858" i="19"/>
  <c r="O857" i="19"/>
  <c r="N857" i="19"/>
  <c r="M857" i="19"/>
  <c r="L857" i="19"/>
  <c r="K857" i="19"/>
  <c r="J857" i="19"/>
  <c r="I857" i="19"/>
  <c r="H857" i="19"/>
  <c r="G857" i="19"/>
  <c r="F857" i="19"/>
  <c r="E857" i="19"/>
  <c r="D857" i="19"/>
  <c r="C857" i="19"/>
  <c r="B857" i="19"/>
  <c r="O856" i="19"/>
  <c r="N856" i="19"/>
  <c r="M856" i="19"/>
  <c r="L856" i="19"/>
  <c r="K856" i="19"/>
  <c r="J856" i="19"/>
  <c r="I856" i="19"/>
  <c r="H856" i="19"/>
  <c r="G856" i="19"/>
  <c r="F856" i="19"/>
  <c r="E856" i="19"/>
  <c r="D856" i="19"/>
  <c r="C856" i="19"/>
  <c r="B856" i="19"/>
  <c r="O855" i="19"/>
  <c r="N855" i="19"/>
  <c r="M855" i="19"/>
  <c r="L855" i="19"/>
  <c r="K855" i="19"/>
  <c r="J855" i="19"/>
  <c r="I855" i="19"/>
  <c r="H855" i="19"/>
  <c r="G855" i="19"/>
  <c r="F855" i="19"/>
  <c r="E855" i="19"/>
  <c r="D855" i="19"/>
  <c r="C855" i="19"/>
  <c r="B855" i="19"/>
  <c r="O854" i="19"/>
  <c r="N854" i="19"/>
  <c r="M854" i="19"/>
  <c r="L854" i="19"/>
  <c r="K854" i="19"/>
  <c r="J854" i="19"/>
  <c r="I854" i="19"/>
  <c r="H854" i="19"/>
  <c r="G854" i="19"/>
  <c r="F854" i="19"/>
  <c r="E854" i="19"/>
  <c r="D854" i="19"/>
  <c r="C854" i="19"/>
  <c r="B854" i="19"/>
  <c r="O853" i="19"/>
  <c r="N853" i="19"/>
  <c r="M853" i="19"/>
  <c r="L853" i="19"/>
  <c r="K853" i="19"/>
  <c r="J853" i="19"/>
  <c r="I853" i="19"/>
  <c r="H853" i="19"/>
  <c r="G853" i="19"/>
  <c r="F853" i="19"/>
  <c r="E853" i="19"/>
  <c r="D853" i="19"/>
  <c r="C853" i="19"/>
  <c r="B853" i="19"/>
  <c r="O852" i="19"/>
  <c r="N852" i="19"/>
  <c r="M852" i="19"/>
  <c r="L852" i="19"/>
  <c r="K852" i="19"/>
  <c r="J852" i="19"/>
  <c r="I852" i="19"/>
  <c r="H852" i="19"/>
  <c r="G852" i="19"/>
  <c r="F852" i="19"/>
  <c r="E852" i="19"/>
  <c r="D852" i="19"/>
  <c r="C852" i="19"/>
  <c r="B852" i="19"/>
  <c r="O851" i="19"/>
  <c r="N851" i="19"/>
  <c r="M851" i="19"/>
  <c r="L851" i="19"/>
  <c r="K851" i="19"/>
  <c r="J851" i="19"/>
  <c r="I851" i="19"/>
  <c r="H851" i="19"/>
  <c r="G851" i="19"/>
  <c r="F851" i="19"/>
  <c r="E851" i="19"/>
  <c r="D851" i="19"/>
  <c r="C851" i="19"/>
  <c r="B851" i="19"/>
  <c r="O850" i="19"/>
  <c r="N850" i="19"/>
  <c r="M850" i="19"/>
  <c r="L850" i="19"/>
  <c r="K850" i="19"/>
  <c r="J850" i="19"/>
  <c r="I850" i="19"/>
  <c r="H850" i="19"/>
  <c r="G850" i="19"/>
  <c r="F850" i="19"/>
  <c r="E850" i="19"/>
  <c r="D850" i="19"/>
  <c r="C850" i="19"/>
  <c r="B850" i="19"/>
  <c r="O849" i="19"/>
  <c r="N849" i="19"/>
  <c r="M849" i="19"/>
  <c r="L849" i="19"/>
  <c r="K849" i="19"/>
  <c r="J849" i="19"/>
  <c r="I849" i="19"/>
  <c r="H849" i="19"/>
  <c r="G849" i="19"/>
  <c r="F849" i="19"/>
  <c r="E849" i="19"/>
  <c r="D849" i="19"/>
  <c r="C849" i="19"/>
  <c r="B849" i="19"/>
  <c r="O848" i="19"/>
  <c r="N848" i="19"/>
  <c r="M848" i="19"/>
  <c r="L848" i="19"/>
  <c r="K848" i="19"/>
  <c r="J848" i="19"/>
  <c r="I848" i="19"/>
  <c r="H848" i="19"/>
  <c r="G848" i="19"/>
  <c r="F848" i="19"/>
  <c r="E848" i="19"/>
  <c r="D848" i="19"/>
  <c r="C848" i="19"/>
  <c r="B848" i="19"/>
  <c r="O847" i="19"/>
  <c r="N847" i="19"/>
  <c r="M847" i="19"/>
  <c r="L847" i="19"/>
  <c r="K847" i="19"/>
  <c r="J847" i="19"/>
  <c r="I847" i="19"/>
  <c r="H847" i="19"/>
  <c r="G847" i="19"/>
  <c r="F847" i="19"/>
  <c r="E847" i="19"/>
  <c r="D847" i="19"/>
  <c r="C847" i="19"/>
  <c r="B847" i="19"/>
  <c r="O846" i="19"/>
  <c r="N846" i="19"/>
  <c r="M846" i="19"/>
  <c r="L846" i="19"/>
  <c r="K846" i="19"/>
  <c r="J846" i="19"/>
  <c r="I846" i="19"/>
  <c r="H846" i="19"/>
  <c r="G846" i="19"/>
  <c r="F846" i="19"/>
  <c r="E846" i="19"/>
  <c r="D846" i="19"/>
  <c r="C846" i="19"/>
  <c r="B846" i="19"/>
  <c r="O845" i="19"/>
  <c r="N845" i="19"/>
  <c r="M845" i="19"/>
  <c r="L845" i="19"/>
  <c r="K845" i="19"/>
  <c r="J845" i="19"/>
  <c r="I845" i="19"/>
  <c r="H845" i="19"/>
  <c r="G845" i="19"/>
  <c r="F845" i="19"/>
  <c r="E845" i="19"/>
  <c r="D845" i="19"/>
  <c r="C845" i="19"/>
  <c r="B845" i="19"/>
  <c r="O844" i="19"/>
  <c r="N844" i="19"/>
  <c r="M844" i="19"/>
  <c r="L844" i="19"/>
  <c r="K844" i="19"/>
  <c r="J844" i="19"/>
  <c r="I844" i="19"/>
  <c r="H844" i="19"/>
  <c r="G844" i="19"/>
  <c r="F844" i="19"/>
  <c r="E844" i="19"/>
  <c r="D844" i="19"/>
  <c r="C844" i="19"/>
  <c r="B844" i="19"/>
  <c r="O843" i="19"/>
  <c r="N843" i="19"/>
  <c r="M843" i="19"/>
  <c r="L843" i="19"/>
  <c r="K843" i="19"/>
  <c r="J843" i="19"/>
  <c r="I843" i="19"/>
  <c r="H843" i="19"/>
  <c r="G843" i="19"/>
  <c r="F843" i="19"/>
  <c r="E843" i="19"/>
  <c r="D843" i="19"/>
  <c r="C843" i="19"/>
  <c r="B843" i="19"/>
  <c r="O842" i="19"/>
  <c r="N842" i="19"/>
  <c r="M842" i="19"/>
  <c r="L842" i="19"/>
  <c r="K842" i="19"/>
  <c r="J842" i="19"/>
  <c r="I842" i="19"/>
  <c r="H842" i="19"/>
  <c r="G842" i="19"/>
  <c r="F842" i="19"/>
  <c r="E842" i="19"/>
  <c r="D842" i="19"/>
  <c r="C842" i="19"/>
  <c r="B842" i="19"/>
  <c r="O841" i="19"/>
  <c r="N841" i="19"/>
  <c r="M841" i="19"/>
  <c r="L841" i="19"/>
  <c r="K841" i="19"/>
  <c r="J841" i="19"/>
  <c r="I841" i="19"/>
  <c r="H841" i="19"/>
  <c r="G841" i="19"/>
  <c r="F841" i="19"/>
  <c r="E841" i="19"/>
  <c r="D841" i="19"/>
  <c r="C841" i="19"/>
  <c r="B841" i="19"/>
  <c r="O840" i="19"/>
  <c r="N840" i="19"/>
  <c r="M840" i="19"/>
  <c r="L840" i="19"/>
  <c r="K840" i="19"/>
  <c r="J840" i="19"/>
  <c r="I840" i="19"/>
  <c r="H840" i="19"/>
  <c r="G840" i="19"/>
  <c r="F840" i="19"/>
  <c r="E840" i="19"/>
  <c r="D840" i="19"/>
  <c r="C840" i="19"/>
  <c r="B840" i="19"/>
  <c r="O839" i="19"/>
  <c r="N839" i="19"/>
  <c r="M839" i="19"/>
  <c r="L839" i="19"/>
  <c r="K839" i="19"/>
  <c r="J839" i="19"/>
  <c r="I839" i="19"/>
  <c r="H839" i="19"/>
  <c r="G839" i="19"/>
  <c r="F839" i="19"/>
  <c r="E839" i="19"/>
  <c r="D839" i="19"/>
  <c r="C839" i="19"/>
  <c r="B839" i="19"/>
  <c r="O838" i="19"/>
  <c r="N838" i="19"/>
  <c r="M838" i="19"/>
  <c r="L838" i="19"/>
  <c r="K838" i="19"/>
  <c r="J838" i="19"/>
  <c r="I838" i="19"/>
  <c r="H838" i="19"/>
  <c r="G838" i="19"/>
  <c r="F838" i="19"/>
  <c r="E838" i="19"/>
  <c r="D838" i="19"/>
  <c r="C838" i="19"/>
  <c r="B838" i="19"/>
  <c r="O837" i="19"/>
  <c r="N837" i="19"/>
  <c r="M837" i="19"/>
  <c r="L837" i="19"/>
  <c r="K837" i="19"/>
  <c r="J837" i="19"/>
  <c r="I837" i="19"/>
  <c r="H837" i="19"/>
  <c r="G837" i="19"/>
  <c r="F837" i="19"/>
  <c r="E837" i="19"/>
  <c r="D837" i="19"/>
  <c r="C837" i="19"/>
  <c r="B837" i="19"/>
  <c r="O836" i="19"/>
  <c r="N836" i="19"/>
  <c r="M836" i="19"/>
  <c r="L836" i="19"/>
  <c r="K836" i="19"/>
  <c r="J836" i="19"/>
  <c r="I836" i="19"/>
  <c r="H836" i="19"/>
  <c r="G836" i="19"/>
  <c r="F836" i="19"/>
  <c r="E836" i="19"/>
  <c r="D836" i="19"/>
  <c r="C836" i="19"/>
  <c r="B836" i="19"/>
  <c r="O835" i="19"/>
  <c r="N835" i="19"/>
  <c r="M835" i="19"/>
  <c r="L835" i="19"/>
  <c r="K835" i="19"/>
  <c r="J835" i="19"/>
  <c r="I835" i="19"/>
  <c r="H835" i="19"/>
  <c r="G835" i="19"/>
  <c r="F835" i="19"/>
  <c r="E835" i="19"/>
  <c r="D835" i="19"/>
  <c r="C835" i="19"/>
  <c r="B835" i="19"/>
  <c r="O834" i="19"/>
  <c r="N834" i="19"/>
  <c r="M834" i="19"/>
  <c r="L834" i="19"/>
  <c r="K834" i="19"/>
  <c r="J834" i="19"/>
  <c r="I834" i="19"/>
  <c r="H834" i="19"/>
  <c r="G834" i="19"/>
  <c r="F834" i="19"/>
  <c r="E834" i="19"/>
  <c r="D834" i="19"/>
  <c r="C834" i="19"/>
  <c r="B834" i="19"/>
  <c r="O833" i="19"/>
  <c r="N833" i="19"/>
  <c r="M833" i="19"/>
  <c r="L833" i="19"/>
  <c r="K833" i="19"/>
  <c r="J833" i="19"/>
  <c r="I833" i="19"/>
  <c r="H833" i="19"/>
  <c r="G833" i="19"/>
  <c r="F833" i="19"/>
  <c r="E833" i="19"/>
  <c r="D833" i="19"/>
  <c r="C833" i="19"/>
  <c r="B833" i="19"/>
  <c r="O832" i="19"/>
  <c r="N832" i="19"/>
  <c r="M832" i="19"/>
  <c r="L832" i="19"/>
  <c r="K832" i="19"/>
  <c r="J832" i="19"/>
  <c r="I832" i="19"/>
  <c r="H832" i="19"/>
  <c r="G832" i="19"/>
  <c r="F832" i="19"/>
  <c r="E832" i="19"/>
  <c r="D832" i="19"/>
  <c r="C832" i="19"/>
  <c r="B832" i="19"/>
  <c r="O831" i="19"/>
  <c r="N831" i="19"/>
  <c r="M831" i="19"/>
  <c r="L831" i="19"/>
  <c r="K831" i="19"/>
  <c r="J831" i="19"/>
  <c r="I831" i="19"/>
  <c r="H831" i="19"/>
  <c r="G831" i="19"/>
  <c r="F831" i="19"/>
  <c r="E831" i="19"/>
  <c r="D831" i="19"/>
  <c r="C831" i="19"/>
  <c r="B831" i="19"/>
  <c r="O830" i="19"/>
  <c r="N830" i="19"/>
  <c r="M830" i="19"/>
  <c r="L830" i="19"/>
  <c r="K830" i="19"/>
  <c r="J830" i="19"/>
  <c r="I830" i="19"/>
  <c r="H830" i="19"/>
  <c r="G830" i="19"/>
  <c r="F830" i="19"/>
  <c r="E830" i="19"/>
  <c r="D830" i="19"/>
  <c r="C830" i="19"/>
  <c r="B830" i="19"/>
  <c r="O829" i="19"/>
  <c r="N829" i="19"/>
  <c r="M829" i="19"/>
  <c r="L829" i="19"/>
  <c r="K829" i="19"/>
  <c r="J829" i="19"/>
  <c r="I829" i="19"/>
  <c r="H829" i="19"/>
  <c r="G829" i="19"/>
  <c r="F829" i="19"/>
  <c r="E829" i="19"/>
  <c r="D829" i="19"/>
  <c r="C829" i="19"/>
  <c r="B829" i="19"/>
  <c r="O828" i="19"/>
  <c r="N828" i="19"/>
  <c r="M828" i="19"/>
  <c r="L828" i="19"/>
  <c r="K828" i="19"/>
  <c r="J828" i="19"/>
  <c r="I828" i="19"/>
  <c r="H828" i="19"/>
  <c r="G828" i="19"/>
  <c r="F828" i="19"/>
  <c r="E828" i="19"/>
  <c r="D828" i="19"/>
  <c r="C828" i="19"/>
  <c r="B828" i="19"/>
  <c r="O827" i="19"/>
  <c r="N827" i="19"/>
  <c r="M827" i="19"/>
  <c r="L827" i="19"/>
  <c r="K827" i="19"/>
  <c r="J827" i="19"/>
  <c r="I827" i="19"/>
  <c r="H827" i="19"/>
  <c r="G827" i="19"/>
  <c r="F827" i="19"/>
  <c r="E827" i="19"/>
  <c r="D827" i="19"/>
  <c r="C827" i="19"/>
  <c r="B827" i="19"/>
  <c r="O826" i="19"/>
  <c r="N826" i="19"/>
  <c r="M826" i="19"/>
  <c r="L826" i="19"/>
  <c r="K826" i="19"/>
  <c r="J826" i="19"/>
  <c r="I826" i="19"/>
  <c r="H826" i="19"/>
  <c r="G826" i="19"/>
  <c r="F826" i="19"/>
  <c r="E826" i="19"/>
  <c r="D826" i="19"/>
  <c r="C826" i="19"/>
  <c r="B826" i="19"/>
  <c r="O825" i="19"/>
  <c r="N825" i="19"/>
  <c r="M825" i="19"/>
  <c r="L825" i="19"/>
  <c r="K825" i="19"/>
  <c r="J825" i="19"/>
  <c r="I825" i="19"/>
  <c r="H825" i="19"/>
  <c r="G825" i="19"/>
  <c r="F825" i="19"/>
  <c r="E825" i="19"/>
  <c r="D825" i="19"/>
  <c r="C825" i="19"/>
  <c r="B825" i="19"/>
  <c r="O824" i="19"/>
  <c r="N824" i="19"/>
  <c r="M824" i="19"/>
  <c r="L824" i="19"/>
  <c r="K824" i="19"/>
  <c r="J824" i="19"/>
  <c r="I824" i="19"/>
  <c r="H824" i="19"/>
  <c r="G824" i="19"/>
  <c r="F824" i="19"/>
  <c r="E824" i="19"/>
  <c r="D824" i="19"/>
  <c r="C824" i="19"/>
  <c r="B824" i="19"/>
  <c r="O823" i="19"/>
  <c r="N823" i="19"/>
  <c r="M823" i="19"/>
  <c r="L823" i="19"/>
  <c r="K823" i="19"/>
  <c r="J823" i="19"/>
  <c r="I823" i="19"/>
  <c r="H823" i="19"/>
  <c r="G823" i="19"/>
  <c r="F823" i="19"/>
  <c r="E823" i="19"/>
  <c r="D823" i="19"/>
  <c r="C823" i="19"/>
  <c r="B823" i="19"/>
  <c r="O822" i="19"/>
  <c r="N822" i="19"/>
  <c r="M822" i="19"/>
  <c r="L822" i="19"/>
  <c r="K822" i="19"/>
  <c r="J822" i="19"/>
  <c r="I822" i="19"/>
  <c r="H822" i="19"/>
  <c r="G822" i="19"/>
  <c r="F822" i="19"/>
  <c r="E822" i="19"/>
  <c r="D822" i="19"/>
  <c r="C822" i="19"/>
  <c r="B822" i="19"/>
  <c r="O821" i="19"/>
  <c r="N821" i="19"/>
  <c r="M821" i="19"/>
  <c r="L821" i="19"/>
  <c r="K821" i="19"/>
  <c r="J821" i="19"/>
  <c r="I821" i="19"/>
  <c r="H821" i="19"/>
  <c r="G821" i="19"/>
  <c r="F821" i="19"/>
  <c r="E821" i="19"/>
  <c r="D821" i="19"/>
  <c r="C821" i="19"/>
  <c r="B821" i="19"/>
  <c r="O820" i="19"/>
  <c r="N820" i="19"/>
  <c r="M820" i="19"/>
  <c r="L820" i="19"/>
  <c r="K820" i="19"/>
  <c r="J820" i="19"/>
  <c r="I820" i="19"/>
  <c r="H820" i="19"/>
  <c r="G820" i="19"/>
  <c r="F820" i="19"/>
  <c r="E820" i="19"/>
  <c r="D820" i="19"/>
  <c r="C820" i="19"/>
  <c r="B820" i="19"/>
  <c r="O819" i="19"/>
  <c r="N819" i="19"/>
  <c r="M819" i="19"/>
  <c r="L819" i="19"/>
  <c r="K819" i="19"/>
  <c r="J819" i="19"/>
  <c r="I819" i="19"/>
  <c r="H819" i="19"/>
  <c r="G819" i="19"/>
  <c r="F819" i="19"/>
  <c r="E819" i="19"/>
  <c r="D819" i="19"/>
  <c r="C819" i="19"/>
  <c r="B819" i="19"/>
  <c r="O818" i="19"/>
  <c r="N818" i="19"/>
  <c r="M818" i="19"/>
  <c r="L818" i="19"/>
  <c r="K818" i="19"/>
  <c r="J818" i="19"/>
  <c r="I818" i="19"/>
  <c r="H818" i="19"/>
  <c r="G818" i="19"/>
  <c r="F818" i="19"/>
  <c r="E818" i="19"/>
  <c r="D818" i="19"/>
  <c r="C818" i="19"/>
  <c r="B818" i="19"/>
  <c r="O817" i="19"/>
  <c r="N817" i="19"/>
  <c r="M817" i="19"/>
  <c r="L817" i="19"/>
  <c r="K817" i="19"/>
  <c r="J817" i="19"/>
  <c r="I817" i="19"/>
  <c r="H817" i="19"/>
  <c r="G817" i="19"/>
  <c r="F817" i="19"/>
  <c r="E817" i="19"/>
  <c r="D817" i="19"/>
  <c r="C817" i="19"/>
  <c r="B817" i="19"/>
  <c r="O816" i="19"/>
  <c r="N816" i="19"/>
  <c r="M816" i="19"/>
  <c r="L816" i="19"/>
  <c r="K816" i="19"/>
  <c r="J816" i="19"/>
  <c r="I816" i="19"/>
  <c r="H816" i="19"/>
  <c r="G816" i="19"/>
  <c r="F816" i="19"/>
  <c r="E816" i="19"/>
  <c r="D816" i="19"/>
  <c r="C816" i="19"/>
  <c r="B816" i="19"/>
  <c r="O815" i="19"/>
  <c r="N815" i="19"/>
  <c r="M815" i="19"/>
  <c r="L815" i="19"/>
  <c r="K815" i="19"/>
  <c r="J815" i="19"/>
  <c r="I815" i="19"/>
  <c r="H815" i="19"/>
  <c r="G815" i="19"/>
  <c r="F815" i="19"/>
  <c r="E815" i="19"/>
  <c r="D815" i="19"/>
  <c r="C815" i="19"/>
  <c r="B815" i="19"/>
  <c r="O814" i="19"/>
  <c r="N814" i="19"/>
  <c r="M814" i="19"/>
  <c r="L814" i="19"/>
  <c r="K814" i="19"/>
  <c r="J814" i="19"/>
  <c r="I814" i="19"/>
  <c r="H814" i="19"/>
  <c r="G814" i="19"/>
  <c r="F814" i="19"/>
  <c r="E814" i="19"/>
  <c r="D814" i="19"/>
  <c r="C814" i="19"/>
  <c r="B814" i="19"/>
  <c r="O813" i="19"/>
  <c r="N813" i="19"/>
  <c r="M813" i="19"/>
  <c r="L813" i="19"/>
  <c r="K813" i="19"/>
  <c r="J813" i="19"/>
  <c r="I813" i="19"/>
  <c r="H813" i="19"/>
  <c r="G813" i="19"/>
  <c r="F813" i="19"/>
  <c r="E813" i="19"/>
  <c r="D813" i="19"/>
  <c r="C813" i="19"/>
  <c r="B813" i="19"/>
  <c r="O812" i="19"/>
  <c r="N812" i="19"/>
  <c r="M812" i="19"/>
  <c r="L812" i="19"/>
  <c r="K812" i="19"/>
  <c r="J812" i="19"/>
  <c r="I812" i="19"/>
  <c r="H812" i="19"/>
  <c r="G812" i="19"/>
  <c r="F812" i="19"/>
  <c r="E812" i="19"/>
  <c r="D812" i="19"/>
  <c r="C812" i="19"/>
  <c r="B812" i="19"/>
  <c r="O811" i="19"/>
  <c r="N811" i="19"/>
  <c r="M811" i="19"/>
  <c r="L811" i="19"/>
  <c r="K811" i="19"/>
  <c r="J811" i="19"/>
  <c r="I811" i="19"/>
  <c r="H811" i="19"/>
  <c r="G811" i="19"/>
  <c r="F811" i="19"/>
  <c r="E811" i="19"/>
  <c r="D811" i="19"/>
  <c r="C811" i="19"/>
  <c r="B811" i="19"/>
  <c r="O810" i="19"/>
  <c r="N810" i="19"/>
  <c r="M810" i="19"/>
  <c r="L810" i="19"/>
  <c r="K810" i="19"/>
  <c r="J810" i="19"/>
  <c r="I810" i="19"/>
  <c r="H810" i="19"/>
  <c r="G810" i="19"/>
  <c r="F810" i="19"/>
  <c r="E810" i="19"/>
  <c r="D810" i="19"/>
  <c r="C810" i="19"/>
  <c r="B810" i="19"/>
  <c r="O809" i="19"/>
  <c r="N809" i="19"/>
  <c r="M809" i="19"/>
  <c r="L809" i="19"/>
  <c r="K809" i="19"/>
  <c r="J809" i="19"/>
  <c r="I809" i="19"/>
  <c r="H809" i="19"/>
  <c r="G809" i="19"/>
  <c r="F809" i="19"/>
  <c r="E809" i="19"/>
  <c r="D809" i="19"/>
  <c r="C809" i="19"/>
  <c r="B809" i="19"/>
  <c r="O808" i="19"/>
  <c r="N808" i="19"/>
  <c r="M808" i="19"/>
  <c r="L808" i="19"/>
  <c r="K808" i="19"/>
  <c r="J808" i="19"/>
  <c r="I808" i="19"/>
  <c r="H808" i="19"/>
  <c r="G808" i="19"/>
  <c r="F808" i="19"/>
  <c r="E808" i="19"/>
  <c r="D808" i="19"/>
  <c r="C808" i="19"/>
  <c r="B808" i="19"/>
  <c r="O807" i="19"/>
  <c r="N807" i="19"/>
  <c r="M807" i="19"/>
  <c r="L807" i="19"/>
  <c r="K807" i="19"/>
  <c r="J807" i="19"/>
  <c r="I807" i="19"/>
  <c r="H807" i="19"/>
  <c r="G807" i="19"/>
  <c r="F807" i="19"/>
  <c r="E807" i="19"/>
  <c r="D807" i="19"/>
  <c r="C807" i="19"/>
  <c r="B807" i="19"/>
  <c r="O806" i="19"/>
  <c r="N806" i="19"/>
  <c r="M806" i="19"/>
  <c r="L806" i="19"/>
  <c r="K806" i="19"/>
  <c r="J806" i="19"/>
  <c r="I806" i="19"/>
  <c r="H806" i="19"/>
  <c r="G806" i="19"/>
  <c r="F806" i="19"/>
  <c r="E806" i="19"/>
  <c r="D806" i="19"/>
  <c r="C806" i="19"/>
  <c r="B806" i="19"/>
  <c r="O805" i="19"/>
  <c r="N805" i="19"/>
  <c r="M805" i="19"/>
  <c r="L805" i="19"/>
  <c r="K805" i="19"/>
  <c r="J805" i="19"/>
  <c r="I805" i="19"/>
  <c r="H805" i="19"/>
  <c r="G805" i="19"/>
  <c r="F805" i="19"/>
  <c r="E805" i="19"/>
  <c r="D805" i="19"/>
  <c r="C805" i="19"/>
  <c r="B805" i="19"/>
  <c r="O804" i="19"/>
  <c r="N804" i="19"/>
  <c r="M804" i="19"/>
  <c r="L804" i="19"/>
  <c r="K804" i="19"/>
  <c r="J804" i="19"/>
  <c r="I804" i="19"/>
  <c r="H804" i="19"/>
  <c r="G804" i="19"/>
  <c r="F804" i="19"/>
  <c r="E804" i="19"/>
  <c r="D804" i="19"/>
  <c r="C804" i="19"/>
  <c r="B804" i="19"/>
  <c r="O803" i="19"/>
  <c r="N803" i="19"/>
  <c r="M803" i="19"/>
  <c r="L803" i="19"/>
  <c r="K803" i="19"/>
  <c r="J803" i="19"/>
  <c r="I803" i="19"/>
  <c r="H803" i="19"/>
  <c r="G803" i="19"/>
  <c r="F803" i="19"/>
  <c r="E803" i="19"/>
  <c r="D803" i="19"/>
  <c r="C803" i="19"/>
  <c r="B803" i="19"/>
  <c r="O802" i="19"/>
  <c r="N802" i="19"/>
  <c r="M802" i="19"/>
  <c r="L802" i="19"/>
  <c r="K802" i="19"/>
  <c r="J802" i="19"/>
  <c r="I802" i="19"/>
  <c r="H802" i="19"/>
  <c r="G802" i="19"/>
  <c r="F802" i="19"/>
  <c r="E802" i="19"/>
  <c r="D802" i="19"/>
  <c r="C802" i="19"/>
  <c r="B802" i="19"/>
  <c r="O801" i="19"/>
  <c r="N801" i="19"/>
  <c r="M801" i="19"/>
  <c r="L801" i="19"/>
  <c r="K801" i="19"/>
  <c r="J801" i="19"/>
  <c r="I801" i="19"/>
  <c r="H801" i="19"/>
  <c r="G801" i="19"/>
  <c r="F801" i="19"/>
  <c r="E801" i="19"/>
  <c r="D801" i="19"/>
  <c r="C801" i="19"/>
  <c r="B801" i="19"/>
  <c r="O800" i="19"/>
  <c r="N800" i="19"/>
  <c r="M800" i="19"/>
  <c r="L800" i="19"/>
  <c r="K800" i="19"/>
  <c r="J800" i="19"/>
  <c r="I800" i="19"/>
  <c r="H800" i="19"/>
  <c r="G800" i="19"/>
  <c r="F800" i="19"/>
  <c r="E800" i="19"/>
  <c r="D800" i="19"/>
  <c r="C800" i="19"/>
  <c r="B800" i="19"/>
  <c r="O799" i="19"/>
  <c r="N799" i="19"/>
  <c r="M799" i="19"/>
  <c r="L799" i="19"/>
  <c r="K799" i="19"/>
  <c r="J799" i="19"/>
  <c r="I799" i="19"/>
  <c r="H799" i="19"/>
  <c r="G799" i="19"/>
  <c r="F799" i="19"/>
  <c r="E799" i="19"/>
  <c r="D799" i="19"/>
  <c r="C799" i="19"/>
  <c r="B799" i="19"/>
  <c r="O798" i="19"/>
  <c r="N798" i="19"/>
  <c r="M798" i="19"/>
  <c r="L798" i="19"/>
  <c r="K798" i="19"/>
  <c r="J798" i="19"/>
  <c r="I798" i="19"/>
  <c r="H798" i="19"/>
  <c r="G798" i="19"/>
  <c r="F798" i="19"/>
  <c r="E798" i="19"/>
  <c r="D798" i="19"/>
  <c r="C798" i="19"/>
  <c r="B798" i="19"/>
  <c r="O797" i="19"/>
  <c r="N797" i="19"/>
  <c r="M797" i="19"/>
  <c r="L797" i="19"/>
  <c r="K797" i="19"/>
  <c r="J797" i="19"/>
  <c r="I797" i="19"/>
  <c r="H797" i="19"/>
  <c r="G797" i="19"/>
  <c r="F797" i="19"/>
  <c r="E797" i="19"/>
  <c r="D797" i="19"/>
  <c r="C797" i="19"/>
  <c r="B797" i="19"/>
  <c r="O796" i="19"/>
  <c r="N796" i="19"/>
  <c r="M796" i="19"/>
  <c r="L796" i="19"/>
  <c r="K796" i="19"/>
  <c r="J796" i="19"/>
  <c r="I796" i="19"/>
  <c r="H796" i="19"/>
  <c r="G796" i="19"/>
  <c r="F796" i="19"/>
  <c r="E796" i="19"/>
  <c r="D796" i="19"/>
  <c r="C796" i="19"/>
  <c r="B796" i="19"/>
  <c r="O795" i="19"/>
  <c r="N795" i="19"/>
  <c r="M795" i="19"/>
  <c r="L795" i="19"/>
  <c r="K795" i="19"/>
  <c r="J795" i="19"/>
  <c r="I795" i="19"/>
  <c r="H795" i="19"/>
  <c r="G795" i="19"/>
  <c r="F795" i="19"/>
  <c r="E795" i="19"/>
  <c r="D795" i="19"/>
  <c r="C795" i="19"/>
  <c r="B795" i="19"/>
  <c r="O794" i="19"/>
  <c r="N794" i="19"/>
  <c r="M794" i="19"/>
  <c r="L794" i="19"/>
  <c r="K794" i="19"/>
  <c r="J794" i="19"/>
  <c r="I794" i="19"/>
  <c r="H794" i="19"/>
  <c r="G794" i="19"/>
  <c r="F794" i="19"/>
  <c r="E794" i="19"/>
  <c r="D794" i="19"/>
  <c r="C794" i="19"/>
  <c r="B794" i="19"/>
  <c r="O793" i="19"/>
  <c r="N793" i="19"/>
  <c r="M793" i="19"/>
  <c r="L793" i="19"/>
  <c r="K793" i="19"/>
  <c r="J793" i="19"/>
  <c r="I793" i="19"/>
  <c r="H793" i="19"/>
  <c r="G793" i="19"/>
  <c r="F793" i="19"/>
  <c r="E793" i="19"/>
  <c r="D793" i="19"/>
  <c r="C793" i="19"/>
  <c r="B793" i="19"/>
  <c r="O792" i="19"/>
  <c r="N792" i="19"/>
  <c r="M792" i="19"/>
  <c r="L792" i="19"/>
  <c r="K792" i="19"/>
  <c r="J792" i="19"/>
  <c r="I792" i="19"/>
  <c r="H792" i="19"/>
  <c r="G792" i="19"/>
  <c r="F792" i="19"/>
  <c r="E792" i="19"/>
  <c r="D792" i="19"/>
  <c r="C792" i="19"/>
  <c r="B792" i="19"/>
  <c r="O791" i="19"/>
  <c r="N791" i="19"/>
  <c r="M791" i="19"/>
  <c r="L791" i="19"/>
  <c r="K791" i="19"/>
  <c r="J791" i="19"/>
  <c r="I791" i="19"/>
  <c r="H791" i="19"/>
  <c r="G791" i="19"/>
  <c r="F791" i="19"/>
  <c r="E791" i="19"/>
  <c r="D791" i="19"/>
  <c r="C791" i="19"/>
  <c r="B791" i="19"/>
  <c r="O790" i="19"/>
  <c r="N790" i="19"/>
  <c r="M790" i="19"/>
  <c r="L790" i="19"/>
  <c r="K790" i="19"/>
  <c r="J790" i="19"/>
  <c r="I790" i="19"/>
  <c r="H790" i="19"/>
  <c r="G790" i="19"/>
  <c r="F790" i="19"/>
  <c r="E790" i="19"/>
  <c r="D790" i="19"/>
  <c r="C790" i="19"/>
  <c r="B790" i="19"/>
  <c r="O789" i="19"/>
  <c r="N789" i="19"/>
  <c r="M789" i="19"/>
  <c r="L789" i="19"/>
  <c r="K789" i="19"/>
  <c r="J789" i="19"/>
  <c r="I789" i="19"/>
  <c r="H789" i="19"/>
  <c r="G789" i="19"/>
  <c r="F789" i="19"/>
  <c r="E789" i="19"/>
  <c r="D789" i="19"/>
  <c r="C789" i="19"/>
  <c r="B789" i="19"/>
  <c r="O788" i="19"/>
  <c r="N788" i="19"/>
  <c r="M788" i="19"/>
  <c r="L788" i="19"/>
  <c r="K788" i="19"/>
  <c r="J788" i="19"/>
  <c r="I788" i="19"/>
  <c r="H788" i="19"/>
  <c r="G788" i="19"/>
  <c r="F788" i="19"/>
  <c r="E788" i="19"/>
  <c r="D788" i="19"/>
  <c r="C788" i="19"/>
  <c r="B788" i="19"/>
  <c r="O787" i="19"/>
  <c r="N787" i="19"/>
  <c r="M787" i="19"/>
  <c r="L787" i="19"/>
  <c r="K787" i="19"/>
  <c r="J787" i="19"/>
  <c r="I787" i="19"/>
  <c r="H787" i="19"/>
  <c r="G787" i="19"/>
  <c r="F787" i="19"/>
  <c r="E787" i="19"/>
  <c r="D787" i="19"/>
  <c r="C787" i="19"/>
  <c r="B787" i="19"/>
  <c r="O786" i="19"/>
  <c r="N786" i="19"/>
  <c r="M786" i="19"/>
  <c r="L786" i="19"/>
  <c r="K786" i="19"/>
  <c r="J786" i="19"/>
  <c r="I786" i="19"/>
  <c r="H786" i="19"/>
  <c r="G786" i="19"/>
  <c r="F786" i="19"/>
  <c r="E786" i="19"/>
  <c r="D786" i="19"/>
  <c r="C786" i="19"/>
  <c r="B786" i="19"/>
  <c r="O785" i="19"/>
  <c r="N785" i="19"/>
  <c r="M785" i="19"/>
  <c r="L785" i="19"/>
  <c r="K785" i="19"/>
  <c r="J785" i="19"/>
  <c r="I785" i="19"/>
  <c r="H785" i="19"/>
  <c r="G785" i="19"/>
  <c r="F785" i="19"/>
  <c r="E785" i="19"/>
  <c r="D785" i="19"/>
  <c r="C785" i="19"/>
  <c r="B785" i="19"/>
  <c r="O784" i="19"/>
  <c r="N784" i="19"/>
  <c r="M784" i="19"/>
  <c r="L784" i="19"/>
  <c r="K784" i="19"/>
  <c r="J784" i="19"/>
  <c r="I784" i="19"/>
  <c r="H784" i="19"/>
  <c r="G784" i="19"/>
  <c r="F784" i="19"/>
  <c r="E784" i="19"/>
  <c r="D784" i="19"/>
  <c r="C784" i="19"/>
  <c r="B784" i="19"/>
  <c r="O783" i="19"/>
  <c r="N783" i="19"/>
  <c r="M783" i="19"/>
  <c r="L783" i="19"/>
  <c r="K783" i="19"/>
  <c r="J783" i="19"/>
  <c r="I783" i="19"/>
  <c r="H783" i="19"/>
  <c r="G783" i="19"/>
  <c r="F783" i="19"/>
  <c r="E783" i="19"/>
  <c r="D783" i="19"/>
  <c r="C783" i="19"/>
  <c r="B783" i="19"/>
  <c r="O782" i="19"/>
  <c r="N782" i="19"/>
  <c r="M782" i="19"/>
  <c r="L782" i="19"/>
  <c r="K782" i="19"/>
  <c r="J782" i="19"/>
  <c r="I782" i="19"/>
  <c r="H782" i="19"/>
  <c r="G782" i="19"/>
  <c r="F782" i="19"/>
  <c r="E782" i="19"/>
  <c r="D782" i="19"/>
  <c r="C782" i="19"/>
  <c r="B782" i="19"/>
  <c r="O781" i="19"/>
  <c r="N781" i="19"/>
  <c r="M781" i="19"/>
  <c r="L781" i="19"/>
  <c r="K781" i="19"/>
  <c r="J781" i="19"/>
  <c r="I781" i="19"/>
  <c r="H781" i="19"/>
  <c r="G781" i="19"/>
  <c r="F781" i="19"/>
  <c r="E781" i="19"/>
  <c r="D781" i="19"/>
  <c r="C781" i="19"/>
  <c r="B781" i="19"/>
  <c r="O780" i="19"/>
  <c r="N780" i="19"/>
  <c r="M780" i="19"/>
  <c r="L780" i="19"/>
  <c r="K780" i="19"/>
  <c r="J780" i="19"/>
  <c r="I780" i="19"/>
  <c r="H780" i="19"/>
  <c r="G780" i="19"/>
  <c r="F780" i="19"/>
  <c r="E780" i="19"/>
  <c r="D780" i="19"/>
  <c r="C780" i="19"/>
  <c r="B780" i="19"/>
  <c r="O779" i="19"/>
  <c r="N779" i="19"/>
  <c r="M779" i="19"/>
  <c r="L779" i="19"/>
  <c r="K779" i="19"/>
  <c r="J779" i="19"/>
  <c r="I779" i="19"/>
  <c r="H779" i="19"/>
  <c r="G779" i="19"/>
  <c r="F779" i="19"/>
  <c r="E779" i="19"/>
  <c r="D779" i="19"/>
  <c r="C779" i="19"/>
  <c r="B779" i="19"/>
  <c r="O778" i="19"/>
  <c r="N778" i="19"/>
  <c r="M778" i="19"/>
  <c r="L778" i="19"/>
  <c r="K778" i="19"/>
  <c r="J778" i="19"/>
  <c r="I778" i="19"/>
  <c r="H778" i="19"/>
  <c r="G778" i="19"/>
  <c r="F778" i="19"/>
  <c r="E778" i="19"/>
  <c r="D778" i="19"/>
  <c r="C778" i="19"/>
  <c r="B778" i="19"/>
  <c r="O777" i="19"/>
  <c r="N777" i="19"/>
  <c r="M777" i="19"/>
  <c r="L777" i="19"/>
  <c r="K777" i="19"/>
  <c r="J777" i="19"/>
  <c r="I777" i="19"/>
  <c r="H777" i="19"/>
  <c r="G777" i="19"/>
  <c r="F777" i="19"/>
  <c r="E777" i="19"/>
  <c r="D777" i="19"/>
  <c r="C777" i="19"/>
  <c r="B777" i="19"/>
  <c r="O776" i="19"/>
  <c r="N776" i="19"/>
  <c r="M776" i="19"/>
  <c r="L776" i="19"/>
  <c r="K776" i="19"/>
  <c r="J776" i="19"/>
  <c r="I776" i="19"/>
  <c r="H776" i="19"/>
  <c r="G776" i="19"/>
  <c r="F776" i="19"/>
  <c r="E776" i="19"/>
  <c r="D776" i="19"/>
  <c r="C776" i="19"/>
  <c r="B776" i="19"/>
  <c r="O775" i="19"/>
  <c r="N775" i="19"/>
  <c r="M775" i="19"/>
  <c r="L775" i="19"/>
  <c r="K775" i="19"/>
  <c r="J775" i="19"/>
  <c r="I775" i="19"/>
  <c r="H775" i="19"/>
  <c r="G775" i="19"/>
  <c r="F775" i="19"/>
  <c r="E775" i="19"/>
  <c r="D775" i="19"/>
  <c r="C775" i="19"/>
  <c r="B775" i="19"/>
  <c r="O774" i="19"/>
  <c r="N774" i="19"/>
  <c r="M774" i="19"/>
  <c r="L774" i="19"/>
  <c r="K774" i="19"/>
  <c r="J774" i="19"/>
  <c r="I774" i="19"/>
  <c r="H774" i="19"/>
  <c r="G774" i="19"/>
  <c r="F774" i="19"/>
  <c r="E774" i="19"/>
  <c r="D774" i="19"/>
  <c r="C774" i="19"/>
  <c r="B774" i="19"/>
  <c r="O773" i="19"/>
  <c r="N773" i="19"/>
  <c r="M773" i="19"/>
  <c r="L773" i="19"/>
  <c r="K773" i="19"/>
  <c r="J773" i="19"/>
  <c r="I773" i="19"/>
  <c r="H773" i="19"/>
  <c r="G773" i="19"/>
  <c r="F773" i="19"/>
  <c r="E773" i="19"/>
  <c r="D773" i="19"/>
  <c r="C773" i="19"/>
  <c r="B773" i="19"/>
  <c r="O772" i="19"/>
  <c r="N772" i="19"/>
  <c r="M772" i="19"/>
  <c r="L772" i="19"/>
  <c r="K772" i="19"/>
  <c r="J772" i="19"/>
  <c r="I772" i="19"/>
  <c r="H772" i="19"/>
  <c r="G772" i="19"/>
  <c r="F772" i="19"/>
  <c r="E772" i="19"/>
  <c r="D772" i="19"/>
  <c r="C772" i="19"/>
  <c r="B772" i="19"/>
  <c r="O771" i="19"/>
  <c r="N771" i="19"/>
  <c r="M771" i="19"/>
  <c r="L771" i="19"/>
  <c r="K771" i="19"/>
  <c r="J771" i="19"/>
  <c r="I771" i="19"/>
  <c r="H771" i="19"/>
  <c r="G771" i="19"/>
  <c r="F771" i="19"/>
  <c r="E771" i="19"/>
  <c r="D771" i="19"/>
  <c r="C771" i="19"/>
  <c r="B771" i="19"/>
  <c r="O770" i="19"/>
  <c r="N770" i="19"/>
  <c r="M770" i="19"/>
  <c r="L770" i="19"/>
  <c r="K770" i="19"/>
  <c r="J770" i="19"/>
  <c r="I770" i="19"/>
  <c r="H770" i="19"/>
  <c r="G770" i="19"/>
  <c r="F770" i="19"/>
  <c r="E770" i="19"/>
  <c r="D770" i="19"/>
  <c r="C770" i="19"/>
  <c r="B770" i="19"/>
  <c r="O769" i="19"/>
  <c r="N769" i="19"/>
  <c r="M769" i="19"/>
  <c r="L769" i="19"/>
  <c r="K769" i="19"/>
  <c r="J769" i="19"/>
  <c r="I769" i="19"/>
  <c r="H769" i="19"/>
  <c r="G769" i="19"/>
  <c r="F769" i="19"/>
  <c r="E769" i="19"/>
  <c r="D769" i="19"/>
  <c r="C769" i="19"/>
  <c r="B769" i="19"/>
  <c r="O768" i="19"/>
  <c r="N768" i="19"/>
  <c r="M768" i="19"/>
  <c r="L768" i="19"/>
  <c r="K768" i="19"/>
  <c r="J768" i="19"/>
  <c r="I768" i="19"/>
  <c r="H768" i="19"/>
  <c r="G768" i="19"/>
  <c r="F768" i="19"/>
  <c r="E768" i="19"/>
  <c r="D768" i="19"/>
  <c r="C768" i="19"/>
  <c r="B768" i="19"/>
  <c r="O767" i="19"/>
  <c r="N767" i="19"/>
  <c r="M767" i="19"/>
  <c r="L767" i="19"/>
  <c r="K767" i="19"/>
  <c r="J767" i="19"/>
  <c r="I767" i="19"/>
  <c r="H767" i="19"/>
  <c r="G767" i="19"/>
  <c r="F767" i="19"/>
  <c r="E767" i="19"/>
  <c r="D767" i="19"/>
  <c r="C767" i="19"/>
  <c r="B767" i="19"/>
  <c r="O766" i="19"/>
  <c r="N766" i="19"/>
  <c r="M766" i="19"/>
  <c r="L766" i="19"/>
  <c r="K766" i="19"/>
  <c r="J766" i="19"/>
  <c r="I766" i="19"/>
  <c r="H766" i="19"/>
  <c r="G766" i="19"/>
  <c r="F766" i="19"/>
  <c r="E766" i="19"/>
  <c r="D766" i="19"/>
  <c r="C766" i="19"/>
  <c r="B766" i="19"/>
  <c r="O765" i="19"/>
  <c r="N765" i="19"/>
  <c r="M765" i="19"/>
  <c r="L765" i="19"/>
  <c r="K765" i="19"/>
  <c r="J765" i="19"/>
  <c r="I765" i="19"/>
  <c r="H765" i="19"/>
  <c r="G765" i="19"/>
  <c r="F765" i="19"/>
  <c r="E765" i="19"/>
  <c r="D765" i="19"/>
  <c r="C765" i="19"/>
  <c r="B765" i="19"/>
  <c r="O764" i="19"/>
  <c r="N764" i="19"/>
  <c r="M764" i="19"/>
  <c r="L764" i="19"/>
  <c r="K764" i="19"/>
  <c r="J764" i="19"/>
  <c r="I764" i="19"/>
  <c r="H764" i="19"/>
  <c r="G764" i="19"/>
  <c r="F764" i="19"/>
  <c r="E764" i="19"/>
  <c r="D764" i="19"/>
  <c r="C764" i="19"/>
  <c r="B764" i="19"/>
  <c r="O763" i="19"/>
  <c r="N763" i="19"/>
  <c r="M763" i="19"/>
  <c r="L763" i="19"/>
  <c r="K763" i="19"/>
  <c r="J763" i="19"/>
  <c r="I763" i="19"/>
  <c r="H763" i="19"/>
  <c r="G763" i="19"/>
  <c r="F763" i="19"/>
  <c r="E763" i="19"/>
  <c r="D763" i="19"/>
  <c r="C763" i="19"/>
  <c r="B763" i="19"/>
  <c r="O762" i="19"/>
  <c r="N762" i="19"/>
  <c r="M762" i="19"/>
  <c r="L762" i="19"/>
  <c r="K762" i="19"/>
  <c r="J762" i="19"/>
  <c r="I762" i="19"/>
  <c r="H762" i="19"/>
  <c r="G762" i="19"/>
  <c r="F762" i="19"/>
  <c r="E762" i="19"/>
  <c r="D762" i="19"/>
  <c r="C762" i="19"/>
  <c r="B762" i="19"/>
  <c r="O761" i="19"/>
  <c r="N761" i="19"/>
  <c r="M761" i="19"/>
  <c r="L761" i="19"/>
  <c r="K761" i="19"/>
  <c r="J761" i="19"/>
  <c r="I761" i="19"/>
  <c r="H761" i="19"/>
  <c r="G761" i="19"/>
  <c r="F761" i="19"/>
  <c r="E761" i="19"/>
  <c r="D761" i="19"/>
  <c r="C761" i="19"/>
  <c r="B761" i="19"/>
  <c r="O760" i="19"/>
  <c r="N760" i="19"/>
  <c r="M760" i="19"/>
  <c r="L760" i="19"/>
  <c r="K760" i="19"/>
  <c r="J760" i="19"/>
  <c r="I760" i="19"/>
  <c r="H760" i="19"/>
  <c r="G760" i="19"/>
  <c r="F760" i="19"/>
  <c r="E760" i="19"/>
  <c r="D760" i="19"/>
  <c r="C760" i="19"/>
  <c r="B760" i="19"/>
  <c r="O759" i="19"/>
  <c r="N759" i="19"/>
  <c r="M759" i="19"/>
  <c r="L759" i="19"/>
  <c r="K759" i="19"/>
  <c r="J759" i="19"/>
  <c r="I759" i="19"/>
  <c r="H759" i="19"/>
  <c r="G759" i="19"/>
  <c r="F759" i="19"/>
  <c r="E759" i="19"/>
  <c r="D759" i="19"/>
  <c r="C759" i="19"/>
  <c r="B759" i="19"/>
  <c r="O758" i="19"/>
  <c r="N758" i="19"/>
  <c r="M758" i="19"/>
  <c r="L758" i="19"/>
  <c r="K758" i="19"/>
  <c r="J758" i="19"/>
  <c r="I758" i="19"/>
  <c r="H758" i="19"/>
  <c r="G758" i="19"/>
  <c r="F758" i="19"/>
  <c r="E758" i="19"/>
  <c r="D758" i="19"/>
  <c r="C758" i="19"/>
  <c r="B758" i="19"/>
  <c r="O757" i="19"/>
  <c r="N757" i="19"/>
  <c r="M757" i="19"/>
  <c r="L757" i="19"/>
  <c r="K757" i="19"/>
  <c r="J757" i="19"/>
  <c r="I757" i="19"/>
  <c r="H757" i="19"/>
  <c r="G757" i="19"/>
  <c r="F757" i="19"/>
  <c r="E757" i="19"/>
  <c r="D757" i="19"/>
  <c r="C757" i="19"/>
  <c r="B757" i="19"/>
  <c r="O756" i="19"/>
  <c r="N756" i="19"/>
  <c r="M756" i="19"/>
  <c r="L756" i="19"/>
  <c r="K756" i="19"/>
  <c r="J756" i="19"/>
  <c r="I756" i="19"/>
  <c r="H756" i="19"/>
  <c r="G756" i="19"/>
  <c r="F756" i="19"/>
  <c r="E756" i="19"/>
  <c r="D756" i="19"/>
  <c r="C756" i="19"/>
  <c r="B756" i="19"/>
  <c r="O755" i="19"/>
  <c r="N755" i="19"/>
  <c r="M755" i="19"/>
  <c r="L755" i="19"/>
  <c r="K755" i="19"/>
  <c r="J755" i="19"/>
  <c r="I755" i="19"/>
  <c r="H755" i="19"/>
  <c r="G755" i="19"/>
  <c r="F755" i="19"/>
  <c r="E755" i="19"/>
  <c r="D755" i="19"/>
  <c r="C755" i="19"/>
  <c r="B755" i="19"/>
  <c r="O754" i="19"/>
  <c r="N754" i="19"/>
  <c r="M754" i="19"/>
  <c r="L754" i="19"/>
  <c r="K754" i="19"/>
  <c r="J754" i="19"/>
  <c r="I754" i="19"/>
  <c r="H754" i="19"/>
  <c r="G754" i="19"/>
  <c r="F754" i="19"/>
  <c r="E754" i="19"/>
  <c r="D754" i="19"/>
  <c r="C754" i="19"/>
  <c r="B754" i="19"/>
  <c r="O753" i="19"/>
  <c r="N753" i="19"/>
  <c r="M753" i="19"/>
  <c r="L753" i="19"/>
  <c r="K753" i="19"/>
  <c r="J753" i="19"/>
  <c r="I753" i="19"/>
  <c r="H753" i="19"/>
  <c r="G753" i="19"/>
  <c r="F753" i="19"/>
  <c r="E753" i="19"/>
  <c r="D753" i="19"/>
  <c r="C753" i="19"/>
  <c r="B753" i="19"/>
  <c r="O752" i="19"/>
  <c r="N752" i="19"/>
  <c r="M752" i="19"/>
  <c r="L752" i="19"/>
  <c r="K752" i="19"/>
  <c r="J752" i="19"/>
  <c r="I752" i="19"/>
  <c r="H752" i="19"/>
  <c r="G752" i="19"/>
  <c r="F752" i="19"/>
  <c r="E752" i="19"/>
  <c r="D752" i="19"/>
  <c r="C752" i="19"/>
  <c r="B752" i="19"/>
  <c r="O751" i="19"/>
  <c r="N751" i="19"/>
  <c r="M751" i="19"/>
  <c r="L751" i="19"/>
  <c r="K751" i="19"/>
  <c r="J751" i="19"/>
  <c r="I751" i="19"/>
  <c r="H751" i="19"/>
  <c r="G751" i="19"/>
  <c r="F751" i="19"/>
  <c r="E751" i="19"/>
  <c r="D751" i="19"/>
  <c r="C751" i="19"/>
  <c r="B751" i="19"/>
  <c r="O750" i="19"/>
  <c r="N750" i="19"/>
  <c r="M750" i="19"/>
  <c r="L750" i="19"/>
  <c r="K750" i="19"/>
  <c r="J750" i="19"/>
  <c r="I750" i="19"/>
  <c r="H750" i="19"/>
  <c r="G750" i="19"/>
  <c r="F750" i="19"/>
  <c r="E750" i="19"/>
  <c r="D750" i="19"/>
  <c r="C750" i="19"/>
  <c r="B750" i="19"/>
  <c r="O749" i="19"/>
  <c r="N749" i="19"/>
  <c r="M749" i="19"/>
  <c r="L749" i="19"/>
  <c r="K749" i="19"/>
  <c r="J749" i="19"/>
  <c r="I749" i="19"/>
  <c r="H749" i="19"/>
  <c r="G749" i="19"/>
  <c r="F749" i="19"/>
  <c r="E749" i="19"/>
  <c r="D749" i="19"/>
  <c r="C749" i="19"/>
  <c r="B749" i="19"/>
  <c r="O748" i="19"/>
  <c r="N748" i="19"/>
  <c r="M748" i="19"/>
  <c r="L748" i="19"/>
  <c r="K748" i="19"/>
  <c r="J748" i="19"/>
  <c r="I748" i="19"/>
  <c r="H748" i="19"/>
  <c r="G748" i="19"/>
  <c r="F748" i="19"/>
  <c r="E748" i="19"/>
  <c r="D748" i="19"/>
  <c r="C748" i="19"/>
  <c r="B748" i="19"/>
  <c r="O747" i="19"/>
  <c r="N747" i="19"/>
  <c r="M747" i="19"/>
  <c r="L747" i="19"/>
  <c r="K747" i="19"/>
  <c r="J747" i="19"/>
  <c r="I747" i="19"/>
  <c r="H747" i="19"/>
  <c r="G747" i="19"/>
  <c r="F747" i="19"/>
  <c r="E747" i="19"/>
  <c r="D747" i="19"/>
  <c r="C747" i="19"/>
  <c r="B747" i="19"/>
  <c r="O746" i="19"/>
  <c r="N746" i="19"/>
  <c r="M746" i="19"/>
  <c r="L746" i="19"/>
  <c r="K746" i="19"/>
  <c r="J746" i="19"/>
  <c r="I746" i="19"/>
  <c r="H746" i="19"/>
  <c r="G746" i="19"/>
  <c r="F746" i="19"/>
  <c r="E746" i="19"/>
  <c r="D746" i="19"/>
  <c r="C746" i="19"/>
  <c r="B746" i="19"/>
  <c r="O745" i="19"/>
  <c r="N745" i="19"/>
  <c r="M745" i="19"/>
  <c r="L745" i="19"/>
  <c r="K745" i="19"/>
  <c r="J745" i="19"/>
  <c r="I745" i="19"/>
  <c r="H745" i="19"/>
  <c r="G745" i="19"/>
  <c r="F745" i="19"/>
  <c r="E745" i="19"/>
  <c r="D745" i="19"/>
  <c r="C745" i="19"/>
  <c r="B745" i="19"/>
  <c r="O744" i="19"/>
  <c r="N744" i="19"/>
  <c r="M744" i="19"/>
  <c r="L744" i="19"/>
  <c r="K744" i="19"/>
  <c r="J744" i="19"/>
  <c r="I744" i="19"/>
  <c r="H744" i="19"/>
  <c r="G744" i="19"/>
  <c r="F744" i="19"/>
  <c r="E744" i="19"/>
  <c r="D744" i="19"/>
  <c r="C744" i="19"/>
  <c r="B744" i="19"/>
  <c r="O743" i="19"/>
  <c r="N743" i="19"/>
  <c r="M743" i="19"/>
  <c r="L743" i="19"/>
  <c r="K743" i="19"/>
  <c r="J743" i="19"/>
  <c r="I743" i="19"/>
  <c r="H743" i="19"/>
  <c r="G743" i="19"/>
  <c r="F743" i="19"/>
  <c r="E743" i="19"/>
  <c r="D743" i="19"/>
  <c r="C743" i="19"/>
  <c r="B743" i="19"/>
  <c r="O742" i="19"/>
  <c r="N742" i="19"/>
  <c r="M742" i="19"/>
  <c r="L742" i="19"/>
  <c r="K742" i="19"/>
  <c r="J742" i="19"/>
  <c r="I742" i="19"/>
  <c r="H742" i="19"/>
  <c r="G742" i="19"/>
  <c r="F742" i="19"/>
  <c r="E742" i="19"/>
  <c r="D742" i="19"/>
  <c r="C742" i="19"/>
  <c r="B742" i="19"/>
  <c r="O741" i="19"/>
  <c r="N741" i="19"/>
  <c r="M741" i="19"/>
  <c r="L741" i="19"/>
  <c r="K741" i="19"/>
  <c r="J741" i="19"/>
  <c r="I741" i="19"/>
  <c r="H741" i="19"/>
  <c r="G741" i="19"/>
  <c r="F741" i="19"/>
  <c r="E741" i="19"/>
  <c r="D741" i="19"/>
  <c r="C741" i="19"/>
  <c r="B741" i="19"/>
  <c r="O740" i="19"/>
  <c r="N740" i="19"/>
  <c r="M740" i="19"/>
  <c r="L740" i="19"/>
  <c r="K740" i="19"/>
  <c r="J740" i="19"/>
  <c r="I740" i="19"/>
  <c r="H740" i="19"/>
  <c r="G740" i="19"/>
  <c r="F740" i="19"/>
  <c r="E740" i="19"/>
  <c r="D740" i="19"/>
  <c r="C740" i="19"/>
  <c r="B740" i="19"/>
  <c r="O739" i="19"/>
  <c r="N739" i="19"/>
  <c r="M739" i="19"/>
  <c r="L739" i="19"/>
  <c r="K739" i="19"/>
  <c r="J739" i="19"/>
  <c r="I739" i="19"/>
  <c r="H739" i="19"/>
  <c r="G739" i="19"/>
  <c r="F739" i="19"/>
  <c r="E739" i="19"/>
  <c r="D739" i="19"/>
  <c r="C739" i="19"/>
  <c r="B739" i="19"/>
  <c r="O738" i="19"/>
  <c r="N738" i="19"/>
  <c r="M738" i="19"/>
  <c r="L738" i="19"/>
  <c r="K738" i="19"/>
  <c r="J738" i="19"/>
  <c r="I738" i="19"/>
  <c r="H738" i="19"/>
  <c r="G738" i="19"/>
  <c r="F738" i="19"/>
  <c r="E738" i="19"/>
  <c r="D738" i="19"/>
  <c r="C738" i="19"/>
  <c r="B738" i="19"/>
  <c r="O737" i="19"/>
  <c r="N737" i="19"/>
  <c r="M737" i="19"/>
  <c r="L737" i="19"/>
  <c r="K737" i="19"/>
  <c r="J737" i="19"/>
  <c r="I737" i="19"/>
  <c r="H737" i="19"/>
  <c r="G737" i="19"/>
  <c r="F737" i="19"/>
  <c r="E737" i="19"/>
  <c r="D737" i="19"/>
  <c r="C737" i="19"/>
  <c r="B737" i="19"/>
  <c r="O736" i="19"/>
  <c r="N736" i="19"/>
  <c r="M736" i="19"/>
  <c r="L736" i="19"/>
  <c r="K736" i="19"/>
  <c r="J736" i="19"/>
  <c r="I736" i="19"/>
  <c r="H736" i="19"/>
  <c r="G736" i="19"/>
  <c r="F736" i="19"/>
  <c r="E736" i="19"/>
  <c r="D736" i="19"/>
  <c r="C736" i="19"/>
  <c r="B736" i="19"/>
  <c r="O735" i="19"/>
  <c r="N735" i="19"/>
  <c r="M735" i="19"/>
  <c r="L735" i="19"/>
  <c r="K735" i="19"/>
  <c r="J735" i="19"/>
  <c r="I735" i="19"/>
  <c r="H735" i="19"/>
  <c r="G735" i="19"/>
  <c r="F735" i="19"/>
  <c r="E735" i="19"/>
  <c r="D735" i="19"/>
  <c r="C735" i="19"/>
  <c r="B735" i="19"/>
  <c r="O734" i="19"/>
  <c r="N734" i="19"/>
  <c r="M734" i="19"/>
  <c r="L734" i="19"/>
  <c r="K734" i="19"/>
  <c r="J734" i="19"/>
  <c r="I734" i="19"/>
  <c r="H734" i="19"/>
  <c r="G734" i="19"/>
  <c r="F734" i="19"/>
  <c r="E734" i="19"/>
  <c r="D734" i="19"/>
  <c r="C734" i="19"/>
  <c r="B734" i="19"/>
  <c r="O733" i="19"/>
  <c r="N733" i="19"/>
  <c r="M733" i="19"/>
  <c r="L733" i="19"/>
  <c r="K733" i="19"/>
  <c r="J733" i="19"/>
  <c r="I733" i="19"/>
  <c r="H733" i="19"/>
  <c r="G733" i="19"/>
  <c r="F733" i="19"/>
  <c r="E733" i="19"/>
  <c r="D733" i="19"/>
  <c r="C733" i="19"/>
  <c r="B733" i="19"/>
  <c r="O732" i="19"/>
  <c r="N732" i="19"/>
  <c r="M732" i="19"/>
  <c r="L732" i="19"/>
  <c r="K732" i="19"/>
  <c r="J732" i="19"/>
  <c r="I732" i="19"/>
  <c r="H732" i="19"/>
  <c r="G732" i="19"/>
  <c r="F732" i="19"/>
  <c r="E732" i="19"/>
  <c r="D732" i="19"/>
  <c r="C732" i="19"/>
  <c r="B732" i="19"/>
  <c r="O731" i="19"/>
  <c r="N731" i="19"/>
  <c r="M731" i="19"/>
  <c r="L731" i="19"/>
  <c r="K731" i="19"/>
  <c r="J731" i="19"/>
  <c r="I731" i="19"/>
  <c r="H731" i="19"/>
  <c r="G731" i="19"/>
  <c r="F731" i="19"/>
  <c r="E731" i="19"/>
  <c r="D731" i="19"/>
  <c r="C731" i="19"/>
  <c r="B731" i="19"/>
  <c r="O730" i="19"/>
  <c r="N730" i="19"/>
  <c r="M730" i="19"/>
  <c r="L730" i="19"/>
  <c r="K730" i="19"/>
  <c r="J730" i="19"/>
  <c r="I730" i="19"/>
  <c r="H730" i="19"/>
  <c r="G730" i="19"/>
  <c r="F730" i="19"/>
  <c r="E730" i="19"/>
  <c r="D730" i="19"/>
  <c r="C730" i="19"/>
  <c r="B730" i="19"/>
  <c r="O729" i="19"/>
  <c r="N729" i="19"/>
  <c r="M729" i="19"/>
  <c r="L729" i="19"/>
  <c r="K729" i="19"/>
  <c r="J729" i="19"/>
  <c r="I729" i="19"/>
  <c r="H729" i="19"/>
  <c r="G729" i="19"/>
  <c r="F729" i="19"/>
  <c r="E729" i="19"/>
  <c r="D729" i="19"/>
  <c r="C729" i="19"/>
  <c r="B729" i="19"/>
  <c r="O728" i="19"/>
  <c r="N728" i="19"/>
  <c r="M728" i="19"/>
  <c r="L728" i="19"/>
  <c r="K728" i="19"/>
  <c r="J728" i="19"/>
  <c r="I728" i="19"/>
  <c r="H728" i="19"/>
  <c r="G728" i="19"/>
  <c r="F728" i="19"/>
  <c r="E728" i="19"/>
  <c r="D728" i="19"/>
  <c r="C728" i="19"/>
  <c r="B728" i="19"/>
  <c r="O727" i="19"/>
  <c r="N727" i="19"/>
  <c r="M727" i="19"/>
  <c r="L727" i="19"/>
  <c r="K727" i="19"/>
  <c r="J727" i="19"/>
  <c r="I727" i="19"/>
  <c r="H727" i="19"/>
  <c r="G727" i="19"/>
  <c r="F727" i="19"/>
  <c r="E727" i="19"/>
  <c r="D727" i="19"/>
  <c r="C727" i="19"/>
  <c r="B727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O720" i="19"/>
  <c r="N720" i="19"/>
  <c r="M720" i="19"/>
  <c r="L720" i="19"/>
  <c r="K720" i="19"/>
  <c r="J720" i="19"/>
  <c r="I720" i="19"/>
  <c r="H720" i="19"/>
  <c r="G720" i="19"/>
  <c r="F720" i="19"/>
  <c r="E720" i="19"/>
  <c r="D720" i="19"/>
  <c r="C720" i="19"/>
  <c r="B720" i="19"/>
  <c r="O719" i="19"/>
  <c r="N719" i="19"/>
  <c r="M719" i="19"/>
  <c r="L719" i="19"/>
  <c r="K719" i="19"/>
  <c r="J719" i="19"/>
  <c r="I719" i="19"/>
  <c r="H719" i="19"/>
  <c r="G719" i="19"/>
  <c r="F719" i="19"/>
  <c r="E719" i="19"/>
  <c r="D719" i="19"/>
  <c r="C719" i="19"/>
  <c r="B719" i="19"/>
  <c r="O718" i="19"/>
  <c r="N718" i="19"/>
  <c r="M718" i="19"/>
  <c r="L718" i="19"/>
  <c r="K718" i="19"/>
  <c r="J718" i="19"/>
  <c r="I718" i="19"/>
  <c r="H718" i="19"/>
  <c r="G718" i="19"/>
  <c r="F718" i="19"/>
  <c r="E718" i="19"/>
  <c r="D718" i="19"/>
  <c r="C718" i="19"/>
  <c r="B718" i="19"/>
  <c r="O717" i="19"/>
  <c r="N717" i="19"/>
  <c r="M717" i="19"/>
  <c r="L717" i="19"/>
  <c r="K717" i="19"/>
  <c r="J717" i="19"/>
  <c r="I717" i="19"/>
  <c r="H717" i="19"/>
  <c r="G717" i="19"/>
  <c r="F717" i="19"/>
  <c r="E717" i="19"/>
  <c r="D717" i="19"/>
  <c r="C717" i="19"/>
  <c r="B717" i="19"/>
  <c r="O716" i="19"/>
  <c r="N716" i="19"/>
  <c r="M716" i="19"/>
  <c r="L716" i="19"/>
  <c r="K716" i="19"/>
  <c r="J716" i="19"/>
  <c r="I716" i="19"/>
  <c r="H716" i="19"/>
  <c r="G716" i="19"/>
  <c r="F716" i="19"/>
  <c r="E716" i="19"/>
  <c r="D716" i="19"/>
  <c r="C716" i="19"/>
  <c r="B716" i="19"/>
  <c r="O715" i="19"/>
  <c r="N715" i="19"/>
  <c r="M715" i="19"/>
  <c r="L715" i="19"/>
  <c r="K715" i="19"/>
  <c r="J715" i="19"/>
  <c r="I715" i="19"/>
  <c r="H715" i="19"/>
  <c r="G715" i="19"/>
  <c r="F715" i="19"/>
  <c r="E715" i="19"/>
  <c r="D715" i="19"/>
  <c r="C715" i="19"/>
  <c r="B715" i="19"/>
  <c r="O714" i="19"/>
  <c r="N714" i="19"/>
  <c r="M714" i="19"/>
  <c r="L714" i="19"/>
  <c r="K714" i="19"/>
  <c r="J714" i="19"/>
  <c r="I714" i="19"/>
  <c r="H714" i="19"/>
  <c r="G714" i="19"/>
  <c r="F714" i="19"/>
  <c r="E714" i="19"/>
  <c r="D714" i="19"/>
  <c r="C714" i="19"/>
  <c r="B714" i="19"/>
  <c r="O713" i="19"/>
  <c r="N713" i="19"/>
  <c r="M713" i="19"/>
  <c r="L713" i="19"/>
  <c r="K713" i="19"/>
  <c r="J713" i="19"/>
  <c r="I713" i="19"/>
  <c r="H713" i="19"/>
  <c r="G713" i="19"/>
  <c r="F713" i="19"/>
  <c r="E713" i="19"/>
  <c r="D713" i="19"/>
  <c r="C713" i="19"/>
  <c r="B713" i="19"/>
  <c r="O712" i="19"/>
  <c r="N712" i="19"/>
  <c r="M712" i="19"/>
  <c r="L712" i="19"/>
  <c r="K712" i="19"/>
  <c r="J712" i="19"/>
  <c r="I712" i="19"/>
  <c r="H712" i="19"/>
  <c r="G712" i="19"/>
  <c r="F712" i="19"/>
  <c r="E712" i="19"/>
  <c r="D712" i="19"/>
  <c r="C712" i="19"/>
  <c r="B712" i="19"/>
  <c r="O711" i="19"/>
  <c r="N711" i="19"/>
  <c r="M711" i="19"/>
  <c r="L711" i="19"/>
  <c r="K711" i="19"/>
  <c r="J711" i="19"/>
  <c r="I711" i="19"/>
  <c r="H711" i="19"/>
  <c r="G711" i="19"/>
  <c r="F711" i="19"/>
  <c r="E711" i="19"/>
  <c r="D711" i="19"/>
  <c r="C711" i="19"/>
  <c r="B711" i="19"/>
  <c r="O710" i="19"/>
  <c r="N710" i="19"/>
  <c r="M710" i="19"/>
  <c r="L710" i="19"/>
  <c r="K710" i="19"/>
  <c r="J710" i="19"/>
  <c r="I710" i="19"/>
  <c r="H710" i="19"/>
  <c r="G710" i="19"/>
  <c r="F710" i="19"/>
  <c r="E710" i="19"/>
  <c r="D710" i="19"/>
  <c r="C710" i="19"/>
  <c r="B710" i="19"/>
  <c r="O709" i="19"/>
  <c r="N709" i="19"/>
  <c r="M709" i="19"/>
  <c r="L709" i="19"/>
  <c r="K709" i="19"/>
  <c r="J709" i="19"/>
  <c r="I709" i="19"/>
  <c r="H709" i="19"/>
  <c r="G709" i="19"/>
  <c r="F709" i="19"/>
  <c r="E709" i="19"/>
  <c r="D709" i="19"/>
  <c r="C709" i="19"/>
  <c r="B709" i="19"/>
  <c r="O708" i="19"/>
  <c r="N708" i="19"/>
  <c r="M708" i="19"/>
  <c r="L708" i="19"/>
  <c r="K708" i="19"/>
  <c r="J708" i="19"/>
  <c r="I708" i="19"/>
  <c r="H708" i="19"/>
  <c r="G708" i="19"/>
  <c r="F708" i="19"/>
  <c r="E708" i="19"/>
  <c r="D708" i="19"/>
  <c r="C708" i="19"/>
  <c r="B708" i="19"/>
  <c r="O707" i="19"/>
  <c r="N707" i="19"/>
  <c r="M707" i="19"/>
  <c r="L707" i="19"/>
  <c r="K707" i="19"/>
  <c r="J707" i="19"/>
  <c r="I707" i="19"/>
  <c r="H707" i="19"/>
  <c r="G707" i="19"/>
  <c r="F707" i="19"/>
  <c r="E707" i="19"/>
  <c r="D707" i="19"/>
  <c r="C707" i="19"/>
  <c r="B707" i="19"/>
  <c r="O706" i="19"/>
  <c r="N706" i="19"/>
  <c r="M706" i="19"/>
  <c r="L706" i="19"/>
  <c r="K706" i="19"/>
  <c r="J706" i="19"/>
  <c r="I706" i="19"/>
  <c r="H706" i="19"/>
  <c r="G706" i="19"/>
  <c r="F706" i="19"/>
  <c r="E706" i="19"/>
  <c r="D706" i="19"/>
  <c r="C706" i="19"/>
  <c r="B706" i="19"/>
  <c r="O705" i="19"/>
  <c r="N705" i="19"/>
  <c r="M705" i="19"/>
  <c r="L705" i="19"/>
  <c r="K705" i="19"/>
  <c r="J705" i="19"/>
  <c r="I705" i="19"/>
  <c r="H705" i="19"/>
  <c r="G705" i="19"/>
  <c r="F705" i="19"/>
  <c r="E705" i="19"/>
  <c r="D705" i="19"/>
  <c r="C705" i="19"/>
  <c r="B705" i="19"/>
  <c r="O704" i="19"/>
  <c r="N704" i="19"/>
  <c r="M704" i="19"/>
  <c r="L704" i="19"/>
  <c r="K704" i="19"/>
  <c r="J704" i="19"/>
  <c r="I704" i="19"/>
  <c r="H704" i="19"/>
  <c r="G704" i="19"/>
  <c r="F704" i="19"/>
  <c r="E704" i="19"/>
  <c r="D704" i="19"/>
  <c r="C704" i="19"/>
  <c r="B704" i="19"/>
  <c r="O703" i="19"/>
  <c r="N703" i="19"/>
  <c r="M703" i="19"/>
  <c r="L703" i="19"/>
  <c r="K703" i="19"/>
  <c r="J703" i="19"/>
  <c r="I703" i="19"/>
  <c r="H703" i="19"/>
  <c r="G703" i="19"/>
  <c r="F703" i="19"/>
  <c r="E703" i="19"/>
  <c r="D703" i="19"/>
  <c r="C703" i="19"/>
  <c r="B703" i="19"/>
  <c r="O702" i="19"/>
  <c r="N702" i="19"/>
  <c r="M702" i="19"/>
  <c r="L702" i="19"/>
  <c r="K702" i="19"/>
  <c r="J702" i="19"/>
  <c r="I702" i="19"/>
  <c r="H702" i="19"/>
  <c r="G702" i="19"/>
  <c r="F702" i="19"/>
  <c r="E702" i="19"/>
  <c r="D702" i="19"/>
  <c r="C702" i="19"/>
  <c r="B702" i="19"/>
  <c r="O701" i="19"/>
  <c r="N701" i="19"/>
  <c r="M701" i="19"/>
  <c r="L701" i="19"/>
  <c r="K701" i="19"/>
  <c r="J701" i="19"/>
  <c r="I701" i="19"/>
  <c r="H701" i="19"/>
  <c r="G701" i="19"/>
  <c r="F701" i="19"/>
  <c r="E701" i="19"/>
  <c r="D701" i="19"/>
  <c r="C701" i="19"/>
  <c r="B701" i="19"/>
  <c r="O700" i="19"/>
  <c r="N700" i="19"/>
  <c r="M700" i="19"/>
  <c r="L700" i="19"/>
  <c r="K700" i="19"/>
  <c r="J700" i="19"/>
  <c r="I700" i="19"/>
  <c r="H700" i="19"/>
  <c r="G700" i="19"/>
  <c r="F700" i="19"/>
  <c r="E700" i="19"/>
  <c r="D700" i="19"/>
  <c r="C700" i="19"/>
  <c r="B700" i="19"/>
  <c r="O699" i="19"/>
  <c r="N699" i="19"/>
  <c r="M699" i="19"/>
  <c r="L699" i="19"/>
  <c r="K699" i="19"/>
  <c r="J699" i="19"/>
  <c r="I699" i="19"/>
  <c r="H699" i="19"/>
  <c r="G699" i="19"/>
  <c r="F699" i="19"/>
  <c r="E699" i="19"/>
  <c r="D699" i="19"/>
  <c r="C699" i="19"/>
  <c r="B699" i="19"/>
  <c r="O698" i="19"/>
  <c r="N698" i="19"/>
  <c r="M698" i="19"/>
  <c r="L698" i="19"/>
  <c r="K698" i="19"/>
  <c r="J698" i="19"/>
  <c r="I698" i="19"/>
  <c r="H698" i="19"/>
  <c r="G698" i="19"/>
  <c r="F698" i="19"/>
  <c r="E698" i="19"/>
  <c r="D698" i="19"/>
  <c r="C698" i="19"/>
  <c r="B698" i="19"/>
  <c r="O697" i="19"/>
  <c r="N697" i="19"/>
  <c r="M697" i="19"/>
  <c r="L697" i="19"/>
  <c r="K697" i="19"/>
  <c r="J697" i="19"/>
  <c r="I697" i="19"/>
  <c r="H697" i="19"/>
  <c r="G697" i="19"/>
  <c r="F697" i="19"/>
  <c r="E697" i="19"/>
  <c r="D697" i="19"/>
  <c r="C697" i="19"/>
  <c r="B697" i="19"/>
  <c r="O696" i="19"/>
  <c r="N696" i="19"/>
  <c r="M696" i="19"/>
  <c r="L696" i="19"/>
  <c r="K696" i="19"/>
  <c r="J696" i="19"/>
  <c r="I696" i="19"/>
  <c r="H696" i="19"/>
  <c r="G696" i="19"/>
  <c r="F696" i="19"/>
  <c r="E696" i="19"/>
  <c r="D696" i="19"/>
  <c r="C696" i="19"/>
  <c r="B696" i="19"/>
  <c r="O695" i="19"/>
  <c r="N695" i="19"/>
  <c r="M695" i="19"/>
  <c r="L695" i="19"/>
  <c r="K695" i="19"/>
  <c r="J695" i="19"/>
  <c r="I695" i="19"/>
  <c r="H695" i="19"/>
  <c r="G695" i="19"/>
  <c r="F695" i="19"/>
  <c r="E695" i="19"/>
  <c r="D695" i="19"/>
  <c r="C695" i="19"/>
  <c r="B695" i="19"/>
  <c r="O694" i="19"/>
  <c r="N694" i="19"/>
  <c r="M694" i="19"/>
  <c r="L694" i="19"/>
  <c r="K694" i="19"/>
  <c r="J694" i="19"/>
  <c r="I694" i="19"/>
  <c r="H694" i="19"/>
  <c r="G694" i="19"/>
  <c r="F694" i="19"/>
  <c r="E694" i="19"/>
  <c r="D694" i="19"/>
  <c r="C694" i="19"/>
  <c r="B694" i="19"/>
  <c r="O693" i="19"/>
  <c r="N693" i="19"/>
  <c r="M693" i="19"/>
  <c r="L693" i="19"/>
  <c r="K693" i="19"/>
  <c r="J693" i="19"/>
  <c r="I693" i="19"/>
  <c r="H693" i="19"/>
  <c r="G693" i="19"/>
  <c r="F693" i="19"/>
  <c r="E693" i="19"/>
  <c r="D693" i="19"/>
  <c r="C693" i="19"/>
  <c r="B693" i="19"/>
  <c r="O692" i="19"/>
  <c r="N692" i="19"/>
  <c r="M692" i="19"/>
  <c r="L692" i="19"/>
  <c r="K692" i="19"/>
  <c r="J692" i="19"/>
  <c r="I692" i="19"/>
  <c r="H692" i="19"/>
  <c r="G692" i="19"/>
  <c r="F692" i="19"/>
  <c r="E692" i="19"/>
  <c r="D692" i="19"/>
  <c r="C692" i="19"/>
  <c r="B692" i="19"/>
  <c r="O691" i="19"/>
  <c r="N691" i="19"/>
  <c r="M691" i="19"/>
  <c r="L691" i="19"/>
  <c r="K691" i="19"/>
  <c r="J691" i="19"/>
  <c r="I691" i="19"/>
  <c r="H691" i="19"/>
  <c r="G691" i="19"/>
  <c r="F691" i="19"/>
  <c r="E691" i="19"/>
  <c r="D691" i="19"/>
  <c r="C691" i="19"/>
  <c r="B691" i="19"/>
  <c r="O690" i="19"/>
  <c r="N690" i="19"/>
  <c r="M690" i="19"/>
  <c r="L690" i="19"/>
  <c r="K690" i="19"/>
  <c r="J690" i="19"/>
  <c r="I690" i="19"/>
  <c r="H690" i="19"/>
  <c r="G690" i="19"/>
  <c r="F690" i="19"/>
  <c r="E690" i="19"/>
  <c r="D690" i="19"/>
  <c r="C690" i="19"/>
  <c r="B690" i="19"/>
  <c r="O689" i="19"/>
  <c r="N689" i="19"/>
  <c r="M689" i="19"/>
  <c r="L689" i="19"/>
  <c r="K689" i="19"/>
  <c r="J689" i="19"/>
  <c r="I689" i="19"/>
  <c r="H689" i="19"/>
  <c r="G689" i="19"/>
  <c r="F689" i="19"/>
  <c r="E689" i="19"/>
  <c r="D689" i="19"/>
  <c r="C689" i="19"/>
  <c r="B689" i="19"/>
  <c r="O688" i="19"/>
  <c r="N688" i="19"/>
  <c r="M688" i="19"/>
  <c r="L688" i="19"/>
  <c r="K688" i="19"/>
  <c r="J688" i="19"/>
  <c r="I688" i="19"/>
  <c r="H688" i="19"/>
  <c r="G688" i="19"/>
  <c r="F688" i="19"/>
  <c r="E688" i="19"/>
  <c r="D688" i="19"/>
  <c r="C688" i="19"/>
  <c r="B688" i="19"/>
  <c r="O687" i="19"/>
  <c r="N687" i="19"/>
  <c r="M687" i="19"/>
  <c r="L687" i="19"/>
  <c r="K687" i="19"/>
  <c r="J687" i="19"/>
  <c r="I687" i="19"/>
  <c r="H687" i="19"/>
  <c r="G687" i="19"/>
  <c r="F687" i="19"/>
  <c r="E687" i="19"/>
  <c r="D687" i="19"/>
  <c r="C687" i="19"/>
  <c r="B687" i="19"/>
  <c r="O686" i="19"/>
  <c r="N686" i="19"/>
  <c r="M686" i="19"/>
  <c r="L686" i="19"/>
  <c r="K686" i="19"/>
  <c r="J686" i="19"/>
  <c r="I686" i="19"/>
  <c r="H686" i="19"/>
  <c r="G686" i="19"/>
  <c r="F686" i="19"/>
  <c r="E686" i="19"/>
  <c r="D686" i="19"/>
  <c r="C686" i="19"/>
  <c r="B686" i="19"/>
  <c r="O685" i="19"/>
  <c r="N685" i="19"/>
  <c r="M685" i="19"/>
  <c r="L685" i="19"/>
  <c r="K685" i="19"/>
  <c r="J685" i="19"/>
  <c r="I685" i="19"/>
  <c r="H685" i="19"/>
  <c r="G685" i="19"/>
  <c r="F685" i="19"/>
  <c r="E685" i="19"/>
  <c r="D685" i="19"/>
  <c r="C685" i="19"/>
  <c r="B685" i="19"/>
  <c r="O684" i="19"/>
  <c r="N684" i="19"/>
  <c r="M684" i="19"/>
  <c r="L684" i="19"/>
  <c r="K684" i="19"/>
  <c r="J684" i="19"/>
  <c r="I684" i="19"/>
  <c r="H684" i="19"/>
  <c r="G684" i="19"/>
  <c r="F684" i="19"/>
  <c r="E684" i="19"/>
  <c r="D684" i="19"/>
  <c r="C684" i="19"/>
  <c r="B684" i="19"/>
  <c r="O683" i="19"/>
  <c r="N683" i="19"/>
  <c r="M683" i="19"/>
  <c r="L683" i="19"/>
  <c r="K683" i="19"/>
  <c r="J683" i="19"/>
  <c r="I683" i="19"/>
  <c r="H683" i="19"/>
  <c r="G683" i="19"/>
  <c r="F683" i="19"/>
  <c r="E683" i="19"/>
  <c r="D683" i="19"/>
  <c r="C683" i="19"/>
  <c r="B683" i="19"/>
  <c r="O682" i="19"/>
  <c r="N682" i="19"/>
  <c r="M682" i="19"/>
  <c r="L682" i="19"/>
  <c r="K682" i="19"/>
  <c r="J682" i="19"/>
  <c r="I682" i="19"/>
  <c r="H682" i="19"/>
  <c r="G682" i="19"/>
  <c r="F682" i="19"/>
  <c r="E682" i="19"/>
  <c r="D682" i="19"/>
  <c r="C682" i="19"/>
  <c r="B682" i="19"/>
  <c r="O681" i="19"/>
  <c r="N681" i="19"/>
  <c r="M681" i="19"/>
  <c r="L681" i="19"/>
  <c r="K681" i="19"/>
  <c r="J681" i="19"/>
  <c r="I681" i="19"/>
  <c r="H681" i="19"/>
  <c r="G681" i="19"/>
  <c r="F681" i="19"/>
  <c r="E681" i="19"/>
  <c r="D681" i="19"/>
  <c r="C681" i="19"/>
  <c r="B681" i="19"/>
  <c r="O680" i="19"/>
  <c r="N680" i="19"/>
  <c r="M680" i="19"/>
  <c r="L680" i="19"/>
  <c r="K680" i="19"/>
  <c r="J680" i="19"/>
  <c r="I680" i="19"/>
  <c r="H680" i="19"/>
  <c r="G680" i="19"/>
  <c r="F680" i="19"/>
  <c r="E680" i="19"/>
  <c r="D680" i="19"/>
  <c r="C680" i="19"/>
  <c r="B680" i="19"/>
  <c r="O679" i="19"/>
  <c r="N679" i="19"/>
  <c r="M679" i="19"/>
  <c r="L679" i="19"/>
  <c r="K679" i="19"/>
  <c r="J679" i="19"/>
  <c r="I679" i="19"/>
  <c r="H679" i="19"/>
  <c r="G679" i="19"/>
  <c r="F679" i="19"/>
  <c r="E679" i="19"/>
  <c r="D679" i="19"/>
  <c r="C679" i="19"/>
  <c r="B679" i="19"/>
  <c r="O678" i="19"/>
  <c r="N678" i="19"/>
  <c r="M678" i="19"/>
  <c r="L678" i="19"/>
  <c r="K678" i="19"/>
  <c r="J678" i="19"/>
  <c r="I678" i="19"/>
  <c r="H678" i="19"/>
  <c r="G678" i="19"/>
  <c r="F678" i="19"/>
  <c r="E678" i="19"/>
  <c r="D678" i="19"/>
  <c r="C678" i="19"/>
  <c r="B678" i="19"/>
  <c r="O677" i="19"/>
  <c r="N677" i="19"/>
  <c r="M677" i="19"/>
  <c r="L677" i="19"/>
  <c r="K677" i="19"/>
  <c r="J677" i="19"/>
  <c r="I677" i="19"/>
  <c r="H677" i="19"/>
  <c r="G677" i="19"/>
  <c r="F677" i="19"/>
  <c r="E677" i="19"/>
  <c r="D677" i="19"/>
  <c r="C677" i="19"/>
  <c r="B677" i="19"/>
  <c r="O676" i="19"/>
  <c r="N676" i="19"/>
  <c r="M676" i="19"/>
  <c r="L676" i="19"/>
  <c r="K676" i="19"/>
  <c r="J676" i="19"/>
  <c r="I676" i="19"/>
  <c r="H676" i="19"/>
  <c r="G676" i="19"/>
  <c r="F676" i="19"/>
  <c r="E676" i="19"/>
  <c r="D676" i="19"/>
  <c r="C676" i="19"/>
  <c r="B676" i="19"/>
  <c r="O675" i="19"/>
  <c r="N675" i="19"/>
  <c r="M675" i="19"/>
  <c r="L675" i="19"/>
  <c r="K675" i="19"/>
  <c r="J675" i="19"/>
  <c r="I675" i="19"/>
  <c r="H675" i="19"/>
  <c r="G675" i="19"/>
  <c r="F675" i="19"/>
  <c r="E675" i="19"/>
  <c r="D675" i="19"/>
  <c r="C675" i="19"/>
  <c r="B675" i="19"/>
  <c r="O674" i="19"/>
  <c r="N674" i="19"/>
  <c r="M674" i="19"/>
  <c r="L674" i="19"/>
  <c r="K674" i="19"/>
  <c r="J674" i="19"/>
  <c r="I674" i="19"/>
  <c r="H674" i="19"/>
  <c r="G674" i="19"/>
  <c r="F674" i="19"/>
  <c r="E674" i="19"/>
  <c r="D674" i="19"/>
  <c r="C674" i="19"/>
  <c r="B674" i="19"/>
  <c r="O673" i="19"/>
  <c r="N673" i="19"/>
  <c r="M673" i="19"/>
  <c r="L673" i="19"/>
  <c r="K673" i="19"/>
  <c r="J673" i="19"/>
  <c r="I673" i="19"/>
  <c r="H673" i="19"/>
  <c r="G673" i="19"/>
  <c r="F673" i="19"/>
  <c r="E673" i="19"/>
  <c r="D673" i="19"/>
  <c r="C673" i="19"/>
  <c r="B673" i="19"/>
  <c r="O672" i="19"/>
  <c r="N672" i="19"/>
  <c r="M672" i="19"/>
  <c r="L672" i="19"/>
  <c r="K672" i="19"/>
  <c r="J672" i="19"/>
  <c r="I672" i="19"/>
  <c r="H672" i="19"/>
  <c r="G672" i="19"/>
  <c r="F672" i="19"/>
  <c r="E672" i="19"/>
  <c r="D672" i="19"/>
  <c r="C672" i="19"/>
  <c r="B672" i="19"/>
  <c r="O671" i="19"/>
  <c r="N671" i="19"/>
  <c r="M671" i="19"/>
  <c r="L671" i="19"/>
  <c r="K671" i="19"/>
  <c r="J671" i="19"/>
  <c r="I671" i="19"/>
  <c r="H671" i="19"/>
  <c r="G671" i="19"/>
  <c r="F671" i="19"/>
  <c r="E671" i="19"/>
  <c r="D671" i="19"/>
  <c r="C671" i="19"/>
  <c r="B671" i="19"/>
  <c r="O670" i="19"/>
  <c r="N670" i="19"/>
  <c r="M670" i="19"/>
  <c r="L670" i="19"/>
  <c r="K670" i="19"/>
  <c r="J670" i="19"/>
  <c r="I670" i="19"/>
  <c r="H670" i="19"/>
  <c r="G670" i="19"/>
  <c r="F670" i="19"/>
  <c r="E670" i="19"/>
  <c r="D670" i="19"/>
  <c r="C670" i="19"/>
  <c r="B670" i="19"/>
  <c r="O669" i="19"/>
  <c r="N669" i="19"/>
  <c r="M669" i="19"/>
  <c r="L669" i="19"/>
  <c r="K669" i="19"/>
  <c r="J669" i="19"/>
  <c r="I669" i="19"/>
  <c r="H669" i="19"/>
  <c r="G669" i="19"/>
  <c r="F669" i="19"/>
  <c r="E669" i="19"/>
  <c r="D669" i="19"/>
  <c r="C669" i="19"/>
  <c r="B669" i="19"/>
  <c r="O668" i="19"/>
  <c r="N668" i="19"/>
  <c r="M668" i="19"/>
  <c r="L668" i="19"/>
  <c r="K668" i="19"/>
  <c r="J668" i="19"/>
  <c r="I668" i="19"/>
  <c r="H668" i="19"/>
  <c r="G668" i="19"/>
  <c r="F668" i="19"/>
  <c r="E668" i="19"/>
  <c r="D668" i="19"/>
  <c r="C668" i="19"/>
  <c r="B668" i="19"/>
  <c r="O667" i="19"/>
  <c r="N667" i="19"/>
  <c r="M667" i="19"/>
  <c r="L667" i="19"/>
  <c r="K667" i="19"/>
  <c r="J667" i="19"/>
  <c r="I667" i="19"/>
  <c r="H667" i="19"/>
  <c r="G667" i="19"/>
  <c r="F667" i="19"/>
  <c r="E667" i="19"/>
  <c r="D667" i="19"/>
  <c r="C667" i="19"/>
  <c r="B667" i="19"/>
  <c r="O666" i="19"/>
  <c r="N666" i="19"/>
  <c r="M666" i="19"/>
  <c r="L666" i="19"/>
  <c r="K666" i="19"/>
  <c r="J666" i="19"/>
  <c r="I666" i="19"/>
  <c r="H666" i="19"/>
  <c r="G666" i="19"/>
  <c r="F666" i="19"/>
  <c r="E666" i="19"/>
  <c r="D666" i="19"/>
  <c r="C666" i="19"/>
  <c r="B666" i="19"/>
  <c r="O665" i="19"/>
  <c r="N665" i="19"/>
  <c r="M665" i="19"/>
  <c r="L665" i="19"/>
  <c r="K665" i="19"/>
  <c r="J665" i="19"/>
  <c r="I665" i="19"/>
  <c r="H665" i="19"/>
  <c r="G665" i="19"/>
  <c r="F665" i="19"/>
  <c r="E665" i="19"/>
  <c r="D665" i="19"/>
  <c r="C665" i="19"/>
  <c r="B665" i="19"/>
  <c r="O664" i="19"/>
  <c r="N664" i="19"/>
  <c r="M664" i="19"/>
  <c r="L664" i="19"/>
  <c r="K664" i="19"/>
  <c r="J664" i="19"/>
  <c r="I664" i="19"/>
  <c r="H664" i="19"/>
  <c r="G664" i="19"/>
  <c r="F664" i="19"/>
  <c r="E664" i="19"/>
  <c r="D664" i="19"/>
  <c r="C664" i="19"/>
  <c r="B664" i="19"/>
  <c r="O663" i="19"/>
  <c r="N663" i="19"/>
  <c r="M663" i="19"/>
  <c r="L663" i="19"/>
  <c r="K663" i="19"/>
  <c r="J663" i="19"/>
  <c r="I663" i="19"/>
  <c r="H663" i="19"/>
  <c r="G663" i="19"/>
  <c r="F663" i="19"/>
  <c r="E663" i="19"/>
  <c r="D663" i="19"/>
  <c r="C663" i="19"/>
  <c r="B663" i="19"/>
  <c r="O662" i="19"/>
  <c r="N662" i="19"/>
  <c r="M662" i="19"/>
  <c r="L662" i="19"/>
  <c r="K662" i="19"/>
  <c r="J662" i="19"/>
  <c r="I662" i="19"/>
  <c r="H662" i="19"/>
  <c r="G662" i="19"/>
  <c r="F662" i="19"/>
  <c r="E662" i="19"/>
  <c r="D662" i="19"/>
  <c r="C662" i="19"/>
  <c r="B662" i="19"/>
  <c r="O661" i="19"/>
  <c r="N661" i="19"/>
  <c r="M661" i="19"/>
  <c r="L661" i="19"/>
  <c r="K661" i="19"/>
  <c r="J661" i="19"/>
  <c r="I661" i="19"/>
  <c r="H661" i="19"/>
  <c r="G661" i="19"/>
  <c r="F661" i="19"/>
  <c r="E661" i="19"/>
  <c r="D661" i="19"/>
  <c r="C661" i="19"/>
  <c r="B661" i="19"/>
  <c r="O660" i="19"/>
  <c r="N660" i="19"/>
  <c r="M660" i="19"/>
  <c r="L660" i="19"/>
  <c r="K660" i="19"/>
  <c r="J660" i="19"/>
  <c r="I660" i="19"/>
  <c r="H660" i="19"/>
  <c r="G660" i="19"/>
  <c r="F660" i="19"/>
  <c r="E660" i="19"/>
  <c r="D660" i="19"/>
  <c r="C660" i="19"/>
  <c r="B660" i="19"/>
  <c r="O659" i="19"/>
  <c r="N659" i="19"/>
  <c r="M659" i="19"/>
  <c r="L659" i="19"/>
  <c r="K659" i="19"/>
  <c r="J659" i="19"/>
  <c r="I659" i="19"/>
  <c r="H659" i="19"/>
  <c r="G659" i="19"/>
  <c r="F659" i="19"/>
  <c r="E659" i="19"/>
  <c r="D659" i="19"/>
  <c r="C659" i="19"/>
  <c r="B659" i="19"/>
  <c r="O658" i="19"/>
  <c r="N658" i="19"/>
  <c r="M658" i="19"/>
  <c r="L658" i="19"/>
  <c r="K658" i="19"/>
  <c r="J658" i="19"/>
  <c r="I658" i="19"/>
  <c r="H658" i="19"/>
  <c r="G658" i="19"/>
  <c r="F658" i="19"/>
  <c r="E658" i="19"/>
  <c r="D658" i="19"/>
  <c r="C658" i="19"/>
  <c r="B658" i="19"/>
  <c r="O657" i="19"/>
  <c r="N657" i="19"/>
  <c r="M657" i="19"/>
  <c r="L657" i="19"/>
  <c r="K657" i="19"/>
  <c r="J657" i="19"/>
  <c r="I657" i="19"/>
  <c r="H657" i="19"/>
  <c r="G657" i="19"/>
  <c r="F657" i="19"/>
  <c r="E657" i="19"/>
  <c r="D657" i="19"/>
  <c r="C657" i="19"/>
  <c r="B657" i="19"/>
  <c r="O656" i="19"/>
  <c r="N656" i="19"/>
  <c r="M656" i="19"/>
  <c r="L656" i="19"/>
  <c r="K656" i="19"/>
  <c r="J656" i="19"/>
  <c r="I656" i="19"/>
  <c r="H656" i="19"/>
  <c r="G656" i="19"/>
  <c r="F656" i="19"/>
  <c r="E656" i="19"/>
  <c r="D656" i="19"/>
  <c r="C656" i="19"/>
  <c r="B656" i="19"/>
  <c r="O655" i="19"/>
  <c r="N655" i="19"/>
  <c r="M655" i="19"/>
  <c r="L655" i="19"/>
  <c r="K655" i="19"/>
  <c r="J655" i="19"/>
  <c r="I655" i="19"/>
  <c r="H655" i="19"/>
  <c r="G655" i="19"/>
  <c r="F655" i="19"/>
  <c r="E655" i="19"/>
  <c r="D655" i="19"/>
  <c r="C655" i="19"/>
  <c r="B655" i="19"/>
  <c r="O654" i="19"/>
  <c r="N654" i="19"/>
  <c r="M654" i="19"/>
  <c r="L654" i="19"/>
  <c r="K654" i="19"/>
  <c r="J654" i="19"/>
  <c r="I654" i="19"/>
  <c r="H654" i="19"/>
  <c r="G654" i="19"/>
  <c r="F654" i="19"/>
  <c r="E654" i="19"/>
  <c r="D654" i="19"/>
  <c r="C654" i="19"/>
  <c r="B654" i="19"/>
  <c r="O653" i="19"/>
  <c r="N653" i="19"/>
  <c r="M653" i="19"/>
  <c r="L653" i="19"/>
  <c r="K653" i="19"/>
  <c r="J653" i="19"/>
  <c r="I653" i="19"/>
  <c r="H653" i="19"/>
  <c r="G653" i="19"/>
  <c r="F653" i="19"/>
  <c r="E653" i="19"/>
  <c r="D653" i="19"/>
  <c r="C653" i="19"/>
  <c r="B653" i="19"/>
  <c r="O652" i="19"/>
  <c r="N652" i="19"/>
  <c r="M652" i="19"/>
  <c r="L652" i="19"/>
  <c r="K652" i="19"/>
  <c r="J652" i="19"/>
  <c r="I652" i="19"/>
  <c r="H652" i="19"/>
  <c r="G652" i="19"/>
  <c r="F652" i="19"/>
  <c r="E652" i="19"/>
  <c r="D652" i="19"/>
  <c r="C652" i="19"/>
  <c r="B652" i="19"/>
  <c r="O651" i="19"/>
  <c r="N651" i="19"/>
  <c r="M651" i="19"/>
  <c r="L651" i="19"/>
  <c r="K651" i="19"/>
  <c r="J651" i="19"/>
  <c r="I651" i="19"/>
  <c r="H651" i="19"/>
  <c r="G651" i="19"/>
  <c r="F651" i="19"/>
  <c r="E651" i="19"/>
  <c r="D651" i="19"/>
  <c r="C651" i="19"/>
  <c r="B651" i="19"/>
  <c r="O650" i="19"/>
  <c r="N650" i="19"/>
  <c r="M650" i="19"/>
  <c r="L650" i="19"/>
  <c r="K650" i="19"/>
  <c r="J650" i="19"/>
  <c r="I650" i="19"/>
  <c r="H650" i="19"/>
  <c r="G650" i="19"/>
  <c r="F650" i="19"/>
  <c r="E650" i="19"/>
  <c r="D650" i="19"/>
  <c r="C650" i="19"/>
  <c r="B650" i="19"/>
  <c r="O649" i="19"/>
  <c r="N649" i="19"/>
  <c r="M649" i="19"/>
  <c r="L649" i="19"/>
  <c r="K649" i="19"/>
  <c r="J649" i="19"/>
  <c r="I649" i="19"/>
  <c r="H649" i="19"/>
  <c r="G649" i="19"/>
  <c r="F649" i="19"/>
  <c r="E649" i="19"/>
  <c r="D649" i="19"/>
  <c r="C649" i="19"/>
  <c r="B649" i="19"/>
  <c r="O648" i="19"/>
  <c r="N648" i="19"/>
  <c r="M648" i="19"/>
  <c r="L648" i="19"/>
  <c r="K648" i="19"/>
  <c r="J648" i="19"/>
  <c r="I648" i="19"/>
  <c r="H648" i="19"/>
  <c r="G648" i="19"/>
  <c r="F648" i="19"/>
  <c r="E648" i="19"/>
  <c r="D648" i="19"/>
  <c r="C648" i="19"/>
  <c r="B648" i="19"/>
  <c r="O647" i="19"/>
  <c r="N647" i="19"/>
  <c r="M647" i="19"/>
  <c r="L647" i="19"/>
  <c r="K647" i="19"/>
  <c r="J647" i="19"/>
  <c r="I647" i="19"/>
  <c r="H647" i="19"/>
  <c r="G647" i="19"/>
  <c r="F647" i="19"/>
  <c r="E647" i="19"/>
  <c r="D647" i="19"/>
  <c r="C647" i="19"/>
  <c r="B647" i="19"/>
  <c r="O646" i="19"/>
  <c r="N646" i="19"/>
  <c r="M646" i="19"/>
  <c r="L646" i="19"/>
  <c r="K646" i="19"/>
  <c r="J646" i="19"/>
  <c r="I646" i="19"/>
  <c r="H646" i="19"/>
  <c r="G646" i="19"/>
  <c r="F646" i="19"/>
  <c r="E646" i="19"/>
  <c r="D646" i="19"/>
  <c r="C646" i="19"/>
  <c r="B646" i="19"/>
  <c r="O645" i="19"/>
  <c r="N645" i="19"/>
  <c r="M645" i="19"/>
  <c r="L645" i="19"/>
  <c r="K645" i="19"/>
  <c r="J645" i="19"/>
  <c r="I645" i="19"/>
  <c r="H645" i="19"/>
  <c r="G645" i="19"/>
  <c r="F645" i="19"/>
  <c r="E645" i="19"/>
  <c r="D645" i="19"/>
  <c r="C645" i="19"/>
  <c r="B645" i="19"/>
  <c r="O644" i="19"/>
  <c r="N644" i="19"/>
  <c r="M644" i="19"/>
  <c r="L644" i="19"/>
  <c r="K644" i="19"/>
  <c r="J644" i="19"/>
  <c r="I644" i="19"/>
  <c r="H644" i="19"/>
  <c r="G644" i="19"/>
  <c r="F644" i="19"/>
  <c r="E644" i="19"/>
  <c r="D644" i="19"/>
  <c r="C644" i="19"/>
  <c r="B644" i="19"/>
  <c r="O643" i="19"/>
  <c r="N643" i="19"/>
  <c r="M643" i="19"/>
  <c r="L643" i="19"/>
  <c r="K643" i="19"/>
  <c r="J643" i="19"/>
  <c r="I643" i="19"/>
  <c r="H643" i="19"/>
  <c r="G643" i="19"/>
  <c r="F643" i="19"/>
  <c r="E643" i="19"/>
  <c r="D643" i="19"/>
  <c r="C643" i="19"/>
  <c r="B643" i="19"/>
  <c r="O642" i="19"/>
  <c r="N642" i="19"/>
  <c r="M642" i="19"/>
  <c r="L642" i="19"/>
  <c r="K642" i="19"/>
  <c r="J642" i="19"/>
  <c r="I642" i="19"/>
  <c r="H642" i="19"/>
  <c r="G642" i="19"/>
  <c r="F642" i="19"/>
  <c r="E642" i="19"/>
  <c r="D642" i="19"/>
  <c r="C642" i="19"/>
  <c r="B642" i="19"/>
  <c r="O641" i="19"/>
  <c r="N641" i="19"/>
  <c r="M641" i="19"/>
  <c r="L641" i="19"/>
  <c r="K641" i="19"/>
  <c r="J641" i="19"/>
  <c r="I641" i="19"/>
  <c r="H641" i="19"/>
  <c r="G641" i="19"/>
  <c r="F641" i="19"/>
  <c r="E641" i="19"/>
  <c r="D641" i="19"/>
  <c r="C641" i="19"/>
  <c r="B641" i="19"/>
  <c r="O640" i="19"/>
  <c r="N640" i="19"/>
  <c r="M640" i="19"/>
  <c r="L640" i="19"/>
  <c r="K640" i="19"/>
  <c r="J640" i="19"/>
  <c r="I640" i="19"/>
  <c r="H640" i="19"/>
  <c r="G640" i="19"/>
  <c r="F640" i="19"/>
  <c r="E640" i="19"/>
  <c r="D640" i="19"/>
  <c r="C640" i="19"/>
  <c r="B640" i="19"/>
  <c r="O639" i="19"/>
  <c r="N639" i="19"/>
  <c r="M639" i="19"/>
  <c r="L639" i="19"/>
  <c r="K639" i="19"/>
  <c r="J639" i="19"/>
  <c r="I639" i="19"/>
  <c r="H639" i="19"/>
  <c r="G639" i="19"/>
  <c r="F639" i="19"/>
  <c r="E639" i="19"/>
  <c r="D639" i="19"/>
  <c r="C639" i="19"/>
  <c r="B639" i="19"/>
  <c r="O638" i="19"/>
  <c r="N638" i="19"/>
  <c r="M638" i="19"/>
  <c r="L638" i="19"/>
  <c r="K638" i="19"/>
  <c r="J638" i="19"/>
  <c r="I638" i="19"/>
  <c r="H638" i="19"/>
  <c r="G638" i="19"/>
  <c r="F638" i="19"/>
  <c r="E638" i="19"/>
  <c r="D638" i="19"/>
  <c r="C638" i="19"/>
  <c r="B638" i="19"/>
  <c r="O637" i="19"/>
  <c r="N637" i="19"/>
  <c r="M637" i="19"/>
  <c r="L637" i="19"/>
  <c r="K637" i="19"/>
  <c r="J637" i="19"/>
  <c r="I637" i="19"/>
  <c r="H637" i="19"/>
  <c r="G637" i="19"/>
  <c r="F637" i="19"/>
  <c r="E637" i="19"/>
  <c r="D637" i="19"/>
  <c r="C637" i="19"/>
  <c r="B637" i="19"/>
  <c r="O636" i="19"/>
  <c r="N636" i="19"/>
  <c r="M636" i="19"/>
  <c r="L636" i="19"/>
  <c r="K636" i="19"/>
  <c r="J636" i="19"/>
  <c r="I636" i="19"/>
  <c r="H636" i="19"/>
  <c r="G636" i="19"/>
  <c r="F636" i="19"/>
  <c r="E636" i="19"/>
  <c r="D636" i="19"/>
  <c r="C636" i="19"/>
  <c r="B636" i="19"/>
  <c r="O635" i="19"/>
  <c r="N635" i="19"/>
  <c r="M635" i="19"/>
  <c r="L635" i="19"/>
  <c r="K635" i="19"/>
  <c r="J635" i="19"/>
  <c r="I635" i="19"/>
  <c r="H635" i="19"/>
  <c r="G635" i="19"/>
  <c r="F635" i="19"/>
  <c r="E635" i="19"/>
  <c r="D635" i="19"/>
  <c r="C635" i="19"/>
  <c r="B635" i="19"/>
  <c r="O634" i="19"/>
  <c r="N634" i="19"/>
  <c r="M634" i="19"/>
  <c r="L634" i="19"/>
  <c r="K634" i="19"/>
  <c r="J634" i="19"/>
  <c r="I634" i="19"/>
  <c r="H634" i="19"/>
  <c r="G634" i="19"/>
  <c r="F634" i="19"/>
  <c r="E634" i="19"/>
  <c r="D634" i="19"/>
  <c r="C634" i="19"/>
  <c r="B634" i="19"/>
  <c r="O633" i="19"/>
  <c r="N633" i="19"/>
  <c r="M633" i="19"/>
  <c r="L633" i="19"/>
  <c r="K633" i="19"/>
  <c r="J633" i="19"/>
  <c r="I633" i="19"/>
  <c r="H633" i="19"/>
  <c r="G633" i="19"/>
  <c r="F633" i="19"/>
  <c r="E633" i="19"/>
  <c r="D633" i="19"/>
  <c r="C633" i="19"/>
  <c r="B633" i="19"/>
  <c r="O632" i="19"/>
  <c r="N632" i="19"/>
  <c r="M632" i="19"/>
  <c r="L632" i="19"/>
  <c r="K632" i="19"/>
  <c r="J632" i="19"/>
  <c r="I632" i="19"/>
  <c r="H632" i="19"/>
  <c r="G632" i="19"/>
  <c r="F632" i="19"/>
  <c r="E632" i="19"/>
  <c r="D632" i="19"/>
  <c r="C632" i="19"/>
  <c r="B632" i="19"/>
  <c r="O631" i="19"/>
  <c r="N631" i="19"/>
  <c r="M631" i="19"/>
  <c r="L631" i="19"/>
  <c r="K631" i="19"/>
  <c r="J631" i="19"/>
  <c r="I631" i="19"/>
  <c r="H631" i="19"/>
  <c r="G631" i="19"/>
  <c r="F631" i="19"/>
  <c r="E631" i="19"/>
  <c r="D631" i="19"/>
  <c r="C631" i="19"/>
  <c r="B631" i="19"/>
  <c r="O630" i="19"/>
  <c r="N630" i="19"/>
  <c r="M630" i="19"/>
  <c r="L630" i="19"/>
  <c r="K630" i="19"/>
  <c r="J630" i="19"/>
  <c r="I630" i="19"/>
  <c r="H630" i="19"/>
  <c r="G630" i="19"/>
  <c r="F630" i="19"/>
  <c r="E630" i="19"/>
  <c r="D630" i="19"/>
  <c r="C630" i="19"/>
  <c r="B630" i="19"/>
  <c r="O629" i="19"/>
  <c r="N629" i="19"/>
  <c r="M629" i="19"/>
  <c r="L629" i="19"/>
  <c r="K629" i="19"/>
  <c r="J629" i="19"/>
  <c r="I629" i="19"/>
  <c r="H629" i="19"/>
  <c r="G629" i="19"/>
  <c r="F629" i="19"/>
  <c r="E629" i="19"/>
  <c r="D629" i="19"/>
  <c r="C629" i="19"/>
  <c r="B629" i="19"/>
  <c r="O628" i="19"/>
  <c r="N628" i="19"/>
  <c r="M628" i="19"/>
  <c r="L628" i="19"/>
  <c r="K628" i="19"/>
  <c r="J628" i="19"/>
  <c r="I628" i="19"/>
  <c r="H628" i="19"/>
  <c r="G628" i="19"/>
  <c r="F628" i="19"/>
  <c r="E628" i="19"/>
  <c r="D628" i="19"/>
  <c r="C628" i="19"/>
  <c r="B628" i="19"/>
  <c r="O627" i="19"/>
  <c r="N627" i="19"/>
  <c r="M627" i="19"/>
  <c r="L627" i="19"/>
  <c r="K627" i="19"/>
  <c r="J627" i="19"/>
  <c r="I627" i="19"/>
  <c r="H627" i="19"/>
  <c r="G627" i="19"/>
  <c r="F627" i="19"/>
  <c r="E627" i="19"/>
  <c r="D627" i="19"/>
  <c r="C627" i="19"/>
  <c r="B627" i="19"/>
  <c r="O626" i="19"/>
  <c r="N626" i="19"/>
  <c r="M626" i="19"/>
  <c r="L626" i="19"/>
  <c r="K626" i="19"/>
  <c r="J626" i="19"/>
  <c r="I626" i="19"/>
  <c r="H626" i="19"/>
  <c r="G626" i="19"/>
  <c r="F626" i="19"/>
  <c r="E626" i="19"/>
  <c r="D626" i="19"/>
  <c r="C626" i="19"/>
  <c r="B626" i="19"/>
  <c r="O625" i="19"/>
  <c r="N625" i="19"/>
  <c r="M625" i="19"/>
  <c r="L625" i="19"/>
  <c r="K625" i="19"/>
  <c r="J625" i="19"/>
  <c r="I625" i="19"/>
  <c r="H625" i="19"/>
  <c r="G625" i="19"/>
  <c r="F625" i="19"/>
  <c r="E625" i="19"/>
  <c r="D625" i="19"/>
  <c r="C625" i="19"/>
  <c r="B625" i="19"/>
  <c r="O624" i="19"/>
  <c r="N624" i="19"/>
  <c r="M624" i="19"/>
  <c r="L624" i="19"/>
  <c r="K624" i="19"/>
  <c r="J624" i="19"/>
  <c r="I624" i="19"/>
  <c r="H624" i="19"/>
  <c r="G624" i="19"/>
  <c r="F624" i="19"/>
  <c r="E624" i="19"/>
  <c r="D624" i="19"/>
  <c r="C624" i="19"/>
  <c r="B624" i="19"/>
  <c r="O623" i="19"/>
  <c r="N623" i="19"/>
  <c r="M623" i="19"/>
  <c r="L623" i="19"/>
  <c r="K623" i="19"/>
  <c r="J623" i="19"/>
  <c r="I623" i="19"/>
  <c r="H623" i="19"/>
  <c r="G623" i="19"/>
  <c r="F623" i="19"/>
  <c r="E623" i="19"/>
  <c r="D623" i="19"/>
  <c r="C623" i="19"/>
  <c r="B623" i="19"/>
  <c r="O622" i="19"/>
  <c r="N622" i="19"/>
  <c r="M622" i="19"/>
  <c r="L622" i="19"/>
  <c r="K622" i="19"/>
  <c r="J622" i="19"/>
  <c r="I622" i="19"/>
  <c r="H622" i="19"/>
  <c r="G622" i="19"/>
  <c r="F622" i="19"/>
  <c r="E622" i="19"/>
  <c r="D622" i="19"/>
  <c r="C622" i="19"/>
  <c r="B622" i="19"/>
  <c r="O621" i="19"/>
  <c r="N621" i="19"/>
  <c r="M621" i="19"/>
  <c r="L621" i="19"/>
  <c r="K621" i="19"/>
  <c r="J621" i="19"/>
  <c r="I621" i="19"/>
  <c r="H621" i="19"/>
  <c r="G621" i="19"/>
  <c r="F621" i="19"/>
  <c r="E621" i="19"/>
  <c r="D621" i="19"/>
  <c r="C621" i="19"/>
  <c r="B621" i="19"/>
  <c r="O620" i="19"/>
  <c r="N620" i="19"/>
  <c r="M620" i="19"/>
  <c r="L620" i="19"/>
  <c r="K620" i="19"/>
  <c r="J620" i="19"/>
  <c r="I620" i="19"/>
  <c r="H620" i="19"/>
  <c r="G620" i="19"/>
  <c r="F620" i="19"/>
  <c r="E620" i="19"/>
  <c r="D620" i="19"/>
  <c r="C620" i="19"/>
  <c r="B620" i="19"/>
  <c r="O619" i="19"/>
  <c r="N619" i="19"/>
  <c r="M619" i="19"/>
  <c r="L619" i="19"/>
  <c r="K619" i="19"/>
  <c r="J619" i="19"/>
  <c r="I619" i="19"/>
  <c r="H619" i="19"/>
  <c r="G619" i="19"/>
  <c r="F619" i="19"/>
  <c r="E619" i="19"/>
  <c r="D619" i="19"/>
  <c r="C619" i="19"/>
  <c r="B619" i="19"/>
  <c r="O618" i="19"/>
  <c r="N618" i="19"/>
  <c r="M618" i="19"/>
  <c r="L618" i="19"/>
  <c r="K618" i="19"/>
  <c r="J618" i="19"/>
  <c r="I618" i="19"/>
  <c r="H618" i="19"/>
  <c r="G618" i="19"/>
  <c r="F618" i="19"/>
  <c r="E618" i="19"/>
  <c r="D618" i="19"/>
  <c r="C618" i="19"/>
  <c r="B618" i="19"/>
  <c r="O617" i="19"/>
  <c r="N617" i="19"/>
  <c r="M617" i="19"/>
  <c r="L617" i="19"/>
  <c r="K617" i="19"/>
  <c r="J617" i="19"/>
  <c r="I617" i="19"/>
  <c r="H617" i="19"/>
  <c r="G617" i="19"/>
  <c r="F617" i="19"/>
  <c r="E617" i="19"/>
  <c r="D617" i="19"/>
  <c r="C617" i="19"/>
  <c r="B617" i="19"/>
  <c r="O616" i="19"/>
  <c r="N616" i="19"/>
  <c r="M616" i="19"/>
  <c r="L616" i="19"/>
  <c r="K616" i="19"/>
  <c r="J616" i="19"/>
  <c r="I616" i="19"/>
  <c r="H616" i="19"/>
  <c r="G616" i="19"/>
  <c r="F616" i="19"/>
  <c r="E616" i="19"/>
  <c r="D616" i="19"/>
  <c r="C616" i="19"/>
  <c r="B616" i="19"/>
  <c r="O615" i="19"/>
  <c r="N615" i="19"/>
  <c r="M615" i="19"/>
  <c r="L615" i="19"/>
  <c r="K615" i="19"/>
  <c r="J615" i="19"/>
  <c r="I615" i="19"/>
  <c r="H615" i="19"/>
  <c r="G615" i="19"/>
  <c r="F615" i="19"/>
  <c r="E615" i="19"/>
  <c r="D615" i="19"/>
  <c r="C615" i="19"/>
  <c r="B615" i="19"/>
  <c r="O614" i="19"/>
  <c r="N614" i="19"/>
  <c r="M614" i="19"/>
  <c r="L614" i="19"/>
  <c r="K614" i="19"/>
  <c r="J614" i="19"/>
  <c r="I614" i="19"/>
  <c r="H614" i="19"/>
  <c r="G614" i="19"/>
  <c r="F614" i="19"/>
  <c r="E614" i="19"/>
  <c r="D614" i="19"/>
  <c r="C614" i="19"/>
  <c r="B614" i="19"/>
  <c r="O613" i="19"/>
  <c r="N613" i="19"/>
  <c r="M613" i="19"/>
  <c r="L613" i="19"/>
  <c r="K613" i="19"/>
  <c r="J613" i="19"/>
  <c r="I613" i="19"/>
  <c r="H613" i="19"/>
  <c r="G613" i="19"/>
  <c r="F613" i="19"/>
  <c r="E613" i="19"/>
  <c r="D613" i="19"/>
  <c r="C613" i="19"/>
  <c r="B613" i="19"/>
  <c r="O612" i="19"/>
  <c r="N612" i="19"/>
  <c r="M612" i="19"/>
  <c r="L612" i="19"/>
  <c r="K612" i="19"/>
  <c r="J612" i="19"/>
  <c r="I612" i="19"/>
  <c r="H612" i="19"/>
  <c r="G612" i="19"/>
  <c r="F612" i="19"/>
  <c r="E612" i="19"/>
  <c r="D612" i="19"/>
  <c r="C612" i="19"/>
  <c r="B612" i="19"/>
  <c r="O611" i="19"/>
  <c r="N611" i="19"/>
  <c r="M611" i="19"/>
  <c r="L611" i="19"/>
  <c r="K611" i="19"/>
  <c r="J611" i="19"/>
  <c r="I611" i="19"/>
  <c r="H611" i="19"/>
  <c r="G611" i="19"/>
  <c r="F611" i="19"/>
  <c r="E611" i="19"/>
  <c r="D611" i="19"/>
  <c r="C611" i="19"/>
  <c r="B611" i="19"/>
  <c r="O610" i="19"/>
  <c r="N610" i="19"/>
  <c r="M610" i="19"/>
  <c r="L610" i="19"/>
  <c r="K610" i="19"/>
  <c r="J610" i="19"/>
  <c r="I610" i="19"/>
  <c r="H610" i="19"/>
  <c r="G610" i="19"/>
  <c r="F610" i="19"/>
  <c r="E610" i="19"/>
  <c r="D610" i="19"/>
  <c r="C610" i="19"/>
  <c r="B610" i="19"/>
  <c r="O609" i="19"/>
  <c r="N609" i="19"/>
  <c r="M609" i="19"/>
  <c r="L609" i="19"/>
  <c r="K609" i="19"/>
  <c r="J609" i="19"/>
  <c r="I609" i="19"/>
  <c r="H609" i="19"/>
  <c r="G609" i="19"/>
  <c r="F609" i="19"/>
  <c r="E609" i="19"/>
  <c r="D609" i="19"/>
  <c r="C609" i="19"/>
  <c r="B609" i="19"/>
  <c r="O608" i="19"/>
  <c r="N608" i="19"/>
  <c r="M608" i="19"/>
  <c r="L608" i="19"/>
  <c r="K608" i="19"/>
  <c r="J608" i="19"/>
  <c r="I608" i="19"/>
  <c r="H608" i="19"/>
  <c r="G608" i="19"/>
  <c r="F608" i="19"/>
  <c r="E608" i="19"/>
  <c r="D608" i="19"/>
  <c r="C608" i="19"/>
  <c r="B608" i="19"/>
  <c r="O607" i="19"/>
  <c r="N607" i="19"/>
  <c r="M607" i="19"/>
  <c r="L607" i="19"/>
  <c r="K607" i="19"/>
  <c r="J607" i="19"/>
  <c r="I607" i="19"/>
  <c r="H607" i="19"/>
  <c r="G607" i="19"/>
  <c r="F607" i="19"/>
  <c r="E607" i="19"/>
  <c r="D607" i="19"/>
  <c r="C607" i="19"/>
  <c r="B607" i="19"/>
  <c r="O606" i="19"/>
  <c r="N606" i="19"/>
  <c r="M606" i="19"/>
  <c r="L606" i="19"/>
  <c r="K606" i="19"/>
  <c r="J606" i="19"/>
  <c r="I606" i="19"/>
  <c r="H606" i="19"/>
  <c r="G606" i="19"/>
  <c r="F606" i="19"/>
  <c r="E606" i="19"/>
  <c r="D606" i="19"/>
  <c r="C606" i="19"/>
  <c r="B606" i="19"/>
  <c r="O605" i="19"/>
  <c r="N605" i="19"/>
  <c r="M605" i="19"/>
  <c r="L605" i="19"/>
  <c r="K605" i="19"/>
  <c r="J605" i="19"/>
  <c r="I605" i="19"/>
  <c r="H605" i="19"/>
  <c r="G605" i="19"/>
  <c r="F605" i="19"/>
  <c r="E605" i="19"/>
  <c r="D605" i="19"/>
  <c r="C605" i="19"/>
  <c r="B605" i="19"/>
  <c r="O604" i="19"/>
  <c r="N604" i="19"/>
  <c r="M604" i="19"/>
  <c r="L604" i="19"/>
  <c r="K604" i="19"/>
  <c r="J604" i="19"/>
  <c r="I604" i="19"/>
  <c r="H604" i="19"/>
  <c r="G604" i="19"/>
  <c r="F604" i="19"/>
  <c r="E604" i="19"/>
  <c r="D604" i="19"/>
  <c r="C604" i="19"/>
  <c r="B604" i="19"/>
  <c r="O603" i="19"/>
  <c r="N603" i="19"/>
  <c r="M603" i="19"/>
  <c r="L603" i="19"/>
  <c r="K603" i="19"/>
  <c r="J603" i="19"/>
  <c r="I603" i="19"/>
  <c r="H603" i="19"/>
  <c r="G603" i="19"/>
  <c r="F603" i="19"/>
  <c r="E603" i="19"/>
  <c r="D603" i="19"/>
  <c r="C603" i="19"/>
  <c r="B603" i="19"/>
  <c r="O602" i="19"/>
  <c r="N602" i="19"/>
  <c r="M602" i="19"/>
  <c r="L602" i="19"/>
  <c r="K602" i="19"/>
  <c r="J602" i="19"/>
  <c r="I602" i="19"/>
  <c r="H602" i="19"/>
  <c r="G602" i="19"/>
  <c r="F602" i="19"/>
  <c r="E602" i="19"/>
  <c r="D602" i="19"/>
  <c r="C602" i="19"/>
  <c r="B602" i="19"/>
  <c r="O601" i="19"/>
  <c r="N601" i="19"/>
  <c r="M601" i="19"/>
  <c r="L601" i="19"/>
  <c r="K601" i="19"/>
  <c r="J601" i="19"/>
  <c r="I601" i="19"/>
  <c r="H601" i="19"/>
  <c r="G601" i="19"/>
  <c r="F601" i="19"/>
  <c r="E601" i="19"/>
  <c r="D601" i="19"/>
  <c r="C601" i="19"/>
  <c r="B601" i="19"/>
  <c r="O600" i="19"/>
  <c r="N600" i="19"/>
  <c r="M600" i="19"/>
  <c r="L600" i="19"/>
  <c r="K600" i="19"/>
  <c r="J600" i="19"/>
  <c r="I600" i="19"/>
  <c r="H600" i="19"/>
  <c r="G600" i="19"/>
  <c r="F600" i="19"/>
  <c r="E600" i="19"/>
  <c r="D600" i="19"/>
  <c r="C600" i="19"/>
  <c r="B600" i="19"/>
  <c r="O599" i="19"/>
  <c r="N599" i="19"/>
  <c r="M599" i="19"/>
  <c r="L599" i="19"/>
  <c r="K599" i="19"/>
  <c r="J599" i="19"/>
  <c r="I599" i="19"/>
  <c r="H599" i="19"/>
  <c r="G599" i="19"/>
  <c r="F599" i="19"/>
  <c r="E599" i="19"/>
  <c r="D599" i="19"/>
  <c r="C599" i="19"/>
  <c r="B599" i="19"/>
  <c r="O598" i="19"/>
  <c r="N598" i="19"/>
  <c r="M598" i="19"/>
  <c r="L598" i="19"/>
  <c r="K598" i="19"/>
  <c r="J598" i="19"/>
  <c r="I598" i="19"/>
  <c r="H598" i="19"/>
  <c r="G598" i="19"/>
  <c r="F598" i="19"/>
  <c r="E598" i="19"/>
  <c r="D598" i="19"/>
  <c r="C598" i="19"/>
  <c r="B598" i="19"/>
  <c r="O597" i="19"/>
  <c r="N597" i="19"/>
  <c r="M597" i="19"/>
  <c r="L597" i="19"/>
  <c r="K597" i="19"/>
  <c r="J597" i="19"/>
  <c r="I597" i="19"/>
  <c r="H597" i="19"/>
  <c r="G597" i="19"/>
  <c r="F597" i="19"/>
  <c r="E597" i="19"/>
  <c r="D597" i="19"/>
  <c r="C597" i="19"/>
  <c r="B597" i="19"/>
  <c r="O596" i="19"/>
  <c r="N596" i="19"/>
  <c r="M596" i="19"/>
  <c r="L596" i="19"/>
  <c r="K596" i="19"/>
  <c r="J596" i="19"/>
  <c r="I596" i="19"/>
  <c r="H596" i="19"/>
  <c r="G596" i="19"/>
  <c r="F596" i="19"/>
  <c r="E596" i="19"/>
  <c r="D596" i="19"/>
  <c r="C596" i="19"/>
  <c r="B596" i="19"/>
  <c r="O595" i="19"/>
  <c r="N595" i="19"/>
  <c r="M595" i="19"/>
  <c r="L595" i="19"/>
  <c r="K595" i="19"/>
  <c r="J595" i="19"/>
  <c r="I595" i="19"/>
  <c r="H595" i="19"/>
  <c r="G595" i="19"/>
  <c r="F595" i="19"/>
  <c r="E595" i="19"/>
  <c r="D595" i="19"/>
  <c r="C595" i="19"/>
  <c r="B595" i="19"/>
  <c r="O594" i="19"/>
  <c r="N594" i="19"/>
  <c r="M594" i="19"/>
  <c r="L594" i="19"/>
  <c r="K594" i="19"/>
  <c r="J594" i="19"/>
  <c r="I594" i="19"/>
  <c r="H594" i="19"/>
  <c r="G594" i="19"/>
  <c r="F594" i="19"/>
  <c r="E594" i="19"/>
  <c r="D594" i="19"/>
  <c r="C594" i="19"/>
  <c r="B594" i="19"/>
  <c r="O593" i="19"/>
  <c r="N593" i="19"/>
  <c r="M593" i="19"/>
  <c r="L593" i="19"/>
  <c r="K593" i="19"/>
  <c r="J593" i="19"/>
  <c r="I593" i="19"/>
  <c r="H593" i="19"/>
  <c r="G593" i="19"/>
  <c r="F593" i="19"/>
  <c r="E593" i="19"/>
  <c r="D593" i="19"/>
  <c r="C593" i="19"/>
  <c r="B593" i="19"/>
  <c r="O592" i="19"/>
  <c r="N592" i="19"/>
  <c r="M592" i="19"/>
  <c r="L592" i="19"/>
  <c r="K592" i="19"/>
  <c r="J592" i="19"/>
  <c r="I592" i="19"/>
  <c r="H592" i="19"/>
  <c r="G592" i="19"/>
  <c r="F592" i="19"/>
  <c r="E592" i="19"/>
  <c r="D592" i="19"/>
  <c r="C592" i="19"/>
  <c r="B592" i="19"/>
  <c r="O591" i="19"/>
  <c r="N591" i="19"/>
  <c r="M591" i="19"/>
  <c r="L591" i="19"/>
  <c r="K591" i="19"/>
  <c r="J591" i="19"/>
  <c r="I591" i="19"/>
  <c r="H591" i="19"/>
  <c r="G591" i="19"/>
  <c r="F591" i="19"/>
  <c r="E591" i="19"/>
  <c r="D591" i="19"/>
  <c r="C591" i="19"/>
  <c r="B591" i="19"/>
  <c r="O590" i="19"/>
  <c r="N590" i="19"/>
  <c r="M590" i="19"/>
  <c r="L590" i="19"/>
  <c r="K590" i="19"/>
  <c r="J590" i="19"/>
  <c r="I590" i="19"/>
  <c r="H590" i="19"/>
  <c r="G590" i="19"/>
  <c r="F590" i="19"/>
  <c r="E590" i="19"/>
  <c r="D590" i="19"/>
  <c r="C590" i="19"/>
  <c r="B590" i="19"/>
  <c r="O589" i="19"/>
  <c r="N589" i="19"/>
  <c r="M589" i="19"/>
  <c r="L589" i="19"/>
  <c r="K589" i="19"/>
  <c r="J589" i="19"/>
  <c r="I589" i="19"/>
  <c r="H589" i="19"/>
  <c r="G589" i="19"/>
  <c r="F589" i="19"/>
  <c r="E589" i="19"/>
  <c r="D589" i="19"/>
  <c r="C589" i="19"/>
  <c r="B589" i="19"/>
  <c r="O588" i="19"/>
  <c r="N588" i="19"/>
  <c r="M588" i="19"/>
  <c r="L588" i="19"/>
  <c r="K588" i="19"/>
  <c r="J588" i="19"/>
  <c r="I588" i="19"/>
  <c r="H588" i="19"/>
  <c r="G588" i="19"/>
  <c r="F588" i="19"/>
  <c r="E588" i="19"/>
  <c r="D588" i="19"/>
  <c r="C588" i="19"/>
  <c r="B588" i="19"/>
  <c r="O587" i="19"/>
  <c r="N587" i="19"/>
  <c r="M587" i="19"/>
  <c r="L587" i="19"/>
  <c r="K587" i="19"/>
  <c r="J587" i="19"/>
  <c r="I587" i="19"/>
  <c r="H587" i="19"/>
  <c r="G587" i="19"/>
  <c r="F587" i="19"/>
  <c r="E587" i="19"/>
  <c r="D587" i="19"/>
  <c r="C587" i="19"/>
  <c r="B587" i="19"/>
  <c r="O586" i="19"/>
  <c r="N586" i="19"/>
  <c r="M586" i="19"/>
  <c r="L586" i="19"/>
  <c r="K586" i="19"/>
  <c r="J586" i="19"/>
  <c r="I586" i="19"/>
  <c r="H586" i="19"/>
  <c r="G586" i="19"/>
  <c r="F586" i="19"/>
  <c r="E586" i="19"/>
  <c r="D586" i="19"/>
  <c r="C586" i="19"/>
  <c r="B586" i="19"/>
  <c r="O585" i="19"/>
  <c r="N585" i="19"/>
  <c r="M585" i="19"/>
  <c r="L585" i="19"/>
  <c r="K585" i="19"/>
  <c r="J585" i="19"/>
  <c r="I585" i="19"/>
  <c r="H585" i="19"/>
  <c r="G585" i="19"/>
  <c r="F585" i="19"/>
  <c r="E585" i="19"/>
  <c r="D585" i="19"/>
  <c r="C585" i="19"/>
  <c r="B585" i="19"/>
  <c r="O584" i="19"/>
  <c r="N584" i="19"/>
  <c r="M584" i="19"/>
  <c r="L584" i="19"/>
  <c r="K584" i="19"/>
  <c r="J584" i="19"/>
  <c r="I584" i="19"/>
  <c r="H584" i="19"/>
  <c r="G584" i="19"/>
  <c r="F584" i="19"/>
  <c r="E584" i="19"/>
  <c r="D584" i="19"/>
  <c r="C584" i="19"/>
  <c r="B584" i="19"/>
  <c r="O583" i="19"/>
  <c r="N583" i="19"/>
  <c r="M583" i="19"/>
  <c r="L583" i="19"/>
  <c r="K583" i="19"/>
  <c r="J583" i="19"/>
  <c r="I583" i="19"/>
  <c r="H583" i="19"/>
  <c r="G583" i="19"/>
  <c r="F583" i="19"/>
  <c r="E583" i="19"/>
  <c r="D583" i="19"/>
  <c r="C583" i="19"/>
  <c r="B583" i="19"/>
  <c r="O582" i="19"/>
  <c r="N582" i="19"/>
  <c r="M582" i="19"/>
  <c r="L582" i="19"/>
  <c r="K582" i="19"/>
  <c r="J582" i="19"/>
  <c r="I582" i="19"/>
  <c r="H582" i="19"/>
  <c r="G582" i="19"/>
  <c r="F582" i="19"/>
  <c r="E582" i="19"/>
  <c r="D582" i="19"/>
  <c r="C582" i="19"/>
  <c r="B582" i="19"/>
  <c r="O581" i="19"/>
  <c r="N581" i="19"/>
  <c r="M581" i="19"/>
  <c r="L581" i="19"/>
  <c r="K581" i="19"/>
  <c r="J581" i="19"/>
  <c r="I581" i="19"/>
  <c r="H581" i="19"/>
  <c r="G581" i="19"/>
  <c r="F581" i="19"/>
  <c r="E581" i="19"/>
  <c r="D581" i="19"/>
  <c r="C581" i="19"/>
  <c r="B581" i="19"/>
  <c r="O580" i="19"/>
  <c r="N580" i="19"/>
  <c r="M580" i="19"/>
  <c r="L580" i="19"/>
  <c r="K580" i="19"/>
  <c r="J580" i="19"/>
  <c r="I580" i="19"/>
  <c r="H580" i="19"/>
  <c r="G580" i="19"/>
  <c r="F580" i="19"/>
  <c r="E580" i="19"/>
  <c r="D580" i="19"/>
  <c r="C580" i="19"/>
  <c r="B580" i="19"/>
  <c r="O579" i="19"/>
  <c r="N579" i="19"/>
  <c r="M579" i="19"/>
  <c r="L579" i="19"/>
  <c r="K579" i="19"/>
  <c r="J579" i="19"/>
  <c r="I579" i="19"/>
  <c r="H579" i="19"/>
  <c r="G579" i="19"/>
  <c r="F579" i="19"/>
  <c r="E579" i="19"/>
  <c r="D579" i="19"/>
  <c r="C579" i="19"/>
  <c r="B579" i="19"/>
  <c r="O578" i="19"/>
  <c r="N578" i="19"/>
  <c r="M578" i="19"/>
  <c r="L578" i="19"/>
  <c r="K578" i="19"/>
  <c r="J578" i="19"/>
  <c r="I578" i="19"/>
  <c r="H578" i="19"/>
  <c r="G578" i="19"/>
  <c r="F578" i="19"/>
  <c r="E578" i="19"/>
  <c r="D578" i="19"/>
  <c r="C578" i="19"/>
  <c r="B578" i="19"/>
  <c r="O577" i="19"/>
  <c r="N577" i="19"/>
  <c r="M577" i="19"/>
  <c r="L577" i="19"/>
  <c r="K577" i="19"/>
  <c r="J577" i="19"/>
  <c r="I577" i="19"/>
  <c r="H577" i="19"/>
  <c r="G577" i="19"/>
  <c r="F577" i="19"/>
  <c r="E577" i="19"/>
  <c r="D577" i="19"/>
  <c r="C577" i="19"/>
  <c r="B577" i="19"/>
  <c r="O576" i="19"/>
  <c r="N576" i="19"/>
  <c r="M576" i="19"/>
  <c r="L576" i="19"/>
  <c r="K576" i="19"/>
  <c r="J576" i="19"/>
  <c r="I576" i="19"/>
  <c r="H576" i="19"/>
  <c r="G576" i="19"/>
  <c r="F576" i="19"/>
  <c r="E576" i="19"/>
  <c r="D576" i="19"/>
  <c r="C576" i="19"/>
  <c r="B576" i="19"/>
  <c r="O575" i="19"/>
  <c r="N575" i="19"/>
  <c r="M575" i="19"/>
  <c r="L575" i="19"/>
  <c r="K575" i="19"/>
  <c r="J575" i="19"/>
  <c r="I575" i="19"/>
  <c r="H575" i="19"/>
  <c r="G575" i="19"/>
  <c r="F575" i="19"/>
  <c r="E575" i="19"/>
  <c r="D575" i="19"/>
  <c r="C575" i="19"/>
  <c r="B575" i="19"/>
  <c r="O574" i="19"/>
  <c r="N574" i="19"/>
  <c r="M574" i="19"/>
  <c r="L574" i="19"/>
  <c r="K574" i="19"/>
  <c r="J574" i="19"/>
  <c r="I574" i="19"/>
  <c r="H574" i="19"/>
  <c r="G574" i="19"/>
  <c r="F574" i="19"/>
  <c r="E574" i="19"/>
  <c r="D574" i="19"/>
  <c r="C574" i="19"/>
  <c r="B574" i="19"/>
  <c r="O573" i="19"/>
  <c r="N573" i="19"/>
  <c r="M573" i="19"/>
  <c r="L573" i="19"/>
  <c r="K573" i="19"/>
  <c r="J573" i="19"/>
  <c r="I573" i="19"/>
  <c r="H573" i="19"/>
  <c r="G573" i="19"/>
  <c r="F573" i="19"/>
  <c r="E573" i="19"/>
  <c r="D573" i="19"/>
  <c r="C573" i="19"/>
  <c r="B573" i="19"/>
  <c r="O572" i="19"/>
  <c r="N572" i="19"/>
  <c r="M572" i="19"/>
  <c r="L572" i="19"/>
  <c r="K572" i="19"/>
  <c r="J572" i="19"/>
  <c r="I572" i="19"/>
  <c r="H572" i="19"/>
  <c r="G572" i="19"/>
  <c r="F572" i="19"/>
  <c r="E572" i="19"/>
  <c r="D572" i="19"/>
  <c r="C572" i="19"/>
  <c r="B572" i="19"/>
  <c r="O571" i="19"/>
  <c r="N571" i="19"/>
  <c r="M571" i="19"/>
  <c r="L571" i="19"/>
  <c r="K571" i="19"/>
  <c r="J571" i="19"/>
  <c r="I571" i="19"/>
  <c r="H571" i="19"/>
  <c r="G571" i="19"/>
  <c r="F571" i="19"/>
  <c r="E571" i="19"/>
  <c r="D571" i="19"/>
  <c r="C571" i="19"/>
  <c r="B571" i="19"/>
  <c r="O570" i="19"/>
  <c r="N570" i="19"/>
  <c r="M570" i="19"/>
  <c r="L570" i="19"/>
  <c r="K570" i="19"/>
  <c r="J570" i="19"/>
  <c r="I570" i="19"/>
  <c r="H570" i="19"/>
  <c r="G570" i="19"/>
  <c r="F570" i="19"/>
  <c r="E570" i="19"/>
  <c r="D570" i="19"/>
  <c r="C570" i="19"/>
  <c r="B570" i="19"/>
  <c r="O569" i="19"/>
  <c r="N569" i="19"/>
  <c r="M569" i="19"/>
  <c r="L569" i="19"/>
  <c r="K569" i="19"/>
  <c r="J569" i="19"/>
  <c r="I569" i="19"/>
  <c r="H569" i="19"/>
  <c r="G569" i="19"/>
  <c r="F569" i="19"/>
  <c r="E569" i="19"/>
  <c r="D569" i="19"/>
  <c r="C569" i="19"/>
  <c r="B569" i="19"/>
  <c r="O568" i="19"/>
  <c r="N568" i="19"/>
  <c r="M568" i="19"/>
  <c r="L568" i="19"/>
  <c r="K568" i="19"/>
  <c r="J568" i="19"/>
  <c r="I568" i="19"/>
  <c r="H568" i="19"/>
  <c r="G568" i="19"/>
  <c r="F568" i="19"/>
  <c r="E568" i="19"/>
  <c r="D568" i="19"/>
  <c r="C568" i="19"/>
  <c r="B568" i="19"/>
  <c r="O567" i="19"/>
  <c r="N567" i="19"/>
  <c r="M567" i="19"/>
  <c r="L567" i="19"/>
  <c r="K567" i="19"/>
  <c r="J567" i="19"/>
  <c r="I567" i="19"/>
  <c r="H567" i="19"/>
  <c r="G567" i="19"/>
  <c r="F567" i="19"/>
  <c r="E567" i="19"/>
  <c r="D567" i="19"/>
  <c r="C567" i="19"/>
  <c r="B567" i="19"/>
  <c r="O566" i="19"/>
  <c r="N566" i="19"/>
  <c r="M566" i="19"/>
  <c r="L566" i="19"/>
  <c r="K566" i="19"/>
  <c r="J566" i="19"/>
  <c r="I566" i="19"/>
  <c r="H566" i="19"/>
  <c r="G566" i="19"/>
  <c r="F566" i="19"/>
  <c r="E566" i="19"/>
  <c r="D566" i="19"/>
  <c r="C566" i="19"/>
  <c r="B566" i="19"/>
  <c r="O565" i="19"/>
  <c r="N565" i="19"/>
  <c r="M565" i="19"/>
  <c r="L565" i="19"/>
  <c r="K565" i="19"/>
  <c r="J565" i="19"/>
  <c r="I565" i="19"/>
  <c r="H565" i="19"/>
  <c r="G565" i="19"/>
  <c r="F565" i="19"/>
  <c r="E565" i="19"/>
  <c r="D565" i="19"/>
  <c r="C565" i="19"/>
  <c r="B565" i="19"/>
  <c r="O564" i="19"/>
  <c r="N564" i="19"/>
  <c r="M564" i="19"/>
  <c r="L564" i="19"/>
  <c r="K564" i="19"/>
  <c r="J564" i="19"/>
  <c r="I564" i="19"/>
  <c r="H564" i="19"/>
  <c r="G564" i="19"/>
  <c r="F564" i="19"/>
  <c r="E564" i="19"/>
  <c r="D564" i="19"/>
  <c r="C564" i="19"/>
  <c r="B564" i="19"/>
  <c r="O563" i="19"/>
  <c r="N563" i="19"/>
  <c r="M563" i="19"/>
  <c r="L563" i="19"/>
  <c r="K563" i="19"/>
  <c r="J563" i="19"/>
  <c r="I563" i="19"/>
  <c r="H563" i="19"/>
  <c r="G563" i="19"/>
  <c r="F563" i="19"/>
  <c r="E563" i="19"/>
  <c r="D563" i="19"/>
  <c r="C563" i="19"/>
  <c r="B563" i="19"/>
  <c r="O562" i="19"/>
  <c r="N562" i="19"/>
  <c r="M562" i="19"/>
  <c r="L562" i="19"/>
  <c r="K562" i="19"/>
  <c r="J562" i="19"/>
  <c r="I562" i="19"/>
  <c r="H562" i="19"/>
  <c r="G562" i="19"/>
  <c r="F562" i="19"/>
  <c r="E562" i="19"/>
  <c r="D562" i="19"/>
  <c r="C562" i="19"/>
  <c r="B562" i="19"/>
  <c r="O561" i="19"/>
  <c r="N561" i="19"/>
  <c r="M561" i="19"/>
  <c r="L561" i="19"/>
  <c r="K561" i="19"/>
  <c r="J561" i="19"/>
  <c r="I561" i="19"/>
  <c r="H561" i="19"/>
  <c r="G561" i="19"/>
  <c r="F561" i="19"/>
  <c r="E561" i="19"/>
  <c r="D561" i="19"/>
  <c r="C561" i="19"/>
  <c r="B561" i="19"/>
  <c r="O560" i="19"/>
  <c r="N560" i="19"/>
  <c r="M560" i="19"/>
  <c r="L560" i="19"/>
  <c r="K560" i="19"/>
  <c r="J560" i="19"/>
  <c r="I560" i="19"/>
  <c r="H560" i="19"/>
  <c r="G560" i="19"/>
  <c r="F560" i="19"/>
  <c r="E560" i="19"/>
  <c r="D560" i="19"/>
  <c r="C560" i="19"/>
  <c r="B560" i="19"/>
  <c r="O559" i="19"/>
  <c r="N559" i="19"/>
  <c r="M559" i="19"/>
  <c r="L559" i="19"/>
  <c r="K559" i="19"/>
  <c r="J559" i="19"/>
  <c r="I559" i="19"/>
  <c r="H559" i="19"/>
  <c r="G559" i="19"/>
  <c r="F559" i="19"/>
  <c r="E559" i="19"/>
  <c r="D559" i="19"/>
  <c r="C559" i="19"/>
  <c r="B559" i="19"/>
  <c r="O558" i="19"/>
  <c r="N558" i="19"/>
  <c r="M558" i="19"/>
  <c r="L558" i="19"/>
  <c r="K558" i="19"/>
  <c r="J558" i="19"/>
  <c r="I558" i="19"/>
  <c r="H558" i="19"/>
  <c r="G558" i="19"/>
  <c r="F558" i="19"/>
  <c r="E558" i="19"/>
  <c r="D558" i="19"/>
  <c r="C558" i="19"/>
  <c r="B558" i="19"/>
  <c r="O557" i="19"/>
  <c r="N557" i="19"/>
  <c r="M557" i="19"/>
  <c r="L557" i="19"/>
  <c r="K557" i="19"/>
  <c r="J557" i="19"/>
  <c r="I557" i="19"/>
  <c r="H557" i="19"/>
  <c r="G557" i="19"/>
  <c r="F557" i="19"/>
  <c r="E557" i="19"/>
  <c r="D557" i="19"/>
  <c r="C557" i="19"/>
  <c r="B557" i="19"/>
  <c r="O556" i="19"/>
  <c r="N556" i="19"/>
  <c r="M556" i="19"/>
  <c r="L556" i="19"/>
  <c r="K556" i="19"/>
  <c r="J556" i="19"/>
  <c r="I556" i="19"/>
  <c r="H556" i="19"/>
  <c r="G556" i="19"/>
  <c r="F556" i="19"/>
  <c r="E556" i="19"/>
  <c r="D556" i="19"/>
  <c r="C556" i="19"/>
  <c r="B556" i="19"/>
  <c r="O555" i="19"/>
  <c r="N555" i="19"/>
  <c r="M555" i="19"/>
  <c r="L555" i="19"/>
  <c r="K555" i="19"/>
  <c r="J555" i="19"/>
  <c r="I555" i="19"/>
  <c r="H555" i="19"/>
  <c r="G555" i="19"/>
  <c r="F555" i="19"/>
  <c r="E555" i="19"/>
  <c r="D555" i="19"/>
  <c r="C555" i="19"/>
  <c r="B555" i="19"/>
  <c r="O554" i="19"/>
  <c r="N554" i="19"/>
  <c r="M554" i="19"/>
  <c r="L554" i="19"/>
  <c r="K554" i="19"/>
  <c r="J554" i="19"/>
  <c r="I554" i="19"/>
  <c r="H554" i="19"/>
  <c r="G554" i="19"/>
  <c r="F554" i="19"/>
  <c r="E554" i="19"/>
  <c r="D554" i="19"/>
  <c r="C554" i="19"/>
  <c r="B554" i="19"/>
  <c r="O553" i="19"/>
  <c r="N553" i="19"/>
  <c r="M553" i="19"/>
  <c r="L553" i="19"/>
  <c r="K553" i="19"/>
  <c r="J553" i="19"/>
  <c r="I553" i="19"/>
  <c r="H553" i="19"/>
  <c r="G553" i="19"/>
  <c r="F553" i="19"/>
  <c r="E553" i="19"/>
  <c r="D553" i="19"/>
  <c r="C553" i="19"/>
  <c r="B553" i="19"/>
  <c r="O552" i="19"/>
  <c r="N552" i="19"/>
  <c r="M552" i="19"/>
  <c r="L552" i="19"/>
  <c r="K552" i="19"/>
  <c r="J552" i="19"/>
  <c r="I552" i="19"/>
  <c r="H552" i="19"/>
  <c r="G552" i="19"/>
  <c r="F552" i="19"/>
  <c r="E552" i="19"/>
  <c r="D552" i="19"/>
  <c r="C552" i="19"/>
  <c r="B552" i="19"/>
  <c r="O551" i="19"/>
  <c r="N551" i="19"/>
  <c r="M551" i="19"/>
  <c r="L551" i="19"/>
  <c r="K551" i="19"/>
  <c r="J551" i="19"/>
  <c r="I551" i="19"/>
  <c r="H551" i="19"/>
  <c r="G551" i="19"/>
  <c r="F551" i="19"/>
  <c r="E551" i="19"/>
  <c r="D551" i="19"/>
  <c r="C551" i="19"/>
  <c r="B551" i="19"/>
  <c r="O550" i="19"/>
  <c r="N550" i="19"/>
  <c r="M550" i="19"/>
  <c r="L550" i="19"/>
  <c r="K550" i="19"/>
  <c r="J550" i="19"/>
  <c r="I550" i="19"/>
  <c r="H550" i="19"/>
  <c r="G550" i="19"/>
  <c r="F550" i="19"/>
  <c r="E550" i="19"/>
  <c r="D550" i="19"/>
  <c r="C550" i="19"/>
  <c r="B550" i="19"/>
  <c r="O549" i="19"/>
  <c r="N549" i="19"/>
  <c r="M549" i="19"/>
  <c r="L549" i="19"/>
  <c r="K549" i="19"/>
  <c r="J549" i="19"/>
  <c r="I549" i="19"/>
  <c r="H549" i="19"/>
  <c r="G549" i="19"/>
  <c r="F549" i="19"/>
  <c r="E549" i="19"/>
  <c r="D549" i="19"/>
  <c r="C549" i="19"/>
  <c r="B549" i="19"/>
  <c r="O548" i="19"/>
  <c r="N548" i="19"/>
  <c r="M548" i="19"/>
  <c r="L548" i="19"/>
  <c r="K548" i="19"/>
  <c r="J548" i="19"/>
  <c r="I548" i="19"/>
  <c r="H548" i="19"/>
  <c r="G548" i="19"/>
  <c r="F548" i="19"/>
  <c r="E548" i="19"/>
  <c r="D548" i="19"/>
  <c r="C548" i="19"/>
  <c r="B548" i="19"/>
  <c r="O547" i="19"/>
  <c r="N547" i="19"/>
  <c r="M547" i="19"/>
  <c r="L547" i="19"/>
  <c r="K547" i="19"/>
  <c r="J547" i="19"/>
  <c r="I547" i="19"/>
  <c r="H547" i="19"/>
  <c r="G547" i="19"/>
  <c r="F547" i="19"/>
  <c r="E547" i="19"/>
  <c r="D547" i="19"/>
  <c r="C547" i="19"/>
  <c r="B547" i="19"/>
  <c r="O546" i="19"/>
  <c r="N546" i="19"/>
  <c r="M546" i="19"/>
  <c r="L546" i="19"/>
  <c r="K546" i="19"/>
  <c r="J546" i="19"/>
  <c r="I546" i="19"/>
  <c r="H546" i="19"/>
  <c r="G546" i="19"/>
  <c r="F546" i="19"/>
  <c r="E546" i="19"/>
  <c r="D546" i="19"/>
  <c r="C546" i="19"/>
  <c r="B546" i="19"/>
  <c r="O545" i="19"/>
  <c r="N545" i="19"/>
  <c r="M545" i="19"/>
  <c r="L545" i="19"/>
  <c r="K545" i="19"/>
  <c r="J545" i="19"/>
  <c r="I545" i="19"/>
  <c r="H545" i="19"/>
  <c r="G545" i="19"/>
  <c r="F545" i="19"/>
  <c r="E545" i="19"/>
  <c r="D545" i="19"/>
  <c r="C545" i="19"/>
  <c r="B545" i="19"/>
  <c r="O544" i="19"/>
  <c r="N544" i="19"/>
  <c r="M544" i="19"/>
  <c r="L544" i="19"/>
  <c r="K544" i="19"/>
  <c r="J544" i="19"/>
  <c r="I544" i="19"/>
  <c r="H544" i="19"/>
  <c r="G544" i="19"/>
  <c r="F544" i="19"/>
  <c r="E544" i="19"/>
  <c r="D544" i="19"/>
  <c r="C544" i="19"/>
  <c r="B544" i="19"/>
  <c r="O543" i="19"/>
  <c r="N543" i="19"/>
  <c r="M543" i="19"/>
  <c r="L543" i="19"/>
  <c r="K543" i="19"/>
  <c r="J543" i="19"/>
  <c r="I543" i="19"/>
  <c r="H543" i="19"/>
  <c r="G543" i="19"/>
  <c r="F543" i="19"/>
  <c r="E543" i="19"/>
  <c r="D543" i="19"/>
  <c r="C543" i="19"/>
  <c r="B543" i="19"/>
  <c r="O542" i="19"/>
  <c r="N542" i="19"/>
  <c r="M542" i="19"/>
  <c r="L542" i="19"/>
  <c r="K542" i="19"/>
  <c r="J542" i="19"/>
  <c r="I542" i="19"/>
  <c r="H542" i="19"/>
  <c r="G542" i="19"/>
  <c r="F542" i="19"/>
  <c r="E542" i="19"/>
  <c r="D542" i="19"/>
  <c r="C542" i="19"/>
  <c r="B542" i="19"/>
  <c r="O541" i="19"/>
  <c r="N541" i="19"/>
  <c r="M541" i="19"/>
  <c r="L541" i="19"/>
  <c r="K541" i="19"/>
  <c r="J541" i="19"/>
  <c r="I541" i="19"/>
  <c r="H541" i="19"/>
  <c r="G541" i="19"/>
  <c r="F541" i="19"/>
  <c r="E541" i="19"/>
  <c r="D541" i="19"/>
  <c r="C541" i="19"/>
  <c r="B541" i="19"/>
  <c r="O540" i="19"/>
  <c r="N540" i="19"/>
  <c r="M540" i="19"/>
  <c r="L540" i="19"/>
  <c r="K540" i="19"/>
  <c r="J540" i="19"/>
  <c r="I540" i="19"/>
  <c r="H540" i="19"/>
  <c r="G540" i="19"/>
  <c r="F540" i="19"/>
  <c r="E540" i="19"/>
  <c r="D540" i="19"/>
  <c r="C540" i="19"/>
  <c r="B540" i="19"/>
  <c r="O539" i="19"/>
  <c r="N539" i="19"/>
  <c r="M539" i="19"/>
  <c r="L539" i="19"/>
  <c r="K539" i="19"/>
  <c r="J539" i="19"/>
  <c r="I539" i="19"/>
  <c r="H539" i="19"/>
  <c r="G539" i="19"/>
  <c r="F539" i="19"/>
  <c r="E539" i="19"/>
  <c r="D539" i="19"/>
  <c r="C539" i="19"/>
  <c r="B539" i="19"/>
  <c r="O538" i="19"/>
  <c r="N538" i="19"/>
  <c r="M538" i="19"/>
  <c r="L538" i="19"/>
  <c r="K538" i="19"/>
  <c r="J538" i="19"/>
  <c r="I538" i="19"/>
  <c r="H538" i="19"/>
  <c r="G538" i="19"/>
  <c r="F538" i="19"/>
  <c r="E538" i="19"/>
  <c r="D538" i="19"/>
  <c r="C538" i="19"/>
  <c r="B538" i="19"/>
  <c r="O537" i="19"/>
  <c r="N537" i="19"/>
  <c r="M537" i="19"/>
  <c r="L537" i="19"/>
  <c r="K537" i="19"/>
  <c r="J537" i="19"/>
  <c r="I537" i="19"/>
  <c r="H537" i="19"/>
  <c r="G537" i="19"/>
  <c r="F537" i="19"/>
  <c r="E537" i="19"/>
  <c r="D537" i="19"/>
  <c r="C537" i="19"/>
  <c r="B537" i="19"/>
  <c r="O536" i="19"/>
  <c r="N536" i="19"/>
  <c r="M536" i="19"/>
  <c r="L536" i="19"/>
  <c r="K536" i="19"/>
  <c r="J536" i="19"/>
  <c r="I536" i="19"/>
  <c r="H536" i="19"/>
  <c r="G536" i="19"/>
  <c r="F536" i="19"/>
  <c r="E536" i="19"/>
  <c r="D536" i="19"/>
  <c r="C536" i="19"/>
  <c r="B536" i="19"/>
  <c r="O535" i="19"/>
  <c r="N535" i="19"/>
  <c r="M535" i="19"/>
  <c r="L535" i="19"/>
  <c r="K535" i="19"/>
  <c r="J535" i="19"/>
  <c r="I535" i="19"/>
  <c r="H535" i="19"/>
  <c r="G535" i="19"/>
  <c r="F535" i="19"/>
  <c r="E535" i="19"/>
  <c r="D535" i="19"/>
  <c r="C535" i="19"/>
  <c r="B535" i="19"/>
  <c r="O534" i="19"/>
  <c r="N534" i="19"/>
  <c r="M534" i="19"/>
  <c r="L534" i="19"/>
  <c r="K534" i="19"/>
  <c r="J534" i="19"/>
  <c r="I534" i="19"/>
  <c r="H534" i="19"/>
  <c r="G534" i="19"/>
  <c r="F534" i="19"/>
  <c r="E534" i="19"/>
  <c r="D534" i="19"/>
  <c r="C534" i="19"/>
  <c r="B534" i="19"/>
  <c r="O533" i="19"/>
  <c r="N533" i="19"/>
  <c r="M533" i="19"/>
  <c r="L533" i="19"/>
  <c r="K533" i="19"/>
  <c r="J533" i="19"/>
  <c r="I533" i="19"/>
  <c r="H533" i="19"/>
  <c r="G533" i="19"/>
  <c r="F533" i="19"/>
  <c r="E533" i="19"/>
  <c r="D533" i="19"/>
  <c r="C533" i="19"/>
  <c r="B533" i="19"/>
  <c r="O532" i="19"/>
  <c r="N532" i="19"/>
  <c r="M532" i="19"/>
  <c r="L532" i="19"/>
  <c r="K532" i="19"/>
  <c r="J532" i="19"/>
  <c r="I532" i="19"/>
  <c r="H532" i="19"/>
  <c r="G532" i="19"/>
  <c r="F532" i="19"/>
  <c r="E532" i="19"/>
  <c r="D532" i="19"/>
  <c r="C532" i="19"/>
  <c r="B532" i="19"/>
  <c r="O531" i="19"/>
  <c r="N531" i="19"/>
  <c r="M531" i="19"/>
  <c r="L531" i="19"/>
  <c r="K531" i="19"/>
  <c r="J531" i="19"/>
  <c r="I531" i="19"/>
  <c r="H531" i="19"/>
  <c r="G531" i="19"/>
  <c r="F531" i="19"/>
  <c r="E531" i="19"/>
  <c r="D531" i="19"/>
  <c r="C531" i="19"/>
  <c r="B531" i="19"/>
  <c r="O530" i="19"/>
  <c r="N530" i="19"/>
  <c r="M530" i="19"/>
  <c r="L530" i="19"/>
  <c r="K530" i="19"/>
  <c r="J530" i="19"/>
  <c r="I530" i="19"/>
  <c r="H530" i="19"/>
  <c r="G530" i="19"/>
  <c r="F530" i="19"/>
  <c r="E530" i="19"/>
  <c r="D530" i="19"/>
  <c r="C530" i="19"/>
  <c r="B530" i="19"/>
  <c r="O529" i="19"/>
  <c r="N529" i="19"/>
  <c r="M529" i="19"/>
  <c r="L529" i="19"/>
  <c r="K529" i="19"/>
  <c r="J529" i="19"/>
  <c r="I529" i="19"/>
  <c r="H529" i="19"/>
  <c r="G529" i="19"/>
  <c r="F529" i="19"/>
  <c r="E529" i="19"/>
  <c r="D529" i="19"/>
  <c r="C529" i="19"/>
  <c r="B529" i="19"/>
  <c r="O528" i="19"/>
  <c r="N528" i="19"/>
  <c r="M528" i="19"/>
  <c r="L528" i="19"/>
  <c r="K528" i="19"/>
  <c r="J528" i="19"/>
  <c r="I528" i="19"/>
  <c r="H528" i="19"/>
  <c r="G528" i="19"/>
  <c r="F528" i="19"/>
  <c r="E528" i="19"/>
  <c r="D528" i="19"/>
  <c r="C528" i="19"/>
  <c r="B528" i="19"/>
  <c r="O527" i="19"/>
  <c r="N527" i="19"/>
  <c r="M527" i="19"/>
  <c r="L527" i="19"/>
  <c r="K527" i="19"/>
  <c r="J527" i="19"/>
  <c r="I527" i="19"/>
  <c r="H527" i="19"/>
  <c r="G527" i="19"/>
  <c r="F527" i="19"/>
  <c r="E527" i="19"/>
  <c r="D527" i="19"/>
  <c r="C527" i="19"/>
  <c r="B527" i="19"/>
  <c r="O526" i="19"/>
  <c r="N526" i="19"/>
  <c r="M526" i="19"/>
  <c r="L526" i="19"/>
  <c r="K526" i="19"/>
  <c r="J526" i="19"/>
  <c r="I526" i="19"/>
  <c r="H526" i="19"/>
  <c r="G526" i="19"/>
  <c r="F526" i="19"/>
  <c r="E526" i="19"/>
  <c r="D526" i="19"/>
  <c r="C526" i="19"/>
  <c r="B526" i="19"/>
  <c r="O525" i="19"/>
  <c r="N525" i="19"/>
  <c r="M525" i="19"/>
  <c r="L525" i="19"/>
  <c r="K525" i="19"/>
  <c r="J525" i="19"/>
  <c r="I525" i="19"/>
  <c r="H525" i="19"/>
  <c r="G525" i="19"/>
  <c r="F525" i="19"/>
  <c r="E525" i="19"/>
  <c r="D525" i="19"/>
  <c r="C525" i="19"/>
  <c r="B525" i="19"/>
  <c r="O524" i="19"/>
  <c r="N524" i="19"/>
  <c r="M524" i="19"/>
  <c r="L524" i="19"/>
  <c r="K524" i="19"/>
  <c r="J524" i="19"/>
  <c r="I524" i="19"/>
  <c r="H524" i="19"/>
  <c r="G524" i="19"/>
  <c r="F524" i="19"/>
  <c r="E524" i="19"/>
  <c r="D524" i="19"/>
  <c r="C524" i="19"/>
  <c r="B524" i="19"/>
  <c r="O523" i="19"/>
  <c r="N523" i="19"/>
  <c r="M523" i="19"/>
  <c r="L523" i="19"/>
  <c r="K523" i="19"/>
  <c r="J523" i="19"/>
  <c r="I523" i="19"/>
  <c r="H523" i="19"/>
  <c r="G523" i="19"/>
  <c r="F523" i="19"/>
  <c r="E523" i="19"/>
  <c r="D523" i="19"/>
  <c r="C523" i="19"/>
  <c r="B523" i="19"/>
  <c r="O522" i="19"/>
  <c r="N522" i="19"/>
  <c r="M522" i="19"/>
  <c r="L522" i="19"/>
  <c r="K522" i="19"/>
  <c r="J522" i="19"/>
  <c r="I522" i="19"/>
  <c r="H522" i="19"/>
  <c r="G522" i="19"/>
  <c r="F522" i="19"/>
  <c r="E522" i="19"/>
  <c r="D522" i="19"/>
  <c r="C522" i="19"/>
  <c r="B522" i="19"/>
  <c r="O521" i="19"/>
  <c r="N521" i="19"/>
  <c r="M521" i="19"/>
  <c r="L521" i="19"/>
  <c r="K521" i="19"/>
  <c r="J521" i="19"/>
  <c r="I521" i="19"/>
  <c r="H521" i="19"/>
  <c r="G521" i="19"/>
  <c r="F521" i="19"/>
  <c r="E521" i="19"/>
  <c r="D521" i="19"/>
  <c r="C521" i="19"/>
  <c r="B521" i="19"/>
  <c r="O520" i="19"/>
  <c r="N520" i="19"/>
  <c r="M520" i="19"/>
  <c r="L520" i="19"/>
  <c r="K520" i="19"/>
  <c r="J520" i="19"/>
  <c r="I520" i="19"/>
  <c r="H520" i="19"/>
  <c r="G520" i="19"/>
  <c r="F520" i="19"/>
  <c r="E520" i="19"/>
  <c r="D520" i="19"/>
  <c r="C520" i="19"/>
  <c r="B520" i="19"/>
  <c r="O519" i="19"/>
  <c r="N519" i="19"/>
  <c r="M519" i="19"/>
  <c r="L519" i="19"/>
  <c r="K519" i="19"/>
  <c r="J519" i="19"/>
  <c r="I519" i="19"/>
  <c r="H519" i="19"/>
  <c r="G519" i="19"/>
  <c r="F519" i="19"/>
  <c r="E519" i="19"/>
  <c r="D519" i="19"/>
  <c r="C519" i="19"/>
  <c r="B519" i="19"/>
  <c r="O518" i="19"/>
  <c r="N518" i="19"/>
  <c r="M518" i="19"/>
  <c r="L518" i="19"/>
  <c r="K518" i="19"/>
  <c r="J518" i="19"/>
  <c r="I518" i="19"/>
  <c r="H518" i="19"/>
  <c r="G518" i="19"/>
  <c r="F518" i="19"/>
  <c r="E518" i="19"/>
  <c r="D518" i="19"/>
  <c r="C518" i="19"/>
  <c r="B518" i="19"/>
  <c r="O517" i="19"/>
  <c r="N517" i="19"/>
  <c r="M517" i="19"/>
  <c r="L517" i="19"/>
  <c r="K517" i="19"/>
  <c r="J517" i="19"/>
  <c r="I517" i="19"/>
  <c r="H517" i="19"/>
  <c r="G517" i="19"/>
  <c r="F517" i="19"/>
  <c r="E517" i="19"/>
  <c r="D517" i="19"/>
  <c r="C517" i="19"/>
  <c r="B517" i="19"/>
  <c r="O516" i="19"/>
  <c r="N516" i="19"/>
  <c r="M516" i="19"/>
  <c r="L516" i="19"/>
  <c r="K516" i="19"/>
  <c r="J516" i="19"/>
  <c r="I516" i="19"/>
  <c r="H516" i="19"/>
  <c r="G516" i="19"/>
  <c r="F516" i="19"/>
  <c r="E516" i="19"/>
  <c r="D516" i="19"/>
  <c r="C516" i="19"/>
  <c r="B516" i="19"/>
  <c r="O515" i="19"/>
  <c r="N515" i="19"/>
  <c r="M515" i="19"/>
  <c r="L515" i="19"/>
  <c r="K515" i="19"/>
  <c r="J515" i="19"/>
  <c r="I515" i="19"/>
  <c r="H515" i="19"/>
  <c r="G515" i="19"/>
  <c r="F515" i="19"/>
  <c r="E515" i="19"/>
  <c r="D515" i="19"/>
  <c r="C515" i="19"/>
  <c r="B515" i="19"/>
  <c r="O514" i="19"/>
  <c r="N514" i="19"/>
  <c r="M514" i="19"/>
  <c r="L514" i="19"/>
  <c r="K514" i="19"/>
  <c r="J514" i="19"/>
  <c r="I514" i="19"/>
  <c r="H514" i="19"/>
  <c r="G514" i="19"/>
  <c r="F514" i="19"/>
  <c r="E514" i="19"/>
  <c r="D514" i="19"/>
  <c r="C514" i="19"/>
  <c r="B514" i="19"/>
  <c r="O513" i="19"/>
  <c r="N513" i="19"/>
  <c r="M513" i="19"/>
  <c r="L513" i="19"/>
  <c r="K513" i="19"/>
  <c r="J513" i="19"/>
  <c r="I513" i="19"/>
  <c r="H513" i="19"/>
  <c r="G513" i="19"/>
  <c r="F513" i="19"/>
  <c r="E513" i="19"/>
  <c r="D513" i="19"/>
  <c r="C513" i="19"/>
  <c r="B513" i="19"/>
  <c r="O512" i="19"/>
  <c r="N512" i="19"/>
  <c r="M512" i="19"/>
  <c r="L512" i="19"/>
  <c r="K512" i="19"/>
  <c r="J512" i="19"/>
  <c r="I512" i="19"/>
  <c r="H512" i="19"/>
  <c r="G512" i="19"/>
  <c r="F512" i="19"/>
  <c r="E512" i="19"/>
  <c r="D512" i="19"/>
  <c r="C512" i="19"/>
  <c r="B512" i="19"/>
  <c r="O511" i="19"/>
  <c r="N511" i="19"/>
  <c r="M511" i="19"/>
  <c r="L511" i="19"/>
  <c r="K511" i="19"/>
  <c r="J511" i="19"/>
  <c r="I511" i="19"/>
  <c r="H511" i="19"/>
  <c r="G511" i="19"/>
  <c r="F511" i="19"/>
  <c r="E511" i="19"/>
  <c r="D511" i="19"/>
  <c r="C511" i="19"/>
  <c r="B511" i="19"/>
  <c r="O510" i="19"/>
  <c r="N510" i="19"/>
  <c r="M510" i="19"/>
  <c r="L510" i="19"/>
  <c r="K510" i="19"/>
  <c r="J510" i="19"/>
  <c r="I510" i="19"/>
  <c r="H510" i="19"/>
  <c r="G510" i="19"/>
  <c r="F510" i="19"/>
  <c r="E510" i="19"/>
  <c r="D510" i="19"/>
  <c r="C510" i="19"/>
  <c r="B510" i="19"/>
  <c r="O509" i="19"/>
  <c r="N509" i="19"/>
  <c r="M509" i="19"/>
  <c r="L509" i="19"/>
  <c r="K509" i="19"/>
  <c r="J509" i="19"/>
  <c r="I509" i="19"/>
  <c r="H509" i="19"/>
  <c r="G509" i="19"/>
  <c r="F509" i="19"/>
  <c r="E509" i="19"/>
  <c r="D509" i="19"/>
  <c r="C509" i="19"/>
  <c r="B509" i="19"/>
  <c r="O508" i="19"/>
  <c r="N508" i="19"/>
  <c r="M508" i="19"/>
  <c r="L508" i="19"/>
  <c r="K508" i="19"/>
  <c r="J508" i="19"/>
  <c r="I508" i="19"/>
  <c r="H508" i="19"/>
  <c r="G508" i="19"/>
  <c r="F508" i="19"/>
  <c r="E508" i="19"/>
  <c r="D508" i="19"/>
  <c r="C508" i="19"/>
  <c r="B508" i="19"/>
  <c r="O507" i="19"/>
  <c r="N507" i="19"/>
  <c r="M507" i="19"/>
  <c r="L507" i="19"/>
  <c r="K507" i="19"/>
  <c r="J507" i="19"/>
  <c r="I507" i="19"/>
  <c r="H507" i="19"/>
  <c r="G507" i="19"/>
  <c r="F507" i="19"/>
  <c r="E507" i="19"/>
  <c r="D507" i="19"/>
  <c r="C507" i="19"/>
  <c r="B507" i="19"/>
  <c r="O506" i="19"/>
  <c r="N506" i="19"/>
  <c r="M506" i="19"/>
  <c r="L506" i="19"/>
  <c r="K506" i="19"/>
  <c r="J506" i="19"/>
  <c r="I506" i="19"/>
  <c r="H506" i="19"/>
  <c r="G506" i="19"/>
  <c r="F506" i="19"/>
  <c r="E506" i="19"/>
  <c r="D506" i="19"/>
  <c r="C506" i="19"/>
  <c r="B506" i="19"/>
  <c r="O505" i="19"/>
  <c r="N505" i="19"/>
  <c r="M505" i="19"/>
  <c r="L505" i="19"/>
  <c r="K505" i="19"/>
  <c r="J505" i="19"/>
  <c r="I505" i="19"/>
  <c r="H505" i="19"/>
  <c r="G505" i="19"/>
  <c r="F505" i="19"/>
  <c r="E505" i="19"/>
  <c r="D505" i="19"/>
  <c r="C505" i="19"/>
  <c r="B505" i="19"/>
  <c r="O504" i="19"/>
  <c r="N504" i="19"/>
  <c r="M504" i="19"/>
  <c r="L504" i="19"/>
  <c r="K504" i="19"/>
  <c r="J504" i="19"/>
  <c r="I504" i="19"/>
  <c r="H504" i="19"/>
  <c r="G504" i="19"/>
  <c r="F504" i="19"/>
  <c r="E504" i="19"/>
  <c r="D504" i="19"/>
  <c r="C504" i="19"/>
  <c r="B504" i="19"/>
  <c r="O503" i="19"/>
  <c r="N503" i="19"/>
  <c r="M503" i="19"/>
  <c r="L503" i="19"/>
  <c r="K503" i="19"/>
  <c r="J503" i="19"/>
  <c r="I503" i="19"/>
  <c r="H503" i="19"/>
  <c r="G503" i="19"/>
  <c r="F503" i="19"/>
  <c r="E503" i="19"/>
  <c r="D503" i="19"/>
  <c r="C503" i="19"/>
  <c r="B503" i="19"/>
  <c r="O502" i="19"/>
  <c r="N502" i="19"/>
  <c r="M502" i="19"/>
  <c r="L502" i="19"/>
  <c r="K502" i="19"/>
  <c r="J502" i="19"/>
  <c r="I502" i="19"/>
  <c r="H502" i="19"/>
  <c r="G502" i="19"/>
  <c r="F502" i="19"/>
  <c r="E502" i="19"/>
  <c r="D502" i="19"/>
  <c r="C502" i="19"/>
  <c r="B502" i="19"/>
  <c r="O501" i="19"/>
  <c r="N501" i="19"/>
  <c r="M501" i="19"/>
  <c r="L501" i="19"/>
  <c r="K501" i="19"/>
  <c r="J501" i="19"/>
  <c r="I501" i="19"/>
  <c r="H501" i="19"/>
  <c r="G501" i="19"/>
  <c r="F501" i="19"/>
  <c r="E501" i="19"/>
  <c r="D501" i="19"/>
  <c r="C501" i="19"/>
  <c r="B501" i="19"/>
  <c r="O500" i="19"/>
  <c r="N500" i="19"/>
  <c r="M500" i="19"/>
  <c r="L500" i="19"/>
  <c r="K500" i="19"/>
  <c r="J500" i="19"/>
  <c r="I500" i="19"/>
  <c r="H500" i="19"/>
  <c r="G500" i="19"/>
  <c r="F500" i="19"/>
  <c r="E500" i="19"/>
  <c r="D500" i="19"/>
  <c r="C500" i="19"/>
  <c r="B500" i="19"/>
  <c r="O499" i="19"/>
  <c r="N499" i="19"/>
  <c r="M499" i="19"/>
  <c r="L499" i="19"/>
  <c r="K499" i="19"/>
  <c r="J499" i="19"/>
  <c r="I499" i="19"/>
  <c r="H499" i="19"/>
  <c r="G499" i="19"/>
  <c r="F499" i="19"/>
  <c r="E499" i="19"/>
  <c r="D499" i="19"/>
  <c r="C499" i="19"/>
  <c r="B499" i="19"/>
  <c r="O498" i="19"/>
  <c r="N498" i="19"/>
  <c r="M498" i="19"/>
  <c r="L498" i="19"/>
  <c r="K498" i="19"/>
  <c r="J498" i="19"/>
  <c r="I498" i="19"/>
  <c r="H498" i="19"/>
  <c r="G498" i="19"/>
  <c r="F498" i="19"/>
  <c r="E498" i="19"/>
  <c r="D498" i="19"/>
  <c r="C498" i="19"/>
  <c r="B498" i="19"/>
  <c r="O497" i="19"/>
  <c r="N497" i="19"/>
  <c r="M497" i="19"/>
  <c r="L497" i="19"/>
  <c r="K497" i="19"/>
  <c r="J497" i="19"/>
  <c r="I497" i="19"/>
  <c r="H497" i="19"/>
  <c r="G497" i="19"/>
  <c r="F497" i="19"/>
  <c r="E497" i="19"/>
  <c r="D497" i="19"/>
  <c r="C497" i="19"/>
  <c r="B497" i="19"/>
  <c r="O496" i="19"/>
  <c r="N496" i="19"/>
  <c r="M496" i="19"/>
  <c r="L496" i="19"/>
  <c r="K496" i="19"/>
  <c r="J496" i="19"/>
  <c r="I496" i="19"/>
  <c r="H496" i="19"/>
  <c r="G496" i="19"/>
  <c r="F496" i="19"/>
  <c r="E496" i="19"/>
  <c r="D496" i="19"/>
  <c r="C496" i="19"/>
  <c r="B496" i="19"/>
  <c r="O495" i="19"/>
  <c r="N495" i="19"/>
  <c r="M495" i="19"/>
  <c r="L495" i="19"/>
  <c r="K495" i="19"/>
  <c r="J495" i="19"/>
  <c r="I495" i="19"/>
  <c r="H495" i="19"/>
  <c r="G495" i="19"/>
  <c r="F495" i="19"/>
  <c r="E495" i="19"/>
  <c r="D495" i="19"/>
  <c r="C495" i="19"/>
  <c r="B495" i="19"/>
  <c r="O494" i="19"/>
  <c r="N494" i="19"/>
  <c r="M494" i="19"/>
  <c r="L494" i="19"/>
  <c r="K494" i="19"/>
  <c r="J494" i="19"/>
  <c r="I494" i="19"/>
  <c r="H494" i="19"/>
  <c r="G494" i="19"/>
  <c r="F494" i="19"/>
  <c r="E494" i="19"/>
  <c r="D494" i="19"/>
  <c r="C494" i="19"/>
  <c r="B494" i="19"/>
  <c r="O493" i="19"/>
  <c r="N493" i="19"/>
  <c r="M493" i="19"/>
  <c r="L493" i="19"/>
  <c r="K493" i="19"/>
  <c r="J493" i="19"/>
  <c r="I493" i="19"/>
  <c r="H493" i="19"/>
  <c r="G493" i="19"/>
  <c r="F493" i="19"/>
  <c r="E493" i="19"/>
  <c r="D493" i="19"/>
  <c r="C493" i="19"/>
  <c r="B493" i="19"/>
  <c r="O492" i="19"/>
  <c r="N492" i="19"/>
  <c r="M492" i="19"/>
  <c r="L492" i="19"/>
  <c r="K492" i="19"/>
  <c r="J492" i="19"/>
  <c r="I492" i="19"/>
  <c r="H492" i="19"/>
  <c r="G492" i="19"/>
  <c r="F492" i="19"/>
  <c r="E492" i="19"/>
  <c r="D492" i="19"/>
  <c r="C492" i="19"/>
  <c r="B492" i="19"/>
  <c r="O491" i="19"/>
  <c r="N491" i="19"/>
  <c r="M491" i="19"/>
  <c r="L491" i="19"/>
  <c r="K491" i="19"/>
  <c r="J491" i="19"/>
  <c r="I491" i="19"/>
  <c r="H491" i="19"/>
  <c r="G491" i="19"/>
  <c r="F491" i="19"/>
  <c r="E491" i="19"/>
  <c r="D491" i="19"/>
  <c r="C491" i="19"/>
  <c r="B491" i="19"/>
  <c r="O490" i="19"/>
  <c r="N490" i="19"/>
  <c r="M490" i="19"/>
  <c r="L490" i="19"/>
  <c r="K490" i="19"/>
  <c r="J490" i="19"/>
  <c r="I490" i="19"/>
  <c r="H490" i="19"/>
  <c r="G490" i="19"/>
  <c r="F490" i="19"/>
  <c r="E490" i="19"/>
  <c r="D490" i="19"/>
  <c r="C490" i="19"/>
  <c r="B490" i="19"/>
  <c r="O489" i="19"/>
  <c r="N489" i="19"/>
  <c r="M489" i="19"/>
  <c r="L489" i="19"/>
  <c r="K489" i="19"/>
  <c r="J489" i="19"/>
  <c r="I489" i="19"/>
  <c r="H489" i="19"/>
  <c r="G489" i="19"/>
  <c r="F489" i="19"/>
  <c r="E489" i="19"/>
  <c r="D489" i="19"/>
  <c r="C489" i="19"/>
  <c r="B489" i="19"/>
  <c r="O488" i="19"/>
  <c r="N488" i="19"/>
  <c r="M488" i="19"/>
  <c r="L488" i="19"/>
  <c r="K488" i="19"/>
  <c r="J488" i="19"/>
  <c r="I488" i="19"/>
  <c r="H488" i="19"/>
  <c r="G488" i="19"/>
  <c r="F488" i="19"/>
  <c r="E488" i="19"/>
  <c r="D488" i="19"/>
  <c r="C488" i="19"/>
  <c r="B488" i="19"/>
  <c r="O487" i="19"/>
  <c r="N487" i="19"/>
  <c r="M487" i="19"/>
  <c r="L487" i="19"/>
  <c r="K487" i="19"/>
  <c r="J487" i="19"/>
  <c r="I487" i="19"/>
  <c r="H487" i="19"/>
  <c r="G487" i="19"/>
  <c r="F487" i="19"/>
  <c r="E487" i="19"/>
  <c r="D487" i="19"/>
  <c r="C487" i="19"/>
  <c r="B487" i="19"/>
  <c r="O486" i="19"/>
  <c r="N486" i="19"/>
  <c r="M486" i="19"/>
  <c r="L486" i="19"/>
  <c r="K486" i="19"/>
  <c r="J486" i="19"/>
  <c r="I486" i="19"/>
  <c r="H486" i="19"/>
  <c r="G486" i="19"/>
  <c r="F486" i="19"/>
  <c r="E486" i="19"/>
  <c r="D486" i="19"/>
  <c r="C486" i="19"/>
  <c r="B486" i="19"/>
  <c r="O485" i="19"/>
  <c r="N485" i="19"/>
  <c r="M485" i="19"/>
  <c r="L485" i="19"/>
  <c r="K485" i="19"/>
  <c r="J485" i="19"/>
  <c r="I485" i="19"/>
  <c r="H485" i="19"/>
  <c r="G485" i="19"/>
  <c r="F485" i="19"/>
  <c r="E485" i="19"/>
  <c r="D485" i="19"/>
  <c r="C485" i="19"/>
  <c r="B485" i="19"/>
  <c r="O484" i="19"/>
  <c r="N484" i="19"/>
  <c r="M484" i="19"/>
  <c r="L484" i="19"/>
  <c r="K484" i="19"/>
  <c r="J484" i="19"/>
  <c r="I484" i="19"/>
  <c r="H484" i="19"/>
  <c r="G484" i="19"/>
  <c r="F484" i="19"/>
  <c r="E484" i="19"/>
  <c r="D484" i="19"/>
  <c r="C484" i="19"/>
  <c r="B484" i="19"/>
  <c r="O483" i="19"/>
  <c r="N483" i="19"/>
  <c r="M483" i="19"/>
  <c r="L483" i="19"/>
  <c r="K483" i="19"/>
  <c r="J483" i="19"/>
  <c r="I483" i="19"/>
  <c r="H483" i="19"/>
  <c r="G483" i="19"/>
  <c r="F483" i="19"/>
  <c r="E483" i="19"/>
  <c r="D483" i="19"/>
  <c r="C483" i="19"/>
  <c r="B483" i="19"/>
  <c r="O482" i="19"/>
  <c r="N482" i="19"/>
  <c r="M482" i="19"/>
  <c r="L482" i="19"/>
  <c r="K482" i="19"/>
  <c r="J482" i="19"/>
  <c r="I482" i="19"/>
  <c r="H482" i="19"/>
  <c r="G482" i="19"/>
  <c r="F482" i="19"/>
  <c r="E482" i="19"/>
  <c r="D482" i="19"/>
  <c r="C482" i="19"/>
  <c r="B482" i="19"/>
  <c r="O481" i="19"/>
  <c r="N481" i="19"/>
  <c r="M481" i="19"/>
  <c r="L481" i="19"/>
  <c r="K481" i="19"/>
  <c r="J481" i="19"/>
  <c r="I481" i="19"/>
  <c r="H481" i="19"/>
  <c r="G481" i="19"/>
  <c r="F481" i="19"/>
  <c r="E481" i="19"/>
  <c r="D481" i="19"/>
  <c r="C481" i="19"/>
  <c r="B481" i="19"/>
  <c r="O480" i="19"/>
  <c r="N480" i="19"/>
  <c r="M480" i="19"/>
  <c r="L480" i="19"/>
  <c r="K480" i="19"/>
  <c r="J480" i="19"/>
  <c r="I480" i="19"/>
  <c r="H480" i="19"/>
  <c r="G480" i="19"/>
  <c r="F480" i="19"/>
  <c r="E480" i="19"/>
  <c r="D480" i="19"/>
  <c r="C480" i="19"/>
  <c r="B480" i="19"/>
  <c r="O479" i="19"/>
  <c r="N479" i="19"/>
  <c r="M479" i="19"/>
  <c r="L479" i="19"/>
  <c r="K479" i="19"/>
  <c r="J479" i="19"/>
  <c r="I479" i="19"/>
  <c r="H479" i="19"/>
  <c r="G479" i="19"/>
  <c r="F479" i="19"/>
  <c r="E479" i="19"/>
  <c r="D479" i="19"/>
  <c r="C479" i="19"/>
  <c r="B479" i="19"/>
  <c r="O478" i="19"/>
  <c r="N478" i="19"/>
  <c r="M478" i="19"/>
  <c r="L478" i="19"/>
  <c r="K478" i="19"/>
  <c r="J478" i="19"/>
  <c r="I478" i="19"/>
  <c r="H478" i="19"/>
  <c r="G478" i="19"/>
  <c r="F478" i="19"/>
  <c r="E478" i="19"/>
  <c r="D478" i="19"/>
  <c r="C478" i="19"/>
  <c r="B478" i="19"/>
  <c r="O477" i="19"/>
  <c r="N477" i="19"/>
  <c r="M477" i="19"/>
  <c r="L477" i="19"/>
  <c r="K477" i="19"/>
  <c r="J477" i="19"/>
  <c r="I477" i="19"/>
  <c r="H477" i="19"/>
  <c r="G477" i="19"/>
  <c r="F477" i="19"/>
  <c r="E477" i="19"/>
  <c r="D477" i="19"/>
  <c r="C477" i="19"/>
  <c r="B477" i="19"/>
  <c r="O476" i="19"/>
  <c r="N476" i="19"/>
  <c r="M476" i="19"/>
  <c r="L476" i="19"/>
  <c r="K476" i="19"/>
  <c r="J476" i="19"/>
  <c r="I476" i="19"/>
  <c r="H476" i="19"/>
  <c r="G476" i="19"/>
  <c r="F476" i="19"/>
  <c r="E476" i="19"/>
  <c r="D476" i="19"/>
  <c r="C476" i="19"/>
  <c r="B476" i="19"/>
  <c r="O475" i="19"/>
  <c r="N475" i="19"/>
  <c r="M475" i="19"/>
  <c r="L475" i="19"/>
  <c r="K475" i="19"/>
  <c r="J475" i="19"/>
  <c r="I475" i="19"/>
  <c r="H475" i="19"/>
  <c r="G475" i="19"/>
  <c r="F475" i="19"/>
  <c r="E475" i="19"/>
  <c r="D475" i="19"/>
  <c r="C475" i="19"/>
  <c r="B475" i="19"/>
  <c r="O474" i="19"/>
  <c r="N474" i="19"/>
  <c r="M474" i="19"/>
  <c r="L474" i="19"/>
  <c r="K474" i="19"/>
  <c r="J474" i="19"/>
  <c r="I474" i="19"/>
  <c r="H474" i="19"/>
  <c r="G474" i="19"/>
  <c r="F474" i="19"/>
  <c r="E474" i="19"/>
  <c r="D474" i="19"/>
  <c r="C474" i="19"/>
  <c r="B474" i="19"/>
  <c r="O473" i="19"/>
  <c r="N473" i="19"/>
  <c r="M473" i="19"/>
  <c r="L473" i="19"/>
  <c r="K473" i="19"/>
  <c r="J473" i="19"/>
  <c r="I473" i="19"/>
  <c r="H473" i="19"/>
  <c r="G473" i="19"/>
  <c r="F473" i="19"/>
  <c r="E473" i="19"/>
  <c r="D473" i="19"/>
  <c r="C473" i="19"/>
  <c r="B473" i="19"/>
  <c r="O472" i="19"/>
  <c r="N472" i="19"/>
  <c r="M472" i="19"/>
  <c r="L472" i="19"/>
  <c r="K472" i="19"/>
  <c r="J472" i="19"/>
  <c r="I472" i="19"/>
  <c r="H472" i="19"/>
  <c r="G472" i="19"/>
  <c r="F472" i="19"/>
  <c r="E472" i="19"/>
  <c r="D472" i="19"/>
  <c r="C472" i="19"/>
  <c r="B472" i="19"/>
  <c r="O471" i="19"/>
  <c r="N471" i="19"/>
  <c r="M471" i="19"/>
  <c r="L471" i="19"/>
  <c r="K471" i="19"/>
  <c r="J471" i="19"/>
  <c r="I471" i="19"/>
  <c r="H471" i="19"/>
  <c r="G471" i="19"/>
  <c r="F471" i="19"/>
  <c r="E471" i="19"/>
  <c r="D471" i="19"/>
  <c r="C471" i="19"/>
  <c r="B471" i="19"/>
  <c r="O470" i="19"/>
  <c r="N470" i="19"/>
  <c r="M470" i="19"/>
  <c r="L470" i="19"/>
  <c r="K470" i="19"/>
  <c r="J470" i="19"/>
  <c r="I470" i="19"/>
  <c r="H470" i="19"/>
  <c r="G470" i="19"/>
  <c r="F470" i="19"/>
  <c r="E470" i="19"/>
  <c r="D470" i="19"/>
  <c r="C470" i="19"/>
  <c r="B470" i="19"/>
  <c r="O469" i="19"/>
  <c r="N469" i="19"/>
  <c r="M469" i="19"/>
  <c r="L469" i="19"/>
  <c r="K469" i="19"/>
  <c r="J469" i="19"/>
  <c r="I469" i="19"/>
  <c r="H469" i="19"/>
  <c r="G469" i="19"/>
  <c r="F469" i="19"/>
  <c r="E469" i="19"/>
  <c r="D469" i="19"/>
  <c r="C469" i="19"/>
  <c r="B469" i="19"/>
  <c r="O468" i="19"/>
  <c r="N468" i="19"/>
  <c r="M468" i="19"/>
  <c r="L468" i="19"/>
  <c r="K468" i="19"/>
  <c r="J468" i="19"/>
  <c r="I468" i="19"/>
  <c r="H468" i="19"/>
  <c r="G468" i="19"/>
  <c r="F468" i="19"/>
  <c r="E468" i="19"/>
  <c r="D468" i="19"/>
  <c r="C468" i="19"/>
  <c r="B468" i="19"/>
  <c r="O467" i="19"/>
  <c r="N467" i="19"/>
  <c r="M467" i="19"/>
  <c r="L467" i="19"/>
  <c r="K467" i="19"/>
  <c r="J467" i="19"/>
  <c r="I467" i="19"/>
  <c r="H467" i="19"/>
  <c r="G467" i="19"/>
  <c r="F467" i="19"/>
  <c r="E467" i="19"/>
  <c r="D467" i="19"/>
  <c r="C467" i="19"/>
  <c r="B467" i="19"/>
  <c r="O466" i="19"/>
  <c r="N466" i="19"/>
  <c r="M466" i="19"/>
  <c r="L466" i="19"/>
  <c r="K466" i="19"/>
  <c r="J466" i="19"/>
  <c r="I466" i="19"/>
  <c r="H466" i="19"/>
  <c r="G466" i="19"/>
  <c r="F466" i="19"/>
  <c r="E466" i="19"/>
  <c r="D466" i="19"/>
  <c r="C466" i="19"/>
  <c r="B466" i="19"/>
  <c r="O465" i="19"/>
  <c r="N465" i="19"/>
  <c r="M465" i="19"/>
  <c r="L465" i="19"/>
  <c r="K465" i="19"/>
  <c r="J465" i="19"/>
  <c r="I465" i="19"/>
  <c r="H465" i="19"/>
  <c r="G465" i="19"/>
  <c r="F465" i="19"/>
  <c r="E465" i="19"/>
  <c r="D465" i="19"/>
  <c r="C465" i="19"/>
  <c r="B465" i="19"/>
  <c r="O464" i="19"/>
  <c r="N464" i="19"/>
  <c r="M464" i="19"/>
  <c r="L464" i="19"/>
  <c r="K464" i="19"/>
  <c r="J464" i="19"/>
  <c r="I464" i="19"/>
  <c r="H464" i="19"/>
  <c r="G464" i="19"/>
  <c r="F464" i="19"/>
  <c r="E464" i="19"/>
  <c r="D464" i="19"/>
  <c r="C464" i="19"/>
  <c r="B464" i="19"/>
  <c r="O463" i="19"/>
  <c r="N463" i="19"/>
  <c r="M463" i="19"/>
  <c r="L463" i="19"/>
  <c r="K463" i="19"/>
  <c r="J463" i="19"/>
  <c r="I463" i="19"/>
  <c r="H463" i="19"/>
  <c r="G463" i="19"/>
  <c r="F463" i="19"/>
  <c r="E463" i="19"/>
  <c r="D463" i="19"/>
  <c r="C463" i="19"/>
  <c r="B463" i="19"/>
  <c r="O462" i="19"/>
  <c r="N462" i="19"/>
  <c r="M462" i="19"/>
  <c r="L462" i="19"/>
  <c r="K462" i="19"/>
  <c r="J462" i="19"/>
  <c r="I462" i="19"/>
  <c r="H462" i="19"/>
  <c r="G462" i="19"/>
  <c r="F462" i="19"/>
  <c r="E462" i="19"/>
  <c r="D462" i="19"/>
  <c r="C462" i="19"/>
  <c r="B462" i="19"/>
  <c r="O461" i="19"/>
  <c r="N461" i="19"/>
  <c r="M461" i="19"/>
  <c r="L461" i="19"/>
  <c r="K461" i="19"/>
  <c r="J461" i="19"/>
  <c r="I461" i="19"/>
  <c r="H461" i="19"/>
  <c r="G461" i="19"/>
  <c r="F461" i="19"/>
  <c r="E461" i="19"/>
  <c r="D461" i="19"/>
  <c r="C461" i="19"/>
  <c r="B461" i="19"/>
  <c r="O460" i="19"/>
  <c r="N460" i="19"/>
  <c r="M460" i="19"/>
  <c r="L460" i="19"/>
  <c r="K460" i="19"/>
  <c r="J460" i="19"/>
  <c r="I460" i="19"/>
  <c r="H460" i="19"/>
  <c r="G460" i="19"/>
  <c r="F460" i="19"/>
  <c r="E460" i="19"/>
  <c r="D460" i="19"/>
  <c r="C460" i="19"/>
  <c r="B460" i="19"/>
  <c r="O459" i="19"/>
  <c r="N459" i="19"/>
  <c r="M459" i="19"/>
  <c r="L459" i="19"/>
  <c r="K459" i="19"/>
  <c r="J459" i="19"/>
  <c r="I459" i="19"/>
  <c r="H459" i="19"/>
  <c r="G459" i="19"/>
  <c r="F459" i="19"/>
  <c r="E459" i="19"/>
  <c r="D459" i="19"/>
  <c r="C459" i="19"/>
  <c r="B459" i="19"/>
  <c r="O458" i="19"/>
  <c r="N458" i="19"/>
  <c r="M458" i="19"/>
  <c r="L458" i="19"/>
  <c r="K458" i="19"/>
  <c r="J458" i="19"/>
  <c r="I458" i="19"/>
  <c r="H458" i="19"/>
  <c r="G458" i="19"/>
  <c r="F458" i="19"/>
  <c r="E458" i="19"/>
  <c r="D458" i="19"/>
  <c r="C458" i="19"/>
  <c r="B458" i="19"/>
  <c r="O457" i="19"/>
  <c r="N457" i="19"/>
  <c r="M457" i="19"/>
  <c r="L457" i="19"/>
  <c r="K457" i="19"/>
  <c r="J457" i="19"/>
  <c r="I457" i="19"/>
  <c r="H457" i="19"/>
  <c r="G457" i="19"/>
  <c r="F457" i="19"/>
  <c r="E457" i="19"/>
  <c r="D457" i="19"/>
  <c r="C457" i="19"/>
  <c r="B457" i="19"/>
  <c r="O456" i="19"/>
  <c r="N456" i="19"/>
  <c r="M456" i="19"/>
  <c r="L456" i="19"/>
  <c r="K456" i="19"/>
  <c r="J456" i="19"/>
  <c r="I456" i="19"/>
  <c r="H456" i="19"/>
  <c r="G456" i="19"/>
  <c r="F456" i="19"/>
  <c r="E456" i="19"/>
  <c r="D456" i="19"/>
  <c r="C456" i="19"/>
  <c r="B456" i="19"/>
  <c r="O455" i="19"/>
  <c r="N455" i="19"/>
  <c r="M455" i="19"/>
  <c r="L455" i="19"/>
  <c r="K455" i="19"/>
  <c r="J455" i="19"/>
  <c r="I455" i="19"/>
  <c r="H455" i="19"/>
  <c r="G455" i="19"/>
  <c r="F455" i="19"/>
  <c r="E455" i="19"/>
  <c r="D455" i="19"/>
  <c r="C455" i="19"/>
  <c r="B455" i="19"/>
  <c r="O454" i="19"/>
  <c r="N454" i="19"/>
  <c r="M454" i="19"/>
  <c r="L454" i="19"/>
  <c r="K454" i="19"/>
  <c r="J454" i="19"/>
  <c r="I454" i="19"/>
  <c r="H454" i="19"/>
  <c r="G454" i="19"/>
  <c r="F454" i="19"/>
  <c r="E454" i="19"/>
  <c r="D454" i="19"/>
  <c r="C454" i="19"/>
  <c r="B454" i="19"/>
  <c r="O453" i="19"/>
  <c r="N453" i="19"/>
  <c r="M453" i="19"/>
  <c r="L453" i="19"/>
  <c r="K453" i="19"/>
  <c r="J453" i="19"/>
  <c r="I453" i="19"/>
  <c r="H453" i="19"/>
  <c r="G453" i="19"/>
  <c r="F453" i="19"/>
  <c r="E453" i="19"/>
  <c r="D453" i="19"/>
  <c r="C453" i="19"/>
  <c r="B453" i="19"/>
  <c r="O452" i="19"/>
  <c r="N452" i="19"/>
  <c r="M452" i="19"/>
  <c r="L452" i="19"/>
  <c r="K452" i="19"/>
  <c r="J452" i="19"/>
  <c r="I452" i="19"/>
  <c r="H452" i="19"/>
  <c r="G452" i="19"/>
  <c r="F452" i="19"/>
  <c r="E452" i="19"/>
  <c r="D452" i="19"/>
  <c r="C452" i="19"/>
  <c r="B452" i="19"/>
  <c r="O451" i="19"/>
  <c r="N451" i="19"/>
  <c r="M451" i="19"/>
  <c r="L451" i="19"/>
  <c r="K451" i="19"/>
  <c r="J451" i="19"/>
  <c r="I451" i="19"/>
  <c r="H451" i="19"/>
  <c r="G451" i="19"/>
  <c r="F451" i="19"/>
  <c r="E451" i="19"/>
  <c r="D451" i="19"/>
  <c r="C451" i="19"/>
  <c r="B451" i="19"/>
  <c r="O450" i="19"/>
  <c r="N450" i="19"/>
  <c r="M450" i="19"/>
  <c r="L450" i="19"/>
  <c r="K450" i="19"/>
  <c r="J450" i="19"/>
  <c r="I450" i="19"/>
  <c r="H450" i="19"/>
  <c r="G450" i="19"/>
  <c r="F450" i="19"/>
  <c r="E450" i="19"/>
  <c r="D450" i="19"/>
  <c r="C450" i="19"/>
  <c r="B450" i="19"/>
  <c r="O449" i="19"/>
  <c r="N449" i="19"/>
  <c r="M449" i="19"/>
  <c r="L449" i="19"/>
  <c r="K449" i="19"/>
  <c r="J449" i="19"/>
  <c r="I449" i="19"/>
  <c r="H449" i="19"/>
  <c r="G449" i="19"/>
  <c r="F449" i="19"/>
  <c r="E449" i="19"/>
  <c r="D449" i="19"/>
  <c r="C449" i="19"/>
  <c r="B449" i="19"/>
  <c r="O448" i="19"/>
  <c r="N448" i="19"/>
  <c r="M448" i="19"/>
  <c r="L448" i="19"/>
  <c r="K448" i="19"/>
  <c r="J448" i="19"/>
  <c r="I448" i="19"/>
  <c r="H448" i="19"/>
  <c r="G448" i="19"/>
  <c r="F448" i="19"/>
  <c r="E448" i="19"/>
  <c r="D448" i="19"/>
  <c r="C448" i="19"/>
  <c r="B448" i="19"/>
  <c r="O447" i="19"/>
  <c r="N447" i="19"/>
  <c r="M447" i="19"/>
  <c r="L447" i="19"/>
  <c r="K447" i="19"/>
  <c r="J447" i="19"/>
  <c r="I447" i="19"/>
  <c r="H447" i="19"/>
  <c r="G447" i="19"/>
  <c r="F447" i="19"/>
  <c r="E447" i="19"/>
  <c r="D447" i="19"/>
  <c r="C447" i="19"/>
  <c r="B447" i="19"/>
  <c r="O446" i="19"/>
  <c r="N446" i="19"/>
  <c r="M446" i="19"/>
  <c r="L446" i="19"/>
  <c r="K446" i="19"/>
  <c r="J446" i="19"/>
  <c r="I446" i="19"/>
  <c r="H446" i="19"/>
  <c r="G446" i="19"/>
  <c r="F446" i="19"/>
  <c r="E446" i="19"/>
  <c r="D446" i="19"/>
  <c r="C446" i="19"/>
  <c r="B446" i="19"/>
  <c r="O445" i="19"/>
  <c r="N445" i="19"/>
  <c r="M445" i="19"/>
  <c r="L445" i="19"/>
  <c r="K445" i="19"/>
  <c r="J445" i="19"/>
  <c r="I445" i="19"/>
  <c r="H445" i="19"/>
  <c r="G445" i="19"/>
  <c r="F445" i="19"/>
  <c r="E445" i="19"/>
  <c r="D445" i="19"/>
  <c r="C445" i="19"/>
  <c r="B445" i="19"/>
  <c r="O444" i="19"/>
  <c r="N444" i="19"/>
  <c r="M444" i="19"/>
  <c r="L444" i="19"/>
  <c r="K444" i="19"/>
  <c r="J444" i="19"/>
  <c r="I444" i="19"/>
  <c r="H444" i="19"/>
  <c r="G444" i="19"/>
  <c r="F444" i="19"/>
  <c r="E444" i="19"/>
  <c r="D444" i="19"/>
  <c r="C444" i="19"/>
  <c r="B444" i="19"/>
  <c r="O443" i="19"/>
  <c r="N443" i="19"/>
  <c r="M443" i="19"/>
  <c r="L443" i="19"/>
  <c r="K443" i="19"/>
  <c r="J443" i="19"/>
  <c r="I443" i="19"/>
  <c r="H443" i="19"/>
  <c r="G443" i="19"/>
  <c r="F443" i="19"/>
  <c r="E443" i="19"/>
  <c r="D443" i="19"/>
  <c r="C443" i="19"/>
  <c r="B443" i="19"/>
  <c r="O442" i="19"/>
  <c r="N442" i="19"/>
  <c r="M442" i="19"/>
  <c r="L442" i="19"/>
  <c r="K442" i="19"/>
  <c r="J442" i="19"/>
  <c r="I442" i="19"/>
  <c r="H442" i="19"/>
  <c r="G442" i="19"/>
  <c r="F442" i="19"/>
  <c r="E442" i="19"/>
  <c r="D442" i="19"/>
  <c r="C442" i="19"/>
  <c r="B442" i="19"/>
  <c r="O441" i="19"/>
  <c r="N441" i="19"/>
  <c r="M441" i="19"/>
  <c r="L441" i="19"/>
  <c r="K441" i="19"/>
  <c r="J441" i="19"/>
  <c r="I441" i="19"/>
  <c r="H441" i="19"/>
  <c r="G441" i="19"/>
  <c r="F441" i="19"/>
  <c r="E441" i="19"/>
  <c r="D441" i="19"/>
  <c r="C441" i="19"/>
  <c r="B441" i="19"/>
  <c r="O440" i="19"/>
  <c r="N440" i="19"/>
  <c r="M440" i="19"/>
  <c r="L440" i="19"/>
  <c r="K440" i="19"/>
  <c r="J440" i="19"/>
  <c r="I440" i="19"/>
  <c r="H440" i="19"/>
  <c r="G440" i="19"/>
  <c r="F440" i="19"/>
  <c r="E440" i="19"/>
  <c r="D440" i="19"/>
  <c r="C440" i="19"/>
  <c r="B440" i="19"/>
  <c r="O439" i="19"/>
  <c r="N439" i="19"/>
  <c r="M439" i="19"/>
  <c r="L439" i="19"/>
  <c r="K439" i="19"/>
  <c r="J439" i="19"/>
  <c r="I439" i="19"/>
  <c r="H439" i="19"/>
  <c r="G439" i="19"/>
  <c r="F439" i="19"/>
  <c r="E439" i="19"/>
  <c r="D439" i="19"/>
  <c r="C439" i="19"/>
  <c r="B439" i="19"/>
  <c r="O438" i="19"/>
  <c r="N438" i="19"/>
  <c r="M438" i="19"/>
  <c r="L438" i="19"/>
  <c r="K438" i="19"/>
  <c r="J438" i="19"/>
  <c r="I438" i="19"/>
  <c r="H438" i="19"/>
  <c r="G438" i="19"/>
  <c r="F438" i="19"/>
  <c r="E438" i="19"/>
  <c r="D438" i="19"/>
  <c r="C438" i="19"/>
  <c r="B438" i="19"/>
  <c r="O437" i="19"/>
  <c r="N437" i="19"/>
  <c r="M437" i="19"/>
  <c r="L437" i="19"/>
  <c r="K437" i="19"/>
  <c r="J437" i="19"/>
  <c r="I437" i="19"/>
  <c r="H437" i="19"/>
  <c r="G437" i="19"/>
  <c r="F437" i="19"/>
  <c r="E437" i="19"/>
  <c r="D437" i="19"/>
  <c r="C437" i="19"/>
  <c r="B437" i="19"/>
  <c r="O436" i="19"/>
  <c r="N436" i="19"/>
  <c r="M436" i="19"/>
  <c r="L436" i="19"/>
  <c r="K436" i="19"/>
  <c r="J436" i="19"/>
  <c r="I436" i="19"/>
  <c r="H436" i="19"/>
  <c r="G436" i="19"/>
  <c r="F436" i="19"/>
  <c r="E436" i="19"/>
  <c r="D436" i="19"/>
  <c r="C436" i="19"/>
  <c r="B436" i="19"/>
  <c r="O435" i="19"/>
  <c r="N435" i="19"/>
  <c r="M435" i="19"/>
  <c r="L435" i="19"/>
  <c r="K435" i="19"/>
  <c r="J435" i="19"/>
  <c r="I435" i="19"/>
  <c r="H435" i="19"/>
  <c r="G435" i="19"/>
  <c r="F435" i="19"/>
  <c r="E435" i="19"/>
  <c r="D435" i="19"/>
  <c r="C435" i="19"/>
  <c r="B435" i="19"/>
  <c r="O434" i="19"/>
  <c r="N434" i="19"/>
  <c r="M434" i="19"/>
  <c r="L434" i="19"/>
  <c r="K434" i="19"/>
  <c r="J434" i="19"/>
  <c r="I434" i="19"/>
  <c r="H434" i="19"/>
  <c r="G434" i="19"/>
  <c r="F434" i="19"/>
  <c r="E434" i="19"/>
  <c r="D434" i="19"/>
  <c r="C434" i="19"/>
  <c r="B434" i="19"/>
  <c r="O433" i="19"/>
  <c r="N433" i="19"/>
  <c r="M433" i="19"/>
  <c r="L433" i="19"/>
  <c r="K433" i="19"/>
  <c r="J433" i="19"/>
  <c r="I433" i="19"/>
  <c r="H433" i="19"/>
  <c r="G433" i="19"/>
  <c r="F433" i="19"/>
  <c r="E433" i="19"/>
  <c r="D433" i="19"/>
  <c r="C433" i="19"/>
  <c r="B433" i="19"/>
  <c r="O432" i="19"/>
  <c r="N432" i="19"/>
  <c r="M432" i="19"/>
  <c r="L432" i="19"/>
  <c r="K432" i="19"/>
  <c r="J432" i="19"/>
  <c r="I432" i="19"/>
  <c r="H432" i="19"/>
  <c r="G432" i="19"/>
  <c r="F432" i="19"/>
  <c r="E432" i="19"/>
  <c r="D432" i="19"/>
  <c r="C432" i="19"/>
  <c r="B432" i="19"/>
  <c r="O431" i="19"/>
  <c r="N431" i="19"/>
  <c r="M431" i="19"/>
  <c r="L431" i="19"/>
  <c r="K431" i="19"/>
  <c r="J431" i="19"/>
  <c r="I431" i="19"/>
  <c r="H431" i="19"/>
  <c r="G431" i="19"/>
  <c r="F431" i="19"/>
  <c r="E431" i="19"/>
  <c r="D431" i="19"/>
  <c r="C431" i="19"/>
  <c r="B431" i="19"/>
  <c r="O430" i="19"/>
  <c r="N430" i="19"/>
  <c r="M430" i="19"/>
  <c r="L430" i="19"/>
  <c r="K430" i="19"/>
  <c r="J430" i="19"/>
  <c r="I430" i="19"/>
  <c r="H430" i="19"/>
  <c r="G430" i="19"/>
  <c r="F430" i="19"/>
  <c r="E430" i="19"/>
  <c r="D430" i="19"/>
  <c r="C430" i="19"/>
  <c r="B430" i="19"/>
  <c r="O429" i="19"/>
  <c r="N429" i="19"/>
  <c r="M429" i="19"/>
  <c r="L429" i="19"/>
  <c r="K429" i="19"/>
  <c r="J429" i="19"/>
  <c r="I429" i="19"/>
  <c r="H429" i="19"/>
  <c r="G429" i="19"/>
  <c r="F429" i="19"/>
  <c r="E429" i="19"/>
  <c r="D429" i="19"/>
  <c r="C429" i="19"/>
  <c r="B429" i="19"/>
  <c r="O428" i="19"/>
  <c r="N428" i="19"/>
  <c r="M428" i="19"/>
  <c r="L428" i="19"/>
  <c r="K428" i="19"/>
  <c r="J428" i="19"/>
  <c r="I428" i="19"/>
  <c r="H428" i="19"/>
  <c r="G428" i="19"/>
  <c r="F428" i="19"/>
  <c r="E428" i="19"/>
  <c r="D428" i="19"/>
  <c r="C428" i="19"/>
  <c r="B428" i="19"/>
  <c r="O427" i="19"/>
  <c r="N427" i="19"/>
  <c r="M427" i="19"/>
  <c r="L427" i="19"/>
  <c r="K427" i="19"/>
  <c r="J427" i="19"/>
  <c r="I427" i="19"/>
  <c r="H427" i="19"/>
  <c r="G427" i="19"/>
  <c r="F427" i="19"/>
  <c r="E427" i="19"/>
  <c r="D427" i="19"/>
  <c r="C427" i="19"/>
  <c r="B427" i="19"/>
  <c r="O426" i="19"/>
  <c r="N426" i="19"/>
  <c r="M426" i="19"/>
  <c r="L426" i="19"/>
  <c r="K426" i="19"/>
  <c r="J426" i="19"/>
  <c r="I426" i="19"/>
  <c r="H426" i="19"/>
  <c r="G426" i="19"/>
  <c r="F426" i="19"/>
  <c r="E426" i="19"/>
  <c r="D426" i="19"/>
  <c r="C426" i="19"/>
  <c r="B426" i="19"/>
  <c r="O425" i="19"/>
  <c r="N425" i="19"/>
  <c r="M425" i="19"/>
  <c r="L425" i="19"/>
  <c r="K425" i="19"/>
  <c r="J425" i="19"/>
  <c r="I425" i="19"/>
  <c r="H425" i="19"/>
  <c r="G425" i="19"/>
  <c r="F425" i="19"/>
  <c r="E425" i="19"/>
  <c r="D425" i="19"/>
  <c r="C425" i="19"/>
  <c r="B425" i="19"/>
  <c r="O424" i="19"/>
  <c r="N424" i="19"/>
  <c r="M424" i="19"/>
  <c r="L424" i="19"/>
  <c r="K424" i="19"/>
  <c r="J424" i="19"/>
  <c r="I424" i="19"/>
  <c r="H424" i="19"/>
  <c r="G424" i="19"/>
  <c r="F424" i="19"/>
  <c r="E424" i="19"/>
  <c r="D424" i="19"/>
  <c r="C424" i="19"/>
  <c r="B424" i="19"/>
  <c r="O423" i="19"/>
  <c r="N423" i="19"/>
  <c r="M423" i="19"/>
  <c r="L423" i="19"/>
  <c r="K423" i="19"/>
  <c r="J423" i="19"/>
  <c r="I423" i="19"/>
  <c r="H423" i="19"/>
  <c r="G423" i="19"/>
  <c r="F423" i="19"/>
  <c r="E423" i="19"/>
  <c r="D423" i="19"/>
  <c r="C423" i="19"/>
  <c r="B423" i="19"/>
  <c r="O422" i="19"/>
  <c r="N422" i="19"/>
  <c r="M422" i="19"/>
  <c r="L422" i="19"/>
  <c r="K422" i="19"/>
  <c r="J422" i="19"/>
  <c r="I422" i="19"/>
  <c r="H422" i="19"/>
  <c r="G422" i="19"/>
  <c r="F422" i="19"/>
  <c r="E422" i="19"/>
  <c r="D422" i="19"/>
  <c r="C422" i="19"/>
  <c r="B422" i="19"/>
  <c r="O421" i="19"/>
  <c r="N421" i="19"/>
  <c r="M421" i="19"/>
  <c r="L421" i="19"/>
  <c r="K421" i="19"/>
  <c r="J421" i="19"/>
  <c r="I421" i="19"/>
  <c r="H421" i="19"/>
  <c r="G421" i="19"/>
  <c r="F421" i="19"/>
  <c r="E421" i="19"/>
  <c r="D421" i="19"/>
  <c r="C421" i="19"/>
  <c r="B421" i="19"/>
  <c r="O420" i="19"/>
  <c r="N420" i="19"/>
  <c r="M420" i="19"/>
  <c r="L420" i="19"/>
  <c r="K420" i="19"/>
  <c r="J420" i="19"/>
  <c r="I420" i="19"/>
  <c r="H420" i="19"/>
  <c r="G420" i="19"/>
  <c r="F420" i="19"/>
  <c r="E420" i="19"/>
  <c r="D420" i="19"/>
  <c r="C420" i="19"/>
  <c r="B420" i="19"/>
  <c r="O419" i="19"/>
  <c r="N419" i="19"/>
  <c r="M419" i="19"/>
  <c r="L419" i="19"/>
  <c r="K419" i="19"/>
  <c r="J419" i="19"/>
  <c r="I419" i="19"/>
  <c r="H419" i="19"/>
  <c r="G419" i="19"/>
  <c r="F419" i="19"/>
  <c r="E419" i="19"/>
  <c r="D419" i="19"/>
  <c r="C419" i="19"/>
  <c r="B419" i="19"/>
  <c r="O418" i="19"/>
  <c r="N418" i="19"/>
  <c r="M418" i="19"/>
  <c r="L418" i="19"/>
  <c r="K418" i="19"/>
  <c r="J418" i="19"/>
  <c r="I418" i="19"/>
  <c r="H418" i="19"/>
  <c r="G418" i="19"/>
  <c r="F418" i="19"/>
  <c r="E418" i="19"/>
  <c r="D418" i="19"/>
  <c r="C418" i="19"/>
  <c r="B418" i="19"/>
  <c r="O417" i="19"/>
  <c r="N417" i="19"/>
  <c r="M417" i="19"/>
  <c r="L417" i="19"/>
  <c r="K417" i="19"/>
  <c r="J417" i="19"/>
  <c r="I417" i="19"/>
  <c r="H417" i="19"/>
  <c r="G417" i="19"/>
  <c r="F417" i="19"/>
  <c r="E417" i="19"/>
  <c r="D417" i="19"/>
  <c r="C417" i="19"/>
  <c r="B417" i="19"/>
  <c r="O416" i="19"/>
  <c r="N416" i="19"/>
  <c r="M416" i="19"/>
  <c r="L416" i="19"/>
  <c r="K416" i="19"/>
  <c r="J416" i="19"/>
  <c r="I416" i="19"/>
  <c r="H416" i="19"/>
  <c r="G416" i="19"/>
  <c r="F416" i="19"/>
  <c r="E416" i="19"/>
  <c r="D416" i="19"/>
  <c r="C416" i="19"/>
  <c r="B416" i="19"/>
  <c r="O415" i="19"/>
  <c r="N415" i="19"/>
  <c r="M415" i="19"/>
  <c r="L415" i="19"/>
  <c r="K415" i="19"/>
  <c r="J415" i="19"/>
  <c r="I415" i="19"/>
  <c r="H415" i="19"/>
  <c r="G415" i="19"/>
  <c r="F415" i="19"/>
  <c r="E415" i="19"/>
  <c r="D415" i="19"/>
  <c r="C415" i="19"/>
  <c r="B415" i="19"/>
  <c r="O414" i="19"/>
  <c r="N414" i="19"/>
  <c r="M414" i="19"/>
  <c r="L414" i="19"/>
  <c r="K414" i="19"/>
  <c r="J414" i="19"/>
  <c r="I414" i="19"/>
  <c r="H414" i="19"/>
  <c r="G414" i="19"/>
  <c r="F414" i="19"/>
  <c r="E414" i="19"/>
  <c r="D414" i="19"/>
  <c r="C414" i="19"/>
  <c r="B414" i="19"/>
  <c r="O413" i="19"/>
  <c r="N413" i="19"/>
  <c r="M413" i="19"/>
  <c r="L413" i="19"/>
  <c r="K413" i="19"/>
  <c r="J413" i="19"/>
  <c r="I413" i="19"/>
  <c r="H413" i="19"/>
  <c r="G413" i="19"/>
  <c r="F413" i="19"/>
  <c r="E413" i="19"/>
  <c r="D413" i="19"/>
  <c r="C413" i="19"/>
  <c r="B413" i="19"/>
  <c r="O412" i="19"/>
  <c r="N412" i="19"/>
  <c r="M412" i="19"/>
  <c r="L412" i="19"/>
  <c r="K412" i="19"/>
  <c r="J412" i="19"/>
  <c r="I412" i="19"/>
  <c r="H412" i="19"/>
  <c r="G412" i="19"/>
  <c r="F412" i="19"/>
  <c r="E412" i="19"/>
  <c r="D412" i="19"/>
  <c r="C412" i="19"/>
  <c r="B412" i="19"/>
  <c r="O411" i="19"/>
  <c r="N411" i="19"/>
  <c r="M411" i="19"/>
  <c r="L411" i="19"/>
  <c r="K411" i="19"/>
  <c r="J411" i="19"/>
  <c r="I411" i="19"/>
  <c r="H411" i="19"/>
  <c r="G411" i="19"/>
  <c r="F411" i="19"/>
  <c r="E411" i="19"/>
  <c r="D411" i="19"/>
  <c r="C411" i="19"/>
  <c r="B411" i="19"/>
  <c r="O410" i="19"/>
  <c r="N410" i="19"/>
  <c r="M410" i="19"/>
  <c r="L410" i="19"/>
  <c r="K410" i="19"/>
  <c r="J410" i="19"/>
  <c r="I410" i="19"/>
  <c r="H410" i="19"/>
  <c r="G410" i="19"/>
  <c r="F410" i="19"/>
  <c r="E410" i="19"/>
  <c r="D410" i="19"/>
  <c r="C410" i="19"/>
  <c r="B410" i="19"/>
  <c r="O409" i="19"/>
  <c r="N409" i="19"/>
  <c r="M409" i="19"/>
  <c r="L409" i="19"/>
  <c r="K409" i="19"/>
  <c r="J409" i="19"/>
  <c r="I409" i="19"/>
  <c r="H409" i="19"/>
  <c r="G409" i="19"/>
  <c r="F409" i="19"/>
  <c r="E409" i="19"/>
  <c r="D409" i="19"/>
  <c r="C409" i="19"/>
  <c r="B409" i="19"/>
  <c r="O408" i="19"/>
  <c r="N408" i="19"/>
  <c r="M408" i="19"/>
  <c r="L408" i="19"/>
  <c r="K408" i="19"/>
  <c r="J408" i="19"/>
  <c r="I408" i="19"/>
  <c r="H408" i="19"/>
  <c r="G408" i="19"/>
  <c r="F408" i="19"/>
  <c r="E408" i="19"/>
  <c r="D408" i="19"/>
  <c r="C408" i="19"/>
  <c r="B408" i="19"/>
  <c r="O407" i="19"/>
  <c r="N407" i="19"/>
  <c r="M407" i="19"/>
  <c r="L407" i="19"/>
  <c r="K407" i="19"/>
  <c r="J407" i="19"/>
  <c r="I407" i="19"/>
  <c r="H407" i="19"/>
  <c r="G407" i="19"/>
  <c r="F407" i="19"/>
  <c r="E407" i="19"/>
  <c r="D407" i="19"/>
  <c r="C407" i="19"/>
  <c r="B407" i="19"/>
  <c r="O406" i="19"/>
  <c r="N406" i="19"/>
  <c r="M406" i="19"/>
  <c r="L406" i="19"/>
  <c r="K406" i="19"/>
  <c r="J406" i="19"/>
  <c r="I406" i="19"/>
  <c r="H406" i="19"/>
  <c r="G406" i="19"/>
  <c r="F406" i="19"/>
  <c r="E406" i="19"/>
  <c r="D406" i="19"/>
  <c r="C406" i="19"/>
  <c r="B406" i="19"/>
  <c r="O405" i="19"/>
  <c r="N405" i="19"/>
  <c r="M405" i="19"/>
  <c r="L405" i="19"/>
  <c r="K405" i="19"/>
  <c r="J405" i="19"/>
  <c r="I405" i="19"/>
  <c r="H405" i="19"/>
  <c r="G405" i="19"/>
  <c r="F405" i="19"/>
  <c r="E405" i="19"/>
  <c r="D405" i="19"/>
  <c r="C405" i="19"/>
  <c r="B405" i="19"/>
  <c r="O404" i="19"/>
  <c r="N404" i="19"/>
  <c r="M404" i="19"/>
  <c r="L404" i="19"/>
  <c r="K404" i="19"/>
  <c r="J404" i="19"/>
  <c r="I404" i="19"/>
  <c r="H404" i="19"/>
  <c r="G404" i="19"/>
  <c r="F404" i="19"/>
  <c r="E404" i="19"/>
  <c r="D404" i="19"/>
  <c r="C404" i="19"/>
  <c r="B404" i="19"/>
  <c r="O403" i="19"/>
  <c r="N403" i="19"/>
  <c r="M403" i="19"/>
  <c r="L403" i="19"/>
  <c r="K403" i="19"/>
  <c r="J403" i="19"/>
  <c r="I403" i="19"/>
  <c r="H403" i="19"/>
  <c r="G403" i="19"/>
  <c r="F403" i="19"/>
  <c r="E403" i="19"/>
  <c r="D403" i="19"/>
  <c r="C403" i="19"/>
  <c r="B403" i="19"/>
  <c r="O402" i="19"/>
  <c r="N402" i="19"/>
  <c r="M402" i="19"/>
  <c r="L402" i="19"/>
  <c r="K402" i="19"/>
  <c r="J402" i="19"/>
  <c r="I402" i="19"/>
  <c r="H402" i="19"/>
  <c r="G402" i="19"/>
  <c r="F402" i="19"/>
  <c r="E402" i="19"/>
  <c r="D402" i="19"/>
  <c r="C402" i="19"/>
  <c r="B402" i="19"/>
  <c r="O401" i="19"/>
  <c r="N401" i="19"/>
  <c r="M401" i="19"/>
  <c r="L401" i="19"/>
  <c r="K401" i="19"/>
  <c r="J401" i="19"/>
  <c r="I401" i="19"/>
  <c r="H401" i="19"/>
  <c r="G401" i="19"/>
  <c r="F401" i="19"/>
  <c r="E401" i="19"/>
  <c r="D401" i="19"/>
  <c r="C401" i="19"/>
  <c r="B401" i="19"/>
  <c r="O400" i="19"/>
  <c r="N400" i="19"/>
  <c r="M400" i="19"/>
  <c r="L400" i="19"/>
  <c r="K400" i="19"/>
  <c r="J400" i="19"/>
  <c r="I400" i="19"/>
  <c r="H400" i="19"/>
  <c r="G400" i="19"/>
  <c r="F400" i="19"/>
  <c r="E400" i="19"/>
  <c r="D400" i="19"/>
  <c r="C400" i="19"/>
  <c r="B400" i="19"/>
  <c r="O399" i="19"/>
  <c r="N399" i="19"/>
  <c r="M399" i="19"/>
  <c r="L399" i="19"/>
  <c r="K399" i="19"/>
  <c r="J399" i="19"/>
  <c r="I399" i="19"/>
  <c r="H399" i="19"/>
  <c r="G399" i="19"/>
  <c r="F399" i="19"/>
  <c r="E399" i="19"/>
  <c r="D399" i="19"/>
  <c r="C399" i="19"/>
  <c r="B399" i="19"/>
  <c r="O398" i="19"/>
  <c r="N398" i="19"/>
  <c r="M398" i="19"/>
  <c r="L398" i="19"/>
  <c r="K398" i="19"/>
  <c r="J398" i="19"/>
  <c r="I398" i="19"/>
  <c r="H398" i="19"/>
  <c r="G398" i="19"/>
  <c r="F398" i="19"/>
  <c r="E398" i="19"/>
  <c r="D398" i="19"/>
  <c r="C398" i="19"/>
  <c r="B398" i="19"/>
  <c r="O397" i="19"/>
  <c r="N397" i="19"/>
  <c r="M397" i="19"/>
  <c r="L397" i="19"/>
  <c r="K397" i="19"/>
  <c r="J397" i="19"/>
  <c r="I397" i="19"/>
  <c r="H397" i="19"/>
  <c r="G397" i="19"/>
  <c r="F397" i="19"/>
  <c r="E397" i="19"/>
  <c r="D397" i="19"/>
  <c r="C397" i="19"/>
  <c r="B397" i="19"/>
  <c r="O396" i="19"/>
  <c r="N396" i="19"/>
  <c r="M396" i="19"/>
  <c r="L396" i="19"/>
  <c r="K396" i="19"/>
  <c r="J396" i="19"/>
  <c r="I396" i="19"/>
  <c r="H396" i="19"/>
  <c r="G396" i="19"/>
  <c r="F396" i="19"/>
  <c r="E396" i="19"/>
  <c r="D396" i="19"/>
  <c r="C396" i="19"/>
  <c r="B396" i="19"/>
  <c r="O395" i="19"/>
  <c r="N395" i="19"/>
  <c r="M395" i="19"/>
  <c r="L395" i="19"/>
  <c r="K395" i="19"/>
  <c r="J395" i="19"/>
  <c r="I395" i="19"/>
  <c r="H395" i="19"/>
  <c r="G395" i="19"/>
  <c r="F395" i="19"/>
  <c r="E395" i="19"/>
  <c r="D395" i="19"/>
  <c r="C395" i="19"/>
  <c r="B395" i="19"/>
  <c r="O394" i="19"/>
  <c r="N394" i="19"/>
  <c r="M394" i="19"/>
  <c r="L394" i="19"/>
  <c r="K394" i="19"/>
  <c r="J394" i="19"/>
  <c r="I394" i="19"/>
  <c r="H394" i="19"/>
  <c r="G394" i="19"/>
  <c r="F394" i="19"/>
  <c r="E394" i="19"/>
  <c r="D394" i="19"/>
  <c r="C394" i="19"/>
  <c r="B394" i="19"/>
  <c r="O393" i="19"/>
  <c r="N393" i="19"/>
  <c r="M393" i="19"/>
  <c r="L393" i="19"/>
  <c r="K393" i="19"/>
  <c r="J393" i="19"/>
  <c r="I393" i="19"/>
  <c r="H393" i="19"/>
  <c r="G393" i="19"/>
  <c r="F393" i="19"/>
  <c r="E393" i="19"/>
  <c r="D393" i="19"/>
  <c r="C393" i="19"/>
  <c r="B393" i="19"/>
  <c r="O392" i="19"/>
  <c r="N392" i="19"/>
  <c r="M392" i="19"/>
  <c r="L392" i="19"/>
  <c r="K392" i="19"/>
  <c r="J392" i="19"/>
  <c r="I392" i="19"/>
  <c r="H392" i="19"/>
  <c r="G392" i="19"/>
  <c r="F392" i="19"/>
  <c r="E392" i="19"/>
  <c r="D392" i="19"/>
  <c r="C392" i="19"/>
  <c r="B392" i="19"/>
  <c r="O391" i="19"/>
  <c r="N391" i="19"/>
  <c r="M391" i="19"/>
  <c r="L391" i="19"/>
  <c r="K391" i="19"/>
  <c r="J391" i="19"/>
  <c r="I391" i="19"/>
  <c r="H391" i="19"/>
  <c r="G391" i="19"/>
  <c r="F391" i="19"/>
  <c r="E391" i="19"/>
  <c r="D391" i="19"/>
  <c r="C391" i="19"/>
  <c r="B391" i="19"/>
  <c r="O390" i="19"/>
  <c r="N390" i="19"/>
  <c r="M390" i="19"/>
  <c r="L390" i="19"/>
  <c r="K390" i="19"/>
  <c r="J390" i="19"/>
  <c r="I390" i="19"/>
  <c r="H390" i="19"/>
  <c r="G390" i="19"/>
  <c r="F390" i="19"/>
  <c r="E390" i="19"/>
  <c r="D390" i="19"/>
  <c r="C390" i="19"/>
  <c r="B390" i="19"/>
  <c r="O389" i="19"/>
  <c r="N389" i="19"/>
  <c r="M389" i="19"/>
  <c r="L389" i="19"/>
  <c r="K389" i="19"/>
  <c r="J389" i="19"/>
  <c r="I389" i="19"/>
  <c r="H389" i="19"/>
  <c r="G389" i="19"/>
  <c r="F389" i="19"/>
  <c r="E389" i="19"/>
  <c r="D389" i="19"/>
  <c r="C389" i="19"/>
  <c r="B389" i="19"/>
  <c r="O388" i="19"/>
  <c r="N388" i="19"/>
  <c r="M388" i="19"/>
  <c r="L388" i="19"/>
  <c r="K388" i="19"/>
  <c r="J388" i="19"/>
  <c r="I388" i="19"/>
  <c r="H388" i="19"/>
  <c r="G388" i="19"/>
  <c r="F388" i="19"/>
  <c r="E388" i="19"/>
  <c r="D388" i="19"/>
  <c r="C388" i="19"/>
  <c r="B388" i="19"/>
  <c r="O387" i="19"/>
  <c r="N387" i="19"/>
  <c r="M387" i="19"/>
  <c r="L387" i="19"/>
  <c r="K387" i="19"/>
  <c r="J387" i="19"/>
  <c r="I387" i="19"/>
  <c r="H387" i="19"/>
  <c r="G387" i="19"/>
  <c r="F387" i="19"/>
  <c r="E387" i="19"/>
  <c r="D387" i="19"/>
  <c r="C387" i="19"/>
  <c r="B387" i="19"/>
  <c r="O386" i="19"/>
  <c r="N386" i="19"/>
  <c r="M386" i="19"/>
  <c r="L386" i="19"/>
  <c r="K386" i="19"/>
  <c r="J386" i="19"/>
  <c r="I386" i="19"/>
  <c r="H386" i="19"/>
  <c r="G386" i="19"/>
  <c r="F386" i="19"/>
  <c r="E386" i="19"/>
  <c r="D386" i="19"/>
  <c r="C386" i="19"/>
  <c r="B386" i="19"/>
  <c r="O385" i="19"/>
  <c r="N385" i="19"/>
  <c r="M385" i="19"/>
  <c r="L385" i="19"/>
  <c r="K385" i="19"/>
  <c r="J385" i="19"/>
  <c r="I385" i="19"/>
  <c r="H385" i="19"/>
  <c r="G385" i="19"/>
  <c r="F385" i="19"/>
  <c r="E385" i="19"/>
  <c r="D385" i="19"/>
  <c r="C385" i="19"/>
  <c r="B385" i="19"/>
  <c r="O384" i="19"/>
  <c r="N384" i="19"/>
  <c r="M384" i="19"/>
  <c r="L384" i="19"/>
  <c r="K384" i="19"/>
  <c r="J384" i="19"/>
  <c r="I384" i="19"/>
  <c r="H384" i="19"/>
  <c r="G384" i="19"/>
  <c r="F384" i="19"/>
  <c r="E384" i="19"/>
  <c r="D384" i="19"/>
  <c r="C384" i="19"/>
  <c r="B384" i="19"/>
  <c r="O383" i="19"/>
  <c r="N383" i="19"/>
  <c r="M383" i="19"/>
  <c r="L383" i="19"/>
  <c r="K383" i="19"/>
  <c r="J383" i="19"/>
  <c r="I383" i="19"/>
  <c r="H383" i="19"/>
  <c r="G383" i="19"/>
  <c r="F383" i="19"/>
  <c r="E383" i="19"/>
  <c r="D383" i="19"/>
  <c r="C383" i="19"/>
  <c r="B383" i="19"/>
  <c r="O382" i="19"/>
  <c r="N382" i="19"/>
  <c r="M382" i="19"/>
  <c r="L382" i="19"/>
  <c r="K382" i="19"/>
  <c r="J382" i="19"/>
  <c r="I382" i="19"/>
  <c r="H382" i="19"/>
  <c r="G382" i="19"/>
  <c r="F382" i="19"/>
  <c r="E382" i="19"/>
  <c r="D382" i="19"/>
  <c r="C382" i="19"/>
  <c r="B382" i="19"/>
  <c r="O381" i="19"/>
  <c r="N381" i="19"/>
  <c r="M381" i="19"/>
  <c r="L381" i="19"/>
  <c r="K381" i="19"/>
  <c r="J381" i="19"/>
  <c r="I381" i="19"/>
  <c r="H381" i="19"/>
  <c r="G381" i="19"/>
  <c r="F381" i="19"/>
  <c r="E381" i="19"/>
  <c r="D381" i="19"/>
  <c r="C381" i="19"/>
  <c r="B381" i="19"/>
  <c r="O380" i="19"/>
  <c r="N380" i="19"/>
  <c r="M380" i="19"/>
  <c r="L380" i="19"/>
  <c r="K380" i="19"/>
  <c r="J380" i="19"/>
  <c r="I380" i="19"/>
  <c r="H380" i="19"/>
  <c r="G380" i="19"/>
  <c r="F380" i="19"/>
  <c r="E380" i="19"/>
  <c r="D380" i="19"/>
  <c r="C380" i="19"/>
  <c r="B380" i="19"/>
  <c r="O379" i="19"/>
  <c r="N379" i="19"/>
  <c r="M379" i="19"/>
  <c r="L379" i="19"/>
  <c r="K379" i="19"/>
  <c r="J379" i="19"/>
  <c r="I379" i="19"/>
  <c r="H379" i="19"/>
  <c r="G379" i="19"/>
  <c r="F379" i="19"/>
  <c r="E379" i="19"/>
  <c r="D379" i="19"/>
  <c r="C379" i="19"/>
  <c r="B379" i="19"/>
  <c r="O378" i="19"/>
  <c r="N378" i="19"/>
  <c r="M378" i="19"/>
  <c r="L378" i="19"/>
  <c r="K378" i="19"/>
  <c r="J378" i="19"/>
  <c r="I378" i="19"/>
  <c r="H378" i="19"/>
  <c r="G378" i="19"/>
  <c r="F378" i="19"/>
  <c r="E378" i="19"/>
  <c r="D378" i="19"/>
  <c r="C378" i="19"/>
  <c r="B378" i="19"/>
  <c r="O377" i="19"/>
  <c r="N377" i="19"/>
  <c r="M377" i="19"/>
  <c r="L377" i="19"/>
  <c r="K377" i="19"/>
  <c r="J377" i="19"/>
  <c r="I377" i="19"/>
  <c r="H377" i="19"/>
  <c r="G377" i="19"/>
  <c r="F377" i="19"/>
  <c r="E377" i="19"/>
  <c r="D377" i="19"/>
  <c r="C377" i="19"/>
  <c r="B377" i="19"/>
  <c r="O376" i="19"/>
  <c r="N376" i="19"/>
  <c r="M376" i="19"/>
  <c r="L376" i="19"/>
  <c r="K376" i="19"/>
  <c r="J376" i="19"/>
  <c r="I376" i="19"/>
  <c r="H376" i="19"/>
  <c r="G376" i="19"/>
  <c r="F376" i="19"/>
  <c r="E376" i="19"/>
  <c r="D376" i="19"/>
  <c r="C376" i="19"/>
  <c r="B376" i="19"/>
  <c r="O375" i="19"/>
  <c r="N375" i="19"/>
  <c r="M375" i="19"/>
  <c r="L375" i="19"/>
  <c r="K375" i="19"/>
  <c r="J375" i="19"/>
  <c r="I375" i="19"/>
  <c r="H375" i="19"/>
  <c r="G375" i="19"/>
  <c r="F375" i="19"/>
  <c r="E375" i="19"/>
  <c r="D375" i="19"/>
  <c r="C375" i="19"/>
  <c r="B375" i="19"/>
  <c r="O374" i="19"/>
  <c r="N374" i="19"/>
  <c r="M374" i="19"/>
  <c r="L374" i="19"/>
  <c r="K374" i="19"/>
  <c r="J374" i="19"/>
  <c r="I374" i="19"/>
  <c r="H374" i="19"/>
  <c r="G374" i="19"/>
  <c r="F374" i="19"/>
  <c r="E374" i="19"/>
  <c r="D374" i="19"/>
  <c r="C374" i="19"/>
  <c r="B374" i="19"/>
  <c r="O373" i="19"/>
  <c r="N373" i="19"/>
  <c r="M373" i="19"/>
  <c r="L373" i="19"/>
  <c r="K373" i="19"/>
  <c r="J373" i="19"/>
  <c r="I373" i="19"/>
  <c r="H373" i="19"/>
  <c r="G373" i="19"/>
  <c r="F373" i="19"/>
  <c r="E373" i="19"/>
  <c r="D373" i="19"/>
  <c r="C373" i="19"/>
  <c r="B373" i="19"/>
  <c r="O372" i="19"/>
  <c r="N372" i="19"/>
  <c r="M372" i="19"/>
  <c r="L372" i="19"/>
  <c r="K372" i="19"/>
  <c r="J372" i="19"/>
  <c r="I372" i="19"/>
  <c r="H372" i="19"/>
  <c r="G372" i="19"/>
  <c r="F372" i="19"/>
  <c r="E372" i="19"/>
  <c r="D372" i="19"/>
  <c r="C372" i="19"/>
  <c r="B372" i="19"/>
  <c r="O371" i="19"/>
  <c r="N371" i="19"/>
  <c r="M371" i="19"/>
  <c r="L371" i="19"/>
  <c r="K371" i="19"/>
  <c r="J371" i="19"/>
  <c r="I371" i="19"/>
  <c r="H371" i="19"/>
  <c r="G371" i="19"/>
  <c r="F371" i="19"/>
  <c r="E371" i="19"/>
  <c r="D371" i="19"/>
  <c r="C371" i="19"/>
  <c r="B371" i="19"/>
  <c r="O370" i="19"/>
  <c r="N370" i="19"/>
  <c r="M370" i="19"/>
  <c r="L370" i="19"/>
  <c r="K370" i="19"/>
  <c r="J370" i="19"/>
  <c r="I370" i="19"/>
  <c r="H370" i="19"/>
  <c r="G370" i="19"/>
  <c r="F370" i="19"/>
  <c r="E370" i="19"/>
  <c r="D370" i="19"/>
  <c r="C370" i="19"/>
  <c r="B370" i="19"/>
  <c r="O369" i="19"/>
  <c r="N369" i="19"/>
  <c r="M369" i="19"/>
  <c r="L369" i="19"/>
  <c r="K369" i="19"/>
  <c r="J369" i="19"/>
  <c r="I369" i="19"/>
  <c r="H369" i="19"/>
  <c r="G369" i="19"/>
  <c r="F369" i="19"/>
  <c r="E369" i="19"/>
  <c r="D369" i="19"/>
  <c r="C369" i="19"/>
  <c r="B369" i="19"/>
  <c r="O368" i="19"/>
  <c r="N368" i="19"/>
  <c r="M368" i="19"/>
  <c r="L368" i="19"/>
  <c r="K368" i="19"/>
  <c r="J368" i="19"/>
  <c r="I368" i="19"/>
  <c r="H368" i="19"/>
  <c r="G368" i="19"/>
  <c r="F368" i="19"/>
  <c r="E368" i="19"/>
  <c r="D368" i="19"/>
  <c r="C368" i="19"/>
  <c r="B368" i="19"/>
  <c r="O367" i="19"/>
  <c r="N367" i="19"/>
  <c r="M367" i="19"/>
  <c r="L367" i="19"/>
  <c r="K367" i="19"/>
  <c r="J367" i="19"/>
  <c r="I367" i="19"/>
  <c r="H367" i="19"/>
  <c r="G367" i="19"/>
  <c r="F367" i="19"/>
  <c r="E367" i="19"/>
  <c r="D367" i="19"/>
  <c r="C367" i="19"/>
  <c r="B367" i="19"/>
  <c r="O366" i="19"/>
  <c r="N366" i="19"/>
  <c r="M366" i="19"/>
  <c r="L366" i="19"/>
  <c r="K366" i="19"/>
  <c r="J366" i="19"/>
  <c r="I366" i="19"/>
  <c r="H366" i="19"/>
  <c r="G366" i="19"/>
  <c r="F366" i="19"/>
  <c r="E366" i="19"/>
  <c r="D366" i="19"/>
  <c r="C366" i="19"/>
  <c r="B366" i="19"/>
  <c r="O365" i="19"/>
  <c r="N365" i="19"/>
  <c r="M365" i="19"/>
  <c r="L365" i="19"/>
  <c r="K365" i="19"/>
  <c r="J365" i="19"/>
  <c r="I365" i="19"/>
  <c r="H365" i="19"/>
  <c r="G365" i="19"/>
  <c r="F365" i="19"/>
  <c r="E365" i="19"/>
  <c r="D365" i="19"/>
  <c r="C365" i="19"/>
  <c r="B365" i="19"/>
  <c r="O364" i="19"/>
  <c r="N364" i="19"/>
  <c r="M364" i="19"/>
  <c r="L364" i="19"/>
  <c r="K364" i="19"/>
  <c r="J364" i="19"/>
  <c r="I364" i="19"/>
  <c r="H364" i="19"/>
  <c r="G364" i="19"/>
  <c r="F364" i="19"/>
  <c r="E364" i="19"/>
  <c r="D364" i="19"/>
  <c r="C364" i="19"/>
  <c r="B364" i="19"/>
  <c r="O363" i="19"/>
  <c r="N363" i="19"/>
  <c r="M363" i="19"/>
  <c r="L363" i="19"/>
  <c r="K363" i="19"/>
  <c r="J363" i="19"/>
  <c r="I363" i="19"/>
  <c r="H363" i="19"/>
  <c r="G363" i="19"/>
  <c r="F363" i="19"/>
  <c r="E363" i="19"/>
  <c r="D363" i="19"/>
  <c r="C363" i="19"/>
  <c r="B363" i="19"/>
  <c r="O362" i="19"/>
  <c r="N362" i="19"/>
  <c r="M362" i="19"/>
  <c r="L362" i="19"/>
  <c r="K362" i="19"/>
  <c r="J362" i="19"/>
  <c r="I362" i="19"/>
  <c r="H362" i="19"/>
  <c r="G362" i="19"/>
  <c r="F362" i="19"/>
  <c r="E362" i="19"/>
  <c r="D362" i="19"/>
  <c r="C362" i="19"/>
  <c r="B362" i="19"/>
  <c r="O361" i="19"/>
  <c r="N361" i="19"/>
  <c r="M361" i="19"/>
  <c r="L361" i="19"/>
  <c r="K361" i="19"/>
  <c r="J361" i="19"/>
  <c r="I361" i="19"/>
  <c r="H361" i="19"/>
  <c r="G361" i="19"/>
  <c r="F361" i="19"/>
  <c r="E361" i="19"/>
  <c r="D361" i="19"/>
  <c r="C361" i="19"/>
  <c r="B361" i="19"/>
  <c r="O360" i="19"/>
  <c r="N360" i="19"/>
  <c r="M360" i="19"/>
  <c r="L360" i="19"/>
  <c r="K360" i="19"/>
  <c r="J360" i="19"/>
  <c r="I360" i="19"/>
  <c r="H360" i="19"/>
  <c r="G360" i="19"/>
  <c r="F360" i="19"/>
  <c r="E360" i="19"/>
  <c r="D360" i="19"/>
  <c r="C360" i="19"/>
  <c r="B360" i="19"/>
  <c r="O359" i="19"/>
  <c r="N359" i="19"/>
  <c r="M359" i="19"/>
  <c r="L359" i="19"/>
  <c r="K359" i="19"/>
  <c r="J359" i="19"/>
  <c r="I359" i="19"/>
  <c r="H359" i="19"/>
  <c r="G359" i="19"/>
  <c r="F359" i="19"/>
  <c r="E359" i="19"/>
  <c r="D359" i="19"/>
  <c r="C359" i="19"/>
  <c r="B359" i="19"/>
  <c r="O358" i="19"/>
  <c r="N358" i="19"/>
  <c r="M358" i="19"/>
  <c r="L358" i="19"/>
  <c r="K358" i="19"/>
  <c r="J358" i="19"/>
  <c r="I358" i="19"/>
  <c r="H358" i="19"/>
  <c r="G358" i="19"/>
  <c r="F358" i="19"/>
  <c r="E358" i="19"/>
  <c r="D358" i="19"/>
  <c r="C358" i="19"/>
  <c r="B358" i="19"/>
  <c r="O357" i="19"/>
  <c r="N357" i="19"/>
  <c r="M357" i="19"/>
  <c r="L357" i="19"/>
  <c r="K357" i="19"/>
  <c r="J357" i="19"/>
  <c r="I357" i="19"/>
  <c r="H357" i="19"/>
  <c r="G357" i="19"/>
  <c r="F357" i="19"/>
  <c r="E357" i="19"/>
  <c r="D357" i="19"/>
  <c r="C357" i="19"/>
  <c r="B357" i="19"/>
  <c r="O356" i="19"/>
  <c r="N356" i="19"/>
  <c r="M356" i="19"/>
  <c r="L356" i="19"/>
  <c r="K356" i="19"/>
  <c r="J356" i="19"/>
  <c r="I356" i="19"/>
  <c r="H356" i="19"/>
  <c r="G356" i="19"/>
  <c r="F356" i="19"/>
  <c r="E356" i="19"/>
  <c r="D356" i="19"/>
  <c r="C356" i="19"/>
  <c r="B356" i="19"/>
  <c r="O355" i="19"/>
  <c r="N355" i="19"/>
  <c r="M355" i="19"/>
  <c r="L355" i="19"/>
  <c r="K355" i="19"/>
  <c r="J355" i="19"/>
  <c r="I355" i="19"/>
  <c r="H355" i="19"/>
  <c r="G355" i="19"/>
  <c r="F355" i="19"/>
  <c r="E355" i="19"/>
  <c r="D355" i="19"/>
  <c r="C355" i="19"/>
  <c r="B355" i="19"/>
  <c r="O354" i="19"/>
  <c r="N354" i="19"/>
  <c r="M354" i="19"/>
  <c r="L354" i="19"/>
  <c r="K354" i="19"/>
  <c r="J354" i="19"/>
  <c r="I354" i="19"/>
  <c r="H354" i="19"/>
  <c r="G354" i="19"/>
  <c r="F354" i="19"/>
  <c r="E354" i="19"/>
  <c r="D354" i="19"/>
  <c r="C354" i="19"/>
  <c r="B354" i="19"/>
  <c r="O353" i="19"/>
  <c r="N353" i="19"/>
  <c r="M353" i="19"/>
  <c r="L353" i="19"/>
  <c r="K353" i="19"/>
  <c r="J353" i="19"/>
  <c r="I353" i="19"/>
  <c r="H353" i="19"/>
  <c r="G353" i="19"/>
  <c r="F353" i="19"/>
  <c r="E353" i="19"/>
  <c r="D353" i="19"/>
  <c r="C353" i="19"/>
  <c r="B353" i="19"/>
  <c r="O352" i="19"/>
  <c r="N352" i="19"/>
  <c r="M352" i="19"/>
  <c r="L352" i="19"/>
  <c r="K352" i="19"/>
  <c r="J352" i="19"/>
  <c r="I352" i="19"/>
  <c r="H352" i="19"/>
  <c r="G352" i="19"/>
  <c r="F352" i="19"/>
  <c r="E352" i="19"/>
  <c r="D352" i="19"/>
  <c r="C352" i="19"/>
  <c r="B352" i="19"/>
  <c r="O351" i="19"/>
  <c r="N351" i="19"/>
  <c r="M351" i="19"/>
  <c r="L351" i="19"/>
  <c r="K351" i="19"/>
  <c r="J351" i="19"/>
  <c r="I351" i="19"/>
  <c r="H351" i="19"/>
  <c r="G351" i="19"/>
  <c r="F351" i="19"/>
  <c r="E351" i="19"/>
  <c r="D351" i="19"/>
  <c r="C351" i="19"/>
  <c r="B351" i="19"/>
  <c r="O350" i="19"/>
  <c r="N350" i="19"/>
  <c r="M350" i="19"/>
  <c r="L350" i="19"/>
  <c r="K350" i="19"/>
  <c r="J350" i="19"/>
  <c r="I350" i="19"/>
  <c r="H350" i="19"/>
  <c r="G350" i="19"/>
  <c r="F350" i="19"/>
  <c r="E350" i="19"/>
  <c r="D350" i="19"/>
  <c r="C350" i="19"/>
  <c r="B350" i="19"/>
  <c r="O349" i="19"/>
  <c r="N349" i="19"/>
  <c r="M349" i="19"/>
  <c r="L349" i="19"/>
  <c r="K349" i="19"/>
  <c r="J349" i="19"/>
  <c r="I349" i="19"/>
  <c r="H349" i="19"/>
  <c r="G349" i="19"/>
  <c r="F349" i="19"/>
  <c r="E349" i="19"/>
  <c r="D349" i="19"/>
  <c r="C349" i="19"/>
  <c r="B349" i="19"/>
  <c r="O348" i="19"/>
  <c r="N348" i="19"/>
  <c r="M348" i="19"/>
  <c r="L348" i="19"/>
  <c r="K348" i="19"/>
  <c r="J348" i="19"/>
  <c r="I348" i="19"/>
  <c r="H348" i="19"/>
  <c r="G348" i="19"/>
  <c r="F348" i="19"/>
  <c r="E348" i="19"/>
  <c r="D348" i="19"/>
  <c r="C348" i="19"/>
  <c r="B348" i="19"/>
  <c r="O347" i="19"/>
  <c r="N347" i="19"/>
  <c r="M347" i="19"/>
  <c r="L347" i="19"/>
  <c r="K347" i="19"/>
  <c r="J347" i="19"/>
  <c r="I347" i="19"/>
  <c r="H347" i="19"/>
  <c r="G347" i="19"/>
  <c r="F347" i="19"/>
  <c r="E347" i="19"/>
  <c r="D347" i="19"/>
  <c r="C347" i="19"/>
  <c r="B347" i="19"/>
  <c r="O346" i="19"/>
  <c r="N346" i="19"/>
  <c r="M346" i="19"/>
  <c r="L346" i="19"/>
  <c r="K346" i="19"/>
  <c r="J346" i="19"/>
  <c r="I346" i="19"/>
  <c r="H346" i="19"/>
  <c r="G346" i="19"/>
  <c r="F346" i="19"/>
  <c r="E346" i="19"/>
  <c r="D346" i="19"/>
  <c r="C346" i="19"/>
  <c r="B346" i="19"/>
  <c r="O345" i="19"/>
  <c r="N345" i="19"/>
  <c r="M345" i="19"/>
  <c r="L345" i="19"/>
  <c r="K345" i="19"/>
  <c r="J345" i="19"/>
  <c r="I345" i="19"/>
  <c r="H345" i="19"/>
  <c r="G345" i="19"/>
  <c r="F345" i="19"/>
  <c r="E345" i="19"/>
  <c r="D345" i="19"/>
  <c r="C345" i="19"/>
  <c r="B345" i="19"/>
  <c r="O344" i="19"/>
  <c r="N344" i="19"/>
  <c r="M344" i="19"/>
  <c r="L344" i="19"/>
  <c r="K344" i="19"/>
  <c r="J344" i="19"/>
  <c r="I344" i="19"/>
  <c r="H344" i="19"/>
  <c r="G344" i="19"/>
  <c r="F344" i="19"/>
  <c r="E344" i="19"/>
  <c r="D344" i="19"/>
  <c r="C344" i="19"/>
  <c r="B344" i="19"/>
  <c r="O343" i="19"/>
  <c r="N343" i="19"/>
  <c r="M343" i="19"/>
  <c r="L343" i="19"/>
  <c r="K343" i="19"/>
  <c r="J343" i="19"/>
  <c r="I343" i="19"/>
  <c r="H343" i="19"/>
  <c r="G343" i="19"/>
  <c r="F343" i="19"/>
  <c r="E343" i="19"/>
  <c r="D343" i="19"/>
  <c r="C343" i="19"/>
  <c r="B343" i="19"/>
  <c r="O342" i="19"/>
  <c r="N342" i="19"/>
  <c r="M342" i="19"/>
  <c r="L342" i="19"/>
  <c r="K342" i="19"/>
  <c r="J342" i="19"/>
  <c r="I342" i="19"/>
  <c r="H342" i="19"/>
  <c r="G342" i="19"/>
  <c r="F342" i="19"/>
  <c r="E342" i="19"/>
  <c r="D342" i="19"/>
  <c r="C342" i="19"/>
  <c r="B342" i="19"/>
  <c r="O341" i="19"/>
  <c r="N341" i="19"/>
  <c r="M341" i="19"/>
  <c r="L341" i="19"/>
  <c r="K341" i="19"/>
  <c r="J341" i="19"/>
  <c r="I341" i="19"/>
  <c r="H341" i="19"/>
  <c r="G341" i="19"/>
  <c r="F341" i="19"/>
  <c r="E341" i="19"/>
  <c r="D341" i="19"/>
  <c r="C341" i="19"/>
  <c r="B341" i="19"/>
  <c r="O340" i="19"/>
  <c r="N340" i="19"/>
  <c r="M340" i="19"/>
  <c r="L340" i="19"/>
  <c r="K340" i="19"/>
  <c r="J340" i="19"/>
  <c r="I340" i="19"/>
  <c r="H340" i="19"/>
  <c r="G340" i="19"/>
  <c r="F340" i="19"/>
  <c r="E340" i="19"/>
  <c r="D340" i="19"/>
  <c r="C340" i="19"/>
  <c r="B340" i="19"/>
  <c r="O339" i="19"/>
  <c r="N339" i="19"/>
  <c r="M339" i="19"/>
  <c r="L339" i="19"/>
  <c r="K339" i="19"/>
  <c r="J339" i="19"/>
  <c r="I339" i="19"/>
  <c r="H339" i="19"/>
  <c r="G339" i="19"/>
  <c r="F339" i="19"/>
  <c r="E339" i="19"/>
  <c r="D339" i="19"/>
  <c r="C339" i="19"/>
  <c r="B339" i="19"/>
  <c r="O338" i="19"/>
  <c r="N338" i="19"/>
  <c r="M338" i="19"/>
  <c r="L338" i="19"/>
  <c r="K338" i="19"/>
  <c r="J338" i="19"/>
  <c r="I338" i="19"/>
  <c r="H338" i="19"/>
  <c r="G338" i="19"/>
  <c r="F338" i="19"/>
  <c r="E338" i="19"/>
  <c r="D338" i="19"/>
  <c r="C338" i="19"/>
  <c r="B338" i="19"/>
  <c r="O337" i="19"/>
  <c r="N337" i="19"/>
  <c r="M337" i="19"/>
  <c r="L337" i="19"/>
  <c r="K337" i="19"/>
  <c r="J337" i="19"/>
  <c r="I337" i="19"/>
  <c r="H337" i="19"/>
  <c r="G337" i="19"/>
  <c r="F337" i="19"/>
  <c r="E337" i="19"/>
  <c r="D337" i="19"/>
  <c r="C337" i="19"/>
  <c r="B337" i="19"/>
  <c r="O336" i="19"/>
  <c r="N336" i="19"/>
  <c r="M336" i="19"/>
  <c r="L336" i="19"/>
  <c r="K336" i="19"/>
  <c r="J336" i="19"/>
  <c r="I336" i="19"/>
  <c r="H336" i="19"/>
  <c r="G336" i="19"/>
  <c r="F336" i="19"/>
  <c r="E336" i="19"/>
  <c r="D336" i="19"/>
  <c r="C336" i="19"/>
  <c r="B336" i="19"/>
  <c r="O335" i="19"/>
  <c r="N335" i="19"/>
  <c r="M335" i="19"/>
  <c r="L335" i="19"/>
  <c r="K335" i="19"/>
  <c r="J335" i="19"/>
  <c r="I335" i="19"/>
  <c r="H335" i="19"/>
  <c r="G335" i="19"/>
  <c r="F335" i="19"/>
  <c r="E335" i="19"/>
  <c r="D335" i="19"/>
  <c r="C335" i="19"/>
  <c r="B335" i="19"/>
  <c r="O334" i="19"/>
  <c r="N334" i="19"/>
  <c r="M334" i="19"/>
  <c r="L334" i="19"/>
  <c r="K334" i="19"/>
  <c r="J334" i="19"/>
  <c r="I334" i="19"/>
  <c r="H334" i="19"/>
  <c r="G334" i="19"/>
  <c r="F334" i="19"/>
  <c r="E334" i="19"/>
  <c r="D334" i="19"/>
  <c r="C334" i="19"/>
  <c r="B334" i="19"/>
  <c r="O333" i="19"/>
  <c r="N333" i="19"/>
  <c r="M333" i="19"/>
  <c r="L333" i="19"/>
  <c r="K333" i="19"/>
  <c r="J333" i="19"/>
  <c r="I333" i="19"/>
  <c r="H333" i="19"/>
  <c r="G333" i="19"/>
  <c r="F333" i="19"/>
  <c r="E333" i="19"/>
  <c r="D333" i="19"/>
  <c r="C333" i="19"/>
  <c r="B333" i="19"/>
  <c r="O332" i="19"/>
  <c r="N332" i="19"/>
  <c r="M332" i="19"/>
  <c r="L332" i="19"/>
  <c r="K332" i="19"/>
  <c r="J332" i="19"/>
  <c r="I332" i="19"/>
  <c r="H332" i="19"/>
  <c r="G332" i="19"/>
  <c r="F332" i="19"/>
  <c r="E332" i="19"/>
  <c r="D332" i="19"/>
  <c r="C332" i="19"/>
  <c r="B332" i="19"/>
  <c r="O331" i="19"/>
  <c r="N331" i="19"/>
  <c r="M331" i="19"/>
  <c r="L331" i="19"/>
  <c r="K331" i="19"/>
  <c r="J331" i="19"/>
  <c r="I331" i="19"/>
  <c r="H331" i="19"/>
  <c r="G331" i="19"/>
  <c r="F331" i="19"/>
  <c r="E331" i="19"/>
  <c r="D331" i="19"/>
  <c r="C331" i="19"/>
  <c r="B331" i="19"/>
  <c r="O330" i="19"/>
  <c r="N330" i="19"/>
  <c r="M330" i="19"/>
  <c r="L330" i="19"/>
  <c r="K330" i="19"/>
  <c r="J330" i="19"/>
  <c r="I330" i="19"/>
  <c r="H330" i="19"/>
  <c r="G330" i="19"/>
  <c r="F330" i="19"/>
  <c r="E330" i="19"/>
  <c r="D330" i="19"/>
  <c r="C330" i="19"/>
  <c r="B330" i="19"/>
  <c r="O329" i="19"/>
  <c r="N329" i="19"/>
  <c r="M329" i="19"/>
  <c r="L329" i="19"/>
  <c r="K329" i="19"/>
  <c r="J329" i="19"/>
  <c r="I329" i="19"/>
  <c r="H329" i="19"/>
  <c r="G329" i="19"/>
  <c r="F329" i="19"/>
  <c r="E329" i="19"/>
  <c r="D329" i="19"/>
  <c r="C329" i="19"/>
  <c r="B329" i="19"/>
  <c r="O328" i="19"/>
  <c r="N328" i="19"/>
  <c r="M328" i="19"/>
  <c r="L328" i="19"/>
  <c r="K328" i="19"/>
  <c r="J328" i="19"/>
  <c r="I328" i="19"/>
  <c r="H328" i="19"/>
  <c r="G328" i="19"/>
  <c r="F328" i="19"/>
  <c r="E328" i="19"/>
  <c r="D328" i="19"/>
  <c r="C328" i="19"/>
  <c r="B328" i="19"/>
  <c r="O327" i="19"/>
  <c r="N327" i="19"/>
  <c r="M327" i="19"/>
  <c r="L327" i="19"/>
  <c r="K327" i="19"/>
  <c r="J327" i="19"/>
  <c r="I327" i="19"/>
  <c r="H327" i="19"/>
  <c r="G327" i="19"/>
  <c r="F327" i="19"/>
  <c r="E327" i="19"/>
  <c r="D327" i="19"/>
  <c r="C327" i="19"/>
  <c r="B327" i="19"/>
  <c r="O326" i="19"/>
  <c r="N326" i="19"/>
  <c r="M326" i="19"/>
  <c r="L326" i="19"/>
  <c r="K326" i="19"/>
  <c r="J326" i="19"/>
  <c r="I326" i="19"/>
  <c r="H326" i="19"/>
  <c r="G326" i="19"/>
  <c r="F326" i="19"/>
  <c r="E326" i="19"/>
  <c r="D326" i="19"/>
  <c r="C326" i="19"/>
  <c r="B326" i="19"/>
  <c r="O325" i="19"/>
  <c r="N325" i="19"/>
  <c r="M325" i="19"/>
  <c r="L325" i="19"/>
  <c r="K325" i="19"/>
  <c r="J325" i="19"/>
  <c r="I325" i="19"/>
  <c r="H325" i="19"/>
  <c r="G325" i="19"/>
  <c r="F325" i="19"/>
  <c r="E325" i="19"/>
  <c r="D325" i="19"/>
  <c r="C325" i="19"/>
  <c r="B325" i="19"/>
  <c r="O324" i="19"/>
  <c r="N324" i="19"/>
  <c r="M324" i="19"/>
  <c r="L324" i="19"/>
  <c r="K324" i="19"/>
  <c r="J324" i="19"/>
  <c r="I324" i="19"/>
  <c r="H324" i="19"/>
  <c r="G324" i="19"/>
  <c r="F324" i="19"/>
  <c r="E324" i="19"/>
  <c r="D324" i="19"/>
  <c r="C324" i="19"/>
  <c r="B324" i="19"/>
  <c r="O323" i="19"/>
  <c r="N323" i="19"/>
  <c r="M323" i="19"/>
  <c r="L323" i="19"/>
  <c r="K323" i="19"/>
  <c r="J323" i="19"/>
  <c r="I323" i="19"/>
  <c r="H323" i="19"/>
  <c r="G323" i="19"/>
  <c r="F323" i="19"/>
  <c r="E323" i="19"/>
  <c r="D323" i="19"/>
  <c r="C323" i="19"/>
  <c r="B323" i="19"/>
  <c r="O322" i="19"/>
  <c r="N322" i="19"/>
  <c r="M322" i="19"/>
  <c r="L322" i="19"/>
  <c r="K322" i="19"/>
  <c r="J322" i="19"/>
  <c r="I322" i="19"/>
  <c r="H322" i="19"/>
  <c r="G322" i="19"/>
  <c r="F322" i="19"/>
  <c r="E322" i="19"/>
  <c r="D322" i="19"/>
  <c r="C322" i="19"/>
  <c r="B322" i="19"/>
  <c r="O321" i="19"/>
  <c r="N321" i="19"/>
  <c r="M321" i="19"/>
  <c r="L321" i="19"/>
  <c r="K321" i="19"/>
  <c r="J321" i="19"/>
  <c r="I321" i="19"/>
  <c r="H321" i="19"/>
  <c r="G321" i="19"/>
  <c r="F321" i="19"/>
  <c r="E321" i="19"/>
  <c r="D321" i="19"/>
  <c r="C321" i="19"/>
  <c r="B321" i="19"/>
  <c r="O320" i="19"/>
  <c r="N320" i="19"/>
  <c r="M320" i="19"/>
  <c r="L320" i="19"/>
  <c r="K320" i="19"/>
  <c r="J320" i="19"/>
  <c r="I320" i="19"/>
  <c r="H320" i="19"/>
  <c r="G320" i="19"/>
  <c r="F320" i="19"/>
  <c r="E320" i="19"/>
  <c r="D320" i="19"/>
  <c r="C320" i="19"/>
  <c r="B320" i="19"/>
  <c r="O319" i="19"/>
  <c r="N319" i="19"/>
  <c r="M319" i="19"/>
  <c r="L319" i="19"/>
  <c r="K319" i="19"/>
  <c r="J319" i="19"/>
  <c r="I319" i="19"/>
  <c r="H319" i="19"/>
  <c r="G319" i="19"/>
  <c r="F319" i="19"/>
  <c r="E319" i="19"/>
  <c r="D319" i="19"/>
  <c r="C319" i="19"/>
  <c r="B319" i="19"/>
  <c r="O318" i="19"/>
  <c r="N318" i="19"/>
  <c r="M318" i="19"/>
  <c r="L318" i="19"/>
  <c r="K318" i="19"/>
  <c r="J318" i="19"/>
  <c r="I318" i="19"/>
  <c r="H318" i="19"/>
  <c r="G318" i="19"/>
  <c r="F318" i="19"/>
  <c r="E318" i="19"/>
  <c r="D318" i="19"/>
  <c r="C318" i="19"/>
  <c r="B318" i="19"/>
  <c r="O317" i="19"/>
  <c r="N317" i="19"/>
  <c r="M317" i="19"/>
  <c r="L317" i="19"/>
  <c r="K317" i="19"/>
  <c r="J317" i="19"/>
  <c r="I317" i="19"/>
  <c r="H317" i="19"/>
  <c r="G317" i="19"/>
  <c r="F317" i="19"/>
  <c r="E317" i="19"/>
  <c r="D317" i="19"/>
  <c r="C317" i="19"/>
  <c r="B317" i="19"/>
  <c r="O316" i="19"/>
  <c r="N316" i="19"/>
  <c r="M316" i="19"/>
  <c r="L316" i="19"/>
  <c r="K316" i="19"/>
  <c r="J316" i="19"/>
  <c r="I316" i="19"/>
  <c r="H316" i="19"/>
  <c r="G316" i="19"/>
  <c r="F316" i="19"/>
  <c r="E316" i="19"/>
  <c r="D316" i="19"/>
  <c r="C316" i="19"/>
  <c r="B316" i="19"/>
  <c r="O315" i="19"/>
  <c r="N315" i="19"/>
  <c r="M315" i="19"/>
  <c r="L315" i="19"/>
  <c r="K315" i="19"/>
  <c r="J315" i="19"/>
  <c r="I315" i="19"/>
  <c r="H315" i="19"/>
  <c r="G315" i="19"/>
  <c r="F315" i="19"/>
  <c r="E315" i="19"/>
  <c r="D315" i="19"/>
  <c r="C315" i="19"/>
  <c r="B315" i="19"/>
  <c r="O314" i="19"/>
  <c r="N314" i="19"/>
  <c r="M314" i="19"/>
  <c r="L314" i="19"/>
  <c r="K314" i="19"/>
  <c r="J314" i="19"/>
  <c r="I314" i="19"/>
  <c r="H314" i="19"/>
  <c r="G314" i="19"/>
  <c r="F314" i="19"/>
  <c r="E314" i="19"/>
  <c r="D314" i="19"/>
  <c r="C314" i="19"/>
  <c r="B314" i="19"/>
  <c r="O313" i="19"/>
  <c r="N313" i="19"/>
  <c r="M313" i="19"/>
  <c r="L313" i="19"/>
  <c r="K313" i="19"/>
  <c r="J313" i="19"/>
  <c r="I313" i="19"/>
  <c r="H313" i="19"/>
  <c r="G313" i="19"/>
  <c r="F313" i="19"/>
  <c r="E313" i="19"/>
  <c r="D313" i="19"/>
  <c r="C313" i="19"/>
  <c r="B313" i="19"/>
  <c r="O312" i="19"/>
  <c r="N312" i="19"/>
  <c r="M312" i="19"/>
  <c r="L312" i="19"/>
  <c r="K312" i="19"/>
  <c r="J312" i="19"/>
  <c r="I312" i="19"/>
  <c r="H312" i="19"/>
  <c r="G312" i="19"/>
  <c r="F312" i="19"/>
  <c r="E312" i="19"/>
  <c r="D312" i="19"/>
  <c r="C312" i="19"/>
  <c r="B312" i="19"/>
  <c r="O311" i="19"/>
  <c r="N311" i="19"/>
  <c r="M311" i="19"/>
  <c r="L311" i="19"/>
  <c r="K311" i="19"/>
  <c r="J311" i="19"/>
  <c r="I311" i="19"/>
  <c r="H311" i="19"/>
  <c r="G311" i="19"/>
  <c r="F311" i="19"/>
  <c r="E311" i="19"/>
  <c r="D311" i="19"/>
  <c r="C311" i="19"/>
  <c r="B311" i="19"/>
  <c r="O310" i="19"/>
  <c r="N310" i="19"/>
  <c r="M310" i="19"/>
  <c r="L310" i="19"/>
  <c r="K310" i="19"/>
  <c r="J310" i="19"/>
  <c r="I310" i="19"/>
  <c r="H310" i="19"/>
  <c r="G310" i="19"/>
  <c r="F310" i="19"/>
  <c r="E310" i="19"/>
  <c r="D310" i="19"/>
  <c r="C310" i="19"/>
  <c r="B310" i="19"/>
  <c r="O309" i="19"/>
  <c r="N309" i="19"/>
  <c r="M309" i="19"/>
  <c r="L309" i="19"/>
  <c r="K309" i="19"/>
  <c r="J309" i="19"/>
  <c r="I309" i="19"/>
  <c r="H309" i="19"/>
  <c r="G309" i="19"/>
  <c r="F309" i="19"/>
  <c r="E309" i="19"/>
  <c r="D309" i="19"/>
  <c r="C309" i="19"/>
  <c r="B309" i="19"/>
  <c r="O308" i="19"/>
  <c r="N308" i="19"/>
  <c r="M308" i="19"/>
  <c r="L308" i="19"/>
  <c r="K308" i="19"/>
  <c r="J308" i="19"/>
  <c r="I308" i="19"/>
  <c r="H308" i="19"/>
  <c r="G308" i="19"/>
  <c r="F308" i="19"/>
  <c r="E308" i="19"/>
  <c r="D308" i="19"/>
  <c r="C308" i="19"/>
  <c r="B308" i="19"/>
  <c r="O307" i="19"/>
  <c r="N307" i="19"/>
  <c r="M307" i="19"/>
  <c r="L307" i="19"/>
  <c r="K307" i="19"/>
  <c r="J307" i="19"/>
  <c r="I307" i="19"/>
  <c r="H307" i="19"/>
  <c r="G307" i="19"/>
  <c r="F307" i="19"/>
  <c r="E307" i="19"/>
  <c r="D307" i="19"/>
  <c r="C307" i="19"/>
  <c r="B307" i="19"/>
  <c r="O306" i="19"/>
  <c r="N306" i="19"/>
  <c r="M306" i="19"/>
  <c r="L306" i="19"/>
  <c r="K306" i="19"/>
  <c r="J306" i="19"/>
  <c r="I306" i="19"/>
  <c r="H306" i="19"/>
  <c r="G306" i="19"/>
  <c r="F306" i="19"/>
  <c r="E306" i="19"/>
  <c r="D306" i="19"/>
  <c r="C306" i="19"/>
  <c r="B306" i="19"/>
  <c r="O305" i="19"/>
  <c r="N305" i="19"/>
  <c r="M305" i="19"/>
  <c r="L305" i="19"/>
  <c r="K305" i="19"/>
  <c r="J305" i="19"/>
  <c r="I305" i="19"/>
  <c r="H305" i="19"/>
  <c r="G305" i="19"/>
  <c r="F305" i="19"/>
  <c r="E305" i="19"/>
  <c r="D305" i="19"/>
  <c r="C305" i="19"/>
  <c r="B305" i="19"/>
  <c r="O304" i="19"/>
  <c r="N304" i="19"/>
  <c r="M304" i="19"/>
  <c r="L304" i="19"/>
  <c r="K304" i="19"/>
  <c r="J304" i="19"/>
  <c r="I304" i="19"/>
  <c r="H304" i="19"/>
  <c r="G304" i="19"/>
  <c r="F304" i="19"/>
  <c r="E304" i="19"/>
  <c r="D304" i="19"/>
  <c r="C304" i="19"/>
  <c r="B304" i="19"/>
  <c r="O303" i="19"/>
  <c r="N303" i="19"/>
  <c r="M303" i="19"/>
  <c r="L303" i="19"/>
  <c r="K303" i="19"/>
  <c r="J303" i="19"/>
  <c r="I303" i="19"/>
  <c r="H303" i="19"/>
  <c r="G303" i="19"/>
  <c r="F303" i="19"/>
  <c r="E303" i="19"/>
  <c r="D303" i="19"/>
  <c r="C303" i="19"/>
  <c r="B303" i="19"/>
  <c r="O302" i="19"/>
  <c r="N302" i="19"/>
  <c r="M302" i="19"/>
  <c r="L302" i="19"/>
  <c r="K302" i="19"/>
  <c r="J302" i="19"/>
  <c r="I302" i="19"/>
  <c r="H302" i="19"/>
  <c r="G302" i="19"/>
  <c r="F302" i="19"/>
  <c r="E302" i="19"/>
  <c r="D302" i="19"/>
  <c r="C302" i="19"/>
  <c r="B302" i="19"/>
  <c r="O301" i="19"/>
  <c r="N301" i="19"/>
  <c r="M301" i="19"/>
  <c r="L301" i="19"/>
  <c r="K301" i="19"/>
  <c r="J301" i="19"/>
  <c r="I301" i="19"/>
  <c r="H301" i="19"/>
  <c r="G301" i="19"/>
  <c r="F301" i="19"/>
  <c r="E301" i="19"/>
  <c r="D301" i="19"/>
  <c r="C301" i="19"/>
  <c r="B301" i="19"/>
  <c r="O300" i="19"/>
  <c r="N300" i="19"/>
  <c r="M300" i="19"/>
  <c r="L300" i="19"/>
  <c r="K300" i="19"/>
  <c r="J300" i="19"/>
  <c r="I300" i="19"/>
  <c r="H300" i="19"/>
  <c r="G300" i="19"/>
  <c r="F300" i="19"/>
  <c r="E300" i="19"/>
  <c r="D300" i="19"/>
  <c r="C300" i="19"/>
  <c r="B300" i="19"/>
  <c r="O299" i="19"/>
  <c r="N299" i="19"/>
  <c r="M299" i="19"/>
  <c r="L299" i="19"/>
  <c r="K299" i="19"/>
  <c r="J299" i="19"/>
  <c r="I299" i="19"/>
  <c r="H299" i="19"/>
  <c r="G299" i="19"/>
  <c r="F299" i="19"/>
  <c r="E299" i="19"/>
  <c r="D299" i="19"/>
  <c r="C299" i="19"/>
  <c r="B299" i="19"/>
  <c r="O298" i="19"/>
  <c r="N298" i="19"/>
  <c r="M298" i="19"/>
  <c r="L298" i="19"/>
  <c r="K298" i="19"/>
  <c r="J298" i="19"/>
  <c r="I298" i="19"/>
  <c r="H298" i="19"/>
  <c r="G298" i="19"/>
  <c r="F298" i="19"/>
  <c r="E298" i="19"/>
  <c r="D298" i="19"/>
  <c r="C298" i="19"/>
  <c r="B298" i="19"/>
  <c r="O297" i="19"/>
  <c r="N297" i="19"/>
  <c r="M297" i="19"/>
  <c r="L297" i="19"/>
  <c r="K297" i="19"/>
  <c r="J297" i="19"/>
  <c r="I297" i="19"/>
  <c r="H297" i="19"/>
  <c r="G297" i="19"/>
  <c r="F297" i="19"/>
  <c r="E297" i="19"/>
  <c r="D297" i="19"/>
  <c r="C297" i="19"/>
  <c r="B297" i="19"/>
  <c r="O296" i="19"/>
  <c r="N296" i="19"/>
  <c r="M296" i="19"/>
  <c r="L296" i="19"/>
  <c r="K296" i="19"/>
  <c r="J296" i="19"/>
  <c r="I296" i="19"/>
  <c r="H296" i="19"/>
  <c r="G296" i="19"/>
  <c r="F296" i="19"/>
  <c r="E296" i="19"/>
  <c r="D296" i="19"/>
  <c r="C296" i="19"/>
  <c r="B296" i="19"/>
  <c r="O295" i="19"/>
  <c r="N295" i="19"/>
  <c r="M295" i="19"/>
  <c r="L295" i="19"/>
  <c r="K295" i="19"/>
  <c r="J295" i="19"/>
  <c r="I295" i="19"/>
  <c r="H295" i="19"/>
  <c r="G295" i="19"/>
  <c r="F295" i="19"/>
  <c r="E295" i="19"/>
  <c r="D295" i="19"/>
  <c r="C295" i="19"/>
  <c r="B295" i="19"/>
  <c r="O294" i="19"/>
  <c r="N294" i="19"/>
  <c r="M294" i="19"/>
  <c r="L294" i="19"/>
  <c r="K294" i="19"/>
  <c r="J294" i="19"/>
  <c r="I294" i="19"/>
  <c r="H294" i="19"/>
  <c r="G294" i="19"/>
  <c r="F294" i="19"/>
  <c r="E294" i="19"/>
  <c r="D294" i="19"/>
  <c r="C294" i="19"/>
  <c r="B294" i="19"/>
  <c r="O293" i="19"/>
  <c r="N293" i="19"/>
  <c r="M293" i="19"/>
  <c r="L293" i="19"/>
  <c r="K293" i="19"/>
  <c r="J293" i="19"/>
  <c r="I293" i="19"/>
  <c r="H293" i="19"/>
  <c r="G293" i="19"/>
  <c r="F293" i="19"/>
  <c r="E293" i="19"/>
  <c r="D293" i="19"/>
  <c r="C293" i="19"/>
  <c r="B293" i="19"/>
  <c r="O292" i="19"/>
  <c r="N292" i="19"/>
  <c r="M292" i="19"/>
  <c r="L292" i="19"/>
  <c r="K292" i="19"/>
  <c r="J292" i="19"/>
  <c r="I292" i="19"/>
  <c r="H292" i="19"/>
  <c r="G292" i="19"/>
  <c r="F292" i="19"/>
  <c r="E292" i="19"/>
  <c r="D292" i="19"/>
  <c r="C292" i="19"/>
  <c r="B292" i="19"/>
  <c r="O291" i="19"/>
  <c r="N291" i="19"/>
  <c r="M291" i="19"/>
  <c r="L291" i="19"/>
  <c r="K291" i="19"/>
  <c r="J291" i="19"/>
  <c r="I291" i="19"/>
  <c r="H291" i="19"/>
  <c r="G291" i="19"/>
  <c r="F291" i="19"/>
  <c r="E291" i="19"/>
  <c r="D291" i="19"/>
  <c r="C291" i="19"/>
  <c r="B291" i="19"/>
  <c r="O290" i="19"/>
  <c r="N290" i="19"/>
  <c r="M290" i="19"/>
  <c r="L290" i="19"/>
  <c r="K290" i="19"/>
  <c r="J290" i="19"/>
  <c r="I290" i="19"/>
  <c r="H290" i="19"/>
  <c r="G290" i="19"/>
  <c r="F290" i="19"/>
  <c r="E290" i="19"/>
  <c r="D290" i="19"/>
  <c r="C290" i="19"/>
  <c r="B290" i="19"/>
  <c r="O289" i="19"/>
  <c r="N289" i="19"/>
  <c r="M289" i="19"/>
  <c r="L289" i="19"/>
  <c r="K289" i="19"/>
  <c r="J289" i="19"/>
  <c r="I289" i="19"/>
  <c r="H289" i="19"/>
  <c r="G289" i="19"/>
  <c r="F289" i="19"/>
  <c r="E289" i="19"/>
  <c r="D289" i="19"/>
  <c r="C289" i="19"/>
  <c r="B289" i="19"/>
  <c r="O288" i="19"/>
  <c r="N288" i="19"/>
  <c r="M288" i="19"/>
  <c r="L288" i="19"/>
  <c r="K288" i="19"/>
  <c r="J288" i="19"/>
  <c r="I288" i="19"/>
  <c r="H288" i="19"/>
  <c r="G288" i="19"/>
  <c r="F288" i="19"/>
  <c r="E288" i="19"/>
  <c r="D288" i="19"/>
  <c r="C288" i="19"/>
  <c r="B288" i="19"/>
  <c r="O287" i="19"/>
  <c r="N287" i="19"/>
  <c r="M287" i="19"/>
  <c r="L287" i="19"/>
  <c r="K287" i="19"/>
  <c r="J287" i="19"/>
  <c r="I287" i="19"/>
  <c r="H287" i="19"/>
  <c r="G287" i="19"/>
  <c r="F287" i="19"/>
  <c r="E287" i="19"/>
  <c r="D287" i="19"/>
  <c r="C287" i="19"/>
  <c r="B287" i="19"/>
  <c r="O286" i="19"/>
  <c r="N286" i="19"/>
  <c r="M286" i="19"/>
  <c r="L286" i="19"/>
  <c r="K286" i="19"/>
  <c r="J286" i="19"/>
  <c r="I286" i="19"/>
  <c r="H286" i="19"/>
  <c r="G286" i="19"/>
  <c r="F286" i="19"/>
  <c r="E286" i="19"/>
  <c r="D286" i="19"/>
  <c r="C286" i="19"/>
  <c r="B286" i="19"/>
  <c r="O285" i="19"/>
  <c r="N285" i="19"/>
  <c r="M285" i="19"/>
  <c r="L285" i="19"/>
  <c r="K285" i="19"/>
  <c r="J285" i="19"/>
  <c r="I285" i="19"/>
  <c r="H285" i="19"/>
  <c r="G285" i="19"/>
  <c r="F285" i="19"/>
  <c r="E285" i="19"/>
  <c r="D285" i="19"/>
  <c r="C285" i="19"/>
  <c r="B285" i="19"/>
  <c r="O284" i="19"/>
  <c r="N284" i="19"/>
  <c r="M284" i="19"/>
  <c r="L284" i="19"/>
  <c r="K284" i="19"/>
  <c r="J284" i="19"/>
  <c r="I284" i="19"/>
  <c r="H284" i="19"/>
  <c r="G284" i="19"/>
  <c r="F284" i="19"/>
  <c r="E284" i="19"/>
  <c r="D284" i="19"/>
  <c r="C284" i="19"/>
  <c r="B284" i="19"/>
  <c r="O283" i="19"/>
  <c r="N283" i="19"/>
  <c r="M283" i="19"/>
  <c r="L283" i="19"/>
  <c r="K283" i="19"/>
  <c r="J283" i="19"/>
  <c r="I283" i="19"/>
  <c r="H283" i="19"/>
  <c r="G283" i="19"/>
  <c r="F283" i="19"/>
  <c r="E283" i="19"/>
  <c r="D283" i="19"/>
  <c r="C283" i="19"/>
  <c r="B283" i="19"/>
  <c r="O282" i="19"/>
  <c r="N282" i="19"/>
  <c r="M282" i="19"/>
  <c r="L282" i="19"/>
  <c r="K282" i="19"/>
  <c r="J282" i="19"/>
  <c r="I282" i="19"/>
  <c r="H282" i="19"/>
  <c r="G282" i="19"/>
  <c r="F282" i="19"/>
  <c r="E282" i="19"/>
  <c r="D282" i="19"/>
  <c r="C282" i="19"/>
  <c r="B282" i="19"/>
  <c r="O281" i="19"/>
  <c r="N281" i="19"/>
  <c r="M281" i="19"/>
  <c r="L281" i="19"/>
  <c r="K281" i="19"/>
  <c r="J281" i="19"/>
  <c r="I281" i="19"/>
  <c r="H281" i="19"/>
  <c r="G281" i="19"/>
  <c r="F281" i="19"/>
  <c r="E281" i="19"/>
  <c r="D281" i="19"/>
  <c r="C281" i="19"/>
  <c r="B281" i="19"/>
  <c r="O280" i="19"/>
  <c r="N280" i="19"/>
  <c r="M280" i="19"/>
  <c r="L280" i="19"/>
  <c r="K280" i="19"/>
  <c r="J280" i="19"/>
  <c r="I280" i="19"/>
  <c r="H280" i="19"/>
  <c r="G280" i="19"/>
  <c r="F280" i="19"/>
  <c r="E280" i="19"/>
  <c r="D280" i="19"/>
  <c r="C280" i="19"/>
  <c r="B280" i="19"/>
  <c r="O279" i="19"/>
  <c r="N279" i="19"/>
  <c r="M279" i="19"/>
  <c r="L279" i="19"/>
  <c r="K279" i="19"/>
  <c r="J279" i="19"/>
  <c r="I279" i="19"/>
  <c r="H279" i="19"/>
  <c r="G279" i="19"/>
  <c r="F279" i="19"/>
  <c r="E279" i="19"/>
  <c r="D279" i="19"/>
  <c r="C279" i="19"/>
  <c r="B279" i="19"/>
  <c r="O278" i="19"/>
  <c r="N278" i="19"/>
  <c r="M278" i="19"/>
  <c r="L278" i="19"/>
  <c r="K278" i="19"/>
  <c r="J278" i="19"/>
  <c r="I278" i="19"/>
  <c r="H278" i="19"/>
  <c r="G278" i="19"/>
  <c r="F278" i="19"/>
  <c r="E278" i="19"/>
  <c r="D278" i="19"/>
  <c r="C278" i="19"/>
  <c r="B278" i="19"/>
  <c r="O277" i="19"/>
  <c r="N277" i="19"/>
  <c r="M277" i="19"/>
  <c r="L277" i="19"/>
  <c r="K277" i="19"/>
  <c r="J277" i="19"/>
  <c r="I277" i="19"/>
  <c r="H277" i="19"/>
  <c r="G277" i="19"/>
  <c r="F277" i="19"/>
  <c r="E277" i="19"/>
  <c r="D277" i="19"/>
  <c r="C277" i="19"/>
  <c r="B277" i="19"/>
  <c r="O276" i="19"/>
  <c r="N276" i="19"/>
  <c r="M276" i="19"/>
  <c r="L276" i="19"/>
  <c r="K276" i="19"/>
  <c r="J276" i="19"/>
  <c r="I276" i="19"/>
  <c r="H276" i="19"/>
  <c r="G276" i="19"/>
  <c r="F276" i="19"/>
  <c r="E276" i="19"/>
  <c r="D276" i="19"/>
  <c r="C276" i="19"/>
  <c r="B276" i="19"/>
  <c r="O275" i="19"/>
  <c r="N275" i="19"/>
  <c r="M275" i="19"/>
  <c r="L275" i="19"/>
  <c r="K275" i="19"/>
  <c r="J275" i="19"/>
  <c r="I275" i="19"/>
  <c r="H275" i="19"/>
  <c r="G275" i="19"/>
  <c r="F275" i="19"/>
  <c r="E275" i="19"/>
  <c r="D275" i="19"/>
  <c r="C275" i="19"/>
  <c r="B275" i="19"/>
  <c r="O274" i="19"/>
  <c r="N274" i="19"/>
  <c r="M274" i="19"/>
  <c r="L274" i="19"/>
  <c r="K274" i="19"/>
  <c r="J274" i="19"/>
  <c r="I274" i="19"/>
  <c r="H274" i="19"/>
  <c r="G274" i="19"/>
  <c r="F274" i="19"/>
  <c r="E274" i="19"/>
  <c r="D274" i="19"/>
  <c r="C274" i="19"/>
  <c r="B274" i="19"/>
  <c r="O273" i="19"/>
  <c r="N273" i="19"/>
  <c r="M273" i="19"/>
  <c r="L273" i="19"/>
  <c r="K273" i="19"/>
  <c r="J273" i="19"/>
  <c r="I273" i="19"/>
  <c r="H273" i="19"/>
  <c r="G273" i="19"/>
  <c r="F273" i="19"/>
  <c r="E273" i="19"/>
  <c r="D273" i="19"/>
  <c r="C273" i="19"/>
  <c r="B273" i="19"/>
  <c r="O272" i="19"/>
  <c r="N272" i="19"/>
  <c r="M272" i="19"/>
  <c r="L272" i="19"/>
  <c r="K272" i="19"/>
  <c r="J272" i="19"/>
  <c r="I272" i="19"/>
  <c r="H272" i="19"/>
  <c r="G272" i="19"/>
  <c r="F272" i="19"/>
  <c r="E272" i="19"/>
  <c r="D272" i="19"/>
  <c r="C272" i="19"/>
  <c r="B272" i="19"/>
  <c r="O271" i="19"/>
  <c r="N271" i="19"/>
  <c r="M271" i="19"/>
  <c r="L271" i="19"/>
  <c r="K271" i="19"/>
  <c r="J271" i="19"/>
  <c r="I271" i="19"/>
  <c r="H271" i="19"/>
  <c r="G271" i="19"/>
  <c r="F271" i="19"/>
  <c r="E271" i="19"/>
  <c r="D271" i="19"/>
  <c r="C271" i="19"/>
  <c r="B271" i="19"/>
  <c r="O270" i="19"/>
  <c r="N270" i="19"/>
  <c r="M270" i="19"/>
  <c r="L270" i="19"/>
  <c r="K270" i="19"/>
  <c r="J270" i="19"/>
  <c r="I270" i="19"/>
  <c r="H270" i="19"/>
  <c r="G270" i="19"/>
  <c r="F270" i="19"/>
  <c r="E270" i="19"/>
  <c r="D270" i="19"/>
  <c r="C270" i="19"/>
  <c r="B270" i="19"/>
  <c r="O269" i="19"/>
  <c r="N269" i="19"/>
  <c r="M269" i="19"/>
  <c r="L269" i="19"/>
  <c r="K269" i="19"/>
  <c r="J269" i="19"/>
  <c r="I269" i="19"/>
  <c r="H269" i="19"/>
  <c r="G269" i="19"/>
  <c r="F269" i="19"/>
  <c r="E269" i="19"/>
  <c r="D269" i="19"/>
  <c r="C269" i="19"/>
  <c r="B269" i="19"/>
  <c r="O268" i="19"/>
  <c r="N268" i="19"/>
  <c r="M268" i="19"/>
  <c r="L268" i="19"/>
  <c r="K268" i="19"/>
  <c r="J268" i="19"/>
  <c r="I268" i="19"/>
  <c r="H268" i="19"/>
  <c r="G268" i="19"/>
  <c r="F268" i="19"/>
  <c r="E268" i="19"/>
  <c r="D268" i="19"/>
  <c r="C268" i="19"/>
  <c r="B268" i="19"/>
  <c r="O267" i="19"/>
  <c r="N267" i="19"/>
  <c r="M267" i="19"/>
  <c r="L267" i="19"/>
  <c r="K267" i="19"/>
  <c r="J267" i="19"/>
  <c r="I267" i="19"/>
  <c r="H267" i="19"/>
  <c r="G267" i="19"/>
  <c r="F267" i="19"/>
  <c r="E267" i="19"/>
  <c r="D267" i="19"/>
  <c r="C267" i="19"/>
  <c r="B267" i="19"/>
  <c r="O266" i="19"/>
  <c r="N266" i="19"/>
  <c r="M266" i="19"/>
  <c r="L266" i="19"/>
  <c r="K266" i="19"/>
  <c r="J266" i="19"/>
  <c r="I266" i="19"/>
  <c r="H266" i="19"/>
  <c r="G266" i="19"/>
  <c r="F266" i="19"/>
  <c r="E266" i="19"/>
  <c r="D266" i="19"/>
  <c r="C266" i="19"/>
  <c r="B266" i="19"/>
  <c r="O265" i="19"/>
  <c r="N265" i="19"/>
  <c r="M265" i="19"/>
  <c r="L265" i="19"/>
  <c r="K265" i="19"/>
  <c r="J265" i="19"/>
  <c r="I265" i="19"/>
  <c r="H265" i="19"/>
  <c r="G265" i="19"/>
  <c r="F265" i="19"/>
  <c r="E265" i="19"/>
  <c r="D265" i="19"/>
  <c r="C265" i="19"/>
  <c r="B265" i="19"/>
  <c r="O264" i="19"/>
  <c r="N264" i="19"/>
  <c r="M264" i="19"/>
  <c r="L264" i="19"/>
  <c r="K264" i="19"/>
  <c r="J264" i="19"/>
  <c r="I264" i="19"/>
  <c r="H264" i="19"/>
  <c r="G264" i="19"/>
  <c r="F264" i="19"/>
  <c r="E264" i="19"/>
  <c r="D264" i="19"/>
  <c r="C264" i="19"/>
  <c r="B264" i="19"/>
  <c r="O263" i="19"/>
  <c r="N263" i="19"/>
  <c r="M263" i="19"/>
  <c r="L263" i="19"/>
  <c r="K263" i="19"/>
  <c r="J263" i="19"/>
  <c r="I263" i="19"/>
  <c r="H263" i="19"/>
  <c r="G263" i="19"/>
  <c r="F263" i="19"/>
  <c r="E263" i="19"/>
  <c r="D263" i="19"/>
  <c r="C263" i="19"/>
  <c r="B263" i="19"/>
  <c r="O262" i="19"/>
  <c r="N262" i="19"/>
  <c r="M262" i="19"/>
  <c r="L262" i="19"/>
  <c r="K262" i="19"/>
  <c r="J262" i="19"/>
  <c r="I262" i="19"/>
  <c r="H262" i="19"/>
  <c r="G262" i="19"/>
  <c r="F262" i="19"/>
  <c r="E262" i="19"/>
  <c r="D262" i="19"/>
  <c r="C262" i="19"/>
  <c r="B262" i="19"/>
  <c r="O261" i="19"/>
  <c r="N261" i="19"/>
  <c r="M261" i="19"/>
  <c r="L261" i="19"/>
  <c r="K261" i="19"/>
  <c r="J261" i="19"/>
  <c r="I261" i="19"/>
  <c r="H261" i="19"/>
  <c r="G261" i="19"/>
  <c r="F261" i="19"/>
  <c r="E261" i="19"/>
  <c r="D261" i="19"/>
  <c r="C261" i="19"/>
  <c r="B261" i="19"/>
  <c r="O260" i="19"/>
  <c r="N260" i="19"/>
  <c r="M260" i="19"/>
  <c r="L260" i="19"/>
  <c r="K260" i="19"/>
  <c r="J260" i="19"/>
  <c r="I260" i="19"/>
  <c r="H260" i="19"/>
  <c r="G260" i="19"/>
  <c r="F260" i="19"/>
  <c r="E260" i="19"/>
  <c r="D260" i="19"/>
  <c r="C260" i="19"/>
  <c r="B260" i="19"/>
  <c r="O259" i="19"/>
  <c r="N259" i="19"/>
  <c r="M259" i="19"/>
  <c r="L259" i="19"/>
  <c r="K259" i="19"/>
  <c r="J259" i="19"/>
  <c r="I259" i="19"/>
  <c r="H259" i="19"/>
  <c r="G259" i="19"/>
  <c r="F259" i="19"/>
  <c r="E259" i="19"/>
  <c r="D259" i="19"/>
  <c r="C259" i="19"/>
  <c r="B259" i="19"/>
  <c r="O258" i="19"/>
  <c r="N258" i="19"/>
  <c r="M258" i="19"/>
  <c r="L258" i="19"/>
  <c r="K258" i="19"/>
  <c r="J258" i="19"/>
  <c r="I258" i="19"/>
  <c r="H258" i="19"/>
  <c r="G258" i="19"/>
  <c r="F258" i="19"/>
  <c r="E258" i="19"/>
  <c r="D258" i="19"/>
  <c r="C258" i="19"/>
  <c r="B258" i="19"/>
  <c r="O257" i="19"/>
  <c r="N257" i="19"/>
  <c r="M257" i="19"/>
  <c r="L257" i="19"/>
  <c r="K257" i="19"/>
  <c r="J257" i="19"/>
  <c r="I257" i="19"/>
  <c r="H257" i="19"/>
  <c r="G257" i="19"/>
  <c r="F257" i="19"/>
  <c r="E257" i="19"/>
  <c r="D257" i="19"/>
  <c r="C257" i="19"/>
  <c r="B257" i="19"/>
  <c r="O256" i="19"/>
  <c r="N256" i="19"/>
  <c r="M256" i="19"/>
  <c r="L256" i="19"/>
  <c r="K256" i="19"/>
  <c r="J256" i="19"/>
  <c r="I256" i="19"/>
  <c r="H256" i="19"/>
  <c r="G256" i="19"/>
  <c r="F256" i="19"/>
  <c r="E256" i="19"/>
  <c r="D256" i="19"/>
  <c r="C256" i="19"/>
  <c r="B256" i="19"/>
  <c r="O255" i="19"/>
  <c r="N255" i="19"/>
  <c r="M255" i="19"/>
  <c r="L255" i="19"/>
  <c r="K255" i="19"/>
  <c r="J255" i="19"/>
  <c r="I255" i="19"/>
  <c r="H255" i="19"/>
  <c r="G255" i="19"/>
  <c r="F255" i="19"/>
  <c r="E255" i="19"/>
  <c r="D255" i="19"/>
  <c r="C255" i="19"/>
  <c r="B255" i="19"/>
  <c r="O254" i="19"/>
  <c r="N254" i="19"/>
  <c r="M254" i="19"/>
  <c r="L254" i="19"/>
  <c r="K254" i="19"/>
  <c r="J254" i="19"/>
  <c r="I254" i="19"/>
  <c r="H254" i="19"/>
  <c r="G254" i="19"/>
  <c r="F254" i="19"/>
  <c r="E254" i="19"/>
  <c r="D254" i="19"/>
  <c r="C254" i="19"/>
  <c r="B254" i="19"/>
  <c r="O253" i="19"/>
  <c r="N253" i="19"/>
  <c r="M253" i="19"/>
  <c r="L253" i="19"/>
  <c r="K253" i="19"/>
  <c r="J253" i="19"/>
  <c r="I253" i="19"/>
  <c r="H253" i="19"/>
  <c r="G253" i="19"/>
  <c r="F253" i="19"/>
  <c r="E253" i="19"/>
  <c r="D253" i="19"/>
  <c r="C253" i="19"/>
  <c r="B253" i="19"/>
  <c r="O252" i="19"/>
  <c r="N252" i="19"/>
  <c r="M252" i="19"/>
  <c r="L252" i="19"/>
  <c r="K252" i="19"/>
  <c r="J252" i="19"/>
  <c r="I252" i="19"/>
  <c r="H252" i="19"/>
  <c r="G252" i="19"/>
  <c r="F252" i="19"/>
  <c r="E252" i="19"/>
  <c r="D252" i="19"/>
  <c r="C252" i="19"/>
  <c r="B252" i="19"/>
  <c r="O251" i="19"/>
  <c r="N251" i="19"/>
  <c r="M251" i="19"/>
  <c r="L251" i="19"/>
  <c r="K251" i="19"/>
  <c r="J251" i="19"/>
  <c r="I251" i="19"/>
  <c r="H251" i="19"/>
  <c r="G251" i="19"/>
  <c r="F251" i="19"/>
  <c r="E251" i="19"/>
  <c r="D251" i="19"/>
  <c r="C251" i="19"/>
  <c r="B251" i="19"/>
  <c r="O250" i="19"/>
  <c r="N250" i="19"/>
  <c r="M250" i="19"/>
  <c r="L250" i="19"/>
  <c r="K250" i="19"/>
  <c r="J250" i="19"/>
  <c r="I250" i="19"/>
  <c r="H250" i="19"/>
  <c r="G250" i="19"/>
  <c r="F250" i="19"/>
  <c r="E250" i="19"/>
  <c r="D250" i="19"/>
  <c r="C250" i="19"/>
  <c r="B250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O248" i="19"/>
  <c r="N248" i="19"/>
  <c r="M248" i="19"/>
  <c r="L248" i="19"/>
  <c r="K248" i="19"/>
  <c r="J248" i="19"/>
  <c r="I248" i="19"/>
  <c r="H248" i="19"/>
  <c r="G248" i="19"/>
  <c r="F248" i="19"/>
  <c r="E248" i="19"/>
  <c r="D248" i="19"/>
  <c r="C248" i="19"/>
  <c r="B248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O246" i="19"/>
  <c r="N246" i="19"/>
  <c r="M246" i="19"/>
  <c r="L246" i="19"/>
  <c r="K246" i="19"/>
  <c r="J246" i="19"/>
  <c r="I246" i="19"/>
  <c r="H246" i="19"/>
  <c r="G246" i="19"/>
  <c r="F246" i="19"/>
  <c r="E246" i="19"/>
  <c r="D246" i="19"/>
  <c r="C246" i="19"/>
  <c r="B246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O239" i="19"/>
  <c r="N239" i="19"/>
  <c r="M239" i="19"/>
  <c r="L239" i="19"/>
  <c r="K239" i="19"/>
  <c r="J239" i="19"/>
  <c r="I239" i="19"/>
  <c r="H239" i="19"/>
  <c r="G239" i="19"/>
  <c r="F239" i="19"/>
  <c r="E239" i="19"/>
  <c r="D239" i="19"/>
  <c r="C239" i="19"/>
  <c r="B239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O237" i="19"/>
  <c r="N237" i="19"/>
  <c r="M237" i="19"/>
  <c r="L237" i="19"/>
  <c r="K237" i="19"/>
  <c r="J237" i="19"/>
  <c r="I237" i="19"/>
  <c r="H237" i="19"/>
  <c r="G237" i="19"/>
  <c r="F237" i="19"/>
  <c r="E237" i="19"/>
  <c r="D237" i="19"/>
  <c r="C237" i="19"/>
  <c r="B237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O235" i="19"/>
  <c r="N235" i="19"/>
  <c r="M235" i="19"/>
  <c r="L235" i="19"/>
  <c r="K235" i="19"/>
  <c r="J235" i="19"/>
  <c r="I235" i="19"/>
  <c r="H235" i="19"/>
  <c r="G235" i="19"/>
  <c r="F235" i="19"/>
  <c r="E235" i="19"/>
  <c r="D235" i="19"/>
  <c r="C235" i="19"/>
  <c r="B235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O229" i="19"/>
  <c r="N229" i="19"/>
  <c r="M229" i="19"/>
  <c r="L229" i="19"/>
  <c r="K229" i="19"/>
  <c r="J229" i="19"/>
  <c r="I229" i="19"/>
  <c r="H229" i="19"/>
  <c r="G229" i="19"/>
  <c r="F229" i="19"/>
  <c r="E229" i="19"/>
  <c r="D229" i="19"/>
  <c r="C229" i="19"/>
  <c r="B229" i="19"/>
  <c r="O228" i="19"/>
  <c r="N228" i="19"/>
  <c r="M228" i="19"/>
  <c r="L228" i="19"/>
  <c r="K228" i="19"/>
  <c r="J228" i="19"/>
  <c r="I228" i="19"/>
  <c r="H228" i="19"/>
  <c r="G228" i="19"/>
  <c r="F228" i="19"/>
  <c r="E228" i="19"/>
  <c r="D228" i="19"/>
  <c r="C228" i="19"/>
  <c r="B228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O226" i="19"/>
  <c r="N226" i="19"/>
  <c r="M226" i="19"/>
  <c r="L226" i="19"/>
  <c r="K226" i="19"/>
  <c r="J226" i="19"/>
  <c r="I226" i="19"/>
  <c r="H226" i="19"/>
  <c r="G226" i="19"/>
  <c r="F226" i="19"/>
  <c r="E226" i="19"/>
  <c r="D226" i="19"/>
  <c r="C226" i="19"/>
  <c r="B226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O217" i="19"/>
  <c r="N217" i="19"/>
  <c r="M217" i="19"/>
  <c r="L217" i="19"/>
  <c r="K217" i="19"/>
  <c r="J217" i="19"/>
  <c r="I217" i="19"/>
  <c r="H217" i="19"/>
  <c r="G217" i="19"/>
  <c r="F217" i="19"/>
  <c r="E217" i="19"/>
  <c r="D217" i="19"/>
  <c r="C217" i="19"/>
  <c r="B217" i="19"/>
  <c r="O216" i="19"/>
  <c r="N216" i="19"/>
  <c r="M216" i="19"/>
  <c r="L216" i="19"/>
  <c r="K216" i="19"/>
  <c r="J216" i="19"/>
  <c r="I216" i="19"/>
  <c r="H216" i="19"/>
  <c r="G216" i="19"/>
  <c r="F216" i="19"/>
  <c r="E216" i="19"/>
  <c r="D216" i="19"/>
  <c r="C216" i="19"/>
  <c r="B216" i="19"/>
  <c r="O215" i="19"/>
  <c r="N215" i="19"/>
  <c r="M215" i="19"/>
  <c r="L215" i="19"/>
  <c r="K215" i="19"/>
  <c r="J215" i="19"/>
  <c r="I215" i="19"/>
  <c r="H215" i="19"/>
  <c r="G215" i="19"/>
  <c r="F215" i="19"/>
  <c r="E215" i="19"/>
  <c r="D215" i="19"/>
  <c r="C215" i="19"/>
  <c r="B215" i="19"/>
  <c r="O214" i="19"/>
  <c r="N214" i="19"/>
  <c r="M214" i="19"/>
  <c r="L214" i="19"/>
  <c r="K214" i="19"/>
  <c r="J214" i="19"/>
  <c r="I214" i="19"/>
  <c r="H214" i="19"/>
  <c r="G214" i="19"/>
  <c r="F214" i="19"/>
  <c r="E214" i="19"/>
  <c r="D214" i="19"/>
  <c r="C214" i="19"/>
  <c r="B214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O209" i="19"/>
  <c r="N209" i="19"/>
  <c r="M209" i="19"/>
  <c r="L209" i="19"/>
  <c r="K209" i="19"/>
  <c r="J209" i="19"/>
  <c r="I209" i="19"/>
  <c r="H209" i="19"/>
  <c r="G209" i="19"/>
  <c r="F209" i="19"/>
  <c r="E209" i="19"/>
  <c r="D209" i="19"/>
  <c r="C209" i="19"/>
  <c r="B209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O203" i="19"/>
  <c r="N203" i="19"/>
  <c r="M203" i="19"/>
  <c r="L203" i="19"/>
  <c r="K203" i="19"/>
  <c r="J203" i="19"/>
  <c r="I203" i="19"/>
  <c r="H203" i="19"/>
  <c r="G203" i="19"/>
  <c r="F203" i="19"/>
  <c r="E203" i="19"/>
  <c r="D203" i="19"/>
  <c r="C203" i="19"/>
  <c r="B203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O198" i="19"/>
  <c r="N198" i="19"/>
  <c r="M198" i="19"/>
  <c r="L198" i="19"/>
  <c r="K198" i="19"/>
  <c r="J198" i="19"/>
  <c r="I198" i="19"/>
  <c r="H198" i="19"/>
  <c r="G198" i="19"/>
  <c r="F198" i="19"/>
  <c r="E198" i="19"/>
  <c r="D198" i="19"/>
  <c r="C198" i="19"/>
  <c r="B198" i="19"/>
  <c r="O197" i="19"/>
  <c r="N197" i="19"/>
  <c r="M197" i="19"/>
  <c r="L197" i="19"/>
  <c r="K197" i="19"/>
  <c r="J197" i="19"/>
  <c r="I197" i="19"/>
  <c r="H197" i="19"/>
  <c r="G197" i="19"/>
  <c r="F197" i="19"/>
  <c r="E197" i="19"/>
  <c r="D197" i="19"/>
  <c r="C197" i="19"/>
  <c r="B197" i="19"/>
  <c r="O196" i="19"/>
  <c r="N196" i="19"/>
  <c r="M196" i="19"/>
  <c r="L196" i="19"/>
  <c r="K196" i="19"/>
  <c r="J196" i="19"/>
  <c r="I196" i="19"/>
  <c r="H196" i="19"/>
  <c r="G196" i="19"/>
  <c r="F196" i="19"/>
  <c r="E196" i="19"/>
  <c r="D196" i="19"/>
  <c r="C196" i="19"/>
  <c r="B196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O192" i="19"/>
  <c r="N192" i="19"/>
  <c r="M192" i="19"/>
  <c r="L192" i="19"/>
  <c r="K192" i="19"/>
  <c r="J192" i="19"/>
  <c r="I192" i="19"/>
  <c r="H192" i="19"/>
  <c r="G192" i="19"/>
  <c r="F192" i="19"/>
  <c r="E192" i="19"/>
  <c r="D192" i="19"/>
  <c r="C192" i="19"/>
  <c r="B192" i="19"/>
  <c r="O191" i="19"/>
  <c r="N191" i="19"/>
  <c r="M191" i="19"/>
  <c r="L191" i="19"/>
  <c r="K191" i="19"/>
  <c r="J191" i="19"/>
  <c r="I191" i="19"/>
  <c r="H191" i="19"/>
  <c r="G191" i="19"/>
  <c r="F191" i="19"/>
  <c r="E191" i="19"/>
  <c r="D191" i="19"/>
  <c r="C191" i="19"/>
  <c r="B191" i="19"/>
  <c r="O190" i="19"/>
  <c r="N190" i="19"/>
  <c r="M190" i="19"/>
  <c r="L190" i="19"/>
  <c r="K190" i="19"/>
  <c r="J190" i="19"/>
  <c r="I190" i="19"/>
  <c r="H190" i="19"/>
  <c r="G190" i="19"/>
  <c r="F190" i="19"/>
  <c r="E190" i="19"/>
  <c r="D190" i="19"/>
  <c r="C190" i="19"/>
  <c r="B190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O188" i="19"/>
  <c r="N188" i="19"/>
  <c r="M188" i="19"/>
  <c r="L188" i="19"/>
  <c r="K188" i="19"/>
  <c r="J188" i="19"/>
  <c r="I188" i="19"/>
  <c r="H188" i="19"/>
  <c r="G188" i="19"/>
  <c r="F188" i="19"/>
  <c r="E188" i="19"/>
  <c r="D188" i="19"/>
  <c r="C188" i="19"/>
  <c r="B188" i="19"/>
  <c r="O187" i="19"/>
  <c r="N187" i="19"/>
  <c r="M187" i="19"/>
  <c r="L187" i="19"/>
  <c r="K187" i="19"/>
  <c r="J187" i="19"/>
  <c r="I187" i="19"/>
  <c r="H187" i="19"/>
  <c r="G187" i="19"/>
  <c r="F187" i="19"/>
  <c r="E187" i="19"/>
  <c r="D187" i="19"/>
  <c r="C187" i="19"/>
  <c r="B187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O185" i="19"/>
  <c r="N185" i="19"/>
  <c r="M185" i="19"/>
  <c r="L185" i="19"/>
  <c r="K185" i="19"/>
  <c r="J185" i="19"/>
  <c r="I185" i="19"/>
  <c r="H185" i="19"/>
  <c r="G185" i="19"/>
  <c r="F185" i="19"/>
  <c r="E185" i="19"/>
  <c r="D185" i="19"/>
  <c r="C185" i="19"/>
  <c r="B185" i="19"/>
  <c r="O184" i="19"/>
  <c r="N184" i="19"/>
  <c r="M184" i="19"/>
  <c r="L184" i="19"/>
  <c r="K184" i="19"/>
  <c r="J184" i="19"/>
  <c r="I184" i="19"/>
  <c r="H184" i="19"/>
  <c r="G184" i="19"/>
  <c r="F184" i="19"/>
  <c r="E184" i="19"/>
  <c r="D184" i="19"/>
  <c r="C184" i="19"/>
  <c r="B184" i="19"/>
  <c r="O183" i="19"/>
  <c r="N183" i="19"/>
  <c r="M183" i="19"/>
  <c r="L183" i="19"/>
  <c r="K183" i="19"/>
  <c r="J183" i="19"/>
  <c r="I183" i="19"/>
  <c r="H183" i="19"/>
  <c r="G183" i="19"/>
  <c r="F183" i="19"/>
  <c r="E183" i="19"/>
  <c r="D183" i="19"/>
  <c r="C183" i="19"/>
  <c r="B183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O178" i="19"/>
  <c r="N178" i="19"/>
  <c r="M178" i="19"/>
  <c r="L178" i="19"/>
  <c r="K178" i="19"/>
  <c r="J178" i="19"/>
  <c r="I178" i="19"/>
  <c r="H178" i="19"/>
  <c r="G178" i="19"/>
  <c r="F178" i="19"/>
  <c r="E178" i="19"/>
  <c r="D178" i="19"/>
  <c r="C178" i="19"/>
  <c r="B178" i="19"/>
  <c r="O177" i="19"/>
  <c r="N177" i="19"/>
  <c r="M177" i="19"/>
  <c r="L177" i="19"/>
  <c r="K177" i="19"/>
  <c r="J177" i="19"/>
  <c r="I177" i="19"/>
  <c r="H177" i="19"/>
  <c r="G177" i="19"/>
  <c r="F177" i="19"/>
  <c r="E177" i="19"/>
  <c r="D177" i="19"/>
  <c r="C177" i="19"/>
  <c r="B177" i="19"/>
  <c r="O176" i="19"/>
  <c r="N176" i="19"/>
  <c r="M176" i="19"/>
  <c r="L176" i="19"/>
  <c r="K176" i="19"/>
  <c r="J176" i="19"/>
  <c r="I176" i="19"/>
  <c r="H176" i="19"/>
  <c r="G176" i="19"/>
  <c r="F176" i="19"/>
  <c r="E176" i="19"/>
  <c r="D176" i="19"/>
  <c r="C176" i="19"/>
  <c r="B176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O173" i="19"/>
  <c r="N173" i="19"/>
  <c r="M173" i="19"/>
  <c r="L173" i="19"/>
  <c r="K173" i="19"/>
  <c r="J173" i="19"/>
  <c r="I173" i="19"/>
  <c r="H173" i="19"/>
  <c r="G173" i="19"/>
  <c r="F173" i="19"/>
  <c r="E173" i="19"/>
  <c r="D173" i="19"/>
  <c r="C173" i="19"/>
  <c r="B173" i="19"/>
  <c r="O172" i="19"/>
  <c r="N172" i="19"/>
  <c r="M172" i="19"/>
  <c r="L172" i="19"/>
  <c r="K172" i="19"/>
  <c r="J172" i="19"/>
  <c r="I172" i="19"/>
  <c r="H172" i="19"/>
  <c r="G172" i="19"/>
  <c r="F172" i="19"/>
  <c r="E172" i="19"/>
  <c r="D172" i="19"/>
  <c r="C172" i="19"/>
  <c r="B172" i="19"/>
  <c r="O171" i="19"/>
  <c r="N171" i="19"/>
  <c r="M171" i="19"/>
  <c r="L171" i="19"/>
  <c r="K171" i="19"/>
  <c r="J171" i="19"/>
  <c r="I171" i="19"/>
  <c r="H171" i="19"/>
  <c r="G171" i="19"/>
  <c r="F171" i="19"/>
  <c r="E171" i="19"/>
  <c r="D171" i="19"/>
  <c r="C171" i="19"/>
  <c r="B171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O169" i="19"/>
  <c r="N169" i="19"/>
  <c r="M169" i="19"/>
  <c r="L169" i="19"/>
  <c r="K169" i="19"/>
  <c r="J169" i="19"/>
  <c r="I169" i="19"/>
  <c r="H169" i="19"/>
  <c r="G169" i="19"/>
  <c r="F169" i="19"/>
  <c r="E169" i="19"/>
  <c r="D169" i="19"/>
  <c r="C169" i="19"/>
  <c r="B169" i="19"/>
  <c r="O168" i="19"/>
  <c r="N168" i="19"/>
  <c r="M168" i="19"/>
  <c r="L168" i="19"/>
  <c r="K168" i="19"/>
  <c r="J168" i="19"/>
  <c r="I168" i="19"/>
  <c r="H168" i="19"/>
  <c r="G168" i="19"/>
  <c r="F168" i="19"/>
  <c r="E168" i="19"/>
  <c r="D168" i="19"/>
  <c r="C168" i="19"/>
  <c r="B168" i="19"/>
  <c r="O167" i="19"/>
  <c r="N167" i="19"/>
  <c r="M167" i="19"/>
  <c r="L167" i="19"/>
  <c r="K167" i="19"/>
  <c r="J167" i="19"/>
  <c r="I167" i="19"/>
  <c r="H167" i="19"/>
  <c r="G167" i="19"/>
  <c r="F167" i="19"/>
  <c r="E167" i="19"/>
  <c r="D167" i="19"/>
  <c r="C167" i="19"/>
  <c r="B167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O165" i="19"/>
  <c r="N165" i="19"/>
  <c r="M165" i="19"/>
  <c r="L165" i="19"/>
  <c r="K165" i="19"/>
  <c r="J165" i="19"/>
  <c r="I165" i="19"/>
  <c r="H165" i="19"/>
  <c r="G165" i="19"/>
  <c r="F165" i="19"/>
  <c r="E165" i="19"/>
  <c r="D165" i="19"/>
  <c r="C165" i="19"/>
  <c r="B165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O160" i="19"/>
  <c r="N160" i="19"/>
  <c r="M160" i="19"/>
  <c r="L160" i="19"/>
  <c r="K160" i="19"/>
  <c r="J160" i="19"/>
  <c r="I160" i="19"/>
  <c r="H160" i="19"/>
  <c r="G160" i="19"/>
  <c r="F160" i="19"/>
  <c r="E160" i="19"/>
  <c r="D160" i="19"/>
  <c r="C160" i="19"/>
  <c r="B160" i="19"/>
  <c r="O159" i="19"/>
  <c r="N159" i="19"/>
  <c r="M159" i="19"/>
  <c r="L159" i="19"/>
  <c r="K159" i="19"/>
  <c r="J159" i="19"/>
  <c r="I159" i="19"/>
  <c r="H159" i="19"/>
  <c r="G159" i="19"/>
  <c r="F159" i="19"/>
  <c r="E159" i="19"/>
  <c r="D159" i="19"/>
  <c r="C159" i="19"/>
  <c r="B159" i="19"/>
  <c r="O158" i="19"/>
  <c r="N158" i="19"/>
  <c r="M158" i="19"/>
  <c r="L158" i="19"/>
  <c r="K158" i="19"/>
  <c r="J158" i="19"/>
  <c r="I158" i="19"/>
  <c r="H158" i="19"/>
  <c r="G158" i="19"/>
  <c r="F158" i="19"/>
  <c r="E158" i="19"/>
  <c r="D158" i="19"/>
  <c r="C158" i="19"/>
  <c r="B158" i="19"/>
  <c r="O157" i="19"/>
  <c r="N157" i="19"/>
  <c r="M157" i="19"/>
  <c r="L157" i="19"/>
  <c r="K157" i="19"/>
  <c r="J157" i="19"/>
  <c r="I157" i="19"/>
  <c r="H157" i="19"/>
  <c r="G157" i="19"/>
  <c r="F157" i="19"/>
  <c r="E157" i="19"/>
  <c r="D157" i="19"/>
  <c r="C157" i="19"/>
  <c r="B157" i="19"/>
  <c r="O156" i="19"/>
  <c r="N156" i="19"/>
  <c r="M156" i="19"/>
  <c r="L156" i="19"/>
  <c r="K156" i="19"/>
  <c r="J156" i="19"/>
  <c r="I156" i="19"/>
  <c r="H156" i="19"/>
  <c r="G156" i="19"/>
  <c r="F156" i="19"/>
  <c r="E156" i="19"/>
  <c r="D156" i="19"/>
  <c r="C156" i="19"/>
  <c r="B156" i="19"/>
  <c r="O155" i="19"/>
  <c r="N155" i="19"/>
  <c r="M155" i="19"/>
  <c r="L155" i="19"/>
  <c r="K155" i="19"/>
  <c r="J155" i="19"/>
  <c r="I155" i="19"/>
  <c r="H155" i="19"/>
  <c r="G155" i="19"/>
  <c r="F155" i="19"/>
  <c r="E155" i="19"/>
  <c r="D155" i="19"/>
  <c r="C155" i="19"/>
  <c r="B155" i="19"/>
  <c r="O154" i="19"/>
  <c r="N154" i="19"/>
  <c r="M154" i="19"/>
  <c r="L154" i="19"/>
  <c r="K154" i="19"/>
  <c r="J154" i="19"/>
  <c r="I154" i="19"/>
  <c r="H154" i="19"/>
  <c r="G154" i="19"/>
  <c r="F154" i="19"/>
  <c r="E154" i="19"/>
  <c r="D154" i="19"/>
  <c r="C154" i="19"/>
  <c r="B154" i="19"/>
  <c r="O153" i="19"/>
  <c r="N153" i="19"/>
  <c r="M153" i="19"/>
  <c r="L153" i="19"/>
  <c r="K153" i="19"/>
  <c r="J153" i="19"/>
  <c r="I153" i="19"/>
  <c r="H153" i="19"/>
  <c r="G153" i="19"/>
  <c r="F153" i="19"/>
  <c r="E153" i="19"/>
  <c r="D153" i="19"/>
  <c r="C153" i="19"/>
  <c r="B153" i="19"/>
  <c r="O152" i="19"/>
  <c r="N152" i="19"/>
  <c r="M152" i="19"/>
  <c r="L152" i="19"/>
  <c r="K152" i="19"/>
  <c r="J152" i="19"/>
  <c r="I152" i="19"/>
  <c r="H152" i="19"/>
  <c r="G152" i="19"/>
  <c r="F152" i="19"/>
  <c r="E152" i="19"/>
  <c r="D152" i="19"/>
  <c r="C152" i="19"/>
  <c r="B152" i="19"/>
  <c r="O151" i="19"/>
  <c r="N151" i="19"/>
  <c r="M151" i="19"/>
  <c r="L151" i="19"/>
  <c r="K151" i="19"/>
  <c r="J151" i="19"/>
  <c r="I151" i="19"/>
  <c r="H151" i="19"/>
  <c r="G151" i="19"/>
  <c r="F151" i="19"/>
  <c r="E151" i="19"/>
  <c r="D151" i="19"/>
  <c r="C151" i="19"/>
  <c r="B151" i="19"/>
  <c r="O150" i="19"/>
  <c r="N150" i="19"/>
  <c r="M150" i="19"/>
  <c r="L150" i="19"/>
  <c r="K150" i="19"/>
  <c r="J150" i="19"/>
  <c r="I150" i="19"/>
  <c r="H150" i="19"/>
  <c r="G150" i="19"/>
  <c r="F150" i="19"/>
  <c r="E150" i="19"/>
  <c r="D150" i="19"/>
  <c r="C150" i="19"/>
  <c r="B150" i="19"/>
  <c r="O149" i="19"/>
  <c r="N149" i="19"/>
  <c r="M149" i="19"/>
  <c r="L149" i="19"/>
  <c r="K149" i="19"/>
  <c r="J149" i="19"/>
  <c r="I149" i="19"/>
  <c r="H149" i="19"/>
  <c r="G149" i="19"/>
  <c r="F149" i="19"/>
  <c r="E149" i="19"/>
  <c r="D149" i="19"/>
  <c r="C149" i="19"/>
  <c r="B149" i="19"/>
  <c r="O148" i="19"/>
  <c r="N148" i="19"/>
  <c r="M148" i="19"/>
  <c r="L148" i="19"/>
  <c r="K148" i="19"/>
  <c r="J148" i="19"/>
  <c r="I148" i="19"/>
  <c r="H148" i="19"/>
  <c r="G148" i="19"/>
  <c r="F148" i="19"/>
  <c r="E148" i="19"/>
  <c r="D148" i="19"/>
  <c r="C148" i="19"/>
  <c r="B148" i="19"/>
  <c r="O147" i="19"/>
  <c r="N147" i="19"/>
  <c r="M147" i="19"/>
  <c r="L147" i="19"/>
  <c r="K147" i="19"/>
  <c r="J147" i="19"/>
  <c r="I147" i="19"/>
  <c r="H147" i="19"/>
  <c r="G147" i="19"/>
  <c r="F147" i="19"/>
  <c r="E147" i="19"/>
  <c r="D147" i="19"/>
  <c r="C147" i="19"/>
  <c r="B147" i="19"/>
  <c r="O146" i="19"/>
  <c r="N146" i="19"/>
  <c r="M146" i="19"/>
  <c r="L146" i="19"/>
  <c r="K146" i="19"/>
  <c r="J146" i="19"/>
  <c r="I146" i="19"/>
  <c r="H146" i="19"/>
  <c r="G146" i="19"/>
  <c r="F146" i="19"/>
  <c r="E146" i="19"/>
  <c r="D146" i="19"/>
  <c r="C146" i="19"/>
  <c r="B146" i="19"/>
  <c r="O145" i="19"/>
  <c r="N145" i="19"/>
  <c r="M145" i="19"/>
  <c r="L145" i="19"/>
  <c r="K145" i="19"/>
  <c r="J145" i="19"/>
  <c r="I145" i="19"/>
  <c r="H145" i="19"/>
  <c r="G145" i="19"/>
  <c r="F145" i="19"/>
  <c r="E145" i="19"/>
  <c r="D145" i="19"/>
  <c r="C145" i="19"/>
  <c r="B145" i="19"/>
  <c r="O144" i="19"/>
  <c r="N144" i="19"/>
  <c r="M144" i="19"/>
  <c r="L144" i="19"/>
  <c r="K144" i="19"/>
  <c r="J144" i="19"/>
  <c r="I144" i="19"/>
  <c r="H144" i="19"/>
  <c r="G144" i="19"/>
  <c r="F144" i="19"/>
  <c r="E144" i="19"/>
  <c r="D144" i="19"/>
  <c r="C144" i="19"/>
  <c r="B144" i="19"/>
  <c r="O143" i="19"/>
  <c r="N143" i="19"/>
  <c r="M143" i="19"/>
  <c r="L143" i="19"/>
  <c r="K143" i="19"/>
  <c r="J143" i="19"/>
  <c r="I143" i="19"/>
  <c r="H143" i="19"/>
  <c r="G143" i="19"/>
  <c r="F143" i="19"/>
  <c r="E143" i="19"/>
  <c r="D143" i="19"/>
  <c r="C143" i="19"/>
  <c r="B143" i="19"/>
  <c r="O142" i="19"/>
  <c r="N142" i="19"/>
  <c r="M142" i="19"/>
  <c r="L142" i="19"/>
  <c r="K142" i="19"/>
  <c r="J142" i="19"/>
  <c r="I142" i="19"/>
  <c r="H142" i="19"/>
  <c r="G142" i="19"/>
  <c r="F142" i="19"/>
  <c r="E142" i="19"/>
  <c r="D142" i="19"/>
  <c r="C142" i="19"/>
  <c r="B142" i="19"/>
  <c r="O141" i="19"/>
  <c r="N141" i="19"/>
  <c r="M141" i="19"/>
  <c r="L141" i="19"/>
  <c r="K141" i="19"/>
  <c r="J141" i="19"/>
  <c r="I141" i="19"/>
  <c r="H141" i="19"/>
  <c r="G141" i="19"/>
  <c r="F141" i="19"/>
  <c r="E141" i="19"/>
  <c r="D141" i="19"/>
  <c r="C141" i="19"/>
  <c r="B141" i="19"/>
  <c r="O140" i="19"/>
  <c r="N140" i="19"/>
  <c r="M140" i="19"/>
  <c r="L140" i="19"/>
  <c r="K140" i="19"/>
  <c r="J140" i="19"/>
  <c r="I140" i="19"/>
  <c r="H140" i="19"/>
  <c r="G140" i="19"/>
  <c r="F140" i="19"/>
  <c r="E140" i="19"/>
  <c r="D140" i="19"/>
  <c r="C140" i="19"/>
  <c r="B140" i="19"/>
  <c r="O139" i="19"/>
  <c r="N139" i="19"/>
  <c r="M139" i="19"/>
  <c r="L139" i="19"/>
  <c r="K139" i="19"/>
  <c r="J139" i="19"/>
  <c r="I139" i="19"/>
  <c r="H139" i="19"/>
  <c r="G139" i="19"/>
  <c r="F139" i="19"/>
  <c r="E139" i="19"/>
  <c r="D139" i="19"/>
  <c r="C139" i="19"/>
  <c r="B139" i="19"/>
  <c r="O138" i="19"/>
  <c r="N138" i="19"/>
  <c r="M138" i="19"/>
  <c r="L138" i="19"/>
  <c r="K138" i="19"/>
  <c r="J138" i="19"/>
  <c r="I138" i="19"/>
  <c r="H138" i="19"/>
  <c r="G138" i="19"/>
  <c r="F138" i="19"/>
  <c r="E138" i="19"/>
  <c r="D138" i="19"/>
  <c r="C138" i="19"/>
  <c r="B138" i="19"/>
  <c r="O137" i="19"/>
  <c r="N137" i="19"/>
  <c r="M137" i="19"/>
  <c r="L137" i="19"/>
  <c r="K137" i="19"/>
  <c r="J137" i="19"/>
  <c r="I137" i="19"/>
  <c r="H137" i="19"/>
  <c r="G137" i="19"/>
  <c r="F137" i="19"/>
  <c r="E137" i="19"/>
  <c r="D137" i="19"/>
  <c r="C137" i="19"/>
  <c r="B137" i="19"/>
  <c r="O136" i="19"/>
  <c r="N136" i="19"/>
  <c r="M136" i="19"/>
  <c r="L136" i="19"/>
  <c r="K136" i="19"/>
  <c r="J136" i="19"/>
  <c r="I136" i="19"/>
  <c r="H136" i="19"/>
  <c r="G136" i="19"/>
  <c r="F136" i="19"/>
  <c r="E136" i="19"/>
  <c r="D136" i="19"/>
  <c r="C136" i="19"/>
  <c r="B136" i="19"/>
  <c r="O135" i="19"/>
  <c r="N135" i="19"/>
  <c r="M135" i="19"/>
  <c r="L135" i="19"/>
  <c r="K135" i="19"/>
  <c r="J135" i="19"/>
  <c r="I135" i="19"/>
  <c r="H135" i="19"/>
  <c r="G135" i="19"/>
  <c r="F135" i="19"/>
  <c r="E135" i="19"/>
  <c r="D135" i="19"/>
  <c r="C135" i="19"/>
  <c r="B135" i="19"/>
  <c r="O134" i="19"/>
  <c r="N134" i="19"/>
  <c r="M134" i="19"/>
  <c r="L134" i="19"/>
  <c r="K134" i="19"/>
  <c r="J134" i="19"/>
  <c r="I134" i="19"/>
  <c r="H134" i="19"/>
  <c r="G134" i="19"/>
  <c r="F134" i="19"/>
  <c r="E134" i="19"/>
  <c r="D134" i="19"/>
  <c r="C134" i="19"/>
  <c r="B134" i="19"/>
  <c r="O133" i="19"/>
  <c r="N133" i="19"/>
  <c r="M133" i="19"/>
  <c r="L133" i="19"/>
  <c r="K133" i="19"/>
  <c r="J133" i="19"/>
  <c r="I133" i="19"/>
  <c r="H133" i="19"/>
  <c r="G133" i="19"/>
  <c r="F133" i="19"/>
  <c r="E133" i="19"/>
  <c r="D133" i="19"/>
  <c r="C133" i="19"/>
  <c r="B133" i="19"/>
  <c r="O132" i="19"/>
  <c r="N132" i="19"/>
  <c r="M132" i="19"/>
  <c r="L132" i="19"/>
  <c r="K132" i="19"/>
  <c r="J132" i="19"/>
  <c r="I132" i="19"/>
  <c r="H132" i="19"/>
  <c r="G132" i="19"/>
  <c r="F132" i="19"/>
  <c r="E132" i="19"/>
  <c r="D132" i="19"/>
  <c r="C132" i="19"/>
  <c r="B132" i="19"/>
  <c r="O131" i="19"/>
  <c r="N131" i="19"/>
  <c r="M131" i="19"/>
  <c r="L131" i="19"/>
  <c r="K131" i="19"/>
  <c r="J131" i="19"/>
  <c r="I131" i="19"/>
  <c r="H131" i="19"/>
  <c r="G131" i="19"/>
  <c r="F131" i="19"/>
  <c r="E131" i="19"/>
  <c r="D131" i="19"/>
  <c r="C131" i="19"/>
  <c r="B131" i="19"/>
  <c r="O130" i="19"/>
  <c r="N130" i="19"/>
  <c r="M130" i="19"/>
  <c r="L130" i="19"/>
  <c r="K130" i="19"/>
  <c r="J130" i="19"/>
  <c r="I130" i="19"/>
  <c r="H130" i="19"/>
  <c r="G130" i="19"/>
  <c r="F130" i="19"/>
  <c r="E130" i="19"/>
  <c r="D130" i="19"/>
  <c r="C130" i="19"/>
  <c r="B130" i="19"/>
  <c r="O129" i="19"/>
  <c r="N129" i="19"/>
  <c r="M129" i="19"/>
  <c r="L129" i="19"/>
  <c r="K129" i="19"/>
  <c r="J129" i="19"/>
  <c r="I129" i="19"/>
  <c r="H129" i="19"/>
  <c r="G129" i="19"/>
  <c r="F129" i="19"/>
  <c r="E129" i="19"/>
  <c r="D129" i="19"/>
  <c r="C129" i="19"/>
  <c r="B129" i="19"/>
  <c r="O128" i="19"/>
  <c r="N128" i="19"/>
  <c r="M128" i="19"/>
  <c r="L128" i="19"/>
  <c r="K128" i="19"/>
  <c r="J128" i="19"/>
  <c r="I128" i="19"/>
  <c r="H128" i="19"/>
  <c r="G128" i="19"/>
  <c r="F128" i="19"/>
  <c r="E128" i="19"/>
  <c r="D128" i="19"/>
  <c r="C128" i="19"/>
  <c r="B128" i="19"/>
  <c r="O127" i="19"/>
  <c r="N127" i="19"/>
  <c r="M127" i="19"/>
  <c r="L127" i="19"/>
  <c r="K127" i="19"/>
  <c r="J127" i="19"/>
  <c r="I127" i="19"/>
  <c r="H127" i="19"/>
  <c r="G127" i="19"/>
  <c r="F127" i="19"/>
  <c r="E127" i="19"/>
  <c r="D127" i="19"/>
  <c r="C127" i="19"/>
  <c r="B127" i="19"/>
  <c r="O126" i="19"/>
  <c r="N126" i="19"/>
  <c r="M126" i="19"/>
  <c r="L126" i="19"/>
  <c r="K126" i="19"/>
  <c r="J126" i="19"/>
  <c r="I126" i="19"/>
  <c r="H126" i="19"/>
  <c r="G126" i="19"/>
  <c r="F126" i="19"/>
  <c r="E126" i="19"/>
  <c r="D126" i="19"/>
  <c r="C126" i="19"/>
  <c r="B126" i="19"/>
  <c r="O125" i="19"/>
  <c r="N125" i="19"/>
  <c r="M125" i="19"/>
  <c r="L125" i="19"/>
  <c r="K125" i="19"/>
  <c r="J125" i="19"/>
  <c r="I125" i="19"/>
  <c r="H125" i="19"/>
  <c r="G125" i="19"/>
  <c r="F125" i="19"/>
  <c r="E125" i="19"/>
  <c r="D125" i="19"/>
  <c r="C125" i="19"/>
  <c r="B125" i="19"/>
  <c r="O124" i="19"/>
  <c r="N124" i="19"/>
  <c r="M124" i="19"/>
  <c r="L124" i="19"/>
  <c r="K124" i="19"/>
  <c r="J124" i="19"/>
  <c r="I124" i="19"/>
  <c r="H124" i="19"/>
  <c r="G124" i="19"/>
  <c r="F124" i="19"/>
  <c r="E124" i="19"/>
  <c r="D124" i="19"/>
  <c r="C124" i="19"/>
  <c r="B124" i="19"/>
  <c r="O123" i="19"/>
  <c r="N123" i="19"/>
  <c r="M123" i="19"/>
  <c r="L123" i="19"/>
  <c r="K123" i="19"/>
  <c r="J123" i="19"/>
  <c r="I123" i="19"/>
  <c r="H123" i="19"/>
  <c r="G123" i="19"/>
  <c r="F123" i="19"/>
  <c r="E123" i="19"/>
  <c r="D123" i="19"/>
  <c r="C123" i="19"/>
  <c r="B123" i="19"/>
  <c r="O122" i="19"/>
  <c r="N122" i="19"/>
  <c r="M122" i="19"/>
  <c r="L122" i="19"/>
  <c r="K122" i="19"/>
  <c r="J122" i="19"/>
  <c r="I122" i="19"/>
  <c r="H122" i="19"/>
  <c r="G122" i="19"/>
  <c r="F122" i="19"/>
  <c r="E122" i="19"/>
  <c r="D122" i="19"/>
  <c r="C122" i="19"/>
  <c r="B122" i="19"/>
  <c r="O121" i="19"/>
  <c r="N121" i="19"/>
  <c r="M121" i="19"/>
  <c r="L121" i="19"/>
  <c r="K121" i="19"/>
  <c r="J121" i="19"/>
  <c r="I121" i="19"/>
  <c r="H121" i="19"/>
  <c r="G121" i="19"/>
  <c r="F121" i="19"/>
  <c r="E121" i="19"/>
  <c r="D121" i="19"/>
  <c r="C121" i="19"/>
  <c r="B121" i="19"/>
  <c r="O120" i="19"/>
  <c r="N120" i="19"/>
  <c r="M120" i="19"/>
  <c r="L120" i="19"/>
  <c r="K120" i="19"/>
  <c r="J120" i="19"/>
  <c r="I120" i="19"/>
  <c r="H120" i="19"/>
  <c r="G120" i="19"/>
  <c r="F120" i="19"/>
  <c r="E120" i="19"/>
  <c r="D120" i="19"/>
  <c r="C120" i="19"/>
  <c r="B120" i="19"/>
  <c r="O119" i="19"/>
  <c r="N119" i="19"/>
  <c r="M119" i="19"/>
  <c r="L119" i="19"/>
  <c r="K119" i="19"/>
  <c r="J119" i="19"/>
  <c r="I119" i="19"/>
  <c r="H119" i="19"/>
  <c r="G119" i="19"/>
  <c r="F119" i="19"/>
  <c r="E119" i="19"/>
  <c r="D119" i="19"/>
  <c r="C119" i="19"/>
  <c r="B119" i="19"/>
  <c r="O118" i="19"/>
  <c r="N118" i="19"/>
  <c r="M118" i="19"/>
  <c r="L118" i="19"/>
  <c r="K118" i="19"/>
  <c r="J118" i="19"/>
  <c r="I118" i="19"/>
  <c r="H118" i="19"/>
  <c r="G118" i="19"/>
  <c r="F118" i="19"/>
  <c r="E118" i="19"/>
  <c r="D118" i="19"/>
  <c r="C118" i="19"/>
  <c r="B118" i="19"/>
  <c r="O117" i="19"/>
  <c r="N117" i="19"/>
  <c r="M117" i="19"/>
  <c r="L117" i="19"/>
  <c r="K117" i="19"/>
  <c r="J117" i="19"/>
  <c r="I117" i="19"/>
  <c r="H117" i="19"/>
  <c r="G117" i="19"/>
  <c r="F117" i="19"/>
  <c r="E117" i="19"/>
  <c r="D117" i="19"/>
  <c r="C117" i="19"/>
  <c r="B117" i="19"/>
  <c r="O116" i="19"/>
  <c r="N116" i="19"/>
  <c r="M116" i="19"/>
  <c r="L116" i="19"/>
  <c r="K116" i="19"/>
  <c r="J116" i="19"/>
  <c r="I116" i="19"/>
  <c r="H116" i="19"/>
  <c r="G116" i="19"/>
  <c r="F116" i="19"/>
  <c r="E116" i="19"/>
  <c r="D116" i="19"/>
  <c r="C116" i="19"/>
  <c r="B116" i="19"/>
  <c r="O115" i="19"/>
  <c r="N115" i="19"/>
  <c r="M115" i="19"/>
  <c r="L115" i="19"/>
  <c r="K115" i="19"/>
  <c r="J115" i="19"/>
  <c r="I115" i="19"/>
  <c r="H115" i="19"/>
  <c r="G115" i="19"/>
  <c r="F115" i="19"/>
  <c r="E115" i="19"/>
  <c r="D115" i="19"/>
  <c r="C115" i="19"/>
  <c r="B115" i="19"/>
  <c r="O114" i="19"/>
  <c r="N114" i="19"/>
  <c r="M114" i="19"/>
  <c r="L114" i="19"/>
  <c r="K114" i="19"/>
  <c r="J114" i="19"/>
  <c r="I114" i="19"/>
  <c r="H114" i="19"/>
  <c r="G114" i="19"/>
  <c r="F114" i="19"/>
  <c r="E114" i="19"/>
  <c r="D114" i="19"/>
  <c r="C114" i="19"/>
  <c r="B114" i="19"/>
  <c r="O113" i="19"/>
  <c r="N113" i="19"/>
  <c r="M113" i="19"/>
  <c r="L113" i="19"/>
  <c r="K113" i="19"/>
  <c r="J113" i="19"/>
  <c r="I113" i="19"/>
  <c r="H113" i="19"/>
  <c r="G113" i="19"/>
  <c r="F113" i="19"/>
  <c r="E113" i="19"/>
  <c r="D113" i="19"/>
  <c r="C113" i="19"/>
  <c r="B113" i="19"/>
  <c r="O112" i="19"/>
  <c r="N112" i="19"/>
  <c r="M112" i="19"/>
  <c r="L112" i="19"/>
  <c r="K112" i="19"/>
  <c r="J112" i="19"/>
  <c r="I112" i="19"/>
  <c r="H112" i="19"/>
  <c r="G112" i="19"/>
  <c r="F112" i="19"/>
  <c r="E112" i="19"/>
  <c r="D112" i="19"/>
  <c r="C112" i="19"/>
  <c r="B112" i="19"/>
  <c r="O111" i="19"/>
  <c r="N111" i="19"/>
  <c r="M111" i="19"/>
  <c r="L111" i="19"/>
  <c r="K111" i="19"/>
  <c r="J111" i="19"/>
  <c r="I111" i="19"/>
  <c r="H111" i="19"/>
  <c r="G111" i="19"/>
  <c r="F111" i="19"/>
  <c r="E111" i="19"/>
  <c r="D111" i="19"/>
  <c r="C111" i="19"/>
  <c r="B111" i="19"/>
  <c r="O110" i="19"/>
  <c r="N110" i="19"/>
  <c r="M110" i="19"/>
  <c r="L110" i="19"/>
  <c r="K110" i="19"/>
  <c r="J110" i="19"/>
  <c r="I110" i="19"/>
  <c r="H110" i="19"/>
  <c r="G110" i="19"/>
  <c r="F110" i="19"/>
  <c r="E110" i="19"/>
  <c r="D110" i="19"/>
  <c r="C110" i="19"/>
  <c r="B110" i="19"/>
  <c r="O109" i="19"/>
  <c r="N109" i="19"/>
  <c r="M109" i="19"/>
  <c r="L109" i="19"/>
  <c r="K109" i="19"/>
  <c r="J109" i="19"/>
  <c r="I109" i="19"/>
  <c r="H109" i="19"/>
  <c r="G109" i="19"/>
  <c r="F109" i="19"/>
  <c r="E109" i="19"/>
  <c r="D109" i="19"/>
  <c r="C109" i="19"/>
  <c r="B109" i="19"/>
  <c r="O108" i="19"/>
  <c r="N108" i="19"/>
  <c r="M108" i="19"/>
  <c r="L108" i="19"/>
  <c r="K108" i="19"/>
  <c r="J108" i="19"/>
  <c r="I108" i="19"/>
  <c r="H108" i="19"/>
  <c r="G108" i="19"/>
  <c r="F108" i="19"/>
  <c r="E108" i="19"/>
  <c r="D108" i="19"/>
  <c r="C108" i="19"/>
  <c r="B108" i="19"/>
  <c r="O107" i="19"/>
  <c r="N107" i="19"/>
  <c r="M107" i="19"/>
  <c r="L107" i="19"/>
  <c r="K107" i="19"/>
  <c r="J107" i="19"/>
  <c r="I107" i="19"/>
  <c r="H107" i="19"/>
  <c r="G107" i="19"/>
  <c r="F107" i="19"/>
  <c r="E107" i="19"/>
  <c r="D107" i="19"/>
  <c r="C107" i="19"/>
  <c r="B107" i="19"/>
  <c r="O106" i="19"/>
  <c r="N106" i="19"/>
  <c r="M106" i="19"/>
  <c r="L106" i="19"/>
  <c r="K106" i="19"/>
  <c r="J106" i="19"/>
  <c r="I106" i="19"/>
  <c r="H106" i="19"/>
  <c r="G106" i="19"/>
  <c r="F106" i="19"/>
  <c r="E106" i="19"/>
  <c r="D106" i="19"/>
  <c r="C106" i="19"/>
  <c r="B106" i="19"/>
  <c r="O105" i="19"/>
  <c r="N105" i="19"/>
  <c r="M105" i="19"/>
  <c r="L105" i="19"/>
  <c r="K105" i="19"/>
  <c r="J105" i="19"/>
  <c r="I105" i="19"/>
  <c r="H105" i="19"/>
  <c r="G105" i="19"/>
  <c r="F105" i="19"/>
  <c r="E105" i="19"/>
  <c r="D105" i="19"/>
  <c r="C105" i="19"/>
  <c r="B105" i="19"/>
  <c r="O104" i="19"/>
  <c r="N104" i="19"/>
  <c r="M104" i="19"/>
  <c r="L104" i="19"/>
  <c r="K104" i="19"/>
  <c r="J104" i="19"/>
  <c r="I104" i="19"/>
  <c r="H104" i="19"/>
  <c r="G104" i="19"/>
  <c r="F104" i="19"/>
  <c r="E104" i="19"/>
  <c r="D104" i="19"/>
  <c r="C104" i="19"/>
  <c r="B104" i="19"/>
  <c r="O103" i="19"/>
  <c r="N103" i="19"/>
  <c r="M103" i="19"/>
  <c r="L103" i="19"/>
  <c r="K103" i="19"/>
  <c r="J103" i="19"/>
  <c r="I103" i="19"/>
  <c r="H103" i="19"/>
  <c r="G103" i="19"/>
  <c r="F103" i="19"/>
  <c r="E103" i="19"/>
  <c r="D103" i="19"/>
  <c r="C103" i="19"/>
  <c r="B103" i="19"/>
  <c r="O102" i="19"/>
  <c r="N102" i="19"/>
  <c r="M102" i="19"/>
  <c r="L102" i="19"/>
  <c r="K102" i="19"/>
  <c r="J102" i="19"/>
  <c r="I102" i="19"/>
  <c r="H102" i="19"/>
  <c r="G102" i="19"/>
  <c r="F102" i="19"/>
  <c r="E102" i="19"/>
  <c r="D102" i="19"/>
  <c r="C102" i="19"/>
  <c r="B102" i="19"/>
  <c r="O101" i="19"/>
  <c r="N101" i="19"/>
  <c r="M101" i="19"/>
  <c r="L101" i="19"/>
  <c r="K101" i="19"/>
  <c r="J101" i="19"/>
  <c r="I101" i="19"/>
  <c r="H101" i="19"/>
  <c r="G101" i="19"/>
  <c r="F101" i="19"/>
  <c r="E101" i="19"/>
  <c r="D101" i="19"/>
  <c r="C101" i="19"/>
  <c r="B101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100" i="19"/>
  <c r="O99" i="19"/>
  <c r="N99" i="19"/>
  <c r="M99" i="19"/>
  <c r="L99" i="19"/>
  <c r="K99" i="19"/>
  <c r="J99" i="19"/>
  <c r="I99" i="19"/>
  <c r="H99" i="19"/>
  <c r="G99" i="19"/>
  <c r="F99" i="19"/>
  <c r="E99" i="19"/>
  <c r="D99" i="19"/>
  <c r="C99" i="19"/>
  <c r="B99" i="19"/>
  <c r="O98" i="19"/>
  <c r="N98" i="19"/>
  <c r="M98" i="19"/>
  <c r="L98" i="19"/>
  <c r="K98" i="19"/>
  <c r="J98" i="19"/>
  <c r="I98" i="19"/>
  <c r="H98" i="19"/>
  <c r="G98" i="19"/>
  <c r="F98" i="19"/>
  <c r="E98" i="19"/>
  <c r="D98" i="19"/>
  <c r="C98" i="19"/>
  <c r="B98" i="19"/>
  <c r="O97" i="19"/>
  <c r="N97" i="19"/>
  <c r="M97" i="19"/>
  <c r="L97" i="19"/>
  <c r="K97" i="19"/>
  <c r="J97" i="19"/>
  <c r="I97" i="19"/>
  <c r="H97" i="19"/>
  <c r="G97" i="19"/>
  <c r="F97" i="19"/>
  <c r="E97" i="19"/>
  <c r="D97" i="19"/>
  <c r="C97" i="19"/>
  <c r="B97" i="19"/>
  <c r="O96" i="19"/>
  <c r="N96" i="19"/>
  <c r="M96" i="19"/>
  <c r="L96" i="19"/>
  <c r="K96" i="19"/>
  <c r="J96" i="19"/>
  <c r="I96" i="19"/>
  <c r="H96" i="19"/>
  <c r="G96" i="19"/>
  <c r="F96" i="19"/>
  <c r="E96" i="19"/>
  <c r="D96" i="19"/>
  <c r="C96" i="19"/>
  <c r="B96" i="19"/>
  <c r="O95" i="19"/>
  <c r="N95" i="19"/>
  <c r="M95" i="19"/>
  <c r="L95" i="19"/>
  <c r="K95" i="19"/>
  <c r="J95" i="19"/>
  <c r="I95" i="19"/>
  <c r="H95" i="19"/>
  <c r="G95" i="19"/>
  <c r="F95" i="19"/>
  <c r="E95" i="19"/>
  <c r="D95" i="19"/>
  <c r="C95" i="19"/>
  <c r="B95" i="19"/>
  <c r="O94" i="19"/>
  <c r="N94" i="19"/>
  <c r="M94" i="19"/>
  <c r="L94" i="19"/>
  <c r="K94" i="19"/>
  <c r="J94" i="19"/>
  <c r="I94" i="19"/>
  <c r="H94" i="19"/>
  <c r="G94" i="19"/>
  <c r="F94" i="19"/>
  <c r="E94" i="19"/>
  <c r="D94" i="19"/>
  <c r="C94" i="19"/>
  <c r="B94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93" i="19"/>
  <c r="O92" i="19"/>
  <c r="N92" i="19"/>
  <c r="M92" i="19"/>
  <c r="L92" i="19"/>
  <c r="K92" i="19"/>
  <c r="J92" i="19"/>
  <c r="I92" i="19"/>
  <c r="H92" i="19"/>
  <c r="G92" i="19"/>
  <c r="F92" i="19"/>
  <c r="E92" i="19"/>
  <c r="D92" i="19"/>
  <c r="C92" i="19"/>
  <c r="B92" i="19"/>
  <c r="O91" i="19"/>
  <c r="N91" i="19"/>
  <c r="M91" i="19"/>
  <c r="L91" i="19"/>
  <c r="K91" i="19"/>
  <c r="J91" i="19"/>
  <c r="I91" i="19"/>
  <c r="H91" i="19"/>
  <c r="G91" i="19"/>
  <c r="F91" i="19"/>
  <c r="E91" i="19"/>
  <c r="D91" i="19"/>
  <c r="C91" i="19"/>
  <c r="B91" i="19"/>
  <c r="O90" i="19"/>
  <c r="N90" i="19"/>
  <c r="M90" i="19"/>
  <c r="L90" i="19"/>
  <c r="K90" i="19"/>
  <c r="J90" i="19"/>
  <c r="I90" i="19"/>
  <c r="H90" i="19"/>
  <c r="G90" i="19"/>
  <c r="F90" i="19"/>
  <c r="E90" i="19"/>
  <c r="D90" i="19"/>
  <c r="C90" i="19"/>
  <c r="B90" i="19"/>
  <c r="O89" i="19"/>
  <c r="N89" i="19"/>
  <c r="M89" i="19"/>
  <c r="L89" i="19"/>
  <c r="K89" i="19"/>
  <c r="J89" i="19"/>
  <c r="I89" i="19"/>
  <c r="H89" i="19"/>
  <c r="G89" i="19"/>
  <c r="F89" i="19"/>
  <c r="E89" i="19"/>
  <c r="D89" i="19"/>
  <c r="C89" i="19"/>
  <c r="B89" i="19"/>
  <c r="O88" i="19"/>
  <c r="N88" i="19"/>
  <c r="M88" i="19"/>
  <c r="L88" i="19"/>
  <c r="K88" i="19"/>
  <c r="J88" i="19"/>
  <c r="I88" i="19"/>
  <c r="H88" i="19"/>
  <c r="G88" i="19"/>
  <c r="F88" i="19"/>
  <c r="E88" i="19"/>
  <c r="D88" i="19"/>
  <c r="C88" i="19"/>
  <c r="B88" i="19"/>
  <c r="O87" i="19"/>
  <c r="N87" i="19"/>
  <c r="M87" i="19"/>
  <c r="L87" i="19"/>
  <c r="K87" i="19"/>
  <c r="J87" i="19"/>
  <c r="I87" i="19"/>
  <c r="H87" i="19"/>
  <c r="G87" i="19"/>
  <c r="F87" i="19"/>
  <c r="E87" i="19"/>
  <c r="D87" i="19"/>
  <c r="C87" i="19"/>
  <c r="B87" i="19"/>
  <c r="O86" i="19"/>
  <c r="N86" i="19"/>
  <c r="M86" i="19"/>
  <c r="L86" i="19"/>
  <c r="K86" i="19"/>
  <c r="J86" i="19"/>
  <c r="I86" i="19"/>
  <c r="H86" i="19"/>
  <c r="G86" i="19"/>
  <c r="F86" i="19"/>
  <c r="E86" i="19"/>
  <c r="D86" i="19"/>
  <c r="C86" i="19"/>
  <c r="B86" i="19"/>
  <c r="O85" i="19"/>
  <c r="N85" i="19"/>
  <c r="M85" i="19"/>
  <c r="L85" i="19"/>
  <c r="K85" i="19"/>
  <c r="J85" i="19"/>
  <c r="I85" i="19"/>
  <c r="H85" i="19"/>
  <c r="G85" i="19"/>
  <c r="F85" i="19"/>
  <c r="E85" i="19"/>
  <c r="D85" i="19"/>
  <c r="C85" i="19"/>
  <c r="B85" i="19"/>
  <c r="O84" i="19"/>
  <c r="N84" i="19"/>
  <c r="M84" i="19"/>
  <c r="L84" i="19"/>
  <c r="K84" i="19"/>
  <c r="J84" i="19"/>
  <c r="I84" i="19"/>
  <c r="H84" i="19"/>
  <c r="G84" i="19"/>
  <c r="F84" i="19"/>
  <c r="E84" i="19"/>
  <c r="D84" i="19"/>
  <c r="C84" i="19"/>
  <c r="B84" i="19"/>
  <c r="O83" i="19"/>
  <c r="N83" i="19"/>
  <c r="M83" i="19"/>
  <c r="L83" i="19"/>
  <c r="K83" i="19"/>
  <c r="J83" i="19"/>
  <c r="I83" i="19"/>
  <c r="H83" i="19"/>
  <c r="G83" i="19"/>
  <c r="F83" i="19"/>
  <c r="E83" i="19"/>
  <c r="D83" i="19"/>
  <c r="C83" i="19"/>
  <c r="B83" i="19"/>
  <c r="O82" i="19"/>
  <c r="N82" i="19"/>
  <c r="M82" i="19"/>
  <c r="L82" i="19"/>
  <c r="K82" i="19"/>
  <c r="J82" i="19"/>
  <c r="I82" i="19"/>
  <c r="H82" i="19"/>
  <c r="G82" i="19"/>
  <c r="F82" i="19"/>
  <c r="E82" i="19"/>
  <c r="D82" i="19"/>
  <c r="C82" i="19"/>
  <c r="B82" i="19"/>
  <c r="O81" i="19"/>
  <c r="N81" i="19"/>
  <c r="M81" i="19"/>
  <c r="L81" i="19"/>
  <c r="K81" i="19"/>
  <c r="J81" i="19"/>
  <c r="I81" i="19"/>
  <c r="H81" i="19"/>
  <c r="G81" i="19"/>
  <c r="F81" i="19"/>
  <c r="E81" i="19"/>
  <c r="D81" i="19"/>
  <c r="C81" i="19"/>
  <c r="B81" i="19"/>
  <c r="O80" i="19"/>
  <c r="N80" i="19"/>
  <c r="M80" i="19"/>
  <c r="L80" i="19"/>
  <c r="K80" i="19"/>
  <c r="J80" i="19"/>
  <c r="I80" i="19"/>
  <c r="H80" i="19"/>
  <c r="G80" i="19"/>
  <c r="F80" i="19"/>
  <c r="E80" i="19"/>
  <c r="D80" i="19"/>
  <c r="C80" i="19"/>
  <c r="B80" i="19"/>
  <c r="O79" i="19"/>
  <c r="N79" i="19"/>
  <c r="M79" i="19"/>
  <c r="L79" i="19"/>
  <c r="K79" i="19"/>
  <c r="J79" i="19"/>
  <c r="I79" i="19"/>
  <c r="H79" i="19"/>
  <c r="G79" i="19"/>
  <c r="F79" i="19"/>
  <c r="E79" i="19"/>
  <c r="D79" i="19"/>
  <c r="C79" i="19"/>
  <c r="B79" i="19"/>
  <c r="O78" i="19"/>
  <c r="N78" i="19"/>
  <c r="M78" i="19"/>
  <c r="L78" i="19"/>
  <c r="K78" i="19"/>
  <c r="J78" i="19"/>
  <c r="I78" i="19"/>
  <c r="H78" i="19"/>
  <c r="G78" i="19"/>
  <c r="F78" i="19"/>
  <c r="E78" i="19"/>
  <c r="D78" i="19"/>
  <c r="C78" i="19"/>
  <c r="B78" i="19"/>
  <c r="O77" i="19"/>
  <c r="N77" i="19"/>
  <c r="M77" i="19"/>
  <c r="L77" i="19"/>
  <c r="K77" i="19"/>
  <c r="J77" i="19"/>
  <c r="I77" i="19"/>
  <c r="H77" i="19"/>
  <c r="G77" i="19"/>
  <c r="F77" i="19"/>
  <c r="E77" i="19"/>
  <c r="D77" i="19"/>
  <c r="C77" i="19"/>
  <c r="B77" i="19"/>
  <c r="O76" i="19"/>
  <c r="N76" i="19"/>
  <c r="M76" i="19"/>
  <c r="L76" i="19"/>
  <c r="K76" i="19"/>
  <c r="J76" i="19"/>
  <c r="I76" i="19"/>
  <c r="H76" i="19"/>
  <c r="G76" i="19"/>
  <c r="F76" i="19"/>
  <c r="E76" i="19"/>
  <c r="D76" i="19"/>
  <c r="C76" i="19"/>
  <c r="B76" i="19"/>
  <c r="O75" i="19"/>
  <c r="N75" i="19"/>
  <c r="M75" i="19"/>
  <c r="L75" i="19"/>
  <c r="K75" i="19"/>
  <c r="J75" i="19"/>
  <c r="I75" i="19"/>
  <c r="H75" i="19"/>
  <c r="G75" i="19"/>
  <c r="F75" i="19"/>
  <c r="E75" i="19"/>
  <c r="D75" i="19"/>
  <c r="C75" i="19"/>
  <c r="B75" i="19"/>
  <c r="O74" i="19"/>
  <c r="N74" i="19"/>
  <c r="M74" i="19"/>
  <c r="L74" i="19"/>
  <c r="K74" i="19"/>
  <c r="J74" i="19"/>
  <c r="I74" i="19"/>
  <c r="H74" i="19"/>
  <c r="G74" i="19"/>
  <c r="F74" i="19"/>
  <c r="E74" i="19"/>
  <c r="D74" i="19"/>
  <c r="C74" i="19"/>
  <c r="B74" i="19"/>
  <c r="O73" i="19"/>
  <c r="N73" i="19"/>
  <c r="M73" i="19"/>
  <c r="L73" i="19"/>
  <c r="K73" i="19"/>
  <c r="J73" i="19"/>
  <c r="I73" i="19"/>
  <c r="H73" i="19"/>
  <c r="G73" i="19"/>
  <c r="F73" i="19"/>
  <c r="E73" i="19"/>
  <c r="D73" i="19"/>
  <c r="C73" i="19"/>
  <c r="B73" i="19"/>
  <c r="O72" i="19"/>
  <c r="N72" i="19"/>
  <c r="M72" i="19"/>
  <c r="L72" i="19"/>
  <c r="K72" i="19"/>
  <c r="J72" i="19"/>
  <c r="I72" i="19"/>
  <c r="H72" i="19"/>
  <c r="G72" i="19"/>
  <c r="F72" i="19"/>
  <c r="E72" i="19"/>
  <c r="D72" i="19"/>
  <c r="C72" i="19"/>
  <c r="B72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C71" i="19"/>
  <c r="B71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C70" i="19"/>
  <c r="B70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C69" i="19"/>
  <c r="B69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C68" i="19"/>
  <c r="B68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C67" i="19"/>
  <c r="B67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C66" i="19"/>
  <c r="B66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C65" i="19"/>
  <c r="B65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C64" i="19"/>
  <c r="B64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C63" i="19"/>
  <c r="B63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C62" i="19"/>
  <c r="B62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C61" i="19"/>
  <c r="B61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C60" i="19"/>
  <c r="B60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C59" i="19"/>
  <c r="B59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C58" i="19"/>
  <c r="B58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C57" i="19"/>
  <c r="B57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C56" i="19"/>
  <c r="B56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C55" i="19"/>
  <c r="B55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C54" i="19"/>
  <c r="B54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C53" i="19"/>
  <c r="B53" i="19"/>
  <c r="O52" i="19"/>
  <c r="N52" i="19"/>
  <c r="M52" i="19"/>
  <c r="L52" i="19"/>
  <c r="K52" i="19"/>
  <c r="J52" i="19"/>
  <c r="I52" i="19"/>
  <c r="H52" i="19"/>
  <c r="G52" i="19"/>
  <c r="F52" i="19"/>
  <c r="E52" i="19"/>
  <c r="D52" i="19"/>
  <c r="C52" i="19"/>
  <c r="B52" i="19"/>
  <c r="O51" i="19"/>
  <c r="N51" i="19"/>
  <c r="M51" i="19"/>
  <c r="L51" i="19"/>
  <c r="K51" i="19"/>
  <c r="J51" i="19"/>
  <c r="I51" i="19"/>
  <c r="H51" i="19"/>
  <c r="G51" i="19"/>
  <c r="F51" i="19"/>
  <c r="E51" i="19"/>
  <c r="D51" i="19"/>
  <c r="C51" i="19"/>
  <c r="B51" i="19"/>
  <c r="O50" i="19"/>
  <c r="N50" i="19"/>
  <c r="M50" i="19"/>
  <c r="L50" i="19"/>
  <c r="K50" i="19"/>
  <c r="J50" i="19"/>
  <c r="I50" i="19"/>
  <c r="H50" i="19"/>
  <c r="G50" i="19"/>
  <c r="F50" i="19"/>
  <c r="E50" i="19"/>
  <c r="D50" i="19"/>
  <c r="C50" i="19"/>
  <c r="B50" i="19"/>
  <c r="O49" i="19"/>
  <c r="N49" i="19"/>
  <c r="M49" i="19"/>
  <c r="L49" i="19"/>
  <c r="K49" i="19"/>
  <c r="J49" i="19"/>
  <c r="I49" i="19"/>
  <c r="H49" i="19"/>
  <c r="G49" i="19"/>
  <c r="F49" i="19"/>
  <c r="E49" i="19"/>
  <c r="D49" i="19"/>
  <c r="C49" i="19"/>
  <c r="B49" i="19"/>
  <c r="O48" i="19"/>
  <c r="N48" i="19"/>
  <c r="M48" i="19"/>
  <c r="L48" i="19"/>
  <c r="K48" i="19"/>
  <c r="J48" i="19"/>
  <c r="I48" i="19"/>
  <c r="H48" i="19"/>
  <c r="G48" i="19"/>
  <c r="F48" i="19"/>
  <c r="E48" i="19"/>
  <c r="D48" i="19"/>
  <c r="C48" i="19"/>
  <c r="B48" i="19"/>
  <c r="O47" i="19"/>
  <c r="N47" i="19"/>
  <c r="M47" i="19"/>
  <c r="L47" i="19"/>
  <c r="K47" i="19"/>
  <c r="J47" i="19"/>
  <c r="I47" i="19"/>
  <c r="H47" i="19"/>
  <c r="G47" i="19"/>
  <c r="F47" i="19"/>
  <c r="E47" i="19"/>
  <c r="D47" i="19"/>
  <c r="C47" i="19"/>
  <c r="B47" i="19"/>
  <c r="O46" i="19"/>
  <c r="N46" i="19"/>
  <c r="M46" i="19"/>
  <c r="L46" i="19"/>
  <c r="K46" i="19"/>
  <c r="J46" i="19"/>
  <c r="I46" i="19"/>
  <c r="H46" i="19"/>
  <c r="G46" i="19"/>
  <c r="F46" i="19"/>
  <c r="E46" i="19"/>
  <c r="D46" i="19"/>
  <c r="C46" i="19"/>
  <c r="B46" i="19"/>
  <c r="O45" i="19"/>
  <c r="N45" i="19"/>
  <c r="M45" i="19"/>
  <c r="L45" i="19"/>
  <c r="K45" i="19"/>
  <c r="J45" i="19"/>
  <c r="I45" i="19"/>
  <c r="H45" i="19"/>
  <c r="G45" i="19"/>
  <c r="F45" i="19"/>
  <c r="E45" i="19"/>
  <c r="D45" i="19"/>
  <c r="C45" i="19"/>
  <c r="B45" i="19"/>
  <c r="O44" i="19"/>
  <c r="N44" i="19"/>
  <c r="M44" i="19"/>
  <c r="L44" i="19"/>
  <c r="K44" i="19"/>
  <c r="J44" i="19"/>
  <c r="I44" i="19"/>
  <c r="H44" i="19"/>
  <c r="G44" i="19"/>
  <c r="F44" i="19"/>
  <c r="E44" i="19"/>
  <c r="D44" i="19"/>
  <c r="C44" i="19"/>
  <c r="B44" i="19"/>
  <c r="O43" i="19"/>
  <c r="N43" i="19"/>
  <c r="M43" i="19"/>
  <c r="L43" i="19"/>
  <c r="K43" i="19"/>
  <c r="J43" i="19"/>
  <c r="I43" i="19"/>
  <c r="H43" i="19"/>
  <c r="G43" i="19"/>
  <c r="F43" i="19"/>
  <c r="E43" i="19"/>
  <c r="D43" i="19"/>
  <c r="C43" i="19"/>
  <c r="B43" i="19"/>
  <c r="O42" i="19"/>
  <c r="N42" i="19"/>
  <c r="M42" i="19"/>
  <c r="L42" i="19"/>
  <c r="K42" i="19"/>
  <c r="J42" i="19"/>
  <c r="I42" i="19"/>
  <c r="H42" i="19"/>
  <c r="G42" i="19"/>
  <c r="F42" i="19"/>
  <c r="E42" i="19"/>
  <c r="D42" i="19"/>
  <c r="C42" i="19"/>
  <c r="B42" i="19"/>
  <c r="O41" i="19"/>
  <c r="N41" i="19"/>
  <c r="M41" i="19"/>
  <c r="L41" i="19"/>
  <c r="K41" i="19"/>
  <c r="J41" i="19"/>
  <c r="I41" i="19"/>
  <c r="H41" i="19"/>
  <c r="G41" i="19"/>
  <c r="F41" i="19"/>
  <c r="E41" i="19"/>
  <c r="D41" i="19"/>
  <c r="C41" i="19"/>
  <c r="B41" i="19"/>
  <c r="O40" i="19"/>
  <c r="N40" i="19"/>
  <c r="M40" i="19"/>
  <c r="L40" i="19"/>
  <c r="K40" i="19"/>
  <c r="J40" i="19"/>
  <c r="I40" i="19"/>
  <c r="H40" i="19"/>
  <c r="G40" i="19"/>
  <c r="F40" i="19"/>
  <c r="E40" i="19"/>
  <c r="D40" i="19"/>
  <c r="C40" i="19"/>
  <c r="B40" i="19"/>
  <c r="O39" i="19"/>
  <c r="N39" i="19"/>
  <c r="M39" i="19"/>
  <c r="L39" i="19"/>
  <c r="K39" i="19"/>
  <c r="J39" i="19"/>
  <c r="I39" i="19"/>
  <c r="H39" i="19"/>
  <c r="G39" i="19"/>
  <c r="F39" i="19"/>
  <c r="E39" i="19"/>
  <c r="D39" i="19"/>
  <c r="C39" i="19"/>
  <c r="B39" i="19"/>
  <c r="O38" i="19"/>
  <c r="N38" i="19"/>
  <c r="M38" i="19"/>
  <c r="L38" i="19"/>
  <c r="K38" i="19"/>
  <c r="J38" i="19"/>
  <c r="I38" i="19"/>
  <c r="H38" i="19"/>
  <c r="G38" i="19"/>
  <c r="F38" i="19"/>
  <c r="E38" i="19"/>
  <c r="D38" i="19"/>
  <c r="C38" i="19"/>
  <c r="B38" i="19"/>
  <c r="O37" i="19"/>
  <c r="N37" i="19"/>
  <c r="M37" i="19"/>
  <c r="L37" i="19"/>
  <c r="K37" i="19"/>
  <c r="J37" i="19"/>
  <c r="I37" i="19"/>
  <c r="H37" i="19"/>
  <c r="G37" i="19"/>
  <c r="F37" i="19"/>
  <c r="E37" i="19"/>
  <c r="D37" i="19"/>
  <c r="C37" i="19"/>
  <c r="B37" i="19"/>
  <c r="O36" i="19"/>
  <c r="N36" i="19"/>
  <c r="M36" i="19"/>
  <c r="L36" i="19"/>
  <c r="K36" i="19"/>
  <c r="J36" i="19"/>
  <c r="I36" i="19"/>
  <c r="H36" i="19"/>
  <c r="G36" i="19"/>
  <c r="F36" i="19"/>
  <c r="E36" i="19"/>
  <c r="D36" i="19"/>
  <c r="C36" i="19"/>
  <c r="B36" i="19"/>
  <c r="O35" i="19"/>
  <c r="N35" i="19"/>
  <c r="M35" i="19"/>
  <c r="L35" i="19"/>
  <c r="K35" i="19"/>
  <c r="J35" i="19"/>
  <c r="I35" i="19"/>
  <c r="H35" i="19"/>
  <c r="G35" i="19"/>
  <c r="F35" i="19"/>
  <c r="E35" i="19"/>
  <c r="D35" i="19"/>
  <c r="C35" i="19"/>
  <c r="B35" i="19"/>
  <c r="O34" i="19"/>
  <c r="N34" i="19"/>
  <c r="M34" i="19"/>
  <c r="L34" i="19"/>
  <c r="K34" i="19"/>
  <c r="J34" i="19"/>
  <c r="I34" i="19"/>
  <c r="H34" i="19"/>
  <c r="G34" i="19"/>
  <c r="F34" i="19"/>
  <c r="E34" i="19"/>
  <c r="D34" i="19"/>
  <c r="C34" i="19"/>
  <c r="B34" i="19"/>
  <c r="O33" i="19"/>
  <c r="N33" i="19"/>
  <c r="M33" i="19"/>
  <c r="L33" i="19"/>
  <c r="K33" i="19"/>
  <c r="J33" i="19"/>
  <c r="I33" i="19"/>
  <c r="H33" i="19"/>
  <c r="G33" i="19"/>
  <c r="F33" i="19"/>
  <c r="E33" i="19"/>
  <c r="D33" i="19"/>
  <c r="C33" i="19"/>
  <c r="B33" i="19"/>
  <c r="O32" i="19"/>
  <c r="N32" i="19"/>
  <c r="M32" i="19"/>
  <c r="L32" i="19"/>
  <c r="K32" i="19"/>
  <c r="J32" i="19"/>
  <c r="I32" i="19"/>
  <c r="H32" i="19"/>
  <c r="G32" i="19"/>
  <c r="F32" i="19"/>
  <c r="E32" i="19"/>
  <c r="D32" i="19"/>
  <c r="C32" i="19"/>
  <c r="B32" i="19"/>
  <c r="O31" i="19"/>
  <c r="N31" i="19"/>
  <c r="M31" i="19"/>
  <c r="L31" i="19"/>
  <c r="K31" i="19"/>
  <c r="J31" i="19"/>
  <c r="I31" i="19"/>
  <c r="H31" i="19"/>
  <c r="G31" i="19"/>
  <c r="F31" i="19"/>
  <c r="E31" i="19"/>
  <c r="D31" i="19"/>
  <c r="C31" i="19"/>
  <c r="B31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C30" i="19"/>
  <c r="B30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C27" i="19"/>
  <c r="B27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C26" i="19"/>
  <c r="B26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C25" i="19"/>
  <c r="B25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C24" i="19"/>
  <c r="B24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C23" i="19"/>
  <c r="B23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C22" i="19"/>
  <c r="B22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C21" i="19"/>
  <c r="B21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C20" i="19"/>
  <c r="B20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C19" i="19"/>
  <c r="B19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C18" i="19"/>
  <c r="B18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C17" i="19"/>
  <c r="B17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C16" i="19"/>
  <c r="B16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B15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C14" i="19"/>
  <c r="B14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C13" i="19"/>
  <c r="B13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C12" i="19"/>
  <c r="B12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C11" i="19"/>
  <c r="B11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C10" i="19"/>
  <c r="B10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O8" i="19"/>
  <c r="N8" i="19"/>
  <c r="M8" i="19"/>
  <c r="L8" i="19"/>
  <c r="K8" i="19"/>
  <c r="J8" i="19"/>
  <c r="I8" i="19"/>
  <c r="H8" i="19"/>
  <c r="G8" i="19"/>
  <c r="F8" i="19"/>
  <c r="E8" i="19"/>
  <c r="D8" i="19"/>
  <c r="C8" i="19"/>
  <c r="B8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Q1253" i="18"/>
  <c r="P1253" i="18"/>
  <c r="O1253" i="18"/>
  <c r="N1253" i="18"/>
  <c r="J1253" i="18"/>
  <c r="L1253" i="18"/>
  <c r="K1253" i="18"/>
  <c r="M1253" i="18"/>
  <c r="Q1252" i="18"/>
  <c r="P1252" i="18"/>
  <c r="O1252" i="18"/>
  <c r="N1252" i="18"/>
  <c r="J1252" i="18"/>
  <c r="L1252" i="18"/>
  <c r="K1252" i="18"/>
  <c r="M1252" i="18"/>
  <c r="Q1251" i="18"/>
  <c r="P1251" i="18"/>
  <c r="O1251" i="18"/>
  <c r="N1251" i="18"/>
  <c r="J1251" i="18"/>
  <c r="L1251" i="18"/>
  <c r="K1251" i="18"/>
  <c r="M1251" i="18"/>
  <c r="Q1250" i="18"/>
  <c r="P1250" i="18"/>
  <c r="O1250" i="18"/>
  <c r="N1250" i="18"/>
  <c r="J1250" i="18"/>
  <c r="L1250" i="18"/>
  <c r="K1250" i="18"/>
  <c r="M1250" i="18"/>
  <c r="Q1249" i="18"/>
  <c r="P1249" i="18"/>
  <c r="O1249" i="18"/>
  <c r="N1249" i="18"/>
  <c r="J1249" i="18"/>
  <c r="L1249" i="18"/>
  <c r="K1249" i="18"/>
  <c r="M1249" i="18"/>
  <c r="Q1248" i="18"/>
  <c r="P1248" i="18"/>
  <c r="O1248" i="18"/>
  <c r="N1248" i="18"/>
  <c r="J1248" i="18"/>
  <c r="L1248" i="18"/>
  <c r="K1248" i="18"/>
  <c r="M1248" i="18"/>
  <c r="Q1247" i="18"/>
  <c r="P1247" i="18"/>
  <c r="O1247" i="18"/>
  <c r="N1247" i="18"/>
  <c r="J1247" i="18"/>
  <c r="L1247" i="18"/>
  <c r="K1247" i="18"/>
  <c r="M1247" i="18"/>
  <c r="Q1246" i="18"/>
  <c r="P1246" i="18"/>
  <c r="O1246" i="18"/>
  <c r="N1246" i="18"/>
  <c r="J1246" i="18"/>
  <c r="L1246" i="18"/>
  <c r="K1246" i="18"/>
  <c r="M1246" i="18"/>
  <c r="Q1245" i="18"/>
  <c r="P1245" i="18"/>
  <c r="O1245" i="18"/>
  <c r="N1245" i="18"/>
  <c r="J1245" i="18"/>
  <c r="L1245" i="18"/>
  <c r="K1245" i="18"/>
  <c r="M1245" i="18"/>
  <c r="Q1244" i="18"/>
  <c r="P1244" i="18"/>
  <c r="O1244" i="18"/>
  <c r="N1244" i="18"/>
  <c r="J1244" i="18"/>
  <c r="L1244" i="18"/>
  <c r="K1244" i="18"/>
  <c r="M1244" i="18"/>
  <c r="Q1243" i="18"/>
  <c r="P1243" i="18"/>
  <c r="O1243" i="18"/>
  <c r="N1243" i="18"/>
  <c r="J1243" i="18"/>
  <c r="L1243" i="18"/>
  <c r="K1243" i="18"/>
  <c r="M1243" i="18"/>
  <c r="Q1242" i="18"/>
  <c r="P1242" i="18"/>
  <c r="O1242" i="18"/>
  <c r="N1242" i="18"/>
  <c r="J1242" i="18"/>
  <c r="L1242" i="18"/>
  <c r="K1242" i="18"/>
  <c r="M1242" i="18"/>
  <c r="Q1241" i="18"/>
  <c r="P1241" i="18"/>
  <c r="O1241" i="18"/>
  <c r="N1241" i="18"/>
  <c r="J1241" i="18"/>
  <c r="L1241" i="18"/>
  <c r="K1241" i="18"/>
  <c r="M1241" i="18"/>
  <c r="Q1240" i="18"/>
  <c r="P1240" i="18"/>
  <c r="O1240" i="18"/>
  <c r="N1240" i="18"/>
  <c r="J1240" i="18"/>
  <c r="L1240" i="18"/>
  <c r="K1240" i="18"/>
  <c r="M1240" i="18"/>
  <c r="Q1239" i="18"/>
  <c r="P1239" i="18"/>
  <c r="O1239" i="18"/>
  <c r="N1239" i="18"/>
  <c r="J1239" i="18"/>
  <c r="L1239" i="18"/>
  <c r="K1239" i="18"/>
  <c r="M1239" i="18"/>
  <c r="Q1238" i="18"/>
  <c r="P1238" i="18"/>
  <c r="O1238" i="18"/>
  <c r="N1238" i="18"/>
  <c r="J1238" i="18"/>
  <c r="L1238" i="18"/>
  <c r="K1238" i="18"/>
  <c r="M1238" i="18"/>
  <c r="Q1237" i="18"/>
  <c r="P1237" i="18"/>
  <c r="O1237" i="18"/>
  <c r="N1237" i="18"/>
  <c r="J1237" i="18"/>
  <c r="L1237" i="18"/>
  <c r="K1237" i="18"/>
  <c r="M1237" i="18"/>
  <c r="Q1236" i="18"/>
  <c r="P1236" i="18"/>
  <c r="O1236" i="18"/>
  <c r="N1236" i="18"/>
  <c r="J1236" i="18"/>
  <c r="L1236" i="18"/>
  <c r="K1236" i="18"/>
  <c r="M1236" i="18"/>
  <c r="Q1235" i="18"/>
  <c r="P1235" i="18"/>
  <c r="O1235" i="18"/>
  <c r="N1235" i="18"/>
  <c r="J1235" i="18"/>
  <c r="L1235" i="18"/>
  <c r="K1235" i="18"/>
  <c r="M1235" i="18"/>
  <c r="Q1234" i="18"/>
  <c r="P1234" i="18"/>
  <c r="O1234" i="18"/>
  <c r="N1234" i="18"/>
  <c r="J1234" i="18"/>
  <c r="L1234" i="18"/>
  <c r="K1234" i="18"/>
  <c r="M1234" i="18"/>
  <c r="Q1233" i="18"/>
  <c r="P1233" i="18"/>
  <c r="O1233" i="18"/>
  <c r="N1233" i="18"/>
  <c r="J1233" i="18"/>
  <c r="L1233" i="18"/>
  <c r="K1233" i="18"/>
  <c r="M1233" i="18"/>
  <c r="Q1232" i="18"/>
  <c r="P1232" i="18"/>
  <c r="O1232" i="18"/>
  <c r="N1232" i="18"/>
  <c r="J1232" i="18"/>
  <c r="L1232" i="18"/>
  <c r="K1232" i="18"/>
  <c r="M1232" i="18"/>
  <c r="Q1231" i="18"/>
  <c r="P1231" i="18"/>
  <c r="O1231" i="18"/>
  <c r="N1231" i="18"/>
  <c r="J1231" i="18"/>
  <c r="L1231" i="18"/>
  <c r="K1231" i="18"/>
  <c r="M1231" i="18"/>
  <c r="Q1230" i="18"/>
  <c r="P1230" i="18"/>
  <c r="O1230" i="18"/>
  <c r="N1230" i="18"/>
  <c r="J1230" i="18"/>
  <c r="L1230" i="18"/>
  <c r="K1230" i="18"/>
  <c r="M1230" i="18"/>
  <c r="Q1229" i="18"/>
  <c r="P1229" i="18"/>
  <c r="O1229" i="18"/>
  <c r="N1229" i="18"/>
  <c r="J1229" i="18"/>
  <c r="L1229" i="18"/>
  <c r="K1229" i="18"/>
  <c r="M1229" i="18"/>
  <c r="Q1228" i="18"/>
  <c r="P1228" i="18"/>
  <c r="O1228" i="18"/>
  <c r="N1228" i="18"/>
  <c r="J1228" i="18"/>
  <c r="L1228" i="18"/>
  <c r="K1228" i="18"/>
  <c r="M1228" i="18"/>
  <c r="Q1227" i="18"/>
  <c r="P1227" i="18"/>
  <c r="O1227" i="18"/>
  <c r="N1227" i="18"/>
  <c r="J1227" i="18"/>
  <c r="L1227" i="18"/>
  <c r="K1227" i="18"/>
  <c r="M1227" i="18"/>
  <c r="Q1226" i="18"/>
  <c r="P1226" i="18"/>
  <c r="O1226" i="18"/>
  <c r="N1226" i="18"/>
  <c r="J1226" i="18"/>
  <c r="L1226" i="18"/>
  <c r="K1226" i="18"/>
  <c r="M1226" i="18"/>
  <c r="Q1225" i="18"/>
  <c r="P1225" i="18"/>
  <c r="O1225" i="18"/>
  <c r="N1225" i="18"/>
  <c r="J1225" i="18"/>
  <c r="L1225" i="18"/>
  <c r="K1225" i="18"/>
  <c r="M1225" i="18"/>
  <c r="Q1224" i="18"/>
  <c r="P1224" i="18"/>
  <c r="O1224" i="18"/>
  <c r="N1224" i="18"/>
  <c r="J1224" i="18"/>
  <c r="L1224" i="18"/>
  <c r="K1224" i="18"/>
  <c r="M1224" i="18"/>
  <c r="Q1223" i="18"/>
  <c r="P1223" i="18"/>
  <c r="O1223" i="18"/>
  <c r="N1223" i="18"/>
  <c r="J1223" i="18"/>
  <c r="L1223" i="18"/>
  <c r="K1223" i="18"/>
  <c r="M1223" i="18"/>
  <c r="Q1222" i="18"/>
  <c r="P1222" i="18"/>
  <c r="O1222" i="18"/>
  <c r="N1222" i="18"/>
  <c r="J1222" i="18"/>
  <c r="L1222" i="18"/>
  <c r="K1222" i="18"/>
  <c r="M1222" i="18"/>
  <c r="Q1221" i="18"/>
  <c r="P1221" i="18"/>
  <c r="O1221" i="18"/>
  <c r="N1221" i="18"/>
  <c r="J1221" i="18"/>
  <c r="L1221" i="18"/>
  <c r="K1221" i="18"/>
  <c r="M1221" i="18"/>
  <c r="Q1220" i="18"/>
  <c r="P1220" i="18"/>
  <c r="O1220" i="18"/>
  <c r="N1220" i="18"/>
  <c r="J1220" i="18"/>
  <c r="L1220" i="18"/>
  <c r="K1220" i="18"/>
  <c r="M1220" i="18"/>
  <c r="Q1219" i="18"/>
  <c r="P1219" i="18"/>
  <c r="O1219" i="18"/>
  <c r="N1219" i="18"/>
  <c r="J1219" i="18"/>
  <c r="L1219" i="18"/>
  <c r="K1219" i="18"/>
  <c r="M1219" i="18"/>
  <c r="Q1218" i="18"/>
  <c r="P1218" i="18"/>
  <c r="O1218" i="18"/>
  <c r="N1218" i="18"/>
  <c r="J1218" i="18"/>
  <c r="L1218" i="18"/>
  <c r="K1218" i="18"/>
  <c r="M1218" i="18"/>
  <c r="Q1217" i="18"/>
  <c r="P1217" i="18"/>
  <c r="O1217" i="18"/>
  <c r="N1217" i="18"/>
  <c r="J1217" i="18"/>
  <c r="L1217" i="18"/>
  <c r="K1217" i="18"/>
  <c r="M1217" i="18"/>
  <c r="Q1216" i="18"/>
  <c r="P1216" i="18"/>
  <c r="O1216" i="18"/>
  <c r="N1216" i="18"/>
  <c r="J1216" i="18"/>
  <c r="L1216" i="18"/>
  <c r="K1216" i="18"/>
  <c r="M1216" i="18"/>
  <c r="Q1215" i="18"/>
  <c r="P1215" i="18"/>
  <c r="O1215" i="18"/>
  <c r="N1215" i="18"/>
  <c r="J1215" i="18"/>
  <c r="L1215" i="18"/>
  <c r="K1215" i="18"/>
  <c r="M1215" i="18"/>
  <c r="Q1214" i="18"/>
  <c r="P1214" i="18"/>
  <c r="O1214" i="18"/>
  <c r="N1214" i="18"/>
  <c r="J1214" i="18"/>
  <c r="L1214" i="18"/>
  <c r="K1214" i="18"/>
  <c r="M1214" i="18"/>
  <c r="Q1213" i="18"/>
  <c r="P1213" i="18"/>
  <c r="O1213" i="18"/>
  <c r="N1213" i="18"/>
  <c r="J1213" i="18"/>
  <c r="L1213" i="18"/>
  <c r="K1213" i="18"/>
  <c r="M1213" i="18"/>
  <c r="Q1212" i="18"/>
  <c r="P1212" i="18"/>
  <c r="O1212" i="18"/>
  <c r="N1212" i="18"/>
  <c r="J1212" i="18"/>
  <c r="L1212" i="18"/>
  <c r="K1212" i="18"/>
  <c r="M1212" i="18"/>
  <c r="Q1211" i="18"/>
  <c r="P1211" i="18"/>
  <c r="O1211" i="18"/>
  <c r="N1211" i="18"/>
  <c r="J1211" i="18"/>
  <c r="L1211" i="18"/>
  <c r="K1211" i="18"/>
  <c r="M1211" i="18"/>
  <c r="Q1210" i="18"/>
  <c r="P1210" i="18"/>
  <c r="O1210" i="18"/>
  <c r="N1210" i="18"/>
  <c r="J1210" i="18"/>
  <c r="L1210" i="18"/>
  <c r="K1210" i="18"/>
  <c r="M1210" i="18"/>
  <c r="Q1209" i="18"/>
  <c r="P1209" i="18"/>
  <c r="O1209" i="18"/>
  <c r="N1209" i="18"/>
  <c r="J1209" i="18"/>
  <c r="L1209" i="18"/>
  <c r="K1209" i="18"/>
  <c r="M1209" i="18"/>
  <c r="Q1208" i="18"/>
  <c r="P1208" i="18"/>
  <c r="O1208" i="18"/>
  <c r="N1208" i="18"/>
  <c r="J1208" i="18"/>
  <c r="L1208" i="18"/>
  <c r="K1208" i="18"/>
  <c r="M1208" i="18"/>
  <c r="Q1207" i="18"/>
  <c r="P1207" i="18"/>
  <c r="O1207" i="18"/>
  <c r="N1207" i="18"/>
  <c r="J1207" i="18"/>
  <c r="L1207" i="18"/>
  <c r="K1207" i="18"/>
  <c r="M1207" i="18"/>
  <c r="Q1206" i="18"/>
  <c r="P1206" i="18"/>
  <c r="O1206" i="18"/>
  <c r="N1206" i="18"/>
  <c r="J1206" i="18"/>
  <c r="L1206" i="18"/>
  <c r="K1206" i="18"/>
  <c r="M1206" i="18"/>
  <c r="Q1205" i="18"/>
  <c r="P1205" i="18"/>
  <c r="O1205" i="18"/>
  <c r="N1205" i="18"/>
  <c r="J1205" i="18"/>
  <c r="L1205" i="18"/>
  <c r="K1205" i="18"/>
  <c r="M1205" i="18"/>
  <c r="Q1204" i="18"/>
  <c r="P1204" i="18"/>
  <c r="O1204" i="18"/>
  <c r="N1204" i="18"/>
  <c r="J1204" i="18"/>
  <c r="L1204" i="18"/>
  <c r="K1204" i="18"/>
  <c r="M1204" i="18"/>
  <c r="Q1203" i="18"/>
  <c r="P1203" i="18"/>
  <c r="O1203" i="18"/>
  <c r="N1203" i="18"/>
  <c r="J1203" i="18"/>
  <c r="L1203" i="18"/>
  <c r="K1203" i="18"/>
  <c r="M1203" i="18"/>
  <c r="Q1202" i="18"/>
  <c r="P1202" i="18"/>
  <c r="O1202" i="18"/>
  <c r="N1202" i="18"/>
  <c r="J1202" i="18"/>
  <c r="L1202" i="18"/>
  <c r="K1202" i="18"/>
  <c r="M1202" i="18"/>
  <c r="Q1201" i="18"/>
  <c r="P1201" i="18"/>
  <c r="O1201" i="18"/>
  <c r="N1201" i="18"/>
  <c r="J1201" i="18"/>
  <c r="L1201" i="18"/>
  <c r="K1201" i="18"/>
  <c r="M1201" i="18"/>
  <c r="Q1200" i="18"/>
  <c r="P1200" i="18"/>
  <c r="O1200" i="18"/>
  <c r="N1200" i="18"/>
  <c r="J1200" i="18"/>
  <c r="L1200" i="18"/>
  <c r="K1200" i="18"/>
  <c r="M1200" i="18"/>
  <c r="Q1199" i="18"/>
  <c r="P1199" i="18"/>
  <c r="O1199" i="18"/>
  <c r="N1199" i="18"/>
  <c r="J1199" i="18"/>
  <c r="L1199" i="18"/>
  <c r="K1199" i="18"/>
  <c r="M1199" i="18"/>
  <c r="Q1198" i="18"/>
  <c r="P1198" i="18"/>
  <c r="O1198" i="18"/>
  <c r="N1198" i="18"/>
  <c r="J1198" i="18"/>
  <c r="L1198" i="18"/>
  <c r="K1198" i="18"/>
  <c r="M1198" i="18"/>
  <c r="Q1197" i="18"/>
  <c r="P1197" i="18"/>
  <c r="O1197" i="18"/>
  <c r="N1197" i="18"/>
  <c r="J1197" i="18"/>
  <c r="L1197" i="18"/>
  <c r="K1197" i="18"/>
  <c r="M1197" i="18"/>
  <c r="Q1196" i="18"/>
  <c r="P1196" i="18"/>
  <c r="O1196" i="18"/>
  <c r="N1196" i="18"/>
  <c r="J1196" i="18"/>
  <c r="L1196" i="18"/>
  <c r="K1196" i="18"/>
  <c r="M1196" i="18"/>
  <c r="Q1195" i="18"/>
  <c r="P1195" i="18"/>
  <c r="O1195" i="18"/>
  <c r="N1195" i="18"/>
  <c r="J1195" i="18"/>
  <c r="L1195" i="18"/>
  <c r="K1195" i="18"/>
  <c r="M1195" i="18"/>
  <c r="Q1194" i="18"/>
  <c r="P1194" i="18"/>
  <c r="O1194" i="18"/>
  <c r="N1194" i="18"/>
  <c r="J1194" i="18"/>
  <c r="L1194" i="18"/>
  <c r="K1194" i="18"/>
  <c r="M1194" i="18"/>
  <c r="Q1193" i="18"/>
  <c r="P1193" i="18"/>
  <c r="O1193" i="18"/>
  <c r="N1193" i="18"/>
  <c r="J1193" i="18"/>
  <c r="L1193" i="18"/>
  <c r="K1193" i="18"/>
  <c r="M1193" i="18"/>
  <c r="Q1192" i="18"/>
  <c r="P1192" i="18"/>
  <c r="O1192" i="18"/>
  <c r="N1192" i="18"/>
  <c r="J1192" i="18"/>
  <c r="L1192" i="18"/>
  <c r="K1192" i="18"/>
  <c r="M1192" i="18"/>
  <c r="Q1191" i="18"/>
  <c r="P1191" i="18"/>
  <c r="O1191" i="18"/>
  <c r="N1191" i="18"/>
  <c r="J1191" i="18"/>
  <c r="L1191" i="18"/>
  <c r="K1191" i="18"/>
  <c r="M1191" i="18"/>
  <c r="Q1190" i="18"/>
  <c r="P1190" i="18"/>
  <c r="O1190" i="18"/>
  <c r="N1190" i="18"/>
  <c r="J1190" i="18"/>
  <c r="L1190" i="18"/>
  <c r="K1190" i="18"/>
  <c r="M1190" i="18"/>
  <c r="Q1189" i="18"/>
  <c r="P1189" i="18"/>
  <c r="O1189" i="18"/>
  <c r="N1189" i="18"/>
  <c r="J1189" i="18"/>
  <c r="L1189" i="18"/>
  <c r="K1189" i="18"/>
  <c r="M1189" i="18"/>
  <c r="Q1188" i="18"/>
  <c r="P1188" i="18"/>
  <c r="O1188" i="18"/>
  <c r="N1188" i="18"/>
  <c r="J1188" i="18"/>
  <c r="L1188" i="18"/>
  <c r="K1188" i="18"/>
  <c r="M1188" i="18"/>
  <c r="Q1187" i="18"/>
  <c r="P1187" i="18"/>
  <c r="O1187" i="18"/>
  <c r="N1187" i="18"/>
  <c r="J1187" i="18"/>
  <c r="L1187" i="18"/>
  <c r="K1187" i="18"/>
  <c r="M1187" i="18"/>
  <c r="Q1186" i="18"/>
  <c r="P1186" i="18"/>
  <c r="O1186" i="18"/>
  <c r="N1186" i="18"/>
  <c r="J1186" i="18"/>
  <c r="L1186" i="18"/>
  <c r="K1186" i="18"/>
  <c r="M1186" i="18"/>
  <c r="Q1185" i="18"/>
  <c r="P1185" i="18"/>
  <c r="O1185" i="18"/>
  <c r="N1185" i="18"/>
  <c r="J1185" i="18"/>
  <c r="L1185" i="18"/>
  <c r="K1185" i="18"/>
  <c r="M1185" i="18"/>
  <c r="Q1184" i="18"/>
  <c r="P1184" i="18"/>
  <c r="O1184" i="18"/>
  <c r="N1184" i="18"/>
  <c r="J1184" i="18"/>
  <c r="L1184" i="18"/>
  <c r="K1184" i="18"/>
  <c r="M1184" i="18"/>
  <c r="Q1183" i="18"/>
  <c r="P1183" i="18"/>
  <c r="O1183" i="18"/>
  <c r="N1183" i="18"/>
  <c r="J1183" i="18"/>
  <c r="L1183" i="18"/>
  <c r="K1183" i="18"/>
  <c r="M1183" i="18"/>
  <c r="Q1182" i="18"/>
  <c r="P1182" i="18"/>
  <c r="O1182" i="18"/>
  <c r="N1182" i="18"/>
  <c r="J1182" i="18"/>
  <c r="L1182" i="18"/>
  <c r="K1182" i="18"/>
  <c r="M1182" i="18"/>
  <c r="Q1181" i="18"/>
  <c r="P1181" i="18"/>
  <c r="O1181" i="18"/>
  <c r="N1181" i="18"/>
  <c r="J1181" i="18"/>
  <c r="L1181" i="18"/>
  <c r="K1181" i="18"/>
  <c r="M1181" i="18"/>
  <c r="Q1180" i="18"/>
  <c r="P1180" i="18"/>
  <c r="O1180" i="18"/>
  <c r="N1180" i="18"/>
  <c r="J1180" i="18"/>
  <c r="L1180" i="18"/>
  <c r="K1180" i="18"/>
  <c r="M1180" i="18"/>
  <c r="Q1179" i="18"/>
  <c r="P1179" i="18"/>
  <c r="O1179" i="18"/>
  <c r="N1179" i="18"/>
  <c r="J1179" i="18"/>
  <c r="L1179" i="18"/>
  <c r="K1179" i="18"/>
  <c r="M1179" i="18"/>
  <c r="Q1178" i="18"/>
  <c r="P1178" i="18"/>
  <c r="O1178" i="18"/>
  <c r="N1178" i="18"/>
  <c r="J1178" i="18"/>
  <c r="L1178" i="18"/>
  <c r="K1178" i="18"/>
  <c r="M1178" i="18"/>
  <c r="Q1177" i="18"/>
  <c r="P1177" i="18"/>
  <c r="O1177" i="18"/>
  <c r="N1177" i="18"/>
  <c r="J1177" i="18"/>
  <c r="L1177" i="18"/>
  <c r="K1177" i="18"/>
  <c r="M1177" i="18"/>
  <c r="Q1176" i="18"/>
  <c r="P1176" i="18"/>
  <c r="O1176" i="18"/>
  <c r="N1176" i="18"/>
  <c r="J1176" i="18"/>
  <c r="L1176" i="18"/>
  <c r="K1176" i="18"/>
  <c r="M1176" i="18"/>
  <c r="Q1175" i="18"/>
  <c r="P1175" i="18"/>
  <c r="O1175" i="18"/>
  <c r="N1175" i="18"/>
  <c r="J1175" i="18"/>
  <c r="L1175" i="18"/>
  <c r="K1175" i="18"/>
  <c r="M1175" i="18"/>
  <c r="Q1174" i="18"/>
  <c r="P1174" i="18"/>
  <c r="O1174" i="18"/>
  <c r="N1174" i="18"/>
  <c r="J1174" i="18"/>
  <c r="L1174" i="18"/>
  <c r="K1174" i="18"/>
  <c r="M1174" i="18"/>
  <c r="Q1173" i="18"/>
  <c r="P1173" i="18"/>
  <c r="O1173" i="18"/>
  <c r="N1173" i="18"/>
  <c r="J1173" i="18"/>
  <c r="L1173" i="18"/>
  <c r="K1173" i="18"/>
  <c r="M1173" i="18"/>
  <c r="Q1172" i="18"/>
  <c r="P1172" i="18"/>
  <c r="O1172" i="18"/>
  <c r="N1172" i="18"/>
  <c r="J1172" i="18"/>
  <c r="L1172" i="18"/>
  <c r="K1172" i="18"/>
  <c r="M1172" i="18"/>
  <c r="Q1171" i="18"/>
  <c r="P1171" i="18"/>
  <c r="O1171" i="18"/>
  <c r="N1171" i="18"/>
  <c r="J1171" i="18"/>
  <c r="L1171" i="18"/>
  <c r="K1171" i="18"/>
  <c r="M1171" i="18"/>
  <c r="Q1170" i="18"/>
  <c r="P1170" i="18"/>
  <c r="O1170" i="18"/>
  <c r="N1170" i="18"/>
  <c r="J1170" i="18"/>
  <c r="L1170" i="18"/>
  <c r="K1170" i="18"/>
  <c r="M1170" i="18"/>
  <c r="Q1169" i="18"/>
  <c r="P1169" i="18"/>
  <c r="O1169" i="18"/>
  <c r="N1169" i="18"/>
  <c r="J1169" i="18"/>
  <c r="L1169" i="18"/>
  <c r="K1169" i="18"/>
  <c r="M1169" i="18"/>
  <c r="Q1168" i="18"/>
  <c r="P1168" i="18"/>
  <c r="O1168" i="18"/>
  <c r="N1168" i="18"/>
  <c r="J1168" i="18"/>
  <c r="L1168" i="18"/>
  <c r="K1168" i="18"/>
  <c r="M1168" i="18"/>
  <c r="Q1167" i="18"/>
  <c r="P1167" i="18"/>
  <c r="O1167" i="18"/>
  <c r="N1167" i="18"/>
  <c r="J1167" i="18"/>
  <c r="L1167" i="18"/>
  <c r="K1167" i="18"/>
  <c r="M1167" i="18"/>
  <c r="Q1166" i="18"/>
  <c r="P1166" i="18"/>
  <c r="O1166" i="18"/>
  <c r="N1166" i="18"/>
  <c r="J1166" i="18"/>
  <c r="L1166" i="18"/>
  <c r="K1166" i="18"/>
  <c r="M1166" i="18"/>
  <c r="Q1165" i="18"/>
  <c r="P1165" i="18"/>
  <c r="O1165" i="18"/>
  <c r="N1165" i="18"/>
  <c r="J1165" i="18"/>
  <c r="L1165" i="18"/>
  <c r="K1165" i="18"/>
  <c r="M1165" i="18"/>
  <c r="Q1164" i="18"/>
  <c r="P1164" i="18"/>
  <c r="O1164" i="18"/>
  <c r="N1164" i="18"/>
  <c r="J1164" i="18"/>
  <c r="L1164" i="18"/>
  <c r="K1164" i="18"/>
  <c r="M1164" i="18"/>
  <c r="Q1163" i="18"/>
  <c r="P1163" i="18"/>
  <c r="O1163" i="18"/>
  <c r="N1163" i="18"/>
  <c r="J1163" i="18"/>
  <c r="L1163" i="18"/>
  <c r="K1163" i="18"/>
  <c r="M1163" i="18"/>
  <c r="Q1162" i="18"/>
  <c r="P1162" i="18"/>
  <c r="O1162" i="18"/>
  <c r="N1162" i="18"/>
  <c r="J1162" i="18"/>
  <c r="L1162" i="18"/>
  <c r="K1162" i="18"/>
  <c r="M1162" i="18"/>
  <c r="Q1161" i="18"/>
  <c r="P1161" i="18"/>
  <c r="O1161" i="18"/>
  <c r="N1161" i="18"/>
  <c r="J1161" i="18"/>
  <c r="L1161" i="18"/>
  <c r="K1161" i="18"/>
  <c r="M1161" i="18"/>
  <c r="Q1160" i="18"/>
  <c r="P1160" i="18"/>
  <c r="O1160" i="18"/>
  <c r="N1160" i="18"/>
  <c r="J1160" i="18"/>
  <c r="L1160" i="18"/>
  <c r="K1160" i="18"/>
  <c r="M1160" i="18"/>
  <c r="Q1159" i="18"/>
  <c r="P1159" i="18"/>
  <c r="O1159" i="18"/>
  <c r="N1159" i="18"/>
  <c r="J1159" i="18"/>
  <c r="L1159" i="18"/>
  <c r="K1159" i="18"/>
  <c r="M1159" i="18"/>
  <c r="Q1158" i="18"/>
  <c r="P1158" i="18"/>
  <c r="O1158" i="18"/>
  <c r="N1158" i="18"/>
  <c r="J1158" i="18"/>
  <c r="L1158" i="18"/>
  <c r="K1158" i="18"/>
  <c r="M1158" i="18"/>
  <c r="Q1157" i="18"/>
  <c r="P1157" i="18"/>
  <c r="O1157" i="18"/>
  <c r="N1157" i="18"/>
  <c r="J1157" i="18"/>
  <c r="L1157" i="18"/>
  <c r="K1157" i="18"/>
  <c r="M1157" i="18"/>
  <c r="Q1156" i="18"/>
  <c r="P1156" i="18"/>
  <c r="O1156" i="18"/>
  <c r="N1156" i="18"/>
  <c r="J1156" i="18"/>
  <c r="L1156" i="18"/>
  <c r="K1156" i="18"/>
  <c r="M1156" i="18"/>
  <c r="Q1155" i="18"/>
  <c r="P1155" i="18"/>
  <c r="O1155" i="18"/>
  <c r="N1155" i="18"/>
  <c r="J1155" i="18"/>
  <c r="L1155" i="18"/>
  <c r="K1155" i="18"/>
  <c r="M1155" i="18"/>
  <c r="Q1154" i="18"/>
  <c r="P1154" i="18"/>
  <c r="O1154" i="18"/>
  <c r="N1154" i="18"/>
  <c r="J1154" i="18"/>
  <c r="L1154" i="18"/>
  <c r="K1154" i="18"/>
  <c r="M1154" i="18"/>
  <c r="Q1153" i="18"/>
  <c r="P1153" i="18"/>
  <c r="O1153" i="18"/>
  <c r="N1153" i="18"/>
  <c r="J1153" i="18"/>
  <c r="L1153" i="18"/>
  <c r="K1153" i="18"/>
  <c r="M1153" i="18"/>
  <c r="Q1152" i="18"/>
  <c r="P1152" i="18"/>
  <c r="O1152" i="18"/>
  <c r="N1152" i="18"/>
  <c r="J1152" i="18"/>
  <c r="L1152" i="18"/>
  <c r="K1152" i="18"/>
  <c r="M1152" i="18"/>
  <c r="Q1151" i="18"/>
  <c r="P1151" i="18"/>
  <c r="O1151" i="18"/>
  <c r="N1151" i="18"/>
  <c r="J1151" i="18"/>
  <c r="L1151" i="18"/>
  <c r="K1151" i="18"/>
  <c r="M1151" i="18"/>
  <c r="Q1150" i="18"/>
  <c r="P1150" i="18"/>
  <c r="O1150" i="18"/>
  <c r="N1150" i="18"/>
  <c r="J1150" i="18"/>
  <c r="L1150" i="18"/>
  <c r="K1150" i="18"/>
  <c r="M1150" i="18"/>
  <c r="Q1149" i="18"/>
  <c r="P1149" i="18"/>
  <c r="O1149" i="18"/>
  <c r="N1149" i="18"/>
  <c r="J1149" i="18"/>
  <c r="L1149" i="18"/>
  <c r="K1149" i="18"/>
  <c r="M1149" i="18"/>
  <c r="Q1148" i="18"/>
  <c r="P1148" i="18"/>
  <c r="O1148" i="18"/>
  <c r="N1148" i="18"/>
  <c r="J1148" i="18"/>
  <c r="L1148" i="18"/>
  <c r="K1148" i="18"/>
  <c r="M1148" i="18"/>
  <c r="Q1147" i="18"/>
  <c r="P1147" i="18"/>
  <c r="O1147" i="18"/>
  <c r="N1147" i="18"/>
  <c r="J1147" i="18"/>
  <c r="L1147" i="18"/>
  <c r="K1147" i="18"/>
  <c r="M1147" i="18"/>
  <c r="Q1146" i="18"/>
  <c r="P1146" i="18"/>
  <c r="O1146" i="18"/>
  <c r="N1146" i="18"/>
  <c r="J1146" i="18"/>
  <c r="L1146" i="18"/>
  <c r="K1146" i="18"/>
  <c r="M1146" i="18"/>
  <c r="Q1145" i="18"/>
  <c r="P1145" i="18"/>
  <c r="O1145" i="18"/>
  <c r="N1145" i="18"/>
  <c r="J1145" i="18"/>
  <c r="L1145" i="18"/>
  <c r="K1145" i="18"/>
  <c r="M1145" i="18"/>
  <c r="Q1144" i="18"/>
  <c r="P1144" i="18"/>
  <c r="O1144" i="18"/>
  <c r="N1144" i="18"/>
  <c r="J1144" i="18"/>
  <c r="L1144" i="18"/>
  <c r="K1144" i="18"/>
  <c r="M1144" i="18"/>
  <c r="Q1143" i="18"/>
  <c r="P1143" i="18"/>
  <c r="O1143" i="18"/>
  <c r="N1143" i="18"/>
  <c r="J1143" i="18"/>
  <c r="L1143" i="18"/>
  <c r="K1143" i="18"/>
  <c r="M1143" i="18"/>
  <c r="Q1142" i="18"/>
  <c r="P1142" i="18"/>
  <c r="O1142" i="18"/>
  <c r="N1142" i="18"/>
  <c r="J1142" i="18"/>
  <c r="L1142" i="18"/>
  <c r="K1142" i="18"/>
  <c r="M1142" i="18"/>
  <c r="Q1141" i="18"/>
  <c r="P1141" i="18"/>
  <c r="O1141" i="18"/>
  <c r="N1141" i="18"/>
  <c r="J1141" i="18"/>
  <c r="L1141" i="18"/>
  <c r="K1141" i="18"/>
  <c r="M1141" i="18"/>
  <c r="Q1140" i="18"/>
  <c r="P1140" i="18"/>
  <c r="O1140" i="18"/>
  <c r="N1140" i="18"/>
  <c r="J1140" i="18"/>
  <c r="L1140" i="18"/>
  <c r="K1140" i="18"/>
  <c r="M1140" i="18"/>
  <c r="Q1139" i="18"/>
  <c r="P1139" i="18"/>
  <c r="O1139" i="18"/>
  <c r="N1139" i="18"/>
  <c r="J1139" i="18"/>
  <c r="L1139" i="18"/>
  <c r="K1139" i="18"/>
  <c r="M1139" i="18"/>
  <c r="Q1138" i="18"/>
  <c r="P1138" i="18"/>
  <c r="O1138" i="18"/>
  <c r="N1138" i="18"/>
  <c r="J1138" i="18"/>
  <c r="L1138" i="18"/>
  <c r="K1138" i="18"/>
  <c r="M1138" i="18"/>
  <c r="Q1137" i="18"/>
  <c r="P1137" i="18"/>
  <c r="O1137" i="18"/>
  <c r="N1137" i="18"/>
  <c r="J1137" i="18"/>
  <c r="L1137" i="18"/>
  <c r="K1137" i="18"/>
  <c r="M1137" i="18"/>
  <c r="Q1136" i="18"/>
  <c r="P1136" i="18"/>
  <c r="O1136" i="18"/>
  <c r="N1136" i="18"/>
  <c r="J1136" i="18"/>
  <c r="L1136" i="18"/>
  <c r="K1136" i="18"/>
  <c r="M1136" i="18"/>
  <c r="Q1135" i="18"/>
  <c r="P1135" i="18"/>
  <c r="O1135" i="18"/>
  <c r="N1135" i="18"/>
  <c r="J1135" i="18"/>
  <c r="L1135" i="18"/>
  <c r="K1135" i="18"/>
  <c r="M1135" i="18"/>
  <c r="Q1134" i="18"/>
  <c r="P1134" i="18"/>
  <c r="O1134" i="18"/>
  <c r="N1134" i="18"/>
  <c r="J1134" i="18"/>
  <c r="L1134" i="18"/>
  <c r="K1134" i="18"/>
  <c r="M1134" i="18"/>
  <c r="Q1133" i="18"/>
  <c r="P1133" i="18"/>
  <c r="O1133" i="18"/>
  <c r="N1133" i="18"/>
  <c r="J1133" i="18"/>
  <c r="L1133" i="18"/>
  <c r="K1133" i="18"/>
  <c r="M1133" i="18"/>
  <c r="Q1132" i="18"/>
  <c r="P1132" i="18"/>
  <c r="O1132" i="18"/>
  <c r="N1132" i="18"/>
  <c r="J1132" i="18"/>
  <c r="L1132" i="18"/>
  <c r="K1132" i="18"/>
  <c r="M1132" i="18"/>
  <c r="Q1131" i="18"/>
  <c r="P1131" i="18"/>
  <c r="O1131" i="18"/>
  <c r="N1131" i="18"/>
  <c r="J1131" i="18"/>
  <c r="L1131" i="18"/>
  <c r="K1131" i="18"/>
  <c r="M1131" i="18"/>
  <c r="Q1130" i="18"/>
  <c r="P1130" i="18"/>
  <c r="O1130" i="18"/>
  <c r="N1130" i="18"/>
  <c r="J1130" i="18"/>
  <c r="L1130" i="18"/>
  <c r="K1130" i="18"/>
  <c r="M1130" i="18"/>
  <c r="Q1129" i="18"/>
  <c r="P1129" i="18"/>
  <c r="O1129" i="18"/>
  <c r="N1129" i="18"/>
  <c r="J1129" i="18"/>
  <c r="L1129" i="18"/>
  <c r="K1129" i="18"/>
  <c r="M1129" i="18"/>
  <c r="Q1128" i="18"/>
  <c r="P1128" i="18"/>
  <c r="O1128" i="18"/>
  <c r="N1128" i="18"/>
  <c r="J1128" i="18"/>
  <c r="L1128" i="18"/>
  <c r="K1128" i="18"/>
  <c r="M1128" i="18"/>
  <c r="Q1127" i="18"/>
  <c r="P1127" i="18"/>
  <c r="O1127" i="18"/>
  <c r="N1127" i="18"/>
  <c r="J1127" i="18"/>
  <c r="L1127" i="18"/>
  <c r="K1127" i="18"/>
  <c r="M1127" i="18"/>
  <c r="Q1126" i="18"/>
  <c r="P1126" i="18"/>
  <c r="O1126" i="18"/>
  <c r="N1126" i="18"/>
  <c r="J1126" i="18"/>
  <c r="L1126" i="18"/>
  <c r="K1126" i="18"/>
  <c r="M1126" i="18"/>
  <c r="Q1125" i="18"/>
  <c r="P1125" i="18"/>
  <c r="O1125" i="18"/>
  <c r="N1125" i="18"/>
  <c r="J1125" i="18"/>
  <c r="L1125" i="18"/>
  <c r="K1125" i="18"/>
  <c r="M1125" i="18"/>
  <c r="Q1124" i="18"/>
  <c r="P1124" i="18"/>
  <c r="O1124" i="18"/>
  <c r="N1124" i="18"/>
  <c r="J1124" i="18"/>
  <c r="L1124" i="18"/>
  <c r="K1124" i="18"/>
  <c r="M1124" i="18"/>
  <c r="Q1123" i="18"/>
  <c r="P1123" i="18"/>
  <c r="O1123" i="18"/>
  <c r="N1123" i="18"/>
  <c r="J1123" i="18"/>
  <c r="L1123" i="18"/>
  <c r="K1123" i="18"/>
  <c r="M1123" i="18"/>
  <c r="Q1122" i="18"/>
  <c r="P1122" i="18"/>
  <c r="O1122" i="18"/>
  <c r="N1122" i="18"/>
  <c r="J1122" i="18"/>
  <c r="L1122" i="18"/>
  <c r="K1122" i="18"/>
  <c r="M1122" i="18"/>
  <c r="Q1121" i="18"/>
  <c r="P1121" i="18"/>
  <c r="O1121" i="18"/>
  <c r="N1121" i="18"/>
  <c r="J1121" i="18"/>
  <c r="L1121" i="18"/>
  <c r="K1121" i="18"/>
  <c r="M1121" i="18"/>
  <c r="Q1120" i="18"/>
  <c r="P1120" i="18"/>
  <c r="O1120" i="18"/>
  <c r="N1120" i="18"/>
  <c r="J1120" i="18"/>
  <c r="L1120" i="18"/>
  <c r="K1120" i="18"/>
  <c r="M1120" i="18"/>
  <c r="Q1119" i="18"/>
  <c r="P1119" i="18"/>
  <c r="O1119" i="18"/>
  <c r="N1119" i="18"/>
  <c r="J1119" i="18"/>
  <c r="L1119" i="18"/>
  <c r="K1119" i="18"/>
  <c r="M1119" i="18"/>
  <c r="Q1118" i="18"/>
  <c r="P1118" i="18"/>
  <c r="O1118" i="18"/>
  <c r="N1118" i="18"/>
  <c r="J1118" i="18"/>
  <c r="L1118" i="18"/>
  <c r="K1118" i="18"/>
  <c r="M1118" i="18"/>
  <c r="Q1117" i="18"/>
  <c r="P1117" i="18"/>
  <c r="O1117" i="18"/>
  <c r="N1117" i="18"/>
  <c r="J1117" i="18"/>
  <c r="L1117" i="18"/>
  <c r="K1117" i="18"/>
  <c r="M1117" i="18"/>
  <c r="Q1116" i="18"/>
  <c r="P1116" i="18"/>
  <c r="O1116" i="18"/>
  <c r="N1116" i="18"/>
  <c r="J1116" i="18"/>
  <c r="L1116" i="18"/>
  <c r="K1116" i="18"/>
  <c r="M1116" i="18"/>
  <c r="Q1115" i="18"/>
  <c r="P1115" i="18"/>
  <c r="O1115" i="18"/>
  <c r="N1115" i="18"/>
  <c r="J1115" i="18"/>
  <c r="L1115" i="18"/>
  <c r="K1115" i="18"/>
  <c r="M1115" i="18"/>
  <c r="Q1114" i="18"/>
  <c r="P1114" i="18"/>
  <c r="O1114" i="18"/>
  <c r="N1114" i="18"/>
  <c r="J1114" i="18"/>
  <c r="L1114" i="18"/>
  <c r="K1114" i="18"/>
  <c r="M1114" i="18"/>
  <c r="Q1113" i="18"/>
  <c r="P1113" i="18"/>
  <c r="O1113" i="18"/>
  <c r="N1113" i="18"/>
  <c r="J1113" i="18"/>
  <c r="L1113" i="18"/>
  <c r="K1113" i="18"/>
  <c r="M1113" i="18"/>
  <c r="Q1112" i="18"/>
  <c r="P1112" i="18"/>
  <c r="O1112" i="18"/>
  <c r="N1112" i="18"/>
  <c r="J1112" i="18"/>
  <c r="L1112" i="18"/>
  <c r="K1112" i="18"/>
  <c r="M1112" i="18"/>
  <c r="Q1111" i="18"/>
  <c r="P1111" i="18"/>
  <c r="O1111" i="18"/>
  <c r="N1111" i="18"/>
  <c r="J1111" i="18"/>
  <c r="L1111" i="18"/>
  <c r="K1111" i="18"/>
  <c r="M1111" i="18"/>
  <c r="Q1110" i="18"/>
  <c r="P1110" i="18"/>
  <c r="O1110" i="18"/>
  <c r="N1110" i="18"/>
  <c r="J1110" i="18"/>
  <c r="L1110" i="18"/>
  <c r="K1110" i="18"/>
  <c r="M1110" i="18"/>
  <c r="Q1109" i="18"/>
  <c r="P1109" i="18"/>
  <c r="O1109" i="18"/>
  <c r="N1109" i="18"/>
  <c r="J1109" i="18"/>
  <c r="L1109" i="18"/>
  <c r="K1109" i="18"/>
  <c r="M1109" i="18"/>
  <c r="Q1108" i="18"/>
  <c r="P1108" i="18"/>
  <c r="O1108" i="18"/>
  <c r="N1108" i="18"/>
  <c r="J1108" i="18"/>
  <c r="L1108" i="18"/>
  <c r="K1108" i="18"/>
  <c r="M1108" i="18"/>
  <c r="Q1107" i="18"/>
  <c r="P1107" i="18"/>
  <c r="O1107" i="18"/>
  <c r="N1107" i="18"/>
  <c r="J1107" i="18"/>
  <c r="L1107" i="18"/>
  <c r="K1107" i="18"/>
  <c r="M1107" i="18"/>
  <c r="Q1106" i="18"/>
  <c r="P1106" i="18"/>
  <c r="O1106" i="18"/>
  <c r="N1106" i="18"/>
  <c r="J1106" i="18"/>
  <c r="L1106" i="18"/>
  <c r="K1106" i="18"/>
  <c r="M1106" i="18"/>
  <c r="Q1105" i="18"/>
  <c r="P1105" i="18"/>
  <c r="O1105" i="18"/>
  <c r="N1105" i="18"/>
  <c r="J1105" i="18"/>
  <c r="L1105" i="18"/>
  <c r="K1105" i="18"/>
  <c r="M1105" i="18"/>
  <c r="Q1104" i="18"/>
  <c r="P1104" i="18"/>
  <c r="O1104" i="18"/>
  <c r="N1104" i="18"/>
  <c r="J1104" i="18"/>
  <c r="L1104" i="18"/>
  <c r="K1104" i="18"/>
  <c r="M1104" i="18"/>
  <c r="Q1103" i="18"/>
  <c r="P1103" i="18"/>
  <c r="O1103" i="18"/>
  <c r="N1103" i="18"/>
  <c r="J1103" i="18"/>
  <c r="L1103" i="18"/>
  <c r="K1103" i="18"/>
  <c r="M1103" i="18"/>
  <c r="Q1102" i="18"/>
  <c r="P1102" i="18"/>
  <c r="O1102" i="18"/>
  <c r="N1102" i="18"/>
  <c r="J1102" i="18"/>
  <c r="L1102" i="18"/>
  <c r="K1102" i="18"/>
  <c r="M1102" i="18"/>
  <c r="Q1101" i="18"/>
  <c r="P1101" i="18"/>
  <c r="O1101" i="18"/>
  <c r="N1101" i="18"/>
  <c r="J1101" i="18"/>
  <c r="L1101" i="18"/>
  <c r="K1101" i="18"/>
  <c r="M1101" i="18"/>
  <c r="Q1100" i="18"/>
  <c r="P1100" i="18"/>
  <c r="O1100" i="18"/>
  <c r="N1100" i="18"/>
  <c r="J1100" i="18"/>
  <c r="L1100" i="18"/>
  <c r="K1100" i="18"/>
  <c r="M1100" i="18"/>
  <c r="Q1099" i="18"/>
  <c r="P1099" i="18"/>
  <c r="O1099" i="18"/>
  <c r="N1099" i="18"/>
  <c r="J1099" i="18"/>
  <c r="L1099" i="18"/>
  <c r="K1099" i="18"/>
  <c r="M1099" i="18"/>
  <c r="Q1098" i="18"/>
  <c r="P1098" i="18"/>
  <c r="O1098" i="18"/>
  <c r="N1098" i="18"/>
  <c r="J1098" i="18"/>
  <c r="L1098" i="18"/>
  <c r="K1098" i="18"/>
  <c r="M1098" i="18"/>
  <c r="Q1097" i="18"/>
  <c r="P1097" i="18"/>
  <c r="O1097" i="18"/>
  <c r="N1097" i="18"/>
  <c r="J1097" i="18"/>
  <c r="L1097" i="18"/>
  <c r="K1097" i="18"/>
  <c r="M1097" i="18"/>
  <c r="Q1096" i="18"/>
  <c r="P1096" i="18"/>
  <c r="O1096" i="18"/>
  <c r="N1096" i="18"/>
  <c r="J1096" i="18"/>
  <c r="L1096" i="18"/>
  <c r="K1096" i="18"/>
  <c r="M1096" i="18"/>
  <c r="Q1095" i="18"/>
  <c r="P1095" i="18"/>
  <c r="O1095" i="18"/>
  <c r="N1095" i="18"/>
  <c r="J1095" i="18"/>
  <c r="L1095" i="18"/>
  <c r="K1095" i="18"/>
  <c r="M1095" i="18"/>
  <c r="Q1094" i="18"/>
  <c r="P1094" i="18"/>
  <c r="O1094" i="18"/>
  <c r="N1094" i="18"/>
  <c r="J1094" i="18"/>
  <c r="L1094" i="18"/>
  <c r="K1094" i="18"/>
  <c r="M1094" i="18"/>
  <c r="Q1093" i="18"/>
  <c r="P1093" i="18"/>
  <c r="O1093" i="18"/>
  <c r="N1093" i="18"/>
  <c r="J1093" i="18"/>
  <c r="L1093" i="18"/>
  <c r="K1093" i="18"/>
  <c r="M1093" i="18"/>
  <c r="Q1092" i="18"/>
  <c r="P1092" i="18"/>
  <c r="O1092" i="18"/>
  <c r="N1092" i="18"/>
  <c r="J1092" i="18"/>
  <c r="L1092" i="18"/>
  <c r="K1092" i="18"/>
  <c r="M1092" i="18"/>
  <c r="Q1091" i="18"/>
  <c r="P1091" i="18"/>
  <c r="O1091" i="18"/>
  <c r="N1091" i="18"/>
  <c r="J1091" i="18"/>
  <c r="L1091" i="18"/>
  <c r="K1091" i="18"/>
  <c r="M1091" i="18"/>
  <c r="Q1090" i="18"/>
  <c r="P1090" i="18"/>
  <c r="O1090" i="18"/>
  <c r="N1090" i="18"/>
  <c r="J1090" i="18"/>
  <c r="L1090" i="18"/>
  <c r="K1090" i="18"/>
  <c r="M1090" i="18"/>
  <c r="Q1089" i="18"/>
  <c r="P1089" i="18"/>
  <c r="O1089" i="18"/>
  <c r="N1089" i="18"/>
  <c r="J1089" i="18"/>
  <c r="L1089" i="18"/>
  <c r="K1089" i="18"/>
  <c r="M1089" i="18"/>
  <c r="Q1088" i="18"/>
  <c r="P1088" i="18"/>
  <c r="O1088" i="18"/>
  <c r="N1088" i="18"/>
  <c r="J1088" i="18"/>
  <c r="L1088" i="18"/>
  <c r="K1088" i="18"/>
  <c r="M1088" i="18"/>
  <c r="Q1087" i="18"/>
  <c r="P1087" i="18"/>
  <c r="O1087" i="18"/>
  <c r="N1087" i="18"/>
  <c r="J1087" i="18"/>
  <c r="L1087" i="18"/>
  <c r="K1087" i="18"/>
  <c r="M1087" i="18"/>
  <c r="Q1086" i="18"/>
  <c r="P1086" i="18"/>
  <c r="O1086" i="18"/>
  <c r="N1086" i="18"/>
  <c r="J1086" i="18"/>
  <c r="L1086" i="18"/>
  <c r="K1086" i="18"/>
  <c r="M1086" i="18"/>
  <c r="Q1085" i="18"/>
  <c r="P1085" i="18"/>
  <c r="O1085" i="18"/>
  <c r="N1085" i="18"/>
  <c r="J1085" i="18"/>
  <c r="L1085" i="18"/>
  <c r="K1085" i="18"/>
  <c r="M1085" i="18"/>
  <c r="Q1084" i="18"/>
  <c r="P1084" i="18"/>
  <c r="O1084" i="18"/>
  <c r="N1084" i="18"/>
  <c r="J1084" i="18"/>
  <c r="L1084" i="18"/>
  <c r="K1084" i="18"/>
  <c r="M1084" i="18"/>
  <c r="Q1083" i="18"/>
  <c r="P1083" i="18"/>
  <c r="O1083" i="18"/>
  <c r="N1083" i="18"/>
  <c r="J1083" i="18"/>
  <c r="L1083" i="18"/>
  <c r="K1083" i="18"/>
  <c r="M1083" i="18"/>
  <c r="Q1082" i="18"/>
  <c r="P1082" i="18"/>
  <c r="O1082" i="18"/>
  <c r="N1082" i="18"/>
  <c r="J1082" i="18"/>
  <c r="L1082" i="18"/>
  <c r="K1082" i="18"/>
  <c r="M1082" i="18"/>
  <c r="Q1081" i="18"/>
  <c r="P1081" i="18"/>
  <c r="O1081" i="18"/>
  <c r="N1081" i="18"/>
  <c r="J1081" i="18"/>
  <c r="L1081" i="18"/>
  <c r="K1081" i="18"/>
  <c r="M1081" i="18"/>
  <c r="Q1080" i="18"/>
  <c r="P1080" i="18"/>
  <c r="O1080" i="18"/>
  <c r="N1080" i="18"/>
  <c r="J1080" i="18"/>
  <c r="L1080" i="18"/>
  <c r="K1080" i="18"/>
  <c r="M1080" i="18"/>
  <c r="Q1079" i="18"/>
  <c r="P1079" i="18"/>
  <c r="O1079" i="18"/>
  <c r="N1079" i="18"/>
  <c r="J1079" i="18"/>
  <c r="L1079" i="18"/>
  <c r="K1079" i="18"/>
  <c r="M1079" i="18"/>
  <c r="Q1078" i="18"/>
  <c r="P1078" i="18"/>
  <c r="O1078" i="18"/>
  <c r="N1078" i="18"/>
  <c r="J1078" i="18"/>
  <c r="L1078" i="18"/>
  <c r="K1078" i="18"/>
  <c r="M1078" i="18"/>
  <c r="Q1077" i="18"/>
  <c r="P1077" i="18"/>
  <c r="O1077" i="18"/>
  <c r="N1077" i="18"/>
  <c r="J1077" i="18"/>
  <c r="L1077" i="18"/>
  <c r="K1077" i="18"/>
  <c r="M1077" i="18"/>
  <c r="Q1076" i="18"/>
  <c r="P1076" i="18"/>
  <c r="O1076" i="18"/>
  <c r="N1076" i="18"/>
  <c r="J1076" i="18"/>
  <c r="L1076" i="18"/>
  <c r="K1076" i="18"/>
  <c r="M1076" i="18"/>
  <c r="Q1075" i="18"/>
  <c r="P1075" i="18"/>
  <c r="O1075" i="18"/>
  <c r="N1075" i="18"/>
  <c r="J1075" i="18"/>
  <c r="L1075" i="18"/>
  <c r="K1075" i="18"/>
  <c r="M1075" i="18"/>
  <c r="Q1074" i="18"/>
  <c r="P1074" i="18"/>
  <c r="O1074" i="18"/>
  <c r="N1074" i="18"/>
  <c r="J1074" i="18"/>
  <c r="L1074" i="18"/>
  <c r="K1074" i="18"/>
  <c r="M1074" i="18"/>
  <c r="Q1073" i="18"/>
  <c r="P1073" i="18"/>
  <c r="O1073" i="18"/>
  <c r="N1073" i="18"/>
  <c r="J1073" i="18"/>
  <c r="L1073" i="18"/>
  <c r="K1073" i="18"/>
  <c r="M1073" i="18"/>
  <c r="Q1072" i="18"/>
  <c r="P1072" i="18"/>
  <c r="O1072" i="18"/>
  <c r="N1072" i="18"/>
  <c r="J1072" i="18"/>
  <c r="L1072" i="18"/>
  <c r="K1072" i="18"/>
  <c r="M1072" i="18"/>
  <c r="Q1071" i="18"/>
  <c r="P1071" i="18"/>
  <c r="O1071" i="18"/>
  <c r="N1071" i="18"/>
  <c r="J1071" i="18"/>
  <c r="L1071" i="18"/>
  <c r="K1071" i="18"/>
  <c r="M1071" i="18"/>
  <c r="Q1070" i="18"/>
  <c r="P1070" i="18"/>
  <c r="O1070" i="18"/>
  <c r="N1070" i="18"/>
  <c r="J1070" i="18"/>
  <c r="L1070" i="18"/>
  <c r="K1070" i="18"/>
  <c r="M1070" i="18"/>
  <c r="Q1069" i="18"/>
  <c r="P1069" i="18"/>
  <c r="O1069" i="18"/>
  <c r="N1069" i="18"/>
  <c r="J1069" i="18"/>
  <c r="L1069" i="18"/>
  <c r="K1069" i="18"/>
  <c r="M1069" i="18"/>
  <c r="Q1068" i="18"/>
  <c r="P1068" i="18"/>
  <c r="O1068" i="18"/>
  <c r="N1068" i="18"/>
  <c r="J1068" i="18"/>
  <c r="L1068" i="18"/>
  <c r="K1068" i="18"/>
  <c r="M1068" i="18"/>
  <c r="Q1067" i="18"/>
  <c r="P1067" i="18"/>
  <c r="O1067" i="18"/>
  <c r="N1067" i="18"/>
  <c r="J1067" i="18"/>
  <c r="L1067" i="18"/>
  <c r="K1067" i="18"/>
  <c r="M1067" i="18"/>
  <c r="Q1066" i="18"/>
  <c r="P1066" i="18"/>
  <c r="O1066" i="18"/>
  <c r="N1066" i="18"/>
  <c r="J1066" i="18"/>
  <c r="L1066" i="18"/>
  <c r="K1066" i="18"/>
  <c r="M1066" i="18"/>
  <c r="Q1065" i="18"/>
  <c r="P1065" i="18"/>
  <c r="O1065" i="18"/>
  <c r="N1065" i="18"/>
  <c r="J1065" i="18"/>
  <c r="L1065" i="18"/>
  <c r="K1065" i="18"/>
  <c r="M1065" i="18"/>
  <c r="Q1064" i="18"/>
  <c r="P1064" i="18"/>
  <c r="O1064" i="18"/>
  <c r="N1064" i="18"/>
  <c r="J1064" i="18"/>
  <c r="L1064" i="18"/>
  <c r="K1064" i="18"/>
  <c r="M1064" i="18"/>
  <c r="Q1063" i="18"/>
  <c r="P1063" i="18"/>
  <c r="O1063" i="18"/>
  <c r="N1063" i="18"/>
  <c r="J1063" i="18"/>
  <c r="L1063" i="18"/>
  <c r="K1063" i="18"/>
  <c r="M1063" i="18"/>
  <c r="Q1062" i="18"/>
  <c r="P1062" i="18"/>
  <c r="O1062" i="18"/>
  <c r="N1062" i="18"/>
  <c r="J1062" i="18"/>
  <c r="L1062" i="18"/>
  <c r="K1062" i="18"/>
  <c r="M1062" i="18"/>
  <c r="Q1061" i="18"/>
  <c r="P1061" i="18"/>
  <c r="O1061" i="18"/>
  <c r="N1061" i="18"/>
  <c r="J1061" i="18"/>
  <c r="L1061" i="18"/>
  <c r="K1061" i="18"/>
  <c r="M1061" i="18"/>
  <c r="Q1060" i="18"/>
  <c r="P1060" i="18"/>
  <c r="O1060" i="18"/>
  <c r="N1060" i="18"/>
  <c r="J1060" i="18"/>
  <c r="L1060" i="18"/>
  <c r="K1060" i="18"/>
  <c r="M1060" i="18"/>
  <c r="Q1059" i="18"/>
  <c r="P1059" i="18"/>
  <c r="O1059" i="18"/>
  <c r="N1059" i="18"/>
  <c r="J1059" i="18"/>
  <c r="L1059" i="18"/>
  <c r="K1059" i="18"/>
  <c r="M1059" i="18"/>
  <c r="Q1058" i="18"/>
  <c r="P1058" i="18"/>
  <c r="O1058" i="18"/>
  <c r="N1058" i="18"/>
  <c r="J1058" i="18"/>
  <c r="L1058" i="18"/>
  <c r="K1058" i="18"/>
  <c r="M1058" i="18"/>
  <c r="Q1057" i="18"/>
  <c r="P1057" i="18"/>
  <c r="O1057" i="18"/>
  <c r="N1057" i="18"/>
  <c r="J1057" i="18"/>
  <c r="L1057" i="18"/>
  <c r="K1057" i="18"/>
  <c r="M1057" i="18"/>
  <c r="Q1056" i="18"/>
  <c r="P1056" i="18"/>
  <c r="O1056" i="18"/>
  <c r="N1056" i="18"/>
  <c r="J1056" i="18"/>
  <c r="L1056" i="18"/>
  <c r="K1056" i="18"/>
  <c r="M1056" i="18"/>
  <c r="Q1055" i="18"/>
  <c r="P1055" i="18"/>
  <c r="O1055" i="18"/>
  <c r="N1055" i="18"/>
  <c r="J1055" i="18"/>
  <c r="L1055" i="18"/>
  <c r="K1055" i="18"/>
  <c r="M1055" i="18"/>
  <c r="Q1054" i="18"/>
  <c r="P1054" i="18"/>
  <c r="O1054" i="18"/>
  <c r="N1054" i="18"/>
  <c r="J1054" i="18"/>
  <c r="L1054" i="18"/>
  <c r="K1054" i="18"/>
  <c r="M1054" i="18"/>
  <c r="Q1053" i="18"/>
  <c r="P1053" i="18"/>
  <c r="O1053" i="18"/>
  <c r="N1053" i="18"/>
  <c r="J1053" i="18"/>
  <c r="L1053" i="18"/>
  <c r="K1053" i="18"/>
  <c r="M1053" i="18"/>
  <c r="Q1052" i="18"/>
  <c r="P1052" i="18"/>
  <c r="O1052" i="18"/>
  <c r="N1052" i="18"/>
  <c r="J1052" i="18"/>
  <c r="L1052" i="18"/>
  <c r="K1052" i="18"/>
  <c r="M1052" i="18"/>
  <c r="Q1051" i="18"/>
  <c r="P1051" i="18"/>
  <c r="O1051" i="18"/>
  <c r="N1051" i="18"/>
  <c r="J1051" i="18"/>
  <c r="L1051" i="18"/>
  <c r="K1051" i="18"/>
  <c r="M1051" i="18"/>
  <c r="Q1050" i="18"/>
  <c r="P1050" i="18"/>
  <c r="O1050" i="18"/>
  <c r="N1050" i="18"/>
  <c r="J1050" i="18"/>
  <c r="L1050" i="18"/>
  <c r="K1050" i="18"/>
  <c r="M1050" i="18"/>
  <c r="Q1049" i="18"/>
  <c r="P1049" i="18"/>
  <c r="O1049" i="18"/>
  <c r="N1049" i="18"/>
  <c r="J1049" i="18"/>
  <c r="L1049" i="18"/>
  <c r="K1049" i="18"/>
  <c r="M1049" i="18"/>
  <c r="Q1048" i="18"/>
  <c r="P1048" i="18"/>
  <c r="O1048" i="18"/>
  <c r="N1048" i="18"/>
  <c r="J1048" i="18"/>
  <c r="L1048" i="18"/>
  <c r="K1048" i="18"/>
  <c r="M1048" i="18"/>
  <c r="Q1047" i="18"/>
  <c r="P1047" i="18"/>
  <c r="O1047" i="18"/>
  <c r="N1047" i="18"/>
  <c r="J1047" i="18"/>
  <c r="L1047" i="18"/>
  <c r="K1047" i="18"/>
  <c r="M1047" i="18"/>
  <c r="Q1046" i="18"/>
  <c r="P1046" i="18"/>
  <c r="O1046" i="18"/>
  <c r="N1046" i="18"/>
  <c r="J1046" i="18"/>
  <c r="L1046" i="18"/>
  <c r="K1046" i="18"/>
  <c r="M1046" i="18"/>
  <c r="Q1045" i="18"/>
  <c r="P1045" i="18"/>
  <c r="O1045" i="18"/>
  <c r="N1045" i="18"/>
  <c r="J1045" i="18"/>
  <c r="L1045" i="18"/>
  <c r="K1045" i="18"/>
  <c r="M1045" i="18"/>
  <c r="Q1044" i="18"/>
  <c r="P1044" i="18"/>
  <c r="O1044" i="18"/>
  <c r="N1044" i="18"/>
  <c r="J1044" i="18"/>
  <c r="L1044" i="18"/>
  <c r="K1044" i="18"/>
  <c r="M1044" i="18"/>
  <c r="Q1043" i="18"/>
  <c r="P1043" i="18"/>
  <c r="O1043" i="18"/>
  <c r="N1043" i="18"/>
  <c r="J1043" i="18"/>
  <c r="L1043" i="18"/>
  <c r="K1043" i="18"/>
  <c r="M1043" i="18"/>
  <c r="Q1042" i="18"/>
  <c r="P1042" i="18"/>
  <c r="O1042" i="18"/>
  <c r="N1042" i="18"/>
  <c r="J1042" i="18"/>
  <c r="L1042" i="18"/>
  <c r="K1042" i="18"/>
  <c r="M1042" i="18"/>
  <c r="Q1041" i="18"/>
  <c r="P1041" i="18"/>
  <c r="O1041" i="18"/>
  <c r="N1041" i="18"/>
  <c r="J1041" i="18"/>
  <c r="L1041" i="18"/>
  <c r="K1041" i="18"/>
  <c r="M1041" i="18"/>
  <c r="Q1040" i="18"/>
  <c r="P1040" i="18"/>
  <c r="O1040" i="18"/>
  <c r="N1040" i="18"/>
  <c r="J1040" i="18"/>
  <c r="L1040" i="18"/>
  <c r="K1040" i="18"/>
  <c r="M1040" i="18"/>
  <c r="Q1039" i="18"/>
  <c r="P1039" i="18"/>
  <c r="O1039" i="18"/>
  <c r="N1039" i="18"/>
  <c r="J1039" i="18"/>
  <c r="L1039" i="18"/>
  <c r="K1039" i="18"/>
  <c r="M1039" i="18"/>
  <c r="Q1038" i="18"/>
  <c r="P1038" i="18"/>
  <c r="O1038" i="18"/>
  <c r="N1038" i="18"/>
  <c r="J1038" i="18"/>
  <c r="L1038" i="18"/>
  <c r="K1038" i="18"/>
  <c r="M1038" i="18"/>
  <c r="Q1037" i="18"/>
  <c r="P1037" i="18"/>
  <c r="O1037" i="18"/>
  <c r="N1037" i="18"/>
  <c r="J1037" i="18"/>
  <c r="L1037" i="18"/>
  <c r="K1037" i="18"/>
  <c r="M1037" i="18"/>
  <c r="Q1036" i="18"/>
  <c r="P1036" i="18"/>
  <c r="O1036" i="18"/>
  <c r="N1036" i="18"/>
  <c r="J1036" i="18"/>
  <c r="L1036" i="18"/>
  <c r="K1036" i="18"/>
  <c r="M1036" i="18"/>
  <c r="Q1035" i="18"/>
  <c r="P1035" i="18"/>
  <c r="O1035" i="18"/>
  <c r="N1035" i="18"/>
  <c r="J1035" i="18"/>
  <c r="L1035" i="18"/>
  <c r="K1035" i="18"/>
  <c r="M1035" i="18"/>
  <c r="Q1034" i="18"/>
  <c r="P1034" i="18"/>
  <c r="O1034" i="18"/>
  <c r="N1034" i="18"/>
  <c r="J1034" i="18"/>
  <c r="L1034" i="18"/>
  <c r="K1034" i="18"/>
  <c r="M1034" i="18"/>
  <c r="Q1033" i="18"/>
  <c r="P1033" i="18"/>
  <c r="O1033" i="18"/>
  <c r="N1033" i="18"/>
  <c r="J1033" i="18"/>
  <c r="L1033" i="18"/>
  <c r="K1033" i="18"/>
  <c r="M1033" i="18"/>
  <c r="Q1032" i="18"/>
  <c r="P1032" i="18"/>
  <c r="O1032" i="18"/>
  <c r="N1032" i="18"/>
  <c r="J1032" i="18"/>
  <c r="L1032" i="18"/>
  <c r="K1032" i="18"/>
  <c r="M1032" i="18"/>
  <c r="Q1031" i="18"/>
  <c r="P1031" i="18"/>
  <c r="O1031" i="18"/>
  <c r="N1031" i="18"/>
  <c r="J1031" i="18"/>
  <c r="L1031" i="18"/>
  <c r="K1031" i="18"/>
  <c r="M1031" i="18"/>
  <c r="Q1030" i="18"/>
  <c r="P1030" i="18"/>
  <c r="O1030" i="18"/>
  <c r="N1030" i="18"/>
  <c r="J1030" i="18"/>
  <c r="L1030" i="18"/>
  <c r="K1030" i="18"/>
  <c r="M1030" i="18"/>
  <c r="Q1029" i="18"/>
  <c r="P1029" i="18"/>
  <c r="O1029" i="18"/>
  <c r="N1029" i="18"/>
  <c r="J1029" i="18"/>
  <c r="L1029" i="18"/>
  <c r="K1029" i="18"/>
  <c r="M1029" i="18"/>
  <c r="Q1028" i="18"/>
  <c r="P1028" i="18"/>
  <c r="O1028" i="18"/>
  <c r="N1028" i="18"/>
  <c r="J1028" i="18"/>
  <c r="L1028" i="18"/>
  <c r="K1028" i="18"/>
  <c r="M1028" i="18"/>
  <c r="Q1027" i="18"/>
  <c r="P1027" i="18"/>
  <c r="O1027" i="18"/>
  <c r="N1027" i="18"/>
  <c r="J1027" i="18"/>
  <c r="L1027" i="18"/>
  <c r="K1027" i="18"/>
  <c r="M1027" i="18"/>
  <c r="Q1026" i="18"/>
  <c r="P1026" i="18"/>
  <c r="O1026" i="18"/>
  <c r="N1026" i="18"/>
  <c r="J1026" i="18"/>
  <c r="L1026" i="18"/>
  <c r="K1026" i="18"/>
  <c r="M1026" i="18"/>
  <c r="Q1025" i="18"/>
  <c r="P1025" i="18"/>
  <c r="O1025" i="18"/>
  <c r="N1025" i="18"/>
  <c r="J1025" i="18"/>
  <c r="L1025" i="18"/>
  <c r="K1025" i="18"/>
  <c r="M1025" i="18"/>
  <c r="Q1024" i="18"/>
  <c r="P1024" i="18"/>
  <c r="O1024" i="18"/>
  <c r="N1024" i="18"/>
  <c r="J1024" i="18"/>
  <c r="L1024" i="18"/>
  <c r="K1024" i="18"/>
  <c r="M1024" i="18"/>
  <c r="Q1023" i="18"/>
  <c r="P1023" i="18"/>
  <c r="O1023" i="18"/>
  <c r="N1023" i="18"/>
  <c r="J1023" i="18"/>
  <c r="L1023" i="18"/>
  <c r="K1023" i="18"/>
  <c r="M1023" i="18"/>
  <c r="Q1022" i="18"/>
  <c r="P1022" i="18"/>
  <c r="O1022" i="18"/>
  <c r="N1022" i="18"/>
  <c r="J1022" i="18"/>
  <c r="L1022" i="18"/>
  <c r="K1022" i="18"/>
  <c r="M1022" i="18"/>
  <c r="Q1021" i="18"/>
  <c r="P1021" i="18"/>
  <c r="O1021" i="18"/>
  <c r="N1021" i="18"/>
  <c r="J1021" i="18"/>
  <c r="L1021" i="18"/>
  <c r="K1021" i="18"/>
  <c r="M1021" i="18"/>
  <c r="Q1020" i="18"/>
  <c r="P1020" i="18"/>
  <c r="O1020" i="18"/>
  <c r="N1020" i="18"/>
  <c r="J1020" i="18"/>
  <c r="L1020" i="18"/>
  <c r="K1020" i="18"/>
  <c r="M1020" i="18"/>
  <c r="Q1019" i="18"/>
  <c r="P1019" i="18"/>
  <c r="O1019" i="18"/>
  <c r="N1019" i="18"/>
  <c r="J1019" i="18"/>
  <c r="L1019" i="18"/>
  <c r="K1019" i="18"/>
  <c r="M1019" i="18"/>
  <c r="Q1018" i="18"/>
  <c r="P1018" i="18"/>
  <c r="O1018" i="18"/>
  <c r="N1018" i="18"/>
  <c r="J1018" i="18"/>
  <c r="L1018" i="18"/>
  <c r="K1018" i="18"/>
  <c r="M1018" i="18"/>
  <c r="Q1017" i="18"/>
  <c r="P1017" i="18"/>
  <c r="O1017" i="18"/>
  <c r="N1017" i="18"/>
  <c r="J1017" i="18"/>
  <c r="L1017" i="18"/>
  <c r="K1017" i="18"/>
  <c r="M1017" i="18"/>
  <c r="Q1016" i="18"/>
  <c r="P1016" i="18"/>
  <c r="O1016" i="18"/>
  <c r="N1016" i="18"/>
  <c r="J1016" i="18"/>
  <c r="L1016" i="18"/>
  <c r="K1016" i="18"/>
  <c r="M1016" i="18"/>
  <c r="Q1015" i="18"/>
  <c r="P1015" i="18"/>
  <c r="O1015" i="18"/>
  <c r="N1015" i="18"/>
  <c r="J1015" i="18"/>
  <c r="L1015" i="18"/>
  <c r="K1015" i="18"/>
  <c r="M1015" i="18"/>
  <c r="Q1014" i="18"/>
  <c r="P1014" i="18"/>
  <c r="O1014" i="18"/>
  <c r="N1014" i="18"/>
  <c r="J1014" i="18"/>
  <c r="L1014" i="18"/>
  <c r="K1014" i="18"/>
  <c r="M1014" i="18"/>
  <c r="Q1013" i="18"/>
  <c r="P1013" i="18"/>
  <c r="O1013" i="18"/>
  <c r="N1013" i="18"/>
  <c r="J1013" i="18"/>
  <c r="L1013" i="18"/>
  <c r="K1013" i="18"/>
  <c r="M1013" i="18"/>
  <c r="Q1012" i="18"/>
  <c r="P1012" i="18"/>
  <c r="O1012" i="18"/>
  <c r="N1012" i="18"/>
  <c r="J1012" i="18"/>
  <c r="L1012" i="18"/>
  <c r="K1012" i="18"/>
  <c r="M1012" i="18"/>
  <c r="Q1011" i="18"/>
  <c r="P1011" i="18"/>
  <c r="O1011" i="18"/>
  <c r="N1011" i="18"/>
  <c r="J1011" i="18"/>
  <c r="L1011" i="18"/>
  <c r="K1011" i="18"/>
  <c r="M1011" i="18"/>
  <c r="Q1010" i="18"/>
  <c r="P1010" i="18"/>
  <c r="O1010" i="18"/>
  <c r="N1010" i="18"/>
  <c r="J1010" i="18"/>
  <c r="L1010" i="18"/>
  <c r="K1010" i="18"/>
  <c r="M1010" i="18"/>
  <c r="Q1009" i="18"/>
  <c r="P1009" i="18"/>
  <c r="O1009" i="18"/>
  <c r="N1009" i="18"/>
  <c r="J1009" i="18"/>
  <c r="L1009" i="18"/>
  <c r="K1009" i="18"/>
  <c r="M1009" i="18"/>
  <c r="Q1008" i="18"/>
  <c r="P1008" i="18"/>
  <c r="O1008" i="18"/>
  <c r="N1008" i="18"/>
  <c r="J1008" i="18"/>
  <c r="L1008" i="18"/>
  <c r="K1008" i="18"/>
  <c r="M1008" i="18"/>
  <c r="Q1007" i="18"/>
  <c r="P1007" i="18"/>
  <c r="O1007" i="18"/>
  <c r="N1007" i="18"/>
  <c r="J1007" i="18"/>
  <c r="L1007" i="18"/>
  <c r="K1007" i="18"/>
  <c r="M1007" i="18"/>
  <c r="Q1006" i="18"/>
  <c r="P1006" i="18"/>
  <c r="O1006" i="18"/>
  <c r="N1006" i="18"/>
  <c r="J1006" i="18"/>
  <c r="L1006" i="18"/>
  <c r="K1006" i="18"/>
  <c r="M1006" i="18"/>
  <c r="Q1005" i="18"/>
  <c r="P1005" i="18"/>
  <c r="O1005" i="18"/>
  <c r="N1005" i="18"/>
  <c r="J1005" i="18"/>
  <c r="L1005" i="18"/>
  <c r="K1005" i="18"/>
  <c r="M1005" i="18"/>
  <c r="Q1004" i="18"/>
  <c r="P1004" i="18"/>
  <c r="O1004" i="18"/>
  <c r="N1004" i="18"/>
  <c r="J1004" i="18"/>
  <c r="L1004" i="18"/>
  <c r="K1004" i="18"/>
  <c r="M1004" i="18"/>
  <c r="Q1003" i="18"/>
  <c r="P1003" i="18"/>
  <c r="O1003" i="18"/>
  <c r="N1003" i="18"/>
  <c r="J1003" i="18"/>
  <c r="L1003" i="18"/>
  <c r="K1003" i="18"/>
  <c r="M1003" i="18"/>
  <c r="Q1002" i="18"/>
  <c r="P1002" i="18"/>
  <c r="O1002" i="18"/>
  <c r="N1002" i="18"/>
  <c r="J1002" i="18"/>
  <c r="L1002" i="18"/>
  <c r="K1002" i="18"/>
  <c r="M1002" i="18"/>
  <c r="Q1001" i="18"/>
  <c r="P1001" i="18"/>
  <c r="O1001" i="18"/>
  <c r="N1001" i="18"/>
  <c r="J1001" i="18"/>
  <c r="L1001" i="18"/>
  <c r="K1001" i="18"/>
  <c r="M1001" i="18"/>
  <c r="Q1000" i="18"/>
  <c r="P1000" i="18"/>
  <c r="O1000" i="18"/>
  <c r="N1000" i="18"/>
  <c r="J1000" i="18"/>
  <c r="L1000" i="18"/>
  <c r="K1000" i="18"/>
  <c r="M1000" i="18"/>
  <c r="Q999" i="18"/>
  <c r="P999" i="18"/>
  <c r="O999" i="18"/>
  <c r="N999" i="18"/>
  <c r="J999" i="18"/>
  <c r="L999" i="18"/>
  <c r="K999" i="18"/>
  <c r="M999" i="18"/>
  <c r="Q998" i="18"/>
  <c r="P998" i="18"/>
  <c r="O998" i="18"/>
  <c r="N998" i="18"/>
  <c r="J998" i="18"/>
  <c r="L998" i="18"/>
  <c r="K998" i="18"/>
  <c r="M998" i="18"/>
  <c r="Q997" i="18"/>
  <c r="P997" i="18"/>
  <c r="O997" i="18"/>
  <c r="N997" i="18"/>
  <c r="J997" i="18"/>
  <c r="L997" i="18"/>
  <c r="K997" i="18"/>
  <c r="M997" i="18"/>
  <c r="Q996" i="18"/>
  <c r="P996" i="18"/>
  <c r="O996" i="18"/>
  <c r="N996" i="18"/>
  <c r="J996" i="18"/>
  <c r="L996" i="18"/>
  <c r="K996" i="18"/>
  <c r="M996" i="18"/>
  <c r="Q995" i="18"/>
  <c r="P995" i="18"/>
  <c r="O995" i="18"/>
  <c r="N995" i="18"/>
  <c r="J995" i="18"/>
  <c r="L995" i="18"/>
  <c r="K995" i="18"/>
  <c r="M995" i="18"/>
  <c r="Q994" i="18"/>
  <c r="P994" i="18"/>
  <c r="O994" i="18"/>
  <c r="N994" i="18"/>
  <c r="J994" i="18"/>
  <c r="L994" i="18"/>
  <c r="K994" i="18"/>
  <c r="M994" i="18"/>
  <c r="Q993" i="18"/>
  <c r="P993" i="18"/>
  <c r="O993" i="18"/>
  <c r="N993" i="18"/>
  <c r="J993" i="18"/>
  <c r="L993" i="18"/>
  <c r="K993" i="18"/>
  <c r="M993" i="18"/>
  <c r="Q992" i="18"/>
  <c r="P992" i="18"/>
  <c r="O992" i="18"/>
  <c r="N992" i="18"/>
  <c r="J992" i="18"/>
  <c r="L992" i="18"/>
  <c r="K992" i="18"/>
  <c r="M992" i="18"/>
  <c r="Q991" i="18"/>
  <c r="P991" i="18"/>
  <c r="O991" i="18"/>
  <c r="N991" i="18"/>
  <c r="J991" i="18"/>
  <c r="L991" i="18"/>
  <c r="K991" i="18"/>
  <c r="M991" i="18"/>
  <c r="Q990" i="18"/>
  <c r="P990" i="18"/>
  <c r="O990" i="18"/>
  <c r="N990" i="18"/>
  <c r="J990" i="18"/>
  <c r="L990" i="18"/>
  <c r="K990" i="18"/>
  <c r="M990" i="18"/>
  <c r="Q989" i="18"/>
  <c r="P989" i="18"/>
  <c r="O989" i="18"/>
  <c r="N989" i="18"/>
  <c r="J989" i="18"/>
  <c r="L989" i="18"/>
  <c r="K989" i="18"/>
  <c r="M989" i="18"/>
  <c r="Q988" i="18"/>
  <c r="P988" i="18"/>
  <c r="O988" i="18"/>
  <c r="N988" i="18"/>
  <c r="J988" i="18"/>
  <c r="L988" i="18"/>
  <c r="K988" i="18"/>
  <c r="M988" i="18"/>
  <c r="Q987" i="18"/>
  <c r="P987" i="18"/>
  <c r="O987" i="18"/>
  <c r="N987" i="18"/>
  <c r="J987" i="18"/>
  <c r="L987" i="18"/>
  <c r="K987" i="18"/>
  <c r="M987" i="18"/>
  <c r="Q986" i="18"/>
  <c r="P986" i="18"/>
  <c r="O986" i="18"/>
  <c r="N986" i="18"/>
  <c r="J986" i="18"/>
  <c r="L986" i="18"/>
  <c r="K986" i="18"/>
  <c r="M986" i="18"/>
  <c r="Q985" i="18"/>
  <c r="P985" i="18"/>
  <c r="O985" i="18"/>
  <c r="N985" i="18"/>
  <c r="J985" i="18"/>
  <c r="L985" i="18"/>
  <c r="K985" i="18"/>
  <c r="M985" i="18"/>
  <c r="Q984" i="18"/>
  <c r="P984" i="18"/>
  <c r="O984" i="18"/>
  <c r="N984" i="18"/>
  <c r="J984" i="18"/>
  <c r="L984" i="18"/>
  <c r="K984" i="18"/>
  <c r="M984" i="18"/>
  <c r="Q983" i="18"/>
  <c r="P983" i="18"/>
  <c r="O983" i="18"/>
  <c r="N983" i="18"/>
  <c r="J983" i="18"/>
  <c r="L983" i="18"/>
  <c r="K983" i="18"/>
  <c r="M983" i="18"/>
  <c r="Q982" i="18"/>
  <c r="P982" i="18"/>
  <c r="O982" i="18"/>
  <c r="N982" i="18"/>
  <c r="J982" i="18"/>
  <c r="L982" i="18"/>
  <c r="K982" i="18"/>
  <c r="M982" i="18"/>
  <c r="Q981" i="18"/>
  <c r="P981" i="18"/>
  <c r="O981" i="18"/>
  <c r="N981" i="18"/>
  <c r="J981" i="18"/>
  <c r="L981" i="18"/>
  <c r="K981" i="18"/>
  <c r="M981" i="18"/>
  <c r="Q980" i="18"/>
  <c r="P980" i="18"/>
  <c r="O980" i="18"/>
  <c r="N980" i="18"/>
  <c r="J980" i="18"/>
  <c r="L980" i="18"/>
  <c r="K980" i="18"/>
  <c r="M980" i="18"/>
  <c r="Q979" i="18"/>
  <c r="P979" i="18"/>
  <c r="O979" i="18"/>
  <c r="N979" i="18"/>
  <c r="J979" i="18"/>
  <c r="L979" i="18"/>
  <c r="K979" i="18"/>
  <c r="M979" i="18"/>
  <c r="Q978" i="18"/>
  <c r="P978" i="18"/>
  <c r="O978" i="18"/>
  <c r="N978" i="18"/>
  <c r="J978" i="18"/>
  <c r="L978" i="18"/>
  <c r="K978" i="18"/>
  <c r="M978" i="18"/>
  <c r="Q977" i="18"/>
  <c r="P977" i="18"/>
  <c r="O977" i="18"/>
  <c r="N977" i="18"/>
  <c r="J977" i="18"/>
  <c r="L977" i="18"/>
  <c r="K977" i="18"/>
  <c r="M977" i="18"/>
  <c r="Q976" i="18"/>
  <c r="P976" i="18"/>
  <c r="O976" i="18"/>
  <c r="N976" i="18"/>
  <c r="J976" i="18"/>
  <c r="L976" i="18"/>
  <c r="K976" i="18"/>
  <c r="M976" i="18"/>
  <c r="Q975" i="18"/>
  <c r="P975" i="18"/>
  <c r="O975" i="18"/>
  <c r="N975" i="18"/>
  <c r="J975" i="18"/>
  <c r="L975" i="18"/>
  <c r="K975" i="18"/>
  <c r="M975" i="18"/>
  <c r="Q974" i="18"/>
  <c r="P974" i="18"/>
  <c r="O974" i="18"/>
  <c r="N974" i="18"/>
  <c r="J974" i="18"/>
  <c r="L974" i="18"/>
  <c r="K974" i="18"/>
  <c r="M974" i="18"/>
  <c r="Q973" i="18"/>
  <c r="P973" i="18"/>
  <c r="O973" i="18"/>
  <c r="N973" i="18"/>
  <c r="J973" i="18"/>
  <c r="L973" i="18"/>
  <c r="K973" i="18"/>
  <c r="M973" i="18"/>
  <c r="Q972" i="18"/>
  <c r="P972" i="18"/>
  <c r="O972" i="18"/>
  <c r="N972" i="18"/>
  <c r="J972" i="18"/>
  <c r="L972" i="18"/>
  <c r="K972" i="18"/>
  <c r="M972" i="18"/>
  <c r="Q971" i="18"/>
  <c r="P971" i="18"/>
  <c r="O971" i="18"/>
  <c r="N971" i="18"/>
  <c r="J971" i="18"/>
  <c r="L971" i="18"/>
  <c r="K971" i="18"/>
  <c r="M971" i="18"/>
  <c r="Q970" i="18"/>
  <c r="P970" i="18"/>
  <c r="O970" i="18"/>
  <c r="N970" i="18"/>
  <c r="J970" i="18"/>
  <c r="L970" i="18"/>
  <c r="K970" i="18"/>
  <c r="M970" i="18"/>
  <c r="Q969" i="18"/>
  <c r="P969" i="18"/>
  <c r="O969" i="18"/>
  <c r="N969" i="18"/>
  <c r="J969" i="18"/>
  <c r="L969" i="18"/>
  <c r="K969" i="18"/>
  <c r="M969" i="18"/>
  <c r="Q968" i="18"/>
  <c r="P968" i="18"/>
  <c r="O968" i="18"/>
  <c r="N968" i="18"/>
  <c r="J968" i="18"/>
  <c r="L968" i="18"/>
  <c r="K968" i="18"/>
  <c r="M968" i="18"/>
  <c r="Q967" i="18"/>
  <c r="P967" i="18"/>
  <c r="O967" i="18"/>
  <c r="N967" i="18"/>
  <c r="J967" i="18"/>
  <c r="L967" i="18"/>
  <c r="K967" i="18"/>
  <c r="M967" i="18"/>
  <c r="Q966" i="18"/>
  <c r="P966" i="18"/>
  <c r="O966" i="18"/>
  <c r="N966" i="18"/>
  <c r="J966" i="18"/>
  <c r="L966" i="18"/>
  <c r="K966" i="18"/>
  <c r="M966" i="18"/>
  <c r="Q965" i="18"/>
  <c r="P965" i="18"/>
  <c r="O965" i="18"/>
  <c r="N965" i="18"/>
  <c r="J965" i="18"/>
  <c r="L965" i="18"/>
  <c r="K965" i="18"/>
  <c r="M965" i="18"/>
  <c r="Q964" i="18"/>
  <c r="P964" i="18"/>
  <c r="O964" i="18"/>
  <c r="N964" i="18"/>
  <c r="J964" i="18"/>
  <c r="L964" i="18"/>
  <c r="K964" i="18"/>
  <c r="M964" i="18"/>
  <c r="Q963" i="18"/>
  <c r="P963" i="18"/>
  <c r="O963" i="18"/>
  <c r="N963" i="18"/>
  <c r="J963" i="18"/>
  <c r="L963" i="18"/>
  <c r="K963" i="18"/>
  <c r="M963" i="18"/>
  <c r="Q962" i="18"/>
  <c r="P962" i="18"/>
  <c r="O962" i="18"/>
  <c r="N962" i="18"/>
  <c r="J962" i="18"/>
  <c r="L962" i="18"/>
  <c r="K962" i="18"/>
  <c r="M962" i="18"/>
  <c r="Q961" i="18"/>
  <c r="P961" i="18"/>
  <c r="O961" i="18"/>
  <c r="N961" i="18"/>
  <c r="J961" i="18"/>
  <c r="L961" i="18"/>
  <c r="K961" i="18"/>
  <c r="M961" i="18"/>
  <c r="Q960" i="18"/>
  <c r="P960" i="18"/>
  <c r="O960" i="18"/>
  <c r="N960" i="18"/>
  <c r="J960" i="18"/>
  <c r="L960" i="18"/>
  <c r="K960" i="18"/>
  <c r="M960" i="18"/>
  <c r="Q959" i="18"/>
  <c r="P959" i="18"/>
  <c r="O959" i="18"/>
  <c r="N959" i="18"/>
  <c r="J959" i="18"/>
  <c r="L959" i="18"/>
  <c r="K959" i="18"/>
  <c r="M959" i="18"/>
  <c r="Q958" i="18"/>
  <c r="P958" i="18"/>
  <c r="O958" i="18"/>
  <c r="N958" i="18"/>
  <c r="J958" i="18"/>
  <c r="L958" i="18"/>
  <c r="K958" i="18"/>
  <c r="M958" i="18"/>
  <c r="Q957" i="18"/>
  <c r="P957" i="18"/>
  <c r="O957" i="18"/>
  <c r="N957" i="18"/>
  <c r="J957" i="18"/>
  <c r="L957" i="18"/>
  <c r="K957" i="18"/>
  <c r="M957" i="18"/>
  <c r="Q956" i="18"/>
  <c r="P956" i="18"/>
  <c r="O956" i="18"/>
  <c r="N956" i="18"/>
  <c r="J956" i="18"/>
  <c r="L956" i="18"/>
  <c r="K956" i="18"/>
  <c r="M956" i="18"/>
  <c r="Q955" i="18"/>
  <c r="P955" i="18"/>
  <c r="O955" i="18"/>
  <c r="N955" i="18"/>
  <c r="J955" i="18"/>
  <c r="L955" i="18"/>
  <c r="K955" i="18"/>
  <c r="M955" i="18"/>
  <c r="Q954" i="18"/>
  <c r="P954" i="18"/>
  <c r="O954" i="18"/>
  <c r="N954" i="18"/>
  <c r="J954" i="18"/>
  <c r="L954" i="18"/>
  <c r="K954" i="18"/>
  <c r="M954" i="18"/>
  <c r="Q953" i="18"/>
  <c r="P953" i="18"/>
  <c r="O953" i="18"/>
  <c r="N953" i="18"/>
  <c r="J953" i="18"/>
  <c r="L953" i="18"/>
  <c r="K953" i="18"/>
  <c r="M953" i="18"/>
  <c r="Q952" i="18"/>
  <c r="P952" i="18"/>
  <c r="O952" i="18"/>
  <c r="N952" i="18"/>
  <c r="J952" i="18"/>
  <c r="L952" i="18"/>
  <c r="K952" i="18"/>
  <c r="M952" i="18"/>
  <c r="Q951" i="18"/>
  <c r="P951" i="18"/>
  <c r="O951" i="18"/>
  <c r="N951" i="18"/>
  <c r="J951" i="18"/>
  <c r="L951" i="18"/>
  <c r="K951" i="18"/>
  <c r="M951" i="18"/>
  <c r="Q950" i="18"/>
  <c r="P950" i="18"/>
  <c r="O950" i="18"/>
  <c r="N950" i="18"/>
  <c r="J950" i="18"/>
  <c r="L950" i="18"/>
  <c r="K950" i="18"/>
  <c r="M950" i="18"/>
  <c r="Q949" i="18"/>
  <c r="P949" i="18"/>
  <c r="O949" i="18"/>
  <c r="N949" i="18"/>
  <c r="J949" i="18"/>
  <c r="L949" i="18"/>
  <c r="K949" i="18"/>
  <c r="M949" i="18"/>
  <c r="Q948" i="18"/>
  <c r="P948" i="18"/>
  <c r="O948" i="18"/>
  <c r="N948" i="18"/>
  <c r="J948" i="18"/>
  <c r="L948" i="18"/>
  <c r="K948" i="18"/>
  <c r="M948" i="18"/>
  <c r="Q947" i="18"/>
  <c r="P947" i="18"/>
  <c r="O947" i="18"/>
  <c r="N947" i="18"/>
  <c r="J947" i="18"/>
  <c r="L947" i="18"/>
  <c r="K947" i="18"/>
  <c r="M947" i="18"/>
  <c r="Q946" i="18"/>
  <c r="P946" i="18"/>
  <c r="O946" i="18"/>
  <c r="N946" i="18"/>
  <c r="J946" i="18"/>
  <c r="L946" i="18"/>
  <c r="K946" i="18"/>
  <c r="M946" i="18"/>
  <c r="Q945" i="18"/>
  <c r="P945" i="18"/>
  <c r="O945" i="18"/>
  <c r="N945" i="18"/>
  <c r="J945" i="18"/>
  <c r="L945" i="18"/>
  <c r="K945" i="18"/>
  <c r="M945" i="18"/>
  <c r="Q944" i="18"/>
  <c r="P944" i="18"/>
  <c r="O944" i="18"/>
  <c r="N944" i="18"/>
  <c r="J944" i="18"/>
  <c r="L944" i="18"/>
  <c r="K944" i="18"/>
  <c r="M944" i="18"/>
  <c r="Q943" i="18"/>
  <c r="P943" i="18"/>
  <c r="O943" i="18"/>
  <c r="N943" i="18"/>
  <c r="J943" i="18"/>
  <c r="L943" i="18"/>
  <c r="K943" i="18"/>
  <c r="M943" i="18"/>
  <c r="Q942" i="18"/>
  <c r="P942" i="18"/>
  <c r="O942" i="18"/>
  <c r="N942" i="18"/>
  <c r="J942" i="18"/>
  <c r="L942" i="18"/>
  <c r="K942" i="18"/>
  <c r="M942" i="18"/>
  <c r="Q941" i="18"/>
  <c r="P941" i="18"/>
  <c r="O941" i="18"/>
  <c r="N941" i="18"/>
  <c r="J941" i="18"/>
  <c r="L941" i="18"/>
  <c r="K941" i="18"/>
  <c r="M941" i="18"/>
  <c r="Q940" i="18"/>
  <c r="P940" i="18"/>
  <c r="O940" i="18"/>
  <c r="N940" i="18"/>
  <c r="J940" i="18"/>
  <c r="L940" i="18"/>
  <c r="K940" i="18"/>
  <c r="M940" i="18"/>
  <c r="Q939" i="18"/>
  <c r="P939" i="18"/>
  <c r="O939" i="18"/>
  <c r="N939" i="18"/>
  <c r="J939" i="18"/>
  <c r="L939" i="18"/>
  <c r="K939" i="18"/>
  <c r="M939" i="18"/>
  <c r="Q938" i="18"/>
  <c r="P938" i="18"/>
  <c r="O938" i="18"/>
  <c r="N938" i="18"/>
  <c r="J938" i="18"/>
  <c r="L938" i="18"/>
  <c r="K938" i="18"/>
  <c r="M938" i="18"/>
  <c r="Q937" i="18"/>
  <c r="P937" i="18"/>
  <c r="O937" i="18"/>
  <c r="N937" i="18"/>
  <c r="J937" i="18"/>
  <c r="L937" i="18"/>
  <c r="K937" i="18"/>
  <c r="M937" i="18"/>
  <c r="Q936" i="18"/>
  <c r="P936" i="18"/>
  <c r="O936" i="18"/>
  <c r="N936" i="18"/>
  <c r="J936" i="18"/>
  <c r="L936" i="18"/>
  <c r="K936" i="18"/>
  <c r="M936" i="18"/>
  <c r="Q935" i="18"/>
  <c r="P935" i="18"/>
  <c r="O935" i="18"/>
  <c r="N935" i="18"/>
  <c r="J935" i="18"/>
  <c r="L935" i="18"/>
  <c r="K935" i="18"/>
  <c r="M935" i="18"/>
  <c r="Q934" i="18"/>
  <c r="P934" i="18"/>
  <c r="O934" i="18"/>
  <c r="N934" i="18"/>
  <c r="J934" i="18"/>
  <c r="L934" i="18"/>
  <c r="K934" i="18"/>
  <c r="M934" i="18"/>
  <c r="Q933" i="18"/>
  <c r="P933" i="18"/>
  <c r="O933" i="18"/>
  <c r="N933" i="18"/>
  <c r="J933" i="18"/>
  <c r="L933" i="18"/>
  <c r="K933" i="18"/>
  <c r="M933" i="18"/>
  <c r="Q932" i="18"/>
  <c r="P932" i="18"/>
  <c r="O932" i="18"/>
  <c r="N932" i="18"/>
  <c r="J932" i="18"/>
  <c r="L932" i="18"/>
  <c r="K932" i="18"/>
  <c r="M932" i="18"/>
  <c r="Q931" i="18"/>
  <c r="P931" i="18"/>
  <c r="O931" i="18"/>
  <c r="N931" i="18"/>
  <c r="J931" i="18"/>
  <c r="L931" i="18"/>
  <c r="K931" i="18"/>
  <c r="M931" i="18"/>
  <c r="Q930" i="18"/>
  <c r="P930" i="18"/>
  <c r="O930" i="18"/>
  <c r="N930" i="18"/>
  <c r="J930" i="18"/>
  <c r="L930" i="18"/>
  <c r="K930" i="18"/>
  <c r="M930" i="18"/>
  <c r="Q929" i="18"/>
  <c r="P929" i="18"/>
  <c r="O929" i="18"/>
  <c r="N929" i="18"/>
  <c r="J929" i="18"/>
  <c r="L929" i="18"/>
  <c r="K929" i="18"/>
  <c r="M929" i="18"/>
  <c r="Q928" i="18"/>
  <c r="P928" i="18"/>
  <c r="O928" i="18"/>
  <c r="N928" i="18"/>
  <c r="J928" i="18"/>
  <c r="L928" i="18"/>
  <c r="K928" i="18"/>
  <c r="M928" i="18"/>
  <c r="Q927" i="18"/>
  <c r="P927" i="18"/>
  <c r="O927" i="18"/>
  <c r="N927" i="18"/>
  <c r="J927" i="18"/>
  <c r="L927" i="18"/>
  <c r="K927" i="18"/>
  <c r="M927" i="18"/>
  <c r="Q926" i="18"/>
  <c r="P926" i="18"/>
  <c r="O926" i="18"/>
  <c r="N926" i="18"/>
  <c r="J926" i="18"/>
  <c r="L926" i="18"/>
  <c r="K926" i="18"/>
  <c r="M926" i="18"/>
  <c r="Q925" i="18"/>
  <c r="P925" i="18"/>
  <c r="O925" i="18"/>
  <c r="N925" i="18"/>
  <c r="J925" i="18"/>
  <c r="L925" i="18"/>
  <c r="K925" i="18"/>
  <c r="M925" i="18"/>
  <c r="Q924" i="18"/>
  <c r="P924" i="18"/>
  <c r="O924" i="18"/>
  <c r="N924" i="18"/>
  <c r="J924" i="18"/>
  <c r="L924" i="18"/>
  <c r="K924" i="18"/>
  <c r="M924" i="18"/>
  <c r="Q923" i="18"/>
  <c r="P923" i="18"/>
  <c r="O923" i="18"/>
  <c r="N923" i="18"/>
  <c r="J923" i="18"/>
  <c r="L923" i="18"/>
  <c r="K923" i="18"/>
  <c r="M923" i="18"/>
  <c r="Q922" i="18"/>
  <c r="P922" i="18"/>
  <c r="O922" i="18"/>
  <c r="N922" i="18"/>
  <c r="J922" i="18"/>
  <c r="L922" i="18"/>
  <c r="K922" i="18"/>
  <c r="M922" i="18"/>
  <c r="Q921" i="18"/>
  <c r="P921" i="18"/>
  <c r="O921" i="18"/>
  <c r="N921" i="18"/>
  <c r="J921" i="18"/>
  <c r="L921" i="18"/>
  <c r="K921" i="18"/>
  <c r="M921" i="18"/>
  <c r="Q920" i="18"/>
  <c r="P920" i="18"/>
  <c r="O920" i="18"/>
  <c r="N920" i="18"/>
  <c r="J920" i="18"/>
  <c r="L920" i="18"/>
  <c r="K920" i="18"/>
  <c r="M920" i="18"/>
  <c r="Q919" i="18"/>
  <c r="P919" i="18"/>
  <c r="O919" i="18"/>
  <c r="N919" i="18"/>
  <c r="J919" i="18"/>
  <c r="L919" i="18"/>
  <c r="K919" i="18"/>
  <c r="M919" i="18"/>
  <c r="Q918" i="18"/>
  <c r="P918" i="18"/>
  <c r="O918" i="18"/>
  <c r="N918" i="18"/>
  <c r="J918" i="18"/>
  <c r="L918" i="18"/>
  <c r="K918" i="18"/>
  <c r="M918" i="18"/>
  <c r="Q917" i="18"/>
  <c r="P917" i="18"/>
  <c r="O917" i="18"/>
  <c r="N917" i="18"/>
  <c r="J917" i="18"/>
  <c r="L917" i="18"/>
  <c r="K917" i="18"/>
  <c r="M917" i="18"/>
  <c r="Q916" i="18"/>
  <c r="P916" i="18"/>
  <c r="O916" i="18"/>
  <c r="N916" i="18"/>
  <c r="J916" i="18"/>
  <c r="L916" i="18"/>
  <c r="K916" i="18"/>
  <c r="M916" i="18"/>
  <c r="Q915" i="18"/>
  <c r="P915" i="18"/>
  <c r="O915" i="18"/>
  <c r="N915" i="18"/>
  <c r="J915" i="18"/>
  <c r="L915" i="18"/>
  <c r="K915" i="18"/>
  <c r="M915" i="18"/>
  <c r="Q914" i="18"/>
  <c r="P914" i="18"/>
  <c r="O914" i="18"/>
  <c r="N914" i="18"/>
  <c r="J914" i="18"/>
  <c r="L914" i="18"/>
  <c r="K914" i="18"/>
  <c r="M914" i="18"/>
  <c r="Q913" i="18"/>
  <c r="P913" i="18"/>
  <c r="O913" i="18"/>
  <c r="N913" i="18"/>
  <c r="J913" i="18"/>
  <c r="L913" i="18"/>
  <c r="K913" i="18"/>
  <c r="M913" i="18"/>
  <c r="Q912" i="18"/>
  <c r="P912" i="18"/>
  <c r="O912" i="18"/>
  <c r="N912" i="18"/>
  <c r="J912" i="18"/>
  <c r="L912" i="18"/>
  <c r="K912" i="18"/>
  <c r="M912" i="18"/>
  <c r="Q911" i="18"/>
  <c r="P911" i="18"/>
  <c r="O911" i="18"/>
  <c r="N911" i="18"/>
  <c r="J911" i="18"/>
  <c r="L911" i="18"/>
  <c r="K911" i="18"/>
  <c r="M911" i="18"/>
  <c r="Q910" i="18"/>
  <c r="P910" i="18"/>
  <c r="O910" i="18"/>
  <c r="N910" i="18"/>
  <c r="J910" i="18"/>
  <c r="L910" i="18"/>
  <c r="K910" i="18"/>
  <c r="M910" i="18"/>
  <c r="Q909" i="18"/>
  <c r="P909" i="18"/>
  <c r="O909" i="18"/>
  <c r="N909" i="18"/>
  <c r="J909" i="18"/>
  <c r="L909" i="18"/>
  <c r="K909" i="18"/>
  <c r="M909" i="18"/>
  <c r="Q908" i="18"/>
  <c r="P908" i="18"/>
  <c r="O908" i="18"/>
  <c r="N908" i="18"/>
  <c r="J908" i="18"/>
  <c r="L908" i="18"/>
  <c r="K908" i="18"/>
  <c r="M908" i="18"/>
  <c r="Q907" i="18"/>
  <c r="P907" i="18"/>
  <c r="O907" i="18"/>
  <c r="N907" i="18"/>
  <c r="J907" i="18"/>
  <c r="L907" i="18"/>
  <c r="K907" i="18"/>
  <c r="M907" i="18"/>
  <c r="Q906" i="18"/>
  <c r="P906" i="18"/>
  <c r="O906" i="18"/>
  <c r="N906" i="18"/>
  <c r="J906" i="18"/>
  <c r="L906" i="18"/>
  <c r="K906" i="18"/>
  <c r="M906" i="18"/>
  <c r="Q905" i="18"/>
  <c r="P905" i="18"/>
  <c r="O905" i="18"/>
  <c r="N905" i="18"/>
  <c r="J905" i="18"/>
  <c r="L905" i="18"/>
  <c r="K905" i="18"/>
  <c r="M905" i="18"/>
  <c r="Q904" i="18"/>
  <c r="P904" i="18"/>
  <c r="O904" i="18"/>
  <c r="N904" i="18"/>
  <c r="J904" i="18"/>
  <c r="L904" i="18"/>
  <c r="K904" i="18"/>
  <c r="M904" i="18"/>
  <c r="Q903" i="18"/>
  <c r="P903" i="18"/>
  <c r="O903" i="18"/>
  <c r="N903" i="18"/>
  <c r="J903" i="18"/>
  <c r="L903" i="18"/>
  <c r="K903" i="18"/>
  <c r="M903" i="18"/>
  <c r="Q902" i="18"/>
  <c r="P902" i="18"/>
  <c r="O902" i="18"/>
  <c r="N902" i="18"/>
  <c r="J902" i="18"/>
  <c r="L902" i="18"/>
  <c r="K902" i="18"/>
  <c r="M902" i="18"/>
  <c r="Q901" i="18"/>
  <c r="P901" i="18"/>
  <c r="O901" i="18"/>
  <c r="N901" i="18"/>
  <c r="J901" i="18"/>
  <c r="L901" i="18"/>
  <c r="K901" i="18"/>
  <c r="M901" i="18"/>
  <c r="Q900" i="18"/>
  <c r="P900" i="18"/>
  <c r="O900" i="18"/>
  <c r="N900" i="18"/>
  <c r="J900" i="18"/>
  <c r="L900" i="18"/>
  <c r="K900" i="18"/>
  <c r="M900" i="18"/>
  <c r="Q899" i="18"/>
  <c r="P899" i="18"/>
  <c r="O899" i="18"/>
  <c r="N899" i="18"/>
  <c r="J899" i="18"/>
  <c r="L899" i="18"/>
  <c r="K899" i="18"/>
  <c r="M899" i="18"/>
  <c r="Q898" i="18"/>
  <c r="P898" i="18"/>
  <c r="O898" i="18"/>
  <c r="N898" i="18"/>
  <c r="J898" i="18"/>
  <c r="L898" i="18"/>
  <c r="K898" i="18"/>
  <c r="M898" i="18"/>
  <c r="Q897" i="18"/>
  <c r="P897" i="18"/>
  <c r="O897" i="18"/>
  <c r="N897" i="18"/>
  <c r="J897" i="18"/>
  <c r="L897" i="18"/>
  <c r="K897" i="18"/>
  <c r="M897" i="18"/>
  <c r="Q896" i="18"/>
  <c r="P896" i="18"/>
  <c r="O896" i="18"/>
  <c r="N896" i="18"/>
  <c r="J896" i="18"/>
  <c r="L896" i="18"/>
  <c r="K896" i="18"/>
  <c r="M896" i="18"/>
  <c r="Q895" i="18"/>
  <c r="P895" i="18"/>
  <c r="O895" i="18"/>
  <c r="N895" i="18"/>
  <c r="J895" i="18"/>
  <c r="L895" i="18"/>
  <c r="K895" i="18"/>
  <c r="M895" i="18"/>
  <c r="Q894" i="18"/>
  <c r="P894" i="18"/>
  <c r="O894" i="18"/>
  <c r="N894" i="18"/>
  <c r="J894" i="18"/>
  <c r="L894" i="18"/>
  <c r="K894" i="18"/>
  <c r="M894" i="18"/>
  <c r="Q893" i="18"/>
  <c r="P893" i="18"/>
  <c r="O893" i="18"/>
  <c r="N893" i="18"/>
  <c r="J893" i="18"/>
  <c r="L893" i="18"/>
  <c r="K893" i="18"/>
  <c r="M893" i="18"/>
  <c r="Q892" i="18"/>
  <c r="P892" i="18"/>
  <c r="O892" i="18"/>
  <c r="N892" i="18"/>
  <c r="J892" i="18"/>
  <c r="L892" i="18"/>
  <c r="K892" i="18"/>
  <c r="M892" i="18"/>
  <c r="Q891" i="18"/>
  <c r="P891" i="18"/>
  <c r="O891" i="18"/>
  <c r="N891" i="18"/>
  <c r="J891" i="18"/>
  <c r="L891" i="18"/>
  <c r="K891" i="18"/>
  <c r="M891" i="18"/>
  <c r="Q890" i="18"/>
  <c r="P890" i="18"/>
  <c r="O890" i="18"/>
  <c r="N890" i="18"/>
  <c r="J890" i="18"/>
  <c r="L890" i="18"/>
  <c r="K890" i="18"/>
  <c r="M890" i="18"/>
  <c r="Q889" i="18"/>
  <c r="P889" i="18"/>
  <c r="O889" i="18"/>
  <c r="N889" i="18"/>
  <c r="J889" i="18"/>
  <c r="L889" i="18"/>
  <c r="K889" i="18"/>
  <c r="M889" i="18"/>
  <c r="Q888" i="18"/>
  <c r="P888" i="18"/>
  <c r="O888" i="18"/>
  <c r="N888" i="18"/>
  <c r="J888" i="18"/>
  <c r="L888" i="18"/>
  <c r="K888" i="18"/>
  <c r="M888" i="18"/>
  <c r="Q887" i="18"/>
  <c r="P887" i="18"/>
  <c r="O887" i="18"/>
  <c r="N887" i="18"/>
  <c r="J887" i="18"/>
  <c r="L887" i="18"/>
  <c r="K887" i="18"/>
  <c r="M887" i="18"/>
  <c r="Q886" i="18"/>
  <c r="P886" i="18"/>
  <c r="O886" i="18"/>
  <c r="N886" i="18"/>
  <c r="J886" i="18"/>
  <c r="L886" i="18"/>
  <c r="K886" i="18"/>
  <c r="M886" i="18"/>
  <c r="Q885" i="18"/>
  <c r="P885" i="18"/>
  <c r="O885" i="18"/>
  <c r="N885" i="18"/>
  <c r="J885" i="18"/>
  <c r="L885" i="18"/>
  <c r="K885" i="18"/>
  <c r="M885" i="18"/>
  <c r="Q884" i="18"/>
  <c r="P884" i="18"/>
  <c r="O884" i="18"/>
  <c r="N884" i="18"/>
  <c r="J884" i="18"/>
  <c r="L884" i="18"/>
  <c r="K884" i="18"/>
  <c r="M884" i="18"/>
  <c r="Q883" i="18"/>
  <c r="P883" i="18"/>
  <c r="O883" i="18"/>
  <c r="N883" i="18"/>
  <c r="J883" i="18"/>
  <c r="L883" i="18"/>
  <c r="K883" i="18"/>
  <c r="M883" i="18"/>
  <c r="Q882" i="18"/>
  <c r="P882" i="18"/>
  <c r="O882" i="18"/>
  <c r="N882" i="18"/>
  <c r="J882" i="18"/>
  <c r="L882" i="18"/>
  <c r="K882" i="18"/>
  <c r="M882" i="18"/>
  <c r="Q881" i="18"/>
  <c r="P881" i="18"/>
  <c r="O881" i="18"/>
  <c r="N881" i="18"/>
  <c r="J881" i="18"/>
  <c r="L881" i="18"/>
  <c r="K881" i="18"/>
  <c r="M881" i="18"/>
  <c r="Q880" i="18"/>
  <c r="P880" i="18"/>
  <c r="O880" i="18"/>
  <c r="N880" i="18"/>
  <c r="J880" i="18"/>
  <c r="L880" i="18"/>
  <c r="K880" i="18"/>
  <c r="M880" i="18"/>
  <c r="Q879" i="18"/>
  <c r="P879" i="18"/>
  <c r="O879" i="18"/>
  <c r="N879" i="18"/>
  <c r="J879" i="18"/>
  <c r="L879" i="18"/>
  <c r="K879" i="18"/>
  <c r="M879" i="18"/>
  <c r="Q878" i="18"/>
  <c r="P878" i="18"/>
  <c r="O878" i="18"/>
  <c r="N878" i="18"/>
  <c r="J878" i="18"/>
  <c r="L878" i="18"/>
  <c r="K878" i="18"/>
  <c r="M878" i="18"/>
  <c r="Q877" i="18"/>
  <c r="P877" i="18"/>
  <c r="O877" i="18"/>
  <c r="N877" i="18"/>
  <c r="J877" i="18"/>
  <c r="L877" i="18"/>
  <c r="K877" i="18"/>
  <c r="M877" i="18"/>
  <c r="Q876" i="18"/>
  <c r="P876" i="18"/>
  <c r="O876" i="18"/>
  <c r="N876" i="18"/>
  <c r="J876" i="18"/>
  <c r="L876" i="18"/>
  <c r="K876" i="18"/>
  <c r="M876" i="18"/>
  <c r="Q875" i="18"/>
  <c r="P875" i="18"/>
  <c r="O875" i="18"/>
  <c r="N875" i="18"/>
  <c r="J875" i="18"/>
  <c r="L875" i="18"/>
  <c r="K875" i="18"/>
  <c r="M875" i="18"/>
  <c r="Q874" i="18"/>
  <c r="P874" i="18"/>
  <c r="O874" i="18"/>
  <c r="N874" i="18"/>
  <c r="J874" i="18"/>
  <c r="L874" i="18"/>
  <c r="K874" i="18"/>
  <c r="M874" i="18"/>
  <c r="Q873" i="18"/>
  <c r="P873" i="18"/>
  <c r="O873" i="18"/>
  <c r="N873" i="18"/>
  <c r="J873" i="18"/>
  <c r="L873" i="18"/>
  <c r="K873" i="18"/>
  <c r="M873" i="18"/>
  <c r="Q872" i="18"/>
  <c r="P872" i="18"/>
  <c r="O872" i="18"/>
  <c r="N872" i="18"/>
  <c r="J872" i="18"/>
  <c r="L872" i="18"/>
  <c r="K872" i="18"/>
  <c r="M872" i="18"/>
  <c r="Q871" i="18"/>
  <c r="P871" i="18"/>
  <c r="O871" i="18"/>
  <c r="N871" i="18"/>
  <c r="J871" i="18"/>
  <c r="L871" i="18"/>
  <c r="K871" i="18"/>
  <c r="M871" i="18"/>
  <c r="Q870" i="18"/>
  <c r="P870" i="18"/>
  <c r="O870" i="18"/>
  <c r="N870" i="18"/>
  <c r="J870" i="18"/>
  <c r="L870" i="18"/>
  <c r="K870" i="18"/>
  <c r="M870" i="18"/>
  <c r="Q869" i="18"/>
  <c r="P869" i="18"/>
  <c r="O869" i="18"/>
  <c r="N869" i="18"/>
  <c r="J869" i="18"/>
  <c r="L869" i="18"/>
  <c r="K869" i="18"/>
  <c r="M869" i="18"/>
  <c r="Q868" i="18"/>
  <c r="P868" i="18"/>
  <c r="O868" i="18"/>
  <c r="N868" i="18"/>
  <c r="J868" i="18"/>
  <c r="L868" i="18"/>
  <c r="K868" i="18"/>
  <c r="M868" i="18"/>
  <c r="Q867" i="18"/>
  <c r="P867" i="18"/>
  <c r="O867" i="18"/>
  <c r="N867" i="18"/>
  <c r="J867" i="18"/>
  <c r="L867" i="18"/>
  <c r="K867" i="18"/>
  <c r="M867" i="18"/>
  <c r="Q866" i="18"/>
  <c r="P866" i="18"/>
  <c r="O866" i="18"/>
  <c r="N866" i="18"/>
  <c r="J866" i="18"/>
  <c r="L866" i="18"/>
  <c r="K866" i="18"/>
  <c r="M866" i="18"/>
  <c r="Q865" i="18"/>
  <c r="P865" i="18"/>
  <c r="O865" i="18"/>
  <c r="N865" i="18"/>
  <c r="J865" i="18"/>
  <c r="L865" i="18"/>
  <c r="K865" i="18"/>
  <c r="M865" i="18"/>
  <c r="Q864" i="18"/>
  <c r="P864" i="18"/>
  <c r="O864" i="18"/>
  <c r="N864" i="18"/>
  <c r="J864" i="18"/>
  <c r="L864" i="18"/>
  <c r="K864" i="18"/>
  <c r="M864" i="18"/>
  <c r="Q863" i="18"/>
  <c r="P863" i="18"/>
  <c r="O863" i="18"/>
  <c r="N863" i="18"/>
  <c r="J863" i="18"/>
  <c r="L863" i="18"/>
  <c r="K863" i="18"/>
  <c r="M863" i="18"/>
  <c r="Q862" i="18"/>
  <c r="P862" i="18"/>
  <c r="O862" i="18"/>
  <c r="N862" i="18"/>
  <c r="J862" i="18"/>
  <c r="L862" i="18"/>
  <c r="K862" i="18"/>
  <c r="M862" i="18"/>
  <c r="Q861" i="18"/>
  <c r="P861" i="18"/>
  <c r="O861" i="18"/>
  <c r="N861" i="18"/>
  <c r="J861" i="18"/>
  <c r="L861" i="18"/>
  <c r="K861" i="18"/>
  <c r="M861" i="18"/>
  <c r="Q860" i="18"/>
  <c r="P860" i="18"/>
  <c r="O860" i="18"/>
  <c r="N860" i="18"/>
  <c r="J860" i="18"/>
  <c r="L860" i="18"/>
  <c r="K860" i="18"/>
  <c r="M860" i="18"/>
  <c r="Q859" i="18"/>
  <c r="P859" i="18"/>
  <c r="O859" i="18"/>
  <c r="N859" i="18"/>
  <c r="J859" i="18"/>
  <c r="L859" i="18"/>
  <c r="K859" i="18"/>
  <c r="M859" i="18"/>
  <c r="Q858" i="18"/>
  <c r="P858" i="18"/>
  <c r="O858" i="18"/>
  <c r="N858" i="18"/>
  <c r="J858" i="18"/>
  <c r="L858" i="18"/>
  <c r="K858" i="18"/>
  <c r="M858" i="18"/>
  <c r="Q857" i="18"/>
  <c r="P857" i="18"/>
  <c r="O857" i="18"/>
  <c r="N857" i="18"/>
  <c r="J857" i="18"/>
  <c r="L857" i="18"/>
  <c r="K857" i="18"/>
  <c r="M857" i="18"/>
  <c r="Q856" i="18"/>
  <c r="P856" i="18"/>
  <c r="O856" i="18"/>
  <c r="N856" i="18"/>
  <c r="J856" i="18"/>
  <c r="L856" i="18"/>
  <c r="K856" i="18"/>
  <c r="M856" i="18"/>
  <c r="Q855" i="18"/>
  <c r="P855" i="18"/>
  <c r="O855" i="18"/>
  <c r="N855" i="18"/>
  <c r="J855" i="18"/>
  <c r="L855" i="18"/>
  <c r="K855" i="18"/>
  <c r="M855" i="18"/>
  <c r="Q854" i="18"/>
  <c r="P854" i="18"/>
  <c r="O854" i="18"/>
  <c r="N854" i="18"/>
  <c r="J854" i="18"/>
  <c r="L854" i="18"/>
  <c r="K854" i="18"/>
  <c r="M854" i="18"/>
  <c r="Q853" i="18"/>
  <c r="P853" i="18"/>
  <c r="O853" i="18"/>
  <c r="N853" i="18"/>
  <c r="J853" i="18"/>
  <c r="L853" i="18"/>
  <c r="K853" i="18"/>
  <c r="M853" i="18"/>
  <c r="Q852" i="18"/>
  <c r="P852" i="18"/>
  <c r="O852" i="18"/>
  <c r="N852" i="18"/>
  <c r="J852" i="18"/>
  <c r="L852" i="18"/>
  <c r="K852" i="18"/>
  <c r="M852" i="18"/>
  <c r="Q851" i="18"/>
  <c r="P851" i="18"/>
  <c r="O851" i="18"/>
  <c r="N851" i="18"/>
  <c r="J851" i="18"/>
  <c r="L851" i="18"/>
  <c r="K851" i="18"/>
  <c r="M851" i="18"/>
  <c r="Q850" i="18"/>
  <c r="P850" i="18"/>
  <c r="O850" i="18"/>
  <c r="N850" i="18"/>
  <c r="J850" i="18"/>
  <c r="L850" i="18"/>
  <c r="K850" i="18"/>
  <c r="M850" i="18"/>
  <c r="Q849" i="18"/>
  <c r="P849" i="18"/>
  <c r="O849" i="18"/>
  <c r="N849" i="18"/>
  <c r="J849" i="18"/>
  <c r="L849" i="18"/>
  <c r="K849" i="18"/>
  <c r="M849" i="18"/>
  <c r="Q848" i="18"/>
  <c r="P848" i="18"/>
  <c r="O848" i="18"/>
  <c r="N848" i="18"/>
  <c r="J848" i="18"/>
  <c r="L848" i="18"/>
  <c r="K848" i="18"/>
  <c r="M848" i="18"/>
  <c r="Q847" i="18"/>
  <c r="P847" i="18"/>
  <c r="O847" i="18"/>
  <c r="N847" i="18"/>
  <c r="J847" i="18"/>
  <c r="L847" i="18"/>
  <c r="K847" i="18"/>
  <c r="M847" i="18"/>
  <c r="Q846" i="18"/>
  <c r="P846" i="18"/>
  <c r="O846" i="18"/>
  <c r="N846" i="18"/>
  <c r="J846" i="18"/>
  <c r="L846" i="18"/>
  <c r="K846" i="18"/>
  <c r="M846" i="18"/>
  <c r="Q845" i="18"/>
  <c r="P845" i="18"/>
  <c r="O845" i="18"/>
  <c r="N845" i="18"/>
  <c r="J845" i="18"/>
  <c r="L845" i="18"/>
  <c r="K845" i="18"/>
  <c r="M845" i="18"/>
  <c r="Q844" i="18"/>
  <c r="P844" i="18"/>
  <c r="O844" i="18"/>
  <c r="N844" i="18"/>
  <c r="J844" i="18"/>
  <c r="L844" i="18"/>
  <c r="K844" i="18"/>
  <c r="M844" i="18"/>
  <c r="Q843" i="18"/>
  <c r="P843" i="18"/>
  <c r="O843" i="18"/>
  <c r="N843" i="18"/>
  <c r="J843" i="18"/>
  <c r="L843" i="18"/>
  <c r="K843" i="18"/>
  <c r="M843" i="18"/>
  <c r="Q842" i="18"/>
  <c r="P842" i="18"/>
  <c r="O842" i="18"/>
  <c r="N842" i="18"/>
  <c r="J842" i="18"/>
  <c r="L842" i="18"/>
  <c r="K842" i="18"/>
  <c r="M842" i="18"/>
  <c r="Q841" i="18"/>
  <c r="P841" i="18"/>
  <c r="O841" i="18"/>
  <c r="N841" i="18"/>
  <c r="J841" i="18"/>
  <c r="L841" i="18"/>
  <c r="K841" i="18"/>
  <c r="M841" i="18"/>
  <c r="Q840" i="18"/>
  <c r="P840" i="18"/>
  <c r="O840" i="18"/>
  <c r="N840" i="18"/>
  <c r="J840" i="18"/>
  <c r="L840" i="18"/>
  <c r="K840" i="18"/>
  <c r="M840" i="18"/>
  <c r="Q839" i="18"/>
  <c r="P839" i="18"/>
  <c r="O839" i="18"/>
  <c r="N839" i="18"/>
  <c r="J839" i="18"/>
  <c r="L839" i="18"/>
  <c r="K839" i="18"/>
  <c r="M839" i="18"/>
  <c r="Q838" i="18"/>
  <c r="P838" i="18"/>
  <c r="O838" i="18"/>
  <c r="N838" i="18"/>
  <c r="J838" i="18"/>
  <c r="L838" i="18"/>
  <c r="K838" i="18"/>
  <c r="M838" i="18"/>
  <c r="Q837" i="18"/>
  <c r="P837" i="18"/>
  <c r="O837" i="18"/>
  <c r="N837" i="18"/>
  <c r="J837" i="18"/>
  <c r="L837" i="18"/>
  <c r="K837" i="18"/>
  <c r="M837" i="18"/>
  <c r="Q836" i="18"/>
  <c r="P836" i="18"/>
  <c r="O836" i="18"/>
  <c r="N836" i="18"/>
  <c r="J836" i="18"/>
  <c r="L836" i="18"/>
  <c r="K836" i="18"/>
  <c r="M836" i="18"/>
  <c r="Q835" i="18"/>
  <c r="P835" i="18"/>
  <c r="O835" i="18"/>
  <c r="N835" i="18"/>
  <c r="J835" i="18"/>
  <c r="L835" i="18"/>
  <c r="K835" i="18"/>
  <c r="M835" i="18"/>
  <c r="Q834" i="18"/>
  <c r="P834" i="18"/>
  <c r="O834" i="18"/>
  <c r="N834" i="18"/>
  <c r="J834" i="18"/>
  <c r="L834" i="18"/>
  <c r="K834" i="18"/>
  <c r="M834" i="18"/>
  <c r="Q833" i="18"/>
  <c r="P833" i="18"/>
  <c r="O833" i="18"/>
  <c r="N833" i="18"/>
  <c r="J833" i="18"/>
  <c r="L833" i="18"/>
  <c r="K833" i="18"/>
  <c r="M833" i="18"/>
  <c r="Q832" i="18"/>
  <c r="P832" i="18"/>
  <c r="O832" i="18"/>
  <c r="N832" i="18"/>
  <c r="J832" i="18"/>
  <c r="L832" i="18"/>
  <c r="K832" i="18"/>
  <c r="M832" i="18"/>
  <c r="Q831" i="18"/>
  <c r="P831" i="18"/>
  <c r="O831" i="18"/>
  <c r="N831" i="18"/>
  <c r="J831" i="18"/>
  <c r="L831" i="18"/>
  <c r="K831" i="18"/>
  <c r="M831" i="18"/>
  <c r="Q830" i="18"/>
  <c r="P830" i="18"/>
  <c r="O830" i="18"/>
  <c r="N830" i="18"/>
  <c r="J830" i="18"/>
  <c r="L830" i="18"/>
  <c r="K830" i="18"/>
  <c r="M830" i="18"/>
  <c r="Q829" i="18"/>
  <c r="P829" i="18"/>
  <c r="O829" i="18"/>
  <c r="N829" i="18"/>
  <c r="J829" i="18"/>
  <c r="L829" i="18"/>
  <c r="K829" i="18"/>
  <c r="M829" i="18"/>
  <c r="Q828" i="18"/>
  <c r="P828" i="18"/>
  <c r="O828" i="18"/>
  <c r="N828" i="18"/>
  <c r="J828" i="18"/>
  <c r="L828" i="18"/>
  <c r="K828" i="18"/>
  <c r="M828" i="18"/>
  <c r="Q827" i="18"/>
  <c r="P827" i="18"/>
  <c r="O827" i="18"/>
  <c r="N827" i="18"/>
  <c r="J827" i="18"/>
  <c r="L827" i="18"/>
  <c r="K827" i="18"/>
  <c r="M827" i="18"/>
  <c r="Q826" i="18"/>
  <c r="P826" i="18"/>
  <c r="O826" i="18"/>
  <c r="N826" i="18"/>
  <c r="J826" i="18"/>
  <c r="L826" i="18"/>
  <c r="K826" i="18"/>
  <c r="M826" i="18"/>
  <c r="Q825" i="18"/>
  <c r="P825" i="18"/>
  <c r="O825" i="18"/>
  <c r="N825" i="18"/>
  <c r="J825" i="18"/>
  <c r="L825" i="18"/>
  <c r="K825" i="18"/>
  <c r="M825" i="18"/>
  <c r="Q824" i="18"/>
  <c r="P824" i="18"/>
  <c r="O824" i="18"/>
  <c r="N824" i="18"/>
  <c r="J824" i="18"/>
  <c r="L824" i="18"/>
  <c r="K824" i="18"/>
  <c r="M824" i="18"/>
  <c r="Q823" i="18"/>
  <c r="P823" i="18"/>
  <c r="O823" i="18"/>
  <c r="N823" i="18"/>
  <c r="J823" i="18"/>
  <c r="L823" i="18"/>
  <c r="K823" i="18"/>
  <c r="M823" i="18"/>
  <c r="Q822" i="18"/>
  <c r="P822" i="18"/>
  <c r="O822" i="18"/>
  <c r="N822" i="18"/>
  <c r="J822" i="18"/>
  <c r="L822" i="18"/>
  <c r="K822" i="18"/>
  <c r="M822" i="18"/>
  <c r="Q821" i="18"/>
  <c r="P821" i="18"/>
  <c r="O821" i="18"/>
  <c r="N821" i="18"/>
  <c r="J821" i="18"/>
  <c r="L821" i="18"/>
  <c r="K821" i="18"/>
  <c r="M821" i="18"/>
  <c r="Q820" i="18"/>
  <c r="P820" i="18"/>
  <c r="O820" i="18"/>
  <c r="N820" i="18"/>
  <c r="J820" i="18"/>
  <c r="L820" i="18"/>
  <c r="K820" i="18"/>
  <c r="M820" i="18"/>
  <c r="Q819" i="18"/>
  <c r="P819" i="18"/>
  <c r="O819" i="18"/>
  <c r="N819" i="18"/>
  <c r="J819" i="18"/>
  <c r="L819" i="18"/>
  <c r="K819" i="18"/>
  <c r="M819" i="18"/>
  <c r="Q818" i="18"/>
  <c r="P818" i="18"/>
  <c r="O818" i="18"/>
  <c r="N818" i="18"/>
  <c r="J818" i="18"/>
  <c r="L818" i="18"/>
  <c r="K818" i="18"/>
  <c r="M818" i="18"/>
  <c r="Q817" i="18"/>
  <c r="P817" i="18"/>
  <c r="O817" i="18"/>
  <c r="N817" i="18"/>
  <c r="J817" i="18"/>
  <c r="L817" i="18"/>
  <c r="K817" i="18"/>
  <c r="M817" i="18"/>
  <c r="Q816" i="18"/>
  <c r="P816" i="18"/>
  <c r="O816" i="18"/>
  <c r="N816" i="18"/>
  <c r="J816" i="18"/>
  <c r="L816" i="18"/>
  <c r="K816" i="18"/>
  <c r="M816" i="18"/>
  <c r="Q815" i="18"/>
  <c r="P815" i="18"/>
  <c r="O815" i="18"/>
  <c r="N815" i="18"/>
  <c r="J815" i="18"/>
  <c r="L815" i="18"/>
  <c r="K815" i="18"/>
  <c r="M815" i="18"/>
  <c r="Q814" i="18"/>
  <c r="P814" i="18"/>
  <c r="O814" i="18"/>
  <c r="N814" i="18"/>
  <c r="J814" i="18"/>
  <c r="L814" i="18"/>
  <c r="K814" i="18"/>
  <c r="M814" i="18"/>
  <c r="Q813" i="18"/>
  <c r="P813" i="18"/>
  <c r="O813" i="18"/>
  <c r="N813" i="18"/>
  <c r="J813" i="18"/>
  <c r="L813" i="18"/>
  <c r="K813" i="18"/>
  <c r="M813" i="18"/>
  <c r="Q812" i="18"/>
  <c r="P812" i="18"/>
  <c r="O812" i="18"/>
  <c r="N812" i="18"/>
  <c r="J812" i="18"/>
  <c r="L812" i="18"/>
  <c r="K812" i="18"/>
  <c r="M812" i="18"/>
  <c r="Q811" i="18"/>
  <c r="P811" i="18"/>
  <c r="O811" i="18"/>
  <c r="N811" i="18"/>
  <c r="J811" i="18"/>
  <c r="L811" i="18"/>
  <c r="K811" i="18"/>
  <c r="M811" i="18"/>
  <c r="Q810" i="18"/>
  <c r="P810" i="18"/>
  <c r="O810" i="18"/>
  <c r="N810" i="18"/>
  <c r="J810" i="18"/>
  <c r="L810" i="18"/>
  <c r="K810" i="18"/>
  <c r="M810" i="18"/>
  <c r="Q809" i="18"/>
  <c r="P809" i="18"/>
  <c r="O809" i="18"/>
  <c r="N809" i="18"/>
  <c r="J809" i="18"/>
  <c r="L809" i="18"/>
  <c r="K809" i="18"/>
  <c r="M809" i="18"/>
  <c r="Q808" i="18"/>
  <c r="P808" i="18"/>
  <c r="O808" i="18"/>
  <c r="N808" i="18"/>
  <c r="J808" i="18"/>
  <c r="L808" i="18"/>
  <c r="K808" i="18"/>
  <c r="M808" i="18"/>
  <c r="Q807" i="18"/>
  <c r="P807" i="18"/>
  <c r="O807" i="18"/>
  <c r="N807" i="18"/>
  <c r="J807" i="18"/>
  <c r="L807" i="18"/>
  <c r="K807" i="18"/>
  <c r="M807" i="18"/>
  <c r="Q806" i="18"/>
  <c r="P806" i="18"/>
  <c r="O806" i="18"/>
  <c r="N806" i="18"/>
  <c r="J806" i="18"/>
  <c r="L806" i="18"/>
  <c r="K806" i="18"/>
  <c r="M806" i="18"/>
  <c r="Q805" i="18"/>
  <c r="P805" i="18"/>
  <c r="O805" i="18"/>
  <c r="N805" i="18"/>
  <c r="J805" i="18"/>
  <c r="L805" i="18"/>
  <c r="K805" i="18"/>
  <c r="M805" i="18"/>
  <c r="Q804" i="18"/>
  <c r="P804" i="18"/>
  <c r="O804" i="18"/>
  <c r="N804" i="18"/>
  <c r="J804" i="18"/>
  <c r="L804" i="18"/>
  <c r="K804" i="18"/>
  <c r="M804" i="18"/>
  <c r="Q803" i="18"/>
  <c r="P803" i="18"/>
  <c r="O803" i="18"/>
  <c r="N803" i="18"/>
  <c r="J803" i="18"/>
  <c r="L803" i="18"/>
  <c r="K803" i="18"/>
  <c r="M803" i="18"/>
  <c r="Q802" i="18"/>
  <c r="P802" i="18"/>
  <c r="O802" i="18"/>
  <c r="N802" i="18"/>
  <c r="J802" i="18"/>
  <c r="L802" i="18"/>
  <c r="K802" i="18"/>
  <c r="M802" i="18"/>
  <c r="Q801" i="18"/>
  <c r="P801" i="18"/>
  <c r="O801" i="18"/>
  <c r="N801" i="18"/>
  <c r="J801" i="18"/>
  <c r="L801" i="18"/>
  <c r="K801" i="18"/>
  <c r="M801" i="18"/>
  <c r="Q800" i="18"/>
  <c r="P800" i="18"/>
  <c r="O800" i="18"/>
  <c r="N800" i="18"/>
  <c r="J800" i="18"/>
  <c r="L800" i="18"/>
  <c r="K800" i="18"/>
  <c r="M800" i="18"/>
  <c r="Q799" i="18"/>
  <c r="P799" i="18"/>
  <c r="O799" i="18"/>
  <c r="N799" i="18"/>
  <c r="J799" i="18"/>
  <c r="L799" i="18"/>
  <c r="K799" i="18"/>
  <c r="M799" i="18"/>
  <c r="Q798" i="18"/>
  <c r="P798" i="18"/>
  <c r="O798" i="18"/>
  <c r="N798" i="18"/>
  <c r="J798" i="18"/>
  <c r="L798" i="18"/>
  <c r="K798" i="18"/>
  <c r="M798" i="18"/>
  <c r="Q797" i="18"/>
  <c r="P797" i="18"/>
  <c r="O797" i="18"/>
  <c r="N797" i="18"/>
  <c r="J797" i="18"/>
  <c r="L797" i="18"/>
  <c r="K797" i="18"/>
  <c r="M797" i="18"/>
  <c r="Q796" i="18"/>
  <c r="P796" i="18"/>
  <c r="O796" i="18"/>
  <c r="N796" i="18"/>
  <c r="J796" i="18"/>
  <c r="L796" i="18"/>
  <c r="K796" i="18"/>
  <c r="M796" i="18"/>
  <c r="Q795" i="18"/>
  <c r="P795" i="18"/>
  <c r="O795" i="18"/>
  <c r="N795" i="18"/>
  <c r="J795" i="18"/>
  <c r="L795" i="18"/>
  <c r="K795" i="18"/>
  <c r="M795" i="18"/>
  <c r="Q794" i="18"/>
  <c r="P794" i="18"/>
  <c r="O794" i="18"/>
  <c r="N794" i="18"/>
  <c r="J794" i="18"/>
  <c r="L794" i="18"/>
  <c r="K794" i="18"/>
  <c r="M794" i="18"/>
  <c r="Q793" i="18"/>
  <c r="P793" i="18"/>
  <c r="O793" i="18"/>
  <c r="N793" i="18"/>
  <c r="J793" i="18"/>
  <c r="L793" i="18"/>
  <c r="K793" i="18"/>
  <c r="M793" i="18"/>
  <c r="Q792" i="18"/>
  <c r="P792" i="18"/>
  <c r="O792" i="18"/>
  <c r="N792" i="18"/>
  <c r="J792" i="18"/>
  <c r="L792" i="18"/>
  <c r="K792" i="18"/>
  <c r="M792" i="18"/>
  <c r="Q791" i="18"/>
  <c r="P791" i="18"/>
  <c r="O791" i="18"/>
  <c r="N791" i="18"/>
  <c r="J791" i="18"/>
  <c r="L791" i="18"/>
  <c r="K791" i="18"/>
  <c r="M791" i="18"/>
  <c r="Q790" i="18"/>
  <c r="P790" i="18"/>
  <c r="O790" i="18"/>
  <c r="N790" i="18"/>
  <c r="J790" i="18"/>
  <c r="L790" i="18"/>
  <c r="K790" i="18"/>
  <c r="M790" i="18"/>
  <c r="Q789" i="18"/>
  <c r="P789" i="18"/>
  <c r="O789" i="18"/>
  <c r="N789" i="18"/>
  <c r="J789" i="18"/>
  <c r="L789" i="18"/>
  <c r="K789" i="18"/>
  <c r="M789" i="18"/>
  <c r="Q788" i="18"/>
  <c r="P788" i="18"/>
  <c r="O788" i="18"/>
  <c r="N788" i="18"/>
  <c r="J788" i="18"/>
  <c r="L788" i="18"/>
  <c r="K788" i="18"/>
  <c r="M788" i="18"/>
  <c r="Q787" i="18"/>
  <c r="P787" i="18"/>
  <c r="O787" i="18"/>
  <c r="N787" i="18"/>
  <c r="J787" i="18"/>
  <c r="L787" i="18"/>
  <c r="K787" i="18"/>
  <c r="M787" i="18"/>
  <c r="Q786" i="18"/>
  <c r="P786" i="18"/>
  <c r="O786" i="18"/>
  <c r="N786" i="18"/>
  <c r="J786" i="18"/>
  <c r="L786" i="18"/>
  <c r="K786" i="18"/>
  <c r="M786" i="18"/>
  <c r="Q785" i="18"/>
  <c r="P785" i="18"/>
  <c r="O785" i="18"/>
  <c r="N785" i="18"/>
  <c r="J785" i="18"/>
  <c r="L785" i="18"/>
  <c r="K785" i="18"/>
  <c r="M785" i="18"/>
  <c r="Q784" i="18"/>
  <c r="P784" i="18"/>
  <c r="O784" i="18"/>
  <c r="N784" i="18"/>
  <c r="J784" i="18"/>
  <c r="L784" i="18"/>
  <c r="K784" i="18"/>
  <c r="M784" i="18"/>
  <c r="Q783" i="18"/>
  <c r="P783" i="18"/>
  <c r="O783" i="18"/>
  <c r="N783" i="18"/>
  <c r="J783" i="18"/>
  <c r="L783" i="18"/>
  <c r="K783" i="18"/>
  <c r="M783" i="18"/>
  <c r="Q782" i="18"/>
  <c r="P782" i="18"/>
  <c r="O782" i="18"/>
  <c r="N782" i="18"/>
  <c r="J782" i="18"/>
  <c r="L782" i="18"/>
  <c r="K782" i="18"/>
  <c r="M782" i="18"/>
  <c r="Q781" i="18"/>
  <c r="P781" i="18"/>
  <c r="O781" i="18"/>
  <c r="N781" i="18"/>
  <c r="J781" i="18"/>
  <c r="L781" i="18"/>
  <c r="K781" i="18"/>
  <c r="M781" i="18"/>
  <c r="Q780" i="18"/>
  <c r="P780" i="18"/>
  <c r="O780" i="18"/>
  <c r="N780" i="18"/>
  <c r="J780" i="18"/>
  <c r="L780" i="18"/>
  <c r="K780" i="18"/>
  <c r="M780" i="18"/>
  <c r="Q779" i="18"/>
  <c r="P779" i="18"/>
  <c r="O779" i="18"/>
  <c r="N779" i="18"/>
  <c r="J779" i="18"/>
  <c r="L779" i="18"/>
  <c r="K779" i="18"/>
  <c r="M779" i="18"/>
  <c r="Q778" i="18"/>
  <c r="P778" i="18"/>
  <c r="O778" i="18"/>
  <c r="N778" i="18"/>
  <c r="J778" i="18"/>
  <c r="L778" i="18"/>
  <c r="K778" i="18"/>
  <c r="M778" i="18"/>
  <c r="Q777" i="18"/>
  <c r="P777" i="18"/>
  <c r="O777" i="18"/>
  <c r="N777" i="18"/>
  <c r="J777" i="18"/>
  <c r="L777" i="18"/>
  <c r="K777" i="18"/>
  <c r="M777" i="18"/>
  <c r="Q776" i="18"/>
  <c r="P776" i="18"/>
  <c r="O776" i="18"/>
  <c r="N776" i="18"/>
  <c r="J776" i="18"/>
  <c r="L776" i="18"/>
  <c r="K776" i="18"/>
  <c r="M776" i="18"/>
  <c r="Q775" i="18"/>
  <c r="P775" i="18"/>
  <c r="O775" i="18"/>
  <c r="N775" i="18"/>
  <c r="J775" i="18"/>
  <c r="L775" i="18"/>
  <c r="K775" i="18"/>
  <c r="M775" i="18"/>
  <c r="Q774" i="18"/>
  <c r="P774" i="18"/>
  <c r="O774" i="18"/>
  <c r="N774" i="18"/>
  <c r="J774" i="18"/>
  <c r="L774" i="18"/>
  <c r="K774" i="18"/>
  <c r="M774" i="18"/>
  <c r="Q773" i="18"/>
  <c r="P773" i="18"/>
  <c r="O773" i="18"/>
  <c r="N773" i="18"/>
  <c r="J773" i="18"/>
  <c r="L773" i="18"/>
  <c r="K773" i="18"/>
  <c r="M773" i="18"/>
  <c r="Q772" i="18"/>
  <c r="P772" i="18"/>
  <c r="O772" i="18"/>
  <c r="N772" i="18"/>
  <c r="J772" i="18"/>
  <c r="L772" i="18"/>
  <c r="K772" i="18"/>
  <c r="M772" i="18"/>
  <c r="Q771" i="18"/>
  <c r="P771" i="18"/>
  <c r="O771" i="18"/>
  <c r="N771" i="18"/>
  <c r="J771" i="18"/>
  <c r="L771" i="18"/>
  <c r="K771" i="18"/>
  <c r="M771" i="18"/>
  <c r="Q770" i="18"/>
  <c r="P770" i="18"/>
  <c r="O770" i="18"/>
  <c r="N770" i="18"/>
  <c r="J770" i="18"/>
  <c r="L770" i="18"/>
  <c r="K770" i="18"/>
  <c r="M770" i="18"/>
  <c r="Q769" i="18"/>
  <c r="P769" i="18"/>
  <c r="O769" i="18"/>
  <c r="N769" i="18"/>
  <c r="J769" i="18"/>
  <c r="L769" i="18"/>
  <c r="K769" i="18"/>
  <c r="M769" i="18"/>
  <c r="Q768" i="18"/>
  <c r="P768" i="18"/>
  <c r="O768" i="18"/>
  <c r="N768" i="18"/>
  <c r="J768" i="18"/>
  <c r="L768" i="18"/>
  <c r="K768" i="18"/>
  <c r="M768" i="18"/>
  <c r="Q767" i="18"/>
  <c r="P767" i="18"/>
  <c r="O767" i="18"/>
  <c r="N767" i="18"/>
  <c r="J767" i="18"/>
  <c r="L767" i="18"/>
  <c r="K767" i="18"/>
  <c r="M767" i="18"/>
  <c r="Q766" i="18"/>
  <c r="P766" i="18"/>
  <c r="O766" i="18"/>
  <c r="N766" i="18"/>
  <c r="J766" i="18"/>
  <c r="L766" i="18"/>
  <c r="K766" i="18"/>
  <c r="M766" i="18"/>
  <c r="Q765" i="18"/>
  <c r="P765" i="18"/>
  <c r="O765" i="18"/>
  <c r="N765" i="18"/>
  <c r="J765" i="18"/>
  <c r="L765" i="18"/>
  <c r="K765" i="18"/>
  <c r="M765" i="18"/>
  <c r="Q764" i="18"/>
  <c r="P764" i="18"/>
  <c r="O764" i="18"/>
  <c r="N764" i="18"/>
  <c r="J764" i="18"/>
  <c r="L764" i="18"/>
  <c r="K764" i="18"/>
  <c r="M764" i="18"/>
  <c r="Q763" i="18"/>
  <c r="P763" i="18"/>
  <c r="O763" i="18"/>
  <c r="N763" i="18"/>
  <c r="J763" i="18"/>
  <c r="L763" i="18"/>
  <c r="K763" i="18"/>
  <c r="M763" i="18"/>
  <c r="Q762" i="18"/>
  <c r="P762" i="18"/>
  <c r="O762" i="18"/>
  <c r="N762" i="18"/>
  <c r="J762" i="18"/>
  <c r="L762" i="18"/>
  <c r="K762" i="18"/>
  <c r="M762" i="18"/>
  <c r="Q761" i="18"/>
  <c r="P761" i="18"/>
  <c r="O761" i="18"/>
  <c r="N761" i="18"/>
  <c r="J761" i="18"/>
  <c r="L761" i="18"/>
  <c r="K761" i="18"/>
  <c r="M761" i="18"/>
  <c r="Q760" i="18"/>
  <c r="P760" i="18"/>
  <c r="O760" i="18"/>
  <c r="N760" i="18"/>
  <c r="J760" i="18"/>
  <c r="L760" i="18"/>
  <c r="K760" i="18"/>
  <c r="M760" i="18"/>
  <c r="Q759" i="18"/>
  <c r="P759" i="18"/>
  <c r="O759" i="18"/>
  <c r="N759" i="18"/>
  <c r="J759" i="18"/>
  <c r="L759" i="18"/>
  <c r="K759" i="18"/>
  <c r="M759" i="18"/>
  <c r="Q758" i="18"/>
  <c r="P758" i="18"/>
  <c r="O758" i="18"/>
  <c r="N758" i="18"/>
  <c r="J758" i="18"/>
  <c r="L758" i="18"/>
  <c r="K758" i="18"/>
  <c r="M758" i="18"/>
  <c r="Q757" i="18"/>
  <c r="P757" i="18"/>
  <c r="O757" i="18"/>
  <c r="N757" i="18"/>
  <c r="J757" i="18"/>
  <c r="L757" i="18"/>
  <c r="K757" i="18"/>
  <c r="M757" i="18"/>
  <c r="Q756" i="18"/>
  <c r="P756" i="18"/>
  <c r="O756" i="18"/>
  <c r="N756" i="18"/>
  <c r="J756" i="18"/>
  <c r="L756" i="18"/>
  <c r="K756" i="18"/>
  <c r="M756" i="18"/>
  <c r="Q755" i="18"/>
  <c r="P755" i="18"/>
  <c r="O755" i="18"/>
  <c r="N755" i="18"/>
  <c r="J755" i="18"/>
  <c r="L755" i="18"/>
  <c r="K755" i="18"/>
  <c r="M755" i="18"/>
  <c r="Q754" i="18"/>
  <c r="P754" i="18"/>
  <c r="O754" i="18"/>
  <c r="N754" i="18"/>
  <c r="J754" i="18"/>
  <c r="L754" i="18"/>
  <c r="K754" i="18"/>
  <c r="M754" i="18"/>
  <c r="Q753" i="18"/>
  <c r="P753" i="18"/>
  <c r="O753" i="18"/>
  <c r="N753" i="18"/>
  <c r="J753" i="18"/>
  <c r="L753" i="18"/>
  <c r="K753" i="18"/>
  <c r="M753" i="18"/>
  <c r="Q752" i="18"/>
  <c r="P752" i="18"/>
  <c r="O752" i="18"/>
  <c r="N752" i="18"/>
  <c r="J752" i="18"/>
  <c r="L752" i="18"/>
  <c r="K752" i="18"/>
  <c r="M752" i="18"/>
  <c r="Q751" i="18"/>
  <c r="P751" i="18"/>
  <c r="O751" i="18"/>
  <c r="N751" i="18"/>
  <c r="J751" i="18"/>
  <c r="L751" i="18"/>
  <c r="K751" i="18"/>
  <c r="M751" i="18"/>
  <c r="Q750" i="18"/>
  <c r="P750" i="18"/>
  <c r="O750" i="18"/>
  <c r="N750" i="18"/>
  <c r="J750" i="18"/>
  <c r="L750" i="18"/>
  <c r="K750" i="18"/>
  <c r="M750" i="18"/>
  <c r="Q749" i="18"/>
  <c r="P749" i="18"/>
  <c r="O749" i="18"/>
  <c r="N749" i="18"/>
  <c r="J749" i="18"/>
  <c r="L749" i="18"/>
  <c r="K749" i="18"/>
  <c r="M749" i="18"/>
  <c r="Q748" i="18"/>
  <c r="P748" i="18"/>
  <c r="O748" i="18"/>
  <c r="N748" i="18"/>
  <c r="J748" i="18"/>
  <c r="L748" i="18"/>
  <c r="K748" i="18"/>
  <c r="M748" i="18"/>
  <c r="Q747" i="18"/>
  <c r="P747" i="18"/>
  <c r="O747" i="18"/>
  <c r="N747" i="18"/>
  <c r="J747" i="18"/>
  <c r="L747" i="18"/>
  <c r="K747" i="18"/>
  <c r="M747" i="18"/>
  <c r="Q746" i="18"/>
  <c r="P746" i="18"/>
  <c r="O746" i="18"/>
  <c r="N746" i="18"/>
  <c r="J746" i="18"/>
  <c r="L746" i="18"/>
  <c r="K746" i="18"/>
  <c r="M746" i="18"/>
  <c r="Q745" i="18"/>
  <c r="P745" i="18"/>
  <c r="O745" i="18"/>
  <c r="N745" i="18"/>
  <c r="J745" i="18"/>
  <c r="L745" i="18"/>
  <c r="K745" i="18"/>
  <c r="M745" i="18"/>
  <c r="Q744" i="18"/>
  <c r="P744" i="18"/>
  <c r="O744" i="18"/>
  <c r="N744" i="18"/>
  <c r="J744" i="18"/>
  <c r="L744" i="18"/>
  <c r="K744" i="18"/>
  <c r="M744" i="18"/>
  <c r="Q743" i="18"/>
  <c r="P743" i="18"/>
  <c r="O743" i="18"/>
  <c r="N743" i="18"/>
  <c r="J743" i="18"/>
  <c r="L743" i="18"/>
  <c r="K743" i="18"/>
  <c r="M743" i="18"/>
  <c r="Q742" i="18"/>
  <c r="P742" i="18"/>
  <c r="O742" i="18"/>
  <c r="N742" i="18"/>
  <c r="J742" i="18"/>
  <c r="L742" i="18"/>
  <c r="K742" i="18"/>
  <c r="M742" i="18"/>
  <c r="Q741" i="18"/>
  <c r="P741" i="18"/>
  <c r="O741" i="18"/>
  <c r="N741" i="18"/>
  <c r="J741" i="18"/>
  <c r="L741" i="18"/>
  <c r="K741" i="18"/>
  <c r="M741" i="18"/>
  <c r="Q740" i="18"/>
  <c r="P740" i="18"/>
  <c r="O740" i="18"/>
  <c r="N740" i="18"/>
  <c r="J740" i="18"/>
  <c r="L740" i="18"/>
  <c r="K740" i="18"/>
  <c r="M740" i="18"/>
  <c r="Q739" i="18"/>
  <c r="P739" i="18"/>
  <c r="O739" i="18"/>
  <c r="N739" i="18"/>
  <c r="J739" i="18"/>
  <c r="L739" i="18"/>
  <c r="K739" i="18"/>
  <c r="M739" i="18"/>
  <c r="Q738" i="18"/>
  <c r="P738" i="18"/>
  <c r="O738" i="18"/>
  <c r="N738" i="18"/>
  <c r="J738" i="18"/>
  <c r="L738" i="18"/>
  <c r="K738" i="18"/>
  <c r="M738" i="18"/>
  <c r="Q737" i="18"/>
  <c r="P737" i="18"/>
  <c r="O737" i="18"/>
  <c r="N737" i="18"/>
  <c r="J737" i="18"/>
  <c r="L737" i="18"/>
  <c r="K737" i="18"/>
  <c r="M737" i="18"/>
  <c r="Q736" i="18"/>
  <c r="P736" i="18"/>
  <c r="O736" i="18"/>
  <c r="N736" i="18"/>
  <c r="J736" i="18"/>
  <c r="L736" i="18"/>
  <c r="K736" i="18"/>
  <c r="M736" i="18"/>
  <c r="Q735" i="18"/>
  <c r="P735" i="18"/>
  <c r="O735" i="18"/>
  <c r="N735" i="18"/>
  <c r="J735" i="18"/>
  <c r="L735" i="18"/>
  <c r="K735" i="18"/>
  <c r="M735" i="18"/>
  <c r="Q734" i="18"/>
  <c r="P734" i="18"/>
  <c r="O734" i="18"/>
  <c r="N734" i="18"/>
  <c r="J734" i="18"/>
  <c r="L734" i="18"/>
  <c r="K734" i="18"/>
  <c r="M734" i="18"/>
  <c r="Q733" i="18"/>
  <c r="P733" i="18"/>
  <c r="O733" i="18"/>
  <c r="N733" i="18"/>
  <c r="J733" i="18"/>
  <c r="L733" i="18"/>
  <c r="K733" i="18"/>
  <c r="M733" i="18"/>
  <c r="Q732" i="18"/>
  <c r="P732" i="18"/>
  <c r="O732" i="18"/>
  <c r="N732" i="18"/>
  <c r="J732" i="18"/>
  <c r="L732" i="18"/>
  <c r="K732" i="18"/>
  <c r="M732" i="18"/>
  <c r="Q731" i="18"/>
  <c r="P731" i="18"/>
  <c r="O731" i="18"/>
  <c r="N731" i="18"/>
  <c r="J731" i="18"/>
  <c r="L731" i="18"/>
  <c r="K731" i="18"/>
  <c r="M731" i="18"/>
  <c r="Q730" i="18"/>
  <c r="P730" i="18"/>
  <c r="O730" i="18"/>
  <c r="N730" i="18"/>
  <c r="J730" i="18"/>
  <c r="L730" i="18"/>
  <c r="K730" i="18"/>
  <c r="M730" i="18"/>
  <c r="Q729" i="18"/>
  <c r="P729" i="18"/>
  <c r="O729" i="18"/>
  <c r="N729" i="18"/>
  <c r="J729" i="18"/>
  <c r="L729" i="18"/>
  <c r="K729" i="18"/>
  <c r="M729" i="18"/>
  <c r="Q728" i="18"/>
  <c r="P728" i="18"/>
  <c r="O728" i="18"/>
  <c r="N728" i="18"/>
  <c r="J728" i="18"/>
  <c r="L728" i="18"/>
  <c r="K728" i="18"/>
  <c r="M728" i="18"/>
  <c r="Q727" i="18"/>
  <c r="P727" i="18"/>
  <c r="O727" i="18"/>
  <c r="N727" i="18"/>
  <c r="J727" i="18"/>
  <c r="L727" i="18"/>
  <c r="K727" i="18"/>
  <c r="M727" i="18"/>
  <c r="Q726" i="18"/>
  <c r="P726" i="18"/>
  <c r="O726" i="18"/>
  <c r="N726" i="18"/>
  <c r="J726" i="18"/>
  <c r="L726" i="18"/>
  <c r="K726" i="18"/>
  <c r="M726" i="18"/>
  <c r="Q725" i="18"/>
  <c r="P725" i="18"/>
  <c r="O725" i="18"/>
  <c r="N725" i="18"/>
  <c r="J725" i="18"/>
  <c r="L725" i="18"/>
  <c r="K725" i="18"/>
  <c r="M725" i="18"/>
  <c r="Q724" i="18"/>
  <c r="P724" i="18"/>
  <c r="O724" i="18"/>
  <c r="N724" i="18"/>
  <c r="J724" i="18"/>
  <c r="L724" i="18"/>
  <c r="K724" i="18"/>
  <c r="M724" i="18"/>
  <c r="Q723" i="18"/>
  <c r="P723" i="18"/>
  <c r="O723" i="18"/>
  <c r="N723" i="18"/>
  <c r="J723" i="18"/>
  <c r="L723" i="18"/>
  <c r="K723" i="18"/>
  <c r="M723" i="18"/>
  <c r="Q722" i="18"/>
  <c r="P722" i="18"/>
  <c r="O722" i="18"/>
  <c r="N722" i="18"/>
  <c r="J722" i="18"/>
  <c r="L722" i="18"/>
  <c r="K722" i="18"/>
  <c r="M722" i="18"/>
  <c r="Q721" i="18"/>
  <c r="P721" i="18"/>
  <c r="O721" i="18"/>
  <c r="N721" i="18"/>
  <c r="J721" i="18"/>
  <c r="L721" i="18"/>
  <c r="K721" i="18"/>
  <c r="M721" i="18"/>
  <c r="Q720" i="18"/>
  <c r="P720" i="18"/>
  <c r="O720" i="18"/>
  <c r="N720" i="18"/>
  <c r="J720" i="18"/>
  <c r="L720" i="18"/>
  <c r="K720" i="18"/>
  <c r="M720" i="18"/>
  <c r="Q719" i="18"/>
  <c r="P719" i="18"/>
  <c r="O719" i="18"/>
  <c r="N719" i="18"/>
  <c r="J719" i="18"/>
  <c r="L719" i="18"/>
  <c r="K719" i="18"/>
  <c r="M719" i="18"/>
  <c r="Q718" i="18"/>
  <c r="P718" i="18"/>
  <c r="O718" i="18"/>
  <c r="N718" i="18"/>
  <c r="J718" i="18"/>
  <c r="L718" i="18"/>
  <c r="K718" i="18"/>
  <c r="M718" i="18"/>
  <c r="Q717" i="18"/>
  <c r="P717" i="18"/>
  <c r="O717" i="18"/>
  <c r="N717" i="18"/>
  <c r="J717" i="18"/>
  <c r="L717" i="18"/>
  <c r="K717" i="18"/>
  <c r="M717" i="18"/>
  <c r="Q716" i="18"/>
  <c r="P716" i="18"/>
  <c r="O716" i="18"/>
  <c r="N716" i="18"/>
  <c r="J716" i="18"/>
  <c r="L716" i="18"/>
  <c r="K716" i="18"/>
  <c r="M716" i="18"/>
  <c r="Q715" i="18"/>
  <c r="P715" i="18"/>
  <c r="O715" i="18"/>
  <c r="N715" i="18"/>
  <c r="J715" i="18"/>
  <c r="L715" i="18"/>
  <c r="K715" i="18"/>
  <c r="M715" i="18"/>
  <c r="Q714" i="18"/>
  <c r="P714" i="18"/>
  <c r="O714" i="18"/>
  <c r="N714" i="18"/>
  <c r="J714" i="18"/>
  <c r="L714" i="18"/>
  <c r="K714" i="18"/>
  <c r="M714" i="18"/>
  <c r="Q713" i="18"/>
  <c r="P713" i="18"/>
  <c r="O713" i="18"/>
  <c r="N713" i="18"/>
  <c r="J713" i="18"/>
  <c r="L713" i="18"/>
  <c r="K713" i="18"/>
  <c r="M713" i="18"/>
  <c r="Q712" i="18"/>
  <c r="P712" i="18"/>
  <c r="O712" i="18"/>
  <c r="N712" i="18"/>
  <c r="J712" i="18"/>
  <c r="L712" i="18"/>
  <c r="K712" i="18"/>
  <c r="M712" i="18"/>
  <c r="Q711" i="18"/>
  <c r="P711" i="18"/>
  <c r="O711" i="18"/>
  <c r="N711" i="18"/>
  <c r="J711" i="18"/>
  <c r="L711" i="18"/>
  <c r="K711" i="18"/>
  <c r="M711" i="18"/>
  <c r="Q710" i="18"/>
  <c r="P710" i="18"/>
  <c r="O710" i="18"/>
  <c r="N710" i="18"/>
  <c r="J710" i="18"/>
  <c r="L710" i="18"/>
  <c r="K710" i="18"/>
  <c r="M710" i="18"/>
  <c r="Q709" i="18"/>
  <c r="P709" i="18"/>
  <c r="O709" i="18"/>
  <c r="N709" i="18"/>
  <c r="J709" i="18"/>
  <c r="L709" i="18"/>
  <c r="K709" i="18"/>
  <c r="M709" i="18"/>
  <c r="Q708" i="18"/>
  <c r="P708" i="18"/>
  <c r="O708" i="18"/>
  <c r="N708" i="18"/>
  <c r="J708" i="18"/>
  <c r="L708" i="18"/>
  <c r="K708" i="18"/>
  <c r="M708" i="18"/>
  <c r="Q707" i="18"/>
  <c r="P707" i="18"/>
  <c r="O707" i="18"/>
  <c r="N707" i="18"/>
  <c r="J707" i="18"/>
  <c r="L707" i="18"/>
  <c r="K707" i="18"/>
  <c r="M707" i="18"/>
  <c r="Q706" i="18"/>
  <c r="P706" i="18"/>
  <c r="O706" i="18"/>
  <c r="N706" i="18"/>
  <c r="J706" i="18"/>
  <c r="L706" i="18"/>
  <c r="K706" i="18"/>
  <c r="M706" i="18"/>
  <c r="Q705" i="18"/>
  <c r="P705" i="18"/>
  <c r="O705" i="18"/>
  <c r="N705" i="18"/>
  <c r="J705" i="18"/>
  <c r="L705" i="18"/>
  <c r="K705" i="18"/>
  <c r="M705" i="18"/>
  <c r="Q704" i="18"/>
  <c r="P704" i="18"/>
  <c r="O704" i="18"/>
  <c r="N704" i="18"/>
  <c r="J704" i="18"/>
  <c r="L704" i="18"/>
  <c r="K704" i="18"/>
  <c r="M704" i="18"/>
  <c r="Q703" i="18"/>
  <c r="P703" i="18"/>
  <c r="O703" i="18"/>
  <c r="N703" i="18"/>
  <c r="J703" i="18"/>
  <c r="L703" i="18"/>
  <c r="K703" i="18"/>
  <c r="M703" i="18"/>
  <c r="Q702" i="18"/>
  <c r="P702" i="18"/>
  <c r="O702" i="18"/>
  <c r="N702" i="18"/>
  <c r="J702" i="18"/>
  <c r="L702" i="18"/>
  <c r="K702" i="18"/>
  <c r="M702" i="18"/>
  <c r="Q701" i="18"/>
  <c r="P701" i="18"/>
  <c r="O701" i="18"/>
  <c r="N701" i="18"/>
  <c r="J701" i="18"/>
  <c r="L701" i="18"/>
  <c r="K701" i="18"/>
  <c r="M701" i="18"/>
  <c r="Q700" i="18"/>
  <c r="P700" i="18"/>
  <c r="O700" i="18"/>
  <c r="N700" i="18"/>
  <c r="J700" i="18"/>
  <c r="L700" i="18"/>
  <c r="K700" i="18"/>
  <c r="M700" i="18"/>
  <c r="Q699" i="18"/>
  <c r="P699" i="18"/>
  <c r="O699" i="18"/>
  <c r="N699" i="18"/>
  <c r="J699" i="18"/>
  <c r="L699" i="18"/>
  <c r="K699" i="18"/>
  <c r="M699" i="18"/>
  <c r="Q698" i="18"/>
  <c r="P698" i="18"/>
  <c r="O698" i="18"/>
  <c r="N698" i="18"/>
  <c r="J698" i="18"/>
  <c r="L698" i="18"/>
  <c r="K698" i="18"/>
  <c r="M698" i="18"/>
  <c r="Q697" i="18"/>
  <c r="P697" i="18"/>
  <c r="O697" i="18"/>
  <c r="N697" i="18"/>
  <c r="J697" i="18"/>
  <c r="L697" i="18"/>
  <c r="K697" i="18"/>
  <c r="M697" i="18"/>
  <c r="Q696" i="18"/>
  <c r="P696" i="18"/>
  <c r="O696" i="18"/>
  <c r="N696" i="18"/>
  <c r="J696" i="18"/>
  <c r="L696" i="18"/>
  <c r="K696" i="18"/>
  <c r="M696" i="18"/>
  <c r="Q695" i="18"/>
  <c r="P695" i="18"/>
  <c r="O695" i="18"/>
  <c r="N695" i="18"/>
  <c r="J695" i="18"/>
  <c r="L695" i="18"/>
  <c r="K695" i="18"/>
  <c r="M695" i="18"/>
  <c r="Q694" i="18"/>
  <c r="P694" i="18"/>
  <c r="O694" i="18"/>
  <c r="N694" i="18"/>
  <c r="J694" i="18"/>
  <c r="L694" i="18"/>
  <c r="K694" i="18"/>
  <c r="M694" i="18"/>
  <c r="Q693" i="18"/>
  <c r="P693" i="18"/>
  <c r="O693" i="18"/>
  <c r="N693" i="18"/>
  <c r="J693" i="18"/>
  <c r="L693" i="18"/>
  <c r="K693" i="18"/>
  <c r="M693" i="18"/>
  <c r="Q692" i="18"/>
  <c r="P692" i="18"/>
  <c r="O692" i="18"/>
  <c r="N692" i="18"/>
  <c r="J692" i="18"/>
  <c r="L692" i="18"/>
  <c r="K692" i="18"/>
  <c r="M692" i="18"/>
  <c r="Q691" i="18"/>
  <c r="P691" i="18"/>
  <c r="O691" i="18"/>
  <c r="N691" i="18"/>
  <c r="J691" i="18"/>
  <c r="L691" i="18"/>
  <c r="K691" i="18"/>
  <c r="M691" i="18"/>
  <c r="Q690" i="18"/>
  <c r="P690" i="18"/>
  <c r="O690" i="18"/>
  <c r="N690" i="18"/>
  <c r="J690" i="18"/>
  <c r="L690" i="18"/>
  <c r="K690" i="18"/>
  <c r="M690" i="18"/>
  <c r="Q689" i="18"/>
  <c r="P689" i="18"/>
  <c r="O689" i="18"/>
  <c r="N689" i="18"/>
  <c r="J689" i="18"/>
  <c r="L689" i="18"/>
  <c r="K689" i="18"/>
  <c r="M689" i="18"/>
  <c r="Q688" i="18"/>
  <c r="P688" i="18"/>
  <c r="O688" i="18"/>
  <c r="N688" i="18"/>
  <c r="J688" i="18"/>
  <c r="L688" i="18"/>
  <c r="K688" i="18"/>
  <c r="M688" i="18"/>
  <c r="Q687" i="18"/>
  <c r="P687" i="18"/>
  <c r="O687" i="18"/>
  <c r="N687" i="18"/>
  <c r="J687" i="18"/>
  <c r="L687" i="18"/>
  <c r="K687" i="18"/>
  <c r="M687" i="18"/>
  <c r="Q686" i="18"/>
  <c r="P686" i="18"/>
  <c r="O686" i="18"/>
  <c r="N686" i="18"/>
  <c r="J686" i="18"/>
  <c r="L686" i="18"/>
  <c r="K686" i="18"/>
  <c r="M686" i="18"/>
  <c r="Q685" i="18"/>
  <c r="P685" i="18"/>
  <c r="O685" i="18"/>
  <c r="N685" i="18"/>
  <c r="J685" i="18"/>
  <c r="L685" i="18"/>
  <c r="K685" i="18"/>
  <c r="M685" i="18"/>
  <c r="Q684" i="18"/>
  <c r="P684" i="18"/>
  <c r="O684" i="18"/>
  <c r="N684" i="18"/>
  <c r="J684" i="18"/>
  <c r="L684" i="18"/>
  <c r="K684" i="18"/>
  <c r="M684" i="18"/>
  <c r="Q683" i="18"/>
  <c r="P683" i="18"/>
  <c r="O683" i="18"/>
  <c r="N683" i="18"/>
  <c r="J683" i="18"/>
  <c r="L683" i="18"/>
  <c r="K683" i="18"/>
  <c r="M683" i="18"/>
  <c r="Q682" i="18"/>
  <c r="P682" i="18"/>
  <c r="O682" i="18"/>
  <c r="N682" i="18"/>
  <c r="J682" i="18"/>
  <c r="L682" i="18"/>
  <c r="K682" i="18"/>
  <c r="M682" i="18"/>
  <c r="Q681" i="18"/>
  <c r="P681" i="18"/>
  <c r="O681" i="18"/>
  <c r="N681" i="18"/>
  <c r="J681" i="18"/>
  <c r="L681" i="18"/>
  <c r="K681" i="18"/>
  <c r="M681" i="18"/>
  <c r="Q680" i="18"/>
  <c r="P680" i="18"/>
  <c r="O680" i="18"/>
  <c r="N680" i="18"/>
  <c r="J680" i="18"/>
  <c r="L680" i="18"/>
  <c r="K680" i="18"/>
  <c r="M680" i="18"/>
  <c r="Q679" i="18"/>
  <c r="P679" i="18"/>
  <c r="O679" i="18"/>
  <c r="N679" i="18"/>
  <c r="J679" i="18"/>
  <c r="L679" i="18"/>
  <c r="K679" i="18"/>
  <c r="M679" i="18"/>
  <c r="Q678" i="18"/>
  <c r="P678" i="18"/>
  <c r="O678" i="18"/>
  <c r="N678" i="18"/>
  <c r="J678" i="18"/>
  <c r="L678" i="18"/>
  <c r="K678" i="18"/>
  <c r="M678" i="18"/>
  <c r="Q677" i="18"/>
  <c r="P677" i="18"/>
  <c r="O677" i="18"/>
  <c r="N677" i="18"/>
  <c r="J677" i="18"/>
  <c r="L677" i="18"/>
  <c r="K677" i="18"/>
  <c r="M677" i="18"/>
  <c r="Q676" i="18"/>
  <c r="P676" i="18"/>
  <c r="O676" i="18"/>
  <c r="N676" i="18"/>
  <c r="J676" i="18"/>
  <c r="L676" i="18"/>
  <c r="K676" i="18"/>
  <c r="M676" i="18"/>
  <c r="Q675" i="18"/>
  <c r="P675" i="18"/>
  <c r="O675" i="18"/>
  <c r="N675" i="18"/>
  <c r="J675" i="18"/>
  <c r="L675" i="18"/>
  <c r="K675" i="18"/>
  <c r="M675" i="18"/>
  <c r="Q674" i="18"/>
  <c r="P674" i="18"/>
  <c r="O674" i="18"/>
  <c r="N674" i="18"/>
  <c r="J674" i="18"/>
  <c r="L674" i="18"/>
  <c r="K674" i="18"/>
  <c r="M674" i="18"/>
  <c r="Q673" i="18"/>
  <c r="P673" i="18"/>
  <c r="O673" i="18"/>
  <c r="N673" i="18"/>
  <c r="J673" i="18"/>
  <c r="L673" i="18"/>
  <c r="K673" i="18"/>
  <c r="M673" i="18"/>
  <c r="Q672" i="18"/>
  <c r="P672" i="18"/>
  <c r="O672" i="18"/>
  <c r="N672" i="18"/>
  <c r="J672" i="18"/>
  <c r="L672" i="18"/>
  <c r="K672" i="18"/>
  <c r="M672" i="18"/>
  <c r="Q671" i="18"/>
  <c r="P671" i="18"/>
  <c r="O671" i="18"/>
  <c r="N671" i="18"/>
  <c r="J671" i="18"/>
  <c r="L671" i="18"/>
  <c r="K671" i="18"/>
  <c r="M671" i="18"/>
  <c r="Q670" i="18"/>
  <c r="P670" i="18"/>
  <c r="O670" i="18"/>
  <c r="N670" i="18"/>
  <c r="J670" i="18"/>
  <c r="L670" i="18"/>
  <c r="K670" i="18"/>
  <c r="M670" i="18"/>
  <c r="Q669" i="18"/>
  <c r="P669" i="18"/>
  <c r="O669" i="18"/>
  <c r="N669" i="18"/>
  <c r="J669" i="18"/>
  <c r="L669" i="18"/>
  <c r="K669" i="18"/>
  <c r="M669" i="18"/>
  <c r="Q668" i="18"/>
  <c r="P668" i="18"/>
  <c r="O668" i="18"/>
  <c r="N668" i="18"/>
  <c r="J668" i="18"/>
  <c r="L668" i="18"/>
  <c r="K668" i="18"/>
  <c r="M668" i="18"/>
  <c r="Q667" i="18"/>
  <c r="P667" i="18"/>
  <c r="O667" i="18"/>
  <c r="N667" i="18"/>
  <c r="J667" i="18"/>
  <c r="L667" i="18"/>
  <c r="K667" i="18"/>
  <c r="M667" i="18"/>
  <c r="Q666" i="18"/>
  <c r="P666" i="18"/>
  <c r="O666" i="18"/>
  <c r="N666" i="18"/>
  <c r="J666" i="18"/>
  <c r="L666" i="18"/>
  <c r="K666" i="18"/>
  <c r="M666" i="18"/>
  <c r="Q665" i="18"/>
  <c r="P665" i="18"/>
  <c r="O665" i="18"/>
  <c r="N665" i="18"/>
  <c r="J665" i="18"/>
  <c r="L665" i="18"/>
  <c r="K665" i="18"/>
  <c r="M665" i="18"/>
  <c r="Q664" i="18"/>
  <c r="P664" i="18"/>
  <c r="O664" i="18"/>
  <c r="N664" i="18"/>
  <c r="J664" i="18"/>
  <c r="L664" i="18"/>
  <c r="K664" i="18"/>
  <c r="M664" i="18"/>
  <c r="Q663" i="18"/>
  <c r="P663" i="18"/>
  <c r="O663" i="18"/>
  <c r="N663" i="18"/>
  <c r="J663" i="18"/>
  <c r="L663" i="18"/>
  <c r="K663" i="18"/>
  <c r="M663" i="18"/>
  <c r="Q662" i="18"/>
  <c r="P662" i="18"/>
  <c r="O662" i="18"/>
  <c r="N662" i="18"/>
  <c r="J662" i="18"/>
  <c r="L662" i="18"/>
  <c r="K662" i="18"/>
  <c r="M662" i="18"/>
  <c r="Q661" i="18"/>
  <c r="P661" i="18"/>
  <c r="O661" i="18"/>
  <c r="N661" i="18"/>
  <c r="J661" i="18"/>
  <c r="L661" i="18"/>
  <c r="K661" i="18"/>
  <c r="M661" i="18"/>
  <c r="Q660" i="18"/>
  <c r="P660" i="18"/>
  <c r="O660" i="18"/>
  <c r="N660" i="18"/>
  <c r="J660" i="18"/>
  <c r="L660" i="18"/>
  <c r="K660" i="18"/>
  <c r="M660" i="18"/>
  <c r="Q659" i="18"/>
  <c r="P659" i="18"/>
  <c r="O659" i="18"/>
  <c r="N659" i="18"/>
  <c r="J659" i="18"/>
  <c r="L659" i="18"/>
  <c r="K659" i="18"/>
  <c r="M659" i="18"/>
  <c r="Q658" i="18"/>
  <c r="P658" i="18"/>
  <c r="O658" i="18"/>
  <c r="N658" i="18"/>
  <c r="J658" i="18"/>
  <c r="L658" i="18"/>
  <c r="K658" i="18"/>
  <c r="M658" i="18"/>
  <c r="Q657" i="18"/>
  <c r="P657" i="18"/>
  <c r="O657" i="18"/>
  <c r="N657" i="18"/>
  <c r="J657" i="18"/>
  <c r="L657" i="18"/>
  <c r="K657" i="18"/>
  <c r="M657" i="18"/>
  <c r="Q656" i="18"/>
  <c r="P656" i="18"/>
  <c r="O656" i="18"/>
  <c r="N656" i="18"/>
  <c r="J656" i="18"/>
  <c r="L656" i="18"/>
  <c r="K656" i="18"/>
  <c r="M656" i="18"/>
  <c r="Q655" i="18"/>
  <c r="P655" i="18"/>
  <c r="O655" i="18"/>
  <c r="N655" i="18"/>
  <c r="J655" i="18"/>
  <c r="L655" i="18"/>
  <c r="K655" i="18"/>
  <c r="M655" i="18"/>
  <c r="Q654" i="18"/>
  <c r="P654" i="18"/>
  <c r="O654" i="18"/>
  <c r="N654" i="18"/>
  <c r="J654" i="18"/>
  <c r="L654" i="18"/>
  <c r="K654" i="18"/>
  <c r="M654" i="18"/>
  <c r="Q653" i="18"/>
  <c r="P653" i="18"/>
  <c r="O653" i="18"/>
  <c r="N653" i="18"/>
  <c r="J653" i="18"/>
  <c r="L653" i="18"/>
  <c r="K653" i="18"/>
  <c r="M653" i="18"/>
  <c r="Q652" i="18"/>
  <c r="P652" i="18"/>
  <c r="O652" i="18"/>
  <c r="N652" i="18"/>
  <c r="J652" i="18"/>
  <c r="L652" i="18"/>
  <c r="K652" i="18"/>
  <c r="M652" i="18"/>
  <c r="Q651" i="18"/>
  <c r="P651" i="18"/>
  <c r="O651" i="18"/>
  <c r="N651" i="18"/>
  <c r="J651" i="18"/>
  <c r="L651" i="18"/>
  <c r="K651" i="18"/>
  <c r="M651" i="18"/>
  <c r="Q650" i="18"/>
  <c r="P650" i="18"/>
  <c r="O650" i="18"/>
  <c r="N650" i="18"/>
  <c r="J650" i="18"/>
  <c r="L650" i="18"/>
  <c r="K650" i="18"/>
  <c r="M650" i="18"/>
  <c r="Q649" i="18"/>
  <c r="P649" i="18"/>
  <c r="O649" i="18"/>
  <c r="N649" i="18"/>
  <c r="J649" i="18"/>
  <c r="L649" i="18"/>
  <c r="K649" i="18"/>
  <c r="M649" i="18"/>
  <c r="Q648" i="18"/>
  <c r="P648" i="18"/>
  <c r="O648" i="18"/>
  <c r="N648" i="18"/>
  <c r="J648" i="18"/>
  <c r="L648" i="18"/>
  <c r="K648" i="18"/>
  <c r="M648" i="18"/>
  <c r="Q647" i="18"/>
  <c r="P647" i="18"/>
  <c r="O647" i="18"/>
  <c r="N647" i="18"/>
  <c r="J647" i="18"/>
  <c r="L647" i="18"/>
  <c r="K647" i="18"/>
  <c r="M647" i="18"/>
  <c r="Q646" i="18"/>
  <c r="P646" i="18"/>
  <c r="O646" i="18"/>
  <c r="N646" i="18"/>
  <c r="J646" i="18"/>
  <c r="L646" i="18"/>
  <c r="K646" i="18"/>
  <c r="M646" i="18"/>
  <c r="Q645" i="18"/>
  <c r="P645" i="18"/>
  <c r="O645" i="18"/>
  <c r="N645" i="18"/>
  <c r="J645" i="18"/>
  <c r="L645" i="18"/>
  <c r="K645" i="18"/>
  <c r="M645" i="18"/>
  <c r="Q644" i="18"/>
  <c r="P644" i="18"/>
  <c r="O644" i="18"/>
  <c r="N644" i="18"/>
  <c r="J644" i="18"/>
  <c r="L644" i="18"/>
  <c r="K644" i="18"/>
  <c r="M644" i="18"/>
  <c r="Q643" i="18"/>
  <c r="P643" i="18"/>
  <c r="O643" i="18"/>
  <c r="N643" i="18"/>
  <c r="J643" i="18"/>
  <c r="L643" i="18"/>
  <c r="K643" i="18"/>
  <c r="M643" i="18"/>
  <c r="Q642" i="18"/>
  <c r="P642" i="18"/>
  <c r="O642" i="18"/>
  <c r="N642" i="18"/>
  <c r="J642" i="18"/>
  <c r="L642" i="18"/>
  <c r="K642" i="18"/>
  <c r="M642" i="18"/>
  <c r="Q641" i="18"/>
  <c r="P641" i="18"/>
  <c r="O641" i="18"/>
  <c r="N641" i="18"/>
  <c r="J641" i="18"/>
  <c r="L641" i="18"/>
  <c r="K641" i="18"/>
  <c r="M641" i="18"/>
  <c r="Q640" i="18"/>
  <c r="P640" i="18"/>
  <c r="O640" i="18"/>
  <c r="N640" i="18"/>
  <c r="J640" i="18"/>
  <c r="L640" i="18"/>
  <c r="K640" i="18"/>
  <c r="M640" i="18"/>
  <c r="Q639" i="18"/>
  <c r="P639" i="18"/>
  <c r="O639" i="18"/>
  <c r="N639" i="18"/>
  <c r="J639" i="18"/>
  <c r="L639" i="18"/>
  <c r="K639" i="18"/>
  <c r="M639" i="18"/>
  <c r="Q638" i="18"/>
  <c r="P638" i="18"/>
  <c r="O638" i="18"/>
  <c r="N638" i="18"/>
  <c r="J638" i="18"/>
  <c r="L638" i="18"/>
  <c r="K638" i="18"/>
  <c r="M638" i="18"/>
  <c r="Q637" i="18"/>
  <c r="P637" i="18"/>
  <c r="O637" i="18"/>
  <c r="N637" i="18"/>
  <c r="J637" i="18"/>
  <c r="L637" i="18"/>
  <c r="K637" i="18"/>
  <c r="M637" i="18"/>
  <c r="Q636" i="18"/>
  <c r="P636" i="18"/>
  <c r="O636" i="18"/>
  <c r="N636" i="18"/>
  <c r="J636" i="18"/>
  <c r="L636" i="18"/>
  <c r="K636" i="18"/>
  <c r="M636" i="18"/>
  <c r="Q635" i="18"/>
  <c r="P635" i="18"/>
  <c r="O635" i="18"/>
  <c r="N635" i="18"/>
  <c r="J635" i="18"/>
  <c r="L635" i="18"/>
  <c r="K635" i="18"/>
  <c r="M635" i="18"/>
  <c r="Q634" i="18"/>
  <c r="P634" i="18"/>
  <c r="O634" i="18"/>
  <c r="N634" i="18"/>
  <c r="J634" i="18"/>
  <c r="L634" i="18"/>
  <c r="K634" i="18"/>
  <c r="M634" i="18"/>
  <c r="Q633" i="18"/>
  <c r="P633" i="18"/>
  <c r="O633" i="18"/>
  <c r="N633" i="18"/>
  <c r="J633" i="18"/>
  <c r="L633" i="18"/>
  <c r="K633" i="18"/>
  <c r="M633" i="18"/>
  <c r="Q632" i="18"/>
  <c r="P632" i="18"/>
  <c r="O632" i="18"/>
  <c r="N632" i="18"/>
  <c r="J632" i="18"/>
  <c r="L632" i="18"/>
  <c r="K632" i="18"/>
  <c r="M632" i="18"/>
  <c r="Q631" i="18"/>
  <c r="P631" i="18"/>
  <c r="O631" i="18"/>
  <c r="N631" i="18"/>
  <c r="J631" i="18"/>
  <c r="L631" i="18"/>
  <c r="K631" i="18"/>
  <c r="M631" i="18"/>
  <c r="Q630" i="18"/>
  <c r="P630" i="18"/>
  <c r="O630" i="18"/>
  <c r="N630" i="18"/>
  <c r="J630" i="18"/>
  <c r="L630" i="18"/>
  <c r="K630" i="18"/>
  <c r="M630" i="18"/>
  <c r="Q629" i="18"/>
  <c r="P629" i="18"/>
  <c r="O629" i="18"/>
  <c r="N629" i="18"/>
  <c r="J629" i="18"/>
  <c r="L629" i="18"/>
  <c r="K629" i="18"/>
  <c r="M629" i="18"/>
  <c r="Q628" i="18"/>
  <c r="P628" i="18"/>
  <c r="O628" i="18"/>
  <c r="N628" i="18"/>
  <c r="J628" i="18"/>
  <c r="L628" i="18"/>
  <c r="K628" i="18"/>
  <c r="M628" i="18"/>
  <c r="Q627" i="18"/>
  <c r="P627" i="18"/>
  <c r="O627" i="18"/>
  <c r="N627" i="18"/>
  <c r="J627" i="18"/>
  <c r="L627" i="18"/>
  <c r="K627" i="18"/>
  <c r="M627" i="18"/>
  <c r="Q626" i="18"/>
  <c r="P626" i="18"/>
  <c r="O626" i="18"/>
  <c r="N626" i="18"/>
  <c r="J626" i="18"/>
  <c r="L626" i="18"/>
  <c r="K626" i="18"/>
  <c r="M626" i="18"/>
  <c r="Q625" i="18"/>
  <c r="P625" i="18"/>
  <c r="O625" i="18"/>
  <c r="N625" i="18"/>
  <c r="J625" i="18"/>
  <c r="L625" i="18"/>
  <c r="K625" i="18"/>
  <c r="M625" i="18"/>
  <c r="Q624" i="18"/>
  <c r="P624" i="18"/>
  <c r="O624" i="18"/>
  <c r="N624" i="18"/>
  <c r="J624" i="18"/>
  <c r="L624" i="18"/>
  <c r="K624" i="18"/>
  <c r="M624" i="18"/>
  <c r="Q623" i="18"/>
  <c r="P623" i="18"/>
  <c r="O623" i="18"/>
  <c r="N623" i="18"/>
  <c r="J623" i="18"/>
  <c r="L623" i="18"/>
  <c r="K623" i="18"/>
  <c r="M623" i="18"/>
  <c r="Q622" i="18"/>
  <c r="P622" i="18"/>
  <c r="O622" i="18"/>
  <c r="N622" i="18"/>
  <c r="J622" i="18"/>
  <c r="L622" i="18"/>
  <c r="K622" i="18"/>
  <c r="M622" i="18"/>
  <c r="Q621" i="18"/>
  <c r="P621" i="18"/>
  <c r="O621" i="18"/>
  <c r="N621" i="18"/>
  <c r="J621" i="18"/>
  <c r="L621" i="18"/>
  <c r="K621" i="18"/>
  <c r="M621" i="18"/>
  <c r="Q620" i="18"/>
  <c r="P620" i="18"/>
  <c r="O620" i="18"/>
  <c r="N620" i="18"/>
  <c r="J620" i="18"/>
  <c r="L620" i="18"/>
  <c r="K620" i="18"/>
  <c r="M620" i="18"/>
  <c r="Q619" i="18"/>
  <c r="P619" i="18"/>
  <c r="O619" i="18"/>
  <c r="N619" i="18"/>
  <c r="J619" i="18"/>
  <c r="L619" i="18"/>
  <c r="K619" i="18"/>
  <c r="M619" i="18"/>
  <c r="Q618" i="18"/>
  <c r="P618" i="18"/>
  <c r="O618" i="18"/>
  <c r="N618" i="18"/>
  <c r="J618" i="18"/>
  <c r="L618" i="18"/>
  <c r="K618" i="18"/>
  <c r="M618" i="18"/>
  <c r="Q617" i="18"/>
  <c r="P617" i="18"/>
  <c r="O617" i="18"/>
  <c r="N617" i="18"/>
  <c r="J617" i="18"/>
  <c r="L617" i="18"/>
  <c r="K617" i="18"/>
  <c r="M617" i="18"/>
  <c r="Q616" i="18"/>
  <c r="P616" i="18"/>
  <c r="O616" i="18"/>
  <c r="N616" i="18"/>
  <c r="J616" i="18"/>
  <c r="L616" i="18"/>
  <c r="K616" i="18"/>
  <c r="M616" i="18"/>
  <c r="Q615" i="18"/>
  <c r="P615" i="18"/>
  <c r="O615" i="18"/>
  <c r="N615" i="18"/>
  <c r="J615" i="18"/>
  <c r="L615" i="18"/>
  <c r="K615" i="18"/>
  <c r="M615" i="18"/>
  <c r="Q614" i="18"/>
  <c r="P614" i="18"/>
  <c r="O614" i="18"/>
  <c r="N614" i="18"/>
  <c r="J614" i="18"/>
  <c r="L614" i="18"/>
  <c r="K614" i="18"/>
  <c r="M614" i="18"/>
  <c r="Q613" i="18"/>
  <c r="P613" i="18"/>
  <c r="O613" i="18"/>
  <c r="N613" i="18"/>
  <c r="J613" i="18"/>
  <c r="L613" i="18"/>
  <c r="K613" i="18"/>
  <c r="M613" i="18"/>
  <c r="Q612" i="18"/>
  <c r="P612" i="18"/>
  <c r="O612" i="18"/>
  <c r="N612" i="18"/>
  <c r="J612" i="18"/>
  <c r="L612" i="18"/>
  <c r="K612" i="18"/>
  <c r="M612" i="18"/>
  <c r="Q611" i="18"/>
  <c r="P611" i="18"/>
  <c r="O611" i="18"/>
  <c r="N611" i="18"/>
  <c r="J611" i="18"/>
  <c r="L611" i="18"/>
  <c r="K611" i="18"/>
  <c r="M611" i="18"/>
  <c r="Q610" i="18"/>
  <c r="P610" i="18"/>
  <c r="O610" i="18"/>
  <c r="N610" i="18"/>
  <c r="J610" i="18"/>
  <c r="L610" i="18"/>
  <c r="K610" i="18"/>
  <c r="M610" i="18"/>
  <c r="Q609" i="18"/>
  <c r="P609" i="18"/>
  <c r="O609" i="18"/>
  <c r="N609" i="18"/>
  <c r="J609" i="18"/>
  <c r="L609" i="18"/>
  <c r="K609" i="18"/>
  <c r="M609" i="18"/>
  <c r="Q608" i="18"/>
  <c r="P608" i="18"/>
  <c r="O608" i="18"/>
  <c r="N608" i="18"/>
  <c r="J608" i="18"/>
  <c r="L608" i="18"/>
  <c r="K608" i="18"/>
  <c r="M608" i="18"/>
  <c r="Q607" i="18"/>
  <c r="P607" i="18"/>
  <c r="O607" i="18"/>
  <c r="N607" i="18"/>
  <c r="J607" i="18"/>
  <c r="L607" i="18"/>
  <c r="K607" i="18"/>
  <c r="M607" i="18"/>
  <c r="Q606" i="18"/>
  <c r="P606" i="18"/>
  <c r="O606" i="18"/>
  <c r="N606" i="18"/>
  <c r="J606" i="18"/>
  <c r="L606" i="18"/>
  <c r="K606" i="18"/>
  <c r="M606" i="18"/>
  <c r="Q605" i="18"/>
  <c r="P605" i="18"/>
  <c r="O605" i="18"/>
  <c r="N605" i="18"/>
  <c r="J605" i="18"/>
  <c r="L605" i="18"/>
  <c r="K605" i="18"/>
  <c r="M605" i="18"/>
  <c r="Q604" i="18"/>
  <c r="P604" i="18"/>
  <c r="O604" i="18"/>
  <c r="N604" i="18"/>
  <c r="J604" i="18"/>
  <c r="L604" i="18"/>
  <c r="K604" i="18"/>
  <c r="M604" i="18"/>
  <c r="Q603" i="18"/>
  <c r="P603" i="18"/>
  <c r="O603" i="18"/>
  <c r="N603" i="18"/>
  <c r="J603" i="18"/>
  <c r="L603" i="18"/>
  <c r="K603" i="18"/>
  <c r="M603" i="18"/>
  <c r="Q602" i="18"/>
  <c r="P602" i="18"/>
  <c r="O602" i="18"/>
  <c r="N602" i="18"/>
  <c r="J602" i="18"/>
  <c r="L602" i="18"/>
  <c r="K602" i="18"/>
  <c r="M602" i="18"/>
  <c r="Q601" i="18"/>
  <c r="P601" i="18"/>
  <c r="O601" i="18"/>
  <c r="N601" i="18"/>
  <c r="J601" i="18"/>
  <c r="L601" i="18"/>
  <c r="K601" i="18"/>
  <c r="M601" i="18"/>
  <c r="Q600" i="18"/>
  <c r="P600" i="18"/>
  <c r="O600" i="18"/>
  <c r="N600" i="18"/>
  <c r="J600" i="18"/>
  <c r="L600" i="18"/>
  <c r="K600" i="18"/>
  <c r="M600" i="18"/>
  <c r="Q599" i="18"/>
  <c r="P599" i="18"/>
  <c r="O599" i="18"/>
  <c r="N599" i="18"/>
  <c r="J599" i="18"/>
  <c r="L599" i="18"/>
  <c r="K599" i="18"/>
  <c r="M599" i="18"/>
  <c r="Q598" i="18"/>
  <c r="P598" i="18"/>
  <c r="O598" i="18"/>
  <c r="N598" i="18"/>
  <c r="J598" i="18"/>
  <c r="L598" i="18"/>
  <c r="K598" i="18"/>
  <c r="M598" i="18"/>
  <c r="Q597" i="18"/>
  <c r="P597" i="18"/>
  <c r="O597" i="18"/>
  <c r="N597" i="18"/>
  <c r="J597" i="18"/>
  <c r="L597" i="18"/>
  <c r="K597" i="18"/>
  <c r="M597" i="18"/>
  <c r="Q596" i="18"/>
  <c r="P596" i="18"/>
  <c r="O596" i="18"/>
  <c r="N596" i="18"/>
  <c r="J596" i="18"/>
  <c r="L596" i="18"/>
  <c r="K596" i="18"/>
  <c r="M596" i="18"/>
  <c r="Q595" i="18"/>
  <c r="P595" i="18"/>
  <c r="O595" i="18"/>
  <c r="N595" i="18"/>
  <c r="J595" i="18"/>
  <c r="L595" i="18"/>
  <c r="K595" i="18"/>
  <c r="M595" i="18"/>
  <c r="Q594" i="18"/>
  <c r="P594" i="18"/>
  <c r="O594" i="18"/>
  <c r="N594" i="18"/>
  <c r="J594" i="18"/>
  <c r="L594" i="18"/>
  <c r="K594" i="18"/>
  <c r="M594" i="18"/>
  <c r="Q593" i="18"/>
  <c r="P593" i="18"/>
  <c r="O593" i="18"/>
  <c r="N593" i="18"/>
  <c r="J593" i="18"/>
  <c r="L593" i="18"/>
  <c r="K593" i="18"/>
  <c r="M593" i="18"/>
  <c r="Q592" i="18"/>
  <c r="P592" i="18"/>
  <c r="O592" i="18"/>
  <c r="N592" i="18"/>
  <c r="J592" i="18"/>
  <c r="L592" i="18"/>
  <c r="K592" i="18"/>
  <c r="M592" i="18"/>
  <c r="Q591" i="18"/>
  <c r="P591" i="18"/>
  <c r="O591" i="18"/>
  <c r="N591" i="18"/>
  <c r="J591" i="18"/>
  <c r="L591" i="18"/>
  <c r="K591" i="18"/>
  <c r="M591" i="18"/>
  <c r="Q590" i="18"/>
  <c r="P590" i="18"/>
  <c r="O590" i="18"/>
  <c r="N590" i="18"/>
  <c r="J590" i="18"/>
  <c r="L590" i="18"/>
  <c r="K590" i="18"/>
  <c r="M590" i="18"/>
  <c r="Q589" i="18"/>
  <c r="P589" i="18"/>
  <c r="O589" i="18"/>
  <c r="N589" i="18"/>
  <c r="J589" i="18"/>
  <c r="L589" i="18"/>
  <c r="K589" i="18"/>
  <c r="M589" i="18"/>
  <c r="Q588" i="18"/>
  <c r="P588" i="18"/>
  <c r="O588" i="18"/>
  <c r="N588" i="18"/>
  <c r="J588" i="18"/>
  <c r="L588" i="18"/>
  <c r="K588" i="18"/>
  <c r="M588" i="18"/>
  <c r="Q587" i="18"/>
  <c r="P587" i="18"/>
  <c r="O587" i="18"/>
  <c r="N587" i="18"/>
  <c r="J587" i="18"/>
  <c r="L587" i="18"/>
  <c r="K587" i="18"/>
  <c r="M587" i="18"/>
  <c r="Q586" i="18"/>
  <c r="P586" i="18"/>
  <c r="O586" i="18"/>
  <c r="N586" i="18"/>
  <c r="J586" i="18"/>
  <c r="L586" i="18"/>
  <c r="K586" i="18"/>
  <c r="M586" i="18"/>
  <c r="Q585" i="18"/>
  <c r="P585" i="18"/>
  <c r="O585" i="18"/>
  <c r="N585" i="18"/>
  <c r="J585" i="18"/>
  <c r="L585" i="18"/>
  <c r="K585" i="18"/>
  <c r="M585" i="18"/>
  <c r="Q584" i="18"/>
  <c r="P584" i="18"/>
  <c r="O584" i="18"/>
  <c r="N584" i="18"/>
  <c r="J584" i="18"/>
  <c r="L584" i="18"/>
  <c r="K584" i="18"/>
  <c r="M584" i="18"/>
  <c r="Q583" i="18"/>
  <c r="P583" i="18"/>
  <c r="O583" i="18"/>
  <c r="N583" i="18"/>
  <c r="J583" i="18"/>
  <c r="L583" i="18"/>
  <c r="K583" i="18"/>
  <c r="M583" i="18"/>
  <c r="Q582" i="18"/>
  <c r="P582" i="18"/>
  <c r="O582" i="18"/>
  <c r="N582" i="18"/>
  <c r="J582" i="18"/>
  <c r="L582" i="18"/>
  <c r="K582" i="18"/>
  <c r="M582" i="18"/>
  <c r="Q581" i="18"/>
  <c r="P581" i="18"/>
  <c r="O581" i="18"/>
  <c r="N581" i="18"/>
  <c r="J581" i="18"/>
  <c r="L581" i="18"/>
  <c r="K581" i="18"/>
  <c r="M581" i="18"/>
  <c r="Q580" i="18"/>
  <c r="P580" i="18"/>
  <c r="O580" i="18"/>
  <c r="N580" i="18"/>
  <c r="J580" i="18"/>
  <c r="L580" i="18"/>
  <c r="K580" i="18"/>
  <c r="M580" i="18"/>
  <c r="Q579" i="18"/>
  <c r="P579" i="18"/>
  <c r="O579" i="18"/>
  <c r="N579" i="18"/>
  <c r="J579" i="18"/>
  <c r="L579" i="18"/>
  <c r="K579" i="18"/>
  <c r="M579" i="18"/>
  <c r="Q578" i="18"/>
  <c r="P578" i="18"/>
  <c r="O578" i="18"/>
  <c r="N578" i="18"/>
  <c r="J578" i="18"/>
  <c r="L578" i="18"/>
  <c r="K578" i="18"/>
  <c r="M578" i="18"/>
  <c r="Q577" i="18"/>
  <c r="P577" i="18"/>
  <c r="O577" i="18"/>
  <c r="N577" i="18"/>
  <c r="J577" i="18"/>
  <c r="L577" i="18"/>
  <c r="K577" i="18"/>
  <c r="M577" i="18"/>
  <c r="Q576" i="18"/>
  <c r="P576" i="18"/>
  <c r="O576" i="18"/>
  <c r="N576" i="18"/>
  <c r="J576" i="18"/>
  <c r="L576" i="18"/>
  <c r="K576" i="18"/>
  <c r="M576" i="18"/>
  <c r="Q575" i="18"/>
  <c r="P575" i="18"/>
  <c r="O575" i="18"/>
  <c r="N575" i="18"/>
  <c r="J575" i="18"/>
  <c r="L575" i="18"/>
  <c r="K575" i="18"/>
  <c r="M575" i="18"/>
  <c r="Q574" i="18"/>
  <c r="P574" i="18"/>
  <c r="O574" i="18"/>
  <c r="N574" i="18"/>
  <c r="J574" i="18"/>
  <c r="L574" i="18"/>
  <c r="K574" i="18"/>
  <c r="M574" i="18"/>
  <c r="Q573" i="18"/>
  <c r="P573" i="18"/>
  <c r="O573" i="18"/>
  <c r="N573" i="18"/>
  <c r="J573" i="18"/>
  <c r="L573" i="18"/>
  <c r="K573" i="18"/>
  <c r="M573" i="18"/>
  <c r="Q572" i="18"/>
  <c r="P572" i="18"/>
  <c r="O572" i="18"/>
  <c r="N572" i="18"/>
  <c r="J572" i="18"/>
  <c r="L572" i="18"/>
  <c r="K572" i="18"/>
  <c r="M572" i="18"/>
  <c r="Q571" i="18"/>
  <c r="P571" i="18"/>
  <c r="O571" i="18"/>
  <c r="N571" i="18"/>
  <c r="J571" i="18"/>
  <c r="L571" i="18"/>
  <c r="K571" i="18"/>
  <c r="M571" i="18"/>
  <c r="Q570" i="18"/>
  <c r="P570" i="18"/>
  <c r="O570" i="18"/>
  <c r="N570" i="18"/>
  <c r="J570" i="18"/>
  <c r="L570" i="18"/>
  <c r="K570" i="18"/>
  <c r="M570" i="18"/>
  <c r="Q569" i="18"/>
  <c r="P569" i="18"/>
  <c r="O569" i="18"/>
  <c r="N569" i="18"/>
  <c r="J569" i="18"/>
  <c r="L569" i="18"/>
  <c r="K569" i="18"/>
  <c r="M569" i="18"/>
  <c r="Q568" i="18"/>
  <c r="P568" i="18"/>
  <c r="O568" i="18"/>
  <c r="N568" i="18"/>
  <c r="J568" i="18"/>
  <c r="L568" i="18"/>
  <c r="K568" i="18"/>
  <c r="M568" i="18"/>
  <c r="Q567" i="18"/>
  <c r="P567" i="18"/>
  <c r="O567" i="18"/>
  <c r="N567" i="18"/>
  <c r="J567" i="18"/>
  <c r="L567" i="18"/>
  <c r="K567" i="18"/>
  <c r="M567" i="18"/>
  <c r="Q566" i="18"/>
  <c r="P566" i="18"/>
  <c r="O566" i="18"/>
  <c r="N566" i="18"/>
  <c r="J566" i="18"/>
  <c r="L566" i="18"/>
  <c r="K566" i="18"/>
  <c r="M566" i="18"/>
  <c r="Q565" i="18"/>
  <c r="P565" i="18"/>
  <c r="O565" i="18"/>
  <c r="N565" i="18"/>
  <c r="J565" i="18"/>
  <c r="L565" i="18"/>
  <c r="K565" i="18"/>
  <c r="M565" i="18"/>
  <c r="Q564" i="18"/>
  <c r="P564" i="18"/>
  <c r="O564" i="18"/>
  <c r="N564" i="18"/>
  <c r="J564" i="18"/>
  <c r="L564" i="18"/>
  <c r="K564" i="18"/>
  <c r="M564" i="18"/>
  <c r="Q563" i="18"/>
  <c r="P563" i="18"/>
  <c r="O563" i="18"/>
  <c r="N563" i="18"/>
  <c r="J563" i="18"/>
  <c r="L563" i="18"/>
  <c r="K563" i="18"/>
  <c r="M563" i="18"/>
  <c r="Q562" i="18"/>
  <c r="P562" i="18"/>
  <c r="O562" i="18"/>
  <c r="N562" i="18"/>
  <c r="J562" i="18"/>
  <c r="L562" i="18"/>
  <c r="K562" i="18"/>
  <c r="M562" i="18"/>
  <c r="Q561" i="18"/>
  <c r="P561" i="18"/>
  <c r="O561" i="18"/>
  <c r="N561" i="18"/>
  <c r="J561" i="18"/>
  <c r="L561" i="18"/>
  <c r="K561" i="18"/>
  <c r="M561" i="18"/>
  <c r="Q560" i="18"/>
  <c r="P560" i="18"/>
  <c r="O560" i="18"/>
  <c r="N560" i="18"/>
  <c r="J560" i="18"/>
  <c r="L560" i="18"/>
  <c r="K560" i="18"/>
  <c r="M560" i="18"/>
  <c r="Q559" i="18"/>
  <c r="P559" i="18"/>
  <c r="O559" i="18"/>
  <c r="N559" i="18"/>
  <c r="J559" i="18"/>
  <c r="L559" i="18"/>
  <c r="K559" i="18"/>
  <c r="M559" i="18"/>
  <c r="Q558" i="18"/>
  <c r="P558" i="18"/>
  <c r="O558" i="18"/>
  <c r="N558" i="18"/>
  <c r="J558" i="18"/>
  <c r="L558" i="18"/>
  <c r="K558" i="18"/>
  <c r="M558" i="18"/>
  <c r="Q557" i="18"/>
  <c r="P557" i="18"/>
  <c r="O557" i="18"/>
  <c r="N557" i="18"/>
  <c r="J557" i="18"/>
  <c r="L557" i="18"/>
  <c r="K557" i="18"/>
  <c r="M557" i="18"/>
  <c r="Q556" i="18"/>
  <c r="P556" i="18"/>
  <c r="O556" i="18"/>
  <c r="N556" i="18"/>
  <c r="J556" i="18"/>
  <c r="L556" i="18"/>
  <c r="K556" i="18"/>
  <c r="M556" i="18"/>
  <c r="Q555" i="18"/>
  <c r="P555" i="18"/>
  <c r="O555" i="18"/>
  <c r="N555" i="18"/>
  <c r="J555" i="18"/>
  <c r="L555" i="18"/>
  <c r="K555" i="18"/>
  <c r="M555" i="18"/>
  <c r="Q554" i="18"/>
  <c r="P554" i="18"/>
  <c r="O554" i="18"/>
  <c r="N554" i="18"/>
  <c r="J554" i="18"/>
  <c r="L554" i="18"/>
  <c r="K554" i="18"/>
  <c r="M554" i="18"/>
  <c r="Q553" i="18"/>
  <c r="P553" i="18"/>
  <c r="O553" i="18"/>
  <c r="N553" i="18"/>
  <c r="J553" i="18"/>
  <c r="L553" i="18"/>
  <c r="K553" i="18"/>
  <c r="M553" i="18"/>
  <c r="Q552" i="18"/>
  <c r="P552" i="18"/>
  <c r="O552" i="18"/>
  <c r="N552" i="18"/>
  <c r="J552" i="18"/>
  <c r="L552" i="18"/>
  <c r="K552" i="18"/>
  <c r="M552" i="18"/>
  <c r="Q551" i="18"/>
  <c r="P551" i="18"/>
  <c r="O551" i="18"/>
  <c r="N551" i="18"/>
  <c r="J551" i="18"/>
  <c r="L551" i="18"/>
  <c r="K551" i="18"/>
  <c r="M551" i="18"/>
  <c r="Q550" i="18"/>
  <c r="P550" i="18"/>
  <c r="O550" i="18"/>
  <c r="N550" i="18"/>
  <c r="J550" i="18"/>
  <c r="L550" i="18"/>
  <c r="K550" i="18"/>
  <c r="M550" i="18"/>
  <c r="Q549" i="18"/>
  <c r="P549" i="18"/>
  <c r="O549" i="18"/>
  <c r="N549" i="18"/>
  <c r="J549" i="18"/>
  <c r="L549" i="18"/>
  <c r="K549" i="18"/>
  <c r="M549" i="18"/>
  <c r="Q548" i="18"/>
  <c r="P548" i="18"/>
  <c r="O548" i="18"/>
  <c r="N548" i="18"/>
  <c r="J548" i="18"/>
  <c r="L548" i="18"/>
  <c r="K548" i="18"/>
  <c r="M548" i="18"/>
  <c r="Q547" i="18"/>
  <c r="P547" i="18"/>
  <c r="O547" i="18"/>
  <c r="N547" i="18"/>
  <c r="J547" i="18"/>
  <c r="L547" i="18"/>
  <c r="K547" i="18"/>
  <c r="M547" i="18"/>
  <c r="Q546" i="18"/>
  <c r="P546" i="18"/>
  <c r="O546" i="18"/>
  <c r="N546" i="18"/>
  <c r="J546" i="18"/>
  <c r="L546" i="18"/>
  <c r="K546" i="18"/>
  <c r="M546" i="18"/>
  <c r="Q545" i="18"/>
  <c r="P545" i="18"/>
  <c r="O545" i="18"/>
  <c r="N545" i="18"/>
  <c r="J545" i="18"/>
  <c r="L545" i="18"/>
  <c r="K545" i="18"/>
  <c r="M545" i="18"/>
  <c r="Q544" i="18"/>
  <c r="P544" i="18"/>
  <c r="O544" i="18"/>
  <c r="N544" i="18"/>
  <c r="J544" i="18"/>
  <c r="L544" i="18"/>
  <c r="K544" i="18"/>
  <c r="M544" i="18"/>
  <c r="Q543" i="18"/>
  <c r="P543" i="18"/>
  <c r="O543" i="18"/>
  <c r="N543" i="18"/>
  <c r="J543" i="18"/>
  <c r="L543" i="18"/>
  <c r="K543" i="18"/>
  <c r="M543" i="18"/>
  <c r="Q542" i="18"/>
  <c r="P542" i="18"/>
  <c r="O542" i="18"/>
  <c r="N542" i="18"/>
  <c r="J542" i="18"/>
  <c r="L542" i="18"/>
  <c r="K542" i="18"/>
  <c r="M542" i="18"/>
  <c r="Q541" i="18"/>
  <c r="P541" i="18"/>
  <c r="O541" i="18"/>
  <c r="N541" i="18"/>
  <c r="J541" i="18"/>
  <c r="L541" i="18"/>
  <c r="K541" i="18"/>
  <c r="M541" i="18"/>
  <c r="Q540" i="18"/>
  <c r="P540" i="18"/>
  <c r="O540" i="18"/>
  <c r="N540" i="18"/>
  <c r="J540" i="18"/>
  <c r="L540" i="18"/>
  <c r="K540" i="18"/>
  <c r="M540" i="18"/>
  <c r="Q539" i="18"/>
  <c r="P539" i="18"/>
  <c r="O539" i="18"/>
  <c r="N539" i="18"/>
  <c r="J539" i="18"/>
  <c r="L539" i="18"/>
  <c r="K539" i="18"/>
  <c r="M539" i="18"/>
  <c r="Q538" i="18"/>
  <c r="P538" i="18"/>
  <c r="O538" i="18"/>
  <c r="N538" i="18"/>
  <c r="J538" i="18"/>
  <c r="L538" i="18"/>
  <c r="K538" i="18"/>
  <c r="M538" i="18"/>
  <c r="Q537" i="18"/>
  <c r="P537" i="18"/>
  <c r="O537" i="18"/>
  <c r="N537" i="18"/>
  <c r="J537" i="18"/>
  <c r="L537" i="18"/>
  <c r="K537" i="18"/>
  <c r="M537" i="18"/>
  <c r="Q536" i="18"/>
  <c r="P536" i="18"/>
  <c r="O536" i="18"/>
  <c r="N536" i="18"/>
  <c r="J536" i="18"/>
  <c r="L536" i="18"/>
  <c r="K536" i="18"/>
  <c r="M536" i="18"/>
  <c r="Q535" i="18"/>
  <c r="P535" i="18"/>
  <c r="O535" i="18"/>
  <c r="N535" i="18"/>
  <c r="J535" i="18"/>
  <c r="L535" i="18"/>
  <c r="K535" i="18"/>
  <c r="M535" i="18"/>
  <c r="Q534" i="18"/>
  <c r="P534" i="18"/>
  <c r="O534" i="18"/>
  <c r="N534" i="18"/>
  <c r="J534" i="18"/>
  <c r="L534" i="18"/>
  <c r="K534" i="18"/>
  <c r="M534" i="18"/>
  <c r="Q533" i="18"/>
  <c r="P533" i="18"/>
  <c r="O533" i="18"/>
  <c r="N533" i="18"/>
  <c r="J533" i="18"/>
  <c r="L533" i="18"/>
  <c r="K533" i="18"/>
  <c r="M533" i="18"/>
  <c r="Q532" i="18"/>
  <c r="P532" i="18"/>
  <c r="O532" i="18"/>
  <c r="N532" i="18"/>
  <c r="J532" i="18"/>
  <c r="L532" i="18"/>
  <c r="K532" i="18"/>
  <c r="M532" i="18"/>
  <c r="Q531" i="18"/>
  <c r="P531" i="18"/>
  <c r="O531" i="18"/>
  <c r="N531" i="18"/>
  <c r="J531" i="18"/>
  <c r="L531" i="18"/>
  <c r="K531" i="18"/>
  <c r="M531" i="18"/>
  <c r="Q530" i="18"/>
  <c r="P530" i="18"/>
  <c r="O530" i="18"/>
  <c r="N530" i="18"/>
  <c r="J530" i="18"/>
  <c r="L530" i="18"/>
  <c r="K530" i="18"/>
  <c r="M530" i="18"/>
  <c r="Q529" i="18"/>
  <c r="P529" i="18"/>
  <c r="O529" i="18"/>
  <c r="N529" i="18"/>
  <c r="J529" i="18"/>
  <c r="L529" i="18"/>
  <c r="K529" i="18"/>
  <c r="M529" i="18"/>
  <c r="Q528" i="18"/>
  <c r="P528" i="18"/>
  <c r="O528" i="18"/>
  <c r="N528" i="18"/>
  <c r="J528" i="18"/>
  <c r="L528" i="18"/>
  <c r="K528" i="18"/>
  <c r="M528" i="18"/>
  <c r="Q527" i="18"/>
  <c r="P527" i="18"/>
  <c r="O527" i="18"/>
  <c r="N527" i="18"/>
  <c r="J527" i="18"/>
  <c r="L527" i="18"/>
  <c r="K527" i="18"/>
  <c r="M527" i="18"/>
  <c r="Q526" i="18"/>
  <c r="P526" i="18"/>
  <c r="O526" i="18"/>
  <c r="N526" i="18"/>
  <c r="J526" i="18"/>
  <c r="L526" i="18"/>
  <c r="K526" i="18"/>
  <c r="M526" i="18"/>
  <c r="Q525" i="18"/>
  <c r="P525" i="18"/>
  <c r="O525" i="18"/>
  <c r="N525" i="18"/>
  <c r="J525" i="18"/>
  <c r="L525" i="18"/>
  <c r="K525" i="18"/>
  <c r="M525" i="18"/>
  <c r="Q524" i="18"/>
  <c r="P524" i="18"/>
  <c r="O524" i="18"/>
  <c r="N524" i="18"/>
  <c r="J524" i="18"/>
  <c r="L524" i="18"/>
  <c r="K524" i="18"/>
  <c r="M524" i="18"/>
  <c r="Q523" i="18"/>
  <c r="P523" i="18"/>
  <c r="O523" i="18"/>
  <c r="N523" i="18"/>
  <c r="J523" i="18"/>
  <c r="L523" i="18"/>
  <c r="K523" i="18"/>
  <c r="M523" i="18"/>
  <c r="Q522" i="18"/>
  <c r="P522" i="18"/>
  <c r="O522" i="18"/>
  <c r="N522" i="18"/>
  <c r="J522" i="18"/>
  <c r="L522" i="18"/>
  <c r="K522" i="18"/>
  <c r="M522" i="18"/>
  <c r="Q521" i="18"/>
  <c r="P521" i="18"/>
  <c r="O521" i="18"/>
  <c r="N521" i="18"/>
  <c r="J521" i="18"/>
  <c r="L521" i="18"/>
  <c r="K521" i="18"/>
  <c r="M521" i="18"/>
  <c r="Q520" i="18"/>
  <c r="P520" i="18"/>
  <c r="O520" i="18"/>
  <c r="N520" i="18"/>
  <c r="J520" i="18"/>
  <c r="L520" i="18"/>
  <c r="K520" i="18"/>
  <c r="M520" i="18"/>
  <c r="Q519" i="18"/>
  <c r="P519" i="18"/>
  <c r="O519" i="18"/>
  <c r="N519" i="18"/>
  <c r="J519" i="18"/>
  <c r="L519" i="18"/>
  <c r="K519" i="18"/>
  <c r="M519" i="18"/>
  <c r="Q518" i="18"/>
  <c r="P518" i="18"/>
  <c r="O518" i="18"/>
  <c r="N518" i="18"/>
  <c r="J518" i="18"/>
  <c r="L518" i="18"/>
  <c r="K518" i="18"/>
  <c r="M518" i="18"/>
  <c r="Q517" i="18"/>
  <c r="P517" i="18"/>
  <c r="O517" i="18"/>
  <c r="N517" i="18"/>
  <c r="J517" i="18"/>
  <c r="L517" i="18"/>
  <c r="K517" i="18"/>
  <c r="M517" i="18"/>
  <c r="Q516" i="18"/>
  <c r="P516" i="18"/>
  <c r="O516" i="18"/>
  <c r="N516" i="18"/>
  <c r="J516" i="18"/>
  <c r="L516" i="18"/>
  <c r="K516" i="18"/>
  <c r="M516" i="18"/>
  <c r="Q515" i="18"/>
  <c r="P515" i="18"/>
  <c r="O515" i="18"/>
  <c r="N515" i="18"/>
  <c r="J515" i="18"/>
  <c r="L515" i="18"/>
  <c r="K515" i="18"/>
  <c r="M515" i="18"/>
  <c r="Q514" i="18"/>
  <c r="P514" i="18"/>
  <c r="O514" i="18"/>
  <c r="N514" i="18"/>
  <c r="J514" i="18"/>
  <c r="L514" i="18"/>
  <c r="K514" i="18"/>
  <c r="M514" i="18"/>
  <c r="Q513" i="18"/>
  <c r="P513" i="18"/>
  <c r="O513" i="18"/>
  <c r="N513" i="18"/>
  <c r="J513" i="18"/>
  <c r="L513" i="18"/>
  <c r="K513" i="18"/>
  <c r="M513" i="18"/>
  <c r="Q512" i="18"/>
  <c r="P512" i="18"/>
  <c r="O512" i="18"/>
  <c r="N512" i="18"/>
  <c r="J512" i="18"/>
  <c r="L512" i="18"/>
  <c r="K512" i="18"/>
  <c r="M512" i="18"/>
  <c r="Q511" i="18"/>
  <c r="P511" i="18"/>
  <c r="O511" i="18"/>
  <c r="N511" i="18"/>
  <c r="J511" i="18"/>
  <c r="L511" i="18"/>
  <c r="K511" i="18"/>
  <c r="M511" i="18"/>
  <c r="Q510" i="18"/>
  <c r="P510" i="18"/>
  <c r="O510" i="18"/>
  <c r="N510" i="18"/>
  <c r="J510" i="18"/>
  <c r="L510" i="18"/>
  <c r="K510" i="18"/>
  <c r="M510" i="18"/>
  <c r="Q509" i="18"/>
  <c r="P509" i="18"/>
  <c r="O509" i="18"/>
  <c r="N509" i="18"/>
  <c r="J509" i="18"/>
  <c r="L509" i="18"/>
  <c r="K509" i="18"/>
  <c r="M509" i="18"/>
  <c r="Q508" i="18"/>
  <c r="P508" i="18"/>
  <c r="O508" i="18"/>
  <c r="N508" i="18"/>
  <c r="J508" i="18"/>
  <c r="L508" i="18"/>
  <c r="K508" i="18"/>
  <c r="M508" i="18"/>
  <c r="Q507" i="18"/>
  <c r="P507" i="18"/>
  <c r="O507" i="18"/>
  <c r="N507" i="18"/>
  <c r="J507" i="18"/>
  <c r="L507" i="18"/>
  <c r="K507" i="18"/>
  <c r="M507" i="18"/>
  <c r="Q506" i="18"/>
  <c r="P506" i="18"/>
  <c r="O506" i="18"/>
  <c r="N506" i="18"/>
  <c r="J506" i="18"/>
  <c r="L506" i="18"/>
  <c r="K506" i="18"/>
  <c r="M506" i="18"/>
  <c r="Q505" i="18"/>
  <c r="P505" i="18"/>
  <c r="O505" i="18"/>
  <c r="N505" i="18"/>
  <c r="J505" i="18"/>
  <c r="L505" i="18"/>
  <c r="K505" i="18"/>
  <c r="M505" i="18"/>
  <c r="Q504" i="18"/>
  <c r="P504" i="18"/>
  <c r="O504" i="18"/>
  <c r="N504" i="18"/>
  <c r="J504" i="18"/>
  <c r="L504" i="18"/>
  <c r="K504" i="18"/>
  <c r="M504" i="18"/>
  <c r="Q503" i="18"/>
  <c r="P503" i="18"/>
  <c r="O503" i="18"/>
  <c r="N503" i="18"/>
  <c r="J503" i="18"/>
  <c r="L503" i="18"/>
  <c r="K503" i="18"/>
  <c r="M503" i="18"/>
  <c r="Q502" i="18"/>
  <c r="P502" i="18"/>
  <c r="O502" i="18"/>
  <c r="N502" i="18"/>
  <c r="J502" i="18"/>
  <c r="L502" i="18"/>
  <c r="K502" i="18"/>
  <c r="M502" i="18"/>
  <c r="Q501" i="18"/>
  <c r="P501" i="18"/>
  <c r="O501" i="18"/>
  <c r="N501" i="18"/>
  <c r="J501" i="18"/>
  <c r="L501" i="18"/>
  <c r="K501" i="18"/>
  <c r="M501" i="18"/>
  <c r="Q500" i="18"/>
  <c r="P500" i="18"/>
  <c r="O500" i="18"/>
  <c r="N500" i="18"/>
  <c r="J500" i="18"/>
  <c r="L500" i="18"/>
  <c r="K500" i="18"/>
  <c r="M500" i="18"/>
  <c r="Q499" i="18"/>
  <c r="P499" i="18"/>
  <c r="O499" i="18"/>
  <c r="N499" i="18"/>
  <c r="J499" i="18"/>
  <c r="L499" i="18"/>
  <c r="K499" i="18"/>
  <c r="M499" i="18"/>
  <c r="Q498" i="18"/>
  <c r="P498" i="18"/>
  <c r="O498" i="18"/>
  <c r="N498" i="18"/>
  <c r="J498" i="18"/>
  <c r="L498" i="18"/>
  <c r="K498" i="18"/>
  <c r="M498" i="18"/>
  <c r="Q497" i="18"/>
  <c r="P497" i="18"/>
  <c r="O497" i="18"/>
  <c r="N497" i="18"/>
  <c r="J497" i="18"/>
  <c r="L497" i="18"/>
  <c r="K497" i="18"/>
  <c r="M497" i="18"/>
  <c r="Q496" i="18"/>
  <c r="P496" i="18"/>
  <c r="O496" i="18"/>
  <c r="N496" i="18"/>
  <c r="J496" i="18"/>
  <c r="L496" i="18"/>
  <c r="K496" i="18"/>
  <c r="M496" i="18"/>
  <c r="Q495" i="18"/>
  <c r="P495" i="18"/>
  <c r="O495" i="18"/>
  <c r="N495" i="18"/>
  <c r="J495" i="18"/>
  <c r="L495" i="18"/>
  <c r="K495" i="18"/>
  <c r="M495" i="18"/>
  <c r="Q494" i="18"/>
  <c r="P494" i="18"/>
  <c r="O494" i="18"/>
  <c r="N494" i="18"/>
  <c r="J494" i="18"/>
  <c r="L494" i="18"/>
  <c r="K494" i="18"/>
  <c r="M494" i="18"/>
  <c r="Q493" i="18"/>
  <c r="P493" i="18"/>
  <c r="O493" i="18"/>
  <c r="N493" i="18"/>
  <c r="J493" i="18"/>
  <c r="L493" i="18"/>
  <c r="K493" i="18"/>
  <c r="M493" i="18"/>
  <c r="Q492" i="18"/>
  <c r="P492" i="18"/>
  <c r="O492" i="18"/>
  <c r="N492" i="18"/>
  <c r="J492" i="18"/>
  <c r="L492" i="18"/>
  <c r="K492" i="18"/>
  <c r="M492" i="18"/>
  <c r="Q491" i="18"/>
  <c r="P491" i="18"/>
  <c r="O491" i="18"/>
  <c r="N491" i="18"/>
  <c r="J491" i="18"/>
  <c r="L491" i="18"/>
  <c r="K491" i="18"/>
  <c r="M491" i="18"/>
  <c r="Q490" i="18"/>
  <c r="P490" i="18"/>
  <c r="O490" i="18"/>
  <c r="N490" i="18"/>
  <c r="J490" i="18"/>
  <c r="L490" i="18"/>
  <c r="K490" i="18"/>
  <c r="M490" i="18"/>
  <c r="Q489" i="18"/>
  <c r="P489" i="18"/>
  <c r="O489" i="18"/>
  <c r="N489" i="18"/>
  <c r="J489" i="18"/>
  <c r="L489" i="18"/>
  <c r="K489" i="18"/>
  <c r="M489" i="18"/>
  <c r="Q488" i="18"/>
  <c r="P488" i="18"/>
  <c r="O488" i="18"/>
  <c r="N488" i="18"/>
  <c r="J488" i="18"/>
  <c r="L488" i="18"/>
  <c r="K488" i="18"/>
  <c r="M488" i="18"/>
  <c r="Q487" i="18"/>
  <c r="P487" i="18"/>
  <c r="O487" i="18"/>
  <c r="N487" i="18"/>
  <c r="J487" i="18"/>
  <c r="L487" i="18"/>
  <c r="K487" i="18"/>
  <c r="M487" i="18"/>
  <c r="Q486" i="18"/>
  <c r="P486" i="18"/>
  <c r="O486" i="18"/>
  <c r="N486" i="18"/>
  <c r="J486" i="18"/>
  <c r="L486" i="18"/>
  <c r="K486" i="18"/>
  <c r="M486" i="18"/>
  <c r="Q485" i="18"/>
  <c r="P485" i="18"/>
  <c r="O485" i="18"/>
  <c r="N485" i="18"/>
  <c r="J485" i="18"/>
  <c r="L485" i="18"/>
  <c r="K485" i="18"/>
  <c r="M485" i="18"/>
  <c r="Q484" i="18"/>
  <c r="P484" i="18"/>
  <c r="O484" i="18"/>
  <c r="N484" i="18"/>
  <c r="J484" i="18"/>
  <c r="L484" i="18"/>
  <c r="K484" i="18"/>
  <c r="M484" i="18"/>
  <c r="Q483" i="18"/>
  <c r="P483" i="18"/>
  <c r="O483" i="18"/>
  <c r="N483" i="18"/>
  <c r="J483" i="18"/>
  <c r="L483" i="18"/>
  <c r="K483" i="18"/>
  <c r="M483" i="18"/>
  <c r="Q482" i="18"/>
  <c r="P482" i="18"/>
  <c r="O482" i="18"/>
  <c r="N482" i="18"/>
  <c r="J482" i="18"/>
  <c r="L482" i="18"/>
  <c r="K482" i="18"/>
  <c r="M482" i="18"/>
  <c r="Q481" i="18"/>
  <c r="P481" i="18"/>
  <c r="O481" i="18"/>
  <c r="N481" i="18"/>
  <c r="J481" i="18"/>
  <c r="L481" i="18"/>
  <c r="K481" i="18"/>
  <c r="M481" i="18"/>
  <c r="Q480" i="18"/>
  <c r="P480" i="18"/>
  <c r="O480" i="18"/>
  <c r="N480" i="18"/>
  <c r="J480" i="18"/>
  <c r="L480" i="18"/>
  <c r="K480" i="18"/>
  <c r="M480" i="18"/>
  <c r="Q479" i="18"/>
  <c r="P479" i="18"/>
  <c r="O479" i="18"/>
  <c r="N479" i="18"/>
  <c r="J479" i="18"/>
  <c r="L479" i="18"/>
  <c r="K479" i="18"/>
  <c r="M479" i="18"/>
  <c r="Q478" i="18"/>
  <c r="P478" i="18"/>
  <c r="O478" i="18"/>
  <c r="N478" i="18"/>
  <c r="J478" i="18"/>
  <c r="L478" i="18"/>
  <c r="K478" i="18"/>
  <c r="M478" i="18"/>
  <c r="Q477" i="18"/>
  <c r="P477" i="18"/>
  <c r="O477" i="18"/>
  <c r="N477" i="18"/>
  <c r="J477" i="18"/>
  <c r="L477" i="18"/>
  <c r="K477" i="18"/>
  <c r="M477" i="18"/>
  <c r="Q476" i="18"/>
  <c r="P476" i="18"/>
  <c r="O476" i="18"/>
  <c r="N476" i="18"/>
  <c r="J476" i="18"/>
  <c r="L476" i="18"/>
  <c r="K476" i="18"/>
  <c r="M476" i="18"/>
  <c r="Q475" i="18"/>
  <c r="P475" i="18"/>
  <c r="O475" i="18"/>
  <c r="N475" i="18"/>
  <c r="J475" i="18"/>
  <c r="L475" i="18"/>
  <c r="K475" i="18"/>
  <c r="M475" i="18"/>
  <c r="Q474" i="18"/>
  <c r="P474" i="18"/>
  <c r="O474" i="18"/>
  <c r="N474" i="18"/>
  <c r="J474" i="18"/>
  <c r="L474" i="18"/>
  <c r="K474" i="18"/>
  <c r="M474" i="18"/>
  <c r="Q473" i="18"/>
  <c r="P473" i="18"/>
  <c r="O473" i="18"/>
  <c r="N473" i="18"/>
  <c r="J473" i="18"/>
  <c r="L473" i="18"/>
  <c r="K473" i="18"/>
  <c r="M473" i="18"/>
  <c r="Q472" i="18"/>
  <c r="P472" i="18"/>
  <c r="O472" i="18"/>
  <c r="N472" i="18"/>
  <c r="J472" i="18"/>
  <c r="L472" i="18"/>
  <c r="K472" i="18"/>
  <c r="M472" i="18"/>
  <c r="Q471" i="18"/>
  <c r="P471" i="18"/>
  <c r="O471" i="18"/>
  <c r="N471" i="18"/>
  <c r="J471" i="18"/>
  <c r="L471" i="18"/>
  <c r="K471" i="18"/>
  <c r="M471" i="18"/>
  <c r="Q470" i="18"/>
  <c r="P470" i="18"/>
  <c r="O470" i="18"/>
  <c r="N470" i="18"/>
  <c r="J470" i="18"/>
  <c r="L470" i="18"/>
  <c r="K470" i="18"/>
  <c r="M470" i="18"/>
  <c r="Q469" i="18"/>
  <c r="P469" i="18"/>
  <c r="O469" i="18"/>
  <c r="N469" i="18"/>
  <c r="J469" i="18"/>
  <c r="L469" i="18"/>
  <c r="K469" i="18"/>
  <c r="M469" i="18"/>
  <c r="Q468" i="18"/>
  <c r="P468" i="18"/>
  <c r="O468" i="18"/>
  <c r="N468" i="18"/>
  <c r="J468" i="18"/>
  <c r="L468" i="18"/>
  <c r="K468" i="18"/>
  <c r="M468" i="18"/>
  <c r="Q467" i="18"/>
  <c r="P467" i="18"/>
  <c r="O467" i="18"/>
  <c r="N467" i="18"/>
  <c r="J467" i="18"/>
  <c r="L467" i="18"/>
  <c r="K467" i="18"/>
  <c r="M467" i="18"/>
  <c r="Q466" i="18"/>
  <c r="P466" i="18"/>
  <c r="O466" i="18"/>
  <c r="N466" i="18"/>
  <c r="J466" i="18"/>
  <c r="L466" i="18"/>
  <c r="K466" i="18"/>
  <c r="M466" i="18"/>
  <c r="Q465" i="18"/>
  <c r="P465" i="18"/>
  <c r="O465" i="18"/>
  <c r="N465" i="18"/>
  <c r="J465" i="18"/>
  <c r="L465" i="18"/>
  <c r="K465" i="18"/>
  <c r="M465" i="18"/>
  <c r="Q464" i="18"/>
  <c r="P464" i="18"/>
  <c r="O464" i="18"/>
  <c r="N464" i="18"/>
  <c r="J464" i="18"/>
  <c r="L464" i="18"/>
  <c r="K464" i="18"/>
  <c r="M464" i="18"/>
  <c r="Q463" i="18"/>
  <c r="P463" i="18"/>
  <c r="O463" i="18"/>
  <c r="N463" i="18"/>
  <c r="J463" i="18"/>
  <c r="L463" i="18"/>
  <c r="K463" i="18"/>
  <c r="M463" i="18"/>
  <c r="Q462" i="18"/>
  <c r="P462" i="18"/>
  <c r="O462" i="18"/>
  <c r="N462" i="18"/>
  <c r="J462" i="18"/>
  <c r="L462" i="18"/>
  <c r="K462" i="18"/>
  <c r="M462" i="18"/>
  <c r="Q461" i="18"/>
  <c r="P461" i="18"/>
  <c r="O461" i="18"/>
  <c r="N461" i="18"/>
  <c r="J461" i="18"/>
  <c r="L461" i="18"/>
  <c r="K461" i="18"/>
  <c r="M461" i="18"/>
  <c r="Q460" i="18"/>
  <c r="P460" i="18"/>
  <c r="O460" i="18"/>
  <c r="N460" i="18"/>
  <c r="J460" i="18"/>
  <c r="L460" i="18"/>
  <c r="K460" i="18"/>
  <c r="M460" i="18"/>
  <c r="Q459" i="18"/>
  <c r="P459" i="18"/>
  <c r="O459" i="18"/>
  <c r="N459" i="18"/>
  <c r="J459" i="18"/>
  <c r="L459" i="18"/>
  <c r="K459" i="18"/>
  <c r="M459" i="18"/>
  <c r="Q458" i="18"/>
  <c r="P458" i="18"/>
  <c r="O458" i="18"/>
  <c r="N458" i="18"/>
  <c r="J458" i="18"/>
  <c r="L458" i="18"/>
  <c r="K458" i="18"/>
  <c r="M458" i="18"/>
  <c r="Q457" i="18"/>
  <c r="P457" i="18"/>
  <c r="O457" i="18"/>
  <c r="N457" i="18"/>
  <c r="J457" i="18"/>
  <c r="L457" i="18"/>
  <c r="K457" i="18"/>
  <c r="M457" i="18"/>
  <c r="Q456" i="18"/>
  <c r="P456" i="18"/>
  <c r="O456" i="18"/>
  <c r="N456" i="18"/>
  <c r="J456" i="18"/>
  <c r="L456" i="18"/>
  <c r="K456" i="18"/>
  <c r="M456" i="18"/>
  <c r="Q455" i="18"/>
  <c r="P455" i="18"/>
  <c r="O455" i="18"/>
  <c r="N455" i="18"/>
  <c r="J455" i="18"/>
  <c r="L455" i="18"/>
  <c r="K455" i="18"/>
  <c r="M455" i="18"/>
  <c r="Q454" i="18"/>
  <c r="P454" i="18"/>
  <c r="O454" i="18"/>
  <c r="N454" i="18"/>
  <c r="J454" i="18"/>
  <c r="L454" i="18"/>
  <c r="K454" i="18"/>
  <c r="M454" i="18"/>
  <c r="Q453" i="18"/>
  <c r="P453" i="18"/>
  <c r="O453" i="18"/>
  <c r="N453" i="18"/>
  <c r="J453" i="18"/>
  <c r="L453" i="18"/>
  <c r="K453" i="18"/>
  <c r="M453" i="18"/>
  <c r="Q452" i="18"/>
  <c r="P452" i="18"/>
  <c r="O452" i="18"/>
  <c r="N452" i="18"/>
  <c r="J452" i="18"/>
  <c r="L452" i="18"/>
  <c r="K452" i="18"/>
  <c r="M452" i="18"/>
  <c r="Q451" i="18"/>
  <c r="P451" i="18"/>
  <c r="O451" i="18"/>
  <c r="N451" i="18"/>
  <c r="J451" i="18"/>
  <c r="L451" i="18"/>
  <c r="K451" i="18"/>
  <c r="M451" i="18"/>
  <c r="Q450" i="18"/>
  <c r="P450" i="18"/>
  <c r="O450" i="18"/>
  <c r="N450" i="18"/>
  <c r="J450" i="18"/>
  <c r="L450" i="18"/>
  <c r="K450" i="18"/>
  <c r="M450" i="18"/>
  <c r="Q449" i="18"/>
  <c r="P449" i="18"/>
  <c r="O449" i="18"/>
  <c r="N449" i="18"/>
  <c r="J449" i="18"/>
  <c r="L449" i="18"/>
  <c r="K449" i="18"/>
  <c r="M449" i="18"/>
  <c r="Q448" i="18"/>
  <c r="P448" i="18"/>
  <c r="O448" i="18"/>
  <c r="N448" i="18"/>
  <c r="J448" i="18"/>
  <c r="L448" i="18"/>
  <c r="K448" i="18"/>
  <c r="M448" i="18"/>
  <c r="Q447" i="18"/>
  <c r="P447" i="18"/>
  <c r="O447" i="18"/>
  <c r="N447" i="18"/>
  <c r="J447" i="18"/>
  <c r="L447" i="18"/>
  <c r="K447" i="18"/>
  <c r="M447" i="18"/>
  <c r="Q446" i="18"/>
  <c r="P446" i="18"/>
  <c r="O446" i="18"/>
  <c r="N446" i="18"/>
  <c r="J446" i="18"/>
  <c r="L446" i="18"/>
  <c r="K446" i="18"/>
  <c r="M446" i="18"/>
  <c r="Q445" i="18"/>
  <c r="P445" i="18"/>
  <c r="O445" i="18"/>
  <c r="N445" i="18"/>
  <c r="J445" i="18"/>
  <c r="L445" i="18"/>
  <c r="K445" i="18"/>
  <c r="M445" i="18"/>
  <c r="Q444" i="18"/>
  <c r="P444" i="18"/>
  <c r="O444" i="18"/>
  <c r="N444" i="18"/>
  <c r="J444" i="18"/>
  <c r="L444" i="18"/>
  <c r="K444" i="18"/>
  <c r="M444" i="18"/>
  <c r="Q443" i="18"/>
  <c r="P443" i="18"/>
  <c r="O443" i="18"/>
  <c r="N443" i="18"/>
  <c r="J443" i="18"/>
  <c r="L443" i="18"/>
  <c r="K443" i="18"/>
  <c r="M443" i="18"/>
  <c r="Q442" i="18"/>
  <c r="P442" i="18"/>
  <c r="O442" i="18"/>
  <c r="N442" i="18"/>
  <c r="J442" i="18"/>
  <c r="L442" i="18"/>
  <c r="K442" i="18"/>
  <c r="M442" i="18"/>
  <c r="Q441" i="18"/>
  <c r="P441" i="18"/>
  <c r="O441" i="18"/>
  <c r="N441" i="18"/>
  <c r="J441" i="18"/>
  <c r="L441" i="18"/>
  <c r="K441" i="18"/>
  <c r="M441" i="18"/>
  <c r="Q440" i="18"/>
  <c r="P440" i="18"/>
  <c r="O440" i="18"/>
  <c r="N440" i="18"/>
  <c r="J440" i="18"/>
  <c r="L440" i="18"/>
  <c r="K440" i="18"/>
  <c r="M440" i="18"/>
  <c r="Q439" i="18"/>
  <c r="P439" i="18"/>
  <c r="O439" i="18"/>
  <c r="N439" i="18"/>
  <c r="J439" i="18"/>
  <c r="L439" i="18"/>
  <c r="K439" i="18"/>
  <c r="M439" i="18"/>
  <c r="Q438" i="18"/>
  <c r="P438" i="18"/>
  <c r="O438" i="18"/>
  <c r="N438" i="18"/>
  <c r="J438" i="18"/>
  <c r="L438" i="18"/>
  <c r="K438" i="18"/>
  <c r="M438" i="18"/>
  <c r="Q437" i="18"/>
  <c r="P437" i="18"/>
  <c r="O437" i="18"/>
  <c r="N437" i="18"/>
  <c r="J437" i="18"/>
  <c r="L437" i="18"/>
  <c r="K437" i="18"/>
  <c r="M437" i="18"/>
  <c r="Q436" i="18"/>
  <c r="P436" i="18"/>
  <c r="O436" i="18"/>
  <c r="N436" i="18"/>
  <c r="J436" i="18"/>
  <c r="L436" i="18"/>
  <c r="K436" i="18"/>
  <c r="M436" i="18"/>
  <c r="Q435" i="18"/>
  <c r="P435" i="18"/>
  <c r="O435" i="18"/>
  <c r="N435" i="18"/>
  <c r="J435" i="18"/>
  <c r="L435" i="18"/>
  <c r="K435" i="18"/>
  <c r="M435" i="18"/>
  <c r="Q434" i="18"/>
  <c r="P434" i="18"/>
  <c r="O434" i="18"/>
  <c r="N434" i="18"/>
  <c r="J434" i="18"/>
  <c r="L434" i="18"/>
  <c r="K434" i="18"/>
  <c r="M434" i="18"/>
  <c r="Q433" i="18"/>
  <c r="P433" i="18"/>
  <c r="O433" i="18"/>
  <c r="N433" i="18"/>
  <c r="J433" i="18"/>
  <c r="L433" i="18"/>
  <c r="K433" i="18"/>
  <c r="M433" i="18"/>
  <c r="Q432" i="18"/>
  <c r="P432" i="18"/>
  <c r="O432" i="18"/>
  <c r="N432" i="18"/>
  <c r="J432" i="18"/>
  <c r="L432" i="18"/>
  <c r="K432" i="18"/>
  <c r="M432" i="18"/>
  <c r="Q431" i="18"/>
  <c r="P431" i="18"/>
  <c r="O431" i="18"/>
  <c r="N431" i="18"/>
  <c r="J431" i="18"/>
  <c r="L431" i="18"/>
  <c r="K431" i="18"/>
  <c r="M431" i="18"/>
  <c r="Q430" i="18"/>
  <c r="P430" i="18"/>
  <c r="O430" i="18"/>
  <c r="N430" i="18"/>
  <c r="J430" i="18"/>
  <c r="L430" i="18"/>
  <c r="K430" i="18"/>
  <c r="M430" i="18"/>
  <c r="Q429" i="18"/>
  <c r="P429" i="18"/>
  <c r="O429" i="18"/>
  <c r="N429" i="18"/>
  <c r="J429" i="18"/>
  <c r="L429" i="18"/>
  <c r="K429" i="18"/>
  <c r="M429" i="18"/>
  <c r="Q428" i="18"/>
  <c r="P428" i="18"/>
  <c r="O428" i="18"/>
  <c r="N428" i="18"/>
  <c r="J428" i="18"/>
  <c r="L428" i="18"/>
  <c r="K428" i="18"/>
  <c r="M428" i="18"/>
  <c r="Q427" i="18"/>
  <c r="P427" i="18"/>
  <c r="O427" i="18"/>
  <c r="N427" i="18"/>
  <c r="J427" i="18"/>
  <c r="L427" i="18"/>
  <c r="K427" i="18"/>
  <c r="M427" i="18"/>
  <c r="Q426" i="18"/>
  <c r="P426" i="18"/>
  <c r="O426" i="18"/>
  <c r="N426" i="18"/>
  <c r="J426" i="18"/>
  <c r="L426" i="18"/>
  <c r="K426" i="18"/>
  <c r="M426" i="18"/>
  <c r="Q425" i="18"/>
  <c r="P425" i="18"/>
  <c r="O425" i="18"/>
  <c r="N425" i="18"/>
  <c r="J425" i="18"/>
  <c r="L425" i="18"/>
  <c r="K425" i="18"/>
  <c r="M425" i="18"/>
  <c r="Q424" i="18"/>
  <c r="P424" i="18"/>
  <c r="O424" i="18"/>
  <c r="N424" i="18"/>
  <c r="J424" i="18"/>
  <c r="L424" i="18"/>
  <c r="K424" i="18"/>
  <c r="M424" i="18"/>
  <c r="Q423" i="18"/>
  <c r="P423" i="18"/>
  <c r="O423" i="18"/>
  <c r="N423" i="18"/>
  <c r="J423" i="18"/>
  <c r="L423" i="18"/>
  <c r="K423" i="18"/>
  <c r="M423" i="18"/>
  <c r="Q422" i="18"/>
  <c r="P422" i="18"/>
  <c r="O422" i="18"/>
  <c r="N422" i="18"/>
  <c r="J422" i="18"/>
  <c r="L422" i="18"/>
  <c r="K422" i="18"/>
  <c r="M422" i="18"/>
  <c r="Q421" i="18"/>
  <c r="P421" i="18"/>
  <c r="O421" i="18"/>
  <c r="N421" i="18"/>
  <c r="J421" i="18"/>
  <c r="L421" i="18"/>
  <c r="K421" i="18"/>
  <c r="M421" i="18"/>
  <c r="Q420" i="18"/>
  <c r="P420" i="18"/>
  <c r="O420" i="18"/>
  <c r="N420" i="18"/>
  <c r="J420" i="18"/>
  <c r="L420" i="18"/>
  <c r="K420" i="18"/>
  <c r="M420" i="18"/>
  <c r="Q419" i="18"/>
  <c r="P419" i="18"/>
  <c r="O419" i="18"/>
  <c r="N419" i="18"/>
  <c r="J419" i="18"/>
  <c r="L419" i="18"/>
  <c r="K419" i="18"/>
  <c r="M419" i="18"/>
  <c r="Q418" i="18"/>
  <c r="P418" i="18"/>
  <c r="O418" i="18"/>
  <c r="N418" i="18"/>
  <c r="J418" i="18"/>
  <c r="L418" i="18"/>
  <c r="K418" i="18"/>
  <c r="M418" i="18"/>
  <c r="Q417" i="18"/>
  <c r="P417" i="18"/>
  <c r="O417" i="18"/>
  <c r="N417" i="18"/>
  <c r="J417" i="18"/>
  <c r="L417" i="18"/>
  <c r="K417" i="18"/>
  <c r="M417" i="18"/>
  <c r="Q416" i="18"/>
  <c r="P416" i="18"/>
  <c r="O416" i="18"/>
  <c r="N416" i="18"/>
  <c r="J416" i="18"/>
  <c r="L416" i="18"/>
  <c r="K416" i="18"/>
  <c r="M416" i="18"/>
  <c r="Q415" i="18"/>
  <c r="P415" i="18"/>
  <c r="O415" i="18"/>
  <c r="N415" i="18"/>
  <c r="J415" i="18"/>
  <c r="L415" i="18"/>
  <c r="K415" i="18"/>
  <c r="M415" i="18"/>
  <c r="Q414" i="18"/>
  <c r="P414" i="18"/>
  <c r="O414" i="18"/>
  <c r="N414" i="18"/>
  <c r="J414" i="18"/>
  <c r="L414" i="18"/>
  <c r="K414" i="18"/>
  <c r="M414" i="18"/>
  <c r="Q413" i="18"/>
  <c r="P413" i="18"/>
  <c r="O413" i="18"/>
  <c r="N413" i="18"/>
  <c r="J413" i="18"/>
  <c r="L413" i="18"/>
  <c r="K413" i="18"/>
  <c r="M413" i="18"/>
  <c r="Q412" i="18"/>
  <c r="P412" i="18"/>
  <c r="O412" i="18"/>
  <c r="N412" i="18"/>
  <c r="J412" i="18"/>
  <c r="L412" i="18"/>
  <c r="K412" i="18"/>
  <c r="M412" i="18"/>
  <c r="Q411" i="18"/>
  <c r="P411" i="18"/>
  <c r="O411" i="18"/>
  <c r="N411" i="18"/>
  <c r="J411" i="18"/>
  <c r="L411" i="18"/>
  <c r="K411" i="18"/>
  <c r="M411" i="18"/>
  <c r="Q410" i="18"/>
  <c r="P410" i="18"/>
  <c r="O410" i="18"/>
  <c r="N410" i="18"/>
  <c r="J410" i="18"/>
  <c r="L410" i="18"/>
  <c r="K410" i="18"/>
  <c r="M410" i="18"/>
  <c r="Q409" i="18"/>
  <c r="P409" i="18"/>
  <c r="O409" i="18"/>
  <c r="N409" i="18"/>
  <c r="J409" i="18"/>
  <c r="L409" i="18"/>
  <c r="K409" i="18"/>
  <c r="M409" i="18"/>
  <c r="Q408" i="18"/>
  <c r="P408" i="18"/>
  <c r="O408" i="18"/>
  <c r="N408" i="18"/>
  <c r="J408" i="18"/>
  <c r="L408" i="18"/>
  <c r="K408" i="18"/>
  <c r="M408" i="18"/>
  <c r="Q407" i="18"/>
  <c r="P407" i="18"/>
  <c r="O407" i="18"/>
  <c r="N407" i="18"/>
  <c r="J407" i="18"/>
  <c r="L407" i="18"/>
  <c r="K407" i="18"/>
  <c r="M407" i="18"/>
  <c r="Q406" i="18"/>
  <c r="P406" i="18"/>
  <c r="O406" i="18"/>
  <c r="N406" i="18"/>
  <c r="J406" i="18"/>
  <c r="L406" i="18"/>
  <c r="K406" i="18"/>
  <c r="M406" i="18"/>
  <c r="Q405" i="18"/>
  <c r="P405" i="18"/>
  <c r="O405" i="18"/>
  <c r="N405" i="18"/>
  <c r="J405" i="18"/>
  <c r="L405" i="18"/>
  <c r="K405" i="18"/>
  <c r="M405" i="18"/>
  <c r="Q404" i="18"/>
  <c r="P404" i="18"/>
  <c r="O404" i="18"/>
  <c r="N404" i="18"/>
  <c r="J404" i="18"/>
  <c r="L404" i="18"/>
  <c r="K404" i="18"/>
  <c r="M404" i="18"/>
  <c r="Q403" i="18"/>
  <c r="P403" i="18"/>
  <c r="O403" i="18"/>
  <c r="N403" i="18"/>
  <c r="J403" i="18"/>
  <c r="L403" i="18"/>
  <c r="K403" i="18"/>
  <c r="M403" i="18"/>
  <c r="Q402" i="18"/>
  <c r="P402" i="18"/>
  <c r="O402" i="18"/>
  <c r="N402" i="18"/>
  <c r="J402" i="18"/>
  <c r="L402" i="18"/>
  <c r="K402" i="18"/>
  <c r="M402" i="18"/>
  <c r="Q401" i="18"/>
  <c r="P401" i="18"/>
  <c r="O401" i="18"/>
  <c r="N401" i="18"/>
  <c r="J401" i="18"/>
  <c r="L401" i="18"/>
  <c r="K401" i="18"/>
  <c r="M401" i="18"/>
  <c r="Q400" i="18"/>
  <c r="P400" i="18"/>
  <c r="O400" i="18"/>
  <c r="N400" i="18"/>
  <c r="J400" i="18"/>
  <c r="L400" i="18"/>
  <c r="K400" i="18"/>
  <c r="M400" i="18"/>
  <c r="Q399" i="18"/>
  <c r="P399" i="18"/>
  <c r="O399" i="18"/>
  <c r="N399" i="18"/>
  <c r="J399" i="18"/>
  <c r="L399" i="18"/>
  <c r="K399" i="18"/>
  <c r="M399" i="18"/>
  <c r="Q398" i="18"/>
  <c r="P398" i="18"/>
  <c r="O398" i="18"/>
  <c r="N398" i="18"/>
  <c r="J398" i="18"/>
  <c r="L398" i="18"/>
  <c r="K398" i="18"/>
  <c r="M398" i="18"/>
  <c r="Q397" i="18"/>
  <c r="P397" i="18"/>
  <c r="O397" i="18"/>
  <c r="N397" i="18"/>
  <c r="J397" i="18"/>
  <c r="L397" i="18"/>
  <c r="K397" i="18"/>
  <c r="M397" i="18"/>
  <c r="Q396" i="18"/>
  <c r="P396" i="18"/>
  <c r="O396" i="18"/>
  <c r="N396" i="18"/>
  <c r="J396" i="18"/>
  <c r="L396" i="18"/>
  <c r="K396" i="18"/>
  <c r="M396" i="18"/>
  <c r="Q395" i="18"/>
  <c r="P395" i="18"/>
  <c r="O395" i="18"/>
  <c r="N395" i="18"/>
  <c r="J395" i="18"/>
  <c r="L395" i="18"/>
  <c r="K395" i="18"/>
  <c r="M395" i="18"/>
  <c r="Q394" i="18"/>
  <c r="P394" i="18"/>
  <c r="O394" i="18"/>
  <c r="N394" i="18"/>
  <c r="J394" i="18"/>
  <c r="L394" i="18"/>
  <c r="K394" i="18"/>
  <c r="M394" i="18"/>
  <c r="Q393" i="18"/>
  <c r="P393" i="18"/>
  <c r="O393" i="18"/>
  <c r="N393" i="18"/>
  <c r="J393" i="18"/>
  <c r="L393" i="18"/>
  <c r="K393" i="18"/>
  <c r="M393" i="18"/>
  <c r="Q392" i="18"/>
  <c r="P392" i="18"/>
  <c r="O392" i="18"/>
  <c r="N392" i="18"/>
  <c r="J392" i="18"/>
  <c r="L392" i="18"/>
  <c r="K392" i="18"/>
  <c r="M392" i="18"/>
  <c r="Q391" i="18"/>
  <c r="P391" i="18"/>
  <c r="O391" i="18"/>
  <c r="N391" i="18"/>
  <c r="J391" i="18"/>
  <c r="L391" i="18"/>
  <c r="K391" i="18"/>
  <c r="M391" i="18"/>
  <c r="Q390" i="18"/>
  <c r="P390" i="18"/>
  <c r="O390" i="18"/>
  <c r="N390" i="18"/>
  <c r="J390" i="18"/>
  <c r="L390" i="18"/>
  <c r="K390" i="18"/>
  <c r="M390" i="18"/>
  <c r="Q389" i="18"/>
  <c r="P389" i="18"/>
  <c r="O389" i="18"/>
  <c r="N389" i="18"/>
  <c r="J389" i="18"/>
  <c r="L389" i="18"/>
  <c r="K389" i="18"/>
  <c r="M389" i="18"/>
  <c r="Q388" i="18"/>
  <c r="P388" i="18"/>
  <c r="O388" i="18"/>
  <c r="N388" i="18"/>
  <c r="J388" i="18"/>
  <c r="L388" i="18"/>
  <c r="K388" i="18"/>
  <c r="M388" i="18"/>
  <c r="Q387" i="18"/>
  <c r="P387" i="18"/>
  <c r="O387" i="18"/>
  <c r="N387" i="18"/>
  <c r="J387" i="18"/>
  <c r="L387" i="18"/>
  <c r="K387" i="18"/>
  <c r="M387" i="18"/>
  <c r="Q386" i="18"/>
  <c r="P386" i="18"/>
  <c r="O386" i="18"/>
  <c r="N386" i="18"/>
  <c r="J386" i="18"/>
  <c r="L386" i="18"/>
  <c r="K386" i="18"/>
  <c r="M386" i="18"/>
  <c r="Q385" i="18"/>
  <c r="P385" i="18"/>
  <c r="O385" i="18"/>
  <c r="N385" i="18"/>
  <c r="J385" i="18"/>
  <c r="L385" i="18"/>
  <c r="K385" i="18"/>
  <c r="M385" i="18"/>
  <c r="Q384" i="18"/>
  <c r="P384" i="18"/>
  <c r="O384" i="18"/>
  <c r="N384" i="18"/>
  <c r="J384" i="18"/>
  <c r="L384" i="18"/>
  <c r="K384" i="18"/>
  <c r="M384" i="18"/>
  <c r="Q383" i="18"/>
  <c r="P383" i="18"/>
  <c r="O383" i="18"/>
  <c r="N383" i="18"/>
  <c r="J383" i="18"/>
  <c r="L383" i="18"/>
  <c r="K383" i="18"/>
  <c r="M383" i="18"/>
  <c r="Q382" i="18"/>
  <c r="P382" i="18"/>
  <c r="O382" i="18"/>
  <c r="N382" i="18"/>
  <c r="J382" i="18"/>
  <c r="L382" i="18"/>
  <c r="K382" i="18"/>
  <c r="M382" i="18"/>
  <c r="Q381" i="18"/>
  <c r="P381" i="18"/>
  <c r="O381" i="18"/>
  <c r="N381" i="18"/>
  <c r="J381" i="18"/>
  <c r="L381" i="18"/>
  <c r="K381" i="18"/>
  <c r="M381" i="18"/>
  <c r="Q380" i="18"/>
  <c r="P380" i="18"/>
  <c r="O380" i="18"/>
  <c r="N380" i="18"/>
  <c r="J380" i="18"/>
  <c r="L380" i="18"/>
  <c r="K380" i="18"/>
  <c r="M380" i="18"/>
  <c r="Q379" i="18"/>
  <c r="P379" i="18"/>
  <c r="O379" i="18"/>
  <c r="N379" i="18"/>
  <c r="J379" i="18"/>
  <c r="L379" i="18"/>
  <c r="K379" i="18"/>
  <c r="M379" i="18"/>
  <c r="Q378" i="18"/>
  <c r="P378" i="18"/>
  <c r="O378" i="18"/>
  <c r="N378" i="18"/>
  <c r="J378" i="18"/>
  <c r="L378" i="18"/>
  <c r="K378" i="18"/>
  <c r="M378" i="18"/>
  <c r="Q377" i="18"/>
  <c r="P377" i="18"/>
  <c r="O377" i="18"/>
  <c r="N377" i="18"/>
  <c r="J377" i="18"/>
  <c r="L377" i="18"/>
  <c r="K377" i="18"/>
  <c r="M377" i="18"/>
  <c r="Q376" i="18"/>
  <c r="P376" i="18"/>
  <c r="O376" i="18"/>
  <c r="N376" i="18"/>
  <c r="J376" i="18"/>
  <c r="L376" i="18"/>
  <c r="K376" i="18"/>
  <c r="M376" i="18"/>
  <c r="Q375" i="18"/>
  <c r="P375" i="18"/>
  <c r="O375" i="18"/>
  <c r="N375" i="18"/>
  <c r="J375" i="18"/>
  <c r="L375" i="18"/>
  <c r="K375" i="18"/>
  <c r="M375" i="18"/>
  <c r="Q374" i="18"/>
  <c r="P374" i="18"/>
  <c r="O374" i="18"/>
  <c r="N374" i="18"/>
  <c r="J374" i="18"/>
  <c r="L374" i="18"/>
  <c r="K374" i="18"/>
  <c r="M374" i="18"/>
  <c r="Q373" i="18"/>
  <c r="P373" i="18"/>
  <c r="O373" i="18"/>
  <c r="N373" i="18"/>
  <c r="J373" i="18"/>
  <c r="L373" i="18"/>
  <c r="K373" i="18"/>
  <c r="M373" i="18"/>
  <c r="Q372" i="18"/>
  <c r="P372" i="18"/>
  <c r="O372" i="18"/>
  <c r="N372" i="18"/>
  <c r="J372" i="18"/>
  <c r="L372" i="18"/>
  <c r="K372" i="18"/>
  <c r="M372" i="18"/>
  <c r="Q371" i="18"/>
  <c r="P371" i="18"/>
  <c r="O371" i="18"/>
  <c r="N371" i="18"/>
  <c r="J371" i="18"/>
  <c r="L371" i="18"/>
  <c r="K371" i="18"/>
  <c r="M371" i="18"/>
  <c r="Q370" i="18"/>
  <c r="P370" i="18"/>
  <c r="O370" i="18"/>
  <c r="N370" i="18"/>
  <c r="J370" i="18"/>
  <c r="L370" i="18"/>
  <c r="K370" i="18"/>
  <c r="M370" i="18"/>
  <c r="Q369" i="18"/>
  <c r="P369" i="18"/>
  <c r="O369" i="18"/>
  <c r="N369" i="18"/>
  <c r="J369" i="18"/>
  <c r="L369" i="18"/>
  <c r="K369" i="18"/>
  <c r="M369" i="18"/>
  <c r="Q368" i="18"/>
  <c r="P368" i="18"/>
  <c r="O368" i="18"/>
  <c r="N368" i="18"/>
  <c r="J368" i="18"/>
  <c r="L368" i="18"/>
  <c r="K368" i="18"/>
  <c r="M368" i="18"/>
  <c r="Q367" i="18"/>
  <c r="P367" i="18"/>
  <c r="O367" i="18"/>
  <c r="N367" i="18"/>
  <c r="J367" i="18"/>
  <c r="L367" i="18"/>
  <c r="K367" i="18"/>
  <c r="M367" i="18"/>
  <c r="Q366" i="18"/>
  <c r="P366" i="18"/>
  <c r="O366" i="18"/>
  <c r="N366" i="18"/>
  <c r="J366" i="18"/>
  <c r="L366" i="18"/>
  <c r="K366" i="18"/>
  <c r="M366" i="18"/>
  <c r="Q365" i="18"/>
  <c r="P365" i="18"/>
  <c r="O365" i="18"/>
  <c r="N365" i="18"/>
  <c r="J365" i="18"/>
  <c r="L365" i="18"/>
  <c r="K365" i="18"/>
  <c r="M365" i="18"/>
  <c r="Q364" i="18"/>
  <c r="P364" i="18"/>
  <c r="O364" i="18"/>
  <c r="N364" i="18"/>
  <c r="J364" i="18"/>
  <c r="L364" i="18"/>
  <c r="K364" i="18"/>
  <c r="M364" i="18"/>
  <c r="Q363" i="18"/>
  <c r="P363" i="18"/>
  <c r="O363" i="18"/>
  <c r="N363" i="18"/>
  <c r="J363" i="18"/>
  <c r="L363" i="18"/>
  <c r="K363" i="18"/>
  <c r="M363" i="18"/>
  <c r="Q362" i="18"/>
  <c r="P362" i="18"/>
  <c r="O362" i="18"/>
  <c r="N362" i="18"/>
  <c r="J362" i="18"/>
  <c r="L362" i="18"/>
  <c r="K362" i="18"/>
  <c r="M362" i="18"/>
  <c r="Q361" i="18"/>
  <c r="P361" i="18"/>
  <c r="O361" i="18"/>
  <c r="N361" i="18"/>
  <c r="J361" i="18"/>
  <c r="L361" i="18"/>
  <c r="K361" i="18"/>
  <c r="M361" i="18"/>
  <c r="Q360" i="18"/>
  <c r="P360" i="18"/>
  <c r="O360" i="18"/>
  <c r="N360" i="18"/>
  <c r="J360" i="18"/>
  <c r="L360" i="18"/>
  <c r="K360" i="18"/>
  <c r="M360" i="18"/>
  <c r="Q359" i="18"/>
  <c r="P359" i="18"/>
  <c r="O359" i="18"/>
  <c r="N359" i="18"/>
  <c r="J359" i="18"/>
  <c r="L359" i="18"/>
  <c r="K359" i="18"/>
  <c r="M359" i="18"/>
  <c r="Q358" i="18"/>
  <c r="P358" i="18"/>
  <c r="O358" i="18"/>
  <c r="N358" i="18"/>
  <c r="J358" i="18"/>
  <c r="L358" i="18"/>
  <c r="K358" i="18"/>
  <c r="M358" i="18"/>
  <c r="Q357" i="18"/>
  <c r="P357" i="18"/>
  <c r="O357" i="18"/>
  <c r="N357" i="18"/>
  <c r="J357" i="18"/>
  <c r="L357" i="18"/>
  <c r="K357" i="18"/>
  <c r="M357" i="18"/>
  <c r="Q356" i="18"/>
  <c r="P356" i="18"/>
  <c r="O356" i="18"/>
  <c r="N356" i="18"/>
  <c r="J356" i="18"/>
  <c r="L356" i="18"/>
  <c r="K356" i="18"/>
  <c r="M356" i="18"/>
  <c r="Q355" i="18"/>
  <c r="P355" i="18"/>
  <c r="O355" i="18"/>
  <c r="N355" i="18"/>
  <c r="J355" i="18"/>
  <c r="L355" i="18"/>
  <c r="K355" i="18"/>
  <c r="M355" i="18"/>
  <c r="Q354" i="18"/>
  <c r="P354" i="18"/>
  <c r="O354" i="18"/>
  <c r="N354" i="18"/>
  <c r="J354" i="18"/>
  <c r="L354" i="18"/>
  <c r="K354" i="18"/>
  <c r="M354" i="18"/>
  <c r="Q353" i="18"/>
  <c r="P353" i="18"/>
  <c r="O353" i="18"/>
  <c r="N353" i="18"/>
  <c r="J353" i="18"/>
  <c r="L353" i="18"/>
  <c r="K353" i="18"/>
  <c r="M353" i="18"/>
  <c r="Q352" i="18"/>
  <c r="P352" i="18"/>
  <c r="O352" i="18"/>
  <c r="N352" i="18"/>
  <c r="J352" i="18"/>
  <c r="L352" i="18"/>
  <c r="K352" i="18"/>
  <c r="M352" i="18"/>
  <c r="Q351" i="18"/>
  <c r="P351" i="18"/>
  <c r="O351" i="18"/>
  <c r="N351" i="18"/>
  <c r="J351" i="18"/>
  <c r="L351" i="18"/>
  <c r="K351" i="18"/>
  <c r="M351" i="18"/>
  <c r="Q350" i="18"/>
  <c r="P350" i="18"/>
  <c r="O350" i="18"/>
  <c r="N350" i="18"/>
  <c r="J350" i="18"/>
  <c r="L350" i="18"/>
  <c r="K350" i="18"/>
  <c r="M350" i="18"/>
  <c r="Q349" i="18"/>
  <c r="P349" i="18"/>
  <c r="O349" i="18"/>
  <c r="N349" i="18"/>
  <c r="J349" i="18"/>
  <c r="L349" i="18"/>
  <c r="K349" i="18"/>
  <c r="M349" i="18"/>
  <c r="Q348" i="18"/>
  <c r="P348" i="18"/>
  <c r="O348" i="18"/>
  <c r="N348" i="18"/>
  <c r="J348" i="18"/>
  <c r="L348" i="18"/>
  <c r="K348" i="18"/>
  <c r="M348" i="18"/>
  <c r="Q347" i="18"/>
  <c r="P347" i="18"/>
  <c r="O347" i="18"/>
  <c r="N347" i="18"/>
  <c r="J347" i="18"/>
  <c r="L347" i="18"/>
  <c r="K347" i="18"/>
  <c r="M347" i="18"/>
  <c r="Q346" i="18"/>
  <c r="P346" i="18"/>
  <c r="O346" i="18"/>
  <c r="N346" i="18"/>
  <c r="J346" i="18"/>
  <c r="L346" i="18"/>
  <c r="K346" i="18"/>
  <c r="M346" i="18"/>
  <c r="Q345" i="18"/>
  <c r="P345" i="18"/>
  <c r="O345" i="18"/>
  <c r="N345" i="18"/>
  <c r="J345" i="18"/>
  <c r="L345" i="18"/>
  <c r="K345" i="18"/>
  <c r="M345" i="18"/>
  <c r="Q344" i="18"/>
  <c r="P344" i="18"/>
  <c r="O344" i="18"/>
  <c r="N344" i="18"/>
  <c r="J344" i="18"/>
  <c r="L344" i="18"/>
  <c r="K344" i="18"/>
  <c r="M344" i="18"/>
  <c r="Q343" i="18"/>
  <c r="P343" i="18"/>
  <c r="O343" i="18"/>
  <c r="N343" i="18"/>
  <c r="J343" i="18"/>
  <c r="L343" i="18"/>
  <c r="K343" i="18"/>
  <c r="M343" i="18"/>
  <c r="Q342" i="18"/>
  <c r="P342" i="18"/>
  <c r="O342" i="18"/>
  <c r="N342" i="18"/>
  <c r="J342" i="18"/>
  <c r="L342" i="18"/>
  <c r="K342" i="18"/>
  <c r="M342" i="18"/>
  <c r="Q341" i="18"/>
  <c r="P341" i="18"/>
  <c r="O341" i="18"/>
  <c r="N341" i="18"/>
  <c r="J341" i="18"/>
  <c r="L341" i="18"/>
  <c r="K341" i="18"/>
  <c r="M341" i="18"/>
  <c r="Q340" i="18"/>
  <c r="P340" i="18"/>
  <c r="O340" i="18"/>
  <c r="N340" i="18"/>
  <c r="J340" i="18"/>
  <c r="L340" i="18"/>
  <c r="K340" i="18"/>
  <c r="M340" i="18"/>
  <c r="Q339" i="18"/>
  <c r="P339" i="18"/>
  <c r="O339" i="18"/>
  <c r="N339" i="18"/>
  <c r="J339" i="18"/>
  <c r="L339" i="18"/>
  <c r="K339" i="18"/>
  <c r="M339" i="18"/>
  <c r="Q338" i="18"/>
  <c r="P338" i="18"/>
  <c r="O338" i="18"/>
  <c r="N338" i="18"/>
  <c r="J338" i="18"/>
  <c r="L338" i="18"/>
  <c r="K338" i="18"/>
  <c r="M338" i="18"/>
  <c r="Q337" i="18"/>
  <c r="P337" i="18"/>
  <c r="O337" i="18"/>
  <c r="N337" i="18"/>
  <c r="J337" i="18"/>
  <c r="L337" i="18"/>
  <c r="K337" i="18"/>
  <c r="M337" i="18"/>
  <c r="Q336" i="18"/>
  <c r="P336" i="18"/>
  <c r="O336" i="18"/>
  <c r="N336" i="18"/>
  <c r="J336" i="18"/>
  <c r="L336" i="18"/>
  <c r="K336" i="18"/>
  <c r="M336" i="18"/>
  <c r="Q335" i="18"/>
  <c r="P335" i="18"/>
  <c r="O335" i="18"/>
  <c r="N335" i="18"/>
  <c r="J335" i="18"/>
  <c r="L335" i="18"/>
  <c r="K335" i="18"/>
  <c r="M335" i="18"/>
  <c r="Q334" i="18"/>
  <c r="P334" i="18"/>
  <c r="O334" i="18"/>
  <c r="N334" i="18"/>
  <c r="J334" i="18"/>
  <c r="L334" i="18"/>
  <c r="K334" i="18"/>
  <c r="M334" i="18"/>
  <c r="Q333" i="18"/>
  <c r="P333" i="18"/>
  <c r="O333" i="18"/>
  <c r="N333" i="18"/>
  <c r="J333" i="18"/>
  <c r="L333" i="18"/>
  <c r="K333" i="18"/>
  <c r="M333" i="18"/>
  <c r="Q332" i="18"/>
  <c r="P332" i="18"/>
  <c r="O332" i="18"/>
  <c r="N332" i="18"/>
  <c r="J332" i="18"/>
  <c r="L332" i="18"/>
  <c r="K332" i="18"/>
  <c r="M332" i="18"/>
  <c r="Q331" i="18"/>
  <c r="P331" i="18"/>
  <c r="O331" i="18"/>
  <c r="N331" i="18"/>
  <c r="J331" i="18"/>
  <c r="L331" i="18"/>
  <c r="K331" i="18"/>
  <c r="M331" i="18"/>
  <c r="Q330" i="18"/>
  <c r="P330" i="18"/>
  <c r="O330" i="18"/>
  <c r="N330" i="18"/>
  <c r="J330" i="18"/>
  <c r="L330" i="18"/>
  <c r="K330" i="18"/>
  <c r="M330" i="18"/>
  <c r="Q329" i="18"/>
  <c r="P329" i="18"/>
  <c r="O329" i="18"/>
  <c r="N329" i="18"/>
  <c r="J329" i="18"/>
  <c r="L329" i="18"/>
  <c r="K329" i="18"/>
  <c r="M329" i="18"/>
  <c r="Q328" i="18"/>
  <c r="P328" i="18"/>
  <c r="O328" i="18"/>
  <c r="N328" i="18"/>
  <c r="J328" i="18"/>
  <c r="L328" i="18"/>
  <c r="K328" i="18"/>
  <c r="M328" i="18"/>
  <c r="Q327" i="18"/>
  <c r="P327" i="18"/>
  <c r="O327" i="18"/>
  <c r="N327" i="18"/>
  <c r="J327" i="18"/>
  <c r="L327" i="18"/>
  <c r="K327" i="18"/>
  <c r="M327" i="18"/>
  <c r="Q326" i="18"/>
  <c r="P326" i="18"/>
  <c r="O326" i="18"/>
  <c r="N326" i="18"/>
  <c r="J326" i="18"/>
  <c r="L326" i="18"/>
  <c r="K326" i="18"/>
  <c r="M326" i="18"/>
  <c r="Q325" i="18"/>
  <c r="P325" i="18"/>
  <c r="O325" i="18"/>
  <c r="N325" i="18"/>
  <c r="J325" i="18"/>
  <c r="L325" i="18"/>
  <c r="K325" i="18"/>
  <c r="M325" i="18"/>
  <c r="Q324" i="18"/>
  <c r="P324" i="18"/>
  <c r="O324" i="18"/>
  <c r="N324" i="18"/>
  <c r="J324" i="18"/>
  <c r="L324" i="18"/>
  <c r="K324" i="18"/>
  <c r="M324" i="18"/>
  <c r="Q323" i="18"/>
  <c r="P323" i="18"/>
  <c r="O323" i="18"/>
  <c r="N323" i="18"/>
  <c r="J323" i="18"/>
  <c r="L323" i="18"/>
  <c r="K323" i="18"/>
  <c r="M323" i="18"/>
  <c r="Q322" i="18"/>
  <c r="P322" i="18"/>
  <c r="O322" i="18"/>
  <c r="N322" i="18"/>
  <c r="J322" i="18"/>
  <c r="L322" i="18"/>
  <c r="K322" i="18"/>
  <c r="M322" i="18"/>
  <c r="Q321" i="18"/>
  <c r="P321" i="18"/>
  <c r="O321" i="18"/>
  <c r="N321" i="18"/>
  <c r="J321" i="18"/>
  <c r="L321" i="18"/>
  <c r="K321" i="18"/>
  <c r="M321" i="18"/>
  <c r="Q320" i="18"/>
  <c r="P320" i="18"/>
  <c r="O320" i="18"/>
  <c r="N320" i="18"/>
  <c r="J320" i="18"/>
  <c r="L320" i="18"/>
  <c r="K320" i="18"/>
  <c r="M320" i="18"/>
  <c r="Q319" i="18"/>
  <c r="P319" i="18"/>
  <c r="O319" i="18"/>
  <c r="N319" i="18"/>
  <c r="J319" i="18"/>
  <c r="L319" i="18"/>
  <c r="K319" i="18"/>
  <c r="M319" i="18"/>
  <c r="Q318" i="18"/>
  <c r="P318" i="18"/>
  <c r="O318" i="18"/>
  <c r="N318" i="18"/>
  <c r="J318" i="18"/>
  <c r="L318" i="18"/>
  <c r="K318" i="18"/>
  <c r="M318" i="18"/>
  <c r="Q317" i="18"/>
  <c r="P317" i="18"/>
  <c r="O317" i="18"/>
  <c r="N317" i="18"/>
  <c r="J317" i="18"/>
  <c r="L317" i="18"/>
  <c r="K317" i="18"/>
  <c r="M317" i="18"/>
  <c r="Q316" i="18"/>
  <c r="P316" i="18"/>
  <c r="O316" i="18"/>
  <c r="N316" i="18"/>
  <c r="J316" i="18"/>
  <c r="L316" i="18"/>
  <c r="K316" i="18"/>
  <c r="M316" i="18"/>
  <c r="Q315" i="18"/>
  <c r="P315" i="18"/>
  <c r="O315" i="18"/>
  <c r="N315" i="18"/>
  <c r="J315" i="18"/>
  <c r="L315" i="18"/>
  <c r="K315" i="18"/>
  <c r="M315" i="18"/>
  <c r="Q314" i="18"/>
  <c r="P314" i="18"/>
  <c r="O314" i="18"/>
  <c r="N314" i="18"/>
  <c r="J314" i="18"/>
  <c r="L314" i="18"/>
  <c r="K314" i="18"/>
  <c r="M314" i="18"/>
  <c r="Q313" i="18"/>
  <c r="P313" i="18"/>
  <c r="O313" i="18"/>
  <c r="N313" i="18"/>
  <c r="J313" i="18"/>
  <c r="L313" i="18"/>
  <c r="K313" i="18"/>
  <c r="M313" i="18"/>
  <c r="Q312" i="18"/>
  <c r="P312" i="18"/>
  <c r="O312" i="18"/>
  <c r="N312" i="18"/>
  <c r="J312" i="18"/>
  <c r="L312" i="18"/>
  <c r="K312" i="18"/>
  <c r="M312" i="18"/>
  <c r="Q311" i="18"/>
  <c r="P311" i="18"/>
  <c r="O311" i="18"/>
  <c r="N311" i="18"/>
  <c r="J311" i="18"/>
  <c r="L311" i="18"/>
  <c r="K311" i="18"/>
  <c r="M311" i="18"/>
  <c r="Q310" i="18"/>
  <c r="P310" i="18"/>
  <c r="O310" i="18"/>
  <c r="N310" i="18"/>
  <c r="J310" i="18"/>
  <c r="L310" i="18"/>
  <c r="K310" i="18"/>
  <c r="M310" i="18"/>
  <c r="Q309" i="18"/>
  <c r="P309" i="18"/>
  <c r="O309" i="18"/>
  <c r="N309" i="18"/>
  <c r="J309" i="18"/>
  <c r="L309" i="18"/>
  <c r="K309" i="18"/>
  <c r="M309" i="18"/>
  <c r="Q308" i="18"/>
  <c r="P308" i="18"/>
  <c r="O308" i="18"/>
  <c r="N308" i="18"/>
  <c r="J308" i="18"/>
  <c r="L308" i="18"/>
  <c r="K308" i="18"/>
  <c r="M308" i="18"/>
  <c r="Q307" i="18"/>
  <c r="P307" i="18"/>
  <c r="O307" i="18"/>
  <c r="N307" i="18"/>
  <c r="J307" i="18"/>
  <c r="L307" i="18"/>
  <c r="K307" i="18"/>
  <c r="M307" i="18"/>
  <c r="Q306" i="18"/>
  <c r="P306" i="18"/>
  <c r="O306" i="18"/>
  <c r="N306" i="18"/>
  <c r="J306" i="18"/>
  <c r="L306" i="18"/>
  <c r="K306" i="18"/>
  <c r="M306" i="18"/>
  <c r="Q305" i="18"/>
  <c r="P305" i="18"/>
  <c r="O305" i="18"/>
  <c r="N305" i="18"/>
  <c r="J305" i="18"/>
  <c r="L305" i="18"/>
  <c r="K305" i="18"/>
  <c r="M305" i="18"/>
  <c r="Q304" i="18"/>
  <c r="P304" i="18"/>
  <c r="O304" i="18"/>
  <c r="N304" i="18"/>
  <c r="J304" i="18"/>
  <c r="L304" i="18"/>
  <c r="K304" i="18"/>
  <c r="M304" i="18"/>
  <c r="Q303" i="18"/>
  <c r="P303" i="18"/>
  <c r="O303" i="18"/>
  <c r="N303" i="18"/>
  <c r="J303" i="18"/>
  <c r="L303" i="18"/>
  <c r="K303" i="18"/>
  <c r="M303" i="18"/>
  <c r="Q302" i="18"/>
  <c r="P302" i="18"/>
  <c r="O302" i="18"/>
  <c r="N302" i="18"/>
  <c r="J302" i="18"/>
  <c r="L302" i="18"/>
  <c r="K302" i="18"/>
  <c r="M302" i="18"/>
  <c r="Q301" i="18"/>
  <c r="P301" i="18"/>
  <c r="O301" i="18"/>
  <c r="N301" i="18"/>
  <c r="J301" i="18"/>
  <c r="L301" i="18"/>
  <c r="K301" i="18"/>
  <c r="M301" i="18"/>
  <c r="Q300" i="18"/>
  <c r="P300" i="18"/>
  <c r="O300" i="18"/>
  <c r="N300" i="18"/>
  <c r="J300" i="18"/>
  <c r="L300" i="18"/>
  <c r="K300" i="18"/>
  <c r="M300" i="18"/>
  <c r="Q299" i="18"/>
  <c r="P299" i="18"/>
  <c r="O299" i="18"/>
  <c r="N299" i="18"/>
  <c r="J299" i="18"/>
  <c r="L299" i="18"/>
  <c r="K299" i="18"/>
  <c r="M299" i="18"/>
  <c r="Q298" i="18"/>
  <c r="P298" i="18"/>
  <c r="O298" i="18"/>
  <c r="N298" i="18"/>
  <c r="J298" i="18"/>
  <c r="L298" i="18"/>
  <c r="K298" i="18"/>
  <c r="M298" i="18"/>
  <c r="Q297" i="18"/>
  <c r="P297" i="18"/>
  <c r="O297" i="18"/>
  <c r="N297" i="18"/>
  <c r="J297" i="18"/>
  <c r="L297" i="18"/>
  <c r="K297" i="18"/>
  <c r="M297" i="18"/>
  <c r="Q296" i="18"/>
  <c r="P296" i="18"/>
  <c r="O296" i="18"/>
  <c r="N296" i="18"/>
  <c r="J296" i="18"/>
  <c r="L296" i="18"/>
  <c r="K296" i="18"/>
  <c r="M296" i="18"/>
  <c r="Q295" i="18"/>
  <c r="P295" i="18"/>
  <c r="O295" i="18"/>
  <c r="N295" i="18"/>
  <c r="J295" i="18"/>
  <c r="L295" i="18"/>
  <c r="K295" i="18"/>
  <c r="M295" i="18"/>
  <c r="Q294" i="18"/>
  <c r="P294" i="18"/>
  <c r="O294" i="18"/>
  <c r="N294" i="18"/>
  <c r="J294" i="18"/>
  <c r="L294" i="18"/>
  <c r="K294" i="18"/>
  <c r="M294" i="18"/>
  <c r="Q293" i="18"/>
  <c r="P293" i="18"/>
  <c r="O293" i="18"/>
  <c r="N293" i="18"/>
  <c r="J293" i="18"/>
  <c r="L293" i="18"/>
  <c r="K293" i="18"/>
  <c r="M293" i="18"/>
  <c r="Q292" i="18"/>
  <c r="P292" i="18"/>
  <c r="O292" i="18"/>
  <c r="N292" i="18"/>
  <c r="J292" i="18"/>
  <c r="L292" i="18"/>
  <c r="K292" i="18"/>
  <c r="M292" i="18"/>
  <c r="Q291" i="18"/>
  <c r="P291" i="18"/>
  <c r="O291" i="18"/>
  <c r="N291" i="18"/>
  <c r="J291" i="18"/>
  <c r="L291" i="18"/>
  <c r="K291" i="18"/>
  <c r="M291" i="18"/>
  <c r="Q290" i="18"/>
  <c r="P290" i="18"/>
  <c r="O290" i="18"/>
  <c r="N290" i="18"/>
  <c r="J290" i="18"/>
  <c r="L290" i="18"/>
  <c r="K290" i="18"/>
  <c r="M290" i="18"/>
  <c r="Q289" i="18"/>
  <c r="P289" i="18"/>
  <c r="O289" i="18"/>
  <c r="N289" i="18"/>
  <c r="J289" i="18"/>
  <c r="L289" i="18"/>
  <c r="K289" i="18"/>
  <c r="M289" i="18"/>
  <c r="Q288" i="18"/>
  <c r="P288" i="18"/>
  <c r="O288" i="18"/>
  <c r="N288" i="18"/>
  <c r="J288" i="18"/>
  <c r="L288" i="18"/>
  <c r="K288" i="18"/>
  <c r="M288" i="18"/>
  <c r="Q287" i="18"/>
  <c r="P287" i="18"/>
  <c r="O287" i="18"/>
  <c r="N287" i="18"/>
  <c r="J287" i="18"/>
  <c r="L287" i="18"/>
  <c r="K287" i="18"/>
  <c r="M287" i="18"/>
  <c r="Q286" i="18"/>
  <c r="P286" i="18"/>
  <c r="O286" i="18"/>
  <c r="N286" i="18"/>
  <c r="J286" i="18"/>
  <c r="L286" i="18"/>
  <c r="K286" i="18"/>
  <c r="M286" i="18"/>
  <c r="Q285" i="18"/>
  <c r="P285" i="18"/>
  <c r="O285" i="18"/>
  <c r="N285" i="18"/>
  <c r="J285" i="18"/>
  <c r="L285" i="18"/>
  <c r="K285" i="18"/>
  <c r="M285" i="18"/>
  <c r="Q284" i="18"/>
  <c r="P284" i="18"/>
  <c r="O284" i="18"/>
  <c r="N284" i="18"/>
  <c r="J284" i="18"/>
  <c r="L284" i="18"/>
  <c r="K284" i="18"/>
  <c r="M284" i="18"/>
  <c r="Q283" i="18"/>
  <c r="P283" i="18"/>
  <c r="O283" i="18"/>
  <c r="N283" i="18"/>
  <c r="J283" i="18"/>
  <c r="L283" i="18"/>
  <c r="K283" i="18"/>
  <c r="M283" i="18"/>
  <c r="Q282" i="18"/>
  <c r="P282" i="18"/>
  <c r="O282" i="18"/>
  <c r="N282" i="18"/>
  <c r="J282" i="18"/>
  <c r="L282" i="18"/>
  <c r="K282" i="18"/>
  <c r="M282" i="18"/>
  <c r="Q281" i="18"/>
  <c r="P281" i="18"/>
  <c r="O281" i="18"/>
  <c r="N281" i="18"/>
  <c r="J281" i="18"/>
  <c r="L281" i="18"/>
  <c r="K281" i="18"/>
  <c r="M281" i="18"/>
  <c r="Q280" i="18"/>
  <c r="P280" i="18"/>
  <c r="O280" i="18"/>
  <c r="N280" i="18"/>
  <c r="J280" i="18"/>
  <c r="L280" i="18"/>
  <c r="K280" i="18"/>
  <c r="M280" i="18"/>
  <c r="Q279" i="18"/>
  <c r="P279" i="18"/>
  <c r="O279" i="18"/>
  <c r="N279" i="18"/>
  <c r="J279" i="18"/>
  <c r="L279" i="18"/>
  <c r="K279" i="18"/>
  <c r="M279" i="18"/>
  <c r="Q278" i="18"/>
  <c r="P278" i="18"/>
  <c r="O278" i="18"/>
  <c r="N278" i="18"/>
  <c r="J278" i="18"/>
  <c r="L278" i="18"/>
  <c r="K278" i="18"/>
  <c r="M278" i="18"/>
  <c r="Q277" i="18"/>
  <c r="P277" i="18"/>
  <c r="O277" i="18"/>
  <c r="N277" i="18"/>
  <c r="J277" i="18"/>
  <c r="L277" i="18"/>
  <c r="K277" i="18"/>
  <c r="M277" i="18"/>
  <c r="Q276" i="18"/>
  <c r="P276" i="18"/>
  <c r="O276" i="18"/>
  <c r="N276" i="18"/>
  <c r="J276" i="18"/>
  <c r="L276" i="18"/>
  <c r="K276" i="18"/>
  <c r="M276" i="18"/>
  <c r="Q275" i="18"/>
  <c r="P275" i="18"/>
  <c r="O275" i="18"/>
  <c r="N275" i="18"/>
  <c r="J275" i="18"/>
  <c r="L275" i="18"/>
  <c r="K275" i="18"/>
  <c r="M275" i="18"/>
  <c r="Q274" i="18"/>
  <c r="P274" i="18"/>
  <c r="O274" i="18"/>
  <c r="N274" i="18"/>
  <c r="J274" i="18"/>
  <c r="L274" i="18"/>
  <c r="K274" i="18"/>
  <c r="M274" i="18"/>
  <c r="Q273" i="18"/>
  <c r="P273" i="18"/>
  <c r="O273" i="18"/>
  <c r="N273" i="18"/>
  <c r="J273" i="18"/>
  <c r="L273" i="18"/>
  <c r="K273" i="18"/>
  <c r="M273" i="18"/>
  <c r="Q272" i="18"/>
  <c r="P272" i="18"/>
  <c r="O272" i="18"/>
  <c r="N272" i="18"/>
  <c r="J272" i="18"/>
  <c r="L272" i="18"/>
  <c r="K272" i="18"/>
  <c r="M272" i="18"/>
  <c r="Q271" i="18"/>
  <c r="P271" i="18"/>
  <c r="O271" i="18"/>
  <c r="N271" i="18"/>
  <c r="J271" i="18"/>
  <c r="L271" i="18"/>
  <c r="K271" i="18"/>
  <c r="M271" i="18"/>
  <c r="Q270" i="18"/>
  <c r="P270" i="18"/>
  <c r="O270" i="18"/>
  <c r="N270" i="18"/>
  <c r="J270" i="18"/>
  <c r="L270" i="18"/>
  <c r="K270" i="18"/>
  <c r="M270" i="18"/>
  <c r="Q269" i="18"/>
  <c r="P269" i="18"/>
  <c r="O269" i="18"/>
  <c r="N269" i="18"/>
  <c r="J269" i="18"/>
  <c r="L269" i="18"/>
  <c r="K269" i="18"/>
  <c r="M269" i="18"/>
  <c r="Q268" i="18"/>
  <c r="P268" i="18"/>
  <c r="O268" i="18"/>
  <c r="N268" i="18"/>
  <c r="J268" i="18"/>
  <c r="L268" i="18"/>
  <c r="K268" i="18"/>
  <c r="M268" i="18"/>
  <c r="Q267" i="18"/>
  <c r="P267" i="18"/>
  <c r="O267" i="18"/>
  <c r="N267" i="18"/>
  <c r="J267" i="18"/>
  <c r="L267" i="18"/>
  <c r="K267" i="18"/>
  <c r="M267" i="18"/>
  <c r="Q266" i="18"/>
  <c r="P266" i="18"/>
  <c r="O266" i="18"/>
  <c r="N266" i="18"/>
  <c r="J266" i="18"/>
  <c r="L266" i="18"/>
  <c r="K266" i="18"/>
  <c r="M266" i="18"/>
  <c r="Q265" i="18"/>
  <c r="P265" i="18"/>
  <c r="O265" i="18"/>
  <c r="N265" i="18"/>
  <c r="J265" i="18"/>
  <c r="L265" i="18"/>
  <c r="K265" i="18"/>
  <c r="M265" i="18"/>
  <c r="Q264" i="18"/>
  <c r="P264" i="18"/>
  <c r="O264" i="18"/>
  <c r="N264" i="18"/>
  <c r="J264" i="18"/>
  <c r="L264" i="18"/>
  <c r="K264" i="18"/>
  <c r="M264" i="18"/>
  <c r="Q263" i="18"/>
  <c r="P263" i="18"/>
  <c r="O263" i="18"/>
  <c r="N263" i="18"/>
  <c r="J263" i="18"/>
  <c r="L263" i="18"/>
  <c r="K263" i="18"/>
  <c r="M263" i="18"/>
  <c r="Q262" i="18"/>
  <c r="P262" i="18"/>
  <c r="O262" i="18"/>
  <c r="N262" i="18"/>
  <c r="J262" i="18"/>
  <c r="L262" i="18"/>
  <c r="K262" i="18"/>
  <c r="M262" i="18"/>
  <c r="Q261" i="18"/>
  <c r="P261" i="18"/>
  <c r="O261" i="18"/>
  <c r="N261" i="18"/>
  <c r="J261" i="18"/>
  <c r="L261" i="18"/>
  <c r="K261" i="18"/>
  <c r="M261" i="18"/>
  <c r="Q260" i="18"/>
  <c r="P260" i="18"/>
  <c r="O260" i="18"/>
  <c r="N260" i="18"/>
  <c r="J260" i="18"/>
  <c r="L260" i="18"/>
  <c r="K260" i="18"/>
  <c r="M260" i="18"/>
  <c r="Q259" i="18"/>
  <c r="P259" i="18"/>
  <c r="O259" i="18"/>
  <c r="N259" i="18"/>
  <c r="J259" i="18"/>
  <c r="L259" i="18"/>
  <c r="K259" i="18"/>
  <c r="M259" i="18"/>
  <c r="Q258" i="18"/>
  <c r="P258" i="18"/>
  <c r="O258" i="18"/>
  <c r="N258" i="18"/>
  <c r="J258" i="18"/>
  <c r="L258" i="18"/>
  <c r="K258" i="18"/>
  <c r="M258" i="18"/>
  <c r="Q257" i="18"/>
  <c r="P257" i="18"/>
  <c r="O257" i="18"/>
  <c r="N257" i="18"/>
  <c r="J257" i="18"/>
  <c r="L257" i="18"/>
  <c r="K257" i="18"/>
  <c r="M257" i="18"/>
  <c r="Q256" i="18"/>
  <c r="P256" i="18"/>
  <c r="O256" i="18"/>
  <c r="N256" i="18"/>
  <c r="J256" i="18"/>
  <c r="L256" i="18"/>
  <c r="K256" i="18"/>
  <c r="M256" i="18"/>
  <c r="Q255" i="18"/>
  <c r="P255" i="18"/>
  <c r="O255" i="18"/>
  <c r="N255" i="18"/>
  <c r="J255" i="18"/>
  <c r="L255" i="18"/>
  <c r="K255" i="18"/>
  <c r="M255" i="18"/>
  <c r="Q254" i="18"/>
  <c r="P254" i="18"/>
  <c r="O254" i="18"/>
  <c r="N254" i="18"/>
  <c r="J254" i="18"/>
  <c r="L254" i="18"/>
  <c r="K254" i="18"/>
  <c r="M254" i="18"/>
  <c r="Q253" i="18"/>
  <c r="P253" i="18"/>
  <c r="O253" i="18"/>
  <c r="N253" i="18"/>
  <c r="J253" i="18"/>
  <c r="L253" i="18"/>
  <c r="K253" i="18"/>
  <c r="M253" i="18"/>
  <c r="Q252" i="18"/>
  <c r="P252" i="18"/>
  <c r="O252" i="18"/>
  <c r="N252" i="18"/>
  <c r="J252" i="18"/>
  <c r="L252" i="18"/>
  <c r="K252" i="18"/>
  <c r="M252" i="18"/>
  <c r="Q251" i="18"/>
  <c r="P251" i="18"/>
  <c r="O251" i="18"/>
  <c r="N251" i="18"/>
  <c r="J251" i="18"/>
  <c r="L251" i="18"/>
  <c r="K251" i="18"/>
  <c r="M251" i="18"/>
  <c r="Q250" i="18"/>
  <c r="P250" i="18"/>
  <c r="O250" i="18"/>
  <c r="N250" i="18"/>
  <c r="J250" i="18"/>
  <c r="L250" i="18"/>
  <c r="K250" i="18"/>
  <c r="M250" i="18"/>
  <c r="Q249" i="18"/>
  <c r="P249" i="18"/>
  <c r="O249" i="18"/>
  <c r="N249" i="18"/>
  <c r="J249" i="18"/>
  <c r="L249" i="18"/>
  <c r="K249" i="18"/>
  <c r="M249" i="18"/>
  <c r="Q248" i="18"/>
  <c r="P248" i="18"/>
  <c r="O248" i="18"/>
  <c r="N248" i="18"/>
  <c r="J248" i="18"/>
  <c r="L248" i="18"/>
  <c r="K248" i="18"/>
  <c r="M248" i="18"/>
  <c r="Q247" i="18"/>
  <c r="P247" i="18"/>
  <c r="O247" i="18"/>
  <c r="N247" i="18"/>
  <c r="J247" i="18"/>
  <c r="L247" i="18"/>
  <c r="K247" i="18"/>
  <c r="M247" i="18"/>
  <c r="Q246" i="18"/>
  <c r="P246" i="18"/>
  <c r="O246" i="18"/>
  <c r="N246" i="18"/>
  <c r="J246" i="18"/>
  <c r="L246" i="18"/>
  <c r="K246" i="18"/>
  <c r="M246" i="18"/>
  <c r="Q245" i="18"/>
  <c r="P245" i="18"/>
  <c r="O245" i="18"/>
  <c r="N245" i="18"/>
  <c r="J245" i="18"/>
  <c r="L245" i="18"/>
  <c r="K245" i="18"/>
  <c r="M245" i="18"/>
  <c r="Q244" i="18"/>
  <c r="P244" i="18"/>
  <c r="O244" i="18"/>
  <c r="N244" i="18"/>
  <c r="J244" i="18"/>
  <c r="L244" i="18"/>
  <c r="K244" i="18"/>
  <c r="M244" i="18"/>
  <c r="Q243" i="18"/>
  <c r="P243" i="18"/>
  <c r="O243" i="18"/>
  <c r="N243" i="18"/>
  <c r="J243" i="18"/>
  <c r="L243" i="18"/>
  <c r="K243" i="18"/>
  <c r="M243" i="18"/>
  <c r="Q242" i="18"/>
  <c r="P242" i="18"/>
  <c r="O242" i="18"/>
  <c r="N242" i="18"/>
  <c r="J242" i="18"/>
  <c r="L242" i="18"/>
  <c r="K242" i="18"/>
  <c r="M242" i="18"/>
  <c r="Q241" i="18"/>
  <c r="P241" i="18"/>
  <c r="O241" i="18"/>
  <c r="N241" i="18"/>
  <c r="J241" i="18"/>
  <c r="L241" i="18"/>
  <c r="K241" i="18"/>
  <c r="M241" i="18"/>
  <c r="Q240" i="18"/>
  <c r="P240" i="18"/>
  <c r="O240" i="18"/>
  <c r="N240" i="18"/>
  <c r="J240" i="18"/>
  <c r="L240" i="18"/>
  <c r="K240" i="18"/>
  <c r="M240" i="18"/>
  <c r="Q239" i="18"/>
  <c r="P239" i="18"/>
  <c r="O239" i="18"/>
  <c r="N239" i="18"/>
  <c r="J239" i="18"/>
  <c r="L239" i="18"/>
  <c r="K239" i="18"/>
  <c r="M239" i="18"/>
  <c r="Q238" i="18"/>
  <c r="P238" i="18"/>
  <c r="O238" i="18"/>
  <c r="N238" i="18"/>
  <c r="J238" i="18"/>
  <c r="L238" i="18"/>
  <c r="K238" i="18"/>
  <c r="M238" i="18"/>
  <c r="Q237" i="18"/>
  <c r="P237" i="18"/>
  <c r="O237" i="18"/>
  <c r="N237" i="18"/>
  <c r="J237" i="18"/>
  <c r="L237" i="18"/>
  <c r="K237" i="18"/>
  <c r="M237" i="18"/>
  <c r="Q236" i="18"/>
  <c r="P236" i="18"/>
  <c r="O236" i="18"/>
  <c r="N236" i="18"/>
  <c r="J236" i="18"/>
  <c r="L236" i="18"/>
  <c r="K236" i="18"/>
  <c r="M236" i="18"/>
  <c r="Q235" i="18"/>
  <c r="P235" i="18"/>
  <c r="O235" i="18"/>
  <c r="N235" i="18"/>
  <c r="J235" i="18"/>
  <c r="L235" i="18"/>
  <c r="K235" i="18"/>
  <c r="M235" i="18"/>
  <c r="Q234" i="18"/>
  <c r="P234" i="18"/>
  <c r="O234" i="18"/>
  <c r="N234" i="18"/>
  <c r="J234" i="18"/>
  <c r="L234" i="18"/>
  <c r="K234" i="18"/>
  <c r="M234" i="18"/>
  <c r="Q233" i="18"/>
  <c r="P233" i="18"/>
  <c r="O233" i="18"/>
  <c r="N233" i="18"/>
  <c r="J233" i="18"/>
  <c r="L233" i="18"/>
  <c r="K233" i="18"/>
  <c r="M233" i="18"/>
  <c r="Q232" i="18"/>
  <c r="P232" i="18"/>
  <c r="O232" i="18"/>
  <c r="N232" i="18"/>
  <c r="J232" i="18"/>
  <c r="L232" i="18"/>
  <c r="K232" i="18"/>
  <c r="M232" i="18"/>
  <c r="Q231" i="18"/>
  <c r="P231" i="18"/>
  <c r="O231" i="18"/>
  <c r="N231" i="18"/>
  <c r="J231" i="18"/>
  <c r="L231" i="18"/>
  <c r="K231" i="18"/>
  <c r="M231" i="18"/>
  <c r="Q230" i="18"/>
  <c r="P230" i="18"/>
  <c r="O230" i="18"/>
  <c r="N230" i="18"/>
  <c r="J230" i="18"/>
  <c r="L230" i="18"/>
  <c r="K230" i="18"/>
  <c r="M230" i="18"/>
  <c r="Q229" i="18"/>
  <c r="P229" i="18"/>
  <c r="O229" i="18"/>
  <c r="N229" i="18"/>
  <c r="J229" i="18"/>
  <c r="L229" i="18"/>
  <c r="K229" i="18"/>
  <c r="M229" i="18"/>
  <c r="Q228" i="18"/>
  <c r="P228" i="18"/>
  <c r="O228" i="18"/>
  <c r="N228" i="18"/>
  <c r="J228" i="18"/>
  <c r="L228" i="18"/>
  <c r="K228" i="18"/>
  <c r="M228" i="18"/>
  <c r="Q227" i="18"/>
  <c r="P227" i="18"/>
  <c r="O227" i="18"/>
  <c r="N227" i="18"/>
  <c r="J227" i="18"/>
  <c r="L227" i="18"/>
  <c r="K227" i="18"/>
  <c r="M227" i="18"/>
  <c r="Q226" i="18"/>
  <c r="P226" i="18"/>
  <c r="O226" i="18"/>
  <c r="N226" i="18"/>
  <c r="J226" i="18"/>
  <c r="L226" i="18"/>
  <c r="K226" i="18"/>
  <c r="M226" i="18"/>
  <c r="Q225" i="18"/>
  <c r="P225" i="18"/>
  <c r="O225" i="18"/>
  <c r="N225" i="18"/>
  <c r="J225" i="18"/>
  <c r="L225" i="18"/>
  <c r="K225" i="18"/>
  <c r="M225" i="18"/>
  <c r="Q224" i="18"/>
  <c r="P224" i="18"/>
  <c r="O224" i="18"/>
  <c r="N224" i="18"/>
  <c r="J224" i="18"/>
  <c r="L224" i="18"/>
  <c r="K224" i="18"/>
  <c r="M224" i="18"/>
  <c r="Q223" i="18"/>
  <c r="P223" i="18"/>
  <c r="O223" i="18"/>
  <c r="N223" i="18"/>
  <c r="J223" i="18"/>
  <c r="L223" i="18"/>
  <c r="K223" i="18"/>
  <c r="M223" i="18"/>
  <c r="Q222" i="18"/>
  <c r="P222" i="18"/>
  <c r="O222" i="18"/>
  <c r="N222" i="18"/>
  <c r="J222" i="18"/>
  <c r="L222" i="18"/>
  <c r="K222" i="18"/>
  <c r="M222" i="18"/>
  <c r="Q221" i="18"/>
  <c r="P221" i="18"/>
  <c r="O221" i="18"/>
  <c r="N221" i="18"/>
  <c r="J221" i="18"/>
  <c r="L221" i="18"/>
  <c r="K221" i="18"/>
  <c r="M221" i="18"/>
  <c r="Q220" i="18"/>
  <c r="P220" i="18"/>
  <c r="O220" i="18"/>
  <c r="N220" i="18"/>
  <c r="J220" i="18"/>
  <c r="L220" i="18"/>
  <c r="K220" i="18"/>
  <c r="M220" i="18"/>
  <c r="Q219" i="18"/>
  <c r="P219" i="18"/>
  <c r="O219" i="18"/>
  <c r="N219" i="18"/>
  <c r="J219" i="18"/>
  <c r="L219" i="18"/>
  <c r="K219" i="18"/>
  <c r="M219" i="18"/>
  <c r="Q218" i="18"/>
  <c r="P218" i="18"/>
  <c r="O218" i="18"/>
  <c r="N218" i="18"/>
  <c r="J218" i="18"/>
  <c r="L218" i="18"/>
  <c r="K218" i="18"/>
  <c r="M218" i="18"/>
  <c r="Q217" i="18"/>
  <c r="P217" i="18"/>
  <c r="O217" i="18"/>
  <c r="N217" i="18"/>
  <c r="J217" i="18"/>
  <c r="L217" i="18"/>
  <c r="K217" i="18"/>
  <c r="M217" i="18"/>
  <c r="Q216" i="18"/>
  <c r="P216" i="18"/>
  <c r="O216" i="18"/>
  <c r="N216" i="18"/>
  <c r="J216" i="18"/>
  <c r="L216" i="18"/>
  <c r="K216" i="18"/>
  <c r="M216" i="18"/>
  <c r="Q215" i="18"/>
  <c r="P215" i="18"/>
  <c r="O215" i="18"/>
  <c r="N215" i="18"/>
  <c r="J215" i="18"/>
  <c r="L215" i="18"/>
  <c r="K215" i="18"/>
  <c r="M215" i="18"/>
  <c r="Q214" i="18"/>
  <c r="P214" i="18"/>
  <c r="O214" i="18"/>
  <c r="N214" i="18"/>
  <c r="J214" i="18"/>
  <c r="L214" i="18"/>
  <c r="K214" i="18"/>
  <c r="M214" i="18"/>
  <c r="Q213" i="18"/>
  <c r="P213" i="18"/>
  <c r="O213" i="18"/>
  <c r="N213" i="18"/>
  <c r="J213" i="18"/>
  <c r="L213" i="18"/>
  <c r="K213" i="18"/>
  <c r="M213" i="18"/>
  <c r="Q212" i="18"/>
  <c r="P212" i="18"/>
  <c r="O212" i="18"/>
  <c r="N212" i="18"/>
  <c r="J212" i="18"/>
  <c r="L212" i="18"/>
  <c r="K212" i="18"/>
  <c r="M212" i="18"/>
  <c r="Q211" i="18"/>
  <c r="P211" i="18"/>
  <c r="O211" i="18"/>
  <c r="N211" i="18"/>
  <c r="J211" i="18"/>
  <c r="L211" i="18"/>
  <c r="K211" i="18"/>
  <c r="M211" i="18"/>
  <c r="Q210" i="18"/>
  <c r="P210" i="18"/>
  <c r="O210" i="18"/>
  <c r="N210" i="18"/>
  <c r="J210" i="18"/>
  <c r="L210" i="18"/>
  <c r="K210" i="18"/>
  <c r="M210" i="18"/>
  <c r="Q209" i="18"/>
  <c r="P209" i="18"/>
  <c r="O209" i="18"/>
  <c r="N209" i="18"/>
  <c r="J209" i="18"/>
  <c r="L209" i="18"/>
  <c r="K209" i="18"/>
  <c r="M209" i="18"/>
  <c r="Q208" i="18"/>
  <c r="P208" i="18"/>
  <c r="O208" i="18"/>
  <c r="N208" i="18"/>
  <c r="J208" i="18"/>
  <c r="L208" i="18"/>
  <c r="K208" i="18"/>
  <c r="M208" i="18"/>
  <c r="Q207" i="18"/>
  <c r="P207" i="18"/>
  <c r="O207" i="18"/>
  <c r="N207" i="18"/>
  <c r="J207" i="18"/>
  <c r="L207" i="18"/>
  <c r="K207" i="18"/>
  <c r="M207" i="18"/>
  <c r="Q206" i="18"/>
  <c r="P206" i="18"/>
  <c r="O206" i="18"/>
  <c r="N206" i="18"/>
  <c r="J206" i="18"/>
  <c r="L206" i="18"/>
  <c r="K206" i="18"/>
  <c r="M206" i="18"/>
  <c r="Q205" i="18"/>
  <c r="P205" i="18"/>
  <c r="O205" i="18"/>
  <c r="N205" i="18"/>
  <c r="J205" i="18"/>
  <c r="L205" i="18"/>
  <c r="K205" i="18"/>
  <c r="M205" i="18"/>
  <c r="Q204" i="18"/>
  <c r="P204" i="18"/>
  <c r="O204" i="18"/>
  <c r="N204" i="18"/>
  <c r="J204" i="18"/>
  <c r="L204" i="18"/>
  <c r="K204" i="18"/>
  <c r="M204" i="18"/>
  <c r="Q203" i="18"/>
  <c r="P203" i="18"/>
  <c r="O203" i="18"/>
  <c r="N203" i="18"/>
  <c r="J203" i="18"/>
  <c r="L203" i="18"/>
  <c r="K203" i="18"/>
  <c r="M203" i="18"/>
  <c r="Q202" i="18"/>
  <c r="P202" i="18"/>
  <c r="O202" i="18"/>
  <c r="N202" i="18"/>
  <c r="J202" i="18"/>
  <c r="L202" i="18"/>
  <c r="K202" i="18"/>
  <c r="M202" i="18"/>
  <c r="Q201" i="18"/>
  <c r="P201" i="18"/>
  <c r="O201" i="18"/>
  <c r="N201" i="18"/>
  <c r="J201" i="18"/>
  <c r="L201" i="18"/>
  <c r="K201" i="18"/>
  <c r="M201" i="18"/>
  <c r="Q200" i="18"/>
  <c r="P200" i="18"/>
  <c r="O200" i="18"/>
  <c r="N200" i="18"/>
  <c r="J200" i="18"/>
  <c r="L200" i="18"/>
  <c r="K200" i="18"/>
  <c r="M200" i="18"/>
  <c r="Q199" i="18"/>
  <c r="P199" i="18"/>
  <c r="O199" i="18"/>
  <c r="N199" i="18"/>
  <c r="J199" i="18"/>
  <c r="L199" i="18"/>
  <c r="K199" i="18"/>
  <c r="M199" i="18"/>
  <c r="Q198" i="18"/>
  <c r="P198" i="18"/>
  <c r="O198" i="18"/>
  <c r="N198" i="18"/>
  <c r="J198" i="18"/>
  <c r="L198" i="18"/>
  <c r="K198" i="18"/>
  <c r="M198" i="18"/>
  <c r="Q197" i="18"/>
  <c r="P197" i="18"/>
  <c r="O197" i="18"/>
  <c r="N197" i="18"/>
  <c r="J197" i="18"/>
  <c r="L197" i="18"/>
  <c r="K197" i="18"/>
  <c r="M197" i="18"/>
  <c r="Q196" i="18"/>
  <c r="P196" i="18"/>
  <c r="O196" i="18"/>
  <c r="N196" i="18"/>
  <c r="J196" i="18"/>
  <c r="L196" i="18"/>
  <c r="K196" i="18"/>
  <c r="M196" i="18"/>
  <c r="Q195" i="18"/>
  <c r="P195" i="18"/>
  <c r="O195" i="18"/>
  <c r="N195" i="18"/>
  <c r="J195" i="18"/>
  <c r="L195" i="18"/>
  <c r="K195" i="18"/>
  <c r="M195" i="18"/>
  <c r="Q194" i="18"/>
  <c r="P194" i="18"/>
  <c r="O194" i="18"/>
  <c r="N194" i="18"/>
  <c r="J194" i="18"/>
  <c r="L194" i="18"/>
  <c r="K194" i="18"/>
  <c r="M194" i="18"/>
  <c r="Q193" i="18"/>
  <c r="P193" i="18"/>
  <c r="O193" i="18"/>
  <c r="N193" i="18"/>
  <c r="J193" i="18"/>
  <c r="L193" i="18"/>
  <c r="K193" i="18"/>
  <c r="M193" i="18"/>
  <c r="Q192" i="18"/>
  <c r="P192" i="18"/>
  <c r="O192" i="18"/>
  <c r="N192" i="18"/>
  <c r="J192" i="18"/>
  <c r="L192" i="18"/>
  <c r="K192" i="18"/>
  <c r="M192" i="18"/>
  <c r="Q191" i="18"/>
  <c r="P191" i="18"/>
  <c r="O191" i="18"/>
  <c r="N191" i="18"/>
  <c r="J191" i="18"/>
  <c r="L191" i="18"/>
  <c r="K191" i="18"/>
  <c r="M191" i="18"/>
  <c r="Q190" i="18"/>
  <c r="P190" i="18"/>
  <c r="O190" i="18"/>
  <c r="N190" i="18"/>
  <c r="J190" i="18"/>
  <c r="L190" i="18"/>
  <c r="K190" i="18"/>
  <c r="M190" i="18"/>
  <c r="Q189" i="18"/>
  <c r="P189" i="18"/>
  <c r="O189" i="18"/>
  <c r="N189" i="18"/>
  <c r="J189" i="18"/>
  <c r="L189" i="18"/>
  <c r="K189" i="18"/>
  <c r="M189" i="18"/>
  <c r="Q188" i="18"/>
  <c r="P188" i="18"/>
  <c r="O188" i="18"/>
  <c r="N188" i="18"/>
  <c r="J188" i="18"/>
  <c r="L188" i="18"/>
  <c r="K188" i="18"/>
  <c r="M188" i="18"/>
  <c r="Q187" i="18"/>
  <c r="P187" i="18"/>
  <c r="O187" i="18"/>
  <c r="N187" i="18"/>
  <c r="J187" i="18"/>
  <c r="L187" i="18"/>
  <c r="K187" i="18"/>
  <c r="M187" i="18"/>
  <c r="Q186" i="18"/>
  <c r="P186" i="18"/>
  <c r="O186" i="18"/>
  <c r="N186" i="18"/>
  <c r="J186" i="18"/>
  <c r="L186" i="18"/>
  <c r="K186" i="18"/>
  <c r="M186" i="18"/>
  <c r="Q185" i="18"/>
  <c r="P185" i="18"/>
  <c r="O185" i="18"/>
  <c r="N185" i="18"/>
  <c r="J185" i="18"/>
  <c r="L185" i="18"/>
  <c r="K185" i="18"/>
  <c r="M185" i="18"/>
  <c r="Q184" i="18"/>
  <c r="P184" i="18"/>
  <c r="O184" i="18"/>
  <c r="N184" i="18"/>
  <c r="J184" i="18"/>
  <c r="L184" i="18"/>
  <c r="K184" i="18"/>
  <c r="M184" i="18"/>
  <c r="Q183" i="18"/>
  <c r="P183" i="18"/>
  <c r="O183" i="18"/>
  <c r="N183" i="18"/>
  <c r="J183" i="18"/>
  <c r="L183" i="18"/>
  <c r="K183" i="18"/>
  <c r="M183" i="18"/>
  <c r="Q182" i="18"/>
  <c r="P182" i="18"/>
  <c r="O182" i="18"/>
  <c r="N182" i="18"/>
  <c r="J182" i="18"/>
  <c r="L182" i="18"/>
  <c r="K182" i="18"/>
  <c r="M182" i="18"/>
  <c r="Q181" i="18"/>
  <c r="P181" i="18"/>
  <c r="O181" i="18"/>
  <c r="N181" i="18"/>
  <c r="J181" i="18"/>
  <c r="L181" i="18"/>
  <c r="K181" i="18"/>
  <c r="M181" i="18"/>
  <c r="Q3" i="18"/>
  <c r="P3" i="18"/>
  <c r="O3" i="18"/>
  <c r="N3" i="18"/>
  <c r="J3" i="18"/>
  <c r="L3" i="18"/>
  <c r="K3" i="18"/>
  <c r="M3" i="18"/>
  <c r="Q4" i="18"/>
  <c r="P4" i="18"/>
  <c r="O4" i="18"/>
  <c r="N4" i="18"/>
  <c r="J4" i="18"/>
  <c r="L4" i="18"/>
  <c r="K4" i="18"/>
  <c r="M4" i="18"/>
  <c r="Q5" i="18"/>
  <c r="P5" i="18"/>
  <c r="O5" i="18"/>
  <c r="N5" i="18"/>
  <c r="J5" i="18"/>
  <c r="L5" i="18"/>
  <c r="K5" i="18"/>
  <c r="M5" i="18"/>
  <c r="Q6" i="18"/>
  <c r="P6" i="18"/>
  <c r="O6" i="18"/>
  <c r="N6" i="18"/>
  <c r="J6" i="18"/>
  <c r="L6" i="18"/>
  <c r="K6" i="18"/>
  <c r="M6" i="18"/>
  <c r="Q7" i="18"/>
  <c r="P7" i="18"/>
  <c r="O7" i="18"/>
  <c r="N7" i="18"/>
  <c r="J7" i="18"/>
  <c r="L7" i="18"/>
  <c r="K7" i="18"/>
  <c r="M7" i="18"/>
  <c r="Q8" i="18"/>
  <c r="P8" i="18"/>
  <c r="O8" i="18"/>
  <c r="N8" i="18"/>
  <c r="J8" i="18"/>
  <c r="L8" i="18"/>
  <c r="K8" i="18"/>
  <c r="M8" i="18"/>
  <c r="Q9" i="18"/>
  <c r="P9" i="18"/>
  <c r="O9" i="18"/>
  <c r="N9" i="18"/>
  <c r="J9" i="18"/>
  <c r="L9" i="18"/>
  <c r="K9" i="18"/>
  <c r="M9" i="18"/>
  <c r="Q10" i="18"/>
  <c r="P10" i="18"/>
  <c r="O10" i="18"/>
  <c r="N10" i="18"/>
  <c r="J10" i="18"/>
  <c r="L10" i="18"/>
  <c r="K10" i="18"/>
  <c r="M10" i="18"/>
  <c r="Q11" i="18"/>
  <c r="P11" i="18"/>
  <c r="O11" i="18"/>
  <c r="N11" i="18"/>
  <c r="J11" i="18"/>
  <c r="L11" i="18"/>
  <c r="K11" i="18"/>
  <c r="M11" i="18"/>
  <c r="Q12" i="18"/>
  <c r="P12" i="18"/>
  <c r="O12" i="18"/>
  <c r="N12" i="18"/>
  <c r="J12" i="18"/>
  <c r="L12" i="18"/>
  <c r="K12" i="18"/>
  <c r="M12" i="18"/>
  <c r="Q13" i="18"/>
  <c r="P13" i="18"/>
  <c r="O13" i="18"/>
  <c r="N13" i="18"/>
  <c r="J13" i="18"/>
  <c r="L13" i="18"/>
  <c r="K13" i="18"/>
  <c r="M13" i="18"/>
  <c r="Q14" i="18"/>
  <c r="P14" i="18"/>
  <c r="O14" i="18"/>
  <c r="N14" i="18"/>
  <c r="J14" i="18"/>
  <c r="L14" i="18"/>
  <c r="K14" i="18"/>
  <c r="M14" i="18"/>
  <c r="Q15" i="18"/>
  <c r="P15" i="18"/>
  <c r="O15" i="18"/>
  <c r="N15" i="18"/>
  <c r="J15" i="18"/>
  <c r="L15" i="18"/>
  <c r="K15" i="18"/>
  <c r="M15" i="18"/>
  <c r="Q16" i="18"/>
  <c r="P16" i="18"/>
  <c r="O16" i="18"/>
  <c r="N16" i="18"/>
  <c r="J16" i="18"/>
  <c r="L16" i="18"/>
  <c r="K16" i="18"/>
  <c r="M16" i="18"/>
  <c r="Q17" i="18"/>
  <c r="P17" i="18"/>
  <c r="O17" i="18"/>
  <c r="N17" i="18"/>
  <c r="J17" i="18"/>
  <c r="L17" i="18"/>
  <c r="K17" i="18"/>
  <c r="M17" i="18"/>
  <c r="Q18" i="18"/>
  <c r="P18" i="18"/>
  <c r="O18" i="18"/>
  <c r="N18" i="18"/>
  <c r="J18" i="18"/>
  <c r="L18" i="18"/>
  <c r="K18" i="18"/>
  <c r="M18" i="18"/>
  <c r="Q19" i="18"/>
  <c r="P19" i="18"/>
  <c r="O19" i="18"/>
  <c r="N19" i="18"/>
  <c r="J19" i="18"/>
  <c r="L19" i="18"/>
  <c r="K19" i="18"/>
  <c r="M19" i="18"/>
  <c r="Q20" i="18"/>
  <c r="P20" i="18"/>
  <c r="O20" i="18"/>
  <c r="N20" i="18"/>
  <c r="J20" i="18"/>
  <c r="L20" i="18"/>
  <c r="K20" i="18"/>
  <c r="M20" i="18"/>
  <c r="Q21" i="18"/>
  <c r="P21" i="18"/>
  <c r="O21" i="18"/>
  <c r="N21" i="18"/>
  <c r="J21" i="18"/>
  <c r="L21" i="18"/>
  <c r="K21" i="18"/>
  <c r="M21" i="18"/>
  <c r="Q22" i="18"/>
  <c r="P22" i="18"/>
  <c r="O22" i="18"/>
  <c r="N22" i="18"/>
  <c r="J22" i="18"/>
  <c r="L22" i="18"/>
  <c r="K22" i="18"/>
  <c r="M22" i="18"/>
  <c r="Q23" i="18"/>
  <c r="P23" i="18"/>
  <c r="O23" i="18"/>
  <c r="N23" i="18"/>
  <c r="J23" i="18"/>
  <c r="L23" i="18"/>
  <c r="K23" i="18"/>
  <c r="M23" i="18"/>
  <c r="Q24" i="18"/>
  <c r="P24" i="18"/>
  <c r="O24" i="18"/>
  <c r="N24" i="18"/>
  <c r="J24" i="18"/>
  <c r="L24" i="18"/>
  <c r="K24" i="18"/>
  <c r="M24" i="18"/>
  <c r="Q25" i="18"/>
  <c r="P25" i="18"/>
  <c r="O25" i="18"/>
  <c r="N25" i="18"/>
  <c r="J25" i="18"/>
  <c r="L25" i="18"/>
  <c r="K25" i="18"/>
  <c r="M25" i="18"/>
  <c r="Q26" i="18"/>
  <c r="P26" i="18"/>
  <c r="O26" i="18"/>
  <c r="N26" i="18"/>
  <c r="J26" i="18"/>
  <c r="L26" i="18"/>
  <c r="K26" i="18"/>
  <c r="M26" i="18"/>
  <c r="Q27" i="18"/>
  <c r="P27" i="18"/>
  <c r="O27" i="18"/>
  <c r="N27" i="18"/>
  <c r="J27" i="18"/>
  <c r="L27" i="18"/>
  <c r="K27" i="18"/>
  <c r="M27" i="18"/>
  <c r="Q28" i="18"/>
  <c r="P28" i="18"/>
  <c r="O28" i="18"/>
  <c r="N28" i="18"/>
  <c r="J28" i="18"/>
  <c r="L28" i="18"/>
  <c r="K28" i="18"/>
  <c r="M28" i="18"/>
  <c r="Q29" i="18"/>
  <c r="P29" i="18"/>
  <c r="O29" i="18"/>
  <c r="N29" i="18"/>
  <c r="J29" i="18"/>
  <c r="L29" i="18"/>
  <c r="K29" i="18"/>
  <c r="M29" i="18"/>
  <c r="Q30" i="18"/>
  <c r="P30" i="18"/>
  <c r="O30" i="18"/>
  <c r="N30" i="18"/>
  <c r="J30" i="18"/>
  <c r="L30" i="18"/>
  <c r="K30" i="18"/>
  <c r="M30" i="18"/>
  <c r="Q31" i="18"/>
  <c r="P31" i="18"/>
  <c r="O31" i="18"/>
  <c r="N31" i="18"/>
  <c r="J31" i="18"/>
  <c r="L31" i="18"/>
  <c r="K31" i="18"/>
  <c r="M31" i="18"/>
  <c r="Q32" i="18"/>
  <c r="P32" i="18"/>
  <c r="O32" i="18"/>
  <c r="N32" i="18"/>
  <c r="J32" i="18"/>
  <c r="L32" i="18"/>
  <c r="K32" i="18"/>
  <c r="M32" i="18"/>
  <c r="Q33" i="18"/>
  <c r="P33" i="18"/>
  <c r="O33" i="18"/>
  <c r="N33" i="18"/>
  <c r="J33" i="18"/>
  <c r="L33" i="18"/>
  <c r="K33" i="18"/>
  <c r="M33" i="18"/>
  <c r="Q34" i="18"/>
  <c r="P34" i="18"/>
  <c r="O34" i="18"/>
  <c r="N34" i="18"/>
  <c r="J34" i="18"/>
  <c r="L34" i="18"/>
  <c r="K34" i="18"/>
  <c r="M34" i="18"/>
  <c r="Q35" i="18"/>
  <c r="P35" i="18"/>
  <c r="O35" i="18"/>
  <c r="N35" i="18"/>
  <c r="J35" i="18"/>
  <c r="L35" i="18"/>
  <c r="K35" i="18"/>
  <c r="M35" i="18"/>
  <c r="Q36" i="18"/>
  <c r="P36" i="18"/>
  <c r="O36" i="18"/>
  <c r="N36" i="18"/>
  <c r="J36" i="18"/>
  <c r="L36" i="18"/>
  <c r="K36" i="18"/>
  <c r="M36" i="18"/>
  <c r="Q37" i="18"/>
  <c r="P37" i="18"/>
  <c r="O37" i="18"/>
  <c r="N37" i="18"/>
  <c r="J37" i="18"/>
  <c r="L37" i="18"/>
  <c r="K37" i="18"/>
  <c r="M37" i="18"/>
  <c r="Q38" i="18"/>
  <c r="P38" i="18"/>
  <c r="O38" i="18"/>
  <c r="N38" i="18"/>
  <c r="J38" i="18"/>
  <c r="L38" i="18"/>
  <c r="K38" i="18"/>
  <c r="M38" i="18"/>
  <c r="Q39" i="18"/>
  <c r="P39" i="18"/>
  <c r="O39" i="18"/>
  <c r="N39" i="18"/>
  <c r="J39" i="18"/>
  <c r="L39" i="18"/>
  <c r="K39" i="18"/>
  <c r="M39" i="18"/>
  <c r="Q40" i="18"/>
  <c r="P40" i="18"/>
  <c r="O40" i="18"/>
  <c r="N40" i="18"/>
  <c r="J40" i="18"/>
  <c r="L40" i="18"/>
  <c r="K40" i="18"/>
  <c r="M40" i="18"/>
  <c r="Q41" i="18"/>
  <c r="P41" i="18"/>
  <c r="O41" i="18"/>
  <c r="N41" i="18"/>
  <c r="J41" i="18"/>
  <c r="L41" i="18"/>
  <c r="K41" i="18"/>
  <c r="M41" i="18"/>
  <c r="Q42" i="18"/>
  <c r="P42" i="18"/>
  <c r="O42" i="18"/>
  <c r="N42" i="18"/>
  <c r="J42" i="18"/>
  <c r="L42" i="18"/>
  <c r="K42" i="18"/>
  <c r="M42" i="18"/>
  <c r="Q43" i="18"/>
  <c r="P43" i="18"/>
  <c r="O43" i="18"/>
  <c r="N43" i="18"/>
  <c r="J43" i="18"/>
  <c r="L43" i="18"/>
  <c r="K43" i="18"/>
  <c r="M43" i="18"/>
  <c r="Q44" i="18"/>
  <c r="P44" i="18"/>
  <c r="O44" i="18"/>
  <c r="N44" i="18"/>
  <c r="J44" i="18"/>
  <c r="L44" i="18"/>
  <c r="K44" i="18"/>
  <c r="M44" i="18"/>
  <c r="Q45" i="18"/>
  <c r="P45" i="18"/>
  <c r="O45" i="18"/>
  <c r="N45" i="18"/>
  <c r="J45" i="18"/>
  <c r="L45" i="18"/>
  <c r="K45" i="18"/>
  <c r="M45" i="18"/>
  <c r="Q46" i="18"/>
  <c r="P46" i="18"/>
  <c r="O46" i="18"/>
  <c r="N46" i="18"/>
  <c r="J46" i="18"/>
  <c r="L46" i="18"/>
  <c r="K46" i="18"/>
  <c r="M46" i="18"/>
  <c r="Q47" i="18"/>
  <c r="P47" i="18"/>
  <c r="O47" i="18"/>
  <c r="N47" i="18"/>
  <c r="J47" i="18"/>
  <c r="L47" i="18"/>
  <c r="K47" i="18"/>
  <c r="M47" i="18"/>
  <c r="Q48" i="18"/>
  <c r="P48" i="18"/>
  <c r="O48" i="18"/>
  <c r="N48" i="18"/>
  <c r="J48" i="18"/>
  <c r="L48" i="18"/>
  <c r="K48" i="18"/>
  <c r="M48" i="18"/>
  <c r="Q49" i="18"/>
  <c r="P49" i="18"/>
  <c r="O49" i="18"/>
  <c r="N49" i="18"/>
  <c r="J49" i="18"/>
  <c r="L49" i="18"/>
  <c r="K49" i="18"/>
  <c r="M49" i="18"/>
  <c r="Q50" i="18"/>
  <c r="P50" i="18"/>
  <c r="O50" i="18"/>
  <c r="N50" i="18"/>
  <c r="J50" i="18"/>
  <c r="L50" i="18"/>
  <c r="K50" i="18"/>
  <c r="M50" i="18"/>
  <c r="Q51" i="18"/>
  <c r="P51" i="18"/>
  <c r="O51" i="18"/>
  <c r="N51" i="18"/>
  <c r="J51" i="18"/>
  <c r="L51" i="18"/>
  <c r="K51" i="18"/>
  <c r="M51" i="18"/>
  <c r="Q52" i="18"/>
  <c r="P52" i="18"/>
  <c r="O52" i="18"/>
  <c r="N52" i="18"/>
  <c r="J52" i="18"/>
  <c r="L52" i="18"/>
  <c r="K52" i="18"/>
  <c r="M52" i="18"/>
  <c r="Q53" i="18"/>
  <c r="P53" i="18"/>
  <c r="O53" i="18"/>
  <c r="N53" i="18"/>
  <c r="J53" i="18"/>
  <c r="L53" i="18"/>
  <c r="K53" i="18"/>
  <c r="M53" i="18"/>
  <c r="Q54" i="18"/>
  <c r="P54" i="18"/>
  <c r="O54" i="18"/>
  <c r="N54" i="18"/>
  <c r="J54" i="18"/>
  <c r="L54" i="18"/>
  <c r="K54" i="18"/>
  <c r="M54" i="18"/>
  <c r="Q55" i="18"/>
  <c r="P55" i="18"/>
  <c r="O55" i="18"/>
  <c r="N55" i="18"/>
  <c r="J55" i="18"/>
  <c r="L55" i="18"/>
  <c r="K55" i="18"/>
  <c r="M55" i="18"/>
  <c r="Q56" i="18"/>
  <c r="P56" i="18"/>
  <c r="O56" i="18"/>
  <c r="N56" i="18"/>
  <c r="J56" i="18"/>
  <c r="L56" i="18"/>
  <c r="K56" i="18"/>
  <c r="M56" i="18"/>
  <c r="Q57" i="18"/>
  <c r="P57" i="18"/>
  <c r="O57" i="18"/>
  <c r="N57" i="18"/>
  <c r="J57" i="18"/>
  <c r="L57" i="18"/>
  <c r="K57" i="18"/>
  <c r="M57" i="18"/>
  <c r="Q58" i="18"/>
  <c r="P58" i="18"/>
  <c r="O58" i="18"/>
  <c r="N58" i="18"/>
  <c r="J58" i="18"/>
  <c r="L58" i="18"/>
  <c r="K58" i="18"/>
  <c r="M58" i="18"/>
  <c r="Q59" i="18"/>
  <c r="P59" i="18"/>
  <c r="O59" i="18"/>
  <c r="N59" i="18"/>
  <c r="J59" i="18"/>
  <c r="L59" i="18"/>
  <c r="K59" i="18"/>
  <c r="M59" i="18"/>
  <c r="Q60" i="18"/>
  <c r="P60" i="18"/>
  <c r="O60" i="18"/>
  <c r="N60" i="18"/>
  <c r="J60" i="18"/>
  <c r="L60" i="18"/>
  <c r="K60" i="18"/>
  <c r="M60" i="18"/>
  <c r="Q61" i="18"/>
  <c r="P61" i="18"/>
  <c r="O61" i="18"/>
  <c r="N61" i="18"/>
  <c r="J61" i="18"/>
  <c r="L61" i="18"/>
  <c r="K61" i="18"/>
  <c r="M61" i="18"/>
  <c r="Q62" i="18"/>
  <c r="P62" i="18"/>
  <c r="O62" i="18"/>
  <c r="N62" i="18"/>
  <c r="J62" i="18"/>
  <c r="L62" i="18"/>
  <c r="K62" i="18"/>
  <c r="M62" i="18"/>
  <c r="Q63" i="18"/>
  <c r="P63" i="18"/>
  <c r="O63" i="18"/>
  <c r="N63" i="18"/>
  <c r="J63" i="18"/>
  <c r="L63" i="18"/>
  <c r="K63" i="18"/>
  <c r="M63" i="18"/>
  <c r="Q64" i="18"/>
  <c r="P64" i="18"/>
  <c r="O64" i="18"/>
  <c r="N64" i="18"/>
  <c r="J64" i="18"/>
  <c r="L64" i="18"/>
  <c r="K64" i="18"/>
  <c r="M64" i="18"/>
  <c r="Q65" i="18"/>
  <c r="P65" i="18"/>
  <c r="O65" i="18"/>
  <c r="N65" i="18"/>
  <c r="J65" i="18"/>
  <c r="L65" i="18"/>
  <c r="K65" i="18"/>
  <c r="M65" i="18"/>
  <c r="Q66" i="18"/>
  <c r="P66" i="18"/>
  <c r="O66" i="18"/>
  <c r="N66" i="18"/>
  <c r="J66" i="18"/>
  <c r="L66" i="18"/>
  <c r="K66" i="18"/>
  <c r="M66" i="18"/>
  <c r="Q67" i="18"/>
  <c r="P67" i="18"/>
  <c r="O67" i="18"/>
  <c r="N67" i="18"/>
  <c r="J67" i="18"/>
  <c r="L67" i="18"/>
  <c r="K67" i="18"/>
  <c r="M67" i="18"/>
  <c r="Q68" i="18"/>
  <c r="P68" i="18"/>
  <c r="O68" i="18"/>
  <c r="N68" i="18"/>
  <c r="J68" i="18"/>
  <c r="L68" i="18"/>
  <c r="K68" i="18"/>
  <c r="M68" i="18"/>
  <c r="Q69" i="18"/>
  <c r="P69" i="18"/>
  <c r="O69" i="18"/>
  <c r="N69" i="18"/>
  <c r="J69" i="18"/>
  <c r="L69" i="18"/>
  <c r="K69" i="18"/>
  <c r="M69" i="18"/>
  <c r="Q70" i="18"/>
  <c r="P70" i="18"/>
  <c r="O70" i="18"/>
  <c r="N70" i="18"/>
  <c r="J70" i="18"/>
  <c r="L70" i="18"/>
  <c r="K70" i="18"/>
  <c r="M70" i="18"/>
  <c r="Q71" i="18"/>
  <c r="P71" i="18"/>
  <c r="O71" i="18"/>
  <c r="N71" i="18"/>
  <c r="J71" i="18"/>
  <c r="L71" i="18"/>
  <c r="K71" i="18"/>
  <c r="M71" i="18"/>
  <c r="Q72" i="18"/>
  <c r="P72" i="18"/>
  <c r="O72" i="18"/>
  <c r="N72" i="18"/>
  <c r="J72" i="18"/>
  <c r="L72" i="18"/>
  <c r="K72" i="18"/>
  <c r="M72" i="18"/>
  <c r="Q73" i="18"/>
  <c r="P73" i="18"/>
  <c r="O73" i="18"/>
  <c r="N73" i="18"/>
  <c r="J73" i="18"/>
  <c r="L73" i="18"/>
  <c r="K73" i="18"/>
  <c r="M73" i="18"/>
  <c r="Q74" i="18"/>
  <c r="P74" i="18"/>
  <c r="O74" i="18"/>
  <c r="N74" i="18"/>
  <c r="J74" i="18"/>
  <c r="L74" i="18"/>
  <c r="K74" i="18"/>
  <c r="M74" i="18"/>
  <c r="Q75" i="18"/>
  <c r="P75" i="18"/>
  <c r="O75" i="18"/>
  <c r="N75" i="18"/>
  <c r="J75" i="18"/>
  <c r="L75" i="18"/>
  <c r="K75" i="18"/>
  <c r="M75" i="18"/>
  <c r="Q76" i="18"/>
  <c r="P76" i="18"/>
  <c r="O76" i="18"/>
  <c r="N76" i="18"/>
  <c r="J76" i="18"/>
  <c r="L76" i="18"/>
  <c r="K76" i="18"/>
  <c r="M76" i="18"/>
  <c r="Q77" i="18"/>
  <c r="P77" i="18"/>
  <c r="O77" i="18"/>
  <c r="N77" i="18"/>
  <c r="J77" i="18"/>
  <c r="L77" i="18"/>
  <c r="K77" i="18"/>
  <c r="M77" i="18"/>
  <c r="Q78" i="18"/>
  <c r="P78" i="18"/>
  <c r="O78" i="18"/>
  <c r="N78" i="18"/>
  <c r="J78" i="18"/>
  <c r="L78" i="18"/>
  <c r="K78" i="18"/>
  <c r="M78" i="18"/>
  <c r="Q79" i="18"/>
  <c r="P79" i="18"/>
  <c r="O79" i="18"/>
  <c r="N79" i="18"/>
  <c r="J79" i="18"/>
  <c r="L79" i="18"/>
  <c r="K79" i="18"/>
  <c r="M79" i="18"/>
  <c r="Q80" i="18"/>
  <c r="P80" i="18"/>
  <c r="O80" i="18"/>
  <c r="N80" i="18"/>
  <c r="J80" i="18"/>
  <c r="L80" i="18"/>
  <c r="K80" i="18"/>
  <c r="M80" i="18"/>
  <c r="Q81" i="18"/>
  <c r="P81" i="18"/>
  <c r="O81" i="18"/>
  <c r="N81" i="18"/>
  <c r="J81" i="18"/>
  <c r="L81" i="18"/>
  <c r="K81" i="18"/>
  <c r="M81" i="18"/>
  <c r="Q82" i="18"/>
  <c r="P82" i="18"/>
  <c r="O82" i="18"/>
  <c r="N82" i="18"/>
  <c r="J82" i="18"/>
  <c r="L82" i="18"/>
  <c r="K82" i="18"/>
  <c r="M82" i="18"/>
  <c r="Q83" i="18"/>
  <c r="P83" i="18"/>
  <c r="O83" i="18"/>
  <c r="N83" i="18"/>
  <c r="J83" i="18"/>
  <c r="L83" i="18"/>
  <c r="K83" i="18"/>
  <c r="M83" i="18"/>
  <c r="Q84" i="18"/>
  <c r="P84" i="18"/>
  <c r="O84" i="18"/>
  <c r="N84" i="18"/>
  <c r="J84" i="18"/>
  <c r="L84" i="18"/>
  <c r="K84" i="18"/>
  <c r="M84" i="18"/>
  <c r="Q85" i="18"/>
  <c r="P85" i="18"/>
  <c r="O85" i="18"/>
  <c r="N85" i="18"/>
  <c r="J85" i="18"/>
  <c r="L85" i="18"/>
  <c r="K85" i="18"/>
  <c r="M85" i="18"/>
  <c r="Q86" i="18"/>
  <c r="P86" i="18"/>
  <c r="O86" i="18"/>
  <c r="N86" i="18"/>
  <c r="J86" i="18"/>
  <c r="L86" i="18"/>
  <c r="K86" i="18"/>
  <c r="M86" i="18"/>
  <c r="Q87" i="18"/>
  <c r="P87" i="18"/>
  <c r="O87" i="18"/>
  <c r="N87" i="18"/>
  <c r="J87" i="18"/>
  <c r="L87" i="18"/>
  <c r="K87" i="18"/>
  <c r="M87" i="18"/>
  <c r="Q88" i="18"/>
  <c r="P88" i="18"/>
  <c r="O88" i="18"/>
  <c r="N88" i="18"/>
  <c r="J88" i="18"/>
  <c r="L88" i="18"/>
  <c r="K88" i="18"/>
  <c r="M88" i="18"/>
  <c r="Q89" i="18"/>
  <c r="P89" i="18"/>
  <c r="O89" i="18"/>
  <c r="N89" i="18"/>
  <c r="J89" i="18"/>
  <c r="L89" i="18"/>
  <c r="K89" i="18"/>
  <c r="M89" i="18"/>
  <c r="Q90" i="18"/>
  <c r="P90" i="18"/>
  <c r="O90" i="18"/>
  <c r="N90" i="18"/>
  <c r="J90" i="18"/>
  <c r="L90" i="18"/>
  <c r="K90" i="18"/>
  <c r="M90" i="18"/>
  <c r="Q91" i="18"/>
  <c r="P91" i="18"/>
  <c r="O91" i="18"/>
  <c r="N91" i="18"/>
  <c r="J91" i="18"/>
  <c r="L91" i="18"/>
  <c r="K91" i="18"/>
  <c r="M91" i="18"/>
  <c r="Q92" i="18"/>
  <c r="P92" i="18"/>
  <c r="O92" i="18"/>
  <c r="N92" i="18"/>
  <c r="J92" i="18"/>
  <c r="L92" i="18"/>
  <c r="K92" i="18"/>
  <c r="M92" i="18"/>
  <c r="Q93" i="18"/>
  <c r="P93" i="18"/>
  <c r="O93" i="18"/>
  <c r="N93" i="18"/>
  <c r="J93" i="18"/>
  <c r="L93" i="18"/>
  <c r="K93" i="18"/>
  <c r="M93" i="18"/>
  <c r="Q94" i="18"/>
  <c r="P94" i="18"/>
  <c r="O94" i="18"/>
  <c r="N94" i="18"/>
  <c r="J94" i="18"/>
  <c r="L94" i="18"/>
  <c r="K94" i="18"/>
  <c r="M94" i="18"/>
  <c r="Q95" i="18"/>
  <c r="P95" i="18"/>
  <c r="O95" i="18"/>
  <c r="N95" i="18"/>
  <c r="J95" i="18"/>
  <c r="L95" i="18"/>
  <c r="K95" i="18"/>
  <c r="M95" i="18"/>
  <c r="Q96" i="18"/>
  <c r="P96" i="18"/>
  <c r="O96" i="18"/>
  <c r="N96" i="18"/>
  <c r="J96" i="18"/>
  <c r="L96" i="18"/>
  <c r="K96" i="18"/>
  <c r="M96" i="18"/>
  <c r="Q97" i="18"/>
  <c r="P97" i="18"/>
  <c r="O97" i="18"/>
  <c r="N97" i="18"/>
  <c r="J97" i="18"/>
  <c r="L97" i="18"/>
  <c r="K97" i="18"/>
  <c r="M97" i="18"/>
  <c r="Q98" i="18"/>
  <c r="P98" i="18"/>
  <c r="O98" i="18"/>
  <c r="N98" i="18"/>
  <c r="J98" i="18"/>
  <c r="L98" i="18"/>
  <c r="K98" i="18"/>
  <c r="M98" i="18"/>
  <c r="Q99" i="18"/>
  <c r="P99" i="18"/>
  <c r="O99" i="18"/>
  <c r="N99" i="18"/>
  <c r="J99" i="18"/>
  <c r="L99" i="18"/>
  <c r="K99" i="18"/>
  <c r="M99" i="18"/>
  <c r="Q100" i="18"/>
  <c r="P100" i="18"/>
  <c r="O100" i="18"/>
  <c r="N100" i="18"/>
  <c r="J100" i="18"/>
  <c r="L100" i="18"/>
  <c r="K100" i="18"/>
  <c r="M100" i="18"/>
  <c r="Q101" i="18"/>
  <c r="P101" i="18"/>
  <c r="O101" i="18"/>
  <c r="N101" i="18"/>
  <c r="J101" i="18"/>
  <c r="L101" i="18"/>
  <c r="K101" i="18"/>
  <c r="M101" i="18"/>
  <c r="Q102" i="18"/>
  <c r="P102" i="18"/>
  <c r="O102" i="18"/>
  <c r="N102" i="18"/>
  <c r="J102" i="18"/>
  <c r="L102" i="18"/>
  <c r="K102" i="18"/>
  <c r="M102" i="18"/>
  <c r="Q103" i="18"/>
  <c r="P103" i="18"/>
  <c r="O103" i="18"/>
  <c r="N103" i="18"/>
  <c r="J103" i="18"/>
  <c r="L103" i="18"/>
  <c r="K103" i="18"/>
  <c r="M103" i="18"/>
  <c r="Q104" i="18"/>
  <c r="P104" i="18"/>
  <c r="O104" i="18"/>
  <c r="N104" i="18"/>
  <c r="J104" i="18"/>
  <c r="L104" i="18"/>
  <c r="K104" i="18"/>
  <c r="M104" i="18"/>
  <c r="Q105" i="18"/>
  <c r="P105" i="18"/>
  <c r="O105" i="18"/>
  <c r="N105" i="18"/>
  <c r="J105" i="18"/>
  <c r="L105" i="18"/>
  <c r="K105" i="18"/>
  <c r="M105" i="18"/>
  <c r="Q106" i="18"/>
  <c r="P106" i="18"/>
  <c r="O106" i="18"/>
  <c r="N106" i="18"/>
  <c r="J106" i="18"/>
  <c r="L106" i="18"/>
  <c r="K106" i="18"/>
  <c r="M106" i="18"/>
  <c r="Q107" i="18"/>
  <c r="P107" i="18"/>
  <c r="O107" i="18"/>
  <c r="N107" i="18"/>
  <c r="J107" i="18"/>
  <c r="L107" i="18"/>
  <c r="K107" i="18"/>
  <c r="M107" i="18"/>
  <c r="Q108" i="18"/>
  <c r="P108" i="18"/>
  <c r="O108" i="18"/>
  <c r="N108" i="18"/>
  <c r="J108" i="18"/>
  <c r="L108" i="18"/>
  <c r="K108" i="18"/>
  <c r="M108" i="18"/>
  <c r="Q109" i="18"/>
  <c r="P109" i="18"/>
  <c r="O109" i="18"/>
  <c r="N109" i="18"/>
  <c r="J109" i="18"/>
  <c r="L109" i="18"/>
  <c r="K109" i="18"/>
  <c r="M109" i="18"/>
  <c r="Q110" i="18"/>
  <c r="P110" i="18"/>
  <c r="O110" i="18"/>
  <c r="N110" i="18"/>
  <c r="J110" i="18"/>
  <c r="L110" i="18"/>
  <c r="K110" i="18"/>
  <c r="M110" i="18"/>
  <c r="Q111" i="18"/>
  <c r="P111" i="18"/>
  <c r="O111" i="18"/>
  <c r="N111" i="18"/>
  <c r="J111" i="18"/>
  <c r="L111" i="18"/>
  <c r="K111" i="18"/>
  <c r="M111" i="18"/>
  <c r="Q112" i="18"/>
  <c r="P112" i="18"/>
  <c r="O112" i="18"/>
  <c r="N112" i="18"/>
  <c r="J112" i="18"/>
  <c r="L112" i="18"/>
  <c r="K112" i="18"/>
  <c r="M112" i="18"/>
  <c r="Q113" i="18"/>
  <c r="P113" i="18"/>
  <c r="O113" i="18"/>
  <c r="N113" i="18"/>
  <c r="J113" i="18"/>
  <c r="L113" i="18"/>
  <c r="K113" i="18"/>
  <c r="M113" i="18"/>
  <c r="Q114" i="18"/>
  <c r="P114" i="18"/>
  <c r="O114" i="18"/>
  <c r="N114" i="18"/>
  <c r="J114" i="18"/>
  <c r="L114" i="18"/>
  <c r="K114" i="18"/>
  <c r="M114" i="18"/>
  <c r="Q115" i="18"/>
  <c r="P115" i="18"/>
  <c r="O115" i="18"/>
  <c r="N115" i="18"/>
  <c r="J115" i="18"/>
  <c r="L115" i="18"/>
  <c r="K115" i="18"/>
  <c r="M115" i="18"/>
  <c r="Q116" i="18"/>
  <c r="P116" i="18"/>
  <c r="O116" i="18"/>
  <c r="N116" i="18"/>
  <c r="J116" i="18"/>
  <c r="L116" i="18"/>
  <c r="K116" i="18"/>
  <c r="M116" i="18"/>
  <c r="Q117" i="18"/>
  <c r="P117" i="18"/>
  <c r="O117" i="18"/>
  <c r="N117" i="18"/>
  <c r="J117" i="18"/>
  <c r="L117" i="18"/>
  <c r="K117" i="18"/>
  <c r="M117" i="18"/>
  <c r="Q118" i="18"/>
  <c r="P118" i="18"/>
  <c r="O118" i="18"/>
  <c r="N118" i="18"/>
  <c r="J118" i="18"/>
  <c r="L118" i="18"/>
  <c r="K118" i="18"/>
  <c r="M118" i="18"/>
  <c r="Q119" i="18"/>
  <c r="P119" i="18"/>
  <c r="O119" i="18"/>
  <c r="N119" i="18"/>
  <c r="J119" i="18"/>
  <c r="L119" i="18"/>
  <c r="K119" i="18"/>
  <c r="M119" i="18"/>
  <c r="Q120" i="18"/>
  <c r="P120" i="18"/>
  <c r="O120" i="18"/>
  <c r="N120" i="18"/>
  <c r="J120" i="18"/>
  <c r="L120" i="18"/>
  <c r="K120" i="18"/>
  <c r="M120" i="18"/>
  <c r="Q121" i="18"/>
  <c r="P121" i="18"/>
  <c r="O121" i="18"/>
  <c r="N121" i="18"/>
  <c r="J121" i="18"/>
  <c r="L121" i="18"/>
  <c r="K121" i="18"/>
  <c r="M121" i="18"/>
  <c r="Q122" i="18"/>
  <c r="P122" i="18"/>
  <c r="O122" i="18"/>
  <c r="N122" i="18"/>
  <c r="J122" i="18"/>
  <c r="L122" i="18"/>
  <c r="K122" i="18"/>
  <c r="M122" i="18"/>
  <c r="Q123" i="18"/>
  <c r="P123" i="18"/>
  <c r="O123" i="18"/>
  <c r="N123" i="18"/>
  <c r="J123" i="18"/>
  <c r="L123" i="18"/>
  <c r="K123" i="18"/>
  <c r="M123" i="18"/>
  <c r="Q124" i="18"/>
  <c r="P124" i="18"/>
  <c r="O124" i="18"/>
  <c r="N124" i="18"/>
  <c r="J124" i="18"/>
  <c r="L124" i="18"/>
  <c r="K124" i="18"/>
  <c r="M124" i="18"/>
  <c r="Q125" i="18"/>
  <c r="P125" i="18"/>
  <c r="O125" i="18"/>
  <c r="N125" i="18"/>
  <c r="J125" i="18"/>
  <c r="L125" i="18"/>
  <c r="K125" i="18"/>
  <c r="M125" i="18"/>
  <c r="Q126" i="18"/>
  <c r="P126" i="18"/>
  <c r="O126" i="18"/>
  <c r="N126" i="18"/>
  <c r="J126" i="18"/>
  <c r="L126" i="18"/>
  <c r="K126" i="18"/>
  <c r="M126" i="18"/>
  <c r="Q127" i="18"/>
  <c r="P127" i="18"/>
  <c r="O127" i="18"/>
  <c r="N127" i="18"/>
  <c r="J127" i="18"/>
  <c r="L127" i="18"/>
  <c r="K127" i="18"/>
  <c r="M127" i="18"/>
  <c r="Q128" i="18"/>
  <c r="P128" i="18"/>
  <c r="O128" i="18"/>
  <c r="N128" i="18"/>
  <c r="J128" i="18"/>
  <c r="L128" i="18"/>
  <c r="K128" i="18"/>
  <c r="M128" i="18"/>
  <c r="Q129" i="18"/>
  <c r="P129" i="18"/>
  <c r="O129" i="18"/>
  <c r="N129" i="18"/>
  <c r="J129" i="18"/>
  <c r="L129" i="18"/>
  <c r="K129" i="18"/>
  <c r="M129" i="18"/>
  <c r="Q130" i="18"/>
  <c r="P130" i="18"/>
  <c r="O130" i="18"/>
  <c r="N130" i="18"/>
  <c r="J130" i="18"/>
  <c r="L130" i="18"/>
  <c r="K130" i="18"/>
  <c r="M130" i="18"/>
  <c r="Q131" i="18"/>
  <c r="P131" i="18"/>
  <c r="O131" i="18"/>
  <c r="N131" i="18"/>
  <c r="J131" i="18"/>
  <c r="L131" i="18"/>
  <c r="K131" i="18"/>
  <c r="M131" i="18"/>
  <c r="Q132" i="18"/>
  <c r="P132" i="18"/>
  <c r="O132" i="18"/>
  <c r="N132" i="18"/>
  <c r="J132" i="18"/>
  <c r="L132" i="18"/>
  <c r="K132" i="18"/>
  <c r="M132" i="18"/>
  <c r="Q133" i="18"/>
  <c r="P133" i="18"/>
  <c r="O133" i="18"/>
  <c r="N133" i="18"/>
  <c r="J133" i="18"/>
  <c r="L133" i="18"/>
  <c r="K133" i="18"/>
  <c r="M133" i="18"/>
  <c r="Q134" i="18"/>
  <c r="P134" i="18"/>
  <c r="O134" i="18"/>
  <c r="N134" i="18"/>
  <c r="J134" i="18"/>
  <c r="L134" i="18"/>
  <c r="K134" i="18"/>
  <c r="M134" i="18"/>
  <c r="Q135" i="18"/>
  <c r="P135" i="18"/>
  <c r="O135" i="18"/>
  <c r="N135" i="18"/>
  <c r="J135" i="18"/>
  <c r="L135" i="18"/>
  <c r="K135" i="18"/>
  <c r="M135" i="18"/>
  <c r="Q136" i="18"/>
  <c r="P136" i="18"/>
  <c r="O136" i="18"/>
  <c r="N136" i="18"/>
  <c r="J136" i="18"/>
  <c r="L136" i="18"/>
  <c r="K136" i="18"/>
  <c r="M136" i="18"/>
  <c r="Q137" i="18"/>
  <c r="P137" i="18"/>
  <c r="O137" i="18"/>
  <c r="N137" i="18"/>
  <c r="J137" i="18"/>
  <c r="L137" i="18"/>
  <c r="K137" i="18"/>
  <c r="M137" i="18"/>
  <c r="Q138" i="18"/>
  <c r="P138" i="18"/>
  <c r="O138" i="18"/>
  <c r="N138" i="18"/>
  <c r="J138" i="18"/>
  <c r="L138" i="18"/>
  <c r="K138" i="18"/>
  <c r="M138" i="18"/>
  <c r="Q139" i="18"/>
  <c r="P139" i="18"/>
  <c r="O139" i="18"/>
  <c r="N139" i="18"/>
  <c r="J139" i="18"/>
  <c r="L139" i="18"/>
  <c r="K139" i="18"/>
  <c r="M139" i="18"/>
  <c r="Q140" i="18"/>
  <c r="P140" i="18"/>
  <c r="O140" i="18"/>
  <c r="N140" i="18"/>
  <c r="J140" i="18"/>
  <c r="L140" i="18"/>
  <c r="K140" i="18"/>
  <c r="M140" i="18"/>
  <c r="Q141" i="18"/>
  <c r="P141" i="18"/>
  <c r="O141" i="18"/>
  <c r="N141" i="18"/>
  <c r="J141" i="18"/>
  <c r="L141" i="18"/>
  <c r="K141" i="18"/>
  <c r="M141" i="18"/>
  <c r="Q142" i="18"/>
  <c r="P142" i="18"/>
  <c r="O142" i="18"/>
  <c r="N142" i="18"/>
  <c r="J142" i="18"/>
  <c r="L142" i="18"/>
  <c r="K142" i="18"/>
  <c r="M142" i="18"/>
  <c r="Q143" i="18"/>
  <c r="P143" i="18"/>
  <c r="O143" i="18"/>
  <c r="N143" i="18"/>
  <c r="J143" i="18"/>
  <c r="L143" i="18"/>
  <c r="K143" i="18"/>
  <c r="M143" i="18"/>
  <c r="Q144" i="18"/>
  <c r="P144" i="18"/>
  <c r="O144" i="18"/>
  <c r="N144" i="18"/>
  <c r="J144" i="18"/>
  <c r="L144" i="18"/>
  <c r="K144" i="18"/>
  <c r="M144" i="18"/>
  <c r="Q145" i="18"/>
  <c r="P145" i="18"/>
  <c r="O145" i="18"/>
  <c r="N145" i="18"/>
  <c r="J145" i="18"/>
  <c r="L145" i="18"/>
  <c r="K145" i="18"/>
  <c r="M145" i="18"/>
  <c r="Q146" i="18"/>
  <c r="P146" i="18"/>
  <c r="O146" i="18"/>
  <c r="N146" i="18"/>
  <c r="J146" i="18"/>
  <c r="L146" i="18"/>
  <c r="K146" i="18"/>
  <c r="M146" i="18"/>
  <c r="Q147" i="18"/>
  <c r="P147" i="18"/>
  <c r="O147" i="18"/>
  <c r="N147" i="18"/>
  <c r="J147" i="18"/>
  <c r="L147" i="18"/>
  <c r="K147" i="18"/>
  <c r="M147" i="18"/>
  <c r="Q148" i="18"/>
  <c r="P148" i="18"/>
  <c r="O148" i="18"/>
  <c r="N148" i="18"/>
  <c r="J148" i="18"/>
  <c r="L148" i="18"/>
  <c r="K148" i="18"/>
  <c r="M148" i="18"/>
  <c r="Q149" i="18"/>
  <c r="P149" i="18"/>
  <c r="O149" i="18"/>
  <c r="N149" i="18"/>
  <c r="J149" i="18"/>
  <c r="L149" i="18"/>
  <c r="K149" i="18"/>
  <c r="M149" i="18"/>
  <c r="Q150" i="18"/>
  <c r="P150" i="18"/>
  <c r="O150" i="18"/>
  <c r="N150" i="18"/>
  <c r="J150" i="18"/>
  <c r="L150" i="18"/>
  <c r="K150" i="18"/>
  <c r="M150" i="18"/>
  <c r="Q151" i="18"/>
  <c r="P151" i="18"/>
  <c r="O151" i="18"/>
  <c r="N151" i="18"/>
  <c r="J151" i="18"/>
  <c r="L151" i="18"/>
  <c r="K151" i="18"/>
  <c r="M151" i="18"/>
  <c r="Q152" i="18"/>
  <c r="P152" i="18"/>
  <c r="O152" i="18"/>
  <c r="N152" i="18"/>
  <c r="J152" i="18"/>
  <c r="L152" i="18"/>
  <c r="K152" i="18"/>
  <c r="M152" i="18"/>
  <c r="Q153" i="18"/>
  <c r="P153" i="18"/>
  <c r="O153" i="18"/>
  <c r="N153" i="18"/>
  <c r="J153" i="18"/>
  <c r="L153" i="18"/>
  <c r="K153" i="18"/>
  <c r="M153" i="18"/>
  <c r="Q154" i="18"/>
  <c r="P154" i="18"/>
  <c r="O154" i="18"/>
  <c r="N154" i="18"/>
  <c r="J154" i="18"/>
  <c r="L154" i="18"/>
  <c r="K154" i="18"/>
  <c r="M154" i="18"/>
  <c r="Q155" i="18"/>
  <c r="P155" i="18"/>
  <c r="O155" i="18"/>
  <c r="N155" i="18"/>
  <c r="J155" i="18"/>
  <c r="L155" i="18"/>
  <c r="K155" i="18"/>
  <c r="M155" i="18"/>
  <c r="Q156" i="18"/>
  <c r="P156" i="18"/>
  <c r="O156" i="18"/>
  <c r="N156" i="18"/>
  <c r="J156" i="18"/>
  <c r="L156" i="18"/>
  <c r="K156" i="18"/>
  <c r="M156" i="18"/>
  <c r="Q157" i="18"/>
  <c r="P157" i="18"/>
  <c r="O157" i="18"/>
  <c r="N157" i="18"/>
  <c r="J157" i="18"/>
  <c r="L157" i="18"/>
  <c r="K157" i="18"/>
  <c r="M157" i="18"/>
  <c r="Q158" i="18"/>
  <c r="P158" i="18"/>
  <c r="O158" i="18"/>
  <c r="N158" i="18"/>
  <c r="J158" i="18"/>
  <c r="L158" i="18"/>
  <c r="K158" i="18"/>
  <c r="M158" i="18"/>
  <c r="Q159" i="18"/>
  <c r="P159" i="18"/>
  <c r="O159" i="18"/>
  <c r="N159" i="18"/>
  <c r="J159" i="18"/>
  <c r="L159" i="18"/>
  <c r="K159" i="18"/>
  <c r="M159" i="18"/>
  <c r="Q160" i="18"/>
  <c r="P160" i="18"/>
  <c r="O160" i="18"/>
  <c r="N160" i="18"/>
  <c r="J160" i="18"/>
  <c r="L160" i="18"/>
  <c r="K160" i="18"/>
  <c r="M160" i="18"/>
  <c r="Q161" i="18"/>
  <c r="P161" i="18"/>
  <c r="O161" i="18"/>
  <c r="N161" i="18"/>
  <c r="J161" i="18"/>
  <c r="L161" i="18"/>
  <c r="K161" i="18"/>
  <c r="M161" i="18"/>
  <c r="Q162" i="18"/>
  <c r="P162" i="18"/>
  <c r="O162" i="18"/>
  <c r="N162" i="18"/>
  <c r="J162" i="18"/>
  <c r="L162" i="18"/>
  <c r="K162" i="18"/>
  <c r="M162" i="18"/>
  <c r="Q163" i="18"/>
  <c r="P163" i="18"/>
  <c r="O163" i="18"/>
  <c r="N163" i="18"/>
  <c r="J163" i="18"/>
  <c r="L163" i="18"/>
  <c r="K163" i="18"/>
  <c r="M163" i="18"/>
  <c r="Q164" i="18"/>
  <c r="P164" i="18"/>
  <c r="O164" i="18"/>
  <c r="N164" i="18"/>
  <c r="J164" i="18"/>
  <c r="L164" i="18"/>
  <c r="K164" i="18"/>
  <c r="M164" i="18"/>
  <c r="Q165" i="18"/>
  <c r="P165" i="18"/>
  <c r="O165" i="18"/>
  <c r="N165" i="18"/>
  <c r="J165" i="18"/>
  <c r="L165" i="18"/>
  <c r="K165" i="18"/>
  <c r="M165" i="18"/>
  <c r="Q166" i="18"/>
  <c r="P166" i="18"/>
  <c r="O166" i="18"/>
  <c r="N166" i="18"/>
  <c r="J166" i="18"/>
  <c r="L166" i="18"/>
  <c r="K166" i="18"/>
  <c r="M166" i="18"/>
  <c r="Q167" i="18"/>
  <c r="P167" i="18"/>
  <c r="O167" i="18"/>
  <c r="N167" i="18"/>
  <c r="J167" i="18"/>
  <c r="L167" i="18"/>
  <c r="K167" i="18"/>
  <c r="M167" i="18"/>
  <c r="Q168" i="18"/>
  <c r="P168" i="18"/>
  <c r="O168" i="18"/>
  <c r="N168" i="18"/>
  <c r="J168" i="18"/>
  <c r="L168" i="18"/>
  <c r="K168" i="18"/>
  <c r="M168" i="18"/>
  <c r="Q169" i="18"/>
  <c r="P169" i="18"/>
  <c r="O169" i="18"/>
  <c r="N169" i="18"/>
  <c r="J169" i="18"/>
  <c r="L169" i="18"/>
  <c r="K169" i="18"/>
  <c r="M169" i="18"/>
  <c r="Q170" i="18"/>
  <c r="P170" i="18"/>
  <c r="O170" i="18"/>
  <c r="N170" i="18"/>
  <c r="J170" i="18"/>
  <c r="L170" i="18"/>
  <c r="K170" i="18"/>
  <c r="M170" i="18"/>
  <c r="Q171" i="18"/>
  <c r="P171" i="18"/>
  <c r="O171" i="18"/>
  <c r="N171" i="18"/>
  <c r="J171" i="18"/>
  <c r="L171" i="18"/>
  <c r="K171" i="18"/>
  <c r="M171" i="18"/>
  <c r="Q172" i="18"/>
  <c r="P172" i="18"/>
  <c r="O172" i="18"/>
  <c r="N172" i="18"/>
  <c r="J172" i="18"/>
  <c r="L172" i="18"/>
  <c r="K172" i="18"/>
  <c r="M172" i="18"/>
  <c r="Q173" i="18"/>
  <c r="P173" i="18"/>
  <c r="O173" i="18"/>
  <c r="N173" i="18"/>
  <c r="J173" i="18"/>
  <c r="L173" i="18"/>
  <c r="K173" i="18"/>
  <c r="M173" i="18"/>
  <c r="Q174" i="18"/>
  <c r="P174" i="18"/>
  <c r="O174" i="18"/>
  <c r="N174" i="18"/>
  <c r="J174" i="18"/>
  <c r="L174" i="18"/>
  <c r="K174" i="18"/>
  <c r="M174" i="18"/>
  <c r="Q175" i="18"/>
  <c r="P175" i="18"/>
  <c r="O175" i="18"/>
  <c r="N175" i="18"/>
  <c r="J175" i="18"/>
  <c r="L175" i="18"/>
  <c r="K175" i="18"/>
  <c r="M175" i="18"/>
  <c r="Q176" i="18"/>
  <c r="P176" i="18"/>
  <c r="O176" i="18"/>
  <c r="N176" i="18"/>
  <c r="J176" i="18"/>
  <c r="L176" i="18"/>
  <c r="K176" i="18"/>
  <c r="M176" i="18"/>
  <c r="Q177" i="18"/>
  <c r="P177" i="18"/>
  <c r="O177" i="18"/>
  <c r="N177" i="18"/>
  <c r="J177" i="18"/>
  <c r="L177" i="18"/>
  <c r="K177" i="18"/>
  <c r="M177" i="18"/>
  <c r="Q178" i="18"/>
  <c r="P178" i="18"/>
  <c r="O178" i="18"/>
  <c r="N178" i="18"/>
  <c r="J178" i="18"/>
  <c r="L178" i="18"/>
  <c r="K178" i="18"/>
  <c r="M178" i="18"/>
  <c r="Q179" i="18"/>
  <c r="P179" i="18"/>
  <c r="O179" i="18"/>
  <c r="N179" i="18"/>
  <c r="J179" i="18"/>
  <c r="L179" i="18"/>
  <c r="K179" i="18"/>
  <c r="M179" i="18"/>
  <c r="Q180" i="18"/>
  <c r="P180" i="18"/>
  <c r="O180" i="18"/>
  <c r="N180" i="18"/>
  <c r="J180" i="18"/>
  <c r="L180" i="18"/>
  <c r="K180" i="18"/>
  <c r="M180" i="18"/>
  <c r="Q1681" i="18"/>
  <c r="P1681" i="18"/>
  <c r="O1681" i="18"/>
  <c r="N1681" i="18"/>
  <c r="J1681" i="18"/>
  <c r="L1681" i="18"/>
  <c r="K1681" i="18"/>
  <c r="M1681" i="18"/>
  <c r="Q1680" i="18"/>
  <c r="P1680" i="18"/>
  <c r="O1680" i="18"/>
  <c r="N1680" i="18"/>
  <c r="J1680" i="18"/>
  <c r="L1680" i="18"/>
  <c r="K1680" i="18"/>
  <c r="M1680" i="18"/>
  <c r="Q1679" i="18"/>
  <c r="P1679" i="18"/>
  <c r="O1679" i="18"/>
  <c r="N1679" i="18"/>
  <c r="J1679" i="18"/>
  <c r="L1679" i="18"/>
  <c r="K1679" i="18"/>
  <c r="M1679" i="18"/>
  <c r="Q1678" i="18"/>
  <c r="P1678" i="18"/>
  <c r="O1678" i="18"/>
  <c r="N1678" i="18"/>
  <c r="J1678" i="18"/>
  <c r="L1678" i="18"/>
  <c r="K1678" i="18"/>
  <c r="M1678" i="18"/>
  <c r="Q1677" i="18"/>
  <c r="P1677" i="18"/>
  <c r="O1677" i="18"/>
  <c r="N1677" i="18"/>
  <c r="J1677" i="18"/>
  <c r="L1677" i="18"/>
  <c r="K1677" i="18"/>
  <c r="M1677" i="18"/>
  <c r="Q1676" i="18"/>
  <c r="P1676" i="18"/>
  <c r="O1676" i="18"/>
  <c r="N1676" i="18"/>
  <c r="J1676" i="18"/>
  <c r="L1676" i="18"/>
  <c r="K1676" i="18"/>
  <c r="M1676" i="18"/>
  <c r="Q1675" i="18"/>
  <c r="P1675" i="18"/>
  <c r="O1675" i="18"/>
  <c r="N1675" i="18"/>
  <c r="J1675" i="18"/>
  <c r="L1675" i="18"/>
  <c r="K1675" i="18"/>
  <c r="M1675" i="18"/>
  <c r="Q1674" i="18"/>
  <c r="P1674" i="18"/>
  <c r="O1674" i="18"/>
  <c r="N1674" i="18"/>
  <c r="J1674" i="18"/>
  <c r="L1674" i="18"/>
  <c r="K1674" i="18"/>
  <c r="M1674" i="18"/>
  <c r="Q1673" i="18"/>
  <c r="P1673" i="18"/>
  <c r="O1673" i="18"/>
  <c r="N1673" i="18"/>
  <c r="J1673" i="18"/>
  <c r="L1673" i="18"/>
  <c r="K1673" i="18"/>
  <c r="M1673" i="18"/>
  <c r="Q1672" i="18"/>
  <c r="P1672" i="18"/>
  <c r="O1672" i="18"/>
  <c r="N1672" i="18"/>
  <c r="J1672" i="18"/>
  <c r="L1672" i="18"/>
  <c r="K1672" i="18"/>
  <c r="M1672" i="18"/>
  <c r="Q1671" i="18"/>
  <c r="P1671" i="18"/>
  <c r="O1671" i="18"/>
  <c r="N1671" i="18"/>
  <c r="J1671" i="18"/>
  <c r="L1671" i="18"/>
  <c r="K1671" i="18"/>
  <c r="M1671" i="18"/>
  <c r="Q1670" i="18"/>
  <c r="P1670" i="18"/>
  <c r="O1670" i="18"/>
  <c r="N1670" i="18"/>
  <c r="J1670" i="18"/>
  <c r="L1670" i="18"/>
  <c r="K1670" i="18"/>
  <c r="M1670" i="18"/>
  <c r="Q1669" i="18"/>
  <c r="P1669" i="18"/>
  <c r="O1669" i="18"/>
  <c r="N1669" i="18"/>
  <c r="J1669" i="18"/>
  <c r="L1669" i="18"/>
  <c r="K1669" i="18"/>
  <c r="M1669" i="18"/>
  <c r="Q1668" i="18"/>
  <c r="P1668" i="18"/>
  <c r="O1668" i="18"/>
  <c r="N1668" i="18"/>
  <c r="J1668" i="18"/>
  <c r="L1668" i="18"/>
  <c r="K1668" i="18"/>
  <c r="M1668" i="18"/>
  <c r="Q1667" i="18"/>
  <c r="P1667" i="18"/>
  <c r="O1667" i="18"/>
  <c r="N1667" i="18"/>
  <c r="J1667" i="18"/>
  <c r="L1667" i="18"/>
  <c r="K1667" i="18"/>
  <c r="M1667" i="18"/>
  <c r="Q1666" i="18"/>
  <c r="P1666" i="18"/>
  <c r="O1666" i="18"/>
  <c r="N1666" i="18"/>
  <c r="J1666" i="18"/>
  <c r="L1666" i="18"/>
  <c r="K1666" i="18"/>
  <c r="M1666" i="18"/>
  <c r="Q1665" i="18"/>
  <c r="P1665" i="18"/>
  <c r="O1665" i="18"/>
  <c r="N1665" i="18"/>
  <c r="J1665" i="18"/>
  <c r="L1665" i="18"/>
  <c r="K1665" i="18"/>
  <c r="M1665" i="18"/>
  <c r="Q1664" i="18"/>
  <c r="P1664" i="18"/>
  <c r="O1664" i="18"/>
  <c r="N1664" i="18"/>
  <c r="J1664" i="18"/>
  <c r="L1664" i="18"/>
  <c r="K1664" i="18"/>
  <c r="M1664" i="18"/>
  <c r="Q1663" i="18"/>
  <c r="P1663" i="18"/>
  <c r="O1663" i="18"/>
  <c r="N1663" i="18"/>
  <c r="J1663" i="18"/>
  <c r="L1663" i="18"/>
  <c r="K1663" i="18"/>
  <c r="M1663" i="18"/>
  <c r="Q1662" i="18"/>
  <c r="P1662" i="18"/>
  <c r="O1662" i="18"/>
  <c r="N1662" i="18"/>
  <c r="J1662" i="18"/>
  <c r="L1662" i="18"/>
  <c r="K1662" i="18"/>
  <c r="M1662" i="18"/>
  <c r="Q1661" i="18"/>
  <c r="P1661" i="18"/>
  <c r="O1661" i="18"/>
  <c r="N1661" i="18"/>
  <c r="J1661" i="18"/>
  <c r="L1661" i="18"/>
  <c r="K1661" i="18"/>
  <c r="M1661" i="18"/>
  <c r="Q1660" i="18"/>
  <c r="P1660" i="18"/>
  <c r="O1660" i="18"/>
  <c r="N1660" i="18"/>
  <c r="J1660" i="18"/>
  <c r="L1660" i="18"/>
  <c r="K1660" i="18"/>
  <c r="M1660" i="18"/>
  <c r="Q1659" i="18"/>
  <c r="P1659" i="18"/>
  <c r="O1659" i="18"/>
  <c r="N1659" i="18"/>
  <c r="J1659" i="18"/>
  <c r="L1659" i="18"/>
  <c r="K1659" i="18"/>
  <c r="M1659" i="18"/>
  <c r="Q1658" i="18"/>
  <c r="P1658" i="18"/>
  <c r="O1658" i="18"/>
  <c r="N1658" i="18"/>
  <c r="J1658" i="18"/>
  <c r="L1658" i="18"/>
  <c r="K1658" i="18"/>
  <c r="M1658" i="18"/>
  <c r="Q1657" i="18"/>
  <c r="P1657" i="18"/>
  <c r="O1657" i="18"/>
  <c r="N1657" i="18"/>
  <c r="J1657" i="18"/>
  <c r="L1657" i="18"/>
  <c r="K1657" i="18"/>
  <c r="M1657" i="18"/>
  <c r="Q1656" i="18"/>
  <c r="P1656" i="18"/>
  <c r="O1656" i="18"/>
  <c r="N1656" i="18"/>
  <c r="J1656" i="18"/>
  <c r="L1656" i="18"/>
  <c r="K1656" i="18"/>
  <c r="M1656" i="18"/>
  <c r="Q1655" i="18"/>
  <c r="P1655" i="18"/>
  <c r="O1655" i="18"/>
  <c r="N1655" i="18"/>
  <c r="J1655" i="18"/>
  <c r="L1655" i="18"/>
  <c r="K1655" i="18"/>
  <c r="M1655" i="18"/>
  <c r="Q1654" i="18"/>
  <c r="P1654" i="18"/>
  <c r="O1654" i="18"/>
  <c r="N1654" i="18"/>
  <c r="J1654" i="18"/>
  <c r="L1654" i="18"/>
  <c r="K1654" i="18"/>
  <c r="M1654" i="18"/>
  <c r="Q1653" i="18"/>
  <c r="P1653" i="18"/>
  <c r="O1653" i="18"/>
  <c r="N1653" i="18"/>
  <c r="J1653" i="18"/>
  <c r="L1653" i="18"/>
  <c r="K1653" i="18"/>
  <c r="M1653" i="18"/>
  <c r="Q1652" i="18"/>
  <c r="P1652" i="18"/>
  <c r="O1652" i="18"/>
  <c r="N1652" i="18"/>
  <c r="J1652" i="18"/>
  <c r="L1652" i="18"/>
  <c r="K1652" i="18"/>
  <c r="M1652" i="18"/>
  <c r="Q1651" i="18"/>
  <c r="P1651" i="18"/>
  <c r="O1651" i="18"/>
  <c r="N1651" i="18"/>
  <c r="J1651" i="18"/>
  <c r="L1651" i="18"/>
  <c r="K1651" i="18"/>
  <c r="M1651" i="18"/>
  <c r="Q1650" i="18"/>
  <c r="P1650" i="18"/>
  <c r="O1650" i="18"/>
  <c r="N1650" i="18"/>
  <c r="J1650" i="18"/>
  <c r="L1650" i="18"/>
  <c r="K1650" i="18"/>
  <c r="M1650" i="18"/>
  <c r="Q1649" i="18"/>
  <c r="P1649" i="18"/>
  <c r="O1649" i="18"/>
  <c r="N1649" i="18"/>
  <c r="J1649" i="18"/>
  <c r="L1649" i="18"/>
  <c r="K1649" i="18"/>
  <c r="M1649" i="18"/>
  <c r="Q1648" i="18"/>
  <c r="P1648" i="18"/>
  <c r="O1648" i="18"/>
  <c r="N1648" i="18"/>
  <c r="J1648" i="18"/>
  <c r="L1648" i="18"/>
  <c r="K1648" i="18"/>
  <c r="M1648" i="18"/>
  <c r="Q1647" i="18"/>
  <c r="P1647" i="18"/>
  <c r="O1647" i="18"/>
  <c r="N1647" i="18"/>
  <c r="J1647" i="18"/>
  <c r="L1647" i="18"/>
  <c r="K1647" i="18"/>
  <c r="M1647" i="18"/>
  <c r="Q1646" i="18"/>
  <c r="P1646" i="18"/>
  <c r="O1646" i="18"/>
  <c r="N1646" i="18"/>
  <c r="J1646" i="18"/>
  <c r="L1646" i="18"/>
  <c r="K1646" i="18"/>
  <c r="M1646" i="18"/>
  <c r="Q1645" i="18"/>
  <c r="P1645" i="18"/>
  <c r="O1645" i="18"/>
  <c r="N1645" i="18"/>
  <c r="J1645" i="18"/>
  <c r="L1645" i="18"/>
  <c r="K1645" i="18"/>
  <c r="M1645" i="18"/>
  <c r="Q1644" i="18"/>
  <c r="P1644" i="18"/>
  <c r="O1644" i="18"/>
  <c r="N1644" i="18"/>
  <c r="J1644" i="18"/>
  <c r="L1644" i="18"/>
  <c r="K1644" i="18"/>
  <c r="M1644" i="18"/>
  <c r="Q1643" i="18"/>
  <c r="P1643" i="18"/>
  <c r="O1643" i="18"/>
  <c r="N1643" i="18"/>
  <c r="J1643" i="18"/>
  <c r="L1643" i="18"/>
  <c r="K1643" i="18"/>
  <c r="M1643" i="18"/>
  <c r="Q1642" i="18"/>
  <c r="P1642" i="18"/>
  <c r="O1642" i="18"/>
  <c r="N1642" i="18"/>
  <c r="J1642" i="18"/>
  <c r="L1642" i="18"/>
  <c r="K1642" i="18"/>
  <c r="M1642" i="18"/>
  <c r="Q1641" i="18"/>
  <c r="P1641" i="18"/>
  <c r="O1641" i="18"/>
  <c r="N1641" i="18"/>
  <c r="J1641" i="18"/>
  <c r="L1641" i="18"/>
  <c r="K1641" i="18"/>
  <c r="M1641" i="18"/>
  <c r="Q1640" i="18"/>
  <c r="P1640" i="18"/>
  <c r="O1640" i="18"/>
  <c r="N1640" i="18"/>
  <c r="J1640" i="18"/>
  <c r="L1640" i="18"/>
  <c r="K1640" i="18"/>
  <c r="M1640" i="18"/>
  <c r="Q1639" i="18"/>
  <c r="P1639" i="18"/>
  <c r="O1639" i="18"/>
  <c r="N1639" i="18"/>
  <c r="J1639" i="18"/>
  <c r="L1639" i="18"/>
  <c r="K1639" i="18"/>
  <c r="M1639" i="18"/>
  <c r="Q1638" i="18"/>
  <c r="P1638" i="18"/>
  <c r="O1638" i="18"/>
  <c r="N1638" i="18"/>
  <c r="J1638" i="18"/>
  <c r="L1638" i="18"/>
  <c r="K1638" i="18"/>
  <c r="M1638" i="18"/>
  <c r="Q1637" i="18"/>
  <c r="P1637" i="18"/>
  <c r="O1637" i="18"/>
  <c r="N1637" i="18"/>
  <c r="J1637" i="18"/>
  <c r="L1637" i="18"/>
  <c r="K1637" i="18"/>
  <c r="M1637" i="18"/>
  <c r="Q1636" i="18"/>
  <c r="P1636" i="18"/>
  <c r="O1636" i="18"/>
  <c r="N1636" i="18"/>
  <c r="J1636" i="18"/>
  <c r="L1636" i="18"/>
  <c r="K1636" i="18"/>
  <c r="M1636" i="18"/>
  <c r="Q1635" i="18"/>
  <c r="P1635" i="18"/>
  <c r="O1635" i="18"/>
  <c r="N1635" i="18"/>
  <c r="J1635" i="18"/>
  <c r="L1635" i="18"/>
  <c r="K1635" i="18"/>
  <c r="M1635" i="18"/>
  <c r="Q1634" i="18"/>
  <c r="P1634" i="18"/>
  <c r="O1634" i="18"/>
  <c r="N1634" i="18"/>
  <c r="J1634" i="18"/>
  <c r="L1634" i="18"/>
  <c r="K1634" i="18"/>
  <c r="M1634" i="18"/>
  <c r="Q1633" i="18"/>
  <c r="P1633" i="18"/>
  <c r="O1633" i="18"/>
  <c r="N1633" i="18"/>
  <c r="J1633" i="18"/>
  <c r="L1633" i="18"/>
  <c r="K1633" i="18"/>
  <c r="M1633" i="18"/>
  <c r="Q1632" i="18"/>
  <c r="P1632" i="18"/>
  <c r="O1632" i="18"/>
  <c r="N1632" i="18"/>
  <c r="J1632" i="18"/>
  <c r="L1632" i="18"/>
  <c r="K1632" i="18"/>
  <c r="M1632" i="18"/>
  <c r="Q1631" i="18"/>
  <c r="P1631" i="18"/>
  <c r="O1631" i="18"/>
  <c r="N1631" i="18"/>
  <c r="J1631" i="18"/>
  <c r="L1631" i="18"/>
  <c r="K1631" i="18"/>
  <c r="M1631" i="18"/>
  <c r="Q1630" i="18"/>
  <c r="P1630" i="18"/>
  <c r="O1630" i="18"/>
  <c r="N1630" i="18"/>
  <c r="J1630" i="18"/>
  <c r="L1630" i="18"/>
  <c r="K1630" i="18"/>
  <c r="M1630" i="18"/>
  <c r="Q1629" i="18"/>
  <c r="P1629" i="18"/>
  <c r="O1629" i="18"/>
  <c r="N1629" i="18"/>
  <c r="J1629" i="18"/>
  <c r="L1629" i="18"/>
  <c r="K1629" i="18"/>
  <c r="M1629" i="18"/>
  <c r="Q1628" i="18"/>
  <c r="P1628" i="18"/>
  <c r="O1628" i="18"/>
  <c r="N1628" i="18"/>
  <c r="J1628" i="18"/>
  <c r="L1628" i="18"/>
  <c r="K1628" i="18"/>
  <c r="M1628" i="18"/>
  <c r="Q1627" i="18"/>
  <c r="P1627" i="18"/>
  <c r="O1627" i="18"/>
  <c r="N1627" i="18"/>
  <c r="J1627" i="18"/>
  <c r="L1627" i="18"/>
  <c r="K1627" i="18"/>
  <c r="M1627" i="18"/>
  <c r="Q1626" i="18"/>
  <c r="P1626" i="18"/>
  <c r="O1626" i="18"/>
  <c r="N1626" i="18"/>
  <c r="J1626" i="18"/>
  <c r="L1626" i="18"/>
  <c r="K1626" i="18"/>
  <c r="M1626" i="18"/>
  <c r="Q1625" i="18"/>
  <c r="P1625" i="18"/>
  <c r="O1625" i="18"/>
  <c r="N1625" i="18"/>
  <c r="J1625" i="18"/>
  <c r="L1625" i="18"/>
  <c r="K1625" i="18"/>
  <c r="M1625" i="18"/>
  <c r="Q1624" i="18"/>
  <c r="P1624" i="18"/>
  <c r="O1624" i="18"/>
  <c r="N1624" i="18"/>
  <c r="J1624" i="18"/>
  <c r="L1624" i="18"/>
  <c r="K1624" i="18"/>
  <c r="M1624" i="18"/>
  <c r="Q1623" i="18"/>
  <c r="P1623" i="18"/>
  <c r="O1623" i="18"/>
  <c r="N1623" i="18"/>
  <c r="J1623" i="18"/>
  <c r="L1623" i="18"/>
  <c r="K1623" i="18"/>
  <c r="M1623" i="18"/>
  <c r="Q1622" i="18"/>
  <c r="P1622" i="18"/>
  <c r="O1622" i="18"/>
  <c r="N1622" i="18"/>
  <c r="J1622" i="18"/>
  <c r="L1622" i="18"/>
  <c r="K1622" i="18"/>
  <c r="M1622" i="18"/>
  <c r="Q1621" i="18"/>
  <c r="P1621" i="18"/>
  <c r="O1621" i="18"/>
  <c r="N1621" i="18"/>
  <c r="J1621" i="18"/>
  <c r="L1621" i="18"/>
  <c r="K1621" i="18"/>
  <c r="M1621" i="18"/>
  <c r="Q1620" i="18"/>
  <c r="P1620" i="18"/>
  <c r="O1620" i="18"/>
  <c r="N1620" i="18"/>
  <c r="J1620" i="18"/>
  <c r="L1620" i="18"/>
  <c r="K1620" i="18"/>
  <c r="M1620" i="18"/>
  <c r="Q1619" i="18"/>
  <c r="P1619" i="18"/>
  <c r="O1619" i="18"/>
  <c r="N1619" i="18"/>
  <c r="J1619" i="18"/>
  <c r="L1619" i="18"/>
  <c r="K1619" i="18"/>
  <c r="M1619" i="18"/>
  <c r="Q1618" i="18"/>
  <c r="P1618" i="18"/>
  <c r="O1618" i="18"/>
  <c r="N1618" i="18"/>
  <c r="J1618" i="18"/>
  <c r="L1618" i="18"/>
  <c r="K1618" i="18"/>
  <c r="M1618" i="18"/>
  <c r="Q1617" i="18"/>
  <c r="P1617" i="18"/>
  <c r="O1617" i="18"/>
  <c r="N1617" i="18"/>
  <c r="J1617" i="18"/>
  <c r="L1617" i="18"/>
  <c r="K1617" i="18"/>
  <c r="M1617" i="18"/>
  <c r="Q1616" i="18"/>
  <c r="P1616" i="18"/>
  <c r="O1616" i="18"/>
  <c r="N1616" i="18"/>
  <c r="J1616" i="18"/>
  <c r="L1616" i="18"/>
  <c r="K1616" i="18"/>
  <c r="M1616" i="18"/>
  <c r="Q1615" i="18"/>
  <c r="P1615" i="18"/>
  <c r="O1615" i="18"/>
  <c r="N1615" i="18"/>
  <c r="J1615" i="18"/>
  <c r="L1615" i="18"/>
  <c r="K1615" i="18"/>
  <c r="M1615" i="18"/>
  <c r="Q1614" i="18"/>
  <c r="P1614" i="18"/>
  <c r="O1614" i="18"/>
  <c r="N1614" i="18"/>
  <c r="J1614" i="18"/>
  <c r="L1614" i="18"/>
  <c r="K1614" i="18"/>
  <c r="M1614" i="18"/>
  <c r="Q1613" i="18"/>
  <c r="P1613" i="18"/>
  <c r="O1613" i="18"/>
  <c r="N1613" i="18"/>
  <c r="J1613" i="18"/>
  <c r="L1613" i="18"/>
  <c r="K1613" i="18"/>
  <c r="M1613" i="18"/>
  <c r="Q1612" i="18"/>
  <c r="P1612" i="18"/>
  <c r="O1612" i="18"/>
  <c r="N1612" i="18"/>
  <c r="J1612" i="18"/>
  <c r="L1612" i="18"/>
  <c r="K1612" i="18"/>
  <c r="M1612" i="18"/>
  <c r="Q1611" i="18"/>
  <c r="P1611" i="18"/>
  <c r="O1611" i="18"/>
  <c r="N1611" i="18"/>
  <c r="J1611" i="18"/>
  <c r="L1611" i="18"/>
  <c r="K1611" i="18"/>
  <c r="M1611" i="18"/>
  <c r="Q1610" i="18"/>
  <c r="P1610" i="18"/>
  <c r="O1610" i="18"/>
  <c r="N1610" i="18"/>
  <c r="J1610" i="18"/>
  <c r="L1610" i="18"/>
  <c r="K1610" i="18"/>
  <c r="M1610" i="18"/>
  <c r="Q1609" i="18"/>
  <c r="P1609" i="18"/>
  <c r="O1609" i="18"/>
  <c r="N1609" i="18"/>
  <c r="J1609" i="18"/>
  <c r="L1609" i="18"/>
  <c r="K1609" i="18"/>
  <c r="M1609" i="18"/>
  <c r="Q1608" i="18"/>
  <c r="P1608" i="18"/>
  <c r="O1608" i="18"/>
  <c r="N1608" i="18"/>
  <c r="J1608" i="18"/>
  <c r="L1608" i="18"/>
  <c r="K1608" i="18"/>
  <c r="M1608" i="18"/>
  <c r="Q1607" i="18"/>
  <c r="P1607" i="18"/>
  <c r="O1607" i="18"/>
  <c r="N1607" i="18"/>
  <c r="J1607" i="18"/>
  <c r="L1607" i="18"/>
  <c r="K1607" i="18"/>
  <c r="M1607" i="18"/>
  <c r="Q1606" i="18"/>
  <c r="P1606" i="18"/>
  <c r="O1606" i="18"/>
  <c r="N1606" i="18"/>
  <c r="J1606" i="18"/>
  <c r="L1606" i="18"/>
  <c r="K1606" i="18"/>
  <c r="M1606" i="18"/>
  <c r="Q1605" i="18"/>
  <c r="P1605" i="18"/>
  <c r="O1605" i="18"/>
  <c r="N1605" i="18"/>
  <c r="J1605" i="18"/>
  <c r="L1605" i="18"/>
  <c r="K1605" i="18"/>
  <c r="M1605" i="18"/>
  <c r="Q1604" i="18"/>
  <c r="P1604" i="18"/>
  <c r="O1604" i="18"/>
  <c r="N1604" i="18"/>
  <c r="J1604" i="18"/>
  <c r="L1604" i="18"/>
  <c r="K1604" i="18"/>
  <c r="M1604" i="18"/>
  <c r="Q1603" i="18"/>
  <c r="P1603" i="18"/>
  <c r="O1603" i="18"/>
  <c r="N1603" i="18"/>
  <c r="J1603" i="18"/>
  <c r="L1603" i="18"/>
  <c r="K1603" i="18"/>
  <c r="M1603" i="18"/>
  <c r="Q1602" i="18"/>
  <c r="P1602" i="18"/>
  <c r="O1602" i="18"/>
  <c r="N1602" i="18"/>
  <c r="J1602" i="18"/>
  <c r="L1602" i="18"/>
  <c r="K1602" i="18"/>
  <c r="M1602" i="18"/>
  <c r="Q1601" i="18"/>
  <c r="P1601" i="18"/>
  <c r="O1601" i="18"/>
  <c r="N1601" i="18"/>
  <c r="J1601" i="18"/>
  <c r="L1601" i="18"/>
  <c r="K1601" i="18"/>
  <c r="M1601" i="18"/>
  <c r="Q1600" i="18"/>
  <c r="P1600" i="18"/>
  <c r="O1600" i="18"/>
  <c r="N1600" i="18"/>
  <c r="J1600" i="18"/>
  <c r="L1600" i="18"/>
  <c r="K1600" i="18"/>
  <c r="M1600" i="18"/>
  <c r="Q1599" i="18"/>
  <c r="P1599" i="18"/>
  <c r="O1599" i="18"/>
  <c r="N1599" i="18"/>
  <c r="J1599" i="18"/>
  <c r="L1599" i="18"/>
  <c r="K1599" i="18"/>
  <c r="M1599" i="18"/>
  <c r="Q1598" i="18"/>
  <c r="P1598" i="18"/>
  <c r="O1598" i="18"/>
  <c r="N1598" i="18"/>
  <c r="J1598" i="18"/>
  <c r="L1598" i="18"/>
  <c r="K1598" i="18"/>
  <c r="M1598" i="18"/>
  <c r="Q1597" i="18"/>
  <c r="P1597" i="18"/>
  <c r="O1597" i="18"/>
  <c r="N1597" i="18"/>
  <c r="J1597" i="18"/>
  <c r="L1597" i="18"/>
  <c r="K1597" i="18"/>
  <c r="M1597" i="18"/>
  <c r="Q1596" i="18"/>
  <c r="P1596" i="18"/>
  <c r="O1596" i="18"/>
  <c r="N1596" i="18"/>
  <c r="J1596" i="18"/>
  <c r="L1596" i="18"/>
  <c r="K1596" i="18"/>
  <c r="M1596" i="18"/>
  <c r="Q1595" i="18"/>
  <c r="P1595" i="18"/>
  <c r="O1595" i="18"/>
  <c r="N1595" i="18"/>
  <c r="J1595" i="18"/>
  <c r="L1595" i="18"/>
  <c r="K1595" i="18"/>
  <c r="M1595" i="18"/>
  <c r="Q1594" i="18"/>
  <c r="P1594" i="18"/>
  <c r="O1594" i="18"/>
  <c r="N1594" i="18"/>
  <c r="J1594" i="18"/>
  <c r="L1594" i="18"/>
  <c r="K1594" i="18"/>
  <c r="M1594" i="18"/>
  <c r="Q1593" i="18"/>
  <c r="P1593" i="18"/>
  <c r="O1593" i="18"/>
  <c r="N1593" i="18"/>
  <c r="J1593" i="18"/>
  <c r="L1593" i="18"/>
  <c r="K1593" i="18"/>
  <c r="M1593" i="18"/>
  <c r="Q1592" i="18"/>
  <c r="P1592" i="18"/>
  <c r="O1592" i="18"/>
  <c r="N1592" i="18"/>
  <c r="J1592" i="18"/>
  <c r="L1592" i="18"/>
  <c r="K1592" i="18"/>
  <c r="M1592" i="18"/>
  <c r="Q1591" i="18"/>
  <c r="P1591" i="18"/>
  <c r="O1591" i="18"/>
  <c r="N1591" i="18"/>
  <c r="J1591" i="18"/>
  <c r="L1591" i="18"/>
  <c r="K1591" i="18"/>
  <c r="M1591" i="18"/>
  <c r="Q1590" i="18"/>
  <c r="P1590" i="18"/>
  <c r="O1590" i="18"/>
  <c r="N1590" i="18"/>
  <c r="J1590" i="18"/>
  <c r="L1590" i="18"/>
  <c r="K1590" i="18"/>
  <c r="M1590" i="18"/>
  <c r="Q1589" i="18"/>
  <c r="P1589" i="18"/>
  <c r="O1589" i="18"/>
  <c r="N1589" i="18"/>
  <c r="J1589" i="18"/>
  <c r="L1589" i="18"/>
  <c r="K1589" i="18"/>
  <c r="M1589" i="18"/>
  <c r="Q1588" i="18"/>
  <c r="P1588" i="18"/>
  <c r="O1588" i="18"/>
  <c r="N1588" i="18"/>
  <c r="J1588" i="18"/>
  <c r="L1588" i="18"/>
  <c r="K1588" i="18"/>
  <c r="M1588" i="18"/>
  <c r="Q1587" i="18"/>
  <c r="P1587" i="18"/>
  <c r="O1587" i="18"/>
  <c r="N1587" i="18"/>
  <c r="J1587" i="18"/>
  <c r="L1587" i="18"/>
  <c r="K1587" i="18"/>
  <c r="M1587" i="18"/>
  <c r="Q1586" i="18"/>
  <c r="P1586" i="18"/>
  <c r="O1586" i="18"/>
  <c r="N1586" i="18"/>
  <c r="J1586" i="18"/>
  <c r="L1586" i="18"/>
  <c r="K1586" i="18"/>
  <c r="M1586" i="18"/>
  <c r="Q1585" i="18"/>
  <c r="P1585" i="18"/>
  <c r="O1585" i="18"/>
  <c r="N1585" i="18"/>
  <c r="J1585" i="18"/>
  <c r="L1585" i="18"/>
  <c r="K1585" i="18"/>
  <c r="M1585" i="18"/>
  <c r="Q1584" i="18"/>
  <c r="P1584" i="18"/>
  <c r="O1584" i="18"/>
  <c r="N1584" i="18"/>
  <c r="J1584" i="18"/>
  <c r="L1584" i="18"/>
  <c r="K1584" i="18"/>
  <c r="M1584" i="18"/>
  <c r="Q1583" i="18"/>
  <c r="P1583" i="18"/>
  <c r="O1583" i="18"/>
  <c r="N1583" i="18"/>
  <c r="J1583" i="18"/>
  <c r="L1583" i="18"/>
  <c r="K1583" i="18"/>
  <c r="M1583" i="18"/>
  <c r="Q1582" i="18"/>
  <c r="P1582" i="18"/>
  <c r="O1582" i="18"/>
  <c r="N1582" i="18"/>
  <c r="J1582" i="18"/>
  <c r="L1582" i="18"/>
  <c r="K1582" i="18"/>
  <c r="M1582" i="18"/>
  <c r="Q1581" i="18"/>
  <c r="P1581" i="18"/>
  <c r="O1581" i="18"/>
  <c r="N1581" i="18"/>
  <c r="J1581" i="18"/>
  <c r="L1581" i="18"/>
  <c r="K1581" i="18"/>
  <c r="M1581" i="18"/>
  <c r="Q1580" i="18"/>
  <c r="P1580" i="18"/>
  <c r="O1580" i="18"/>
  <c r="N1580" i="18"/>
  <c r="J1580" i="18"/>
  <c r="L1580" i="18"/>
  <c r="K1580" i="18"/>
  <c r="M1580" i="18"/>
  <c r="Q1579" i="18"/>
  <c r="P1579" i="18"/>
  <c r="O1579" i="18"/>
  <c r="N1579" i="18"/>
  <c r="J1579" i="18"/>
  <c r="L1579" i="18"/>
  <c r="K1579" i="18"/>
  <c r="M1579" i="18"/>
  <c r="Q1578" i="18"/>
  <c r="P1578" i="18"/>
  <c r="O1578" i="18"/>
  <c r="N1578" i="18"/>
  <c r="J1578" i="18"/>
  <c r="L1578" i="18"/>
  <c r="K1578" i="18"/>
  <c r="M1578" i="18"/>
  <c r="Q1577" i="18"/>
  <c r="P1577" i="18"/>
  <c r="O1577" i="18"/>
  <c r="N1577" i="18"/>
  <c r="J1577" i="18"/>
  <c r="L1577" i="18"/>
  <c r="K1577" i="18"/>
  <c r="M1577" i="18"/>
  <c r="Q1576" i="18"/>
  <c r="P1576" i="18"/>
  <c r="O1576" i="18"/>
  <c r="N1576" i="18"/>
  <c r="J1576" i="18"/>
  <c r="L1576" i="18"/>
  <c r="K1576" i="18"/>
  <c r="M1576" i="18"/>
  <c r="Q1575" i="18"/>
  <c r="P1575" i="18"/>
  <c r="O1575" i="18"/>
  <c r="N1575" i="18"/>
  <c r="J1575" i="18"/>
  <c r="L1575" i="18"/>
  <c r="K1575" i="18"/>
  <c r="M1575" i="18"/>
  <c r="Q1574" i="18"/>
  <c r="P1574" i="18"/>
  <c r="O1574" i="18"/>
  <c r="N1574" i="18"/>
  <c r="J1574" i="18"/>
  <c r="L1574" i="18"/>
  <c r="K1574" i="18"/>
  <c r="M1574" i="18"/>
  <c r="Q1573" i="18"/>
  <c r="P1573" i="18"/>
  <c r="O1573" i="18"/>
  <c r="N1573" i="18"/>
  <c r="J1573" i="18"/>
  <c r="L1573" i="18"/>
  <c r="K1573" i="18"/>
  <c r="M1573" i="18"/>
  <c r="Q1572" i="18"/>
  <c r="P1572" i="18"/>
  <c r="O1572" i="18"/>
  <c r="N1572" i="18"/>
  <c r="J1572" i="18"/>
  <c r="L1572" i="18"/>
  <c r="K1572" i="18"/>
  <c r="M1572" i="18"/>
  <c r="Q1571" i="18"/>
  <c r="P1571" i="18"/>
  <c r="O1571" i="18"/>
  <c r="N1571" i="18"/>
  <c r="J1571" i="18"/>
  <c r="L1571" i="18"/>
  <c r="K1571" i="18"/>
  <c r="M1571" i="18"/>
  <c r="Q1570" i="18"/>
  <c r="P1570" i="18"/>
  <c r="O1570" i="18"/>
  <c r="N1570" i="18"/>
  <c r="J1570" i="18"/>
  <c r="L1570" i="18"/>
  <c r="K1570" i="18"/>
  <c r="M1570" i="18"/>
  <c r="Q1569" i="18"/>
  <c r="P1569" i="18"/>
  <c r="O1569" i="18"/>
  <c r="N1569" i="18"/>
  <c r="J1569" i="18"/>
  <c r="L1569" i="18"/>
  <c r="K1569" i="18"/>
  <c r="M1569" i="18"/>
  <c r="Q1568" i="18"/>
  <c r="P1568" i="18"/>
  <c r="O1568" i="18"/>
  <c r="N1568" i="18"/>
  <c r="J1568" i="18"/>
  <c r="L1568" i="18"/>
  <c r="K1568" i="18"/>
  <c r="M1568" i="18"/>
  <c r="Q1567" i="18"/>
  <c r="P1567" i="18"/>
  <c r="O1567" i="18"/>
  <c r="N1567" i="18"/>
  <c r="J1567" i="18"/>
  <c r="L1567" i="18"/>
  <c r="K1567" i="18"/>
  <c r="M1567" i="18"/>
  <c r="Q1566" i="18"/>
  <c r="P1566" i="18"/>
  <c r="O1566" i="18"/>
  <c r="N1566" i="18"/>
  <c r="J1566" i="18"/>
  <c r="L1566" i="18"/>
  <c r="K1566" i="18"/>
  <c r="M1566" i="18"/>
  <c r="Q1565" i="18"/>
  <c r="P1565" i="18"/>
  <c r="O1565" i="18"/>
  <c r="N1565" i="18"/>
  <c r="J1565" i="18"/>
  <c r="L1565" i="18"/>
  <c r="K1565" i="18"/>
  <c r="M1565" i="18"/>
  <c r="Q1564" i="18"/>
  <c r="P1564" i="18"/>
  <c r="O1564" i="18"/>
  <c r="N1564" i="18"/>
  <c r="J1564" i="18"/>
  <c r="L1564" i="18"/>
  <c r="K1564" i="18"/>
  <c r="M1564" i="18"/>
  <c r="Q1563" i="18"/>
  <c r="P1563" i="18"/>
  <c r="O1563" i="18"/>
  <c r="N1563" i="18"/>
  <c r="J1563" i="18"/>
  <c r="L1563" i="18"/>
  <c r="K1563" i="18"/>
  <c r="M1563" i="18"/>
  <c r="Q1562" i="18"/>
  <c r="P1562" i="18"/>
  <c r="O1562" i="18"/>
  <c r="N1562" i="18"/>
  <c r="J1562" i="18"/>
  <c r="L1562" i="18"/>
  <c r="K1562" i="18"/>
  <c r="M1562" i="18"/>
  <c r="Q1561" i="18"/>
  <c r="P1561" i="18"/>
  <c r="O1561" i="18"/>
  <c r="N1561" i="18"/>
  <c r="J1561" i="18"/>
  <c r="L1561" i="18"/>
  <c r="K1561" i="18"/>
  <c r="M1561" i="18"/>
  <c r="Q1560" i="18"/>
  <c r="P1560" i="18"/>
  <c r="O1560" i="18"/>
  <c r="N1560" i="18"/>
  <c r="J1560" i="18"/>
  <c r="L1560" i="18"/>
  <c r="K1560" i="18"/>
  <c r="M1560" i="18"/>
  <c r="Q1559" i="18"/>
  <c r="P1559" i="18"/>
  <c r="O1559" i="18"/>
  <c r="N1559" i="18"/>
  <c r="J1559" i="18"/>
  <c r="L1559" i="18"/>
  <c r="K1559" i="18"/>
  <c r="M1559" i="18"/>
  <c r="Q1558" i="18"/>
  <c r="P1558" i="18"/>
  <c r="O1558" i="18"/>
  <c r="N1558" i="18"/>
  <c r="J1558" i="18"/>
  <c r="L1558" i="18"/>
  <c r="K1558" i="18"/>
  <c r="M1558" i="18"/>
  <c r="Q1557" i="18"/>
  <c r="P1557" i="18"/>
  <c r="O1557" i="18"/>
  <c r="N1557" i="18"/>
  <c r="J1557" i="18"/>
  <c r="L1557" i="18"/>
  <c r="K1557" i="18"/>
  <c r="M1557" i="18"/>
  <c r="Q1556" i="18"/>
  <c r="P1556" i="18"/>
  <c r="O1556" i="18"/>
  <c r="N1556" i="18"/>
  <c r="J1556" i="18"/>
  <c r="L1556" i="18"/>
  <c r="K1556" i="18"/>
  <c r="M1556" i="18"/>
  <c r="Q1555" i="18"/>
  <c r="P1555" i="18"/>
  <c r="O1555" i="18"/>
  <c r="N1555" i="18"/>
  <c r="J1555" i="18"/>
  <c r="L1555" i="18"/>
  <c r="K1555" i="18"/>
  <c r="M1555" i="18"/>
  <c r="Q1554" i="18"/>
  <c r="P1554" i="18"/>
  <c r="O1554" i="18"/>
  <c r="N1554" i="18"/>
  <c r="J1554" i="18"/>
  <c r="L1554" i="18"/>
  <c r="K1554" i="18"/>
  <c r="M1554" i="18"/>
  <c r="Q1553" i="18"/>
  <c r="P1553" i="18"/>
  <c r="O1553" i="18"/>
  <c r="N1553" i="18"/>
  <c r="J1553" i="18"/>
  <c r="L1553" i="18"/>
  <c r="K1553" i="18"/>
  <c r="M1553" i="18"/>
  <c r="Q1552" i="18"/>
  <c r="P1552" i="18"/>
  <c r="O1552" i="18"/>
  <c r="N1552" i="18"/>
  <c r="J1552" i="18"/>
  <c r="L1552" i="18"/>
  <c r="K1552" i="18"/>
  <c r="M1552" i="18"/>
  <c r="Q1551" i="18"/>
  <c r="P1551" i="18"/>
  <c r="O1551" i="18"/>
  <c r="N1551" i="18"/>
  <c r="J1551" i="18"/>
  <c r="L1551" i="18"/>
  <c r="K1551" i="18"/>
  <c r="M1551" i="18"/>
  <c r="Q1550" i="18"/>
  <c r="P1550" i="18"/>
  <c r="O1550" i="18"/>
  <c r="N1550" i="18"/>
  <c r="J1550" i="18"/>
  <c r="L1550" i="18"/>
  <c r="K1550" i="18"/>
  <c r="M1550" i="18"/>
  <c r="Q1549" i="18"/>
  <c r="P1549" i="18"/>
  <c r="O1549" i="18"/>
  <c r="N1549" i="18"/>
  <c r="J1549" i="18"/>
  <c r="L1549" i="18"/>
  <c r="K1549" i="18"/>
  <c r="M1549" i="18"/>
  <c r="Q1548" i="18"/>
  <c r="P1548" i="18"/>
  <c r="O1548" i="18"/>
  <c r="N1548" i="18"/>
  <c r="J1548" i="18"/>
  <c r="L1548" i="18"/>
  <c r="K1548" i="18"/>
  <c r="M1548" i="18"/>
  <c r="Q1547" i="18"/>
  <c r="P1547" i="18"/>
  <c r="O1547" i="18"/>
  <c r="N1547" i="18"/>
  <c r="J1547" i="18"/>
  <c r="L1547" i="18"/>
  <c r="K1547" i="18"/>
  <c r="M1547" i="18"/>
  <c r="Q1546" i="18"/>
  <c r="P1546" i="18"/>
  <c r="O1546" i="18"/>
  <c r="N1546" i="18"/>
  <c r="J1546" i="18"/>
  <c r="L1546" i="18"/>
  <c r="K1546" i="18"/>
  <c r="M1546" i="18"/>
  <c r="Q1545" i="18"/>
  <c r="P1545" i="18"/>
  <c r="O1545" i="18"/>
  <c r="N1545" i="18"/>
  <c r="J1545" i="18"/>
  <c r="L1545" i="18"/>
  <c r="K1545" i="18"/>
  <c r="M1545" i="18"/>
  <c r="Q1544" i="18"/>
  <c r="P1544" i="18"/>
  <c r="O1544" i="18"/>
  <c r="N1544" i="18"/>
  <c r="J1544" i="18"/>
  <c r="L1544" i="18"/>
  <c r="K1544" i="18"/>
  <c r="M1544" i="18"/>
  <c r="Q1543" i="18"/>
  <c r="P1543" i="18"/>
  <c r="O1543" i="18"/>
  <c r="N1543" i="18"/>
  <c r="J1543" i="18"/>
  <c r="L1543" i="18"/>
  <c r="K1543" i="18"/>
  <c r="M1543" i="18"/>
  <c r="Q1542" i="18"/>
  <c r="P1542" i="18"/>
  <c r="O1542" i="18"/>
  <c r="N1542" i="18"/>
  <c r="J1542" i="18"/>
  <c r="L1542" i="18"/>
  <c r="K1542" i="18"/>
  <c r="M1542" i="18"/>
  <c r="Q1541" i="18"/>
  <c r="P1541" i="18"/>
  <c r="O1541" i="18"/>
  <c r="N1541" i="18"/>
  <c r="J1541" i="18"/>
  <c r="L1541" i="18"/>
  <c r="K1541" i="18"/>
  <c r="M1541" i="18"/>
  <c r="Q1540" i="18"/>
  <c r="P1540" i="18"/>
  <c r="O1540" i="18"/>
  <c r="N1540" i="18"/>
  <c r="J1540" i="18"/>
  <c r="L1540" i="18"/>
  <c r="K1540" i="18"/>
  <c r="M1540" i="18"/>
  <c r="Q1539" i="18"/>
  <c r="P1539" i="18"/>
  <c r="O1539" i="18"/>
  <c r="N1539" i="18"/>
  <c r="J1539" i="18"/>
  <c r="L1539" i="18"/>
  <c r="K1539" i="18"/>
  <c r="M1539" i="18"/>
  <c r="Q1538" i="18"/>
  <c r="P1538" i="18"/>
  <c r="O1538" i="18"/>
  <c r="N1538" i="18"/>
  <c r="J1538" i="18"/>
  <c r="L1538" i="18"/>
  <c r="K1538" i="18"/>
  <c r="M1538" i="18"/>
  <c r="Q1537" i="18"/>
  <c r="P1537" i="18"/>
  <c r="O1537" i="18"/>
  <c r="N1537" i="18"/>
  <c r="J1537" i="18"/>
  <c r="L1537" i="18"/>
  <c r="K1537" i="18"/>
  <c r="M1537" i="18"/>
  <c r="Q1536" i="18"/>
  <c r="P1536" i="18"/>
  <c r="O1536" i="18"/>
  <c r="N1536" i="18"/>
  <c r="J1536" i="18"/>
  <c r="L1536" i="18"/>
  <c r="K1536" i="18"/>
  <c r="M1536" i="18"/>
  <c r="Q1535" i="18"/>
  <c r="P1535" i="18"/>
  <c r="O1535" i="18"/>
  <c r="N1535" i="18"/>
  <c r="J1535" i="18"/>
  <c r="L1535" i="18"/>
  <c r="K1535" i="18"/>
  <c r="M1535" i="18"/>
  <c r="Q1534" i="18"/>
  <c r="P1534" i="18"/>
  <c r="O1534" i="18"/>
  <c r="N1534" i="18"/>
  <c r="J1534" i="18"/>
  <c r="L1534" i="18"/>
  <c r="K1534" i="18"/>
  <c r="M1534" i="18"/>
  <c r="Q1533" i="18"/>
  <c r="P1533" i="18"/>
  <c r="O1533" i="18"/>
  <c r="N1533" i="18"/>
  <c r="J1533" i="18"/>
  <c r="L1533" i="18"/>
  <c r="K1533" i="18"/>
  <c r="M1533" i="18"/>
  <c r="Q1532" i="18"/>
  <c r="P1532" i="18"/>
  <c r="O1532" i="18"/>
  <c r="N1532" i="18"/>
  <c r="J1532" i="18"/>
  <c r="L1532" i="18"/>
  <c r="K1532" i="18"/>
  <c r="M1532" i="18"/>
  <c r="Q1531" i="18"/>
  <c r="P1531" i="18"/>
  <c r="O1531" i="18"/>
  <c r="N1531" i="18"/>
  <c r="J1531" i="18"/>
  <c r="L1531" i="18"/>
  <c r="K1531" i="18"/>
  <c r="M1531" i="18"/>
  <c r="Q1530" i="18"/>
  <c r="P1530" i="18"/>
  <c r="O1530" i="18"/>
  <c r="N1530" i="18"/>
  <c r="J1530" i="18"/>
  <c r="L1530" i="18"/>
  <c r="K1530" i="18"/>
  <c r="M1530" i="18"/>
  <c r="Q1529" i="18"/>
  <c r="P1529" i="18"/>
  <c r="O1529" i="18"/>
  <c r="N1529" i="18"/>
  <c r="J1529" i="18"/>
  <c r="L1529" i="18"/>
  <c r="K1529" i="18"/>
  <c r="M1529" i="18"/>
  <c r="Q1528" i="18"/>
  <c r="P1528" i="18"/>
  <c r="O1528" i="18"/>
  <c r="N1528" i="18"/>
  <c r="J1528" i="18"/>
  <c r="L1528" i="18"/>
  <c r="K1528" i="18"/>
  <c r="M1528" i="18"/>
  <c r="Q1527" i="18"/>
  <c r="P1527" i="18"/>
  <c r="O1527" i="18"/>
  <c r="N1527" i="18"/>
  <c r="J1527" i="18"/>
  <c r="L1527" i="18"/>
  <c r="K1527" i="18"/>
  <c r="M1527" i="18"/>
  <c r="Q1526" i="18"/>
  <c r="P1526" i="18"/>
  <c r="O1526" i="18"/>
  <c r="N1526" i="18"/>
  <c r="J1526" i="18"/>
  <c r="L1526" i="18"/>
  <c r="K1526" i="18"/>
  <c r="M1526" i="18"/>
  <c r="Q1525" i="18"/>
  <c r="P1525" i="18"/>
  <c r="O1525" i="18"/>
  <c r="N1525" i="18"/>
  <c r="J1525" i="18"/>
  <c r="L1525" i="18"/>
  <c r="K1525" i="18"/>
  <c r="M1525" i="18"/>
  <c r="Q1524" i="18"/>
  <c r="P1524" i="18"/>
  <c r="O1524" i="18"/>
  <c r="N1524" i="18"/>
  <c r="J1524" i="18"/>
  <c r="L1524" i="18"/>
  <c r="K1524" i="18"/>
  <c r="M1524" i="18"/>
  <c r="Q1523" i="18"/>
  <c r="P1523" i="18"/>
  <c r="O1523" i="18"/>
  <c r="N1523" i="18"/>
  <c r="J1523" i="18"/>
  <c r="L1523" i="18"/>
  <c r="K1523" i="18"/>
  <c r="M1523" i="18"/>
  <c r="Q1522" i="18"/>
  <c r="P1522" i="18"/>
  <c r="O1522" i="18"/>
  <c r="N1522" i="18"/>
  <c r="J1522" i="18"/>
  <c r="L1522" i="18"/>
  <c r="K1522" i="18"/>
  <c r="M1522" i="18"/>
  <c r="Q1521" i="18"/>
  <c r="P1521" i="18"/>
  <c r="O1521" i="18"/>
  <c r="N1521" i="18"/>
  <c r="J1521" i="18"/>
  <c r="L1521" i="18"/>
  <c r="K1521" i="18"/>
  <c r="M1521" i="18"/>
  <c r="Q1520" i="18"/>
  <c r="P1520" i="18"/>
  <c r="O1520" i="18"/>
  <c r="N1520" i="18"/>
  <c r="J1520" i="18"/>
  <c r="L1520" i="18"/>
  <c r="K1520" i="18"/>
  <c r="M1520" i="18"/>
  <c r="Q1519" i="18"/>
  <c r="P1519" i="18"/>
  <c r="O1519" i="18"/>
  <c r="N1519" i="18"/>
  <c r="J1519" i="18"/>
  <c r="L1519" i="18"/>
  <c r="K1519" i="18"/>
  <c r="M1519" i="18"/>
  <c r="Q1518" i="18"/>
  <c r="P1518" i="18"/>
  <c r="O1518" i="18"/>
  <c r="N1518" i="18"/>
  <c r="J1518" i="18"/>
  <c r="L1518" i="18"/>
  <c r="K1518" i="18"/>
  <c r="M1518" i="18"/>
  <c r="Q1517" i="18"/>
  <c r="P1517" i="18"/>
  <c r="O1517" i="18"/>
  <c r="N1517" i="18"/>
  <c r="J1517" i="18"/>
  <c r="L1517" i="18"/>
  <c r="K1517" i="18"/>
  <c r="M1517" i="18"/>
  <c r="Q1516" i="18"/>
  <c r="P1516" i="18"/>
  <c r="O1516" i="18"/>
  <c r="N1516" i="18"/>
  <c r="J1516" i="18"/>
  <c r="L1516" i="18"/>
  <c r="K1516" i="18"/>
  <c r="M1516" i="18"/>
  <c r="Q1515" i="18"/>
  <c r="P1515" i="18"/>
  <c r="O1515" i="18"/>
  <c r="N1515" i="18"/>
  <c r="J1515" i="18"/>
  <c r="L1515" i="18"/>
  <c r="K1515" i="18"/>
  <c r="M1515" i="18"/>
  <c r="Q1514" i="18"/>
  <c r="P1514" i="18"/>
  <c r="O1514" i="18"/>
  <c r="N1514" i="18"/>
  <c r="J1514" i="18"/>
  <c r="L1514" i="18"/>
  <c r="K1514" i="18"/>
  <c r="M1514" i="18"/>
  <c r="Q1513" i="18"/>
  <c r="P1513" i="18"/>
  <c r="O1513" i="18"/>
  <c r="N1513" i="18"/>
  <c r="J1513" i="18"/>
  <c r="L1513" i="18"/>
  <c r="K1513" i="18"/>
  <c r="M1513" i="18"/>
  <c r="Q1512" i="18"/>
  <c r="P1512" i="18"/>
  <c r="O1512" i="18"/>
  <c r="N1512" i="18"/>
  <c r="J1512" i="18"/>
  <c r="L1512" i="18"/>
  <c r="K1512" i="18"/>
  <c r="M1512" i="18"/>
  <c r="Q1511" i="18"/>
  <c r="P1511" i="18"/>
  <c r="O1511" i="18"/>
  <c r="N1511" i="18"/>
  <c r="J1511" i="18"/>
  <c r="L1511" i="18"/>
  <c r="K1511" i="18"/>
  <c r="M1511" i="18"/>
  <c r="Q1510" i="18"/>
  <c r="P1510" i="18"/>
  <c r="O1510" i="18"/>
  <c r="N1510" i="18"/>
  <c r="J1510" i="18"/>
  <c r="L1510" i="18"/>
  <c r="K1510" i="18"/>
  <c r="M1510" i="18"/>
  <c r="Q1509" i="18"/>
  <c r="P1509" i="18"/>
  <c r="O1509" i="18"/>
  <c r="N1509" i="18"/>
  <c r="J1509" i="18"/>
  <c r="L1509" i="18"/>
  <c r="K1509" i="18"/>
  <c r="M1509" i="18"/>
  <c r="Q1508" i="18"/>
  <c r="P1508" i="18"/>
  <c r="O1508" i="18"/>
  <c r="N1508" i="18"/>
  <c r="J1508" i="18"/>
  <c r="L1508" i="18"/>
  <c r="K1508" i="18"/>
  <c r="M1508" i="18"/>
  <c r="Q1507" i="18"/>
  <c r="P1507" i="18"/>
  <c r="O1507" i="18"/>
  <c r="N1507" i="18"/>
  <c r="J1507" i="18"/>
  <c r="L1507" i="18"/>
  <c r="K1507" i="18"/>
  <c r="M1507" i="18"/>
  <c r="Q1506" i="18"/>
  <c r="P1506" i="18"/>
  <c r="O1506" i="18"/>
  <c r="N1506" i="18"/>
  <c r="J1506" i="18"/>
  <c r="L1506" i="18"/>
  <c r="K1506" i="18"/>
  <c r="M1506" i="18"/>
  <c r="Q1505" i="18"/>
  <c r="P1505" i="18"/>
  <c r="O1505" i="18"/>
  <c r="N1505" i="18"/>
  <c r="J1505" i="18"/>
  <c r="L1505" i="18"/>
  <c r="K1505" i="18"/>
  <c r="M1505" i="18"/>
  <c r="Q1504" i="18"/>
  <c r="P1504" i="18"/>
  <c r="O1504" i="18"/>
  <c r="N1504" i="18"/>
  <c r="J1504" i="18"/>
  <c r="L1504" i="18"/>
  <c r="K1504" i="18"/>
  <c r="M1504" i="18"/>
  <c r="Q1503" i="18"/>
  <c r="P1503" i="18"/>
  <c r="O1503" i="18"/>
  <c r="N1503" i="18"/>
  <c r="J1503" i="18"/>
  <c r="L1503" i="18"/>
  <c r="K1503" i="18"/>
  <c r="M1503" i="18"/>
  <c r="Q1502" i="18"/>
  <c r="P1502" i="18"/>
  <c r="O1502" i="18"/>
  <c r="N1502" i="18"/>
  <c r="J1502" i="18"/>
  <c r="L1502" i="18"/>
  <c r="K1502" i="18"/>
  <c r="M1502" i="18"/>
  <c r="Q1501" i="18"/>
  <c r="P1501" i="18"/>
  <c r="O1501" i="18"/>
  <c r="N1501" i="18"/>
  <c r="J1501" i="18"/>
  <c r="L1501" i="18"/>
  <c r="K1501" i="18"/>
  <c r="M1501" i="18"/>
  <c r="Q1500" i="18"/>
  <c r="P1500" i="18"/>
  <c r="O1500" i="18"/>
  <c r="N1500" i="18"/>
  <c r="J1500" i="18"/>
  <c r="L1500" i="18"/>
  <c r="K1500" i="18"/>
  <c r="M1500" i="18"/>
  <c r="Q1499" i="18"/>
  <c r="P1499" i="18"/>
  <c r="O1499" i="18"/>
  <c r="N1499" i="18"/>
  <c r="J1499" i="18"/>
  <c r="L1499" i="18"/>
  <c r="K1499" i="18"/>
  <c r="M1499" i="18"/>
  <c r="Q1498" i="18"/>
  <c r="P1498" i="18"/>
  <c r="O1498" i="18"/>
  <c r="N1498" i="18"/>
  <c r="J1498" i="18"/>
  <c r="L1498" i="18"/>
  <c r="K1498" i="18"/>
  <c r="M1498" i="18"/>
  <c r="Q1497" i="18"/>
  <c r="P1497" i="18"/>
  <c r="O1497" i="18"/>
  <c r="N1497" i="18"/>
  <c r="J1497" i="18"/>
  <c r="L1497" i="18"/>
  <c r="K1497" i="18"/>
  <c r="M1497" i="18"/>
  <c r="Q1496" i="18"/>
  <c r="P1496" i="18"/>
  <c r="O1496" i="18"/>
  <c r="N1496" i="18"/>
  <c r="J1496" i="18"/>
  <c r="L1496" i="18"/>
  <c r="K1496" i="18"/>
  <c r="M1496" i="18"/>
  <c r="Q1495" i="18"/>
  <c r="P1495" i="18"/>
  <c r="O1495" i="18"/>
  <c r="N1495" i="18"/>
  <c r="J1495" i="18"/>
  <c r="L1495" i="18"/>
  <c r="K1495" i="18"/>
  <c r="M1495" i="18"/>
  <c r="Q1494" i="18"/>
  <c r="P1494" i="18"/>
  <c r="O1494" i="18"/>
  <c r="N1494" i="18"/>
  <c r="J1494" i="18"/>
  <c r="L1494" i="18"/>
  <c r="K1494" i="18"/>
  <c r="M1494" i="18"/>
  <c r="Q1493" i="18"/>
  <c r="P1493" i="18"/>
  <c r="O1493" i="18"/>
  <c r="N1493" i="18"/>
  <c r="J1493" i="18"/>
  <c r="L1493" i="18"/>
  <c r="K1493" i="18"/>
  <c r="M1493" i="18"/>
  <c r="Q1492" i="18"/>
  <c r="P1492" i="18"/>
  <c r="O1492" i="18"/>
  <c r="N1492" i="18"/>
  <c r="J1492" i="18"/>
  <c r="L1492" i="18"/>
  <c r="K1492" i="18"/>
  <c r="M1492" i="18"/>
  <c r="Q1491" i="18"/>
  <c r="P1491" i="18"/>
  <c r="O1491" i="18"/>
  <c r="N1491" i="18"/>
  <c r="J1491" i="18"/>
  <c r="L1491" i="18"/>
  <c r="K1491" i="18"/>
  <c r="M1491" i="18"/>
  <c r="Q1490" i="18"/>
  <c r="P1490" i="18"/>
  <c r="O1490" i="18"/>
  <c r="N1490" i="18"/>
  <c r="J1490" i="18"/>
  <c r="L1490" i="18"/>
  <c r="K1490" i="18"/>
  <c r="M1490" i="18"/>
  <c r="Q1489" i="18"/>
  <c r="P1489" i="18"/>
  <c r="O1489" i="18"/>
  <c r="N1489" i="18"/>
  <c r="J1489" i="18"/>
  <c r="L1489" i="18"/>
  <c r="K1489" i="18"/>
  <c r="M1489" i="18"/>
  <c r="Q1488" i="18"/>
  <c r="P1488" i="18"/>
  <c r="O1488" i="18"/>
  <c r="N1488" i="18"/>
  <c r="J1488" i="18"/>
  <c r="L1488" i="18"/>
  <c r="K1488" i="18"/>
  <c r="M1488" i="18"/>
  <c r="Q1487" i="18"/>
  <c r="P1487" i="18"/>
  <c r="O1487" i="18"/>
  <c r="N1487" i="18"/>
  <c r="J1487" i="18"/>
  <c r="L1487" i="18"/>
  <c r="K1487" i="18"/>
  <c r="M1487" i="18"/>
  <c r="Q1486" i="18"/>
  <c r="P1486" i="18"/>
  <c r="O1486" i="18"/>
  <c r="N1486" i="18"/>
  <c r="J1486" i="18"/>
  <c r="L1486" i="18"/>
  <c r="K1486" i="18"/>
  <c r="M1486" i="18"/>
  <c r="Q1485" i="18"/>
  <c r="P1485" i="18"/>
  <c r="O1485" i="18"/>
  <c r="N1485" i="18"/>
  <c r="J1485" i="18"/>
  <c r="L1485" i="18"/>
  <c r="K1485" i="18"/>
  <c r="M1485" i="18"/>
  <c r="Q1484" i="18"/>
  <c r="P1484" i="18"/>
  <c r="O1484" i="18"/>
  <c r="N1484" i="18"/>
  <c r="J1484" i="18"/>
  <c r="L1484" i="18"/>
  <c r="K1484" i="18"/>
  <c r="M1484" i="18"/>
  <c r="Q1483" i="18"/>
  <c r="P1483" i="18"/>
  <c r="O1483" i="18"/>
  <c r="N1483" i="18"/>
  <c r="J1483" i="18"/>
  <c r="L1483" i="18"/>
  <c r="K1483" i="18"/>
  <c r="M1483" i="18"/>
  <c r="Q1482" i="18"/>
  <c r="P1482" i="18"/>
  <c r="O1482" i="18"/>
  <c r="N1482" i="18"/>
  <c r="J1482" i="18"/>
  <c r="L1482" i="18"/>
  <c r="K1482" i="18"/>
  <c r="M1482" i="18"/>
  <c r="Q1481" i="18"/>
  <c r="P1481" i="18"/>
  <c r="O1481" i="18"/>
  <c r="N1481" i="18"/>
  <c r="J1481" i="18"/>
  <c r="L1481" i="18"/>
  <c r="K1481" i="18"/>
  <c r="M1481" i="18"/>
  <c r="Q1480" i="18"/>
  <c r="P1480" i="18"/>
  <c r="O1480" i="18"/>
  <c r="N1480" i="18"/>
  <c r="J1480" i="18"/>
  <c r="L1480" i="18"/>
  <c r="K1480" i="18"/>
  <c r="M1480" i="18"/>
  <c r="Q1479" i="18"/>
  <c r="P1479" i="18"/>
  <c r="O1479" i="18"/>
  <c r="N1479" i="18"/>
  <c r="J1479" i="18"/>
  <c r="L1479" i="18"/>
  <c r="K1479" i="18"/>
  <c r="M1479" i="18"/>
  <c r="Q1478" i="18"/>
  <c r="P1478" i="18"/>
  <c r="O1478" i="18"/>
  <c r="N1478" i="18"/>
  <c r="J1478" i="18"/>
  <c r="L1478" i="18"/>
  <c r="K1478" i="18"/>
  <c r="M1478" i="18"/>
  <c r="Q1477" i="18"/>
  <c r="P1477" i="18"/>
  <c r="O1477" i="18"/>
  <c r="N1477" i="18"/>
  <c r="J1477" i="18"/>
  <c r="L1477" i="18"/>
  <c r="K1477" i="18"/>
  <c r="M1477" i="18"/>
  <c r="Q1476" i="18"/>
  <c r="P1476" i="18"/>
  <c r="O1476" i="18"/>
  <c r="N1476" i="18"/>
  <c r="J1476" i="18"/>
  <c r="L1476" i="18"/>
  <c r="K1476" i="18"/>
  <c r="M1476" i="18"/>
  <c r="Q1475" i="18"/>
  <c r="P1475" i="18"/>
  <c r="O1475" i="18"/>
  <c r="N1475" i="18"/>
  <c r="J1475" i="18"/>
  <c r="L1475" i="18"/>
  <c r="K1475" i="18"/>
  <c r="M1475" i="18"/>
  <c r="Q1474" i="18"/>
  <c r="P1474" i="18"/>
  <c r="O1474" i="18"/>
  <c r="N1474" i="18"/>
  <c r="J1474" i="18"/>
  <c r="L1474" i="18"/>
  <c r="K1474" i="18"/>
  <c r="M1474" i="18"/>
  <c r="Q1473" i="18"/>
  <c r="P1473" i="18"/>
  <c r="O1473" i="18"/>
  <c r="N1473" i="18"/>
  <c r="J1473" i="18"/>
  <c r="L1473" i="18"/>
  <c r="K1473" i="18"/>
  <c r="M1473" i="18"/>
  <c r="Q1472" i="18"/>
  <c r="P1472" i="18"/>
  <c r="O1472" i="18"/>
  <c r="N1472" i="18"/>
  <c r="J1472" i="18"/>
  <c r="L1472" i="18"/>
  <c r="K1472" i="18"/>
  <c r="M1472" i="18"/>
  <c r="Q1471" i="18"/>
  <c r="P1471" i="18"/>
  <c r="O1471" i="18"/>
  <c r="N1471" i="18"/>
  <c r="J1471" i="18"/>
  <c r="L1471" i="18"/>
  <c r="K1471" i="18"/>
  <c r="M1471" i="18"/>
  <c r="Q1470" i="18"/>
  <c r="P1470" i="18"/>
  <c r="O1470" i="18"/>
  <c r="N1470" i="18"/>
  <c r="J1470" i="18"/>
  <c r="L1470" i="18"/>
  <c r="K1470" i="18"/>
  <c r="M1470" i="18"/>
  <c r="Q1469" i="18"/>
  <c r="P1469" i="18"/>
  <c r="O1469" i="18"/>
  <c r="N1469" i="18"/>
  <c r="J1469" i="18"/>
  <c r="L1469" i="18"/>
  <c r="K1469" i="18"/>
  <c r="M1469" i="18"/>
  <c r="Q1468" i="18"/>
  <c r="P1468" i="18"/>
  <c r="O1468" i="18"/>
  <c r="N1468" i="18"/>
  <c r="J1468" i="18"/>
  <c r="L1468" i="18"/>
  <c r="K1468" i="18"/>
  <c r="M1468" i="18"/>
  <c r="Q1467" i="18"/>
  <c r="P1467" i="18"/>
  <c r="O1467" i="18"/>
  <c r="N1467" i="18"/>
  <c r="J1467" i="18"/>
  <c r="L1467" i="18"/>
  <c r="K1467" i="18"/>
  <c r="M1467" i="18"/>
  <c r="Q1466" i="18"/>
  <c r="P1466" i="18"/>
  <c r="O1466" i="18"/>
  <c r="N1466" i="18"/>
  <c r="J1466" i="18"/>
  <c r="L1466" i="18"/>
  <c r="K1466" i="18"/>
  <c r="M1466" i="18"/>
  <c r="Q1465" i="18"/>
  <c r="P1465" i="18"/>
  <c r="O1465" i="18"/>
  <c r="N1465" i="18"/>
  <c r="J1465" i="18"/>
  <c r="L1465" i="18"/>
  <c r="K1465" i="18"/>
  <c r="M1465" i="18"/>
  <c r="Q1464" i="18"/>
  <c r="P1464" i="18"/>
  <c r="O1464" i="18"/>
  <c r="N1464" i="18"/>
  <c r="J1464" i="18"/>
  <c r="L1464" i="18"/>
  <c r="K1464" i="18"/>
  <c r="M1464" i="18"/>
  <c r="Q1463" i="18"/>
  <c r="P1463" i="18"/>
  <c r="O1463" i="18"/>
  <c r="N1463" i="18"/>
  <c r="J1463" i="18"/>
  <c r="L1463" i="18"/>
  <c r="K1463" i="18"/>
  <c r="M1463" i="18"/>
  <c r="Q1462" i="18"/>
  <c r="P1462" i="18"/>
  <c r="O1462" i="18"/>
  <c r="N1462" i="18"/>
  <c r="J1462" i="18"/>
  <c r="L1462" i="18"/>
  <c r="K1462" i="18"/>
  <c r="M1462" i="18"/>
  <c r="Q1461" i="18"/>
  <c r="P1461" i="18"/>
  <c r="O1461" i="18"/>
  <c r="N1461" i="18"/>
  <c r="J1461" i="18"/>
  <c r="L1461" i="18"/>
  <c r="K1461" i="18"/>
  <c r="M1461" i="18"/>
  <c r="Q1460" i="18"/>
  <c r="P1460" i="18"/>
  <c r="O1460" i="18"/>
  <c r="N1460" i="18"/>
  <c r="J1460" i="18"/>
  <c r="L1460" i="18"/>
  <c r="K1460" i="18"/>
  <c r="M1460" i="18"/>
  <c r="Q1459" i="18"/>
  <c r="P1459" i="18"/>
  <c r="O1459" i="18"/>
  <c r="N1459" i="18"/>
  <c r="J1459" i="18"/>
  <c r="L1459" i="18"/>
  <c r="K1459" i="18"/>
  <c r="M1459" i="18"/>
  <c r="Q1458" i="18"/>
  <c r="P1458" i="18"/>
  <c r="O1458" i="18"/>
  <c r="N1458" i="18"/>
  <c r="J1458" i="18"/>
  <c r="L1458" i="18"/>
  <c r="K1458" i="18"/>
  <c r="M1458" i="18"/>
  <c r="Q1457" i="18"/>
  <c r="P1457" i="18"/>
  <c r="O1457" i="18"/>
  <c r="N1457" i="18"/>
  <c r="J1457" i="18"/>
  <c r="L1457" i="18"/>
  <c r="K1457" i="18"/>
  <c r="M1457" i="18"/>
  <c r="Q1456" i="18"/>
  <c r="P1456" i="18"/>
  <c r="O1456" i="18"/>
  <c r="N1456" i="18"/>
  <c r="J1456" i="18"/>
  <c r="L1456" i="18"/>
  <c r="K1456" i="18"/>
  <c r="M1456" i="18"/>
  <c r="Q1455" i="18"/>
  <c r="P1455" i="18"/>
  <c r="O1455" i="18"/>
  <c r="N1455" i="18"/>
  <c r="J1455" i="18"/>
  <c r="L1455" i="18"/>
  <c r="K1455" i="18"/>
  <c r="M1455" i="18"/>
  <c r="Q1454" i="18"/>
  <c r="P1454" i="18"/>
  <c r="O1454" i="18"/>
  <c r="N1454" i="18"/>
  <c r="J1454" i="18"/>
  <c r="L1454" i="18"/>
  <c r="K1454" i="18"/>
  <c r="M1454" i="18"/>
  <c r="Q1453" i="18"/>
  <c r="P1453" i="18"/>
  <c r="O1453" i="18"/>
  <c r="N1453" i="18"/>
  <c r="J1453" i="18"/>
  <c r="L1453" i="18"/>
  <c r="K1453" i="18"/>
  <c r="M1453" i="18"/>
  <c r="Q1452" i="18"/>
  <c r="P1452" i="18"/>
  <c r="O1452" i="18"/>
  <c r="N1452" i="18"/>
  <c r="J1452" i="18"/>
  <c r="L1452" i="18"/>
  <c r="K1452" i="18"/>
  <c r="M1452" i="18"/>
  <c r="Q1451" i="18"/>
  <c r="P1451" i="18"/>
  <c r="O1451" i="18"/>
  <c r="N1451" i="18"/>
  <c r="J1451" i="18"/>
  <c r="L1451" i="18"/>
  <c r="K1451" i="18"/>
  <c r="M1451" i="18"/>
  <c r="Q1450" i="18"/>
  <c r="P1450" i="18"/>
  <c r="O1450" i="18"/>
  <c r="N1450" i="18"/>
  <c r="J1450" i="18"/>
  <c r="L1450" i="18"/>
  <c r="K1450" i="18"/>
  <c r="M1450" i="18"/>
  <c r="Q1449" i="18"/>
  <c r="P1449" i="18"/>
  <c r="O1449" i="18"/>
  <c r="N1449" i="18"/>
  <c r="J1449" i="18"/>
  <c r="L1449" i="18"/>
  <c r="K1449" i="18"/>
  <c r="M1449" i="18"/>
  <c r="Q1448" i="18"/>
  <c r="P1448" i="18"/>
  <c r="O1448" i="18"/>
  <c r="N1448" i="18"/>
  <c r="J1448" i="18"/>
  <c r="L1448" i="18"/>
  <c r="K1448" i="18"/>
  <c r="M1448" i="18"/>
  <c r="Q1447" i="18"/>
  <c r="P1447" i="18"/>
  <c r="O1447" i="18"/>
  <c r="N1447" i="18"/>
  <c r="J1447" i="18"/>
  <c r="L1447" i="18"/>
  <c r="K1447" i="18"/>
  <c r="M1447" i="18"/>
  <c r="Q1446" i="18"/>
  <c r="P1446" i="18"/>
  <c r="O1446" i="18"/>
  <c r="N1446" i="18"/>
  <c r="J1446" i="18"/>
  <c r="L1446" i="18"/>
  <c r="K1446" i="18"/>
  <c r="M1446" i="18"/>
  <c r="Q1445" i="18"/>
  <c r="P1445" i="18"/>
  <c r="O1445" i="18"/>
  <c r="N1445" i="18"/>
  <c r="J1445" i="18"/>
  <c r="L1445" i="18"/>
  <c r="K1445" i="18"/>
  <c r="M1445" i="18"/>
  <c r="Q1444" i="18"/>
  <c r="P1444" i="18"/>
  <c r="O1444" i="18"/>
  <c r="N1444" i="18"/>
  <c r="J1444" i="18"/>
  <c r="L1444" i="18"/>
  <c r="K1444" i="18"/>
  <c r="M1444" i="18"/>
  <c r="Q1443" i="18"/>
  <c r="P1443" i="18"/>
  <c r="O1443" i="18"/>
  <c r="N1443" i="18"/>
  <c r="J1443" i="18"/>
  <c r="L1443" i="18"/>
  <c r="K1443" i="18"/>
  <c r="M1443" i="18"/>
  <c r="Q1442" i="18"/>
  <c r="P1442" i="18"/>
  <c r="O1442" i="18"/>
  <c r="N1442" i="18"/>
  <c r="J1442" i="18"/>
  <c r="L1442" i="18"/>
  <c r="K1442" i="18"/>
  <c r="M1442" i="18"/>
  <c r="Q1441" i="18"/>
  <c r="P1441" i="18"/>
  <c r="O1441" i="18"/>
  <c r="N1441" i="18"/>
  <c r="J1441" i="18"/>
  <c r="L1441" i="18"/>
  <c r="K1441" i="18"/>
  <c r="M1441" i="18"/>
  <c r="Q1440" i="18"/>
  <c r="P1440" i="18"/>
  <c r="O1440" i="18"/>
  <c r="N1440" i="18"/>
  <c r="J1440" i="18"/>
  <c r="L1440" i="18"/>
  <c r="K1440" i="18"/>
  <c r="M1440" i="18"/>
  <c r="Q1439" i="18"/>
  <c r="P1439" i="18"/>
  <c r="O1439" i="18"/>
  <c r="N1439" i="18"/>
  <c r="J1439" i="18"/>
  <c r="L1439" i="18"/>
  <c r="K1439" i="18"/>
  <c r="M1439" i="18"/>
  <c r="Q1438" i="18"/>
  <c r="P1438" i="18"/>
  <c r="O1438" i="18"/>
  <c r="N1438" i="18"/>
  <c r="J1438" i="18"/>
  <c r="L1438" i="18"/>
  <c r="K1438" i="18"/>
  <c r="M1438" i="18"/>
  <c r="Q1437" i="18"/>
  <c r="P1437" i="18"/>
  <c r="O1437" i="18"/>
  <c r="N1437" i="18"/>
  <c r="J1437" i="18"/>
  <c r="L1437" i="18"/>
  <c r="K1437" i="18"/>
  <c r="M1437" i="18"/>
  <c r="Q1436" i="18"/>
  <c r="P1436" i="18"/>
  <c r="O1436" i="18"/>
  <c r="N1436" i="18"/>
  <c r="J1436" i="18"/>
  <c r="L1436" i="18"/>
  <c r="K1436" i="18"/>
  <c r="M1436" i="18"/>
  <c r="Q1435" i="18"/>
  <c r="P1435" i="18"/>
  <c r="O1435" i="18"/>
  <c r="N1435" i="18"/>
  <c r="J1435" i="18"/>
  <c r="L1435" i="18"/>
  <c r="K1435" i="18"/>
  <c r="M1435" i="18"/>
  <c r="Q1434" i="18"/>
  <c r="P1434" i="18"/>
  <c r="O1434" i="18"/>
  <c r="N1434" i="18"/>
  <c r="J1434" i="18"/>
  <c r="L1434" i="18"/>
  <c r="K1434" i="18"/>
  <c r="M1434" i="18"/>
  <c r="Q1433" i="18"/>
  <c r="P1433" i="18"/>
  <c r="O1433" i="18"/>
  <c r="N1433" i="18"/>
  <c r="J1433" i="18"/>
  <c r="L1433" i="18"/>
  <c r="K1433" i="18"/>
  <c r="M1433" i="18"/>
  <c r="Q1432" i="18"/>
  <c r="P1432" i="18"/>
  <c r="O1432" i="18"/>
  <c r="N1432" i="18"/>
  <c r="J1432" i="18"/>
  <c r="L1432" i="18"/>
  <c r="K1432" i="18"/>
  <c r="M1432" i="18"/>
  <c r="Q1431" i="18"/>
  <c r="P1431" i="18"/>
  <c r="O1431" i="18"/>
  <c r="N1431" i="18"/>
  <c r="J1431" i="18"/>
  <c r="L1431" i="18"/>
  <c r="K1431" i="18"/>
  <c r="M1431" i="18"/>
  <c r="Q1430" i="18"/>
  <c r="P1430" i="18"/>
  <c r="O1430" i="18"/>
  <c r="N1430" i="18"/>
  <c r="J1430" i="18"/>
  <c r="L1430" i="18"/>
  <c r="K1430" i="18"/>
  <c r="M1430" i="18"/>
  <c r="Q1429" i="18"/>
  <c r="P1429" i="18"/>
  <c r="O1429" i="18"/>
  <c r="N1429" i="18"/>
  <c r="J1429" i="18"/>
  <c r="L1429" i="18"/>
  <c r="K1429" i="18"/>
  <c r="M1429" i="18"/>
  <c r="Q1428" i="18"/>
  <c r="P1428" i="18"/>
  <c r="O1428" i="18"/>
  <c r="N1428" i="18"/>
  <c r="J1428" i="18"/>
  <c r="L1428" i="18"/>
  <c r="K1428" i="18"/>
  <c r="M1428" i="18"/>
  <c r="Q1427" i="18"/>
  <c r="P1427" i="18"/>
  <c r="O1427" i="18"/>
  <c r="N1427" i="18"/>
  <c r="J1427" i="18"/>
  <c r="L1427" i="18"/>
  <c r="K1427" i="18"/>
  <c r="M1427" i="18"/>
  <c r="Q1426" i="18"/>
  <c r="P1426" i="18"/>
  <c r="O1426" i="18"/>
  <c r="N1426" i="18"/>
  <c r="J1426" i="18"/>
  <c r="L1426" i="18"/>
  <c r="K1426" i="18"/>
  <c r="M1426" i="18"/>
  <c r="Q1425" i="18"/>
  <c r="P1425" i="18"/>
  <c r="O1425" i="18"/>
  <c r="N1425" i="18"/>
  <c r="J1425" i="18"/>
  <c r="L1425" i="18"/>
  <c r="K1425" i="18"/>
  <c r="M1425" i="18"/>
  <c r="Q1424" i="18"/>
  <c r="P1424" i="18"/>
  <c r="O1424" i="18"/>
  <c r="N1424" i="18"/>
  <c r="J1424" i="18"/>
  <c r="L1424" i="18"/>
  <c r="K1424" i="18"/>
  <c r="M1424" i="18"/>
  <c r="Q1423" i="18"/>
  <c r="P1423" i="18"/>
  <c r="O1423" i="18"/>
  <c r="N1423" i="18"/>
  <c r="J1423" i="18"/>
  <c r="L1423" i="18"/>
  <c r="K1423" i="18"/>
  <c r="M1423" i="18"/>
  <c r="Q1422" i="18"/>
  <c r="P1422" i="18"/>
  <c r="O1422" i="18"/>
  <c r="N1422" i="18"/>
  <c r="J1422" i="18"/>
  <c r="L1422" i="18"/>
  <c r="K1422" i="18"/>
  <c r="M1422" i="18"/>
  <c r="Q1421" i="18"/>
  <c r="P1421" i="18"/>
  <c r="O1421" i="18"/>
  <c r="N1421" i="18"/>
  <c r="J1421" i="18"/>
  <c r="L1421" i="18"/>
  <c r="K1421" i="18"/>
  <c r="M1421" i="18"/>
  <c r="Q1420" i="18"/>
  <c r="P1420" i="18"/>
  <c r="O1420" i="18"/>
  <c r="N1420" i="18"/>
  <c r="J1420" i="18"/>
  <c r="L1420" i="18"/>
  <c r="K1420" i="18"/>
  <c r="M1420" i="18"/>
  <c r="Q1419" i="18"/>
  <c r="P1419" i="18"/>
  <c r="O1419" i="18"/>
  <c r="N1419" i="18"/>
  <c r="J1419" i="18"/>
  <c r="L1419" i="18"/>
  <c r="K1419" i="18"/>
  <c r="M1419" i="18"/>
  <c r="Q1418" i="18"/>
  <c r="P1418" i="18"/>
  <c r="O1418" i="18"/>
  <c r="N1418" i="18"/>
  <c r="J1418" i="18"/>
  <c r="L1418" i="18"/>
  <c r="K1418" i="18"/>
  <c r="M1418" i="18"/>
  <c r="Q1417" i="18"/>
  <c r="P1417" i="18"/>
  <c r="O1417" i="18"/>
  <c r="N1417" i="18"/>
  <c r="J1417" i="18"/>
  <c r="L1417" i="18"/>
  <c r="K1417" i="18"/>
  <c r="M1417" i="18"/>
  <c r="Q1416" i="18"/>
  <c r="P1416" i="18"/>
  <c r="O1416" i="18"/>
  <c r="N1416" i="18"/>
  <c r="J1416" i="18"/>
  <c r="L1416" i="18"/>
  <c r="K1416" i="18"/>
  <c r="M1416" i="18"/>
  <c r="Q1415" i="18"/>
  <c r="P1415" i="18"/>
  <c r="O1415" i="18"/>
  <c r="N1415" i="18"/>
  <c r="J1415" i="18"/>
  <c r="L1415" i="18"/>
  <c r="K1415" i="18"/>
  <c r="M1415" i="18"/>
  <c r="Q1414" i="18"/>
  <c r="P1414" i="18"/>
  <c r="O1414" i="18"/>
  <c r="N1414" i="18"/>
  <c r="J1414" i="18"/>
  <c r="L1414" i="18"/>
  <c r="K1414" i="18"/>
  <c r="M1414" i="18"/>
  <c r="Q1413" i="18"/>
  <c r="P1413" i="18"/>
  <c r="O1413" i="18"/>
  <c r="N1413" i="18"/>
  <c r="J1413" i="18"/>
  <c r="L1413" i="18"/>
  <c r="K1413" i="18"/>
  <c r="M1413" i="18"/>
  <c r="Q1412" i="18"/>
  <c r="P1412" i="18"/>
  <c r="O1412" i="18"/>
  <c r="N1412" i="18"/>
  <c r="J1412" i="18"/>
  <c r="L1412" i="18"/>
  <c r="K1412" i="18"/>
  <c r="M1412" i="18"/>
  <c r="Q1411" i="18"/>
  <c r="P1411" i="18"/>
  <c r="O1411" i="18"/>
  <c r="N1411" i="18"/>
  <c r="J1411" i="18"/>
  <c r="L1411" i="18"/>
  <c r="K1411" i="18"/>
  <c r="M1411" i="18"/>
  <c r="Q1410" i="18"/>
  <c r="P1410" i="18"/>
  <c r="O1410" i="18"/>
  <c r="N1410" i="18"/>
  <c r="J1410" i="18"/>
  <c r="L1410" i="18"/>
  <c r="K1410" i="18"/>
  <c r="M1410" i="18"/>
  <c r="Q1409" i="18"/>
  <c r="P1409" i="18"/>
  <c r="O1409" i="18"/>
  <c r="N1409" i="18"/>
  <c r="J1409" i="18"/>
  <c r="L1409" i="18"/>
  <c r="K1409" i="18"/>
  <c r="M1409" i="18"/>
  <c r="Q1408" i="18"/>
  <c r="P1408" i="18"/>
  <c r="O1408" i="18"/>
  <c r="N1408" i="18"/>
  <c r="J1408" i="18"/>
  <c r="L1408" i="18"/>
  <c r="K1408" i="18"/>
  <c r="M1408" i="18"/>
  <c r="Q1407" i="18"/>
  <c r="P1407" i="18"/>
  <c r="O1407" i="18"/>
  <c r="N1407" i="18"/>
  <c r="J1407" i="18"/>
  <c r="L1407" i="18"/>
  <c r="K1407" i="18"/>
  <c r="M1407" i="18"/>
  <c r="Q1406" i="18"/>
  <c r="P1406" i="18"/>
  <c r="O1406" i="18"/>
  <c r="N1406" i="18"/>
  <c r="J1406" i="18"/>
  <c r="L1406" i="18"/>
  <c r="K1406" i="18"/>
  <c r="M1406" i="18"/>
  <c r="Q1405" i="18"/>
  <c r="P1405" i="18"/>
  <c r="O1405" i="18"/>
  <c r="N1405" i="18"/>
  <c r="J1405" i="18"/>
  <c r="L1405" i="18"/>
  <c r="K1405" i="18"/>
  <c r="M1405" i="18"/>
  <c r="Q1404" i="18"/>
  <c r="P1404" i="18"/>
  <c r="O1404" i="18"/>
  <c r="N1404" i="18"/>
  <c r="J1404" i="18"/>
  <c r="L1404" i="18"/>
  <c r="K1404" i="18"/>
  <c r="M1404" i="18"/>
  <c r="Q1403" i="18"/>
  <c r="P1403" i="18"/>
  <c r="O1403" i="18"/>
  <c r="N1403" i="18"/>
  <c r="J1403" i="18"/>
  <c r="L1403" i="18"/>
  <c r="K1403" i="18"/>
  <c r="M1403" i="18"/>
  <c r="Q1402" i="18"/>
  <c r="P1402" i="18"/>
  <c r="O1402" i="18"/>
  <c r="N1402" i="18"/>
  <c r="J1402" i="18"/>
  <c r="L1402" i="18"/>
  <c r="K1402" i="18"/>
  <c r="M1402" i="18"/>
  <c r="Q1401" i="18"/>
  <c r="P1401" i="18"/>
  <c r="O1401" i="18"/>
  <c r="N1401" i="18"/>
  <c r="J1401" i="18"/>
  <c r="L1401" i="18"/>
  <c r="K1401" i="18"/>
  <c r="M1401" i="18"/>
  <c r="Q1400" i="18"/>
  <c r="P1400" i="18"/>
  <c r="O1400" i="18"/>
  <c r="N1400" i="18"/>
  <c r="J1400" i="18"/>
  <c r="L1400" i="18"/>
  <c r="K1400" i="18"/>
  <c r="M1400" i="18"/>
  <c r="Q1399" i="18"/>
  <c r="P1399" i="18"/>
  <c r="O1399" i="18"/>
  <c r="N1399" i="18"/>
  <c r="J1399" i="18"/>
  <c r="L1399" i="18"/>
  <c r="K1399" i="18"/>
  <c r="M1399" i="18"/>
  <c r="Q1398" i="18"/>
  <c r="P1398" i="18"/>
  <c r="O1398" i="18"/>
  <c r="N1398" i="18"/>
  <c r="J1398" i="18"/>
  <c r="L1398" i="18"/>
  <c r="K1398" i="18"/>
  <c r="M1398" i="18"/>
  <c r="Q1397" i="18"/>
  <c r="P1397" i="18"/>
  <c r="O1397" i="18"/>
  <c r="N1397" i="18"/>
  <c r="J1397" i="18"/>
  <c r="L1397" i="18"/>
  <c r="K1397" i="18"/>
  <c r="M1397" i="18"/>
  <c r="Q1396" i="18"/>
  <c r="P1396" i="18"/>
  <c r="O1396" i="18"/>
  <c r="N1396" i="18"/>
  <c r="J1396" i="18"/>
  <c r="L1396" i="18"/>
  <c r="K1396" i="18"/>
  <c r="M1396" i="18"/>
  <c r="Q1395" i="18"/>
  <c r="P1395" i="18"/>
  <c r="O1395" i="18"/>
  <c r="N1395" i="18"/>
  <c r="J1395" i="18"/>
  <c r="L1395" i="18"/>
  <c r="K1395" i="18"/>
  <c r="M1395" i="18"/>
  <c r="Q1394" i="18"/>
  <c r="P1394" i="18"/>
  <c r="O1394" i="18"/>
  <c r="N1394" i="18"/>
  <c r="J1394" i="18"/>
  <c r="L1394" i="18"/>
  <c r="K1394" i="18"/>
  <c r="M1394" i="18"/>
  <c r="Q1393" i="18"/>
  <c r="P1393" i="18"/>
  <c r="O1393" i="18"/>
  <c r="N1393" i="18"/>
  <c r="J1393" i="18"/>
  <c r="L1393" i="18"/>
  <c r="K1393" i="18"/>
  <c r="M1393" i="18"/>
  <c r="Q1392" i="18"/>
  <c r="P1392" i="18"/>
  <c r="O1392" i="18"/>
  <c r="N1392" i="18"/>
  <c r="J1392" i="18"/>
  <c r="L1392" i="18"/>
  <c r="K1392" i="18"/>
  <c r="M1392" i="18"/>
  <c r="Q1391" i="18"/>
  <c r="P1391" i="18"/>
  <c r="O1391" i="18"/>
  <c r="N1391" i="18"/>
  <c r="J1391" i="18"/>
  <c r="L1391" i="18"/>
  <c r="K1391" i="18"/>
  <c r="M1391" i="18"/>
  <c r="Q1390" i="18"/>
  <c r="P1390" i="18"/>
  <c r="O1390" i="18"/>
  <c r="N1390" i="18"/>
  <c r="J1390" i="18"/>
  <c r="L1390" i="18"/>
  <c r="K1390" i="18"/>
  <c r="M1390" i="18"/>
  <c r="Q1389" i="18"/>
  <c r="P1389" i="18"/>
  <c r="O1389" i="18"/>
  <c r="N1389" i="18"/>
  <c r="J1389" i="18"/>
  <c r="L1389" i="18"/>
  <c r="K1389" i="18"/>
  <c r="M1389" i="18"/>
  <c r="Q1388" i="18"/>
  <c r="P1388" i="18"/>
  <c r="O1388" i="18"/>
  <c r="N1388" i="18"/>
  <c r="J1388" i="18"/>
  <c r="L1388" i="18"/>
  <c r="K1388" i="18"/>
  <c r="M1388" i="18"/>
  <c r="Q1387" i="18"/>
  <c r="P1387" i="18"/>
  <c r="O1387" i="18"/>
  <c r="N1387" i="18"/>
  <c r="J1387" i="18"/>
  <c r="L1387" i="18"/>
  <c r="K1387" i="18"/>
  <c r="M1387" i="18"/>
  <c r="Q1386" i="18"/>
  <c r="P1386" i="18"/>
  <c r="O1386" i="18"/>
  <c r="N1386" i="18"/>
  <c r="J1386" i="18"/>
  <c r="L1386" i="18"/>
  <c r="K1386" i="18"/>
  <c r="M1386" i="18"/>
  <c r="Q1385" i="18"/>
  <c r="P1385" i="18"/>
  <c r="O1385" i="18"/>
  <c r="N1385" i="18"/>
  <c r="J1385" i="18"/>
  <c r="L1385" i="18"/>
  <c r="K1385" i="18"/>
  <c r="M1385" i="18"/>
  <c r="Q1384" i="18"/>
  <c r="P1384" i="18"/>
  <c r="O1384" i="18"/>
  <c r="N1384" i="18"/>
  <c r="J1384" i="18"/>
  <c r="L1384" i="18"/>
  <c r="K1384" i="18"/>
  <c r="M1384" i="18"/>
  <c r="Q1383" i="18"/>
  <c r="P1383" i="18"/>
  <c r="O1383" i="18"/>
  <c r="N1383" i="18"/>
  <c r="J1383" i="18"/>
  <c r="L1383" i="18"/>
  <c r="K1383" i="18"/>
  <c r="M1383" i="18"/>
  <c r="Q1382" i="18"/>
  <c r="P1382" i="18"/>
  <c r="O1382" i="18"/>
  <c r="N1382" i="18"/>
  <c r="J1382" i="18"/>
  <c r="L1382" i="18"/>
  <c r="K1382" i="18"/>
  <c r="M1382" i="18"/>
  <c r="Q1381" i="18"/>
  <c r="P1381" i="18"/>
  <c r="O1381" i="18"/>
  <c r="N1381" i="18"/>
  <c r="J1381" i="18"/>
  <c r="L1381" i="18"/>
  <c r="K1381" i="18"/>
  <c r="M1381" i="18"/>
  <c r="Q1380" i="18"/>
  <c r="P1380" i="18"/>
  <c r="O1380" i="18"/>
  <c r="N1380" i="18"/>
  <c r="J1380" i="18"/>
  <c r="L1380" i="18"/>
  <c r="K1380" i="18"/>
  <c r="M1380" i="18"/>
  <c r="Q1379" i="18"/>
  <c r="P1379" i="18"/>
  <c r="O1379" i="18"/>
  <c r="N1379" i="18"/>
  <c r="J1379" i="18"/>
  <c r="L1379" i="18"/>
  <c r="K1379" i="18"/>
  <c r="M1379" i="18"/>
  <c r="Q1378" i="18"/>
  <c r="P1378" i="18"/>
  <c r="O1378" i="18"/>
  <c r="N1378" i="18"/>
  <c r="J1378" i="18"/>
  <c r="L1378" i="18"/>
  <c r="K1378" i="18"/>
  <c r="M1378" i="18"/>
  <c r="Q1377" i="18"/>
  <c r="P1377" i="18"/>
  <c r="O1377" i="18"/>
  <c r="N1377" i="18"/>
  <c r="J1377" i="18"/>
  <c r="L1377" i="18"/>
  <c r="K1377" i="18"/>
  <c r="M1377" i="18"/>
  <c r="Q1376" i="18"/>
  <c r="P1376" i="18"/>
  <c r="O1376" i="18"/>
  <c r="N1376" i="18"/>
  <c r="J1376" i="18"/>
  <c r="L1376" i="18"/>
  <c r="K1376" i="18"/>
  <c r="M1376" i="18"/>
  <c r="Q1375" i="18"/>
  <c r="P1375" i="18"/>
  <c r="O1375" i="18"/>
  <c r="N1375" i="18"/>
  <c r="J1375" i="18"/>
  <c r="L1375" i="18"/>
  <c r="K1375" i="18"/>
  <c r="M1375" i="18"/>
  <c r="Q1374" i="18"/>
  <c r="P1374" i="18"/>
  <c r="O1374" i="18"/>
  <c r="N1374" i="18"/>
  <c r="J1374" i="18"/>
  <c r="L1374" i="18"/>
  <c r="K1374" i="18"/>
  <c r="M1374" i="18"/>
  <c r="Q1373" i="18"/>
  <c r="P1373" i="18"/>
  <c r="O1373" i="18"/>
  <c r="N1373" i="18"/>
  <c r="J1373" i="18"/>
  <c r="L1373" i="18"/>
  <c r="K1373" i="18"/>
  <c r="M1373" i="18"/>
  <c r="Q1372" i="18"/>
  <c r="P1372" i="18"/>
  <c r="O1372" i="18"/>
  <c r="N1372" i="18"/>
  <c r="J1372" i="18"/>
  <c r="L1372" i="18"/>
  <c r="K1372" i="18"/>
  <c r="M1372" i="18"/>
  <c r="Q1371" i="18"/>
  <c r="P1371" i="18"/>
  <c r="O1371" i="18"/>
  <c r="N1371" i="18"/>
  <c r="J1371" i="18"/>
  <c r="L1371" i="18"/>
  <c r="K1371" i="18"/>
  <c r="M1371" i="18"/>
  <c r="Q1370" i="18"/>
  <c r="P1370" i="18"/>
  <c r="O1370" i="18"/>
  <c r="N1370" i="18"/>
  <c r="J1370" i="18"/>
  <c r="L1370" i="18"/>
  <c r="K1370" i="18"/>
  <c r="M1370" i="18"/>
  <c r="Q1369" i="18"/>
  <c r="P1369" i="18"/>
  <c r="O1369" i="18"/>
  <c r="N1369" i="18"/>
  <c r="J1369" i="18"/>
  <c r="L1369" i="18"/>
  <c r="K1369" i="18"/>
  <c r="M1369" i="18"/>
  <c r="Q1368" i="18"/>
  <c r="P1368" i="18"/>
  <c r="O1368" i="18"/>
  <c r="N1368" i="18"/>
  <c r="J1368" i="18"/>
  <c r="L1368" i="18"/>
  <c r="K1368" i="18"/>
  <c r="M1368" i="18"/>
  <c r="Q1367" i="18"/>
  <c r="P1367" i="18"/>
  <c r="O1367" i="18"/>
  <c r="N1367" i="18"/>
  <c r="J1367" i="18"/>
  <c r="L1367" i="18"/>
  <c r="K1367" i="18"/>
  <c r="M1367" i="18"/>
  <c r="Q1366" i="18"/>
  <c r="P1366" i="18"/>
  <c r="O1366" i="18"/>
  <c r="N1366" i="18"/>
  <c r="J1366" i="18"/>
  <c r="L1366" i="18"/>
  <c r="K1366" i="18"/>
  <c r="M1366" i="18"/>
  <c r="Q1365" i="18"/>
  <c r="P1365" i="18"/>
  <c r="O1365" i="18"/>
  <c r="N1365" i="18"/>
  <c r="J1365" i="18"/>
  <c r="L1365" i="18"/>
  <c r="K1365" i="18"/>
  <c r="M1365" i="18"/>
  <c r="Q1364" i="18"/>
  <c r="P1364" i="18"/>
  <c r="O1364" i="18"/>
  <c r="N1364" i="18"/>
  <c r="J1364" i="18"/>
  <c r="L1364" i="18"/>
  <c r="K1364" i="18"/>
  <c r="M1364" i="18"/>
  <c r="Q1363" i="18"/>
  <c r="P1363" i="18"/>
  <c r="O1363" i="18"/>
  <c r="N1363" i="18"/>
  <c r="J1363" i="18"/>
  <c r="L1363" i="18"/>
  <c r="K1363" i="18"/>
  <c r="M1363" i="18"/>
  <c r="Q1362" i="18"/>
  <c r="P1362" i="18"/>
  <c r="O1362" i="18"/>
  <c r="N1362" i="18"/>
  <c r="J1362" i="18"/>
  <c r="L1362" i="18"/>
  <c r="K1362" i="18"/>
  <c r="M1362" i="18"/>
  <c r="Q1361" i="18"/>
  <c r="P1361" i="18"/>
  <c r="O1361" i="18"/>
  <c r="N1361" i="18"/>
  <c r="J1361" i="18"/>
  <c r="L1361" i="18"/>
  <c r="K1361" i="18"/>
  <c r="M1361" i="18"/>
  <c r="Q1360" i="18"/>
  <c r="P1360" i="18"/>
  <c r="O1360" i="18"/>
  <c r="N1360" i="18"/>
  <c r="J1360" i="18"/>
  <c r="L1360" i="18"/>
  <c r="K1360" i="18"/>
  <c r="M1360" i="18"/>
  <c r="Q1359" i="18"/>
  <c r="P1359" i="18"/>
  <c r="O1359" i="18"/>
  <c r="N1359" i="18"/>
  <c r="J1359" i="18"/>
  <c r="L1359" i="18"/>
  <c r="K1359" i="18"/>
  <c r="M1359" i="18"/>
  <c r="Q1358" i="18"/>
  <c r="P1358" i="18"/>
  <c r="O1358" i="18"/>
  <c r="N1358" i="18"/>
  <c r="J1358" i="18"/>
  <c r="L1358" i="18"/>
  <c r="K1358" i="18"/>
  <c r="M1358" i="18"/>
  <c r="Q1357" i="18"/>
  <c r="P1357" i="18"/>
  <c r="O1357" i="18"/>
  <c r="N1357" i="18"/>
  <c r="J1357" i="18"/>
  <c r="L1357" i="18"/>
  <c r="K1357" i="18"/>
  <c r="M1357" i="18"/>
  <c r="Q1356" i="18"/>
  <c r="P1356" i="18"/>
  <c r="O1356" i="18"/>
  <c r="N1356" i="18"/>
  <c r="J1356" i="18"/>
  <c r="L1356" i="18"/>
  <c r="K1356" i="18"/>
  <c r="M1356" i="18"/>
  <c r="Q1355" i="18"/>
  <c r="P1355" i="18"/>
  <c r="O1355" i="18"/>
  <c r="N1355" i="18"/>
  <c r="J1355" i="18"/>
  <c r="L1355" i="18"/>
  <c r="K1355" i="18"/>
  <c r="M1355" i="18"/>
  <c r="Q1354" i="18"/>
  <c r="P1354" i="18"/>
  <c r="O1354" i="18"/>
  <c r="N1354" i="18"/>
  <c r="J1354" i="18"/>
  <c r="L1354" i="18"/>
  <c r="K1354" i="18"/>
  <c r="M1354" i="18"/>
  <c r="Q1353" i="18"/>
  <c r="P1353" i="18"/>
  <c r="O1353" i="18"/>
  <c r="N1353" i="18"/>
  <c r="J1353" i="18"/>
  <c r="L1353" i="18"/>
  <c r="K1353" i="18"/>
  <c r="M1353" i="18"/>
  <c r="Q1352" i="18"/>
  <c r="P1352" i="18"/>
  <c r="O1352" i="18"/>
  <c r="N1352" i="18"/>
  <c r="J1352" i="18"/>
  <c r="L1352" i="18"/>
  <c r="K1352" i="18"/>
  <c r="M1352" i="18"/>
  <c r="Q1351" i="18"/>
  <c r="P1351" i="18"/>
  <c r="O1351" i="18"/>
  <c r="N1351" i="18"/>
  <c r="J1351" i="18"/>
  <c r="L1351" i="18"/>
  <c r="K1351" i="18"/>
  <c r="M1351" i="18"/>
  <c r="Q1350" i="18"/>
  <c r="P1350" i="18"/>
  <c r="O1350" i="18"/>
  <c r="N1350" i="18"/>
  <c r="J1350" i="18"/>
  <c r="L1350" i="18"/>
  <c r="K1350" i="18"/>
  <c r="M1350" i="18"/>
  <c r="Q1349" i="18"/>
  <c r="P1349" i="18"/>
  <c r="O1349" i="18"/>
  <c r="N1349" i="18"/>
  <c r="J1349" i="18"/>
  <c r="L1349" i="18"/>
  <c r="K1349" i="18"/>
  <c r="M1349" i="18"/>
  <c r="Q1348" i="18"/>
  <c r="P1348" i="18"/>
  <c r="O1348" i="18"/>
  <c r="N1348" i="18"/>
  <c r="J1348" i="18"/>
  <c r="L1348" i="18"/>
  <c r="K1348" i="18"/>
  <c r="M1348" i="18"/>
  <c r="Q1347" i="18"/>
  <c r="P1347" i="18"/>
  <c r="O1347" i="18"/>
  <c r="N1347" i="18"/>
  <c r="J1347" i="18"/>
  <c r="L1347" i="18"/>
  <c r="K1347" i="18"/>
  <c r="M1347" i="18"/>
  <c r="Q1346" i="18"/>
  <c r="P1346" i="18"/>
  <c r="O1346" i="18"/>
  <c r="N1346" i="18"/>
  <c r="J1346" i="18"/>
  <c r="L1346" i="18"/>
  <c r="K1346" i="18"/>
  <c r="M1346" i="18"/>
  <c r="Q1345" i="18"/>
  <c r="P1345" i="18"/>
  <c r="O1345" i="18"/>
  <c r="N1345" i="18"/>
  <c r="J1345" i="18"/>
  <c r="L1345" i="18"/>
  <c r="K1345" i="18"/>
  <c r="M1345" i="18"/>
  <c r="Q1344" i="18"/>
  <c r="P1344" i="18"/>
  <c r="O1344" i="18"/>
  <c r="N1344" i="18"/>
  <c r="J1344" i="18"/>
  <c r="L1344" i="18"/>
  <c r="K1344" i="18"/>
  <c r="M1344" i="18"/>
  <c r="Q1343" i="18"/>
  <c r="P1343" i="18"/>
  <c r="O1343" i="18"/>
  <c r="N1343" i="18"/>
  <c r="J1343" i="18"/>
  <c r="L1343" i="18"/>
  <c r="K1343" i="18"/>
  <c r="M1343" i="18"/>
  <c r="Q1342" i="18"/>
  <c r="P1342" i="18"/>
  <c r="O1342" i="18"/>
  <c r="N1342" i="18"/>
  <c r="J1342" i="18"/>
  <c r="L1342" i="18"/>
  <c r="K1342" i="18"/>
  <c r="M1342" i="18"/>
  <c r="Q1341" i="18"/>
  <c r="P1341" i="18"/>
  <c r="O1341" i="18"/>
  <c r="N1341" i="18"/>
  <c r="J1341" i="18"/>
  <c r="L1341" i="18"/>
  <c r="K1341" i="18"/>
  <c r="M1341" i="18"/>
  <c r="Q1340" i="18"/>
  <c r="P1340" i="18"/>
  <c r="O1340" i="18"/>
  <c r="N1340" i="18"/>
  <c r="J1340" i="18"/>
  <c r="L1340" i="18"/>
  <c r="K1340" i="18"/>
  <c r="M1340" i="18"/>
  <c r="Q1339" i="18"/>
  <c r="P1339" i="18"/>
  <c r="O1339" i="18"/>
  <c r="N1339" i="18"/>
  <c r="J1339" i="18"/>
  <c r="L1339" i="18"/>
  <c r="K1339" i="18"/>
  <c r="M1339" i="18"/>
  <c r="Q1338" i="18"/>
  <c r="P1338" i="18"/>
  <c r="O1338" i="18"/>
  <c r="N1338" i="18"/>
  <c r="J1338" i="18"/>
  <c r="L1338" i="18"/>
  <c r="K1338" i="18"/>
  <c r="M1338" i="18"/>
  <c r="Q1337" i="18"/>
  <c r="P1337" i="18"/>
  <c r="O1337" i="18"/>
  <c r="N1337" i="18"/>
  <c r="J1337" i="18"/>
  <c r="L1337" i="18"/>
  <c r="K1337" i="18"/>
  <c r="M1337" i="18"/>
  <c r="Q1336" i="18"/>
  <c r="P1336" i="18"/>
  <c r="O1336" i="18"/>
  <c r="N1336" i="18"/>
  <c r="J1336" i="18"/>
  <c r="L1336" i="18"/>
  <c r="K1336" i="18"/>
  <c r="M1336" i="18"/>
  <c r="Q1335" i="18"/>
  <c r="P1335" i="18"/>
  <c r="O1335" i="18"/>
  <c r="N1335" i="18"/>
  <c r="J1335" i="18"/>
  <c r="L1335" i="18"/>
  <c r="K1335" i="18"/>
  <c r="M1335" i="18"/>
  <c r="Q1334" i="18"/>
  <c r="P1334" i="18"/>
  <c r="O1334" i="18"/>
  <c r="N1334" i="18"/>
  <c r="J1334" i="18"/>
  <c r="L1334" i="18"/>
  <c r="K1334" i="18"/>
  <c r="M1334" i="18"/>
  <c r="Q1333" i="18"/>
  <c r="P1333" i="18"/>
  <c r="O1333" i="18"/>
  <c r="N1333" i="18"/>
  <c r="J1333" i="18"/>
  <c r="L1333" i="18"/>
  <c r="K1333" i="18"/>
  <c r="M1333" i="18"/>
  <c r="Q1332" i="18"/>
  <c r="P1332" i="18"/>
  <c r="O1332" i="18"/>
  <c r="N1332" i="18"/>
  <c r="J1332" i="18"/>
  <c r="L1332" i="18"/>
  <c r="K1332" i="18"/>
  <c r="M1332" i="18"/>
  <c r="Q1331" i="18"/>
  <c r="P1331" i="18"/>
  <c r="O1331" i="18"/>
  <c r="N1331" i="18"/>
  <c r="J1331" i="18"/>
  <c r="L1331" i="18"/>
  <c r="K1331" i="18"/>
  <c r="M1331" i="18"/>
  <c r="Q1330" i="18"/>
  <c r="P1330" i="18"/>
  <c r="O1330" i="18"/>
  <c r="N1330" i="18"/>
  <c r="J1330" i="18"/>
  <c r="L1330" i="18"/>
  <c r="K1330" i="18"/>
  <c r="M1330" i="18"/>
  <c r="Q1329" i="18"/>
  <c r="P1329" i="18"/>
  <c r="O1329" i="18"/>
  <c r="N1329" i="18"/>
  <c r="J1329" i="18"/>
  <c r="L1329" i="18"/>
  <c r="K1329" i="18"/>
  <c r="M1329" i="18"/>
  <c r="Q1328" i="18"/>
  <c r="P1328" i="18"/>
  <c r="O1328" i="18"/>
  <c r="N1328" i="18"/>
  <c r="J1328" i="18"/>
  <c r="L1328" i="18"/>
  <c r="K1328" i="18"/>
  <c r="M1328" i="18"/>
  <c r="Q1327" i="18"/>
  <c r="P1327" i="18"/>
  <c r="O1327" i="18"/>
  <c r="N1327" i="18"/>
  <c r="J1327" i="18"/>
  <c r="L1327" i="18"/>
  <c r="K1327" i="18"/>
  <c r="M1327" i="18"/>
  <c r="Q1326" i="18"/>
  <c r="P1326" i="18"/>
  <c r="O1326" i="18"/>
  <c r="N1326" i="18"/>
  <c r="J1326" i="18"/>
  <c r="L1326" i="18"/>
  <c r="K1326" i="18"/>
  <c r="M1326" i="18"/>
  <c r="Q1325" i="18"/>
  <c r="P1325" i="18"/>
  <c r="O1325" i="18"/>
  <c r="N1325" i="18"/>
  <c r="J1325" i="18"/>
  <c r="L1325" i="18"/>
  <c r="K1325" i="18"/>
  <c r="M1325" i="18"/>
  <c r="Q1324" i="18"/>
  <c r="P1324" i="18"/>
  <c r="O1324" i="18"/>
  <c r="N1324" i="18"/>
  <c r="J1324" i="18"/>
  <c r="L1324" i="18"/>
  <c r="K1324" i="18"/>
  <c r="M1324" i="18"/>
  <c r="Q1323" i="18"/>
  <c r="P1323" i="18"/>
  <c r="O1323" i="18"/>
  <c r="N1323" i="18"/>
  <c r="J1323" i="18"/>
  <c r="L1323" i="18"/>
  <c r="K1323" i="18"/>
  <c r="M1323" i="18"/>
  <c r="Q1322" i="18"/>
  <c r="P1322" i="18"/>
  <c r="O1322" i="18"/>
  <c r="N1322" i="18"/>
  <c r="J1322" i="18"/>
  <c r="L1322" i="18"/>
  <c r="K1322" i="18"/>
  <c r="M1322" i="18"/>
  <c r="Q1321" i="18"/>
  <c r="P1321" i="18"/>
  <c r="O1321" i="18"/>
  <c r="N1321" i="18"/>
  <c r="J1321" i="18"/>
  <c r="L1321" i="18"/>
  <c r="K1321" i="18"/>
  <c r="M1321" i="18"/>
  <c r="Q1320" i="18"/>
  <c r="P1320" i="18"/>
  <c r="O1320" i="18"/>
  <c r="N1320" i="18"/>
  <c r="J1320" i="18"/>
  <c r="L1320" i="18"/>
  <c r="K1320" i="18"/>
  <c r="M1320" i="18"/>
  <c r="Q1319" i="18"/>
  <c r="P1319" i="18"/>
  <c r="O1319" i="18"/>
  <c r="N1319" i="18"/>
  <c r="J1319" i="18"/>
  <c r="L1319" i="18"/>
  <c r="K1319" i="18"/>
  <c r="M1319" i="18"/>
  <c r="Q1318" i="18"/>
  <c r="P1318" i="18"/>
  <c r="O1318" i="18"/>
  <c r="N1318" i="18"/>
  <c r="J1318" i="18"/>
  <c r="L1318" i="18"/>
  <c r="K1318" i="18"/>
  <c r="M1318" i="18"/>
  <c r="Q1317" i="18"/>
  <c r="P1317" i="18"/>
  <c r="O1317" i="18"/>
  <c r="N1317" i="18"/>
  <c r="J1317" i="18"/>
  <c r="L1317" i="18"/>
  <c r="K1317" i="18"/>
  <c r="M1317" i="18"/>
  <c r="Q1316" i="18"/>
  <c r="P1316" i="18"/>
  <c r="O1316" i="18"/>
  <c r="N1316" i="18"/>
  <c r="J1316" i="18"/>
  <c r="L1316" i="18"/>
  <c r="K1316" i="18"/>
  <c r="M1316" i="18"/>
  <c r="Q1315" i="18"/>
  <c r="P1315" i="18"/>
  <c r="O1315" i="18"/>
  <c r="N1315" i="18"/>
  <c r="J1315" i="18"/>
  <c r="L1315" i="18"/>
  <c r="K1315" i="18"/>
  <c r="M1315" i="18"/>
  <c r="Q1314" i="18"/>
  <c r="P1314" i="18"/>
  <c r="O1314" i="18"/>
  <c r="N1314" i="18"/>
  <c r="J1314" i="18"/>
  <c r="L1314" i="18"/>
  <c r="K1314" i="18"/>
  <c r="M1314" i="18"/>
  <c r="Q1313" i="18"/>
  <c r="P1313" i="18"/>
  <c r="O1313" i="18"/>
  <c r="N1313" i="18"/>
  <c r="J1313" i="18"/>
  <c r="L1313" i="18"/>
  <c r="K1313" i="18"/>
  <c r="M1313" i="18"/>
  <c r="Q1312" i="18"/>
  <c r="P1312" i="18"/>
  <c r="O1312" i="18"/>
  <c r="N1312" i="18"/>
  <c r="J1312" i="18"/>
  <c r="L1312" i="18"/>
  <c r="K1312" i="18"/>
  <c r="M1312" i="18"/>
  <c r="Q1311" i="18"/>
  <c r="P1311" i="18"/>
  <c r="O1311" i="18"/>
  <c r="N1311" i="18"/>
  <c r="J1311" i="18"/>
  <c r="L1311" i="18"/>
  <c r="K1311" i="18"/>
  <c r="M1311" i="18"/>
  <c r="Q1310" i="18"/>
  <c r="P1310" i="18"/>
  <c r="O1310" i="18"/>
  <c r="N1310" i="18"/>
  <c r="J1310" i="18"/>
  <c r="L1310" i="18"/>
  <c r="K1310" i="18"/>
  <c r="M1310" i="18"/>
  <c r="Q1309" i="18"/>
  <c r="P1309" i="18"/>
  <c r="O1309" i="18"/>
  <c r="N1309" i="18"/>
  <c r="J1309" i="18"/>
  <c r="L1309" i="18"/>
  <c r="K1309" i="18"/>
  <c r="M1309" i="18"/>
  <c r="Q1308" i="18"/>
  <c r="P1308" i="18"/>
  <c r="O1308" i="18"/>
  <c r="N1308" i="18"/>
  <c r="J1308" i="18"/>
  <c r="L1308" i="18"/>
  <c r="K1308" i="18"/>
  <c r="M1308" i="18"/>
  <c r="Q1307" i="18"/>
  <c r="P1307" i="18"/>
  <c r="O1307" i="18"/>
  <c r="N1307" i="18"/>
  <c r="J1307" i="18"/>
  <c r="L1307" i="18"/>
  <c r="K1307" i="18"/>
  <c r="M1307" i="18"/>
  <c r="Q1306" i="18"/>
  <c r="P1306" i="18"/>
  <c r="O1306" i="18"/>
  <c r="N1306" i="18"/>
  <c r="J1306" i="18"/>
  <c r="L1306" i="18"/>
  <c r="K1306" i="18"/>
  <c r="M1306" i="18"/>
  <c r="Q1305" i="18"/>
  <c r="P1305" i="18"/>
  <c r="O1305" i="18"/>
  <c r="N1305" i="18"/>
  <c r="J1305" i="18"/>
  <c r="L1305" i="18"/>
  <c r="K1305" i="18"/>
  <c r="M1305" i="18"/>
  <c r="Q1304" i="18"/>
  <c r="P1304" i="18"/>
  <c r="O1304" i="18"/>
  <c r="N1304" i="18"/>
  <c r="J1304" i="18"/>
  <c r="L1304" i="18"/>
  <c r="K1304" i="18"/>
  <c r="M1304" i="18"/>
  <c r="Q1303" i="18"/>
  <c r="P1303" i="18"/>
  <c r="O1303" i="18"/>
  <c r="N1303" i="18"/>
  <c r="J1303" i="18"/>
  <c r="L1303" i="18"/>
  <c r="K1303" i="18"/>
  <c r="M1303" i="18"/>
  <c r="Q1302" i="18"/>
  <c r="P1302" i="18"/>
  <c r="O1302" i="18"/>
  <c r="N1302" i="18"/>
  <c r="J1302" i="18"/>
  <c r="L1302" i="18"/>
  <c r="K1302" i="18"/>
  <c r="M1302" i="18"/>
  <c r="Q1301" i="18"/>
  <c r="P1301" i="18"/>
  <c r="O1301" i="18"/>
  <c r="N1301" i="18"/>
  <c r="J1301" i="18"/>
  <c r="L1301" i="18"/>
  <c r="K1301" i="18"/>
  <c r="M1301" i="18"/>
  <c r="Q1300" i="18"/>
  <c r="P1300" i="18"/>
  <c r="O1300" i="18"/>
  <c r="N1300" i="18"/>
  <c r="J1300" i="18"/>
  <c r="L1300" i="18"/>
  <c r="K1300" i="18"/>
  <c r="M1300" i="18"/>
  <c r="Q1299" i="18"/>
  <c r="P1299" i="18"/>
  <c r="O1299" i="18"/>
  <c r="N1299" i="18"/>
  <c r="J1299" i="18"/>
  <c r="L1299" i="18"/>
  <c r="K1299" i="18"/>
  <c r="M1299" i="18"/>
  <c r="Q1298" i="18"/>
  <c r="P1298" i="18"/>
  <c r="O1298" i="18"/>
  <c r="N1298" i="18"/>
  <c r="J1298" i="18"/>
  <c r="L1298" i="18"/>
  <c r="K1298" i="18"/>
  <c r="M1298" i="18"/>
  <c r="Q1297" i="18"/>
  <c r="P1297" i="18"/>
  <c r="O1297" i="18"/>
  <c r="N1297" i="18"/>
  <c r="J1297" i="18"/>
  <c r="L1297" i="18"/>
  <c r="K1297" i="18"/>
  <c r="M1297" i="18"/>
  <c r="Q1296" i="18"/>
  <c r="P1296" i="18"/>
  <c r="O1296" i="18"/>
  <c r="N1296" i="18"/>
  <c r="J1296" i="18"/>
  <c r="L1296" i="18"/>
  <c r="K1296" i="18"/>
  <c r="M1296" i="18"/>
  <c r="Q1295" i="18"/>
  <c r="P1295" i="18"/>
  <c r="O1295" i="18"/>
  <c r="N1295" i="18"/>
  <c r="J1295" i="18"/>
  <c r="L1295" i="18"/>
  <c r="K1295" i="18"/>
  <c r="M1295" i="18"/>
  <c r="Q1294" i="18"/>
  <c r="P1294" i="18"/>
  <c r="O1294" i="18"/>
  <c r="N1294" i="18"/>
  <c r="J1294" i="18"/>
  <c r="L1294" i="18"/>
  <c r="K1294" i="18"/>
  <c r="M1294" i="18"/>
  <c r="Q1293" i="18"/>
  <c r="P1293" i="18"/>
  <c r="O1293" i="18"/>
  <c r="N1293" i="18"/>
  <c r="J1293" i="18"/>
  <c r="L1293" i="18"/>
  <c r="K1293" i="18"/>
  <c r="M1293" i="18"/>
  <c r="Q1292" i="18"/>
  <c r="P1292" i="18"/>
  <c r="O1292" i="18"/>
  <c r="N1292" i="18"/>
  <c r="J1292" i="18"/>
  <c r="L1292" i="18"/>
  <c r="K1292" i="18"/>
  <c r="M1292" i="18"/>
  <c r="Q1291" i="18"/>
  <c r="P1291" i="18"/>
  <c r="O1291" i="18"/>
  <c r="N1291" i="18"/>
  <c r="J1291" i="18"/>
  <c r="L1291" i="18"/>
  <c r="K1291" i="18"/>
  <c r="M1291" i="18"/>
  <c r="Q1290" i="18"/>
  <c r="P1290" i="18"/>
  <c r="O1290" i="18"/>
  <c r="N1290" i="18"/>
  <c r="J1290" i="18"/>
  <c r="L1290" i="18"/>
  <c r="K1290" i="18"/>
  <c r="M1290" i="18"/>
  <c r="Q1289" i="18"/>
  <c r="P1289" i="18"/>
  <c r="O1289" i="18"/>
  <c r="N1289" i="18"/>
  <c r="J1289" i="18"/>
  <c r="L1289" i="18"/>
  <c r="K1289" i="18"/>
  <c r="M1289" i="18"/>
  <c r="Q1288" i="18"/>
  <c r="P1288" i="18"/>
  <c r="O1288" i="18"/>
  <c r="N1288" i="18"/>
  <c r="J1288" i="18"/>
  <c r="L1288" i="18"/>
  <c r="K1288" i="18"/>
  <c r="M1288" i="18"/>
  <c r="Q1287" i="18"/>
  <c r="P1287" i="18"/>
  <c r="O1287" i="18"/>
  <c r="N1287" i="18"/>
  <c r="J1287" i="18"/>
  <c r="L1287" i="18"/>
  <c r="K1287" i="18"/>
  <c r="M1287" i="18"/>
  <c r="Q1286" i="18"/>
  <c r="P1286" i="18"/>
  <c r="O1286" i="18"/>
  <c r="N1286" i="18"/>
  <c r="J1286" i="18"/>
  <c r="L1286" i="18"/>
  <c r="K1286" i="18"/>
  <c r="M1286" i="18"/>
  <c r="Q1285" i="18"/>
  <c r="P1285" i="18"/>
  <c r="O1285" i="18"/>
  <c r="N1285" i="18"/>
  <c r="J1285" i="18"/>
  <c r="L1285" i="18"/>
  <c r="K1285" i="18"/>
  <c r="M1285" i="18"/>
  <c r="Q1284" i="18"/>
  <c r="P1284" i="18"/>
  <c r="O1284" i="18"/>
  <c r="N1284" i="18"/>
  <c r="J1284" i="18"/>
  <c r="L1284" i="18"/>
  <c r="K1284" i="18"/>
  <c r="M1284" i="18"/>
  <c r="Q1283" i="18"/>
  <c r="P1283" i="18"/>
  <c r="O1283" i="18"/>
  <c r="N1283" i="18"/>
  <c r="J1283" i="18"/>
  <c r="L1283" i="18"/>
  <c r="K1283" i="18"/>
  <c r="M1283" i="18"/>
  <c r="Q1282" i="18"/>
  <c r="P1282" i="18"/>
  <c r="O1282" i="18"/>
  <c r="N1282" i="18"/>
  <c r="J1282" i="18"/>
  <c r="L1282" i="18"/>
  <c r="K1282" i="18"/>
  <c r="M1282" i="18"/>
  <c r="Q1281" i="18"/>
  <c r="P1281" i="18"/>
  <c r="O1281" i="18"/>
  <c r="N1281" i="18"/>
  <c r="J1281" i="18"/>
  <c r="L1281" i="18"/>
  <c r="K1281" i="18"/>
  <c r="M1281" i="18"/>
  <c r="Q1280" i="18"/>
  <c r="P1280" i="18"/>
  <c r="O1280" i="18"/>
  <c r="N1280" i="18"/>
  <c r="J1280" i="18"/>
  <c r="L1280" i="18"/>
  <c r="K1280" i="18"/>
  <c r="M1280" i="18"/>
  <c r="Q1279" i="18"/>
  <c r="P1279" i="18"/>
  <c r="O1279" i="18"/>
  <c r="N1279" i="18"/>
  <c r="J1279" i="18"/>
  <c r="L1279" i="18"/>
  <c r="K1279" i="18"/>
  <c r="M1279" i="18"/>
  <c r="Q1278" i="18"/>
  <c r="P1278" i="18"/>
  <c r="O1278" i="18"/>
  <c r="N1278" i="18"/>
  <c r="J1278" i="18"/>
  <c r="L1278" i="18"/>
  <c r="K1278" i="18"/>
  <c r="M1278" i="18"/>
  <c r="Q1277" i="18"/>
  <c r="P1277" i="18"/>
  <c r="O1277" i="18"/>
  <c r="N1277" i="18"/>
  <c r="J1277" i="18"/>
  <c r="L1277" i="18"/>
  <c r="K1277" i="18"/>
  <c r="M1277" i="18"/>
  <c r="Q1276" i="18"/>
  <c r="P1276" i="18"/>
  <c r="O1276" i="18"/>
  <c r="N1276" i="18"/>
  <c r="J1276" i="18"/>
  <c r="L1276" i="18"/>
  <c r="K1276" i="18"/>
  <c r="M1276" i="18"/>
  <c r="Q1275" i="18"/>
  <c r="P1275" i="18"/>
  <c r="O1275" i="18"/>
  <c r="N1275" i="18"/>
  <c r="J1275" i="18"/>
  <c r="L1275" i="18"/>
  <c r="K1275" i="18"/>
  <c r="M1275" i="18"/>
  <c r="Q1274" i="18"/>
  <c r="P1274" i="18"/>
  <c r="O1274" i="18"/>
  <c r="N1274" i="18"/>
  <c r="J1274" i="18"/>
  <c r="L1274" i="18"/>
  <c r="K1274" i="18"/>
  <c r="M1274" i="18"/>
  <c r="Q1273" i="18"/>
  <c r="P1273" i="18"/>
  <c r="O1273" i="18"/>
  <c r="N1273" i="18"/>
  <c r="J1273" i="18"/>
  <c r="L1273" i="18"/>
  <c r="K1273" i="18"/>
  <c r="M1273" i="18"/>
  <c r="Q1272" i="18"/>
  <c r="P1272" i="18"/>
  <c r="O1272" i="18"/>
  <c r="N1272" i="18"/>
  <c r="J1272" i="18"/>
  <c r="L1272" i="18"/>
  <c r="K1272" i="18"/>
  <c r="M1272" i="18"/>
  <c r="Q1271" i="18"/>
  <c r="P1271" i="18"/>
  <c r="O1271" i="18"/>
  <c r="N1271" i="18"/>
  <c r="J1271" i="18"/>
  <c r="L1271" i="18"/>
  <c r="K1271" i="18"/>
  <c r="M1271" i="18"/>
  <c r="Q1270" i="18"/>
  <c r="P1270" i="18"/>
  <c r="O1270" i="18"/>
  <c r="N1270" i="18"/>
  <c r="J1270" i="18"/>
  <c r="L1270" i="18"/>
  <c r="K1270" i="18"/>
  <c r="M1270" i="18"/>
  <c r="Q1269" i="18"/>
  <c r="P1269" i="18"/>
  <c r="O1269" i="18"/>
  <c r="N1269" i="18"/>
  <c r="J1269" i="18"/>
  <c r="L1269" i="18"/>
  <c r="K1269" i="18"/>
  <c r="M1269" i="18"/>
  <c r="Q1268" i="18"/>
  <c r="P1268" i="18"/>
  <c r="O1268" i="18"/>
  <c r="N1268" i="18"/>
  <c r="J1268" i="18"/>
  <c r="L1268" i="18"/>
  <c r="K1268" i="18"/>
  <c r="M1268" i="18"/>
  <c r="Q1267" i="18"/>
  <c r="P1267" i="18"/>
  <c r="O1267" i="18"/>
  <c r="N1267" i="18"/>
  <c r="J1267" i="18"/>
  <c r="L1267" i="18"/>
  <c r="K1267" i="18"/>
  <c r="M1267" i="18"/>
  <c r="Q1266" i="18"/>
  <c r="P1266" i="18"/>
  <c r="O1266" i="18"/>
  <c r="N1266" i="18"/>
  <c r="J1266" i="18"/>
  <c r="L1266" i="18"/>
  <c r="K1266" i="18"/>
  <c r="M1266" i="18"/>
  <c r="Q1265" i="18"/>
  <c r="P1265" i="18"/>
  <c r="O1265" i="18"/>
  <c r="N1265" i="18"/>
  <c r="J1265" i="18"/>
  <c r="L1265" i="18"/>
  <c r="K1265" i="18"/>
  <c r="M1265" i="18"/>
  <c r="Q1264" i="18"/>
  <c r="P1264" i="18"/>
  <c r="O1264" i="18"/>
  <c r="N1264" i="18"/>
  <c r="J1264" i="18"/>
  <c r="L1264" i="18"/>
  <c r="K1264" i="18"/>
  <c r="M1264" i="18"/>
  <c r="Q1263" i="18"/>
  <c r="P1263" i="18"/>
  <c r="O1263" i="18"/>
  <c r="N1263" i="18"/>
  <c r="J1263" i="18"/>
  <c r="L1263" i="18"/>
  <c r="K1263" i="18"/>
  <c r="M1263" i="18"/>
  <c r="Q1262" i="18"/>
  <c r="P1262" i="18"/>
  <c r="O1262" i="18"/>
  <c r="N1262" i="18"/>
  <c r="J1262" i="18"/>
  <c r="L1262" i="18"/>
  <c r="K1262" i="18"/>
  <c r="M1262" i="18"/>
  <c r="Q1261" i="18"/>
  <c r="P1261" i="18"/>
  <c r="O1261" i="18"/>
  <c r="N1261" i="18"/>
  <c r="J1261" i="18"/>
  <c r="L1261" i="18"/>
  <c r="K1261" i="18"/>
  <c r="M1261" i="18"/>
  <c r="Q1260" i="18"/>
  <c r="P1260" i="18"/>
  <c r="O1260" i="18"/>
  <c r="N1260" i="18"/>
  <c r="J1260" i="18"/>
  <c r="L1260" i="18"/>
  <c r="K1260" i="18"/>
  <c r="M1260" i="18"/>
  <c r="Q1259" i="18"/>
  <c r="P1259" i="18"/>
  <c r="O1259" i="18"/>
  <c r="N1259" i="18"/>
  <c r="J1259" i="18"/>
  <c r="L1259" i="18"/>
  <c r="K1259" i="18"/>
  <c r="M1259" i="18"/>
  <c r="Q1258" i="18"/>
  <c r="P1258" i="18"/>
  <c r="O1258" i="18"/>
  <c r="N1258" i="18"/>
  <c r="J1258" i="18"/>
  <c r="L1258" i="18"/>
  <c r="K1258" i="18"/>
  <c r="M1258" i="18"/>
  <c r="Q1257" i="18"/>
  <c r="P1257" i="18"/>
  <c r="O1257" i="18"/>
  <c r="N1257" i="18"/>
  <c r="J1257" i="18"/>
  <c r="L1257" i="18"/>
  <c r="K1257" i="18"/>
  <c r="M1257" i="18"/>
  <c r="Q1256" i="18"/>
  <c r="P1256" i="18"/>
  <c r="O1256" i="18"/>
  <c r="N1256" i="18"/>
  <c r="J1256" i="18"/>
  <c r="L1256" i="18"/>
  <c r="K1256" i="18"/>
  <c r="M1256" i="18"/>
  <c r="Q1255" i="18"/>
  <c r="P1255" i="18"/>
  <c r="O1255" i="18"/>
  <c r="N1255" i="18"/>
  <c r="J1255" i="18"/>
  <c r="L1255" i="18"/>
  <c r="K1255" i="18"/>
  <c r="M1255" i="18"/>
  <c r="Q1254" i="18"/>
  <c r="P1254" i="18"/>
  <c r="O1254" i="18"/>
  <c r="N1254" i="18"/>
  <c r="J1254" i="18"/>
  <c r="L1254" i="18"/>
  <c r="K1254" i="18"/>
  <c r="M1254" i="18"/>
  <c r="S1681" i="18"/>
  <c r="S1680" i="18"/>
  <c r="S1679" i="18"/>
  <c r="S1678" i="18"/>
  <c r="S1677" i="18"/>
  <c r="S1676" i="18"/>
  <c r="S1675" i="18"/>
  <c r="S1674" i="18"/>
  <c r="S1673" i="18"/>
  <c r="S1672" i="18"/>
  <c r="S1671" i="18"/>
  <c r="S1670" i="18"/>
  <c r="S1669" i="18"/>
  <c r="S1668" i="18"/>
  <c r="S1667" i="18"/>
  <c r="S1666" i="18"/>
  <c r="S1665" i="18"/>
  <c r="S1664" i="18"/>
  <c r="S1663" i="18"/>
  <c r="S1662" i="18"/>
  <c r="S1661" i="18"/>
  <c r="S1660" i="18"/>
  <c r="S1659" i="18"/>
  <c r="S1658" i="18"/>
  <c r="S1657" i="18"/>
  <c r="S1656" i="18"/>
  <c r="S1655" i="18"/>
  <c r="S1654" i="18"/>
  <c r="S1653" i="18"/>
  <c r="S1652" i="18"/>
  <c r="S1651" i="18"/>
  <c r="S1650" i="18"/>
  <c r="S1649" i="18"/>
  <c r="S1648" i="18"/>
  <c r="S1647" i="18"/>
  <c r="S1646" i="18"/>
  <c r="S1645" i="18"/>
  <c r="S1644" i="18"/>
  <c r="S1643" i="18"/>
  <c r="S1642" i="18"/>
  <c r="S1641" i="18"/>
  <c r="S1640" i="18"/>
  <c r="S1639" i="18"/>
  <c r="S1638" i="18"/>
  <c r="S1637" i="18"/>
  <c r="S1636" i="18"/>
  <c r="S1635" i="18"/>
  <c r="S1634" i="18"/>
  <c r="S1633" i="18"/>
  <c r="S1632" i="18"/>
  <c r="S1631" i="18"/>
  <c r="S1630" i="18"/>
  <c r="S1629" i="18"/>
  <c r="S1628" i="18"/>
  <c r="S1627" i="18"/>
  <c r="S1626" i="18"/>
  <c r="S1625" i="18"/>
  <c r="S1624" i="18"/>
  <c r="S1623" i="18"/>
  <c r="S1622" i="18"/>
  <c r="S1621" i="18"/>
  <c r="S1620" i="18"/>
  <c r="S1619" i="18"/>
  <c r="S1618" i="18"/>
  <c r="S1617" i="18"/>
  <c r="S1616" i="18"/>
  <c r="S1615" i="18"/>
  <c r="S1614" i="18"/>
  <c r="S1613" i="18"/>
  <c r="S1612" i="18"/>
  <c r="S1611" i="18"/>
  <c r="S1610" i="18"/>
  <c r="S1609" i="18"/>
  <c r="S1608" i="18"/>
  <c r="S1607" i="18"/>
  <c r="S1606" i="18"/>
  <c r="S1605" i="18"/>
  <c r="S1604" i="18"/>
  <c r="S1603" i="18"/>
  <c r="S1602" i="18"/>
  <c r="S1601" i="18"/>
  <c r="S1600" i="18"/>
  <c r="S1599" i="18"/>
  <c r="S1598" i="18"/>
  <c r="S1597" i="18"/>
  <c r="S1596" i="18"/>
  <c r="S1595" i="18"/>
  <c r="S1594" i="18"/>
  <c r="S1593" i="18"/>
  <c r="S1592" i="18"/>
  <c r="S1591" i="18"/>
  <c r="S1590" i="18"/>
  <c r="S1589" i="18"/>
  <c r="S1588" i="18"/>
  <c r="S1587" i="18"/>
  <c r="S1586" i="18"/>
  <c r="S1585" i="18"/>
  <c r="S1584" i="18"/>
  <c r="S1583" i="18"/>
  <c r="S1582" i="18"/>
  <c r="S1581" i="18"/>
  <c r="S1580" i="18"/>
  <c r="S1579" i="18"/>
  <c r="S1578" i="18"/>
  <c r="S1577" i="18"/>
  <c r="S1576" i="18"/>
  <c r="S1575" i="18"/>
  <c r="S1574" i="18"/>
  <c r="S1573" i="18"/>
  <c r="S1572" i="18"/>
  <c r="S1571" i="18"/>
  <c r="S1570" i="18"/>
  <c r="S1569" i="18"/>
  <c r="S1568" i="18"/>
  <c r="S1567" i="18"/>
  <c r="S1566" i="18"/>
  <c r="S1565" i="18"/>
  <c r="S1564" i="18"/>
  <c r="S1563" i="18"/>
  <c r="S1562" i="18"/>
  <c r="S1561" i="18"/>
  <c r="S1560" i="18"/>
  <c r="S1559" i="18"/>
  <c r="S1558" i="18"/>
  <c r="S1557" i="18"/>
  <c r="S1556" i="18"/>
  <c r="S1555" i="18"/>
  <c r="S1554" i="18"/>
  <c r="S1553" i="18"/>
  <c r="S1552" i="18"/>
  <c r="S1551" i="18"/>
  <c r="S1550" i="18"/>
  <c r="S1549" i="18"/>
  <c r="S1548" i="18"/>
  <c r="S1547" i="18"/>
  <c r="S1546" i="18"/>
  <c r="S1545" i="18"/>
  <c r="S1544" i="18"/>
  <c r="S1543" i="18"/>
  <c r="S1542" i="18"/>
  <c r="S1541" i="18"/>
  <c r="S1540" i="18"/>
  <c r="S1539" i="18"/>
  <c r="S1538" i="18"/>
  <c r="S1537" i="18"/>
  <c r="S1536" i="18"/>
  <c r="S1535" i="18"/>
  <c r="S1534" i="18"/>
  <c r="S1533" i="18"/>
  <c r="S1532" i="18"/>
  <c r="S1531" i="18"/>
  <c r="S1530" i="18"/>
  <c r="S1529" i="18"/>
  <c r="S1528" i="18"/>
  <c r="S1527" i="18"/>
  <c r="S1526" i="18"/>
  <c r="S1525" i="18"/>
  <c r="S1524" i="18"/>
  <c r="S1523" i="18"/>
  <c r="S1522" i="18"/>
  <c r="S1521" i="18"/>
  <c r="S1520" i="18"/>
  <c r="S1519" i="18"/>
  <c r="S1518" i="18"/>
  <c r="S1517" i="18"/>
  <c r="S1516" i="18"/>
  <c r="S1515" i="18"/>
  <c r="S1514" i="18"/>
  <c r="S1513" i="18"/>
  <c r="S1512" i="18"/>
  <c r="S1511" i="18"/>
  <c r="S1510" i="18"/>
  <c r="S1509" i="18"/>
  <c r="S1508" i="18"/>
  <c r="S1507" i="18"/>
  <c r="S1506" i="18"/>
  <c r="S1505" i="18"/>
  <c r="S1504" i="18"/>
  <c r="S1503" i="18"/>
  <c r="S1502" i="18"/>
  <c r="S1501" i="18"/>
  <c r="S1500" i="18"/>
  <c r="S1499" i="18"/>
  <c r="S1498" i="18"/>
  <c r="S1497" i="18"/>
  <c r="S1496" i="18"/>
  <c r="S1495" i="18"/>
  <c r="S1494" i="18"/>
  <c r="S1493" i="18"/>
  <c r="S1492" i="18"/>
  <c r="S1491" i="18"/>
  <c r="S1490" i="18"/>
  <c r="S1489" i="18"/>
  <c r="S1488" i="18"/>
  <c r="S1487" i="18"/>
  <c r="S1486" i="18"/>
  <c r="S1485" i="18"/>
  <c r="S1484" i="18"/>
  <c r="S1483" i="18"/>
  <c r="S1482" i="18"/>
  <c r="S1481" i="18"/>
  <c r="S1480" i="18"/>
  <c r="S1479" i="18"/>
  <c r="S1478" i="18"/>
  <c r="S1477" i="18"/>
  <c r="S1476" i="18"/>
  <c r="S1475" i="18"/>
  <c r="S1474" i="18"/>
  <c r="S1473" i="18"/>
  <c r="S1472" i="18"/>
  <c r="S1471" i="18"/>
  <c r="S1470" i="18"/>
  <c r="S1469" i="18"/>
  <c r="S1468" i="18"/>
  <c r="S1467" i="18"/>
  <c r="S1466" i="18"/>
  <c r="S1465" i="18"/>
  <c r="S1464" i="18"/>
  <c r="S1463" i="18"/>
  <c r="S1462" i="18"/>
  <c r="S1461" i="18"/>
  <c r="S1460" i="18"/>
  <c r="S1459" i="18"/>
  <c r="S1458" i="18"/>
  <c r="S1457" i="18"/>
  <c r="S1456" i="18"/>
  <c r="S1455" i="18"/>
  <c r="S1454" i="18"/>
  <c r="S1453" i="18"/>
  <c r="S1452" i="18"/>
  <c r="S1451" i="18"/>
  <c r="S1450" i="18"/>
  <c r="S1449" i="18"/>
  <c r="S1448" i="18"/>
  <c r="S1447" i="18"/>
  <c r="S1446" i="18"/>
  <c r="S1445" i="18"/>
  <c r="S1444" i="18"/>
  <c r="S1443" i="18"/>
  <c r="S1442" i="18"/>
  <c r="S1441" i="18"/>
  <c r="S1440" i="18"/>
  <c r="S1439" i="18"/>
  <c r="S1438" i="18"/>
  <c r="S1437" i="18"/>
  <c r="S1436" i="18"/>
  <c r="S1435" i="18"/>
  <c r="S1434" i="18"/>
  <c r="S1433" i="18"/>
  <c r="S1432" i="18"/>
  <c r="S1431" i="18"/>
  <c r="S1430" i="18"/>
  <c r="S1429" i="18"/>
  <c r="S1428" i="18"/>
  <c r="S1427" i="18"/>
  <c r="S1426" i="18"/>
  <c r="S1425" i="18"/>
  <c r="S1424" i="18"/>
  <c r="S1423" i="18"/>
  <c r="S1422" i="18"/>
  <c r="S1421" i="18"/>
  <c r="S1420" i="18"/>
  <c r="S1419" i="18"/>
  <c r="S1418" i="18"/>
  <c r="S1417" i="18"/>
  <c r="S1416" i="18"/>
  <c r="S1415" i="18"/>
  <c r="S1414" i="18"/>
  <c r="S1413" i="18"/>
  <c r="S1412" i="18"/>
  <c r="S1411" i="18"/>
  <c r="S1410" i="18"/>
  <c r="S1409" i="18"/>
  <c r="S1408" i="18"/>
  <c r="S1407" i="18"/>
  <c r="S1406" i="18"/>
  <c r="S1405" i="18"/>
  <c r="S1404" i="18"/>
  <c r="S1403" i="18"/>
  <c r="S1402" i="18"/>
  <c r="S1401" i="18"/>
  <c r="S1400" i="18"/>
  <c r="S1399" i="18"/>
  <c r="S1398" i="18"/>
  <c r="S1397" i="18"/>
  <c r="S1396" i="18"/>
  <c r="S1395" i="18"/>
  <c r="S1394" i="18"/>
  <c r="S1393" i="18"/>
  <c r="S1392" i="18"/>
  <c r="S1391" i="18"/>
  <c r="S1390" i="18"/>
  <c r="S1389" i="18"/>
  <c r="S1388" i="18"/>
  <c r="S1387" i="18"/>
  <c r="S1386" i="18"/>
  <c r="S1385" i="18"/>
  <c r="S1384" i="18"/>
  <c r="S1383" i="18"/>
  <c r="S1382" i="18"/>
  <c r="S1381" i="18"/>
  <c r="S1380" i="18"/>
  <c r="S1379" i="18"/>
  <c r="S1378" i="18"/>
  <c r="S1377" i="18"/>
  <c r="S1376" i="18"/>
  <c r="S1375" i="18"/>
  <c r="S1374" i="18"/>
  <c r="S1373" i="18"/>
  <c r="S1372" i="18"/>
  <c r="S1371" i="18"/>
  <c r="S1370" i="18"/>
  <c r="S1369" i="18"/>
  <c r="S1368" i="18"/>
  <c r="S1367" i="18"/>
  <c r="S1366" i="18"/>
  <c r="S1365" i="18"/>
  <c r="S1364" i="18"/>
  <c r="S1363" i="18"/>
  <c r="S1362" i="18"/>
  <c r="S1361" i="18"/>
  <c r="S1360" i="18"/>
  <c r="S1359" i="18"/>
  <c r="S1358" i="18"/>
  <c r="S1357" i="18"/>
  <c r="S1356" i="18"/>
  <c r="S1355" i="18"/>
  <c r="S1354" i="18"/>
  <c r="S1353" i="18"/>
  <c r="S1352" i="18"/>
  <c r="S1351" i="18"/>
  <c r="S1350" i="18"/>
  <c r="S1349" i="18"/>
  <c r="S1348" i="18"/>
  <c r="S1347" i="18"/>
  <c r="S1346" i="18"/>
  <c r="S1345" i="18"/>
  <c r="S1344" i="18"/>
  <c r="S1343" i="18"/>
  <c r="S1342" i="18"/>
  <c r="S1341" i="18"/>
  <c r="S1340" i="18"/>
  <c r="S1339" i="18"/>
  <c r="S1338" i="18"/>
  <c r="S1337" i="18"/>
  <c r="S1336" i="18"/>
  <c r="S1335" i="18"/>
  <c r="S1334" i="18"/>
  <c r="S1333" i="18"/>
  <c r="S1332" i="18"/>
  <c r="S1331" i="18"/>
  <c r="S1330" i="18"/>
  <c r="S1329" i="18"/>
  <c r="S1328" i="18"/>
  <c r="S1327" i="18"/>
  <c r="S1326" i="18"/>
  <c r="S1325" i="18"/>
  <c r="S1324" i="18"/>
  <c r="S1323" i="18"/>
  <c r="S1322" i="18"/>
  <c r="S1321" i="18"/>
  <c r="S1320" i="18"/>
  <c r="S1319" i="18"/>
  <c r="S1318" i="18"/>
  <c r="S1317" i="18"/>
  <c r="S1316" i="18"/>
  <c r="S1315" i="18"/>
  <c r="S1314" i="18"/>
  <c r="S1313" i="18"/>
  <c r="S1312" i="18"/>
  <c r="S1311" i="18"/>
  <c r="S1310" i="18"/>
  <c r="S1309" i="18"/>
  <c r="S1308" i="18"/>
  <c r="S1307" i="18"/>
  <c r="S1306" i="18"/>
  <c r="S1305" i="18"/>
  <c r="S1304" i="18"/>
  <c r="S1303" i="18"/>
  <c r="S1302" i="18"/>
  <c r="S1301" i="18"/>
  <c r="S1300" i="18"/>
  <c r="S1299" i="18"/>
  <c r="S1298" i="18"/>
  <c r="S1297" i="18"/>
  <c r="S1296" i="18"/>
  <c r="S1295" i="18"/>
  <c r="S1294" i="18"/>
  <c r="S1293" i="18"/>
  <c r="S1292" i="18"/>
  <c r="S1291" i="18"/>
  <c r="S1290" i="18"/>
  <c r="S1289" i="18"/>
  <c r="S1288" i="18"/>
  <c r="S1287" i="18"/>
  <c r="S1286" i="18"/>
  <c r="S1285" i="18"/>
  <c r="S1284" i="18"/>
  <c r="S1283" i="18"/>
  <c r="S1282" i="18"/>
  <c r="S1281" i="18"/>
  <c r="S1280" i="18"/>
  <c r="S1279" i="18"/>
  <c r="S1278" i="18"/>
  <c r="S1277" i="18"/>
  <c r="S1276" i="18"/>
  <c r="S1275" i="18"/>
  <c r="S1274" i="18"/>
  <c r="S1273" i="18"/>
  <c r="S1272" i="18"/>
  <c r="S1271" i="18"/>
  <c r="S1270" i="18"/>
  <c r="S1269" i="18"/>
  <c r="S1268" i="18"/>
  <c r="S1267" i="18"/>
  <c r="S1266" i="18"/>
  <c r="S1265" i="18"/>
  <c r="S1264" i="18"/>
  <c r="S1263" i="18"/>
  <c r="S1262" i="18"/>
  <c r="S1261" i="18"/>
  <c r="S1260" i="18"/>
  <c r="S1259" i="18"/>
  <c r="S1258" i="18"/>
  <c r="S1257" i="18"/>
  <c r="S1256" i="18"/>
  <c r="S1255" i="18"/>
  <c r="S1254" i="18"/>
  <c r="S1253" i="18"/>
  <c r="S1252" i="18"/>
  <c r="S1251" i="18"/>
  <c r="S1250" i="18"/>
  <c r="S1249" i="18"/>
  <c r="S1248" i="18"/>
  <c r="S1247" i="18"/>
  <c r="S1246" i="18"/>
  <c r="S1245" i="18"/>
  <c r="S1244" i="18"/>
  <c r="S1243" i="18"/>
  <c r="S1242" i="18"/>
  <c r="S1241" i="18"/>
  <c r="S1240" i="18"/>
  <c r="S1239" i="18"/>
  <c r="S1238" i="18"/>
  <c r="S1237" i="18"/>
  <c r="S1236" i="18"/>
  <c r="S1235" i="18"/>
  <c r="S1234" i="18"/>
  <c r="S1233" i="18"/>
  <c r="S1232" i="18"/>
  <c r="S1231" i="18"/>
  <c r="S1230" i="18"/>
  <c r="S1229" i="18"/>
  <c r="S1228" i="18"/>
  <c r="S1227" i="18"/>
  <c r="S1226" i="18"/>
  <c r="S1225" i="18"/>
  <c r="S1224" i="18"/>
  <c r="S1223" i="18"/>
  <c r="S1222" i="18"/>
  <c r="S1221" i="18"/>
  <c r="S1220" i="18"/>
  <c r="S1219" i="18"/>
  <c r="S1218" i="18"/>
  <c r="S1217" i="18"/>
  <c r="S1216" i="18"/>
  <c r="S1215" i="18"/>
  <c r="S1214" i="18"/>
  <c r="S1213" i="18"/>
  <c r="S1212" i="18"/>
  <c r="S1211" i="18"/>
  <c r="S1210" i="18"/>
  <c r="S1209" i="18"/>
  <c r="S1208" i="18"/>
  <c r="S1207" i="18"/>
  <c r="S1206" i="18"/>
  <c r="S1205" i="18"/>
  <c r="S1204" i="18"/>
  <c r="S1203" i="18"/>
  <c r="S1202" i="18"/>
  <c r="S1201" i="18"/>
  <c r="S1200" i="18"/>
  <c r="S1199" i="18"/>
  <c r="S1198" i="18"/>
  <c r="S1197" i="18"/>
  <c r="S1196" i="18"/>
  <c r="S1195" i="18"/>
  <c r="S1194" i="18"/>
  <c r="S1193" i="18"/>
  <c r="S1192" i="18"/>
  <c r="S1191" i="18"/>
  <c r="S1190" i="18"/>
  <c r="S1189" i="18"/>
  <c r="S1188" i="18"/>
  <c r="S1187" i="18"/>
  <c r="S1186" i="18"/>
  <c r="S1185" i="18"/>
  <c r="S1184" i="18"/>
  <c r="S1183" i="18"/>
  <c r="S1182" i="18"/>
  <c r="S1181" i="18"/>
  <c r="S1180" i="18"/>
  <c r="S1179" i="18"/>
  <c r="S1178" i="18"/>
  <c r="S1177" i="18"/>
  <c r="S1176" i="18"/>
  <c r="S1175" i="18"/>
  <c r="S1174" i="18"/>
  <c r="S1173" i="18"/>
  <c r="S1172" i="18"/>
  <c r="S1171" i="18"/>
  <c r="S1170" i="18"/>
  <c r="S1169" i="18"/>
  <c r="S1168" i="18"/>
  <c r="S1167" i="18"/>
  <c r="S1166" i="18"/>
  <c r="S1165" i="18"/>
  <c r="S1164" i="18"/>
  <c r="S1163" i="18"/>
  <c r="S1162" i="18"/>
  <c r="S1161" i="18"/>
  <c r="S1160" i="18"/>
  <c r="S1159" i="18"/>
  <c r="S1158" i="18"/>
  <c r="S1157" i="18"/>
  <c r="S1156" i="18"/>
  <c r="S1155" i="18"/>
  <c r="S1154" i="18"/>
  <c r="S1153" i="18"/>
  <c r="S1152" i="18"/>
  <c r="S1151" i="18"/>
  <c r="S1150" i="18"/>
  <c r="S1149" i="18"/>
  <c r="S1148" i="18"/>
  <c r="S1147" i="18"/>
  <c r="S1146" i="18"/>
  <c r="S1145" i="18"/>
  <c r="S1144" i="18"/>
  <c r="S1143" i="18"/>
  <c r="S1142" i="18"/>
  <c r="S1141" i="18"/>
  <c r="S1140" i="18"/>
  <c r="S1139" i="18"/>
  <c r="S1138" i="18"/>
  <c r="S1137" i="18"/>
  <c r="S1136" i="18"/>
  <c r="S1135" i="18"/>
  <c r="S1134" i="18"/>
  <c r="S1133" i="18"/>
  <c r="S1132" i="18"/>
  <c r="S1131" i="18"/>
  <c r="S1130" i="18"/>
  <c r="S1129" i="18"/>
  <c r="S1128" i="18"/>
  <c r="S1127" i="18"/>
  <c r="S1126" i="18"/>
  <c r="S1125" i="18"/>
  <c r="S1124" i="18"/>
  <c r="S1123" i="18"/>
  <c r="S1122" i="18"/>
  <c r="S1121" i="18"/>
  <c r="S1120" i="18"/>
  <c r="S1119" i="18"/>
  <c r="S1118" i="18"/>
  <c r="S1117" i="18"/>
  <c r="S1116" i="18"/>
  <c r="S1115" i="18"/>
  <c r="S1114" i="18"/>
  <c r="S1113" i="18"/>
  <c r="S1112" i="18"/>
  <c r="S1111" i="18"/>
  <c r="S1110" i="18"/>
  <c r="S1109" i="18"/>
  <c r="S1108" i="18"/>
  <c r="S1107" i="18"/>
  <c r="S1106" i="18"/>
  <c r="S1105" i="18"/>
  <c r="S1104" i="18"/>
  <c r="S1103" i="18"/>
  <c r="S1102" i="18"/>
  <c r="S1101" i="18"/>
  <c r="S1100" i="18"/>
  <c r="S1099" i="18"/>
  <c r="S1098" i="18"/>
  <c r="S1097" i="18"/>
  <c r="S1096" i="18"/>
  <c r="S1095" i="18"/>
  <c r="S1094" i="18"/>
  <c r="S1093" i="18"/>
  <c r="S1092" i="18"/>
  <c r="S1091" i="18"/>
  <c r="S1090" i="18"/>
  <c r="S1089" i="18"/>
  <c r="S1088" i="18"/>
  <c r="S1087" i="18"/>
  <c r="S1086" i="18"/>
  <c r="S1085" i="18"/>
  <c r="S1084" i="18"/>
  <c r="S1083" i="18"/>
  <c r="S1082" i="18"/>
  <c r="S1081" i="18"/>
  <c r="S1080" i="18"/>
  <c r="S1079" i="18"/>
  <c r="S1078" i="18"/>
  <c r="S1077" i="18"/>
  <c r="S1076" i="18"/>
  <c r="S1075" i="18"/>
  <c r="S1074" i="18"/>
  <c r="S1073" i="18"/>
  <c r="S1072" i="18"/>
  <c r="S1071" i="18"/>
  <c r="S1070" i="18"/>
  <c r="S1069" i="18"/>
  <c r="S1068" i="18"/>
  <c r="S1067" i="18"/>
  <c r="S1066" i="18"/>
  <c r="S1065" i="18"/>
  <c r="S1064" i="18"/>
  <c r="S1063" i="18"/>
  <c r="S1062" i="18"/>
  <c r="S1061" i="18"/>
  <c r="S1060" i="18"/>
  <c r="S1059" i="18"/>
  <c r="S1058" i="18"/>
  <c r="S1057" i="18"/>
  <c r="S1056" i="18"/>
  <c r="S1055" i="18"/>
  <c r="S1054" i="18"/>
  <c r="S1053" i="18"/>
  <c r="S1052" i="18"/>
  <c r="S1051" i="18"/>
  <c r="S1050" i="18"/>
  <c r="S1049" i="18"/>
  <c r="S1048" i="18"/>
  <c r="S1047" i="18"/>
  <c r="S1046" i="18"/>
  <c r="S1045" i="18"/>
  <c r="S1044" i="18"/>
  <c r="S1043" i="18"/>
  <c r="S1042" i="18"/>
  <c r="S1041" i="18"/>
  <c r="S1040" i="18"/>
  <c r="S1039" i="18"/>
  <c r="S1038" i="18"/>
  <c r="S1037" i="18"/>
  <c r="S1036" i="18"/>
  <c r="S1035" i="18"/>
  <c r="S1034" i="18"/>
  <c r="S1033" i="18"/>
  <c r="S1032" i="18"/>
  <c r="S1031" i="18"/>
  <c r="S1030" i="18"/>
  <c r="S1029" i="18"/>
  <c r="S1028" i="18"/>
  <c r="S1027" i="18"/>
  <c r="S1026" i="18"/>
  <c r="S1025" i="18"/>
  <c r="S1024" i="18"/>
  <c r="S1023" i="18"/>
  <c r="S1022" i="18"/>
  <c r="S1021" i="18"/>
  <c r="S1020" i="18"/>
  <c r="S1019" i="18"/>
  <c r="S1018" i="18"/>
  <c r="S1017" i="18"/>
  <c r="S1016" i="18"/>
  <c r="S1015" i="18"/>
  <c r="S1014" i="18"/>
  <c r="S1013" i="18"/>
  <c r="S1012" i="18"/>
  <c r="S1011" i="18"/>
  <c r="S1010" i="18"/>
  <c r="S1009" i="18"/>
  <c r="S1008" i="18"/>
  <c r="S1007" i="18"/>
  <c r="S1006" i="18"/>
  <c r="S1005" i="18"/>
  <c r="S1004" i="18"/>
  <c r="S1003" i="18"/>
  <c r="S1002" i="18"/>
  <c r="S1001" i="18"/>
  <c r="S1000" i="18"/>
  <c r="S999" i="18"/>
  <c r="S998" i="18"/>
  <c r="S997" i="18"/>
  <c r="S996" i="18"/>
  <c r="S995" i="18"/>
  <c r="S994" i="18"/>
  <c r="S993" i="18"/>
  <c r="S992" i="18"/>
  <c r="S991" i="18"/>
  <c r="S990" i="18"/>
  <c r="S989" i="18"/>
  <c r="S988" i="18"/>
  <c r="S987" i="18"/>
  <c r="S986" i="18"/>
  <c r="S985" i="18"/>
  <c r="S984" i="18"/>
  <c r="S983" i="18"/>
  <c r="S982" i="18"/>
  <c r="S981" i="18"/>
  <c r="S980" i="18"/>
  <c r="S979" i="18"/>
  <c r="S978" i="18"/>
  <c r="S977" i="18"/>
  <c r="S976" i="18"/>
  <c r="S975" i="18"/>
  <c r="S974" i="18"/>
  <c r="S973" i="18"/>
  <c r="S972" i="18"/>
  <c r="S971" i="18"/>
  <c r="S970" i="18"/>
  <c r="S969" i="18"/>
  <c r="S968" i="18"/>
  <c r="S967" i="18"/>
  <c r="S966" i="18"/>
  <c r="S965" i="18"/>
  <c r="S964" i="18"/>
  <c r="S963" i="18"/>
  <c r="S962" i="18"/>
  <c r="S961" i="18"/>
  <c r="S960" i="18"/>
  <c r="S959" i="18"/>
  <c r="S958" i="18"/>
  <c r="S957" i="18"/>
  <c r="S956" i="18"/>
  <c r="S955" i="18"/>
  <c r="S954" i="18"/>
  <c r="S953" i="18"/>
  <c r="S952" i="18"/>
  <c r="S951" i="18"/>
  <c r="S950" i="18"/>
  <c r="S949" i="18"/>
  <c r="S948" i="18"/>
  <c r="S947" i="18"/>
  <c r="S946" i="18"/>
  <c r="S945" i="18"/>
  <c r="S944" i="18"/>
  <c r="S943" i="18"/>
  <c r="S942" i="18"/>
  <c r="S941" i="18"/>
  <c r="S940" i="18"/>
  <c r="S939" i="18"/>
  <c r="S938" i="18"/>
  <c r="S937" i="18"/>
  <c r="S936" i="18"/>
  <c r="S935" i="18"/>
  <c r="S934" i="18"/>
  <c r="S933" i="18"/>
  <c r="S932" i="18"/>
  <c r="S931" i="18"/>
  <c r="S930" i="18"/>
  <c r="S929" i="18"/>
  <c r="S928" i="18"/>
  <c r="S927" i="18"/>
  <c r="S926" i="18"/>
  <c r="S925" i="18"/>
  <c r="S924" i="18"/>
  <c r="S923" i="18"/>
  <c r="S922" i="18"/>
  <c r="S921" i="18"/>
  <c r="S920" i="18"/>
  <c r="S919" i="18"/>
  <c r="S918" i="18"/>
  <c r="S917" i="18"/>
  <c r="S916" i="18"/>
  <c r="S915" i="18"/>
  <c r="S914" i="18"/>
  <c r="S913" i="18"/>
  <c r="S912" i="18"/>
  <c r="S911" i="18"/>
  <c r="S910" i="18"/>
  <c r="S909" i="18"/>
  <c r="S908" i="18"/>
  <c r="S907" i="18"/>
  <c r="S906" i="18"/>
  <c r="S905" i="18"/>
  <c r="S904" i="18"/>
  <c r="S903" i="18"/>
  <c r="S902" i="18"/>
  <c r="S901" i="18"/>
  <c r="S900" i="18"/>
  <c r="S899" i="18"/>
  <c r="S898" i="18"/>
  <c r="S897" i="18"/>
  <c r="S896" i="18"/>
  <c r="S895" i="18"/>
  <c r="S894" i="18"/>
  <c r="S893" i="18"/>
  <c r="S892" i="18"/>
  <c r="S891" i="18"/>
  <c r="S890" i="18"/>
  <c r="S889" i="18"/>
  <c r="S888" i="18"/>
  <c r="S887" i="18"/>
  <c r="S886" i="18"/>
  <c r="S885" i="18"/>
  <c r="S884" i="18"/>
  <c r="S883" i="18"/>
  <c r="S882" i="18"/>
  <c r="S881" i="18"/>
  <c r="S880" i="18"/>
  <c r="S879" i="18"/>
  <c r="S878" i="18"/>
  <c r="S877" i="18"/>
  <c r="S876" i="18"/>
  <c r="S875" i="18"/>
  <c r="S874" i="18"/>
  <c r="S873" i="18"/>
  <c r="S872" i="18"/>
  <c r="S871" i="18"/>
  <c r="S870" i="18"/>
  <c r="S869" i="18"/>
  <c r="S868" i="18"/>
  <c r="S867" i="18"/>
  <c r="S866" i="18"/>
  <c r="S865" i="18"/>
  <c r="S864" i="18"/>
  <c r="S863" i="18"/>
  <c r="S862" i="18"/>
  <c r="S861" i="18"/>
  <c r="S860" i="18"/>
  <c r="S859" i="18"/>
  <c r="S858" i="18"/>
  <c r="S857" i="18"/>
  <c r="S856" i="18"/>
  <c r="S855" i="18"/>
  <c r="S854" i="18"/>
  <c r="S853" i="18"/>
  <c r="S852" i="18"/>
  <c r="S851" i="18"/>
  <c r="S850" i="18"/>
  <c r="S849" i="18"/>
  <c r="S848" i="18"/>
  <c r="S847" i="18"/>
  <c r="S846" i="18"/>
  <c r="S845" i="18"/>
  <c r="S844" i="18"/>
  <c r="S843" i="18"/>
  <c r="S842" i="18"/>
  <c r="S841" i="18"/>
  <c r="S840" i="18"/>
  <c r="S839" i="18"/>
  <c r="S838" i="18"/>
  <c r="S837" i="18"/>
  <c r="S836" i="18"/>
  <c r="S835" i="18"/>
  <c r="S834" i="18"/>
  <c r="S833" i="18"/>
  <c r="S832" i="18"/>
  <c r="S831" i="18"/>
  <c r="S830" i="18"/>
  <c r="S829" i="18"/>
  <c r="S828" i="18"/>
  <c r="S827" i="18"/>
  <c r="S826" i="18"/>
  <c r="S825" i="18"/>
  <c r="S824" i="18"/>
  <c r="S823" i="18"/>
  <c r="S822" i="18"/>
  <c r="S821" i="18"/>
  <c r="S820" i="18"/>
  <c r="S819" i="18"/>
  <c r="S818" i="18"/>
  <c r="S817" i="18"/>
  <c r="S816" i="18"/>
  <c r="S815" i="18"/>
  <c r="S814" i="18"/>
  <c r="S813" i="18"/>
  <c r="S812" i="18"/>
  <c r="S811" i="18"/>
  <c r="S810" i="18"/>
  <c r="S809" i="18"/>
  <c r="S808" i="18"/>
  <c r="S807" i="18"/>
  <c r="S806" i="18"/>
  <c r="S805" i="18"/>
  <c r="S804" i="18"/>
  <c r="S803" i="18"/>
  <c r="S802" i="18"/>
  <c r="S801" i="18"/>
  <c r="S800" i="18"/>
  <c r="S799" i="18"/>
  <c r="S798" i="18"/>
  <c r="S797" i="18"/>
  <c r="S796" i="18"/>
  <c r="S795" i="18"/>
  <c r="S794" i="18"/>
  <c r="S793" i="18"/>
  <c r="S792" i="18"/>
  <c r="S791" i="18"/>
  <c r="S790" i="18"/>
  <c r="S789" i="18"/>
  <c r="S788" i="18"/>
  <c r="S787" i="18"/>
  <c r="S786" i="18"/>
  <c r="S785" i="18"/>
  <c r="S784" i="18"/>
  <c r="S783" i="18"/>
  <c r="S782" i="18"/>
  <c r="S781" i="18"/>
  <c r="S780" i="18"/>
  <c r="S779" i="18"/>
  <c r="S778" i="18"/>
  <c r="S777" i="18"/>
  <c r="S776" i="18"/>
  <c r="S775" i="18"/>
  <c r="S774" i="18"/>
  <c r="S773" i="18"/>
  <c r="S772" i="18"/>
  <c r="S771" i="18"/>
  <c r="S770" i="18"/>
  <c r="S769" i="18"/>
  <c r="S768" i="18"/>
  <c r="S767" i="18"/>
  <c r="S766" i="18"/>
  <c r="S765" i="18"/>
  <c r="S764" i="18"/>
  <c r="S763" i="18"/>
  <c r="S762" i="18"/>
  <c r="S761" i="18"/>
  <c r="S760" i="18"/>
  <c r="S759" i="18"/>
  <c r="S758" i="18"/>
  <c r="S757" i="18"/>
  <c r="S756" i="18"/>
  <c r="S755" i="18"/>
  <c r="S754" i="18"/>
  <c r="S753" i="18"/>
  <c r="S752" i="18"/>
  <c r="S751" i="18"/>
  <c r="S750" i="18"/>
  <c r="S749" i="18"/>
  <c r="S748" i="18"/>
  <c r="S747" i="18"/>
  <c r="S746" i="18"/>
  <c r="S745" i="18"/>
  <c r="S744" i="18"/>
  <c r="S743" i="18"/>
  <c r="S742" i="18"/>
  <c r="S741" i="18"/>
  <c r="S740" i="18"/>
  <c r="S739" i="18"/>
  <c r="S738" i="18"/>
  <c r="S737" i="18"/>
  <c r="S736" i="18"/>
  <c r="S735" i="18"/>
  <c r="S734" i="18"/>
  <c r="S733" i="18"/>
  <c r="S732" i="18"/>
  <c r="S731" i="18"/>
  <c r="S730" i="18"/>
  <c r="S729" i="18"/>
  <c r="S728" i="18"/>
  <c r="S727" i="18"/>
  <c r="S726" i="18"/>
  <c r="S725" i="18"/>
  <c r="S724" i="18"/>
  <c r="S723" i="18"/>
  <c r="S722" i="18"/>
  <c r="S721" i="18"/>
  <c r="S720" i="18"/>
  <c r="S719" i="18"/>
  <c r="S718" i="18"/>
  <c r="S717" i="18"/>
  <c r="S716" i="18"/>
  <c r="S715" i="18"/>
  <c r="S714" i="18"/>
  <c r="S713" i="18"/>
  <c r="S712" i="18"/>
  <c r="S711" i="18"/>
  <c r="S710" i="18"/>
  <c r="S709" i="18"/>
  <c r="S708" i="18"/>
  <c r="S707" i="18"/>
  <c r="S706" i="18"/>
  <c r="S705" i="18"/>
  <c r="S704" i="18"/>
  <c r="S703" i="18"/>
  <c r="S702" i="18"/>
  <c r="S701" i="18"/>
  <c r="S700" i="18"/>
  <c r="S699" i="18"/>
  <c r="S698" i="18"/>
  <c r="S697" i="18"/>
  <c r="S696" i="18"/>
  <c r="S695" i="18"/>
  <c r="S694" i="18"/>
  <c r="S693" i="18"/>
  <c r="S692" i="18"/>
  <c r="S691" i="18"/>
  <c r="S690" i="18"/>
  <c r="S689" i="18"/>
  <c r="S688" i="18"/>
  <c r="S687" i="18"/>
  <c r="S686" i="18"/>
  <c r="S685" i="18"/>
  <c r="S684" i="18"/>
  <c r="S683" i="18"/>
  <c r="S682" i="18"/>
  <c r="S681" i="18"/>
  <c r="S680" i="18"/>
  <c r="S679" i="18"/>
  <c r="S678" i="18"/>
  <c r="S677" i="18"/>
  <c r="S676" i="18"/>
  <c r="S675" i="18"/>
  <c r="S674" i="18"/>
  <c r="S673" i="18"/>
  <c r="S672" i="18"/>
  <c r="S671" i="18"/>
  <c r="S670" i="18"/>
  <c r="S669" i="18"/>
  <c r="S668" i="18"/>
  <c r="S667" i="18"/>
  <c r="S666" i="18"/>
  <c r="S665" i="18"/>
  <c r="S664" i="18"/>
  <c r="S663" i="18"/>
  <c r="S662" i="18"/>
  <c r="S661" i="18"/>
  <c r="S660" i="18"/>
  <c r="S659" i="18"/>
  <c r="S658" i="18"/>
  <c r="S657" i="18"/>
  <c r="S656" i="18"/>
  <c r="S655" i="18"/>
  <c r="S654" i="18"/>
  <c r="S653" i="18"/>
  <c r="S652" i="18"/>
  <c r="S651" i="18"/>
  <c r="S650" i="18"/>
  <c r="S649" i="18"/>
  <c r="S648" i="18"/>
  <c r="S647" i="18"/>
  <c r="S646" i="18"/>
  <c r="S645" i="18"/>
  <c r="S644" i="18"/>
  <c r="S643" i="18"/>
  <c r="S642" i="18"/>
  <c r="S641" i="18"/>
  <c r="S640" i="18"/>
  <c r="S639" i="18"/>
  <c r="S638" i="18"/>
  <c r="S637" i="18"/>
  <c r="S636" i="18"/>
  <c r="S635" i="18"/>
  <c r="S634" i="18"/>
  <c r="S633" i="18"/>
  <c r="S632" i="18"/>
  <c r="S631" i="18"/>
  <c r="S630" i="18"/>
  <c r="S629" i="18"/>
  <c r="S628" i="18"/>
  <c r="S627" i="18"/>
  <c r="S626" i="18"/>
  <c r="S625" i="18"/>
  <c r="S624" i="18"/>
  <c r="S623" i="18"/>
  <c r="S622" i="18"/>
  <c r="S621" i="18"/>
  <c r="S620" i="18"/>
  <c r="S619" i="18"/>
  <c r="S618" i="18"/>
  <c r="S617" i="18"/>
  <c r="S616" i="18"/>
  <c r="S615" i="18"/>
  <c r="S614" i="18"/>
  <c r="S613" i="18"/>
  <c r="S612" i="18"/>
  <c r="S611" i="18"/>
  <c r="S610" i="18"/>
  <c r="S609" i="18"/>
  <c r="S608" i="18"/>
  <c r="S607" i="18"/>
  <c r="S606" i="18"/>
  <c r="S605" i="18"/>
  <c r="S604" i="18"/>
  <c r="S603" i="18"/>
  <c r="S602" i="18"/>
  <c r="S601" i="18"/>
  <c r="S600" i="18"/>
  <c r="S599" i="18"/>
  <c r="S598" i="18"/>
  <c r="S597" i="18"/>
  <c r="S596" i="18"/>
  <c r="S595" i="18"/>
  <c r="S594" i="18"/>
  <c r="S593" i="18"/>
  <c r="S592" i="18"/>
  <c r="S591" i="18"/>
  <c r="S590" i="18"/>
  <c r="S589" i="18"/>
  <c r="S588" i="18"/>
  <c r="S587" i="18"/>
  <c r="S586" i="18"/>
  <c r="S585" i="18"/>
  <c r="S584" i="18"/>
  <c r="S583" i="18"/>
  <c r="S582" i="18"/>
  <c r="S581" i="18"/>
  <c r="S580" i="18"/>
  <c r="S579" i="18"/>
  <c r="S578" i="18"/>
  <c r="S577" i="18"/>
  <c r="S576" i="18"/>
  <c r="S575" i="18"/>
  <c r="S574" i="18"/>
  <c r="S573" i="18"/>
  <c r="S572" i="18"/>
  <c r="S571" i="18"/>
  <c r="S570" i="18"/>
  <c r="S569" i="18"/>
  <c r="S568" i="18"/>
  <c r="S567" i="18"/>
  <c r="S566" i="18"/>
  <c r="S565" i="18"/>
  <c r="S564" i="18"/>
  <c r="S563" i="18"/>
  <c r="S562" i="18"/>
  <c r="S561" i="18"/>
  <c r="S560" i="18"/>
  <c r="S559" i="18"/>
  <c r="S558" i="18"/>
  <c r="S557" i="18"/>
  <c r="S556" i="18"/>
  <c r="S555" i="18"/>
  <c r="S554" i="18"/>
  <c r="S553" i="18"/>
  <c r="S552" i="18"/>
  <c r="S551" i="18"/>
  <c r="S550" i="18"/>
  <c r="S549" i="18"/>
  <c r="S548" i="18"/>
  <c r="S547" i="18"/>
  <c r="S546" i="18"/>
  <c r="S545" i="18"/>
  <c r="S544" i="18"/>
  <c r="S543" i="18"/>
  <c r="S542" i="18"/>
  <c r="S541" i="18"/>
  <c r="S540" i="18"/>
  <c r="S539" i="18"/>
  <c r="S538" i="18"/>
  <c r="S537" i="18"/>
  <c r="S536" i="18"/>
  <c r="S535" i="18"/>
  <c r="S534" i="18"/>
  <c r="S533" i="18"/>
  <c r="S532" i="18"/>
  <c r="S531" i="18"/>
  <c r="S530" i="18"/>
  <c r="S529" i="18"/>
  <c r="S528" i="18"/>
  <c r="S527" i="18"/>
  <c r="S526" i="18"/>
  <c r="S525" i="18"/>
  <c r="S524" i="18"/>
  <c r="S523" i="18"/>
  <c r="S522" i="18"/>
  <c r="S521" i="18"/>
  <c r="S520" i="18"/>
  <c r="S519" i="18"/>
  <c r="S518" i="18"/>
  <c r="S517" i="18"/>
  <c r="S516" i="18"/>
  <c r="S515" i="18"/>
  <c r="S514" i="18"/>
  <c r="S513" i="18"/>
  <c r="S512" i="18"/>
  <c r="S511" i="18"/>
  <c r="S510" i="18"/>
  <c r="S509" i="18"/>
  <c r="S508" i="18"/>
  <c r="S507" i="18"/>
  <c r="S506" i="18"/>
  <c r="S505" i="18"/>
  <c r="S504" i="18"/>
  <c r="S503" i="18"/>
  <c r="S502" i="18"/>
  <c r="S501" i="18"/>
  <c r="S500" i="18"/>
  <c r="S499" i="18"/>
  <c r="S498" i="18"/>
  <c r="S497" i="18"/>
  <c r="S496" i="18"/>
  <c r="S495" i="18"/>
  <c r="S494" i="18"/>
  <c r="S493" i="18"/>
  <c r="S492" i="18"/>
  <c r="S491" i="18"/>
  <c r="S490" i="18"/>
  <c r="S489" i="18"/>
  <c r="S488" i="18"/>
  <c r="S487" i="18"/>
  <c r="S486" i="18"/>
  <c r="S485" i="18"/>
  <c r="S484" i="18"/>
  <c r="S483" i="18"/>
  <c r="S482" i="18"/>
  <c r="S481" i="18"/>
  <c r="S480" i="18"/>
  <c r="S479" i="18"/>
  <c r="S478" i="18"/>
  <c r="S477" i="18"/>
  <c r="S476" i="18"/>
  <c r="S475" i="18"/>
  <c r="S474" i="18"/>
  <c r="S473" i="18"/>
  <c r="S472" i="18"/>
  <c r="S471" i="18"/>
  <c r="S470" i="18"/>
  <c r="S469" i="18"/>
  <c r="S468" i="18"/>
  <c r="S467" i="18"/>
  <c r="S466" i="18"/>
  <c r="S465" i="18"/>
  <c r="S464" i="18"/>
  <c r="S463" i="18"/>
  <c r="S462" i="18"/>
  <c r="S461" i="18"/>
  <c r="S460" i="18"/>
  <c r="S459" i="18"/>
  <c r="S458" i="18"/>
  <c r="S457" i="18"/>
  <c r="S456" i="18"/>
  <c r="S455" i="18"/>
  <c r="S454" i="18"/>
  <c r="S453" i="18"/>
  <c r="S452" i="18"/>
  <c r="S451" i="18"/>
  <c r="S450" i="18"/>
  <c r="S449" i="18"/>
  <c r="S448" i="18"/>
  <c r="S447" i="18"/>
  <c r="S446" i="18"/>
  <c r="S445" i="18"/>
  <c r="S444" i="18"/>
  <c r="S443" i="18"/>
  <c r="S442" i="18"/>
  <c r="S441" i="18"/>
  <c r="S440" i="18"/>
  <c r="S439" i="18"/>
  <c r="S438" i="18"/>
  <c r="S437" i="18"/>
  <c r="S436" i="18"/>
  <c r="S435" i="18"/>
  <c r="S434" i="18"/>
  <c r="S433" i="18"/>
  <c r="S432" i="18"/>
  <c r="S431" i="18"/>
  <c r="S430" i="18"/>
  <c r="S429" i="18"/>
  <c r="S428" i="18"/>
  <c r="S427" i="18"/>
  <c r="S426" i="18"/>
  <c r="S425" i="18"/>
  <c r="S424" i="18"/>
  <c r="S423" i="18"/>
  <c r="S422" i="18"/>
  <c r="S421" i="18"/>
  <c r="S420" i="18"/>
  <c r="S419" i="18"/>
  <c r="S418" i="18"/>
  <c r="S417" i="18"/>
  <c r="S416" i="18"/>
  <c r="S415" i="18"/>
  <c r="S414" i="18"/>
  <c r="S413" i="18"/>
  <c r="S412" i="18"/>
  <c r="S411" i="18"/>
  <c r="S410" i="18"/>
  <c r="S409" i="18"/>
  <c r="S408" i="18"/>
  <c r="S407" i="18"/>
  <c r="S406" i="18"/>
  <c r="S405" i="18"/>
  <c r="S404" i="18"/>
  <c r="S403" i="18"/>
  <c r="S402" i="18"/>
  <c r="S401" i="18"/>
  <c r="S400" i="18"/>
  <c r="S399" i="18"/>
  <c r="S398" i="18"/>
  <c r="S397" i="18"/>
  <c r="S396" i="18"/>
  <c r="S395" i="18"/>
  <c r="S394" i="18"/>
  <c r="S393" i="18"/>
  <c r="S392" i="18"/>
  <c r="S391" i="18"/>
  <c r="S390" i="18"/>
  <c r="S389" i="18"/>
  <c r="S388" i="18"/>
  <c r="S387" i="18"/>
  <c r="S386" i="18"/>
  <c r="S385" i="18"/>
  <c r="S384" i="18"/>
  <c r="S383" i="18"/>
  <c r="S382" i="18"/>
  <c r="S381" i="18"/>
  <c r="S380" i="18"/>
  <c r="S379" i="18"/>
  <c r="S378" i="18"/>
  <c r="S377" i="18"/>
  <c r="S376" i="18"/>
  <c r="S375" i="18"/>
  <c r="S374" i="18"/>
  <c r="S373" i="18"/>
  <c r="S372" i="18"/>
  <c r="S371" i="18"/>
  <c r="S370" i="18"/>
  <c r="S369" i="18"/>
  <c r="S368" i="18"/>
  <c r="S367" i="18"/>
  <c r="S366" i="18"/>
  <c r="S365" i="18"/>
  <c r="S364" i="18"/>
  <c r="S363" i="18"/>
  <c r="S362" i="18"/>
  <c r="S361" i="18"/>
  <c r="S360" i="18"/>
  <c r="S359" i="18"/>
  <c r="S358" i="18"/>
  <c r="S357" i="18"/>
  <c r="S356" i="18"/>
  <c r="S355" i="18"/>
  <c r="S354" i="18"/>
  <c r="S353" i="18"/>
  <c r="S352" i="18"/>
  <c r="S351" i="18"/>
  <c r="S350" i="18"/>
  <c r="S349" i="18"/>
  <c r="S348" i="18"/>
  <c r="S347" i="18"/>
  <c r="S346" i="18"/>
  <c r="S345" i="18"/>
  <c r="S344" i="18"/>
  <c r="S343" i="18"/>
  <c r="S342" i="18"/>
  <c r="S341" i="18"/>
  <c r="S340" i="18"/>
  <c r="S339" i="18"/>
  <c r="S338" i="18"/>
  <c r="S337" i="18"/>
  <c r="S336" i="18"/>
  <c r="S335" i="18"/>
  <c r="S334" i="18"/>
  <c r="S333" i="18"/>
  <c r="S332" i="18"/>
  <c r="S331" i="18"/>
  <c r="S330" i="18"/>
  <c r="S329" i="18"/>
  <c r="S328" i="18"/>
  <c r="S327" i="18"/>
  <c r="S326" i="18"/>
  <c r="S325" i="18"/>
  <c r="S324" i="18"/>
  <c r="S323" i="18"/>
  <c r="S322" i="18"/>
  <c r="S321" i="18"/>
  <c r="S320" i="18"/>
  <c r="S319" i="18"/>
  <c r="S318" i="18"/>
  <c r="S317" i="18"/>
  <c r="S316" i="18"/>
  <c r="S315" i="18"/>
  <c r="S314" i="18"/>
  <c r="S313" i="18"/>
  <c r="S312" i="18"/>
  <c r="S311" i="18"/>
  <c r="S310" i="18"/>
  <c r="S309" i="18"/>
  <c r="S308" i="18"/>
  <c r="S307" i="18"/>
  <c r="S306" i="18"/>
  <c r="S305" i="18"/>
  <c r="S304" i="18"/>
  <c r="S303" i="18"/>
  <c r="S302" i="18"/>
  <c r="S301" i="18"/>
  <c r="S300" i="18"/>
  <c r="S299" i="18"/>
  <c r="S298" i="18"/>
  <c r="S297" i="18"/>
  <c r="S296" i="18"/>
  <c r="S295" i="18"/>
  <c r="S294" i="18"/>
  <c r="S293" i="18"/>
  <c r="S292" i="18"/>
  <c r="S291" i="18"/>
  <c r="S290" i="18"/>
  <c r="S289" i="18"/>
  <c r="S288" i="18"/>
  <c r="S287" i="18"/>
  <c r="S286" i="18"/>
  <c r="S285" i="18"/>
  <c r="S284" i="18"/>
  <c r="S283" i="18"/>
  <c r="S282" i="18"/>
  <c r="S281" i="18"/>
  <c r="S280" i="18"/>
  <c r="S279" i="18"/>
  <c r="S278" i="18"/>
  <c r="S277" i="18"/>
  <c r="S276" i="18"/>
  <c r="S275" i="18"/>
  <c r="S274" i="18"/>
  <c r="S273" i="18"/>
  <c r="S272" i="18"/>
  <c r="S271" i="18"/>
  <c r="S270" i="18"/>
  <c r="S269" i="18"/>
  <c r="S268" i="18"/>
  <c r="S267" i="18"/>
  <c r="S266" i="18"/>
  <c r="S265" i="18"/>
  <c r="S264" i="18"/>
  <c r="S263" i="18"/>
  <c r="S262" i="18"/>
  <c r="S261" i="18"/>
  <c r="S260" i="18"/>
  <c r="S259" i="18"/>
  <c r="S258" i="18"/>
  <c r="S257" i="18"/>
  <c r="S256" i="18"/>
  <c r="S255" i="18"/>
  <c r="S254" i="18"/>
  <c r="S253" i="18"/>
  <c r="S252" i="18"/>
  <c r="S251" i="18"/>
  <c r="S250" i="18"/>
  <c r="S249" i="18"/>
  <c r="S248" i="18"/>
  <c r="S247" i="18"/>
  <c r="S246" i="18"/>
  <c r="S245" i="18"/>
  <c r="S244" i="18"/>
  <c r="S243" i="18"/>
  <c r="S242" i="18"/>
  <c r="S241" i="18"/>
  <c r="S240" i="18"/>
  <c r="S239" i="18"/>
  <c r="S238" i="18"/>
  <c r="S237" i="18"/>
  <c r="S236" i="18"/>
  <c r="S235" i="18"/>
  <c r="S234" i="18"/>
  <c r="S233" i="18"/>
  <c r="S232" i="18"/>
  <c r="S231" i="18"/>
  <c r="S230" i="18"/>
  <c r="S229" i="18"/>
  <c r="S228" i="18"/>
  <c r="S227" i="18"/>
  <c r="S226" i="18"/>
  <c r="S225" i="18"/>
  <c r="S224" i="18"/>
  <c r="S223" i="18"/>
  <c r="S222" i="18"/>
  <c r="S221" i="18"/>
  <c r="S220" i="18"/>
  <c r="S219" i="18"/>
  <c r="S218" i="18"/>
  <c r="S217" i="18"/>
  <c r="S216" i="18"/>
  <c r="S215" i="18"/>
  <c r="S214" i="18"/>
  <c r="S213" i="18"/>
  <c r="S212" i="18"/>
  <c r="S211" i="18"/>
  <c r="S210" i="18"/>
  <c r="S209" i="18"/>
  <c r="S208" i="18"/>
  <c r="S207" i="18"/>
  <c r="S206" i="18"/>
  <c r="S205" i="18"/>
  <c r="S204" i="18"/>
  <c r="S203" i="18"/>
  <c r="S202" i="18"/>
  <c r="S201" i="18"/>
  <c r="S200" i="18"/>
  <c r="S199" i="18"/>
  <c r="S198" i="18"/>
  <c r="S197" i="18"/>
  <c r="S196" i="18"/>
  <c r="S195" i="18"/>
  <c r="S194" i="18"/>
  <c r="S193" i="18"/>
  <c r="S192" i="18"/>
  <c r="S191" i="18"/>
  <c r="S190" i="18"/>
  <c r="S189" i="18"/>
  <c r="S188" i="18"/>
  <c r="S187" i="18"/>
  <c r="S186" i="18"/>
  <c r="S185" i="18"/>
  <c r="S184" i="18"/>
  <c r="S183" i="18"/>
  <c r="S182" i="18"/>
  <c r="S181" i="18"/>
  <c r="S3" i="18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0" i="18"/>
  <c r="S21" i="18"/>
  <c r="S22" i="18"/>
  <c r="S23" i="18"/>
  <c r="S24" i="18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R1681" i="18"/>
  <c r="R1680" i="18"/>
  <c r="R1679" i="18"/>
  <c r="R1678" i="18"/>
  <c r="R1677" i="18"/>
  <c r="R1676" i="18"/>
  <c r="R1675" i="18"/>
  <c r="R1674" i="18"/>
  <c r="R1673" i="18"/>
  <c r="R1672" i="18"/>
  <c r="R1671" i="18"/>
  <c r="R1670" i="18"/>
  <c r="R1669" i="18"/>
  <c r="R1668" i="18"/>
  <c r="R1667" i="18"/>
  <c r="R1666" i="18"/>
  <c r="R1665" i="18"/>
  <c r="R1664" i="18"/>
  <c r="R1663" i="18"/>
  <c r="R1662" i="18"/>
  <c r="R1661" i="18"/>
  <c r="R1660" i="18"/>
  <c r="R1659" i="18"/>
  <c r="R1658" i="18"/>
  <c r="R1657" i="18"/>
  <c r="R1656" i="18"/>
  <c r="R1655" i="18"/>
  <c r="R1654" i="18"/>
  <c r="R1653" i="18"/>
  <c r="R1652" i="18"/>
  <c r="R1651" i="18"/>
  <c r="R1650" i="18"/>
  <c r="R1649" i="18"/>
  <c r="R1648" i="18"/>
  <c r="R1647" i="18"/>
  <c r="R1646" i="18"/>
  <c r="R1645" i="18"/>
  <c r="R1644" i="18"/>
  <c r="R1643" i="18"/>
  <c r="R1642" i="18"/>
  <c r="R1641" i="18"/>
  <c r="R1640" i="18"/>
  <c r="R1639" i="18"/>
  <c r="R1638" i="18"/>
  <c r="R1637" i="18"/>
  <c r="R1636" i="18"/>
  <c r="R1635" i="18"/>
  <c r="R1634" i="18"/>
  <c r="R1633" i="18"/>
  <c r="R1632" i="18"/>
  <c r="R1631" i="18"/>
  <c r="R1630" i="18"/>
  <c r="R1629" i="18"/>
  <c r="R1628" i="18"/>
  <c r="R1627" i="18"/>
  <c r="R1626" i="18"/>
  <c r="R1625" i="18"/>
  <c r="R1624" i="18"/>
  <c r="R1623" i="18"/>
  <c r="R1622" i="18"/>
  <c r="R1621" i="18"/>
  <c r="R1620" i="18"/>
  <c r="R1619" i="18"/>
  <c r="R1618" i="18"/>
  <c r="R1617" i="18"/>
  <c r="R1616" i="18"/>
  <c r="R1615" i="18"/>
  <c r="R1614" i="18"/>
  <c r="R1613" i="18"/>
  <c r="R1612" i="18"/>
  <c r="R1611" i="18"/>
  <c r="R1610" i="18"/>
  <c r="R1609" i="18"/>
  <c r="R1608" i="18"/>
  <c r="R1607" i="18"/>
  <c r="R1606" i="18"/>
  <c r="R1605" i="18"/>
  <c r="R1604" i="18"/>
  <c r="R1603" i="18"/>
  <c r="R1602" i="18"/>
  <c r="R1601" i="18"/>
  <c r="R1600" i="18"/>
  <c r="R1599" i="18"/>
  <c r="R1598" i="18"/>
  <c r="R1597" i="18"/>
  <c r="R1596" i="18"/>
  <c r="R1595" i="18"/>
  <c r="R1594" i="18"/>
  <c r="R1593" i="18"/>
  <c r="R1592" i="18"/>
  <c r="R1591" i="18"/>
  <c r="R1590" i="18"/>
  <c r="R1589" i="18"/>
  <c r="R1588" i="18"/>
  <c r="R1587" i="18"/>
  <c r="R1586" i="18"/>
  <c r="R1585" i="18"/>
  <c r="R1584" i="18"/>
  <c r="R1583" i="18"/>
  <c r="R1582" i="18"/>
  <c r="R1581" i="18"/>
  <c r="R1580" i="18"/>
  <c r="R1579" i="18"/>
  <c r="R1578" i="18"/>
  <c r="R1577" i="18"/>
  <c r="R1576" i="18"/>
  <c r="R1575" i="18"/>
  <c r="R1574" i="18"/>
  <c r="R1573" i="18"/>
  <c r="R1572" i="18"/>
  <c r="R1571" i="18"/>
  <c r="R1570" i="18"/>
  <c r="R1569" i="18"/>
  <c r="R1568" i="18"/>
  <c r="R1567" i="18"/>
  <c r="R1566" i="18"/>
  <c r="R1565" i="18"/>
  <c r="R1564" i="18"/>
  <c r="R1563" i="18"/>
  <c r="R1562" i="18"/>
  <c r="R1561" i="18"/>
  <c r="R1560" i="18"/>
  <c r="R1559" i="18"/>
  <c r="R1558" i="18"/>
  <c r="R1557" i="18"/>
  <c r="R1556" i="18"/>
  <c r="R1555" i="18"/>
  <c r="R1554" i="18"/>
  <c r="R1553" i="18"/>
  <c r="R1552" i="18"/>
  <c r="R1551" i="18"/>
  <c r="R1550" i="18"/>
  <c r="R1549" i="18"/>
  <c r="R1548" i="18"/>
  <c r="R1547" i="18"/>
  <c r="R1546" i="18"/>
  <c r="R1545" i="18"/>
  <c r="R1544" i="18"/>
  <c r="R1543" i="18"/>
  <c r="R1542" i="18"/>
  <c r="R1541" i="18"/>
  <c r="R1540" i="18"/>
  <c r="R1539" i="18"/>
  <c r="R1538" i="18"/>
  <c r="R1537" i="18"/>
  <c r="R1536" i="18"/>
  <c r="R1535" i="18"/>
  <c r="R1534" i="18"/>
  <c r="R1533" i="18"/>
  <c r="R1532" i="18"/>
  <c r="R1531" i="18"/>
  <c r="R1530" i="18"/>
  <c r="R1529" i="18"/>
  <c r="R1528" i="18"/>
  <c r="R1527" i="18"/>
  <c r="R1526" i="18"/>
  <c r="R1525" i="18"/>
  <c r="R1524" i="18"/>
  <c r="R1523" i="18"/>
  <c r="R1522" i="18"/>
  <c r="R1521" i="18"/>
  <c r="R1520" i="18"/>
  <c r="R1519" i="18"/>
  <c r="R1518" i="18"/>
  <c r="R1517" i="18"/>
  <c r="R1516" i="18"/>
  <c r="R1515" i="18"/>
  <c r="R1514" i="18"/>
  <c r="R1513" i="18"/>
  <c r="R1512" i="18"/>
  <c r="R1511" i="18"/>
  <c r="R1510" i="18"/>
  <c r="R1509" i="18"/>
  <c r="R1508" i="18"/>
  <c r="R1507" i="18"/>
  <c r="R1506" i="18"/>
  <c r="R1505" i="18"/>
  <c r="R1504" i="18"/>
  <c r="R1503" i="18"/>
  <c r="R1502" i="18"/>
  <c r="R1501" i="18"/>
  <c r="R1500" i="18"/>
  <c r="R1499" i="18"/>
  <c r="R1498" i="18"/>
  <c r="R1497" i="18"/>
  <c r="R1496" i="18"/>
  <c r="R1495" i="18"/>
  <c r="R1494" i="18"/>
  <c r="R1493" i="18"/>
  <c r="R1492" i="18"/>
  <c r="R1491" i="18"/>
  <c r="R1490" i="18"/>
  <c r="R1489" i="18"/>
  <c r="R1488" i="18"/>
  <c r="R1487" i="18"/>
  <c r="R1486" i="18"/>
  <c r="R1485" i="18"/>
  <c r="R1484" i="18"/>
  <c r="R1483" i="18"/>
  <c r="R1482" i="18"/>
  <c r="R1481" i="18"/>
  <c r="R1480" i="18"/>
  <c r="R1479" i="18"/>
  <c r="R1478" i="18"/>
  <c r="R1477" i="18"/>
  <c r="R1476" i="18"/>
  <c r="R1475" i="18"/>
  <c r="R1474" i="18"/>
  <c r="R1473" i="18"/>
  <c r="R1472" i="18"/>
  <c r="R1471" i="18"/>
  <c r="R1470" i="18"/>
  <c r="R1469" i="18"/>
  <c r="R1468" i="18"/>
  <c r="R1467" i="18"/>
  <c r="R1466" i="18"/>
  <c r="R1465" i="18"/>
  <c r="R1464" i="18"/>
  <c r="R1463" i="18"/>
  <c r="R1462" i="18"/>
  <c r="R1461" i="18"/>
  <c r="R1460" i="18"/>
  <c r="R1459" i="18"/>
  <c r="R1458" i="18"/>
  <c r="R1457" i="18"/>
  <c r="R1456" i="18"/>
  <c r="R1455" i="18"/>
  <c r="R1454" i="18"/>
  <c r="R1453" i="18"/>
  <c r="R1452" i="18"/>
  <c r="R1451" i="18"/>
  <c r="R1450" i="18"/>
  <c r="R1449" i="18"/>
  <c r="R1448" i="18"/>
  <c r="R1447" i="18"/>
  <c r="R1446" i="18"/>
  <c r="R1445" i="18"/>
  <c r="R1444" i="18"/>
  <c r="R1443" i="18"/>
  <c r="R1442" i="18"/>
  <c r="R1441" i="18"/>
  <c r="R1440" i="18"/>
  <c r="R1439" i="18"/>
  <c r="R1438" i="18"/>
  <c r="R1437" i="18"/>
  <c r="R1436" i="18"/>
  <c r="R1435" i="18"/>
  <c r="R1434" i="18"/>
  <c r="R1433" i="18"/>
  <c r="R1432" i="18"/>
  <c r="R1431" i="18"/>
  <c r="R1430" i="18"/>
  <c r="R1429" i="18"/>
  <c r="R1428" i="18"/>
  <c r="R1427" i="18"/>
  <c r="R1426" i="18"/>
  <c r="R1425" i="18"/>
  <c r="R1424" i="18"/>
  <c r="R1423" i="18"/>
  <c r="R1422" i="18"/>
  <c r="R1421" i="18"/>
  <c r="R1420" i="18"/>
  <c r="R1419" i="18"/>
  <c r="R1418" i="18"/>
  <c r="R1417" i="18"/>
  <c r="R1416" i="18"/>
  <c r="R1415" i="18"/>
  <c r="R1414" i="18"/>
  <c r="R1413" i="18"/>
  <c r="R1412" i="18"/>
  <c r="R1411" i="18"/>
  <c r="R1410" i="18"/>
  <c r="R1409" i="18"/>
  <c r="R1408" i="18"/>
  <c r="R1407" i="18"/>
  <c r="R1406" i="18"/>
  <c r="R1405" i="18"/>
  <c r="R1404" i="18"/>
  <c r="R1403" i="18"/>
  <c r="R1402" i="18"/>
  <c r="R1401" i="18"/>
  <c r="R1400" i="18"/>
  <c r="R1399" i="18"/>
  <c r="R1398" i="18"/>
  <c r="R1397" i="18"/>
  <c r="R1396" i="18"/>
  <c r="R1395" i="18"/>
  <c r="R1394" i="18"/>
  <c r="R1393" i="18"/>
  <c r="R1392" i="18"/>
  <c r="R1391" i="18"/>
  <c r="R1390" i="18"/>
  <c r="R1389" i="18"/>
  <c r="R1388" i="18"/>
  <c r="R1387" i="18"/>
  <c r="R1386" i="18"/>
  <c r="R1385" i="18"/>
  <c r="R1384" i="18"/>
  <c r="R1383" i="18"/>
  <c r="R1382" i="18"/>
  <c r="R1381" i="18"/>
  <c r="R1380" i="18"/>
  <c r="R1379" i="18"/>
  <c r="R1378" i="18"/>
  <c r="R1377" i="18"/>
  <c r="R1376" i="18"/>
  <c r="R1375" i="18"/>
  <c r="R1374" i="18"/>
  <c r="R1373" i="18"/>
  <c r="R1372" i="18"/>
  <c r="R1371" i="18"/>
  <c r="R1370" i="18"/>
  <c r="R1369" i="18"/>
  <c r="R1368" i="18"/>
  <c r="R1367" i="18"/>
  <c r="R1366" i="18"/>
  <c r="R1365" i="18"/>
  <c r="R1364" i="18"/>
  <c r="R1363" i="18"/>
  <c r="R1362" i="18"/>
  <c r="R1361" i="18"/>
  <c r="R1360" i="18"/>
  <c r="R1359" i="18"/>
  <c r="R1358" i="18"/>
  <c r="R1357" i="18"/>
  <c r="R1356" i="18"/>
  <c r="R1355" i="18"/>
  <c r="R1354" i="18"/>
  <c r="R1353" i="18"/>
  <c r="R1352" i="18"/>
  <c r="R1351" i="18"/>
  <c r="R1350" i="18"/>
  <c r="R1349" i="18"/>
  <c r="R1348" i="18"/>
  <c r="R1347" i="18"/>
  <c r="R1346" i="18"/>
  <c r="R1345" i="18"/>
  <c r="R1344" i="18"/>
  <c r="R1343" i="18"/>
  <c r="R1342" i="18"/>
  <c r="R1341" i="18"/>
  <c r="R1340" i="18"/>
  <c r="R1339" i="18"/>
  <c r="R1338" i="18"/>
  <c r="R1337" i="18"/>
  <c r="R1336" i="18"/>
  <c r="R1335" i="18"/>
  <c r="R1334" i="18"/>
  <c r="R1333" i="18"/>
  <c r="R1332" i="18"/>
  <c r="R1331" i="18"/>
  <c r="R1330" i="18"/>
  <c r="R1329" i="18"/>
  <c r="R1328" i="18"/>
  <c r="R1327" i="18"/>
  <c r="R1326" i="18"/>
  <c r="R1325" i="18"/>
  <c r="R1324" i="18"/>
  <c r="R1323" i="18"/>
  <c r="R1322" i="18"/>
  <c r="R1321" i="18"/>
  <c r="R1320" i="18"/>
  <c r="R1319" i="18"/>
  <c r="R1318" i="18"/>
  <c r="R1317" i="18"/>
  <c r="R1316" i="18"/>
  <c r="R1315" i="18"/>
  <c r="R1314" i="18"/>
  <c r="R1313" i="18"/>
  <c r="R1312" i="18"/>
  <c r="R1311" i="18"/>
  <c r="R1310" i="18"/>
  <c r="R1309" i="18"/>
  <c r="R1308" i="18"/>
  <c r="R1307" i="18"/>
  <c r="R1306" i="18"/>
  <c r="R1305" i="18"/>
  <c r="R1304" i="18"/>
  <c r="R1303" i="18"/>
  <c r="R1302" i="18"/>
  <c r="R1301" i="18"/>
  <c r="R1300" i="18"/>
  <c r="R1299" i="18"/>
  <c r="R1298" i="18"/>
  <c r="R1297" i="18"/>
  <c r="R1296" i="18"/>
  <c r="R1295" i="18"/>
  <c r="R1294" i="18"/>
  <c r="R1293" i="18"/>
  <c r="R1292" i="18"/>
  <c r="R1291" i="18"/>
  <c r="R1290" i="18"/>
  <c r="R1289" i="18"/>
  <c r="R1288" i="18"/>
  <c r="R1287" i="18"/>
  <c r="R1286" i="18"/>
  <c r="R1285" i="18"/>
  <c r="R1284" i="18"/>
  <c r="R1283" i="18"/>
  <c r="R1282" i="18"/>
  <c r="R1281" i="18"/>
  <c r="R1280" i="18"/>
  <c r="R1279" i="18"/>
  <c r="R1278" i="18"/>
  <c r="R1277" i="18"/>
  <c r="R1276" i="18"/>
  <c r="R1275" i="18"/>
  <c r="R1274" i="18"/>
  <c r="R1273" i="18"/>
  <c r="R1272" i="18"/>
  <c r="R1271" i="18"/>
  <c r="R1270" i="18"/>
  <c r="R1269" i="18"/>
  <c r="R1268" i="18"/>
  <c r="R1267" i="18"/>
  <c r="R1266" i="18"/>
  <c r="R1265" i="18"/>
  <c r="R1264" i="18"/>
  <c r="R1263" i="18"/>
  <c r="R1262" i="18"/>
  <c r="R1261" i="18"/>
  <c r="R1260" i="18"/>
  <c r="R1259" i="18"/>
  <c r="R1258" i="18"/>
  <c r="R1257" i="18"/>
  <c r="R1256" i="18"/>
  <c r="R1255" i="18"/>
  <c r="R1254" i="18"/>
  <c r="R1253" i="18"/>
  <c r="R1252" i="18"/>
  <c r="R1251" i="18"/>
  <c r="R1250" i="18"/>
  <c r="R1249" i="18"/>
  <c r="R1248" i="18"/>
  <c r="R1247" i="18"/>
  <c r="R1246" i="18"/>
  <c r="R1245" i="18"/>
  <c r="R1244" i="18"/>
  <c r="R1243" i="18"/>
  <c r="R1242" i="18"/>
  <c r="R1241" i="18"/>
  <c r="R1240" i="18"/>
  <c r="R1239" i="18"/>
  <c r="R1238" i="18"/>
  <c r="R1237" i="18"/>
  <c r="R1236" i="18"/>
  <c r="R1235" i="18"/>
  <c r="R1234" i="18"/>
  <c r="R1233" i="18"/>
  <c r="R1232" i="18"/>
  <c r="R1231" i="18"/>
  <c r="R1230" i="18"/>
  <c r="R1229" i="18"/>
  <c r="R1228" i="18"/>
  <c r="R1227" i="18"/>
  <c r="R1226" i="18"/>
  <c r="R1225" i="18"/>
  <c r="R1224" i="18"/>
  <c r="R1223" i="18"/>
  <c r="R1222" i="18"/>
  <c r="R1221" i="18"/>
  <c r="R1220" i="18"/>
  <c r="R1219" i="18"/>
  <c r="R1218" i="18"/>
  <c r="R1217" i="18"/>
  <c r="R1216" i="18"/>
  <c r="R1215" i="18"/>
  <c r="R1214" i="18"/>
  <c r="R1213" i="18"/>
  <c r="R1212" i="18"/>
  <c r="R1211" i="18"/>
  <c r="R1210" i="18"/>
  <c r="R1209" i="18"/>
  <c r="R1208" i="18"/>
  <c r="R1207" i="18"/>
  <c r="R1206" i="18"/>
  <c r="R1205" i="18"/>
  <c r="R1204" i="18"/>
  <c r="R1203" i="18"/>
  <c r="R1202" i="18"/>
  <c r="R1201" i="18"/>
  <c r="R1200" i="18"/>
  <c r="R1199" i="18"/>
  <c r="R1198" i="18"/>
  <c r="R1197" i="18"/>
  <c r="R1196" i="18"/>
  <c r="R1195" i="18"/>
  <c r="R1194" i="18"/>
  <c r="R1193" i="18"/>
  <c r="R1192" i="18"/>
  <c r="R1191" i="18"/>
  <c r="R1190" i="18"/>
  <c r="R1189" i="18"/>
  <c r="R1188" i="18"/>
  <c r="R1187" i="18"/>
  <c r="R1186" i="18"/>
  <c r="R1185" i="18"/>
  <c r="R1184" i="18"/>
  <c r="R1183" i="18"/>
  <c r="R1182" i="18"/>
  <c r="R1181" i="18"/>
  <c r="R1180" i="18"/>
  <c r="R1179" i="18"/>
  <c r="R1178" i="18"/>
  <c r="R1177" i="18"/>
  <c r="R1176" i="18"/>
  <c r="R1175" i="18"/>
  <c r="R1174" i="18"/>
  <c r="R1173" i="18"/>
  <c r="R1172" i="18"/>
  <c r="R1171" i="18"/>
  <c r="R1170" i="18"/>
  <c r="R1169" i="18"/>
  <c r="R1168" i="18"/>
  <c r="R1167" i="18"/>
  <c r="R1166" i="18"/>
  <c r="R1165" i="18"/>
  <c r="R1164" i="18"/>
  <c r="R1163" i="18"/>
  <c r="R1162" i="18"/>
  <c r="R1161" i="18"/>
  <c r="R1160" i="18"/>
  <c r="R1159" i="18"/>
  <c r="R1158" i="18"/>
  <c r="R1157" i="18"/>
  <c r="R1156" i="18"/>
  <c r="R1155" i="18"/>
  <c r="R1154" i="18"/>
  <c r="R1153" i="18"/>
  <c r="R1152" i="18"/>
  <c r="R1151" i="18"/>
  <c r="R1150" i="18"/>
  <c r="R1149" i="18"/>
  <c r="R1148" i="18"/>
  <c r="R1147" i="18"/>
  <c r="R1146" i="18"/>
  <c r="R1145" i="18"/>
  <c r="R1144" i="18"/>
  <c r="R1143" i="18"/>
  <c r="R1142" i="18"/>
  <c r="R1141" i="18"/>
  <c r="R1140" i="18"/>
  <c r="R1139" i="18"/>
  <c r="R1138" i="18"/>
  <c r="R1137" i="18"/>
  <c r="R1136" i="18"/>
  <c r="R1135" i="18"/>
  <c r="R1134" i="18"/>
  <c r="R1133" i="18"/>
  <c r="R1132" i="18"/>
  <c r="R1131" i="18"/>
  <c r="R1130" i="18"/>
  <c r="R1129" i="18"/>
  <c r="R1128" i="18"/>
  <c r="R1127" i="18"/>
  <c r="R1126" i="18"/>
  <c r="R1125" i="18"/>
  <c r="R1124" i="18"/>
  <c r="R1123" i="18"/>
  <c r="R1122" i="18"/>
  <c r="R1121" i="18"/>
  <c r="R1120" i="18"/>
  <c r="R1119" i="18"/>
  <c r="R1118" i="18"/>
  <c r="R1117" i="18"/>
  <c r="R1116" i="18"/>
  <c r="R1115" i="18"/>
  <c r="R1114" i="18"/>
  <c r="R1113" i="18"/>
  <c r="R1112" i="18"/>
  <c r="R1111" i="18"/>
  <c r="R1110" i="18"/>
  <c r="R1109" i="18"/>
  <c r="R1108" i="18"/>
  <c r="R1107" i="18"/>
  <c r="R1106" i="18"/>
  <c r="R1105" i="18"/>
  <c r="R1104" i="18"/>
  <c r="R1103" i="18"/>
  <c r="R1102" i="18"/>
  <c r="R1101" i="18"/>
  <c r="R1100" i="18"/>
  <c r="R1099" i="18"/>
  <c r="R1098" i="18"/>
  <c r="R1097" i="18"/>
  <c r="R1096" i="18"/>
  <c r="R1095" i="18"/>
  <c r="R1094" i="18"/>
  <c r="R1093" i="18"/>
  <c r="R1092" i="18"/>
  <c r="R1091" i="18"/>
  <c r="R1090" i="18"/>
  <c r="R1089" i="18"/>
  <c r="R1088" i="18"/>
  <c r="R1087" i="18"/>
  <c r="R1086" i="18"/>
  <c r="R1085" i="18"/>
  <c r="R1084" i="18"/>
  <c r="R1083" i="18"/>
  <c r="R1082" i="18"/>
  <c r="R1081" i="18"/>
  <c r="R1080" i="18"/>
  <c r="R1079" i="18"/>
  <c r="R1078" i="18"/>
  <c r="R1077" i="18"/>
  <c r="R1076" i="18"/>
  <c r="R1075" i="18"/>
  <c r="R1074" i="18"/>
  <c r="R1073" i="18"/>
  <c r="R1072" i="18"/>
  <c r="R1071" i="18"/>
  <c r="R1070" i="18"/>
  <c r="R1069" i="18"/>
  <c r="R1068" i="18"/>
  <c r="R1067" i="18"/>
  <c r="R1066" i="18"/>
  <c r="R1065" i="18"/>
  <c r="R1064" i="18"/>
  <c r="R1063" i="18"/>
  <c r="R1062" i="18"/>
  <c r="R1061" i="18"/>
  <c r="R1060" i="18"/>
  <c r="R1059" i="18"/>
  <c r="R1058" i="18"/>
  <c r="R1057" i="18"/>
  <c r="R1056" i="18"/>
  <c r="R1055" i="18"/>
  <c r="R1054" i="18"/>
  <c r="R1053" i="18"/>
  <c r="R1052" i="18"/>
  <c r="R1051" i="18"/>
  <c r="R1050" i="18"/>
  <c r="R1049" i="18"/>
  <c r="R1048" i="18"/>
  <c r="R1047" i="18"/>
  <c r="R1046" i="18"/>
  <c r="R1045" i="18"/>
  <c r="R1044" i="18"/>
  <c r="R1043" i="18"/>
  <c r="R1042" i="18"/>
  <c r="R1041" i="18"/>
  <c r="R1040" i="18"/>
  <c r="R1039" i="18"/>
  <c r="R1038" i="18"/>
  <c r="R1037" i="18"/>
  <c r="R1036" i="18"/>
  <c r="R1035" i="18"/>
  <c r="R1034" i="18"/>
  <c r="R1033" i="18"/>
  <c r="R1032" i="18"/>
  <c r="R1031" i="18"/>
  <c r="R1030" i="18"/>
  <c r="R1029" i="18"/>
  <c r="R1028" i="18"/>
  <c r="R1027" i="18"/>
  <c r="R1026" i="18"/>
  <c r="R1025" i="18"/>
  <c r="R1024" i="18"/>
  <c r="R1023" i="18"/>
  <c r="R1022" i="18"/>
  <c r="R1021" i="18"/>
  <c r="R1020" i="18"/>
  <c r="R1019" i="18"/>
  <c r="R1018" i="18"/>
  <c r="R1017" i="18"/>
  <c r="R1016" i="18"/>
  <c r="R1015" i="18"/>
  <c r="R1014" i="18"/>
  <c r="R1013" i="18"/>
  <c r="R1012" i="18"/>
  <c r="R1011" i="18"/>
  <c r="R1010" i="18"/>
  <c r="R1009" i="18"/>
  <c r="R1008" i="18"/>
  <c r="R1007" i="18"/>
  <c r="R1006" i="18"/>
  <c r="R1005" i="18"/>
  <c r="R1004" i="18"/>
  <c r="R1003" i="18"/>
  <c r="R1002" i="18"/>
  <c r="R1001" i="18"/>
  <c r="R1000" i="18"/>
  <c r="R999" i="18"/>
  <c r="R998" i="18"/>
  <c r="R997" i="18"/>
  <c r="R996" i="18"/>
  <c r="R995" i="18"/>
  <c r="R994" i="18"/>
  <c r="R993" i="18"/>
  <c r="R992" i="18"/>
  <c r="R991" i="18"/>
  <c r="R990" i="18"/>
  <c r="R989" i="18"/>
  <c r="R988" i="18"/>
  <c r="R987" i="18"/>
  <c r="R986" i="18"/>
  <c r="R985" i="18"/>
  <c r="R984" i="18"/>
  <c r="R983" i="18"/>
  <c r="R982" i="18"/>
  <c r="R981" i="18"/>
  <c r="R980" i="18"/>
  <c r="R979" i="18"/>
  <c r="R978" i="18"/>
  <c r="R977" i="18"/>
  <c r="R976" i="18"/>
  <c r="R975" i="18"/>
  <c r="R974" i="18"/>
  <c r="R973" i="18"/>
  <c r="R972" i="18"/>
  <c r="R971" i="18"/>
  <c r="R970" i="18"/>
  <c r="R969" i="18"/>
  <c r="R968" i="18"/>
  <c r="R967" i="18"/>
  <c r="R966" i="18"/>
  <c r="R965" i="18"/>
  <c r="R964" i="18"/>
  <c r="R963" i="18"/>
  <c r="R962" i="18"/>
  <c r="R961" i="18"/>
  <c r="R960" i="18"/>
  <c r="R959" i="18"/>
  <c r="R958" i="18"/>
  <c r="R957" i="18"/>
  <c r="R956" i="18"/>
  <c r="R955" i="18"/>
  <c r="R954" i="18"/>
  <c r="R953" i="18"/>
  <c r="R952" i="18"/>
  <c r="R951" i="18"/>
  <c r="R950" i="18"/>
  <c r="R949" i="18"/>
  <c r="R948" i="18"/>
  <c r="R947" i="18"/>
  <c r="R946" i="18"/>
  <c r="R945" i="18"/>
  <c r="R944" i="18"/>
  <c r="R943" i="18"/>
  <c r="R942" i="18"/>
  <c r="R941" i="18"/>
  <c r="R940" i="18"/>
  <c r="R939" i="18"/>
  <c r="R938" i="18"/>
  <c r="R937" i="18"/>
  <c r="R936" i="18"/>
  <c r="R935" i="18"/>
  <c r="R934" i="18"/>
  <c r="R933" i="18"/>
  <c r="R932" i="18"/>
  <c r="R931" i="18"/>
  <c r="R930" i="18"/>
  <c r="R929" i="18"/>
  <c r="R928" i="18"/>
  <c r="R927" i="18"/>
  <c r="R926" i="18"/>
  <c r="R925" i="18"/>
  <c r="R924" i="18"/>
  <c r="R923" i="18"/>
  <c r="R922" i="18"/>
  <c r="R921" i="18"/>
  <c r="R920" i="18"/>
  <c r="R919" i="18"/>
  <c r="R918" i="18"/>
  <c r="R917" i="18"/>
  <c r="R916" i="18"/>
  <c r="R915" i="18"/>
  <c r="R914" i="18"/>
  <c r="R913" i="18"/>
  <c r="R912" i="18"/>
  <c r="R911" i="18"/>
  <c r="R910" i="18"/>
  <c r="R909" i="18"/>
  <c r="R908" i="18"/>
  <c r="R907" i="18"/>
  <c r="R906" i="18"/>
  <c r="R905" i="18"/>
  <c r="R904" i="18"/>
  <c r="R903" i="18"/>
  <c r="R902" i="18"/>
  <c r="R901" i="18"/>
  <c r="R900" i="18"/>
  <c r="R899" i="18"/>
  <c r="R898" i="18"/>
  <c r="R897" i="18"/>
  <c r="R896" i="18"/>
  <c r="R895" i="18"/>
  <c r="R894" i="18"/>
  <c r="R893" i="18"/>
  <c r="R892" i="18"/>
  <c r="R891" i="18"/>
  <c r="R890" i="18"/>
  <c r="R889" i="18"/>
  <c r="R888" i="18"/>
  <c r="R887" i="18"/>
  <c r="R886" i="18"/>
  <c r="R885" i="18"/>
  <c r="R884" i="18"/>
  <c r="R883" i="18"/>
  <c r="R882" i="18"/>
  <c r="R881" i="18"/>
  <c r="R880" i="18"/>
  <c r="R879" i="18"/>
  <c r="R878" i="18"/>
  <c r="R877" i="18"/>
  <c r="R876" i="18"/>
  <c r="R875" i="18"/>
  <c r="R874" i="18"/>
  <c r="R873" i="18"/>
  <c r="R872" i="18"/>
  <c r="R871" i="18"/>
  <c r="R870" i="18"/>
  <c r="R869" i="18"/>
  <c r="R868" i="18"/>
  <c r="R867" i="18"/>
  <c r="R866" i="18"/>
  <c r="R865" i="18"/>
  <c r="R864" i="18"/>
  <c r="R863" i="18"/>
  <c r="R862" i="18"/>
  <c r="R861" i="18"/>
  <c r="R860" i="18"/>
  <c r="R859" i="18"/>
  <c r="R858" i="18"/>
  <c r="R857" i="18"/>
  <c r="R856" i="18"/>
  <c r="R855" i="18"/>
  <c r="R854" i="18"/>
  <c r="R853" i="18"/>
  <c r="R852" i="18"/>
  <c r="R851" i="18"/>
  <c r="R850" i="18"/>
  <c r="R849" i="18"/>
  <c r="R848" i="18"/>
  <c r="R847" i="18"/>
  <c r="R846" i="18"/>
  <c r="R845" i="18"/>
  <c r="R844" i="18"/>
  <c r="R843" i="18"/>
  <c r="R842" i="18"/>
  <c r="R841" i="18"/>
  <c r="R840" i="18"/>
  <c r="R839" i="18"/>
  <c r="R838" i="18"/>
  <c r="R837" i="18"/>
  <c r="R836" i="18"/>
  <c r="R835" i="18"/>
  <c r="R834" i="18"/>
  <c r="R833" i="18"/>
  <c r="R832" i="18"/>
  <c r="R831" i="18"/>
  <c r="R830" i="18"/>
  <c r="R829" i="18"/>
  <c r="R828" i="18"/>
  <c r="R827" i="18"/>
  <c r="R826" i="18"/>
  <c r="R825" i="18"/>
  <c r="R824" i="18"/>
  <c r="R823" i="18"/>
  <c r="R822" i="18"/>
  <c r="R821" i="18"/>
  <c r="R820" i="18"/>
  <c r="R819" i="18"/>
  <c r="R818" i="18"/>
  <c r="R817" i="18"/>
  <c r="R816" i="18"/>
  <c r="R815" i="18"/>
  <c r="R814" i="18"/>
  <c r="R813" i="18"/>
  <c r="R812" i="18"/>
  <c r="R811" i="18"/>
  <c r="R810" i="18"/>
  <c r="R809" i="18"/>
  <c r="R808" i="18"/>
  <c r="R807" i="18"/>
  <c r="R806" i="18"/>
  <c r="R805" i="18"/>
  <c r="R804" i="18"/>
  <c r="R803" i="18"/>
  <c r="R802" i="18"/>
  <c r="R801" i="18"/>
  <c r="R800" i="18"/>
  <c r="R799" i="18"/>
  <c r="R798" i="18"/>
  <c r="R797" i="18"/>
  <c r="R796" i="18"/>
  <c r="R795" i="18"/>
  <c r="R794" i="18"/>
  <c r="R793" i="18"/>
  <c r="R792" i="18"/>
  <c r="R791" i="18"/>
  <c r="R790" i="18"/>
  <c r="R789" i="18"/>
  <c r="R788" i="18"/>
  <c r="R787" i="18"/>
  <c r="R786" i="18"/>
  <c r="R785" i="18"/>
  <c r="R784" i="18"/>
  <c r="R783" i="18"/>
  <c r="R782" i="18"/>
  <c r="R781" i="18"/>
  <c r="R780" i="18"/>
  <c r="R779" i="18"/>
  <c r="R778" i="18"/>
  <c r="R777" i="18"/>
  <c r="R776" i="18"/>
  <c r="R775" i="18"/>
  <c r="R774" i="18"/>
  <c r="R773" i="18"/>
  <c r="R772" i="18"/>
  <c r="R771" i="18"/>
  <c r="R770" i="18"/>
  <c r="R769" i="18"/>
  <c r="R768" i="18"/>
  <c r="R767" i="18"/>
  <c r="R766" i="18"/>
  <c r="R765" i="18"/>
  <c r="R764" i="18"/>
  <c r="R763" i="18"/>
  <c r="R762" i="18"/>
  <c r="R761" i="18"/>
  <c r="R760" i="18"/>
  <c r="R759" i="18"/>
  <c r="R758" i="18"/>
  <c r="R757" i="18"/>
  <c r="R756" i="18"/>
  <c r="R755" i="18"/>
  <c r="R754" i="18"/>
  <c r="R753" i="18"/>
  <c r="R752" i="18"/>
  <c r="R751" i="18"/>
  <c r="R750" i="18"/>
  <c r="R749" i="18"/>
  <c r="R748" i="18"/>
  <c r="R747" i="18"/>
  <c r="R746" i="18"/>
  <c r="R745" i="18"/>
  <c r="R744" i="18"/>
  <c r="R743" i="18"/>
  <c r="R742" i="18"/>
  <c r="R741" i="18"/>
  <c r="R740" i="18"/>
  <c r="R739" i="18"/>
  <c r="R738" i="18"/>
  <c r="R737" i="18"/>
  <c r="R736" i="18"/>
  <c r="R735" i="18"/>
  <c r="R734" i="18"/>
  <c r="R733" i="18"/>
  <c r="R732" i="18"/>
  <c r="R731" i="18"/>
  <c r="R730" i="18"/>
  <c r="R729" i="18"/>
  <c r="R728" i="18"/>
  <c r="R727" i="18"/>
  <c r="R726" i="18"/>
  <c r="R725" i="18"/>
  <c r="R724" i="18"/>
  <c r="R723" i="18"/>
  <c r="R722" i="18"/>
  <c r="R721" i="18"/>
  <c r="R720" i="18"/>
  <c r="R719" i="18"/>
  <c r="R718" i="18"/>
  <c r="R717" i="18"/>
  <c r="R716" i="18"/>
  <c r="R715" i="18"/>
  <c r="R714" i="18"/>
  <c r="R713" i="18"/>
  <c r="R712" i="18"/>
  <c r="R711" i="18"/>
  <c r="R710" i="18"/>
  <c r="R709" i="18"/>
  <c r="R708" i="18"/>
  <c r="R707" i="18"/>
  <c r="R706" i="18"/>
  <c r="R705" i="18"/>
  <c r="R704" i="18"/>
  <c r="R703" i="18"/>
  <c r="R702" i="18"/>
  <c r="R701" i="18"/>
  <c r="R700" i="18"/>
  <c r="R699" i="18"/>
  <c r="R698" i="18"/>
  <c r="R697" i="18"/>
  <c r="R696" i="18"/>
  <c r="R695" i="18"/>
  <c r="R694" i="18"/>
  <c r="R693" i="18"/>
  <c r="R692" i="18"/>
  <c r="R691" i="18"/>
  <c r="R690" i="18"/>
  <c r="R689" i="18"/>
  <c r="R688" i="18"/>
  <c r="R687" i="18"/>
  <c r="R686" i="18"/>
  <c r="R685" i="18"/>
  <c r="R684" i="18"/>
  <c r="R683" i="18"/>
  <c r="R682" i="18"/>
  <c r="R681" i="18"/>
  <c r="R680" i="18"/>
  <c r="R679" i="18"/>
  <c r="R678" i="18"/>
  <c r="R677" i="18"/>
  <c r="R676" i="18"/>
  <c r="R675" i="18"/>
  <c r="R674" i="18"/>
  <c r="R673" i="18"/>
  <c r="R672" i="18"/>
  <c r="R671" i="18"/>
  <c r="R670" i="18"/>
  <c r="R669" i="18"/>
  <c r="R668" i="18"/>
  <c r="R667" i="18"/>
  <c r="R666" i="18"/>
  <c r="R665" i="18"/>
  <c r="R664" i="18"/>
  <c r="R663" i="18"/>
  <c r="R662" i="18"/>
  <c r="R661" i="18"/>
  <c r="R660" i="18"/>
  <c r="R659" i="18"/>
  <c r="R658" i="18"/>
  <c r="R657" i="18"/>
  <c r="R656" i="18"/>
  <c r="R655" i="18"/>
  <c r="R654" i="18"/>
  <c r="R653" i="18"/>
  <c r="R652" i="18"/>
  <c r="R651" i="18"/>
  <c r="R650" i="18"/>
  <c r="R649" i="18"/>
  <c r="R648" i="18"/>
  <c r="R647" i="18"/>
  <c r="R646" i="18"/>
  <c r="R645" i="18"/>
  <c r="R644" i="18"/>
  <c r="R643" i="18"/>
  <c r="R642" i="18"/>
  <c r="R641" i="18"/>
  <c r="R640" i="18"/>
  <c r="R639" i="18"/>
  <c r="R638" i="18"/>
  <c r="R637" i="18"/>
  <c r="R636" i="18"/>
  <c r="R635" i="18"/>
  <c r="R634" i="18"/>
  <c r="R633" i="18"/>
  <c r="R632" i="18"/>
  <c r="R631" i="18"/>
  <c r="R630" i="18"/>
  <c r="R629" i="18"/>
  <c r="R628" i="18"/>
  <c r="R627" i="18"/>
  <c r="R626" i="18"/>
  <c r="R625" i="18"/>
  <c r="R624" i="18"/>
  <c r="R623" i="18"/>
  <c r="R622" i="18"/>
  <c r="R621" i="18"/>
  <c r="R620" i="18"/>
  <c r="R619" i="18"/>
  <c r="R618" i="18"/>
  <c r="R617" i="18"/>
  <c r="R616" i="18"/>
  <c r="R615" i="18"/>
  <c r="R614" i="18"/>
  <c r="R613" i="18"/>
  <c r="R612" i="18"/>
  <c r="R611" i="18"/>
  <c r="R610" i="18"/>
  <c r="R609" i="18"/>
  <c r="R608" i="18"/>
  <c r="R607" i="18"/>
  <c r="R606" i="18"/>
  <c r="R605" i="18"/>
  <c r="R604" i="18"/>
  <c r="R603" i="18"/>
  <c r="R602" i="18"/>
  <c r="R601" i="18"/>
  <c r="R600" i="18"/>
  <c r="R599" i="18"/>
  <c r="R598" i="18"/>
  <c r="R597" i="18"/>
  <c r="R596" i="18"/>
  <c r="R595" i="18"/>
  <c r="R594" i="18"/>
  <c r="R593" i="18"/>
  <c r="R592" i="18"/>
  <c r="R591" i="18"/>
  <c r="R590" i="18"/>
  <c r="R589" i="18"/>
  <c r="R588" i="18"/>
  <c r="R587" i="18"/>
  <c r="R586" i="18"/>
  <c r="R585" i="18"/>
  <c r="R584" i="18"/>
  <c r="R583" i="18"/>
  <c r="R582" i="18"/>
  <c r="R581" i="18"/>
  <c r="R580" i="18"/>
  <c r="R579" i="18"/>
  <c r="R578" i="18"/>
  <c r="R577" i="18"/>
  <c r="R576" i="18"/>
  <c r="R575" i="18"/>
  <c r="R574" i="18"/>
  <c r="R573" i="18"/>
  <c r="R572" i="18"/>
  <c r="R571" i="18"/>
  <c r="R570" i="18"/>
  <c r="R569" i="18"/>
  <c r="R568" i="18"/>
  <c r="R567" i="18"/>
  <c r="R566" i="18"/>
  <c r="R565" i="18"/>
  <c r="R564" i="18"/>
  <c r="R563" i="18"/>
  <c r="R562" i="18"/>
  <c r="R561" i="18"/>
  <c r="R560" i="18"/>
  <c r="R559" i="18"/>
  <c r="R558" i="18"/>
  <c r="R557" i="18"/>
  <c r="R556" i="18"/>
  <c r="R555" i="18"/>
  <c r="R554" i="18"/>
  <c r="R553" i="18"/>
  <c r="R552" i="18"/>
  <c r="R551" i="18"/>
  <c r="R550" i="18"/>
  <c r="R549" i="18"/>
  <c r="R548" i="18"/>
  <c r="R547" i="18"/>
  <c r="R546" i="18"/>
  <c r="R545" i="18"/>
  <c r="R544" i="18"/>
  <c r="R543" i="18"/>
  <c r="R542" i="18"/>
  <c r="R541" i="18"/>
  <c r="R540" i="18"/>
  <c r="R539" i="18"/>
  <c r="R538" i="18"/>
  <c r="R537" i="18"/>
  <c r="R536" i="18"/>
  <c r="R535" i="18"/>
  <c r="R534" i="18"/>
  <c r="R533" i="18"/>
  <c r="R532" i="18"/>
  <c r="R531" i="18"/>
  <c r="R530" i="18"/>
  <c r="R529" i="18"/>
  <c r="R528" i="18"/>
  <c r="R527" i="18"/>
  <c r="R526" i="18"/>
  <c r="R525" i="18"/>
  <c r="R524" i="18"/>
  <c r="R523" i="18"/>
  <c r="R522" i="18"/>
  <c r="R521" i="18"/>
  <c r="R520" i="18"/>
  <c r="R519" i="18"/>
  <c r="R518" i="18"/>
  <c r="R517" i="18"/>
  <c r="R516" i="18"/>
  <c r="R515" i="18"/>
  <c r="R514" i="18"/>
  <c r="R513" i="18"/>
  <c r="R512" i="18"/>
  <c r="R511" i="18"/>
  <c r="R510" i="18"/>
  <c r="R509" i="18"/>
  <c r="R508" i="18"/>
  <c r="R507" i="18"/>
  <c r="R506" i="18"/>
  <c r="R505" i="18"/>
  <c r="R504" i="18"/>
  <c r="R503" i="18"/>
  <c r="R502" i="18"/>
  <c r="R501" i="18"/>
  <c r="R500" i="18"/>
  <c r="R499" i="18"/>
  <c r="R498" i="18"/>
  <c r="R497" i="18"/>
  <c r="R496" i="18"/>
  <c r="R495" i="18"/>
  <c r="R494" i="18"/>
  <c r="R493" i="18"/>
  <c r="R492" i="18"/>
  <c r="R491" i="18"/>
  <c r="R490" i="18"/>
  <c r="R489" i="18"/>
  <c r="R488" i="18"/>
  <c r="R487" i="18"/>
  <c r="R486" i="18"/>
  <c r="R485" i="18"/>
  <c r="R484" i="18"/>
  <c r="R483" i="18"/>
  <c r="R482" i="18"/>
  <c r="R481" i="18"/>
  <c r="R480" i="18"/>
  <c r="R479" i="18"/>
  <c r="R478" i="18"/>
  <c r="R477" i="18"/>
  <c r="R476" i="18"/>
  <c r="R475" i="18"/>
  <c r="R474" i="18"/>
  <c r="R473" i="18"/>
  <c r="R472" i="18"/>
  <c r="R471" i="18"/>
  <c r="R470" i="18"/>
  <c r="R469" i="18"/>
  <c r="R468" i="18"/>
  <c r="R467" i="18"/>
  <c r="R466" i="18"/>
  <c r="R465" i="18"/>
  <c r="R464" i="18"/>
  <c r="R463" i="18"/>
  <c r="R462" i="18"/>
  <c r="R461" i="18"/>
  <c r="R460" i="18"/>
  <c r="R459" i="18"/>
  <c r="R458" i="18"/>
  <c r="R457" i="18"/>
  <c r="R456" i="18"/>
  <c r="R455" i="18"/>
  <c r="R454" i="18"/>
  <c r="R453" i="18"/>
  <c r="R452" i="18"/>
  <c r="R451" i="18"/>
  <c r="R450" i="18"/>
  <c r="R449" i="18"/>
  <c r="R448" i="18"/>
  <c r="R447" i="18"/>
  <c r="R446" i="18"/>
  <c r="R445" i="18"/>
  <c r="R444" i="18"/>
  <c r="R443" i="18"/>
  <c r="R442" i="18"/>
  <c r="R441" i="18"/>
  <c r="R440" i="18"/>
  <c r="R439" i="18"/>
  <c r="R438" i="18"/>
  <c r="R437" i="18"/>
  <c r="R436" i="18"/>
  <c r="R435" i="18"/>
  <c r="R434" i="18"/>
  <c r="R433" i="18"/>
  <c r="R432" i="18"/>
  <c r="R431" i="18"/>
  <c r="R430" i="18"/>
  <c r="R429" i="18"/>
  <c r="R428" i="18"/>
  <c r="R427" i="18"/>
  <c r="R426" i="18"/>
  <c r="R425" i="18"/>
  <c r="R424" i="18"/>
  <c r="R423" i="18"/>
  <c r="R422" i="18"/>
  <c r="R421" i="18"/>
  <c r="R420" i="18"/>
  <c r="R419" i="18"/>
  <c r="R418" i="18"/>
  <c r="R417" i="18"/>
  <c r="R416" i="18"/>
  <c r="R415" i="18"/>
  <c r="R414" i="18"/>
  <c r="R413" i="18"/>
  <c r="R412" i="18"/>
  <c r="R411" i="18"/>
  <c r="R410" i="18"/>
  <c r="R409" i="18"/>
  <c r="R408" i="18"/>
  <c r="R407" i="18"/>
  <c r="R406" i="18"/>
  <c r="R405" i="18"/>
  <c r="R404" i="18"/>
  <c r="R403" i="18"/>
  <c r="R402" i="18"/>
  <c r="R401" i="18"/>
  <c r="R400" i="18"/>
  <c r="R399" i="18"/>
  <c r="R398" i="18"/>
  <c r="R397" i="18"/>
  <c r="R396" i="18"/>
  <c r="R395" i="18"/>
  <c r="R394" i="18"/>
  <c r="R393" i="18"/>
  <c r="R392" i="18"/>
  <c r="R391" i="18"/>
  <c r="R390" i="18"/>
  <c r="R389" i="18"/>
  <c r="R388" i="18"/>
  <c r="R387" i="18"/>
  <c r="R386" i="18"/>
  <c r="R385" i="18"/>
  <c r="R384" i="18"/>
  <c r="R383" i="18"/>
  <c r="R382" i="18"/>
  <c r="R381" i="18"/>
  <c r="R380" i="18"/>
  <c r="R379" i="18"/>
  <c r="R378" i="18"/>
  <c r="R377" i="18"/>
  <c r="R376" i="18"/>
  <c r="R375" i="18"/>
  <c r="R374" i="18"/>
  <c r="R373" i="18"/>
  <c r="R372" i="18"/>
  <c r="R371" i="18"/>
  <c r="R370" i="18"/>
  <c r="R369" i="18"/>
  <c r="R368" i="18"/>
  <c r="R367" i="18"/>
  <c r="R366" i="18"/>
  <c r="R365" i="18"/>
  <c r="R364" i="18"/>
  <c r="R363" i="18"/>
  <c r="R362" i="18"/>
  <c r="R361" i="18"/>
  <c r="R360" i="18"/>
  <c r="R359" i="18"/>
  <c r="R358" i="18"/>
  <c r="R357" i="18"/>
  <c r="R356" i="18"/>
  <c r="R355" i="18"/>
  <c r="R354" i="18"/>
  <c r="R353" i="18"/>
  <c r="R352" i="18"/>
  <c r="R351" i="18"/>
  <c r="R350" i="18"/>
  <c r="R349" i="18"/>
  <c r="R348" i="18"/>
  <c r="R347" i="18"/>
  <c r="R346" i="18"/>
  <c r="R345" i="18"/>
  <c r="R344" i="18"/>
  <c r="R343" i="18"/>
  <c r="R342" i="18"/>
  <c r="R341" i="18"/>
  <c r="R340" i="18"/>
  <c r="R339" i="18"/>
  <c r="R338" i="18"/>
  <c r="R337" i="18"/>
  <c r="R336" i="18"/>
  <c r="R335" i="18"/>
  <c r="R334" i="18"/>
  <c r="R333" i="18"/>
  <c r="R332" i="18"/>
  <c r="R331" i="18"/>
  <c r="R330" i="18"/>
  <c r="R329" i="18"/>
  <c r="R328" i="18"/>
  <c r="R327" i="18"/>
  <c r="R326" i="18"/>
  <c r="R325" i="18"/>
  <c r="R324" i="18"/>
  <c r="R323" i="18"/>
  <c r="R322" i="18"/>
  <c r="R321" i="18"/>
  <c r="R320" i="18"/>
  <c r="R319" i="18"/>
  <c r="R318" i="18"/>
  <c r="R317" i="18"/>
  <c r="R316" i="18"/>
  <c r="R315" i="18"/>
  <c r="R314" i="18"/>
  <c r="R313" i="18"/>
  <c r="R312" i="18"/>
  <c r="R311" i="18"/>
  <c r="R310" i="18"/>
  <c r="R309" i="18"/>
  <c r="R308" i="18"/>
  <c r="R307" i="18"/>
  <c r="R306" i="18"/>
  <c r="R305" i="18"/>
  <c r="R304" i="18"/>
  <c r="R303" i="18"/>
  <c r="R302" i="18"/>
  <c r="R301" i="18"/>
  <c r="R300" i="18"/>
  <c r="R299" i="18"/>
  <c r="R298" i="18"/>
  <c r="R297" i="18"/>
  <c r="R296" i="18"/>
  <c r="R295" i="18"/>
  <c r="R294" i="18"/>
  <c r="R293" i="18"/>
  <c r="R292" i="18"/>
  <c r="R291" i="18"/>
  <c r="R290" i="18"/>
  <c r="R289" i="18"/>
  <c r="R288" i="18"/>
  <c r="R287" i="18"/>
  <c r="R286" i="18"/>
  <c r="R285" i="18"/>
  <c r="R284" i="18"/>
  <c r="R283" i="18"/>
  <c r="R282" i="18"/>
  <c r="R281" i="18"/>
  <c r="R280" i="18"/>
  <c r="R279" i="18"/>
  <c r="R278" i="18"/>
  <c r="R277" i="18"/>
  <c r="R276" i="18"/>
  <c r="R275" i="18"/>
  <c r="R274" i="18"/>
  <c r="R273" i="18"/>
  <c r="R272" i="18"/>
  <c r="R271" i="18"/>
  <c r="R270" i="18"/>
  <c r="R269" i="18"/>
  <c r="R268" i="18"/>
  <c r="R267" i="18"/>
  <c r="R266" i="18"/>
  <c r="R265" i="18"/>
  <c r="R264" i="18"/>
  <c r="R263" i="18"/>
  <c r="R262" i="18"/>
  <c r="R261" i="18"/>
  <c r="R260" i="18"/>
  <c r="R259" i="18"/>
  <c r="R258" i="18"/>
  <c r="R257" i="18"/>
  <c r="R256" i="18"/>
  <c r="R255" i="18"/>
  <c r="R254" i="18"/>
  <c r="R253" i="18"/>
  <c r="R252" i="18"/>
  <c r="R251" i="18"/>
  <c r="R250" i="18"/>
  <c r="R249" i="18"/>
  <c r="R248" i="18"/>
  <c r="R247" i="18"/>
  <c r="R246" i="18"/>
  <c r="R245" i="18"/>
  <c r="R244" i="18"/>
  <c r="R243" i="18"/>
  <c r="R242" i="18"/>
  <c r="R241" i="18"/>
  <c r="R240" i="18"/>
  <c r="R239" i="18"/>
  <c r="R238" i="18"/>
  <c r="R237" i="18"/>
  <c r="R236" i="18"/>
  <c r="R235" i="18"/>
  <c r="R234" i="18"/>
  <c r="R233" i="18"/>
  <c r="R232" i="18"/>
  <c r="R231" i="18"/>
  <c r="R230" i="18"/>
  <c r="R229" i="18"/>
  <c r="R228" i="18"/>
  <c r="R227" i="18"/>
  <c r="R226" i="18"/>
  <c r="R225" i="18"/>
  <c r="R224" i="18"/>
  <c r="R223" i="18"/>
  <c r="R222" i="18"/>
  <c r="R221" i="18"/>
  <c r="R220" i="18"/>
  <c r="R219" i="18"/>
  <c r="R218" i="18"/>
  <c r="R217" i="18"/>
  <c r="R216" i="18"/>
  <c r="R215" i="18"/>
  <c r="R214" i="18"/>
  <c r="R213" i="18"/>
  <c r="R212" i="18"/>
  <c r="R211" i="18"/>
  <c r="R210" i="18"/>
  <c r="R209" i="18"/>
  <c r="R208" i="18"/>
  <c r="R207" i="18"/>
  <c r="R206" i="18"/>
  <c r="R205" i="18"/>
  <c r="R204" i="18"/>
  <c r="R203" i="18"/>
  <c r="R202" i="18"/>
  <c r="R201" i="18"/>
  <c r="R200" i="18"/>
  <c r="R199" i="18"/>
  <c r="R198" i="18"/>
  <c r="R197" i="18"/>
  <c r="R196" i="18"/>
  <c r="R195" i="18"/>
  <c r="R194" i="18"/>
  <c r="R193" i="18"/>
  <c r="R192" i="18"/>
  <c r="R191" i="18"/>
  <c r="R190" i="18"/>
  <c r="R189" i="18"/>
  <c r="R188" i="18"/>
  <c r="R187" i="18"/>
  <c r="R186" i="18"/>
  <c r="R185" i="18"/>
  <c r="R184" i="18"/>
  <c r="R183" i="18"/>
  <c r="R182" i="18"/>
  <c r="R181" i="18"/>
  <c r="R3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H1681" i="18"/>
  <c r="H1680" i="18"/>
  <c r="H1679" i="18"/>
  <c r="H1678" i="18"/>
  <c r="H1677" i="18"/>
  <c r="H1676" i="18"/>
  <c r="H1675" i="18"/>
  <c r="H1674" i="18"/>
  <c r="H1673" i="18"/>
  <c r="H1672" i="18"/>
  <c r="H1671" i="18"/>
  <c r="H1670" i="18"/>
  <c r="H1669" i="18"/>
  <c r="H1668" i="18"/>
  <c r="H1667" i="18"/>
  <c r="H1666" i="18"/>
  <c r="H1665" i="18"/>
  <c r="H1664" i="18"/>
  <c r="H1663" i="18"/>
  <c r="H1662" i="18"/>
  <c r="H1661" i="18"/>
  <c r="H1660" i="18"/>
  <c r="H1659" i="18"/>
  <c r="H1658" i="18"/>
  <c r="H1657" i="18"/>
  <c r="H1656" i="18"/>
  <c r="H1655" i="18"/>
  <c r="H1654" i="18"/>
  <c r="H1653" i="18"/>
  <c r="H1652" i="18"/>
  <c r="H1651" i="18"/>
  <c r="H1650" i="18"/>
  <c r="H1649" i="18"/>
  <c r="H1648" i="18"/>
  <c r="H1647" i="18"/>
  <c r="H1646" i="18"/>
  <c r="H1645" i="18"/>
  <c r="H1644" i="18"/>
  <c r="H1643" i="18"/>
  <c r="H1642" i="18"/>
  <c r="H1641" i="18"/>
  <c r="H1640" i="18"/>
  <c r="H1639" i="18"/>
  <c r="H1638" i="18"/>
  <c r="H1637" i="18"/>
  <c r="H1636" i="18"/>
  <c r="H1635" i="18"/>
  <c r="H1634" i="18"/>
  <c r="H1633" i="18"/>
  <c r="H1632" i="18"/>
  <c r="H1631" i="18"/>
  <c r="H1630" i="18"/>
  <c r="H1629" i="18"/>
  <c r="H1628" i="18"/>
  <c r="H1627" i="18"/>
  <c r="H1626" i="18"/>
  <c r="H1625" i="18"/>
  <c r="H1624" i="18"/>
  <c r="H1623" i="18"/>
  <c r="H1622" i="18"/>
  <c r="H1621" i="18"/>
  <c r="H1620" i="18"/>
  <c r="H1619" i="18"/>
  <c r="H1618" i="18"/>
  <c r="H1617" i="18"/>
  <c r="H1616" i="18"/>
  <c r="H1615" i="18"/>
  <c r="H1614" i="18"/>
  <c r="H1613" i="18"/>
  <c r="H1612" i="18"/>
  <c r="H1611" i="18"/>
  <c r="H1610" i="18"/>
  <c r="H1609" i="18"/>
  <c r="H1608" i="18"/>
  <c r="H1607" i="18"/>
  <c r="H1606" i="18"/>
  <c r="H1605" i="18"/>
  <c r="H1604" i="18"/>
  <c r="H1603" i="18"/>
  <c r="H1602" i="18"/>
  <c r="H1601" i="18"/>
  <c r="H1600" i="18"/>
  <c r="H1599" i="18"/>
  <c r="H1598" i="18"/>
  <c r="H1597" i="18"/>
  <c r="H1596" i="18"/>
  <c r="H1595" i="18"/>
  <c r="H1594" i="18"/>
  <c r="H1593" i="18"/>
  <c r="H1592" i="18"/>
  <c r="H1591" i="18"/>
  <c r="H1590" i="18"/>
  <c r="H1589" i="18"/>
  <c r="H1588" i="18"/>
  <c r="H1587" i="18"/>
  <c r="H1586" i="18"/>
  <c r="H1585" i="18"/>
  <c r="H1584" i="18"/>
  <c r="H1583" i="18"/>
  <c r="H1582" i="18"/>
  <c r="H1581" i="18"/>
  <c r="H1580" i="18"/>
  <c r="H1579" i="18"/>
  <c r="H1578" i="18"/>
  <c r="H1577" i="18"/>
  <c r="H1576" i="18"/>
  <c r="H1575" i="18"/>
  <c r="H1574" i="18"/>
  <c r="H1573" i="18"/>
  <c r="H1572" i="18"/>
  <c r="H1571" i="18"/>
  <c r="H1570" i="18"/>
  <c r="H1569" i="18"/>
  <c r="H1568" i="18"/>
  <c r="H1567" i="18"/>
  <c r="H1566" i="18"/>
  <c r="H1565" i="18"/>
  <c r="H1564" i="18"/>
  <c r="H1563" i="18"/>
  <c r="H1562" i="18"/>
  <c r="H1561" i="18"/>
  <c r="H1560" i="18"/>
  <c r="H1559" i="18"/>
  <c r="H1558" i="18"/>
  <c r="H1557" i="18"/>
  <c r="H1556" i="18"/>
  <c r="H1555" i="18"/>
  <c r="H1554" i="18"/>
  <c r="H1553" i="18"/>
  <c r="H1552" i="18"/>
  <c r="H1551" i="18"/>
  <c r="H1550" i="18"/>
  <c r="H1549" i="18"/>
  <c r="H1548" i="18"/>
  <c r="H1547" i="18"/>
  <c r="H1546" i="18"/>
  <c r="H1545" i="18"/>
  <c r="H1544" i="18"/>
  <c r="H1543" i="18"/>
  <c r="H1542" i="18"/>
  <c r="H1541" i="18"/>
  <c r="H1540" i="18"/>
  <c r="H1539" i="18"/>
  <c r="H1538" i="18"/>
  <c r="H1537" i="18"/>
  <c r="H1536" i="18"/>
  <c r="H1535" i="18"/>
  <c r="H1534" i="18"/>
  <c r="H1533" i="18"/>
  <c r="H1532" i="18"/>
  <c r="H1531" i="18"/>
  <c r="H1530" i="18"/>
  <c r="H1529" i="18"/>
  <c r="H1528" i="18"/>
  <c r="H1527" i="18"/>
  <c r="H1526" i="18"/>
  <c r="H1525" i="18"/>
  <c r="H1524" i="18"/>
  <c r="H1523" i="18"/>
  <c r="H1522" i="18"/>
  <c r="H1521" i="18"/>
  <c r="H1520" i="18"/>
  <c r="H1519" i="18"/>
  <c r="H1518" i="18"/>
  <c r="H1517" i="18"/>
  <c r="H1516" i="18"/>
  <c r="H1515" i="18"/>
  <c r="H1514" i="18"/>
  <c r="H1513" i="18"/>
  <c r="H1512" i="18"/>
  <c r="H1511" i="18"/>
  <c r="H1510" i="18"/>
  <c r="H1509" i="18"/>
  <c r="H1508" i="18"/>
  <c r="H1507" i="18"/>
  <c r="H1506" i="18"/>
  <c r="H1505" i="18"/>
  <c r="H1504" i="18"/>
  <c r="H1503" i="18"/>
  <c r="H1502" i="18"/>
  <c r="H1501" i="18"/>
  <c r="H1500" i="18"/>
  <c r="H1499" i="18"/>
  <c r="H1498" i="18"/>
  <c r="H1497" i="18"/>
  <c r="H1496" i="18"/>
  <c r="H1495" i="18"/>
  <c r="H1494" i="18"/>
  <c r="H1493" i="18"/>
  <c r="H1492" i="18"/>
  <c r="H1491" i="18"/>
  <c r="H1490" i="18"/>
  <c r="H1489" i="18"/>
  <c r="H1488" i="18"/>
  <c r="H1487" i="18"/>
  <c r="H1486" i="18"/>
  <c r="H1485" i="18"/>
  <c r="H1484" i="18"/>
  <c r="H1483" i="18"/>
  <c r="H1482" i="18"/>
  <c r="H1481" i="18"/>
  <c r="H1480" i="18"/>
  <c r="H1479" i="18"/>
  <c r="H1478" i="18"/>
  <c r="H1477" i="18"/>
  <c r="H1476" i="18"/>
  <c r="H1475" i="18"/>
  <c r="H1474" i="18"/>
  <c r="H1473" i="18"/>
  <c r="H1472" i="18"/>
  <c r="H1471" i="18"/>
  <c r="H1470" i="18"/>
  <c r="H1469" i="18"/>
  <c r="H1468" i="18"/>
  <c r="H1467" i="18"/>
  <c r="H1466" i="18"/>
  <c r="H1465" i="18"/>
  <c r="H1464" i="18"/>
  <c r="H1463" i="18"/>
  <c r="H1462" i="18"/>
  <c r="H1461" i="18"/>
  <c r="H1460" i="18"/>
  <c r="H1459" i="18"/>
  <c r="H1458" i="18"/>
  <c r="H1457" i="18"/>
  <c r="H1456" i="18"/>
  <c r="H1455" i="18"/>
  <c r="H1454" i="18"/>
  <c r="H1453" i="18"/>
  <c r="H1452" i="18"/>
  <c r="H1451" i="18"/>
  <c r="H1450" i="18"/>
  <c r="H1449" i="18"/>
  <c r="H1448" i="18"/>
  <c r="H1447" i="18"/>
  <c r="H1446" i="18"/>
  <c r="H1445" i="18"/>
  <c r="H1444" i="18"/>
  <c r="H1443" i="18"/>
  <c r="H1442" i="18"/>
  <c r="H1441" i="18"/>
  <c r="H1440" i="18"/>
  <c r="H1439" i="18"/>
  <c r="H1438" i="18"/>
  <c r="H1437" i="18"/>
  <c r="H1436" i="18"/>
  <c r="H1435" i="18"/>
  <c r="H1434" i="18"/>
  <c r="H1433" i="18"/>
  <c r="H1432" i="18"/>
  <c r="H1431" i="18"/>
  <c r="H1430" i="18"/>
  <c r="H1429" i="18"/>
  <c r="H1428" i="18"/>
  <c r="H1427" i="18"/>
  <c r="H1426" i="18"/>
  <c r="H1425" i="18"/>
  <c r="H1424" i="18"/>
  <c r="H1423" i="18"/>
  <c r="H1422" i="18"/>
  <c r="H1421" i="18"/>
  <c r="H1420" i="18"/>
  <c r="H1419" i="18"/>
  <c r="H1418" i="18"/>
  <c r="H1417" i="18"/>
  <c r="H1416" i="18"/>
  <c r="H1415" i="18"/>
  <c r="H1414" i="18"/>
  <c r="H1413" i="18"/>
  <c r="H1412" i="18"/>
  <c r="H1411" i="18"/>
  <c r="H1410" i="18"/>
  <c r="H1409" i="18"/>
  <c r="H1408" i="18"/>
  <c r="H1407" i="18"/>
  <c r="H1406" i="18"/>
  <c r="H1405" i="18"/>
  <c r="H1404" i="18"/>
  <c r="H1403" i="18"/>
  <c r="H1402" i="18"/>
  <c r="H1401" i="18"/>
  <c r="H1400" i="18"/>
  <c r="H1399" i="18"/>
  <c r="H1398" i="18"/>
  <c r="H1397" i="18"/>
  <c r="H1396" i="18"/>
  <c r="H1395" i="18"/>
  <c r="H1394" i="18"/>
  <c r="H1393" i="18"/>
  <c r="H1392" i="18"/>
  <c r="H1391" i="18"/>
  <c r="H1390" i="18"/>
  <c r="H1389" i="18"/>
  <c r="H1388" i="18"/>
  <c r="H1387" i="18"/>
  <c r="H1386" i="18"/>
  <c r="H1385" i="18"/>
  <c r="H1384" i="18"/>
  <c r="H1383" i="18"/>
  <c r="H1382" i="18"/>
  <c r="H1381" i="18"/>
  <c r="H1380" i="18"/>
  <c r="H1379" i="18"/>
  <c r="H1378" i="18"/>
  <c r="H1377" i="18"/>
  <c r="H1376" i="18"/>
  <c r="H1375" i="18"/>
  <c r="H1374" i="18"/>
  <c r="H1373" i="18"/>
  <c r="H1372" i="18"/>
  <c r="H1371" i="18"/>
  <c r="H1370" i="18"/>
  <c r="H1369" i="18"/>
  <c r="H1368" i="18"/>
  <c r="H1367" i="18"/>
  <c r="H1366" i="18"/>
  <c r="H1365" i="18"/>
  <c r="H1364" i="18"/>
  <c r="H1363" i="18"/>
  <c r="H1362" i="18"/>
  <c r="H1361" i="18"/>
  <c r="H1360" i="18"/>
  <c r="H1359" i="18"/>
  <c r="H1358" i="18"/>
  <c r="H1357" i="18"/>
  <c r="H1356" i="18"/>
  <c r="H1355" i="18"/>
  <c r="H1354" i="18"/>
  <c r="H1353" i="18"/>
  <c r="H1352" i="18"/>
  <c r="H1351" i="18"/>
  <c r="H1350" i="18"/>
  <c r="H1349" i="18"/>
  <c r="H1348" i="18"/>
  <c r="H1347" i="18"/>
  <c r="H1346" i="18"/>
  <c r="H1345" i="18"/>
  <c r="H1344" i="18"/>
  <c r="H1343" i="18"/>
  <c r="H1342" i="18"/>
  <c r="H1341" i="18"/>
  <c r="H1340" i="18"/>
  <c r="H1339" i="18"/>
  <c r="H1338" i="18"/>
  <c r="H1337" i="18"/>
  <c r="H1336" i="18"/>
  <c r="H1335" i="18"/>
  <c r="H1334" i="18"/>
  <c r="H1333" i="18"/>
  <c r="H1332" i="18"/>
  <c r="H1331" i="18"/>
  <c r="H1330" i="18"/>
  <c r="H1329" i="18"/>
  <c r="H1328" i="18"/>
  <c r="H1327" i="18"/>
  <c r="H1326" i="18"/>
  <c r="H1325" i="18"/>
  <c r="H1324" i="18"/>
  <c r="H1323" i="18"/>
  <c r="H1322" i="18"/>
  <c r="H1321" i="18"/>
  <c r="H1320" i="18"/>
  <c r="H1319" i="18"/>
  <c r="H1318" i="18"/>
  <c r="H1317" i="18"/>
  <c r="H1316" i="18"/>
  <c r="H1315" i="18"/>
  <c r="H1314" i="18"/>
  <c r="H1313" i="18"/>
  <c r="H1312" i="18"/>
  <c r="H1311" i="18"/>
  <c r="H1310" i="18"/>
  <c r="H1309" i="18"/>
  <c r="H1308" i="18"/>
  <c r="H1307" i="18"/>
  <c r="H1306" i="18"/>
  <c r="H1305" i="18"/>
  <c r="H1304" i="18"/>
  <c r="H1303" i="18"/>
  <c r="H1302" i="18"/>
  <c r="H1301" i="18"/>
  <c r="H1300" i="18"/>
  <c r="H1299" i="18"/>
  <c r="H1298" i="18"/>
  <c r="H1297" i="18"/>
  <c r="H1296" i="18"/>
  <c r="H1295" i="18"/>
  <c r="H1294" i="18"/>
  <c r="H1293" i="18"/>
  <c r="H1292" i="18"/>
  <c r="H1291" i="18"/>
  <c r="H1290" i="18"/>
  <c r="H1289" i="18"/>
  <c r="H1288" i="18"/>
  <c r="H1287" i="18"/>
  <c r="H1286" i="18"/>
  <c r="H1285" i="18"/>
  <c r="H1284" i="18"/>
  <c r="H1283" i="18"/>
  <c r="H1282" i="18"/>
  <c r="H1281" i="18"/>
  <c r="H1280" i="18"/>
  <c r="H1279" i="18"/>
  <c r="H1278" i="18"/>
  <c r="H1277" i="18"/>
  <c r="H1276" i="18"/>
  <c r="H1275" i="18"/>
  <c r="H1274" i="18"/>
  <c r="H1273" i="18"/>
  <c r="H1272" i="18"/>
  <c r="H1271" i="18"/>
  <c r="H1270" i="18"/>
  <c r="H1269" i="18"/>
  <c r="H1268" i="18"/>
  <c r="H1267" i="18"/>
  <c r="H1266" i="18"/>
  <c r="H1265" i="18"/>
  <c r="H1264" i="18"/>
  <c r="H1263" i="18"/>
  <c r="H1262" i="18"/>
  <c r="H1261" i="18"/>
  <c r="H1260" i="18"/>
  <c r="H1259" i="18"/>
  <c r="H1258" i="18"/>
  <c r="H1257" i="18"/>
  <c r="H1256" i="18"/>
  <c r="H1255" i="18"/>
  <c r="H1254" i="18"/>
  <c r="H1253" i="18"/>
  <c r="H1252" i="18"/>
  <c r="H1251" i="18"/>
  <c r="H1250" i="18"/>
  <c r="H1249" i="18"/>
  <c r="H1248" i="18"/>
  <c r="H1247" i="18"/>
  <c r="H1246" i="18"/>
  <c r="H1245" i="18"/>
  <c r="H1244" i="18"/>
  <c r="H1243" i="18"/>
  <c r="H1242" i="18"/>
  <c r="H1241" i="18"/>
  <c r="H1240" i="18"/>
  <c r="H1239" i="18"/>
  <c r="H1238" i="18"/>
  <c r="H1237" i="18"/>
  <c r="H1236" i="18"/>
  <c r="H1235" i="18"/>
  <c r="H1234" i="18"/>
  <c r="H1233" i="18"/>
  <c r="H1232" i="18"/>
  <c r="H1231" i="18"/>
  <c r="H1230" i="18"/>
  <c r="H1229" i="18"/>
  <c r="H1228" i="18"/>
  <c r="H1227" i="18"/>
  <c r="H1226" i="18"/>
  <c r="H1225" i="18"/>
  <c r="H1224" i="18"/>
  <c r="H1223" i="18"/>
  <c r="H1222" i="18"/>
  <c r="H1221" i="18"/>
  <c r="H1220" i="18"/>
  <c r="H1219" i="18"/>
  <c r="H1218" i="18"/>
  <c r="H1217" i="18"/>
  <c r="H1216" i="18"/>
  <c r="H1215" i="18"/>
  <c r="H1214" i="18"/>
  <c r="H1213" i="18"/>
  <c r="H1212" i="18"/>
  <c r="H1211" i="18"/>
  <c r="H1210" i="18"/>
  <c r="H1209" i="18"/>
  <c r="H1208" i="18"/>
  <c r="H1207" i="18"/>
  <c r="H1206" i="18"/>
  <c r="H1205" i="18"/>
  <c r="H1204" i="18"/>
  <c r="H1203" i="18"/>
  <c r="H1202" i="18"/>
  <c r="H1201" i="18"/>
  <c r="H1200" i="18"/>
  <c r="H1199" i="18"/>
  <c r="H1198" i="18"/>
  <c r="H1197" i="18"/>
  <c r="H1196" i="18"/>
  <c r="H1195" i="18"/>
  <c r="H1194" i="18"/>
  <c r="H1193" i="18"/>
  <c r="H1192" i="18"/>
  <c r="H1191" i="18"/>
  <c r="H1190" i="18"/>
  <c r="H1189" i="18"/>
  <c r="H1188" i="18"/>
  <c r="H1187" i="18"/>
  <c r="H1186" i="18"/>
  <c r="H1185" i="18"/>
  <c r="H1184" i="18"/>
  <c r="H1183" i="18"/>
  <c r="H1182" i="18"/>
  <c r="H1181" i="18"/>
  <c r="H1180" i="18"/>
  <c r="H1179" i="18"/>
  <c r="H1178" i="18"/>
  <c r="H1177" i="18"/>
  <c r="H1176" i="18"/>
  <c r="H1175" i="18"/>
  <c r="H1174" i="18"/>
  <c r="H1173" i="18"/>
  <c r="H1172" i="18"/>
  <c r="H1171" i="18"/>
  <c r="H1170" i="18"/>
  <c r="H1169" i="18"/>
  <c r="H1168" i="18"/>
  <c r="H1167" i="18"/>
  <c r="H1166" i="18"/>
  <c r="H1165" i="18"/>
  <c r="H1164" i="18"/>
  <c r="H1163" i="18"/>
  <c r="H1162" i="18"/>
  <c r="H1161" i="18"/>
  <c r="H1160" i="18"/>
  <c r="H1159" i="18"/>
  <c r="H1158" i="18"/>
  <c r="H1157" i="18"/>
  <c r="H1156" i="18"/>
  <c r="H1155" i="18"/>
  <c r="H1154" i="18"/>
  <c r="H1153" i="18"/>
  <c r="H1152" i="18"/>
  <c r="H1151" i="18"/>
  <c r="H1150" i="18"/>
  <c r="H1149" i="18"/>
  <c r="H1148" i="18"/>
  <c r="H1147" i="18"/>
  <c r="H1146" i="18"/>
  <c r="H1145" i="18"/>
  <c r="H1144" i="18"/>
  <c r="H1143" i="18"/>
  <c r="H1142" i="18"/>
  <c r="H1141" i="18"/>
  <c r="H1140" i="18"/>
  <c r="H1139" i="18"/>
  <c r="H1138" i="18"/>
  <c r="H1137" i="18"/>
  <c r="H1136" i="18"/>
  <c r="H1135" i="18"/>
  <c r="H1134" i="18"/>
  <c r="H1133" i="18"/>
  <c r="H1132" i="18"/>
  <c r="H1131" i="18"/>
  <c r="H1130" i="18"/>
  <c r="H1129" i="18"/>
  <c r="H1128" i="18"/>
  <c r="H1127" i="18"/>
  <c r="H1126" i="18"/>
  <c r="H1125" i="18"/>
  <c r="H1124" i="18"/>
  <c r="H1123" i="18"/>
  <c r="H1122" i="18"/>
  <c r="H1121" i="18"/>
  <c r="H1120" i="18"/>
  <c r="H1119" i="18"/>
  <c r="H1118" i="18"/>
  <c r="H1117" i="18"/>
  <c r="H1116" i="18"/>
  <c r="H1115" i="18"/>
  <c r="H1114" i="18"/>
  <c r="H1113" i="18"/>
  <c r="H1112" i="18"/>
  <c r="H1111" i="18"/>
  <c r="H1110" i="18"/>
  <c r="H1109" i="18"/>
  <c r="H1108" i="18"/>
  <c r="H1107" i="18"/>
  <c r="H1106" i="18"/>
  <c r="H1105" i="18"/>
  <c r="H1104" i="18"/>
  <c r="H1103" i="18"/>
  <c r="H1102" i="18"/>
  <c r="H1101" i="18"/>
  <c r="H1100" i="18"/>
  <c r="H1099" i="18"/>
  <c r="H1098" i="18"/>
  <c r="H1097" i="18"/>
  <c r="H1096" i="18"/>
  <c r="H1095" i="18"/>
  <c r="H1094" i="18"/>
  <c r="H1093" i="18"/>
  <c r="H1092" i="18"/>
  <c r="H1091" i="18"/>
  <c r="H1090" i="18"/>
  <c r="H1089" i="18"/>
  <c r="H1088" i="18"/>
  <c r="H1087" i="18"/>
  <c r="H1086" i="18"/>
  <c r="H1085" i="18"/>
  <c r="H1084" i="18"/>
  <c r="H1083" i="18"/>
  <c r="H1082" i="18"/>
  <c r="H1081" i="18"/>
  <c r="H1080" i="18"/>
  <c r="H1079" i="18"/>
  <c r="H1078" i="18"/>
  <c r="H1077" i="18"/>
  <c r="H1076" i="18"/>
  <c r="H1075" i="18"/>
  <c r="H1074" i="18"/>
  <c r="H1073" i="18"/>
  <c r="H1072" i="18"/>
  <c r="H1071" i="18"/>
  <c r="H1070" i="18"/>
  <c r="H1069" i="18"/>
  <c r="H1068" i="18"/>
  <c r="H1067" i="18"/>
  <c r="H1066" i="18"/>
  <c r="H1065" i="18"/>
  <c r="H1064" i="18"/>
  <c r="H1063" i="18"/>
  <c r="H1062" i="18"/>
  <c r="H1061" i="18"/>
  <c r="H1060" i="18"/>
  <c r="H1059" i="18"/>
  <c r="H1058" i="18"/>
  <c r="H1057" i="18"/>
  <c r="H1056" i="18"/>
  <c r="H1055" i="18"/>
  <c r="H1054" i="18"/>
  <c r="H1053" i="18"/>
  <c r="H1052" i="18"/>
  <c r="H1051" i="18"/>
  <c r="H1050" i="18"/>
  <c r="H1049" i="18"/>
  <c r="H1048" i="18"/>
  <c r="H1047" i="18"/>
  <c r="H1046" i="18"/>
  <c r="H1045" i="18"/>
  <c r="H1044" i="18"/>
  <c r="H1043" i="18"/>
  <c r="H1042" i="18"/>
  <c r="H1041" i="18"/>
  <c r="H1040" i="18"/>
  <c r="H1039" i="18"/>
  <c r="H1038" i="18"/>
  <c r="H1037" i="18"/>
  <c r="H1036" i="18"/>
  <c r="H1035" i="18"/>
  <c r="H1034" i="18"/>
  <c r="H1033" i="18"/>
  <c r="H1032" i="18"/>
  <c r="H1031" i="18"/>
  <c r="H1030" i="18"/>
  <c r="H1029" i="18"/>
  <c r="H1028" i="18"/>
  <c r="H1027" i="18"/>
  <c r="H1026" i="18"/>
  <c r="H1025" i="18"/>
  <c r="H1024" i="18"/>
  <c r="H1023" i="18"/>
  <c r="H1022" i="18"/>
  <c r="H1021" i="18"/>
  <c r="H1020" i="18"/>
  <c r="H1019" i="18"/>
  <c r="H1018" i="18"/>
  <c r="H1017" i="18"/>
  <c r="H1016" i="18"/>
  <c r="H1015" i="18"/>
  <c r="H1014" i="18"/>
  <c r="H1013" i="18"/>
  <c r="H1012" i="18"/>
  <c r="H1011" i="18"/>
  <c r="H1010" i="18"/>
  <c r="H1009" i="18"/>
  <c r="H1008" i="18"/>
  <c r="H1007" i="18"/>
  <c r="H1006" i="18"/>
  <c r="H1005" i="18"/>
  <c r="H1004" i="18"/>
  <c r="H1003" i="18"/>
  <c r="H1002" i="18"/>
  <c r="H1001" i="18"/>
  <c r="H1000" i="18"/>
  <c r="H999" i="18"/>
  <c r="H998" i="18"/>
  <c r="H997" i="18"/>
  <c r="H996" i="18"/>
  <c r="H995" i="18"/>
  <c r="H994" i="18"/>
  <c r="H993" i="18"/>
  <c r="H992" i="18"/>
  <c r="H991" i="18"/>
  <c r="H990" i="18"/>
  <c r="H989" i="18"/>
  <c r="H988" i="18"/>
  <c r="H987" i="18"/>
  <c r="H986" i="18"/>
  <c r="H985" i="18"/>
  <c r="H984" i="18"/>
  <c r="H983" i="18"/>
  <c r="H982" i="18"/>
  <c r="H981" i="18"/>
  <c r="H980" i="18"/>
  <c r="H979" i="18"/>
  <c r="H978" i="18"/>
  <c r="H977" i="18"/>
  <c r="H976" i="18"/>
  <c r="H975" i="18"/>
  <c r="H974" i="18"/>
  <c r="H973" i="18"/>
  <c r="H972" i="18"/>
  <c r="H971" i="18"/>
  <c r="H970" i="18"/>
  <c r="H969" i="18"/>
  <c r="H968" i="18"/>
  <c r="H967" i="18"/>
  <c r="H966" i="18"/>
  <c r="H965" i="18"/>
  <c r="H964" i="18"/>
  <c r="H963" i="18"/>
  <c r="H962" i="18"/>
  <c r="H961" i="18"/>
  <c r="H960" i="18"/>
  <c r="H959" i="18"/>
  <c r="H958" i="18"/>
  <c r="H957" i="18"/>
  <c r="H956" i="18"/>
  <c r="H955" i="18"/>
  <c r="H954" i="18"/>
  <c r="H953" i="18"/>
  <c r="H952" i="18"/>
  <c r="H951" i="18"/>
  <c r="H950" i="18"/>
  <c r="H949" i="18"/>
  <c r="H948" i="18"/>
  <c r="H947" i="18"/>
  <c r="H946" i="18"/>
  <c r="H945" i="18"/>
  <c r="H944" i="18"/>
  <c r="H943" i="18"/>
  <c r="H942" i="18"/>
  <c r="H941" i="18"/>
  <c r="H940" i="18"/>
  <c r="H939" i="18"/>
  <c r="H938" i="18"/>
  <c r="H937" i="18"/>
  <c r="H936" i="18"/>
  <c r="H935" i="18"/>
  <c r="H934" i="18"/>
  <c r="H933" i="18"/>
  <c r="H932" i="18"/>
  <c r="H931" i="18"/>
  <c r="H930" i="18"/>
  <c r="H929" i="18"/>
  <c r="H928" i="18"/>
  <c r="H927" i="18"/>
  <c r="H926" i="18"/>
  <c r="H925" i="18"/>
  <c r="H924" i="18"/>
  <c r="H923" i="18"/>
  <c r="H922" i="18"/>
  <c r="H921" i="18"/>
  <c r="H920" i="18"/>
  <c r="H919" i="18"/>
  <c r="H918" i="18"/>
  <c r="H917" i="18"/>
  <c r="H916" i="18"/>
  <c r="H915" i="18"/>
  <c r="H914" i="18"/>
  <c r="H913" i="18"/>
  <c r="H912" i="18"/>
  <c r="H911" i="18"/>
  <c r="H910" i="18"/>
  <c r="H909" i="18"/>
  <c r="H908" i="18"/>
  <c r="H907" i="18"/>
  <c r="H906" i="18"/>
  <c r="H905" i="18"/>
  <c r="H904" i="18"/>
  <c r="H903" i="18"/>
  <c r="H902" i="18"/>
  <c r="H901" i="18"/>
  <c r="H900" i="18"/>
  <c r="H899" i="18"/>
  <c r="H898" i="18"/>
  <c r="H897" i="18"/>
  <c r="H896" i="18"/>
  <c r="H895" i="18"/>
  <c r="H894" i="18"/>
  <c r="H893" i="18"/>
  <c r="H892" i="18"/>
  <c r="H891" i="18"/>
  <c r="H890" i="18"/>
  <c r="H889" i="18"/>
  <c r="H888" i="18"/>
  <c r="H887" i="18"/>
  <c r="H886" i="18"/>
  <c r="H885" i="18"/>
  <c r="H884" i="18"/>
  <c r="H883" i="18"/>
  <c r="H882" i="18"/>
  <c r="H881" i="18"/>
  <c r="H880" i="18"/>
  <c r="H879" i="18"/>
  <c r="H878" i="18"/>
  <c r="H877" i="18"/>
  <c r="H876" i="18"/>
  <c r="H875" i="18"/>
  <c r="H874" i="18"/>
  <c r="H873" i="18"/>
  <c r="H872" i="18"/>
  <c r="H871" i="18"/>
  <c r="H870" i="18"/>
  <c r="H869" i="18"/>
  <c r="H868" i="18"/>
  <c r="H867" i="18"/>
  <c r="H866" i="18"/>
  <c r="H865" i="18"/>
  <c r="H864" i="18"/>
  <c r="H863" i="18"/>
  <c r="H862" i="18"/>
  <c r="H861" i="18"/>
  <c r="H860" i="18"/>
  <c r="H859" i="18"/>
  <c r="H858" i="18"/>
  <c r="H857" i="18"/>
  <c r="H856" i="18"/>
  <c r="H855" i="18"/>
  <c r="H854" i="18"/>
  <c r="H853" i="18"/>
  <c r="H852" i="18"/>
  <c r="H851" i="18"/>
  <c r="H850" i="18"/>
  <c r="H849" i="18"/>
  <c r="H848" i="18"/>
  <c r="H847" i="18"/>
  <c r="H846" i="18"/>
  <c r="H845" i="18"/>
  <c r="H844" i="18"/>
  <c r="H843" i="18"/>
  <c r="H842" i="18"/>
  <c r="H841" i="18"/>
  <c r="H840" i="18"/>
  <c r="H839" i="18"/>
  <c r="H838" i="18"/>
  <c r="H837" i="18"/>
  <c r="H836" i="18"/>
  <c r="H835" i="18"/>
  <c r="H834" i="18"/>
  <c r="H833" i="18"/>
  <c r="H832" i="18"/>
  <c r="H831" i="18"/>
  <c r="H830" i="18"/>
  <c r="H829" i="18"/>
  <c r="H828" i="18"/>
  <c r="H827" i="18"/>
  <c r="H826" i="18"/>
  <c r="H825" i="18"/>
  <c r="H824" i="18"/>
  <c r="H823" i="18"/>
  <c r="H822" i="18"/>
  <c r="H821" i="18"/>
  <c r="H820" i="18"/>
  <c r="H819" i="18"/>
  <c r="H818" i="18"/>
  <c r="H817" i="18"/>
  <c r="H816" i="18"/>
  <c r="H815" i="18"/>
  <c r="H814" i="18"/>
  <c r="H813" i="18"/>
  <c r="H812" i="18"/>
  <c r="H811" i="18"/>
  <c r="H810" i="18"/>
  <c r="H809" i="18"/>
  <c r="H808" i="18"/>
  <c r="H807" i="18"/>
  <c r="H806" i="18"/>
  <c r="H805" i="18"/>
  <c r="H804" i="18"/>
  <c r="H803" i="18"/>
  <c r="H802" i="18"/>
  <c r="H801" i="18"/>
  <c r="H800" i="18"/>
  <c r="H799" i="18"/>
  <c r="H798" i="18"/>
  <c r="H797" i="18"/>
  <c r="H796" i="18"/>
  <c r="H795" i="18"/>
  <c r="H794" i="18"/>
  <c r="H793" i="18"/>
  <c r="H792" i="18"/>
  <c r="H791" i="18"/>
  <c r="H790" i="18"/>
  <c r="H789" i="18"/>
  <c r="H788" i="18"/>
  <c r="H787" i="18"/>
  <c r="H786" i="18"/>
  <c r="H785" i="18"/>
  <c r="H784" i="18"/>
  <c r="H783" i="18"/>
  <c r="H782" i="18"/>
  <c r="H781" i="18"/>
  <c r="H780" i="18"/>
  <c r="H779" i="18"/>
  <c r="H778" i="18"/>
  <c r="H777" i="18"/>
  <c r="H776" i="18"/>
  <c r="H775" i="18"/>
  <c r="H774" i="18"/>
  <c r="H773" i="18"/>
  <c r="H772" i="18"/>
  <c r="H771" i="18"/>
  <c r="H770" i="18"/>
  <c r="H769" i="18"/>
  <c r="H768" i="18"/>
  <c r="H767" i="18"/>
  <c r="H766" i="18"/>
  <c r="H765" i="18"/>
  <c r="H764" i="18"/>
  <c r="H763" i="18"/>
  <c r="H762" i="18"/>
  <c r="H761" i="18"/>
  <c r="H760" i="18"/>
  <c r="H759" i="18"/>
  <c r="H758" i="18"/>
  <c r="H757" i="18"/>
  <c r="H756" i="18"/>
  <c r="H755" i="18"/>
  <c r="H754" i="18"/>
  <c r="H753" i="18"/>
  <c r="H752" i="18"/>
  <c r="H751" i="18"/>
  <c r="H750" i="18"/>
  <c r="H749" i="18"/>
  <c r="H748" i="18"/>
  <c r="H747" i="18"/>
  <c r="H746" i="18"/>
  <c r="H745" i="18"/>
  <c r="H744" i="18"/>
  <c r="H743" i="18"/>
  <c r="H742" i="18"/>
  <c r="H741" i="18"/>
  <c r="H740" i="18"/>
  <c r="H739" i="18"/>
  <c r="H738" i="18"/>
  <c r="H737" i="18"/>
  <c r="H736" i="18"/>
  <c r="H735" i="18"/>
  <c r="H734" i="18"/>
  <c r="H733" i="18"/>
  <c r="H732" i="18"/>
  <c r="H731" i="18"/>
  <c r="H730" i="18"/>
  <c r="H729" i="18"/>
  <c r="H728" i="18"/>
  <c r="H727" i="18"/>
  <c r="H726" i="18"/>
  <c r="H725" i="18"/>
  <c r="H724" i="18"/>
  <c r="H723" i="18"/>
  <c r="H722" i="18"/>
  <c r="H721" i="18"/>
  <c r="H720" i="18"/>
  <c r="H719" i="18"/>
  <c r="H718" i="18"/>
  <c r="H717" i="18"/>
  <c r="H716" i="18"/>
  <c r="H715" i="18"/>
  <c r="H714" i="18"/>
  <c r="H713" i="18"/>
  <c r="H712" i="18"/>
  <c r="H711" i="18"/>
  <c r="H710" i="18"/>
  <c r="H709" i="18"/>
  <c r="H708" i="18"/>
  <c r="H707" i="18"/>
  <c r="H706" i="18"/>
  <c r="H705" i="18"/>
  <c r="H704" i="18"/>
  <c r="H703" i="18"/>
  <c r="H702" i="18"/>
  <c r="H701" i="18"/>
  <c r="H700" i="18"/>
  <c r="H699" i="18"/>
  <c r="H698" i="18"/>
  <c r="H697" i="18"/>
  <c r="H696" i="18"/>
  <c r="H695" i="18"/>
  <c r="H694" i="18"/>
  <c r="H693" i="18"/>
  <c r="H692" i="18"/>
  <c r="H691" i="18"/>
  <c r="H690" i="18"/>
  <c r="H689" i="18"/>
  <c r="H688" i="18"/>
  <c r="H687" i="18"/>
  <c r="H686" i="18"/>
  <c r="H685" i="18"/>
  <c r="H684" i="18"/>
  <c r="H683" i="18"/>
  <c r="H682" i="18"/>
  <c r="H681" i="18"/>
  <c r="H680" i="18"/>
  <c r="H679" i="18"/>
  <c r="H678" i="18"/>
  <c r="H677" i="18"/>
  <c r="H676" i="18"/>
  <c r="H675" i="18"/>
  <c r="H674" i="18"/>
  <c r="H673" i="18"/>
  <c r="H672" i="18"/>
  <c r="H671" i="18"/>
  <c r="H670" i="18"/>
  <c r="H669" i="18"/>
  <c r="H668" i="18"/>
  <c r="H667" i="18"/>
  <c r="H666" i="18"/>
  <c r="H665" i="18"/>
  <c r="H664" i="18"/>
  <c r="H663" i="18"/>
  <c r="H662" i="18"/>
  <c r="H661" i="18"/>
  <c r="H660" i="18"/>
  <c r="H659" i="18"/>
  <c r="H658" i="18"/>
  <c r="H657" i="18"/>
  <c r="H656" i="18"/>
  <c r="H655" i="18"/>
  <c r="H654" i="18"/>
  <c r="H653" i="18"/>
  <c r="H652" i="18"/>
  <c r="H651" i="18"/>
  <c r="H650" i="18"/>
  <c r="H649" i="18"/>
  <c r="H648" i="18"/>
  <c r="H647" i="18"/>
  <c r="H646" i="18"/>
  <c r="H645" i="18"/>
  <c r="H644" i="18"/>
  <c r="H643" i="18"/>
  <c r="H642" i="18"/>
  <c r="H641" i="18"/>
  <c r="H640" i="18"/>
  <c r="H639" i="18"/>
  <c r="H638" i="18"/>
  <c r="H637" i="18"/>
  <c r="H636" i="18"/>
  <c r="H635" i="18"/>
  <c r="H634" i="18"/>
  <c r="H633" i="18"/>
  <c r="H632" i="18"/>
  <c r="H631" i="18"/>
  <c r="H630" i="18"/>
  <c r="H629" i="18"/>
  <c r="H628" i="18"/>
  <c r="H627" i="18"/>
  <c r="H626" i="18"/>
  <c r="H625" i="18"/>
  <c r="H624" i="18"/>
  <c r="H623" i="18"/>
  <c r="H622" i="18"/>
  <c r="H621" i="18"/>
  <c r="H620" i="18"/>
  <c r="H619" i="18"/>
  <c r="H618" i="18"/>
  <c r="H617" i="18"/>
  <c r="H616" i="18"/>
  <c r="H615" i="18"/>
  <c r="H614" i="18"/>
  <c r="H613" i="18"/>
  <c r="H612" i="18"/>
  <c r="H611" i="18"/>
  <c r="H610" i="18"/>
  <c r="H609" i="18"/>
  <c r="H608" i="18"/>
  <c r="H607" i="18"/>
  <c r="H606" i="18"/>
  <c r="H605" i="18"/>
  <c r="H604" i="18"/>
  <c r="H603" i="18"/>
  <c r="H602" i="18"/>
  <c r="H601" i="18"/>
  <c r="H600" i="18"/>
  <c r="H599" i="18"/>
  <c r="H598" i="18"/>
  <c r="H597" i="18"/>
  <c r="H596" i="18"/>
  <c r="H595" i="18"/>
  <c r="H594" i="18"/>
  <c r="H593" i="18"/>
  <c r="H592" i="18"/>
  <c r="H591" i="18"/>
  <c r="H590" i="18"/>
  <c r="H589" i="18"/>
  <c r="H588" i="18"/>
  <c r="H587" i="18"/>
  <c r="H586" i="18"/>
  <c r="H585" i="18"/>
  <c r="H584" i="18"/>
  <c r="H583" i="18"/>
  <c r="H582" i="18"/>
  <c r="H581" i="18"/>
  <c r="H580" i="18"/>
  <c r="H579" i="18"/>
  <c r="H578" i="18"/>
  <c r="H577" i="18"/>
  <c r="H576" i="18"/>
  <c r="H575" i="18"/>
  <c r="H574" i="18"/>
  <c r="H573" i="18"/>
  <c r="H572" i="18"/>
  <c r="H571" i="18"/>
  <c r="H570" i="18"/>
  <c r="H569" i="18"/>
  <c r="H568" i="18"/>
  <c r="H567" i="18"/>
  <c r="H566" i="18"/>
  <c r="H565" i="18"/>
  <c r="H564" i="18"/>
  <c r="H563" i="18"/>
  <c r="H562" i="18"/>
  <c r="H561" i="18"/>
  <c r="H560" i="18"/>
  <c r="H559" i="18"/>
  <c r="H558" i="18"/>
  <c r="H557" i="18"/>
  <c r="H556" i="18"/>
  <c r="H555" i="18"/>
  <c r="H554" i="18"/>
  <c r="H553" i="18"/>
  <c r="H552" i="18"/>
  <c r="H551" i="18"/>
  <c r="H550" i="18"/>
  <c r="H549" i="18"/>
  <c r="H548" i="18"/>
  <c r="H547" i="18"/>
  <c r="H546" i="18"/>
  <c r="H545" i="18"/>
  <c r="H544" i="18"/>
  <c r="H543" i="18"/>
  <c r="H542" i="18"/>
  <c r="H541" i="18"/>
  <c r="H540" i="18"/>
  <c r="H539" i="18"/>
  <c r="H538" i="18"/>
  <c r="H537" i="18"/>
  <c r="H536" i="18"/>
  <c r="H535" i="18"/>
  <c r="H534" i="18"/>
  <c r="H533" i="18"/>
  <c r="H532" i="18"/>
  <c r="H531" i="18"/>
  <c r="H530" i="18"/>
  <c r="H529" i="18"/>
  <c r="H528" i="18"/>
  <c r="H527" i="18"/>
  <c r="H526" i="18"/>
  <c r="H525" i="18"/>
  <c r="H524" i="18"/>
  <c r="H523" i="18"/>
  <c r="H522" i="18"/>
  <c r="H521" i="18"/>
  <c r="H520" i="18"/>
  <c r="H519" i="18"/>
  <c r="H518" i="18"/>
  <c r="H517" i="18"/>
  <c r="H516" i="18"/>
  <c r="H515" i="18"/>
  <c r="H514" i="18"/>
  <c r="H513" i="18"/>
  <c r="H512" i="18"/>
  <c r="H511" i="18"/>
  <c r="H510" i="18"/>
  <c r="H509" i="18"/>
  <c r="H508" i="18"/>
  <c r="H507" i="18"/>
  <c r="H506" i="18"/>
  <c r="H505" i="18"/>
  <c r="H504" i="18"/>
  <c r="H503" i="18"/>
  <c r="H502" i="18"/>
  <c r="H501" i="18"/>
  <c r="H500" i="18"/>
  <c r="H499" i="18"/>
  <c r="H498" i="18"/>
  <c r="H497" i="18"/>
  <c r="H496" i="18"/>
  <c r="H495" i="18"/>
  <c r="H494" i="18"/>
  <c r="H493" i="18"/>
  <c r="H492" i="18"/>
  <c r="H491" i="18"/>
  <c r="H490" i="18"/>
  <c r="H489" i="18"/>
  <c r="H488" i="18"/>
  <c r="H487" i="18"/>
  <c r="H486" i="18"/>
  <c r="H485" i="18"/>
  <c r="H484" i="18"/>
  <c r="H483" i="18"/>
  <c r="H482" i="18"/>
  <c r="H481" i="18"/>
  <c r="H480" i="18"/>
  <c r="H479" i="18"/>
  <c r="H478" i="18"/>
  <c r="H477" i="18"/>
  <c r="H476" i="18"/>
  <c r="H475" i="18"/>
  <c r="H474" i="18"/>
  <c r="H473" i="18"/>
  <c r="H472" i="18"/>
  <c r="H471" i="18"/>
  <c r="H470" i="18"/>
  <c r="H469" i="18"/>
  <c r="H468" i="18"/>
  <c r="H467" i="18"/>
  <c r="H466" i="18"/>
  <c r="H465" i="18"/>
  <c r="H464" i="18"/>
  <c r="H463" i="18"/>
  <c r="H462" i="18"/>
  <c r="H461" i="18"/>
  <c r="H460" i="18"/>
  <c r="H459" i="18"/>
  <c r="H458" i="18"/>
  <c r="H457" i="18"/>
  <c r="H456" i="18"/>
  <c r="H455" i="18"/>
  <c r="H454" i="18"/>
  <c r="H453" i="18"/>
  <c r="H452" i="18"/>
  <c r="H451" i="18"/>
  <c r="H450" i="18"/>
  <c r="H449" i="18"/>
  <c r="H448" i="18"/>
  <c r="H447" i="18"/>
  <c r="H446" i="18"/>
  <c r="H445" i="18"/>
  <c r="H444" i="18"/>
  <c r="H443" i="18"/>
  <c r="H442" i="18"/>
  <c r="H441" i="18"/>
  <c r="H440" i="18"/>
  <c r="H439" i="18"/>
  <c r="H438" i="18"/>
  <c r="H437" i="18"/>
  <c r="H436" i="18"/>
  <c r="H435" i="18"/>
  <c r="H434" i="18"/>
  <c r="H433" i="18"/>
  <c r="H432" i="18"/>
  <c r="H431" i="18"/>
  <c r="H430" i="18"/>
  <c r="H429" i="18"/>
  <c r="H428" i="18"/>
  <c r="H427" i="18"/>
  <c r="H426" i="18"/>
  <c r="H425" i="18"/>
  <c r="H424" i="18"/>
  <c r="H423" i="18"/>
  <c r="H422" i="18"/>
  <c r="H421" i="18"/>
  <c r="H420" i="18"/>
  <c r="H419" i="18"/>
  <c r="H418" i="18"/>
  <c r="H417" i="18"/>
  <c r="H416" i="18"/>
  <c r="H415" i="18"/>
  <c r="H414" i="18"/>
  <c r="H413" i="18"/>
  <c r="H412" i="18"/>
  <c r="H411" i="18"/>
  <c r="H410" i="18"/>
  <c r="H409" i="18"/>
  <c r="H408" i="18"/>
  <c r="H407" i="18"/>
  <c r="H406" i="18"/>
  <c r="H405" i="18"/>
  <c r="H404" i="18"/>
  <c r="H403" i="18"/>
  <c r="H402" i="18"/>
  <c r="H401" i="18"/>
  <c r="H400" i="18"/>
  <c r="H399" i="18"/>
  <c r="H398" i="18"/>
  <c r="H397" i="18"/>
  <c r="H396" i="18"/>
  <c r="H395" i="18"/>
  <c r="H394" i="18"/>
  <c r="H393" i="18"/>
  <c r="H392" i="18"/>
  <c r="H391" i="18"/>
  <c r="H390" i="18"/>
  <c r="H389" i="18"/>
  <c r="H388" i="18"/>
  <c r="H387" i="18"/>
  <c r="H386" i="18"/>
  <c r="H385" i="18"/>
  <c r="H384" i="18"/>
  <c r="H383" i="18"/>
  <c r="H382" i="18"/>
  <c r="H381" i="18"/>
  <c r="H380" i="18"/>
  <c r="H379" i="18"/>
  <c r="H378" i="18"/>
  <c r="H377" i="18"/>
  <c r="H376" i="18"/>
  <c r="H375" i="18"/>
  <c r="H374" i="18"/>
  <c r="H373" i="18"/>
  <c r="H372" i="18"/>
  <c r="H371" i="18"/>
  <c r="H370" i="18"/>
  <c r="H369" i="18"/>
  <c r="H368" i="18"/>
  <c r="H367" i="18"/>
  <c r="H366" i="18"/>
  <c r="H365" i="18"/>
  <c r="H364" i="18"/>
  <c r="H363" i="18"/>
  <c r="H362" i="18"/>
  <c r="H361" i="18"/>
  <c r="H360" i="18"/>
  <c r="H359" i="18"/>
  <c r="H358" i="18"/>
  <c r="H357" i="18"/>
  <c r="H356" i="18"/>
  <c r="H355" i="18"/>
  <c r="H354" i="18"/>
  <c r="H353" i="18"/>
  <c r="H352" i="18"/>
  <c r="H351" i="18"/>
  <c r="H350" i="18"/>
  <c r="H349" i="18"/>
  <c r="H348" i="18"/>
  <c r="H347" i="18"/>
  <c r="H346" i="18"/>
  <c r="H345" i="18"/>
  <c r="H344" i="18"/>
  <c r="H343" i="18"/>
  <c r="H342" i="18"/>
  <c r="H341" i="18"/>
  <c r="H340" i="18"/>
  <c r="H339" i="18"/>
  <c r="H338" i="18"/>
  <c r="H337" i="18"/>
  <c r="H336" i="18"/>
  <c r="H335" i="18"/>
  <c r="H334" i="18"/>
  <c r="H333" i="18"/>
  <c r="H332" i="18"/>
  <c r="H331" i="18"/>
  <c r="H330" i="18"/>
  <c r="H329" i="18"/>
  <c r="H328" i="18"/>
  <c r="H327" i="18"/>
  <c r="H326" i="18"/>
  <c r="H325" i="18"/>
  <c r="H324" i="18"/>
  <c r="H323" i="18"/>
  <c r="H322" i="18"/>
  <c r="H321" i="18"/>
  <c r="H320" i="18"/>
  <c r="H319" i="18"/>
  <c r="H318" i="18"/>
  <c r="H317" i="18"/>
  <c r="H316" i="18"/>
  <c r="H315" i="18"/>
  <c r="H314" i="18"/>
  <c r="H313" i="18"/>
  <c r="H312" i="18"/>
  <c r="H311" i="18"/>
  <c r="H310" i="18"/>
  <c r="H309" i="18"/>
  <c r="H308" i="18"/>
  <c r="H307" i="18"/>
  <c r="H306" i="18"/>
  <c r="H305" i="18"/>
  <c r="H304" i="18"/>
  <c r="H303" i="18"/>
  <c r="H302" i="18"/>
  <c r="H301" i="18"/>
  <c r="H300" i="18"/>
  <c r="H299" i="18"/>
  <c r="H298" i="18"/>
  <c r="H297" i="18"/>
  <c r="H296" i="18"/>
  <c r="H295" i="18"/>
  <c r="H294" i="18"/>
  <c r="H293" i="18"/>
  <c r="H292" i="18"/>
  <c r="H291" i="18"/>
  <c r="H290" i="18"/>
  <c r="H289" i="18"/>
  <c r="H288" i="18"/>
  <c r="H287" i="18"/>
  <c r="H286" i="18"/>
  <c r="H285" i="18"/>
  <c r="H284" i="18"/>
  <c r="H283" i="18"/>
  <c r="H282" i="18"/>
  <c r="H281" i="18"/>
  <c r="H280" i="18"/>
  <c r="H279" i="18"/>
  <c r="H278" i="18"/>
  <c r="H277" i="18"/>
  <c r="H276" i="18"/>
  <c r="H275" i="18"/>
  <c r="H274" i="18"/>
  <c r="H273" i="18"/>
  <c r="H272" i="18"/>
  <c r="H271" i="18"/>
  <c r="H270" i="18"/>
  <c r="H269" i="18"/>
  <c r="H268" i="18"/>
  <c r="H267" i="18"/>
  <c r="H266" i="18"/>
  <c r="H265" i="18"/>
  <c r="H264" i="18"/>
  <c r="H263" i="18"/>
  <c r="H262" i="18"/>
  <c r="H261" i="18"/>
  <c r="H260" i="18"/>
  <c r="H259" i="18"/>
  <c r="H258" i="18"/>
  <c r="H257" i="18"/>
  <c r="H256" i="18"/>
  <c r="H255" i="18"/>
  <c r="H254" i="18"/>
  <c r="H253" i="18"/>
  <c r="H252" i="18"/>
  <c r="H251" i="18"/>
  <c r="H250" i="18"/>
  <c r="H249" i="18"/>
  <c r="H248" i="18"/>
  <c r="H247" i="18"/>
  <c r="H246" i="18"/>
  <c r="H245" i="18"/>
  <c r="H244" i="18"/>
  <c r="H243" i="18"/>
  <c r="H242" i="18"/>
  <c r="H241" i="18"/>
  <c r="H240" i="18"/>
  <c r="H239" i="18"/>
  <c r="H238" i="18"/>
  <c r="H237" i="18"/>
  <c r="H236" i="18"/>
  <c r="H235" i="18"/>
  <c r="H234" i="18"/>
  <c r="H233" i="18"/>
  <c r="H232" i="18"/>
  <c r="H231" i="18"/>
  <c r="H230" i="18"/>
  <c r="H229" i="18"/>
  <c r="H228" i="18"/>
  <c r="H227" i="18"/>
  <c r="H226" i="18"/>
  <c r="H225" i="18"/>
  <c r="H224" i="18"/>
  <c r="H223" i="18"/>
  <c r="H222" i="18"/>
  <c r="H221" i="18"/>
  <c r="H220" i="18"/>
  <c r="H219" i="18"/>
  <c r="H218" i="18"/>
  <c r="H217" i="18"/>
  <c r="H216" i="18"/>
  <c r="H215" i="18"/>
  <c r="H214" i="18"/>
  <c r="H213" i="18"/>
  <c r="H212" i="18"/>
  <c r="H211" i="18"/>
  <c r="H210" i="18"/>
  <c r="H209" i="18"/>
  <c r="H208" i="18"/>
  <c r="H207" i="18"/>
  <c r="H206" i="18"/>
  <c r="H205" i="18"/>
  <c r="H204" i="18"/>
  <c r="H203" i="18"/>
  <c r="H202" i="18"/>
  <c r="H201" i="18"/>
  <c r="H200" i="18"/>
  <c r="H199" i="18"/>
  <c r="H198" i="18"/>
  <c r="H197" i="18"/>
  <c r="H196" i="18"/>
  <c r="H195" i="18"/>
  <c r="H194" i="18"/>
  <c r="H193" i="18"/>
  <c r="H192" i="18"/>
  <c r="H191" i="18"/>
  <c r="H190" i="18"/>
  <c r="H189" i="18"/>
  <c r="H188" i="18"/>
  <c r="H187" i="18"/>
  <c r="H186" i="18"/>
  <c r="H185" i="18"/>
  <c r="H184" i="18"/>
  <c r="H183" i="18"/>
  <c r="H182" i="18"/>
  <c r="H181" i="18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C1681" i="18"/>
  <c r="C1680" i="18"/>
  <c r="C1679" i="18"/>
  <c r="C1678" i="18"/>
  <c r="C1677" i="18"/>
  <c r="C1676" i="18"/>
  <c r="C1675" i="18"/>
  <c r="C1674" i="18"/>
  <c r="C1673" i="18"/>
  <c r="C1672" i="18"/>
  <c r="C1671" i="18"/>
  <c r="C1670" i="18"/>
  <c r="C1669" i="18"/>
  <c r="C1668" i="18"/>
  <c r="C1667" i="18"/>
  <c r="C1666" i="18"/>
  <c r="C1665" i="18"/>
  <c r="C1664" i="18"/>
  <c r="C1663" i="18"/>
  <c r="C1662" i="18"/>
  <c r="C1661" i="18"/>
  <c r="C1660" i="18"/>
  <c r="C1659" i="18"/>
  <c r="C1658" i="18"/>
  <c r="C1657" i="18"/>
  <c r="C1656" i="18"/>
  <c r="C1655" i="18"/>
  <c r="C1654" i="18"/>
  <c r="C1653" i="18"/>
  <c r="C1652" i="18"/>
  <c r="C1651" i="18"/>
  <c r="C1650" i="18"/>
  <c r="C1649" i="18"/>
  <c r="C1648" i="18"/>
  <c r="C1647" i="18"/>
  <c r="C1646" i="18"/>
  <c r="C1645" i="18"/>
  <c r="C1644" i="18"/>
  <c r="C1643" i="18"/>
  <c r="C1642" i="18"/>
  <c r="C1641" i="18"/>
  <c r="C1640" i="18"/>
  <c r="C1639" i="18"/>
  <c r="C1638" i="18"/>
  <c r="C1637" i="18"/>
  <c r="C1636" i="18"/>
  <c r="C1635" i="18"/>
  <c r="C1634" i="18"/>
  <c r="C1633" i="18"/>
  <c r="C1632" i="18"/>
  <c r="C1631" i="18"/>
  <c r="C1630" i="18"/>
  <c r="C1629" i="18"/>
  <c r="C1628" i="18"/>
  <c r="C1627" i="18"/>
  <c r="C1626" i="18"/>
  <c r="C1625" i="18"/>
  <c r="C1624" i="18"/>
  <c r="C1623" i="18"/>
  <c r="C1622" i="18"/>
  <c r="C1621" i="18"/>
  <c r="C1620" i="18"/>
  <c r="C1619" i="18"/>
  <c r="C1618" i="18"/>
  <c r="C1617" i="18"/>
  <c r="C1616" i="18"/>
  <c r="C1615" i="18"/>
  <c r="C1614" i="18"/>
  <c r="C1613" i="18"/>
  <c r="C1612" i="18"/>
  <c r="C1611" i="18"/>
  <c r="C1610" i="18"/>
  <c r="C1609" i="18"/>
  <c r="C1608" i="18"/>
  <c r="C1607" i="18"/>
  <c r="C1606" i="18"/>
  <c r="C1605" i="18"/>
  <c r="C1604" i="18"/>
  <c r="C1603" i="18"/>
  <c r="C1602" i="18"/>
  <c r="C1601" i="18"/>
  <c r="C1600" i="18"/>
  <c r="C1599" i="18"/>
  <c r="C1598" i="18"/>
  <c r="C1597" i="18"/>
  <c r="C1596" i="18"/>
  <c r="C1595" i="18"/>
  <c r="C1594" i="18"/>
  <c r="C1593" i="18"/>
  <c r="C1592" i="18"/>
  <c r="C1591" i="18"/>
  <c r="C1590" i="18"/>
  <c r="C1589" i="18"/>
  <c r="C1588" i="18"/>
  <c r="C1587" i="18"/>
  <c r="C1586" i="18"/>
  <c r="C1585" i="18"/>
  <c r="C1584" i="18"/>
  <c r="C1583" i="18"/>
  <c r="C1582" i="18"/>
  <c r="C1581" i="18"/>
  <c r="C1580" i="18"/>
  <c r="C1579" i="18"/>
  <c r="C1578" i="18"/>
  <c r="C1577" i="18"/>
  <c r="C1576" i="18"/>
  <c r="C1575" i="18"/>
  <c r="C1574" i="18"/>
  <c r="C1573" i="18"/>
  <c r="C1572" i="18"/>
  <c r="C1571" i="18"/>
  <c r="C1570" i="18"/>
  <c r="C1569" i="18"/>
  <c r="C1568" i="18"/>
  <c r="C1567" i="18"/>
  <c r="C1566" i="18"/>
  <c r="C1565" i="18"/>
  <c r="C1564" i="18"/>
  <c r="C1563" i="18"/>
  <c r="C1562" i="18"/>
  <c r="C1561" i="18"/>
  <c r="C1560" i="18"/>
  <c r="C1559" i="18"/>
  <c r="C1558" i="18"/>
  <c r="C1557" i="18"/>
  <c r="C1556" i="18"/>
  <c r="C1555" i="18"/>
  <c r="C1554" i="18"/>
  <c r="C1553" i="18"/>
  <c r="C1552" i="18"/>
  <c r="C1551" i="18"/>
  <c r="C1550" i="18"/>
  <c r="C1549" i="18"/>
  <c r="C1548" i="18"/>
  <c r="C1547" i="18"/>
  <c r="C1546" i="18"/>
  <c r="C1545" i="18"/>
  <c r="C1544" i="18"/>
  <c r="C1543" i="18"/>
  <c r="C1542" i="18"/>
  <c r="C1541" i="18"/>
  <c r="C1540" i="18"/>
  <c r="C1539" i="18"/>
  <c r="C1538" i="18"/>
  <c r="C1537" i="18"/>
  <c r="C1536" i="18"/>
  <c r="C1535" i="18"/>
  <c r="C1534" i="18"/>
  <c r="C1533" i="18"/>
  <c r="C1532" i="18"/>
  <c r="C1531" i="18"/>
  <c r="C1530" i="18"/>
  <c r="C1529" i="18"/>
  <c r="C1528" i="18"/>
  <c r="C1527" i="18"/>
  <c r="C1526" i="18"/>
  <c r="C1525" i="18"/>
  <c r="C1524" i="18"/>
  <c r="C1523" i="18"/>
  <c r="C1522" i="18"/>
  <c r="C1521" i="18"/>
  <c r="C1520" i="18"/>
  <c r="C1519" i="18"/>
  <c r="C1518" i="18"/>
  <c r="C1517" i="18"/>
  <c r="C1516" i="18"/>
  <c r="C1515" i="18"/>
  <c r="C1514" i="18"/>
  <c r="C1513" i="18"/>
  <c r="C1512" i="18"/>
  <c r="C1511" i="18"/>
  <c r="C1510" i="18"/>
  <c r="C1509" i="18"/>
  <c r="C1508" i="18"/>
  <c r="C1507" i="18"/>
  <c r="C1506" i="18"/>
  <c r="C1505" i="18"/>
  <c r="C1504" i="18"/>
  <c r="C1503" i="18"/>
  <c r="C1502" i="18"/>
  <c r="C1501" i="18"/>
  <c r="C1500" i="18"/>
  <c r="C1499" i="18"/>
  <c r="C1498" i="18"/>
  <c r="C1497" i="18"/>
  <c r="C1496" i="18"/>
  <c r="C1495" i="18"/>
  <c r="C1494" i="18"/>
  <c r="C1493" i="18"/>
  <c r="C1492" i="18"/>
  <c r="C1491" i="18"/>
  <c r="C1490" i="18"/>
  <c r="C1489" i="18"/>
  <c r="C1488" i="18"/>
  <c r="C1487" i="18"/>
  <c r="C1486" i="18"/>
  <c r="C1485" i="18"/>
  <c r="C1484" i="18"/>
  <c r="C1483" i="18"/>
  <c r="C1482" i="18"/>
  <c r="C1481" i="18"/>
  <c r="C1480" i="18"/>
  <c r="C1479" i="18"/>
  <c r="C1478" i="18"/>
  <c r="C1477" i="18"/>
  <c r="C1476" i="18"/>
  <c r="C1475" i="18"/>
  <c r="C1474" i="18"/>
  <c r="C1473" i="18"/>
  <c r="C1472" i="18"/>
  <c r="C1471" i="18"/>
  <c r="C1470" i="18"/>
  <c r="C1469" i="18"/>
  <c r="C1468" i="18"/>
  <c r="C1467" i="18"/>
  <c r="C1466" i="18"/>
  <c r="C1465" i="18"/>
  <c r="C1464" i="18"/>
  <c r="C1463" i="18"/>
  <c r="C1462" i="18"/>
  <c r="C1461" i="18"/>
  <c r="C1460" i="18"/>
  <c r="C1459" i="18"/>
  <c r="C1458" i="18"/>
  <c r="C1457" i="18"/>
  <c r="C1456" i="18"/>
  <c r="C1455" i="18"/>
  <c r="C1454" i="18"/>
  <c r="C1453" i="18"/>
  <c r="C1452" i="18"/>
  <c r="C1451" i="18"/>
  <c r="C1450" i="18"/>
  <c r="C1449" i="18"/>
  <c r="C1448" i="18"/>
  <c r="C1447" i="18"/>
  <c r="C1446" i="18"/>
  <c r="C1445" i="18"/>
  <c r="C1444" i="18"/>
  <c r="C1443" i="18"/>
  <c r="C1442" i="18"/>
  <c r="C1441" i="18"/>
  <c r="C1440" i="18"/>
  <c r="C1439" i="18"/>
  <c r="C1438" i="18"/>
  <c r="C1437" i="18"/>
  <c r="C1436" i="18"/>
  <c r="C1435" i="18"/>
  <c r="C1434" i="18"/>
  <c r="C1433" i="18"/>
  <c r="C1432" i="18"/>
  <c r="C1431" i="18"/>
  <c r="C1430" i="18"/>
  <c r="C1429" i="18"/>
  <c r="C1428" i="18"/>
  <c r="C1427" i="18"/>
  <c r="C1426" i="18"/>
  <c r="C1425" i="18"/>
  <c r="C1424" i="18"/>
  <c r="C1423" i="18"/>
  <c r="C1422" i="18"/>
  <c r="C1421" i="18"/>
  <c r="C1420" i="18"/>
  <c r="C1419" i="18"/>
  <c r="C1418" i="18"/>
  <c r="C1417" i="18"/>
  <c r="C1416" i="18"/>
  <c r="C1415" i="18"/>
  <c r="C1414" i="18"/>
  <c r="C1413" i="18"/>
  <c r="C1412" i="18"/>
  <c r="C1411" i="18"/>
  <c r="C1410" i="18"/>
  <c r="C1409" i="18"/>
  <c r="C1408" i="18"/>
  <c r="C1407" i="18"/>
  <c r="C1406" i="18"/>
  <c r="C1405" i="18"/>
  <c r="C1404" i="18"/>
  <c r="C1403" i="18"/>
  <c r="C1402" i="18"/>
  <c r="C1401" i="18"/>
  <c r="C1400" i="18"/>
  <c r="C1399" i="18"/>
  <c r="C1398" i="18"/>
  <c r="C1397" i="18"/>
  <c r="C1396" i="18"/>
  <c r="C1395" i="18"/>
  <c r="C1394" i="18"/>
  <c r="C1393" i="18"/>
  <c r="C1392" i="18"/>
  <c r="C1391" i="18"/>
  <c r="C1390" i="18"/>
  <c r="C1389" i="18"/>
  <c r="C1388" i="18"/>
  <c r="C1387" i="18"/>
  <c r="C1386" i="18"/>
  <c r="C1385" i="18"/>
  <c r="C1384" i="18"/>
  <c r="C1383" i="18"/>
  <c r="C1382" i="18"/>
  <c r="C1381" i="18"/>
  <c r="C1380" i="18"/>
  <c r="C1379" i="18"/>
  <c r="C1378" i="18"/>
  <c r="C1377" i="18"/>
  <c r="C1376" i="18"/>
  <c r="C1375" i="18"/>
  <c r="C1374" i="18"/>
  <c r="C1373" i="18"/>
  <c r="C1372" i="18"/>
  <c r="C1371" i="18"/>
  <c r="C1370" i="18"/>
  <c r="C1369" i="18"/>
  <c r="C1368" i="18"/>
  <c r="C1367" i="18"/>
  <c r="C1366" i="18"/>
  <c r="C1365" i="18"/>
  <c r="C1364" i="18"/>
  <c r="C1363" i="18"/>
  <c r="C1362" i="18"/>
  <c r="C1361" i="18"/>
  <c r="C1360" i="18"/>
  <c r="C1359" i="18"/>
  <c r="C1358" i="18"/>
  <c r="C1357" i="18"/>
  <c r="C1356" i="18"/>
  <c r="C1355" i="18"/>
  <c r="C1354" i="18"/>
  <c r="C1353" i="18"/>
  <c r="C1352" i="18"/>
  <c r="C1351" i="18"/>
  <c r="C1350" i="18"/>
  <c r="C1349" i="18"/>
  <c r="C1348" i="18"/>
  <c r="C1347" i="18"/>
  <c r="C1346" i="18"/>
  <c r="C1345" i="18"/>
  <c r="C1344" i="18"/>
  <c r="C1343" i="18"/>
  <c r="C1342" i="18"/>
  <c r="C1341" i="18"/>
  <c r="C1340" i="18"/>
  <c r="C1339" i="18"/>
  <c r="C1338" i="18"/>
  <c r="C1337" i="18"/>
  <c r="C1336" i="18"/>
  <c r="C1335" i="18"/>
  <c r="C1334" i="18"/>
  <c r="C1333" i="18"/>
  <c r="C1332" i="18"/>
  <c r="C1331" i="18"/>
  <c r="C1330" i="18"/>
  <c r="C1329" i="18"/>
  <c r="C1328" i="18"/>
  <c r="C1327" i="18"/>
  <c r="C1326" i="18"/>
  <c r="C1325" i="18"/>
  <c r="C1324" i="18"/>
  <c r="C1323" i="18"/>
  <c r="C1322" i="18"/>
  <c r="C1321" i="18"/>
  <c r="C1320" i="18"/>
  <c r="C1319" i="18"/>
  <c r="C1318" i="18"/>
  <c r="C1317" i="18"/>
  <c r="C1316" i="18"/>
  <c r="C1315" i="18"/>
  <c r="C1314" i="18"/>
  <c r="C1313" i="18"/>
  <c r="C1312" i="18"/>
  <c r="C1311" i="18"/>
  <c r="C1310" i="18"/>
  <c r="C1309" i="18"/>
  <c r="C1308" i="18"/>
  <c r="C1307" i="18"/>
  <c r="C1306" i="18"/>
  <c r="C1305" i="18"/>
  <c r="C1304" i="18"/>
  <c r="C1303" i="18"/>
  <c r="C1302" i="18"/>
  <c r="C1301" i="18"/>
  <c r="C1300" i="18"/>
  <c r="C1299" i="18"/>
  <c r="C1298" i="18"/>
  <c r="C1297" i="18"/>
  <c r="C1296" i="18"/>
  <c r="C1295" i="18"/>
  <c r="C1294" i="18"/>
  <c r="C1293" i="18"/>
  <c r="C1292" i="18"/>
  <c r="C1291" i="18"/>
  <c r="C1290" i="18"/>
  <c r="C1289" i="18"/>
  <c r="C1288" i="18"/>
  <c r="C1287" i="18"/>
  <c r="C1286" i="18"/>
  <c r="C1285" i="18"/>
  <c r="C1284" i="18"/>
  <c r="C1283" i="18"/>
  <c r="C1282" i="18"/>
  <c r="C1281" i="18"/>
  <c r="C1280" i="18"/>
  <c r="C1279" i="18"/>
  <c r="C1278" i="18"/>
  <c r="C1277" i="18"/>
  <c r="C1276" i="18"/>
  <c r="C1275" i="18"/>
  <c r="C1274" i="18"/>
  <c r="C1273" i="18"/>
  <c r="C1272" i="18"/>
  <c r="C1271" i="18"/>
  <c r="C1270" i="18"/>
  <c r="C1269" i="18"/>
  <c r="C1268" i="18"/>
  <c r="C1267" i="18"/>
  <c r="C1266" i="18"/>
  <c r="C1265" i="18"/>
  <c r="C1264" i="18"/>
  <c r="C1263" i="18"/>
  <c r="C1262" i="18"/>
  <c r="C1261" i="18"/>
  <c r="C1260" i="18"/>
  <c r="C1259" i="18"/>
  <c r="C1258" i="18"/>
  <c r="C1257" i="18"/>
  <c r="C1256" i="18"/>
  <c r="C1255" i="18"/>
  <c r="C1254" i="18"/>
  <c r="C1253" i="18"/>
  <c r="C1252" i="18"/>
  <c r="C1251" i="18"/>
  <c r="C1250" i="18"/>
  <c r="C1249" i="18"/>
  <c r="C1248" i="18"/>
  <c r="C1247" i="18"/>
  <c r="C1246" i="18"/>
  <c r="C1245" i="18"/>
  <c r="C1244" i="18"/>
  <c r="C1243" i="18"/>
  <c r="C1242" i="18"/>
  <c r="C1241" i="18"/>
  <c r="C1240" i="18"/>
  <c r="C1239" i="18"/>
  <c r="C1238" i="18"/>
  <c r="C1237" i="18"/>
  <c r="C1236" i="18"/>
  <c r="C1235" i="18"/>
  <c r="C1234" i="18"/>
  <c r="C1233" i="18"/>
  <c r="C1232" i="18"/>
  <c r="C1231" i="18"/>
  <c r="C1230" i="18"/>
  <c r="C1229" i="18"/>
  <c r="C1228" i="18"/>
  <c r="C1227" i="18"/>
  <c r="C1226" i="18"/>
  <c r="C1225" i="18"/>
  <c r="C1224" i="18"/>
  <c r="C1223" i="18"/>
  <c r="C1222" i="18"/>
  <c r="C1221" i="18"/>
  <c r="C1220" i="18"/>
  <c r="C1219" i="18"/>
  <c r="C1218" i="18"/>
  <c r="C1217" i="18"/>
  <c r="C1216" i="18"/>
  <c r="C1215" i="18"/>
  <c r="C1214" i="18"/>
  <c r="C1213" i="18"/>
  <c r="C1212" i="18"/>
  <c r="C1211" i="18"/>
  <c r="C1210" i="18"/>
  <c r="C1209" i="18"/>
  <c r="C1208" i="18"/>
  <c r="C1207" i="18"/>
  <c r="C1206" i="18"/>
  <c r="C1205" i="18"/>
  <c r="C1204" i="18"/>
  <c r="C1203" i="18"/>
  <c r="C1202" i="18"/>
  <c r="C1201" i="18"/>
  <c r="C1200" i="18"/>
  <c r="C1199" i="18"/>
  <c r="C1198" i="18"/>
  <c r="C1197" i="18"/>
  <c r="C1196" i="18"/>
  <c r="C1195" i="18"/>
  <c r="C1194" i="18"/>
  <c r="C1193" i="18"/>
  <c r="C1192" i="18"/>
  <c r="C1191" i="18"/>
  <c r="C1190" i="18"/>
  <c r="C1189" i="18"/>
  <c r="C1188" i="18"/>
  <c r="C1187" i="18"/>
  <c r="C1186" i="18"/>
  <c r="C1185" i="18"/>
  <c r="C1184" i="18"/>
  <c r="C1183" i="18"/>
  <c r="C1182" i="18"/>
  <c r="C1181" i="18"/>
  <c r="C1180" i="18"/>
  <c r="C1179" i="18"/>
  <c r="C1178" i="18"/>
  <c r="C1177" i="18"/>
  <c r="C1176" i="18"/>
  <c r="C1175" i="18"/>
  <c r="C1174" i="18"/>
  <c r="C1173" i="18"/>
  <c r="C1172" i="18"/>
  <c r="C1171" i="18"/>
  <c r="C1170" i="18"/>
  <c r="C1169" i="18"/>
  <c r="C1168" i="18"/>
  <c r="C1167" i="18"/>
  <c r="C1166" i="18"/>
  <c r="C1165" i="18"/>
  <c r="C1164" i="18"/>
  <c r="C1163" i="18"/>
  <c r="C1162" i="18"/>
  <c r="C1161" i="18"/>
  <c r="C1160" i="18"/>
  <c r="C1159" i="18"/>
  <c r="C1158" i="18"/>
  <c r="C1157" i="18"/>
  <c r="C1156" i="18"/>
  <c r="C1155" i="18"/>
  <c r="C1154" i="18"/>
  <c r="C1153" i="18"/>
  <c r="C1152" i="18"/>
  <c r="C1151" i="18"/>
  <c r="C1150" i="18"/>
  <c r="C1149" i="18"/>
  <c r="C1148" i="18"/>
  <c r="C1147" i="18"/>
  <c r="C1146" i="18"/>
  <c r="C1145" i="18"/>
  <c r="C1144" i="18"/>
  <c r="C1143" i="18"/>
  <c r="C1142" i="18"/>
  <c r="C1141" i="18"/>
  <c r="C1140" i="18"/>
  <c r="C1139" i="18"/>
  <c r="C1138" i="18"/>
  <c r="C1137" i="18"/>
  <c r="C1136" i="18"/>
  <c r="C1135" i="18"/>
  <c r="C1134" i="18"/>
  <c r="C1133" i="18"/>
  <c r="C1132" i="18"/>
  <c r="C1131" i="18"/>
  <c r="C1130" i="18"/>
  <c r="C1129" i="18"/>
  <c r="C1128" i="18"/>
  <c r="C1127" i="18"/>
  <c r="C1126" i="18"/>
  <c r="C1125" i="18"/>
  <c r="C1124" i="18"/>
  <c r="C1123" i="18"/>
  <c r="C1122" i="18"/>
  <c r="C1121" i="18"/>
  <c r="C1120" i="18"/>
  <c r="C1119" i="18"/>
  <c r="C1118" i="18"/>
  <c r="C1117" i="18"/>
  <c r="C1116" i="18"/>
  <c r="C1115" i="18"/>
  <c r="C1114" i="18"/>
  <c r="C1113" i="18"/>
  <c r="C1112" i="18"/>
  <c r="C1111" i="18"/>
  <c r="C1110" i="18"/>
  <c r="C1109" i="18"/>
  <c r="C1108" i="18"/>
  <c r="C1107" i="18"/>
  <c r="C1106" i="18"/>
  <c r="C1105" i="18"/>
  <c r="C1104" i="18"/>
  <c r="C1103" i="18"/>
  <c r="C1102" i="18"/>
  <c r="C1101" i="18"/>
  <c r="C1100" i="18"/>
  <c r="C1099" i="18"/>
  <c r="C1098" i="18"/>
  <c r="C1097" i="18"/>
  <c r="C1096" i="18"/>
  <c r="C1095" i="18"/>
  <c r="C1094" i="18"/>
  <c r="C1093" i="18"/>
  <c r="C1092" i="18"/>
  <c r="C1091" i="18"/>
  <c r="C1090" i="18"/>
  <c r="C1089" i="18"/>
  <c r="C1088" i="18"/>
  <c r="C1087" i="18"/>
  <c r="C1086" i="18"/>
  <c r="C1085" i="18"/>
  <c r="C1084" i="18"/>
  <c r="C1083" i="18"/>
  <c r="C1082" i="18"/>
  <c r="C1081" i="18"/>
  <c r="C1080" i="18"/>
  <c r="C1079" i="18"/>
  <c r="C1078" i="18"/>
  <c r="C1077" i="18"/>
  <c r="C1076" i="18"/>
  <c r="C1075" i="18"/>
  <c r="C1074" i="18"/>
  <c r="C1073" i="18"/>
  <c r="C1072" i="18"/>
  <c r="C1071" i="18"/>
  <c r="C1070" i="18"/>
  <c r="C1069" i="18"/>
  <c r="C1068" i="18"/>
  <c r="C1067" i="18"/>
  <c r="C1066" i="18"/>
  <c r="C1065" i="18"/>
  <c r="C1064" i="18"/>
  <c r="C1063" i="18"/>
  <c r="C1062" i="18"/>
  <c r="C1061" i="18"/>
  <c r="C1060" i="18"/>
  <c r="C1059" i="18"/>
  <c r="C1058" i="18"/>
  <c r="C1057" i="18"/>
  <c r="C1056" i="18"/>
  <c r="C1055" i="18"/>
  <c r="C1054" i="18"/>
  <c r="C1053" i="18"/>
  <c r="C1052" i="18"/>
  <c r="C1051" i="18"/>
  <c r="C1050" i="18"/>
  <c r="C1049" i="18"/>
  <c r="C1048" i="18"/>
  <c r="C1047" i="18"/>
  <c r="C1046" i="18"/>
  <c r="C1045" i="18"/>
  <c r="C1044" i="18"/>
  <c r="C1043" i="18"/>
  <c r="C1042" i="18"/>
  <c r="C1041" i="18"/>
  <c r="C1040" i="18"/>
  <c r="C1039" i="18"/>
  <c r="C1038" i="18"/>
  <c r="C1037" i="18"/>
  <c r="C1036" i="18"/>
  <c r="C1035" i="18"/>
  <c r="C1034" i="18"/>
  <c r="C1033" i="18"/>
  <c r="C1032" i="18"/>
  <c r="C1031" i="18"/>
  <c r="C1030" i="18"/>
  <c r="C1029" i="18"/>
  <c r="C1028" i="18"/>
  <c r="C1027" i="18"/>
  <c r="C1026" i="18"/>
  <c r="C1025" i="18"/>
  <c r="C1024" i="18"/>
  <c r="C1023" i="18"/>
  <c r="C1022" i="18"/>
  <c r="C1021" i="18"/>
  <c r="C1020" i="18"/>
  <c r="C1019" i="18"/>
  <c r="C1018" i="18"/>
  <c r="C1017" i="18"/>
  <c r="C1016" i="18"/>
  <c r="C1015" i="18"/>
  <c r="C1014" i="18"/>
  <c r="C1013" i="18"/>
  <c r="C1012" i="18"/>
  <c r="C1011" i="18"/>
  <c r="C1010" i="18"/>
  <c r="C1009" i="18"/>
  <c r="C1008" i="18"/>
  <c r="C1007" i="18"/>
  <c r="C1006" i="18"/>
  <c r="C1005" i="18"/>
  <c r="C1004" i="18"/>
  <c r="C1003" i="18"/>
  <c r="C1002" i="18"/>
  <c r="C1001" i="18"/>
  <c r="C1000" i="18"/>
  <c r="C999" i="18"/>
  <c r="C998" i="18"/>
  <c r="C997" i="18"/>
  <c r="C996" i="18"/>
  <c r="C995" i="18"/>
  <c r="C994" i="18"/>
  <c r="C993" i="18"/>
  <c r="C992" i="18"/>
  <c r="C991" i="18"/>
  <c r="C990" i="18"/>
  <c r="C989" i="18"/>
  <c r="C988" i="18"/>
  <c r="C987" i="18"/>
  <c r="C986" i="18"/>
  <c r="C985" i="18"/>
  <c r="C984" i="18"/>
  <c r="C983" i="18"/>
  <c r="C982" i="18"/>
  <c r="C981" i="18"/>
  <c r="C980" i="18"/>
  <c r="C979" i="18"/>
  <c r="C978" i="18"/>
  <c r="C977" i="18"/>
  <c r="C976" i="18"/>
  <c r="C975" i="18"/>
  <c r="C974" i="18"/>
  <c r="C973" i="18"/>
  <c r="C972" i="18"/>
  <c r="C971" i="18"/>
  <c r="C970" i="18"/>
  <c r="C969" i="18"/>
  <c r="C968" i="18"/>
  <c r="C967" i="18"/>
  <c r="C966" i="18"/>
  <c r="C965" i="18"/>
  <c r="C964" i="18"/>
  <c r="C963" i="18"/>
  <c r="C962" i="18"/>
  <c r="C961" i="18"/>
  <c r="C960" i="18"/>
  <c r="C959" i="18"/>
  <c r="C958" i="18"/>
  <c r="C957" i="18"/>
  <c r="C956" i="18"/>
  <c r="C955" i="18"/>
  <c r="C954" i="18"/>
  <c r="C953" i="18"/>
  <c r="C952" i="18"/>
  <c r="C951" i="18"/>
  <c r="C950" i="18"/>
  <c r="C949" i="18"/>
  <c r="C948" i="18"/>
  <c r="C947" i="18"/>
  <c r="C946" i="18"/>
  <c r="C945" i="18"/>
  <c r="C944" i="18"/>
  <c r="C943" i="18"/>
  <c r="C942" i="18"/>
  <c r="C941" i="18"/>
  <c r="C940" i="18"/>
  <c r="C939" i="18"/>
  <c r="C938" i="18"/>
  <c r="C937" i="18"/>
  <c r="C936" i="18"/>
  <c r="C935" i="18"/>
  <c r="C934" i="18"/>
  <c r="C933" i="18"/>
  <c r="C932" i="18"/>
  <c r="C931" i="18"/>
  <c r="C930" i="18"/>
  <c r="C929" i="18"/>
  <c r="C928" i="18"/>
  <c r="C927" i="18"/>
  <c r="C926" i="18"/>
  <c r="C925" i="18"/>
  <c r="C924" i="18"/>
  <c r="C923" i="18"/>
  <c r="C922" i="18"/>
  <c r="C921" i="18"/>
  <c r="C920" i="18"/>
  <c r="C919" i="18"/>
  <c r="C918" i="18"/>
  <c r="C917" i="18"/>
  <c r="C916" i="18"/>
  <c r="C915" i="18"/>
  <c r="C914" i="18"/>
  <c r="C913" i="18"/>
  <c r="C912" i="18"/>
  <c r="C911" i="18"/>
  <c r="C910" i="18"/>
  <c r="C909" i="18"/>
  <c r="C908" i="18"/>
  <c r="C907" i="18"/>
  <c r="C906" i="18"/>
  <c r="C905" i="18"/>
  <c r="C904" i="18"/>
  <c r="C903" i="18"/>
  <c r="C902" i="18"/>
  <c r="C901" i="18"/>
  <c r="C900" i="18"/>
  <c r="C899" i="18"/>
  <c r="C898" i="18"/>
  <c r="C897" i="18"/>
  <c r="C896" i="18"/>
  <c r="C895" i="18"/>
  <c r="C894" i="18"/>
  <c r="C893" i="18"/>
  <c r="C892" i="18"/>
  <c r="C891" i="18"/>
  <c r="C890" i="18"/>
  <c r="C889" i="18"/>
  <c r="C888" i="18"/>
  <c r="C887" i="18"/>
  <c r="C886" i="18"/>
  <c r="C885" i="18"/>
  <c r="C884" i="18"/>
  <c r="C883" i="18"/>
  <c r="C882" i="18"/>
  <c r="C881" i="18"/>
  <c r="C880" i="18"/>
  <c r="C879" i="18"/>
  <c r="C878" i="18"/>
  <c r="C877" i="18"/>
  <c r="C876" i="18"/>
  <c r="C875" i="18"/>
  <c r="C874" i="18"/>
  <c r="C873" i="18"/>
  <c r="C872" i="18"/>
  <c r="C871" i="18"/>
  <c r="C870" i="18"/>
  <c r="C869" i="18"/>
  <c r="C868" i="18"/>
  <c r="C867" i="18"/>
  <c r="C866" i="18"/>
  <c r="C865" i="18"/>
  <c r="C864" i="18"/>
  <c r="C863" i="18"/>
  <c r="C862" i="18"/>
  <c r="C861" i="18"/>
  <c r="C860" i="18"/>
  <c r="C859" i="18"/>
  <c r="C858" i="18"/>
  <c r="C857" i="18"/>
  <c r="C856" i="18"/>
  <c r="C855" i="18"/>
  <c r="C854" i="18"/>
  <c r="C853" i="18"/>
  <c r="C852" i="18"/>
  <c r="C851" i="18"/>
  <c r="C850" i="18"/>
  <c r="C849" i="18"/>
  <c r="C848" i="18"/>
  <c r="C847" i="18"/>
  <c r="C846" i="18"/>
  <c r="C845" i="18"/>
  <c r="C844" i="18"/>
  <c r="C843" i="18"/>
  <c r="C842" i="18"/>
  <c r="C841" i="18"/>
  <c r="C840" i="18"/>
  <c r="C839" i="18"/>
  <c r="C838" i="18"/>
  <c r="C837" i="18"/>
  <c r="C836" i="18"/>
  <c r="C835" i="18"/>
  <c r="C834" i="18"/>
  <c r="C833" i="18"/>
  <c r="C832" i="18"/>
  <c r="C831" i="18"/>
  <c r="C830" i="18"/>
  <c r="C829" i="18"/>
  <c r="C828" i="18"/>
  <c r="C827" i="18"/>
  <c r="C826" i="18"/>
  <c r="C825" i="18"/>
  <c r="C824" i="18"/>
  <c r="C823" i="18"/>
  <c r="C822" i="18"/>
  <c r="C821" i="18"/>
  <c r="C820" i="18"/>
  <c r="C819" i="18"/>
  <c r="C818" i="18"/>
  <c r="C817" i="18"/>
  <c r="C816" i="18"/>
  <c r="C815" i="18"/>
  <c r="C814" i="18"/>
  <c r="C813" i="18"/>
  <c r="C812" i="18"/>
  <c r="C811" i="18"/>
  <c r="C810" i="18"/>
  <c r="C809" i="18"/>
  <c r="C808" i="18"/>
  <c r="C807" i="18"/>
  <c r="C806" i="18"/>
  <c r="C805" i="18"/>
  <c r="C804" i="18"/>
  <c r="C803" i="18"/>
  <c r="C802" i="18"/>
  <c r="C801" i="18"/>
  <c r="C800" i="18"/>
  <c r="C799" i="18"/>
  <c r="C798" i="18"/>
  <c r="C797" i="18"/>
  <c r="C796" i="18"/>
  <c r="C795" i="18"/>
  <c r="C794" i="18"/>
  <c r="C793" i="18"/>
  <c r="C792" i="18"/>
  <c r="C791" i="18"/>
  <c r="C790" i="18"/>
  <c r="C789" i="18"/>
  <c r="C788" i="18"/>
  <c r="C787" i="18"/>
  <c r="C786" i="18"/>
  <c r="C785" i="18"/>
  <c r="C784" i="18"/>
  <c r="C783" i="18"/>
  <c r="C782" i="18"/>
  <c r="C781" i="18"/>
  <c r="C780" i="18"/>
  <c r="C779" i="18"/>
  <c r="C778" i="18"/>
  <c r="C777" i="18"/>
  <c r="C776" i="18"/>
  <c r="C775" i="18"/>
  <c r="C774" i="18"/>
  <c r="C773" i="18"/>
  <c r="C772" i="18"/>
  <c r="C771" i="18"/>
  <c r="C770" i="18"/>
  <c r="C769" i="18"/>
  <c r="C768" i="18"/>
  <c r="C767" i="18"/>
  <c r="C766" i="18"/>
  <c r="C765" i="18"/>
  <c r="C764" i="18"/>
  <c r="C763" i="18"/>
  <c r="C762" i="18"/>
  <c r="C761" i="18"/>
  <c r="C760" i="18"/>
  <c r="C759" i="18"/>
  <c r="C758" i="18"/>
  <c r="C757" i="18"/>
  <c r="C756" i="18"/>
  <c r="C755" i="18"/>
  <c r="C754" i="18"/>
  <c r="C753" i="18"/>
  <c r="C752" i="18"/>
  <c r="C751" i="18"/>
  <c r="C750" i="18"/>
  <c r="C749" i="18"/>
  <c r="C748" i="18"/>
  <c r="C747" i="18"/>
  <c r="C746" i="18"/>
  <c r="C745" i="18"/>
  <c r="C744" i="18"/>
  <c r="C743" i="18"/>
  <c r="C742" i="18"/>
  <c r="C741" i="18"/>
  <c r="C740" i="18"/>
  <c r="C739" i="18"/>
  <c r="C738" i="18"/>
  <c r="C737" i="18"/>
  <c r="C736" i="18"/>
  <c r="C735" i="18"/>
  <c r="C734" i="18"/>
  <c r="C733" i="18"/>
  <c r="C732" i="18"/>
  <c r="C731" i="18"/>
  <c r="C730" i="18"/>
  <c r="C729" i="18"/>
  <c r="C728" i="18"/>
  <c r="C727" i="18"/>
  <c r="C726" i="18"/>
  <c r="C725" i="18"/>
  <c r="C724" i="18"/>
  <c r="C723" i="18"/>
  <c r="C722" i="18"/>
  <c r="C721" i="18"/>
  <c r="C720" i="18"/>
  <c r="C719" i="18"/>
  <c r="C718" i="18"/>
  <c r="C717" i="18"/>
  <c r="C716" i="18"/>
  <c r="C715" i="18"/>
  <c r="C714" i="18"/>
  <c r="C713" i="18"/>
  <c r="C712" i="18"/>
  <c r="C711" i="18"/>
  <c r="C710" i="18"/>
  <c r="C709" i="18"/>
  <c r="C708" i="18"/>
  <c r="C707" i="18"/>
  <c r="C706" i="18"/>
  <c r="C705" i="18"/>
  <c r="C704" i="18"/>
  <c r="C703" i="18"/>
  <c r="C702" i="18"/>
  <c r="C701" i="18"/>
  <c r="C700" i="18"/>
  <c r="C699" i="18"/>
  <c r="C698" i="18"/>
  <c r="C697" i="18"/>
  <c r="C696" i="18"/>
  <c r="C695" i="18"/>
  <c r="C694" i="18"/>
  <c r="C693" i="18"/>
  <c r="C692" i="18"/>
  <c r="C691" i="18"/>
  <c r="C690" i="18"/>
  <c r="C689" i="18"/>
  <c r="C688" i="18"/>
  <c r="C687" i="18"/>
  <c r="C686" i="18"/>
  <c r="C685" i="18"/>
  <c r="C684" i="18"/>
  <c r="C683" i="18"/>
  <c r="C682" i="18"/>
  <c r="C681" i="18"/>
  <c r="C680" i="18"/>
  <c r="C679" i="18"/>
  <c r="C678" i="18"/>
  <c r="C677" i="18"/>
  <c r="C676" i="18"/>
  <c r="C675" i="18"/>
  <c r="C674" i="18"/>
  <c r="C673" i="18"/>
  <c r="C672" i="18"/>
  <c r="C671" i="18"/>
  <c r="C670" i="18"/>
  <c r="C669" i="18"/>
  <c r="C668" i="18"/>
  <c r="C667" i="18"/>
  <c r="C666" i="18"/>
  <c r="C665" i="18"/>
  <c r="C664" i="18"/>
  <c r="C663" i="18"/>
  <c r="C662" i="18"/>
  <c r="C661" i="18"/>
  <c r="C660" i="18"/>
  <c r="C659" i="18"/>
  <c r="C658" i="18"/>
  <c r="C657" i="18"/>
  <c r="C656" i="18"/>
  <c r="C655" i="18"/>
  <c r="C654" i="18"/>
  <c r="C653" i="18"/>
  <c r="C652" i="18"/>
  <c r="C651" i="18"/>
  <c r="C650" i="18"/>
  <c r="C649" i="18"/>
  <c r="C648" i="18"/>
  <c r="C647" i="18"/>
  <c r="C646" i="18"/>
  <c r="C645" i="18"/>
  <c r="C644" i="18"/>
  <c r="C643" i="18"/>
  <c r="C642" i="18"/>
  <c r="C641" i="18"/>
  <c r="C640" i="18"/>
  <c r="C639" i="18"/>
  <c r="C638" i="18"/>
  <c r="C637" i="18"/>
  <c r="C636" i="18"/>
  <c r="C635" i="18"/>
  <c r="C634" i="18"/>
  <c r="C633" i="18"/>
  <c r="C632" i="18"/>
  <c r="C631" i="18"/>
  <c r="C630" i="18"/>
  <c r="C629" i="18"/>
  <c r="C628" i="18"/>
  <c r="C627" i="18"/>
  <c r="C626" i="18"/>
  <c r="C625" i="18"/>
  <c r="C624" i="18"/>
  <c r="C623" i="18"/>
  <c r="C622" i="18"/>
  <c r="C621" i="18"/>
  <c r="C620" i="18"/>
  <c r="C619" i="18"/>
  <c r="C618" i="18"/>
  <c r="C617" i="18"/>
  <c r="C616" i="18"/>
  <c r="C615" i="18"/>
  <c r="C614" i="18"/>
  <c r="C613" i="18"/>
  <c r="C612" i="18"/>
  <c r="C611" i="18"/>
  <c r="C610" i="18"/>
  <c r="C609" i="18"/>
  <c r="C608" i="18"/>
  <c r="C607" i="18"/>
  <c r="C606" i="18"/>
  <c r="C605" i="18"/>
  <c r="C604" i="18"/>
  <c r="C603" i="18"/>
  <c r="C602" i="18"/>
  <c r="C601" i="18"/>
  <c r="C600" i="18"/>
  <c r="C599" i="18"/>
  <c r="C598" i="18"/>
  <c r="C597" i="18"/>
  <c r="C596" i="18"/>
  <c r="C595" i="18"/>
  <c r="C594" i="18"/>
  <c r="C593" i="18"/>
  <c r="C592" i="18"/>
  <c r="C591" i="18"/>
  <c r="C590" i="18"/>
  <c r="C589" i="18"/>
  <c r="C588" i="18"/>
  <c r="C587" i="18"/>
  <c r="C586" i="18"/>
  <c r="C585" i="18"/>
  <c r="C584" i="18"/>
  <c r="C583" i="18"/>
  <c r="C582" i="18"/>
  <c r="C581" i="18"/>
  <c r="C580" i="18"/>
  <c r="C579" i="18"/>
  <c r="C578" i="18"/>
  <c r="C577" i="18"/>
  <c r="C576" i="18"/>
  <c r="C575" i="18"/>
  <c r="C574" i="18"/>
  <c r="C573" i="18"/>
  <c r="C572" i="18"/>
  <c r="C571" i="18"/>
  <c r="C570" i="18"/>
  <c r="C569" i="18"/>
  <c r="C568" i="18"/>
  <c r="C567" i="18"/>
  <c r="C566" i="18"/>
  <c r="C565" i="18"/>
  <c r="C564" i="18"/>
  <c r="C563" i="18"/>
  <c r="C562" i="18"/>
  <c r="C561" i="18"/>
  <c r="C560" i="18"/>
  <c r="C559" i="18"/>
  <c r="C558" i="18"/>
  <c r="C557" i="18"/>
  <c r="C556" i="18"/>
  <c r="C555" i="18"/>
  <c r="C554" i="18"/>
  <c r="C553" i="18"/>
  <c r="C552" i="18"/>
  <c r="C551" i="18"/>
  <c r="C550" i="18"/>
  <c r="C549" i="18"/>
  <c r="C548" i="18"/>
  <c r="C547" i="18"/>
  <c r="C546" i="18"/>
  <c r="C545" i="18"/>
  <c r="C544" i="18"/>
  <c r="C543" i="18"/>
  <c r="C542" i="18"/>
  <c r="C541" i="18"/>
  <c r="C540" i="18"/>
  <c r="C539" i="18"/>
  <c r="C538" i="18"/>
  <c r="C537" i="18"/>
  <c r="C536" i="18"/>
  <c r="C535" i="18"/>
  <c r="C534" i="18"/>
  <c r="C533" i="18"/>
  <c r="C532" i="18"/>
  <c r="C531" i="18"/>
  <c r="C530" i="18"/>
  <c r="C529" i="18"/>
  <c r="C528" i="18"/>
  <c r="C527" i="18"/>
  <c r="C526" i="18"/>
  <c r="C525" i="18"/>
  <c r="C524" i="18"/>
  <c r="C523" i="18"/>
  <c r="C522" i="18"/>
  <c r="C521" i="18"/>
  <c r="C520" i="18"/>
  <c r="C519" i="18"/>
  <c r="C518" i="18"/>
  <c r="C517" i="18"/>
  <c r="C516" i="18"/>
  <c r="C515" i="18"/>
  <c r="C514" i="18"/>
  <c r="C513" i="18"/>
  <c r="C512" i="18"/>
  <c r="C511" i="18"/>
  <c r="C510" i="18"/>
  <c r="C509" i="18"/>
  <c r="C508" i="18"/>
  <c r="C507" i="18"/>
  <c r="C506" i="18"/>
  <c r="C505" i="18"/>
  <c r="C504" i="18"/>
  <c r="C503" i="18"/>
  <c r="C502" i="18"/>
  <c r="C501" i="18"/>
  <c r="C500" i="18"/>
  <c r="C499" i="18"/>
  <c r="C498" i="18"/>
  <c r="C497" i="18"/>
  <c r="C496" i="18"/>
  <c r="C495" i="18"/>
  <c r="C494" i="18"/>
  <c r="C493" i="18"/>
  <c r="C492" i="18"/>
  <c r="C491" i="18"/>
  <c r="C490" i="18"/>
  <c r="C489" i="18"/>
  <c r="C488" i="18"/>
  <c r="C487" i="18"/>
  <c r="C486" i="18"/>
  <c r="C485" i="18"/>
  <c r="C484" i="18"/>
  <c r="C483" i="18"/>
  <c r="C482" i="18"/>
  <c r="C481" i="18"/>
  <c r="C480" i="18"/>
  <c r="C479" i="18"/>
  <c r="C478" i="18"/>
  <c r="C477" i="18"/>
  <c r="C476" i="18"/>
  <c r="C475" i="18"/>
  <c r="C474" i="18"/>
  <c r="C473" i="18"/>
  <c r="C472" i="18"/>
  <c r="C471" i="18"/>
  <c r="C470" i="18"/>
  <c r="C469" i="18"/>
  <c r="C468" i="18"/>
  <c r="C467" i="18"/>
  <c r="C466" i="18"/>
  <c r="C465" i="18"/>
  <c r="C464" i="18"/>
  <c r="C463" i="18"/>
  <c r="C462" i="18"/>
  <c r="C461" i="18"/>
  <c r="C460" i="18"/>
  <c r="C459" i="18"/>
  <c r="C458" i="18"/>
  <c r="C457" i="18"/>
  <c r="C456" i="18"/>
  <c r="C455" i="18"/>
  <c r="C454" i="18"/>
  <c r="C453" i="18"/>
  <c r="C452" i="18"/>
  <c r="C451" i="18"/>
  <c r="C450" i="18"/>
  <c r="C449" i="18"/>
  <c r="C448" i="18"/>
  <c r="C447" i="18"/>
  <c r="C446" i="18"/>
  <c r="C445" i="18"/>
  <c r="C444" i="18"/>
  <c r="C443" i="18"/>
  <c r="C442" i="18"/>
  <c r="C441" i="18"/>
  <c r="C440" i="18"/>
  <c r="C439" i="18"/>
  <c r="C438" i="18"/>
  <c r="C437" i="18"/>
  <c r="C436" i="18"/>
  <c r="C435" i="18"/>
  <c r="C434" i="18"/>
  <c r="C433" i="18"/>
  <c r="C432" i="18"/>
  <c r="C431" i="18"/>
  <c r="C430" i="18"/>
  <c r="C429" i="18"/>
  <c r="C428" i="18"/>
  <c r="C427" i="18"/>
  <c r="C426" i="18"/>
  <c r="C425" i="18"/>
  <c r="C424" i="18"/>
  <c r="C423" i="18"/>
  <c r="C422" i="18"/>
  <c r="C421" i="18"/>
  <c r="C420" i="18"/>
  <c r="C419" i="18"/>
  <c r="C418" i="18"/>
  <c r="C417" i="18"/>
  <c r="C416" i="18"/>
  <c r="C415" i="18"/>
  <c r="C414" i="18"/>
  <c r="C413" i="18"/>
  <c r="C412" i="18"/>
  <c r="C411" i="18"/>
  <c r="C410" i="18"/>
  <c r="C409" i="18"/>
  <c r="C408" i="18"/>
  <c r="C407" i="18"/>
  <c r="C406" i="18"/>
  <c r="C405" i="18"/>
  <c r="C404" i="18"/>
  <c r="C403" i="18"/>
  <c r="C402" i="18"/>
  <c r="C401" i="18"/>
  <c r="C400" i="18"/>
  <c r="C399" i="18"/>
  <c r="C398" i="18"/>
  <c r="C397" i="18"/>
  <c r="C396" i="18"/>
  <c r="C395" i="18"/>
  <c r="C394" i="18"/>
  <c r="C393" i="18"/>
  <c r="C392" i="18"/>
  <c r="C391" i="18"/>
  <c r="C390" i="18"/>
  <c r="C389" i="18"/>
  <c r="C388" i="18"/>
  <c r="C387" i="18"/>
  <c r="C386" i="18"/>
  <c r="C385" i="18"/>
  <c r="C384" i="18"/>
  <c r="C383" i="18"/>
  <c r="C382" i="18"/>
  <c r="C381" i="18"/>
  <c r="C380" i="18"/>
  <c r="C379" i="18"/>
  <c r="C378" i="18"/>
  <c r="C377" i="18"/>
  <c r="C376" i="18"/>
  <c r="C375" i="18"/>
  <c r="C374" i="18"/>
  <c r="C373" i="18"/>
  <c r="C372" i="18"/>
  <c r="C371" i="18"/>
  <c r="C370" i="18"/>
  <c r="C369" i="18"/>
  <c r="C368" i="18"/>
  <c r="C367" i="18"/>
  <c r="C366" i="18"/>
  <c r="C365" i="18"/>
  <c r="C364" i="18"/>
  <c r="C363" i="18"/>
  <c r="C362" i="18"/>
  <c r="C361" i="18"/>
  <c r="C360" i="18"/>
  <c r="C359" i="18"/>
  <c r="C358" i="18"/>
  <c r="C357" i="18"/>
  <c r="C356" i="18"/>
  <c r="C355" i="18"/>
  <c r="C354" i="18"/>
  <c r="C353" i="18"/>
  <c r="C352" i="18"/>
  <c r="C351" i="18"/>
  <c r="C350" i="18"/>
  <c r="C349" i="18"/>
  <c r="C348" i="18"/>
  <c r="C347" i="18"/>
  <c r="C346" i="18"/>
  <c r="C345" i="18"/>
  <c r="C344" i="18"/>
  <c r="C343" i="18"/>
  <c r="C342" i="18"/>
  <c r="C341" i="18"/>
  <c r="C340" i="18"/>
  <c r="C339" i="18"/>
  <c r="C338" i="18"/>
  <c r="C337" i="18"/>
  <c r="C336" i="18"/>
  <c r="C335" i="18"/>
  <c r="C334" i="18"/>
  <c r="C333" i="18"/>
  <c r="C332" i="18"/>
  <c r="C331" i="18"/>
  <c r="C330" i="18"/>
  <c r="C329" i="18"/>
  <c r="C328" i="18"/>
  <c r="C327" i="18"/>
  <c r="C326" i="18"/>
  <c r="C325" i="18"/>
  <c r="C324" i="18"/>
  <c r="C323" i="18"/>
  <c r="C322" i="18"/>
  <c r="C321" i="18"/>
  <c r="C320" i="18"/>
  <c r="C319" i="18"/>
  <c r="C318" i="18"/>
  <c r="C317" i="18"/>
  <c r="C316" i="18"/>
  <c r="C315" i="18"/>
  <c r="C314" i="18"/>
  <c r="C313" i="18"/>
  <c r="C312" i="18"/>
  <c r="C311" i="18"/>
  <c r="C310" i="18"/>
  <c r="C309" i="18"/>
  <c r="C308" i="18"/>
  <c r="C307" i="18"/>
  <c r="C306" i="18"/>
  <c r="C305" i="18"/>
  <c r="C304" i="18"/>
  <c r="C303" i="18"/>
  <c r="C302" i="18"/>
  <c r="C301" i="18"/>
  <c r="C300" i="18"/>
  <c r="C299" i="18"/>
  <c r="C298" i="18"/>
  <c r="C297" i="18"/>
  <c r="C296" i="18"/>
  <c r="C295" i="18"/>
  <c r="C294" i="18"/>
  <c r="C293" i="18"/>
  <c r="C292" i="18"/>
  <c r="C291" i="18"/>
  <c r="C290" i="18"/>
  <c r="C289" i="18"/>
  <c r="C288" i="18"/>
  <c r="C287" i="18"/>
  <c r="C286" i="18"/>
  <c r="C285" i="18"/>
  <c r="C284" i="18"/>
  <c r="C283" i="18"/>
  <c r="C282" i="18"/>
  <c r="C281" i="18"/>
  <c r="C280" i="18"/>
  <c r="C279" i="18"/>
  <c r="C278" i="18"/>
  <c r="C277" i="18"/>
  <c r="C276" i="18"/>
  <c r="C275" i="18"/>
  <c r="C274" i="18"/>
  <c r="C273" i="18"/>
  <c r="C272" i="18"/>
  <c r="C271" i="18"/>
  <c r="C270" i="18"/>
  <c r="C269" i="18"/>
  <c r="C268" i="18"/>
  <c r="C267" i="18"/>
  <c r="C266" i="18"/>
  <c r="C265" i="18"/>
  <c r="C264" i="18"/>
  <c r="C263" i="18"/>
  <c r="C262" i="18"/>
  <c r="C261" i="18"/>
  <c r="C260" i="18"/>
  <c r="C259" i="18"/>
  <c r="C258" i="18"/>
  <c r="C257" i="18"/>
  <c r="C256" i="18"/>
  <c r="C255" i="18"/>
  <c r="C254" i="18"/>
  <c r="C253" i="18"/>
  <c r="C252" i="18"/>
  <c r="C251" i="18"/>
  <c r="C250" i="18"/>
  <c r="C249" i="18"/>
  <c r="C248" i="18"/>
  <c r="C247" i="18"/>
  <c r="C246" i="18"/>
  <c r="C245" i="18"/>
  <c r="C244" i="18"/>
  <c r="C243" i="18"/>
  <c r="C242" i="18"/>
  <c r="C241" i="18"/>
  <c r="C240" i="18"/>
  <c r="C239" i="18"/>
  <c r="C238" i="18"/>
  <c r="C237" i="18"/>
  <c r="C236" i="18"/>
  <c r="C235" i="18"/>
  <c r="C234" i="18"/>
  <c r="C233" i="18"/>
  <c r="C232" i="18"/>
  <c r="C231" i="18"/>
  <c r="C230" i="18"/>
  <c r="C229" i="18"/>
  <c r="C228" i="18"/>
  <c r="C227" i="18"/>
  <c r="C226" i="18"/>
  <c r="C225" i="18"/>
  <c r="C224" i="18"/>
  <c r="C223" i="18"/>
  <c r="C222" i="18"/>
  <c r="C221" i="18"/>
  <c r="C220" i="18"/>
  <c r="C219" i="18"/>
  <c r="C218" i="18"/>
  <c r="C217" i="18"/>
  <c r="C216" i="18"/>
  <c r="C215" i="18"/>
  <c r="C214" i="18"/>
  <c r="C213" i="18"/>
  <c r="C212" i="18"/>
  <c r="C211" i="18"/>
  <c r="C210" i="18"/>
  <c r="C209" i="18"/>
  <c r="C208" i="18"/>
  <c r="C207" i="18"/>
  <c r="C206" i="18"/>
  <c r="C205" i="18"/>
  <c r="C204" i="18"/>
  <c r="C203" i="18"/>
  <c r="C202" i="18"/>
  <c r="C201" i="18"/>
  <c r="C200" i="18"/>
  <c r="C199" i="18"/>
  <c r="C198" i="18"/>
  <c r="C197" i="18"/>
  <c r="C196" i="18"/>
  <c r="C195" i="18"/>
  <c r="C194" i="18"/>
  <c r="C193" i="18"/>
  <c r="C192" i="18"/>
  <c r="C191" i="18"/>
  <c r="C190" i="18"/>
  <c r="C189" i="18"/>
  <c r="C188" i="18"/>
  <c r="C187" i="18"/>
  <c r="C186" i="18"/>
  <c r="C185" i="18"/>
  <c r="C184" i="18"/>
  <c r="C183" i="18"/>
  <c r="C182" i="18"/>
  <c r="C181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I31" i="29" l="1"/>
  <c r="Q31" i="29"/>
  <c r="E32" i="29"/>
  <c r="M32" i="29"/>
  <c r="U32" i="29"/>
  <c r="I33" i="29"/>
  <c r="Q33" i="29"/>
  <c r="E34" i="29"/>
  <c r="M34" i="29"/>
  <c r="U34" i="29"/>
  <c r="I35" i="29"/>
  <c r="Q35" i="29"/>
  <c r="B31" i="29"/>
  <c r="J31" i="29"/>
  <c r="R31" i="29"/>
  <c r="F32" i="29"/>
  <c r="F36" i="29" s="1"/>
  <c r="N32" i="29"/>
  <c r="N36" i="29" s="1"/>
  <c r="B33" i="29"/>
  <c r="J33" i="29"/>
  <c r="R33" i="29"/>
  <c r="F34" i="29"/>
  <c r="N34" i="29"/>
  <c r="B35" i="29"/>
  <c r="J35" i="29"/>
  <c r="R35" i="29"/>
  <c r="G31" i="29"/>
  <c r="O31" i="29"/>
  <c r="C32" i="29"/>
  <c r="K32" i="29"/>
  <c r="S32" i="29"/>
  <c r="G33" i="29"/>
  <c r="O33" i="29"/>
  <c r="C34" i="29"/>
  <c r="K34" i="29"/>
  <c r="S34" i="29"/>
  <c r="G35" i="29"/>
  <c r="O35" i="29"/>
  <c r="C31" i="29"/>
  <c r="K31" i="29"/>
  <c r="S31" i="29"/>
  <c r="S36" i="29" s="1"/>
  <c r="G32" i="29"/>
  <c r="O32" i="29"/>
  <c r="C33" i="29"/>
  <c r="K33" i="29"/>
  <c r="S33" i="29"/>
  <c r="G34" i="29"/>
  <c r="O34" i="29"/>
  <c r="C35" i="29"/>
  <c r="C36" i="29" s="1"/>
  <c r="K35" i="29"/>
  <c r="S35" i="29"/>
  <c r="D31" i="29"/>
  <c r="L31" i="29"/>
  <c r="T31" i="29"/>
  <c r="H32" i="29"/>
  <c r="P32" i="29"/>
  <c r="D33" i="29"/>
  <c r="L33" i="29"/>
  <c r="T33" i="29"/>
  <c r="H34" i="29"/>
  <c r="P34" i="29"/>
  <c r="D35" i="29"/>
  <c r="L35" i="29"/>
  <c r="L36" i="29" s="1"/>
  <c r="T35" i="29"/>
  <c r="E31" i="29"/>
  <c r="E36" i="29" s="1"/>
  <c r="M31" i="29"/>
  <c r="U31" i="29"/>
  <c r="I32" i="29"/>
  <c r="Q32" i="29"/>
  <c r="E33" i="29"/>
  <c r="M33" i="29"/>
  <c r="U33" i="29"/>
  <c r="I34" i="29"/>
  <c r="Q34" i="29"/>
  <c r="E35" i="29"/>
  <c r="M35" i="29"/>
  <c r="U35" i="29"/>
  <c r="K36" i="29"/>
  <c r="T36" i="29" l="1"/>
  <c r="P36" i="29"/>
  <c r="H36" i="29"/>
  <c r="D36" i="29"/>
  <c r="G36" i="29"/>
  <c r="Q36" i="29"/>
  <c r="R36" i="29"/>
  <c r="I36" i="29"/>
  <c r="J36" i="29"/>
  <c r="B36" i="29"/>
  <c r="U36" i="29"/>
  <c r="M36" i="29"/>
  <c r="O36" i="2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 pc</author>
  </authors>
  <commentList>
    <comment ref="B1" authorId="0" shapeId="0" xr:uid="{9BB99D4E-8531-4B44-AE16-46C57FC08346}">
      <text>
        <r>
          <rPr>
            <b/>
            <sz val="9"/>
            <color indexed="81"/>
            <rFont val="Tahoma"/>
            <charset val="1"/>
          </rPr>
          <t>home pc:</t>
        </r>
        <r>
          <rPr>
            <sz val="9"/>
            <color indexed="81"/>
            <rFont val="Tahoma"/>
            <charset val="1"/>
          </rPr>
          <t xml:space="preserve">
Rate is annulized since there are only 265 days in 2022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 pc</author>
  </authors>
  <commentList>
    <comment ref="A31" authorId="0" shapeId="0" xr:uid="{ADAE0EB1-1139-4D29-A910-DBD095C3DBCD}">
      <text>
        <r>
          <rPr>
            <b/>
            <sz val="9"/>
            <color indexed="81"/>
            <rFont val="Tahoma"/>
            <charset val="1"/>
          </rPr>
          <t>home pc:</t>
        </r>
        <r>
          <rPr>
            <sz val="9"/>
            <color indexed="81"/>
            <rFont val="Tahoma"/>
            <charset val="1"/>
          </rPr>
          <t xml:space="preserve">
Rate is annulized since there are only 265 days in 2022</t>
        </r>
      </text>
    </comment>
    <comment ref="A41" authorId="0" shapeId="0" xr:uid="{0CA532EA-893D-4DBA-A061-C32698C7ADEF}">
      <text>
        <r>
          <rPr>
            <b/>
            <sz val="9"/>
            <color indexed="81"/>
            <rFont val="Tahoma"/>
            <charset val="1"/>
          </rPr>
          <t>home pc:</t>
        </r>
        <r>
          <rPr>
            <sz val="9"/>
            <color indexed="81"/>
            <rFont val="Tahoma"/>
            <charset val="1"/>
          </rPr>
          <t xml:space="preserve">
Rate is annulized since there are only 265 days in 2022</t>
        </r>
      </text>
    </comment>
    <comment ref="A49" authorId="0" shapeId="0" xr:uid="{F41573B0-71C5-4509-B0EF-7BFBE3515701}">
      <text>
        <r>
          <rPr>
            <b/>
            <sz val="9"/>
            <color indexed="81"/>
            <rFont val="Tahoma"/>
            <charset val="1"/>
          </rPr>
          <t>home pc:</t>
        </r>
        <r>
          <rPr>
            <sz val="9"/>
            <color indexed="81"/>
            <rFont val="Tahoma"/>
            <charset val="1"/>
          </rPr>
          <t xml:space="preserve">
Rate is annulized since there are only 265 days in 2022</t>
        </r>
      </text>
    </comment>
    <comment ref="B55" authorId="0" shapeId="0" xr:uid="{FE21A283-34C7-407D-B7DF-4030068D43C6}">
      <text>
        <r>
          <rPr>
            <b/>
            <sz val="9"/>
            <color indexed="81"/>
            <rFont val="Tahoma"/>
            <charset val="1"/>
          </rPr>
          <t>home pc:</t>
        </r>
        <r>
          <rPr>
            <sz val="9"/>
            <color indexed="81"/>
            <rFont val="Tahoma"/>
            <charset val="1"/>
          </rPr>
          <t xml:space="preserve">
Rate is annulized since there are only 265 days in 2022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home pc</author>
  </authors>
  <commentList>
    <comment ref="A31" authorId="0" shapeId="0" xr:uid="{4581AFF9-CD50-497D-AA8F-2EDB2B6E9844}">
      <text>
        <r>
          <rPr>
            <b/>
            <sz val="9"/>
            <color indexed="81"/>
            <rFont val="Tahoma"/>
            <charset val="1"/>
          </rPr>
          <t>home pc:</t>
        </r>
        <r>
          <rPr>
            <sz val="9"/>
            <color indexed="81"/>
            <rFont val="Tahoma"/>
            <charset val="1"/>
          </rPr>
          <t xml:space="preserve">
Rate is annulized since there are only 265 days in 2022</t>
        </r>
      </text>
    </comment>
    <comment ref="A47" authorId="0" shapeId="0" xr:uid="{D7EEF98D-712E-4A3A-BDFF-71F0EA59CC55}">
      <text>
        <r>
          <rPr>
            <b/>
            <sz val="9"/>
            <color indexed="81"/>
            <rFont val="Tahoma"/>
            <charset val="1"/>
          </rPr>
          <t>home pc:</t>
        </r>
        <r>
          <rPr>
            <sz val="9"/>
            <color indexed="81"/>
            <rFont val="Tahoma"/>
            <charset val="1"/>
          </rPr>
          <t xml:space="preserve">
Rate is annulized since there are only 265 days in 2022</t>
        </r>
      </text>
    </comment>
  </commentList>
</comments>
</file>

<file path=xl/sharedStrings.xml><?xml version="1.0" encoding="utf-8"?>
<sst xmlns="http://schemas.openxmlformats.org/spreadsheetml/2006/main" count="3010" uniqueCount="66">
  <si>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</si>
  <si>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</si>
  <si>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</si>
  <si>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</si>
  <si>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</si>
  <si>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</si>
  <si>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</si>
  <si>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</si>
  <si>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</si>
  <si>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</si>
  <si>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</si>
  <si>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</si>
  <si>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</si>
  <si>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Open</t>
  </si>
  <si>
    <t>High</t>
  </si>
  <si>
    <t>Low</t>
  </si>
  <si>
    <t>Close</t>
  </si>
  <si>
    <t>Adj Close</t>
  </si>
  <si>
    <t>Volume</t>
  </si>
  <si>
    <t>null</t>
  </si>
  <si>
    <t>BTC</t>
  </si>
  <si>
    <t>S&amp;P 500</t>
  </si>
  <si>
    <t>Russell 3000</t>
  </si>
  <si>
    <t>IXIC</t>
  </si>
  <si>
    <t>EURUSD=X</t>
  </si>
  <si>
    <t>ETH</t>
  </si>
  <si>
    <t>Russell 2000</t>
  </si>
  <si>
    <t>SOL</t>
  </si>
  <si>
    <t>AVAX</t>
  </si>
  <si>
    <t>ADA</t>
  </si>
  <si>
    <t>DOT</t>
  </si>
  <si>
    <t>DOGE</t>
  </si>
  <si>
    <t>SHIB</t>
  </si>
  <si>
    <t>Risk Free Rate</t>
  </si>
  <si>
    <t>Crypto</t>
  </si>
  <si>
    <t>Index</t>
  </si>
  <si>
    <t>FX</t>
  </si>
  <si>
    <t>Alt Crypto</t>
  </si>
  <si>
    <t>FXIAX</t>
  </si>
  <si>
    <t>Close*</t>
  </si>
  <si>
    <t>Adj Close**</t>
  </si>
  <si>
    <t>-</t>
  </si>
  <si>
    <t>*Close price adjusted for splits.**Adjusted close price adjusted for splits and dividend and/or capital gain distributions.</t>
  </si>
  <si>
    <t>Metal</t>
  </si>
  <si>
    <t>Gold</t>
  </si>
  <si>
    <t>Silver</t>
  </si>
  <si>
    <t>UNISWAP</t>
  </si>
  <si>
    <t>Commodity</t>
  </si>
  <si>
    <t>Crude</t>
  </si>
  <si>
    <t>Wheat</t>
  </si>
  <si>
    <t>Year</t>
  </si>
  <si>
    <t>Average</t>
  </si>
  <si>
    <t>Beginning Balance</t>
  </si>
  <si>
    <t>Ending Balance</t>
  </si>
  <si>
    <t>Growth Rate (Annualized in 2022 (*365/265)</t>
  </si>
  <si>
    <t>Correlation to BTC</t>
  </si>
  <si>
    <t>Correlation to Gold</t>
  </si>
  <si>
    <t>Correlation to S&amp;P</t>
  </si>
  <si>
    <t>Correlation to Crude</t>
  </si>
  <si>
    <t>Correlations</t>
  </si>
  <si>
    <t>Avg Growth Rate</t>
  </si>
  <si>
    <t>Measure</t>
  </si>
  <si>
    <t>C_BTC</t>
  </si>
  <si>
    <t>C_GOLD</t>
  </si>
  <si>
    <t>GROWTH</t>
  </si>
  <si>
    <t>Correlation Matrix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</si>
</sst>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00000_);_(* \(#,##0.000000\);_(* &quot;-&quot;??_);_(@_)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393B3E"/>
      <name val="Source Sans Pro"/>
      <family val="2"/>
    </font>
    <font>
      <sz val="9"/>
      <color rgb="FF393B3E"/>
      <name val="Source Sans Pro"/>
      <family val="2"/>
    </font>
    <font>
      <sz val="11"/>
      <color theme="0" tint="-4.9989318521683403E-2"/>
      <name val="Calibri"/>
      <family val="2"/>
      <scheme val="minor"/>
    </font>
    <font>
      <b/>
      <sz val="8"/>
      <color theme="0" tint="-4.9989318521683403E-2"/>
      <name val="Source Sans Pro"/>
      <family val="2"/>
    </font>
    <font>
      <b/>
      <sz val="11"/>
      <color theme="0" tint="-4.9989318521683403E-2"/>
      <name val="Calibri"/>
      <family val="2"/>
      <scheme val="minor"/>
    </font>
    <font>
      <sz val="9"/>
      <color rgb="FF393B3E"/>
      <name val="Calibri Light"/>
      <family val="2"/>
      <scheme val="major"/>
    </font>
    <font>
      <sz val="11"/>
      <color theme="1"/>
      <name val="Calibri Light"/>
      <family val="2"/>
      <scheme val="major"/>
    </font>
    <font>
      <sz val="11"/>
      <color theme="1" tint="4.9989318521683403E-2"/>
      <name val="Calibri"/>
      <family val="2"/>
      <scheme val="minor"/>
    </font>
    <font>
      <sz val="7"/>
      <color rgb="FF232A31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8"/>
      <color theme="1"/>
      <name val="Calibri"/>
      <family val="2"/>
      <scheme val="minor"/>
    </font>
    <font>
      <b/>
      <sz val="11"/>
      <color theme="0" tint="-4.9989318521683403E-2"/>
      <name val="Source Sans Pro"/>
      <family val="2"/>
    </font>
  </fonts>
  <fills count="1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rgb="FF000000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5">
    <xf numFmtId="0" fontId="0" fillId="0" borderId="0" xfId="0"/>
    <xf numFmtId="0" fontId="3" fillId="0" borderId="0" xfId="0" applyFont="1" applyAlignment="1">
      <alignment horizontal="center" vertical="center" wrapText="1"/>
    </xf>
    <xf numFmtId="14" fontId="0" fillId="0" borderId="0" xfId="0" applyNumberFormat="1"/>
    <xf numFmtId="14" fontId="4" fillId="0" borderId="0" xfId="0" applyNumberFormat="1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0" fillId="2" borderId="0" xfId="0" applyFill="1"/>
    <xf numFmtId="0" fontId="2" fillId="0" borderId="0" xfId="0" applyFont="1"/>
    <xf numFmtId="0" fontId="2" fillId="2" borderId="0" xfId="0" applyFont="1" applyFill="1"/>
    <xf numFmtId="0" fontId="6" fillId="3" borderId="0" xfId="0" applyFont="1" applyFill="1" applyAlignment="1">
      <alignment horizontal="center" vertical="center" wrapText="1"/>
    </xf>
    <xf numFmtId="0" fontId="7" fillId="3" borderId="0" xfId="0" applyFont="1" applyFill="1"/>
    <xf numFmtId="14" fontId="8" fillId="0" borderId="0" xfId="0" applyNumberFormat="1" applyFont="1" applyAlignment="1">
      <alignment vertical="center" wrapText="1"/>
    </xf>
    <xf numFmtId="0" fontId="9" fillId="0" borderId="0" xfId="0" applyFont="1"/>
    <xf numFmtId="43" fontId="9" fillId="0" borderId="0" xfId="1" applyFont="1"/>
    <xf numFmtId="164" fontId="9" fillId="0" borderId="0" xfId="1" applyNumberFormat="1" applyFont="1"/>
    <xf numFmtId="165" fontId="9" fillId="0" borderId="0" xfId="1" applyNumberFormat="1" applyFont="1"/>
    <xf numFmtId="0" fontId="0" fillId="5" borderId="0" xfId="0" applyFill="1"/>
    <xf numFmtId="0" fontId="5" fillId="4" borderId="0" xfId="0" applyFont="1" applyFill="1"/>
    <xf numFmtId="0" fontId="0" fillId="6" borderId="0" xfId="0" applyFill="1"/>
    <xf numFmtId="0" fontId="5" fillId="7" borderId="0" xfId="0" applyFont="1" applyFill="1"/>
    <xf numFmtId="0" fontId="10" fillId="8" borderId="0" xfId="0" applyFont="1" applyFill="1"/>
    <xf numFmtId="0" fontId="11" fillId="9" borderId="0" xfId="0" applyFont="1" applyFill="1" applyAlignment="1">
      <alignment horizontal="left" vertical="center" wrapText="1"/>
    </xf>
    <xf numFmtId="0" fontId="11" fillId="9" borderId="0" xfId="0" applyFont="1" applyFill="1" applyAlignment="1">
      <alignment horizontal="center" vertical="center" wrapText="1"/>
    </xf>
    <xf numFmtId="0" fontId="11" fillId="9" borderId="0" xfId="0" applyFont="1" applyFill="1" applyAlignment="1">
      <alignment horizontal="center" vertical="center"/>
    </xf>
    <xf numFmtId="15" fontId="11" fillId="9" borderId="1" xfId="0" applyNumberFormat="1" applyFont="1" applyFill="1" applyBorder="1" applyAlignment="1">
      <alignment horizontal="left" vertical="center"/>
    </xf>
    <xf numFmtId="4" fontId="11" fillId="9" borderId="1" xfId="0" applyNumberFormat="1" applyFont="1" applyFill="1" applyBorder="1" applyAlignment="1">
      <alignment horizontal="right" vertical="center"/>
    </xf>
    <xf numFmtId="0" fontId="11" fillId="9" borderId="1" xfId="0" applyFont="1" applyFill="1" applyBorder="1" applyAlignment="1">
      <alignment horizontal="right" vertical="center"/>
    </xf>
    <xf numFmtId="3" fontId="11" fillId="9" borderId="1" xfId="0" applyNumberFormat="1" applyFont="1" applyFill="1" applyBorder="1" applyAlignment="1">
      <alignment horizontal="right" vertical="center"/>
    </xf>
    <xf numFmtId="0" fontId="5" fillId="10" borderId="0" xfId="0" applyFont="1" applyFill="1"/>
    <xf numFmtId="0" fontId="7" fillId="12" borderId="0" xfId="0" applyFont="1" applyFill="1"/>
    <xf numFmtId="43" fontId="0" fillId="0" borderId="0" xfId="1" applyFont="1"/>
    <xf numFmtId="0" fontId="0" fillId="13" borderId="0" xfId="0" applyFill="1" applyAlignment="1">
      <alignment horizontal="centerContinuous"/>
    </xf>
    <xf numFmtId="43" fontId="0" fillId="0" borderId="0" xfId="0" applyNumberFormat="1"/>
    <xf numFmtId="43" fontId="14" fillId="0" borderId="0" xfId="1" applyFont="1"/>
    <xf numFmtId="0" fontId="0" fillId="0" borderId="0" xfId="0" applyAlignment="1">
      <alignment textRotation="90"/>
    </xf>
    <xf numFmtId="0" fontId="7" fillId="14" borderId="0" xfId="0" applyFont="1" applyFill="1"/>
    <xf numFmtId="0" fontId="15" fillId="14" borderId="0" xfId="0" applyFont="1" applyFill="1" applyAlignment="1">
      <alignment horizontal="left" vertical="center" wrapText="1"/>
    </xf>
    <xf numFmtId="0" fontId="7" fillId="14" borderId="0" xfId="0" applyFont="1" applyFill="1" applyAlignment="1">
      <alignment horizontal="left"/>
    </xf>
    <xf numFmtId="43" fontId="0" fillId="16" borderId="0" xfId="1" applyFont="1" applyFill="1"/>
    <xf numFmtId="0" fontId="0" fillId="16" borderId="0" xfId="0" applyFill="1"/>
    <xf numFmtId="0" fontId="0" fillId="15" borderId="0" xfId="0" applyFill="1" applyAlignment="1">
      <alignment horizontal="center" wrapText="1"/>
    </xf>
    <xf numFmtId="0" fontId="10" fillId="11" borderId="0" xfId="0" applyFont="1" applyFill="1"/>
    <xf numFmtId="0" fontId="0" fillId="0" borderId="0" xfId="0"/>
    <xf numFmtId="0" fontId="11" fillId="9" borderId="1" xfId="0" applyFont="1" applyFill="1" applyBorder="1" applyAlignment="1">
      <alignment vertical="center" wrapText="1"/>
    </xf>
    <xf numFmtId="0" fontId="15" fillId="14" borderId="0" xfId="0" applyFont="1" applyFill="1" applyAlignment="1">
      <alignment horizontal="center" textRotation="90" wrapText="1"/>
    </xf>
    <xf numFmtId="0" fontId="7" fillId="14" borderId="0" xfId="0" applyFont="1" applyFill="1" applyAlignment="1">
      <alignment horizontal="center" textRotation="90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4A5B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Graph1!$B$55</c:f>
              <c:strCache>
                <c:ptCount val="1"/>
                <c:pt idx="0">
                  <c:v>Correlation to BTC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0"/>
            <c:marker>
              <c:symbol val="circle"/>
              <c:size val="6"/>
              <c:spPr>
                <a:solidFill>
                  <a:schemeClr val="bg1"/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6200-41D1-869C-874E32702836}"/>
              </c:ext>
            </c:extLst>
          </c:dPt>
          <c:dPt>
            <c:idx val="1"/>
            <c:marker>
              <c:symbol val="circle"/>
              <c:size val="6"/>
              <c:spPr>
                <a:solidFill>
                  <a:schemeClr val="bg1"/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6200-41D1-869C-874E32702836}"/>
              </c:ext>
            </c:extLst>
          </c:dPt>
          <c:dPt>
            <c:idx val="7"/>
            <c:marker>
              <c:symbol val="circle"/>
              <c:size val="6"/>
              <c:spPr>
                <a:solidFill>
                  <a:srgbClr val="FF0000"/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6200-41D1-869C-874E32702836}"/>
              </c:ext>
            </c:extLst>
          </c:dPt>
          <c:dPt>
            <c:idx val="8"/>
            <c:marker>
              <c:symbol val="circle"/>
              <c:size val="6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6200-41D1-869C-874E32702836}"/>
              </c:ext>
            </c:extLst>
          </c:dPt>
          <c:dPt>
            <c:idx val="9"/>
            <c:marker>
              <c:symbol val="circle"/>
              <c:size val="6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6200-41D1-869C-874E32702836}"/>
              </c:ext>
            </c:extLst>
          </c:dPt>
          <c:dPt>
            <c:idx val="10"/>
            <c:marker>
              <c:symbol val="circle"/>
              <c:size val="6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6200-41D1-869C-874E32702836}"/>
              </c:ext>
            </c:extLst>
          </c:dPt>
          <c:dPt>
            <c:idx val="11"/>
            <c:marker>
              <c:symbol val="circle"/>
              <c:size val="6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6200-41D1-869C-874E32702836}"/>
              </c:ext>
            </c:extLst>
          </c:dPt>
          <c:dPt>
            <c:idx val="12"/>
            <c:marker>
              <c:symbol val="circle"/>
              <c:size val="6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6200-41D1-869C-874E32702836}"/>
              </c:ext>
            </c:extLst>
          </c:dPt>
          <c:dPt>
            <c:idx val="13"/>
            <c:marker>
              <c:symbol val="circle"/>
              <c:size val="6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6200-41D1-869C-874E32702836}"/>
              </c:ext>
            </c:extLst>
          </c:dPt>
          <c:dPt>
            <c:idx val="14"/>
            <c:marker>
              <c:symbol val="circle"/>
              <c:size val="6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6200-41D1-869C-874E32702836}"/>
              </c:ext>
            </c:extLst>
          </c:dPt>
          <c:dPt>
            <c:idx val="15"/>
            <c:marker>
              <c:symbol val="circle"/>
              <c:size val="6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6200-41D1-869C-874E32702836}"/>
              </c:ext>
            </c:extLst>
          </c:dPt>
          <c:dPt>
            <c:idx val="16"/>
            <c:marker>
              <c:symbol val="circle"/>
              <c:size val="6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6200-41D1-869C-874E32702836}"/>
              </c:ext>
            </c:extLst>
          </c:dPt>
          <c:dPt>
            <c:idx val="17"/>
            <c:marker>
              <c:symbol val="circle"/>
              <c:size val="6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6200-41D1-869C-874E32702836}"/>
              </c:ext>
            </c:extLst>
          </c:dPt>
          <c:dPt>
            <c:idx val="18"/>
            <c:marker>
              <c:symbol val="circle"/>
              <c:size val="6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6200-41D1-869C-874E32702836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C6F0630D-F5FA-4E07-A303-77A8D3A6D2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6200-41D1-869C-874E3270283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93DD57E-3080-4065-8F07-36D74194CE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6200-41D1-869C-874E3270283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E74625C-9C58-495B-B609-0133F3BFB9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6200-41D1-869C-874E32702836}"/>
                </c:ext>
              </c:extLst>
            </c:dLbl>
            <c:dLbl>
              <c:idx val="3"/>
              <c:layout>
                <c:manualLayout>
                  <c:x val="-7.8175895765472306E-2"/>
                  <c:y val="0"/>
                </c:manualLayout>
              </c:layout>
              <c:tx>
                <c:rich>
                  <a:bodyPr/>
                  <a:lstStyle/>
                  <a:p>
                    <a:fld id="{4FBBB9F9-CF5B-4261-8D21-1BDDE877F7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6200-41D1-869C-874E32702836}"/>
                </c:ext>
              </c:extLst>
            </c:dLbl>
            <c:dLbl>
              <c:idx val="4"/>
              <c:layout>
                <c:manualLayout>
                  <c:x val="-1.1943401659640905E-16"/>
                  <c:y val="1.5065913370998116E-2"/>
                </c:manualLayout>
              </c:layout>
              <c:tx>
                <c:rich>
                  <a:bodyPr/>
                  <a:lstStyle/>
                  <a:p>
                    <a:fld id="{2147B7B3-7E5F-40EE-81B5-4C41D979CB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6200-41D1-869C-874E32702836}"/>
                </c:ext>
              </c:extLst>
            </c:dLbl>
            <c:dLbl>
              <c:idx val="5"/>
              <c:layout>
                <c:manualLayout>
                  <c:x val="-3.2573289902280132E-3"/>
                  <c:y val="-1.7576898932831136E-2"/>
                </c:manualLayout>
              </c:layout>
              <c:tx>
                <c:rich>
                  <a:bodyPr/>
                  <a:lstStyle/>
                  <a:p>
                    <a:fld id="{6B44D726-B713-4F6F-A303-A36A8DED8D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6200-41D1-869C-874E3270283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C3174E6-EE3D-4AFB-8B68-CF767F5FA4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6200-41D1-869C-874E3270283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603389A-6DDE-4E09-B9E3-F06DA5320A5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6200-41D1-869C-874E32702836}"/>
                </c:ext>
              </c:extLst>
            </c:dLbl>
            <c:dLbl>
              <c:idx val="8"/>
              <c:layout>
                <c:manualLayout>
                  <c:x val="-4.7231270358306307E-2"/>
                  <c:y val="-1.0043942247332124E-2"/>
                </c:manualLayout>
              </c:layout>
              <c:tx>
                <c:rich>
                  <a:bodyPr/>
                  <a:lstStyle/>
                  <a:p>
                    <a:fld id="{112BC14E-34F4-4119-93C2-268FA9B4DE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200-41D1-869C-874E3270283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061D2BC-4144-4C3F-81FE-162B8EEAE5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6200-41D1-869C-874E3270283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43DCA19-43B5-4356-A30D-683DB8DFA9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6200-41D1-869C-874E3270283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BE4D84C5-4A78-4196-8F8A-0C450C11A8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6200-41D1-869C-874E3270283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C513013-6560-4D53-8897-988AB0DBE3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6200-41D1-869C-874E32702836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AE690C7-8F45-409A-9A84-641A6EB2F3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6200-41D1-869C-874E32702836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4076C53-2A13-4047-BF82-6B1C4472B7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6200-41D1-869C-874E3270283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75549E6D-C622-4FA6-8E1E-1107049FF1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6200-41D1-869C-874E32702836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360A84D-A7E1-4582-9F23-890028BBCF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6200-41D1-869C-874E32702836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234CB24D-C4F2-451B-8AD2-0EACE6E996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6200-41D1-869C-874E32702836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D2C5421-C515-4BE3-9034-CA75563C5B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6200-41D1-869C-874E327028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Graph1!$B$56:$B$74</c:f>
              <c:numCache>
                <c:formatCode>_(* #,##0.00_);_(* \(#,##0.00\);_(* "-"??_);_(@_)</c:formatCode>
                <c:ptCount val="19"/>
                <c:pt idx="0">
                  <c:v>0.77017726794776709</c:v>
                </c:pt>
                <c:pt idx="1">
                  <c:v>0.64752636354631243</c:v>
                </c:pt>
                <c:pt idx="2">
                  <c:v>0.89956575872485345</c:v>
                </c:pt>
                <c:pt idx="3">
                  <c:v>0.89892292861475009</c:v>
                </c:pt>
                <c:pt idx="4">
                  <c:v>0.91219510338290155</c:v>
                </c:pt>
                <c:pt idx="5">
                  <c:v>0.90429144717158527</c:v>
                </c:pt>
                <c:pt idx="6">
                  <c:v>0.90843668746237116</c:v>
                </c:pt>
                <c:pt idx="7">
                  <c:v>0.14448776796607837</c:v>
                </c:pt>
                <c:pt idx="8">
                  <c:v>0.9244448854945847</c:v>
                </c:pt>
                <c:pt idx="9">
                  <c:v>0.99999999999999978</c:v>
                </c:pt>
                <c:pt idx="10">
                  <c:v>0.66998228266668347</c:v>
                </c:pt>
                <c:pt idx="11">
                  <c:v>0.59843181478751628</c:v>
                </c:pt>
                <c:pt idx="12">
                  <c:v>0.79345880034543359</c:v>
                </c:pt>
                <c:pt idx="13">
                  <c:v>0.94308565804374911</c:v>
                </c:pt>
                <c:pt idx="14">
                  <c:v>0.791770971347733</c:v>
                </c:pt>
                <c:pt idx="15">
                  <c:v>0.49319213160517744</c:v>
                </c:pt>
                <c:pt idx="16">
                  <c:v>0.81500123418108039</c:v>
                </c:pt>
                <c:pt idx="17">
                  <c:v>0.45705827191824711</c:v>
                </c:pt>
                <c:pt idx="18">
                  <c:v>0.66190046845873896</c:v>
                </c:pt>
              </c:numCache>
            </c:numRef>
          </c:xVal>
          <c:yVal>
            <c:numRef>
              <c:f>Graph1!$C$56:$C$74</c:f>
              <c:numCache>
                <c:formatCode>_(* #,##0.00_);_(* \(#,##0.00\);_(* "-"??_);_(@_)</c:formatCode>
                <c:ptCount val="19"/>
                <c:pt idx="0">
                  <c:v>0.86866936714357879</c:v>
                </c:pt>
                <c:pt idx="1">
                  <c:v>1</c:v>
                </c:pt>
                <c:pt idx="2">
                  <c:v>0.77715081521405316</c:v>
                </c:pt>
                <c:pt idx="3">
                  <c:v>0.78124430016931279</c:v>
                </c:pt>
                <c:pt idx="4">
                  <c:v>0.76319765815350382</c:v>
                </c:pt>
                <c:pt idx="5">
                  <c:v>0.8331723141458186</c:v>
                </c:pt>
                <c:pt idx="6">
                  <c:v>0.52490699973164545</c:v>
                </c:pt>
                <c:pt idx="7">
                  <c:v>-7.5196366978404844E-2</c:v>
                </c:pt>
                <c:pt idx="8">
                  <c:v>0.57414046296141019</c:v>
                </c:pt>
                <c:pt idx="9">
                  <c:v>0.64752636354631243</c:v>
                </c:pt>
                <c:pt idx="10">
                  <c:v>-1.356809214421595E-2</c:v>
                </c:pt>
                <c:pt idx="11">
                  <c:v>0.10672085829508621</c:v>
                </c:pt>
                <c:pt idx="12">
                  <c:v>-0.31323701617045313</c:v>
                </c:pt>
                <c:pt idx="13">
                  <c:v>-0.33136195613717256</c:v>
                </c:pt>
                <c:pt idx="14">
                  <c:v>0.49083976482851088</c:v>
                </c:pt>
                <c:pt idx="15">
                  <c:v>-3.0667561246811716E-2</c:v>
                </c:pt>
                <c:pt idx="16">
                  <c:v>-0.38969494944844357</c:v>
                </c:pt>
                <c:pt idx="17">
                  <c:v>0.1536191289988397</c:v>
                </c:pt>
                <c:pt idx="18">
                  <c:v>0.64290774180737031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Graph1!$A$56:$A$74</c15:f>
                <c15:dlblRangeCache>
                  <c:ptCount val="19"/>
                  <c:pt idx="0">
                    <c:v>Silver</c:v>
                  </c:pt>
                  <c:pt idx="1">
                    <c:v>Gold</c:v>
                  </c:pt>
                  <c:pt idx="2">
                    <c:v>FXIAX</c:v>
                  </c:pt>
                  <c:pt idx="3">
                    <c:v>S&amp;P 500</c:v>
                  </c:pt>
                  <c:pt idx="4">
                    <c:v>Russell 3000</c:v>
                  </c:pt>
                  <c:pt idx="5">
                    <c:v>IXIC</c:v>
                  </c:pt>
                  <c:pt idx="6">
                    <c:v>Russell 2000</c:v>
                  </c:pt>
                  <c:pt idx="7">
                    <c:v>EURUSD=X</c:v>
                  </c:pt>
                  <c:pt idx="8">
                    <c:v>ETH</c:v>
                  </c:pt>
                  <c:pt idx="9">
                    <c:v>BTC</c:v>
                  </c:pt>
                  <c:pt idx="10">
                    <c:v>SOL</c:v>
                  </c:pt>
                  <c:pt idx="11">
                    <c:v>AVAX</c:v>
                  </c:pt>
                  <c:pt idx="12">
                    <c:v>ADA</c:v>
                  </c:pt>
                  <c:pt idx="13">
                    <c:v>DOT</c:v>
                  </c:pt>
                  <c:pt idx="14">
                    <c:v>DOGE</c:v>
                  </c:pt>
                  <c:pt idx="15">
                    <c:v>SHIB</c:v>
                  </c:pt>
                  <c:pt idx="16">
                    <c:v>UNISWAP</c:v>
                  </c:pt>
                  <c:pt idx="17">
                    <c:v>Crude</c:v>
                  </c:pt>
                  <c:pt idx="18">
                    <c:v>Wheat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5-6200-41D1-869C-874E3270283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78374160"/>
        <c:axId val="17837457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Graph1!$C$55</c15:sqref>
                        </c15:formulaRef>
                      </c:ext>
                    </c:extLst>
                    <c:strCache>
                      <c:ptCount val="1"/>
                      <c:pt idx="0">
                        <c:v>Correlation to Gold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 cap="rnd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DataLabelsRange val="1"/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strRef>
                    <c:extLst>
                      <c:ext uri="{02D57815-91ED-43cb-92C2-25804820EDAC}">
                        <c15:formulaRef>
                          <c15:sqref>Graph1!$A$56:$A$74</c15:sqref>
                        </c15:formulaRef>
                      </c:ext>
                    </c:extLst>
                    <c:strCache>
                      <c:ptCount val="19"/>
                      <c:pt idx="0">
                        <c:v>Silver</c:v>
                      </c:pt>
                      <c:pt idx="1">
                        <c:v>Gold</c:v>
                      </c:pt>
                      <c:pt idx="2">
                        <c:v>FXIAX</c:v>
                      </c:pt>
                      <c:pt idx="3">
                        <c:v>S&amp;P 500</c:v>
                      </c:pt>
                      <c:pt idx="4">
                        <c:v>Russell 3000</c:v>
                      </c:pt>
                      <c:pt idx="5">
                        <c:v>IXIC</c:v>
                      </c:pt>
                      <c:pt idx="6">
                        <c:v>Russell 2000</c:v>
                      </c:pt>
                      <c:pt idx="7">
                        <c:v>EURUSD=X</c:v>
                      </c:pt>
                      <c:pt idx="8">
                        <c:v>ETH</c:v>
                      </c:pt>
                      <c:pt idx="9">
                        <c:v>BTC</c:v>
                      </c:pt>
                      <c:pt idx="10">
                        <c:v>SOL</c:v>
                      </c:pt>
                      <c:pt idx="11">
                        <c:v>AVAX</c:v>
                      </c:pt>
                      <c:pt idx="12">
                        <c:v>ADA</c:v>
                      </c:pt>
                      <c:pt idx="13">
                        <c:v>DOT</c:v>
                      </c:pt>
                      <c:pt idx="14">
                        <c:v>DOGE</c:v>
                      </c:pt>
                      <c:pt idx="15">
                        <c:v>SHIB</c:v>
                      </c:pt>
                      <c:pt idx="16">
                        <c:v>UNISWAP</c:v>
                      </c:pt>
                      <c:pt idx="17">
                        <c:v>Crude</c:v>
                      </c:pt>
                      <c:pt idx="18">
                        <c:v>Wheat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Graph1!$C$56:$C$74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19"/>
                      <c:pt idx="0">
                        <c:v>0.86866936714357879</c:v>
                      </c:pt>
                      <c:pt idx="1">
                        <c:v>1</c:v>
                      </c:pt>
                      <c:pt idx="2">
                        <c:v>0.77715081521405316</c:v>
                      </c:pt>
                      <c:pt idx="3">
                        <c:v>0.78124430016931279</c:v>
                      </c:pt>
                      <c:pt idx="4">
                        <c:v>0.76319765815350382</c:v>
                      </c:pt>
                      <c:pt idx="5">
                        <c:v>0.8331723141458186</c:v>
                      </c:pt>
                      <c:pt idx="6">
                        <c:v>0.52490699973164545</c:v>
                      </c:pt>
                      <c:pt idx="7">
                        <c:v>-7.5196366978404844E-2</c:v>
                      </c:pt>
                      <c:pt idx="8">
                        <c:v>0.57414046296141019</c:v>
                      </c:pt>
                      <c:pt idx="9">
                        <c:v>0.64752636354631243</c:v>
                      </c:pt>
                      <c:pt idx="10">
                        <c:v>-1.356809214421595E-2</c:v>
                      </c:pt>
                      <c:pt idx="11">
                        <c:v>0.10672085829508621</c:v>
                      </c:pt>
                      <c:pt idx="12">
                        <c:v>-0.31323701617045313</c:v>
                      </c:pt>
                      <c:pt idx="13">
                        <c:v>-0.33136195613717256</c:v>
                      </c:pt>
                      <c:pt idx="14">
                        <c:v>0.49083976482851088</c:v>
                      </c:pt>
                      <c:pt idx="15">
                        <c:v>-3.0667561246811716E-2</c:v>
                      </c:pt>
                      <c:pt idx="16">
                        <c:v>-0.38969494944844357</c:v>
                      </c:pt>
                      <c:pt idx="17">
                        <c:v>0.1536191289988397</c:v>
                      </c:pt>
                      <c:pt idx="18">
                        <c:v>0.64290774180737031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6-6200-41D1-869C-874E32702836}"/>
                  </c:ext>
                </c:extLst>
              </c15:ser>
            </c15:filteredScatterSeries>
          </c:ext>
        </c:extLst>
      </c:scatterChart>
      <c:valAx>
        <c:axId val="17837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CORRELATION TO BTC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74576"/>
        <c:crosses val="autoZero"/>
        <c:crossBetween val="midCat"/>
      </c:valAx>
      <c:valAx>
        <c:axId val="17837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CORRELATION TO GOLD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7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Graph1!$B$55</c:f>
              <c:strCache>
                <c:ptCount val="1"/>
                <c:pt idx="0">
                  <c:v>Correlation to BTC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Graph1!$B$56:$B$74</c:f>
              <c:numCache>
                <c:formatCode>_(* #,##0.00_);_(* \(#,##0.00\);_(* "-"??_);_(@_)</c:formatCode>
                <c:ptCount val="19"/>
                <c:pt idx="0">
                  <c:v>0.77017726794776709</c:v>
                </c:pt>
                <c:pt idx="1">
                  <c:v>0.64752636354631243</c:v>
                </c:pt>
                <c:pt idx="2">
                  <c:v>0.89956575872485345</c:v>
                </c:pt>
                <c:pt idx="3">
                  <c:v>0.89892292861475009</c:v>
                </c:pt>
                <c:pt idx="4">
                  <c:v>0.91219510338290155</c:v>
                </c:pt>
                <c:pt idx="5">
                  <c:v>0.90429144717158527</c:v>
                </c:pt>
                <c:pt idx="6">
                  <c:v>0.90843668746237116</c:v>
                </c:pt>
                <c:pt idx="7">
                  <c:v>0.14448776796607837</c:v>
                </c:pt>
                <c:pt idx="8">
                  <c:v>0.9244448854945847</c:v>
                </c:pt>
                <c:pt idx="9">
                  <c:v>0.99999999999999978</c:v>
                </c:pt>
                <c:pt idx="10">
                  <c:v>0.66998228266668347</c:v>
                </c:pt>
                <c:pt idx="11">
                  <c:v>0.59843181478751628</c:v>
                </c:pt>
                <c:pt idx="12">
                  <c:v>0.79345880034543359</c:v>
                </c:pt>
                <c:pt idx="13">
                  <c:v>0.94308565804374911</c:v>
                </c:pt>
                <c:pt idx="14">
                  <c:v>0.791770971347733</c:v>
                </c:pt>
                <c:pt idx="15">
                  <c:v>0.49319213160517744</c:v>
                </c:pt>
                <c:pt idx="16">
                  <c:v>0.81500123418108039</c:v>
                </c:pt>
                <c:pt idx="17">
                  <c:v>0.45705827191824711</c:v>
                </c:pt>
                <c:pt idx="18">
                  <c:v>0.66190046845873896</c:v>
                </c:pt>
              </c:numCache>
            </c:numRef>
          </c:xVal>
          <c:yVal>
            <c:numRef>
              <c:f>Graph1!$C$56:$C$74</c:f>
              <c:numCache>
                <c:formatCode>_(* #,##0.00_);_(* \(#,##0.00\);_(* "-"??_);_(@_)</c:formatCode>
                <c:ptCount val="19"/>
                <c:pt idx="0">
                  <c:v>0.86866936714357879</c:v>
                </c:pt>
                <c:pt idx="1">
                  <c:v>1</c:v>
                </c:pt>
                <c:pt idx="2">
                  <c:v>0.77715081521405316</c:v>
                </c:pt>
                <c:pt idx="3">
                  <c:v>0.78124430016931279</c:v>
                </c:pt>
                <c:pt idx="4">
                  <c:v>0.76319765815350382</c:v>
                </c:pt>
                <c:pt idx="5">
                  <c:v>0.8331723141458186</c:v>
                </c:pt>
                <c:pt idx="6">
                  <c:v>0.52490699973164545</c:v>
                </c:pt>
                <c:pt idx="7">
                  <c:v>-7.5196366978404844E-2</c:v>
                </c:pt>
                <c:pt idx="8">
                  <c:v>0.57414046296141019</c:v>
                </c:pt>
                <c:pt idx="9">
                  <c:v>0.64752636354631243</c:v>
                </c:pt>
                <c:pt idx="10">
                  <c:v>-1.356809214421595E-2</c:v>
                </c:pt>
                <c:pt idx="11">
                  <c:v>0.10672085829508621</c:v>
                </c:pt>
                <c:pt idx="12">
                  <c:v>-0.31323701617045313</c:v>
                </c:pt>
                <c:pt idx="13">
                  <c:v>-0.33136195613717256</c:v>
                </c:pt>
                <c:pt idx="14">
                  <c:v>0.49083976482851088</c:v>
                </c:pt>
                <c:pt idx="15">
                  <c:v>-3.0667561246811716E-2</c:v>
                </c:pt>
                <c:pt idx="16">
                  <c:v>-0.38969494944844357</c:v>
                </c:pt>
                <c:pt idx="17">
                  <c:v>0.1536191289988397</c:v>
                </c:pt>
                <c:pt idx="18">
                  <c:v>0.64290774180737031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88-44DC-8CF3-6FB244E23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374160"/>
        <c:axId val="17837457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Graph1!$C$55</c15:sqref>
                        </c15:formulaRef>
                      </c:ext>
                    </c:extLst>
                    <c:strCache>
                      <c:ptCount val="1"/>
                      <c:pt idx="0">
                        <c:v>Correlation to Gold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Graph1!$A$56:$A$74</c15:sqref>
                        </c15:formulaRef>
                      </c:ext>
                    </c:extLst>
                    <c:strCache>
                      <c:ptCount val="19"/>
                      <c:pt idx="0">
                        <c:v>Silver</c:v>
                      </c:pt>
                      <c:pt idx="1">
                        <c:v>Gold</c:v>
                      </c:pt>
                      <c:pt idx="2">
                        <c:v>FXIAX</c:v>
                      </c:pt>
                      <c:pt idx="3">
                        <c:v>S&amp;P 500</c:v>
                      </c:pt>
                      <c:pt idx="4">
                        <c:v>Russell 3000</c:v>
                      </c:pt>
                      <c:pt idx="5">
                        <c:v>IXIC</c:v>
                      </c:pt>
                      <c:pt idx="6">
                        <c:v>Russell 2000</c:v>
                      </c:pt>
                      <c:pt idx="7">
                        <c:v>EURUSD=X</c:v>
                      </c:pt>
                      <c:pt idx="8">
                        <c:v>ETH</c:v>
                      </c:pt>
                      <c:pt idx="9">
                        <c:v>BTC</c:v>
                      </c:pt>
                      <c:pt idx="10">
                        <c:v>SOL</c:v>
                      </c:pt>
                      <c:pt idx="11">
                        <c:v>AVAX</c:v>
                      </c:pt>
                      <c:pt idx="12">
                        <c:v>ADA</c:v>
                      </c:pt>
                      <c:pt idx="13">
                        <c:v>DOT</c:v>
                      </c:pt>
                      <c:pt idx="14">
                        <c:v>DOGE</c:v>
                      </c:pt>
                      <c:pt idx="15">
                        <c:v>SHIB</c:v>
                      </c:pt>
                      <c:pt idx="16">
                        <c:v>UNISWAP</c:v>
                      </c:pt>
                      <c:pt idx="17">
                        <c:v>Crude</c:v>
                      </c:pt>
                      <c:pt idx="18">
                        <c:v>Wheat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Graph1!$C$56:$C$74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19"/>
                      <c:pt idx="0">
                        <c:v>0.86866936714357879</c:v>
                      </c:pt>
                      <c:pt idx="1">
                        <c:v>1</c:v>
                      </c:pt>
                      <c:pt idx="2">
                        <c:v>0.77715081521405316</c:v>
                      </c:pt>
                      <c:pt idx="3">
                        <c:v>0.78124430016931279</c:v>
                      </c:pt>
                      <c:pt idx="4">
                        <c:v>0.76319765815350382</c:v>
                      </c:pt>
                      <c:pt idx="5">
                        <c:v>0.8331723141458186</c:v>
                      </c:pt>
                      <c:pt idx="6">
                        <c:v>0.52490699973164545</c:v>
                      </c:pt>
                      <c:pt idx="7">
                        <c:v>-7.5196366978404844E-2</c:v>
                      </c:pt>
                      <c:pt idx="8">
                        <c:v>0.57414046296141019</c:v>
                      </c:pt>
                      <c:pt idx="9">
                        <c:v>0.64752636354631243</c:v>
                      </c:pt>
                      <c:pt idx="10">
                        <c:v>-1.356809214421595E-2</c:v>
                      </c:pt>
                      <c:pt idx="11">
                        <c:v>0.10672085829508621</c:v>
                      </c:pt>
                      <c:pt idx="12">
                        <c:v>-0.31323701617045313</c:v>
                      </c:pt>
                      <c:pt idx="13">
                        <c:v>-0.33136195613717256</c:v>
                      </c:pt>
                      <c:pt idx="14">
                        <c:v>0.49083976482851088</c:v>
                      </c:pt>
                      <c:pt idx="15">
                        <c:v>-3.0667561246811716E-2</c:v>
                      </c:pt>
                      <c:pt idx="16">
                        <c:v>-0.38969494944844357</c:v>
                      </c:pt>
                      <c:pt idx="17">
                        <c:v>0.1536191289988397</c:v>
                      </c:pt>
                      <c:pt idx="18">
                        <c:v>0.64290774180737031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E288-44DC-8CF3-6FB244E23B2A}"/>
                  </c:ext>
                </c:extLst>
              </c15:ser>
            </c15:filteredScatterSeries>
          </c:ext>
        </c:extLst>
      </c:scatterChart>
      <c:valAx>
        <c:axId val="17837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74576"/>
        <c:crosses val="autoZero"/>
        <c:crossBetween val="midCat"/>
      </c:valAx>
      <c:valAx>
        <c:axId val="17837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74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Graph1!$B$48</c:f>
              <c:strCache>
                <c:ptCount val="1"/>
                <c:pt idx="0">
                  <c:v>1 Mo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strRef>
              <c:f>Graph1!$A$49:$A$51</c:f>
              <c:strCache>
                <c:ptCount val="3"/>
                <c:pt idx="0">
                  <c:v>Correlation to BTC</c:v>
                </c:pt>
                <c:pt idx="1">
                  <c:v>Correlation to Gold</c:v>
                </c:pt>
                <c:pt idx="2">
                  <c:v>Avg Growth Rate</c:v>
                </c:pt>
              </c:strCache>
            </c:strRef>
          </c:xVal>
          <c:yVal>
            <c:numRef>
              <c:f>Graph1!$B$49:$B$51</c:f>
              <c:numCache>
                <c:formatCode>_(* #,##0.00_);_(* \(#,##0.00\);_(* "-"??_);_(@_)</c:formatCode>
                <c:ptCount val="3"/>
                <c:pt idx="0">
                  <c:v>-0.66840951532805737</c:v>
                </c:pt>
                <c:pt idx="1">
                  <c:v>-0.83574213695497623</c:v>
                </c:pt>
                <c:pt idx="2">
                  <c:v>-0.7520758261415168</c:v>
                </c:pt>
              </c:numCache>
            </c:numRef>
          </c:yVal>
          <c:bubbleSize>
            <c:numRef>
              <c:f>Graph1!$C$49:$C$51</c:f>
              <c:numCache>
                <c:formatCode>_(* #,##0.00_);_(* \(#,##0.00\);_(* "-"??_);_(@_)</c:formatCode>
                <c:ptCount val="3"/>
                <c:pt idx="0">
                  <c:v>0.77017726794776709</c:v>
                </c:pt>
                <c:pt idx="1">
                  <c:v>0.86866936714357879</c:v>
                </c:pt>
                <c:pt idx="2">
                  <c:v>0.81942331754567288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274A-4DF7-A262-7BDCF49AE810}"/>
            </c:ext>
          </c:extLst>
        </c:ser>
        <c:ser>
          <c:idx val="1"/>
          <c:order val="1"/>
          <c:tx>
            <c:strRef>
              <c:f>Graph1!$D$48</c:f>
              <c:strCache>
                <c:ptCount val="1"/>
                <c:pt idx="0">
                  <c:v>Gold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strRef>
              <c:f>Graph1!$A$49:$A$51</c:f>
              <c:strCache>
                <c:ptCount val="3"/>
                <c:pt idx="0">
                  <c:v>Correlation to BTC</c:v>
                </c:pt>
                <c:pt idx="1">
                  <c:v>Correlation to Gold</c:v>
                </c:pt>
                <c:pt idx="2">
                  <c:v>Avg Growth Rate</c:v>
                </c:pt>
              </c:strCache>
            </c:strRef>
          </c:xVal>
          <c:yVal>
            <c:numRef>
              <c:f>Graph1!$D$49:$D$51</c:f>
              <c:numCache>
                <c:formatCode>_(* #,##0.00_);_(* \(#,##0.00\);_(* "-"??_);_(@_)</c:formatCode>
                <c:ptCount val="3"/>
                <c:pt idx="0">
                  <c:v>0.64752636354631243</c:v>
                </c:pt>
                <c:pt idx="1">
                  <c:v>1</c:v>
                </c:pt>
                <c:pt idx="2">
                  <c:v>0.82376318177315622</c:v>
                </c:pt>
              </c:numCache>
            </c:numRef>
          </c:yVal>
          <c:bubbleSize>
            <c:numRef>
              <c:f>Graph1!$E$49:$E$51</c:f>
              <c:numCache>
                <c:formatCode>_(* #,##0.00_);_(* \(#,##0.00\);_(* "-"??_);_(@_)</c:formatCode>
                <c:ptCount val="3"/>
                <c:pt idx="0">
                  <c:v>0.89956575872485345</c:v>
                </c:pt>
                <c:pt idx="1">
                  <c:v>0.77715081521405316</c:v>
                </c:pt>
                <c:pt idx="2">
                  <c:v>0.83835828696945325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274A-4DF7-A262-7BDCF49AE810}"/>
            </c:ext>
          </c:extLst>
        </c:ser>
        <c:ser>
          <c:idx val="2"/>
          <c:order val="2"/>
          <c:tx>
            <c:strRef>
              <c:f>Graph1!$F$48</c:f>
              <c:strCache>
                <c:ptCount val="1"/>
                <c:pt idx="0">
                  <c:v>S&amp;P 500</c:v>
                </c:pt>
              </c:strCache>
            </c:strRef>
          </c:tx>
          <c:spPr>
            <a:solidFill>
              <a:schemeClr val="accent3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strRef>
              <c:f>Graph1!$A$49:$A$51</c:f>
              <c:strCache>
                <c:ptCount val="3"/>
                <c:pt idx="0">
                  <c:v>Correlation to BTC</c:v>
                </c:pt>
                <c:pt idx="1">
                  <c:v>Correlation to Gold</c:v>
                </c:pt>
                <c:pt idx="2">
                  <c:v>Avg Growth Rate</c:v>
                </c:pt>
              </c:strCache>
            </c:strRef>
          </c:xVal>
          <c:yVal>
            <c:numRef>
              <c:f>Graph1!$F$49:$F$51</c:f>
              <c:numCache>
                <c:formatCode>_(* #,##0.00_);_(* \(#,##0.00\);_(* "-"??_);_(@_)</c:formatCode>
                <c:ptCount val="3"/>
                <c:pt idx="0">
                  <c:v>0.89892292861475009</c:v>
                </c:pt>
                <c:pt idx="1">
                  <c:v>0.78124430016931279</c:v>
                </c:pt>
                <c:pt idx="2">
                  <c:v>0.84008361439203139</c:v>
                </c:pt>
              </c:numCache>
            </c:numRef>
          </c:yVal>
          <c:bubbleSize>
            <c:numRef>
              <c:f>Graph1!$G$49:$G$51</c:f>
              <c:numCache>
                <c:formatCode>_(* #,##0.00_);_(* \(#,##0.00\);_(* "-"??_);_(@_)</c:formatCode>
                <c:ptCount val="3"/>
                <c:pt idx="0">
                  <c:v>0.91219510338290155</c:v>
                </c:pt>
                <c:pt idx="1">
                  <c:v>0.76319765815350382</c:v>
                </c:pt>
                <c:pt idx="2">
                  <c:v>0.83769638076820274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2-274A-4DF7-A262-7BDCF49AE810}"/>
            </c:ext>
          </c:extLst>
        </c:ser>
        <c:ser>
          <c:idx val="3"/>
          <c:order val="3"/>
          <c:tx>
            <c:strRef>
              <c:f>Graph1!$H$48</c:f>
              <c:strCache>
                <c:ptCount val="1"/>
                <c:pt idx="0">
                  <c:v>IXIC</c:v>
                </c:pt>
              </c:strCache>
            </c:strRef>
          </c:tx>
          <c:spPr>
            <a:solidFill>
              <a:schemeClr val="accent4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strRef>
              <c:f>Graph1!$A$49:$A$51</c:f>
              <c:strCache>
                <c:ptCount val="3"/>
                <c:pt idx="0">
                  <c:v>Correlation to BTC</c:v>
                </c:pt>
                <c:pt idx="1">
                  <c:v>Correlation to Gold</c:v>
                </c:pt>
                <c:pt idx="2">
                  <c:v>Avg Growth Rate</c:v>
                </c:pt>
              </c:strCache>
            </c:strRef>
          </c:xVal>
          <c:yVal>
            <c:numRef>
              <c:f>Graph1!$H$49:$H$51</c:f>
              <c:numCache>
                <c:formatCode>_(* #,##0.00_);_(* \(#,##0.00\);_(* "-"??_);_(@_)</c:formatCode>
                <c:ptCount val="3"/>
                <c:pt idx="0">
                  <c:v>0.90429144717158527</c:v>
                </c:pt>
                <c:pt idx="1">
                  <c:v>0.8331723141458186</c:v>
                </c:pt>
                <c:pt idx="2">
                  <c:v>0.86873188065870188</c:v>
                </c:pt>
              </c:numCache>
            </c:numRef>
          </c:yVal>
          <c:bubbleSize>
            <c:numRef>
              <c:f>Graph1!$I$49:$I$51</c:f>
              <c:numCache>
                <c:formatCode>_(* #,##0.00_);_(* \(#,##0.00\);_(* "-"??_);_(@_)</c:formatCode>
                <c:ptCount val="3"/>
                <c:pt idx="0">
                  <c:v>0.90843668746237116</c:v>
                </c:pt>
                <c:pt idx="1">
                  <c:v>0.52490699973164545</c:v>
                </c:pt>
                <c:pt idx="2">
                  <c:v>0.71667184359700831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3-274A-4DF7-A262-7BDCF49AE810}"/>
            </c:ext>
          </c:extLst>
        </c:ser>
        <c:ser>
          <c:idx val="4"/>
          <c:order val="4"/>
          <c:tx>
            <c:strRef>
              <c:f>Graph1!$J$48</c:f>
              <c:strCache>
                <c:ptCount val="1"/>
                <c:pt idx="0">
                  <c:v>EURUSD=X</c:v>
                </c:pt>
              </c:strCache>
            </c:strRef>
          </c:tx>
          <c:spPr>
            <a:solidFill>
              <a:schemeClr val="accent5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strRef>
              <c:f>Graph1!$A$49:$A$51</c:f>
              <c:strCache>
                <c:ptCount val="3"/>
                <c:pt idx="0">
                  <c:v>Correlation to BTC</c:v>
                </c:pt>
                <c:pt idx="1">
                  <c:v>Correlation to Gold</c:v>
                </c:pt>
                <c:pt idx="2">
                  <c:v>Avg Growth Rate</c:v>
                </c:pt>
              </c:strCache>
            </c:strRef>
          </c:xVal>
          <c:yVal>
            <c:numRef>
              <c:f>Graph1!$J$49:$J$51</c:f>
              <c:numCache>
                <c:formatCode>_(* #,##0.00_);_(* \(#,##0.00\);_(* "-"??_);_(@_)</c:formatCode>
                <c:ptCount val="3"/>
                <c:pt idx="0">
                  <c:v>0.14448776796607837</c:v>
                </c:pt>
                <c:pt idx="1">
                  <c:v>-7.5196366978404844E-2</c:v>
                </c:pt>
                <c:pt idx="2">
                  <c:v>3.4645700493836765E-2</c:v>
                </c:pt>
              </c:numCache>
            </c:numRef>
          </c:yVal>
          <c:bubbleSize>
            <c:numRef>
              <c:f>Graph1!$K$49:$K$51</c:f>
              <c:numCache>
                <c:formatCode>_(* #,##0.00_);_(* \(#,##0.00\);_(* "-"??_);_(@_)</c:formatCode>
                <c:ptCount val="3"/>
                <c:pt idx="0">
                  <c:v>0.9244448854945847</c:v>
                </c:pt>
                <c:pt idx="1">
                  <c:v>0.57414046296141019</c:v>
                </c:pt>
                <c:pt idx="2">
                  <c:v>0.7492926742279975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4-274A-4DF7-A262-7BDCF49AE810}"/>
            </c:ext>
          </c:extLst>
        </c:ser>
        <c:ser>
          <c:idx val="5"/>
          <c:order val="5"/>
          <c:tx>
            <c:strRef>
              <c:f>Graph1!$L$48</c:f>
              <c:strCache>
                <c:ptCount val="1"/>
                <c:pt idx="0">
                  <c:v>BTC</c:v>
                </c:pt>
              </c:strCache>
            </c:strRef>
          </c:tx>
          <c:spPr>
            <a:solidFill>
              <a:schemeClr val="accent6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strRef>
              <c:f>Graph1!$A$49:$A$51</c:f>
              <c:strCache>
                <c:ptCount val="3"/>
                <c:pt idx="0">
                  <c:v>Correlation to BTC</c:v>
                </c:pt>
                <c:pt idx="1">
                  <c:v>Correlation to Gold</c:v>
                </c:pt>
                <c:pt idx="2">
                  <c:v>Avg Growth Rate</c:v>
                </c:pt>
              </c:strCache>
            </c:strRef>
          </c:xVal>
          <c:yVal>
            <c:numRef>
              <c:f>Graph1!$L$49:$L$51</c:f>
              <c:numCache>
                <c:formatCode>_(* #,##0.00_);_(* \(#,##0.00\);_(* "-"??_);_(@_)</c:formatCode>
                <c:ptCount val="3"/>
                <c:pt idx="0">
                  <c:v>0.99999999999999978</c:v>
                </c:pt>
                <c:pt idx="1">
                  <c:v>0.64752636354631243</c:v>
                </c:pt>
                <c:pt idx="2">
                  <c:v>0.82376318177315611</c:v>
                </c:pt>
              </c:numCache>
            </c:numRef>
          </c:yVal>
          <c:bubbleSize>
            <c:numRef>
              <c:f>Graph1!$M$49:$M$51</c:f>
              <c:numCache>
                <c:formatCode>_(* #,##0.00_);_(* \(#,##0.00\);_(* "-"??_);_(@_)</c:formatCode>
                <c:ptCount val="3"/>
                <c:pt idx="0">
                  <c:v>0.66998228266668347</c:v>
                </c:pt>
                <c:pt idx="1">
                  <c:v>-1.356809214421595E-2</c:v>
                </c:pt>
                <c:pt idx="2">
                  <c:v>0.32820709526123376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5-274A-4DF7-A262-7BDCF49AE810}"/>
            </c:ext>
          </c:extLst>
        </c:ser>
        <c:ser>
          <c:idx val="6"/>
          <c:order val="6"/>
          <c:tx>
            <c:strRef>
              <c:f>Graph1!$N$48</c:f>
              <c:strCache>
                <c:ptCount val="1"/>
                <c:pt idx="0">
                  <c:v>AVAX</c:v>
                </c:pt>
              </c:strCache>
            </c:strRef>
          </c:tx>
          <c:spPr>
            <a:solidFill>
              <a:schemeClr val="accent1">
                <a:lumMod val="60000"/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strRef>
              <c:f>Graph1!$A$49:$A$51</c:f>
              <c:strCache>
                <c:ptCount val="3"/>
                <c:pt idx="0">
                  <c:v>Correlation to BTC</c:v>
                </c:pt>
                <c:pt idx="1">
                  <c:v>Correlation to Gold</c:v>
                </c:pt>
                <c:pt idx="2">
                  <c:v>Avg Growth Rate</c:v>
                </c:pt>
              </c:strCache>
            </c:strRef>
          </c:xVal>
          <c:yVal>
            <c:numRef>
              <c:f>Graph1!$N$49:$N$51</c:f>
              <c:numCache>
                <c:formatCode>_(* #,##0.00_);_(* \(#,##0.00\);_(* "-"??_);_(@_)</c:formatCode>
                <c:ptCount val="3"/>
                <c:pt idx="0">
                  <c:v>0.60085076639609358</c:v>
                </c:pt>
                <c:pt idx="1">
                  <c:v>0.10713095021991886</c:v>
                </c:pt>
                <c:pt idx="2">
                  <c:v>0.35399085830800625</c:v>
                </c:pt>
              </c:numCache>
            </c:numRef>
          </c:yVal>
          <c:bubbleSize>
            <c:numRef>
              <c:f>Graph1!$O$49:$O$51</c:f>
              <c:numCache>
                <c:formatCode>_(* #,##0.00_);_(* \(#,##0.00\);_(* "-"??_);_(@_)</c:formatCode>
                <c:ptCount val="3"/>
                <c:pt idx="0">
                  <c:v>0.88666954357595285</c:v>
                </c:pt>
                <c:pt idx="1">
                  <c:v>0.48806925080450392</c:v>
                </c:pt>
                <c:pt idx="2">
                  <c:v>0.68736939719022838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6-274A-4DF7-A262-7BDCF49AE810}"/>
            </c:ext>
          </c:extLst>
        </c:ser>
        <c:ser>
          <c:idx val="7"/>
          <c:order val="7"/>
          <c:tx>
            <c:strRef>
              <c:f>Graph1!$P$48</c:f>
              <c:strCache>
                <c:ptCount val="1"/>
                <c:pt idx="0">
                  <c:v>DOT</c:v>
                </c:pt>
              </c:strCache>
            </c:strRef>
          </c:tx>
          <c:spPr>
            <a:solidFill>
              <a:schemeClr val="accent2">
                <a:lumMod val="60000"/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strRef>
              <c:f>Graph1!$A$49:$A$51</c:f>
              <c:strCache>
                <c:ptCount val="3"/>
                <c:pt idx="0">
                  <c:v>Correlation to BTC</c:v>
                </c:pt>
                <c:pt idx="1">
                  <c:v>Correlation to Gold</c:v>
                </c:pt>
                <c:pt idx="2">
                  <c:v>Avg Growth Rate</c:v>
                </c:pt>
              </c:strCache>
            </c:strRef>
          </c:xVal>
          <c:yVal>
            <c:numRef>
              <c:f>Graph1!$P$49:$P$51</c:f>
              <c:numCache>
                <c:formatCode>_(* #,##0.00_);_(* \(#,##0.00\);_(* "-"??_);_(@_)</c:formatCode>
                <c:ptCount val="3"/>
                <c:pt idx="0">
                  <c:v>0.94308565804374911</c:v>
                </c:pt>
                <c:pt idx="1">
                  <c:v>-0.33136195613717256</c:v>
                </c:pt>
                <c:pt idx="2">
                  <c:v>0.30586185095328827</c:v>
                </c:pt>
              </c:numCache>
            </c:numRef>
          </c:yVal>
          <c:bubbleSize>
            <c:numRef>
              <c:f>Graph1!$Q$49:$Q$51</c:f>
              <c:numCache>
                <c:formatCode>_(* #,##0.00_);_(* \(#,##0.00\);_(* "-"??_);_(@_)</c:formatCode>
                <c:ptCount val="3"/>
                <c:pt idx="0">
                  <c:v>0.791770971347733</c:v>
                </c:pt>
                <c:pt idx="1">
                  <c:v>0.49083976482851088</c:v>
                </c:pt>
                <c:pt idx="2">
                  <c:v>0.641305368088122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7-274A-4DF7-A262-7BDCF49AE810}"/>
            </c:ext>
          </c:extLst>
        </c:ser>
        <c:ser>
          <c:idx val="8"/>
          <c:order val="8"/>
          <c:tx>
            <c:strRef>
              <c:f>Graph1!$R$48</c:f>
              <c:strCache>
                <c:ptCount val="1"/>
                <c:pt idx="0">
                  <c:v>SHIB</c:v>
                </c:pt>
              </c:strCache>
            </c:strRef>
          </c:tx>
          <c:spPr>
            <a:solidFill>
              <a:schemeClr val="accent3">
                <a:lumMod val="60000"/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strRef>
              <c:f>Graph1!$A$49:$A$51</c:f>
              <c:strCache>
                <c:ptCount val="3"/>
                <c:pt idx="0">
                  <c:v>Correlation to BTC</c:v>
                </c:pt>
                <c:pt idx="1">
                  <c:v>Correlation to Gold</c:v>
                </c:pt>
                <c:pt idx="2">
                  <c:v>Avg Growth Rate</c:v>
                </c:pt>
              </c:strCache>
            </c:strRef>
          </c:xVal>
          <c:yVal>
            <c:numRef>
              <c:f>Graph1!$R$49:$R$51</c:f>
              <c:numCache>
                <c:formatCode>_(* #,##0.00_);_(* \(#,##0.00\);_(* "-"??_);_(@_)</c:formatCode>
                <c:ptCount val="3"/>
                <c:pt idx="0">
                  <c:v>0.49319213160517744</c:v>
                </c:pt>
                <c:pt idx="1">
                  <c:v>-3.0667561246811716E-2</c:v>
                </c:pt>
                <c:pt idx="2">
                  <c:v>0.23126228517918287</c:v>
                </c:pt>
              </c:numCache>
            </c:numRef>
          </c:yVal>
          <c:bubbleSize>
            <c:numRef>
              <c:f>Graph1!$S$49:$S$51</c:f>
              <c:numCache>
                <c:formatCode>_(* #,##0.00_);_(* \(#,##0.00\);_(* "-"??_);_(@_)</c:formatCode>
                <c:ptCount val="3"/>
                <c:pt idx="0">
                  <c:v>0.81500123418108039</c:v>
                </c:pt>
                <c:pt idx="1">
                  <c:v>-0.38969494944844357</c:v>
                </c:pt>
                <c:pt idx="2">
                  <c:v>0.21265314236631841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8-274A-4DF7-A262-7BDCF49AE810}"/>
            </c:ext>
          </c:extLst>
        </c:ser>
        <c:ser>
          <c:idx val="9"/>
          <c:order val="9"/>
          <c:tx>
            <c:strRef>
              <c:f>Graph1!$T$48</c:f>
              <c:strCache>
                <c:ptCount val="1"/>
                <c:pt idx="0">
                  <c:v>Crude</c:v>
                </c:pt>
              </c:strCache>
            </c:strRef>
          </c:tx>
          <c:spPr>
            <a:solidFill>
              <a:schemeClr val="accent4">
                <a:lumMod val="60000"/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strRef>
              <c:f>Graph1!$A$49:$A$51</c:f>
              <c:strCache>
                <c:ptCount val="3"/>
                <c:pt idx="0">
                  <c:v>Correlation to BTC</c:v>
                </c:pt>
                <c:pt idx="1">
                  <c:v>Correlation to Gold</c:v>
                </c:pt>
                <c:pt idx="2">
                  <c:v>Avg Growth Rate</c:v>
                </c:pt>
              </c:strCache>
            </c:strRef>
          </c:xVal>
          <c:yVal>
            <c:numRef>
              <c:f>Graph1!$T$49:$T$51</c:f>
              <c:numCache>
                <c:formatCode>_(* #,##0.00_);_(* \(#,##0.00\);_(* "-"??_);_(@_)</c:formatCode>
                <c:ptCount val="3"/>
                <c:pt idx="0">
                  <c:v>0.45705827191824711</c:v>
                </c:pt>
                <c:pt idx="1">
                  <c:v>0.1536191289988397</c:v>
                </c:pt>
                <c:pt idx="2">
                  <c:v>0.30533870045854339</c:v>
                </c:pt>
              </c:numCache>
            </c:numRef>
          </c:yVal>
          <c:bubbleSize>
            <c:numRef>
              <c:f>Graph1!$U$49:$U$51</c:f>
              <c:numCache>
                <c:formatCode>_(* #,##0.00_);_(* \(#,##0.00\);_(* "-"??_);_(@_)</c:formatCode>
                <c:ptCount val="3"/>
                <c:pt idx="0">
                  <c:v>0.66190046845873896</c:v>
                </c:pt>
                <c:pt idx="1">
                  <c:v>0.64290774180737031</c:v>
                </c:pt>
                <c:pt idx="2">
                  <c:v>0.65240410513305469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9-274A-4DF7-A262-7BDCF49AE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736858640"/>
        <c:axId val="736859888"/>
      </c:bubbleChart>
      <c:valAx>
        <c:axId val="73685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859888"/>
        <c:crosses val="autoZero"/>
        <c:crossBetween val="midCat"/>
      </c:valAx>
      <c:valAx>
        <c:axId val="73685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85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Graph1!$B$55</c:f>
              <c:strCache>
                <c:ptCount val="1"/>
                <c:pt idx="0">
                  <c:v>Correlation to BTC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0"/>
            <c:marker>
              <c:symbol val="circle"/>
              <c:size val="6"/>
              <c:spPr>
                <a:solidFill>
                  <a:schemeClr val="bg1"/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C938-43F5-86A8-4EAC2484C969}"/>
              </c:ext>
            </c:extLst>
          </c:dPt>
          <c:dPt>
            <c:idx val="1"/>
            <c:marker>
              <c:symbol val="circle"/>
              <c:size val="6"/>
              <c:spPr>
                <a:solidFill>
                  <a:schemeClr val="bg1"/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C938-43F5-86A8-4EAC2484C969}"/>
              </c:ext>
            </c:extLst>
          </c:dPt>
          <c:dPt>
            <c:idx val="7"/>
            <c:marker>
              <c:symbol val="circle"/>
              <c:size val="6"/>
              <c:spPr>
                <a:solidFill>
                  <a:srgbClr val="FF0000"/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C938-43F5-86A8-4EAC2484C969}"/>
              </c:ext>
            </c:extLst>
          </c:dPt>
          <c:dPt>
            <c:idx val="8"/>
            <c:marker>
              <c:symbol val="circle"/>
              <c:size val="6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C938-43F5-86A8-4EAC2484C969}"/>
              </c:ext>
            </c:extLst>
          </c:dPt>
          <c:dPt>
            <c:idx val="9"/>
            <c:marker>
              <c:symbol val="circle"/>
              <c:size val="6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C938-43F5-86A8-4EAC2484C969}"/>
              </c:ext>
            </c:extLst>
          </c:dPt>
          <c:dPt>
            <c:idx val="10"/>
            <c:marker>
              <c:symbol val="circle"/>
              <c:size val="6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C938-43F5-86A8-4EAC2484C969}"/>
              </c:ext>
            </c:extLst>
          </c:dPt>
          <c:dPt>
            <c:idx val="11"/>
            <c:marker>
              <c:symbol val="circle"/>
              <c:size val="6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C938-43F5-86A8-4EAC2484C969}"/>
              </c:ext>
            </c:extLst>
          </c:dPt>
          <c:dPt>
            <c:idx val="12"/>
            <c:marker>
              <c:symbol val="circle"/>
              <c:size val="6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C938-43F5-86A8-4EAC2484C969}"/>
              </c:ext>
            </c:extLst>
          </c:dPt>
          <c:dPt>
            <c:idx val="13"/>
            <c:marker>
              <c:symbol val="circle"/>
              <c:size val="6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C938-43F5-86A8-4EAC2484C969}"/>
              </c:ext>
            </c:extLst>
          </c:dPt>
          <c:dPt>
            <c:idx val="14"/>
            <c:marker>
              <c:symbol val="circle"/>
              <c:size val="6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C938-43F5-86A8-4EAC2484C969}"/>
              </c:ext>
            </c:extLst>
          </c:dPt>
          <c:dPt>
            <c:idx val="15"/>
            <c:marker>
              <c:symbol val="circle"/>
              <c:size val="6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C938-43F5-86A8-4EAC2484C969}"/>
              </c:ext>
            </c:extLst>
          </c:dPt>
          <c:dPt>
            <c:idx val="16"/>
            <c:marker>
              <c:symbol val="circle"/>
              <c:size val="6"/>
              <c:spPr>
                <a:solidFill>
                  <a:schemeClr val="accent6">
                    <a:lumMod val="60000"/>
                    <a:lumOff val="40000"/>
                  </a:schemeClr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C938-43F5-86A8-4EAC2484C969}"/>
              </c:ext>
            </c:extLst>
          </c:dPt>
          <c:dPt>
            <c:idx val="17"/>
            <c:marker>
              <c:symbol val="circle"/>
              <c:size val="6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C938-43F5-86A8-4EAC2484C969}"/>
              </c:ext>
            </c:extLst>
          </c:dPt>
          <c:dPt>
            <c:idx val="18"/>
            <c:marker>
              <c:symbol val="circle"/>
              <c:size val="6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 cap="rnd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C938-43F5-86A8-4EAC2484C969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39570D0D-4D6B-4414-8AF0-F19FC9B76D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C938-43F5-86A8-4EAC2484C96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14C8CE7-3866-419D-9FC0-63C1E2B077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938-43F5-86A8-4EAC2484C96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EC16093-9EDA-4E0D-924E-CBA2F9E9C2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938-43F5-86A8-4EAC2484C969}"/>
                </c:ext>
              </c:extLst>
            </c:dLbl>
            <c:dLbl>
              <c:idx val="3"/>
              <c:layout>
                <c:manualLayout>
                  <c:x val="-7.8175895765472306E-2"/>
                  <c:y val="0"/>
                </c:manualLayout>
              </c:layout>
              <c:tx>
                <c:rich>
                  <a:bodyPr/>
                  <a:lstStyle/>
                  <a:p>
                    <a:fld id="{06C3BB83-A267-4B1E-968F-1E9531A967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C938-43F5-86A8-4EAC2484C969}"/>
                </c:ext>
              </c:extLst>
            </c:dLbl>
            <c:dLbl>
              <c:idx val="4"/>
              <c:layout>
                <c:manualLayout>
                  <c:x val="-1.1943401659640905E-16"/>
                  <c:y val="1.5065913370998116E-2"/>
                </c:manualLayout>
              </c:layout>
              <c:tx>
                <c:rich>
                  <a:bodyPr/>
                  <a:lstStyle/>
                  <a:p>
                    <a:fld id="{6B90C24D-6952-444F-96C0-4093DDEF3D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C938-43F5-86A8-4EAC2484C969}"/>
                </c:ext>
              </c:extLst>
            </c:dLbl>
            <c:dLbl>
              <c:idx val="5"/>
              <c:layout>
                <c:manualLayout>
                  <c:x val="-3.2573289902280132E-3"/>
                  <c:y val="-1.7576898932831136E-2"/>
                </c:manualLayout>
              </c:layout>
              <c:tx>
                <c:rich>
                  <a:bodyPr/>
                  <a:lstStyle/>
                  <a:p>
                    <a:fld id="{B2BEE7DB-CC94-48ED-9F12-D5E474FE8D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C938-43F5-86A8-4EAC2484C96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6A421DE-17A0-400C-A7A1-CEC667AA3A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C938-43F5-86A8-4EAC2484C96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F5257ED-ED55-4D7B-B5A4-7C1AB90361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C938-43F5-86A8-4EAC2484C969}"/>
                </c:ext>
              </c:extLst>
            </c:dLbl>
            <c:dLbl>
              <c:idx val="8"/>
              <c:layout>
                <c:manualLayout>
                  <c:x val="-4.7231270358306307E-2"/>
                  <c:y val="-1.0043942247332124E-2"/>
                </c:manualLayout>
              </c:layout>
              <c:tx>
                <c:rich>
                  <a:bodyPr/>
                  <a:lstStyle/>
                  <a:p>
                    <a:fld id="{5EA7C974-F74D-4944-AC0B-CC81D3C3C5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C938-43F5-86A8-4EAC2484C96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65CFBF6-810C-44EE-B545-5350417060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C938-43F5-86A8-4EAC2484C96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3389B71-2C6E-449C-9541-7207F61D5A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C938-43F5-86A8-4EAC2484C96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EE0D9EA-6A81-46DD-A3BB-37B6B2B211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C938-43F5-86A8-4EAC2484C96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32F54E1-5E4B-4699-9A4A-E160E8E4E0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C938-43F5-86A8-4EAC2484C96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00BC9B6-6DDA-424B-A0AE-6448C66D3A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C938-43F5-86A8-4EAC2484C969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BC54E5A-8922-4934-80C3-9BB1553190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C938-43F5-86A8-4EAC2484C969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0D8BDE9-E230-4B6F-8B23-CADF37ED63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C938-43F5-86A8-4EAC2484C969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720E579-C463-4327-921F-518A6120D8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C938-43F5-86A8-4EAC2484C969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09AF1454-6D8C-4F24-90E1-306B0D1E57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C938-43F5-86A8-4EAC2484C969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606B1E0-B028-48CE-A039-897F85A0E1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C938-43F5-86A8-4EAC2484C9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Graph1!$B$56:$B$74</c:f>
              <c:numCache>
                <c:formatCode>_(* #,##0.00_);_(* \(#,##0.00\);_(* "-"??_);_(@_)</c:formatCode>
                <c:ptCount val="19"/>
                <c:pt idx="0">
                  <c:v>0.77017726794776709</c:v>
                </c:pt>
                <c:pt idx="1">
                  <c:v>0.64752636354631243</c:v>
                </c:pt>
                <c:pt idx="2">
                  <c:v>0.89956575872485345</c:v>
                </c:pt>
                <c:pt idx="3">
                  <c:v>0.89892292861475009</c:v>
                </c:pt>
                <c:pt idx="4">
                  <c:v>0.91219510338290155</c:v>
                </c:pt>
                <c:pt idx="5">
                  <c:v>0.90429144717158527</c:v>
                </c:pt>
                <c:pt idx="6">
                  <c:v>0.90843668746237116</c:v>
                </c:pt>
                <c:pt idx="7">
                  <c:v>0.14448776796607837</c:v>
                </c:pt>
                <c:pt idx="8">
                  <c:v>0.9244448854945847</c:v>
                </c:pt>
                <c:pt idx="9">
                  <c:v>0.99999999999999978</c:v>
                </c:pt>
                <c:pt idx="10">
                  <c:v>0.66998228266668347</c:v>
                </c:pt>
                <c:pt idx="11">
                  <c:v>0.59843181478751628</c:v>
                </c:pt>
                <c:pt idx="12">
                  <c:v>0.79345880034543359</c:v>
                </c:pt>
                <c:pt idx="13">
                  <c:v>0.94308565804374911</c:v>
                </c:pt>
                <c:pt idx="14">
                  <c:v>0.791770971347733</c:v>
                </c:pt>
                <c:pt idx="15">
                  <c:v>0.49319213160517744</c:v>
                </c:pt>
                <c:pt idx="16">
                  <c:v>0.81500123418108039</c:v>
                </c:pt>
                <c:pt idx="17">
                  <c:v>0.45705827191824711</c:v>
                </c:pt>
                <c:pt idx="18">
                  <c:v>0.66190046845873896</c:v>
                </c:pt>
              </c:numCache>
            </c:numRef>
          </c:xVal>
          <c:yVal>
            <c:numRef>
              <c:f>Graph1!$C$56:$C$74</c:f>
              <c:numCache>
                <c:formatCode>_(* #,##0.00_);_(* \(#,##0.00\);_(* "-"??_);_(@_)</c:formatCode>
                <c:ptCount val="19"/>
                <c:pt idx="0">
                  <c:v>0.86866936714357879</c:v>
                </c:pt>
                <c:pt idx="1">
                  <c:v>1</c:v>
                </c:pt>
                <c:pt idx="2">
                  <c:v>0.77715081521405316</c:v>
                </c:pt>
                <c:pt idx="3">
                  <c:v>0.78124430016931279</c:v>
                </c:pt>
                <c:pt idx="4">
                  <c:v>0.76319765815350382</c:v>
                </c:pt>
                <c:pt idx="5">
                  <c:v>0.8331723141458186</c:v>
                </c:pt>
                <c:pt idx="6">
                  <c:v>0.52490699973164545</c:v>
                </c:pt>
                <c:pt idx="7">
                  <c:v>-7.5196366978404844E-2</c:v>
                </c:pt>
                <c:pt idx="8">
                  <c:v>0.57414046296141019</c:v>
                </c:pt>
                <c:pt idx="9">
                  <c:v>0.64752636354631243</c:v>
                </c:pt>
                <c:pt idx="10">
                  <c:v>-1.356809214421595E-2</c:v>
                </c:pt>
                <c:pt idx="11">
                  <c:v>0.10672085829508621</c:v>
                </c:pt>
                <c:pt idx="12">
                  <c:v>-0.31323701617045313</c:v>
                </c:pt>
                <c:pt idx="13">
                  <c:v>-0.33136195613717256</c:v>
                </c:pt>
                <c:pt idx="14">
                  <c:v>0.49083976482851088</c:v>
                </c:pt>
                <c:pt idx="15">
                  <c:v>-3.0667561246811716E-2</c:v>
                </c:pt>
                <c:pt idx="16">
                  <c:v>-0.38969494944844357</c:v>
                </c:pt>
                <c:pt idx="17">
                  <c:v>0.1536191289988397</c:v>
                </c:pt>
                <c:pt idx="18">
                  <c:v>0.64290774180737031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Graph1!$A$56:$A$74</c15:f>
                <c15:dlblRangeCache>
                  <c:ptCount val="19"/>
                  <c:pt idx="0">
                    <c:v>Silver</c:v>
                  </c:pt>
                  <c:pt idx="1">
                    <c:v>Gold</c:v>
                  </c:pt>
                  <c:pt idx="2">
                    <c:v>FXIAX</c:v>
                  </c:pt>
                  <c:pt idx="3">
                    <c:v>S&amp;P 500</c:v>
                  </c:pt>
                  <c:pt idx="4">
                    <c:v>Russell 3000</c:v>
                  </c:pt>
                  <c:pt idx="5">
                    <c:v>IXIC</c:v>
                  </c:pt>
                  <c:pt idx="6">
                    <c:v>Russell 2000</c:v>
                  </c:pt>
                  <c:pt idx="7">
                    <c:v>EURUSD=X</c:v>
                  </c:pt>
                  <c:pt idx="8">
                    <c:v>ETH</c:v>
                  </c:pt>
                  <c:pt idx="9">
                    <c:v>BTC</c:v>
                  </c:pt>
                  <c:pt idx="10">
                    <c:v>SOL</c:v>
                  </c:pt>
                  <c:pt idx="11">
                    <c:v>AVAX</c:v>
                  </c:pt>
                  <c:pt idx="12">
                    <c:v>ADA</c:v>
                  </c:pt>
                  <c:pt idx="13">
                    <c:v>DOT</c:v>
                  </c:pt>
                  <c:pt idx="14">
                    <c:v>DOGE</c:v>
                  </c:pt>
                  <c:pt idx="15">
                    <c:v>SHIB</c:v>
                  </c:pt>
                  <c:pt idx="16">
                    <c:v>UNISWAP</c:v>
                  </c:pt>
                  <c:pt idx="17">
                    <c:v>Crude</c:v>
                  </c:pt>
                  <c:pt idx="18">
                    <c:v>Wheat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0462-4AC1-BE7E-3428796EEF3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78374160"/>
        <c:axId val="17837457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Graph1!$C$55</c15:sqref>
                        </c15:formulaRef>
                      </c:ext>
                    </c:extLst>
                    <c:strCache>
                      <c:ptCount val="1"/>
                      <c:pt idx="0">
                        <c:v>Correlation to Gold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 cap="rnd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DataLabelsRange val="1"/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strRef>
                    <c:extLst>
                      <c:ext uri="{02D57815-91ED-43cb-92C2-25804820EDAC}">
                        <c15:formulaRef>
                          <c15:sqref>Graph1!$A$56:$A$74</c15:sqref>
                        </c15:formulaRef>
                      </c:ext>
                    </c:extLst>
                    <c:strCache>
                      <c:ptCount val="19"/>
                      <c:pt idx="0">
                        <c:v>Silver</c:v>
                      </c:pt>
                      <c:pt idx="1">
                        <c:v>Gold</c:v>
                      </c:pt>
                      <c:pt idx="2">
                        <c:v>FXIAX</c:v>
                      </c:pt>
                      <c:pt idx="3">
                        <c:v>S&amp;P 500</c:v>
                      </c:pt>
                      <c:pt idx="4">
                        <c:v>Russell 3000</c:v>
                      </c:pt>
                      <c:pt idx="5">
                        <c:v>IXIC</c:v>
                      </c:pt>
                      <c:pt idx="6">
                        <c:v>Russell 2000</c:v>
                      </c:pt>
                      <c:pt idx="7">
                        <c:v>EURUSD=X</c:v>
                      </c:pt>
                      <c:pt idx="8">
                        <c:v>ETH</c:v>
                      </c:pt>
                      <c:pt idx="9">
                        <c:v>BTC</c:v>
                      </c:pt>
                      <c:pt idx="10">
                        <c:v>SOL</c:v>
                      </c:pt>
                      <c:pt idx="11">
                        <c:v>AVAX</c:v>
                      </c:pt>
                      <c:pt idx="12">
                        <c:v>ADA</c:v>
                      </c:pt>
                      <c:pt idx="13">
                        <c:v>DOT</c:v>
                      </c:pt>
                      <c:pt idx="14">
                        <c:v>DOGE</c:v>
                      </c:pt>
                      <c:pt idx="15">
                        <c:v>SHIB</c:v>
                      </c:pt>
                      <c:pt idx="16">
                        <c:v>UNISWAP</c:v>
                      </c:pt>
                      <c:pt idx="17">
                        <c:v>Crude</c:v>
                      </c:pt>
                      <c:pt idx="18">
                        <c:v>Wheat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Graph1!$C$56:$C$74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19"/>
                      <c:pt idx="0">
                        <c:v>0.86866936714357879</c:v>
                      </c:pt>
                      <c:pt idx="1">
                        <c:v>1</c:v>
                      </c:pt>
                      <c:pt idx="2">
                        <c:v>0.77715081521405316</c:v>
                      </c:pt>
                      <c:pt idx="3">
                        <c:v>0.78124430016931279</c:v>
                      </c:pt>
                      <c:pt idx="4">
                        <c:v>0.76319765815350382</c:v>
                      </c:pt>
                      <c:pt idx="5">
                        <c:v>0.8331723141458186</c:v>
                      </c:pt>
                      <c:pt idx="6">
                        <c:v>0.52490699973164545</c:v>
                      </c:pt>
                      <c:pt idx="7">
                        <c:v>-7.5196366978404844E-2</c:v>
                      </c:pt>
                      <c:pt idx="8">
                        <c:v>0.57414046296141019</c:v>
                      </c:pt>
                      <c:pt idx="9">
                        <c:v>0.64752636354631243</c:v>
                      </c:pt>
                      <c:pt idx="10">
                        <c:v>-1.356809214421595E-2</c:v>
                      </c:pt>
                      <c:pt idx="11">
                        <c:v>0.10672085829508621</c:v>
                      </c:pt>
                      <c:pt idx="12">
                        <c:v>-0.31323701617045313</c:v>
                      </c:pt>
                      <c:pt idx="13">
                        <c:v>-0.33136195613717256</c:v>
                      </c:pt>
                      <c:pt idx="14">
                        <c:v>0.49083976482851088</c:v>
                      </c:pt>
                      <c:pt idx="15">
                        <c:v>-3.0667561246811716E-2</c:v>
                      </c:pt>
                      <c:pt idx="16">
                        <c:v>-0.38969494944844357</c:v>
                      </c:pt>
                      <c:pt idx="17">
                        <c:v>0.1536191289988397</c:v>
                      </c:pt>
                      <c:pt idx="18">
                        <c:v>0.64290774180737031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0462-4AC1-BE7E-3428796EEF35}"/>
                  </c:ext>
                </c:extLst>
              </c15:ser>
            </c15:filteredScatterSeries>
          </c:ext>
        </c:extLst>
      </c:scatterChart>
      <c:valAx>
        <c:axId val="17837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CORRELATION TO BTC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74576"/>
        <c:crosses val="autoZero"/>
        <c:crossBetween val="midCat"/>
      </c:valAx>
      <c:valAx>
        <c:axId val="17837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CORRELATION TO GOLD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7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Graph1!$B$55</c:f>
              <c:strCache>
                <c:ptCount val="1"/>
                <c:pt idx="0">
                  <c:v>Correlation to BTC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xVal>
            <c:numRef>
              <c:f>Graph1!$B$56:$B$74</c:f>
              <c:numCache>
                <c:formatCode>_(* #,##0.00_);_(* \(#,##0.00\);_(* "-"??_);_(@_)</c:formatCode>
                <c:ptCount val="19"/>
                <c:pt idx="0">
                  <c:v>0.77017726794776709</c:v>
                </c:pt>
                <c:pt idx="1">
                  <c:v>0.64752636354631243</c:v>
                </c:pt>
                <c:pt idx="2">
                  <c:v>0.89956575872485345</c:v>
                </c:pt>
                <c:pt idx="3">
                  <c:v>0.89892292861475009</c:v>
                </c:pt>
                <c:pt idx="4">
                  <c:v>0.91219510338290155</c:v>
                </c:pt>
                <c:pt idx="5">
                  <c:v>0.90429144717158527</c:v>
                </c:pt>
                <c:pt idx="6">
                  <c:v>0.90843668746237116</c:v>
                </c:pt>
                <c:pt idx="7">
                  <c:v>0.14448776796607837</c:v>
                </c:pt>
                <c:pt idx="8">
                  <c:v>0.9244448854945847</c:v>
                </c:pt>
                <c:pt idx="9">
                  <c:v>0.99999999999999978</c:v>
                </c:pt>
                <c:pt idx="10">
                  <c:v>0.66998228266668347</c:v>
                </c:pt>
                <c:pt idx="11">
                  <c:v>0.59843181478751628</c:v>
                </c:pt>
                <c:pt idx="12">
                  <c:v>0.79345880034543359</c:v>
                </c:pt>
                <c:pt idx="13">
                  <c:v>0.94308565804374911</c:v>
                </c:pt>
                <c:pt idx="14">
                  <c:v>0.791770971347733</c:v>
                </c:pt>
                <c:pt idx="15">
                  <c:v>0.49319213160517744</c:v>
                </c:pt>
                <c:pt idx="16">
                  <c:v>0.81500123418108039</c:v>
                </c:pt>
                <c:pt idx="17">
                  <c:v>0.45705827191824711</c:v>
                </c:pt>
                <c:pt idx="18">
                  <c:v>0.66190046845873896</c:v>
                </c:pt>
              </c:numCache>
            </c:numRef>
          </c:xVal>
          <c:yVal>
            <c:numRef>
              <c:f>Graph1!$C$56:$C$74</c:f>
              <c:numCache>
                <c:formatCode>_(* #,##0.00_);_(* \(#,##0.00\);_(* "-"??_);_(@_)</c:formatCode>
                <c:ptCount val="19"/>
                <c:pt idx="0">
                  <c:v>0.86866936714357879</c:v>
                </c:pt>
                <c:pt idx="1">
                  <c:v>1</c:v>
                </c:pt>
                <c:pt idx="2">
                  <c:v>0.77715081521405316</c:v>
                </c:pt>
                <c:pt idx="3">
                  <c:v>0.78124430016931279</c:v>
                </c:pt>
                <c:pt idx="4">
                  <c:v>0.76319765815350382</c:v>
                </c:pt>
                <c:pt idx="5">
                  <c:v>0.8331723141458186</c:v>
                </c:pt>
                <c:pt idx="6">
                  <c:v>0.52490699973164545</c:v>
                </c:pt>
                <c:pt idx="7">
                  <c:v>-7.5196366978404844E-2</c:v>
                </c:pt>
                <c:pt idx="8">
                  <c:v>0.57414046296141019</c:v>
                </c:pt>
                <c:pt idx="9">
                  <c:v>0.64752636354631243</c:v>
                </c:pt>
                <c:pt idx="10">
                  <c:v>-1.356809214421595E-2</c:v>
                </c:pt>
                <c:pt idx="11">
                  <c:v>0.10672085829508621</c:v>
                </c:pt>
                <c:pt idx="12">
                  <c:v>-0.31323701617045313</c:v>
                </c:pt>
                <c:pt idx="13">
                  <c:v>-0.33136195613717256</c:v>
                </c:pt>
                <c:pt idx="14">
                  <c:v>0.49083976482851088</c:v>
                </c:pt>
                <c:pt idx="15">
                  <c:v>-3.0667561246811716E-2</c:v>
                </c:pt>
                <c:pt idx="16">
                  <c:v>-0.38969494944844357</c:v>
                </c:pt>
                <c:pt idx="17">
                  <c:v>0.1536191289988397</c:v>
                </c:pt>
                <c:pt idx="18">
                  <c:v>0.64290774180737031</c:v>
                </c:pt>
              </c:numCache>
            </c:numRef>
          </c:yVal>
          <c:bubbleSize>
            <c:numRef>
              <c:f>Graph1!$D$56:$D$74</c:f>
              <c:numCache>
                <c:formatCode>General</c:formatCode>
                <c:ptCount val="19"/>
                <c:pt idx="0">
                  <c:v>0.81942331754567288</c:v>
                </c:pt>
                <c:pt idx="1">
                  <c:v>0.82376318177315622</c:v>
                </c:pt>
                <c:pt idx="2">
                  <c:v>0.83835828696945325</c:v>
                </c:pt>
                <c:pt idx="3">
                  <c:v>0.84008361439203139</c:v>
                </c:pt>
                <c:pt idx="4">
                  <c:v>0.83769638076820274</c:v>
                </c:pt>
                <c:pt idx="5">
                  <c:v>0.86873188065870188</c:v>
                </c:pt>
                <c:pt idx="6">
                  <c:v>0.71667184359700831</c:v>
                </c:pt>
                <c:pt idx="7">
                  <c:v>3.4645700493836765E-2</c:v>
                </c:pt>
                <c:pt idx="8">
                  <c:v>0.7492926742279975</c:v>
                </c:pt>
                <c:pt idx="9">
                  <c:v>0.82376318177315611</c:v>
                </c:pt>
                <c:pt idx="10">
                  <c:v>0.32820709526123376</c:v>
                </c:pt>
                <c:pt idx="11">
                  <c:v>0.35399085830800625</c:v>
                </c:pt>
                <c:pt idx="12">
                  <c:v>0.68736939719022838</c:v>
                </c:pt>
                <c:pt idx="13">
                  <c:v>0.30586185095328827</c:v>
                </c:pt>
                <c:pt idx="14">
                  <c:v>0.641305368088122</c:v>
                </c:pt>
                <c:pt idx="15">
                  <c:v>0.23126228517918287</c:v>
                </c:pt>
                <c:pt idx="16">
                  <c:v>0.21265314236631841</c:v>
                </c:pt>
                <c:pt idx="17">
                  <c:v>0.30533870045854339</c:v>
                </c:pt>
                <c:pt idx="18">
                  <c:v>0.65240410513305469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A9C0-4188-921D-D3071E131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178374160"/>
        <c:axId val="178374576"/>
        <c:extLst>
          <c:ext xmlns:c15="http://schemas.microsoft.com/office/drawing/2012/chart" uri="{02D57815-91ED-43cb-92C2-25804820EDAC}">
            <c15:filteredBubbl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Graph1!$C$55</c15:sqref>
                        </c15:formulaRef>
                      </c:ext>
                    </c:extLst>
                    <c:strCache>
                      <c:ptCount val="1"/>
                      <c:pt idx="0">
                        <c:v>Correlation to Gold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xVal>
                  <c:strRef>
                    <c:extLst>
                      <c:ext uri="{02D57815-91ED-43cb-92C2-25804820EDAC}">
                        <c15:formulaRef>
                          <c15:sqref>Graph1!$A$56:$A$74</c15:sqref>
                        </c15:formulaRef>
                      </c:ext>
                    </c:extLst>
                    <c:strCache>
                      <c:ptCount val="19"/>
                      <c:pt idx="0">
                        <c:v>Silver</c:v>
                      </c:pt>
                      <c:pt idx="1">
                        <c:v>Gold</c:v>
                      </c:pt>
                      <c:pt idx="2">
                        <c:v>FXIAX</c:v>
                      </c:pt>
                      <c:pt idx="3">
                        <c:v>S&amp;P 500</c:v>
                      </c:pt>
                      <c:pt idx="4">
                        <c:v>Russell 3000</c:v>
                      </c:pt>
                      <c:pt idx="5">
                        <c:v>IXIC</c:v>
                      </c:pt>
                      <c:pt idx="6">
                        <c:v>Russell 2000</c:v>
                      </c:pt>
                      <c:pt idx="7">
                        <c:v>EURUSD=X</c:v>
                      </c:pt>
                      <c:pt idx="8">
                        <c:v>ETH</c:v>
                      </c:pt>
                      <c:pt idx="9">
                        <c:v>BTC</c:v>
                      </c:pt>
                      <c:pt idx="10">
                        <c:v>SOL</c:v>
                      </c:pt>
                      <c:pt idx="11">
                        <c:v>AVAX</c:v>
                      </c:pt>
                      <c:pt idx="12">
                        <c:v>ADA</c:v>
                      </c:pt>
                      <c:pt idx="13">
                        <c:v>DOT</c:v>
                      </c:pt>
                      <c:pt idx="14">
                        <c:v>DOGE</c:v>
                      </c:pt>
                      <c:pt idx="15">
                        <c:v>SHIB</c:v>
                      </c:pt>
                      <c:pt idx="16">
                        <c:v>UNISWAP</c:v>
                      </c:pt>
                      <c:pt idx="17">
                        <c:v>Crude</c:v>
                      </c:pt>
                      <c:pt idx="18">
                        <c:v>Wheat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Graph1!$C$56:$C$74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19"/>
                      <c:pt idx="0">
                        <c:v>0.86866936714357879</c:v>
                      </c:pt>
                      <c:pt idx="1">
                        <c:v>1</c:v>
                      </c:pt>
                      <c:pt idx="2">
                        <c:v>0.77715081521405316</c:v>
                      </c:pt>
                      <c:pt idx="3">
                        <c:v>0.78124430016931279</c:v>
                      </c:pt>
                      <c:pt idx="4">
                        <c:v>0.76319765815350382</c:v>
                      </c:pt>
                      <c:pt idx="5">
                        <c:v>0.8331723141458186</c:v>
                      </c:pt>
                      <c:pt idx="6">
                        <c:v>0.52490699973164545</c:v>
                      </c:pt>
                      <c:pt idx="7">
                        <c:v>-7.5196366978404844E-2</c:v>
                      </c:pt>
                      <c:pt idx="8">
                        <c:v>0.57414046296141019</c:v>
                      </c:pt>
                      <c:pt idx="9">
                        <c:v>0.64752636354631243</c:v>
                      </c:pt>
                      <c:pt idx="10">
                        <c:v>-1.356809214421595E-2</c:v>
                      </c:pt>
                      <c:pt idx="11">
                        <c:v>0.10672085829508621</c:v>
                      </c:pt>
                      <c:pt idx="12">
                        <c:v>-0.31323701617045313</c:v>
                      </c:pt>
                      <c:pt idx="13">
                        <c:v>-0.33136195613717256</c:v>
                      </c:pt>
                      <c:pt idx="14">
                        <c:v>0.49083976482851088</c:v>
                      </c:pt>
                      <c:pt idx="15">
                        <c:v>-3.0667561246811716E-2</c:v>
                      </c:pt>
                      <c:pt idx="16">
                        <c:v>-0.38969494944844357</c:v>
                      </c:pt>
                      <c:pt idx="17">
                        <c:v>0.1536191289988397</c:v>
                      </c:pt>
                      <c:pt idx="18">
                        <c:v>0.64290774180737031</c:v>
                      </c:pt>
                    </c:numCache>
                  </c:numRef>
                </c:yVal>
                <c:bubbleSize>
                  <c:numLit>
                    <c:formatCode>General</c:formatCode>
                    <c:ptCount val="2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  <c:pt idx="10">
                      <c:v>1</c:v>
                    </c:pt>
                    <c:pt idx="11">
                      <c:v>1</c:v>
                    </c:pt>
                    <c:pt idx="12">
                      <c:v>1</c:v>
                    </c:pt>
                    <c:pt idx="13">
                      <c:v>1</c:v>
                    </c:pt>
                    <c:pt idx="14">
                      <c:v>1</c:v>
                    </c:pt>
                    <c:pt idx="15">
                      <c:v>1</c:v>
                    </c:pt>
                    <c:pt idx="16">
                      <c:v>1</c:v>
                    </c:pt>
                    <c:pt idx="17">
                      <c:v>1</c:v>
                    </c:pt>
                    <c:pt idx="18">
                      <c:v>1</c:v>
                    </c:pt>
                    <c:pt idx="19">
                      <c:v>1</c:v>
                    </c:pt>
                  </c:numLit>
                </c:bubbleSize>
                <c:bubble3D val="0"/>
                <c:extLst>
                  <c:ext xmlns:c16="http://schemas.microsoft.com/office/drawing/2014/chart" uri="{C3380CC4-5D6E-409C-BE32-E72D297353CC}">
                    <c16:uniqueId val="{00000001-A9C0-4188-921D-D3071E1313D3}"/>
                  </c:ext>
                </c:extLst>
              </c15:ser>
            </c15:filteredBubbleSeries>
          </c:ext>
        </c:extLst>
      </c:bubbleChart>
      <c:valAx>
        <c:axId val="17837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74576"/>
        <c:crosses val="autoZero"/>
        <c:crossBetween val="midCat"/>
      </c:valAx>
      <c:valAx>
        <c:axId val="17837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74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482600</xdr:colOff>
      <xdr:row>27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BC5549-1895-4D4E-A1B8-05C7044E5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</xdr:row>
      <xdr:rowOff>12700</xdr:rowOff>
    </xdr:from>
    <xdr:to>
      <xdr:col>11</xdr:col>
      <xdr:colOff>120650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7EFBA5-AD0A-457A-92C1-840FFBCF0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342900</xdr:colOff>
      <xdr:row>32</xdr:row>
      <xdr:rowOff>176212</xdr:rowOff>
    </xdr:from>
    <xdr:to>
      <xdr:col>17</xdr:col>
      <xdr:colOff>219075</xdr:colOff>
      <xdr:row>48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AD6812-ED5B-61E7-A8CC-66B8D34DA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434974</xdr:colOff>
      <xdr:row>54</xdr:row>
      <xdr:rowOff>139700</xdr:rowOff>
    </xdr:from>
    <xdr:to>
      <xdr:col>16</xdr:col>
      <xdr:colOff>133349</xdr:colOff>
      <xdr:row>81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9348C4-3A18-1D4A-305A-F77EDF87F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292100</xdr:colOff>
      <xdr:row>53</xdr:row>
      <xdr:rowOff>142875</xdr:rowOff>
    </xdr:from>
    <xdr:to>
      <xdr:col>25</xdr:col>
      <xdr:colOff>111125</xdr:colOff>
      <xdr:row>66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A330789-CA5F-46A2-898B-5BA3D7AB06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85E4E-7468-4CDC-9A31-3D982F2938D6}">
  <dimension ref="A1:O1680"/>
  <sheetViews>
    <sheetView workbookViewId="0">
      <pane ySplit="1" topLeftCell="A2" activePane="bottomLeft" state="frozen"/>
      <selection pane="bottomLeft" activeCell="L2" sqref="L2"/>
    </sheetView>
  </sheetViews>
  <sheetFormatPr defaultRowHeight="14.5" x14ac:dyDescent="0.35"/>
  <sheetData>
    <row r="1" spans="1:15" x14ac:dyDescent="0.35">
      <c r="A1" t="s">
        <v>0</v>
      </c>
      <c r="B1" s="1" t="s">
        <v>1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</row>
    <row r="2" spans="1:15" x14ac:dyDescent="0.35">
      <c r="A2" s="3">
        <v>44564</v>
      </c>
      <c r="B2">
        <f>VLOOKUP(A2,Yields!$A$2:$B$1680,2,0)</f>
        <v>0.05</v>
      </c>
      <c r="C2">
        <f>IF(ISERROR(VLOOKUP(A2,'BTC-USD'!$A$2:$E$1828,5,0)),"na",(VLOOKUP(A2,'BTC-USD'!$A$2:$E$1828,5,0)))</f>
        <v>46458.117187999997</v>
      </c>
      <c r="D2">
        <f>IF(ISERROR(VLOOKUP(A2,'SP500'!$A$2:$G$252,4,0)),"na",VLOOKUP(A2,'SP500'!$A$2:$G$252,4,0))</f>
        <v>475.91000400000001</v>
      </c>
      <c r="E2">
        <f>IF(ISERROR(VLOOKUP(A2,'ishare R3000 ETF'!$A$2:$G$1260,4,0)),"na",VLOOKUP(A2,'ishare R3000 ETF'!$A$2:$G$1260,4,0))</f>
        <v>276.97000100000002</v>
      </c>
      <c r="F2">
        <f>IF(ISERROR(VLOOKUP(A2,'^IXIC'!$A$2:$E$1260,5,0)),"na",VLOOKUP(A2,'^IXIC'!$A$2:$E$1260,5,0))</f>
        <v>15832.799805000001</v>
      </c>
      <c r="G2">
        <f>IF(ISERROR(VLOOKUP(A2,'EURUSD=X'!$A$2:$E$1307,4,0)),"na",VLOOKUP(A2,'EURUSD=X'!$A$2:$E$1307,4,0))</f>
        <v>1.128541</v>
      </c>
      <c r="H2">
        <f>IF(ISERROR(VLOOKUP(A2,'ETH-USD'!$A$2:$E$1776,5,0)),"na",VLOOKUP(A2,'ETH-USD'!$A$2:$E$1776,5,0))</f>
        <v>3761.3803710000002</v>
      </c>
      <c r="I2">
        <f>IF(ISERROR(VLOOKUP(A2,'Russell 2000'!$A$1:$E$1260,5,0)),"na",VLOOKUP(A2,'Russell 2000'!$A$1:$E$1260,5,0))</f>
        <v>2272.5600589999999</v>
      </c>
      <c r="J2">
        <f>IF(ISERROR(VLOOKUP(A2,'SOL-USD'!$A$2:$E$893,5,0)),"na",VLOOKUP(A2,'SOL-USD'!$A$2:$E$893,5,0))</f>
        <v>170.29774499999999</v>
      </c>
      <c r="K2">
        <f>IF(ISERROR(VLOOKUP(A2,'AVAX-USD'!$A$2:$E$799,5,0)),"na",VLOOKUP(A2,'AVAX-USD'!$A$2:$E$799,5,0))</f>
        <v>108.14521000000001</v>
      </c>
      <c r="L2">
        <f>IF(ISERROR(VLOOKUP(A2,'ADA-USD'!$A$2:$E$1776,5,0)),"na",VLOOKUP(A2,'ADA-USD'!$A$2:$E$1776,5,0))</f>
        <v>1.321637</v>
      </c>
      <c r="M2">
        <f>IF(ISERROR(VLOOKUP(A2,'DOT-USD'!$A$2:$E$761,5,0)),"na",VLOOKUP(A2,'DOT-USD'!$A$2:$E$761,5,0))</f>
        <v>30.105101000000001</v>
      </c>
      <c r="N2">
        <f>IF(ISERROR(VLOOKUP(A2,'DOGE-USD'!$A$2:$G$1776,5,0)),"na",VLOOKUP(A2,'DOGE-USD'!$A$2:$G$1776,5,0))</f>
        <v>0.17008799999999999</v>
      </c>
      <c r="O2">
        <f>IF(ISERROR(VLOOKUP(A2,'SHIB-USD'!$A$2:$G$780,5,0)),"na",VLOOKUP(A2,'SHIB-USD'!$A$2:$G$780,5,0))</f>
        <v>3.3000000000000003E-5</v>
      </c>
    </row>
    <row r="3" spans="1:15" x14ac:dyDescent="0.35">
      <c r="A3" s="3">
        <v>44565</v>
      </c>
      <c r="B3">
        <f>VLOOKUP(A3,Yields!$A$2:$B$1680,2,0)</f>
        <v>0.06</v>
      </c>
      <c r="C3">
        <f>IF(ISERROR(VLOOKUP(A3,'BTC-USD'!$A$2:$E$1828,5,0)),"na",(VLOOKUP(A3,'BTC-USD'!$A$2:$E$1828,5,0)))</f>
        <v>45897.574219000002</v>
      </c>
      <c r="D3">
        <f>IF(ISERROR(VLOOKUP(A3,'SP500'!$A$2:$G$252,4,0)),"na",VLOOKUP(A3,'SP500'!$A$2:$G$252,4,0))</f>
        <v>477.66000400000001</v>
      </c>
      <c r="E3">
        <f>IF(ISERROR(VLOOKUP(A3,'ishare R3000 ETF'!$A$2:$G$1260,4,0)),"na",VLOOKUP(A3,'ishare R3000 ETF'!$A$2:$G$1260,4,0))</f>
        <v>277.69000199999999</v>
      </c>
      <c r="F3">
        <f>IF(ISERROR(VLOOKUP(A3,'^IXIC'!A3:$E$1260,5,0)),"na",VLOOKUP(A3,'^IXIC'!A3:$E$1260,5,0))</f>
        <v>15622.719727</v>
      </c>
      <c r="G3">
        <f>IF(ISERROR(VLOOKUP(A3,'EURUSD=X'!$A$2:$E$1307,4,0)),"na",VLOOKUP(A3,'EURUSD=X'!$A$2:$E$1307,4,0))</f>
        <v>1.127345</v>
      </c>
      <c r="H3">
        <f>IF(ISERROR(VLOOKUP(A3,'ETH-USD'!$A$2:$E$1776,5,0)),"na",VLOOKUP(A3,'ETH-USD'!$A$2:$E$1776,5,0))</f>
        <v>3794.0566410000001</v>
      </c>
      <c r="I3">
        <f>IF(ISERROR(VLOOKUP(A3,'Russell 2000'!$A$1:$E$1260,5,0)),"na",VLOOKUP(A3,'Russell 2000'!$A$1:$E$1260,5,0))</f>
        <v>2268.8701169999999</v>
      </c>
      <c r="J3">
        <f>IF(ISERROR(VLOOKUP(A3,'SOL-USD'!$A$2:$E$893,5,0)),"na",VLOOKUP(A3,'SOL-USD'!$A$2:$E$893,5,0))</f>
        <v>167.93890400000001</v>
      </c>
      <c r="K3">
        <f>IF(ISERROR(VLOOKUP(A3,'AVAX-USD'!$A$2:$E$799,5,0)),"na",VLOOKUP(A3,'AVAX-USD'!$A$2:$E$799,5,0))</f>
        <v>103.239243</v>
      </c>
      <c r="L3">
        <f>IF(ISERROR(VLOOKUP(A3,'ADA-USD'!$A$2:$E$1776,5,0)),"na",VLOOKUP(A3,'ADA-USD'!$A$2:$E$1776,5,0))</f>
        <v>1.311658</v>
      </c>
      <c r="M3">
        <f>IF(ISERROR(VLOOKUP(A3,'DOT-USD'!$A$2:$E$761,5,0)),"na",VLOOKUP(A3,'DOT-USD'!$A$2:$E$761,5,0))</f>
        <v>28.777730999999999</v>
      </c>
      <c r="N3">
        <f>IF(ISERROR(VLOOKUP(A3,'DOGE-USD'!$A$2:$G$1776,5,0)),"na",VLOOKUP(A3,'DOGE-USD'!$A$2:$G$1776,5,0))</f>
        <v>0.16880300000000001</v>
      </c>
      <c r="O3">
        <f>IF(ISERROR(VLOOKUP(A3,'SHIB-USD'!$A$2:$G$780,5,0)),"na",VLOOKUP(A3,'SHIB-USD'!$A$2:$G$780,5,0))</f>
        <v>3.1999999999999999E-5</v>
      </c>
    </row>
    <row r="4" spans="1:15" x14ac:dyDescent="0.35">
      <c r="A4" s="3">
        <v>44566</v>
      </c>
      <c r="B4">
        <f>VLOOKUP(A4,Yields!$A$2:$B$1680,2,0)</f>
        <v>0.05</v>
      </c>
      <c r="C4">
        <f>IF(ISERROR(VLOOKUP(A4,'BTC-USD'!$A$2:$E$1828,5,0)),"na",(VLOOKUP(A4,'BTC-USD'!$A$2:$E$1828,5,0)))</f>
        <v>43569.003905999998</v>
      </c>
      <c r="D4">
        <f>IF(ISERROR(VLOOKUP(A4,'SP500'!$A$2:$G$252,4,0)),"na",VLOOKUP(A4,'SP500'!$A$2:$G$252,4,0))</f>
        <v>470.290009</v>
      </c>
      <c r="E4">
        <f>IF(ISERROR(VLOOKUP(A4,'ishare R3000 ETF'!$A$2:$G$1260,4,0)),"na",VLOOKUP(A4,'ishare R3000 ETF'!$A$2:$G$1260,4,0))</f>
        <v>272.66000400000001</v>
      </c>
      <c r="F4">
        <f>IF(ISERROR(VLOOKUP(A4,'^IXIC'!A4:$E$1260,5,0)),"na",VLOOKUP(A4,'^IXIC'!A4:$E$1260,5,0))</f>
        <v>15100.169921999999</v>
      </c>
      <c r="G4">
        <f>IF(ISERROR(VLOOKUP(A4,'EURUSD=X'!$A$2:$E$1307,4,0)),"na",VLOOKUP(A4,'EURUSD=X'!$A$2:$E$1307,4,0))</f>
        <v>1.127764</v>
      </c>
      <c r="H4">
        <f>IF(ISERROR(VLOOKUP(A4,'ETH-USD'!$A$2:$E$1776,5,0)),"na",VLOOKUP(A4,'ETH-USD'!$A$2:$E$1776,5,0))</f>
        <v>3550.3869629999999</v>
      </c>
      <c r="I4">
        <f>IF(ISERROR(VLOOKUP(A4,'Russell 2000'!$A$1:$E$1260,5,0)),"na",VLOOKUP(A4,'Russell 2000'!$A$1:$E$1260,5,0))</f>
        <v>2194</v>
      </c>
      <c r="J4">
        <f>IF(ISERROR(VLOOKUP(A4,'SOL-USD'!$A$2:$E$893,5,0)),"na",VLOOKUP(A4,'SOL-USD'!$A$2:$E$893,5,0))</f>
        <v>155.09973099999999</v>
      </c>
      <c r="K4">
        <f>IF(ISERROR(VLOOKUP(A4,'AVAX-USD'!$A$2:$E$799,5,0)),"na",VLOOKUP(A4,'AVAX-USD'!$A$2:$E$799,5,0))</f>
        <v>97.852576999999997</v>
      </c>
      <c r="L4">
        <f>IF(ISERROR(VLOOKUP(A4,'ADA-USD'!$A$2:$E$1776,5,0)),"na",VLOOKUP(A4,'ADA-USD'!$A$2:$E$1776,5,0))</f>
        <v>1.236002</v>
      </c>
      <c r="M4">
        <f>IF(ISERROR(VLOOKUP(A4,'DOT-USD'!$A$2:$E$761,5,0)),"na",VLOOKUP(A4,'DOT-USD'!$A$2:$E$761,5,0))</f>
        <v>26.796140999999999</v>
      </c>
      <c r="N4">
        <f>IF(ISERROR(VLOOKUP(A4,'DOGE-USD'!$A$2:$G$1776,5,0)),"na",VLOOKUP(A4,'DOGE-USD'!$A$2:$G$1776,5,0))</f>
        <v>0.15942000000000001</v>
      </c>
      <c r="O4">
        <f>IF(ISERROR(VLOOKUP(A4,'SHIB-USD'!$A$2:$G$780,5,0)),"na",VLOOKUP(A4,'SHIB-USD'!$A$2:$G$780,5,0))</f>
        <v>3.0000000000000001E-5</v>
      </c>
    </row>
    <row r="5" spans="1:15" x14ac:dyDescent="0.35">
      <c r="A5" s="3">
        <v>44567</v>
      </c>
      <c r="B5">
        <f>VLOOKUP(A5,Yields!$A$2:$B$1680,2,0)</f>
        <v>0.04</v>
      </c>
      <c r="C5">
        <f>IF(ISERROR(VLOOKUP(A5,'BTC-USD'!$A$2:$E$1828,5,0)),"na",(VLOOKUP(A5,'BTC-USD'!$A$2:$E$1828,5,0)))</f>
        <v>43160.929687999997</v>
      </c>
      <c r="D5">
        <f>IF(ISERROR(VLOOKUP(A5,'SP500'!$A$2:$G$252,4,0)),"na",VLOOKUP(A5,'SP500'!$A$2:$G$252,4,0))</f>
        <v>467.48001099999999</v>
      </c>
      <c r="E5">
        <f>IF(ISERROR(VLOOKUP(A5,'ishare R3000 ETF'!$A$2:$G$1260,4,0)),"na",VLOOKUP(A5,'ishare R3000 ETF'!$A$2:$G$1260,4,0))</f>
        <v>271.040009</v>
      </c>
      <c r="F5">
        <f>IF(ISERROR(VLOOKUP(A5,'^IXIC'!A5:$E$1260,5,0)),"na",VLOOKUP(A5,'^IXIC'!A5:$E$1260,5,0))</f>
        <v>15080.860352</v>
      </c>
      <c r="G5">
        <f>IF(ISERROR(VLOOKUP(A5,'EURUSD=X'!$A$2:$E$1307,4,0)),"na",VLOOKUP(A5,'EURUSD=X'!$A$2:$E$1307,4,0))</f>
        <v>1.1285540000000001</v>
      </c>
      <c r="H5">
        <f>IF(ISERROR(VLOOKUP(A5,'ETH-USD'!$A$2:$E$1776,5,0)),"na",VLOOKUP(A5,'ETH-USD'!$A$2:$E$1776,5,0))</f>
        <v>3418.408203</v>
      </c>
      <c r="I5">
        <f>IF(ISERROR(VLOOKUP(A5,'Russell 2000'!$A$1:$E$1260,5,0)),"na",VLOOKUP(A5,'Russell 2000'!$A$1:$E$1260,5,0))</f>
        <v>2206.3701169999999</v>
      </c>
      <c r="J5">
        <f>IF(ISERROR(VLOOKUP(A5,'SOL-USD'!$A$2:$E$893,5,0)),"na",VLOOKUP(A5,'SOL-USD'!$A$2:$E$893,5,0))</f>
        <v>150.43135100000001</v>
      </c>
      <c r="K5">
        <f>IF(ISERROR(VLOOKUP(A5,'AVAX-USD'!$A$2:$E$799,5,0)),"na",VLOOKUP(A5,'AVAX-USD'!$A$2:$E$799,5,0))</f>
        <v>95.198539999999994</v>
      </c>
      <c r="L5">
        <f>IF(ISERROR(VLOOKUP(A5,'ADA-USD'!$A$2:$E$1776,5,0)),"na",VLOOKUP(A5,'ADA-USD'!$A$2:$E$1776,5,0))</f>
        <v>1.279782</v>
      </c>
      <c r="M5">
        <f>IF(ISERROR(VLOOKUP(A5,'DOT-USD'!$A$2:$E$761,5,0)),"na",VLOOKUP(A5,'DOT-USD'!$A$2:$E$761,5,0))</f>
        <v>26.760822000000001</v>
      </c>
      <c r="N5">
        <f>IF(ISERROR(VLOOKUP(A5,'DOGE-USD'!$A$2:$G$1776,5,0)),"na",VLOOKUP(A5,'DOGE-USD'!$A$2:$G$1776,5,0))</f>
        <v>0.16021299999999999</v>
      </c>
      <c r="O5">
        <f>IF(ISERROR(VLOOKUP(A5,'SHIB-USD'!$A$2:$G$780,5,0)),"na",VLOOKUP(A5,'SHIB-USD'!$A$2:$G$780,5,0))</f>
        <v>3.1000000000000001E-5</v>
      </c>
    </row>
    <row r="6" spans="1:15" x14ac:dyDescent="0.35">
      <c r="A6" s="3">
        <v>44568</v>
      </c>
      <c r="B6">
        <f>VLOOKUP(A6,Yields!$A$2:$B$1680,2,0)</f>
        <v>0.05</v>
      </c>
      <c r="C6">
        <f>IF(ISERROR(VLOOKUP(A6,'BTC-USD'!$A$2:$E$1828,5,0)),"na",(VLOOKUP(A6,'BTC-USD'!$A$2:$E$1828,5,0)))</f>
        <v>41557.902344000002</v>
      </c>
      <c r="D6">
        <f>IF(ISERROR(VLOOKUP(A6,'SP500'!$A$2:$G$252,4,0)),"na",VLOOKUP(A6,'SP500'!$A$2:$G$252,4,0))</f>
        <v>466.67001299999998</v>
      </c>
      <c r="E6">
        <f>IF(ISERROR(VLOOKUP(A6,'ishare R3000 ETF'!$A$2:$G$1260,4,0)),"na",VLOOKUP(A6,'ishare R3000 ETF'!$A$2:$G$1260,4,0))</f>
        <v>270.72000100000002</v>
      </c>
      <c r="F6">
        <f>IF(ISERROR(VLOOKUP(A6,'^IXIC'!A6:$E$1260,5,0)),"na",VLOOKUP(A6,'^IXIC'!A6:$E$1260,5,0))</f>
        <v>14935.900390999999</v>
      </c>
      <c r="G6">
        <f>IF(ISERROR(VLOOKUP(A6,'EURUSD=X'!$A$2:$E$1307,4,0)),"na",VLOOKUP(A6,'EURUSD=X'!$A$2:$E$1307,4,0))</f>
        <v>1.1290500000000001</v>
      </c>
      <c r="H6">
        <f>IF(ISERROR(VLOOKUP(A6,'ETH-USD'!$A$2:$E$1776,5,0)),"na",VLOOKUP(A6,'ETH-USD'!$A$2:$E$1776,5,0))</f>
        <v>3193.2104490000002</v>
      </c>
      <c r="I6">
        <f>IF(ISERROR(VLOOKUP(A6,'Russell 2000'!$A$1:$E$1260,5,0)),"na",VLOOKUP(A6,'Russell 2000'!$A$1:$E$1260,5,0))</f>
        <v>2179.8100589999999</v>
      </c>
      <c r="J6">
        <f>IF(ISERROR(VLOOKUP(A6,'SOL-USD'!$A$2:$E$893,5,0)),"na",VLOOKUP(A6,'SOL-USD'!$A$2:$E$893,5,0))</f>
        <v>136.402817</v>
      </c>
      <c r="K6">
        <f>IF(ISERROR(VLOOKUP(A6,'AVAX-USD'!$A$2:$E$799,5,0)),"na",VLOOKUP(A6,'AVAX-USD'!$A$2:$E$799,5,0))</f>
        <v>86.767714999999995</v>
      </c>
      <c r="L6">
        <f>IF(ISERROR(VLOOKUP(A6,'ADA-USD'!$A$2:$E$1776,5,0)),"na",VLOOKUP(A6,'ADA-USD'!$A$2:$E$1776,5,0))</f>
        <v>1.2115469999999999</v>
      </c>
      <c r="M6">
        <f>IF(ISERROR(VLOOKUP(A6,'DOT-USD'!$A$2:$E$761,5,0)),"na",VLOOKUP(A6,'DOT-USD'!$A$2:$E$761,5,0))</f>
        <v>24.925239999999999</v>
      </c>
      <c r="N6">
        <f>IF(ISERROR(VLOOKUP(A6,'DOGE-USD'!$A$2:$G$1776,5,0)),"na",VLOOKUP(A6,'DOGE-USD'!$A$2:$G$1776,5,0))</f>
        <v>0.15502299999999999</v>
      </c>
      <c r="O6">
        <f>IF(ISERROR(VLOOKUP(A6,'SHIB-USD'!$A$2:$G$780,5,0)),"na",VLOOKUP(A6,'SHIB-USD'!$A$2:$G$780,5,0))</f>
        <v>2.9E-5</v>
      </c>
    </row>
    <row r="7" spans="1:15" x14ac:dyDescent="0.35">
      <c r="A7" s="3">
        <v>44571</v>
      </c>
      <c r="B7">
        <f>VLOOKUP(A7,Yields!$A$2:$B$1680,2,0)</f>
        <v>0.05</v>
      </c>
      <c r="C7">
        <f>IF(ISERROR(VLOOKUP(A7,'BTC-USD'!$A$2:$E$1828,5,0)),"na",(VLOOKUP(A7,'BTC-USD'!$A$2:$E$1828,5,0)))</f>
        <v>41821.261719000002</v>
      </c>
      <c r="D7">
        <f>IF(ISERROR(VLOOKUP(A7,'SP500'!$A$2:$G$252,4,0)),"na",VLOOKUP(A7,'SP500'!$A$2:$G$252,4,0))</f>
        <v>458.58999599999999</v>
      </c>
      <c r="E7">
        <f>IF(ISERROR(VLOOKUP(A7,'ishare R3000 ETF'!$A$2:$G$1260,4,0)),"na",VLOOKUP(A7,'ishare R3000 ETF'!$A$2:$G$1260,4,0))</f>
        <v>265.80999800000001</v>
      </c>
      <c r="F7">
        <f>IF(ISERROR(VLOOKUP(A7,'^IXIC'!A7:$E$1260,5,0)),"na",VLOOKUP(A7,'^IXIC'!A7:$E$1260,5,0))</f>
        <v>14942.830078000001</v>
      </c>
      <c r="G7">
        <f>IF(ISERROR(VLOOKUP(A7,'EURUSD=X'!$A$2:$E$1307,4,0)),"na",VLOOKUP(A7,'EURUSD=X'!$A$2:$E$1307,4,0))</f>
        <v>1.1288339999999999</v>
      </c>
      <c r="H7">
        <f>IF(ISERROR(VLOOKUP(A7,'ETH-USD'!$A$2:$E$1776,5,0)),"na",VLOOKUP(A7,'ETH-USD'!$A$2:$E$1776,5,0))</f>
        <v>3083.0979000000002</v>
      </c>
      <c r="I7">
        <f>IF(ISERROR(VLOOKUP(A7,'Russell 2000'!$A$1:$E$1260,5,0)),"na",VLOOKUP(A7,'Russell 2000'!$A$1:$E$1260,5,0))</f>
        <v>2171.1499020000001</v>
      </c>
      <c r="J7">
        <f>IF(ISERROR(VLOOKUP(A7,'SOL-USD'!$A$2:$E$893,5,0)),"na",VLOOKUP(A7,'SOL-USD'!$A$2:$E$893,5,0))</f>
        <v>135.95494099999999</v>
      </c>
      <c r="K7">
        <f>IF(ISERROR(VLOOKUP(A7,'AVAX-USD'!$A$2:$E$799,5,0)),"na",VLOOKUP(A7,'AVAX-USD'!$A$2:$E$799,5,0))</f>
        <v>84.532616000000004</v>
      </c>
      <c r="L7">
        <f>IF(ISERROR(VLOOKUP(A7,'ADA-USD'!$A$2:$E$1776,5,0)),"na",VLOOKUP(A7,'ADA-USD'!$A$2:$E$1776,5,0))</f>
        <v>1.1280520000000001</v>
      </c>
      <c r="M7">
        <f>IF(ISERROR(VLOOKUP(A7,'DOT-USD'!$A$2:$E$761,5,0)),"na",VLOOKUP(A7,'DOT-USD'!$A$2:$E$761,5,0))</f>
        <v>23.780059999999999</v>
      </c>
      <c r="N7">
        <f>IF(ISERROR(VLOOKUP(A7,'DOGE-USD'!$A$2:$G$1776,5,0)),"na",VLOOKUP(A7,'DOGE-USD'!$A$2:$G$1776,5,0))</f>
        <v>0.14335899999999999</v>
      </c>
      <c r="O7">
        <f>IF(ISERROR(VLOOKUP(A7,'SHIB-USD'!$A$2:$G$780,5,0)),"na",VLOOKUP(A7,'SHIB-USD'!$A$2:$G$780,5,0))</f>
        <v>2.6999999999999999E-5</v>
      </c>
    </row>
    <row r="8" spans="1:15" x14ac:dyDescent="0.35">
      <c r="A8" s="3">
        <v>44572</v>
      </c>
      <c r="B8">
        <f>VLOOKUP(A8,Yields!$A$2:$B$1680,2,0)</f>
        <v>0.04</v>
      </c>
      <c r="C8">
        <f>IF(ISERROR(VLOOKUP(A8,'BTC-USD'!$A$2:$E$1828,5,0)),"na",(VLOOKUP(A8,'BTC-USD'!$A$2:$E$1828,5,0)))</f>
        <v>42735.855469000002</v>
      </c>
      <c r="D8">
        <f>IF(ISERROR(VLOOKUP(A8,'SP500'!$A$2:$G$252,4,0)),"na",VLOOKUP(A8,'SP500'!$A$2:$G$252,4,0))</f>
        <v>464.04998799999998</v>
      </c>
      <c r="E8">
        <f>IF(ISERROR(VLOOKUP(A8,'ishare R3000 ETF'!$A$2:$G$1260,4,0)),"na",VLOOKUP(A8,'ishare R3000 ETF'!$A$2:$G$1260,4,0))</f>
        <v>269.35998499999999</v>
      </c>
      <c r="F8">
        <f>IF(ISERROR(VLOOKUP(A8,'^IXIC'!A8:$E$1260,5,0)),"na",VLOOKUP(A8,'^IXIC'!A8:$E$1260,5,0))</f>
        <v>15153.450194999999</v>
      </c>
      <c r="G8">
        <f>IF(ISERROR(VLOOKUP(A8,'EURUSD=X'!$A$2:$E$1307,4,0)),"na",VLOOKUP(A8,'EURUSD=X'!$A$2:$E$1307,4,0))</f>
        <v>1.1315539999999999</v>
      </c>
      <c r="H8">
        <f>IF(ISERROR(VLOOKUP(A8,'ETH-USD'!$A$2:$E$1776,5,0)),"na",VLOOKUP(A8,'ETH-USD'!$A$2:$E$1776,5,0))</f>
        <v>3238.1115719999998</v>
      </c>
      <c r="I8">
        <f>IF(ISERROR(VLOOKUP(A8,'Russell 2000'!$A$1:$E$1260,5,0)),"na",VLOOKUP(A8,'Russell 2000'!$A$1:$E$1260,5,0))</f>
        <v>2194</v>
      </c>
      <c r="J8">
        <f>IF(ISERROR(VLOOKUP(A8,'SOL-USD'!$A$2:$E$893,5,0)),"na",VLOOKUP(A8,'SOL-USD'!$A$2:$E$893,5,0))</f>
        <v>140.183853</v>
      </c>
      <c r="K8">
        <f>IF(ISERROR(VLOOKUP(A8,'AVAX-USD'!$A$2:$E$799,5,0)),"na",VLOOKUP(A8,'AVAX-USD'!$A$2:$E$799,5,0))</f>
        <v>89.501816000000005</v>
      </c>
      <c r="L8">
        <f>IF(ISERROR(VLOOKUP(A8,'ADA-USD'!$A$2:$E$1776,5,0)),"na",VLOOKUP(A8,'ADA-USD'!$A$2:$E$1776,5,0))</f>
        <v>1.1851100000000001</v>
      </c>
      <c r="M8">
        <f>IF(ISERROR(VLOOKUP(A8,'DOT-USD'!$A$2:$E$761,5,0)),"na",VLOOKUP(A8,'DOT-USD'!$A$2:$E$761,5,0))</f>
        <v>25.54393</v>
      </c>
      <c r="N8">
        <f>IF(ISERROR(VLOOKUP(A8,'DOGE-USD'!$A$2:$G$1776,5,0)),"na",VLOOKUP(A8,'DOGE-USD'!$A$2:$G$1776,5,0))</f>
        <v>0.15339900000000001</v>
      </c>
      <c r="O8">
        <f>IF(ISERROR(VLOOKUP(A8,'SHIB-USD'!$A$2:$G$780,5,0)),"na",VLOOKUP(A8,'SHIB-USD'!$A$2:$G$780,5,0))</f>
        <v>2.8E-5</v>
      </c>
    </row>
    <row r="9" spans="1:15" x14ac:dyDescent="0.35">
      <c r="A9" s="3">
        <v>44573</v>
      </c>
      <c r="B9">
        <f>VLOOKUP(A9,Yields!$A$2:$B$1680,2,0)</f>
        <v>0.04</v>
      </c>
      <c r="C9">
        <f>IF(ISERROR(VLOOKUP(A9,'BTC-USD'!$A$2:$E$1828,5,0)),"na",(VLOOKUP(A9,'BTC-USD'!$A$2:$E$1828,5,0)))</f>
        <v>43949.101562999997</v>
      </c>
      <c r="D9">
        <f>IF(ISERROR(VLOOKUP(A9,'SP500'!$A$2:$G$252,4,0)),"na",VLOOKUP(A9,'SP500'!$A$2:$G$252,4,0))</f>
        <v>470.97000100000002</v>
      </c>
      <c r="E9">
        <f>IF(ISERROR(VLOOKUP(A9,'ishare R3000 ETF'!$A$2:$G$1260,4,0)),"na",VLOOKUP(A9,'ishare R3000 ETF'!$A$2:$G$1260,4,0))</f>
        <v>273.01001000000002</v>
      </c>
      <c r="F9">
        <f>IF(ISERROR(VLOOKUP(A9,'^IXIC'!A9:$E$1260,5,0)),"na",VLOOKUP(A9,'^IXIC'!A9:$E$1260,5,0))</f>
        <v>15188.389648</v>
      </c>
      <c r="G9">
        <f>IF(ISERROR(VLOOKUP(A9,'EURUSD=X'!$A$2:$E$1307,4,0)),"na",VLOOKUP(A9,'EURUSD=X'!$A$2:$E$1307,4,0))</f>
        <v>1.1355759999999999</v>
      </c>
      <c r="H9">
        <f>IF(ISERROR(VLOOKUP(A9,'ETH-USD'!$A$2:$E$1776,5,0)),"na",VLOOKUP(A9,'ETH-USD'!$A$2:$E$1776,5,0))</f>
        <v>3372.2583009999998</v>
      </c>
      <c r="I9">
        <f>IF(ISERROR(VLOOKUP(A9,'Russell 2000'!$A$1:$E$1260,5,0)),"na",VLOOKUP(A9,'Russell 2000'!$A$1:$E$1260,5,0))</f>
        <v>2176.0600589999999</v>
      </c>
      <c r="J9">
        <f>IF(ISERROR(VLOOKUP(A9,'SOL-USD'!$A$2:$E$893,5,0)),"na",VLOOKUP(A9,'SOL-USD'!$A$2:$E$893,5,0))</f>
        <v>151.70311000000001</v>
      </c>
      <c r="K9">
        <f>IF(ISERROR(VLOOKUP(A9,'AVAX-USD'!$A$2:$E$799,5,0)),"na",VLOOKUP(A9,'AVAX-USD'!$A$2:$E$799,5,0))</f>
        <v>95.823509000000001</v>
      </c>
      <c r="L9">
        <f>IF(ISERROR(VLOOKUP(A9,'ADA-USD'!$A$2:$E$1776,5,0)),"na",VLOOKUP(A9,'ADA-USD'!$A$2:$E$1776,5,0))</f>
        <v>1.304535</v>
      </c>
      <c r="M9">
        <f>IF(ISERROR(VLOOKUP(A9,'DOT-USD'!$A$2:$E$761,5,0)),"na",VLOOKUP(A9,'DOT-USD'!$A$2:$E$761,5,0))</f>
        <v>27.319493999999999</v>
      </c>
      <c r="N9">
        <f>IF(ISERROR(VLOOKUP(A9,'DOGE-USD'!$A$2:$G$1776,5,0)),"na",VLOOKUP(A9,'DOGE-USD'!$A$2:$G$1776,5,0))</f>
        <v>0.16165199999999999</v>
      </c>
      <c r="O9">
        <f>IF(ISERROR(VLOOKUP(A9,'SHIB-USD'!$A$2:$G$780,5,0)),"na",VLOOKUP(A9,'SHIB-USD'!$A$2:$G$780,5,0))</f>
        <v>3.1999999999999999E-5</v>
      </c>
    </row>
    <row r="10" spans="1:15" x14ac:dyDescent="0.35">
      <c r="A10" s="3">
        <v>44574</v>
      </c>
      <c r="B10">
        <f>VLOOKUP(A10,Yields!$A$2:$B$1680,2,0)</f>
        <v>0.05</v>
      </c>
      <c r="C10">
        <f>IF(ISERROR(VLOOKUP(A10,'BTC-USD'!$A$2:$E$1828,5,0)),"na",(VLOOKUP(A10,'BTC-USD'!$A$2:$E$1828,5,0)))</f>
        <v>42591.570312999997</v>
      </c>
      <c r="D10">
        <f>IF(ISERROR(VLOOKUP(A10,'SP500'!$A$2:$G$252,4,0)),"na",VLOOKUP(A10,'SP500'!$A$2:$G$252,4,0))</f>
        <v>465.48998999999998</v>
      </c>
      <c r="E10">
        <f>IF(ISERROR(VLOOKUP(A10,'ishare R3000 ETF'!$A$2:$G$1260,4,0)),"na",VLOOKUP(A10,'ishare R3000 ETF'!$A$2:$G$1260,4,0))</f>
        <v>269.89001500000001</v>
      </c>
      <c r="F10">
        <f>IF(ISERROR(VLOOKUP(A10,'^IXIC'!A10:$E$1260,5,0)),"na",VLOOKUP(A10,'^IXIC'!A10:$E$1260,5,0))</f>
        <v>14806.809569999999</v>
      </c>
      <c r="G10">
        <f>IF(ISERROR(VLOOKUP(A10,'EURUSD=X'!$A$2:$E$1307,4,0)),"na",VLOOKUP(A10,'EURUSD=X'!$A$2:$E$1307,4,0))</f>
        <v>1.1436409999999999</v>
      </c>
      <c r="H10">
        <f>IF(ISERROR(VLOOKUP(A10,'ETH-USD'!$A$2:$E$1776,5,0)),"na",VLOOKUP(A10,'ETH-USD'!$A$2:$E$1776,5,0))</f>
        <v>3248.2885740000002</v>
      </c>
      <c r="I10">
        <f>IF(ISERROR(VLOOKUP(A10,'Russell 2000'!$A$1:$E$1260,5,0)),"na",VLOOKUP(A10,'Russell 2000'!$A$1:$E$1260,5,0))</f>
        <v>2159.4399410000001</v>
      </c>
      <c r="J10">
        <f>IF(ISERROR(VLOOKUP(A10,'SOL-USD'!$A$2:$E$893,5,0)),"na",VLOOKUP(A10,'SOL-USD'!$A$2:$E$893,5,0))</f>
        <v>146.01004</v>
      </c>
      <c r="K10">
        <f>IF(ISERROR(VLOOKUP(A10,'AVAX-USD'!$A$2:$E$799,5,0)),"na",VLOOKUP(A10,'AVAX-USD'!$A$2:$E$799,5,0))</f>
        <v>89.407882999999998</v>
      </c>
      <c r="L10">
        <f>IF(ISERROR(VLOOKUP(A10,'ADA-USD'!$A$2:$E$1776,5,0)),"na",VLOOKUP(A10,'ADA-USD'!$A$2:$E$1776,5,0))</f>
        <v>1.233161</v>
      </c>
      <c r="M10">
        <f>IF(ISERROR(VLOOKUP(A10,'DOT-USD'!$A$2:$E$761,5,0)),"na",VLOOKUP(A10,'DOT-USD'!$A$2:$E$761,5,0))</f>
        <v>25.828890000000001</v>
      </c>
      <c r="N10">
        <f>IF(ISERROR(VLOOKUP(A10,'DOGE-USD'!$A$2:$G$1776,5,0)),"na",VLOOKUP(A10,'DOGE-USD'!$A$2:$G$1776,5,0))</f>
        <v>0.172043</v>
      </c>
      <c r="O10">
        <f>IF(ISERROR(VLOOKUP(A10,'SHIB-USD'!$A$2:$G$780,5,0)),"na",VLOOKUP(A10,'SHIB-USD'!$A$2:$G$780,5,0))</f>
        <v>3.0000000000000001E-5</v>
      </c>
    </row>
    <row r="11" spans="1:15" x14ac:dyDescent="0.35">
      <c r="A11" s="3">
        <v>44575</v>
      </c>
      <c r="B11">
        <f>VLOOKUP(A11,Yields!$A$2:$B$1680,2,0)</f>
        <v>0.05</v>
      </c>
      <c r="C11">
        <f>IF(ISERROR(VLOOKUP(A11,'BTC-USD'!$A$2:$E$1828,5,0)),"na",(VLOOKUP(A11,'BTC-USD'!$A$2:$E$1828,5,0)))</f>
        <v>43099.699219000002</v>
      </c>
      <c r="D11">
        <f>IF(ISERROR(VLOOKUP(A11,'SP500'!$A$2:$G$252,4,0)),"na",VLOOKUP(A11,'SP500'!$A$2:$G$252,4,0))</f>
        <v>461.89999399999999</v>
      </c>
      <c r="E11">
        <f>IF(ISERROR(VLOOKUP(A11,'ishare R3000 ETF'!$A$2:$G$1260,4,0)),"na",VLOOKUP(A11,'ishare R3000 ETF'!$A$2:$G$1260,4,0))</f>
        <v>267.35000600000001</v>
      </c>
      <c r="F11">
        <f>IF(ISERROR(VLOOKUP(A11,'^IXIC'!A11:$E$1260,5,0)),"na",VLOOKUP(A11,'^IXIC'!A11:$E$1260,5,0))</f>
        <v>14893.75</v>
      </c>
      <c r="G11">
        <f>IF(ISERROR(VLOOKUP(A11,'EURUSD=X'!$A$2:$E$1307,4,0)),"na",VLOOKUP(A11,'EURUSD=X'!$A$2:$E$1307,4,0))</f>
        <v>1.141005</v>
      </c>
      <c r="H11">
        <f>IF(ISERROR(VLOOKUP(A11,'ETH-USD'!$A$2:$E$1776,5,0)),"na",VLOOKUP(A11,'ETH-USD'!$A$2:$E$1776,5,0))</f>
        <v>3310.0014649999998</v>
      </c>
      <c r="I11">
        <f>IF(ISERROR(VLOOKUP(A11,'Russell 2000'!$A$1:$E$1260,5,0)),"na",VLOOKUP(A11,'Russell 2000'!$A$1:$E$1260,5,0))</f>
        <v>2162.459961</v>
      </c>
      <c r="J11">
        <f>IF(ISERROR(VLOOKUP(A11,'SOL-USD'!$A$2:$E$893,5,0)),"na",VLOOKUP(A11,'SOL-USD'!$A$2:$E$893,5,0))</f>
        <v>146.15902700000001</v>
      </c>
      <c r="K11">
        <f>IF(ISERROR(VLOOKUP(A11,'AVAX-USD'!$A$2:$E$799,5,0)),"na",VLOOKUP(A11,'AVAX-USD'!$A$2:$E$799,5,0))</f>
        <v>90.340530000000001</v>
      </c>
      <c r="L11">
        <f>IF(ISERROR(VLOOKUP(A11,'ADA-USD'!$A$2:$E$1776,5,0)),"na",VLOOKUP(A11,'ADA-USD'!$A$2:$E$1776,5,0))</f>
        <v>1.290926</v>
      </c>
      <c r="M11">
        <f>IF(ISERROR(VLOOKUP(A11,'DOT-USD'!$A$2:$E$761,5,0)),"na",VLOOKUP(A11,'DOT-USD'!$A$2:$E$761,5,0))</f>
        <v>27.712864</v>
      </c>
      <c r="N11">
        <f>IF(ISERROR(VLOOKUP(A11,'DOGE-USD'!$A$2:$G$1776,5,0)),"na",VLOOKUP(A11,'DOGE-USD'!$A$2:$G$1776,5,0))</f>
        <v>0.18354899999999999</v>
      </c>
      <c r="O11">
        <f>IF(ISERROR(VLOOKUP(A11,'SHIB-USD'!$A$2:$G$780,5,0)),"na",VLOOKUP(A11,'SHIB-USD'!$A$2:$G$780,5,0))</f>
        <v>3.1000000000000001E-5</v>
      </c>
    </row>
    <row r="12" spans="1:15" x14ac:dyDescent="0.35">
      <c r="A12" s="3">
        <v>44579</v>
      </c>
      <c r="B12">
        <f>VLOOKUP(A12,Yields!$A$2:$B$1680,2,0)</f>
        <v>0.05</v>
      </c>
      <c r="C12">
        <f>IF(ISERROR(VLOOKUP(A12,'BTC-USD'!$A$2:$E$1828,5,0)),"na",(VLOOKUP(A12,'BTC-USD'!$A$2:$E$1828,5,0)))</f>
        <v>42375.632812999997</v>
      </c>
      <c r="D12">
        <f>IF(ISERROR(VLOOKUP(A12,'SP500'!$A$2:$G$252,4,0)),"na",VLOOKUP(A12,'SP500'!$A$2:$G$252,4,0))</f>
        <v>457.32998700000002</v>
      </c>
      <c r="E12">
        <f>IF(ISERROR(VLOOKUP(A12,'ishare R3000 ETF'!$A$2:$G$1260,4,0)),"na",VLOOKUP(A12,'ishare R3000 ETF'!$A$2:$G$1260,4,0))</f>
        <v>264.58999599999999</v>
      </c>
      <c r="F12">
        <f>IF(ISERROR(VLOOKUP(A12,'^IXIC'!A12:$E$1260,5,0)),"na",VLOOKUP(A12,'^IXIC'!A12:$E$1260,5,0))</f>
        <v>14506.900390999999</v>
      </c>
      <c r="G12">
        <f>IF(ISERROR(VLOOKUP(A12,'EURUSD=X'!$A$2:$E$1307,4,0)),"na",VLOOKUP(A12,'EURUSD=X'!$A$2:$E$1307,4,0))</f>
        <v>1.132965</v>
      </c>
      <c r="H12">
        <f>IF(ISERROR(VLOOKUP(A12,'ETH-USD'!$A$2:$E$1776,5,0)),"na",VLOOKUP(A12,'ETH-USD'!$A$2:$E$1776,5,0))</f>
        <v>3164.0251459999999</v>
      </c>
      <c r="I12">
        <f>IF(ISERROR(VLOOKUP(A12,'Russell 2000'!$A$1:$E$1260,5,0)),"na",VLOOKUP(A12,'Russell 2000'!$A$1:$E$1260,5,0))</f>
        <v>2096.2299800000001</v>
      </c>
      <c r="J12">
        <f>IF(ISERROR(VLOOKUP(A12,'SOL-USD'!$A$2:$E$893,5,0)),"na",VLOOKUP(A12,'SOL-USD'!$A$2:$E$893,5,0))</f>
        <v>141.587189</v>
      </c>
      <c r="K12">
        <f>IF(ISERROR(VLOOKUP(A12,'AVAX-USD'!$A$2:$E$799,5,0)),"na",VLOOKUP(A12,'AVAX-USD'!$A$2:$E$799,5,0))</f>
        <v>86.013412000000002</v>
      </c>
      <c r="L12">
        <f>IF(ISERROR(VLOOKUP(A12,'ADA-USD'!$A$2:$E$1776,5,0)),"na",VLOOKUP(A12,'ADA-USD'!$A$2:$E$1776,5,0))</f>
        <v>1.465541</v>
      </c>
      <c r="M12">
        <f>IF(ISERROR(VLOOKUP(A12,'DOT-USD'!$A$2:$E$761,5,0)),"na",VLOOKUP(A12,'DOT-USD'!$A$2:$E$761,5,0))</f>
        <v>25.168928000000001</v>
      </c>
      <c r="N12">
        <f>IF(ISERROR(VLOOKUP(A12,'DOGE-USD'!$A$2:$G$1776,5,0)),"na",VLOOKUP(A12,'DOGE-USD'!$A$2:$G$1776,5,0))</f>
        <v>0.16548499999999999</v>
      </c>
      <c r="O12">
        <f>IF(ISERROR(VLOOKUP(A12,'SHIB-USD'!$A$2:$G$780,5,0)),"na",VLOOKUP(A12,'SHIB-USD'!$A$2:$G$780,5,0))</f>
        <v>2.8E-5</v>
      </c>
    </row>
    <row r="13" spans="1:15" x14ac:dyDescent="0.35">
      <c r="A13" s="3">
        <v>44580</v>
      </c>
      <c r="B13">
        <f>VLOOKUP(A13,Yields!$A$2:$B$1680,2,0)</f>
        <v>0.05</v>
      </c>
      <c r="C13">
        <f>IF(ISERROR(VLOOKUP(A13,'BTC-USD'!$A$2:$E$1828,5,0)),"na",(VLOOKUP(A13,'BTC-USD'!$A$2:$E$1828,5,0)))</f>
        <v>41744.328125</v>
      </c>
      <c r="D13">
        <f>IF(ISERROR(VLOOKUP(A13,'SP500'!$A$2:$G$252,4,0)),"na",VLOOKUP(A13,'SP500'!$A$2:$G$252,4,0))</f>
        <v>453.42999300000002</v>
      </c>
      <c r="E13">
        <f>IF(ISERROR(VLOOKUP(A13,'ishare R3000 ETF'!$A$2:$G$1260,4,0)),"na",VLOOKUP(A13,'ishare R3000 ETF'!$A$2:$G$1260,4,0))</f>
        <v>262.23998999999998</v>
      </c>
      <c r="F13">
        <f>IF(ISERROR(VLOOKUP(A13,'^IXIC'!A13:$E$1260,5,0)),"na",VLOOKUP(A13,'^IXIC'!A13:$E$1260,5,0))</f>
        <v>14340.259765999999</v>
      </c>
      <c r="G13">
        <f>IF(ISERROR(VLOOKUP(A13,'EURUSD=X'!$A$2:$E$1307,4,0)),"na",VLOOKUP(A13,'EURUSD=X'!$A$2:$E$1307,4,0))</f>
        <v>1.1319520000000001</v>
      </c>
      <c r="H13">
        <f>IF(ISERROR(VLOOKUP(A13,'ETH-USD'!$A$2:$E$1776,5,0)),"na",VLOOKUP(A13,'ETH-USD'!$A$2:$E$1776,5,0))</f>
        <v>3095.8259280000002</v>
      </c>
      <c r="I13">
        <f>IF(ISERROR(VLOOKUP(A13,'Russell 2000'!$A$1:$E$1260,5,0)),"na",VLOOKUP(A13,'Russell 2000'!$A$1:$E$1260,5,0))</f>
        <v>2062.780029</v>
      </c>
      <c r="J13">
        <f>IF(ISERROR(VLOOKUP(A13,'SOL-USD'!$A$2:$E$893,5,0)),"na",VLOOKUP(A13,'SOL-USD'!$A$2:$E$893,5,0))</f>
        <v>135.79238900000001</v>
      </c>
      <c r="K13">
        <f>IF(ISERROR(VLOOKUP(A13,'AVAX-USD'!$A$2:$E$799,5,0)),"na",VLOOKUP(A13,'AVAX-USD'!$A$2:$E$799,5,0))</f>
        <v>82.903305000000003</v>
      </c>
      <c r="L13">
        <f>IF(ISERROR(VLOOKUP(A13,'ADA-USD'!$A$2:$E$1776,5,0)),"na",VLOOKUP(A13,'ADA-USD'!$A$2:$E$1776,5,0))</f>
        <v>1.3417570000000001</v>
      </c>
      <c r="M13">
        <f>IF(ISERROR(VLOOKUP(A13,'DOT-USD'!$A$2:$E$761,5,0)),"na",VLOOKUP(A13,'DOT-USD'!$A$2:$E$761,5,0))</f>
        <v>24.129553000000001</v>
      </c>
      <c r="N13">
        <f>IF(ISERROR(VLOOKUP(A13,'DOGE-USD'!$A$2:$G$1776,5,0)),"na",VLOOKUP(A13,'DOGE-USD'!$A$2:$G$1776,5,0))</f>
        <v>0.162356</v>
      </c>
      <c r="O13">
        <f>IF(ISERROR(VLOOKUP(A13,'SHIB-USD'!$A$2:$G$780,5,0)),"na",VLOOKUP(A13,'SHIB-USD'!$A$2:$G$780,5,0))</f>
        <v>2.6999999999999999E-5</v>
      </c>
    </row>
    <row r="14" spans="1:15" x14ac:dyDescent="0.35">
      <c r="A14" s="3">
        <v>44581</v>
      </c>
      <c r="B14">
        <f>VLOOKUP(A14,Yields!$A$2:$B$1680,2,0)</f>
        <v>0.05</v>
      </c>
      <c r="C14">
        <f>IF(ISERROR(VLOOKUP(A14,'BTC-USD'!$A$2:$E$1828,5,0)),"na",(VLOOKUP(A14,'BTC-USD'!$A$2:$E$1828,5,0)))</f>
        <v>40680.417969000002</v>
      </c>
      <c r="D14">
        <f>IF(ISERROR(VLOOKUP(A14,'SP500'!$A$2:$G$252,4,0)),"na",VLOOKUP(A14,'SP500'!$A$2:$G$252,4,0))</f>
        <v>448.209991</v>
      </c>
      <c r="E14">
        <f>IF(ISERROR(VLOOKUP(A14,'ishare R3000 ETF'!$A$2:$G$1260,4,0)),"na",VLOOKUP(A14,'ishare R3000 ETF'!$A$2:$G$1260,4,0))</f>
        <v>259.02999899999998</v>
      </c>
      <c r="F14">
        <f>IF(ISERROR(VLOOKUP(A14,'^IXIC'!A14:$E$1260,5,0)),"na",VLOOKUP(A14,'^IXIC'!A14:$E$1260,5,0))</f>
        <v>14154.019531</v>
      </c>
      <c r="G14">
        <f>IF(ISERROR(VLOOKUP(A14,'EURUSD=X'!$A$2:$E$1307,4,0)),"na",VLOOKUP(A14,'EURUSD=X'!$A$2:$E$1307,4,0))</f>
        <v>1.133016</v>
      </c>
      <c r="H14">
        <f>IF(ISERROR(VLOOKUP(A14,'ETH-USD'!$A$2:$E$1776,5,0)),"na",VLOOKUP(A14,'ETH-USD'!$A$2:$E$1776,5,0))</f>
        <v>3001.1201169999999</v>
      </c>
      <c r="I14">
        <f>IF(ISERROR(VLOOKUP(A14,'Russell 2000'!$A$1:$E$1260,5,0)),"na",VLOOKUP(A14,'Russell 2000'!$A$1:$E$1260,5,0))</f>
        <v>2024.040039</v>
      </c>
      <c r="J14">
        <f>IF(ISERROR(VLOOKUP(A14,'SOL-USD'!$A$2:$E$893,5,0)),"na",VLOOKUP(A14,'SOL-USD'!$A$2:$E$893,5,0))</f>
        <v>127.20528400000001</v>
      </c>
      <c r="K14">
        <f>IF(ISERROR(VLOOKUP(A14,'AVAX-USD'!$A$2:$E$799,5,0)),"na",VLOOKUP(A14,'AVAX-USD'!$A$2:$E$799,5,0))</f>
        <v>79.068459000000004</v>
      </c>
      <c r="L14">
        <f>IF(ISERROR(VLOOKUP(A14,'ADA-USD'!$A$2:$E$1776,5,0)),"na",VLOOKUP(A14,'ADA-USD'!$A$2:$E$1776,5,0))</f>
        <v>1.2580549999999999</v>
      </c>
      <c r="M14">
        <f>IF(ISERROR(VLOOKUP(A14,'DOT-USD'!$A$2:$E$761,5,0)),"na",VLOOKUP(A14,'DOT-USD'!$A$2:$E$761,5,0))</f>
        <v>22.984885999999999</v>
      </c>
      <c r="N14">
        <f>IF(ISERROR(VLOOKUP(A14,'DOGE-USD'!$A$2:$G$1776,5,0)),"na",VLOOKUP(A14,'DOGE-USD'!$A$2:$G$1776,5,0))</f>
        <v>0.15520400000000001</v>
      </c>
      <c r="O14">
        <f>IF(ISERROR(VLOOKUP(A14,'SHIB-USD'!$A$2:$G$780,5,0)),"na",VLOOKUP(A14,'SHIB-USD'!$A$2:$G$780,5,0))</f>
        <v>2.5999999999999998E-5</v>
      </c>
    </row>
    <row r="15" spans="1:15" x14ac:dyDescent="0.35">
      <c r="A15" s="3">
        <v>44582</v>
      </c>
      <c r="B15">
        <f>VLOOKUP(A15,Yields!$A$2:$B$1680,2,0)</f>
        <v>0.05</v>
      </c>
      <c r="C15">
        <f>IF(ISERROR(VLOOKUP(A15,'BTC-USD'!$A$2:$E$1828,5,0)),"na",(VLOOKUP(A15,'BTC-USD'!$A$2:$E$1828,5,0)))</f>
        <v>36457.316405999998</v>
      </c>
      <c r="D15">
        <f>IF(ISERROR(VLOOKUP(A15,'SP500'!$A$2:$G$252,4,0)),"na",VLOOKUP(A15,'SP500'!$A$2:$G$252,4,0))</f>
        <v>439.86999500000002</v>
      </c>
      <c r="E15">
        <f>IF(ISERROR(VLOOKUP(A15,'ishare R3000 ETF'!$A$2:$G$1260,4,0)),"na",VLOOKUP(A15,'ishare R3000 ETF'!$A$2:$G$1260,4,0))</f>
        <v>254.16999799999999</v>
      </c>
      <c r="F15">
        <f>IF(ISERROR(VLOOKUP(A15,'^IXIC'!A15:$E$1260,5,0)),"na",VLOOKUP(A15,'^IXIC'!A15:$E$1260,5,0))</f>
        <v>13768.919921999999</v>
      </c>
      <c r="G15">
        <f>IF(ISERROR(VLOOKUP(A15,'EURUSD=X'!$A$2:$E$1307,4,0)),"na",VLOOKUP(A15,'EURUSD=X'!$A$2:$E$1307,4,0))</f>
        <v>1.1302239999999999</v>
      </c>
      <c r="H15">
        <f>IF(ISERROR(VLOOKUP(A15,'ETH-USD'!$A$2:$E$1776,5,0)),"na",VLOOKUP(A15,'ETH-USD'!$A$2:$E$1776,5,0))</f>
        <v>2557.9316410000001</v>
      </c>
      <c r="I15">
        <f>IF(ISERROR(VLOOKUP(A15,'Russell 2000'!$A$1:$E$1260,5,0)),"na",VLOOKUP(A15,'Russell 2000'!$A$1:$E$1260,5,0))</f>
        <v>1987.920044</v>
      </c>
      <c r="J15">
        <f>IF(ISERROR(VLOOKUP(A15,'SOL-USD'!$A$2:$E$893,5,0)),"na",VLOOKUP(A15,'SOL-USD'!$A$2:$E$893,5,0))</f>
        <v>111.96605700000001</v>
      </c>
      <c r="K15">
        <f>IF(ISERROR(VLOOKUP(A15,'AVAX-USD'!$A$2:$E$799,5,0)),"na",VLOOKUP(A15,'AVAX-USD'!$A$2:$E$799,5,0))</f>
        <v>65.922561999999999</v>
      </c>
      <c r="L15">
        <f>IF(ISERROR(VLOOKUP(A15,'ADA-USD'!$A$2:$E$1776,5,0)),"na",VLOOKUP(A15,'ADA-USD'!$A$2:$E$1776,5,0))</f>
        <v>1.1232329999999999</v>
      </c>
      <c r="M15">
        <f>IF(ISERROR(VLOOKUP(A15,'DOT-USD'!$A$2:$E$761,5,0)),"na",VLOOKUP(A15,'DOT-USD'!$A$2:$E$761,5,0))</f>
        <v>19.646294000000001</v>
      </c>
      <c r="N15">
        <f>IF(ISERROR(VLOOKUP(A15,'DOGE-USD'!$A$2:$G$1776,5,0)),"na",VLOOKUP(A15,'DOGE-USD'!$A$2:$G$1776,5,0))</f>
        <v>0.14263999999999999</v>
      </c>
      <c r="O15">
        <f>IF(ISERROR(VLOOKUP(A15,'SHIB-USD'!$A$2:$G$780,5,0)),"na",VLOOKUP(A15,'SHIB-USD'!$A$2:$G$780,5,0))</f>
        <v>2.1999999999999999E-5</v>
      </c>
    </row>
    <row r="16" spans="1:15" x14ac:dyDescent="0.35">
      <c r="A16" s="3">
        <v>44585</v>
      </c>
      <c r="B16">
        <f>VLOOKUP(A16,Yields!$A$2:$B$1680,2,0)</f>
        <v>0.05</v>
      </c>
      <c r="C16">
        <f>IF(ISERROR(VLOOKUP(A16,'BTC-USD'!$A$2:$E$1828,5,0)),"na",(VLOOKUP(A16,'BTC-USD'!$A$2:$E$1828,5,0)))</f>
        <v>36654.328125</v>
      </c>
      <c r="D16">
        <f>IF(ISERROR(VLOOKUP(A16,'SP500'!$A$2:$G$252,4,0)),"na",VLOOKUP(A16,'SP500'!$A$2:$G$252,4,0))</f>
        <v>422.55999800000001</v>
      </c>
      <c r="E16">
        <f>IF(ISERROR(VLOOKUP(A16,'ishare R3000 ETF'!$A$2:$G$1260,4,0)),"na",VLOOKUP(A16,'ishare R3000 ETF'!$A$2:$G$1260,4,0))</f>
        <v>244.220001</v>
      </c>
      <c r="F16">
        <f>IF(ISERROR(VLOOKUP(A16,'^IXIC'!A16:$E$1260,5,0)),"na",VLOOKUP(A16,'^IXIC'!A16:$E$1260,5,0))</f>
        <v>13855.129883</v>
      </c>
      <c r="G16">
        <f>IF(ISERROR(VLOOKUP(A16,'EURUSD=X'!$A$2:$E$1307,4,0)),"na",VLOOKUP(A16,'EURUSD=X'!$A$2:$E$1307,4,0))</f>
        <v>1.12914</v>
      </c>
      <c r="H16">
        <f>IF(ISERROR(VLOOKUP(A16,'ETH-USD'!$A$2:$E$1776,5,0)),"na",VLOOKUP(A16,'ETH-USD'!$A$2:$E$1776,5,0))</f>
        <v>2440.3522950000001</v>
      </c>
      <c r="I16">
        <f>IF(ISERROR(VLOOKUP(A16,'Russell 2000'!$A$1:$E$1260,5,0)),"na",VLOOKUP(A16,'Russell 2000'!$A$1:$E$1260,5,0))</f>
        <v>2033.51001</v>
      </c>
      <c r="J16">
        <f>IF(ISERROR(VLOOKUP(A16,'SOL-USD'!$A$2:$E$893,5,0)),"na",VLOOKUP(A16,'SOL-USD'!$A$2:$E$893,5,0))</f>
        <v>91.650161999999995</v>
      </c>
      <c r="K16">
        <f>IF(ISERROR(VLOOKUP(A16,'AVAX-USD'!$A$2:$E$799,5,0)),"na",VLOOKUP(A16,'AVAX-USD'!$A$2:$E$799,5,0))</f>
        <v>62.877631999999998</v>
      </c>
      <c r="L16">
        <f>IF(ISERROR(VLOOKUP(A16,'ADA-USD'!$A$2:$E$1776,5,0)),"na",VLOOKUP(A16,'ADA-USD'!$A$2:$E$1776,5,0))</f>
        <v>1.0665979999999999</v>
      </c>
      <c r="M16">
        <f>IF(ISERROR(VLOOKUP(A16,'DOT-USD'!$A$2:$E$761,5,0)),"na",VLOOKUP(A16,'DOT-USD'!$A$2:$E$761,5,0))</f>
        <v>18.036749</v>
      </c>
      <c r="N16">
        <f>IF(ISERROR(VLOOKUP(A16,'DOGE-USD'!$A$2:$G$1776,5,0)),"na",VLOOKUP(A16,'DOGE-USD'!$A$2:$G$1776,5,0))</f>
        <v>0.137798</v>
      </c>
      <c r="O16">
        <f>IF(ISERROR(VLOOKUP(A16,'SHIB-USD'!$A$2:$G$780,5,0)),"na",VLOOKUP(A16,'SHIB-USD'!$A$2:$G$780,5,0))</f>
        <v>2.0999999999999999E-5</v>
      </c>
    </row>
    <row r="17" spans="1:15" x14ac:dyDescent="0.35">
      <c r="A17" s="3">
        <v>44586</v>
      </c>
      <c r="B17">
        <f>VLOOKUP(A17,Yields!$A$2:$B$1680,2,0)</f>
        <v>0.05</v>
      </c>
      <c r="C17">
        <f>IF(ISERROR(VLOOKUP(A17,'BTC-USD'!$A$2:$E$1828,5,0)),"na",(VLOOKUP(A17,'BTC-USD'!$A$2:$E$1828,5,0)))</f>
        <v>36954.003905999998</v>
      </c>
      <c r="D17">
        <f>IF(ISERROR(VLOOKUP(A17,'SP500'!$A$2:$G$252,4,0)),"na",VLOOKUP(A17,'SP500'!$A$2:$G$252,4,0))</f>
        <v>429.01001000000002</v>
      </c>
      <c r="E17">
        <f>IF(ISERROR(VLOOKUP(A17,'ishare R3000 ETF'!$A$2:$G$1260,4,0)),"na",VLOOKUP(A17,'ishare R3000 ETF'!$A$2:$G$1260,4,0))</f>
        <v>248.36999499999999</v>
      </c>
      <c r="F17">
        <f>IF(ISERROR(VLOOKUP(A17,'^IXIC'!A17:$E$1260,5,0)),"na",VLOOKUP(A17,'^IXIC'!A17:$E$1260,5,0))</f>
        <v>13539.290039</v>
      </c>
      <c r="G17">
        <f>IF(ISERROR(VLOOKUP(A17,'EURUSD=X'!$A$2:$E$1307,4,0)),"na",VLOOKUP(A17,'EURUSD=X'!$A$2:$E$1307,4,0))</f>
        <v>1.126684</v>
      </c>
      <c r="H17">
        <f>IF(ISERROR(VLOOKUP(A17,'ETH-USD'!$A$2:$E$1776,5,0)),"na",VLOOKUP(A17,'ETH-USD'!$A$2:$E$1776,5,0))</f>
        <v>2455.9350589999999</v>
      </c>
      <c r="I17">
        <f>IF(ISERROR(VLOOKUP(A17,'Russell 2000'!$A$1:$E$1260,5,0)),"na",VLOOKUP(A17,'Russell 2000'!$A$1:$E$1260,5,0))</f>
        <v>2004.030029</v>
      </c>
      <c r="J17">
        <f>IF(ISERROR(VLOOKUP(A17,'SOL-USD'!$A$2:$E$893,5,0)),"na",VLOOKUP(A17,'SOL-USD'!$A$2:$E$893,5,0))</f>
        <v>94.720352000000005</v>
      </c>
      <c r="K17">
        <f>IF(ISERROR(VLOOKUP(A17,'AVAX-USD'!$A$2:$E$799,5,0)),"na",VLOOKUP(A17,'AVAX-USD'!$A$2:$E$799,5,0))</f>
        <v>67.900588999999997</v>
      </c>
      <c r="L17">
        <f>IF(ISERROR(VLOOKUP(A17,'ADA-USD'!$A$2:$E$1776,5,0)),"na",VLOOKUP(A17,'ADA-USD'!$A$2:$E$1776,5,0))</f>
        <v>1.043574</v>
      </c>
      <c r="M17">
        <f>IF(ISERROR(VLOOKUP(A17,'DOT-USD'!$A$2:$E$761,5,0)),"na",VLOOKUP(A17,'DOT-USD'!$A$2:$E$761,5,0))</f>
        <v>18.348645999999999</v>
      </c>
      <c r="N17">
        <f>IF(ISERROR(VLOOKUP(A17,'DOGE-USD'!$A$2:$G$1776,5,0)),"na",VLOOKUP(A17,'DOGE-USD'!$A$2:$G$1776,5,0))</f>
        <v>0.14304900000000001</v>
      </c>
      <c r="O17">
        <f>IF(ISERROR(VLOOKUP(A17,'SHIB-USD'!$A$2:$G$780,5,0)),"na",VLOOKUP(A17,'SHIB-USD'!$A$2:$G$780,5,0))</f>
        <v>2.0999999999999999E-5</v>
      </c>
    </row>
    <row r="18" spans="1:15" x14ac:dyDescent="0.35">
      <c r="A18" s="3">
        <v>44587</v>
      </c>
      <c r="B18">
        <f>VLOOKUP(A18,Yields!$A$2:$B$1680,2,0)</f>
        <v>0.06</v>
      </c>
      <c r="C18">
        <f>IF(ISERROR(VLOOKUP(A18,'BTC-USD'!$A$2:$E$1828,5,0)),"na",(VLOOKUP(A18,'BTC-USD'!$A$2:$E$1828,5,0)))</f>
        <v>36852.121094000002</v>
      </c>
      <c r="D18">
        <f>IF(ISERROR(VLOOKUP(A18,'SP500'!$A$2:$G$252,4,0)),"na",VLOOKUP(A18,'SP500'!$A$2:$G$252,4,0))</f>
        <v>430.76001000000002</v>
      </c>
      <c r="E18">
        <f>IF(ISERROR(VLOOKUP(A18,'ishare R3000 ETF'!$A$2:$G$1260,4,0)),"na",VLOOKUP(A18,'ishare R3000 ETF'!$A$2:$G$1260,4,0))</f>
        <v>248.83000200000001</v>
      </c>
      <c r="F18">
        <f>IF(ISERROR(VLOOKUP(A18,'^IXIC'!A18:$E$1260,5,0)),"na",VLOOKUP(A18,'^IXIC'!A18:$E$1260,5,0))</f>
        <v>13542.120117</v>
      </c>
      <c r="G18">
        <f>IF(ISERROR(VLOOKUP(A18,'EURUSD=X'!$A$2:$E$1307,4,0)),"na",VLOOKUP(A18,'EURUSD=X'!$A$2:$E$1307,4,0))</f>
        <v>1.127205</v>
      </c>
      <c r="H18">
        <f>IF(ISERROR(VLOOKUP(A18,'ETH-USD'!$A$2:$E$1776,5,0)),"na",VLOOKUP(A18,'ETH-USD'!$A$2:$E$1776,5,0))</f>
        <v>2468.0302729999999</v>
      </c>
      <c r="I18">
        <f>IF(ISERROR(VLOOKUP(A18,'Russell 2000'!$A$1:$E$1260,5,0)),"na",VLOOKUP(A18,'Russell 2000'!$A$1:$E$1260,5,0))</f>
        <v>1976.459961</v>
      </c>
      <c r="J18">
        <f>IF(ISERROR(VLOOKUP(A18,'SOL-USD'!$A$2:$E$893,5,0)),"na",VLOOKUP(A18,'SOL-USD'!$A$2:$E$893,5,0))</f>
        <v>92.238045</v>
      </c>
      <c r="K18">
        <f>IF(ISERROR(VLOOKUP(A18,'AVAX-USD'!$A$2:$E$799,5,0)),"na",VLOOKUP(A18,'AVAX-USD'!$A$2:$E$799,5,0))</f>
        <v>65.995789000000002</v>
      </c>
      <c r="L18">
        <f>IF(ISERROR(VLOOKUP(A18,'ADA-USD'!$A$2:$E$1776,5,0)),"na",VLOOKUP(A18,'ADA-USD'!$A$2:$E$1776,5,0))</f>
        <v>1.0790470000000001</v>
      </c>
      <c r="M18">
        <f>IF(ISERROR(VLOOKUP(A18,'DOT-USD'!$A$2:$E$761,5,0)),"na",VLOOKUP(A18,'DOT-USD'!$A$2:$E$761,5,0))</f>
        <v>18.076839</v>
      </c>
      <c r="N18">
        <f>IF(ISERROR(VLOOKUP(A18,'DOGE-USD'!$A$2:$G$1776,5,0)),"na",VLOOKUP(A18,'DOGE-USD'!$A$2:$G$1776,5,0))</f>
        <v>0.143789</v>
      </c>
      <c r="O18">
        <f>IF(ISERROR(VLOOKUP(A18,'SHIB-USD'!$A$2:$G$780,5,0)),"na",VLOOKUP(A18,'SHIB-USD'!$A$2:$G$780,5,0))</f>
        <v>2.0999999999999999E-5</v>
      </c>
    </row>
    <row r="19" spans="1:15" x14ac:dyDescent="0.35">
      <c r="A19" s="3">
        <v>44588</v>
      </c>
      <c r="B19">
        <f>VLOOKUP(A19,Yields!$A$2:$B$1680,2,0)</f>
        <v>0.04</v>
      </c>
      <c r="C19">
        <f>IF(ISERROR(VLOOKUP(A19,'BTC-USD'!$A$2:$E$1828,5,0)),"na",(VLOOKUP(A19,'BTC-USD'!$A$2:$E$1828,5,0)))</f>
        <v>37138.234375</v>
      </c>
      <c r="D19">
        <f>IF(ISERROR(VLOOKUP(A19,'SP500'!$A$2:$G$252,4,0)),"na",VLOOKUP(A19,'SP500'!$A$2:$G$252,4,0))</f>
        <v>431.32998700000002</v>
      </c>
      <c r="E19">
        <f>IF(ISERROR(VLOOKUP(A19,'ishare R3000 ETF'!$A$2:$G$1260,4,0)),"na",VLOOKUP(A19,'ishare R3000 ETF'!$A$2:$G$1260,4,0))</f>
        <v>248.679993</v>
      </c>
      <c r="F19">
        <f>IF(ISERROR(VLOOKUP(A19,'^IXIC'!A19:$E$1260,5,0)),"na",VLOOKUP(A19,'^IXIC'!A19:$E$1260,5,0))</f>
        <v>13352.780273</v>
      </c>
      <c r="G19">
        <f>IF(ISERROR(VLOOKUP(A19,'EURUSD=X'!$A$2:$E$1307,4,0)),"na",VLOOKUP(A19,'EURUSD=X'!$A$2:$E$1307,4,0))</f>
        <v>1.1133500000000001</v>
      </c>
      <c r="H19">
        <f>IF(ISERROR(VLOOKUP(A19,'ETH-USD'!$A$2:$E$1776,5,0)),"na",VLOOKUP(A19,'ETH-USD'!$A$2:$E$1776,5,0))</f>
        <v>2423.001221</v>
      </c>
      <c r="I19">
        <f>IF(ISERROR(VLOOKUP(A19,'Russell 2000'!$A$1:$E$1260,5,0)),"na",VLOOKUP(A19,'Russell 2000'!$A$1:$E$1260,5,0))</f>
        <v>1931.290039</v>
      </c>
      <c r="J19">
        <f>IF(ISERROR(VLOOKUP(A19,'SOL-USD'!$A$2:$E$893,5,0)),"na",VLOOKUP(A19,'SOL-USD'!$A$2:$E$893,5,0))</f>
        <v>89.632491999999999</v>
      </c>
      <c r="K19">
        <f>IF(ISERROR(VLOOKUP(A19,'AVAX-USD'!$A$2:$E$799,5,0)),"na",VLOOKUP(A19,'AVAX-USD'!$A$2:$E$799,5,0))</f>
        <v>64.696808000000004</v>
      </c>
      <c r="L19">
        <f>IF(ISERROR(VLOOKUP(A19,'ADA-USD'!$A$2:$E$1776,5,0)),"na",VLOOKUP(A19,'ADA-USD'!$A$2:$E$1776,5,0))</f>
        <v>1.043533</v>
      </c>
      <c r="M19">
        <f>IF(ISERROR(VLOOKUP(A19,'DOT-USD'!$A$2:$E$761,5,0)),"na",VLOOKUP(A19,'DOT-USD'!$A$2:$E$761,5,0))</f>
        <v>18.134810999999999</v>
      </c>
      <c r="N19">
        <f>IF(ISERROR(VLOOKUP(A19,'DOGE-USD'!$A$2:$G$1776,5,0)),"na",VLOOKUP(A19,'DOGE-USD'!$A$2:$G$1776,5,0))</f>
        <v>0.14124700000000001</v>
      </c>
      <c r="O19">
        <f>IF(ISERROR(VLOOKUP(A19,'SHIB-USD'!$A$2:$G$780,5,0)),"na",VLOOKUP(A19,'SHIB-USD'!$A$2:$G$780,5,0))</f>
        <v>2.0999999999999999E-5</v>
      </c>
    </row>
    <row r="20" spans="1:15" x14ac:dyDescent="0.35">
      <c r="A20" s="3">
        <v>44589</v>
      </c>
      <c r="B20">
        <f>VLOOKUP(A20,Yields!$A$2:$B$1680,2,0)</f>
        <v>0.04</v>
      </c>
      <c r="C20">
        <f>IF(ISERROR(VLOOKUP(A20,'BTC-USD'!$A$2:$E$1828,5,0)),"na",(VLOOKUP(A20,'BTC-USD'!$A$2:$E$1828,5,0)))</f>
        <v>37784.332030999998</v>
      </c>
      <c r="D20">
        <f>IF(ISERROR(VLOOKUP(A20,'SP500'!$A$2:$G$252,4,0)),"na",VLOOKUP(A20,'SP500'!$A$2:$G$252,4,0))</f>
        <v>429.67999300000002</v>
      </c>
      <c r="E20">
        <f>IF(ISERROR(VLOOKUP(A20,'ishare R3000 ETF'!$A$2:$G$1260,4,0)),"na",VLOOKUP(A20,'ishare R3000 ETF'!$A$2:$G$1260,4,0))</f>
        <v>247.570007</v>
      </c>
      <c r="F20">
        <f>IF(ISERROR(VLOOKUP(A20,'^IXIC'!A20:$E$1260,5,0)),"na",VLOOKUP(A20,'^IXIC'!A20:$E$1260,5,0))</f>
        <v>13770.570313</v>
      </c>
      <c r="G20">
        <f>IF(ISERROR(VLOOKUP(A20,'EURUSD=X'!$A$2:$E$1307,4,0)),"na",VLOOKUP(A20,'EURUSD=X'!$A$2:$E$1307,4,0))</f>
        <v>1.1123350000000001</v>
      </c>
      <c r="H20">
        <f>IF(ISERROR(VLOOKUP(A20,'ETH-USD'!$A$2:$E$1776,5,0)),"na",VLOOKUP(A20,'ETH-USD'!$A$2:$E$1776,5,0))</f>
        <v>2547.0920409999999</v>
      </c>
      <c r="I20">
        <f>IF(ISERROR(VLOOKUP(A20,'Russell 2000'!$A$1:$E$1260,5,0)),"na",VLOOKUP(A20,'Russell 2000'!$A$1:$E$1260,5,0))</f>
        <v>1968.51001</v>
      </c>
      <c r="J20">
        <f>IF(ISERROR(VLOOKUP(A20,'SOL-USD'!$A$2:$E$893,5,0)),"na",VLOOKUP(A20,'SOL-USD'!$A$2:$E$893,5,0))</f>
        <v>91.312897000000007</v>
      </c>
      <c r="K20">
        <f>IF(ISERROR(VLOOKUP(A20,'AVAX-USD'!$A$2:$E$799,5,0)),"na",VLOOKUP(A20,'AVAX-USD'!$A$2:$E$799,5,0))</f>
        <v>67.127312000000003</v>
      </c>
      <c r="L20">
        <f>IF(ISERROR(VLOOKUP(A20,'ADA-USD'!$A$2:$E$1776,5,0)),"na",VLOOKUP(A20,'ADA-USD'!$A$2:$E$1776,5,0))</f>
        <v>1.0506059999999999</v>
      </c>
      <c r="M20">
        <f>IF(ISERROR(VLOOKUP(A20,'DOT-USD'!$A$2:$E$761,5,0)),"na",VLOOKUP(A20,'DOT-USD'!$A$2:$E$761,5,0))</f>
        <v>18.339580999999999</v>
      </c>
      <c r="N20">
        <f>IF(ISERROR(VLOOKUP(A20,'DOGE-USD'!$A$2:$G$1776,5,0)),"na",VLOOKUP(A20,'DOGE-USD'!$A$2:$G$1776,5,0))</f>
        <v>0.141656</v>
      </c>
      <c r="O20">
        <f>IF(ISERROR(VLOOKUP(A20,'SHIB-USD'!$A$2:$G$780,5,0)),"na",VLOOKUP(A20,'SHIB-USD'!$A$2:$G$780,5,0))</f>
        <v>2.0999999999999999E-5</v>
      </c>
    </row>
    <row r="21" spans="1:15" x14ac:dyDescent="0.35">
      <c r="A21" s="3">
        <v>44592</v>
      </c>
      <c r="B21">
        <f>VLOOKUP(A21,Yields!$A$2:$B$1680,2,0)</f>
        <v>0.03</v>
      </c>
      <c r="C21">
        <f>IF(ISERROR(VLOOKUP(A21,'BTC-USD'!$A$2:$E$1828,5,0)),"na",(VLOOKUP(A21,'BTC-USD'!$A$2:$E$1828,5,0)))</f>
        <v>38483.125</v>
      </c>
      <c r="D21">
        <f>IF(ISERROR(VLOOKUP(A21,'SP500'!$A$2:$G$252,4,0)),"na",VLOOKUP(A21,'SP500'!$A$2:$G$252,4,0))</f>
        <v>441.76998900000001</v>
      </c>
      <c r="E21">
        <f>IF(ISERROR(VLOOKUP(A21,'ishare R3000 ETF'!$A$2:$G$1260,4,0)),"na",VLOOKUP(A21,'ishare R3000 ETF'!$A$2:$G$1260,4,0))</f>
        <v>255.08999600000001</v>
      </c>
      <c r="F21">
        <f>IF(ISERROR(VLOOKUP(A21,'^IXIC'!A21:$E$1260,5,0)),"na",VLOOKUP(A21,'^IXIC'!A21:$E$1260,5,0))</f>
        <v>14239.879883</v>
      </c>
      <c r="G21">
        <f>IF(ISERROR(VLOOKUP(A21,'EURUSD=X'!$A$2:$E$1307,4,0)),"na",VLOOKUP(A21,'EURUSD=X'!$A$2:$E$1307,4,0))</f>
        <v>1.1145039999999999</v>
      </c>
      <c r="H21">
        <f>IF(ISERROR(VLOOKUP(A21,'ETH-USD'!$A$2:$E$1776,5,0)),"na",VLOOKUP(A21,'ETH-USD'!$A$2:$E$1776,5,0))</f>
        <v>2688.2788089999999</v>
      </c>
      <c r="I21">
        <f>IF(ISERROR(VLOOKUP(A21,'Russell 2000'!$A$1:$E$1260,5,0)),"na",VLOOKUP(A21,'Russell 2000'!$A$1:$E$1260,5,0))</f>
        <v>2028.4499510000001</v>
      </c>
      <c r="J21">
        <f>IF(ISERROR(VLOOKUP(A21,'SOL-USD'!$A$2:$E$893,5,0)),"na",VLOOKUP(A21,'SOL-USD'!$A$2:$E$893,5,0))</f>
        <v>99.738838000000001</v>
      </c>
      <c r="K21">
        <f>IF(ISERROR(VLOOKUP(A21,'AVAX-USD'!$A$2:$E$799,5,0)),"na",VLOOKUP(A21,'AVAX-USD'!$A$2:$E$799,5,0))</f>
        <v>69.992424</v>
      </c>
      <c r="L21">
        <f>IF(ISERROR(VLOOKUP(A21,'ADA-USD'!$A$2:$E$1776,5,0)),"na",VLOOKUP(A21,'ADA-USD'!$A$2:$E$1776,5,0))</f>
        <v>1.052303</v>
      </c>
      <c r="M21">
        <f>IF(ISERROR(VLOOKUP(A21,'DOT-USD'!$A$2:$E$761,5,0)),"na",VLOOKUP(A21,'DOT-USD'!$A$2:$E$761,5,0))</f>
        <v>19.420546000000002</v>
      </c>
      <c r="N21">
        <f>IF(ISERROR(VLOOKUP(A21,'DOGE-USD'!$A$2:$G$1776,5,0)),"na",VLOOKUP(A21,'DOGE-USD'!$A$2:$G$1776,5,0))</f>
        <v>0.14180499999999999</v>
      </c>
      <c r="O21">
        <f>IF(ISERROR(VLOOKUP(A21,'SHIB-USD'!$A$2:$G$780,5,0)),"na",VLOOKUP(A21,'SHIB-USD'!$A$2:$G$780,5,0))</f>
        <v>2.0999999999999999E-5</v>
      </c>
    </row>
    <row r="22" spans="1:15" x14ac:dyDescent="0.35">
      <c r="A22" s="3">
        <v>44593</v>
      </c>
      <c r="B22">
        <f>VLOOKUP(A22,Yields!$A$2:$B$1680,2,0)</f>
        <v>0.04</v>
      </c>
      <c r="C22">
        <f>IF(ISERROR(VLOOKUP(A22,'BTC-USD'!$A$2:$E$1828,5,0)),"na",(VLOOKUP(A22,'BTC-USD'!$A$2:$E$1828,5,0)))</f>
        <v>38743.273437999997</v>
      </c>
      <c r="D22">
        <f>IF(ISERROR(VLOOKUP(A22,'SP500'!$A$2:$G$252,4,0)),"na",VLOOKUP(A22,'SP500'!$A$2:$G$252,4,0))</f>
        <v>448.89001500000001</v>
      </c>
      <c r="E22">
        <f>IF(ISERROR(VLOOKUP(A22,'ishare R3000 ETF'!$A$2:$G$1260,4,0)),"na",VLOOKUP(A22,'ishare R3000 ETF'!$A$2:$G$1260,4,0))</f>
        <v>259.63000499999998</v>
      </c>
      <c r="F22">
        <f>IF(ISERROR(VLOOKUP(A22,'^IXIC'!A22:$E$1260,5,0)),"na",VLOOKUP(A22,'^IXIC'!A22:$E$1260,5,0))</f>
        <v>14346</v>
      </c>
      <c r="G22">
        <f>IF(ISERROR(VLOOKUP(A22,'EURUSD=X'!$A$2:$E$1307,4,0)),"na",VLOOKUP(A22,'EURUSD=X'!$A$2:$E$1307,4,0))</f>
        <v>1.1222080000000001</v>
      </c>
      <c r="H22">
        <f>IF(ISERROR(VLOOKUP(A22,'ETH-USD'!$A$2:$E$1776,5,0)),"na",VLOOKUP(A22,'ETH-USD'!$A$2:$E$1776,5,0))</f>
        <v>2792.1171880000002</v>
      </c>
      <c r="I22">
        <f>IF(ISERROR(VLOOKUP(A22,'Russell 2000'!$A$1:$E$1260,5,0)),"na",VLOOKUP(A22,'Russell 2000'!$A$1:$E$1260,5,0))</f>
        <v>2050.73999</v>
      </c>
      <c r="J22">
        <f>IF(ISERROR(VLOOKUP(A22,'SOL-USD'!$A$2:$E$893,5,0)),"na",VLOOKUP(A22,'SOL-USD'!$A$2:$E$893,5,0))</f>
        <v>109.978981</v>
      </c>
      <c r="K22">
        <f>IF(ISERROR(VLOOKUP(A22,'AVAX-USD'!$A$2:$E$799,5,0)),"na",VLOOKUP(A22,'AVAX-USD'!$A$2:$E$799,5,0))</f>
        <v>73.448813999999999</v>
      </c>
      <c r="L22">
        <f>IF(ISERROR(VLOOKUP(A22,'ADA-USD'!$A$2:$E$1776,5,0)),"na",VLOOKUP(A22,'ADA-USD'!$A$2:$E$1776,5,0))</f>
        <v>1.088624</v>
      </c>
      <c r="M22">
        <f>IF(ISERROR(VLOOKUP(A22,'DOT-USD'!$A$2:$E$761,5,0)),"na",VLOOKUP(A22,'DOT-USD'!$A$2:$E$761,5,0))</f>
        <v>19.614204000000001</v>
      </c>
      <c r="N22">
        <f>IF(ISERROR(VLOOKUP(A22,'DOGE-USD'!$A$2:$G$1776,5,0)),"na",VLOOKUP(A22,'DOGE-USD'!$A$2:$G$1776,5,0))</f>
        <v>0.14263100000000001</v>
      </c>
      <c r="O22">
        <f>IF(ISERROR(VLOOKUP(A22,'SHIB-USD'!$A$2:$G$780,5,0)),"na",VLOOKUP(A22,'SHIB-USD'!$A$2:$G$780,5,0))</f>
        <v>2.1999999999999999E-5</v>
      </c>
    </row>
    <row r="23" spans="1:15" x14ac:dyDescent="0.35">
      <c r="A23" s="3">
        <v>44594</v>
      </c>
      <c r="B23">
        <f>VLOOKUP(A23,Yields!$A$2:$B$1680,2,0)</f>
        <v>0.04</v>
      </c>
      <c r="C23">
        <f>IF(ISERROR(VLOOKUP(A23,'BTC-USD'!$A$2:$E$1828,5,0)),"na",(VLOOKUP(A23,'BTC-USD'!$A$2:$E$1828,5,0)))</f>
        <v>36952.984375</v>
      </c>
      <c r="D23">
        <f>IF(ISERROR(VLOOKUP(A23,'SP500'!$A$2:$G$252,4,0)),"na",VLOOKUP(A23,'SP500'!$A$2:$G$252,4,0))</f>
        <v>455.040009</v>
      </c>
      <c r="E23">
        <f>IF(ISERROR(VLOOKUP(A23,'ishare R3000 ETF'!$A$2:$G$1260,4,0)),"na",VLOOKUP(A23,'ishare R3000 ETF'!$A$2:$G$1260,4,0))</f>
        <v>262.52999899999998</v>
      </c>
      <c r="F23">
        <f>IF(ISERROR(VLOOKUP(A23,'^IXIC'!A23:$E$1260,5,0)),"na",VLOOKUP(A23,'^IXIC'!A23:$E$1260,5,0))</f>
        <v>14417.549805000001</v>
      </c>
      <c r="G23">
        <f>IF(ISERROR(VLOOKUP(A23,'EURUSD=X'!$A$2:$E$1307,4,0)),"na",VLOOKUP(A23,'EURUSD=X'!$A$2:$E$1307,4,0))</f>
        <v>1.1266970000000001</v>
      </c>
      <c r="H23">
        <f>IF(ISERROR(VLOOKUP(A23,'ETH-USD'!$A$2:$E$1776,5,0)),"na",VLOOKUP(A23,'ETH-USD'!$A$2:$E$1776,5,0))</f>
        <v>2682.8540039999998</v>
      </c>
      <c r="I23">
        <f>IF(ISERROR(VLOOKUP(A23,'Russell 2000'!$A$1:$E$1260,5,0)),"na",VLOOKUP(A23,'Russell 2000'!$A$1:$E$1260,5,0))</f>
        <v>2029.5200199999999</v>
      </c>
      <c r="J23">
        <f>IF(ISERROR(VLOOKUP(A23,'SOL-USD'!$A$2:$E$893,5,0)),"na",VLOOKUP(A23,'SOL-USD'!$A$2:$E$893,5,0))</f>
        <v>101.83760100000001</v>
      </c>
      <c r="K23">
        <f>IF(ISERROR(VLOOKUP(A23,'AVAX-USD'!$A$2:$E$799,5,0)),"na",VLOOKUP(A23,'AVAX-USD'!$A$2:$E$799,5,0))</f>
        <v>67.879974000000004</v>
      </c>
      <c r="L23">
        <f>IF(ISERROR(VLOOKUP(A23,'ADA-USD'!$A$2:$E$1776,5,0)),"na",VLOOKUP(A23,'ADA-USD'!$A$2:$E$1776,5,0))</f>
        <v>1.0289060000000001</v>
      </c>
      <c r="M23">
        <f>IF(ISERROR(VLOOKUP(A23,'DOT-USD'!$A$2:$E$761,5,0)),"na",VLOOKUP(A23,'DOT-USD'!$A$2:$E$761,5,0))</f>
        <v>18.796897999999999</v>
      </c>
      <c r="N23">
        <f>IF(ISERROR(VLOOKUP(A23,'DOGE-USD'!$A$2:$G$1776,5,0)),"na",VLOOKUP(A23,'DOGE-USD'!$A$2:$G$1776,5,0))</f>
        <v>0.137235</v>
      </c>
      <c r="O23">
        <f>IF(ISERROR(VLOOKUP(A23,'SHIB-USD'!$A$2:$G$780,5,0)),"na",VLOOKUP(A23,'SHIB-USD'!$A$2:$G$780,5,0))</f>
        <v>2.0999999999999999E-5</v>
      </c>
    </row>
    <row r="24" spans="1:15" x14ac:dyDescent="0.35">
      <c r="A24" s="3">
        <v>44595</v>
      </c>
      <c r="B24">
        <f>VLOOKUP(A24,Yields!$A$2:$B$1680,2,0)</f>
        <v>0.03</v>
      </c>
      <c r="C24">
        <f>IF(ISERROR(VLOOKUP(A24,'BTC-USD'!$A$2:$E$1828,5,0)),"na",(VLOOKUP(A24,'BTC-USD'!$A$2:$E$1828,5,0)))</f>
        <v>37154.601562999997</v>
      </c>
      <c r="D24">
        <f>IF(ISERROR(VLOOKUP(A24,'SP500'!$A$2:$G$252,4,0)),"na",VLOOKUP(A24,'SP500'!$A$2:$G$252,4,0))</f>
        <v>447.67999300000002</v>
      </c>
      <c r="E24">
        <f>IF(ISERROR(VLOOKUP(A24,'ishare R3000 ETF'!$A$2:$G$1260,4,0)),"na",VLOOKUP(A24,'ishare R3000 ETF'!$A$2:$G$1260,4,0))</f>
        <v>258.04998799999998</v>
      </c>
      <c r="F24">
        <f>IF(ISERROR(VLOOKUP(A24,'^IXIC'!A24:$E$1260,5,0)),"na",VLOOKUP(A24,'^IXIC'!A24:$E$1260,5,0))</f>
        <v>13878.820313</v>
      </c>
      <c r="G24">
        <f>IF(ISERROR(VLOOKUP(A24,'EURUSD=X'!$A$2:$E$1307,4,0)),"na",VLOOKUP(A24,'EURUSD=X'!$A$2:$E$1307,4,0))</f>
        <v>1.127205</v>
      </c>
      <c r="H24">
        <f>IF(ISERROR(VLOOKUP(A24,'ETH-USD'!$A$2:$E$1776,5,0)),"na",VLOOKUP(A24,'ETH-USD'!$A$2:$E$1776,5,0))</f>
        <v>2679.1625979999999</v>
      </c>
      <c r="I24">
        <f>IF(ISERROR(VLOOKUP(A24,'Russell 2000'!$A$1:$E$1260,5,0)),"na",VLOOKUP(A24,'Russell 2000'!$A$1:$E$1260,5,0))</f>
        <v>1991.030029</v>
      </c>
      <c r="J24">
        <f>IF(ISERROR(VLOOKUP(A24,'SOL-USD'!$A$2:$E$893,5,0)),"na",VLOOKUP(A24,'SOL-USD'!$A$2:$E$893,5,0))</f>
        <v>101.45903800000001</v>
      </c>
      <c r="K24">
        <f>IF(ISERROR(VLOOKUP(A24,'AVAX-USD'!$A$2:$E$799,5,0)),"na",VLOOKUP(A24,'AVAX-USD'!$A$2:$E$799,5,0))</f>
        <v>68.107719000000003</v>
      </c>
      <c r="L24">
        <f>IF(ISERROR(VLOOKUP(A24,'ADA-USD'!$A$2:$E$1776,5,0)),"na",VLOOKUP(A24,'ADA-USD'!$A$2:$E$1776,5,0))</f>
        <v>1.0564439999999999</v>
      </c>
      <c r="M24">
        <f>IF(ISERROR(VLOOKUP(A24,'DOT-USD'!$A$2:$E$761,5,0)),"na",VLOOKUP(A24,'DOT-USD'!$A$2:$E$761,5,0))</f>
        <v>18.812508000000001</v>
      </c>
      <c r="N24">
        <f>IF(ISERROR(VLOOKUP(A24,'DOGE-USD'!$A$2:$G$1776,5,0)),"na",VLOOKUP(A24,'DOGE-USD'!$A$2:$G$1776,5,0))</f>
        <v>0.137541</v>
      </c>
      <c r="O24">
        <f>IF(ISERROR(VLOOKUP(A24,'SHIB-USD'!$A$2:$G$780,5,0)),"na",VLOOKUP(A24,'SHIB-USD'!$A$2:$G$780,5,0))</f>
        <v>2.0999999999999999E-5</v>
      </c>
    </row>
    <row r="25" spans="1:15" x14ac:dyDescent="0.35">
      <c r="A25" s="3">
        <v>44596</v>
      </c>
      <c r="B25">
        <f>VLOOKUP(A25,Yields!$A$2:$B$1680,2,0)</f>
        <v>0.05</v>
      </c>
      <c r="C25">
        <f>IF(ISERROR(VLOOKUP(A25,'BTC-USD'!$A$2:$E$1828,5,0)),"na",(VLOOKUP(A25,'BTC-USD'!$A$2:$E$1828,5,0)))</f>
        <v>41500.875</v>
      </c>
      <c r="D25">
        <f>IF(ISERROR(VLOOKUP(A25,'SP500'!$A$2:$G$252,4,0)),"na",VLOOKUP(A25,'SP500'!$A$2:$G$252,4,0))</f>
        <v>445.79998799999998</v>
      </c>
      <c r="E25">
        <f>IF(ISERROR(VLOOKUP(A25,'ishare R3000 ETF'!$A$2:$G$1260,4,0)),"na",VLOOKUP(A25,'ishare R3000 ETF'!$A$2:$G$1260,4,0))</f>
        <v>257.290009</v>
      </c>
      <c r="F25">
        <f>IF(ISERROR(VLOOKUP(A25,'^IXIC'!A25:$E$1260,5,0)),"na",VLOOKUP(A25,'^IXIC'!A25:$E$1260,5,0))</f>
        <v>14098.009765999999</v>
      </c>
      <c r="G25">
        <f>IF(ISERROR(VLOOKUP(A25,'EURUSD=X'!$A$2:$E$1307,4,0)),"na",VLOOKUP(A25,'EURUSD=X'!$A$2:$E$1307,4,0))</f>
        <v>1.1413439999999999</v>
      </c>
      <c r="H25">
        <f>IF(ISERROR(VLOOKUP(A25,'ETH-USD'!$A$2:$E$1776,5,0)),"na",VLOOKUP(A25,'ETH-USD'!$A$2:$E$1776,5,0))</f>
        <v>2983.586914</v>
      </c>
      <c r="I25">
        <f>IF(ISERROR(VLOOKUP(A25,'Russell 2000'!$A$1:$E$1260,5,0)),"na",VLOOKUP(A25,'Russell 2000'!$A$1:$E$1260,5,0))</f>
        <v>2002.3599850000001</v>
      </c>
      <c r="J25">
        <f>IF(ISERROR(VLOOKUP(A25,'SOL-USD'!$A$2:$E$893,5,0)),"na",VLOOKUP(A25,'SOL-USD'!$A$2:$E$893,5,0))</f>
        <v>112.17424800000001</v>
      </c>
      <c r="K25">
        <f>IF(ISERROR(VLOOKUP(A25,'AVAX-USD'!$A$2:$E$799,5,0)),"na",VLOOKUP(A25,'AVAX-USD'!$A$2:$E$799,5,0))</f>
        <v>77.311638000000002</v>
      </c>
      <c r="L25">
        <f>IF(ISERROR(VLOOKUP(A25,'ADA-USD'!$A$2:$E$1776,5,0)),"na",VLOOKUP(A25,'ADA-USD'!$A$2:$E$1776,5,0))</f>
        <v>1.135624</v>
      </c>
      <c r="M25">
        <f>IF(ISERROR(VLOOKUP(A25,'DOT-USD'!$A$2:$E$761,5,0)),"na",VLOOKUP(A25,'DOT-USD'!$A$2:$E$761,5,0))</f>
        <v>20.424664</v>
      </c>
      <c r="N25">
        <f>IF(ISERROR(VLOOKUP(A25,'DOGE-USD'!$A$2:$G$1776,5,0)),"na",VLOOKUP(A25,'DOGE-USD'!$A$2:$G$1776,5,0))</f>
        <v>0.147503</v>
      </c>
      <c r="O25">
        <f>IF(ISERROR(VLOOKUP(A25,'SHIB-USD'!$A$2:$G$780,5,0)),"na",VLOOKUP(A25,'SHIB-USD'!$A$2:$G$780,5,0))</f>
        <v>2.1999999999999999E-5</v>
      </c>
    </row>
    <row r="26" spans="1:15" x14ac:dyDescent="0.35">
      <c r="A26" s="3">
        <v>44599</v>
      </c>
      <c r="B26">
        <f>VLOOKUP(A26,Yields!$A$2:$B$1680,2,0)</f>
        <v>0.03</v>
      </c>
      <c r="C26">
        <f>IF(ISERROR(VLOOKUP(A26,'BTC-USD'!$A$2:$E$1828,5,0)),"na",(VLOOKUP(A26,'BTC-USD'!$A$2:$E$1828,5,0)))</f>
        <v>43840.285155999998</v>
      </c>
      <c r="D26">
        <f>IF(ISERROR(VLOOKUP(A26,'SP500'!$A$2:$G$252,4,0)),"na",VLOOKUP(A26,'SP500'!$A$2:$G$252,4,0))</f>
        <v>447.82000699999998</v>
      </c>
      <c r="E26">
        <f>IF(ISERROR(VLOOKUP(A26,'ishare R3000 ETF'!$A$2:$G$1260,4,0)),"na",VLOOKUP(A26,'ishare R3000 ETF'!$A$2:$G$1260,4,0))</f>
        <v>258.73998999999998</v>
      </c>
      <c r="F26">
        <f>IF(ISERROR(VLOOKUP(A26,'^IXIC'!A26:$E$1260,5,0)),"na",VLOOKUP(A26,'^IXIC'!A26:$E$1260,5,0))</f>
        <v>14015.669921999999</v>
      </c>
      <c r="G26">
        <f>IF(ISERROR(VLOOKUP(A26,'EURUSD=X'!$A$2:$E$1307,4,0)),"na",VLOOKUP(A26,'EURUSD=X'!$A$2:$E$1307,4,0))</f>
        <v>1.14167</v>
      </c>
      <c r="H26">
        <f>IF(ISERROR(VLOOKUP(A26,'ETH-USD'!$A$2:$E$1776,5,0)),"na",VLOOKUP(A26,'ETH-USD'!$A$2:$E$1776,5,0))</f>
        <v>3142.470703</v>
      </c>
      <c r="I26">
        <f>IF(ISERROR(VLOOKUP(A26,'Russell 2000'!$A$1:$E$1260,5,0)),"na",VLOOKUP(A26,'Russell 2000'!$A$1:$E$1260,5,0))</f>
        <v>2012.599976</v>
      </c>
      <c r="J26">
        <f>IF(ISERROR(VLOOKUP(A26,'SOL-USD'!$A$2:$E$893,5,0)),"na",VLOOKUP(A26,'SOL-USD'!$A$2:$E$893,5,0))</f>
        <v>117.355148</v>
      </c>
      <c r="K26">
        <f>IF(ISERROR(VLOOKUP(A26,'AVAX-USD'!$A$2:$E$799,5,0)),"na",VLOOKUP(A26,'AVAX-USD'!$A$2:$E$799,5,0))</f>
        <v>83.167000000000002</v>
      </c>
      <c r="L26">
        <f>IF(ISERROR(VLOOKUP(A26,'ADA-USD'!$A$2:$E$1776,5,0)),"na",VLOOKUP(A26,'ADA-USD'!$A$2:$E$1776,5,0))</f>
        <v>1.1973069999999999</v>
      </c>
      <c r="M26">
        <f>IF(ISERROR(VLOOKUP(A26,'DOT-USD'!$A$2:$E$761,5,0)),"na",VLOOKUP(A26,'DOT-USD'!$A$2:$E$761,5,0))</f>
        <v>22.364509999999999</v>
      </c>
      <c r="N26">
        <f>IF(ISERROR(VLOOKUP(A26,'DOGE-USD'!$A$2:$G$1776,5,0)),"na",VLOOKUP(A26,'DOGE-USD'!$A$2:$G$1776,5,0))</f>
        <v>0.165578</v>
      </c>
      <c r="O26">
        <f>IF(ISERROR(VLOOKUP(A26,'SHIB-USD'!$A$2:$G$780,5,0)),"na",VLOOKUP(A26,'SHIB-USD'!$A$2:$G$780,5,0))</f>
        <v>3.3000000000000003E-5</v>
      </c>
    </row>
    <row r="27" spans="1:15" x14ac:dyDescent="0.35">
      <c r="A27" s="3">
        <v>44600</v>
      </c>
      <c r="B27">
        <f>VLOOKUP(A27,Yields!$A$2:$B$1680,2,0)</f>
        <v>0.03</v>
      </c>
      <c r="C27">
        <f>IF(ISERROR(VLOOKUP(A27,'BTC-USD'!$A$2:$E$1828,5,0)),"na",(VLOOKUP(A27,'BTC-USD'!$A$2:$E$1828,5,0)))</f>
        <v>44118.445312999997</v>
      </c>
      <c r="D27">
        <f>IF(ISERROR(VLOOKUP(A27,'SP500'!$A$2:$G$252,4,0)),"na",VLOOKUP(A27,'SP500'!$A$2:$G$252,4,0))</f>
        <v>447.17999300000002</v>
      </c>
      <c r="E27">
        <f>IF(ISERROR(VLOOKUP(A27,'ishare R3000 ETF'!$A$2:$G$1260,4,0)),"na",VLOOKUP(A27,'ishare R3000 ETF'!$A$2:$G$1260,4,0))</f>
        <v>258.48001099999999</v>
      </c>
      <c r="F27">
        <f>IF(ISERROR(VLOOKUP(A27,'^IXIC'!A27:$E$1260,5,0)),"na",VLOOKUP(A27,'^IXIC'!A27:$E$1260,5,0))</f>
        <v>14194.450194999999</v>
      </c>
      <c r="G27">
        <f>IF(ISERROR(VLOOKUP(A27,'EURUSD=X'!$A$2:$E$1307,4,0)),"na",VLOOKUP(A27,'EURUSD=X'!$A$2:$E$1307,4,0))</f>
        <v>1.139705</v>
      </c>
      <c r="H27">
        <f>IF(ISERROR(VLOOKUP(A27,'ETH-USD'!$A$2:$E$1776,5,0)),"na",VLOOKUP(A27,'ETH-USD'!$A$2:$E$1776,5,0))</f>
        <v>3122.608643</v>
      </c>
      <c r="I27">
        <f>IF(ISERROR(VLOOKUP(A27,'Russell 2000'!$A$1:$E$1260,5,0)),"na",VLOOKUP(A27,'Russell 2000'!$A$1:$E$1260,5,0))</f>
        <v>2045.369995</v>
      </c>
      <c r="J27">
        <f>IF(ISERROR(VLOOKUP(A27,'SOL-USD'!$A$2:$E$893,5,0)),"na",VLOOKUP(A27,'SOL-USD'!$A$2:$E$893,5,0))</f>
        <v>113.595482</v>
      </c>
      <c r="K27">
        <f>IF(ISERROR(VLOOKUP(A27,'AVAX-USD'!$A$2:$E$799,5,0)),"na",VLOOKUP(A27,'AVAX-USD'!$A$2:$E$799,5,0))</f>
        <v>86.624199000000004</v>
      </c>
      <c r="L27">
        <f>IF(ISERROR(VLOOKUP(A27,'ADA-USD'!$A$2:$E$1776,5,0)),"na",VLOOKUP(A27,'ADA-USD'!$A$2:$E$1776,5,0))</f>
        <v>1.17872</v>
      </c>
      <c r="M27">
        <f>IF(ISERROR(VLOOKUP(A27,'DOT-USD'!$A$2:$E$761,5,0)),"na",VLOOKUP(A27,'DOT-USD'!$A$2:$E$761,5,0))</f>
        <v>21.689147999999999</v>
      </c>
      <c r="N27">
        <f>IF(ISERROR(VLOOKUP(A27,'DOGE-USD'!$A$2:$G$1776,5,0)),"na",VLOOKUP(A27,'DOGE-USD'!$A$2:$G$1776,5,0))</f>
        <v>0.15840499999999999</v>
      </c>
      <c r="O27">
        <f>IF(ISERROR(VLOOKUP(A27,'SHIB-USD'!$A$2:$G$780,5,0)),"na",VLOOKUP(A27,'SHIB-USD'!$A$2:$G$780,5,0))</f>
        <v>3.1000000000000001E-5</v>
      </c>
    </row>
    <row r="28" spans="1:15" x14ac:dyDescent="0.35">
      <c r="A28" s="3">
        <v>44601</v>
      </c>
      <c r="B28">
        <f>VLOOKUP(A28,Yields!$A$2:$B$1680,2,0)</f>
        <v>0.04</v>
      </c>
      <c r="C28">
        <f>IF(ISERROR(VLOOKUP(A28,'BTC-USD'!$A$2:$E$1828,5,0)),"na",(VLOOKUP(A28,'BTC-USD'!$A$2:$E$1828,5,0)))</f>
        <v>44338.796875</v>
      </c>
      <c r="D28">
        <f>IF(ISERROR(VLOOKUP(A28,'SP500'!$A$2:$G$252,4,0)),"na",VLOOKUP(A28,'SP500'!$A$2:$G$252,4,0))</f>
        <v>457.02999899999998</v>
      </c>
      <c r="E28">
        <f>IF(ISERROR(VLOOKUP(A28,'ishare R3000 ETF'!$A$2:$G$1260,4,0)),"na",VLOOKUP(A28,'ishare R3000 ETF'!$A$2:$G$1260,4,0))</f>
        <v>264.44000199999999</v>
      </c>
      <c r="F28">
        <f>IF(ISERROR(VLOOKUP(A28,'^IXIC'!A28:$E$1260,5,0)),"na",VLOOKUP(A28,'^IXIC'!A28:$E$1260,5,0))</f>
        <v>14490.370117</v>
      </c>
      <c r="G28">
        <f>IF(ISERROR(VLOOKUP(A28,'EURUSD=X'!$A$2:$E$1307,4,0)),"na",VLOOKUP(A28,'EURUSD=X'!$A$2:$E$1307,4,0))</f>
        <v>1.1403289999999999</v>
      </c>
      <c r="H28">
        <f>IF(ISERROR(VLOOKUP(A28,'ETH-USD'!$A$2:$E$1776,5,0)),"na",VLOOKUP(A28,'ETH-USD'!$A$2:$E$1776,5,0))</f>
        <v>3239.4570309999999</v>
      </c>
      <c r="I28">
        <f>IF(ISERROR(VLOOKUP(A28,'Russell 2000'!$A$1:$E$1260,5,0)),"na",VLOOKUP(A28,'Russell 2000'!$A$1:$E$1260,5,0))</f>
        <v>2083.5</v>
      </c>
      <c r="J28">
        <f>IF(ISERROR(VLOOKUP(A28,'SOL-USD'!$A$2:$E$893,5,0)),"na",VLOOKUP(A28,'SOL-USD'!$A$2:$E$893,5,0))</f>
        <v>114.019379</v>
      </c>
      <c r="K28">
        <f>IF(ISERROR(VLOOKUP(A28,'AVAX-USD'!$A$2:$E$799,5,0)),"na",VLOOKUP(A28,'AVAX-USD'!$A$2:$E$799,5,0))</f>
        <v>90.020865999999998</v>
      </c>
      <c r="L28">
        <f>IF(ISERROR(VLOOKUP(A28,'ADA-USD'!$A$2:$E$1776,5,0)),"na",VLOOKUP(A28,'ADA-USD'!$A$2:$E$1776,5,0))</f>
        <v>1.1948099999999999</v>
      </c>
      <c r="M28">
        <f>IF(ISERROR(VLOOKUP(A28,'DOT-USD'!$A$2:$E$761,5,0)),"na",VLOOKUP(A28,'DOT-USD'!$A$2:$E$761,5,0))</f>
        <v>21.930412</v>
      </c>
      <c r="N28">
        <f>IF(ISERROR(VLOOKUP(A28,'DOGE-USD'!$A$2:$G$1776,5,0)),"na",VLOOKUP(A28,'DOGE-USD'!$A$2:$G$1776,5,0))</f>
        <v>0.15912299999999999</v>
      </c>
      <c r="O28">
        <f>IF(ISERROR(VLOOKUP(A28,'SHIB-USD'!$A$2:$G$780,5,0)),"na",VLOOKUP(A28,'SHIB-USD'!$A$2:$G$780,5,0))</f>
        <v>3.3000000000000003E-5</v>
      </c>
    </row>
    <row r="29" spans="1:15" x14ac:dyDescent="0.35">
      <c r="A29" s="3">
        <v>44602</v>
      </c>
      <c r="B29">
        <f>VLOOKUP(A29,Yields!$A$2:$B$1680,2,0)</f>
        <v>0.05</v>
      </c>
      <c r="C29">
        <f>IF(ISERROR(VLOOKUP(A29,'BTC-USD'!$A$2:$E$1828,5,0)),"na",(VLOOKUP(A29,'BTC-USD'!$A$2:$E$1828,5,0)))</f>
        <v>43565.113280999998</v>
      </c>
      <c r="D29">
        <f>IF(ISERROR(VLOOKUP(A29,'SP500'!$A$2:$G$252,4,0)),"na",VLOOKUP(A29,'SP500'!$A$2:$G$252,4,0))</f>
        <v>449.20001200000002</v>
      </c>
      <c r="E29">
        <f>IF(ISERROR(VLOOKUP(A29,'ishare R3000 ETF'!$A$2:$G$1260,4,0)),"na",VLOOKUP(A29,'ishare R3000 ETF'!$A$2:$G$1260,4,0))</f>
        <v>260.14999399999999</v>
      </c>
      <c r="F29">
        <f>IF(ISERROR(VLOOKUP(A29,'^IXIC'!A29:$E$1260,5,0)),"na",VLOOKUP(A29,'^IXIC'!A29:$E$1260,5,0))</f>
        <v>14185.639648</v>
      </c>
      <c r="G29">
        <f>IF(ISERROR(VLOOKUP(A29,'EURUSD=X'!$A$2:$E$1307,4,0)),"na",VLOOKUP(A29,'EURUSD=X'!$A$2:$E$1307,4,0))</f>
        <v>1.1380840000000001</v>
      </c>
      <c r="H29">
        <f>IF(ISERROR(VLOOKUP(A29,'ETH-USD'!$A$2:$E$1776,5,0)),"na",VLOOKUP(A29,'ETH-USD'!$A$2:$E$1776,5,0))</f>
        <v>3077.4821780000002</v>
      </c>
      <c r="I29">
        <f>IF(ISERROR(VLOOKUP(A29,'Russell 2000'!$A$1:$E$1260,5,0)),"na",VLOOKUP(A29,'Russell 2000'!$A$1:$E$1260,5,0))</f>
        <v>2051.1599120000001</v>
      </c>
      <c r="J29">
        <f>IF(ISERROR(VLOOKUP(A29,'SOL-USD'!$A$2:$E$893,5,0)),"na",VLOOKUP(A29,'SOL-USD'!$A$2:$E$893,5,0))</f>
        <v>106.202805</v>
      </c>
      <c r="K29">
        <f>IF(ISERROR(VLOOKUP(A29,'AVAX-USD'!$A$2:$E$799,5,0)),"na",VLOOKUP(A29,'AVAX-USD'!$A$2:$E$799,5,0))</f>
        <v>91.136223000000001</v>
      </c>
      <c r="L29">
        <f>IF(ISERROR(VLOOKUP(A29,'ADA-USD'!$A$2:$E$1776,5,0)),"na",VLOOKUP(A29,'ADA-USD'!$A$2:$E$1776,5,0))</f>
        <v>1.1524779999999999</v>
      </c>
      <c r="M29">
        <f>IF(ISERROR(VLOOKUP(A29,'DOT-USD'!$A$2:$E$761,5,0)),"na",VLOOKUP(A29,'DOT-USD'!$A$2:$E$761,5,0))</f>
        <v>20.635054</v>
      </c>
      <c r="N29">
        <f>IF(ISERROR(VLOOKUP(A29,'DOGE-USD'!$A$2:$G$1776,5,0)),"na",VLOOKUP(A29,'DOGE-USD'!$A$2:$G$1776,5,0))</f>
        <v>0.151889</v>
      </c>
      <c r="O29">
        <f>IF(ISERROR(VLOOKUP(A29,'SHIB-USD'!$A$2:$G$780,5,0)),"na",VLOOKUP(A29,'SHIB-USD'!$A$2:$G$780,5,0))</f>
        <v>3.1000000000000001E-5</v>
      </c>
    </row>
    <row r="30" spans="1:15" x14ac:dyDescent="0.35">
      <c r="A30" s="3">
        <v>44603</v>
      </c>
      <c r="B30">
        <f>VLOOKUP(A30,Yields!$A$2:$B$1680,2,0)</f>
        <v>0.03</v>
      </c>
      <c r="C30">
        <f>IF(ISERROR(VLOOKUP(A30,'BTC-USD'!$A$2:$E$1828,5,0)),"na",(VLOOKUP(A30,'BTC-USD'!$A$2:$E$1828,5,0)))</f>
        <v>42407.9375</v>
      </c>
      <c r="D30">
        <f>IF(ISERROR(VLOOKUP(A30,'SP500'!$A$2:$G$252,4,0)),"na",VLOOKUP(A30,'SP500'!$A$2:$G$252,4,0))</f>
        <v>440.88000499999998</v>
      </c>
      <c r="E30">
        <f>IF(ISERROR(VLOOKUP(A30,'ishare R3000 ETF'!$A$2:$G$1260,4,0)),"na",VLOOKUP(A30,'ishare R3000 ETF'!$A$2:$G$1260,4,0))</f>
        <v>255.5</v>
      </c>
      <c r="F30">
        <f>IF(ISERROR(VLOOKUP(A30,'^IXIC'!A30:$E$1260,5,0)),"na",VLOOKUP(A30,'^IXIC'!A30:$E$1260,5,0))</f>
        <v>13791.150390999999</v>
      </c>
      <c r="G30">
        <f>IF(ISERROR(VLOOKUP(A30,'EURUSD=X'!$A$2:$E$1307,4,0)),"na",VLOOKUP(A30,'EURUSD=X'!$A$2:$E$1307,4,0))</f>
        <v>1.1371260000000001</v>
      </c>
      <c r="H30">
        <f>IF(ISERROR(VLOOKUP(A30,'ETH-USD'!$A$2:$E$1776,5,0)),"na",VLOOKUP(A30,'ETH-USD'!$A$2:$E$1776,5,0))</f>
        <v>2927.3835450000001</v>
      </c>
      <c r="I30">
        <f>IF(ISERROR(VLOOKUP(A30,'Russell 2000'!$A$1:$E$1260,5,0)),"na",VLOOKUP(A30,'Russell 2000'!$A$1:$E$1260,5,0))</f>
        <v>2030.150024</v>
      </c>
      <c r="J30">
        <f>IF(ISERROR(VLOOKUP(A30,'SOL-USD'!$A$2:$E$893,5,0)),"na",VLOOKUP(A30,'SOL-USD'!$A$2:$E$893,5,0))</f>
        <v>96.381882000000004</v>
      </c>
      <c r="K30">
        <f>IF(ISERROR(VLOOKUP(A30,'AVAX-USD'!$A$2:$E$799,5,0)),"na",VLOOKUP(A30,'AVAX-USD'!$A$2:$E$799,5,0))</f>
        <v>81.732994000000005</v>
      </c>
      <c r="L30">
        <f>IF(ISERROR(VLOOKUP(A30,'ADA-USD'!$A$2:$E$1776,5,0)),"na",VLOOKUP(A30,'ADA-USD'!$A$2:$E$1776,5,0))</f>
        <v>1.0803469999999999</v>
      </c>
      <c r="M30">
        <f>IF(ISERROR(VLOOKUP(A30,'DOT-USD'!$A$2:$E$761,5,0)),"na",VLOOKUP(A30,'DOT-USD'!$A$2:$E$761,5,0))</f>
        <v>18.962441999999999</v>
      </c>
      <c r="N30">
        <f>IF(ISERROR(VLOOKUP(A30,'DOGE-USD'!$A$2:$G$1776,5,0)),"na",VLOOKUP(A30,'DOGE-USD'!$A$2:$G$1776,5,0))</f>
        <v>0.144847</v>
      </c>
      <c r="O30">
        <f>IF(ISERROR(VLOOKUP(A30,'SHIB-USD'!$A$2:$G$780,5,0)),"na",VLOOKUP(A30,'SHIB-USD'!$A$2:$G$780,5,0))</f>
        <v>2.9E-5</v>
      </c>
    </row>
    <row r="31" spans="1:15" x14ac:dyDescent="0.35">
      <c r="A31" s="3">
        <v>44606</v>
      </c>
      <c r="B31">
        <f>VLOOKUP(A31,Yields!$A$2:$B$1680,2,0)</f>
        <v>0.03</v>
      </c>
      <c r="C31">
        <f>IF(ISERROR(VLOOKUP(A31,'BTC-USD'!$A$2:$E$1828,5,0)),"na",(VLOOKUP(A31,'BTC-USD'!$A$2:$E$1828,5,0)))</f>
        <v>42586.917969000002</v>
      </c>
      <c r="D31">
        <f>IF(ISERROR(VLOOKUP(A31,'SP500'!$A$2:$G$252,4,0)),"na",VLOOKUP(A31,'SP500'!$A$2:$G$252,4,0))</f>
        <v>437.26001000000002</v>
      </c>
      <c r="E31">
        <f>IF(ISERROR(VLOOKUP(A31,'ishare R3000 ETF'!$A$2:$G$1260,4,0)),"na",VLOOKUP(A31,'ishare R3000 ETF'!$A$2:$G$1260,4,0))</f>
        <v>253.61000100000001</v>
      </c>
      <c r="F31">
        <f>IF(ISERROR(VLOOKUP(A31,'^IXIC'!A31:$E$1260,5,0)),"na",VLOOKUP(A31,'^IXIC'!A31:$E$1260,5,0))</f>
        <v>13790.919921999999</v>
      </c>
      <c r="G31">
        <f>IF(ISERROR(VLOOKUP(A31,'EURUSD=X'!$A$2:$E$1307,4,0)),"na",VLOOKUP(A31,'EURUSD=X'!$A$2:$E$1307,4,0))</f>
        <v>1.1292800000000001</v>
      </c>
      <c r="H31">
        <f>IF(ISERROR(VLOOKUP(A31,'ETH-USD'!$A$2:$E$1776,5,0)),"na",VLOOKUP(A31,'ETH-USD'!$A$2:$E$1776,5,0))</f>
        <v>2933.4790039999998</v>
      </c>
      <c r="I31">
        <f>IF(ISERROR(VLOOKUP(A31,'Russell 2000'!$A$1:$E$1260,5,0)),"na",VLOOKUP(A31,'Russell 2000'!$A$1:$E$1260,5,0))</f>
        <v>2020.790039</v>
      </c>
      <c r="J31">
        <f>IF(ISERROR(VLOOKUP(A31,'SOL-USD'!$A$2:$E$893,5,0)),"na",VLOOKUP(A31,'SOL-USD'!$A$2:$E$893,5,0))</f>
        <v>96.433273</v>
      </c>
      <c r="K31">
        <f>IF(ISERROR(VLOOKUP(A31,'AVAX-USD'!$A$2:$E$799,5,0)),"na",VLOOKUP(A31,'AVAX-USD'!$A$2:$E$799,5,0))</f>
        <v>82.019668999999993</v>
      </c>
      <c r="L31">
        <f>IF(ISERROR(VLOOKUP(A31,'ADA-USD'!$A$2:$E$1776,5,0)),"na",VLOOKUP(A31,'ADA-USD'!$A$2:$E$1776,5,0))</f>
        <v>1.0502670000000001</v>
      </c>
      <c r="M31">
        <f>IF(ISERROR(VLOOKUP(A31,'DOT-USD'!$A$2:$E$761,5,0)),"na",VLOOKUP(A31,'DOT-USD'!$A$2:$E$761,5,0))</f>
        <v>18.714753999999999</v>
      </c>
      <c r="N31">
        <f>IF(ISERROR(VLOOKUP(A31,'DOGE-USD'!$A$2:$G$1776,5,0)),"na",VLOOKUP(A31,'DOGE-USD'!$A$2:$G$1776,5,0))</f>
        <v>0.14600299999999999</v>
      </c>
      <c r="O31">
        <f>IF(ISERROR(VLOOKUP(A31,'SHIB-USD'!$A$2:$G$780,5,0)),"na",VLOOKUP(A31,'SHIB-USD'!$A$2:$G$780,5,0))</f>
        <v>3.0000000000000001E-5</v>
      </c>
    </row>
    <row r="32" spans="1:15" x14ac:dyDescent="0.35">
      <c r="A32" s="3">
        <v>44607</v>
      </c>
      <c r="B32">
        <f>VLOOKUP(A32,Yields!$A$2:$B$1680,2,0)</f>
        <v>0.02</v>
      </c>
      <c r="C32">
        <f>IF(ISERROR(VLOOKUP(A32,'BTC-USD'!$A$2:$E$1828,5,0)),"na",(VLOOKUP(A32,'BTC-USD'!$A$2:$E$1828,5,0)))</f>
        <v>44575.203125</v>
      </c>
      <c r="D32">
        <f>IF(ISERROR(VLOOKUP(A32,'SP500'!$A$2:$G$252,4,0)),"na",VLOOKUP(A32,'SP500'!$A$2:$G$252,4,0))</f>
        <v>445.13000499999998</v>
      </c>
      <c r="E32">
        <f>IF(ISERROR(VLOOKUP(A32,'ishare R3000 ETF'!$A$2:$G$1260,4,0)),"na",VLOOKUP(A32,'ishare R3000 ETF'!$A$2:$G$1260,4,0))</f>
        <v>258.17999300000002</v>
      </c>
      <c r="F32">
        <f>IF(ISERROR(VLOOKUP(A32,'^IXIC'!A32:$E$1260,5,0)),"na",VLOOKUP(A32,'^IXIC'!A32:$E$1260,5,0))</f>
        <v>14139.759765999999</v>
      </c>
      <c r="G32">
        <f>IF(ISERROR(VLOOKUP(A32,'EURUSD=X'!$A$2:$E$1307,4,0)),"na",VLOOKUP(A32,'EURUSD=X'!$A$2:$E$1307,4,0))</f>
        <v>1.130582</v>
      </c>
      <c r="H32">
        <f>IF(ISERROR(VLOOKUP(A32,'ETH-USD'!$A$2:$E$1776,5,0)),"na",VLOOKUP(A32,'ETH-USD'!$A$2:$E$1776,5,0))</f>
        <v>3179.8771969999998</v>
      </c>
      <c r="I32">
        <f>IF(ISERROR(VLOOKUP(A32,'Russell 2000'!$A$1:$E$1260,5,0)),"na",VLOOKUP(A32,'Russell 2000'!$A$1:$E$1260,5,0))</f>
        <v>2076.459961</v>
      </c>
      <c r="J32">
        <f>IF(ISERROR(VLOOKUP(A32,'SOL-USD'!$A$2:$E$893,5,0)),"na",VLOOKUP(A32,'SOL-USD'!$A$2:$E$893,5,0))</f>
        <v>104.873306</v>
      </c>
      <c r="K32">
        <f>IF(ISERROR(VLOOKUP(A32,'AVAX-USD'!$A$2:$E$799,5,0)),"na",VLOOKUP(A32,'AVAX-USD'!$A$2:$E$799,5,0))</f>
        <v>92.672500999999997</v>
      </c>
      <c r="L32">
        <f>IF(ISERROR(VLOOKUP(A32,'ADA-USD'!$A$2:$E$1776,5,0)),"na",VLOOKUP(A32,'ADA-USD'!$A$2:$E$1776,5,0))</f>
        <v>1.107586</v>
      </c>
      <c r="M32">
        <f>IF(ISERROR(VLOOKUP(A32,'DOT-USD'!$A$2:$E$761,5,0)),"na",VLOOKUP(A32,'DOT-USD'!$A$2:$E$761,5,0))</f>
        <v>20.144676</v>
      </c>
      <c r="N32">
        <f>IF(ISERROR(VLOOKUP(A32,'DOGE-USD'!$A$2:$G$1776,5,0)),"na",VLOOKUP(A32,'DOGE-USD'!$A$2:$G$1776,5,0))</f>
        <v>0.15176100000000001</v>
      </c>
      <c r="O32">
        <f>IF(ISERROR(VLOOKUP(A32,'SHIB-USD'!$A$2:$G$780,5,0)),"na",VLOOKUP(A32,'SHIB-USD'!$A$2:$G$780,5,0))</f>
        <v>3.1000000000000001E-5</v>
      </c>
    </row>
    <row r="33" spans="1:15" x14ac:dyDescent="0.35">
      <c r="A33" s="3">
        <v>44608</v>
      </c>
      <c r="B33">
        <f>VLOOKUP(A33,Yields!$A$2:$B$1680,2,0)</f>
        <v>0.03</v>
      </c>
      <c r="C33">
        <f>IF(ISERROR(VLOOKUP(A33,'BTC-USD'!$A$2:$E$1828,5,0)),"na",(VLOOKUP(A33,'BTC-USD'!$A$2:$E$1828,5,0)))</f>
        <v>43961.859375</v>
      </c>
      <c r="D33">
        <f>IF(ISERROR(VLOOKUP(A33,'SP500'!$A$2:$G$252,4,0)),"na",VLOOKUP(A33,'SP500'!$A$2:$G$252,4,0))</f>
        <v>443.89001500000001</v>
      </c>
      <c r="E33">
        <f>IF(ISERROR(VLOOKUP(A33,'ishare R3000 ETF'!$A$2:$G$1260,4,0)),"na",VLOOKUP(A33,'ishare R3000 ETF'!$A$2:$G$1260,4,0))</f>
        <v>257.58999599999999</v>
      </c>
      <c r="F33">
        <f>IF(ISERROR(VLOOKUP(A33,'^IXIC'!A33:$E$1260,5,0)),"na",VLOOKUP(A33,'^IXIC'!A33:$E$1260,5,0))</f>
        <v>14124.089844</v>
      </c>
      <c r="G33">
        <f>IF(ISERROR(VLOOKUP(A33,'EURUSD=X'!$A$2:$E$1307,4,0)),"na",VLOOKUP(A33,'EURUSD=X'!$A$2:$E$1307,4,0))</f>
        <v>1.1345460000000001</v>
      </c>
      <c r="H33">
        <f>IF(ISERROR(VLOOKUP(A33,'ETH-USD'!$A$2:$E$1776,5,0)),"na",VLOOKUP(A33,'ETH-USD'!$A$2:$E$1776,5,0))</f>
        <v>3127.830078</v>
      </c>
      <c r="I33">
        <f>IF(ISERROR(VLOOKUP(A33,'Russell 2000'!$A$1:$E$1260,5,0)),"na",VLOOKUP(A33,'Russell 2000'!$A$1:$E$1260,5,0))</f>
        <v>2079.3100589999999</v>
      </c>
      <c r="J33">
        <f>IF(ISERROR(VLOOKUP(A33,'SOL-USD'!$A$2:$E$893,5,0)),"na",VLOOKUP(A33,'SOL-USD'!$A$2:$E$893,5,0))</f>
        <v>101.93289900000001</v>
      </c>
      <c r="K33">
        <f>IF(ISERROR(VLOOKUP(A33,'AVAX-USD'!$A$2:$E$799,5,0)),"na",VLOOKUP(A33,'AVAX-USD'!$A$2:$E$799,5,0))</f>
        <v>95.346114999999998</v>
      </c>
      <c r="L33">
        <f>IF(ISERROR(VLOOKUP(A33,'ADA-USD'!$A$2:$E$1776,5,0)),"na",VLOOKUP(A33,'ADA-USD'!$A$2:$E$1776,5,0))</f>
        <v>1.084981</v>
      </c>
      <c r="M33">
        <f>IF(ISERROR(VLOOKUP(A33,'DOT-USD'!$A$2:$E$761,5,0)),"na",VLOOKUP(A33,'DOT-USD'!$A$2:$E$761,5,0))</f>
        <v>19.801155000000001</v>
      </c>
      <c r="N33">
        <f>IF(ISERROR(VLOOKUP(A33,'DOGE-USD'!$A$2:$G$1776,5,0)),"na",VLOOKUP(A33,'DOGE-USD'!$A$2:$G$1776,5,0))</f>
        <v>0.14909500000000001</v>
      </c>
      <c r="O33">
        <f>IF(ISERROR(VLOOKUP(A33,'SHIB-USD'!$A$2:$G$780,5,0)),"na",VLOOKUP(A33,'SHIB-USD'!$A$2:$G$780,5,0))</f>
        <v>3.1000000000000001E-5</v>
      </c>
    </row>
    <row r="34" spans="1:15" x14ac:dyDescent="0.35">
      <c r="A34" s="3">
        <v>44609</v>
      </c>
      <c r="B34">
        <f>VLOOKUP(A34,Yields!$A$2:$B$1680,2,0)</f>
        <v>0.06</v>
      </c>
      <c r="C34">
        <f>IF(ISERROR(VLOOKUP(A34,'BTC-USD'!$A$2:$E$1828,5,0)),"na",(VLOOKUP(A34,'BTC-USD'!$A$2:$E$1828,5,0)))</f>
        <v>40538.011719000002</v>
      </c>
      <c r="D34">
        <f>IF(ISERROR(VLOOKUP(A34,'SP500'!$A$2:$G$252,4,0)),"na",VLOOKUP(A34,'SP500'!$A$2:$G$252,4,0))</f>
        <v>438.35000600000001</v>
      </c>
      <c r="E34">
        <f>IF(ISERROR(VLOOKUP(A34,'ishare R3000 ETF'!$A$2:$G$1260,4,0)),"na",VLOOKUP(A34,'ishare R3000 ETF'!$A$2:$G$1260,4,0))</f>
        <v>254.03999300000001</v>
      </c>
      <c r="F34">
        <f>IF(ISERROR(VLOOKUP(A34,'^IXIC'!A34:$E$1260,5,0)),"na",VLOOKUP(A34,'^IXIC'!A34:$E$1260,5,0))</f>
        <v>13716.719727</v>
      </c>
      <c r="G34">
        <f>IF(ISERROR(VLOOKUP(A34,'EURUSD=X'!$A$2:$E$1307,4,0)),"na",VLOOKUP(A34,'EURUSD=X'!$A$2:$E$1307,4,0))</f>
        <v>1.1327590000000001</v>
      </c>
      <c r="H34">
        <f>IF(ISERROR(VLOOKUP(A34,'ETH-USD'!$A$2:$E$1776,5,0)),"na",VLOOKUP(A34,'ETH-USD'!$A$2:$E$1776,5,0))</f>
        <v>2881.4819339999999</v>
      </c>
      <c r="I34">
        <f>IF(ISERROR(VLOOKUP(A34,'Russell 2000'!$A$1:$E$1260,5,0)),"na",VLOOKUP(A34,'Russell 2000'!$A$1:$E$1260,5,0))</f>
        <v>2028.089966</v>
      </c>
      <c r="J34">
        <f>IF(ISERROR(VLOOKUP(A34,'SOL-USD'!$A$2:$E$893,5,0)),"na",VLOOKUP(A34,'SOL-USD'!$A$2:$E$893,5,0))</f>
        <v>93.410422999999994</v>
      </c>
      <c r="K34">
        <f>IF(ISERROR(VLOOKUP(A34,'AVAX-USD'!$A$2:$E$799,5,0)),"na",VLOOKUP(A34,'AVAX-USD'!$A$2:$E$799,5,0))</f>
        <v>88.123772000000002</v>
      </c>
      <c r="L34">
        <f>IF(ISERROR(VLOOKUP(A34,'ADA-USD'!$A$2:$E$1776,5,0)),"na",VLOOKUP(A34,'ADA-USD'!$A$2:$E$1776,5,0))</f>
        <v>1.019895</v>
      </c>
      <c r="M34">
        <f>IF(ISERROR(VLOOKUP(A34,'DOT-USD'!$A$2:$E$761,5,0)),"na",VLOOKUP(A34,'DOT-USD'!$A$2:$E$761,5,0))</f>
        <v>18.109921</v>
      </c>
      <c r="N34">
        <f>IF(ISERROR(VLOOKUP(A34,'DOGE-USD'!$A$2:$G$1776,5,0)),"na",VLOOKUP(A34,'DOGE-USD'!$A$2:$G$1776,5,0))</f>
        <v>0.13855200000000001</v>
      </c>
      <c r="O34">
        <f>IF(ISERROR(VLOOKUP(A34,'SHIB-USD'!$A$2:$G$780,5,0)),"na",VLOOKUP(A34,'SHIB-USD'!$A$2:$G$780,5,0))</f>
        <v>2.8E-5</v>
      </c>
    </row>
    <row r="35" spans="1:15" x14ac:dyDescent="0.35">
      <c r="A35" s="3">
        <v>44610</v>
      </c>
      <c r="B35">
        <f>VLOOKUP(A35,Yields!$A$2:$B$1680,2,0)</f>
        <v>0.03</v>
      </c>
      <c r="C35">
        <f>IF(ISERROR(VLOOKUP(A35,'BTC-USD'!$A$2:$E$1828,5,0)),"na",(VLOOKUP(A35,'BTC-USD'!$A$2:$E$1828,5,0)))</f>
        <v>40030.976562999997</v>
      </c>
      <c r="D35">
        <f>IF(ISERROR(VLOOKUP(A35,'SP500'!$A$2:$G$252,4,0)),"na",VLOOKUP(A35,'SP500'!$A$2:$G$252,4,0))</f>
        <v>433.72000100000002</v>
      </c>
      <c r="E35">
        <f>IF(ISERROR(VLOOKUP(A35,'ishare R3000 ETF'!$A$2:$G$1260,4,0)),"na",VLOOKUP(A35,'ishare R3000 ETF'!$A$2:$G$1260,4,0))</f>
        <v>251.240005</v>
      </c>
      <c r="F35">
        <f>IF(ISERROR(VLOOKUP(A35,'^IXIC'!A35:$E$1260,5,0)),"na",VLOOKUP(A35,'^IXIC'!A35:$E$1260,5,0))</f>
        <v>13548.070313</v>
      </c>
      <c r="G35">
        <f>IF(ISERROR(VLOOKUP(A35,'EURUSD=X'!$A$2:$E$1307,4,0)),"na",VLOOKUP(A35,'EURUSD=X'!$A$2:$E$1307,4,0))</f>
        <v>1.13158</v>
      </c>
      <c r="H35">
        <f>IF(ISERROR(VLOOKUP(A35,'ETH-USD'!$A$2:$E$1776,5,0)),"na",VLOOKUP(A35,'ETH-USD'!$A$2:$E$1776,5,0))</f>
        <v>2785.727539</v>
      </c>
      <c r="I35">
        <f>IF(ISERROR(VLOOKUP(A35,'Russell 2000'!$A$1:$E$1260,5,0)),"na",VLOOKUP(A35,'Russell 2000'!$A$1:$E$1260,5,0))</f>
        <v>2009.329956</v>
      </c>
      <c r="J35">
        <f>IF(ISERROR(VLOOKUP(A35,'SOL-USD'!$A$2:$E$893,5,0)),"na",VLOOKUP(A35,'SOL-USD'!$A$2:$E$893,5,0))</f>
        <v>90.065460000000002</v>
      </c>
      <c r="K35">
        <f>IF(ISERROR(VLOOKUP(A35,'AVAX-USD'!$A$2:$E$799,5,0)),"na",VLOOKUP(A35,'AVAX-USD'!$A$2:$E$799,5,0))</f>
        <v>83.836974999999995</v>
      </c>
      <c r="L35">
        <f>IF(ISERROR(VLOOKUP(A35,'ADA-USD'!$A$2:$E$1776,5,0)),"na",VLOOKUP(A35,'ADA-USD'!$A$2:$E$1776,5,0))</f>
        <v>0.99711300000000003</v>
      </c>
      <c r="M35">
        <f>IF(ISERROR(VLOOKUP(A35,'DOT-USD'!$A$2:$E$761,5,0)),"na",VLOOKUP(A35,'DOT-USD'!$A$2:$E$761,5,0))</f>
        <v>17.845699</v>
      </c>
      <c r="N35">
        <f>IF(ISERROR(VLOOKUP(A35,'DOGE-USD'!$A$2:$G$1776,5,0)),"na",VLOOKUP(A35,'DOGE-USD'!$A$2:$G$1776,5,0))</f>
        <v>0.138768</v>
      </c>
      <c r="O35">
        <f>IF(ISERROR(VLOOKUP(A35,'SHIB-USD'!$A$2:$G$780,5,0)),"na",VLOOKUP(A35,'SHIB-USD'!$A$2:$G$780,5,0))</f>
        <v>2.8E-5</v>
      </c>
    </row>
    <row r="36" spans="1:15" x14ac:dyDescent="0.35">
      <c r="A36" s="3">
        <v>44614</v>
      </c>
      <c r="B36">
        <f>VLOOKUP(A36,Yields!$A$2:$B$1680,2,0)</f>
        <v>0.03</v>
      </c>
      <c r="C36">
        <f>IF(ISERROR(VLOOKUP(A36,'BTC-USD'!$A$2:$E$1828,5,0)),"na",(VLOOKUP(A36,'BTC-USD'!$A$2:$E$1828,5,0)))</f>
        <v>38286.027344000002</v>
      </c>
      <c r="D36">
        <f>IF(ISERROR(VLOOKUP(A36,'SP500'!$A$2:$G$252,4,0)),"na",VLOOKUP(A36,'SP500'!$A$2:$G$252,4,0))</f>
        <v>427.709991</v>
      </c>
      <c r="E36">
        <f>IF(ISERROR(VLOOKUP(A36,'ishare R3000 ETF'!$A$2:$G$1260,4,0)),"na",VLOOKUP(A36,'ishare R3000 ETF'!$A$2:$G$1260,4,0))</f>
        <v>247.740005</v>
      </c>
      <c r="F36">
        <f>IF(ISERROR(VLOOKUP(A36,'^IXIC'!A36:$E$1260,5,0)),"na",VLOOKUP(A36,'^IXIC'!A36:$E$1260,5,0))</f>
        <v>13381.519531</v>
      </c>
      <c r="G36">
        <f>IF(ISERROR(VLOOKUP(A36,'EURUSD=X'!$A$2:$E$1307,4,0)),"na",VLOOKUP(A36,'EURUSD=X'!$A$2:$E$1307,4,0))</f>
        <v>1.1289100000000001</v>
      </c>
      <c r="H36">
        <f>IF(ISERROR(VLOOKUP(A36,'ETH-USD'!$A$2:$E$1776,5,0)),"na",VLOOKUP(A36,'ETH-USD'!$A$2:$E$1776,5,0))</f>
        <v>2639.2993160000001</v>
      </c>
      <c r="I36">
        <f>IF(ISERROR(VLOOKUP(A36,'Russell 2000'!$A$1:$E$1260,5,0)),"na",VLOOKUP(A36,'Russell 2000'!$A$1:$E$1260,5,0))</f>
        <v>1980.170044</v>
      </c>
      <c r="J36">
        <f>IF(ISERROR(VLOOKUP(A36,'SOL-USD'!$A$2:$E$893,5,0)),"na",VLOOKUP(A36,'SOL-USD'!$A$2:$E$893,5,0))</f>
        <v>86.465384999999998</v>
      </c>
      <c r="K36">
        <f>IF(ISERROR(VLOOKUP(A36,'AVAX-USD'!$A$2:$E$799,5,0)),"na",VLOOKUP(A36,'AVAX-USD'!$A$2:$E$799,5,0))</f>
        <v>74.574355999999995</v>
      </c>
      <c r="L36">
        <f>IF(ISERROR(VLOOKUP(A36,'ADA-USD'!$A$2:$E$1776,5,0)),"na",VLOOKUP(A36,'ADA-USD'!$A$2:$E$1776,5,0))</f>
        <v>0.88901699999999995</v>
      </c>
      <c r="M36">
        <f>IF(ISERROR(VLOOKUP(A36,'DOT-USD'!$A$2:$E$761,5,0)),"na",VLOOKUP(A36,'DOT-USD'!$A$2:$E$761,5,0))</f>
        <v>16.564276</v>
      </c>
      <c r="N36">
        <f>IF(ISERROR(VLOOKUP(A36,'DOGE-USD'!$A$2:$G$1776,5,0)),"na",VLOOKUP(A36,'DOGE-USD'!$A$2:$G$1776,5,0))</f>
        <v>0.131553</v>
      </c>
      <c r="O36">
        <f>IF(ISERROR(VLOOKUP(A36,'SHIB-USD'!$A$2:$G$780,5,0)),"na",VLOOKUP(A36,'SHIB-USD'!$A$2:$G$780,5,0))</f>
        <v>2.5000000000000001E-5</v>
      </c>
    </row>
    <row r="37" spans="1:15" x14ac:dyDescent="0.35">
      <c r="A37" s="3">
        <v>44615</v>
      </c>
      <c r="B37">
        <f>VLOOKUP(A37,Yields!$A$2:$B$1680,2,0)</f>
        <v>0.02</v>
      </c>
      <c r="C37">
        <f>IF(ISERROR(VLOOKUP(A37,'BTC-USD'!$A$2:$E$1828,5,0)),"na",(VLOOKUP(A37,'BTC-USD'!$A$2:$E$1828,5,0)))</f>
        <v>37296.570312999997</v>
      </c>
      <c r="D37">
        <f>IF(ISERROR(VLOOKUP(A37,'SP500'!$A$2:$G$252,4,0)),"na",VLOOKUP(A37,'SP500'!$A$2:$G$252,4,0))</f>
        <v>423.17001299999998</v>
      </c>
      <c r="E37">
        <f>IF(ISERROR(VLOOKUP(A37,'ishare R3000 ETF'!$A$2:$G$1260,4,0)),"na",VLOOKUP(A37,'ishare R3000 ETF'!$A$2:$G$1260,4,0))</f>
        <v>244.770004</v>
      </c>
      <c r="F37">
        <f>IF(ISERROR(VLOOKUP(A37,'^IXIC'!A37:$E$1260,5,0)),"na",VLOOKUP(A37,'^IXIC'!A37:$E$1260,5,0))</f>
        <v>13037.490234000001</v>
      </c>
      <c r="G37">
        <f>IF(ISERROR(VLOOKUP(A37,'EURUSD=X'!$A$2:$E$1307,4,0)),"na",VLOOKUP(A37,'EURUSD=X'!$A$2:$E$1307,4,0))</f>
        <v>1.130736</v>
      </c>
      <c r="H37">
        <f>IF(ISERROR(VLOOKUP(A37,'ETH-USD'!$A$2:$E$1776,5,0)),"na",VLOOKUP(A37,'ETH-USD'!$A$2:$E$1776,5,0))</f>
        <v>2590.3596189999998</v>
      </c>
      <c r="I37">
        <f>IF(ISERROR(VLOOKUP(A37,'Russell 2000'!$A$1:$E$1260,5,0)),"na",VLOOKUP(A37,'Russell 2000'!$A$1:$E$1260,5,0))</f>
        <v>1944.089966</v>
      </c>
      <c r="J37">
        <f>IF(ISERROR(VLOOKUP(A37,'SOL-USD'!$A$2:$E$893,5,0)),"na",VLOOKUP(A37,'SOL-USD'!$A$2:$E$893,5,0))</f>
        <v>84.902786000000006</v>
      </c>
      <c r="K37">
        <f>IF(ISERROR(VLOOKUP(A37,'AVAX-USD'!$A$2:$E$799,5,0)),"na",VLOOKUP(A37,'AVAX-USD'!$A$2:$E$799,5,0))</f>
        <v>73.698631000000006</v>
      </c>
      <c r="L37">
        <f>IF(ISERROR(VLOOKUP(A37,'ADA-USD'!$A$2:$E$1776,5,0)),"na",VLOOKUP(A37,'ADA-USD'!$A$2:$E$1776,5,0))</f>
        <v>0.86916899999999997</v>
      </c>
      <c r="M37">
        <f>IF(ISERROR(VLOOKUP(A37,'DOT-USD'!$A$2:$E$761,5,0)),"na",VLOOKUP(A37,'DOT-USD'!$A$2:$E$761,5,0))</f>
        <v>16.009568999999999</v>
      </c>
      <c r="N37">
        <f>IF(ISERROR(VLOOKUP(A37,'DOGE-USD'!$A$2:$G$1776,5,0)),"na",VLOOKUP(A37,'DOGE-USD'!$A$2:$G$1776,5,0))</f>
        <v>0.12784599999999999</v>
      </c>
      <c r="O37">
        <f>IF(ISERROR(VLOOKUP(A37,'SHIB-USD'!$A$2:$G$780,5,0)),"na",VLOOKUP(A37,'SHIB-USD'!$A$2:$G$780,5,0))</f>
        <v>2.5000000000000001E-5</v>
      </c>
    </row>
    <row r="38" spans="1:15" x14ac:dyDescent="0.35">
      <c r="A38" s="3">
        <v>44616</v>
      </c>
      <c r="B38">
        <f>VLOOKUP(A38,Yields!$A$2:$B$1680,2,0)</f>
        <v>0.05</v>
      </c>
      <c r="C38">
        <f>IF(ISERROR(VLOOKUP(A38,'BTC-USD'!$A$2:$E$1828,5,0)),"na",(VLOOKUP(A38,'BTC-USD'!$A$2:$E$1828,5,0)))</f>
        <v>38332.609375</v>
      </c>
      <c r="D38">
        <f>IF(ISERROR(VLOOKUP(A38,'SP500'!$A$2:$G$252,4,0)),"na",VLOOKUP(A38,'SP500'!$A$2:$G$252,4,0))</f>
        <v>412.39999399999999</v>
      </c>
      <c r="E38">
        <f>IF(ISERROR(VLOOKUP(A38,'ishare R3000 ETF'!$A$2:$G$1260,4,0)),"na",VLOOKUP(A38,'ishare R3000 ETF'!$A$2:$G$1260,4,0))</f>
        <v>238.13999899999999</v>
      </c>
      <c r="F38">
        <f>IF(ISERROR(VLOOKUP(A38,'^IXIC'!A38:$E$1260,5,0)),"na",VLOOKUP(A38,'^IXIC'!A38:$E$1260,5,0))</f>
        <v>13473.589844</v>
      </c>
      <c r="G38">
        <f>IF(ISERROR(VLOOKUP(A38,'EURUSD=X'!$A$2:$E$1307,4,0)),"na",VLOOKUP(A38,'EURUSD=X'!$A$2:$E$1307,4,0))</f>
        <v>1.111049</v>
      </c>
      <c r="H38">
        <f>IF(ISERROR(VLOOKUP(A38,'ETH-USD'!$A$2:$E$1776,5,0)),"na",VLOOKUP(A38,'ETH-USD'!$A$2:$E$1776,5,0))</f>
        <v>2598.0671390000002</v>
      </c>
      <c r="I38">
        <f>IF(ISERROR(VLOOKUP(A38,'Russell 2000'!$A$1:$E$1260,5,0)),"na",VLOOKUP(A38,'Russell 2000'!$A$1:$E$1260,5,0))</f>
        <v>1996.01001</v>
      </c>
      <c r="J38">
        <f>IF(ISERROR(VLOOKUP(A38,'SOL-USD'!$A$2:$E$893,5,0)),"na",VLOOKUP(A38,'SOL-USD'!$A$2:$E$893,5,0))</f>
        <v>89.194748000000004</v>
      </c>
      <c r="K38">
        <f>IF(ISERROR(VLOOKUP(A38,'AVAX-USD'!$A$2:$E$799,5,0)),"na",VLOOKUP(A38,'AVAX-USD'!$A$2:$E$799,5,0))</f>
        <v>76.523964000000007</v>
      </c>
      <c r="L38">
        <f>IF(ISERROR(VLOOKUP(A38,'ADA-USD'!$A$2:$E$1776,5,0)),"na",VLOOKUP(A38,'ADA-USD'!$A$2:$E$1776,5,0))</f>
        <v>0.85342499999999999</v>
      </c>
      <c r="M38">
        <f>IF(ISERROR(VLOOKUP(A38,'DOT-USD'!$A$2:$E$761,5,0)),"na",VLOOKUP(A38,'DOT-USD'!$A$2:$E$761,5,0))</f>
        <v>16.170918</v>
      </c>
      <c r="N38">
        <f>IF(ISERROR(VLOOKUP(A38,'DOGE-USD'!$A$2:$G$1776,5,0)),"na",VLOOKUP(A38,'DOGE-USD'!$A$2:$G$1776,5,0))</f>
        <v>0.12381300000000001</v>
      </c>
      <c r="O38">
        <f>IF(ISERROR(VLOOKUP(A38,'SHIB-USD'!$A$2:$G$780,5,0)),"na",VLOOKUP(A38,'SHIB-USD'!$A$2:$G$780,5,0))</f>
        <v>2.4000000000000001E-5</v>
      </c>
    </row>
    <row r="39" spans="1:15" x14ac:dyDescent="0.35">
      <c r="A39" s="3">
        <v>44617</v>
      </c>
      <c r="B39">
        <f>VLOOKUP(A39,Yields!$A$2:$B$1680,2,0)</f>
        <v>0.03</v>
      </c>
      <c r="C39">
        <f>IF(ISERROR(VLOOKUP(A39,'BTC-USD'!$A$2:$E$1828,5,0)),"na",(VLOOKUP(A39,'BTC-USD'!$A$2:$E$1828,5,0)))</f>
        <v>39214.21875</v>
      </c>
      <c r="D39">
        <f>IF(ISERROR(VLOOKUP(A39,'SP500'!$A$2:$G$252,4,0)),"na",VLOOKUP(A39,'SP500'!$A$2:$G$252,4,0))</f>
        <v>429.76001000000002</v>
      </c>
      <c r="E39">
        <f>IF(ISERROR(VLOOKUP(A39,'ishare R3000 ETF'!$A$2:$G$1260,4,0)),"na",VLOOKUP(A39,'ishare R3000 ETF'!$A$2:$G$1260,4,0))</f>
        <v>249.16000399999999</v>
      </c>
      <c r="F39">
        <f>IF(ISERROR(VLOOKUP(A39,'^IXIC'!A39:$E$1260,5,0)),"na",VLOOKUP(A39,'^IXIC'!A39:$E$1260,5,0))</f>
        <v>13694.620117</v>
      </c>
      <c r="G39">
        <f>IF(ISERROR(VLOOKUP(A39,'EURUSD=X'!$A$2:$E$1307,4,0)),"na",VLOOKUP(A39,'EURUSD=X'!$A$2:$E$1307,4,0))</f>
        <v>1.1168070000000001</v>
      </c>
      <c r="H39">
        <f>IF(ISERROR(VLOOKUP(A39,'ETH-USD'!$A$2:$E$1776,5,0)),"na",VLOOKUP(A39,'ETH-USD'!$A$2:$E$1776,5,0))</f>
        <v>2764.5356449999999</v>
      </c>
      <c r="I39">
        <f>IF(ISERROR(VLOOKUP(A39,'Russell 2000'!$A$1:$E$1260,5,0)),"na",VLOOKUP(A39,'Russell 2000'!$A$1:$E$1260,5,0))</f>
        <v>2040.9300539999999</v>
      </c>
      <c r="J39">
        <f>IF(ISERROR(VLOOKUP(A39,'SOL-USD'!$A$2:$E$893,5,0)),"na",VLOOKUP(A39,'SOL-USD'!$A$2:$E$893,5,0))</f>
        <v>92.598823999999993</v>
      </c>
      <c r="K39">
        <f>IF(ISERROR(VLOOKUP(A39,'AVAX-USD'!$A$2:$E$799,5,0)),"na",VLOOKUP(A39,'AVAX-USD'!$A$2:$E$799,5,0))</f>
        <v>80.832618999999994</v>
      </c>
      <c r="L39">
        <f>IF(ISERROR(VLOOKUP(A39,'ADA-USD'!$A$2:$E$1776,5,0)),"na",VLOOKUP(A39,'ADA-USD'!$A$2:$E$1776,5,0))</f>
        <v>0.89802700000000002</v>
      </c>
      <c r="M39">
        <f>IF(ISERROR(VLOOKUP(A39,'DOT-USD'!$A$2:$E$761,5,0)),"na",VLOOKUP(A39,'DOT-USD'!$A$2:$E$761,5,0))</f>
        <v>17.250305000000001</v>
      </c>
      <c r="N39">
        <f>IF(ISERROR(VLOOKUP(A39,'DOGE-USD'!$A$2:$G$1776,5,0)),"na",VLOOKUP(A39,'DOGE-USD'!$A$2:$G$1776,5,0))</f>
        <v>0.12757599999999999</v>
      </c>
      <c r="O39">
        <f>IF(ISERROR(VLOOKUP(A39,'SHIB-USD'!$A$2:$G$780,5,0)),"na",VLOOKUP(A39,'SHIB-USD'!$A$2:$G$780,5,0))</f>
        <v>2.5000000000000001E-5</v>
      </c>
    </row>
    <row r="40" spans="1:15" x14ac:dyDescent="0.35">
      <c r="A40" s="3">
        <v>44620</v>
      </c>
      <c r="B40">
        <f>VLOOKUP(A40,Yields!$A$2:$B$1680,2,0)</f>
        <v>0.06</v>
      </c>
      <c r="C40">
        <f>IF(ISERROR(VLOOKUP(A40,'BTC-USD'!$A$2:$E$1828,5,0)),"na",(VLOOKUP(A40,'BTC-USD'!$A$2:$E$1828,5,0)))</f>
        <v>43193.234375</v>
      </c>
      <c r="D40">
        <f>IF(ISERROR(VLOOKUP(A40,'SP500'!$A$2:$G$252,4,0)),"na",VLOOKUP(A40,'SP500'!$A$2:$G$252,4,0))</f>
        <v>432.60000600000001</v>
      </c>
      <c r="E40">
        <f>IF(ISERROR(VLOOKUP(A40,'ishare R3000 ETF'!$A$2:$G$1260,4,0)),"na",VLOOKUP(A40,'ishare R3000 ETF'!$A$2:$G$1260,4,0))</f>
        <v>251.229996</v>
      </c>
      <c r="F40">
        <f>IF(ISERROR(VLOOKUP(A40,'^IXIC'!A40:$E$1260,5,0)),"na",VLOOKUP(A40,'^IXIC'!A40:$E$1260,5,0))</f>
        <v>13751.400390999999</v>
      </c>
      <c r="G40">
        <f>IF(ISERROR(VLOOKUP(A40,'EURUSD=X'!$A$2:$E$1307,4,0)),"na",VLOOKUP(A40,'EURUSD=X'!$A$2:$E$1307,4,0))</f>
        <v>1.1143179999999999</v>
      </c>
      <c r="H40">
        <f>IF(ISERROR(VLOOKUP(A40,'ETH-USD'!$A$2:$E$1776,5,0)),"na",VLOOKUP(A40,'ETH-USD'!$A$2:$E$1776,5,0))</f>
        <v>2919.201172</v>
      </c>
      <c r="I40">
        <f>IF(ISERROR(VLOOKUP(A40,'Russell 2000'!$A$1:$E$1260,5,0)),"na",VLOOKUP(A40,'Russell 2000'!$A$1:$E$1260,5,0))</f>
        <v>2048.0900879999999</v>
      </c>
      <c r="J40">
        <f>IF(ISERROR(VLOOKUP(A40,'SOL-USD'!$A$2:$E$893,5,0)),"na",VLOOKUP(A40,'SOL-USD'!$A$2:$E$893,5,0))</f>
        <v>99.520347999999998</v>
      </c>
      <c r="K40">
        <f>IF(ISERROR(VLOOKUP(A40,'AVAX-USD'!$A$2:$E$799,5,0)),"na",VLOOKUP(A40,'AVAX-USD'!$A$2:$E$799,5,0))</f>
        <v>84.339232999999993</v>
      </c>
      <c r="L40">
        <f>IF(ISERROR(VLOOKUP(A40,'ADA-USD'!$A$2:$E$1776,5,0)),"na",VLOOKUP(A40,'ADA-USD'!$A$2:$E$1776,5,0))</f>
        <v>0.95982800000000001</v>
      </c>
      <c r="M40">
        <f>IF(ISERROR(VLOOKUP(A40,'DOT-USD'!$A$2:$E$761,5,0)),"na",VLOOKUP(A40,'DOT-USD'!$A$2:$E$761,5,0))</f>
        <v>18.941088000000001</v>
      </c>
      <c r="N40">
        <f>IF(ISERROR(VLOOKUP(A40,'DOGE-USD'!$A$2:$G$1776,5,0)),"na",VLOOKUP(A40,'DOGE-USD'!$A$2:$G$1776,5,0))</f>
        <v>0.133156</v>
      </c>
      <c r="O40">
        <f>IF(ISERROR(VLOOKUP(A40,'SHIB-USD'!$A$2:$G$780,5,0)),"na",VLOOKUP(A40,'SHIB-USD'!$A$2:$G$780,5,0))</f>
        <v>2.5999999999999998E-5</v>
      </c>
    </row>
    <row r="41" spans="1:15" x14ac:dyDescent="0.35">
      <c r="A41" s="3">
        <v>44621</v>
      </c>
      <c r="B41">
        <f>VLOOKUP(A41,Yields!$A$2:$B$1680,2,0)</f>
        <v>0.11</v>
      </c>
      <c r="C41">
        <f>IF(ISERROR(VLOOKUP(A41,'BTC-USD'!$A$2:$E$1828,5,0)),"na",(VLOOKUP(A41,'BTC-USD'!$A$2:$E$1828,5,0)))</f>
        <v>44354.636719000002</v>
      </c>
      <c r="D41">
        <f>IF(ISERROR(VLOOKUP(A41,'SP500'!$A$2:$G$252,4,0)),"na",VLOOKUP(A41,'SP500'!$A$2:$G$252,4,0))</f>
        <v>429.08999599999999</v>
      </c>
      <c r="E41">
        <f>IF(ISERROR(VLOOKUP(A41,'ishare R3000 ETF'!$A$2:$G$1260,4,0)),"na",VLOOKUP(A41,'ishare R3000 ETF'!$A$2:$G$1260,4,0))</f>
        <v>249.14999399999999</v>
      </c>
      <c r="F41">
        <f>IF(ISERROR(VLOOKUP(A41,'^IXIC'!A41:$E$1260,5,0)),"na",VLOOKUP(A41,'^IXIC'!A41:$E$1260,5,0))</f>
        <v>13532.459961</v>
      </c>
      <c r="G41">
        <f>IF(ISERROR(VLOOKUP(A41,'EURUSD=X'!$A$2:$E$1307,4,0)),"na",VLOOKUP(A41,'EURUSD=X'!$A$2:$E$1307,4,0))</f>
        <v>1.1102110000000001</v>
      </c>
      <c r="H41">
        <f>IF(ISERROR(VLOOKUP(A41,'ETH-USD'!$A$2:$E$1776,5,0)),"na",VLOOKUP(A41,'ETH-USD'!$A$2:$E$1776,5,0))</f>
        <v>2972.485107</v>
      </c>
      <c r="I41">
        <f>IF(ISERROR(VLOOKUP(A41,'Russell 2000'!$A$1:$E$1260,5,0)),"na",VLOOKUP(A41,'Russell 2000'!$A$1:$E$1260,5,0))</f>
        <v>2008.51001</v>
      </c>
      <c r="J41">
        <f>IF(ISERROR(VLOOKUP(A41,'SOL-USD'!$A$2:$E$893,5,0)),"na",VLOOKUP(A41,'SOL-USD'!$A$2:$E$893,5,0))</f>
        <v>98.653557000000006</v>
      </c>
      <c r="K41">
        <f>IF(ISERROR(VLOOKUP(A41,'AVAX-USD'!$A$2:$E$799,5,0)),"na",VLOOKUP(A41,'AVAX-USD'!$A$2:$E$799,5,0))</f>
        <v>86.735930999999994</v>
      </c>
      <c r="L41">
        <f>IF(ISERROR(VLOOKUP(A41,'ADA-USD'!$A$2:$E$1776,5,0)),"na",VLOOKUP(A41,'ADA-USD'!$A$2:$E$1776,5,0))</f>
        <v>0.96234600000000003</v>
      </c>
      <c r="M41">
        <f>IF(ISERROR(VLOOKUP(A41,'DOT-USD'!$A$2:$E$761,5,0)),"na",VLOOKUP(A41,'DOT-USD'!$A$2:$E$761,5,0))</f>
        <v>18.880503000000001</v>
      </c>
      <c r="N41">
        <f>IF(ISERROR(VLOOKUP(A41,'DOGE-USD'!$A$2:$G$1776,5,0)),"na",VLOOKUP(A41,'DOGE-USD'!$A$2:$G$1776,5,0))</f>
        <v>0.133938</v>
      </c>
      <c r="O41">
        <f>IF(ISERROR(VLOOKUP(A41,'SHIB-USD'!$A$2:$G$780,5,0)),"na",VLOOKUP(A41,'SHIB-USD'!$A$2:$G$780,5,0))</f>
        <v>2.6999999999999999E-5</v>
      </c>
    </row>
    <row r="42" spans="1:15" x14ac:dyDescent="0.35">
      <c r="A42" s="3">
        <v>44622</v>
      </c>
      <c r="B42">
        <f>VLOOKUP(A42,Yields!$A$2:$B$1680,2,0)</f>
        <v>0.13</v>
      </c>
      <c r="C42">
        <f>IF(ISERROR(VLOOKUP(A42,'BTC-USD'!$A$2:$E$1828,5,0)),"na",(VLOOKUP(A42,'BTC-USD'!$A$2:$E$1828,5,0)))</f>
        <v>43924.117187999997</v>
      </c>
      <c r="D42">
        <f>IF(ISERROR(VLOOKUP(A42,'SP500'!$A$2:$G$252,4,0)),"na",VLOOKUP(A42,'SP500'!$A$2:$G$252,4,0))</f>
        <v>433.47000100000002</v>
      </c>
      <c r="E42">
        <f>IF(ISERROR(VLOOKUP(A42,'ishare R3000 ETF'!$A$2:$G$1260,4,0)),"na",VLOOKUP(A42,'ishare R3000 ETF'!$A$2:$G$1260,4,0))</f>
        <v>251.60000600000001</v>
      </c>
      <c r="F42">
        <f>IF(ISERROR(VLOOKUP(A42,'^IXIC'!A42:$E$1260,5,0)),"na",VLOOKUP(A42,'^IXIC'!A42:$E$1260,5,0))</f>
        <v>13752.019531</v>
      </c>
      <c r="G42">
        <f>IF(ISERROR(VLOOKUP(A42,'EURUSD=X'!$A$2:$E$1307,4,0)),"na",VLOOKUP(A42,'EURUSD=X'!$A$2:$E$1307,4,0))</f>
        <v>1.1058520000000001</v>
      </c>
      <c r="H42">
        <f>IF(ISERROR(VLOOKUP(A42,'ETH-USD'!$A$2:$E$1776,5,0)),"na",VLOOKUP(A42,'ETH-USD'!$A$2:$E$1776,5,0))</f>
        <v>2950.1184079999998</v>
      </c>
      <c r="I42">
        <f>IF(ISERROR(VLOOKUP(A42,'Russell 2000'!$A$1:$E$1260,5,0)),"na",VLOOKUP(A42,'Russell 2000'!$A$1:$E$1260,5,0))</f>
        <v>2058.8701169999999</v>
      </c>
      <c r="J42">
        <f>IF(ISERROR(VLOOKUP(A42,'SOL-USD'!$A$2:$E$893,5,0)),"na",VLOOKUP(A42,'SOL-USD'!$A$2:$E$893,5,0))</f>
        <v>100.649635</v>
      </c>
      <c r="K42">
        <f>IF(ISERROR(VLOOKUP(A42,'AVAX-USD'!$A$2:$E$799,5,0)),"na",VLOOKUP(A42,'AVAX-USD'!$A$2:$E$799,5,0))</f>
        <v>83.291663999999997</v>
      </c>
      <c r="L42">
        <f>IF(ISERROR(VLOOKUP(A42,'ADA-USD'!$A$2:$E$1776,5,0)),"na",VLOOKUP(A42,'ADA-USD'!$A$2:$E$1776,5,0))</f>
        <v>0.938662</v>
      </c>
      <c r="M42">
        <f>IF(ISERROR(VLOOKUP(A42,'DOT-USD'!$A$2:$E$761,5,0)),"na",VLOOKUP(A42,'DOT-USD'!$A$2:$E$761,5,0))</f>
        <v>18.593468000000001</v>
      </c>
      <c r="N42">
        <f>IF(ISERROR(VLOOKUP(A42,'DOGE-USD'!$A$2:$G$1776,5,0)),"na",VLOOKUP(A42,'DOGE-USD'!$A$2:$G$1776,5,0))</f>
        <v>0.13299</v>
      </c>
      <c r="O42">
        <f>IF(ISERROR(VLOOKUP(A42,'SHIB-USD'!$A$2:$G$780,5,0)),"na",VLOOKUP(A42,'SHIB-USD'!$A$2:$G$780,5,0))</f>
        <v>2.5999999999999998E-5</v>
      </c>
    </row>
    <row r="43" spans="1:15" x14ac:dyDescent="0.35">
      <c r="A43" s="3">
        <v>44623</v>
      </c>
      <c r="B43">
        <f>VLOOKUP(A43,Yields!$A$2:$B$1680,2,0)</f>
        <v>0.19</v>
      </c>
      <c r="C43">
        <f>IF(ISERROR(VLOOKUP(A43,'BTC-USD'!$A$2:$E$1828,5,0)),"na",(VLOOKUP(A43,'BTC-USD'!$A$2:$E$1828,5,0)))</f>
        <v>42451.789062999997</v>
      </c>
      <c r="D43">
        <f>IF(ISERROR(VLOOKUP(A43,'SP500'!$A$2:$G$252,4,0)),"na",VLOOKUP(A43,'SP500'!$A$2:$G$252,4,0))</f>
        <v>435.76001000000002</v>
      </c>
      <c r="E43">
        <f>IF(ISERROR(VLOOKUP(A43,'ishare R3000 ETF'!$A$2:$G$1260,4,0)),"na",VLOOKUP(A43,'ishare R3000 ETF'!$A$2:$G$1260,4,0))</f>
        <v>252.529999</v>
      </c>
      <c r="F43">
        <f>IF(ISERROR(VLOOKUP(A43,'^IXIC'!A43:$E$1260,5,0)),"na",VLOOKUP(A43,'^IXIC'!A43:$E$1260,5,0))</f>
        <v>13537.940430000001</v>
      </c>
      <c r="G43">
        <f>IF(ISERROR(VLOOKUP(A43,'EURUSD=X'!$A$2:$E$1307,4,0)),"na",VLOOKUP(A43,'EURUSD=X'!$A$2:$E$1307,4,0))</f>
        <v>1.1039840000000001</v>
      </c>
      <c r="H43">
        <f>IF(ISERROR(VLOOKUP(A43,'ETH-USD'!$A$2:$E$1776,5,0)),"na",VLOOKUP(A43,'ETH-USD'!$A$2:$E$1776,5,0))</f>
        <v>2834.4689939999998</v>
      </c>
      <c r="I43">
        <f>IF(ISERROR(VLOOKUP(A43,'Russell 2000'!$A$1:$E$1260,5,0)),"na",VLOOKUP(A43,'Russell 2000'!$A$1:$E$1260,5,0))</f>
        <v>2032.410034</v>
      </c>
      <c r="J43">
        <f>IF(ISERROR(VLOOKUP(A43,'SOL-USD'!$A$2:$E$893,5,0)),"na",VLOOKUP(A43,'SOL-USD'!$A$2:$E$893,5,0))</f>
        <v>95.539199999999994</v>
      </c>
      <c r="K43">
        <f>IF(ISERROR(VLOOKUP(A43,'AVAX-USD'!$A$2:$E$799,5,0)),"na",VLOOKUP(A43,'AVAX-USD'!$A$2:$E$799,5,0))</f>
        <v>78.557648</v>
      </c>
      <c r="L43">
        <f>IF(ISERROR(VLOOKUP(A43,'ADA-USD'!$A$2:$E$1776,5,0)),"na",VLOOKUP(A43,'ADA-USD'!$A$2:$E$1776,5,0))</f>
        <v>0.90265899999999999</v>
      </c>
      <c r="M43">
        <f>IF(ISERROR(VLOOKUP(A43,'DOT-USD'!$A$2:$E$761,5,0)),"na",VLOOKUP(A43,'DOT-USD'!$A$2:$E$761,5,0))</f>
        <v>18.019323</v>
      </c>
      <c r="N43">
        <f>IF(ISERROR(VLOOKUP(A43,'DOGE-USD'!$A$2:$G$1776,5,0)),"na",VLOOKUP(A43,'DOGE-USD'!$A$2:$G$1776,5,0))</f>
        <v>0.12961</v>
      </c>
      <c r="O43">
        <f>IF(ISERROR(VLOOKUP(A43,'SHIB-USD'!$A$2:$G$780,5,0)),"na",VLOOKUP(A43,'SHIB-USD'!$A$2:$G$780,5,0))</f>
        <v>2.5000000000000001E-5</v>
      </c>
    </row>
    <row r="44" spans="1:15" x14ac:dyDescent="0.35">
      <c r="A44" s="3">
        <v>44624</v>
      </c>
      <c r="B44">
        <f>VLOOKUP(A44,Yields!$A$2:$B$1680,2,0)</f>
        <v>0.15</v>
      </c>
      <c r="C44">
        <f>IF(ISERROR(VLOOKUP(A44,'BTC-USD'!$A$2:$E$1828,5,0)),"na",(VLOOKUP(A44,'BTC-USD'!$A$2:$E$1828,5,0)))</f>
        <v>39137.605469000002</v>
      </c>
      <c r="D44">
        <f>IF(ISERROR(VLOOKUP(A44,'SP500'!$A$2:$G$252,4,0)),"na",VLOOKUP(A44,'SP500'!$A$2:$G$252,4,0))</f>
        <v>429.73998999999998</v>
      </c>
      <c r="E44">
        <f>IF(ISERROR(VLOOKUP(A44,'ishare R3000 ETF'!$A$2:$G$1260,4,0)),"na",VLOOKUP(A44,'ishare R3000 ETF'!$A$2:$G$1260,4,0))</f>
        <v>248.770004</v>
      </c>
      <c r="F44">
        <f>IF(ISERROR(VLOOKUP(A44,'^IXIC'!A44:$E$1260,5,0)),"na",VLOOKUP(A44,'^IXIC'!A44:$E$1260,5,0))</f>
        <v>13313.440430000001</v>
      </c>
      <c r="G44">
        <f>IF(ISERROR(VLOOKUP(A44,'EURUSD=X'!$A$2:$E$1307,4,0)),"na",VLOOKUP(A44,'EURUSD=X'!$A$2:$E$1307,4,0))</f>
        <v>1.0890040000000001</v>
      </c>
      <c r="H44">
        <f>IF(ISERROR(VLOOKUP(A44,'ETH-USD'!$A$2:$E$1776,5,0)),"na",VLOOKUP(A44,'ETH-USD'!$A$2:$E$1776,5,0))</f>
        <v>2617.1560060000002</v>
      </c>
      <c r="I44">
        <f>IF(ISERROR(VLOOKUP(A44,'Russell 2000'!$A$1:$E$1260,5,0)),"na",VLOOKUP(A44,'Russell 2000'!$A$1:$E$1260,5,0))</f>
        <v>2000.900024</v>
      </c>
      <c r="J44">
        <f>IF(ISERROR(VLOOKUP(A44,'SOL-USD'!$A$2:$E$893,5,0)),"na",VLOOKUP(A44,'SOL-USD'!$A$2:$E$893,5,0))</f>
        <v>88.245979000000005</v>
      </c>
      <c r="K44">
        <f>IF(ISERROR(VLOOKUP(A44,'AVAX-USD'!$A$2:$E$799,5,0)),"na",VLOOKUP(A44,'AVAX-USD'!$A$2:$E$799,5,0))</f>
        <v>75.654242999999994</v>
      </c>
      <c r="L44">
        <f>IF(ISERROR(VLOOKUP(A44,'ADA-USD'!$A$2:$E$1776,5,0)),"na",VLOOKUP(A44,'ADA-USD'!$A$2:$E$1776,5,0))</f>
        <v>0.842889</v>
      </c>
      <c r="M44">
        <f>IF(ISERROR(VLOOKUP(A44,'DOT-USD'!$A$2:$E$761,5,0)),"na",VLOOKUP(A44,'DOT-USD'!$A$2:$E$761,5,0))</f>
        <v>16.757079999999998</v>
      </c>
      <c r="N44">
        <f>IF(ISERROR(VLOOKUP(A44,'DOGE-USD'!$A$2:$G$1776,5,0)),"na",VLOOKUP(A44,'DOGE-USD'!$A$2:$G$1776,5,0))</f>
        <v>0.12259100000000001</v>
      </c>
      <c r="O44">
        <f>IF(ISERROR(VLOOKUP(A44,'SHIB-USD'!$A$2:$G$780,5,0)),"na",VLOOKUP(A44,'SHIB-USD'!$A$2:$G$780,5,0))</f>
        <v>2.4000000000000001E-5</v>
      </c>
    </row>
    <row r="45" spans="1:15" x14ac:dyDescent="0.35">
      <c r="A45" s="3">
        <v>44627</v>
      </c>
      <c r="B45">
        <f>VLOOKUP(A45,Yields!$A$2:$B$1680,2,0)</f>
        <v>0.17</v>
      </c>
      <c r="C45">
        <f>IF(ISERROR(VLOOKUP(A45,'BTC-USD'!$A$2:$E$1828,5,0)),"na",(VLOOKUP(A45,'BTC-USD'!$A$2:$E$1828,5,0)))</f>
        <v>38062.039062999997</v>
      </c>
      <c r="D45">
        <f>IF(ISERROR(VLOOKUP(A45,'SP500'!$A$2:$G$252,4,0)),"na",VLOOKUP(A45,'SP500'!$A$2:$G$252,4,0))</f>
        <v>421.19000199999999</v>
      </c>
      <c r="E45">
        <f>IF(ISERROR(VLOOKUP(A45,'ishare R3000 ETF'!$A$2:$G$1260,4,0)),"na",VLOOKUP(A45,'ishare R3000 ETF'!$A$2:$G$1260,4,0))</f>
        <v>243.39999399999999</v>
      </c>
      <c r="F45">
        <f>IF(ISERROR(VLOOKUP(A45,'^IXIC'!A45:$E$1260,5,0)),"na",VLOOKUP(A45,'^IXIC'!A45:$E$1260,5,0))</f>
        <v>12830.959961</v>
      </c>
      <c r="G45">
        <f>IF(ISERROR(VLOOKUP(A45,'EURUSD=X'!$A$2:$E$1307,4,0)),"na",VLOOKUP(A45,'EURUSD=X'!$A$2:$E$1307,4,0))</f>
        <v>1.080859</v>
      </c>
      <c r="H45">
        <f>IF(ISERROR(VLOOKUP(A45,'ETH-USD'!$A$2:$E$1776,5,0)),"na",VLOOKUP(A45,'ETH-USD'!$A$2:$E$1776,5,0))</f>
        <v>2497.77124</v>
      </c>
      <c r="I45">
        <f>IF(ISERROR(VLOOKUP(A45,'Russell 2000'!$A$1:$E$1260,5,0)),"na",VLOOKUP(A45,'Russell 2000'!$A$1:$E$1260,5,0))</f>
        <v>1951.329956</v>
      </c>
      <c r="J45">
        <f>IF(ISERROR(VLOOKUP(A45,'SOL-USD'!$A$2:$E$893,5,0)),"na",VLOOKUP(A45,'SOL-USD'!$A$2:$E$893,5,0))</f>
        <v>82.130065999999999</v>
      </c>
      <c r="K45">
        <f>IF(ISERROR(VLOOKUP(A45,'AVAX-USD'!$A$2:$E$799,5,0)),"na",VLOOKUP(A45,'AVAX-USD'!$A$2:$E$799,5,0))</f>
        <v>71.880538999999999</v>
      </c>
      <c r="L45">
        <f>IF(ISERROR(VLOOKUP(A45,'ADA-USD'!$A$2:$E$1776,5,0)),"na",VLOOKUP(A45,'ADA-USD'!$A$2:$E$1776,5,0))</f>
        <v>0.79737899999999995</v>
      </c>
      <c r="M45">
        <f>IF(ISERROR(VLOOKUP(A45,'DOT-USD'!$A$2:$E$761,5,0)),"na",VLOOKUP(A45,'DOT-USD'!$A$2:$E$761,5,0))</f>
        <v>16.431495999999999</v>
      </c>
      <c r="N45">
        <f>IF(ISERROR(VLOOKUP(A45,'DOGE-USD'!$A$2:$G$1776,5,0)),"na",VLOOKUP(A45,'DOGE-USD'!$A$2:$G$1776,5,0))</f>
        <v>0.117105</v>
      </c>
      <c r="O45">
        <f>IF(ISERROR(VLOOKUP(A45,'SHIB-USD'!$A$2:$G$780,5,0)),"na",VLOOKUP(A45,'SHIB-USD'!$A$2:$G$780,5,0))</f>
        <v>2.3E-5</v>
      </c>
    </row>
    <row r="46" spans="1:15" x14ac:dyDescent="0.35">
      <c r="A46" s="3">
        <v>44628</v>
      </c>
      <c r="B46">
        <f>VLOOKUP(A46,Yields!$A$2:$B$1680,2,0)</f>
        <v>0.16</v>
      </c>
      <c r="C46">
        <f>IF(ISERROR(VLOOKUP(A46,'BTC-USD'!$A$2:$E$1828,5,0)),"na",(VLOOKUP(A46,'BTC-USD'!$A$2:$E$1828,5,0)))</f>
        <v>38737.269530999998</v>
      </c>
      <c r="D46">
        <f>IF(ISERROR(VLOOKUP(A46,'SP500'!$A$2:$G$252,4,0)),"na",VLOOKUP(A46,'SP500'!$A$2:$G$252,4,0))</f>
        <v>416.91000400000001</v>
      </c>
      <c r="E46">
        <f>IF(ISERROR(VLOOKUP(A46,'ishare R3000 ETF'!$A$2:$G$1260,4,0)),"na",VLOOKUP(A46,'ishare R3000 ETF'!$A$2:$G$1260,4,0))</f>
        <v>241.13000500000001</v>
      </c>
      <c r="F46">
        <f>IF(ISERROR(VLOOKUP(A46,'^IXIC'!A46:$E$1260,5,0)),"na",VLOOKUP(A46,'^IXIC'!A46:$E$1260,5,0))</f>
        <v>12795.549805000001</v>
      </c>
      <c r="G46">
        <f>IF(ISERROR(VLOOKUP(A46,'EURUSD=X'!$A$2:$E$1307,4,0)),"na",VLOOKUP(A46,'EURUSD=X'!$A$2:$E$1307,4,0))</f>
        <v>1.0851170000000001</v>
      </c>
      <c r="H46">
        <f>IF(ISERROR(VLOOKUP(A46,'ETH-USD'!$A$2:$E$1776,5,0)),"na",VLOOKUP(A46,'ETH-USD'!$A$2:$E$1776,5,0))</f>
        <v>2576.7475589999999</v>
      </c>
      <c r="I46">
        <f>IF(ISERROR(VLOOKUP(A46,'Russell 2000'!$A$1:$E$1260,5,0)),"na",VLOOKUP(A46,'Russell 2000'!$A$1:$E$1260,5,0))</f>
        <v>1963.01001</v>
      </c>
      <c r="J46">
        <f>IF(ISERROR(VLOOKUP(A46,'SOL-USD'!$A$2:$E$893,5,0)),"na",VLOOKUP(A46,'SOL-USD'!$A$2:$E$893,5,0))</f>
        <v>82.254761000000002</v>
      </c>
      <c r="K46">
        <f>IF(ISERROR(VLOOKUP(A46,'AVAX-USD'!$A$2:$E$799,5,0)),"na",VLOOKUP(A46,'AVAX-USD'!$A$2:$E$799,5,0))</f>
        <v>72.918357999999998</v>
      </c>
      <c r="L46">
        <f>IF(ISERROR(VLOOKUP(A46,'ADA-USD'!$A$2:$E$1776,5,0)),"na",VLOOKUP(A46,'ADA-USD'!$A$2:$E$1776,5,0))</f>
        <v>0.80125000000000002</v>
      </c>
      <c r="M46">
        <f>IF(ISERROR(VLOOKUP(A46,'DOT-USD'!$A$2:$E$761,5,0)),"na",VLOOKUP(A46,'DOT-USD'!$A$2:$E$761,5,0))</f>
        <v>16.953651000000001</v>
      </c>
      <c r="N46">
        <f>IF(ISERROR(VLOOKUP(A46,'DOGE-USD'!$A$2:$G$1776,5,0)),"na",VLOOKUP(A46,'DOGE-USD'!$A$2:$G$1776,5,0))</f>
        <v>0.11702899999999999</v>
      </c>
      <c r="O46">
        <f>IF(ISERROR(VLOOKUP(A46,'SHIB-USD'!$A$2:$G$780,5,0)),"na",VLOOKUP(A46,'SHIB-USD'!$A$2:$G$780,5,0))</f>
        <v>2.3E-5</v>
      </c>
    </row>
    <row r="47" spans="1:15" x14ac:dyDescent="0.35">
      <c r="A47" s="3">
        <v>44629</v>
      </c>
      <c r="B47">
        <f>VLOOKUP(A47,Yields!$A$2:$B$1680,2,0)</f>
        <v>0.18</v>
      </c>
      <c r="C47">
        <f>IF(ISERROR(VLOOKUP(A47,'BTC-USD'!$A$2:$E$1828,5,0)),"na",(VLOOKUP(A47,'BTC-USD'!$A$2:$E$1828,5,0)))</f>
        <v>41982.925780999998</v>
      </c>
      <c r="D47">
        <f>IF(ISERROR(VLOOKUP(A47,'SP500'!$A$2:$G$252,4,0)),"na",VLOOKUP(A47,'SP500'!$A$2:$G$252,4,0))</f>
        <v>424.66000400000001</v>
      </c>
      <c r="E47">
        <f>IF(ISERROR(VLOOKUP(A47,'ishare R3000 ETF'!$A$2:$G$1260,4,0)),"na",VLOOKUP(A47,'ishare R3000 ETF'!$A$2:$G$1260,4,0))</f>
        <v>246.08999600000001</v>
      </c>
      <c r="F47">
        <f>IF(ISERROR(VLOOKUP(A47,'^IXIC'!A47:$E$1260,5,0)),"na",VLOOKUP(A47,'^IXIC'!A47:$E$1260,5,0))</f>
        <v>13255.549805000001</v>
      </c>
      <c r="G47">
        <f>IF(ISERROR(VLOOKUP(A47,'EURUSD=X'!$A$2:$E$1307,4,0)),"na",VLOOKUP(A47,'EURUSD=X'!$A$2:$E$1307,4,0))</f>
        <v>1.089788</v>
      </c>
      <c r="H47">
        <f>IF(ISERROR(VLOOKUP(A47,'ETH-USD'!$A$2:$E$1776,5,0)),"na",VLOOKUP(A47,'ETH-USD'!$A$2:$E$1776,5,0))</f>
        <v>2729.7834469999998</v>
      </c>
      <c r="I47">
        <f>IF(ISERROR(VLOOKUP(A47,'Russell 2000'!$A$1:$E$1260,5,0)),"na",VLOOKUP(A47,'Russell 2000'!$A$1:$E$1260,5,0))</f>
        <v>2016.290039</v>
      </c>
      <c r="J47">
        <f>IF(ISERROR(VLOOKUP(A47,'SOL-USD'!$A$2:$E$893,5,0)),"na",VLOOKUP(A47,'SOL-USD'!$A$2:$E$893,5,0))</f>
        <v>88.202065000000005</v>
      </c>
      <c r="K47">
        <f>IF(ISERROR(VLOOKUP(A47,'AVAX-USD'!$A$2:$E$799,5,0)),"na",VLOOKUP(A47,'AVAX-USD'!$A$2:$E$799,5,0))</f>
        <v>77.716048999999998</v>
      </c>
      <c r="L47">
        <f>IF(ISERROR(VLOOKUP(A47,'ADA-USD'!$A$2:$E$1776,5,0)),"na",VLOOKUP(A47,'ADA-USD'!$A$2:$E$1776,5,0))</f>
        <v>0.84929299999999996</v>
      </c>
      <c r="M47">
        <f>IF(ISERROR(VLOOKUP(A47,'DOT-USD'!$A$2:$E$761,5,0)),"na",VLOOKUP(A47,'DOT-USD'!$A$2:$E$761,5,0))</f>
        <v>17.866675999999998</v>
      </c>
      <c r="N47">
        <f>IF(ISERROR(VLOOKUP(A47,'DOGE-USD'!$A$2:$G$1776,5,0)),"na",VLOOKUP(A47,'DOGE-USD'!$A$2:$G$1776,5,0))</f>
        <v>0.121588</v>
      </c>
      <c r="O47">
        <f>IF(ISERROR(VLOOKUP(A47,'SHIB-USD'!$A$2:$G$780,5,0)),"na",VLOOKUP(A47,'SHIB-USD'!$A$2:$G$780,5,0))</f>
        <v>2.4000000000000001E-5</v>
      </c>
    </row>
    <row r="48" spans="1:15" x14ac:dyDescent="0.35">
      <c r="A48" s="3">
        <v>44630</v>
      </c>
      <c r="B48">
        <f>VLOOKUP(A48,Yields!$A$2:$B$1680,2,0)</f>
        <v>0.19</v>
      </c>
      <c r="C48">
        <f>IF(ISERROR(VLOOKUP(A48,'BTC-USD'!$A$2:$E$1828,5,0)),"na",(VLOOKUP(A48,'BTC-USD'!$A$2:$E$1828,5,0)))</f>
        <v>39437.460937999997</v>
      </c>
      <c r="D48">
        <f>IF(ISERROR(VLOOKUP(A48,'SP500'!$A$2:$G$252,4,0)),"na",VLOOKUP(A48,'SP500'!$A$2:$G$252,4,0))</f>
        <v>422.26001000000002</v>
      </c>
      <c r="E48">
        <f>IF(ISERROR(VLOOKUP(A48,'ishare R3000 ETF'!$A$2:$G$1260,4,0)),"na",VLOOKUP(A48,'ishare R3000 ETF'!$A$2:$G$1260,4,0))</f>
        <v>244.60000600000001</v>
      </c>
      <c r="F48">
        <f>IF(ISERROR(VLOOKUP(A48,'^IXIC'!A48:$E$1260,5,0)),"na",VLOOKUP(A48,'^IXIC'!A48:$E$1260,5,0))</f>
        <v>13129.959961</v>
      </c>
      <c r="G48">
        <f>IF(ISERROR(VLOOKUP(A48,'EURUSD=X'!$A$2:$E$1307,4,0)),"na",VLOOKUP(A48,'EURUSD=X'!$A$2:$E$1307,4,0))</f>
        <v>1.0982130000000001</v>
      </c>
      <c r="H48">
        <f>IF(ISERROR(VLOOKUP(A48,'ETH-USD'!$A$2:$E$1776,5,0)),"na",VLOOKUP(A48,'ETH-USD'!$A$2:$E$1776,5,0))</f>
        <v>2608.0485840000001</v>
      </c>
      <c r="I48">
        <f>IF(ISERROR(VLOOKUP(A48,'Russell 2000'!$A$1:$E$1260,5,0)),"na",VLOOKUP(A48,'Russell 2000'!$A$1:$E$1260,5,0))</f>
        <v>2011.670044</v>
      </c>
      <c r="J48">
        <f>IF(ISERROR(VLOOKUP(A48,'SOL-USD'!$A$2:$E$893,5,0)),"na",VLOOKUP(A48,'SOL-USD'!$A$2:$E$893,5,0))</f>
        <v>82.939087000000001</v>
      </c>
      <c r="K48">
        <f>IF(ISERROR(VLOOKUP(A48,'AVAX-USD'!$A$2:$E$799,5,0)),"na",VLOOKUP(A48,'AVAX-USD'!$A$2:$E$799,5,0))</f>
        <v>74.004097000000002</v>
      </c>
      <c r="L48">
        <f>IF(ISERROR(VLOOKUP(A48,'ADA-USD'!$A$2:$E$1776,5,0)),"na",VLOOKUP(A48,'ADA-USD'!$A$2:$E$1776,5,0))</f>
        <v>0.80631600000000003</v>
      </c>
      <c r="M48">
        <f>IF(ISERROR(VLOOKUP(A48,'DOT-USD'!$A$2:$E$761,5,0)),"na",VLOOKUP(A48,'DOT-USD'!$A$2:$E$761,5,0))</f>
        <v>16.979118</v>
      </c>
      <c r="N48">
        <f>IF(ISERROR(VLOOKUP(A48,'DOGE-USD'!$A$2:$G$1776,5,0)),"na",VLOOKUP(A48,'DOGE-USD'!$A$2:$G$1776,5,0))</f>
        <v>0.116885</v>
      </c>
      <c r="O48">
        <f>IF(ISERROR(VLOOKUP(A48,'SHIB-USD'!$A$2:$G$780,5,0)),"na",VLOOKUP(A48,'SHIB-USD'!$A$2:$G$780,5,0))</f>
        <v>2.3E-5</v>
      </c>
    </row>
    <row r="49" spans="1:15" x14ac:dyDescent="0.35">
      <c r="A49" s="3">
        <v>44631</v>
      </c>
      <c r="B49">
        <f>VLOOKUP(A49,Yields!$A$2:$B$1680,2,0)</f>
        <v>0.17</v>
      </c>
      <c r="C49">
        <f>IF(ISERROR(VLOOKUP(A49,'BTC-USD'!$A$2:$E$1828,5,0)),"na",(VLOOKUP(A49,'BTC-USD'!$A$2:$E$1828,5,0)))</f>
        <v>38794.972655999998</v>
      </c>
      <c r="D49">
        <f>IF(ISERROR(VLOOKUP(A49,'SP500'!$A$2:$G$252,4,0)),"na",VLOOKUP(A49,'SP500'!$A$2:$G$252,4,0))</f>
        <v>421.35998499999999</v>
      </c>
      <c r="E49">
        <f>IF(ISERROR(VLOOKUP(A49,'ishare R3000 ETF'!$A$2:$G$1260,4,0)),"na",VLOOKUP(A49,'ishare R3000 ETF'!$A$2:$G$1260,4,0))</f>
        <v>243.91000399999999</v>
      </c>
      <c r="F49">
        <f>IF(ISERROR(VLOOKUP(A49,'^IXIC'!A49:$E$1260,5,0)),"na",VLOOKUP(A49,'^IXIC'!A49:$E$1260,5,0))</f>
        <v>12843.809569999999</v>
      </c>
      <c r="G49">
        <f>IF(ISERROR(VLOOKUP(A49,'EURUSD=X'!$A$2:$E$1307,4,0)),"na",VLOOKUP(A49,'EURUSD=X'!$A$2:$E$1307,4,0))</f>
        <v>1.0934699999999999</v>
      </c>
      <c r="H49">
        <f>IF(ISERROR(VLOOKUP(A49,'ETH-USD'!$A$2:$E$1776,5,0)),"na",VLOOKUP(A49,'ETH-USD'!$A$2:$E$1776,5,0))</f>
        <v>2559.5629880000001</v>
      </c>
      <c r="I49">
        <f>IF(ISERROR(VLOOKUP(A49,'Russell 2000'!$A$1:$E$1260,5,0)),"na",VLOOKUP(A49,'Russell 2000'!$A$1:$E$1260,5,0))</f>
        <v>1979.670044</v>
      </c>
      <c r="J49">
        <f>IF(ISERROR(VLOOKUP(A49,'SOL-USD'!$A$2:$E$893,5,0)),"na",VLOOKUP(A49,'SOL-USD'!$A$2:$E$893,5,0))</f>
        <v>80.744995000000003</v>
      </c>
      <c r="K49">
        <f>IF(ISERROR(VLOOKUP(A49,'AVAX-USD'!$A$2:$E$799,5,0)),"na",VLOOKUP(A49,'AVAX-USD'!$A$2:$E$799,5,0))</f>
        <v>71.235473999999996</v>
      </c>
      <c r="L49">
        <f>IF(ISERROR(VLOOKUP(A49,'ADA-USD'!$A$2:$E$1776,5,0)),"na",VLOOKUP(A49,'ADA-USD'!$A$2:$E$1776,5,0))</f>
        <v>0.79012499999999997</v>
      </c>
      <c r="M49">
        <f>IF(ISERROR(VLOOKUP(A49,'DOT-USD'!$A$2:$E$761,5,0)),"na",VLOOKUP(A49,'DOT-USD'!$A$2:$E$761,5,0))</f>
        <v>17.734423</v>
      </c>
      <c r="N49">
        <f>IF(ISERROR(VLOOKUP(A49,'DOGE-USD'!$A$2:$G$1776,5,0)),"na",VLOOKUP(A49,'DOGE-USD'!$A$2:$G$1776,5,0))</f>
        <v>0.115602</v>
      </c>
      <c r="O49">
        <f>IF(ISERROR(VLOOKUP(A49,'SHIB-USD'!$A$2:$G$780,5,0)),"na",VLOOKUP(A49,'SHIB-USD'!$A$2:$G$780,5,0))</f>
        <v>2.1999999999999999E-5</v>
      </c>
    </row>
    <row r="50" spans="1:15" x14ac:dyDescent="0.35">
      <c r="A50" s="3">
        <v>44634</v>
      </c>
      <c r="B50">
        <f>VLOOKUP(A50,Yields!$A$2:$B$1680,2,0)</f>
        <v>0.23</v>
      </c>
      <c r="C50">
        <f>IF(ISERROR(VLOOKUP(A50,'BTC-USD'!$A$2:$E$1828,5,0)),"na",(VLOOKUP(A50,'BTC-USD'!$A$2:$E$1828,5,0)))</f>
        <v>39666.753905999998</v>
      </c>
      <c r="D50">
        <f>IF(ISERROR(VLOOKUP(A50,'SP500'!$A$2:$G$252,4,0)),"na",VLOOKUP(A50,'SP500'!$A$2:$G$252,4,0))</f>
        <v>417.60000600000001</v>
      </c>
      <c r="E50">
        <f>IF(ISERROR(VLOOKUP(A50,'ishare R3000 ETF'!$A$2:$G$1260,4,0)),"na",VLOOKUP(A50,'ishare R3000 ETF'!$A$2:$G$1260,4,0))</f>
        <v>241.19000199999999</v>
      </c>
      <c r="F50">
        <f>IF(ISERROR(VLOOKUP(A50,'^IXIC'!A50:$E$1260,5,0)),"na",VLOOKUP(A50,'^IXIC'!A50:$E$1260,5,0))</f>
        <v>12581.219727</v>
      </c>
      <c r="G50">
        <f>IF(ISERROR(VLOOKUP(A50,'EURUSD=X'!$A$2:$E$1307,4,0)),"na",VLOOKUP(A50,'EURUSD=X'!$A$2:$E$1307,4,0))</f>
        <v>1.0902510000000001</v>
      </c>
      <c r="H50">
        <f>IF(ISERROR(VLOOKUP(A50,'ETH-USD'!$A$2:$E$1776,5,0)),"na",VLOOKUP(A50,'ETH-USD'!$A$2:$E$1776,5,0))</f>
        <v>2590.6960450000001</v>
      </c>
      <c r="I50">
        <f>IF(ISERROR(VLOOKUP(A50,'Russell 2000'!$A$1:$E$1260,5,0)),"na",VLOOKUP(A50,'Russell 2000'!$A$1:$E$1260,5,0))</f>
        <v>1941.719971</v>
      </c>
      <c r="J50">
        <f>IF(ISERROR(VLOOKUP(A50,'SOL-USD'!$A$2:$E$893,5,0)),"na",VLOOKUP(A50,'SOL-USD'!$A$2:$E$893,5,0))</f>
        <v>81.173339999999996</v>
      </c>
      <c r="K50">
        <f>IF(ISERROR(VLOOKUP(A50,'AVAX-USD'!$A$2:$E$799,5,0)),"na",VLOOKUP(A50,'AVAX-USD'!$A$2:$E$799,5,0))</f>
        <v>68.891838000000007</v>
      </c>
      <c r="L50">
        <f>IF(ISERROR(VLOOKUP(A50,'ADA-USD'!$A$2:$E$1776,5,0)),"na",VLOOKUP(A50,'ADA-USD'!$A$2:$E$1776,5,0))</f>
        <v>0.80391699999999999</v>
      </c>
      <c r="M50">
        <f>IF(ISERROR(VLOOKUP(A50,'DOT-USD'!$A$2:$E$761,5,0)),"na",VLOOKUP(A50,'DOT-USD'!$A$2:$E$761,5,0))</f>
        <v>17.695951000000001</v>
      </c>
      <c r="N50">
        <f>IF(ISERROR(VLOOKUP(A50,'DOGE-USD'!$A$2:$G$1776,5,0)),"na",VLOOKUP(A50,'DOGE-USD'!$A$2:$G$1776,5,0))</f>
        <v>0.114048</v>
      </c>
      <c r="O50">
        <f>IF(ISERROR(VLOOKUP(A50,'SHIB-USD'!$A$2:$G$780,5,0)),"na",VLOOKUP(A50,'SHIB-USD'!$A$2:$G$780,5,0))</f>
        <v>2.1999999999999999E-5</v>
      </c>
    </row>
    <row r="51" spans="1:15" x14ac:dyDescent="0.35">
      <c r="A51" s="3">
        <v>44635</v>
      </c>
      <c r="B51">
        <f>VLOOKUP(A51,Yields!$A$2:$B$1680,2,0)</f>
        <v>0.22</v>
      </c>
      <c r="C51">
        <f>IF(ISERROR(VLOOKUP(A51,'BTC-USD'!$A$2:$E$1828,5,0)),"na",(VLOOKUP(A51,'BTC-USD'!$A$2:$E$1828,5,0)))</f>
        <v>39338.785155999998</v>
      </c>
      <c r="D51">
        <f>IF(ISERROR(VLOOKUP(A51,'SP500'!$A$2:$G$252,4,0)),"na",VLOOKUP(A51,'SP500'!$A$2:$G$252,4,0))</f>
        <v>420.23998999999998</v>
      </c>
      <c r="E51">
        <f>IF(ISERROR(VLOOKUP(A51,'ishare R3000 ETF'!$A$2:$G$1260,4,0)),"na",VLOOKUP(A51,'ishare R3000 ETF'!$A$2:$G$1260,4,0))</f>
        <v>242.69000199999999</v>
      </c>
      <c r="F51">
        <f>IF(ISERROR(VLOOKUP(A51,'^IXIC'!A51:$E$1260,5,0)),"na",VLOOKUP(A51,'^IXIC'!A51:$E$1260,5,0))</f>
        <v>12948.620117</v>
      </c>
      <c r="G51">
        <f>IF(ISERROR(VLOOKUP(A51,'EURUSD=X'!$A$2:$E$1307,4,0)),"na",VLOOKUP(A51,'EURUSD=X'!$A$2:$E$1307,4,0))</f>
        <v>1.0939479999999999</v>
      </c>
      <c r="H51">
        <f>IF(ISERROR(VLOOKUP(A51,'ETH-USD'!$A$2:$E$1776,5,0)),"na",VLOOKUP(A51,'ETH-USD'!$A$2:$E$1776,5,0))</f>
        <v>2620.1496579999998</v>
      </c>
      <c r="I51">
        <f>IF(ISERROR(VLOOKUP(A51,'Russell 2000'!$A$1:$E$1260,5,0)),"na",VLOOKUP(A51,'Russell 2000'!$A$1:$E$1260,5,0))</f>
        <v>1968.969971</v>
      </c>
      <c r="J51">
        <f>IF(ISERROR(VLOOKUP(A51,'SOL-USD'!$A$2:$E$893,5,0)),"na",VLOOKUP(A51,'SOL-USD'!$A$2:$E$893,5,0))</f>
        <v>82.955085999999994</v>
      </c>
      <c r="K51">
        <f>IF(ISERROR(VLOOKUP(A51,'AVAX-USD'!$A$2:$E$799,5,0)),"na",VLOOKUP(A51,'AVAX-USD'!$A$2:$E$799,5,0))</f>
        <v>69.887383</v>
      </c>
      <c r="L51">
        <f>IF(ISERROR(VLOOKUP(A51,'ADA-USD'!$A$2:$E$1776,5,0)),"na",VLOOKUP(A51,'ADA-USD'!$A$2:$E$1776,5,0))</f>
        <v>0.80000599999999999</v>
      </c>
      <c r="M51">
        <f>IF(ISERROR(VLOOKUP(A51,'DOT-USD'!$A$2:$E$761,5,0)),"na",VLOOKUP(A51,'DOT-USD'!$A$2:$E$761,5,0))</f>
        <v>17.828997000000001</v>
      </c>
      <c r="N51">
        <f>IF(ISERROR(VLOOKUP(A51,'DOGE-USD'!$A$2:$G$1776,5,0)),"na",VLOOKUP(A51,'DOGE-USD'!$A$2:$G$1776,5,0))</f>
        <v>0.112784</v>
      </c>
      <c r="O51">
        <f>IF(ISERROR(VLOOKUP(A51,'SHIB-USD'!$A$2:$G$780,5,0)),"na",VLOOKUP(A51,'SHIB-USD'!$A$2:$G$780,5,0))</f>
        <v>2.1999999999999999E-5</v>
      </c>
    </row>
    <row r="52" spans="1:15" x14ac:dyDescent="0.35">
      <c r="A52" s="3">
        <v>44636</v>
      </c>
      <c r="B52">
        <f>VLOOKUP(A52,Yields!$A$2:$B$1680,2,0)</f>
        <v>0.24</v>
      </c>
      <c r="C52">
        <f>IF(ISERROR(VLOOKUP(A52,'BTC-USD'!$A$2:$E$1828,5,0)),"na",(VLOOKUP(A52,'BTC-USD'!$A$2:$E$1828,5,0)))</f>
        <v>41143.929687999997</v>
      </c>
      <c r="D52">
        <f>IF(ISERROR(VLOOKUP(A52,'SP500'!$A$2:$G$252,4,0)),"na",VLOOKUP(A52,'SP500'!$A$2:$G$252,4,0))</f>
        <v>426.67001299999998</v>
      </c>
      <c r="E52">
        <f>IF(ISERROR(VLOOKUP(A52,'ishare R3000 ETF'!$A$2:$G$1260,4,0)),"na",VLOOKUP(A52,'ishare R3000 ETF'!$A$2:$G$1260,4,0))</f>
        <v>246.679993</v>
      </c>
      <c r="F52">
        <f>IF(ISERROR(VLOOKUP(A52,'^IXIC'!A52:$E$1260,5,0)),"na",VLOOKUP(A52,'^IXIC'!A52:$E$1260,5,0))</f>
        <v>13436.549805000001</v>
      </c>
      <c r="G52">
        <f>IF(ISERROR(VLOOKUP(A52,'EURUSD=X'!$A$2:$E$1307,4,0)),"na",VLOOKUP(A52,'EURUSD=X'!$A$2:$E$1307,4,0))</f>
        <v>1.0955779999999999</v>
      </c>
      <c r="H52">
        <f>IF(ISERROR(VLOOKUP(A52,'ETH-USD'!$A$2:$E$1776,5,0)),"na",VLOOKUP(A52,'ETH-USD'!$A$2:$E$1776,5,0))</f>
        <v>2772.055664</v>
      </c>
      <c r="I52">
        <f>IF(ISERROR(VLOOKUP(A52,'Russell 2000'!$A$1:$E$1260,5,0)),"na",VLOOKUP(A52,'Russell 2000'!$A$1:$E$1260,5,0))</f>
        <v>2030.719971</v>
      </c>
      <c r="J52">
        <f>IF(ISERROR(VLOOKUP(A52,'SOL-USD'!$A$2:$E$893,5,0)),"na",VLOOKUP(A52,'SOL-USD'!$A$2:$E$893,5,0))</f>
        <v>87.903625000000005</v>
      </c>
      <c r="K52">
        <f>IF(ISERROR(VLOOKUP(A52,'AVAX-USD'!$A$2:$E$799,5,0)),"na",VLOOKUP(A52,'AVAX-USD'!$A$2:$E$799,5,0))</f>
        <v>74.183745999999999</v>
      </c>
      <c r="L52">
        <f>IF(ISERROR(VLOOKUP(A52,'ADA-USD'!$A$2:$E$1776,5,0)),"na",VLOOKUP(A52,'ADA-USD'!$A$2:$E$1776,5,0))</f>
        <v>0.83837399999999995</v>
      </c>
      <c r="M52">
        <f>IF(ISERROR(VLOOKUP(A52,'DOT-USD'!$A$2:$E$761,5,0)),"na",VLOOKUP(A52,'DOT-USD'!$A$2:$E$761,5,0))</f>
        <v>19.053367999999999</v>
      </c>
      <c r="N52">
        <f>IF(ISERROR(VLOOKUP(A52,'DOGE-USD'!$A$2:$G$1776,5,0)),"na",VLOOKUP(A52,'DOGE-USD'!$A$2:$G$1776,5,0))</f>
        <v>0.116908</v>
      </c>
      <c r="O52">
        <f>IF(ISERROR(VLOOKUP(A52,'SHIB-USD'!$A$2:$G$780,5,0)),"na",VLOOKUP(A52,'SHIB-USD'!$A$2:$G$780,5,0))</f>
        <v>2.3E-5</v>
      </c>
    </row>
    <row r="53" spans="1:15" x14ac:dyDescent="0.35">
      <c r="A53" s="3">
        <v>44637</v>
      </c>
      <c r="B53">
        <f>VLOOKUP(A53,Yields!$A$2:$B$1680,2,0)</f>
        <v>0.2</v>
      </c>
      <c r="C53">
        <f>IF(ISERROR(VLOOKUP(A53,'BTC-USD'!$A$2:$E$1828,5,0)),"na",(VLOOKUP(A53,'BTC-USD'!$A$2:$E$1828,5,0)))</f>
        <v>40951.378905999998</v>
      </c>
      <c r="D53">
        <f>IF(ISERROR(VLOOKUP(A53,'SP500'!$A$2:$G$252,4,0)),"na",VLOOKUP(A53,'SP500'!$A$2:$G$252,4,0))</f>
        <v>435.14001500000001</v>
      </c>
      <c r="E53">
        <f>IF(ISERROR(VLOOKUP(A53,'ishare R3000 ETF'!$A$2:$G$1260,4,0)),"na",VLOOKUP(A53,'ishare R3000 ETF'!$A$2:$G$1260,4,0))</f>
        <v>251.58000200000001</v>
      </c>
      <c r="F53">
        <f>IF(ISERROR(VLOOKUP(A53,'^IXIC'!A53:$E$1260,5,0)),"na",VLOOKUP(A53,'^IXIC'!A53:$E$1260,5,0))</f>
        <v>13614.780273</v>
      </c>
      <c r="G53">
        <f>IF(ISERROR(VLOOKUP(A53,'EURUSD=X'!$A$2:$E$1307,4,0)),"na",VLOOKUP(A53,'EURUSD=X'!$A$2:$E$1307,4,0))</f>
        <v>1.102123</v>
      </c>
      <c r="H53">
        <f>IF(ISERROR(VLOOKUP(A53,'ETH-USD'!$A$2:$E$1776,5,0)),"na",VLOOKUP(A53,'ETH-USD'!$A$2:$E$1776,5,0))</f>
        <v>2814.8544919999999</v>
      </c>
      <c r="I53">
        <f>IF(ISERROR(VLOOKUP(A53,'Russell 2000'!$A$1:$E$1260,5,0)),"na",VLOOKUP(A53,'Russell 2000'!$A$1:$E$1260,5,0))</f>
        <v>2065.0200199999999</v>
      </c>
      <c r="J53">
        <f>IF(ISERROR(VLOOKUP(A53,'SOL-USD'!$A$2:$E$893,5,0)),"na",VLOOKUP(A53,'SOL-USD'!$A$2:$E$893,5,0))</f>
        <v>87.876846</v>
      </c>
      <c r="K53">
        <f>IF(ISERROR(VLOOKUP(A53,'AVAX-USD'!$A$2:$E$799,5,0)),"na",VLOOKUP(A53,'AVAX-USD'!$A$2:$E$799,5,0))</f>
        <v>79.538512999999995</v>
      </c>
      <c r="L53">
        <f>IF(ISERROR(VLOOKUP(A53,'ADA-USD'!$A$2:$E$1776,5,0)),"na",VLOOKUP(A53,'ADA-USD'!$A$2:$E$1776,5,0))</f>
        <v>0.83678399999999997</v>
      </c>
      <c r="M53">
        <f>IF(ISERROR(VLOOKUP(A53,'DOT-USD'!$A$2:$E$761,5,0)),"na",VLOOKUP(A53,'DOT-USD'!$A$2:$E$761,5,0))</f>
        <v>18.751732000000001</v>
      </c>
      <c r="N53">
        <f>IF(ISERROR(VLOOKUP(A53,'DOGE-USD'!$A$2:$G$1776,5,0)),"na",VLOOKUP(A53,'DOGE-USD'!$A$2:$G$1776,5,0))</f>
        <v>0.11650199999999999</v>
      </c>
      <c r="O53">
        <f>IF(ISERROR(VLOOKUP(A53,'SHIB-USD'!$A$2:$G$780,5,0)),"na",VLOOKUP(A53,'SHIB-USD'!$A$2:$G$780,5,0))</f>
        <v>2.1999999999999999E-5</v>
      </c>
    </row>
    <row r="54" spans="1:15" x14ac:dyDescent="0.35">
      <c r="A54" s="3">
        <v>44638</v>
      </c>
      <c r="B54">
        <f>VLOOKUP(A54,Yields!$A$2:$B$1680,2,0)</f>
        <v>0.19</v>
      </c>
      <c r="C54">
        <f>IF(ISERROR(VLOOKUP(A54,'BTC-USD'!$A$2:$E$1828,5,0)),"na",(VLOOKUP(A54,'BTC-USD'!$A$2:$E$1828,5,0)))</f>
        <v>41801.15625</v>
      </c>
      <c r="D54">
        <f>IF(ISERROR(VLOOKUP(A54,'SP500'!$A$2:$G$252,4,0)),"na",VLOOKUP(A54,'SP500'!$A$2:$G$252,4,0))</f>
        <v>440.55999800000001</v>
      </c>
      <c r="E54">
        <f>IF(ISERROR(VLOOKUP(A54,'ishare R3000 ETF'!$A$2:$G$1260,4,0)),"na",VLOOKUP(A54,'ishare R3000 ETF'!$A$2:$G$1260,4,0))</f>
        <v>255.33000200000001</v>
      </c>
      <c r="F54">
        <f>IF(ISERROR(VLOOKUP(A54,'^IXIC'!A54:$E$1260,5,0)),"na",VLOOKUP(A54,'^IXIC'!A54:$E$1260,5,0))</f>
        <v>13893.839844</v>
      </c>
      <c r="G54">
        <f>IF(ISERROR(VLOOKUP(A54,'EURUSD=X'!$A$2:$E$1307,4,0)),"na",VLOOKUP(A54,'EURUSD=X'!$A$2:$E$1307,4,0))</f>
        <v>1.1005339999999999</v>
      </c>
      <c r="H54">
        <f>IF(ISERROR(VLOOKUP(A54,'ETH-USD'!$A$2:$E$1776,5,0)),"na",VLOOKUP(A54,'ETH-USD'!$A$2:$E$1776,5,0))</f>
        <v>2945.343018</v>
      </c>
      <c r="I54">
        <f>IF(ISERROR(VLOOKUP(A54,'Russell 2000'!$A$1:$E$1260,5,0)),"na",VLOOKUP(A54,'Russell 2000'!$A$1:$E$1260,5,0))</f>
        <v>2086.139893</v>
      </c>
      <c r="J54">
        <f>IF(ISERROR(VLOOKUP(A54,'SOL-USD'!$A$2:$E$893,5,0)),"na",VLOOKUP(A54,'SOL-USD'!$A$2:$E$893,5,0))</f>
        <v>89.822036999999995</v>
      </c>
      <c r="K54">
        <f>IF(ISERROR(VLOOKUP(A54,'AVAX-USD'!$A$2:$E$799,5,0)),"na",VLOOKUP(A54,'AVAX-USD'!$A$2:$E$799,5,0))</f>
        <v>85.762383</v>
      </c>
      <c r="L54">
        <f>IF(ISERROR(VLOOKUP(A54,'ADA-USD'!$A$2:$E$1776,5,0)),"na",VLOOKUP(A54,'ADA-USD'!$A$2:$E$1776,5,0))</f>
        <v>0.853433</v>
      </c>
      <c r="M54">
        <f>IF(ISERROR(VLOOKUP(A54,'DOT-USD'!$A$2:$E$761,5,0)),"na",VLOOKUP(A54,'DOT-USD'!$A$2:$E$761,5,0))</f>
        <v>18.991892</v>
      </c>
      <c r="N54">
        <f>IF(ISERROR(VLOOKUP(A54,'DOGE-USD'!$A$2:$G$1776,5,0)),"na",VLOOKUP(A54,'DOGE-USD'!$A$2:$G$1776,5,0))</f>
        <v>0.119306</v>
      </c>
      <c r="O54">
        <f>IF(ISERROR(VLOOKUP(A54,'SHIB-USD'!$A$2:$G$780,5,0)),"na",VLOOKUP(A54,'SHIB-USD'!$A$2:$G$780,5,0))</f>
        <v>2.1999999999999999E-5</v>
      </c>
    </row>
    <row r="55" spans="1:15" x14ac:dyDescent="0.35">
      <c r="A55" s="3">
        <v>44641</v>
      </c>
      <c r="B55">
        <f>VLOOKUP(A55,Yields!$A$2:$B$1680,2,0)</f>
        <v>0.22</v>
      </c>
      <c r="C55">
        <f>IF(ISERROR(VLOOKUP(A55,'BTC-USD'!$A$2:$E$1828,5,0)),"na",(VLOOKUP(A55,'BTC-USD'!$A$2:$E$1828,5,0)))</f>
        <v>41077.996094000002</v>
      </c>
      <c r="D55">
        <f>IF(ISERROR(VLOOKUP(A55,'SP500'!$A$2:$G$252,4,0)),"na",VLOOKUP(A55,'SP500'!$A$2:$G$252,4,0))</f>
        <v>444.01998900000001</v>
      </c>
      <c r="E55">
        <f>IF(ISERROR(VLOOKUP(A55,'ishare R3000 ETF'!$A$2:$G$1260,4,0)),"na",VLOOKUP(A55,'ishare R3000 ETF'!$A$2:$G$1260,4,0))</f>
        <v>256.94000199999999</v>
      </c>
      <c r="F55">
        <f>IF(ISERROR(VLOOKUP(A55,'^IXIC'!A55:$E$1260,5,0)),"na",VLOOKUP(A55,'^IXIC'!A55:$E$1260,5,0))</f>
        <v>13838.459961</v>
      </c>
      <c r="G55">
        <f>IF(ISERROR(VLOOKUP(A55,'EURUSD=X'!$A$2:$E$1307,4,0)),"na",VLOOKUP(A55,'EURUSD=X'!$A$2:$E$1307,4,0))</f>
        <v>1.102609</v>
      </c>
      <c r="H55">
        <f>IF(ISERROR(VLOOKUP(A55,'ETH-USD'!$A$2:$E$1776,5,0)),"na",VLOOKUP(A55,'ETH-USD'!$A$2:$E$1776,5,0))</f>
        <v>2897.9765630000002</v>
      </c>
      <c r="I55">
        <f>IF(ISERROR(VLOOKUP(A55,'Russell 2000'!$A$1:$E$1260,5,0)),"na",VLOOKUP(A55,'Russell 2000'!$A$1:$E$1260,5,0))</f>
        <v>2065.9399410000001</v>
      </c>
      <c r="J55">
        <f>IF(ISERROR(VLOOKUP(A55,'SOL-USD'!$A$2:$E$893,5,0)),"na",VLOOKUP(A55,'SOL-USD'!$A$2:$E$893,5,0))</f>
        <v>88.757202000000007</v>
      </c>
      <c r="K55">
        <f>IF(ISERROR(VLOOKUP(A55,'AVAX-USD'!$A$2:$E$799,5,0)),"na",VLOOKUP(A55,'AVAX-USD'!$A$2:$E$799,5,0))</f>
        <v>86.449698999999995</v>
      </c>
      <c r="L55">
        <f>IF(ISERROR(VLOOKUP(A55,'ADA-USD'!$A$2:$E$1776,5,0)),"na",VLOOKUP(A55,'ADA-USD'!$A$2:$E$1776,5,0))</f>
        <v>0.91678199999999999</v>
      </c>
      <c r="M55">
        <f>IF(ISERROR(VLOOKUP(A55,'DOT-USD'!$A$2:$E$761,5,0)),"na",VLOOKUP(A55,'DOT-USD'!$A$2:$E$761,5,0))</f>
        <v>18.795271</v>
      </c>
      <c r="N55">
        <f>IF(ISERROR(VLOOKUP(A55,'DOGE-USD'!$A$2:$G$1776,5,0)),"na",VLOOKUP(A55,'DOGE-USD'!$A$2:$G$1776,5,0))</f>
        <v>0.119339</v>
      </c>
      <c r="O55">
        <f>IF(ISERROR(VLOOKUP(A55,'SHIB-USD'!$A$2:$G$780,5,0)),"na",VLOOKUP(A55,'SHIB-USD'!$A$2:$G$780,5,0))</f>
        <v>2.3E-5</v>
      </c>
    </row>
    <row r="56" spans="1:15" x14ac:dyDescent="0.35">
      <c r="A56" s="3">
        <v>44642</v>
      </c>
      <c r="B56">
        <f>VLOOKUP(A56,Yields!$A$2:$B$1680,2,0)</f>
        <v>0.2</v>
      </c>
      <c r="C56">
        <f>IF(ISERROR(VLOOKUP(A56,'BTC-USD'!$A$2:$E$1828,5,0)),"na",(VLOOKUP(A56,'BTC-USD'!$A$2:$E$1828,5,0)))</f>
        <v>42358.808594000002</v>
      </c>
      <c r="D56">
        <f>IF(ISERROR(VLOOKUP(A56,'SP500'!$A$2:$G$252,4,0)),"na",VLOOKUP(A56,'SP500'!$A$2:$G$252,4,0))</f>
        <v>449.22000100000002</v>
      </c>
      <c r="E56">
        <f>IF(ISERROR(VLOOKUP(A56,'ishare R3000 ETF'!$A$2:$G$1260,4,0)),"na",VLOOKUP(A56,'ishare R3000 ETF'!$A$2:$G$1260,4,0))</f>
        <v>259.82998700000002</v>
      </c>
      <c r="F56">
        <f>IF(ISERROR(VLOOKUP(A56,'^IXIC'!A56:$E$1260,5,0)),"na",VLOOKUP(A56,'^IXIC'!A56:$E$1260,5,0))</f>
        <v>14108.820313</v>
      </c>
      <c r="G56">
        <f>IF(ISERROR(VLOOKUP(A56,'EURUSD=X'!$A$2:$E$1307,4,0)),"na",VLOOKUP(A56,'EURUSD=X'!$A$2:$E$1307,4,0))</f>
        <v>1.096155</v>
      </c>
      <c r="H56">
        <f>IF(ISERROR(VLOOKUP(A56,'ETH-USD'!$A$2:$E$1776,5,0)),"na",VLOOKUP(A56,'ETH-USD'!$A$2:$E$1776,5,0))</f>
        <v>2973.1311040000001</v>
      </c>
      <c r="I56">
        <f>IF(ISERROR(VLOOKUP(A56,'Russell 2000'!$A$1:$E$1260,5,0)),"na",VLOOKUP(A56,'Russell 2000'!$A$1:$E$1260,5,0))</f>
        <v>2088.3400879999999</v>
      </c>
      <c r="J56">
        <f>IF(ISERROR(VLOOKUP(A56,'SOL-USD'!$A$2:$E$893,5,0)),"na",VLOOKUP(A56,'SOL-USD'!$A$2:$E$893,5,0))</f>
        <v>90.512969999999996</v>
      </c>
      <c r="K56">
        <f>IF(ISERROR(VLOOKUP(A56,'AVAX-USD'!$A$2:$E$799,5,0)),"na",VLOOKUP(A56,'AVAX-USD'!$A$2:$E$799,5,0))</f>
        <v>83.981444999999994</v>
      </c>
      <c r="L56">
        <f>IF(ISERROR(VLOOKUP(A56,'ADA-USD'!$A$2:$E$1776,5,0)),"na",VLOOKUP(A56,'ADA-USD'!$A$2:$E$1776,5,0))</f>
        <v>0.97643999999999997</v>
      </c>
      <c r="M56">
        <f>IF(ISERROR(VLOOKUP(A56,'DOT-USD'!$A$2:$E$761,5,0)),"na",VLOOKUP(A56,'DOT-USD'!$A$2:$E$761,5,0))</f>
        <v>20.252199000000001</v>
      </c>
      <c r="N56">
        <f>IF(ISERROR(VLOOKUP(A56,'DOGE-USD'!$A$2:$G$1776,5,0)),"na",VLOOKUP(A56,'DOGE-USD'!$A$2:$G$1776,5,0))</f>
        <v>0.12248100000000001</v>
      </c>
      <c r="O56">
        <f>IF(ISERROR(VLOOKUP(A56,'SHIB-USD'!$A$2:$G$780,5,0)),"na",VLOOKUP(A56,'SHIB-USD'!$A$2:$G$780,5,0))</f>
        <v>2.3E-5</v>
      </c>
    </row>
    <row r="57" spans="1:15" x14ac:dyDescent="0.35">
      <c r="A57" s="3">
        <v>44643</v>
      </c>
      <c r="B57">
        <f>VLOOKUP(A57,Yields!$A$2:$B$1680,2,0)</f>
        <v>0.15</v>
      </c>
      <c r="C57">
        <f>IF(ISERROR(VLOOKUP(A57,'BTC-USD'!$A$2:$E$1828,5,0)),"na",(VLOOKUP(A57,'BTC-USD'!$A$2:$E$1828,5,0)))</f>
        <v>42892.957030999998</v>
      </c>
      <c r="D57">
        <f>IF(ISERROR(VLOOKUP(A57,'SP500'!$A$2:$G$252,4,0)),"na",VLOOKUP(A57,'SP500'!$A$2:$G$252,4,0))</f>
        <v>447.11999500000002</v>
      </c>
      <c r="E57">
        <f>IF(ISERROR(VLOOKUP(A57,'ishare R3000 ETF'!$A$2:$G$1260,4,0)),"na",VLOOKUP(A57,'ishare R3000 ETF'!$A$2:$G$1260,4,0))</f>
        <v>258.70001200000002</v>
      </c>
      <c r="F57">
        <f>IF(ISERROR(VLOOKUP(A57,'^IXIC'!A57:$E$1260,5,0)),"na",VLOOKUP(A57,'^IXIC'!A57:$E$1260,5,0))</f>
        <v>13922.599609000001</v>
      </c>
      <c r="G57">
        <f>IF(ISERROR(VLOOKUP(A57,'EURUSD=X'!$A$2:$E$1307,4,0)),"na",VLOOKUP(A57,'EURUSD=X'!$A$2:$E$1307,4,0))</f>
        <v>1.0965750000000001</v>
      </c>
      <c r="H57">
        <f>IF(ISERROR(VLOOKUP(A57,'ETH-USD'!$A$2:$E$1776,5,0)),"na",VLOOKUP(A57,'ETH-USD'!$A$2:$E$1776,5,0))</f>
        <v>3031.0671390000002</v>
      </c>
      <c r="I57">
        <f>IF(ISERROR(VLOOKUP(A57,'Russell 2000'!$A$1:$E$1260,5,0)),"na",VLOOKUP(A57,'Russell 2000'!$A$1:$E$1260,5,0))</f>
        <v>2052.209961</v>
      </c>
      <c r="J57">
        <f>IF(ISERROR(VLOOKUP(A57,'SOL-USD'!$A$2:$E$893,5,0)),"na",VLOOKUP(A57,'SOL-USD'!$A$2:$E$893,5,0))</f>
        <v>95.102683999999996</v>
      </c>
      <c r="K57">
        <f>IF(ISERROR(VLOOKUP(A57,'AVAX-USD'!$A$2:$E$799,5,0)),"na",VLOOKUP(A57,'AVAX-USD'!$A$2:$E$799,5,0))</f>
        <v>86.251014999999995</v>
      </c>
      <c r="L57">
        <f>IF(ISERROR(VLOOKUP(A57,'ADA-USD'!$A$2:$E$1776,5,0)),"na",VLOOKUP(A57,'ADA-USD'!$A$2:$E$1776,5,0))</f>
        <v>1.1074820000000001</v>
      </c>
      <c r="M57">
        <f>IF(ISERROR(VLOOKUP(A57,'DOT-USD'!$A$2:$E$761,5,0)),"na",VLOOKUP(A57,'DOT-USD'!$A$2:$E$761,5,0))</f>
        <v>21.003955999999999</v>
      </c>
      <c r="N57">
        <f>IF(ISERROR(VLOOKUP(A57,'DOGE-USD'!$A$2:$G$1776,5,0)),"na",VLOOKUP(A57,'DOGE-USD'!$A$2:$G$1776,5,0))</f>
        <v>0.12972700000000001</v>
      </c>
      <c r="O57">
        <f>IF(ISERROR(VLOOKUP(A57,'SHIB-USD'!$A$2:$G$780,5,0)),"na",VLOOKUP(A57,'SHIB-USD'!$A$2:$G$780,5,0))</f>
        <v>2.4000000000000001E-5</v>
      </c>
    </row>
    <row r="58" spans="1:15" x14ac:dyDescent="0.35">
      <c r="A58" s="3">
        <v>44644</v>
      </c>
      <c r="B58">
        <f>VLOOKUP(A58,Yields!$A$2:$B$1680,2,0)</f>
        <v>0.16</v>
      </c>
      <c r="C58">
        <f>IF(ISERROR(VLOOKUP(A58,'BTC-USD'!$A$2:$E$1828,5,0)),"na",(VLOOKUP(A58,'BTC-USD'!$A$2:$E$1828,5,0)))</f>
        <v>43960.933594000002</v>
      </c>
      <c r="D58">
        <f>IF(ISERROR(VLOOKUP(A58,'SP500'!$A$2:$G$252,4,0)),"na",VLOOKUP(A58,'SP500'!$A$2:$G$252,4,0))</f>
        <v>446.64999399999999</v>
      </c>
      <c r="E58">
        <f>IF(ISERROR(VLOOKUP(A58,'ishare R3000 ETF'!$A$2:$G$1260,4,0)),"na",VLOOKUP(A58,'ishare R3000 ETF'!$A$2:$G$1260,4,0))</f>
        <v>258.39001500000001</v>
      </c>
      <c r="F58">
        <f>IF(ISERROR(VLOOKUP(A58,'^IXIC'!A58:$E$1260,5,0)),"na",VLOOKUP(A58,'^IXIC'!A58:$E$1260,5,0))</f>
        <v>14191.839844</v>
      </c>
      <c r="G58">
        <f>IF(ISERROR(VLOOKUP(A58,'EURUSD=X'!$A$2:$E$1307,4,0)),"na",VLOOKUP(A58,'EURUSD=X'!$A$2:$E$1307,4,0))</f>
        <v>1.0969960000000001</v>
      </c>
      <c r="H58">
        <f>IF(ISERROR(VLOOKUP(A58,'ETH-USD'!$A$2:$E$1776,5,0)),"na",VLOOKUP(A58,'ETH-USD'!$A$2:$E$1776,5,0))</f>
        <v>3108.0620119999999</v>
      </c>
      <c r="I58">
        <f>IF(ISERROR(VLOOKUP(A58,'Russell 2000'!$A$1:$E$1260,5,0)),"na",VLOOKUP(A58,'Russell 2000'!$A$1:$E$1260,5,0))</f>
        <v>2075.4399410000001</v>
      </c>
      <c r="J58">
        <f>IF(ISERROR(VLOOKUP(A58,'SOL-USD'!$A$2:$E$893,5,0)),"na",VLOOKUP(A58,'SOL-USD'!$A$2:$E$893,5,0))</f>
        <v>102.22369399999999</v>
      </c>
      <c r="K58">
        <f>IF(ISERROR(VLOOKUP(A58,'AVAX-USD'!$A$2:$E$799,5,0)),"na",VLOOKUP(A58,'AVAX-USD'!$A$2:$E$799,5,0))</f>
        <v>87.555389000000005</v>
      </c>
      <c r="L58">
        <f>IF(ISERROR(VLOOKUP(A58,'ADA-USD'!$A$2:$E$1776,5,0)),"na",VLOOKUP(A58,'ADA-USD'!$A$2:$E$1776,5,0))</f>
        <v>1.1300110000000001</v>
      </c>
      <c r="M58">
        <f>IF(ISERROR(VLOOKUP(A58,'DOT-USD'!$A$2:$E$761,5,0)),"na",VLOOKUP(A58,'DOT-USD'!$A$2:$E$761,5,0))</f>
        <v>21.245491000000001</v>
      </c>
      <c r="N58">
        <f>IF(ISERROR(VLOOKUP(A58,'DOGE-USD'!$A$2:$G$1776,5,0)),"na",VLOOKUP(A58,'DOGE-USD'!$A$2:$G$1776,5,0))</f>
        <v>0.13655</v>
      </c>
      <c r="O58">
        <f>IF(ISERROR(VLOOKUP(A58,'SHIB-USD'!$A$2:$G$780,5,0)),"na",VLOOKUP(A58,'SHIB-USD'!$A$2:$G$780,5,0))</f>
        <v>2.5000000000000001E-5</v>
      </c>
    </row>
    <row r="59" spans="1:15" x14ac:dyDescent="0.35">
      <c r="A59" s="3">
        <v>44645</v>
      </c>
      <c r="B59">
        <f>VLOOKUP(A59,Yields!$A$2:$B$1680,2,0)</f>
        <v>0.17</v>
      </c>
      <c r="C59">
        <f>IF(ISERROR(VLOOKUP(A59,'BTC-USD'!$A$2:$E$1828,5,0)),"na",(VLOOKUP(A59,'BTC-USD'!$A$2:$E$1828,5,0)))</f>
        <v>44348.730469000002</v>
      </c>
      <c r="D59">
        <f>IF(ISERROR(VLOOKUP(A59,'SP500'!$A$2:$G$252,4,0)),"na",VLOOKUP(A59,'SP500'!$A$2:$G$252,4,0))</f>
        <v>450.35998499999999</v>
      </c>
      <c r="E59">
        <f>IF(ISERROR(VLOOKUP(A59,'ishare R3000 ETF'!$A$2:$G$1260,4,0)),"na",VLOOKUP(A59,'ishare R3000 ETF'!$A$2:$G$1260,4,0))</f>
        <v>260.39001500000001</v>
      </c>
      <c r="F59">
        <f>IF(ISERROR(VLOOKUP(A59,'^IXIC'!A59:$E$1260,5,0)),"na",VLOOKUP(A59,'^IXIC'!A59:$E$1260,5,0))</f>
        <v>14169.299805000001</v>
      </c>
      <c r="G59">
        <f>IF(ISERROR(VLOOKUP(A59,'EURUSD=X'!$A$2:$E$1307,4,0)),"na",VLOOKUP(A59,'EURUSD=X'!$A$2:$E$1307,4,0))</f>
        <v>1.098298</v>
      </c>
      <c r="H59">
        <f>IF(ISERROR(VLOOKUP(A59,'ETH-USD'!$A$2:$E$1776,5,0)),"na",VLOOKUP(A59,'ETH-USD'!$A$2:$E$1776,5,0))</f>
        <v>3106.6713869999999</v>
      </c>
      <c r="I59">
        <f>IF(ISERROR(VLOOKUP(A59,'Russell 2000'!$A$1:$E$1260,5,0)),"na",VLOOKUP(A59,'Russell 2000'!$A$1:$E$1260,5,0))</f>
        <v>2077.9799800000001</v>
      </c>
      <c r="J59">
        <f>IF(ISERROR(VLOOKUP(A59,'SOL-USD'!$A$2:$E$893,5,0)),"na",VLOOKUP(A59,'SOL-USD'!$A$2:$E$893,5,0))</f>
        <v>98.658103999999994</v>
      </c>
      <c r="K59">
        <f>IF(ISERROR(VLOOKUP(A59,'AVAX-USD'!$A$2:$E$799,5,0)),"na",VLOOKUP(A59,'AVAX-USD'!$A$2:$E$799,5,0))</f>
        <v>83.661368999999993</v>
      </c>
      <c r="L59">
        <f>IF(ISERROR(VLOOKUP(A59,'ADA-USD'!$A$2:$E$1776,5,0)),"na",VLOOKUP(A59,'ADA-USD'!$A$2:$E$1776,5,0))</f>
        <v>1.097888</v>
      </c>
      <c r="M59">
        <f>IF(ISERROR(VLOOKUP(A59,'DOT-USD'!$A$2:$E$761,5,0)),"na",VLOOKUP(A59,'DOT-USD'!$A$2:$E$761,5,0))</f>
        <v>20.547284999999999</v>
      </c>
      <c r="N59">
        <f>IF(ISERROR(VLOOKUP(A59,'DOGE-USD'!$A$2:$G$1776,5,0)),"na",VLOOKUP(A59,'DOGE-USD'!$A$2:$G$1776,5,0))</f>
        <v>0.13101299999999999</v>
      </c>
      <c r="O59">
        <f>IF(ISERROR(VLOOKUP(A59,'SHIB-USD'!$A$2:$G$780,5,0)),"na",VLOOKUP(A59,'SHIB-USD'!$A$2:$G$780,5,0))</f>
        <v>2.4000000000000001E-5</v>
      </c>
    </row>
    <row r="60" spans="1:15" x14ac:dyDescent="0.35">
      <c r="A60" s="3">
        <v>44648</v>
      </c>
      <c r="B60">
        <f>VLOOKUP(A60,Yields!$A$2:$B$1680,2,0)</f>
        <v>0.19</v>
      </c>
      <c r="C60">
        <f>IF(ISERROR(VLOOKUP(A60,'BTC-USD'!$A$2:$E$1828,5,0)),"na",(VLOOKUP(A60,'BTC-USD'!$A$2:$E$1828,5,0)))</f>
        <v>47128.003905999998</v>
      </c>
      <c r="D60">
        <f>IF(ISERROR(VLOOKUP(A60,'SP500'!$A$2:$G$252,4,0)),"na",VLOOKUP(A60,'SP500'!$A$2:$G$252,4,0))</f>
        <v>452</v>
      </c>
      <c r="E60">
        <f>IF(ISERROR(VLOOKUP(A60,'ishare R3000 ETF'!$A$2:$G$1260,4,0)),"na",VLOOKUP(A60,'ishare R3000 ETF'!$A$2:$G$1260,4,0))</f>
        <v>260.95001200000002</v>
      </c>
      <c r="F60">
        <f>IF(ISERROR(VLOOKUP(A60,'^IXIC'!A60:$E$1260,5,0)),"na",VLOOKUP(A60,'^IXIC'!A60:$E$1260,5,0))</f>
        <v>14354.900390999999</v>
      </c>
      <c r="G60">
        <f>IF(ISERROR(VLOOKUP(A60,'EURUSD=X'!$A$2:$E$1307,4,0)),"na",VLOOKUP(A60,'EURUSD=X'!$A$2:$E$1307,4,0))</f>
        <v>1.094535</v>
      </c>
      <c r="H60">
        <f>IF(ISERROR(VLOOKUP(A60,'ETH-USD'!$A$2:$E$1776,5,0)),"na",VLOOKUP(A60,'ETH-USD'!$A$2:$E$1776,5,0))</f>
        <v>3336.6345209999999</v>
      </c>
      <c r="I60">
        <f>IF(ISERROR(VLOOKUP(A60,'Russell 2000'!$A$1:$E$1260,5,0)),"na",VLOOKUP(A60,'Russell 2000'!$A$1:$E$1260,5,0))</f>
        <v>2078.0600589999999</v>
      </c>
      <c r="J60">
        <f>IF(ISERROR(VLOOKUP(A60,'SOL-USD'!$A$2:$E$893,5,0)),"na",VLOOKUP(A60,'SOL-USD'!$A$2:$E$893,5,0))</f>
        <v>106.465256</v>
      </c>
      <c r="K60">
        <f>IF(ISERROR(VLOOKUP(A60,'AVAX-USD'!$A$2:$E$799,5,0)),"na",VLOOKUP(A60,'AVAX-USD'!$A$2:$E$799,5,0))</f>
        <v>89.604552999999996</v>
      </c>
      <c r="L60">
        <f>IF(ISERROR(VLOOKUP(A60,'ADA-USD'!$A$2:$E$1776,5,0)),"na",VLOOKUP(A60,'ADA-USD'!$A$2:$E$1776,5,0))</f>
        <v>1.1701839999999999</v>
      </c>
      <c r="M60">
        <f>IF(ISERROR(VLOOKUP(A60,'DOT-USD'!$A$2:$E$761,5,0)),"na",VLOOKUP(A60,'DOT-USD'!$A$2:$E$761,5,0))</f>
        <v>21.970448999999999</v>
      </c>
      <c r="N60">
        <f>IF(ISERROR(VLOOKUP(A60,'DOGE-USD'!$A$2:$G$1776,5,0)),"na",VLOOKUP(A60,'DOGE-USD'!$A$2:$G$1776,5,0))</f>
        <v>0.14265700000000001</v>
      </c>
      <c r="O60">
        <f>IF(ISERROR(VLOOKUP(A60,'SHIB-USD'!$A$2:$G$780,5,0)),"na",VLOOKUP(A60,'SHIB-USD'!$A$2:$G$780,5,0))</f>
        <v>2.5999999999999998E-5</v>
      </c>
    </row>
    <row r="61" spans="1:15" x14ac:dyDescent="0.35">
      <c r="A61" s="3">
        <v>44649</v>
      </c>
      <c r="B61">
        <f>VLOOKUP(A61,Yields!$A$2:$B$1680,2,0)</f>
        <v>0.18</v>
      </c>
      <c r="C61">
        <f>IF(ISERROR(VLOOKUP(A61,'BTC-USD'!$A$2:$E$1828,5,0)),"na",(VLOOKUP(A61,'BTC-USD'!$A$2:$E$1828,5,0)))</f>
        <v>47465.730469000002</v>
      </c>
      <c r="D61">
        <f>IF(ISERROR(VLOOKUP(A61,'SP500'!$A$2:$G$252,4,0)),"na",VLOOKUP(A61,'SP500'!$A$2:$G$252,4,0))</f>
        <v>458.04998799999998</v>
      </c>
      <c r="E61">
        <f>IF(ISERROR(VLOOKUP(A61,'ishare R3000 ETF'!$A$2:$G$1260,4,0)),"na",VLOOKUP(A61,'ishare R3000 ETF'!$A$2:$G$1260,4,0))</f>
        <v>265.51998900000001</v>
      </c>
      <c r="F61">
        <f>IF(ISERROR(VLOOKUP(A61,'^IXIC'!A61:$E$1260,5,0)),"na",VLOOKUP(A61,'^IXIC'!A61:$E$1260,5,0))</f>
        <v>14619.639648</v>
      </c>
      <c r="G61">
        <f>IF(ISERROR(VLOOKUP(A61,'EURUSD=X'!$A$2:$E$1307,4,0)),"na",VLOOKUP(A61,'EURUSD=X'!$A$2:$E$1307,4,0))</f>
        <v>1.097045</v>
      </c>
      <c r="H61">
        <f>IF(ISERROR(VLOOKUP(A61,'ETH-USD'!$A$2:$E$1776,5,0)),"na",VLOOKUP(A61,'ETH-USD'!$A$2:$E$1776,5,0))</f>
        <v>3401.9877929999998</v>
      </c>
      <c r="I61">
        <f>IF(ISERROR(VLOOKUP(A61,'Russell 2000'!$A$1:$E$1260,5,0)),"na",VLOOKUP(A61,'Russell 2000'!$A$1:$E$1260,5,0))</f>
        <v>2133.1000979999999</v>
      </c>
      <c r="J61">
        <f>IF(ISERROR(VLOOKUP(A61,'SOL-USD'!$A$2:$E$893,5,0)),"na",VLOOKUP(A61,'SOL-USD'!$A$2:$E$893,5,0))</f>
        <v>111.710312</v>
      </c>
      <c r="K61">
        <f>IF(ISERROR(VLOOKUP(A61,'AVAX-USD'!$A$2:$E$799,5,0)),"na",VLOOKUP(A61,'AVAX-USD'!$A$2:$E$799,5,0))</f>
        <v>92.840889000000004</v>
      </c>
      <c r="L61">
        <f>IF(ISERROR(VLOOKUP(A61,'ADA-USD'!$A$2:$E$1776,5,0)),"na",VLOOKUP(A61,'ADA-USD'!$A$2:$E$1776,5,0))</f>
        <v>1.1911119999999999</v>
      </c>
      <c r="M61">
        <f>IF(ISERROR(VLOOKUP(A61,'DOT-USD'!$A$2:$E$761,5,0)),"na",VLOOKUP(A61,'DOT-USD'!$A$2:$E$761,5,0))</f>
        <v>22.486179</v>
      </c>
      <c r="N61">
        <f>IF(ISERROR(VLOOKUP(A61,'DOGE-USD'!$A$2:$G$1776,5,0)),"na",VLOOKUP(A61,'DOGE-USD'!$A$2:$G$1776,5,0))</f>
        <v>0.14446999999999999</v>
      </c>
      <c r="O61">
        <f>IF(ISERROR(VLOOKUP(A61,'SHIB-USD'!$A$2:$G$780,5,0)),"na",VLOOKUP(A61,'SHIB-USD'!$A$2:$G$780,5,0))</f>
        <v>2.6999999999999999E-5</v>
      </c>
    </row>
    <row r="62" spans="1:15" x14ac:dyDescent="0.35">
      <c r="A62" s="3">
        <v>44650</v>
      </c>
      <c r="B62">
        <f>VLOOKUP(A62,Yields!$A$2:$B$1680,2,0)</f>
        <v>0.16</v>
      </c>
      <c r="C62">
        <f>IF(ISERROR(VLOOKUP(A62,'BTC-USD'!$A$2:$E$1828,5,0)),"na",(VLOOKUP(A62,'BTC-USD'!$A$2:$E$1828,5,0)))</f>
        <v>47062.664062999997</v>
      </c>
      <c r="D62">
        <f>IF(ISERROR(VLOOKUP(A62,'SP500'!$A$2:$G$252,4,0)),"na",VLOOKUP(A62,'SP500'!$A$2:$G$252,4,0))</f>
        <v>458.44000199999999</v>
      </c>
      <c r="E62">
        <f>IF(ISERROR(VLOOKUP(A62,'ishare R3000 ETF'!$A$2:$G$1260,4,0)),"na",VLOOKUP(A62,'ishare R3000 ETF'!$A$2:$G$1260,4,0))</f>
        <v>264.92999300000002</v>
      </c>
      <c r="F62">
        <f>IF(ISERROR(VLOOKUP(A62,'^IXIC'!A62:$E$1260,5,0)),"na",VLOOKUP(A62,'^IXIC'!A62:$E$1260,5,0))</f>
        <v>14442.269531</v>
      </c>
      <c r="G62">
        <f>IF(ISERROR(VLOOKUP(A62,'EURUSD=X'!$A$2:$E$1307,4,0)),"na",VLOOKUP(A62,'EURUSD=X'!$A$2:$E$1307,4,0))</f>
        <v>1.1089059999999999</v>
      </c>
      <c r="H62">
        <f>IF(ISERROR(VLOOKUP(A62,'ETH-USD'!$A$2:$E$1776,5,0)),"na",VLOOKUP(A62,'ETH-USD'!$A$2:$E$1776,5,0))</f>
        <v>3385.1579590000001</v>
      </c>
      <c r="I62">
        <f>IF(ISERROR(VLOOKUP(A62,'Russell 2000'!$A$1:$E$1260,5,0)),"na",VLOOKUP(A62,'Russell 2000'!$A$1:$E$1260,5,0))</f>
        <v>2091.070068</v>
      </c>
      <c r="J62">
        <f>IF(ISERROR(VLOOKUP(A62,'SOL-USD'!$A$2:$E$893,5,0)),"na",VLOOKUP(A62,'SOL-USD'!$A$2:$E$893,5,0))</f>
        <v>120.69948599999999</v>
      </c>
      <c r="K62">
        <f>IF(ISERROR(VLOOKUP(A62,'AVAX-USD'!$A$2:$E$799,5,0)),"na",VLOOKUP(A62,'AVAX-USD'!$A$2:$E$799,5,0))</f>
        <v>95.779983999999999</v>
      </c>
      <c r="L62">
        <f>IF(ISERROR(VLOOKUP(A62,'ADA-USD'!$A$2:$E$1776,5,0)),"na",VLOOKUP(A62,'ADA-USD'!$A$2:$E$1776,5,0))</f>
        <v>1.190385</v>
      </c>
      <c r="M62">
        <f>IF(ISERROR(VLOOKUP(A62,'DOT-USD'!$A$2:$E$761,5,0)),"na",VLOOKUP(A62,'DOT-USD'!$A$2:$E$761,5,0))</f>
        <v>22.468347999999999</v>
      </c>
      <c r="N62">
        <f>IF(ISERROR(VLOOKUP(A62,'DOGE-USD'!$A$2:$G$1776,5,0)),"na",VLOOKUP(A62,'DOGE-USD'!$A$2:$G$1776,5,0))</f>
        <v>0.14321</v>
      </c>
      <c r="O62">
        <f>IF(ISERROR(VLOOKUP(A62,'SHIB-USD'!$A$2:$G$780,5,0)),"na",VLOOKUP(A62,'SHIB-USD'!$A$2:$G$780,5,0))</f>
        <v>2.6999999999999999E-5</v>
      </c>
    </row>
    <row r="63" spans="1:15" x14ac:dyDescent="0.35">
      <c r="A63" s="3">
        <v>44651</v>
      </c>
      <c r="B63">
        <f>VLOOKUP(A63,Yields!$A$2:$B$1680,2,0)</f>
        <v>0.17</v>
      </c>
      <c r="C63">
        <f>IF(ISERROR(VLOOKUP(A63,'BTC-USD'!$A$2:$E$1828,5,0)),"na",(VLOOKUP(A63,'BTC-USD'!$A$2:$E$1828,5,0)))</f>
        <v>45538.675780999998</v>
      </c>
      <c r="D63">
        <f>IF(ISERROR(VLOOKUP(A63,'SP500'!$A$2:$G$252,4,0)),"na",VLOOKUP(A63,'SP500'!$A$2:$G$252,4,0))</f>
        <v>453.47000100000002</v>
      </c>
      <c r="E63">
        <f>IF(ISERROR(VLOOKUP(A63,'ishare R3000 ETF'!$A$2:$G$1260,4,0)),"na",VLOOKUP(A63,'ishare R3000 ETF'!$A$2:$G$1260,4,0))</f>
        <v>262.16000400000001</v>
      </c>
      <c r="F63">
        <f>IF(ISERROR(VLOOKUP(A63,'^IXIC'!A63:$E$1260,5,0)),"na",VLOOKUP(A63,'^IXIC'!A63:$E$1260,5,0))</f>
        <v>14220.519531</v>
      </c>
      <c r="G63">
        <f>IF(ISERROR(VLOOKUP(A63,'EURUSD=X'!$A$2:$E$1307,4,0)),"na",VLOOKUP(A63,'EURUSD=X'!$A$2:$E$1307,4,0))</f>
        <v>1.1073999999999999</v>
      </c>
      <c r="H63">
        <f>IF(ISERROR(VLOOKUP(A63,'ETH-USD'!$A$2:$E$1776,5,0)),"na",VLOOKUP(A63,'ETH-USD'!$A$2:$E$1776,5,0))</f>
        <v>3281.6428219999998</v>
      </c>
      <c r="I63">
        <f>IF(ISERROR(VLOOKUP(A63,'Russell 2000'!$A$1:$E$1260,5,0)),"na",VLOOKUP(A63,'Russell 2000'!$A$1:$E$1260,5,0))</f>
        <v>2070.1298830000001</v>
      </c>
      <c r="J63">
        <f>IF(ISERROR(VLOOKUP(A63,'SOL-USD'!$A$2:$E$893,5,0)),"na",VLOOKUP(A63,'SOL-USD'!$A$2:$E$893,5,0))</f>
        <v>122.661461</v>
      </c>
      <c r="K63">
        <f>IF(ISERROR(VLOOKUP(A63,'AVAX-USD'!$A$2:$E$799,5,0)),"na",VLOOKUP(A63,'AVAX-USD'!$A$2:$E$799,5,0))</f>
        <v>96.924660000000003</v>
      </c>
      <c r="L63">
        <f>IF(ISERROR(VLOOKUP(A63,'ADA-USD'!$A$2:$E$1776,5,0)),"na",VLOOKUP(A63,'ADA-USD'!$A$2:$E$1776,5,0))</f>
        <v>1.1418509999999999</v>
      </c>
      <c r="M63">
        <f>IF(ISERROR(VLOOKUP(A63,'DOT-USD'!$A$2:$E$761,5,0)),"na",VLOOKUP(A63,'DOT-USD'!$A$2:$E$761,5,0))</f>
        <v>21.302510999999999</v>
      </c>
      <c r="N63">
        <f>IF(ISERROR(VLOOKUP(A63,'DOGE-USD'!$A$2:$G$1776,5,0)),"na",VLOOKUP(A63,'DOGE-USD'!$A$2:$G$1776,5,0))</f>
        <v>0.137826</v>
      </c>
      <c r="O63">
        <f>IF(ISERROR(VLOOKUP(A63,'SHIB-USD'!$A$2:$G$780,5,0)),"na",VLOOKUP(A63,'SHIB-USD'!$A$2:$G$780,5,0))</f>
        <v>2.5999999999999998E-5</v>
      </c>
    </row>
    <row r="64" spans="1:15" x14ac:dyDescent="0.35">
      <c r="A64" s="3">
        <v>44652</v>
      </c>
      <c r="B64">
        <f>VLOOKUP(A64,Yields!$A$2:$B$1680,2,0)</f>
        <v>0.15</v>
      </c>
      <c r="C64">
        <f>IF(ISERROR(VLOOKUP(A64,'BTC-USD'!$A$2:$E$1828,5,0)),"na",(VLOOKUP(A64,'BTC-USD'!$A$2:$E$1828,5,0)))</f>
        <v>46281.644530999998</v>
      </c>
      <c r="D64">
        <f>IF(ISERROR(VLOOKUP(A64,'SP500'!$A$2:$G$252,4,0)),"na",VLOOKUP(A64,'SP500'!$A$2:$G$252,4,0))</f>
        <v>451.07998700000002</v>
      </c>
      <c r="E64">
        <f>IF(ISERROR(VLOOKUP(A64,'ishare R3000 ETF'!$A$2:$G$1260,4,0)),"na",VLOOKUP(A64,'ishare R3000 ETF'!$A$2:$G$1260,4,0))</f>
        <v>260.98998999999998</v>
      </c>
      <c r="F64">
        <f>IF(ISERROR(VLOOKUP(A64,'^IXIC'!A64:$E$1260,5,0)),"na",VLOOKUP(A64,'^IXIC'!A64:$E$1260,5,0))</f>
        <v>14261.5</v>
      </c>
      <c r="G64">
        <f>IF(ISERROR(VLOOKUP(A64,'EURUSD=X'!$A$2:$E$1307,4,0)),"na",VLOOKUP(A64,'EURUSD=X'!$A$2:$E$1307,4,0))</f>
        <v>1.1029739999999999</v>
      </c>
      <c r="H64">
        <f>IF(ISERROR(VLOOKUP(A64,'ETH-USD'!$A$2:$E$1776,5,0)),"na",VLOOKUP(A64,'ETH-USD'!$A$2:$E$1776,5,0))</f>
        <v>3449.5522460000002</v>
      </c>
      <c r="I64">
        <f>IF(ISERROR(VLOOKUP(A64,'Russell 2000'!$A$1:$E$1260,5,0)),"na",VLOOKUP(A64,'Russell 2000'!$A$1:$E$1260,5,0))</f>
        <v>2091.110107</v>
      </c>
      <c r="J64">
        <f>IF(ISERROR(VLOOKUP(A64,'SOL-USD'!$A$2:$E$893,5,0)),"na",VLOOKUP(A64,'SOL-USD'!$A$2:$E$893,5,0))</f>
        <v>134.430939</v>
      </c>
      <c r="K64">
        <f>IF(ISERROR(VLOOKUP(A64,'AVAX-USD'!$A$2:$E$799,5,0)),"na",VLOOKUP(A64,'AVAX-USD'!$A$2:$E$799,5,0))</f>
        <v>96.693184000000002</v>
      </c>
      <c r="L64">
        <f>IF(ISERROR(VLOOKUP(A64,'ADA-USD'!$A$2:$E$1776,5,0)),"na",VLOOKUP(A64,'ADA-USD'!$A$2:$E$1776,5,0))</f>
        <v>1.1654249999999999</v>
      </c>
      <c r="M64">
        <f>IF(ISERROR(VLOOKUP(A64,'DOT-USD'!$A$2:$E$761,5,0)),"na",VLOOKUP(A64,'DOT-USD'!$A$2:$E$761,5,0))</f>
        <v>22.016987</v>
      </c>
      <c r="N64">
        <f>IF(ISERROR(VLOOKUP(A64,'DOGE-USD'!$A$2:$G$1776,5,0)),"na",VLOOKUP(A64,'DOGE-USD'!$A$2:$G$1776,5,0))</f>
        <v>0.141315</v>
      </c>
      <c r="O64">
        <f>IF(ISERROR(VLOOKUP(A64,'SHIB-USD'!$A$2:$G$780,5,0)),"na",VLOOKUP(A64,'SHIB-USD'!$A$2:$G$780,5,0))</f>
        <v>2.5999999999999998E-5</v>
      </c>
    </row>
    <row r="65" spans="1:15" x14ac:dyDescent="0.35">
      <c r="A65" s="3">
        <v>44655</v>
      </c>
      <c r="B65">
        <f>VLOOKUP(A65,Yields!$A$2:$B$1680,2,0)</f>
        <v>0.18</v>
      </c>
      <c r="C65">
        <f>IF(ISERROR(VLOOKUP(A65,'BTC-USD'!$A$2:$E$1828,5,0)),"na",(VLOOKUP(A65,'BTC-USD'!$A$2:$E$1828,5,0)))</f>
        <v>46622.675780999998</v>
      </c>
      <c r="D65">
        <f>IF(ISERROR(VLOOKUP(A65,'SP500'!$A$2:$G$252,4,0)),"na",VLOOKUP(A65,'SP500'!$A$2:$G$252,4,0))</f>
        <v>454.23998999999998</v>
      </c>
      <c r="E65">
        <f>IF(ISERROR(VLOOKUP(A65,'ishare R3000 ETF'!$A$2:$G$1260,4,0)),"na",VLOOKUP(A65,'ishare R3000 ETF'!$A$2:$G$1260,4,0))</f>
        <v>263.22000100000002</v>
      </c>
      <c r="F65">
        <f>IF(ISERROR(VLOOKUP(A65,'^IXIC'!A65:$E$1260,5,0)),"na",VLOOKUP(A65,'^IXIC'!A65:$E$1260,5,0))</f>
        <v>14532.549805000001</v>
      </c>
      <c r="G65">
        <f>IF(ISERROR(VLOOKUP(A65,'EURUSD=X'!$A$2:$E$1307,4,0)),"na",VLOOKUP(A65,'EURUSD=X'!$A$2:$E$1307,4,0))</f>
        <v>1.098093</v>
      </c>
      <c r="H65">
        <f>IF(ISERROR(VLOOKUP(A65,'ETH-USD'!$A$2:$E$1776,5,0)),"na",VLOOKUP(A65,'ETH-USD'!$A$2:$E$1776,5,0))</f>
        <v>3521.241211</v>
      </c>
      <c r="I65">
        <f>IF(ISERROR(VLOOKUP(A65,'Russell 2000'!$A$1:$E$1260,5,0)),"na",VLOOKUP(A65,'Russell 2000'!$A$1:$E$1260,5,0))</f>
        <v>2095.4399410000001</v>
      </c>
      <c r="J65">
        <f>IF(ISERROR(VLOOKUP(A65,'SOL-USD'!$A$2:$E$893,5,0)),"na",VLOOKUP(A65,'SOL-USD'!$A$2:$E$893,5,0))</f>
        <v>132.41262800000001</v>
      </c>
      <c r="K65">
        <f>IF(ISERROR(VLOOKUP(A65,'AVAX-USD'!$A$2:$E$799,5,0)),"na",VLOOKUP(A65,'AVAX-USD'!$A$2:$E$799,5,0))</f>
        <v>95.520218</v>
      </c>
      <c r="L65">
        <f>IF(ISERROR(VLOOKUP(A65,'ADA-USD'!$A$2:$E$1776,5,0)),"na",VLOOKUP(A65,'ADA-USD'!$A$2:$E$1776,5,0))</f>
        <v>1.2129449999999999</v>
      </c>
      <c r="M65">
        <f>IF(ISERROR(VLOOKUP(A65,'DOT-USD'!$A$2:$E$761,5,0)),"na",VLOOKUP(A65,'DOT-USD'!$A$2:$E$761,5,0))</f>
        <v>22.657769999999999</v>
      </c>
      <c r="N65">
        <f>IF(ISERROR(VLOOKUP(A65,'DOGE-USD'!$A$2:$G$1776,5,0)),"na",VLOOKUP(A65,'DOGE-USD'!$A$2:$G$1776,5,0))</f>
        <v>0.148591</v>
      </c>
      <c r="O65">
        <f>IF(ISERROR(VLOOKUP(A65,'SHIB-USD'!$A$2:$G$780,5,0)),"na",VLOOKUP(A65,'SHIB-USD'!$A$2:$G$780,5,0))</f>
        <v>2.5999999999999998E-5</v>
      </c>
    </row>
    <row r="66" spans="1:15" x14ac:dyDescent="0.35">
      <c r="A66" s="3">
        <v>44656</v>
      </c>
      <c r="B66">
        <f>VLOOKUP(A66,Yields!$A$2:$B$1680,2,0)</f>
        <v>0.18</v>
      </c>
      <c r="C66">
        <f>IF(ISERROR(VLOOKUP(A66,'BTC-USD'!$A$2:$E$1828,5,0)),"na",(VLOOKUP(A66,'BTC-USD'!$A$2:$E$1828,5,0)))</f>
        <v>45555.992187999997</v>
      </c>
      <c r="D66">
        <f>IF(ISERROR(VLOOKUP(A66,'SP500'!$A$2:$G$252,4,0)),"na",VLOOKUP(A66,'SP500'!$A$2:$G$252,4,0))</f>
        <v>451.82000699999998</v>
      </c>
      <c r="E66">
        <f>IF(ISERROR(VLOOKUP(A66,'ishare R3000 ETF'!$A$2:$G$1260,4,0)),"na",VLOOKUP(A66,'ishare R3000 ETF'!$A$2:$G$1260,4,0))</f>
        <v>260.92999300000002</v>
      </c>
      <c r="F66">
        <f>IF(ISERROR(VLOOKUP(A66,'^IXIC'!A66:$E$1260,5,0)),"na",VLOOKUP(A66,'^IXIC'!A66:$E$1260,5,0))</f>
        <v>14204.169921999999</v>
      </c>
      <c r="G66">
        <f>IF(ISERROR(VLOOKUP(A66,'EURUSD=X'!$A$2:$E$1307,4,0)),"na",VLOOKUP(A66,'EURUSD=X'!$A$2:$E$1307,4,0))</f>
        <v>1.0921320000000001</v>
      </c>
      <c r="H66">
        <f>IF(ISERROR(VLOOKUP(A66,'ETH-USD'!$A$2:$E$1776,5,0)),"na",VLOOKUP(A66,'ETH-USD'!$A$2:$E$1776,5,0))</f>
        <v>3411.7924800000001</v>
      </c>
      <c r="I66">
        <f>IF(ISERROR(VLOOKUP(A66,'Russell 2000'!$A$1:$E$1260,5,0)),"na",VLOOKUP(A66,'Russell 2000'!$A$1:$E$1260,5,0))</f>
        <v>2046.040039</v>
      </c>
      <c r="J66">
        <f>IF(ISERROR(VLOOKUP(A66,'SOL-USD'!$A$2:$E$893,5,0)),"na",VLOOKUP(A66,'SOL-USD'!$A$2:$E$893,5,0))</f>
        <v>126.862236</v>
      </c>
      <c r="K66">
        <f>IF(ISERROR(VLOOKUP(A66,'AVAX-USD'!$A$2:$E$799,5,0)),"na",VLOOKUP(A66,'AVAX-USD'!$A$2:$E$799,5,0))</f>
        <v>91.021095000000003</v>
      </c>
      <c r="L66">
        <f>IF(ISERROR(VLOOKUP(A66,'ADA-USD'!$A$2:$E$1776,5,0)),"na",VLOOKUP(A66,'ADA-USD'!$A$2:$E$1776,5,0))</f>
        <v>1.170801</v>
      </c>
      <c r="M66">
        <f>IF(ISERROR(VLOOKUP(A66,'DOT-USD'!$A$2:$E$761,5,0)),"na",VLOOKUP(A66,'DOT-USD'!$A$2:$E$761,5,0))</f>
        <v>21.789715000000001</v>
      </c>
      <c r="N66">
        <f>IF(ISERROR(VLOOKUP(A66,'DOGE-USD'!$A$2:$G$1776,5,0)),"na",VLOOKUP(A66,'DOGE-USD'!$A$2:$G$1776,5,0))</f>
        <v>0.17290700000000001</v>
      </c>
      <c r="O66">
        <f>IF(ISERROR(VLOOKUP(A66,'SHIB-USD'!$A$2:$G$780,5,0)),"na",VLOOKUP(A66,'SHIB-USD'!$A$2:$G$780,5,0))</f>
        <v>2.6999999999999999E-5</v>
      </c>
    </row>
    <row r="67" spans="1:15" x14ac:dyDescent="0.35">
      <c r="A67" s="3">
        <v>44657</v>
      </c>
      <c r="B67">
        <f>VLOOKUP(A67,Yields!$A$2:$B$1680,2,0)</f>
        <v>0.21</v>
      </c>
      <c r="C67">
        <f>IF(ISERROR(VLOOKUP(A67,'BTC-USD'!$A$2:$E$1828,5,0)),"na",(VLOOKUP(A67,'BTC-USD'!$A$2:$E$1828,5,0)))</f>
        <v>43206.738280999998</v>
      </c>
      <c r="D67">
        <f>IF(ISERROR(VLOOKUP(A67,'SP500'!$A$2:$G$252,4,0)),"na",VLOOKUP(A67,'SP500'!$A$2:$G$252,4,0))</f>
        <v>445.42001299999998</v>
      </c>
      <c r="E67">
        <f>IF(ISERROR(VLOOKUP(A67,'ishare R3000 ETF'!$A$2:$G$1260,4,0)),"na",VLOOKUP(A67,'ishare R3000 ETF'!$A$2:$G$1260,4,0))</f>
        <v>257.040009</v>
      </c>
      <c r="F67">
        <f>IF(ISERROR(VLOOKUP(A67,'^IXIC'!A67:$E$1260,5,0)),"na",VLOOKUP(A67,'^IXIC'!A67:$E$1260,5,0))</f>
        <v>13888.820313</v>
      </c>
      <c r="G67">
        <f>IF(ISERROR(VLOOKUP(A67,'EURUSD=X'!$A$2:$E$1307,4,0)),"na",VLOOKUP(A67,'EURUSD=X'!$A$2:$E$1307,4,0))</f>
        <v>1.0875710000000001</v>
      </c>
      <c r="H67">
        <f>IF(ISERROR(VLOOKUP(A67,'ETH-USD'!$A$2:$E$1776,5,0)),"na",VLOOKUP(A67,'ETH-USD'!$A$2:$E$1776,5,0))</f>
        <v>3171.6918949999999</v>
      </c>
      <c r="I67">
        <f>IF(ISERROR(VLOOKUP(A67,'Russell 2000'!$A$1:$E$1260,5,0)),"na",VLOOKUP(A67,'Russell 2000'!$A$1:$E$1260,5,0))</f>
        <v>2016.9399410000001</v>
      </c>
      <c r="J67">
        <f>IF(ISERROR(VLOOKUP(A67,'SOL-USD'!$A$2:$E$893,5,0)),"na",VLOOKUP(A67,'SOL-USD'!$A$2:$E$893,5,0))</f>
        <v>112.883385</v>
      </c>
      <c r="K67">
        <f>IF(ISERROR(VLOOKUP(A67,'AVAX-USD'!$A$2:$E$799,5,0)),"na",VLOOKUP(A67,'AVAX-USD'!$A$2:$E$799,5,0))</f>
        <v>82.955910000000003</v>
      </c>
      <c r="L67">
        <f>IF(ISERROR(VLOOKUP(A67,'ADA-USD'!$A$2:$E$1776,5,0)),"na",VLOOKUP(A67,'ADA-USD'!$A$2:$E$1776,5,0))</f>
        <v>1.0527709999999999</v>
      </c>
      <c r="M67">
        <f>IF(ISERROR(VLOOKUP(A67,'DOT-USD'!$A$2:$E$761,5,0)),"na",VLOOKUP(A67,'DOT-USD'!$A$2:$E$761,5,0))</f>
        <v>19.839634</v>
      </c>
      <c r="N67">
        <f>IF(ISERROR(VLOOKUP(A67,'DOGE-USD'!$A$2:$G$1776,5,0)),"na",VLOOKUP(A67,'DOGE-USD'!$A$2:$G$1776,5,0))</f>
        <v>0.14341699999999999</v>
      </c>
      <c r="O67">
        <f>IF(ISERROR(VLOOKUP(A67,'SHIB-USD'!$A$2:$G$780,5,0)),"na",VLOOKUP(A67,'SHIB-USD'!$A$2:$G$780,5,0))</f>
        <v>2.4000000000000001E-5</v>
      </c>
    </row>
    <row r="68" spans="1:15" x14ac:dyDescent="0.35">
      <c r="A68" s="3">
        <v>44658</v>
      </c>
      <c r="B68">
        <f>VLOOKUP(A68,Yields!$A$2:$B$1680,2,0)</f>
        <v>0.21</v>
      </c>
      <c r="C68">
        <f>IF(ISERROR(VLOOKUP(A68,'BTC-USD'!$A$2:$E$1828,5,0)),"na",(VLOOKUP(A68,'BTC-USD'!$A$2:$E$1828,5,0)))</f>
        <v>43503.847655999998</v>
      </c>
      <c r="D68">
        <f>IF(ISERROR(VLOOKUP(A68,'SP500'!$A$2:$G$252,4,0)),"na",VLOOKUP(A68,'SP500'!$A$2:$G$252,4,0))</f>
        <v>445.45001200000002</v>
      </c>
      <c r="E68">
        <f>IF(ISERROR(VLOOKUP(A68,'ishare R3000 ETF'!$A$2:$G$1260,4,0)),"na",VLOOKUP(A68,'ishare R3000 ETF'!$A$2:$G$1260,4,0))</f>
        <v>256.77999899999998</v>
      </c>
      <c r="F68">
        <f>IF(ISERROR(VLOOKUP(A68,'^IXIC'!A68:$E$1260,5,0)),"na",VLOOKUP(A68,'^IXIC'!A68:$E$1260,5,0))</f>
        <v>13897.299805000001</v>
      </c>
      <c r="G68">
        <f>IF(ISERROR(VLOOKUP(A68,'EURUSD=X'!$A$2:$E$1307,4,0)),"na",VLOOKUP(A68,'EURUSD=X'!$A$2:$E$1307,4,0))</f>
        <v>1.0867199999999999</v>
      </c>
      <c r="H68">
        <f>IF(ISERROR(VLOOKUP(A68,'ETH-USD'!$A$2:$E$1776,5,0)),"na",VLOOKUP(A68,'ETH-USD'!$A$2:$E$1776,5,0))</f>
        <v>3233.2746579999998</v>
      </c>
      <c r="I68">
        <f>IF(ISERROR(VLOOKUP(A68,'Russell 2000'!$A$1:$E$1260,5,0)),"na",VLOOKUP(A68,'Russell 2000'!$A$1:$E$1260,5,0))</f>
        <v>2009.8000489999999</v>
      </c>
      <c r="J68">
        <f>IF(ISERROR(VLOOKUP(A68,'SOL-USD'!$A$2:$E$893,5,0)),"na",VLOOKUP(A68,'SOL-USD'!$A$2:$E$893,5,0))</f>
        <v>118.796516</v>
      </c>
      <c r="K68">
        <f>IF(ISERROR(VLOOKUP(A68,'AVAX-USD'!$A$2:$E$799,5,0)),"na",VLOOKUP(A68,'AVAX-USD'!$A$2:$E$799,5,0))</f>
        <v>87.919708</v>
      </c>
      <c r="L68">
        <f>IF(ISERROR(VLOOKUP(A68,'ADA-USD'!$A$2:$E$1776,5,0)),"na",VLOOKUP(A68,'ADA-USD'!$A$2:$E$1776,5,0))</f>
        <v>1.0918939999999999</v>
      </c>
      <c r="M68">
        <f>IF(ISERROR(VLOOKUP(A68,'DOT-USD'!$A$2:$E$761,5,0)),"na",VLOOKUP(A68,'DOT-USD'!$A$2:$E$761,5,0))</f>
        <v>20.426392</v>
      </c>
      <c r="N68">
        <f>IF(ISERROR(VLOOKUP(A68,'DOGE-USD'!$A$2:$G$1776,5,0)),"na",VLOOKUP(A68,'DOGE-USD'!$A$2:$G$1776,5,0))</f>
        <v>0.14610200000000001</v>
      </c>
      <c r="O68">
        <f>IF(ISERROR(VLOOKUP(A68,'SHIB-USD'!$A$2:$G$780,5,0)),"na",VLOOKUP(A68,'SHIB-USD'!$A$2:$G$780,5,0))</f>
        <v>2.5000000000000001E-5</v>
      </c>
    </row>
    <row r="69" spans="1:15" x14ac:dyDescent="0.35">
      <c r="A69" s="3">
        <v>44659</v>
      </c>
      <c r="B69">
        <f>VLOOKUP(A69,Yields!$A$2:$B$1680,2,0)</f>
        <v>0.2</v>
      </c>
      <c r="C69">
        <f>IF(ISERROR(VLOOKUP(A69,'BTC-USD'!$A$2:$E$1828,5,0)),"na",(VLOOKUP(A69,'BTC-USD'!$A$2:$E$1828,5,0)))</f>
        <v>42287.664062999997</v>
      </c>
      <c r="D69">
        <f>IF(ISERROR(VLOOKUP(A69,'SP500'!$A$2:$G$252,4,0)),"na",VLOOKUP(A69,'SP500'!$A$2:$G$252,4,0))</f>
        <v>447.91000400000001</v>
      </c>
      <c r="E69">
        <f>IF(ISERROR(VLOOKUP(A69,'ishare R3000 ETF'!$A$2:$G$1260,4,0)),"na",VLOOKUP(A69,'ishare R3000 ETF'!$A$2:$G$1260,4,0))</f>
        <v>258</v>
      </c>
      <c r="F69">
        <f>IF(ISERROR(VLOOKUP(A69,'^IXIC'!A69:$E$1260,5,0)),"na",VLOOKUP(A69,'^IXIC'!A69:$E$1260,5,0))</f>
        <v>13711</v>
      </c>
      <c r="G69">
        <f>IF(ISERROR(VLOOKUP(A69,'EURUSD=X'!$A$2:$E$1307,4,0)),"na",VLOOKUP(A69,'EURUSD=X'!$A$2:$E$1307,4,0))</f>
        <v>1.0836939999999999</v>
      </c>
      <c r="H69">
        <f>IF(ISERROR(VLOOKUP(A69,'ETH-USD'!$A$2:$E$1776,5,0)),"na",VLOOKUP(A69,'ETH-USD'!$A$2:$E$1776,5,0))</f>
        <v>3192.0739749999998</v>
      </c>
      <c r="I69">
        <f>IF(ISERROR(VLOOKUP(A69,'Russell 2000'!$A$1:$E$1260,5,0)),"na",VLOOKUP(A69,'Russell 2000'!$A$1:$E$1260,5,0))</f>
        <v>1994.5600589999999</v>
      </c>
      <c r="J69">
        <f>IF(ISERROR(VLOOKUP(A69,'SOL-USD'!$A$2:$E$893,5,0)),"na",VLOOKUP(A69,'SOL-USD'!$A$2:$E$893,5,0))</f>
        <v>109.80088000000001</v>
      </c>
      <c r="K69">
        <f>IF(ISERROR(VLOOKUP(A69,'AVAX-USD'!$A$2:$E$799,5,0)),"na",VLOOKUP(A69,'AVAX-USD'!$A$2:$E$799,5,0))</f>
        <v>83.769226000000003</v>
      </c>
      <c r="L69">
        <f>IF(ISERROR(VLOOKUP(A69,'ADA-USD'!$A$2:$E$1776,5,0)),"na",VLOOKUP(A69,'ADA-USD'!$A$2:$E$1776,5,0))</f>
        <v>1.0263260000000001</v>
      </c>
      <c r="M69">
        <f>IF(ISERROR(VLOOKUP(A69,'DOT-USD'!$A$2:$E$761,5,0)),"na",VLOOKUP(A69,'DOT-USD'!$A$2:$E$761,5,0))</f>
        <v>19.400884999999999</v>
      </c>
      <c r="N69">
        <f>IF(ISERROR(VLOOKUP(A69,'DOGE-USD'!$A$2:$G$1776,5,0)),"na",VLOOKUP(A69,'DOGE-USD'!$A$2:$G$1776,5,0))</f>
        <v>0.14254900000000001</v>
      </c>
      <c r="O69">
        <f>IF(ISERROR(VLOOKUP(A69,'SHIB-USD'!$A$2:$G$780,5,0)),"na",VLOOKUP(A69,'SHIB-USD'!$A$2:$G$780,5,0))</f>
        <v>2.4000000000000001E-5</v>
      </c>
    </row>
    <row r="70" spans="1:15" x14ac:dyDescent="0.35">
      <c r="A70" s="3">
        <v>44662</v>
      </c>
      <c r="B70">
        <f>VLOOKUP(A70,Yields!$A$2:$B$1680,2,0)</f>
        <v>0.22</v>
      </c>
      <c r="C70">
        <f>IF(ISERROR(VLOOKUP(A70,'BTC-USD'!$A$2:$E$1828,5,0)),"na",(VLOOKUP(A70,'BTC-USD'!$A$2:$E$1828,5,0)))</f>
        <v>39521.902344000002</v>
      </c>
      <c r="D70">
        <f>IF(ISERROR(VLOOKUP(A70,'SP500'!$A$2:$G$252,4,0)),"na",VLOOKUP(A70,'SP500'!$A$2:$G$252,4,0))</f>
        <v>441.29998799999998</v>
      </c>
      <c r="E70">
        <f>IF(ISERROR(VLOOKUP(A70,'ishare R3000 ETF'!$A$2:$G$1260,4,0)),"na",VLOOKUP(A70,'ishare R3000 ETF'!$A$2:$G$1260,4,0))</f>
        <v>254.520004</v>
      </c>
      <c r="F70">
        <f>IF(ISERROR(VLOOKUP(A70,'^IXIC'!A70:$E$1260,5,0)),"na",VLOOKUP(A70,'^IXIC'!A70:$E$1260,5,0))</f>
        <v>13411.959961</v>
      </c>
      <c r="G70">
        <f>IF(ISERROR(VLOOKUP(A70,'EURUSD=X'!$A$2:$E$1307,4,0)),"na",VLOOKUP(A70,'EURUSD=X'!$A$2:$E$1307,4,0))</f>
        <v>1.0874649999999999</v>
      </c>
      <c r="H70">
        <f>IF(ISERROR(VLOOKUP(A70,'ETH-USD'!$A$2:$E$1776,5,0)),"na",VLOOKUP(A70,'ETH-USD'!$A$2:$E$1776,5,0))</f>
        <v>2981.0522460000002</v>
      </c>
      <c r="I70">
        <f>IF(ISERROR(VLOOKUP(A70,'Russell 2000'!$A$1:$E$1260,5,0)),"na",VLOOKUP(A70,'Russell 2000'!$A$1:$E$1260,5,0))</f>
        <v>1980.3199460000001</v>
      </c>
      <c r="J70">
        <f>IF(ISERROR(VLOOKUP(A70,'SOL-USD'!$A$2:$E$893,5,0)),"na",VLOOKUP(A70,'SOL-USD'!$A$2:$E$893,5,0))</f>
        <v>99.339104000000006</v>
      </c>
      <c r="K70">
        <f>IF(ISERROR(VLOOKUP(A70,'AVAX-USD'!$A$2:$E$799,5,0)),"na",VLOOKUP(A70,'AVAX-USD'!$A$2:$E$799,5,0))</f>
        <v>74.172614999999993</v>
      </c>
      <c r="L70">
        <f>IF(ISERROR(VLOOKUP(A70,'ADA-USD'!$A$2:$E$1776,5,0)),"na",VLOOKUP(A70,'ADA-USD'!$A$2:$E$1776,5,0))</f>
        <v>0.92044999999999999</v>
      </c>
      <c r="M70">
        <f>IF(ISERROR(VLOOKUP(A70,'DOT-USD'!$A$2:$E$761,5,0)),"na",VLOOKUP(A70,'DOT-USD'!$A$2:$E$761,5,0))</f>
        <v>17.188891999999999</v>
      </c>
      <c r="N70">
        <f>IF(ISERROR(VLOOKUP(A70,'DOGE-USD'!$A$2:$G$1776,5,0)),"na",VLOOKUP(A70,'DOGE-USD'!$A$2:$G$1776,5,0))</f>
        <v>0.134654</v>
      </c>
      <c r="O70">
        <f>IF(ISERROR(VLOOKUP(A70,'SHIB-USD'!$A$2:$G$780,5,0)),"na",VLOOKUP(A70,'SHIB-USD'!$A$2:$G$780,5,0))</f>
        <v>2.1999999999999999E-5</v>
      </c>
    </row>
    <row r="71" spans="1:15" x14ac:dyDescent="0.35">
      <c r="A71" s="3">
        <v>44663</v>
      </c>
      <c r="B71">
        <f>VLOOKUP(A71,Yields!$A$2:$B$1680,2,0)</f>
        <v>0.21</v>
      </c>
      <c r="C71">
        <f>IF(ISERROR(VLOOKUP(A71,'BTC-USD'!$A$2:$E$1828,5,0)),"na",(VLOOKUP(A71,'BTC-USD'!$A$2:$E$1828,5,0)))</f>
        <v>40127.183594000002</v>
      </c>
      <c r="D71">
        <f>IF(ISERROR(VLOOKUP(A71,'SP500'!$A$2:$G$252,4,0)),"na",VLOOKUP(A71,'SP500'!$A$2:$G$252,4,0))</f>
        <v>438.55999800000001</v>
      </c>
      <c r="E71">
        <f>IF(ISERROR(VLOOKUP(A71,'ishare R3000 ETF'!$A$2:$G$1260,4,0)),"na",VLOOKUP(A71,'ishare R3000 ETF'!$A$2:$G$1260,4,0))</f>
        <v>253.13000500000001</v>
      </c>
      <c r="F71">
        <f>IF(ISERROR(VLOOKUP(A71,'^IXIC'!A71:$E$1260,5,0)),"na",VLOOKUP(A71,'^IXIC'!A71:$E$1260,5,0))</f>
        <v>13371.570313</v>
      </c>
      <c r="G71">
        <f>IF(ISERROR(VLOOKUP(A71,'EURUSD=X'!$A$2:$E$1307,4,0)),"na",VLOOKUP(A71,'EURUSD=X'!$A$2:$E$1307,4,0))</f>
        <v>1.0851869999999999</v>
      </c>
      <c r="H71">
        <f>IF(ISERROR(VLOOKUP(A71,'ETH-USD'!$A$2:$E$1776,5,0)),"na",VLOOKUP(A71,'ETH-USD'!$A$2:$E$1776,5,0))</f>
        <v>3030.3764649999998</v>
      </c>
      <c r="I71">
        <f>IF(ISERROR(VLOOKUP(A71,'Russell 2000'!$A$1:$E$1260,5,0)),"na",VLOOKUP(A71,'Russell 2000'!$A$1:$E$1260,5,0))</f>
        <v>1986.9399410000001</v>
      </c>
      <c r="J71">
        <f>IF(ISERROR(VLOOKUP(A71,'SOL-USD'!$A$2:$E$893,5,0)),"na",VLOOKUP(A71,'SOL-USD'!$A$2:$E$893,5,0))</f>
        <v>103.306389</v>
      </c>
      <c r="K71">
        <f>IF(ISERROR(VLOOKUP(A71,'AVAX-USD'!$A$2:$E$799,5,0)),"na",VLOOKUP(A71,'AVAX-USD'!$A$2:$E$799,5,0))</f>
        <v>76.360061999999999</v>
      </c>
      <c r="L71">
        <f>IF(ISERROR(VLOOKUP(A71,'ADA-USD'!$A$2:$E$1776,5,0)),"na",VLOOKUP(A71,'ADA-USD'!$A$2:$E$1776,5,0))</f>
        <v>0.95514500000000002</v>
      </c>
      <c r="M71">
        <f>IF(ISERROR(VLOOKUP(A71,'DOT-USD'!$A$2:$E$761,5,0)),"na",VLOOKUP(A71,'DOT-USD'!$A$2:$E$761,5,0))</f>
        <v>17.785879000000001</v>
      </c>
      <c r="N71">
        <f>IF(ISERROR(VLOOKUP(A71,'DOGE-USD'!$A$2:$G$1776,5,0)),"na",VLOOKUP(A71,'DOGE-USD'!$A$2:$G$1776,5,0))</f>
        <v>0.138076</v>
      </c>
      <c r="O71">
        <f>IF(ISERROR(VLOOKUP(A71,'SHIB-USD'!$A$2:$G$780,5,0)),"na",VLOOKUP(A71,'SHIB-USD'!$A$2:$G$780,5,0))</f>
        <v>2.6999999999999999E-5</v>
      </c>
    </row>
    <row r="72" spans="1:15" x14ac:dyDescent="0.35">
      <c r="A72" s="3">
        <v>44664</v>
      </c>
      <c r="B72">
        <f>VLOOKUP(A72,Yields!$A$2:$B$1680,2,0)</f>
        <v>0.26</v>
      </c>
      <c r="C72">
        <f>IF(ISERROR(VLOOKUP(A72,'BTC-USD'!$A$2:$E$1828,5,0)),"na",(VLOOKUP(A72,'BTC-USD'!$A$2:$E$1828,5,0)))</f>
        <v>41166.730469000002</v>
      </c>
      <c r="D72">
        <f>IF(ISERROR(VLOOKUP(A72,'SP500'!$A$2:$G$252,4,0)),"na",VLOOKUP(A72,'SP500'!$A$2:$G$252,4,0))</f>
        <v>439.73998999999998</v>
      </c>
      <c r="E72">
        <f>IF(ISERROR(VLOOKUP(A72,'ishare R3000 ETF'!$A$2:$G$1260,4,0)),"na",VLOOKUP(A72,'ishare R3000 ETF'!$A$2:$G$1260,4,0))</f>
        <v>253.990005</v>
      </c>
      <c r="F72">
        <f>IF(ISERROR(VLOOKUP(A72,'^IXIC'!A72:$E$1260,5,0)),"na",VLOOKUP(A72,'^IXIC'!A72:$E$1260,5,0))</f>
        <v>13643.589844</v>
      </c>
      <c r="G72">
        <f>IF(ISERROR(VLOOKUP(A72,'EURUSD=X'!$A$2:$E$1307,4,0)),"na",VLOOKUP(A72,'EURUSD=X'!$A$2:$E$1307,4,0))</f>
        <v>1.0810340000000001</v>
      </c>
      <c r="H72">
        <f>IF(ISERROR(VLOOKUP(A72,'ETH-USD'!$A$2:$E$1776,5,0)),"na",VLOOKUP(A72,'ETH-USD'!$A$2:$E$1776,5,0))</f>
        <v>3118.3442380000001</v>
      </c>
      <c r="I72">
        <f>IF(ISERROR(VLOOKUP(A72,'Russell 2000'!$A$1:$E$1260,5,0)),"na",VLOOKUP(A72,'Russell 2000'!$A$1:$E$1260,5,0))</f>
        <v>2025.099976</v>
      </c>
      <c r="J72">
        <f>IF(ISERROR(VLOOKUP(A72,'SOL-USD'!$A$2:$E$893,5,0)),"na",VLOOKUP(A72,'SOL-USD'!$A$2:$E$893,5,0))</f>
        <v>105.00194500000001</v>
      </c>
      <c r="K72">
        <f>IF(ISERROR(VLOOKUP(A72,'AVAX-USD'!$A$2:$E$799,5,0)),"na",VLOOKUP(A72,'AVAX-USD'!$A$2:$E$799,5,0))</f>
        <v>80.001975999999999</v>
      </c>
      <c r="L72">
        <f>IF(ISERROR(VLOOKUP(A72,'ADA-USD'!$A$2:$E$1776,5,0)),"na",VLOOKUP(A72,'ADA-USD'!$A$2:$E$1776,5,0))</f>
        <v>0.97469600000000001</v>
      </c>
      <c r="M72">
        <f>IF(ISERROR(VLOOKUP(A72,'DOT-USD'!$A$2:$E$761,5,0)),"na",VLOOKUP(A72,'DOT-USD'!$A$2:$E$761,5,0))</f>
        <v>18.198499999999999</v>
      </c>
      <c r="N72">
        <f>IF(ISERROR(VLOOKUP(A72,'DOGE-USD'!$A$2:$G$1776,5,0)),"na",VLOOKUP(A72,'DOGE-USD'!$A$2:$G$1776,5,0))</f>
        <v>0.14008000000000001</v>
      </c>
      <c r="O72">
        <f>IF(ISERROR(VLOOKUP(A72,'SHIB-USD'!$A$2:$G$780,5,0)),"na",VLOOKUP(A72,'SHIB-USD'!$A$2:$G$780,5,0))</f>
        <v>2.6999999999999999E-5</v>
      </c>
    </row>
    <row r="73" spans="1:15" x14ac:dyDescent="0.35">
      <c r="A73" s="3">
        <v>44665</v>
      </c>
      <c r="B73">
        <f>VLOOKUP(A73,Yields!$A$2:$B$1680,2,0)</f>
        <v>0.37</v>
      </c>
      <c r="C73">
        <f>IF(ISERROR(VLOOKUP(A73,'BTC-USD'!$A$2:$E$1828,5,0)),"na",(VLOOKUP(A73,'BTC-USD'!$A$2:$E$1828,5,0)))</f>
        <v>39935.515625</v>
      </c>
      <c r="D73">
        <f>IF(ISERROR(VLOOKUP(A73,'SP500'!$A$2:$G$252,4,0)),"na",VLOOKUP(A73,'SP500'!$A$2:$G$252,4,0))</f>
        <v>439.57000699999998</v>
      </c>
      <c r="E73">
        <f>IF(ISERROR(VLOOKUP(A73,'ishare R3000 ETF'!$A$2:$G$1260,4,0)),"na",VLOOKUP(A73,'ishare R3000 ETF'!$A$2:$G$1260,4,0))</f>
        <v>254.05999800000001</v>
      </c>
      <c r="F73">
        <f>IF(ISERROR(VLOOKUP(A73,'^IXIC'!A73:$E$1260,5,0)),"na",VLOOKUP(A73,'^IXIC'!A73:$E$1260,5,0))</f>
        <v>13351.080078000001</v>
      </c>
      <c r="G73">
        <f>IF(ISERROR(VLOOKUP(A73,'EURUSD=X'!$A$2:$E$1307,4,0)),"na",VLOOKUP(A73,'EURUSD=X'!$A$2:$E$1307,4,0))</f>
        <v>1.0758589999999999</v>
      </c>
      <c r="H73">
        <f>IF(ISERROR(VLOOKUP(A73,'ETH-USD'!$A$2:$E$1776,5,0)),"na",VLOOKUP(A73,'ETH-USD'!$A$2:$E$1776,5,0))</f>
        <v>3019.9094239999999</v>
      </c>
      <c r="I73">
        <f>IF(ISERROR(VLOOKUP(A73,'Russell 2000'!$A$1:$E$1260,5,0)),"na",VLOOKUP(A73,'Russell 2000'!$A$1:$E$1260,5,0))</f>
        <v>2004.9799800000001</v>
      </c>
      <c r="J73">
        <f>IF(ISERROR(VLOOKUP(A73,'SOL-USD'!$A$2:$E$893,5,0)),"na",VLOOKUP(A73,'SOL-USD'!$A$2:$E$893,5,0))</f>
        <v>100.707802</v>
      </c>
      <c r="K73">
        <f>IF(ISERROR(VLOOKUP(A73,'AVAX-USD'!$A$2:$E$799,5,0)),"na",VLOOKUP(A73,'AVAX-USD'!$A$2:$E$799,5,0))</f>
        <v>76.817856000000006</v>
      </c>
      <c r="L73">
        <f>IF(ISERROR(VLOOKUP(A73,'ADA-USD'!$A$2:$E$1776,5,0)),"na",VLOOKUP(A73,'ADA-USD'!$A$2:$E$1776,5,0))</f>
        <v>0.93241200000000002</v>
      </c>
      <c r="M73">
        <f>IF(ISERROR(VLOOKUP(A73,'DOT-USD'!$A$2:$E$761,5,0)),"na",VLOOKUP(A73,'DOT-USD'!$A$2:$E$761,5,0))</f>
        <v>17.930796000000001</v>
      </c>
      <c r="N73">
        <f>IF(ISERROR(VLOOKUP(A73,'DOGE-USD'!$A$2:$G$1776,5,0)),"na",VLOOKUP(A73,'DOGE-USD'!$A$2:$G$1776,5,0))</f>
        <v>0.14391999999999999</v>
      </c>
      <c r="O73">
        <f>IF(ISERROR(VLOOKUP(A73,'SHIB-USD'!$A$2:$G$780,5,0)),"na",VLOOKUP(A73,'SHIB-USD'!$A$2:$G$780,5,0))</f>
        <v>2.5999999999999998E-5</v>
      </c>
    </row>
    <row r="74" spans="1:15" x14ac:dyDescent="0.35">
      <c r="A74" s="3">
        <v>44669</v>
      </c>
      <c r="B74">
        <f>VLOOKUP(A74,Yields!$A$2:$B$1680,2,0)</f>
        <v>0.38</v>
      </c>
      <c r="C74">
        <f>IF(ISERROR(VLOOKUP(A74,'BTC-USD'!$A$2:$E$1828,5,0)),"na",(VLOOKUP(A74,'BTC-USD'!$A$2:$E$1828,5,0)))</f>
        <v>40826.214844000002</v>
      </c>
      <c r="D74">
        <f>IF(ISERROR(VLOOKUP(A74,'SP500'!$A$2:$G$252,4,0)),"na",VLOOKUP(A74,'SP500'!$A$2:$G$252,4,0))</f>
        <v>437.52999899999998</v>
      </c>
      <c r="E74">
        <f>IF(ISERROR(VLOOKUP(A74,'ishare R3000 ETF'!$A$2:$G$1260,4,0)),"na",VLOOKUP(A74,'ishare R3000 ETF'!$A$2:$G$1260,4,0))</f>
        <v>252.46000699999999</v>
      </c>
      <c r="F74">
        <f>IF(ISERROR(VLOOKUP(A74,'^IXIC'!A74:$E$1260,5,0)),"na",VLOOKUP(A74,'^IXIC'!A74:$E$1260,5,0))</f>
        <v>13332.360352</v>
      </c>
      <c r="G74">
        <f>IF(ISERROR(VLOOKUP(A74,'EURUSD=X'!$A$2:$E$1307,4,0)),"na",VLOOKUP(A74,'EURUSD=X'!$A$2:$E$1307,4,0))</f>
        <v>1.078365</v>
      </c>
      <c r="H74">
        <f>IF(ISERROR(VLOOKUP(A74,'ETH-USD'!$A$2:$E$1776,5,0)),"na",VLOOKUP(A74,'ETH-USD'!$A$2:$E$1776,5,0))</f>
        <v>3057.6066890000002</v>
      </c>
      <c r="I74">
        <f>IF(ISERROR(VLOOKUP(A74,'Russell 2000'!$A$1:$E$1260,5,0)),"na",VLOOKUP(A74,'Russell 2000'!$A$1:$E$1260,5,0))</f>
        <v>1990.130005</v>
      </c>
      <c r="J74">
        <f>IF(ISERROR(VLOOKUP(A74,'SOL-USD'!$A$2:$E$893,5,0)),"na",VLOOKUP(A74,'SOL-USD'!$A$2:$E$893,5,0))</f>
        <v>102.158531</v>
      </c>
      <c r="K74">
        <f>IF(ISERROR(VLOOKUP(A74,'AVAX-USD'!$A$2:$E$799,5,0)),"na",VLOOKUP(A74,'AVAX-USD'!$A$2:$E$799,5,0))</f>
        <v>77.793678</v>
      </c>
      <c r="L74">
        <f>IF(ISERROR(VLOOKUP(A74,'ADA-USD'!$A$2:$E$1776,5,0)),"na",VLOOKUP(A74,'ADA-USD'!$A$2:$E$1776,5,0))</f>
        <v>0.93672999999999995</v>
      </c>
      <c r="M74">
        <f>IF(ISERROR(VLOOKUP(A74,'DOT-USD'!$A$2:$E$761,5,0)),"na",VLOOKUP(A74,'DOT-USD'!$A$2:$E$761,5,0))</f>
        <v>18.169546</v>
      </c>
      <c r="N74">
        <f>IF(ISERROR(VLOOKUP(A74,'DOGE-USD'!$A$2:$G$1776,5,0)),"na",VLOOKUP(A74,'DOGE-USD'!$A$2:$G$1776,5,0))</f>
        <v>0.14028599999999999</v>
      </c>
      <c r="O74">
        <f>IF(ISERROR(VLOOKUP(A74,'SHIB-USD'!$A$2:$G$780,5,0)),"na",VLOOKUP(A74,'SHIB-USD'!$A$2:$G$780,5,0))</f>
        <v>2.5000000000000001E-5</v>
      </c>
    </row>
    <row r="75" spans="1:15" x14ac:dyDescent="0.35">
      <c r="A75" s="3">
        <v>44670</v>
      </c>
      <c r="B75">
        <f>VLOOKUP(A75,Yields!$A$2:$B$1680,2,0)</f>
        <v>0.37</v>
      </c>
      <c r="C75">
        <f>IF(ISERROR(VLOOKUP(A75,'BTC-USD'!$A$2:$E$1828,5,0)),"na",(VLOOKUP(A75,'BTC-USD'!$A$2:$E$1828,5,0)))</f>
        <v>41502.75</v>
      </c>
      <c r="D75">
        <f>IF(ISERROR(VLOOKUP(A75,'SP500'!$A$2:$G$252,4,0)),"na",VLOOKUP(A75,'SP500'!$A$2:$G$252,4,0))</f>
        <v>439.57998700000002</v>
      </c>
      <c r="E75">
        <f>IF(ISERROR(VLOOKUP(A75,'ishare R3000 ETF'!$A$2:$G$1260,4,0)),"na",VLOOKUP(A75,'ishare R3000 ETF'!$A$2:$G$1260,4,0))</f>
        <v>253.53999300000001</v>
      </c>
      <c r="F75">
        <f>IF(ISERROR(VLOOKUP(A75,'^IXIC'!A75:$E$1260,5,0)),"na",VLOOKUP(A75,'^IXIC'!A75:$E$1260,5,0))</f>
        <v>13619.660156</v>
      </c>
      <c r="G75">
        <f>IF(ISERROR(VLOOKUP(A75,'EURUSD=X'!$A$2:$E$1307,4,0)),"na",VLOOKUP(A75,'EURUSD=X'!$A$2:$E$1307,4,0))</f>
        <v>1.076195</v>
      </c>
      <c r="H75">
        <f>IF(ISERROR(VLOOKUP(A75,'ETH-USD'!$A$2:$E$1776,5,0)),"na",VLOOKUP(A75,'ETH-USD'!$A$2:$E$1776,5,0))</f>
        <v>3104.1064449999999</v>
      </c>
      <c r="I75">
        <f>IF(ISERROR(VLOOKUP(A75,'Russell 2000'!$A$1:$E$1260,5,0)),"na",VLOOKUP(A75,'Russell 2000'!$A$1:$E$1260,5,0))</f>
        <v>2030.7700199999999</v>
      </c>
      <c r="J75">
        <f>IF(ISERROR(VLOOKUP(A75,'SOL-USD'!$A$2:$E$893,5,0)),"na",VLOOKUP(A75,'SOL-USD'!$A$2:$E$893,5,0))</f>
        <v>108.582031</v>
      </c>
      <c r="K75">
        <f>IF(ISERROR(VLOOKUP(A75,'AVAX-USD'!$A$2:$E$799,5,0)),"na",VLOOKUP(A75,'AVAX-USD'!$A$2:$E$799,5,0))</f>
        <v>80.285919000000007</v>
      </c>
      <c r="L75">
        <f>IF(ISERROR(VLOOKUP(A75,'ADA-USD'!$A$2:$E$1776,5,0)),"na",VLOOKUP(A75,'ADA-USD'!$A$2:$E$1776,5,0))</f>
        <v>0.95333299999999999</v>
      </c>
      <c r="M75">
        <f>IF(ISERROR(VLOOKUP(A75,'DOT-USD'!$A$2:$E$761,5,0)),"na",VLOOKUP(A75,'DOT-USD'!$A$2:$E$761,5,0))</f>
        <v>18.896812000000001</v>
      </c>
      <c r="N75">
        <f>IF(ISERROR(VLOOKUP(A75,'DOGE-USD'!$A$2:$G$1776,5,0)),"na",VLOOKUP(A75,'DOGE-USD'!$A$2:$G$1776,5,0))</f>
        <v>0.14266499999999999</v>
      </c>
      <c r="O75">
        <f>IF(ISERROR(VLOOKUP(A75,'SHIB-USD'!$A$2:$G$780,5,0)),"na",VLOOKUP(A75,'SHIB-USD'!$A$2:$G$780,5,0))</f>
        <v>2.5000000000000001E-5</v>
      </c>
    </row>
    <row r="76" spans="1:15" x14ac:dyDescent="0.35">
      <c r="A76" s="3">
        <v>44671</v>
      </c>
      <c r="B76">
        <f>VLOOKUP(A76,Yields!$A$2:$B$1680,2,0)</f>
        <v>0.35</v>
      </c>
      <c r="C76">
        <f>IF(ISERROR(VLOOKUP(A76,'BTC-USD'!$A$2:$E$1828,5,0)),"na",(VLOOKUP(A76,'BTC-USD'!$A$2:$E$1828,5,0)))</f>
        <v>41374.378905999998</v>
      </c>
      <c r="D76">
        <f>IF(ISERROR(VLOOKUP(A76,'SP500'!$A$2:$G$252,4,0)),"na",VLOOKUP(A76,'SP500'!$A$2:$G$252,4,0))</f>
        <v>445.41000400000001</v>
      </c>
      <c r="E76">
        <f>IF(ISERROR(VLOOKUP(A76,'ishare R3000 ETF'!$A$2:$G$1260,4,0)),"na",VLOOKUP(A76,'ishare R3000 ETF'!$A$2:$G$1260,4,0))</f>
        <v>257.42001299999998</v>
      </c>
      <c r="F76">
        <f>IF(ISERROR(VLOOKUP(A76,'^IXIC'!A76:$E$1260,5,0)),"na",VLOOKUP(A76,'^IXIC'!A76:$E$1260,5,0))</f>
        <v>13453.070313</v>
      </c>
      <c r="G76">
        <f>IF(ISERROR(VLOOKUP(A76,'EURUSD=X'!$A$2:$E$1307,4,0)),"na",VLOOKUP(A76,'EURUSD=X'!$A$2:$E$1307,4,0))</f>
        <v>1.078481</v>
      </c>
      <c r="H76">
        <f>IF(ISERROR(VLOOKUP(A76,'ETH-USD'!$A$2:$E$1776,5,0)),"na",VLOOKUP(A76,'ETH-USD'!$A$2:$E$1776,5,0))</f>
        <v>3077.7458499999998</v>
      </c>
      <c r="I76">
        <f>IF(ISERROR(VLOOKUP(A76,'Russell 2000'!$A$1:$E$1260,5,0)),"na",VLOOKUP(A76,'Russell 2000'!$A$1:$E$1260,5,0))</f>
        <v>2038.1899410000001</v>
      </c>
      <c r="J76">
        <f>IF(ISERROR(VLOOKUP(A76,'SOL-USD'!$A$2:$E$893,5,0)),"na",VLOOKUP(A76,'SOL-USD'!$A$2:$E$893,5,0))</f>
        <v>105.49700199999999</v>
      </c>
      <c r="K76">
        <f>IF(ISERROR(VLOOKUP(A76,'AVAX-USD'!$A$2:$E$799,5,0)),"na",VLOOKUP(A76,'AVAX-USD'!$A$2:$E$799,5,0))</f>
        <v>78.274330000000006</v>
      </c>
      <c r="L76">
        <f>IF(ISERROR(VLOOKUP(A76,'ADA-USD'!$A$2:$E$1776,5,0)),"na",VLOOKUP(A76,'ADA-USD'!$A$2:$E$1776,5,0))</f>
        <v>0.93734099999999998</v>
      </c>
      <c r="M76">
        <f>IF(ISERROR(VLOOKUP(A76,'DOT-USD'!$A$2:$E$761,5,0)),"na",VLOOKUP(A76,'DOT-USD'!$A$2:$E$761,5,0))</f>
        <v>19.088778000000001</v>
      </c>
      <c r="N76">
        <f>IF(ISERROR(VLOOKUP(A76,'DOGE-USD'!$A$2:$G$1776,5,0)),"na",VLOOKUP(A76,'DOGE-USD'!$A$2:$G$1776,5,0))</f>
        <v>0.140878</v>
      </c>
      <c r="O76">
        <f>IF(ISERROR(VLOOKUP(A76,'SHIB-USD'!$A$2:$G$780,5,0)),"na",VLOOKUP(A76,'SHIB-USD'!$A$2:$G$780,5,0))</f>
        <v>2.5000000000000001E-5</v>
      </c>
    </row>
    <row r="77" spans="1:15" x14ac:dyDescent="0.35">
      <c r="A77" s="3">
        <v>44672</v>
      </c>
      <c r="B77">
        <f>VLOOKUP(A77,Yields!$A$2:$B$1680,2,0)</f>
        <v>0.5</v>
      </c>
      <c r="C77">
        <f>IF(ISERROR(VLOOKUP(A77,'BTC-USD'!$A$2:$E$1828,5,0)),"na",(VLOOKUP(A77,'BTC-USD'!$A$2:$E$1828,5,0)))</f>
        <v>40527.363280999998</v>
      </c>
      <c r="D77">
        <f>IF(ISERROR(VLOOKUP(A77,'SP500'!$A$2:$G$252,4,0)),"na",VLOOKUP(A77,'SP500'!$A$2:$G$252,4,0))</f>
        <v>439.01998900000001</v>
      </c>
      <c r="E77">
        <f>IF(ISERROR(VLOOKUP(A77,'ishare R3000 ETF'!$A$2:$G$1260,4,0)),"na",VLOOKUP(A77,'ishare R3000 ETF'!$A$2:$G$1260,4,0))</f>
        <v>253.14999399999999</v>
      </c>
      <c r="F77">
        <f>IF(ISERROR(VLOOKUP(A77,'^IXIC'!A77:$E$1260,5,0)),"na",VLOOKUP(A77,'^IXIC'!A77:$E$1260,5,0))</f>
        <v>13174.650390999999</v>
      </c>
      <c r="G77">
        <f>IF(ISERROR(VLOOKUP(A77,'EURUSD=X'!$A$2:$E$1307,4,0)),"na",VLOOKUP(A77,'EURUSD=X'!$A$2:$E$1307,4,0))</f>
        <v>1.0824389999999999</v>
      </c>
      <c r="H77">
        <f>IF(ISERROR(VLOOKUP(A77,'ETH-USD'!$A$2:$E$1776,5,0)),"na",VLOOKUP(A77,'ETH-USD'!$A$2:$E$1776,5,0))</f>
        <v>2987.4807129999999</v>
      </c>
      <c r="I77">
        <f>IF(ISERROR(VLOOKUP(A77,'Russell 2000'!$A$1:$E$1260,5,0)),"na",VLOOKUP(A77,'Russell 2000'!$A$1:$E$1260,5,0))</f>
        <v>1991.459961</v>
      </c>
      <c r="J77">
        <f>IF(ISERROR(VLOOKUP(A77,'SOL-USD'!$A$2:$E$893,5,0)),"na",VLOOKUP(A77,'SOL-USD'!$A$2:$E$893,5,0))</f>
        <v>101.776138</v>
      </c>
      <c r="K77">
        <f>IF(ISERROR(VLOOKUP(A77,'AVAX-USD'!$A$2:$E$799,5,0)),"na",VLOOKUP(A77,'AVAX-USD'!$A$2:$E$799,5,0))</f>
        <v>75.080742000000001</v>
      </c>
      <c r="L77">
        <f>IF(ISERROR(VLOOKUP(A77,'ADA-USD'!$A$2:$E$1776,5,0)),"na",VLOOKUP(A77,'ADA-USD'!$A$2:$E$1776,5,0))</f>
        <v>0.91047400000000001</v>
      </c>
      <c r="M77">
        <f>IF(ISERROR(VLOOKUP(A77,'DOT-USD'!$A$2:$E$761,5,0)),"na",VLOOKUP(A77,'DOT-USD'!$A$2:$E$761,5,0))</f>
        <v>18.185994999999998</v>
      </c>
      <c r="N77">
        <f>IF(ISERROR(VLOOKUP(A77,'DOGE-USD'!$A$2:$G$1776,5,0)),"na",VLOOKUP(A77,'DOGE-USD'!$A$2:$G$1776,5,0))</f>
        <v>0.13636499999999999</v>
      </c>
      <c r="O77">
        <f>IF(ISERROR(VLOOKUP(A77,'SHIB-USD'!$A$2:$G$780,5,0)),"na",VLOOKUP(A77,'SHIB-USD'!$A$2:$G$780,5,0))</f>
        <v>2.4000000000000001E-5</v>
      </c>
    </row>
    <row r="78" spans="1:15" x14ac:dyDescent="0.35">
      <c r="A78" s="3">
        <v>44673</v>
      </c>
      <c r="B78">
        <f>VLOOKUP(A78,Yields!$A$2:$B$1680,2,0)</f>
        <v>0.46</v>
      </c>
      <c r="C78">
        <f>IF(ISERROR(VLOOKUP(A78,'BTC-USD'!$A$2:$E$1828,5,0)),"na",(VLOOKUP(A78,'BTC-USD'!$A$2:$E$1828,5,0)))</f>
        <v>39740.320312999997</v>
      </c>
      <c r="D78">
        <f>IF(ISERROR(VLOOKUP(A78,'SP500'!$A$2:$G$252,4,0)),"na",VLOOKUP(A78,'SP500'!$A$2:$G$252,4,0))</f>
        <v>427.29998799999998</v>
      </c>
      <c r="E78">
        <f>IF(ISERROR(VLOOKUP(A78,'ishare R3000 ETF'!$A$2:$G$1260,4,0)),"na",VLOOKUP(A78,'ishare R3000 ETF'!$A$2:$G$1260,4,0))</f>
        <v>246.550003</v>
      </c>
      <c r="F78">
        <f>IF(ISERROR(VLOOKUP(A78,'^IXIC'!A78:$E$1260,5,0)),"na",VLOOKUP(A78,'^IXIC'!A78:$E$1260,5,0))</f>
        <v>12839.290039</v>
      </c>
      <c r="G78">
        <f>IF(ISERROR(VLOOKUP(A78,'EURUSD=X'!$A$2:$E$1307,4,0)),"na",VLOOKUP(A78,'EURUSD=X'!$A$2:$E$1307,4,0))</f>
        <v>1.0772839999999999</v>
      </c>
      <c r="H78">
        <f>IF(ISERROR(VLOOKUP(A78,'ETH-USD'!$A$2:$E$1776,5,0)),"na",VLOOKUP(A78,'ETH-USD'!$A$2:$E$1776,5,0))</f>
        <v>2964.835693</v>
      </c>
      <c r="I78">
        <f>IF(ISERROR(VLOOKUP(A78,'Russell 2000'!$A$1:$E$1260,5,0)),"na",VLOOKUP(A78,'Russell 2000'!$A$1:$E$1260,5,0))</f>
        <v>1940.660034</v>
      </c>
      <c r="J78">
        <f>IF(ISERROR(VLOOKUP(A78,'SOL-USD'!$A$2:$E$893,5,0)),"na",VLOOKUP(A78,'SOL-USD'!$A$2:$E$893,5,0))</f>
        <v>100.612053</v>
      </c>
      <c r="K78">
        <f>IF(ISERROR(VLOOKUP(A78,'AVAX-USD'!$A$2:$E$799,5,0)),"na",VLOOKUP(A78,'AVAX-USD'!$A$2:$E$799,5,0))</f>
        <v>74.122962999999999</v>
      </c>
      <c r="L78">
        <f>IF(ISERROR(VLOOKUP(A78,'ADA-USD'!$A$2:$E$1776,5,0)),"na",VLOOKUP(A78,'ADA-USD'!$A$2:$E$1776,5,0))</f>
        <v>0.90715400000000002</v>
      </c>
      <c r="M78">
        <f>IF(ISERROR(VLOOKUP(A78,'DOT-USD'!$A$2:$E$761,5,0)),"na",VLOOKUP(A78,'DOT-USD'!$A$2:$E$761,5,0))</f>
        <v>18.299129000000001</v>
      </c>
      <c r="N78">
        <f>IF(ISERROR(VLOOKUP(A78,'DOGE-USD'!$A$2:$G$1776,5,0)),"na",VLOOKUP(A78,'DOGE-USD'!$A$2:$G$1776,5,0))</f>
        <v>0.13639499999999999</v>
      </c>
      <c r="O78">
        <f>IF(ISERROR(VLOOKUP(A78,'SHIB-USD'!$A$2:$G$780,5,0)),"na",VLOOKUP(A78,'SHIB-USD'!$A$2:$G$780,5,0))</f>
        <v>2.4000000000000001E-5</v>
      </c>
    </row>
    <row r="79" spans="1:15" x14ac:dyDescent="0.35">
      <c r="A79" s="3">
        <v>44676</v>
      </c>
      <c r="B79">
        <f>VLOOKUP(A79,Yields!$A$2:$B$1680,2,0)</f>
        <v>0.4</v>
      </c>
      <c r="C79">
        <f>IF(ISERROR(VLOOKUP(A79,'BTC-USD'!$A$2:$E$1828,5,0)),"na",(VLOOKUP(A79,'BTC-USD'!$A$2:$E$1828,5,0)))</f>
        <v>40458.308594000002</v>
      </c>
      <c r="D79">
        <f>IF(ISERROR(VLOOKUP(A79,'SP500'!$A$2:$G$252,4,0)),"na",VLOOKUP(A79,'SP500'!$A$2:$G$252,4,0))</f>
        <v>420.64001500000001</v>
      </c>
      <c r="E79">
        <f>IF(ISERROR(VLOOKUP(A79,'ishare R3000 ETF'!$A$2:$G$1260,4,0)),"na",VLOOKUP(A79,'ishare R3000 ETF'!$A$2:$G$1260,4,0))</f>
        <v>242.91999799999999</v>
      </c>
      <c r="F79">
        <f>IF(ISERROR(VLOOKUP(A79,'^IXIC'!A79:$E$1260,5,0)),"na",VLOOKUP(A79,'^IXIC'!A79:$E$1260,5,0))</f>
        <v>13004.849609000001</v>
      </c>
      <c r="G79">
        <f>IF(ISERROR(VLOOKUP(A79,'EURUSD=X'!$A$2:$E$1307,4,0)),"na",VLOOKUP(A79,'EURUSD=X'!$A$2:$E$1307,4,0))</f>
        <v>1.0700339999999999</v>
      </c>
      <c r="H79">
        <f>IF(ISERROR(VLOOKUP(A79,'ETH-USD'!$A$2:$E$1776,5,0)),"na",VLOOKUP(A79,'ETH-USD'!$A$2:$E$1776,5,0))</f>
        <v>3009.3935550000001</v>
      </c>
      <c r="I79">
        <f>IF(ISERROR(VLOOKUP(A79,'Russell 2000'!$A$1:$E$1260,5,0)),"na",VLOOKUP(A79,'Russell 2000'!$A$1:$E$1260,5,0))</f>
        <v>1954.1999510000001</v>
      </c>
      <c r="J79">
        <f>IF(ISERROR(VLOOKUP(A79,'SOL-USD'!$A$2:$E$893,5,0)),"na",VLOOKUP(A79,'SOL-USD'!$A$2:$E$893,5,0))</f>
        <v>101.247635</v>
      </c>
      <c r="K79">
        <f>IF(ISERROR(VLOOKUP(A79,'AVAX-USD'!$A$2:$E$799,5,0)),"na",VLOOKUP(A79,'AVAX-USD'!$A$2:$E$799,5,0))</f>
        <v>72.867424</v>
      </c>
      <c r="L79">
        <f>IF(ISERROR(VLOOKUP(A79,'ADA-USD'!$A$2:$E$1776,5,0)),"na",VLOOKUP(A79,'ADA-USD'!$A$2:$E$1776,5,0))</f>
        <v>0.89869500000000002</v>
      </c>
      <c r="M79">
        <f>IF(ISERROR(VLOOKUP(A79,'DOT-USD'!$A$2:$E$761,5,0)),"na",VLOOKUP(A79,'DOT-USD'!$A$2:$E$761,5,0))</f>
        <v>18.119980000000002</v>
      </c>
      <c r="N79">
        <f>IF(ISERROR(VLOOKUP(A79,'DOGE-USD'!$A$2:$G$1776,5,0)),"na",VLOOKUP(A79,'DOGE-USD'!$A$2:$G$1776,5,0))</f>
        <v>0.15795899999999999</v>
      </c>
      <c r="O79">
        <f>IF(ISERROR(VLOOKUP(A79,'SHIB-USD'!$A$2:$G$780,5,0)),"na",VLOOKUP(A79,'SHIB-USD'!$A$2:$G$780,5,0))</f>
        <v>2.4000000000000001E-5</v>
      </c>
    </row>
    <row r="80" spans="1:15" x14ac:dyDescent="0.35">
      <c r="A80" s="3">
        <v>44677</v>
      </c>
      <c r="B80">
        <f>VLOOKUP(A80,Yields!$A$2:$B$1680,2,0)</f>
        <v>0.38</v>
      </c>
      <c r="C80">
        <f>IF(ISERROR(VLOOKUP(A80,'BTC-USD'!$A$2:$E$1828,5,0)),"na",(VLOOKUP(A80,'BTC-USD'!$A$2:$E$1828,5,0)))</f>
        <v>38117.460937999997</v>
      </c>
      <c r="D80">
        <f>IF(ISERROR(VLOOKUP(A80,'SP500'!$A$2:$G$252,4,0)),"na",VLOOKUP(A80,'SP500'!$A$2:$G$252,4,0))</f>
        <v>417.83999599999999</v>
      </c>
      <c r="E80">
        <f>IF(ISERROR(VLOOKUP(A80,'ishare R3000 ETF'!$A$2:$G$1260,4,0)),"na",VLOOKUP(A80,'ishare R3000 ETF'!$A$2:$G$1260,4,0))</f>
        <v>241.03999300000001</v>
      </c>
      <c r="F80">
        <f>IF(ISERROR(VLOOKUP(A80,'^IXIC'!A80:$E$1260,5,0)),"na",VLOOKUP(A80,'^IXIC'!A80:$E$1260,5,0))</f>
        <v>12490.740234000001</v>
      </c>
      <c r="G80">
        <f>IF(ISERROR(VLOOKUP(A80,'EURUSD=X'!$A$2:$E$1307,4,0)),"na",VLOOKUP(A80,'EURUSD=X'!$A$2:$E$1307,4,0))</f>
        <v>1.0644640000000001</v>
      </c>
      <c r="H80">
        <f>IF(ISERROR(VLOOKUP(A80,'ETH-USD'!$A$2:$E$1776,5,0)),"na",VLOOKUP(A80,'ETH-USD'!$A$2:$E$1776,5,0))</f>
        <v>2808.2983399999998</v>
      </c>
      <c r="I80">
        <f>IF(ISERROR(VLOOKUP(A80,'Russell 2000'!$A$1:$E$1260,5,0)),"na",VLOOKUP(A80,'Russell 2000'!$A$1:$E$1260,5,0))</f>
        <v>1890.469971</v>
      </c>
      <c r="J80">
        <f>IF(ISERROR(VLOOKUP(A80,'SOL-USD'!$A$2:$E$893,5,0)),"na",VLOOKUP(A80,'SOL-USD'!$A$2:$E$893,5,0))</f>
        <v>95.782150000000001</v>
      </c>
      <c r="K80">
        <f>IF(ISERROR(VLOOKUP(A80,'AVAX-USD'!$A$2:$E$799,5,0)),"na",VLOOKUP(A80,'AVAX-USD'!$A$2:$E$799,5,0))</f>
        <v>68.672058000000007</v>
      </c>
      <c r="L80">
        <f>IF(ISERROR(VLOOKUP(A80,'ADA-USD'!$A$2:$E$1776,5,0)),"na",VLOOKUP(A80,'ADA-USD'!$A$2:$E$1776,5,0))</f>
        <v>0.82764499999999996</v>
      </c>
      <c r="M80">
        <f>IF(ISERROR(VLOOKUP(A80,'DOT-USD'!$A$2:$E$761,5,0)),"na",VLOOKUP(A80,'DOT-USD'!$A$2:$E$761,5,0))</f>
        <v>16.650600000000001</v>
      </c>
      <c r="N80">
        <f>IF(ISERROR(VLOOKUP(A80,'DOGE-USD'!$A$2:$G$1776,5,0)),"na",VLOOKUP(A80,'DOGE-USD'!$A$2:$G$1776,5,0))</f>
        <v>0.137767</v>
      </c>
      <c r="O80">
        <f>IF(ISERROR(VLOOKUP(A80,'SHIB-USD'!$A$2:$G$780,5,0)),"na",VLOOKUP(A80,'SHIB-USD'!$A$2:$G$780,5,0))</f>
        <v>2.3E-5</v>
      </c>
    </row>
    <row r="81" spans="1:15" x14ac:dyDescent="0.35">
      <c r="A81" s="3">
        <v>44678</v>
      </c>
      <c r="B81">
        <f>VLOOKUP(A81,Yields!$A$2:$B$1680,2,0)</f>
        <v>0.37</v>
      </c>
      <c r="C81">
        <f>IF(ISERROR(VLOOKUP(A81,'BTC-USD'!$A$2:$E$1828,5,0)),"na",(VLOOKUP(A81,'BTC-USD'!$A$2:$E$1828,5,0)))</f>
        <v>39241.121094000002</v>
      </c>
      <c r="D81">
        <f>IF(ISERROR(VLOOKUP(A81,'SP500'!$A$2:$G$252,4,0)),"na",VLOOKUP(A81,'SP500'!$A$2:$G$252,4,0))</f>
        <v>416.82000699999998</v>
      </c>
      <c r="E81">
        <f>IF(ISERROR(VLOOKUP(A81,'ishare R3000 ETF'!$A$2:$G$1260,4,0)),"na",VLOOKUP(A81,'ishare R3000 ETF'!$A$2:$G$1260,4,0))</f>
        <v>240.28999300000001</v>
      </c>
      <c r="F81">
        <f>IF(ISERROR(VLOOKUP(A81,'^IXIC'!A81:$E$1260,5,0)),"na",VLOOKUP(A81,'^IXIC'!A81:$E$1260,5,0))</f>
        <v>12488.929688</v>
      </c>
      <c r="G81">
        <f>IF(ISERROR(VLOOKUP(A81,'EURUSD=X'!$A$2:$E$1307,4,0)),"na",VLOOKUP(A81,'EURUSD=X'!$A$2:$E$1307,4,0))</f>
        <v>1.051669</v>
      </c>
      <c r="H81">
        <f>IF(ISERROR(VLOOKUP(A81,'ETH-USD'!$A$2:$E$1776,5,0)),"na",VLOOKUP(A81,'ETH-USD'!$A$2:$E$1776,5,0))</f>
        <v>2888.9296880000002</v>
      </c>
      <c r="I81">
        <f>IF(ISERROR(VLOOKUP(A81,'Russell 2000'!$A$1:$E$1260,5,0)),"na",VLOOKUP(A81,'Russell 2000'!$A$1:$E$1260,5,0))</f>
        <v>1884.040039</v>
      </c>
      <c r="J81">
        <f>IF(ISERROR(VLOOKUP(A81,'SOL-USD'!$A$2:$E$893,5,0)),"na",VLOOKUP(A81,'SOL-USD'!$A$2:$E$893,5,0))</f>
        <v>98.378867999999997</v>
      </c>
      <c r="K81">
        <f>IF(ISERROR(VLOOKUP(A81,'AVAX-USD'!$A$2:$E$799,5,0)),"na",VLOOKUP(A81,'AVAX-USD'!$A$2:$E$799,5,0))</f>
        <v>69.857726999999997</v>
      </c>
      <c r="L81">
        <f>IF(ISERROR(VLOOKUP(A81,'ADA-USD'!$A$2:$E$1776,5,0)),"na",VLOOKUP(A81,'ADA-USD'!$A$2:$E$1776,5,0))</f>
        <v>0.84059499999999998</v>
      </c>
      <c r="M81">
        <f>IF(ISERROR(VLOOKUP(A81,'DOT-USD'!$A$2:$E$761,5,0)),"na",VLOOKUP(A81,'DOT-USD'!$A$2:$E$761,5,0))</f>
        <v>16.948017</v>
      </c>
      <c r="N81">
        <f>IF(ISERROR(VLOOKUP(A81,'DOGE-USD'!$A$2:$G$1776,5,0)),"na",VLOOKUP(A81,'DOGE-USD'!$A$2:$G$1776,5,0))</f>
        <v>0.13969999999999999</v>
      </c>
      <c r="O81">
        <f>IF(ISERROR(VLOOKUP(A81,'SHIB-USD'!$A$2:$G$780,5,0)),"na",VLOOKUP(A81,'SHIB-USD'!$A$2:$G$780,5,0))</f>
        <v>2.3E-5</v>
      </c>
    </row>
    <row r="82" spans="1:15" x14ac:dyDescent="0.35">
      <c r="A82" s="3">
        <v>44679</v>
      </c>
      <c r="B82">
        <f>VLOOKUP(A82,Yields!$A$2:$B$1680,2,0)</f>
        <v>0.37</v>
      </c>
      <c r="C82">
        <f>IF(ISERROR(VLOOKUP(A82,'BTC-USD'!$A$2:$E$1828,5,0)),"na",(VLOOKUP(A82,'BTC-USD'!$A$2:$E$1828,5,0)))</f>
        <v>39773.828125</v>
      </c>
      <c r="D82">
        <f>IF(ISERROR(VLOOKUP(A82,'SP500'!$A$2:$G$252,4,0)),"na",VLOOKUP(A82,'SP500'!$A$2:$G$252,4,0))</f>
        <v>419.42999300000002</v>
      </c>
      <c r="E82">
        <f>IF(ISERROR(VLOOKUP(A82,'ishare R3000 ETF'!$A$2:$G$1260,4,0)),"na",VLOOKUP(A82,'ishare R3000 ETF'!$A$2:$G$1260,4,0))</f>
        <v>241.5</v>
      </c>
      <c r="F82">
        <f>IF(ISERROR(VLOOKUP(A82,'^IXIC'!A82:$E$1260,5,0)),"na",VLOOKUP(A82,'^IXIC'!A82:$E$1260,5,0))</f>
        <v>12871.530273</v>
      </c>
      <c r="G82">
        <f>IF(ISERROR(VLOOKUP(A82,'EURUSD=X'!$A$2:$E$1307,4,0)),"na",VLOOKUP(A82,'EURUSD=X'!$A$2:$E$1307,4,0))</f>
        <v>1.047285</v>
      </c>
      <c r="H82">
        <f>IF(ISERROR(VLOOKUP(A82,'ETH-USD'!$A$2:$E$1776,5,0)),"na",VLOOKUP(A82,'ETH-USD'!$A$2:$E$1776,5,0))</f>
        <v>2936.9409179999998</v>
      </c>
      <c r="I82">
        <f>IF(ISERROR(VLOOKUP(A82,'Russell 2000'!$A$1:$E$1260,5,0)),"na",VLOOKUP(A82,'Russell 2000'!$A$1:$E$1260,5,0))</f>
        <v>1917.9399410000001</v>
      </c>
      <c r="J82">
        <f>IF(ISERROR(VLOOKUP(A82,'SOL-USD'!$A$2:$E$893,5,0)),"na",VLOOKUP(A82,'SOL-USD'!$A$2:$E$893,5,0))</f>
        <v>98.185730000000007</v>
      </c>
      <c r="K82">
        <f>IF(ISERROR(VLOOKUP(A82,'AVAX-USD'!$A$2:$E$799,5,0)),"na",VLOOKUP(A82,'AVAX-USD'!$A$2:$E$799,5,0))</f>
        <v>67.319450000000003</v>
      </c>
      <c r="L82">
        <f>IF(ISERROR(VLOOKUP(A82,'ADA-USD'!$A$2:$E$1776,5,0)),"na",VLOOKUP(A82,'ADA-USD'!$A$2:$E$1776,5,0))</f>
        <v>0.84394999999999998</v>
      </c>
      <c r="M82">
        <f>IF(ISERROR(VLOOKUP(A82,'DOT-USD'!$A$2:$E$761,5,0)),"na",VLOOKUP(A82,'DOT-USD'!$A$2:$E$761,5,0))</f>
        <v>16.996513</v>
      </c>
      <c r="N82">
        <f>IF(ISERROR(VLOOKUP(A82,'DOGE-USD'!$A$2:$G$1776,5,0)),"na",VLOOKUP(A82,'DOGE-USD'!$A$2:$G$1776,5,0))</f>
        <v>0.13736300000000001</v>
      </c>
      <c r="O82">
        <f>IF(ISERROR(VLOOKUP(A82,'SHIB-USD'!$A$2:$G$780,5,0)),"na",VLOOKUP(A82,'SHIB-USD'!$A$2:$G$780,5,0))</f>
        <v>2.3E-5</v>
      </c>
    </row>
    <row r="83" spans="1:15" x14ac:dyDescent="0.35">
      <c r="A83" s="3">
        <v>44680</v>
      </c>
      <c r="B83">
        <f>VLOOKUP(A83,Yields!$A$2:$B$1680,2,0)</f>
        <v>0.37</v>
      </c>
      <c r="C83">
        <f>IF(ISERROR(VLOOKUP(A83,'BTC-USD'!$A$2:$E$1828,5,0)),"na",(VLOOKUP(A83,'BTC-USD'!$A$2:$E$1828,5,0)))</f>
        <v>38609.824219000002</v>
      </c>
      <c r="D83">
        <f>IF(ISERROR(VLOOKUP(A83,'SP500'!$A$2:$G$252,4,0)),"na",VLOOKUP(A83,'SP500'!$A$2:$G$252,4,0))</f>
        <v>412.98001099999999</v>
      </c>
      <c r="E83">
        <f>IF(ISERROR(VLOOKUP(A83,'ishare R3000 ETF'!$A$2:$G$1260,4,0)),"na",VLOOKUP(A83,'ishare R3000 ETF'!$A$2:$G$1260,4,0))</f>
        <v>238.220001</v>
      </c>
      <c r="F83">
        <f>IF(ISERROR(VLOOKUP(A83,'^IXIC'!A83:$E$1260,5,0)),"na",VLOOKUP(A83,'^IXIC'!A83:$E$1260,5,0))</f>
        <v>12334.639648</v>
      </c>
      <c r="G83">
        <f>IF(ISERROR(VLOOKUP(A83,'EURUSD=X'!$A$2:$E$1307,4,0)),"na",VLOOKUP(A83,'EURUSD=X'!$A$2:$E$1307,4,0))</f>
        <v>1.0505420000000001</v>
      </c>
      <c r="H83">
        <f>IF(ISERROR(VLOOKUP(A83,'ETH-USD'!$A$2:$E$1776,5,0)),"na",VLOOKUP(A83,'ETH-USD'!$A$2:$E$1776,5,0))</f>
        <v>2815.601807</v>
      </c>
      <c r="I83">
        <f>IF(ISERROR(VLOOKUP(A83,'Russell 2000'!$A$1:$E$1260,5,0)),"na",VLOOKUP(A83,'Russell 2000'!$A$1:$E$1260,5,0))</f>
        <v>1864.099976</v>
      </c>
      <c r="J83">
        <f>IF(ISERROR(VLOOKUP(A83,'SOL-USD'!$A$2:$E$893,5,0)),"na",VLOOKUP(A83,'SOL-USD'!$A$2:$E$893,5,0))</f>
        <v>94.011345000000006</v>
      </c>
      <c r="K83">
        <f>IF(ISERROR(VLOOKUP(A83,'AVAX-USD'!$A$2:$E$799,5,0)),"na",VLOOKUP(A83,'AVAX-USD'!$A$2:$E$799,5,0))</f>
        <v>63.417095000000003</v>
      </c>
      <c r="L83">
        <f>IF(ISERROR(VLOOKUP(A83,'ADA-USD'!$A$2:$E$1776,5,0)),"na",VLOOKUP(A83,'ADA-USD'!$A$2:$E$1776,5,0))</f>
        <v>0.80504299999999995</v>
      </c>
      <c r="M83">
        <f>IF(ISERROR(VLOOKUP(A83,'DOT-USD'!$A$2:$E$761,5,0)),"na",VLOOKUP(A83,'DOT-USD'!$A$2:$E$761,5,0))</f>
        <v>16.162790000000001</v>
      </c>
      <c r="N83">
        <f>IF(ISERROR(VLOOKUP(A83,'DOGE-USD'!$A$2:$G$1776,5,0)),"na",VLOOKUP(A83,'DOGE-USD'!$A$2:$G$1776,5,0))</f>
        <v>0.13502700000000001</v>
      </c>
      <c r="O83">
        <f>IF(ISERROR(VLOOKUP(A83,'SHIB-USD'!$A$2:$G$780,5,0)),"na",VLOOKUP(A83,'SHIB-USD'!$A$2:$G$780,5,0))</f>
        <v>2.1999999999999999E-5</v>
      </c>
    </row>
    <row r="84" spans="1:15" x14ac:dyDescent="0.35">
      <c r="A84" s="3">
        <v>44683</v>
      </c>
      <c r="B84">
        <f>VLOOKUP(A84,Yields!$A$2:$B$1680,2,0)</f>
        <v>0.41</v>
      </c>
      <c r="C84">
        <f>IF(ISERROR(VLOOKUP(A84,'BTC-USD'!$A$2:$E$1828,5,0)),"na",(VLOOKUP(A84,'BTC-USD'!$A$2:$E$1828,5,0)))</f>
        <v>38529.328125</v>
      </c>
      <c r="D84">
        <f>IF(ISERROR(VLOOKUP(A84,'SP500'!$A$2:$G$252,4,0)),"na",VLOOKUP(A84,'SP500'!$A$2:$G$252,4,0))</f>
        <v>406.79998799999998</v>
      </c>
      <c r="E84">
        <f>IF(ISERROR(VLOOKUP(A84,'ishare R3000 ETF'!$A$2:$G$1260,4,0)),"na",VLOOKUP(A84,'ishare R3000 ETF'!$A$2:$G$1260,4,0))</f>
        <v>234.740005</v>
      </c>
      <c r="F84">
        <f>IF(ISERROR(VLOOKUP(A84,'^IXIC'!A84:$E$1260,5,0)),"na",VLOOKUP(A84,'^IXIC'!A84:$E$1260,5,0))</f>
        <v>12536.019531</v>
      </c>
      <c r="G84">
        <f>IF(ISERROR(VLOOKUP(A84,'EURUSD=X'!$A$2:$E$1307,4,0)),"na",VLOOKUP(A84,'EURUSD=X'!$A$2:$E$1307,4,0))</f>
        <v>1.0503979999999999</v>
      </c>
      <c r="H84">
        <f>IF(ISERROR(VLOOKUP(A84,'ETH-USD'!$A$2:$E$1776,5,0)),"na",VLOOKUP(A84,'ETH-USD'!$A$2:$E$1776,5,0))</f>
        <v>2857.4104000000002</v>
      </c>
      <c r="I84">
        <f>IF(ISERROR(VLOOKUP(A84,'Russell 2000'!$A$1:$E$1260,5,0)),"na",VLOOKUP(A84,'Russell 2000'!$A$1:$E$1260,5,0))</f>
        <v>1882.910034</v>
      </c>
      <c r="J84">
        <f>IF(ISERROR(VLOOKUP(A84,'SOL-USD'!$A$2:$E$893,5,0)),"na",VLOOKUP(A84,'SOL-USD'!$A$2:$E$893,5,0))</f>
        <v>87.581017000000003</v>
      </c>
      <c r="K84">
        <f>IF(ISERROR(VLOOKUP(A84,'AVAX-USD'!$A$2:$E$799,5,0)),"na",VLOOKUP(A84,'AVAX-USD'!$A$2:$E$799,5,0))</f>
        <v>60.517105000000001</v>
      </c>
      <c r="L84">
        <f>IF(ISERROR(VLOOKUP(A84,'ADA-USD'!$A$2:$E$1776,5,0)),"na",VLOOKUP(A84,'ADA-USD'!$A$2:$E$1776,5,0))</f>
        <v>0.78152900000000003</v>
      </c>
      <c r="M84">
        <f>IF(ISERROR(VLOOKUP(A84,'DOT-USD'!$A$2:$E$761,5,0)),"na",VLOOKUP(A84,'DOT-USD'!$A$2:$E$761,5,0))</f>
        <v>14.978443</v>
      </c>
      <c r="N84">
        <f>IF(ISERROR(VLOOKUP(A84,'DOGE-USD'!$A$2:$G$1776,5,0)),"na",VLOOKUP(A84,'DOGE-USD'!$A$2:$G$1776,5,0))</f>
        <v>0.130938</v>
      </c>
      <c r="O84">
        <f>IF(ISERROR(VLOOKUP(A84,'SHIB-USD'!$A$2:$G$780,5,0)),"na",VLOOKUP(A84,'SHIB-USD'!$A$2:$G$780,5,0))</f>
        <v>2.0999999999999999E-5</v>
      </c>
    </row>
    <row r="85" spans="1:15" x14ac:dyDescent="0.35">
      <c r="A85" s="3">
        <v>44684</v>
      </c>
      <c r="B85">
        <f>VLOOKUP(A85,Yields!$A$2:$B$1680,2,0)</f>
        <v>0.48</v>
      </c>
      <c r="C85">
        <f>IF(ISERROR(VLOOKUP(A85,'BTC-USD'!$A$2:$E$1828,5,0)),"na",(VLOOKUP(A85,'BTC-USD'!$A$2:$E$1828,5,0)))</f>
        <v>37750.453125</v>
      </c>
      <c r="D85">
        <f>IF(ISERROR(VLOOKUP(A85,'SP500'!$A$2:$G$252,4,0)),"na",VLOOKUP(A85,'SP500'!$A$2:$G$252,4,0))</f>
        <v>415.16000400000001</v>
      </c>
      <c r="E85">
        <f>IF(ISERROR(VLOOKUP(A85,'ishare R3000 ETF'!$A$2:$G$1260,4,0)),"na",VLOOKUP(A85,'ishare R3000 ETF'!$A$2:$G$1260,4,0))</f>
        <v>239.529999</v>
      </c>
      <c r="F85">
        <f>IF(ISERROR(VLOOKUP(A85,'^IXIC'!A85:$E$1260,5,0)),"na",VLOOKUP(A85,'^IXIC'!A85:$E$1260,5,0))</f>
        <v>12563.759765999999</v>
      </c>
      <c r="G85">
        <f>IF(ISERROR(VLOOKUP(A85,'EURUSD=X'!$A$2:$E$1307,4,0)),"na",VLOOKUP(A85,'EURUSD=X'!$A$2:$E$1307,4,0))</f>
        <v>1.049439</v>
      </c>
      <c r="H85">
        <f>IF(ISERROR(VLOOKUP(A85,'ETH-USD'!$A$2:$E$1776,5,0)),"na",VLOOKUP(A85,'ETH-USD'!$A$2:$E$1776,5,0))</f>
        <v>2783.476318</v>
      </c>
      <c r="I85">
        <f>IF(ISERROR(VLOOKUP(A85,'Russell 2000'!$A$1:$E$1260,5,0)),"na",VLOOKUP(A85,'Russell 2000'!$A$1:$E$1260,5,0))</f>
        <v>1898.8599850000001</v>
      </c>
      <c r="J85">
        <f>IF(ISERROR(VLOOKUP(A85,'SOL-USD'!$A$2:$E$893,5,0)),"na",VLOOKUP(A85,'SOL-USD'!$A$2:$E$893,5,0))</f>
        <v>85.842376999999999</v>
      </c>
      <c r="K85">
        <f>IF(ISERROR(VLOOKUP(A85,'AVAX-USD'!$A$2:$E$799,5,0)),"na",VLOOKUP(A85,'AVAX-USD'!$A$2:$E$799,5,0))</f>
        <v>59.660107000000004</v>
      </c>
      <c r="L85">
        <f>IF(ISERROR(VLOOKUP(A85,'ADA-USD'!$A$2:$E$1776,5,0)),"na",VLOOKUP(A85,'ADA-USD'!$A$2:$E$1776,5,0))</f>
        <v>0.77114499999999997</v>
      </c>
      <c r="M85">
        <f>IF(ISERROR(VLOOKUP(A85,'DOT-USD'!$A$2:$E$761,5,0)),"na",VLOOKUP(A85,'DOT-USD'!$A$2:$E$761,5,0))</f>
        <v>14.727036999999999</v>
      </c>
      <c r="N85">
        <f>IF(ISERROR(VLOOKUP(A85,'DOGE-USD'!$A$2:$G$1776,5,0)),"na",VLOOKUP(A85,'DOGE-USD'!$A$2:$G$1776,5,0))</f>
        <v>0.12952</v>
      </c>
      <c r="O85">
        <f>IF(ISERROR(VLOOKUP(A85,'SHIB-USD'!$A$2:$G$780,5,0)),"na",VLOOKUP(A85,'SHIB-USD'!$A$2:$G$780,5,0))</f>
        <v>2.0000000000000002E-5</v>
      </c>
    </row>
    <row r="86" spans="1:15" x14ac:dyDescent="0.35">
      <c r="A86" s="3">
        <v>44685</v>
      </c>
      <c r="B86">
        <f>VLOOKUP(A86,Yields!$A$2:$B$1680,2,0)</f>
        <v>0.49</v>
      </c>
      <c r="C86">
        <f>IF(ISERROR(VLOOKUP(A86,'BTC-USD'!$A$2:$E$1828,5,0)),"na",(VLOOKUP(A86,'BTC-USD'!$A$2:$E$1828,5,0)))</f>
        <v>39698.371094000002</v>
      </c>
      <c r="D86">
        <f>IF(ISERROR(VLOOKUP(A86,'SP500'!$A$2:$G$252,4,0)),"na",VLOOKUP(A86,'SP500'!$A$2:$G$252,4,0))</f>
        <v>415.48001099999999</v>
      </c>
      <c r="E86">
        <f>IF(ISERROR(VLOOKUP(A86,'ishare R3000 ETF'!$A$2:$G$1260,4,0)),"na",VLOOKUP(A86,'ishare R3000 ETF'!$A$2:$G$1260,4,0))</f>
        <v>239.36000100000001</v>
      </c>
      <c r="F86">
        <f>IF(ISERROR(VLOOKUP(A86,'^IXIC'!A86:$E$1260,5,0)),"na",VLOOKUP(A86,'^IXIC'!A86:$E$1260,5,0))</f>
        <v>12964.860352</v>
      </c>
      <c r="G86">
        <f>IF(ISERROR(VLOOKUP(A86,'EURUSD=X'!$A$2:$E$1307,4,0)),"na",VLOOKUP(A86,'EURUSD=X'!$A$2:$E$1307,4,0))</f>
        <v>1.0506519999999999</v>
      </c>
      <c r="H86">
        <f>IF(ISERROR(VLOOKUP(A86,'ETH-USD'!$A$2:$E$1776,5,0)),"na",VLOOKUP(A86,'ETH-USD'!$A$2:$E$1776,5,0))</f>
        <v>2940.6447750000002</v>
      </c>
      <c r="I86">
        <f>IF(ISERROR(VLOOKUP(A86,'Russell 2000'!$A$1:$E$1260,5,0)),"na",VLOOKUP(A86,'Russell 2000'!$A$1:$E$1260,5,0))</f>
        <v>1949.920044</v>
      </c>
      <c r="J86">
        <f>IF(ISERROR(VLOOKUP(A86,'SOL-USD'!$A$2:$E$893,5,0)),"na",VLOOKUP(A86,'SOL-USD'!$A$2:$E$893,5,0))</f>
        <v>92.770850999999993</v>
      </c>
      <c r="K86">
        <f>IF(ISERROR(VLOOKUP(A86,'AVAX-USD'!$A$2:$E$799,5,0)),"na",VLOOKUP(A86,'AVAX-USD'!$A$2:$E$799,5,0))</f>
        <v>67.086105000000003</v>
      </c>
      <c r="L86">
        <f>IF(ISERROR(VLOOKUP(A86,'ADA-USD'!$A$2:$E$1776,5,0)),"na",VLOOKUP(A86,'ADA-USD'!$A$2:$E$1776,5,0))</f>
        <v>0.89694200000000002</v>
      </c>
      <c r="M86">
        <f>IF(ISERROR(VLOOKUP(A86,'DOT-USD'!$A$2:$E$761,5,0)),"na",VLOOKUP(A86,'DOT-USD'!$A$2:$E$761,5,0))</f>
        <v>16.305257999999998</v>
      </c>
      <c r="N86">
        <f>IF(ISERROR(VLOOKUP(A86,'DOGE-USD'!$A$2:$G$1776,5,0)),"na",VLOOKUP(A86,'DOGE-USD'!$A$2:$G$1776,5,0))</f>
        <v>0.13580900000000001</v>
      </c>
      <c r="O86">
        <f>IF(ISERROR(VLOOKUP(A86,'SHIB-USD'!$A$2:$G$780,5,0)),"na",VLOOKUP(A86,'SHIB-USD'!$A$2:$G$780,5,0))</f>
        <v>2.1999999999999999E-5</v>
      </c>
    </row>
    <row r="87" spans="1:15" x14ac:dyDescent="0.35">
      <c r="A87" s="3">
        <v>44686</v>
      </c>
      <c r="B87">
        <f>VLOOKUP(A87,Yields!$A$2:$B$1680,2,0)</f>
        <v>0.49</v>
      </c>
      <c r="C87">
        <f>IF(ISERROR(VLOOKUP(A87,'BTC-USD'!$A$2:$E$1828,5,0)),"na",(VLOOKUP(A87,'BTC-USD'!$A$2:$E$1828,5,0)))</f>
        <v>36575.140625</v>
      </c>
      <c r="D87">
        <f>IF(ISERROR(VLOOKUP(A87,'SP500'!$A$2:$G$252,4,0)),"na",VLOOKUP(A87,'SP500'!$A$2:$G$252,4,0))</f>
        <v>411.20001200000002</v>
      </c>
      <c r="E87">
        <f>IF(ISERROR(VLOOKUP(A87,'ishare R3000 ETF'!$A$2:$G$1260,4,0)),"na",VLOOKUP(A87,'ishare R3000 ETF'!$A$2:$G$1260,4,0))</f>
        <v>236.75</v>
      </c>
      <c r="F87">
        <f>IF(ISERROR(VLOOKUP(A87,'^IXIC'!A87:$E$1260,5,0)),"na",VLOOKUP(A87,'^IXIC'!A87:$E$1260,5,0))</f>
        <v>12317.690430000001</v>
      </c>
      <c r="G87">
        <f>IF(ISERROR(VLOOKUP(A87,'EURUSD=X'!$A$2:$E$1307,4,0)),"na",VLOOKUP(A87,'EURUSD=X'!$A$2:$E$1307,4,0))</f>
        <v>1.0504640000000001</v>
      </c>
      <c r="H87">
        <f>IF(ISERROR(VLOOKUP(A87,'ETH-USD'!$A$2:$E$1776,5,0)),"na",VLOOKUP(A87,'ETH-USD'!$A$2:$E$1776,5,0))</f>
        <v>2749.213135</v>
      </c>
      <c r="I87">
        <f>IF(ISERROR(VLOOKUP(A87,'Russell 2000'!$A$1:$E$1260,5,0)),"na",VLOOKUP(A87,'Russell 2000'!$A$1:$E$1260,5,0))</f>
        <v>1871.150024</v>
      </c>
      <c r="J87">
        <f>IF(ISERROR(VLOOKUP(A87,'SOL-USD'!$A$2:$E$893,5,0)),"na",VLOOKUP(A87,'SOL-USD'!$A$2:$E$893,5,0))</f>
        <v>84.596024</v>
      </c>
      <c r="K87">
        <f>IF(ISERROR(VLOOKUP(A87,'AVAX-USD'!$A$2:$E$799,5,0)),"na",VLOOKUP(A87,'AVAX-USD'!$A$2:$E$799,5,0))</f>
        <v>59.127440999999997</v>
      </c>
      <c r="L87">
        <f>IF(ISERROR(VLOOKUP(A87,'ADA-USD'!$A$2:$E$1776,5,0)),"na",VLOOKUP(A87,'ADA-USD'!$A$2:$E$1776,5,0))</f>
        <v>0.79115199999999997</v>
      </c>
      <c r="M87">
        <f>IF(ISERROR(VLOOKUP(A87,'DOT-USD'!$A$2:$E$761,5,0)),"na",VLOOKUP(A87,'DOT-USD'!$A$2:$E$761,5,0))</f>
        <v>14.581028</v>
      </c>
      <c r="N87">
        <f>IF(ISERROR(VLOOKUP(A87,'DOGE-USD'!$A$2:$G$1776,5,0)),"na",VLOOKUP(A87,'DOGE-USD'!$A$2:$G$1776,5,0))</f>
        <v>0.12842999999999999</v>
      </c>
      <c r="O87">
        <f>IF(ISERROR(VLOOKUP(A87,'SHIB-USD'!$A$2:$G$780,5,0)),"na",VLOOKUP(A87,'SHIB-USD'!$A$2:$G$780,5,0))</f>
        <v>2.0000000000000002E-5</v>
      </c>
    </row>
    <row r="88" spans="1:15" x14ac:dyDescent="0.35">
      <c r="A88" s="3">
        <v>44687</v>
      </c>
      <c r="B88">
        <f>VLOOKUP(A88,Yields!$A$2:$B$1680,2,0)</f>
        <v>0.48</v>
      </c>
      <c r="C88">
        <f>IF(ISERROR(VLOOKUP(A88,'BTC-USD'!$A$2:$E$1828,5,0)),"na",(VLOOKUP(A88,'BTC-USD'!$A$2:$E$1828,5,0)))</f>
        <v>36040.921875</v>
      </c>
      <c r="D88">
        <f>IF(ISERROR(VLOOKUP(A88,'SP500'!$A$2:$G$252,4,0)),"na",VLOOKUP(A88,'SP500'!$A$2:$G$252,4,0))</f>
        <v>407.48001099999999</v>
      </c>
      <c r="E88">
        <f>IF(ISERROR(VLOOKUP(A88,'ishare R3000 ETF'!$A$2:$G$1260,4,0)),"na",VLOOKUP(A88,'ishare R3000 ETF'!$A$2:$G$1260,4,0))</f>
        <v>234.11000100000001</v>
      </c>
      <c r="F88">
        <f>IF(ISERROR(VLOOKUP(A88,'^IXIC'!A88:$E$1260,5,0)),"na",VLOOKUP(A88,'^IXIC'!A88:$E$1260,5,0))</f>
        <v>12144.660156</v>
      </c>
      <c r="G88">
        <f>IF(ISERROR(VLOOKUP(A88,'EURUSD=X'!$A$2:$E$1307,4,0)),"na",VLOOKUP(A88,'EURUSD=X'!$A$2:$E$1307,4,0))</f>
        <v>1.0485370000000001</v>
      </c>
      <c r="H88">
        <f>IF(ISERROR(VLOOKUP(A88,'ETH-USD'!$A$2:$E$1776,5,0)),"na",VLOOKUP(A88,'ETH-USD'!$A$2:$E$1776,5,0))</f>
        <v>2694.9797359999998</v>
      </c>
      <c r="I88">
        <f>IF(ISERROR(VLOOKUP(A88,'Russell 2000'!$A$1:$E$1260,5,0)),"na",VLOOKUP(A88,'Russell 2000'!$A$1:$E$1260,5,0))</f>
        <v>1839.5600589999999</v>
      </c>
      <c r="J88">
        <f>IF(ISERROR(VLOOKUP(A88,'SOL-USD'!$A$2:$E$893,5,0)),"na",VLOOKUP(A88,'SOL-USD'!$A$2:$E$893,5,0))</f>
        <v>81.764106999999996</v>
      </c>
      <c r="K88">
        <f>IF(ISERROR(VLOOKUP(A88,'AVAX-USD'!$A$2:$E$799,5,0)),"na",VLOOKUP(A88,'AVAX-USD'!$A$2:$E$799,5,0))</f>
        <v>57.034325000000003</v>
      </c>
      <c r="L88">
        <f>IF(ISERROR(VLOOKUP(A88,'ADA-USD'!$A$2:$E$1776,5,0)),"na",VLOOKUP(A88,'ADA-USD'!$A$2:$E$1776,5,0))</f>
        <v>0.78335900000000003</v>
      </c>
      <c r="M88">
        <f>IF(ISERROR(VLOOKUP(A88,'DOT-USD'!$A$2:$E$761,5,0)),"na",VLOOKUP(A88,'DOT-USD'!$A$2:$E$761,5,0))</f>
        <v>14.313102000000001</v>
      </c>
      <c r="N88">
        <f>IF(ISERROR(VLOOKUP(A88,'DOGE-USD'!$A$2:$G$1776,5,0)),"na",VLOOKUP(A88,'DOGE-USD'!$A$2:$G$1776,5,0))</f>
        <v>0.12790099999999999</v>
      </c>
      <c r="O88">
        <f>IF(ISERROR(VLOOKUP(A88,'SHIB-USD'!$A$2:$G$780,5,0)),"na",VLOOKUP(A88,'SHIB-USD'!$A$2:$G$780,5,0))</f>
        <v>2.0000000000000002E-5</v>
      </c>
    </row>
    <row r="89" spans="1:15" x14ac:dyDescent="0.35">
      <c r="A89" s="3">
        <v>44690</v>
      </c>
      <c r="B89">
        <f>VLOOKUP(A89,Yields!$A$2:$B$1680,2,0)</f>
        <v>0.51</v>
      </c>
      <c r="C89">
        <f>IF(ISERROR(VLOOKUP(A89,'BTC-USD'!$A$2:$E$1828,5,0)),"na",(VLOOKUP(A89,'BTC-USD'!$A$2:$E$1828,5,0)))</f>
        <v>30296.953125</v>
      </c>
      <c r="D89">
        <f>IF(ISERROR(VLOOKUP(A89,'SP500'!$A$2:$G$252,4,0)),"na",VLOOKUP(A89,'SP500'!$A$2:$G$252,4,0))</f>
        <v>398.27999899999998</v>
      </c>
      <c r="E89">
        <f>IF(ISERROR(VLOOKUP(A89,'ishare R3000 ETF'!$A$2:$G$1260,4,0)),"na",VLOOKUP(A89,'ishare R3000 ETF'!$A$2:$G$1260,4,0))</f>
        <v>228.21000699999999</v>
      </c>
      <c r="F89">
        <f>IF(ISERROR(VLOOKUP(A89,'^IXIC'!A89:$E$1260,5,0)),"na",VLOOKUP(A89,'^IXIC'!A89:$E$1260,5,0))</f>
        <v>11623.25</v>
      </c>
      <c r="G89">
        <f>IF(ISERROR(VLOOKUP(A89,'EURUSD=X'!$A$2:$E$1307,4,0)),"na",VLOOKUP(A89,'EURUSD=X'!$A$2:$E$1307,4,0))</f>
        <v>1.0496589999999999</v>
      </c>
      <c r="H89">
        <f>IF(ISERROR(VLOOKUP(A89,'ETH-USD'!$A$2:$E$1776,5,0)),"na",VLOOKUP(A89,'ETH-USD'!$A$2:$E$1776,5,0))</f>
        <v>2245.4304200000001</v>
      </c>
      <c r="I89">
        <f>IF(ISERROR(VLOOKUP(A89,'Russell 2000'!$A$1:$E$1260,5,0)),"na",VLOOKUP(A89,'Russell 2000'!$A$1:$E$1260,5,0))</f>
        <v>1762.079956</v>
      </c>
      <c r="J89">
        <f>IF(ISERROR(VLOOKUP(A89,'SOL-USD'!$A$2:$E$893,5,0)),"na",VLOOKUP(A89,'SOL-USD'!$A$2:$E$893,5,0))</f>
        <v>63.269652999999998</v>
      </c>
      <c r="K89">
        <f>IF(ISERROR(VLOOKUP(A89,'AVAX-USD'!$A$2:$E$799,5,0)),"na",VLOOKUP(A89,'AVAX-USD'!$A$2:$E$799,5,0))</f>
        <v>41.972042000000002</v>
      </c>
      <c r="L89">
        <f>IF(ISERROR(VLOOKUP(A89,'ADA-USD'!$A$2:$E$1776,5,0)),"na",VLOOKUP(A89,'ADA-USD'!$A$2:$E$1776,5,0))</f>
        <v>0.61008799999999996</v>
      </c>
      <c r="M89">
        <f>IF(ISERROR(VLOOKUP(A89,'DOT-USD'!$A$2:$E$761,5,0)),"na",VLOOKUP(A89,'DOT-USD'!$A$2:$E$761,5,0))</f>
        <v>10.767035999999999</v>
      </c>
      <c r="N89">
        <f>IF(ISERROR(VLOOKUP(A89,'DOGE-USD'!$A$2:$G$1776,5,0)),"na",VLOOKUP(A89,'DOGE-USD'!$A$2:$G$1776,5,0))</f>
        <v>0.104824</v>
      </c>
      <c r="O89">
        <f>IF(ISERROR(VLOOKUP(A89,'SHIB-USD'!$A$2:$G$780,5,0)),"na",VLOOKUP(A89,'SHIB-USD'!$A$2:$G$780,5,0))</f>
        <v>1.4E-5</v>
      </c>
    </row>
    <row r="90" spans="1:15" x14ac:dyDescent="0.35">
      <c r="A90" s="3">
        <v>44691</v>
      </c>
      <c r="B90">
        <f>VLOOKUP(A90,Yields!$A$2:$B$1680,2,0)</f>
        <v>0.56999999999999995</v>
      </c>
      <c r="C90">
        <f>IF(ISERROR(VLOOKUP(A90,'BTC-USD'!$A$2:$E$1828,5,0)),"na",(VLOOKUP(A90,'BTC-USD'!$A$2:$E$1828,5,0)))</f>
        <v>31022.90625</v>
      </c>
      <c r="D90">
        <f>IF(ISERROR(VLOOKUP(A90,'SP500'!$A$2:$G$252,4,0)),"na",VLOOKUP(A90,'SP500'!$A$2:$G$252,4,0))</f>
        <v>396.51001000000002</v>
      </c>
      <c r="E90">
        <f>IF(ISERROR(VLOOKUP(A90,'ishare R3000 ETF'!$A$2:$G$1260,4,0)),"na",VLOOKUP(A90,'ishare R3000 ETF'!$A$2:$G$1260,4,0))</f>
        <v>227</v>
      </c>
      <c r="F90">
        <f>IF(ISERROR(VLOOKUP(A90,'^IXIC'!A90:$E$1260,5,0)),"na",VLOOKUP(A90,'^IXIC'!A90:$E$1260,5,0))</f>
        <v>11737.669921999999</v>
      </c>
      <c r="G90">
        <f>IF(ISERROR(VLOOKUP(A90,'EURUSD=X'!$A$2:$E$1307,4,0)),"na",VLOOKUP(A90,'EURUSD=X'!$A$2:$E$1307,4,0))</f>
        <v>1.0527310000000001</v>
      </c>
      <c r="H90">
        <f>IF(ISERROR(VLOOKUP(A90,'ETH-USD'!$A$2:$E$1776,5,0)),"na",VLOOKUP(A90,'ETH-USD'!$A$2:$E$1776,5,0))</f>
        <v>2343.5109859999998</v>
      </c>
      <c r="I90">
        <f>IF(ISERROR(VLOOKUP(A90,'Russell 2000'!$A$1:$E$1260,5,0)),"na",VLOOKUP(A90,'Russell 2000'!$A$1:$E$1260,5,0))</f>
        <v>1761.790039</v>
      </c>
      <c r="J90">
        <f>IF(ISERROR(VLOOKUP(A90,'SOL-USD'!$A$2:$E$893,5,0)),"na",VLOOKUP(A90,'SOL-USD'!$A$2:$E$893,5,0))</f>
        <v>66.766150999999994</v>
      </c>
      <c r="K90">
        <f>IF(ISERROR(VLOOKUP(A90,'AVAX-USD'!$A$2:$E$799,5,0)),"na",VLOOKUP(A90,'AVAX-USD'!$A$2:$E$799,5,0))</f>
        <v>44.560284000000003</v>
      </c>
      <c r="L90">
        <f>IF(ISERROR(VLOOKUP(A90,'ADA-USD'!$A$2:$E$1776,5,0)),"na",VLOOKUP(A90,'ADA-USD'!$A$2:$E$1776,5,0))</f>
        <v>0.62896300000000005</v>
      </c>
      <c r="M90">
        <f>IF(ISERROR(VLOOKUP(A90,'DOT-USD'!$A$2:$E$761,5,0)),"na",VLOOKUP(A90,'DOT-USD'!$A$2:$E$761,5,0))</f>
        <v>11.358492</v>
      </c>
      <c r="N90">
        <f>IF(ISERROR(VLOOKUP(A90,'DOGE-USD'!$A$2:$G$1776,5,0)),"na",VLOOKUP(A90,'DOGE-USD'!$A$2:$G$1776,5,0))</f>
        <v>0.108477</v>
      </c>
      <c r="O90">
        <f>IF(ISERROR(VLOOKUP(A90,'SHIB-USD'!$A$2:$G$780,5,0)),"na",VLOOKUP(A90,'SHIB-USD'!$A$2:$G$780,5,0))</f>
        <v>1.5999999999999999E-5</v>
      </c>
    </row>
    <row r="91" spans="1:15" x14ac:dyDescent="0.35">
      <c r="A91" s="3">
        <v>44692</v>
      </c>
      <c r="B91">
        <f>VLOOKUP(A91,Yields!$A$2:$B$1680,2,0)</f>
        <v>0.59</v>
      </c>
      <c r="C91">
        <f>IF(ISERROR(VLOOKUP(A91,'BTC-USD'!$A$2:$E$1828,5,0)),"na",(VLOOKUP(A91,'BTC-USD'!$A$2:$E$1828,5,0)))</f>
        <v>28936.355468999998</v>
      </c>
      <c r="D91">
        <f>IF(ISERROR(VLOOKUP(A91,'SP500'!$A$2:$G$252,4,0)),"na",VLOOKUP(A91,'SP500'!$A$2:$G$252,4,0))</f>
        <v>393.61999500000002</v>
      </c>
      <c r="E91">
        <f>IF(ISERROR(VLOOKUP(A91,'ishare R3000 ETF'!$A$2:$G$1260,4,0)),"na",VLOOKUP(A91,'ishare R3000 ETF'!$A$2:$G$1260,4,0))</f>
        <v>225.259995</v>
      </c>
      <c r="F91">
        <f>IF(ISERROR(VLOOKUP(A91,'^IXIC'!A91:$E$1260,5,0)),"na",VLOOKUP(A91,'^IXIC'!A91:$E$1260,5,0))</f>
        <v>11364.240234000001</v>
      </c>
      <c r="G91">
        <f>IF(ISERROR(VLOOKUP(A91,'EURUSD=X'!$A$2:$E$1307,4,0)),"na",VLOOKUP(A91,'EURUSD=X'!$A$2:$E$1307,4,0))</f>
        <v>1.0507070000000001</v>
      </c>
      <c r="H91">
        <f>IF(ISERROR(VLOOKUP(A91,'ETH-USD'!$A$2:$E$1776,5,0)),"na",VLOOKUP(A91,'ETH-USD'!$A$2:$E$1776,5,0))</f>
        <v>2072.108643</v>
      </c>
      <c r="I91">
        <f>IF(ISERROR(VLOOKUP(A91,'Russell 2000'!$A$1:$E$1260,5,0)),"na",VLOOKUP(A91,'Russell 2000'!$A$1:$E$1260,5,0))</f>
        <v>1718.1400149999999</v>
      </c>
      <c r="J91">
        <f>IF(ISERROR(VLOOKUP(A91,'SOL-USD'!$A$2:$E$893,5,0)),"na",VLOOKUP(A91,'SOL-USD'!$A$2:$E$893,5,0))</f>
        <v>50.210850000000001</v>
      </c>
      <c r="K91">
        <f>IF(ISERROR(VLOOKUP(A91,'AVAX-USD'!$A$2:$E$799,5,0)),"na",VLOOKUP(A91,'AVAX-USD'!$A$2:$E$799,5,0))</f>
        <v>30.962866000000002</v>
      </c>
      <c r="L91">
        <f>IF(ISERROR(VLOOKUP(A91,'ADA-USD'!$A$2:$E$1776,5,0)),"na",VLOOKUP(A91,'ADA-USD'!$A$2:$E$1776,5,0))</f>
        <v>0.51280000000000003</v>
      </c>
      <c r="M91">
        <f>IF(ISERROR(VLOOKUP(A91,'DOT-USD'!$A$2:$E$761,5,0)),"na",VLOOKUP(A91,'DOT-USD'!$A$2:$E$761,5,0))</f>
        <v>8.9561879999999991</v>
      </c>
      <c r="N91">
        <f>IF(ISERROR(VLOOKUP(A91,'DOGE-USD'!$A$2:$G$1776,5,0)),"na",VLOOKUP(A91,'DOGE-USD'!$A$2:$G$1776,5,0))</f>
        <v>8.4581000000000003E-2</v>
      </c>
      <c r="O91">
        <f>IF(ISERROR(VLOOKUP(A91,'SHIB-USD'!$A$2:$G$780,5,0)),"na",VLOOKUP(A91,'SHIB-USD'!$A$2:$G$780,5,0))</f>
        <v>1.2E-5</v>
      </c>
    </row>
    <row r="92" spans="1:15" x14ac:dyDescent="0.35">
      <c r="A92" s="3">
        <v>44693</v>
      </c>
      <c r="B92">
        <f>VLOOKUP(A92,Yields!$A$2:$B$1680,2,0)</f>
        <v>0.61</v>
      </c>
      <c r="C92">
        <f>IF(ISERROR(VLOOKUP(A92,'BTC-USD'!$A$2:$E$1828,5,0)),"na",(VLOOKUP(A92,'BTC-USD'!$A$2:$E$1828,5,0)))</f>
        <v>29047.751952999999</v>
      </c>
      <c r="D92">
        <f>IF(ISERROR(VLOOKUP(A92,'SP500'!$A$2:$G$252,4,0)),"na",VLOOKUP(A92,'SP500'!$A$2:$G$252,4,0))</f>
        <v>386.77999899999998</v>
      </c>
      <c r="E92">
        <f>IF(ISERROR(VLOOKUP(A92,'ishare R3000 ETF'!$A$2:$G$1260,4,0)),"na",VLOOKUP(A92,'ishare R3000 ETF'!$A$2:$G$1260,4,0))</f>
        <v>221.740005</v>
      </c>
      <c r="F92">
        <f>IF(ISERROR(VLOOKUP(A92,'^IXIC'!A92:$E$1260,5,0)),"na",VLOOKUP(A92,'^IXIC'!A92:$E$1260,5,0))</f>
        <v>11370.959961</v>
      </c>
      <c r="G92">
        <f>IF(ISERROR(VLOOKUP(A92,'EURUSD=X'!$A$2:$E$1307,4,0)),"na",VLOOKUP(A92,'EURUSD=X'!$A$2:$E$1307,4,0))</f>
        <v>1.037355</v>
      </c>
      <c r="H92">
        <f>IF(ISERROR(VLOOKUP(A92,'ETH-USD'!$A$2:$E$1776,5,0)),"na",VLOOKUP(A92,'ETH-USD'!$A$2:$E$1776,5,0))</f>
        <v>1961.701538</v>
      </c>
      <c r="I92">
        <f>IF(ISERROR(VLOOKUP(A92,'Russell 2000'!$A$1:$E$1260,5,0)),"na",VLOOKUP(A92,'Russell 2000'!$A$1:$E$1260,5,0))</f>
        <v>1739.380005</v>
      </c>
      <c r="J92">
        <f>IF(ISERROR(VLOOKUP(A92,'SOL-USD'!$A$2:$E$893,5,0)),"na",VLOOKUP(A92,'SOL-USD'!$A$2:$E$893,5,0))</f>
        <v>44.683590000000002</v>
      </c>
      <c r="K92">
        <f>IF(ISERROR(VLOOKUP(A92,'AVAX-USD'!$A$2:$E$799,5,0)),"na",VLOOKUP(A92,'AVAX-USD'!$A$2:$E$799,5,0))</f>
        <v>30.357536</v>
      </c>
      <c r="L92">
        <f>IF(ISERROR(VLOOKUP(A92,'ADA-USD'!$A$2:$E$1776,5,0)),"na",VLOOKUP(A92,'ADA-USD'!$A$2:$E$1776,5,0))</f>
        <v>0.473746</v>
      </c>
      <c r="M92">
        <f>IF(ISERROR(VLOOKUP(A92,'DOT-USD'!$A$2:$E$761,5,0)),"na",VLOOKUP(A92,'DOT-USD'!$A$2:$E$761,5,0))</f>
        <v>8.7453129999999994</v>
      </c>
      <c r="N92">
        <f>IF(ISERROR(VLOOKUP(A92,'DOGE-USD'!$A$2:$G$1776,5,0)),"na",VLOOKUP(A92,'DOGE-USD'!$A$2:$G$1776,5,0))</f>
        <v>8.2670999999999994E-2</v>
      </c>
      <c r="O92">
        <f>IF(ISERROR(VLOOKUP(A92,'SHIB-USD'!$A$2:$G$780,5,0)),"na",VLOOKUP(A92,'SHIB-USD'!$A$2:$G$780,5,0))</f>
        <v>1.1E-5</v>
      </c>
    </row>
    <row r="93" spans="1:15" x14ac:dyDescent="0.35">
      <c r="A93" s="3">
        <v>44694</v>
      </c>
      <c r="B93">
        <f>VLOOKUP(A93,Yields!$A$2:$B$1680,2,0)</f>
        <v>0.67</v>
      </c>
      <c r="C93">
        <f>IF(ISERROR(VLOOKUP(A93,'BTC-USD'!$A$2:$E$1828,5,0)),"na",(VLOOKUP(A93,'BTC-USD'!$A$2:$E$1828,5,0)))</f>
        <v>29283.103515999999</v>
      </c>
      <c r="D93">
        <f>IF(ISERROR(VLOOKUP(A93,'SP500'!$A$2:$G$252,4,0)),"na",VLOOKUP(A93,'SP500'!$A$2:$G$252,4,0))</f>
        <v>397.33999599999999</v>
      </c>
      <c r="E93">
        <f>IF(ISERROR(VLOOKUP(A93,'ishare R3000 ETF'!$A$2:$G$1260,4,0)),"na",VLOOKUP(A93,'ishare R3000 ETF'!$A$2:$G$1260,4,0))</f>
        <v>228.320007</v>
      </c>
      <c r="F93">
        <f>IF(ISERROR(VLOOKUP(A93,'^IXIC'!A93:$E$1260,5,0)),"na",VLOOKUP(A93,'^IXIC'!A93:$E$1260,5,0))</f>
        <v>11805</v>
      </c>
      <c r="G93">
        <f>IF(ISERROR(VLOOKUP(A93,'EURUSD=X'!$A$2:$E$1307,4,0)),"na",VLOOKUP(A93,'EURUSD=X'!$A$2:$E$1307,4,0))</f>
        <v>1.0351969999999999</v>
      </c>
      <c r="H93">
        <f>IF(ISERROR(VLOOKUP(A93,'ETH-USD'!$A$2:$E$1776,5,0)),"na",VLOOKUP(A93,'ETH-USD'!$A$2:$E$1776,5,0))</f>
        <v>2014.4182129999999</v>
      </c>
      <c r="I93">
        <f>IF(ISERROR(VLOOKUP(A93,'Russell 2000'!$A$1:$E$1260,5,0)),"na",VLOOKUP(A93,'Russell 2000'!$A$1:$E$1260,5,0))</f>
        <v>1792.670044</v>
      </c>
      <c r="J93">
        <f>IF(ISERROR(VLOOKUP(A93,'SOL-USD'!$A$2:$E$893,5,0)),"na",VLOOKUP(A93,'SOL-USD'!$A$2:$E$893,5,0))</f>
        <v>48.593552000000003</v>
      </c>
      <c r="K93">
        <f>IF(ISERROR(VLOOKUP(A93,'AVAX-USD'!$A$2:$E$799,5,0)),"na",VLOOKUP(A93,'AVAX-USD'!$A$2:$E$799,5,0))</f>
        <v>32.136429</v>
      </c>
      <c r="L93">
        <f>IF(ISERROR(VLOOKUP(A93,'ADA-USD'!$A$2:$E$1776,5,0)),"na",VLOOKUP(A93,'ADA-USD'!$A$2:$E$1776,5,0))</f>
        <v>0.52887700000000004</v>
      </c>
      <c r="M93">
        <f>IF(ISERROR(VLOOKUP(A93,'DOT-USD'!$A$2:$E$761,5,0)),"na",VLOOKUP(A93,'DOT-USD'!$A$2:$E$761,5,0))</f>
        <v>10.4933</v>
      </c>
      <c r="N93">
        <f>IF(ISERROR(VLOOKUP(A93,'DOGE-USD'!$A$2:$G$1776,5,0)),"na",VLOOKUP(A93,'DOGE-USD'!$A$2:$G$1776,5,0))</f>
        <v>8.8331000000000007E-2</v>
      </c>
      <c r="O93">
        <f>IF(ISERROR(VLOOKUP(A93,'SHIB-USD'!$A$2:$G$780,5,0)),"na",VLOOKUP(A93,'SHIB-USD'!$A$2:$G$780,5,0))</f>
        <v>1.2999999999999999E-5</v>
      </c>
    </row>
    <row r="94" spans="1:15" x14ac:dyDescent="0.35">
      <c r="A94" s="3">
        <v>44697</v>
      </c>
      <c r="B94">
        <f>VLOOKUP(A94,Yields!$A$2:$B$1680,2,0)</f>
        <v>0.64</v>
      </c>
      <c r="C94">
        <f>IF(ISERROR(VLOOKUP(A94,'BTC-USD'!$A$2:$E$1828,5,0)),"na",(VLOOKUP(A94,'BTC-USD'!$A$2:$E$1828,5,0)))</f>
        <v>29862.917968999998</v>
      </c>
      <c r="D94">
        <f>IF(ISERROR(VLOOKUP(A94,'SP500'!$A$2:$G$252,4,0)),"na",VLOOKUP(A94,'SP500'!$A$2:$G$252,4,0))</f>
        <v>399.32000699999998</v>
      </c>
      <c r="E94">
        <f>IF(ISERROR(VLOOKUP(A94,'ishare R3000 ETF'!$A$2:$G$1260,4,0)),"na",VLOOKUP(A94,'ishare R3000 ETF'!$A$2:$G$1260,4,0))</f>
        <v>229.60000600000001</v>
      </c>
      <c r="F94">
        <f>IF(ISERROR(VLOOKUP(A94,'^IXIC'!A94:$E$1260,5,0)),"na",VLOOKUP(A94,'^IXIC'!A94:$E$1260,5,0))</f>
        <v>11662.790039</v>
      </c>
      <c r="G94">
        <f>IF(ISERROR(VLOOKUP(A94,'EURUSD=X'!$A$2:$E$1307,4,0)),"na",VLOOKUP(A94,'EURUSD=X'!$A$2:$E$1307,4,0))</f>
        <v>1.039134</v>
      </c>
      <c r="H94">
        <f>IF(ISERROR(VLOOKUP(A94,'ETH-USD'!$A$2:$E$1776,5,0)),"na",VLOOKUP(A94,'ETH-USD'!$A$2:$E$1776,5,0))</f>
        <v>2022.725952</v>
      </c>
      <c r="I94">
        <f>IF(ISERROR(VLOOKUP(A94,'Russell 2000'!$A$1:$E$1260,5,0)),"na",VLOOKUP(A94,'Russell 2000'!$A$1:$E$1260,5,0))</f>
        <v>1783.4300539999999</v>
      </c>
      <c r="J94">
        <f>IF(ISERROR(VLOOKUP(A94,'SOL-USD'!$A$2:$E$893,5,0)),"na",VLOOKUP(A94,'SOL-USD'!$A$2:$E$893,5,0))</f>
        <v>53.646461000000002</v>
      </c>
      <c r="K94">
        <f>IF(ISERROR(VLOOKUP(A94,'AVAX-USD'!$A$2:$E$799,5,0)),"na",VLOOKUP(A94,'AVAX-USD'!$A$2:$E$799,5,0))</f>
        <v>32.571998999999998</v>
      </c>
      <c r="L94">
        <f>IF(ISERROR(VLOOKUP(A94,'ADA-USD'!$A$2:$E$1776,5,0)),"na",VLOOKUP(A94,'ADA-USD'!$A$2:$E$1776,5,0))</f>
        <v>0.55671599999999999</v>
      </c>
      <c r="M94">
        <f>IF(ISERROR(VLOOKUP(A94,'DOT-USD'!$A$2:$E$761,5,0)),"na",VLOOKUP(A94,'DOT-USD'!$A$2:$E$761,5,0))</f>
        <v>10.624635</v>
      </c>
      <c r="N94">
        <f>IF(ISERROR(VLOOKUP(A94,'DOGE-USD'!$A$2:$G$1776,5,0)),"na",VLOOKUP(A94,'DOGE-USD'!$A$2:$G$1776,5,0))</f>
        <v>8.7841000000000002E-2</v>
      </c>
      <c r="O94">
        <f>IF(ISERROR(VLOOKUP(A94,'SHIB-USD'!$A$2:$G$780,5,0)),"na",VLOOKUP(A94,'SHIB-USD'!$A$2:$G$780,5,0))</f>
        <v>1.2E-5</v>
      </c>
    </row>
    <row r="95" spans="1:15" x14ac:dyDescent="0.35">
      <c r="A95" s="3">
        <v>44698</v>
      </c>
      <c r="B95">
        <f>VLOOKUP(A95,Yields!$A$2:$B$1680,2,0)</f>
        <v>0.61</v>
      </c>
      <c r="C95">
        <f>IF(ISERROR(VLOOKUP(A95,'BTC-USD'!$A$2:$E$1828,5,0)),"na",(VLOOKUP(A95,'BTC-USD'!$A$2:$E$1828,5,0)))</f>
        <v>30425.857422000001</v>
      </c>
      <c r="D95">
        <f>IF(ISERROR(VLOOKUP(A95,'SP500'!$A$2:$G$252,4,0)),"na",VLOOKUP(A95,'SP500'!$A$2:$G$252,4,0))</f>
        <v>404.32998700000002</v>
      </c>
      <c r="E95">
        <f>IF(ISERROR(VLOOKUP(A95,'ishare R3000 ETF'!$A$2:$G$1260,4,0)),"na",VLOOKUP(A95,'ishare R3000 ETF'!$A$2:$G$1260,4,0))</f>
        <v>232.14999399999999</v>
      </c>
      <c r="F95">
        <f>IF(ISERROR(VLOOKUP(A95,'^IXIC'!A95:$E$1260,5,0)),"na",VLOOKUP(A95,'^IXIC'!A95:$E$1260,5,0))</f>
        <v>11984.519531</v>
      </c>
      <c r="G95">
        <f>IF(ISERROR(VLOOKUP(A95,'EURUSD=X'!$A$2:$E$1307,4,0)),"na",VLOOKUP(A95,'EURUSD=X'!$A$2:$E$1307,4,0))</f>
        <v>1.043242</v>
      </c>
      <c r="H95">
        <f>IF(ISERROR(VLOOKUP(A95,'ETH-USD'!$A$2:$E$1776,5,0)),"na",VLOOKUP(A95,'ETH-USD'!$A$2:$E$1776,5,0))</f>
        <v>2090.4091800000001</v>
      </c>
      <c r="I95">
        <f>IF(ISERROR(VLOOKUP(A95,'Russell 2000'!$A$1:$E$1260,5,0)),"na",VLOOKUP(A95,'Russell 2000'!$A$1:$E$1260,5,0))</f>
        <v>1840.3000489999999</v>
      </c>
      <c r="J95">
        <f>IF(ISERROR(VLOOKUP(A95,'SOL-USD'!$A$2:$E$893,5,0)),"na",VLOOKUP(A95,'SOL-USD'!$A$2:$E$893,5,0))</f>
        <v>57.125625999999997</v>
      </c>
      <c r="K95">
        <f>IF(ISERROR(VLOOKUP(A95,'AVAX-USD'!$A$2:$E$799,5,0)),"na",VLOOKUP(A95,'AVAX-USD'!$A$2:$E$799,5,0))</f>
        <v>34.396461000000002</v>
      </c>
      <c r="L95">
        <f>IF(ISERROR(VLOOKUP(A95,'ADA-USD'!$A$2:$E$1776,5,0)),"na",VLOOKUP(A95,'ADA-USD'!$A$2:$E$1776,5,0))</f>
        <v>0.57807699999999995</v>
      </c>
      <c r="M95">
        <f>IF(ISERROR(VLOOKUP(A95,'DOT-USD'!$A$2:$E$761,5,0)),"na",VLOOKUP(A95,'DOT-USD'!$A$2:$E$761,5,0))</f>
        <v>11.034236</v>
      </c>
      <c r="N95">
        <f>IF(ISERROR(VLOOKUP(A95,'DOGE-USD'!$A$2:$G$1776,5,0)),"na",VLOOKUP(A95,'DOGE-USD'!$A$2:$G$1776,5,0))</f>
        <v>9.0213000000000002E-2</v>
      </c>
      <c r="O95">
        <f>IF(ISERROR(VLOOKUP(A95,'SHIB-USD'!$A$2:$G$780,5,0)),"na",VLOOKUP(A95,'SHIB-USD'!$A$2:$G$780,5,0))</f>
        <v>1.2999999999999999E-5</v>
      </c>
    </row>
    <row r="96" spans="1:15" x14ac:dyDescent="0.35">
      <c r="A96" s="3">
        <v>44699</v>
      </c>
      <c r="B96">
        <f>VLOOKUP(A96,Yields!$A$2:$B$1680,2,0)</f>
        <v>0.56000000000000005</v>
      </c>
      <c r="C96">
        <f>IF(ISERROR(VLOOKUP(A96,'BTC-USD'!$A$2:$E$1828,5,0)),"na",(VLOOKUP(A96,'BTC-USD'!$A$2:$E$1828,5,0)))</f>
        <v>28720.271484000001</v>
      </c>
      <c r="D96">
        <f>IF(ISERROR(VLOOKUP(A96,'SP500'!$A$2:$G$252,4,0)),"na",VLOOKUP(A96,'SP500'!$A$2:$G$252,4,0))</f>
        <v>392.25</v>
      </c>
      <c r="E96">
        <f>IF(ISERROR(VLOOKUP(A96,'ishare R3000 ETF'!$A$2:$G$1260,4,0)),"na",VLOOKUP(A96,'ishare R3000 ETF'!$A$2:$G$1260,4,0))</f>
        <v>225.38999899999999</v>
      </c>
      <c r="F96">
        <f>IF(ISERROR(VLOOKUP(A96,'^IXIC'!A96:$E$1260,5,0)),"na",VLOOKUP(A96,'^IXIC'!A96:$E$1260,5,0))</f>
        <v>11418.150390999999</v>
      </c>
      <c r="G96">
        <f>IF(ISERROR(VLOOKUP(A96,'EURUSD=X'!$A$2:$E$1307,4,0)),"na",VLOOKUP(A96,'EURUSD=X'!$A$2:$E$1307,4,0))</f>
        <v>1.0492410000000001</v>
      </c>
      <c r="H96">
        <f>IF(ISERROR(VLOOKUP(A96,'ETH-USD'!$A$2:$E$1776,5,0)),"na",VLOOKUP(A96,'ETH-USD'!$A$2:$E$1776,5,0))</f>
        <v>1916.6561280000001</v>
      </c>
      <c r="I96">
        <f>IF(ISERROR(VLOOKUP(A96,'Russell 2000'!$A$1:$E$1260,5,0)),"na",VLOOKUP(A96,'Russell 2000'!$A$1:$E$1260,5,0))</f>
        <v>1774.849976</v>
      </c>
      <c r="J96">
        <f>IF(ISERROR(VLOOKUP(A96,'SOL-USD'!$A$2:$E$893,5,0)),"na",VLOOKUP(A96,'SOL-USD'!$A$2:$E$893,5,0))</f>
        <v>49.756210000000003</v>
      </c>
      <c r="K96">
        <f>IF(ISERROR(VLOOKUP(A96,'AVAX-USD'!$A$2:$E$799,5,0)),"na",VLOOKUP(A96,'AVAX-USD'!$A$2:$E$799,5,0))</f>
        <v>29.605481999999999</v>
      </c>
      <c r="L96">
        <f>IF(ISERROR(VLOOKUP(A96,'ADA-USD'!$A$2:$E$1776,5,0)),"na",VLOOKUP(A96,'ADA-USD'!$A$2:$E$1776,5,0))</f>
        <v>0.50561500000000004</v>
      </c>
      <c r="M96">
        <f>IF(ISERROR(VLOOKUP(A96,'DOT-USD'!$A$2:$E$761,5,0)),"na",VLOOKUP(A96,'DOT-USD'!$A$2:$E$761,5,0))</f>
        <v>9.5066760000000006</v>
      </c>
      <c r="N96">
        <f>IF(ISERROR(VLOOKUP(A96,'DOGE-USD'!$A$2:$G$1776,5,0)),"na",VLOOKUP(A96,'DOGE-USD'!$A$2:$G$1776,5,0))</f>
        <v>8.3649000000000001E-2</v>
      </c>
      <c r="O96">
        <f>IF(ISERROR(VLOOKUP(A96,'SHIB-USD'!$A$2:$G$780,5,0)),"na",VLOOKUP(A96,'SHIB-USD'!$A$2:$G$780,5,0))</f>
        <v>1.2E-5</v>
      </c>
    </row>
    <row r="97" spans="1:15" x14ac:dyDescent="0.35">
      <c r="A97" s="3">
        <v>44700</v>
      </c>
      <c r="B97">
        <f>VLOOKUP(A97,Yields!$A$2:$B$1680,2,0)</f>
        <v>0.65</v>
      </c>
      <c r="C97">
        <f>IF(ISERROR(VLOOKUP(A97,'BTC-USD'!$A$2:$E$1828,5,0)),"na",(VLOOKUP(A97,'BTC-USD'!$A$2:$E$1828,5,0)))</f>
        <v>30314.333984000001</v>
      </c>
      <c r="D97">
        <f>IF(ISERROR(VLOOKUP(A97,'SP500'!$A$2:$G$252,4,0)),"na",VLOOKUP(A97,'SP500'!$A$2:$G$252,4,0))</f>
        <v>388.73998999999998</v>
      </c>
      <c r="E97">
        <f>IF(ISERROR(VLOOKUP(A97,'ishare R3000 ETF'!$A$2:$G$1260,4,0)),"na",VLOOKUP(A97,'ishare R3000 ETF'!$A$2:$G$1260,4,0))</f>
        <v>223.720001</v>
      </c>
      <c r="F97">
        <f>IF(ISERROR(VLOOKUP(A97,'^IXIC'!A97:$E$1260,5,0)),"na",VLOOKUP(A97,'^IXIC'!A97:$E$1260,5,0))</f>
        <v>11388.5</v>
      </c>
      <c r="G97">
        <f>IF(ISERROR(VLOOKUP(A97,'EURUSD=X'!$A$2:$E$1307,4,0)),"na",VLOOKUP(A97,'EURUSD=X'!$A$2:$E$1307,4,0))</f>
        <v>1.046605</v>
      </c>
      <c r="H97">
        <f>IF(ISERROR(VLOOKUP(A97,'ETH-USD'!$A$2:$E$1776,5,0)),"na",VLOOKUP(A97,'ETH-USD'!$A$2:$E$1776,5,0))</f>
        <v>2018.336182</v>
      </c>
      <c r="I97">
        <f>IF(ISERROR(VLOOKUP(A97,'Russell 2000'!$A$1:$E$1260,5,0)),"na",VLOOKUP(A97,'Russell 2000'!$A$1:$E$1260,5,0))</f>
        <v>1776.219971</v>
      </c>
      <c r="J97">
        <f>IF(ISERROR(VLOOKUP(A97,'SOL-USD'!$A$2:$E$893,5,0)),"na",VLOOKUP(A97,'SOL-USD'!$A$2:$E$893,5,0))</f>
        <v>52.213977999999997</v>
      </c>
      <c r="K97">
        <f>IF(ISERROR(VLOOKUP(A97,'AVAX-USD'!$A$2:$E$799,5,0)),"na",VLOOKUP(A97,'AVAX-USD'!$A$2:$E$799,5,0))</f>
        <v>30.379014999999999</v>
      </c>
      <c r="L97">
        <f>IF(ISERROR(VLOOKUP(A97,'ADA-USD'!$A$2:$E$1776,5,0)),"na",VLOOKUP(A97,'ADA-USD'!$A$2:$E$1776,5,0))</f>
        <v>0.53332100000000005</v>
      </c>
      <c r="M97">
        <f>IF(ISERROR(VLOOKUP(A97,'DOT-USD'!$A$2:$E$761,5,0)),"na",VLOOKUP(A97,'DOT-USD'!$A$2:$E$761,5,0))</f>
        <v>10.041606</v>
      </c>
      <c r="N97">
        <f>IF(ISERROR(VLOOKUP(A97,'DOGE-USD'!$A$2:$G$1776,5,0)),"na",VLOOKUP(A97,'DOGE-USD'!$A$2:$G$1776,5,0))</f>
        <v>8.6722999999999995E-2</v>
      </c>
      <c r="O97">
        <f>IF(ISERROR(VLOOKUP(A97,'SHIB-USD'!$A$2:$G$780,5,0)),"na",VLOOKUP(A97,'SHIB-USD'!$A$2:$G$780,5,0))</f>
        <v>1.2E-5</v>
      </c>
    </row>
    <row r="98" spans="1:15" x14ac:dyDescent="0.35">
      <c r="A98" s="3">
        <v>44701</v>
      </c>
      <c r="B98">
        <f>VLOOKUP(A98,Yields!$A$2:$B$1680,2,0)</f>
        <v>0.63</v>
      </c>
      <c r="C98">
        <f>IF(ISERROR(VLOOKUP(A98,'BTC-USD'!$A$2:$E$1828,5,0)),"na",(VLOOKUP(A98,'BTC-USD'!$A$2:$E$1828,5,0)))</f>
        <v>29200.740234000001</v>
      </c>
      <c r="D98">
        <f>IF(ISERROR(VLOOKUP(A98,'SP500'!$A$2:$G$252,4,0)),"na",VLOOKUP(A98,'SP500'!$A$2:$G$252,4,0))</f>
        <v>382.17001299999998</v>
      </c>
      <c r="E98">
        <f>IF(ISERROR(VLOOKUP(A98,'ishare R3000 ETF'!$A$2:$G$1260,4,0)),"na",VLOOKUP(A98,'ishare R3000 ETF'!$A$2:$G$1260,4,0))</f>
        <v>219.85000600000001</v>
      </c>
      <c r="F98">
        <f>IF(ISERROR(VLOOKUP(A98,'^IXIC'!A98:$E$1260,5,0)),"na",VLOOKUP(A98,'^IXIC'!A98:$E$1260,5,0))</f>
        <v>11354.620117</v>
      </c>
      <c r="G98">
        <f>IF(ISERROR(VLOOKUP(A98,'EURUSD=X'!$A$2:$E$1307,4,0)),"na",VLOOKUP(A98,'EURUSD=X'!$A$2:$E$1307,4,0))</f>
        <v>1.0541069999999999</v>
      </c>
      <c r="H98">
        <f>IF(ISERROR(VLOOKUP(A98,'ETH-USD'!$A$2:$E$1776,5,0)),"na",VLOOKUP(A98,'ETH-USD'!$A$2:$E$1776,5,0))</f>
        <v>1961.3156739999999</v>
      </c>
      <c r="I98">
        <f>IF(ISERROR(VLOOKUP(A98,'Russell 2000'!$A$1:$E$1260,5,0)),"na",VLOOKUP(A98,'Russell 2000'!$A$1:$E$1260,5,0))</f>
        <v>1773.2700199999999</v>
      </c>
      <c r="J98">
        <f>IF(ISERROR(VLOOKUP(A98,'SOL-USD'!$A$2:$E$893,5,0)),"na",VLOOKUP(A98,'SOL-USD'!$A$2:$E$893,5,0))</f>
        <v>49.538508999999998</v>
      </c>
      <c r="K98">
        <f>IF(ISERROR(VLOOKUP(A98,'AVAX-USD'!$A$2:$E$799,5,0)),"na",VLOOKUP(A98,'AVAX-USD'!$A$2:$E$799,5,0))</f>
        <v>28.953658999999998</v>
      </c>
      <c r="L98">
        <f>IF(ISERROR(VLOOKUP(A98,'ADA-USD'!$A$2:$E$1776,5,0)),"na",VLOOKUP(A98,'ADA-USD'!$A$2:$E$1776,5,0))</f>
        <v>0.51790700000000001</v>
      </c>
      <c r="M98">
        <f>IF(ISERROR(VLOOKUP(A98,'DOT-USD'!$A$2:$E$761,5,0)),"na",VLOOKUP(A98,'DOT-USD'!$A$2:$E$761,5,0))</f>
        <v>9.6847480000000008</v>
      </c>
      <c r="N98">
        <f>IF(ISERROR(VLOOKUP(A98,'DOGE-USD'!$A$2:$G$1776,5,0)),"na",VLOOKUP(A98,'DOGE-USD'!$A$2:$G$1776,5,0))</f>
        <v>8.3976999999999996E-2</v>
      </c>
      <c r="O98">
        <f>IF(ISERROR(VLOOKUP(A98,'SHIB-USD'!$A$2:$G$780,5,0)),"na",VLOOKUP(A98,'SHIB-USD'!$A$2:$G$780,5,0))</f>
        <v>1.2E-5</v>
      </c>
    </row>
    <row r="99" spans="1:15" x14ac:dyDescent="0.35">
      <c r="A99" s="3">
        <v>44704</v>
      </c>
      <c r="B99">
        <f>VLOOKUP(A99,Yields!$A$2:$B$1680,2,0)</f>
        <v>0.55000000000000004</v>
      </c>
      <c r="C99">
        <f>IF(ISERROR(VLOOKUP(A99,'BTC-USD'!$A$2:$E$1828,5,0)),"na",(VLOOKUP(A99,'BTC-USD'!$A$2:$E$1828,5,0)))</f>
        <v>29098.910156000002</v>
      </c>
      <c r="D99">
        <f>IF(ISERROR(VLOOKUP(A99,'SP500'!$A$2:$G$252,4,0)),"na",VLOOKUP(A99,'SP500'!$A$2:$G$252,4,0))</f>
        <v>392.07998700000002</v>
      </c>
      <c r="E99">
        <f>IF(ISERROR(VLOOKUP(A99,'ishare R3000 ETF'!$A$2:$G$1260,4,0)),"na",VLOOKUP(A99,'ishare R3000 ETF'!$A$2:$G$1260,4,0))</f>
        <v>225.44000199999999</v>
      </c>
      <c r="F99">
        <f>IF(ISERROR(VLOOKUP(A99,'^IXIC'!A99:$E$1260,5,0)),"na",VLOOKUP(A99,'^IXIC'!A99:$E$1260,5,0))</f>
        <v>11535.269531</v>
      </c>
      <c r="G99">
        <f>IF(ISERROR(VLOOKUP(A99,'EURUSD=X'!$A$2:$E$1307,4,0)),"na",VLOOKUP(A99,'EURUSD=X'!$A$2:$E$1307,4,0))</f>
        <v>1.05687</v>
      </c>
      <c r="H99">
        <f>IF(ISERROR(VLOOKUP(A99,'ETH-USD'!$A$2:$E$1776,5,0)),"na",VLOOKUP(A99,'ETH-USD'!$A$2:$E$1776,5,0))</f>
        <v>1972.181885</v>
      </c>
      <c r="I99">
        <f>IF(ISERROR(VLOOKUP(A99,'Russell 2000'!$A$1:$E$1260,5,0)),"na",VLOOKUP(A99,'Russell 2000'!$A$1:$E$1260,5,0))</f>
        <v>1792.76001</v>
      </c>
      <c r="J99">
        <f>IF(ISERROR(VLOOKUP(A99,'SOL-USD'!$A$2:$E$893,5,0)),"na",VLOOKUP(A99,'SOL-USD'!$A$2:$E$893,5,0))</f>
        <v>49.056849999999997</v>
      </c>
      <c r="K99">
        <f>IF(ISERROR(VLOOKUP(A99,'AVAX-USD'!$A$2:$E$799,5,0)),"na",VLOOKUP(A99,'AVAX-USD'!$A$2:$E$799,5,0))</f>
        <v>29.026232</v>
      </c>
      <c r="L99">
        <f>IF(ISERROR(VLOOKUP(A99,'ADA-USD'!$A$2:$E$1776,5,0)),"na",VLOOKUP(A99,'ADA-USD'!$A$2:$E$1776,5,0))</f>
        <v>0.51260499999999998</v>
      </c>
      <c r="M99">
        <f>IF(ISERROR(VLOOKUP(A99,'DOT-USD'!$A$2:$E$761,5,0)),"na",VLOOKUP(A99,'DOT-USD'!$A$2:$E$761,5,0))</f>
        <v>9.8869609999999994</v>
      </c>
      <c r="N99">
        <f>IF(ISERROR(VLOOKUP(A99,'DOGE-USD'!$A$2:$G$1776,5,0)),"na",VLOOKUP(A99,'DOGE-USD'!$A$2:$G$1776,5,0))</f>
        <v>8.3252999999999994E-2</v>
      </c>
      <c r="O99">
        <f>IF(ISERROR(VLOOKUP(A99,'SHIB-USD'!$A$2:$G$780,5,0)),"na",VLOOKUP(A99,'SHIB-USD'!$A$2:$G$780,5,0))</f>
        <v>1.2E-5</v>
      </c>
    </row>
    <row r="100" spans="1:15" x14ac:dyDescent="0.35">
      <c r="A100" s="3">
        <v>44705</v>
      </c>
      <c r="B100">
        <f>VLOOKUP(A100,Yields!$A$2:$B$1680,2,0)</f>
        <v>0.55000000000000004</v>
      </c>
      <c r="C100">
        <f>IF(ISERROR(VLOOKUP(A100,'BTC-USD'!$A$2:$E$1828,5,0)),"na",(VLOOKUP(A100,'BTC-USD'!$A$2:$E$1828,5,0)))</f>
        <v>29655.585938</v>
      </c>
      <c r="D100">
        <f>IF(ISERROR(VLOOKUP(A100,'SP500'!$A$2:$G$252,4,0)),"na",VLOOKUP(A100,'SP500'!$A$2:$G$252,4,0))</f>
        <v>388.63000499999998</v>
      </c>
      <c r="E100">
        <f>IF(ISERROR(VLOOKUP(A100,'ishare R3000 ETF'!$A$2:$G$1260,4,0)),"na",VLOOKUP(A100,'ishare R3000 ETF'!$A$2:$G$1260,4,0))</f>
        <v>223.16000399999999</v>
      </c>
      <c r="F100">
        <f>IF(ISERROR(VLOOKUP(A100,'^IXIC'!A100:$E$1260,5,0)),"na",VLOOKUP(A100,'^IXIC'!A100:$E$1260,5,0))</f>
        <v>11264.450194999999</v>
      </c>
      <c r="G100">
        <f>IF(ISERROR(VLOOKUP(A100,'EURUSD=X'!$A$2:$E$1307,4,0)),"na",VLOOKUP(A100,'EURUSD=X'!$A$2:$E$1307,4,0))</f>
        <v>1.0662</v>
      </c>
      <c r="H100">
        <f>IF(ISERROR(VLOOKUP(A100,'ETH-USD'!$A$2:$E$1776,5,0)),"na",VLOOKUP(A100,'ETH-USD'!$A$2:$E$1776,5,0))</f>
        <v>1978.982788</v>
      </c>
      <c r="I100">
        <f>IF(ISERROR(VLOOKUP(A100,'Russell 2000'!$A$1:$E$1260,5,0)),"na",VLOOKUP(A100,'Russell 2000'!$A$1:$E$1260,5,0))</f>
        <v>1764.829956</v>
      </c>
      <c r="J100">
        <f>IF(ISERROR(VLOOKUP(A100,'SOL-USD'!$A$2:$E$893,5,0)),"na",VLOOKUP(A100,'SOL-USD'!$A$2:$E$893,5,0))</f>
        <v>49.653336000000003</v>
      </c>
      <c r="K100">
        <f>IF(ISERROR(VLOOKUP(A100,'AVAX-USD'!$A$2:$E$799,5,0)),"na",VLOOKUP(A100,'AVAX-USD'!$A$2:$E$799,5,0))</f>
        <v>29.025648</v>
      </c>
      <c r="L100">
        <f>IF(ISERROR(VLOOKUP(A100,'ADA-USD'!$A$2:$E$1776,5,0)),"na",VLOOKUP(A100,'ADA-USD'!$A$2:$E$1776,5,0))</f>
        <v>0.52122400000000002</v>
      </c>
      <c r="M100">
        <f>IF(ISERROR(VLOOKUP(A100,'DOT-USD'!$A$2:$E$761,5,0)),"na",VLOOKUP(A100,'DOT-USD'!$A$2:$E$761,5,0))</f>
        <v>10.181179999999999</v>
      </c>
      <c r="N100">
        <f>IF(ISERROR(VLOOKUP(A100,'DOGE-USD'!$A$2:$G$1776,5,0)),"na",VLOOKUP(A100,'DOGE-USD'!$A$2:$G$1776,5,0))</f>
        <v>8.3637000000000003E-2</v>
      </c>
      <c r="O100">
        <f>IF(ISERROR(VLOOKUP(A100,'SHIB-USD'!$A$2:$G$780,5,0)),"na",VLOOKUP(A100,'SHIB-USD'!$A$2:$G$780,5,0))</f>
        <v>1.2E-5</v>
      </c>
    </row>
    <row r="101" spans="1:15" x14ac:dyDescent="0.35">
      <c r="A101" s="3">
        <v>44706</v>
      </c>
      <c r="B101">
        <f>VLOOKUP(A101,Yields!$A$2:$B$1680,2,0)</f>
        <v>0.57999999999999996</v>
      </c>
      <c r="C101">
        <f>IF(ISERROR(VLOOKUP(A101,'BTC-USD'!$A$2:$E$1828,5,0)),"na",(VLOOKUP(A101,'BTC-USD'!$A$2:$E$1828,5,0)))</f>
        <v>29562.361327999999</v>
      </c>
      <c r="D101">
        <f>IF(ISERROR(VLOOKUP(A101,'SP500'!$A$2:$G$252,4,0)),"na",VLOOKUP(A101,'SP500'!$A$2:$G$252,4,0))</f>
        <v>393.60998499999999</v>
      </c>
      <c r="E101">
        <f>IF(ISERROR(VLOOKUP(A101,'ishare R3000 ETF'!$A$2:$G$1260,4,0)),"na",VLOOKUP(A101,'ishare R3000 ETF'!$A$2:$G$1260,4,0))</f>
        <v>225.699997</v>
      </c>
      <c r="F101">
        <f>IF(ISERROR(VLOOKUP(A101,'^IXIC'!A101:$E$1260,5,0)),"na",VLOOKUP(A101,'^IXIC'!A101:$E$1260,5,0))</f>
        <v>11434.740234000001</v>
      </c>
      <c r="G101">
        <f>IF(ISERROR(VLOOKUP(A101,'EURUSD=X'!$A$2:$E$1307,4,0)),"na",VLOOKUP(A101,'EURUSD=X'!$A$2:$E$1307,4,0))</f>
        <v>1.0644070000000001</v>
      </c>
      <c r="H101">
        <f>IF(ISERROR(VLOOKUP(A101,'ETH-USD'!$A$2:$E$1776,5,0)),"na",VLOOKUP(A101,'ETH-USD'!$A$2:$E$1776,5,0))</f>
        <v>1944.8278809999999</v>
      </c>
      <c r="I101">
        <f>IF(ISERROR(VLOOKUP(A101,'Russell 2000'!$A$1:$E$1260,5,0)),"na",VLOOKUP(A101,'Russell 2000'!$A$1:$E$1260,5,0))</f>
        <v>1799.160034</v>
      </c>
      <c r="J101">
        <f>IF(ISERROR(VLOOKUP(A101,'SOL-USD'!$A$2:$E$893,5,0)),"na",VLOOKUP(A101,'SOL-USD'!$A$2:$E$893,5,0))</f>
        <v>47.982425999999997</v>
      </c>
      <c r="K101">
        <f>IF(ISERROR(VLOOKUP(A101,'AVAX-USD'!$A$2:$E$799,5,0)),"na",VLOOKUP(A101,'AVAX-USD'!$A$2:$E$799,5,0))</f>
        <v>27.225376000000001</v>
      </c>
      <c r="L101">
        <f>IF(ISERROR(VLOOKUP(A101,'ADA-USD'!$A$2:$E$1776,5,0)),"na",VLOOKUP(A101,'ADA-USD'!$A$2:$E$1776,5,0))</f>
        <v>0.51387700000000003</v>
      </c>
      <c r="M101">
        <f>IF(ISERROR(VLOOKUP(A101,'DOT-USD'!$A$2:$E$761,5,0)),"na",VLOOKUP(A101,'DOT-USD'!$A$2:$E$761,5,0))</f>
        <v>9.8665819999999993</v>
      </c>
      <c r="N101">
        <f>IF(ISERROR(VLOOKUP(A101,'DOGE-USD'!$A$2:$G$1776,5,0)),"na",VLOOKUP(A101,'DOGE-USD'!$A$2:$G$1776,5,0))</f>
        <v>8.2985000000000003E-2</v>
      </c>
      <c r="O101">
        <f>IF(ISERROR(VLOOKUP(A101,'SHIB-USD'!$A$2:$G$780,5,0)),"na",VLOOKUP(A101,'SHIB-USD'!$A$2:$G$780,5,0))</f>
        <v>1.2E-5</v>
      </c>
    </row>
    <row r="102" spans="1:15" x14ac:dyDescent="0.35">
      <c r="A102" s="3">
        <v>44707</v>
      </c>
      <c r="B102">
        <f>VLOOKUP(A102,Yields!$A$2:$B$1680,2,0)</f>
        <v>0.71</v>
      </c>
      <c r="C102">
        <f>IF(ISERROR(VLOOKUP(A102,'BTC-USD'!$A$2:$E$1828,5,0)),"na",(VLOOKUP(A102,'BTC-USD'!$A$2:$E$1828,5,0)))</f>
        <v>29267.224609000001</v>
      </c>
      <c r="D102">
        <f>IF(ISERROR(VLOOKUP(A102,'SP500'!$A$2:$G$252,4,0)),"na",VLOOKUP(A102,'SP500'!$A$2:$G$252,4,0))</f>
        <v>400.20001200000002</v>
      </c>
      <c r="E102">
        <f>IF(ISERROR(VLOOKUP(A102,'ishare R3000 ETF'!$A$2:$G$1260,4,0)),"na",VLOOKUP(A102,'ishare R3000 ETF'!$A$2:$G$1260,4,0))</f>
        <v>230.13000500000001</v>
      </c>
      <c r="F102">
        <f>IF(ISERROR(VLOOKUP(A102,'^IXIC'!A102:$E$1260,5,0)),"na",VLOOKUP(A102,'^IXIC'!A102:$E$1260,5,0))</f>
        <v>11740.650390999999</v>
      </c>
      <c r="G102">
        <f>IF(ISERROR(VLOOKUP(A102,'EURUSD=X'!$A$2:$E$1307,4,0)),"na",VLOOKUP(A102,'EURUSD=X'!$A$2:$E$1307,4,0))</f>
        <v>1.0664499999999999</v>
      </c>
      <c r="H102">
        <f>IF(ISERROR(VLOOKUP(A102,'ETH-USD'!$A$2:$E$1776,5,0)),"na",VLOOKUP(A102,'ETH-USD'!$A$2:$E$1776,5,0))</f>
        <v>1803.9133300000001</v>
      </c>
      <c r="I102">
        <f>IF(ISERROR(VLOOKUP(A102,'Russell 2000'!$A$1:$E$1260,5,0)),"na",VLOOKUP(A102,'Russell 2000'!$A$1:$E$1260,5,0))</f>
        <v>1838.23999</v>
      </c>
      <c r="J102">
        <f>IF(ISERROR(VLOOKUP(A102,'SOL-USD'!$A$2:$E$893,5,0)),"na",VLOOKUP(A102,'SOL-USD'!$A$2:$E$893,5,0))</f>
        <v>43.491211</v>
      </c>
      <c r="K102">
        <f>IF(ISERROR(VLOOKUP(A102,'AVAX-USD'!$A$2:$E$799,5,0)),"na",VLOOKUP(A102,'AVAX-USD'!$A$2:$E$799,5,0))</f>
        <v>23.55003</v>
      </c>
      <c r="L102">
        <f>IF(ISERROR(VLOOKUP(A102,'ADA-USD'!$A$2:$E$1776,5,0)),"na",VLOOKUP(A102,'ADA-USD'!$A$2:$E$1776,5,0))</f>
        <v>0.480883</v>
      </c>
      <c r="M102">
        <f>IF(ISERROR(VLOOKUP(A102,'DOT-USD'!$A$2:$E$761,5,0)),"na",VLOOKUP(A102,'DOT-USD'!$A$2:$E$761,5,0))</f>
        <v>9.181025</v>
      </c>
      <c r="N102">
        <f>IF(ISERROR(VLOOKUP(A102,'DOGE-USD'!$A$2:$G$1776,5,0)),"na",VLOOKUP(A102,'DOGE-USD'!$A$2:$G$1776,5,0))</f>
        <v>7.8252000000000002E-2</v>
      </c>
      <c r="O102">
        <f>IF(ISERROR(VLOOKUP(A102,'SHIB-USD'!$A$2:$G$780,5,0)),"na",VLOOKUP(A102,'SHIB-USD'!$A$2:$G$780,5,0))</f>
        <v>1.1E-5</v>
      </c>
    </row>
    <row r="103" spans="1:15" x14ac:dyDescent="0.35">
      <c r="A103" s="3">
        <v>44708</v>
      </c>
      <c r="B103">
        <f>VLOOKUP(A103,Yields!$A$2:$B$1680,2,0)</f>
        <v>0.69</v>
      </c>
      <c r="C103">
        <f>IF(ISERROR(VLOOKUP(A103,'BTC-USD'!$A$2:$E$1828,5,0)),"na",(VLOOKUP(A103,'BTC-USD'!$A$2:$E$1828,5,0)))</f>
        <v>28627.574218999998</v>
      </c>
      <c r="D103">
        <f>IF(ISERROR(VLOOKUP(A103,'SP500'!$A$2:$G$252,4,0)),"na",VLOOKUP(A103,'SP500'!$A$2:$G$252,4,0))</f>
        <v>409.48998999999998</v>
      </c>
      <c r="E103">
        <f>IF(ISERROR(VLOOKUP(A103,'ishare R3000 ETF'!$A$2:$G$1260,4,0)),"na",VLOOKUP(A103,'ishare R3000 ETF'!$A$2:$G$1260,4,0))</f>
        <v>235.63000500000001</v>
      </c>
      <c r="F103">
        <f>IF(ISERROR(VLOOKUP(A103,'^IXIC'!A103:$E$1260,5,0)),"na",VLOOKUP(A103,'^IXIC'!A103:$E$1260,5,0))</f>
        <v>12131.129883</v>
      </c>
      <c r="G103">
        <f>IF(ISERROR(VLOOKUP(A103,'EURUSD=X'!$A$2:$E$1307,4,0)),"na",VLOOKUP(A103,'EURUSD=X'!$A$2:$E$1307,4,0))</f>
        <v>1.0698049999999999</v>
      </c>
      <c r="H103">
        <f>IF(ISERROR(VLOOKUP(A103,'ETH-USD'!$A$2:$E$1776,5,0)),"na",VLOOKUP(A103,'ETH-USD'!$A$2:$E$1776,5,0))</f>
        <v>1724.9228519999999</v>
      </c>
      <c r="I103">
        <f>IF(ISERROR(VLOOKUP(A103,'Russell 2000'!$A$1:$E$1260,5,0)),"na",VLOOKUP(A103,'Russell 2000'!$A$1:$E$1260,5,0))</f>
        <v>1887.900024</v>
      </c>
      <c r="J103">
        <f>IF(ISERROR(VLOOKUP(A103,'SOL-USD'!$A$2:$E$893,5,0)),"na",VLOOKUP(A103,'SOL-USD'!$A$2:$E$893,5,0))</f>
        <v>40.981346000000002</v>
      </c>
      <c r="K103">
        <f>IF(ISERROR(VLOOKUP(A103,'AVAX-USD'!$A$2:$E$799,5,0)),"na",VLOOKUP(A103,'AVAX-USD'!$A$2:$E$799,5,0))</f>
        <v>22.418623</v>
      </c>
      <c r="L103">
        <f>IF(ISERROR(VLOOKUP(A103,'ADA-USD'!$A$2:$E$1776,5,0)),"na",VLOOKUP(A103,'ADA-USD'!$A$2:$E$1776,5,0))</f>
        <v>0.455507</v>
      </c>
      <c r="M103">
        <f>IF(ISERROR(VLOOKUP(A103,'DOT-USD'!$A$2:$E$761,5,0)),"na",VLOOKUP(A103,'DOT-USD'!$A$2:$E$761,5,0))</f>
        <v>9.1319029999999994</v>
      </c>
      <c r="N103">
        <f>IF(ISERROR(VLOOKUP(A103,'DOGE-USD'!$A$2:$G$1776,5,0)),"na",VLOOKUP(A103,'DOGE-USD'!$A$2:$G$1776,5,0))</f>
        <v>8.1335000000000005E-2</v>
      </c>
      <c r="O103">
        <f>IF(ISERROR(VLOOKUP(A103,'SHIB-USD'!$A$2:$G$780,5,0)),"na",VLOOKUP(A103,'SHIB-USD'!$A$2:$G$780,5,0))</f>
        <v>1.0000000000000001E-5</v>
      </c>
    </row>
    <row r="104" spans="1:15" x14ac:dyDescent="0.35">
      <c r="A104" s="3">
        <v>44712</v>
      </c>
      <c r="B104">
        <f>VLOOKUP(A104,Yields!$A$2:$B$1680,2,0)</f>
        <v>0.73</v>
      </c>
      <c r="C104">
        <f>IF(ISERROR(VLOOKUP(A104,'BTC-USD'!$A$2:$E$1828,5,0)),"na",(VLOOKUP(A104,'BTC-USD'!$A$2:$E$1828,5,0)))</f>
        <v>31792.310547000001</v>
      </c>
      <c r="D104">
        <f>IF(ISERROR(VLOOKUP(A104,'SP500'!$A$2:$G$252,4,0)),"na",VLOOKUP(A104,'SP500'!$A$2:$G$252,4,0))</f>
        <v>411.82998700000002</v>
      </c>
      <c r="E104">
        <f>IF(ISERROR(VLOOKUP(A104,'ishare R3000 ETF'!$A$2:$G$1260,4,0)),"na",VLOOKUP(A104,'ishare R3000 ETF'!$A$2:$G$1260,4,0))</f>
        <v>236.759995</v>
      </c>
      <c r="F104">
        <f>IF(ISERROR(VLOOKUP(A104,'^IXIC'!A104:$E$1260,5,0)),"na",VLOOKUP(A104,'^IXIC'!A104:$E$1260,5,0))</f>
        <v>12081.389648</v>
      </c>
      <c r="G104">
        <f>IF(ISERROR(VLOOKUP(A104,'EURUSD=X'!$A$2:$E$1307,4,0)),"na",VLOOKUP(A104,'EURUSD=X'!$A$2:$E$1307,4,0))</f>
        <v>1.0682160000000001</v>
      </c>
      <c r="H104">
        <f>IF(ISERROR(VLOOKUP(A104,'ETH-USD'!$A$2:$E$1776,5,0)),"na",VLOOKUP(A104,'ETH-USD'!$A$2:$E$1776,5,0))</f>
        <v>1942.3280030000001</v>
      </c>
      <c r="I104">
        <f>IF(ISERROR(VLOOKUP(A104,'Russell 2000'!$A$1:$E$1260,5,0)),"na",VLOOKUP(A104,'Russell 2000'!$A$1:$E$1260,5,0))</f>
        <v>1864.040039</v>
      </c>
      <c r="J104">
        <f>IF(ISERROR(VLOOKUP(A104,'SOL-USD'!$A$2:$E$893,5,0)),"na",VLOOKUP(A104,'SOL-USD'!$A$2:$E$893,5,0))</f>
        <v>45.767840999999997</v>
      </c>
      <c r="K104">
        <f>IF(ISERROR(VLOOKUP(A104,'AVAX-USD'!$A$2:$E$799,5,0)),"na",VLOOKUP(A104,'AVAX-USD'!$A$2:$E$799,5,0))</f>
        <v>26.389932999999999</v>
      </c>
      <c r="L104">
        <f>IF(ISERROR(VLOOKUP(A104,'ADA-USD'!$A$2:$E$1776,5,0)),"na",VLOOKUP(A104,'ADA-USD'!$A$2:$E$1776,5,0))</f>
        <v>0.62525399999999998</v>
      </c>
      <c r="M104">
        <f>IF(ISERROR(VLOOKUP(A104,'DOT-USD'!$A$2:$E$761,5,0)),"na",VLOOKUP(A104,'DOT-USD'!$A$2:$E$761,5,0))</f>
        <v>10.366197</v>
      </c>
      <c r="N104">
        <f>IF(ISERROR(VLOOKUP(A104,'DOGE-USD'!$A$2:$G$1776,5,0)),"na",VLOOKUP(A104,'DOGE-USD'!$A$2:$G$1776,5,0))</f>
        <v>8.5864999999999997E-2</v>
      </c>
      <c r="O104">
        <f>IF(ISERROR(VLOOKUP(A104,'SHIB-USD'!$A$2:$G$780,5,0)),"na",VLOOKUP(A104,'SHIB-USD'!$A$2:$G$780,5,0))</f>
        <v>1.2E-5</v>
      </c>
    </row>
    <row r="105" spans="1:15" x14ac:dyDescent="0.35">
      <c r="A105" s="3">
        <v>44713</v>
      </c>
      <c r="B105">
        <f>VLOOKUP(A105,Yields!$A$2:$B$1680,2,0)</f>
        <v>0.77</v>
      </c>
      <c r="C105">
        <f>IF(ISERROR(VLOOKUP(A105,'BTC-USD'!$A$2:$E$1828,5,0)),"na",(VLOOKUP(A105,'BTC-USD'!$A$2:$E$1828,5,0)))</f>
        <v>29799.080077999999</v>
      </c>
      <c r="D105">
        <f>IF(ISERROR(VLOOKUP(A105,'SP500'!$A$2:$G$252,4,0)),"na",VLOOKUP(A105,'SP500'!$A$2:$G$252,4,0))</f>
        <v>408.75</v>
      </c>
      <c r="E105">
        <f>IF(ISERROR(VLOOKUP(A105,'ishare R3000 ETF'!$A$2:$G$1260,4,0)),"na",VLOOKUP(A105,'ishare R3000 ETF'!$A$2:$G$1260,4,0))</f>
        <v>234.699997</v>
      </c>
      <c r="F105">
        <f>IF(ISERROR(VLOOKUP(A105,'^IXIC'!A105:$E$1260,5,0)),"na",VLOOKUP(A105,'^IXIC'!A105:$E$1260,5,0))</f>
        <v>11994.459961</v>
      </c>
      <c r="G105">
        <f>IF(ISERROR(VLOOKUP(A105,'EURUSD=X'!$A$2:$E$1307,4,0)),"na",VLOOKUP(A105,'EURUSD=X'!$A$2:$E$1307,4,0))</f>
        <v>1.0631740000000001</v>
      </c>
      <c r="H105">
        <f>IF(ISERROR(VLOOKUP(A105,'ETH-USD'!$A$2:$E$1776,5,0)),"na",VLOOKUP(A105,'ETH-USD'!$A$2:$E$1776,5,0))</f>
        <v>1823.569336</v>
      </c>
      <c r="I105">
        <f>IF(ISERROR(VLOOKUP(A105,'Russell 2000'!$A$1:$E$1260,5,0)),"na",VLOOKUP(A105,'Russell 2000'!$A$1:$E$1260,5,0))</f>
        <v>1854.8199460000001</v>
      </c>
      <c r="J105">
        <f>IF(ISERROR(VLOOKUP(A105,'SOL-USD'!$A$2:$E$893,5,0)),"na",VLOOKUP(A105,'SOL-USD'!$A$2:$E$893,5,0))</f>
        <v>40.269669</v>
      </c>
      <c r="K105">
        <f>IF(ISERROR(VLOOKUP(A105,'AVAX-USD'!$A$2:$E$799,5,0)),"na",VLOOKUP(A105,'AVAX-USD'!$A$2:$E$799,5,0))</f>
        <v>23.800512000000001</v>
      </c>
      <c r="L105">
        <f>IF(ISERROR(VLOOKUP(A105,'ADA-USD'!$A$2:$E$1776,5,0)),"na",VLOOKUP(A105,'ADA-USD'!$A$2:$E$1776,5,0))</f>
        <v>0.55274999999999996</v>
      </c>
      <c r="M105">
        <f>IF(ISERROR(VLOOKUP(A105,'DOT-USD'!$A$2:$E$761,5,0)),"na",VLOOKUP(A105,'DOT-USD'!$A$2:$E$761,5,0))</f>
        <v>9.4713849999999997</v>
      </c>
      <c r="N105">
        <f>IF(ISERROR(VLOOKUP(A105,'DOGE-USD'!$A$2:$G$1776,5,0)),"na",VLOOKUP(A105,'DOGE-USD'!$A$2:$G$1776,5,0))</f>
        <v>8.1056000000000003E-2</v>
      </c>
      <c r="O105">
        <f>IF(ISERROR(VLOOKUP(A105,'SHIB-USD'!$A$2:$G$780,5,0)),"na",VLOOKUP(A105,'SHIB-USD'!$A$2:$G$780,5,0))</f>
        <v>1.1E-5</v>
      </c>
    </row>
    <row r="106" spans="1:15" x14ac:dyDescent="0.35">
      <c r="A106" s="3">
        <v>44714</v>
      </c>
      <c r="B106">
        <f>VLOOKUP(A106,Yields!$A$2:$B$1680,2,0)</f>
        <v>0.85</v>
      </c>
      <c r="C106">
        <f>IF(ISERROR(VLOOKUP(A106,'BTC-USD'!$A$2:$E$1828,5,0)),"na",(VLOOKUP(A106,'BTC-USD'!$A$2:$E$1828,5,0)))</f>
        <v>30467.488281000002</v>
      </c>
      <c r="D106">
        <f>IF(ISERROR(VLOOKUP(A106,'SP500'!$A$2:$G$252,4,0)),"na",VLOOKUP(A106,'SP500'!$A$2:$G$252,4,0))</f>
        <v>408.83999599999999</v>
      </c>
      <c r="E106">
        <f>IF(ISERROR(VLOOKUP(A106,'ishare R3000 ETF'!$A$2:$G$1260,4,0)),"na",VLOOKUP(A106,'ishare R3000 ETF'!$A$2:$G$1260,4,0))</f>
        <v>235.30999800000001</v>
      </c>
      <c r="F106">
        <f>IF(ISERROR(VLOOKUP(A106,'^IXIC'!A106:$E$1260,5,0)),"na",VLOOKUP(A106,'^IXIC'!A106:$E$1260,5,0))</f>
        <v>12316.900390999999</v>
      </c>
      <c r="G106">
        <f>IF(ISERROR(VLOOKUP(A106,'EURUSD=X'!$A$2:$E$1307,4,0)),"na",VLOOKUP(A106,'EURUSD=X'!$A$2:$E$1307,4,0))</f>
        <v>1.0645659999999999</v>
      </c>
      <c r="H106">
        <f>IF(ISERROR(VLOOKUP(A106,'ETH-USD'!$A$2:$E$1776,5,0)),"na",VLOOKUP(A106,'ETH-USD'!$A$2:$E$1776,5,0))</f>
        <v>1834.150513</v>
      </c>
      <c r="I106">
        <f>IF(ISERROR(VLOOKUP(A106,'Russell 2000'!$A$1:$E$1260,5,0)),"na",VLOOKUP(A106,'Russell 2000'!$A$1:$E$1260,5,0))</f>
        <v>1897.670044</v>
      </c>
      <c r="J106">
        <f>IF(ISERROR(VLOOKUP(A106,'SOL-USD'!$A$2:$E$893,5,0)),"na",VLOOKUP(A106,'SOL-USD'!$A$2:$E$893,5,0))</f>
        <v>40.891345999999999</v>
      </c>
      <c r="K106">
        <f>IF(ISERROR(VLOOKUP(A106,'AVAX-USD'!$A$2:$E$799,5,0)),"na",VLOOKUP(A106,'AVAX-USD'!$A$2:$E$799,5,0))</f>
        <v>24.677284</v>
      </c>
      <c r="L106">
        <f>IF(ISERROR(VLOOKUP(A106,'ADA-USD'!$A$2:$E$1776,5,0)),"na",VLOOKUP(A106,'ADA-USD'!$A$2:$E$1776,5,0))</f>
        <v>0.58779499999999996</v>
      </c>
      <c r="M106">
        <f>IF(ISERROR(VLOOKUP(A106,'DOT-USD'!$A$2:$E$761,5,0)),"na",VLOOKUP(A106,'DOT-USD'!$A$2:$E$761,5,0))</f>
        <v>9.8976799999999994</v>
      </c>
      <c r="N106">
        <f>IF(ISERROR(VLOOKUP(A106,'DOGE-USD'!$A$2:$G$1776,5,0)),"na",VLOOKUP(A106,'DOGE-USD'!$A$2:$G$1776,5,0))</f>
        <v>8.2771999999999998E-2</v>
      </c>
      <c r="O106">
        <f>IF(ISERROR(VLOOKUP(A106,'SHIB-USD'!$A$2:$G$780,5,0)),"na",VLOOKUP(A106,'SHIB-USD'!$A$2:$G$780,5,0))</f>
        <v>1.1E-5</v>
      </c>
    </row>
    <row r="107" spans="1:15" x14ac:dyDescent="0.35">
      <c r="A107" s="3">
        <v>44715</v>
      </c>
      <c r="B107">
        <f>VLOOKUP(A107,Yields!$A$2:$B$1680,2,0)</f>
        <v>0.87</v>
      </c>
      <c r="C107">
        <f>IF(ISERROR(VLOOKUP(A107,'BTC-USD'!$A$2:$E$1828,5,0)),"na",(VLOOKUP(A107,'BTC-USD'!$A$2:$E$1828,5,0)))</f>
        <v>29704.390625</v>
      </c>
      <c r="D107">
        <f>IF(ISERROR(VLOOKUP(A107,'SP500'!$A$2:$G$252,4,0)),"na",VLOOKUP(A107,'SP500'!$A$2:$G$252,4,0))</f>
        <v>411.32000699999998</v>
      </c>
      <c r="E107">
        <f>IF(ISERROR(VLOOKUP(A107,'ishare R3000 ETF'!$A$2:$G$1260,4,0)),"na",VLOOKUP(A107,'ishare R3000 ETF'!$A$2:$G$1260,4,0))</f>
        <v>236.80999800000001</v>
      </c>
      <c r="F107">
        <f>IF(ISERROR(VLOOKUP(A107,'^IXIC'!A107:$E$1260,5,0)),"na",VLOOKUP(A107,'^IXIC'!A107:$E$1260,5,0))</f>
        <v>12012.730469</v>
      </c>
      <c r="G107">
        <f>IF(ISERROR(VLOOKUP(A107,'EURUSD=X'!$A$2:$E$1307,4,0)),"na",VLOOKUP(A107,'EURUSD=X'!$A$2:$E$1307,4,0))</f>
        <v>1.0706640000000001</v>
      </c>
      <c r="H107">
        <f>IF(ISERROR(VLOOKUP(A107,'ETH-USD'!$A$2:$E$1776,5,0)),"na",VLOOKUP(A107,'ETH-USD'!$A$2:$E$1776,5,0))</f>
        <v>1775.0786129999999</v>
      </c>
      <c r="I107">
        <f>IF(ISERROR(VLOOKUP(A107,'Russell 2000'!$A$1:$E$1260,5,0)),"na",VLOOKUP(A107,'Russell 2000'!$A$1:$E$1260,5,0))</f>
        <v>1883.0500489999999</v>
      </c>
      <c r="J107">
        <f>IF(ISERROR(VLOOKUP(A107,'SOL-USD'!$A$2:$E$893,5,0)),"na",VLOOKUP(A107,'SOL-USD'!$A$2:$E$893,5,0))</f>
        <v>38.259219999999999</v>
      </c>
      <c r="K107">
        <f>IF(ISERROR(VLOOKUP(A107,'AVAX-USD'!$A$2:$E$799,5,0)),"na",VLOOKUP(A107,'AVAX-USD'!$A$2:$E$799,5,0))</f>
        <v>23.005441999999999</v>
      </c>
      <c r="L107">
        <f>IF(ISERROR(VLOOKUP(A107,'ADA-USD'!$A$2:$E$1776,5,0)),"na",VLOOKUP(A107,'ADA-USD'!$A$2:$E$1776,5,0))</f>
        <v>0.55965799999999999</v>
      </c>
      <c r="M107">
        <f>IF(ISERROR(VLOOKUP(A107,'DOT-USD'!$A$2:$E$761,5,0)),"na",VLOOKUP(A107,'DOT-USD'!$A$2:$E$761,5,0))</f>
        <v>9.3769299999999998</v>
      </c>
      <c r="N107">
        <f>IF(ISERROR(VLOOKUP(A107,'DOGE-USD'!$A$2:$G$1776,5,0)),"na",VLOOKUP(A107,'DOGE-USD'!$A$2:$G$1776,5,0))</f>
        <v>8.0442E-2</v>
      </c>
      <c r="O107">
        <f>IF(ISERROR(VLOOKUP(A107,'SHIB-USD'!$A$2:$G$780,5,0)),"na",VLOOKUP(A107,'SHIB-USD'!$A$2:$G$780,5,0))</f>
        <v>1.1E-5</v>
      </c>
    </row>
    <row r="108" spans="1:15" x14ac:dyDescent="0.35">
      <c r="A108" s="3">
        <v>44718</v>
      </c>
      <c r="B108">
        <f>VLOOKUP(A108,Yields!$A$2:$B$1680,2,0)</f>
        <v>0.88</v>
      </c>
      <c r="C108">
        <f>IF(ISERROR(VLOOKUP(A108,'BTC-USD'!$A$2:$E$1828,5,0)),"na",(VLOOKUP(A108,'BTC-USD'!$A$2:$E$1828,5,0)))</f>
        <v>31370.671875</v>
      </c>
      <c r="D108">
        <f>IF(ISERROR(VLOOKUP(A108,'SP500'!$A$2:$G$252,4,0)),"na",VLOOKUP(A108,'SP500'!$A$2:$G$252,4,0))</f>
        <v>412.35998499999999</v>
      </c>
      <c r="E108">
        <f>IF(ISERROR(VLOOKUP(A108,'ishare R3000 ETF'!$A$2:$G$1260,4,0)),"na",VLOOKUP(A108,'ishare R3000 ETF'!$A$2:$G$1260,4,0))</f>
        <v>237.550003</v>
      </c>
      <c r="F108">
        <f>IF(ISERROR(VLOOKUP(A108,'^IXIC'!A108:$E$1260,5,0)),"na",VLOOKUP(A108,'^IXIC'!A108:$E$1260,5,0))</f>
        <v>12061.370117</v>
      </c>
      <c r="G108">
        <f>IF(ISERROR(VLOOKUP(A108,'EURUSD=X'!$A$2:$E$1307,4,0)),"na",VLOOKUP(A108,'EURUSD=X'!$A$2:$E$1307,4,0))</f>
        <v>1.0686040000000001</v>
      </c>
      <c r="H108">
        <f>IF(ISERROR(VLOOKUP(A108,'ETH-USD'!$A$2:$E$1776,5,0)),"na",VLOOKUP(A108,'ETH-USD'!$A$2:$E$1776,5,0))</f>
        <v>1859.289673</v>
      </c>
      <c r="I108">
        <f>IF(ISERROR(VLOOKUP(A108,'Russell 2000'!$A$1:$E$1260,5,0)),"na",VLOOKUP(A108,'Russell 2000'!$A$1:$E$1260,5,0))</f>
        <v>1889.8900149999999</v>
      </c>
      <c r="J108">
        <f>IF(ISERROR(VLOOKUP(A108,'SOL-USD'!$A$2:$E$893,5,0)),"na",VLOOKUP(A108,'SOL-USD'!$A$2:$E$893,5,0))</f>
        <v>42.433132000000001</v>
      </c>
      <c r="K108">
        <f>IF(ISERROR(VLOOKUP(A108,'AVAX-USD'!$A$2:$E$799,5,0)),"na",VLOOKUP(A108,'AVAX-USD'!$A$2:$E$799,5,0))</f>
        <v>25.988592000000001</v>
      </c>
      <c r="L108">
        <f>IF(ISERROR(VLOOKUP(A108,'ADA-USD'!$A$2:$E$1776,5,0)),"na",VLOOKUP(A108,'ADA-USD'!$A$2:$E$1776,5,0))</f>
        <v>0.60932799999999998</v>
      </c>
      <c r="M108">
        <f>IF(ISERROR(VLOOKUP(A108,'DOT-USD'!$A$2:$E$761,5,0)),"na",VLOOKUP(A108,'DOT-USD'!$A$2:$E$761,5,0))</f>
        <v>9.4927700000000002</v>
      </c>
      <c r="N108">
        <f>IF(ISERROR(VLOOKUP(A108,'DOGE-USD'!$A$2:$G$1776,5,0)),"na",VLOOKUP(A108,'DOGE-USD'!$A$2:$G$1776,5,0))</f>
        <v>8.2530000000000006E-2</v>
      </c>
      <c r="O108">
        <f>IF(ISERROR(VLOOKUP(A108,'SHIB-USD'!$A$2:$G$780,5,0)),"na",VLOOKUP(A108,'SHIB-USD'!$A$2:$G$780,5,0))</f>
        <v>1.1E-5</v>
      </c>
    </row>
    <row r="109" spans="1:15" x14ac:dyDescent="0.35">
      <c r="A109" s="3">
        <v>44719</v>
      </c>
      <c r="B109">
        <f>VLOOKUP(A109,Yields!$A$2:$B$1680,2,0)</f>
        <v>0.87</v>
      </c>
      <c r="C109">
        <f>IF(ISERROR(VLOOKUP(A109,'BTC-USD'!$A$2:$E$1828,5,0)),"na",(VLOOKUP(A109,'BTC-USD'!$A$2:$E$1828,5,0)))</f>
        <v>31155.478515999999</v>
      </c>
      <c r="D109">
        <f>IF(ISERROR(VLOOKUP(A109,'SP500'!$A$2:$G$252,4,0)),"na",VLOOKUP(A109,'SP500'!$A$2:$G$252,4,0))</f>
        <v>409.39999399999999</v>
      </c>
      <c r="E109">
        <f>IF(ISERROR(VLOOKUP(A109,'ishare R3000 ETF'!$A$2:$G$1260,4,0)),"na",VLOOKUP(A109,'ishare R3000 ETF'!$A$2:$G$1260,4,0))</f>
        <v>235.71000699999999</v>
      </c>
      <c r="F109">
        <f>IF(ISERROR(VLOOKUP(A109,'^IXIC'!A109:$E$1260,5,0)),"na",VLOOKUP(A109,'^IXIC'!A109:$E$1260,5,0))</f>
        <v>12175.230469</v>
      </c>
      <c r="G109">
        <f>IF(ISERROR(VLOOKUP(A109,'EURUSD=X'!$A$2:$E$1307,4,0)),"na",VLOOKUP(A109,'EURUSD=X'!$A$2:$E$1307,4,0))</f>
        <v>1.06528</v>
      </c>
      <c r="H109">
        <f>IF(ISERROR(VLOOKUP(A109,'ETH-USD'!$A$2:$E$1776,5,0)),"na",VLOOKUP(A109,'ETH-USD'!$A$2:$E$1776,5,0))</f>
        <v>1814.0483400000001</v>
      </c>
      <c r="I109">
        <f>IF(ISERROR(VLOOKUP(A109,'Russell 2000'!$A$1:$E$1260,5,0)),"na",VLOOKUP(A109,'Russell 2000'!$A$1:$E$1260,5,0))</f>
        <v>1919.5600589999999</v>
      </c>
      <c r="J109">
        <f>IF(ISERROR(VLOOKUP(A109,'SOL-USD'!$A$2:$E$893,5,0)),"na",VLOOKUP(A109,'SOL-USD'!$A$2:$E$893,5,0))</f>
        <v>39.437572000000003</v>
      </c>
      <c r="K109">
        <f>IF(ISERROR(VLOOKUP(A109,'AVAX-USD'!$A$2:$E$799,5,0)),"na",VLOOKUP(A109,'AVAX-USD'!$A$2:$E$799,5,0))</f>
        <v>24.635428999999998</v>
      </c>
      <c r="L109">
        <f>IF(ISERROR(VLOOKUP(A109,'ADA-USD'!$A$2:$E$1776,5,0)),"na",VLOOKUP(A109,'ADA-USD'!$A$2:$E$1776,5,0))</f>
        <v>0.61544500000000002</v>
      </c>
      <c r="M109">
        <f>IF(ISERROR(VLOOKUP(A109,'DOT-USD'!$A$2:$E$761,5,0)),"na",VLOOKUP(A109,'DOT-USD'!$A$2:$E$761,5,0))</f>
        <v>9.2281569999999995</v>
      </c>
      <c r="N109">
        <f>IF(ISERROR(VLOOKUP(A109,'DOGE-USD'!$A$2:$G$1776,5,0)),"na",VLOOKUP(A109,'DOGE-USD'!$A$2:$G$1776,5,0))</f>
        <v>8.0513000000000001E-2</v>
      </c>
      <c r="O109">
        <f>IF(ISERROR(VLOOKUP(A109,'SHIB-USD'!$A$2:$G$780,5,0)),"na",VLOOKUP(A109,'SHIB-USD'!$A$2:$G$780,5,0))</f>
        <v>1.1E-5</v>
      </c>
    </row>
    <row r="110" spans="1:15" x14ac:dyDescent="0.35">
      <c r="A110" s="3">
        <v>44720</v>
      </c>
      <c r="B110">
        <f>VLOOKUP(A110,Yields!$A$2:$B$1680,2,0)</f>
        <v>0.89</v>
      </c>
      <c r="C110">
        <f>IF(ISERROR(VLOOKUP(A110,'BTC-USD'!$A$2:$E$1828,5,0)),"na",(VLOOKUP(A110,'BTC-USD'!$A$2:$E$1828,5,0)))</f>
        <v>30214.355468999998</v>
      </c>
      <c r="D110">
        <f>IF(ISERROR(VLOOKUP(A110,'SP500'!$A$2:$G$252,4,0)),"na",VLOOKUP(A110,'SP500'!$A$2:$G$252,4,0))</f>
        <v>412.19000199999999</v>
      </c>
      <c r="E110">
        <f>IF(ISERROR(VLOOKUP(A110,'ishare R3000 ETF'!$A$2:$G$1260,4,0)),"na",VLOOKUP(A110,'ishare R3000 ETF'!$A$2:$G$1260,4,0))</f>
        <v>237.41000399999999</v>
      </c>
      <c r="F110">
        <f>IF(ISERROR(VLOOKUP(A110,'^IXIC'!A110:$E$1260,5,0)),"na",VLOOKUP(A110,'^IXIC'!A110:$E$1260,5,0))</f>
        <v>12086.269531</v>
      </c>
      <c r="G110">
        <f>IF(ISERROR(VLOOKUP(A110,'EURUSD=X'!$A$2:$E$1307,4,0)),"na",VLOOKUP(A110,'EURUSD=X'!$A$2:$E$1307,4,0))</f>
        <v>1.0673269999999999</v>
      </c>
      <c r="H110">
        <f>IF(ISERROR(VLOOKUP(A110,'ETH-USD'!$A$2:$E$1776,5,0)),"na",VLOOKUP(A110,'ETH-USD'!$A$2:$E$1776,5,0))</f>
        <v>1793.5722659999999</v>
      </c>
      <c r="I110">
        <f>IF(ISERROR(VLOOKUP(A110,'Russell 2000'!$A$1:$E$1260,5,0)),"na",VLOOKUP(A110,'Russell 2000'!$A$1:$E$1260,5,0))</f>
        <v>1891.01001</v>
      </c>
      <c r="J110">
        <f>IF(ISERROR(VLOOKUP(A110,'SOL-USD'!$A$2:$E$893,5,0)),"na",VLOOKUP(A110,'SOL-USD'!$A$2:$E$893,5,0))</f>
        <v>38.843369000000003</v>
      </c>
      <c r="K110">
        <f>IF(ISERROR(VLOOKUP(A110,'AVAX-USD'!$A$2:$E$799,5,0)),"na",VLOOKUP(A110,'AVAX-USD'!$A$2:$E$799,5,0))</f>
        <v>24.500254000000002</v>
      </c>
      <c r="L110">
        <f>IF(ISERROR(VLOOKUP(A110,'ADA-USD'!$A$2:$E$1776,5,0)),"na",VLOOKUP(A110,'ADA-USD'!$A$2:$E$1776,5,0))</f>
        <v>0.64161400000000002</v>
      </c>
      <c r="M110">
        <f>IF(ISERROR(VLOOKUP(A110,'DOT-USD'!$A$2:$E$761,5,0)),"na",VLOOKUP(A110,'DOT-USD'!$A$2:$E$761,5,0))</f>
        <v>9.0037719999999997</v>
      </c>
      <c r="N110">
        <f>IF(ISERROR(VLOOKUP(A110,'DOGE-USD'!$A$2:$G$1776,5,0)),"na",VLOOKUP(A110,'DOGE-USD'!$A$2:$G$1776,5,0))</f>
        <v>7.9438999999999996E-2</v>
      </c>
      <c r="O110">
        <f>IF(ISERROR(VLOOKUP(A110,'SHIB-USD'!$A$2:$G$780,5,0)),"na",VLOOKUP(A110,'SHIB-USD'!$A$2:$G$780,5,0))</f>
        <v>1.1E-5</v>
      </c>
    </row>
    <row r="111" spans="1:15" x14ac:dyDescent="0.35">
      <c r="A111" s="3">
        <v>44721</v>
      </c>
      <c r="B111">
        <f>VLOOKUP(A111,Yields!$A$2:$B$1680,2,0)</f>
        <v>1.05</v>
      </c>
      <c r="C111">
        <f>IF(ISERROR(VLOOKUP(A111,'BTC-USD'!$A$2:$E$1828,5,0)),"na",(VLOOKUP(A111,'BTC-USD'!$A$2:$E$1828,5,0)))</f>
        <v>30111.998047000001</v>
      </c>
      <c r="D111">
        <f>IF(ISERROR(VLOOKUP(A111,'SP500'!$A$2:$G$252,4,0)),"na",VLOOKUP(A111,'SP500'!$A$2:$G$252,4,0))</f>
        <v>401.89001500000001</v>
      </c>
      <c r="E111">
        <f>IF(ISERROR(VLOOKUP(A111,'ishare R3000 ETF'!$A$2:$G$1260,4,0)),"na",VLOOKUP(A111,'ishare R3000 ETF'!$A$2:$G$1260,4,0))</f>
        <v>231.64999399999999</v>
      </c>
      <c r="F111">
        <f>IF(ISERROR(VLOOKUP(A111,'^IXIC'!A111:$E$1260,5,0)),"na",VLOOKUP(A111,'^IXIC'!A111:$E$1260,5,0))</f>
        <v>11754.230469</v>
      </c>
      <c r="G111">
        <f>IF(ISERROR(VLOOKUP(A111,'EURUSD=X'!$A$2:$E$1307,4,0)),"na",VLOOKUP(A111,'EURUSD=X'!$A$2:$E$1307,4,0))</f>
        <v>1.064713</v>
      </c>
      <c r="H111">
        <f>IF(ISERROR(VLOOKUP(A111,'ETH-USD'!$A$2:$E$1776,5,0)),"na",VLOOKUP(A111,'ETH-USD'!$A$2:$E$1776,5,0))</f>
        <v>1789.8260499999999</v>
      </c>
      <c r="I111">
        <f>IF(ISERROR(VLOOKUP(A111,'Russell 2000'!$A$1:$E$1260,5,0)),"na",VLOOKUP(A111,'Russell 2000'!$A$1:$E$1260,5,0))</f>
        <v>1850.8599850000001</v>
      </c>
      <c r="J111">
        <f>IF(ISERROR(VLOOKUP(A111,'SOL-USD'!$A$2:$E$893,5,0)),"na",VLOOKUP(A111,'SOL-USD'!$A$2:$E$893,5,0))</f>
        <v>39.972607000000004</v>
      </c>
      <c r="K111">
        <f>IF(ISERROR(VLOOKUP(A111,'AVAX-USD'!$A$2:$E$799,5,0)),"na",VLOOKUP(A111,'AVAX-USD'!$A$2:$E$799,5,0))</f>
        <v>24.41066</v>
      </c>
      <c r="L111">
        <f>IF(ISERROR(VLOOKUP(A111,'ADA-USD'!$A$2:$E$1776,5,0)),"na",VLOOKUP(A111,'ADA-USD'!$A$2:$E$1776,5,0))</f>
        <v>0.63292000000000004</v>
      </c>
      <c r="M111">
        <f>IF(ISERROR(VLOOKUP(A111,'DOT-USD'!$A$2:$E$761,5,0)),"na",VLOOKUP(A111,'DOT-USD'!$A$2:$E$761,5,0))</f>
        <v>9.2320930000000008</v>
      </c>
      <c r="N111">
        <f>IF(ISERROR(VLOOKUP(A111,'DOGE-USD'!$A$2:$G$1776,5,0)),"na",VLOOKUP(A111,'DOGE-USD'!$A$2:$G$1776,5,0))</f>
        <v>7.9336000000000004E-2</v>
      </c>
      <c r="O111">
        <f>IF(ISERROR(VLOOKUP(A111,'SHIB-USD'!$A$2:$G$780,5,0)),"na",VLOOKUP(A111,'SHIB-USD'!$A$2:$G$780,5,0))</f>
        <v>1.1E-5</v>
      </c>
    </row>
    <row r="112" spans="1:15" x14ac:dyDescent="0.35">
      <c r="A112" s="3">
        <v>44722</v>
      </c>
      <c r="B112">
        <f>VLOOKUP(A112,Yields!$A$2:$B$1680,2,0)</f>
        <v>1.1000000000000001</v>
      </c>
      <c r="C112">
        <f>IF(ISERROR(VLOOKUP(A112,'BTC-USD'!$A$2:$E$1828,5,0)),"na",(VLOOKUP(A112,'BTC-USD'!$A$2:$E$1828,5,0)))</f>
        <v>29083.804688</v>
      </c>
      <c r="D112">
        <f>IF(ISERROR(VLOOKUP(A112,'SP500'!$A$2:$G$252,4,0)),"na",VLOOKUP(A112,'SP500'!$A$2:$G$252,4,0))</f>
        <v>390.08999599999999</v>
      </c>
      <c r="E112">
        <f>IF(ISERROR(VLOOKUP(A112,'ishare R3000 ETF'!$A$2:$G$1260,4,0)),"na",VLOOKUP(A112,'ishare R3000 ETF'!$A$2:$G$1260,4,0))</f>
        <v>224.720001</v>
      </c>
      <c r="F112">
        <f>IF(ISERROR(VLOOKUP(A112,'^IXIC'!A112:$E$1260,5,0)),"na",VLOOKUP(A112,'^IXIC'!A112:$E$1260,5,0))</f>
        <v>11340.019531</v>
      </c>
      <c r="G112">
        <f>IF(ISERROR(VLOOKUP(A112,'EURUSD=X'!$A$2:$E$1307,4,0)),"na",VLOOKUP(A112,'EURUSD=X'!$A$2:$E$1307,4,0))</f>
        <v>1.050773</v>
      </c>
      <c r="H112">
        <f>IF(ISERROR(VLOOKUP(A112,'ETH-USD'!$A$2:$E$1776,5,0)),"na",VLOOKUP(A112,'ETH-USD'!$A$2:$E$1776,5,0))</f>
        <v>1665.042236</v>
      </c>
      <c r="I112">
        <f>IF(ISERROR(VLOOKUP(A112,'Russell 2000'!$A$1:$E$1260,5,0)),"na",VLOOKUP(A112,'Russell 2000'!$A$1:$E$1260,5,0))</f>
        <v>1800.280029</v>
      </c>
      <c r="J112">
        <f>IF(ISERROR(VLOOKUP(A112,'SOL-USD'!$A$2:$E$893,5,0)),"na",VLOOKUP(A112,'SOL-USD'!$A$2:$E$893,5,0))</f>
        <v>37.089767000000002</v>
      </c>
      <c r="K112">
        <f>IF(ISERROR(VLOOKUP(A112,'AVAX-USD'!$A$2:$E$799,5,0)),"na",VLOOKUP(A112,'AVAX-USD'!$A$2:$E$799,5,0))</f>
        <v>22.076070999999999</v>
      </c>
      <c r="L112">
        <f>IF(ISERROR(VLOOKUP(A112,'ADA-USD'!$A$2:$E$1776,5,0)),"na",VLOOKUP(A112,'ADA-USD'!$A$2:$E$1776,5,0))</f>
        <v>0.57421599999999995</v>
      </c>
      <c r="M112">
        <f>IF(ISERROR(VLOOKUP(A112,'DOT-USD'!$A$2:$E$761,5,0)),"na",VLOOKUP(A112,'DOT-USD'!$A$2:$E$761,5,0))</f>
        <v>8.6528229999999997</v>
      </c>
      <c r="N112">
        <f>IF(ISERROR(VLOOKUP(A112,'DOGE-USD'!$A$2:$G$1776,5,0)),"na",VLOOKUP(A112,'DOGE-USD'!$A$2:$G$1776,5,0))</f>
        <v>7.5453999999999993E-2</v>
      </c>
      <c r="O112">
        <f>IF(ISERROR(VLOOKUP(A112,'SHIB-USD'!$A$2:$G$780,5,0)),"na",VLOOKUP(A112,'SHIB-USD'!$A$2:$G$780,5,0))</f>
        <v>1.0000000000000001E-5</v>
      </c>
    </row>
    <row r="113" spans="1:15" x14ac:dyDescent="0.35">
      <c r="A113" s="3">
        <v>44725</v>
      </c>
      <c r="B113">
        <f>VLOOKUP(A113,Yields!$A$2:$B$1680,2,0)</f>
        <v>1.1299999999999999</v>
      </c>
      <c r="C113">
        <f>IF(ISERROR(VLOOKUP(A113,'BTC-USD'!$A$2:$E$1828,5,0)),"na",(VLOOKUP(A113,'BTC-USD'!$A$2:$E$1828,5,0)))</f>
        <v>22487.388672000001</v>
      </c>
      <c r="D113">
        <f>IF(ISERROR(VLOOKUP(A113,'SP500'!$A$2:$G$252,4,0)),"na",VLOOKUP(A113,'SP500'!$A$2:$G$252,4,0))</f>
        <v>373.63000499999998</v>
      </c>
      <c r="E113">
        <f>IF(ISERROR(VLOOKUP(A113,'ishare R3000 ETF'!$A$2:$G$1260,4,0)),"na",VLOOKUP(A113,'ishare R3000 ETF'!$A$2:$G$1260,4,0))</f>
        <v>214.820007</v>
      </c>
      <c r="F113">
        <f>IF(ISERROR(VLOOKUP(A113,'^IXIC'!A113:$E$1260,5,0)),"na",VLOOKUP(A113,'^IXIC'!A113:$E$1260,5,0))</f>
        <v>10809.230469</v>
      </c>
      <c r="G113">
        <f>IF(ISERROR(VLOOKUP(A113,'EURUSD=X'!$A$2:$E$1307,4,0)),"na",VLOOKUP(A113,'EURUSD=X'!$A$2:$E$1307,4,0))</f>
        <v>1.0419050000000001</v>
      </c>
      <c r="H113">
        <f>IF(ISERROR(VLOOKUP(A113,'ETH-USD'!$A$2:$E$1776,5,0)),"na",VLOOKUP(A113,'ETH-USD'!$A$2:$E$1776,5,0))</f>
        <v>1204.582764</v>
      </c>
      <c r="I113">
        <f>IF(ISERROR(VLOOKUP(A113,'Russell 2000'!$A$1:$E$1260,5,0)),"na",VLOOKUP(A113,'Russell 2000'!$A$1:$E$1260,5,0))</f>
        <v>1714.589966</v>
      </c>
      <c r="J113">
        <f>IF(ISERROR(VLOOKUP(A113,'SOL-USD'!$A$2:$E$893,5,0)),"na",VLOOKUP(A113,'SOL-USD'!$A$2:$E$893,5,0))</f>
        <v>28.192361999999999</v>
      </c>
      <c r="K113">
        <f>IF(ISERROR(VLOOKUP(A113,'AVAX-USD'!$A$2:$E$799,5,0)),"na",VLOOKUP(A113,'AVAX-USD'!$A$2:$E$799,5,0))</f>
        <v>16.019936000000001</v>
      </c>
      <c r="L113">
        <f>IF(ISERROR(VLOOKUP(A113,'ADA-USD'!$A$2:$E$1776,5,0)),"na",VLOOKUP(A113,'ADA-USD'!$A$2:$E$1776,5,0))</f>
        <v>0.46313300000000002</v>
      </c>
      <c r="M113">
        <f>IF(ISERROR(VLOOKUP(A113,'DOT-USD'!$A$2:$E$761,5,0)),"na",VLOOKUP(A113,'DOT-USD'!$A$2:$E$761,5,0))</f>
        <v>7.0101979999999999</v>
      </c>
      <c r="N113">
        <f>IF(ISERROR(VLOOKUP(A113,'DOGE-USD'!$A$2:$G$1776,5,0)),"na",VLOOKUP(A113,'DOGE-USD'!$A$2:$G$1776,5,0))</f>
        <v>5.3920999999999997E-2</v>
      </c>
      <c r="O113">
        <f>IF(ISERROR(VLOOKUP(A113,'SHIB-USD'!$A$2:$G$780,5,0)),"na",VLOOKUP(A113,'SHIB-USD'!$A$2:$G$780,5,0))</f>
        <v>7.9999999999999996E-6</v>
      </c>
    </row>
    <row r="114" spans="1:15" x14ac:dyDescent="0.35">
      <c r="A114" s="3">
        <v>44726</v>
      </c>
      <c r="B114">
        <f>VLOOKUP(A114,Yields!$A$2:$B$1680,2,0)</f>
        <v>1.19</v>
      </c>
      <c r="C114">
        <f>IF(ISERROR(VLOOKUP(A114,'BTC-USD'!$A$2:$E$1828,5,0)),"na",(VLOOKUP(A114,'BTC-USD'!$A$2:$E$1828,5,0)))</f>
        <v>22206.792968999998</v>
      </c>
      <c r="D114">
        <f>IF(ISERROR(VLOOKUP(A114,'SP500'!$A$2:$G$252,4,0)),"na",VLOOKUP(A114,'SP500'!$A$2:$G$252,4,0))</f>
        <v>370.89001500000001</v>
      </c>
      <c r="E114">
        <f>IF(ISERROR(VLOOKUP(A114,'ishare R3000 ETF'!$A$2:$G$1260,4,0)),"na",VLOOKUP(A114,'ishare R3000 ETF'!$A$2:$G$1260,4,0))</f>
        <v>213.220001</v>
      </c>
      <c r="F114">
        <f>IF(ISERROR(VLOOKUP(A114,'^IXIC'!A114:$E$1260,5,0)),"na",VLOOKUP(A114,'^IXIC'!A114:$E$1260,5,0))</f>
        <v>10828.349609000001</v>
      </c>
      <c r="G114">
        <f>IF(ISERROR(VLOOKUP(A114,'EURUSD=X'!$A$2:$E$1307,4,0)),"na",VLOOKUP(A114,'EURUSD=X'!$A$2:$E$1307,4,0))</f>
        <v>1.039825</v>
      </c>
      <c r="H114">
        <f>IF(ISERROR(VLOOKUP(A114,'ETH-USD'!$A$2:$E$1776,5,0)),"na",VLOOKUP(A114,'ETH-USD'!$A$2:$E$1776,5,0))</f>
        <v>1211.662842</v>
      </c>
      <c r="I114">
        <f>IF(ISERROR(VLOOKUP(A114,'Russell 2000'!$A$1:$E$1260,5,0)),"na",VLOOKUP(A114,'Russell 2000'!$A$1:$E$1260,5,0))</f>
        <v>1707.829956</v>
      </c>
      <c r="J114">
        <f>IF(ISERROR(VLOOKUP(A114,'SOL-USD'!$A$2:$E$893,5,0)),"na",VLOOKUP(A114,'SOL-USD'!$A$2:$E$893,5,0))</f>
        <v>29.714618999999999</v>
      </c>
      <c r="K114">
        <f>IF(ISERROR(VLOOKUP(A114,'AVAX-USD'!$A$2:$E$799,5,0)),"na",VLOOKUP(A114,'AVAX-USD'!$A$2:$E$799,5,0))</f>
        <v>16.540351999999999</v>
      </c>
      <c r="L114">
        <f>IF(ISERROR(VLOOKUP(A114,'ADA-USD'!$A$2:$E$1776,5,0)),"na",VLOOKUP(A114,'ADA-USD'!$A$2:$E$1776,5,0))</f>
        <v>0.48438599999999998</v>
      </c>
      <c r="M114">
        <f>IF(ISERROR(VLOOKUP(A114,'DOT-USD'!$A$2:$E$761,5,0)),"na",VLOOKUP(A114,'DOT-USD'!$A$2:$E$761,5,0))</f>
        <v>7.3654570000000001</v>
      </c>
      <c r="N114">
        <f>IF(ISERROR(VLOOKUP(A114,'DOGE-USD'!$A$2:$G$1776,5,0)),"na",VLOOKUP(A114,'DOGE-USD'!$A$2:$G$1776,5,0))</f>
        <v>5.5592000000000003E-2</v>
      </c>
      <c r="O114">
        <f>IF(ISERROR(VLOOKUP(A114,'SHIB-USD'!$A$2:$G$780,5,0)),"na",VLOOKUP(A114,'SHIB-USD'!$A$2:$G$780,5,0))</f>
        <v>7.9999999999999996E-6</v>
      </c>
    </row>
    <row r="115" spans="1:15" x14ac:dyDescent="0.35">
      <c r="A115" s="3">
        <v>44727</v>
      </c>
      <c r="B115">
        <f>VLOOKUP(A115,Yields!$A$2:$B$1680,2,0)</f>
        <v>1.21</v>
      </c>
      <c r="C115">
        <f>IF(ISERROR(VLOOKUP(A115,'BTC-USD'!$A$2:$E$1828,5,0)),"na",(VLOOKUP(A115,'BTC-USD'!$A$2:$E$1828,5,0)))</f>
        <v>22572.839843999998</v>
      </c>
      <c r="D115">
        <f>IF(ISERROR(VLOOKUP(A115,'SP500'!$A$2:$G$252,4,0)),"na",VLOOKUP(A115,'SP500'!$A$2:$G$252,4,0))</f>
        <v>372.44000199999999</v>
      </c>
      <c r="E115">
        <f>IF(ISERROR(VLOOKUP(A115,'ishare R3000 ETF'!$A$2:$G$1260,4,0)),"na",VLOOKUP(A115,'ishare R3000 ETF'!$A$2:$G$1260,4,0))</f>
        <v>214.229996</v>
      </c>
      <c r="F115">
        <f>IF(ISERROR(VLOOKUP(A115,'^IXIC'!A115:$E$1260,5,0)),"na",VLOOKUP(A115,'^IXIC'!A115:$E$1260,5,0))</f>
        <v>11099.150390999999</v>
      </c>
      <c r="G115">
        <f>IF(ISERROR(VLOOKUP(A115,'EURUSD=X'!$A$2:$E$1307,4,0)),"na",VLOOKUP(A115,'EURUSD=X'!$A$2:$E$1307,4,0))</f>
        <v>1.038627</v>
      </c>
      <c r="H115">
        <f>IF(ISERROR(VLOOKUP(A115,'ETH-USD'!$A$2:$E$1776,5,0)),"na",VLOOKUP(A115,'ETH-USD'!$A$2:$E$1776,5,0))</f>
        <v>1233.2064210000001</v>
      </c>
      <c r="I115">
        <f>IF(ISERROR(VLOOKUP(A115,'Russell 2000'!$A$1:$E$1260,5,0)),"na",VLOOKUP(A115,'Russell 2000'!$A$1:$E$1260,5,0))</f>
        <v>1731.1400149999999</v>
      </c>
      <c r="J115">
        <f>IF(ISERROR(VLOOKUP(A115,'SOL-USD'!$A$2:$E$893,5,0)),"na",VLOOKUP(A115,'SOL-USD'!$A$2:$E$893,5,0))</f>
        <v>34.487941999999997</v>
      </c>
      <c r="K115">
        <f>IF(ISERROR(VLOOKUP(A115,'AVAX-USD'!$A$2:$E$799,5,0)),"na",VLOOKUP(A115,'AVAX-USD'!$A$2:$E$799,5,0))</f>
        <v>18.211995999999999</v>
      </c>
      <c r="L115">
        <f>IF(ISERROR(VLOOKUP(A115,'ADA-USD'!$A$2:$E$1776,5,0)),"na",VLOOKUP(A115,'ADA-USD'!$A$2:$E$1776,5,0))</f>
        <v>0.53329599999999999</v>
      </c>
      <c r="M115">
        <f>IF(ISERROR(VLOOKUP(A115,'DOT-USD'!$A$2:$E$761,5,0)),"na",VLOOKUP(A115,'DOT-USD'!$A$2:$E$761,5,0))</f>
        <v>8.5102790000000006</v>
      </c>
      <c r="N115">
        <f>IF(ISERROR(VLOOKUP(A115,'DOGE-USD'!$A$2:$G$1776,5,0)),"na",VLOOKUP(A115,'DOGE-USD'!$A$2:$G$1776,5,0))</f>
        <v>6.3E-2</v>
      </c>
      <c r="O115">
        <f>IF(ISERROR(VLOOKUP(A115,'SHIB-USD'!$A$2:$G$780,5,0)),"na",VLOOKUP(A115,'SHIB-USD'!$A$2:$G$780,5,0))</f>
        <v>9.0000000000000002E-6</v>
      </c>
    </row>
    <row r="116" spans="1:15" x14ac:dyDescent="0.35">
      <c r="A116" s="3">
        <v>44728</v>
      </c>
      <c r="B116">
        <f>VLOOKUP(A116,Yields!$A$2:$B$1680,2,0)</f>
        <v>1.19</v>
      </c>
      <c r="C116">
        <f>IF(ISERROR(VLOOKUP(A116,'BTC-USD'!$A$2:$E$1828,5,0)),"na",(VLOOKUP(A116,'BTC-USD'!$A$2:$E$1828,5,0)))</f>
        <v>20381.650390999999</v>
      </c>
      <c r="D116">
        <f>IF(ISERROR(VLOOKUP(A116,'SP500'!$A$2:$G$252,4,0)),"na",VLOOKUP(A116,'SP500'!$A$2:$G$252,4,0))</f>
        <v>364.35998499999999</v>
      </c>
      <c r="E116">
        <f>IF(ISERROR(VLOOKUP(A116,'ishare R3000 ETF'!$A$2:$G$1260,4,0)),"na",VLOOKUP(A116,'ishare R3000 ETF'!$A$2:$G$1260,4,0))</f>
        <v>209.16000399999999</v>
      </c>
      <c r="F116">
        <f>IF(ISERROR(VLOOKUP(A116,'^IXIC'!A116:$E$1260,5,0)),"na",VLOOKUP(A116,'^IXIC'!A116:$E$1260,5,0))</f>
        <v>10646.099609000001</v>
      </c>
      <c r="G116">
        <f>IF(ISERROR(VLOOKUP(A116,'EURUSD=X'!$A$2:$E$1307,4,0)),"na",VLOOKUP(A116,'EURUSD=X'!$A$2:$E$1307,4,0))</f>
        <v>1.03826</v>
      </c>
      <c r="H116">
        <f>IF(ISERROR(VLOOKUP(A116,'ETH-USD'!$A$2:$E$1776,5,0)),"na",VLOOKUP(A116,'ETH-USD'!$A$2:$E$1776,5,0))</f>
        <v>1067.7307129999999</v>
      </c>
      <c r="I116">
        <f>IF(ISERROR(VLOOKUP(A116,'Russell 2000'!$A$1:$E$1260,5,0)),"na",VLOOKUP(A116,'Russell 2000'!$A$1:$E$1260,5,0))</f>
        <v>1649.839966</v>
      </c>
      <c r="J116">
        <f>IF(ISERROR(VLOOKUP(A116,'SOL-USD'!$A$2:$E$893,5,0)),"na",VLOOKUP(A116,'SOL-USD'!$A$2:$E$893,5,0))</f>
        <v>29.989742</v>
      </c>
      <c r="K116">
        <f>IF(ISERROR(VLOOKUP(A116,'AVAX-USD'!$A$2:$E$799,5,0)),"na",VLOOKUP(A116,'AVAX-USD'!$A$2:$E$799,5,0))</f>
        <v>15.732276000000001</v>
      </c>
      <c r="L116">
        <f>IF(ISERROR(VLOOKUP(A116,'ADA-USD'!$A$2:$E$1776,5,0)),"na",VLOOKUP(A116,'ADA-USD'!$A$2:$E$1776,5,0))</f>
        <v>0.475022</v>
      </c>
      <c r="M116">
        <f>IF(ISERROR(VLOOKUP(A116,'DOT-USD'!$A$2:$E$761,5,0)),"na",VLOOKUP(A116,'DOT-USD'!$A$2:$E$761,5,0))</f>
        <v>7.099977</v>
      </c>
      <c r="N116">
        <f>IF(ISERROR(VLOOKUP(A116,'DOGE-USD'!$A$2:$G$1776,5,0)),"na",VLOOKUP(A116,'DOGE-USD'!$A$2:$G$1776,5,0))</f>
        <v>5.5029000000000002E-2</v>
      </c>
      <c r="O116">
        <f>IF(ISERROR(VLOOKUP(A116,'SHIB-USD'!$A$2:$G$780,5,0)),"na",VLOOKUP(A116,'SHIB-USD'!$A$2:$G$780,5,0))</f>
        <v>7.9999999999999996E-6</v>
      </c>
    </row>
    <row r="117" spans="1:15" x14ac:dyDescent="0.35">
      <c r="A117" s="3">
        <v>44729</v>
      </c>
      <c r="B117">
        <f>VLOOKUP(A117,Yields!$A$2:$B$1680,2,0)</f>
        <v>1.1499999999999999</v>
      </c>
      <c r="C117">
        <f>IF(ISERROR(VLOOKUP(A117,'BTC-USD'!$A$2:$E$1828,5,0)),"na",(VLOOKUP(A117,'BTC-USD'!$A$2:$E$1828,5,0)))</f>
        <v>20471.482422000001</v>
      </c>
      <c r="D117">
        <f>IF(ISERROR(VLOOKUP(A117,'SP500'!$A$2:$G$252,4,0)),"na",VLOOKUP(A117,'SP500'!$A$2:$G$252,4,0))</f>
        <v>364.02999899999998</v>
      </c>
      <c r="E117">
        <f>IF(ISERROR(VLOOKUP(A117,'ishare R3000 ETF'!$A$2:$G$1260,4,0)),"na",VLOOKUP(A117,'ishare R3000 ETF'!$A$2:$G$1260,4,0))</f>
        <v>209.35000600000001</v>
      </c>
      <c r="F117">
        <f>IF(ISERROR(VLOOKUP(A117,'^IXIC'!A117:$E$1260,5,0)),"na",VLOOKUP(A117,'^IXIC'!A117:$E$1260,5,0))</f>
        <v>10798.349609000001</v>
      </c>
      <c r="G117">
        <f>IF(ISERROR(VLOOKUP(A117,'EURUSD=X'!$A$2:$E$1307,4,0)),"na",VLOOKUP(A117,'EURUSD=X'!$A$2:$E$1307,4,0))</f>
        <v>1.0445610000000001</v>
      </c>
      <c r="H117">
        <f>IF(ISERROR(VLOOKUP(A117,'ETH-USD'!$A$2:$E$1776,5,0)),"na",VLOOKUP(A117,'ETH-USD'!$A$2:$E$1776,5,0))</f>
        <v>1086.5192870000001</v>
      </c>
      <c r="I117">
        <f>IF(ISERROR(VLOOKUP(A117,'Russell 2000'!$A$1:$E$1260,5,0)),"na",VLOOKUP(A117,'Russell 2000'!$A$1:$E$1260,5,0))</f>
        <v>1665.6899410000001</v>
      </c>
      <c r="J117">
        <f>IF(ISERROR(VLOOKUP(A117,'SOL-USD'!$A$2:$E$893,5,0)),"na",VLOOKUP(A117,'SOL-USD'!$A$2:$E$893,5,0))</f>
        <v>30.742920000000002</v>
      </c>
      <c r="K117">
        <f>IF(ISERROR(VLOOKUP(A117,'AVAX-USD'!$A$2:$E$799,5,0)),"na",VLOOKUP(A117,'AVAX-USD'!$A$2:$E$799,5,0))</f>
        <v>16.009447000000002</v>
      </c>
      <c r="L117">
        <f>IF(ISERROR(VLOOKUP(A117,'ADA-USD'!$A$2:$E$1776,5,0)),"na",VLOOKUP(A117,'ADA-USD'!$A$2:$E$1776,5,0))</f>
        <v>0.48739199999999999</v>
      </c>
      <c r="M117">
        <f>IF(ISERROR(VLOOKUP(A117,'DOT-USD'!$A$2:$E$761,5,0)),"na",VLOOKUP(A117,'DOT-USD'!$A$2:$E$761,5,0))</f>
        <v>7.2943199999999999</v>
      </c>
      <c r="N117">
        <f>IF(ISERROR(VLOOKUP(A117,'DOGE-USD'!$A$2:$G$1776,5,0)),"na",VLOOKUP(A117,'DOGE-USD'!$A$2:$G$1776,5,0))</f>
        <v>5.6994999999999997E-2</v>
      </c>
      <c r="O117">
        <f>IF(ISERROR(VLOOKUP(A117,'SHIB-USD'!$A$2:$G$780,5,0)),"na",VLOOKUP(A117,'SHIB-USD'!$A$2:$G$780,5,0))</f>
        <v>7.9999999999999996E-6</v>
      </c>
    </row>
    <row r="118" spans="1:15" x14ac:dyDescent="0.35">
      <c r="A118" s="3">
        <v>44733</v>
      </c>
      <c r="B118">
        <f>VLOOKUP(A118,Yields!$A$2:$B$1680,2,0)</f>
        <v>1.08</v>
      </c>
      <c r="C118">
        <f>IF(ISERROR(VLOOKUP(A118,'BTC-USD'!$A$2:$E$1828,5,0)),"na",(VLOOKUP(A118,'BTC-USD'!$A$2:$E$1828,5,0)))</f>
        <v>20710.597656000002</v>
      </c>
      <c r="D118">
        <f>IF(ISERROR(VLOOKUP(A118,'SP500'!$A$2:$G$252,4,0)),"na",VLOOKUP(A118,'SP500'!$A$2:$G$252,4,0))</f>
        <v>373.63000499999998</v>
      </c>
      <c r="E118">
        <f>IF(ISERROR(VLOOKUP(A118,'ishare R3000 ETF'!$A$2:$G$1260,4,0)),"na",VLOOKUP(A118,'ishare R3000 ETF'!$A$2:$G$1260,4,0))</f>
        <v>214.64999399999999</v>
      </c>
      <c r="F118">
        <f>IF(ISERROR(VLOOKUP(A118,'^IXIC'!A118:$E$1260,5,0)),"na",VLOOKUP(A118,'^IXIC'!A118:$E$1260,5,0))</f>
        <v>11069.299805000001</v>
      </c>
      <c r="G118">
        <f>IF(ISERROR(VLOOKUP(A118,'EURUSD=X'!$A$2:$E$1307,4,0)),"na",VLOOKUP(A118,'EURUSD=X'!$A$2:$E$1307,4,0))</f>
        <v>1.0514250000000001</v>
      </c>
      <c r="H118">
        <f>IF(ISERROR(VLOOKUP(A118,'ETH-USD'!$A$2:$E$1776,5,0)),"na",VLOOKUP(A118,'ETH-USD'!$A$2:$E$1776,5,0))</f>
        <v>1124.8245850000001</v>
      </c>
      <c r="I118">
        <f>IF(ISERROR(VLOOKUP(A118,'Russell 2000'!$A$1:$E$1260,5,0)),"na",VLOOKUP(A118,'Russell 2000'!$A$1:$E$1260,5,0))</f>
        <v>1694.030029</v>
      </c>
      <c r="J118">
        <f>IF(ISERROR(VLOOKUP(A118,'SOL-USD'!$A$2:$E$893,5,0)),"na",VLOOKUP(A118,'SOL-USD'!$A$2:$E$893,5,0))</f>
        <v>36.121158999999999</v>
      </c>
      <c r="K118">
        <f>IF(ISERROR(VLOOKUP(A118,'AVAX-USD'!$A$2:$E$799,5,0)),"na",VLOOKUP(A118,'AVAX-USD'!$A$2:$E$799,5,0))</f>
        <v>16.855996999999999</v>
      </c>
      <c r="L118">
        <f>IF(ISERROR(VLOOKUP(A118,'ADA-USD'!$A$2:$E$1776,5,0)),"na",VLOOKUP(A118,'ADA-USD'!$A$2:$E$1776,5,0))</f>
        <v>0.47920400000000002</v>
      </c>
      <c r="M118">
        <f>IF(ISERROR(VLOOKUP(A118,'DOT-USD'!$A$2:$E$761,5,0)),"na",VLOOKUP(A118,'DOT-USD'!$A$2:$E$761,5,0))</f>
        <v>7.7422000000000004</v>
      </c>
      <c r="N118">
        <f>IF(ISERROR(VLOOKUP(A118,'DOGE-USD'!$A$2:$G$1776,5,0)),"na",VLOOKUP(A118,'DOGE-USD'!$A$2:$G$1776,5,0))</f>
        <v>6.5571000000000004E-2</v>
      </c>
      <c r="O118">
        <f>IF(ISERROR(VLOOKUP(A118,'SHIB-USD'!$A$2:$G$780,5,0)),"na",VLOOKUP(A118,'SHIB-USD'!$A$2:$G$780,5,0))</f>
        <v>1.1E-5</v>
      </c>
    </row>
    <row r="119" spans="1:15" x14ac:dyDescent="0.35">
      <c r="A119" s="3">
        <v>44734</v>
      </c>
      <c r="B119">
        <f>VLOOKUP(A119,Yields!$A$2:$B$1680,2,0)</f>
        <v>0.98</v>
      </c>
      <c r="C119">
        <f>IF(ISERROR(VLOOKUP(A119,'BTC-USD'!$A$2:$E$1828,5,0)),"na",(VLOOKUP(A119,'BTC-USD'!$A$2:$E$1828,5,0)))</f>
        <v>19987.029297000001</v>
      </c>
      <c r="D119">
        <f>IF(ISERROR(VLOOKUP(A119,'SP500'!$A$2:$G$252,4,0)),"na",VLOOKUP(A119,'SP500'!$A$2:$G$252,4,0))</f>
        <v>372.08999599999999</v>
      </c>
      <c r="E119">
        <f>IF(ISERROR(VLOOKUP(A119,'ishare R3000 ETF'!$A$2:$G$1260,4,0)),"na",VLOOKUP(A119,'ishare R3000 ETF'!$A$2:$G$1260,4,0))</f>
        <v>213.71000699999999</v>
      </c>
      <c r="F119">
        <f>IF(ISERROR(VLOOKUP(A119,'^IXIC'!A119:$E$1260,5,0)),"na",VLOOKUP(A119,'^IXIC'!A119:$E$1260,5,0))</f>
        <v>11053.080078000001</v>
      </c>
      <c r="G119">
        <f>IF(ISERROR(VLOOKUP(A119,'EURUSD=X'!$A$2:$E$1307,4,0)),"na",VLOOKUP(A119,'EURUSD=X'!$A$2:$E$1307,4,0))</f>
        <v>1.047186</v>
      </c>
      <c r="H119">
        <f>IF(ISERROR(VLOOKUP(A119,'ETH-USD'!$A$2:$E$1776,5,0)),"na",VLOOKUP(A119,'ETH-USD'!$A$2:$E$1776,5,0))</f>
        <v>1051.421875</v>
      </c>
      <c r="I119">
        <f>IF(ISERROR(VLOOKUP(A119,'Russell 2000'!$A$1:$E$1260,5,0)),"na",VLOOKUP(A119,'Russell 2000'!$A$1:$E$1260,5,0))</f>
        <v>1690.280029</v>
      </c>
      <c r="J119">
        <f>IF(ISERROR(VLOOKUP(A119,'SOL-USD'!$A$2:$E$893,5,0)),"na",VLOOKUP(A119,'SOL-USD'!$A$2:$E$893,5,0))</f>
        <v>34.121634999999998</v>
      </c>
      <c r="K119">
        <f>IF(ISERROR(VLOOKUP(A119,'AVAX-USD'!$A$2:$E$799,5,0)),"na",VLOOKUP(A119,'AVAX-USD'!$A$2:$E$799,5,0))</f>
        <v>16.075989</v>
      </c>
      <c r="L119">
        <f>IF(ISERROR(VLOOKUP(A119,'ADA-USD'!$A$2:$E$1776,5,0)),"na",VLOOKUP(A119,'ADA-USD'!$A$2:$E$1776,5,0))</f>
        <v>0.45856799999999998</v>
      </c>
      <c r="M119">
        <f>IF(ISERROR(VLOOKUP(A119,'DOT-USD'!$A$2:$E$761,5,0)),"na",VLOOKUP(A119,'DOT-USD'!$A$2:$E$761,5,0))</f>
        <v>7.4085109999999998</v>
      </c>
      <c r="N119">
        <f>IF(ISERROR(VLOOKUP(A119,'DOGE-USD'!$A$2:$G$1776,5,0)),"na",VLOOKUP(A119,'DOGE-USD'!$A$2:$G$1776,5,0))</f>
        <v>6.1711000000000002E-2</v>
      </c>
      <c r="O119">
        <f>IF(ISERROR(VLOOKUP(A119,'SHIB-USD'!$A$2:$G$780,5,0)),"na",VLOOKUP(A119,'SHIB-USD'!$A$2:$G$780,5,0))</f>
        <v>1.0000000000000001E-5</v>
      </c>
    </row>
    <row r="120" spans="1:15" x14ac:dyDescent="0.35">
      <c r="A120" s="3">
        <v>44735</v>
      </c>
      <c r="B120">
        <f>VLOOKUP(A120,Yields!$A$2:$B$1680,2,0)</f>
        <v>1.1200000000000001</v>
      </c>
      <c r="C120">
        <f>IF(ISERROR(VLOOKUP(A120,'BTC-USD'!$A$2:$E$1828,5,0)),"na",(VLOOKUP(A120,'BTC-USD'!$A$2:$E$1828,5,0)))</f>
        <v>21085.876952999999</v>
      </c>
      <c r="D120">
        <f>IF(ISERROR(VLOOKUP(A120,'SP500'!$A$2:$G$252,4,0)),"na",VLOOKUP(A120,'SP500'!$A$2:$G$252,4,0))</f>
        <v>374.76998900000001</v>
      </c>
      <c r="E120">
        <f>IF(ISERROR(VLOOKUP(A120,'ishare R3000 ETF'!$A$2:$G$1260,4,0)),"na",VLOOKUP(A120,'ishare R3000 ETF'!$A$2:$G$1260,4,0))</f>
        <v>215.320007</v>
      </c>
      <c r="F120">
        <f>IF(ISERROR(VLOOKUP(A120,'^IXIC'!A120:$E$1260,5,0)),"na",VLOOKUP(A120,'^IXIC'!A120:$E$1260,5,0))</f>
        <v>11232.190430000001</v>
      </c>
      <c r="G120">
        <f>IF(ISERROR(VLOOKUP(A120,'EURUSD=X'!$A$2:$E$1307,4,0)),"na",VLOOKUP(A120,'EURUSD=X'!$A$2:$E$1307,4,0))</f>
        <v>1.048449</v>
      </c>
      <c r="H120">
        <f>IF(ISERROR(VLOOKUP(A120,'ETH-USD'!$A$2:$E$1776,5,0)),"na",VLOOKUP(A120,'ETH-USD'!$A$2:$E$1776,5,0))</f>
        <v>1143.3867190000001</v>
      </c>
      <c r="I120">
        <f>IF(ISERROR(VLOOKUP(A120,'Russell 2000'!$A$1:$E$1260,5,0)),"na",VLOOKUP(A120,'Russell 2000'!$A$1:$E$1260,5,0))</f>
        <v>1711.670044</v>
      </c>
      <c r="J120">
        <f>IF(ISERROR(VLOOKUP(A120,'SOL-USD'!$A$2:$E$893,5,0)),"na",VLOOKUP(A120,'SOL-USD'!$A$2:$E$893,5,0))</f>
        <v>38.175232000000001</v>
      </c>
      <c r="K120">
        <f>IF(ISERROR(VLOOKUP(A120,'AVAX-USD'!$A$2:$E$799,5,0)),"na",VLOOKUP(A120,'AVAX-USD'!$A$2:$E$799,5,0))</f>
        <v>18.290050999999998</v>
      </c>
      <c r="L120">
        <f>IF(ISERROR(VLOOKUP(A120,'ADA-USD'!$A$2:$E$1776,5,0)),"na",VLOOKUP(A120,'ADA-USD'!$A$2:$E$1776,5,0))</f>
        <v>0.480292</v>
      </c>
      <c r="M120">
        <f>IF(ISERROR(VLOOKUP(A120,'DOT-USD'!$A$2:$E$761,5,0)),"na",VLOOKUP(A120,'DOT-USD'!$A$2:$E$761,5,0))</f>
        <v>7.7870920000000003</v>
      </c>
      <c r="N120">
        <f>IF(ISERROR(VLOOKUP(A120,'DOGE-USD'!$A$2:$G$1776,5,0)),"na",VLOOKUP(A120,'DOGE-USD'!$A$2:$G$1776,5,0))</f>
        <v>6.4032000000000006E-2</v>
      </c>
      <c r="O120">
        <f>IF(ISERROR(VLOOKUP(A120,'SHIB-USD'!$A$2:$G$780,5,0)),"na",VLOOKUP(A120,'SHIB-USD'!$A$2:$G$780,5,0))</f>
        <v>1.0000000000000001E-5</v>
      </c>
    </row>
    <row r="121" spans="1:15" x14ac:dyDescent="0.35">
      <c r="A121" s="3">
        <v>44736</v>
      </c>
      <c r="B121">
        <f>VLOOKUP(A121,Yields!$A$2:$B$1680,2,0)</f>
        <v>1.19</v>
      </c>
      <c r="C121">
        <f>IF(ISERROR(VLOOKUP(A121,'BTC-USD'!$A$2:$E$1828,5,0)),"na",(VLOOKUP(A121,'BTC-USD'!$A$2:$E$1828,5,0)))</f>
        <v>21231.65625</v>
      </c>
      <c r="D121">
        <f>IF(ISERROR(VLOOKUP(A121,'SP500'!$A$2:$G$252,4,0)),"na",VLOOKUP(A121,'SP500'!$A$2:$G$252,4,0))</f>
        <v>383.33999599999999</v>
      </c>
      <c r="E121">
        <f>IF(ISERROR(VLOOKUP(A121,'ishare R3000 ETF'!$A$2:$G$1260,4,0)),"na",VLOOKUP(A121,'ishare R3000 ETF'!$A$2:$G$1260,4,0))</f>
        <v>220.21000699999999</v>
      </c>
      <c r="F121">
        <f>IF(ISERROR(VLOOKUP(A121,'^IXIC'!A121:$E$1260,5,0)),"na",VLOOKUP(A121,'^IXIC'!A121:$E$1260,5,0))</f>
        <v>11607.620117</v>
      </c>
      <c r="G121">
        <f>IF(ISERROR(VLOOKUP(A121,'EURUSD=X'!$A$2:$E$1307,4,0)),"na",VLOOKUP(A121,'EURUSD=X'!$A$2:$E$1307,4,0))</f>
        <v>1.0513699999999999</v>
      </c>
      <c r="H121">
        <f>IF(ISERROR(VLOOKUP(A121,'ETH-USD'!$A$2:$E$1776,5,0)),"na",VLOOKUP(A121,'ETH-USD'!$A$2:$E$1776,5,0))</f>
        <v>1226.8447269999999</v>
      </c>
      <c r="I121">
        <f>IF(ISERROR(VLOOKUP(A121,'Russell 2000'!$A$1:$E$1260,5,0)),"na",VLOOKUP(A121,'Russell 2000'!$A$1:$E$1260,5,0))</f>
        <v>1765.73999</v>
      </c>
      <c r="J121">
        <f>IF(ISERROR(VLOOKUP(A121,'SOL-USD'!$A$2:$E$893,5,0)),"na",VLOOKUP(A121,'SOL-USD'!$A$2:$E$893,5,0))</f>
        <v>42.212048000000003</v>
      </c>
      <c r="K121">
        <f>IF(ISERROR(VLOOKUP(A121,'AVAX-USD'!$A$2:$E$799,5,0)),"na",VLOOKUP(A121,'AVAX-USD'!$A$2:$E$799,5,0))</f>
        <v>20.548855</v>
      </c>
      <c r="L121">
        <f>IF(ISERROR(VLOOKUP(A121,'ADA-USD'!$A$2:$E$1776,5,0)),"na",VLOOKUP(A121,'ADA-USD'!$A$2:$E$1776,5,0))</f>
        <v>0.499224</v>
      </c>
      <c r="M121">
        <f>IF(ISERROR(VLOOKUP(A121,'DOT-USD'!$A$2:$E$761,5,0)),"na",VLOOKUP(A121,'DOT-USD'!$A$2:$E$761,5,0))</f>
        <v>8.2059080000000009</v>
      </c>
      <c r="N121">
        <f>IF(ISERROR(VLOOKUP(A121,'DOGE-USD'!$A$2:$G$1776,5,0)),"na",VLOOKUP(A121,'DOGE-USD'!$A$2:$G$1776,5,0))</f>
        <v>6.7124000000000003E-2</v>
      </c>
      <c r="O121">
        <f>IF(ISERROR(VLOOKUP(A121,'SHIB-USD'!$A$2:$G$780,5,0)),"na",VLOOKUP(A121,'SHIB-USD'!$A$2:$G$780,5,0))</f>
        <v>1.1E-5</v>
      </c>
    </row>
    <row r="122" spans="1:15" x14ac:dyDescent="0.35">
      <c r="A122" s="3">
        <v>44739</v>
      </c>
      <c r="B122">
        <f>VLOOKUP(A122,Yields!$A$2:$B$1680,2,0)</f>
        <v>1.1599999999999999</v>
      </c>
      <c r="C122">
        <f>IF(ISERROR(VLOOKUP(A122,'BTC-USD'!$A$2:$E$1828,5,0)),"na",(VLOOKUP(A122,'BTC-USD'!$A$2:$E$1828,5,0)))</f>
        <v>20735.478515999999</v>
      </c>
      <c r="D122">
        <f>IF(ISERROR(VLOOKUP(A122,'SP500'!$A$2:$G$252,4,0)),"na",VLOOKUP(A122,'SP500'!$A$2:$G$252,4,0))</f>
        <v>389.41000400000001</v>
      </c>
      <c r="E122">
        <f>IF(ISERROR(VLOOKUP(A122,'ishare R3000 ETF'!$A$2:$G$1260,4,0)),"na",VLOOKUP(A122,'ishare R3000 ETF'!$A$2:$G$1260,4,0))</f>
        <v>224.05999800000001</v>
      </c>
      <c r="F122">
        <f>IF(ISERROR(VLOOKUP(A122,'^IXIC'!A122:$E$1260,5,0)),"na",VLOOKUP(A122,'^IXIC'!A122:$E$1260,5,0))</f>
        <v>11524.549805000001</v>
      </c>
      <c r="G122">
        <f>IF(ISERROR(VLOOKUP(A122,'EURUSD=X'!$A$2:$E$1307,4,0)),"na",VLOOKUP(A122,'EURUSD=X'!$A$2:$E$1307,4,0))</f>
        <v>1.055086</v>
      </c>
      <c r="H122">
        <f>IF(ISERROR(VLOOKUP(A122,'ETH-USD'!$A$2:$E$1776,5,0)),"na",VLOOKUP(A122,'ETH-USD'!$A$2:$E$1776,5,0))</f>
        <v>1193.680664</v>
      </c>
      <c r="I122">
        <f>IF(ISERROR(VLOOKUP(A122,'Russell 2000'!$A$1:$E$1260,5,0)),"na",VLOOKUP(A122,'Russell 2000'!$A$1:$E$1260,5,0))</f>
        <v>1771.73999</v>
      </c>
      <c r="J122">
        <f>IF(ISERROR(VLOOKUP(A122,'SOL-USD'!$A$2:$E$893,5,0)),"na",VLOOKUP(A122,'SOL-USD'!$A$2:$E$893,5,0))</f>
        <v>38.451251999999997</v>
      </c>
      <c r="K122">
        <f>IF(ISERROR(VLOOKUP(A122,'AVAX-USD'!$A$2:$E$799,5,0)),"na",VLOOKUP(A122,'AVAX-USD'!$A$2:$E$799,5,0))</f>
        <v>19.317565999999999</v>
      </c>
      <c r="L122">
        <f>IF(ISERROR(VLOOKUP(A122,'ADA-USD'!$A$2:$E$1776,5,0)),"na",VLOOKUP(A122,'ADA-USD'!$A$2:$E$1776,5,0))</f>
        <v>0.48579</v>
      </c>
      <c r="M122">
        <f>IF(ISERROR(VLOOKUP(A122,'DOT-USD'!$A$2:$E$761,5,0)),"na",VLOOKUP(A122,'DOT-USD'!$A$2:$E$761,5,0))</f>
        <v>7.7441079999999998</v>
      </c>
      <c r="N122">
        <f>IF(ISERROR(VLOOKUP(A122,'DOGE-USD'!$A$2:$G$1776,5,0)),"na",VLOOKUP(A122,'DOGE-USD'!$A$2:$G$1776,5,0))</f>
        <v>7.2238999999999998E-2</v>
      </c>
      <c r="O122">
        <f>IF(ISERROR(VLOOKUP(A122,'SHIB-USD'!$A$2:$G$780,5,0)),"na",VLOOKUP(A122,'SHIB-USD'!$A$2:$G$780,5,0))</f>
        <v>1.1E-5</v>
      </c>
    </row>
    <row r="123" spans="1:15" x14ac:dyDescent="0.35">
      <c r="A123" s="3">
        <v>44740</v>
      </c>
      <c r="B123">
        <f>VLOOKUP(A123,Yields!$A$2:$B$1680,2,0)</f>
        <v>1.1200000000000001</v>
      </c>
      <c r="C123">
        <f>IF(ISERROR(VLOOKUP(A123,'BTC-USD'!$A$2:$E$1828,5,0)),"na",(VLOOKUP(A123,'BTC-USD'!$A$2:$E$1828,5,0)))</f>
        <v>20280.634765999999</v>
      </c>
      <c r="D123">
        <f>IF(ISERROR(VLOOKUP(A123,'SP500'!$A$2:$G$252,4,0)),"na",VLOOKUP(A123,'SP500'!$A$2:$G$252,4,0))</f>
        <v>382.5</v>
      </c>
      <c r="E123">
        <f>IF(ISERROR(VLOOKUP(A123,'ishare R3000 ETF'!$A$2:$G$1260,4,0)),"na",VLOOKUP(A123,'ishare R3000 ETF'!$A$2:$G$1260,4,0))</f>
        <v>220.08000200000001</v>
      </c>
      <c r="F123">
        <f>IF(ISERROR(VLOOKUP(A123,'^IXIC'!A123:$E$1260,5,0)),"na",VLOOKUP(A123,'^IXIC'!A123:$E$1260,5,0))</f>
        <v>11181.540039</v>
      </c>
      <c r="G123">
        <f>IF(ISERROR(VLOOKUP(A123,'EURUSD=X'!$A$2:$E$1307,4,0)),"na",VLOOKUP(A123,'EURUSD=X'!$A$2:$E$1307,4,0))</f>
        <v>1.050575</v>
      </c>
      <c r="H123">
        <f>IF(ISERROR(VLOOKUP(A123,'ETH-USD'!$A$2:$E$1776,5,0)),"na",VLOOKUP(A123,'ETH-USD'!$A$2:$E$1776,5,0))</f>
        <v>1144.5792240000001</v>
      </c>
      <c r="I123">
        <f>IF(ISERROR(VLOOKUP(A123,'Russell 2000'!$A$1:$E$1260,5,0)),"na",VLOOKUP(A123,'Russell 2000'!$A$1:$E$1260,5,0))</f>
        <v>1738.839966</v>
      </c>
      <c r="J123">
        <f>IF(ISERROR(VLOOKUP(A123,'SOL-USD'!$A$2:$E$893,5,0)),"na",VLOOKUP(A123,'SOL-USD'!$A$2:$E$893,5,0))</f>
        <v>35.326439000000001</v>
      </c>
      <c r="K123">
        <f>IF(ISERROR(VLOOKUP(A123,'AVAX-USD'!$A$2:$E$799,5,0)),"na",VLOOKUP(A123,'AVAX-USD'!$A$2:$E$799,5,0))</f>
        <v>18.120982999999999</v>
      </c>
      <c r="L123">
        <f>IF(ISERROR(VLOOKUP(A123,'ADA-USD'!$A$2:$E$1776,5,0)),"na",VLOOKUP(A123,'ADA-USD'!$A$2:$E$1776,5,0))</f>
        <v>0.46967100000000001</v>
      </c>
      <c r="M123">
        <f>IF(ISERROR(VLOOKUP(A123,'DOT-USD'!$A$2:$E$761,5,0)),"na",VLOOKUP(A123,'DOT-USD'!$A$2:$E$761,5,0))</f>
        <v>7.3100519999999998</v>
      </c>
      <c r="N123">
        <f>IF(ISERROR(VLOOKUP(A123,'DOGE-USD'!$A$2:$G$1776,5,0)),"na",VLOOKUP(A123,'DOGE-USD'!$A$2:$G$1776,5,0))</f>
        <v>6.5957000000000002E-2</v>
      </c>
      <c r="O123">
        <f>IF(ISERROR(VLOOKUP(A123,'SHIB-USD'!$A$2:$G$780,5,0)),"na",VLOOKUP(A123,'SHIB-USD'!$A$2:$G$780,5,0))</f>
        <v>1.0000000000000001E-5</v>
      </c>
    </row>
    <row r="124" spans="1:15" x14ac:dyDescent="0.35">
      <c r="A124" s="3">
        <v>44741</v>
      </c>
      <c r="B124">
        <f>VLOOKUP(A124,Yields!$A$2:$B$1680,2,0)</f>
        <v>1.1200000000000001</v>
      </c>
      <c r="C124">
        <f>IF(ISERROR(VLOOKUP(A124,'BTC-USD'!$A$2:$E$1828,5,0)),"na",(VLOOKUP(A124,'BTC-USD'!$A$2:$E$1828,5,0)))</f>
        <v>20104.023438</v>
      </c>
      <c r="D124">
        <f>IF(ISERROR(VLOOKUP(A124,'SP500'!$A$2:$G$252,4,0)),"na",VLOOKUP(A124,'SP500'!$A$2:$G$252,4,0))</f>
        <v>380.39999399999999</v>
      </c>
      <c r="E124">
        <f>IF(ISERROR(VLOOKUP(A124,'ishare R3000 ETF'!$A$2:$G$1260,4,0)),"na",VLOOKUP(A124,'ishare R3000 ETF'!$A$2:$G$1260,4,0))</f>
        <v>218.529999</v>
      </c>
      <c r="F124">
        <f>IF(ISERROR(VLOOKUP(A124,'^IXIC'!A124:$E$1260,5,0)),"na",VLOOKUP(A124,'^IXIC'!A124:$E$1260,5,0))</f>
        <v>11177.889648</v>
      </c>
      <c r="G124">
        <f>IF(ISERROR(VLOOKUP(A124,'EURUSD=X'!$A$2:$E$1307,4,0)),"na",VLOOKUP(A124,'EURUSD=X'!$A$2:$E$1307,4,0))</f>
        <v>1.0468029999999999</v>
      </c>
      <c r="H124">
        <f>IF(ISERROR(VLOOKUP(A124,'ETH-USD'!$A$2:$E$1776,5,0)),"na",VLOOKUP(A124,'ETH-USD'!$A$2:$E$1776,5,0))</f>
        <v>1098.9438479999999</v>
      </c>
      <c r="I124">
        <f>IF(ISERROR(VLOOKUP(A124,'Russell 2000'!$A$1:$E$1260,5,0)),"na",VLOOKUP(A124,'Russell 2000'!$A$1:$E$1260,5,0))</f>
        <v>1719.369995</v>
      </c>
      <c r="J124">
        <f>IF(ISERROR(VLOOKUP(A124,'SOL-USD'!$A$2:$E$893,5,0)),"na",VLOOKUP(A124,'SOL-USD'!$A$2:$E$893,5,0))</f>
        <v>33.873900999999996</v>
      </c>
      <c r="K124">
        <f>IF(ISERROR(VLOOKUP(A124,'AVAX-USD'!$A$2:$E$799,5,0)),"na",VLOOKUP(A124,'AVAX-USD'!$A$2:$E$799,5,0))</f>
        <v>17.598016999999999</v>
      </c>
      <c r="L124">
        <f>IF(ISERROR(VLOOKUP(A124,'ADA-USD'!$A$2:$E$1776,5,0)),"na",VLOOKUP(A124,'ADA-USD'!$A$2:$E$1776,5,0))</f>
        <v>0.46550900000000001</v>
      </c>
      <c r="M124">
        <f>IF(ISERROR(VLOOKUP(A124,'DOT-USD'!$A$2:$E$761,5,0)),"na",VLOOKUP(A124,'DOT-USD'!$A$2:$E$761,5,0))</f>
        <v>7.0091159999999997</v>
      </c>
      <c r="N124">
        <f>IF(ISERROR(VLOOKUP(A124,'DOGE-USD'!$A$2:$G$1776,5,0)),"na",VLOOKUP(A124,'DOGE-USD'!$A$2:$G$1776,5,0))</f>
        <v>6.9468000000000002E-2</v>
      </c>
      <c r="O124">
        <f>IF(ISERROR(VLOOKUP(A124,'SHIB-USD'!$A$2:$G$780,5,0)),"na",VLOOKUP(A124,'SHIB-USD'!$A$2:$G$780,5,0))</f>
        <v>1.0000000000000001E-5</v>
      </c>
    </row>
    <row r="125" spans="1:15" x14ac:dyDescent="0.35">
      <c r="A125" s="3">
        <v>44742</v>
      </c>
      <c r="B125">
        <f>VLOOKUP(A125,Yields!$A$2:$B$1680,2,0)</f>
        <v>1.28</v>
      </c>
      <c r="C125">
        <f>IF(ISERROR(VLOOKUP(A125,'BTC-USD'!$A$2:$E$1828,5,0)),"na",(VLOOKUP(A125,'BTC-USD'!$A$2:$E$1828,5,0)))</f>
        <v>19784.726563</v>
      </c>
      <c r="D125">
        <f>IF(ISERROR(VLOOKUP(A125,'SP500'!$A$2:$G$252,4,0)),"na",VLOOKUP(A125,'SP500'!$A$2:$G$252,4,0))</f>
        <v>374.51998900000001</v>
      </c>
      <c r="E125">
        <f>IF(ISERROR(VLOOKUP(A125,'ishare R3000 ETF'!$A$2:$G$1260,4,0)),"na",VLOOKUP(A125,'ishare R3000 ETF'!$A$2:$G$1260,4,0))</f>
        <v>214.949997</v>
      </c>
      <c r="F125">
        <f>IF(ISERROR(VLOOKUP(A125,'^IXIC'!A125:$E$1260,5,0)),"na",VLOOKUP(A125,'^IXIC'!A125:$E$1260,5,0))</f>
        <v>11028.740234000001</v>
      </c>
      <c r="G125">
        <f>IF(ISERROR(VLOOKUP(A125,'EURUSD=X'!$A$2:$E$1307,4,0)),"na",VLOOKUP(A125,'EURUSD=X'!$A$2:$E$1307,4,0))</f>
        <v>1.038389</v>
      </c>
      <c r="H125">
        <f>IF(ISERROR(VLOOKUP(A125,'ETH-USD'!$A$2:$E$1776,5,0)),"na",VLOOKUP(A125,'ETH-USD'!$A$2:$E$1776,5,0))</f>
        <v>1067.298828</v>
      </c>
      <c r="I125">
        <f>IF(ISERROR(VLOOKUP(A125,'Russell 2000'!$A$1:$E$1260,5,0)),"na",VLOOKUP(A125,'Russell 2000'!$A$1:$E$1260,5,0))</f>
        <v>1707.98999</v>
      </c>
      <c r="J125">
        <f>IF(ISERROR(VLOOKUP(A125,'SOL-USD'!$A$2:$E$893,5,0)),"na",VLOOKUP(A125,'SOL-USD'!$A$2:$E$893,5,0))</f>
        <v>33.588417</v>
      </c>
      <c r="K125">
        <f>IF(ISERROR(VLOOKUP(A125,'AVAX-USD'!$A$2:$E$799,5,0)),"na",VLOOKUP(A125,'AVAX-USD'!$A$2:$E$799,5,0))</f>
        <v>16.929366999999999</v>
      </c>
      <c r="L125">
        <f>IF(ISERROR(VLOOKUP(A125,'ADA-USD'!$A$2:$E$1776,5,0)),"na",VLOOKUP(A125,'ADA-USD'!$A$2:$E$1776,5,0))</f>
        <v>0.45884900000000001</v>
      </c>
      <c r="M125">
        <f>IF(ISERROR(VLOOKUP(A125,'DOT-USD'!$A$2:$E$761,5,0)),"na",VLOOKUP(A125,'DOT-USD'!$A$2:$E$761,5,0))</f>
        <v>7.0398630000000004</v>
      </c>
      <c r="N125">
        <f>IF(ISERROR(VLOOKUP(A125,'DOGE-USD'!$A$2:$G$1776,5,0)),"na",VLOOKUP(A125,'DOGE-USD'!$A$2:$G$1776,5,0))</f>
        <v>6.6086000000000006E-2</v>
      </c>
      <c r="O125">
        <f>IF(ISERROR(VLOOKUP(A125,'SHIB-USD'!$A$2:$G$780,5,0)),"na",VLOOKUP(A125,'SHIB-USD'!$A$2:$G$780,5,0))</f>
        <v>1.0000000000000001E-5</v>
      </c>
    </row>
    <row r="126" spans="1:15" x14ac:dyDescent="0.35">
      <c r="A126" s="3">
        <v>44743</v>
      </c>
      <c r="B126">
        <f>VLOOKUP(A126,Yields!$A$2:$B$1680,2,0)</f>
        <v>1.27</v>
      </c>
      <c r="C126">
        <f>IF(ISERROR(VLOOKUP(A126,'BTC-USD'!$A$2:$E$1828,5,0)),"na",(VLOOKUP(A126,'BTC-USD'!$A$2:$E$1828,5,0)))</f>
        <v>19269.367188</v>
      </c>
      <c r="D126">
        <f>IF(ISERROR(VLOOKUP(A126,'SP500'!$A$2:$G$252,4,0)),"na",VLOOKUP(A126,'SP500'!$A$2:$G$252,4,0))</f>
        <v>375.76998900000001</v>
      </c>
      <c r="E126">
        <f>IF(ISERROR(VLOOKUP(A126,'ishare R3000 ETF'!$A$2:$G$1260,4,0)),"na",VLOOKUP(A126,'ishare R3000 ETF'!$A$2:$G$1260,4,0))</f>
        <v>215.88999899999999</v>
      </c>
      <c r="F126">
        <f>IF(ISERROR(VLOOKUP(A126,'^IXIC'!A126:$E$1260,5,0)),"na",VLOOKUP(A126,'^IXIC'!A126:$E$1260,5,0))</f>
        <v>11127.849609000001</v>
      </c>
      <c r="G126">
        <f>IF(ISERROR(VLOOKUP(A126,'EURUSD=X'!$A$2:$E$1307,4,0)),"na",VLOOKUP(A126,'EURUSD=X'!$A$2:$E$1307,4,0))</f>
        <v>1.0369889999999999</v>
      </c>
      <c r="H126">
        <f>IF(ISERROR(VLOOKUP(A126,'ETH-USD'!$A$2:$E$1776,5,0)),"na",VLOOKUP(A126,'ETH-USD'!$A$2:$E$1776,5,0))</f>
        <v>1059.7673339999999</v>
      </c>
      <c r="I126">
        <f>IF(ISERROR(VLOOKUP(A126,'Russell 2000'!$A$1:$E$1260,5,0)),"na",VLOOKUP(A126,'Russell 2000'!$A$1:$E$1260,5,0))</f>
        <v>1727.76001</v>
      </c>
      <c r="J126">
        <f>IF(ISERROR(VLOOKUP(A126,'SOL-USD'!$A$2:$E$893,5,0)),"na",VLOOKUP(A126,'SOL-USD'!$A$2:$E$893,5,0))</f>
        <v>32.803069999999998</v>
      </c>
      <c r="K126">
        <f>IF(ISERROR(VLOOKUP(A126,'AVAX-USD'!$A$2:$E$799,5,0)),"na",VLOOKUP(A126,'AVAX-USD'!$A$2:$E$799,5,0))</f>
        <v>16.085920000000002</v>
      </c>
      <c r="L126">
        <f>IF(ISERROR(VLOOKUP(A126,'ADA-USD'!$A$2:$E$1776,5,0)),"na",VLOOKUP(A126,'ADA-USD'!$A$2:$E$1776,5,0))</f>
        <v>0.44808900000000002</v>
      </c>
      <c r="M126">
        <f>IF(ISERROR(VLOOKUP(A126,'DOT-USD'!$A$2:$E$761,5,0)),"na",VLOOKUP(A126,'DOT-USD'!$A$2:$E$761,5,0))</f>
        <v>6.7299259999999999</v>
      </c>
      <c r="N126">
        <f>IF(ISERROR(VLOOKUP(A126,'DOGE-USD'!$A$2:$G$1776,5,0)),"na",VLOOKUP(A126,'DOGE-USD'!$A$2:$G$1776,5,0))</f>
        <v>6.6174999999999998E-2</v>
      </c>
      <c r="O126">
        <f>IF(ISERROR(VLOOKUP(A126,'SHIB-USD'!$A$2:$G$780,5,0)),"na",VLOOKUP(A126,'SHIB-USD'!$A$2:$G$780,5,0))</f>
        <v>1.0000000000000001E-5</v>
      </c>
    </row>
    <row r="127" spans="1:15" x14ac:dyDescent="0.35">
      <c r="A127" s="3">
        <v>44747</v>
      </c>
      <c r="B127">
        <f>VLOOKUP(A127,Yields!$A$2:$B$1680,2,0)</f>
        <v>1.33</v>
      </c>
      <c r="C127">
        <f>IF(ISERROR(VLOOKUP(A127,'BTC-USD'!$A$2:$E$1828,5,0)),"na",(VLOOKUP(A127,'BTC-USD'!$A$2:$E$1828,5,0)))</f>
        <v>20190.115234000001</v>
      </c>
      <c r="D127">
        <f>IF(ISERROR(VLOOKUP(A127,'SP500'!$A$2:$G$252,4,0)),"na",VLOOKUP(A127,'SP500'!$A$2:$G$252,4,0))</f>
        <v>374.82998700000002</v>
      </c>
      <c r="E127">
        <f>IF(ISERROR(VLOOKUP(A127,'ishare R3000 ETF'!$A$2:$G$1260,4,0)),"na",VLOOKUP(A127,'ishare R3000 ETF'!$A$2:$G$1260,4,0))</f>
        <v>215.25</v>
      </c>
      <c r="F127">
        <f>IF(ISERROR(VLOOKUP(A127,'^IXIC'!A127:$E$1260,5,0)),"na",VLOOKUP(A127,'^IXIC'!A127:$E$1260,5,0))</f>
        <v>11322.240234000001</v>
      </c>
      <c r="G127">
        <f>IF(ISERROR(VLOOKUP(A127,'EURUSD=X'!$A$2:$E$1307,4,0)),"na",VLOOKUP(A127,'EURUSD=X'!$A$2:$E$1307,4,0))</f>
        <v>1.02373</v>
      </c>
      <c r="H127">
        <f>IF(ISERROR(VLOOKUP(A127,'ETH-USD'!$A$2:$E$1776,5,0)),"na",VLOOKUP(A127,'ETH-USD'!$A$2:$E$1776,5,0))</f>
        <v>1134.5410159999999</v>
      </c>
      <c r="I127">
        <f>IF(ISERROR(VLOOKUP(A127,'Russell 2000'!$A$1:$E$1260,5,0)),"na",VLOOKUP(A127,'Russell 2000'!$A$1:$E$1260,5,0))</f>
        <v>1741.329956</v>
      </c>
      <c r="J127">
        <f>IF(ISERROR(VLOOKUP(A127,'SOL-USD'!$A$2:$E$893,5,0)),"na",VLOOKUP(A127,'SOL-USD'!$A$2:$E$893,5,0))</f>
        <v>35.395553999999997</v>
      </c>
      <c r="K127">
        <f>IF(ISERROR(VLOOKUP(A127,'AVAX-USD'!$A$2:$E$799,5,0)),"na",VLOOKUP(A127,'AVAX-USD'!$A$2:$E$799,5,0))</f>
        <v>18.064730000000001</v>
      </c>
      <c r="L127">
        <f>IF(ISERROR(VLOOKUP(A127,'ADA-USD'!$A$2:$E$1776,5,0)),"na",VLOOKUP(A127,'ADA-USD'!$A$2:$E$1776,5,0))</f>
        <v>0.45763199999999998</v>
      </c>
      <c r="M127">
        <f>IF(ISERROR(VLOOKUP(A127,'DOT-USD'!$A$2:$E$761,5,0)),"na",VLOOKUP(A127,'DOT-USD'!$A$2:$E$761,5,0))</f>
        <v>6.849418</v>
      </c>
      <c r="N127">
        <f>IF(ISERROR(VLOOKUP(A127,'DOGE-USD'!$A$2:$G$1776,5,0)),"na",VLOOKUP(A127,'DOGE-USD'!$A$2:$G$1776,5,0))</f>
        <v>6.7155000000000006E-2</v>
      </c>
      <c r="O127">
        <f>IF(ISERROR(VLOOKUP(A127,'SHIB-USD'!$A$2:$G$780,5,0)),"na",VLOOKUP(A127,'SHIB-USD'!$A$2:$G$780,5,0))</f>
        <v>1.0000000000000001E-5</v>
      </c>
    </row>
    <row r="128" spans="1:15" x14ac:dyDescent="0.35">
      <c r="A128" s="3">
        <v>44748</v>
      </c>
      <c r="B128">
        <f>VLOOKUP(A128,Yields!$A$2:$B$1680,2,0)</f>
        <v>1.36</v>
      </c>
      <c r="C128">
        <f>IF(ISERROR(VLOOKUP(A128,'BTC-USD'!$A$2:$E$1828,5,0)),"na",(VLOOKUP(A128,'BTC-USD'!$A$2:$E$1828,5,0)))</f>
        <v>20548.246093999998</v>
      </c>
      <c r="D128">
        <f>IF(ISERROR(VLOOKUP(A128,'SP500'!$A$2:$G$252,4,0)),"na",VLOOKUP(A128,'SP500'!$A$2:$G$252,4,0))</f>
        <v>381.58999599999999</v>
      </c>
      <c r="E128">
        <f>IF(ISERROR(VLOOKUP(A128,'ishare R3000 ETF'!$A$2:$G$1260,4,0)),"na",VLOOKUP(A128,'ishare R3000 ETF'!$A$2:$G$1260,4,0))</f>
        <v>219.19000199999999</v>
      </c>
      <c r="F128">
        <f>IF(ISERROR(VLOOKUP(A128,'^IXIC'!A128:$E$1260,5,0)),"na",VLOOKUP(A128,'^IXIC'!A128:$E$1260,5,0))</f>
        <v>11361.849609000001</v>
      </c>
      <c r="G128">
        <f>IF(ISERROR(VLOOKUP(A128,'EURUSD=X'!$A$2:$E$1307,4,0)),"na",VLOOKUP(A128,'EURUSD=X'!$A$2:$E$1307,4,0))</f>
        <v>1.016219</v>
      </c>
      <c r="H128">
        <f>IF(ISERROR(VLOOKUP(A128,'ETH-USD'!$A$2:$E$1776,5,0)),"na",VLOOKUP(A128,'ETH-USD'!$A$2:$E$1776,5,0))</f>
        <v>1186.973999</v>
      </c>
      <c r="I128">
        <f>IF(ISERROR(VLOOKUP(A128,'Russell 2000'!$A$1:$E$1260,5,0)),"na",VLOOKUP(A128,'Russell 2000'!$A$1:$E$1260,5,0))</f>
        <v>1727.5500489999999</v>
      </c>
      <c r="J128">
        <f>IF(ISERROR(VLOOKUP(A128,'SOL-USD'!$A$2:$E$893,5,0)),"na",VLOOKUP(A128,'SOL-USD'!$A$2:$E$893,5,0))</f>
        <v>37.073563</v>
      </c>
      <c r="K128">
        <f>IF(ISERROR(VLOOKUP(A128,'AVAX-USD'!$A$2:$E$799,5,0)),"na",VLOOKUP(A128,'AVAX-USD'!$A$2:$E$799,5,0))</f>
        <v>19.147265999999998</v>
      </c>
      <c r="L128">
        <f>IF(ISERROR(VLOOKUP(A128,'ADA-USD'!$A$2:$E$1776,5,0)),"na",VLOOKUP(A128,'ADA-USD'!$A$2:$E$1776,5,0))</f>
        <v>0.46217900000000001</v>
      </c>
      <c r="M128">
        <f>IF(ISERROR(VLOOKUP(A128,'DOT-USD'!$A$2:$E$761,5,0)),"na",VLOOKUP(A128,'DOT-USD'!$A$2:$E$761,5,0))</f>
        <v>6.9299799999999996</v>
      </c>
      <c r="N128">
        <f>IF(ISERROR(VLOOKUP(A128,'DOGE-USD'!$A$2:$G$1776,5,0)),"na",VLOOKUP(A128,'DOGE-USD'!$A$2:$G$1776,5,0))</f>
        <v>6.8583000000000005E-2</v>
      </c>
      <c r="O128">
        <f>IF(ISERROR(VLOOKUP(A128,'SHIB-USD'!$A$2:$G$780,5,0)),"na",VLOOKUP(A128,'SHIB-USD'!$A$2:$G$780,5,0))</f>
        <v>1.0000000000000001E-5</v>
      </c>
    </row>
    <row r="129" spans="1:15" x14ac:dyDescent="0.35">
      <c r="A129" s="3">
        <v>44749</v>
      </c>
      <c r="B129">
        <f>VLOOKUP(A129,Yields!$A$2:$B$1680,2,0)</f>
        <v>1.55</v>
      </c>
      <c r="C129">
        <f>IF(ISERROR(VLOOKUP(A129,'BTC-USD'!$A$2:$E$1828,5,0)),"na",(VLOOKUP(A129,'BTC-USD'!$A$2:$E$1828,5,0)))</f>
        <v>21637.587890999999</v>
      </c>
      <c r="D129">
        <f>IF(ISERROR(VLOOKUP(A129,'SP500'!$A$2:$G$252,4,0)),"na",VLOOKUP(A129,'SP500'!$A$2:$G$252,4,0))</f>
        <v>387.11999500000002</v>
      </c>
      <c r="E129">
        <f>IF(ISERROR(VLOOKUP(A129,'ishare R3000 ETF'!$A$2:$G$1260,4,0)),"na",VLOOKUP(A129,'ishare R3000 ETF'!$A$2:$G$1260,4,0))</f>
        <v>222.28999300000001</v>
      </c>
      <c r="F129">
        <f>IF(ISERROR(VLOOKUP(A129,'^IXIC'!A129:$E$1260,5,0)),"na",VLOOKUP(A129,'^IXIC'!A129:$E$1260,5,0))</f>
        <v>11621.349609000001</v>
      </c>
      <c r="G129">
        <f>IF(ISERROR(VLOOKUP(A129,'EURUSD=X'!$A$2:$E$1307,4,0)),"na",VLOOKUP(A129,'EURUSD=X'!$A$2:$E$1307,4,0))</f>
        <v>1.0153319999999999</v>
      </c>
      <c r="H129">
        <f>IF(ISERROR(VLOOKUP(A129,'ETH-USD'!$A$2:$E$1776,5,0)),"na",VLOOKUP(A129,'ETH-USD'!$A$2:$E$1776,5,0))</f>
        <v>1237.593384</v>
      </c>
      <c r="I129">
        <f>IF(ISERROR(VLOOKUP(A129,'Russell 2000'!$A$1:$E$1260,5,0)),"na",VLOOKUP(A129,'Russell 2000'!$A$1:$E$1260,5,0))</f>
        <v>1769.599976</v>
      </c>
      <c r="J129">
        <f>IF(ISERROR(VLOOKUP(A129,'SOL-USD'!$A$2:$E$893,5,0)),"na",VLOOKUP(A129,'SOL-USD'!$A$2:$E$893,5,0))</f>
        <v>38.518307</v>
      </c>
      <c r="K129">
        <f>IF(ISERROR(VLOOKUP(A129,'AVAX-USD'!$A$2:$E$799,5,0)),"na",VLOOKUP(A129,'AVAX-USD'!$A$2:$E$799,5,0))</f>
        <v>20.233839</v>
      </c>
      <c r="L129">
        <f>IF(ISERROR(VLOOKUP(A129,'ADA-USD'!$A$2:$E$1776,5,0)),"na",VLOOKUP(A129,'ADA-USD'!$A$2:$E$1776,5,0))</f>
        <v>0.47781200000000001</v>
      </c>
      <c r="M129">
        <f>IF(ISERROR(VLOOKUP(A129,'DOT-USD'!$A$2:$E$761,5,0)),"na",VLOOKUP(A129,'DOT-USD'!$A$2:$E$761,5,0))</f>
        <v>7.3103569999999998</v>
      </c>
      <c r="N129">
        <f>IF(ISERROR(VLOOKUP(A129,'DOGE-USD'!$A$2:$G$1776,5,0)),"na",VLOOKUP(A129,'DOGE-USD'!$A$2:$G$1776,5,0))</f>
        <v>7.0621000000000003E-2</v>
      </c>
      <c r="O129">
        <f>IF(ISERROR(VLOOKUP(A129,'SHIB-USD'!$A$2:$G$780,5,0)),"na",VLOOKUP(A129,'SHIB-USD'!$A$2:$G$780,5,0))</f>
        <v>1.1E-5</v>
      </c>
    </row>
    <row r="130" spans="1:15" x14ac:dyDescent="0.35">
      <c r="A130" s="3">
        <v>44750</v>
      </c>
      <c r="B130">
        <f>VLOOKUP(A130,Yields!$A$2:$B$1680,2,0)</f>
        <v>1.57</v>
      </c>
      <c r="C130">
        <f>IF(ISERROR(VLOOKUP(A130,'BTC-USD'!$A$2:$E$1828,5,0)),"na",(VLOOKUP(A130,'BTC-USD'!$A$2:$E$1828,5,0)))</f>
        <v>21731.117188</v>
      </c>
      <c r="D130">
        <f>IF(ISERROR(VLOOKUP(A130,'SP500'!$A$2:$G$252,4,0)),"na",VLOOKUP(A130,'SP500'!$A$2:$G$252,4,0))</f>
        <v>387.67001299999998</v>
      </c>
      <c r="E130">
        <f>IF(ISERROR(VLOOKUP(A130,'ishare R3000 ETF'!$A$2:$G$1260,4,0)),"na",VLOOKUP(A130,'ishare R3000 ETF'!$A$2:$G$1260,4,0))</f>
        <v>223.050003</v>
      </c>
      <c r="F130">
        <f>IF(ISERROR(VLOOKUP(A130,'^IXIC'!A130:$E$1260,5,0)),"na",VLOOKUP(A130,'^IXIC'!A130:$E$1260,5,0))</f>
        <v>11635.309569999999</v>
      </c>
      <c r="G130">
        <f>IF(ISERROR(VLOOKUP(A130,'EURUSD=X'!$A$2:$E$1307,4,0)),"na",VLOOKUP(A130,'EURUSD=X'!$A$2:$E$1307,4,0))</f>
        <v>1.007973</v>
      </c>
      <c r="H130">
        <f>IF(ISERROR(VLOOKUP(A130,'ETH-USD'!$A$2:$E$1776,5,0)),"na",VLOOKUP(A130,'ETH-USD'!$A$2:$E$1776,5,0))</f>
        <v>1222.506226</v>
      </c>
      <c r="I130">
        <f>IF(ISERROR(VLOOKUP(A130,'Russell 2000'!$A$1:$E$1260,5,0)),"na",VLOOKUP(A130,'Russell 2000'!$A$1:$E$1260,5,0))</f>
        <v>1769.3599850000001</v>
      </c>
      <c r="J130">
        <f>IF(ISERROR(VLOOKUP(A130,'SOL-USD'!$A$2:$E$893,5,0)),"na",VLOOKUP(A130,'SOL-USD'!$A$2:$E$893,5,0))</f>
        <v>38.286720000000003</v>
      </c>
      <c r="K130">
        <f>IF(ISERROR(VLOOKUP(A130,'AVAX-USD'!$A$2:$E$799,5,0)),"na",VLOOKUP(A130,'AVAX-USD'!$A$2:$E$799,5,0))</f>
        <v>19.797906999999999</v>
      </c>
      <c r="L130">
        <f>IF(ISERROR(VLOOKUP(A130,'ADA-USD'!$A$2:$E$1776,5,0)),"na",VLOOKUP(A130,'ADA-USD'!$A$2:$E$1776,5,0))</f>
        <v>0.46731099999999998</v>
      </c>
      <c r="M130">
        <f>IF(ISERROR(VLOOKUP(A130,'DOT-USD'!$A$2:$E$761,5,0)),"na",VLOOKUP(A130,'DOT-USD'!$A$2:$E$761,5,0))</f>
        <v>7.07125</v>
      </c>
      <c r="N130">
        <f>IF(ISERROR(VLOOKUP(A130,'DOGE-USD'!$A$2:$G$1776,5,0)),"na",VLOOKUP(A130,'DOGE-USD'!$A$2:$G$1776,5,0))</f>
        <v>6.9256999999999999E-2</v>
      </c>
      <c r="O130">
        <f>IF(ISERROR(VLOOKUP(A130,'SHIB-USD'!$A$2:$G$780,5,0)),"na",VLOOKUP(A130,'SHIB-USD'!$A$2:$G$780,5,0))</f>
        <v>1.1E-5</v>
      </c>
    </row>
    <row r="131" spans="1:15" x14ac:dyDescent="0.35">
      <c r="A131" s="3">
        <v>44753</v>
      </c>
      <c r="B131">
        <f>VLOOKUP(A131,Yields!$A$2:$B$1680,2,0)</f>
        <v>1.58</v>
      </c>
      <c r="C131">
        <f>IF(ISERROR(VLOOKUP(A131,'BTC-USD'!$A$2:$E$1828,5,0)),"na",(VLOOKUP(A131,'BTC-USD'!$A$2:$E$1828,5,0)))</f>
        <v>19970.556640999999</v>
      </c>
      <c r="D131">
        <f>IF(ISERROR(VLOOKUP(A131,'SP500'!$A$2:$G$252,4,0)),"na",VLOOKUP(A131,'SP500'!$A$2:$G$252,4,0))</f>
        <v>385.5</v>
      </c>
      <c r="E131">
        <f>IF(ISERROR(VLOOKUP(A131,'ishare R3000 ETF'!$A$2:$G$1260,4,0)),"na",VLOOKUP(A131,'ishare R3000 ETF'!$A$2:$G$1260,4,0))</f>
        <v>221.36999499999999</v>
      </c>
      <c r="F131">
        <f>IF(ISERROR(VLOOKUP(A131,'^IXIC'!A131:$E$1260,5,0)),"na",VLOOKUP(A131,'^IXIC'!A131:$E$1260,5,0))</f>
        <v>11372.599609000001</v>
      </c>
      <c r="G131">
        <f>IF(ISERROR(VLOOKUP(A131,'EURUSD=X'!$A$2:$E$1307,4,0)),"na",VLOOKUP(A131,'EURUSD=X'!$A$2:$E$1307,4,0))</f>
        <v>1.0054289999999999</v>
      </c>
      <c r="H131">
        <f>IF(ISERROR(VLOOKUP(A131,'ETH-USD'!$A$2:$E$1776,5,0)),"na",VLOOKUP(A131,'ETH-USD'!$A$2:$E$1776,5,0))</f>
        <v>1097.236572</v>
      </c>
      <c r="I131">
        <f>IF(ISERROR(VLOOKUP(A131,'Russell 2000'!$A$1:$E$1260,5,0)),"na",VLOOKUP(A131,'Russell 2000'!$A$1:$E$1260,5,0))</f>
        <v>1732.01001</v>
      </c>
      <c r="J131">
        <f>IF(ISERROR(VLOOKUP(A131,'SOL-USD'!$A$2:$E$893,5,0)),"na",VLOOKUP(A131,'SOL-USD'!$A$2:$E$893,5,0))</f>
        <v>33.4636</v>
      </c>
      <c r="K131">
        <f>IF(ISERROR(VLOOKUP(A131,'AVAX-USD'!$A$2:$E$799,5,0)),"na",VLOOKUP(A131,'AVAX-USD'!$A$2:$E$799,5,0))</f>
        <v>17.374582</v>
      </c>
      <c r="L131">
        <f>IF(ISERROR(VLOOKUP(A131,'ADA-USD'!$A$2:$E$1776,5,0)),"na",VLOOKUP(A131,'ADA-USD'!$A$2:$E$1776,5,0))</f>
        <v>0.43552000000000002</v>
      </c>
      <c r="M131">
        <f>IF(ISERROR(VLOOKUP(A131,'DOT-USD'!$A$2:$E$761,5,0)),"na",VLOOKUP(A131,'DOT-USD'!$A$2:$E$761,5,0))</f>
        <v>6.5364040000000001</v>
      </c>
      <c r="N131">
        <f>IF(ISERROR(VLOOKUP(A131,'DOGE-USD'!$A$2:$G$1776,5,0)),"na",VLOOKUP(A131,'DOGE-USD'!$A$2:$G$1776,5,0))</f>
        <v>6.1846999999999999E-2</v>
      </c>
      <c r="O131">
        <f>IF(ISERROR(VLOOKUP(A131,'SHIB-USD'!$A$2:$G$780,5,0)),"na",VLOOKUP(A131,'SHIB-USD'!$A$2:$G$780,5,0))</f>
        <v>1.0000000000000001E-5</v>
      </c>
    </row>
    <row r="132" spans="1:15" x14ac:dyDescent="0.35">
      <c r="A132" s="3">
        <v>44754</v>
      </c>
      <c r="B132">
        <f>VLOOKUP(A132,Yields!$A$2:$B$1680,2,0)</f>
        <v>1.63</v>
      </c>
      <c r="C132">
        <f>IF(ISERROR(VLOOKUP(A132,'BTC-USD'!$A$2:$E$1828,5,0)),"na",(VLOOKUP(A132,'BTC-USD'!$A$2:$E$1828,5,0)))</f>
        <v>19323.914063</v>
      </c>
      <c r="D132">
        <f>IF(ISERROR(VLOOKUP(A132,'SP500'!$A$2:$G$252,4,0)),"na",VLOOKUP(A132,'SP500'!$A$2:$G$252,4,0))</f>
        <v>380.959991</v>
      </c>
      <c r="E132">
        <f>IF(ISERROR(VLOOKUP(A132,'ishare R3000 ETF'!$A$2:$G$1260,4,0)),"na",VLOOKUP(A132,'ishare R3000 ETF'!$A$2:$G$1260,4,0))</f>
        <v>218.89999399999999</v>
      </c>
      <c r="F132">
        <f>IF(ISERROR(VLOOKUP(A132,'^IXIC'!A132:$E$1260,5,0)),"na",VLOOKUP(A132,'^IXIC'!A132:$E$1260,5,0))</f>
        <v>11264.730469</v>
      </c>
      <c r="G132">
        <f>IF(ISERROR(VLOOKUP(A132,'EURUSD=X'!$A$2:$E$1307,4,0)),"na",VLOOKUP(A132,'EURUSD=X'!$A$2:$E$1307,4,0))</f>
        <v>1.0001100000000001</v>
      </c>
      <c r="H132">
        <f>IF(ISERROR(VLOOKUP(A132,'ETH-USD'!$A$2:$E$1776,5,0)),"na",VLOOKUP(A132,'ETH-USD'!$A$2:$E$1776,5,0))</f>
        <v>1038.19165</v>
      </c>
      <c r="I132">
        <f>IF(ISERROR(VLOOKUP(A132,'Russell 2000'!$A$1:$E$1260,5,0)),"na",VLOOKUP(A132,'Russell 2000'!$A$1:$E$1260,5,0))</f>
        <v>1728.1800539999999</v>
      </c>
      <c r="J132">
        <f>IF(ISERROR(VLOOKUP(A132,'SOL-USD'!$A$2:$E$893,5,0)),"na",VLOOKUP(A132,'SOL-USD'!$A$2:$E$893,5,0))</f>
        <v>32.757595000000002</v>
      </c>
      <c r="K132">
        <f>IF(ISERROR(VLOOKUP(A132,'AVAX-USD'!$A$2:$E$799,5,0)),"na",VLOOKUP(A132,'AVAX-USD'!$A$2:$E$799,5,0))</f>
        <v>16.845410999999999</v>
      </c>
      <c r="L132">
        <f>IF(ISERROR(VLOOKUP(A132,'ADA-USD'!$A$2:$E$1776,5,0)),"na",VLOOKUP(A132,'ADA-USD'!$A$2:$E$1776,5,0))</f>
        <v>0.41792800000000002</v>
      </c>
      <c r="M132">
        <f>IF(ISERROR(VLOOKUP(A132,'DOT-USD'!$A$2:$E$761,5,0)),"na",VLOOKUP(A132,'DOT-USD'!$A$2:$E$761,5,0))</f>
        <v>6.2985689999999996</v>
      </c>
      <c r="N132">
        <f>IF(ISERROR(VLOOKUP(A132,'DOGE-USD'!$A$2:$G$1776,5,0)),"na",VLOOKUP(A132,'DOGE-USD'!$A$2:$G$1776,5,0))</f>
        <v>6.0087000000000002E-2</v>
      </c>
      <c r="O132">
        <f>IF(ISERROR(VLOOKUP(A132,'SHIB-USD'!$A$2:$G$780,5,0)),"na",VLOOKUP(A132,'SHIB-USD'!$A$2:$G$780,5,0))</f>
        <v>1.0000000000000001E-5</v>
      </c>
    </row>
    <row r="133" spans="1:15" x14ac:dyDescent="0.35">
      <c r="A133" s="3">
        <v>44755</v>
      </c>
      <c r="B133">
        <f>VLOOKUP(A133,Yields!$A$2:$B$1680,2,0)</f>
        <v>1.78</v>
      </c>
      <c r="C133">
        <f>IF(ISERROR(VLOOKUP(A133,'BTC-USD'!$A$2:$E$1828,5,0)),"na",(VLOOKUP(A133,'BTC-USD'!$A$2:$E$1828,5,0)))</f>
        <v>20212.074218999998</v>
      </c>
      <c r="D133">
        <f>IF(ISERROR(VLOOKUP(A133,'SP500'!$A$2:$G$252,4,0)),"na",VLOOKUP(A133,'SP500'!$A$2:$G$252,4,0))</f>
        <v>376.57998700000002</v>
      </c>
      <c r="E133">
        <f>IF(ISERROR(VLOOKUP(A133,'ishare R3000 ETF'!$A$2:$G$1260,4,0)),"na",VLOOKUP(A133,'ishare R3000 ETF'!$A$2:$G$1260,4,0))</f>
        <v>216.64999399999999</v>
      </c>
      <c r="F133">
        <f>IF(ISERROR(VLOOKUP(A133,'^IXIC'!A133:$E$1260,5,0)),"na",VLOOKUP(A133,'^IXIC'!A133:$E$1260,5,0))</f>
        <v>11247.580078000001</v>
      </c>
      <c r="G133">
        <f>IF(ISERROR(VLOOKUP(A133,'EURUSD=X'!$A$2:$E$1307,4,0)),"na",VLOOKUP(A133,'EURUSD=X'!$A$2:$E$1307,4,0))</f>
        <v>0.99988999999999995</v>
      </c>
      <c r="H133">
        <f>IF(ISERROR(VLOOKUP(A133,'ETH-USD'!$A$2:$E$1776,5,0)),"na",VLOOKUP(A133,'ETH-USD'!$A$2:$E$1776,5,0))</f>
        <v>1113.587158</v>
      </c>
      <c r="I133">
        <f>IF(ISERROR(VLOOKUP(A133,'Russell 2000'!$A$1:$E$1260,5,0)),"na",VLOOKUP(A133,'Russell 2000'!$A$1:$E$1260,5,0))</f>
        <v>1726.040039</v>
      </c>
      <c r="J133">
        <f>IF(ISERROR(VLOOKUP(A133,'SOL-USD'!$A$2:$E$893,5,0)),"na",VLOOKUP(A133,'SOL-USD'!$A$2:$E$893,5,0))</f>
        <v>34.910938000000002</v>
      </c>
      <c r="K133">
        <f>IF(ISERROR(VLOOKUP(A133,'AVAX-USD'!$A$2:$E$799,5,0)),"na",VLOOKUP(A133,'AVAX-USD'!$A$2:$E$799,5,0))</f>
        <v>18.809504</v>
      </c>
      <c r="L133">
        <f>IF(ISERROR(VLOOKUP(A133,'ADA-USD'!$A$2:$E$1776,5,0)),"na",VLOOKUP(A133,'ADA-USD'!$A$2:$E$1776,5,0))</f>
        <v>0.438108</v>
      </c>
      <c r="M133">
        <f>IF(ISERROR(VLOOKUP(A133,'DOT-USD'!$A$2:$E$761,5,0)),"na",VLOOKUP(A133,'DOT-USD'!$A$2:$E$761,5,0))</f>
        <v>6.4697639999999996</v>
      </c>
      <c r="N133">
        <f>IF(ISERROR(VLOOKUP(A133,'DOGE-USD'!$A$2:$G$1776,5,0)),"na",VLOOKUP(A133,'DOGE-USD'!$A$2:$G$1776,5,0))</f>
        <v>6.1953000000000001E-2</v>
      </c>
      <c r="O133">
        <f>IF(ISERROR(VLOOKUP(A133,'SHIB-USD'!$A$2:$G$780,5,0)),"na",VLOOKUP(A133,'SHIB-USD'!$A$2:$G$780,5,0))</f>
        <v>1.1E-5</v>
      </c>
    </row>
    <row r="134" spans="1:15" x14ac:dyDescent="0.35">
      <c r="A134" s="3">
        <v>44756</v>
      </c>
      <c r="B134">
        <f>VLOOKUP(A134,Yields!$A$2:$B$1680,2,0)</f>
        <v>1.99</v>
      </c>
      <c r="C134">
        <f>IF(ISERROR(VLOOKUP(A134,'BTC-USD'!$A$2:$E$1828,5,0)),"na",(VLOOKUP(A134,'BTC-USD'!$A$2:$E$1828,5,0)))</f>
        <v>20569.919922000001</v>
      </c>
      <c r="D134">
        <f>IF(ISERROR(VLOOKUP(A134,'SP500'!$A$2:$G$252,4,0)),"na",VLOOKUP(A134,'SP500'!$A$2:$G$252,4,0))</f>
        <v>372.97000100000002</v>
      </c>
      <c r="E134">
        <f>IF(ISERROR(VLOOKUP(A134,'ishare R3000 ETF'!$A$2:$G$1260,4,0)),"na",VLOOKUP(A134,'ishare R3000 ETF'!$A$2:$G$1260,4,0))</f>
        <v>214.229996</v>
      </c>
      <c r="F134">
        <f>IF(ISERROR(VLOOKUP(A134,'^IXIC'!A134:$E$1260,5,0)),"na",VLOOKUP(A134,'^IXIC'!A134:$E$1260,5,0))</f>
        <v>11251.190430000001</v>
      </c>
      <c r="G134">
        <f>IF(ISERROR(VLOOKUP(A134,'EURUSD=X'!$A$2:$E$1307,4,0)),"na",VLOOKUP(A134,'EURUSD=X'!$A$2:$E$1307,4,0))</f>
        <v>0.99536199999999997</v>
      </c>
      <c r="H134">
        <f>IF(ISERROR(VLOOKUP(A134,'ETH-USD'!$A$2:$E$1776,5,0)),"na",VLOOKUP(A134,'ETH-USD'!$A$2:$E$1776,5,0))</f>
        <v>1191.526245</v>
      </c>
      <c r="I134">
        <f>IF(ISERROR(VLOOKUP(A134,'Russell 2000'!$A$1:$E$1260,5,0)),"na",VLOOKUP(A134,'Russell 2000'!$A$1:$E$1260,5,0))</f>
        <v>1707.51001</v>
      </c>
      <c r="J134">
        <f>IF(ISERROR(VLOOKUP(A134,'SOL-USD'!$A$2:$E$893,5,0)),"na",VLOOKUP(A134,'SOL-USD'!$A$2:$E$893,5,0))</f>
        <v>37.107821999999999</v>
      </c>
      <c r="K134">
        <f>IF(ISERROR(VLOOKUP(A134,'AVAX-USD'!$A$2:$E$799,5,0)),"na",VLOOKUP(A134,'AVAX-USD'!$A$2:$E$799,5,0))</f>
        <v>19.729873999999999</v>
      </c>
      <c r="L134">
        <f>IF(ISERROR(VLOOKUP(A134,'ADA-USD'!$A$2:$E$1776,5,0)),"na",VLOOKUP(A134,'ADA-USD'!$A$2:$E$1776,5,0))</f>
        <v>0.441025</v>
      </c>
      <c r="M134">
        <f>IF(ISERROR(VLOOKUP(A134,'DOT-USD'!$A$2:$E$761,5,0)),"na",VLOOKUP(A134,'DOT-USD'!$A$2:$E$761,5,0))</f>
        <v>6.7185860000000002</v>
      </c>
      <c r="N134">
        <f>IF(ISERROR(VLOOKUP(A134,'DOGE-USD'!$A$2:$G$1776,5,0)),"na",VLOOKUP(A134,'DOGE-USD'!$A$2:$G$1776,5,0))</f>
        <v>6.2393999999999998E-2</v>
      </c>
      <c r="O134">
        <f>IF(ISERROR(VLOOKUP(A134,'SHIB-USD'!$A$2:$G$780,5,0)),"na",VLOOKUP(A134,'SHIB-USD'!$A$2:$G$780,5,0))</f>
        <v>1.1E-5</v>
      </c>
    </row>
    <row r="135" spans="1:15" x14ac:dyDescent="0.35">
      <c r="A135" s="3">
        <v>44757</v>
      </c>
      <c r="B135">
        <f>VLOOKUP(A135,Yields!$A$2:$B$1680,2,0)</f>
        <v>1.98</v>
      </c>
      <c r="C135">
        <f>IF(ISERROR(VLOOKUP(A135,'BTC-USD'!$A$2:$E$1828,5,0)),"na",(VLOOKUP(A135,'BTC-USD'!$A$2:$E$1828,5,0)))</f>
        <v>20836.328125</v>
      </c>
      <c r="D135">
        <f>IF(ISERROR(VLOOKUP(A135,'SP500'!$A$2:$G$252,4,0)),"na",VLOOKUP(A135,'SP500'!$A$2:$G$252,4,0))</f>
        <v>382.51001000000002</v>
      </c>
      <c r="E135">
        <f>IF(ISERROR(VLOOKUP(A135,'ishare R3000 ETF'!$A$2:$G$1260,4,0)),"na",VLOOKUP(A135,'ishare R3000 ETF'!$A$2:$G$1260,4,0))</f>
        <v>219.479996</v>
      </c>
      <c r="F135">
        <f>IF(ISERROR(VLOOKUP(A135,'^IXIC'!A135:$E$1260,5,0)),"na",VLOOKUP(A135,'^IXIC'!A135:$E$1260,5,0))</f>
        <v>11452.419921999999</v>
      </c>
      <c r="G135">
        <f>IF(ISERROR(VLOOKUP(A135,'EURUSD=X'!$A$2:$E$1307,4,0)),"na",VLOOKUP(A135,'EURUSD=X'!$A$2:$E$1307,4,0))</f>
        <v>1.001061</v>
      </c>
      <c r="H135">
        <f>IF(ISERROR(VLOOKUP(A135,'ETH-USD'!$A$2:$E$1776,5,0)),"na",VLOOKUP(A135,'ETH-USD'!$A$2:$E$1776,5,0))</f>
        <v>1233.12915</v>
      </c>
      <c r="I135">
        <f>IF(ISERROR(VLOOKUP(A135,'Russell 2000'!$A$1:$E$1260,5,0)),"na",VLOOKUP(A135,'Russell 2000'!$A$1:$E$1260,5,0))</f>
        <v>1744.369995</v>
      </c>
      <c r="J135">
        <f>IF(ISERROR(VLOOKUP(A135,'SOL-USD'!$A$2:$E$893,5,0)),"na",VLOOKUP(A135,'SOL-USD'!$A$2:$E$893,5,0))</f>
        <v>37.415928000000001</v>
      </c>
      <c r="K135">
        <f>IF(ISERROR(VLOOKUP(A135,'AVAX-USD'!$A$2:$E$799,5,0)),"na",VLOOKUP(A135,'AVAX-USD'!$A$2:$E$799,5,0))</f>
        <v>19.386037999999999</v>
      </c>
      <c r="L135">
        <f>IF(ISERROR(VLOOKUP(A135,'ADA-USD'!$A$2:$E$1776,5,0)),"na",VLOOKUP(A135,'ADA-USD'!$A$2:$E$1776,5,0))</f>
        <v>0.44245600000000002</v>
      </c>
      <c r="M135">
        <f>IF(ISERROR(VLOOKUP(A135,'DOT-USD'!$A$2:$E$761,5,0)),"na",VLOOKUP(A135,'DOT-USD'!$A$2:$E$761,5,0))</f>
        <v>6.8054990000000002</v>
      </c>
      <c r="N135">
        <f>IF(ISERROR(VLOOKUP(A135,'DOGE-USD'!$A$2:$G$1776,5,0)),"na",VLOOKUP(A135,'DOGE-USD'!$A$2:$G$1776,5,0))</f>
        <v>6.3042000000000001E-2</v>
      </c>
      <c r="O135">
        <f>IF(ISERROR(VLOOKUP(A135,'SHIB-USD'!$A$2:$G$780,5,0)),"na",VLOOKUP(A135,'SHIB-USD'!$A$2:$G$780,5,0))</f>
        <v>1.1E-5</v>
      </c>
    </row>
    <row r="136" spans="1:15" x14ac:dyDescent="0.35">
      <c r="A136" s="3">
        <v>44760</v>
      </c>
      <c r="B136">
        <f>VLOOKUP(A136,Yields!$A$2:$B$1680,2,0)</f>
        <v>1.96</v>
      </c>
      <c r="C136">
        <f>IF(ISERROR(VLOOKUP(A136,'BTC-USD'!$A$2:$E$1828,5,0)),"na",(VLOOKUP(A136,'BTC-USD'!$A$2:$E$1828,5,0)))</f>
        <v>22485.689452999999</v>
      </c>
      <c r="D136">
        <f>IF(ISERROR(VLOOKUP(A136,'SP500'!$A$2:$G$252,4,0)),"na",VLOOKUP(A136,'SP500'!$A$2:$G$252,4,0))</f>
        <v>382.64999399999999</v>
      </c>
      <c r="E136">
        <f>IF(ISERROR(VLOOKUP(A136,'ishare R3000 ETF'!$A$2:$G$1260,4,0)),"na",VLOOKUP(A136,'ishare R3000 ETF'!$A$2:$G$1260,4,0))</f>
        <v>220.05999800000001</v>
      </c>
      <c r="F136">
        <f>IF(ISERROR(VLOOKUP(A136,'^IXIC'!A136:$E$1260,5,0)),"na",VLOOKUP(A136,'^IXIC'!A136:$E$1260,5,0))</f>
        <v>11360.049805000001</v>
      </c>
      <c r="G136">
        <f>IF(ISERROR(VLOOKUP(A136,'EURUSD=X'!$A$2:$E$1307,4,0)),"na",VLOOKUP(A136,'EURUSD=X'!$A$2:$E$1307,4,0))</f>
        <v>1.008237</v>
      </c>
      <c r="H136">
        <f>IF(ISERROR(VLOOKUP(A136,'ETH-USD'!$A$2:$E$1776,5,0)),"na",VLOOKUP(A136,'ETH-USD'!$A$2:$E$1776,5,0))</f>
        <v>1578.7178960000001</v>
      </c>
      <c r="I136">
        <f>IF(ISERROR(VLOOKUP(A136,'Russell 2000'!$A$1:$E$1260,5,0)),"na",VLOOKUP(A136,'Russell 2000'!$A$1:$E$1260,5,0))</f>
        <v>1738.420044</v>
      </c>
      <c r="J136">
        <f>IF(ISERROR(VLOOKUP(A136,'SOL-USD'!$A$2:$E$893,5,0)),"na",VLOOKUP(A136,'SOL-USD'!$A$2:$E$893,5,0))</f>
        <v>43.746158999999999</v>
      </c>
      <c r="K136">
        <f>IF(ISERROR(VLOOKUP(A136,'AVAX-USD'!$A$2:$E$799,5,0)),"na",VLOOKUP(A136,'AVAX-USD'!$A$2:$E$799,5,0))</f>
        <v>24.089714000000001</v>
      </c>
      <c r="L136">
        <f>IF(ISERROR(VLOOKUP(A136,'ADA-USD'!$A$2:$E$1776,5,0)),"na",VLOOKUP(A136,'ADA-USD'!$A$2:$E$1776,5,0))</f>
        <v>0.49254300000000001</v>
      </c>
      <c r="M136">
        <f>IF(ISERROR(VLOOKUP(A136,'DOT-USD'!$A$2:$E$761,5,0)),"na",VLOOKUP(A136,'DOT-USD'!$A$2:$E$761,5,0))</f>
        <v>7.6842269999999999</v>
      </c>
      <c r="N136">
        <f>IF(ISERROR(VLOOKUP(A136,'DOGE-USD'!$A$2:$G$1776,5,0)),"na",VLOOKUP(A136,'DOGE-USD'!$A$2:$G$1776,5,0))</f>
        <v>6.7714999999999997E-2</v>
      </c>
      <c r="O136">
        <f>IF(ISERROR(VLOOKUP(A136,'SHIB-USD'!$A$2:$G$780,5,0)),"na",VLOOKUP(A136,'SHIB-USD'!$A$2:$G$780,5,0))</f>
        <v>1.2E-5</v>
      </c>
    </row>
    <row r="137" spans="1:15" x14ac:dyDescent="0.35">
      <c r="A137" s="3">
        <v>44761</v>
      </c>
      <c r="B137">
        <f>VLOOKUP(A137,Yields!$A$2:$B$1680,2,0)</f>
        <v>1.93</v>
      </c>
      <c r="C137">
        <f>IF(ISERROR(VLOOKUP(A137,'BTC-USD'!$A$2:$E$1828,5,0)),"na",(VLOOKUP(A137,'BTC-USD'!$A$2:$E$1828,5,0)))</f>
        <v>23389.433593999998</v>
      </c>
      <c r="D137">
        <f>IF(ISERROR(VLOOKUP(A137,'SP500'!$A$2:$G$252,4,0)),"na",VLOOKUP(A137,'SP500'!$A$2:$G$252,4,0))</f>
        <v>387.39999399999999</v>
      </c>
      <c r="E137">
        <f>IF(ISERROR(VLOOKUP(A137,'ishare R3000 ETF'!$A$2:$G$1260,4,0)),"na",VLOOKUP(A137,'ishare R3000 ETF'!$A$2:$G$1260,4,0))</f>
        <v>222.770004</v>
      </c>
      <c r="F137">
        <f>IF(ISERROR(VLOOKUP(A137,'^IXIC'!A137:$E$1260,5,0)),"na",VLOOKUP(A137,'^IXIC'!A137:$E$1260,5,0))</f>
        <v>11713.150390999999</v>
      </c>
      <c r="G137">
        <f>IF(ISERROR(VLOOKUP(A137,'EURUSD=X'!$A$2:$E$1307,4,0)),"na",VLOOKUP(A137,'EURUSD=X'!$A$2:$E$1307,4,0))</f>
        <v>1.0125660000000001</v>
      </c>
      <c r="H137">
        <f>IF(ISERROR(VLOOKUP(A137,'ETH-USD'!$A$2:$E$1776,5,0)),"na",VLOOKUP(A137,'ETH-USD'!$A$2:$E$1776,5,0))</f>
        <v>1542.97522</v>
      </c>
      <c r="I137">
        <f>IF(ISERROR(VLOOKUP(A137,'Russell 2000'!$A$1:$E$1260,5,0)),"na",VLOOKUP(A137,'Russell 2000'!$A$1:$E$1260,5,0))</f>
        <v>1799.3199460000001</v>
      </c>
      <c r="J137">
        <f>IF(ISERROR(VLOOKUP(A137,'SOL-USD'!$A$2:$E$893,5,0)),"na",VLOOKUP(A137,'SOL-USD'!$A$2:$E$893,5,0))</f>
        <v>44.899875999999999</v>
      </c>
      <c r="K137">
        <f>IF(ISERROR(VLOOKUP(A137,'AVAX-USD'!$A$2:$E$799,5,0)),"na",VLOOKUP(A137,'AVAX-USD'!$A$2:$E$799,5,0))</f>
        <v>24.737207000000001</v>
      </c>
      <c r="L137">
        <f>IF(ISERROR(VLOOKUP(A137,'ADA-USD'!$A$2:$E$1776,5,0)),"na",VLOOKUP(A137,'ADA-USD'!$A$2:$E$1776,5,0))</f>
        <v>0.515768</v>
      </c>
      <c r="M137">
        <f>IF(ISERROR(VLOOKUP(A137,'DOT-USD'!$A$2:$E$761,5,0)),"na",VLOOKUP(A137,'DOT-USD'!$A$2:$E$761,5,0))</f>
        <v>7.8025779999999996</v>
      </c>
      <c r="N137">
        <f>IF(ISERROR(VLOOKUP(A137,'DOGE-USD'!$A$2:$G$1776,5,0)),"na",VLOOKUP(A137,'DOGE-USD'!$A$2:$G$1776,5,0))</f>
        <v>6.9013000000000005E-2</v>
      </c>
      <c r="O137">
        <f>IF(ISERROR(VLOOKUP(A137,'SHIB-USD'!$A$2:$G$780,5,0)),"na",VLOOKUP(A137,'SHIB-USD'!$A$2:$G$780,5,0))</f>
        <v>1.2E-5</v>
      </c>
    </row>
    <row r="138" spans="1:15" x14ac:dyDescent="0.35">
      <c r="A138" s="3">
        <v>44762</v>
      </c>
      <c r="B138">
        <f>VLOOKUP(A138,Yields!$A$2:$B$1680,2,0)</f>
        <v>1.92</v>
      </c>
      <c r="C138">
        <f>IF(ISERROR(VLOOKUP(A138,'BTC-USD'!$A$2:$E$1828,5,0)),"na",(VLOOKUP(A138,'BTC-USD'!$A$2:$E$1828,5,0)))</f>
        <v>23231.732422000001</v>
      </c>
      <c r="D138">
        <f>IF(ISERROR(VLOOKUP(A138,'SP500'!$A$2:$G$252,4,0)),"na",VLOOKUP(A138,'SP500'!$A$2:$G$252,4,0))</f>
        <v>393.08999599999999</v>
      </c>
      <c r="E138">
        <f>IF(ISERROR(VLOOKUP(A138,'ishare R3000 ETF'!$A$2:$G$1260,4,0)),"na",VLOOKUP(A138,'ishare R3000 ETF'!$A$2:$G$1260,4,0))</f>
        <v>226.38999899999999</v>
      </c>
      <c r="F138">
        <f>IF(ISERROR(VLOOKUP(A138,'^IXIC'!A138:$E$1260,5,0)),"na",VLOOKUP(A138,'^IXIC'!A138:$E$1260,5,0))</f>
        <v>11897.650390999999</v>
      </c>
      <c r="G138">
        <f>IF(ISERROR(VLOOKUP(A138,'EURUSD=X'!$A$2:$E$1307,4,0)),"na",VLOOKUP(A138,'EURUSD=X'!$A$2:$E$1307,4,0))</f>
        <v>1.0175940000000001</v>
      </c>
      <c r="H138">
        <f>IF(ISERROR(VLOOKUP(A138,'ETH-USD'!$A$2:$E$1776,5,0)),"na",VLOOKUP(A138,'ETH-USD'!$A$2:$E$1776,5,0))</f>
        <v>1520.2006839999999</v>
      </c>
      <c r="I138">
        <f>IF(ISERROR(VLOOKUP(A138,'Russell 2000'!$A$1:$E$1260,5,0)),"na",VLOOKUP(A138,'Russell 2000'!$A$1:$E$1260,5,0))</f>
        <v>1827.9499510000001</v>
      </c>
      <c r="J138">
        <f>IF(ISERROR(VLOOKUP(A138,'SOL-USD'!$A$2:$E$893,5,0)),"na",VLOOKUP(A138,'SOL-USD'!$A$2:$E$893,5,0))</f>
        <v>42.093670000000003</v>
      </c>
      <c r="K138">
        <f>IF(ISERROR(VLOOKUP(A138,'AVAX-USD'!$A$2:$E$799,5,0)),"na",VLOOKUP(A138,'AVAX-USD'!$A$2:$E$799,5,0))</f>
        <v>23.597716999999999</v>
      </c>
      <c r="L138">
        <f>IF(ISERROR(VLOOKUP(A138,'ADA-USD'!$A$2:$E$1776,5,0)),"na",VLOOKUP(A138,'ADA-USD'!$A$2:$E$1776,5,0))</f>
        <v>0.49104300000000001</v>
      </c>
      <c r="M138">
        <f>IF(ISERROR(VLOOKUP(A138,'DOT-USD'!$A$2:$E$761,5,0)),"na",VLOOKUP(A138,'DOT-USD'!$A$2:$E$761,5,0))</f>
        <v>7.4644810000000001</v>
      </c>
      <c r="N138">
        <f>IF(ISERROR(VLOOKUP(A138,'DOGE-USD'!$A$2:$G$1776,5,0)),"na",VLOOKUP(A138,'DOGE-USD'!$A$2:$G$1776,5,0))</f>
        <v>7.0120000000000002E-2</v>
      </c>
      <c r="O138">
        <f>IF(ISERROR(VLOOKUP(A138,'SHIB-USD'!$A$2:$G$780,5,0)),"na",VLOOKUP(A138,'SHIB-USD'!$A$2:$G$780,5,0))</f>
        <v>1.2E-5</v>
      </c>
    </row>
    <row r="139" spans="1:15" x14ac:dyDescent="0.35">
      <c r="A139" s="3">
        <v>44763</v>
      </c>
      <c r="B139">
        <f>VLOOKUP(A139,Yields!$A$2:$B$1680,2,0)</f>
        <v>2.15</v>
      </c>
      <c r="C139">
        <f>IF(ISERROR(VLOOKUP(A139,'BTC-USD'!$A$2:$E$1828,5,0)),"na",(VLOOKUP(A139,'BTC-USD'!$A$2:$E$1828,5,0)))</f>
        <v>23164.628906000002</v>
      </c>
      <c r="D139">
        <f>IF(ISERROR(VLOOKUP(A139,'SP500'!$A$2:$G$252,4,0)),"na",VLOOKUP(A139,'SP500'!$A$2:$G$252,4,0))</f>
        <v>393.709991</v>
      </c>
      <c r="E139">
        <f>IF(ISERROR(VLOOKUP(A139,'ishare R3000 ETF'!$A$2:$G$1260,4,0)),"na",VLOOKUP(A139,'ishare R3000 ETF'!$A$2:$G$1260,4,0))</f>
        <v>226.85000600000001</v>
      </c>
      <c r="F139">
        <f>IF(ISERROR(VLOOKUP(A139,'^IXIC'!A139:$E$1260,5,0)),"na",VLOOKUP(A139,'^IXIC'!A139:$E$1260,5,0))</f>
        <v>12059.610352</v>
      </c>
      <c r="G139">
        <f>IF(ISERROR(VLOOKUP(A139,'EURUSD=X'!$A$2:$E$1307,4,0)),"na",VLOOKUP(A139,'EURUSD=X'!$A$2:$E$1307,4,0))</f>
        <v>1.0163120000000001</v>
      </c>
      <c r="H139">
        <f>IF(ISERROR(VLOOKUP(A139,'ETH-USD'!$A$2:$E$1776,5,0)),"na",VLOOKUP(A139,'ETH-USD'!$A$2:$E$1776,5,0))</f>
        <v>1576.7495120000001</v>
      </c>
      <c r="I139">
        <f>IF(ISERROR(VLOOKUP(A139,'Russell 2000'!$A$1:$E$1260,5,0)),"na",VLOOKUP(A139,'Russell 2000'!$A$1:$E$1260,5,0))</f>
        <v>1836.6899410000001</v>
      </c>
      <c r="J139">
        <f>IF(ISERROR(VLOOKUP(A139,'SOL-USD'!$A$2:$E$893,5,0)),"na",VLOOKUP(A139,'SOL-USD'!$A$2:$E$893,5,0))</f>
        <v>43.190593999999997</v>
      </c>
      <c r="K139">
        <f>IF(ISERROR(VLOOKUP(A139,'AVAX-USD'!$A$2:$E$799,5,0)),"na",VLOOKUP(A139,'AVAX-USD'!$A$2:$E$799,5,0))</f>
        <v>25.043924000000001</v>
      </c>
      <c r="L139">
        <f>IF(ISERROR(VLOOKUP(A139,'ADA-USD'!$A$2:$E$1776,5,0)),"na",VLOOKUP(A139,'ADA-USD'!$A$2:$E$1776,5,0))</f>
        <v>0.50009800000000004</v>
      </c>
      <c r="M139">
        <f>IF(ISERROR(VLOOKUP(A139,'DOT-USD'!$A$2:$E$761,5,0)),"na",VLOOKUP(A139,'DOT-USD'!$A$2:$E$761,5,0))</f>
        <v>7.5292479999999999</v>
      </c>
      <c r="N139">
        <f>IF(ISERROR(VLOOKUP(A139,'DOGE-USD'!$A$2:$G$1776,5,0)),"na",VLOOKUP(A139,'DOGE-USD'!$A$2:$G$1776,5,0))</f>
        <v>6.9959999999999994E-2</v>
      </c>
      <c r="O139">
        <f>IF(ISERROR(VLOOKUP(A139,'SHIB-USD'!$A$2:$G$780,5,0)),"na",VLOOKUP(A139,'SHIB-USD'!$A$2:$G$780,5,0))</f>
        <v>1.2E-5</v>
      </c>
    </row>
    <row r="140" spans="1:15" x14ac:dyDescent="0.35">
      <c r="A140" s="3">
        <v>44764</v>
      </c>
      <c r="B140">
        <f>VLOOKUP(A140,Yields!$A$2:$B$1680,2,0)</f>
        <v>2.15</v>
      </c>
      <c r="C140">
        <f>IF(ISERROR(VLOOKUP(A140,'BTC-USD'!$A$2:$E$1828,5,0)),"na",(VLOOKUP(A140,'BTC-USD'!$A$2:$E$1828,5,0)))</f>
        <v>22714.978515999999</v>
      </c>
      <c r="D140">
        <f>IF(ISERROR(VLOOKUP(A140,'SP500'!$A$2:$G$252,4,0)),"na",VLOOKUP(A140,'SP500'!$A$2:$G$252,4,0))</f>
        <v>394.79998799999998</v>
      </c>
      <c r="E140">
        <f>IF(ISERROR(VLOOKUP(A140,'ishare R3000 ETF'!$A$2:$G$1260,4,0)),"na",VLOOKUP(A140,'ishare R3000 ETF'!$A$2:$G$1260,4,0))</f>
        <v>227.14999399999999</v>
      </c>
      <c r="F140">
        <f>IF(ISERROR(VLOOKUP(A140,'^IXIC'!A140:$E$1260,5,0)),"na",VLOOKUP(A140,'^IXIC'!A140:$E$1260,5,0))</f>
        <v>11834.110352</v>
      </c>
      <c r="G140">
        <f>IF(ISERROR(VLOOKUP(A140,'EURUSD=X'!$A$2:$E$1307,4,0)),"na",VLOOKUP(A140,'EURUSD=X'!$A$2:$E$1307,4,0))</f>
        <v>1.0133970000000001</v>
      </c>
      <c r="H140">
        <f>IF(ISERROR(VLOOKUP(A140,'ETH-USD'!$A$2:$E$1776,5,0)),"na",VLOOKUP(A140,'ETH-USD'!$A$2:$E$1776,5,0))</f>
        <v>1537.4051509999999</v>
      </c>
      <c r="I140">
        <f>IF(ISERROR(VLOOKUP(A140,'Russell 2000'!$A$1:$E$1260,5,0)),"na",VLOOKUP(A140,'Russell 2000'!$A$1:$E$1260,5,0))</f>
        <v>1806.880005</v>
      </c>
      <c r="J140">
        <f>IF(ISERROR(VLOOKUP(A140,'SOL-USD'!$A$2:$E$893,5,0)),"na",VLOOKUP(A140,'SOL-USD'!$A$2:$E$893,5,0))</f>
        <v>40.618504000000001</v>
      </c>
      <c r="K140">
        <f>IF(ISERROR(VLOOKUP(A140,'AVAX-USD'!$A$2:$E$799,5,0)),"na",VLOOKUP(A140,'AVAX-USD'!$A$2:$E$799,5,0))</f>
        <v>23.715851000000001</v>
      </c>
      <c r="L140">
        <f>IF(ISERROR(VLOOKUP(A140,'ADA-USD'!$A$2:$E$1776,5,0)),"na",VLOOKUP(A140,'ADA-USD'!$A$2:$E$1776,5,0))</f>
        <v>0.48394599999999999</v>
      </c>
      <c r="M140">
        <f>IF(ISERROR(VLOOKUP(A140,'DOT-USD'!$A$2:$E$761,5,0)),"na",VLOOKUP(A140,'DOT-USD'!$A$2:$E$761,5,0))</f>
        <v>7.3093570000000003</v>
      </c>
      <c r="N140">
        <f>IF(ISERROR(VLOOKUP(A140,'DOGE-USD'!$A$2:$G$1776,5,0)),"na",VLOOKUP(A140,'DOGE-USD'!$A$2:$G$1776,5,0))</f>
        <v>6.7562999999999998E-2</v>
      </c>
      <c r="O140">
        <f>IF(ISERROR(VLOOKUP(A140,'SHIB-USD'!$A$2:$G$780,5,0)),"na",VLOOKUP(A140,'SHIB-USD'!$A$2:$G$780,5,0))</f>
        <v>1.2E-5</v>
      </c>
    </row>
    <row r="141" spans="1:15" x14ac:dyDescent="0.35">
      <c r="A141" s="3">
        <v>44767</v>
      </c>
      <c r="B141">
        <f>VLOOKUP(A141,Yields!$A$2:$B$1680,2,0)</f>
        <v>2.14</v>
      </c>
      <c r="C141">
        <f>IF(ISERROR(VLOOKUP(A141,'BTC-USD'!$A$2:$E$1828,5,0)),"na",(VLOOKUP(A141,'BTC-USD'!$A$2:$E$1828,5,0)))</f>
        <v>21361.701172000001</v>
      </c>
      <c r="D141">
        <f>IF(ISERROR(VLOOKUP(A141,'SP500'!$A$2:$G$252,4,0)),"na",VLOOKUP(A141,'SP500'!$A$2:$G$252,4,0))</f>
        <v>395.290009</v>
      </c>
      <c r="E141">
        <f>IF(ISERROR(VLOOKUP(A141,'ishare R3000 ETF'!$A$2:$G$1260,4,0)),"na",VLOOKUP(A141,'ishare R3000 ETF'!$A$2:$G$1260,4,0))</f>
        <v>227.41000399999999</v>
      </c>
      <c r="F141">
        <f>IF(ISERROR(VLOOKUP(A141,'^IXIC'!A141:$E$1260,5,0)),"na",VLOOKUP(A141,'^IXIC'!A141:$E$1260,5,0))</f>
        <v>11782.669921999999</v>
      </c>
      <c r="G141">
        <f>IF(ISERROR(VLOOKUP(A141,'EURUSD=X'!$A$2:$E$1307,4,0)),"na",VLOOKUP(A141,'EURUSD=X'!$A$2:$E$1307,4,0))</f>
        <v>1.01806</v>
      </c>
      <c r="H141">
        <f>IF(ISERROR(VLOOKUP(A141,'ETH-USD'!$A$2:$E$1776,5,0)),"na",VLOOKUP(A141,'ETH-USD'!$A$2:$E$1776,5,0))</f>
        <v>1445.383423</v>
      </c>
      <c r="I141">
        <f>IF(ISERROR(VLOOKUP(A141,'Russell 2000'!$A$1:$E$1260,5,0)),"na",VLOOKUP(A141,'Russell 2000'!$A$1:$E$1260,5,0))</f>
        <v>1817.7700199999999</v>
      </c>
      <c r="J141">
        <f>IF(ISERROR(VLOOKUP(A141,'SOL-USD'!$A$2:$E$893,5,0)),"na",VLOOKUP(A141,'SOL-USD'!$A$2:$E$893,5,0))</f>
        <v>36.711998000000001</v>
      </c>
      <c r="K141">
        <f>IF(ISERROR(VLOOKUP(A141,'AVAX-USD'!$A$2:$E$799,5,0)),"na",VLOOKUP(A141,'AVAX-USD'!$A$2:$E$799,5,0))</f>
        <v>20.975677000000001</v>
      </c>
      <c r="L141">
        <f>IF(ISERROR(VLOOKUP(A141,'ADA-USD'!$A$2:$E$1776,5,0)),"na",VLOOKUP(A141,'ADA-USD'!$A$2:$E$1776,5,0))</f>
        <v>0.47625000000000001</v>
      </c>
      <c r="M141">
        <f>IF(ISERROR(VLOOKUP(A141,'DOT-USD'!$A$2:$E$761,5,0)),"na",VLOOKUP(A141,'DOT-USD'!$A$2:$E$761,5,0))</f>
        <v>6.7692319999999997</v>
      </c>
      <c r="N141">
        <f>IF(ISERROR(VLOOKUP(A141,'DOGE-USD'!$A$2:$G$1776,5,0)),"na",VLOOKUP(A141,'DOGE-USD'!$A$2:$G$1776,5,0))</f>
        <v>6.2306E-2</v>
      </c>
      <c r="O141">
        <f>IF(ISERROR(VLOOKUP(A141,'SHIB-USD'!$A$2:$G$780,5,0)),"na",VLOOKUP(A141,'SHIB-USD'!$A$2:$G$780,5,0))</f>
        <v>1.1E-5</v>
      </c>
    </row>
    <row r="142" spans="1:15" x14ac:dyDescent="0.35">
      <c r="A142" s="3">
        <v>44768</v>
      </c>
      <c r="B142">
        <f>VLOOKUP(A142,Yields!$A$2:$B$1680,2,0)</f>
        <v>2.17</v>
      </c>
      <c r="C142">
        <f>IF(ISERROR(VLOOKUP(A142,'BTC-USD'!$A$2:$E$1828,5,0)),"na",(VLOOKUP(A142,'BTC-USD'!$A$2:$E$1828,5,0)))</f>
        <v>21239.753906000002</v>
      </c>
      <c r="D142">
        <f>IF(ISERROR(VLOOKUP(A142,'SP500'!$A$2:$G$252,4,0)),"na",VLOOKUP(A142,'SP500'!$A$2:$G$252,4,0))</f>
        <v>391.98001099999999</v>
      </c>
      <c r="E142">
        <f>IF(ISERROR(VLOOKUP(A142,'ishare R3000 ETF'!$A$2:$G$1260,4,0)),"na",VLOOKUP(A142,'ishare R3000 ETF'!$A$2:$G$1260,4,0))</f>
        <v>225.449997</v>
      </c>
      <c r="F142">
        <f>IF(ISERROR(VLOOKUP(A142,'^IXIC'!A142:$E$1260,5,0)),"na",VLOOKUP(A142,'^IXIC'!A142:$E$1260,5,0))</f>
        <v>11562.570313</v>
      </c>
      <c r="G142">
        <f>IF(ISERROR(VLOOKUP(A142,'EURUSD=X'!$A$2:$E$1307,4,0)),"na",VLOOKUP(A142,'EURUSD=X'!$A$2:$E$1307,4,0))</f>
        <v>1.011398</v>
      </c>
      <c r="H142">
        <f>IF(ISERROR(VLOOKUP(A142,'ETH-USD'!$A$2:$E$1776,5,0)),"na",VLOOKUP(A142,'ETH-USD'!$A$2:$E$1776,5,0))</f>
        <v>1441.806763</v>
      </c>
      <c r="I142">
        <f>IF(ISERROR(VLOOKUP(A142,'Russell 2000'!$A$1:$E$1260,5,0)),"na",VLOOKUP(A142,'Russell 2000'!$A$1:$E$1260,5,0))</f>
        <v>1805.25</v>
      </c>
      <c r="J142">
        <f>IF(ISERROR(VLOOKUP(A142,'SOL-USD'!$A$2:$E$893,5,0)),"na",VLOOKUP(A142,'SOL-USD'!$A$2:$E$893,5,0))</f>
        <v>36.190852999999997</v>
      </c>
      <c r="K142">
        <f>IF(ISERROR(VLOOKUP(A142,'AVAX-USD'!$A$2:$E$799,5,0)),"na",VLOOKUP(A142,'AVAX-USD'!$A$2:$E$799,5,0))</f>
        <v>20.668285000000001</v>
      </c>
      <c r="L142">
        <f>IF(ISERROR(VLOOKUP(A142,'ADA-USD'!$A$2:$E$1776,5,0)),"na",VLOOKUP(A142,'ADA-USD'!$A$2:$E$1776,5,0))</f>
        <v>0.46760699999999999</v>
      </c>
      <c r="M142">
        <f>IF(ISERROR(VLOOKUP(A142,'DOT-USD'!$A$2:$E$761,5,0)),"na",VLOOKUP(A142,'DOT-USD'!$A$2:$E$761,5,0))</f>
        <v>6.7665850000000001</v>
      </c>
      <c r="N142">
        <f>IF(ISERROR(VLOOKUP(A142,'DOGE-USD'!$A$2:$G$1776,5,0)),"na",VLOOKUP(A142,'DOGE-USD'!$A$2:$G$1776,5,0))</f>
        <v>6.2511999999999998E-2</v>
      </c>
      <c r="O142">
        <f>IF(ISERROR(VLOOKUP(A142,'SHIB-USD'!$A$2:$G$780,5,0)),"na",VLOOKUP(A142,'SHIB-USD'!$A$2:$G$780,5,0))</f>
        <v>1.1E-5</v>
      </c>
    </row>
    <row r="143" spans="1:15" x14ac:dyDescent="0.35">
      <c r="A143" s="3">
        <v>44769</v>
      </c>
      <c r="B143">
        <f>VLOOKUP(A143,Yields!$A$2:$B$1680,2,0)</f>
        <v>2.14</v>
      </c>
      <c r="C143">
        <f>IF(ISERROR(VLOOKUP(A143,'BTC-USD'!$A$2:$E$1828,5,0)),"na",(VLOOKUP(A143,'BTC-USD'!$A$2:$E$1828,5,0)))</f>
        <v>22930.548827999999</v>
      </c>
      <c r="D143">
        <f>IF(ISERROR(VLOOKUP(A143,'SP500'!$A$2:$G$252,4,0)),"na",VLOOKUP(A143,'SP500'!$A$2:$G$252,4,0))</f>
        <v>396.17999300000002</v>
      </c>
      <c r="E143">
        <f>IF(ISERROR(VLOOKUP(A143,'ishare R3000 ETF'!$A$2:$G$1260,4,0)),"na",VLOOKUP(A143,'ishare R3000 ETF'!$A$2:$G$1260,4,0))</f>
        <v>227.949997</v>
      </c>
      <c r="F143">
        <f>IF(ISERROR(VLOOKUP(A143,'^IXIC'!A143:$E$1260,5,0)),"na",VLOOKUP(A143,'^IXIC'!A143:$E$1260,5,0))</f>
        <v>12032.419921999999</v>
      </c>
      <c r="G143">
        <f>IF(ISERROR(VLOOKUP(A143,'EURUSD=X'!$A$2:$E$1307,4,0)),"na",VLOOKUP(A143,'EURUSD=X'!$A$2:$E$1307,4,0))</f>
        <v>1.0107440000000001</v>
      </c>
      <c r="H143">
        <f>IF(ISERROR(VLOOKUP(A143,'ETH-USD'!$A$2:$E$1776,5,0)),"na",VLOOKUP(A143,'ETH-USD'!$A$2:$E$1776,5,0))</f>
        <v>1636.2326660000001</v>
      </c>
      <c r="I143">
        <f>IF(ISERROR(VLOOKUP(A143,'Russell 2000'!$A$1:$E$1260,5,0)),"na",VLOOKUP(A143,'Russell 2000'!$A$1:$E$1260,5,0))</f>
        <v>1848.339966</v>
      </c>
      <c r="J143">
        <f>IF(ISERROR(VLOOKUP(A143,'SOL-USD'!$A$2:$E$893,5,0)),"na",VLOOKUP(A143,'SOL-USD'!$A$2:$E$893,5,0))</f>
        <v>40.307850000000002</v>
      </c>
      <c r="K143">
        <f>IF(ISERROR(VLOOKUP(A143,'AVAX-USD'!$A$2:$E$799,5,0)),"na",VLOOKUP(A143,'AVAX-USD'!$A$2:$E$799,5,0))</f>
        <v>23.418182000000002</v>
      </c>
      <c r="L143">
        <f>IF(ISERROR(VLOOKUP(A143,'ADA-USD'!$A$2:$E$1776,5,0)),"na",VLOOKUP(A143,'ADA-USD'!$A$2:$E$1776,5,0))</f>
        <v>0.51055300000000003</v>
      </c>
      <c r="M143">
        <f>IF(ISERROR(VLOOKUP(A143,'DOT-USD'!$A$2:$E$761,5,0)),"na",VLOOKUP(A143,'DOT-USD'!$A$2:$E$761,5,0))</f>
        <v>7.6664389999999996</v>
      </c>
      <c r="N143">
        <f>IF(ISERROR(VLOOKUP(A143,'DOGE-USD'!$A$2:$G$1776,5,0)),"na",VLOOKUP(A143,'DOGE-USD'!$A$2:$G$1776,5,0))</f>
        <v>6.7020999999999997E-2</v>
      </c>
      <c r="O143">
        <f>IF(ISERROR(VLOOKUP(A143,'SHIB-USD'!$A$2:$G$780,5,0)),"na",VLOOKUP(A143,'SHIB-USD'!$A$2:$G$780,5,0))</f>
        <v>1.1E-5</v>
      </c>
    </row>
    <row r="144" spans="1:15" x14ac:dyDescent="0.35">
      <c r="A144" s="3">
        <v>44770</v>
      </c>
      <c r="B144">
        <f>VLOOKUP(A144,Yields!$A$2:$B$1680,2,0)</f>
        <v>2.2000000000000002</v>
      </c>
      <c r="C144">
        <f>IF(ISERROR(VLOOKUP(A144,'BTC-USD'!$A$2:$E$1828,5,0)),"na",(VLOOKUP(A144,'BTC-USD'!$A$2:$E$1828,5,0)))</f>
        <v>23843.886718999998</v>
      </c>
      <c r="D144">
        <f>IF(ISERROR(VLOOKUP(A144,'SP500'!$A$2:$G$252,4,0)),"na",VLOOKUP(A144,'SP500'!$A$2:$G$252,4,0))</f>
        <v>400.26001000000002</v>
      </c>
      <c r="E144">
        <f>IF(ISERROR(VLOOKUP(A144,'ishare R3000 ETF'!$A$2:$G$1260,4,0)),"na",VLOOKUP(A144,'ishare R3000 ETF'!$A$2:$G$1260,4,0))</f>
        <v>230.050003</v>
      </c>
      <c r="F144">
        <f>IF(ISERROR(VLOOKUP(A144,'^IXIC'!A144:$E$1260,5,0)),"na",VLOOKUP(A144,'^IXIC'!A144:$E$1260,5,0))</f>
        <v>12162.589844</v>
      </c>
      <c r="G144">
        <f>IF(ISERROR(VLOOKUP(A144,'EURUSD=X'!$A$2:$E$1307,4,0)),"na",VLOOKUP(A144,'EURUSD=X'!$A$2:$E$1307,4,0))</f>
        <v>1.0115719999999999</v>
      </c>
      <c r="H144">
        <f>IF(ISERROR(VLOOKUP(A144,'ETH-USD'!$A$2:$E$1776,5,0)),"na",VLOOKUP(A144,'ETH-USD'!$A$2:$E$1776,5,0))</f>
        <v>1725.4681399999999</v>
      </c>
      <c r="I144">
        <f>IF(ISERROR(VLOOKUP(A144,'Russell 2000'!$A$1:$E$1260,5,0)),"na",VLOOKUP(A144,'Russell 2000'!$A$1:$E$1260,5,0))</f>
        <v>1873.030029</v>
      </c>
      <c r="J144">
        <f>IF(ISERROR(VLOOKUP(A144,'SOL-USD'!$A$2:$E$893,5,0)),"na",VLOOKUP(A144,'SOL-USD'!$A$2:$E$893,5,0))</f>
        <v>42.845267999999997</v>
      </c>
      <c r="K144">
        <f>IF(ISERROR(VLOOKUP(A144,'AVAX-USD'!$A$2:$E$799,5,0)),"na",VLOOKUP(A144,'AVAX-USD'!$A$2:$E$799,5,0))</f>
        <v>24.237096999999999</v>
      </c>
      <c r="L144">
        <f>IF(ISERROR(VLOOKUP(A144,'ADA-USD'!$A$2:$E$1776,5,0)),"na",VLOOKUP(A144,'ADA-USD'!$A$2:$E$1776,5,0))</f>
        <v>0.51332800000000001</v>
      </c>
      <c r="M144">
        <f>IF(ISERROR(VLOOKUP(A144,'DOT-USD'!$A$2:$E$761,5,0)),"na",VLOOKUP(A144,'DOT-USD'!$A$2:$E$761,5,0))</f>
        <v>7.8612450000000003</v>
      </c>
      <c r="N144">
        <f>IF(ISERROR(VLOOKUP(A144,'DOGE-USD'!$A$2:$G$1776,5,0)),"na",VLOOKUP(A144,'DOGE-USD'!$A$2:$G$1776,5,0))</f>
        <v>6.9108000000000003E-2</v>
      </c>
      <c r="O144">
        <f>IF(ISERROR(VLOOKUP(A144,'SHIB-USD'!$A$2:$G$780,5,0)),"na",VLOOKUP(A144,'SHIB-USD'!$A$2:$G$780,5,0))</f>
        <v>1.2E-5</v>
      </c>
    </row>
    <row r="145" spans="1:15" x14ac:dyDescent="0.35">
      <c r="A145" s="3">
        <v>44771</v>
      </c>
      <c r="B145">
        <f>VLOOKUP(A145,Yields!$A$2:$B$1680,2,0)</f>
        <v>2.2200000000000002</v>
      </c>
      <c r="C145">
        <f>IF(ISERROR(VLOOKUP(A145,'BTC-USD'!$A$2:$E$1828,5,0)),"na",(VLOOKUP(A145,'BTC-USD'!$A$2:$E$1828,5,0)))</f>
        <v>23804.632813</v>
      </c>
      <c r="D145">
        <f>IF(ISERROR(VLOOKUP(A145,'SP500'!$A$2:$G$252,4,0)),"na",VLOOKUP(A145,'SP500'!$A$2:$G$252,4,0))</f>
        <v>408.92001299999998</v>
      </c>
      <c r="E145">
        <f>IF(ISERROR(VLOOKUP(A145,'ishare R3000 ETF'!$A$2:$G$1260,4,0)),"na",VLOOKUP(A145,'ishare R3000 ETF'!$A$2:$G$1260,4,0))</f>
        <v>235.08000200000001</v>
      </c>
      <c r="F145">
        <f>IF(ISERROR(VLOOKUP(A145,'^IXIC'!A145:$E$1260,5,0)),"na",VLOOKUP(A145,'^IXIC'!A145:$E$1260,5,0))</f>
        <v>12390.690430000001</v>
      </c>
      <c r="G145">
        <f>IF(ISERROR(VLOOKUP(A145,'EURUSD=X'!$A$2:$E$1307,4,0)),"na",VLOOKUP(A145,'EURUSD=X'!$A$2:$E$1307,4,0))</f>
        <v>1.014858</v>
      </c>
      <c r="H145">
        <f>IF(ISERROR(VLOOKUP(A145,'ETH-USD'!$A$2:$E$1776,5,0)),"na",VLOOKUP(A145,'ETH-USD'!$A$2:$E$1776,5,0))</f>
        <v>1727.406982</v>
      </c>
      <c r="I145">
        <f>IF(ISERROR(VLOOKUP(A145,'Russell 2000'!$A$1:$E$1260,5,0)),"na",VLOOKUP(A145,'Russell 2000'!$A$1:$E$1260,5,0))</f>
        <v>1885.2299800000001</v>
      </c>
      <c r="J145">
        <f>IF(ISERROR(VLOOKUP(A145,'SOL-USD'!$A$2:$E$893,5,0)),"na",VLOOKUP(A145,'SOL-USD'!$A$2:$E$893,5,0))</f>
        <v>41.926997999999998</v>
      </c>
      <c r="K145">
        <f>IF(ISERROR(VLOOKUP(A145,'AVAX-USD'!$A$2:$E$799,5,0)),"na",VLOOKUP(A145,'AVAX-USD'!$A$2:$E$799,5,0))</f>
        <v>24.522364</v>
      </c>
      <c r="L145">
        <f>IF(ISERROR(VLOOKUP(A145,'ADA-USD'!$A$2:$E$1776,5,0)),"na",VLOOKUP(A145,'ADA-USD'!$A$2:$E$1776,5,0))</f>
        <v>0.52333499999999999</v>
      </c>
      <c r="M145">
        <f>IF(ISERROR(VLOOKUP(A145,'DOT-USD'!$A$2:$E$761,5,0)),"na",VLOOKUP(A145,'DOT-USD'!$A$2:$E$761,5,0))</f>
        <v>8.1855869999999999</v>
      </c>
      <c r="N145">
        <f>IF(ISERROR(VLOOKUP(A145,'DOGE-USD'!$A$2:$G$1776,5,0)),"na",VLOOKUP(A145,'DOGE-USD'!$A$2:$G$1776,5,0))</f>
        <v>6.8908999999999998E-2</v>
      </c>
      <c r="O145">
        <f>IF(ISERROR(VLOOKUP(A145,'SHIB-USD'!$A$2:$G$780,5,0)),"na",VLOOKUP(A145,'SHIB-USD'!$A$2:$G$780,5,0))</f>
        <v>1.2E-5</v>
      </c>
    </row>
    <row r="146" spans="1:15" x14ac:dyDescent="0.35">
      <c r="A146" s="3">
        <v>44774</v>
      </c>
      <c r="B146">
        <f>VLOOKUP(A146,Yields!$A$2:$B$1680,2,0)</f>
        <v>2.2200000000000002</v>
      </c>
      <c r="C146">
        <f>IF(ISERROR(VLOOKUP(A146,'BTC-USD'!$A$2:$E$1828,5,0)),"na",(VLOOKUP(A146,'BTC-USD'!$A$2:$E$1828,5,0)))</f>
        <v>23314.199218999998</v>
      </c>
      <c r="D146">
        <f>IF(ISERROR(VLOOKUP(A146,'SP500'!$A$2:$G$252,4,0)),"na",VLOOKUP(A146,'SP500'!$A$2:$G$252,4,0))</f>
        <v>410.57000699999998</v>
      </c>
      <c r="E146">
        <f>IF(ISERROR(VLOOKUP(A146,'ishare R3000 ETF'!$A$2:$G$1260,4,0)),"na",VLOOKUP(A146,'ishare R3000 ETF'!$A$2:$G$1260,4,0))</f>
        <v>235.89999399999999</v>
      </c>
      <c r="F146">
        <f>IF(ISERROR(VLOOKUP(A146,'^IXIC'!A146:$E$1260,5,0)),"na",VLOOKUP(A146,'^IXIC'!A146:$E$1260,5,0))</f>
        <v>12368.980469</v>
      </c>
      <c r="G146">
        <f>IF(ISERROR(VLOOKUP(A146,'EURUSD=X'!$A$2:$E$1307,4,0)),"na",VLOOKUP(A146,'EURUSD=X'!$A$2:$E$1307,4,0))</f>
        <v>1.0209600000000001</v>
      </c>
      <c r="H146">
        <f>IF(ISERROR(VLOOKUP(A146,'ETH-USD'!$A$2:$E$1776,5,0)),"na",VLOOKUP(A146,'ETH-USD'!$A$2:$E$1776,5,0))</f>
        <v>1635.1958010000001</v>
      </c>
      <c r="I146">
        <f>IF(ISERROR(VLOOKUP(A146,'Russell 2000'!$A$1:$E$1260,5,0)),"na",VLOOKUP(A146,'Russell 2000'!$A$1:$E$1260,5,0))</f>
        <v>1883.3100589999999</v>
      </c>
      <c r="J146">
        <f>IF(ISERROR(VLOOKUP(A146,'SOL-USD'!$A$2:$E$893,5,0)),"na",VLOOKUP(A146,'SOL-USD'!$A$2:$E$893,5,0))</f>
        <v>41.786484000000002</v>
      </c>
      <c r="K146">
        <f>IF(ISERROR(VLOOKUP(A146,'AVAX-USD'!$A$2:$E$799,5,0)),"na",VLOOKUP(A146,'AVAX-USD'!$A$2:$E$799,5,0))</f>
        <v>23.658235999999999</v>
      </c>
      <c r="L146">
        <f>IF(ISERROR(VLOOKUP(A146,'ADA-USD'!$A$2:$E$1776,5,0)),"na",VLOOKUP(A146,'ADA-USD'!$A$2:$E$1776,5,0))</f>
        <v>0.514123</v>
      </c>
      <c r="M146">
        <f>IF(ISERROR(VLOOKUP(A146,'DOT-USD'!$A$2:$E$761,5,0)),"na",VLOOKUP(A146,'DOT-USD'!$A$2:$E$761,5,0))</f>
        <v>8.194032</v>
      </c>
      <c r="N146">
        <f>IF(ISERROR(VLOOKUP(A146,'DOGE-USD'!$A$2:$G$1776,5,0)),"na",VLOOKUP(A146,'DOGE-USD'!$A$2:$G$1776,5,0))</f>
        <v>6.8724999999999994E-2</v>
      </c>
      <c r="O146">
        <f>IF(ISERROR(VLOOKUP(A146,'SHIB-USD'!$A$2:$G$780,5,0)),"na",VLOOKUP(A146,'SHIB-USD'!$A$2:$G$780,5,0))</f>
        <v>1.2E-5</v>
      </c>
    </row>
    <row r="147" spans="1:15" x14ac:dyDescent="0.35">
      <c r="A147" s="3">
        <v>44775</v>
      </c>
      <c r="B147">
        <f>VLOOKUP(A147,Yields!$A$2:$B$1680,2,0)</f>
        <v>2.2200000000000002</v>
      </c>
      <c r="C147">
        <f>IF(ISERROR(VLOOKUP(A147,'BTC-USD'!$A$2:$E$1828,5,0)),"na",(VLOOKUP(A147,'BTC-USD'!$A$2:$E$1828,5,0)))</f>
        <v>22978.117188</v>
      </c>
      <c r="D147">
        <f>IF(ISERROR(VLOOKUP(A147,'SP500'!$A$2:$G$252,4,0)),"na",VLOOKUP(A147,'SP500'!$A$2:$G$252,4,0))</f>
        <v>408.95001200000002</v>
      </c>
      <c r="E147">
        <f>IF(ISERROR(VLOOKUP(A147,'ishare R3000 ETF'!$A$2:$G$1260,4,0)),"na",VLOOKUP(A147,'ishare R3000 ETF'!$A$2:$G$1260,4,0))</f>
        <v>235.470001</v>
      </c>
      <c r="F147">
        <f>IF(ISERROR(VLOOKUP(A147,'^IXIC'!A147:$E$1260,5,0)),"na",VLOOKUP(A147,'^IXIC'!A147:$E$1260,5,0))</f>
        <v>12348.759765999999</v>
      </c>
      <c r="G147">
        <f>IF(ISERROR(VLOOKUP(A147,'EURUSD=X'!$A$2:$E$1307,4,0)),"na",VLOOKUP(A147,'EURUSD=X'!$A$2:$E$1307,4,0))</f>
        <v>1.0183709999999999</v>
      </c>
      <c r="H147">
        <f>IF(ISERROR(VLOOKUP(A147,'ETH-USD'!$A$2:$E$1776,5,0)),"na",VLOOKUP(A147,'ETH-USD'!$A$2:$E$1776,5,0))</f>
        <v>1632.9454350000001</v>
      </c>
      <c r="I147">
        <f>IF(ISERROR(VLOOKUP(A147,'Russell 2000'!$A$1:$E$1260,5,0)),"na",VLOOKUP(A147,'Russell 2000'!$A$1:$E$1260,5,0))</f>
        <v>1882.4499510000001</v>
      </c>
      <c r="J147">
        <f>IF(ISERROR(VLOOKUP(A147,'SOL-USD'!$A$2:$E$893,5,0)),"na",VLOOKUP(A147,'SOL-USD'!$A$2:$E$893,5,0))</f>
        <v>39.754505000000002</v>
      </c>
      <c r="K147">
        <f>IF(ISERROR(VLOOKUP(A147,'AVAX-USD'!$A$2:$E$799,5,0)),"na",VLOOKUP(A147,'AVAX-USD'!$A$2:$E$799,5,0))</f>
        <v>22.861056999999999</v>
      </c>
      <c r="L147">
        <f>IF(ISERROR(VLOOKUP(A147,'ADA-USD'!$A$2:$E$1776,5,0)),"na",VLOOKUP(A147,'ADA-USD'!$A$2:$E$1776,5,0))</f>
        <v>0.49683300000000002</v>
      </c>
      <c r="M147">
        <f>IF(ISERROR(VLOOKUP(A147,'DOT-USD'!$A$2:$E$761,5,0)),"na",VLOOKUP(A147,'DOT-USD'!$A$2:$E$761,5,0))</f>
        <v>7.9389909999999997</v>
      </c>
      <c r="N147">
        <f>IF(ISERROR(VLOOKUP(A147,'DOGE-USD'!$A$2:$G$1776,5,0)),"na",VLOOKUP(A147,'DOGE-USD'!$A$2:$G$1776,5,0))</f>
        <v>6.6694000000000003E-2</v>
      </c>
      <c r="O147">
        <f>IF(ISERROR(VLOOKUP(A147,'SHIB-USD'!$A$2:$G$780,5,0)),"na",VLOOKUP(A147,'SHIB-USD'!$A$2:$G$780,5,0))</f>
        <v>1.2E-5</v>
      </c>
    </row>
    <row r="148" spans="1:15" x14ac:dyDescent="0.35">
      <c r="A148" s="3">
        <v>44776</v>
      </c>
      <c r="B148">
        <f>VLOOKUP(A148,Yields!$A$2:$B$1680,2,0)</f>
        <v>2.2000000000000002</v>
      </c>
      <c r="C148">
        <f>IF(ISERROR(VLOOKUP(A148,'BTC-USD'!$A$2:$E$1828,5,0)),"na",(VLOOKUP(A148,'BTC-USD'!$A$2:$E$1828,5,0)))</f>
        <v>22846.507813</v>
      </c>
      <c r="D148">
        <f>IF(ISERROR(VLOOKUP(A148,'SP500'!$A$2:$G$252,4,0)),"na",VLOOKUP(A148,'SP500'!$A$2:$G$252,4,0))</f>
        <v>412.209991</v>
      </c>
      <c r="E148">
        <f>IF(ISERROR(VLOOKUP(A148,'ishare R3000 ETF'!$A$2:$G$1260,4,0)),"na",VLOOKUP(A148,'ishare R3000 ETF'!$A$2:$G$1260,4,0))</f>
        <v>237.58000200000001</v>
      </c>
      <c r="F148">
        <f>IF(ISERROR(VLOOKUP(A148,'^IXIC'!A148:$E$1260,5,0)),"na",VLOOKUP(A148,'^IXIC'!A148:$E$1260,5,0))</f>
        <v>12668.160156</v>
      </c>
      <c r="G148">
        <f>IF(ISERROR(VLOOKUP(A148,'EURUSD=X'!$A$2:$E$1307,4,0)),"na",VLOOKUP(A148,'EURUSD=X'!$A$2:$E$1307,4,0))</f>
        <v>1.0123200000000001</v>
      </c>
      <c r="H148">
        <f>IF(ISERROR(VLOOKUP(A148,'ETH-USD'!$A$2:$E$1776,5,0)),"na",VLOOKUP(A148,'ETH-USD'!$A$2:$E$1776,5,0))</f>
        <v>1618.8745120000001</v>
      </c>
      <c r="I148">
        <f>IF(ISERROR(VLOOKUP(A148,'Russell 2000'!$A$1:$E$1260,5,0)),"na",VLOOKUP(A148,'Russell 2000'!$A$1:$E$1260,5,0))</f>
        <v>1908.9300539999999</v>
      </c>
      <c r="J148">
        <f>IF(ISERROR(VLOOKUP(A148,'SOL-USD'!$A$2:$E$893,5,0)),"na",VLOOKUP(A148,'SOL-USD'!$A$2:$E$893,5,0))</f>
        <v>38.544418</v>
      </c>
      <c r="K148">
        <f>IF(ISERROR(VLOOKUP(A148,'AVAX-USD'!$A$2:$E$799,5,0)),"na",VLOOKUP(A148,'AVAX-USD'!$A$2:$E$799,5,0))</f>
        <v>23.071916999999999</v>
      </c>
      <c r="L148">
        <f>IF(ISERROR(VLOOKUP(A148,'ADA-USD'!$A$2:$E$1776,5,0)),"na",VLOOKUP(A148,'ADA-USD'!$A$2:$E$1776,5,0))</f>
        <v>0.50098799999999999</v>
      </c>
      <c r="M148">
        <f>IF(ISERROR(VLOOKUP(A148,'DOT-USD'!$A$2:$E$761,5,0)),"na",VLOOKUP(A148,'DOT-USD'!$A$2:$E$761,5,0))</f>
        <v>8.0075310000000002</v>
      </c>
      <c r="N148">
        <f>IF(ISERROR(VLOOKUP(A148,'DOGE-USD'!$A$2:$G$1776,5,0)),"na",VLOOKUP(A148,'DOGE-USD'!$A$2:$G$1776,5,0))</f>
        <v>6.6195000000000004E-2</v>
      </c>
      <c r="O148">
        <f>IF(ISERROR(VLOOKUP(A148,'SHIB-USD'!$A$2:$G$780,5,0)),"na",VLOOKUP(A148,'SHIB-USD'!$A$2:$G$780,5,0))</f>
        <v>1.2E-5</v>
      </c>
    </row>
    <row r="149" spans="1:15" x14ac:dyDescent="0.35">
      <c r="A149" s="3">
        <v>44777</v>
      </c>
      <c r="B149">
        <f>VLOOKUP(A149,Yields!$A$2:$B$1680,2,0)</f>
        <v>2.19</v>
      </c>
      <c r="C149">
        <f>IF(ISERROR(VLOOKUP(A149,'BTC-USD'!$A$2:$E$1828,5,0)),"na",(VLOOKUP(A149,'BTC-USD'!$A$2:$E$1828,5,0)))</f>
        <v>22630.957031000002</v>
      </c>
      <c r="D149">
        <f>IF(ISERROR(VLOOKUP(A149,'SP500'!$A$2:$G$252,4,0)),"na",VLOOKUP(A149,'SP500'!$A$2:$G$252,4,0))</f>
        <v>414.64999399999999</v>
      </c>
      <c r="E149">
        <f>IF(ISERROR(VLOOKUP(A149,'ishare R3000 ETF'!$A$2:$G$1260,4,0)),"na",VLOOKUP(A149,'ishare R3000 ETF'!$A$2:$G$1260,4,0))</f>
        <v>238.94000199999999</v>
      </c>
      <c r="F149">
        <f>IF(ISERROR(VLOOKUP(A149,'^IXIC'!A149:$E$1260,5,0)),"na",VLOOKUP(A149,'^IXIC'!A149:$E$1260,5,0))</f>
        <v>12720.580078000001</v>
      </c>
      <c r="G149">
        <f>IF(ISERROR(VLOOKUP(A149,'EURUSD=X'!$A$2:$E$1307,4,0)),"na",VLOOKUP(A149,'EURUSD=X'!$A$2:$E$1307,4,0))</f>
        <v>1.0156000000000001</v>
      </c>
      <c r="H149">
        <f>IF(ISERROR(VLOOKUP(A149,'ETH-USD'!$A$2:$E$1776,5,0)),"na",VLOOKUP(A149,'ETH-USD'!$A$2:$E$1776,5,0))</f>
        <v>1608.205811</v>
      </c>
      <c r="I149">
        <f>IF(ISERROR(VLOOKUP(A149,'Russell 2000'!$A$1:$E$1260,5,0)),"na",VLOOKUP(A149,'Russell 2000'!$A$1:$E$1260,5,0))</f>
        <v>1906.459961</v>
      </c>
      <c r="J149">
        <f>IF(ISERROR(VLOOKUP(A149,'SOL-USD'!$A$2:$E$893,5,0)),"na",VLOOKUP(A149,'SOL-USD'!$A$2:$E$893,5,0))</f>
        <v>38.830672999999997</v>
      </c>
      <c r="K149">
        <f>IF(ISERROR(VLOOKUP(A149,'AVAX-USD'!$A$2:$E$799,5,0)),"na",VLOOKUP(A149,'AVAX-USD'!$A$2:$E$799,5,0))</f>
        <v>23.375620000000001</v>
      </c>
      <c r="L149">
        <f>IF(ISERROR(VLOOKUP(A149,'ADA-USD'!$A$2:$E$1776,5,0)),"na",VLOOKUP(A149,'ADA-USD'!$A$2:$E$1776,5,0))</f>
        <v>0.499668</v>
      </c>
      <c r="M149">
        <f>IF(ISERROR(VLOOKUP(A149,'DOT-USD'!$A$2:$E$761,5,0)),"na",VLOOKUP(A149,'DOT-USD'!$A$2:$E$761,5,0))</f>
        <v>8.0893390000000007</v>
      </c>
      <c r="N149">
        <f>IF(ISERROR(VLOOKUP(A149,'DOGE-USD'!$A$2:$G$1776,5,0)),"na",VLOOKUP(A149,'DOGE-USD'!$A$2:$G$1776,5,0))</f>
        <v>6.7357E-2</v>
      </c>
      <c r="O149">
        <f>IF(ISERROR(VLOOKUP(A149,'SHIB-USD'!$A$2:$G$780,5,0)),"na",VLOOKUP(A149,'SHIB-USD'!$A$2:$G$780,5,0))</f>
        <v>1.2E-5</v>
      </c>
    </row>
    <row r="150" spans="1:15" x14ac:dyDescent="0.35">
      <c r="A150" s="3">
        <v>44778</v>
      </c>
      <c r="B150">
        <f>VLOOKUP(A150,Yields!$A$2:$B$1680,2,0)</f>
        <v>2.21</v>
      </c>
      <c r="C150">
        <f>IF(ISERROR(VLOOKUP(A150,'BTC-USD'!$A$2:$E$1828,5,0)),"na",(VLOOKUP(A150,'BTC-USD'!$A$2:$E$1828,5,0)))</f>
        <v>23289.314452999999</v>
      </c>
      <c r="D150">
        <f>IF(ISERROR(VLOOKUP(A150,'SP500'!$A$2:$G$252,4,0)),"na",VLOOKUP(A150,'SP500'!$A$2:$G$252,4,0))</f>
        <v>411.77999899999998</v>
      </c>
      <c r="E150">
        <f>IF(ISERROR(VLOOKUP(A150,'ishare R3000 ETF'!$A$2:$G$1260,4,0)),"na",VLOOKUP(A150,'ishare R3000 ETF'!$A$2:$G$1260,4,0))</f>
        <v>237.10000600000001</v>
      </c>
      <c r="F150">
        <f>IF(ISERROR(VLOOKUP(A150,'^IXIC'!A150:$E$1260,5,0)),"na",VLOOKUP(A150,'^IXIC'!A150:$E$1260,5,0))</f>
        <v>12657.549805000001</v>
      </c>
      <c r="G150">
        <f>IF(ISERROR(VLOOKUP(A150,'EURUSD=X'!$A$2:$E$1307,4,0)),"na",VLOOKUP(A150,'EURUSD=X'!$A$2:$E$1307,4,0))</f>
        <v>1.0143629999999999</v>
      </c>
      <c r="H150">
        <f>IF(ISERROR(VLOOKUP(A150,'ETH-USD'!$A$2:$E$1776,5,0)),"na",VLOOKUP(A150,'ETH-USD'!$A$2:$E$1776,5,0))</f>
        <v>1732.254639</v>
      </c>
      <c r="I150">
        <f>IF(ISERROR(VLOOKUP(A150,'Russell 2000'!$A$1:$E$1260,5,0)),"na",VLOOKUP(A150,'Russell 2000'!$A$1:$E$1260,5,0))</f>
        <v>1921.8199460000001</v>
      </c>
      <c r="J150">
        <f>IF(ISERROR(VLOOKUP(A150,'SOL-USD'!$A$2:$E$893,5,0)),"na",VLOOKUP(A150,'SOL-USD'!$A$2:$E$893,5,0))</f>
        <v>40.561031</v>
      </c>
      <c r="K150">
        <f>IF(ISERROR(VLOOKUP(A150,'AVAX-USD'!$A$2:$E$799,5,0)),"na",VLOOKUP(A150,'AVAX-USD'!$A$2:$E$799,5,0))</f>
        <v>24.949528000000001</v>
      </c>
      <c r="L150">
        <f>IF(ISERROR(VLOOKUP(A150,'ADA-USD'!$A$2:$E$1776,5,0)),"na",VLOOKUP(A150,'ADA-USD'!$A$2:$E$1776,5,0))</f>
        <v>0.51750300000000005</v>
      </c>
      <c r="M150">
        <f>IF(ISERROR(VLOOKUP(A150,'DOT-USD'!$A$2:$E$761,5,0)),"na",VLOOKUP(A150,'DOT-USD'!$A$2:$E$761,5,0))</f>
        <v>8.8134650000000008</v>
      </c>
      <c r="N150">
        <f>IF(ISERROR(VLOOKUP(A150,'DOGE-USD'!$A$2:$G$1776,5,0)),"na",VLOOKUP(A150,'DOGE-USD'!$A$2:$G$1776,5,0))</f>
        <v>6.9764999999999994E-2</v>
      </c>
      <c r="O150">
        <f>IF(ISERROR(VLOOKUP(A150,'SHIB-USD'!$A$2:$G$780,5,0)),"na",VLOOKUP(A150,'SHIB-USD'!$A$2:$G$780,5,0))</f>
        <v>1.2E-5</v>
      </c>
    </row>
    <row r="151" spans="1:15" x14ac:dyDescent="0.35">
      <c r="A151" s="3">
        <v>44781</v>
      </c>
      <c r="B151">
        <f>VLOOKUP(A151,Yields!$A$2:$B$1680,2,0)</f>
        <v>2.23</v>
      </c>
      <c r="C151">
        <f>IF(ISERROR(VLOOKUP(A151,'BTC-USD'!$A$2:$E$1828,5,0)),"na",(VLOOKUP(A151,'BTC-USD'!$A$2:$E$1828,5,0)))</f>
        <v>23809.486327999999</v>
      </c>
      <c r="D151">
        <f>IF(ISERROR(VLOOKUP(A151,'SP500'!$A$2:$G$252,4,0)),"na",VLOOKUP(A151,'SP500'!$A$2:$G$252,4,0))</f>
        <v>414</v>
      </c>
      <c r="E151">
        <f>IF(ISERROR(VLOOKUP(A151,'ishare R3000 ETF'!$A$2:$G$1260,4,0)),"na",VLOOKUP(A151,'ishare R3000 ETF'!$A$2:$G$1260,4,0))</f>
        <v>239.279999</v>
      </c>
      <c r="F151">
        <f>IF(ISERROR(VLOOKUP(A151,'^IXIC'!A151:$E$1260,5,0)),"na",VLOOKUP(A151,'^IXIC'!A151:$E$1260,5,0))</f>
        <v>12644.459961</v>
      </c>
      <c r="G151">
        <f>IF(ISERROR(VLOOKUP(A151,'EURUSD=X'!$A$2:$E$1307,4,0)),"na",VLOOKUP(A151,'EURUSD=X'!$A$2:$E$1307,4,0))</f>
        <v>1.0160020000000001</v>
      </c>
      <c r="H151">
        <f>IF(ISERROR(VLOOKUP(A151,'ETH-USD'!$A$2:$E$1776,5,0)),"na",VLOOKUP(A151,'ETH-USD'!$A$2:$E$1776,5,0))</f>
        <v>1775.5161129999999</v>
      </c>
      <c r="I151">
        <f>IF(ISERROR(VLOOKUP(A151,'Russell 2000'!$A$1:$E$1260,5,0)),"na",VLOOKUP(A151,'Russell 2000'!$A$1:$E$1260,5,0))</f>
        <v>1941.209961</v>
      </c>
      <c r="J151">
        <f>IF(ISERROR(VLOOKUP(A151,'SOL-USD'!$A$2:$E$893,5,0)),"na",VLOOKUP(A151,'SOL-USD'!$A$2:$E$893,5,0))</f>
        <v>42.170551000000003</v>
      </c>
      <c r="K151">
        <f>IF(ISERROR(VLOOKUP(A151,'AVAX-USD'!$A$2:$E$799,5,0)),"na",VLOOKUP(A151,'AVAX-USD'!$A$2:$E$799,5,0))</f>
        <v>27.948954000000001</v>
      </c>
      <c r="L151">
        <f>IF(ISERROR(VLOOKUP(A151,'ADA-USD'!$A$2:$E$1776,5,0)),"na",VLOOKUP(A151,'ADA-USD'!$A$2:$E$1776,5,0))</f>
        <v>0.53659599999999996</v>
      </c>
      <c r="M151">
        <f>IF(ISERROR(VLOOKUP(A151,'DOT-USD'!$A$2:$E$761,5,0)),"na",VLOOKUP(A151,'DOT-USD'!$A$2:$E$761,5,0))</f>
        <v>9.2682889999999993</v>
      </c>
      <c r="N151">
        <f>IF(ISERROR(VLOOKUP(A151,'DOGE-USD'!$A$2:$G$1776,5,0)),"na",VLOOKUP(A151,'DOGE-USD'!$A$2:$G$1776,5,0))</f>
        <v>7.0055000000000006E-2</v>
      </c>
      <c r="O151">
        <f>IF(ISERROR(VLOOKUP(A151,'SHIB-USD'!$A$2:$G$780,5,0)),"na",VLOOKUP(A151,'SHIB-USD'!$A$2:$G$780,5,0))</f>
        <v>1.2E-5</v>
      </c>
    </row>
    <row r="152" spans="1:15" x14ac:dyDescent="0.35">
      <c r="A152" s="3">
        <v>44782</v>
      </c>
      <c r="B152">
        <f>VLOOKUP(A152,Yields!$A$2:$B$1680,2,0)</f>
        <v>2.23</v>
      </c>
      <c r="C152">
        <f>IF(ISERROR(VLOOKUP(A152,'BTC-USD'!$A$2:$E$1828,5,0)),"na",(VLOOKUP(A152,'BTC-USD'!$A$2:$E$1828,5,0)))</f>
        <v>23164.318359000001</v>
      </c>
      <c r="D152">
        <f>IF(ISERROR(VLOOKUP(A152,'SP500'!$A$2:$G$252,4,0)),"na",VLOOKUP(A152,'SP500'!$A$2:$G$252,4,0))</f>
        <v>412.38000499999998</v>
      </c>
      <c r="E152">
        <f>IF(ISERROR(VLOOKUP(A152,'ishare R3000 ETF'!$A$2:$G$1260,4,0)),"na",VLOOKUP(A152,'ishare R3000 ETF'!$A$2:$G$1260,4,0))</f>
        <v>237.78999300000001</v>
      </c>
      <c r="F152">
        <f>IF(ISERROR(VLOOKUP(A152,'^IXIC'!A152:$E$1260,5,0)),"na",VLOOKUP(A152,'^IXIC'!A152:$E$1260,5,0))</f>
        <v>12493.929688</v>
      </c>
      <c r="G152">
        <f>IF(ISERROR(VLOOKUP(A152,'EURUSD=X'!$A$2:$E$1307,4,0)),"na",VLOOKUP(A152,'EURUSD=X'!$A$2:$E$1307,4,0))</f>
        <v>1.018921</v>
      </c>
      <c r="H152">
        <f>IF(ISERROR(VLOOKUP(A152,'ETH-USD'!$A$2:$E$1776,5,0)),"na",VLOOKUP(A152,'ETH-USD'!$A$2:$E$1776,5,0))</f>
        <v>1703.025024</v>
      </c>
      <c r="I152">
        <f>IF(ISERROR(VLOOKUP(A152,'Russell 2000'!$A$1:$E$1260,5,0)),"na",VLOOKUP(A152,'Russell 2000'!$A$1:$E$1260,5,0))</f>
        <v>1912.8900149999999</v>
      </c>
      <c r="J152">
        <f>IF(ISERROR(VLOOKUP(A152,'SOL-USD'!$A$2:$E$893,5,0)),"na",VLOOKUP(A152,'SOL-USD'!$A$2:$E$893,5,0))</f>
        <v>40.372622999999997</v>
      </c>
      <c r="K152">
        <f>IF(ISERROR(VLOOKUP(A152,'AVAX-USD'!$A$2:$E$799,5,0)),"na",VLOOKUP(A152,'AVAX-USD'!$A$2:$E$799,5,0))</f>
        <v>27.420223</v>
      </c>
      <c r="L152">
        <f>IF(ISERROR(VLOOKUP(A152,'ADA-USD'!$A$2:$E$1776,5,0)),"na",VLOOKUP(A152,'ADA-USD'!$A$2:$E$1776,5,0))</f>
        <v>0.51405199999999995</v>
      </c>
      <c r="M152">
        <f>IF(ISERROR(VLOOKUP(A152,'DOT-USD'!$A$2:$E$761,5,0)),"na",VLOOKUP(A152,'DOT-USD'!$A$2:$E$761,5,0))</f>
        <v>8.9069540000000007</v>
      </c>
      <c r="N152">
        <f>IF(ISERROR(VLOOKUP(A152,'DOGE-USD'!$A$2:$G$1776,5,0)),"na",VLOOKUP(A152,'DOGE-USD'!$A$2:$G$1776,5,0))</f>
        <v>6.9125000000000006E-2</v>
      </c>
      <c r="O152">
        <f>IF(ISERROR(VLOOKUP(A152,'SHIB-USD'!$A$2:$G$780,5,0)),"na",VLOOKUP(A152,'SHIB-USD'!$A$2:$G$780,5,0))</f>
        <v>1.2E-5</v>
      </c>
    </row>
    <row r="153" spans="1:15" x14ac:dyDescent="0.35">
      <c r="A153" s="3">
        <v>44783</v>
      </c>
      <c r="B153">
        <f>VLOOKUP(A153,Yields!$A$2:$B$1680,2,0)</f>
        <v>2.2400000000000002</v>
      </c>
      <c r="C153">
        <f>IF(ISERROR(VLOOKUP(A153,'BTC-USD'!$A$2:$E$1828,5,0)),"na",(VLOOKUP(A153,'BTC-USD'!$A$2:$E$1828,5,0)))</f>
        <v>23947.642577999999</v>
      </c>
      <c r="D153">
        <f>IF(ISERROR(VLOOKUP(A153,'SP500'!$A$2:$G$252,4,0)),"na",VLOOKUP(A153,'SP500'!$A$2:$G$252,4,0))</f>
        <v>418.97000100000002</v>
      </c>
      <c r="E153">
        <f>IF(ISERROR(VLOOKUP(A153,'ishare R3000 ETF'!$A$2:$G$1260,4,0)),"na",VLOOKUP(A153,'ishare R3000 ETF'!$A$2:$G$1260,4,0))</f>
        <v>242.28999300000001</v>
      </c>
      <c r="F153">
        <f>IF(ISERROR(VLOOKUP(A153,'^IXIC'!A153:$E$1260,5,0)),"na",VLOOKUP(A153,'^IXIC'!A153:$E$1260,5,0))</f>
        <v>12854.799805000001</v>
      </c>
      <c r="G153">
        <f>IF(ISERROR(VLOOKUP(A153,'EURUSD=X'!$A$2:$E$1307,4,0)),"na",VLOOKUP(A153,'EURUSD=X'!$A$2:$E$1307,4,0))</f>
        <v>1.0203040000000001</v>
      </c>
      <c r="H153">
        <f>IF(ISERROR(VLOOKUP(A153,'ETH-USD'!$A$2:$E$1776,5,0)),"na",VLOOKUP(A153,'ETH-USD'!$A$2:$E$1776,5,0))</f>
        <v>1851.7426760000001</v>
      </c>
      <c r="I153">
        <f>IF(ISERROR(VLOOKUP(A153,'Russell 2000'!$A$1:$E$1260,5,0)),"na",VLOOKUP(A153,'Russell 2000'!$A$1:$E$1260,5,0))</f>
        <v>1969.25</v>
      </c>
      <c r="J153">
        <f>IF(ISERROR(VLOOKUP(A153,'SOL-USD'!$A$2:$E$893,5,0)),"na",VLOOKUP(A153,'SOL-USD'!$A$2:$E$893,5,0))</f>
        <v>42.365867999999999</v>
      </c>
      <c r="K153">
        <f>IF(ISERROR(VLOOKUP(A153,'AVAX-USD'!$A$2:$E$799,5,0)),"na",VLOOKUP(A153,'AVAX-USD'!$A$2:$E$799,5,0))</f>
        <v>29.11731</v>
      </c>
      <c r="L153">
        <f>IF(ISERROR(VLOOKUP(A153,'ADA-USD'!$A$2:$E$1776,5,0)),"na",VLOOKUP(A153,'ADA-USD'!$A$2:$E$1776,5,0))</f>
        <v>0.53709300000000004</v>
      </c>
      <c r="M153">
        <f>IF(ISERROR(VLOOKUP(A153,'DOT-USD'!$A$2:$E$761,5,0)),"na",VLOOKUP(A153,'DOT-USD'!$A$2:$E$761,5,0))</f>
        <v>9.5020699999999998</v>
      </c>
      <c r="N153">
        <f>IF(ISERROR(VLOOKUP(A153,'DOGE-USD'!$A$2:$G$1776,5,0)),"na",VLOOKUP(A153,'DOGE-USD'!$A$2:$G$1776,5,0))</f>
        <v>7.1194999999999994E-2</v>
      </c>
      <c r="O153">
        <f>IF(ISERROR(VLOOKUP(A153,'SHIB-USD'!$A$2:$G$780,5,0)),"na",VLOOKUP(A153,'SHIB-USD'!$A$2:$G$780,5,0))</f>
        <v>1.2E-5</v>
      </c>
    </row>
    <row r="154" spans="1:15" x14ac:dyDescent="0.35">
      <c r="A154" s="3">
        <v>44784</v>
      </c>
      <c r="B154">
        <f>VLOOKUP(A154,Yields!$A$2:$B$1680,2,0)</f>
        <v>2.2400000000000002</v>
      </c>
      <c r="C154">
        <f>IF(ISERROR(VLOOKUP(A154,'BTC-USD'!$A$2:$E$1828,5,0)),"na",(VLOOKUP(A154,'BTC-USD'!$A$2:$E$1828,5,0)))</f>
        <v>23957.529297000001</v>
      </c>
      <c r="D154">
        <f>IF(ISERROR(VLOOKUP(A154,'SP500'!$A$2:$G$252,4,0)),"na",VLOOKUP(A154,'SP500'!$A$2:$G$252,4,0))</f>
        <v>421.47000100000002</v>
      </c>
      <c r="E154">
        <f>IF(ISERROR(VLOOKUP(A154,'ishare R3000 ETF'!$A$2:$G$1260,4,0)),"na",VLOOKUP(A154,'ishare R3000 ETF'!$A$2:$G$1260,4,0))</f>
        <v>243.490005</v>
      </c>
      <c r="F154">
        <f>IF(ISERROR(VLOOKUP(A154,'^IXIC'!A154:$E$1260,5,0)),"na",VLOOKUP(A154,'^IXIC'!A154:$E$1260,5,0))</f>
        <v>12779.910156</v>
      </c>
      <c r="G154">
        <f>IF(ISERROR(VLOOKUP(A154,'EURUSD=X'!$A$2:$E$1307,4,0)),"na",VLOOKUP(A154,'EURUSD=X'!$A$2:$E$1307,4,0))</f>
        <v>1.027633</v>
      </c>
      <c r="H154">
        <f>IF(ISERROR(VLOOKUP(A154,'ETH-USD'!$A$2:$E$1776,5,0)),"na",VLOOKUP(A154,'ETH-USD'!$A$2:$E$1776,5,0))</f>
        <v>1881.224121</v>
      </c>
      <c r="I154">
        <f>IF(ISERROR(VLOOKUP(A154,'Russell 2000'!$A$1:$E$1260,5,0)),"na",VLOOKUP(A154,'Russell 2000'!$A$1:$E$1260,5,0))</f>
        <v>1975.26001</v>
      </c>
      <c r="J154">
        <f>IF(ISERROR(VLOOKUP(A154,'SOL-USD'!$A$2:$E$893,5,0)),"na",VLOOKUP(A154,'SOL-USD'!$A$2:$E$893,5,0))</f>
        <v>42.821789000000003</v>
      </c>
      <c r="K154">
        <f>IF(ISERROR(VLOOKUP(A154,'AVAX-USD'!$A$2:$E$799,5,0)),"na",VLOOKUP(A154,'AVAX-USD'!$A$2:$E$799,5,0))</f>
        <v>28.555143000000001</v>
      </c>
      <c r="L154">
        <f>IF(ISERROR(VLOOKUP(A154,'ADA-USD'!$A$2:$E$1776,5,0)),"na",VLOOKUP(A154,'ADA-USD'!$A$2:$E$1776,5,0))</f>
        <v>0.53125800000000001</v>
      </c>
      <c r="M154">
        <f>IF(ISERROR(VLOOKUP(A154,'DOT-USD'!$A$2:$E$761,5,0)),"na",VLOOKUP(A154,'DOT-USD'!$A$2:$E$761,5,0))</f>
        <v>9.2089730000000003</v>
      </c>
      <c r="N154">
        <f>IF(ISERROR(VLOOKUP(A154,'DOGE-USD'!$A$2:$G$1776,5,0)),"na",VLOOKUP(A154,'DOGE-USD'!$A$2:$G$1776,5,0))</f>
        <v>7.0930000000000007E-2</v>
      </c>
      <c r="O154">
        <f>IF(ISERROR(VLOOKUP(A154,'SHIB-USD'!$A$2:$G$780,5,0)),"na",VLOOKUP(A154,'SHIB-USD'!$A$2:$G$780,5,0))</f>
        <v>1.2E-5</v>
      </c>
    </row>
    <row r="155" spans="1:15" x14ac:dyDescent="0.35">
      <c r="A155" s="3">
        <v>44785</v>
      </c>
      <c r="B155">
        <f>VLOOKUP(A155,Yields!$A$2:$B$1680,2,0)</f>
        <v>2.23</v>
      </c>
      <c r="C155">
        <f>IF(ISERROR(VLOOKUP(A155,'BTC-USD'!$A$2:$E$1828,5,0)),"na",(VLOOKUP(A155,'BTC-USD'!$A$2:$E$1828,5,0)))</f>
        <v>24402.818359000001</v>
      </c>
      <c r="D155">
        <f>IF(ISERROR(VLOOKUP(A155,'SP500'!$A$2:$G$252,4,0)),"na",VLOOKUP(A155,'SP500'!$A$2:$G$252,4,0))</f>
        <v>423.27999899999998</v>
      </c>
      <c r="E155">
        <f>IF(ISERROR(VLOOKUP(A155,'ishare R3000 ETF'!$A$2:$G$1260,4,0)),"na",VLOOKUP(A155,'ishare R3000 ETF'!$A$2:$G$1260,4,0))</f>
        <v>244.63999899999999</v>
      </c>
      <c r="F155">
        <f>IF(ISERROR(VLOOKUP(A155,'^IXIC'!A155:$E$1260,5,0)),"na",VLOOKUP(A155,'^IXIC'!A155:$E$1260,5,0))</f>
        <v>13047.190430000001</v>
      </c>
      <c r="G155">
        <f>IF(ISERROR(VLOOKUP(A155,'EURUSD=X'!$A$2:$E$1307,4,0)),"na",VLOOKUP(A155,'EURUSD=X'!$A$2:$E$1307,4,0))</f>
        <v>1.0239609999999999</v>
      </c>
      <c r="H155">
        <f>IF(ISERROR(VLOOKUP(A155,'ETH-USD'!$A$2:$E$1776,5,0)),"na",VLOOKUP(A155,'ETH-USD'!$A$2:$E$1776,5,0))</f>
        <v>1957.2464600000001</v>
      </c>
      <c r="I155">
        <f>IF(ISERROR(VLOOKUP(A155,'Russell 2000'!$A$1:$E$1260,5,0)),"na",VLOOKUP(A155,'Russell 2000'!$A$1:$E$1260,5,0))</f>
        <v>2016.619995</v>
      </c>
      <c r="J155">
        <f>IF(ISERROR(VLOOKUP(A155,'SOL-USD'!$A$2:$E$893,5,0)),"na",VLOOKUP(A155,'SOL-USD'!$A$2:$E$893,5,0))</f>
        <v>45.334758999999998</v>
      </c>
      <c r="K155">
        <f>IF(ISERROR(VLOOKUP(A155,'AVAX-USD'!$A$2:$E$799,5,0)),"na",VLOOKUP(A155,'AVAX-USD'!$A$2:$E$799,5,0))</f>
        <v>29.343827999999998</v>
      </c>
      <c r="L155">
        <f>IF(ISERROR(VLOOKUP(A155,'ADA-USD'!$A$2:$E$1776,5,0)),"na",VLOOKUP(A155,'ADA-USD'!$A$2:$E$1776,5,0))</f>
        <v>0.54075300000000004</v>
      </c>
      <c r="M155">
        <f>IF(ISERROR(VLOOKUP(A155,'DOT-USD'!$A$2:$E$761,5,0)),"na",VLOOKUP(A155,'DOT-USD'!$A$2:$E$761,5,0))</f>
        <v>9.4795370000000005</v>
      </c>
      <c r="N155">
        <f>IF(ISERROR(VLOOKUP(A155,'DOGE-USD'!$A$2:$G$1776,5,0)),"na",VLOOKUP(A155,'DOGE-USD'!$A$2:$G$1776,5,0))</f>
        <v>7.2345000000000007E-2</v>
      </c>
      <c r="O155">
        <f>IF(ISERROR(VLOOKUP(A155,'SHIB-USD'!$A$2:$G$780,5,0)),"na",VLOOKUP(A155,'SHIB-USD'!$A$2:$G$780,5,0))</f>
        <v>1.2999999999999999E-5</v>
      </c>
    </row>
    <row r="156" spans="1:15" x14ac:dyDescent="0.35">
      <c r="A156" s="3">
        <v>44788</v>
      </c>
      <c r="B156">
        <f>VLOOKUP(A156,Yields!$A$2:$B$1680,2,0)</f>
        <v>2.27</v>
      </c>
      <c r="C156">
        <f>IF(ISERROR(VLOOKUP(A156,'BTC-USD'!$A$2:$E$1828,5,0)),"na",(VLOOKUP(A156,'BTC-USD'!$A$2:$E$1828,5,0)))</f>
        <v>24136.972656000002</v>
      </c>
      <c r="D156">
        <f>IF(ISERROR(VLOOKUP(A156,'SP500'!$A$2:$G$252,4,0)),"na",VLOOKUP(A156,'SP500'!$A$2:$G$252,4,0))</f>
        <v>427</v>
      </c>
      <c r="E156">
        <f>IF(ISERROR(VLOOKUP(A156,'ishare R3000 ETF'!$A$2:$G$1260,4,0)),"na",VLOOKUP(A156,'ishare R3000 ETF'!$A$2:$G$1260,4,0))</f>
        <v>246.38999899999999</v>
      </c>
      <c r="F156">
        <f>IF(ISERROR(VLOOKUP(A156,'^IXIC'!A156:$E$1260,5,0)),"na",VLOOKUP(A156,'^IXIC'!A156:$E$1260,5,0))</f>
        <v>13128.049805000001</v>
      </c>
      <c r="G156">
        <f>IF(ISERROR(VLOOKUP(A156,'EURUSD=X'!$A$2:$E$1307,4,0)),"na",VLOOKUP(A156,'EURUSD=X'!$A$2:$E$1307,4,0))</f>
        <v>1.0182260000000001</v>
      </c>
      <c r="H156">
        <f>IF(ISERROR(VLOOKUP(A156,'ETH-USD'!$A$2:$E$1776,5,0)),"na",VLOOKUP(A156,'ETH-USD'!$A$2:$E$1776,5,0))</f>
        <v>1904.228149</v>
      </c>
      <c r="I156">
        <f>IF(ISERROR(VLOOKUP(A156,'Russell 2000'!$A$1:$E$1260,5,0)),"na",VLOOKUP(A156,'Russell 2000'!$A$1:$E$1260,5,0))</f>
        <v>2021.349976</v>
      </c>
      <c r="J156">
        <f>IF(ISERROR(VLOOKUP(A156,'SOL-USD'!$A$2:$E$893,5,0)),"na",VLOOKUP(A156,'SOL-USD'!$A$2:$E$893,5,0))</f>
        <v>43.823222999999999</v>
      </c>
      <c r="K156">
        <f>IF(ISERROR(VLOOKUP(A156,'AVAX-USD'!$A$2:$E$799,5,0)),"na",VLOOKUP(A156,'AVAX-USD'!$A$2:$E$799,5,0))</f>
        <v>27.929510000000001</v>
      </c>
      <c r="L156">
        <f>IF(ISERROR(VLOOKUP(A156,'ADA-USD'!$A$2:$E$1776,5,0)),"na",VLOOKUP(A156,'ADA-USD'!$A$2:$E$1776,5,0))</f>
        <v>0.55117099999999997</v>
      </c>
      <c r="M156">
        <f>IF(ISERROR(VLOOKUP(A156,'DOT-USD'!$A$2:$E$761,5,0)),"na",VLOOKUP(A156,'DOT-USD'!$A$2:$E$761,5,0))</f>
        <v>8.8024290000000001</v>
      </c>
      <c r="N156">
        <f>IF(ISERROR(VLOOKUP(A156,'DOGE-USD'!$A$2:$G$1776,5,0)),"na",VLOOKUP(A156,'DOGE-USD'!$A$2:$G$1776,5,0))</f>
        <v>7.6719999999999997E-2</v>
      </c>
      <c r="O156">
        <f>IF(ISERROR(VLOOKUP(A156,'SHIB-USD'!$A$2:$G$780,5,0)),"na",VLOOKUP(A156,'SHIB-USD'!$A$2:$G$780,5,0))</f>
        <v>1.5E-5</v>
      </c>
    </row>
    <row r="157" spans="1:15" x14ac:dyDescent="0.35">
      <c r="A157" s="3">
        <v>44789</v>
      </c>
      <c r="B157">
        <f>VLOOKUP(A157,Yields!$A$2:$B$1680,2,0)</f>
        <v>2.2599999999999998</v>
      </c>
      <c r="C157">
        <f>IF(ISERROR(VLOOKUP(A157,'BTC-USD'!$A$2:$E$1828,5,0)),"na",(VLOOKUP(A157,'BTC-USD'!$A$2:$E$1828,5,0)))</f>
        <v>23883.291015999999</v>
      </c>
      <c r="D157">
        <f>IF(ISERROR(VLOOKUP(A157,'SP500'!$A$2:$G$252,4,0)),"na",VLOOKUP(A157,'SP500'!$A$2:$G$252,4,0))</f>
        <v>429.23998999999998</v>
      </c>
      <c r="E157">
        <f>IF(ISERROR(VLOOKUP(A157,'ishare R3000 ETF'!$A$2:$G$1260,4,0)),"na",VLOOKUP(A157,'ishare R3000 ETF'!$A$2:$G$1260,4,0))</f>
        <v>247.770004</v>
      </c>
      <c r="F157">
        <f>IF(ISERROR(VLOOKUP(A157,'^IXIC'!A157:$E$1260,5,0)),"na",VLOOKUP(A157,'^IXIC'!A157:$E$1260,5,0))</f>
        <v>13102.549805000001</v>
      </c>
      <c r="G157">
        <f>IF(ISERROR(VLOOKUP(A157,'EURUSD=X'!$A$2:$E$1307,4,0)),"na",VLOOKUP(A157,'EURUSD=X'!$A$2:$E$1307,4,0))</f>
        <v>1.01234</v>
      </c>
      <c r="H157">
        <f>IF(ISERROR(VLOOKUP(A157,'ETH-USD'!$A$2:$E$1776,5,0)),"na",VLOOKUP(A157,'ETH-USD'!$A$2:$E$1776,5,0))</f>
        <v>1878.139404</v>
      </c>
      <c r="I157">
        <f>IF(ISERROR(VLOOKUP(A157,'Russell 2000'!$A$1:$E$1260,5,0)),"na",VLOOKUP(A157,'Russell 2000'!$A$1:$E$1260,5,0))</f>
        <v>2020.530029</v>
      </c>
      <c r="J157">
        <f>IF(ISERROR(VLOOKUP(A157,'SOL-USD'!$A$2:$E$893,5,0)),"na",VLOOKUP(A157,'SOL-USD'!$A$2:$E$893,5,0))</f>
        <v>43.158805999999998</v>
      </c>
      <c r="K157">
        <f>IF(ISERROR(VLOOKUP(A157,'AVAX-USD'!$A$2:$E$799,5,0)),"na",VLOOKUP(A157,'AVAX-USD'!$A$2:$E$799,5,0))</f>
        <v>27.162704000000002</v>
      </c>
      <c r="L157">
        <f>IF(ISERROR(VLOOKUP(A157,'ADA-USD'!$A$2:$E$1776,5,0)),"na",VLOOKUP(A157,'ADA-USD'!$A$2:$E$1776,5,0))</f>
        <v>0.55791500000000005</v>
      </c>
      <c r="M157">
        <f>IF(ISERROR(VLOOKUP(A157,'DOT-USD'!$A$2:$E$761,5,0)),"na",VLOOKUP(A157,'DOT-USD'!$A$2:$E$761,5,0))</f>
        <v>8.8425689999999992</v>
      </c>
      <c r="N157">
        <f>IF(ISERROR(VLOOKUP(A157,'DOGE-USD'!$A$2:$G$1776,5,0)),"na",VLOOKUP(A157,'DOGE-USD'!$A$2:$G$1776,5,0))</f>
        <v>8.6964E-2</v>
      </c>
      <c r="O157">
        <f>IF(ISERROR(VLOOKUP(A157,'SHIB-USD'!$A$2:$G$780,5,0)),"na",VLOOKUP(A157,'SHIB-USD'!$A$2:$G$780,5,0))</f>
        <v>1.5999999999999999E-5</v>
      </c>
    </row>
    <row r="158" spans="1:15" x14ac:dyDescent="0.35">
      <c r="A158" s="3">
        <v>44790</v>
      </c>
      <c r="B158">
        <f>VLOOKUP(A158,Yields!$A$2:$B$1680,2,0)</f>
        <v>2.2200000000000002</v>
      </c>
      <c r="C158">
        <f>IF(ISERROR(VLOOKUP(A158,'BTC-USD'!$A$2:$E$1828,5,0)),"na",(VLOOKUP(A158,'BTC-USD'!$A$2:$E$1828,5,0)))</f>
        <v>23335.998047000001</v>
      </c>
      <c r="D158">
        <f>IF(ISERROR(VLOOKUP(A158,'SP500'!$A$2:$G$252,4,0)),"na",VLOOKUP(A158,'SP500'!$A$2:$G$252,4,0))</f>
        <v>426.80999800000001</v>
      </c>
      <c r="E158">
        <f>IF(ISERROR(VLOOKUP(A158,'ishare R3000 ETF'!$A$2:$G$1260,4,0)),"na",VLOOKUP(A158,'ishare R3000 ETF'!$A$2:$G$1260,4,0))</f>
        <v>246.229996</v>
      </c>
      <c r="F158">
        <f>IF(ISERROR(VLOOKUP(A158,'^IXIC'!A158:$E$1260,5,0)),"na",VLOOKUP(A158,'^IXIC'!A158:$E$1260,5,0))</f>
        <v>12938.120117</v>
      </c>
      <c r="G158">
        <f>IF(ISERROR(VLOOKUP(A158,'EURUSD=X'!$A$2:$E$1307,4,0)),"na",VLOOKUP(A158,'EURUSD=X'!$A$2:$E$1307,4,0))</f>
        <v>1.0148060000000001</v>
      </c>
      <c r="H158">
        <f>IF(ISERROR(VLOOKUP(A158,'ETH-USD'!$A$2:$E$1776,5,0)),"na",VLOOKUP(A158,'ETH-USD'!$A$2:$E$1776,5,0))</f>
        <v>1832.999634</v>
      </c>
      <c r="I158">
        <f>IF(ISERROR(VLOOKUP(A158,'Russell 2000'!$A$1:$E$1260,5,0)),"na",VLOOKUP(A158,'Russell 2000'!$A$1:$E$1260,5,0))</f>
        <v>1987.3100589999999</v>
      </c>
      <c r="J158">
        <f>IF(ISERROR(VLOOKUP(A158,'SOL-USD'!$A$2:$E$893,5,0)),"na",VLOOKUP(A158,'SOL-USD'!$A$2:$E$893,5,0))</f>
        <v>40.403053</v>
      </c>
      <c r="K158">
        <f>IF(ISERROR(VLOOKUP(A158,'AVAX-USD'!$A$2:$E$799,5,0)),"na",VLOOKUP(A158,'AVAX-USD'!$A$2:$E$799,5,0))</f>
        <v>25.486737999999999</v>
      </c>
      <c r="L158">
        <f>IF(ISERROR(VLOOKUP(A158,'ADA-USD'!$A$2:$E$1776,5,0)),"na",VLOOKUP(A158,'ADA-USD'!$A$2:$E$1776,5,0))</f>
        <v>0.53703800000000002</v>
      </c>
      <c r="M158">
        <f>IF(ISERROR(VLOOKUP(A158,'DOT-USD'!$A$2:$E$761,5,0)),"na",VLOOKUP(A158,'DOT-USD'!$A$2:$E$761,5,0))</f>
        <v>8.3598409999999994</v>
      </c>
      <c r="N158">
        <f>IF(ISERROR(VLOOKUP(A158,'DOGE-USD'!$A$2:$G$1776,5,0)),"na",VLOOKUP(A158,'DOGE-USD'!$A$2:$G$1776,5,0))</f>
        <v>8.0154000000000003E-2</v>
      </c>
      <c r="O158">
        <f>IF(ISERROR(VLOOKUP(A158,'SHIB-USD'!$A$2:$G$780,5,0)),"na",VLOOKUP(A158,'SHIB-USD'!$A$2:$G$780,5,0))</f>
        <v>1.5E-5</v>
      </c>
    </row>
    <row r="159" spans="1:15" x14ac:dyDescent="0.35">
      <c r="A159" s="3">
        <v>44791</v>
      </c>
      <c r="B159">
        <f>VLOOKUP(A159,Yields!$A$2:$B$1680,2,0)</f>
        <v>2.23</v>
      </c>
      <c r="C159">
        <f>IF(ISERROR(VLOOKUP(A159,'BTC-USD'!$A$2:$E$1828,5,0)),"na",(VLOOKUP(A159,'BTC-USD'!$A$2:$E$1828,5,0)))</f>
        <v>23212.738281000002</v>
      </c>
      <c r="D159">
        <f>IF(ISERROR(VLOOKUP(A159,'SP500'!$A$2:$G$252,4,0)),"na",VLOOKUP(A159,'SP500'!$A$2:$G$252,4,0))</f>
        <v>427.77999899999998</v>
      </c>
      <c r="E159">
        <f>IF(ISERROR(VLOOKUP(A159,'ishare R3000 ETF'!$A$2:$G$1260,4,0)),"na",VLOOKUP(A159,'ishare R3000 ETF'!$A$2:$G$1260,4,0))</f>
        <v>246.69000199999999</v>
      </c>
      <c r="F159">
        <f>IF(ISERROR(VLOOKUP(A159,'^IXIC'!A159:$E$1260,5,0)),"na",VLOOKUP(A159,'^IXIC'!A159:$E$1260,5,0))</f>
        <v>12965.339844</v>
      </c>
      <c r="G159">
        <f>IF(ISERROR(VLOOKUP(A159,'EURUSD=X'!$A$2:$E$1307,4,0)),"na",VLOOKUP(A159,'EURUSD=X'!$A$2:$E$1307,4,0))</f>
        <v>1.011317</v>
      </c>
      <c r="H159">
        <f>IF(ISERROR(VLOOKUP(A159,'ETH-USD'!$A$2:$E$1776,5,0)),"na",VLOOKUP(A159,'ETH-USD'!$A$2:$E$1776,5,0))</f>
        <v>1847.0078129999999</v>
      </c>
      <c r="I159">
        <f>IF(ISERROR(VLOOKUP(A159,'Russell 2000'!$A$1:$E$1260,5,0)),"na",VLOOKUP(A159,'Russell 2000'!$A$1:$E$1260,5,0))</f>
        <v>2000.7299800000001</v>
      </c>
      <c r="J159">
        <f>IF(ISERROR(VLOOKUP(A159,'SOL-USD'!$A$2:$E$893,5,0)),"na",VLOOKUP(A159,'SOL-USD'!$A$2:$E$893,5,0))</f>
        <v>39.545231000000001</v>
      </c>
      <c r="K159">
        <f>IF(ISERROR(VLOOKUP(A159,'AVAX-USD'!$A$2:$E$799,5,0)),"na",VLOOKUP(A159,'AVAX-USD'!$A$2:$E$799,5,0))</f>
        <v>24.257698000000001</v>
      </c>
      <c r="L159">
        <f>IF(ISERROR(VLOOKUP(A159,'ADA-USD'!$A$2:$E$1776,5,0)),"na",VLOOKUP(A159,'ADA-USD'!$A$2:$E$1776,5,0))</f>
        <v>0.51263300000000001</v>
      </c>
      <c r="M159">
        <f>IF(ISERROR(VLOOKUP(A159,'DOT-USD'!$A$2:$E$761,5,0)),"na",VLOOKUP(A159,'DOT-USD'!$A$2:$E$761,5,0))</f>
        <v>8.0945699999999992</v>
      </c>
      <c r="N159">
        <f>IF(ISERROR(VLOOKUP(A159,'DOGE-USD'!$A$2:$G$1776,5,0)),"na",VLOOKUP(A159,'DOGE-USD'!$A$2:$G$1776,5,0))</f>
        <v>7.5079000000000007E-2</v>
      </c>
      <c r="O159">
        <f>IF(ISERROR(VLOOKUP(A159,'SHIB-USD'!$A$2:$G$780,5,0)),"na",VLOOKUP(A159,'SHIB-USD'!$A$2:$G$780,5,0))</f>
        <v>1.4E-5</v>
      </c>
    </row>
    <row r="160" spans="1:15" x14ac:dyDescent="0.35">
      <c r="A160" s="3">
        <v>44792</v>
      </c>
      <c r="B160">
        <f>VLOOKUP(A160,Yields!$A$2:$B$1680,2,0)</f>
        <v>2.23</v>
      </c>
      <c r="C160">
        <f>IF(ISERROR(VLOOKUP(A160,'BTC-USD'!$A$2:$E$1828,5,0)),"na",(VLOOKUP(A160,'BTC-USD'!$A$2:$E$1828,5,0)))</f>
        <v>20877.552734000001</v>
      </c>
      <c r="D160">
        <f>IF(ISERROR(VLOOKUP(A160,'SP500'!$A$2:$G$252,4,0)),"na",VLOOKUP(A160,'SP500'!$A$2:$G$252,4,0))</f>
        <v>423.47000100000002</v>
      </c>
      <c r="E160">
        <f>IF(ISERROR(VLOOKUP(A160,'ishare R3000 ETF'!$A$2:$G$1260,4,0)),"na",VLOOKUP(A160,'ishare R3000 ETF'!$A$2:$G$1260,4,0))</f>
        <v>243.83000200000001</v>
      </c>
      <c r="F160">
        <f>IF(ISERROR(VLOOKUP(A160,'^IXIC'!A160:$E$1260,5,0)),"na",VLOOKUP(A160,'^IXIC'!A160:$E$1260,5,0))</f>
        <v>12705.219727</v>
      </c>
      <c r="G160">
        <f>IF(ISERROR(VLOOKUP(A160,'EURUSD=X'!$A$2:$E$1307,4,0)),"na",VLOOKUP(A160,'EURUSD=X'!$A$2:$E$1307,4,0))</f>
        <v>1.0036229999999999</v>
      </c>
      <c r="H160">
        <f>IF(ISERROR(VLOOKUP(A160,'ETH-USD'!$A$2:$E$1776,5,0)),"na",VLOOKUP(A160,'ETH-USD'!$A$2:$E$1776,5,0))</f>
        <v>1612.9873050000001</v>
      </c>
      <c r="I160">
        <f>IF(ISERROR(VLOOKUP(A160,'Russell 2000'!$A$1:$E$1260,5,0)),"na",VLOOKUP(A160,'Russell 2000'!$A$1:$E$1260,5,0))</f>
        <v>1957.349976</v>
      </c>
      <c r="J160">
        <f>IF(ISERROR(VLOOKUP(A160,'SOL-USD'!$A$2:$E$893,5,0)),"na",VLOOKUP(A160,'SOL-USD'!$A$2:$E$893,5,0))</f>
        <v>35.890259</v>
      </c>
      <c r="K160">
        <f>IF(ISERROR(VLOOKUP(A160,'AVAX-USD'!$A$2:$E$799,5,0)),"na",VLOOKUP(A160,'AVAX-USD'!$A$2:$E$799,5,0))</f>
        <v>22.487879</v>
      </c>
      <c r="L160">
        <f>IF(ISERROR(VLOOKUP(A160,'ADA-USD'!$A$2:$E$1776,5,0)),"na",VLOOKUP(A160,'ADA-USD'!$A$2:$E$1776,5,0))</f>
        <v>0.45097999999999999</v>
      </c>
      <c r="M160">
        <f>IF(ISERROR(VLOOKUP(A160,'DOT-USD'!$A$2:$E$761,5,0)),"na",VLOOKUP(A160,'DOT-USD'!$A$2:$E$761,5,0))</f>
        <v>7.3254659999999996</v>
      </c>
      <c r="N160">
        <f>IF(ISERROR(VLOOKUP(A160,'DOGE-USD'!$A$2:$G$1776,5,0)),"na",VLOOKUP(A160,'DOGE-USD'!$A$2:$G$1776,5,0))</f>
        <v>6.7938999999999999E-2</v>
      </c>
      <c r="O160">
        <f>IF(ISERROR(VLOOKUP(A160,'SHIB-USD'!$A$2:$G$780,5,0)),"na",VLOOKUP(A160,'SHIB-USD'!$A$2:$G$780,5,0))</f>
        <v>1.2999999999999999E-5</v>
      </c>
    </row>
    <row r="161" spans="1:15" x14ac:dyDescent="0.35">
      <c r="A161" s="3">
        <v>44795</v>
      </c>
      <c r="B161">
        <f>VLOOKUP(A161,Yields!$A$2:$B$1680,2,0)</f>
        <v>2.27</v>
      </c>
      <c r="C161">
        <f>IF(ISERROR(VLOOKUP(A161,'BTC-USD'!$A$2:$E$1828,5,0)),"na",(VLOOKUP(A161,'BTC-USD'!$A$2:$E$1828,5,0)))</f>
        <v>21398.908202999999</v>
      </c>
      <c r="D161">
        <f>IF(ISERROR(VLOOKUP(A161,'SP500'!$A$2:$G$252,4,0)),"na",VLOOKUP(A161,'SP500'!$A$2:$G$252,4,0))</f>
        <v>414.57998700000002</v>
      </c>
      <c r="E161">
        <f>IF(ISERROR(VLOOKUP(A161,'ishare R3000 ETF'!$A$2:$G$1260,4,0)),"na",VLOOKUP(A161,'ishare R3000 ETF'!$A$2:$G$1260,4,0))</f>
        <v>238.64999399999999</v>
      </c>
      <c r="F161">
        <f>IF(ISERROR(VLOOKUP(A161,'^IXIC'!A161:$E$1260,5,0)),"na",VLOOKUP(A161,'^IXIC'!A161:$E$1260,5,0))</f>
        <v>12381.570313</v>
      </c>
      <c r="G161">
        <f>IF(ISERROR(VLOOKUP(A161,'EURUSD=X'!$A$2:$E$1307,4,0)),"na",VLOOKUP(A161,'EURUSD=X'!$A$2:$E$1307,4,0))</f>
        <v>0.99277300000000002</v>
      </c>
      <c r="H161">
        <f>IF(ISERROR(VLOOKUP(A161,'ETH-USD'!$A$2:$E$1776,5,0)),"na",VLOOKUP(A161,'ETH-USD'!$A$2:$E$1776,5,0))</f>
        <v>1622.5058590000001</v>
      </c>
      <c r="I161">
        <f>IF(ISERROR(VLOOKUP(A161,'Russell 2000'!$A$1:$E$1260,5,0)),"na",VLOOKUP(A161,'Russell 2000'!$A$1:$E$1260,5,0))</f>
        <v>1915.73999</v>
      </c>
      <c r="J161">
        <f>IF(ISERROR(VLOOKUP(A161,'SOL-USD'!$A$2:$E$893,5,0)),"na",VLOOKUP(A161,'SOL-USD'!$A$2:$E$893,5,0))</f>
        <v>35.474379999999996</v>
      </c>
      <c r="K161">
        <f>IF(ISERROR(VLOOKUP(A161,'AVAX-USD'!$A$2:$E$799,5,0)),"na",VLOOKUP(A161,'AVAX-USD'!$A$2:$E$799,5,0))</f>
        <v>22.581424999999999</v>
      </c>
      <c r="L161">
        <f>IF(ISERROR(VLOOKUP(A161,'ADA-USD'!$A$2:$E$1776,5,0)),"na",VLOOKUP(A161,'ADA-USD'!$A$2:$E$1776,5,0))</f>
        <v>0.46144600000000002</v>
      </c>
      <c r="M161">
        <f>IF(ISERROR(VLOOKUP(A161,'DOT-USD'!$A$2:$E$761,5,0)),"na",VLOOKUP(A161,'DOT-USD'!$A$2:$E$761,5,0))</f>
        <v>7.4019789999999999</v>
      </c>
      <c r="N161">
        <f>IF(ISERROR(VLOOKUP(A161,'DOGE-USD'!$A$2:$G$1776,5,0)),"na",VLOOKUP(A161,'DOGE-USD'!$A$2:$G$1776,5,0))</f>
        <v>6.8390999999999993E-2</v>
      </c>
      <c r="O161">
        <f>IF(ISERROR(VLOOKUP(A161,'SHIB-USD'!$A$2:$G$780,5,0)),"na",VLOOKUP(A161,'SHIB-USD'!$A$2:$G$780,5,0))</f>
        <v>1.2999999999999999E-5</v>
      </c>
    </row>
    <row r="162" spans="1:15" x14ac:dyDescent="0.35">
      <c r="A162" s="3">
        <v>44796</v>
      </c>
      <c r="B162">
        <f>VLOOKUP(A162,Yields!$A$2:$B$1680,2,0)</f>
        <v>2.2799999999999998</v>
      </c>
      <c r="C162">
        <f>IF(ISERROR(VLOOKUP(A162,'BTC-USD'!$A$2:$E$1828,5,0)),"na",(VLOOKUP(A162,'BTC-USD'!$A$2:$E$1828,5,0)))</f>
        <v>21528.087890999999</v>
      </c>
      <c r="D162">
        <f>IF(ISERROR(VLOOKUP(A162,'SP500'!$A$2:$G$252,4,0)),"na",VLOOKUP(A162,'SP500'!$A$2:$G$252,4,0))</f>
        <v>413.94000199999999</v>
      </c>
      <c r="E162">
        <f>IF(ISERROR(VLOOKUP(A162,'ishare R3000 ETF'!$A$2:$G$1260,4,0)),"na",VLOOKUP(A162,'ishare R3000 ETF'!$A$2:$G$1260,4,0))</f>
        <v>238.64999399999999</v>
      </c>
      <c r="F162">
        <f>IF(ISERROR(VLOOKUP(A162,'^IXIC'!A162:$E$1260,5,0)),"na",VLOOKUP(A162,'^IXIC'!A162:$E$1260,5,0))</f>
        <v>12381.299805000001</v>
      </c>
      <c r="G162">
        <f>IF(ISERROR(VLOOKUP(A162,'EURUSD=X'!$A$2:$E$1307,4,0)),"na",VLOOKUP(A162,'EURUSD=X'!$A$2:$E$1307,4,0))</f>
        <v>0.99031499999999995</v>
      </c>
      <c r="H162">
        <f>IF(ISERROR(VLOOKUP(A162,'ETH-USD'!$A$2:$E$1776,5,0)),"na",VLOOKUP(A162,'ETH-USD'!$A$2:$E$1776,5,0))</f>
        <v>1662.7698969999999</v>
      </c>
      <c r="I162">
        <f>IF(ISERROR(VLOOKUP(A162,'Russell 2000'!$A$1:$E$1260,5,0)),"na",VLOOKUP(A162,'Russell 2000'!$A$1:$E$1260,5,0))</f>
        <v>1919.1400149999999</v>
      </c>
      <c r="J162">
        <f>IF(ISERROR(VLOOKUP(A162,'SOL-USD'!$A$2:$E$893,5,0)),"na",VLOOKUP(A162,'SOL-USD'!$A$2:$E$893,5,0))</f>
        <v>35.646251999999997</v>
      </c>
      <c r="K162">
        <f>IF(ISERROR(VLOOKUP(A162,'AVAX-USD'!$A$2:$E$799,5,0)),"na",VLOOKUP(A162,'AVAX-USD'!$A$2:$E$799,5,0))</f>
        <v>23.524401000000001</v>
      </c>
      <c r="L162">
        <f>IF(ISERROR(VLOOKUP(A162,'ADA-USD'!$A$2:$E$1776,5,0)),"na",VLOOKUP(A162,'ADA-USD'!$A$2:$E$1776,5,0))</f>
        <v>0.46520699999999998</v>
      </c>
      <c r="M162">
        <f>IF(ISERROR(VLOOKUP(A162,'DOT-USD'!$A$2:$E$761,5,0)),"na",VLOOKUP(A162,'DOT-USD'!$A$2:$E$761,5,0))</f>
        <v>7.6383739999999998</v>
      </c>
      <c r="N162">
        <f>IF(ISERROR(VLOOKUP(A162,'DOGE-USD'!$A$2:$G$1776,5,0)),"na",VLOOKUP(A162,'DOGE-USD'!$A$2:$G$1776,5,0))</f>
        <v>6.8769999999999998E-2</v>
      </c>
      <c r="O162">
        <f>IF(ISERROR(VLOOKUP(A162,'SHIB-USD'!$A$2:$G$780,5,0)),"na",VLOOKUP(A162,'SHIB-USD'!$A$2:$G$780,5,0))</f>
        <v>1.2999999999999999E-5</v>
      </c>
    </row>
    <row r="163" spans="1:15" x14ac:dyDescent="0.35">
      <c r="A163" s="3">
        <v>44797</v>
      </c>
      <c r="B163">
        <f>VLOOKUP(A163,Yields!$A$2:$B$1680,2,0)</f>
        <v>2.29</v>
      </c>
      <c r="C163">
        <f>IF(ISERROR(VLOOKUP(A163,'BTC-USD'!$A$2:$E$1828,5,0)),"na",(VLOOKUP(A163,'BTC-USD'!$A$2:$E$1828,5,0)))</f>
        <v>21395.019531000002</v>
      </c>
      <c r="D163">
        <f>IF(ISERROR(VLOOKUP(A163,'SP500'!$A$2:$G$252,4,0)),"na",VLOOKUP(A163,'SP500'!$A$2:$G$252,4,0))</f>
        <v>413.57998700000002</v>
      </c>
      <c r="E163">
        <f>IF(ISERROR(VLOOKUP(A163,'ishare R3000 ETF'!$A$2:$G$1260,4,0)),"na",VLOOKUP(A163,'ishare R3000 ETF'!$A$2:$G$1260,4,0))</f>
        <v>238.490005</v>
      </c>
      <c r="F163">
        <f>IF(ISERROR(VLOOKUP(A163,'^IXIC'!A163:$E$1260,5,0)),"na",VLOOKUP(A163,'^IXIC'!A163:$E$1260,5,0))</f>
        <v>12431.530273</v>
      </c>
      <c r="G163">
        <f>IF(ISERROR(VLOOKUP(A163,'EURUSD=X'!$A$2:$E$1307,4,0)),"na",VLOOKUP(A163,'EURUSD=X'!$A$2:$E$1307,4,0))</f>
        <v>0.99119800000000002</v>
      </c>
      <c r="H163">
        <f>IF(ISERROR(VLOOKUP(A163,'ETH-USD'!$A$2:$E$1776,5,0)),"na",VLOOKUP(A163,'ETH-USD'!$A$2:$E$1776,5,0))</f>
        <v>1657.0592039999999</v>
      </c>
      <c r="I163">
        <f>IF(ISERROR(VLOOKUP(A163,'Russell 2000'!$A$1:$E$1260,5,0)),"na",VLOOKUP(A163,'Russell 2000'!$A$1:$E$1260,5,0))</f>
        <v>1935.290039</v>
      </c>
      <c r="J163">
        <f>IF(ISERROR(VLOOKUP(A163,'SOL-USD'!$A$2:$E$893,5,0)),"na",VLOOKUP(A163,'SOL-USD'!$A$2:$E$893,5,0))</f>
        <v>34.957915999999997</v>
      </c>
      <c r="K163">
        <f>IF(ISERROR(VLOOKUP(A163,'AVAX-USD'!$A$2:$E$799,5,0)),"na",VLOOKUP(A163,'AVAX-USD'!$A$2:$E$799,5,0))</f>
        <v>23.024132000000002</v>
      </c>
      <c r="L163">
        <f>IF(ISERROR(VLOOKUP(A163,'ADA-USD'!$A$2:$E$1776,5,0)),"na",VLOOKUP(A163,'ADA-USD'!$A$2:$E$1776,5,0))</f>
        <v>0.45810899999999999</v>
      </c>
      <c r="M163">
        <f>IF(ISERROR(VLOOKUP(A163,'DOT-USD'!$A$2:$E$761,5,0)),"na",VLOOKUP(A163,'DOT-USD'!$A$2:$E$761,5,0))</f>
        <v>7.572387</v>
      </c>
      <c r="N163">
        <f>IF(ISERROR(VLOOKUP(A163,'DOGE-USD'!$A$2:$G$1776,5,0)),"na",VLOOKUP(A163,'DOGE-USD'!$A$2:$G$1776,5,0))</f>
        <v>6.7989999999999995E-2</v>
      </c>
      <c r="O163">
        <f>IF(ISERROR(VLOOKUP(A163,'SHIB-USD'!$A$2:$G$780,5,0)),"na",VLOOKUP(A163,'SHIB-USD'!$A$2:$G$780,5,0))</f>
        <v>1.2999999999999999E-5</v>
      </c>
    </row>
    <row r="164" spans="1:15" x14ac:dyDescent="0.35">
      <c r="A164" s="3">
        <v>44798</v>
      </c>
      <c r="B164">
        <f>VLOOKUP(A164,Yields!$A$2:$B$1680,2,0)</f>
        <v>2.42</v>
      </c>
      <c r="C164">
        <f>IF(ISERROR(VLOOKUP(A164,'BTC-USD'!$A$2:$E$1828,5,0)),"na",(VLOOKUP(A164,'BTC-USD'!$A$2:$E$1828,5,0)))</f>
        <v>21600.904297000001</v>
      </c>
      <c r="D164">
        <f>IF(ISERROR(VLOOKUP(A164,'SP500'!$A$2:$G$252,4,0)),"na",VLOOKUP(A164,'SP500'!$A$2:$G$252,4,0))</f>
        <v>416.35000600000001</v>
      </c>
      <c r="E164">
        <f>IF(ISERROR(VLOOKUP(A164,'ishare R3000 ETF'!$A$2:$G$1260,4,0)),"na",VLOOKUP(A164,'ishare R3000 ETF'!$A$2:$G$1260,4,0))</f>
        <v>240.220001</v>
      </c>
      <c r="F164">
        <f>IF(ISERROR(VLOOKUP(A164,'^IXIC'!A164:$E$1260,5,0)),"na",VLOOKUP(A164,'^IXIC'!A164:$E$1260,5,0))</f>
        <v>12639.269531</v>
      </c>
      <c r="G164">
        <f>IF(ISERROR(VLOOKUP(A164,'EURUSD=X'!$A$2:$E$1307,4,0)),"na",VLOOKUP(A164,'EURUSD=X'!$A$2:$E$1307,4,0))</f>
        <v>0.99567899999999998</v>
      </c>
      <c r="H164">
        <f>IF(ISERROR(VLOOKUP(A164,'ETH-USD'!$A$2:$E$1776,5,0)),"na",VLOOKUP(A164,'ETH-USD'!$A$2:$E$1776,5,0))</f>
        <v>1696.4570309999999</v>
      </c>
      <c r="I164">
        <f>IF(ISERROR(VLOOKUP(A164,'Russell 2000'!$A$1:$E$1260,5,0)),"na",VLOOKUP(A164,'Russell 2000'!$A$1:$E$1260,5,0))</f>
        <v>1964.6400149999999</v>
      </c>
      <c r="J164">
        <f>IF(ISERROR(VLOOKUP(A164,'SOL-USD'!$A$2:$E$893,5,0)),"na",VLOOKUP(A164,'SOL-USD'!$A$2:$E$893,5,0))</f>
        <v>35.316462999999999</v>
      </c>
      <c r="K164">
        <f>IF(ISERROR(VLOOKUP(A164,'AVAX-USD'!$A$2:$E$799,5,0)),"na",VLOOKUP(A164,'AVAX-USD'!$A$2:$E$799,5,0))</f>
        <v>23.020316999999999</v>
      </c>
      <c r="L164">
        <f>IF(ISERROR(VLOOKUP(A164,'ADA-USD'!$A$2:$E$1776,5,0)),"na",VLOOKUP(A164,'ADA-USD'!$A$2:$E$1776,5,0))</f>
        <v>0.464999</v>
      </c>
      <c r="M164">
        <f>IF(ISERROR(VLOOKUP(A164,'DOT-USD'!$A$2:$E$761,5,0)),"na",VLOOKUP(A164,'DOT-USD'!$A$2:$E$761,5,0))</f>
        <v>7.5871519999999997</v>
      </c>
      <c r="N164">
        <f>IF(ISERROR(VLOOKUP(A164,'DOGE-USD'!$A$2:$G$1776,5,0)),"na",VLOOKUP(A164,'DOGE-USD'!$A$2:$G$1776,5,0))</f>
        <v>6.9094000000000003E-2</v>
      </c>
      <c r="O164">
        <f>IF(ISERROR(VLOOKUP(A164,'SHIB-USD'!$A$2:$G$780,5,0)),"na",VLOOKUP(A164,'SHIB-USD'!$A$2:$G$780,5,0))</f>
        <v>1.4E-5</v>
      </c>
    </row>
    <row r="165" spans="1:15" x14ac:dyDescent="0.35">
      <c r="A165" s="3">
        <v>44799</v>
      </c>
      <c r="B165">
        <f>VLOOKUP(A165,Yields!$A$2:$B$1680,2,0)</f>
        <v>2.39</v>
      </c>
      <c r="C165">
        <f>IF(ISERROR(VLOOKUP(A165,'BTC-USD'!$A$2:$E$1828,5,0)),"na",(VLOOKUP(A165,'BTC-USD'!$A$2:$E$1828,5,0)))</f>
        <v>20260.019531000002</v>
      </c>
      <c r="D165">
        <f>IF(ISERROR(VLOOKUP(A165,'SP500'!$A$2:$G$252,4,0)),"na",VLOOKUP(A165,'SP500'!$A$2:$G$252,4,0))</f>
        <v>407.27999899999998</v>
      </c>
      <c r="E165">
        <f>IF(ISERROR(VLOOKUP(A165,'ishare R3000 ETF'!$A$2:$G$1260,4,0)),"na",VLOOKUP(A165,'ishare R3000 ETF'!$A$2:$G$1260,4,0))</f>
        <v>235.070007</v>
      </c>
      <c r="F165">
        <f>IF(ISERROR(VLOOKUP(A165,'^IXIC'!A165:$E$1260,5,0)),"na",VLOOKUP(A165,'^IXIC'!A165:$E$1260,5,0))</f>
        <v>12141.709961</v>
      </c>
      <c r="G165">
        <f>IF(ISERROR(VLOOKUP(A165,'EURUSD=X'!$A$2:$E$1307,4,0)),"na",VLOOKUP(A165,'EURUSD=X'!$A$2:$E$1307,4,0))</f>
        <v>0.99472799999999995</v>
      </c>
      <c r="H165">
        <f>IF(ISERROR(VLOOKUP(A165,'ETH-USD'!$A$2:$E$1776,5,0)),"na",VLOOKUP(A165,'ETH-USD'!$A$2:$E$1776,5,0))</f>
        <v>1507.782837</v>
      </c>
      <c r="I165">
        <f>IF(ISERROR(VLOOKUP(A165,'Russell 2000'!$A$1:$E$1260,5,0)),"na",VLOOKUP(A165,'Russell 2000'!$A$1:$E$1260,5,0))</f>
        <v>1899.829956</v>
      </c>
      <c r="J165">
        <f>IF(ISERROR(VLOOKUP(A165,'SOL-USD'!$A$2:$E$893,5,0)),"na",VLOOKUP(A165,'SOL-USD'!$A$2:$E$893,5,0))</f>
        <v>31.726362000000002</v>
      </c>
      <c r="K165">
        <f>IF(ISERROR(VLOOKUP(A165,'AVAX-USD'!$A$2:$E$799,5,0)),"na",VLOOKUP(A165,'AVAX-USD'!$A$2:$E$799,5,0))</f>
        <v>20.598030000000001</v>
      </c>
      <c r="L165">
        <f>IF(ISERROR(VLOOKUP(A165,'ADA-USD'!$A$2:$E$1776,5,0)),"na",VLOOKUP(A165,'ADA-USD'!$A$2:$E$1776,5,0))</f>
        <v>0.430863</v>
      </c>
      <c r="M165">
        <f>IF(ISERROR(VLOOKUP(A165,'DOT-USD'!$A$2:$E$761,5,0)),"na",VLOOKUP(A165,'DOT-USD'!$A$2:$E$761,5,0))</f>
        <v>6.9239629999999996</v>
      </c>
      <c r="N165">
        <f>IF(ISERROR(VLOOKUP(A165,'DOGE-USD'!$A$2:$G$1776,5,0)),"na",VLOOKUP(A165,'DOGE-USD'!$A$2:$G$1776,5,0))</f>
        <v>6.3572000000000004E-2</v>
      </c>
      <c r="O165">
        <f>IF(ISERROR(VLOOKUP(A165,'SHIB-USD'!$A$2:$G$780,5,0)),"na",VLOOKUP(A165,'SHIB-USD'!$A$2:$G$780,5,0))</f>
        <v>1.2E-5</v>
      </c>
    </row>
    <row r="166" spans="1:15" x14ac:dyDescent="0.35">
      <c r="A166" s="3">
        <v>44802</v>
      </c>
      <c r="B166">
        <f>VLOOKUP(A166,Yields!$A$2:$B$1680,2,0)</f>
        <v>2.4500000000000002</v>
      </c>
      <c r="C166">
        <f>IF(ISERROR(VLOOKUP(A166,'BTC-USD'!$A$2:$E$1828,5,0)),"na",(VLOOKUP(A166,'BTC-USD'!$A$2:$E$1828,5,0)))</f>
        <v>20297.994140999999</v>
      </c>
      <c r="D166">
        <f>IF(ISERROR(VLOOKUP(A166,'SP500'!$A$2:$G$252,4,0)),"na",VLOOKUP(A166,'SP500'!$A$2:$G$252,4,0))</f>
        <v>403.29998799999998</v>
      </c>
      <c r="E166">
        <f>IF(ISERROR(VLOOKUP(A166,'ishare R3000 ETF'!$A$2:$G$1260,4,0)),"na",VLOOKUP(A166,'ishare R3000 ETF'!$A$2:$G$1260,4,0))</f>
        <v>232.720001</v>
      </c>
      <c r="F166">
        <f>IF(ISERROR(VLOOKUP(A166,'^IXIC'!A166:$E$1260,5,0)),"na",VLOOKUP(A166,'^IXIC'!A166:$E$1260,5,0))</f>
        <v>12017.669921999999</v>
      </c>
      <c r="G166">
        <f>IF(ISERROR(VLOOKUP(A166,'EURUSD=X'!$A$2:$E$1307,4,0)),"na",VLOOKUP(A166,'EURUSD=X'!$A$2:$E$1307,4,0))</f>
        <v>0.99149299999999996</v>
      </c>
      <c r="H166">
        <f>IF(ISERROR(VLOOKUP(A166,'ETH-USD'!$A$2:$E$1776,5,0)),"na",VLOOKUP(A166,'ETH-USD'!$A$2:$E$1776,5,0))</f>
        <v>1553.0373540000001</v>
      </c>
      <c r="I166">
        <f>IF(ISERROR(VLOOKUP(A166,'Russell 2000'!$A$1:$E$1260,5,0)),"na",VLOOKUP(A166,'Russell 2000'!$A$1:$E$1260,5,0))</f>
        <v>1882.9399410000001</v>
      </c>
      <c r="J166">
        <f>IF(ISERROR(VLOOKUP(A166,'SOL-USD'!$A$2:$E$893,5,0)),"na",VLOOKUP(A166,'SOL-USD'!$A$2:$E$893,5,0))</f>
        <v>32.465297999999997</v>
      </c>
      <c r="K166">
        <f>IF(ISERROR(VLOOKUP(A166,'AVAX-USD'!$A$2:$E$799,5,0)),"na",VLOOKUP(A166,'AVAX-USD'!$A$2:$E$799,5,0))</f>
        <v>19.349014</v>
      </c>
      <c r="L166">
        <f>IF(ISERROR(VLOOKUP(A166,'ADA-USD'!$A$2:$E$1776,5,0)),"na",VLOOKUP(A166,'ADA-USD'!$A$2:$E$1776,5,0))</f>
        <v>0.45070300000000002</v>
      </c>
      <c r="M166">
        <f>IF(ISERROR(VLOOKUP(A166,'DOT-USD'!$A$2:$E$761,5,0)),"na",VLOOKUP(A166,'DOT-USD'!$A$2:$E$761,5,0))</f>
        <v>7.2824520000000001</v>
      </c>
      <c r="N166">
        <f>IF(ISERROR(VLOOKUP(A166,'DOGE-USD'!$A$2:$G$1776,5,0)),"na",VLOOKUP(A166,'DOGE-USD'!$A$2:$G$1776,5,0))</f>
        <v>6.3886999999999999E-2</v>
      </c>
      <c r="O166">
        <f>IF(ISERROR(VLOOKUP(A166,'SHIB-USD'!$A$2:$G$780,5,0)),"na",VLOOKUP(A166,'SHIB-USD'!$A$2:$G$780,5,0))</f>
        <v>1.2E-5</v>
      </c>
    </row>
    <row r="167" spans="1:15" x14ac:dyDescent="0.35">
      <c r="A167" s="3">
        <v>44803</v>
      </c>
      <c r="B167">
        <f>VLOOKUP(A167,Yields!$A$2:$B$1680,2,0)</f>
        <v>2.4300000000000002</v>
      </c>
      <c r="C167">
        <f>IF(ISERROR(VLOOKUP(A167,'BTC-USD'!$A$2:$E$1828,5,0)),"na",(VLOOKUP(A167,'BTC-USD'!$A$2:$E$1828,5,0)))</f>
        <v>19796.808593999998</v>
      </c>
      <c r="D167">
        <f>IF(ISERROR(VLOOKUP(A167,'SP500'!$A$2:$G$252,4,0)),"na",VLOOKUP(A167,'SP500'!$A$2:$G$252,4,0))</f>
        <v>398.10000600000001</v>
      </c>
      <c r="E167">
        <f>IF(ISERROR(VLOOKUP(A167,'ishare R3000 ETF'!$A$2:$G$1260,4,0)),"na",VLOOKUP(A167,'ishare R3000 ETF'!$A$2:$G$1260,4,0))</f>
        <v>229.58000200000001</v>
      </c>
      <c r="F167">
        <f>IF(ISERROR(VLOOKUP(A167,'^IXIC'!A167:$E$1260,5,0)),"na",VLOOKUP(A167,'^IXIC'!A167:$E$1260,5,0))</f>
        <v>11883.139648</v>
      </c>
      <c r="G167">
        <f>IF(ISERROR(VLOOKUP(A167,'EURUSD=X'!$A$2:$E$1307,4,0)),"na",VLOOKUP(A167,'EURUSD=X'!$A$2:$E$1307,4,0))</f>
        <v>0.99834299999999998</v>
      </c>
      <c r="H167">
        <f>IF(ISERROR(VLOOKUP(A167,'ETH-USD'!$A$2:$E$1776,5,0)),"na",VLOOKUP(A167,'ETH-USD'!$A$2:$E$1776,5,0))</f>
        <v>1523.8388669999999</v>
      </c>
      <c r="I167">
        <f>IF(ISERROR(VLOOKUP(A167,'Russell 2000'!$A$1:$E$1260,5,0)),"na",VLOOKUP(A167,'Russell 2000'!$A$1:$E$1260,5,0))</f>
        <v>1855.589966</v>
      </c>
      <c r="J167">
        <f>IF(ISERROR(VLOOKUP(A167,'SOL-USD'!$A$2:$E$893,5,0)),"na",VLOOKUP(A167,'SOL-USD'!$A$2:$E$893,5,0))</f>
        <v>31.412056</v>
      </c>
      <c r="K167">
        <f>IF(ISERROR(VLOOKUP(A167,'AVAX-USD'!$A$2:$E$799,5,0)),"na",VLOOKUP(A167,'AVAX-USD'!$A$2:$E$799,5,0))</f>
        <v>19.345507000000001</v>
      </c>
      <c r="L167">
        <f>IF(ISERROR(VLOOKUP(A167,'ADA-USD'!$A$2:$E$1776,5,0)),"na",VLOOKUP(A167,'ADA-USD'!$A$2:$E$1776,5,0))</f>
        <v>0.45216899999999999</v>
      </c>
      <c r="M167">
        <f>IF(ISERROR(VLOOKUP(A167,'DOT-USD'!$A$2:$E$761,5,0)),"na",VLOOKUP(A167,'DOT-USD'!$A$2:$E$761,5,0))</f>
        <v>7.003431</v>
      </c>
      <c r="N167">
        <f>IF(ISERROR(VLOOKUP(A167,'DOGE-USD'!$A$2:$G$1776,5,0)),"na",VLOOKUP(A167,'DOGE-USD'!$A$2:$G$1776,5,0))</f>
        <v>6.1525000000000003E-2</v>
      </c>
      <c r="O167">
        <f>IF(ISERROR(VLOOKUP(A167,'SHIB-USD'!$A$2:$G$780,5,0)),"na",VLOOKUP(A167,'SHIB-USD'!$A$2:$G$780,5,0))</f>
        <v>1.2E-5</v>
      </c>
    </row>
    <row r="168" spans="1:15" x14ac:dyDescent="0.35">
      <c r="A168" s="3">
        <v>44804</v>
      </c>
      <c r="B168">
        <f>VLOOKUP(A168,Yields!$A$2:$B$1680,2,0)</f>
        <v>2.4</v>
      </c>
      <c r="C168">
        <f>IF(ISERROR(VLOOKUP(A168,'BTC-USD'!$A$2:$E$1828,5,0)),"na",(VLOOKUP(A168,'BTC-USD'!$A$2:$E$1828,5,0)))</f>
        <v>20049.763672000001</v>
      </c>
      <c r="D168">
        <f>IF(ISERROR(VLOOKUP(A168,'SP500'!$A$2:$G$252,4,0)),"na",VLOOKUP(A168,'SP500'!$A$2:$G$252,4,0))</f>
        <v>397.08999599999999</v>
      </c>
      <c r="E168">
        <f>IF(ISERROR(VLOOKUP(A168,'ishare R3000 ETF'!$A$2:$G$1260,4,0)),"na",VLOOKUP(A168,'ishare R3000 ETF'!$A$2:$G$1260,4,0))</f>
        <v>229.11000100000001</v>
      </c>
      <c r="F168">
        <f>IF(ISERROR(VLOOKUP(A168,'^IXIC'!A168:$E$1260,5,0)),"na",VLOOKUP(A168,'^IXIC'!A168:$E$1260,5,0))</f>
        <v>11816.200194999999</v>
      </c>
      <c r="G168">
        <f>IF(ISERROR(VLOOKUP(A168,'EURUSD=X'!$A$2:$E$1307,4,0)),"na",VLOOKUP(A168,'EURUSD=X'!$A$2:$E$1307,4,0))</f>
        <v>0.99716800000000005</v>
      </c>
      <c r="H168">
        <f>IF(ISERROR(VLOOKUP(A168,'ETH-USD'!$A$2:$E$1776,5,0)),"na",VLOOKUP(A168,'ETH-USD'!$A$2:$E$1776,5,0))</f>
        <v>1553.684937</v>
      </c>
      <c r="I168">
        <f>IF(ISERROR(VLOOKUP(A168,'Russell 2000'!$A$1:$E$1260,5,0)),"na",VLOOKUP(A168,'Russell 2000'!$A$1:$E$1260,5,0))</f>
        <v>1844.119995</v>
      </c>
      <c r="J168">
        <f>IF(ISERROR(VLOOKUP(A168,'SOL-USD'!$A$2:$E$893,5,0)),"na",VLOOKUP(A168,'SOL-USD'!$A$2:$E$893,5,0))</f>
        <v>31.472956</v>
      </c>
      <c r="K168">
        <f>IF(ISERROR(VLOOKUP(A168,'AVAX-USD'!$A$2:$E$799,5,0)),"na",VLOOKUP(A168,'AVAX-USD'!$A$2:$E$799,5,0))</f>
        <v>19.128340000000001</v>
      </c>
      <c r="L168">
        <f>IF(ISERROR(VLOOKUP(A168,'ADA-USD'!$A$2:$E$1776,5,0)),"na",VLOOKUP(A168,'ADA-USD'!$A$2:$E$1776,5,0))</f>
        <v>0.44666499999999998</v>
      </c>
      <c r="M168">
        <f>IF(ISERROR(VLOOKUP(A168,'DOT-USD'!$A$2:$E$761,5,0)),"na",VLOOKUP(A168,'DOT-USD'!$A$2:$E$761,5,0))</f>
        <v>7.0268949999999997</v>
      </c>
      <c r="N168">
        <f>IF(ISERROR(VLOOKUP(A168,'DOGE-USD'!$A$2:$G$1776,5,0)),"na",VLOOKUP(A168,'DOGE-USD'!$A$2:$G$1776,5,0))</f>
        <v>6.1330000000000003E-2</v>
      </c>
      <c r="O168">
        <f>IF(ISERROR(VLOOKUP(A168,'SHIB-USD'!$A$2:$G$780,5,0)),"na",VLOOKUP(A168,'SHIB-USD'!$A$2:$G$780,5,0))</f>
        <v>1.2E-5</v>
      </c>
    </row>
    <row r="169" spans="1:15" x14ac:dyDescent="0.35">
      <c r="A169" s="3">
        <v>44805</v>
      </c>
      <c r="B169">
        <f>VLOOKUP(A169,Yields!$A$2:$B$1680,2,0)</f>
        <v>2.5299999999999998</v>
      </c>
      <c r="C169">
        <f>IF(ISERROR(VLOOKUP(A169,'BTC-USD'!$A$2:$E$1828,5,0)),"na",(VLOOKUP(A169,'BTC-USD'!$A$2:$E$1828,5,0)))</f>
        <v>20127.140625</v>
      </c>
      <c r="D169">
        <f>IF(ISERROR(VLOOKUP(A169,'SP500'!$A$2:$G$252,4,0)),"na",VLOOKUP(A169,'SP500'!$A$2:$G$252,4,0))</f>
        <v>392.05999800000001</v>
      </c>
      <c r="E169">
        <f>IF(ISERROR(VLOOKUP(A169,'ishare R3000 ETF'!$A$2:$G$1260,4,0)),"na",VLOOKUP(A169,'ishare R3000 ETF'!$A$2:$G$1260,4,0))</f>
        <v>225.61999499999999</v>
      </c>
      <c r="F169">
        <f>IF(ISERROR(VLOOKUP(A169,'^IXIC'!A169:$E$1260,5,0)),"na",VLOOKUP(A169,'^IXIC'!A169:$E$1260,5,0))</f>
        <v>11785.129883</v>
      </c>
      <c r="G169">
        <f>IF(ISERROR(VLOOKUP(A169,'EURUSD=X'!$A$2:$E$1307,4,0)),"na",VLOOKUP(A169,'EURUSD=X'!$A$2:$E$1307,4,0))</f>
        <v>0.99173900000000004</v>
      </c>
      <c r="H169">
        <f>IF(ISERROR(VLOOKUP(A169,'ETH-USD'!$A$2:$E$1776,5,0)),"na",VLOOKUP(A169,'ETH-USD'!$A$2:$E$1776,5,0))</f>
        <v>1586.1767580000001</v>
      </c>
      <c r="I169">
        <f>IF(ISERROR(VLOOKUP(A169,'Russell 2000'!$A$1:$E$1260,5,0)),"na",VLOOKUP(A169,'Russell 2000'!$A$1:$E$1260,5,0))</f>
        <v>1822.8199460000001</v>
      </c>
      <c r="J169">
        <f>IF(ISERROR(VLOOKUP(A169,'SOL-USD'!$A$2:$E$893,5,0)),"na",VLOOKUP(A169,'SOL-USD'!$A$2:$E$893,5,0))</f>
        <v>31.585678000000001</v>
      </c>
      <c r="K169">
        <f>IF(ISERROR(VLOOKUP(A169,'AVAX-USD'!$A$2:$E$799,5,0)),"na",VLOOKUP(A169,'AVAX-USD'!$A$2:$E$799,5,0))</f>
        <v>19.306750999999998</v>
      </c>
      <c r="L169">
        <f>IF(ISERROR(VLOOKUP(A169,'ADA-USD'!$A$2:$E$1776,5,0)),"na",VLOOKUP(A169,'ADA-USD'!$A$2:$E$1776,5,0))</f>
        <v>0.45748100000000003</v>
      </c>
      <c r="M169">
        <f>IF(ISERROR(VLOOKUP(A169,'DOT-USD'!$A$2:$E$761,5,0)),"na",VLOOKUP(A169,'DOT-USD'!$A$2:$E$761,5,0))</f>
        <v>7.1866779999999997</v>
      </c>
      <c r="N169">
        <f>IF(ISERROR(VLOOKUP(A169,'DOGE-USD'!$A$2:$G$1776,5,0)),"na",VLOOKUP(A169,'DOGE-USD'!$A$2:$G$1776,5,0))</f>
        <v>6.2371999999999997E-2</v>
      </c>
      <c r="O169">
        <f>IF(ISERROR(VLOOKUP(A169,'SHIB-USD'!$A$2:$G$780,5,0)),"na",VLOOKUP(A169,'SHIB-USD'!$A$2:$G$780,5,0))</f>
        <v>1.2E-5</v>
      </c>
    </row>
    <row r="170" spans="1:15" x14ac:dyDescent="0.35">
      <c r="A170" s="3">
        <v>44806</v>
      </c>
      <c r="B170">
        <f>VLOOKUP(A170,Yields!$A$2:$B$1680,2,0)</f>
        <v>2.4900000000000002</v>
      </c>
      <c r="C170">
        <f>IF(ISERROR(VLOOKUP(A170,'BTC-USD'!$A$2:$E$1828,5,0)),"na",(VLOOKUP(A170,'BTC-USD'!$A$2:$E$1828,5,0)))</f>
        <v>19969.771484000001</v>
      </c>
      <c r="D170">
        <f>IF(ISERROR(VLOOKUP(A170,'SP500'!$A$2:$G$252,4,0)),"na",VLOOKUP(A170,'SP500'!$A$2:$G$252,4,0))</f>
        <v>392.32998700000002</v>
      </c>
      <c r="E170">
        <f>IF(ISERROR(VLOOKUP(A170,'ishare R3000 ETF'!$A$2:$G$1260,4,0)),"na",VLOOKUP(A170,'ishare R3000 ETF'!$A$2:$G$1260,4,0))</f>
        <v>225.949997</v>
      </c>
      <c r="F170">
        <f>IF(ISERROR(VLOOKUP(A170,'^IXIC'!A170:$E$1260,5,0)),"na",VLOOKUP(A170,'^IXIC'!A170:$E$1260,5,0))</f>
        <v>11630.860352</v>
      </c>
      <c r="G170">
        <f>IF(ISERROR(VLOOKUP(A170,'EURUSD=X'!$A$2:$E$1307,4,0)),"na",VLOOKUP(A170,'EURUSD=X'!$A$2:$E$1307,4,0))</f>
        <v>0.99512400000000001</v>
      </c>
      <c r="H170">
        <f>IF(ISERROR(VLOOKUP(A170,'ETH-USD'!$A$2:$E$1776,5,0)),"na",VLOOKUP(A170,'ETH-USD'!$A$2:$E$1776,5,0))</f>
        <v>1577.2204589999999</v>
      </c>
      <c r="I170">
        <f>IF(ISERROR(VLOOKUP(A170,'Russell 2000'!$A$1:$E$1260,5,0)),"na",VLOOKUP(A170,'Russell 2000'!$A$1:$E$1260,5,0))</f>
        <v>1809.75</v>
      </c>
      <c r="J170">
        <f>IF(ISERROR(VLOOKUP(A170,'SOL-USD'!$A$2:$E$893,5,0)),"na",VLOOKUP(A170,'SOL-USD'!$A$2:$E$893,5,0))</f>
        <v>31.227930000000001</v>
      </c>
      <c r="K170">
        <f>IF(ISERROR(VLOOKUP(A170,'AVAX-USD'!$A$2:$E$799,5,0)),"na",VLOOKUP(A170,'AVAX-USD'!$A$2:$E$799,5,0))</f>
        <v>18.860631999999999</v>
      </c>
      <c r="L170">
        <f>IF(ISERROR(VLOOKUP(A170,'ADA-USD'!$A$2:$E$1776,5,0)),"na",VLOOKUP(A170,'ADA-USD'!$A$2:$E$1776,5,0))</f>
        <v>0.45455899999999999</v>
      </c>
      <c r="M170">
        <f>IF(ISERROR(VLOOKUP(A170,'DOT-USD'!$A$2:$E$761,5,0)),"na",VLOOKUP(A170,'DOT-USD'!$A$2:$E$761,5,0))</f>
        <v>7.3020519999999998</v>
      </c>
      <c r="N170">
        <f>IF(ISERROR(VLOOKUP(A170,'DOGE-USD'!$A$2:$G$1776,5,0)),"na",VLOOKUP(A170,'DOGE-USD'!$A$2:$G$1776,5,0))</f>
        <v>6.1635000000000002E-2</v>
      </c>
      <c r="O170">
        <f>IF(ISERROR(VLOOKUP(A170,'SHIB-USD'!$A$2:$G$780,5,0)),"na",VLOOKUP(A170,'SHIB-USD'!$A$2:$G$780,5,0))</f>
        <v>1.2E-5</v>
      </c>
    </row>
    <row r="171" spans="1:15" x14ac:dyDescent="0.35">
      <c r="A171" s="3">
        <v>44810</v>
      </c>
      <c r="B171">
        <f>VLOOKUP(A171,Yields!$A$2:$B$1680,2,0)</f>
        <v>2.44</v>
      </c>
      <c r="C171">
        <f>IF(ISERROR(VLOOKUP(A171,'BTC-USD'!$A$2:$E$1828,5,0)),"na",(VLOOKUP(A171,'BTC-USD'!$A$2:$E$1828,5,0)))</f>
        <v>18837.667968999998</v>
      </c>
      <c r="D171">
        <f>IF(ISERROR(VLOOKUP(A171,'SP500'!$A$2:$G$252,4,0)),"na",VLOOKUP(A171,'SP500'!$A$2:$G$252,4,0))</f>
        <v>390.45001200000002</v>
      </c>
      <c r="E171">
        <f>IF(ISERROR(VLOOKUP(A171,'ishare R3000 ETF'!$A$2:$G$1260,4,0)),"na",VLOOKUP(A171,'ishare R3000 ETF'!$A$2:$G$1260,4,0))</f>
        <v>224.740005</v>
      </c>
      <c r="F171">
        <f>IF(ISERROR(VLOOKUP(A171,'^IXIC'!A171:$E$1260,5,0)),"na",VLOOKUP(A171,'^IXIC'!A171:$E$1260,5,0))</f>
        <v>11544.910156</v>
      </c>
      <c r="G171">
        <f>IF(ISERROR(VLOOKUP(A171,'EURUSD=X'!$A$2:$E$1307,4,0)),"na",VLOOKUP(A171,'EURUSD=X'!$A$2:$E$1307,4,0))</f>
        <v>0.986514</v>
      </c>
      <c r="H171">
        <f>IF(ISERROR(VLOOKUP(A171,'ETH-USD'!$A$2:$E$1776,5,0)),"na",VLOOKUP(A171,'ETH-USD'!$A$2:$E$1776,5,0))</f>
        <v>1561.7485349999999</v>
      </c>
      <c r="I171">
        <f>IF(ISERROR(VLOOKUP(A171,'Russell 2000'!$A$1:$E$1260,5,0)),"na",VLOOKUP(A171,'Russell 2000'!$A$1:$E$1260,5,0))</f>
        <v>1792.3199460000001</v>
      </c>
      <c r="J171">
        <f>IF(ISERROR(VLOOKUP(A171,'SOL-USD'!$A$2:$E$893,5,0)),"na",VLOOKUP(A171,'SOL-USD'!$A$2:$E$893,5,0))</f>
        <v>30.891743000000002</v>
      </c>
      <c r="K171">
        <f>IF(ISERROR(VLOOKUP(A171,'AVAX-USD'!$A$2:$E$799,5,0)),"na",VLOOKUP(A171,'AVAX-USD'!$A$2:$E$799,5,0))</f>
        <v>18.219856</v>
      </c>
      <c r="L171">
        <f>IF(ISERROR(VLOOKUP(A171,'ADA-USD'!$A$2:$E$1776,5,0)),"na",VLOOKUP(A171,'ADA-USD'!$A$2:$E$1776,5,0))</f>
        <v>0.46306599999999998</v>
      </c>
      <c r="M171">
        <f>IF(ISERROR(VLOOKUP(A171,'DOT-USD'!$A$2:$E$761,5,0)),"na",VLOOKUP(A171,'DOT-USD'!$A$2:$E$761,5,0))</f>
        <v>6.8790209999999998</v>
      </c>
      <c r="N171">
        <f>IF(ISERROR(VLOOKUP(A171,'DOGE-USD'!$A$2:$G$1776,5,0)),"na",VLOOKUP(A171,'DOGE-USD'!$A$2:$G$1776,5,0))</f>
        <v>5.8983000000000001E-2</v>
      </c>
      <c r="O171">
        <f>IF(ISERROR(VLOOKUP(A171,'SHIB-USD'!$A$2:$G$780,5,0)),"na",VLOOKUP(A171,'SHIB-USD'!$A$2:$G$780,5,0))</f>
        <v>1.2E-5</v>
      </c>
    </row>
    <row r="172" spans="1:15" x14ac:dyDescent="0.35">
      <c r="A172" s="3">
        <v>44811</v>
      </c>
      <c r="B172">
        <f>VLOOKUP(A172,Yields!$A$2:$B$1680,2,0)</f>
        <v>2.2999999999999998</v>
      </c>
      <c r="C172">
        <f>IF(ISERROR(VLOOKUP(A172,'BTC-USD'!$A$2:$E$1828,5,0)),"na",(VLOOKUP(A172,'BTC-USD'!$A$2:$E$1828,5,0)))</f>
        <v>19290.324218999998</v>
      </c>
      <c r="D172">
        <f>IF(ISERROR(VLOOKUP(A172,'SP500'!$A$2:$G$252,4,0)),"na",VLOOKUP(A172,'SP500'!$A$2:$G$252,4,0))</f>
        <v>392.27999899999998</v>
      </c>
      <c r="E172">
        <f>IF(ISERROR(VLOOKUP(A172,'ishare R3000 ETF'!$A$2:$G$1260,4,0)),"na",VLOOKUP(A172,'ishare R3000 ETF'!$A$2:$G$1260,4,0))</f>
        <v>225.679993</v>
      </c>
      <c r="F172">
        <f>IF(ISERROR(VLOOKUP(A172,'^IXIC'!A172:$E$1260,5,0)),"na",VLOOKUP(A172,'^IXIC'!A172:$E$1260,5,0))</f>
        <v>11791.900390999999</v>
      </c>
      <c r="G172">
        <f>IF(ISERROR(VLOOKUP(A172,'EURUSD=X'!$A$2:$E$1307,4,0)),"na",VLOOKUP(A172,'EURUSD=X'!$A$2:$E$1307,4,0))</f>
        <v>0.98778100000000002</v>
      </c>
      <c r="H172">
        <f>IF(ISERROR(VLOOKUP(A172,'ETH-USD'!$A$2:$E$1776,5,0)),"na",VLOOKUP(A172,'ETH-USD'!$A$2:$E$1776,5,0))</f>
        <v>1629.9063719999999</v>
      </c>
      <c r="I172">
        <f>IF(ISERROR(VLOOKUP(A172,'Russell 2000'!$A$1:$E$1260,5,0)),"na",VLOOKUP(A172,'Russell 2000'!$A$1:$E$1260,5,0))</f>
        <v>1832</v>
      </c>
      <c r="J172">
        <f>IF(ISERROR(VLOOKUP(A172,'SOL-USD'!$A$2:$E$893,5,0)),"na",VLOOKUP(A172,'SOL-USD'!$A$2:$E$893,5,0))</f>
        <v>32.710917999999999</v>
      </c>
      <c r="K172">
        <f>IF(ISERROR(VLOOKUP(A172,'AVAX-USD'!$A$2:$E$799,5,0)),"na",VLOOKUP(A172,'AVAX-USD'!$A$2:$E$799,5,0))</f>
        <v>19.032774</v>
      </c>
      <c r="L172">
        <f>IF(ISERROR(VLOOKUP(A172,'ADA-USD'!$A$2:$E$1776,5,0)),"na",VLOOKUP(A172,'ADA-USD'!$A$2:$E$1776,5,0))</f>
        <v>0.47928199999999999</v>
      </c>
      <c r="M172">
        <f>IF(ISERROR(VLOOKUP(A172,'DOT-USD'!$A$2:$E$761,5,0)),"na",VLOOKUP(A172,'DOT-USD'!$A$2:$E$761,5,0))</f>
        <v>7.1984870000000001</v>
      </c>
      <c r="N172">
        <f>IF(ISERROR(VLOOKUP(A172,'DOGE-USD'!$A$2:$G$1776,5,0)),"na",VLOOKUP(A172,'DOGE-USD'!$A$2:$G$1776,5,0))</f>
        <v>6.1103999999999999E-2</v>
      </c>
      <c r="O172">
        <f>IF(ISERROR(VLOOKUP(A172,'SHIB-USD'!$A$2:$G$780,5,0)),"na",VLOOKUP(A172,'SHIB-USD'!$A$2:$G$780,5,0))</f>
        <v>1.2E-5</v>
      </c>
    </row>
    <row r="173" spans="1:15" x14ac:dyDescent="0.35">
      <c r="A173" s="3">
        <v>44812</v>
      </c>
      <c r="B173">
        <f>VLOOKUP(A173,Yields!$A$2:$B$1680,2,0)</f>
        <v>2.57</v>
      </c>
      <c r="C173">
        <f>IF(ISERROR(VLOOKUP(A173,'BTC-USD'!$A$2:$E$1828,5,0)),"na",(VLOOKUP(A173,'BTC-USD'!$A$2:$E$1828,5,0)))</f>
        <v>19329.833984000001</v>
      </c>
      <c r="D173">
        <f>IF(ISERROR(VLOOKUP(A173,'SP500'!$A$2:$G$252,4,0)),"na",VLOOKUP(A173,'SP500'!$A$2:$G$252,4,0))</f>
        <v>396.20001200000002</v>
      </c>
      <c r="E173">
        <f>IF(ISERROR(VLOOKUP(A173,'ishare R3000 ETF'!$A$2:$G$1260,4,0)),"na",VLOOKUP(A173,'ishare R3000 ETF'!$A$2:$G$1260,4,0))</f>
        <v>228.199997</v>
      </c>
      <c r="F173">
        <f>IF(ISERROR(VLOOKUP(A173,'^IXIC'!A173:$E$1260,5,0)),"na",VLOOKUP(A173,'^IXIC'!A173:$E$1260,5,0))</f>
        <v>11862.129883</v>
      </c>
      <c r="G173">
        <f>IF(ISERROR(VLOOKUP(A173,'EURUSD=X'!$A$2:$E$1307,4,0)),"na",VLOOKUP(A173,'EURUSD=X'!$A$2:$E$1307,4,0))</f>
        <v>0.99334500000000003</v>
      </c>
      <c r="H173">
        <f>IF(ISERROR(VLOOKUP(A173,'ETH-USD'!$A$2:$E$1776,5,0)),"na",VLOOKUP(A173,'ETH-USD'!$A$2:$E$1776,5,0))</f>
        <v>1635.3476559999999</v>
      </c>
      <c r="I173">
        <f>IF(ISERROR(VLOOKUP(A173,'Russell 2000'!$A$1:$E$1260,5,0)),"na",VLOOKUP(A173,'Russell 2000'!$A$1:$E$1260,5,0))</f>
        <v>1846.910034</v>
      </c>
      <c r="J173">
        <f>IF(ISERROR(VLOOKUP(A173,'SOL-USD'!$A$2:$E$893,5,0)),"na",VLOOKUP(A173,'SOL-USD'!$A$2:$E$893,5,0))</f>
        <v>33.608646</v>
      </c>
      <c r="K173">
        <f>IF(ISERROR(VLOOKUP(A173,'AVAX-USD'!$A$2:$E$799,5,0)),"na",VLOOKUP(A173,'AVAX-USD'!$A$2:$E$799,5,0))</f>
        <v>19.123456999999998</v>
      </c>
      <c r="L173">
        <f>IF(ISERROR(VLOOKUP(A173,'ADA-USD'!$A$2:$E$1776,5,0)),"na",VLOOKUP(A173,'ADA-USD'!$A$2:$E$1776,5,0))</f>
        <v>0.47927399999999998</v>
      </c>
      <c r="M173">
        <f>IF(ISERROR(VLOOKUP(A173,'DOT-USD'!$A$2:$E$761,5,0)),"na",VLOOKUP(A173,'DOT-USD'!$A$2:$E$761,5,0))</f>
        <v>7.390428</v>
      </c>
      <c r="N173">
        <f>IF(ISERROR(VLOOKUP(A173,'DOGE-USD'!$A$2:$G$1776,5,0)),"na",VLOOKUP(A173,'DOGE-USD'!$A$2:$G$1776,5,0))</f>
        <v>6.0977000000000003E-2</v>
      </c>
      <c r="O173">
        <f>IF(ISERROR(VLOOKUP(A173,'SHIB-USD'!$A$2:$G$780,5,0)),"na",VLOOKUP(A173,'SHIB-USD'!$A$2:$G$780,5,0))</f>
        <v>1.2E-5</v>
      </c>
    </row>
    <row r="174" spans="1:15" x14ac:dyDescent="0.35">
      <c r="A174" s="3">
        <v>44813</v>
      </c>
      <c r="B174">
        <f>VLOOKUP(A174,Yields!$A$2:$B$1680,2,0)</f>
        <v>2.57</v>
      </c>
      <c r="C174">
        <f>IF(ISERROR(VLOOKUP(A174,'BTC-USD'!$A$2:$E$1828,5,0)),"na",(VLOOKUP(A174,'BTC-USD'!$A$2:$E$1828,5,0)))</f>
        <v>21381.152343999998</v>
      </c>
      <c r="D174">
        <f>IF(ISERROR(VLOOKUP(A174,'SP500'!$A$2:$G$252,4,0)),"na",VLOOKUP(A174,'SP500'!$A$2:$G$252,4,0))</f>
        <v>404.64999399999999</v>
      </c>
      <c r="E174">
        <f>IF(ISERROR(VLOOKUP(A174,'ishare R3000 ETF'!$A$2:$G$1260,4,0)),"na",VLOOKUP(A174,'ishare R3000 ETF'!$A$2:$G$1260,4,0))</f>
        <v>233.509995</v>
      </c>
      <c r="F174">
        <f>IF(ISERROR(VLOOKUP(A174,'^IXIC'!A174:$E$1260,5,0)),"na",VLOOKUP(A174,'^IXIC'!A174:$E$1260,5,0))</f>
        <v>12112.309569999999</v>
      </c>
      <c r="G174">
        <f>IF(ISERROR(VLOOKUP(A174,'EURUSD=X'!$A$2:$E$1307,4,0)),"na",VLOOKUP(A174,'EURUSD=X'!$A$2:$E$1307,4,0))</f>
        <v>1.000931</v>
      </c>
      <c r="H174">
        <f>IF(ISERROR(VLOOKUP(A174,'ETH-USD'!$A$2:$E$1776,5,0)),"na",VLOOKUP(A174,'ETH-USD'!$A$2:$E$1776,5,0))</f>
        <v>1719.0854489999999</v>
      </c>
      <c r="I174">
        <f>IF(ISERROR(VLOOKUP(A174,'Russell 2000'!$A$1:$E$1260,5,0)),"na",VLOOKUP(A174,'Russell 2000'!$A$1:$E$1260,5,0))</f>
        <v>1882.849976</v>
      </c>
      <c r="J174">
        <f>IF(ISERROR(VLOOKUP(A174,'SOL-USD'!$A$2:$E$893,5,0)),"na",VLOOKUP(A174,'SOL-USD'!$A$2:$E$893,5,0))</f>
        <v>34.739764999999998</v>
      </c>
      <c r="K174">
        <f>IF(ISERROR(VLOOKUP(A174,'AVAX-USD'!$A$2:$E$799,5,0)),"na",VLOOKUP(A174,'AVAX-USD'!$A$2:$E$799,5,0))</f>
        <v>20.400782</v>
      </c>
      <c r="L174">
        <f>IF(ISERROR(VLOOKUP(A174,'ADA-USD'!$A$2:$E$1776,5,0)),"na",VLOOKUP(A174,'ADA-USD'!$A$2:$E$1776,5,0))</f>
        <v>0.50292000000000003</v>
      </c>
      <c r="M174">
        <f>IF(ISERROR(VLOOKUP(A174,'DOT-USD'!$A$2:$E$761,5,0)),"na",VLOOKUP(A174,'DOT-USD'!$A$2:$E$761,5,0))</f>
        <v>7.7708649999999997</v>
      </c>
      <c r="N174">
        <f>IF(ISERROR(VLOOKUP(A174,'DOGE-USD'!$A$2:$G$1776,5,0)),"na",VLOOKUP(A174,'DOGE-USD'!$A$2:$G$1776,5,0))</f>
        <v>6.4018000000000005E-2</v>
      </c>
      <c r="O174">
        <f>IF(ISERROR(VLOOKUP(A174,'SHIB-USD'!$A$2:$G$780,5,0)),"na",VLOOKUP(A174,'SHIB-USD'!$A$2:$G$780,5,0))</f>
        <v>1.2999999999999999E-5</v>
      </c>
    </row>
    <row r="175" spans="1:15" x14ac:dyDescent="0.35">
      <c r="A175" s="3">
        <v>44816</v>
      </c>
      <c r="B175">
        <f>VLOOKUP(A175,Yields!$A$2:$B$1680,2,0)</f>
        <v>2.62</v>
      </c>
      <c r="C175">
        <f>IF(ISERROR(VLOOKUP(A175,'BTC-USD'!$A$2:$E$1828,5,0)),"na",(VLOOKUP(A175,'BTC-USD'!$A$2:$E$1828,5,0)))</f>
        <v>22370.449218999998</v>
      </c>
      <c r="D175">
        <f>IF(ISERROR(VLOOKUP(A175,'SP500'!$A$2:$G$252,4,0)),"na",VLOOKUP(A175,'SP500'!$A$2:$G$252,4,0))</f>
        <v>410.64999399999999</v>
      </c>
      <c r="E175">
        <f>IF(ISERROR(VLOOKUP(A175,'ishare R3000 ETF'!$A$2:$G$1260,4,0)),"na",VLOOKUP(A175,'ishare R3000 ETF'!$A$2:$G$1260,4,0))</f>
        <v>237.03999300000001</v>
      </c>
      <c r="F175">
        <f>IF(ISERROR(VLOOKUP(A175,'^IXIC'!A175:$E$1260,5,0)),"na",VLOOKUP(A175,'^IXIC'!A175:$E$1260,5,0))</f>
        <v>12266.410156</v>
      </c>
      <c r="G175">
        <f>IF(ISERROR(VLOOKUP(A175,'EURUSD=X'!$A$2:$E$1307,4,0)),"na",VLOOKUP(A175,'EURUSD=X'!$A$2:$E$1307,4,0))</f>
        <v>1.006472</v>
      </c>
      <c r="H175">
        <f>IF(ISERROR(VLOOKUP(A175,'ETH-USD'!$A$2:$E$1776,5,0)),"na",VLOOKUP(A175,'ETH-USD'!$A$2:$E$1776,5,0))</f>
        <v>1713.765259</v>
      </c>
      <c r="I175">
        <f>IF(ISERROR(VLOOKUP(A175,'Russell 2000'!$A$1:$E$1260,5,0)),"na",VLOOKUP(A175,'Russell 2000'!$A$1:$E$1260,5,0))</f>
        <v>1906.089966</v>
      </c>
      <c r="J175">
        <f>IF(ISERROR(VLOOKUP(A175,'SOL-USD'!$A$2:$E$893,5,0)),"na",VLOOKUP(A175,'SOL-USD'!$A$2:$E$893,5,0))</f>
        <v>37.424182999999999</v>
      </c>
      <c r="K175">
        <f>IF(ISERROR(VLOOKUP(A175,'AVAX-USD'!$A$2:$E$799,5,0)),"na",VLOOKUP(A175,'AVAX-USD'!$A$2:$E$799,5,0))</f>
        <v>21.348209000000001</v>
      </c>
      <c r="L175">
        <f>IF(ISERROR(VLOOKUP(A175,'ADA-USD'!$A$2:$E$1776,5,0)),"na",VLOOKUP(A175,'ADA-USD'!$A$2:$E$1776,5,0))</f>
        <v>0.50154600000000005</v>
      </c>
      <c r="M175">
        <f>IF(ISERROR(VLOOKUP(A175,'DOT-USD'!$A$2:$E$761,5,0)),"na",VLOOKUP(A175,'DOT-USD'!$A$2:$E$761,5,0))</f>
        <v>7.6618449999999996</v>
      </c>
      <c r="N175">
        <f>IF(ISERROR(VLOOKUP(A175,'DOGE-USD'!$A$2:$G$1776,5,0)),"na",VLOOKUP(A175,'DOGE-USD'!$A$2:$G$1776,5,0))</f>
        <v>6.3905000000000003E-2</v>
      </c>
      <c r="O175">
        <f>IF(ISERROR(VLOOKUP(A175,'SHIB-USD'!$A$2:$G$780,5,0)),"na",VLOOKUP(A175,'SHIB-USD'!$A$2:$G$780,5,0))</f>
        <v>1.2999999999999999E-5</v>
      </c>
    </row>
    <row r="176" spans="1:15" x14ac:dyDescent="0.35">
      <c r="A176" s="3">
        <v>44817</v>
      </c>
      <c r="B176">
        <f>VLOOKUP(A176,Yields!$A$2:$B$1680,2,0)</f>
        <v>2.5499999999999998</v>
      </c>
      <c r="C176">
        <f>IF(ISERROR(VLOOKUP(A176,'BTC-USD'!$A$2:$E$1828,5,0)),"na",(VLOOKUP(A176,'BTC-USD'!$A$2:$E$1828,5,0)))</f>
        <v>20296.707031000002</v>
      </c>
      <c r="D176">
        <f>IF(ISERROR(VLOOKUP(A176,'SP500'!$A$2:$G$252,4,0)),"na",VLOOKUP(A176,'SP500'!$A$2:$G$252,4,0))</f>
        <v>394.01001000000002</v>
      </c>
      <c r="E176">
        <f>IF(ISERROR(VLOOKUP(A176,'ishare R3000 ETF'!$A$2:$G$1260,4,0)),"na",VLOOKUP(A176,'ishare R3000 ETF'!$A$2:$G$1260,4,0))</f>
        <v>227.58999600000001</v>
      </c>
      <c r="F176">
        <f>IF(ISERROR(VLOOKUP(A176,'^IXIC'!A176:$E$1260,5,0)),"na",VLOOKUP(A176,'^IXIC'!A176:$E$1260,5,0))</f>
        <v>11633.570313</v>
      </c>
      <c r="G176">
        <f>IF(ISERROR(VLOOKUP(A176,'EURUSD=X'!$A$2:$E$1307,4,0)),"na",VLOOKUP(A176,'EURUSD=X'!$A$2:$E$1307,4,0))</f>
        <v>0.99958000000000002</v>
      </c>
      <c r="H176">
        <f>IF(ISERROR(VLOOKUP(A176,'ETH-USD'!$A$2:$E$1776,5,0)),"na",VLOOKUP(A176,'ETH-USD'!$A$2:$E$1776,5,0))</f>
        <v>1580.7879640000001</v>
      </c>
      <c r="I176">
        <f>IF(ISERROR(VLOOKUP(A176,'Russell 2000'!$A$1:$E$1260,5,0)),"na",VLOOKUP(A176,'Russell 2000'!$A$1:$E$1260,5,0))</f>
        <v>1831.5699460000001</v>
      </c>
      <c r="J176">
        <f>IF(ISERROR(VLOOKUP(A176,'SOL-USD'!$A$2:$E$893,5,0)),"na",VLOOKUP(A176,'SOL-USD'!$A$2:$E$893,5,0))</f>
        <v>33.430816999999998</v>
      </c>
      <c r="K176">
        <f>IF(ISERROR(VLOOKUP(A176,'AVAX-USD'!$A$2:$E$799,5,0)),"na",VLOOKUP(A176,'AVAX-USD'!$A$2:$E$799,5,0))</f>
        <v>19.068272</v>
      </c>
      <c r="L176">
        <f>IF(ISERROR(VLOOKUP(A176,'ADA-USD'!$A$2:$E$1776,5,0)),"na",VLOOKUP(A176,'ADA-USD'!$A$2:$E$1776,5,0))</f>
        <v>0.46888099999999999</v>
      </c>
      <c r="M176">
        <f>IF(ISERROR(VLOOKUP(A176,'DOT-USD'!$A$2:$E$761,5,0)),"na",VLOOKUP(A176,'DOT-USD'!$A$2:$E$761,5,0))</f>
        <v>7.1340120000000002</v>
      </c>
      <c r="N176">
        <f>IF(ISERROR(VLOOKUP(A176,'DOGE-USD'!$A$2:$G$1776,5,0)),"na",VLOOKUP(A176,'DOGE-USD'!$A$2:$G$1776,5,0))</f>
        <v>6.0129000000000002E-2</v>
      </c>
      <c r="O176">
        <f>IF(ISERROR(VLOOKUP(A176,'SHIB-USD'!$A$2:$G$780,5,0)),"na",VLOOKUP(A176,'SHIB-USD'!$A$2:$G$780,5,0))</f>
        <v>1.2E-5</v>
      </c>
    </row>
    <row r="177" spans="1:15" x14ac:dyDescent="0.35">
      <c r="A177" s="3">
        <v>44818</v>
      </c>
      <c r="B177">
        <f>VLOOKUP(A177,Yields!$A$2:$B$1680,2,0)</f>
        <v>2.54</v>
      </c>
      <c r="C177">
        <f>IF(ISERROR(VLOOKUP(A177,'BTC-USD'!$A$2:$E$1828,5,0)),"na",(VLOOKUP(A177,'BTC-USD'!$A$2:$E$1828,5,0)))</f>
        <v>20241.089843999998</v>
      </c>
      <c r="D177">
        <f>IF(ISERROR(VLOOKUP(A177,'SP500'!$A$2:$G$252,4,0)),"na",VLOOKUP(A177,'SP500'!$A$2:$G$252,4,0))</f>
        <v>393.14001500000001</v>
      </c>
      <c r="E177">
        <f>IF(ISERROR(VLOOKUP(A177,'ishare R3000 ETF'!$A$2:$G$1260,4,0)),"na",VLOOKUP(A177,'ishare R3000 ETF'!$A$2:$G$1260,4,0))</f>
        <v>227.11000100000001</v>
      </c>
      <c r="F177">
        <f>IF(ISERROR(VLOOKUP(A177,'^IXIC'!A177:$E$1260,5,0)),"na",VLOOKUP(A177,'^IXIC'!A177:$E$1260,5,0))</f>
        <v>11719.679688</v>
      </c>
      <c r="G177">
        <f>IF(ISERROR(VLOOKUP(A177,'EURUSD=X'!$A$2:$E$1307,4,0)),"na",VLOOKUP(A177,'EURUSD=X'!$A$2:$E$1307,4,0))</f>
        <v>0.996363</v>
      </c>
      <c r="H177">
        <f>IF(ISERROR(VLOOKUP(A177,'ETH-USD'!$A$2:$E$1776,5,0)),"na",VLOOKUP(A177,'ETH-USD'!$A$2:$E$1776,5,0))</f>
        <v>1634.755005</v>
      </c>
      <c r="I177">
        <f>IF(ISERROR(VLOOKUP(A177,'Russell 2000'!$A$1:$E$1260,5,0)),"na",VLOOKUP(A177,'Russell 2000'!$A$1:$E$1260,5,0))</f>
        <v>1838.459961</v>
      </c>
      <c r="J177">
        <f>IF(ISERROR(VLOOKUP(A177,'SOL-USD'!$A$2:$E$893,5,0)),"na",VLOOKUP(A177,'SOL-USD'!$A$2:$E$893,5,0))</f>
        <v>34.091571999999999</v>
      </c>
      <c r="K177">
        <f>IF(ISERROR(VLOOKUP(A177,'AVAX-USD'!$A$2:$E$799,5,0)),"na",VLOOKUP(A177,'AVAX-USD'!$A$2:$E$799,5,0))</f>
        <v>19.120760000000001</v>
      </c>
      <c r="L177">
        <f>IF(ISERROR(VLOOKUP(A177,'ADA-USD'!$A$2:$E$1776,5,0)),"na",VLOOKUP(A177,'ADA-USD'!$A$2:$E$1776,5,0))</f>
        <v>0.48137600000000003</v>
      </c>
      <c r="M177">
        <f>IF(ISERROR(VLOOKUP(A177,'DOT-USD'!$A$2:$E$761,5,0)),"na",VLOOKUP(A177,'DOT-USD'!$A$2:$E$761,5,0))</f>
        <v>7.2031619999999998</v>
      </c>
      <c r="N177">
        <f>IF(ISERROR(VLOOKUP(A177,'DOGE-USD'!$A$2:$G$1776,5,0)),"na",VLOOKUP(A177,'DOGE-USD'!$A$2:$G$1776,5,0))</f>
        <v>6.1172999999999998E-2</v>
      </c>
      <c r="O177">
        <f>IF(ISERROR(VLOOKUP(A177,'SHIB-USD'!$A$2:$G$780,5,0)),"na",VLOOKUP(A177,'SHIB-USD'!$A$2:$G$780,5,0))</f>
        <v>1.2E-5</v>
      </c>
    </row>
    <row r="178" spans="1:15" x14ac:dyDescent="0.35">
      <c r="A178" s="3">
        <v>44819</v>
      </c>
      <c r="B178">
        <f>VLOOKUP(A178,Yields!$A$2:$B$1680,2,0)</f>
        <v>2.76</v>
      </c>
      <c r="C178">
        <f>IF(ISERROR(VLOOKUP(A178,'BTC-USD'!$A$2:$E$1828,5,0)),"na",(VLOOKUP(A178,'BTC-USD'!$A$2:$E$1828,5,0)))</f>
        <v>19701.210938</v>
      </c>
      <c r="D178">
        <f>IF(ISERROR(VLOOKUP(A178,'SP500'!$A$2:$G$252,4,0)),"na",VLOOKUP(A178,'SP500'!$A$2:$G$252,4,0))</f>
        <v>390.82000699999998</v>
      </c>
      <c r="E178">
        <f>IF(ISERROR(VLOOKUP(A178,'ishare R3000 ETF'!$A$2:$G$1260,4,0)),"na",VLOOKUP(A178,'ishare R3000 ETF'!$A$2:$G$1260,4,0))</f>
        <v>225.86999499999999</v>
      </c>
      <c r="F178">
        <f>IF(ISERROR(VLOOKUP(A178,'^IXIC'!A178:$E$1260,5,0)),"na",VLOOKUP(A178,'^IXIC'!A178:$E$1260,5,0))</f>
        <v>11552.360352</v>
      </c>
      <c r="G178">
        <f>IF(ISERROR(VLOOKUP(A178,'EURUSD=X'!$A$2:$E$1307,4,0)),"na",VLOOKUP(A178,'EURUSD=X'!$A$2:$E$1307,4,0))</f>
        <v>0.99574799999999997</v>
      </c>
      <c r="H178">
        <f>IF(ISERROR(VLOOKUP(A178,'ETH-USD'!$A$2:$E$1776,5,0)),"na",VLOOKUP(A178,'ETH-USD'!$A$2:$E$1776,5,0))</f>
        <v>1471.693481</v>
      </c>
      <c r="I178">
        <f>IF(ISERROR(VLOOKUP(A178,'Russell 2000'!$A$1:$E$1260,5,0)),"na",VLOOKUP(A178,'Russell 2000'!$A$1:$E$1260,5,0))</f>
        <v>1825.2299800000001</v>
      </c>
      <c r="J178">
        <f>IF(ISERROR(VLOOKUP(A178,'SOL-USD'!$A$2:$E$893,5,0)),"na",VLOOKUP(A178,'SOL-USD'!$A$2:$E$893,5,0))</f>
        <v>33.047683999999997</v>
      </c>
      <c r="K178">
        <f>IF(ISERROR(VLOOKUP(A178,'AVAX-USD'!$A$2:$E$799,5,0)),"na",VLOOKUP(A178,'AVAX-USD'!$A$2:$E$799,5,0))</f>
        <v>18.186091999999999</v>
      </c>
      <c r="L178">
        <f>IF(ISERROR(VLOOKUP(A178,'ADA-USD'!$A$2:$E$1776,5,0)),"na",VLOOKUP(A178,'ADA-USD'!$A$2:$E$1776,5,0))</f>
        <v>0.465644</v>
      </c>
      <c r="M178">
        <f>IF(ISERROR(VLOOKUP(A178,'DOT-USD'!$A$2:$E$761,5,0)),"na",VLOOKUP(A178,'DOT-USD'!$A$2:$E$761,5,0))</f>
        <v>6.9265499999999998</v>
      </c>
      <c r="N178">
        <f>IF(ISERROR(VLOOKUP(A178,'DOGE-USD'!$A$2:$G$1776,5,0)),"na",VLOOKUP(A178,'DOGE-USD'!$A$2:$G$1776,5,0))</f>
        <v>5.8791000000000003E-2</v>
      </c>
      <c r="O178">
        <f>IF(ISERROR(VLOOKUP(A178,'SHIB-USD'!$A$2:$G$780,5,0)),"na",VLOOKUP(A178,'SHIB-USD'!$A$2:$G$780,5,0))</f>
        <v>1.2E-5</v>
      </c>
    </row>
    <row r="179" spans="1:15" x14ac:dyDescent="0.35">
      <c r="A179" s="3">
        <v>44820</v>
      </c>
      <c r="B179">
        <f>VLOOKUP(A179,Yields!$A$2:$B$1680,2,0)</f>
        <v>2.68</v>
      </c>
      <c r="C179">
        <f>IF(ISERROR(VLOOKUP(A179,'BTC-USD'!$A$2:$E$1828,5,0)),"na",(VLOOKUP(A179,'BTC-USD'!$A$2:$E$1828,5,0)))</f>
        <v>19772.583984000001</v>
      </c>
      <c r="D179">
        <f>IF(ISERROR(VLOOKUP(A179,'SP500'!$A$2:$G$252,4,0)),"na",VLOOKUP(A179,'SP500'!$A$2:$G$252,4,0))</f>
        <v>385.69000199999999</v>
      </c>
      <c r="E179">
        <f>IF(ISERROR(VLOOKUP(A179,'ishare R3000 ETF'!$A$2:$G$1260,4,0)),"na",VLOOKUP(A179,'ishare R3000 ETF'!$A$2:$G$1260,4,0))</f>
        <v>222.529999</v>
      </c>
      <c r="F179">
        <f>IF(ISERROR(VLOOKUP(A179,'^IXIC'!A179:$E$1260,5,0)),"na",VLOOKUP(A179,'^IXIC'!A179:$E$1260,5,0))</f>
        <v>11448.400390999999</v>
      </c>
      <c r="G179">
        <f>IF(ISERROR(VLOOKUP(A179,'EURUSD=X'!$A$2:$E$1307,4,0)),"na",VLOOKUP(A179,'EURUSD=X'!$A$2:$E$1307,4,0))</f>
        <v>0.99458000000000002</v>
      </c>
      <c r="H179">
        <f>IF(ISERROR(VLOOKUP(A179,'ETH-USD'!$A$2:$E$1776,5,0)),"na",VLOOKUP(A179,'ETH-USD'!$A$2:$E$1776,5,0))</f>
        <v>1432.447754</v>
      </c>
      <c r="I179">
        <f>IF(ISERROR(VLOOKUP(A179,'Russell 2000'!$A$1:$E$1260,5,0)),"na",VLOOKUP(A179,'Russell 2000'!$A$1:$E$1260,5,0))</f>
        <v>1798.1899410000001</v>
      </c>
      <c r="J179">
        <f>IF(ISERROR(VLOOKUP(A179,'SOL-USD'!$A$2:$E$893,5,0)),"na",VLOOKUP(A179,'SOL-USD'!$A$2:$E$893,5,0))</f>
        <v>32.208857999999999</v>
      </c>
      <c r="K179">
        <f>IF(ISERROR(VLOOKUP(A179,'AVAX-USD'!$A$2:$E$799,5,0)),"na",VLOOKUP(A179,'AVAX-USD'!$A$2:$E$799,5,0))</f>
        <v>18.056598999999999</v>
      </c>
      <c r="L179">
        <f>IF(ISERROR(VLOOKUP(A179,'ADA-USD'!$A$2:$E$1776,5,0)),"na",VLOOKUP(A179,'ADA-USD'!$A$2:$E$1776,5,0))</f>
        <v>0.47412599999999999</v>
      </c>
      <c r="M179">
        <f>IF(ISERROR(VLOOKUP(A179,'DOT-USD'!$A$2:$E$761,5,0)),"na",VLOOKUP(A179,'DOT-USD'!$A$2:$E$761,5,0))</f>
        <v>6.8968429999999996</v>
      </c>
      <c r="N179">
        <f>IF(ISERROR(VLOOKUP(A179,'DOGE-USD'!$A$2:$G$1776,5,0)),"na",VLOOKUP(A179,'DOGE-USD'!$A$2:$G$1776,5,0))</f>
        <v>6.0422999999999998E-2</v>
      </c>
      <c r="O179">
        <f>IF(ISERROR(VLOOKUP(A179,'SHIB-USD'!$A$2:$G$780,5,0)),"na",VLOOKUP(A179,'SHIB-USD'!$A$2:$G$780,5,0))</f>
        <v>1.2E-5</v>
      </c>
    </row>
    <row r="180" spans="1:15" x14ac:dyDescent="0.35">
      <c r="A180" s="3">
        <v>44561</v>
      </c>
      <c r="B180">
        <f>VLOOKUP(A180,Yields!$A$2:$B$1680,2,0)</f>
        <v>0.06</v>
      </c>
      <c r="C180">
        <f>IF(ISERROR(VLOOKUP(A180,'BTC-USD'!$A$2:$E$1828,5,0)),"na",(VLOOKUP(A180,'BTC-USD'!$A$2:$E$1828,5,0)))</f>
        <v>46306.445312999997</v>
      </c>
      <c r="D180">
        <f>IF(ISERROR(VLOOKUP(A180,'SP500'!$A$2:$G$252,4,0)),"na",VLOOKUP(A180,'SP500'!$A$2:$G$252,4,0))</f>
        <v>476.75</v>
      </c>
      <c r="E180">
        <f>IF(ISERROR(VLOOKUP(A180,'ishare R3000 ETF'!$A$2:$G$1260,4,0)),"na",VLOOKUP(A180,'ishare R3000 ETF'!$A$2:$G$1260,4,0))</f>
        <v>277.5</v>
      </c>
      <c r="F180">
        <f>IF(ISERROR(VLOOKUP(A180,'^IXIC'!A180:$E$1260,5,0)),"na",VLOOKUP(A180,'^IXIC'!A180:$E$1260,5,0))</f>
        <v>15644.969727</v>
      </c>
      <c r="G180">
        <f>IF(ISERROR(VLOOKUP(A180,'EURUSD=X'!$A$2:$E$1307,4,0)),"na",VLOOKUP(A180,'EURUSD=X'!$A$2:$E$1307,4,0))</f>
        <v>1.130506</v>
      </c>
      <c r="H180">
        <f>IF(ISERROR(VLOOKUP(A180,'ETH-USD'!$A$2:$E$1776,5,0)),"na",VLOOKUP(A180,'ETH-USD'!$A$2:$E$1776,5,0))</f>
        <v>3682.6328130000002</v>
      </c>
      <c r="I180">
        <f>IF(ISERROR(VLOOKUP(A180,'Russell 2000'!$A$1:$E$1260,5,0)),"na",VLOOKUP(A180,'Russell 2000'!$A$1:$E$1260,5,0))</f>
        <v>2245.3100589999999</v>
      </c>
      <c r="J180">
        <f>IF(ISERROR(VLOOKUP(A180,'SOL-USD'!$A$2:$E$893,5,0)),"na",VLOOKUP(A180,'SOL-USD'!$A$2:$E$893,5,0))</f>
        <v>170.299072</v>
      </c>
      <c r="K180">
        <f>IF(ISERROR(VLOOKUP(A180,'AVAX-USD'!$A$2:$E$799,5,0)),"na",VLOOKUP(A180,'AVAX-USD'!$A$2:$E$799,5,0))</f>
        <v>109.27048499999999</v>
      </c>
      <c r="L180">
        <f>IF(ISERROR(VLOOKUP(A180,'ADA-USD'!$A$2:$E$1776,5,0)),"na",VLOOKUP(A180,'ADA-USD'!$A$2:$E$1776,5,0))</f>
        <v>1.310209</v>
      </c>
      <c r="M180">
        <f>IF(ISERROR(VLOOKUP(A180,'DOT-USD'!$A$2:$E$761,5,0)),"na",VLOOKUP(A180,'DOT-USD'!$A$2:$E$761,5,0))</f>
        <v>26.719674999999999</v>
      </c>
      <c r="N180">
        <f>IF(ISERROR(VLOOKUP(A180,'DOGE-USD'!$A$2:$G$1776,5,0)),"na",VLOOKUP(A180,'DOGE-USD'!$A$2:$G$1776,5,0))</f>
        <v>0.17049600000000001</v>
      </c>
      <c r="O180">
        <f>IF(ISERROR(VLOOKUP(A180,'SHIB-USD'!$A$2:$G$780,5,0)),"na",VLOOKUP(A180,'SHIB-USD'!$A$2:$G$780,5,0))</f>
        <v>3.3000000000000003E-5</v>
      </c>
    </row>
    <row r="181" spans="1:15" x14ac:dyDescent="0.35">
      <c r="A181" s="3">
        <v>44560</v>
      </c>
      <c r="B181">
        <f>VLOOKUP(A181,Yields!$A$2:$B$1680,2,0)</f>
        <v>0.06</v>
      </c>
      <c r="C181">
        <f>IF(ISERROR(VLOOKUP(A181,'BTC-USD'!$A$2:$E$1828,5,0)),"na",(VLOOKUP(A181,'BTC-USD'!$A$2:$E$1828,5,0)))</f>
        <v>47178.125</v>
      </c>
      <c r="D181">
        <f>IF(ISERROR(VLOOKUP(A181,'SP500'!$A$2:$G$252,4,0)),"na",VLOOKUP(A181,'SP500'!$A$2:$G$252,4,0))</f>
        <v>477.76001000000002</v>
      </c>
      <c r="E181">
        <f>IF(ISERROR(VLOOKUP(A181,'ishare R3000 ETF'!$A$2:$G$1260,4,0)),"na",VLOOKUP(A181,'ishare R3000 ETF'!$A$2:$G$1260,4,0))</f>
        <v>278.26001000000002</v>
      </c>
      <c r="F181">
        <f>IF(ISERROR(VLOOKUP(A181,'^IXIC'!A181:$E$1260,5,0)),"na",VLOOKUP(A181,'^IXIC'!A181:$E$1260,5,0))</f>
        <v>15741.559569999999</v>
      </c>
      <c r="G181">
        <f>IF(ISERROR(VLOOKUP(A181,'EURUSD=X'!$A$2:$E$1307,4,0)),"na",VLOOKUP(A181,'EURUSD=X'!$A$2:$E$1307,4,0))</f>
        <v>1.130071</v>
      </c>
      <c r="H181">
        <f>IF(ISERROR(VLOOKUP(A181,'ETH-USD'!$A$2:$E$1776,5,0)),"na",VLOOKUP(A181,'ETH-USD'!$A$2:$E$1776,5,0))</f>
        <v>3713.8520509999998</v>
      </c>
      <c r="I181">
        <f>IF(ISERROR(VLOOKUP(A181,'Russell 2000'!$A$1:$E$1260,5,0)),"na",VLOOKUP(A181,'Russell 2000'!$A$1:$E$1260,5,0))</f>
        <v>2248.790039</v>
      </c>
      <c r="J181">
        <f>IF(ISERROR(VLOOKUP(A181,'SOL-USD'!$A$2:$E$893,5,0)),"na",VLOOKUP(A181,'SOL-USD'!$A$2:$E$893,5,0))</f>
        <v>172.75119000000001</v>
      </c>
      <c r="K181">
        <f>IF(ISERROR(VLOOKUP(A181,'AVAX-USD'!$A$2:$E$799,5,0)),"na",VLOOKUP(A181,'AVAX-USD'!$A$2:$E$799,5,0))</f>
        <v>101.928276</v>
      </c>
      <c r="L181">
        <f>IF(ISERROR(VLOOKUP(A181,'ADA-USD'!$A$2:$E$1776,5,0)),"na",VLOOKUP(A181,'ADA-USD'!$A$2:$E$1776,5,0))</f>
        <v>1.3604149999999999</v>
      </c>
      <c r="M181">
        <f>IF(ISERROR(VLOOKUP(A181,'DOT-USD'!$A$2:$E$761,5,0)),"na",VLOOKUP(A181,'DOT-USD'!$A$2:$E$761,5,0))</f>
        <v>27.567789000000001</v>
      </c>
      <c r="N181">
        <f>IF(ISERROR(VLOOKUP(A181,'DOGE-USD'!$A$2:$G$1776,5,0)),"na",VLOOKUP(A181,'DOGE-USD'!$A$2:$G$1776,5,0))</f>
        <v>0.17131299999999999</v>
      </c>
      <c r="O181">
        <f>IF(ISERROR(VLOOKUP(A181,'SHIB-USD'!$A$2:$G$780,5,0)),"na",VLOOKUP(A181,'SHIB-USD'!$A$2:$G$780,5,0))</f>
        <v>3.4E-5</v>
      </c>
    </row>
    <row r="182" spans="1:15" x14ac:dyDescent="0.35">
      <c r="A182" s="3">
        <v>44559</v>
      </c>
      <c r="B182">
        <f>VLOOKUP(A182,Yields!$A$2:$B$1680,2,0)</f>
        <v>0.01</v>
      </c>
      <c r="C182">
        <f>IF(ISERROR(VLOOKUP(A182,'BTC-USD'!$A$2:$E$1828,5,0)),"na",(VLOOKUP(A182,'BTC-USD'!$A$2:$E$1828,5,0)))</f>
        <v>46444.710937999997</v>
      </c>
      <c r="D182">
        <f>IF(ISERROR(VLOOKUP(A182,'SP500'!$A$2:$G$252,4,0)),"na",VLOOKUP(A182,'SP500'!$A$2:$G$252,4,0))</f>
        <v>478</v>
      </c>
      <c r="E182">
        <f>IF(ISERROR(VLOOKUP(A182,'ishare R3000 ETF'!$A$2:$G$1260,4,0)),"na",VLOOKUP(A182,'ishare R3000 ETF'!$A$2:$G$1260,4,0))</f>
        <v>278.08999599999999</v>
      </c>
      <c r="F182">
        <f>IF(ISERROR(VLOOKUP(A182,'^IXIC'!A182:$E$1260,5,0)),"na",VLOOKUP(A182,'^IXIC'!A182:$E$1260,5,0))</f>
        <v>15766.219727</v>
      </c>
      <c r="G182">
        <f>IF(ISERROR(VLOOKUP(A182,'EURUSD=X'!$A$2:$E$1307,4,0)),"na",VLOOKUP(A182,'EURUSD=X'!$A$2:$E$1307,4,0))</f>
        <v>1.1275360000000001</v>
      </c>
      <c r="H182">
        <f>IF(ISERROR(VLOOKUP(A182,'ETH-USD'!$A$2:$E$1776,5,0)),"na",VLOOKUP(A182,'ETH-USD'!$A$2:$E$1776,5,0))</f>
        <v>3628.5317380000001</v>
      </c>
      <c r="I182">
        <f>IF(ISERROR(VLOOKUP(A182,'Russell 2000'!$A$1:$E$1260,5,0)),"na",VLOOKUP(A182,'Russell 2000'!$A$1:$E$1260,5,0))</f>
        <v>2249.23999</v>
      </c>
      <c r="J182">
        <f>IF(ISERROR(VLOOKUP(A182,'SOL-USD'!$A$2:$E$893,5,0)),"na",VLOOKUP(A182,'SOL-USD'!$A$2:$E$893,5,0))</f>
        <v>170.65756200000001</v>
      </c>
      <c r="K182">
        <f>IF(ISERROR(VLOOKUP(A182,'AVAX-USD'!$A$2:$E$799,5,0)),"na",VLOOKUP(A182,'AVAX-USD'!$A$2:$E$799,5,0))</f>
        <v>102.99812300000001</v>
      </c>
      <c r="L182">
        <f>IF(ISERROR(VLOOKUP(A182,'ADA-USD'!$A$2:$E$1776,5,0)),"na",VLOOKUP(A182,'ADA-USD'!$A$2:$E$1776,5,0))</f>
        <v>1.3308139999999999</v>
      </c>
      <c r="M182">
        <f>IF(ISERROR(VLOOKUP(A182,'DOT-USD'!$A$2:$E$761,5,0)),"na",VLOOKUP(A182,'DOT-USD'!$A$2:$E$761,5,0))</f>
        <v>26.744373</v>
      </c>
      <c r="N182">
        <f>IF(ISERROR(VLOOKUP(A182,'DOGE-USD'!$A$2:$G$1776,5,0)),"na",VLOOKUP(A182,'DOGE-USD'!$A$2:$G$1776,5,0))</f>
        <v>0.167765</v>
      </c>
      <c r="O182">
        <f>IF(ISERROR(VLOOKUP(A182,'SHIB-USD'!$A$2:$G$780,5,0)),"na",VLOOKUP(A182,'SHIB-USD'!$A$2:$G$780,5,0))</f>
        <v>3.4E-5</v>
      </c>
    </row>
    <row r="183" spans="1:15" x14ac:dyDescent="0.35">
      <c r="A183" s="3">
        <v>44558</v>
      </c>
      <c r="B183">
        <f>VLOOKUP(A183,Yields!$A$2:$B$1680,2,0)</f>
        <v>0.03</v>
      </c>
      <c r="C183">
        <f>IF(ISERROR(VLOOKUP(A183,'BTC-USD'!$A$2:$E$1828,5,0)),"na",(VLOOKUP(A183,'BTC-USD'!$A$2:$E$1828,5,0)))</f>
        <v>47588.855469000002</v>
      </c>
      <c r="D183">
        <f>IF(ISERROR(VLOOKUP(A183,'SP500'!$A$2:$G$252,4,0)),"na",VLOOKUP(A183,'SP500'!$A$2:$G$252,4,0))</f>
        <v>478.11999500000002</v>
      </c>
      <c r="E183">
        <f>IF(ISERROR(VLOOKUP(A183,'ishare R3000 ETF'!$A$2:$G$1260,4,0)),"na",VLOOKUP(A183,'ishare R3000 ETF'!$A$2:$G$1260,4,0))</f>
        <v>278.30999800000001</v>
      </c>
      <c r="F183">
        <f>IF(ISERROR(VLOOKUP(A183,'^IXIC'!A183:$E$1260,5,0)),"na",VLOOKUP(A183,'^IXIC'!A183:$E$1260,5,0))</f>
        <v>15781.719727</v>
      </c>
      <c r="G183">
        <f>IF(ISERROR(VLOOKUP(A183,'EURUSD=X'!$A$2:$E$1307,4,0)),"na",VLOOKUP(A183,'EURUSD=X'!$A$2:$E$1307,4,0))</f>
        <v>1.129038</v>
      </c>
      <c r="H183">
        <f>IF(ISERROR(VLOOKUP(A183,'ETH-USD'!$A$2:$E$1776,5,0)),"na",VLOOKUP(A183,'ETH-USD'!$A$2:$E$1776,5,0))</f>
        <v>3800.8930660000001</v>
      </c>
      <c r="I183">
        <f>IF(ISERROR(VLOOKUP(A183,'Russell 2000'!$A$1:$E$1260,5,0)),"na",VLOOKUP(A183,'Russell 2000'!$A$1:$E$1260,5,0))</f>
        <v>2246.51001</v>
      </c>
      <c r="J183">
        <f>IF(ISERROR(VLOOKUP(A183,'SOL-USD'!$A$2:$E$893,5,0)),"na",VLOOKUP(A183,'SOL-USD'!$A$2:$E$893,5,0))</f>
        <v>177.42562899999999</v>
      </c>
      <c r="K183">
        <f>IF(ISERROR(VLOOKUP(A183,'AVAX-USD'!$A$2:$E$799,5,0)),"na",VLOOKUP(A183,'AVAX-USD'!$A$2:$E$799,5,0))</f>
        <v>107.215614</v>
      </c>
      <c r="L183">
        <f>IF(ISERROR(VLOOKUP(A183,'ADA-USD'!$A$2:$E$1776,5,0)),"na",VLOOKUP(A183,'ADA-USD'!$A$2:$E$1776,5,0))</f>
        <v>1.402264</v>
      </c>
      <c r="M183">
        <f>IF(ISERROR(VLOOKUP(A183,'DOT-USD'!$A$2:$E$761,5,0)),"na",VLOOKUP(A183,'DOT-USD'!$A$2:$E$761,5,0))</f>
        <v>27.907102999999999</v>
      </c>
      <c r="N183">
        <f>IF(ISERROR(VLOOKUP(A183,'DOGE-USD'!$A$2:$G$1776,5,0)),"na",VLOOKUP(A183,'DOGE-USD'!$A$2:$G$1776,5,0))</f>
        <v>0.17411699999999999</v>
      </c>
      <c r="O183">
        <f>IF(ISERROR(VLOOKUP(A183,'SHIB-USD'!$A$2:$G$780,5,0)),"na",VLOOKUP(A183,'SHIB-USD'!$A$2:$G$780,5,0))</f>
        <v>3.4999999999999997E-5</v>
      </c>
    </row>
    <row r="184" spans="1:15" x14ac:dyDescent="0.35">
      <c r="A184" s="3">
        <v>44557</v>
      </c>
      <c r="B184">
        <f>VLOOKUP(A184,Yields!$A$2:$B$1680,2,0)</f>
        <v>0.04</v>
      </c>
      <c r="C184">
        <f>IF(ISERROR(VLOOKUP(A184,'BTC-USD'!$A$2:$E$1828,5,0)),"na",(VLOOKUP(A184,'BTC-USD'!$A$2:$E$1828,5,0)))</f>
        <v>50640.417969000002</v>
      </c>
      <c r="D184">
        <f>IF(ISERROR(VLOOKUP(A184,'SP500'!$A$2:$G$252,4,0)),"na",VLOOKUP(A184,'SP500'!$A$2:$G$252,4,0))</f>
        <v>474.07998700000002</v>
      </c>
      <c r="E184">
        <f>IF(ISERROR(VLOOKUP(A184,'ishare R3000 ETF'!$A$2:$G$1260,4,0)),"na",VLOOKUP(A184,'ishare R3000 ETF'!$A$2:$G$1260,4,0))</f>
        <v>276.20001200000002</v>
      </c>
      <c r="F184">
        <f>IF(ISERROR(VLOOKUP(A184,'^IXIC'!A184:$E$1260,5,0)),"na",VLOOKUP(A184,'^IXIC'!A184:$E$1260,5,0))</f>
        <v>15871.259765999999</v>
      </c>
      <c r="G184">
        <f>IF(ISERROR(VLOOKUP(A184,'EURUSD=X'!$A$2:$E$1307,4,0)),"na",VLOOKUP(A184,'EURUSD=X'!$A$2:$E$1307,4,0))</f>
        <v>1.1304160000000001</v>
      </c>
      <c r="H184">
        <f>IF(ISERROR(VLOOKUP(A184,'ETH-USD'!$A$2:$E$1776,5,0)),"na",VLOOKUP(A184,'ETH-USD'!$A$2:$E$1776,5,0))</f>
        <v>4037.547607</v>
      </c>
      <c r="I184">
        <f>IF(ISERROR(VLOOKUP(A184,'Russell 2000'!$A$1:$E$1260,5,0)),"na",VLOOKUP(A184,'Russell 2000'!$A$1:$E$1260,5,0))</f>
        <v>2261.459961</v>
      </c>
      <c r="J184">
        <f>IF(ISERROR(VLOOKUP(A184,'SOL-USD'!$A$2:$E$893,5,0)),"na",VLOOKUP(A184,'SOL-USD'!$A$2:$E$893,5,0))</f>
        <v>195.42950400000001</v>
      </c>
      <c r="K184">
        <f>IF(ISERROR(VLOOKUP(A184,'AVAX-USD'!$A$2:$E$799,5,0)),"na",VLOOKUP(A184,'AVAX-USD'!$A$2:$E$799,5,0))</f>
        <v>113.598618</v>
      </c>
      <c r="L184">
        <f>IF(ISERROR(VLOOKUP(A184,'ADA-USD'!$A$2:$E$1776,5,0)),"na",VLOOKUP(A184,'ADA-USD'!$A$2:$E$1776,5,0))</f>
        <v>1.512913</v>
      </c>
      <c r="M184">
        <f>IF(ISERROR(VLOOKUP(A184,'DOT-USD'!$A$2:$E$761,5,0)),"na",VLOOKUP(A184,'DOT-USD'!$A$2:$E$761,5,0))</f>
        <v>30.908671999999999</v>
      </c>
      <c r="N184">
        <f>IF(ISERROR(VLOOKUP(A184,'DOGE-USD'!$A$2:$G$1776,5,0)),"na",VLOOKUP(A184,'DOGE-USD'!$A$2:$G$1776,5,0))</f>
        <v>0.18770500000000001</v>
      </c>
      <c r="O184">
        <f>IF(ISERROR(VLOOKUP(A184,'SHIB-USD'!$A$2:$G$780,5,0)),"na",VLOOKUP(A184,'SHIB-USD'!$A$2:$G$780,5,0))</f>
        <v>3.8999999999999999E-5</v>
      </c>
    </row>
    <row r="185" spans="1:15" x14ac:dyDescent="0.35">
      <c r="A185" s="3">
        <v>44553</v>
      </c>
      <c r="B185">
        <f>VLOOKUP(A185,Yields!$A$2:$B$1680,2,0)</f>
        <v>0.04</v>
      </c>
      <c r="C185">
        <f>IF(ISERROR(VLOOKUP(A185,'BTC-USD'!$A$2:$E$1828,5,0)),"na",(VLOOKUP(A185,'BTC-USD'!$A$2:$E$1828,5,0)))</f>
        <v>50784.539062999997</v>
      </c>
      <c r="D185">
        <f>IF(ISERROR(VLOOKUP(A185,'SP500'!$A$2:$G$252,4,0)),"na",VLOOKUP(A185,'SP500'!$A$2:$G$252,4,0))</f>
        <v>470.709991</v>
      </c>
      <c r="E185">
        <f>IF(ISERROR(VLOOKUP(A185,'ishare R3000 ETF'!$A$2:$G$1260,4,0)),"na",VLOOKUP(A185,'ishare R3000 ETF'!$A$2:$G$1260,4,0))</f>
        <v>274.32998700000002</v>
      </c>
      <c r="F185">
        <f>IF(ISERROR(VLOOKUP(A185,'^IXIC'!A185:$E$1260,5,0)),"na",VLOOKUP(A185,'^IXIC'!A185:$E$1260,5,0))</f>
        <v>15653.370117</v>
      </c>
      <c r="G185">
        <f>IF(ISERROR(VLOOKUP(A185,'EURUSD=X'!$A$2:$E$1307,4,0)),"na",VLOOKUP(A185,'EURUSD=X'!$A$2:$E$1307,4,0))</f>
        <v>1.1291519999999999</v>
      </c>
      <c r="H185">
        <f>IF(ISERROR(VLOOKUP(A185,'ETH-USD'!$A$2:$E$1776,5,0)),"na",VLOOKUP(A185,'ETH-USD'!$A$2:$E$1776,5,0))</f>
        <v>4108.015625</v>
      </c>
      <c r="I185">
        <f>IF(ISERROR(VLOOKUP(A185,'Russell 2000'!$A$1:$E$1260,5,0)),"na",VLOOKUP(A185,'Russell 2000'!$A$1:$E$1260,5,0))</f>
        <v>2241.580078</v>
      </c>
      <c r="J185">
        <f>IF(ISERROR(VLOOKUP(A185,'SOL-USD'!$A$2:$E$893,5,0)),"na",VLOOKUP(A185,'SOL-USD'!$A$2:$E$893,5,0))</f>
        <v>190.036316</v>
      </c>
      <c r="K185">
        <f>IF(ISERROR(VLOOKUP(A185,'AVAX-USD'!$A$2:$E$799,5,0)),"na",VLOOKUP(A185,'AVAX-USD'!$A$2:$E$799,5,0))</f>
        <v>121.209969</v>
      </c>
      <c r="L185">
        <f>IF(ISERROR(VLOOKUP(A185,'ADA-USD'!$A$2:$E$1776,5,0)),"na",VLOOKUP(A185,'ADA-USD'!$A$2:$E$1776,5,0))</f>
        <v>1.474691</v>
      </c>
      <c r="M185">
        <f>IF(ISERROR(VLOOKUP(A185,'DOT-USD'!$A$2:$E$761,5,0)),"na",VLOOKUP(A185,'DOT-USD'!$A$2:$E$761,5,0))</f>
        <v>29.111094000000001</v>
      </c>
      <c r="N185">
        <f>IF(ISERROR(VLOOKUP(A185,'DOGE-USD'!$A$2:$G$1776,5,0)),"na",VLOOKUP(A185,'DOGE-USD'!$A$2:$G$1776,5,0))</f>
        <v>0.18448999999999999</v>
      </c>
      <c r="O185">
        <f>IF(ISERROR(VLOOKUP(A185,'SHIB-USD'!$A$2:$G$780,5,0)),"na",VLOOKUP(A185,'SHIB-USD'!$A$2:$G$780,5,0))</f>
        <v>3.8999999999999999E-5</v>
      </c>
    </row>
    <row r="186" spans="1:15" x14ac:dyDescent="0.35">
      <c r="A186" s="3">
        <v>44552</v>
      </c>
      <c r="B186">
        <f>VLOOKUP(A186,Yields!$A$2:$B$1680,2,0)</f>
        <v>0.03</v>
      </c>
      <c r="C186">
        <f>IF(ISERROR(VLOOKUP(A186,'BTC-USD'!$A$2:$E$1828,5,0)),"na",(VLOOKUP(A186,'BTC-USD'!$A$2:$E$1828,5,0)))</f>
        <v>48628.511719000002</v>
      </c>
      <c r="D186">
        <f>IF(ISERROR(VLOOKUP(A186,'SP500'!$A$2:$G$252,4,0)),"na",VLOOKUP(A186,'SP500'!$A$2:$G$252,4,0))</f>
        <v>464.64999399999999</v>
      </c>
      <c r="E186">
        <f>IF(ISERROR(VLOOKUP(A186,'ishare R3000 ETF'!$A$2:$G$1260,4,0)),"na",VLOOKUP(A186,'ishare R3000 ETF'!$A$2:$G$1260,4,0))</f>
        <v>270.98998999999998</v>
      </c>
      <c r="F186">
        <f>IF(ISERROR(VLOOKUP(A186,'^IXIC'!A186:$E$1260,5,0)),"na",VLOOKUP(A186,'^IXIC'!A186:$E$1260,5,0))</f>
        <v>15521.889648</v>
      </c>
      <c r="G186">
        <f>IF(ISERROR(VLOOKUP(A186,'EURUSD=X'!$A$2:$E$1307,4,0)),"na",VLOOKUP(A186,'EURUSD=X'!$A$2:$E$1307,4,0))</f>
        <v>1.1265320000000001</v>
      </c>
      <c r="H186">
        <f>IF(ISERROR(VLOOKUP(A186,'ETH-USD'!$A$2:$E$1776,5,0)),"na",VLOOKUP(A186,'ETH-USD'!$A$2:$E$1776,5,0))</f>
        <v>3982.0996089999999</v>
      </c>
      <c r="I186">
        <f>IF(ISERROR(VLOOKUP(A186,'Russell 2000'!$A$1:$E$1260,5,0)),"na",VLOOKUP(A186,'Russell 2000'!$A$1:$E$1260,5,0))</f>
        <v>2221.8999020000001</v>
      </c>
      <c r="J186">
        <f>IF(ISERROR(VLOOKUP(A186,'SOL-USD'!$A$2:$E$893,5,0)),"na",VLOOKUP(A186,'SOL-USD'!$A$2:$E$893,5,0))</f>
        <v>178.59712200000001</v>
      </c>
      <c r="K186">
        <f>IF(ISERROR(VLOOKUP(A186,'AVAX-USD'!$A$2:$E$799,5,0)),"na",VLOOKUP(A186,'AVAX-USD'!$A$2:$E$799,5,0))</f>
        <v>116.477356</v>
      </c>
      <c r="L186">
        <f>IF(ISERROR(VLOOKUP(A186,'ADA-USD'!$A$2:$E$1776,5,0)),"na",VLOOKUP(A186,'ADA-USD'!$A$2:$E$1776,5,0))</f>
        <v>1.328041</v>
      </c>
      <c r="M186">
        <f>IF(ISERROR(VLOOKUP(A186,'DOT-USD'!$A$2:$E$761,5,0)),"na",VLOOKUP(A186,'DOT-USD'!$A$2:$E$761,5,0))</f>
        <v>27.216073999999999</v>
      </c>
      <c r="N186">
        <f>IF(ISERROR(VLOOKUP(A186,'DOGE-USD'!$A$2:$G$1776,5,0)),"na",VLOOKUP(A186,'DOGE-USD'!$A$2:$G$1776,5,0))</f>
        <v>0.17321400000000001</v>
      </c>
      <c r="O186">
        <f>IF(ISERROR(VLOOKUP(A186,'SHIB-USD'!$A$2:$G$780,5,0)),"na",VLOOKUP(A186,'SHIB-USD'!$A$2:$G$780,5,0))</f>
        <v>3.4999999999999997E-5</v>
      </c>
    </row>
    <row r="187" spans="1:15" x14ac:dyDescent="0.35">
      <c r="A187" s="3">
        <v>44551</v>
      </c>
      <c r="B187">
        <f>VLOOKUP(A187,Yields!$A$2:$B$1680,2,0)</f>
        <v>0.03</v>
      </c>
      <c r="C187">
        <f>IF(ISERROR(VLOOKUP(A187,'BTC-USD'!$A$2:$E$1828,5,0)),"na",(VLOOKUP(A187,'BTC-USD'!$A$2:$E$1828,5,0)))</f>
        <v>48936.613280999998</v>
      </c>
      <c r="D187">
        <f>IF(ISERROR(VLOOKUP(A187,'SP500'!$A$2:$G$252,4,0)),"na",VLOOKUP(A187,'SP500'!$A$2:$G$252,4,0))</f>
        <v>458.32000699999998</v>
      </c>
      <c r="E187">
        <f>IF(ISERROR(VLOOKUP(A187,'ishare R3000 ETF'!$A$2:$G$1260,4,0)),"na",VLOOKUP(A187,'ishare R3000 ETF'!$A$2:$G$1260,4,0))</f>
        <v>267.38000499999998</v>
      </c>
      <c r="F187">
        <f>IF(ISERROR(VLOOKUP(A187,'^IXIC'!A187:$E$1260,5,0)),"na",VLOOKUP(A187,'^IXIC'!A187:$E$1260,5,0))</f>
        <v>15341.089844</v>
      </c>
      <c r="G187">
        <f>IF(ISERROR(VLOOKUP(A187,'EURUSD=X'!$A$2:$E$1307,4,0)),"na",VLOOKUP(A187,'EURUSD=X'!$A$2:$E$1307,4,0))</f>
        <v>1.126177</v>
      </c>
      <c r="H187">
        <f>IF(ISERROR(VLOOKUP(A187,'ETH-USD'!$A$2:$E$1776,5,0)),"na",VLOOKUP(A187,'ETH-USD'!$A$2:$E$1776,5,0))</f>
        <v>4020.26001</v>
      </c>
      <c r="I187">
        <f>IF(ISERROR(VLOOKUP(A187,'Russell 2000'!$A$1:$E$1260,5,0)),"na",VLOOKUP(A187,'Russell 2000'!$A$1:$E$1260,5,0))</f>
        <v>2202.9499510000001</v>
      </c>
      <c r="J187">
        <f>IF(ISERROR(VLOOKUP(A187,'SOL-USD'!$A$2:$E$893,5,0)),"na",VLOOKUP(A187,'SOL-USD'!$A$2:$E$893,5,0))</f>
        <v>180.092545</v>
      </c>
      <c r="K187">
        <f>IF(ISERROR(VLOOKUP(A187,'AVAX-USD'!$A$2:$E$799,5,0)),"na",VLOOKUP(A187,'AVAX-USD'!$A$2:$E$799,5,0))</f>
        <v>123.332947</v>
      </c>
      <c r="L187">
        <f>IF(ISERROR(VLOOKUP(A187,'ADA-USD'!$A$2:$E$1776,5,0)),"na",VLOOKUP(A187,'ADA-USD'!$A$2:$E$1776,5,0))</f>
        <v>1.280859</v>
      </c>
      <c r="M187">
        <f>IF(ISERROR(VLOOKUP(A187,'DOT-USD'!$A$2:$E$761,5,0)),"na",VLOOKUP(A187,'DOT-USD'!$A$2:$E$761,5,0))</f>
        <v>25.194195000000001</v>
      </c>
      <c r="N187">
        <f>IF(ISERROR(VLOOKUP(A187,'DOGE-USD'!$A$2:$G$1776,5,0)),"na",VLOOKUP(A187,'DOGE-USD'!$A$2:$G$1776,5,0))</f>
        <v>0.17117499999999999</v>
      </c>
      <c r="O187">
        <f>IF(ISERROR(VLOOKUP(A187,'SHIB-USD'!$A$2:$G$780,5,0)),"na",VLOOKUP(A187,'SHIB-USD'!$A$2:$G$780,5,0))</f>
        <v>3.3000000000000003E-5</v>
      </c>
    </row>
    <row r="188" spans="1:15" x14ac:dyDescent="0.35">
      <c r="A188" s="3">
        <v>44550</v>
      </c>
      <c r="B188">
        <f>VLOOKUP(A188,Yields!$A$2:$B$1680,2,0)</f>
        <v>0.03</v>
      </c>
      <c r="C188">
        <f>IF(ISERROR(VLOOKUP(A188,'BTC-USD'!$A$2:$E$1828,5,0)),"na",(VLOOKUP(A188,'BTC-USD'!$A$2:$E$1828,5,0)))</f>
        <v>46880.277344000002</v>
      </c>
      <c r="D188">
        <f>IF(ISERROR(VLOOKUP(A188,'SP500'!$A$2:$G$252,4,0)),"na",VLOOKUP(A188,'SP500'!$A$2:$G$252,4,0))</f>
        <v>453.10000600000001</v>
      </c>
      <c r="E188">
        <f>IF(ISERROR(VLOOKUP(A188,'ishare R3000 ETF'!$A$2:$G$1260,4,0)),"na",VLOOKUP(A188,'ishare R3000 ETF'!$A$2:$G$1260,4,0))</f>
        <v>263.69000199999999</v>
      </c>
      <c r="F188">
        <f>IF(ISERROR(VLOOKUP(A188,'^IXIC'!A188:$E$1260,5,0)),"na",VLOOKUP(A188,'^IXIC'!A188:$E$1260,5,0))</f>
        <v>14980.940430000001</v>
      </c>
      <c r="G188">
        <f>IF(ISERROR(VLOOKUP(A188,'EURUSD=X'!$A$2:$E$1307,4,0)),"na",VLOOKUP(A188,'EURUSD=X'!$A$2:$E$1307,4,0))</f>
        <v>1.123734</v>
      </c>
      <c r="H188">
        <f>IF(ISERROR(VLOOKUP(A188,'ETH-USD'!$A$2:$E$1776,5,0)),"na",VLOOKUP(A188,'ETH-USD'!$A$2:$E$1776,5,0))</f>
        <v>3933.844482</v>
      </c>
      <c r="I188">
        <f>IF(ISERROR(VLOOKUP(A188,'Russell 2000'!$A$1:$E$1260,5,0)),"na",VLOOKUP(A188,'Russell 2000'!$A$1:$E$1260,5,0))</f>
        <v>2139.8701169999999</v>
      </c>
      <c r="J188">
        <f>IF(ISERROR(VLOOKUP(A188,'SOL-USD'!$A$2:$E$893,5,0)),"na",VLOOKUP(A188,'SOL-USD'!$A$2:$E$893,5,0))</f>
        <v>173.671783</v>
      </c>
      <c r="K188">
        <f>IF(ISERROR(VLOOKUP(A188,'AVAX-USD'!$A$2:$E$799,5,0)),"na",VLOOKUP(A188,'AVAX-USD'!$A$2:$E$799,5,0))</f>
        <v>113.40851600000001</v>
      </c>
      <c r="L188">
        <f>IF(ISERROR(VLOOKUP(A188,'ADA-USD'!$A$2:$E$1776,5,0)),"na",VLOOKUP(A188,'ADA-USD'!$A$2:$E$1776,5,0))</f>
        <v>1.23824</v>
      </c>
      <c r="M188">
        <f>IF(ISERROR(VLOOKUP(A188,'DOT-USD'!$A$2:$E$761,5,0)),"na",VLOOKUP(A188,'DOT-USD'!$A$2:$E$761,5,0))</f>
        <v>24.050674000000001</v>
      </c>
      <c r="N188">
        <f>IF(ISERROR(VLOOKUP(A188,'DOGE-USD'!$A$2:$G$1776,5,0)),"na",VLOOKUP(A188,'DOGE-USD'!$A$2:$G$1776,5,0))</f>
        <v>0.167322</v>
      </c>
      <c r="O188">
        <f>IF(ISERROR(VLOOKUP(A188,'SHIB-USD'!$A$2:$G$780,5,0)),"na",VLOOKUP(A188,'SHIB-USD'!$A$2:$G$780,5,0))</f>
        <v>3.1000000000000001E-5</v>
      </c>
    </row>
    <row r="189" spans="1:15" x14ac:dyDescent="0.35">
      <c r="A189" s="3">
        <v>44547</v>
      </c>
      <c r="B189">
        <f>VLOOKUP(A189,Yields!$A$2:$B$1680,2,0)</f>
        <v>0.03</v>
      </c>
      <c r="C189">
        <f>IF(ISERROR(VLOOKUP(A189,'BTC-USD'!$A$2:$E$1828,5,0)),"na",(VLOOKUP(A189,'BTC-USD'!$A$2:$E$1828,5,0)))</f>
        <v>46202.144530999998</v>
      </c>
      <c r="D189">
        <f>IF(ISERROR(VLOOKUP(A189,'SP500'!$A$2:$G$252,4,0)),"na",VLOOKUP(A189,'SP500'!$A$2:$G$252,4,0))</f>
        <v>460.05999800000001</v>
      </c>
      <c r="E189">
        <f>IF(ISERROR(VLOOKUP(A189,'ishare R3000 ETF'!$A$2:$G$1260,4,0)),"na",VLOOKUP(A189,'ishare R3000 ETF'!$A$2:$G$1260,4,0))</f>
        <v>267.45001200000002</v>
      </c>
      <c r="F189">
        <f>IF(ISERROR(VLOOKUP(A189,'^IXIC'!A189:$E$1260,5,0)),"na",VLOOKUP(A189,'^IXIC'!A189:$E$1260,5,0))</f>
        <v>15169.679688</v>
      </c>
      <c r="G189">
        <f>IF(ISERROR(VLOOKUP(A189,'EURUSD=X'!$A$2:$E$1307,4,0)),"na",VLOOKUP(A189,'EURUSD=X'!$A$2:$E$1307,4,0))</f>
        <v>1.1268370000000001</v>
      </c>
      <c r="H189">
        <f>IF(ISERROR(VLOOKUP(A189,'ETH-USD'!$A$2:$E$1776,5,0)),"na",VLOOKUP(A189,'ETH-USD'!$A$2:$E$1776,5,0))</f>
        <v>3879.4865719999998</v>
      </c>
      <c r="I189">
        <f>IF(ISERROR(VLOOKUP(A189,'Russell 2000'!$A$1:$E$1260,5,0)),"na",VLOOKUP(A189,'Russell 2000'!$A$1:$E$1260,5,0))</f>
        <v>2173.929932</v>
      </c>
      <c r="J189">
        <f>IF(ISERROR(VLOOKUP(A189,'SOL-USD'!$A$2:$E$893,5,0)),"na",VLOOKUP(A189,'SOL-USD'!$A$2:$E$893,5,0))</f>
        <v>175.50329600000001</v>
      </c>
      <c r="K189">
        <f>IF(ISERROR(VLOOKUP(A189,'AVAX-USD'!$A$2:$E$799,5,0)),"na",VLOOKUP(A189,'AVAX-USD'!$A$2:$E$799,5,0))</f>
        <v>111.00876599999999</v>
      </c>
      <c r="L189">
        <f>IF(ISERROR(VLOOKUP(A189,'ADA-USD'!$A$2:$E$1776,5,0)),"na",VLOOKUP(A189,'ADA-USD'!$A$2:$E$1776,5,0))</f>
        <v>1.219892</v>
      </c>
      <c r="M189">
        <f>IF(ISERROR(VLOOKUP(A189,'DOT-USD'!$A$2:$E$761,5,0)),"na",VLOOKUP(A189,'DOT-USD'!$A$2:$E$761,5,0))</f>
        <v>24.663027</v>
      </c>
      <c r="N189">
        <f>IF(ISERROR(VLOOKUP(A189,'DOGE-USD'!$A$2:$G$1776,5,0)),"na",VLOOKUP(A189,'DOGE-USD'!$A$2:$G$1776,5,0))</f>
        <v>0.16900999999999999</v>
      </c>
      <c r="O189">
        <f>IF(ISERROR(VLOOKUP(A189,'SHIB-USD'!$A$2:$G$780,5,0)),"na",VLOOKUP(A189,'SHIB-USD'!$A$2:$G$780,5,0))</f>
        <v>3.1000000000000001E-5</v>
      </c>
    </row>
    <row r="190" spans="1:15" x14ac:dyDescent="0.35">
      <c r="A190" s="3">
        <v>44546</v>
      </c>
      <c r="B190">
        <f>VLOOKUP(A190,Yields!$A$2:$B$1680,2,0)</f>
        <v>0.04</v>
      </c>
      <c r="C190">
        <f>IF(ISERROR(VLOOKUP(A190,'BTC-USD'!$A$2:$E$1828,5,0)),"na",(VLOOKUP(A190,'BTC-USD'!$A$2:$E$1828,5,0)))</f>
        <v>47665.425780999998</v>
      </c>
      <c r="D190">
        <f>IF(ISERROR(VLOOKUP(A190,'SP500'!$A$2:$G$252,4,0)),"na",VLOOKUP(A190,'SP500'!$A$2:$G$252,4,0))</f>
        <v>465.17001299999998</v>
      </c>
      <c r="E190">
        <f>IF(ISERROR(VLOOKUP(A190,'ishare R3000 ETF'!$A$2:$G$1260,4,0)),"na",VLOOKUP(A190,'ishare R3000 ETF'!$A$2:$G$1260,4,0))</f>
        <v>270</v>
      </c>
      <c r="F190">
        <f>IF(ISERROR(VLOOKUP(A190,'^IXIC'!A190:$E$1260,5,0)),"na",VLOOKUP(A190,'^IXIC'!A190:$E$1260,5,0))</f>
        <v>15180.429688</v>
      </c>
      <c r="G190">
        <f>IF(ISERROR(VLOOKUP(A190,'EURUSD=X'!$A$2:$E$1307,4,0)),"na",VLOOKUP(A190,'EURUSD=X'!$A$2:$E$1307,4,0))</f>
        <v>1.1282099999999999</v>
      </c>
      <c r="H190">
        <f>IF(ISERROR(VLOOKUP(A190,'ETH-USD'!$A$2:$E$1776,5,0)),"na",VLOOKUP(A190,'ETH-USD'!$A$2:$E$1776,5,0))</f>
        <v>3962.4697270000001</v>
      </c>
      <c r="I190">
        <f>IF(ISERROR(VLOOKUP(A190,'Russell 2000'!$A$1:$E$1260,5,0)),"na",VLOOKUP(A190,'Russell 2000'!$A$1:$E$1260,5,0))</f>
        <v>2152.459961</v>
      </c>
      <c r="J190">
        <f>IF(ISERROR(VLOOKUP(A190,'SOL-USD'!$A$2:$E$893,5,0)),"na",VLOOKUP(A190,'SOL-USD'!$A$2:$E$893,5,0))</f>
        <v>176.954666</v>
      </c>
      <c r="K190">
        <f>IF(ISERROR(VLOOKUP(A190,'AVAX-USD'!$A$2:$E$799,5,0)),"na",VLOOKUP(A190,'AVAX-USD'!$A$2:$E$799,5,0))</f>
        <v>98.401886000000005</v>
      </c>
      <c r="L190">
        <f>IF(ISERROR(VLOOKUP(A190,'ADA-USD'!$A$2:$E$1776,5,0)),"na",VLOOKUP(A190,'ADA-USD'!$A$2:$E$1776,5,0))</f>
        <v>1.240534</v>
      </c>
      <c r="M190">
        <f>IF(ISERROR(VLOOKUP(A190,'DOT-USD'!$A$2:$E$761,5,0)),"na",VLOOKUP(A190,'DOT-USD'!$A$2:$E$761,5,0))</f>
        <v>26.043077</v>
      </c>
      <c r="N190">
        <f>IF(ISERROR(VLOOKUP(A190,'DOGE-USD'!$A$2:$G$1776,5,0)),"na",VLOOKUP(A190,'DOGE-USD'!$A$2:$G$1776,5,0))</f>
        <v>0.173454</v>
      </c>
      <c r="O190">
        <f>IF(ISERROR(VLOOKUP(A190,'SHIB-USD'!$A$2:$G$780,5,0)),"na",VLOOKUP(A190,'SHIB-USD'!$A$2:$G$780,5,0))</f>
        <v>3.3000000000000003E-5</v>
      </c>
    </row>
    <row r="191" spans="1:15" x14ac:dyDescent="0.35">
      <c r="A191" s="3">
        <v>44545</v>
      </c>
      <c r="B191">
        <f>VLOOKUP(A191,Yields!$A$2:$B$1680,2,0)</f>
        <v>0.03</v>
      </c>
      <c r="C191">
        <f>IF(ISERROR(VLOOKUP(A191,'BTC-USD'!$A$2:$E$1828,5,0)),"na",(VLOOKUP(A191,'BTC-USD'!$A$2:$E$1828,5,0)))</f>
        <v>48896.722655999998</v>
      </c>
      <c r="D191">
        <f>IF(ISERROR(VLOOKUP(A191,'SP500'!$A$2:$G$252,4,0)),"na",VLOOKUP(A191,'SP500'!$A$2:$G$252,4,0))</f>
        <v>461.14001500000001</v>
      </c>
      <c r="E191">
        <f>IF(ISERROR(VLOOKUP(A191,'ishare R3000 ETF'!$A$2:$G$1260,4,0)),"na",VLOOKUP(A191,'ishare R3000 ETF'!$A$2:$G$1260,4,0))</f>
        <v>267.86999500000002</v>
      </c>
      <c r="F191">
        <f>IF(ISERROR(VLOOKUP(A191,'^IXIC'!A191:$E$1260,5,0)),"na",VLOOKUP(A191,'^IXIC'!A191:$E$1260,5,0))</f>
        <v>15565.580078000001</v>
      </c>
      <c r="G191">
        <f>IF(ISERROR(VLOOKUP(A191,'EURUSD=X'!$A$2:$E$1307,4,0)),"na",VLOOKUP(A191,'EURUSD=X'!$A$2:$E$1307,4,0))</f>
        <v>1.1249229999999999</v>
      </c>
      <c r="H191">
        <f>IF(ISERROR(VLOOKUP(A191,'ETH-USD'!$A$2:$E$1776,5,0)),"na",VLOOKUP(A191,'ETH-USD'!$A$2:$E$1776,5,0))</f>
        <v>4018.388672</v>
      </c>
      <c r="I191">
        <f>IF(ISERROR(VLOOKUP(A191,'Russell 2000'!$A$1:$E$1260,5,0)),"na",VLOOKUP(A191,'Russell 2000'!$A$1:$E$1260,5,0))</f>
        <v>2195.209961</v>
      </c>
      <c r="J191">
        <f>IF(ISERROR(VLOOKUP(A191,'SOL-USD'!$A$2:$E$893,5,0)),"na",VLOOKUP(A191,'SOL-USD'!$A$2:$E$893,5,0))</f>
        <v>178.34079</v>
      </c>
      <c r="K191">
        <f>IF(ISERROR(VLOOKUP(A191,'AVAX-USD'!$A$2:$E$799,5,0)),"na",VLOOKUP(A191,'AVAX-USD'!$A$2:$E$799,5,0))</f>
        <v>101.18145</v>
      </c>
      <c r="L191">
        <f>IF(ISERROR(VLOOKUP(A191,'ADA-USD'!$A$2:$E$1776,5,0)),"na",VLOOKUP(A191,'ADA-USD'!$A$2:$E$1776,5,0))</f>
        <v>1.311847</v>
      </c>
      <c r="M191">
        <f>IF(ISERROR(VLOOKUP(A191,'DOT-USD'!$A$2:$E$761,5,0)),"na",VLOOKUP(A191,'DOT-USD'!$A$2:$E$761,5,0))</f>
        <v>27.145759999999999</v>
      </c>
      <c r="N191">
        <f>IF(ISERROR(VLOOKUP(A191,'DOGE-USD'!$A$2:$G$1776,5,0)),"na",VLOOKUP(A191,'DOGE-USD'!$A$2:$G$1776,5,0))</f>
        <v>0.18108199999999999</v>
      </c>
      <c r="O191">
        <f>IF(ISERROR(VLOOKUP(A191,'SHIB-USD'!$A$2:$G$780,5,0)),"na",VLOOKUP(A191,'SHIB-USD'!$A$2:$G$780,5,0))</f>
        <v>3.4E-5</v>
      </c>
    </row>
    <row r="192" spans="1:15" x14ac:dyDescent="0.35">
      <c r="A192" s="3">
        <v>44544</v>
      </c>
      <c r="B192">
        <f>VLOOKUP(A192,Yields!$A$2:$B$1680,2,0)</f>
        <v>0.02</v>
      </c>
      <c r="C192">
        <f>IF(ISERROR(VLOOKUP(A192,'BTC-USD'!$A$2:$E$1828,5,0)),"na",(VLOOKUP(A192,'BTC-USD'!$A$2:$E$1828,5,0)))</f>
        <v>46612.632812999997</v>
      </c>
      <c r="D192">
        <f>IF(ISERROR(VLOOKUP(A192,'SP500'!$A$2:$G$252,4,0)),"na",VLOOKUP(A192,'SP500'!$A$2:$G$252,4,0))</f>
        <v>460.60998499999999</v>
      </c>
      <c r="E192">
        <f>IF(ISERROR(VLOOKUP(A192,'ishare R3000 ETF'!$A$2:$G$1260,4,0)),"na",VLOOKUP(A192,'ishare R3000 ETF'!$A$2:$G$1260,4,0))</f>
        <v>268.01001000000002</v>
      </c>
      <c r="F192">
        <f>IF(ISERROR(VLOOKUP(A192,'^IXIC'!A192:$E$1260,5,0)),"na",VLOOKUP(A192,'^IXIC'!A192:$E$1260,5,0))</f>
        <v>15237.639648</v>
      </c>
      <c r="G192">
        <f>IF(ISERROR(VLOOKUP(A192,'EURUSD=X'!$A$2:$E$1307,4,0)),"na",VLOOKUP(A192,'EURUSD=X'!$A$2:$E$1307,4,0))</f>
        <v>1.1266590000000001</v>
      </c>
      <c r="H192">
        <f>IF(ISERROR(VLOOKUP(A192,'ETH-USD'!$A$2:$E$1776,5,0)),"na",VLOOKUP(A192,'ETH-USD'!$A$2:$E$1776,5,0))</f>
        <v>3745.4404300000001</v>
      </c>
      <c r="I192">
        <f>IF(ISERROR(VLOOKUP(A192,'Russell 2000'!$A$1:$E$1260,5,0)),"na",VLOOKUP(A192,'Russell 2000'!$A$1:$E$1260,5,0))</f>
        <v>2159.6499020000001</v>
      </c>
      <c r="J192">
        <f>IF(ISERROR(VLOOKUP(A192,'SOL-USD'!$A$2:$E$893,5,0)),"na",VLOOKUP(A192,'SOL-USD'!$A$2:$E$893,5,0))</f>
        <v>153.34144599999999</v>
      </c>
      <c r="K192">
        <f>IF(ISERROR(VLOOKUP(A192,'AVAX-USD'!$A$2:$E$799,5,0)),"na",VLOOKUP(A192,'AVAX-USD'!$A$2:$E$799,5,0))</f>
        <v>87.311904999999996</v>
      </c>
      <c r="L192">
        <f>IF(ISERROR(VLOOKUP(A192,'ADA-USD'!$A$2:$E$1776,5,0)),"na",VLOOKUP(A192,'ADA-USD'!$A$2:$E$1776,5,0))</f>
        <v>1.2228349999999999</v>
      </c>
      <c r="M192">
        <f>IF(ISERROR(VLOOKUP(A192,'DOT-USD'!$A$2:$E$761,5,0)),"na",VLOOKUP(A192,'DOT-USD'!$A$2:$E$761,5,0))</f>
        <v>26.168419</v>
      </c>
      <c r="N192">
        <f>IF(ISERROR(VLOOKUP(A192,'DOGE-USD'!$A$2:$G$1776,5,0)),"na",VLOOKUP(A192,'DOGE-USD'!$A$2:$G$1776,5,0))</f>
        <v>0.18015700000000001</v>
      </c>
      <c r="O192">
        <f>IF(ISERROR(VLOOKUP(A192,'SHIB-USD'!$A$2:$G$780,5,0)),"na",VLOOKUP(A192,'SHIB-USD'!$A$2:$G$780,5,0))</f>
        <v>3.4E-5</v>
      </c>
    </row>
    <row r="193" spans="1:15" x14ac:dyDescent="0.35">
      <c r="A193" s="3">
        <v>44543</v>
      </c>
      <c r="B193">
        <f>VLOOKUP(A193,Yields!$A$2:$B$1680,2,0)</f>
        <v>0.01</v>
      </c>
      <c r="C193">
        <f>IF(ISERROR(VLOOKUP(A193,'BTC-USD'!$A$2:$E$1828,5,0)),"na",(VLOOKUP(A193,'BTC-USD'!$A$2:$E$1828,5,0)))</f>
        <v>46737.480469000002</v>
      </c>
      <c r="D193">
        <f>IF(ISERROR(VLOOKUP(A193,'SP500'!$A$2:$G$252,4,0)),"na",VLOOKUP(A193,'SP500'!$A$2:$G$252,4,0))</f>
        <v>466.709991</v>
      </c>
      <c r="E193">
        <f>IF(ISERROR(VLOOKUP(A193,'ishare R3000 ETF'!$A$2:$G$1260,4,0)),"na",VLOOKUP(A193,'ishare R3000 ETF'!$A$2:$G$1260,4,0))</f>
        <v>271.54998799999998</v>
      </c>
      <c r="F193">
        <f>IF(ISERROR(VLOOKUP(A193,'^IXIC'!A193:$E$1260,5,0)),"na",VLOOKUP(A193,'^IXIC'!A193:$E$1260,5,0))</f>
        <v>15413.280273</v>
      </c>
      <c r="G193">
        <f>IF(ISERROR(VLOOKUP(A193,'EURUSD=X'!$A$2:$E$1307,4,0)),"na",VLOOKUP(A193,'EURUSD=X'!$A$2:$E$1307,4,0))</f>
        <v>1.1263540000000001</v>
      </c>
      <c r="H193">
        <f>IF(ISERROR(VLOOKUP(A193,'ETH-USD'!$A$2:$E$1776,5,0)),"na",VLOOKUP(A193,'ETH-USD'!$A$2:$E$1776,5,0))</f>
        <v>3784.226807</v>
      </c>
      <c r="I193">
        <f>IF(ISERROR(VLOOKUP(A193,'Russell 2000'!$A$1:$E$1260,5,0)),"na",VLOOKUP(A193,'Russell 2000'!$A$1:$E$1260,5,0))</f>
        <v>2180.5</v>
      </c>
      <c r="J193">
        <f>IF(ISERROR(VLOOKUP(A193,'SOL-USD'!$A$2:$E$893,5,0)),"na",VLOOKUP(A193,'SOL-USD'!$A$2:$E$893,5,0))</f>
        <v>155.21305799999999</v>
      </c>
      <c r="K193">
        <f>IF(ISERROR(VLOOKUP(A193,'AVAX-USD'!$A$2:$E$799,5,0)),"na",VLOOKUP(A193,'AVAX-USD'!$A$2:$E$799,5,0))</f>
        <v>79.149628000000007</v>
      </c>
      <c r="L193">
        <f>IF(ISERROR(VLOOKUP(A193,'ADA-USD'!$A$2:$E$1776,5,0)),"na",VLOOKUP(A193,'ADA-USD'!$A$2:$E$1776,5,0))</f>
        <v>1.2253480000000001</v>
      </c>
      <c r="M193">
        <f>IF(ISERROR(VLOOKUP(A193,'DOT-USD'!$A$2:$E$761,5,0)),"na",VLOOKUP(A193,'DOT-USD'!$A$2:$E$761,5,0))</f>
        <v>25.971105999999999</v>
      </c>
      <c r="N193">
        <f>IF(ISERROR(VLOOKUP(A193,'DOGE-USD'!$A$2:$G$1776,5,0)),"na",VLOOKUP(A193,'DOGE-USD'!$A$2:$G$1776,5,0))</f>
        <v>0.15756500000000001</v>
      </c>
      <c r="O193">
        <f>IF(ISERROR(VLOOKUP(A193,'SHIB-USD'!$A$2:$G$780,5,0)),"na",VLOOKUP(A193,'SHIB-USD'!$A$2:$G$780,5,0))</f>
        <v>3.3000000000000003E-5</v>
      </c>
    </row>
    <row r="194" spans="1:15" x14ac:dyDescent="0.35">
      <c r="A194" s="3">
        <v>44540</v>
      </c>
      <c r="B194">
        <f>VLOOKUP(A194,Yields!$A$2:$B$1680,2,0)</f>
        <v>0.03</v>
      </c>
      <c r="C194">
        <f>IF(ISERROR(VLOOKUP(A194,'BTC-USD'!$A$2:$E$1828,5,0)),"na",(VLOOKUP(A194,'BTC-USD'!$A$2:$E$1828,5,0)))</f>
        <v>47243.304687999997</v>
      </c>
      <c r="D194">
        <f>IF(ISERROR(VLOOKUP(A194,'SP500'!$A$2:$G$252,4,0)),"na",VLOOKUP(A194,'SP500'!$A$2:$G$252,4,0))</f>
        <v>468.42001299999998</v>
      </c>
      <c r="E194">
        <f>IF(ISERROR(VLOOKUP(A194,'ishare R3000 ETF'!$A$2:$G$1260,4,0)),"na",VLOOKUP(A194,'ishare R3000 ETF'!$A$2:$G$1260,4,0))</f>
        <v>272.88000499999998</v>
      </c>
      <c r="F194">
        <f>IF(ISERROR(VLOOKUP(A194,'^IXIC'!A194:$E$1260,5,0)),"na",VLOOKUP(A194,'^IXIC'!A194:$E$1260,5,0))</f>
        <v>15630.599609000001</v>
      </c>
      <c r="G194">
        <f>IF(ISERROR(VLOOKUP(A194,'EURUSD=X'!$A$2:$E$1307,4,0)),"na",VLOOKUP(A194,'EURUSD=X'!$A$2:$E$1307,4,0))</f>
        <v>1.126735</v>
      </c>
      <c r="H194">
        <f>IF(ISERROR(VLOOKUP(A194,'ETH-USD'!$A$2:$E$1776,5,0)),"na",VLOOKUP(A194,'ETH-USD'!$A$2:$E$1776,5,0))</f>
        <v>3908.4960940000001</v>
      </c>
      <c r="I194">
        <f>IF(ISERROR(VLOOKUP(A194,'Russell 2000'!$A$1:$E$1260,5,0)),"na",VLOOKUP(A194,'Russell 2000'!$A$1:$E$1260,5,0))</f>
        <v>2211.8100589999999</v>
      </c>
      <c r="J194">
        <f>IF(ISERROR(VLOOKUP(A194,'SOL-USD'!$A$2:$E$893,5,0)),"na",VLOOKUP(A194,'SOL-USD'!$A$2:$E$893,5,0))</f>
        <v>167.95483400000001</v>
      </c>
      <c r="K194">
        <f>IF(ISERROR(VLOOKUP(A194,'AVAX-USD'!$A$2:$E$799,5,0)),"na",VLOOKUP(A194,'AVAX-USD'!$A$2:$E$799,5,0))</f>
        <v>80.739677</v>
      </c>
      <c r="L194">
        <f>IF(ISERROR(VLOOKUP(A194,'ADA-USD'!$A$2:$E$1776,5,0)),"na",VLOOKUP(A194,'ADA-USD'!$A$2:$E$1776,5,0))</f>
        <v>1.211689</v>
      </c>
      <c r="M194">
        <f>IF(ISERROR(VLOOKUP(A194,'DOT-USD'!$A$2:$E$761,5,0)),"na",VLOOKUP(A194,'DOT-USD'!$A$2:$E$761,5,0))</f>
        <v>26.453914999999999</v>
      </c>
      <c r="N194">
        <f>IF(ISERROR(VLOOKUP(A194,'DOGE-USD'!$A$2:$G$1776,5,0)),"na",VLOOKUP(A194,'DOGE-USD'!$A$2:$G$1776,5,0))</f>
        <v>0.16442200000000001</v>
      </c>
      <c r="O194">
        <f>IF(ISERROR(VLOOKUP(A194,'SHIB-USD'!$A$2:$G$780,5,0)),"na",VLOOKUP(A194,'SHIB-USD'!$A$2:$G$780,5,0))</f>
        <v>3.4E-5</v>
      </c>
    </row>
    <row r="195" spans="1:15" x14ac:dyDescent="0.35">
      <c r="A195" s="3">
        <v>44539</v>
      </c>
      <c r="B195">
        <f>VLOOKUP(A195,Yields!$A$2:$B$1680,2,0)</f>
        <v>0.03</v>
      </c>
      <c r="C195">
        <f>IF(ISERROR(VLOOKUP(A195,'BTC-USD'!$A$2:$E$1828,5,0)),"na",(VLOOKUP(A195,'BTC-USD'!$A$2:$E$1828,5,0)))</f>
        <v>47672.121094000002</v>
      </c>
      <c r="D195">
        <f>IF(ISERROR(VLOOKUP(A195,'SP500'!$A$2:$G$252,4,0)),"na",VLOOKUP(A195,'SP500'!$A$2:$G$252,4,0))</f>
        <v>468.040009</v>
      </c>
      <c r="E195">
        <f>IF(ISERROR(VLOOKUP(A195,'ishare R3000 ETF'!$A$2:$G$1260,4,0)),"na",VLOOKUP(A195,'ishare R3000 ETF'!$A$2:$G$1260,4,0))</f>
        <v>273.07998700000002</v>
      </c>
      <c r="F195">
        <f>IF(ISERROR(VLOOKUP(A195,'^IXIC'!A195:$E$1260,5,0)),"na",VLOOKUP(A195,'^IXIC'!A195:$E$1260,5,0))</f>
        <v>15517.370117</v>
      </c>
      <c r="G195">
        <f>IF(ISERROR(VLOOKUP(A195,'EURUSD=X'!$A$2:$E$1307,4,0)),"na",VLOOKUP(A195,'EURUSD=X'!$A$2:$E$1307,4,0))</f>
        <v>1.1279429999999999</v>
      </c>
      <c r="H195">
        <f>IF(ISERROR(VLOOKUP(A195,'ETH-USD'!$A$2:$E$1776,5,0)),"na",VLOOKUP(A195,'ETH-USD'!$A$2:$E$1776,5,0))</f>
        <v>4119.8159180000002</v>
      </c>
      <c r="I195">
        <f>IF(ISERROR(VLOOKUP(A195,'Russell 2000'!$A$1:$E$1260,5,0)),"na",VLOOKUP(A195,'Russell 2000'!$A$1:$E$1260,5,0))</f>
        <v>2220.209961</v>
      </c>
      <c r="J195">
        <f>IF(ISERROR(VLOOKUP(A195,'SOL-USD'!$A$2:$E$893,5,0)),"na",VLOOKUP(A195,'SOL-USD'!$A$2:$E$893,5,0))</f>
        <v>181.17808500000001</v>
      </c>
      <c r="K195">
        <f>IF(ISERROR(VLOOKUP(A195,'AVAX-USD'!$A$2:$E$799,5,0)),"na",VLOOKUP(A195,'AVAX-USD'!$A$2:$E$799,5,0))</f>
        <v>85.461769000000004</v>
      </c>
      <c r="L195">
        <f>IF(ISERROR(VLOOKUP(A195,'ADA-USD'!$A$2:$E$1776,5,0)),"na",VLOOKUP(A195,'ADA-USD'!$A$2:$E$1776,5,0))</f>
        <v>1.29044</v>
      </c>
      <c r="M195">
        <f>IF(ISERROR(VLOOKUP(A195,'DOT-USD'!$A$2:$E$761,5,0)),"na",VLOOKUP(A195,'DOT-USD'!$A$2:$E$761,5,0))</f>
        <v>26.951920999999999</v>
      </c>
      <c r="N195">
        <f>IF(ISERROR(VLOOKUP(A195,'DOGE-USD'!$A$2:$G$1776,5,0)),"na",VLOOKUP(A195,'DOGE-USD'!$A$2:$G$1776,5,0))</f>
        <v>0.169484</v>
      </c>
      <c r="O195">
        <f>IF(ISERROR(VLOOKUP(A195,'SHIB-USD'!$A$2:$G$780,5,0)),"na",VLOOKUP(A195,'SHIB-USD'!$A$2:$G$780,5,0))</f>
        <v>3.4999999999999997E-5</v>
      </c>
    </row>
    <row r="196" spans="1:15" x14ac:dyDescent="0.35">
      <c r="A196" s="3">
        <v>44538</v>
      </c>
      <c r="B196">
        <f>VLOOKUP(A196,Yields!$A$2:$B$1680,2,0)</f>
        <v>0.04</v>
      </c>
      <c r="C196">
        <f>IF(ISERROR(VLOOKUP(A196,'BTC-USD'!$A$2:$E$1828,5,0)),"na",(VLOOKUP(A196,'BTC-USD'!$A$2:$E$1828,5,0)))</f>
        <v>50504.796875</v>
      </c>
      <c r="D196">
        <f>IF(ISERROR(VLOOKUP(A196,'SP500'!$A$2:$G$252,4,0)),"na",VLOOKUP(A196,'SP500'!$A$2:$G$252,4,0))</f>
        <v>468.709991</v>
      </c>
      <c r="E196">
        <f>IF(ISERROR(VLOOKUP(A196,'ishare R3000 ETF'!$A$2:$G$1260,4,0)),"na",VLOOKUP(A196,'ishare R3000 ETF'!$A$2:$G$1260,4,0))</f>
        <v>274.11999500000002</v>
      </c>
      <c r="F196">
        <f>IF(ISERROR(VLOOKUP(A196,'^IXIC'!A196:$E$1260,5,0)),"na",VLOOKUP(A196,'^IXIC'!A196:$E$1260,5,0))</f>
        <v>15786.990234000001</v>
      </c>
      <c r="G196">
        <f>IF(ISERROR(VLOOKUP(A196,'EURUSD=X'!$A$2:$E$1307,4,0)),"na",VLOOKUP(A196,'EURUSD=X'!$A$2:$E$1307,4,0))</f>
        <v>1.1269640000000001</v>
      </c>
      <c r="H196">
        <f>IF(ISERROR(VLOOKUP(A196,'ETH-USD'!$A$2:$E$1776,5,0)),"na",VLOOKUP(A196,'ETH-USD'!$A$2:$E$1776,5,0))</f>
        <v>4439.3579099999997</v>
      </c>
      <c r="I196">
        <f>IF(ISERROR(VLOOKUP(A196,'Russell 2000'!$A$1:$E$1260,5,0)),"na",VLOOKUP(A196,'Russell 2000'!$A$1:$E$1260,5,0))</f>
        <v>2271.709961</v>
      </c>
      <c r="J196">
        <f>IF(ISERROR(VLOOKUP(A196,'SOL-USD'!$A$2:$E$893,5,0)),"na",VLOOKUP(A196,'SOL-USD'!$A$2:$E$893,5,0))</f>
        <v>194.62170399999999</v>
      </c>
      <c r="K196">
        <f>IF(ISERROR(VLOOKUP(A196,'AVAX-USD'!$A$2:$E$799,5,0)),"na",VLOOKUP(A196,'AVAX-USD'!$A$2:$E$799,5,0))</f>
        <v>93.221053999999995</v>
      </c>
      <c r="L196">
        <f>IF(ISERROR(VLOOKUP(A196,'ADA-USD'!$A$2:$E$1776,5,0)),"na",VLOOKUP(A196,'ADA-USD'!$A$2:$E$1776,5,0))</f>
        <v>1.3970739999999999</v>
      </c>
      <c r="M196">
        <f>IF(ISERROR(VLOOKUP(A196,'DOT-USD'!$A$2:$E$761,5,0)),"na",VLOOKUP(A196,'DOT-USD'!$A$2:$E$761,5,0))</f>
        <v>29.870498999999999</v>
      </c>
      <c r="N196">
        <f>IF(ISERROR(VLOOKUP(A196,'DOGE-USD'!$A$2:$G$1776,5,0)),"na",VLOOKUP(A196,'DOGE-USD'!$A$2:$G$1776,5,0))</f>
        <v>0.179151</v>
      </c>
      <c r="O196">
        <f>IF(ISERROR(VLOOKUP(A196,'SHIB-USD'!$A$2:$G$780,5,0)),"na",VLOOKUP(A196,'SHIB-USD'!$A$2:$G$780,5,0))</f>
        <v>3.6999999999999998E-5</v>
      </c>
    </row>
    <row r="197" spans="1:15" x14ac:dyDescent="0.35">
      <c r="A197" s="3">
        <v>44537</v>
      </c>
      <c r="B197">
        <f>VLOOKUP(A197,Yields!$A$2:$B$1680,2,0)</f>
        <v>0.05</v>
      </c>
      <c r="C197">
        <f>IF(ISERROR(VLOOKUP(A197,'BTC-USD'!$A$2:$E$1828,5,0)),"na",(VLOOKUP(A197,'BTC-USD'!$A$2:$E$1828,5,0)))</f>
        <v>50700.085937999997</v>
      </c>
      <c r="D197">
        <f>IF(ISERROR(VLOOKUP(A197,'SP500'!$A$2:$G$252,4,0)),"na",VLOOKUP(A197,'SP500'!$A$2:$G$252,4,0))</f>
        <v>466.23001099999999</v>
      </c>
      <c r="E197">
        <f>IF(ISERROR(VLOOKUP(A197,'ishare R3000 ETF'!$A$2:$G$1260,4,0)),"na",VLOOKUP(A197,'ishare R3000 ETF'!$A$2:$G$1260,4,0))</f>
        <v>272.39001500000001</v>
      </c>
      <c r="F197">
        <f>IF(ISERROR(VLOOKUP(A197,'^IXIC'!A197:$E$1260,5,0)),"na",VLOOKUP(A197,'^IXIC'!A197:$E$1260,5,0))</f>
        <v>15686.919921999999</v>
      </c>
      <c r="G197">
        <f>IF(ISERROR(VLOOKUP(A197,'EURUSD=X'!$A$2:$E$1307,4,0)),"na",VLOOKUP(A197,'EURUSD=X'!$A$2:$E$1307,4,0))</f>
        <v>1.123129</v>
      </c>
      <c r="H197">
        <f>IF(ISERROR(VLOOKUP(A197,'ETH-USD'!$A$2:$E$1776,5,0)),"na",VLOOKUP(A197,'ETH-USD'!$A$2:$E$1776,5,0))</f>
        <v>4315.0615230000003</v>
      </c>
      <c r="I197">
        <f>IF(ISERROR(VLOOKUP(A197,'Russell 2000'!$A$1:$E$1260,5,0)),"na",VLOOKUP(A197,'Russell 2000'!$A$1:$E$1260,5,0))</f>
        <v>2253.790039</v>
      </c>
      <c r="J197">
        <f>IF(ISERROR(VLOOKUP(A197,'SOL-USD'!$A$2:$E$893,5,0)),"na",VLOOKUP(A197,'SOL-USD'!$A$2:$E$893,5,0))</f>
        <v>190.59690900000001</v>
      </c>
      <c r="K197">
        <f>IF(ISERROR(VLOOKUP(A197,'AVAX-USD'!$A$2:$E$799,5,0)),"na",VLOOKUP(A197,'AVAX-USD'!$A$2:$E$799,5,0))</f>
        <v>89.952179000000001</v>
      </c>
      <c r="L197">
        <f>IF(ISERROR(VLOOKUP(A197,'ADA-USD'!$A$2:$E$1776,5,0)),"na",VLOOKUP(A197,'ADA-USD'!$A$2:$E$1776,5,0))</f>
        <v>1.3819410000000001</v>
      </c>
      <c r="M197">
        <f>IF(ISERROR(VLOOKUP(A197,'DOT-USD'!$A$2:$E$761,5,0)),"na",VLOOKUP(A197,'DOT-USD'!$A$2:$E$761,5,0))</f>
        <v>30.543865</v>
      </c>
      <c r="N197">
        <f>IF(ISERROR(VLOOKUP(A197,'DOGE-USD'!$A$2:$G$1776,5,0)),"na",VLOOKUP(A197,'DOGE-USD'!$A$2:$G$1776,5,0))</f>
        <v>0.17680499999999999</v>
      </c>
      <c r="O197">
        <f>IF(ISERROR(VLOOKUP(A197,'SHIB-USD'!$A$2:$G$780,5,0)),"na",VLOOKUP(A197,'SHIB-USD'!$A$2:$G$780,5,0))</f>
        <v>3.6000000000000001E-5</v>
      </c>
    </row>
    <row r="198" spans="1:15" x14ac:dyDescent="0.35">
      <c r="A198" s="3">
        <v>44536</v>
      </c>
      <c r="B198">
        <f>VLOOKUP(A198,Yields!$A$2:$B$1680,2,0)</f>
        <v>0.05</v>
      </c>
      <c r="C198">
        <f>IF(ISERROR(VLOOKUP(A198,'BTC-USD'!$A$2:$E$1828,5,0)),"na",(VLOOKUP(A198,'BTC-USD'!$A$2:$E$1828,5,0)))</f>
        <v>50582.625</v>
      </c>
      <c r="D198">
        <f>IF(ISERROR(VLOOKUP(A198,'SP500'!$A$2:$G$252,4,0)),"na",VLOOKUP(A198,'SP500'!$A$2:$G$252,4,0))</f>
        <v>455.38000499999998</v>
      </c>
      <c r="E198">
        <f>IF(ISERROR(VLOOKUP(A198,'ishare R3000 ETF'!$A$2:$G$1260,4,0)),"na",VLOOKUP(A198,'ishare R3000 ETF'!$A$2:$G$1260,4,0))</f>
        <v>265.290009</v>
      </c>
      <c r="F198">
        <f>IF(ISERROR(VLOOKUP(A198,'^IXIC'!A198:$E$1260,5,0)),"na",VLOOKUP(A198,'^IXIC'!A198:$E$1260,5,0))</f>
        <v>15225.150390999999</v>
      </c>
      <c r="G198">
        <f>IF(ISERROR(VLOOKUP(A198,'EURUSD=X'!$A$2:$E$1307,4,0)),"na",VLOOKUP(A198,'EURUSD=X'!$A$2:$E$1307,4,0))</f>
        <v>1.1269</v>
      </c>
      <c r="H198">
        <f>IF(ISERROR(VLOOKUP(A198,'ETH-USD'!$A$2:$E$1776,5,0)),"na",VLOOKUP(A198,'ETH-USD'!$A$2:$E$1776,5,0))</f>
        <v>4358.7373049999997</v>
      </c>
      <c r="I198">
        <f>IF(ISERROR(VLOOKUP(A198,'Russell 2000'!$A$1:$E$1260,5,0)),"na",VLOOKUP(A198,'Russell 2000'!$A$1:$E$1260,5,0))</f>
        <v>2203.4799800000001</v>
      </c>
      <c r="J198">
        <f>IF(ISERROR(VLOOKUP(A198,'SOL-USD'!$A$2:$E$893,5,0)),"na",VLOOKUP(A198,'SOL-USD'!$A$2:$E$893,5,0))</f>
        <v>194.199219</v>
      </c>
      <c r="K198">
        <f>IF(ISERROR(VLOOKUP(A198,'AVAX-USD'!$A$2:$E$799,5,0)),"na",VLOOKUP(A198,'AVAX-USD'!$A$2:$E$799,5,0))</f>
        <v>93.319298000000003</v>
      </c>
      <c r="L198">
        <f>IF(ISERROR(VLOOKUP(A198,'ADA-USD'!$A$2:$E$1776,5,0)),"na",VLOOKUP(A198,'ADA-USD'!$A$2:$E$1776,5,0))</f>
        <v>1.4253929999999999</v>
      </c>
      <c r="M198">
        <f>IF(ISERROR(VLOOKUP(A198,'DOT-USD'!$A$2:$E$761,5,0)),"na",VLOOKUP(A198,'DOT-USD'!$A$2:$E$761,5,0))</f>
        <v>28.249523</v>
      </c>
      <c r="N198">
        <f>IF(ISERROR(VLOOKUP(A198,'DOGE-USD'!$A$2:$G$1776,5,0)),"na",VLOOKUP(A198,'DOGE-USD'!$A$2:$G$1776,5,0))</f>
        <v>0.1784</v>
      </c>
      <c r="O198">
        <f>IF(ISERROR(VLOOKUP(A198,'SHIB-USD'!$A$2:$G$780,5,0)),"na",VLOOKUP(A198,'SHIB-USD'!$A$2:$G$780,5,0))</f>
        <v>3.6999999999999998E-5</v>
      </c>
    </row>
    <row r="199" spans="1:15" x14ac:dyDescent="0.35">
      <c r="A199" s="3">
        <v>44533</v>
      </c>
      <c r="B199">
        <f>VLOOKUP(A199,Yields!$A$2:$B$1680,2,0)</f>
        <v>0.04</v>
      </c>
      <c r="C199">
        <f>IF(ISERROR(VLOOKUP(A199,'BTC-USD'!$A$2:$E$1828,5,0)),"na",(VLOOKUP(A199,'BTC-USD'!$A$2:$E$1828,5,0)))</f>
        <v>53598.246094000002</v>
      </c>
      <c r="D199">
        <f>IF(ISERROR(VLOOKUP(A199,'SP500'!$A$2:$G$252,4,0)),"na",VLOOKUP(A199,'SP500'!$A$2:$G$252,4,0))</f>
        <v>450.73998999999998</v>
      </c>
      <c r="E199">
        <f>IF(ISERROR(VLOOKUP(A199,'ishare R3000 ETF'!$A$2:$G$1260,4,0)),"na",VLOOKUP(A199,'ishare R3000 ETF'!$A$2:$G$1260,4,0))</f>
        <v>262.95001200000002</v>
      </c>
      <c r="F199">
        <f>IF(ISERROR(VLOOKUP(A199,'^IXIC'!A199:$E$1260,5,0)),"na",VLOOKUP(A199,'^IXIC'!A199:$E$1260,5,0))</f>
        <v>15085.469727</v>
      </c>
      <c r="G199">
        <f>IF(ISERROR(VLOOKUP(A199,'EURUSD=X'!$A$2:$E$1307,4,0)),"na",VLOOKUP(A199,'EURUSD=X'!$A$2:$E$1307,4,0))</f>
        <v>1.126735</v>
      </c>
      <c r="H199">
        <f>IF(ISERROR(VLOOKUP(A199,'ETH-USD'!$A$2:$E$1776,5,0)),"na",VLOOKUP(A199,'ETH-USD'!$A$2:$E$1776,5,0))</f>
        <v>4220.7060549999997</v>
      </c>
      <c r="I199">
        <f>IF(ISERROR(VLOOKUP(A199,'Russell 2000'!$A$1:$E$1260,5,0)),"na",VLOOKUP(A199,'Russell 2000'!$A$1:$E$1260,5,0))</f>
        <v>2159.3100589999999</v>
      </c>
      <c r="J199">
        <f>IF(ISERROR(VLOOKUP(A199,'SOL-USD'!$A$2:$E$893,5,0)),"na",VLOOKUP(A199,'SOL-USD'!$A$2:$E$893,5,0))</f>
        <v>211.22439600000001</v>
      </c>
      <c r="K199">
        <f>IF(ISERROR(VLOOKUP(A199,'AVAX-USD'!$A$2:$E$799,5,0)),"na",VLOOKUP(A199,'AVAX-USD'!$A$2:$E$799,5,0))</f>
        <v>108.13784800000001</v>
      </c>
      <c r="L199">
        <f>IF(ISERROR(VLOOKUP(A199,'ADA-USD'!$A$2:$E$1776,5,0)),"na",VLOOKUP(A199,'ADA-USD'!$A$2:$E$1776,5,0))</f>
        <v>1.5565549999999999</v>
      </c>
      <c r="M199">
        <f>IF(ISERROR(VLOOKUP(A199,'DOT-USD'!$A$2:$E$761,5,0)),"na",VLOOKUP(A199,'DOT-USD'!$A$2:$E$761,5,0))</f>
        <v>33.639530000000001</v>
      </c>
      <c r="N199">
        <f>IF(ISERROR(VLOOKUP(A199,'DOGE-USD'!$A$2:$G$1776,5,0)),"na",VLOOKUP(A199,'DOGE-USD'!$A$2:$G$1776,5,0))</f>
        <v>0.199993</v>
      </c>
      <c r="O199">
        <f>IF(ISERROR(VLOOKUP(A199,'SHIB-USD'!$A$2:$G$780,5,0)),"na",VLOOKUP(A199,'SHIB-USD'!$A$2:$G$780,5,0))</f>
        <v>4.0000000000000003E-5</v>
      </c>
    </row>
    <row r="200" spans="1:15" x14ac:dyDescent="0.35">
      <c r="A200" s="3">
        <v>44532</v>
      </c>
      <c r="B200">
        <f>VLOOKUP(A200,Yields!$A$2:$B$1680,2,0)</f>
        <v>0.05</v>
      </c>
      <c r="C200">
        <f>IF(ISERROR(VLOOKUP(A200,'BTC-USD'!$A$2:$E$1828,5,0)),"na",(VLOOKUP(A200,'BTC-USD'!$A$2:$E$1828,5,0)))</f>
        <v>56477.816405999998</v>
      </c>
      <c r="D200">
        <f>IF(ISERROR(VLOOKUP(A200,'SP500'!$A$2:$G$252,4,0)),"na",VLOOKUP(A200,'SP500'!$A$2:$G$252,4,0))</f>
        <v>452.10998499999999</v>
      </c>
      <c r="E200">
        <f>IF(ISERROR(VLOOKUP(A200,'ishare R3000 ETF'!$A$2:$G$1260,4,0)),"na",VLOOKUP(A200,'ishare R3000 ETF'!$A$2:$G$1260,4,0))</f>
        <v>264.209991</v>
      </c>
      <c r="F200">
        <f>IF(ISERROR(VLOOKUP(A200,'^IXIC'!A200:$E$1260,5,0)),"na",VLOOKUP(A200,'^IXIC'!A200:$E$1260,5,0))</f>
        <v>15381.320313</v>
      </c>
      <c r="G200">
        <f>IF(ISERROR(VLOOKUP(A200,'EURUSD=X'!$A$2:$E$1307,4,0)),"na",VLOOKUP(A200,'EURUSD=X'!$A$2:$E$1307,4,0))</f>
        <v>1.1301859999999999</v>
      </c>
      <c r="H200">
        <f>IF(ISERROR(VLOOKUP(A200,'ETH-USD'!$A$2:$E$1776,5,0)),"na",VLOOKUP(A200,'ETH-USD'!$A$2:$E$1776,5,0))</f>
        <v>4511.3022460000002</v>
      </c>
      <c r="I200">
        <f>IF(ISERROR(VLOOKUP(A200,'Russell 2000'!$A$1:$E$1260,5,0)),"na",VLOOKUP(A200,'Russell 2000'!$A$1:$E$1260,5,0))</f>
        <v>2206.330078</v>
      </c>
      <c r="J200">
        <f>IF(ISERROR(VLOOKUP(A200,'SOL-USD'!$A$2:$E$893,5,0)),"na",VLOOKUP(A200,'SOL-USD'!$A$2:$E$893,5,0))</f>
        <v>233.993042</v>
      </c>
      <c r="K200">
        <f>IF(ISERROR(VLOOKUP(A200,'AVAX-USD'!$A$2:$E$799,5,0)),"na",VLOOKUP(A200,'AVAX-USD'!$A$2:$E$799,5,0))</f>
        <v>107.866547</v>
      </c>
      <c r="L200">
        <f>IF(ISERROR(VLOOKUP(A200,'ADA-USD'!$A$2:$E$1776,5,0)),"na",VLOOKUP(A200,'ADA-USD'!$A$2:$E$1776,5,0))</f>
        <v>1.7153659999999999</v>
      </c>
      <c r="M200">
        <f>IF(ISERROR(VLOOKUP(A200,'DOT-USD'!$A$2:$E$761,5,0)),"na",VLOOKUP(A200,'DOT-USD'!$A$2:$E$761,5,0))</f>
        <v>35.757893000000003</v>
      </c>
      <c r="N200">
        <f>IF(ISERROR(VLOOKUP(A200,'DOGE-USD'!$A$2:$G$1776,5,0)),"na",VLOOKUP(A200,'DOGE-USD'!$A$2:$G$1776,5,0))</f>
        <v>0.209726</v>
      </c>
      <c r="O200">
        <f>IF(ISERROR(VLOOKUP(A200,'SHIB-USD'!$A$2:$G$780,5,0)),"na",VLOOKUP(A200,'SHIB-USD'!$A$2:$G$780,5,0))</f>
        <v>4.1999999999999998E-5</v>
      </c>
    </row>
    <row r="201" spans="1:15" x14ac:dyDescent="0.35">
      <c r="A201" s="3">
        <v>44531</v>
      </c>
      <c r="B201">
        <f>VLOOKUP(A201,Yields!$A$2:$B$1680,2,0)</f>
        <v>0.09</v>
      </c>
      <c r="C201">
        <f>IF(ISERROR(VLOOKUP(A201,'BTC-USD'!$A$2:$E$1828,5,0)),"na",(VLOOKUP(A201,'BTC-USD'!$A$2:$E$1828,5,0)))</f>
        <v>57229.828125</v>
      </c>
      <c r="D201">
        <f>IF(ISERROR(VLOOKUP(A201,'SP500'!$A$2:$G$252,4,0)),"na",VLOOKUP(A201,'SP500'!$A$2:$G$252,4,0))</f>
        <v>452.07000699999998</v>
      </c>
      <c r="E201">
        <f>IF(ISERROR(VLOOKUP(A201,'ishare R3000 ETF'!$A$2:$G$1260,4,0)),"na",VLOOKUP(A201,'ishare R3000 ETF'!$A$2:$G$1260,4,0))</f>
        <v>264.02999899999998</v>
      </c>
      <c r="F201">
        <f>IF(ISERROR(VLOOKUP(A201,'^IXIC'!A201:$E$1260,5,0)),"na",VLOOKUP(A201,'^IXIC'!A201:$E$1260,5,0))</f>
        <v>15254.049805000001</v>
      </c>
      <c r="G201">
        <f>IF(ISERROR(VLOOKUP(A201,'EURUSD=X'!$A$2:$E$1307,4,0)),"na",VLOOKUP(A201,'EURUSD=X'!$A$2:$E$1307,4,0))</f>
        <v>1.1304160000000001</v>
      </c>
      <c r="H201">
        <f>IF(ISERROR(VLOOKUP(A201,'ETH-USD'!$A$2:$E$1776,5,0)),"na",VLOOKUP(A201,'ETH-USD'!$A$2:$E$1776,5,0))</f>
        <v>4586.9902339999999</v>
      </c>
      <c r="I201">
        <f>IF(ISERROR(VLOOKUP(A201,'Russell 2000'!$A$1:$E$1260,5,0)),"na",VLOOKUP(A201,'Russell 2000'!$A$1:$E$1260,5,0))</f>
        <v>2147.419922</v>
      </c>
      <c r="J201">
        <f>IF(ISERROR(VLOOKUP(A201,'SOL-USD'!$A$2:$E$893,5,0)),"na",VLOOKUP(A201,'SOL-USD'!$A$2:$E$893,5,0))</f>
        <v>229.79924</v>
      </c>
      <c r="K201">
        <f>IF(ISERROR(VLOOKUP(A201,'AVAX-USD'!$A$2:$E$799,5,0)),"na",VLOOKUP(A201,'AVAX-USD'!$A$2:$E$799,5,0))</f>
        <v>119.75084699999999</v>
      </c>
      <c r="L201">
        <f>IF(ISERROR(VLOOKUP(A201,'ADA-USD'!$A$2:$E$1776,5,0)),"na",VLOOKUP(A201,'ADA-USD'!$A$2:$E$1776,5,0))</f>
        <v>1.5477129999999999</v>
      </c>
      <c r="M201">
        <f>IF(ISERROR(VLOOKUP(A201,'DOT-USD'!$A$2:$E$761,5,0)),"na",VLOOKUP(A201,'DOT-USD'!$A$2:$E$761,5,0))</f>
        <v>36.773266</v>
      </c>
      <c r="N201">
        <f>IF(ISERROR(VLOOKUP(A201,'DOGE-USD'!$A$2:$G$1776,5,0)),"na",VLOOKUP(A201,'DOGE-USD'!$A$2:$G$1776,5,0))</f>
        <v>0.20948700000000001</v>
      </c>
      <c r="O201">
        <f>IF(ISERROR(VLOOKUP(A201,'SHIB-USD'!$A$2:$G$780,5,0)),"na",VLOOKUP(A201,'SHIB-USD'!$A$2:$G$780,5,0))</f>
        <v>4.3999999999999999E-5</v>
      </c>
    </row>
    <row r="202" spans="1:15" x14ac:dyDescent="0.35">
      <c r="A202" s="3">
        <v>44530</v>
      </c>
      <c r="B202">
        <f>VLOOKUP(A202,Yields!$A$2:$B$1680,2,0)</f>
        <v>0.11</v>
      </c>
      <c r="C202">
        <f>IF(ISERROR(VLOOKUP(A202,'BTC-USD'!$A$2:$E$1828,5,0)),"na",(VLOOKUP(A202,'BTC-USD'!$A$2:$E$1828,5,0)))</f>
        <v>57005.425780999998</v>
      </c>
      <c r="D202">
        <f>IF(ISERROR(VLOOKUP(A202,'SP500'!$A$2:$G$252,4,0)),"na",VLOOKUP(A202,'SP500'!$A$2:$G$252,4,0))</f>
        <v>457.13000499999998</v>
      </c>
      <c r="E202">
        <f>IF(ISERROR(VLOOKUP(A202,'ishare R3000 ETF'!$A$2:$G$1260,4,0)),"na",VLOOKUP(A202,'ishare R3000 ETF'!$A$2:$G$1260,4,0))</f>
        <v>267.60000600000001</v>
      </c>
      <c r="F202">
        <f>IF(ISERROR(VLOOKUP(A202,'^IXIC'!A202:$E$1260,5,0)),"na",VLOOKUP(A202,'^IXIC'!A202:$E$1260,5,0))</f>
        <v>15537.690430000001</v>
      </c>
      <c r="G202">
        <f>IF(ISERROR(VLOOKUP(A202,'EURUSD=X'!$A$2:$E$1307,4,0)),"na",VLOOKUP(A202,'EURUSD=X'!$A$2:$E$1307,4,0))</f>
        <v>1.124606</v>
      </c>
      <c r="H202">
        <f>IF(ISERROR(VLOOKUP(A202,'ETH-USD'!$A$2:$E$1776,5,0)),"na",VLOOKUP(A202,'ETH-USD'!$A$2:$E$1776,5,0))</f>
        <v>4631.4790039999998</v>
      </c>
      <c r="I202">
        <f>IF(ISERROR(VLOOKUP(A202,'Russell 2000'!$A$1:$E$1260,5,0)),"na",VLOOKUP(A202,'Russell 2000'!$A$1:$E$1260,5,0))</f>
        <v>2198.9099120000001</v>
      </c>
      <c r="J202">
        <f>IF(ISERROR(VLOOKUP(A202,'SOL-USD'!$A$2:$E$893,5,0)),"na",VLOOKUP(A202,'SOL-USD'!$A$2:$E$893,5,0))</f>
        <v>208.67098999999999</v>
      </c>
      <c r="K202">
        <f>IF(ISERROR(VLOOKUP(A202,'AVAX-USD'!$A$2:$E$799,5,0)),"na",VLOOKUP(A202,'AVAX-USD'!$A$2:$E$799,5,0))</f>
        <v>120.34369700000001</v>
      </c>
      <c r="L202">
        <f>IF(ISERROR(VLOOKUP(A202,'ADA-USD'!$A$2:$E$1776,5,0)),"na",VLOOKUP(A202,'ADA-USD'!$A$2:$E$1776,5,0))</f>
        <v>1.5549029999999999</v>
      </c>
      <c r="M202">
        <f>IF(ISERROR(VLOOKUP(A202,'DOT-USD'!$A$2:$E$761,5,0)),"na",VLOOKUP(A202,'DOT-USD'!$A$2:$E$761,5,0))</f>
        <v>37.960495000000002</v>
      </c>
      <c r="N202">
        <f>IF(ISERROR(VLOOKUP(A202,'DOGE-USD'!$A$2:$G$1776,5,0)),"na",VLOOKUP(A202,'DOGE-USD'!$A$2:$G$1776,5,0))</f>
        <v>0.21471499999999999</v>
      </c>
      <c r="O202">
        <f>IF(ISERROR(VLOOKUP(A202,'SHIB-USD'!$A$2:$G$780,5,0)),"na",VLOOKUP(A202,'SHIB-USD'!$A$2:$G$780,5,0))</f>
        <v>4.6999999999999997E-5</v>
      </c>
    </row>
    <row r="203" spans="1:15" x14ac:dyDescent="0.35">
      <c r="A203" s="3">
        <v>44529</v>
      </c>
      <c r="B203">
        <f>VLOOKUP(A203,Yields!$A$2:$B$1680,2,0)</f>
        <v>7.0000000000000007E-2</v>
      </c>
      <c r="C203">
        <f>IF(ISERROR(VLOOKUP(A203,'BTC-USD'!$A$2:$E$1828,5,0)),"na",(VLOOKUP(A203,'BTC-USD'!$A$2:$E$1828,5,0)))</f>
        <v>57806.566405999998</v>
      </c>
      <c r="D203">
        <f>IF(ISERROR(VLOOKUP(A203,'SP500'!$A$2:$G$252,4,0)),"na",VLOOKUP(A203,'SP500'!$A$2:$G$252,4,0))</f>
        <v>463.60000600000001</v>
      </c>
      <c r="E203">
        <f>IF(ISERROR(VLOOKUP(A203,'ishare R3000 ETF'!$A$2:$G$1260,4,0)),"na",VLOOKUP(A203,'ishare R3000 ETF'!$A$2:$G$1260,4,0))</f>
        <v>271.52999899999998</v>
      </c>
      <c r="F203">
        <f>IF(ISERROR(VLOOKUP(A203,'^IXIC'!A203:$E$1260,5,0)),"na",VLOOKUP(A203,'^IXIC'!A203:$E$1260,5,0))</f>
        <v>15782.830078000001</v>
      </c>
      <c r="G203">
        <f>IF(ISERROR(VLOOKUP(A203,'EURUSD=X'!$A$2:$E$1307,4,0)),"na",VLOOKUP(A203,'EURUSD=X'!$A$2:$E$1307,4,0))</f>
        <v>1.125885</v>
      </c>
      <c r="H203">
        <f>IF(ISERROR(VLOOKUP(A203,'ETH-USD'!$A$2:$E$1776,5,0)),"na",VLOOKUP(A203,'ETH-USD'!$A$2:$E$1776,5,0))</f>
        <v>4445.1049800000001</v>
      </c>
      <c r="I203">
        <f>IF(ISERROR(VLOOKUP(A203,'Russell 2000'!$A$1:$E$1260,5,0)),"na",VLOOKUP(A203,'Russell 2000'!$A$1:$E$1260,5,0))</f>
        <v>2241.9799800000001</v>
      </c>
      <c r="J203">
        <f>IF(ISERROR(VLOOKUP(A203,'SOL-USD'!$A$2:$E$893,5,0)),"na",VLOOKUP(A203,'SOL-USD'!$A$2:$E$893,5,0))</f>
        <v>204.319366</v>
      </c>
      <c r="K203">
        <f>IF(ISERROR(VLOOKUP(A203,'AVAX-USD'!$A$2:$E$799,5,0)),"na",VLOOKUP(A203,'AVAX-USD'!$A$2:$E$799,5,0))</f>
        <v>120.258301</v>
      </c>
      <c r="L203">
        <f>IF(ISERROR(VLOOKUP(A203,'ADA-USD'!$A$2:$E$1776,5,0)),"na",VLOOKUP(A203,'ADA-USD'!$A$2:$E$1776,5,0))</f>
        <v>1.602508</v>
      </c>
      <c r="M203">
        <f>IF(ISERROR(VLOOKUP(A203,'DOT-USD'!$A$2:$E$761,5,0)),"na",VLOOKUP(A203,'DOT-USD'!$A$2:$E$761,5,0))</f>
        <v>37.162655000000001</v>
      </c>
      <c r="N203">
        <f>IF(ISERROR(VLOOKUP(A203,'DOGE-USD'!$A$2:$G$1776,5,0)),"na",VLOOKUP(A203,'DOGE-USD'!$A$2:$G$1776,5,0))</f>
        <v>0.21517500000000001</v>
      </c>
      <c r="O203">
        <f>IF(ISERROR(VLOOKUP(A203,'SHIB-USD'!$A$2:$G$780,5,0)),"na",VLOOKUP(A203,'SHIB-USD'!$A$2:$G$780,5,0))</f>
        <v>4.6E-5</v>
      </c>
    </row>
    <row r="204" spans="1:15" x14ac:dyDescent="0.35">
      <c r="A204" s="3">
        <v>44526</v>
      </c>
      <c r="B204">
        <f>VLOOKUP(A204,Yields!$A$2:$B$1680,2,0)</f>
        <v>0.11</v>
      </c>
      <c r="C204">
        <f>IF(ISERROR(VLOOKUP(A204,'BTC-USD'!$A$2:$E$1828,5,0)),"na",(VLOOKUP(A204,'BTC-USD'!$A$2:$E$1828,5,0)))</f>
        <v>53569.765625</v>
      </c>
      <c r="D204">
        <f>IF(ISERROR(VLOOKUP(A204,'SP500'!$A$2:$G$252,4,0)),"na",VLOOKUP(A204,'SP500'!$A$2:$G$252,4,0))</f>
        <v>459.60000600000001</v>
      </c>
      <c r="E204">
        <f>IF(ISERROR(VLOOKUP(A204,'ishare R3000 ETF'!$A$2:$G$1260,4,0)),"na",VLOOKUP(A204,'ishare R3000 ETF'!$A$2:$G$1260,4,0))</f>
        <v>269.63000499999998</v>
      </c>
      <c r="F204">
        <f>IF(ISERROR(VLOOKUP(A204,'^IXIC'!A204:$E$1260,5,0)),"na",VLOOKUP(A204,'^IXIC'!A204:$E$1260,5,0))</f>
        <v>15491.660156</v>
      </c>
      <c r="G204">
        <f>IF(ISERROR(VLOOKUP(A204,'EURUSD=X'!$A$2:$E$1307,4,0)),"na",VLOOKUP(A204,'EURUSD=X'!$A$2:$E$1307,4,0))</f>
        <v>1.1208</v>
      </c>
      <c r="H204">
        <f>IF(ISERROR(VLOOKUP(A204,'ETH-USD'!$A$2:$E$1776,5,0)),"na",VLOOKUP(A204,'ETH-USD'!$A$2:$E$1776,5,0))</f>
        <v>4030.9089359999998</v>
      </c>
      <c r="I204">
        <f>IF(ISERROR(VLOOKUP(A204,'Russell 2000'!$A$1:$E$1260,5,0)),"na",VLOOKUP(A204,'Russell 2000'!$A$1:$E$1260,5,0))</f>
        <v>2245.9399410000001</v>
      </c>
      <c r="J204">
        <f>IF(ISERROR(VLOOKUP(A204,'SOL-USD'!$A$2:$E$893,5,0)),"na",VLOOKUP(A204,'SOL-USD'!$A$2:$E$893,5,0))</f>
        <v>191.51174900000001</v>
      </c>
      <c r="K204">
        <f>IF(ISERROR(VLOOKUP(A204,'AVAX-USD'!$A$2:$E$799,5,0)),"na",VLOOKUP(A204,'AVAX-USD'!$A$2:$E$799,5,0))</f>
        <v>103.829582</v>
      </c>
      <c r="L204">
        <f>IF(ISERROR(VLOOKUP(A204,'ADA-USD'!$A$2:$E$1776,5,0)),"na",VLOOKUP(A204,'ADA-USD'!$A$2:$E$1776,5,0))</f>
        <v>1.5284199999999999</v>
      </c>
      <c r="M204">
        <f>IF(ISERROR(VLOOKUP(A204,'DOT-USD'!$A$2:$E$761,5,0)),"na",VLOOKUP(A204,'DOT-USD'!$A$2:$E$761,5,0))</f>
        <v>34.385905999999999</v>
      </c>
      <c r="N204">
        <f>IF(ISERROR(VLOOKUP(A204,'DOGE-USD'!$A$2:$G$1776,5,0)),"na",VLOOKUP(A204,'DOGE-USD'!$A$2:$G$1776,5,0))</f>
        <v>0.20088700000000001</v>
      </c>
      <c r="O204">
        <f>IF(ISERROR(VLOOKUP(A204,'SHIB-USD'!$A$2:$G$780,5,0)),"na",VLOOKUP(A204,'SHIB-USD'!$A$2:$G$780,5,0))</f>
        <v>3.8000000000000002E-5</v>
      </c>
    </row>
    <row r="205" spans="1:15" x14ac:dyDescent="0.35">
      <c r="A205" s="3">
        <v>44524</v>
      </c>
      <c r="B205">
        <f>VLOOKUP(A205,Yields!$A$2:$B$1680,2,0)</f>
        <v>0.14000000000000001</v>
      </c>
      <c r="C205">
        <f>IF(ISERROR(VLOOKUP(A205,'BTC-USD'!$A$2:$E$1828,5,0)),"na",(VLOOKUP(A205,'BTC-USD'!$A$2:$E$1828,5,0)))</f>
        <v>56280.425780999998</v>
      </c>
      <c r="D205">
        <f>IF(ISERROR(VLOOKUP(A205,'SP500'!$A$2:$G$252,4,0)),"na",VLOOKUP(A205,'SP500'!$A$2:$G$252,4,0))</f>
        <v>467.04998799999998</v>
      </c>
      <c r="E205">
        <f>IF(ISERROR(VLOOKUP(A205,'ishare R3000 ETF'!$A$2:$G$1260,4,0)),"na",VLOOKUP(A205,'ishare R3000 ETF'!$A$2:$G$1260,4,0))</f>
        <v>274.11999500000002</v>
      </c>
      <c r="F205">
        <f>IF(ISERROR(VLOOKUP(A205,'^IXIC'!A205:$E$1260,5,0)),"na",VLOOKUP(A205,'^IXIC'!A205:$E$1260,5,0))</f>
        <v>15845.230469</v>
      </c>
      <c r="G205">
        <f>IF(ISERROR(VLOOKUP(A205,'EURUSD=X'!$A$2:$E$1307,4,0)),"na",VLOOKUP(A205,'EURUSD=X'!$A$2:$E$1307,4,0))</f>
        <v>1.118781</v>
      </c>
      <c r="H205">
        <f>IF(ISERROR(VLOOKUP(A205,'ETH-USD'!$A$2:$E$1776,5,0)),"na",VLOOKUP(A205,'ETH-USD'!$A$2:$E$1776,5,0))</f>
        <v>4239.9814450000003</v>
      </c>
      <c r="I205">
        <f>IF(ISERROR(VLOOKUP(A205,'Russell 2000'!$A$1:$E$1260,5,0)),"na",VLOOKUP(A205,'Russell 2000'!$A$1:$E$1260,5,0))</f>
        <v>2331.459961</v>
      </c>
      <c r="J205">
        <f>IF(ISERROR(VLOOKUP(A205,'SOL-USD'!$A$2:$E$893,5,0)),"na",VLOOKUP(A205,'SOL-USD'!$A$2:$E$893,5,0))</f>
        <v>214.921539</v>
      </c>
      <c r="K205">
        <f>IF(ISERROR(VLOOKUP(A205,'AVAX-USD'!$A$2:$E$799,5,0)),"na",VLOOKUP(A205,'AVAX-USD'!$A$2:$E$799,5,0))</f>
        <v>120.228188</v>
      </c>
      <c r="L205">
        <f>IF(ISERROR(VLOOKUP(A205,'ADA-USD'!$A$2:$E$1776,5,0)),"na",VLOOKUP(A205,'ADA-USD'!$A$2:$E$1776,5,0))</f>
        <v>1.686423</v>
      </c>
      <c r="M205">
        <f>IF(ISERROR(VLOOKUP(A205,'DOT-USD'!$A$2:$E$761,5,0)),"na",VLOOKUP(A205,'DOT-USD'!$A$2:$E$761,5,0))</f>
        <v>39.369419000000001</v>
      </c>
      <c r="N205">
        <f>IF(ISERROR(VLOOKUP(A205,'DOGE-USD'!$A$2:$G$1776,5,0)),"na",VLOOKUP(A205,'DOGE-USD'!$A$2:$G$1776,5,0))</f>
        <v>0.22182499999999999</v>
      </c>
      <c r="O205">
        <f>IF(ISERROR(VLOOKUP(A205,'SHIB-USD'!$A$2:$G$780,5,0)),"na",VLOOKUP(A205,'SHIB-USD'!$A$2:$G$780,5,0))</f>
        <v>4.0000000000000003E-5</v>
      </c>
    </row>
    <row r="206" spans="1:15" x14ac:dyDescent="0.35">
      <c r="A206" s="3">
        <v>44523</v>
      </c>
      <c r="B206">
        <f>VLOOKUP(A206,Yields!$A$2:$B$1680,2,0)</f>
        <v>0.06</v>
      </c>
      <c r="C206">
        <f>IF(ISERROR(VLOOKUP(A206,'BTC-USD'!$A$2:$E$1828,5,0)),"na",(VLOOKUP(A206,'BTC-USD'!$A$2:$E$1828,5,0)))</f>
        <v>57569.074219000002</v>
      </c>
      <c r="D206">
        <f>IF(ISERROR(VLOOKUP(A206,'SP500'!$A$2:$G$252,4,0)),"na",VLOOKUP(A206,'SP500'!$A$2:$G$252,4,0))</f>
        <v>466.30999800000001</v>
      </c>
      <c r="E206">
        <f>IF(ISERROR(VLOOKUP(A206,'ishare R3000 ETF'!$A$2:$G$1260,4,0)),"na",VLOOKUP(A206,'ishare R3000 ETF'!$A$2:$G$1260,4,0))</f>
        <v>273.60000600000001</v>
      </c>
      <c r="F206">
        <f>IF(ISERROR(VLOOKUP(A206,'^IXIC'!A206:$E$1260,5,0)),"na",VLOOKUP(A206,'^IXIC'!A206:$E$1260,5,0))</f>
        <v>15775.139648</v>
      </c>
      <c r="G206">
        <f>IF(ISERROR(VLOOKUP(A206,'EURUSD=X'!$A$2:$E$1307,4,0)),"na",VLOOKUP(A206,'EURUSD=X'!$A$2:$E$1307,4,0))</f>
        <v>1.1227119999999999</v>
      </c>
      <c r="H206">
        <f>IF(ISERROR(VLOOKUP(A206,'ETH-USD'!$A$2:$E$1776,5,0)),"na",VLOOKUP(A206,'ETH-USD'!$A$2:$E$1776,5,0))</f>
        <v>4340.763672</v>
      </c>
      <c r="I206">
        <f>IF(ISERROR(VLOOKUP(A206,'Russell 2000'!$A$1:$E$1260,5,0)),"na",VLOOKUP(A206,'Russell 2000'!$A$1:$E$1260,5,0))</f>
        <v>2327.860107</v>
      </c>
      <c r="J206">
        <f>IF(ISERROR(VLOOKUP(A206,'SOL-USD'!$A$2:$E$893,5,0)),"na",VLOOKUP(A206,'SOL-USD'!$A$2:$E$893,5,0))</f>
        <v>221.83689899999999</v>
      </c>
      <c r="K206">
        <f>IF(ISERROR(VLOOKUP(A206,'AVAX-USD'!$A$2:$E$799,5,0)),"na",VLOOKUP(A206,'AVAX-USD'!$A$2:$E$799,5,0))</f>
        <v>123.831047</v>
      </c>
      <c r="L206">
        <f>IF(ISERROR(VLOOKUP(A206,'ADA-USD'!$A$2:$E$1776,5,0)),"na",VLOOKUP(A206,'ADA-USD'!$A$2:$E$1776,5,0))</f>
        <v>1.7505029999999999</v>
      </c>
      <c r="M206">
        <f>IF(ISERROR(VLOOKUP(A206,'DOT-USD'!$A$2:$E$761,5,0)),"na",VLOOKUP(A206,'DOT-USD'!$A$2:$E$761,5,0))</f>
        <v>40.791041999999997</v>
      </c>
      <c r="N206">
        <f>IF(ISERROR(VLOOKUP(A206,'DOGE-USD'!$A$2:$G$1776,5,0)),"na",VLOOKUP(A206,'DOGE-USD'!$A$2:$G$1776,5,0))</f>
        <v>0.22651199999999999</v>
      </c>
      <c r="O206">
        <f>IF(ISERROR(VLOOKUP(A206,'SHIB-USD'!$A$2:$G$780,5,0)),"na",VLOOKUP(A206,'SHIB-USD'!$A$2:$G$780,5,0))</f>
        <v>4.1999999999999998E-5</v>
      </c>
    </row>
    <row r="207" spans="1:15" x14ac:dyDescent="0.35">
      <c r="A207" s="3">
        <v>44522</v>
      </c>
      <c r="B207">
        <f>VLOOKUP(A207,Yields!$A$2:$B$1680,2,0)</f>
        <v>7.0000000000000007E-2</v>
      </c>
      <c r="C207">
        <f>IF(ISERROR(VLOOKUP(A207,'BTC-USD'!$A$2:$E$1828,5,0)),"na",(VLOOKUP(A207,'BTC-USD'!$A$2:$E$1828,5,0)))</f>
        <v>56289.289062999997</v>
      </c>
      <c r="D207">
        <f>IF(ISERROR(VLOOKUP(A207,'SP500'!$A$2:$G$252,4,0)),"na",VLOOKUP(A207,'SP500'!$A$2:$G$252,4,0))</f>
        <v>469.23998999999998</v>
      </c>
      <c r="E207">
        <f>IF(ISERROR(VLOOKUP(A207,'ishare R3000 ETF'!$A$2:$G$1260,4,0)),"na",VLOOKUP(A207,'ishare R3000 ETF'!$A$2:$G$1260,4,0))</f>
        <v>275.76001000000002</v>
      </c>
      <c r="F207">
        <f>IF(ISERROR(VLOOKUP(A207,'^IXIC'!A207:$E$1260,5,0)),"na",VLOOKUP(A207,'^IXIC'!A207:$E$1260,5,0))</f>
        <v>15854.759765999999</v>
      </c>
      <c r="G207">
        <f>IF(ISERROR(VLOOKUP(A207,'EURUSD=X'!$A$2:$E$1307,4,0)),"na",VLOOKUP(A207,'EURUSD=X'!$A$2:$E$1307,4,0))</f>
        <v>1.123823</v>
      </c>
      <c r="H207">
        <f>IF(ISERROR(VLOOKUP(A207,'ETH-USD'!$A$2:$E$1776,5,0)),"na",VLOOKUP(A207,'ETH-USD'!$A$2:$E$1776,5,0))</f>
        <v>4088.4577640000002</v>
      </c>
      <c r="I207">
        <f>IF(ISERROR(VLOOKUP(A207,'Russell 2000'!$A$1:$E$1260,5,0)),"na",VLOOKUP(A207,'Russell 2000'!$A$1:$E$1260,5,0))</f>
        <v>2331.3500979999999</v>
      </c>
      <c r="J207">
        <f>IF(ISERROR(VLOOKUP(A207,'SOL-USD'!$A$2:$E$893,5,0)),"na",VLOOKUP(A207,'SOL-USD'!$A$2:$E$893,5,0))</f>
        <v>215.73727400000001</v>
      </c>
      <c r="K207">
        <f>IF(ISERROR(VLOOKUP(A207,'AVAX-USD'!$A$2:$E$799,5,0)),"na",VLOOKUP(A207,'AVAX-USD'!$A$2:$E$799,5,0))</f>
        <v>134.531036</v>
      </c>
      <c r="L207">
        <f>IF(ISERROR(VLOOKUP(A207,'ADA-USD'!$A$2:$E$1776,5,0)),"na",VLOOKUP(A207,'ADA-USD'!$A$2:$E$1776,5,0))</f>
        <v>1.7765550000000001</v>
      </c>
      <c r="M207">
        <f>IF(ISERROR(VLOOKUP(A207,'DOT-USD'!$A$2:$E$761,5,0)),"na",VLOOKUP(A207,'DOT-USD'!$A$2:$E$761,5,0))</f>
        <v>39.447871999999997</v>
      </c>
      <c r="N207">
        <f>IF(ISERROR(VLOOKUP(A207,'DOGE-USD'!$A$2:$G$1776,5,0)),"na",VLOOKUP(A207,'DOGE-USD'!$A$2:$G$1776,5,0))</f>
        <v>0.21967600000000001</v>
      </c>
      <c r="O207">
        <f>IF(ISERROR(VLOOKUP(A207,'SHIB-USD'!$A$2:$G$780,5,0)),"na",VLOOKUP(A207,'SHIB-USD'!$A$2:$G$780,5,0))</f>
        <v>4.3000000000000002E-5</v>
      </c>
    </row>
    <row r="208" spans="1:15" x14ac:dyDescent="0.35">
      <c r="A208" s="3">
        <v>44519</v>
      </c>
      <c r="B208">
        <f>VLOOKUP(A208,Yields!$A$2:$B$1680,2,0)</f>
        <v>0.11</v>
      </c>
      <c r="C208">
        <f>IF(ISERROR(VLOOKUP(A208,'BTC-USD'!$A$2:$E$1828,5,0)),"na",(VLOOKUP(A208,'BTC-USD'!$A$2:$E$1828,5,0)))</f>
        <v>58119.578125</v>
      </c>
      <c r="D208">
        <f>IF(ISERROR(VLOOKUP(A208,'SP500'!$A$2:$G$252,4,0)),"na",VLOOKUP(A208,'SP500'!$A$2:$G$252,4,0))</f>
        <v>470.39999399999999</v>
      </c>
      <c r="E208">
        <f>IF(ISERROR(VLOOKUP(A208,'ishare R3000 ETF'!$A$2:$G$1260,4,0)),"na",VLOOKUP(A208,'ishare R3000 ETF'!$A$2:$G$1260,4,0))</f>
        <v>276.91000400000001</v>
      </c>
      <c r="F208">
        <f>IF(ISERROR(VLOOKUP(A208,'^IXIC'!A208:$E$1260,5,0)),"na",VLOOKUP(A208,'^IXIC'!A208:$E$1260,5,0))</f>
        <v>16057.440430000001</v>
      </c>
      <c r="G208">
        <f>IF(ISERROR(VLOOKUP(A208,'EURUSD=X'!$A$2:$E$1307,4,0)),"na",VLOOKUP(A208,'EURUSD=X'!$A$2:$E$1307,4,0))</f>
        <v>1.1252390000000001</v>
      </c>
      <c r="H208">
        <f>IF(ISERROR(VLOOKUP(A208,'ETH-USD'!$A$2:$E$1776,5,0)),"na",VLOOKUP(A208,'ETH-USD'!$A$2:$E$1776,5,0))</f>
        <v>4298.3066410000001</v>
      </c>
      <c r="I208">
        <f>IF(ISERROR(VLOOKUP(A208,'Russell 2000'!$A$1:$E$1260,5,0)),"na",VLOOKUP(A208,'Russell 2000'!$A$1:$E$1260,5,0))</f>
        <v>2343.1599120000001</v>
      </c>
      <c r="J208">
        <f>IF(ISERROR(VLOOKUP(A208,'SOL-USD'!$A$2:$E$893,5,0)),"na",VLOOKUP(A208,'SOL-USD'!$A$2:$E$893,5,0))</f>
        <v>215.28001399999999</v>
      </c>
      <c r="K208">
        <f>IF(ISERROR(VLOOKUP(A208,'AVAX-USD'!$A$2:$E$799,5,0)),"na",VLOOKUP(A208,'AVAX-USD'!$A$2:$E$799,5,0))</f>
        <v>112.02356</v>
      </c>
      <c r="L208">
        <f>IF(ISERROR(VLOOKUP(A208,'ADA-USD'!$A$2:$E$1776,5,0)),"na",VLOOKUP(A208,'ADA-USD'!$A$2:$E$1776,5,0))</f>
        <v>1.8647929999999999</v>
      </c>
      <c r="M208">
        <f>IF(ISERROR(VLOOKUP(A208,'DOT-USD'!$A$2:$E$761,5,0)),"na",VLOOKUP(A208,'DOT-USD'!$A$2:$E$761,5,0))</f>
        <v>41.261021</v>
      </c>
      <c r="N208">
        <f>IF(ISERROR(VLOOKUP(A208,'DOGE-USD'!$A$2:$G$1776,5,0)),"na",VLOOKUP(A208,'DOGE-USD'!$A$2:$G$1776,5,0))</f>
        <v>0.23311000000000001</v>
      </c>
      <c r="O208">
        <f>IF(ISERROR(VLOOKUP(A208,'SHIB-USD'!$A$2:$G$780,5,0)),"na",VLOOKUP(A208,'SHIB-USD'!$A$2:$G$780,5,0))</f>
        <v>4.8999999999999998E-5</v>
      </c>
    </row>
    <row r="209" spans="1:15" x14ac:dyDescent="0.35">
      <c r="A209" s="3">
        <v>44518</v>
      </c>
      <c r="B209">
        <f>VLOOKUP(A209,Yields!$A$2:$B$1680,2,0)</f>
        <v>0.12</v>
      </c>
      <c r="C209">
        <f>IF(ISERROR(VLOOKUP(A209,'BTC-USD'!$A$2:$E$1828,5,0)),"na",(VLOOKUP(A209,'BTC-USD'!$A$2:$E$1828,5,0)))</f>
        <v>56942.136719000002</v>
      </c>
      <c r="D209">
        <f>IF(ISERROR(VLOOKUP(A209,'SP500'!$A$2:$G$252,4,0)),"na",VLOOKUP(A209,'SP500'!$A$2:$G$252,4,0))</f>
        <v>468.26998900000001</v>
      </c>
      <c r="E209">
        <f>IF(ISERROR(VLOOKUP(A209,'ishare R3000 ETF'!$A$2:$G$1260,4,0)),"na",VLOOKUP(A209,'ishare R3000 ETF'!$A$2:$G$1260,4,0))</f>
        <v>275.92999300000002</v>
      </c>
      <c r="F209">
        <f>IF(ISERROR(VLOOKUP(A209,'^IXIC'!A209:$E$1260,5,0)),"na",VLOOKUP(A209,'^IXIC'!A209:$E$1260,5,0))</f>
        <v>15993.709961</v>
      </c>
      <c r="G209">
        <f>IF(ISERROR(VLOOKUP(A209,'EURUSD=X'!$A$2:$E$1307,4,0)),"na",VLOOKUP(A209,'EURUSD=X'!$A$2:$E$1307,4,0))</f>
        <v>1.1315029999999999</v>
      </c>
      <c r="H209">
        <f>IF(ISERROR(VLOOKUP(A209,'ETH-USD'!$A$2:$E$1776,5,0)),"na",VLOOKUP(A209,'ETH-USD'!$A$2:$E$1776,5,0))</f>
        <v>4000.6508789999998</v>
      </c>
      <c r="I209">
        <f>IF(ISERROR(VLOOKUP(A209,'Russell 2000'!$A$1:$E$1260,5,0)),"na",VLOOKUP(A209,'Russell 2000'!$A$1:$E$1260,5,0))</f>
        <v>2363.5900879999999</v>
      </c>
      <c r="J209">
        <f>IF(ISERROR(VLOOKUP(A209,'SOL-USD'!$A$2:$E$893,5,0)),"na",VLOOKUP(A209,'SOL-USD'!$A$2:$E$893,5,0))</f>
        <v>195.48741100000001</v>
      </c>
      <c r="K209">
        <f>IF(ISERROR(VLOOKUP(A209,'AVAX-USD'!$A$2:$E$799,5,0)),"na",VLOOKUP(A209,'AVAX-USD'!$A$2:$E$799,5,0))</f>
        <v>100.252769</v>
      </c>
      <c r="L209">
        <f>IF(ISERROR(VLOOKUP(A209,'ADA-USD'!$A$2:$E$1776,5,0)),"na",VLOOKUP(A209,'ADA-USD'!$A$2:$E$1776,5,0))</f>
        <v>1.7883309999999999</v>
      </c>
      <c r="M209">
        <f>IF(ISERROR(VLOOKUP(A209,'DOT-USD'!$A$2:$E$761,5,0)),"na",VLOOKUP(A209,'DOT-USD'!$A$2:$E$761,5,0))</f>
        <v>39.045966999999997</v>
      </c>
      <c r="N209">
        <f>IF(ISERROR(VLOOKUP(A209,'DOGE-USD'!$A$2:$G$1776,5,0)),"na",VLOOKUP(A209,'DOGE-USD'!$A$2:$G$1776,5,0))</f>
        <v>0.221383</v>
      </c>
      <c r="O209">
        <f>IF(ISERROR(VLOOKUP(A209,'SHIB-USD'!$A$2:$G$780,5,0)),"na",VLOOKUP(A209,'SHIB-USD'!$A$2:$G$780,5,0))</f>
        <v>4.1999999999999998E-5</v>
      </c>
    </row>
    <row r="210" spans="1:15" x14ac:dyDescent="0.35">
      <c r="A210" s="3">
        <v>44517</v>
      </c>
      <c r="B210">
        <f>VLOOKUP(A210,Yields!$A$2:$B$1680,2,0)</f>
        <v>0.06</v>
      </c>
      <c r="C210">
        <f>IF(ISERROR(VLOOKUP(A210,'BTC-USD'!$A$2:$E$1828,5,0)),"na",(VLOOKUP(A210,'BTC-USD'!$A$2:$E$1828,5,0)))</f>
        <v>60368.011719000002</v>
      </c>
      <c r="D210">
        <f>IF(ISERROR(VLOOKUP(A210,'SP500'!$A$2:$G$252,4,0)),"na",VLOOKUP(A210,'SP500'!$A$2:$G$252,4,0))</f>
        <v>469.33999599999999</v>
      </c>
      <c r="E210">
        <f>IF(ISERROR(VLOOKUP(A210,'ishare R3000 ETF'!$A$2:$G$1260,4,0)),"na",VLOOKUP(A210,'ishare R3000 ETF'!$A$2:$G$1260,4,0))</f>
        <v>276.98001099999999</v>
      </c>
      <c r="F210">
        <f>IF(ISERROR(VLOOKUP(A210,'^IXIC'!A210:$E$1260,5,0)),"na",VLOOKUP(A210,'^IXIC'!A210:$E$1260,5,0))</f>
        <v>15921.570313</v>
      </c>
      <c r="G210">
        <f>IF(ISERROR(VLOOKUP(A210,'EURUSD=X'!$A$2:$E$1307,4,0)),"na",VLOOKUP(A210,'EURUSD=X'!$A$2:$E$1307,4,0))</f>
        <v>1.1270530000000001</v>
      </c>
      <c r="H210">
        <f>IF(ISERROR(VLOOKUP(A210,'ETH-USD'!$A$2:$E$1776,5,0)),"na",VLOOKUP(A210,'ETH-USD'!$A$2:$E$1776,5,0))</f>
        <v>4287.59375</v>
      </c>
      <c r="I210">
        <f>IF(ISERROR(VLOOKUP(A210,'Russell 2000'!$A$1:$E$1260,5,0)),"na",VLOOKUP(A210,'Russell 2000'!$A$1:$E$1260,5,0))</f>
        <v>2377.01001</v>
      </c>
      <c r="J210">
        <f>IF(ISERROR(VLOOKUP(A210,'SOL-USD'!$A$2:$E$893,5,0)),"na",VLOOKUP(A210,'SOL-USD'!$A$2:$E$893,5,0))</f>
        <v>218.71523999999999</v>
      </c>
      <c r="K210">
        <f>IF(ISERROR(VLOOKUP(A210,'AVAX-USD'!$A$2:$E$799,5,0)),"na",VLOOKUP(A210,'AVAX-USD'!$A$2:$E$799,5,0))</f>
        <v>107.80207799999999</v>
      </c>
      <c r="L210">
        <f>IF(ISERROR(VLOOKUP(A210,'ADA-USD'!$A$2:$E$1776,5,0)),"na",VLOOKUP(A210,'ADA-USD'!$A$2:$E$1776,5,0))</f>
        <v>1.87554</v>
      </c>
      <c r="M210">
        <f>IF(ISERROR(VLOOKUP(A210,'DOT-USD'!$A$2:$E$761,5,0)),"na",VLOOKUP(A210,'DOT-USD'!$A$2:$E$761,5,0))</f>
        <v>42.708294000000002</v>
      </c>
      <c r="N210">
        <f>IF(ISERROR(VLOOKUP(A210,'DOGE-USD'!$A$2:$G$1776,5,0)),"na",VLOOKUP(A210,'DOGE-USD'!$A$2:$G$1776,5,0))</f>
        <v>0.237487</v>
      </c>
      <c r="O210">
        <f>IF(ISERROR(VLOOKUP(A210,'SHIB-USD'!$A$2:$G$780,5,0)),"na",VLOOKUP(A210,'SHIB-USD'!$A$2:$G$780,5,0))</f>
        <v>4.8000000000000001E-5</v>
      </c>
    </row>
    <row r="211" spans="1:15" x14ac:dyDescent="0.35">
      <c r="A211" s="3">
        <v>44516</v>
      </c>
      <c r="B211">
        <f>VLOOKUP(A211,Yields!$A$2:$B$1680,2,0)</f>
        <v>0.06</v>
      </c>
      <c r="C211">
        <f>IF(ISERROR(VLOOKUP(A211,'BTC-USD'!$A$2:$E$1828,5,0)),"na",(VLOOKUP(A211,'BTC-USD'!$A$2:$E$1828,5,0)))</f>
        <v>60161.246094000002</v>
      </c>
      <c r="D211">
        <f>IF(ISERROR(VLOOKUP(A211,'SP500'!$A$2:$G$252,4,0)),"na",VLOOKUP(A211,'SP500'!$A$2:$G$252,4,0))</f>
        <v>468.97000100000002</v>
      </c>
      <c r="E211">
        <f>IF(ISERROR(VLOOKUP(A211,'ishare R3000 ETF'!$A$2:$G$1260,4,0)),"na",VLOOKUP(A211,'ishare R3000 ETF'!$A$2:$G$1260,4,0))</f>
        <v>277.14001500000001</v>
      </c>
      <c r="F211">
        <f>IF(ISERROR(VLOOKUP(A211,'^IXIC'!A211:$E$1260,5,0)),"na",VLOOKUP(A211,'^IXIC'!A211:$E$1260,5,0))</f>
        <v>15973.860352</v>
      </c>
      <c r="G211">
        <f>IF(ISERROR(VLOOKUP(A211,'EURUSD=X'!$A$2:$E$1307,4,0)),"na",VLOOKUP(A211,'EURUSD=X'!$A$2:$E$1307,4,0))</f>
        <v>1.133067</v>
      </c>
      <c r="H211">
        <f>IF(ISERROR(VLOOKUP(A211,'ETH-USD'!$A$2:$E$1776,5,0)),"na",VLOOKUP(A211,'ETH-USD'!$A$2:$E$1776,5,0))</f>
        <v>4216.3652339999999</v>
      </c>
      <c r="I211">
        <f>IF(ISERROR(VLOOKUP(A211,'Russell 2000'!$A$1:$E$1260,5,0)),"na",VLOOKUP(A211,'Russell 2000'!$A$1:$E$1260,5,0))</f>
        <v>2405.0200199999999</v>
      </c>
      <c r="J211">
        <f>IF(ISERROR(VLOOKUP(A211,'SOL-USD'!$A$2:$E$893,5,0)),"na",VLOOKUP(A211,'SOL-USD'!$A$2:$E$893,5,0))</f>
        <v>219.23902899999999</v>
      </c>
      <c r="K211">
        <f>IF(ISERROR(VLOOKUP(A211,'AVAX-USD'!$A$2:$E$799,5,0)),"na",VLOOKUP(A211,'AVAX-USD'!$A$2:$E$799,5,0))</f>
        <v>97.975571000000002</v>
      </c>
      <c r="L211">
        <f>IF(ISERROR(VLOOKUP(A211,'ADA-USD'!$A$2:$E$1776,5,0)),"na",VLOOKUP(A211,'ADA-USD'!$A$2:$E$1776,5,0))</f>
        <v>1.877235</v>
      </c>
      <c r="M211">
        <f>IF(ISERROR(VLOOKUP(A211,'DOT-USD'!$A$2:$E$761,5,0)),"na",VLOOKUP(A211,'DOT-USD'!$A$2:$E$761,5,0))</f>
        <v>40.899315000000001</v>
      </c>
      <c r="N211">
        <f>IF(ISERROR(VLOOKUP(A211,'DOGE-USD'!$A$2:$G$1776,5,0)),"na",VLOOKUP(A211,'DOGE-USD'!$A$2:$G$1776,5,0))</f>
        <v>0.23724899999999999</v>
      </c>
      <c r="O211">
        <f>IF(ISERROR(VLOOKUP(A211,'SHIB-USD'!$A$2:$G$780,5,0)),"na",VLOOKUP(A211,'SHIB-USD'!$A$2:$G$780,5,0))</f>
        <v>4.8000000000000001E-5</v>
      </c>
    </row>
    <row r="212" spans="1:15" x14ac:dyDescent="0.35">
      <c r="A212" s="3">
        <v>44515</v>
      </c>
      <c r="B212">
        <f>VLOOKUP(A212,Yields!$A$2:$B$1680,2,0)</f>
        <v>0.06</v>
      </c>
      <c r="C212">
        <f>IF(ISERROR(VLOOKUP(A212,'BTC-USD'!$A$2:$E$1828,5,0)),"na",(VLOOKUP(A212,'BTC-USD'!$A$2:$E$1828,5,0)))</f>
        <v>63557.871094000002</v>
      </c>
      <c r="D212">
        <f>IF(ISERROR(VLOOKUP(A212,'SP500'!$A$2:$G$252,4,0)),"na",VLOOKUP(A212,'SP500'!$A$2:$G$252,4,0))</f>
        <v>468.11999500000002</v>
      </c>
      <c r="E212">
        <f>IF(ISERROR(VLOOKUP(A212,'ishare R3000 ETF'!$A$2:$G$1260,4,0)),"na",VLOOKUP(A212,'ishare R3000 ETF'!$A$2:$G$1260,4,0))</f>
        <v>276.55999800000001</v>
      </c>
      <c r="F212">
        <f>IF(ISERROR(VLOOKUP(A212,'^IXIC'!A212:$E$1260,5,0)),"na",VLOOKUP(A212,'^IXIC'!A212:$E$1260,5,0))</f>
        <v>15853.849609000001</v>
      </c>
      <c r="G212">
        <f>IF(ISERROR(VLOOKUP(A212,'EURUSD=X'!$A$2:$E$1307,4,0)),"na",VLOOKUP(A212,'EURUSD=X'!$A$2:$E$1307,4,0))</f>
        <v>1.141696</v>
      </c>
      <c r="H212">
        <f>IF(ISERROR(VLOOKUP(A212,'ETH-USD'!$A$2:$E$1776,5,0)),"na",VLOOKUP(A212,'ETH-USD'!$A$2:$E$1776,5,0))</f>
        <v>4557.5039059999999</v>
      </c>
      <c r="I212">
        <f>IF(ISERROR(VLOOKUP(A212,'Russell 2000'!$A$1:$E$1260,5,0)),"na",VLOOKUP(A212,'Russell 2000'!$A$1:$E$1260,5,0))</f>
        <v>2400.929932</v>
      </c>
      <c r="J212">
        <f>IF(ISERROR(VLOOKUP(A212,'SOL-USD'!$A$2:$E$893,5,0)),"na",VLOOKUP(A212,'SOL-USD'!$A$2:$E$893,5,0))</f>
        <v>237.55360400000001</v>
      </c>
      <c r="K212">
        <f>IF(ISERROR(VLOOKUP(A212,'AVAX-USD'!$A$2:$E$799,5,0)),"na",VLOOKUP(A212,'AVAX-USD'!$A$2:$E$799,5,0))</f>
        <v>93.550231999999994</v>
      </c>
      <c r="L212">
        <f>IF(ISERROR(VLOOKUP(A212,'ADA-USD'!$A$2:$E$1776,5,0)),"na",VLOOKUP(A212,'ADA-USD'!$A$2:$E$1776,5,0))</f>
        <v>2.015587</v>
      </c>
      <c r="M212">
        <f>IF(ISERROR(VLOOKUP(A212,'DOT-USD'!$A$2:$E$761,5,0)),"na",VLOOKUP(A212,'DOT-USD'!$A$2:$E$761,5,0))</f>
        <v>44.688716999999997</v>
      </c>
      <c r="N212">
        <f>IF(ISERROR(VLOOKUP(A212,'DOGE-USD'!$A$2:$G$1776,5,0)),"na",VLOOKUP(A212,'DOGE-USD'!$A$2:$G$1776,5,0))</f>
        <v>0.25652900000000001</v>
      </c>
      <c r="O212">
        <f>IF(ISERROR(VLOOKUP(A212,'SHIB-USD'!$A$2:$G$780,5,0)),"na",VLOOKUP(A212,'SHIB-USD'!$A$2:$G$780,5,0))</f>
        <v>5.3000000000000001E-5</v>
      </c>
    </row>
    <row r="213" spans="1:15" x14ac:dyDescent="0.35">
      <c r="A213" s="3">
        <v>44512</v>
      </c>
      <c r="B213">
        <f>VLOOKUP(A213,Yields!$A$2:$B$1680,2,0)</f>
        <v>0.05</v>
      </c>
      <c r="C213">
        <f>IF(ISERROR(VLOOKUP(A213,'BTC-USD'!$A$2:$E$1828,5,0)),"na",(VLOOKUP(A213,'BTC-USD'!$A$2:$E$1828,5,0)))</f>
        <v>64155.941405999998</v>
      </c>
      <c r="D213">
        <f>IF(ISERROR(VLOOKUP(A213,'SP500'!$A$2:$G$252,4,0)),"na",VLOOKUP(A213,'SP500'!$A$2:$G$252,4,0))</f>
        <v>465.97000100000002</v>
      </c>
      <c r="E213">
        <f>IF(ISERROR(VLOOKUP(A213,'ishare R3000 ETF'!$A$2:$G$1260,4,0)),"na",VLOOKUP(A213,'ishare R3000 ETF'!$A$2:$G$1260,4,0))</f>
        <v>275.61999500000002</v>
      </c>
      <c r="F213">
        <f>IF(ISERROR(VLOOKUP(A213,'^IXIC'!A213:$E$1260,5,0)),"na",VLOOKUP(A213,'^IXIC'!A213:$E$1260,5,0))</f>
        <v>15860.959961</v>
      </c>
      <c r="G213">
        <f>IF(ISERROR(VLOOKUP(A213,'EURUSD=X'!$A$2:$E$1307,4,0)),"na",VLOOKUP(A213,'EURUSD=X'!$A$2:$E$1307,4,0))</f>
        <v>1.1434059999999999</v>
      </c>
      <c r="H213">
        <f>IF(ISERROR(VLOOKUP(A213,'ETH-USD'!$A$2:$E$1776,5,0)),"na",VLOOKUP(A213,'ETH-USD'!$A$2:$E$1776,5,0))</f>
        <v>4667.1152339999999</v>
      </c>
      <c r="I213">
        <f>IF(ISERROR(VLOOKUP(A213,'Russell 2000'!$A$1:$E$1260,5,0)),"na",VLOOKUP(A213,'Russell 2000'!$A$1:$E$1260,5,0))</f>
        <v>2411.780029</v>
      </c>
      <c r="J213">
        <f>IF(ISERROR(VLOOKUP(A213,'SOL-USD'!$A$2:$E$893,5,0)),"na",VLOOKUP(A213,'SOL-USD'!$A$2:$E$893,5,0))</f>
        <v>228.50209000000001</v>
      </c>
      <c r="K213">
        <f>IF(ISERROR(VLOOKUP(A213,'AVAX-USD'!$A$2:$E$799,5,0)),"na",VLOOKUP(A213,'AVAX-USD'!$A$2:$E$799,5,0))</f>
        <v>84.724914999999996</v>
      </c>
      <c r="L213">
        <f>IF(ISERROR(VLOOKUP(A213,'ADA-USD'!$A$2:$E$1776,5,0)),"na",VLOOKUP(A213,'ADA-USD'!$A$2:$E$1776,5,0))</f>
        <v>2.045766</v>
      </c>
      <c r="M213">
        <f>IF(ISERROR(VLOOKUP(A213,'DOT-USD'!$A$2:$E$761,5,0)),"na",VLOOKUP(A213,'DOT-USD'!$A$2:$E$761,5,0))</f>
        <v>45.880806</v>
      </c>
      <c r="N213">
        <f>IF(ISERROR(VLOOKUP(A213,'DOGE-USD'!$A$2:$G$1776,5,0)),"na",VLOOKUP(A213,'DOGE-USD'!$A$2:$G$1776,5,0))</f>
        <v>0.25941399999999998</v>
      </c>
      <c r="O213">
        <f>IF(ISERROR(VLOOKUP(A213,'SHIB-USD'!$A$2:$G$780,5,0)),"na",VLOOKUP(A213,'SHIB-USD'!$A$2:$G$780,5,0))</f>
        <v>5.1999999999999997E-5</v>
      </c>
    </row>
    <row r="214" spans="1:15" x14ac:dyDescent="0.35">
      <c r="A214" s="3">
        <v>44510</v>
      </c>
      <c r="B214">
        <f>VLOOKUP(A214,Yields!$A$2:$B$1680,2,0)</f>
        <v>0.06</v>
      </c>
      <c r="C214">
        <f>IF(ISERROR(VLOOKUP(A214,'BTC-USD'!$A$2:$E$1828,5,0)),"na",(VLOOKUP(A214,'BTC-USD'!$A$2:$E$1828,5,0)))</f>
        <v>64995.230469000002</v>
      </c>
      <c r="D214">
        <f>IF(ISERROR(VLOOKUP(A214,'SP500'!$A$2:$G$252,4,0)),"na",VLOOKUP(A214,'SP500'!$A$2:$G$252,4,0))</f>
        <v>463.88000499999998</v>
      </c>
      <c r="E214">
        <f>IF(ISERROR(VLOOKUP(A214,'ishare R3000 ETF'!$A$2:$G$1260,4,0)),"na",VLOOKUP(A214,'ishare R3000 ETF'!$A$2:$G$1260,4,0))</f>
        <v>274.08999599999999</v>
      </c>
      <c r="F214">
        <f>IF(ISERROR(VLOOKUP(A214,'^IXIC'!A214:$E$1260,5,0)),"na",VLOOKUP(A214,'^IXIC'!A214:$E$1260,5,0))</f>
        <v>15622.709961</v>
      </c>
      <c r="G214">
        <f>IF(ISERROR(VLOOKUP(A214,'EURUSD=X'!$A$2:$E$1307,4,0)),"na",VLOOKUP(A214,'EURUSD=X'!$A$2:$E$1307,4,0))</f>
        <v>1.1513439999999999</v>
      </c>
      <c r="H214">
        <f>IF(ISERROR(VLOOKUP(A214,'ETH-USD'!$A$2:$E$1776,5,0)),"na",VLOOKUP(A214,'ETH-USD'!$A$2:$E$1776,5,0))</f>
        <v>4636.1743159999996</v>
      </c>
      <c r="I214">
        <f>IF(ISERROR(VLOOKUP(A214,'Russell 2000'!$A$1:$E$1260,5,0)),"na",VLOOKUP(A214,'Russell 2000'!$A$1:$E$1260,5,0))</f>
        <v>2389.580078</v>
      </c>
      <c r="J214">
        <f>IF(ISERROR(VLOOKUP(A214,'SOL-USD'!$A$2:$E$893,5,0)),"na",VLOOKUP(A214,'SOL-USD'!$A$2:$E$893,5,0))</f>
        <v>233.779526</v>
      </c>
      <c r="K214">
        <f>IF(ISERROR(VLOOKUP(A214,'AVAX-USD'!$A$2:$E$799,5,0)),"na",VLOOKUP(A214,'AVAX-USD'!$A$2:$E$799,5,0))</f>
        <v>85.295272999999995</v>
      </c>
      <c r="L214">
        <f>IF(ISERROR(VLOOKUP(A214,'ADA-USD'!$A$2:$E$1776,5,0)),"na",VLOOKUP(A214,'ADA-USD'!$A$2:$E$1776,5,0))</f>
        <v>2.1018020000000002</v>
      </c>
      <c r="M214">
        <f>IF(ISERROR(VLOOKUP(A214,'DOT-USD'!$A$2:$E$761,5,0)),"na",VLOOKUP(A214,'DOT-USD'!$A$2:$E$761,5,0))</f>
        <v>46.87133</v>
      </c>
      <c r="N214">
        <f>IF(ISERROR(VLOOKUP(A214,'DOGE-USD'!$A$2:$G$1776,5,0)),"na",VLOOKUP(A214,'DOGE-USD'!$A$2:$G$1776,5,0))</f>
        <v>0.25570900000000002</v>
      </c>
      <c r="O214">
        <f>IF(ISERROR(VLOOKUP(A214,'SHIB-USD'!$A$2:$G$780,5,0)),"na",VLOOKUP(A214,'SHIB-USD'!$A$2:$G$780,5,0))</f>
        <v>5.0000000000000002E-5</v>
      </c>
    </row>
    <row r="215" spans="1:15" x14ac:dyDescent="0.35">
      <c r="A215" s="3">
        <v>44509</v>
      </c>
      <c r="B215">
        <f>VLOOKUP(A215,Yields!$A$2:$B$1680,2,0)</f>
        <v>0.04</v>
      </c>
      <c r="C215">
        <f>IF(ISERROR(VLOOKUP(A215,'BTC-USD'!$A$2:$E$1828,5,0)),"na",(VLOOKUP(A215,'BTC-USD'!$A$2:$E$1828,5,0)))</f>
        <v>66971.828125</v>
      </c>
      <c r="D215">
        <f>IF(ISERROR(VLOOKUP(A215,'SP500'!$A$2:$G$252,4,0)),"na",VLOOKUP(A215,'SP500'!$A$2:$G$252,4,0))</f>
        <v>467.73998999999998</v>
      </c>
      <c r="E215">
        <f>IF(ISERROR(VLOOKUP(A215,'ishare R3000 ETF'!$A$2:$G$1260,4,0)),"na",VLOOKUP(A215,'ishare R3000 ETF'!$A$2:$G$1260,4,0))</f>
        <v>276.77999899999998</v>
      </c>
      <c r="F215">
        <f>IF(ISERROR(VLOOKUP(A215,'^IXIC'!A215:$E$1260,5,0)),"na",VLOOKUP(A215,'^IXIC'!A215:$E$1260,5,0))</f>
        <v>15886.540039</v>
      </c>
      <c r="G215">
        <f>IF(ISERROR(VLOOKUP(A215,'EURUSD=X'!$A$2:$E$1307,4,0)),"na",VLOOKUP(A215,'EURUSD=X'!$A$2:$E$1307,4,0))</f>
        <v>1.157019</v>
      </c>
      <c r="H215">
        <f>IF(ISERROR(VLOOKUP(A215,'ETH-USD'!$A$2:$E$1776,5,0)),"na",VLOOKUP(A215,'ETH-USD'!$A$2:$E$1776,5,0))</f>
        <v>4735.0688479999999</v>
      </c>
      <c r="I215">
        <f>IF(ISERROR(VLOOKUP(A215,'Russell 2000'!$A$1:$E$1260,5,0)),"na",VLOOKUP(A215,'Russell 2000'!$A$1:$E$1260,5,0))</f>
        <v>2427.290039</v>
      </c>
      <c r="J215">
        <f>IF(ISERROR(VLOOKUP(A215,'SOL-USD'!$A$2:$E$893,5,0)),"na",VLOOKUP(A215,'SOL-USD'!$A$2:$E$893,5,0))</f>
        <v>239.21313499999999</v>
      </c>
      <c r="K215">
        <f>IF(ISERROR(VLOOKUP(A215,'AVAX-USD'!$A$2:$E$799,5,0)),"na",VLOOKUP(A215,'AVAX-USD'!$A$2:$E$799,5,0))</f>
        <v>88.454864999999998</v>
      </c>
      <c r="L215">
        <f>IF(ISERROR(VLOOKUP(A215,'ADA-USD'!$A$2:$E$1776,5,0)),"na",VLOOKUP(A215,'ADA-USD'!$A$2:$E$1776,5,0))</f>
        <v>2.2734830000000001</v>
      </c>
      <c r="M215">
        <f>IF(ISERROR(VLOOKUP(A215,'DOT-USD'!$A$2:$E$761,5,0)),"na",VLOOKUP(A215,'DOT-USD'!$A$2:$E$761,5,0))</f>
        <v>50.779361999999999</v>
      </c>
      <c r="N215">
        <f>IF(ISERROR(VLOOKUP(A215,'DOGE-USD'!$A$2:$G$1776,5,0)),"na",VLOOKUP(A215,'DOGE-USD'!$A$2:$G$1776,5,0))</f>
        <v>0.27352599999999999</v>
      </c>
      <c r="O215">
        <f>IF(ISERROR(VLOOKUP(A215,'SHIB-USD'!$A$2:$G$780,5,0)),"na",VLOOKUP(A215,'SHIB-USD'!$A$2:$G$780,5,0))</f>
        <v>5.5000000000000002E-5</v>
      </c>
    </row>
    <row r="216" spans="1:15" x14ac:dyDescent="0.35">
      <c r="A216" s="3">
        <v>44508</v>
      </c>
      <c r="B216">
        <f>VLOOKUP(A216,Yields!$A$2:$B$1680,2,0)</f>
        <v>0.04</v>
      </c>
      <c r="C216">
        <f>IF(ISERROR(VLOOKUP(A216,'BTC-USD'!$A$2:$E$1828,5,0)),"na",(VLOOKUP(A216,'BTC-USD'!$A$2:$E$1828,5,0)))</f>
        <v>67566.828125</v>
      </c>
      <c r="D216">
        <f>IF(ISERROR(VLOOKUP(A216,'SP500'!$A$2:$G$252,4,0)),"na",VLOOKUP(A216,'SP500'!$A$2:$G$252,4,0))</f>
        <v>470.07998700000002</v>
      </c>
      <c r="E216">
        <f>IF(ISERROR(VLOOKUP(A216,'ishare R3000 ETF'!$A$2:$G$1260,4,0)),"na",VLOOKUP(A216,'ishare R3000 ETF'!$A$2:$G$1260,4,0))</f>
        <v>278.17001299999998</v>
      </c>
      <c r="F216">
        <f>IF(ISERROR(VLOOKUP(A216,'^IXIC'!A216:$E$1260,5,0)),"na",VLOOKUP(A216,'^IXIC'!A216:$E$1260,5,0))</f>
        <v>15982.360352</v>
      </c>
      <c r="G216">
        <f>IF(ISERROR(VLOOKUP(A216,'EURUSD=X'!$A$2:$E$1307,4,0)),"na",VLOOKUP(A216,'EURUSD=X'!$A$2:$E$1307,4,0))</f>
        <v>1.1551750000000001</v>
      </c>
      <c r="H216">
        <f>IF(ISERROR(VLOOKUP(A216,'ETH-USD'!$A$2:$E$1776,5,0)),"na",VLOOKUP(A216,'ETH-USD'!$A$2:$E$1776,5,0))</f>
        <v>4812.0874020000001</v>
      </c>
      <c r="I216">
        <f>IF(ISERROR(VLOOKUP(A216,'Russell 2000'!$A$1:$E$1260,5,0)),"na",VLOOKUP(A216,'Russell 2000'!$A$1:$E$1260,5,0))</f>
        <v>2442.73999</v>
      </c>
      <c r="J216">
        <f>IF(ISERROR(VLOOKUP(A216,'SOL-USD'!$A$2:$E$893,5,0)),"na",VLOOKUP(A216,'SOL-USD'!$A$2:$E$893,5,0))</f>
        <v>248.46717799999999</v>
      </c>
      <c r="K216">
        <f>IF(ISERROR(VLOOKUP(A216,'AVAX-USD'!$A$2:$E$799,5,0)),"na",VLOOKUP(A216,'AVAX-USD'!$A$2:$E$799,5,0))</f>
        <v>91.184783999999993</v>
      </c>
      <c r="L216">
        <f>IF(ISERROR(VLOOKUP(A216,'ADA-USD'!$A$2:$E$1776,5,0)),"na",VLOOKUP(A216,'ADA-USD'!$A$2:$E$1776,5,0))</f>
        <v>2.1244190000000001</v>
      </c>
      <c r="M216">
        <f>IF(ISERROR(VLOOKUP(A216,'DOT-USD'!$A$2:$E$761,5,0)),"na",VLOOKUP(A216,'DOT-USD'!$A$2:$E$761,5,0))</f>
        <v>53.348457000000003</v>
      </c>
      <c r="N216">
        <f>IF(ISERROR(VLOOKUP(A216,'DOGE-USD'!$A$2:$G$1776,5,0)),"na",VLOOKUP(A216,'DOGE-USD'!$A$2:$G$1776,5,0))</f>
        <v>0.28235900000000003</v>
      </c>
      <c r="O216">
        <f>IF(ISERROR(VLOOKUP(A216,'SHIB-USD'!$A$2:$G$780,5,0)),"na",VLOOKUP(A216,'SHIB-USD'!$A$2:$G$780,5,0))</f>
        <v>5.5000000000000002E-5</v>
      </c>
    </row>
    <row r="217" spans="1:15" x14ac:dyDescent="0.35">
      <c r="A217" s="3">
        <v>44505</v>
      </c>
      <c r="B217">
        <f>VLOOKUP(A217,Yields!$A$2:$B$1680,2,0)</f>
        <v>0.05</v>
      </c>
      <c r="C217">
        <f>IF(ISERROR(VLOOKUP(A217,'BTC-USD'!$A$2:$E$1828,5,0)),"na",(VLOOKUP(A217,'BTC-USD'!$A$2:$E$1828,5,0)))</f>
        <v>61125.675780999998</v>
      </c>
      <c r="D217">
        <f>IF(ISERROR(VLOOKUP(A217,'SP500'!$A$2:$G$252,4,0)),"na",VLOOKUP(A217,'SP500'!$A$2:$G$252,4,0))</f>
        <v>468.790009</v>
      </c>
      <c r="E217">
        <f>IF(ISERROR(VLOOKUP(A217,'ishare R3000 ETF'!$A$2:$G$1260,4,0)),"na",VLOOKUP(A217,'ishare R3000 ETF'!$A$2:$G$1260,4,0))</f>
        <v>277.27999899999998</v>
      </c>
      <c r="F217">
        <f>IF(ISERROR(VLOOKUP(A217,'^IXIC'!A217:$E$1260,5,0)),"na",VLOOKUP(A217,'^IXIC'!A217:$E$1260,5,0))</f>
        <v>15971.589844</v>
      </c>
      <c r="G217">
        <f>IF(ISERROR(VLOOKUP(A217,'EURUSD=X'!$A$2:$E$1307,4,0)),"na",VLOOKUP(A217,'EURUSD=X'!$A$2:$E$1307,4,0))</f>
        <v>1.15141</v>
      </c>
      <c r="H217">
        <f>IF(ISERROR(VLOOKUP(A217,'ETH-USD'!$A$2:$E$1776,5,0)),"na",VLOOKUP(A217,'ETH-USD'!$A$2:$E$1776,5,0))</f>
        <v>4486.2431640000004</v>
      </c>
      <c r="I217">
        <f>IF(ISERROR(VLOOKUP(A217,'Russell 2000'!$A$1:$E$1260,5,0)),"na",VLOOKUP(A217,'Russell 2000'!$A$1:$E$1260,5,0))</f>
        <v>2437.080078</v>
      </c>
      <c r="J217">
        <f>IF(ISERROR(VLOOKUP(A217,'SOL-USD'!$A$2:$E$893,5,0)),"na",VLOOKUP(A217,'SOL-USD'!$A$2:$E$893,5,0))</f>
        <v>236.474335</v>
      </c>
      <c r="K217">
        <f>IF(ISERROR(VLOOKUP(A217,'AVAX-USD'!$A$2:$E$799,5,0)),"na",VLOOKUP(A217,'AVAX-USD'!$A$2:$E$799,5,0))</f>
        <v>74.364738000000003</v>
      </c>
      <c r="L217">
        <f>IF(ISERROR(VLOOKUP(A217,'ADA-USD'!$A$2:$E$1776,5,0)),"na",VLOOKUP(A217,'ADA-USD'!$A$2:$E$1776,5,0))</f>
        <v>1.9862059999999999</v>
      </c>
      <c r="M217">
        <f>IF(ISERROR(VLOOKUP(A217,'DOT-USD'!$A$2:$E$761,5,0)),"na",VLOOKUP(A217,'DOT-USD'!$A$2:$E$761,5,0))</f>
        <v>51.894672</v>
      </c>
      <c r="N217">
        <f>IF(ISERROR(VLOOKUP(A217,'DOGE-USD'!$A$2:$G$1776,5,0)),"na",VLOOKUP(A217,'DOGE-USD'!$A$2:$G$1776,5,0))</f>
        <v>0.261465</v>
      </c>
      <c r="O217">
        <f>IF(ISERROR(VLOOKUP(A217,'SHIB-USD'!$A$2:$G$780,5,0)),"na",VLOOKUP(A217,'SHIB-USD'!$A$2:$G$780,5,0))</f>
        <v>6.2000000000000003E-5</v>
      </c>
    </row>
    <row r="218" spans="1:15" x14ac:dyDescent="0.35">
      <c r="A218" s="3">
        <v>44504</v>
      </c>
      <c r="B218">
        <f>VLOOKUP(A218,Yields!$A$2:$B$1680,2,0)</f>
        <v>0.05</v>
      </c>
      <c r="C218">
        <f>IF(ISERROR(VLOOKUP(A218,'BTC-USD'!$A$2:$E$1828,5,0)),"na",(VLOOKUP(A218,'BTC-USD'!$A$2:$E$1828,5,0)))</f>
        <v>61452.230469000002</v>
      </c>
      <c r="D218">
        <f>IF(ISERROR(VLOOKUP(A218,'SP500'!$A$2:$G$252,4,0)),"na",VLOOKUP(A218,'SP500'!$A$2:$G$252,4,0))</f>
        <v>466.83999599999999</v>
      </c>
      <c r="E218">
        <f>IF(ISERROR(VLOOKUP(A218,'ishare R3000 ETF'!$A$2:$G$1260,4,0)),"na",VLOOKUP(A218,'ishare R3000 ETF'!$A$2:$G$1260,4,0))</f>
        <v>276.17999300000002</v>
      </c>
      <c r="F218">
        <f>IF(ISERROR(VLOOKUP(A218,'^IXIC'!A218:$E$1260,5,0)),"na",VLOOKUP(A218,'^IXIC'!A218:$E$1260,5,0))</f>
        <v>15940.309569999999</v>
      </c>
      <c r="G218">
        <f>IF(ISERROR(VLOOKUP(A218,'EURUSD=X'!$A$2:$E$1307,4,0)),"na",VLOOKUP(A218,'EURUSD=X'!$A$2:$E$1307,4,0))</f>
        <v>1.1529240000000001</v>
      </c>
      <c r="H218">
        <f>IF(ISERROR(VLOOKUP(A218,'ETH-USD'!$A$2:$E$1776,5,0)),"na",VLOOKUP(A218,'ETH-USD'!$A$2:$E$1776,5,0))</f>
        <v>4537.3242190000001</v>
      </c>
      <c r="I218">
        <f>IF(ISERROR(VLOOKUP(A218,'Russell 2000'!$A$1:$E$1260,5,0)),"na",VLOOKUP(A218,'Russell 2000'!$A$1:$E$1260,5,0))</f>
        <v>2402.429932</v>
      </c>
      <c r="J218">
        <f>IF(ISERROR(VLOOKUP(A218,'SOL-USD'!$A$2:$E$893,5,0)),"na",VLOOKUP(A218,'SOL-USD'!$A$2:$E$893,5,0))</f>
        <v>247.38777200000001</v>
      </c>
      <c r="K218">
        <f>IF(ISERROR(VLOOKUP(A218,'AVAX-USD'!$A$2:$E$799,5,0)),"na",VLOOKUP(A218,'AVAX-USD'!$A$2:$E$799,5,0))</f>
        <v>79.293221000000003</v>
      </c>
      <c r="L218">
        <f>IF(ISERROR(VLOOKUP(A218,'ADA-USD'!$A$2:$E$1776,5,0)),"na",VLOOKUP(A218,'ADA-USD'!$A$2:$E$1776,5,0))</f>
        <v>1.984882</v>
      </c>
      <c r="M218">
        <f>IF(ISERROR(VLOOKUP(A218,'DOT-USD'!$A$2:$E$761,5,0)),"na",VLOOKUP(A218,'DOT-USD'!$A$2:$E$761,5,0))</f>
        <v>53.881732999999997</v>
      </c>
      <c r="N218">
        <f>IF(ISERROR(VLOOKUP(A218,'DOGE-USD'!$A$2:$G$1776,5,0)),"na",VLOOKUP(A218,'DOGE-USD'!$A$2:$G$1776,5,0))</f>
        <v>0.26328000000000001</v>
      </c>
      <c r="O218">
        <f>IF(ISERROR(VLOOKUP(A218,'SHIB-USD'!$A$2:$G$780,5,0)),"na",VLOOKUP(A218,'SHIB-USD'!$A$2:$G$780,5,0))</f>
        <v>4.8999999999999998E-5</v>
      </c>
    </row>
    <row r="219" spans="1:15" x14ac:dyDescent="0.35">
      <c r="A219" s="3">
        <v>44503</v>
      </c>
      <c r="B219">
        <f>VLOOKUP(A219,Yields!$A$2:$B$1680,2,0)</f>
        <v>0.05</v>
      </c>
      <c r="C219">
        <f>IF(ISERROR(VLOOKUP(A219,'BTC-USD'!$A$2:$E$1828,5,0)),"na",(VLOOKUP(A219,'BTC-USD'!$A$2:$E$1828,5,0)))</f>
        <v>62970.046875</v>
      </c>
      <c r="D219">
        <f>IF(ISERROR(VLOOKUP(A219,'SP500'!$A$2:$G$252,4,0)),"na",VLOOKUP(A219,'SP500'!$A$2:$G$252,4,0))</f>
        <v>462.67999300000002</v>
      </c>
      <c r="E219">
        <f>IF(ISERROR(VLOOKUP(A219,'ishare R3000 ETF'!$A$2:$G$1260,4,0)),"na",VLOOKUP(A219,'ishare R3000 ETF'!$A$2:$G$1260,4,0))</f>
        <v>273.72000100000002</v>
      </c>
      <c r="F219">
        <f>IF(ISERROR(VLOOKUP(A219,'^IXIC'!A219:$E$1260,5,0)),"na",VLOOKUP(A219,'^IXIC'!A219:$E$1260,5,0))</f>
        <v>15811.580078000001</v>
      </c>
      <c r="G219">
        <f>IF(ISERROR(VLOOKUP(A219,'EURUSD=X'!$A$2:$E$1307,4,0)),"na",VLOOKUP(A219,'EURUSD=X'!$A$2:$E$1307,4,0))</f>
        <v>1.156363</v>
      </c>
      <c r="H219">
        <f>IF(ISERROR(VLOOKUP(A219,'ETH-USD'!$A$2:$E$1776,5,0)),"na",VLOOKUP(A219,'ETH-USD'!$A$2:$E$1776,5,0))</f>
        <v>4607.1938479999999</v>
      </c>
      <c r="I219">
        <f>IF(ISERROR(VLOOKUP(A219,'Russell 2000'!$A$1:$E$1260,5,0)),"na",VLOOKUP(A219,'Russell 2000'!$A$1:$E$1260,5,0))</f>
        <v>2404.280029</v>
      </c>
      <c r="J219">
        <f>IF(ISERROR(VLOOKUP(A219,'SOL-USD'!$A$2:$E$893,5,0)),"na",VLOOKUP(A219,'SOL-USD'!$A$2:$E$893,5,0))</f>
        <v>242.898819</v>
      </c>
      <c r="K219">
        <f>IF(ISERROR(VLOOKUP(A219,'AVAX-USD'!$A$2:$E$799,5,0)),"na",VLOOKUP(A219,'AVAX-USD'!$A$2:$E$799,5,0))</f>
        <v>75.430419999999998</v>
      </c>
      <c r="L219">
        <f>IF(ISERROR(VLOOKUP(A219,'ADA-USD'!$A$2:$E$1776,5,0)),"na",VLOOKUP(A219,'ADA-USD'!$A$2:$E$1776,5,0))</f>
        <v>2.063701</v>
      </c>
      <c r="M219">
        <f>IF(ISERROR(VLOOKUP(A219,'DOT-USD'!$A$2:$E$761,5,0)),"na",VLOOKUP(A219,'DOT-USD'!$A$2:$E$761,5,0))</f>
        <v>53.443702999999999</v>
      </c>
      <c r="N219">
        <f>IF(ISERROR(VLOOKUP(A219,'DOGE-USD'!$A$2:$G$1776,5,0)),"na",VLOOKUP(A219,'DOGE-USD'!$A$2:$G$1776,5,0))</f>
        <v>0.26940700000000001</v>
      </c>
      <c r="O219">
        <f>IF(ISERROR(VLOOKUP(A219,'SHIB-USD'!$A$2:$G$780,5,0)),"na",VLOOKUP(A219,'SHIB-USD'!$A$2:$G$780,5,0))</f>
        <v>5.5000000000000002E-5</v>
      </c>
    </row>
    <row r="220" spans="1:15" x14ac:dyDescent="0.35">
      <c r="A220" s="3">
        <v>44502</v>
      </c>
      <c r="B220">
        <f>VLOOKUP(A220,Yields!$A$2:$B$1680,2,0)</f>
        <v>0.05</v>
      </c>
      <c r="C220">
        <f>IF(ISERROR(VLOOKUP(A220,'BTC-USD'!$A$2:$E$1828,5,0)),"na",(VLOOKUP(A220,'BTC-USD'!$A$2:$E$1828,5,0)))</f>
        <v>63226.402344000002</v>
      </c>
      <c r="D220">
        <f>IF(ISERROR(VLOOKUP(A220,'SP500'!$A$2:$G$252,4,0)),"na",VLOOKUP(A220,'SP500'!$A$2:$G$252,4,0))</f>
        <v>461.92001299999998</v>
      </c>
      <c r="E220">
        <f>IF(ISERROR(VLOOKUP(A220,'ishare R3000 ETF'!$A$2:$G$1260,4,0)),"na",VLOOKUP(A220,'ishare R3000 ETF'!$A$2:$G$1260,4,0))</f>
        <v>273.27999899999998</v>
      </c>
      <c r="F220">
        <f>IF(ISERROR(VLOOKUP(A220,'^IXIC'!A220:$E$1260,5,0)),"na",VLOOKUP(A220,'^IXIC'!A220:$E$1260,5,0))</f>
        <v>15649.599609000001</v>
      </c>
      <c r="G220">
        <f>IF(ISERROR(VLOOKUP(A220,'EURUSD=X'!$A$2:$E$1307,4,0)),"na",VLOOKUP(A220,'EURUSD=X'!$A$2:$E$1307,4,0))</f>
        <v>1.1579170000000001</v>
      </c>
      <c r="H220">
        <f>IF(ISERROR(VLOOKUP(A220,'ETH-USD'!$A$2:$E$1776,5,0)),"na",VLOOKUP(A220,'ETH-USD'!$A$2:$E$1776,5,0))</f>
        <v>4584.798828</v>
      </c>
      <c r="I220">
        <f>IF(ISERROR(VLOOKUP(A220,'Russell 2000'!$A$1:$E$1260,5,0)),"na",VLOOKUP(A220,'Russell 2000'!$A$1:$E$1260,5,0))</f>
        <v>2361.860107</v>
      </c>
      <c r="J220">
        <f>IF(ISERROR(VLOOKUP(A220,'SOL-USD'!$A$2:$E$893,5,0)),"na",VLOOKUP(A220,'SOL-USD'!$A$2:$E$893,5,0))</f>
        <v>220.23959400000001</v>
      </c>
      <c r="K220">
        <f>IF(ISERROR(VLOOKUP(A220,'AVAX-USD'!$A$2:$E$799,5,0)),"na",VLOOKUP(A220,'AVAX-USD'!$A$2:$E$799,5,0))</f>
        <v>67.584557000000004</v>
      </c>
      <c r="L220">
        <f>IF(ISERROR(VLOOKUP(A220,'ADA-USD'!$A$2:$E$1776,5,0)),"na",VLOOKUP(A220,'ADA-USD'!$A$2:$E$1776,5,0))</f>
        <v>1.9713769999999999</v>
      </c>
      <c r="M220">
        <f>IF(ISERROR(VLOOKUP(A220,'DOT-USD'!$A$2:$E$761,5,0)),"na",VLOOKUP(A220,'DOT-USD'!$A$2:$E$761,5,0))</f>
        <v>51.631351000000002</v>
      </c>
      <c r="N220">
        <f>IF(ISERROR(VLOOKUP(A220,'DOGE-USD'!$A$2:$G$1776,5,0)),"na",VLOOKUP(A220,'DOGE-USD'!$A$2:$G$1776,5,0))</f>
        <v>0.273121</v>
      </c>
      <c r="O220">
        <f>IF(ISERROR(VLOOKUP(A220,'SHIB-USD'!$A$2:$G$780,5,0)),"na",VLOOKUP(A220,'SHIB-USD'!$A$2:$G$780,5,0))</f>
        <v>6.8999999999999997E-5</v>
      </c>
    </row>
    <row r="221" spans="1:15" x14ac:dyDescent="0.35">
      <c r="A221" s="3">
        <v>44501</v>
      </c>
      <c r="B221">
        <f>VLOOKUP(A221,Yields!$A$2:$B$1680,2,0)</f>
        <v>0.05</v>
      </c>
      <c r="C221">
        <f>IF(ISERROR(VLOOKUP(A221,'BTC-USD'!$A$2:$E$1828,5,0)),"na",(VLOOKUP(A221,'BTC-USD'!$A$2:$E$1828,5,0)))</f>
        <v>61004.40625</v>
      </c>
      <c r="D221">
        <f>IF(ISERROR(VLOOKUP(A221,'SP500'!$A$2:$G$252,4,0)),"na",VLOOKUP(A221,'SP500'!$A$2:$G$252,4,0))</f>
        <v>460.01998900000001</v>
      </c>
      <c r="E221">
        <f>IF(ISERROR(VLOOKUP(A221,'ishare R3000 ETF'!$A$2:$G$1260,4,0)),"na",VLOOKUP(A221,'ishare R3000 ETF'!$A$2:$G$1260,4,0))</f>
        <v>271.85998499999999</v>
      </c>
      <c r="F221">
        <f>IF(ISERROR(VLOOKUP(A221,'^IXIC'!A221:$E$1260,5,0)),"na",VLOOKUP(A221,'^IXIC'!A221:$E$1260,5,0))</f>
        <v>15595.919921999999</v>
      </c>
      <c r="G221">
        <f>IF(ISERROR(VLOOKUP(A221,'EURUSD=X'!$A$2:$E$1307,4,0)),"na",VLOOKUP(A221,'EURUSD=X'!$A$2:$E$1307,4,0))</f>
        <v>1.154668</v>
      </c>
      <c r="H221">
        <f>IF(ISERROR(VLOOKUP(A221,'ETH-USD'!$A$2:$E$1776,5,0)),"na",VLOOKUP(A221,'ETH-USD'!$A$2:$E$1776,5,0))</f>
        <v>4324.626953</v>
      </c>
      <c r="I221">
        <f>IF(ISERROR(VLOOKUP(A221,'Russell 2000'!$A$1:$E$1260,5,0)),"na",VLOOKUP(A221,'Russell 2000'!$A$1:$E$1260,5,0))</f>
        <v>2358.1201169999999</v>
      </c>
      <c r="J221">
        <f>IF(ISERROR(VLOOKUP(A221,'SOL-USD'!$A$2:$E$893,5,0)),"na",VLOOKUP(A221,'SOL-USD'!$A$2:$E$893,5,0))</f>
        <v>203.54508999999999</v>
      </c>
      <c r="K221">
        <f>IF(ISERROR(VLOOKUP(A221,'AVAX-USD'!$A$2:$E$799,5,0)),"na",VLOOKUP(A221,'AVAX-USD'!$A$2:$E$799,5,0))</f>
        <v>65.072517000000005</v>
      </c>
      <c r="L221">
        <f>IF(ISERROR(VLOOKUP(A221,'ADA-USD'!$A$2:$E$1776,5,0)),"na",VLOOKUP(A221,'ADA-USD'!$A$2:$E$1776,5,0))</f>
        <v>1.950002</v>
      </c>
      <c r="M221">
        <f>IF(ISERROR(VLOOKUP(A221,'DOT-USD'!$A$2:$E$761,5,0)),"na",VLOOKUP(A221,'DOT-USD'!$A$2:$E$761,5,0))</f>
        <v>49.982253999999998</v>
      </c>
      <c r="N221">
        <f>IF(ISERROR(VLOOKUP(A221,'DOGE-USD'!$A$2:$G$1776,5,0)),"na",VLOOKUP(A221,'DOGE-USD'!$A$2:$G$1776,5,0))</f>
        <v>0.27172800000000003</v>
      </c>
      <c r="O221">
        <f>IF(ISERROR(VLOOKUP(A221,'SHIB-USD'!$A$2:$G$780,5,0)),"na",VLOOKUP(A221,'SHIB-USD'!$A$2:$G$780,5,0))</f>
        <v>7.2000000000000002E-5</v>
      </c>
    </row>
    <row r="222" spans="1:15" x14ac:dyDescent="0.35">
      <c r="A222" s="3">
        <v>44498</v>
      </c>
      <c r="B222">
        <f>VLOOKUP(A222,Yields!$A$2:$B$1680,2,0)</f>
        <v>0.06</v>
      </c>
      <c r="C222">
        <f>IF(ISERROR(VLOOKUP(A222,'BTC-USD'!$A$2:$E$1828,5,0)),"na",(VLOOKUP(A222,'BTC-USD'!$A$2:$E$1828,5,0)))</f>
        <v>62227.964844000002</v>
      </c>
      <c r="D222">
        <f>IF(ISERROR(VLOOKUP(A222,'SP500'!$A$2:$G$252,4,0)),"na",VLOOKUP(A222,'SP500'!$A$2:$G$252,4,0))</f>
        <v>457.38000499999998</v>
      </c>
      <c r="E222">
        <f>IF(ISERROR(VLOOKUP(A222,'ishare R3000 ETF'!$A$2:$G$1260,4,0)),"na",VLOOKUP(A222,'ishare R3000 ETF'!$A$2:$G$1260,4,0))</f>
        <v>270.08999599999999</v>
      </c>
      <c r="F222">
        <f>IF(ISERROR(VLOOKUP(A222,'^IXIC'!A222:$E$1260,5,0)),"na",VLOOKUP(A222,'^IXIC'!A222:$E$1260,5,0))</f>
        <v>15498.389648</v>
      </c>
      <c r="G222">
        <f>IF(ISERROR(VLOOKUP(A222,'EURUSD=X'!$A$2:$E$1307,4,0)),"na",VLOOKUP(A222,'EURUSD=X'!$A$2:$E$1307,4,0))</f>
        <v>1.154668</v>
      </c>
      <c r="H222">
        <f>IF(ISERROR(VLOOKUP(A222,'ETH-USD'!$A$2:$E$1776,5,0)),"na",VLOOKUP(A222,'ETH-USD'!$A$2:$E$1776,5,0))</f>
        <v>4414.7465819999998</v>
      </c>
      <c r="I222">
        <f>IF(ISERROR(VLOOKUP(A222,'Russell 2000'!$A$1:$E$1260,5,0)),"na",VLOOKUP(A222,'Russell 2000'!$A$1:$E$1260,5,0))</f>
        <v>2297.1899410000001</v>
      </c>
      <c r="J222">
        <f>IF(ISERROR(VLOOKUP(A222,'SOL-USD'!$A$2:$E$893,5,0)),"na",VLOOKUP(A222,'SOL-USD'!$A$2:$E$893,5,0))</f>
        <v>200.18275499999999</v>
      </c>
      <c r="K222">
        <f>IF(ISERROR(VLOOKUP(A222,'AVAX-USD'!$A$2:$E$799,5,0)),"na",VLOOKUP(A222,'AVAX-USD'!$A$2:$E$799,5,0))</f>
        <v>64.772469000000001</v>
      </c>
      <c r="L222">
        <f>IF(ISERROR(VLOOKUP(A222,'ADA-USD'!$A$2:$E$1776,5,0)),"na",VLOOKUP(A222,'ADA-USD'!$A$2:$E$1776,5,0))</f>
        <v>2.0121869999999999</v>
      </c>
      <c r="M222">
        <f>IF(ISERROR(VLOOKUP(A222,'DOT-USD'!$A$2:$E$761,5,0)),"na",VLOOKUP(A222,'DOT-USD'!$A$2:$E$761,5,0))</f>
        <v>44.073624000000002</v>
      </c>
      <c r="N222">
        <f>IF(ISERROR(VLOOKUP(A222,'DOGE-USD'!$A$2:$G$1776,5,0)),"na",VLOOKUP(A222,'DOGE-USD'!$A$2:$G$1776,5,0))</f>
        <v>0.28785300000000003</v>
      </c>
      <c r="O222">
        <f>IF(ISERROR(VLOOKUP(A222,'SHIB-USD'!$A$2:$G$780,5,0)),"na",VLOOKUP(A222,'SHIB-USD'!$A$2:$G$780,5,0))</f>
        <v>7.4999999999999993E-5</v>
      </c>
    </row>
    <row r="223" spans="1:15" x14ac:dyDescent="0.35">
      <c r="A223" s="3">
        <v>44497</v>
      </c>
      <c r="B223">
        <f>VLOOKUP(A223,Yields!$A$2:$B$1680,2,0)</f>
        <v>0.06</v>
      </c>
      <c r="C223">
        <f>IF(ISERROR(VLOOKUP(A223,'BTC-USD'!$A$2:$E$1828,5,0)),"na",(VLOOKUP(A223,'BTC-USD'!$A$2:$E$1828,5,0)))</f>
        <v>60622.136719000002</v>
      </c>
      <c r="D223">
        <f>IF(ISERROR(VLOOKUP(A223,'SP500'!$A$2:$G$252,4,0)),"na",VLOOKUP(A223,'SP500'!$A$2:$G$252,4,0))</f>
        <v>457.26998900000001</v>
      </c>
      <c r="E223">
        <f>IF(ISERROR(VLOOKUP(A223,'ishare R3000 ETF'!$A$2:$G$1260,4,0)),"na",VLOOKUP(A223,'ishare R3000 ETF'!$A$2:$G$1260,4,0))</f>
        <v>269.48998999999998</v>
      </c>
      <c r="F223">
        <f>IF(ISERROR(VLOOKUP(A223,'^IXIC'!A223:$E$1260,5,0)),"na",VLOOKUP(A223,'^IXIC'!A223:$E$1260,5,0))</f>
        <v>15448.120117</v>
      </c>
      <c r="G223">
        <f>IF(ISERROR(VLOOKUP(A223,'EURUSD=X'!$A$2:$E$1307,4,0)),"na",VLOOKUP(A223,'EURUSD=X'!$A$2:$E$1307,4,0))</f>
        <v>1.1583190000000001</v>
      </c>
      <c r="H223">
        <f>IF(ISERROR(VLOOKUP(A223,'ETH-USD'!$A$2:$E$1776,5,0)),"na",VLOOKUP(A223,'ETH-USD'!$A$2:$E$1776,5,0))</f>
        <v>4287.3188479999999</v>
      </c>
      <c r="I223">
        <f>IF(ISERROR(VLOOKUP(A223,'Russell 2000'!$A$1:$E$1260,5,0)),"na",VLOOKUP(A223,'Russell 2000'!$A$1:$E$1260,5,0))</f>
        <v>2297.9799800000001</v>
      </c>
      <c r="J223">
        <f>IF(ISERROR(VLOOKUP(A223,'SOL-USD'!$A$2:$E$893,5,0)),"na",VLOOKUP(A223,'SOL-USD'!$A$2:$E$893,5,0))</f>
        <v>194.86398299999999</v>
      </c>
      <c r="K223">
        <f>IF(ISERROR(VLOOKUP(A223,'AVAX-USD'!$A$2:$E$799,5,0)),"na",VLOOKUP(A223,'AVAX-USD'!$A$2:$E$799,5,0))</f>
        <v>64.430076999999997</v>
      </c>
      <c r="L223">
        <f>IF(ISERROR(VLOOKUP(A223,'ADA-USD'!$A$2:$E$1776,5,0)),"na",VLOOKUP(A223,'ADA-USD'!$A$2:$E$1776,5,0))</f>
        <v>1.988219</v>
      </c>
      <c r="M223">
        <f>IF(ISERROR(VLOOKUP(A223,'DOT-USD'!$A$2:$E$761,5,0)),"na",VLOOKUP(A223,'DOT-USD'!$A$2:$E$761,5,0))</f>
        <v>41.861691</v>
      </c>
      <c r="N223">
        <f>IF(ISERROR(VLOOKUP(A223,'DOGE-USD'!$A$2:$G$1776,5,0)),"na",VLOOKUP(A223,'DOGE-USD'!$A$2:$G$1776,5,0))</f>
        <v>0.30044700000000002</v>
      </c>
      <c r="O223">
        <f>IF(ISERROR(VLOOKUP(A223,'SHIB-USD'!$A$2:$G$780,5,0)),"na",VLOOKUP(A223,'SHIB-USD'!$A$2:$G$780,5,0))</f>
        <v>6.7999999999999999E-5</v>
      </c>
    </row>
    <row r="224" spans="1:15" x14ac:dyDescent="0.35">
      <c r="A224" s="3">
        <v>44496</v>
      </c>
      <c r="B224">
        <f>VLOOKUP(A224,Yields!$A$2:$B$1680,2,0)</f>
        <v>0.06</v>
      </c>
      <c r="C224">
        <f>IF(ISERROR(VLOOKUP(A224,'BTC-USD'!$A$2:$E$1828,5,0)),"na",(VLOOKUP(A224,'BTC-USD'!$A$2:$E$1828,5,0)))</f>
        <v>58482.386719000002</v>
      </c>
      <c r="D224">
        <f>IF(ISERROR(VLOOKUP(A224,'SP500'!$A$2:$G$252,4,0)),"na",VLOOKUP(A224,'SP500'!$A$2:$G$252,4,0))</f>
        <v>455.67001299999998</v>
      </c>
      <c r="E224">
        <f>IF(ISERROR(VLOOKUP(A224,'ishare R3000 ETF'!$A$2:$G$1260,4,0)),"na",VLOOKUP(A224,'ishare R3000 ETF'!$A$2:$G$1260,4,0))</f>
        <v>268.64999399999999</v>
      </c>
      <c r="F224">
        <f>IF(ISERROR(VLOOKUP(A224,'^IXIC'!A224:$E$1260,5,0)),"na",VLOOKUP(A224,'^IXIC'!A224:$E$1260,5,0))</f>
        <v>15235.839844</v>
      </c>
      <c r="G224">
        <f>IF(ISERROR(VLOOKUP(A224,'EURUSD=X'!$A$2:$E$1307,4,0)),"na",VLOOKUP(A224,'EURUSD=X'!$A$2:$E$1307,4,0))</f>
        <v>1.158534</v>
      </c>
      <c r="H224">
        <f>IF(ISERROR(VLOOKUP(A224,'ETH-USD'!$A$2:$E$1776,5,0)),"na",VLOOKUP(A224,'ETH-USD'!$A$2:$E$1776,5,0))</f>
        <v>3930.2573240000002</v>
      </c>
      <c r="I224">
        <f>IF(ISERROR(VLOOKUP(A224,'Russell 2000'!$A$1:$E$1260,5,0)),"na",VLOOKUP(A224,'Russell 2000'!$A$1:$E$1260,5,0))</f>
        <v>2252.48999</v>
      </c>
      <c r="J224">
        <f>IF(ISERROR(VLOOKUP(A224,'SOL-USD'!$A$2:$E$893,5,0)),"na",VLOOKUP(A224,'SOL-USD'!$A$2:$E$893,5,0))</f>
        <v>183.774597</v>
      </c>
      <c r="K224">
        <f>IF(ISERROR(VLOOKUP(A224,'AVAX-USD'!$A$2:$E$799,5,0)),"na",VLOOKUP(A224,'AVAX-USD'!$A$2:$E$799,5,0))</f>
        <v>61.516635999999998</v>
      </c>
      <c r="L224">
        <f>IF(ISERROR(VLOOKUP(A224,'ADA-USD'!$A$2:$E$1776,5,0)),"na",VLOOKUP(A224,'ADA-USD'!$A$2:$E$1776,5,0))</f>
        <v>1.9132370000000001</v>
      </c>
      <c r="M224">
        <f>IF(ISERROR(VLOOKUP(A224,'DOT-USD'!$A$2:$E$761,5,0)),"na",VLOOKUP(A224,'DOT-USD'!$A$2:$E$761,5,0))</f>
        <v>40.410454000000001</v>
      </c>
      <c r="N224">
        <f>IF(ISERROR(VLOOKUP(A224,'DOGE-USD'!$A$2:$G$1776,5,0)),"na",VLOOKUP(A224,'DOGE-USD'!$A$2:$G$1776,5,0))</f>
        <v>0.23769000000000001</v>
      </c>
      <c r="O224">
        <f>IF(ISERROR(VLOOKUP(A224,'SHIB-USD'!$A$2:$G$780,5,0)),"na",VLOOKUP(A224,'SHIB-USD'!$A$2:$G$780,5,0))</f>
        <v>8.0000000000000007E-5</v>
      </c>
    </row>
    <row r="225" spans="1:15" x14ac:dyDescent="0.35">
      <c r="A225" s="3">
        <v>44495</v>
      </c>
      <c r="B225">
        <f>VLOOKUP(A225,Yields!$A$2:$B$1680,2,0)</f>
        <v>0.06</v>
      </c>
      <c r="C225">
        <f>IF(ISERROR(VLOOKUP(A225,'BTC-USD'!$A$2:$E$1828,5,0)),"na",(VLOOKUP(A225,'BTC-USD'!$A$2:$E$1828,5,0)))</f>
        <v>60363.792969000002</v>
      </c>
      <c r="D225">
        <f>IF(ISERROR(VLOOKUP(A225,'SP500'!$A$2:$G$252,4,0)),"na",VLOOKUP(A225,'SP500'!$A$2:$G$252,4,0))</f>
        <v>457.38000499999998</v>
      </c>
      <c r="E225">
        <f>IF(ISERROR(VLOOKUP(A225,'ishare R3000 ETF'!$A$2:$G$1260,4,0)),"na",VLOOKUP(A225,'ishare R3000 ETF'!$A$2:$G$1260,4,0))</f>
        <v>270.57998700000002</v>
      </c>
      <c r="F225">
        <f>IF(ISERROR(VLOOKUP(A225,'^IXIC'!A225:$E$1260,5,0)),"na",VLOOKUP(A225,'^IXIC'!A225:$E$1260,5,0))</f>
        <v>15235.709961</v>
      </c>
      <c r="G225">
        <f>IF(ISERROR(VLOOKUP(A225,'EURUSD=X'!$A$2:$E$1307,4,0)),"na",VLOOKUP(A225,'EURUSD=X'!$A$2:$E$1307,4,0))</f>
        <v>1.158587</v>
      </c>
      <c r="H225">
        <f>IF(ISERROR(VLOOKUP(A225,'ETH-USD'!$A$2:$E$1776,5,0)),"na",VLOOKUP(A225,'ETH-USD'!$A$2:$E$1776,5,0))</f>
        <v>4131.1020509999998</v>
      </c>
      <c r="I225">
        <f>IF(ISERROR(VLOOKUP(A225,'Russell 2000'!$A$1:$E$1260,5,0)),"na",VLOOKUP(A225,'Russell 2000'!$A$1:$E$1260,5,0))</f>
        <v>2296.080078</v>
      </c>
      <c r="J225">
        <f>IF(ISERROR(VLOOKUP(A225,'SOL-USD'!$A$2:$E$893,5,0)),"na",VLOOKUP(A225,'SOL-USD'!$A$2:$E$893,5,0))</f>
        <v>199.80725100000001</v>
      </c>
      <c r="K225">
        <f>IF(ISERROR(VLOOKUP(A225,'AVAX-USD'!$A$2:$E$799,5,0)),"na",VLOOKUP(A225,'AVAX-USD'!$A$2:$E$799,5,0))</f>
        <v>68.871132000000003</v>
      </c>
      <c r="L225">
        <f>IF(ISERROR(VLOOKUP(A225,'ADA-USD'!$A$2:$E$1776,5,0)),"na",VLOOKUP(A225,'ADA-USD'!$A$2:$E$1776,5,0))</f>
        <v>2.1387770000000002</v>
      </c>
      <c r="M225">
        <f>IF(ISERROR(VLOOKUP(A225,'DOT-USD'!$A$2:$E$761,5,0)),"na",VLOOKUP(A225,'DOT-USD'!$A$2:$E$761,5,0))</f>
        <v>44.883873000000001</v>
      </c>
      <c r="N225">
        <f>IF(ISERROR(VLOOKUP(A225,'DOGE-USD'!$A$2:$G$1776,5,0)),"na",VLOOKUP(A225,'DOGE-USD'!$A$2:$G$1776,5,0))</f>
        <v>0.25573200000000001</v>
      </c>
      <c r="O225">
        <f>IF(ISERROR(VLOOKUP(A225,'SHIB-USD'!$A$2:$G$780,5,0)),"na",VLOOKUP(A225,'SHIB-USD'!$A$2:$G$780,5,0))</f>
        <v>4.8000000000000001E-5</v>
      </c>
    </row>
    <row r="226" spans="1:15" x14ac:dyDescent="0.35">
      <c r="A226" s="3">
        <v>44494</v>
      </c>
      <c r="B226">
        <f>VLOOKUP(A226,Yields!$A$2:$B$1680,2,0)</f>
        <v>7.0000000000000007E-2</v>
      </c>
      <c r="C226">
        <f>IF(ISERROR(VLOOKUP(A226,'BTC-USD'!$A$2:$E$1828,5,0)),"na",(VLOOKUP(A226,'BTC-USD'!$A$2:$E$1828,5,0)))</f>
        <v>63039.824219000002</v>
      </c>
      <c r="D226">
        <f>IF(ISERROR(VLOOKUP(A226,'SP500'!$A$2:$G$252,4,0)),"na",VLOOKUP(A226,'SP500'!$A$2:$G$252,4,0))</f>
        <v>454.17001299999998</v>
      </c>
      <c r="E226">
        <f>IF(ISERROR(VLOOKUP(A226,'ishare R3000 ETF'!$A$2:$G$1260,4,0)),"na",VLOOKUP(A226,'ishare R3000 ETF'!$A$2:$G$1260,4,0))</f>
        <v>268.98001099999999</v>
      </c>
      <c r="F226">
        <f>IF(ISERROR(VLOOKUP(A226,'^IXIC'!A226:$E$1260,5,0)),"na",VLOOKUP(A226,'^IXIC'!A226:$E$1260,5,0))</f>
        <v>15226.709961</v>
      </c>
      <c r="G226">
        <f>IF(ISERROR(VLOOKUP(A226,'EURUSD=X'!$A$2:$E$1307,4,0)),"na",VLOOKUP(A226,'EURUSD=X'!$A$2:$E$1307,4,0))</f>
        <v>1.1593260000000001</v>
      </c>
      <c r="H226">
        <f>IF(ISERROR(VLOOKUP(A226,'ETH-USD'!$A$2:$E$1776,5,0)),"na",VLOOKUP(A226,'ETH-USD'!$A$2:$E$1776,5,0))</f>
        <v>4217.876953</v>
      </c>
      <c r="I226">
        <f>IF(ISERROR(VLOOKUP(A226,'Russell 2000'!$A$1:$E$1260,5,0)),"na",VLOOKUP(A226,'Russell 2000'!$A$1:$E$1260,5,0))</f>
        <v>2312.639893</v>
      </c>
      <c r="J226">
        <f>IF(ISERROR(VLOOKUP(A226,'SOL-USD'!$A$2:$E$893,5,0)),"na",VLOOKUP(A226,'SOL-USD'!$A$2:$E$893,5,0))</f>
        <v>210.10429400000001</v>
      </c>
      <c r="K226">
        <f>IF(ISERROR(VLOOKUP(A226,'AVAX-USD'!$A$2:$E$799,5,0)),"na",VLOOKUP(A226,'AVAX-USD'!$A$2:$E$799,5,0))</f>
        <v>69.824691999999999</v>
      </c>
      <c r="L226">
        <f>IF(ISERROR(VLOOKUP(A226,'ADA-USD'!$A$2:$E$1776,5,0)),"na",VLOOKUP(A226,'ADA-USD'!$A$2:$E$1776,5,0))</f>
        <v>2.144066</v>
      </c>
      <c r="M226">
        <f>IF(ISERROR(VLOOKUP(A226,'DOT-USD'!$A$2:$E$761,5,0)),"na",VLOOKUP(A226,'DOT-USD'!$A$2:$E$761,5,0))</f>
        <v>44.526623000000001</v>
      </c>
      <c r="N226">
        <f>IF(ISERROR(VLOOKUP(A226,'DOGE-USD'!$A$2:$G$1776,5,0)),"na",VLOOKUP(A226,'DOGE-USD'!$A$2:$G$1776,5,0))</f>
        <v>0.26470700000000003</v>
      </c>
      <c r="O226">
        <f>IF(ISERROR(VLOOKUP(A226,'SHIB-USD'!$A$2:$G$780,5,0)),"na",VLOOKUP(A226,'SHIB-USD'!$A$2:$G$780,5,0))</f>
        <v>4.1999999999999998E-5</v>
      </c>
    </row>
    <row r="227" spans="1:15" x14ac:dyDescent="0.35">
      <c r="A227" s="3">
        <v>44491</v>
      </c>
      <c r="B227">
        <f>VLOOKUP(A227,Yields!$A$2:$B$1680,2,0)</f>
        <v>0.05</v>
      </c>
      <c r="C227">
        <f>IF(ISERROR(VLOOKUP(A227,'BTC-USD'!$A$2:$E$1828,5,0)),"na",(VLOOKUP(A227,'BTC-USD'!$A$2:$E$1828,5,0)))</f>
        <v>60692.265625</v>
      </c>
      <c r="D227">
        <f>IF(ISERROR(VLOOKUP(A227,'SP500'!$A$2:$G$252,4,0)),"na",VLOOKUP(A227,'SP500'!$A$2:$G$252,4,0))</f>
        <v>452.82998700000002</v>
      </c>
      <c r="E227">
        <f>IF(ISERROR(VLOOKUP(A227,'ishare R3000 ETF'!$A$2:$G$1260,4,0)),"na",VLOOKUP(A227,'ishare R3000 ETF'!$A$2:$G$1260,4,0))</f>
        <v>267.94000199999999</v>
      </c>
      <c r="F227">
        <f>IF(ISERROR(VLOOKUP(A227,'^IXIC'!A227:$E$1260,5,0)),"na",VLOOKUP(A227,'^IXIC'!A227:$E$1260,5,0))</f>
        <v>15090.200194999999</v>
      </c>
      <c r="G227">
        <f>IF(ISERROR(VLOOKUP(A227,'EURUSD=X'!$A$2:$E$1307,4,0)),"na",VLOOKUP(A227,'EURUSD=X'!$A$2:$E$1307,4,0))</f>
        <v>1.162237</v>
      </c>
      <c r="H227">
        <f>IF(ISERROR(VLOOKUP(A227,'ETH-USD'!$A$2:$E$1776,5,0)),"na",VLOOKUP(A227,'ETH-USD'!$A$2:$E$1776,5,0))</f>
        <v>3970.181885</v>
      </c>
      <c r="I227">
        <f>IF(ISERROR(VLOOKUP(A227,'Russell 2000'!$A$1:$E$1260,5,0)),"na",VLOOKUP(A227,'Russell 2000'!$A$1:$E$1260,5,0))</f>
        <v>2291.2700199999999</v>
      </c>
      <c r="J227">
        <f>IF(ISERROR(VLOOKUP(A227,'SOL-USD'!$A$2:$E$893,5,0)),"na",VLOOKUP(A227,'SOL-USD'!$A$2:$E$893,5,0))</f>
        <v>196.431534</v>
      </c>
      <c r="K227">
        <f>IF(ISERROR(VLOOKUP(A227,'AVAX-USD'!$A$2:$E$799,5,0)),"na",VLOOKUP(A227,'AVAX-USD'!$A$2:$E$799,5,0))</f>
        <v>65.455284000000006</v>
      </c>
      <c r="L227">
        <f>IF(ISERROR(VLOOKUP(A227,'ADA-USD'!$A$2:$E$1776,5,0)),"na",VLOOKUP(A227,'ADA-USD'!$A$2:$E$1776,5,0))</f>
        <v>2.1541990000000002</v>
      </c>
      <c r="M227">
        <f>IF(ISERROR(VLOOKUP(A227,'DOT-USD'!$A$2:$E$761,5,0)),"na",VLOOKUP(A227,'DOT-USD'!$A$2:$E$761,5,0))</f>
        <v>43.449368</v>
      </c>
      <c r="N227">
        <f>IF(ISERROR(VLOOKUP(A227,'DOGE-USD'!$A$2:$G$1776,5,0)),"na",VLOOKUP(A227,'DOGE-USD'!$A$2:$G$1776,5,0))</f>
        <v>0.24422099999999999</v>
      </c>
      <c r="O227">
        <f>IF(ISERROR(VLOOKUP(A227,'SHIB-USD'!$A$2:$G$780,5,0)),"na",VLOOKUP(A227,'SHIB-USD'!$A$2:$G$780,5,0))</f>
        <v>2.8E-5</v>
      </c>
    </row>
    <row r="228" spans="1:15" x14ac:dyDescent="0.35">
      <c r="A228" s="3">
        <v>44490</v>
      </c>
      <c r="B228">
        <f>VLOOKUP(A228,Yields!$A$2:$B$1680,2,0)</f>
        <v>0.06</v>
      </c>
      <c r="C228">
        <f>IF(ISERROR(VLOOKUP(A228,'BTC-USD'!$A$2:$E$1828,5,0)),"na",(VLOOKUP(A228,'BTC-USD'!$A$2:$E$1828,5,0)))</f>
        <v>62210.171875</v>
      </c>
      <c r="D228">
        <f>IF(ISERROR(VLOOKUP(A228,'SP500'!$A$2:$G$252,4,0)),"na",VLOOKUP(A228,'SP500'!$A$2:$G$252,4,0))</f>
        <v>453.10000600000001</v>
      </c>
      <c r="E228">
        <f>IF(ISERROR(VLOOKUP(A228,'ishare R3000 ETF'!$A$2:$G$1260,4,0)),"na",VLOOKUP(A228,'ishare R3000 ETF'!$A$2:$G$1260,4,0))</f>
        <v>268.26998900000001</v>
      </c>
      <c r="F228">
        <f>IF(ISERROR(VLOOKUP(A228,'^IXIC'!A228:$E$1260,5,0)),"na",VLOOKUP(A228,'^IXIC'!A228:$E$1260,5,0))</f>
        <v>15215.700194999999</v>
      </c>
      <c r="G228">
        <f>IF(ISERROR(VLOOKUP(A228,'EURUSD=X'!$A$2:$E$1307,4,0)),"na",VLOOKUP(A228,'EURUSD=X'!$A$2:$E$1307,4,0))</f>
        <v>1.1633180000000001</v>
      </c>
      <c r="H228">
        <f>IF(ISERROR(VLOOKUP(A228,'ETH-USD'!$A$2:$E$1776,5,0)),"na",VLOOKUP(A228,'ETH-USD'!$A$2:$E$1776,5,0))</f>
        <v>4054.3227539999998</v>
      </c>
      <c r="I228">
        <f>IF(ISERROR(VLOOKUP(A228,'Russell 2000'!$A$1:$E$1260,5,0)),"na",VLOOKUP(A228,'Russell 2000'!$A$1:$E$1260,5,0))</f>
        <v>2296.179932</v>
      </c>
      <c r="J228">
        <f>IF(ISERROR(VLOOKUP(A228,'SOL-USD'!$A$2:$E$893,5,0)),"na",VLOOKUP(A228,'SOL-USD'!$A$2:$E$893,5,0))</f>
        <v>190.31843599999999</v>
      </c>
      <c r="K228">
        <f>IF(ISERROR(VLOOKUP(A228,'AVAX-USD'!$A$2:$E$799,5,0)),"na",VLOOKUP(A228,'AVAX-USD'!$A$2:$E$799,5,0))</f>
        <v>61.309811000000003</v>
      </c>
      <c r="L228">
        <f>IF(ISERROR(VLOOKUP(A228,'ADA-USD'!$A$2:$E$1776,5,0)),"na",VLOOKUP(A228,'ADA-USD'!$A$2:$E$1776,5,0))</f>
        <v>2.1365910000000001</v>
      </c>
      <c r="M228">
        <f>IF(ISERROR(VLOOKUP(A228,'DOT-USD'!$A$2:$E$761,5,0)),"na",VLOOKUP(A228,'DOT-USD'!$A$2:$E$761,5,0))</f>
        <v>42.846519000000001</v>
      </c>
      <c r="N228">
        <f>IF(ISERROR(VLOOKUP(A228,'DOGE-USD'!$A$2:$G$1776,5,0)),"na",VLOOKUP(A228,'DOGE-USD'!$A$2:$G$1776,5,0))</f>
        <v>0.242391</v>
      </c>
      <c r="O228">
        <f>IF(ISERROR(VLOOKUP(A228,'SHIB-USD'!$A$2:$G$780,5,0)),"na",VLOOKUP(A228,'SHIB-USD'!$A$2:$G$780,5,0))</f>
        <v>2.6999999999999999E-5</v>
      </c>
    </row>
    <row r="229" spans="1:15" x14ac:dyDescent="0.35">
      <c r="A229" s="3">
        <v>44489</v>
      </c>
      <c r="B229">
        <f>VLOOKUP(A229,Yields!$A$2:$B$1680,2,0)</f>
        <v>0.06</v>
      </c>
      <c r="C229">
        <f>IF(ISERROR(VLOOKUP(A229,'BTC-USD'!$A$2:$E$1828,5,0)),"na",(VLOOKUP(A229,'BTC-USD'!$A$2:$E$1828,5,0)))</f>
        <v>65992.835938000004</v>
      </c>
      <c r="D229">
        <f>IF(ISERROR(VLOOKUP(A229,'SP500'!$A$2:$G$252,4,0)),"na",VLOOKUP(A229,'SP500'!$A$2:$G$252,4,0))</f>
        <v>452.77999899999998</v>
      </c>
      <c r="E229">
        <f>IF(ISERROR(VLOOKUP(A229,'ishare R3000 ETF'!$A$2:$G$1260,4,0)),"na",VLOOKUP(A229,'ishare R3000 ETF'!$A$2:$G$1260,4,0))</f>
        <v>267.79998799999998</v>
      </c>
      <c r="F229">
        <f>IF(ISERROR(VLOOKUP(A229,'^IXIC'!A229:$E$1260,5,0)),"na",VLOOKUP(A229,'^IXIC'!A229:$E$1260,5,0))</f>
        <v>15121.679688</v>
      </c>
      <c r="G229">
        <f>IF(ISERROR(VLOOKUP(A229,'EURUSD=X'!$A$2:$E$1307,4,0)),"na",VLOOKUP(A229,'EURUSD=X'!$A$2:$E$1307,4,0))</f>
        <v>1.161805</v>
      </c>
      <c r="H229">
        <f>IF(ISERROR(VLOOKUP(A229,'ETH-USD'!$A$2:$E$1776,5,0)),"na",VLOOKUP(A229,'ETH-USD'!$A$2:$E$1776,5,0))</f>
        <v>4155.9921880000002</v>
      </c>
      <c r="I229">
        <f>IF(ISERROR(VLOOKUP(A229,'Russell 2000'!$A$1:$E$1260,5,0)),"na",VLOOKUP(A229,'Russell 2000'!$A$1:$E$1260,5,0))</f>
        <v>2289.7700199999999</v>
      </c>
      <c r="J229">
        <f>IF(ISERROR(VLOOKUP(A229,'SOL-USD'!$A$2:$E$893,5,0)),"na",VLOOKUP(A229,'SOL-USD'!$A$2:$E$893,5,0))</f>
        <v>175.94686899999999</v>
      </c>
      <c r="K229">
        <f>IF(ISERROR(VLOOKUP(A229,'AVAX-USD'!$A$2:$E$799,5,0)),"na",VLOOKUP(A229,'AVAX-USD'!$A$2:$E$799,5,0))</f>
        <v>59.559840999999999</v>
      </c>
      <c r="L229">
        <f>IF(ISERROR(VLOOKUP(A229,'ADA-USD'!$A$2:$E$1776,5,0)),"na",VLOOKUP(A229,'ADA-USD'!$A$2:$E$1776,5,0))</f>
        <v>2.1859500000000001</v>
      </c>
      <c r="M229">
        <f>IF(ISERROR(VLOOKUP(A229,'DOT-USD'!$A$2:$E$761,5,0)),"na",VLOOKUP(A229,'DOT-USD'!$A$2:$E$761,5,0))</f>
        <v>44.348655999999998</v>
      </c>
      <c r="N229">
        <f>IF(ISERROR(VLOOKUP(A229,'DOGE-USD'!$A$2:$G$1776,5,0)),"na",VLOOKUP(A229,'DOGE-USD'!$A$2:$G$1776,5,0))</f>
        <v>0.25409300000000001</v>
      </c>
      <c r="O229">
        <f>IF(ISERROR(VLOOKUP(A229,'SHIB-USD'!$A$2:$G$780,5,0)),"na",VLOOKUP(A229,'SHIB-USD'!$A$2:$G$780,5,0))</f>
        <v>2.9E-5</v>
      </c>
    </row>
    <row r="230" spans="1:15" x14ac:dyDescent="0.35">
      <c r="A230" s="3">
        <v>44488</v>
      </c>
      <c r="B230">
        <f>VLOOKUP(A230,Yields!$A$2:$B$1680,2,0)</f>
        <v>0.06</v>
      </c>
      <c r="C230">
        <f>IF(ISERROR(VLOOKUP(A230,'BTC-USD'!$A$2:$E$1828,5,0)),"na",(VLOOKUP(A230,'BTC-USD'!$A$2:$E$1828,5,0)))</f>
        <v>64261.992187999997</v>
      </c>
      <c r="D230">
        <f>IF(ISERROR(VLOOKUP(A230,'SP500'!$A$2:$G$252,4,0)),"na",VLOOKUP(A230,'SP500'!$A$2:$G$252,4,0))</f>
        <v>450.05999800000001</v>
      </c>
      <c r="E230">
        <f>IF(ISERROR(VLOOKUP(A230,'ishare R3000 ETF'!$A$2:$G$1260,4,0)),"na",VLOOKUP(A230,'ishare R3000 ETF'!$A$2:$G$1260,4,0))</f>
        <v>266.48998999999998</v>
      </c>
      <c r="F230">
        <f>IF(ISERROR(VLOOKUP(A230,'^IXIC'!A230:$E$1260,5,0)),"na",VLOOKUP(A230,'^IXIC'!A230:$E$1260,5,0))</f>
        <v>15129.089844</v>
      </c>
      <c r="G230">
        <f>IF(ISERROR(VLOOKUP(A230,'EURUSD=X'!$A$2:$E$1307,4,0)),"na",VLOOKUP(A230,'EURUSD=X'!$A$2:$E$1307,4,0))</f>
        <v>1.161454</v>
      </c>
      <c r="H230">
        <f>IF(ISERROR(VLOOKUP(A230,'ETH-USD'!$A$2:$E$1776,5,0)),"na",VLOOKUP(A230,'ETH-USD'!$A$2:$E$1776,5,0))</f>
        <v>3877.6508789999998</v>
      </c>
      <c r="I230">
        <f>IF(ISERROR(VLOOKUP(A230,'Russell 2000'!$A$1:$E$1260,5,0)),"na",VLOOKUP(A230,'Russell 2000'!$A$1:$E$1260,5,0))</f>
        <v>2275.9099120000001</v>
      </c>
      <c r="J230">
        <f>IF(ISERROR(VLOOKUP(A230,'SOL-USD'!$A$2:$E$893,5,0)),"na",VLOOKUP(A230,'SOL-USD'!$A$2:$E$893,5,0))</f>
        <v>156.01702900000001</v>
      </c>
      <c r="K230">
        <f>IF(ISERROR(VLOOKUP(A230,'AVAX-USD'!$A$2:$E$799,5,0)),"na",VLOOKUP(A230,'AVAX-USD'!$A$2:$E$799,5,0))</f>
        <v>56.816974999999999</v>
      </c>
      <c r="L230">
        <f>IF(ISERROR(VLOOKUP(A230,'ADA-USD'!$A$2:$E$1776,5,0)),"na",VLOOKUP(A230,'ADA-USD'!$A$2:$E$1776,5,0))</f>
        <v>2.112962</v>
      </c>
      <c r="M230">
        <f>IF(ISERROR(VLOOKUP(A230,'DOT-USD'!$A$2:$E$761,5,0)),"na",VLOOKUP(A230,'DOT-USD'!$A$2:$E$761,5,0))</f>
        <v>41.384014000000001</v>
      </c>
      <c r="N230">
        <f>IF(ISERROR(VLOOKUP(A230,'DOGE-USD'!$A$2:$G$1776,5,0)),"na",VLOOKUP(A230,'DOGE-USD'!$A$2:$G$1776,5,0))</f>
        <v>0.24578800000000001</v>
      </c>
      <c r="O230">
        <f>IF(ISERROR(VLOOKUP(A230,'SHIB-USD'!$A$2:$G$780,5,0)),"na",VLOOKUP(A230,'SHIB-USD'!$A$2:$G$780,5,0))</f>
        <v>2.8E-5</v>
      </c>
    </row>
    <row r="231" spans="1:15" x14ac:dyDescent="0.35">
      <c r="A231" s="3">
        <v>44487</v>
      </c>
      <c r="B231">
        <f>VLOOKUP(A231,Yields!$A$2:$B$1680,2,0)</f>
        <v>0.05</v>
      </c>
      <c r="C231">
        <f>IF(ISERROR(VLOOKUP(A231,'BTC-USD'!$A$2:$E$1828,5,0)),"na",(VLOOKUP(A231,'BTC-USD'!$A$2:$E$1828,5,0)))</f>
        <v>62026.078125</v>
      </c>
      <c r="D231">
        <f>IF(ISERROR(VLOOKUP(A231,'SP500'!$A$2:$G$252,4,0)),"na",VLOOKUP(A231,'SP500'!$A$2:$G$252,4,0))</f>
        <v>445</v>
      </c>
      <c r="E231">
        <f>IF(ISERROR(VLOOKUP(A231,'ishare R3000 ETF'!$A$2:$G$1260,4,0)),"na",VLOOKUP(A231,'ishare R3000 ETF'!$A$2:$G$1260,4,0))</f>
        <v>263.55999800000001</v>
      </c>
      <c r="F231">
        <f>IF(ISERROR(VLOOKUP(A231,'^IXIC'!A231:$E$1260,5,0)),"na",VLOOKUP(A231,'^IXIC'!A231:$E$1260,5,0))</f>
        <v>15021.809569999999</v>
      </c>
      <c r="G231">
        <f>IF(ISERROR(VLOOKUP(A231,'EURUSD=X'!$A$2:$E$1307,4,0)),"na",VLOOKUP(A231,'EURUSD=X'!$A$2:$E$1307,4,0))</f>
        <v>1.1573</v>
      </c>
      <c r="H231">
        <f>IF(ISERROR(VLOOKUP(A231,'ETH-USD'!$A$2:$E$1776,5,0)),"na",VLOOKUP(A231,'ETH-USD'!$A$2:$E$1776,5,0))</f>
        <v>3748.7602539999998</v>
      </c>
      <c r="I231">
        <f>IF(ISERROR(VLOOKUP(A231,'Russell 2000'!$A$1:$E$1260,5,0)),"na",VLOOKUP(A231,'Russell 2000'!$A$1:$E$1260,5,0))</f>
        <v>2267.8400879999999</v>
      </c>
      <c r="J231">
        <f>IF(ISERROR(VLOOKUP(A231,'SOL-USD'!$A$2:$E$893,5,0)),"na",VLOOKUP(A231,'SOL-USD'!$A$2:$E$893,5,0))</f>
        <v>157.23127700000001</v>
      </c>
      <c r="K231">
        <f>IF(ISERROR(VLOOKUP(A231,'AVAX-USD'!$A$2:$E$799,5,0)),"na",VLOOKUP(A231,'AVAX-USD'!$A$2:$E$799,5,0))</f>
        <v>55.474482999999999</v>
      </c>
      <c r="L231">
        <f>IF(ISERROR(VLOOKUP(A231,'ADA-USD'!$A$2:$E$1776,5,0)),"na",VLOOKUP(A231,'ADA-USD'!$A$2:$E$1776,5,0))</f>
        <v>2.128263</v>
      </c>
      <c r="M231">
        <f>IF(ISERROR(VLOOKUP(A231,'DOT-USD'!$A$2:$E$761,5,0)),"na",VLOOKUP(A231,'DOT-USD'!$A$2:$E$761,5,0))</f>
        <v>41.183669999999999</v>
      </c>
      <c r="N231">
        <f>IF(ISERROR(VLOOKUP(A231,'DOGE-USD'!$A$2:$G$1776,5,0)),"na",VLOOKUP(A231,'DOGE-USD'!$A$2:$G$1776,5,0))</f>
        <v>0.247281</v>
      </c>
      <c r="O231">
        <f>IF(ISERROR(VLOOKUP(A231,'SHIB-USD'!$A$2:$G$780,5,0)),"na",VLOOKUP(A231,'SHIB-USD'!$A$2:$G$780,5,0))</f>
        <v>2.9E-5</v>
      </c>
    </row>
    <row r="232" spans="1:15" x14ac:dyDescent="0.35">
      <c r="A232" s="3">
        <v>44484</v>
      </c>
      <c r="B232">
        <f>VLOOKUP(A232,Yields!$A$2:$B$1680,2,0)</f>
        <v>0.04</v>
      </c>
      <c r="C232">
        <f>IF(ISERROR(VLOOKUP(A232,'BTC-USD'!$A$2:$E$1828,5,0)),"na",(VLOOKUP(A232,'BTC-USD'!$A$2:$E$1828,5,0)))</f>
        <v>61593.949219000002</v>
      </c>
      <c r="D232">
        <f>IF(ISERROR(VLOOKUP(A232,'SP500'!$A$2:$G$252,4,0)),"na",VLOOKUP(A232,'SP500'!$A$2:$G$252,4,0))</f>
        <v>445.83999599999999</v>
      </c>
      <c r="E232">
        <f>IF(ISERROR(VLOOKUP(A232,'ishare R3000 ETF'!$A$2:$G$1260,4,0)),"na",VLOOKUP(A232,'ishare R3000 ETF'!$A$2:$G$1260,4,0))</f>
        <v>264.35998499999999</v>
      </c>
      <c r="F232">
        <f>IF(ISERROR(VLOOKUP(A232,'^IXIC'!A232:$E$1260,5,0)),"na",VLOOKUP(A232,'^IXIC'!A232:$E$1260,5,0))</f>
        <v>14897.339844</v>
      </c>
      <c r="G232">
        <f>IF(ISERROR(VLOOKUP(A232,'EURUSD=X'!$A$2:$E$1307,4,0)),"na",VLOOKUP(A232,'EURUSD=X'!$A$2:$E$1307,4,0))</f>
        <v>1.1588830000000001</v>
      </c>
      <c r="H232">
        <f>IF(ISERROR(VLOOKUP(A232,'ETH-USD'!$A$2:$E$1776,5,0)),"na",VLOOKUP(A232,'ETH-USD'!$A$2:$E$1776,5,0))</f>
        <v>3862.6347660000001</v>
      </c>
      <c r="I232">
        <f>IF(ISERROR(VLOOKUP(A232,'Russell 2000'!$A$1:$E$1260,5,0)),"na",VLOOKUP(A232,'Russell 2000'!$A$1:$E$1260,5,0))</f>
        <v>2265.6499020000001</v>
      </c>
      <c r="J232">
        <f>IF(ISERROR(VLOOKUP(A232,'SOL-USD'!$A$2:$E$893,5,0)),"na",VLOOKUP(A232,'SOL-USD'!$A$2:$E$893,5,0))</f>
        <v>162.59620699999999</v>
      </c>
      <c r="K232">
        <f>IF(ISERROR(VLOOKUP(A232,'AVAX-USD'!$A$2:$E$799,5,0)),"na",VLOOKUP(A232,'AVAX-USD'!$A$2:$E$799,5,0))</f>
        <v>56.251086999999998</v>
      </c>
      <c r="L232">
        <f>IF(ISERROR(VLOOKUP(A232,'ADA-USD'!$A$2:$E$1776,5,0)),"na",VLOOKUP(A232,'ADA-USD'!$A$2:$E$1776,5,0))</f>
        <v>2.2146509999999999</v>
      </c>
      <c r="M232">
        <f>IF(ISERROR(VLOOKUP(A232,'DOT-USD'!$A$2:$E$761,5,0)),"na",VLOOKUP(A232,'DOT-USD'!$A$2:$E$761,5,0))</f>
        <v>43.157111999999998</v>
      </c>
      <c r="N232">
        <f>IF(ISERROR(VLOOKUP(A232,'DOGE-USD'!$A$2:$G$1776,5,0)),"na",VLOOKUP(A232,'DOGE-USD'!$A$2:$G$1776,5,0))</f>
        <v>0.23378199999999999</v>
      </c>
      <c r="O232">
        <f>IF(ISERROR(VLOOKUP(A232,'SHIB-USD'!$A$2:$G$780,5,0)),"na",VLOOKUP(A232,'SHIB-USD'!$A$2:$G$780,5,0))</f>
        <v>2.5000000000000001E-5</v>
      </c>
    </row>
    <row r="233" spans="1:15" x14ac:dyDescent="0.35">
      <c r="A233" s="3">
        <v>44483</v>
      </c>
      <c r="B233">
        <f>VLOOKUP(A233,Yields!$A$2:$B$1680,2,0)</f>
        <v>0.05</v>
      </c>
      <c r="C233">
        <f>IF(ISERROR(VLOOKUP(A233,'BTC-USD'!$A$2:$E$1828,5,0)),"na",(VLOOKUP(A233,'BTC-USD'!$A$2:$E$1828,5,0)))</f>
        <v>57321.523437999997</v>
      </c>
      <c r="D233">
        <f>IF(ISERROR(VLOOKUP(A233,'SP500'!$A$2:$G$252,4,0)),"na",VLOOKUP(A233,'SP500'!$A$2:$G$252,4,0))</f>
        <v>440.290009</v>
      </c>
      <c r="E233">
        <f>IF(ISERROR(VLOOKUP(A233,'ishare R3000 ETF'!$A$2:$G$1260,4,0)),"na",VLOOKUP(A233,'ishare R3000 ETF'!$A$2:$G$1260,4,0))</f>
        <v>261.39999399999999</v>
      </c>
      <c r="F233">
        <f>IF(ISERROR(VLOOKUP(A233,'^IXIC'!A233:$E$1260,5,0)),"na",VLOOKUP(A233,'^IXIC'!A233:$E$1260,5,0))</f>
        <v>14823.429688</v>
      </c>
      <c r="G233">
        <f>IF(ISERROR(VLOOKUP(A233,'EURUSD=X'!$A$2:$E$1307,4,0)),"na",VLOOKUP(A233,'EURUSD=X'!$A$2:$E$1307,4,0))</f>
        <v>1.1584669999999999</v>
      </c>
      <c r="H233">
        <f>IF(ISERROR(VLOOKUP(A233,'ETH-USD'!$A$2:$E$1776,5,0)),"na",VLOOKUP(A233,'ETH-USD'!$A$2:$E$1776,5,0))</f>
        <v>3786.0141600000002</v>
      </c>
      <c r="I233">
        <f>IF(ISERROR(VLOOKUP(A233,'Russell 2000'!$A$1:$E$1260,5,0)),"na",VLOOKUP(A233,'Russell 2000'!$A$1:$E$1260,5,0))</f>
        <v>2274.179932</v>
      </c>
      <c r="J233">
        <f>IF(ISERROR(VLOOKUP(A233,'SOL-USD'!$A$2:$E$893,5,0)),"na",VLOOKUP(A233,'SOL-USD'!$A$2:$E$893,5,0))</f>
        <v>149.75680500000001</v>
      </c>
      <c r="K233">
        <f>IF(ISERROR(VLOOKUP(A233,'AVAX-USD'!$A$2:$E$799,5,0)),"na",VLOOKUP(A233,'AVAX-USD'!$A$2:$E$799,5,0))</f>
        <v>56.081104000000003</v>
      </c>
      <c r="L233">
        <f>IF(ISERROR(VLOOKUP(A233,'ADA-USD'!$A$2:$E$1776,5,0)),"na",VLOOKUP(A233,'ADA-USD'!$A$2:$E$1776,5,0))</f>
        <v>2.170363</v>
      </c>
      <c r="M233">
        <f>IF(ISERROR(VLOOKUP(A233,'DOT-USD'!$A$2:$E$761,5,0)),"na",VLOOKUP(A233,'DOT-USD'!$A$2:$E$761,5,0))</f>
        <v>40.755099999999999</v>
      </c>
      <c r="N233">
        <f>IF(ISERROR(VLOOKUP(A233,'DOGE-USD'!$A$2:$G$1776,5,0)),"na",VLOOKUP(A233,'DOGE-USD'!$A$2:$G$1776,5,0))</f>
        <v>0.23227300000000001</v>
      </c>
      <c r="O233">
        <f>IF(ISERROR(VLOOKUP(A233,'SHIB-USD'!$A$2:$G$780,5,0)),"na",VLOOKUP(A233,'SHIB-USD'!$A$2:$G$780,5,0))</f>
        <v>2.6999999999999999E-5</v>
      </c>
    </row>
    <row r="234" spans="1:15" x14ac:dyDescent="0.35">
      <c r="A234" s="3">
        <v>44482</v>
      </c>
      <c r="B234">
        <f>VLOOKUP(A234,Yields!$A$2:$B$1680,2,0)</f>
        <v>0.03</v>
      </c>
      <c r="C234">
        <f>IF(ISERROR(VLOOKUP(A234,'BTC-USD'!$A$2:$E$1828,5,0)),"na",(VLOOKUP(A234,'BTC-USD'!$A$2:$E$1828,5,0)))</f>
        <v>57401.097655999998</v>
      </c>
      <c r="D234">
        <f>IF(ISERROR(VLOOKUP(A234,'SP500'!$A$2:$G$252,4,0)),"na",VLOOKUP(A234,'SP500'!$A$2:$G$252,4,0))</f>
        <v>433.23001099999999</v>
      </c>
      <c r="E234">
        <f>IF(ISERROR(VLOOKUP(A234,'ishare R3000 ETF'!$A$2:$G$1260,4,0)),"na",VLOOKUP(A234,'ishare R3000 ETF'!$A$2:$G$1260,4,0))</f>
        <v>256.75</v>
      </c>
      <c r="F234">
        <f>IF(ISERROR(VLOOKUP(A234,'^IXIC'!A234:$E$1260,5,0)),"na",VLOOKUP(A234,'^IXIC'!A234:$E$1260,5,0))</f>
        <v>14571.639648</v>
      </c>
      <c r="G234">
        <f>IF(ISERROR(VLOOKUP(A234,'EURUSD=X'!$A$2:$E$1307,4,0)),"na",VLOOKUP(A234,'EURUSD=X'!$A$2:$E$1307,4,0))</f>
        <v>1.153057</v>
      </c>
      <c r="H234">
        <f>IF(ISERROR(VLOOKUP(A234,'ETH-USD'!$A$2:$E$1776,5,0)),"na",VLOOKUP(A234,'ETH-USD'!$A$2:$E$1776,5,0))</f>
        <v>3606.2016600000002</v>
      </c>
      <c r="I234">
        <f>IF(ISERROR(VLOOKUP(A234,'Russell 2000'!$A$1:$E$1260,5,0)),"na",VLOOKUP(A234,'Russell 2000'!$A$1:$E$1260,5,0))</f>
        <v>2241.969971</v>
      </c>
      <c r="J234">
        <f>IF(ISERROR(VLOOKUP(A234,'SOL-USD'!$A$2:$E$893,5,0)),"na",VLOOKUP(A234,'SOL-USD'!$A$2:$E$893,5,0))</f>
        <v>148.176041</v>
      </c>
      <c r="K234">
        <f>IF(ISERROR(VLOOKUP(A234,'AVAX-USD'!$A$2:$E$799,5,0)),"na",VLOOKUP(A234,'AVAX-USD'!$A$2:$E$799,5,0))</f>
        <v>55.152489000000003</v>
      </c>
      <c r="L234">
        <f>IF(ISERROR(VLOOKUP(A234,'ADA-USD'!$A$2:$E$1776,5,0)),"na",VLOOKUP(A234,'ADA-USD'!$A$2:$E$1776,5,0))</f>
        <v>2.1890529999999999</v>
      </c>
      <c r="M234">
        <f>IF(ISERROR(VLOOKUP(A234,'DOT-USD'!$A$2:$E$761,5,0)),"na",VLOOKUP(A234,'DOT-USD'!$A$2:$E$761,5,0))</f>
        <v>41.616931999999998</v>
      </c>
      <c r="N234">
        <f>IF(ISERROR(VLOOKUP(A234,'DOGE-USD'!$A$2:$G$1776,5,0)),"na",VLOOKUP(A234,'DOGE-USD'!$A$2:$G$1776,5,0))</f>
        <v>0.232572</v>
      </c>
      <c r="O234">
        <f>IF(ISERROR(VLOOKUP(A234,'SHIB-USD'!$A$2:$G$780,5,0)),"na",VLOOKUP(A234,'SHIB-USD'!$A$2:$G$780,5,0))</f>
        <v>2.9E-5</v>
      </c>
    </row>
    <row r="235" spans="1:15" x14ac:dyDescent="0.35">
      <c r="A235" s="3">
        <v>44481</v>
      </c>
      <c r="B235">
        <f>VLOOKUP(A235,Yields!$A$2:$B$1680,2,0)</f>
        <v>0.03</v>
      </c>
      <c r="C235">
        <f>IF(ISERROR(VLOOKUP(A235,'BTC-USD'!$A$2:$E$1828,5,0)),"na",(VLOOKUP(A235,'BTC-USD'!$A$2:$E$1828,5,0)))</f>
        <v>56041.058594000002</v>
      </c>
      <c r="D235">
        <f>IF(ISERROR(VLOOKUP(A235,'SP500'!$A$2:$G$252,4,0)),"na",VLOOKUP(A235,'SP500'!$A$2:$G$252,4,0))</f>
        <v>434.48001099999999</v>
      </c>
      <c r="E235">
        <f>IF(ISERROR(VLOOKUP(A235,'ishare R3000 ETF'!$A$2:$G$1260,4,0)),"na",VLOOKUP(A235,'ishare R3000 ETF'!$A$2:$G$1260,4,0))</f>
        <v>257.25</v>
      </c>
      <c r="F235">
        <f>IF(ISERROR(VLOOKUP(A235,'^IXIC'!A235:$E$1260,5,0)),"na",VLOOKUP(A235,'^IXIC'!A235:$E$1260,5,0))</f>
        <v>14465.919921999999</v>
      </c>
      <c r="G235">
        <f>IF(ISERROR(VLOOKUP(A235,'EURUSD=X'!$A$2:$E$1307,4,0)),"na",VLOOKUP(A235,'EURUSD=X'!$A$2:$E$1307,4,0))</f>
        <v>1.153389</v>
      </c>
      <c r="H235">
        <f>IF(ISERROR(VLOOKUP(A235,'ETH-USD'!$A$2:$E$1776,5,0)),"na",VLOOKUP(A235,'ETH-USD'!$A$2:$E$1776,5,0))</f>
        <v>3492.5732419999999</v>
      </c>
      <c r="I235">
        <f>IF(ISERROR(VLOOKUP(A235,'Russell 2000'!$A$1:$E$1260,5,0)),"na",VLOOKUP(A235,'Russell 2000'!$A$1:$E$1260,5,0))</f>
        <v>2234.2700199999999</v>
      </c>
      <c r="J235">
        <f>IF(ISERROR(VLOOKUP(A235,'SOL-USD'!$A$2:$E$893,5,0)),"na",VLOOKUP(A235,'SOL-USD'!$A$2:$E$893,5,0))</f>
        <v>152.737122</v>
      </c>
      <c r="K235">
        <f>IF(ISERROR(VLOOKUP(A235,'AVAX-USD'!$A$2:$E$799,5,0)),"na",VLOOKUP(A235,'AVAX-USD'!$A$2:$E$799,5,0))</f>
        <v>54.357970999999999</v>
      </c>
      <c r="L235">
        <f>IF(ISERROR(VLOOKUP(A235,'ADA-USD'!$A$2:$E$1776,5,0)),"na",VLOOKUP(A235,'ADA-USD'!$A$2:$E$1776,5,0))</f>
        <v>2.1191900000000001</v>
      </c>
      <c r="M235">
        <f>IF(ISERROR(VLOOKUP(A235,'DOT-USD'!$A$2:$E$761,5,0)),"na",VLOOKUP(A235,'DOT-USD'!$A$2:$E$761,5,0))</f>
        <v>35.159767000000002</v>
      </c>
      <c r="N235">
        <f>IF(ISERROR(VLOOKUP(A235,'DOGE-USD'!$A$2:$G$1776,5,0)),"na",VLOOKUP(A235,'DOGE-USD'!$A$2:$G$1776,5,0))</f>
        <v>0.226242</v>
      </c>
      <c r="O235">
        <f>IF(ISERROR(VLOOKUP(A235,'SHIB-USD'!$A$2:$G$780,5,0)),"na",VLOOKUP(A235,'SHIB-USD'!$A$2:$G$780,5,0))</f>
        <v>2.9E-5</v>
      </c>
    </row>
    <row r="236" spans="1:15" x14ac:dyDescent="0.35">
      <c r="A236" s="3">
        <v>44477</v>
      </c>
      <c r="B236">
        <f>VLOOKUP(A236,Yields!$A$2:$B$1680,2,0)</f>
        <v>0.02</v>
      </c>
      <c r="C236">
        <f>IF(ISERROR(VLOOKUP(A236,'BTC-USD'!$A$2:$E$1828,5,0)),"na",(VLOOKUP(A236,'BTC-USD'!$A$2:$E$1828,5,0)))</f>
        <v>53967.847655999998</v>
      </c>
      <c r="D236">
        <f>IF(ISERROR(VLOOKUP(A236,'SP500'!$A$2:$G$252,4,0)),"na",VLOOKUP(A236,'SP500'!$A$2:$G$252,4,0))</f>
        <v>438.92001299999998</v>
      </c>
      <c r="E236">
        <f>IF(ISERROR(VLOOKUP(A236,'ishare R3000 ETF'!$A$2:$G$1260,4,0)),"na",VLOOKUP(A236,'ishare R3000 ETF'!$A$2:$G$1260,4,0))</f>
        <v>259.47000100000002</v>
      </c>
      <c r="F236">
        <f>IF(ISERROR(VLOOKUP(A236,'^IXIC'!A236:$E$1260,5,0)),"na",VLOOKUP(A236,'^IXIC'!A236:$E$1260,5,0))</f>
        <v>14579.540039</v>
      </c>
      <c r="G236">
        <f>IF(ISERROR(VLOOKUP(A236,'EURUSD=X'!$A$2:$E$1307,4,0)),"na",VLOOKUP(A236,'EURUSD=X'!$A$2:$E$1307,4,0))</f>
        <v>1.154255</v>
      </c>
      <c r="H236">
        <f>IF(ISERROR(VLOOKUP(A236,'ETH-USD'!$A$2:$E$1776,5,0)),"na",VLOOKUP(A236,'ETH-USD'!$A$2:$E$1776,5,0))</f>
        <v>3563.7592770000001</v>
      </c>
      <c r="I236">
        <f>IF(ISERROR(VLOOKUP(A236,'Russell 2000'!$A$1:$E$1260,5,0)),"na",VLOOKUP(A236,'Russell 2000'!$A$1:$E$1260,5,0))</f>
        <v>2233.0900879999999</v>
      </c>
      <c r="J236">
        <f>IF(ISERROR(VLOOKUP(A236,'SOL-USD'!$A$2:$E$893,5,0)),"na",VLOOKUP(A236,'SOL-USD'!$A$2:$E$893,5,0))</f>
        <v>158.94920300000001</v>
      </c>
      <c r="K236">
        <f>IF(ISERROR(VLOOKUP(A236,'AVAX-USD'!$A$2:$E$799,5,0)),"na",VLOOKUP(A236,'AVAX-USD'!$A$2:$E$799,5,0))</f>
        <v>60.520226000000001</v>
      </c>
      <c r="L236">
        <f>IF(ISERROR(VLOOKUP(A236,'ADA-USD'!$A$2:$E$1776,5,0)),"na",VLOOKUP(A236,'ADA-USD'!$A$2:$E$1776,5,0))</f>
        <v>2.2371759999999998</v>
      </c>
      <c r="M236">
        <f>IF(ISERROR(VLOOKUP(A236,'DOT-USD'!$A$2:$E$761,5,0)),"na",VLOOKUP(A236,'DOT-USD'!$A$2:$E$761,5,0))</f>
        <v>33.372894000000002</v>
      </c>
      <c r="N236">
        <f>IF(ISERROR(VLOOKUP(A236,'DOGE-USD'!$A$2:$G$1776,5,0)),"na",VLOOKUP(A236,'DOGE-USD'!$A$2:$G$1776,5,0))</f>
        <v>0.24385100000000001</v>
      </c>
      <c r="O236">
        <f>IF(ISERROR(VLOOKUP(A236,'SHIB-USD'!$A$2:$G$780,5,0)),"na",VLOOKUP(A236,'SHIB-USD'!$A$2:$G$780,5,0))</f>
        <v>2.6999999999999999E-5</v>
      </c>
    </row>
    <row r="237" spans="1:15" x14ac:dyDescent="0.35">
      <c r="A237" s="3">
        <v>44476</v>
      </c>
      <c r="B237">
        <f>VLOOKUP(A237,Yields!$A$2:$B$1680,2,0)</f>
        <v>0.03</v>
      </c>
      <c r="C237">
        <f>IF(ISERROR(VLOOKUP(A237,'BTC-USD'!$A$2:$E$1828,5,0)),"na",(VLOOKUP(A237,'BTC-USD'!$A$2:$E$1828,5,0)))</f>
        <v>53805.984375</v>
      </c>
      <c r="D237">
        <f>IF(ISERROR(VLOOKUP(A237,'SP500'!$A$2:$G$252,4,0)),"na",VLOOKUP(A237,'SP500'!$A$2:$G$252,4,0))</f>
        <v>439.89999399999999</v>
      </c>
      <c r="E237">
        <f>IF(ISERROR(VLOOKUP(A237,'ishare R3000 ETF'!$A$2:$G$1260,4,0)),"na",VLOOKUP(A237,'ishare R3000 ETF'!$A$2:$G$1260,4,0))</f>
        <v>260.04998799999998</v>
      </c>
      <c r="F237">
        <f>IF(ISERROR(VLOOKUP(A237,'^IXIC'!A237:$E$1260,5,0)),"na",VLOOKUP(A237,'^IXIC'!A237:$E$1260,5,0))</f>
        <v>14654.019531</v>
      </c>
      <c r="G237">
        <f>IF(ISERROR(VLOOKUP(A237,'EURUSD=X'!$A$2:$E$1307,4,0)),"na",VLOOKUP(A237,'EURUSD=X'!$A$2:$E$1307,4,0))</f>
        <v>1.154935</v>
      </c>
      <c r="H237">
        <f>IF(ISERROR(VLOOKUP(A237,'ETH-USD'!$A$2:$E$1776,5,0)),"na",VLOOKUP(A237,'ETH-USD'!$A$2:$E$1776,5,0))</f>
        <v>3587.9748540000001</v>
      </c>
      <c r="I237">
        <f>IF(ISERROR(VLOOKUP(A237,'Russell 2000'!$A$1:$E$1260,5,0)),"na",VLOOKUP(A237,'Russell 2000'!$A$1:$E$1260,5,0))</f>
        <v>2250.0900879999999</v>
      </c>
      <c r="J237">
        <f>IF(ISERROR(VLOOKUP(A237,'SOL-USD'!$A$2:$E$893,5,0)),"na",VLOOKUP(A237,'SOL-USD'!$A$2:$E$893,5,0))</f>
        <v>154.28118900000001</v>
      </c>
      <c r="K237">
        <f>IF(ISERROR(VLOOKUP(A237,'AVAX-USD'!$A$2:$E$799,5,0)),"na",VLOOKUP(A237,'AVAX-USD'!$A$2:$E$799,5,0))</f>
        <v>61.488354000000001</v>
      </c>
      <c r="L237">
        <f>IF(ISERROR(VLOOKUP(A237,'ADA-USD'!$A$2:$E$1776,5,0)),"na",VLOOKUP(A237,'ADA-USD'!$A$2:$E$1776,5,0))</f>
        <v>2.2769949999999999</v>
      </c>
      <c r="M237">
        <f>IF(ISERROR(VLOOKUP(A237,'DOT-USD'!$A$2:$E$761,5,0)),"na",VLOOKUP(A237,'DOT-USD'!$A$2:$E$761,5,0))</f>
        <v>33.974547999999999</v>
      </c>
      <c r="N237">
        <f>IF(ISERROR(VLOOKUP(A237,'DOGE-USD'!$A$2:$G$1776,5,0)),"na",VLOOKUP(A237,'DOGE-USD'!$A$2:$G$1776,5,0))</f>
        <v>0.242923</v>
      </c>
      <c r="O237">
        <f>IF(ISERROR(VLOOKUP(A237,'SHIB-USD'!$A$2:$G$780,5,0)),"na",VLOOKUP(A237,'SHIB-USD'!$A$2:$G$780,5,0))</f>
        <v>2.3E-5</v>
      </c>
    </row>
    <row r="238" spans="1:15" x14ac:dyDescent="0.35">
      <c r="A238" s="3">
        <v>44475</v>
      </c>
      <c r="B238">
        <f>VLOOKUP(A238,Yields!$A$2:$B$1680,2,0)</f>
        <v>0.06</v>
      </c>
      <c r="C238">
        <f>IF(ISERROR(VLOOKUP(A238,'BTC-USD'!$A$2:$E$1828,5,0)),"na",(VLOOKUP(A238,'BTC-USD'!$A$2:$E$1828,5,0)))</f>
        <v>55361.449219000002</v>
      </c>
      <c r="D238">
        <f>IF(ISERROR(VLOOKUP(A238,'SP500'!$A$2:$G$252,4,0)),"na",VLOOKUP(A238,'SP500'!$A$2:$G$252,4,0))</f>
        <v>429.209991</v>
      </c>
      <c r="E238">
        <f>IF(ISERROR(VLOOKUP(A238,'ishare R3000 ETF'!$A$2:$G$1260,4,0)),"na",VLOOKUP(A238,'ishare R3000 ETF'!$A$2:$G$1260,4,0))</f>
        <v>253.89999399999999</v>
      </c>
      <c r="F238">
        <f>IF(ISERROR(VLOOKUP(A238,'^IXIC'!A238:$E$1260,5,0)),"na",VLOOKUP(A238,'^IXIC'!A238:$E$1260,5,0))</f>
        <v>14501.910156</v>
      </c>
      <c r="G238">
        <f>IF(ISERROR(VLOOKUP(A238,'EURUSD=X'!$A$2:$E$1307,4,0)),"na",VLOOKUP(A238,'EURUSD=X'!$A$2:$E$1307,4,0))</f>
        <v>1.153017</v>
      </c>
      <c r="H238">
        <f>IF(ISERROR(VLOOKUP(A238,'ETH-USD'!$A$2:$E$1776,5,0)),"na",VLOOKUP(A238,'ETH-USD'!$A$2:$E$1776,5,0))</f>
        <v>3580.5620119999999</v>
      </c>
      <c r="I238">
        <f>IF(ISERROR(VLOOKUP(A238,'Russell 2000'!$A$1:$E$1260,5,0)),"na",VLOOKUP(A238,'Russell 2000'!$A$1:$E$1260,5,0))</f>
        <v>2214.959961</v>
      </c>
      <c r="J238">
        <f>IF(ISERROR(VLOOKUP(A238,'SOL-USD'!$A$2:$E$893,5,0)),"na",VLOOKUP(A238,'SOL-USD'!$A$2:$E$893,5,0))</f>
        <v>154.107742</v>
      </c>
      <c r="K238">
        <f>IF(ISERROR(VLOOKUP(A238,'AVAX-USD'!$A$2:$E$799,5,0)),"na",VLOOKUP(A238,'AVAX-USD'!$A$2:$E$799,5,0))</f>
        <v>60.114075</v>
      </c>
      <c r="L238">
        <f>IF(ISERROR(VLOOKUP(A238,'ADA-USD'!$A$2:$E$1776,5,0)),"na",VLOOKUP(A238,'ADA-USD'!$A$2:$E$1776,5,0))</f>
        <v>2.2121550000000001</v>
      </c>
      <c r="M238">
        <f>IF(ISERROR(VLOOKUP(A238,'DOT-USD'!$A$2:$E$761,5,0)),"na",VLOOKUP(A238,'DOT-USD'!$A$2:$E$761,5,0))</f>
        <v>32.289611999999998</v>
      </c>
      <c r="N238">
        <f>IF(ISERROR(VLOOKUP(A238,'DOGE-USD'!$A$2:$G$1776,5,0)),"na",VLOOKUP(A238,'DOGE-USD'!$A$2:$G$1776,5,0))</f>
        <v>0.25513400000000003</v>
      </c>
      <c r="O238">
        <f>IF(ISERROR(VLOOKUP(A238,'SHIB-USD'!$A$2:$G$780,5,0)),"na",VLOOKUP(A238,'SHIB-USD'!$A$2:$G$780,5,0))</f>
        <v>2.8E-5</v>
      </c>
    </row>
    <row r="239" spans="1:15" x14ac:dyDescent="0.35">
      <c r="A239" s="3">
        <v>44474</v>
      </c>
      <c r="B239">
        <f>VLOOKUP(A239,Yields!$A$2:$B$1680,2,0)</f>
        <v>0.1</v>
      </c>
      <c r="C239">
        <f>IF(ISERROR(VLOOKUP(A239,'BTC-USD'!$A$2:$E$1828,5,0)),"na",(VLOOKUP(A239,'BTC-USD'!$A$2:$E$1828,5,0)))</f>
        <v>51514.8125</v>
      </c>
      <c r="D239">
        <f>IF(ISERROR(VLOOKUP(A239,'SP500'!$A$2:$G$252,4,0)),"na",VLOOKUP(A239,'SP500'!$A$2:$G$252,4,0))</f>
        <v>431.08999599999999</v>
      </c>
      <c r="E239">
        <f>IF(ISERROR(VLOOKUP(A239,'ishare R3000 ETF'!$A$2:$G$1260,4,0)),"na",VLOOKUP(A239,'ishare R3000 ETF'!$A$2:$G$1260,4,0))</f>
        <v>255.05999800000001</v>
      </c>
      <c r="F239">
        <f>IF(ISERROR(VLOOKUP(A239,'^IXIC'!A239:$E$1260,5,0)),"na",VLOOKUP(A239,'^IXIC'!A239:$E$1260,5,0))</f>
        <v>14433.830078000001</v>
      </c>
      <c r="G239">
        <f>IF(ISERROR(VLOOKUP(A239,'EURUSD=X'!$A$2:$E$1307,4,0)),"na",VLOOKUP(A239,'EURUSD=X'!$A$2:$E$1307,4,0))</f>
        <v>1.1583060000000001</v>
      </c>
      <c r="H239">
        <f>IF(ISERROR(VLOOKUP(A239,'ETH-USD'!$A$2:$E$1776,5,0)),"na",VLOOKUP(A239,'ETH-USD'!$A$2:$E$1776,5,0))</f>
        <v>3518.5185550000001</v>
      </c>
      <c r="I239">
        <f>IF(ISERROR(VLOOKUP(A239,'Russell 2000'!$A$1:$E$1260,5,0)),"na",VLOOKUP(A239,'Russell 2000'!$A$1:$E$1260,5,0))</f>
        <v>2228.360107</v>
      </c>
      <c r="J239">
        <f>IF(ISERROR(VLOOKUP(A239,'SOL-USD'!$A$2:$E$893,5,0)),"na",VLOOKUP(A239,'SOL-USD'!$A$2:$E$893,5,0))</f>
        <v>164.11582899999999</v>
      </c>
      <c r="K239">
        <f>IF(ISERROR(VLOOKUP(A239,'AVAX-USD'!$A$2:$E$799,5,0)),"na",VLOOKUP(A239,'AVAX-USD'!$A$2:$E$799,5,0))</f>
        <v>64.650115999999997</v>
      </c>
      <c r="L239">
        <f>IF(ISERROR(VLOOKUP(A239,'ADA-USD'!$A$2:$E$1776,5,0)),"na",VLOOKUP(A239,'ADA-USD'!$A$2:$E$1776,5,0))</f>
        <v>2.2331240000000001</v>
      </c>
      <c r="M239">
        <f>IF(ISERROR(VLOOKUP(A239,'DOT-USD'!$A$2:$E$761,5,0)),"na",VLOOKUP(A239,'DOT-USD'!$A$2:$E$761,5,0))</f>
        <v>31.427458000000001</v>
      </c>
      <c r="N239">
        <f>IF(ISERROR(VLOOKUP(A239,'DOGE-USD'!$A$2:$G$1776,5,0)),"na",VLOOKUP(A239,'DOGE-USD'!$A$2:$G$1776,5,0))</f>
        <v>0.25201600000000002</v>
      </c>
      <c r="O239">
        <f>IF(ISERROR(VLOOKUP(A239,'SHIB-USD'!$A$2:$G$780,5,0)),"na",VLOOKUP(A239,'SHIB-USD'!$A$2:$G$780,5,0))</f>
        <v>1.7E-5</v>
      </c>
    </row>
    <row r="240" spans="1:15" x14ac:dyDescent="0.35">
      <c r="A240" s="3">
        <v>44473</v>
      </c>
      <c r="B240">
        <f>VLOOKUP(A240,Yields!$A$2:$B$1680,2,0)</f>
        <v>0.09</v>
      </c>
      <c r="C240">
        <f>IF(ISERROR(VLOOKUP(A240,'BTC-USD'!$A$2:$E$1828,5,0)),"na",(VLOOKUP(A240,'BTC-USD'!$A$2:$E$1828,5,0)))</f>
        <v>49112.902344000002</v>
      </c>
      <c r="D240">
        <f>IF(ISERROR(VLOOKUP(A240,'SP500'!$A$2:$G$252,4,0)),"na",VLOOKUP(A240,'SP500'!$A$2:$G$252,4,0))</f>
        <v>428.01001000000002</v>
      </c>
      <c r="E240">
        <f>IF(ISERROR(VLOOKUP(A240,'ishare R3000 ETF'!$A$2:$G$1260,4,0)),"na",VLOOKUP(A240,'ishare R3000 ETF'!$A$2:$G$1260,4,0))</f>
        <v>253.270004</v>
      </c>
      <c r="F240">
        <f>IF(ISERROR(VLOOKUP(A240,'^IXIC'!A240:$E$1260,5,0)),"na",VLOOKUP(A240,'^IXIC'!A240:$E$1260,5,0))</f>
        <v>14255.480469</v>
      </c>
      <c r="G240">
        <f>IF(ISERROR(VLOOKUP(A240,'EURUSD=X'!$A$2:$E$1307,4,0)),"na",VLOOKUP(A240,'EURUSD=X'!$A$2:$E$1307,4,0))</f>
        <v>1.1588560000000001</v>
      </c>
      <c r="H240">
        <f>IF(ISERROR(VLOOKUP(A240,'ETH-USD'!$A$2:$E$1776,5,0)),"na",VLOOKUP(A240,'ETH-USD'!$A$2:$E$1776,5,0))</f>
        <v>3380.0891109999998</v>
      </c>
      <c r="I240">
        <f>IF(ISERROR(VLOOKUP(A240,'Russell 2000'!$A$1:$E$1260,5,0)),"na",VLOOKUP(A240,'Russell 2000'!$A$1:$E$1260,5,0))</f>
        <v>2217.469971</v>
      </c>
      <c r="J240">
        <f>IF(ISERROR(VLOOKUP(A240,'SOL-USD'!$A$2:$E$893,5,0)),"na",VLOOKUP(A240,'SOL-USD'!$A$2:$E$893,5,0))</f>
        <v>166.73191800000001</v>
      </c>
      <c r="K240">
        <f>IF(ISERROR(VLOOKUP(A240,'AVAX-USD'!$A$2:$E$799,5,0)),"na",VLOOKUP(A240,'AVAX-USD'!$A$2:$E$799,5,0))</f>
        <v>65.159842999999995</v>
      </c>
      <c r="L240">
        <f>IF(ISERROR(VLOOKUP(A240,'ADA-USD'!$A$2:$E$1776,5,0)),"na",VLOOKUP(A240,'ADA-USD'!$A$2:$E$1776,5,0))</f>
        <v>2.189235</v>
      </c>
      <c r="M240">
        <f>IF(ISERROR(VLOOKUP(A240,'DOT-USD'!$A$2:$E$761,5,0)),"na",VLOOKUP(A240,'DOT-USD'!$A$2:$E$761,5,0))</f>
        <v>31.042126</v>
      </c>
      <c r="N240">
        <f>IF(ISERROR(VLOOKUP(A240,'DOGE-USD'!$A$2:$G$1776,5,0)),"na",VLOOKUP(A240,'DOGE-USD'!$A$2:$G$1776,5,0))</f>
        <v>0.24085200000000001</v>
      </c>
      <c r="O240">
        <f>IF(ISERROR(VLOOKUP(A240,'SHIB-USD'!$A$2:$G$780,5,0)),"na",VLOOKUP(A240,'SHIB-USD'!$A$2:$G$780,5,0))</f>
        <v>1.2999999999999999E-5</v>
      </c>
    </row>
    <row r="241" spans="1:15" x14ac:dyDescent="0.35">
      <c r="A241" s="3">
        <v>44470</v>
      </c>
      <c r="B241">
        <f>VLOOKUP(A241,Yields!$A$2:$B$1680,2,0)</f>
        <v>0.08</v>
      </c>
      <c r="C241">
        <f>IF(ISERROR(VLOOKUP(A241,'BTC-USD'!$A$2:$E$1828,5,0)),"na",(VLOOKUP(A241,'BTC-USD'!$A$2:$E$1828,5,0)))</f>
        <v>48116.941405999998</v>
      </c>
      <c r="D241">
        <f>IF(ISERROR(VLOOKUP(A241,'SP500'!$A$2:$G$252,4,0)),"na",VLOOKUP(A241,'SP500'!$A$2:$G$252,4,0))</f>
        <v>428.94000199999999</v>
      </c>
      <c r="E241">
        <f>IF(ISERROR(VLOOKUP(A241,'ishare R3000 ETF'!$A$2:$G$1260,4,0)),"na",VLOOKUP(A241,'ishare R3000 ETF'!$A$2:$G$1260,4,0))</f>
        <v>253.83000200000001</v>
      </c>
      <c r="F241">
        <f>IF(ISERROR(VLOOKUP(A241,'^IXIC'!A241:$E$1260,5,0)),"na",VLOOKUP(A241,'^IXIC'!A241:$E$1260,5,0))</f>
        <v>14566.700194999999</v>
      </c>
      <c r="G241">
        <f>IF(ISERROR(VLOOKUP(A241,'EURUSD=X'!$A$2:$E$1307,4,0)),"na",VLOOKUP(A241,'EURUSD=X'!$A$2:$E$1307,4,0))</f>
        <v>1.15639</v>
      </c>
      <c r="H241">
        <f>IF(ISERROR(VLOOKUP(A241,'ETH-USD'!$A$2:$E$1776,5,0)),"na",VLOOKUP(A241,'ETH-USD'!$A$2:$E$1776,5,0))</f>
        <v>3307.5161130000001</v>
      </c>
      <c r="I241">
        <f>IF(ISERROR(VLOOKUP(A241,'Russell 2000'!$A$1:$E$1260,5,0)),"na",VLOOKUP(A241,'Russell 2000'!$A$1:$E$1260,5,0))</f>
        <v>2241.6298830000001</v>
      </c>
      <c r="J241">
        <f>IF(ISERROR(VLOOKUP(A241,'SOL-USD'!$A$2:$E$893,5,0)),"na",VLOOKUP(A241,'SOL-USD'!$A$2:$E$893,5,0))</f>
        <v>161.68237300000001</v>
      </c>
      <c r="K241">
        <f>IF(ISERROR(VLOOKUP(A241,'AVAX-USD'!$A$2:$E$799,5,0)),"na",VLOOKUP(A241,'AVAX-USD'!$A$2:$E$799,5,0))</f>
        <v>67.570396000000002</v>
      </c>
      <c r="L241">
        <f>IF(ISERROR(VLOOKUP(A241,'ADA-USD'!$A$2:$E$1776,5,0)),"na",VLOOKUP(A241,'ADA-USD'!$A$2:$E$1776,5,0))</f>
        <v>2.258127</v>
      </c>
      <c r="M241">
        <f>IF(ISERROR(VLOOKUP(A241,'DOT-USD'!$A$2:$E$761,5,0)),"na",VLOOKUP(A241,'DOT-USD'!$A$2:$E$761,5,0))</f>
        <v>31.968776999999999</v>
      </c>
      <c r="N241">
        <f>IF(ISERROR(VLOOKUP(A241,'DOGE-USD'!$A$2:$G$1776,5,0)),"na",VLOOKUP(A241,'DOGE-USD'!$A$2:$G$1776,5,0))</f>
        <v>0.22301000000000001</v>
      </c>
      <c r="O241">
        <f>IF(ISERROR(VLOOKUP(A241,'SHIB-USD'!$A$2:$G$780,5,0)),"na",VLOOKUP(A241,'SHIB-USD'!$A$2:$G$780,5,0))</f>
        <v>7.9999999999999996E-6</v>
      </c>
    </row>
    <row r="242" spans="1:15" x14ac:dyDescent="0.35">
      <c r="A242" s="3">
        <v>44469</v>
      </c>
      <c r="B242">
        <f>VLOOKUP(A242,Yields!$A$2:$B$1680,2,0)</f>
        <v>7.0000000000000007E-2</v>
      </c>
      <c r="C242">
        <f>IF(ISERROR(VLOOKUP(A242,'BTC-USD'!$A$2:$E$1828,5,0)),"na",(VLOOKUP(A242,'BTC-USD'!$A$2:$E$1828,5,0)))</f>
        <v>43790.894530999998</v>
      </c>
      <c r="D242">
        <f>IF(ISERROR(VLOOKUP(A242,'SP500'!$A$2:$G$252,4,0)),"na",VLOOKUP(A242,'SP500'!$A$2:$G$252,4,0))</f>
        <v>430.60000600000001</v>
      </c>
      <c r="E242">
        <f>IF(ISERROR(VLOOKUP(A242,'ishare R3000 ETF'!$A$2:$G$1260,4,0)),"na",VLOOKUP(A242,'ishare R3000 ETF'!$A$2:$G$1260,4,0))</f>
        <v>254.85000600000001</v>
      </c>
      <c r="F242">
        <f>IF(ISERROR(VLOOKUP(A242,'^IXIC'!A242:$E$1260,5,0)),"na",VLOOKUP(A242,'^IXIC'!A242:$E$1260,5,0))</f>
        <v>14448.580078000001</v>
      </c>
      <c r="G242">
        <f>IF(ISERROR(VLOOKUP(A242,'EURUSD=X'!$A$2:$E$1307,4,0)),"na",VLOOKUP(A242,'EURUSD=X'!$A$2:$E$1307,4,0))</f>
        <v>1.157006</v>
      </c>
      <c r="H242">
        <f>IF(ISERROR(VLOOKUP(A242,'ETH-USD'!$A$2:$E$1776,5,0)),"na",VLOOKUP(A242,'ETH-USD'!$A$2:$E$1776,5,0))</f>
        <v>3001.6789549999999</v>
      </c>
      <c r="I242">
        <f>IF(ISERROR(VLOOKUP(A242,'Russell 2000'!$A$1:$E$1260,5,0)),"na",VLOOKUP(A242,'Russell 2000'!$A$1:$E$1260,5,0))</f>
        <v>2204.3701169999999</v>
      </c>
      <c r="J242">
        <f>IF(ISERROR(VLOOKUP(A242,'SOL-USD'!$A$2:$E$893,5,0)),"na",VLOOKUP(A242,'SOL-USD'!$A$2:$E$893,5,0))</f>
        <v>141.06904599999999</v>
      </c>
      <c r="K242">
        <f>IF(ISERROR(VLOOKUP(A242,'AVAX-USD'!$A$2:$E$799,5,0)),"na",VLOOKUP(A242,'AVAX-USD'!$A$2:$E$799,5,0))</f>
        <v>66.765884</v>
      </c>
      <c r="L242">
        <f>IF(ISERROR(VLOOKUP(A242,'ADA-USD'!$A$2:$E$1776,5,0)),"na",VLOOKUP(A242,'ADA-USD'!$A$2:$E$1776,5,0))</f>
        <v>2.114452</v>
      </c>
      <c r="M242">
        <f>IF(ISERROR(VLOOKUP(A242,'DOT-USD'!$A$2:$E$761,5,0)),"na",VLOOKUP(A242,'DOT-USD'!$A$2:$E$761,5,0))</f>
        <v>28.58062</v>
      </c>
      <c r="N242">
        <f>IF(ISERROR(VLOOKUP(A242,'DOGE-USD'!$A$2:$G$1776,5,0)),"na",VLOOKUP(A242,'DOGE-USD'!$A$2:$G$1776,5,0))</f>
        <v>0.20424400000000001</v>
      </c>
      <c r="O242">
        <f>IF(ISERROR(VLOOKUP(A242,'SHIB-USD'!$A$2:$G$780,5,0)),"na",VLOOKUP(A242,'SHIB-USD'!$A$2:$G$780,5,0))</f>
        <v>6.9999999999999999E-6</v>
      </c>
    </row>
    <row r="243" spans="1:15" x14ac:dyDescent="0.35">
      <c r="A243" s="3">
        <v>44468</v>
      </c>
      <c r="B243">
        <f>VLOOKUP(A243,Yields!$A$2:$B$1680,2,0)</f>
        <v>0.05</v>
      </c>
      <c r="C243">
        <f>IF(ISERROR(VLOOKUP(A243,'BTC-USD'!$A$2:$E$1828,5,0)),"na",(VLOOKUP(A243,'BTC-USD'!$A$2:$E$1828,5,0)))</f>
        <v>41564.363280999998</v>
      </c>
      <c r="D243">
        <f>IF(ISERROR(VLOOKUP(A243,'SP500'!$A$2:$G$252,4,0)),"na",VLOOKUP(A243,'SP500'!$A$2:$G$252,4,0))</f>
        <v>435.54998799999998</v>
      </c>
      <c r="E243">
        <f>IF(ISERROR(VLOOKUP(A243,'ishare R3000 ETF'!$A$2:$G$1260,4,0)),"na",VLOOKUP(A243,'ishare R3000 ETF'!$A$2:$G$1260,4,0))</f>
        <v>257.47000100000002</v>
      </c>
      <c r="F243">
        <f>IF(ISERROR(VLOOKUP(A243,'^IXIC'!A243:$E$1260,5,0)),"na",VLOOKUP(A243,'^IXIC'!A243:$E$1260,5,0))</f>
        <v>14512.440430000001</v>
      </c>
      <c r="G243">
        <f>IF(ISERROR(VLOOKUP(A243,'EURUSD=X'!$A$2:$E$1307,4,0)),"na",VLOOKUP(A243,'EURUSD=X'!$A$2:$E$1307,4,0))</f>
        <v>1.161009</v>
      </c>
      <c r="H243">
        <f>IF(ISERROR(VLOOKUP(A243,'ETH-USD'!$A$2:$E$1776,5,0)),"na",VLOOKUP(A243,'ETH-USD'!$A$2:$E$1776,5,0))</f>
        <v>2853.1433109999998</v>
      </c>
      <c r="I243">
        <f>IF(ISERROR(VLOOKUP(A243,'Russell 2000'!$A$1:$E$1260,5,0)),"na",VLOOKUP(A243,'Russell 2000'!$A$1:$E$1260,5,0))</f>
        <v>2225.3100589999999</v>
      </c>
      <c r="J243">
        <f>IF(ISERROR(VLOOKUP(A243,'SOL-USD'!$A$2:$E$893,5,0)),"na",VLOOKUP(A243,'SOL-USD'!$A$2:$E$893,5,0))</f>
        <v>135.35145600000001</v>
      </c>
      <c r="K243">
        <f>IF(ISERROR(VLOOKUP(A243,'AVAX-USD'!$A$2:$E$799,5,0)),"na",VLOOKUP(A243,'AVAX-USD'!$A$2:$E$799,5,0))</f>
        <v>65.520004</v>
      </c>
      <c r="L243">
        <f>IF(ISERROR(VLOOKUP(A243,'ADA-USD'!$A$2:$E$1776,5,0)),"na",VLOOKUP(A243,'ADA-USD'!$A$2:$E$1776,5,0))</f>
        <v>2.0656880000000002</v>
      </c>
      <c r="M243">
        <f>IF(ISERROR(VLOOKUP(A243,'DOT-USD'!$A$2:$E$761,5,0)),"na",VLOOKUP(A243,'DOT-USD'!$A$2:$E$761,5,0))</f>
        <v>27.274256000000001</v>
      </c>
      <c r="N243">
        <f>IF(ISERROR(VLOOKUP(A243,'DOGE-USD'!$A$2:$G$1776,5,0)),"na",VLOOKUP(A243,'DOGE-USD'!$A$2:$G$1776,5,0))</f>
        <v>0.198876</v>
      </c>
      <c r="O243">
        <f>IF(ISERROR(VLOOKUP(A243,'SHIB-USD'!$A$2:$G$780,5,0)),"na",VLOOKUP(A243,'SHIB-USD'!$A$2:$G$780,5,0))</f>
        <v>6.9999999999999999E-6</v>
      </c>
    </row>
    <row r="244" spans="1:15" x14ac:dyDescent="0.35">
      <c r="A244" s="3">
        <v>44467</v>
      </c>
      <c r="B244">
        <f>VLOOKUP(A244,Yields!$A$2:$B$1680,2,0)</f>
        <v>7.0000000000000007E-2</v>
      </c>
      <c r="C244">
        <f>IF(ISERROR(VLOOKUP(A244,'BTC-USD'!$A$2:$E$1828,5,0)),"na",(VLOOKUP(A244,'BTC-USD'!$A$2:$E$1828,5,0)))</f>
        <v>41034.542969000002</v>
      </c>
      <c r="D244">
        <f>IF(ISERROR(VLOOKUP(A244,'SP500'!$A$2:$G$252,4,0)),"na",VLOOKUP(A244,'SP500'!$A$2:$G$252,4,0))</f>
        <v>434.64001500000001</v>
      </c>
      <c r="E244">
        <f>IF(ISERROR(VLOOKUP(A244,'ishare R3000 ETF'!$A$2:$G$1260,4,0)),"na",VLOOKUP(A244,'ishare R3000 ETF'!$A$2:$G$1260,4,0))</f>
        <v>257.17999300000002</v>
      </c>
      <c r="F244">
        <f>IF(ISERROR(VLOOKUP(A244,'^IXIC'!A244:$E$1260,5,0)),"na",VLOOKUP(A244,'^IXIC'!A244:$E$1260,5,0))</f>
        <v>14546.679688</v>
      </c>
      <c r="G244">
        <f>IF(ISERROR(VLOOKUP(A244,'EURUSD=X'!$A$2:$E$1307,4,0)),"na",VLOOKUP(A244,'EURUSD=X'!$A$2:$E$1307,4,0))</f>
        <v>1.1669970000000001</v>
      </c>
      <c r="H244">
        <f>IF(ISERROR(VLOOKUP(A244,'ETH-USD'!$A$2:$E$1776,5,0)),"na",VLOOKUP(A244,'ETH-USD'!$A$2:$E$1776,5,0))</f>
        <v>2807.2966310000002</v>
      </c>
      <c r="I244">
        <f>IF(ISERROR(VLOOKUP(A244,'Russell 2000'!$A$1:$E$1260,5,0)),"na",VLOOKUP(A244,'Russell 2000'!$A$1:$E$1260,5,0))</f>
        <v>2229.780029</v>
      </c>
      <c r="J244">
        <f>IF(ISERROR(VLOOKUP(A244,'SOL-USD'!$A$2:$E$893,5,0)),"na",VLOOKUP(A244,'SOL-USD'!$A$2:$E$893,5,0))</f>
        <v>131.537216</v>
      </c>
      <c r="K244">
        <f>IF(ISERROR(VLOOKUP(A244,'AVAX-USD'!$A$2:$E$799,5,0)),"na",VLOOKUP(A244,'AVAX-USD'!$A$2:$E$799,5,0))</f>
        <v>61.517719</v>
      </c>
      <c r="L244">
        <f>IF(ISERROR(VLOOKUP(A244,'ADA-USD'!$A$2:$E$1776,5,0)),"na",VLOOKUP(A244,'ADA-USD'!$A$2:$E$1776,5,0))</f>
        <v>2.039139</v>
      </c>
      <c r="M244">
        <f>IF(ISERROR(VLOOKUP(A244,'DOT-USD'!$A$2:$E$761,5,0)),"na",VLOOKUP(A244,'DOT-USD'!$A$2:$E$761,5,0))</f>
        <v>26.333828</v>
      </c>
      <c r="N244">
        <f>IF(ISERROR(VLOOKUP(A244,'DOGE-USD'!$A$2:$G$1776,5,0)),"na",VLOOKUP(A244,'DOGE-USD'!$A$2:$G$1776,5,0))</f>
        <v>0.19680400000000001</v>
      </c>
      <c r="O244">
        <f>IF(ISERROR(VLOOKUP(A244,'SHIB-USD'!$A$2:$G$780,5,0)),"na",VLOOKUP(A244,'SHIB-USD'!$A$2:$G$780,5,0))</f>
        <v>6.9999999999999999E-6</v>
      </c>
    </row>
    <row r="245" spans="1:15" x14ac:dyDescent="0.35">
      <c r="A245" s="3">
        <v>44466</v>
      </c>
      <c r="B245">
        <f>VLOOKUP(A245,Yields!$A$2:$B$1680,2,0)</f>
        <v>0.06</v>
      </c>
      <c r="C245">
        <f>IF(ISERROR(VLOOKUP(A245,'BTC-USD'!$A$2:$E$1828,5,0)),"na",(VLOOKUP(A245,'BTC-USD'!$A$2:$E$1828,5,0)))</f>
        <v>42235.730469000002</v>
      </c>
      <c r="D245">
        <f>IF(ISERROR(VLOOKUP(A245,'SP500'!$A$2:$G$252,4,0)),"na",VLOOKUP(A245,'SP500'!$A$2:$G$252,4,0))</f>
        <v>443.60998499999999</v>
      </c>
      <c r="E245">
        <f>IF(ISERROR(VLOOKUP(A245,'ishare R3000 ETF'!$A$2:$G$1260,4,0)),"na",VLOOKUP(A245,'ishare R3000 ETF'!$A$2:$G$1260,4,0))</f>
        <v>262.67999300000002</v>
      </c>
      <c r="F245">
        <f>IF(ISERROR(VLOOKUP(A245,'^IXIC'!A245:$E$1260,5,0)),"na",VLOOKUP(A245,'^IXIC'!A245:$E$1260,5,0))</f>
        <v>14969.969727</v>
      </c>
      <c r="G245">
        <f>IF(ISERROR(VLOOKUP(A245,'EURUSD=X'!$A$2:$E$1307,4,0)),"na",VLOOKUP(A245,'EURUSD=X'!$A$2:$E$1307,4,0))</f>
        <v>1.1686609999999999</v>
      </c>
      <c r="H245">
        <f>IF(ISERROR(VLOOKUP(A245,'ETH-USD'!$A$2:$E$1776,5,0)),"na",VLOOKUP(A245,'ETH-USD'!$A$2:$E$1776,5,0))</f>
        <v>2934.1389159999999</v>
      </c>
      <c r="I245">
        <f>IF(ISERROR(VLOOKUP(A245,'Russell 2000'!$A$1:$E$1260,5,0)),"na",VLOOKUP(A245,'Russell 2000'!$A$1:$E$1260,5,0))</f>
        <v>2281</v>
      </c>
      <c r="J245">
        <f>IF(ISERROR(VLOOKUP(A245,'SOL-USD'!$A$2:$E$893,5,0)),"na",VLOOKUP(A245,'SOL-USD'!$A$2:$E$893,5,0))</f>
        <v>136.72842399999999</v>
      </c>
      <c r="K245">
        <f>IF(ISERROR(VLOOKUP(A245,'AVAX-USD'!$A$2:$E$799,5,0)),"na",VLOOKUP(A245,'AVAX-USD'!$A$2:$E$799,5,0))</f>
        <v>66.508758999999998</v>
      </c>
      <c r="L245">
        <f>IF(ISERROR(VLOOKUP(A245,'ADA-USD'!$A$2:$E$1776,5,0)),"na",VLOOKUP(A245,'ADA-USD'!$A$2:$E$1776,5,0))</f>
        <v>2.1359050000000002</v>
      </c>
      <c r="M245">
        <f>IF(ISERROR(VLOOKUP(A245,'DOT-USD'!$A$2:$E$761,5,0)),"na",VLOOKUP(A245,'DOT-USD'!$A$2:$E$761,5,0))</f>
        <v>27.772103999999999</v>
      </c>
      <c r="N245">
        <f>IF(ISERROR(VLOOKUP(A245,'DOGE-USD'!$A$2:$G$1776,5,0)),"na",VLOOKUP(A245,'DOGE-USD'!$A$2:$G$1776,5,0))</f>
        <v>0.200262</v>
      </c>
      <c r="O245">
        <f>IF(ISERROR(VLOOKUP(A245,'SHIB-USD'!$A$2:$G$780,5,0)),"na",VLOOKUP(A245,'SHIB-USD'!$A$2:$G$780,5,0))</f>
        <v>6.9999999999999999E-6</v>
      </c>
    </row>
    <row r="246" spans="1:15" x14ac:dyDescent="0.35">
      <c r="A246" s="3">
        <v>44463</v>
      </c>
      <c r="B246">
        <f>VLOOKUP(A246,Yields!$A$2:$B$1680,2,0)</f>
        <v>0.06</v>
      </c>
      <c r="C246">
        <f>IF(ISERROR(VLOOKUP(A246,'BTC-USD'!$A$2:$E$1828,5,0)),"na",(VLOOKUP(A246,'BTC-USD'!$A$2:$E$1828,5,0)))</f>
        <v>42839.75</v>
      </c>
      <c r="D246">
        <f>IF(ISERROR(VLOOKUP(A246,'SP500'!$A$2:$G$252,4,0)),"na",VLOOKUP(A246,'SP500'!$A$2:$G$252,4,0))</f>
        <v>442.92999300000002</v>
      </c>
      <c r="E246">
        <f>IF(ISERROR(VLOOKUP(A246,'ishare R3000 ETF'!$A$2:$G$1260,4,0)),"na",VLOOKUP(A246,'ishare R3000 ETF'!$A$2:$G$1260,4,0))</f>
        <v>262.13000499999998</v>
      </c>
      <c r="F246">
        <f>IF(ISERROR(VLOOKUP(A246,'^IXIC'!A246:$E$1260,5,0)),"na",VLOOKUP(A246,'^IXIC'!A246:$E$1260,5,0))</f>
        <v>15047.700194999999</v>
      </c>
      <c r="G246">
        <f>IF(ISERROR(VLOOKUP(A246,'EURUSD=X'!$A$2:$E$1307,4,0)),"na",VLOOKUP(A246,'EURUSD=X'!$A$2:$E$1307,4,0))</f>
        <v>1.170166</v>
      </c>
      <c r="H246">
        <f>IF(ISERROR(VLOOKUP(A246,'ETH-USD'!$A$2:$E$1776,5,0)),"na",VLOOKUP(A246,'ETH-USD'!$A$2:$E$1776,5,0))</f>
        <v>2931.6691890000002</v>
      </c>
      <c r="I246">
        <f>IF(ISERROR(VLOOKUP(A246,'Russell 2000'!$A$1:$E$1260,5,0)),"na",VLOOKUP(A246,'Russell 2000'!$A$1:$E$1260,5,0))</f>
        <v>2248.070068</v>
      </c>
      <c r="J246">
        <f>IF(ISERROR(VLOOKUP(A246,'SOL-USD'!$A$2:$E$893,5,0)),"na",VLOOKUP(A246,'SOL-USD'!$A$2:$E$893,5,0))</f>
        <v>139.395645</v>
      </c>
      <c r="K246">
        <f>IF(ISERROR(VLOOKUP(A246,'AVAX-USD'!$A$2:$E$799,5,0)),"na",VLOOKUP(A246,'AVAX-USD'!$A$2:$E$799,5,0))</f>
        <v>72.401900999999995</v>
      </c>
      <c r="L246">
        <f>IF(ISERROR(VLOOKUP(A246,'ADA-USD'!$A$2:$E$1776,5,0)),"na",VLOOKUP(A246,'ADA-USD'!$A$2:$E$1776,5,0))</f>
        <v>2.281269</v>
      </c>
      <c r="M246">
        <f>IF(ISERROR(VLOOKUP(A246,'DOT-USD'!$A$2:$E$761,5,0)),"na",VLOOKUP(A246,'DOT-USD'!$A$2:$E$761,5,0))</f>
        <v>30.842344000000001</v>
      </c>
      <c r="N246">
        <f>IF(ISERROR(VLOOKUP(A246,'DOGE-USD'!$A$2:$G$1776,5,0)),"na",VLOOKUP(A246,'DOGE-USD'!$A$2:$G$1776,5,0))</f>
        <v>0.209451</v>
      </c>
      <c r="O246">
        <f>IF(ISERROR(VLOOKUP(A246,'SHIB-USD'!$A$2:$G$780,5,0)),"na",VLOOKUP(A246,'SHIB-USD'!$A$2:$G$780,5,0))</f>
        <v>6.9999999999999999E-6</v>
      </c>
    </row>
    <row r="247" spans="1:15" x14ac:dyDescent="0.35">
      <c r="A247" s="3">
        <v>44462</v>
      </c>
      <c r="B247">
        <f>VLOOKUP(A247,Yields!$A$2:$B$1680,2,0)</f>
        <v>0.05</v>
      </c>
      <c r="C247">
        <f>IF(ISERROR(VLOOKUP(A247,'BTC-USD'!$A$2:$E$1828,5,0)),"na",(VLOOKUP(A247,'BTC-USD'!$A$2:$E$1828,5,0)))</f>
        <v>44895.097655999998</v>
      </c>
      <c r="D247">
        <f>IF(ISERROR(VLOOKUP(A247,'SP500'!$A$2:$G$252,4,0)),"na",VLOOKUP(A247,'SP500'!$A$2:$G$252,4,0))</f>
        <v>442.98001099999999</v>
      </c>
      <c r="E247">
        <f>IF(ISERROR(VLOOKUP(A247,'ishare R3000 ETF'!$A$2:$G$1260,4,0)),"na",VLOOKUP(A247,'ishare R3000 ETF'!$A$2:$G$1260,4,0))</f>
        <v>262.01998900000001</v>
      </c>
      <c r="F247">
        <f>IF(ISERROR(VLOOKUP(A247,'^IXIC'!A247:$E$1260,5,0)),"na",VLOOKUP(A247,'^IXIC'!A247:$E$1260,5,0))</f>
        <v>15052.240234000001</v>
      </c>
      <c r="G247">
        <f>IF(ISERROR(VLOOKUP(A247,'EURUSD=X'!$A$2:$E$1307,4,0)),"na",VLOOKUP(A247,'EURUSD=X'!$A$2:$E$1307,4,0))</f>
        <v>1.1684190000000001</v>
      </c>
      <c r="H247">
        <f>IF(ISERROR(VLOOKUP(A247,'ETH-USD'!$A$2:$E$1776,5,0)),"na",VLOOKUP(A247,'ETH-USD'!$A$2:$E$1776,5,0))</f>
        <v>3155.523682</v>
      </c>
      <c r="I247">
        <f>IF(ISERROR(VLOOKUP(A247,'Russell 2000'!$A$1:$E$1260,5,0)),"na",VLOOKUP(A247,'Russell 2000'!$A$1:$E$1260,5,0))</f>
        <v>2259.040039</v>
      </c>
      <c r="J247">
        <f>IF(ISERROR(VLOOKUP(A247,'SOL-USD'!$A$2:$E$893,5,0)),"na",VLOOKUP(A247,'SOL-USD'!$A$2:$E$893,5,0))</f>
        <v>149.75357099999999</v>
      </c>
      <c r="K247">
        <f>IF(ISERROR(VLOOKUP(A247,'AVAX-USD'!$A$2:$E$799,5,0)),"na",VLOOKUP(A247,'AVAX-USD'!$A$2:$E$799,5,0))</f>
        <v>76.419060000000002</v>
      </c>
      <c r="L247">
        <f>IF(ISERROR(VLOOKUP(A247,'ADA-USD'!$A$2:$E$1776,5,0)),"na",VLOOKUP(A247,'ADA-USD'!$A$2:$E$1776,5,0))</f>
        <v>2.3309410000000002</v>
      </c>
      <c r="M247">
        <f>IF(ISERROR(VLOOKUP(A247,'DOT-USD'!$A$2:$E$761,5,0)),"na",VLOOKUP(A247,'DOT-USD'!$A$2:$E$761,5,0))</f>
        <v>33.544739</v>
      </c>
      <c r="N247">
        <f>IF(ISERROR(VLOOKUP(A247,'DOGE-USD'!$A$2:$G$1776,5,0)),"na",VLOOKUP(A247,'DOGE-USD'!$A$2:$G$1776,5,0))</f>
        <v>0.224832</v>
      </c>
      <c r="O247">
        <f>IF(ISERROR(VLOOKUP(A247,'SHIB-USD'!$A$2:$G$780,5,0)),"na",VLOOKUP(A247,'SHIB-USD'!$A$2:$G$780,5,0))</f>
        <v>7.9999999999999996E-6</v>
      </c>
    </row>
    <row r="248" spans="1:15" x14ac:dyDescent="0.35">
      <c r="A248" s="3">
        <v>44461</v>
      </c>
      <c r="B248">
        <f>VLOOKUP(A248,Yields!$A$2:$B$1680,2,0)</f>
        <v>0.04</v>
      </c>
      <c r="C248">
        <f>IF(ISERROR(VLOOKUP(A248,'BTC-USD'!$A$2:$E$1828,5,0)),"na",(VLOOKUP(A248,'BTC-USD'!$A$2:$E$1828,5,0)))</f>
        <v>43574.507812999997</v>
      </c>
      <c r="D248">
        <f>IF(ISERROR(VLOOKUP(A248,'SP500'!$A$2:$G$252,4,0)),"na",VLOOKUP(A248,'SP500'!$A$2:$G$252,4,0))</f>
        <v>438.42001299999998</v>
      </c>
      <c r="E248">
        <f>IF(ISERROR(VLOOKUP(A248,'ishare R3000 ETF'!$A$2:$G$1260,4,0)),"na",VLOOKUP(A248,'ishare R3000 ETF'!$A$2:$G$1260,4,0))</f>
        <v>259.44000199999999</v>
      </c>
      <c r="F248">
        <f>IF(ISERROR(VLOOKUP(A248,'^IXIC'!A248:$E$1260,5,0)),"na",VLOOKUP(A248,'^IXIC'!A248:$E$1260,5,0))</f>
        <v>14896.849609000001</v>
      </c>
      <c r="G248">
        <f>IF(ISERROR(VLOOKUP(A248,'EURUSD=X'!$A$2:$E$1307,4,0)),"na",VLOOKUP(A248,'EURUSD=X'!$A$2:$E$1307,4,0))</f>
        <v>1.1717150000000001</v>
      </c>
      <c r="H248">
        <f>IF(ISERROR(VLOOKUP(A248,'ETH-USD'!$A$2:$E$1776,5,0)),"na",VLOOKUP(A248,'ETH-USD'!$A$2:$E$1776,5,0))</f>
        <v>3077.8679200000001</v>
      </c>
      <c r="I248">
        <f>IF(ISERROR(VLOOKUP(A248,'Russell 2000'!$A$1:$E$1260,5,0)),"na",VLOOKUP(A248,'Russell 2000'!$A$1:$E$1260,5,0))</f>
        <v>2218.5600589999999</v>
      </c>
      <c r="J248">
        <f>IF(ISERROR(VLOOKUP(A248,'SOL-USD'!$A$2:$E$893,5,0)),"na",VLOOKUP(A248,'SOL-USD'!$A$2:$E$893,5,0))</f>
        <v>147.92425499999999</v>
      </c>
      <c r="K248">
        <f>IF(ISERROR(VLOOKUP(A248,'AVAX-USD'!$A$2:$E$799,5,0)),"na",VLOOKUP(A248,'AVAX-USD'!$A$2:$E$799,5,0))</f>
        <v>74.187034999999995</v>
      </c>
      <c r="L248">
        <f>IF(ISERROR(VLOOKUP(A248,'ADA-USD'!$A$2:$E$1776,5,0)),"na",VLOOKUP(A248,'ADA-USD'!$A$2:$E$1776,5,0))</f>
        <v>2.2661820000000001</v>
      </c>
      <c r="M248">
        <f>IF(ISERROR(VLOOKUP(A248,'DOT-USD'!$A$2:$E$761,5,0)),"na",VLOOKUP(A248,'DOT-USD'!$A$2:$E$761,5,0))</f>
        <v>31.611772999999999</v>
      </c>
      <c r="N248">
        <f>IF(ISERROR(VLOOKUP(A248,'DOGE-USD'!$A$2:$G$1776,5,0)),"na",VLOOKUP(A248,'DOGE-USD'!$A$2:$G$1776,5,0))</f>
        <v>0.224858</v>
      </c>
      <c r="O248">
        <f>IF(ISERROR(VLOOKUP(A248,'SHIB-USD'!$A$2:$G$780,5,0)),"na",VLOOKUP(A248,'SHIB-USD'!$A$2:$G$780,5,0))</f>
        <v>6.9999999999999999E-6</v>
      </c>
    </row>
    <row r="249" spans="1:15" x14ac:dyDescent="0.35">
      <c r="A249" s="3">
        <v>44460</v>
      </c>
      <c r="B249">
        <f>VLOOKUP(A249,Yields!$A$2:$B$1680,2,0)</f>
        <v>0.05</v>
      </c>
      <c r="C249">
        <f>IF(ISERROR(VLOOKUP(A249,'BTC-USD'!$A$2:$E$1828,5,0)),"na",(VLOOKUP(A249,'BTC-USD'!$A$2:$E$1828,5,0)))</f>
        <v>40693.675780999998</v>
      </c>
      <c r="D249">
        <f>IF(ISERROR(VLOOKUP(A249,'SP500'!$A$2:$G$252,4,0)),"na",VLOOKUP(A249,'SP500'!$A$2:$G$252,4,0))</f>
        <v>436.42001299999998</v>
      </c>
      <c r="E249">
        <f>IF(ISERROR(VLOOKUP(A249,'ishare R3000 ETF'!$A$2:$G$1260,4,0)),"na",VLOOKUP(A249,'ishare R3000 ETF'!$A$2:$G$1260,4,0))</f>
        <v>257.95001200000002</v>
      </c>
      <c r="F249">
        <f>IF(ISERROR(VLOOKUP(A249,'^IXIC'!A249:$E$1260,5,0)),"na",VLOOKUP(A249,'^IXIC'!A249:$E$1260,5,0))</f>
        <v>14746.400390999999</v>
      </c>
      <c r="G249">
        <f>IF(ISERROR(VLOOKUP(A249,'EURUSD=X'!$A$2:$E$1307,4,0)),"na",VLOOKUP(A249,'EURUSD=X'!$A$2:$E$1307,4,0))</f>
        <v>1.171591</v>
      </c>
      <c r="H249">
        <f>IF(ISERROR(VLOOKUP(A249,'ETH-USD'!$A$2:$E$1776,5,0)),"na",VLOOKUP(A249,'ETH-USD'!$A$2:$E$1776,5,0))</f>
        <v>2764.4311520000001</v>
      </c>
      <c r="I249">
        <f>IF(ISERROR(VLOOKUP(A249,'Russell 2000'!$A$1:$E$1260,5,0)),"na",VLOOKUP(A249,'Russell 2000'!$A$1:$E$1260,5,0))</f>
        <v>2186.179932</v>
      </c>
      <c r="J249">
        <f>IF(ISERROR(VLOOKUP(A249,'SOL-USD'!$A$2:$E$893,5,0)),"na",VLOOKUP(A249,'SOL-USD'!$A$2:$E$893,5,0))</f>
        <v>123.950394</v>
      </c>
      <c r="K249">
        <f>IF(ISERROR(VLOOKUP(A249,'AVAX-USD'!$A$2:$E$799,5,0)),"na",VLOOKUP(A249,'AVAX-USD'!$A$2:$E$799,5,0))</f>
        <v>59.017356999999997</v>
      </c>
      <c r="L249">
        <f>IF(ISERROR(VLOOKUP(A249,'ADA-USD'!$A$2:$E$1776,5,0)),"na",VLOOKUP(A249,'ADA-USD'!$A$2:$E$1776,5,0))</f>
        <v>1.987028</v>
      </c>
      <c r="M249">
        <f>IF(ISERROR(VLOOKUP(A249,'DOT-USD'!$A$2:$E$761,5,0)),"na",VLOOKUP(A249,'DOT-USD'!$A$2:$E$761,5,0))</f>
        <v>26.316502</v>
      </c>
      <c r="N249">
        <f>IF(ISERROR(VLOOKUP(A249,'DOGE-USD'!$A$2:$G$1776,5,0)),"na",VLOOKUP(A249,'DOGE-USD'!$A$2:$G$1776,5,0))</f>
        <v>0.20102700000000001</v>
      </c>
      <c r="O249">
        <f>IF(ISERROR(VLOOKUP(A249,'SHIB-USD'!$A$2:$G$780,5,0)),"na",VLOOKUP(A249,'SHIB-USD'!$A$2:$G$780,5,0))</f>
        <v>6.9999999999999999E-6</v>
      </c>
    </row>
    <row r="250" spans="1:15" x14ac:dyDescent="0.35">
      <c r="A250" s="3">
        <v>44459</v>
      </c>
      <c r="B250">
        <f>VLOOKUP(A250,Yields!$A$2:$B$1680,2,0)</f>
        <v>0.06</v>
      </c>
      <c r="C250">
        <f>IF(ISERROR(VLOOKUP(A250,'BTC-USD'!$A$2:$E$1828,5,0)),"na",(VLOOKUP(A250,'BTC-USD'!$A$2:$E$1828,5,0)))</f>
        <v>42843.800780999998</v>
      </c>
      <c r="D250">
        <f>IF(ISERROR(VLOOKUP(A250,'SP500'!$A$2:$G$252,4,0)),"na",VLOOKUP(A250,'SP500'!$A$2:$G$252,4,0))</f>
        <v>432.17001299999998</v>
      </c>
      <c r="E250">
        <f>IF(ISERROR(VLOOKUP(A250,'ishare R3000 ETF'!$A$2:$G$1260,4,0)),"na",VLOOKUP(A250,'ishare R3000 ETF'!$A$2:$G$1260,4,0))</f>
        <v>255.199997</v>
      </c>
      <c r="F250">
        <f>IF(ISERROR(VLOOKUP(A250,'^IXIC'!A250:$E$1260,5,0)),"na",VLOOKUP(A250,'^IXIC'!A250:$E$1260,5,0))</f>
        <v>14713.900390999999</v>
      </c>
      <c r="G250">
        <f>IF(ISERROR(VLOOKUP(A250,'EURUSD=X'!$A$2:$E$1307,4,0)),"na",VLOOKUP(A250,'EURUSD=X'!$A$2:$E$1307,4,0))</f>
        <v>1.170056</v>
      </c>
      <c r="H250">
        <f>IF(ISERROR(VLOOKUP(A250,'ETH-USD'!$A$2:$E$1776,5,0)),"na",VLOOKUP(A250,'ETH-USD'!$A$2:$E$1776,5,0))</f>
        <v>2958.9934079999998</v>
      </c>
      <c r="I250">
        <f>IF(ISERROR(VLOOKUP(A250,'Russell 2000'!$A$1:$E$1260,5,0)),"na",VLOOKUP(A250,'Russell 2000'!$A$1:$E$1260,5,0))</f>
        <v>2182.1999510000001</v>
      </c>
      <c r="J250">
        <f>IF(ISERROR(VLOOKUP(A250,'SOL-USD'!$A$2:$E$893,5,0)),"na",VLOOKUP(A250,'SOL-USD'!$A$2:$E$893,5,0))</f>
        <v>132.13445999999999</v>
      </c>
      <c r="K250">
        <f>IF(ISERROR(VLOOKUP(A250,'AVAX-USD'!$A$2:$E$799,5,0)),"na",VLOOKUP(A250,'AVAX-USD'!$A$2:$E$799,5,0))</f>
        <v>56.677928999999999</v>
      </c>
      <c r="L250">
        <f>IF(ISERROR(VLOOKUP(A250,'ADA-USD'!$A$2:$E$1776,5,0)),"na",VLOOKUP(A250,'ADA-USD'!$A$2:$E$1776,5,0))</f>
        <v>2.0639889999999999</v>
      </c>
      <c r="M250">
        <f>IF(ISERROR(VLOOKUP(A250,'DOT-USD'!$A$2:$E$761,5,0)),"na",VLOOKUP(A250,'DOT-USD'!$A$2:$E$761,5,0))</f>
        <v>28.051829999999999</v>
      </c>
      <c r="N250">
        <f>IF(ISERROR(VLOOKUP(A250,'DOGE-USD'!$A$2:$G$1776,5,0)),"na",VLOOKUP(A250,'DOGE-USD'!$A$2:$G$1776,5,0))</f>
        <v>0.20707100000000001</v>
      </c>
      <c r="O250">
        <f>IF(ISERROR(VLOOKUP(A250,'SHIB-USD'!$A$2:$G$780,5,0)),"na",VLOOKUP(A250,'SHIB-USD'!$A$2:$G$780,5,0))</f>
        <v>6.9999999999999999E-6</v>
      </c>
    </row>
    <row r="251" spans="1:15" x14ac:dyDescent="0.35">
      <c r="A251" s="3">
        <v>44456</v>
      </c>
      <c r="B251">
        <f>VLOOKUP(A251,Yields!$A$2:$B$1680,2,0)</f>
        <v>0.06</v>
      </c>
      <c r="C251">
        <f>IF(ISERROR(VLOOKUP(A251,'BTC-USD'!$A$2:$E$1828,5,0)),"na",(VLOOKUP(A251,'BTC-USD'!$A$2:$E$1828,5,0)))</f>
        <v>47267.519530999998</v>
      </c>
      <c r="D251" t="str">
        <f>IF(ISERROR(VLOOKUP(A251,'SP500'!$A$2:$G$252,4,0)),"na",VLOOKUP(A251,'SP500'!$A$2:$G$252,4,0))</f>
        <v>na</v>
      </c>
      <c r="E251">
        <f>IF(ISERROR(VLOOKUP(A251,'ishare R3000 ETF'!$A$2:$G$1260,4,0)),"na",VLOOKUP(A251,'ishare R3000 ETF'!$A$2:$G$1260,4,0))</f>
        <v>262.55999800000001</v>
      </c>
      <c r="F251">
        <f>IF(ISERROR(VLOOKUP(A251,'^IXIC'!A251:$E$1260,5,0)),"na",VLOOKUP(A251,'^IXIC'!A251:$E$1260,5,0))</f>
        <v>15043.969727</v>
      </c>
      <c r="G251">
        <f>IF(ISERROR(VLOOKUP(A251,'EURUSD=X'!$A$2:$E$1307,4,0)),"na",VLOOKUP(A251,'EURUSD=X'!$A$2:$E$1307,4,0))</f>
        <v>1.172966</v>
      </c>
      <c r="H251">
        <f>IF(ISERROR(VLOOKUP(A251,'ETH-USD'!$A$2:$E$1776,5,0)),"na",VLOOKUP(A251,'ETH-USD'!$A$2:$E$1776,5,0))</f>
        <v>3398.538818</v>
      </c>
      <c r="I251">
        <f>IF(ISERROR(VLOOKUP(A251,'Russell 2000'!$A$1:$E$1260,5,0)),"na",VLOOKUP(A251,'Russell 2000'!$A$1:$E$1260,5,0))</f>
        <v>2236.8701169999999</v>
      </c>
      <c r="J251">
        <f>IF(ISERROR(VLOOKUP(A251,'SOL-USD'!$A$2:$E$893,5,0)),"na",VLOOKUP(A251,'SOL-USD'!$A$2:$E$893,5,0))</f>
        <v>147.593063</v>
      </c>
      <c r="K251">
        <f>IF(ISERROR(VLOOKUP(A251,'AVAX-USD'!$A$2:$E$799,5,0)),"na",VLOOKUP(A251,'AVAX-USD'!$A$2:$E$799,5,0))</f>
        <v>69.934012999999993</v>
      </c>
      <c r="L251">
        <f>IF(ISERROR(VLOOKUP(A251,'ADA-USD'!$A$2:$E$1776,5,0)),"na",VLOOKUP(A251,'ADA-USD'!$A$2:$E$1776,5,0))</f>
        <v>2.346419</v>
      </c>
      <c r="M251">
        <f>IF(ISERROR(VLOOKUP(A251,'DOT-USD'!$A$2:$E$761,5,0)),"na",VLOOKUP(A251,'DOT-USD'!$A$2:$E$761,5,0))</f>
        <v>33.021385000000002</v>
      </c>
      <c r="N251">
        <f>IF(ISERROR(VLOOKUP(A251,'DOGE-USD'!$A$2:$G$1776,5,0)),"na",VLOOKUP(A251,'DOGE-USD'!$A$2:$G$1776,5,0))</f>
        <v>0.23993</v>
      </c>
      <c r="O251">
        <f>IF(ISERROR(VLOOKUP(A251,'SHIB-USD'!$A$2:$G$780,5,0)),"na",VLOOKUP(A251,'SHIB-USD'!$A$2:$G$780,5,0))</f>
        <v>7.9999999999999996E-6</v>
      </c>
    </row>
    <row r="252" spans="1:15" x14ac:dyDescent="0.35">
      <c r="A252" s="3">
        <v>44455</v>
      </c>
      <c r="B252">
        <f>VLOOKUP(A252,Yields!$A$2:$B$1680,2,0)</f>
        <v>0.06</v>
      </c>
      <c r="C252">
        <f>IF(ISERROR(VLOOKUP(A252,'BTC-USD'!$A$2:$E$1828,5,0)),"na",(VLOOKUP(A252,'BTC-USD'!$A$2:$E$1828,5,0)))</f>
        <v>47783.359375</v>
      </c>
      <c r="D252" t="str">
        <f>IF(ISERROR(VLOOKUP(A252,'SP500'!$A$2:$G$252,4,0)),"na",VLOOKUP(A252,'SP500'!$A$2:$G$252,4,0))</f>
        <v>na</v>
      </c>
      <c r="E252">
        <f>IF(ISERROR(VLOOKUP(A252,'ishare R3000 ETF'!$A$2:$G$1260,4,0)),"na",VLOOKUP(A252,'ishare R3000 ETF'!$A$2:$G$1260,4,0))</f>
        <v>263.60998499999999</v>
      </c>
      <c r="F252">
        <f>IF(ISERROR(VLOOKUP(A252,'^IXIC'!A252:$E$1260,5,0)),"na",VLOOKUP(A252,'^IXIC'!A252:$E$1260,5,0))</f>
        <v>15181.919921999999</v>
      </c>
      <c r="G252">
        <f>IF(ISERROR(VLOOKUP(A252,'EURUSD=X'!$A$2:$E$1307,4,0)),"na",VLOOKUP(A252,'EURUSD=X'!$A$2:$E$1307,4,0))</f>
        <v>1.175171</v>
      </c>
      <c r="H252">
        <f>IF(ISERROR(VLOOKUP(A252,'ETH-USD'!$A$2:$E$1776,5,0)),"na",VLOOKUP(A252,'ETH-USD'!$A$2:$E$1776,5,0))</f>
        <v>3571.294922</v>
      </c>
      <c r="I252">
        <f>IF(ISERROR(VLOOKUP(A252,'Russell 2000'!$A$1:$E$1260,5,0)),"na",VLOOKUP(A252,'Russell 2000'!$A$1:$E$1260,5,0))</f>
        <v>2232.9099120000001</v>
      </c>
      <c r="J252">
        <f>IF(ISERROR(VLOOKUP(A252,'SOL-USD'!$A$2:$E$893,5,0)),"na",VLOOKUP(A252,'SOL-USD'!$A$2:$E$893,5,0))</f>
        <v>152.47406000000001</v>
      </c>
      <c r="K252">
        <f>IF(ISERROR(VLOOKUP(A252,'AVAX-USD'!$A$2:$E$799,5,0)),"na",VLOOKUP(A252,'AVAX-USD'!$A$2:$E$799,5,0))</f>
        <v>67.842697000000001</v>
      </c>
      <c r="L252">
        <f>IF(ISERROR(VLOOKUP(A252,'ADA-USD'!$A$2:$E$1776,5,0)),"na",VLOOKUP(A252,'ADA-USD'!$A$2:$E$1776,5,0))</f>
        <v>2.4209689999999999</v>
      </c>
      <c r="M252">
        <f>IF(ISERROR(VLOOKUP(A252,'DOT-USD'!$A$2:$E$761,5,0)),"na",VLOOKUP(A252,'DOT-USD'!$A$2:$E$761,5,0))</f>
        <v>35.547550000000001</v>
      </c>
      <c r="N252">
        <f>IF(ISERROR(VLOOKUP(A252,'DOGE-USD'!$A$2:$G$1776,5,0)),"na",VLOOKUP(A252,'DOGE-USD'!$A$2:$G$1776,5,0))</f>
        <v>0.24255499999999999</v>
      </c>
      <c r="O252">
        <f>IF(ISERROR(VLOOKUP(A252,'SHIB-USD'!$A$2:$G$780,5,0)),"na",VLOOKUP(A252,'SHIB-USD'!$A$2:$G$780,5,0))</f>
        <v>9.0000000000000002E-6</v>
      </c>
    </row>
    <row r="253" spans="1:15" x14ac:dyDescent="0.35">
      <c r="A253" s="3">
        <v>44454</v>
      </c>
      <c r="B253">
        <f>VLOOKUP(A253,Yields!$A$2:$B$1680,2,0)</f>
        <v>0.04</v>
      </c>
      <c r="C253">
        <f>IF(ISERROR(VLOOKUP(A253,'BTC-USD'!$A$2:$E$1828,5,0)),"na",(VLOOKUP(A253,'BTC-USD'!$A$2:$E$1828,5,0)))</f>
        <v>48176.347655999998</v>
      </c>
      <c r="D253" t="str">
        <f>IF(ISERROR(VLOOKUP(A253,'SP500'!$A$2:$G$252,4,0)),"na",VLOOKUP(A253,'SP500'!$A$2:$G$252,4,0))</f>
        <v>na</v>
      </c>
      <c r="E253">
        <f>IF(ISERROR(VLOOKUP(A253,'ishare R3000 ETF'!$A$2:$G$1260,4,0)),"na",VLOOKUP(A253,'ishare R3000 ETF'!$A$2:$G$1260,4,0))</f>
        <v>262.57998700000002</v>
      </c>
      <c r="F253">
        <f>IF(ISERROR(VLOOKUP(A253,'^IXIC'!A253:$E$1260,5,0)),"na",VLOOKUP(A253,'^IXIC'!A253:$E$1260,5,0))</f>
        <v>15161.530273</v>
      </c>
      <c r="G253">
        <f>IF(ISERROR(VLOOKUP(A253,'EURUSD=X'!$A$2:$E$1307,4,0)),"na",VLOOKUP(A253,'EURUSD=X'!$A$2:$E$1307,4,0))</f>
        <v>1.1800999999999999</v>
      </c>
      <c r="H253">
        <f>IF(ISERROR(VLOOKUP(A253,'ETH-USD'!$A$2:$E$1776,5,0)),"na",VLOOKUP(A253,'ETH-USD'!$A$2:$E$1776,5,0))</f>
        <v>3615.2827149999998</v>
      </c>
      <c r="I253">
        <f>IF(ISERROR(VLOOKUP(A253,'Russell 2000'!$A$1:$E$1260,5,0)),"na",VLOOKUP(A253,'Russell 2000'!$A$1:$E$1260,5,0))</f>
        <v>2234.4499510000001</v>
      </c>
      <c r="J253">
        <f>IF(ISERROR(VLOOKUP(A253,'SOL-USD'!$A$2:$E$893,5,0)),"na",VLOOKUP(A253,'SOL-USD'!$A$2:$E$893,5,0))</f>
        <v>159.11738600000001</v>
      </c>
      <c r="K253">
        <f>IF(ISERROR(VLOOKUP(A253,'AVAX-USD'!$A$2:$E$799,5,0)),"na",VLOOKUP(A253,'AVAX-USD'!$A$2:$E$799,5,0))</f>
        <v>57.625393000000003</v>
      </c>
      <c r="L253">
        <f>IF(ISERROR(VLOOKUP(A253,'ADA-USD'!$A$2:$E$1776,5,0)),"na",VLOOKUP(A253,'ADA-USD'!$A$2:$E$1776,5,0))</f>
        <v>2.5016349999999998</v>
      </c>
      <c r="M253">
        <f>IF(ISERROR(VLOOKUP(A253,'DOT-USD'!$A$2:$E$761,5,0)),"na",VLOOKUP(A253,'DOT-USD'!$A$2:$E$761,5,0))</f>
        <v>36.463394000000001</v>
      </c>
      <c r="N253">
        <f>IF(ISERROR(VLOOKUP(A253,'DOGE-USD'!$A$2:$G$1776,5,0)),"na",VLOOKUP(A253,'DOGE-USD'!$A$2:$G$1776,5,0))</f>
        <v>0.247697</v>
      </c>
      <c r="O253">
        <f>IF(ISERROR(VLOOKUP(A253,'SHIB-USD'!$A$2:$G$780,5,0)),"na",VLOOKUP(A253,'SHIB-USD'!$A$2:$G$780,5,0))</f>
        <v>6.9999999999999999E-6</v>
      </c>
    </row>
    <row r="254" spans="1:15" x14ac:dyDescent="0.35">
      <c r="A254" s="3">
        <v>44453</v>
      </c>
      <c r="B254">
        <f>VLOOKUP(A254,Yields!$A$2:$B$1680,2,0)</f>
        <v>0.05</v>
      </c>
      <c r="C254">
        <f>IF(ISERROR(VLOOKUP(A254,'BTC-USD'!$A$2:$E$1828,5,0)),"na",(VLOOKUP(A254,'BTC-USD'!$A$2:$E$1828,5,0)))</f>
        <v>47092.492187999997</v>
      </c>
      <c r="D254" t="str">
        <f>IF(ISERROR(VLOOKUP(A254,'SP500'!$A$2:$G$252,4,0)),"na",VLOOKUP(A254,'SP500'!$A$2:$G$252,4,0))</f>
        <v>na</v>
      </c>
      <c r="E254">
        <f>IF(ISERROR(VLOOKUP(A254,'ishare R3000 ETF'!$A$2:$G$1260,4,0)),"na",VLOOKUP(A254,'ishare R3000 ETF'!$A$2:$G$1260,4,0))</f>
        <v>262.51998900000001</v>
      </c>
      <c r="F254">
        <f>IF(ISERROR(VLOOKUP(A254,'^IXIC'!A254:$E$1260,5,0)),"na",VLOOKUP(A254,'^IXIC'!A254:$E$1260,5,0))</f>
        <v>15037.759765999999</v>
      </c>
      <c r="G254">
        <f>IF(ISERROR(VLOOKUP(A254,'EURUSD=X'!$A$2:$E$1307,4,0)),"na",VLOOKUP(A254,'EURUSD=X'!$A$2:$E$1307,4,0))</f>
        <v>1.1801999999999999</v>
      </c>
      <c r="H254">
        <f>IF(ISERROR(VLOOKUP(A254,'ETH-USD'!$A$2:$E$1776,5,0)),"na",VLOOKUP(A254,'ETH-USD'!$A$2:$E$1776,5,0))</f>
        <v>3429.1696780000002</v>
      </c>
      <c r="I254">
        <f>IF(ISERROR(VLOOKUP(A254,'Russell 2000'!$A$1:$E$1260,5,0)),"na",VLOOKUP(A254,'Russell 2000'!$A$1:$E$1260,5,0))</f>
        <v>2209.9799800000001</v>
      </c>
      <c r="J254">
        <f>IF(ISERROR(VLOOKUP(A254,'SOL-USD'!$A$2:$E$893,5,0)),"na",VLOOKUP(A254,'SOL-USD'!$A$2:$E$893,5,0))</f>
        <v>158.094818</v>
      </c>
      <c r="K254">
        <f>IF(ISERROR(VLOOKUP(A254,'AVAX-USD'!$A$2:$E$799,5,0)),"na",VLOOKUP(A254,'AVAX-USD'!$A$2:$E$799,5,0))</f>
        <v>51.578116999999999</v>
      </c>
      <c r="L254">
        <f>IF(ISERROR(VLOOKUP(A254,'ADA-USD'!$A$2:$E$1776,5,0)),"na",VLOOKUP(A254,'ADA-USD'!$A$2:$E$1776,5,0))</f>
        <v>2.3956379999999999</v>
      </c>
      <c r="M254">
        <f>IF(ISERROR(VLOOKUP(A254,'DOT-USD'!$A$2:$E$761,5,0)),"na",VLOOKUP(A254,'DOT-USD'!$A$2:$E$761,5,0))</f>
        <v>37.375801000000003</v>
      </c>
      <c r="N254">
        <f>IF(ISERROR(VLOOKUP(A254,'DOGE-USD'!$A$2:$G$1776,5,0)),"na",VLOOKUP(A254,'DOGE-USD'!$A$2:$G$1776,5,0))</f>
        <v>0.24070900000000001</v>
      </c>
      <c r="O254">
        <f>IF(ISERROR(VLOOKUP(A254,'SHIB-USD'!$A$2:$G$780,5,0)),"na",VLOOKUP(A254,'SHIB-USD'!$A$2:$G$780,5,0))</f>
        <v>6.9999999999999999E-6</v>
      </c>
    </row>
    <row r="255" spans="1:15" x14ac:dyDescent="0.35">
      <c r="A255" s="3">
        <v>44452</v>
      </c>
      <c r="B255">
        <f>VLOOKUP(A255,Yields!$A$2:$B$1680,2,0)</f>
        <v>0.06</v>
      </c>
      <c r="C255">
        <f>IF(ISERROR(VLOOKUP(A255,'BTC-USD'!$A$2:$E$1828,5,0)),"na",(VLOOKUP(A255,'BTC-USD'!$A$2:$E$1828,5,0)))</f>
        <v>44963.074219000002</v>
      </c>
      <c r="D255" t="str">
        <f>IF(ISERROR(VLOOKUP(A255,'SP500'!$A$2:$G$252,4,0)),"na",VLOOKUP(A255,'SP500'!$A$2:$G$252,4,0))</f>
        <v>na</v>
      </c>
      <c r="E255">
        <f>IF(ISERROR(VLOOKUP(A255,'ishare R3000 ETF'!$A$2:$G$1260,4,0)),"na",VLOOKUP(A255,'ishare R3000 ETF'!$A$2:$G$1260,4,0))</f>
        <v>263.44000199999999</v>
      </c>
      <c r="F255">
        <f>IF(ISERROR(VLOOKUP(A255,'^IXIC'!A255:$E$1260,5,0)),"na",VLOOKUP(A255,'^IXIC'!A255:$E$1260,5,0))</f>
        <v>15105.580078000001</v>
      </c>
      <c r="G255">
        <f>IF(ISERROR(VLOOKUP(A255,'EURUSD=X'!$A$2:$E$1307,4,0)),"na",VLOOKUP(A255,'EURUSD=X'!$A$2:$E$1307,4,0))</f>
        <v>1.17706</v>
      </c>
      <c r="H255">
        <f>IF(ISERROR(VLOOKUP(A255,'ETH-USD'!$A$2:$E$1776,5,0)),"na",VLOOKUP(A255,'ETH-USD'!$A$2:$E$1776,5,0))</f>
        <v>3285.5117190000001</v>
      </c>
      <c r="I255">
        <f>IF(ISERROR(VLOOKUP(A255,'Russell 2000'!$A$1:$E$1260,5,0)),"na",VLOOKUP(A255,'Russell 2000'!$A$1:$E$1260,5,0))</f>
        <v>2240.780029</v>
      </c>
      <c r="J255">
        <f>IF(ISERROR(VLOOKUP(A255,'SOL-USD'!$A$2:$E$893,5,0)),"na",VLOOKUP(A255,'SOL-USD'!$A$2:$E$893,5,0))</f>
        <v>169.26954699999999</v>
      </c>
      <c r="K255">
        <f>IF(ISERROR(VLOOKUP(A255,'AVAX-USD'!$A$2:$E$799,5,0)),"na",VLOOKUP(A255,'AVAX-USD'!$A$2:$E$799,5,0))</f>
        <v>53.110152999999997</v>
      </c>
      <c r="L255">
        <f>IF(ISERROR(VLOOKUP(A255,'ADA-USD'!$A$2:$E$1776,5,0)),"na",VLOOKUP(A255,'ADA-USD'!$A$2:$E$1776,5,0))</f>
        <v>2.4006630000000002</v>
      </c>
      <c r="M255">
        <f>IF(ISERROR(VLOOKUP(A255,'DOT-USD'!$A$2:$E$761,5,0)),"na",VLOOKUP(A255,'DOT-USD'!$A$2:$E$761,5,0))</f>
        <v>34.767989999999998</v>
      </c>
      <c r="N255">
        <f>IF(ISERROR(VLOOKUP(A255,'DOGE-USD'!$A$2:$G$1776,5,0)),"na",VLOOKUP(A255,'DOGE-USD'!$A$2:$G$1776,5,0))</f>
        <v>0.235906</v>
      </c>
      <c r="O255">
        <f>IF(ISERROR(VLOOKUP(A255,'SHIB-USD'!$A$2:$G$780,5,0)),"na",VLOOKUP(A255,'SHIB-USD'!$A$2:$G$780,5,0))</f>
        <v>6.9999999999999999E-6</v>
      </c>
    </row>
    <row r="256" spans="1:15" x14ac:dyDescent="0.35">
      <c r="A256" s="3">
        <v>44449</v>
      </c>
      <c r="B256">
        <f>VLOOKUP(A256,Yields!$A$2:$B$1680,2,0)</f>
        <v>0.06</v>
      </c>
      <c r="C256">
        <f>IF(ISERROR(VLOOKUP(A256,'BTC-USD'!$A$2:$E$1828,5,0)),"na",(VLOOKUP(A256,'BTC-USD'!$A$2:$E$1828,5,0)))</f>
        <v>44883.910155999998</v>
      </c>
      <c r="D256" t="str">
        <f>IF(ISERROR(VLOOKUP(A256,'SP500'!$A$2:$G$252,4,0)),"na",VLOOKUP(A256,'SP500'!$A$2:$G$252,4,0))</f>
        <v>na</v>
      </c>
      <c r="E256">
        <f>IF(ISERROR(VLOOKUP(A256,'ishare R3000 ETF'!$A$2:$G$1260,4,0)),"na",VLOOKUP(A256,'ishare R3000 ETF'!$A$2:$G$1260,4,0))</f>
        <v>264.01998900000001</v>
      </c>
      <c r="F256">
        <f>IF(ISERROR(VLOOKUP(A256,'^IXIC'!A256:$E$1260,5,0)),"na",VLOOKUP(A256,'^IXIC'!A256:$E$1260,5,0))</f>
        <v>15115.490234000001</v>
      </c>
      <c r="G256">
        <f>IF(ISERROR(VLOOKUP(A256,'EURUSD=X'!$A$2:$E$1307,4,0)),"na",VLOOKUP(A256,'EURUSD=X'!$A$2:$E$1307,4,0))</f>
        <v>1.181935</v>
      </c>
      <c r="H256">
        <f>IF(ISERROR(VLOOKUP(A256,'ETH-USD'!$A$2:$E$1776,5,0)),"na",VLOOKUP(A256,'ETH-USD'!$A$2:$E$1776,5,0))</f>
        <v>3211.5058589999999</v>
      </c>
      <c r="I256">
        <f>IF(ISERROR(VLOOKUP(A256,'Russell 2000'!$A$1:$E$1260,5,0)),"na",VLOOKUP(A256,'Russell 2000'!$A$1:$E$1260,5,0))</f>
        <v>2227.5500489999999</v>
      </c>
      <c r="J256">
        <f>IF(ISERROR(VLOOKUP(A256,'SOL-USD'!$A$2:$E$893,5,0)),"na",VLOOKUP(A256,'SOL-USD'!$A$2:$E$893,5,0))</f>
        <v>179.86523399999999</v>
      </c>
      <c r="K256">
        <f>IF(ISERROR(VLOOKUP(A256,'AVAX-USD'!$A$2:$E$799,5,0)),"na",VLOOKUP(A256,'AVAX-USD'!$A$2:$E$799,5,0))</f>
        <v>49.189137000000002</v>
      </c>
      <c r="L256">
        <f>IF(ISERROR(VLOOKUP(A256,'ADA-USD'!$A$2:$E$1776,5,0)),"na",VLOOKUP(A256,'ADA-USD'!$A$2:$E$1776,5,0))</f>
        <v>2.3859110000000001</v>
      </c>
      <c r="M256">
        <f>IF(ISERROR(VLOOKUP(A256,'DOT-USD'!$A$2:$E$761,5,0)),"na",VLOOKUP(A256,'DOT-USD'!$A$2:$E$761,5,0))</f>
        <v>29.215357000000001</v>
      </c>
      <c r="N256">
        <f>IF(ISERROR(VLOOKUP(A256,'DOGE-USD'!$A$2:$G$1776,5,0)),"na",VLOOKUP(A256,'DOGE-USD'!$A$2:$G$1776,5,0))</f>
        <v>0.239982</v>
      </c>
      <c r="O256">
        <f>IF(ISERROR(VLOOKUP(A256,'SHIB-USD'!$A$2:$G$780,5,0)),"na",VLOOKUP(A256,'SHIB-USD'!$A$2:$G$780,5,0))</f>
        <v>6.9999999999999999E-6</v>
      </c>
    </row>
    <row r="257" spans="1:15" x14ac:dyDescent="0.35">
      <c r="A257" s="3">
        <v>44448</v>
      </c>
      <c r="B257">
        <f>VLOOKUP(A257,Yields!$A$2:$B$1680,2,0)</f>
        <v>7.0000000000000007E-2</v>
      </c>
      <c r="C257">
        <f>IF(ISERROR(VLOOKUP(A257,'BTC-USD'!$A$2:$E$1828,5,0)),"na",(VLOOKUP(A257,'BTC-USD'!$A$2:$E$1828,5,0)))</f>
        <v>46391.421875</v>
      </c>
      <c r="D257" t="str">
        <f>IF(ISERROR(VLOOKUP(A257,'SP500'!$A$2:$G$252,4,0)),"na",VLOOKUP(A257,'SP500'!$A$2:$G$252,4,0))</f>
        <v>na</v>
      </c>
      <c r="E257">
        <f>IF(ISERROR(VLOOKUP(A257,'ishare R3000 ETF'!$A$2:$G$1260,4,0)),"na",VLOOKUP(A257,'ishare R3000 ETF'!$A$2:$G$1260,4,0))</f>
        <v>266.11999500000002</v>
      </c>
      <c r="F257">
        <f>IF(ISERROR(VLOOKUP(A257,'^IXIC'!A257:$E$1260,5,0)),"na",VLOOKUP(A257,'^IXIC'!A257:$E$1260,5,0))</f>
        <v>15248.25</v>
      </c>
      <c r="G257">
        <f>IF(ISERROR(VLOOKUP(A257,'EURUSD=X'!$A$2:$E$1307,4,0)),"na",VLOOKUP(A257,'EURUSD=X'!$A$2:$E$1307,4,0))</f>
        <v>1.1806099999999999</v>
      </c>
      <c r="H257">
        <f>IF(ISERROR(VLOOKUP(A257,'ETH-USD'!$A$2:$E$1776,5,0)),"na",VLOOKUP(A257,'ETH-USD'!$A$2:$E$1776,5,0))</f>
        <v>3427.3400879999999</v>
      </c>
      <c r="I257">
        <f>IF(ISERROR(VLOOKUP(A257,'Russell 2000'!$A$1:$E$1260,5,0)),"na",VLOOKUP(A257,'Russell 2000'!$A$1:$E$1260,5,0))</f>
        <v>2249.1298830000001</v>
      </c>
      <c r="J257">
        <f>IF(ISERROR(VLOOKUP(A257,'SOL-USD'!$A$2:$E$893,5,0)),"na",VLOOKUP(A257,'SOL-USD'!$A$2:$E$893,5,0))</f>
        <v>188.19580099999999</v>
      </c>
      <c r="K257">
        <f>IF(ISERROR(VLOOKUP(A257,'AVAX-USD'!$A$2:$E$799,5,0)),"na",VLOOKUP(A257,'AVAX-USD'!$A$2:$E$799,5,0))</f>
        <v>40.772613999999997</v>
      </c>
      <c r="L257">
        <f>IF(ISERROR(VLOOKUP(A257,'ADA-USD'!$A$2:$E$1776,5,0)),"na",VLOOKUP(A257,'ADA-USD'!$A$2:$E$1776,5,0))</f>
        <v>2.5176660000000002</v>
      </c>
      <c r="M257">
        <f>IF(ISERROR(VLOOKUP(A257,'DOT-USD'!$A$2:$E$761,5,0)),"na",VLOOKUP(A257,'DOT-USD'!$A$2:$E$761,5,0))</f>
        <v>29.835569</v>
      </c>
      <c r="N257">
        <f>IF(ISERROR(VLOOKUP(A257,'DOGE-USD'!$A$2:$G$1776,5,0)),"na",VLOOKUP(A257,'DOGE-USD'!$A$2:$G$1776,5,0))</f>
        <v>0.25259599999999999</v>
      </c>
      <c r="O257">
        <f>IF(ISERROR(VLOOKUP(A257,'SHIB-USD'!$A$2:$G$780,5,0)),"na",VLOOKUP(A257,'SHIB-USD'!$A$2:$G$780,5,0))</f>
        <v>6.9999999999999999E-6</v>
      </c>
    </row>
    <row r="258" spans="1:15" x14ac:dyDescent="0.35">
      <c r="A258" s="3">
        <v>44447</v>
      </c>
      <c r="B258">
        <f>VLOOKUP(A258,Yields!$A$2:$B$1680,2,0)</f>
        <v>0.05</v>
      </c>
      <c r="C258">
        <f>IF(ISERROR(VLOOKUP(A258,'BTC-USD'!$A$2:$E$1828,5,0)),"na",(VLOOKUP(A258,'BTC-USD'!$A$2:$E$1828,5,0)))</f>
        <v>46091.390625</v>
      </c>
      <c r="D258" t="str">
        <f>IF(ISERROR(VLOOKUP(A258,'SP500'!$A$2:$G$252,4,0)),"na",VLOOKUP(A258,'SP500'!$A$2:$G$252,4,0))</f>
        <v>na</v>
      </c>
      <c r="E258">
        <f>IF(ISERROR(VLOOKUP(A258,'ishare R3000 ETF'!$A$2:$G$1260,4,0)),"na",VLOOKUP(A258,'ishare R3000 ETF'!$A$2:$G$1260,4,0))</f>
        <v>266.16000400000001</v>
      </c>
      <c r="F258">
        <f>IF(ISERROR(VLOOKUP(A258,'^IXIC'!A258:$E$1260,5,0)),"na",VLOOKUP(A258,'^IXIC'!A258:$E$1260,5,0))</f>
        <v>15286.639648</v>
      </c>
      <c r="G258">
        <f>IF(ISERROR(VLOOKUP(A258,'EURUSD=X'!$A$2:$E$1307,4,0)),"na",VLOOKUP(A258,'EURUSD=X'!$A$2:$E$1307,4,0))</f>
        <v>1.1803170000000001</v>
      </c>
      <c r="H258">
        <f>IF(ISERROR(VLOOKUP(A258,'ETH-USD'!$A$2:$E$1776,5,0)),"na",VLOOKUP(A258,'ETH-USD'!$A$2:$E$1776,5,0))</f>
        <v>3497.3151859999998</v>
      </c>
      <c r="I258">
        <f>IF(ISERROR(VLOOKUP(A258,'Russell 2000'!$A$1:$E$1260,5,0)),"na",VLOOKUP(A258,'Russell 2000'!$A$1:$E$1260,5,0))</f>
        <v>2249.7299800000001</v>
      </c>
      <c r="J258">
        <f>IF(ISERROR(VLOOKUP(A258,'SOL-USD'!$A$2:$E$893,5,0)),"na",VLOOKUP(A258,'SOL-USD'!$A$2:$E$893,5,0))</f>
        <v>191.04139699999999</v>
      </c>
      <c r="K258">
        <f>IF(ISERROR(VLOOKUP(A258,'AVAX-USD'!$A$2:$E$799,5,0)),"na",VLOOKUP(A258,'AVAX-USD'!$A$2:$E$799,5,0))</f>
        <v>37.051406999999998</v>
      </c>
      <c r="L258">
        <f>IF(ISERROR(VLOOKUP(A258,'ADA-USD'!$A$2:$E$1776,5,0)),"na",VLOOKUP(A258,'ADA-USD'!$A$2:$E$1776,5,0))</f>
        <v>2.4749889999999999</v>
      </c>
      <c r="M258">
        <f>IF(ISERROR(VLOOKUP(A258,'DOT-USD'!$A$2:$E$761,5,0)),"na",VLOOKUP(A258,'DOT-USD'!$A$2:$E$761,5,0))</f>
        <v>27.708794000000001</v>
      </c>
      <c r="N258">
        <f>IF(ISERROR(VLOOKUP(A258,'DOGE-USD'!$A$2:$G$1776,5,0)),"na",VLOOKUP(A258,'DOGE-USD'!$A$2:$G$1776,5,0))</f>
        <v>0.25711299999999998</v>
      </c>
      <c r="O258">
        <f>IF(ISERROR(VLOOKUP(A258,'SHIB-USD'!$A$2:$G$780,5,0)),"na",VLOOKUP(A258,'SHIB-USD'!$A$2:$G$780,5,0))</f>
        <v>6.9999999999999999E-6</v>
      </c>
    </row>
    <row r="259" spans="1:15" x14ac:dyDescent="0.35">
      <c r="A259" s="3">
        <v>44446</v>
      </c>
      <c r="B259">
        <f>VLOOKUP(A259,Yields!$A$2:$B$1680,2,0)</f>
        <v>0.04</v>
      </c>
      <c r="C259">
        <f>IF(ISERROR(VLOOKUP(A259,'BTC-USD'!$A$2:$E$1828,5,0)),"na",(VLOOKUP(A259,'BTC-USD'!$A$2:$E$1828,5,0)))</f>
        <v>46811.128905999998</v>
      </c>
      <c r="D259" t="str">
        <f>IF(ISERROR(VLOOKUP(A259,'SP500'!$A$2:$G$252,4,0)),"na",VLOOKUP(A259,'SP500'!$A$2:$G$252,4,0))</f>
        <v>na</v>
      </c>
      <c r="E259">
        <f>IF(ISERROR(VLOOKUP(A259,'ishare R3000 ETF'!$A$2:$G$1260,4,0)),"na",VLOOKUP(A259,'ishare R3000 ETF'!$A$2:$G$1260,4,0))</f>
        <v>267.54998799999998</v>
      </c>
      <c r="F259">
        <f>IF(ISERROR(VLOOKUP(A259,'^IXIC'!A259:$E$1260,5,0)),"na",VLOOKUP(A259,'^IXIC'!A259:$E$1260,5,0))</f>
        <v>15374.330078000001</v>
      </c>
      <c r="G259">
        <f>IF(ISERROR(VLOOKUP(A259,'EURUSD=X'!$A$2:$E$1307,4,0)),"na",VLOOKUP(A259,'EURUSD=X'!$A$2:$E$1307,4,0))</f>
        <v>1.1838299999999999</v>
      </c>
      <c r="H259">
        <f>IF(ISERROR(VLOOKUP(A259,'ETH-USD'!$A$2:$E$1776,5,0)),"na",VLOOKUP(A259,'ETH-USD'!$A$2:$E$1776,5,0))</f>
        <v>3426.3942870000001</v>
      </c>
      <c r="I259">
        <f>IF(ISERROR(VLOOKUP(A259,'Russell 2000'!$A$1:$E$1260,5,0)),"na",VLOOKUP(A259,'Russell 2000'!$A$1:$E$1260,5,0))</f>
        <v>2275.610107</v>
      </c>
      <c r="J259">
        <f>IF(ISERROR(VLOOKUP(A259,'SOL-USD'!$A$2:$E$893,5,0)),"na",VLOOKUP(A259,'SOL-USD'!$A$2:$E$893,5,0))</f>
        <v>173.14892599999999</v>
      </c>
      <c r="K259">
        <f>IF(ISERROR(VLOOKUP(A259,'AVAX-USD'!$A$2:$E$799,5,0)),"na",VLOOKUP(A259,'AVAX-USD'!$A$2:$E$799,5,0))</f>
        <v>37.598948999999998</v>
      </c>
      <c r="L259">
        <f>IF(ISERROR(VLOOKUP(A259,'ADA-USD'!$A$2:$E$1776,5,0)),"na",VLOOKUP(A259,'ADA-USD'!$A$2:$E$1776,5,0))</f>
        <v>2.502491</v>
      </c>
      <c r="M259">
        <f>IF(ISERROR(VLOOKUP(A259,'DOT-USD'!$A$2:$E$761,5,0)),"na",VLOOKUP(A259,'DOT-USD'!$A$2:$E$761,5,0))</f>
        <v>27.825745000000001</v>
      </c>
      <c r="N259">
        <f>IF(ISERROR(VLOOKUP(A259,'DOGE-USD'!$A$2:$G$1776,5,0)),"na",VLOOKUP(A259,'DOGE-USD'!$A$2:$G$1776,5,0))</f>
        <v>0.25374400000000003</v>
      </c>
      <c r="O259">
        <f>IF(ISERROR(VLOOKUP(A259,'SHIB-USD'!$A$2:$G$780,5,0)),"na",VLOOKUP(A259,'SHIB-USD'!$A$2:$G$780,5,0))</f>
        <v>6.0000000000000002E-6</v>
      </c>
    </row>
    <row r="260" spans="1:15" x14ac:dyDescent="0.35">
      <c r="A260" s="3">
        <v>44442</v>
      </c>
      <c r="B260">
        <f>VLOOKUP(A260,Yields!$A$2:$B$1680,2,0)</f>
        <v>0.04</v>
      </c>
      <c r="C260">
        <f>IF(ISERROR(VLOOKUP(A260,'BTC-USD'!$A$2:$E$1828,5,0)),"na",(VLOOKUP(A260,'BTC-USD'!$A$2:$E$1828,5,0)))</f>
        <v>50025.375</v>
      </c>
      <c r="D260" t="str">
        <f>IF(ISERROR(VLOOKUP(A260,'SP500'!$A$2:$G$252,4,0)),"na",VLOOKUP(A260,'SP500'!$A$2:$G$252,4,0))</f>
        <v>na</v>
      </c>
      <c r="E260">
        <f>IF(ISERROR(VLOOKUP(A260,'ishare R3000 ETF'!$A$2:$G$1260,4,0)),"na",VLOOKUP(A260,'ishare R3000 ETF'!$A$2:$G$1260,4,0))</f>
        <v>268.39999399999999</v>
      </c>
      <c r="F260">
        <f>IF(ISERROR(VLOOKUP(A260,'^IXIC'!A260:$E$1260,5,0)),"na",VLOOKUP(A260,'^IXIC'!A260:$E$1260,5,0))</f>
        <v>15363.519531</v>
      </c>
      <c r="G260">
        <f>IF(ISERROR(VLOOKUP(A260,'EURUSD=X'!$A$2:$E$1307,4,0)),"na",VLOOKUP(A260,'EURUSD=X'!$A$2:$E$1307,4,0))</f>
        <v>1.186817</v>
      </c>
      <c r="H260">
        <f>IF(ISERROR(VLOOKUP(A260,'ETH-USD'!$A$2:$E$1776,5,0)),"na",VLOOKUP(A260,'ETH-USD'!$A$2:$E$1776,5,0))</f>
        <v>3940.6147460000002</v>
      </c>
      <c r="I260">
        <f>IF(ISERROR(VLOOKUP(A260,'Russell 2000'!$A$1:$E$1260,5,0)),"na",VLOOKUP(A260,'Russell 2000'!$A$1:$E$1260,5,0))</f>
        <v>2292.0500489999999</v>
      </c>
      <c r="J260">
        <f>IF(ISERROR(VLOOKUP(A260,'SOL-USD'!$A$2:$E$893,5,0)),"na",VLOOKUP(A260,'SOL-USD'!$A$2:$E$893,5,0))</f>
        <v>146.583054</v>
      </c>
      <c r="K260">
        <f>IF(ISERROR(VLOOKUP(A260,'AVAX-USD'!$A$2:$E$799,5,0)),"na",VLOOKUP(A260,'AVAX-USD'!$A$2:$E$799,5,0))</f>
        <v>45.911181999999997</v>
      </c>
      <c r="L260">
        <f>IF(ISERROR(VLOOKUP(A260,'ADA-USD'!$A$2:$E$1776,5,0)),"na",VLOOKUP(A260,'ADA-USD'!$A$2:$E$1776,5,0))</f>
        <v>2.9682390000000001</v>
      </c>
      <c r="M260">
        <f>IF(ISERROR(VLOOKUP(A260,'DOT-USD'!$A$2:$E$761,5,0)),"na",VLOOKUP(A260,'DOT-USD'!$A$2:$E$761,5,0))</f>
        <v>33.674273999999997</v>
      </c>
      <c r="N260">
        <f>IF(ISERROR(VLOOKUP(A260,'DOGE-USD'!$A$2:$G$1776,5,0)),"na",VLOOKUP(A260,'DOGE-USD'!$A$2:$G$1776,5,0))</f>
        <v>0.29627300000000001</v>
      </c>
      <c r="O260">
        <f>IF(ISERROR(VLOOKUP(A260,'SHIB-USD'!$A$2:$G$780,5,0)),"na",VLOOKUP(A260,'SHIB-USD'!$A$2:$G$780,5,0))</f>
        <v>6.9999999999999999E-6</v>
      </c>
    </row>
    <row r="261" spans="1:15" x14ac:dyDescent="0.35">
      <c r="A261" s="3">
        <v>44441</v>
      </c>
      <c r="B261">
        <f>VLOOKUP(A261,Yields!$A$2:$B$1680,2,0)</f>
        <v>0.05</v>
      </c>
      <c r="C261">
        <f>IF(ISERROR(VLOOKUP(A261,'BTC-USD'!$A$2:$E$1828,5,0)),"na",(VLOOKUP(A261,'BTC-USD'!$A$2:$E$1828,5,0)))</f>
        <v>49327.722655999998</v>
      </c>
      <c r="D261" t="str">
        <f>IF(ISERROR(VLOOKUP(A261,'SP500'!$A$2:$G$252,4,0)),"na",VLOOKUP(A261,'SP500'!$A$2:$G$252,4,0))</f>
        <v>na</v>
      </c>
      <c r="E261">
        <f>IF(ISERROR(VLOOKUP(A261,'ishare R3000 ETF'!$A$2:$G$1260,4,0)),"na",VLOOKUP(A261,'ishare R3000 ETF'!$A$2:$G$1260,4,0))</f>
        <v>268.32998700000002</v>
      </c>
      <c r="F261">
        <f>IF(ISERROR(VLOOKUP(A261,'^IXIC'!A261:$E$1260,5,0)),"na",VLOOKUP(A261,'^IXIC'!A261:$E$1260,5,0))</f>
        <v>15331.179688</v>
      </c>
      <c r="G261">
        <f>IF(ISERROR(VLOOKUP(A261,'EURUSD=X'!$A$2:$E$1307,4,0)),"na",VLOOKUP(A261,'EURUSD=X'!$A$2:$E$1307,4,0))</f>
        <v>1.1834800000000001</v>
      </c>
      <c r="H261">
        <f>IF(ISERROR(VLOOKUP(A261,'ETH-USD'!$A$2:$E$1776,5,0)),"na",VLOOKUP(A261,'ETH-USD'!$A$2:$E$1776,5,0))</f>
        <v>3790.98999</v>
      </c>
      <c r="I261">
        <f>IF(ISERROR(VLOOKUP(A261,'Russell 2000'!$A$1:$E$1260,5,0)),"na",VLOOKUP(A261,'Russell 2000'!$A$1:$E$1260,5,0))</f>
        <v>2304.0200199999999</v>
      </c>
      <c r="J261">
        <f>IF(ISERROR(VLOOKUP(A261,'SOL-USD'!$A$2:$E$893,5,0)),"na",VLOOKUP(A261,'SOL-USD'!$A$2:$E$893,5,0))</f>
        <v>128.102386</v>
      </c>
      <c r="K261">
        <f>IF(ISERROR(VLOOKUP(A261,'AVAX-USD'!$A$2:$E$799,5,0)),"na",VLOOKUP(A261,'AVAX-USD'!$A$2:$E$799,5,0))</f>
        <v>47.755916999999997</v>
      </c>
      <c r="L261">
        <f>IF(ISERROR(VLOOKUP(A261,'ADA-USD'!$A$2:$E$1776,5,0)),"na",VLOOKUP(A261,'ADA-USD'!$A$2:$E$1776,5,0))</f>
        <v>2.963438</v>
      </c>
      <c r="M261">
        <f>IF(ISERROR(VLOOKUP(A261,'DOT-USD'!$A$2:$E$761,5,0)),"na",VLOOKUP(A261,'DOT-USD'!$A$2:$E$761,5,0))</f>
        <v>31.814713000000001</v>
      </c>
      <c r="N261">
        <f>IF(ISERROR(VLOOKUP(A261,'DOGE-USD'!$A$2:$G$1776,5,0)),"na",VLOOKUP(A261,'DOGE-USD'!$A$2:$G$1776,5,0))</f>
        <v>0.29595500000000002</v>
      </c>
      <c r="O261">
        <f>IF(ISERROR(VLOOKUP(A261,'SHIB-USD'!$A$2:$G$780,5,0)),"na",VLOOKUP(A261,'SHIB-USD'!$A$2:$G$780,5,0))</f>
        <v>6.9999999999999999E-6</v>
      </c>
    </row>
    <row r="262" spans="1:15" x14ac:dyDescent="0.35">
      <c r="A262" s="3">
        <v>44440</v>
      </c>
      <c r="B262">
        <f>VLOOKUP(A262,Yields!$A$2:$B$1680,2,0)</f>
        <v>0.04</v>
      </c>
      <c r="C262">
        <f>IF(ISERROR(VLOOKUP(A262,'BTC-USD'!$A$2:$E$1828,5,0)),"na",(VLOOKUP(A262,'BTC-USD'!$A$2:$E$1828,5,0)))</f>
        <v>48847.027344000002</v>
      </c>
      <c r="D262" t="str">
        <f>IF(ISERROR(VLOOKUP(A262,'SP500'!$A$2:$G$252,4,0)),"na",VLOOKUP(A262,'SP500'!$A$2:$G$252,4,0))</f>
        <v>na</v>
      </c>
      <c r="E262">
        <f>IF(ISERROR(VLOOKUP(A262,'ishare R3000 ETF'!$A$2:$G$1260,4,0)),"na",VLOOKUP(A262,'ishare R3000 ETF'!$A$2:$G$1260,4,0))</f>
        <v>267.95001200000002</v>
      </c>
      <c r="F262">
        <f>IF(ISERROR(VLOOKUP(A262,'^IXIC'!A262:$E$1260,5,0)),"na",VLOOKUP(A262,'^IXIC'!A262:$E$1260,5,0))</f>
        <v>15309.379883</v>
      </c>
      <c r="G262">
        <f>IF(ISERROR(VLOOKUP(A262,'EURUSD=X'!$A$2:$E$1307,4,0)),"na",VLOOKUP(A262,'EURUSD=X'!$A$2:$E$1307,4,0))</f>
        <v>1.1795100000000001</v>
      </c>
      <c r="H262">
        <f>IF(ISERROR(VLOOKUP(A262,'ETH-USD'!$A$2:$E$1776,5,0)),"na",VLOOKUP(A262,'ETH-USD'!$A$2:$E$1776,5,0))</f>
        <v>3834.828125</v>
      </c>
      <c r="I262">
        <f>IF(ISERROR(VLOOKUP(A262,'Russell 2000'!$A$1:$E$1260,5,0)),"na",VLOOKUP(A262,'Russell 2000'!$A$1:$E$1260,5,0))</f>
        <v>2287.0600589999999</v>
      </c>
      <c r="J262">
        <f>IF(ISERROR(VLOOKUP(A262,'SOL-USD'!$A$2:$E$893,5,0)),"na",VLOOKUP(A262,'SOL-USD'!$A$2:$E$893,5,0))</f>
        <v>111.033005</v>
      </c>
      <c r="K262">
        <f>IF(ISERROR(VLOOKUP(A262,'AVAX-USD'!$A$2:$E$799,5,0)),"na",VLOOKUP(A262,'AVAX-USD'!$A$2:$E$799,5,0))</f>
        <v>41.931601999999998</v>
      </c>
      <c r="L262">
        <f>IF(ISERROR(VLOOKUP(A262,'ADA-USD'!$A$2:$E$1776,5,0)),"na",VLOOKUP(A262,'ADA-USD'!$A$2:$E$1776,5,0))</f>
        <v>2.8707669999999998</v>
      </c>
      <c r="M262">
        <f>IF(ISERROR(VLOOKUP(A262,'DOT-USD'!$A$2:$E$761,5,0)),"na",VLOOKUP(A262,'DOT-USD'!$A$2:$E$761,5,0))</f>
        <v>33.139481000000004</v>
      </c>
      <c r="N262">
        <f>IF(ISERROR(VLOOKUP(A262,'DOGE-USD'!$A$2:$G$1776,5,0)),"na",VLOOKUP(A262,'DOGE-USD'!$A$2:$G$1776,5,0))</f>
        <v>0.29440100000000002</v>
      </c>
      <c r="O262">
        <f>IF(ISERROR(VLOOKUP(A262,'SHIB-USD'!$A$2:$G$780,5,0)),"na",VLOOKUP(A262,'SHIB-USD'!$A$2:$G$780,5,0))</f>
        <v>6.9999999999999999E-6</v>
      </c>
    </row>
    <row r="263" spans="1:15" x14ac:dyDescent="0.35">
      <c r="A263" s="3">
        <v>44439</v>
      </c>
      <c r="B263">
        <f>VLOOKUP(A263,Yields!$A$2:$B$1680,2,0)</f>
        <v>0.03</v>
      </c>
      <c r="C263">
        <f>IF(ISERROR(VLOOKUP(A263,'BTC-USD'!$A$2:$E$1828,5,0)),"na",(VLOOKUP(A263,'BTC-USD'!$A$2:$E$1828,5,0)))</f>
        <v>47166.6875</v>
      </c>
      <c r="D263" t="str">
        <f>IF(ISERROR(VLOOKUP(A263,'SP500'!$A$2:$G$252,4,0)),"na",VLOOKUP(A263,'SP500'!$A$2:$G$252,4,0))</f>
        <v>na</v>
      </c>
      <c r="E263">
        <f>IF(ISERROR(VLOOKUP(A263,'ishare R3000 ETF'!$A$2:$G$1260,4,0)),"na",VLOOKUP(A263,'ishare R3000 ETF'!$A$2:$G$1260,4,0))</f>
        <v>267.47000100000002</v>
      </c>
      <c r="F263">
        <f>IF(ISERROR(VLOOKUP(A263,'^IXIC'!A263:$E$1260,5,0)),"na",VLOOKUP(A263,'^IXIC'!A263:$E$1260,5,0))</f>
        <v>15259.240234000001</v>
      </c>
      <c r="G263">
        <f>IF(ISERROR(VLOOKUP(A263,'EURUSD=X'!$A$2:$E$1307,4,0)),"na",VLOOKUP(A263,'EURUSD=X'!$A$2:$E$1307,4,0))</f>
        <v>1.1796489999999999</v>
      </c>
      <c r="H263">
        <f>IF(ISERROR(VLOOKUP(A263,'ETH-USD'!$A$2:$E$1776,5,0)),"na",VLOOKUP(A263,'ETH-USD'!$A$2:$E$1776,5,0))</f>
        <v>3433.7326659999999</v>
      </c>
      <c r="I263">
        <f>IF(ISERROR(VLOOKUP(A263,'Russell 2000'!$A$1:$E$1260,5,0)),"na",VLOOKUP(A263,'Russell 2000'!$A$1:$E$1260,5,0))</f>
        <v>2273.7700199999999</v>
      </c>
      <c r="J263">
        <f>IF(ISERROR(VLOOKUP(A263,'SOL-USD'!$A$2:$E$893,5,0)),"na",VLOOKUP(A263,'SOL-USD'!$A$2:$E$893,5,0))</f>
        <v>108.483772</v>
      </c>
      <c r="K263">
        <f>IF(ISERROR(VLOOKUP(A263,'AVAX-USD'!$A$2:$E$799,5,0)),"na",VLOOKUP(A263,'AVAX-USD'!$A$2:$E$799,5,0))</f>
        <v>39.487349999999999</v>
      </c>
      <c r="L263">
        <f>IF(ISERROR(VLOOKUP(A263,'ADA-USD'!$A$2:$E$1776,5,0)),"na",VLOOKUP(A263,'ADA-USD'!$A$2:$E$1776,5,0))</f>
        <v>2.772475</v>
      </c>
      <c r="M263">
        <f>IF(ISERROR(VLOOKUP(A263,'DOT-USD'!$A$2:$E$761,5,0)),"na",VLOOKUP(A263,'DOT-USD'!$A$2:$E$761,5,0))</f>
        <v>31.470020000000002</v>
      </c>
      <c r="N263">
        <f>IF(ISERROR(VLOOKUP(A263,'DOGE-USD'!$A$2:$G$1776,5,0)),"na",VLOOKUP(A263,'DOGE-USD'!$A$2:$G$1776,5,0))</f>
        <v>0.27845300000000001</v>
      </c>
      <c r="O263">
        <f>IF(ISERROR(VLOOKUP(A263,'SHIB-USD'!$A$2:$G$780,5,0)),"na",VLOOKUP(A263,'SHIB-USD'!$A$2:$G$780,5,0))</f>
        <v>6.9999999999999999E-6</v>
      </c>
    </row>
    <row r="264" spans="1:15" x14ac:dyDescent="0.35">
      <c r="A264" s="3">
        <v>44438</v>
      </c>
      <c r="B264">
        <f>VLOOKUP(A264,Yields!$A$2:$B$1680,2,0)</f>
        <v>0.04</v>
      </c>
      <c r="C264">
        <f>IF(ISERROR(VLOOKUP(A264,'BTC-USD'!$A$2:$E$1828,5,0)),"na",(VLOOKUP(A264,'BTC-USD'!$A$2:$E$1828,5,0)))</f>
        <v>47054.984375</v>
      </c>
      <c r="D264" t="str">
        <f>IF(ISERROR(VLOOKUP(A264,'SP500'!$A$2:$G$252,4,0)),"na",VLOOKUP(A264,'SP500'!$A$2:$G$252,4,0))</f>
        <v>na</v>
      </c>
      <c r="E264">
        <f>IF(ISERROR(VLOOKUP(A264,'ishare R3000 ETF'!$A$2:$G$1260,4,0)),"na",VLOOKUP(A264,'ishare R3000 ETF'!$A$2:$G$1260,4,0))</f>
        <v>267.48001099999999</v>
      </c>
      <c r="F264">
        <f>IF(ISERROR(VLOOKUP(A264,'^IXIC'!A264:$E$1260,5,0)),"na",VLOOKUP(A264,'^IXIC'!A264:$E$1260,5,0))</f>
        <v>15265.889648</v>
      </c>
      <c r="G264">
        <f>IF(ISERROR(VLOOKUP(A264,'EURUSD=X'!$A$2:$E$1307,4,0)),"na",VLOOKUP(A264,'EURUSD=X'!$A$2:$E$1307,4,0))</f>
        <v>1.178453</v>
      </c>
      <c r="H264">
        <f>IF(ISERROR(VLOOKUP(A264,'ETH-USD'!$A$2:$E$1776,5,0)),"na",VLOOKUP(A264,'ETH-USD'!$A$2:$E$1776,5,0))</f>
        <v>3224.374268</v>
      </c>
      <c r="I264">
        <f>IF(ISERROR(VLOOKUP(A264,'Russell 2000'!$A$1:$E$1260,5,0)),"na",VLOOKUP(A264,'Russell 2000'!$A$1:$E$1260,5,0))</f>
        <v>2265.98999</v>
      </c>
      <c r="J264">
        <f>IF(ISERROR(VLOOKUP(A264,'SOL-USD'!$A$2:$E$893,5,0)),"na",VLOOKUP(A264,'SOL-USD'!$A$2:$E$893,5,0))</f>
        <v>110.54480700000001</v>
      </c>
      <c r="K264">
        <f>IF(ISERROR(VLOOKUP(A264,'AVAX-USD'!$A$2:$E$799,5,0)),"na",VLOOKUP(A264,'AVAX-USD'!$A$2:$E$799,5,0))</f>
        <v>41.325077</v>
      </c>
      <c r="L264">
        <f>IF(ISERROR(VLOOKUP(A264,'ADA-USD'!$A$2:$E$1776,5,0)),"na",VLOOKUP(A264,'ADA-USD'!$A$2:$E$1776,5,0))</f>
        <v>2.7331599999999998</v>
      </c>
      <c r="M264">
        <f>IF(ISERROR(VLOOKUP(A264,'DOT-USD'!$A$2:$E$761,5,0)),"na",VLOOKUP(A264,'DOT-USD'!$A$2:$E$761,5,0))</f>
        <v>26.044720000000002</v>
      </c>
      <c r="N264">
        <f>IF(ISERROR(VLOOKUP(A264,'DOGE-USD'!$A$2:$G$1776,5,0)),"na",VLOOKUP(A264,'DOGE-USD'!$A$2:$G$1776,5,0))</f>
        <v>0.27212500000000001</v>
      </c>
      <c r="O264">
        <f>IF(ISERROR(VLOOKUP(A264,'SHIB-USD'!$A$2:$G$780,5,0)),"na",VLOOKUP(A264,'SHIB-USD'!$A$2:$G$780,5,0))</f>
        <v>6.9999999999999999E-6</v>
      </c>
    </row>
    <row r="265" spans="1:15" x14ac:dyDescent="0.35">
      <c r="A265" s="3">
        <v>44435</v>
      </c>
      <c r="B265">
        <f>VLOOKUP(A265,Yields!$A$2:$B$1680,2,0)</f>
        <v>0.04</v>
      </c>
      <c r="C265">
        <f>IF(ISERROR(VLOOKUP(A265,'BTC-USD'!$A$2:$E$1828,5,0)),"na",(VLOOKUP(A265,'BTC-USD'!$A$2:$E$1828,5,0)))</f>
        <v>49058.667969000002</v>
      </c>
      <c r="D265" t="str">
        <f>IF(ISERROR(VLOOKUP(A265,'SP500'!$A$2:$G$252,4,0)),"na",VLOOKUP(A265,'SP500'!$A$2:$G$252,4,0))</f>
        <v>na</v>
      </c>
      <c r="E265">
        <f>IF(ISERROR(VLOOKUP(A265,'ishare R3000 ETF'!$A$2:$G$1260,4,0)),"na",VLOOKUP(A265,'ishare R3000 ETF'!$A$2:$G$1260,4,0))</f>
        <v>264.92999300000002</v>
      </c>
      <c r="F265">
        <f>IF(ISERROR(VLOOKUP(A265,'^IXIC'!A265:$E$1260,5,0)),"na",VLOOKUP(A265,'^IXIC'!A265:$E$1260,5,0))</f>
        <v>15129.5</v>
      </c>
      <c r="G265">
        <f>IF(ISERROR(VLOOKUP(A265,'EURUSD=X'!$A$2:$E$1307,4,0)),"na",VLOOKUP(A265,'EURUSD=X'!$A$2:$E$1307,4,0))</f>
        <v>1.1735990000000001</v>
      </c>
      <c r="H265">
        <f>IF(ISERROR(VLOOKUP(A265,'ETH-USD'!$A$2:$E$1776,5,0)),"na",VLOOKUP(A265,'ETH-USD'!$A$2:$E$1776,5,0))</f>
        <v>3270.6008299999999</v>
      </c>
      <c r="I265">
        <f>IF(ISERROR(VLOOKUP(A265,'Russell 2000'!$A$1:$E$1260,5,0)),"na",VLOOKUP(A265,'Russell 2000'!$A$1:$E$1260,5,0))</f>
        <v>2277.1499020000001</v>
      </c>
      <c r="J265">
        <f>IF(ISERROR(VLOOKUP(A265,'SOL-USD'!$A$2:$E$893,5,0)),"na",VLOOKUP(A265,'SOL-USD'!$A$2:$E$893,5,0))</f>
        <v>88.086983000000004</v>
      </c>
      <c r="K265">
        <f>IF(ISERROR(VLOOKUP(A265,'AVAX-USD'!$A$2:$E$799,5,0)),"na",VLOOKUP(A265,'AVAX-USD'!$A$2:$E$799,5,0))</f>
        <v>50.077789000000003</v>
      </c>
      <c r="L265">
        <f>IF(ISERROR(VLOOKUP(A265,'ADA-USD'!$A$2:$E$1776,5,0)),"na",VLOOKUP(A265,'ADA-USD'!$A$2:$E$1776,5,0))</f>
        <v>2.944197</v>
      </c>
      <c r="M265">
        <f>IF(ISERROR(VLOOKUP(A265,'DOT-USD'!$A$2:$E$761,5,0)),"na",VLOOKUP(A265,'DOT-USD'!$A$2:$E$761,5,0))</f>
        <v>26.569754</v>
      </c>
      <c r="N265">
        <f>IF(ISERROR(VLOOKUP(A265,'DOGE-USD'!$A$2:$G$1776,5,0)),"na",VLOOKUP(A265,'DOGE-USD'!$A$2:$G$1776,5,0))</f>
        <v>0.294433</v>
      </c>
      <c r="O265">
        <f>IF(ISERROR(VLOOKUP(A265,'SHIB-USD'!$A$2:$G$780,5,0)),"na",VLOOKUP(A265,'SHIB-USD'!$A$2:$G$780,5,0))</f>
        <v>6.9999999999999999E-6</v>
      </c>
    </row>
    <row r="266" spans="1:15" x14ac:dyDescent="0.35">
      <c r="A266" s="3">
        <v>44434</v>
      </c>
      <c r="B266">
        <f>VLOOKUP(A266,Yields!$A$2:$B$1680,2,0)</f>
        <v>0.04</v>
      </c>
      <c r="C266">
        <f>IF(ISERROR(VLOOKUP(A266,'BTC-USD'!$A$2:$E$1828,5,0)),"na",(VLOOKUP(A266,'BTC-USD'!$A$2:$E$1828,5,0)))</f>
        <v>46942.21875</v>
      </c>
      <c r="D266" t="str">
        <f>IF(ISERROR(VLOOKUP(A266,'SP500'!$A$2:$G$252,4,0)),"na",VLOOKUP(A266,'SP500'!$A$2:$G$252,4,0))</f>
        <v>na</v>
      </c>
      <c r="E266">
        <f>IF(ISERROR(VLOOKUP(A266,'ishare R3000 ETF'!$A$2:$G$1260,4,0)),"na",VLOOKUP(A266,'ishare R3000 ETF'!$A$2:$G$1260,4,0))</f>
        <v>264.39999399999999</v>
      </c>
      <c r="F266">
        <f>IF(ISERROR(VLOOKUP(A266,'^IXIC'!A266:$E$1260,5,0)),"na",VLOOKUP(A266,'^IXIC'!A266:$E$1260,5,0))</f>
        <v>14945.809569999999</v>
      </c>
      <c r="G266">
        <f>IF(ISERROR(VLOOKUP(A266,'EURUSD=X'!$A$2:$E$1307,4,0)),"na",VLOOKUP(A266,'EURUSD=X'!$A$2:$E$1307,4,0))</f>
        <v>1.1747840000000001</v>
      </c>
      <c r="H266">
        <f>IF(ISERROR(VLOOKUP(A266,'ETH-USD'!$A$2:$E$1776,5,0)),"na",VLOOKUP(A266,'ETH-USD'!$A$2:$E$1776,5,0))</f>
        <v>3100.3254390000002</v>
      </c>
      <c r="I266">
        <f>IF(ISERROR(VLOOKUP(A266,'Russell 2000'!$A$1:$E$1260,5,0)),"na",VLOOKUP(A266,'Russell 2000'!$A$1:$E$1260,5,0))</f>
        <v>2213.9799800000001</v>
      </c>
      <c r="J266">
        <f>IF(ISERROR(VLOOKUP(A266,'SOL-USD'!$A$2:$E$893,5,0)),"na",VLOOKUP(A266,'SOL-USD'!$A$2:$E$893,5,0))</f>
        <v>75.316208000000003</v>
      </c>
      <c r="K266">
        <f>IF(ISERROR(VLOOKUP(A266,'AVAX-USD'!$A$2:$E$799,5,0)),"na",VLOOKUP(A266,'AVAX-USD'!$A$2:$E$799,5,0))</f>
        <v>41.420752999999998</v>
      </c>
      <c r="L266">
        <f>IF(ISERROR(VLOOKUP(A266,'ADA-USD'!$A$2:$E$1776,5,0)),"na",VLOOKUP(A266,'ADA-USD'!$A$2:$E$1776,5,0))</f>
        <v>2.5355279999999998</v>
      </c>
      <c r="M266">
        <f>IF(ISERROR(VLOOKUP(A266,'DOT-USD'!$A$2:$E$761,5,0)),"na",VLOOKUP(A266,'DOT-USD'!$A$2:$E$761,5,0))</f>
        <v>23.981494999999999</v>
      </c>
      <c r="N266">
        <f>IF(ISERROR(VLOOKUP(A266,'DOGE-USD'!$A$2:$G$1776,5,0)),"na",VLOOKUP(A266,'DOGE-USD'!$A$2:$G$1776,5,0))</f>
        <v>0.26890900000000001</v>
      </c>
      <c r="O266">
        <f>IF(ISERROR(VLOOKUP(A266,'SHIB-USD'!$A$2:$G$780,5,0)),"na",VLOOKUP(A266,'SHIB-USD'!$A$2:$G$780,5,0))</f>
        <v>6.9999999999999999E-6</v>
      </c>
    </row>
    <row r="267" spans="1:15" x14ac:dyDescent="0.35">
      <c r="A267" s="3">
        <v>44433</v>
      </c>
      <c r="B267">
        <f>VLOOKUP(A267,Yields!$A$2:$B$1680,2,0)</f>
        <v>0.04</v>
      </c>
      <c r="C267">
        <f>IF(ISERROR(VLOOKUP(A267,'BTC-USD'!$A$2:$E$1828,5,0)),"na",(VLOOKUP(A267,'BTC-USD'!$A$2:$E$1828,5,0)))</f>
        <v>48960.789062999997</v>
      </c>
      <c r="D267" t="str">
        <f>IF(ISERROR(VLOOKUP(A267,'SP500'!$A$2:$G$252,4,0)),"na",VLOOKUP(A267,'SP500'!$A$2:$G$252,4,0))</f>
        <v>na</v>
      </c>
      <c r="E267">
        <f>IF(ISERROR(VLOOKUP(A267,'ishare R3000 ETF'!$A$2:$G$1260,4,0)),"na",VLOOKUP(A267,'ishare R3000 ETF'!$A$2:$G$1260,4,0))</f>
        <v>265.48001099999999</v>
      </c>
      <c r="F267">
        <f>IF(ISERROR(VLOOKUP(A267,'^IXIC'!A267:$E$1260,5,0)),"na",VLOOKUP(A267,'^IXIC'!A267:$E$1260,5,0))</f>
        <v>15041.860352</v>
      </c>
      <c r="G267">
        <f>IF(ISERROR(VLOOKUP(A267,'EURUSD=X'!$A$2:$E$1307,4,0)),"na",VLOOKUP(A267,'EURUSD=X'!$A$2:$E$1307,4,0))</f>
        <v>1.172855</v>
      </c>
      <c r="H267">
        <f>IF(ISERROR(VLOOKUP(A267,'ETH-USD'!$A$2:$E$1776,5,0)),"na",VLOOKUP(A267,'ETH-USD'!$A$2:$E$1776,5,0))</f>
        <v>3224.9152829999998</v>
      </c>
      <c r="I267">
        <f>IF(ISERROR(VLOOKUP(A267,'Russell 2000'!$A$1:$E$1260,5,0)),"na",VLOOKUP(A267,'Russell 2000'!$A$1:$E$1260,5,0))</f>
        <v>2239.2700199999999</v>
      </c>
      <c r="J267">
        <f>IF(ISERROR(VLOOKUP(A267,'SOL-USD'!$A$2:$E$893,5,0)),"na",VLOOKUP(A267,'SOL-USD'!$A$2:$E$893,5,0))</f>
        <v>71.951569000000006</v>
      </c>
      <c r="K267">
        <f>IF(ISERROR(VLOOKUP(A267,'AVAX-USD'!$A$2:$E$799,5,0)),"na",VLOOKUP(A267,'AVAX-USD'!$A$2:$E$799,5,0))</f>
        <v>46.115124000000002</v>
      </c>
      <c r="L267">
        <f>IF(ISERROR(VLOOKUP(A267,'ADA-USD'!$A$2:$E$1776,5,0)),"na",VLOOKUP(A267,'ADA-USD'!$A$2:$E$1776,5,0))</f>
        <v>2.7381319999999998</v>
      </c>
      <c r="M267">
        <f>IF(ISERROR(VLOOKUP(A267,'DOT-USD'!$A$2:$E$761,5,0)),"na",VLOOKUP(A267,'DOT-USD'!$A$2:$E$761,5,0))</f>
        <v>25.935372999999998</v>
      </c>
      <c r="N267">
        <f>IF(ISERROR(VLOOKUP(A267,'DOGE-USD'!$A$2:$G$1776,5,0)),"na",VLOOKUP(A267,'DOGE-USD'!$A$2:$G$1776,5,0))</f>
        <v>0.29222599999999999</v>
      </c>
      <c r="O267">
        <f>IF(ISERROR(VLOOKUP(A267,'SHIB-USD'!$A$2:$G$780,5,0)),"na",VLOOKUP(A267,'SHIB-USD'!$A$2:$G$780,5,0))</f>
        <v>7.9999999999999996E-6</v>
      </c>
    </row>
    <row r="268" spans="1:15" x14ac:dyDescent="0.35">
      <c r="A268" s="3">
        <v>44432</v>
      </c>
      <c r="B268">
        <f>VLOOKUP(A268,Yields!$A$2:$B$1680,2,0)</f>
        <v>0.03</v>
      </c>
      <c r="C268">
        <f>IF(ISERROR(VLOOKUP(A268,'BTC-USD'!$A$2:$E$1828,5,0)),"na",(VLOOKUP(A268,'BTC-USD'!$A$2:$E$1828,5,0)))</f>
        <v>47706.117187999997</v>
      </c>
      <c r="D268" t="str">
        <f>IF(ISERROR(VLOOKUP(A268,'SP500'!$A$2:$G$252,4,0)),"na",VLOOKUP(A268,'SP500'!$A$2:$G$252,4,0))</f>
        <v>na</v>
      </c>
      <c r="E268">
        <f>IF(ISERROR(VLOOKUP(A268,'ishare R3000 ETF'!$A$2:$G$1260,4,0)),"na",VLOOKUP(A268,'ishare R3000 ETF'!$A$2:$G$1260,4,0))</f>
        <v>264.92999300000002</v>
      </c>
      <c r="F268">
        <f>IF(ISERROR(VLOOKUP(A268,'^IXIC'!A268:$E$1260,5,0)),"na",VLOOKUP(A268,'^IXIC'!A268:$E$1260,5,0))</f>
        <v>15019.799805000001</v>
      </c>
      <c r="G268">
        <f>IF(ISERROR(VLOOKUP(A268,'EURUSD=X'!$A$2:$E$1307,4,0)),"na",VLOOKUP(A268,'EURUSD=X'!$A$2:$E$1307,4,0))</f>
        <v>1.172814</v>
      </c>
      <c r="H268">
        <f>IF(ISERROR(VLOOKUP(A268,'ETH-USD'!$A$2:$E$1776,5,0)),"na",VLOOKUP(A268,'ETH-USD'!$A$2:$E$1776,5,0))</f>
        <v>3172.4562989999999</v>
      </c>
      <c r="I268">
        <f>IF(ISERROR(VLOOKUP(A268,'Russell 2000'!$A$1:$E$1260,5,0)),"na",VLOOKUP(A268,'Russell 2000'!$A$1:$E$1260,5,0))</f>
        <v>2230.9099120000001</v>
      </c>
      <c r="J268">
        <f>IF(ISERROR(VLOOKUP(A268,'SOL-USD'!$A$2:$E$893,5,0)),"na",VLOOKUP(A268,'SOL-USD'!$A$2:$E$893,5,0))</f>
        <v>70.670906000000002</v>
      </c>
      <c r="K268">
        <f>IF(ISERROR(VLOOKUP(A268,'AVAX-USD'!$A$2:$E$799,5,0)),"na",VLOOKUP(A268,'AVAX-USD'!$A$2:$E$799,5,0))</f>
        <v>55.345852000000001</v>
      </c>
      <c r="L268">
        <f>IF(ISERROR(VLOOKUP(A268,'ADA-USD'!$A$2:$E$1776,5,0)),"na",VLOOKUP(A268,'ADA-USD'!$A$2:$E$1776,5,0))</f>
        <v>2.7210909999999999</v>
      </c>
      <c r="M268">
        <f>IF(ISERROR(VLOOKUP(A268,'DOT-USD'!$A$2:$E$761,5,0)),"na",VLOOKUP(A268,'DOT-USD'!$A$2:$E$761,5,0))</f>
        <v>25.081446</v>
      </c>
      <c r="N268">
        <f>IF(ISERROR(VLOOKUP(A268,'DOGE-USD'!$A$2:$G$1776,5,0)),"na",VLOOKUP(A268,'DOGE-USD'!$A$2:$G$1776,5,0))</f>
        <v>0.28873900000000002</v>
      </c>
      <c r="O268">
        <f>IF(ISERROR(VLOOKUP(A268,'SHIB-USD'!$A$2:$G$780,5,0)),"na",VLOOKUP(A268,'SHIB-USD'!$A$2:$G$780,5,0))</f>
        <v>6.9999999999999999E-6</v>
      </c>
    </row>
    <row r="269" spans="1:15" x14ac:dyDescent="0.35">
      <c r="A269" s="3">
        <v>44431</v>
      </c>
      <c r="B269">
        <f>VLOOKUP(A269,Yields!$A$2:$B$1680,2,0)</f>
        <v>0.04</v>
      </c>
      <c r="C269">
        <f>IF(ISERROR(VLOOKUP(A269,'BTC-USD'!$A$2:$E$1828,5,0)),"na",(VLOOKUP(A269,'BTC-USD'!$A$2:$E$1828,5,0)))</f>
        <v>49546.148437999997</v>
      </c>
      <c r="D269" t="str">
        <f>IF(ISERROR(VLOOKUP(A269,'SP500'!$A$2:$G$252,4,0)),"na",VLOOKUP(A269,'SP500'!$A$2:$G$252,4,0))</f>
        <v>na</v>
      </c>
      <c r="E269">
        <f>IF(ISERROR(VLOOKUP(A269,'ishare R3000 ETF'!$A$2:$G$1260,4,0)),"na",VLOOKUP(A269,'ishare R3000 ETF'!$A$2:$G$1260,4,0))</f>
        <v>262.88000499999998</v>
      </c>
      <c r="F269">
        <f>IF(ISERROR(VLOOKUP(A269,'^IXIC'!A269:$E$1260,5,0)),"na",VLOOKUP(A269,'^IXIC'!A269:$E$1260,5,0))</f>
        <v>14942.650390999999</v>
      </c>
      <c r="G269">
        <f>IF(ISERROR(VLOOKUP(A269,'EURUSD=X'!$A$2:$E$1307,4,0)),"na",VLOOKUP(A269,'EURUSD=X'!$A$2:$E$1307,4,0))</f>
        <v>1.1695610000000001</v>
      </c>
      <c r="H269">
        <f>IF(ISERROR(VLOOKUP(A269,'ETH-USD'!$A$2:$E$1776,5,0)),"na",VLOOKUP(A269,'ETH-USD'!$A$2:$E$1776,5,0))</f>
        <v>3319.2573240000002</v>
      </c>
      <c r="I269">
        <f>IF(ISERROR(VLOOKUP(A269,'Russell 2000'!$A$1:$E$1260,5,0)),"na",VLOOKUP(A269,'Russell 2000'!$A$1:$E$1260,5,0))</f>
        <v>2208.3000489999999</v>
      </c>
      <c r="J269">
        <f>IF(ISERROR(VLOOKUP(A269,'SOL-USD'!$A$2:$E$893,5,0)),"na",VLOOKUP(A269,'SOL-USD'!$A$2:$E$893,5,0))</f>
        <v>75.708038000000002</v>
      </c>
      <c r="K269">
        <f>IF(ISERROR(VLOOKUP(A269,'AVAX-USD'!$A$2:$E$799,5,0)),"na",VLOOKUP(A269,'AVAX-USD'!$A$2:$E$799,5,0))</f>
        <v>46.450530999999998</v>
      </c>
      <c r="L269">
        <f>IF(ISERROR(VLOOKUP(A269,'ADA-USD'!$A$2:$E$1776,5,0)),"na",VLOOKUP(A269,'ADA-USD'!$A$2:$E$1776,5,0))</f>
        <v>2.917386</v>
      </c>
      <c r="M269">
        <f>IF(ISERROR(VLOOKUP(A269,'DOT-USD'!$A$2:$E$761,5,0)),"na",VLOOKUP(A269,'DOT-USD'!$A$2:$E$761,5,0))</f>
        <v>27.891310000000001</v>
      </c>
      <c r="N269">
        <f>IF(ISERROR(VLOOKUP(A269,'DOGE-USD'!$A$2:$G$1776,5,0)),"na",VLOOKUP(A269,'DOGE-USD'!$A$2:$G$1776,5,0))</f>
        <v>0.31791399999999997</v>
      </c>
      <c r="O269">
        <f>IF(ISERROR(VLOOKUP(A269,'SHIB-USD'!$A$2:$G$780,5,0)),"na",VLOOKUP(A269,'SHIB-USD'!$A$2:$G$780,5,0))</f>
        <v>7.9999999999999996E-6</v>
      </c>
    </row>
    <row r="270" spans="1:15" x14ac:dyDescent="0.35">
      <c r="A270" s="3">
        <v>44428</v>
      </c>
      <c r="B270">
        <f>VLOOKUP(A270,Yields!$A$2:$B$1680,2,0)</f>
        <v>0.04</v>
      </c>
      <c r="C270">
        <f>IF(ISERROR(VLOOKUP(A270,'BTC-USD'!$A$2:$E$1828,5,0)),"na",(VLOOKUP(A270,'BTC-USD'!$A$2:$E$1828,5,0)))</f>
        <v>49339.175780999998</v>
      </c>
      <c r="D270" t="str">
        <f>IF(ISERROR(VLOOKUP(A270,'SP500'!$A$2:$G$252,4,0)),"na",VLOOKUP(A270,'SP500'!$A$2:$G$252,4,0))</f>
        <v>na</v>
      </c>
      <c r="E270">
        <f>IF(ISERROR(VLOOKUP(A270,'ishare R3000 ETF'!$A$2:$G$1260,4,0)),"na",VLOOKUP(A270,'ishare R3000 ETF'!$A$2:$G$1260,4,0))</f>
        <v>259.48998999999998</v>
      </c>
      <c r="F270">
        <f>IF(ISERROR(VLOOKUP(A270,'^IXIC'!A270:$E$1260,5,0)),"na",VLOOKUP(A270,'^IXIC'!A270:$E$1260,5,0))</f>
        <v>14714.660156</v>
      </c>
      <c r="G270">
        <f>IF(ISERROR(VLOOKUP(A270,'EURUSD=X'!$A$2:$E$1307,4,0)),"na",VLOOKUP(A270,'EURUSD=X'!$A$2:$E$1307,4,0))</f>
        <v>1.1664939999999999</v>
      </c>
      <c r="H270">
        <f>IF(ISERROR(VLOOKUP(A270,'ETH-USD'!$A$2:$E$1776,5,0)),"na",VLOOKUP(A270,'ETH-USD'!$A$2:$E$1776,5,0))</f>
        <v>3286.9353030000002</v>
      </c>
      <c r="I270">
        <f>IF(ISERROR(VLOOKUP(A270,'Russell 2000'!$A$1:$E$1260,5,0)),"na",VLOOKUP(A270,'Russell 2000'!$A$1:$E$1260,5,0))</f>
        <v>2167.6000979999999</v>
      </c>
      <c r="J270">
        <f>IF(ISERROR(VLOOKUP(A270,'SOL-USD'!$A$2:$E$893,5,0)),"na",VLOOKUP(A270,'SOL-USD'!$A$2:$E$893,5,0))</f>
        <v>78.724616999999995</v>
      </c>
      <c r="K270">
        <f>IF(ISERROR(VLOOKUP(A270,'AVAX-USD'!$A$2:$E$799,5,0)),"na",VLOOKUP(A270,'AVAX-USD'!$A$2:$E$799,5,0))</f>
        <v>39.185302999999998</v>
      </c>
      <c r="L270">
        <f>IF(ISERROR(VLOOKUP(A270,'ADA-USD'!$A$2:$E$1776,5,0)),"na",VLOOKUP(A270,'ADA-USD'!$A$2:$E$1776,5,0))</f>
        <v>2.4577019999999998</v>
      </c>
      <c r="M270">
        <f>IF(ISERROR(VLOOKUP(A270,'DOT-USD'!$A$2:$E$761,5,0)),"na",VLOOKUP(A270,'DOT-USD'!$A$2:$E$761,5,0))</f>
        <v>28.146954000000001</v>
      </c>
      <c r="N270">
        <f>IF(ISERROR(VLOOKUP(A270,'DOGE-USD'!$A$2:$G$1776,5,0)),"na",VLOOKUP(A270,'DOGE-USD'!$A$2:$G$1776,5,0))</f>
        <v>0.32749099999999998</v>
      </c>
      <c r="O270">
        <f>IF(ISERROR(VLOOKUP(A270,'SHIB-USD'!$A$2:$G$780,5,0)),"na",VLOOKUP(A270,'SHIB-USD'!$A$2:$G$780,5,0))</f>
        <v>7.9999999999999996E-6</v>
      </c>
    </row>
    <row r="271" spans="1:15" x14ac:dyDescent="0.35">
      <c r="A271" s="3">
        <v>44427</v>
      </c>
      <c r="B271">
        <f>VLOOKUP(A271,Yields!$A$2:$B$1680,2,0)</f>
        <v>0.04</v>
      </c>
      <c r="C271">
        <f>IF(ISERROR(VLOOKUP(A271,'BTC-USD'!$A$2:$E$1828,5,0)),"na",(VLOOKUP(A271,'BTC-USD'!$A$2:$E$1828,5,0)))</f>
        <v>46717.578125</v>
      </c>
      <c r="D271" t="str">
        <f>IF(ISERROR(VLOOKUP(A271,'SP500'!$A$2:$G$252,4,0)),"na",VLOOKUP(A271,'SP500'!$A$2:$G$252,4,0))</f>
        <v>na</v>
      </c>
      <c r="E271">
        <f>IF(ISERROR(VLOOKUP(A271,'ishare R3000 ETF'!$A$2:$G$1260,4,0)),"na",VLOOKUP(A271,'ishare R3000 ETF'!$A$2:$G$1260,4,0))</f>
        <v>257.64001500000001</v>
      </c>
      <c r="F271">
        <f>IF(ISERROR(VLOOKUP(A271,'^IXIC'!A271:$E$1260,5,0)),"na",VLOOKUP(A271,'^IXIC'!A271:$E$1260,5,0))</f>
        <v>14541.790039</v>
      </c>
      <c r="G271">
        <f>IF(ISERROR(VLOOKUP(A271,'EURUSD=X'!$A$2:$E$1307,4,0)),"na",VLOOKUP(A271,'EURUSD=X'!$A$2:$E$1307,4,0))</f>
        <v>1.1668750000000001</v>
      </c>
      <c r="H271">
        <f>IF(ISERROR(VLOOKUP(A271,'ETH-USD'!$A$2:$E$1776,5,0)),"na",VLOOKUP(A271,'ETH-USD'!$A$2:$E$1776,5,0))</f>
        <v>3182.7021479999999</v>
      </c>
      <c r="I271">
        <f>IF(ISERROR(VLOOKUP(A271,'Russell 2000'!$A$1:$E$1260,5,0)),"na",VLOOKUP(A271,'Russell 2000'!$A$1:$E$1260,5,0))</f>
        <v>2132.419922</v>
      </c>
      <c r="J271">
        <f>IF(ISERROR(VLOOKUP(A271,'SOL-USD'!$A$2:$E$893,5,0)),"na",VLOOKUP(A271,'SOL-USD'!$A$2:$E$893,5,0))</f>
        <v>72.757606999999993</v>
      </c>
      <c r="K271">
        <f>IF(ISERROR(VLOOKUP(A271,'AVAX-USD'!$A$2:$E$799,5,0)),"na",VLOOKUP(A271,'AVAX-USD'!$A$2:$E$799,5,0))</f>
        <v>30.634274000000001</v>
      </c>
      <c r="L271">
        <f>IF(ISERROR(VLOOKUP(A271,'ADA-USD'!$A$2:$E$1776,5,0)),"na",VLOOKUP(A271,'ADA-USD'!$A$2:$E$1776,5,0))</f>
        <v>2.42814</v>
      </c>
      <c r="M271">
        <f>IF(ISERROR(VLOOKUP(A271,'DOT-USD'!$A$2:$E$761,5,0)),"na",VLOOKUP(A271,'DOT-USD'!$A$2:$E$761,5,0))</f>
        <v>26.548628000000001</v>
      </c>
      <c r="N271">
        <f>IF(ISERROR(VLOOKUP(A271,'DOGE-USD'!$A$2:$G$1776,5,0)),"na",VLOOKUP(A271,'DOGE-USD'!$A$2:$G$1776,5,0))</f>
        <v>0.31714399999999998</v>
      </c>
      <c r="O271">
        <f>IF(ISERROR(VLOOKUP(A271,'SHIB-USD'!$A$2:$G$780,5,0)),"na",VLOOKUP(A271,'SHIB-USD'!$A$2:$G$780,5,0))</f>
        <v>7.9999999999999996E-6</v>
      </c>
    </row>
    <row r="272" spans="1:15" x14ac:dyDescent="0.35">
      <c r="A272" s="3">
        <v>44426</v>
      </c>
      <c r="B272">
        <f>VLOOKUP(A272,Yields!$A$2:$B$1680,2,0)</f>
        <v>0.03</v>
      </c>
      <c r="C272">
        <f>IF(ISERROR(VLOOKUP(A272,'BTC-USD'!$A$2:$E$1828,5,0)),"na",(VLOOKUP(A272,'BTC-USD'!$A$2:$E$1828,5,0)))</f>
        <v>44801.1875</v>
      </c>
      <c r="D272" t="str">
        <f>IF(ISERROR(VLOOKUP(A272,'SP500'!$A$2:$G$252,4,0)),"na",VLOOKUP(A272,'SP500'!$A$2:$G$252,4,0))</f>
        <v>na</v>
      </c>
      <c r="E272">
        <f>IF(ISERROR(VLOOKUP(A272,'ishare R3000 ETF'!$A$2:$G$1260,4,0)),"na",VLOOKUP(A272,'ishare R3000 ETF'!$A$2:$G$1260,4,0))</f>
        <v>259.60000600000001</v>
      </c>
      <c r="F272">
        <f>IF(ISERROR(VLOOKUP(A272,'^IXIC'!A272:$E$1260,5,0)),"na",VLOOKUP(A272,'^IXIC'!A272:$E$1260,5,0))</f>
        <v>14525.910156</v>
      </c>
      <c r="G272">
        <f>IF(ISERROR(VLOOKUP(A272,'EURUSD=X'!$A$2:$E$1307,4,0)),"na",VLOOKUP(A272,'EURUSD=X'!$A$2:$E$1307,4,0))</f>
        <v>1.169686</v>
      </c>
      <c r="H272">
        <f>IF(ISERROR(VLOOKUP(A272,'ETH-USD'!$A$2:$E$1776,5,0)),"na",VLOOKUP(A272,'ETH-USD'!$A$2:$E$1776,5,0))</f>
        <v>3020.0898440000001</v>
      </c>
      <c r="I272">
        <f>IF(ISERROR(VLOOKUP(A272,'Russell 2000'!$A$1:$E$1260,5,0)),"na",VLOOKUP(A272,'Russell 2000'!$A$1:$E$1260,5,0))</f>
        <v>2158.780029</v>
      </c>
      <c r="J272">
        <f>IF(ISERROR(VLOOKUP(A272,'SOL-USD'!$A$2:$E$893,5,0)),"na",VLOOKUP(A272,'SOL-USD'!$A$2:$E$893,5,0))</f>
        <v>72.543312</v>
      </c>
      <c r="K272">
        <f>IF(ISERROR(VLOOKUP(A272,'AVAX-USD'!$A$2:$E$799,5,0)),"na",VLOOKUP(A272,'AVAX-USD'!$A$2:$E$799,5,0))</f>
        <v>29.890813999999999</v>
      </c>
      <c r="L272">
        <f>IF(ISERROR(VLOOKUP(A272,'ADA-USD'!$A$2:$E$1776,5,0)),"na",VLOOKUP(A272,'ADA-USD'!$A$2:$E$1776,5,0))</f>
        <v>2.1085600000000002</v>
      </c>
      <c r="M272">
        <f>IF(ISERROR(VLOOKUP(A272,'DOT-USD'!$A$2:$E$761,5,0)),"na",VLOOKUP(A272,'DOT-USD'!$A$2:$E$761,5,0))</f>
        <v>23.948135000000001</v>
      </c>
      <c r="N272">
        <f>IF(ISERROR(VLOOKUP(A272,'DOGE-USD'!$A$2:$G$1776,5,0)),"na",VLOOKUP(A272,'DOGE-USD'!$A$2:$G$1776,5,0))</f>
        <v>0.30373899999999998</v>
      </c>
      <c r="O272">
        <f>IF(ISERROR(VLOOKUP(A272,'SHIB-USD'!$A$2:$G$780,5,0)),"na",VLOOKUP(A272,'SHIB-USD'!$A$2:$G$780,5,0))</f>
        <v>7.9999999999999996E-6</v>
      </c>
    </row>
    <row r="273" spans="1:15" x14ac:dyDescent="0.35">
      <c r="A273" s="3">
        <v>44425</v>
      </c>
      <c r="B273">
        <f>VLOOKUP(A273,Yields!$A$2:$B$1680,2,0)</f>
        <v>0.03</v>
      </c>
      <c r="C273">
        <f>IF(ISERROR(VLOOKUP(A273,'BTC-USD'!$A$2:$E$1828,5,0)),"na",(VLOOKUP(A273,'BTC-USD'!$A$2:$E$1828,5,0)))</f>
        <v>44695.359375</v>
      </c>
      <c r="D273" t="str">
        <f>IF(ISERROR(VLOOKUP(A273,'SP500'!$A$2:$G$252,4,0)),"na",VLOOKUP(A273,'SP500'!$A$2:$G$252,4,0))</f>
        <v>na</v>
      </c>
      <c r="E273">
        <f>IF(ISERROR(VLOOKUP(A273,'ishare R3000 ETF'!$A$2:$G$1260,4,0)),"na",VLOOKUP(A273,'ishare R3000 ETF'!$A$2:$G$1260,4,0))</f>
        <v>260.51998900000001</v>
      </c>
      <c r="F273">
        <f>IF(ISERROR(VLOOKUP(A273,'^IXIC'!A273:$E$1260,5,0)),"na",VLOOKUP(A273,'^IXIC'!A273:$E$1260,5,0))</f>
        <v>14656.179688</v>
      </c>
      <c r="G273">
        <f>IF(ISERROR(VLOOKUP(A273,'EURUSD=X'!$A$2:$E$1307,4,0)),"na",VLOOKUP(A273,'EURUSD=X'!$A$2:$E$1307,4,0))</f>
        <v>1.1710560000000001</v>
      </c>
      <c r="H273">
        <f>IF(ISERROR(VLOOKUP(A273,'ETH-USD'!$A$2:$E$1776,5,0)),"na",VLOOKUP(A273,'ETH-USD'!$A$2:$E$1776,5,0))</f>
        <v>3014.8459469999998</v>
      </c>
      <c r="I273">
        <f>IF(ISERROR(VLOOKUP(A273,'Russell 2000'!$A$1:$E$1260,5,0)),"na",VLOOKUP(A273,'Russell 2000'!$A$1:$E$1260,5,0))</f>
        <v>2177.169922</v>
      </c>
      <c r="J273">
        <f>IF(ISERROR(VLOOKUP(A273,'SOL-USD'!$A$2:$E$893,5,0)),"na",VLOOKUP(A273,'SOL-USD'!$A$2:$E$893,5,0))</f>
        <v>64.210708999999994</v>
      </c>
      <c r="K273">
        <f>IF(ISERROR(VLOOKUP(A273,'AVAX-USD'!$A$2:$E$799,5,0)),"na",VLOOKUP(A273,'AVAX-USD'!$A$2:$E$799,5,0))</f>
        <v>23.529999</v>
      </c>
      <c r="L273">
        <f>IF(ISERROR(VLOOKUP(A273,'ADA-USD'!$A$2:$E$1776,5,0)),"na",VLOOKUP(A273,'ADA-USD'!$A$2:$E$1776,5,0))</f>
        <v>1.926601</v>
      </c>
      <c r="M273">
        <f>IF(ISERROR(VLOOKUP(A273,'DOT-USD'!$A$2:$E$761,5,0)),"na",VLOOKUP(A273,'DOT-USD'!$A$2:$E$761,5,0))</f>
        <v>23.533639999999998</v>
      </c>
      <c r="N273">
        <f>IF(ISERROR(VLOOKUP(A273,'DOGE-USD'!$A$2:$G$1776,5,0)),"na",VLOOKUP(A273,'DOGE-USD'!$A$2:$G$1776,5,0))</f>
        <v>0.29944199999999999</v>
      </c>
      <c r="O273">
        <f>IF(ISERROR(VLOOKUP(A273,'SHIB-USD'!$A$2:$G$780,5,0)),"na",VLOOKUP(A273,'SHIB-USD'!$A$2:$G$780,5,0))</f>
        <v>7.9999999999999996E-6</v>
      </c>
    </row>
    <row r="274" spans="1:15" x14ac:dyDescent="0.35">
      <c r="A274" s="3">
        <v>44424</v>
      </c>
      <c r="B274">
        <f>VLOOKUP(A274,Yields!$A$2:$B$1680,2,0)</f>
        <v>0.04</v>
      </c>
      <c r="C274">
        <f>IF(ISERROR(VLOOKUP(A274,'BTC-USD'!$A$2:$E$1828,5,0)),"na",(VLOOKUP(A274,'BTC-USD'!$A$2:$E$1828,5,0)))</f>
        <v>46004.484375</v>
      </c>
      <c r="D274" t="str">
        <f>IF(ISERROR(VLOOKUP(A274,'SP500'!$A$2:$G$252,4,0)),"na",VLOOKUP(A274,'SP500'!$A$2:$G$252,4,0))</f>
        <v>na</v>
      </c>
      <c r="E274">
        <f>IF(ISERROR(VLOOKUP(A274,'ishare R3000 ETF'!$A$2:$G$1260,4,0)),"na",VLOOKUP(A274,'ishare R3000 ETF'!$A$2:$G$1260,4,0))</f>
        <v>262.22000100000002</v>
      </c>
      <c r="F274">
        <f>IF(ISERROR(VLOOKUP(A274,'^IXIC'!A274:$E$1260,5,0)),"na",VLOOKUP(A274,'^IXIC'!A274:$E$1260,5,0))</f>
        <v>14793.759765999999</v>
      </c>
      <c r="G274">
        <f>IF(ISERROR(VLOOKUP(A274,'EURUSD=X'!$A$2:$E$1307,4,0)),"na",VLOOKUP(A274,'EURUSD=X'!$A$2:$E$1307,4,0))</f>
        <v>1.176803</v>
      </c>
      <c r="H274">
        <f>IF(ISERROR(VLOOKUP(A274,'ETH-USD'!$A$2:$E$1776,5,0)),"na",VLOOKUP(A274,'ETH-USD'!$A$2:$E$1776,5,0))</f>
        <v>3156.5095209999999</v>
      </c>
      <c r="I274">
        <f>IF(ISERROR(VLOOKUP(A274,'Russell 2000'!$A$1:$E$1260,5,0)),"na",VLOOKUP(A274,'Russell 2000'!$A$1:$E$1260,5,0))</f>
        <v>2209.4799800000001</v>
      </c>
      <c r="J274">
        <f>IF(ISERROR(VLOOKUP(A274,'SOL-USD'!$A$2:$E$893,5,0)),"na",VLOOKUP(A274,'SOL-USD'!$A$2:$E$893,5,0))</f>
        <v>62.432465000000001</v>
      </c>
      <c r="K274">
        <f>IF(ISERROR(VLOOKUP(A274,'AVAX-USD'!$A$2:$E$799,5,0)),"na",VLOOKUP(A274,'AVAX-USD'!$A$2:$E$799,5,0))</f>
        <v>19.182631000000001</v>
      </c>
      <c r="L274">
        <f>IF(ISERROR(VLOOKUP(A274,'ADA-USD'!$A$2:$E$1776,5,0)),"na",VLOOKUP(A274,'ADA-USD'!$A$2:$E$1776,5,0))</f>
        <v>2.0794169999999998</v>
      </c>
      <c r="M274">
        <f>IF(ISERROR(VLOOKUP(A274,'DOT-USD'!$A$2:$E$761,5,0)),"na",VLOOKUP(A274,'DOT-USD'!$A$2:$E$761,5,0))</f>
        <v>24.535855999999999</v>
      </c>
      <c r="N274">
        <f>IF(ISERROR(VLOOKUP(A274,'DOGE-USD'!$A$2:$G$1776,5,0)),"na",VLOOKUP(A274,'DOGE-USD'!$A$2:$G$1776,5,0))</f>
        <v>0.32071499999999997</v>
      </c>
      <c r="O274">
        <f>IF(ISERROR(VLOOKUP(A274,'SHIB-USD'!$A$2:$G$780,5,0)),"na",VLOOKUP(A274,'SHIB-USD'!$A$2:$G$780,5,0))</f>
        <v>9.0000000000000002E-6</v>
      </c>
    </row>
    <row r="275" spans="1:15" x14ac:dyDescent="0.35">
      <c r="A275" s="3">
        <v>44421</v>
      </c>
      <c r="B275">
        <f>VLOOKUP(A275,Yields!$A$2:$B$1680,2,0)</f>
        <v>0.04</v>
      </c>
      <c r="C275">
        <f>IF(ISERROR(VLOOKUP(A275,'BTC-USD'!$A$2:$E$1828,5,0)),"na",(VLOOKUP(A275,'BTC-USD'!$A$2:$E$1828,5,0)))</f>
        <v>47793.320312999997</v>
      </c>
      <c r="D275" t="str">
        <f>IF(ISERROR(VLOOKUP(A275,'SP500'!$A$2:$G$252,4,0)),"na",VLOOKUP(A275,'SP500'!$A$2:$G$252,4,0))</f>
        <v>na</v>
      </c>
      <c r="E275">
        <f>IF(ISERROR(VLOOKUP(A275,'ishare R3000 ETF'!$A$2:$G$1260,4,0)),"na",VLOOKUP(A275,'ishare R3000 ETF'!$A$2:$G$1260,4,0))</f>
        <v>263.82000699999998</v>
      </c>
      <c r="F275">
        <f>IF(ISERROR(VLOOKUP(A275,'^IXIC'!A275:$E$1260,5,0)),"na",VLOOKUP(A275,'^IXIC'!A275:$E$1260,5,0))</f>
        <v>14822.900390999999</v>
      </c>
      <c r="G275">
        <f>IF(ISERROR(VLOOKUP(A275,'EURUSD=X'!$A$2:$E$1307,4,0)),"na",VLOOKUP(A275,'EURUSD=X'!$A$2:$E$1307,4,0))</f>
        <v>1.173103</v>
      </c>
      <c r="H275">
        <f>IF(ISERROR(VLOOKUP(A275,'ETH-USD'!$A$2:$E$1776,5,0)),"na",VLOOKUP(A275,'ETH-USD'!$A$2:$E$1776,5,0))</f>
        <v>3322.2116700000001</v>
      </c>
      <c r="I275">
        <f>IF(ISERROR(VLOOKUP(A275,'Russell 2000'!$A$1:$E$1260,5,0)),"na",VLOOKUP(A275,'Russell 2000'!$A$1:$E$1260,5,0))</f>
        <v>2223.110107</v>
      </c>
      <c r="J275">
        <f>IF(ISERROR(VLOOKUP(A275,'SOL-USD'!$A$2:$E$893,5,0)),"na",VLOOKUP(A275,'SOL-USD'!$A$2:$E$893,5,0))</f>
        <v>44.894500999999998</v>
      </c>
      <c r="K275">
        <f>IF(ISERROR(VLOOKUP(A275,'AVAX-USD'!$A$2:$E$799,5,0)),"na",VLOOKUP(A275,'AVAX-USD'!$A$2:$E$799,5,0))</f>
        <v>18.048753999999999</v>
      </c>
      <c r="L275">
        <f>IF(ISERROR(VLOOKUP(A275,'ADA-USD'!$A$2:$E$1776,5,0)),"na",VLOOKUP(A275,'ADA-USD'!$A$2:$E$1776,5,0))</f>
        <v>2.1360790000000001</v>
      </c>
      <c r="M275">
        <f>IF(ISERROR(VLOOKUP(A275,'DOT-USD'!$A$2:$E$761,5,0)),"na",VLOOKUP(A275,'DOT-USD'!$A$2:$E$761,5,0))</f>
        <v>22.714148999999999</v>
      </c>
      <c r="N275">
        <f>IF(ISERROR(VLOOKUP(A275,'DOGE-USD'!$A$2:$G$1776,5,0)),"na",VLOOKUP(A275,'DOGE-USD'!$A$2:$G$1776,5,0))</f>
        <v>0.28680800000000001</v>
      </c>
      <c r="O275">
        <f>IF(ISERROR(VLOOKUP(A275,'SHIB-USD'!$A$2:$G$780,5,0)),"na",VLOOKUP(A275,'SHIB-USD'!$A$2:$G$780,5,0))</f>
        <v>7.9999999999999996E-6</v>
      </c>
    </row>
    <row r="276" spans="1:15" x14ac:dyDescent="0.35">
      <c r="A276" s="3">
        <v>44420</v>
      </c>
      <c r="B276">
        <f>VLOOKUP(A276,Yields!$A$2:$B$1680,2,0)</f>
        <v>0.05</v>
      </c>
      <c r="C276">
        <f>IF(ISERROR(VLOOKUP(A276,'BTC-USD'!$A$2:$E$1828,5,0)),"na",(VLOOKUP(A276,'BTC-USD'!$A$2:$E$1828,5,0)))</f>
        <v>44428.289062999997</v>
      </c>
      <c r="D276" t="str">
        <f>IF(ISERROR(VLOOKUP(A276,'SP500'!$A$2:$G$252,4,0)),"na",VLOOKUP(A276,'SP500'!$A$2:$G$252,4,0))</f>
        <v>na</v>
      </c>
      <c r="E276">
        <f>IF(ISERROR(VLOOKUP(A276,'ishare R3000 ETF'!$A$2:$G$1260,4,0)),"na",VLOOKUP(A276,'ishare R3000 ETF'!$A$2:$G$1260,4,0))</f>
        <v>262.66000400000001</v>
      </c>
      <c r="F276">
        <f>IF(ISERROR(VLOOKUP(A276,'^IXIC'!A276:$E$1260,5,0)),"na",VLOOKUP(A276,'^IXIC'!A276:$E$1260,5,0))</f>
        <v>14816.259765999999</v>
      </c>
      <c r="G276">
        <f>IF(ISERROR(VLOOKUP(A276,'EURUSD=X'!$A$2:$E$1307,4,0)),"na",VLOOKUP(A276,'EURUSD=X'!$A$2:$E$1307,4,0))</f>
        <v>1.172512</v>
      </c>
      <c r="H276">
        <f>IF(ISERROR(VLOOKUP(A276,'ETH-USD'!$A$2:$E$1776,5,0)),"na",VLOOKUP(A276,'ETH-USD'!$A$2:$E$1776,5,0))</f>
        <v>3043.414307</v>
      </c>
      <c r="I276">
        <f>IF(ISERROR(VLOOKUP(A276,'Russell 2000'!$A$1:$E$1260,5,0)),"na",VLOOKUP(A276,'Russell 2000'!$A$1:$E$1260,5,0))</f>
        <v>2244.070068</v>
      </c>
      <c r="J276">
        <f>IF(ISERROR(VLOOKUP(A276,'SOL-USD'!$A$2:$E$893,5,0)),"na",VLOOKUP(A276,'SOL-USD'!$A$2:$E$893,5,0))</f>
        <v>41.099361000000002</v>
      </c>
      <c r="K276">
        <f>IF(ISERROR(VLOOKUP(A276,'AVAX-USD'!$A$2:$E$799,5,0)),"na",VLOOKUP(A276,'AVAX-USD'!$A$2:$E$799,5,0))</f>
        <v>16.569054000000001</v>
      </c>
      <c r="L276">
        <f>IF(ISERROR(VLOOKUP(A276,'ADA-USD'!$A$2:$E$1776,5,0)),"na",VLOOKUP(A276,'ADA-USD'!$A$2:$E$1776,5,0))</f>
        <v>1.8238780000000001</v>
      </c>
      <c r="M276">
        <f>IF(ISERROR(VLOOKUP(A276,'DOT-USD'!$A$2:$E$761,5,0)),"na",VLOOKUP(A276,'DOT-USD'!$A$2:$E$761,5,0))</f>
        <v>20.754807</v>
      </c>
      <c r="N276">
        <f>IF(ISERROR(VLOOKUP(A276,'DOGE-USD'!$A$2:$G$1776,5,0)),"na",VLOOKUP(A276,'DOGE-USD'!$A$2:$G$1776,5,0))</f>
        <v>0.26392100000000002</v>
      </c>
      <c r="O276">
        <f>IF(ISERROR(VLOOKUP(A276,'SHIB-USD'!$A$2:$G$780,5,0)),"na",VLOOKUP(A276,'SHIB-USD'!$A$2:$G$780,5,0))</f>
        <v>7.9999999999999996E-6</v>
      </c>
    </row>
    <row r="277" spans="1:15" x14ac:dyDescent="0.35">
      <c r="A277" s="3">
        <v>44419</v>
      </c>
      <c r="B277">
        <f>VLOOKUP(A277,Yields!$A$2:$B$1680,2,0)</f>
        <v>0.05</v>
      </c>
      <c r="C277">
        <f>IF(ISERROR(VLOOKUP(A277,'BTC-USD'!$A$2:$E$1828,5,0)),"na",(VLOOKUP(A277,'BTC-USD'!$A$2:$E$1828,5,0)))</f>
        <v>45593.636719000002</v>
      </c>
      <c r="D277" t="str">
        <f>IF(ISERROR(VLOOKUP(A277,'SP500'!$A$2:$G$252,4,0)),"na",VLOOKUP(A277,'SP500'!$A$2:$G$252,4,0))</f>
        <v>na</v>
      </c>
      <c r="E277">
        <f>IF(ISERROR(VLOOKUP(A277,'ishare R3000 ETF'!$A$2:$G$1260,4,0)),"na",VLOOKUP(A277,'ishare R3000 ETF'!$A$2:$G$1260,4,0))</f>
        <v>262.27999899999998</v>
      </c>
      <c r="F277">
        <f>IF(ISERROR(VLOOKUP(A277,'^IXIC'!A277:$E$1260,5,0)),"na",VLOOKUP(A277,'^IXIC'!A277:$E$1260,5,0))</f>
        <v>14765.139648</v>
      </c>
      <c r="G277">
        <f>IF(ISERROR(VLOOKUP(A277,'EURUSD=X'!$A$2:$E$1307,4,0)),"na",VLOOKUP(A277,'EURUSD=X'!$A$2:$E$1307,4,0))</f>
        <v>1.1706449999999999</v>
      </c>
      <c r="H277">
        <f>IF(ISERROR(VLOOKUP(A277,'ETH-USD'!$A$2:$E$1776,5,0)),"na",VLOOKUP(A277,'ETH-USD'!$A$2:$E$1776,5,0))</f>
        <v>3164.2451169999999</v>
      </c>
      <c r="I277">
        <f>IF(ISERROR(VLOOKUP(A277,'Russell 2000'!$A$1:$E$1260,5,0)),"na",VLOOKUP(A277,'Russell 2000'!$A$1:$E$1260,5,0))</f>
        <v>2250.3400879999999</v>
      </c>
      <c r="J277">
        <f>IF(ISERROR(VLOOKUP(A277,'SOL-USD'!$A$2:$E$893,5,0)),"na",VLOOKUP(A277,'SOL-USD'!$A$2:$E$893,5,0))</f>
        <v>41.744114000000003</v>
      </c>
      <c r="K277">
        <f>IF(ISERROR(VLOOKUP(A277,'AVAX-USD'!$A$2:$E$799,5,0)),"na",VLOOKUP(A277,'AVAX-USD'!$A$2:$E$799,5,0))</f>
        <v>16.748678000000002</v>
      </c>
      <c r="L277">
        <f>IF(ISERROR(VLOOKUP(A277,'ADA-USD'!$A$2:$E$1776,5,0)),"na",VLOOKUP(A277,'ADA-USD'!$A$2:$E$1776,5,0))</f>
        <v>1.798038</v>
      </c>
      <c r="M277">
        <f>IF(ISERROR(VLOOKUP(A277,'DOT-USD'!$A$2:$E$761,5,0)),"na",VLOOKUP(A277,'DOT-USD'!$A$2:$E$761,5,0))</f>
        <v>21.402422000000001</v>
      </c>
      <c r="N277">
        <f>IF(ISERROR(VLOOKUP(A277,'DOGE-USD'!$A$2:$G$1776,5,0)),"na",VLOOKUP(A277,'DOGE-USD'!$A$2:$G$1776,5,0))</f>
        <v>0.26526300000000003</v>
      </c>
      <c r="O277">
        <f>IF(ISERROR(VLOOKUP(A277,'SHIB-USD'!$A$2:$G$780,5,0)),"na",VLOOKUP(A277,'SHIB-USD'!$A$2:$G$780,5,0))</f>
        <v>7.9999999999999996E-6</v>
      </c>
    </row>
    <row r="278" spans="1:15" x14ac:dyDescent="0.35">
      <c r="A278" s="3">
        <v>44418</v>
      </c>
      <c r="B278">
        <f>VLOOKUP(A278,Yields!$A$2:$B$1680,2,0)</f>
        <v>0.05</v>
      </c>
      <c r="C278">
        <f>IF(ISERROR(VLOOKUP(A278,'BTC-USD'!$A$2:$E$1828,5,0)),"na",(VLOOKUP(A278,'BTC-USD'!$A$2:$E$1828,5,0)))</f>
        <v>45585.03125</v>
      </c>
      <c r="D278" t="str">
        <f>IF(ISERROR(VLOOKUP(A278,'SP500'!$A$2:$G$252,4,0)),"na",VLOOKUP(A278,'SP500'!$A$2:$G$252,4,0))</f>
        <v>na</v>
      </c>
      <c r="E278">
        <f>IF(ISERROR(VLOOKUP(A278,'ishare R3000 ETF'!$A$2:$G$1260,4,0)),"na",VLOOKUP(A278,'ishare R3000 ETF'!$A$2:$G$1260,4,0))</f>
        <v>262.42999300000002</v>
      </c>
      <c r="F278">
        <f>IF(ISERROR(VLOOKUP(A278,'^IXIC'!A278:$E$1260,5,0)),"na",VLOOKUP(A278,'^IXIC'!A278:$E$1260,5,0))</f>
        <v>14788.089844</v>
      </c>
      <c r="G278">
        <f>IF(ISERROR(VLOOKUP(A278,'EURUSD=X'!$A$2:$E$1307,4,0)),"na",VLOOKUP(A278,'EURUSD=X'!$A$2:$E$1307,4,0))</f>
        <v>1.1710700000000001</v>
      </c>
      <c r="H278">
        <f>IF(ISERROR(VLOOKUP(A278,'ETH-USD'!$A$2:$E$1776,5,0)),"na",VLOOKUP(A278,'ETH-USD'!$A$2:$E$1776,5,0))</f>
        <v>3141.6911620000001</v>
      </c>
      <c r="I278">
        <f>IF(ISERROR(VLOOKUP(A278,'Russell 2000'!$A$1:$E$1260,5,0)),"na",VLOOKUP(A278,'Russell 2000'!$A$1:$E$1260,5,0))</f>
        <v>2239.360107</v>
      </c>
      <c r="J278">
        <f>IF(ISERROR(VLOOKUP(A278,'SOL-USD'!$A$2:$E$893,5,0)),"na",VLOOKUP(A278,'SOL-USD'!$A$2:$E$893,5,0))</f>
        <v>40.639797000000002</v>
      </c>
      <c r="K278">
        <f>IF(ISERROR(VLOOKUP(A278,'AVAX-USD'!$A$2:$E$799,5,0)),"na",VLOOKUP(A278,'AVAX-USD'!$A$2:$E$799,5,0))</f>
        <v>16.448439</v>
      </c>
      <c r="L278">
        <f>IF(ISERROR(VLOOKUP(A278,'ADA-USD'!$A$2:$E$1776,5,0)),"na",VLOOKUP(A278,'ADA-USD'!$A$2:$E$1776,5,0))</f>
        <v>1.672566</v>
      </c>
      <c r="M278">
        <f>IF(ISERROR(VLOOKUP(A278,'DOT-USD'!$A$2:$E$761,5,0)),"na",VLOOKUP(A278,'DOT-USD'!$A$2:$E$761,5,0))</f>
        <v>20.608008999999999</v>
      </c>
      <c r="N278">
        <f>IF(ISERROR(VLOOKUP(A278,'DOGE-USD'!$A$2:$G$1776,5,0)),"na",VLOOKUP(A278,'DOGE-USD'!$A$2:$G$1776,5,0))</f>
        <v>0.25732500000000003</v>
      </c>
      <c r="O278">
        <f>IF(ISERROR(VLOOKUP(A278,'SHIB-USD'!$A$2:$G$780,5,0)),"na",VLOOKUP(A278,'SHIB-USD'!$A$2:$G$780,5,0))</f>
        <v>7.9999999999999996E-6</v>
      </c>
    </row>
    <row r="279" spans="1:15" x14ac:dyDescent="0.35">
      <c r="A279" s="3">
        <v>44417</v>
      </c>
      <c r="B279">
        <f>VLOOKUP(A279,Yields!$A$2:$B$1680,2,0)</f>
        <v>0.04</v>
      </c>
      <c r="C279">
        <f>IF(ISERROR(VLOOKUP(A279,'BTC-USD'!$A$2:$E$1828,5,0)),"na",(VLOOKUP(A279,'BTC-USD'!$A$2:$E$1828,5,0)))</f>
        <v>46365.402344000002</v>
      </c>
      <c r="D279" t="str">
        <f>IF(ISERROR(VLOOKUP(A279,'SP500'!$A$2:$G$252,4,0)),"na",VLOOKUP(A279,'SP500'!$A$2:$G$252,4,0))</f>
        <v>na</v>
      </c>
      <c r="E279">
        <f>IF(ISERROR(VLOOKUP(A279,'ishare R3000 ETF'!$A$2:$G$1260,4,0)),"na",VLOOKUP(A279,'ishare R3000 ETF'!$A$2:$G$1260,4,0))</f>
        <v>262.01998900000001</v>
      </c>
      <c r="F279">
        <f>IF(ISERROR(VLOOKUP(A279,'^IXIC'!A279:$E$1260,5,0)),"na",VLOOKUP(A279,'^IXIC'!A279:$E$1260,5,0))</f>
        <v>14860.179688</v>
      </c>
      <c r="G279">
        <f>IF(ISERROR(VLOOKUP(A279,'EURUSD=X'!$A$2:$E$1307,4,0)),"na",VLOOKUP(A279,'EURUSD=X'!$A$2:$E$1307,4,0))</f>
        <v>1.1741779999999999</v>
      </c>
      <c r="H279">
        <f>IF(ISERROR(VLOOKUP(A279,'ETH-USD'!$A$2:$E$1776,5,0)),"na",VLOOKUP(A279,'ETH-USD'!$A$2:$E$1776,5,0))</f>
        <v>3167.8562010000001</v>
      </c>
      <c r="I279">
        <f>IF(ISERROR(VLOOKUP(A279,'Russell 2000'!$A$1:$E$1260,5,0)),"na",VLOOKUP(A279,'Russell 2000'!$A$1:$E$1260,5,0))</f>
        <v>2234.8100589999999</v>
      </c>
      <c r="J279">
        <f>IF(ISERROR(VLOOKUP(A279,'SOL-USD'!$A$2:$E$893,5,0)),"na",VLOOKUP(A279,'SOL-USD'!$A$2:$E$893,5,0))</f>
        <v>38.767783999999999</v>
      </c>
      <c r="K279">
        <f>IF(ISERROR(VLOOKUP(A279,'AVAX-USD'!$A$2:$E$799,5,0)),"na",VLOOKUP(A279,'AVAX-USD'!$A$2:$E$799,5,0))</f>
        <v>16.231805999999999</v>
      </c>
      <c r="L279">
        <f>IF(ISERROR(VLOOKUP(A279,'ADA-USD'!$A$2:$E$1776,5,0)),"na",VLOOKUP(A279,'ADA-USD'!$A$2:$E$1776,5,0))</f>
        <v>1.4776400000000001</v>
      </c>
      <c r="M279">
        <f>IF(ISERROR(VLOOKUP(A279,'DOT-USD'!$A$2:$E$761,5,0)),"na",VLOOKUP(A279,'DOT-USD'!$A$2:$E$761,5,0))</f>
        <v>20.620971999999998</v>
      </c>
      <c r="N279">
        <f>IF(ISERROR(VLOOKUP(A279,'DOGE-USD'!$A$2:$G$1776,5,0)),"na",VLOOKUP(A279,'DOGE-USD'!$A$2:$G$1776,5,0))</f>
        <v>0.25689699999999999</v>
      </c>
      <c r="O279">
        <f>IF(ISERROR(VLOOKUP(A279,'SHIB-USD'!$A$2:$G$780,5,0)),"na",VLOOKUP(A279,'SHIB-USD'!$A$2:$G$780,5,0))</f>
        <v>7.9999999999999996E-6</v>
      </c>
    </row>
    <row r="280" spans="1:15" x14ac:dyDescent="0.35">
      <c r="A280" s="3">
        <v>44414</v>
      </c>
      <c r="B280">
        <f>VLOOKUP(A280,Yields!$A$2:$B$1680,2,0)</f>
        <v>0.04</v>
      </c>
      <c r="C280">
        <f>IF(ISERROR(VLOOKUP(A280,'BTC-USD'!$A$2:$E$1828,5,0)),"na",(VLOOKUP(A280,'BTC-USD'!$A$2:$E$1828,5,0)))</f>
        <v>42816.5</v>
      </c>
      <c r="D280" t="str">
        <f>IF(ISERROR(VLOOKUP(A280,'SP500'!$A$2:$G$252,4,0)),"na",VLOOKUP(A280,'SP500'!$A$2:$G$252,4,0))</f>
        <v>na</v>
      </c>
      <c r="E280">
        <f>IF(ISERROR(VLOOKUP(A280,'ishare R3000 ETF'!$A$2:$G$1260,4,0)),"na",VLOOKUP(A280,'ishare R3000 ETF'!$A$2:$G$1260,4,0))</f>
        <v>262.32998700000002</v>
      </c>
      <c r="F280">
        <f>IF(ISERROR(VLOOKUP(A280,'^IXIC'!A280:$E$1260,5,0)),"na",VLOOKUP(A280,'^IXIC'!A280:$E$1260,5,0))</f>
        <v>14835.759765999999</v>
      </c>
      <c r="G280">
        <f>IF(ISERROR(VLOOKUP(A280,'EURUSD=X'!$A$2:$E$1307,4,0)),"na",VLOOKUP(A280,'EURUSD=X'!$A$2:$E$1307,4,0))</f>
        <v>1.1756409999999999</v>
      </c>
      <c r="H280">
        <f>IF(ISERROR(VLOOKUP(A280,'ETH-USD'!$A$2:$E$1776,5,0)),"na",VLOOKUP(A280,'ETH-USD'!$A$2:$E$1776,5,0))</f>
        <v>2890.9416500000002</v>
      </c>
      <c r="I280">
        <f>IF(ISERROR(VLOOKUP(A280,'Russell 2000'!$A$1:$E$1260,5,0)),"na",VLOOKUP(A280,'Russell 2000'!$A$1:$E$1260,5,0))</f>
        <v>2247.76001</v>
      </c>
      <c r="J280">
        <f>IF(ISERROR(VLOOKUP(A280,'SOL-USD'!$A$2:$E$893,5,0)),"na",VLOOKUP(A280,'SOL-USD'!$A$2:$E$893,5,0))</f>
        <v>39.446102000000003</v>
      </c>
      <c r="K280">
        <f>IF(ISERROR(VLOOKUP(A280,'AVAX-USD'!$A$2:$E$799,5,0)),"na",VLOOKUP(A280,'AVAX-USD'!$A$2:$E$799,5,0))</f>
        <v>14.725431</v>
      </c>
      <c r="L280">
        <f>IF(ISERROR(VLOOKUP(A280,'ADA-USD'!$A$2:$E$1776,5,0)),"na",VLOOKUP(A280,'ADA-USD'!$A$2:$E$1776,5,0))</f>
        <v>1.401786</v>
      </c>
      <c r="M280">
        <f>IF(ISERROR(VLOOKUP(A280,'DOT-USD'!$A$2:$E$761,5,0)),"na",VLOOKUP(A280,'DOT-USD'!$A$2:$E$761,5,0))</f>
        <v>20.400679</v>
      </c>
      <c r="N280">
        <f>IF(ISERROR(VLOOKUP(A280,'DOGE-USD'!$A$2:$G$1776,5,0)),"na",VLOOKUP(A280,'DOGE-USD'!$A$2:$G$1776,5,0))</f>
        <v>0.20468800000000001</v>
      </c>
      <c r="O280">
        <f>IF(ISERROR(VLOOKUP(A280,'SHIB-USD'!$A$2:$G$780,5,0)),"na",VLOOKUP(A280,'SHIB-USD'!$A$2:$G$780,5,0))</f>
        <v>6.0000000000000002E-6</v>
      </c>
    </row>
    <row r="281" spans="1:15" x14ac:dyDescent="0.35">
      <c r="A281" s="3">
        <v>44413</v>
      </c>
      <c r="B281">
        <f>VLOOKUP(A281,Yields!$A$2:$B$1680,2,0)</f>
        <v>0.05</v>
      </c>
      <c r="C281">
        <f>IF(ISERROR(VLOOKUP(A281,'BTC-USD'!$A$2:$E$1828,5,0)),"na",(VLOOKUP(A281,'BTC-USD'!$A$2:$E$1828,5,0)))</f>
        <v>40869.554687999997</v>
      </c>
      <c r="D281" t="str">
        <f>IF(ISERROR(VLOOKUP(A281,'SP500'!$A$2:$G$252,4,0)),"na",VLOOKUP(A281,'SP500'!$A$2:$G$252,4,0))</f>
        <v>na</v>
      </c>
      <c r="E281">
        <f>IF(ISERROR(VLOOKUP(A281,'ishare R3000 ETF'!$A$2:$G$1260,4,0)),"na",VLOOKUP(A281,'ishare R3000 ETF'!$A$2:$G$1260,4,0))</f>
        <v>261.05999800000001</v>
      </c>
      <c r="F281">
        <f>IF(ISERROR(VLOOKUP(A281,'^IXIC'!A281:$E$1260,5,0)),"na",VLOOKUP(A281,'^IXIC'!A281:$E$1260,5,0))</f>
        <v>14895.120117</v>
      </c>
      <c r="G281">
        <f>IF(ISERROR(VLOOKUP(A281,'EURUSD=X'!$A$2:$E$1307,4,0)),"na",VLOOKUP(A281,'EURUSD=X'!$A$2:$E$1307,4,0))</f>
        <v>1.182984</v>
      </c>
      <c r="H281">
        <f>IF(ISERROR(VLOOKUP(A281,'ETH-USD'!$A$2:$E$1776,5,0)),"na",VLOOKUP(A281,'ETH-USD'!$A$2:$E$1776,5,0))</f>
        <v>2827.328857</v>
      </c>
      <c r="I281">
        <f>IF(ISERROR(VLOOKUP(A281,'Russell 2000'!$A$1:$E$1260,5,0)),"na",VLOOKUP(A281,'Russell 2000'!$A$1:$E$1260,5,0))</f>
        <v>2236.01001</v>
      </c>
      <c r="J281">
        <f>IF(ISERROR(VLOOKUP(A281,'SOL-USD'!$A$2:$E$893,5,0)),"na",VLOOKUP(A281,'SOL-USD'!$A$2:$E$893,5,0))</f>
        <v>37.355136999999999</v>
      </c>
      <c r="K281">
        <f>IF(ISERROR(VLOOKUP(A281,'AVAX-USD'!$A$2:$E$799,5,0)),"na",VLOOKUP(A281,'AVAX-USD'!$A$2:$E$799,5,0))</f>
        <v>13.834281000000001</v>
      </c>
      <c r="L281">
        <f>IF(ISERROR(VLOOKUP(A281,'ADA-USD'!$A$2:$E$1776,5,0)),"na",VLOOKUP(A281,'ADA-USD'!$A$2:$E$1776,5,0))</f>
        <v>1.386145</v>
      </c>
      <c r="M281">
        <f>IF(ISERROR(VLOOKUP(A281,'DOT-USD'!$A$2:$E$761,5,0)),"na",VLOOKUP(A281,'DOT-USD'!$A$2:$E$761,5,0))</f>
        <v>19.132372</v>
      </c>
      <c r="N281">
        <f>IF(ISERROR(VLOOKUP(A281,'DOGE-USD'!$A$2:$G$1776,5,0)),"na",VLOOKUP(A281,'DOGE-USD'!$A$2:$G$1776,5,0))</f>
        <v>0.20097400000000001</v>
      </c>
      <c r="O281">
        <f>IF(ISERROR(VLOOKUP(A281,'SHIB-USD'!$A$2:$G$780,5,0)),"na",VLOOKUP(A281,'SHIB-USD'!$A$2:$G$780,5,0))</f>
        <v>6.0000000000000002E-6</v>
      </c>
    </row>
    <row r="282" spans="1:15" x14ac:dyDescent="0.35">
      <c r="A282" s="3">
        <v>44412</v>
      </c>
      <c r="B282">
        <f>VLOOKUP(A282,Yields!$A$2:$B$1680,2,0)</f>
        <v>0.05</v>
      </c>
      <c r="C282">
        <f>IF(ISERROR(VLOOKUP(A282,'BTC-USD'!$A$2:$E$1828,5,0)),"na",(VLOOKUP(A282,'BTC-USD'!$A$2:$E$1828,5,0)))</f>
        <v>39747.503905999998</v>
      </c>
      <c r="D282" t="str">
        <f>IF(ISERROR(VLOOKUP(A282,'SP500'!$A$2:$G$252,4,0)),"na",VLOOKUP(A282,'SP500'!$A$2:$G$252,4,0))</f>
        <v>na</v>
      </c>
      <c r="E282">
        <f>IF(ISERROR(VLOOKUP(A282,'ishare R3000 ETF'!$A$2:$G$1260,4,0)),"na",VLOOKUP(A282,'ishare R3000 ETF'!$A$2:$G$1260,4,0))</f>
        <v>260.42999300000002</v>
      </c>
      <c r="F282">
        <f>IF(ISERROR(VLOOKUP(A282,'^IXIC'!A282:$E$1260,5,0)),"na",VLOOKUP(A282,'^IXIC'!A282:$E$1260,5,0))</f>
        <v>14780.530273</v>
      </c>
      <c r="G282">
        <f>IF(ISERROR(VLOOKUP(A282,'EURUSD=X'!$A$2:$E$1307,4,0)),"na",VLOOKUP(A282,'EURUSD=X'!$A$2:$E$1307,4,0))</f>
        <v>1.183432</v>
      </c>
      <c r="H282">
        <f>IF(ISERROR(VLOOKUP(A282,'ETH-USD'!$A$2:$E$1776,5,0)),"na",VLOOKUP(A282,'ETH-USD'!$A$2:$E$1776,5,0))</f>
        <v>2724.6198730000001</v>
      </c>
      <c r="I282">
        <f>IF(ISERROR(VLOOKUP(A282,'Russell 2000'!$A$1:$E$1260,5,0)),"na",VLOOKUP(A282,'Russell 2000'!$A$1:$E$1260,5,0))</f>
        <v>2196.320068</v>
      </c>
      <c r="J282">
        <f>IF(ISERROR(VLOOKUP(A282,'SOL-USD'!$A$2:$E$893,5,0)),"na",VLOOKUP(A282,'SOL-USD'!$A$2:$E$893,5,0))</f>
        <v>35.763626000000002</v>
      </c>
      <c r="K282">
        <f>IF(ISERROR(VLOOKUP(A282,'AVAX-USD'!$A$2:$E$799,5,0)),"na",VLOOKUP(A282,'AVAX-USD'!$A$2:$E$799,5,0))</f>
        <v>13.679925000000001</v>
      </c>
      <c r="L282">
        <f>IF(ISERROR(VLOOKUP(A282,'ADA-USD'!$A$2:$E$1776,5,0)),"na",VLOOKUP(A282,'ADA-USD'!$A$2:$E$1776,5,0))</f>
        <v>1.3765639999999999</v>
      </c>
      <c r="M282">
        <f>IF(ISERROR(VLOOKUP(A282,'DOT-USD'!$A$2:$E$761,5,0)),"na",VLOOKUP(A282,'DOT-USD'!$A$2:$E$761,5,0))</f>
        <v>19.163094000000001</v>
      </c>
      <c r="N282">
        <f>IF(ISERROR(VLOOKUP(A282,'DOGE-USD'!$A$2:$G$1776,5,0)),"na",VLOOKUP(A282,'DOGE-USD'!$A$2:$G$1776,5,0))</f>
        <v>0.20149</v>
      </c>
      <c r="O282">
        <f>IF(ISERROR(VLOOKUP(A282,'SHIB-USD'!$A$2:$G$780,5,0)),"na",VLOOKUP(A282,'SHIB-USD'!$A$2:$G$780,5,0))</f>
        <v>6.0000000000000002E-6</v>
      </c>
    </row>
    <row r="283" spans="1:15" x14ac:dyDescent="0.35">
      <c r="A283" s="3">
        <v>44411</v>
      </c>
      <c r="B283">
        <f>VLOOKUP(A283,Yields!$A$2:$B$1680,2,0)</f>
        <v>0.05</v>
      </c>
      <c r="C283">
        <f>IF(ISERROR(VLOOKUP(A283,'BTC-USD'!$A$2:$E$1828,5,0)),"na",(VLOOKUP(A283,'BTC-USD'!$A$2:$E$1828,5,0)))</f>
        <v>38152.980469000002</v>
      </c>
      <c r="D283" t="str">
        <f>IF(ISERROR(VLOOKUP(A283,'SP500'!$A$2:$G$252,4,0)),"na",VLOOKUP(A283,'SP500'!$A$2:$G$252,4,0))</f>
        <v>na</v>
      </c>
      <c r="E283">
        <f>IF(ISERROR(VLOOKUP(A283,'ishare R3000 ETF'!$A$2:$G$1260,4,0)),"na",VLOOKUP(A283,'ishare R3000 ETF'!$A$2:$G$1260,4,0))</f>
        <v>258.76001000000002</v>
      </c>
      <c r="F283">
        <f>IF(ISERROR(VLOOKUP(A283,'^IXIC'!A283:$E$1260,5,0)),"na",VLOOKUP(A283,'^IXIC'!A283:$E$1260,5,0))</f>
        <v>14761.290039</v>
      </c>
      <c r="G283">
        <f>IF(ISERROR(VLOOKUP(A283,'EURUSD=X'!$A$2:$E$1307,4,0)),"na",VLOOKUP(A283,'EURUSD=X'!$A$2:$E$1307,4,0))</f>
        <v>1.185565</v>
      </c>
      <c r="H283">
        <f>IF(ISERROR(VLOOKUP(A283,'ETH-USD'!$A$2:$E$1776,5,0)),"na",VLOOKUP(A283,'ETH-USD'!$A$2:$E$1776,5,0))</f>
        <v>2502.3496089999999</v>
      </c>
      <c r="I283">
        <f>IF(ISERROR(VLOOKUP(A283,'Russell 2000'!$A$1:$E$1260,5,0)),"na",VLOOKUP(A283,'Russell 2000'!$A$1:$E$1260,5,0))</f>
        <v>2223.580078</v>
      </c>
      <c r="J283">
        <f>IF(ISERROR(VLOOKUP(A283,'SOL-USD'!$A$2:$E$893,5,0)),"na",VLOOKUP(A283,'SOL-USD'!$A$2:$E$893,5,0))</f>
        <v>33.996440999999997</v>
      </c>
      <c r="K283">
        <f>IF(ISERROR(VLOOKUP(A283,'AVAX-USD'!$A$2:$E$799,5,0)),"na",VLOOKUP(A283,'AVAX-USD'!$A$2:$E$799,5,0))</f>
        <v>12.533294</v>
      </c>
      <c r="L283">
        <f>IF(ISERROR(VLOOKUP(A283,'ADA-USD'!$A$2:$E$1776,5,0)),"na",VLOOKUP(A283,'ADA-USD'!$A$2:$E$1776,5,0))</f>
        <v>1.3650260000000001</v>
      </c>
      <c r="M283">
        <f>IF(ISERROR(VLOOKUP(A283,'DOT-USD'!$A$2:$E$761,5,0)),"na",VLOOKUP(A283,'DOT-USD'!$A$2:$E$761,5,0))</f>
        <v>17.336825999999999</v>
      </c>
      <c r="N283">
        <f>IF(ISERROR(VLOOKUP(A283,'DOGE-USD'!$A$2:$G$1776,5,0)),"na",VLOOKUP(A283,'DOGE-USD'!$A$2:$G$1776,5,0))</f>
        <v>0.195967</v>
      </c>
      <c r="O283">
        <f>IF(ISERROR(VLOOKUP(A283,'SHIB-USD'!$A$2:$G$780,5,0)),"na",VLOOKUP(A283,'SHIB-USD'!$A$2:$G$780,5,0))</f>
        <v>6.0000000000000002E-6</v>
      </c>
    </row>
    <row r="284" spans="1:15" x14ac:dyDescent="0.35">
      <c r="A284" s="3">
        <v>44410</v>
      </c>
      <c r="B284">
        <f>VLOOKUP(A284,Yields!$A$2:$B$1680,2,0)</f>
        <v>0.05</v>
      </c>
      <c r="C284">
        <f>IF(ISERROR(VLOOKUP(A284,'BTC-USD'!$A$2:$E$1828,5,0)),"na",(VLOOKUP(A284,'BTC-USD'!$A$2:$E$1828,5,0)))</f>
        <v>39201.945312999997</v>
      </c>
      <c r="D284" t="str">
        <f>IF(ISERROR(VLOOKUP(A284,'SP500'!$A$2:$G$252,4,0)),"na",VLOOKUP(A284,'SP500'!$A$2:$G$252,4,0))</f>
        <v>na</v>
      </c>
      <c r="E284">
        <f>IF(ISERROR(VLOOKUP(A284,'ishare R3000 ETF'!$A$2:$G$1260,4,0)),"na",VLOOKUP(A284,'ishare R3000 ETF'!$A$2:$G$1260,4,0))</f>
        <v>259.75</v>
      </c>
      <c r="F284">
        <f>IF(ISERROR(VLOOKUP(A284,'^IXIC'!A284:$E$1260,5,0)),"na",VLOOKUP(A284,'^IXIC'!A284:$E$1260,5,0))</f>
        <v>14681.070313</v>
      </c>
      <c r="G284">
        <f>IF(ISERROR(VLOOKUP(A284,'EURUSD=X'!$A$2:$E$1307,4,0)),"na",VLOOKUP(A284,'EURUSD=X'!$A$2:$E$1307,4,0))</f>
        <v>1.1859580000000001</v>
      </c>
      <c r="H284">
        <f>IF(ISERROR(VLOOKUP(A284,'ETH-USD'!$A$2:$E$1776,5,0)),"na",VLOOKUP(A284,'ETH-USD'!$A$2:$E$1776,5,0))</f>
        <v>2610.1533199999999</v>
      </c>
      <c r="I284">
        <f>IF(ISERROR(VLOOKUP(A284,'Russell 2000'!$A$1:$E$1260,5,0)),"na",VLOOKUP(A284,'Russell 2000'!$A$1:$E$1260,5,0))</f>
        <v>2215.5</v>
      </c>
      <c r="J284">
        <f>IF(ISERROR(VLOOKUP(A284,'SOL-USD'!$A$2:$E$893,5,0)),"na",VLOOKUP(A284,'SOL-USD'!$A$2:$E$893,5,0))</f>
        <v>33.22242</v>
      </c>
      <c r="K284">
        <f>IF(ISERROR(VLOOKUP(A284,'AVAX-USD'!$A$2:$E$799,5,0)),"na",VLOOKUP(A284,'AVAX-USD'!$A$2:$E$799,5,0))</f>
        <v>13.006891</v>
      </c>
      <c r="L284">
        <f>IF(ISERROR(VLOOKUP(A284,'ADA-USD'!$A$2:$E$1776,5,0)),"na",VLOOKUP(A284,'ADA-USD'!$A$2:$E$1776,5,0))</f>
        <v>1.310068</v>
      </c>
      <c r="M284">
        <f>IF(ISERROR(VLOOKUP(A284,'DOT-USD'!$A$2:$E$761,5,0)),"na",VLOOKUP(A284,'DOT-USD'!$A$2:$E$761,5,0))</f>
        <v>18.017284</v>
      </c>
      <c r="N284">
        <f>IF(ISERROR(VLOOKUP(A284,'DOGE-USD'!$A$2:$G$1776,5,0)),"na",VLOOKUP(A284,'DOGE-USD'!$A$2:$G$1776,5,0))</f>
        <v>0.2036</v>
      </c>
      <c r="O284">
        <f>IF(ISERROR(VLOOKUP(A284,'SHIB-USD'!$A$2:$G$780,5,0)),"na",VLOOKUP(A284,'SHIB-USD'!$A$2:$G$780,5,0))</f>
        <v>6.0000000000000002E-6</v>
      </c>
    </row>
    <row r="285" spans="1:15" x14ac:dyDescent="0.35">
      <c r="A285" s="3">
        <v>44407</v>
      </c>
      <c r="B285">
        <f>VLOOKUP(A285,Yields!$A$2:$B$1680,2,0)</f>
        <v>0.05</v>
      </c>
      <c r="C285">
        <f>IF(ISERROR(VLOOKUP(A285,'BTC-USD'!$A$2:$E$1828,5,0)),"na",(VLOOKUP(A285,'BTC-USD'!$A$2:$E$1828,5,0)))</f>
        <v>42235.546875</v>
      </c>
      <c r="D285" t="str">
        <f>IF(ISERROR(VLOOKUP(A285,'SP500'!$A$2:$G$252,4,0)),"na",VLOOKUP(A285,'SP500'!$A$2:$G$252,4,0))</f>
        <v>na</v>
      </c>
      <c r="E285">
        <f>IF(ISERROR(VLOOKUP(A285,'ishare R3000 ETF'!$A$2:$G$1260,4,0)),"na",VLOOKUP(A285,'ishare R3000 ETF'!$A$2:$G$1260,4,0))</f>
        <v>260.14001500000001</v>
      </c>
      <c r="F285">
        <f>IF(ISERROR(VLOOKUP(A285,'^IXIC'!A285:$E$1260,5,0)),"na",VLOOKUP(A285,'^IXIC'!A285:$E$1260,5,0))</f>
        <v>14672.679688</v>
      </c>
      <c r="G285">
        <f>IF(ISERROR(VLOOKUP(A285,'EURUSD=X'!$A$2:$E$1307,4,0)),"na",VLOOKUP(A285,'EURUSD=X'!$A$2:$E$1307,4,0))</f>
        <v>1.1855500000000001</v>
      </c>
      <c r="H285">
        <f>IF(ISERROR(VLOOKUP(A285,'ETH-USD'!$A$2:$E$1776,5,0)),"na",VLOOKUP(A285,'ETH-USD'!$A$2:$E$1776,5,0))</f>
        <v>2466.9614259999998</v>
      </c>
      <c r="I285">
        <f>IF(ISERROR(VLOOKUP(A285,'Russell 2000'!$A$1:$E$1260,5,0)),"na",VLOOKUP(A285,'Russell 2000'!$A$1:$E$1260,5,0))</f>
        <v>2226.25</v>
      </c>
      <c r="J285">
        <f>IF(ISERROR(VLOOKUP(A285,'SOL-USD'!$A$2:$E$893,5,0)),"na",VLOOKUP(A285,'SOL-USD'!$A$2:$E$893,5,0))</f>
        <v>32.393943999999998</v>
      </c>
      <c r="K285">
        <f>IF(ISERROR(VLOOKUP(A285,'AVAX-USD'!$A$2:$E$799,5,0)),"na",VLOOKUP(A285,'AVAX-USD'!$A$2:$E$799,5,0))</f>
        <v>13.002364999999999</v>
      </c>
      <c r="L285">
        <f>IF(ISERROR(VLOOKUP(A285,'ADA-USD'!$A$2:$E$1776,5,0)),"na",VLOOKUP(A285,'ADA-USD'!$A$2:$E$1776,5,0))</f>
        <v>1.3089519999999999</v>
      </c>
      <c r="M285">
        <f>IF(ISERROR(VLOOKUP(A285,'DOT-USD'!$A$2:$E$761,5,0)),"na",VLOOKUP(A285,'DOT-USD'!$A$2:$E$761,5,0))</f>
        <v>15.838523</v>
      </c>
      <c r="N285">
        <f>IF(ISERROR(VLOOKUP(A285,'DOGE-USD'!$A$2:$G$1776,5,0)),"na",VLOOKUP(A285,'DOGE-USD'!$A$2:$G$1776,5,0))</f>
        <v>0.20882100000000001</v>
      </c>
      <c r="O285">
        <f>IF(ISERROR(VLOOKUP(A285,'SHIB-USD'!$A$2:$G$780,5,0)),"na",VLOOKUP(A285,'SHIB-USD'!$A$2:$G$780,5,0))</f>
        <v>6.0000000000000002E-6</v>
      </c>
    </row>
    <row r="286" spans="1:15" x14ac:dyDescent="0.35">
      <c r="A286" s="3">
        <v>44406</v>
      </c>
      <c r="B286">
        <f>VLOOKUP(A286,Yields!$A$2:$B$1680,2,0)</f>
        <v>0.05</v>
      </c>
      <c r="C286">
        <f>IF(ISERROR(VLOOKUP(A286,'BTC-USD'!$A$2:$E$1828,5,0)),"na",(VLOOKUP(A286,'BTC-USD'!$A$2:$E$1828,5,0)))</f>
        <v>40008.421875</v>
      </c>
      <c r="D286" t="str">
        <f>IF(ISERROR(VLOOKUP(A286,'SP500'!$A$2:$G$252,4,0)),"na",VLOOKUP(A286,'SP500'!$A$2:$G$252,4,0))</f>
        <v>na</v>
      </c>
      <c r="E286">
        <f>IF(ISERROR(VLOOKUP(A286,'ishare R3000 ETF'!$A$2:$G$1260,4,0)),"na",VLOOKUP(A286,'ishare R3000 ETF'!$A$2:$G$1260,4,0))</f>
        <v>261.60000600000001</v>
      </c>
      <c r="F286">
        <f>IF(ISERROR(VLOOKUP(A286,'^IXIC'!A286:$E$1260,5,0)),"na",VLOOKUP(A286,'^IXIC'!A286:$E$1260,5,0))</f>
        <v>14778.259765999999</v>
      </c>
      <c r="G286">
        <f>IF(ISERROR(VLOOKUP(A286,'EURUSD=X'!$A$2:$E$1307,4,0)),"na",VLOOKUP(A286,'EURUSD=X'!$A$2:$E$1307,4,0))</f>
        <v>1.184175</v>
      </c>
      <c r="H286">
        <f>IF(ISERROR(VLOOKUP(A286,'ETH-USD'!$A$2:$E$1776,5,0)),"na",VLOOKUP(A286,'ETH-USD'!$A$2:$E$1776,5,0))</f>
        <v>2380.9567870000001</v>
      </c>
      <c r="I286">
        <f>IF(ISERROR(VLOOKUP(A286,'Russell 2000'!$A$1:$E$1260,5,0)),"na",VLOOKUP(A286,'Russell 2000'!$A$1:$E$1260,5,0))</f>
        <v>2240.030029</v>
      </c>
      <c r="J286">
        <f>IF(ISERROR(VLOOKUP(A286,'SOL-USD'!$A$2:$E$893,5,0)),"na",VLOOKUP(A286,'SOL-USD'!$A$2:$E$893,5,0))</f>
        <v>31.281137000000001</v>
      </c>
      <c r="K286">
        <f>IF(ISERROR(VLOOKUP(A286,'AVAX-USD'!$A$2:$E$799,5,0)),"na",VLOOKUP(A286,'AVAX-USD'!$A$2:$E$799,5,0))</f>
        <v>12.418383</v>
      </c>
      <c r="L286">
        <f>IF(ISERROR(VLOOKUP(A286,'ADA-USD'!$A$2:$E$1776,5,0)),"na",VLOOKUP(A286,'ADA-USD'!$A$2:$E$1776,5,0))</f>
        <v>1.284084</v>
      </c>
      <c r="M286">
        <f>IF(ISERROR(VLOOKUP(A286,'DOT-USD'!$A$2:$E$761,5,0)),"na",VLOOKUP(A286,'DOT-USD'!$A$2:$E$761,5,0))</f>
        <v>15.236948</v>
      </c>
      <c r="N286">
        <f>IF(ISERROR(VLOOKUP(A286,'DOGE-USD'!$A$2:$G$1776,5,0)),"na",VLOOKUP(A286,'DOGE-USD'!$A$2:$G$1776,5,0))</f>
        <v>0.204619</v>
      </c>
      <c r="O286">
        <f>IF(ISERROR(VLOOKUP(A286,'SHIB-USD'!$A$2:$G$780,5,0)),"na",VLOOKUP(A286,'SHIB-USD'!$A$2:$G$780,5,0))</f>
        <v>6.0000000000000002E-6</v>
      </c>
    </row>
    <row r="287" spans="1:15" x14ac:dyDescent="0.35">
      <c r="A287" s="3">
        <v>44405</v>
      </c>
      <c r="B287">
        <f>VLOOKUP(A287,Yields!$A$2:$B$1680,2,0)</f>
        <v>0.04</v>
      </c>
      <c r="C287">
        <f>IF(ISERROR(VLOOKUP(A287,'BTC-USD'!$A$2:$E$1828,5,0)),"na",(VLOOKUP(A287,'BTC-USD'!$A$2:$E$1828,5,0)))</f>
        <v>39995.90625</v>
      </c>
      <c r="D287" t="str">
        <f>IF(ISERROR(VLOOKUP(A287,'SP500'!$A$2:$G$252,4,0)),"na",VLOOKUP(A287,'SP500'!$A$2:$G$252,4,0))</f>
        <v>na</v>
      </c>
      <c r="E287">
        <f>IF(ISERROR(VLOOKUP(A287,'ishare R3000 ETF'!$A$2:$G$1260,4,0)),"na",VLOOKUP(A287,'ishare R3000 ETF'!$A$2:$G$1260,4,0))</f>
        <v>259.82998700000002</v>
      </c>
      <c r="F287">
        <f>IF(ISERROR(VLOOKUP(A287,'^IXIC'!A287:$E$1260,5,0)),"na",VLOOKUP(A287,'^IXIC'!A287:$E$1260,5,0))</f>
        <v>14762.580078000001</v>
      </c>
      <c r="G287">
        <f>IF(ISERROR(VLOOKUP(A287,'EURUSD=X'!$A$2:$E$1307,4,0)),"na",VLOOKUP(A287,'EURUSD=X'!$A$2:$E$1307,4,0))</f>
        <v>1.1785779999999999</v>
      </c>
      <c r="H287">
        <f>IF(ISERROR(VLOOKUP(A287,'ETH-USD'!$A$2:$E$1776,5,0)),"na",VLOOKUP(A287,'ETH-USD'!$A$2:$E$1776,5,0))</f>
        <v>2296.5454100000002</v>
      </c>
      <c r="I287">
        <f>IF(ISERROR(VLOOKUP(A287,'Russell 2000'!$A$1:$E$1260,5,0)),"na",VLOOKUP(A287,'Russell 2000'!$A$1:$E$1260,5,0))</f>
        <v>2224.959961</v>
      </c>
      <c r="J287">
        <f>IF(ISERROR(VLOOKUP(A287,'SOL-USD'!$A$2:$E$893,5,0)),"na",VLOOKUP(A287,'SOL-USD'!$A$2:$E$893,5,0))</f>
        <v>27.815411000000001</v>
      </c>
      <c r="K287">
        <f>IF(ISERROR(VLOOKUP(A287,'AVAX-USD'!$A$2:$E$799,5,0)),"na",VLOOKUP(A287,'AVAX-USD'!$A$2:$E$799,5,0))</f>
        <v>12.256926999999999</v>
      </c>
      <c r="L287">
        <f>IF(ISERROR(VLOOKUP(A287,'ADA-USD'!$A$2:$E$1776,5,0)),"na",VLOOKUP(A287,'ADA-USD'!$A$2:$E$1776,5,0))</f>
        <v>1.283504</v>
      </c>
      <c r="M287">
        <f>IF(ISERROR(VLOOKUP(A287,'DOT-USD'!$A$2:$E$761,5,0)),"na",VLOOKUP(A287,'DOT-USD'!$A$2:$E$761,5,0))</f>
        <v>14.538835000000001</v>
      </c>
      <c r="N287">
        <f>IF(ISERROR(VLOOKUP(A287,'DOGE-USD'!$A$2:$G$1776,5,0)),"na",VLOOKUP(A287,'DOGE-USD'!$A$2:$G$1776,5,0))</f>
        <v>0.20539199999999999</v>
      </c>
      <c r="O287">
        <f>IF(ISERROR(VLOOKUP(A287,'SHIB-USD'!$A$2:$G$780,5,0)),"na",VLOOKUP(A287,'SHIB-USD'!$A$2:$G$780,5,0))</f>
        <v>6.0000000000000002E-6</v>
      </c>
    </row>
    <row r="288" spans="1:15" x14ac:dyDescent="0.35">
      <c r="A288" s="3">
        <v>44404</v>
      </c>
      <c r="B288">
        <f>VLOOKUP(A288,Yields!$A$2:$B$1680,2,0)</f>
        <v>0.04</v>
      </c>
      <c r="C288">
        <f>IF(ISERROR(VLOOKUP(A288,'BTC-USD'!$A$2:$E$1828,5,0)),"na",(VLOOKUP(A288,'BTC-USD'!$A$2:$E$1828,5,0)))</f>
        <v>39406.941405999998</v>
      </c>
      <c r="D288" t="str">
        <f>IF(ISERROR(VLOOKUP(A288,'SP500'!$A$2:$G$252,4,0)),"na",VLOOKUP(A288,'SP500'!$A$2:$G$252,4,0))</f>
        <v>na</v>
      </c>
      <c r="E288">
        <f>IF(ISERROR(VLOOKUP(A288,'ishare R3000 ETF'!$A$2:$G$1260,4,0)),"na",VLOOKUP(A288,'ishare R3000 ETF'!$A$2:$G$1260,4,0))</f>
        <v>258.35000600000001</v>
      </c>
      <c r="F288">
        <f>IF(ISERROR(VLOOKUP(A288,'^IXIC'!A288:$E$1260,5,0)),"na",VLOOKUP(A288,'^IXIC'!A288:$E$1260,5,0))</f>
        <v>14660.580078000001</v>
      </c>
      <c r="G288">
        <f>IF(ISERROR(VLOOKUP(A288,'EURUSD=X'!$A$2:$E$1307,4,0)),"na",VLOOKUP(A288,'EURUSD=X'!$A$2:$E$1307,4,0))</f>
        <v>1.1771769999999999</v>
      </c>
      <c r="H288">
        <f>IF(ISERROR(VLOOKUP(A288,'ETH-USD'!$A$2:$E$1776,5,0)),"na",VLOOKUP(A288,'ETH-USD'!$A$2:$E$1776,5,0))</f>
        <v>2298.3334960000002</v>
      </c>
      <c r="I288">
        <f>IF(ISERROR(VLOOKUP(A288,'Russell 2000'!$A$1:$E$1260,5,0)),"na",VLOOKUP(A288,'Russell 2000'!$A$1:$E$1260,5,0))</f>
        <v>2191.830078</v>
      </c>
      <c r="J288">
        <f>IF(ISERROR(VLOOKUP(A288,'SOL-USD'!$A$2:$E$893,5,0)),"na",VLOOKUP(A288,'SOL-USD'!$A$2:$E$893,5,0))</f>
        <v>28.065327</v>
      </c>
      <c r="K288">
        <f>IF(ISERROR(VLOOKUP(A288,'AVAX-USD'!$A$2:$E$799,5,0)),"na",VLOOKUP(A288,'AVAX-USD'!$A$2:$E$799,5,0))</f>
        <v>11.919772999999999</v>
      </c>
      <c r="L288">
        <f>IF(ISERROR(VLOOKUP(A288,'ADA-USD'!$A$2:$E$1776,5,0)),"na",VLOOKUP(A288,'ADA-USD'!$A$2:$E$1776,5,0))</f>
        <v>1.278446</v>
      </c>
      <c r="M288">
        <f>IF(ISERROR(VLOOKUP(A288,'DOT-USD'!$A$2:$E$761,5,0)),"na",VLOOKUP(A288,'DOT-USD'!$A$2:$E$761,5,0))</f>
        <v>14.376072000000001</v>
      </c>
      <c r="N288">
        <f>IF(ISERROR(VLOOKUP(A288,'DOGE-USD'!$A$2:$G$1776,5,0)),"na",VLOOKUP(A288,'DOGE-USD'!$A$2:$G$1776,5,0))</f>
        <v>0.205899</v>
      </c>
      <c r="O288">
        <f>IF(ISERROR(VLOOKUP(A288,'SHIB-USD'!$A$2:$G$780,5,0)),"na",VLOOKUP(A288,'SHIB-USD'!$A$2:$G$780,5,0))</f>
        <v>6.0000000000000002E-6</v>
      </c>
    </row>
    <row r="289" spans="1:15" x14ac:dyDescent="0.35">
      <c r="A289" s="3">
        <v>44403</v>
      </c>
      <c r="B289">
        <f>VLOOKUP(A289,Yields!$A$2:$B$1680,2,0)</f>
        <v>0.05</v>
      </c>
      <c r="C289">
        <f>IF(ISERROR(VLOOKUP(A289,'BTC-USD'!$A$2:$E$1828,5,0)),"na",(VLOOKUP(A289,'BTC-USD'!$A$2:$E$1828,5,0)))</f>
        <v>37337.535155999998</v>
      </c>
      <c r="D289" t="str">
        <f>IF(ISERROR(VLOOKUP(A289,'SP500'!$A$2:$G$252,4,0)),"na",VLOOKUP(A289,'SP500'!$A$2:$G$252,4,0))</f>
        <v>na</v>
      </c>
      <c r="E289">
        <f>IF(ISERROR(VLOOKUP(A289,'ishare R3000 ETF'!$A$2:$G$1260,4,0)),"na",VLOOKUP(A289,'ishare R3000 ETF'!$A$2:$G$1260,4,0))</f>
        <v>260.85000600000001</v>
      </c>
      <c r="F289">
        <f>IF(ISERROR(VLOOKUP(A289,'^IXIC'!A289:$E$1260,5,0)),"na",VLOOKUP(A289,'^IXIC'!A289:$E$1260,5,0))</f>
        <v>14840.709961</v>
      </c>
      <c r="G289">
        <f>IF(ISERROR(VLOOKUP(A289,'EURUSD=X'!$A$2:$E$1307,4,0)),"na",VLOOKUP(A289,'EURUSD=X'!$A$2:$E$1307,4,0))</f>
        <v>1.1764570000000001</v>
      </c>
      <c r="H289">
        <f>IF(ISERROR(VLOOKUP(A289,'ETH-USD'!$A$2:$E$1776,5,0)),"na",VLOOKUP(A289,'ETH-USD'!$A$2:$E$1776,5,0))</f>
        <v>2233.3666990000002</v>
      </c>
      <c r="I289">
        <f>IF(ISERROR(VLOOKUP(A289,'Russell 2000'!$A$1:$E$1260,5,0)),"na",VLOOKUP(A289,'Russell 2000'!$A$1:$E$1260,5,0))</f>
        <v>2216.919922</v>
      </c>
      <c r="J289">
        <f>IF(ISERROR(VLOOKUP(A289,'SOL-USD'!$A$2:$E$893,5,0)),"na",VLOOKUP(A289,'SOL-USD'!$A$2:$E$893,5,0))</f>
        <v>28.306643000000001</v>
      </c>
      <c r="K289">
        <f>IF(ISERROR(VLOOKUP(A289,'AVAX-USD'!$A$2:$E$799,5,0)),"na",VLOOKUP(A289,'AVAX-USD'!$A$2:$E$799,5,0))</f>
        <v>11.49217</v>
      </c>
      <c r="L289">
        <f>IF(ISERROR(VLOOKUP(A289,'ADA-USD'!$A$2:$E$1776,5,0)),"na",VLOOKUP(A289,'ADA-USD'!$A$2:$E$1776,5,0))</f>
        <v>1.2584930000000001</v>
      </c>
      <c r="M289">
        <f>IF(ISERROR(VLOOKUP(A289,'DOT-USD'!$A$2:$E$761,5,0)),"na",VLOOKUP(A289,'DOT-USD'!$A$2:$E$761,5,0))</f>
        <v>13.951712000000001</v>
      </c>
      <c r="N289">
        <f>IF(ISERROR(VLOOKUP(A289,'DOGE-USD'!$A$2:$G$1776,5,0)),"na",VLOOKUP(A289,'DOGE-USD'!$A$2:$G$1776,5,0))</f>
        <v>0.20441899999999999</v>
      </c>
      <c r="O289">
        <f>IF(ISERROR(VLOOKUP(A289,'SHIB-USD'!$A$2:$G$780,5,0)),"na",VLOOKUP(A289,'SHIB-USD'!$A$2:$G$780,5,0))</f>
        <v>6.0000000000000002E-6</v>
      </c>
    </row>
    <row r="290" spans="1:15" x14ac:dyDescent="0.35">
      <c r="A290" s="3">
        <v>44400</v>
      </c>
      <c r="B290">
        <f>VLOOKUP(A290,Yields!$A$2:$B$1680,2,0)</f>
        <v>0.05</v>
      </c>
      <c r="C290">
        <f>IF(ISERROR(VLOOKUP(A290,'BTC-USD'!$A$2:$E$1828,5,0)),"na",(VLOOKUP(A290,'BTC-USD'!$A$2:$E$1828,5,0)))</f>
        <v>33581.550780999998</v>
      </c>
      <c r="D290" t="str">
        <f>IF(ISERROR(VLOOKUP(A290,'SP500'!$A$2:$G$252,4,0)),"na",VLOOKUP(A290,'SP500'!$A$2:$G$252,4,0))</f>
        <v>na</v>
      </c>
      <c r="E290">
        <f>IF(ISERROR(VLOOKUP(A290,'ishare R3000 ETF'!$A$2:$G$1260,4,0)),"na",VLOOKUP(A290,'ishare R3000 ETF'!$A$2:$G$1260,4,0))</f>
        <v>259.35000600000001</v>
      </c>
      <c r="F290">
        <f>IF(ISERROR(VLOOKUP(A290,'^IXIC'!A290:$E$1260,5,0)),"na",VLOOKUP(A290,'^IXIC'!A290:$E$1260,5,0))</f>
        <v>14836.990234000001</v>
      </c>
      <c r="G290">
        <f>IF(ISERROR(VLOOKUP(A290,'EURUSD=X'!$A$2:$E$1307,4,0)),"na",VLOOKUP(A290,'EURUSD=X'!$A$2:$E$1307,4,0))</f>
        <v>1.1755990000000001</v>
      </c>
      <c r="H290">
        <f>IF(ISERROR(VLOOKUP(A290,'ETH-USD'!$A$2:$E$1776,5,0)),"na",VLOOKUP(A290,'ETH-USD'!$A$2:$E$1776,5,0))</f>
        <v>2124.7766109999998</v>
      </c>
      <c r="I290">
        <f>IF(ISERROR(VLOOKUP(A290,'Russell 2000'!$A$1:$E$1260,5,0)),"na",VLOOKUP(A290,'Russell 2000'!$A$1:$E$1260,5,0))</f>
        <v>2209.6499020000001</v>
      </c>
      <c r="J290">
        <f>IF(ISERROR(VLOOKUP(A290,'SOL-USD'!$A$2:$E$893,5,0)),"na",VLOOKUP(A290,'SOL-USD'!$A$2:$E$893,5,0))</f>
        <v>28.51388</v>
      </c>
      <c r="K290">
        <f>IF(ISERROR(VLOOKUP(A290,'AVAX-USD'!$A$2:$E$799,5,0)),"na",VLOOKUP(A290,'AVAX-USD'!$A$2:$E$799,5,0))</f>
        <v>11.099356</v>
      </c>
      <c r="L290">
        <f>IF(ISERROR(VLOOKUP(A290,'ADA-USD'!$A$2:$E$1776,5,0)),"na",VLOOKUP(A290,'ADA-USD'!$A$2:$E$1776,5,0))</f>
        <v>1.206307</v>
      </c>
      <c r="M290">
        <f>IF(ISERROR(VLOOKUP(A290,'DOT-USD'!$A$2:$E$761,5,0)),"na",VLOOKUP(A290,'DOT-USD'!$A$2:$E$761,5,0))</f>
        <v>13.397968000000001</v>
      </c>
      <c r="N290">
        <f>IF(ISERROR(VLOOKUP(A290,'DOGE-USD'!$A$2:$G$1776,5,0)),"na",VLOOKUP(A290,'DOGE-USD'!$A$2:$G$1776,5,0))</f>
        <v>0.19476399999999999</v>
      </c>
      <c r="O290">
        <f>IF(ISERROR(VLOOKUP(A290,'SHIB-USD'!$A$2:$G$780,5,0)),"na",VLOOKUP(A290,'SHIB-USD'!$A$2:$G$780,5,0))</f>
        <v>6.0000000000000002E-6</v>
      </c>
    </row>
    <row r="291" spans="1:15" x14ac:dyDescent="0.35">
      <c r="A291" s="3">
        <v>44399</v>
      </c>
      <c r="B291">
        <f>VLOOKUP(A291,Yields!$A$2:$B$1680,2,0)</f>
        <v>0.04</v>
      </c>
      <c r="C291">
        <f>IF(ISERROR(VLOOKUP(A291,'BTC-USD'!$A$2:$E$1828,5,0)),"na",(VLOOKUP(A291,'BTC-USD'!$A$2:$E$1828,5,0)))</f>
        <v>32313.105468999998</v>
      </c>
      <c r="D291" t="str">
        <f>IF(ISERROR(VLOOKUP(A291,'SP500'!$A$2:$G$252,4,0)),"na",VLOOKUP(A291,'SP500'!$A$2:$G$252,4,0))</f>
        <v>na</v>
      </c>
      <c r="E291">
        <f>IF(ISERROR(VLOOKUP(A291,'ishare R3000 ETF'!$A$2:$G$1260,4,0)),"na",VLOOKUP(A291,'ishare R3000 ETF'!$A$2:$G$1260,4,0))</f>
        <v>257.70001200000002</v>
      </c>
      <c r="F291">
        <f>IF(ISERROR(VLOOKUP(A291,'^IXIC'!A291:$E$1260,5,0)),"na",VLOOKUP(A291,'^IXIC'!A291:$E$1260,5,0))</f>
        <v>14684.599609000001</v>
      </c>
      <c r="G291">
        <f>IF(ISERROR(VLOOKUP(A291,'EURUSD=X'!$A$2:$E$1307,4,0)),"na",VLOOKUP(A291,'EURUSD=X'!$A$2:$E$1307,4,0))</f>
        <v>1.1766639999999999</v>
      </c>
      <c r="H291">
        <f>IF(ISERROR(VLOOKUP(A291,'ETH-USD'!$A$2:$E$1776,5,0)),"na",VLOOKUP(A291,'ETH-USD'!$A$2:$E$1776,5,0))</f>
        <v>2025.202759</v>
      </c>
      <c r="I291">
        <f>IF(ISERROR(VLOOKUP(A291,'Russell 2000'!$A$1:$E$1260,5,0)),"na",VLOOKUP(A291,'Russell 2000'!$A$1:$E$1260,5,0))</f>
        <v>2199.4799800000001</v>
      </c>
      <c r="J291">
        <f>IF(ISERROR(VLOOKUP(A291,'SOL-USD'!$A$2:$E$893,5,0)),"na",VLOOKUP(A291,'SOL-USD'!$A$2:$E$893,5,0))</f>
        <v>27.702082000000001</v>
      </c>
      <c r="K291">
        <f>IF(ISERROR(VLOOKUP(A291,'AVAX-USD'!$A$2:$E$799,5,0)),"na",VLOOKUP(A291,'AVAX-USD'!$A$2:$E$799,5,0))</f>
        <v>10.828588</v>
      </c>
      <c r="L291">
        <f>IF(ISERROR(VLOOKUP(A291,'ADA-USD'!$A$2:$E$1776,5,0)),"na",VLOOKUP(A291,'ADA-USD'!$A$2:$E$1776,5,0))</f>
        <v>1.186161</v>
      </c>
      <c r="M291">
        <f>IF(ISERROR(VLOOKUP(A291,'DOT-USD'!$A$2:$E$761,5,0)),"na",VLOOKUP(A291,'DOT-USD'!$A$2:$E$761,5,0))</f>
        <v>13.161491</v>
      </c>
      <c r="N291">
        <f>IF(ISERROR(VLOOKUP(A291,'DOGE-USD'!$A$2:$G$1776,5,0)),"na",VLOOKUP(A291,'DOGE-USD'!$A$2:$G$1776,5,0))</f>
        <v>0.191303</v>
      </c>
      <c r="O291">
        <f>IF(ISERROR(VLOOKUP(A291,'SHIB-USD'!$A$2:$G$780,5,0)),"na",VLOOKUP(A291,'SHIB-USD'!$A$2:$G$780,5,0))</f>
        <v>6.0000000000000002E-6</v>
      </c>
    </row>
    <row r="292" spans="1:15" x14ac:dyDescent="0.35">
      <c r="A292" s="3">
        <v>44398</v>
      </c>
      <c r="B292">
        <f>VLOOKUP(A292,Yields!$A$2:$B$1680,2,0)</f>
        <v>0.04</v>
      </c>
      <c r="C292">
        <f>IF(ISERROR(VLOOKUP(A292,'BTC-USD'!$A$2:$E$1828,5,0)),"na",(VLOOKUP(A292,'BTC-USD'!$A$2:$E$1828,5,0)))</f>
        <v>32110.693359000001</v>
      </c>
      <c r="D292" t="str">
        <f>IF(ISERROR(VLOOKUP(A292,'SP500'!$A$2:$G$252,4,0)),"na",VLOOKUP(A292,'SP500'!$A$2:$G$252,4,0))</f>
        <v>na</v>
      </c>
      <c r="E292">
        <f>IF(ISERROR(VLOOKUP(A292,'ishare R3000 ETF'!$A$2:$G$1260,4,0)),"na",VLOOKUP(A292,'ishare R3000 ETF'!$A$2:$G$1260,4,0))</f>
        <v>256.89001500000001</v>
      </c>
      <c r="F292">
        <f>IF(ISERROR(VLOOKUP(A292,'^IXIC'!A292:$E$1260,5,0)),"na",VLOOKUP(A292,'^IXIC'!A292:$E$1260,5,0))</f>
        <v>14631.950194999999</v>
      </c>
      <c r="G292">
        <f>IF(ISERROR(VLOOKUP(A292,'EURUSD=X'!$A$2:$E$1307,4,0)),"na",VLOOKUP(A292,'EURUSD=X'!$A$2:$E$1307,4,0))</f>
        <v>1.1753640000000001</v>
      </c>
      <c r="H292">
        <f>IF(ISERROR(VLOOKUP(A292,'ETH-USD'!$A$2:$E$1776,5,0)),"na",VLOOKUP(A292,'ETH-USD'!$A$2:$E$1776,5,0))</f>
        <v>1990.9708250000001</v>
      </c>
      <c r="I292">
        <f>IF(ISERROR(VLOOKUP(A292,'Russell 2000'!$A$1:$E$1260,5,0)),"na",VLOOKUP(A292,'Russell 2000'!$A$1:$E$1260,5,0))</f>
        <v>2234.040039</v>
      </c>
      <c r="J292">
        <f>IF(ISERROR(VLOOKUP(A292,'SOL-USD'!$A$2:$E$893,5,0)),"na",VLOOKUP(A292,'SOL-USD'!$A$2:$E$893,5,0))</f>
        <v>26.623079000000001</v>
      </c>
      <c r="K292">
        <f>IF(ISERROR(VLOOKUP(A292,'AVAX-USD'!$A$2:$E$799,5,0)),"na",VLOOKUP(A292,'AVAX-USD'!$A$2:$E$799,5,0))</f>
        <v>10.420525</v>
      </c>
      <c r="L292">
        <f>IF(ISERROR(VLOOKUP(A292,'ADA-USD'!$A$2:$E$1776,5,0)),"na",VLOOKUP(A292,'ADA-USD'!$A$2:$E$1776,5,0))</f>
        <v>1.1680980000000001</v>
      </c>
      <c r="M292">
        <f>IF(ISERROR(VLOOKUP(A292,'DOT-USD'!$A$2:$E$761,5,0)),"na",VLOOKUP(A292,'DOT-USD'!$A$2:$E$761,5,0))</f>
        <v>12.305878999999999</v>
      </c>
      <c r="N292">
        <f>IF(ISERROR(VLOOKUP(A292,'DOGE-USD'!$A$2:$G$1776,5,0)),"na",VLOOKUP(A292,'DOGE-USD'!$A$2:$G$1776,5,0))</f>
        <v>0.19034899999999999</v>
      </c>
      <c r="O292">
        <f>IF(ISERROR(VLOOKUP(A292,'SHIB-USD'!$A$2:$G$780,5,0)),"na",VLOOKUP(A292,'SHIB-USD'!$A$2:$G$780,5,0))</f>
        <v>6.9999999999999999E-6</v>
      </c>
    </row>
    <row r="293" spans="1:15" x14ac:dyDescent="0.35">
      <c r="A293" s="3">
        <v>44397</v>
      </c>
      <c r="B293">
        <f>VLOOKUP(A293,Yields!$A$2:$B$1680,2,0)</f>
        <v>0.05</v>
      </c>
      <c r="C293">
        <f>IF(ISERROR(VLOOKUP(A293,'BTC-USD'!$A$2:$E$1828,5,0)),"na",(VLOOKUP(A293,'BTC-USD'!$A$2:$E$1828,5,0)))</f>
        <v>29807.347656000002</v>
      </c>
      <c r="D293" t="str">
        <f>IF(ISERROR(VLOOKUP(A293,'SP500'!$A$2:$G$252,4,0)),"na",VLOOKUP(A293,'SP500'!$A$2:$G$252,4,0))</f>
        <v>na</v>
      </c>
      <c r="E293">
        <f>IF(ISERROR(VLOOKUP(A293,'ishare R3000 ETF'!$A$2:$G$1260,4,0)),"na",VLOOKUP(A293,'ishare R3000 ETF'!$A$2:$G$1260,4,0))</f>
        <v>252.050003</v>
      </c>
      <c r="F293">
        <f>IF(ISERROR(VLOOKUP(A293,'^IXIC'!A293:$E$1260,5,0)),"na",VLOOKUP(A293,'^IXIC'!A293:$E$1260,5,0))</f>
        <v>14498.879883</v>
      </c>
      <c r="G293">
        <f>IF(ISERROR(VLOOKUP(A293,'EURUSD=X'!$A$2:$E$1307,4,0)),"na",VLOOKUP(A293,'EURUSD=X'!$A$2:$E$1307,4,0))</f>
        <v>1.17571</v>
      </c>
      <c r="H293">
        <f>IF(ISERROR(VLOOKUP(A293,'ETH-USD'!$A$2:$E$1776,5,0)),"na",VLOOKUP(A293,'ETH-USD'!$A$2:$E$1776,5,0))</f>
        <v>1787.5107419999999</v>
      </c>
      <c r="I293">
        <f>IF(ISERROR(VLOOKUP(A293,'Russell 2000'!$A$1:$E$1260,5,0)),"na",VLOOKUP(A293,'Russell 2000'!$A$1:$E$1260,5,0))</f>
        <v>2194.3000489999999</v>
      </c>
      <c r="J293">
        <f>IF(ISERROR(VLOOKUP(A293,'SOL-USD'!$A$2:$E$893,5,0)),"na",VLOOKUP(A293,'SOL-USD'!$A$2:$E$893,5,0))</f>
        <v>23.489554999999999</v>
      </c>
      <c r="K293">
        <f>IF(ISERROR(VLOOKUP(A293,'AVAX-USD'!$A$2:$E$799,5,0)),"na",VLOOKUP(A293,'AVAX-USD'!$A$2:$E$799,5,0))</f>
        <v>9.6505880000000008</v>
      </c>
      <c r="L293">
        <f>IF(ISERROR(VLOOKUP(A293,'ADA-USD'!$A$2:$E$1776,5,0)),"na",VLOOKUP(A293,'ADA-USD'!$A$2:$E$1776,5,0))</f>
        <v>1.0562910000000001</v>
      </c>
      <c r="M293">
        <f>IF(ISERROR(VLOOKUP(A293,'DOT-USD'!$A$2:$E$761,5,0)),"na",VLOOKUP(A293,'DOT-USD'!$A$2:$E$761,5,0))</f>
        <v>10.981211999999999</v>
      </c>
      <c r="N293">
        <f>IF(ISERROR(VLOOKUP(A293,'DOGE-USD'!$A$2:$G$1776,5,0)),"na",VLOOKUP(A293,'DOGE-USD'!$A$2:$G$1776,5,0))</f>
        <v>0.17080100000000001</v>
      </c>
      <c r="O293">
        <f>IF(ISERROR(VLOOKUP(A293,'SHIB-USD'!$A$2:$G$780,5,0)),"na",VLOOKUP(A293,'SHIB-USD'!$A$2:$G$780,5,0))</f>
        <v>6.0000000000000002E-6</v>
      </c>
    </row>
    <row r="294" spans="1:15" x14ac:dyDescent="0.35">
      <c r="A294" s="3">
        <v>44396</v>
      </c>
      <c r="B294">
        <f>VLOOKUP(A294,Yields!$A$2:$B$1680,2,0)</f>
        <v>0.05</v>
      </c>
      <c r="C294">
        <f>IF(ISERROR(VLOOKUP(A294,'BTC-USD'!$A$2:$E$1828,5,0)),"na",(VLOOKUP(A294,'BTC-USD'!$A$2:$E$1828,5,0)))</f>
        <v>30817.832031000002</v>
      </c>
      <c r="D294" t="str">
        <f>IF(ISERROR(VLOOKUP(A294,'SP500'!$A$2:$G$252,4,0)),"na",VLOOKUP(A294,'SP500'!$A$2:$G$252,4,0))</f>
        <v>na</v>
      </c>
      <c r="E294">
        <f>IF(ISERROR(VLOOKUP(A294,'ishare R3000 ETF'!$A$2:$G$1260,4,0)),"na",VLOOKUP(A294,'ishare R3000 ETF'!$A$2:$G$1260,4,0))</f>
        <v>250.35000600000001</v>
      </c>
      <c r="F294">
        <f>IF(ISERROR(VLOOKUP(A294,'^IXIC'!A294:$E$1260,5,0)),"na",VLOOKUP(A294,'^IXIC'!A294:$E$1260,5,0))</f>
        <v>14274.980469</v>
      </c>
      <c r="G294">
        <f>IF(ISERROR(VLOOKUP(A294,'EURUSD=X'!$A$2:$E$1307,4,0)),"na",VLOOKUP(A294,'EURUSD=X'!$A$2:$E$1307,4,0))</f>
        <v>1.1764289999999999</v>
      </c>
      <c r="H294">
        <f>IF(ISERROR(VLOOKUP(A294,'ETH-USD'!$A$2:$E$1776,5,0)),"na",VLOOKUP(A294,'ETH-USD'!$A$2:$E$1776,5,0))</f>
        <v>1817.2966309999999</v>
      </c>
      <c r="I294">
        <f>IF(ISERROR(VLOOKUP(A294,'Russell 2000'!$A$1:$E$1260,5,0)),"na",VLOOKUP(A294,'Russell 2000'!$A$1:$E$1260,5,0))</f>
        <v>2130.679932</v>
      </c>
      <c r="J294">
        <f>IF(ISERROR(VLOOKUP(A294,'SOL-USD'!$A$2:$E$893,5,0)),"na",VLOOKUP(A294,'SOL-USD'!$A$2:$E$893,5,0))</f>
        <v>24.447576999999999</v>
      </c>
      <c r="K294">
        <f>IF(ISERROR(VLOOKUP(A294,'AVAX-USD'!$A$2:$E$799,5,0)),"na",VLOOKUP(A294,'AVAX-USD'!$A$2:$E$799,5,0))</f>
        <v>10.169767999999999</v>
      </c>
      <c r="L294">
        <f>IF(ISERROR(VLOOKUP(A294,'ADA-USD'!$A$2:$E$1776,5,0)),"na",VLOOKUP(A294,'ADA-USD'!$A$2:$E$1776,5,0))</f>
        <v>1.121116</v>
      </c>
      <c r="M294">
        <f>IF(ISERROR(VLOOKUP(A294,'DOT-USD'!$A$2:$E$761,5,0)),"na",VLOOKUP(A294,'DOT-USD'!$A$2:$E$761,5,0))</f>
        <v>11.425250999999999</v>
      </c>
      <c r="N294">
        <f>IF(ISERROR(VLOOKUP(A294,'DOGE-USD'!$A$2:$G$1776,5,0)),"na",VLOOKUP(A294,'DOGE-USD'!$A$2:$G$1776,5,0))</f>
        <v>0.17355599999999999</v>
      </c>
      <c r="O294">
        <f>IF(ISERROR(VLOOKUP(A294,'SHIB-USD'!$A$2:$G$780,5,0)),"na",VLOOKUP(A294,'SHIB-USD'!$A$2:$G$780,5,0))</f>
        <v>6.0000000000000002E-6</v>
      </c>
    </row>
    <row r="295" spans="1:15" x14ac:dyDescent="0.35">
      <c r="A295" s="3">
        <v>44393</v>
      </c>
      <c r="B295">
        <f>VLOOKUP(A295,Yields!$A$2:$B$1680,2,0)</f>
        <v>0.05</v>
      </c>
      <c r="C295">
        <f>IF(ISERROR(VLOOKUP(A295,'BTC-USD'!$A$2:$E$1828,5,0)),"na",(VLOOKUP(A295,'BTC-USD'!$A$2:$E$1828,5,0)))</f>
        <v>31421.539063</v>
      </c>
      <c r="D295" t="str">
        <f>IF(ISERROR(VLOOKUP(A295,'SP500'!$A$2:$G$252,4,0)),"na",VLOOKUP(A295,'SP500'!$A$2:$G$252,4,0))</f>
        <v>na</v>
      </c>
      <c r="E295">
        <f>IF(ISERROR(VLOOKUP(A295,'ishare R3000 ETF'!$A$2:$G$1260,4,0)),"na",VLOOKUP(A295,'ishare R3000 ETF'!$A$2:$G$1260,4,0))</f>
        <v>255.33999600000001</v>
      </c>
      <c r="F295">
        <f>IF(ISERROR(VLOOKUP(A295,'^IXIC'!A295:$E$1260,5,0)),"na",VLOOKUP(A295,'^IXIC'!A295:$E$1260,5,0))</f>
        <v>14427.240234000001</v>
      </c>
      <c r="G295">
        <f>IF(ISERROR(VLOOKUP(A295,'EURUSD=X'!$A$2:$E$1307,4,0)),"na",VLOOKUP(A295,'EURUSD=X'!$A$2:$E$1307,4,0))</f>
        <v>1.1794</v>
      </c>
      <c r="H295">
        <f>IF(ISERROR(VLOOKUP(A295,'ETH-USD'!$A$2:$E$1776,5,0)),"na",VLOOKUP(A295,'ETH-USD'!$A$2:$E$1776,5,0))</f>
        <v>1880.3829350000001</v>
      </c>
      <c r="I295">
        <f>IF(ISERROR(VLOOKUP(A295,'Russell 2000'!$A$1:$E$1260,5,0)),"na",VLOOKUP(A295,'Russell 2000'!$A$1:$E$1260,5,0))</f>
        <v>2163.23999</v>
      </c>
      <c r="J295">
        <f>IF(ISERROR(VLOOKUP(A295,'SOL-USD'!$A$2:$E$893,5,0)),"na",VLOOKUP(A295,'SOL-USD'!$A$2:$E$893,5,0))</f>
        <v>26.370007999999999</v>
      </c>
      <c r="K295">
        <f>IF(ISERROR(VLOOKUP(A295,'AVAX-USD'!$A$2:$E$799,5,0)),"na",VLOOKUP(A295,'AVAX-USD'!$A$2:$E$799,5,0))</f>
        <v>10.860897</v>
      </c>
      <c r="L295">
        <f>IF(ISERROR(VLOOKUP(A295,'ADA-USD'!$A$2:$E$1776,5,0)),"na",VLOOKUP(A295,'ADA-USD'!$A$2:$E$1776,5,0))</f>
        <v>1.1737150000000001</v>
      </c>
      <c r="M295">
        <f>IF(ISERROR(VLOOKUP(A295,'DOT-USD'!$A$2:$E$761,5,0)),"na",VLOOKUP(A295,'DOT-USD'!$A$2:$E$761,5,0))</f>
        <v>12.053826000000001</v>
      </c>
      <c r="N295">
        <f>IF(ISERROR(VLOOKUP(A295,'DOGE-USD'!$A$2:$G$1776,5,0)),"na",VLOOKUP(A295,'DOGE-USD'!$A$2:$G$1776,5,0))</f>
        <v>0.172345</v>
      </c>
      <c r="O295">
        <f>IF(ISERROR(VLOOKUP(A295,'SHIB-USD'!$A$2:$G$780,5,0)),"na",VLOOKUP(A295,'SHIB-USD'!$A$2:$G$780,5,0))</f>
        <v>6.9999999999999999E-6</v>
      </c>
    </row>
    <row r="296" spans="1:15" x14ac:dyDescent="0.35">
      <c r="A296" s="3">
        <v>44392</v>
      </c>
      <c r="B296">
        <f>VLOOKUP(A296,Yields!$A$2:$B$1680,2,0)</f>
        <v>0.05</v>
      </c>
      <c r="C296">
        <f>IF(ISERROR(VLOOKUP(A296,'BTC-USD'!$A$2:$E$1828,5,0)),"na",(VLOOKUP(A296,'BTC-USD'!$A$2:$E$1828,5,0)))</f>
        <v>31780.730468999998</v>
      </c>
      <c r="D296" t="str">
        <f>IF(ISERROR(VLOOKUP(A296,'SP500'!$A$2:$G$252,4,0)),"na",VLOOKUP(A296,'SP500'!$A$2:$G$252,4,0))</f>
        <v>na</v>
      </c>
      <c r="E296">
        <f>IF(ISERROR(VLOOKUP(A296,'ishare R3000 ETF'!$A$2:$G$1260,4,0)),"na",VLOOKUP(A296,'ishare R3000 ETF'!$A$2:$G$1260,4,0))</f>
        <v>256.17999300000002</v>
      </c>
      <c r="F296">
        <f>IF(ISERROR(VLOOKUP(A296,'^IXIC'!A296:$E$1260,5,0)),"na",VLOOKUP(A296,'^IXIC'!A296:$E$1260,5,0))</f>
        <v>14543.129883</v>
      </c>
      <c r="G296">
        <f>IF(ISERROR(VLOOKUP(A296,'EURUSD=X'!$A$2:$E$1307,4,0)),"na",VLOOKUP(A296,'EURUSD=X'!$A$2:$E$1307,4,0))</f>
        <v>1.180596</v>
      </c>
      <c r="H296">
        <f>IF(ISERROR(VLOOKUP(A296,'ETH-USD'!$A$2:$E$1776,5,0)),"na",VLOOKUP(A296,'ETH-USD'!$A$2:$E$1776,5,0))</f>
        <v>1911.175659</v>
      </c>
      <c r="I296">
        <f>IF(ISERROR(VLOOKUP(A296,'Russell 2000'!$A$1:$E$1260,5,0)),"na",VLOOKUP(A296,'Russell 2000'!$A$1:$E$1260,5,0))</f>
        <v>2190.290039</v>
      </c>
      <c r="J296">
        <f>IF(ISERROR(VLOOKUP(A296,'SOL-USD'!$A$2:$E$893,5,0)),"na",VLOOKUP(A296,'SOL-USD'!$A$2:$E$893,5,0))</f>
        <v>28.452100999999999</v>
      </c>
      <c r="K296">
        <f>IF(ISERROR(VLOOKUP(A296,'AVAX-USD'!$A$2:$E$799,5,0)),"na",VLOOKUP(A296,'AVAX-USD'!$A$2:$E$799,5,0))</f>
        <v>11.349886</v>
      </c>
      <c r="L296">
        <f>IF(ISERROR(VLOOKUP(A296,'ADA-USD'!$A$2:$E$1776,5,0)),"na",VLOOKUP(A296,'ADA-USD'!$A$2:$E$1776,5,0))</f>
        <v>1.2231920000000001</v>
      </c>
      <c r="M296">
        <f>IF(ISERROR(VLOOKUP(A296,'DOT-USD'!$A$2:$E$761,5,0)),"na",VLOOKUP(A296,'DOT-USD'!$A$2:$E$761,5,0))</f>
        <v>13.084849</v>
      </c>
      <c r="N296">
        <f>IF(ISERROR(VLOOKUP(A296,'DOGE-USD'!$A$2:$G$1776,5,0)),"na",VLOOKUP(A296,'DOGE-USD'!$A$2:$G$1776,5,0))</f>
        <v>0.184888</v>
      </c>
      <c r="O296">
        <f>IF(ISERROR(VLOOKUP(A296,'SHIB-USD'!$A$2:$G$780,5,0)),"na",VLOOKUP(A296,'SHIB-USD'!$A$2:$G$780,5,0))</f>
        <v>6.9999999999999999E-6</v>
      </c>
    </row>
    <row r="297" spans="1:15" x14ac:dyDescent="0.35">
      <c r="A297" s="3">
        <v>44391</v>
      </c>
      <c r="B297">
        <f>VLOOKUP(A297,Yields!$A$2:$B$1680,2,0)</f>
        <v>0.06</v>
      </c>
      <c r="C297">
        <f>IF(ISERROR(VLOOKUP(A297,'BTC-USD'!$A$2:$E$1828,5,0)),"na",(VLOOKUP(A297,'BTC-USD'!$A$2:$E$1828,5,0)))</f>
        <v>32822.347655999998</v>
      </c>
      <c r="D297" t="str">
        <f>IF(ISERROR(VLOOKUP(A297,'SP500'!$A$2:$G$252,4,0)),"na",VLOOKUP(A297,'SP500'!$A$2:$G$252,4,0))</f>
        <v>na</v>
      </c>
      <c r="E297">
        <f>IF(ISERROR(VLOOKUP(A297,'ishare R3000 ETF'!$A$2:$G$1260,4,0)),"na",VLOOKUP(A297,'ishare R3000 ETF'!$A$2:$G$1260,4,0))</f>
        <v>257.98998999999998</v>
      </c>
      <c r="F297">
        <f>IF(ISERROR(VLOOKUP(A297,'^IXIC'!A297:$E$1260,5,0)),"na",VLOOKUP(A297,'^IXIC'!A297:$E$1260,5,0))</f>
        <v>14644.950194999999</v>
      </c>
      <c r="G297">
        <f>IF(ISERROR(VLOOKUP(A297,'EURUSD=X'!$A$2:$E$1307,4,0)),"na",VLOOKUP(A297,'EURUSD=X'!$A$2:$E$1307,4,0))</f>
        <v>1.17726</v>
      </c>
      <c r="H297">
        <f>IF(ISERROR(VLOOKUP(A297,'ETH-USD'!$A$2:$E$1776,5,0)),"na",VLOOKUP(A297,'ETH-USD'!$A$2:$E$1776,5,0))</f>
        <v>1994.3312989999999</v>
      </c>
      <c r="I297">
        <f>IF(ISERROR(VLOOKUP(A297,'Russell 2000'!$A$1:$E$1260,5,0)),"na",VLOOKUP(A297,'Russell 2000'!$A$1:$E$1260,5,0))</f>
        <v>2202.360107</v>
      </c>
      <c r="J297">
        <f>IF(ISERROR(VLOOKUP(A297,'SOL-USD'!$A$2:$E$893,5,0)),"na",VLOOKUP(A297,'SOL-USD'!$A$2:$E$893,5,0))</f>
        <v>31.280999999999999</v>
      </c>
      <c r="K297">
        <f>IF(ISERROR(VLOOKUP(A297,'AVAX-USD'!$A$2:$E$799,5,0)),"na",VLOOKUP(A297,'AVAX-USD'!$A$2:$E$799,5,0))</f>
        <v>11.792096000000001</v>
      </c>
      <c r="L297">
        <f>IF(ISERROR(VLOOKUP(A297,'ADA-USD'!$A$2:$E$1776,5,0)),"na",VLOOKUP(A297,'ADA-USD'!$A$2:$E$1776,5,0))</f>
        <v>1.2622580000000001</v>
      </c>
      <c r="M297">
        <f>IF(ISERROR(VLOOKUP(A297,'DOT-USD'!$A$2:$E$761,5,0)),"na",VLOOKUP(A297,'DOT-USD'!$A$2:$E$761,5,0))</f>
        <v>13.799569999999999</v>
      </c>
      <c r="N297">
        <f>IF(ISERROR(VLOOKUP(A297,'DOGE-USD'!$A$2:$G$1776,5,0)),"na",VLOOKUP(A297,'DOGE-USD'!$A$2:$G$1776,5,0))</f>
        <v>0.197324</v>
      </c>
      <c r="O297">
        <f>IF(ISERROR(VLOOKUP(A297,'SHIB-USD'!$A$2:$G$780,5,0)),"na",VLOOKUP(A297,'SHIB-USD'!$A$2:$G$780,5,0))</f>
        <v>6.9999999999999999E-6</v>
      </c>
    </row>
    <row r="298" spans="1:15" x14ac:dyDescent="0.35">
      <c r="A298" s="3">
        <v>44390</v>
      </c>
      <c r="B298">
        <f>VLOOKUP(A298,Yields!$A$2:$B$1680,2,0)</f>
        <v>0.05</v>
      </c>
      <c r="C298">
        <f>IF(ISERROR(VLOOKUP(A298,'BTC-USD'!$A$2:$E$1828,5,0)),"na",(VLOOKUP(A298,'BTC-USD'!$A$2:$E$1828,5,0)))</f>
        <v>32702.025390999999</v>
      </c>
      <c r="D298" t="str">
        <f>IF(ISERROR(VLOOKUP(A298,'SP500'!$A$2:$G$252,4,0)),"na",VLOOKUP(A298,'SP500'!$A$2:$G$252,4,0))</f>
        <v>na</v>
      </c>
      <c r="E298">
        <f>IF(ISERROR(VLOOKUP(A298,'ishare R3000 ETF'!$A$2:$G$1260,4,0)),"na",VLOOKUP(A298,'ishare R3000 ETF'!$A$2:$G$1260,4,0))</f>
        <v>258.66000400000001</v>
      </c>
      <c r="F298">
        <f>IF(ISERROR(VLOOKUP(A298,'^IXIC'!A298:$E$1260,5,0)),"na",VLOOKUP(A298,'^IXIC'!A298:$E$1260,5,0))</f>
        <v>14677.650390999999</v>
      </c>
      <c r="G298">
        <f>IF(ISERROR(VLOOKUP(A298,'EURUSD=X'!$A$2:$E$1307,4,0)),"na",VLOOKUP(A298,'EURUSD=X'!$A$2:$E$1307,4,0))</f>
        <v>1.179343</v>
      </c>
      <c r="H298">
        <f>IF(ISERROR(VLOOKUP(A298,'ETH-USD'!$A$2:$E$1776,5,0)),"na",VLOOKUP(A298,'ETH-USD'!$A$2:$E$1776,5,0))</f>
        <v>1940.0839840000001</v>
      </c>
      <c r="I298">
        <f>IF(ISERROR(VLOOKUP(A298,'Russell 2000'!$A$1:$E$1260,5,0)),"na",VLOOKUP(A298,'Russell 2000'!$A$1:$E$1260,5,0))</f>
        <v>2238.860107</v>
      </c>
      <c r="J298">
        <f>IF(ISERROR(VLOOKUP(A298,'SOL-USD'!$A$2:$E$893,5,0)),"na",VLOOKUP(A298,'SOL-USD'!$A$2:$E$893,5,0))</f>
        <v>29.121189000000001</v>
      </c>
      <c r="K298">
        <f>IF(ISERROR(VLOOKUP(A298,'AVAX-USD'!$A$2:$E$799,5,0)),"na",VLOOKUP(A298,'AVAX-USD'!$A$2:$E$799,5,0))</f>
        <v>11.914669</v>
      </c>
      <c r="L298">
        <f>IF(ISERROR(VLOOKUP(A298,'ADA-USD'!$A$2:$E$1776,5,0)),"na",VLOOKUP(A298,'ADA-USD'!$A$2:$E$1776,5,0))</f>
        <v>1.265083</v>
      </c>
      <c r="M298">
        <f>IF(ISERROR(VLOOKUP(A298,'DOT-USD'!$A$2:$E$761,5,0)),"na",VLOOKUP(A298,'DOT-USD'!$A$2:$E$761,5,0))</f>
        <v>14.18965</v>
      </c>
      <c r="N298">
        <f>IF(ISERROR(VLOOKUP(A298,'DOGE-USD'!$A$2:$G$1776,5,0)),"na",VLOOKUP(A298,'DOGE-USD'!$A$2:$G$1776,5,0))</f>
        <v>0.20000299999999999</v>
      </c>
      <c r="O298">
        <f>IF(ISERROR(VLOOKUP(A298,'SHIB-USD'!$A$2:$G$780,5,0)),"na",VLOOKUP(A298,'SHIB-USD'!$A$2:$G$780,5,0))</f>
        <v>6.9999999999999999E-6</v>
      </c>
    </row>
    <row r="299" spans="1:15" x14ac:dyDescent="0.35">
      <c r="A299" s="3">
        <v>44389</v>
      </c>
      <c r="B299">
        <f>VLOOKUP(A299,Yields!$A$2:$B$1680,2,0)</f>
        <v>0.05</v>
      </c>
      <c r="C299">
        <f>IF(ISERROR(VLOOKUP(A299,'BTC-USD'!$A$2:$E$1828,5,0)),"na",(VLOOKUP(A299,'BTC-USD'!$A$2:$E$1828,5,0)))</f>
        <v>33155.847655999998</v>
      </c>
      <c r="D299" t="str">
        <f>IF(ISERROR(VLOOKUP(A299,'SP500'!$A$2:$G$252,4,0)),"na",VLOOKUP(A299,'SP500'!$A$2:$G$252,4,0))</f>
        <v>na</v>
      </c>
      <c r="E299">
        <f>IF(ISERROR(VLOOKUP(A299,'ishare R3000 ETF'!$A$2:$G$1260,4,0)),"na",VLOOKUP(A299,'ishare R3000 ETF'!$A$2:$G$1260,4,0))</f>
        <v>259.07998700000002</v>
      </c>
      <c r="F299">
        <f>IF(ISERROR(VLOOKUP(A299,'^IXIC'!A299:$E$1260,5,0)),"na",VLOOKUP(A299,'^IXIC'!A299:$E$1260,5,0))</f>
        <v>14733.240234000001</v>
      </c>
      <c r="G299">
        <f>IF(ISERROR(VLOOKUP(A299,'EURUSD=X'!$A$2:$E$1307,4,0)),"na",VLOOKUP(A299,'EURUSD=X'!$A$2:$E$1307,4,0))</f>
        <v>1.18367</v>
      </c>
      <c r="H299">
        <f>IF(ISERROR(VLOOKUP(A299,'ETH-USD'!$A$2:$E$1776,5,0)),"na",VLOOKUP(A299,'ETH-USD'!$A$2:$E$1776,5,0))</f>
        <v>2036.7210689999999</v>
      </c>
      <c r="I299">
        <f>IF(ISERROR(VLOOKUP(A299,'Russell 2000'!$A$1:$E$1260,5,0)),"na",VLOOKUP(A299,'Russell 2000'!$A$1:$E$1260,5,0))</f>
        <v>2281.820068</v>
      </c>
      <c r="J299">
        <f>IF(ISERROR(VLOOKUP(A299,'SOL-USD'!$A$2:$E$893,5,0)),"na",VLOOKUP(A299,'SOL-USD'!$A$2:$E$893,5,0))</f>
        <v>30.848087</v>
      </c>
      <c r="K299">
        <f>IF(ISERROR(VLOOKUP(A299,'AVAX-USD'!$A$2:$E$799,5,0)),"na",VLOOKUP(A299,'AVAX-USD'!$A$2:$E$799,5,0))</f>
        <v>12.186533000000001</v>
      </c>
      <c r="L299">
        <f>IF(ISERROR(VLOOKUP(A299,'ADA-USD'!$A$2:$E$1776,5,0)),"na",VLOOKUP(A299,'ADA-USD'!$A$2:$E$1776,5,0))</f>
        <v>1.315099</v>
      </c>
      <c r="M299">
        <f>IF(ISERROR(VLOOKUP(A299,'DOT-USD'!$A$2:$E$761,5,0)),"na",VLOOKUP(A299,'DOT-USD'!$A$2:$E$761,5,0))</f>
        <v>14.873132999999999</v>
      </c>
      <c r="N299">
        <f>IF(ISERROR(VLOOKUP(A299,'DOGE-USD'!$A$2:$G$1776,5,0)),"na",VLOOKUP(A299,'DOGE-USD'!$A$2:$G$1776,5,0))</f>
        <v>0.20804800000000001</v>
      </c>
      <c r="O299">
        <f>IF(ISERROR(VLOOKUP(A299,'SHIB-USD'!$A$2:$G$780,5,0)),"na",VLOOKUP(A299,'SHIB-USD'!$A$2:$G$780,5,0))</f>
        <v>7.9999999999999996E-6</v>
      </c>
    </row>
    <row r="300" spans="1:15" x14ac:dyDescent="0.35">
      <c r="A300" s="3">
        <v>44386</v>
      </c>
      <c r="B300">
        <f>VLOOKUP(A300,Yields!$A$2:$B$1680,2,0)</f>
        <v>0.06</v>
      </c>
      <c r="C300">
        <f>IF(ISERROR(VLOOKUP(A300,'BTC-USD'!$A$2:$E$1828,5,0)),"na",(VLOOKUP(A300,'BTC-USD'!$A$2:$E$1828,5,0)))</f>
        <v>33798.011719000002</v>
      </c>
      <c r="D300" t="str">
        <f>IF(ISERROR(VLOOKUP(A300,'SP500'!$A$2:$G$252,4,0)),"na",VLOOKUP(A300,'SP500'!$A$2:$G$252,4,0))</f>
        <v>na</v>
      </c>
      <c r="E300">
        <f>IF(ISERROR(VLOOKUP(A300,'ishare R3000 ETF'!$A$2:$G$1260,4,0)),"na",VLOOKUP(A300,'ishare R3000 ETF'!$A$2:$G$1260,4,0))</f>
        <v>257.459991</v>
      </c>
      <c r="F300">
        <f>IF(ISERROR(VLOOKUP(A300,'^IXIC'!A300:$E$1260,5,0)),"na",VLOOKUP(A300,'^IXIC'!A300:$E$1260,5,0))</f>
        <v>14701.919921999999</v>
      </c>
      <c r="G300">
        <f>IF(ISERROR(VLOOKUP(A300,'EURUSD=X'!$A$2:$E$1307,4,0)),"na",VLOOKUP(A300,'EURUSD=X'!$A$2:$E$1307,4,0))</f>
        <v>1.1825220000000001</v>
      </c>
      <c r="H300">
        <f>IF(ISERROR(VLOOKUP(A300,'ETH-USD'!$A$2:$E$1776,5,0)),"na",VLOOKUP(A300,'ETH-USD'!$A$2:$E$1776,5,0))</f>
        <v>2146.6923830000001</v>
      </c>
      <c r="I300">
        <f>IF(ISERROR(VLOOKUP(A300,'Russell 2000'!$A$1:$E$1260,5,0)),"na",VLOOKUP(A300,'Russell 2000'!$A$1:$E$1260,5,0))</f>
        <v>2280</v>
      </c>
      <c r="J300">
        <f>IF(ISERROR(VLOOKUP(A300,'SOL-USD'!$A$2:$E$893,5,0)),"na",VLOOKUP(A300,'SOL-USD'!$A$2:$E$893,5,0))</f>
        <v>33.264648000000001</v>
      </c>
      <c r="K300">
        <f>IF(ISERROR(VLOOKUP(A300,'AVAX-USD'!$A$2:$E$799,5,0)),"na",VLOOKUP(A300,'AVAX-USD'!$A$2:$E$799,5,0))</f>
        <v>12.544168000000001</v>
      </c>
      <c r="L300">
        <f>IF(ISERROR(VLOOKUP(A300,'ADA-USD'!$A$2:$E$1776,5,0)),"na",VLOOKUP(A300,'ADA-USD'!$A$2:$E$1776,5,0))</f>
        <v>1.3494740000000001</v>
      </c>
      <c r="M300">
        <f>IF(ISERROR(VLOOKUP(A300,'DOT-USD'!$A$2:$E$761,5,0)),"na",VLOOKUP(A300,'DOT-USD'!$A$2:$E$761,5,0))</f>
        <v>15.669269</v>
      </c>
      <c r="N300">
        <f>IF(ISERROR(VLOOKUP(A300,'DOGE-USD'!$A$2:$G$1776,5,0)),"na",VLOOKUP(A300,'DOGE-USD'!$A$2:$G$1776,5,0))</f>
        <v>0.219864</v>
      </c>
      <c r="O300">
        <f>IF(ISERROR(VLOOKUP(A300,'SHIB-USD'!$A$2:$G$780,5,0)),"na",VLOOKUP(A300,'SHIB-USD'!$A$2:$G$780,5,0))</f>
        <v>7.9999999999999996E-6</v>
      </c>
    </row>
    <row r="301" spans="1:15" x14ac:dyDescent="0.35">
      <c r="A301" s="3">
        <v>44385</v>
      </c>
      <c r="B301">
        <f>VLOOKUP(A301,Yields!$A$2:$B$1680,2,0)</f>
        <v>0.06</v>
      </c>
      <c r="C301">
        <f>IF(ISERROR(VLOOKUP(A301,'BTC-USD'!$A$2:$E$1828,5,0)),"na",(VLOOKUP(A301,'BTC-USD'!$A$2:$E$1828,5,0)))</f>
        <v>32877.371094000002</v>
      </c>
      <c r="D301" t="str">
        <f>IF(ISERROR(VLOOKUP(A301,'SP500'!$A$2:$G$252,4,0)),"na",VLOOKUP(A301,'SP500'!$A$2:$G$252,4,0))</f>
        <v>na</v>
      </c>
      <c r="E301">
        <f>IF(ISERROR(VLOOKUP(A301,'ishare R3000 ETF'!$A$2:$G$1260,4,0)),"na",VLOOKUP(A301,'ishare R3000 ETF'!$A$2:$G$1260,4,0))</f>
        <v>254.21000699999999</v>
      </c>
      <c r="F301">
        <f>IF(ISERROR(VLOOKUP(A301,'^IXIC'!A301:$E$1260,5,0)),"na",VLOOKUP(A301,'^IXIC'!A301:$E$1260,5,0))</f>
        <v>14559.780273</v>
      </c>
      <c r="G301">
        <f>IF(ISERROR(VLOOKUP(A301,'EURUSD=X'!$A$2:$E$1307,4,0)),"na",VLOOKUP(A301,'EURUSD=X'!$A$2:$E$1307,4,0))</f>
        <v>1.1784250000000001</v>
      </c>
      <c r="H301">
        <f>IF(ISERROR(VLOOKUP(A301,'ETH-USD'!$A$2:$E$1776,5,0)),"na",VLOOKUP(A301,'ETH-USD'!$A$2:$E$1776,5,0))</f>
        <v>2120.0263669999999</v>
      </c>
      <c r="I301">
        <f>IF(ISERROR(VLOOKUP(A301,'Russell 2000'!$A$1:$E$1260,5,0)),"na",VLOOKUP(A301,'Russell 2000'!$A$1:$E$1260,5,0))</f>
        <v>2231.679932</v>
      </c>
      <c r="J301">
        <f>IF(ISERROR(VLOOKUP(A301,'SOL-USD'!$A$2:$E$893,5,0)),"na",VLOOKUP(A301,'SOL-USD'!$A$2:$E$893,5,0))</f>
        <v>33.203727999999998</v>
      </c>
      <c r="K301">
        <f>IF(ISERROR(VLOOKUP(A301,'AVAX-USD'!$A$2:$E$799,5,0)),"na",VLOOKUP(A301,'AVAX-USD'!$A$2:$E$799,5,0))</f>
        <v>12.119664</v>
      </c>
      <c r="L301">
        <f>IF(ISERROR(VLOOKUP(A301,'ADA-USD'!$A$2:$E$1776,5,0)),"na",VLOOKUP(A301,'ADA-USD'!$A$2:$E$1776,5,0))</f>
        <v>1.3301460000000001</v>
      </c>
      <c r="M301">
        <f>IF(ISERROR(VLOOKUP(A301,'DOT-USD'!$A$2:$E$761,5,0)),"na",VLOOKUP(A301,'DOT-USD'!$A$2:$E$761,5,0))</f>
        <v>15.337747999999999</v>
      </c>
      <c r="N301">
        <f>IF(ISERROR(VLOOKUP(A301,'DOGE-USD'!$A$2:$G$1776,5,0)),"na",VLOOKUP(A301,'DOGE-USD'!$A$2:$G$1776,5,0))</f>
        <v>0.207597</v>
      </c>
      <c r="O301">
        <f>IF(ISERROR(VLOOKUP(A301,'SHIB-USD'!$A$2:$G$780,5,0)),"na",VLOOKUP(A301,'SHIB-USD'!$A$2:$G$780,5,0))</f>
        <v>7.9999999999999996E-6</v>
      </c>
    </row>
    <row r="302" spans="1:15" x14ac:dyDescent="0.35">
      <c r="A302" s="3">
        <v>44384</v>
      </c>
      <c r="B302">
        <f>VLOOKUP(A302,Yields!$A$2:$B$1680,2,0)</f>
        <v>0.05</v>
      </c>
      <c r="C302">
        <f>IF(ISERROR(VLOOKUP(A302,'BTC-USD'!$A$2:$E$1828,5,0)),"na",(VLOOKUP(A302,'BTC-USD'!$A$2:$E$1828,5,0)))</f>
        <v>33855.328125</v>
      </c>
      <c r="D302" t="str">
        <f>IF(ISERROR(VLOOKUP(A302,'SP500'!$A$2:$G$252,4,0)),"na",VLOOKUP(A302,'SP500'!$A$2:$G$252,4,0))</f>
        <v>na</v>
      </c>
      <c r="E302">
        <f>IF(ISERROR(VLOOKUP(A302,'ishare R3000 ETF'!$A$2:$G$1260,4,0)),"na",VLOOKUP(A302,'ishare R3000 ETF'!$A$2:$G$1260,4,0))</f>
        <v>257</v>
      </c>
      <c r="F302">
        <f>IF(ISERROR(VLOOKUP(A302,'^IXIC'!A302:$E$1260,5,0)),"na",VLOOKUP(A302,'^IXIC'!A302:$E$1260,5,0))</f>
        <v>14665.059569999999</v>
      </c>
      <c r="G302">
        <f>IF(ISERROR(VLOOKUP(A302,'EURUSD=X'!$A$2:$E$1307,4,0)),"na",VLOOKUP(A302,'EURUSD=X'!$A$2:$E$1307,4,0))</f>
        <v>1.178245</v>
      </c>
      <c r="H302">
        <f>IF(ISERROR(VLOOKUP(A302,'ETH-USD'!$A$2:$E$1776,5,0)),"na",VLOOKUP(A302,'ETH-USD'!$A$2:$E$1776,5,0))</f>
        <v>2315.161865</v>
      </c>
      <c r="I302">
        <f>IF(ISERROR(VLOOKUP(A302,'Russell 2000'!$A$1:$E$1260,5,0)),"na",VLOOKUP(A302,'Russell 2000'!$A$1:$E$1260,5,0))</f>
        <v>2252.8500979999999</v>
      </c>
      <c r="J302">
        <f>IF(ISERROR(VLOOKUP(A302,'SOL-USD'!$A$2:$E$893,5,0)),"na",VLOOKUP(A302,'SOL-USD'!$A$2:$E$893,5,0))</f>
        <v>36.591369999999998</v>
      </c>
      <c r="K302">
        <f>IF(ISERROR(VLOOKUP(A302,'AVAX-USD'!$A$2:$E$799,5,0)),"na",VLOOKUP(A302,'AVAX-USD'!$A$2:$E$799,5,0))</f>
        <v>13.089753</v>
      </c>
      <c r="L302">
        <f>IF(ISERROR(VLOOKUP(A302,'ADA-USD'!$A$2:$E$1776,5,0)),"na",VLOOKUP(A302,'ADA-USD'!$A$2:$E$1776,5,0))</f>
        <v>1.4031180000000001</v>
      </c>
      <c r="M302">
        <f>IF(ISERROR(VLOOKUP(A302,'DOT-USD'!$A$2:$E$761,5,0)),"na",VLOOKUP(A302,'DOT-USD'!$A$2:$E$761,5,0))</f>
        <v>16.857790000000001</v>
      </c>
      <c r="N302">
        <f>IF(ISERROR(VLOOKUP(A302,'DOGE-USD'!$A$2:$G$1776,5,0)),"na",VLOOKUP(A302,'DOGE-USD'!$A$2:$G$1776,5,0))</f>
        <v>0.22412599999999999</v>
      </c>
      <c r="O302">
        <f>IF(ISERROR(VLOOKUP(A302,'SHIB-USD'!$A$2:$G$780,5,0)),"na",VLOOKUP(A302,'SHIB-USD'!$A$2:$G$780,5,0))</f>
        <v>9.0000000000000002E-6</v>
      </c>
    </row>
    <row r="303" spans="1:15" x14ac:dyDescent="0.35">
      <c r="A303" s="3">
        <v>44383</v>
      </c>
      <c r="B303">
        <f>VLOOKUP(A303,Yields!$A$2:$B$1680,2,0)</f>
        <v>0.05</v>
      </c>
      <c r="C303">
        <f>IF(ISERROR(VLOOKUP(A303,'BTC-USD'!$A$2:$E$1828,5,0)),"na",(VLOOKUP(A303,'BTC-USD'!$A$2:$E$1828,5,0)))</f>
        <v>34235.195312999997</v>
      </c>
      <c r="D303" t="str">
        <f>IF(ISERROR(VLOOKUP(A303,'SP500'!$A$2:$G$252,4,0)),"na",VLOOKUP(A303,'SP500'!$A$2:$G$252,4,0))</f>
        <v>na</v>
      </c>
      <c r="E303">
        <f>IF(ISERROR(VLOOKUP(A303,'ishare R3000 ETF'!$A$2:$G$1260,4,0)),"na",VLOOKUP(A303,'ishare R3000 ETF'!$A$2:$G$1260,4,0))</f>
        <v>256.51001000000002</v>
      </c>
      <c r="F303">
        <f>IF(ISERROR(VLOOKUP(A303,'^IXIC'!A303:$E$1260,5,0)),"na",VLOOKUP(A303,'^IXIC'!A303:$E$1260,5,0))</f>
        <v>14663.639648</v>
      </c>
      <c r="G303">
        <f>IF(ISERROR(VLOOKUP(A303,'EURUSD=X'!$A$2:$E$1307,4,0)),"na",VLOOKUP(A303,'EURUSD=X'!$A$2:$E$1307,4,0))</f>
        <v>1.1815</v>
      </c>
      <c r="H303">
        <f>IF(ISERROR(VLOOKUP(A303,'ETH-USD'!$A$2:$E$1776,5,0)),"na",VLOOKUP(A303,'ETH-USD'!$A$2:$E$1776,5,0))</f>
        <v>2324.679443</v>
      </c>
      <c r="I303">
        <f>IF(ISERROR(VLOOKUP(A303,'Russell 2000'!$A$1:$E$1260,5,0)),"na",VLOOKUP(A303,'Russell 2000'!$A$1:$E$1260,5,0))</f>
        <v>2274.5</v>
      </c>
      <c r="J303">
        <f>IF(ISERROR(VLOOKUP(A303,'SOL-USD'!$A$2:$E$893,5,0)),"na",VLOOKUP(A303,'SOL-USD'!$A$2:$E$893,5,0))</f>
        <v>34.269137999999998</v>
      </c>
      <c r="K303">
        <f>IF(ISERROR(VLOOKUP(A303,'AVAX-USD'!$A$2:$E$799,5,0)),"na",VLOOKUP(A303,'AVAX-USD'!$A$2:$E$799,5,0))</f>
        <v>13.357434</v>
      </c>
      <c r="L303">
        <f>IF(ISERROR(VLOOKUP(A303,'ADA-USD'!$A$2:$E$1776,5,0)),"na",VLOOKUP(A303,'ADA-USD'!$A$2:$E$1776,5,0))</f>
        <v>1.418053</v>
      </c>
      <c r="M303">
        <f>IF(ISERROR(VLOOKUP(A303,'DOT-USD'!$A$2:$E$761,5,0)),"na",VLOOKUP(A303,'DOT-USD'!$A$2:$E$761,5,0))</f>
        <v>16.143564000000001</v>
      </c>
      <c r="N303">
        <f>IF(ISERROR(VLOOKUP(A303,'DOGE-USD'!$A$2:$G$1776,5,0)),"na",VLOOKUP(A303,'DOGE-USD'!$A$2:$G$1776,5,0))</f>
        <v>0.23442199999999999</v>
      </c>
      <c r="O303">
        <f>IF(ISERROR(VLOOKUP(A303,'SHIB-USD'!$A$2:$G$780,5,0)),"na",VLOOKUP(A303,'SHIB-USD'!$A$2:$G$780,5,0))</f>
        <v>9.0000000000000002E-6</v>
      </c>
    </row>
    <row r="304" spans="1:15" x14ac:dyDescent="0.35">
      <c r="A304" s="3">
        <v>44379</v>
      </c>
      <c r="B304">
        <f>VLOOKUP(A304,Yields!$A$2:$B$1680,2,0)</f>
        <v>0.05</v>
      </c>
      <c r="C304">
        <f>IF(ISERROR(VLOOKUP(A304,'BTC-USD'!$A$2:$E$1828,5,0)),"na",(VLOOKUP(A304,'BTC-USD'!$A$2:$E$1828,5,0)))</f>
        <v>33897.046875</v>
      </c>
      <c r="D304" t="str">
        <f>IF(ISERROR(VLOOKUP(A304,'SP500'!$A$2:$G$252,4,0)),"na",VLOOKUP(A304,'SP500'!$A$2:$G$252,4,0))</f>
        <v>na</v>
      </c>
      <c r="E304">
        <f>IF(ISERROR(VLOOKUP(A304,'ishare R3000 ETF'!$A$2:$G$1260,4,0)),"na",VLOOKUP(A304,'ishare R3000 ETF'!$A$2:$G$1260,4,0))</f>
        <v>257.75</v>
      </c>
      <c r="F304">
        <f>IF(ISERROR(VLOOKUP(A304,'^IXIC'!A304:$E$1260,5,0)),"na",VLOOKUP(A304,'^IXIC'!A304:$E$1260,5,0))</f>
        <v>14639.330078000001</v>
      </c>
      <c r="G304">
        <f>IF(ISERROR(VLOOKUP(A304,'EURUSD=X'!$A$2:$E$1307,4,0)),"na",VLOOKUP(A304,'EURUSD=X'!$A$2:$E$1307,4,0))</f>
        <v>1.181935</v>
      </c>
      <c r="H304">
        <f>IF(ISERROR(VLOOKUP(A304,'ETH-USD'!$A$2:$E$1776,5,0)),"na",VLOOKUP(A304,'ETH-USD'!$A$2:$E$1776,5,0))</f>
        <v>2150.0402829999998</v>
      </c>
      <c r="I304">
        <f>IF(ISERROR(VLOOKUP(A304,'Russell 2000'!$A$1:$E$1260,5,0)),"na",VLOOKUP(A304,'Russell 2000'!$A$1:$E$1260,5,0))</f>
        <v>2305.76001</v>
      </c>
      <c r="J304">
        <f>IF(ISERROR(VLOOKUP(A304,'SOL-USD'!$A$2:$E$893,5,0)),"na",VLOOKUP(A304,'SOL-USD'!$A$2:$E$893,5,0))</f>
        <v>34.020480999999997</v>
      </c>
      <c r="K304">
        <f>IF(ISERROR(VLOOKUP(A304,'AVAX-USD'!$A$2:$E$799,5,0)),"na",VLOOKUP(A304,'AVAX-USD'!$A$2:$E$799,5,0))</f>
        <v>11.132654</v>
      </c>
      <c r="L304">
        <f>IF(ISERROR(VLOOKUP(A304,'ADA-USD'!$A$2:$E$1776,5,0)),"na",VLOOKUP(A304,'ADA-USD'!$A$2:$E$1776,5,0))</f>
        <v>1.3943970000000001</v>
      </c>
      <c r="M304">
        <f>IF(ISERROR(VLOOKUP(A304,'DOT-USD'!$A$2:$E$761,5,0)),"na",VLOOKUP(A304,'DOT-USD'!$A$2:$E$761,5,0))</f>
        <v>15.340774</v>
      </c>
      <c r="N304">
        <f>IF(ISERROR(VLOOKUP(A304,'DOGE-USD'!$A$2:$G$1776,5,0)),"na",VLOOKUP(A304,'DOGE-USD'!$A$2:$G$1776,5,0))</f>
        <v>0.24526400000000001</v>
      </c>
      <c r="O304">
        <f>IF(ISERROR(VLOOKUP(A304,'SHIB-USD'!$A$2:$G$780,5,0)),"na",VLOOKUP(A304,'SHIB-USD'!$A$2:$G$780,5,0))</f>
        <v>7.9999999999999996E-6</v>
      </c>
    </row>
    <row r="305" spans="1:15" x14ac:dyDescent="0.35">
      <c r="A305" s="3">
        <v>44378</v>
      </c>
      <c r="B305">
        <f>VLOOKUP(A305,Yields!$A$2:$B$1680,2,0)</f>
        <v>0.05</v>
      </c>
      <c r="C305">
        <f>IF(ISERROR(VLOOKUP(A305,'BTC-USD'!$A$2:$E$1828,5,0)),"na",(VLOOKUP(A305,'BTC-USD'!$A$2:$E$1828,5,0)))</f>
        <v>33572.117187999997</v>
      </c>
      <c r="D305" t="str">
        <f>IF(ISERROR(VLOOKUP(A305,'SP500'!$A$2:$G$252,4,0)),"na",VLOOKUP(A305,'SP500'!$A$2:$G$252,4,0))</f>
        <v>na</v>
      </c>
      <c r="E305">
        <f>IF(ISERROR(VLOOKUP(A305,'ishare R3000 ETF'!$A$2:$G$1260,4,0)),"na",VLOOKUP(A305,'ishare R3000 ETF'!$A$2:$G$1260,4,0))</f>
        <v>256.32000699999998</v>
      </c>
      <c r="F305">
        <f>IF(ISERROR(VLOOKUP(A305,'^IXIC'!A305:$E$1260,5,0)),"na",VLOOKUP(A305,'^IXIC'!A305:$E$1260,5,0))</f>
        <v>14522.379883</v>
      </c>
      <c r="G305">
        <f>IF(ISERROR(VLOOKUP(A305,'EURUSD=X'!$A$2:$E$1307,4,0)),"na",VLOOKUP(A305,'EURUSD=X'!$A$2:$E$1307,4,0))</f>
        <v>1.18381</v>
      </c>
      <c r="H305">
        <f>IF(ISERROR(VLOOKUP(A305,'ETH-USD'!$A$2:$E$1776,5,0)),"na",VLOOKUP(A305,'ETH-USD'!$A$2:$E$1776,5,0))</f>
        <v>2113.6054690000001</v>
      </c>
      <c r="I305">
        <f>IF(ISERROR(VLOOKUP(A305,'Russell 2000'!$A$1:$E$1260,5,0)),"na",VLOOKUP(A305,'Russell 2000'!$A$1:$E$1260,5,0))</f>
        <v>2329.360107</v>
      </c>
      <c r="J305">
        <f>IF(ISERROR(VLOOKUP(A305,'SOL-USD'!$A$2:$E$893,5,0)),"na",VLOOKUP(A305,'SOL-USD'!$A$2:$E$893,5,0))</f>
        <v>33.404034000000003</v>
      </c>
      <c r="K305">
        <f>IF(ISERROR(VLOOKUP(A305,'AVAX-USD'!$A$2:$E$799,5,0)),"na",VLOOKUP(A305,'AVAX-USD'!$A$2:$E$799,5,0))</f>
        <v>11.229811</v>
      </c>
      <c r="L305">
        <f>IF(ISERROR(VLOOKUP(A305,'ADA-USD'!$A$2:$E$1776,5,0)),"na",VLOOKUP(A305,'ADA-USD'!$A$2:$E$1776,5,0))</f>
        <v>1.3356110000000001</v>
      </c>
      <c r="M305">
        <f>IF(ISERROR(VLOOKUP(A305,'DOT-USD'!$A$2:$E$761,5,0)),"na",VLOOKUP(A305,'DOT-USD'!$A$2:$E$761,5,0))</f>
        <v>15.278964</v>
      </c>
      <c r="N305">
        <f>IF(ISERROR(VLOOKUP(A305,'DOGE-USD'!$A$2:$G$1776,5,0)),"na",VLOOKUP(A305,'DOGE-USD'!$A$2:$G$1776,5,0))</f>
        <v>0.24454899999999999</v>
      </c>
      <c r="O305">
        <f>IF(ISERROR(VLOOKUP(A305,'SHIB-USD'!$A$2:$G$780,5,0)),"na",VLOOKUP(A305,'SHIB-USD'!$A$2:$G$780,5,0))</f>
        <v>7.9999999999999996E-6</v>
      </c>
    </row>
    <row r="306" spans="1:15" x14ac:dyDescent="0.35">
      <c r="A306" s="3">
        <v>44377</v>
      </c>
      <c r="B306">
        <f>VLOOKUP(A306,Yields!$A$2:$B$1680,2,0)</f>
        <v>0.05</v>
      </c>
      <c r="C306">
        <f>IF(ISERROR(VLOOKUP(A306,'BTC-USD'!$A$2:$E$1828,5,0)),"na",(VLOOKUP(A306,'BTC-USD'!$A$2:$E$1828,5,0)))</f>
        <v>35040.835937999997</v>
      </c>
      <c r="D306" t="str">
        <f>IF(ISERROR(VLOOKUP(A306,'SP500'!$A$2:$G$252,4,0)),"na",VLOOKUP(A306,'SP500'!$A$2:$G$252,4,0))</f>
        <v>na</v>
      </c>
      <c r="E306">
        <f>IF(ISERROR(VLOOKUP(A306,'ishare R3000 ETF'!$A$2:$G$1260,4,0)),"na",VLOOKUP(A306,'ishare R3000 ETF'!$A$2:$G$1260,4,0))</f>
        <v>255.679993</v>
      </c>
      <c r="F306">
        <f>IF(ISERROR(VLOOKUP(A306,'^IXIC'!A306:$E$1260,5,0)),"na",VLOOKUP(A306,'^IXIC'!A306:$E$1260,5,0))</f>
        <v>14503.950194999999</v>
      </c>
      <c r="G306">
        <f>IF(ISERROR(VLOOKUP(A306,'EURUSD=X'!$A$2:$E$1307,4,0)),"na",VLOOKUP(A306,'EURUSD=X'!$A$2:$E$1307,4,0))</f>
        <v>1.184582</v>
      </c>
      <c r="H306">
        <f>IF(ISERROR(VLOOKUP(A306,'ETH-USD'!$A$2:$E$1776,5,0)),"na",VLOOKUP(A306,'ETH-USD'!$A$2:$E$1776,5,0))</f>
        <v>2274.547607</v>
      </c>
      <c r="I306">
        <f>IF(ISERROR(VLOOKUP(A306,'Russell 2000'!$A$1:$E$1260,5,0)),"na",VLOOKUP(A306,'Russell 2000'!$A$1:$E$1260,5,0))</f>
        <v>2310.5500489999999</v>
      </c>
      <c r="J306">
        <f>IF(ISERROR(VLOOKUP(A306,'SOL-USD'!$A$2:$E$893,5,0)),"na",VLOOKUP(A306,'SOL-USD'!$A$2:$E$893,5,0))</f>
        <v>35.556404000000001</v>
      </c>
      <c r="K306">
        <f>IF(ISERROR(VLOOKUP(A306,'AVAX-USD'!$A$2:$E$799,5,0)),"na",VLOOKUP(A306,'AVAX-USD'!$A$2:$E$799,5,0))</f>
        <v>11.955546999999999</v>
      </c>
      <c r="L306">
        <f>IF(ISERROR(VLOOKUP(A306,'ADA-USD'!$A$2:$E$1776,5,0)),"na",VLOOKUP(A306,'ADA-USD'!$A$2:$E$1776,5,0))</f>
        <v>1.383472</v>
      </c>
      <c r="M306">
        <f>IF(ISERROR(VLOOKUP(A306,'DOT-USD'!$A$2:$E$761,5,0)),"na",VLOOKUP(A306,'DOT-USD'!$A$2:$E$761,5,0))</f>
        <v>16.402194999999999</v>
      </c>
      <c r="N306">
        <f>IF(ISERROR(VLOOKUP(A306,'DOGE-USD'!$A$2:$G$1776,5,0)),"na",VLOOKUP(A306,'DOGE-USD'!$A$2:$G$1776,5,0))</f>
        <v>0.25421500000000002</v>
      </c>
      <c r="O306">
        <f>IF(ISERROR(VLOOKUP(A306,'SHIB-USD'!$A$2:$G$780,5,0)),"na",VLOOKUP(A306,'SHIB-USD'!$A$2:$G$780,5,0))</f>
        <v>9.0000000000000002E-6</v>
      </c>
    </row>
    <row r="307" spans="1:15" x14ac:dyDescent="0.35">
      <c r="A307" s="3">
        <v>44376</v>
      </c>
      <c r="B307">
        <f>VLOOKUP(A307,Yields!$A$2:$B$1680,2,0)</f>
        <v>0.04</v>
      </c>
      <c r="C307">
        <f>IF(ISERROR(VLOOKUP(A307,'BTC-USD'!$A$2:$E$1828,5,0)),"na",(VLOOKUP(A307,'BTC-USD'!$A$2:$E$1828,5,0)))</f>
        <v>35867.777344000002</v>
      </c>
      <c r="D307" t="str">
        <f>IF(ISERROR(VLOOKUP(A307,'SP500'!$A$2:$G$252,4,0)),"na",VLOOKUP(A307,'SP500'!$A$2:$G$252,4,0))</f>
        <v>na</v>
      </c>
      <c r="E307">
        <f>IF(ISERROR(VLOOKUP(A307,'ishare R3000 ETF'!$A$2:$G$1260,4,0)),"na",VLOOKUP(A307,'ishare R3000 ETF'!$A$2:$G$1260,4,0))</f>
        <v>255.63999899999999</v>
      </c>
      <c r="F307">
        <f>IF(ISERROR(VLOOKUP(A307,'^IXIC'!A307:$E$1260,5,0)),"na",VLOOKUP(A307,'^IXIC'!A307:$E$1260,5,0))</f>
        <v>14528.330078000001</v>
      </c>
      <c r="G307">
        <f>IF(ISERROR(VLOOKUP(A307,'EURUSD=X'!$A$2:$E$1307,4,0)),"na",VLOOKUP(A307,'EURUSD=X'!$A$2:$E$1307,4,0))</f>
        <v>1.1880440000000001</v>
      </c>
      <c r="H307">
        <f>IF(ISERROR(VLOOKUP(A307,'ETH-USD'!$A$2:$E$1776,5,0)),"na",VLOOKUP(A307,'ETH-USD'!$A$2:$E$1776,5,0))</f>
        <v>2160.7683109999998</v>
      </c>
      <c r="I307">
        <f>IF(ISERROR(VLOOKUP(A307,'Russell 2000'!$A$1:$E$1260,5,0)),"na",VLOOKUP(A307,'Russell 2000'!$A$1:$E$1260,5,0))</f>
        <v>2308.8400879999999</v>
      </c>
      <c r="J307">
        <f>IF(ISERROR(VLOOKUP(A307,'SOL-USD'!$A$2:$E$893,5,0)),"na",VLOOKUP(A307,'SOL-USD'!$A$2:$E$893,5,0))</f>
        <v>33.866802</v>
      </c>
      <c r="K307">
        <f>IF(ISERROR(VLOOKUP(A307,'AVAX-USD'!$A$2:$E$799,5,0)),"na",VLOOKUP(A307,'AVAX-USD'!$A$2:$E$799,5,0))</f>
        <v>11.851419999999999</v>
      </c>
      <c r="L307">
        <f>IF(ISERROR(VLOOKUP(A307,'ADA-USD'!$A$2:$E$1776,5,0)),"na",VLOOKUP(A307,'ADA-USD'!$A$2:$E$1776,5,0))</f>
        <v>1.3684369999999999</v>
      </c>
      <c r="M307">
        <f>IF(ISERROR(VLOOKUP(A307,'DOT-USD'!$A$2:$E$761,5,0)),"na",VLOOKUP(A307,'DOT-USD'!$A$2:$E$761,5,0))</f>
        <v>16.25337</v>
      </c>
      <c r="N307">
        <f>IF(ISERROR(VLOOKUP(A307,'DOGE-USD'!$A$2:$G$1776,5,0)),"na",VLOOKUP(A307,'DOGE-USD'!$A$2:$G$1776,5,0))</f>
        <v>0.26276899999999997</v>
      </c>
      <c r="O307">
        <f>IF(ISERROR(VLOOKUP(A307,'SHIB-USD'!$A$2:$G$780,5,0)),"na",VLOOKUP(A307,'SHIB-USD'!$A$2:$G$780,5,0))</f>
        <v>9.0000000000000002E-6</v>
      </c>
    </row>
    <row r="308" spans="1:15" x14ac:dyDescent="0.35">
      <c r="A308" s="3">
        <v>44375</v>
      </c>
      <c r="B308">
        <f>VLOOKUP(A308,Yields!$A$2:$B$1680,2,0)</f>
        <v>0.04</v>
      </c>
      <c r="C308">
        <f>IF(ISERROR(VLOOKUP(A308,'BTC-USD'!$A$2:$E$1828,5,0)),"na",(VLOOKUP(A308,'BTC-USD'!$A$2:$E$1828,5,0)))</f>
        <v>34434.335937999997</v>
      </c>
      <c r="D308" t="str">
        <f>IF(ISERROR(VLOOKUP(A308,'SP500'!$A$2:$G$252,4,0)),"na",VLOOKUP(A308,'SP500'!$A$2:$G$252,4,0))</f>
        <v>na</v>
      </c>
      <c r="E308">
        <f>IF(ISERROR(VLOOKUP(A308,'ishare R3000 ETF'!$A$2:$G$1260,4,0)),"na",VLOOKUP(A308,'ishare R3000 ETF'!$A$2:$G$1260,4,0))</f>
        <v>254.949997</v>
      </c>
      <c r="F308">
        <f>IF(ISERROR(VLOOKUP(A308,'^IXIC'!A308:$E$1260,5,0)),"na",VLOOKUP(A308,'^IXIC'!A308:$E$1260,5,0))</f>
        <v>14500.509765999999</v>
      </c>
      <c r="G308">
        <f>IF(ISERROR(VLOOKUP(A308,'EURUSD=X'!$A$2:$E$1307,4,0)),"na",VLOOKUP(A308,'EURUSD=X'!$A$2:$E$1307,4,0))</f>
        <v>1.1904619999999999</v>
      </c>
      <c r="H308">
        <f>IF(ISERROR(VLOOKUP(A308,'ETH-USD'!$A$2:$E$1776,5,0)),"na",VLOOKUP(A308,'ETH-USD'!$A$2:$E$1776,5,0))</f>
        <v>2079.657471</v>
      </c>
      <c r="I308">
        <f>IF(ISERROR(VLOOKUP(A308,'Russell 2000'!$A$1:$E$1260,5,0)),"na",VLOOKUP(A308,'Russell 2000'!$A$1:$E$1260,5,0))</f>
        <v>2322.3400879999999</v>
      </c>
      <c r="J308">
        <f>IF(ISERROR(VLOOKUP(A308,'SOL-USD'!$A$2:$E$893,5,0)),"na",VLOOKUP(A308,'SOL-USD'!$A$2:$E$893,5,0))</f>
        <v>32.927779999999998</v>
      </c>
      <c r="K308">
        <f>IF(ISERROR(VLOOKUP(A308,'AVAX-USD'!$A$2:$E$799,5,0)),"na",VLOOKUP(A308,'AVAX-USD'!$A$2:$E$799,5,0))</f>
        <v>11.286296</v>
      </c>
      <c r="L308">
        <f>IF(ISERROR(VLOOKUP(A308,'ADA-USD'!$A$2:$E$1776,5,0)),"na",VLOOKUP(A308,'ADA-USD'!$A$2:$E$1776,5,0))</f>
        <v>1.3247519999999999</v>
      </c>
      <c r="M308">
        <f>IF(ISERROR(VLOOKUP(A308,'DOT-USD'!$A$2:$E$761,5,0)),"na",VLOOKUP(A308,'DOT-USD'!$A$2:$E$761,5,0))</f>
        <v>15.740378</v>
      </c>
      <c r="N308">
        <f>IF(ISERROR(VLOOKUP(A308,'DOGE-USD'!$A$2:$G$1776,5,0)),"na",VLOOKUP(A308,'DOGE-USD'!$A$2:$G$1776,5,0))</f>
        <v>0.256857</v>
      </c>
      <c r="O308">
        <f>IF(ISERROR(VLOOKUP(A308,'SHIB-USD'!$A$2:$G$780,5,0)),"na",VLOOKUP(A308,'SHIB-USD'!$A$2:$G$780,5,0))</f>
        <v>7.9999999999999996E-6</v>
      </c>
    </row>
    <row r="309" spans="1:15" x14ac:dyDescent="0.35">
      <c r="A309" s="3">
        <v>44372</v>
      </c>
      <c r="B309">
        <f>VLOOKUP(A309,Yields!$A$2:$B$1680,2,0)</f>
        <v>0.05</v>
      </c>
      <c r="C309">
        <f>IF(ISERROR(VLOOKUP(A309,'BTC-USD'!$A$2:$E$1828,5,0)),"na",(VLOOKUP(A309,'BTC-USD'!$A$2:$E$1828,5,0)))</f>
        <v>31637.779297000001</v>
      </c>
      <c r="D309" t="str">
        <f>IF(ISERROR(VLOOKUP(A309,'SP500'!$A$2:$G$252,4,0)),"na",VLOOKUP(A309,'SP500'!$A$2:$G$252,4,0))</f>
        <v>na</v>
      </c>
      <c r="E309">
        <f>IF(ISERROR(VLOOKUP(A309,'ishare R3000 ETF'!$A$2:$G$1260,4,0)),"na",VLOOKUP(A309,'ishare R3000 ETF'!$A$2:$G$1260,4,0))</f>
        <v>255.08999600000001</v>
      </c>
      <c r="F309">
        <f>IF(ISERROR(VLOOKUP(A309,'^IXIC'!A309:$E$1260,5,0)),"na",VLOOKUP(A309,'^IXIC'!A309:$E$1260,5,0))</f>
        <v>14360.389648</v>
      </c>
      <c r="G309">
        <f>IF(ISERROR(VLOOKUP(A309,'EURUSD=X'!$A$2:$E$1307,4,0)),"na",VLOOKUP(A309,'EURUSD=X'!$A$2:$E$1307,4,0))</f>
        <v>1.1927909999999999</v>
      </c>
      <c r="H309">
        <f>IF(ISERROR(VLOOKUP(A309,'ETH-USD'!$A$2:$E$1776,5,0)),"na",VLOOKUP(A309,'ETH-USD'!$A$2:$E$1776,5,0))</f>
        <v>1813.2172849999999</v>
      </c>
      <c r="I309">
        <f>IF(ISERROR(VLOOKUP(A309,'Russell 2000'!$A$1:$E$1260,5,0)),"na",VLOOKUP(A309,'Russell 2000'!$A$1:$E$1260,5,0))</f>
        <v>2334.3999020000001</v>
      </c>
      <c r="J309">
        <f>IF(ISERROR(VLOOKUP(A309,'SOL-USD'!$A$2:$E$893,5,0)),"na",VLOOKUP(A309,'SOL-USD'!$A$2:$E$893,5,0))</f>
        <v>28.698861999999998</v>
      </c>
      <c r="K309">
        <f>IF(ISERROR(VLOOKUP(A309,'AVAX-USD'!$A$2:$E$799,5,0)),"na",VLOOKUP(A309,'AVAX-USD'!$A$2:$E$799,5,0))</f>
        <v>10.270670000000001</v>
      </c>
      <c r="L309">
        <f>IF(ISERROR(VLOOKUP(A309,'ADA-USD'!$A$2:$E$1776,5,0)),"na",VLOOKUP(A309,'ADA-USD'!$A$2:$E$1776,5,0))</f>
        <v>1.256478</v>
      </c>
      <c r="M309">
        <f>IF(ISERROR(VLOOKUP(A309,'DOT-USD'!$A$2:$E$761,5,0)),"na",VLOOKUP(A309,'DOT-USD'!$A$2:$E$761,5,0))</f>
        <v>14.467696</v>
      </c>
      <c r="N309">
        <f>IF(ISERROR(VLOOKUP(A309,'DOGE-USD'!$A$2:$G$1776,5,0)),"na",VLOOKUP(A309,'DOGE-USD'!$A$2:$G$1776,5,0))</f>
        <v>0.239153</v>
      </c>
      <c r="O309">
        <f>IF(ISERROR(VLOOKUP(A309,'SHIB-USD'!$A$2:$G$780,5,0)),"na",VLOOKUP(A309,'SHIB-USD'!$A$2:$G$780,5,0))</f>
        <v>6.9999999999999999E-6</v>
      </c>
    </row>
    <row r="310" spans="1:15" x14ac:dyDescent="0.35">
      <c r="A310" s="3">
        <v>44371</v>
      </c>
      <c r="B310">
        <f>VLOOKUP(A310,Yields!$A$2:$B$1680,2,0)</f>
        <v>0.05</v>
      </c>
      <c r="C310">
        <f>IF(ISERROR(VLOOKUP(A310,'BTC-USD'!$A$2:$E$1828,5,0)),"na",(VLOOKUP(A310,'BTC-USD'!$A$2:$E$1828,5,0)))</f>
        <v>34662.4375</v>
      </c>
      <c r="D310" t="str">
        <f>IF(ISERROR(VLOOKUP(A310,'SP500'!$A$2:$G$252,4,0)),"na",VLOOKUP(A310,'SP500'!$A$2:$G$252,4,0))</f>
        <v>na</v>
      </c>
      <c r="E310">
        <f>IF(ISERROR(VLOOKUP(A310,'ishare R3000 ETF'!$A$2:$G$1260,4,0)),"na",VLOOKUP(A310,'ishare R3000 ETF'!$A$2:$G$1260,4,0))</f>
        <v>254.13000500000001</v>
      </c>
      <c r="F310">
        <f>IF(ISERROR(VLOOKUP(A310,'^IXIC'!A310:$E$1260,5,0)),"na",VLOOKUP(A310,'^IXIC'!A310:$E$1260,5,0))</f>
        <v>14369.709961</v>
      </c>
      <c r="G310">
        <f>IF(ISERROR(VLOOKUP(A310,'EURUSD=X'!$A$2:$E$1307,4,0)),"na",VLOOKUP(A310,'EURUSD=X'!$A$2:$E$1307,4,0))</f>
        <v>1.1919949999999999</v>
      </c>
      <c r="H310">
        <f>IF(ISERROR(VLOOKUP(A310,'ETH-USD'!$A$2:$E$1776,5,0)),"na",VLOOKUP(A310,'ETH-USD'!$A$2:$E$1776,5,0))</f>
        <v>1988.4562989999999</v>
      </c>
      <c r="I310">
        <f>IF(ISERROR(VLOOKUP(A310,'Russell 2000'!$A$1:$E$1260,5,0)),"na",VLOOKUP(A310,'Russell 2000'!$A$1:$E$1260,5,0))</f>
        <v>2333.6201169999999</v>
      </c>
      <c r="J310">
        <f>IF(ISERROR(VLOOKUP(A310,'SOL-USD'!$A$2:$E$893,5,0)),"na",VLOOKUP(A310,'SOL-USD'!$A$2:$E$893,5,0))</f>
        <v>31.181034</v>
      </c>
      <c r="K310">
        <f>IF(ISERROR(VLOOKUP(A310,'AVAX-USD'!$A$2:$E$799,5,0)),"na",VLOOKUP(A310,'AVAX-USD'!$A$2:$E$799,5,0))</f>
        <v>11.482957000000001</v>
      </c>
      <c r="L310">
        <f>IF(ISERROR(VLOOKUP(A310,'ADA-USD'!$A$2:$E$1776,5,0)),"na",VLOOKUP(A310,'ADA-USD'!$A$2:$E$1776,5,0))</f>
        <v>1.356087</v>
      </c>
      <c r="M310">
        <f>IF(ISERROR(VLOOKUP(A310,'DOT-USD'!$A$2:$E$761,5,0)),"na",VLOOKUP(A310,'DOT-USD'!$A$2:$E$761,5,0))</f>
        <v>16.253658000000001</v>
      </c>
      <c r="N310">
        <f>IF(ISERROR(VLOOKUP(A310,'DOGE-USD'!$A$2:$G$1776,5,0)),"na",VLOOKUP(A310,'DOGE-USD'!$A$2:$G$1776,5,0))</f>
        <v>0.26278200000000002</v>
      </c>
      <c r="O310">
        <f>IF(ISERROR(VLOOKUP(A310,'SHIB-USD'!$A$2:$G$780,5,0)),"na",VLOOKUP(A310,'SHIB-USD'!$A$2:$G$780,5,0))</f>
        <v>6.9999999999999999E-6</v>
      </c>
    </row>
    <row r="311" spans="1:15" x14ac:dyDescent="0.35">
      <c r="A311" s="3">
        <v>44370</v>
      </c>
      <c r="B311">
        <f>VLOOKUP(A311,Yields!$A$2:$B$1680,2,0)</f>
        <v>0.04</v>
      </c>
      <c r="C311">
        <f>IF(ISERROR(VLOOKUP(A311,'BTC-USD'!$A$2:$E$1828,5,0)),"na",(VLOOKUP(A311,'BTC-USD'!$A$2:$E$1828,5,0)))</f>
        <v>33723.027344000002</v>
      </c>
      <c r="D311" t="str">
        <f>IF(ISERROR(VLOOKUP(A311,'SP500'!$A$2:$G$252,4,0)),"na",VLOOKUP(A311,'SP500'!$A$2:$G$252,4,0))</f>
        <v>na</v>
      </c>
      <c r="E311">
        <f>IF(ISERROR(VLOOKUP(A311,'ishare R3000 ETF'!$A$2:$G$1260,4,0)),"na",VLOOKUP(A311,'ishare R3000 ETF'!$A$2:$G$1260,4,0))</f>
        <v>252.94000199999999</v>
      </c>
      <c r="F311">
        <f>IF(ISERROR(VLOOKUP(A311,'^IXIC'!A311:$E$1260,5,0)),"na",VLOOKUP(A311,'^IXIC'!A311:$E$1260,5,0))</f>
        <v>14271.730469</v>
      </c>
      <c r="G311">
        <f>IF(ISERROR(VLOOKUP(A311,'EURUSD=X'!$A$2:$E$1307,4,0)),"na",VLOOKUP(A311,'EURUSD=X'!$A$2:$E$1307,4,0))</f>
        <v>1.1915830000000001</v>
      </c>
      <c r="H311">
        <f>IF(ISERROR(VLOOKUP(A311,'ETH-USD'!$A$2:$E$1776,5,0)),"na",VLOOKUP(A311,'ETH-USD'!$A$2:$E$1776,5,0))</f>
        <v>1989.736328</v>
      </c>
      <c r="I311">
        <f>IF(ISERROR(VLOOKUP(A311,'Russell 2000'!$A$1:$E$1260,5,0)),"na",VLOOKUP(A311,'Russell 2000'!$A$1:$E$1260,5,0))</f>
        <v>2303.469971</v>
      </c>
      <c r="J311">
        <f>IF(ISERROR(VLOOKUP(A311,'SOL-USD'!$A$2:$E$893,5,0)),"na",VLOOKUP(A311,'SOL-USD'!$A$2:$E$893,5,0))</f>
        <v>30.048887000000001</v>
      </c>
      <c r="K311">
        <f>IF(ISERROR(VLOOKUP(A311,'AVAX-USD'!$A$2:$E$799,5,0)),"na",VLOOKUP(A311,'AVAX-USD'!$A$2:$E$799,5,0))</f>
        <v>11.193947</v>
      </c>
      <c r="L311">
        <f>IF(ISERROR(VLOOKUP(A311,'ADA-USD'!$A$2:$E$1776,5,0)),"na",VLOOKUP(A311,'ADA-USD'!$A$2:$E$1776,5,0))</f>
        <v>1.252896</v>
      </c>
      <c r="M311">
        <f>IF(ISERROR(VLOOKUP(A311,'DOT-USD'!$A$2:$E$761,5,0)),"na",VLOOKUP(A311,'DOT-USD'!$A$2:$E$761,5,0))</f>
        <v>16.142489999999999</v>
      </c>
      <c r="N311">
        <f>IF(ISERROR(VLOOKUP(A311,'DOGE-USD'!$A$2:$G$1776,5,0)),"na",VLOOKUP(A311,'DOGE-USD'!$A$2:$G$1776,5,0))</f>
        <v>0.23217399999999999</v>
      </c>
      <c r="O311">
        <f>IF(ISERROR(VLOOKUP(A311,'SHIB-USD'!$A$2:$G$780,5,0)),"na",VLOOKUP(A311,'SHIB-USD'!$A$2:$G$780,5,0))</f>
        <v>6.9999999999999999E-6</v>
      </c>
    </row>
    <row r="312" spans="1:15" x14ac:dyDescent="0.35">
      <c r="A312" s="3">
        <v>44369</v>
      </c>
      <c r="B312">
        <f>VLOOKUP(A312,Yields!$A$2:$B$1680,2,0)</f>
        <v>0.04</v>
      </c>
      <c r="C312">
        <f>IF(ISERROR(VLOOKUP(A312,'BTC-USD'!$A$2:$E$1828,5,0)),"na",(VLOOKUP(A312,'BTC-USD'!$A$2:$E$1828,5,0)))</f>
        <v>32505.660156000002</v>
      </c>
      <c r="D312" t="str">
        <f>IF(ISERROR(VLOOKUP(A312,'SP500'!$A$2:$G$252,4,0)),"na",VLOOKUP(A312,'SP500'!$A$2:$G$252,4,0))</f>
        <v>na</v>
      </c>
      <c r="E312">
        <f>IF(ISERROR(VLOOKUP(A312,'ishare R3000 ETF'!$A$2:$G$1260,4,0)),"na",VLOOKUP(A312,'ishare R3000 ETF'!$A$2:$G$1260,4,0))</f>
        <v>251.39999399999999</v>
      </c>
      <c r="F312">
        <f>IF(ISERROR(VLOOKUP(A312,'^IXIC'!A312:$E$1260,5,0)),"na",VLOOKUP(A312,'^IXIC'!A312:$E$1260,5,0))</f>
        <v>14253.269531</v>
      </c>
      <c r="G312">
        <f>IF(ISERROR(VLOOKUP(A312,'EURUSD=X'!$A$2:$E$1307,4,0)),"na",VLOOKUP(A312,'EURUSD=X'!$A$2:$E$1307,4,0))</f>
        <v>1.1882410000000001</v>
      </c>
      <c r="H312">
        <f>IF(ISERROR(VLOOKUP(A312,'ETH-USD'!$A$2:$E$1776,5,0)),"na",VLOOKUP(A312,'ETH-USD'!$A$2:$E$1776,5,0))</f>
        <v>1874.950073</v>
      </c>
      <c r="I312">
        <f>IF(ISERROR(VLOOKUP(A312,'Russell 2000'!$A$1:$E$1260,5,0)),"na",VLOOKUP(A312,'Russell 2000'!$A$1:$E$1260,5,0))</f>
        <v>2295.9499510000001</v>
      </c>
      <c r="J312">
        <f>IF(ISERROR(VLOOKUP(A312,'SOL-USD'!$A$2:$E$893,5,0)),"na",VLOOKUP(A312,'SOL-USD'!$A$2:$E$893,5,0))</f>
        <v>26.771856</v>
      </c>
      <c r="K312">
        <f>IF(ISERROR(VLOOKUP(A312,'AVAX-USD'!$A$2:$E$799,5,0)),"na",VLOOKUP(A312,'AVAX-USD'!$A$2:$E$799,5,0))</f>
        <v>10.526581999999999</v>
      </c>
      <c r="L312">
        <f>IF(ISERROR(VLOOKUP(A312,'ADA-USD'!$A$2:$E$1776,5,0)),"na",VLOOKUP(A312,'ADA-USD'!$A$2:$E$1776,5,0))</f>
        <v>1.153254</v>
      </c>
      <c r="M312">
        <f>IF(ISERROR(VLOOKUP(A312,'DOT-USD'!$A$2:$E$761,5,0)),"na",VLOOKUP(A312,'DOT-USD'!$A$2:$E$761,5,0))</f>
        <v>14.652412</v>
      </c>
      <c r="N312">
        <f>IF(ISERROR(VLOOKUP(A312,'DOGE-USD'!$A$2:$G$1776,5,0)),"na",VLOOKUP(A312,'DOGE-USD'!$A$2:$G$1776,5,0))</f>
        <v>0.19103100000000001</v>
      </c>
      <c r="O312">
        <f>IF(ISERROR(VLOOKUP(A312,'SHIB-USD'!$A$2:$G$780,5,0)),"na",VLOOKUP(A312,'SHIB-USD'!$A$2:$G$780,5,0))</f>
        <v>6.0000000000000002E-6</v>
      </c>
    </row>
    <row r="313" spans="1:15" x14ac:dyDescent="0.35">
      <c r="A313" s="3">
        <v>44368</v>
      </c>
      <c r="B313">
        <f>VLOOKUP(A313,Yields!$A$2:$B$1680,2,0)</f>
        <v>0.04</v>
      </c>
      <c r="C313">
        <f>IF(ISERROR(VLOOKUP(A313,'BTC-USD'!$A$2:$E$1828,5,0)),"na",(VLOOKUP(A313,'BTC-USD'!$A$2:$E$1828,5,0)))</f>
        <v>31676.693359000001</v>
      </c>
      <c r="D313" t="str">
        <f>IF(ISERROR(VLOOKUP(A313,'SP500'!$A$2:$G$252,4,0)),"na",VLOOKUP(A313,'SP500'!$A$2:$G$252,4,0))</f>
        <v>na</v>
      </c>
      <c r="E313">
        <f>IF(ISERROR(VLOOKUP(A313,'ishare R3000 ETF'!$A$2:$G$1260,4,0)),"na",VLOOKUP(A313,'ishare R3000 ETF'!$A$2:$G$1260,4,0))</f>
        <v>248.85000600000001</v>
      </c>
      <c r="F313">
        <f>IF(ISERROR(VLOOKUP(A313,'^IXIC'!A313:$E$1260,5,0)),"na",VLOOKUP(A313,'^IXIC'!A313:$E$1260,5,0))</f>
        <v>14141.480469</v>
      </c>
      <c r="G313">
        <f>IF(ISERROR(VLOOKUP(A313,'EURUSD=X'!$A$2:$E$1307,4,0)),"na",VLOOKUP(A313,'EURUSD=X'!$A$2:$E$1307,4,0))</f>
        <v>1.184876</v>
      </c>
      <c r="H313">
        <f>IF(ISERROR(VLOOKUP(A313,'ETH-USD'!$A$2:$E$1776,5,0)),"na",VLOOKUP(A313,'ETH-USD'!$A$2:$E$1776,5,0))</f>
        <v>1888.44751</v>
      </c>
      <c r="I313">
        <f>IF(ISERROR(VLOOKUP(A313,'Russell 2000'!$A$1:$E$1260,5,0)),"na",VLOOKUP(A313,'Russell 2000'!$A$1:$E$1260,5,0))</f>
        <v>2286.0900879999999</v>
      </c>
      <c r="J313">
        <f>IF(ISERROR(VLOOKUP(A313,'SOL-USD'!$A$2:$E$893,5,0)),"na",VLOOKUP(A313,'SOL-USD'!$A$2:$E$893,5,0))</f>
        <v>26.657399999999999</v>
      </c>
      <c r="K313">
        <f>IF(ISERROR(VLOOKUP(A313,'AVAX-USD'!$A$2:$E$799,5,0)),"na",VLOOKUP(A313,'AVAX-USD'!$A$2:$E$799,5,0))</f>
        <v>11.210616</v>
      </c>
      <c r="L313">
        <f>IF(ISERROR(VLOOKUP(A313,'ADA-USD'!$A$2:$E$1776,5,0)),"na",VLOOKUP(A313,'ADA-USD'!$A$2:$E$1776,5,0))</f>
        <v>1.1774800000000001</v>
      </c>
      <c r="M313">
        <f>IF(ISERROR(VLOOKUP(A313,'DOT-USD'!$A$2:$E$761,5,0)),"na",VLOOKUP(A313,'DOT-USD'!$A$2:$E$761,5,0))</f>
        <v>15.769904</v>
      </c>
      <c r="N313">
        <f>IF(ISERROR(VLOOKUP(A313,'DOGE-USD'!$A$2:$G$1776,5,0)),"na",VLOOKUP(A313,'DOGE-USD'!$A$2:$G$1776,5,0))</f>
        <v>0.17869099999999999</v>
      </c>
      <c r="O313">
        <f>IF(ISERROR(VLOOKUP(A313,'SHIB-USD'!$A$2:$G$780,5,0)),"na",VLOOKUP(A313,'SHIB-USD'!$A$2:$G$780,5,0))</f>
        <v>6.0000000000000002E-6</v>
      </c>
    </row>
    <row r="314" spans="1:15" x14ac:dyDescent="0.35">
      <c r="A314" s="3">
        <v>44365</v>
      </c>
      <c r="B314">
        <f>VLOOKUP(A314,Yields!$A$2:$B$1680,2,0)</f>
        <v>0.05</v>
      </c>
      <c r="C314">
        <f>IF(ISERROR(VLOOKUP(A314,'BTC-USD'!$A$2:$E$1828,5,0)),"na",(VLOOKUP(A314,'BTC-USD'!$A$2:$E$1828,5,0)))</f>
        <v>35787.246094000002</v>
      </c>
      <c r="D314" t="str">
        <f>IF(ISERROR(VLOOKUP(A314,'SP500'!$A$2:$G$252,4,0)),"na",VLOOKUP(A314,'SP500'!$A$2:$G$252,4,0))</f>
        <v>na</v>
      </c>
      <c r="E314">
        <f>IF(ISERROR(VLOOKUP(A314,'ishare R3000 ETF'!$A$2:$G$1260,4,0)),"na",VLOOKUP(A314,'ishare R3000 ETF'!$A$2:$G$1260,4,0))</f>
        <v>248.08999600000001</v>
      </c>
      <c r="F314">
        <f>IF(ISERROR(VLOOKUP(A314,'^IXIC'!A314:$E$1260,5,0)),"na",VLOOKUP(A314,'^IXIC'!A314:$E$1260,5,0))</f>
        <v>14030.379883</v>
      </c>
      <c r="G314">
        <f>IF(ISERROR(VLOOKUP(A314,'EURUSD=X'!$A$2:$E$1307,4,0)),"na",VLOOKUP(A314,'EURUSD=X'!$A$2:$E$1307,4,0))</f>
        <v>1.1851149999999999</v>
      </c>
      <c r="H314">
        <f>IF(ISERROR(VLOOKUP(A314,'ETH-USD'!$A$2:$E$1776,5,0)),"na",VLOOKUP(A314,'ETH-USD'!$A$2:$E$1776,5,0))</f>
        <v>2231.733154</v>
      </c>
      <c r="I314">
        <f>IF(ISERROR(VLOOKUP(A314,'Russell 2000'!$A$1:$E$1260,5,0)),"na",VLOOKUP(A314,'Russell 2000'!$A$1:$E$1260,5,0))</f>
        <v>2237.75</v>
      </c>
      <c r="J314">
        <f>IF(ISERROR(VLOOKUP(A314,'SOL-USD'!$A$2:$E$893,5,0)),"na",VLOOKUP(A314,'SOL-USD'!$A$2:$E$893,5,0))</f>
        <v>36.648795999999997</v>
      </c>
      <c r="K314">
        <f>IF(ISERROR(VLOOKUP(A314,'AVAX-USD'!$A$2:$E$799,5,0)),"na",VLOOKUP(A314,'AVAX-USD'!$A$2:$E$799,5,0))</f>
        <v>13.627871000000001</v>
      </c>
      <c r="L314">
        <f>IF(ISERROR(VLOOKUP(A314,'ADA-USD'!$A$2:$E$1776,5,0)),"na",VLOOKUP(A314,'ADA-USD'!$A$2:$E$1776,5,0))</f>
        <v>1.4153960000000001</v>
      </c>
      <c r="M314">
        <f>IF(ISERROR(VLOOKUP(A314,'DOT-USD'!$A$2:$E$761,5,0)),"na",VLOOKUP(A314,'DOT-USD'!$A$2:$E$761,5,0))</f>
        <v>21.398895</v>
      </c>
      <c r="N314">
        <f>IF(ISERROR(VLOOKUP(A314,'DOGE-USD'!$A$2:$G$1776,5,0)),"na",VLOOKUP(A314,'DOGE-USD'!$A$2:$G$1776,5,0))</f>
        <v>0.29347200000000001</v>
      </c>
      <c r="O314">
        <f>IF(ISERROR(VLOOKUP(A314,'SHIB-USD'!$A$2:$G$780,5,0)),"na",VLOOKUP(A314,'SHIB-USD'!$A$2:$G$780,5,0))</f>
        <v>6.9999999999999999E-6</v>
      </c>
    </row>
    <row r="315" spans="1:15" x14ac:dyDescent="0.35">
      <c r="A315" s="3">
        <v>44364</v>
      </c>
      <c r="B315">
        <f>VLOOKUP(A315,Yields!$A$2:$B$1680,2,0)</f>
        <v>0.05</v>
      </c>
      <c r="C315">
        <f>IF(ISERROR(VLOOKUP(A315,'BTC-USD'!$A$2:$E$1828,5,0)),"na",(VLOOKUP(A315,'BTC-USD'!$A$2:$E$1828,5,0)))</f>
        <v>38053.503905999998</v>
      </c>
      <c r="D315" t="str">
        <f>IF(ISERROR(VLOOKUP(A315,'SP500'!$A$2:$G$252,4,0)),"na",VLOOKUP(A315,'SP500'!$A$2:$G$252,4,0))</f>
        <v>na</v>
      </c>
      <c r="E315">
        <f>IF(ISERROR(VLOOKUP(A315,'ishare R3000 ETF'!$A$2:$G$1260,4,0)),"na",VLOOKUP(A315,'ishare R3000 ETF'!$A$2:$G$1260,4,0))</f>
        <v>249.94000199999999</v>
      </c>
      <c r="F315">
        <f>IF(ISERROR(VLOOKUP(A315,'^IXIC'!A315:$E$1260,5,0)),"na",VLOOKUP(A315,'^IXIC'!A315:$E$1260,5,0))</f>
        <v>14161.349609000001</v>
      </c>
      <c r="G315">
        <f>IF(ISERROR(VLOOKUP(A315,'EURUSD=X'!$A$2:$E$1307,4,0)),"na",VLOOKUP(A315,'EURUSD=X'!$A$2:$E$1307,4,0))</f>
        <v>1.1907030000000001</v>
      </c>
      <c r="H315">
        <f>IF(ISERROR(VLOOKUP(A315,'ETH-USD'!$A$2:$E$1776,5,0)),"na",VLOOKUP(A315,'ETH-USD'!$A$2:$E$1776,5,0))</f>
        <v>2372.001953</v>
      </c>
      <c r="I315">
        <f>IF(ISERROR(VLOOKUP(A315,'Russell 2000'!$A$1:$E$1260,5,0)),"na",VLOOKUP(A315,'Russell 2000'!$A$1:$E$1260,5,0))</f>
        <v>2287.459961</v>
      </c>
      <c r="J315">
        <f>IF(ISERROR(VLOOKUP(A315,'SOL-USD'!$A$2:$E$893,5,0)),"na",VLOOKUP(A315,'SOL-USD'!$A$2:$E$893,5,0))</f>
        <v>39.264591000000003</v>
      </c>
      <c r="K315">
        <f>IF(ISERROR(VLOOKUP(A315,'AVAX-USD'!$A$2:$E$799,5,0)),"na",VLOOKUP(A315,'AVAX-USD'!$A$2:$E$799,5,0))</f>
        <v>14.832069000000001</v>
      </c>
      <c r="L315">
        <f>IF(ISERROR(VLOOKUP(A315,'ADA-USD'!$A$2:$E$1776,5,0)),"na",VLOOKUP(A315,'ADA-USD'!$A$2:$E$1776,5,0))</f>
        <v>1.482194</v>
      </c>
      <c r="M315">
        <f>IF(ISERROR(VLOOKUP(A315,'DOT-USD'!$A$2:$E$761,5,0)),"na",VLOOKUP(A315,'DOT-USD'!$A$2:$E$761,5,0))</f>
        <v>22.511454000000001</v>
      </c>
      <c r="N315">
        <f>IF(ISERROR(VLOOKUP(A315,'DOGE-USD'!$A$2:$G$1776,5,0)),"na",VLOOKUP(A315,'DOGE-USD'!$A$2:$G$1776,5,0))</f>
        <v>0.30649599999999999</v>
      </c>
      <c r="O315">
        <f>IF(ISERROR(VLOOKUP(A315,'SHIB-USD'!$A$2:$G$780,5,0)),"na",VLOOKUP(A315,'SHIB-USD'!$A$2:$G$780,5,0))</f>
        <v>7.9999999999999996E-6</v>
      </c>
    </row>
    <row r="316" spans="1:15" x14ac:dyDescent="0.35">
      <c r="A316" s="3">
        <v>44363</v>
      </c>
      <c r="B316">
        <f>VLOOKUP(A316,Yields!$A$2:$B$1680,2,0)</f>
        <v>0.04</v>
      </c>
      <c r="C316">
        <f>IF(ISERROR(VLOOKUP(A316,'BTC-USD'!$A$2:$E$1828,5,0)),"na",(VLOOKUP(A316,'BTC-USD'!$A$2:$E$1828,5,0)))</f>
        <v>38347.0625</v>
      </c>
      <c r="D316" t="str">
        <f>IF(ISERROR(VLOOKUP(A316,'SP500'!$A$2:$G$252,4,0)),"na",VLOOKUP(A316,'SP500'!$A$2:$G$252,4,0))</f>
        <v>na</v>
      </c>
      <c r="E316">
        <f>IF(ISERROR(VLOOKUP(A316,'ishare R3000 ETF'!$A$2:$G$1260,4,0)),"na",VLOOKUP(A316,'ishare R3000 ETF'!$A$2:$G$1260,4,0))</f>
        <v>250.36999499999999</v>
      </c>
      <c r="F316">
        <f>IF(ISERROR(VLOOKUP(A316,'^IXIC'!A316:$E$1260,5,0)),"na",VLOOKUP(A316,'^IXIC'!A316:$E$1260,5,0))</f>
        <v>14039.679688</v>
      </c>
      <c r="G316">
        <f>IF(ISERROR(VLOOKUP(A316,'EURUSD=X'!$A$2:$E$1307,4,0)),"na",VLOOKUP(A316,'EURUSD=X'!$A$2:$E$1307,4,0))</f>
        <v>1.2110350000000001</v>
      </c>
      <c r="H316">
        <f>IF(ISERROR(VLOOKUP(A316,'ETH-USD'!$A$2:$E$1776,5,0)),"na",VLOOKUP(A316,'ETH-USD'!$A$2:$E$1776,5,0))</f>
        <v>2367.6635740000002</v>
      </c>
      <c r="I316">
        <f>IF(ISERROR(VLOOKUP(A316,'Russell 2000'!$A$1:$E$1260,5,0)),"na",VLOOKUP(A316,'Russell 2000'!$A$1:$E$1260,5,0))</f>
        <v>2314.6899410000001</v>
      </c>
      <c r="J316">
        <f>IF(ISERROR(VLOOKUP(A316,'SOL-USD'!$A$2:$E$893,5,0)),"na",VLOOKUP(A316,'SOL-USD'!$A$2:$E$893,5,0))</f>
        <v>39.703617000000001</v>
      </c>
      <c r="K316">
        <f>IF(ISERROR(VLOOKUP(A316,'AVAX-USD'!$A$2:$E$799,5,0)),"na",VLOOKUP(A316,'AVAX-USD'!$A$2:$E$799,5,0))</f>
        <v>14.067678000000001</v>
      </c>
      <c r="L316">
        <f>IF(ISERROR(VLOOKUP(A316,'ADA-USD'!$A$2:$E$1776,5,0)),"na",VLOOKUP(A316,'ADA-USD'!$A$2:$E$1776,5,0))</f>
        <v>1.4825729999999999</v>
      </c>
      <c r="M316">
        <f>IF(ISERROR(VLOOKUP(A316,'DOT-USD'!$A$2:$E$761,5,0)),"na",VLOOKUP(A316,'DOT-USD'!$A$2:$E$761,5,0))</f>
        <v>22.972176000000001</v>
      </c>
      <c r="N316">
        <f>IF(ISERROR(VLOOKUP(A316,'DOGE-USD'!$A$2:$G$1776,5,0)),"na",VLOOKUP(A316,'DOGE-USD'!$A$2:$G$1776,5,0))</f>
        <v>0.30776100000000001</v>
      </c>
      <c r="O316">
        <f>IF(ISERROR(VLOOKUP(A316,'SHIB-USD'!$A$2:$G$780,5,0)),"na",VLOOKUP(A316,'SHIB-USD'!$A$2:$G$780,5,0))</f>
        <v>7.9999999999999996E-6</v>
      </c>
    </row>
    <row r="317" spans="1:15" x14ac:dyDescent="0.35">
      <c r="A317" s="3">
        <v>44362</v>
      </c>
      <c r="B317">
        <f>VLOOKUP(A317,Yields!$A$2:$B$1680,2,0)</f>
        <v>0.02</v>
      </c>
      <c r="C317">
        <f>IF(ISERROR(VLOOKUP(A317,'BTC-USD'!$A$2:$E$1828,5,0)),"na",(VLOOKUP(A317,'BTC-USD'!$A$2:$E$1828,5,0)))</f>
        <v>40406.269530999998</v>
      </c>
      <c r="D317" t="str">
        <f>IF(ISERROR(VLOOKUP(A317,'SP500'!$A$2:$G$252,4,0)),"na",VLOOKUP(A317,'SP500'!$A$2:$G$252,4,0))</f>
        <v>na</v>
      </c>
      <c r="E317">
        <f>IF(ISERROR(VLOOKUP(A317,'ishare R3000 ETF'!$A$2:$G$1260,4,0)),"na",VLOOKUP(A317,'ishare R3000 ETF'!$A$2:$G$1260,4,0))</f>
        <v>252.33000200000001</v>
      </c>
      <c r="F317">
        <f>IF(ISERROR(VLOOKUP(A317,'^IXIC'!A317:$E$1260,5,0)),"na",VLOOKUP(A317,'^IXIC'!A317:$E$1260,5,0))</f>
        <v>14072.860352</v>
      </c>
      <c r="G317">
        <f>IF(ISERROR(VLOOKUP(A317,'EURUSD=X'!$A$2:$E$1307,4,0)),"na",VLOOKUP(A317,'EURUSD=X'!$A$2:$E$1307,4,0))</f>
        <v>1.2102869999999999</v>
      </c>
      <c r="H317">
        <f>IF(ISERROR(VLOOKUP(A317,'ETH-USD'!$A$2:$E$1776,5,0)),"na",VLOOKUP(A317,'ETH-USD'!$A$2:$E$1776,5,0))</f>
        <v>2610.936768</v>
      </c>
      <c r="I317">
        <f>IF(ISERROR(VLOOKUP(A317,'Russell 2000'!$A$1:$E$1260,5,0)),"na",VLOOKUP(A317,'Russell 2000'!$A$1:$E$1260,5,0))</f>
        <v>2320.070068</v>
      </c>
      <c r="J317">
        <f>IF(ISERROR(VLOOKUP(A317,'SOL-USD'!$A$2:$E$893,5,0)),"na",VLOOKUP(A317,'SOL-USD'!$A$2:$E$893,5,0))</f>
        <v>41.153647999999997</v>
      </c>
      <c r="K317">
        <f>IF(ISERROR(VLOOKUP(A317,'AVAX-USD'!$A$2:$E$799,5,0)),"na",VLOOKUP(A317,'AVAX-USD'!$A$2:$E$799,5,0))</f>
        <v>15.180043</v>
      </c>
      <c r="L317">
        <f>IF(ISERROR(VLOOKUP(A317,'ADA-USD'!$A$2:$E$1776,5,0)),"na",VLOOKUP(A317,'ADA-USD'!$A$2:$E$1776,5,0))</f>
        <v>1.597756</v>
      </c>
      <c r="M317">
        <f>IF(ISERROR(VLOOKUP(A317,'DOT-USD'!$A$2:$E$761,5,0)),"na",VLOOKUP(A317,'DOT-USD'!$A$2:$E$761,5,0))</f>
        <v>24.760836000000001</v>
      </c>
      <c r="N317">
        <f>IF(ISERROR(VLOOKUP(A317,'DOGE-USD'!$A$2:$G$1776,5,0)),"na",VLOOKUP(A317,'DOGE-USD'!$A$2:$G$1776,5,0))</f>
        <v>0.32838099999999998</v>
      </c>
      <c r="O317">
        <f>IF(ISERROR(VLOOKUP(A317,'SHIB-USD'!$A$2:$G$780,5,0)),"na",VLOOKUP(A317,'SHIB-USD'!$A$2:$G$780,5,0))</f>
        <v>6.9999999999999999E-6</v>
      </c>
    </row>
    <row r="318" spans="1:15" x14ac:dyDescent="0.35">
      <c r="A318" s="3">
        <v>44361</v>
      </c>
      <c r="B318">
        <f>VLOOKUP(A318,Yields!$A$2:$B$1680,2,0)</f>
        <v>0.01</v>
      </c>
      <c r="C318">
        <f>IF(ISERROR(VLOOKUP(A318,'BTC-USD'!$A$2:$E$1828,5,0)),"na",(VLOOKUP(A318,'BTC-USD'!$A$2:$E$1828,5,0)))</f>
        <v>40218.476562999997</v>
      </c>
      <c r="D318" t="str">
        <f>IF(ISERROR(VLOOKUP(A318,'SP500'!$A$2:$G$252,4,0)),"na",VLOOKUP(A318,'SP500'!$A$2:$G$252,4,0))</f>
        <v>na</v>
      </c>
      <c r="E318">
        <f>IF(ISERROR(VLOOKUP(A318,'ishare R3000 ETF'!$A$2:$G$1260,4,0)),"na",VLOOKUP(A318,'ishare R3000 ETF'!$A$2:$G$1260,4,0))</f>
        <v>252.490005</v>
      </c>
      <c r="F318">
        <f>IF(ISERROR(VLOOKUP(A318,'^IXIC'!A318:$E$1260,5,0)),"na",VLOOKUP(A318,'^IXIC'!A318:$E$1260,5,0))</f>
        <v>14174.139648</v>
      </c>
      <c r="G318">
        <f>IF(ISERROR(VLOOKUP(A318,'EURUSD=X'!$A$2:$E$1307,4,0)),"na",VLOOKUP(A318,'EURUSD=X'!$A$2:$E$1307,4,0))</f>
        <v>1.2095260000000001</v>
      </c>
      <c r="H318">
        <f>IF(ISERROR(VLOOKUP(A318,'ETH-USD'!$A$2:$E$1776,5,0)),"na",VLOOKUP(A318,'ETH-USD'!$A$2:$E$1776,5,0))</f>
        <v>2537.8911130000001</v>
      </c>
      <c r="I318">
        <f>IF(ISERROR(VLOOKUP(A318,'Russell 2000'!$A$1:$E$1260,5,0)),"na",VLOOKUP(A318,'Russell 2000'!$A$1:$E$1260,5,0))</f>
        <v>2326.1499020000001</v>
      </c>
      <c r="J318">
        <f>IF(ISERROR(VLOOKUP(A318,'SOL-USD'!$A$2:$E$893,5,0)),"na",VLOOKUP(A318,'SOL-USD'!$A$2:$E$893,5,0))</f>
        <v>38.713054999999997</v>
      </c>
      <c r="K318">
        <f>IF(ISERROR(VLOOKUP(A318,'AVAX-USD'!$A$2:$E$799,5,0)),"na",VLOOKUP(A318,'AVAX-USD'!$A$2:$E$799,5,0))</f>
        <v>14.965835999999999</v>
      </c>
      <c r="L318">
        <f>IF(ISERROR(VLOOKUP(A318,'ADA-USD'!$A$2:$E$1776,5,0)),"na",VLOOKUP(A318,'ADA-USD'!$A$2:$E$1776,5,0))</f>
        <v>1.57511</v>
      </c>
      <c r="M318">
        <f>IF(ISERROR(VLOOKUP(A318,'DOT-USD'!$A$2:$E$761,5,0)),"na",VLOOKUP(A318,'DOT-USD'!$A$2:$E$761,5,0))</f>
        <v>22.205356999999999</v>
      </c>
      <c r="N318">
        <f>IF(ISERROR(VLOOKUP(A318,'DOGE-USD'!$A$2:$G$1776,5,0)),"na",VLOOKUP(A318,'DOGE-USD'!$A$2:$G$1776,5,0))</f>
        <v>0.33208500000000002</v>
      </c>
      <c r="O318">
        <f>IF(ISERROR(VLOOKUP(A318,'SHIB-USD'!$A$2:$G$780,5,0)),"na",VLOOKUP(A318,'SHIB-USD'!$A$2:$G$780,5,0))</f>
        <v>6.9999999999999999E-6</v>
      </c>
    </row>
    <row r="319" spans="1:15" x14ac:dyDescent="0.35">
      <c r="A319" s="3">
        <v>44358</v>
      </c>
      <c r="B319">
        <f>VLOOKUP(A319,Yields!$A$2:$B$1680,2,0)</f>
        <v>0.01</v>
      </c>
      <c r="C319">
        <f>IF(ISERROR(VLOOKUP(A319,'BTC-USD'!$A$2:$E$1828,5,0)),"na",(VLOOKUP(A319,'BTC-USD'!$A$2:$E$1828,5,0)))</f>
        <v>37334.398437999997</v>
      </c>
      <c r="D319" t="str">
        <f>IF(ISERROR(VLOOKUP(A319,'SP500'!$A$2:$G$252,4,0)),"na",VLOOKUP(A319,'SP500'!$A$2:$G$252,4,0))</f>
        <v>na</v>
      </c>
      <c r="E319">
        <f>IF(ISERROR(VLOOKUP(A319,'ishare R3000 ETF'!$A$2:$G$1260,4,0)),"na",VLOOKUP(A319,'ishare R3000 ETF'!$A$2:$G$1260,4,0))</f>
        <v>252.270004</v>
      </c>
      <c r="F319">
        <f>IF(ISERROR(VLOOKUP(A319,'^IXIC'!A319:$E$1260,5,0)),"na",VLOOKUP(A319,'^IXIC'!A319:$E$1260,5,0))</f>
        <v>14069.419921999999</v>
      </c>
      <c r="G319">
        <f>IF(ISERROR(VLOOKUP(A319,'EURUSD=X'!$A$2:$E$1307,4,0)),"na",VLOOKUP(A319,'EURUSD=X'!$A$2:$E$1307,4,0))</f>
        <v>1.2095</v>
      </c>
      <c r="H319">
        <f>IF(ISERROR(VLOOKUP(A319,'ETH-USD'!$A$2:$E$1776,5,0)),"na",VLOOKUP(A319,'ETH-USD'!$A$2:$E$1776,5,0))</f>
        <v>2353.7687989999999</v>
      </c>
      <c r="I319">
        <f>IF(ISERROR(VLOOKUP(A319,'Russell 2000'!$A$1:$E$1260,5,0)),"na",VLOOKUP(A319,'Russell 2000'!$A$1:$E$1260,5,0))</f>
        <v>2335.8100589999999</v>
      </c>
      <c r="J319">
        <f>IF(ISERROR(VLOOKUP(A319,'SOL-USD'!$A$2:$E$893,5,0)),"na",VLOOKUP(A319,'SOL-USD'!$A$2:$E$893,5,0))</f>
        <v>36.046084999999998</v>
      </c>
      <c r="K319">
        <f>IF(ISERROR(VLOOKUP(A319,'AVAX-USD'!$A$2:$E$799,5,0)),"na",VLOOKUP(A319,'AVAX-USD'!$A$2:$E$799,5,0))</f>
        <v>13.418979</v>
      </c>
      <c r="L319">
        <f>IF(ISERROR(VLOOKUP(A319,'ADA-USD'!$A$2:$E$1776,5,0)),"na",VLOOKUP(A319,'ADA-USD'!$A$2:$E$1776,5,0))</f>
        <v>1.4363779999999999</v>
      </c>
      <c r="M319">
        <f>IF(ISERROR(VLOOKUP(A319,'DOT-USD'!$A$2:$E$761,5,0)),"na",VLOOKUP(A319,'DOT-USD'!$A$2:$E$761,5,0))</f>
        <v>20.985856999999999</v>
      </c>
      <c r="N319">
        <f>IF(ISERROR(VLOOKUP(A319,'DOGE-USD'!$A$2:$G$1776,5,0)),"na",VLOOKUP(A319,'DOGE-USD'!$A$2:$G$1776,5,0))</f>
        <v>0.319359</v>
      </c>
      <c r="O319">
        <f>IF(ISERROR(VLOOKUP(A319,'SHIB-USD'!$A$2:$G$780,5,0)),"na",VLOOKUP(A319,'SHIB-USD'!$A$2:$G$780,5,0))</f>
        <v>6.0000000000000002E-6</v>
      </c>
    </row>
    <row r="320" spans="1:15" x14ac:dyDescent="0.35">
      <c r="A320" s="3">
        <v>44357</v>
      </c>
      <c r="B320">
        <f>VLOOKUP(A320,Yields!$A$2:$B$1680,2,0)</f>
        <v>0.01</v>
      </c>
      <c r="C320">
        <f>IF(ISERROR(VLOOKUP(A320,'BTC-USD'!$A$2:$E$1828,5,0)),"na",(VLOOKUP(A320,'BTC-USD'!$A$2:$E$1828,5,0)))</f>
        <v>36702.597655999998</v>
      </c>
      <c r="D320" t="str">
        <f>IF(ISERROR(VLOOKUP(A320,'SP500'!$A$2:$G$252,4,0)),"na",VLOOKUP(A320,'SP500'!$A$2:$G$252,4,0))</f>
        <v>na</v>
      </c>
      <c r="E320">
        <f>IF(ISERROR(VLOOKUP(A320,'ishare R3000 ETF'!$A$2:$G$1260,4,0)),"na",VLOOKUP(A320,'ishare R3000 ETF'!$A$2:$G$1260,4,0))</f>
        <v>251.509995</v>
      </c>
      <c r="F320">
        <f>IF(ISERROR(VLOOKUP(A320,'^IXIC'!A320:$E$1260,5,0)),"na",VLOOKUP(A320,'^IXIC'!A320:$E$1260,5,0))</f>
        <v>14020.330078000001</v>
      </c>
      <c r="G320">
        <f>IF(ISERROR(VLOOKUP(A320,'EURUSD=X'!$A$2:$E$1307,4,0)),"na",VLOOKUP(A320,'EURUSD=X'!$A$2:$E$1307,4,0))</f>
        <v>1.2145349999999999</v>
      </c>
      <c r="H320">
        <f>IF(ISERROR(VLOOKUP(A320,'ETH-USD'!$A$2:$E$1776,5,0)),"na",VLOOKUP(A320,'ETH-USD'!$A$2:$E$1776,5,0))</f>
        <v>2471.5185550000001</v>
      </c>
      <c r="I320">
        <f>IF(ISERROR(VLOOKUP(A320,'Russell 2000'!$A$1:$E$1260,5,0)),"na",VLOOKUP(A320,'Russell 2000'!$A$1:$E$1260,5,0))</f>
        <v>2311.4099120000001</v>
      </c>
      <c r="J320">
        <f>IF(ISERROR(VLOOKUP(A320,'SOL-USD'!$A$2:$E$893,5,0)),"na",VLOOKUP(A320,'SOL-USD'!$A$2:$E$893,5,0))</f>
        <v>41.098675</v>
      </c>
      <c r="K320">
        <f>IF(ISERROR(VLOOKUP(A320,'AVAX-USD'!$A$2:$E$799,5,0)),"na",VLOOKUP(A320,'AVAX-USD'!$A$2:$E$799,5,0))</f>
        <v>14.176408</v>
      </c>
      <c r="L320">
        <f>IF(ISERROR(VLOOKUP(A320,'ADA-USD'!$A$2:$E$1776,5,0)),"na",VLOOKUP(A320,'ADA-USD'!$A$2:$E$1776,5,0))</f>
        <v>1.531857</v>
      </c>
      <c r="M320">
        <f>IF(ISERROR(VLOOKUP(A320,'DOT-USD'!$A$2:$E$761,5,0)),"na",VLOOKUP(A320,'DOT-USD'!$A$2:$E$761,5,0))</f>
        <v>22.684816000000001</v>
      </c>
      <c r="N320">
        <f>IF(ISERROR(VLOOKUP(A320,'DOGE-USD'!$A$2:$G$1776,5,0)),"na",VLOOKUP(A320,'DOGE-USD'!$A$2:$G$1776,5,0))</f>
        <v>0.326351</v>
      </c>
      <c r="O320">
        <f>IF(ISERROR(VLOOKUP(A320,'SHIB-USD'!$A$2:$G$780,5,0)),"na",VLOOKUP(A320,'SHIB-USD'!$A$2:$G$780,5,0))</f>
        <v>6.9999999999999999E-6</v>
      </c>
    </row>
    <row r="321" spans="1:15" x14ac:dyDescent="0.35">
      <c r="A321" s="3">
        <v>44356</v>
      </c>
      <c r="B321">
        <f>VLOOKUP(A321,Yields!$A$2:$B$1680,2,0)</f>
        <v>0.01</v>
      </c>
      <c r="C321">
        <f>IF(ISERROR(VLOOKUP(A321,'BTC-USD'!$A$2:$E$1828,5,0)),"na",(VLOOKUP(A321,'BTC-USD'!$A$2:$E$1828,5,0)))</f>
        <v>37345.121094000002</v>
      </c>
      <c r="D321" t="str">
        <f>IF(ISERROR(VLOOKUP(A321,'SP500'!$A$2:$G$252,4,0)),"na",VLOOKUP(A321,'SP500'!$A$2:$G$252,4,0))</f>
        <v>na</v>
      </c>
      <c r="E321">
        <f>IF(ISERROR(VLOOKUP(A321,'ishare R3000 ETF'!$A$2:$G$1260,4,0)),"na",VLOOKUP(A321,'ishare R3000 ETF'!$A$2:$G$1260,4,0))</f>
        <v>251.88999899999999</v>
      </c>
      <c r="F321">
        <f>IF(ISERROR(VLOOKUP(A321,'^IXIC'!A321:$E$1260,5,0)),"na",VLOOKUP(A321,'^IXIC'!A321:$E$1260,5,0))</f>
        <v>13911.75</v>
      </c>
      <c r="G321">
        <f>IF(ISERROR(VLOOKUP(A321,'EURUSD=X'!$A$2:$E$1307,4,0)),"na",VLOOKUP(A321,'EURUSD=X'!$A$2:$E$1307,4,0))</f>
        <v>1.217182</v>
      </c>
      <c r="H321">
        <f>IF(ISERROR(VLOOKUP(A321,'ETH-USD'!$A$2:$E$1776,5,0)),"na",VLOOKUP(A321,'ETH-USD'!$A$2:$E$1776,5,0))</f>
        <v>2608.2670899999998</v>
      </c>
      <c r="I321">
        <f>IF(ISERROR(VLOOKUP(A321,'Russell 2000'!$A$1:$E$1260,5,0)),"na",VLOOKUP(A321,'Russell 2000'!$A$1:$E$1260,5,0))</f>
        <v>2327.1298830000001</v>
      </c>
      <c r="J321">
        <f>IF(ISERROR(VLOOKUP(A321,'SOL-USD'!$A$2:$E$893,5,0)),"na",VLOOKUP(A321,'SOL-USD'!$A$2:$E$893,5,0))</f>
        <v>42.031776000000001</v>
      </c>
      <c r="K321">
        <f>IF(ISERROR(VLOOKUP(A321,'AVAX-USD'!$A$2:$E$799,5,0)),"na",VLOOKUP(A321,'AVAX-USD'!$A$2:$E$799,5,0))</f>
        <v>15.386891</v>
      </c>
      <c r="L321">
        <f>IF(ISERROR(VLOOKUP(A321,'ADA-USD'!$A$2:$E$1776,5,0)),"na",VLOOKUP(A321,'ADA-USD'!$A$2:$E$1776,5,0))</f>
        <v>1.6248260000000001</v>
      </c>
      <c r="M321">
        <f>IF(ISERROR(VLOOKUP(A321,'DOT-USD'!$A$2:$E$761,5,0)),"na",VLOOKUP(A321,'DOT-USD'!$A$2:$E$761,5,0))</f>
        <v>23.184937999999999</v>
      </c>
      <c r="N321">
        <f>IF(ISERROR(VLOOKUP(A321,'DOGE-USD'!$A$2:$G$1776,5,0)),"na",VLOOKUP(A321,'DOGE-USD'!$A$2:$G$1776,5,0))</f>
        <v>0.343331</v>
      </c>
      <c r="O321">
        <f>IF(ISERROR(VLOOKUP(A321,'SHIB-USD'!$A$2:$G$780,5,0)),"na",VLOOKUP(A321,'SHIB-USD'!$A$2:$G$780,5,0))</f>
        <v>6.9999999999999999E-6</v>
      </c>
    </row>
    <row r="322" spans="1:15" x14ac:dyDescent="0.35">
      <c r="A322" s="3">
        <v>44355</v>
      </c>
      <c r="B322">
        <f>VLOOKUP(A322,Yields!$A$2:$B$1680,2,0)</f>
        <v>0.01</v>
      </c>
      <c r="C322">
        <f>IF(ISERROR(VLOOKUP(A322,'BTC-USD'!$A$2:$E$1828,5,0)),"na",(VLOOKUP(A322,'BTC-USD'!$A$2:$E$1828,5,0)))</f>
        <v>33472.632812999997</v>
      </c>
      <c r="D322" t="str">
        <f>IF(ISERROR(VLOOKUP(A322,'SP500'!$A$2:$G$252,4,0)),"na",VLOOKUP(A322,'SP500'!$A$2:$G$252,4,0))</f>
        <v>na</v>
      </c>
      <c r="E322">
        <f>IF(ISERROR(VLOOKUP(A322,'ishare R3000 ETF'!$A$2:$G$1260,4,0)),"na",VLOOKUP(A322,'ishare R3000 ETF'!$A$2:$G$1260,4,0))</f>
        <v>251.270004</v>
      </c>
      <c r="F322">
        <f>IF(ISERROR(VLOOKUP(A322,'^IXIC'!A322:$E$1260,5,0)),"na",VLOOKUP(A322,'^IXIC'!A322:$E$1260,5,0))</f>
        <v>13924.910156</v>
      </c>
      <c r="G322">
        <f>IF(ISERROR(VLOOKUP(A322,'EURUSD=X'!$A$2:$E$1307,4,0)),"na",VLOOKUP(A322,'EURUSD=X'!$A$2:$E$1307,4,0))</f>
        <v>1.216663</v>
      </c>
      <c r="H322">
        <f>IF(ISERROR(VLOOKUP(A322,'ETH-USD'!$A$2:$E$1776,5,0)),"na",VLOOKUP(A322,'ETH-USD'!$A$2:$E$1776,5,0))</f>
        <v>2517.438721</v>
      </c>
      <c r="I322">
        <f>IF(ISERROR(VLOOKUP(A322,'Russell 2000'!$A$1:$E$1260,5,0)),"na",VLOOKUP(A322,'Russell 2000'!$A$1:$E$1260,5,0))</f>
        <v>2343.76001</v>
      </c>
      <c r="J322">
        <f>IF(ISERROR(VLOOKUP(A322,'SOL-USD'!$A$2:$E$893,5,0)),"na",VLOOKUP(A322,'SOL-USD'!$A$2:$E$893,5,0))</f>
        <v>41.517814999999999</v>
      </c>
      <c r="K322">
        <f>IF(ISERROR(VLOOKUP(A322,'AVAX-USD'!$A$2:$E$799,5,0)),"na",VLOOKUP(A322,'AVAX-USD'!$A$2:$E$799,5,0))</f>
        <v>14.86894</v>
      </c>
      <c r="L322">
        <f>IF(ISERROR(VLOOKUP(A322,'ADA-USD'!$A$2:$E$1776,5,0)),"na",VLOOKUP(A322,'ADA-USD'!$A$2:$E$1776,5,0))</f>
        <v>1.5880300000000001</v>
      </c>
      <c r="M322">
        <f>IF(ISERROR(VLOOKUP(A322,'DOT-USD'!$A$2:$E$761,5,0)),"na",VLOOKUP(A322,'DOT-USD'!$A$2:$E$761,5,0))</f>
        <v>21.745270000000001</v>
      </c>
      <c r="N322">
        <f>IF(ISERROR(VLOOKUP(A322,'DOGE-USD'!$A$2:$G$1776,5,0)),"na",VLOOKUP(A322,'DOGE-USD'!$A$2:$G$1776,5,0))</f>
        <v>0.32768700000000001</v>
      </c>
      <c r="O322">
        <f>IF(ISERROR(VLOOKUP(A322,'SHIB-USD'!$A$2:$G$780,5,0)),"na",VLOOKUP(A322,'SHIB-USD'!$A$2:$G$780,5,0))</f>
        <v>6.9999999999999999E-6</v>
      </c>
    </row>
    <row r="323" spans="1:15" x14ac:dyDescent="0.35">
      <c r="A323" s="3">
        <v>44354</v>
      </c>
      <c r="B323">
        <f>VLOOKUP(A323,Yields!$A$2:$B$1680,2,0)</f>
        <v>0.01</v>
      </c>
      <c r="C323">
        <f>IF(ISERROR(VLOOKUP(A323,'BTC-USD'!$A$2:$E$1828,5,0)),"na",(VLOOKUP(A323,'BTC-USD'!$A$2:$E$1828,5,0)))</f>
        <v>33560.707030999998</v>
      </c>
      <c r="D323" t="str">
        <f>IF(ISERROR(VLOOKUP(A323,'SP500'!$A$2:$G$252,4,0)),"na",VLOOKUP(A323,'SP500'!$A$2:$G$252,4,0))</f>
        <v>na</v>
      </c>
      <c r="E323">
        <f>IF(ISERROR(VLOOKUP(A323,'ishare R3000 ETF'!$A$2:$G$1260,4,0)),"na",VLOOKUP(A323,'ishare R3000 ETF'!$A$2:$G$1260,4,0))</f>
        <v>251.64999399999999</v>
      </c>
      <c r="F323">
        <f>IF(ISERROR(VLOOKUP(A323,'^IXIC'!A323:$E$1260,5,0)),"na",VLOOKUP(A323,'^IXIC'!A323:$E$1260,5,0))</f>
        <v>13881.719727</v>
      </c>
      <c r="G323">
        <f>IF(ISERROR(VLOOKUP(A323,'EURUSD=X'!$A$2:$E$1307,4,0)),"na",VLOOKUP(A323,'EURUSD=X'!$A$2:$E$1307,4,0))</f>
        <v>1.2145060000000001</v>
      </c>
      <c r="H323">
        <f>IF(ISERROR(VLOOKUP(A323,'ETH-USD'!$A$2:$E$1776,5,0)),"na",VLOOKUP(A323,'ETH-USD'!$A$2:$E$1776,5,0))</f>
        <v>2590.2631839999999</v>
      </c>
      <c r="I323">
        <f>IF(ISERROR(VLOOKUP(A323,'Russell 2000'!$A$1:$E$1260,5,0)),"na",VLOOKUP(A323,'Russell 2000'!$A$1:$E$1260,5,0))</f>
        <v>2319.179932</v>
      </c>
      <c r="J323">
        <f>IF(ISERROR(VLOOKUP(A323,'SOL-USD'!$A$2:$E$893,5,0)),"na",VLOOKUP(A323,'SOL-USD'!$A$2:$E$893,5,0))</f>
        <v>38.262332999999998</v>
      </c>
      <c r="K323">
        <f>IF(ISERROR(VLOOKUP(A323,'AVAX-USD'!$A$2:$E$799,5,0)),"na",VLOOKUP(A323,'AVAX-USD'!$A$2:$E$799,5,0))</f>
        <v>15.522640000000001</v>
      </c>
      <c r="L323">
        <f>IF(ISERROR(VLOOKUP(A323,'ADA-USD'!$A$2:$E$1776,5,0)),"na",VLOOKUP(A323,'ADA-USD'!$A$2:$E$1776,5,0))</f>
        <v>1.564106</v>
      </c>
      <c r="M323">
        <f>IF(ISERROR(VLOOKUP(A323,'DOT-USD'!$A$2:$E$761,5,0)),"na",VLOOKUP(A323,'DOT-USD'!$A$2:$E$761,5,0))</f>
        <v>21.626958999999999</v>
      </c>
      <c r="N323">
        <f>IF(ISERROR(VLOOKUP(A323,'DOGE-USD'!$A$2:$G$1776,5,0)),"na",VLOOKUP(A323,'DOGE-USD'!$A$2:$G$1776,5,0))</f>
        <v>0.33105000000000001</v>
      </c>
      <c r="O323">
        <f>IF(ISERROR(VLOOKUP(A323,'SHIB-USD'!$A$2:$G$780,5,0)),"na",VLOOKUP(A323,'SHIB-USD'!$A$2:$G$780,5,0))</f>
        <v>7.9999999999999996E-6</v>
      </c>
    </row>
    <row r="324" spans="1:15" x14ac:dyDescent="0.35">
      <c r="A324" s="3">
        <v>44351</v>
      </c>
      <c r="B324">
        <f>VLOOKUP(A324,Yields!$A$2:$B$1680,2,0)</f>
        <v>0.01</v>
      </c>
      <c r="C324">
        <f>IF(ISERROR(VLOOKUP(A324,'BTC-USD'!$A$2:$E$1828,5,0)),"na",(VLOOKUP(A324,'BTC-USD'!$A$2:$E$1828,5,0)))</f>
        <v>36894.40625</v>
      </c>
      <c r="D324" t="str">
        <f>IF(ISERROR(VLOOKUP(A324,'SP500'!$A$2:$G$252,4,0)),"na",VLOOKUP(A324,'SP500'!$A$2:$G$252,4,0))</f>
        <v>na</v>
      </c>
      <c r="E324">
        <f>IF(ISERROR(VLOOKUP(A324,'ishare R3000 ETF'!$A$2:$G$1260,4,0)),"na",VLOOKUP(A324,'ishare R3000 ETF'!$A$2:$G$1260,4,0))</f>
        <v>251.009995</v>
      </c>
      <c r="F324">
        <f>IF(ISERROR(VLOOKUP(A324,'^IXIC'!A324:$E$1260,5,0)),"na",VLOOKUP(A324,'^IXIC'!A324:$E$1260,5,0))</f>
        <v>13814.490234000001</v>
      </c>
      <c r="G324">
        <f>IF(ISERROR(VLOOKUP(A324,'EURUSD=X'!$A$2:$E$1307,4,0)),"na",VLOOKUP(A324,'EURUSD=X'!$A$2:$E$1307,4,0))</f>
        <v>1.2105509999999999</v>
      </c>
      <c r="H324">
        <f>IF(ISERROR(VLOOKUP(A324,'ETH-USD'!$A$2:$E$1776,5,0)),"na",VLOOKUP(A324,'ETH-USD'!$A$2:$E$1776,5,0))</f>
        <v>2688.195068</v>
      </c>
      <c r="I324">
        <f>IF(ISERROR(VLOOKUP(A324,'Russell 2000'!$A$1:$E$1260,5,0)),"na",VLOOKUP(A324,'Russell 2000'!$A$1:$E$1260,5,0))</f>
        <v>2286.4099120000001</v>
      </c>
      <c r="J324">
        <f>IF(ISERROR(VLOOKUP(A324,'SOL-USD'!$A$2:$E$893,5,0)),"na",VLOOKUP(A324,'SOL-USD'!$A$2:$E$893,5,0))</f>
        <v>37.41507</v>
      </c>
      <c r="K324">
        <f>IF(ISERROR(VLOOKUP(A324,'AVAX-USD'!$A$2:$E$799,5,0)),"na",VLOOKUP(A324,'AVAX-USD'!$A$2:$E$799,5,0))</f>
        <v>18.247404</v>
      </c>
      <c r="L324">
        <f>IF(ISERROR(VLOOKUP(A324,'ADA-USD'!$A$2:$E$1776,5,0)),"na",VLOOKUP(A324,'ADA-USD'!$A$2:$E$1776,5,0))</f>
        <v>1.7109080000000001</v>
      </c>
      <c r="M324">
        <f>IF(ISERROR(VLOOKUP(A324,'DOT-USD'!$A$2:$E$761,5,0)),"na",VLOOKUP(A324,'DOT-USD'!$A$2:$E$761,5,0))</f>
        <v>25.008299000000001</v>
      </c>
      <c r="N324">
        <f>IF(ISERROR(VLOOKUP(A324,'DOGE-USD'!$A$2:$G$1776,5,0)),"na",VLOOKUP(A324,'DOGE-USD'!$A$2:$G$1776,5,0))</f>
        <v>0.37632300000000002</v>
      </c>
      <c r="O324">
        <f>IF(ISERROR(VLOOKUP(A324,'SHIB-USD'!$A$2:$G$780,5,0)),"na",VLOOKUP(A324,'SHIB-USD'!$A$2:$G$780,5,0))</f>
        <v>9.0000000000000002E-6</v>
      </c>
    </row>
    <row r="325" spans="1:15" x14ac:dyDescent="0.35">
      <c r="A325" s="3">
        <v>44350</v>
      </c>
      <c r="B325">
        <f>VLOOKUP(A325,Yields!$A$2:$B$1680,2,0)</f>
        <v>0</v>
      </c>
      <c r="C325">
        <f>IF(ISERROR(VLOOKUP(A325,'BTC-USD'!$A$2:$E$1828,5,0)),"na",(VLOOKUP(A325,'BTC-USD'!$A$2:$E$1828,5,0)))</f>
        <v>39208.765625</v>
      </c>
      <c r="D325" t="str">
        <f>IF(ISERROR(VLOOKUP(A325,'SP500'!$A$2:$G$252,4,0)),"na",VLOOKUP(A325,'SP500'!$A$2:$G$252,4,0))</f>
        <v>na</v>
      </c>
      <c r="E325">
        <f>IF(ISERROR(VLOOKUP(A325,'ishare R3000 ETF'!$A$2:$G$1260,4,0)),"na",VLOOKUP(A325,'ishare R3000 ETF'!$A$2:$G$1260,4,0))</f>
        <v>248.63999899999999</v>
      </c>
      <c r="F325">
        <f>IF(ISERROR(VLOOKUP(A325,'^IXIC'!A325:$E$1260,5,0)),"na",VLOOKUP(A325,'^IXIC'!A325:$E$1260,5,0))</f>
        <v>13614.509765999999</v>
      </c>
      <c r="G325">
        <f>IF(ISERROR(VLOOKUP(A325,'EURUSD=X'!$A$2:$E$1307,4,0)),"na",VLOOKUP(A325,'EURUSD=X'!$A$2:$E$1307,4,0))</f>
        <v>1.2120899999999999</v>
      </c>
      <c r="H325">
        <f>IF(ISERROR(VLOOKUP(A325,'ETH-USD'!$A$2:$E$1776,5,0)),"na",VLOOKUP(A325,'ETH-USD'!$A$2:$E$1776,5,0))</f>
        <v>2855.1264649999998</v>
      </c>
      <c r="I325">
        <f>IF(ISERROR(VLOOKUP(A325,'Russell 2000'!$A$1:$E$1260,5,0)),"na",VLOOKUP(A325,'Russell 2000'!$A$1:$E$1260,5,0))</f>
        <v>2279.25</v>
      </c>
      <c r="J325">
        <f>IF(ISERROR(VLOOKUP(A325,'SOL-USD'!$A$2:$E$893,5,0)),"na",VLOOKUP(A325,'SOL-USD'!$A$2:$E$893,5,0))</f>
        <v>39.470905000000002</v>
      </c>
      <c r="K325">
        <f>IF(ISERROR(VLOOKUP(A325,'AVAX-USD'!$A$2:$E$799,5,0)),"na",VLOOKUP(A325,'AVAX-USD'!$A$2:$E$799,5,0))</f>
        <v>20.243713</v>
      </c>
      <c r="L325">
        <f>IF(ISERROR(VLOOKUP(A325,'ADA-USD'!$A$2:$E$1776,5,0)),"na",VLOOKUP(A325,'ADA-USD'!$A$2:$E$1776,5,0))</f>
        <v>1.840471</v>
      </c>
      <c r="M325">
        <f>IF(ISERROR(VLOOKUP(A325,'DOT-USD'!$A$2:$E$761,5,0)),"na",VLOOKUP(A325,'DOT-USD'!$A$2:$E$761,5,0))</f>
        <v>27.013458</v>
      </c>
      <c r="N325">
        <f>IF(ISERROR(VLOOKUP(A325,'DOGE-USD'!$A$2:$G$1776,5,0)),"na",VLOOKUP(A325,'DOGE-USD'!$A$2:$G$1776,5,0))</f>
        <v>0.39996300000000001</v>
      </c>
      <c r="O325">
        <f>IF(ISERROR(VLOOKUP(A325,'SHIB-USD'!$A$2:$G$780,5,0)),"na",VLOOKUP(A325,'SHIB-USD'!$A$2:$G$780,5,0))</f>
        <v>1.0000000000000001E-5</v>
      </c>
    </row>
    <row r="326" spans="1:15" x14ac:dyDescent="0.35">
      <c r="A326" s="3">
        <v>44349</v>
      </c>
      <c r="B326">
        <f>VLOOKUP(A326,Yields!$A$2:$B$1680,2,0)</f>
        <v>0.01</v>
      </c>
      <c r="C326">
        <f>IF(ISERROR(VLOOKUP(A326,'BTC-USD'!$A$2:$E$1828,5,0)),"na",(VLOOKUP(A326,'BTC-USD'!$A$2:$E$1828,5,0)))</f>
        <v>37575.179687999997</v>
      </c>
      <c r="D326" t="str">
        <f>IF(ISERROR(VLOOKUP(A326,'SP500'!$A$2:$G$252,4,0)),"na",VLOOKUP(A326,'SP500'!$A$2:$G$252,4,0))</f>
        <v>na</v>
      </c>
      <c r="E326">
        <f>IF(ISERROR(VLOOKUP(A326,'ishare R3000 ETF'!$A$2:$G$1260,4,0)),"na",VLOOKUP(A326,'ishare R3000 ETF'!$A$2:$G$1260,4,0))</f>
        <v>250.5</v>
      </c>
      <c r="F326">
        <f>IF(ISERROR(VLOOKUP(A326,'^IXIC'!A326:$E$1260,5,0)),"na",VLOOKUP(A326,'^IXIC'!A326:$E$1260,5,0))</f>
        <v>13756.330078000001</v>
      </c>
      <c r="G326">
        <f>IF(ISERROR(VLOOKUP(A326,'EURUSD=X'!$A$2:$E$1307,4,0)),"na",VLOOKUP(A326,'EURUSD=X'!$A$2:$E$1307,4,0))</f>
        <v>1.216575</v>
      </c>
      <c r="H326">
        <f>IF(ISERROR(VLOOKUP(A326,'ETH-USD'!$A$2:$E$1776,5,0)),"na",VLOOKUP(A326,'ETH-USD'!$A$2:$E$1776,5,0))</f>
        <v>2706.125</v>
      </c>
      <c r="I326">
        <f>IF(ISERROR(VLOOKUP(A326,'Russell 2000'!$A$1:$E$1260,5,0)),"na",VLOOKUP(A326,'Russell 2000'!$A$1:$E$1260,5,0))</f>
        <v>2297.830078</v>
      </c>
      <c r="J326">
        <f>IF(ISERROR(VLOOKUP(A326,'SOL-USD'!$A$2:$E$893,5,0)),"na",VLOOKUP(A326,'SOL-USD'!$A$2:$E$893,5,0))</f>
        <v>33.956318000000003</v>
      </c>
      <c r="K326">
        <f>IF(ISERROR(VLOOKUP(A326,'AVAX-USD'!$A$2:$E$799,5,0)),"na",VLOOKUP(A326,'AVAX-USD'!$A$2:$E$799,5,0))</f>
        <v>18.67708</v>
      </c>
      <c r="L326">
        <f>IF(ISERROR(VLOOKUP(A326,'ADA-USD'!$A$2:$E$1776,5,0)),"na",VLOOKUP(A326,'ADA-USD'!$A$2:$E$1776,5,0))</f>
        <v>1.7528239999999999</v>
      </c>
      <c r="M326">
        <f>IF(ISERROR(VLOOKUP(A326,'DOT-USD'!$A$2:$E$761,5,0)),"na",VLOOKUP(A326,'DOT-USD'!$A$2:$E$761,5,0))</f>
        <v>25.957726999999998</v>
      </c>
      <c r="N326">
        <f>IF(ISERROR(VLOOKUP(A326,'DOGE-USD'!$A$2:$G$1776,5,0)),"na",VLOOKUP(A326,'DOGE-USD'!$A$2:$G$1776,5,0))</f>
        <v>0.42337399999999997</v>
      </c>
      <c r="O326">
        <f>IF(ISERROR(VLOOKUP(A326,'SHIB-USD'!$A$2:$G$780,5,0)),"na",VLOOKUP(A326,'SHIB-USD'!$A$2:$G$780,5,0))</f>
        <v>9.0000000000000002E-6</v>
      </c>
    </row>
    <row r="327" spans="1:15" x14ac:dyDescent="0.35">
      <c r="A327" s="3">
        <v>44348</v>
      </c>
      <c r="B327">
        <f>VLOOKUP(A327,Yields!$A$2:$B$1680,2,0)</f>
        <v>0.01</v>
      </c>
      <c r="C327">
        <f>IF(ISERROR(VLOOKUP(A327,'BTC-USD'!$A$2:$E$1828,5,0)),"na",(VLOOKUP(A327,'BTC-USD'!$A$2:$E$1828,5,0)))</f>
        <v>36684.925780999998</v>
      </c>
      <c r="D327" t="str">
        <f>IF(ISERROR(VLOOKUP(A327,'SP500'!$A$2:$G$252,4,0)),"na",VLOOKUP(A327,'SP500'!$A$2:$G$252,4,0))</f>
        <v>na</v>
      </c>
      <c r="E327">
        <f>IF(ISERROR(VLOOKUP(A327,'ishare R3000 ETF'!$A$2:$G$1260,4,0)),"na",VLOOKUP(A327,'ishare R3000 ETF'!$A$2:$G$1260,4,0))</f>
        <v>250.38999899999999</v>
      </c>
      <c r="F327">
        <f>IF(ISERROR(VLOOKUP(A327,'^IXIC'!A327:$E$1260,5,0)),"na",VLOOKUP(A327,'^IXIC'!A327:$E$1260,5,0))</f>
        <v>13736.480469</v>
      </c>
      <c r="G327">
        <f>IF(ISERROR(VLOOKUP(A327,'EURUSD=X'!$A$2:$E$1307,4,0)),"na",VLOOKUP(A327,'EURUSD=X'!$A$2:$E$1307,4,0))</f>
        <v>1.2214640000000001</v>
      </c>
      <c r="H327">
        <f>IF(ISERROR(VLOOKUP(A327,'ETH-USD'!$A$2:$E$1776,5,0)),"na",VLOOKUP(A327,'ETH-USD'!$A$2:$E$1776,5,0))</f>
        <v>2633.5183109999998</v>
      </c>
      <c r="I327">
        <f>IF(ISERROR(VLOOKUP(A327,'Russell 2000'!$A$1:$E$1260,5,0)),"na",VLOOKUP(A327,'Russell 2000'!$A$1:$E$1260,5,0))</f>
        <v>2294.73999</v>
      </c>
      <c r="J327">
        <f>IF(ISERROR(VLOOKUP(A327,'SOL-USD'!$A$2:$E$893,5,0)),"na",VLOOKUP(A327,'SOL-USD'!$A$2:$E$893,5,0))</f>
        <v>30.98526</v>
      </c>
      <c r="K327">
        <f>IF(ISERROR(VLOOKUP(A327,'AVAX-USD'!$A$2:$E$799,5,0)),"na",VLOOKUP(A327,'AVAX-USD'!$A$2:$E$799,5,0))</f>
        <v>17.77317</v>
      </c>
      <c r="L327">
        <f>IF(ISERROR(VLOOKUP(A327,'ADA-USD'!$A$2:$E$1776,5,0)),"na",VLOOKUP(A327,'ADA-USD'!$A$2:$E$1776,5,0))</f>
        <v>1.734753</v>
      </c>
      <c r="M327">
        <f>IF(ISERROR(VLOOKUP(A327,'DOT-USD'!$A$2:$E$761,5,0)),"na",VLOOKUP(A327,'DOT-USD'!$A$2:$E$761,5,0))</f>
        <v>22.810846000000002</v>
      </c>
      <c r="N327">
        <f>IF(ISERROR(VLOOKUP(A327,'DOGE-USD'!$A$2:$G$1776,5,0)),"na",VLOOKUP(A327,'DOGE-USD'!$A$2:$G$1776,5,0))</f>
        <v>0.37007699999999999</v>
      </c>
      <c r="O327">
        <f>IF(ISERROR(VLOOKUP(A327,'SHIB-USD'!$A$2:$G$780,5,0)),"na",VLOOKUP(A327,'SHIB-USD'!$A$2:$G$780,5,0))</f>
        <v>9.0000000000000002E-6</v>
      </c>
    </row>
    <row r="328" spans="1:15" x14ac:dyDescent="0.35">
      <c r="A328" s="3">
        <v>44344</v>
      </c>
      <c r="B328">
        <f>VLOOKUP(A328,Yields!$A$2:$B$1680,2,0)</f>
        <v>0.01</v>
      </c>
      <c r="C328">
        <f>IF(ISERROR(VLOOKUP(A328,'BTC-USD'!$A$2:$E$1828,5,0)),"na",(VLOOKUP(A328,'BTC-USD'!$A$2:$E$1828,5,0)))</f>
        <v>35697.605469000002</v>
      </c>
      <c r="D328" t="str">
        <f>IF(ISERROR(VLOOKUP(A328,'SP500'!$A$2:$G$252,4,0)),"na",VLOOKUP(A328,'SP500'!$A$2:$G$252,4,0))</f>
        <v>na</v>
      </c>
      <c r="E328">
        <f>IF(ISERROR(VLOOKUP(A328,'ishare R3000 ETF'!$A$2:$G$1260,4,0)),"na",VLOOKUP(A328,'ishare R3000 ETF'!$A$2:$G$1260,4,0))</f>
        <v>250.509995</v>
      </c>
      <c r="F328">
        <f>IF(ISERROR(VLOOKUP(A328,'^IXIC'!A328:$E$1260,5,0)),"na",VLOOKUP(A328,'^IXIC'!A328:$E$1260,5,0))</f>
        <v>13748.740234000001</v>
      </c>
      <c r="G328">
        <f>IF(ISERROR(VLOOKUP(A328,'EURUSD=X'!$A$2:$E$1307,4,0)),"na",VLOOKUP(A328,'EURUSD=X'!$A$2:$E$1307,4,0))</f>
        <v>1.2133419999999999</v>
      </c>
      <c r="H328">
        <f>IF(ISERROR(VLOOKUP(A328,'ETH-USD'!$A$2:$E$1776,5,0)),"na",VLOOKUP(A328,'ETH-USD'!$A$2:$E$1776,5,0))</f>
        <v>2419.90625</v>
      </c>
      <c r="I328">
        <f>IF(ISERROR(VLOOKUP(A328,'Russell 2000'!$A$1:$E$1260,5,0)),"na",VLOOKUP(A328,'Russell 2000'!$A$1:$E$1260,5,0))</f>
        <v>2268.969971</v>
      </c>
      <c r="J328">
        <f>IF(ISERROR(VLOOKUP(A328,'SOL-USD'!$A$2:$E$893,5,0)),"na",VLOOKUP(A328,'SOL-USD'!$A$2:$E$893,5,0))</f>
        <v>29.039276000000001</v>
      </c>
      <c r="K328">
        <f>IF(ISERROR(VLOOKUP(A328,'AVAX-USD'!$A$2:$E$799,5,0)),"na",VLOOKUP(A328,'AVAX-USD'!$A$2:$E$799,5,0))</f>
        <v>16.733412000000001</v>
      </c>
      <c r="L328">
        <f>IF(ISERROR(VLOOKUP(A328,'ADA-USD'!$A$2:$E$1776,5,0)),"na",VLOOKUP(A328,'ADA-USD'!$A$2:$E$1776,5,0))</f>
        <v>1.511987</v>
      </c>
      <c r="M328">
        <f>IF(ISERROR(VLOOKUP(A328,'DOT-USD'!$A$2:$E$761,5,0)),"na",VLOOKUP(A328,'DOT-USD'!$A$2:$E$761,5,0))</f>
        <v>21.410093</v>
      </c>
      <c r="N328">
        <f>IF(ISERROR(VLOOKUP(A328,'DOGE-USD'!$A$2:$G$1776,5,0)),"na",VLOOKUP(A328,'DOGE-USD'!$A$2:$G$1776,5,0))</f>
        <v>0.31120500000000001</v>
      </c>
      <c r="O328">
        <f>IF(ISERROR(VLOOKUP(A328,'SHIB-USD'!$A$2:$G$780,5,0)),"na",VLOOKUP(A328,'SHIB-USD'!$A$2:$G$780,5,0))</f>
        <v>7.9999999999999996E-6</v>
      </c>
    </row>
    <row r="329" spans="1:15" x14ac:dyDescent="0.35">
      <c r="A329" s="3">
        <v>44343</v>
      </c>
      <c r="B329">
        <f>VLOOKUP(A329,Yields!$A$2:$B$1680,2,0)</f>
        <v>0</v>
      </c>
      <c r="C329">
        <f>IF(ISERROR(VLOOKUP(A329,'BTC-USD'!$A$2:$E$1828,5,0)),"na",(VLOOKUP(A329,'BTC-USD'!$A$2:$E$1828,5,0)))</f>
        <v>38436.96875</v>
      </c>
      <c r="D329" t="str">
        <f>IF(ISERROR(VLOOKUP(A329,'SP500'!$A$2:$G$252,4,0)),"na",VLOOKUP(A329,'SP500'!$A$2:$G$252,4,0))</f>
        <v>na</v>
      </c>
      <c r="E329">
        <f>IF(ISERROR(VLOOKUP(A329,'ishare R3000 ETF'!$A$2:$G$1260,4,0)),"na",VLOOKUP(A329,'ishare R3000 ETF'!$A$2:$G$1260,4,0))</f>
        <v>250.16000399999999</v>
      </c>
      <c r="F329">
        <f>IF(ISERROR(VLOOKUP(A329,'^IXIC'!A329:$E$1260,5,0)),"na",VLOOKUP(A329,'^IXIC'!A329:$E$1260,5,0))</f>
        <v>13736.280273</v>
      </c>
      <c r="G329">
        <f>IF(ISERROR(VLOOKUP(A329,'EURUSD=X'!$A$2:$E$1307,4,0)),"na",VLOOKUP(A329,'EURUSD=X'!$A$2:$E$1307,4,0))</f>
        <v>1.2175670000000001</v>
      </c>
      <c r="H329">
        <f>IF(ISERROR(VLOOKUP(A329,'ETH-USD'!$A$2:$E$1776,5,0)),"na",VLOOKUP(A329,'ETH-USD'!$A$2:$E$1776,5,0))</f>
        <v>2736.4885250000002</v>
      </c>
      <c r="I329">
        <f>IF(ISERROR(VLOOKUP(A329,'Russell 2000'!$A$1:$E$1260,5,0)),"na",VLOOKUP(A329,'Russell 2000'!$A$1:$E$1260,5,0))</f>
        <v>2273.070068</v>
      </c>
      <c r="J329">
        <f>IF(ISERROR(VLOOKUP(A329,'SOL-USD'!$A$2:$E$893,5,0)),"na",VLOOKUP(A329,'SOL-USD'!$A$2:$E$893,5,0))</f>
        <v>33.584591000000003</v>
      </c>
      <c r="K329">
        <f>IF(ISERROR(VLOOKUP(A329,'AVAX-USD'!$A$2:$E$799,5,0)),"na",VLOOKUP(A329,'AVAX-USD'!$A$2:$E$799,5,0))</f>
        <v>19.000336000000001</v>
      </c>
      <c r="L329">
        <f>IF(ISERROR(VLOOKUP(A329,'ADA-USD'!$A$2:$E$1776,5,0)),"na",VLOOKUP(A329,'ADA-USD'!$A$2:$E$1776,5,0))</f>
        <v>1.6459600000000001</v>
      </c>
      <c r="M329">
        <f>IF(ISERROR(VLOOKUP(A329,'DOT-USD'!$A$2:$E$761,5,0)),"na",VLOOKUP(A329,'DOT-USD'!$A$2:$E$761,5,0))</f>
        <v>23.852982000000001</v>
      </c>
      <c r="N329">
        <f>IF(ISERROR(VLOOKUP(A329,'DOGE-USD'!$A$2:$G$1776,5,0)),"na",VLOOKUP(A329,'DOGE-USD'!$A$2:$G$1776,5,0))</f>
        <v>0.33294499999999999</v>
      </c>
      <c r="O329">
        <f>IF(ISERROR(VLOOKUP(A329,'SHIB-USD'!$A$2:$G$780,5,0)),"na",VLOOKUP(A329,'SHIB-USD'!$A$2:$G$780,5,0))</f>
        <v>9.0000000000000002E-6</v>
      </c>
    </row>
    <row r="330" spans="1:15" x14ac:dyDescent="0.35">
      <c r="A330" s="3">
        <v>44342</v>
      </c>
      <c r="B330">
        <f>VLOOKUP(A330,Yields!$A$2:$B$1680,2,0)</f>
        <v>0</v>
      </c>
      <c r="C330">
        <f>IF(ISERROR(VLOOKUP(A330,'BTC-USD'!$A$2:$E$1828,5,0)),"na",(VLOOKUP(A330,'BTC-USD'!$A$2:$E$1828,5,0)))</f>
        <v>39294.199219000002</v>
      </c>
      <c r="D330" t="str">
        <f>IF(ISERROR(VLOOKUP(A330,'SP500'!$A$2:$G$252,4,0)),"na",VLOOKUP(A330,'SP500'!$A$2:$G$252,4,0))</f>
        <v>na</v>
      </c>
      <c r="E330">
        <f>IF(ISERROR(VLOOKUP(A330,'ishare R3000 ETF'!$A$2:$G$1260,4,0)),"na",VLOOKUP(A330,'ishare R3000 ETF'!$A$2:$G$1260,4,0))</f>
        <v>249</v>
      </c>
      <c r="F330">
        <f>IF(ISERROR(VLOOKUP(A330,'^IXIC'!A330:$E$1260,5,0)),"na",VLOOKUP(A330,'^IXIC'!A330:$E$1260,5,0))</f>
        <v>13738</v>
      </c>
      <c r="G330">
        <f>IF(ISERROR(VLOOKUP(A330,'EURUSD=X'!$A$2:$E$1307,4,0)),"na",VLOOKUP(A330,'EURUSD=X'!$A$2:$E$1307,4,0))</f>
        <v>1.2200029999999999</v>
      </c>
      <c r="H330">
        <f>IF(ISERROR(VLOOKUP(A330,'ETH-USD'!$A$2:$E$1776,5,0)),"na",VLOOKUP(A330,'ETH-USD'!$A$2:$E$1776,5,0))</f>
        <v>2888.6987300000001</v>
      </c>
      <c r="I330">
        <f>IF(ISERROR(VLOOKUP(A330,'Russell 2000'!$A$1:$E$1260,5,0)),"na",VLOOKUP(A330,'Russell 2000'!$A$1:$E$1260,5,0))</f>
        <v>2249.2700199999999</v>
      </c>
      <c r="J330">
        <f>IF(ISERROR(VLOOKUP(A330,'SOL-USD'!$A$2:$E$893,5,0)),"na",VLOOKUP(A330,'SOL-USD'!$A$2:$E$893,5,0))</f>
        <v>35.539817999999997</v>
      </c>
      <c r="K330">
        <f>IF(ISERROR(VLOOKUP(A330,'AVAX-USD'!$A$2:$E$799,5,0)),"na",VLOOKUP(A330,'AVAX-USD'!$A$2:$E$799,5,0))</f>
        <v>20.905676</v>
      </c>
      <c r="L330">
        <f>IF(ISERROR(VLOOKUP(A330,'ADA-USD'!$A$2:$E$1776,5,0)),"na",VLOOKUP(A330,'ADA-USD'!$A$2:$E$1776,5,0))</f>
        <v>1.782702</v>
      </c>
      <c r="M330">
        <f>IF(ISERROR(VLOOKUP(A330,'DOT-USD'!$A$2:$E$761,5,0)),"na",VLOOKUP(A330,'DOT-USD'!$A$2:$E$761,5,0))</f>
        <v>24.549688</v>
      </c>
      <c r="N330">
        <f>IF(ISERROR(VLOOKUP(A330,'DOGE-USD'!$A$2:$G$1776,5,0)),"na",VLOOKUP(A330,'DOGE-USD'!$A$2:$G$1776,5,0))</f>
        <v>0.35369299999999998</v>
      </c>
      <c r="O330">
        <f>IF(ISERROR(VLOOKUP(A330,'SHIB-USD'!$A$2:$G$780,5,0)),"na",VLOOKUP(A330,'SHIB-USD'!$A$2:$G$780,5,0))</f>
        <v>1.0000000000000001E-5</v>
      </c>
    </row>
    <row r="331" spans="1:15" x14ac:dyDescent="0.35">
      <c r="A331" s="3">
        <v>44341</v>
      </c>
      <c r="B331">
        <f>VLOOKUP(A331,Yields!$A$2:$B$1680,2,0)</f>
        <v>0.01</v>
      </c>
      <c r="C331">
        <f>IF(ISERROR(VLOOKUP(A331,'BTC-USD'!$A$2:$E$1828,5,0)),"na",(VLOOKUP(A331,'BTC-USD'!$A$2:$E$1828,5,0)))</f>
        <v>38402.222655999998</v>
      </c>
      <c r="D331" t="str">
        <f>IF(ISERROR(VLOOKUP(A331,'SP500'!$A$2:$G$252,4,0)),"na",VLOOKUP(A331,'SP500'!$A$2:$G$252,4,0))</f>
        <v>na</v>
      </c>
      <c r="E331">
        <f>IF(ISERROR(VLOOKUP(A331,'ishare R3000 ETF'!$A$2:$G$1260,4,0)),"na",VLOOKUP(A331,'ishare R3000 ETF'!$A$2:$G$1260,4,0))</f>
        <v>248.55999800000001</v>
      </c>
      <c r="F331">
        <f>IF(ISERROR(VLOOKUP(A331,'^IXIC'!A331:$E$1260,5,0)),"na",VLOOKUP(A331,'^IXIC'!A331:$E$1260,5,0))</f>
        <v>13657.169921999999</v>
      </c>
      <c r="G331">
        <f>IF(ISERROR(VLOOKUP(A331,'EURUSD=X'!$A$2:$E$1307,4,0)),"na",VLOOKUP(A331,'EURUSD=X'!$A$2:$E$1307,4,0))</f>
        <v>1.2212400000000001</v>
      </c>
      <c r="H331">
        <f>IF(ISERROR(VLOOKUP(A331,'ETH-USD'!$A$2:$E$1776,5,0)),"na",VLOOKUP(A331,'ETH-USD'!$A$2:$E$1776,5,0))</f>
        <v>2706.6289059999999</v>
      </c>
      <c r="I331">
        <f>IF(ISERROR(VLOOKUP(A331,'Russell 2000'!$A$1:$E$1260,5,0)),"na",VLOOKUP(A331,'Russell 2000'!$A$1:$E$1260,5,0))</f>
        <v>2205.75</v>
      </c>
      <c r="J331">
        <f>IF(ISERROR(VLOOKUP(A331,'SOL-USD'!$A$2:$E$893,5,0)),"na",VLOOKUP(A331,'SOL-USD'!$A$2:$E$893,5,0))</f>
        <v>29.997077999999998</v>
      </c>
      <c r="K331">
        <f>IF(ISERROR(VLOOKUP(A331,'AVAX-USD'!$A$2:$E$799,5,0)),"na",VLOOKUP(A331,'AVAX-USD'!$A$2:$E$799,5,0))</f>
        <v>19.450809</v>
      </c>
      <c r="L331">
        <f>IF(ISERROR(VLOOKUP(A331,'ADA-USD'!$A$2:$E$1776,5,0)),"na",VLOOKUP(A331,'ADA-USD'!$A$2:$E$1776,5,0))</f>
        <v>1.555369</v>
      </c>
      <c r="M331">
        <f>IF(ISERROR(VLOOKUP(A331,'DOT-USD'!$A$2:$E$761,5,0)),"na",VLOOKUP(A331,'DOT-USD'!$A$2:$E$761,5,0))</f>
        <v>22.130130999999999</v>
      </c>
      <c r="N331">
        <f>IF(ISERROR(VLOOKUP(A331,'DOGE-USD'!$A$2:$G$1776,5,0)),"na",VLOOKUP(A331,'DOGE-USD'!$A$2:$G$1776,5,0))</f>
        <v>0.346302</v>
      </c>
      <c r="O331">
        <f>IF(ISERROR(VLOOKUP(A331,'SHIB-USD'!$A$2:$G$780,5,0)),"na",VLOOKUP(A331,'SHIB-USD'!$A$2:$G$780,5,0))</f>
        <v>9.0000000000000002E-6</v>
      </c>
    </row>
    <row r="332" spans="1:15" x14ac:dyDescent="0.35">
      <c r="A332" s="3">
        <v>44340</v>
      </c>
      <c r="B332">
        <f>VLOOKUP(A332,Yields!$A$2:$B$1680,2,0)</f>
        <v>0.01</v>
      </c>
      <c r="C332">
        <f>IF(ISERROR(VLOOKUP(A332,'BTC-USD'!$A$2:$E$1828,5,0)),"na",(VLOOKUP(A332,'BTC-USD'!$A$2:$E$1828,5,0)))</f>
        <v>38705.980469000002</v>
      </c>
      <c r="D332" t="str">
        <f>IF(ISERROR(VLOOKUP(A332,'SP500'!$A$2:$G$252,4,0)),"na",VLOOKUP(A332,'SP500'!$A$2:$G$252,4,0))</f>
        <v>na</v>
      </c>
      <c r="E332">
        <f>IF(ISERROR(VLOOKUP(A332,'ishare R3000 ETF'!$A$2:$G$1260,4,0)),"na",VLOOKUP(A332,'ishare R3000 ETF'!$A$2:$G$1260,4,0))</f>
        <v>248.570007</v>
      </c>
      <c r="F332">
        <f>IF(ISERROR(VLOOKUP(A332,'^IXIC'!A332:$E$1260,5,0)),"na",VLOOKUP(A332,'^IXIC'!A332:$E$1260,5,0))</f>
        <v>13661.169921999999</v>
      </c>
      <c r="G332">
        <f>IF(ISERROR(VLOOKUP(A332,'EURUSD=X'!$A$2:$E$1307,4,0)),"na",VLOOKUP(A332,'EURUSD=X'!$A$2:$E$1307,4,0))</f>
        <v>1.2175819999999999</v>
      </c>
      <c r="H332">
        <f>IF(ISERROR(VLOOKUP(A332,'ETH-USD'!$A$2:$E$1776,5,0)),"na",VLOOKUP(A332,'ETH-USD'!$A$2:$E$1776,5,0))</f>
        <v>2643.5910640000002</v>
      </c>
      <c r="I332">
        <f>IF(ISERROR(VLOOKUP(A332,'Russell 2000'!$A$1:$E$1260,5,0)),"na",VLOOKUP(A332,'Russell 2000'!$A$1:$E$1260,5,0))</f>
        <v>2227.3400879999999</v>
      </c>
      <c r="J332">
        <f>IF(ISERROR(VLOOKUP(A332,'SOL-USD'!$A$2:$E$893,5,0)),"na",VLOOKUP(A332,'SOL-USD'!$A$2:$E$893,5,0))</f>
        <v>31.283570999999998</v>
      </c>
      <c r="K332">
        <f>IF(ISERROR(VLOOKUP(A332,'AVAX-USD'!$A$2:$E$799,5,0)),"na",VLOOKUP(A332,'AVAX-USD'!$A$2:$E$799,5,0))</f>
        <v>19.410948000000001</v>
      </c>
      <c r="L332">
        <f>IF(ISERROR(VLOOKUP(A332,'ADA-USD'!$A$2:$E$1776,5,0)),"na",VLOOKUP(A332,'ADA-USD'!$A$2:$E$1776,5,0))</f>
        <v>1.549485</v>
      </c>
      <c r="M332">
        <f>IF(ISERROR(VLOOKUP(A332,'DOT-USD'!$A$2:$E$761,5,0)),"na",VLOOKUP(A332,'DOT-USD'!$A$2:$E$761,5,0))</f>
        <v>23.199089000000001</v>
      </c>
      <c r="N332">
        <f>IF(ISERROR(VLOOKUP(A332,'DOGE-USD'!$A$2:$G$1776,5,0)),"na",VLOOKUP(A332,'DOGE-USD'!$A$2:$G$1776,5,0))</f>
        <v>0.36616199999999999</v>
      </c>
      <c r="O332">
        <f>IF(ISERROR(VLOOKUP(A332,'SHIB-USD'!$A$2:$G$780,5,0)),"na",VLOOKUP(A332,'SHIB-USD'!$A$2:$G$780,5,0))</f>
        <v>1.1E-5</v>
      </c>
    </row>
    <row r="333" spans="1:15" x14ac:dyDescent="0.35">
      <c r="A333" s="3">
        <v>44337</v>
      </c>
      <c r="B333">
        <f>VLOOKUP(A333,Yields!$A$2:$B$1680,2,0)</f>
        <v>0</v>
      </c>
      <c r="C333">
        <f>IF(ISERROR(VLOOKUP(A333,'BTC-USD'!$A$2:$E$1828,5,0)),"na",(VLOOKUP(A333,'BTC-USD'!$A$2:$E$1828,5,0)))</f>
        <v>37304.691405999998</v>
      </c>
      <c r="D333" t="str">
        <f>IF(ISERROR(VLOOKUP(A333,'SP500'!$A$2:$G$252,4,0)),"na",VLOOKUP(A333,'SP500'!$A$2:$G$252,4,0))</f>
        <v>na</v>
      </c>
      <c r="E333">
        <f>IF(ISERROR(VLOOKUP(A333,'ishare R3000 ETF'!$A$2:$G$1260,4,0)),"na",VLOOKUP(A333,'ishare R3000 ETF'!$A$2:$G$1260,4,0))</f>
        <v>247.08000200000001</v>
      </c>
      <c r="F333">
        <f>IF(ISERROR(VLOOKUP(A333,'^IXIC'!A333:$E$1260,5,0)),"na",VLOOKUP(A333,'^IXIC'!A333:$E$1260,5,0))</f>
        <v>13470.990234000001</v>
      </c>
      <c r="G333">
        <f>IF(ISERROR(VLOOKUP(A333,'EURUSD=X'!$A$2:$E$1307,4,0)),"na",VLOOKUP(A333,'EURUSD=X'!$A$2:$E$1307,4,0))</f>
        <v>1.217374</v>
      </c>
      <c r="H333">
        <f>IF(ISERROR(VLOOKUP(A333,'ETH-USD'!$A$2:$E$1776,5,0)),"na",VLOOKUP(A333,'ETH-USD'!$A$2:$E$1776,5,0))</f>
        <v>2430.6213379999999</v>
      </c>
      <c r="I333">
        <f>IF(ISERROR(VLOOKUP(A333,'Russell 2000'!$A$1:$E$1260,5,0)),"na",VLOOKUP(A333,'Russell 2000'!$A$1:$E$1260,5,0))</f>
        <v>2215.2700199999999</v>
      </c>
      <c r="J333">
        <f>IF(ISERROR(VLOOKUP(A333,'SOL-USD'!$A$2:$E$893,5,0)),"na",VLOOKUP(A333,'SOL-USD'!$A$2:$E$893,5,0))</f>
        <v>38.812851000000002</v>
      </c>
      <c r="K333">
        <f>IF(ISERROR(VLOOKUP(A333,'AVAX-USD'!$A$2:$E$799,5,0)),"na",VLOOKUP(A333,'AVAX-USD'!$A$2:$E$799,5,0))</f>
        <v>21.801769</v>
      </c>
      <c r="L333">
        <f>IF(ISERROR(VLOOKUP(A333,'ADA-USD'!$A$2:$E$1776,5,0)),"na",VLOOKUP(A333,'ADA-USD'!$A$2:$E$1776,5,0))</f>
        <v>1.5522769999999999</v>
      </c>
      <c r="M333">
        <f>IF(ISERROR(VLOOKUP(A333,'DOT-USD'!$A$2:$E$761,5,0)),"na",VLOOKUP(A333,'DOT-USD'!$A$2:$E$761,5,0))</f>
        <v>24.46397</v>
      </c>
      <c r="N333">
        <f>IF(ISERROR(VLOOKUP(A333,'DOGE-USD'!$A$2:$G$1776,5,0)),"na",VLOOKUP(A333,'DOGE-USD'!$A$2:$G$1776,5,0))</f>
        <v>0.35938199999999998</v>
      </c>
      <c r="O333">
        <f>IF(ISERROR(VLOOKUP(A333,'SHIB-USD'!$A$2:$G$780,5,0)),"na",VLOOKUP(A333,'SHIB-USD'!$A$2:$G$780,5,0))</f>
        <v>7.9999999999999996E-6</v>
      </c>
    </row>
    <row r="334" spans="1:15" x14ac:dyDescent="0.35">
      <c r="A334" s="3">
        <v>44336</v>
      </c>
      <c r="B334">
        <f>VLOOKUP(A334,Yields!$A$2:$B$1680,2,0)</f>
        <v>0.01</v>
      </c>
      <c r="C334">
        <f>IF(ISERROR(VLOOKUP(A334,'BTC-USD'!$A$2:$E$1828,5,0)),"na",(VLOOKUP(A334,'BTC-USD'!$A$2:$E$1828,5,0)))</f>
        <v>40782.738280999998</v>
      </c>
      <c r="D334" t="str">
        <f>IF(ISERROR(VLOOKUP(A334,'SP500'!$A$2:$G$252,4,0)),"na",VLOOKUP(A334,'SP500'!$A$2:$G$252,4,0))</f>
        <v>na</v>
      </c>
      <c r="E334">
        <f>IF(ISERROR(VLOOKUP(A334,'ishare R3000 ETF'!$A$2:$G$1260,4,0)),"na",VLOOKUP(A334,'ishare R3000 ETF'!$A$2:$G$1260,4,0))</f>
        <v>245</v>
      </c>
      <c r="F334">
        <f>IF(ISERROR(VLOOKUP(A334,'^IXIC'!A334:$E$1260,5,0)),"na",VLOOKUP(A334,'^IXIC'!A334:$E$1260,5,0))</f>
        <v>13535.740234000001</v>
      </c>
      <c r="G334">
        <f>IF(ISERROR(VLOOKUP(A334,'EURUSD=X'!$A$2:$E$1307,4,0)),"na",VLOOKUP(A334,'EURUSD=X'!$A$2:$E$1307,4,0))</f>
        <v>1.217093</v>
      </c>
      <c r="H334">
        <f>IF(ISERROR(VLOOKUP(A334,'ETH-USD'!$A$2:$E$1776,5,0)),"na",VLOOKUP(A334,'ETH-USD'!$A$2:$E$1776,5,0))</f>
        <v>2784.2941890000002</v>
      </c>
      <c r="I334">
        <f>IF(ISERROR(VLOOKUP(A334,'Russell 2000'!$A$1:$E$1260,5,0)),"na",VLOOKUP(A334,'Russell 2000'!$A$1:$E$1260,5,0))</f>
        <v>2207.76001</v>
      </c>
      <c r="J334">
        <f>IF(ISERROR(VLOOKUP(A334,'SOL-USD'!$A$2:$E$893,5,0)),"na",VLOOKUP(A334,'SOL-USD'!$A$2:$E$893,5,0))</f>
        <v>44.742747999999999</v>
      </c>
      <c r="K334">
        <f>IF(ISERROR(VLOOKUP(A334,'AVAX-USD'!$A$2:$E$799,5,0)),"na",VLOOKUP(A334,'AVAX-USD'!$A$2:$E$799,5,0))</f>
        <v>25.196884000000001</v>
      </c>
      <c r="L334">
        <f>IF(ISERROR(VLOOKUP(A334,'ADA-USD'!$A$2:$E$1776,5,0)),"na",VLOOKUP(A334,'ADA-USD'!$A$2:$E$1776,5,0))</f>
        <v>1.8104690000000001</v>
      </c>
      <c r="M334">
        <f>IF(ISERROR(VLOOKUP(A334,'DOT-USD'!$A$2:$E$761,5,0)),"na",VLOOKUP(A334,'DOT-USD'!$A$2:$E$761,5,0))</f>
        <v>29.150569999999998</v>
      </c>
      <c r="N334">
        <f>IF(ISERROR(VLOOKUP(A334,'DOGE-USD'!$A$2:$G$1776,5,0)),"na",VLOOKUP(A334,'DOGE-USD'!$A$2:$G$1776,5,0))</f>
        <v>0.40019399999999999</v>
      </c>
      <c r="O334">
        <f>IF(ISERROR(VLOOKUP(A334,'SHIB-USD'!$A$2:$G$780,5,0)),"na",VLOOKUP(A334,'SHIB-USD'!$A$2:$G$780,5,0))</f>
        <v>1.0000000000000001E-5</v>
      </c>
    </row>
    <row r="335" spans="1:15" x14ac:dyDescent="0.35">
      <c r="A335" s="3">
        <v>44335</v>
      </c>
      <c r="B335">
        <f>VLOOKUP(A335,Yields!$A$2:$B$1680,2,0)</f>
        <v>0</v>
      </c>
      <c r="C335">
        <f>IF(ISERROR(VLOOKUP(A335,'BTC-USD'!$A$2:$E$1828,5,0)),"na",(VLOOKUP(A335,'BTC-USD'!$A$2:$E$1828,5,0)))</f>
        <v>37002.441405999998</v>
      </c>
      <c r="D335" t="str">
        <f>IF(ISERROR(VLOOKUP(A335,'SP500'!$A$2:$G$252,4,0)),"na",VLOOKUP(A335,'SP500'!$A$2:$G$252,4,0))</f>
        <v>na</v>
      </c>
      <c r="E335">
        <f>IF(ISERROR(VLOOKUP(A335,'ishare R3000 ETF'!$A$2:$G$1260,4,0)),"na",VLOOKUP(A335,'ishare R3000 ETF'!$A$2:$G$1260,4,0))</f>
        <v>241.44000199999999</v>
      </c>
      <c r="F335">
        <f>IF(ISERROR(VLOOKUP(A335,'^IXIC'!A335:$E$1260,5,0)),"na",VLOOKUP(A335,'^IXIC'!A335:$E$1260,5,0))</f>
        <v>13299.740234000001</v>
      </c>
      <c r="G335">
        <f>IF(ISERROR(VLOOKUP(A335,'EURUSD=X'!$A$2:$E$1307,4,0)),"na",VLOOKUP(A335,'EURUSD=X'!$A$2:$E$1307,4,0))</f>
        <v>1.219185</v>
      </c>
      <c r="H335">
        <f>IF(ISERROR(VLOOKUP(A335,'ETH-USD'!$A$2:$E$1776,5,0)),"na",VLOOKUP(A335,'ETH-USD'!$A$2:$E$1776,5,0))</f>
        <v>2460.6791990000002</v>
      </c>
      <c r="I335">
        <f>IF(ISERROR(VLOOKUP(A335,'Russell 2000'!$A$1:$E$1260,5,0)),"na",VLOOKUP(A335,'Russell 2000'!$A$1:$E$1260,5,0))</f>
        <v>2193.639893</v>
      </c>
      <c r="J335">
        <f>IF(ISERROR(VLOOKUP(A335,'SOL-USD'!$A$2:$E$893,5,0)),"na",VLOOKUP(A335,'SOL-USD'!$A$2:$E$893,5,0))</f>
        <v>35.107182000000002</v>
      </c>
      <c r="K335">
        <f>IF(ISERROR(VLOOKUP(A335,'AVAX-USD'!$A$2:$E$799,5,0)),"na",VLOOKUP(A335,'AVAX-USD'!$A$2:$E$799,5,0))</f>
        <v>23.383896</v>
      </c>
      <c r="L335">
        <f>IF(ISERROR(VLOOKUP(A335,'ADA-USD'!$A$2:$E$1776,5,0)),"na",VLOOKUP(A335,'ADA-USD'!$A$2:$E$1776,5,0))</f>
        <v>1.482521</v>
      </c>
      <c r="M335">
        <f>IF(ISERROR(VLOOKUP(A335,'DOT-USD'!$A$2:$E$761,5,0)),"na",VLOOKUP(A335,'DOT-USD'!$A$2:$E$761,5,0))</f>
        <v>25.227142000000001</v>
      </c>
      <c r="N335">
        <f>IF(ISERROR(VLOOKUP(A335,'DOGE-USD'!$A$2:$G$1776,5,0)),"na",VLOOKUP(A335,'DOGE-USD'!$A$2:$G$1776,5,0))</f>
        <v>0.333123</v>
      </c>
      <c r="O335">
        <f>IF(ISERROR(VLOOKUP(A335,'SHIB-USD'!$A$2:$G$780,5,0)),"na",VLOOKUP(A335,'SHIB-USD'!$A$2:$G$780,5,0))</f>
        <v>9.0000000000000002E-6</v>
      </c>
    </row>
    <row r="336" spans="1:15" x14ac:dyDescent="0.35">
      <c r="A336" s="3">
        <v>44334</v>
      </c>
      <c r="B336">
        <f>VLOOKUP(A336,Yields!$A$2:$B$1680,2,0)</f>
        <v>0</v>
      </c>
      <c r="C336">
        <f>IF(ISERROR(VLOOKUP(A336,'BTC-USD'!$A$2:$E$1828,5,0)),"na",(VLOOKUP(A336,'BTC-USD'!$A$2:$E$1828,5,0)))</f>
        <v>42909.402344000002</v>
      </c>
      <c r="D336" t="str">
        <f>IF(ISERROR(VLOOKUP(A336,'SP500'!$A$2:$G$252,4,0)),"na",VLOOKUP(A336,'SP500'!$A$2:$G$252,4,0))</f>
        <v>na</v>
      </c>
      <c r="E336">
        <f>IF(ISERROR(VLOOKUP(A336,'ishare R3000 ETF'!$A$2:$G$1260,4,0)),"na",VLOOKUP(A336,'ishare R3000 ETF'!$A$2:$G$1260,4,0))</f>
        <v>245.279999</v>
      </c>
      <c r="F336">
        <f>IF(ISERROR(VLOOKUP(A336,'^IXIC'!A336:$E$1260,5,0)),"na",VLOOKUP(A336,'^IXIC'!A336:$E$1260,5,0))</f>
        <v>13303.639648</v>
      </c>
      <c r="G336">
        <f>IF(ISERROR(VLOOKUP(A336,'EURUSD=X'!$A$2:$E$1307,4,0)),"na",VLOOKUP(A336,'EURUSD=X'!$A$2:$E$1307,4,0))</f>
        <v>1.2154069999999999</v>
      </c>
      <c r="H336">
        <f>IF(ISERROR(VLOOKUP(A336,'ETH-USD'!$A$2:$E$1776,5,0)),"na",VLOOKUP(A336,'ETH-USD'!$A$2:$E$1776,5,0))</f>
        <v>3380.070068</v>
      </c>
      <c r="I336">
        <f>IF(ISERROR(VLOOKUP(A336,'Russell 2000'!$A$1:$E$1260,5,0)),"na",VLOOKUP(A336,'Russell 2000'!$A$1:$E$1260,5,0))</f>
        <v>2210.8798830000001</v>
      </c>
      <c r="J336">
        <f>IF(ISERROR(VLOOKUP(A336,'SOL-USD'!$A$2:$E$893,5,0)),"na",VLOOKUP(A336,'SOL-USD'!$A$2:$E$893,5,0))</f>
        <v>55.910961</v>
      </c>
      <c r="K336">
        <f>IF(ISERROR(VLOOKUP(A336,'AVAX-USD'!$A$2:$E$799,5,0)),"na",VLOOKUP(A336,'AVAX-USD'!$A$2:$E$799,5,0))</f>
        <v>36.822158999999999</v>
      </c>
      <c r="L336">
        <f>IF(ISERROR(VLOOKUP(A336,'ADA-USD'!$A$2:$E$1776,5,0)),"na",VLOOKUP(A336,'ADA-USD'!$A$2:$E$1776,5,0))</f>
        <v>2.0036619999999998</v>
      </c>
      <c r="M336">
        <f>IF(ISERROR(VLOOKUP(A336,'DOT-USD'!$A$2:$E$761,5,0)),"na",VLOOKUP(A336,'DOT-USD'!$A$2:$E$761,5,0))</f>
        <v>40.645355000000002</v>
      </c>
      <c r="N336">
        <f>IF(ISERROR(VLOOKUP(A336,'DOGE-USD'!$A$2:$G$1776,5,0)),"na",VLOOKUP(A336,'DOGE-USD'!$A$2:$G$1776,5,0))</f>
        <v>0.47611500000000001</v>
      </c>
      <c r="O336">
        <f>IF(ISERROR(VLOOKUP(A336,'SHIB-USD'!$A$2:$G$780,5,0)),"na",VLOOKUP(A336,'SHIB-USD'!$A$2:$G$780,5,0))</f>
        <v>1.5999999999999999E-5</v>
      </c>
    </row>
    <row r="337" spans="1:15" x14ac:dyDescent="0.35">
      <c r="A337" s="3">
        <v>44333</v>
      </c>
      <c r="B337">
        <f>VLOOKUP(A337,Yields!$A$2:$B$1680,2,0)</f>
        <v>0</v>
      </c>
      <c r="C337">
        <f>IF(ISERROR(VLOOKUP(A337,'BTC-USD'!$A$2:$E$1828,5,0)),"na",(VLOOKUP(A337,'BTC-USD'!$A$2:$E$1828,5,0)))</f>
        <v>43537.511719000002</v>
      </c>
      <c r="D337" t="str">
        <f>IF(ISERROR(VLOOKUP(A337,'SP500'!$A$2:$G$252,4,0)),"na",VLOOKUP(A337,'SP500'!$A$2:$G$252,4,0))</f>
        <v>na</v>
      </c>
      <c r="E337">
        <f>IF(ISERROR(VLOOKUP(A337,'ishare R3000 ETF'!$A$2:$G$1260,4,0)),"na",VLOOKUP(A337,'ishare R3000 ETF'!$A$2:$G$1260,4,0))</f>
        <v>245.979996</v>
      </c>
      <c r="F337">
        <f>IF(ISERROR(VLOOKUP(A337,'^IXIC'!A337:$E$1260,5,0)),"na",VLOOKUP(A337,'^IXIC'!A337:$E$1260,5,0))</f>
        <v>13379.049805000001</v>
      </c>
      <c r="G337">
        <f>IF(ISERROR(VLOOKUP(A337,'EURUSD=X'!$A$2:$E$1307,4,0)),"na",VLOOKUP(A337,'EURUSD=X'!$A$2:$E$1307,4,0))</f>
        <v>1.212753</v>
      </c>
      <c r="H337">
        <f>IF(ISERROR(VLOOKUP(A337,'ETH-USD'!$A$2:$E$1776,5,0)),"na",VLOOKUP(A337,'ETH-USD'!$A$2:$E$1776,5,0))</f>
        <v>3282.3977049999999</v>
      </c>
      <c r="I337">
        <f>IF(ISERROR(VLOOKUP(A337,'Russell 2000'!$A$1:$E$1260,5,0)),"na",VLOOKUP(A337,'Russell 2000'!$A$1:$E$1260,5,0))</f>
        <v>2227.1201169999999</v>
      </c>
      <c r="J337">
        <f>IF(ISERROR(VLOOKUP(A337,'SOL-USD'!$A$2:$E$893,5,0)),"na",VLOOKUP(A337,'SOL-USD'!$A$2:$E$893,5,0))</f>
        <v>46.863205000000001</v>
      </c>
      <c r="K337">
        <f>IF(ISERROR(VLOOKUP(A337,'AVAX-USD'!$A$2:$E$799,5,0)),"na",VLOOKUP(A337,'AVAX-USD'!$A$2:$E$799,5,0))</f>
        <v>33.662253999999997</v>
      </c>
      <c r="L337">
        <f>IF(ISERROR(VLOOKUP(A337,'ADA-USD'!$A$2:$E$1776,5,0)),"na",VLOOKUP(A337,'ADA-USD'!$A$2:$E$1776,5,0))</f>
        <v>2.0322260000000001</v>
      </c>
      <c r="M337">
        <f>IF(ISERROR(VLOOKUP(A337,'DOT-USD'!$A$2:$E$761,5,0)),"na",VLOOKUP(A337,'DOT-USD'!$A$2:$E$761,5,0))</f>
        <v>38.710158999999997</v>
      </c>
      <c r="N337">
        <f>IF(ISERROR(VLOOKUP(A337,'DOGE-USD'!$A$2:$G$1776,5,0)),"na",VLOOKUP(A337,'DOGE-USD'!$A$2:$G$1776,5,0))</f>
        <v>0.48789199999999999</v>
      </c>
      <c r="O337">
        <f>IF(ISERROR(VLOOKUP(A337,'SHIB-USD'!$A$2:$G$780,5,0)),"na",VLOOKUP(A337,'SHIB-USD'!$A$2:$G$780,5,0))</f>
        <v>1.5999999999999999E-5</v>
      </c>
    </row>
    <row r="338" spans="1:15" x14ac:dyDescent="0.35">
      <c r="A338" s="3">
        <v>44330</v>
      </c>
      <c r="B338">
        <f>VLOOKUP(A338,Yields!$A$2:$B$1680,2,0)</f>
        <v>0.01</v>
      </c>
      <c r="C338">
        <f>IF(ISERROR(VLOOKUP(A338,'BTC-USD'!$A$2:$E$1828,5,0)),"na",(VLOOKUP(A338,'BTC-USD'!$A$2:$E$1828,5,0)))</f>
        <v>49880.535155999998</v>
      </c>
      <c r="D338" t="str">
        <f>IF(ISERROR(VLOOKUP(A338,'SP500'!$A$2:$G$252,4,0)),"na",VLOOKUP(A338,'SP500'!$A$2:$G$252,4,0))</f>
        <v>na</v>
      </c>
      <c r="E338">
        <f>IF(ISERROR(VLOOKUP(A338,'ishare R3000 ETF'!$A$2:$G$1260,4,0)),"na",VLOOKUP(A338,'ishare R3000 ETF'!$A$2:$G$1260,4,0))</f>
        <v>245.66999799999999</v>
      </c>
      <c r="F338">
        <f>IF(ISERROR(VLOOKUP(A338,'^IXIC'!A338:$E$1260,5,0)),"na",VLOOKUP(A338,'^IXIC'!A338:$E$1260,5,0))</f>
        <v>13429.980469</v>
      </c>
      <c r="G338">
        <f>IF(ISERROR(VLOOKUP(A338,'EURUSD=X'!$A$2:$E$1307,4,0)),"na",VLOOKUP(A338,'EURUSD=X'!$A$2:$E$1307,4,0))</f>
        <v>1.2071460000000001</v>
      </c>
      <c r="H338">
        <f>IF(ISERROR(VLOOKUP(A338,'ETH-USD'!$A$2:$E$1776,5,0)),"na",VLOOKUP(A338,'ETH-USD'!$A$2:$E$1776,5,0))</f>
        <v>4079.0573730000001</v>
      </c>
      <c r="I338">
        <f>IF(ISERROR(VLOOKUP(A338,'Russell 2000'!$A$1:$E$1260,5,0)),"na",VLOOKUP(A338,'Russell 2000'!$A$1:$E$1260,5,0))</f>
        <v>2224.6298830000001</v>
      </c>
      <c r="J338">
        <f>IF(ISERROR(VLOOKUP(A338,'SOL-USD'!$A$2:$E$893,5,0)),"na",VLOOKUP(A338,'SOL-USD'!$A$2:$E$893,5,0))</f>
        <v>42.717865000000003</v>
      </c>
      <c r="K338">
        <f>IF(ISERROR(VLOOKUP(A338,'AVAX-USD'!$A$2:$E$799,5,0)),"na",VLOOKUP(A338,'AVAX-USD'!$A$2:$E$799,5,0))</f>
        <v>36.951202000000002</v>
      </c>
      <c r="L338">
        <f>IF(ISERROR(VLOOKUP(A338,'ADA-USD'!$A$2:$E$1776,5,0)),"na",VLOOKUP(A338,'ADA-USD'!$A$2:$E$1776,5,0))</f>
        <v>2.0047959999999998</v>
      </c>
      <c r="M338">
        <f>IF(ISERROR(VLOOKUP(A338,'DOT-USD'!$A$2:$E$761,5,0)),"na",VLOOKUP(A338,'DOT-USD'!$A$2:$E$761,5,0))</f>
        <v>47.945937999999998</v>
      </c>
      <c r="N338">
        <f>IF(ISERROR(VLOOKUP(A338,'DOGE-USD'!$A$2:$G$1776,5,0)),"na",VLOOKUP(A338,'DOGE-USD'!$A$2:$G$1776,5,0))</f>
        <v>0.55960399999999999</v>
      </c>
      <c r="O338">
        <f>IF(ISERROR(VLOOKUP(A338,'SHIB-USD'!$A$2:$G$780,5,0)),"na",VLOOKUP(A338,'SHIB-USD'!$A$2:$G$780,5,0))</f>
        <v>1.9000000000000001E-5</v>
      </c>
    </row>
    <row r="339" spans="1:15" x14ac:dyDescent="0.35">
      <c r="A339" s="3">
        <v>44329</v>
      </c>
      <c r="B339">
        <f>VLOOKUP(A339,Yields!$A$2:$B$1680,2,0)</f>
        <v>0</v>
      </c>
      <c r="C339">
        <f>IF(ISERROR(VLOOKUP(A339,'BTC-USD'!$A$2:$E$1828,5,0)),"na",(VLOOKUP(A339,'BTC-USD'!$A$2:$E$1828,5,0)))</f>
        <v>49716.191405999998</v>
      </c>
      <c r="D339" t="str">
        <f>IF(ISERROR(VLOOKUP(A339,'SP500'!$A$2:$G$252,4,0)),"na",VLOOKUP(A339,'SP500'!$A$2:$G$252,4,0))</f>
        <v>na</v>
      </c>
      <c r="E339">
        <f>IF(ISERROR(VLOOKUP(A339,'ishare R3000 ETF'!$A$2:$G$1260,4,0)),"na",VLOOKUP(A339,'ishare R3000 ETF'!$A$2:$G$1260,4,0))</f>
        <v>241.91999799999999</v>
      </c>
      <c r="F339">
        <f>IF(ISERROR(VLOOKUP(A339,'^IXIC'!A339:$E$1260,5,0)),"na",VLOOKUP(A339,'^IXIC'!A339:$E$1260,5,0))</f>
        <v>13124.990234000001</v>
      </c>
      <c r="G339">
        <f>IF(ISERROR(VLOOKUP(A339,'EURUSD=X'!$A$2:$E$1307,4,0)),"na",VLOOKUP(A339,'EURUSD=X'!$A$2:$E$1307,4,0))</f>
        <v>1.2053130000000001</v>
      </c>
      <c r="H339">
        <f>IF(ISERROR(VLOOKUP(A339,'ETH-USD'!$A$2:$E$1776,5,0)),"na",VLOOKUP(A339,'ETH-USD'!$A$2:$E$1776,5,0))</f>
        <v>3715.1484380000002</v>
      </c>
      <c r="I339">
        <f>IF(ISERROR(VLOOKUP(A339,'Russell 2000'!$A$1:$E$1260,5,0)),"na",VLOOKUP(A339,'Russell 2000'!$A$1:$E$1260,5,0))</f>
        <v>2170.9499510000001</v>
      </c>
      <c r="J339">
        <f>IF(ISERROR(VLOOKUP(A339,'SOL-USD'!$A$2:$E$893,5,0)),"na",VLOOKUP(A339,'SOL-USD'!$A$2:$E$893,5,0))</f>
        <v>40.997852000000002</v>
      </c>
      <c r="K339">
        <f>IF(ISERROR(VLOOKUP(A339,'AVAX-USD'!$A$2:$E$799,5,0)),"na",VLOOKUP(A339,'AVAX-USD'!$A$2:$E$799,5,0))</f>
        <v>34.980240000000002</v>
      </c>
      <c r="L339">
        <f>IF(ISERROR(VLOOKUP(A339,'ADA-USD'!$A$2:$E$1776,5,0)),"na",VLOOKUP(A339,'ADA-USD'!$A$2:$E$1776,5,0))</f>
        <v>1.9336679999999999</v>
      </c>
      <c r="M339">
        <f>IF(ISERROR(VLOOKUP(A339,'DOT-USD'!$A$2:$E$761,5,0)),"na",VLOOKUP(A339,'DOT-USD'!$A$2:$E$761,5,0))</f>
        <v>40.031654000000003</v>
      </c>
      <c r="N339">
        <f>IF(ISERROR(VLOOKUP(A339,'DOGE-USD'!$A$2:$G$1776,5,0)),"na",VLOOKUP(A339,'DOGE-USD'!$A$2:$G$1776,5,0))</f>
        <v>0.49037399999999998</v>
      </c>
      <c r="O339">
        <f>IF(ISERROR(VLOOKUP(A339,'SHIB-USD'!$A$2:$G$780,5,0)),"na",VLOOKUP(A339,'SHIB-USD'!$A$2:$G$780,5,0))</f>
        <v>2.0999999999999999E-5</v>
      </c>
    </row>
    <row r="340" spans="1:15" x14ac:dyDescent="0.35">
      <c r="A340" s="3">
        <v>44328</v>
      </c>
      <c r="B340">
        <f>VLOOKUP(A340,Yields!$A$2:$B$1680,2,0)</f>
        <v>0.01</v>
      </c>
      <c r="C340">
        <f>IF(ISERROR(VLOOKUP(A340,'BTC-USD'!$A$2:$E$1828,5,0)),"na",(VLOOKUP(A340,'BTC-USD'!$A$2:$E$1828,5,0)))</f>
        <v>49150.535155999998</v>
      </c>
      <c r="D340" t="str">
        <f>IF(ISERROR(VLOOKUP(A340,'SP500'!$A$2:$G$252,4,0)),"na",VLOOKUP(A340,'SP500'!$A$2:$G$252,4,0))</f>
        <v>na</v>
      </c>
      <c r="E340">
        <f>IF(ISERROR(VLOOKUP(A340,'ishare R3000 ETF'!$A$2:$G$1260,4,0)),"na",VLOOKUP(A340,'ishare R3000 ETF'!$A$2:$G$1260,4,0))</f>
        <v>240.699997</v>
      </c>
      <c r="F340">
        <f>IF(ISERROR(VLOOKUP(A340,'^IXIC'!A340:$E$1260,5,0)),"na",VLOOKUP(A340,'^IXIC'!A340:$E$1260,5,0))</f>
        <v>13031.679688</v>
      </c>
      <c r="G340">
        <f>IF(ISERROR(VLOOKUP(A340,'EURUSD=X'!$A$2:$E$1307,4,0)),"na",VLOOKUP(A340,'EURUSD=X'!$A$2:$E$1307,4,0))</f>
        <v>1.2068110000000001</v>
      </c>
      <c r="H340">
        <f>IF(ISERROR(VLOOKUP(A340,'ETH-USD'!$A$2:$E$1776,5,0)),"na",VLOOKUP(A340,'ETH-USD'!$A$2:$E$1776,5,0))</f>
        <v>3785.8486330000001</v>
      </c>
      <c r="I340">
        <f>IF(ISERROR(VLOOKUP(A340,'Russell 2000'!$A$1:$E$1260,5,0)),"na",VLOOKUP(A340,'Russell 2000'!$A$1:$E$1260,5,0))</f>
        <v>2135.139893</v>
      </c>
      <c r="J340">
        <f>IF(ISERROR(VLOOKUP(A340,'SOL-USD'!$A$2:$E$893,5,0)),"na",VLOOKUP(A340,'SOL-USD'!$A$2:$E$893,5,0))</f>
        <v>42.45731</v>
      </c>
      <c r="K340">
        <f>IF(ISERROR(VLOOKUP(A340,'AVAX-USD'!$A$2:$E$799,5,0)),"na",VLOOKUP(A340,'AVAX-USD'!$A$2:$E$799,5,0))</f>
        <v>32.016247</v>
      </c>
      <c r="L340">
        <f>IF(ISERROR(VLOOKUP(A340,'ADA-USD'!$A$2:$E$1776,5,0)),"na",VLOOKUP(A340,'ADA-USD'!$A$2:$E$1776,5,0))</f>
        <v>1.552775</v>
      </c>
      <c r="M340">
        <f>IF(ISERROR(VLOOKUP(A340,'DOT-USD'!$A$2:$E$761,5,0)),"na",VLOOKUP(A340,'DOT-USD'!$A$2:$E$761,5,0))</f>
        <v>34.031390999999999</v>
      </c>
      <c r="N340">
        <f>IF(ISERROR(VLOOKUP(A340,'DOGE-USD'!$A$2:$G$1776,5,0)),"na",VLOOKUP(A340,'DOGE-USD'!$A$2:$G$1776,5,0))</f>
        <v>0.385376</v>
      </c>
      <c r="O340">
        <f>IF(ISERROR(VLOOKUP(A340,'SHIB-USD'!$A$2:$G$780,5,0)),"na",VLOOKUP(A340,'SHIB-USD'!$A$2:$G$780,5,0))</f>
        <v>1.8E-5</v>
      </c>
    </row>
    <row r="341" spans="1:15" x14ac:dyDescent="0.35">
      <c r="A341" s="3">
        <v>44327</v>
      </c>
      <c r="B341">
        <f>VLOOKUP(A341,Yields!$A$2:$B$1680,2,0)</f>
        <v>0.01</v>
      </c>
      <c r="C341">
        <f>IF(ISERROR(VLOOKUP(A341,'BTC-USD'!$A$2:$E$1828,5,0)),"na",(VLOOKUP(A341,'BTC-USD'!$A$2:$E$1828,5,0)))</f>
        <v>56704.574219000002</v>
      </c>
      <c r="D341" t="str">
        <f>IF(ISERROR(VLOOKUP(A341,'SP500'!$A$2:$G$252,4,0)),"na",VLOOKUP(A341,'SP500'!$A$2:$G$252,4,0))</f>
        <v>na</v>
      </c>
      <c r="E341">
        <f>IF(ISERROR(VLOOKUP(A341,'ishare R3000 ETF'!$A$2:$G$1260,4,0)),"na",VLOOKUP(A341,'ishare R3000 ETF'!$A$2:$G$1260,4,0))</f>
        <v>244</v>
      </c>
      <c r="F341">
        <f>IF(ISERROR(VLOOKUP(A341,'^IXIC'!A341:$E$1260,5,0)),"na",VLOOKUP(A341,'^IXIC'!A341:$E$1260,5,0))</f>
        <v>13389.429688</v>
      </c>
      <c r="G341">
        <f>IF(ISERROR(VLOOKUP(A341,'EURUSD=X'!$A$2:$E$1307,4,0)),"na",VLOOKUP(A341,'EURUSD=X'!$A$2:$E$1307,4,0))</f>
        <v>1.212547</v>
      </c>
      <c r="H341">
        <f>IF(ISERROR(VLOOKUP(A341,'ETH-USD'!$A$2:$E$1776,5,0)),"na",VLOOKUP(A341,'ETH-USD'!$A$2:$E$1776,5,0))</f>
        <v>4168.701172</v>
      </c>
      <c r="I341">
        <f>IF(ISERROR(VLOOKUP(A341,'Russell 2000'!$A$1:$E$1260,5,0)),"na",VLOOKUP(A341,'Russell 2000'!$A$1:$E$1260,5,0))</f>
        <v>2206.98999</v>
      </c>
      <c r="J341">
        <f>IF(ISERROR(VLOOKUP(A341,'SOL-USD'!$A$2:$E$893,5,0)),"na",VLOOKUP(A341,'SOL-USD'!$A$2:$E$893,5,0))</f>
        <v>44.577469000000001</v>
      </c>
      <c r="K341">
        <f>IF(ISERROR(VLOOKUP(A341,'AVAX-USD'!$A$2:$E$799,5,0)),"na",VLOOKUP(A341,'AVAX-USD'!$A$2:$E$799,5,0))</f>
        <v>36.824779999999997</v>
      </c>
      <c r="L341">
        <f>IF(ISERROR(VLOOKUP(A341,'ADA-USD'!$A$2:$E$1776,5,0)),"na",VLOOKUP(A341,'ADA-USD'!$A$2:$E$1776,5,0))</f>
        <v>1.7640769999999999</v>
      </c>
      <c r="M341">
        <f>IF(ISERROR(VLOOKUP(A341,'DOT-USD'!$A$2:$E$761,5,0)),"na",VLOOKUP(A341,'DOT-USD'!$A$2:$E$761,5,0))</f>
        <v>38.642283999999997</v>
      </c>
      <c r="N341">
        <f>IF(ISERROR(VLOOKUP(A341,'DOGE-USD'!$A$2:$G$1776,5,0)),"na",VLOOKUP(A341,'DOGE-USD'!$A$2:$G$1776,5,0))</f>
        <v>0.49523099999999998</v>
      </c>
      <c r="O341">
        <f>IF(ISERROR(VLOOKUP(A341,'SHIB-USD'!$A$2:$G$780,5,0)),"na",VLOOKUP(A341,'SHIB-USD'!$A$2:$G$780,5,0))</f>
        <v>3.1000000000000001E-5</v>
      </c>
    </row>
    <row r="342" spans="1:15" x14ac:dyDescent="0.35">
      <c r="A342" s="3">
        <v>44326</v>
      </c>
      <c r="B342">
        <f>VLOOKUP(A342,Yields!$A$2:$B$1680,2,0)</f>
        <v>0.02</v>
      </c>
      <c r="C342">
        <f>IF(ISERROR(VLOOKUP(A342,'BTC-USD'!$A$2:$E$1828,5,0)),"na",(VLOOKUP(A342,'BTC-USD'!$A$2:$E$1828,5,0)))</f>
        <v>55859.796875</v>
      </c>
      <c r="D342" t="str">
        <f>IF(ISERROR(VLOOKUP(A342,'SP500'!$A$2:$G$252,4,0)),"na",VLOOKUP(A342,'SP500'!$A$2:$G$252,4,0))</f>
        <v>na</v>
      </c>
      <c r="E342">
        <f>IF(ISERROR(VLOOKUP(A342,'ishare R3000 ETF'!$A$2:$G$1260,4,0)),"na",VLOOKUP(A342,'ishare R3000 ETF'!$A$2:$G$1260,4,0))</f>
        <v>248.58000200000001</v>
      </c>
      <c r="F342">
        <f>IF(ISERROR(VLOOKUP(A342,'^IXIC'!A342:$E$1260,5,0)),"na",VLOOKUP(A342,'^IXIC'!A342:$E$1260,5,0))</f>
        <v>13401.860352</v>
      </c>
      <c r="G342">
        <f>IF(ISERROR(VLOOKUP(A342,'EURUSD=X'!$A$2:$E$1307,4,0)),"na",VLOOKUP(A342,'EURUSD=X'!$A$2:$E$1307,4,0))</f>
        <v>1.21374</v>
      </c>
      <c r="H342">
        <f>IF(ISERROR(VLOOKUP(A342,'ETH-USD'!$A$2:$E$1776,5,0)),"na",VLOOKUP(A342,'ETH-USD'!$A$2:$E$1776,5,0))</f>
        <v>3952.2939449999999</v>
      </c>
      <c r="I342">
        <f>IF(ISERROR(VLOOKUP(A342,'Russell 2000'!$A$1:$E$1260,5,0)),"na",VLOOKUP(A342,'Russell 2000'!$A$1:$E$1260,5,0))</f>
        <v>2212.6999510000001</v>
      </c>
      <c r="J342">
        <f>IF(ISERROR(VLOOKUP(A342,'SOL-USD'!$A$2:$E$893,5,0)),"na",VLOOKUP(A342,'SOL-USD'!$A$2:$E$893,5,0))</f>
        <v>42.909633999999997</v>
      </c>
      <c r="K342">
        <f>IF(ISERROR(VLOOKUP(A342,'AVAX-USD'!$A$2:$E$799,5,0)),"na",VLOOKUP(A342,'AVAX-USD'!$A$2:$E$799,5,0))</f>
        <v>34.701487999999998</v>
      </c>
      <c r="L342">
        <f>IF(ISERROR(VLOOKUP(A342,'ADA-USD'!$A$2:$E$1776,5,0)),"na",VLOOKUP(A342,'ADA-USD'!$A$2:$E$1776,5,0))</f>
        <v>1.6446959999999999</v>
      </c>
      <c r="M342">
        <f>IF(ISERROR(VLOOKUP(A342,'DOT-USD'!$A$2:$E$761,5,0)),"na",VLOOKUP(A342,'DOT-USD'!$A$2:$E$761,5,0))</f>
        <v>36.541770999999997</v>
      </c>
      <c r="N342">
        <f>IF(ISERROR(VLOOKUP(A342,'DOGE-USD'!$A$2:$G$1776,5,0)),"na",VLOOKUP(A342,'DOGE-USD'!$A$2:$G$1776,5,0))</f>
        <v>0.44996399999999998</v>
      </c>
      <c r="O342">
        <f>IF(ISERROR(VLOOKUP(A342,'SHIB-USD'!$A$2:$G$780,5,0)),"na",VLOOKUP(A342,'SHIB-USD'!$A$2:$G$780,5,0))</f>
        <v>3.4999999999999997E-5</v>
      </c>
    </row>
    <row r="343" spans="1:15" x14ac:dyDescent="0.35">
      <c r="A343" s="3">
        <v>44323</v>
      </c>
      <c r="B343">
        <f>VLOOKUP(A343,Yields!$A$2:$B$1680,2,0)</f>
        <v>0.01</v>
      </c>
      <c r="C343">
        <f>IF(ISERROR(VLOOKUP(A343,'BTC-USD'!$A$2:$E$1828,5,0)),"na",(VLOOKUP(A343,'BTC-USD'!$A$2:$E$1828,5,0)))</f>
        <v>57356.402344000002</v>
      </c>
      <c r="D343" t="str">
        <f>IF(ISERROR(VLOOKUP(A343,'SP500'!$A$2:$G$252,4,0)),"na",VLOOKUP(A343,'SP500'!$A$2:$G$252,4,0))</f>
        <v>na</v>
      </c>
      <c r="E343">
        <f>IF(ISERROR(VLOOKUP(A343,'ishare R3000 ETF'!$A$2:$G$1260,4,0)),"na",VLOOKUP(A343,'ishare R3000 ETF'!$A$2:$G$1260,4,0))</f>
        <v>249.699997</v>
      </c>
      <c r="F343">
        <f>IF(ISERROR(VLOOKUP(A343,'^IXIC'!A343:$E$1260,5,0)),"na",VLOOKUP(A343,'^IXIC'!A343:$E$1260,5,0))</f>
        <v>13752.240234000001</v>
      </c>
      <c r="G343">
        <f>IF(ISERROR(VLOOKUP(A343,'EURUSD=X'!$A$2:$E$1307,4,0)),"na",VLOOKUP(A343,'EURUSD=X'!$A$2:$E$1307,4,0))</f>
        <v>1.2053419999999999</v>
      </c>
      <c r="H343">
        <f>IF(ISERROR(VLOOKUP(A343,'ETH-USD'!$A$2:$E$1776,5,0)),"na",VLOOKUP(A343,'ETH-USD'!$A$2:$E$1776,5,0))</f>
        <v>3484.7290039999998</v>
      </c>
      <c r="I343">
        <f>IF(ISERROR(VLOOKUP(A343,'Russell 2000'!$A$1:$E$1260,5,0)),"na",VLOOKUP(A343,'Russell 2000'!$A$1:$E$1260,5,0))</f>
        <v>2271.6298830000001</v>
      </c>
      <c r="J343">
        <f>IF(ISERROR(VLOOKUP(A343,'SOL-USD'!$A$2:$E$893,5,0)),"na",VLOOKUP(A343,'SOL-USD'!$A$2:$E$893,5,0))</f>
        <v>43.155017999999998</v>
      </c>
      <c r="K343">
        <f>IF(ISERROR(VLOOKUP(A343,'AVAX-USD'!$A$2:$E$799,5,0)),"na",VLOOKUP(A343,'AVAX-USD'!$A$2:$E$799,5,0))</f>
        <v>38.049919000000003</v>
      </c>
      <c r="L343">
        <f>IF(ISERROR(VLOOKUP(A343,'ADA-USD'!$A$2:$E$1776,5,0)),"na",VLOOKUP(A343,'ADA-USD'!$A$2:$E$1776,5,0))</f>
        <v>1.6534530000000001</v>
      </c>
      <c r="M343">
        <f>IF(ISERROR(VLOOKUP(A343,'DOT-USD'!$A$2:$E$761,5,0)),"na",VLOOKUP(A343,'DOT-USD'!$A$2:$E$761,5,0))</f>
        <v>39.929851999999997</v>
      </c>
      <c r="N343">
        <f>IF(ISERROR(VLOOKUP(A343,'DOGE-USD'!$A$2:$G$1776,5,0)),"na",VLOOKUP(A343,'DOGE-USD'!$A$2:$G$1776,5,0))</f>
        <v>0.68477699999999997</v>
      </c>
      <c r="O343">
        <f>IF(ISERROR(VLOOKUP(A343,'SHIB-USD'!$A$2:$G$780,5,0)),"na",VLOOKUP(A343,'SHIB-USD'!$A$2:$G$780,5,0))</f>
        <v>3.0000000000000001E-6</v>
      </c>
    </row>
    <row r="344" spans="1:15" x14ac:dyDescent="0.35">
      <c r="A344" s="3">
        <v>44322</v>
      </c>
      <c r="B344">
        <f>VLOOKUP(A344,Yields!$A$2:$B$1680,2,0)</f>
        <v>0.01</v>
      </c>
      <c r="C344">
        <f>IF(ISERROR(VLOOKUP(A344,'BTC-USD'!$A$2:$E$1828,5,0)),"na",(VLOOKUP(A344,'BTC-USD'!$A$2:$E$1828,5,0)))</f>
        <v>56396.515625</v>
      </c>
      <c r="D344" t="str">
        <f>IF(ISERROR(VLOOKUP(A344,'SP500'!$A$2:$G$252,4,0)),"na",VLOOKUP(A344,'SP500'!$A$2:$G$252,4,0))</f>
        <v>na</v>
      </c>
      <c r="E344">
        <f>IF(ISERROR(VLOOKUP(A344,'ishare R3000 ETF'!$A$2:$G$1260,4,0)),"na",VLOOKUP(A344,'ishare R3000 ETF'!$A$2:$G$1260,4,0))</f>
        <v>246.55999800000001</v>
      </c>
      <c r="F344">
        <f>IF(ISERROR(VLOOKUP(A344,'^IXIC'!A344:$E$1260,5,0)),"na",VLOOKUP(A344,'^IXIC'!A344:$E$1260,5,0))</f>
        <v>13632.839844</v>
      </c>
      <c r="G344">
        <f>IF(ISERROR(VLOOKUP(A344,'EURUSD=X'!$A$2:$E$1307,4,0)),"na",VLOOKUP(A344,'EURUSD=X'!$A$2:$E$1307,4,0))</f>
        <v>1.1994</v>
      </c>
      <c r="H344">
        <f>IF(ISERROR(VLOOKUP(A344,'ETH-USD'!$A$2:$E$1776,5,0)),"na",VLOOKUP(A344,'ETH-USD'!$A$2:$E$1776,5,0))</f>
        <v>3490.8803710000002</v>
      </c>
      <c r="I344">
        <f>IF(ISERROR(VLOOKUP(A344,'Russell 2000'!$A$1:$E$1260,5,0)),"na",VLOOKUP(A344,'Russell 2000'!$A$1:$E$1260,5,0))</f>
        <v>2241.419922</v>
      </c>
      <c r="J344">
        <f>IF(ISERROR(VLOOKUP(A344,'SOL-USD'!$A$2:$E$893,5,0)),"na",VLOOKUP(A344,'SOL-USD'!$A$2:$E$893,5,0))</f>
        <v>43.455677000000001</v>
      </c>
      <c r="K344">
        <f>IF(ISERROR(VLOOKUP(A344,'AVAX-USD'!$A$2:$E$799,5,0)),"na",VLOOKUP(A344,'AVAX-USD'!$A$2:$E$799,5,0))</f>
        <v>37.980843</v>
      </c>
      <c r="L344">
        <f>IF(ISERROR(VLOOKUP(A344,'ADA-USD'!$A$2:$E$1776,5,0)),"na",VLOOKUP(A344,'ADA-USD'!$A$2:$E$1776,5,0))</f>
        <v>1.6501239999999999</v>
      </c>
      <c r="M344">
        <f>IF(ISERROR(VLOOKUP(A344,'DOT-USD'!$A$2:$E$761,5,0)),"na",VLOOKUP(A344,'DOT-USD'!$A$2:$E$761,5,0))</f>
        <v>41.533465999999997</v>
      </c>
      <c r="N344">
        <f>IF(ISERROR(VLOOKUP(A344,'DOGE-USD'!$A$2:$G$1776,5,0)),"na",VLOOKUP(A344,'DOGE-USD'!$A$2:$G$1776,5,0))</f>
        <v>0.58080399999999999</v>
      </c>
      <c r="O344">
        <f>IF(ISERROR(VLOOKUP(A344,'SHIB-USD'!$A$2:$G$780,5,0)),"na",VLOOKUP(A344,'SHIB-USD'!$A$2:$G$780,5,0))</f>
        <v>1.9999999999999999E-6</v>
      </c>
    </row>
    <row r="345" spans="1:15" x14ac:dyDescent="0.35">
      <c r="A345" s="3">
        <v>44321</v>
      </c>
      <c r="B345">
        <f>VLOOKUP(A345,Yields!$A$2:$B$1680,2,0)</f>
        <v>0.01</v>
      </c>
      <c r="C345">
        <f>IF(ISERROR(VLOOKUP(A345,'BTC-USD'!$A$2:$E$1828,5,0)),"na",(VLOOKUP(A345,'BTC-USD'!$A$2:$E$1828,5,0)))</f>
        <v>57424.007812999997</v>
      </c>
      <c r="D345" t="str">
        <f>IF(ISERROR(VLOOKUP(A345,'SP500'!$A$2:$G$252,4,0)),"na",VLOOKUP(A345,'SP500'!$A$2:$G$252,4,0))</f>
        <v>na</v>
      </c>
      <c r="E345">
        <f>IF(ISERROR(VLOOKUP(A345,'ishare R3000 ETF'!$A$2:$G$1260,4,0)),"na",VLOOKUP(A345,'ishare R3000 ETF'!$A$2:$G$1260,4,0))</f>
        <v>247.570007</v>
      </c>
      <c r="F345">
        <f>IF(ISERROR(VLOOKUP(A345,'^IXIC'!A345:$E$1260,5,0)),"na",VLOOKUP(A345,'^IXIC'!A345:$E$1260,5,0))</f>
        <v>13582.419921999999</v>
      </c>
      <c r="G345">
        <f>IF(ISERROR(VLOOKUP(A345,'EURUSD=X'!$A$2:$E$1307,4,0)),"na",VLOOKUP(A345,'EURUSD=X'!$A$2:$E$1307,4,0))</f>
        <v>1.198725</v>
      </c>
      <c r="H345">
        <f>IF(ISERROR(VLOOKUP(A345,'ETH-USD'!$A$2:$E$1776,5,0)),"na",VLOOKUP(A345,'ETH-USD'!$A$2:$E$1776,5,0))</f>
        <v>3522.783203</v>
      </c>
      <c r="I345">
        <f>IF(ISERROR(VLOOKUP(A345,'Russell 2000'!$A$1:$E$1260,5,0)),"na",VLOOKUP(A345,'Russell 2000'!$A$1:$E$1260,5,0))</f>
        <v>2241.3701169999999</v>
      </c>
      <c r="J345">
        <f>IF(ISERROR(VLOOKUP(A345,'SOL-USD'!$A$2:$E$893,5,0)),"na",VLOOKUP(A345,'SOL-USD'!$A$2:$E$893,5,0))</f>
        <v>44.923575999999997</v>
      </c>
      <c r="K345">
        <f>IF(ISERROR(VLOOKUP(A345,'AVAX-USD'!$A$2:$E$799,5,0)),"na",VLOOKUP(A345,'AVAX-USD'!$A$2:$E$799,5,0))</f>
        <v>35.263119000000003</v>
      </c>
      <c r="L345">
        <f>IF(ISERROR(VLOOKUP(A345,'ADA-USD'!$A$2:$E$1776,5,0)),"na",VLOOKUP(A345,'ADA-USD'!$A$2:$E$1776,5,0))</f>
        <v>1.4755290000000001</v>
      </c>
      <c r="M345">
        <f>IF(ISERROR(VLOOKUP(A345,'DOT-USD'!$A$2:$E$761,5,0)),"na",VLOOKUP(A345,'DOT-USD'!$A$2:$E$761,5,0))</f>
        <v>40.495044999999998</v>
      </c>
      <c r="N345">
        <f>IF(ISERROR(VLOOKUP(A345,'DOGE-USD'!$A$2:$G$1776,5,0)),"na",VLOOKUP(A345,'DOGE-USD'!$A$2:$G$1776,5,0))</f>
        <v>0.65763300000000002</v>
      </c>
      <c r="O345">
        <f>IF(ISERROR(VLOOKUP(A345,'SHIB-USD'!$A$2:$G$780,5,0)),"na",VLOOKUP(A345,'SHIB-USD'!$A$2:$G$780,5,0))</f>
        <v>1.9999999999999999E-6</v>
      </c>
    </row>
    <row r="346" spans="1:15" x14ac:dyDescent="0.35">
      <c r="A346" s="3">
        <v>44320</v>
      </c>
      <c r="B346">
        <f>VLOOKUP(A346,Yields!$A$2:$B$1680,2,0)</f>
        <v>0.01</v>
      </c>
      <c r="C346">
        <f>IF(ISERROR(VLOOKUP(A346,'BTC-USD'!$A$2:$E$1828,5,0)),"na",(VLOOKUP(A346,'BTC-USD'!$A$2:$E$1828,5,0)))</f>
        <v>53333.539062999997</v>
      </c>
      <c r="D346" t="str">
        <f>IF(ISERROR(VLOOKUP(A346,'SP500'!$A$2:$G$252,4,0)),"na",VLOOKUP(A346,'SP500'!$A$2:$G$252,4,0))</f>
        <v>na</v>
      </c>
      <c r="E346">
        <f>IF(ISERROR(VLOOKUP(A346,'ishare R3000 ETF'!$A$2:$G$1260,4,0)),"na",VLOOKUP(A346,'ishare R3000 ETF'!$A$2:$G$1260,4,0))</f>
        <v>245.80999800000001</v>
      </c>
      <c r="F346">
        <f>IF(ISERROR(VLOOKUP(A346,'^IXIC'!A346:$E$1260,5,0)),"na",VLOOKUP(A346,'^IXIC'!A346:$E$1260,5,0))</f>
        <v>13633.5</v>
      </c>
      <c r="G346">
        <f>IF(ISERROR(VLOOKUP(A346,'EURUSD=X'!$A$2:$E$1307,4,0)),"na",VLOOKUP(A346,'EURUSD=X'!$A$2:$E$1307,4,0))</f>
        <v>1.200005</v>
      </c>
      <c r="H346">
        <f>IF(ISERROR(VLOOKUP(A346,'ETH-USD'!$A$2:$E$1776,5,0)),"na",VLOOKUP(A346,'ETH-USD'!$A$2:$E$1776,5,0))</f>
        <v>3253.6293949999999</v>
      </c>
      <c r="I346">
        <f>IF(ISERROR(VLOOKUP(A346,'Russell 2000'!$A$1:$E$1260,5,0)),"na",VLOOKUP(A346,'Russell 2000'!$A$1:$E$1260,5,0))</f>
        <v>2248.290039</v>
      </c>
      <c r="J346">
        <f>IF(ISERROR(VLOOKUP(A346,'SOL-USD'!$A$2:$E$893,5,0)),"na",VLOOKUP(A346,'SOL-USD'!$A$2:$E$893,5,0))</f>
        <v>42.729557</v>
      </c>
      <c r="K346">
        <f>IF(ISERROR(VLOOKUP(A346,'AVAX-USD'!$A$2:$E$799,5,0)),"na",VLOOKUP(A346,'AVAX-USD'!$A$2:$E$799,5,0))</f>
        <v>30.361431</v>
      </c>
      <c r="L346">
        <f>IF(ISERROR(VLOOKUP(A346,'ADA-USD'!$A$2:$E$1776,5,0)),"na",VLOOKUP(A346,'ADA-USD'!$A$2:$E$1776,5,0))</f>
        <v>1.274111</v>
      </c>
      <c r="M346">
        <f>IF(ISERROR(VLOOKUP(A346,'DOT-USD'!$A$2:$E$761,5,0)),"na",VLOOKUP(A346,'DOT-USD'!$A$2:$E$761,5,0))</f>
        <v>34.853507999999998</v>
      </c>
      <c r="N346">
        <f>IF(ISERROR(VLOOKUP(A346,'DOGE-USD'!$A$2:$G$1776,5,0)),"na",VLOOKUP(A346,'DOGE-USD'!$A$2:$G$1776,5,0))</f>
        <v>0.54133399999999998</v>
      </c>
      <c r="O346">
        <f>IF(ISERROR(VLOOKUP(A346,'SHIB-USD'!$A$2:$G$780,5,0)),"na",VLOOKUP(A346,'SHIB-USD'!$A$2:$G$780,5,0))</f>
        <v>1.9999999999999999E-6</v>
      </c>
    </row>
    <row r="347" spans="1:15" x14ac:dyDescent="0.35">
      <c r="A347" s="3">
        <v>44319</v>
      </c>
      <c r="B347">
        <f>VLOOKUP(A347,Yields!$A$2:$B$1680,2,0)</f>
        <v>0.02</v>
      </c>
      <c r="C347">
        <f>IF(ISERROR(VLOOKUP(A347,'BTC-USD'!$A$2:$E$1828,5,0)),"na",(VLOOKUP(A347,'BTC-USD'!$A$2:$E$1828,5,0)))</f>
        <v>57200.292969000002</v>
      </c>
      <c r="D347" t="str">
        <f>IF(ISERROR(VLOOKUP(A347,'SP500'!$A$2:$G$252,4,0)),"na",VLOOKUP(A347,'SP500'!$A$2:$G$252,4,0))</f>
        <v>na</v>
      </c>
      <c r="E347">
        <f>IF(ISERROR(VLOOKUP(A347,'ishare R3000 ETF'!$A$2:$G$1260,4,0)),"na",VLOOKUP(A347,'ishare R3000 ETF'!$A$2:$G$1260,4,0))</f>
        <v>249.75</v>
      </c>
      <c r="F347">
        <f>IF(ISERROR(VLOOKUP(A347,'^IXIC'!A347:$E$1260,5,0)),"na",VLOOKUP(A347,'^IXIC'!A347:$E$1260,5,0))</f>
        <v>13895.120117</v>
      </c>
      <c r="G347">
        <f>IF(ISERROR(VLOOKUP(A347,'EURUSD=X'!$A$2:$E$1307,4,0)),"na",VLOOKUP(A347,'EURUSD=X'!$A$2:$E$1307,4,0))</f>
        <v>1.2014899999999999</v>
      </c>
      <c r="H347">
        <f>IF(ISERROR(VLOOKUP(A347,'ETH-USD'!$A$2:$E$1776,5,0)),"na",VLOOKUP(A347,'ETH-USD'!$A$2:$E$1776,5,0))</f>
        <v>3431.086182</v>
      </c>
      <c r="I347">
        <f>IF(ISERROR(VLOOKUP(A347,'Russell 2000'!$A$1:$E$1260,5,0)),"na",VLOOKUP(A347,'Russell 2000'!$A$1:$E$1260,5,0))</f>
        <v>2277.4499510000001</v>
      </c>
      <c r="J347">
        <f>IF(ISERROR(VLOOKUP(A347,'SOL-USD'!$A$2:$E$893,5,0)),"na",VLOOKUP(A347,'SOL-USD'!$A$2:$E$893,5,0))</f>
        <v>45.933689000000001</v>
      </c>
      <c r="K347">
        <f>IF(ISERROR(VLOOKUP(A347,'AVAX-USD'!$A$2:$E$799,5,0)),"na",VLOOKUP(A347,'AVAX-USD'!$A$2:$E$799,5,0))</f>
        <v>35.932319999999997</v>
      </c>
      <c r="L347">
        <f>IF(ISERROR(VLOOKUP(A347,'ADA-USD'!$A$2:$E$1776,5,0)),"na",VLOOKUP(A347,'ADA-USD'!$A$2:$E$1776,5,0))</f>
        <v>1.3620300000000001</v>
      </c>
      <c r="M347">
        <f>IF(ISERROR(VLOOKUP(A347,'DOT-USD'!$A$2:$E$761,5,0)),"na",VLOOKUP(A347,'DOT-USD'!$A$2:$E$761,5,0))</f>
        <v>37.255206999999999</v>
      </c>
      <c r="N347">
        <f>IF(ISERROR(VLOOKUP(A347,'DOGE-USD'!$A$2:$G$1776,5,0)),"na",VLOOKUP(A347,'DOGE-USD'!$A$2:$G$1776,5,0))</f>
        <v>0.44170700000000002</v>
      </c>
      <c r="O347">
        <f>IF(ISERROR(VLOOKUP(A347,'SHIB-USD'!$A$2:$G$780,5,0)),"na",VLOOKUP(A347,'SHIB-USD'!$A$2:$G$780,5,0))</f>
        <v>1.9999999999999999E-6</v>
      </c>
    </row>
    <row r="348" spans="1:15" x14ac:dyDescent="0.35">
      <c r="A348" s="3">
        <v>44316</v>
      </c>
      <c r="B348">
        <f>VLOOKUP(A348,Yields!$A$2:$B$1680,2,0)</f>
        <v>0.01</v>
      </c>
      <c r="C348">
        <f>IF(ISERROR(VLOOKUP(A348,'BTC-USD'!$A$2:$E$1828,5,0)),"na",(VLOOKUP(A348,'BTC-USD'!$A$2:$E$1828,5,0)))</f>
        <v>57750.175780999998</v>
      </c>
      <c r="D348" t="str">
        <f>IF(ISERROR(VLOOKUP(A348,'SP500'!$A$2:$G$252,4,0)),"na",VLOOKUP(A348,'SP500'!$A$2:$G$252,4,0))</f>
        <v>na</v>
      </c>
      <c r="E348">
        <f>IF(ISERROR(VLOOKUP(A348,'ishare R3000 ETF'!$A$2:$G$1260,4,0)),"na",VLOOKUP(A348,'ishare R3000 ETF'!$A$2:$G$1260,4,0))</f>
        <v>249.08999600000001</v>
      </c>
      <c r="F348">
        <f>IF(ISERROR(VLOOKUP(A348,'^IXIC'!A348:$E$1260,5,0)),"na",VLOOKUP(A348,'^IXIC'!A348:$E$1260,5,0))</f>
        <v>13962.679688</v>
      </c>
      <c r="G348">
        <f>IF(ISERROR(VLOOKUP(A348,'EURUSD=X'!$A$2:$E$1307,4,0)),"na",VLOOKUP(A348,'EURUSD=X'!$A$2:$E$1307,4,0))</f>
        <v>1.202472</v>
      </c>
      <c r="H348">
        <f>IF(ISERROR(VLOOKUP(A348,'ETH-USD'!$A$2:$E$1776,5,0)),"na",VLOOKUP(A348,'ETH-USD'!$A$2:$E$1776,5,0))</f>
        <v>2773.2070309999999</v>
      </c>
      <c r="I348">
        <f>IF(ISERROR(VLOOKUP(A348,'Russell 2000'!$A$1:$E$1260,5,0)),"na",VLOOKUP(A348,'Russell 2000'!$A$1:$E$1260,5,0))</f>
        <v>2266.4499510000001</v>
      </c>
      <c r="J348">
        <f>IF(ISERROR(VLOOKUP(A348,'SOL-USD'!$A$2:$E$893,5,0)),"na",VLOOKUP(A348,'SOL-USD'!$A$2:$E$893,5,0))</f>
        <v>42.956001000000001</v>
      </c>
      <c r="K348">
        <f>IF(ISERROR(VLOOKUP(A348,'AVAX-USD'!$A$2:$E$799,5,0)),"na",VLOOKUP(A348,'AVAX-USD'!$A$2:$E$799,5,0))</f>
        <v>32.918373000000003</v>
      </c>
      <c r="L348">
        <f>IF(ISERROR(VLOOKUP(A348,'ADA-USD'!$A$2:$E$1776,5,0)),"na",VLOOKUP(A348,'ADA-USD'!$A$2:$E$1776,5,0))</f>
        <v>1.352449</v>
      </c>
      <c r="M348">
        <f>IF(ISERROR(VLOOKUP(A348,'DOT-USD'!$A$2:$E$761,5,0)),"na",VLOOKUP(A348,'DOT-USD'!$A$2:$E$761,5,0))</f>
        <v>36.540664999999997</v>
      </c>
      <c r="N348">
        <f>IF(ISERROR(VLOOKUP(A348,'DOGE-USD'!$A$2:$G$1776,5,0)),"na",VLOOKUP(A348,'DOGE-USD'!$A$2:$G$1776,5,0))</f>
        <v>0.337561</v>
      </c>
      <c r="O348">
        <f>IF(ISERROR(VLOOKUP(A348,'SHIB-USD'!$A$2:$G$780,5,0)),"na",VLOOKUP(A348,'SHIB-USD'!$A$2:$G$780,5,0))</f>
        <v>1.9999999999999999E-6</v>
      </c>
    </row>
    <row r="349" spans="1:15" x14ac:dyDescent="0.35">
      <c r="A349" s="3">
        <v>44315</v>
      </c>
      <c r="B349">
        <f>VLOOKUP(A349,Yields!$A$2:$B$1680,2,0)</f>
        <v>0.01</v>
      </c>
      <c r="C349">
        <f>IF(ISERROR(VLOOKUP(A349,'BTC-USD'!$A$2:$E$1828,5,0)),"na",(VLOOKUP(A349,'BTC-USD'!$A$2:$E$1828,5,0)))</f>
        <v>53555.109375</v>
      </c>
      <c r="D349" t="str">
        <f>IF(ISERROR(VLOOKUP(A349,'SP500'!$A$2:$G$252,4,0)),"na",VLOOKUP(A349,'SP500'!$A$2:$G$252,4,0))</f>
        <v>na</v>
      </c>
      <c r="E349">
        <f>IF(ISERROR(VLOOKUP(A349,'ishare R3000 ETF'!$A$2:$G$1260,4,0)),"na",VLOOKUP(A349,'ishare R3000 ETF'!$A$2:$G$1260,4,0))</f>
        <v>249.36000100000001</v>
      </c>
      <c r="F349">
        <f>IF(ISERROR(VLOOKUP(A349,'^IXIC'!A349:$E$1260,5,0)),"na",VLOOKUP(A349,'^IXIC'!A349:$E$1260,5,0))</f>
        <v>14082.549805000001</v>
      </c>
      <c r="G349">
        <f>IF(ISERROR(VLOOKUP(A349,'EURUSD=X'!$A$2:$E$1307,4,0)),"na",VLOOKUP(A349,'EURUSD=X'!$A$2:$E$1307,4,0))</f>
        <v>1.2104189999999999</v>
      </c>
      <c r="H349">
        <f>IF(ISERROR(VLOOKUP(A349,'ETH-USD'!$A$2:$E$1776,5,0)),"na",VLOOKUP(A349,'ETH-USD'!$A$2:$E$1776,5,0))</f>
        <v>2756.876953</v>
      </c>
      <c r="I349">
        <f>IF(ISERROR(VLOOKUP(A349,'Russell 2000'!$A$1:$E$1260,5,0)),"na",VLOOKUP(A349,'Russell 2000'!$A$1:$E$1260,5,0))</f>
        <v>2295.459961</v>
      </c>
      <c r="J349">
        <f>IF(ISERROR(VLOOKUP(A349,'SOL-USD'!$A$2:$E$893,5,0)),"na",VLOOKUP(A349,'SOL-USD'!$A$2:$E$893,5,0))</f>
        <v>42.460540999999999</v>
      </c>
      <c r="K349">
        <f>IF(ISERROR(VLOOKUP(A349,'AVAX-USD'!$A$2:$E$799,5,0)),"na",VLOOKUP(A349,'AVAX-USD'!$A$2:$E$799,5,0))</f>
        <v>27.929864999999999</v>
      </c>
      <c r="L349">
        <f>IF(ISERROR(VLOOKUP(A349,'ADA-USD'!$A$2:$E$1776,5,0)),"na",VLOOKUP(A349,'ADA-USD'!$A$2:$E$1776,5,0))</f>
        <v>1.308014</v>
      </c>
      <c r="M349">
        <f>IF(ISERROR(VLOOKUP(A349,'DOT-USD'!$A$2:$E$761,5,0)),"na",VLOOKUP(A349,'DOT-USD'!$A$2:$E$761,5,0))</f>
        <v>35.968155000000003</v>
      </c>
      <c r="N349">
        <f>IF(ISERROR(VLOOKUP(A349,'DOGE-USD'!$A$2:$G$1776,5,0)),"na",VLOOKUP(A349,'DOGE-USD'!$A$2:$G$1776,5,0))</f>
        <v>0.30516900000000002</v>
      </c>
      <c r="O349">
        <f>IF(ISERROR(VLOOKUP(A349,'SHIB-USD'!$A$2:$G$780,5,0)),"na",VLOOKUP(A349,'SHIB-USD'!$A$2:$G$780,5,0))</f>
        <v>9.9999999999999995E-7</v>
      </c>
    </row>
    <row r="350" spans="1:15" x14ac:dyDescent="0.35">
      <c r="A350" s="3">
        <v>44314</v>
      </c>
      <c r="B350">
        <f>VLOOKUP(A350,Yields!$A$2:$B$1680,2,0)</f>
        <v>0.01</v>
      </c>
      <c r="C350">
        <f>IF(ISERROR(VLOOKUP(A350,'BTC-USD'!$A$2:$E$1828,5,0)),"na",(VLOOKUP(A350,'BTC-USD'!$A$2:$E$1828,5,0)))</f>
        <v>54824.703125</v>
      </c>
      <c r="D350" t="str">
        <f>IF(ISERROR(VLOOKUP(A350,'SP500'!$A$2:$G$252,4,0)),"na",VLOOKUP(A350,'SP500'!$A$2:$G$252,4,0))</f>
        <v>na</v>
      </c>
      <c r="E350">
        <f>IF(ISERROR(VLOOKUP(A350,'ishare R3000 ETF'!$A$2:$G$1260,4,0)),"na",VLOOKUP(A350,'ishare R3000 ETF'!$A$2:$G$1260,4,0))</f>
        <v>250.020004</v>
      </c>
      <c r="F350">
        <f>IF(ISERROR(VLOOKUP(A350,'^IXIC'!A350:$E$1260,5,0)),"na",VLOOKUP(A350,'^IXIC'!A350:$E$1260,5,0))</f>
        <v>14051.030273</v>
      </c>
      <c r="G350">
        <f>IF(ISERROR(VLOOKUP(A350,'EURUSD=X'!$A$2:$E$1307,4,0)),"na",VLOOKUP(A350,'EURUSD=X'!$A$2:$E$1307,4,0))</f>
        <v>1.2057640000000001</v>
      </c>
      <c r="H350">
        <f>IF(ISERROR(VLOOKUP(A350,'ETH-USD'!$A$2:$E$1776,5,0)),"na",VLOOKUP(A350,'ETH-USD'!$A$2:$E$1776,5,0))</f>
        <v>2746.3801269999999</v>
      </c>
      <c r="I350">
        <f>IF(ISERROR(VLOOKUP(A350,'Russell 2000'!$A$1:$E$1260,5,0)),"na",VLOOKUP(A350,'Russell 2000'!$A$1:$E$1260,5,0))</f>
        <v>2304.1599120000001</v>
      </c>
      <c r="J350">
        <f>IF(ISERROR(VLOOKUP(A350,'SOL-USD'!$A$2:$E$893,5,0)),"na",VLOOKUP(A350,'SOL-USD'!$A$2:$E$893,5,0))</f>
        <v>44.825985000000003</v>
      </c>
      <c r="K350">
        <f>IF(ISERROR(VLOOKUP(A350,'AVAX-USD'!$A$2:$E$799,5,0)),"na",VLOOKUP(A350,'AVAX-USD'!$A$2:$E$799,5,0))</f>
        <v>28.327573999999998</v>
      </c>
      <c r="L350">
        <f>IF(ISERROR(VLOOKUP(A350,'ADA-USD'!$A$2:$E$1776,5,0)),"na",VLOOKUP(A350,'ADA-USD'!$A$2:$E$1776,5,0))</f>
        <v>1.335666</v>
      </c>
      <c r="M350">
        <f>IF(ISERROR(VLOOKUP(A350,'DOT-USD'!$A$2:$E$761,5,0)),"na",VLOOKUP(A350,'DOT-USD'!$A$2:$E$761,5,0))</f>
        <v>33.967551999999998</v>
      </c>
      <c r="N350">
        <f>IF(ISERROR(VLOOKUP(A350,'DOGE-USD'!$A$2:$G$1776,5,0)),"na",VLOOKUP(A350,'DOGE-USD'!$A$2:$G$1776,5,0))</f>
        <v>0.32368200000000003</v>
      </c>
      <c r="O350">
        <f>IF(ISERROR(VLOOKUP(A350,'SHIB-USD'!$A$2:$G$780,5,0)),"na",VLOOKUP(A350,'SHIB-USD'!$A$2:$G$780,5,0))</f>
        <v>9.9999999999999995E-7</v>
      </c>
    </row>
    <row r="351" spans="1:15" x14ac:dyDescent="0.35">
      <c r="A351" s="3">
        <v>44313</v>
      </c>
      <c r="B351">
        <f>VLOOKUP(A351,Yields!$A$2:$B$1680,2,0)</f>
        <v>0.01</v>
      </c>
      <c r="C351">
        <f>IF(ISERROR(VLOOKUP(A351,'BTC-USD'!$A$2:$E$1828,5,0)),"na",(VLOOKUP(A351,'BTC-USD'!$A$2:$E$1828,5,0)))</f>
        <v>55033.117187999997</v>
      </c>
      <c r="D351" t="str">
        <f>IF(ISERROR(VLOOKUP(A351,'SP500'!$A$2:$G$252,4,0)),"na",VLOOKUP(A351,'SP500'!$A$2:$G$252,4,0))</f>
        <v>na</v>
      </c>
      <c r="E351">
        <f>IF(ISERROR(VLOOKUP(A351,'ishare R3000 ETF'!$A$2:$G$1260,4,0)),"na",VLOOKUP(A351,'ishare R3000 ETF'!$A$2:$G$1260,4,0))</f>
        <v>249.990005</v>
      </c>
      <c r="F351">
        <f>IF(ISERROR(VLOOKUP(A351,'^IXIC'!A351:$E$1260,5,0)),"na",VLOOKUP(A351,'^IXIC'!A351:$E$1260,5,0))</f>
        <v>14090.219727</v>
      </c>
      <c r="G351">
        <f>IF(ISERROR(VLOOKUP(A351,'EURUSD=X'!$A$2:$E$1307,4,0)),"na",VLOOKUP(A351,'EURUSD=X'!$A$2:$E$1307,4,0))</f>
        <v>1.2057929999999999</v>
      </c>
      <c r="H351">
        <f>IF(ISERROR(VLOOKUP(A351,'ETH-USD'!$A$2:$E$1776,5,0)),"na",VLOOKUP(A351,'ETH-USD'!$A$2:$E$1776,5,0))</f>
        <v>2662.8652339999999</v>
      </c>
      <c r="I351">
        <f>IF(ISERROR(VLOOKUP(A351,'Russell 2000'!$A$1:$E$1260,5,0)),"na",VLOOKUP(A351,'Russell 2000'!$A$1:$E$1260,5,0))</f>
        <v>2301.2700199999999</v>
      </c>
      <c r="J351">
        <f>IF(ISERROR(VLOOKUP(A351,'SOL-USD'!$A$2:$E$893,5,0)),"na",VLOOKUP(A351,'SOL-USD'!$A$2:$E$893,5,0))</f>
        <v>43.239001999999999</v>
      </c>
      <c r="K351">
        <f>IF(ISERROR(VLOOKUP(A351,'AVAX-USD'!$A$2:$E$799,5,0)),"na",VLOOKUP(A351,'AVAX-USD'!$A$2:$E$799,5,0))</f>
        <v>27.82037</v>
      </c>
      <c r="L351">
        <f>IF(ISERROR(VLOOKUP(A351,'ADA-USD'!$A$2:$E$1776,5,0)),"na",VLOOKUP(A351,'ADA-USD'!$A$2:$E$1776,5,0))</f>
        <v>1.3069269999999999</v>
      </c>
      <c r="M351">
        <f>IF(ISERROR(VLOOKUP(A351,'DOT-USD'!$A$2:$E$761,5,0)),"na",VLOOKUP(A351,'DOT-USD'!$A$2:$E$761,5,0))</f>
        <v>34.703158999999999</v>
      </c>
      <c r="N351">
        <f>IF(ISERROR(VLOOKUP(A351,'DOGE-USD'!$A$2:$G$1776,5,0)),"na",VLOOKUP(A351,'DOGE-USD'!$A$2:$G$1776,5,0))</f>
        <v>0.27218799999999999</v>
      </c>
      <c r="O351">
        <f>IF(ISERROR(VLOOKUP(A351,'SHIB-USD'!$A$2:$G$780,5,0)),"na",VLOOKUP(A351,'SHIB-USD'!$A$2:$G$780,5,0))</f>
        <v>9.9999999999999995E-7</v>
      </c>
    </row>
    <row r="352" spans="1:15" x14ac:dyDescent="0.35">
      <c r="A352" s="3">
        <v>44312</v>
      </c>
      <c r="B352">
        <f>VLOOKUP(A352,Yields!$A$2:$B$1680,2,0)</f>
        <v>0.02</v>
      </c>
      <c r="C352">
        <f>IF(ISERROR(VLOOKUP(A352,'BTC-USD'!$A$2:$E$1828,5,0)),"na",(VLOOKUP(A352,'BTC-USD'!$A$2:$E$1828,5,0)))</f>
        <v>54021.753905999998</v>
      </c>
      <c r="D352" t="str">
        <f>IF(ISERROR(VLOOKUP(A352,'SP500'!$A$2:$G$252,4,0)),"na",VLOOKUP(A352,'SP500'!$A$2:$G$252,4,0))</f>
        <v>na</v>
      </c>
      <c r="E352">
        <f>IF(ISERROR(VLOOKUP(A352,'ishare R3000 ETF'!$A$2:$G$1260,4,0)),"na",VLOOKUP(A352,'ishare R3000 ETF'!$A$2:$G$1260,4,0))</f>
        <v>250.070007</v>
      </c>
      <c r="F352">
        <f>IF(ISERROR(VLOOKUP(A352,'^IXIC'!A352:$E$1260,5,0)),"na",VLOOKUP(A352,'^IXIC'!A352:$E$1260,5,0))</f>
        <v>14138.780273</v>
      </c>
      <c r="G352">
        <f>IF(ISERROR(VLOOKUP(A352,'EURUSD=X'!$A$2:$E$1307,4,0)),"na",VLOOKUP(A352,'EURUSD=X'!$A$2:$E$1307,4,0))</f>
        <v>1.2063740000000001</v>
      </c>
      <c r="H352">
        <f>IF(ISERROR(VLOOKUP(A352,'ETH-USD'!$A$2:$E$1776,5,0)),"na",VLOOKUP(A352,'ETH-USD'!$A$2:$E$1776,5,0))</f>
        <v>2534.4816890000002</v>
      </c>
      <c r="I352">
        <f>IF(ISERROR(VLOOKUP(A352,'Russell 2000'!$A$1:$E$1260,5,0)),"na",VLOOKUP(A352,'Russell 2000'!$A$1:$E$1260,5,0))</f>
        <v>2298.01001</v>
      </c>
      <c r="J352">
        <f>IF(ISERROR(VLOOKUP(A352,'SOL-USD'!$A$2:$E$893,5,0)),"na",VLOOKUP(A352,'SOL-USD'!$A$2:$E$893,5,0))</f>
        <v>43.976517000000001</v>
      </c>
      <c r="K352">
        <f>IF(ISERROR(VLOOKUP(A352,'AVAX-USD'!$A$2:$E$799,5,0)),"na",VLOOKUP(A352,'AVAX-USD'!$A$2:$E$799,5,0))</f>
        <v>26.459278000000001</v>
      </c>
      <c r="L352">
        <f>IF(ISERROR(VLOOKUP(A352,'ADA-USD'!$A$2:$E$1776,5,0)),"na",VLOOKUP(A352,'ADA-USD'!$A$2:$E$1776,5,0))</f>
        <v>1.234019</v>
      </c>
      <c r="M352">
        <f>IF(ISERROR(VLOOKUP(A352,'DOT-USD'!$A$2:$E$761,5,0)),"na",VLOOKUP(A352,'DOT-USD'!$A$2:$E$761,5,0))</f>
        <v>33.406627999999998</v>
      </c>
      <c r="N352">
        <f>IF(ISERROR(VLOOKUP(A352,'DOGE-USD'!$A$2:$G$1776,5,0)),"na",VLOOKUP(A352,'DOGE-USD'!$A$2:$G$1776,5,0))</f>
        <v>0.27067400000000003</v>
      </c>
      <c r="O352">
        <f>IF(ISERROR(VLOOKUP(A352,'SHIB-USD'!$A$2:$G$780,5,0)),"na",VLOOKUP(A352,'SHIB-USD'!$A$2:$G$780,5,0))</f>
        <v>9.9999999999999995E-7</v>
      </c>
    </row>
    <row r="353" spans="1:15" x14ac:dyDescent="0.35">
      <c r="A353" s="3">
        <v>44309</v>
      </c>
      <c r="B353">
        <f>VLOOKUP(A353,Yields!$A$2:$B$1680,2,0)</f>
        <v>0.01</v>
      </c>
      <c r="C353">
        <f>IF(ISERROR(VLOOKUP(A353,'BTC-USD'!$A$2:$E$1828,5,0)),"na",(VLOOKUP(A353,'BTC-USD'!$A$2:$E$1828,5,0)))</f>
        <v>51093.652344000002</v>
      </c>
      <c r="D353" t="str">
        <f>IF(ISERROR(VLOOKUP(A353,'SP500'!$A$2:$G$252,4,0)),"na",VLOOKUP(A353,'SP500'!$A$2:$G$252,4,0))</f>
        <v>na</v>
      </c>
      <c r="E353">
        <f>IF(ISERROR(VLOOKUP(A353,'ishare R3000 ETF'!$A$2:$G$1260,4,0)),"na",VLOOKUP(A353,'ishare R3000 ETF'!$A$2:$G$1260,4,0))</f>
        <v>247.220001</v>
      </c>
      <c r="F353">
        <f>IF(ISERROR(VLOOKUP(A353,'^IXIC'!A353:$E$1260,5,0)),"na",VLOOKUP(A353,'^IXIC'!A353:$E$1260,5,0))</f>
        <v>14016.809569999999</v>
      </c>
      <c r="G353">
        <f>IF(ISERROR(VLOOKUP(A353,'EURUSD=X'!$A$2:$E$1307,4,0)),"na",VLOOKUP(A353,'EURUSD=X'!$A$2:$E$1307,4,0))</f>
        <v>1.201389</v>
      </c>
      <c r="H353">
        <f>IF(ISERROR(VLOOKUP(A353,'ETH-USD'!$A$2:$E$1776,5,0)),"na",VLOOKUP(A353,'ETH-USD'!$A$2:$E$1776,5,0))</f>
        <v>2363.586182</v>
      </c>
      <c r="I353">
        <f>IF(ISERROR(VLOOKUP(A353,'Russell 2000'!$A$1:$E$1260,5,0)),"na",VLOOKUP(A353,'Russell 2000'!$A$1:$E$1260,5,0))</f>
        <v>2271.860107</v>
      </c>
      <c r="J353">
        <f>IF(ISERROR(VLOOKUP(A353,'SOL-USD'!$A$2:$E$893,5,0)),"na",VLOOKUP(A353,'SOL-USD'!$A$2:$E$893,5,0))</f>
        <v>36.97842</v>
      </c>
      <c r="K353">
        <f>IF(ISERROR(VLOOKUP(A353,'AVAX-USD'!$A$2:$E$799,5,0)),"na",VLOOKUP(A353,'AVAX-USD'!$A$2:$E$799,5,0))</f>
        <v>23.498425000000001</v>
      </c>
      <c r="L353">
        <f>IF(ISERROR(VLOOKUP(A353,'ADA-USD'!$A$2:$E$1776,5,0)),"na",VLOOKUP(A353,'ADA-USD'!$A$2:$E$1776,5,0))</f>
        <v>1.155702</v>
      </c>
      <c r="M353">
        <f>IF(ISERROR(VLOOKUP(A353,'DOT-USD'!$A$2:$E$761,5,0)),"na",VLOOKUP(A353,'DOT-USD'!$A$2:$E$761,5,0))</f>
        <v>32.227984999999997</v>
      </c>
      <c r="N353">
        <f>IF(ISERROR(VLOOKUP(A353,'DOGE-USD'!$A$2:$G$1776,5,0)),"na",VLOOKUP(A353,'DOGE-USD'!$A$2:$G$1776,5,0))</f>
        <v>0.24850900000000001</v>
      </c>
      <c r="O353">
        <f>IF(ISERROR(VLOOKUP(A353,'SHIB-USD'!$A$2:$G$780,5,0)),"na",VLOOKUP(A353,'SHIB-USD'!$A$2:$G$780,5,0))</f>
        <v>9.9999999999999995E-7</v>
      </c>
    </row>
    <row r="354" spans="1:15" x14ac:dyDescent="0.35">
      <c r="A354" s="3">
        <v>44308</v>
      </c>
      <c r="B354">
        <f>VLOOKUP(A354,Yields!$A$2:$B$1680,2,0)</f>
        <v>0.02</v>
      </c>
      <c r="C354">
        <f>IF(ISERROR(VLOOKUP(A354,'BTC-USD'!$A$2:$E$1828,5,0)),"na",(VLOOKUP(A354,'BTC-USD'!$A$2:$E$1828,5,0)))</f>
        <v>51762.273437999997</v>
      </c>
      <c r="D354" t="str">
        <f>IF(ISERROR(VLOOKUP(A354,'SP500'!$A$2:$G$252,4,0)),"na",VLOOKUP(A354,'SP500'!$A$2:$G$252,4,0))</f>
        <v>na</v>
      </c>
      <c r="E354">
        <f>IF(ISERROR(VLOOKUP(A354,'ishare R3000 ETF'!$A$2:$G$1260,4,0)),"na",VLOOKUP(A354,'ishare R3000 ETF'!$A$2:$G$1260,4,0))</f>
        <v>246.05999800000001</v>
      </c>
      <c r="F354">
        <f>IF(ISERROR(VLOOKUP(A354,'^IXIC'!A354:$E$1260,5,0)),"na",VLOOKUP(A354,'^IXIC'!A354:$E$1260,5,0))</f>
        <v>13818.410156</v>
      </c>
      <c r="G354">
        <f>IF(ISERROR(VLOOKUP(A354,'EURUSD=X'!$A$2:$E$1307,4,0)),"na",VLOOKUP(A354,'EURUSD=X'!$A$2:$E$1307,4,0))</f>
        <v>1.200394</v>
      </c>
      <c r="H354">
        <f>IF(ISERROR(VLOOKUP(A354,'ETH-USD'!$A$2:$E$1776,5,0)),"na",VLOOKUP(A354,'ETH-USD'!$A$2:$E$1776,5,0))</f>
        <v>2403.5351559999999</v>
      </c>
      <c r="I354">
        <f>IF(ISERROR(VLOOKUP(A354,'Russell 2000'!$A$1:$E$1260,5,0)),"na",VLOOKUP(A354,'Russell 2000'!$A$1:$E$1260,5,0))</f>
        <v>2232.610107</v>
      </c>
      <c r="J354">
        <f>IF(ISERROR(VLOOKUP(A354,'SOL-USD'!$A$2:$E$893,5,0)),"na",VLOOKUP(A354,'SOL-USD'!$A$2:$E$893,5,0))</f>
        <v>38.879761000000002</v>
      </c>
      <c r="K354">
        <f>IF(ISERROR(VLOOKUP(A354,'AVAX-USD'!$A$2:$E$799,5,0)),"na",VLOOKUP(A354,'AVAX-USD'!$A$2:$E$799,5,0))</f>
        <v>24.034962</v>
      </c>
      <c r="L354">
        <f>IF(ISERROR(VLOOKUP(A354,'ADA-USD'!$A$2:$E$1776,5,0)),"na",VLOOKUP(A354,'ADA-USD'!$A$2:$E$1776,5,0))</f>
        <v>1.147017</v>
      </c>
      <c r="M354">
        <f>IF(ISERROR(VLOOKUP(A354,'DOT-USD'!$A$2:$E$761,5,0)),"na",VLOOKUP(A354,'DOT-USD'!$A$2:$E$761,5,0))</f>
        <v>32.988475999999999</v>
      </c>
      <c r="N354">
        <f>IF(ISERROR(VLOOKUP(A354,'DOGE-USD'!$A$2:$G$1776,5,0)),"na",VLOOKUP(A354,'DOGE-USD'!$A$2:$G$1776,5,0))</f>
        <v>0.260967</v>
      </c>
      <c r="O354">
        <f>IF(ISERROR(VLOOKUP(A354,'SHIB-USD'!$A$2:$G$780,5,0)),"na",VLOOKUP(A354,'SHIB-USD'!$A$2:$G$780,5,0))</f>
        <v>1.9999999999999999E-6</v>
      </c>
    </row>
    <row r="355" spans="1:15" x14ac:dyDescent="0.35">
      <c r="A355" s="3">
        <v>44307</v>
      </c>
      <c r="B355">
        <f>VLOOKUP(A355,Yields!$A$2:$B$1680,2,0)</f>
        <v>0</v>
      </c>
      <c r="C355">
        <f>IF(ISERROR(VLOOKUP(A355,'BTC-USD'!$A$2:$E$1828,5,0)),"na",(VLOOKUP(A355,'BTC-USD'!$A$2:$E$1828,5,0)))</f>
        <v>53906.089844000002</v>
      </c>
      <c r="D355" t="str">
        <f>IF(ISERROR(VLOOKUP(A355,'SP500'!$A$2:$G$252,4,0)),"na",VLOOKUP(A355,'SP500'!$A$2:$G$252,4,0))</f>
        <v>na</v>
      </c>
      <c r="E355">
        <f>IF(ISERROR(VLOOKUP(A355,'ishare R3000 ETF'!$A$2:$G$1260,4,0)),"na",VLOOKUP(A355,'ishare R3000 ETF'!$A$2:$G$1260,4,0))</f>
        <v>245.570007</v>
      </c>
      <c r="F355">
        <f>IF(ISERROR(VLOOKUP(A355,'^IXIC'!A355:$E$1260,5,0)),"na",VLOOKUP(A355,'^IXIC'!A355:$E$1260,5,0))</f>
        <v>13950.219727</v>
      </c>
      <c r="G355">
        <f>IF(ISERROR(VLOOKUP(A355,'EURUSD=X'!$A$2:$E$1307,4,0)),"na",VLOOKUP(A355,'EURUSD=X'!$A$2:$E$1307,4,0))</f>
        <v>1.2</v>
      </c>
      <c r="H355">
        <f>IF(ISERROR(VLOOKUP(A355,'ETH-USD'!$A$2:$E$1776,5,0)),"na",VLOOKUP(A355,'ETH-USD'!$A$2:$E$1776,5,0))</f>
        <v>2364.7517090000001</v>
      </c>
      <c r="I355">
        <f>IF(ISERROR(VLOOKUP(A355,'Russell 2000'!$A$1:$E$1260,5,0)),"na",VLOOKUP(A355,'Russell 2000'!$A$1:$E$1260,5,0))</f>
        <v>2239.6298830000001</v>
      </c>
      <c r="J355">
        <f>IF(ISERROR(VLOOKUP(A355,'SOL-USD'!$A$2:$E$893,5,0)),"na",VLOOKUP(A355,'SOL-USD'!$A$2:$E$893,5,0))</f>
        <v>32.513041999999999</v>
      </c>
      <c r="K355">
        <f>IF(ISERROR(VLOOKUP(A355,'AVAX-USD'!$A$2:$E$799,5,0)),"na",VLOOKUP(A355,'AVAX-USD'!$A$2:$E$799,5,0))</f>
        <v>25.903503000000001</v>
      </c>
      <c r="L355">
        <f>IF(ISERROR(VLOOKUP(A355,'ADA-USD'!$A$2:$E$1776,5,0)),"na",VLOOKUP(A355,'ADA-USD'!$A$2:$E$1776,5,0))</f>
        <v>1.2067349999999999</v>
      </c>
      <c r="M355">
        <f>IF(ISERROR(VLOOKUP(A355,'DOT-USD'!$A$2:$E$761,5,0)),"na",VLOOKUP(A355,'DOT-USD'!$A$2:$E$761,5,0))</f>
        <v>33.871029</v>
      </c>
      <c r="N355">
        <f>IF(ISERROR(VLOOKUP(A355,'DOGE-USD'!$A$2:$G$1776,5,0)),"na",VLOOKUP(A355,'DOGE-USD'!$A$2:$G$1776,5,0))</f>
        <v>0.306925</v>
      </c>
      <c r="O355">
        <f>IF(ISERROR(VLOOKUP(A355,'SHIB-USD'!$A$2:$G$780,5,0)),"na",VLOOKUP(A355,'SHIB-USD'!$A$2:$G$780,5,0))</f>
        <v>9.9999999999999995E-7</v>
      </c>
    </row>
    <row r="356" spans="1:15" x14ac:dyDescent="0.35">
      <c r="A356" s="3">
        <v>44306</v>
      </c>
      <c r="B356">
        <f>VLOOKUP(A356,Yields!$A$2:$B$1680,2,0)</f>
        <v>0.01</v>
      </c>
      <c r="C356">
        <f>IF(ISERROR(VLOOKUP(A356,'BTC-USD'!$A$2:$E$1828,5,0)),"na",(VLOOKUP(A356,'BTC-USD'!$A$2:$E$1828,5,0)))</f>
        <v>56473.03125</v>
      </c>
      <c r="D356" t="str">
        <f>IF(ISERROR(VLOOKUP(A356,'SP500'!$A$2:$G$252,4,0)),"na",VLOOKUP(A356,'SP500'!$A$2:$G$252,4,0))</f>
        <v>na</v>
      </c>
      <c r="E356">
        <f>IF(ISERROR(VLOOKUP(A356,'ishare R3000 ETF'!$A$2:$G$1260,4,0)),"na",VLOOKUP(A356,'ishare R3000 ETF'!$A$2:$G$1260,4,0))</f>
        <v>245</v>
      </c>
      <c r="F356">
        <f>IF(ISERROR(VLOOKUP(A356,'^IXIC'!A356:$E$1260,5,0)),"na",VLOOKUP(A356,'^IXIC'!A356:$E$1260,5,0))</f>
        <v>13786.269531</v>
      </c>
      <c r="G356">
        <f>IF(ISERROR(VLOOKUP(A356,'EURUSD=X'!$A$2:$E$1307,4,0)),"na",VLOOKUP(A356,'EURUSD=X'!$A$2:$E$1307,4,0))</f>
        <v>1.202877</v>
      </c>
      <c r="H356">
        <f>IF(ISERROR(VLOOKUP(A356,'ETH-USD'!$A$2:$E$1776,5,0)),"na",VLOOKUP(A356,'ETH-USD'!$A$2:$E$1776,5,0))</f>
        <v>2330.2109380000002</v>
      </c>
      <c r="I356">
        <f>IF(ISERROR(VLOOKUP(A356,'Russell 2000'!$A$1:$E$1260,5,0)),"na",VLOOKUP(A356,'Russell 2000'!$A$1:$E$1260,5,0))</f>
        <v>2188.209961</v>
      </c>
      <c r="J356">
        <f>IF(ISERROR(VLOOKUP(A356,'SOL-USD'!$A$2:$E$893,5,0)),"na",VLOOKUP(A356,'SOL-USD'!$A$2:$E$893,5,0))</f>
        <v>31.770053999999998</v>
      </c>
      <c r="K356">
        <f>IF(ISERROR(VLOOKUP(A356,'AVAX-USD'!$A$2:$E$799,5,0)),"na",VLOOKUP(A356,'AVAX-USD'!$A$2:$E$799,5,0))</f>
        <v>27.347954000000001</v>
      </c>
      <c r="L356">
        <f>IF(ISERROR(VLOOKUP(A356,'ADA-USD'!$A$2:$E$1776,5,0)),"na",VLOOKUP(A356,'ADA-USD'!$A$2:$E$1776,5,0))</f>
        <v>1.2659339999999999</v>
      </c>
      <c r="M356">
        <f>IF(ISERROR(VLOOKUP(A356,'DOT-USD'!$A$2:$E$761,5,0)),"na",VLOOKUP(A356,'DOT-USD'!$A$2:$E$761,5,0))</f>
        <v>35.444434999999999</v>
      </c>
      <c r="N356">
        <f>IF(ISERROR(VLOOKUP(A356,'DOGE-USD'!$A$2:$G$1776,5,0)),"na",VLOOKUP(A356,'DOGE-USD'!$A$2:$G$1776,5,0))</f>
        <v>0.31950000000000001</v>
      </c>
      <c r="O356">
        <f>IF(ISERROR(VLOOKUP(A356,'SHIB-USD'!$A$2:$G$780,5,0)),"na",VLOOKUP(A356,'SHIB-USD'!$A$2:$G$780,5,0))</f>
        <v>1.9999999999999999E-6</v>
      </c>
    </row>
    <row r="357" spans="1:15" x14ac:dyDescent="0.35">
      <c r="A357" s="3">
        <v>44305</v>
      </c>
      <c r="B357">
        <f>VLOOKUP(A357,Yields!$A$2:$B$1680,2,0)</f>
        <v>0.01</v>
      </c>
      <c r="C357">
        <f>IF(ISERROR(VLOOKUP(A357,'BTC-USD'!$A$2:$E$1828,5,0)),"na",(VLOOKUP(A357,'BTC-USD'!$A$2:$E$1828,5,0)))</f>
        <v>55724.265625</v>
      </c>
      <c r="D357" t="str">
        <f>IF(ISERROR(VLOOKUP(A357,'SP500'!$A$2:$G$252,4,0)),"na",VLOOKUP(A357,'SP500'!$A$2:$G$252,4,0))</f>
        <v>na</v>
      </c>
      <c r="E357">
        <f>IF(ISERROR(VLOOKUP(A357,'ishare R3000 ETF'!$A$2:$G$1260,4,0)),"na",VLOOKUP(A357,'ishare R3000 ETF'!$A$2:$G$1260,4,0))</f>
        <v>247.30999800000001</v>
      </c>
      <c r="F357">
        <f>IF(ISERROR(VLOOKUP(A357,'^IXIC'!A357:$E$1260,5,0)),"na",VLOOKUP(A357,'^IXIC'!A357:$E$1260,5,0))</f>
        <v>13914.769531</v>
      </c>
      <c r="G357">
        <f>IF(ISERROR(VLOOKUP(A357,'EURUSD=X'!$A$2:$E$1307,4,0)),"na",VLOOKUP(A357,'EURUSD=X'!$A$2:$E$1307,4,0))</f>
        <v>1.1943440000000001</v>
      </c>
      <c r="H357">
        <f>IF(ISERROR(VLOOKUP(A357,'ETH-USD'!$A$2:$E$1776,5,0)),"na",VLOOKUP(A357,'ETH-USD'!$A$2:$E$1776,5,0))</f>
        <v>2166.188721</v>
      </c>
      <c r="I357">
        <f>IF(ISERROR(VLOOKUP(A357,'Russell 2000'!$A$1:$E$1260,5,0)),"na",VLOOKUP(A357,'Russell 2000'!$A$1:$E$1260,5,0))</f>
        <v>2232</v>
      </c>
      <c r="J357">
        <f>IF(ISERROR(VLOOKUP(A357,'SOL-USD'!$A$2:$E$893,5,0)),"na",VLOOKUP(A357,'SOL-USD'!$A$2:$E$893,5,0))</f>
        <v>31.675896000000002</v>
      </c>
      <c r="K357">
        <f>IF(ISERROR(VLOOKUP(A357,'AVAX-USD'!$A$2:$E$799,5,0)),"na",VLOOKUP(A357,'AVAX-USD'!$A$2:$E$799,5,0))</f>
        <v>26.283066000000002</v>
      </c>
      <c r="L357">
        <f>IF(ISERROR(VLOOKUP(A357,'ADA-USD'!$A$2:$E$1776,5,0)),"na",VLOOKUP(A357,'ADA-USD'!$A$2:$E$1776,5,0))</f>
        <v>1.197959</v>
      </c>
      <c r="M357">
        <f>IF(ISERROR(VLOOKUP(A357,'DOT-USD'!$A$2:$E$761,5,0)),"na",VLOOKUP(A357,'DOT-USD'!$A$2:$E$761,5,0))</f>
        <v>34.816668999999997</v>
      </c>
      <c r="N357">
        <f>IF(ISERROR(VLOOKUP(A357,'DOGE-USD'!$A$2:$G$1776,5,0)),"na",VLOOKUP(A357,'DOGE-USD'!$A$2:$G$1776,5,0))</f>
        <v>0.40731800000000001</v>
      </c>
      <c r="O357">
        <f>IF(ISERROR(VLOOKUP(A357,'SHIB-USD'!$A$2:$G$780,5,0)),"na",VLOOKUP(A357,'SHIB-USD'!$A$2:$G$780,5,0))</f>
        <v>3.9999999999999998E-6</v>
      </c>
    </row>
    <row r="358" spans="1:15" x14ac:dyDescent="0.35">
      <c r="A358" s="3">
        <v>44302</v>
      </c>
      <c r="B358">
        <f>VLOOKUP(A358,Yields!$A$2:$B$1680,2,0)</f>
        <v>0.02</v>
      </c>
      <c r="C358">
        <f>IF(ISERROR(VLOOKUP(A358,'BTC-USD'!$A$2:$E$1828,5,0)),"na",(VLOOKUP(A358,'BTC-USD'!$A$2:$E$1828,5,0)))</f>
        <v>61572.789062999997</v>
      </c>
      <c r="D358" t="str">
        <f>IF(ISERROR(VLOOKUP(A358,'SP500'!$A$2:$G$252,4,0)),"na",VLOOKUP(A358,'SP500'!$A$2:$G$252,4,0))</f>
        <v>na</v>
      </c>
      <c r="E358">
        <f>IF(ISERROR(VLOOKUP(A358,'ishare R3000 ETF'!$A$2:$G$1260,4,0)),"na",VLOOKUP(A358,'ishare R3000 ETF'!$A$2:$G$1260,4,0))</f>
        <v>248.699997</v>
      </c>
      <c r="F358">
        <f>IF(ISERROR(VLOOKUP(A358,'^IXIC'!A358:$E$1260,5,0)),"na",VLOOKUP(A358,'^IXIC'!A358:$E$1260,5,0))</f>
        <v>14052.339844</v>
      </c>
      <c r="G358">
        <f>IF(ISERROR(VLOOKUP(A358,'EURUSD=X'!$A$2:$E$1307,4,0)),"na",VLOOKUP(A358,'EURUSD=X'!$A$2:$E$1307,4,0))</f>
        <v>1.19509</v>
      </c>
      <c r="H358">
        <f>IF(ISERROR(VLOOKUP(A358,'ETH-USD'!$A$2:$E$1776,5,0)),"na",VLOOKUP(A358,'ETH-USD'!$A$2:$E$1776,5,0))</f>
        <v>2431.9465329999998</v>
      </c>
      <c r="I358">
        <f>IF(ISERROR(VLOOKUP(A358,'Russell 2000'!$A$1:$E$1260,5,0)),"na",VLOOKUP(A358,'Russell 2000'!$A$1:$E$1260,5,0))</f>
        <v>2262.669922</v>
      </c>
      <c r="J358">
        <f>IF(ISERROR(VLOOKUP(A358,'SOL-USD'!$A$2:$E$893,5,0)),"na",VLOOKUP(A358,'SOL-USD'!$A$2:$E$893,5,0))</f>
        <v>25.397366000000002</v>
      </c>
      <c r="K358">
        <f>IF(ISERROR(VLOOKUP(A358,'AVAX-USD'!$A$2:$E$799,5,0)),"na",VLOOKUP(A358,'AVAX-USD'!$A$2:$E$799,5,0))</f>
        <v>35.631317000000003</v>
      </c>
      <c r="L358">
        <f>IF(ISERROR(VLOOKUP(A358,'ADA-USD'!$A$2:$E$1776,5,0)),"na",VLOOKUP(A358,'ADA-USD'!$A$2:$E$1776,5,0))</f>
        <v>1.416949</v>
      </c>
      <c r="M358">
        <f>IF(ISERROR(VLOOKUP(A358,'DOT-USD'!$A$2:$E$761,5,0)),"na",VLOOKUP(A358,'DOT-USD'!$A$2:$E$761,5,0))</f>
        <v>41.537975000000003</v>
      </c>
      <c r="N358">
        <f>IF(ISERROR(VLOOKUP(A358,'DOGE-USD'!$A$2:$G$1776,5,0)),"na",VLOOKUP(A358,'DOGE-USD'!$A$2:$G$1776,5,0))</f>
        <v>0.36586999999999997</v>
      </c>
      <c r="O358">
        <f>IF(ISERROR(VLOOKUP(A358,'SHIB-USD'!$A$2:$G$780,5,0)),"na",VLOOKUP(A358,'SHIB-USD'!$A$2:$G$780,5,0))</f>
        <v>9.9999999999999995E-7</v>
      </c>
    </row>
    <row r="359" spans="1:15" x14ac:dyDescent="0.35">
      <c r="A359" s="3">
        <v>44301</v>
      </c>
      <c r="B359">
        <f>VLOOKUP(A359,Yields!$A$2:$B$1680,2,0)</f>
        <v>0.02</v>
      </c>
      <c r="C359">
        <f>IF(ISERROR(VLOOKUP(A359,'BTC-USD'!$A$2:$E$1828,5,0)),"na",(VLOOKUP(A359,'BTC-USD'!$A$2:$E$1828,5,0)))</f>
        <v>63314.011719000002</v>
      </c>
      <c r="D359" t="str">
        <f>IF(ISERROR(VLOOKUP(A359,'SP500'!$A$2:$G$252,4,0)),"na",VLOOKUP(A359,'SP500'!$A$2:$G$252,4,0))</f>
        <v>na</v>
      </c>
      <c r="E359">
        <f>IF(ISERROR(VLOOKUP(A359,'ishare R3000 ETF'!$A$2:$G$1260,4,0)),"na",VLOOKUP(A359,'ishare R3000 ETF'!$A$2:$G$1260,4,0))</f>
        <v>247.66000399999999</v>
      </c>
      <c r="F359">
        <f>IF(ISERROR(VLOOKUP(A359,'^IXIC'!A359:$E$1260,5,0)),"na",VLOOKUP(A359,'^IXIC'!A359:$E$1260,5,0))</f>
        <v>14038.759765999999</v>
      </c>
      <c r="G359">
        <f>IF(ISERROR(VLOOKUP(A359,'EURUSD=X'!$A$2:$E$1307,4,0)),"na",VLOOKUP(A359,'EURUSD=X'!$A$2:$E$1307,4,0))</f>
        <v>1.195786</v>
      </c>
      <c r="H359">
        <f>IF(ISERROR(VLOOKUP(A359,'ETH-USD'!$A$2:$E$1776,5,0)),"na",VLOOKUP(A359,'ETH-USD'!$A$2:$E$1776,5,0))</f>
        <v>2519.116211</v>
      </c>
      <c r="I359">
        <f>IF(ISERROR(VLOOKUP(A359,'Russell 2000'!$A$1:$E$1260,5,0)),"na",VLOOKUP(A359,'Russell 2000'!$A$1:$E$1260,5,0))</f>
        <v>2257.070068</v>
      </c>
      <c r="J359">
        <f>IF(ISERROR(VLOOKUP(A359,'SOL-USD'!$A$2:$E$893,5,0)),"na",VLOOKUP(A359,'SOL-USD'!$A$2:$E$893,5,0))</f>
        <v>27.818314000000001</v>
      </c>
      <c r="K359">
        <f>IF(ISERROR(VLOOKUP(A359,'AVAX-USD'!$A$2:$E$799,5,0)),"na",VLOOKUP(A359,'AVAX-USD'!$A$2:$E$799,5,0))</f>
        <v>37.143062999999998</v>
      </c>
      <c r="L359">
        <f>IF(ISERROR(VLOOKUP(A359,'ADA-USD'!$A$2:$E$1776,5,0)),"na",VLOOKUP(A359,'ADA-USD'!$A$2:$E$1776,5,0))</f>
        <v>1.4815879999999999</v>
      </c>
      <c r="M359">
        <f>IF(ISERROR(VLOOKUP(A359,'DOT-USD'!$A$2:$E$761,5,0)),"na",VLOOKUP(A359,'DOT-USD'!$A$2:$E$761,5,0))</f>
        <v>43.515968000000001</v>
      </c>
      <c r="N359">
        <f>IF(ISERROR(VLOOKUP(A359,'DOGE-USD'!$A$2:$G$1776,5,0)),"na",VLOOKUP(A359,'DOGE-USD'!$A$2:$G$1776,5,0))</f>
        <v>0.18220700000000001</v>
      </c>
      <c r="O359">
        <f>IF(ISERROR(VLOOKUP(A359,'SHIB-USD'!$A$2:$G$780,5,0)),"na",VLOOKUP(A359,'SHIB-USD'!$A$2:$G$780,5,0))</f>
        <v>0</v>
      </c>
    </row>
    <row r="360" spans="1:15" x14ac:dyDescent="0.35">
      <c r="A360" s="3">
        <v>44300</v>
      </c>
      <c r="B360">
        <f>VLOOKUP(A360,Yields!$A$2:$B$1680,2,0)</f>
        <v>0.02</v>
      </c>
      <c r="C360">
        <f>IF(ISERROR(VLOOKUP(A360,'BTC-USD'!$A$2:$E$1828,5,0)),"na",(VLOOKUP(A360,'BTC-USD'!$A$2:$E$1828,5,0)))</f>
        <v>63109.695312999997</v>
      </c>
      <c r="D360" t="str">
        <f>IF(ISERROR(VLOOKUP(A360,'SP500'!$A$2:$G$252,4,0)),"na",VLOOKUP(A360,'SP500'!$A$2:$G$252,4,0))</f>
        <v>na</v>
      </c>
      <c r="E360">
        <f>IF(ISERROR(VLOOKUP(A360,'ishare R3000 ETF'!$A$2:$G$1260,4,0)),"na",VLOOKUP(A360,'ishare R3000 ETF'!$A$2:$G$1260,4,0))</f>
        <v>246.050003</v>
      </c>
      <c r="F360">
        <f>IF(ISERROR(VLOOKUP(A360,'^IXIC'!A360:$E$1260,5,0)),"na",VLOOKUP(A360,'^IXIC'!A360:$E$1260,5,0))</f>
        <v>13857.839844</v>
      </c>
      <c r="G360">
        <f>IF(ISERROR(VLOOKUP(A360,'EURUSD=X'!$A$2:$E$1307,4,0)),"na",VLOOKUP(A360,'EURUSD=X'!$A$2:$E$1307,4,0))</f>
        <v>1.1951860000000001</v>
      </c>
      <c r="H360">
        <f>IF(ISERROR(VLOOKUP(A360,'ETH-USD'!$A$2:$E$1776,5,0)),"na",VLOOKUP(A360,'ETH-USD'!$A$2:$E$1776,5,0))</f>
        <v>2435.1049800000001</v>
      </c>
      <c r="I360">
        <f>IF(ISERROR(VLOOKUP(A360,'Russell 2000'!$A$1:$E$1260,5,0)),"na",VLOOKUP(A360,'Russell 2000'!$A$1:$E$1260,5,0))</f>
        <v>2247.719971</v>
      </c>
      <c r="J360">
        <f>IF(ISERROR(VLOOKUP(A360,'SOL-USD'!$A$2:$E$893,5,0)),"na",VLOOKUP(A360,'SOL-USD'!$A$2:$E$893,5,0))</f>
        <v>26.475110999999998</v>
      </c>
      <c r="K360">
        <f>IF(ISERROR(VLOOKUP(A360,'AVAX-USD'!$A$2:$E$799,5,0)),"na",VLOOKUP(A360,'AVAX-USD'!$A$2:$E$799,5,0))</f>
        <v>38.462868</v>
      </c>
      <c r="L360">
        <f>IF(ISERROR(VLOOKUP(A360,'ADA-USD'!$A$2:$E$1776,5,0)),"na",VLOOKUP(A360,'ADA-USD'!$A$2:$E$1776,5,0))</f>
        <v>1.4554199999999999</v>
      </c>
      <c r="M360">
        <f>IF(ISERROR(VLOOKUP(A360,'DOT-USD'!$A$2:$E$761,5,0)),"na",VLOOKUP(A360,'DOT-USD'!$A$2:$E$761,5,0))</f>
        <v>42.640841999999999</v>
      </c>
      <c r="N360">
        <f>IF(ISERROR(VLOOKUP(A360,'DOGE-USD'!$A$2:$G$1776,5,0)),"na",VLOOKUP(A360,'DOGE-USD'!$A$2:$G$1776,5,0))</f>
        <v>0.121517</v>
      </c>
      <c r="O360">
        <f>IF(ISERROR(VLOOKUP(A360,'SHIB-USD'!$A$2:$G$780,5,0)),"na",VLOOKUP(A360,'SHIB-USD'!$A$2:$G$780,5,0))</f>
        <v>0</v>
      </c>
    </row>
    <row r="361" spans="1:15" x14ac:dyDescent="0.35">
      <c r="A361" s="3">
        <v>44299</v>
      </c>
      <c r="B361">
        <f>VLOOKUP(A361,Yields!$A$2:$B$1680,2,0)</f>
        <v>0.03</v>
      </c>
      <c r="C361">
        <f>IF(ISERROR(VLOOKUP(A361,'BTC-USD'!$A$2:$E$1828,5,0)),"na",(VLOOKUP(A361,'BTC-USD'!$A$2:$E$1828,5,0)))</f>
        <v>63503.457030999998</v>
      </c>
      <c r="D361" t="str">
        <f>IF(ISERROR(VLOOKUP(A361,'SP500'!$A$2:$G$252,4,0)),"na",VLOOKUP(A361,'SP500'!$A$2:$G$252,4,0))</f>
        <v>na</v>
      </c>
      <c r="E361">
        <f>IF(ISERROR(VLOOKUP(A361,'ishare R3000 ETF'!$A$2:$G$1260,4,0)),"na",VLOOKUP(A361,'ishare R3000 ETF'!$A$2:$G$1260,4,0))</f>
        <v>246</v>
      </c>
      <c r="F361">
        <f>IF(ISERROR(VLOOKUP(A361,'^IXIC'!A361:$E$1260,5,0)),"na",VLOOKUP(A361,'^IXIC'!A361:$E$1260,5,0))</f>
        <v>13996.099609000001</v>
      </c>
      <c r="G361">
        <f>IF(ISERROR(VLOOKUP(A361,'EURUSD=X'!$A$2:$E$1307,4,0)),"na",VLOOKUP(A361,'EURUSD=X'!$A$2:$E$1307,4,0))</f>
        <v>1.1884300000000001</v>
      </c>
      <c r="H361">
        <f>IF(ISERROR(VLOOKUP(A361,'ETH-USD'!$A$2:$E$1776,5,0)),"na",VLOOKUP(A361,'ETH-USD'!$A$2:$E$1776,5,0))</f>
        <v>2299.1877439999998</v>
      </c>
      <c r="I361">
        <f>IF(ISERROR(VLOOKUP(A361,'Russell 2000'!$A$1:$E$1260,5,0)),"na",VLOOKUP(A361,'Russell 2000'!$A$1:$E$1260,5,0))</f>
        <v>2228.919922</v>
      </c>
      <c r="J361">
        <f>IF(ISERROR(VLOOKUP(A361,'SOL-USD'!$A$2:$E$893,5,0)),"na",VLOOKUP(A361,'SOL-USD'!$A$2:$E$893,5,0))</f>
        <v>27.435552999999999</v>
      </c>
      <c r="K361">
        <f>IF(ISERROR(VLOOKUP(A361,'AVAX-USD'!$A$2:$E$799,5,0)),"na",VLOOKUP(A361,'AVAX-USD'!$A$2:$E$799,5,0))</f>
        <v>33.673530999999997</v>
      </c>
      <c r="L361">
        <f>IF(ISERROR(VLOOKUP(A361,'ADA-USD'!$A$2:$E$1776,5,0)),"na",VLOOKUP(A361,'ADA-USD'!$A$2:$E$1776,5,0))</f>
        <v>1.411786</v>
      </c>
      <c r="M361">
        <f>IF(ISERROR(VLOOKUP(A361,'DOT-USD'!$A$2:$E$761,5,0)),"na",VLOOKUP(A361,'DOT-USD'!$A$2:$E$761,5,0))</f>
        <v>42.94791</v>
      </c>
      <c r="N361">
        <f>IF(ISERROR(VLOOKUP(A361,'DOGE-USD'!$A$2:$G$1776,5,0)),"na",VLOOKUP(A361,'DOGE-USD'!$A$2:$G$1776,5,0))</f>
        <v>9.3445E-2</v>
      </c>
      <c r="O361">
        <f>IF(ISERROR(VLOOKUP(A361,'SHIB-USD'!$A$2:$G$780,5,0)),"na",VLOOKUP(A361,'SHIB-USD'!$A$2:$G$780,5,0))</f>
        <v>0</v>
      </c>
    </row>
    <row r="362" spans="1:15" x14ac:dyDescent="0.35">
      <c r="A362" s="3">
        <v>44298</v>
      </c>
      <c r="B362">
        <f>VLOOKUP(A362,Yields!$A$2:$B$1680,2,0)</f>
        <v>0.02</v>
      </c>
      <c r="C362">
        <f>IF(ISERROR(VLOOKUP(A362,'BTC-USD'!$A$2:$E$1828,5,0)),"na",(VLOOKUP(A362,'BTC-USD'!$A$2:$E$1828,5,0)))</f>
        <v>59893.453125</v>
      </c>
      <c r="D362" t="str">
        <f>IF(ISERROR(VLOOKUP(A362,'SP500'!$A$2:$G$252,4,0)),"na",VLOOKUP(A362,'SP500'!$A$2:$G$252,4,0))</f>
        <v>na</v>
      </c>
      <c r="E362">
        <f>IF(ISERROR(VLOOKUP(A362,'ishare R3000 ETF'!$A$2:$G$1260,4,0)),"na",VLOOKUP(A362,'ishare R3000 ETF'!$A$2:$G$1260,4,0))</f>
        <v>245.220001</v>
      </c>
      <c r="F362">
        <f>IF(ISERROR(VLOOKUP(A362,'^IXIC'!A362:$E$1260,5,0)),"na",VLOOKUP(A362,'^IXIC'!A362:$E$1260,5,0))</f>
        <v>13850</v>
      </c>
      <c r="G362">
        <f>IF(ISERROR(VLOOKUP(A362,'EURUSD=X'!$A$2:$E$1307,4,0)),"na",VLOOKUP(A362,'EURUSD=X'!$A$2:$E$1307,4,0))</f>
        <v>1.187338</v>
      </c>
      <c r="H362">
        <f>IF(ISERROR(VLOOKUP(A362,'ETH-USD'!$A$2:$E$1776,5,0)),"na",VLOOKUP(A362,'ETH-USD'!$A$2:$E$1776,5,0))</f>
        <v>2139.3532709999999</v>
      </c>
      <c r="I362">
        <f>IF(ISERROR(VLOOKUP(A362,'Russell 2000'!$A$1:$E$1260,5,0)),"na",VLOOKUP(A362,'Russell 2000'!$A$1:$E$1260,5,0))</f>
        <v>2233.780029</v>
      </c>
      <c r="J362">
        <f>IF(ISERROR(VLOOKUP(A362,'SOL-USD'!$A$2:$E$893,5,0)),"na",VLOOKUP(A362,'SOL-USD'!$A$2:$E$893,5,0))</f>
        <v>28.512122999999999</v>
      </c>
      <c r="K362">
        <f>IF(ISERROR(VLOOKUP(A362,'AVAX-USD'!$A$2:$E$799,5,0)),"na",VLOOKUP(A362,'AVAX-USD'!$A$2:$E$799,5,0))</f>
        <v>33.883968000000003</v>
      </c>
      <c r="L362">
        <f>IF(ISERROR(VLOOKUP(A362,'ADA-USD'!$A$2:$E$1776,5,0)),"na",VLOOKUP(A362,'ADA-USD'!$A$2:$E$1776,5,0))</f>
        <v>1.316127</v>
      </c>
      <c r="M362">
        <f>IF(ISERROR(VLOOKUP(A362,'DOT-USD'!$A$2:$E$761,5,0)),"na",VLOOKUP(A362,'DOT-USD'!$A$2:$E$761,5,0))</f>
        <v>40.497498</v>
      </c>
      <c r="N362">
        <f>IF(ISERROR(VLOOKUP(A362,'DOGE-USD'!$A$2:$G$1776,5,0)),"na",VLOOKUP(A362,'DOGE-USD'!$A$2:$G$1776,5,0))</f>
        <v>7.0766999999999997E-2</v>
      </c>
      <c r="O362">
        <f>IF(ISERROR(VLOOKUP(A362,'SHIB-USD'!$A$2:$G$780,5,0)),"na",VLOOKUP(A362,'SHIB-USD'!$A$2:$G$780,5,0))</f>
        <v>0</v>
      </c>
    </row>
    <row r="363" spans="1:15" x14ac:dyDescent="0.35">
      <c r="A363" s="3">
        <v>44295</v>
      </c>
      <c r="B363">
        <f>VLOOKUP(A363,Yields!$A$2:$B$1680,2,0)</f>
        <v>0.02</v>
      </c>
      <c r="C363">
        <f>IF(ISERROR(VLOOKUP(A363,'BTC-USD'!$A$2:$E$1828,5,0)),"na",(VLOOKUP(A363,'BTC-USD'!$A$2:$E$1828,5,0)))</f>
        <v>58245.003905999998</v>
      </c>
      <c r="D363" t="str">
        <f>IF(ISERROR(VLOOKUP(A363,'SP500'!$A$2:$G$252,4,0)),"na",VLOOKUP(A363,'SP500'!$A$2:$G$252,4,0))</f>
        <v>na</v>
      </c>
      <c r="E363">
        <f>IF(ISERROR(VLOOKUP(A363,'ishare R3000 ETF'!$A$2:$G$1260,4,0)),"na",VLOOKUP(A363,'ishare R3000 ETF'!$A$2:$G$1260,4,0))</f>
        <v>244.270004</v>
      </c>
      <c r="F363">
        <f>IF(ISERROR(VLOOKUP(A363,'^IXIC'!A363:$E$1260,5,0)),"na",VLOOKUP(A363,'^IXIC'!A363:$E$1260,5,0))</f>
        <v>13900.190430000001</v>
      </c>
      <c r="G363">
        <f>IF(ISERROR(VLOOKUP(A363,'EURUSD=X'!$A$2:$E$1307,4,0)),"na",VLOOKUP(A363,'EURUSD=X'!$A$2:$E$1307,4,0))</f>
        <v>1.1868590000000001</v>
      </c>
      <c r="H363">
        <f>IF(ISERROR(VLOOKUP(A363,'ETH-USD'!$A$2:$E$1776,5,0)),"na",VLOOKUP(A363,'ETH-USD'!$A$2:$E$1776,5,0))</f>
        <v>2072.1088869999999</v>
      </c>
      <c r="I363">
        <f>IF(ISERROR(VLOOKUP(A363,'Russell 2000'!$A$1:$E$1260,5,0)),"na",VLOOKUP(A363,'Russell 2000'!$A$1:$E$1260,5,0))</f>
        <v>2243.469971</v>
      </c>
      <c r="J363">
        <f>IF(ISERROR(VLOOKUP(A363,'SOL-USD'!$A$2:$E$893,5,0)),"na",VLOOKUP(A363,'SOL-USD'!$A$2:$E$893,5,0))</f>
        <v>27.778275000000001</v>
      </c>
      <c r="K363">
        <f>IF(ISERROR(VLOOKUP(A363,'AVAX-USD'!$A$2:$E$799,5,0)),"na",VLOOKUP(A363,'AVAX-USD'!$A$2:$E$799,5,0))</f>
        <v>31.532609999999998</v>
      </c>
      <c r="L363">
        <f>IF(ISERROR(VLOOKUP(A363,'ADA-USD'!$A$2:$E$1776,5,0)),"na",VLOOKUP(A363,'ADA-USD'!$A$2:$E$1776,5,0))</f>
        <v>1.2035400000000001</v>
      </c>
      <c r="M363">
        <f>IF(ISERROR(VLOOKUP(A363,'DOT-USD'!$A$2:$E$761,5,0)),"na",VLOOKUP(A363,'DOT-USD'!$A$2:$E$761,5,0))</f>
        <v>40.849308000000001</v>
      </c>
      <c r="N363">
        <f>IF(ISERROR(VLOOKUP(A363,'DOGE-USD'!$A$2:$G$1776,5,0)),"na",VLOOKUP(A363,'DOGE-USD'!$A$2:$G$1776,5,0))</f>
        <v>6.1684000000000003E-2</v>
      </c>
      <c r="O363">
        <f>IF(ISERROR(VLOOKUP(A363,'SHIB-USD'!$A$2:$G$780,5,0)),"na",VLOOKUP(A363,'SHIB-USD'!$A$2:$G$780,5,0))</f>
        <v>0</v>
      </c>
    </row>
    <row r="364" spans="1:15" x14ac:dyDescent="0.35">
      <c r="A364" s="3">
        <v>44294</v>
      </c>
      <c r="B364">
        <f>VLOOKUP(A364,Yields!$A$2:$B$1680,2,0)</f>
        <v>0.02</v>
      </c>
      <c r="C364">
        <f>IF(ISERROR(VLOOKUP(A364,'BTC-USD'!$A$2:$E$1828,5,0)),"na",(VLOOKUP(A364,'BTC-USD'!$A$2:$E$1828,5,0)))</f>
        <v>58323.953125</v>
      </c>
      <c r="D364" t="str">
        <f>IF(ISERROR(VLOOKUP(A364,'SP500'!$A$2:$G$252,4,0)),"na",VLOOKUP(A364,'SP500'!$A$2:$G$252,4,0))</f>
        <v>na</v>
      </c>
      <c r="E364">
        <f>IF(ISERROR(VLOOKUP(A364,'ishare R3000 ETF'!$A$2:$G$1260,4,0)),"na",VLOOKUP(A364,'ishare R3000 ETF'!$A$2:$G$1260,4,0))</f>
        <v>243.60000600000001</v>
      </c>
      <c r="F364">
        <f>IF(ISERROR(VLOOKUP(A364,'^IXIC'!A364:$E$1260,5,0)),"na",VLOOKUP(A364,'^IXIC'!A364:$E$1260,5,0))</f>
        <v>13829.309569999999</v>
      </c>
      <c r="G364">
        <f>IF(ISERROR(VLOOKUP(A364,'EURUSD=X'!$A$2:$E$1307,4,0)),"na",VLOOKUP(A364,'EURUSD=X'!$A$2:$E$1307,4,0))</f>
        <v>1.186183</v>
      </c>
      <c r="H364">
        <f>IF(ISERROR(VLOOKUP(A364,'ETH-USD'!$A$2:$E$1776,5,0)),"na",VLOOKUP(A364,'ETH-USD'!$A$2:$E$1776,5,0))</f>
        <v>2088.5737300000001</v>
      </c>
      <c r="I364">
        <f>IF(ISERROR(VLOOKUP(A364,'Russell 2000'!$A$1:$E$1260,5,0)),"na",VLOOKUP(A364,'Russell 2000'!$A$1:$E$1260,5,0))</f>
        <v>2242.6000979999999</v>
      </c>
      <c r="J364">
        <f>IF(ISERROR(VLOOKUP(A364,'SOL-USD'!$A$2:$E$893,5,0)),"na",VLOOKUP(A364,'SOL-USD'!$A$2:$E$893,5,0))</f>
        <v>27.033987</v>
      </c>
      <c r="K364">
        <f>IF(ISERROR(VLOOKUP(A364,'AVAX-USD'!$A$2:$E$799,5,0)),"na",VLOOKUP(A364,'AVAX-USD'!$A$2:$E$799,5,0))</f>
        <v>30.764033999999999</v>
      </c>
      <c r="L364">
        <f>IF(ISERROR(VLOOKUP(A364,'ADA-USD'!$A$2:$E$1776,5,0)),"na",VLOOKUP(A364,'ADA-USD'!$A$2:$E$1776,5,0))</f>
        <v>1.219436</v>
      </c>
      <c r="M364">
        <f>IF(ISERROR(VLOOKUP(A364,'DOT-USD'!$A$2:$E$761,5,0)),"na",VLOOKUP(A364,'DOT-USD'!$A$2:$E$761,5,0))</f>
        <v>41.365952</v>
      </c>
      <c r="N364">
        <f>IF(ISERROR(VLOOKUP(A364,'DOGE-USD'!$A$2:$G$1776,5,0)),"na",VLOOKUP(A364,'DOGE-USD'!$A$2:$G$1776,5,0))</f>
        <v>6.1463999999999998E-2</v>
      </c>
      <c r="O364">
        <f>IF(ISERROR(VLOOKUP(A364,'SHIB-USD'!$A$2:$G$780,5,0)),"na",VLOOKUP(A364,'SHIB-USD'!$A$2:$G$780,5,0))</f>
        <v>0</v>
      </c>
    </row>
    <row r="365" spans="1:15" x14ac:dyDescent="0.35">
      <c r="A365" s="3">
        <v>44293</v>
      </c>
      <c r="B365">
        <f>VLOOKUP(A365,Yields!$A$2:$B$1680,2,0)</f>
        <v>0.01</v>
      </c>
      <c r="C365">
        <f>IF(ISERROR(VLOOKUP(A365,'BTC-USD'!$A$2:$E$1828,5,0)),"na",(VLOOKUP(A365,'BTC-USD'!$A$2:$E$1828,5,0)))</f>
        <v>56048.9375</v>
      </c>
      <c r="D365" t="str">
        <f>IF(ISERROR(VLOOKUP(A365,'SP500'!$A$2:$G$252,4,0)),"na",VLOOKUP(A365,'SP500'!$A$2:$G$252,4,0))</f>
        <v>na</v>
      </c>
      <c r="E365">
        <f>IF(ISERROR(VLOOKUP(A365,'ishare R3000 ETF'!$A$2:$G$1260,4,0)),"na",VLOOKUP(A365,'ishare R3000 ETF'!$A$2:$G$1260,4,0))</f>
        <v>242.55999800000001</v>
      </c>
      <c r="F365">
        <f>IF(ISERROR(VLOOKUP(A365,'^IXIC'!A365:$E$1260,5,0)),"na",VLOOKUP(A365,'^IXIC'!A365:$E$1260,5,0))</f>
        <v>13688.839844</v>
      </c>
      <c r="G365">
        <f>IF(ISERROR(VLOOKUP(A365,'EURUSD=X'!$A$2:$E$1307,4,0)),"na",VLOOKUP(A365,'EURUSD=X'!$A$2:$E$1307,4,0))</f>
        <v>1.1865349999999999</v>
      </c>
      <c r="H365">
        <f>IF(ISERROR(VLOOKUP(A365,'ETH-USD'!$A$2:$E$1776,5,0)),"na",VLOOKUP(A365,'ETH-USD'!$A$2:$E$1776,5,0))</f>
        <v>1971.0772710000001</v>
      </c>
      <c r="I365">
        <f>IF(ISERROR(VLOOKUP(A365,'Russell 2000'!$A$1:$E$1260,5,0)),"na",VLOOKUP(A365,'Russell 2000'!$A$1:$E$1260,5,0))</f>
        <v>2223.0500489999999</v>
      </c>
      <c r="J365">
        <f>IF(ISERROR(VLOOKUP(A365,'SOL-USD'!$A$2:$E$893,5,0)),"na",VLOOKUP(A365,'SOL-USD'!$A$2:$E$893,5,0))</f>
        <v>26.478081</v>
      </c>
      <c r="K365">
        <f>IF(ISERROR(VLOOKUP(A365,'AVAX-USD'!$A$2:$E$799,5,0)),"na",VLOOKUP(A365,'AVAX-USD'!$A$2:$E$799,5,0))</f>
        <v>29.476510999999999</v>
      </c>
      <c r="L365">
        <f>IF(ISERROR(VLOOKUP(A365,'ADA-USD'!$A$2:$E$1776,5,0)),"na",VLOOKUP(A365,'ADA-USD'!$A$2:$E$1776,5,0))</f>
        <v>1.175149</v>
      </c>
      <c r="M365">
        <f>IF(ISERROR(VLOOKUP(A365,'DOT-USD'!$A$2:$E$761,5,0)),"na",VLOOKUP(A365,'DOT-USD'!$A$2:$E$761,5,0))</f>
        <v>39.594012999999997</v>
      </c>
      <c r="N365">
        <f>IF(ISERROR(VLOOKUP(A365,'DOGE-USD'!$A$2:$G$1776,5,0)),"na",VLOOKUP(A365,'DOGE-USD'!$A$2:$G$1776,5,0))</f>
        <v>5.9027999999999997E-2</v>
      </c>
      <c r="O365">
        <f>IF(ISERROR(VLOOKUP(A365,'SHIB-USD'!$A$2:$G$780,5,0)),"na",VLOOKUP(A365,'SHIB-USD'!$A$2:$G$780,5,0))</f>
        <v>0</v>
      </c>
    </row>
    <row r="366" spans="1:15" x14ac:dyDescent="0.35">
      <c r="A366" s="3">
        <v>44292</v>
      </c>
      <c r="B366">
        <f>VLOOKUP(A366,Yields!$A$2:$B$1680,2,0)</f>
        <v>0.02</v>
      </c>
      <c r="C366">
        <f>IF(ISERROR(VLOOKUP(A366,'BTC-USD'!$A$2:$E$1828,5,0)),"na",(VLOOKUP(A366,'BTC-USD'!$A$2:$E$1828,5,0)))</f>
        <v>58192.359375</v>
      </c>
      <c r="D366" t="str">
        <f>IF(ISERROR(VLOOKUP(A366,'SP500'!$A$2:$G$252,4,0)),"na",VLOOKUP(A366,'SP500'!$A$2:$G$252,4,0))</f>
        <v>na</v>
      </c>
      <c r="E366">
        <f>IF(ISERROR(VLOOKUP(A366,'ishare R3000 ETF'!$A$2:$G$1260,4,0)),"na",VLOOKUP(A366,'ishare R3000 ETF'!$A$2:$G$1260,4,0))</f>
        <v>242.86999499999999</v>
      </c>
      <c r="F366">
        <f>IF(ISERROR(VLOOKUP(A366,'^IXIC'!A366:$E$1260,5,0)),"na",VLOOKUP(A366,'^IXIC'!A366:$E$1260,5,0))</f>
        <v>13698.379883</v>
      </c>
      <c r="G366">
        <f>IF(ISERROR(VLOOKUP(A366,'EURUSD=X'!$A$2:$E$1307,4,0)),"na",VLOOKUP(A366,'EURUSD=X'!$A$2:$E$1307,4,0))</f>
        <v>1.1796489999999999</v>
      </c>
      <c r="H366">
        <f>IF(ISERROR(VLOOKUP(A366,'ETH-USD'!$A$2:$E$1776,5,0)),"na",VLOOKUP(A366,'ETH-USD'!$A$2:$E$1776,5,0))</f>
        <v>2118.3789059999999</v>
      </c>
      <c r="I366">
        <f>IF(ISERROR(VLOOKUP(A366,'Russell 2000'!$A$1:$E$1260,5,0)),"na",VLOOKUP(A366,'Russell 2000'!$A$1:$E$1260,5,0))</f>
        <v>2259.1499020000001</v>
      </c>
      <c r="J366">
        <f>IF(ISERROR(VLOOKUP(A366,'SOL-USD'!$A$2:$E$893,5,0)),"na",VLOOKUP(A366,'SOL-USD'!$A$2:$E$893,5,0))</f>
        <v>24.957146000000002</v>
      </c>
      <c r="K366">
        <f>IF(ISERROR(VLOOKUP(A366,'AVAX-USD'!$A$2:$E$799,5,0)),"na",VLOOKUP(A366,'AVAX-USD'!$A$2:$E$799,5,0))</f>
        <v>31.554494999999999</v>
      </c>
      <c r="L366">
        <f>IF(ISERROR(VLOOKUP(A366,'ADA-USD'!$A$2:$E$1776,5,0)),"na",VLOOKUP(A366,'ADA-USD'!$A$2:$E$1776,5,0))</f>
        <v>1.2553540000000001</v>
      </c>
      <c r="M366">
        <f>IF(ISERROR(VLOOKUP(A366,'DOT-USD'!$A$2:$E$761,5,0)),"na",VLOOKUP(A366,'DOT-USD'!$A$2:$E$761,5,0))</f>
        <v>43.430199000000002</v>
      </c>
      <c r="N366">
        <f>IF(ISERROR(VLOOKUP(A366,'DOGE-USD'!$A$2:$G$1776,5,0)),"na",VLOOKUP(A366,'DOGE-USD'!$A$2:$G$1776,5,0))</f>
        <v>6.4458000000000001E-2</v>
      </c>
      <c r="O366">
        <f>IF(ISERROR(VLOOKUP(A366,'SHIB-USD'!$A$2:$G$780,5,0)),"na",VLOOKUP(A366,'SHIB-USD'!$A$2:$G$780,5,0))</f>
        <v>0</v>
      </c>
    </row>
    <row r="367" spans="1:15" x14ac:dyDescent="0.35">
      <c r="A367" s="3">
        <v>44291</v>
      </c>
      <c r="B367">
        <f>VLOOKUP(A367,Yields!$A$2:$B$1680,2,0)</f>
        <v>0.03</v>
      </c>
      <c r="C367">
        <f>IF(ISERROR(VLOOKUP(A367,'BTC-USD'!$A$2:$E$1828,5,0)),"na",(VLOOKUP(A367,'BTC-USD'!$A$2:$E$1828,5,0)))</f>
        <v>59057.878905999998</v>
      </c>
      <c r="D367" t="str">
        <f>IF(ISERROR(VLOOKUP(A367,'SP500'!$A$2:$G$252,4,0)),"na",VLOOKUP(A367,'SP500'!$A$2:$G$252,4,0))</f>
        <v>na</v>
      </c>
      <c r="E367">
        <f>IF(ISERROR(VLOOKUP(A367,'ishare R3000 ETF'!$A$2:$G$1260,4,0)),"na",VLOOKUP(A367,'ishare R3000 ETF'!$A$2:$G$1260,4,0))</f>
        <v>241.94000199999999</v>
      </c>
      <c r="F367">
        <f>IF(ISERROR(VLOOKUP(A367,'^IXIC'!A367:$E$1260,5,0)),"na",VLOOKUP(A367,'^IXIC'!A367:$E$1260,5,0))</f>
        <v>13705.589844</v>
      </c>
      <c r="G367">
        <f>IF(ISERROR(VLOOKUP(A367,'EURUSD=X'!$A$2:$E$1307,4,0)),"na",VLOOKUP(A367,'EURUSD=X'!$A$2:$E$1307,4,0))</f>
        <v>1.173943</v>
      </c>
      <c r="H367">
        <f>IF(ISERROR(VLOOKUP(A367,'ETH-USD'!$A$2:$E$1776,5,0)),"na",VLOOKUP(A367,'ETH-USD'!$A$2:$E$1776,5,0))</f>
        <v>2107.8872070000002</v>
      </c>
      <c r="I367">
        <f>IF(ISERROR(VLOOKUP(A367,'Russell 2000'!$A$1:$E$1260,5,0)),"na",VLOOKUP(A367,'Russell 2000'!$A$1:$E$1260,5,0))</f>
        <v>2264.889893</v>
      </c>
      <c r="J367">
        <f>IF(ISERROR(VLOOKUP(A367,'SOL-USD'!$A$2:$E$893,5,0)),"na",VLOOKUP(A367,'SOL-USD'!$A$2:$E$893,5,0))</f>
        <v>22.984283000000001</v>
      </c>
      <c r="K367">
        <f>IF(ISERROR(VLOOKUP(A367,'AVAX-USD'!$A$2:$E$799,5,0)),"na",VLOOKUP(A367,'AVAX-USD'!$A$2:$E$799,5,0))</f>
        <v>31.246593000000001</v>
      </c>
      <c r="L367">
        <f>IF(ISERROR(VLOOKUP(A367,'ADA-USD'!$A$2:$E$1776,5,0)),"na",VLOOKUP(A367,'ADA-USD'!$A$2:$E$1776,5,0))</f>
        <v>1.2142999999999999</v>
      </c>
      <c r="M367">
        <f>IF(ISERROR(VLOOKUP(A367,'DOT-USD'!$A$2:$E$761,5,0)),"na",VLOOKUP(A367,'DOT-USD'!$A$2:$E$761,5,0))</f>
        <v>45.797229999999999</v>
      </c>
      <c r="N367">
        <f>IF(ISERROR(VLOOKUP(A367,'DOGE-USD'!$A$2:$G$1776,5,0)),"na",VLOOKUP(A367,'DOGE-USD'!$A$2:$G$1776,5,0))</f>
        <v>5.9695999999999999E-2</v>
      </c>
      <c r="O367">
        <f>IF(ISERROR(VLOOKUP(A367,'SHIB-USD'!$A$2:$G$780,5,0)),"na",VLOOKUP(A367,'SHIB-USD'!$A$2:$G$780,5,0))</f>
        <v>0</v>
      </c>
    </row>
    <row r="368" spans="1:15" x14ac:dyDescent="0.35">
      <c r="A368" s="3">
        <v>44288</v>
      </c>
      <c r="B368">
        <f>VLOOKUP(A368,Yields!$A$2:$B$1680,2,0)</f>
        <v>0.02</v>
      </c>
      <c r="C368">
        <f>IF(ISERROR(VLOOKUP(A368,'BTC-USD'!$A$2:$E$1828,5,0)),"na",(VLOOKUP(A368,'BTC-USD'!$A$2:$E$1828,5,0)))</f>
        <v>59384.3125</v>
      </c>
      <c r="D368" t="str">
        <f>IF(ISERROR(VLOOKUP(A368,'SP500'!$A$2:$G$252,4,0)),"na",VLOOKUP(A368,'SP500'!$A$2:$G$252,4,0))</f>
        <v>na</v>
      </c>
      <c r="E368" t="str">
        <f>IF(ISERROR(VLOOKUP(A368,'ishare R3000 ETF'!$A$2:$G$1260,4,0)),"na",VLOOKUP(A368,'ishare R3000 ETF'!$A$2:$G$1260,4,0))</f>
        <v>na</v>
      </c>
      <c r="F368" t="str">
        <f>IF(ISERROR(VLOOKUP(A368,'^IXIC'!A368:$E$1260,5,0)),"na",VLOOKUP(A368,'^IXIC'!A368:$E$1260,5,0))</f>
        <v>na</v>
      </c>
      <c r="G368">
        <f>IF(ISERROR(VLOOKUP(A368,'EURUSD=X'!$A$2:$E$1307,4,0)),"na",VLOOKUP(A368,'EURUSD=X'!$A$2:$E$1307,4,0))</f>
        <v>1.175143</v>
      </c>
      <c r="H368">
        <f>IF(ISERROR(VLOOKUP(A368,'ETH-USD'!$A$2:$E$1776,5,0)),"na",VLOOKUP(A368,'ETH-USD'!$A$2:$E$1776,5,0))</f>
        <v>2143.225586</v>
      </c>
      <c r="I368" t="str">
        <f>IF(ISERROR(VLOOKUP(A368,'Russell 2000'!$A$1:$E$1260,5,0)),"na",VLOOKUP(A368,'Russell 2000'!$A$1:$E$1260,5,0))</f>
        <v>na</v>
      </c>
      <c r="J368">
        <f>IF(ISERROR(VLOOKUP(A368,'SOL-USD'!$A$2:$E$893,5,0)),"na",VLOOKUP(A368,'SOL-USD'!$A$2:$E$893,5,0))</f>
        <v>19.810223000000001</v>
      </c>
      <c r="K368">
        <f>IF(ISERROR(VLOOKUP(A368,'AVAX-USD'!$A$2:$E$799,5,0)),"na",VLOOKUP(A368,'AVAX-USD'!$A$2:$E$799,5,0))</f>
        <v>29.117611</v>
      </c>
      <c r="L368">
        <f>IF(ISERROR(VLOOKUP(A368,'ADA-USD'!$A$2:$E$1776,5,0)),"na",VLOOKUP(A368,'ADA-USD'!$A$2:$E$1776,5,0))</f>
        <v>1.196509</v>
      </c>
      <c r="M368">
        <f>IF(ISERROR(VLOOKUP(A368,'DOT-USD'!$A$2:$E$761,5,0)),"na",VLOOKUP(A368,'DOT-USD'!$A$2:$E$761,5,0))</f>
        <v>41.164284000000002</v>
      </c>
      <c r="N368">
        <f>IF(ISERROR(VLOOKUP(A368,'DOGE-USD'!$A$2:$G$1776,5,0)),"na",VLOOKUP(A368,'DOGE-USD'!$A$2:$G$1776,5,0))</f>
        <v>5.7664E-2</v>
      </c>
      <c r="O368">
        <f>IF(ISERROR(VLOOKUP(A368,'SHIB-USD'!$A$2:$G$780,5,0)),"na",VLOOKUP(A368,'SHIB-USD'!$A$2:$G$780,5,0))</f>
        <v>0</v>
      </c>
    </row>
    <row r="369" spans="1:15" x14ac:dyDescent="0.35">
      <c r="A369" s="3">
        <v>44287</v>
      </c>
      <c r="B369">
        <f>VLOOKUP(A369,Yields!$A$2:$B$1680,2,0)</f>
        <v>0.02</v>
      </c>
      <c r="C369">
        <f>IF(ISERROR(VLOOKUP(A369,'BTC-USD'!$A$2:$E$1828,5,0)),"na",(VLOOKUP(A369,'BTC-USD'!$A$2:$E$1828,5,0)))</f>
        <v>59095.808594000002</v>
      </c>
      <c r="D369" t="str">
        <f>IF(ISERROR(VLOOKUP(A369,'SP500'!$A$2:$G$252,4,0)),"na",VLOOKUP(A369,'SP500'!$A$2:$G$252,4,0))</f>
        <v>na</v>
      </c>
      <c r="E369">
        <f>IF(ISERROR(VLOOKUP(A369,'ishare R3000 ETF'!$A$2:$G$1260,4,0)),"na",VLOOKUP(A369,'ishare R3000 ETF'!$A$2:$G$1260,4,0))</f>
        <v>238.71000699999999</v>
      </c>
      <c r="F369">
        <f>IF(ISERROR(VLOOKUP(A369,'^IXIC'!A369:$E$1260,5,0)),"na",VLOOKUP(A369,'^IXIC'!A369:$E$1260,5,0))</f>
        <v>13480.110352</v>
      </c>
      <c r="G369">
        <f>IF(ISERROR(VLOOKUP(A369,'EURUSD=X'!$A$2:$E$1307,4,0)),"na",VLOOKUP(A369,'EURUSD=X'!$A$2:$E$1307,4,0))</f>
        <v>1.171481</v>
      </c>
      <c r="H369">
        <f>IF(ISERROR(VLOOKUP(A369,'ETH-USD'!$A$2:$E$1776,5,0)),"na",VLOOKUP(A369,'ETH-USD'!$A$2:$E$1776,5,0))</f>
        <v>1977.2768550000001</v>
      </c>
      <c r="I369">
        <f>IF(ISERROR(VLOOKUP(A369,'Russell 2000'!$A$1:$E$1260,5,0)),"na",VLOOKUP(A369,'Russell 2000'!$A$1:$E$1260,5,0))</f>
        <v>2253.8999020000001</v>
      </c>
      <c r="J369">
        <f>IF(ISERROR(VLOOKUP(A369,'SOL-USD'!$A$2:$E$893,5,0)),"na",VLOOKUP(A369,'SOL-USD'!$A$2:$E$893,5,0))</f>
        <v>19.084902</v>
      </c>
      <c r="K369">
        <f>IF(ISERROR(VLOOKUP(A369,'AVAX-USD'!$A$2:$E$799,5,0)),"na",VLOOKUP(A369,'AVAX-USD'!$A$2:$E$799,5,0))</f>
        <v>28.418751</v>
      </c>
      <c r="L369">
        <f>IF(ISERROR(VLOOKUP(A369,'ADA-USD'!$A$2:$E$1776,5,0)),"na",VLOOKUP(A369,'ADA-USD'!$A$2:$E$1776,5,0))</f>
        <v>1.189244</v>
      </c>
      <c r="M369">
        <f>IF(ISERROR(VLOOKUP(A369,'DOT-USD'!$A$2:$E$761,5,0)),"na",VLOOKUP(A369,'DOT-USD'!$A$2:$E$761,5,0))</f>
        <v>37.672877999999997</v>
      </c>
      <c r="N369">
        <f>IF(ISERROR(VLOOKUP(A369,'DOGE-USD'!$A$2:$G$1776,5,0)),"na",VLOOKUP(A369,'DOGE-USD'!$A$2:$G$1776,5,0))</f>
        <v>6.1985999999999999E-2</v>
      </c>
      <c r="O369">
        <f>IF(ISERROR(VLOOKUP(A369,'SHIB-USD'!$A$2:$G$780,5,0)),"na",VLOOKUP(A369,'SHIB-USD'!$A$2:$G$780,5,0))</f>
        <v>0</v>
      </c>
    </row>
    <row r="370" spans="1:15" x14ac:dyDescent="0.35">
      <c r="A370" s="3">
        <v>44286</v>
      </c>
      <c r="B370">
        <f>VLOOKUP(A370,Yields!$A$2:$B$1680,2,0)</f>
        <v>0.01</v>
      </c>
      <c r="C370">
        <f>IF(ISERROR(VLOOKUP(A370,'BTC-USD'!$A$2:$E$1828,5,0)),"na",(VLOOKUP(A370,'BTC-USD'!$A$2:$E$1828,5,0)))</f>
        <v>58918.832030999998</v>
      </c>
      <c r="D370" t="str">
        <f>IF(ISERROR(VLOOKUP(A370,'SP500'!$A$2:$G$252,4,0)),"na",VLOOKUP(A370,'SP500'!$A$2:$G$252,4,0))</f>
        <v>na</v>
      </c>
      <c r="E370">
        <f>IF(ISERROR(VLOOKUP(A370,'ishare R3000 ETF'!$A$2:$G$1260,4,0)),"na",VLOOKUP(A370,'ishare R3000 ETF'!$A$2:$G$1260,4,0))</f>
        <v>236.729996</v>
      </c>
      <c r="F370">
        <f>IF(ISERROR(VLOOKUP(A370,'^IXIC'!A370:$E$1260,5,0)),"na",VLOOKUP(A370,'^IXIC'!A370:$E$1260,5,0))</f>
        <v>13246.870117</v>
      </c>
      <c r="G370">
        <f>IF(ISERROR(VLOOKUP(A370,'EURUSD=X'!$A$2:$E$1307,4,0)),"na",VLOOKUP(A370,'EURUSD=X'!$A$2:$E$1307,4,0))</f>
        <v>1.170453</v>
      </c>
      <c r="H370">
        <f>IF(ISERROR(VLOOKUP(A370,'ETH-USD'!$A$2:$E$1776,5,0)),"na",VLOOKUP(A370,'ETH-USD'!$A$2:$E$1776,5,0))</f>
        <v>1918.362061</v>
      </c>
      <c r="I370">
        <f>IF(ISERROR(VLOOKUP(A370,'Russell 2000'!$A$1:$E$1260,5,0)),"na",VLOOKUP(A370,'Russell 2000'!$A$1:$E$1260,5,0))</f>
        <v>2220.5200199999999</v>
      </c>
      <c r="J370">
        <f>IF(ISERROR(VLOOKUP(A370,'SOL-USD'!$A$2:$E$893,5,0)),"na",VLOOKUP(A370,'SOL-USD'!$A$2:$E$893,5,0))</f>
        <v>19.465229000000001</v>
      </c>
      <c r="K370">
        <f>IF(ISERROR(VLOOKUP(A370,'AVAX-USD'!$A$2:$E$799,5,0)),"na",VLOOKUP(A370,'AVAX-USD'!$A$2:$E$799,5,0))</f>
        <v>28.72897</v>
      </c>
      <c r="L370">
        <f>IF(ISERROR(VLOOKUP(A370,'ADA-USD'!$A$2:$E$1776,5,0)),"na",VLOOKUP(A370,'ADA-USD'!$A$2:$E$1776,5,0))</f>
        <v>1.1932640000000001</v>
      </c>
      <c r="M370">
        <f>IF(ISERROR(VLOOKUP(A370,'DOT-USD'!$A$2:$E$761,5,0)),"na",VLOOKUP(A370,'DOT-USD'!$A$2:$E$761,5,0))</f>
        <v>37.027011999999999</v>
      </c>
      <c r="N370">
        <f>IF(ISERROR(VLOOKUP(A370,'DOGE-USD'!$A$2:$G$1776,5,0)),"na",VLOOKUP(A370,'DOGE-USD'!$A$2:$G$1776,5,0))</f>
        <v>5.3657000000000003E-2</v>
      </c>
      <c r="O370">
        <f>IF(ISERROR(VLOOKUP(A370,'SHIB-USD'!$A$2:$G$780,5,0)),"na",VLOOKUP(A370,'SHIB-USD'!$A$2:$G$780,5,0))</f>
        <v>0</v>
      </c>
    </row>
    <row r="371" spans="1:15" x14ac:dyDescent="0.35">
      <c r="A371" s="3">
        <v>44285</v>
      </c>
      <c r="B371">
        <f>VLOOKUP(A371,Yields!$A$2:$B$1680,2,0)</f>
        <v>0.01</v>
      </c>
      <c r="C371">
        <f>IF(ISERROR(VLOOKUP(A371,'BTC-USD'!$A$2:$E$1828,5,0)),"na",(VLOOKUP(A371,'BTC-USD'!$A$2:$E$1828,5,0)))</f>
        <v>58917.691405999998</v>
      </c>
      <c r="D371" t="str">
        <f>IF(ISERROR(VLOOKUP(A371,'SP500'!$A$2:$G$252,4,0)),"na",VLOOKUP(A371,'SP500'!$A$2:$G$252,4,0))</f>
        <v>na</v>
      </c>
      <c r="E371">
        <f>IF(ISERROR(VLOOKUP(A371,'ishare R3000 ETF'!$A$2:$G$1260,4,0)),"na",VLOOKUP(A371,'ishare R3000 ETF'!$A$2:$G$1260,4,0))</f>
        <v>234.94000199999999</v>
      </c>
      <c r="F371">
        <f>IF(ISERROR(VLOOKUP(A371,'^IXIC'!A371:$E$1260,5,0)),"na",VLOOKUP(A371,'^IXIC'!A371:$E$1260,5,0))</f>
        <v>13045.389648</v>
      </c>
      <c r="G371">
        <f>IF(ISERROR(VLOOKUP(A371,'EURUSD=X'!$A$2:$E$1307,4,0)),"na",VLOOKUP(A371,'EURUSD=X'!$A$2:$E$1307,4,0))</f>
        <v>1.1713169999999999</v>
      </c>
      <c r="H371">
        <f>IF(ISERROR(VLOOKUP(A371,'ETH-USD'!$A$2:$E$1776,5,0)),"na",VLOOKUP(A371,'ETH-USD'!$A$2:$E$1776,5,0))</f>
        <v>1846.0336910000001</v>
      </c>
      <c r="I371">
        <f>IF(ISERROR(VLOOKUP(A371,'Russell 2000'!$A$1:$E$1260,5,0)),"na",VLOOKUP(A371,'Russell 2000'!$A$1:$E$1260,5,0))</f>
        <v>2195.8000489999999</v>
      </c>
      <c r="J371">
        <f>IF(ISERROR(VLOOKUP(A371,'SOL-USD'!$A$2:$E$893,5,0)),"na",VLOOKUP(A371,'SOL-USD'!$A$2:$E$893,5,0))</f>
        <v>19.233924999999999</v>
      </c>
      <c r="K371">
        <f>IF(ISERROR(VLOOKUP(A371,'AVAX-USD'!$A$2:$E$799,5,0)),"na",VLOOKUP(A371,'AVAX-USD'!$A$2:$E$799,5,0))</f>
        <v>29.625277000000001</v>
      </c>
      <c r="L371">
        <f>IF(ISERROR(VLOOKUP(A371,'ADA-USD'!$A$2:$E$1776,5,0)),"na",VLOOKUP(A371,'ADA-USD'!$A$2:$E$1776,5,0))</f>
        <v>1.213317</v>
      </c>
      <c r="M371">
        <f>IF(ISERROR(VLOOKUP(A371,'DOT-USD'!$A$2:$E$761,5,0)),"na",VLOOKUP(A371,'DOT-USD'!$A$2:$E$761,5,0))</f>
        <v>34.066859999999998</v>
      </c>
      <c r="N371">
        <f>IF(ISERROR(VLOOKUP(A371,'DOGE-USD'!$A$2:$G$1776,5,0)),"na",VLOOKUP(A371,'DOGE-USD'!$A$2:$G$1776,5,0))</f>
        <v>5.3900000000000003E-2</v>
      </c>
      <c r="O371">
        <f>IF(ISERROR(VLOOKUP(A371,'SHIB-USD'!$A$2:$G$780,5,0)),"na",VLOOKUP(A371,'SHIB-USD'!$A$2:$G$780,5,0))</f>
        <v>0</v>
      </c>
    </row>
    <row r="372" spans="1:15" x14ac:dyDescent="0.35">
      <c r="A372" s="3">
        <v>44284</v>
      </c>
      <c r="B372">
        <f>VLOOKUP(A372,Yields!$A$2:$B$1680,2,0)</f>
        <v>0.02</v>
      </c>
      <c r="C372">
        <f>IF(ISERROR(VLOOKUP(A372,'BTC-USD'!$A$2:$E$1828,5,0)),"na",(VLOOKUP(A372,'BTC-USD'!$A$2:$E$1828,5,0)))</f>
        <v>57750.199219000002</v>
      </c>
      <c r="D372" t="str">
        <f>IF(ISERROR(VLOOKUP(A372,'SP500'!$A$2:$G$252,4,0)),"na",VLOOKUP(A372,'SP500'!$A$2:$G$252,4,0))</f>
        <v>na</v>
      </c>
      <c r="E372">
        <f>IF(ISERROR(VLOOKUP(A372,'ishare R3000 ETF'!$A$2:$G$1260,4,0)),"na",VLOOKUP(A372,'ishare R3000 ETF'!$A$2:$G$1260,4,0))</f>
        <v>234.89999399999999</v>
      </c>
      <c r="F372">
        <f>IF(ISERROR(VLOOKUP(A372,'^IXIC'!A372:$E$1260,5,0)),"na",VLOOKUP(A372,'^IXIC'!A372:$E$1260,5,0))</f>
        <v>13059.650390999999</v>
      </c>
      <c r="G372">
        <f>IF(ISERROR(VLOOKUP(A372,'EURUSD=X'!$A$2:$E$1307,4,0)),"na",VLOOKUP(A372,'EURUSD=X'!$A$2:$E$1307,4,0))</f>
        <v>1.17618</v>
      </c>
      <c r="H372">
        <f>IF(ISERROR(VLOOKUP(A372,'ETH-USD'!$A$2:$E$1776,5,0)),"na",VLOOKUP(A372,'ETH-USD'!$A$2:$E$1776,5,0))</f>
        <v>1819.684937</v>
      </c>
      <c r="I372">
        <f>IF(ISERROR(VLOOKUP(A372,'Russell 2000'!$A$1:$E$1260,5,0)),"na",VLOOKUP(A372,'Russell 2000'!$A$1:$E$1260,5,0))</f>
        <v>2158.679932</v>
      </c>
      <c r="J372">
        <f>IF(ISERROR(VLOOKUP(A372,'SOL-USD'!$A$2:$E$893,5,0)),"na",VLOOKUP(A372,'SOL-USD'!$A$2:$E$893,5,0))</f>
        <v>18.854808999999999</v>
      </c>
      <c r="K372">
        <f>IF(ISERROR(VLOOKUP(A372,'AVAX-USD'!$A$2:$E$799,5,0)),"na",VLOOKUP(A372,'AVAX-USD'!$A$2:$E$799,5,0))</f>
        <v>29.469567999999999</v>
      </c>
      <c r="L372">
        <f>IF(ISERROR(VLOOKUP(A372,'ADA-USD'!$A$2:$E$1776,5,0)),"na",VLOOKUP(A372,'ADA-USD'!$A$2:$E$1776,5,0))</f>
        <v>1.2025410000000001</v>
      </c>
      <c r="M372">
        <f>IF(ISERROR(VLOOKUP(A372,'DOT-USD'!$A$2:$E$761,5,0)),"na",VLOOKUP(A372,'DOT-USD'!$A$2:$E$761,5,0))</f>
        <v>34.373604</v>
      </c>
      <c r="N372">
        <f>IF(ISERROR(VLOOKUP(A372,'DOGE-USD'!$A$2:$G$1776,5,0)),"na",VLOOKUP(A372,'DOGE-USD'!$A$2:$G$1776,5,0))</f>
        <v>5.4052000000000003E-2</v>
      </c>
      <c r="O372">
        <f>IF(ISERROR(VLOOKUP(A372,'SHIB-USD'!$A$2:$G$780,5,0)),"na",VLOOKUP(A372,'SHIB-USD'!$A$2:$G$780,5,0))</f>
        <v>0</v>
      </c>
    </row>
    <row r="373" spans="1:15" x14ac:dyDescent="0.35">
      <c r="A373" s="3">
        <v>44281</v>
      </c>
      <c r="B373">
        <f>VLOOKUP(A373,Yields!$A$2:$B$1680,2,0)</f>
        <v>0.02</v>
      </c>
      <c r="C373">
        <f>IF(ISERROR(VLOOKUP(A373,'BTC-USD'!$A$2:$E$1828,5,0)),"na",(VLOOKUP(A373,'BTC-USD'!$A$2:$E$1828,5,0)))</f>
        <v>55137.3125</v>
      </c>
      <c r="D373" t="str">
        <f>IF(ISERROR(VLOOKUP(A373,'SP500'!$A$2:$G$252,4,0)),"na",VLOOKUP(A373,'SP500'!$A$2:$G$252,4,0))</f>
        <v>na</v>
      </c>
      <c r="E373">
        <f>IF(ISERROR(VLOOKUP(A373,'ishare R3000 ETF'!$A$2:$G$1260,4,0)),"na",VLOOKUP(A373,'ishare R3000 ETF'!$A$2:$G$1260,4,0))</f>
        <v>233.720001</v>
      </c>
      <c r="F373">
        <f>IF(ISERROR(VLOOKUP(A373,'^IXIC'!A373:$E$1260,5,0)),"na",VLOOKUP(A373,'^IXIC'!A373:$E$1260,5,0))</f>
        <v>13138.730469</v>
      </c>
      <c r="G373">
        <f>IF(ISERROR(VLOOKUP(A373,'EURUSD=X'!$A$2:$E$1307,4,0)),"na",VLOOKUP(A373,'EURUSD=X'!$A$2:$E$1307,4,0))</f>
        <v>1.17726</v>
      </c>
      <c r="H373">
        <f>IF(ISERROR(VLOOKUP(A373,'ETH-USD'!$A$2:$E$1776,5,0)),"na",VLOOKUP(A373,'ETH-USD'!$A$2:$E$1776,5,0))</f>
        <v>1702.8420410000001</v>
      </c>
      <c r="I373">
        <f>IF(ISERROR(VLOOKUP(A373,'Russell 2000'!$A$1:$E$1260,5,0)),"na",VLOOKUP(A373,'Russell 2000'!$A$1:$E$1260,5,0))</f>
        <v>2221.4799800000001</v>
      </c>
      <c r="J373">
        <f>IF(ISERROR(VLOOKUP(A373,'SOL-USD'!$A$2:$E$893,5,0)),"na",VLOOKUP(A373,'SOL-USD'!$A$2:$E$893,5,0))</f>
        <v>14.779420999999999</v>
      </c>
      <c r="K373">
        <f>IF(ISERROR(VLOOKUP(A373,'AVAX-USD'!$A$2:$E$799,5,0)),"na",VLOOKUP(A373,'AVAX-USD'!$A$2:$E$799,5,0))</f>
        <v>28.237908999999998</v>
      </c>
      <c r="L373">
        <f>IF(ISERROR(VLOOKUP(A373,'ADA-USD'!$A$2:$E$1776,5,0)),"na",VLOOKUP(A373,'ADA-USD'!$A$2:$E$1776,5,0))</f>
        <v>1.2139690000000001</v>
      </c>
      <c r="M373">
        <f>IF(ISERROR(VLOOKUP(A373,'DOT-USD'!$A$2:$E$761,5,0)),"na",VLOOKUP(A373,'DOT-USD'!$A$2:$E$761,5,0))</f>
        <v>33.200386000000002</v>
      </c>
      <c r="N373">
        <f>IF(ISERROR(VLOOKUP(A373,'DOGE-USD'!$A$2:$G$1776,5,0)),"na",VLOOKUP(A373,'DOGE-USD'!$A$2:$G$1776,5,0))</f>
        <v>5.3952E-2</v>
      </c>
      <c r="O373">
        <f>IF(ISERROR(VLOOKUP(A373,'SHIB-USD'!$A$2:$G$780,5,0)),"na",VLOOKUP(A373,'SHIB-USD'!$A$2:$G$780,5,0))</f>
        <v>0</v>
      </c>
    </row>
    <row r="374" spans="1:15" x14ac:dyDescent="0.35">
      <c r="A374" s="3">
        <v>44280</v>
      </c>
      <c r="B374">
        <f>VLOOKUP(A374,Yields!$A$2:$B$1680,2,0)</f>
        <v>0.02</v>
      </c>
      <c r="C374">
        <f>IF(ISERROR(VLOOKUP(A374,'BTC-USD'!$A$2:$E$1828,5,0)),"na",(VLOOKUP(A374,'BTC-USD'!$A$2:$E$1828,5,0)))</f>
        <v>51704.160155999998</v>
      </c>
      <c r="D374" t="str">
        <f>IF(ISERROR(VLOOKUP(A374,'SP500'!$A$2:$G$252,4,0)),"na",VLOOKUP(A374,'SP500'!$A$2:$G$252,4,0))</f>
        <v>na</v>
      </c>
      <c r="E374">
        <f>IF(ISERROR(VLOOKUP(A374,'ishare R3000 ETF'!$A$2:$G$1260,4,0)),"na",VLOOKUP(A374,'ishare R3000 ETF'!$A$2:$G$1260,4,0))</f>
        <v>229.41000399999999</v>
      </c>
      <c r="F374">
        <f>IF(ISERROR(VLOOKUP(A374,'^IXIC'!A374:$E$1260,5,0)),"na",VLOOKUP(A374,'^IXIC'!A374:$E$1260,5,0))</f>
        <v>12977.679688</v>
      </c>
      <c r="G374">
        <f>IF(ISERROR(VLOOKUP(A374,'EURUSD=X'!$A$2:$E$1307,4,0)),"na",VLOOKUP(A374,'EURUSD=X'!$A$2:$E$1307,4,0))</f>
        <v>1.1775230000000001</v>
      </c>
      <c r="H374">
        <f>IF(ISERROR(VLOOKUP(A374,'ETH-USD'!$A$2:$E$1776,5,0)),"na",VLOOKUP(A374,'ETH-USD'!$A$2:$E$1776,5,0))</f>
        <v>1595.3592530000001</v>
      </c>
      <c r="I374">
        <f>IF(ISERROR(VLOOKUP(A374,'Russell 2000'!$A$1:$E$1260,5,0)),"na",VLOOKUP(A374,'Russell 2000'!$A$1:$E$1260,5,0))</f>
        <v>2183.1201169999999</v>
      </c>
      <c r="J374">
        <f>IF(ISERROR(VLOOKUP(A374,'SOL-USD'!$A$2:$E$893,5,0)),"na",VLOOKUP(A374,'SOL-USD'!$A$2:$E$893,5,0))</f>
        <v>13.025085000000001</v>
      </c>
      <c r="K374">
        <f>IF(ISERROR(VLOOKUP(A374,'AVAX-USD'!$A$2:$E$799,5,0)),"na",VLOOKUP(A374,'AVAX-USD'!$A$2:$E$799,5,0))</f>
        <v>25.997765999999999</v>
      </c>
      <c r="L374">
        <f>IF(ISERROR(VLOOKUP(A374,'ADA-USD'!$A$2:$E$1776,5,0)),"na",VLOOKUP(A374,'ADA-USD'!$A$2:$E$1776,5,0))</f>
        <v>1.1015740000000001</v>
      </c>
      <c r="M374">
        <f>IF(ISERROR(VLOOKUP(A374,'DOT-USD'!$A$2:$E$761,5,0)),"na",VLOOKUP(A374,'DOT-USD'!$A$2:$E$761,5,0))</f>
        <v>29.982208</v>
      </c>
      <c r="N374">
        <f>IF(ISERROR(VLOOKUP(A374,'DOGE-USD'!$A$2:$G$1776,5,0)),"na",VLOOKUP(A374,'DOGE-USD'!$A$2:$G$1776,5,0))</f>
        <v>5.1448000000000001E-2</v>
      </c>
      <c r="O374">
        <f>IF(ISERROR(VLOOKUP(A374,'SHIB-USD'!$A$2:$G$780,5,0)),"na",VLOOKUP(A374,'SHIB-USD'!$A$2:$G$780,5,0))</f>
        <v>0</v>
      </c>
    </row>
    <row r="375" spans="1:15" x14ac:dyDescent="0.35">
      <c r="A375" s="3">
        <v>44279</v>
      </c>
      <c r="B375">
        <f>VLOOKUP(A375,Yields!$A$2:$B$1680,2,0)</f>
        <v>0.02</v>
      </c>
      <c r="C375">
        <f>IF(ISERROR(VLOOKUP(A375,'BTC-USD'!$A$2:$E$1828,5,0)),"na",(VLOOKUP(A375,'BTC-USD'!$A$2:$E$1828,5,0)))</f>
        <v>52774.265625</v>
      </c>
      <c r="D375" t="str">
        <f>IF(ISERROR(VLOOKUP(A375,'SP500'!$A$2:$G$252,4,0)),"na",VLOOKUP(A375,'SP500'!$A$2:$G$252,4,0))</f>
        <v>na</v>
      </c>
      <c r="E375">
        <f>IF(ISERROR(VLOOKUP(A375,'ishare R3000 ETF'!$A$2:$G$1260,4,0)),"na",VLOOKUP(A375,'ishare R3000 ETF'!$A$2:$G$1260,4,0))</f>
        <v>232.46000699999999</v>
      </c>
      <c r="F375">
        <f>IF(ISERROR(VLOOKUP(A375,'^IXIC'!A375:$E$1260,5,0)),"na",VLOOKUP(A375,'^IXIC'!A375:$E$1260,5,0))</f>
        <v>12961.889648</v>
      </c>
      <c r="G375">
        <f>IF(ISERROR(VLOOKUP(A375,'EURUSD=X'!$A$2:$E$1307,4,0)),"na",VLOOKUP(A375,'EURUSD=X'!$A$2:$E$1307,4,0))</f>
        <v>1.181335</v>
      </c>
      <c r="H375">
        <f>IF(ISERROR(VLOOKUP(A375,'ETH-USD'!$A$2:$E$1776,5,0)),"na",VLOOKUP(A375,'ETH-USD'!$A$2:$E$1776,5,0))</f>
        <v>1593.413452</v>
      </c>
      <c r="I375">
        <f>IF(ISERROR(VLOOKUP(A375,'Russell 2000'!$A$1:$E$1260,5,0)),"na",VLOOKUP(A375,'Russell 2000'!$A$1:$E$1260,5,0))</f>
        <v>2134.2700199999999</v>
      </c>
      <c r="J375">
        <f>IF(ISERROR(VLOOKUP(A375,'SOL-USD'!$A$2:$E$893,5,0)),"na",VLOOKUP(A375,'SOL-USD'!$A$2:$E$893,5,0))</f>
        <v>13.661298</v>
      </c>
      <c r="K375">
        <f>IF(ISERROR(VLOOKUP(A375,'AVAX-USD'!$A$2:$E$799,5,0)),"na",VLOOKUP(A375,'AVAX-USD'!$A$2:$E$799,5,0))</f>
        <v>26.051701999999999</v>
      </c>
      <c r="L375">
        <f>IF(ISERROR(VLOOKUP(A375,'ADA-USD'!$A$2:$E$1776,5,0)),"na",VLOOKUP(A375,'ADA-USD'!$A$2:$E$1776,5,0))</f>
        <v>1.075002</v>
      </c>
      <c r="M375">
        <f>IF(ISERROR(VLOOKUP(A375,'DOT-USD'!$A$2:$E$761,5,0)),"na",VLOOKUP(A375,'DOT-USD'!$A$2:$E$761,5,0))</f>
        <v>30.436436</v>
      </c>
      <c r="N375">
        <f>IF(ISERROR(VLOOKUP(A375,'DOGE-USD'!$A$2:$G$1776,5,0)),"na",VLOOKUP(A375,'DOGE-USD'!$A$2:$G$1776,5,0))</f>
        <v>5.1701999999999998E-2</v>
      </c>
      <c r="O375">
        <f>IF(ISERROR(VLOOKUP(A375,'SHIB-USD'!$A$2:$G$780,5,0)),"na",VLOOKUP(A375,'SHIB-USD'!$A$2:$G$780,5,0))</f>
        <v>0</v>
      </c>
    </row>
    <row r="376" spans="1:15" x14ac:dyDescent="0.35">
      <c r="A376" s="3">
        <v>44278</v>
      </c>
      <c r="B376">
        <f>VLOOKUP(A376,Yields!$A$2:$B$1680,2,0)</f>
        <v>0.02</v>
      </c>
      <c r="C376">
        <f>IF(ISERROR(VLOOKUP(A376,'BTC-USD'!$A$2:$E$1828,5,0)),"na",(VLOOKUP(A376,'BTC-USD'!$A$2:$E$1828,5,0)))</f>
        <v>54738.945312999997</v>
      </c>
      <c r="D376" t="str">
        <f>IF(ISERROR(VLOOKUP(A376,'SP500'!$A$2:$G$252,4,0)),"na",VLOOKUP(A376,'SP500'!$A$2:$G$252,4,0))</f>
        <v>na</v>
      </c>
      <c r="E376">
        <f>IF(ISERROR(VLOOKUP(A376,'ishare R3000 ETF'!$A$2:$G$1260,4,0)),"na",VLOOKUP(A376,'ishare R3000 ETF'!$A$2:$G$1260,4,0))</f>
        <v>233.83999600000001</v>
      </c>
      <c r="F376">
        <f>IF(ISERROR(VLOOKUP(A376,'^IXIC'!A376:$E$1260,5,0)),"na",VLOOKUP(A376,'^IXIC'!A376:$E$1260,5,0))</f>
        <v>13227.700194999999</v>
      </c>
      <c r="G376">
        <f>IF(ISERROR(VLOOKUP(A376,'EURUSD=X'!$A$2:$E$1307,4,0)),"na",VLOOKUP(A376,'EURUSD=X'!$A$2:$E$1307,4,0))</f>
        <v>1.186437</v>
      </c>
      <c r="H376">
        <f>IF(ISERROR(VLOOKUP(A376,'ETH-USD'!$A$2:$E$1776,5,0)),"na",VLOOKUP(A376,'ETH-USD'!$A$2:$E$1776,5,0))</f>
        <v>1678.6501459999999</v>
      </c>
      <c r="I376">
        <f>IF(ISERROR(VLOOKUP(A376,'Russell 2000'!$A$1:$E$1260,5,0)),"na",VLOOKUP(A376,'Russell 2000'!$A$1:$E$1260,5,0))</f>
        <v>2185.6899410000001</v>
      </c>
      <c r="J376">
        <f>IF(ISERROR(VLOOKUP(A376,'SOL-USD'!$A$2:$E$893,5,0)),"na",VLOOKUP(A376,'SOL-USD'!$A$2:$E$893,5,0))</f>
        <v>14.204831</v>
      </c>
      <c r="K376">
        <f>IF(ISERROR(VLOOKUP(A376,'AVAX-USD'!$A$2:$E$799,5,0)),"na",VLOOKUP(A376,'AVAX-USD'!$A$2:$E$799,5,0))</f>
        <v>28.591270000000002</v>
      </c>
      <c r="L376">
        <f>IF(ISERROR(VLOOKUP(A376,'ADA-USD'!$A$2:$E$1776,5,0)),"na",VLOOKUP(A376,'ADA-USD'!$A$2:$E$1776,5,0))</f>
        <v>1.1215520000000001</v>
      </c>
      <c r="M376">
        <f>IF(ISERROR(VLOOKUP(A376,'DOT-USD'!$A$2:$E$761,5,0)),"na",VLOOKUP(A376,'DOT-USD'!$A$2:$E$761,5,0))</f>
        <v>34.460464000000002</v>
      </c>
      <c r="N376">
        <f>IF(ISERROR(VLOOKUP(A376,'DOGE-USD'!$A$2:$G$1776,5,0)),"na",VLOOKUP(A376,'DOGE-USD'!$A$2:$G$1776,5,0))</f>
        <v>5.3555999999999999E-2</v>
      </c>
      <c r="O376">
        <f>IF(ISERROR(VLOOKUP(A376,'SHIB-USD'!$A$2:$G$780,5,0)),"na",VLOOKUP(A376,'SHIB-USD'!$A$2:$G$780,5,0))</f>
        <v>0</v>
      </c>
    </row>
    <row r="377" spans="1:15" x14ac:dyDescent="0.35">
      <c r="A377" s="3">
        <v>44277</v>
      </c>
      <c r="B377">
        <f>VLOOKUP(A377,Yields!$A$2:$B$1680,2,0)</f>
        <v>0.02</v>
      </c>
      <c r="C377">
        <f>IF(ISERROR(VLOOKUP(A377,'BTC-USD'!$A$2:$E$1828,5,0)),"na",(VLOOKUP(A377,'BTC-USD'!$A$2:$E$1828,5,0)))</f>
        <v>54529.144530999998</v>
      </c>
      <c r="D377" t="str">
        <f>IF(ISERROR(VLOOKUP(A377,'SP500'!$A$2:$G$252,4,0)),"na",VLOOKUP(A377,'SP500'!$A$2:$G$252,4,0))</f>
        <v>na</v>
      </c>
      <c r="E377">
        <f>IF(ISERROR(VLOOKUP(A377,'ishare R3000 ETF'!$A$2:$G$1260,4,0)),"na",VLOOKUP(A377,'ishare R3000 ETF'!$A$2:$G$1260,4,0))</f>
        <v>235.58000200000001</v>
      </c>
      <c r="F377">
        <f>IF(ISERROR(VLOOKUP(A377,'^IXIC'!A377:$E$1260,5,0)),"na",VLOOKUP(A377,'^IXIC'!A377:$E$1260,5,0))</f>
        <v>13377.540039</v>
      </c>
      <c r="G377">
        <f>IF(ISERROR(VLOOKUP(A377,'EURUSD=X'!$A$2:$E$1307,4,0)),"na",VLOOKUP(A377,'EURUSD=X'!$A$2:$E$1307,4,0))</f>
        <v>1.1876059999999999</v>
      </c>
      <c r="H377">
        <f>IF(ISERROR(VLOOKUP(A377,'ETH-USD'!$A$2:$E$1776,5,0)),"na",VLOOKUP(A377,'ETH-USD'!$A$2:$E$1776,5,0))</f>
        <v>1691.3339840000001</v>
      </c>
      <c r="I377">
        <f>IF(ISERROR(VLOOKUP(A377,'Russell 2000'!$A$1:$E$1260,5,0)),"na",VLOOKUP(A377,'Russell 2000'!$A$1:$E$1260,5,0))</f>
        <v>2266.8400879999999</v>
      </c>
      <c r="J377">
        <f>IF(ISERROR(VLOOKUP(A377,'SOL-USD'!$A$2:$E$893,5,0)),"na",VLOOKUP(A377,'SOL-USD'!$A$2:$E$893,5,0))</f>
        <v>14.919293</v>
      </c>
      <c r="K377">
        <f>IF(ISERROR(VLOOKUP(A377,'AVAX-USD'!$A$2:$E$799,5,0)),"na",VLOOKUP(A377,'AVAX-USD'!$A$2:$E$799,5,0))</f>
        <v>29.360292000000001</v>
      </c>
      <c r="L377">
        <f>IF(ISERROR(VLOOKUP(A377,'ADA-USD'!$A$2:$E$1776,5,0)),"na",VLOOKUP(A377,'ADA-USD'!$A$2:$E$1776,5,0))</f>
        <v>1.109874</v>
      </c>
      <c r="M377">
        <f>IF(ISERROR(VLOOKUP(A377,'DOT-USD'!$A$2:$E$761,5,0)),"na",VLOOKUP(A377,'DOT-USD'!$A$2:$E$761,5,0))</f>
        <v>35.537543999999997</v>
      </c>
      <c r="N377">
        <f>IF(ISERROR(VLOOKUP(A377,'DOGE-USD'!$A$2:$G$1776,5,0)),"na",VLOOKUP(A377,'DOGE-USD'!$A$2:$G$1776,5,0))</f>
        <v>5.4961999999999997E-2</v>
      </c>
      <c r="O377">
        <f>IF(ISERROR(VLOOKUP(A377,'SHIB-USD'!$A$2:$G$780,5,0)),"na",VLOOKUP(A377,'SHIB-USD'!$A$2:$G$780,5,0))</f>
        <v>0</v>
      </c>
    </row>
    <row r="378" spans="1:15" x14ac:dyDescent="0.35">
      <c r="A378" s="3">
        <v>44274</v>
      </c>
      <c r="B378">
        <f>VLOOKUP(A378,Yields!$A$2:$B$1680,2,0)</f>
        <v>0.01</v>
      </c>
      <c r="C378">
        <f>IF(ISERROR(VLOOKUP(A378,'BTC-USD'!$A$2:$E$1828,5,0)),"na",(VLOOKUP(A378,'BTC-USD'!$A$2:$E$1828,5,0)))</f>
        <v>58346.652344000002</v>
      </c>
      <c r="D378" t="str">
        <f>IF(ISERROR(VLOOKUP(A378,'SP500'!$A$2:$G$252,4,0)),"na",VLOOKUP(A378,'SP500'!$A$2:$G$252,4,0))</f>
        <v>na</v>
      </c>
      <c r="E378">
        <f>IF(ISERROR(VLOOKUP(A378,'ishare R3000 ETF'!$A$2:$G$1260,4,0)),"na",VLOOKUP(A378,'ishare R3000 ETF'!$A$2:$G$1260,4,0))</f>
        <v>233.83000200000001</v>
      </c>
      <c r="F378">
        <f>IF(ISERROR(VLOOKUP(A378,'^IXIC'!A378:$E$1260,5,0)),"na",VLOOKUP(A378,'^IXIC'!A378:$E$1260,5,0))</f>
        <v>13215.240234000001</v>
      </c>
      <c r="G378">
        <f>IF(ISERROR(VLOOKUP(A378,'EURUSD=X'!$A$2:$E$1307,4,0)),"na",VLOOKUP(A378,'EURUSD=X'!$A$2:$E$1307,4,0))</f>
        <v>1.1874929999999999</v>
      </c>
      <c r="H378">
        <f>IF(ISERROR(VLOOKUP(A378,'ETH-USD'!$A$2:$E$1776,5,0)),"na",VLOOKUP(A378,'ETH-USD'!$A$2:$E$1776,5,0))</f>
        <v>1817.6241460000001</v>
      </c>
      <c r="I378">
        <f>IF(ISERROR(VLOOKUP(A378,'Russell 2000'!$A$1:$E$1260,5,0)),"na",VLOOKUP(A378,'Russell 2000'!$A$1:$E$1260,5,0))</f>
        <v>2287.5500489999999</v>
      </c>
      <c r="J378">
        <f>IF(ISERROR(VLOOKUP(A378,'SOL-USD'!$A$2:$E$893,5,0)),"na",VLOOKUP(A378,'SOL-USD'!$A$2:$E$893,5,0))</f>
        <v>14.204796</v>
      </c>
      <c r="K378">
        <f>IF(ISERROR(VLOOKUP(A378,'AVAX-USD'!$A$2:$E$799,5,0)),"na",VLOOKUP(A378,'AVAX-USD'!$A$2:$E$799,5,0))</f>
        <v>37.764977000000002</v>
      </c>
      <c r="L378">
        <f>IF(ISERROR(VLOOKUP(A378,'ADA-USD'!$A$2:$E$1776,5,0)),"na",VLOOKUP(A378,'ADA-USD'!$A$2:$E$1776,5,0))</f>
        <v>1.30217</v>
      </c>
      <c r="M378">
        <f>IF(ISERROR(VLOOKUP(A378,'DOT-USD'!$A$2:$E$761,5,0)),"na",VLOOKUP(A378,'DOT-USD'!$A$2:$E$761,5,0))</f>
        <v>38.272689999999997</v>
      </c>
      <c r="N378">
        <f>IF(ISERROR(VLOOKUP(A378,'DOGE-USD'!$A$2:$G$1776,5,0)),"na",VLOOKUP(A378,'DOGE-USD'!$A$2:$G$1776,5,0))</f>
        <v>5.8327999999999998E-2</v>
      </c>
      <c r="O378">
        <f>IF(ISERROR(VLOOKUP(A378,'SHIB-USD'!$A$2:$G$780,5,0)),"na",VLOOKUP(A378,'SHIB-USD'!$A$2:$G$780,5,0))</f>
        <v>0</v>
      </c>
    </row>
    <row r="379" spans="1:15" x14ac:dyDescent="0.35">
      <c r="A379" s="3">
        <v>44273</v>
      </c>
      <c r="B379">
        <f>VLOOKUP(A379,Yields!$A$2:$B$1680,2,0)</f>
        <v>0.01</v>
      </c>
      <c r="C379">
        <f>IF(ISERROR(VLOOKUP(A379,'BTC-USD'!$A$2:$E$1828,5,0)),"na",(VLOOKUP(A379,'BTC-USD'!$A$2:$E$1828,5,0)))</f>
        <v>57858.921875</v>
      </c>
      <c r="D379" t="str">
        <f>IF(ISERROR(VLOOKUP(A379,'SP500'!$A$2:$G$252,4,0)),"na",VLOOKUP(A379,'SP500'!$A$2:$G$252,4,0))</f>
        <v>na</v>
      </c>
      <c r="E379">
        <f>IF(ISERROR(VLOOKUP(A379,'ishare R3000 ETF'!$A$2:$G$1260,4,0)),"na",VLOOKUP(A379,'ishare R3000 ETF'!$A$2:$G$1260,4,0))</f>
        <v>235.11000100000001</v>
      </c>
      <c r="F379">
        <f>IF(ISERROR(VLOOKUP(A379,'^IXIC'!A379:$E$1260,5,0)),"na",VLOOKUP(A379,'^IXIC'!A379:$E$1260,5,0))</f>
        <v>13116.169921999999</v>
      </c>
      <c r="G379">
        <f>IF(ISERROR(VLOOKUP(A379,'EURUSD=X'!$A$2:$E$1307,4,0)),"na",VLOOKUP(A379,'EURUSD=X'!$A$2:$E$1307,4,0))</f>
        <v>1.1910149999999999</v>
      </c>
      <c r="H379">
        <f>IF(ISERROR(VLOOKUP(A379,'ETH-USD'!$A$2:$E$1776,5,0)),"na",VLOOKUP(A379,'ETH-USD'!$A$2:$E$1776,5,0))</f>
        <v>1782.8551030000001</v>
      </c>
      <c r="I379">
        <f>IF(ISERROR(VLOOKUP(A379,'Russell 2000'!$A$1:$E$1260,5,0)),"na",VLOOKUP(A379,'Russell 2000'!$A$1:$E$1260,5,0))</f>
        <v>2267.5900879999999</v>
      </c>
      <c r="J379">
        <f>IF(ISERROR(VLOOKUP(A379,'SOL-USD'!$A$2:$E$893,5,0)),"na",VLOOKUP(A379,'SOL-USD'!$A$2:$E$893,5,0))</f>
        <v>14.230024999999999</v>
      </c>
      <c r="K379">
        <f>IF(ISERROR(VLOOKUP(A379,'AVAX-USD'!$A$2:$E$799,5,0)),"na",VLOOKUP(A379,'AVAX-USD'!$A$2:$E$799,5,0))</f>
        <v>33.301388000000003</v>
      </c>
      <c r="L379">
        <f>IF(ISERROR(VLOOKUP(A379,'ADA-USD'!$A$2:$E$1776,5,0)),"na",VLOOKUP(A379,'ADA-USD'!$A$2:$E$1776,5,0))</f>
        <v>1.2390060000000001</v>
      </c>
      <c r="M379">
        <f>IF(ISERROR(VLOOKUP(A379,'DOT-USD'!$A$2:$E$761,5,0)),"na",VLOOKUP(A379,'DOT-USD'!$A$2:$E$761,5,0))</f>
        <v>35.517223000000001</v>
      </c>
      <c r="N379">
        <f>IF(ISERROR(VLOOKUP(A379,'DOGE-USD'!$A$2:$G$1776,5,0)),"na",VLOOKUP(A379,'DOGE-USD'!$A$2:$G$1776,5,0))</f>
        <v>5.7383000000000003E-2</v>
      </c>
      <c r="O379">
        <f>IF(ISERROR(VLOOKUP(A379,'SHIB-USD'!$A$2:$G$780,5,0)),"na",VLOOKUP(A379,'SHIB-USD'!$A$2:$G$780,5,0))</f>
        <v>0</v>
      </c>
    </row>
    <row r="380" spans="1:15" x14ac:dyDescent="0.35">
      <c r="A380" s="3">
        <v>44272</v>
      </c>
      <c r="B380">
        <f>VLOOKUP(A380,Yields!$A$2:$B$1680,2,0)</f>
        <v>0.01</v>
      </c>
      <c r="C380">
        <f>IF(ISERROR(VLOOKUP(A380,'BTC-USD'!$A$2:$E$1828,5,0)),"na",(VLOOKUP(A380,'BTC-USD'!$A$2:$E$1828,5,0)))</f>
        <v>58870.894530999998</v>
      </c>
      <c r="D380" t="str">
        <f>IF(ISERROR(VLOOKUP(A380,'SP500'!$A$2:$G$252,4,0)),"na",VLOOKUP(A380,'SP500'!$A$2:$G$252,4,0))</f>
        <v>na</v>
      </c>
      <c r="E380">
        <f>IF(ISERROR(VLOOKUP(A380,'ishare R3000 ETF'!$A$2:$G$1260,4,0)),"na",VLOOKUP(A380,'ishare R3000 ETF'!$A$2:$G$1260,4,0))</f>
        <v>237.03999300000001</v>
      </c>
      <c r="F380">
        <f>IF(ISERROR(VLOOKUP(A380,'^IXIC'!A380:$E$1260,5,0)),"na",VLOOKUP(A380,'^IXIC'!A380:$E$1260,5,0))</f>
        <v>13525.200194999999</v>
      </c>
      <c r="G380">
        <f>IF(ISERROR(VLOOKUP(A380,'EURUSD=X'!$A$2:$E$1307,4,0)),"na",VLOOKUP(A380,'EURUSD=X'!$A$2:$E$1307,4,0))</f>
        <v>1.1887639999999999</v>
      </c>
      <c r="H380">
        <f>IF(ISERROR(VLOOKUP(A380,'ETH-USD'!$A$2:$E$1776,5,0)),"na",VLOOKUP(A380,'ETH-USD'!$A$2:$E$1776,5,0))</f>
        <v>1823.449341</v>
      </c>
      <c r="I380">
        <f>IF(ISERROR(VLOOKUP(A380,'Russell 2000'!$A$1:$E$1260,5,0)),"na",VLOOKUP(A380,'Russell 2000'!$A$1:$E$1260,5,0))</f>
        <v>2336.389893</v>
      </c>
      <c r="J380">
        <f>IF(ISERROR(VLOOKUP(A380,'SOL-USD'!$A$2:$E$893,5,0)),"na",VLOOKUP(A380,'SOL-USD'!$A$2:$E$893,5,0))</f>
        <v>14.220203</v>
      </c>
      <c r="K380">
        <f>IF(ISERROR(VLOOKUP(A380,'AVAX-USD'!$A$2:$E$799,5,0)),"na",VLOOKUP(A380,'AVAX-USD'!$A$2:$E$799,5,0))</f>
        <v>32.645828000000002</v>
      </c>
      <c r="L380">
        <f>IF(ISERROR(VLOOKUP(A380,'ADA-USD'!$A$2:$E$1776,5,0)),"na",VLOOKUP(A380,'ADA-USD'!$A$2:$E$1776,5,0))</f>
        <v>1.378673</v>
      </c>
      <c r="M380">
        <f>IF(ISERROR(VLOOKUP(A380,'DOT-USD'!$A$2:$E$761,5,0)),"na",VLOOKUP(A380,'DOT-USD'!$A$2:$E$761,5,0))</f>
        <v>36.141365</v>
      </c>
      <c r="N380">
        <f>IF(ISERROR(VLOOKUP(A380,'DOGE-USD'!$A$2:$G$1776,5,0)),"na",VLOOKUP(A380,'DOGE-USD'!$A$2:$G$1776,5,0))</f>
        <v>5.7653000000000003E-2</v>
      </c>
      <c r="O380">
        <f>IF(ISERROR(VLOOKUP(A380,'SHIB-USD'!$A$2:$G$780,5,0)),"na",VLOOKUP(A380,'SHIB-USD'!$A$2:$G$780,5,0))</f>
        <v>0</v>
      </c>
    </row>
    <row r="381" spans="1:15" x14ac:dyDescent="0.35">
      <c r="A381" s="3">
        <v>44271</v>
      </c>
      <c r="B381">
        <f>VLOOKUP(A381,Yields!$A$2:$B$1680,2,0)</f>
        <v>0.01</v>
      </c>
      <c r="C381">
        <f>IF(ISERROR(VLOOKUP(A381,'BTC-USD'!$A$2:$E$1828,5,0)),"na",(VLOOKUP(A381,'BTC-USD'!$A$2:$E$1828,5,0)))</f>
        <v>56804.902344000002</v>
      </c>
      <c r="D381" t="str">
        <f>IF(ISERROR(VLOOKUP(A381,'SP500'!$A$2:$G$252,4,0)),"na",VLOOKUP(A381,'SP500'!$A$2:$G$252,4,0))</f>
        <v>na</v>
      </c>
      <c r="E381">
        <f>IF(ISERROR(VLOOKUP(A381,'ishare R3000 ETF'!$A$2:$G$1260,4,0)),"na",VLOOKUP(A381,'ishare R3000 ETF'!$A$2:$G$1260,4,0))</f>
        <v>238.13999899999999</v>
      </c>
      <c r="F381">
        <f>IF(ISERROR(VLOOKUP(A381,'^IXIC'!A381:$E$1260,5,0)),"na",VLOOKUP(A381,'^IXIC'!A381:$E$1260,5,0))</f>
        <v>13471.570313</v>
      </c>
      <c r="G381">
        <f>IF(ISERROR(VLOOKUP(A381,'EURUSD=X'!$A$2:$E$1307,4,0)),"na",VLOOKUP(A381,'EURUSD=X'!$A$2:$E$1307,4,0))</f>
        <v>1.188439</v>
      </c>
      <c r="H381">
        <f>IF(ISERROR(VLOOKUP(A381,'ETH-USD'!$A$2:$E$1776,5,0)),"na",VLOOKUP(A381,'ETH-USD'!$A$2:$E$1776,5,0))</f>
        <v>1806.971802</v>
      </c>
      <c r="I381">
        <f>IF(ISERROR(VLOOKUP(A381,'Russell 2000'!$A$1:$E$1260,5,0)),"na",VLOOKUP(A381,'Russell 2000'!$A$1:$E$1260,5,0))</f>
        <v>2319.5200199999999</v>
      </c>
      <c r="J381">
        <f>IF(ISERROR(VLOOKUP(A381,'SOL-USD'!$A$2:$E$893,5,0)),"na",VLOOKUP(A381,'SOL-USD'!$A$2:$E$893,5,0))</f>
        <v>13.622773</v>
      </c>
      <c r="K381">
        <f>IF(ISERROR(VLOOKUP(A381,'AVAX-USD'!$A$2:$E$799,5,0)),"na",VLOOKUP(A381,'AVAX-USD'!$A$2:$E$799,5,0))</f>
        <v>33.080162000000001</v>
      </c>
      <c r="L381">
        <f>IF(ISERROR(VLOOKUP(A381,'ADA-USD'!$A$2:$E$1776,5,0)),"na",VLOOKUP(A381,'ADA-USD'!$A$2:$E$1776,5,0))</f>
        <v>1.242953</v>
      </c>
      <c r="M381">
        <f>IF(ISERROR(VLOOKUP(A381,'DOT-USD'!$A$2:$E$761,5,0)),"na",VLOOKUP(A381,'DOT-USD'!$A$2:$E$761,5,0))</f>
        <v>35.430832000000002</v>
      </c>
      <c r="N381">
        <f>IF(ISERROR(VLOOKUP(A381,'DOGE-USD'!$A$2:$G$1776,5,0)),"na",VLOOKUP(A381,'DOGE-USD'!$A$2:$G$1776,5,0))</f>
        <v>5.8606999999999999E-2</v>
      </c>
      <c r="O381">
        <f>IF(ISERROR(VLOOKUP(A381,'SHIB-USD'!$A$2:$G$780,5,0)),"na",VLOOKUP(A381,'SHIB-USD'!$A$2:$G$780,5,0))</f>
        <v>0</v>
      </c>
    </row>
    <row r="382" spans="1:15" x14ac:dyDescent="0.35">
      <c r="A382" s="3">
        <v>44270</v>
      </c>
      <c r="B382">
        <f>VLOOKUP(A382,Yields!$A$2:$B$1680,2,0)</f>
        <v>0.02</v>
      </c>
      <c r="C382">
        <f>IF(ISERROR(VLOOKUP(A382,'BTC-USD'!$A$2:$E$1828,5,0)),"na",(VLOOKUP(A382,'BTC-USD'!$A$2:$E$1828,5,0)))</f>
        <v>55907.199219000002</v>
      </c>
      <c r="D382" t="str">
        <f>IF(ISERROR(VLOOKUP(A382,'SP500'!$A$2:$G$252,4,0)),"na",VLOOKUP(A382,'SP500'!$A$2:$G$252,4,0))</f>
        <v>na</v>
      </c>
      <c r="E382">
        <f>IF(ISERROR(VLOOKUP(A382,'ishare R3000 ETF'!$A$2:$G$1260,4,0)),"na",VLOOKUP(A382,'ishare R3000 ETF'!$A$2:$G$1260,4,0))</f>
        <v>236.83999600000001</v>
      </c>
      <c r="F382">
        <f>IF(ISERROR(VLOOKUP(A382,'^IXIC'!A382:$E$1260,5,0)),"na",VLOOKUP(A382,'^IXIC'!A382:$E$1260,5,0))</f>
        <v>13459.709961</v>
      </c>
      <c r="G382">
        <f>IF(ISERROR(VLOOKUP(A382,'EURUSD=X'!$A$2:$E$1307,4,0)),"na",VLOOKUP(A382,'EURUSD=X'!$A$2:$E$1307,4,0))</f>
        <v>1.1911849999999999</v>
      </c>
      <c r="H382">
        <f>IF(ISERROR(VLOOKUP(A382,'ETH-USD'!$A$2:$E$1776,5,0)),"na",VLOOKUP(A382,'ETH-USD'!$A$2:$E$1776,5,0))</f>
        <v>1791.7022710000001</v>
      </c>
      <c r="I382">
        <f>IF(ISERROR(VLOOKUP(A382,'Russell 2000'!$A$1:$E$1260,5,0)),"na",VLOOKUP(A382,'Russell 2000'!$A$1:$E$1260,5,0))</f>
        <v>2360.169922</v>
      </c>
      <c r="J382">
        <f>IF(ISERROR(VLOOKUP(A382,'SOL-USD'!$A$2:$E$893,5,0)),"na",VLOOKUP(A382,'SOL-USD'!$A$2:$E$893,5,0))</f>
        <v>14.186662</v>
      </c>
      <c r="K382">
        <f>IF(ISERROR(VLOOKUP(A382,'AVAX-USD'!$A$2:$E$799,5,0)),"na",VLOOKUP(A382,'AVAX-USD'!$A$2:$E$799,5,0))</f>
        <v>29.017907999999998</v>
      </c>
      <c r="L382">
        <f>IF(ISERROR(VLOOKUP(A382,'ADA-USD'!$A$2:$E$1776,5,0)),"na",VLOOKUP(A382,'ADA-USD'!$A$2:$E$1776,5,0))</f>
        <v>1.033539</v>
      </c>
      <c r="M382">
        <f>IF(ISERROR(VLOOKUP(A382,'DOT-USD'!$A$2:$E$761,5,0)),"na",VLOOKUP(A382,'DOT-USD'!$A$2:$E$761,5,0))</f>
        <v>34.357517000000001</v>
      </c>
      <c r="N382">
        <f>IF(ISERROR(VLOOKUP(A382,'DOGE-USD'!$A$2:$G$1776,5,0)),"na",VLOOKUP(A382,'DOGE-USD'!$A$2:$G$1776,5,0))</f>
        <v>5.7088E-2</v>
      </c>
      <c r="O382">
        <f>IF(ISERROR(VLOOKUP(A382,'SHIB-USD'!$A$2:$G$780,5,0)),"na",VLOOKUP(A382,'SHIB-USD'!$A$2:$G$780,5,0))</f>
        <v>0</v>
      </c>
    </row>
    <row r="383" spans="1:15" x14ac:dyDescent="0.35">
      <c r="A383" s="3">
        <v>44267</v>
      </c>
      <c r="B383">
        <f>VLOOKUP(A383,Yields!$A$2:$B$1680,2,0)</f>
        <v>0.03</v>
      </c>
      <c r="C383">
        <f>IF(ISERROR(VLOOKUP(A383,'BTC-USD'!$A$2:$E$1828,5,0)),"na",(VLOOKUP(A383,'BTC-USD'!$A$2:$E$1828,5,0)))</f>
        <v>57332.089844000002</v>
      </c>
      <c r="D383" t="str">
        <f>IF(ISERROR(VLOOKUP(A383,'SP500'!$A$2:$G$252,4,0)),"na",VLOOKUP(A383,'SP500'!$A$2:$G$252,4,0))</f>
        <v>na</v>
      </c>
      <c r="E383">
        <f>IF(ISERROR(VLOOKUP(A383,'ishare R3000 ETF'!$A$2:$G$1260,4,0)),"na",VLOOKUP(A383,'ishare R3000 ETF'!$A$2:$G$1260,4,0))</f>
        <v>236</v>
      </c>
      <c r="F383">
        <f>IF(ISERROR(VLOOKUP(A383,'^IXIC'!A383:$E$1260,5,0)),"na",VLOOKUP(A383,'^IXIC'!A383:$E$1260,5,0))</f>
        <v>13319.860352</v>
      </c>
      <c r="G383">
        <f>IF(ISERROR(VLOOKUP(A383,'EURUSD=X'!$A$2:$E$1307,4,0)),"na",VLOOKUP(A383,'EURUSD=X'!$A$2:$E$1307,4,0))</f>
        <v>1.191058</v>
      </c>
      <c r="H383">
        <f>IF(ISERROR(VLOOKUP(A383,'ETH-USD'!$A$2:$E$1776,5,0)),"na",VLOOKUP(A383,'ETH-USD'!$A$2:$E$1776,5,0))</f>
        <v>1772.1024170000001</v>
      </c>
      <c r="I383">
        <f>IF(ISERROR(VLOOKUP(A383,'Russell 2000'!$A$1:$E$1260,5,0)),"na",VLOOKUP(A383,'Russell 2000'!$A$1:$E$1260,5,0))</f>
        <v>2352.790039</v>
      </c>
      <c r="J383">
        <f>IF(ISERROR(VLOOKUP(A383,'SOL-USD'!$A$2:$E$893,5,0)),"na",VLOOKUP(A383,'SOL-USD'!$A$2:$E$893,5,0))</f>
        <v>14.552142</v>
      </c>
      <c r="K383">
        <f>IF(ISERROR(VLOOKUP(A383,'AVAX-USD'!$A$2:$E$799,5,0)),"na",VLOOKUP(A383,'AVAX-USD'!$A$2:$E$799,5,0))</f>
        <v>27.989315000000001</v>
      </c>
      <c r="L383">
        <f>IF(ISERROR(VLOOKUP(A383,'ADA-USD'!$A$2:$E$1776,5,0)),"na",VLOOKUP(A383,'ADA-USD'!$A$2:$E$1776,5,0))</f>
        <v>1.0391440000000001</v>
      </c>
      <c r="M383">
        <f>IF(ISERROR(VLOOKUP(A383,'DOT-USD'!$A$2:$E$761,5,0)),"na",VLOOKUP(A383,'DOT-USD'!$A$2:$E$761,5,0))</f>
        <v>35.986953999999997</v>
      </c>
      <c r="N383">
        <f>IF(ISERROR(VLOOKUP(A383,'DOGE-USD'!$A$2:$G$1776,5,0)),"na",VLOOKUP(A383,'DOGE-USD'!$A$2:$G$1776,5,0))</f>
        <v>5.5349000000000002E-2</v>
      </c>
      <c r="O383">
        <f>IF(ISERROR(VLOOKUP(A383,'SHIB-USD'!$A$2:$G$780,5,0)),"na",VLOOKUP(A383,'SHIB-USD'!$A$2:$G$780,5,0))</f>
        <v>0</v>
      </c>
    </row>
    <row r="384" spans="1:15" x14ac:dyDescent="0.35">
      <c r="A384" s="3">
        <v>44266</v>
      </c>
      <c r="B384">
        <f>VLOOKUP(A384,Yields!$A$2:$B$1680,2,0)</f>
        <v>0.04</v>
      </c>
      <c r="C384">
        <f>IF(ISERROR(VLOOKUP(A384,'BTC-USD'!$A$2:$E$1828,5,0)),"na",(VLOOKUP(A384,'BTC-USD'!$A$2:$E$1828,5,0)))</f>
        <v>57805.121094000002</v>
      </c>
      <c r="D384" t="str">
        <f>IF(ISERROR(VLOOKUP(A384,'SP500'!$A$2:$G$252,4,0)),"na",VLOOKUP(A384,'SP500'!$A$2:$G$252,4,0))</f>
        <v>na</v>
      </c>
      <c r="E384">
        <f>IF(ISERROR(VLOOKUP(A384,'ishare R3000 ETF'!$A$2:$G$1260,4,0)),"na",VLOOKUP(A384,'ishare R3000 ETF'!$A$2:$G$1260,4,0))</f>
        <v>236.16999799999999</v>
      </c>
      <c r="F384">
        <f>IF(ISERROR(VLOOKUP(A384,'^IXIC'!A384:$E$1260,5,0)),"na",VLOOKUP(A384,'^IXIC'!A384:$E$1260,5,0))</f>
        <v>13398.669921999999</v>
      </c>
      <c r="G384">
        <f>IF(ISERROR(VLOOKUP(A384,'EURUSD=X'!$A$2:$E$1307,4,0)),"na",VLOOKUP(A384,'EURUSD=X'!$A$2:$E$1307,4,0))</f>
        <v>1.19171</v>
      </c>
      <c r="H384">
        <f>IF(ISERROR(VLOOKUP(A384,'ETH-USD'!$A$2:$E$1776,5,0)),"na",VLOOKUP(A384,'ETH-USD'!$A$2:$E$1776,5,0))</f>
        <v>1826.1949460000001</v>
      </c>
      <c r="I384">
        <f>IF(ISERROR(VLOOKUP(A384,'Russell 2000'!$A$1:$E$1260,5,0)),"na",VLOOKUP(A384,'Russell 2000'!$A$1:$E$1260,5,0))</f>
        <v>2338.540039</v>
      </c>
      <c r="J384">
        <f>IF(ISERROR(VLOOKUP(A384,'SOL-USD'!$A$2:$E$893,5,0)),"na",VLOOKUP(A384,'SOL-USD'!$A$2:$E$893,5,0))</f>
        <v>15.992279</v>
      </c>
      <c r="K384">
        <f>IF(ISERROR(VLOOKUP(A384,'AVAX-USD'!$A$2:$E$799,5,0)),"na",VLOOKUP(A384,'AVAX-USD'!$A$2:$E$799,5,0))</f>
        <v>30.728991000000001</v>
      </c>
      <c r="L384">
        <f>IF(ISERROR(VLOOKUP(A384,'ADA-USD'!$A$2:$E$1776,5,0)),"na",VLOOKUP(A384,'ADA-USD'!$A$2:$E$1776,5,0))</f>
        <v>1.12479</v>
      </c>
      <c r="M384">
        <f>IF(ISERROR(VLOOKUP(A384,'DOT-USD'!$A$2:$E$761,5,0)),"na",VLOOKUP(A384,'DOT-USD'!$A$2:$E$761,5,0))</f>
        <v>36.882496000000003</v>
      </c>
      <c r="N384">
        <f>IF(ISERROR(VLOOKUP(A384,'DOGE-USD'!$A$2:$G$1776,5,0)),"na",VLOOKUP(A384,'DOGE-USD'!$A$2:$G$1776,5,0))</f>
        <v>5.5918000000000002E-2</v>
      </c>
      <c r="O384">
        <f>IF(ISERROR(VLOOKUP(A384,'SHIB-USD'!$A$2:$G$780,5,0)),"na",VLOOKUP(A384,'SHIB-USD'!$A$2:$G$780,5,0))</f>
        <v>0</v>
      </c>
    </row>
    <row r="385" spans="1:15" x14ac:dyDescent="0.35">
      <c r="A385" s="3">
        <v>44265</v>
      </c>
      <c r="B385">
        <f>VLOOKUP(A385,Yields!$A$2:$B$1680,2,0)</f>
        <v>0.03</v>
      </c>
      <c r="C385">
        <f>IF(ISERROR(VLOOKUP(A385,'BTC-USD'!$A$2:$E$1828,5,0)),"na",(VLOOKUP(A385,'BTC-USD'!$A$2:$E$1828,5,0)))</f>
        <v>56008.550780999998</v>
      </c>
      <c r="D385" t="str">
        <f>IF(ISERROR(VLOOKUP(A385,'SP500'!$A$2:$G$252,4,0)),"na",VLOOKUP(A385,'SP500'!$A$2:$G$252,4,0))</f>
        <v>na</v>
      </c>
      <c r="E385">
        <f>IF(ISERROR(VLOOKUP(A385,'ishare R3000 ETF'!$A$2:$G$1260,4,0)),"na",VLOOKUP(A385,'ishare R3000 ETF'!$A$2:$G$1260,4,0))</f>
        <v>233.949997</v>
      </c>
      <c r="F385">
        <f>IF(ISERROR(VLOOKUP(A385,'^IXIC'!A385:$E$1260,5,0)),"na",VLOOKUP(A385,'^IXIC'!A385:$E$1260,5,0))</f>
        <v>13068.830078000001</v>
      </c>
      <c r="G385">
        <f>IF(ISERROR(VLOOKUP(A385,'EURUSD=X'!$A$2:$E$1307,4,0)),"na",VLOOKUP(A385,'EURUSD=X'!$A$2:$E$1307,4,0))</f>
        <v>1.1870000000000001</v>
      </c>
      <c r="H385">
        <f>IF(ISERROR(VLOOKUP(A385,'ETH-USD'!$A$2:$E$1776,5,0)),"na",VLOOKUP(A385,'ETH-USD'!$A$2:$E$1776,5,0))</f>
        <v>1799.16626</v>
      </c>
      <c r="I385">
        <f>IF(ISERROR(VLOOKUP(A385,'Russell 2000'!$A$1:$E$1260,5,0)),"na",VLOOKUP(A385,'Russell 2000'!$A$1:$E$1260,5,0))</f>
        <v>2285.679932</v>
      </c>
      <c r="J385">
        <f>IF(ISERROR(VLOOKUP(A385,'SOL-USD'!$A$2:$E$893,5,0)),"na",VLOOKUP(A385,'SOL-USD'!$A$2:$E$893,5,0))</f>
        <v>14.231083999999999</v>
      </c>
      <c r="K385">
        <f>IF(ISERROR(VLOOKUP(A385,'AVAX-USD'!$A$2:$E$799,5,0)),"na",VLOOKUP(A385,'AVAX-USD'!$A$2:$E$799,5,0))</f>
        <v>29.714047999999998</v>
      </c>
      <c r="L385">
        <f>IF(ISERROR(VLOOKUP(A385,'ADA-USD'!$A$2:$E$1776,5,0)),"na",VLOOKUP(A385,'ADA-USD'!$A$2:$E$1776,5,0))</f>
        <v>1.135003</v>
      </c>
      <c r="M385">
        <f>IF(ISERROR(VLOOKUP(A385,'DOT-USD'!$A$2:$E$761,5,0)),"na",VLOOKUP(A385,'DOT-USD'!$A$2:$E$761,5,0))</f>
        <v>37.566943999999999</v>
      </c>
      <c r="N385">
        <f>IF(ISERROR(VLOOKUP(A385,'DOGE-USD'!$A$2:$G$1776,5,0)),"na",VLOOKUP(A385,'DOGE-USD'!$A$2:$G$1776,5,0))</f>
        <v>5.6003999999999998E-2</v>
      </c>
      <c r="O385">
        <f>IF(ISERROR(VLOOKUP(A385,'SHIB-USD'!$A$2:$G$780,5,0)),"na",VLOOKUP(A385,'SHIB-USD'!$A$2:$G$780,5,0))</f>
        <v>0</v>
      </c>
    </row>
    <row r="386" spans="1:15" x14ac:dyDescent="0.35">
      <c r="A386" s="3">
        <v>44264</v>
      </c>
      <c r="B386">
        <f>VLOOKUP(A386,Yields!$A$2:$B$1680,2,0)</f>
        <v>0.04</v>
      </c>
      <c r="C386">
        <f>IF(ISERROR(VLOOKUP(A386,'BTC-USD'!$A$2:$E$1828,5,0)),"na",(VLOOKUP(A386,'BTC-USD'!$A$2:$E$1828,5,0)))</f>
        <v>54824.117187999997</v>
      </c>
      <c r="D386" t="str">
        <f>IF(ISERROR(VLOOKUP(A386,'SP500'!$A$2:$G$252,4,0)),"na",VLOOKUP(A386,'SP500'!$A$2:$G$252,4,0))</f>
        <v>na</v>
      </c>
      <c r="E386">
        <f>IF(ISERROR(VLOOKUP(A386,'ishare R3000 ETF'!$A$2:$G$1260,4,0)),"na",VLOOKUP(A386,'ishare R3000 ETF'!$A$2:$G$1260,4,0))</f>
        <v>231.820007</v>
      </c>
      <c r="F386">
        <f>IF(ISERROR(VLOOKUP(A386,'^IXIC'!A386:$E$1260,5,0)),"na",VLOOKUP(A386,'^IXIC'!A386:$E$1260,5,0))</f>
        <v>13073.820313</v>
      </c>
      <c r="G386">
        <f>IF(ISERROR(VLOOKUP(A386,'EURUSD=X'!$A$2:$E$1307,4,0)),"na",VLOOKUP(A386,'EURUSD=X'!$A$2:$E$1307,4,0))</f>
        <v>1.1836139999999999</v>
      </c>
      <c r="H386">
        <f>IF(ISERROR(VLOOKUP(A386,'ETH-USD'!$A$2:$E$1776,5,0)),"na",VLOOKUP(A386,'ETH-USD'!$A$2:$E$1776,5,0))</f>
        <v>1868.048828</v>
      </c>
      <c r="I386">
        <f>IF(ISERROR(VLOOKUP(A386,'Russell 2000'!$A$1:$E$1260,5,0)),"na",VLOOKUP(A386,'Russell 2000'!$A$1:$E$1260,5,0))</f>
        <v>2245.0600589999999</v>
      </c>
      <c r="J386">
        <f>IF(ISERROR(VLOOKUP(A386,'SOL-USD'!$A$2:$E$893,5,0)),"na",VLOOKUP(A386,'SOL-USD'!$A$2:$E$893,5,0))</f>
        <v>14.846311</v>
      </c>
      <c r="K386">
        <f>IF(ISERROR(VLOOKUP(A386,'AVAX-USD'!$A$2:$E$799,5,0)),"na",VLOOKUP(A386,'AVAX-USD'!$A$2:$E$799,5,0))</f>
        <v>34.248699000000002</v>
      </c>
      <c r="L386">
        <f>IF(ISERROR(VLOOKUP(A386,'ADA-USD'!$A$2:$E$1776,5,0)),"na",VLOOKUP(A386,'ADA-USD'!$A$2:$E$1776,5,0))</f>
        <v>1.1951609999999999</v>
      </c>
      <c r="M386">
        <f>IF(ISERROR(VLOOKUP(A386,'DOT-USD'!$A$2:$E$761,5,0)),"na",VLOOKUP(A386,'DOT-USD'!$A$2:$E$761,5,0))</f>
        <v>38.194191000000004</v>
      </c>
      <c r="N386">
        <f>IF(ISERROR(VLOOKUP(A386,'DOGE-USD'!$A$2:$G$1776,5,0)),"na",VLOOKUP(A386,'DOGE-USD'!$A$2:$G$1776,5,0))</f>
        <v>5.7998000000000001E-2</v>
      </c>
      <c r="O386">
        <f>IF(ISERROR(VLOOKUP(A386,'SHIB-USD'!$A$2:$G$780,5,0)),"na",VLOOKUP(A386,'SHIB-USD'!$A$2:$G$780,5,0))</f>
        <v>0</v>
      </c>
    </row>
    <row r="387" spans="1:15" x14ac:dyDescent="0.35">
      <c r="A387" s="3">
        <v>44263</v>
      </c>
      <c r="B387">
        <f>VLOOKUP(A387,Yields!$A$2:$B$1680,2,0)</f>
        <v>0.04</v>
      </c>
      <c r="C387">
        <f>IF(ISERROR(VLOOKUP(A387,'BTC-USD'!$A$2:$E$1828,5,0)),"na",(VLOOKUP(A387,'BTC-USD'!$A$2:$E$1828,5,0)))</f>
        <v>52246.523437999997</v>
      </c>
      <c r="D387" t="str">
        <f>IF(ISERROR(VLOOKUP(A387,'SP500'!$A$2:$G$252,4,0)),"na",VLOOKUP(A387,'SP500'!$A$2:$G$252,4,0))</f>
        <v>na</v>
      </c>
      <c r="E387">
        <f>IF(ISERROR(VLOOKUP(A387,'ishare R3000 ETF'!$A$2:$G$1260,4,0)),"na",VLOOKUP(A387,'ishare R3000 ETF'!$A$2:$G$1260,4,0))</f>
        <v>229.33999600000001</v>
      </c>
      <c r="F387">
        <f>IF(ISERROR(VLOOKUP(A387,'^IXIC'!A387:$E$1260,5,0)),"na",VLOOKUP(A387,'^IXIC'!A387:$E$1260,5,0))</f>
        <v>12609.160156</v>
      </c>
      <c r="G387">
        <f>IF(ISERROR(VLOOKUP(A387,'EURUSD=X'!$A$2:$E$1307,4,0)),"na",VLOOKUP(A387,'EURUSD=X'!$A$2:$E$1307,4,0))</f>
        <v>1.1848339999999999</v>
      </c>
      <c r="H387">
        <f>IF(ISERROR(VLOOKUP(A387,'ETH-USD'!$A$2:$E$1776,5,0)),"na",VLOOKUP(A387,'ETH-USD'!$A$2:$E$1776,5,0))</f>
        <v>1834.727905</v>
      </c>
      <c r="I387">
        <f>IF(ISERROR(VLOOKUP(A387,'Russell 2000'!$A$1:$E$1260,5,0)),"na",VLOOKUP(A387,'Russell 2000'!$A$1:$E$1260,5,0))</f>
        <v>2202.9799800000001</v>
      </c>
      <c r="J387">
        <f>IF(ISERROR(VLOOKUP(A387,'SOL-USD'!$A$2:$E$893,5,0)),"na",VLOOKUP(A387,'SOL-USD'!$A$2:$E$893,5,0))</f>
        <v>13.602188</v>
      </c>
      <c r="K387">
        <f>IF(ISERROR(VLOOKUP(A387,'AVAX-USD'!$A$2:$E$799,5,0)),"na",VLOOKUP(A387,'AVAX-USD'!$A$2:$E$799,5,0))</f>
        <v>25.545988000000001</v>
      </c>
      <c r="L387">
        <f>IF(ISERROR(VLOOKUP(A387,'ADA-USD'!$A$2:$E$1776,5,0)),"na",VLOOKUP(A387,'ADA-USD'!$A$2:$E$1776,5,0))</f>
        <v>1.118053</v>
      </c>
      <c r="M387">
        <f>IF(ISERROR(VLOOKUP(A387,'DOT-USD'!$A$2:$E$761,5,0)),"na",VLOOKUP(A387,'DOT-USD'!$A$2:$E$761,5,0))</f>
        <v>34.913753999999997</v>
      </c>
      <c r="N387">
        <f>IF(ISERROR(VLOOKUP(A387,'DOGE-USD'!$A$2:$G$1776,5,0)),"na",VLOOKUP(A387,'DOGE-USD'!$A$2:$G$1776,5,0))</f>
        <v>6.1948999999999997E-2</v>
      </c>
      <c r="O387">
        <f>IF(ISERROR(VLOOKUP(A387,'SHIB-USD'!$A$2:$G$780,5,0)),"na",VLOOKUP(A387,'SHIB-USD'!$A$2:$G$780,5,0))</f>
        <v>0</v>
      </c>
    </row>
    <row r="388" spans="1:15" x14ac:dyDescent="0.35">
      <c r="A388" s="3">
        <v>44260</v>
      </c>
      <c r="B388">
        <f>VLOOKUP(A388,Yields!$A$2:$B$1680,2,0)</f>
        <v>0.04</v>
      </c>
      <c r="C388">
        <f>IF(ISERROR(VLOOKUP(A388,'BTC-USD'!$A$2:$E$1828,5,0)),"na",(VLOOKUP(A388,'BTC-USD'!$A$2:$E$1828,5,0)))</f>
        <v>48927.304687999997</v>
      </c>
      <c r="D388" t="str">
        <f>IF(ISERROR(VLOOKUP(A388,'SP500'!$A$2:$G$252,4,0)),"na",VLOOKUP(A388,'SP500'!$A$2:$G$252,4,0))</f>
        <v>na</v>
      </c>
      <c r="E388">
        <f>IF(ISERROR(VLOOKUP(A388,'ishare R3000 ETF'!$A$2:$G$1260,4,0)),"na",VLOOKUP(A388,'ishare R3000 ETF'!$A$2:$G$1260,4,0))</f>
        <v>223.179993</v>
      </c>
      <c r="F388">
        <f>IF(ISERROR(VLOOKUP(A388,'^IXIC'!A388:$E$1260,5,0)),"na",VLOOKUP(A388,'^IXIC'!A388:$E$1260,5,0))</f>
        <v>12920.150390999999</v>
      </c>
      <c r="G388">
        <f>IF(ISERROR(VLOOKUP(A388,'EURUSD=X'!$A$2:$E$1307,4,0)),"na",VLOOKUP(A388,'EURUSD=X'!$A$2:$E$1307,4,0))</f>
        <v>1.1897960000000001</v>
      </c>
      <c r="H388">
        <f>IF(ISERROR(VLOOKUP(A388,'ETH-USD'!$A$2:$E$1776,5,0)),"na",VLOOKUP(A388,'ETH-USD'!$A$2:$E$1776,5,0))</f>
        <v>1533.275024</v>
      </c>
      <c r="I388">
        <f>IF(ISERROR(VLOOKUP(A388,'Russell 2000'!$A$1:$E$1260,5,0)),"na",VLOOKUP(A388,'Russell 2000'!$A$1:$E$1260,5,0))</f>
        <v>2192.209961</v>
      </c>
      <c r="J388">
        <f>IF(ISERROR(VLOOKUP(A388,'SOL-USD'!$A$2:$E$893,5,0)),"na",VLOOKUP(A388,'SOL-USD'!$A$2:$E$893,5,0))</f>
        <v>12.610443</v>
      </c>
      <c r="K388">
        <f>IF(ISERROR(VLOOKUP(A388,'AVAX-USD'!$A$2:$E$799,5,0)),"na",VLOOKUP(A388,'AVAX-USD'!$A$2:$E$799,5,0))</f>
        <v>24.378053999999999</v>
      </c>
      <c r="L388">
        <f>IF(ISERROR(VLOOKUP(A388,'ADA-USD'!$A$2:$E$1776,5,0)),"na",VLOOKUP(A388,'ADA-USD'!$A$2:$E$1776,5,0))</f>
        <v>1.168523</v>
      </c>
      <c r="M388">
        <f>IF(ISERROR(VLOOKUP(A388,'DOT-USD'!$A$2:$E$761,5,0)),"na",VLOOKUP(A388,'DOT-USD'!$A$2:$E$761,5,0))</f>
        <v>33.724471999999999</v>
      </c>
      <c r="N388">
        <f>IF(ISERROR(VLOOKUP(A388,'DOGE-USD'!$A$2:$G$1776,5,0)),"na",VLOOKUP(A388,'DOGE-USD'!$A$2:$G$1776,5,0))</f>
        <v>4.9609E-2</v>
      </c>
      <c r="O388">
        <f>IF(ISERROR(VLOOKUP(A388,'SHIB-USD'!$A$2:$G$780,5,0)),"na",VLOOKUP(A388,'SHIB-USD'!$A$2:$G$780,5,0))</f>
        <v>0</v>
      </c>
    </row>
    <row r="389" spans="1:15" x14ac:dyDescent="0.35">
      <c r="A389" s="3">
        <v>44259</v>
      </c>
      <c r="B389">
        <f>VLOOKUP(A389,Yields!$A$2:$B$1680,2,0)</f>
        <v>0.03</v>
      </c>
      <c r="C389">
        <f>IF(ISERROR(VLOOKUP(A389,'BTC-USD'!$A$2:$E$1828,5,0)),"na",(VLOOKUP(A389,'BTC-USD'!$A$2:$E$1828,5,0)))</f>
        <v>48561.167969000002</v>
      </c>
      <c r="D389" t="str">
        <f>IF(ISERROR(VLOOKUP(A389,'SP500'!$A$2:$G$252,4,0)),"na",VLOOKUP(A389,'SP500'!$A$2:$G$252,4,0))</f>
        <v>na</v>
      </c>
      <c r="E389">
        <f>IF(ISERROR(VLOOKUP(A389,'ishare R3000 ETF'!$A$2:$G$1260,4,0)),"na",VLOOKUP(A389,'ishare R3000 ETF'!$A$2:$G$1260,4,0))</f>
        <v>223.38000500000001</v>
      </c>
      <c r="F389">
        <f>IF(ISERROR(VLOOKUP(A389,'^IXIC'!A389:$E$1260,5,0)),"na",VLOOKUP(A389,'^IXIC'!A389:$E$1260,5,0))</f>
        <v>12723.469727</v>
      </c>
      <c r="G389">
        <f>IF(ISERROR(VLOOKUP(A389,'EURUSD=X'!$A$2:$E$1307,4,0)),"na",VLOOKUP(A389,'EURUSD=X'!$A$2:$E$1307,4,0))</f>
        <v>1.202501</v>
      </c>
      <c r="H389">
        <f>IF(ISERROR(VLOOKUP(A389,'ETH-USD'!$A$2:$E$1776,5,0)),"na",VLOOKUP(A389,'ETH-USD'!$A$2:$E$1776,5,0))</f>
        <v>1541.914307</v>
      </c>
      <c r="I389">
        <f>IF(ISERROR(VLOOKUP(A389,'Russell 2000'!$A$1:$E$1260,5,0)),"na",VLOOKUP(A389,'Russell 2000'!$A$1:$E$1260,5,0))</f>
        <v>2146.919922</v>
      </c>
      <c r="J389">
        <f>IF(ISERROR(VLOOKUP(A389,'SOL-USD'!$A$2:$E$893,5,0)),"na",VLOOKUP(A389,'SOL-USD'!$A$2:$E$893,5,0))</f>
        <v>13.097982999999999</v>
      </c>
      <c r="K389">
        <f>IF(ISERROR(VLOOKUP(A389,'AVAX-USD'!$A$2:$E$799,5,0)),"na",VLOOKUP(A389,'AVAX-USD'!$A$2:$E$799,5,0))</f>
        <v>25.805175999999999</v>
      </c>
      <c r="L389">
        <f>IF(ISERROR(VLOOKUP(A389,'ADA-USD'!$A$2:$E$1776,5,0)),"na",VLOOKUP(A389,'ADA-USD'!$A$2:$E$1776,5,0))</f>
        <v>1.114868</v>
      </c>
      <c r="M389">
        <f>IF(ISERROR(VLOOKUP(A389,'DOT-USD'!$A$2:$E$761,5,0)),"na",VLOOKUP(A389,'DOT-USD'!$A$2:$E$761,5,0))</f>
        <v>35.330311000000002</v>
      </c>
      <c r="N389">
        <f>IF(ISERROR(VLOOKUP(A389,'DOGE-USD'!$A$2:$G$1776,5,0)),"na",VLOOKUP(A389,'DOGE-USD'!$A$2:$G$1776,5,0))</f>
        <v>5.0048000000000002E-2</v>
      </c>
      <c r="O389">
        <f>IF(ISERROR(VLOOKUP(A389,'SHIB-USD'!$A$2:$G$780,5,0)),"na",VLOOKUP(A389,'SHIB-USD'!$A$2:$G$780,5,0))</f>
        <v>0</v>
      </c>
    </row>
    <row r="390" spans="1:15" x14ac:dyDescent="0.35">
      <c r="A390" s="3">
        <v>44258</v>
      </c>
      <c r="B390">
        <f>VLOOKUP(A390,Yields!$A$2:$B$1680,2,0)</f>
        <v>0.04</v>
      </c>
      <c r="C390">
        <f>IF(ISERROR(VLOOKUP(A390,'BTC-USD'!$A$2:$E$1828,5,0)),"na",(VLOOKUP(A390,'BTC-USD'!$A$2:$E$1828,5,0)))</f>
        <v>50538.242187999997</v>
      </c>
      <c r="D390" t="str">
        <f>IF(ISERROR(VLOOKUP(A390,'SP500'!$A$2:$G$252,4,0)),"na",VLOOKUP(A390,'SP500'!$A$2:$G$252,4,0))</f>
        <v>na</v>
      </c>
      <c r="E390">
        <f>IF(ISERROR(VLOOKUP(A390,'ishare R3000 ETF'!$A$2:$G$1260,4,0)),"na",VLOOKUP(A390,'ishare R3000 ETF'!$A$2:$G$1260,4,0))</f>
        <v>229.78999300000001</v>
      </c>
      <c r="F390">
        <f>IF(ISERROR(VLOOKUP(A390,'^IXIC'!A390:$E$1260,5,0)),"na",VLOOKUP(A390,'^IXIC'!A390:$E$1260,5,0))</f>
        <v>12997.75</v>
      </c>
      <c r="G390">
        <f>IF(ISERROR(VLOOKUP(A390,'EURUSD=X'!$A$2:$E$1307,4,0)),"na",VLOOKUP(A390,'EURUSD=X'!$A$2:$E$1307,4,0))</f>
        <v>1.2044710000000001</v>
      </c>
      <c r="H390">
        <f>IF(ISERROR(VLOOKUP(A390,'ETH-USD'!$A$2:$E$1776,5,0)),"na",VLOOKUP(A390,'ETH-USD'!$A$2:$E$1776,5,0))</f>
        <v>1575.853149</v>
      </c>
      <c r="I390">
        <f>IF(ISERROR(VLOOKUP(A390,'Russell 2000'!$A$1:$E$1260,5,0)),"na",VLOOKUP(A390,'Russell 2000'!$A$1:$E$1260,5,0))</f>
        <v>2207.790039</v>
      </c>
      <c r="J390">
        <f>IF(ISERROR(VLOOKUP(A390,'SOL-USD'!$A$2:$E$893,5,0)),"na",VLOOKUP(A390,'SOL-USD'!$A$2:$E$893,5,0))</f>
        <v>14.115591</v>
      </c>
      <c r="K390">
        <f>IF(ISERROR(VLOOKUP(A390,'AVAX-USD'!$A$2:$E$799,5,0)),"na",VLOOKUP(A390,'AVAX-USD'!$A$2:$E$799,5,0))</f>
        <v>27.272078</v>
      </c>
      <c r="L390">
        <f>IF(ISERROR(VLOOKUP(A390,'ADA-USD'!$A$2:$E$1776,5,0)),"na",VLOOKUP(A390,'ADA-USD'!$A$2:$E$1776,5,0))</f>
        <v>1.216593</v>
      </c>
      <c r="M390">
        <f>IF(ISERROR(VLOOKUP(A390,'DOT-USD'!$A$2:$E$761,5,0)),"na",VLOOKUP(A390,'DOT-USD'!$A$2:$E$761,5,0))</f>
        <v>37.043320000000001</v>
      </c>
      <c r="N390">
        <f>IF(ISERROR(VLOOKUP(A390,'DOGE-USD'!$A$2:$G$1776,5,0)),"na",VLOOKUP(A390,'DOGE-USD'!$A$2:$G$1776,5,0))</f>
        <v>5.0591999999999998E-2</v>
      </c>
      <c r="O390">
        <f>IF(ISERROR(VLOOKUP(A390,'SHIB-USD'!$A$2:$G$780,5,0)),"na",VLOOKUP(A390,'SHIB-USD'!$A$2:$G$780,5,0))</f>
        <v>0</v>
      </c>
    </row>
    <row r="391" spans="1:15" x14ac:dyDescent="0.35">
      <c r="A391" s="3">
        <v>44257</v>
      </c>
      <c r="B391">
        <f>VLOOKUP(A391,Yields!$A$2:$B$1680,2,0)</f>
        <v>0.04</v>
      </c>
      <c r="C391">
        <f>IF(ISERROR(VLOOKUP(A391,'BTC-USD'!$A$2:$E$1828,5,0)),"na",(VLOOKUP(A391,'BTC-USD'!$A$2:$E$1828,5,0)))</f>
        <v>48378.988280999998</v>
      </c>
      <c r="D391" t="str">
        <f>IF(ISERROR(VLOOKUP(A391,'SP500'!$A$2:$G$252,4,0)),"na",VLOOKUP(A391,'SP500'!$A$2:$G$252,4,0))</f>
        <v>na</v>
      </c>
      <c r="E391">
        <f>IF(ISERROR(VLOOKUP(A391,'ishare R3000 ETF'!$A$2:$G$1260,4,0)),"na",VLOOKUP(A391,'ishare R3000 ETF'!$A$2:$G$1260,4,0))</f>
        <v>233.08000200000001</v>
      </c>
      <c r="F391">
        <f>IF(ISERROR(VLOOKUP(A391,'^IXIC'!A391:$E$1260,5,0)),"na",VLOOKUP(A391,'^IXIC'!A391:$E$1260,5,0))</f>
        <v>13358.790039</v>
      </c>
      <c r="G391">
        <f>IF(ISERROR(VLOOKUP(A391,'EURUSD=X'!$A$2:$E$1307,4,0)),"na",VLOOKUP(A391,'EURUSD=X'!$A$2:$E$1307,4,0))</f>
        <v>1.1994</v>
      </c>
      <c r="H391">
        <f>IF(ISERROR(VLOOKUP(A391,'ETH-USD'!$A$2:$E$1776,5,0)),"na",VLOOKUP(A391,'ETH-USD'!$A$2:$E$1776,5,0))</f>
        <v>1492.6087649999999</v>
      </c>
      <c r="I391">
        <f>IF(ISERROR(VLOOKUP(A391,'Russell 2000'!$A$1:$E$1260,5,0)),"na",VLOOKUP(A391,'Russell 2000'!$A$1:$E$1260,5,0))</f>
        <v>2231.51001</v>
      </c>
      <c r="J391">
        <f>IF(ISERROR(VLOOKUP(A391,'SOL-USD'!$A$2:$E$893,5,0)),"na",VLOOKUP(A391,'SOL-USD'!$A$2:$E$893,5,0))</f>
        <v>13.958921</v>
      </c>
      <c r="K391">
        <f>IF(ISERROR(VLOOKUP(A391,'AVAX-USD'!$A$2:$E$799,5,0)),"na",VLOOKUP(A391,'AVAX-USD'!$A$2:$E$799,5,0))</f>
        <v>27.135157</v>
      </c>
      <c r="L391">
        <f>IF(ISERROR(VLOOKUP(A391,'ADA-USD'!$A$2:$E$1776,5,0)),"na",VLOOKUP(A391,'ADA-USD'!$A$2:$E$1776,5,0))</f>
        <v>1.2255819999999999</v>
      </c>
      <c r="M391">
        <f>IF(ISERROR(VLOOKUP(A391,'DOT-USD'!$A$2:$E$761,5,0)),"na",VLOOKUP(A391,'DOT-USD'!$A$2:$E$761,5,0))</f>
        <v>36.153117999999999</v>
      </c>
      <c r="N391">
        <f>IF(ISERROR(VLOOKUP(A391,'DOGE-USD'!$A$2:$G$1776,5,0)),"na",VLOOKUP(A391,'DOGE-USD'!$A$2:$G$1776,5,0))</f>
        <v>5.0262000000000001E-2</v>
      </c>
      <c r="O391">
        <f>IF(ISERROR(VLOOKUP(A391,'SHIB-USD'!$A$2:$G$780,5,0)),"na",VLOOKUP(A391,'SHIB-USD'!$A$2:$G$780,5,0))</f>
        <v>0</v>
      </c>
    </row>
    <row r="392" spans="1:15" x14ac:dyDescent="0.35">
      <c r="A392" s="3">
        <v>44256</v>
      </c>
      <c r="B392">
        <f>VLOOKUP(A392,Yields!$A$2:$B$1680,2,0)</f>
        <v>0.03</v>
      </c>
      <c r="C392">
        <f>IF(ISERROR(VLOOKUP(A392,'BTC-USD'!$A$2:$E$1828,5,0)),"na",(VLOOKUP(A392,'BTC-USD'!$A$2:$E$1828,5,0)))</f>
        <v>49631.242187999997</v>
      </c>
      <c r="D392" t="str">
        <f>IF(ISERROR(VLOOKUP(A392,'SP500'!$A$2:$G$252,4,0)),"na",VLOOKUP(A392,'SP500'!$A$2:$G$252,4,0))</f>
        <v>na</v>
      </c>
      <c r="E392">
        <f>IF(ISERROR(VLOOKUP(A392,'ishare R3000 ETF'!$A$2:$G$1260,4,0)),"na",VLOOKUP(A392,'ishare R3000 ETF'!$A$2:$G$1260,4,0))</f>
        <v>232.990005</v>
      </c>
      <c r="F392">
        <f>IF(ISERROR(VLOOKUP(A392,'^IXIC'!A392:$E$1260,5,0)),"na",VLOOKUP(A392,'^IXIC'!A392:$E$1260,5,0))</f>
        <v>13588.830078000001</v>
      </c>
      <c r="G392">
        <f>IF(ISERROR(VLOOKUP(A392,'EURUSD=X'!$A$2:$E$1307,4,0)),"na",VLOOKUP(A392,'EURUSD=X'!$A$2:$E$1307,4,0))</f>
        <v>1.202993</v>
      </c>
      <c r="H392">
        <f>IF(ISERROR(VLOOKUP(A392,'ETH-USD'!$A$2:$E$1776,5,0)),"na",VLOOKUP(A392,'ETH-USD'!$A$2:$E$1776,5,0))</f>
        <v>1564.7076420000001</v>
      </c>
      <c r="I392">
        <f>IF(ISERROR(VLOOKUP(A392,'Russell 2000'!$A$1:$E$1260,5,0)),"na",VLOOKUP(A392,'Russell 2000'!$A$1:$E$1260,5,0))</f>
        <v>2275.320068</v>
      </c>
      <c r="J392">
        <f>IF(ISERROR(VLOOKUP(A392,'SOL-USD'!$A$2:$E$893,5,0)),"na",VLOOKUP(A392,'SOL-USD'!$A$2:$E$893,5,0))</f>
        <v>14.955588000000001</v>
      </c>
      <c r="K392">
        <f>IF(ISERROR(VLOOKUP(A392,'AVAX-USD'!$A$2:$E$799,5,0)),"na",VLOOKUP(A392,'AVAX-USD'!$A$2:$E$799,5,0))</f>
        <v>27.403772</v>
      </c>
      <c r="L392">
        <f>IF(ISERROR(VLOOKUP(A392,'ADA-USD'!$A$2:$E$1776,5,0)),"na",VLOOKUP(A392,'ADA-USD'!$A$2:$E$1776,5,0))</f>
        <v>1.2923880000000001</v>
      </c>
      <c r="M392">
        <f>IF(ISERROR(VLOOKUP(A392,'DOT-USD'!$A$2:$E$761,5,0)),"na",VLOOKUP(A392,'DOT-USD'!$A$2:$E$761,5,0))</f>
        <v>35.584927</v>
      </c>
      <c r="N392">
        <f>IF(ISERROR(VLOOKUP(A392,'DOGE-USD'!$A$2:$G$1776,5,0)),"na",VLOOKUP(A392,'DOGE-USD'!$A$2:$G$1776,5,0))</f>
        <v>5.0598999999999998E-2</v>
      </c>
      <c r="O392">
        <f>IF(ISERROR(VLOOKUP(A392,'SHIB-USD'!$A$2:$G$780,5,0)),"na",VLOOKUP(A392,'SHIB-USD'!$A$2:$G$780,5,0))</f>
        <v>0</v>
      </c>
    </row>
    <row r="393" spans="1:15" x14ac:dyDescent="0.35">
      <c r="A393" s="3">
        <v>44253</v>
      </c>
      <c r="B393">
        <f>VLOOKUP(A393,Yields!$A$2:$B$1680,2,0)</f>
        <v>0.04</v>
      </c>
      <c r="C393">
        <f>IF(ISERROR(VLOOKUP(A393,'BTC-USD'!$A$2:$E$1828,5,0)),"na",(VLOOKUP(A393,'BTC-USD'!$A$2:$E$1828,5,0)))</f>
        <v>46339.761719000002</v>
      </c>
      <c r="D393" t="str">
        <f>IF(ISERROR(VLOOKUP(A393,'SP500'!$A$2:$G$252,4,0)),"na",VLOOKUP(A393,'SP500'!$A$2:$G$252,4,0))</f>
        <v>na</v>
      </c>
      <c r="E393">
        <f>IF(ISERROR(VLOOKUP(A393,'ishare R3000 ETF'!$A$2:$G$1260,4,0)),"na",VLOOKUP(A393,'ishare R3000 ETF'!$A$2:$G$1260,4,0))</f>
        <v>227.96000699999999</v>
      </c>
      <c r="F393">
        <f>IF(ISERROR(VLOOKUP(A393,'^IXIC'!A393:$E$1260,5,0)),"na",VLOOKUP(A393,'^IXIC'!A393:$E$1260,5,0))</f>
        <v>13192.349609000001</v>
      </c>
      <c r="G393">
        <f>IF(ISERROR(VLOOKUP(A393,'EURUSD=X'!$A$2:$E$1307,4,0)),"na",VLOOKUP(A393,'EURUSD=X'!$A$2:$E$1307,4,0))</f>
        <v>1.2091750000000001</v>
      </c>
      <c r="H393">
        <f>IF(ISERROR(VLOOKUP(A393,'ETH-USD'!$A$2:$E$1776,5,0)),"na",VLOOKUP(A393,'ETH-USD'!$A$2:$E$1776,5,0))</f>
        <v>1446.0336910000001</v>
      </c>
      <c r="I393">
        <f>IF(ISERROR(VLOOKUP(A393,'Russell 2000'!$A$1:$E$1260,5,0)),"na",VLOOKUP(A393,'Russell 2000'!$A$1:$E$1260,5,0))</f>
        <v>2201.0500489999999</v>
      </c>
      <c r="J393">
        <f>IF(ISERROR(VLOOKUP(A393,'SOL-USD'!$A$2:$E$893,5,0)),"na",VLOOKUP(A393,'SOL-USD'!$A$2:$E$893,5,0))</f>
        <v>13.587941000000001</v>
      </c>
      <c r="K393">
        <f>IF(ISERROR(VLOOKUP(A393,'AVAX-USD'!$A$2:$E$799,5,0)),"na",VLOOKUP(A393,'AVAX-USD'!$A$2:$E$799,5,0))</f>
        <v>25.939810000000001</v>
      </c>
      <c r="L393">
        <f>IF(ISERROR(VLOOKUP(A393,'ADA-USD'!$A$2:$E$1776,5,0)),"na",VLOOKUP(A393,'ADA-USD'!$A$2:$E$1776,5,0))</f>
        <v>1.2411049999999999</v>
      </c>
      <c r="M393">
        <f>IF(ISERROR(VLOOKUP(A393,'DOT-USD'!$A$2:$E$761,5,0)),"na",VLOOKUP(A393,'DOT-USD'!$A$2:$E$761,5,0))</f>
        <v>31.34609</v>
      </c>
      <c r="N393">
        <f>IF(ISERROR(VLOOKUP(A393,'DOGE-USD'!$A$2:$G$1776,5,0)),"na",VLOOKUP(A393,'DOGE-USD'!$A$2:$G$1776,5,0))</f>
        <v>5.0479999999999997E-2</v>
      </c>
      <c r="O393">
        <f>IF(ISERROR(VLOOKUP(A393,'SHIB-USD'!$A$2:$G$780,5,0)),"na",VLOOKUP(A393,'SHIB-USD'!$A$2:$G$780,5,0))</f>
        <v>0</v>
      </c>
    </row>
    <row r="394" spans="1:15" x14ac:dyDescent="0.35">
      <c r="A394" s="3">
        <v>44252</v>
      </c>
      <c r="B394">
        <f>VLOOKUP(A394,Yields!$A$2:$B$1680,2,0)</f>
        <v>0.04</v>
      </c>
      <c r="C394">
        <f>IF(ISERROR(VLOOKUP(A394,'BTC-USD'!$A$2:$E$1828,5,0)),"na",(VLOOKUP(A394,'BTC-USD'!$A$2:$E$1828,5,0)))</f>
        <v>47093.851562999997</v>
      </c>
      <c r="D394" t="str">
        <f>IF(ISERROR(VLOOKUP(A394,'SP500'!$A$2:$G$252,4,0)),"na",VLOOKUP(A394,'SP500'!$A$2:$G$252,4,0))</f>
        <v>na</v>
      </c>
      <c r="E394">
        <f>IF(ISERROR(VLOOKUP(A394,'ishare R3000 ETF'!$A$2:$G$1260,4,0)),"na",VLOOKUP(A394,'ishare R3000 ETF'!$A$2:$G$1260,4,0))</f>
        <v>229.550003</v>
      </c>
      <c r="F394">
        <f>IF(ISERROR(VLOOKUP(A394,'^IXIC'!A394:$E$1260,5,0)),"na",VLOOKUP(A394,'^IXIC'!A394:$E$1260,5,0))</f>
        <v>13119.429688</v>
      </c>
      <c r="G394">
        <f>IF(ISERROR(VLOOKUP(A394,'EURUSD=X'!$A$2:$E$1307,4,0)),"na",VLOOKUP(A394,'EURUSD=X'!$A$2:$E$1307,4,0))</f>
        <v>1.2156579999999999</v>
      </c>
      <c r="H394">
        <f>IF(ISERROR(VLOOKUP(A394,'ETH-USD'!$A$2:$E$1776,5,0)),"na",VLOOKUP(A394,'ETH-USD'!$A$2:$E$1776,5,0))</f>
        <v>1475.7037350000001</v>
      </c>
      <c r="I394">
        <f>IF(ISERROR(VLOOKUP(A394,'Russell 2000'!$A$1:$E$1260,5,0)),"na",VLOOKUP(A394,'Russell 2000'!$A$1:$E$1260,5,0))</f>
        <v>2200.169922</v>
      </c>
      <c r="J394">
        <f>IF(ISERROR(VLOOKUP(A394,'SOL-USD'!$A$2:$E$893,5,0)),"na",VLOOKUP(A394,'SOL-USD'!$A$2:$E$893,5,0))</f>
        <v>13.816013999999999</v>
      </c>
      <c r="K394">
        <f>IF(ISERROR(VLOOKUP(A394,'AVAX-USD'!$A$2:$E$799,5,0)),"na",VLOOKUP(A394,'AVAX-USD'!$A$2:$E$799,5,0))</f>
        <v>26.739532000000001</v>
      </c>
      <c r="L394">
        <f>IF(ISERROR(VLOOKUP(A394,'ADA-USD'!$A$2:$E$1776,5,0)),"na",VLOOKUP(A394,'ADA-USD'!$A$2:$E$1776,5,0))</f>
        <v>1.079116</v>
      </c>
      <c r="M394">
        <f>IF(ISERROR(VLOOKUP(A394,'DOT-USD'!$A$2:$E$761,5,0)),"na",VLOOKUP(A394,'DOT-USD'!$A$2:$E$761,5,0))</f>
        <v>31.080660000000002</v>
      </c>
      <c r="N394">
        <f>IF(ISERROR(VLOOKUP(A394,'DOGE-USD'!$A$2:$G$1776,5,0)),"na",VLOOKUP(A394,'DOGE-USD'!$A$2:$G$1776,5,0))</f>
        <v>5.0167000000000003E-2</v>
      </c>
      <c r="O394">
        <f>IF(ISERROR(VLOOKUP(A394,'SHIB-USD'!$A$2:$G$780,5,0)),"na",VLOOKUP(A394,'SHIB-USD'!$A$2:$G$780,5,0))</f>
        <v>0</v>
      </c>
    </row>
    <row r="395" spans="1:15" x14ac:dyDescent="0.35">
      <c r="A395" s="3">
        <v>44251</v>
      </c>
      <c r="B395">
        <f>VLOOKUP(A395,Yields!$A$2:$B$1680,2,0)</f>
        <v>0.03</v>
      </c>
      <c r="C395">
        <f>IF(ISERROR(VLOOKUP(A395,'BTC-USD'!$A$2:$E$1828,5,0)),"na",(VLOOKUP(A395,'BTC-USD'!$A$2:$E$1828,5,0)))</f>
        <v>49705.332030999998</v>
      </c>
      <c r="D395" t="str">
        <f>IF(ISERROR(VLOOKUP(A395,'SP500'!$A$2:$G$252,4,0)),"na",VLOOKUP(A395,'SP500'!$A$2:$G$252,4,0))</f>
        <v>na</v>
      </c>
      <c r="E395">
        <f>IF(ISERROR(VLOOKUP(A395,'ishare R3000 ETF'!$A$2:$G$1260,4,0)),"na",VLOOKUP(A395,'ishare R3000 ETF'!$A$2:$G$1260,4,0))</f>
        <v>232.89999399999999</v>
      </c>
      <c r="F395">
        <f>IF(ISERROR(VLOOKUP(A395,'^IXIC'!A395:$E$1260,5,0)),"na",VLOOKUP(A395,'^IXIC'!A395:$E$1260,5,0))</f>
        <v>13597.969727</v>
      </c>
      <c r="G395">
        <f>IF(ISERROR(VLOOKUP(A395,'EURUSD=X'!$A$2:$E$1307,4,0)),"na",VLOOKUP(A395,'EURUSD=X'!$A$2:$E$1307,4,0))</f>
        <v>1.21113</v>
      </c>
      <c r="H395">
        <f>IF(ISERROR(VLOOKUP(A395,'ETH-USD'!$A$2:$E$1776,5,0)),"na",VLOOKUP(A395,'ETH-USD'!$A$2:$E$1776,5,0))</f>
        <v>1626.5756839999999</v>
      </c>
      <c r="I395">
        <f>IF(ISERROR(VLOOKUP(A395,'Russell 2000'!$A$1:$E$1260,5,0)),"na",VLOOKUP(A395,'Russell 2000'!$A$1:$E$1260,5,0))</f>
        <v>2284.3798830000001</v>
      </c>
      <c r="J395">
        <f>IF(ISERROR(VLOOKUP(A395,'SOL-USD'!$A$2:$E$893,5,0)),"na",VLOOKUP(A395,'SOL-USD'!$A$2:$E$893,5,0))</f>
        <v>17.302707999999999</v>
      </c>
      <c r="K395">
        <f>IF(ISERROR(VLOOKUP(A395,'AVAX-USD'!$A$2:$E$799,5,0)),"na",VLOOKUP(A395,'AVAX-USD'!$A$2:$E$799,5,0))</f>
        <v>29.935980000000001</v>
      </c>
      <c r="L395">
        <f>IF(ISERROR(VLOOKUP(A395,'ADA-USD'!$A$2:$E$1776,5,0)),"na",VLOOKUP(A395,'ADA-USD'!$A$2:$E$1776,5,0))</f>
        <v>1.0516570000000001</v>
      </c>
      <c r="M395">
        <f>IF(ISERROR(VLOOKUP(A395,'DOT-USD'!$A$2:$E$761,5,0)),"na",VLOOKUP(A395,'DOT-USD'!$A$2:$E$761,5,0))</f>
        <v>33.633544999999998</v>
      </c>
      <c r="N395">
        <f>IF(ISERROR(VLOOKUP(A395,'DOGE-USD'!$A$2:$G$1776,5,0)),"na",VLOOKUP(A395,'DOGE-USD'!$A$2:$G$1776,5,0))</f>
        <v>5.6555000000000001E-2</v>
      </c>
      <c r="O395">
        <f>IF(ISERROR(VLOOKUP(A395,'SHIB-USD'!$A$2:$G$780,5,0)),"na",VLOOKUP(A395,'SHIB-USD'!$A$2:$G$780,5,0))</f>
        <v>0</v>
      </c>
    </row>
    <row r="396" spans="1:15" x14ac:dyDescent="0.35">
      <c r="A396" s="3">
        <v>44250</v>
      </c>
      <c r="B396">
        <f>VLOOKUP(A396,Yields!$A$2:$B$1680,2,0)</f>
        <v>0.03</v>
      </c>
      <c r="C396">
        <f>IF(ISERROR(VLOOKUP(A396,'BTC-USD'!$A$2:$E$1828,5,0)),"na",(VLOOKUP(A396,'BTC-USD'!$A$2:$E$1828,5,0)))</f>
        <v>48824.425780999998</v>
      </c>
      <c r="D396" t="str">
        <f>IF(ISERROR(VLOOKUP(A396,'SP500'!$A$2:$G$252,4,0)),"na",VLOOKUP(A396,'SP500'!$A$2:$G$252,4,0))</f>
        <v>na</v>
      </c>
      <c r="E396">
        <f>IF(ISERROR(VLOOKUP(A396,'ishare R3000 ETF'!$A$2:$G$1260,4,0)),"na",VLOOKUP(A396,'ishare R3000 ETF'!$A$2:$G$1260,4,0))</f>
        <v>228.970001</v>
      </c>
      <c r="F396">
        <f>IF(ISERROR(VLOOKUP(A396,'^IXIC'!A396:$E$1260,5,0)),"na",VLOOKUP(A396,'^IXIC'!A396:$E$1260,5,0))</f>
        <v>13465.200194999999</v>
      </c>
      <c r="G396">
        <f>IF(ISERROR(VLOOKUP(A396,'EURUSD=X'!$A$2:$E$1307,4,0)),"na",VLOOKUP(A396,'EURUSD=X'!$A$2:$E$1307,4,0))</f>
        <v>1.213681</v>
      </c>
      <c r="H396">
        <f>IF(ISERROR(VLOOKUP(A396,'ETH-USD'!$A$2:$E$1776,5,0)),"na",VLOOKUP(A396,'ETH-USD'!$A$2:$E$1776,5,0))</f>
        <v>1570.2039789999999</v>
      </c>
      <c r="I396">
        <f>IF(ISERROR(VLOOKUP(A396,'Russell 2000'!$A$1:$E$1260,5,0)),"na",VLOOKUP(A396,'Russell 2000'!$A$1:$E$1260,5,0))</f>
        <v>2231.3100589999999</v>
      </c>
      <c r="J396">
        <f>IF(ISERROR(VLOOKUP(A396,'SOL-USD'!$A$2:$E$893,5,0)),"na",VLOOKUP(A396,'SOL-USD'!$A$2:$E$893,5,0))</f>
        <v>15.201537999999999</v>
      </c>
      <c r="K396">
        <f>IF(ISERROR(VLOOKUP(A396,'AVAX-USD'!$A$2:$E$799,5,0)),"na",VLOOKUP(A396,'AVAX-USD'!$A$2:$E$799,5,0))</f>
        <v>27.562902000000001</v>
      </c>
      <c r="L396">
        <f>IF(ISERROR(VLOOKUP(A396,'ADA-USD'!$A$2:$E$1776,5,0)),"na",VLOOKUP(A396,'ADA-USD'!$A$2:$E$1776,5,0))</f>
        <v>0.95470900000000003</v>
      </c>
      <c r="M396">
        <f>IF(ISERROR(VLOOKUP(A396,'DOT-USD'!$A$2:$E$761,5,0)),"na",VLOOKUP(A396,'DOT-USD'!$A$2:$E$761,5,0))</f>
        <v>34.300773999999997</v>
      </c>
      <c r="N396">
        <f>IF(ISERROR(VLOOKUP(A396,'DOGE-USD'!$A$2:$G$1776,5,0)),"na",VLOOKUP(A396,'DOGE-USD'!$A$2:$G$1776,5,0))</f>
        <v>4.7391999999999997E-2</v>
      </c>
      <c r="O396">
        <f>IF(ISERROR(VLOOKUP(A396,'SHIB-USD'!$A$2:$G$780,5,0)),"na",VLOOKUP(A396,'SHIB-USD'!$A$2:$G$780,5,0))</f>
        <v>0</v>
      </c>
    </row>
    <row r="397" spans="1:15" x14ac:dyDescent="0.35">
      <c r="A397" s="3">
        <v>44249</v>
      </c>
      <c r="B397">
        <f>VLOOKUP(A397,Yields!$A$2:$B$1680,2,0)</f>
        <v>0.03</v>
      </c>
      <c r="C397">
        <f>IF(ISERROR(VLOOKUP(A397,'BTC-USD'!$A$2:$E$1828,5,0)),"na",(VLOOKUP(A397,'BTC-USD'!$A$2:$E$1828,5,0)))</f>
        <v>54207.320312999997</v>
      </c>
      <c r="D397" t="str">
        <f>IF(ISERROR(VLOOKUP(A397,'SP500'!$A$2:$G$252,4,0)),"na",VLOOKUP(A397,'SP500'!$A$2:$G$252,4,0))</f>
        <v>na</v>
      </c>
      <c r="E397">
        <f>IF(ISERROR(VLOOKUP(A397,'ishare R3000 ETF'!$A$2:$G$1260,4,0)),"na",VLOOKUP(A397,'ishare R3000 ETF'!$A$2:$G$1260,4,0))</f>
        <v>233.949997</v>
      </c>
      <c r="F397">
        <f>IF(ISERROR(VLOOKUP(A397,'^IXIC'!A397:$E$1260,5,0)),"na",VLOOKUP(A397,'^IXIC'!A397:$E$1260,5,0))</f>
        <v>13533.049805000001</v>
      </c>
      <c r="G397">
        <f>IF(ISERROR(VLOOKUP(A397,'EURUSD=X'!$A$2:$E$1307,4,0)),"na",VLOOKUP(A397,'EURUSD=X'!$A$2:$E$1307,4,0))</f>
        <v>1.209219</v>
      </c>
      <c r="H397">
        <f>IF(ISERROR(VLOOKUP(A397,'ETH-USD'!$A$2:$E$1776,5,0)),"na",VLOOKUP(A397,'ETH-USD'!$A$2:$E$1776,5,0))</f>
        <v>1781.9929199999999</v>
      </c>
      <c r="I397">
        <f>IF(ISERROR(VLOOKUP(A397,'Russell 2000'!$A$1:$E$1260,5,0)),"na",VLOOKUP(A397,'Russell 2000'!$A$1:$E$1260,5,0))</f>
        <v>2251.070068</v>
      </c>
      <c r="J397">
        <f>IF(ISERROR(VLOOKUP(A397,'SOL-USD'!$A$2:$E$893,5,0)),"na",VLOOKUP(A397,'SOL-USD'!$A$2:$E$893,5,0))</f>
        <v>14.454784999999999</v>
      </c>
      <c r="K397">
        <f>IF(ISERROR(VLOOKUP(A397,'AVAX-USD'!$A$2:$E$799,5,0)),"na",VLOOKUP(A397,'AVAX-USD'!$A$2:$E$799,5,0))</f>
        <v>32.279057000000002</v>
      </c>
      <c r="L397">
        <f>IF(ISERROR(VLOOKUP(A397,'ADA-USD'!$A$2:$E$1776,5,0)),"na",VLOOKUP(A397,'ADA-USD'!$A$2:$E$1776,5,0))</f>
        <v>1.099151</v>
      </c>
      <c r="M397">
        <f>IF(ISERROR(VLOOKUP(A397,'DOT-USD'!$A$2:$E$761,5,0)),"na",VLOOKUP(A397,'DOT-USD'!$A$2:$E$761,5,0))</f>
        <v>37.689480000000003</v>
      </c>
      <c r="N397">
        <f>IF(ISERROR(VLOOKUP(A397,'DOGE-USD'!$A$2:$G$1776,5,0)),"na",VLOOKUP(A397,'DOGE-USD'!$A$2:$G$1776,5,0))</f>
        <v>5.3725000000000002E-2</v>
      </c>
      <c r="O397">
        <f>IF(ISERROR(VLOOKUP(A397,'SHIB-USD'!$A$2:$G$780,5,0)),"na",VLOOKUP(A397,'SHIB-USD'!$A$2:$G$780,5,0))</f>
        <v>0</v>
      </c>
    </row>
    <row r="398" spans="1:15" x14ac:dyDescent="0.35">
      <c r="A398" s="3">
        <v>44246</v>
      </c>
      <c r="B398">
        <f>VLOOKUP(A398,Yields!$A$2:$B$1680,2,0)</f>
        <v>0.03</v>
      </c>
      <c r="C398">
        <f>IF(ISERROR(VLOOKUP(A398,'BTC-USD'!$A$2:$E$1828,5,0)),"na",(VLOOKUP(A398,'BTC-USD'!$A$2:$E$1828,5,0)))</f>
        <v>55888.132812999997</v>
      </c>
      <c r="D398" t="str">
        <f>IF(ISERROR(VLOOKUP(A398,'SP500'!$A$2:$G$252,4,0)),"na",VLOOKUP(A398,'SP500'!$A$2:$G$252,4,0))</f>
        <v>na</v>
      </c>
      <c r="E398">
        <f>IF(ISERROR(VLOOKUP(A398,'ishare R3000 ETF'!$A$2:$G$1260,4,0)),"na",VLOOKUP(A398,'ishare R3000 ETF'!$A$2:$G$1260,4,0))</f>
        <v>235.88000500000001</v>
      </c>
      <c r="F398">
        <f>IF(ISERROR(VLOOKUP(A398,'^IXIC'!A398:$E$1260,5,0)),"na",VLOOKUP(A398,'^IXIC'!A398:$E$1260,5,0))</f>
        <v>13874.459961</v>
      </c>
      <c r="G398">
        <f>IF(ISERROR(VLOOKUP(A398,'EURUSD=X'!$A$2:$E$1307,4,0)),"na",VLOOKUP(A398,'EURUSD=X'!$A$2:$E$1307,4,0))</f>
        <v>1.2082999999999999</v>
      </c>
      <c r="H398">
        <f>IF(ISERROR(VLOOKUP(A398,'ETH-USD'!$A$2:$E$1776,5,0)),"na",VLOOKUP(A398,'ETH-USD'!$A$2:$E$1776,5,0))</f>
        <v>1960.1647949999999</v>
      </c>
      <c r="I398">
        <f>IF(ISERROR(VLOOKUP(A398,'Russell 2000'!$A$1:$E$1260,5,0)),"na",VLOOKUP(A398,'Russell 2000'!$A$1:$E$1260,5,0))</f>
        <v>2266.6899410000001</v>
      </c>
      <c r="J398">
        <f>IF(ISERROR(VLOOKUP(A398,'SOL-USD'!$A$2:$E$893,5,0)),"na",VLOOKUP(A398,'SOL-USD'!$A$2:$E$893,5,0))</f>
        <v>11.465653</v>
      </c>
      <c r="K398">
        <f>IF(ISERROR(VLOOKUP(A398,'AVAX-USD'!$A$2:$E$799,5,0)),"na",VLOOKUP(A398,'AVAX-USD'!$A$2:$E$799,5,0))</f>
        <v>38.751457000000002</v>
      </c>
      <c r="L398">
        <f>IF(ISERROR(VLOOKUP(A398,'ADA-USD'!$A$2:$E$1776,5,0)),"na",VLOOKUP(A398,'ADA-USD'!$A$2:$E$1776,5,0))</f>
        <v>0.92764899999999995</v>
      </c>
      <c r="M398">
        <f>IF(ISERROR(VLOOKUP(A398,'DOT-USD'!$A$2:$E$761,5,0)),"na",VLOOKUP(A398,'DOT-USD'!$A$2:$E$761,5,0))</f>
        <v>34.792217000000001</v>
      </c>
      <c r="N398">
        <f>IF(ISERROR(VLOOKUP(A398,'DOGE-USD'!$A$2:$G$1776,5,0)),"na",VLOOKUP(A398,'DOGE-USD'!$A$2:$G$1776,5,0))</f>
        <v>5.5139000000000001E-2</v>
      </c>
      <c r="O398">
        <f>IF(ISERROR(VLOOKUP(A398,'SHIB-USD'!$A$2:$G$780,5,0)),"na",VLOOKUP(A398,'SHIB-USD'!$A$2:$G$780,5,0))</f>
        <v>0</v>
      </c>
    </row>
    <row r="399" spans="1:15" x14ac:dyDescent="0.35">
      <c r="A399" s="3">
        <v>44245</v>
      </c>
      <c r="B399">
        <f>VLOOKUP(A399,Yields!$A$2:$B$1680,2,0)</f>
        <v>0.03</v>
      </c>
      <c r="C399">
        <f>IF(ISERROR(VLOOKUP(A399,'BTC-USD'!$A$2:$E$1828,5,0)),"na",(VLOOKUP(A399,'BTC-USD'!$A$2:$E$1828,5,0)))</f>
        <v>51679.796875</v>
      </c>
      <c r="D399" t="str">
        <f>IF(ISERROR(VLOOKUP(A399,'SP500'!$A$2:$G$252,4,0)),"na",VLOOKUP(A399,'SP500'!$A$2:$G$252,4,0))</f>
        <v>na</v>
      </c>
      <c r="E399">
        <f>IF(ISERROR(VLOOKUP(A399,'ishare R3000 ETF'!$A$2:$G$1260,4,0)),"na",VLOOKUP(A399,'ishare R3000 ETF'!$A$2:$G$1260,4,0))</f>
        <v>234.10000600000001</v>
      </c>
      <c r="F399">
        <f>IF(ISERROR(VLOOKUP(A399,'^IXIC'!A399:$E$1260,5,0)),"na",VLOOKUP(A399,'^IXIC'!A399:$E$1260,5,0))</f>
        <v>13865.360352</v>
      </c>
      <c r="G399">
        <f>IF(ISERROR(VLOOKUP(A399,'EURUSD=X'!$A$2:$E$1307,4,0)),"na",VLOOKUP(A399,'EURUSD=X'!$A$2:$E$1307,4,0))</f>
        <v>1.20363</v>
      </c>
      <c r="H399">
        <f>IF(ISERROR(VLOOKUP(A399,'ETH-USD'!$A$2:$E$1776,5,0)),"na",VLOOKUP(A399,'ETH-USD'!$A$2:$E$1776,5,0))</f>
        <v>1937.4492190000001</v>
      </c>
      <c r="I399">
        <f>IF(ISERROR(VLOOKUP(A399,'Russell 2000'!$A$1:$E$1260,5,0)),"na",VLOOKUP(A399,'Russell 2000'!$A$1:$E$1260,5,0))</f>
        <v>2218.389893</v>
      </c>
      <c r="J399">
        <f>IF(ISERROR(VLOOKUP(A399,'SOL-USD'!$A$2:$E$893,5,0)),"na",VLOOKUP(A399,'SOL-USD'!$A$2:$E$893,5,0))</f>
        <v>8.9804519999999997</v>
      </c>
      <c r="K399">
        <f>IF(ISERROR(VLOOKUP(A399,'AVAX-USD'!$A$2:$E$799,5,0)),"na",VLOOKUP(A399,'AVAX-USD'!$A$2:$E$799,5,0))</f>
        <v>41.015090999999998</v>
      </c>
      <c r="L399">
        <f>IF(ISERROR(VLOOKUP(A399,'ADA-USD'!$A$2:$E$1776,5,0)),"na",VLOOKUP(A399,'ADA-USD'!$A$2:$E$1776,5,0))</f>
        <v>0.91411900000000001</v>
      </c>
      <c r="M399">
        <f>IF(ISERROR(VLOOKUP(A399,'DOT-USD'!$A$2:$E$761,5,0)),"na",VLOOKUP(A399,'DOT-USD'!$A$2:$E$761,5,0))</f>
        <v>31.180638999999999</v>
      </c>
      <c r="N399">
        <f>IF(ISERROR(VLOOKUP(A399,'DOGE-USD'!$A$2:$G$1776,5,0)),"na",VLOOKUP(A399,'DOGE-USD'!$A$2:$G$1776,5,0))</f>
        <v>5.9540999999999997E-2</v>
      </c>
      <c r="O399">
        <f>IF(ISERROR(VLOOKUP(A399,'SHIB-USD'!$A$2:$G$780,5,0)),"na",VLOOKUP(A399,'SHIB-USD'!$A$2:$G$780,5,0))</f>
        <v>0</v>
      </c>
    </row>
    <row r="400" spans="1:15" x14ac:dyDescent="0.35">
      <c r="A400" s="3">
        <v>44244</v>
      </c>
      <c r="B400">
        <f>VLOOKUP(A400,Yields!$A$2:$B$1680,2,0)</f>
        <v>0.03</v>
      </c>
      <c r="C400">
        <f>IF(ISERROR(VLOOKUP(A400,'BTC-USD'!$A$2:$E$1828,5,0)),"na",(VLOOKUP(A400,'BTC-USD'!$A$2:$E$1828,5,0)))</f>
        <v>52149.007812999997</v>
      </c>
      <c r="D400" t="str">
        <f>IF(ISERROR(VLOOKUP(A400,'SP500'!$A$2:$G$252,4,0)),"na",VLOOKUP(A400,'SP500'!$A$2:$G$252,4,0))</f>
        <v>na</v>
      </c>
      <c r="E400">
        <f>IF(ISERROR(VLOOKUP(A400,'ishare R3000 ETF'!$A$2:$G$1260,4,0)),"na",VLOOKUP(A400,'ishare R3000 ETF'!$A$2:$G$1260,4,0))</f>
        <v>235.25</v>
      </c>
      <c r="F400">
        <f>IF(ISERROR(VLOOKUP(A400,'^IXIC'!A400:$E$1260,5,0)),"na",VLOOKUP(A400,'^IXIC'!A400:$E$1260,5,0))</f>
        <v>13965.490234000001</v>
      </c>
      <c r="G400">
        <f>IF(ISERROR(VLOOKUP(A400,'EURUSD=X'!$A$2:$E$1307,4,0)),"na",VLOOKUP(A400,'EURUSD=X'!$A$2:$E$1307,4,0))</f>
        <v>1.2025589999999999</v>
      </c>
      <c r="H400">
        <f>IF(ISERROR(VLOOKUP(A400,'ETH-USD'!$A$2:$E$1776,5,0)),"na",VLOOKUP(A400,'ETH-USD'!$A$2:$E$1776,5,0))</f>
        <v>1848.4582519999999</v>
      </c>
      <c r="I400">
        <f>IF(ISERROR(VLOOKUP(A400,'Russell 2000'!$A$1:$E$1260,5,0)),"na",VLOOKUP(A400,'Russell 2000'!$A$1:$E$1260,5,0))</f>
        <v>2256.110107</v>
      </c>
      <c r="J400">
        <f>IF(ISERROR(VLOOKUP(A400,'SOL-USD'!$A$2:$E$893,5,0)),"na",VLOOKUP(A400,'SOL-USD'!$A$2:$E$893,5,0))</f>
        <v>8.2225769999999994</v>
      </c>
      <c r="K400">
        <f>IF(ISERROR(VLOOKUP(A400,'AVAX-USD'!$A$2:$E$799,5,0)),"na",VLOOKUP(A400,'AVAX-USD'!$A$2:$E$799,5,0))</f>
        <v>37.052146999999998</v>
      </c>
      <c r="L400">
        <f>IF(ISERROR(VLOOKUP(A400,'ADA-USD'!$A$2:$E$1776,5,0)),"na",VLOOKUP(A400,'ADA-USD'!$A$2:$E$1776,5,0))</f>
        <v>0.89092000000000005</v>
      </c>
      <c r="M400">
        <f>IF(ISERROR(VLOOKUP(A400,'DOT-USD'!$A$2:$E$761,5,0)),"na",VLOOKUP(A400,'DOT-USD'!$A$2:$E$761,5,0))</f>
        <v>31.986657999999998</v>
      </c>
      <c r="N400">
        <f>IF(ISERROR(VLOOKUP(A400,'DOGE-USD'!$A$2:$G$1776,5,0)),"na",VLOOKUP(A400,'DOGE-USD'!$A$2:$G$1776,5,0))</f>
        <v>4.9376000000000003E-2</v>
      </c>
      <c r="O400">
        <f>IF(ISERROR(VLOOKUP(A400,'SHIB-USD'!$A$2:$G$780,5,0)),"na",VLOOKUP(A400,'SHIB-USD'!$A$2:$G$780,5,0))</f>
        <v>0</v>
      </c>
    </row>
    <row r="401" spans="1:15" x14ac:dyDescent="0.35">
      <c r="A401" s="3">
        <v>44243</v>
      </c>
      <c r="B401">
        <f>VLOOKUP(A401,Yields!$A$2:$B$1680,2,0)</f>
        <v>0.03</v>
      </c>
      <c r="C401">
        <f>IF(ISERROR(VLOOKUP(A401,'BTC-USD'!$A$2:$E$1828,5,0)),"na",(VLOOKUP(A401,'BTC-USD'!$A$2:$E$1828,5,0)))</f>
        <v>49199.871094000002</v>
      </c>
      <c r="D401" t="str">
        <f>IF(ISERROR(VLOOKUP(A401,'SP500'!$A$2:$G$252,4,0)),"na",VLOOKUP(A401,'SP500'!$A$2:$G$252,4,0))</f>
        <v>na</v>
      </c>
      <c r="E401">
        <f>IF(ISERROR(VLOOKUP(A401,'ishare R3000 ETF'!$A$2:$G$1260,4,0)),"na",VLOOKUP(A401,'ishare R3000 ETF'!$A$2:$G$1260,4,0))</f>
        <v>236.88999899999999</v>
      </c>
      <c r="F401">
        <f>IF(ISERROR(VLOOKUP(A401,'^IXIC'!A401:$E$1260,5,0)),"na",VLOOKUP(A401,'^IXIC'!A401:$E$1260,5,0))</f>
        <v>14047.5</v>
      </c>
      <c r="G401">
        <f>IF(ISERROR(VLOOKUP(A401,'EURUSD=X'!$A$2:$E$1307,4,0)),"na",VLOOKUP(A401,'EURUSD=X'!$A$2:$E$1307,4,0))</f>
        <v>1.2095849999999999</v>
      </c>
      <c r="H401">
        <f>IF(ISERROR(VLOOKUP(A401,'ETH-USD'!$A$2:$E$1776,5,0)),"na",VLOOKUP(A401,'ETH-USD'!$A$2:$E$1776,5,0))</f>
        <v>1781.067505</v>
      </c>
      <c r="I401">
        <f>IF(ISERROR(VLOOKUP(A401,'Russell 2000'!$A$1:$E$1260,5,0)),"na",VLOOKUP(A401,'Russell 2000'!$A$1:$E$1260,5,0))</f>
        <v>2272.889893</v>
      </c>
      <c r="J401">
        <f>IF(ISERROR(VLOOKUP(A401,'SOL-USD'!$A$2:$E$893,5,0)),"na",VLOOKUP(A401,'SOL-USD'!$A$2:$E$893,5,0))</f>
        <v>8.2978670000000001</v>
      </c>
      <c r="K401">
        <f>IF(ISERROR(VLOOKUP(A401,'AVAX-USD'!$A$2:$E$799,5,0)),"na",VLOOKUP(A401,'AVAX-USD'!$A$2:$E$799,5,0))</f>
        <v>36.336075000000001</v>
      </c>
      <c r="L401">
        <f>IF(ISERROR(VLOOKUP(A401,'ADA-USD'!$A$2:$E$1776,5,0)),"na",VLOOKUP(A401,'ADA-USD'!$A$2:$E$1776,5,0))</f>
        <v>0.87095100000000003</v>
      </c>
      <c r="M401">
        <f>IF(ISERROR(VLOOKUP(A401,'DOT-USD'!$A$2:$E$761,5,0)),"na",VLOOKUP(A401,'DOT-USD'!$A$2:$E$761,5,0))</f>
        <v>30.15991</v>
      </c>
      <c r="N401">
        <f>IF(ISERROR(VLOOKUP(A401,'DOGE-USD'!$A$2:$G$1776,5,0)),"na",VLOOKUP(A401,'DOGE-USD'!$A$2:$G$1776,5,0))</f>
        <v>5.3519999999999998E-2</v>
      </c>
      <c r="O401">
        <f>IF(ISERROR(VLOOKUP(A401,'SHIB-USD'!$A$2:$G$780,5,0)),"na",VLOOKUP(A401,'SHIB-USD'!$A$2:$G$780,5,0))</f>
        <v>0</v>
      </c>
    </row>
    <row r="402" spans="1:15" x14ac:dyDescent="0.35">
      <c r="A402" s="3">
        <v>44239</v>
      </c>
      <c r="B402">
        <f>VLOOKUP(A402,Yields!$A$2:$B$1680,2,0)</f>
        <v>0.03</v>
      </c>
      <c r="C402">
        <f>IF(ISERROR(VLOOKUP(A402,'BTC-USD'!$A$2:$E$1828,5,0)),"na",(VLOOKUP(A402,'BTC-USD'!$A$2:$E$1828,5,0)))</f>
        <v>47504.851562999997</v>
      </c>
      <c r="D402" t="str">
        <f>IF(ISERROR(VLOOKUP(A402,'SP500'!$A$2:$G$252,4,0)),"na",VLOOKUP(A402,'SP500'!$A$2:$G$252,4,0))</f>
        <v>na</v>
      </c>
      <c r="E402">
        <f>IF(ISERROR(VLOOKUP(A402,'ishare R3000 ETF'!$A$2:$G$1260,4,0)),"na",VLOOKUP(A402,'ishare R3000 ETF'!$A$2:$G$1260,4,0))</f>
        <v>236.25</v>
      </c>
      <c r="F402">
        <f>IF(ISERROR(VLOOKUP(A402,'^IXIC'!A402:$E$1260,5,0)),"na",VLOOKUP(A402,'^IXIC'!A402:$E$1260,5,0))</f>
        <v>14095.469727</v>
      </c>
      <c r="G402">
        <f>IF(ISERROR(VLOOKUP(A402,'EURUSD=X'!$A$2:$E$1307,4,0)),"na",VLOOKUP(A402,'EURUSD=X'!$A$2:$E$1307,4,0))</f>
        <v>1.208399</v>
      </c>
      <c r="H402">
        <f>IF(ISERROR(VLOOKUP(A402,'ETH-USD'!$A$2:$E$1776,5,0)),"na",VLOOKUP(A402,'ETH-USD'!$A$2:$E$1776,5,0))</f>
        <v>1843.5325929999999</v>
      </c>
      <c r="I402">
        <f>IF(ISERROR(VLOOKUP(A402,'Russell 2000'!$A$1:$E$1260,5,0)),"na",VLOOKUP(A402,'Russell 2000'!$A$1:$E$1260,5,0))</f>
        <v>2289.360107</v>
      </c>
      <c r="J402">
        <f>IF(ISERROR(VLOOKUP(A402,'SOL-USD'!$A$2:$E$893,5,0)),"na",VLOOKUP(A402,'SOL-USD'!$A$2:$E$893,5,0))</f>
        <v>9.2470119999999998</v>
      </c>
      <c r="K402">
        <f>IF(ISERROR(VLOOKUP(A402,'AVAX-USD'!$A$2:$E$799,5,0)),"na",VLOOKUP(A402,'AVAX-USD'!$A$2:$E$799,5,0))</f>
        <v>48.656180999999997</v>
      </c>
      <c r="L402">
        <f>IF(ISERROR(VLOOKUP(A402,'ADA-USD'!$A$2:$E$1776,5,0)),"na",VLOOKUP(A402,'ADA-USD'!$A$2:$E$1776,5,0))</f>
        <v>0.92558700000000005</v>
      </c>
      <c r="M402">
        <f>IF(ISERROR(VLOOKUP(A402,'DOT-USD'!$A$2:$E$761,5,0)),"na",VLOOKUP(A402,'DOT-USD'!$A$2:$E$761,5,0))</f>
        <v>28.691257</v>
      </c>
      <c r="N402">
        <f>IF(ISERROR(VLOOKUP(A402,'DOGE-USD'!$A$2:$G$1776,5,0)),"na",VLOOKUP(A402,'DOGE-USD'!$A$2:$G$1776,5,0))</f>
        <v>7.0069000000000006E-2</v>
      </c>
      <c r="O402">
        <f>IF(ISERROR(VLOOKUP(A402,'SHIB-USD'!$A$2:$G$780,5,0)),"na",VLOOKUP(A402,'SHIB-USD'!$A$2:$G$780,5,0))</f>
        <v>0</v>
      </c>
    </row>
    <row r="403" spans="1:15" x14ac:dyDescent="0.35">
      <c r="A403" s="3">
        <v>44238</v>
      </c>
      <c r="B403">
        <f>VLOOKUP(A403,Yields!$A$2:$B$1680,2,0)</f>
        <v>0.05</v>
      </c>
      <c r="C403">
        <f>IF(ISERROR(VLOOKUP(A403,'BTC-USD'!$A$2:$E$1828,5,0)),"na",(VLOOKUP(A403,'BTC-USD'!$A$2:$E$1828,5,0)))</f>
        <v>47909.332030999998</v>
      </c>
      <c r="D403" t="str">
        <f>IF(ISERROR(VLOOKUP(A403,'SP500'!$A$2:$G$252,4,0)),"na",VLOOKUP(A403,'SP500'!$A$2:$G$252,4,0))</f>
        <v>na</v>
      </c>
      <c r="E403">
        <f>IF(ISERROR(VLOOKUP(A403,'ishare R3000 ETF'!$A$2:$G$1260,4,0)),"na",VLOOKUP(A403,'ishare R3000 ETF'!$A$2:$G$1260,4,0))</f>
        <v>235.220001</v>
      </c>
      <c r="F403">
        <f>IF(ISERROR(VLOOKUP(A403,'^IXIC'!A403:$E$1260,5,0)),"na",VLOOKUP(A403,'^IXIC'!A403:$E$1260,5,0))</f>
        <v>14025.769531</v>
      </c>
      <c r="G403">
        <f>IF(ISERROR(VLOOKUP(A403,'EURUSD=X'!$A$2:$E$1307,4,0)),"na",VLOOKUP(A403,'EURUSD=X'!$A$2:$E$1307,4,0))</f>
        <v>1.2114309999999999</v>
      </c>
      <c r="H403">
        <f>IF(ISERROR(VLOOKUP(A403,'ETH-USD'!$A$2:$E$1776,5,0)),"na",VLOOKUP(A403,'ETH-USD'!$A$2:$E$1776,5,0))</f>
        <v>1783.7979740000001</v>
      </c>
      <c r="I403">
        <f>IF(ISERROR(VLOOKUP(A403,'Russell 2000'!$A$1:$E$1260,5,0)),"na",VLOOKUP(A403,'Russell 2000'!$A$1:$E$1260,5,0))</f>
        <v>2285.320068</v>
      </c>
      <c r="J403">
        <f>IF(ISERROR(VLOOKUP(A403,'SOL-USD'!$A$2:$E$893,5,0)),"na",VLOOKUP(A403,'SOL-USD'!$A$2:$E$893,5,0))</f>
        <v>9.2153519999999993</v>
      </c>
      <c r="K403">
        <f>IF(ISERROR(VLOOKUP(A403,'AVAX-USD'!$A$2:$E$799,5,0)),"na",VLOOKUP(A403,'AVAX-USD'!$A$2:$E$799,5,0))</f>
        <v>47.370319000000002</v>
      </c>
      <c r="L403">
        <f>IF(ISERROR(VLOOKUP(A403,'ADA-USD'!$A$2:$E$1776,5,0)),"na",VLOOKUP(A403,'ADA-USD'!$A$2:$E$1776,5,0))</f>
        <v>0.92774100000000004</v>
      </c>
      <c r="M403">
        <f>IF(ISERROR(VLOOKUP(A403,'DOT-USD'!$A$2:$E$761,5,0)),"na",VLOOKUP(A403,'DOT-USD'!$A$2:$E$761,5,0))</f>
        <v>25.230295000000002</v>
      </c>
      <c r="N403">
        <f>IF(ISERROR(VLOOKUP(A403,'DOGE-USD'!$A$2:$G$1776,5,0)),"na",VLOOKUP(A403,'DOGE-USD'!$A$2:$G$1776,5,0))</f>
        <v>6.9676000000000002E-2</v>
      </c>
      <c r="O403">
        <f>IF(ISERROR(VLOOKUP(A403,'SHIB-USD'!$A$2:$G$780,5,0)),"na",VLOOKUP(A403,'SHIB-USD'!$A$2:$G$780,5,0))</f>
        <v>0</v>
      </c>
    </row>
    <row r="404" spans="1:15" x14ac:dyDescent="0.35">
      <c r="A404" s="3">
        <v>44237</v>
      </c>
      <c r="B404">
        <f>VLOOKUP(A404,Yields!$A$2:$B$1680,2,0)</f>
        <v>0.05</v>
      </c>
      <c r="C404">
        <f>IF(ISERROR(VLOOKUP(A404,'BTC-USD'!$A$2:$E$1828,5,0)),"na",(VLOOKUP(A404,'BTC-USD'!$A$2:$E$1828,5,0)))</f>
        <v>44918.183594000002</v>
      </c>
      <c r="D404" t="str">
        <f>IF(ISERROR(VLOOKUP(A404,'SP500'!$A$2:$G$252,4,0)),"na",VLOOKUP(A404,'SP500'!$A$2:$G$252,4,0))</f>
        <v>na</v>
      </c>
      <c r="E404">
        <f>IF(ISERROR(VLOOKUP(A404,'ishare R3000 ETF'!$A$2:$G$1260,4,0)),"na",VLOOKUP(A404,'ishare R3000 ETF'!$A$2:$G$1260,4,0))</f>
        <v>234.570007</v>
      </c>
      <c r="F404">
        <f>IF(ISERROR(VLOOKUP(A404,'^IXIC'!A404:$E$1260,5,0)),"na",VLOOKUP(A404,'^IXIC'!A404:$E$1260,5,0))</f>
        <v>13972.530273</v>
      </c>
      <c r="G404">
        <f>IF(ISERROR(VLOOKUP(A404,'EURUSD=X'!$A$2:$E$1307,4,0)),"na",VLOOKUP(A404,'EURUSD=X'!$A$2:$E$1307,4,0))</f>
        <v>1.21102</v>
      </c>
      <c r="H404">
        <f>IF(ISERROR(VLOOKUP(A404,'ETH-USD'!$A$2:$E$1776,5,0)),"na",VLOOKUP(A404,'ETH-USD'!$A$2:$E$1776,5,0))</f>
        <v>1744.243408</v>
      </c>
      <c r="I404">
        <f>IF(ISERROR(VLOOKUP(A404,'Russell 2000'!$A$1:$E$1260,5,0)),"na",VLOOKUP(A404,'Russell 2000'!$A$1:$E$1260,5,0))</f>
        <v>2282.4399410000001</v>
      </c>
      <c r="J404">
        <f>IF(ISERROR(VLOOKUP(A404,'SOL-USD'!$A$2:$E$893,5,0)),"na",VLOOKUP(A404,'SOL-USD'!$A$2:$E$893,5,0))</f>
        <v>9.0722140000000007</v>
      </c>
      <c r="K404">
        <f>IF(ISERROR(VLOOKUP(A404,'AVAX-USD'!$A$2:$E$799,5,0)),"na",VLOOKUP(A404,'AVAX-USD'!$A$2:$E$799,5,0))</f>
        <v>55.298476999999998</v>
      </c>
      <c r="L404">
        <f>IF(ISERROR(VLOOKUP(A404,'ADA-USD'!$A$2:$E$1776,5,0)),"na",VLOOKUP(A404,'ADA-USD'!$A$2:$E$1776,5,0))</f>
        <v>0.93031799999999998</v>
      </c>
      <c r="M404">
        <f>IF(ISERROR(VLOOKUP(A404,'DOT-USD'!$A$2:$E$761,5,0)),"na",VLOOKUP(A404,'DOT-USD'!$A$2:$E$761,5,0))</f>
        <v>23.585051</v>
      </c>
      <c r="N404">
        <f>IF(ISERROR(VLOOKUP(A404,'DOGE-USD'!$A$2:$G$1776,5,0)),"na",VLOOKUP(A404,'DOGE-USD'!$A$2:$G$1776,5,0))</f>
        <v>7.2896000000000002E-2</v>
      </c>
      <c r="O404">
        <f>IF(ISERROR(VLOOKUP(A404,'SHIB-USD'!$A$2:$G$780,5,0)),"na",VLOOKUP(A404,'SHIB-USD'!$A$2:$G$780,5,0))</f>
        <v>0</v>
      </c>
    </row>
    <row r="405" spans="1:15" x14ac:dyDescent="0.35">
      <c r="A405" s="3">
        <v>44236</v>
      </c>
      <c r="B405">
        <f>VLOOKUP(A405,Yields!$A$2:$B$1680,2,0)</f>
        <v>0.04</v>
      </c>
      <c r="C405">
        <f>IF(ISERROR(VLOOKUP(A405,'BTC-USD'!$A$2:$E$1828,5,0)),"na",(VLOOKUP(A405,'BTC-USD'!$A$2:$E$1828,5,0)))</f>
        <v>46481.105469000002</v>
      </c>
      <c r="D405" t="str">
        <f>IF(ISERROR(VLOOKUP(A405,'SP500'!$A$2:$G$252,4,0)),"na",VLOOKUP(A405,'SP500'!$A$2:$G$252,4,0))</f>
        <v>na</v>
      </c>
      <c r="E405">
        <f>IF(ISERROR(VLOOKUP(A405,'ishare R3000 ETF'!$A$2:$G$1260,4,0)),"na",VLOOKUP(A405,'ishare R3000 ETF'!$A$2:$G$1260,4,0))</f>
        <v>235.470001</v>
      </c>
      <c r="F405">
        <f>IF(ISERROR(VLOOKUP(A405,'^IXIC'!A405:$E$1260,5,0)),"na",VLOOKUP(A405,'^IXIC'!A405:$E$1260,5,0))</f>
        <v>14007.700194999999</v>
      </c>
      <c r="G405">
        <f>IF(ISERROR(VLOOKUP(A405,'EURUSD=X'!$A$2:$E$1307,4,0)),"na",VLOOKUP(A405,'EURUSD=X'!$A$2:$E$1307,4,0))</f>
        <v>1.20502</v>
      </c>
      <c r="H405">
        <f>IF(ISERROR(VLOOKUP(A405,'ETH-USD'!$A$2:$E$1776,5,0)),"na",VLOOKUP(A405,'ETH-USD'!$A$2:$E$1776,5,0))</f>
        <v>1768.035034</v>
      </c>
      <c r="I405">
        <f>IF(ISERROR(VLOOKUP(A405,'Russell 2000'!$A$1:$E$1260,5,0)),"na",VLOOKUP(A405,'Russell 2000'!$A$1:$E$1260,5,0))</f>
        <v>2299</v>
      </c>
      <c r="J405">
        <f>IF(ISERROR(VLOOKUP(A405,'SOL-USD'!$A$2:$E$893,5,0)),"na",VLOOKUP(A405,'SOL-USD'!$A$2:$E$893,5,0))</f>
        <v>7.8167929999999997</v>
      </c>
      <c r="K405">
        <f>IF(ISERROR(VLOOKUP(A405,'AVAX-USD'!$A$2:$E$799,5,0)),"na",VLOOKUP(A405,'AVAX-USD'!$A$2:$E$799,5,0))</f>
        <v>31.598886</v>
      </c>
      <c r="L405">
        <f>IF(ISERROR(VLOOKUP(A405,'ADA-USD'!$A$2:$E$1776,5,0)),"na",VLOOKUP(A405,'ADA-USD'!$A$2:$E$1776,5,0))</f>
        <v>0.70351600000000003</v>
      </c>
      <c r="M405">
        <f>IF(ISERROR(VLOOKUP(A405,'DOT-USD'!$A$2:$E$761,5,0)),"na",VLOOKUP(A405,'DOT-USD'!$A$2:$E$761,5,0))</f>
        <v>23.129964999999999</v>
      </c>
      <c r="N405">
        <f>IF(ISERROR(VLOOKUP(A405,'DOGE-USD'!$A$2:$G$1776,5,0)),"na",VLOOKUP(A405,'DOGE-USD'!$A$2:$G$1776,5,0))</f>
        <v>7.0069999999999993E-2</v>
      </c>
      <c r="O405">
        <f>IF(ISERROR(VLOOKUP(A405,'SHIB-USD'!$A$2:$G$780,5,0)),"na",VLOOKUP(A405,'SHIB-USD'!$A$2:$G$780,5,0))</f>
        <v>0</v>
      </c>
    </row>
    <row r="406" spans="1:15" x14ac:dyDescent="0.35">
      <c r="A406" s="3">
        <v>44235</v>
      </c>
      <c r="B406">
        <f>VLOOKUP(A406,Yields!$A$2:$B$1680,2,0)</f>
        <v>0.04</v>
      </c>
      <c r="C406">
        <f>IF(ISERROR(VLOOKUP(A406,'BTC-USD'!$A$2:$E$1828,5,0)),"na",(VLOOKUP(A406,'BTC-USD'!$A$2:$E$1828,5,0)))</f>
        <v>46196.464844000002</v>
      </c>
      <c r="D406" t="str">
        <f>IF(ISERROR(VLOOKUP(A406,'SP500'!$A$2:$G$252,4,0)),"na",VLOOKUP(A406,'SP500'!$A$2:$G$252,4,0))</f>
        <v>na</v>
      </c>
      <c r="E406">
        <f>IF(ISERROR(VLOOKUP(A406,'ishare R3000 ETF'!$A$2:$G$1260,4,0)),"na",VLOOKUP(A406,'ishare R3000 ETF'!$A$2:$G$1260,4,0))</f>
        <v>235.03999300000001</v>
      </c>
      <c r="F406">
        <f>IF(ISERROR(VLOOKUP(A406,'^IXIC'!A406:$E$1260,5,0)),"na",VLOOKUP(A406,'^IXIC'!A406:$E$1260,5,0))</f>
        <v>13987.639648</v>
      </c>
      <c r="G406">
        <f>IF(ISERROR(VLOOKUP(A406,'EURUSD=X'!$A$2:$E$1307,4,0)),"na",VLOOKUP(A406,'EURUSD=X'!$A$2:$E$1307,4,0))</f>
        <v>1.20214</v>
      </c>
      <c r="H406">
        <f>IF(ISERROR(VLOOKUP(A406,'ETH-USD'!$A$2:$E$1776,5,0)),"na",VLOOKUP(A406,'ETH-USD'!$A$2:$E$1776,5,0))</f>
        <v>1746.6168210000001</v>
      </c>
      <c r="I406">
        <f>IF(ISERROR(VLOOKUP(A406,'Russell 2000'!$A$1:$E$1260,5,0)),"na",VLOOKUP(A406,'Russell 2000'!$A$1:$E$1260,5,0))</f>
        <v>2289.76001</v>
      </c>
      <c r="J406">
        <f>IF(ISERROR(VLOOKUP(A406,'SOL-USD'!$A$2:$E$893,5,0)),"na",VLOOKUP(A406,'SOL-USD'!$A$2:$E$893,5,0))</f>
        <v>7.8832500000000003</v>
      </c>
      <c r="K406">
        <f>IF(ISERROR(VLOOKUP(A406,'AVAX-USD'!$A$2:$E$799,5,0)),"na",VLOOKUP(A406,'AVAX-USD'!$A$2:$E$799,5,0))</f>
        <v>30.275327999999998</v>
      </c>
      <c r="L406">
        <f>IF(ISERROR(VLOOKUP(A406,'ADA-USD'!$A$2:$E$1776,5,0)),"na",VLOOKUP(A406,'ADA-USD'!$A$2:$E$1776,5,0))</f>
        <v>0.68251099999999998</v>
      </c>
      <c r="M406">
        <f>IF(ISERROR(VLOOKUP(A406,'DOT-USD'!$A$2:$E$761,5,0)),"na",VLOOKUP(A406,'DOT-USD'!$A$2:$E$761,5,0))</f>
        <v>23.031898000000002</v>
      </c>
      <c r="N406">
        <f>IF(ISERROR(VLOOKUP(A406,'DOGE-USD'!$A$2:$G$1776,5,0)),"na",VLOOKUP(A406,'DOGE-USD'!$A$2:$G$1776,5,0))</f>
        <v>7.8825000000000006E-2</v>
      </c>
      <c r="O406">
        <f>IF(ISERROR(VLOOKUP(A406,'SHIB-USD'!$A$2:$G$780,5,0)),"na",VLOOKUP(A406,'SHIB-USD'!$A$2:$G$780,5,0))</f>
        <v>0</v>
      </c>
    </row>
    <row r="407" spans="1:15" x14ac:dyDescent="0.35">
      <c r="A407" s="3">
        <v>44232</v>
      </c>
      <c r="B407">
        <f>VLOOKUP(A407,Yields!$A$2:$B$1680,2,0)</f>
        <v>0.02</v>
      </c>
      <c r="C407">
        <f>IF(ISERROR(VLOOKUP(A407,'BTC-USD'!$A$2:$E$1828,5,0)),"na",(VLOOKUP(A407,'BTC-USD'!$A$2:$E$1828,5,0)))</f>
        <v>38144.308594000002</v>
      </c>
      <c r="D407" t="str">
        <f>IF(ISERROR(VLOOKUP(A407,'SP500'!$A$2:$G$252,4,0)),"na",VLOOKUP(A407,'SP500'!$A$2:$G$252,4,0))</f>
        <v>na</v>
      </c>
      <c r="E407">
        <f>IF(ISERROR(VLOOKUP(A407,'ishare R3000 ETF'!$A$2:$G$1260,4,0)),"na",VLOOKUP(A407,'ishare R3000 ETF'!$A$2:$G$1260,4,0))</f>
        <v>233.199997</v>
      </c>
      <c r="F407">
        <f>IF(ISERROR(VLOOKUP(A407,'^IXIC'!A407:$E$1260,5,0)),"na",VLOOKUP(A407,'^IXIC'!A407:$E$1260,5,0))</f>
        <v>13856.299805000001</v>
      </c>
      <c r="G407">
        <f>IF(ISERROR(VLOOKUP(A407,'EURUSD=X'!$A$2:$E$1307,4,0)),"na",VLOOKUP(A407,'EURUSD=X'!$A$2:$E$1307,4,0))</f>
        <v>1.195357</v>
      </c>
      <c r="H407">
        <f>IF(ISERROR(VLOOKUP(A407,'ETH-USD'!$A$2:$E$1776,5,0)),"na",VLOOKUP(A407,'ETH-USD'!$A$2:$E$1776,5,0))</f>
        <v>1718.650879</v>
      </c>
      <c r="I407">
        <f>IF(ISERROR(VLOOKUP(A407,'Russell 2000'!$A$1:$E$1260,5,0)),"na",VLOOKUP(A407,'Russell 2000'!$A$1:$E$1260,5,0))</f>
        <v>2233.330078</v>
      </c>
      <c r="J407">
        <f>IF(ISERROR(VLOOKUP(A407,'SOL-USD'!$A$2:$E$893,5,0)),"na",VLOOKUP(A407,'SOL-USD'!$A$2:$E$893,5,0))</f>
        <v>6.6817200000000003</v>
      </c>
      <c r="K407">
        <f>IF(ISERROR(VLOOKUP(A407,'AVAX-USD'!$A$2:$E$799,5,0)),"na",VLOOKUP(A407,'AVAX-USD'!$A$2:$E$799,5,0))</f>
        <v>17.913799000000001</v>
      </c>
      <c r="L407">
        <f>IF(ISERROR(VLOOKUP(A407,'ADA-USD'!$A$2:$E$1776,5,0)),"na",VLOOKUP(A407,'ADA-USD'!$A$2:$E$1776,5,0))</f>
        <v>0.53787399999999996</v>
      </c>
      <c r="M407">
        <f>IF(ISERROR(VLOOKUP(A407,'DOT-USD'!$A$2:$E$761,5,0)),"na",VLOOKUP(A407,'DOT-USD'!$A$2:$E$761,5,0))</f>
        <v>20.902676</v>
      </c>
      <c r="N407">
        <f>IF(ISERROR(VLOOKUP(A407,'DOGE-USD'!$A$2:$G$1776,5,0)),"na",VLOOKUP(A407,'DOGE-USD'!$A$2:$G$1776,5,0))</f>
        <v>4.6934999999999998E-2</v>
      </c>
      <c r="O407">
        <f>IF(ISERROR(VLOOKUP(A407,'SHIB-USD'!$A$2:$G$780,5,0)),"na",VLOOKUP(A407,'SHIB-USD'!$A$2:$G$780,5,0))</f>
        <v>0</v>
      </c>
    </row>
    <row r="408" spans="1:15" x14ac:dyDescent="0.35">
      <c r="A408" s="3">
        <v>44231</v>
      </c>
      <c r="B408">
        <f>VLOOKUP(A408,Yields!$A$2:$B$1680,2,0)</f>
        <v>0.03</v>
      </c>
      <c r="C408">
        <f>IF(ISERROR(VLOOKUP(A408,'BTC-USD'!$A$2:$E$1828,5,0)),"na",(VLOOKUP(A408,'BTC-USD'!$A$2:$E$1828,5,0)))</f>
        <v>36926.066405999998</v>
      </c>
      <c r="D408" t="str">
        <f>IF(ISERROR(VLOOKUP(A408,'SP500'!$A$2:$G$252,4,0)),"na",VLOOKUP(A408,'SP500'!$A$2:$G$252,4,0))</f>
        <v>na</v>
      </c>
      <c r="E408">
        <f>IF(ISERROR(VLOOKUP(A408,'ishare R3000 ETF'!$A$2:$G$1260,4,0)),"na",VLOOKUP(A408,'ishare R3000 ETF'!$A$2:$G$1260,4,0))</f>
        <v>230.75</v>
      </c>
      <c r="F408">
        <f>IF(ISERROR(VLOOKUP(A408,'^IXIC'!A408:$E$1260,5,0)),"na",VLOOKUP(A408,'^IXIC'!A408:$E$1260,5,0))</f>
        <v>13777.740234000001</v>
      </c>
      <c r="G408">
        <f>IF(ISERROR(VLOOKUP(A408,'EURUSD=X'!$A$2:$E$1307,4,0)),"na",VLOOKUP(A408,'EURUSD=X'!$A$2:$E$1307,4,0))</f>
        <v>1.1967159999999999</v>
      </c>
      <c r="H408">
        <f>IF(ISERROR(VLOOKUP(A408,'ETH-USD'!$A$2:$E$1776,5,0)),"na",VLOOKUP(A408,'ETH-USD'!$A$2:$E$1776,5,0))</f>
        <v>1594.7626949999999</v>
      </c>
      <c r="I408">
        <f>IF(ISERROR(VLOOKUP(A408,'Russell 2000'!$A$1:$E$1260,5,0)),"na",VLOOKUP(A408,'Russell 2000'!$A$1:$E$1260,5,0))</f>
        <v>2202.419922</v>
      </c>
      <c r="J408">
        <f>IF(ISERROR(VLOOKUP(A408,'SOL-USD'!$A$2:$E$893,5,0)),"na",VLOOKUP(A408,'SOL-USD'!$A$2:$E$893,5,0))</f>
        <v>6.4260650000000004</v>
      </c>
      <c r="K408">
        <f>IF(ISERROR(VLOOKUP(A408,'AVAX-USD'!$A$2:$E$799,5,0)),"na",VLOOKUP(A408,'AVAX-USD'!$A$2:$E$799,5,0))</f>
        <v>15.368176999999999</v>
      </c>
      <c r="L408">
        <f>IF(ISERROR(VLOOKUP(A408,'ADA-USD'!$A$2:$E$1776,5,0)),"na",VLOOKUP(A408,'ADA-USD'!$A$2:$E$1776,5,0))</f>
        <v>0.44105100000000003</v>
      </c>
      <c r="M408">
        <f>IF(ISERROR(VLOOKUP(A408,'DOT-USD'!$A$2:$E$761,5,0)),"na",VLOOKUP(A408,'DOT-USD'!$A$2:$E$761,5,0))</f>
        <v>19.702183000000002</v>
      </c>
      <c r="N408">
        <f>IF(ISERROR(VLOOKUP(A408,'DOGE-USD'!$A$2:$G$1776,5,0)),"na",VLOOKUP(A408,'DOGE-USD'!$A$2:$G$1776,5,0))</f>
        <v>5.3289000000000003E-2</v>
      </c>
      <c r="O408">
        <f>IF(ISERROR(VLOOKUP(A408,'SHIB-USD'!$A$2:$G$780,5,0)),"na",VLOOKUP(A408,'SHIB-USD'!$A$2:$G$780,5,0))</f>
        <v>0</v>
      </c>
    </row>
    <row r="409" spans="1:15" x14ac:dyDescent="0.35">
      <c r="A409" s="3">
        <v>44230</v>
      </c>
      <c r="B409">
        <f>VLOOKUP(A409,Yields!$A$2:$B$1680,2,0)</f>
        <v>0.03</v>
      </c>
      <c r="C409">
        <f>IF(ISERROR(VLOOKUP(A409,'BTC-USD'!$A$2:$E$1828,5,0)),"na",(VLOOKUP(A409,'BTC-USD'!$A$2:$E$1828,5,0)))</f>
        <v>37472.089844000002</v>
      </c>
      <c r="D409" t="str">
        <f>IF(ISERROR(VLOOKUP(A409,'SP500'!$A$2:$G$252,4,0)),"na",VLOOKUP(A409,'SP500'!$A$2:$G$252,4,0))</f>
        <v>na</v>
      </c>
      <c r="E409">
        <f>IF(ISERROR(VLOOKUP(A409,'ishare R3000 ETF'!$A$2:$G$1260,4,0)),"na",VLOOKUP(A409,'ishare R3000 ETF'!$A$2:$G$1260,4,0))</f>
        <v>229.070007</v>
      </c>
      <c r="F409">
        <f>IF(ISERROR(VLOOKUP(A409,'^IXIC'!A409:$E$1260,5,0)),"na",VLOOKUP(A409,'^IXIC'!A409:$E$1260,5,0))</f>
        <v>13610.540039</v>
      </c>
      <c r="G409">
        <f>IF(ISERROR(VLOOKUP(A409,'EURUSD=X'!$A$2:$E$1307,4,0)),"na",VLOOKUP(A409,'EURUSD=X'!$A$2:$E$1307,4,0))</f>
        <v>1.2004950000000001</v>
      </c>
      <c r="H409">
        <f>IF(ISERROR(VLOOKUP(A409,'ETH-USD'!$A$2:$E$1776,5,0)),"na",VLOOKUP(A409,'ETH-USD'!$A$2:$E$1776,5,0))</f>
        <v>1660.9095460000001</v>
      </c>
      <c r="I409">
        <f>IF(ISERROR(VLOOKUP(A409,'Russell 2000'!$A$1:$E$1260,5,0)),"na",VLOOKUP(A409,'Russell 2000'!$A$1:$E$1260,5,0))</f>
        <v>2159.6999510000001</v>
      </c>
      <c r="J409">
        <f>IF(ISERROR(VLOOKUP(A409,'SOL-USD'!$A$2:$E$893,5,0)),"na",VLOOKUP(A409,'SOL-USD'!$A$2:$E$893,5,0))</f>
        <v>5.7159899999999997</v>
      </c>
      <c r="K409">
        <f>IF(ISERROR(VLOOKUP(A409,'AVAX-USD'!$A$2:$E$799,5,0)),"na",VLOOKUP(A409,'AVAX-USD'!$A$2:$E$799,5,0))</f>
        <v>14.805049</v>
      </c>
      <c r="L409">
        <f>IF(ISERROR(VLOOKUP(A409,'ADA-USD'!$A$2:$E$1776,5,0)),"na",VLOOKUP(A409,'ADA-USD'!$A$2:$E$1776,5,0))</f>
        <v>0.44140000000000001</v>
      </c>
      <c r="M409">
        <f>IF(ISERROR(VLOOKUP(A409,'DOT-USD'!$A$2:$E$761,5,0)),"na",VLOOKUP(A409,'DOT-USD'!$A$2:$E$761,5,0))</f>
        <v>20.733651999999999</v>
      </c>
      <c r="N409">
        <f>IF(ISERROR(VLOOKUP(A409,'DOGE-USD'!$A$2:$G$1776,5,0)),"na",VLOOKUP(A409,'DOGE-USD'!$A$2:$G$1776,5,0))</f>
        <v>3.712E-2</v>
      </c>
      <c r="O409">
        <f>IF(ISERROR(VLOOKUP(A409,'SHIB-USD'!$A$2:$G$780,5,0)),"na",VLOOKUP(A409,'SHIB-USD'!$A$2:$G$780,5,0))</f>
        <v>0</v>
      </c>
    </row>
    <row r="410" spans="1:15" x14ac:dyDescent="0.35">
      <c r="A410" s="3">
        <v>44229</v>
      </c>
      <c r="B410">
        <f>VLOOKUP(A410,Yields!$A$2:$B$1680,2,0)</f>
        <v>0.04</v>
      </c>
      <c r="C410">
        <f>IF(ISERROR(VLOOKUP(A410,'BTC-USD'!$A$2:$E$1828,5,0)),"na",(VLOOKUP(A410,'BTC-USD'!$A$2:$E$1828,5,0)))</f>
        <v>35510.289062999997</v>
      </c>
      <c r="D410" t="str">
        <f>IF(ISERROR(VLOOKUP(A410,'SP500'!$A$2:$G$252,4,0)),"na",VLOOKUP(A410,'SP500'!$A$2:$G$252,4,0))</f>
        <v>na</v>
      </c>
      <c r="E410">
        <f>IF(ISERROR(VLOOKUP(A410,'ishare R3000 ETF'!$A$2:$G$1260,4,0)),"na",VLOOKUP(A410,'ishare R3000 ETF'!$A$2:$G$1260,4,0))</f>
        <v>228.69000199999999</v>
      </c>
      <c r="F410">
        <f>IF(ISERROR(VLOOKUP(A410,'^IXIC'!A410:$E$1260,5,0)),"na",VLOOKUP(A410,'^IXIC'!A410:$E$1260,5,0))</f>
        <v>13612.780273</v>
      </c>
      <c r="G410">
        <f>IF(ISERROR(VLOOKUP(A410,'EURUSD=X'!$A$2:$E$1307,4,0)),"na",VLOOKUP(A410,'EURUSD=X'!$A$2:$E$1307,4,0))</f>
        <v>1.2018359999999999</v>
      </c>
      <c r="H410">
        <f>IF(ISERROR(VLOOKUP(A410,'ETH-USD'!$A$2:$E$1776,5,0)),"na",VLOOKUP(A410,'ETH-USD'!$A$2:$E$1776,5,0))</f>
        <v>1515.193726</v>
      </c>
      <c r="I410">
        <f>IF(ISERROR(VLOOKUP(A410,'Russell 2000'!$A$1:$E$1260,5,0)),"na",VLOOKUP(A410,'Russell 2000'!$A$1:$E$1260,5,0))</f>
        <v>2151.4399410000001</v>
      </c>
      <c r="J410">
        <f>IF(ISERROR(VLOOKUP(A410,'SOL-USD'!$A$2:$E$893,5,0)),"na",VLOOKUP(A410,'SOL-USD'!$A$2:$E$893,5,0))</f>
        <v>5.2675080000000003</v>
      </c>
      <c r="K410">
        <f>IF(ISERROR(VLOOKUP(A410,'AVAX-USD'!$A$2:$E$799,5,0)),"na",VLOOKUP(A410,'AVAX-USD'!$A$2:$E$799,5,0))</f>
        <v>13.515045000000001</v>
      </c>
      <c r="L410">
        <f>IF(ISERROR(VLOOKUP(A410,'ADA-USD'!$A$2:$E$1776,5,0)),"na",VLOOKUP(A410,'ADA-USD'!$A$2:$E$1776,5,0))</f>
        <v>0.42624699999999999</v>
      </c>
      <c r="M410">
        <f>IF(ISERROR(VLOOKUP(A410,'DOT-USD'!$A$2:$E$761,5,0)),"na",VLOOKUP(A410,'DOT-USD'!$A$2:$E$761,5,0))</f>
        <v>17.263255999999998</v>
      </c>
      <c r="N410">
        <f>IF(ISERROR(VLOOKUP(A410,'DOGE-USD'!$A$2:$G$1776,5,0)),"na",VLOOKUP(A410,'DOGE-USD'!$A$2:$G$1776,5,0))</f>
        <v>3.1519999999999999E-2</v>
      </c>
      <c r="O410">
        <f>IF(ISERROR(VLOOKUP(A410,'SHIB-USD'!$A$2:$G$780,5,0)),"na",VLOOKUP(A410,'SHIB-USD'!$A$2:$G$780,5,0))</f>
        <v>0</v>
      </c>
    </row>
    <row r="411" spans="1:15" x14ac:dyDescent="0.35">
      <c r="A411" s="3">
        <v>44228</v>
      </c>
      <c r="B411">
        <f>VLOOKUP(A411,Yields!$A$2:$B$1680,2,0)</f>
        <v>0.06</v>
      </c>
      <c r="C411">
        <f>IF(ISERROR(VLOOKUP(A411,'BTC-USD'!$A$2:$E$1828,5,0)),"na",(VLOOKUP(A411,'BTC-USD'!$A$2:$E$1828,5,0)))</f>
        <v>33537.175780999998</v>
      </c>
      <c r="D411" t="str">
        <f>IF(ISERROR(VLOOKUP(A411,'SP500'!$A$2:$G$252,4,0)),"na",VLOOKUP(A411,'SP500'!$A$2:$G$252,4,0))</f>
        <v>na</v>
      </c>
      <c r="E411">
        <f>IF(ISERROR(VLOOKUP(A411,'ishare R3000 ETF'!$A$2:$G$1260,4,0)),"na",VLOOKUP(A411,'ishare R3000 ETF'!$A$2:$G$1260,4,0))</f>
        <v>223.44000199999999</v>
      </c>
      <c r="F411">
        <f>IF(ISERROR(VLOOKUP(A411,'^IXIC'!A411:$E$1260,5,0)),"na",VLOOKUP(A411,'^IXIC'!A411:$E$1260,5,0))</f>
        <v>13403.389648</v>
      </c>
      <c r="G411">
        <f>IF(ISERROR(VLOOKUP(A411,'EURUSD=X'!$A$2:$E$1307,4,0)),"na",VLOOKUP(A411,'EURUSD=X'!$A$2:$E$1307,4,0))</f>
        <v>1.2069129999999999</v>
      </c>
      <c r="H411">
        <f>IF(ISERROR(VLOOKUP(A411,'ETH-USD'!$A$2:$E$1776,5,0)),"na",VLOOKUP(A411,'ETH-USD'!$A$2:$E$1776,5,0))</f>
        <v>1369.0405270000001</v>
      </c>
      <c r="I411">
        <f>IF(ISERROR(VLOOKUP(A411,'Russell 2000'!$A$1:$E$1260,5,0)),"na",VLOOKUP(A411,'Russell 2000'!$A$1:$E$1260,5,0))</f>
        <v>2126.1599120000001</v>
      </c>
      <c r="J411">
        <f>IF(ISERROR(VLOOKUP(A411,'SOL-USD'!$A$2:$E$893,5,0)),"na",VLOOKUP(A411,'SOL-USD'!$A$2:$E$893,5,0))</f>
        <v>4.6116020000000004</v>
      </c>
      <c r="K411">
        <f>IF(ISERROR(VLOOKUP(A411,'AVAX-USD'!$A$2:$E$799,5,0)),"na",VLOOKUP(A411,'AVAX-USD'!$A$2:$E$799,5,0))</f>
        <v>13.22777</v>
      </c>
      <c r="L411">
        <f>IF(ISERROR(VLOOKUP(A411,'ADA-USD'!$A$2:$E$1776,5,0)),"na",VLOOKUP(A411,'ADA-USD'!$A$2:$E$1776,5,0))</f>
        <v>0.40203299999999997</v>
      </c>
      <c r="M411">
        <f>IF(ISERROR(VLOOKUP(A411,'DOT-USD'!$A$2:$E$761,5,0)),"na",VLOOKUP(A411,'DOT-USD'!$A$2:$E$761,5,0))</f>
        <v>16.375775999999998</v>
      </c>
      <c r="N411">
        <f>IF(ISERROR(VLOOKUP(A411,'DOGE-USD'!$A$2:$G$1776,5,0)),"na",VLOOKUP(A411,'DOGE-USD'!$A$2:$G$1776,5,0))</f>
        <v>3.4875000000000003E-2</v>
      </c>
      <c r="O411">
        <f>IF(ISERROR(VLOOKUP(A411,'SHIB-USD'!$A$2:$G$780,5,0)),"na",VLOOKUP(A411,'SHIB-USD'!$A$2:$G$780,5,0))</f>
        <v>0</v>
      </c>
    </row>
    <row r="412" spans="1:15" x14ac:dyDescent="0.35">
      <c r="A412" s="3">
        <v>44225</v>
      </c>
      <c r="B412">
        <f>VLOOKUP(A412,Yields!$A$2:$B$1680,2,0)</f>
        <v>7.0000000000000007E-2</v>
      </c>
      <c r="C412">
        <f>IF(ISERROR(VLOOKUP(A412,'BTC-USD'!$A$2:$E$1828,5,0)),"na",(VLOOKUP(A412,'BTC-USD'!$A$2:$E$1828,5,0)))</f>
        <v>34316.386719000002</v>
      </c>
      <c r="D412" t="str">
        <f>IF(ISERROR(VLOOKUP(A412,'SP500'!$A$2:$G$252,4,0)),"na",VLOOKUP(A412,'SP500'!$A$2:$G$252,4,0))</f>
        <v>na</v>
      </c>
      <c r="E412">
        <f>IF(ISERROR(VLOOKUP(A412,'ishare R3000 ETF'!$A$2:$G$1260,4,0)),"na",VLOOKUP(A412,'ishare R3000 ETF'!$A$2:$G$1260,4,0))</f>
        <v>221.520004</v>
      </c>
      <c r="F412">
        <f>IF(ISERROR(VLOOKUP(A412,'^IXIC'!A412:$E$1260,5,0)),"na",VLOOKUP(A412,'^IXIC'!A412:$E$1260,5,0))</f>
        <v>13070.690430000001</v>
      </c>
      <c r="G412">
        <f>IF(ISERROR(VLOOKUP(A412,'EURUSD=X'!$A$2:$E$1307,4,0)),"na",VLOOKUP(A412,'EURUSD=X'!$A$2:$E$1307,4,0))</f>
        <v>1.2095990000000001</v>
      </c>
      <c r="H412">
        <f>IF(ISERROR(VLOOKUP(A412,'ETH-USD'!$A$2:$E$1776,5,0)),"na",VLOOKUP(A412,'ETH-USD'!$A$2:$E$1776,5,0))</f>
        <v>1382.522827</v>
      </c>
      <c r="I412">
        <f>IF(ISERROR(VLOOKUP(A412,'Russell 2000'!$A$1:$E$1260,5,0)),"na",VLOOKUP(A412,'Russell 2000'!$A$1:$E$1260,5,0))</f>
        <v>2073.639893</v>
      </c>
      <c r="J412">
        <f>IF(ISERROR(VLOOKUP(A412,'SOL-USD'!$A$2:$E$893,5,0)),"na",VLOOKUP(A412,'SOL-USD'!$A$2:$E$893,5,0))</f>
        <v>3.834676</v>
      </c>
      <c r="K412">
        <f>IF(ISERROR(VLOOKUP(A412,'AVAX-USD'!$A$2:$E$799,5,0)),"na",VLOOKUP(A412,'AVAX-USD'!$A$2:$E$799,5,0))</f>
        <v>11.621696999999999</v>
      </c>
      <c r="L412">
        <f>IF(ISERROR(VLOOKUP(A412,'ADA-USD'!$A$2:$E$1776,5,0)),"na",VLOOKUP(A412,'ADA-USD'!$A$2:$E$1776,5,0))</f>
        <v>0.34813100000000002</v>
      </c>
      <c r="M412">
        <f>IF(ISERROR(VLOOKUP(A412,'DOT-USD'!$A$2:$E$761,5,0)),"na",VLOOKUP(A412,'DOT-USD'!$A$2:$E$761,5,0))</f>
        <v>16.841612000000001</v>
      </c>
      <c r="N412">
        <f>IF(ISERROR(VLOOKUP(A412,'DOGE-USD'!$A$2:$G$1776,5,0)),"na",VLOOKUP(A412,'DOGE-USD'!$A$2:$G$1776,5,0))</f>
        <v>4.7162000000000003E-2</v>
      </c>
      <c r="O412">
        <f>IF(ISERROR(VLOOKUP(A412,'SHIB-USD'!$A$2:$G$780,5,0)),"na",VLOOKUP(A412,'SHIB-USD'!$A$2:$G$780,5,0))</f>
        <v>0</v>
      </c>
    </row>
    <row r="413" spans="1:15" x14ac:dyDescent="0.35">
      <c r="A413" s="3">
        <v>44224</v>
      </c>
      <c r="B413">
        <f>VLOOKUP(A413,Yields!$A$2:$B$1680,2,0)</f>
        <v>0.05</v>
      </c>
      <c r="C413">
        <f>IF(ISERROR(VLOOKUP(A413,'BTC-USD'!$A$2:$E$1828,5,0)),"na",(VLOOKUP(A413,'BTC-USD'!$A$2:$E$1828,5,0)))</f>
        <v>33466.097655999998</v>
      </c>
      <c r="D413" t="str">
        <f>IF(ISERROR(VLOOKUP(A413,'SP500'!$A$2:$G$252,4,0)),"na",VLOOKUP(A413,'SP500'!$A$2:$G$252,4,0))</f>
        <v>na</v>
      </c>
      <c r="E413">
        <f>IF(ISERROR(VLOOKUP(A413,'ishare R3000 ETF'!$A$2:$G$1260,4,0)),"na",VLOOKUP(A413,'ishare R3000 ETF'!$A$2:$G$1260,4,0))</f>
        <v>226.10000600000001</v>
      </c>
      <c r="F413">
        <f>IF(ISERROR(VLOOKUP(A413,'^IXIC'!A413:$E$1260,5,0)),"na",VLOOKUP(A413,'^IXIC'!A413:$E$1260,5,0))</f>
        <v>13337.160156</v>
      </c>
      <c r="G413">
        <f>IF(ISERROR(VLOOKUP(A413,'EURUSD=X'!$A$2:$E$1307,4,0)),"na",VLOOKUP(A413,'EURUSD=X'!$A$2:$E$1307,4,0))</f>
        <v>1.20824</v>
      </c>
      <c r="H413">
        <f>IF(ISERROR(VLOOKUP(A413,'ETH-USD'!$A$2:$E$1776,5,0)),"na",VLOOKUP(A413,'ETH-USD'!$A$2:$E$1776,5,0))</f>
        <v>1332.4921879999999</v>
      </c>
      <c r="I413">
        <f>IF(ISERROR(VLOOKUP(A413,'Russell 2000'!$A$1:$E$1260,5,0)),"na",VLOOKUP(A413,'Russell 2000'!$A$1:$E$1260,5,0))</f>
        <v>2106.610107</v>
      </c>
      <c r="J413">
        <f>IF(ISERROR(VLOOKUP(A413,'SOL-USD'!$A$2:$E$893,5,0)),"na",VLOOKUP(A413,'SOL-USD'!$A$2:$E$893,5,0))</f>
        <v>3.8220719999999999</v>
      </c>
      <c r="K413">
        <f>IF(ISERROR(VLOOKUP(A413,'AVAX-USD'!$A$2:$E$799,5,0)),"na",VLOOKUP(A413,'AVAX-USD'!$A$2:$E$799,5,0))</f>
        <v>12.00027</v>
      </c>
      <c r="L413">
        <f>IF(ISERROR(VLOOKUP(A413,'ADA-USD'!$A$2:$E$1776,5,0)),"na",VLOOKUP(A413,'ADA-USD'!$A$2:$E$1776,5,0))</f>
        <v>0.34612900000000002</v>
      </c>
      <c r="M413">
        <f>IF(ISERROR(VLOOKUP(A413,'DOT-USD'!$A$2:$E$761,5,0)),"na",VLOOKUP(A413,'DOT-USD'!$A$2:$E$761,5,0))</f>
        <v>16.944932999999999</v>
      </c>
      <c r="N413">
        <f>IF(ISERROR(VLOOKUP(A413,'DOGE-USD'!$A$2:$G$1776,5,0)),"na",VLOOKUP(A413,'DOGE-USD'!$A$2:$G$1776,5,0))</f>
        <v>3.4084000000000003E-2</v>
      </c>
      <c r="O413">
        <f>IF(ISERROR(VLOOKUP(A413,'SHIB-USD'!$A$2:$G$780,5,0)),"na",VLOOKUP(A413,'SHIB-USD'!$A$2:$G$780,5,0))</f>
        <v>0</v>
      </c>
    </row>
    <row r="414" spans="1:15" x14ac:dyDescent="0.35">
      <c r="A414" s="3">
        <v>44223</v>
      </c>
      <c r="B414">
        <f>VLOOKUP(A414,Yields!$A$2:$B$1680,2,0)</f>
        <v>0.05</v>
      </c>
      <c r="C414">
        <f>IF(ISERROR(VLOOKUP(A414,'BTC-USD'!$A$2:$E$1828,5,0)),"na",(VLOOKUP(A414,'BTC-USD'!$A$2:$E$1828,5,0)))</f>
        <v>30432.546875</v>
      </c>
      <c r="D414" t="str">
        <f>IF(ISERROR(VLOOKUP(A414,'SP500'!$A$2:$G$252,4,0)),"na",VLOOKUP(A414,'SP500'!$A$2:$G$252,4,0))</f>
        <v>na</v>
      </c>
      <c r="E414">
        <f>IF(ISERROR(VLOOKUP(A414,'ishare R3000 ETF'!$A$2:$G$1260,4,0)),"na",VLOOKUP(A414,'ishare R3000 ETF'!$A$2:$G$1260,4,0))</f>
        <v>223.63000500000001</v>
      </c>
      <c r="F414">
        <f>IF(ISERROR(VLOOKUP(A414,'^IXIC'!A414:$E$1260,5,0)),"na",VLOOKUP(A414,'^IXIC'!A414:$E$1260,5,0))</f>
        <v>13270.599609000001</v>
      </c>
      <c r="G414">
        <f>IF(ISERROR(VLOOKUP(A414,'EURUSD=X'!$A$2:$E$1307,4,0)),"na",VLOOKUP(A414,'EURUSD=X'!$A$2:$E$1307,4,0))</f>
        <v>1.2061999999999999</v>
      </c>
      <c r="H414">
        <f>IF(ISERROR(VLOOKUP(A414,'ETH-USD'!$A$2:$E$1776,5,0)),"na",VLOOKUP(A414,'ETH-USD'!$A$2:$E$1776,5,0))</f>
        <v>1253.187134</v>
      </c>
      <c r="I414">
        <f>IF(ISERROR(VLOOKUP(A414,'Russell 2000'!$A$1:$E$1260,5,0)),"na",VLOOKUP(A414,'Russell 2000'!$A$1:$E$1260,5,0))</f>
        <v>2108.6999510000001</v>
      </c>
      <c r="J414">
        <f>IF(ISERROR(VLOOKUP(A414,'SOL-USD'!$A$2:$E$893,5,0)),"na",VLOOKUP(A414,'SOL-USD'!$A$2:$E$893,5,0))</f>
        <v>3.6905869999999998</v>
      </c>
      <c r="K414">
        <f>IF(ISERROR(VLOOKUP(A414,'AVAX-USD'!$A$2:$E$799,5,0)),"na",VLOOKUP(A414,'AVAX-USD'!$A$2:$E$799,5,0))</f>
        <v>11.184797</v>
      </c>
      <c r="L414">
        <f>IF(ISERROR(VLOOKUP(A414,'ADA-USD'!$A$2:$E$1776,5,0)),"na",VLOOKUP(A414,'ADA-USD'!$A$2:$E$1776,5,0))</f>
        <v>0.31308000000000002</v>
      </c>
      <c r="M414">
        <f>IF(ISERROR(VLOOKUP(A414,'DOT-USD'!$A$2:$E$761,5,0)),"na",VLOOKUP(A414,'DOT-USD'!$A$2:$E$761,5,0))</f>
        <v>15.504861</v>
      </c>
      <c r="N414">
        <f>IF(ISERROR(VLOOKUP(A414,'DOGE-USD'!$A$2:$G$1776,5,0)),"na",VLOOKUP(A414,'DOGE-USD'!$A$2:$G$1776,5,0))</f>
        <v>7.4819999999999999E-3</v>
      </c>
      <c r="O414">
        <f>IF(ISERROR(VLOOKUP(A414,'SHIB-USD'!$A$2:$G$780,5,0)),"na",VLOOKUP(A414,'SHIB-USD'!$A$2:$G$780,5,0))</f>
        <v>0</v>
      </c>
    </row>
    <row r="415" spans="1:15" x14ac:dyDescent="0.35">
      <c r="A415" s="3">
        <v>44222</v>
      </c>
      <c r="B415">
        <f>VLOOKUP(A415,Yields!$A$2:$B$1680,2,0)</f>
        <v>0.05</v>
      </c>
      <c r="C415">
        <f>IF(ISERROR(VLOOKUP(A415,'BTC-USD'!$A$2:$E$1828,5,0)),"na",(VLOOKUP(A415,'BTC-USD'!$A$2:$E$1828,5,0)))</f>
        <v>32569.849609000001</v>
      </c>
      <c r="D415" t="str">
        <f>IF(ISERROR(VLOOKUP(A415,'SP500'!$A$2:$G$252,4,0)),"na",VLOOKUP(A415,'SP500'!$A$2:$G$252,4,0))</f>
        <v>na</v>
      </c>
      <c r="E415">
        <f>IF(ISERROR(VLOOKUP(A415,'ishare R3000 ETF'!$A$2:$G$1260,4,0)),"na",VLOOKUP(A415,'ishare R3000 ETF'!$A$2:$G$1260,4,0))</f>
        <v>230.44000199999999</v>
      </c>
      <c r="F415">
        <f>IF(ISERROR(VLOOKUP(A415,'^IXIC'!A415:$E$1260,5,0)),"na",VLOOKUP(A415,'^IXIC'!A415:$E$1260,5,0))</f>
        <v>13626.059569999999</v>
      </c>
      <c r="G415">
        <f>IF(ISERROR(VLOOKUP(A415,'EURUSD=X'!$A$2:$E$1307,4,0)),"na",VLOOKUP(A415,'EURUSD=X'!$A$2:$E$1307,4,0))</f>
        <v>1.210844</v>
      </c>
      <c r="H415">
        <f>IF(ISERROR(VLOOKUP(A415,'ETH-USD'!$A$2:$E$1776,5,0)),"na",VLOOKUP(A415,'ETH-USD'!$A$2:$E$1776,5,0))</f>
        <v>1357.0581050000001</v>
      </c>
      <c r="I415">
        <f>IF(ISERROR(VLOOKUP(A415,'Russell 2000'!$A$1:$E$1260,5,0)),"na",VLOOKUP(A415,'Russell 2000'!$A$1:$E$1260,5,0))</f>
        <v>2149.860107</v>
      </c>
      <c r="J415">
        <f>IF(ISERROR(VLOOKUP(A415,'SOL-USD'!$A$2:$E$893,5,0)),"na",VLOOKUP(A415,'SOL-USD'!$A$2:$E$893,5,0))</f>
        <v>4.0473499999999998</v>
      </c>
      <c r="K415">
        <f>IF(ISERROR(VLOOKUP(A415,'AVAX-USD'!$A$2:$E$799,5,0)),"na",VLOOKUP(A415,'AVAX-USD'!$A$2:$E$799,5,0))</f>
        <v>12.172890000000001</v>
      </c>
      <c r="L415">
        <f>IF(ISERROR(VLOOKUP(A415,'ADA-USD'!$A$2:$E$1776,5,0)),"na",VLOOKUP(A415,'ADA-USD'!$A$2:$E$1776,5,0))</f>
        <v>0.34423399999999998</v>
      </c>
      <c r="M415">
        <f>IF(ISERROR(VLOOKUP(A415,'DOT-USD'!$A$2:$E$761,5,0)),"na",VLOOKUP(A415,'DOT-USD'!$A$2:$E$761,5,0))</f>
        <v>17.117761999999999</v>
      </c>
      <c r="N415">
        <f>IF(ISERROR(VLOOKUP(A415,'DOGE-USD'!$A$2:$G$1776,5,0)),"na",VLOOKUP(A415,'DOGE-USD'!$A$2:$G$1776,5,0))</f>
        <v>8.2550000000000002E-3</v>
      </c>
      <c r="O415">
        <f>IF(ISERROR(VLOOKUP(A415,'SHIB-USD'!$A$2:$G$780,5,0)),"na",VLOOKUP(A415,'SHIB-USD'!$A$2:$G$780,5,0))</f>
        <v>0</v>
      </c>
    </row>
    <row r="416" spans="1:15" x14ac:dyDescent="0.35">
      <c r="A416" s="3">
        <v>44221</v>
      </c>
      <c r="B416">
        <f>VLOOKUP(A416,Yields!$A$2:$B$1680,2,0)</f>
        <v>7.0000000000000007E-2</v>
      </c>
      <c r="C416">
        <f>IF(ISERROR(VLOOKUP(A416,'BTC-USD'!$A$2:$E$1828,5,0)),"na",(VLOOKUP(A416,'BTC-USD'!$A$2:$E$1828,5,0)))</f>
        <v>32366.392577999999</v>
      </c>
      <c r="D416" t="str">
        <f>IF(ISERROR(VLOOKUP(A416,'SP500'!$A$2:$G$252,4,0)),"na",VLOOKUP(A416,'SP500'!$A$2:$G$252,4,0))</f>
        <v>na</v>
      </c>
      <c r="E416">
        <f>IF(ISERROR(VLOOKUP(A416,'ishare R3000 ETF'!$A$2:$G$1260,4,0)),"na",VLOOKUP(A416,'ishare R3000 ETF'!$A$2:$G$1260,4,0))</f>
        <v>228.270004</v>
      </c>
      <c r="F416">
        <f>IF(ISERROR(VLOOKUP(A416,'^IXIC'!A416:$E$1260,5,0)),"na",VLOOKUP(A416,'^IXIC'!A416:$E$1260,5,0))</f>
        <v>13635.990234000001</v>
      </c>
      <c r="G416">
        <f>IF(ISERROR(VLOOKUP(A416,'EURUSD=X'!$A$2:$E$1307,4,0)),"na",VLOOKUP(A416,'EURUSD=X'!$A$2:$E$1307,4,0))</f>
        <v>1.2117249999999999</v>
      </c>
      <c r="H416">
        <f>IF(ISERROR(VLOOKUP(A416,'ETH-USD'!$A$2:$E$1776,5,0)),"na",VLOOKUP(A416,'ETH-USD'!$A$2:$E$1776,5,0))</f>
        <v>1324.4147949999999</v>
      </c>
      <c r="I416">
        <f>IF(ISERROR(VLOOKUP(A416,'Russell 2000'!$A$1:$E$1260,5,0)),"na",VLOOKUP(A416,'Russell 2000'!$A$1:$E$1260,5,0))</f>
        <v>2163.2700199999999</v>
      </c>
      <c r="J416">
        <f>IF(ISERROR(VLOOKUP(A416,'SOL-USD'!$A$2:$E$893,5,0)),"na",VLOOKUP(A416,'SOL-USD'!$A$2:$E$893,5,0))</f>
        <v>3.6999810000000002</v>
      </c>
      <c r="K416">
        <f>IF(ISERROR(VLOOKUP(A416,'AVAX-USD'!$A$2:$E$799,5,0)),"na",VLOOKUP(A416,'AVAX-USD'!$A$2:$E$799,5,0))</f>
        <v>12.224095</v>
      </c>
      <c r="L416">
        <f>IF(ISERROR(VLOOKUP(A416,'ADA-USD'!$A$2:$E$1776,5,0)),"na",VLOOKUP(A416,'ADA-USD'!$A$2:$E$1776,5,0))</f>
        <v>0.34388600000000002</v>
      </c>
      <c r="M416">
        <f>IF(ISERROR(VLOOKUP(A416,'DOT-USD'!$A$2:$E$761,5,0)),"na",VLOOKUP(A416,'DOT-USD'!$A$2:$E$761,5,0))</f>
        <v>17.250456</v>
      </c>
      <c r="N416">
        <f>IF(ISERROR(VLOOKUP(A416,'DOGE-USD'!$A$2:$G$1776,5,0)),"na",VLOOKUP(A416,'DOGE-USD'!$A$2:$G$1776,5,0))</f>
        <v>8.3829999999999998E-3</v>
      </c>
      <c r="O416">
        <f>IF(ISERROR(VLOOKUP(A416,'SHIB-USD'!$A$2:$G$780,5,0)),"na",VLOOKUP(A416,'SHIB-USD'!$A$2:$G$780,5,0))</f>
        <v>0</v>
      </c>
    </row>
    <row r="417" spans="1:15" x14ac:dyDescent="0.35">
      <c r="A417" s="3">
        <v>44218</v>
      </c>
      <c r="B417">
        <f>VLOOKUP(A417,Yields!$A$2:$B$1680,2,0)</f>
        <v>7.0000000000000007E-2</v>
      </c>
      <c r="C417">
        <f>IF(ISERROR(VLOOKUP(A417,'BTC-USD'!$A$2:$E$1828,5,0)),"na",(VLOOKUP(A417,'BTC-USD'!$A$2:$E$1828,5,0)))</f>
        <v>33005.761719000002</v>
      </c>
      <c r="D417" t="str">
        <f>IF(ISERROR(VLOOKUP(A417,'SP500'!$A$2:$G$252,4,0)),"na",VLOOKUP(A417,'SP500'!$A$2:$G$252,4,0))</f>
        <v>na</v>
      </c>
      <c r="E417">
        <f>IF(ISERROR(VLOOKUP(A417,'ishare R3000 ETF'!$A$2:$G$1260,4,0)),"na",VLOOKUP(A417,'ishare R3000 ETF'!$A$2:$G$1260,4,0))</f>
        <v>229.729996</v>
      </c>
      <c r="F417">
        <f>IF(ISERROR(VLOOKUP(A417,'^IXIC'!A417:$E$1260,5,0)),"na",VLOOKUP(A417,'^IXIC'!A417:$E$1260,5,0))</f>
        <v>13543.059569999999</v>
      </c>
      <c r="G417">
        <f>IF(ISERROR(VLOOKUP(A417,'EURUSD=X'!$A$2:$E$1307,4,0)),"na",VLOOKUP(A417,'EURUSD=X'!$A$2:$E$1307,4,0))</f>
        <v>1.2152000000000001</v>
      </c>
      <c r="H417">
        <f>IF(ISERROR(VLOOKUP(A417,'ETH-USD'!$A$2:$E$1776,5,0)),"na",VLOOKUP(A417,'ETH-USD'!$A$2:$E$1776,5,0))</f>
        <v>1236.512207</v>
      </c>
      <c r="I417">
        <f>IF(ISERROR(VLOOKUP(A417,'Russell 2000'!$A$1:$E$1260,5,0)),"na",VLOOKUP(A417,'Russell 2000'!$A$1:$E$1260,5,0))</f>
        <v>2168.76001</v>
      </c>
      <c r="J417">
        <f>IF(ISERROR(VLOOKUP(A417,'SOL-USD'!$A$2:$E$893,5,0)),"na",VLOOKUP(A417,'SOL-USD'!$A$2:$E$893,5,0))</f>
        <v>3.3462290000000001</v>
      </c>
      <c r="K417">
        <f>IF(ISERROR(VLOOKUP(A417,'AVAX-USD'!$A$2:$E$799,5,0)),"na",VLOOKUP(A417,'AVAX-USD'!$A$2:$E$799,5,0))</f>
        <v>12.718836</v>
      </c>
      <c r="L417">
        <f>IF(ISERROR(VLOOKUP(A417,'ADA-USD'!$A$2:$E$1776,5,0)),"na",VLOOKUP(A417,'ADA-USD'!$A$2:$E$1776,5,0))</f>
        <v>0.34957700000000003</v>
      </c>
      <c r="M417">
        <f>IF(ISERROR(VLOOKUP(A417,'DOT-USD'!$A$2:$E$761,5,0)),"na",VLOOKUP(A417,'DOT-USD'!$A$2:$E$761,5,0))</f>
        <v>17.161442000000001</v>
      </c>
      <c r="N417">
        <f>IF(ISERROR(VLOOKUP(A417,'DOGE-USD'!$A$2:$G$1776,5,0)),"na",VLOOKUP(A417,'DOGE-USD'!$A$2:$G$1776,5,0))</f>
        <v>8.5240000000000003E-3</v>
      </c>
      <c r="O417">
        <f>IF(ISERROR(VLOOKUP(A417,'SHIB-USD'!$A$2:$G$780,5,0)),"na",VLOOKUP(A417,'SHIB-USD'!$A$2:$G$780,5,0))</f>
        <v>0</v>
      </c>
    </row>
    <row r="418" spans="1:15" x14ac:dyDescent="0.35">
      <c r="A418" s="3">
        <v>44217</v>
      </c>
      <c r="B418">
        <f>VLOOKUP(A418,Yields!$A$2:$B$1680,2,0)</f>
        <v>7.0000000000000007E-2</v>
      </c>
      <c r="C418">
        <f>IF(ISERROR(VLOOKUP(A418,'BTC-USD'!$A$2:$E$1828,5,0)),"na",(VLOOKUP(A418,'BTC-USD'!$A$2:$E$1828,5,0)))</f>
        <v>30825.699218999998</v>
      </c>
      <c r="D418" t="str">
        <f>IF(ISERROR(VLOOKUP(A418,'SP500'!$A$2:$G$252,4,0)),"na",VLOOKUP(A418,'SP500'!$A$2:$G$252,4,0))</f>
        <v>na</v>
      </c>
      <c r="E418">
        <f>IF(ISERROR(VLOOKUP(A418,'ishare R3000 ETF'!$A$2:$G$1260,4,0)),"na",VLOOKUP(A418,'ishare R3000 ETF'!$A$2:$G$1260,4,0))</f>
        <v>230.75</v>
      </c>
      <c r="F418">
        <f>IF(ISERROR(VLOOKUP(A418,'^IXIC'!A418:$E$1260,5,0)),"na",VLOOKUP(A418,'^IXIC'!A418:$E$1260,5,0))</f>
        <v>13530.910156</v>
      </c>
      <c r="G418">
        <f>IF(ISERROR(VLOOKUP(A418,'EURUSD=X'!$A$2:$E$1307,4,0)),"na",VLOOKUP(A418,'EURUSD=X'!$A$2:$E$1307,4,0))</f>
        <v>1.2109909999999999</v>
      </c>
      <c r="H418">
        <f>IF(ISERROR(VLOOKUP(A418,'ETH-USD'!$A$2:$E$1776,5,0)),"na",VLOOKUP(A418,'ETH-USD'!$A$2:$E$1776,5,0))</f>
        <v>1121.570923</v>
      </c>
      <c r="I418">
        <f>IF(ISERROR(VLOOKUP(A418,'Russell 2000'!$A$1:$E$1260,5,0)),"na",VLOOKUP(A418,'Russell 2000'!$A$1:$E$1260,5,0))</f>
        <v>2141.419922</v>
      </c>
      <c r="J418">
        <f>IF(ISERROR(VLOOKUP(A418,'SOL-USD'!$A$2:$E$893,5,0)),"na",VLOOKUP(A418,'SOL-USD'!$A$2:$E$893,5,0))</f>
        <v>2.9905360000000001</v>
      </c>
      <c r="K418">
        <f>IF(ISERROR(VLOOKUP(A418,'AVAX-USD'!$A$2:$E$799,5,0)),"na",VLOOKUP(A418,'AVAX-USD'!$A$2:$E$799,5,0))</f>
        <v>11.310116000000001</v>
      </c>
      <c r="L418">
        <f>IF(ISERROR(VLOOKUP(A418,'ADA-USD'!$A$2:$E$1776,5,0)),"na",VLOOKUP(A418,'ADA-USD'!$A$2:$E$1776,5,0))</f>
        <v>0.31020900000000001</v>
      </c>
      <c r="M418">
        <f>IF(ISERROR(VLOOKUP(A418,'DOT-USD'!$A$2:$E$761,5,0)),"na",VLOOKUP(A418,'DOT-USD'!$A$2:$E$761,5,0))</f>
        <v>15.944838000000001</v>
      </c>
      <c r="N418">
        <f>IF(ISERROR(VLOOKUP(A418,'DOGE-USD'!$A$2:$G$1776,5,0)),"na",VLOOKUP(A418,'DOGE-USD'!$A$2:$G$1776,5,0))</f>
        <v>8.1659999999999996E-3</v>
      </c>
      <c r="O418">
        <f>IF(ISERROR(VLOOKUP(A418,'SHIB-USD'!$A$2:$G$780,5,0)),"na",VLOOKUP(A418,'SHIB-USD'!$A$2:$G$780,5,0))</f>
        <v>0</v>
      </c>
    </row>
    <row r="419" spans="1:15" x14ac:dyDescent="0.35">
      <c r="A419" s="3">
        <v>44216</v>
      </c>
      <c r="B419">
        <f>VLOOKUP(A419,Yields!$A$2:$B$1680,2,0)</f>
        <v>0.08</v>
      </c>
      <c r="C419">
        <f>IF(ISERROR(VLOOKUP(A419,'BTC-USD'!$A$2:$E$1828,5,0)),"na",(VLOOKUP(A419,'BTC-USD'!$A$2:$E$1828,5,0)))</f>
        <v>35547.75</v>
      </c>
      <c r="D419" t="str">
        <f>IF(ISERROR(VLOOKUP(A419,'SP500'!$A$2:$G$252,4,0)),"na",VLOOKUP(A419,'SP500'!$A$2:$G$252,4,0))</f>
        <v>na</v>
      </c>
      <c r="E419">
        <f>IF(ISERROR(VLOOKUP(A419,'ishare R3000 ETF'!$A$2:$G$1260,4,0)),"na",VLOOKUP(A419,'ishare R3000 ETF'!$A$2:$G$1260,4,0))</f>
        <v>229.63000500000001</v>
      </c>
      <c r="F419">
        <f>IF(ISERROR(VLOOKUP(A419,'^IXIC'!A419:$E$1260,5,0)),"na",VLOOKUP(A419,'^IXIC'!A419:$E$1260,5,0))</f>
        <v>13457.25</v>
      </c>
      <c r="G419">
        <f>IF(ISERROR(VLOOKUP(A419,'EURUSD=X'!$A$2:$E$1307,4,0)),"na",VLOOKUP(A419,'EURUSD=X'!$A$2:$E$1307,4,0))</f>
        <v>1.207773</v>
      </c>
      <c r="H419">
        <f>IF(ISERROR(VLOOKUP(A419,'ETH-USD'!$A$2:$E$1776,5,0)),"na",VLOOKUP(A419,'ETH-USD'!$A$2:$E$1776,5,0))</f>
        <v>1382.274048</v>
      </c>
      <c r="I419">
        <f>IF(ISERROR(VLOOKUP(A419,'Russell 2000'!$A$1:$E$1260,5,0)),"na",VLOOKUP(A419,'Russell 2000'!$A$1:$E$1260,5,0))</f>
        <v>2160.6201169999999</v>
      </c>
      <c r="J419">
        <f>IF(ISERROR(VLOOKUP(A419,'SOL-USD'!$A$2:$E$893,5,0)),"na",VLOOKUP(A419,'SOL-USD'!$A$2:$E$893,5,0))</f>
        <v>3.7235779999999998</v>
      </c>
      <c r="K419">
        <f>IF(ISERROR(VLOOKUP(A419,'AVAX-USD'!$A$2:$E$799,5,0)),"na",VLOOKUP(A419,'AVAX-USD'!$A$2:$E$799,5,0))</f>
        <v>12.411565</v>
      </c>
      <c r="L419">
        <f>IF(ISERROR(VLOOKUP(A419,'ADA-USD'!$A$2:$E$1776,5,0)),"na",VLOOKUP(A419,'ADA-USD'!$A$2:$E$1776,5,0))</f>
        <v>0.37539400000000001</v>
      </c>
      <c r="M419">
        <f>IF(ISERROR(VLOOKUP(A419,'DOT-USD'!$A$2:$E$761,5,0)),"na",VLOOKUP(A419,'DOT-USD'!$A$2:$E$761,5,0))</f>
        <v>17.948931000000002</v>
      </c>
      <c r="N419">
        <f>IF(ISERROR(VLOOKUP(A419,'DOGE-USD'!$A$2:$G$1776,5,0)),"na",VLOOKUP(A419,'DOGE-USD'!$A$2:$G$1776,5,0))</f>
        <v>9.0600000000000003E-3</v>
      </c>
      <c r="O419">
        <f>IF(ISERROR(VLOOKUP(A419,'SHIB-USD'!$A$2:$G$780,5,0)),"na",VLOOKUP(A419,'SHIB-USD'!$A$2:$G$780,5,0))</f>
        <v>0</v>
      </c>
    </row>
    <row r="420" spans="1:15" x14ac:dyDescent="0.35">
      <c r="A420" s="3">
        <v>44215</v>
      </c>
      <c r="B420">
        <f>VLOOKUP(A420,Yields!$A$2:$B$1680,2,0)</f>
        <v>7.0000000000000007E-2</v>
      </c>
      <c r="C420">
        <f>IF(ISERROR(VLOOKUP(A420,'BTC-USD'!$A$2:$E$1828,5,0)),"na",(VLOOKUP(A420,'BTC-USD'!$A$2:$E$1828,5,0)))</f>
        <v>36069.804687999997</v>
      </c>
      <c r="D420" t="str">
        <f>IF(ISERROR(VLOOKUP(A420,'SP500'!$A$2:$G$252,4,0)),"na",VLOOKUP(A420,'SP500'!$A$2:$G$252,4,0))</f>
        <v>na</v>
      </c>
      <c r="E420">
        <f>IF(ISERROR(VLOOKUP(A420,'ishare R3000 ETF'!$A$2:$G$1260,4,0)),"na",VLOOKUP(A420,'ishare R3000 ETF'!$A$2:$G$1260,4,0))</f>
        <v>227.30999800000001</v>
      </c>
      <c r="F420">
        <f>IF(ISERROR(VLOOKUP(A420,'^IXIC'!A420:$E$1260,5,0)),"na",VLOOKUP(A420,'^IXIC'!A420:$E$1260,5,0))</f>
        <v>13197.179688</v>
      </c>
      <c r="G420">
        <f>IF(ISERROR(VLOOKUP(A420,'EURUSD=X'!$A$2:$E$1307,4,0)),"na",VLOOKUP(A420,'EURUSD=X'!$A$2:$E$1307,4,0))</f>
        <v>1.207846</v>
      </c>
      <c r="H420">
        <f>IF(ISERROR(VLOOKUP(A420,'ETH-USD'!$A$2:$E$1776,5,0)),"na",VLOOKUP(A420,'ETH-USD'!$A$2:$E$1776,5,0))</f>
        <v>1377.2958980000001</v>
      </c>
      <c r="I420">
        <f>IF(ISERROR(VLOOKUP(A420,'Russell 2000'!$A$1:$E$1260,5,0)),"na",VLOOKUP(A420,'Russell 2000'!$A$1:$E$1260,5,0))</f>
        <v>2151.139893</v>
      </c>
      <c r="J420">
        <f>IF(ISERROR(VLOOKUP(A420,'SOL-USD'!$A$2:$E$893,5,0)),"na",VLOOKUP(A420,'SOL-USD'!$A$2:$E$893,5,0))</f>
        <v>3.6418659999999998</v>
      </c>
      <c r="K420">
        <f>IF(ISERROR(VLOOKUP(A420,'AVAX-USD'!$A$2:$E$799,5,0)),"na",VLOOKUP(A420,'AVAX-USD'!$A$2:$E$799,5,0))</f>
        <v>11.790321</v>
      </c>
      <c r="L420">
        <f>IF(ISERROR(VLOOKUP(A420,'ADA-USD'!$A$2:$E$1776,5,0)),"na",VLOOKUP(A420,'ADA-USD'!$A$2:$E$1776,5,0))</f>
        <v>0.36913699999999999</v>
      </c>
      <c r="M420">
        <f>IF(ISERROR(VLOOKUP(A420,'DOT-USD'!$A$2:$E$761,5,0)),"na",VLOOKUP(A420,'DOT-USD'!$A$2:$E$761,5,0))</f>
        <v>16.468509999999998</v>
      </c>
      <c r="N420">
        <f>IF(ISERROR(VLOOKUP(A420,'DOGE-USD'!$A$2:$G$1776,5,0)),"na",VLOOKUP(A420,'DOGE-USD'!$A$2:$G$1776,5,0))</f>
        <v>9.0980000000000002E-3</v>
      </c>
      <c r="O420">
        <f>IF(ISERROR(VLOOKUP(A420,'SHIB-USD'!$A$2:$G$780,5,0)),"na",VLOOKUP(A420,'SHIB-USD'!$A$2:$G$780,5,0))</f>
        <v>0</v>
      </c>
    </row>
    <row r="421" spans="1:15" x14ac:dyDescent="0.35">
      <c r="A421" s="3">
        <v>44211</v>
      </c>
      <c r="B421">
        <f>VLOOKUP(A421,Yields!$A$2:$B$1680,2,0)</f>
        <v>0.08</v>
      </c>
      <c r="C421">
        <f>IF(ISERROR(VLOOKUP(A421,'BTC-USD'!$A$2:$E$1828,5,0)),"na",(VLOOKUP(A421,'BTC-USD'!$A$2:$E$1828,5,0)))</f>
        <v>36825.367187999997</v>
      </c>
      <c r="D421" t="str">
        <f>IF(ISERROR(VLOOKUP(A421,'SP500'!$A$2:$G$252,4,0)),"na",VLOOKUP(A421,'SP500'!$A$2:$G$252,4,0))</f>
        <v>na</v>
      </c>
      <c r="E421">
        <f>IF(ISERROR(VLOOKUP(A421,'ishare R3000 ETF'!$A$2:$G$1260,4,0)),"na",VLOOKUP(A421,'ishare R3000 ETF'!$A$2:$G$1260,4,0))</f>
        <v>225.279999</v>
      </c>
      <c r="F421">
        <f>IF(ISERROR(VLOOKUP(A421,'^IXIC'!A421:$E$1260,5,0)),"na",VLOOKUP(A421,'^IXIC'!A421:$E$1260,5,0))</f>
        <v>12998.5</v>
      </c>
      <c r="G421">
        <f>IF(ISERROR(VLOOKUP(A421,'EURUSD=X'!$A$2:$E$1307,4,0)),"na",VLOOKUP(A421,'EURUSD=X'!$A$2:$E$1307,4,0))</f>
        <v>1.208474</v>
      </c>
      <c r="H421">
        <f>IF(ISERROR(VLOOKUP(A421,'ETH-USD'!$A$2:$E$1776,5,0)),"na",VLOOKUP(A421,'ETH-USD'!$A$2:$E$1776,5,0))</f>
        <v>1171.834595</v>
      </c>
      <c r="I421">
        <f>IF(ISERROR(VLOOKUP(A421,'Russell 2000'!$A$1:$E$1260,5,0)),"na",VLOOKUP(A421,'Russell 2000'!$A$1:$E$1260,5,0))</f>
        <v>2123.1999510000001</v>
      </c>
      <c r="J421">
        <f>IF(ISERROR(VLOOKUP(A421,'SOL-USD'!$A$2:$E$893,5,0)),"na",VLOOKUP(A421,'SOL-USD'!$A$2:$E$893,5,0))</f>
        <v>3.2501609999999999</v>
      </c>
      <c r="K421">
        <f>IF(ISERROR(VLOOKUP(A421,'AVAX-USD'!$A$2:$E$799,5,0)),"na",VLOOKUP(A421,'AVAX-USD'!$A$2:$E$799,5,0))</f>
        <v>9.3800120000000007</v>
      </c>
      <c r="L421">
        <f>IF(ISERROR(VLOOKUP(A421,'ADA-USD'!$A$2:$E$1776,5,0)),"na",VLOOKUP(A421,'ADA-USD'!$A$2:$E$1776,5,0))</f>
        <v>0.30253000000000002</v>
      </c>
      <c r="M421">
        <f>IF(ISERROR(VLOOKUP(A421,'DOT-USD'!$A$2:$E$761,5,0)),"na",VLOOKUP(A421,'DOT-USD'!$A$2:$E$761,5,0))</f>
        <v>13.212381000000001</v>
      </c>
      <c r="N421">
        <f>IF(ISERROR(VLOOKUP(A421,'DOGE-USD'!$A$2:$G$1776,5,0)),"na",VLOOKUP(A421,'DOGE-USD'!$A$2:$G$1776,5,0))</f>
        <v>9.3690000000000006E-3</v>
      </c>
      <c r="O421">
        <f>IF(ISERROR(VLOOKUP(A421,'SHIB-USD'!$A$2:$G$780,5,0)),"na",VLOOKUP(A421,'SHIB-USD'!$A$2:$G$780,5,0))</f>
        <v>0</v>
      </c>
    </row>
    <row r="422" spans="1:15" x14ac:dyDescent="0.35">
      <c r="A422" s="3">
        <v>44210</v>
      </c>
      <c r="B422">
        <f>VLOOKUP(A422,Yields!$A$2:$B$1680,2,0)</f>
        <v>0.09</v>
      </c>
      <c r="C422">
        <f>IF(ISERROR(VLOOKUP(A422,'BTC-USD'!$A$2:$E$1828,5,0)),"na",(VLOOKUP(A422,'BTC-USD'!$A$2:$E$1828,5,0)))</f>
        <v>39187.328125</v>
      </c>
      <c r="D422" t="str">
        <f>IF(ISERROR(VLOOKUP(A422,'SP500'!$A$2:$G$252,4,0)),"na",VLOOKUP(A422,'SP500'!$A$2:$G$252,4,0))</f>
        <v>na</v>
      </c>
      <c r="E422">
        <f>IF(ISERROR(VLOOKUP(A422,'ishare R3000 ETF'!$A$2:$G$1260,4,0)),"na",VLOOKUP(A422,'ishare R3000 ETF'!$A$2:$G$1260,4,0))</f>
        <v>228.11999499999999</v>
      </c>
      <c r="F422">
        <f>IF(ISERROR(VLOOKUP(A422,'^IXIC'!A422:$E$1260,5,0)),"na",VLOOKUP(A422,'^IXIC'!A422:$E$1260,5,0))</f>
        <v>13112.639648</v>
      </c>
      <c r="G422">
        <f>IF(ISERROR(VLOOKUP(A422,'EURUSD=X'!$A$2:$E$1307,4,0)),"na",VLOOKUP(A422,'EURUSD=X'!$A$2:$E$1307,4,0))</f>
        <v>1.211314</v>
      </c>
      <c r="H422">
        <f>IF(ISERROR(VLOOKUP(A422,'ETH-USD'!$A$2:$E$1776,5,0)),"na",VLOOKUP(A422,'ETH-USD'!$A$2:$E$1776,5,0))</f>
        <v>1218.4530030000001</v>
      </c>
      <c r="I422">
        <f>IF(ISERROR(VLOOKUP(A422,'Russell 2000'!$A$1:$E$1260,5,0)),"na",VLOOKUP(A422,'Russell 2000'!$A$1:$E$1260,5,0))</f>
        <v>2155.3500979999999</v>
      </c>
      <c r="J422">
        <f>IF(ISERROR(VLOOKUP(A422,'SOL-USD'!$A$2:$E$893,5,0)),"na",VLOOKUP(A422,'SOL-USD'!$A$2:$E$893,5,0))</f>
        <v>3.2781639999999999</v>
      </c>
      <c r="K422">
        <f>IF(ISERROR(VLOOKUP(A422,'AVAX-USD'!$A$2:$E$799,5,0)),"na",VLOOKUP(A422,'AVAX-USD'!$A$2:$E$799,5,0))</f>
        <v>9.2613149999999997</v>
      </c>
      <c r="L422">
        <f>IF(ISERROR(VLOOKUP(A422,'ADA-USD'!$A$2:$E$1776,5,0)),"na",VLOOKUP(A422,'ADA-USD'!$A$2:$E$1776,5,0))</f>
        <v>0.31039600000000001</v>
      </c>
      <c r="M422">
        <f>IF(ISERROR(VLOOKUP(A422,'DOT-USD'!$A$2:$E$761,5,0)),"na",VLOOKUP(A422,'DOT-USD'!$A$2:$E$761,5,0))</f>
        <v>14.53905</v>
      </c>
      <c r="N422">
        <f>IF(ISERROR(VLOOKUP(A422,'DOGE-USD'!$A$2:$G$1776,5,0)),"na",VLOOKUP(A422,'DOGE-USD'!$A$2:$G$1776,5,0))</f>
        <v>9.3970000000000008E-3</v>
      </c>
      <c r="O422">
        <f>IF(ISERROR(VLOOKUP(A422,'SHIB-USD'!$A$2:$G$780,5,0)),"na",VLOOKUP(A422,'SHIB-USD'!$A$2:$G$780,5,0))</f>
        <v>0</v>
      </c>
    </row>
    <row r="423" spans="1:15" x14ac:dyDescent="0.35">
      <c r="A423" s="3">
        <v>44209</v>
      </c>
      <c r="B423">
        <f>VLOOKUP(A423,Yields!$A$2:$B$1680,2,0)</f>
        <v>0.09</v>
      </c>
      <c r="C423">
        <f>IF(ISERROR(VLOOKUP(A423,'BTC-USD'!$A$2:$E$1828,5,0)),"na",(VLOOKUP(A423,'BTC-USD'!$A$2:$E$1828,5,0)))</f>
        <v>37316.359375</v>
      </c>
      <c r="D423" t="str">
        <f>IF(ISERROR(VLOOKUP(A423,'SP500'!$A$2:$G$252,4,0)),"na",VLOOKUP(A423,'SP500'!$A$2:$G$252,4,0))</f>
        <v>na</v>
      </c>
      <c r="E423">
        <f>IF(ISERROR(VLOOKUP(A423,'ishare R3000 ETF'!$A$2:$G$1260,4,0)),"na",VLOOKUP(A423,'ishare R3000 ETF'!$A$2:$G$1260,4,0))</f>
        <v>227.770004</v>
      </c>
      <c r="F423">
        <f>IF(ISERROR(VLOOKUP(A423,'^IXIC'!A423:$E$1260,5,0)),"na",VLOOKUP(A423,'^IXIC'!A423:$E$1260,5,0))</f>
        <v>13128.950194999999</v>
      </c>
      <c r="G423">
        <f>IF(ISERROR(VLOOKUP(A423,'EURUSD=X'!$A$2:$E$1307,4,0)),"na",VLOOKUP(A423,'EURUSD=X'!$A$2:$E$1307,4,0))</f>
        <v>1.2155389999999999</v>
      </c>
      <c r="H423">
        <f>IF(ISERROR(VLOOKUP(A423,'ETH-USD'!$A$2:$E$1776,5,0)),"na",VLOOKUP(A423,'ETH-USD'!$A$2:$E$1776,5,0))</f>
        <v>1130.73938</v>
      </c>
      <c r="I423">
        <f>IF(ISERROR(VLOOKUP(A423,'Russell 2000'!$A$1:$E$1260,5,0)),"na",VLOOKUP(A423,'Russell 2000'!$A$1:$E$1260,5,0))</f>
        <v>2111.969971</v>
      </c>
      <c r="J423">
        <f>IF(ISERROR(VLOOKUP(A423,'SOL-USD'!$A$2:$E$893,5,0)),"na",VLOOKUP(A423,'SOL-USD'!$A$2:$E$893,5,0))</f>
        <v>3.513782</v>
      </c>
      <c r="K423">
        <f>IF(ISERROR(VLOOKUP(A423,'AVAX-USD'!$A$2:$E$799,5,0)),"na",VLOOKUP(A423,'AVAX-USD'!$A$2:$E$799,5,0))</f>
        <v>8.4668150000000004</v>
      </c>
      <c r="L423">
        <f>IF(ISERROR(VLOOKUP(A423,'ADA-USD'!$A$2:$E$1776,5,0)),"na",VLOOKUP(A423,'ADA-USD'!$A$2:$E$1776,5,0))</f>
        <v>0.31360900000000003</v>
      </c>
      <c r="M423">
        <f>IF(ISERROR(VLOOKUP(A423,'DOT-USD'!$A$2:$E$761,5,0)),"na",VLOOKUP(A423,'DOT-USD'!$A$2:$E$761,5,0))</f>
        <v>10.957710000000001</v>
      </c>
      <c r="N423">
        <f>IF(ISERROR(VLOOKUP(A423,'DOGE-USD'!$A$2:$G$1776,5,0)),"na",VLOOKUP(A423,'DOGE-USD'!$A$2:$G$1776,5,0))</f>
        <v>8.6160000000000004E-3</v>
      </c>
      <c r="O423">
        <f>IF(ISERROR(VLOOKUP(A423,'SHIB-USD'!$A$2:$G$780,5,0)),"na",VLOOKUP(A423,'SHIB-USD'!$A$2:$G$780,5,0))</f>
        <v>0</v>
      </c>
    </row>
    <row r="424" spans="1:15" x14ac:dyDescent="0.35">
      <c r="A424" s="3">
        <v>44208</v>
      </c>
      <c r="B424">
        <f>VLOOKUP(A424,Yields!$A$2:$B$1680,2,0)</f>
        <v>0.09</v>
      </c>
      <c r="C424">
        <f>IF(ISERROR(VLOOKUP(A424,'BTC-USD'!$A$2:$E$1828,5,0)),"na",(VLOOKUP(A424,'BTC-USD'!$A$2:$E$1828,5,0)))</f>
        <v>33922.960937999997</v>
      </c>
      <c r="D424" t="str">
        <f>IF(ISERROR(VLOOKUP(A424,'SP500'!$A$2:$G$252,4,0)),"na",VLOOKUP(A424,'SP500'!$A$2:$G$252,4,0))</f>
        <v>na</v>
      </c>
      <c r="E424">
        <f>IF(ISERROR(VLOOKUP(A424,'ishare R3000 ETF'!$A$2:$G$1260,4,0)),"na",VLOOKUP(A424,'ishare R3000 ETF'!$A$2:$G$1260,4,0))</f>
        <v>226.80999800000001</v>
      </c>
      <c r="F424">
        <f>IF(ISERROR(VLOOKUP(A424,'^IXIC'!A424:$E$1260,5,0)),"na",VLOOKUP(A424,'^IXIC'!A424:$E$1260,5,0))</f>
        <v>13072.429688</v>
      </c>
      <c r="G424">
        <f>IF(ISERROR(VLOOKUP(A424,'EURUSD=X'!$A$2:$E$1307,4,0)),"na",VLOOKUP(A424,'EURUSD=X'!$A$2:$E$1307,4,0))</f>
        <v>1.2138869999999999</v>
      </c>
      <c r="H424">
        <f>IF(ISERROR(VLOOKUP(A424,'ETH-USD'!$A$2:$E$1776,5,0)),"na",VLOOKUP(A424,'ETH-USD'!$A$2:$E$1776,5,0))</f>
        <v>1043.4345699999999</v>
      </c>
      <c r="I424">
        <f>IF(ISERROR(VLOOKUP(A424,'Russell 2000'!$A$1:$E$1260,5,0)),"na",VLOOKUP(A424,'Russell 2000'!$A$1:$E$1260,5,0))</f>
        <v>2127.959961</v>
      </c>
      <c r="J424">
        <f>IF(ISERROR(VLOOKUP(A424,'SOL-USD'!$A$2:$E$893,5,0)),"na",VLOOKUP(A424,'SOL-USD'!$A$2:$E$893,5,0))</f>
        <v>3.6133980000000001</v>
      </c>
      <c r="K424">
        <f>IF(ISERROR(VLOOKUP(A424,'AVAX-USD'!$A$2:$E$799,5,0)),"na",VLOOKUP(A424,'AVAX-USD'!$A$2:$E$799,5,0))</f>
        <v>7.7827000000000002</v>
      </c>
      <c r="L424">
        <f>IF(ISERROR(VLOOKUP(A424,'ADA-USD'!$A$2:$E$1776,5,0)),"na",VLOOKUP(A424,'ADA-USD'!$A$2:$E$1776,5,0))</f>
        <v>0.28700300000000001</v>
      </c>
      <c r="M424">
        <f>IF(ISERROR(VLOOKUP(A424,'DOT-USD'!$A$2:$E$761,5,0)),"na",VLOOKUP(A424,'DOT-USD'!$A$2:$E$761,5,0))</f>
        <v>8.2641480000000005</v>
      </c>
      <c r="N424">
        <f>IF(ISERROR(VLOOKUP(A424,'DOGE-USD'!$A$2:$G$1776,5,0)),"na",VLOOKUP(A424,'DOGE-USD'!$A$2:$G$1776,5,0))</f>
        <v>8.0630000000000007E-3</v>
      </c>
      <c r="O424">
        <f>IF(ISERROR(VLOOKUP(A424,'SHIB-USD'!$A$2:$G$780,5,0)),"na",VLOOKUP(A424,'SHIB-USD'!$A$2:$G$780,5,0))</f>
        <v>0</v>
      </c>
    </row>
    <row r="425" spans="1:15" x14ac:dyDescent="0.35">
      <c r="A425" s="3">
        <v>44207</v>
      </c>
      <c r="B425">
        <f>VLOOKUP(A425,Yields!$A$2:$B$1680,2,0)</f>
        <v>0.09</v>
      </c>
      <c r="C425">
        <f>IF(ISERROR(VLOOKUP(A425,'BTC-USD'!$A$2:$E$1828,5,0)),"na",(VLOOKUP(A425,'BTC-USD'!$A$2:$E$1828,5,0)))</f>
        <v>35566.65625</v>
      </c>
      <c r="D425" t="str">
        <f>IF(ISERROR(VLOOKUP(A425,'SP500'!$A$2:$G$252,4,0)),"na",VLOOKUP(A425,'SP500'!$A$2:$G$252,4,0))</f>
        <v>na</v>
      </c>
      <c r="E425">
        <f>IF(ISERROR(VLOOKUP(A425,'ishare R3000 ETF'!$A$2:$G$1260,4,0)),"na",VLOOKUP(A425,'ishare R3000 ETF'!$A$2:$G$1260,4,0))</f>
        <v>226.83999600000001</v>
      </c>
      <c r="F425">
        <f>IF(ISERROR(VLOOKUP(A425,'^IXIC'!A425:$E$1260,5,0)),"na",VLOOKUP(A425,'^IXIC'!A425:$E$1260,5,0))</f>
        <v>13036.429688</v>
      </c>
      <c r="G425">
        <f>IF(ISERROR(VLOOKUP(A425,'EURUSD=X'!$A$2:$E$1307,4,0)),"na",VLOOKUP(A425,'EURUSD=X'!$A$2:$E$1307,4,0))</f>
        <v>1.2134739999999999</v>
      </c>
      <c r="H425">
        <f>IF(ISERROR(VLOOKUP(A425,'ETH-USD'!$A$2:$E$1776,5,0)),"na",VLOOKUP(A425,'ETH-USD'!$A$2:$E$1776,5,0))</f>
        <v>1090.1453859999999</v>
      </c>
      <c r="I425">
        <f>IF(ISERROR(VLOOKUP(A425,'Russell 2000'!$A$1:$E$1260,5,0)),"na",VLOOKUP(A425,'Russell 2000'!$A$1:$E$1260,5,0))</f>
        <v>2091.01001</v>
      </c>
      <c r="J425">
        <f>IF(ISERROR(VLOOKUP(A425,'SOL-USD'!$A$2:$E$893,5,0)),"na",VLOOKUP(A425,'SOL-USD'!$A$2:$E$893,5,0))</f>
        <v>3.1080899999999998</v>
      </c>
      <c r="K425">
        <f>IF(ISERROR(VLOOKUP(A425,'AVAX-USD'!$A$2:$E$799,5,0)),"na",VLOOKUP(A425,'AVAX-USD'!$A$2:$E$799,5,0))</f>
        <v>6.4940889999999998</v>
      </c>
      <c r="L425">
        <f>IF(ISERROR(VLOOKUP(A425,'ADA-USD'!$A$2:$E$1776,5,0)),"na",VLOOKUP(A425,'ADA-USD'!$A$2:$E$1776,5,0))</f>
        <v>0.27546599999999999</v>
      </c>
      <c r="M425">
        <f>IF(ISERROR(VLOOKUP(A425,'DOT-USD'!$A$2:$E$761,5,0)),"na",VLOOKUP(A425,'DOT-USD'!$A$2:$E$761,5,0))</f>
        <v>8.2764399999999991</v>
      </c>
      <c r="N425">
        <f>IF(ISERROR(VLOOKUP(A425,'DOGE-USD'!$A$2:$G$1776,5,0)),"na",VLOOKUP(A425,'DOGE-USD'!$A$2:$G$1776,5,0))</f>
        <v>8.8350000000000008E-3</v>
      </c>
      <c r="O425">
        <f>IF(ISERROR(VLOOKUP(A425,'SHIB-USD'!$A$2:$G$780,5,0)),"na",VLOOKUP(A425,'SHIB-USD'!$A$2:$G$780,5,0))</f>
        <v>0</v>
      </c>
    </row>
    <row r="426" spans="1:15" x14ac:dyDescent="0.35">
      <c r="A426" s="3">
        <v>44204</v>
      </c>
      <c r="B426">
        <f>VLOOKUP(A426,Yields!$A$2:$B$1680,2,0)</f>
        <v>0.08</v>
      </c>
      <c r="C426">
        <f>IF(ISERROR(VLOOKUP(A426,'BTC-USD'!$A$2:$E$1828,5,0)),"na",(VLOOKUP(A426,'BTC-USD'!$A$2:$E$1828,5,0)))</f>
        <v>40797.609375</v>
      </c>
      <c r="D426" t="str">
        <f>IF(ISERROR(VLOOKUP(A426,'SP500'!$A$2:$G$252,4,0)),"na",VLOOKUP(A426,'SP500'!$A$2:$G$252,4,0))</f>
        <v>na</v>
      </c>
      <c r="E426">
        <f>IF(ISERROR(VLOOKUP(A426,'ishare R3000 ETF'!$A$2:$G$1260,4,0)),"na",VLOOKUP(A426,'ishare R3000 ETF'!$A$2:$G$1260,4,0))</f>
        <v>226.520004</v>
      </c>
      <c r="F426">
        <f>IF(ISERROR(VLOOKUP(A426,'^IXIC'!A426:$E$1260,5,0)),"na",VLOOKUP(A426,'^IXIC'!A426:$E$1260,5,0))</f>
        <v>13201.980469</v>
      </c>
      <c r="G426">
        <f>IF(ISERROR(VLOOKUP(A426,'EURUSD=X'!$A$2:$E$1307,4,0)),"na",VLOOKUP(A426,'EURUSD=X'!$A$2:$E$1307,4,0))</f>
        <v>1.2214929999999999</v>
      </c>
      <c r="H426">
        <f>IF(ISERROR(VLOOKUP(A426,'ETH-USD'!$A$2:$E$1776,5,0)),"na",VLOOKUP(A426,'ETH-USD'!$A$2:$E$1776,5,0))</f>
        <v>1224.197144</v>
      </c>
      <c r="I426">
        <f>IF(ISERROR(VLOOKUP(A426,'Russell 2000'!$A$1:$E$1260,5,0)),"na",VLOOKUP(A426,'Russell 2000'!$A$1:$E$1260,5,0))</f>
        <v>2091.6599120000001</v>
      </c>
      <c r="J426">
        <f>IF(ISERROR(VLOOKUP(A426,'SOL-USD'!$A$2:$E$893,5,0)),"na",VLOOKUP(A426,'SOL-USD'!$A$2:$E$893,5,0))</f>
        <v>3.2198869999999999</v>
      </c>
      <c r="K426">
        <f>IF(ISERROR(VLOOKUP(A426,'AVAX-USD'!$A$2:$E$799,5,0)),"na",VLOOKUP(A426,'AVAX-USD'!$A$2:$E$799,5,0))</f>
        <v>5.79711</v>
      </c>
      <c r="L426">
        <f>IF(ISERROR(VLOOKUP(A426,'ADA-USD'!$A$2:$E$1776,5,0)),"na",VLOOKUP(A426,'ADA-USD'!$A$2:$E$1776,5,0))</f>
        <v>0.30559700000000001</v>
      </c>
      <c r="M426">
        <f>IF(ISERROR(VLOOKUP(A426,'DOT-USD'!$A$2:$E$761,5,0)),"na",VLOOKUP(A426,'DOT-USD'!$A$2:$E$761,5,0))</f>
        <v>9.3071350000000006</v>
      </c>
      <c r="N426">
        <f>IF(ISERROR(VLOOKUP(A426,'DOGE-USD'!$A$2:$G$1776,5,0)),"na",VLOOKUP(A426,'DOGE-USD'!$A$2:$G$1776,5,0))</f>
        <v>9.8460000000000006E-3</v>
      </c>
      <c r="O426">
        <f>IF(ISERROR(VLOOKUP(A426,'SHIB-USD'!$A$2:$G$780,5,0)),"na",VLOOKUP(A426,'SHIB-USD'!$A$2:$G$780,5,0))</f>
        <v>0</v>
      </c>
    </row>
    <row r="427" spans="1:15" x14ac:dyDescent="0.35">
      <c r="A427" s="3">
        <v>44203</v>
      </c>
      <c r="B427">
        <f>VLOOKUP(A427,Yields!$A$2:$B$1680,2,0)</f>
        <v>0.09</v>
      </c>
      <c r="C427">
        <f>IF(ISERROR(VLOOKUP(A427,'BTC-USD'!$A$2:$E$1828,5,0)),"na",(VLOOKUP(A427,'BTC-USD'!$A$2:$E$1828,5,0)))</f>
        <v>39371.042969000002</v>
      </c>
      <c r="D427" t="str">
        <f>IF(ISERROR(VLOOKUP(A427,'SP500'!$A$2:$G$252,4,0)),"na",VLOOKUP(A427,'SP500'!$A$2:$G$252,4,0))</f>
        <v>na</v>
      </c>
      <c r="E427">
        <f>IF(ISERROR(VLOOKUP(A427,'ishare R3000 ETF'!$A$2:$G$1260,4,0)),"na",VLOOKUP(A427,'ishare R3000 ETF'!$A$2:$G$1260,4,0))</f>
        <v>225.64999399999999</v>
      </c>
      <c r="F427">
        <f>IF(ISERROR(VLOOKUP(A427,'^IXIC'!A427:$E$1260,5,0)),"na",VLOOKUP(A427,'^IXIC'!A427:$E$1260,5,0))</f>
        <v>13067.480469</v>
      </c>
      <c r="G427">
        <f>IF(ISERROR(VLOOKUP(A427,'EURUSD=X'!$A$2:$E$1307,4,0)),"na",VLOOKUP(A427,'EURUSD=X'!$A$2:$E$1307,4,0))</f>
        <v>1.2246649999999999</v>
      </c>
      <c r="H427">
        <f>IF(ISERROR(VLOOKUP(A427,'ETH-USD'!$A$2:$E$1776,5,0)),"na",VLOOKUP(A427,'ETH-USD'!$A$2:$E$1776,5,0))</f>
        <v>1225.678101</v>
      </c>
      <c r="I427">
        <f>IF(ISERROR(VLOOKUP(A427,'Russell 2000'!$A$1:$E$1260,5,0)),"na",VLOOKUP(A427,'Russell 2000'!$A$1:$E$1260,5,0))</f>
        <v>2096.889893</v>
      </c>
      <c r="J427">
        <f>IF(ISERROR(VLOOKUP(A427,'SOL-USD'!$A$2:$E$893,5,0)),"na",VLOOKUP(A427,'SOL-USD'!$A$2:$E$893,5,0))</f>
        <v>2.3727450000000001</v>
      </c>
      <c r="K427">
        <f>IF(ISERROR(VLOOKUP(A427,'AVAX-USD'!$A$2:$E$799,5,0)),"na",VLOOKUP(A427,'AVAX-USD'!$A$2:$E$799,5,0))</f>
        <v>4.4766130000000004</v>
      </c>
      <c r="L427">
        <f>IF(ISERROR(VLOOKUP(A427,'ADA-USD'!$A$2:$E$1776,5,0)),"na",VLOOKUP(A427,'ADA-USD'!$A$2:$E$1776,5,0))</f>
        <v>0.29998000000000002</v>
      </c>
      <c r="M427">
        <f>IF(ISERROR(VLOOKUP(A427,'DOT-USD'!$A$2:$E$761,5,0)),"na",VLOOKUP(A427,'DOT-USD'!$A$2:$E$761,5,0))</f>
        <v>9.6445849999999993</v>
      </c>
      <c r="N427">
        <f>IF(ISERROR(VLOOKUP(A427,'DOGE-USD'!$A$2:$G$1776,5,0)),"na",VLOOKUP(A427,'DOGE-USD'!$A$2:$G$1776,5,0))</f>
        <v>9.7420000000000007E-3</v>
      </c>
      <c r="O427">
        <f>IF(ISERROR(VLOOKUP(A427,'SHIB-USD'!$A$2:$G$780,5,0)),"na",VLOOKUP(A427,'SHIB-USD'!$A$2:$G$780,5,0))</f>
        <v>0</v>
      </c>
    </row>
    <row r="428" spans="1:15" x14ac:dyDescent="0.35">
      <c r="A428" s="3">
        <v>44202</v>
      </c>
      <c r="B428">
        <f>VLOOKUP(A428,Yields!$A$2:$B$1680,2,0)</f>
        <v>0.09</v>
      </c>
      <c r="C428">
        <f>IF(ISERROR(VLOOKUP(A428,'BTC-USD'!$A$2:$E$1828,5,0)),"na",(VLOOKUP(A428,'BTC-USD'!$A$2:$E$1828,5,0)))</f>
        <v>36824.363280999998</v>
      </c>
      <c r="D428" t="str">
        <f>IF(ISERROR(VLOOKUP(A428,'SP500'!$A$2:$G$252,4,0)),"na",VLOOKUP(A428,'SP500'!$A$2:$G$252,4,0))</f>
        <v>na</v>
      </c>
      <c r="E428">
        <f>IF(ISERROR(VLOOKUP(A428,'ishare R3000 ETF'!$A$2:$G$1260,4,0)),"na",VLOOKUP(A428,'ishare R3000 ETF'!$A$2:$G$1260,4,0))</f>
        <v>221.46000699999999</v>
      </c>
      <c r="F428">
        <f>IF(ISERROR(VLOOKUP(A428,'^IXIC'!A428:$E$1260,5,0)),"na",VLOOKUP(A428,'^IXIC'!A428:$E$1260,5,0))</f>
        <v>12740.790039</v>
      </c>
      <c r="G428">
        <f>IF(ISERROR(VLOOKUP(A428,'EURUSD=X'!$A$2:$E$1307,4,0)),"na",VLOOKUP(A428,'EURUSD=X'!$A$2:$E$1307,4,0))</f>
        <v>1.226693</v>
      </c>
      <c r="H428">
        <f>IF(ISERROR(VLOOKUP(A428,'ETH-USD'!$A$2:$E$1776,5,0)),"na",VLOOKUP(A428,'ETH-USD'!$A$2:$E$1776,5,0))</f>
        <v>1207.112183</v>
      </c>
      <c r="I428">
        <f>IF(ISERROR(VLOOKUP(A428,'Russell 2000'!$A$1:$E$1260,5,0)),"na",VLOOKUP(A428,'Russell 2000'!$A$1:$E$1260,5,0))</f>
        <v>2057.919922</v>
      </c>
      <c r="J428">
        <f>IF(ISERROR(VLOOKUP(A428,'SOL-USD'!$A$2:$E$893,5,0)),"na",VLOOKUP(A428,'SOL-USD'!$A$2:$E$893,5,0))</f>
        <v>1.929217</v>
      </c>
      <c r="K428">
        <f>IF(ISERROR(VLOOKUP(A428,'AVAX-USD'!$A$2:$E$799,5,0)),"na",VLOOKUP(A428,'AVAX-USD'!$A$2:$E$799,5,0))</f>
        <v>4.6203570000000003</v>
      </c>
      <c r="L428">
        <f>IF(ISERROR(VLOOKUP(A428,'ADA-USD'!$A$2:$E$1776,5,0)),"na",VLOOKUP(A428,'ADA-USD'!$A$2:$E$1776,5,0))</f>
        <v>0.33189800000000003</v>
      </c>
      <c r="M428">
        <f>IF(ISERROR(VLOOKUP(A428,'DOT-USD'!$A$2:$E$761,5,0)),"na",VLOOKUP(A428,'DOT-USD'!$A$2:$E$761,5,0))</f>
        <v>10.096068000000001</v>
      </c>
      <c r="N428">
        <f>IF(ISERROR(VLOOKUP(A428,'DOGE-USD'!$A$2:$G$1776,5,0)),"na",VLOOKUP(A428,'DOGE-USD'!$A$2:$G$1776,5,0))</f>
        <v>1.0465E-2</v>
      </c>
      <c r="O428">
        <f>IF(ISERROR(VLOOKUP(A428,'SHIB-USD'!$A$2:$G$780,5,0)),"na",VLOOKUP(A428,'SHIB-USD'!$A$2:$G$780,5,0))</f>
        <v>0</v>
      </c>
    </row>
    <row r="429" spans="1:15" x14ac:dyDescent="0.35">
      <c r="A429" s="3">
        <v>44201</v>
      </c>
      <c r="B429">
        <f>VLOOKUP(A429,Yields!$A$2:$B$1680,2,0)</f>
        <v>0.08</v>
      </c>
      <c r="C429">
        <f>IF(ISERROR(VLOOKUP(A429,'BTC-USD'!$A$2:$E$1828,5,0)),"na",(VLOOKUP(A429,'BTC-USD'!$A$2:$E$1828,5,0)))</f>
        <v>33992.429687999997</v>
      </c>
      <c r="D429" t="str">
        <f>IF(ISERROR(VLOOKUP(A429,'SP500'!$A$2:$G$252,4,0)),"na",VLOOKUP(A429,'SP500'!$A$2:$G$252,4,0))</f>
        <v>na</v>
      </c>
      <c r="E429">
        <f>IF(ISERROR(VLOOKUP(A429,'ishare R3000 ETF'!$A$2:$G$1260,4,0)),"na",VLOOKUP(A429,'ishare R3000 ETF'!$A$2:$G$1260,4,0))</f>
        <v>220.13000500000001</v>
      </c>
      <c r="F429">
        <f>IF(ISERROR(VLOOKUP(A429,'^IXIC'!A429:$E$1260,5,0)),"na",VLOOKUP(A429,'^IXIC'!A429:$E$1260,5,0))</f>
        <v>12818.959961</v>
      </c>
      <c r="G429">
        <f>IF(ISERROR(VLOOKUP(A429,'EURUSD=X'!$A$2:$E$1307,4,0)),"na",VLOOKUP(A429,'EURUSD=X'!$A$2:$E$1307,4,0))</f>
        <v>1.2249950000000001</v>
      </c>
      <c r="H429">
        <f>IF(ISERROR(VLOOKUP(A429,'ETH-USD'!$A$2:$E$1776,5,0)),"na",VLOOKUP(A429,'ETH-USD'!$A$2:$E$1776,5,0))</f>
        <v>1100.0061040000001</v>
      </c>
      <c r="I429">
        <f>IF(ISERROR(VLOOKUP(A429,'Russell 2000'!$A$1:$E$1260,5,0)),"na",VLOOKUP(A429,'Russell 2000'!$A$1:$E$1260,5,0))</f>
        <v>1979.1099850000001</v>
      </c>
      <c r="J429">
        <f>IF(ISERROR(VLOOKUP(A429,'SOL-USD'!$A$2:$E$893,5,0)),"na",VLOOKUP(A429,'SOL-USD'!$A$2:$E$893,5,0))</f>
        <v>2.1572170000000002</v>
      </c>
      <c r="K429">
        <f>IF(ISERROR(VLOOKUP(A429,'AVAX-USD'!$A$2:$E$799,5,0)),"na",VLOOKUP(A429,'AVAX-USD'!$A$2:$E$799,5,0))</f>
        <v>4.237412</v>
      </c>
      <c r="L429">
        <f>IF(ISERROR(VLOOKUP(A429,'ADA-USD'!$A$2:$E$1776,5,0)),"na",VLOOKUP(A429,'ADA-USD'!$A$2:$E$1776,5,0))</f>
        <v>0.25831399999999999</v>
      </c>
      <c r="M429">
        <f>IF(ISERROR(VLOOKUP(A429,'DOT-USD'!$A$2:$E$761,5,0)),"na",VLOOKUP(A429,'DOT-USD'!$A$2:$E$761,5,0))</f>
        <v>9.7016559999999998</v>
      </c>
      <c r="N429">
        <f>IF(ISERROR(VLOOKUP(A429,'DOGE-USD'!$A$2:$G$1776,5,0)),"na",VLOOKUP(A429,'DOGE-USD'!$A$2:$G$1776,5,0))</f>
        <v>9.92E-3</v>
      </c>
      <c r="O429">
        <f>IF(ISERROR(VLOOKUP(A429,'SHIB-USD'!$A$2:$G$780,5,0)),"na",VLOOKUP(A429,'SHIB-USD'!$A$2:$G$780,5,0))</f>
        <v>0</v>
      </c>
    </row>
    <row r="430" spans="1:15" x14ac:dyDescent="0.35">
      <c r="A430" s="3">
        <v>44200</v>
      </c>
      <c r="B430">
        <f>VLOOKUP(A430,Yields!$A$2:$B$1680,2,0)</f>
        <v>0.09</v>
      </c>
      <c r="C430">
        <f>IF(ISERROR(VLOOKUP(A430,'BTC-USD'!$A$2:$E$1828,5,0)),"na",(VLOOKUP(A430,'BTC-USD'!$A$2:$E$1828,5,0)))</f>
        <v>31971.914063</v>
      </c>
      <c r="D430" t="str">
        <f>IF(ISERROR(VLOOKUP(A430,'SP500'!$A$2:$G$252,4,0)),"na",VLOOKUP(A430,'SP500'!$A$2:$G$252,4,0))</f>
        <v>na</v>
      </c>
      <c r="E430">
        <f>IF(ISERROR(VLOOKUP(A430,'ishare R3000 ETF'!$A$2:$G$1260,4,0)),"na",VLOOKUP(A430,'ishare R3000 ETF'!$A$2:$G$1260,4,0))</f>
        <v>218.36000100000001</v>
      </c>
      <c r="F430">
        <f>IF(ISERROR(VLOOKUP(A430,'^IXIC'!A430:$E$1260,5,0)),"na",VLOOKUP(A430,'^IXIC'!A430:$E$1260,5,0))</f>
        <v>12698.450194999999</v>
      </c>
      <c r="G430">
        <f>IF(ISERROR(VLOOKUP(A430,'EURUSD=X'!$A$2:$E$1307,4,0)),"na",VLOOKUP(A430,'EURUSD=X'!$A$2:$E$1307,4,0))</f>
        <v>1.2171369999999999</v>
      </c>
      <c r="H430">
        <f>IF(ISERROR(VLOOKUP(A430,'ETH-USD'!$A$2:$E$1776,5,0)),"na",VLOOKUP(A430,'ETH-USD'!$A$2:$E$1776,5,0))</f>
        <v>1040.2330320000001</v>
      </c>
      <c r="I430">
        <f>IF(ISERROR(VLOOKUP(A430,'Russell 2000'!$A$1:$E$1260,5,0)),"na",VLOOKUP(A430,'Russell 2000'!$A$1:$E$1260,5,0))</f>
        <v>1945.910034</v>
      </c>
      <c r="J430">
        <f>IF(ISERROR(VLOOKUP(A430,'SOL-USD'!$A$2:$E$893,5,0)),"na",VLOOKUP(A430,'SOL-USD'!$A$2:$E$893,5,0))</f>
        <v>2.4850970000000001</v>
      </c>
      <c r="K430">
        <f>IF(ISERROR(VLOOKUP(A430,'AVAX-USD'!$A$2:$E$799,5,0)),"na",VLOOKUP(A430,'AVAX-USD'!$A$2:$E$799,5,0))</f>
        <v>3.5902430000000001</v>
      </c>
      <c r="L430">
        <f>IF(ISERROR(VLOOKUP(A430,'ADA-USD'!$A$2:$E$1776,5,0)),"na",VLOOKUP(A430,'ADA-USD'!$A$2:$E$1776,5,0))</f>
        <v>0.22476199999999999</v>
      </c>
      <c r="M430">
        <f>IF(ISERROR(VLOOKUP(A430,'DOT-USD'!$A$2:$E$761,5,0)),"na",VLOOKUP(A430,'DOT-USD'!$A$2:$E$761,5,0))</f>
        <v>9.4696110000000004</v>
      </c>
      <c r="N430">
        <f>IF(ISERROR(VLOOKUP(A430,'DOGE-USD'!$A$2:$G$1776,5,0)),"na",VLOOKUP(A430,'DOGE-USD'!$A$2:$G$1776,5,0))</f>
        <v>9.7669999999999996E-3</v>
      </c>
      <c r="O430">
        <f>IF(ISERROR(VLOOKUP(A430,'SHIB-USD'!$A$2:$G$780,5,0)),"na",VLOOKUP(A430,'SHIB-USD'!$A$2:$G$780,5,0))</f>
        <v>0</v>
      </c>
    </row>
    <row r="431" spans="1:15" x14ac:dyDescent="0.35">
      <c r="A431" s="3">
        <v>44196</v>
      </c>
      <c r="B431">
        <f>VLOOKUP(A431,Yields!$A$2:$B$1680,2,0)</f>
        <v>0.08</v>
      </c>
      <c r="C431">
        <f>IF(ISERROR(VLOOKUP(A431,'BTC-USD'!$A$2:$E$1828,5,0)),"na",(VLOOKUP(A431,'BTC-USD'!$A$2:$E$1828,5,0)))</f>
        <v>29001.720702999999</v>
      </c>
      <c r="D431" t="str">
        <f>IF(ISERROR(VLOOKUP(A431,'SP500'!$A$2:$G$252,4,0)),"na",VLOOKUP(A431,'SP500'!$A$2:$G$252,4,0))</f>
        <v>na</v>
      </c>
      <c r="E431">
        <f>IF(ISERROR(VLOOKUP(A431,'ishare R3000 ETF'!$A$2:$G$1260,4,0)),"na",VLOOKUP(A431,'ishare R3000 ETF'!$A$2:$G$1260,4,0))</f>
        <v>222.229996</v>
      </c>
      <c r="F431">
        <f>IF(ISERROR(VLOOKUP(A431,'^IXIC'!A431:$E$1260,5,0)),"na",VLOOKUP(A431,'^IXIC'!A431:$E$1260,5,0))</f>
        <v>12888.280273</v>
      </c>
      <c r="G431">
        <f>IF(ISERROR(VLOOKUP(A431,'EURUSD=X'!$A$2:$E$1307,4,0)),"na",VLOOKUP(A431,'EURUSD=X'!$A$2:$E$1307,4,0))</f>
        <v>1.2222999999999999</v>
      </c>
      <c r="H431">
        <f>IF(ISERROR(VLOOKUP(A431,'ETH-USD'!$A$2:$E$1776,5,0)),"na",VLOOKUP(A431,'ETH-USD'!$A$2:$E$1776,5,0))</f>
        <v>737.803406</v>
      </c>
      <c r="I431">
        <f>IF(ISERROR(VLOOKUP(A431,'Russell 2000'!$A$1:$E$1260,5,0)),"na",VLOOKUP(A431,'Russell 2000'!$A$1:$E$1260,5,0))</f>
        <v>1974.8599850000001</v>
      </c>
      <c r="J431">
        <f>IF(ISERROR(VLOOKUP(A431,'SOL-USD'!$A$2:$E$893,5,0)),"na",VLOOKUP(A431,'SOL-USD'!$A$2:$E$893,5,0))</f>
        <v>1.5108980000000001</v>
      </c>
      <c r="K431">
        <f>IF(ISERROR(VLOOKUP(A431,'AVAX-USD'!$A$2:$E$799,5,0)),"na",VLOOKUP(A431,'AVAX-USD'!$A$2:$E$799,5,0))</f>
        <v>3.1356090000000001</v>
      </c>
      <c r="L431">
        <f>IF(ISERROR(VLOOKUP(A431,'ADA-USD'!$A$2:$E$1776,5,0)),"na",VLOOKUP(A431,'ADA-USD'!$A$2:$E$1776,5,0))</f>
        <v>0.181397</v>
      </c>
      <c r="M431">
        <f>IF(ISERROR(VLOOKUP(A431,'DOT-USD'!$A$2:$E$761,5,0)),"na",VLOOKUP(A431,'DOT-USD'!$A$2:$E$761,5,0))</f>
        <v>9.2925079999999998</v>
      </c>
      <c r="N431">
        <f>IF(ISERROR(VLOOKUP(A431,'DOGE-USD'!$A$2:$G$1776,5,0)),"na",VLOOKUP(A431,'DOGE-USD'!$A$2:$G$1776,5,0))</f>
        <v>4.6820000000000004E-3</v>
      </c>
      <c r="O431">
        <f>IF(ISERROR(VLOOKUP(A431,'SHIB-USD'!$A$2:$G$780,5,0)),"na",VLOOKUP(A431,'SHIB-USD'!$A$2:$G$780,5,0))</f>
        <v>0</v>
      </c>
    </row>
    <row r="432" spans="1:15" x14ac:dyDescent="0.35">
      <c r="A432" s="3">
        <v>44195</v>
      </c>
      <c r="B432">
        <f>VLOOKUP(A432,Yields!$A$2:$B$1680,2,0)</f>
        <v>0.06</v>
      </c>
      <c r="C432">
        <f>IF(ISERROR(VLOOKUP(A432,'BTC-USD'!$A$2:$E$1828,5,0)),"na",(VLOOKUP(A432,'BTC-USD'!$A$2:$E$1828,5,0)))</f>
        <v>28840.953125</v>
      </c>
      <c r="D432" t="str">
        <f>IF(ISERROR(VLOOKUP(A432,'SP500'!$A$2:$G$252,4,0)),"na",VLOOKUP(A432,'SP500'!$A$2:$G$252,4,0))</f>
        <v>na</v>
      </c>
      <c r="E432">
        <f>IF(ISERROR(VLOOKUP(A432,'ishare R3000 ETF'!$A$2:$G$1260,4,0)),"na",VLOOKUP(A432,'ishare R3000 ETF'!$A$2:$G$1260,4,0))</f>
        <v>222.60000600000001</v>
      </c>
      <c r="F432">
        <f>IF(ISERROR(VLOOKUP(A432,'^IXIC'!A432:$E$1260,5,0)),"na",VLOOKUP(A432,'^IXIC'!A432:$E$1260,5,0))</f>
        <v>12870</v>
      </c>
      <c r="G432">
        <f>IF(ISERROR(VLOOKUP(A432,'EURUSD=X'!$A$2:$E$1307,4,0)),"na",VLOOKUP(A432,'EURUSD=X'!$A$2:$E$1307,4,0))</f>
        <v>1.2252050000000001</v>
      </c>
      <c r="H432">
        <f>IF(ISERROR(VLOOKUP(A432,'ETH-USD'!$A$2:$E$1776,5,0)),"na",VLOOKUP(A432,'ETH-USD'!$A$2:$E$1776,5,0))</f>
        <v>751.61895800000002</v>
      </c>
      <c r="I432">
        <f>IF(ISERROR(VLOOKUP(A432,'Russell 2000'!$A$1:$E$1260,5,0)),"na",VLOOKUP(A432,'Russell 2000'!$A$1:$E$1260,5,0))</f>
        <v>1979.98999</v>
      </c>
      <c r="J432">
        <f>IF(ISERROR(VLOOKUP(A432,'SOL-USD'!$A$2:$E$893,5,0)),"na",VLOOKUP(A432,'SOL-USD'!$A$2:$E$893,5,0))</f>
        <v>1.5354570000000001</v>
      </c>
      <c r="K432">
        <f>IF(ISERROR(VLOOKUP(A432,'AVAX-USD'!$A$2:$E$799,5,0)),"na",VLOOKUP(A432,'AVAX-USD'!$A$2:$E$799,5,0))</f>
        <v>2.922409</v>
      </c>
      <c r="L432">
        <f>IF(ISERROR(VLOOKUP(A432,'ADA-USD'!$A$2:$E$1776,5,0)),"na",VLOOKUP(A432,'ADA-USD'!$A$2:$E$1776,5,0))</f>
        <v>0.18404000000000001</v>
      </c>
      <c r="M432">
        <f>IF(ISERROR(VLOOKUP(A432,'DOT-USD'!$A$2:$E$761,5,0)),"na",VLOOKUP(A432,'DOT-USD'!$A$2:$E$761,5,0))</f>
        <v>7.2542999999999997</v>
      </c>
      <c r="N432">
        <f>IF(ISERROR(VLOOKUP(A432,'DOGE-USD'!$A$2:$G$1776,5,0)),"na",VLOOKUP(A432,'DOGE-USD'!$A$2:$G$1776,5,0))</f>
        <v>4.6360000000000004E-3</v>
      </c>
      <c r="O432">
        <f>IF(ISERROR(VLOOKUP(A432,'SHIB-USD'!$A$2:$G$780,5,0)),"na",VLOOKUP(A432,'SHIB-USD'!$A$2:$G$780,5,0))</f>
        <v>0</v>
      </c>
    </row>
    <row r="433" spans="1:15" x14ac:dyDescent="0.35">
      <c r="A433" s="3">
        <v>44194</v>
      </c>
      <c r="B433">
        <f>VLOOKUP(A433,Yields!$A$2:$B$1680,2,0)</f>
        <v>0.08</v>
      </c>
      <c r="C433">
        <f>IF(ISERROR(VLOOKUP(A433,'BTC-USD'!$A$2:$E$1828,5,0)),"na",(VLOOKUP(A433,'BTC-USD'!$A$2:$E$1828,5,0)))</f>
        <v>27362.4375</v>
      </c>
      <c r="D433" t="str">
        <f>IF(ISERROR(VLOOKUP(A433,'SP500'!$A$2:$G$252,4,0)),"na",VLOOKUP(A433,'SP500'!$A$2:$G$252,4,0))</f>
        <v>na</v>
      </c>
      <c r="E433">
        <f>IF(ISERROR(VLOOKUP(A433,'ishare R3000 ETF'!$A$2:$G$1260,4,0)),"na",VLOOKUP(A433,'ishare R3000 ETF'!$A$2:$G$1260,4,0))</f>
        <v>221.75</v>
      </c>
      <c r="F433">
        <f>IF(ISERROR(VLOOKUP(A433,'^IXIC'!A433:$E$1260,5,0)),"na",VLOOKUP(A433,'^IXIC'!A433:$E$1260,5,0))</f>
        <v>12850.219727</v>
      </c>
      <c r="G433">
        <f>IF(ISERROR(VLOOKUP(A433,'EURUSD=X'!$A$2:$E$1307,4,0)),"na",VLOOKUP(A433,'EURUSD=X'!$A$2:$E$1307,4,0))</f>
        <v>1.2220009999999999</v>
      </c>
      <c r="H433">
        <f>IF(ISERROR(VLOOKUP(A433,'ETH-USD'!$A$2:$E$1776,5,0)),"na",VLOOKUP(A433,'ETH-USD'!$A$2:$E$1776,5,0))</f>
        <v>731.52014199999996</v>
      </c>
      <c r="I433">
        <f>IF(ISERROR(VLOOKUP(A433,'Russell 2000'!$A$1:$E$1260,5,0)),"na",VLOOKUP(A433,'Russell 2000'!$A$1:$E$1260,5,0))</f>
        <v>1959.3599850000001</v>
      </c>
      <c r="J433">
        <f>IF(ISERROR(VLOOKUP(A433,'SOL-USD'!$A$2:$E$893,5,0)),"na",VLOOKUP(A433,'SOL-USD'!$A$2:$E$893,5,0))</f>
        <v>1.674345</v>
      </c>
      <c r="K433">
        <f>IF(ISERROR(VLOOKUP(A433,'AVAX-USD'!$A$2:$E$799,5,0)),"na",VLOOKUP(A433,'AVAX-USD'!$A$2:$E$799,5,0))</f>
        <v>2.9246660000000002</v>
      </c>
      <c r="L433">
        <f>IF(ISERROR(VLOOKUP(A433,'ADA-USD'!$A$2:$E$1776,5,0)),"na",VLOOKUP(A433,'ADA-USD'!$A$2:$E$1776,5,0))</f>
        <v>0.192164</v>
      </c>
      <c r="M433">
        <f>IF(ISERROR(VLOOKUP(A433,'DOT-USD'!$A$2:$E$761,5,0)),"na",VLOOKUP(A433,'DOT-USD'!$A$2:$E$761,5,0))</f>
        <v>7.5192569999999996</v>
      </c>
      <c r="N433">
        <f>IF(ISERROR(VLOOKUP(A433,'DOGE-USD'!$A$2:$G$1776,5,0)),"na",VLOOKUP(A433,'DOGE-USD'!$A$2:$G$1776,5,0))</f>
        <v>4.4860000000000004E-3</v>
      </c>
      <c r="O433">
        <f>IF(ISERROR(VLOOKUP(A433,'SHIB-USD'!$A$2:$G$780,5,0)),"na",VLOOKUP(A433,'SHIB-USD'!$A$2:$G$780,5,0))</f>
        <v>0</v>
      </c>
    </row>
    <row r="434" spans="1:15" x14ac:dyDescent="0.35">
      <c r="A434" s="3">
        <v>44193</v>
      </c>
      <c r="B434">
        <f>VLOOKUP(A434,Yields!$A$2:$B$1680,2,0)</f>
        <v>0.09</v>
      </c>
      <c r="C434">
        <f>IF(ISERROR(VLOOKUP(A434,'BTC-USD'!$A$2:$E$1828,5,0)),"na",(VLOOKUP(A434,'BTC-USD'!$A$2:$E$1828,5,0)))</f>
        <v>27084.808593999998</v>
      </c>
      <c r="D434" t="str">
        <f>IF(ISERROR(VLOOKUP(A434,'SP500'!$A$2:$G$252,4,0)),"na",VLOOKUP(A434,'SP500'!$A$2:$G$252,4,0))</f>
        <v>na</v>
      </c>
      <c r="E434">
        <f>IF(ISERROR(VLOOKUP(A434,'ishare R3000 ETF'!$A$2:$G$1260,4,0)),"na",VLOOKUP(A434,'ishare R3000 ETF'!$A$2:$G$1260,4,0))</f>
        <v>222.88999899999999</v>
      </c>
      <c r="F434">
        <f>IF(ISERROR(VLOOKUP(A434,'^IXIC'!A434:$E$1260,5,0)),"na",VLOOKUP(A434,'^IXIC'!A434:$E$1260,5,0))</f>
        <v>12899.419921999999</v>
      </c>
      <c r="G434">
        <f>IF(ISERROR(VLOOKUP(A434,'EURUSD=X'!$A$2:$E$1307,4,0)),"na",VLOOKUP(A434,'EURUSD=X'!$A$2:$E$1307,4,0))</f>
        <v>1.218353</v>
      </c>
      <c r="H434">
        <f>IF(ISERROR(VLOOKUP(A434,'ETH-USD'!$A$2:$E$1776,5,0)),"na",VLOOKUP(A434,'ETH-USD'!$A$2:$E$1776,5,0))</f>
        <v>730.39733899999999</v>
      </c>
      <c r="I434">
        <f>IF(ISERROR(VLOOKUP(A434,'Russell 2000'!$A$1:$E$1260,5,0)),"na",VLOOKUP(A434,'Russell 2000'!$A$1:$E$1260,5,0))</f>
        <v>1996.25</v>
      </c>
      <c r="J434">
        <f>IF(ISERROR(VLOOKUP(A434,'SOL-USD'!$A$2:$E$893,5,0)),"na",VLOOKUP(A434,'SOL-USD'!$A$2:$E$893,5,0))</f>
        <v>1.5156849999999999</v>
      </c>
      <c r="K434">
        <f>IF(ISERROR(VLOOKUP(A434,'AVAX-USD'!$A$2:$E$799,5,0)),"na",VLOOKUP(A434,'AVAX-USD'!$A$2:$E$799,5,0))</f>
        <v>2.947435</v>
      </c>
      <c r="L434">
        <f>IF(ISERROR(VLOOKUP(A434,'ADA-USD'!$A$2:$E$1776,5,0)),"na",VLOOKUP(A434,'ADA-USD'!$A$2:$E$1776,5,0))</f>
        <v>0.176735</v>
      </c>
      <c r="M434">
        <f>IF(ISERROR(VLOOKUP(A434,'DOT-USD'!$A$2:$E$761,5,0)),"na",VLOOKUP(A434,'DOT-USD'!$A$2:$E$761,5,0))</f>
        <v>6.5888220000000004</v>
      </c>
      <c r="N434">
        <f>IF(ISERROR(VLOOKUP(A434,'DOGE-USD'!$A$2:$G$1776,5,0)),"na",VLOOKUP(A434,'DOGE-USD'!$A$2:$G$1776,5,0))</f>
        <v>4.5919999999999997E-3</v>
      </c>
      <c r="O434">
        <f>IF(ISERROR(VLOOKUP(A434,'SHIB-USD'!$A$2:$G$780,5,0)),"na",VLOOKUP(A434,'SHIB-USD'!$A$2:$G$780,5,0))</f>
        <v>0</v>
      </c>
    </row>
    <row r="435" spans="1:15" x14ac:dyDescent="0.35">
      <c r="A435" s="3">
        <v>44189</v>
      </c>
      <c r="B435">
        <f>VLOOKUP(A435,Yields!$A$2:$B$1680,2,0)</f>
        <v>0.09</v>
      </c>
      <c r="C435">
        <f>IF(ISERROR(VLOOKUP(A435,'BTC-USD'!$A$2:$E$1828,5,0)),"na",(VLOOKUP(A435,'BTC-USD'!$A$2:$E$1828,5,0)))</f>
        <v>23735.949218999998</v>
      </c>
      <c r="D435" t="str">
        <f>IF(ISERROR(VLOOKUP(A435,'SP500'!$A$2:$G$252,4,0)),"na",VLOOKUP(A435,'SP500'!$A$2:$G$252,4,0))</f>
        <v>na</v>
      </c>
      <c r="E435">
        <f>IF(ISERROR(VLOOKUP(A435,'ishare R3000 ETF'!$A$2:$G$1260,4,0)),"na",VLOOKUP(A435,'ishare R3000 ETF'!$A$2:$G$1260,4,0))</f>
        <v>221.009995</v>
      </c>
      <c r="F435">
        <f>IF(ISERROR(VLOOKUP(A435,'^IXIC'!A435:$E$1260,5,0)),"na",VLOOKUP(A435,'^IXIC'!A435:$E$1260,5,0))</f>
        <v>12804.730469</v>
      </c>
      <c r="G435">
        <f>IF(ISERROR(VLOOKUP(A435,'EURUSD=X'!$A$2:$E$1307,4,0)),"na",VLOOKUP(A435,'EURUSD=X'!$A$2:$E$1307,4,0))</f>
        <v>1.217938</v>
      </c>
      <c r="H435">
        <f>IF(ISERROR(VLOOKUP(A435,'ETH-USD'!$A$2:$E$1776,5,0)),"na",VLOOKUP(A435,'ETH-USD'!$A$2:$E$1776,5,0))</f>
        <v>611.60717799999998</v>
      </c>
      <c r="I435">
        <f>IF(ISERROR(VLOOKUP(A435,'Russell 2000'!$A$1:$E$1260,5,0)),"na",VLOOKUP(A435,'Russell 2000'!$A$1:$E$1260,5,0))</f>
        <v>2003.9499510000001</v>
      </c>
      <c r="J435">
        <f>IF(ISERROR(VLOOKUP(A435,'SOL-USD'!$A$2:$E$893,5,0)),"na",VLOOKUP(A435,'SOL-USD'!$A$2:$E$893,5,0))</f>
        <v>1.3624080000000001</v>
      </c>
      <c r="K435">
        <f>IF(ISERROR(VLOOKUP(A435,'AVAX-USD'!$A$2:$E$799,5,0)),"na",VLOOKUP(A435,'AVAX-USD'!$A$2:$E$799,5,0))</f>
        <v>3.0987230000000001</v>
      </c>
      <c r="L435">
        <f>IF(ISERROR(VLOOKUP(A435,'ADA-USD'!$A$2:$E$1776,5,0)),"na",VLOOKUP(A435,'ADA-USD'!$A$2:$E$1776,5,0))</f>
        <v>0.15288299999999999</v>
      </c>
      <c r="M435">
        <f>IF(ISERROR(VLOOKUP(A435,'DOT-USD'!$A$2:$E$761,5,0)),"na",VLOOKUP(A435,'DOT-USD'!$A$2:$E$761,5,0))</f>
        <v>5.1288210000000003</v>
      </c>
      <c r="N435">
        <f>IF(ISERROR(VLOOKUP(A435,'DOGE-USD'!$A$2:$G$1776,5,0)),"na",VLOOKUP(A435,'DOGE-USD'!$A$2:$G$1776,5,0))</f>
        <v>4.5700000000000003E-3</v>
      </c>
      <c r="O435">
        <f>IF(ISERROR(VLOOKUP(A435,'SHIB-USD'!$A$2:$G$780,5,0)),"na",VLOOKUP(A435,'SHIB-USD'!$A$2:$G$780,5,0))</f>
        <v>0</v>
      </c>
    </row>
    <row r="436" spans="1:15" x14ac:dyDescent="0.35">
      <c r="A436" s="3">
        <v>44188</v>
      </c>
      <c r="B436">
        <f>VLOOKUP(A436,Yields!$A$2:$B$1680,2,0)</f>
        <v>7.0000000000000007E-2</v>
      </c>
      <c r="C436">
        <f>IF(ISERROR(VLOOKUP(A436,'BTC-USD'!$A$2:$E$1828,5,0)),"na",(VLOOKUP(A436,'BTC-USD'!$A$2:$E$1828,5,0)))</f>
        <v>23241.345702999999</v>
      </c>
      <c r="D436" t="str">
        <f>IF(ISERROR(VLOOKUP(A436,'SP500'!$A$2:$G$252,4,0)),"na",VLOOKUP(A436,'SP500'!$A$2:$G$252,4,0))</f>
        <v>na</v>
      </c>
      <c r="E436">
        <f>IF(ISERROR(VLOOKUP(A436,'ishare R3000 ETF'!$A$2:$G$1260,4,0)),"na",VLOOKUP(A436,'ishare R3000 ETF'!$A$2:$G$1260,4,0))</f>
        <v>221.14999399999999</v>
      </c>
      <c r="F436">
        <f>IF(ISERROR(VLOOKUP(A436,'^IXIC'!A436:$E$1260,5,0)),"na",VLOOKUP(A436,'^IXIC'!A436:$E$1260,5,0))</f>
        <v>12771.110352</v>
      </c>
      <c r="G436">
        <f>IF(ISERROR(VLOOKUP(A436,'EURUSD=X'!$A$2:$E$1307,4,0)),"na",VLOOKUP(A436,'EURUSD=X'!$A$2:$E$1307,4,0))</f>
        <v>1.215776</v>
      </c>
      <c r="H436">
        <f>IF(ISERROR(VLOOKUP(A436,'ETH-USD'!$A$2:$E$1776,5,0)),"na",VLOOKUP(A436,'ETH-USD'!$A$2:$E$1776,5,0))</f>
        <v>583.71460000000002</v>
      </c>
      <c r="I436">
        <f>IF(ISERROR(VLOOKUP(A436,'Russell 2000'!$A$1:$E$1260,5,0)),"na",VLOOKUP(A436,'Russell 2000'!$A$1:$E$1260,5,0))</f>
        <v>2007.099976</v>
      </c>
      <c r="J436">
        <f>IF(ISERROR(VLOOKUP(A436,'SOL-USD'!$A$2:$E$893,5,0)),"na",VLOOKUP(A436,'SOL-USD'!$A$2:$E$893,5,0))</f>
        <v>1.205692</v>
      </c>
      <c r="K436">
        <f>IF(ISERROR(VLOOKUP(A436,'AVAX-USD'!$A$2:$E$799,5,0)),"na",VLOOKUP(A436,'AVAX-USD'!$A$2:$E$799,5,0))</f>
        <v>2.9163230000000002</v>
      </c>
      <c r="L436">
        <f>IF(ISERROR(VLOOKUP(A436,'ADA-USD'!$A$2:$E$1776,5,0)),"na",VLOOKUP(A436,'ADA-USD'!$A$2:$E$1776,5,0))</f>
        <v>0.13639399999999999</v>
      </c>
      <c r="M436">
        <f>IF(ISERROR(VLOOKUP(A436,'DOT-USD'!$A$2:$E$761,5,0)),"na",VLOOKUP(A436,'DOT-USD'!$A$2:$E$761,5,0))</f>
        <v>4.7106130000000004</v>
      </c>
      <c r="N436">
        <f>IF(ISERROR(VLOOKUP(A436,'DOGE-USD'!$A$2:$G$1776,5,0)),"na",VLOOKUP(A436,'DOGE-USD'!$A$2:$G$1776,5,0))</f>
        <v>3.7680000000000001E-3</v>
      </c>
      <c r="O436">
        <f>IF(ISERROR(VLOOKUP(A436,'SHIB-USD'!$A$2:$G$780,5,0)),"na",VLOOKUP(A436,'SHIB-USD'!$A$2:$G$780,5,0))</f>
        <v>0</v>
      </c>
    </row>
    <row r="437" spans="1:15" x14ac:dyDescent="0.35">
      <c r="A437" s="3">
        <v>44187</v>
      </c>
      <c r="B437">
        <f>VLOOKUP(A437,Yields!$A$2:$B$1680,2,0)</f>
        <v>7.0000000000000007E-2</v>
      </c>
      <c r="C437">
        <f>IF(ISERROR(VLOOKUP(A437,'BTC-USD'!$A$2:$E$1828,5,0)),"na",(VLOOKUP(A437,'BTC-USD'!$A$2:$E$1828,5,0)))</f>
        <v>23783.029297000001</v>
      </c>
      <c r="D437" t="str">
        <f>IF(ISERROR(VLOOKUP(A437,'SP500'!$A$2:$G$252,4,0)),"na",VLOOKUP(A437,'SP500'!$A$2:$G$252,4,0))</f>
        <v>na</v>
      </c>
      <c r="E437">
        <f>IF(ISERROR(VLOOKUP(A437,'ishare R3000 ETF'!$A$2:$G$1260,4,0)),"na",VLOOKUP(A437,'ishare R3000 ETF'!$A$2:$G$1260,4,0))</f>
        <v>220.36999499999999</v>
      </c>
      <c r="F437">
        <f>IF(ISERROR(VLOOKUP(A437,'^IXIC'!A437:$E$1260,5,0)),"na",VLOOKUP(A437,'^IXIC'!A437:$E$1260,5,0))</f>
        <v>12807.919921999999</v>
      </c>
      <c r="G437">
        <f>IF(ISERROR(VLOOKUP(A437,'EURUSD=X'!$A$2:$E$1307,4,0)),"na",VLOOKUP(A437,'EURUSD=X'!$A$2:$E$1307,4,0))</f>
        <v>1.216604</v>
      </c>
      <c r="H437">
        <f>IF(ISERROR(VLOOKUP(A437,'ETH-USD'!$A$2:$E$1776,5,0)),"na",VLOOKUP(A437,'ETH-USD'!$A$2:$E$1776,5,0))</f>
        <v>634.85418700000002</v>
      </c>
      <c r="I437">
        <f>IF(ISERROR(VLOOKUP(A437,'Russell 2000'!$A$1:$E$1260,5,0)),"na",VLOOKUP(A437,'Russell 2000'!$A$1:$E$1260,5,0))</f>
        <v>1989.880005</v>
      </c>
      <c r="J437">
        <f>IF(ISERROR(VLOOKUP(A437,'SOL-USD'!$A$2:$E$893,5,0)),"na",VLOOKUP(A437,'SOL-USD'!$A$2:$E$893,5,0))</f>
        <v>1.490286</v>
      </c>
      <c r="K437">
        <f>IF(ISERROR(VLOOKUP(A437,'AVAX-USD'!$A$2:$E$799,5,0)),"na",VLOOKUP(A437,'AVAX-USD'!$A$2:$E$799,5,0))</f>
        <v>3.0824210000000001</v>
      </c>
      <c r="L437">
        <f>IF(ISERROR(VLOOKUP(A437,'ADA-USD'!$A$2:$E$1776,5,0)),"na",VLOOKUP(A437,'ADA-USD'!$A$2:$E$1776,5,0))</f>
        <v>0.15617900000000001</v>
      </c>
      <c r="M437">
        <f>IF(ISERROR(VLOOKUP(A437,'DOT-USD'!$A$2:$E$761,5,0)),"na",VLOOKUP(A437,'DOT-USD'!$A$2:$E$761,5,0))</f>
        <v>5.1548299999999996</v>
      </c>
      <c r="N437">
        <f>IF(ISERROR(VLOOKUP(A437,'DOGE-USD'!$A$2:$G$1776,5,0)),"na",VLOOKUP(A437,'DOGE-USD'!$A$2:$G$1776,5,0))</f>
        <v>4.5079999999999999E-3</v>
      </c>
      <c r="O437">
        <f>IF(ISERROR(VLOOKUP(A437,'SHIB-USD'!$A$2:$G$780,5,0)),"na",VLOOKUP(A437,'SHIB-USD'!$A$2:$G$780,5,0))</f>
        <v>0</v>
      </c>
    </row>
    <row r="438" spans="1:15" x14ac:dyDescent="0.35">
      <c r="A438" s="3">
        <v>44186</v>
      </c>
      <c r="B438">
        <f>VLOOKUP(A438,Yields!$A$2:$B$1680,2,0)</f>
        <v>0.08</v>
      </c>
      <c r="C438">
        <f>IF(ISERROR(VLOOKUP(A438,'BTC-USD'!$A$2:$E$1828,5,0)),"na",(VLOOKUP(A438,'BTC-USD'!$A$2:$E$1828,5,0)))</f>
        <v>22803.082031000002</v>
      </c>
      <c r="D438" t="str">
        <f>IF(ISERROR(VLOOKUP(A438,'SP500'!$A$2:$G$252,4,0)),"na",VLOOKUP(A438,'SP500'!$A$2:$G$252,4,0))</f>
        <v>na</v>
      </c>
      <c r="E438">
        <f>IF(ISERROR(VLOOKUP(A438,'ishare R3000 ETF'!$A$2:$G$1260,4,0)),"na",VLOOKUP(A438,'ishare R3000 ETF'!$A$2:$G$1260,4,0))</f>
        <v>217.30999800000001</v>
      </c>
      <c r="F438">
        <f>IF(ISERROR(VLOOKUP(A438,'^IXIC'!A438:$E$1260,5,0)),"na",VLOOKUP(A438,'^IXIC'!A438:$E$1260,5,0))</f>
        <v>12742.519531</v>
      </c>
      <c r="G438">
        <f>IF(ISERROR(VLOOKUP(A438,'EURUSD=X'!$A$2:$E$1307,4,0)),"na",VLOOKUP(A438,'EURUSD=X'!$A$2:$E$1307,4,0))</f>
        <v>1.213077</v>
      </c>
      <c r="H438">
        <f>IF(ISERROR(VLOOKUP(A438,'ETH-USD'!$A$2:$E$1776,5,0)),"na",VLOOKUP(A438,'ETH-USD'!$A$2:$E$1776,5,0))</f>
        <v>609.81787099999997</v>
      </c>
      <c r="I438">
        <f>IF(ISERROR(VLOOKUP(A438,'Russell 2000'!$A$1:$E$1260,5,0)),"na",VLOOKUP(A438,'Russell 2000'!$A$1:$E$1260,5,0))</f>
        <v>1970.329956</v>
      </c>
      <c r="J438">
        <f>IF(ISERROR(VLOOKUP(A438,'SOL-USD'!$A$2:$E$893,5,0)),"na",VLOOKUP(A438,'SOL-USD'!$A$2:$E$893,5,0))</f>
        <v>1.5419149999999999</v>
      </c>
      <c r="K438">
        <f>IF(ISERROR(VLOOKUP(A438,'AVAX-USD'!$A$2:$E$799,5,0)),"na",VLOOKUP(A438,'AVAX-USD'!$A$2:$E$799,5,0))</f>
        <v>3.0976189999999999</v>
      </c>
      <c r="L438">
        <f>IF(ISERROR(VLOOKUP(A438,'ADA-USD'!$A$2:$E$1776,5,0)),"na",VLOOKUP(A438,'ADA-USD'!$A$2:$E$1776,5,0))</f>
        <v>0.15265599999999999</v>
      </c>
      <c r="M438">
        <f>IF(ISERROR(VLOOKUP(A438,'DOT-USD'!$A$2:$E$761,5,0)),"na",VLOOKUP(A438,'DOT-USD'!$A$2:$E$761,5,0))</f>
        <v>4.8905459999999996</v>
      </c>
      <c r="N438">
        <f>IF(ISERROR(VLOOKUP(A438,'DOGE-USD'!$A$2:$G$1776,5,0)),"na",VLOOKUP(A438,'DOGE-USD'!$A$2:$G$1776,5,0))</f>
        <v>4.7869999999999996E-3</v>
      </c>
      <c r="O438">
        <f>IF(ISERROR(VLOOKUP(A438,'SHIB-USD'!$A$2:$G$780,5,0)),"na",VLOOKUP(A438,'SHIB-USD'!$A$2:$G$780,5,0))</f>
        <v>0</v>
      </c>
    </row>
    <row r="439" spans="1:15" x14ac:dyDescent="0.35">
      <c r="A439" s="3">
        <v>44183</v>
      </c>
      <c r="B439">
        <f>VLOOKUP(A439,Yields!$A$2:$B$1680,2,0)</f>
        <v>0.08</v>
      </c>
      <c r="C439">
        <f>IF(ISERROR(VLOOKUP(A439,'BTC-USD'!$A$2:$E$1828,5,0)),"na",(VLOOKUP(A439,'BTC-USD'!$A$2:$E$1828,5,0)))</f>
        <v>23137.960938</v>
      </c>
      <c r="D439" t="str">
        <f>IF(ISERROR(VLOOKUP(A439,'SP500'!$A$2:$G$252,4,0)),"na",VLOOKUP(A439,'SP500'!$A$2:$G$252,4,0))</f>
        <v>na</v>
      </c>
      <c r="E439">
        <f>IF(ISERROR(VLOOKUP(A439,'ishare R3000 ETF'!$A$2:$G$1260,4,0)),"na",VLOOKUP(A439,'ishare R3000 ETF'!$A$2:$G$1260,4,0))</f>
        <v>220.08999600000001</v>
      </c>
      <c r="F439">
        <f>IF(ISERROR(VLOOKUP(A439,'^IXIC'!A439:$E$1260,5,0)),"na",VLOOKUP(A439,'^IXIC'!A439:$E$1260,5,0))</f>
        <v>12755.639648</v>
      </c>
      <c r="G439">
        <f>IF(ISERROR(VLOOKUP(A439,'EURUSD=X'!$A$2:$E$1307,4,0)),"na",VLOOKUP(A439,'EURUSD=X'!$A$2:$E$1307,4,0))</f>
        <v>1.222718</v>
      </c>
      <c r="H439">
        <f>IF(ISERROR(VLOOKUP(A439,'ETH-USD'!$A$2:$E$1776,5,0)),"na",VLOOKUP(A439,'ETH-USD'!$A$2:$E$1776,5,0))</f>
        <v>654.81195100000002</v>
      </c>
      <c r="I439">
        <f>IF(ISERROR(VLOOKUP(A439,'Russell 2000'!$A$1:$E$1260,5,0)),"na",VLOOKUP(A439,'Russell 2000'!$A$1:$E$1260,5,0))</f>
        <v>1969.98999</v>
      </c>
      <c r="J439">
        <f>IF(ISERROR(VLOOKUP(A439,'SOL-USD'!$A$2:$E$893,5,0)),"na",VLOOKUP(A439,'SOL-USD'!$A$2:$E$893,5,0))</f>
        <v>1.6988000000000001</v>
      </c>
      <c r="K439">
        <f>IF(ISERROR(VLOOKUP(A439,'AVAX-USD'!$A$2:$E$799,5,0)),"na",VLOOKUP(A439,'AVAX-USD'!$A$2:$E$799,5,0))</f>
        <v>3.404798</v>
      </c>
      <c r="L439">
        <f>IF(ISERROR(VLOOKUP(A439,'ADA-USD'!$A$2:$E$1776,5,0)),"na",VLOOKUP(A439,'ADA-USD'!$A$2:$E$1776,5,0))</f>
        <v>0.164988</v>
      </c>
      <c r="M439">
        <f>IF(ISERROR(VLOOKUP(A439,'DOT-USD'!$A$2:$E$761,5,0)),"na",VLOOKUP(A439,'DOT-USD'!$A$2:$E$761,5,0))</f>
        <v>5.3676409999999999</v>
      </c>
      <c r="N439">
        <f>IF(ISERROR(VLOOKUP(A439,'DOGE-USD'!$A$2:$G$1776,5,0)),"na",VLOOKUP(A439,'DOGE-USD'!$A$2:$G$1776,5,0))</f>
        <v>3.8579999999999999E-3</v>
      </c>
      <c r="O439">
        <f>IF(ISERROR(VLOOKUP(A439,'SHIB-USD'!$A$2:$G$780,5,0)),"na",VLOOKUP(A439,'SHIB-USD'!$A$2:$G$780,5,0))</f>
        <v>0</v>
      </c>
    </row>
    <row r="440" spans="1:15" x14ac:dyDescent="0.35">
      <c r="A440" s="3">
        <v>44182</v>
      </c>
      <c r="B440">
        <f>VLOOKUP(A440,Yields!$A$2:$B$1680,2,0)</f>
        <v>0.08</v>
      </c>
      <c r="C440">
        <f>IF(ISERROR(VLOOKUP(A440,'BTC-USD'!$A$2:$E$1828,5,0)),"na",(VLOOKUP(A440,'BTC-USD'!$A$2:$E$1828,5,0)))</f>
        <v>22805.162109000001</v>
      </c>
      <c r="D440" t="str">
        <f>IF(ISERROR(VLOOKUP(A440,'SP500'!$A$2:$G$252,4,0)),"na",VLOOKUP(A440,'SP500'!$A$2:$G$252,4,0))</f>
        <v>na</v>
      </c>
      <c r="E440">
        <f>IF(ISERROR(VLOOKUP(A440,'ishare R3000 ETF'!$A$2:$G$1260,4,0)),"na",VLOOKUP(A440,'ishare R3000 ETF'!$A$2:$G$1260,4,0))</f>
        <v>221.179993</v>
      </c>
      <c r="F440">
        <f>IF(ISERROR(VLOOKUP(A440,'^IXIC'!A440:$E$1260,5,0)),"na",VLOOKUP(A440,'^IXIC'!A440:$E$1260,5,0))</f>
        <v>12764.75</v>
      </c>
      <c r="G440">
        <f>IF(ISERROR(VLOOKUP(A440,'EURUSD=X'!$A$2:$E$1307,4,0)),"na",VLOOKUP(A440,'EURUSD=X'!$A$2:$E$1307,4,0))</f>
        <v>1.2192449999999999</v>
      </c>
      <c r="H440">
        <f>IF(ISERROR(VLOOKUP(A440,'ETH-USD'!$A$2:$E$1776,5,0)),"na",VLOOKUP(A440,'ETH-USD'!$A$2:$E$1776,5,0))</f>
        <v>642.86895800000002</v>
      </c>
      <c r="I440">
        <f>IF(ISERROR(VLOOKUP(A440,'Russell 2000'!$A$1:$E$1260,5,0)),"na",VLOOKUP(A440,'Russell 2000'!$A$1:$E$1260,5,0))</f>
        <v>1978.0500489999999</v>
      </c>
      <c r="J440">
        <f>IF(ISERROR(VLOOKUP(A440,'SOL-USD'!$A$2:$E$893,5,0)),"na",VLOOKUP(A440,'SOL-USD'!$A$2:$E$893,5,0))</f>
        <v>1.678634</v>
      </c>
      <c r="K440">
        <f>IF(ISERROR(VLOOKUP(A440,'AVAX-USD'!$A$2:$E$799,5,0)),"na",VLOOKUP(A440,'AVAX-USD'!$A$2:$E$799,5,0))</f>
        <v>3.2092550000000002</v>
      </c>
      <c r="L440">
        <f>IF(ISERROR(VLOOKUP(A440,'ADA-USD'!$A$2:$E$1776,5,0)),"na",VLOOKUP(A440,'ADA-USD'!$A$2:$E$1776,5,0))</f>
        <v>0.16348299999999999</v>
      </c>
      <c r="M440">
        <f>IF(ISERROR(VLOOKUP(A440,'DOT-USD'!$A$2:$E$761,5,0)),"na",VLOOKUP(A440,'DOT-USD'!$A$2:$E$761,5,0))</f>
        <v>5.3439680000000003</v>
      </c>
      <c r="N440">
        <f>IF(ISERROR(VLOOKUP(A440,'DOGE-USD'!$A$2:$G$1776,5,0)),"na",VLOOKUP(A440,'DOGE-USD'!$A$2:$G$1776,5,0))</f>
        <v>3.7299999999999998E-3</v>
      </c>
      <c r="O440">
        <f>IF(ISERROR(VLOOKUP(A440,'SHIB-USD'!$A$2:$G$780,5,0)),"na",VLOOKUP(A440,'SHIB-USD'!$A$2:$G$780,5,0))</f>
        <v>0</v>
      </c>
    </row>
    <row r="441" spans="1:15" x14ac:dyDescent="0.35">
      <c r="A441" s="3">
        <v>44181</v>
      </c>
      <c r="B441">
        <f>VLOOKUP(A441,Yields!$A$2:$B$1680,2,0)</f>
        <v>0.08</v>
      </c>
      <c r="C441">
        <f>IF(ISERROR(VLOOKUP(A441,'BTC-USD'!$A$2:$E$1828,5,0)),"na",(VLOOKUP(A441,'BTC-USD'!$A$2:$E$1828,5,0)))</f>
        <v>21310.597656000002</v>
      </c>
      <c r="D441" t="str">
        <f>IF(ISERROR(VLOOKUP(A441,'SP500'!$A$2:$G$252,4,0)),"na",VLOOKUP(A441,'SP500'!$A$2:$G$252,4,0))</f>
        <v>na</v>
      </c>
      <c r="E441">
        <f>IF(ISERROR(VLOOKUP(A441,'ishare R3000 ETF'!$A$2:$G$1260,4,0)),"na",VLOOKUP(A441,'ishare R3000 ETF'!$A$2:$G$1260,4,0))</f>
        <v>219.729996</v>
      </c>
      <c r="F441">
        <f>IF(ISERROR(VLOOKUP(A441,'^IXIC'!A441:$E$1260,5,0)),"na",VLOOKUP(A441,'^IXIC'!A441:$E$1260,5,0))</f>
        <v>12658.190430000001</v>
      </c>
      <c r="G441">
        <f>IF(ISERROR(VLOOKUP(A441,'EURUSD=X'!$A$2:$E$1307,4,0)),"na",VLOOKUP(A441,'EURUSD=X'!$A$2:$E$1307,4,0))</f>
        <v>1.2146980000000001</v>
      </c>
      <c r="H441">
        <f>IF(ISERROR(VLOOKUP(A441,'ETH-USD'!$A$2:$E$1776,5,0)),"na",VLOOKUP(A441,'ETH-USD'!$A$2:$E$1776,5,0))</f>
        <v>636.18182400000001</v>
      </c>
      <c r="I441">
        <f>IF(ISERROR(VLOOKUP(A441,'Russell 2000'!$A$1:$E$1260,5,0)),"na",VLOOKUP(A441,'Russell 2000'!$A$1:$E$1260,5,0))</f>
        <v>1952.719971</v>
      </c>
      <c r="J441">
        <f>IF(ISERROR(VLOOKUP(A441,'SOL-USD'!$A$2:$E$893,5,0)),"na",VLOOKUP(A441,'SOL-USD'!$A$2:$E$893,5,0))</f>
        <v>1.783598</v>
      </c>
      <c r="K441">
        <f>IF(ISERROR(VLOOKUP(A441,'AVAX-USD'!$A$2:$E$799,5,0)),"na",VLOOKUP(A441,'AVAX-USD'!$A$2:$E$799,5,0))</f>
        <v>3.3441619999999999</v>
      </c>
      <c r="L441">
        <f>IF(ISERROR(VLOOKUP(A441,'ADA-USD'!$A$2:$E$1776,5,0)),"na",VLOOKUP(A441,'ADA-USD'!$A$2:$E$1776,5,0))</f>
        <v>0.16758899999999999</v>
      </c>
      <c r="M441">
        <f>IF(ISERROR(VLOOKUP(A441,'DOT-USD'!$A$2:$E$761,5,0)),"na",VLOOKUP(A441,'DOT-USD'!$A$2:$E$761,5,0))</f>
        <v>5.3593140000000004</v>
      </c>
      <c r="N441">
        <f>IF(ISERROR(VLOOKUP(A441,'DOGE-USD'!$A$2:$G$1776,5,0)),"na",VLOOKUP(A441,'DOGE-USD'!$A$2:$G$1776,5,0))</f>
        <v>3.4160000000000002E-3</v>
      </c>
      <c r="O441">
        <f>IF(ISERROR(VLOOKUP(A441,'SHIB-USD'!$A$2:$G$780,5,0)),"na",VLOOKUP(A441,'SHIB-USD'!$A$2:$G$780,5,0))</f>
        <v>0</v>
      </c>
    </row>
    <row r="442" spans="1:15" x14ac:dyDescent="0.35">
      <c r="A442" s="3">
        <v>44180</v>
      </c>
      <c r="B442">
        <f>VLOOKUP(A442,Yields!$A$2:$B$1680,2,0)</f>
        <v>7.0000000000000007E-2</v>
      </c>
      <c r="C442">
        <f>IF(ISERROR(VLOOKUP(A442,'BTC-USD'!$A$2:$E$1828,5,0)),"na",(VLOOKUP(A442,'BTC-USD'!$A$2:$E$1828,5,0)))</f>
        <v>19417.076172000001</v>
      </c>
      <c r="D442" t="str">
        <f>IF(ISERROR(VLOOKUP(A442,'SP500'!$A$2:$G$252,4,0)),"na",VLOOKUP(A442,'SP500'!$A$2:$G$252,4,0))</f>
        <v>na</v>
      </c>
      <c r="E442">
        <f>IF(ISERROR(VLOOKUP(A442,'ishare R3000 ETF'!$A$2:$G$1260,4,0)),"na",VLOOKUP(A442,'ishare R3000 ETF'!$A$2:$G$1260,4,0))</f>
        <v>218.020004</v>
      </c>
      <c r="F442">
        <f>IF(ISERROR(VLOOKUP(A442,'^IXIC'!A442:$E$1260,5,0)),"na",VLOOKUP(A442,'^IXIC'!A442:$E$1260,5,0))</f>
        <v>12595.059569999999</v>
      </c>
      <c r="G442">
        <f>IF(ISERROR(VLOOKUP(A442,'EURUSD=X'!$A$2:$E$1307,4,0)),"na",VLOOKUP(A442,'EURUSD=X'!$A$2:$E$1307,4,0))</f>
        <v>1.2126950000000001</v>
      </c>
      <c r="H442">
        <f>IF(ISERROR(VLOOKUP(A442,'ETH-USD'!$A$2:$E$1776,5,0)),"na",VLOOKUP(A442,'ETH-USD'!$A$2:$E$1776,5,0))</f>
        <v>589.355591</v>
      </c>
      <c r="I442">
        <f>IF(ISERROR(VLOOKUP(A442,'Russell 2000'!$A$1:$E$1260,5,0)),"na",VLOOKUP(A442,'Russell 2000'!$A$1:$E$1260,5,0))</f>
        <v>1959.76001</v>
      </c>
      <c r="J442">
        <f>IF(ISERROR(VLOOKUP(A442,'SOL-USD'!$A$2:$E$893,5,0)),"na",VLOOKUP(A442,'SOL-USD'!$A$2:$E$893,5,0))</f>
        <v>1.7606710000000001</v>
      </c>
      <c r="K442">
        <f>IF(ISERROR(VLOOKUP(A442,'AVAX-USD'!$A$2:$E$799,5,0)),"na",VLOOKUP(A442,'AVAX-USD'!$A$2:$E$799,5,0))</f>
        <v>3.2999480000000001</v>
      </c>
      <c r="L442">
        <f>IF(ISERROR(VLOOKUP(A442,'ADA-USD'!$A$2:$E$1776,5,0)),"na",VLOOKUP(A442,'ADA-USD'!$A$2:$E$1776,5,0))</f>
        <v>0.154305</v>
      </c>
      <c r="M442">
        <f>IF(ISERROR(VLOOKUP(A442,'DOT-USD'!$A$2:$E$761,5,0)),"na",VLOOKUP(A442,'DOT-USD'!$A$2:$E$761,5,0))</f>
        <v>5.2496070000000001</v>
      </c>
      <c r="N442">
        <f>IF(ISERROR(VLOOKUP(A442,'DOGE-USD'!$A$2:$G$1776,5,0)),"na",VLOOKUP(A442,'DOGE-USD'!$A$2:$G$1776,5,0))</f>
        <v>3.2060000000000001E-3</v>
      </c>
      <c r="O442">
        <f>IF(ISERROR(VLOOKUP(A442,'SHIB-USD'!$A$2:$G$780,5,0)),"na",VLOOKUP(A442,'SHIB-USD'!$A$2:$G$780,5,0))</f>
        <v>0</v>
      </c>
    </row>
    <row r="443" spans="1:15" x14ac:dyDescent="0.35">
      <c r="A443" s="3">
        <v>44179</v>
      </c>
      <c r="B443">
        <f>VLOOKUP(A443,Yields!$A$2:$B$1680,2,0)</f>
        <v>7.0000000000000007E-2</v>
      </c>
      <c r="C443">
        <f>IF(ISERROR(VLOOKUP(A443,'BTC-USD'!$A$2:$E$1828,5,0)),"na",(VLOOKUP(A443,'BTC-USD'!$A$2:$E$1828,5,0)))</f>
        <v>19246.644531000002</v>
      </c>
      <c r="D443" t="str">
        <f>IF(ISERROR(VLOOKUP(A443,'SP500'!$A$2:$G$252,4,0)),"na",VLOOKUP(A443,'SP500'!$A$2:$G$252,4,0))</f>
        <v>na</v>
      </c>
      <c r="E443">
        <f>IF(ISERROR(VLOOKUP(A443,'ishare R3000 ETF'!$A$2:$G$1260,4,0)),"na",VLOOKUP(A443,'ishare R3000 ETF'!$A$2:$G$1260,4,0))</f>
        <v>216.990005</v>
      </c>
      <c r="F443">
        <f>IF(ISERROR(VLOOKUP(A443,'^IXIC'!A443:$E$1260,5,0)),"na",VLOOKUP(A443,'^IXIC'!A443:$E$1260,5,0))</f>
        <v>12440.040039</v>
      </c>
      <c r="G443">
        <f>IF(ISERROR(VLOOKUP(A443,'EURUSD=X'!$A$2:$E$1307,4,0)),"na",VLOOKUP(A443,'EURUSD=X'!$A$2:$E$1307,4,0))</f>
        <v>1.211754</v>
      </c>
      <c r="H443">
        <f>IF(ISERROR(VLOOKUP(A443,'ETH-USD'!$A$2:$E$1776,5,0)),"na",VLOOKUP(A443,'ETH-USD'!$A$2:$E$1776,5,0))</f>
        <v>586.011169</v>
      </c>
      <c r="I443">
        <f>IF(ISERROR(VLOOKUP(A443,'Russell 2000'!$A$1:$E$1260,5,0)),"na",VLOOKUP(A443,'Russell 2000'!$A$1:$E$1260,5,0))</f>
        <v>1913.8599850000001</v>
      </c>
      <c r="J443">
        <f>IF(ISERROR(VLOOKUP(A443,'SOL-USD'!$A$2:$E$893,5,0)),"na",VLOOKUP(A443,'SOL-USD'!$A$2:$E$893,5,0))</f>
        <v>1.5916459999999999</v>
      </c>
      <c r="K443">
        <f>IF(ISERROR(VLOOKUP(A443,'AVAX-USD'!$A$2:$E$799,5,0)),"na",VLOOKUP(A443,'AVAX-USD'!$A$2:$E$799,5,0))</f>
        <v>3.1403470000000002</v>
      </c>
      <c r="L443">
        <f>IF(ISERROR(VLOOKUP(A443,'ADA-USD'!$A$2:$E$1776,5,0)),"na",VLOOKUP(A443,'ADA-USD'!$A$2:$E$1776,5,0))</f>
        <v>0.15799199999999999</v>
      </c>
      <c r="M443">
        <f>IF(ISERROR(VLOOKUP(A443,'DOT-USD'!$A$2:$E$761,5,0)),"na",VLOOKUP(A443,'DOT-USD'!$A$2:$E$761,5,0))</f>
        <v>4.8980819999999996</v>
      </c>
      <c r="N443">
        <f>IF(ISERROR(VLOOKUP(A443,'DOGE-USD'!$A$2:$G$1776,5,0)),"na",VLOOKUP(A443,'DOGE-USD'!$A$2:$G$1776,5,0))</f>
        <v>3.2309999999999999E-3</v>
      </c>
      <c r="O443">
        <f>IF(ISERROR(VLOOKUP(A443,'SHIB-USD'!$A$2:$G$780,5,0)),"na",VLOOKUP(A443,'SHIB-USD'!$A$2:$G$780,5,0))</f>
        <v>0</v>
      </c>
    </row>
    <row r="444" spans="1:15" x14ac:dyDescent="0.35">
      <c r="A444" s="3">
        <v>44176</v>
      </c>
      <c r="B444">
        <f>VLOOKUP(A444,Yields!$A$2:$B$1680,2,0)</f>
        <v>0.08</v>
      </c>
      <c r="C444">
        <f>IF(ISERROR(VLOOKUP(A444,'BTC-USD'!$A$2:$E$1828,5,0)),"na",(VLOOKUP(A444,'BTC-USD'!$A$2:$E$1828,5,0)))</f>
        <v>18058.904297000001</v>
      </c>
      <c r="D444" t="str">
        <f>IF(ISERROR(VLOOKUP(A444,'SP500'!$A$2:$G$252,4,0)),"na",VLOOKUP(A444,'SP500'!$A$2:$G$252,4,0))</f>
        <v>na</v>
      </c>
      <c r="E444">
        <f>IF(ISERROR(VLOOKUP(A444,'ishare R3000 ETF'!$A$2:$G$1260,4,0)),"na",VLOOKUP(A444,'ishare R3000 ETF'!$A$2:$G$1260,4,0))</f>
        <v>216.949997</v>
      </c>
      <c r="F444">
        <f>IF(ISERROR(VLOOKUP(A444,'^IXIC'!A444:$E$1260,5,0)),"na",VLOOKUP(A444,'^IXIC'!A444:$E$1260,5,0))</f>
        <v>12377.870117</v>
      </c>
      <c r="G444">
        <f>IF(ISERROR(VLOOKUP(A444,'EURUSD=X'!$A$2:$E$1307,4,0)),"na",VLOOKUP(A444,'EURUSD=X'!$A$2:$E$1307,4,0))</f>
        <v>1.2107859999999999</v>
      </c>
      <c r="H444">
        <f>IF(ISERROR(VLOOKUP(A444,'ETH-USD'!$A$2:$E$1776,5,0)),"na",VLOOKUP(A444,'ETH-USD'!$A$2:$E$1776,5,0))</f>
        <v>545.79736300000002</v>
      </c>
      <c r="I444">
        <f>IF(ISERROR(VLOOKUP(A444,'Russell 2000'!$A$1:$E$1260,5,0)),"na",VLOOKUP(A444,'Russell 2000'!$A$1:$E$1260,5,0))</f>
        <v>1911.6999510000001</v>
      </c>
      <c r="J444">
        <f>IF(ISERROR(VLOOKUP(A444,'SOL-USD'!$A$2:$E$893,5,0)),"na",VLOOKUP(A444,'SOL-USD'!$A$2:$E$893,5,0))</f>
        <v>1.444585</v>
      </c>
      <c r="K444">
        <f>IF(ISERROR(VLOOKUP(A444,'AVAX-USD'!$A$2:$E$799,5,0)),"na",VLOOKUP(A444,'AVAX-USD'!$A$2:$E$799,5,0))</f>
        <v>3.2358060000000002</v>
      </c>
      <c r="L444">
        <f>IF(ISERROR(VLOOKUP(A444,'ADA-USD'!$A$2:$E$1776,5,0)),"na",VLOOKUP(A444,'ADA-USD'!$A$2:$E$1776,5,0))</f>
        <v>0.13944899999999999</v>
      </c>
      <c r="M444">
        <f>IF(ISERROR(VLOOKUP(A444,'DOT-USD'!$A$2:$E$761,5,0)),"na",VLOOKUP(A444,'DOT-USD'!$A$2:$E$761,5,0))</f>
        <v>4.6210519999999997</v>
      </c>
      <c r="N444">
        <f>IF(ISERROR(VLOOKUP(A444,'DOGE-USD'!$A$2:$G$1776,5,0)),"na",VLOOKUP(A444,'DOGE-USD'!$A$2:$G$1776,5,0))</f>
        <v>3.0790000000000001E-3</v>
      </c>
      <c r="O444">
        <f>IF(ISERROR(VLOOKUP(A444,'SHIB-USD'!$A$2:$G$780,5,0)),"na",VLOOKUP(A444,'SHIB-USD'!$A$2:$G$780,5,0))</f>
        <v>0</v>
      </c>
    </row>
    <row r="445" spans="1:15" x14ac:dyDescent="0.35">
      <c r="A445" s="3">
        <v>44175</v>
      </c>
      <c r="B445">
        <f>VLOOKUP(A445,Yields!$A$2:$B$1680,2,0)</f>
        <v>7.0000000000000007E-2</v>
      </c>
      <c r="C445">
        <f>IF(ISERROR(VLOOKUP(A445,'BTC-USD'!$A$2:$E$1828,5,0)),"na",(VLOOKUP(A445,'BTC-USD'!$A$2:$E$1828,5,0)))</f>
        <v>18264.992188</v>
      </c>
      <c r="D445" t="str">
        <f>IF(ISERROR(VLOOKUP(A445,'SP500'!$A$2:$G$252,4,0)),"na",VLOOKUP(A445,'SP500'!$A$2:$G$252,4,0))</f>
        <v>na</v>
      </c>
      <c r="E445">
        <f>IF(ISERROR(VLOOKUP(A445,'ishare R3000 ETF'!$A$2:$G$1260,4,0)),"na",VLOOKUP(A445,'ishare R3000 ETF'!$A$2:$G$1260,4,0))</f>
        <v>216.979996</v>
      </c>
      <c r="F445">
        <f>IF(ISERROR(VLOOKUP(A445,'^IXIC'!A445:$E$1260,5,0)),"na",VLOOKUP(A445,'^IXIC'!A445:$E$1260,5,0))</f>
        <v>12405.809569999999</v>
      </c>
      <c r="G445">
        <f>IF(ISERROR(VLOOKUP(A445,'EURUSD=X'!$A$2:$E$1307,4,0)),"na",VLOOKUP(A445,'EURUSD=X'!$A$2:$E$1307,4,0))</f>
        <v>1.2080360000000001</v>
      </c>
      <c r="H445">
        <f>IF(ISERROR(VLOOKUP(A445,'ETH-USD'!$A$2:$E$1776,5,0)),"na",VLOOKUP(A445,'ETH-USD'!$A$2:$E$1776,5,0))</f>
        <v>559.67852800000003</v>
      </c>
      <c r="I445">
        <f>IF(ISERROR(VLOOKUP(A445,'Russell 2000'!$A$1:$E$1260,5,0)),"na",VLOOKUP(A445,'Russell 2000'!$A$1:$E$1260,5,0))</f>
        <v>1922.6999510000001</v>
      </c>
      <c r="J445">
        <f>IF(ISERROR(VLOOKUP(A445,'SOL-USD'!$A$2:$E$893,5,0)),"na",VLOOKUP(A445,'SOL-USD'!$A$2:$E$893,5,0))</f>
        <v>1.5741510000000001</v>
      </c>
      <c r="K445">
        <f>IF(ISERROR(VLOOKUP(A445,'AVAX-USD'!$A$2:$E$799,5,0)),"na",VLOOKUP(A445,'AVAX-USD'!$A$2:$E$799,5,0))</f>
        <v>3.1526900000000002</v>
      </c>
      <c r="L445">
        <f>IF(ISERROR(VLOOKUP(A445,'ADA-USD'!$A$2:$E$1776,5,0)),"na",VLOOKUP(A445,'ADA-USD'!$A$2:$E$1776,5,0))</f>
        <v>0.14199400000000001</v>
      </c>
      <c r="M445">
        <f>IF(ISERROR(VLOOKUP(A445,'DOT-USD'!$A$2:$E$761,5,0)),"na",VLOOKUP(A445,'DOT-USD'!$A$2:$E$761,5,0))</f>
        <v>4.7975960000000004</v>
      </c>
      <c r="N445">
        <f>IF(ISERROR(VLOOKUP(A445,'DOGE-USD'!$A$2:$G$1776,5,0)),"na",VLOOKUP(A445,'DOGE-USD'!$A$2:$G$1776,5,0))</f>
        <v>3.1050000000000001E-3</v>
      </c>
      <c r="O445">
        <f>IF(ISERROR(VLOOKUP(A445,'SHIB-USD'!$A$2:$G$780,5,0)),"na",VLOOKUP(A445,'SHIB-USD'!$A$2:$G$780,5,0))</f>
        <v>0</v>
      </c>
    </row>
    <row r="446" spans="1:15" x14ac:dyDescent="0.35">
      <c r="A446" s="3">
        <v>44174</v>
      </c>
      <c r="B446">
        <f>VLOOKUP(A446,Yields!$A$2:$B$1680,2,0)</f>
        <v>7.0000000000000007E-2</v>
      </c>
      <c r="C446">
        <f>IF(ISERROR(VLOOKUP(A446,'BTC-USD'!$A$2:$E$1828,5,0)),"na",(VLOOKUP(A446,'BTC-USD'!$A$2:$E$1828,5,0)))</f>
        <v>18553.916015999999</v>
      </c>
      <c r="D446" t="str">
        <f>IF(ISERROR(VLOOKUP(A446,'SP500'!$A$2:$G$252,4,0)),"na",VLOOKUP(A446,'SP500'!$A$2:$G$252,4,0))</f>
        <v>na</v>
      </c>
      <c r="E446">
        <f>IF(ISERROR(VLOOKUP(A446,'ishare R3000 ETF'!$A$2:$G$1260,4,0)),"na",VLOOKUP(A446,'ishare R3000 ETF'!$A$2:$G$1260,4,0))</f>
        <v>217.770004</v>
      </c>
      <c r="F446">
        <f>IF(ISERROR(VLOOKUP(A446,'^IXIC'!A446:$E$1260,5,0)),"na",VLOOKUP(A446,'^IXIC'!A446:$E$1260,5,0))</f>
        <v>12338.950194999999</v>
      </c>
      <c r="G446">
        <f>IF(ISERROR(VLOOKUP(A446,'EURUSD=X'!$A$2:$E$1307,4,0)),"na",VLOOKUP(A446,'EURUSD=X'!$A$2:$E$1307,4,0))</f>
        <v>1.2073940000000001</v>
      </c>
      <c r="H446">
        <f>IF(ISERROR(VLOOKUP(A446,'ETH-USD'!$A$2:$E$1776,5,0)),"na",VLOOKUP(A446,'ETH-USD'!$A$2:$E$1776,5,0))</f>
        <v>573.47912599999995</v>
      </c>
      <c r="I446">
        <f>IF(ISERROR(VLOOKUP(A446,'Russell 2000'!$A$1:$E$1260,5,0)),"na",VLOOKUP(A446,'Russell 2000'!$A$1:$E$1260,5,0))</f>
        <v>1902.150024</v>
      </c>
      <c r="J446">
        <f>IF(ISERROR(VLOOKUP(A446,'SOL-USD'!$A$2:$E$893,5,0)),"na",VLOOKUP(A446,'SOL-USD'!$A$2:$E$893,5,0))</f>
        <v>1.662304</v>
      </c>
      <c r="K446">
        <f>IF(ISERROR(VLOOKUP(A446,'AVAX-USD'!$A$2:$E$799,5,0)),"na",VLOOKUP(A446,'AVAX-USD'!$A$2:$E$799,5,0))</f>
        <v>3.2619690000000001</v>
      </c>
      <c r="L446">
        <f>IF(ISERROR(VLOOKUP(A446,'ADA-USD'!$A$2:$E$1776,5,0)),"na",VLOOKUP(A446,'ADA-USD'!$A$2:$E$1776,5,0))</f>
        <v>0.14816499999999999</v>
      </c>
      <c r="M446">
        <f>IF(ISERROR(VLOOKUP(A446,'DOT-USD'!$A$2:$E$761,5,0)),"na",VLOOKUP(A446,'DOT-USD'!$A$2:$E$761,5,0))</f>
        <v>4.8618969999999999</v>
      </c>
      <c r="N446">
        <f>IF(ISERROR(VLOOKUP(A446,'DOGE-USD'!$A$2:$G$1776,5,0)),"na",VLOOKUP(A446,'DOGE-USD'!$A$2:$G$1776,5,0))</f>
        <v>3.1580000000000002E-3</v>
      </c>
      <c r="O446">
        <f>IF(ISERROR(VLOOKUP(A446,'SHIB-USD'!$A$2:$G$780,5,0)),"na",VLOOKUP(A446,'SHIB-USD'!$A$2:$G$780,5,0))</f>
        <v>0</v>
      </c>
    </row>
    <row r="447" spans="1:15" x14ac:dyDescent="0.35">
      <c r="A447" s="3">
        <v>44173</v>
      </c>
      <c r="B447">
        <f>VLOOKUP(A447,Yields!$A$2:$B$1680,2,0)</f>
        <v>0.08</v>
      </c>
      <c r="C447">
        <f>IF(ISERROR(VLOOKUP(A447,'BTC-USD'!$A$2:$E$1828,5,0)),"na",(VLOOKUP(A447,'BTC-USD'!$A$2:$E$1828,5,0)))</f>
        <v>18321.144531000002</v>
      </c>
      <c r="D447" t="str">
        <f>IF(ISERROR(VLOOKUP(A447,'SP500'!$A$2:$G$252,4,0)),"na",VLOOKUP(A447,'SP500'!$A$2:$G$252,4,0))</f>
        <v>na</v>
      </c>
      <c r="E447">
        <f>IF(ISERROR(VLOOKUP(A447,'ishare R3000 ETF'!$A$2:$G$1260,4,0)),"na",VLOOKUP(A447,'ishare R3000 ETF'!$A$2:$G$1260,4,0))</f>
        <v>218.970001</v>
      </c>
      <c r="F447">
        <f>IF(ISERROR(VLOOKUP(A447,'^IXIC'!A447:$E$1260,5,0)),"na",VLOOKUP(A447,'^IXIC'!A447:$E$1260,5,0))</f>
        <v>12582.769531</v>
      </c>
      <c r="G447">
        <f>IF(ISERROR(VLOOKUP(A447,'EURUSD=X'!$A$2:$E$1307,4,0)),"na",VLOOKUP(A447,'EURUSD=X'!$A$2:$E$1307,4,0))</f>
        <v>1.209716</v>
      </c>
      <c r="H447">
        <f>IF(ISERROR(VLOOKUP(A447,'ETH-USD'!$A$2:$E$1776,5,0)),"na",VLOOKUP(A447,'ETH-USD'!$A$2:$E$1776,5,0))</f>
        <v>554.82775900000001</v>
      </c>
      <c r="I447">
        <f>IF(ISERROR(VLOOKUP(A447,'Russell 2000'!$A$1:$E$1260,5,0)),"na",VLOOKUP(A447,'Russell 2000'!$A$1:$E$1260,5,0))</f>
        <v>1917.780029</v>
      </c>
      <c r="J447">
        <f>IF(ISERROR(VLOOKUP(A447,'SOL-USD'!$A$2:$E$893,5,0)),"na",VLOOKUP(A447,'SOL-USD'!$A$2:$E$893,5,0))</f>
        <v>1.6653519999999999</v>
      </c>
      <c r="K447">
        <f>IF(ISERROR(VLOOKUP(A447,'AVAX-USD'!$A$2:$E$799,5,0)),"na",VLOOKUP(A447,'AVAX-USD'!$A$2:$E$799,5,0))</f>
        <v>3.112555</v>
      </c>
      <c r="L447">
        <f>IF(ISERROR(VLOOKUP(A447,'ADA-USD'!$A$2:$E$1776,5,0)),"na",VLOOKUP(A447,'ADA-USD'!$A$2:$E$1776,5,0))</f>
        <v>0.140928</v>
      </c>
      <c r="M447">
        <f>IF(ISERROR(VLOOKUP(A447,'DOT-USD'!$A$2:$E$761,5,0)),"na",VLOOKUP(A447,'DOT-USD'!$A$2:$E$761,5,0))</f>
        <v>4.7333470000000002</v>
      </c>
      <c r="N447">
        <f>IF(ISERROR(VLOOKUP(A447,'DOGE-USD'!$A$2:$G$1776,5,0)),"na",VLOOKUP(A447,'DOGE-USD'!$A$2:$G$1776,5,0))</f>
        <v>3.179E-3</v>
      </c>
      <c r="O447">
        <f>IF(ISERROR(VLOOKUP(A447,'SHIB-USD'!$A$2:$G$780,5,0)),"na",VLOOKUP(A447,'SHIB-USD'!$A$2:$G$780,5,0))</f>
        <v>0</v>
      </c>
    </row>
    <row r="448" spans="1:15" x14ac:dyDescent="0.35">
      <c r="A448" s="3">
        <v>44172</v>
      </c>
      <c r="B448">
        <f>VLOOKUP(A448,Yields!$A$2:$B$1680,2,0)</f>
        <v>0.09</v>
      </c>
      <c r="C448">
        <f>IF(ISERROR(VLOOKUP(A448,'BTC-USD'!$A$2:$E$1828,5,0)),"na",(VLOOKUP(A448,'BTC-USD'!$A$2:$E$1828,5,0)))</f>
        <v>19191.630859000001</v>
      </c>
      <c r="D448" t="str">
        <f>IF(ISERROR(VLOOKUP(A448,'SP500'!$A$2:$G$252,4,0)),"na",VLOOKUP(A448,'SP500'!$A$2:$G$252,4,0))</f>
        <v>na</v>
      </c>
      <c r="E448">
        <f>IF(ISERROR(VLOOKUP(A448,'ishare R3000 ETF'!$A$2:$G$1260,4,0)),"na",VLOOKUP(A448,'ishare R3000 ETF'!$A$2:$G$1260,4,0))</f>
        <v>219.16999799999999</v>
      </c>
      <c r="F448">
        <f>IF(ISERROR(VLOOKUP(A448,'^IXIC'!A448:$E$1260,5,0)),"na",VLOOKUP(A448,'^IXIC'!A448:$E$1260,5,0))</f>
        <v>12519.950194999999</v>
      </c>
      <c r="G448">
        <f>IF(ISERROR(VLOOKUP(A448,'EURUSD=X'!$A$2:$E$1307,4,0)),"na",VLOOKUP(A448,'EURUSD=X'!$A$2:$E$1307,4,0))</f>
        <v>1.20808</v>
      </c>
      <c r="H448">
        <f>IF(ISERROR(VLOOKUP(A448,'ETH-USD'!$A$2:$E$1776,5,0)),"na",VLOOKUP(A448,'ETH-USD'!$A$2:$E$1776,5,0))</f>
        <v>591.84338400000001</v>
      </c>
      <c r="I448">
        <f>IF(ISERROR(VLOOKUP(A448,'Russell 2000'!$A$1:$E$1260,5,0)),"na",VLOOKUP(A448,'Russell 2000'!$A$1:$E$1260,5,0))</f>
        <v>1891.25</v>
      </c>
      <c r="J448">
        <f>IF(ISERROR(VLOOKUP(A448,'SOL-USD'!$A$2:$E$893,5,0)),"na",VLOOKUP(A448,'SOL-USD'!$A$2:$E$893,5,0))</f>
        <v>1.8311729999999999</v>
      </c>
      <c r="K448">
        <f>IF(ISERROR(VLOOKUP(A448,'AVAX-USD'!$A$2:$E$799,5,0)),"na",VLOOKUP(A448,'AVAX-USD'!$A$2:$E$799,5,0))</f>
        <v>3.3921230000000002</v>
      </c>
      <c r="L448">
        <f>IF(ISERROR(VLOOKUP(A448,'ADA-USD'!$A$2:$E$1776,5,0)),"na",VLOOKUP(A448,'ADA-USD'!$A$2:$E$1776,5,0))</f>
        <v>0.15412999999999999</v>
      </c>
      <c r="M448">
        <f>IF(ISERROR(VLOOKUP(A448,'DOT-USD'!$A$2:$E$761,5,0)),"na",VLOOKUP(A448,'DOT-USD'!$A$2:$E$761,5,0))</f>
        <v>5.0603199999999999</v>
      </c>
      <c r="N448">
        <f>IF(ISERROR(VLOOKUP(A448,'DOGE-USD'!$A$2:$G$1776,5,0)),"na",VLOOKUP(A448,'DOGE-USD'!$A$2:$G$1776,5,0))</f>
        <v>3.3419999999999999E-3</v>
      </c>
      <c r="O448">
        <f>IF(ISERROR(VLOOKUP(A448,'SHIB-USD'!$A$2:$G$780,5,0)),"na",VLOOKUP(A448,'SHIB-USD'!$A$2:$G$780,5,0))</f>
        <v>0</v>
      </c>
    </row>
    <row r="449" spans="1:15" x14ac:dyDescent="0.35">
      <c r="A449" s="3">
        <v>44169</v>
      </c>
      <c r="B449">
        <f>VLOOKUP(A449,Yields!$A$2:$B$1680,2,0)</f>
        <v>7.0000000000000007E-2</v>
      </c>
      <c r="C449">
        <f>IF(ISERROR(VLOOKUP(A449,'BTC-USD'!$A$2:$E$1828,5,0)),"na",(VLOOKUP(A449,'BTC-USD'!$A$2:$E$1828,5,0)))</f>
        <v>18699.765625</v>
      </c>
      <c r="D449" t="str">
        <f>IF(ISERROR(VLOOKUP(A449,'SP500'!$A$2:$G$252,4,0)),"na",VLOOKUP(A449,'SP500'!$A$2:$G$252,4,0))</f>
        <v>na</v>
      </c>
      <c r="E449">
        <f>IF(ISERROR(VLOOKUP(A449,'ishare R3000 ETF'!$A$2:$G$1260,4,0)),"na",VLOOKUP(A449,'ishare R3000 ETF'!$A$2:$G$1260,4,0))</f>
        <v>218.41999799999999</v>
      </c>
      <c r="F449">
        <f>IF(ISERROR(VLOOKUP(A449,'^IXIC'!A449:$E$1260,5,0)),"na",VLOOKUP(A449,'^IXIC'!A449:$E$1260,5,0))</f>
        <v>12464.230469</v>
      </c>
      <c r="G449">
        <f>IF(ISERROR(VLOOKUP(A449,'EURUSD=X'!$A$2:$E$1307,4,0)),"na",VLOOKUP(A449,'EURUSD=X'!$A$2:$E$1307,4,0))</f>
        <v>1.213371</v>
      </c>
      <c r="H449">
        <f>IF(ISERROR(VLOOKUP(A449,'ETH-USD'!$A$2:$E$1776,5,0)),"na",VLOOKUP(A449,'ETH-USD'!$A$2:$E$1776,5,0))</f>
        <v>569.35418700000002</v>
      </c>
      <c r="I449">
        <f>IF(ISERROR(VLOOKUP(A449,'Russell 2000'!$A$1:$E$1260,5,0)),"na",VLOOKUP(A449,'Russell 2000'!$A$1:$E$1260,5,0))</f>
        <v>1892.4499510000001</v>
      </c>
      <c r="J449">
        <f>IF(ISERROR(VLOOKUP(A449,'SOL-USD'!$A$2:$E$893,5,0)),"na",VLOOKUP(A449,'SOL-USD'!$A$2:$E$893,5,0))</f>
        <v>1.855953</v>
      </c>
      <c r="K449">
        <f>IF(ISERROR(VLOOKUP(A449,'AVAX-USD'!$A$2:$E$799,5,0)),"na",VLOOKUP(A449,'AVAX-USD'!$A$2:$E$799,5,0))</f>
        <v>3.551129</v>
      </c>
      <c r="L449">
        <f>IF(ISERROR(VLOOKUP(A449,'ADA-USD'!$A$2:$E$1776,5,0)),"na",VLOOKUP(A449,'ADA-USD'!$A$2:$E$1776,5,0))</f>
        <v>0.14824100000000001</v>
      </c>
      <c r="M449">
        <f>IF(ISERROR(VLOOKUP(A449,'DOT-USD'!$A$2:$E$761,5,0)),"na",VLOOKUP(A449,'DOT-USD'!$A$2:$E$761,5,0))</f>
        <v>5.0327140000000004</v>
      </c>
      <c r="N449">
        <f>IF(ISERROR(VLOOKUP(A449,'DOGE-USD'!$A$2:$G$1776,5,0)),"na",VLOOKUP(A449,'DOGE-USD'!$A$2:$G$1776,5,0))</f>
        <v>3.2980000000000002E-3</v>
      </c>
      <c r="O449">
        <f>IF(ISERROR(VLOOKUP(A449,'SHIB-USD'!$A$2:$G$780,5,0)),"na",VLOOKUP(A449,'SHIB-USD'!$A$2:$G$780,5,0))</f>
        <v>0</v>
      </c>
    </row>
    <row r="450" spans="1:15" x14ac:dyDescent="0.35">
      <c r="A450" s="3">
        <v>44168</v>
      </c>
      <c r="B450">
        <f>VLOOKUP(A450,Yields!$A$2:$B$1680,2,0)</f>
        <v>0.08</v>
      </c>
      <c r="C450">
        <f>IF(ISERROR(VLOOKUP(A450,'BTC-USD'!$A$2:$E$1828,5,0)),"na",(VLOOKUP(A450,'BTC-USD'!$A$2:$E$1828,5,0)))</f>
        <v>19445.398438</v>
      </c>
      <c r="D450" t="str">
        <f>IF(ISERROR(VLOOKUP(A450,'SP500'!$A$2:$G$252,4,0)),"na",VLOOKUP(A450,'SP500'!$A$2:$G$252,4,0))</f>
        <v>na</v>
      </c>
      <c r="E450">
        <f>IF(ISERROR(VLOOKUP(A450,'ishare R3000 ETF'!$A$2:$G$1260,4,0)),"na",VLOOKUP(A450,'ishare R3000 ETF'!$A$2:$G$1260,4,0))</f>
        <v>217.279999</v>
      </c>
      <c r="F450">
        <f>IF(ISERROR(VLOOKUP(A450,'^IXIC'!A450:$E$1260,5,0)),"na",VLOOKUP(A450,'^IXIC'!A450:$E$1260,5,0))</f>
        <v>12377.179688</v>
      </c>
      <c r="G450">
        <f>IF(ISERROR(VLOOKUP(A450,'EURUSD=X'!$A$2:$E$1307,4,0)),"na",VLOOKUP(A450,'EURUSD=X'!$A$2:$E$1307,4,0))</f>
        <v>1.210243</v>
      </c>
      <c r="H450">
        <f>IF(ISERROR(VLOOKUP(A450,'ETH-USD'!$A$2:$E$1776,5,0)),"na",VLOOKUP(A450,'ETH-USD'!$A$2:$E$1776,5,0))</f>
        <v>616.70874000000003</v>
      </c>
      <c r="I450">
        <f>IF(ISERROR(VLOOKUP(A450,'Russell 2000'!$A$1:$E$1260,5,0)),"na",VLOOKUP(A450,'Russell 2000'!$A$1:$E$1260,5,0))</f>
        <v>1848.6999510000001</v>
      </c>
      <c r="J450">
        <f>IF(ISERROR(VLOOKUP(A450,'SOL-USD'!$A$2:$E$893,5,0)),"na",VLOOKUP(A450,'SOL-USD'!$A$2:$E$893,5,0))</f>
        <v>2.100371</v>
      </c>
      <c r="K450">
        <f>IF(ISERROR(VLOOKUP(A450,'AVAX-USD'!$A$2:$E$799,5,0)),"na",VLOOKUP(A450,'AVAX-USD'!$A$2:$E$799,5,0))</f>
        <v>3.8219219999999998</v>
      </c>
      <c r="L450">
        <f>IF(ISERROR(VLOOKUP(A450,'ADA-USD'!$A$2:$E$1776,5,0)),"na",VLOOKUP(A450,'ADA-USD'!$A$2:$E$1776,5,0))</f>
        <v>0.164212</v>
      </c>
      <c r="M450">
        <f>IF(ISERROR(VLOOKUP(A450,'DOT-USD'!$A$2:$E$761,5,0)),"na",VLOOKUP(A450,'DOT-USD'!$A$2:$E$761,5,0))</f>
        <v>5.4103690000000002</v>
      </c>
      <c r="N450">
        <f>IF(ISERROR(VLOOKUP(A450,'DOGE-USD'!$A$2:$G$1776,5,0)),"na",VLOOKUP(A450,'DOGE-USD'!$A$2:$G$1776,5,0))</f>
        <v>3.4280000000000001E-3</v>
      </c>
      <c r="O450">
        <f>IF(ISERROR(VLOOKUP(A450,'SHIB-USD'!$A$2:$G$780,5,0)),"na",VLOOKUP(A450,'SHIB-USD'!$A$2:$G$780,5,0))</f>
        <v>0</v>
      </c>
    </row>
    <row r="451" spans="1:15" x14ac:dyDescent="0.35">
      <c r="A451" s="3">
        <v>44167</v>
      </c>
      <c r="B451">
        <f>VLOOKUP(A451,Yields!$A$2:$B$1680,2,0)</f>
        <v>7.0000000000000007E-2</v>
      </c>
      <c r="C451">
        <f>IF(ISERROR(VLOOKUP(A451,'BTC-USD'!$A$2:$E$1828,5,0)),"na",(VLOOKUP(A451,'BTC-USD'!$A$2:$E$1828,5,0)))</f>
        <v>19201.091797000001</v>
      </c>
      <c r="D451" t="str">
        <f>IF(ISERROR(VLOOKUP(A451,'SP500'!$A$2:$G$252,4,0)),"na",VLOOKUP(A451,'SP500'!$A$2:$G$252,4,0))</f>
        <v>na</v>
      </c>
      <c r="E451">
        <f>IF(ISERROR(VLOOKUP(A451,'ishare R3000 ETF'!$A$2:$G$1260,4,0)),"na",VLOOKUP(A451,'ishare R3000 ETF'!$A$2:$G$1260,4,0))</f>
        <v>216</v>
      </c>
      <c r="F451">
        <f>IF(ISERROR(VLOOKUP(A451,'^IXIC'!A451:$E$1260,5,0)),"na",VLOOKUP(A451,'^IXIC'!A451:$E$1260,5,0))</f>
        <v>12349.370117</v>
      </c>
      <c r="G451">
        <f>IF(ISERROR(VLOOKUP(A451,'EURUSD=X'!$A$2:$E$1307,4,0)),"na",VLOOKUP(A451,'EURUSD=X'!$A$2:$E$1307,4,0))</f>
        <v>1.2040789999999999</v>
      </c>
      <c r="H451">
        <f>IF(ISERROR(VLOOKUP(A451,'ETH-USD'!$A$2:$E$1776,5,0)),"na",VLOOKUP(A451,'ETH-USD'!$A$2:$E$1776,5,0))</f>
        <v>598.35235599999999</v>
      </c>
      <c r="I451">
        <f>IF(ISERROR(VLOOKUP(A451,'Russell 2000'!$A$1:$E$1260,5,0)),"na",VLOOKUP(A451,'Russell 2000'!$A$1:$E$1260,5,0))</f>
        <v>1838.030029</v>
      </c>
      <c r="J451">
        <f>IF(ISERROR(VLOOKUP(A451,'SOL-USD'!$A$2:$E$893,5,0)),"na",VLOOKUP(A451,'SOL-USD'!$A$2:$E$893,5,0))</f>
        <v>2.1154009999999999</v>
      </c>
      <c r="K451">
        <f>IF(ISERROR(VLOOKUP(A451,'AVAX-USD'!$A$2:$E$799,5,0)),"na",VLOOKUP(A451,'AVAX-USD'!$A$2:$E$799,5,0))</f>
        <v>3.7314180000000001</v>
      </c>
      <c r="L451">
        <f>IF(ISERROR(VLOOKUP(A451,'ADA-USD'!$A$2:$E$1776,5,0)),"na",VLOOKUP(A451,'ADA-USD'!$A$2:$E$1776,5,0))</f>
        <v>0.158557</v>
      </c>
      <c r="M451">
        <f>IF(ISERROR(VLOOKUP(A451,'DOT-USD'!$A$2:$E$761,5,0)),"na",VLOOKUP(A451,'DOT-USD'!$A$2:$E$761,5,0))</f>
        <v>5.4641570000000002</v>
      </c>
      <c r="N451">
        <f>IF(ISERROR(VLOOKUP(A451,'DOGE-USD'!$A$2:$G$1776,5,0)),"na",VLOOKUP(A451,'DOGE-USD'!$A$2:$G$1776,5,0))</f>
        <v>3.3739999999999998E-3</v>
      </c>
      <c r="O451">
        <f>IF(ISERROR(VLOOKUP(A451,'SHIB-USD'!$A$2:$G$780,5,0)),"na",VLOOKUP(A451,'SHIB-USD'!$A$2:$G$780,5,0))</f>
        <v>0</v>
      </c>
    </row>
    <row r="452" spans="1:15" x14ac:dyDescent="0.35">
      <c r="A452" s="3">
        <v>44166</v>
      </c>
      <c r="B452">
        <f>VLOOKUP(A452,Yields!$A$2:$B$1680,2,0)</f>
        <v>7.0000000000000007E-2</v>
      </c>
      <c r="C452">
        <f>IF(ISERROR(VLOOKUP(A452,'BTC-USD'!$A$2:$E$1828,5,0)),"na",(VLOOKUP(A452,'BTC-USD'!$A$2:$E$1828,5,0)))</f>
        <v>18802.998047000001</v>
      </c>
      <c r="D452" t="str">
        <f>IF(ISERROR(VLOOKUP(A452,'SP500'!$A$2:$G$252,4,0)),"na",VLOOKUP(A452,'SP500'!$A$2:$G$252,4,0))</f>
        <v>na</v>
      </c>
      <c r="E452">
        <f>IF(ISERROR(VLOOKUP(A452,'ishare R3000 ETF'!$A$2:$G$1260,4,0)),"na",VLOOKUP(A452,'ishare R3000 ETF'!$A$2:$G$1260,4,0))</f>
        <v>216.929993</v>
      </c>
      <c r="F452">
        <f>IF(ISERROR(VLOOKUP(A452,'^IXIC'!A452:$E$1260,5,0)),"na",VLOOKUP(A452,'^IXIC'!A452:$E$1260,5,0))</f>
        <v>12355.110352</v>
      </c>
      <c r="G452">
        <f>IF(ISERROR(VLOOKUP(A452,'EURUSD=X'!$A$2:$E$1307,4,0)),"na",VLOOKUP(A452,'EURUSD=X'!$A$2:$E$1307,4,0))</f>
        <v>1.1935990000000001</v>
      </c>
      <c r="H452">
        <f>IF(ISERROR(VLOOKUP(A452,'ETH-USD'!$A$2:$E$1776,5,0)),"na",VLOOKUP(A452,'ETH-USD'!$A$2:$E$1776,5,0))</f>
        <v>587.32415800000001</v>
      </c>
      <c r="I452">
        <f>IF(ISERROR(VLOOKUP(A452,'Russell 2000'!$A$1:$E$1260,5,0)),"na",VLOOKUP(A452,'Russell 2000'!$A$1:$E$1260,5,0))</f>
        <v>1836.0500489999999</v>
      </c>
      <c r="J452">
        <f>IF(ISERROR(VLOOKUP(A452,'SOL-USD'!$A$2:$E$893,5,0)),"na",VLOOKUP(A452,'SOL-USD'!$A$2:$E$893,5,0))</f>
        <v>1.976308</v>
      </c>
      <c r="K452">
        <f>IF(ISERROR(VLOOKUP(A452,'AVAX-USD'!$A$2:$E$799,5,0)),"na",VLOOKUP(A452,'AVAX-USD'!$A$2:$E$799,5,0))</f>
        <v>3.5793180000000002</v>
      </c>
      <c r="L452">
        <f>IF(ISERROR(VLOOKUP(A452,'ADA-USD'!$A$2:$E$1776,5,0)),"na",VLOOKUP(A452,'ADA-USD'!$A$2:$E$1776,5,0))</f>
        <v>0.15598300000000001</v>
      </c>
      <c r="M452">
        <f>IF(ISERROR(VLOOKUP(A452,'DOT-USD'!$A$2:$E$761,5,0)),"na",VLOOKUP(A452,'DOT-USD'!$A$2:$E$761,5,0))</f>
        <v>5.0935670000000002</v>
      </c>
      <c r="N452">
        <f>IF(ISERROR(VLOOKUP(A452,'DOGE-USD'!$A$2:$G$1776,5,0)),"na",VLOOKUP(A452,'DOGE-USD'!$A$2:$G$1776,5,0))</f>
        <v>3.3349999999999999E-3</v>
      </c>
      <c r="O452">
        <f>IF(ISERROR(VLOOKUP(A452,'SHIB-USD'!$A$2:$G$780,5,0)),"na",VLOOKUP(A452,'SHIB-USD'!$A$2:$G$780,5,0))</f>
        <v>0</v>
      </c>
    </row>
    <row r="453" spans="1:15" x14ac:dyDescent="0.35">
      <c r="A453" s="3">
        <v>44165</v>
      </c>
      <c r="B453">
        <f>VLOOKUP(A453,Yields!$A$2:$B$1680,2,0)</f>
        <v>0.08</v>
      </c>
      <c r="C453">
        <f>IF(ISERROR(VLOOKUP(A453,'BTC-USD'!$A$2:$E$1828,5,0)),"na",(VLOOKUP(A453,'BTC-USD'!$A$2:$E$1828,5,0)))</f>
        <v>19625.835938</v>
      </c>
      <c r="D453" t="str">
        <f>IF(ISERROR(VLOOKUP(A453,'SP500'!$A$2:$G$252,4,0)),"na",VLOOKUP(A453,'SP500'!$A$2:$G$252,4,0))</f>
        <v>na</v>
      </c>
      <c r="E453">
        <f>IF(ISERROR(VLOOKUP(A453,'ishare R3000 ETF'!$A$2:$G$1260,4,0)),"na",VLOOKUP(A453,'ishare R3000 ETF'!$A$2:$G$1260,4,0))</f>
        <v>213.470001</v>
      </c>
      <c r="F453">
        <f>IF(ISERROR(VLOOKUP(A453,'^IXIC'!A453:$E$1260,5,0)),"na",VLOOKUP(A453,'^IXIC'!A453:$E$1260,5,0))</f>
        <v>12198.740234000001</v>
      </c>
      <c r="G453">
        <f>IF(ISERROR(VLOOKUP(A453,'EURUSD=X'!$A$2:$E$1307,4,0)),"na",VLOOKUP(A453,'EURUSD=X'!$A$2:$E$1307,4,0))</f>
        <v>1.194415</v>
      </c>
      <c r="H453">
        <f>IF(ISERROR(VLOOKUP(A453,'ETH-USD'!$A$2:$E$1776,5,0)),"na",VLOOKUP(A453,'ETH-USD'!$A$2:$E$1776,5,0))</f>
        <v>614.84252900000001</v>
      </c>
      <c r="I453">
        <f>IF(ISERROR(VLOOKUP(A453,'Russell 2000'!$A$1:$E$1260,5,0)),"na",VLOOKUP(A453,'Russell 2000'!$A$1:$E$1260,5,0))</f>
        <v>1819.8199460000001</v>
      </c>
      <c r="J453">
        <f>IF(ISERROR(VLOOKUP(A453,'SOL-USD'!$A$2:$E$893,5,0)),"na",VLOOKUP(A453,'SOL-USD'!$A$2:$E$893,5,0))</f>
        <v>1.9668909999999999</v>
      </c>
      <c r="K453">
        <f>IF(ISERROR(VLOOKUP(A453,'AVAX-USD'!$A$2:$E$799,5,0)),"na",VLOOKUP(A453,'AVAX-USD'!$A$2:$E$799,5,0))</f>
        <v>3.6864240000000001</v>
      </c>
      <c r="L453">
        <f>IF(ISERROR(VLOOKUP(A453,'ADA-USD'!$A$2:$E$1776,5,0)),"na",VLOOKUP(A453,'ADA-USD'!$A$2:$E$1776,5,0))</f>
        <v>0.17130799999999999</v>
      </c>
      <c r="M453">
        <f>IF(ISERROR(VLOOKUP(A453,'DOT-USD'!$A$2:$E$761,5,0)),"na",VLOOKUP(A453,'DOT-USD'!$A$2:$E$761,5,0))</f>
        <v>5.37643</v>
      </c>
      <c r="N453">
        <f>IF(ISERROR(VLOOKUP(A453,'DOGE-USD'!$A$2:$G$1776,5,0)),"na",VLOOKUP(A453,'DOGE-USD'!$A$2:$G$1776,5,0))</f>
        <v>3.5509999999999999E-3</v>
      </c>
      <c r="O453">
        <f>IF(ISERROR(VLOOKUP(A453,'SHIB-USD'!$A$2:$G$780,5,0)),"na",VLOOKUP(A453,'SHIB-USD'!$A$2:$G$780,5,0))</f>
        <v>0</v>
      </c>
    </row>
    <row r="454" spans="1:15" x14ac:dyDescent="0.35">
      <c r="A454" s="3">
        <v>44162</v>
      </c>
      <c r="B454">
        <f>VLOOKUP(A454,Yields!$A$2:$B$1680,2,0)</f>
        <v>0.09</v>
      </c>
      <c r="C454">
        <f>IF(ISERROR(VLOOKUP(A454,'BTC-USD'!$A$2:$E$1828,5,0)),"na",(VLOOKUP(A454,'BTC-USD'!$A$2:$E$1828,5,0)))</f>
        <v>17108.402343999998</v>
      </c>
      <c r="D454" t="str">
        <f>IF(ISERROR(VLOOKUP(A454,'SP500'!$A$2:$G$252,4,0)),"na",VLOOKUP(A454,'SP500'!$A$2:$G$252,4,0))</f>
        <v>na</v>
      </c>
      <c r="E454">
        <f>IF(ISERROR(VLOOKUP(A454,'ishare R3000 ETF'!$A$2:$G$1260,4,0)),"na",VLOOKUP(A454,'ishare R3000 ETF'!$A$2:$G$1260,4,0))</f>
        <v>215.779999</v>
      </c>
      <c r="F454">
        <f>IF(ISERROR(VLOOKUP(A454,'^IXIC'!A454:$E$1260,5,0)),"na",VLOOKUP(A454,'^IXIC'!A454:$E$1260,5,0))</f>
        <v>12205.849609000001</v>
      </c>
      <c r="G454">
        <f>IF(ISERROR(VLOOKUP(A454,'EURUSD=X'!$A$2:$E$1307,4,0)),"na",VLOOKUP(A454,'EURUSD=X'!$A$2:$E$1307,4,0))</f>
        <v>1.1910719999999999</v>
      </c>
      <c r="H454">
        <f>IF(ISERROR(VLOOKUP(A454,'ETH-USD'!$A$2:$E$1776,5,0)),"na",VLOOKUP(A454,'ETH-USD'!$A$2:$E$1776,5,0))</f>
        <v>517.49371299999996</v>
      </c>
      <c r="I454">
        <f>IF(ISERROR(VLOOKUP(A454,'Russell 2000'!$A$1:$E$1260,5,0)),"na",VLOOKUP(A454,'Russell 2000'!$A$1:$E$1260,5,0))</f>
        <v>1855.2700199999999</v>
      </c>
      <c r="J454">
        <f>IF(ISERROR(VLOOKUP(A454,'SOL-USD'!$A$2:$E$893,5,0)),"na",VLOOKUP(A454,'SOL-USD'!$A$2:$E$893,5,0))</f>
        <v>1.8579490000000001</v>
      </c>
      <c r="K454">
        <f>IF(ISERROR(VLOOKUP(A454,'AVAX-USD'!$A$2:$E$799,5,0)),"na",VLOOKUP(A454,'AVAX-USD'!$A$2:$E$799,5,0))</f>
        <v>3.592152</v>
      </c>
      <c r="L454">
        <f>IF(ISERROR(VLOOKUP(A454,'ADA-USD'!$A$2:$E$1776,5,0)),"na",VLOOKUP(A454,'ADA-USD'!$A$2:$E$1776,5,0))</f>
        <v>0.14102799999999999</v>
      </c>
      <c r="M454">
        <f>IF(ISERROR(VLOOKUP(A454,'DOT-USD'!$A$2:$E$761,5,0)),"na",VLOOKUP(A454,'DOT-USD'!$A$2:$E$761,5,0))</f>
        <v>4.7827900000000003</v>
      </c>
      <c r="N454">
        <f>IF(ISERROR(VLOOKUP(A454,'DOGE-USD'!$A$2:$G$1776,5,0)),"na",VLOOKUP(A454,'DOGE-USD'!$A$2:$G$1776,5,0))</f>
        <v>3.2750000000000001E-3</v>
      </c>
      <c r="O454">
        <f>IF(ISERROR(VLOOKUP(A454,'SHIB-USD'!$A$2:$G$780,5,0)),"na",VLOOKUP(A454,'SHIB-USD'!$A$2:$G$780,5,0))</f>
        <v>0</v>
      </c>
    </row>
    <row r="455" spans="1:15" x14ac:dyDescent="0.35">
      <c r="A455" s="3">
        <v>44160</v>
      </c>
      <c r="B455">
        <f>VLOOKUP(A455,Yields!$A$2:$B$1680,2,0)</f>
        <v>7.0000000000000007E-2</v>
      </c>
      <c r="C455">
        <f>IF(ISERROR(VLOOKUP(A455,'BTC-USD'!$A$2:$E$1828,5,0)),"na",(VLOOKUP(A455,'BTC-USD'!$A$2:$E$1828,5,0)))</f>
        <v>18732.121093999998</v>
      </c>
      <c r="D455" t="str">
        <f>IF(ISERROR(VLOOKUP(A455,'SP500'!$A$2:$G$252,4,0)),"na",VLOOKUP(A455,'SP500'!$A$2:$G$252,4,0))</f>
        <v>na</v>
      </c>
      <c r="E455">
        <f>IF(ISERROR(VLOOKUP(A455,'ishare R3000 ETF'!$A$2:$G$1260,4,0)),"na",VLOOKUP(A455,'ishare R3000 ETF'!$A$2:$G$1260,4,0))</f>
        <v>214.490005</v>
      </c>
      <c r="F455">
        <f>IF(ISERROR(VLOOKUP(A455,'^IXIC'!A455:$E$1260,5,0)),"na",VLOOKUP(A455,'^IXIC'!A455:$E$1260,5,0))</f>
        <v>12094.400390999999</v>
      </c>
      <c r="G455">
        <f>IF(ISERROR(VLOOKUP(A455,'EURUSD=X'!$A$2:$E$1307,4,0)),"na",VLOOKUP(A455,'EURUSD=X'!$A$2:$E$1307,4,0))</f>
        <v>1.1882839999999999</v>
      </c>
      <c r="H455">
        <f>IF(ISERROR(VLOOKUP(A455,'ETH-USD'!$A$2:$E$1776,5,0)),"na",VLOOKUP(A455,'ETH-USD'!$A$2:$E$1776,5,0))</f>
        <v>570.686646</v>
      </c>
      <c r="I455">
        <f>IF(ISERROR(VLOOKUP(A455,'Russell 2000'!$A$1:$E$1260,5,0)),"na",VLOOKUP(A455,'Russell 2000'!$A$1:$E$1260,5,0))</f>
        <v>1845.0200199999999</v>
      </c>
      <c r="J455">
        <f>IF(ISERROR(VLOOKUP(A455,'SOL-USD'!$A$2:$E$893,5,0)),"na",VLOOKUP(A455,'SOL-USD'!$A$2:$E$893,5,0))</f>
        <v>2.2700339999999999</v>
      </c>
      <c r="K455">
        <f>IF(ISERROR(VLOOKUP(A455,'AVAX-USD'!$A$2:$E$799,5,0)),"na",VLOOKUP(A455,'AVAX-USD'!$A$2:$E$799,5,0))</f>
        <v>4.0495029999999996</v>
      </c>
      <c r="L455">
        <f>IF(ISERROR(VLOOKUP(A455,'ADA-USD'!$A$2:$E$1776,5,0)),"na",VLOOKUP(A455,'ADA-USD'!$A$2:$E$1776,5,0))</f>
        <v>0.15516199999999999</v>
      </c>
      <c r="M455">
        <f>IF(ISERROR(VLOOKUP(A455,'DOT-USD'!$A$2:$E$761,5,0)),"na",VLOOKUP(A455,'DOT-USD'!$A$2:$E$761,5,0))</f>
        <v>5.3098599999999996</v>
      </c>
      <c r="N455">
        <f>IF(ISERROR(VLOOKUP(A455,'DOGE-USD'!$A$2:$G$1776,5,0)),"na",VLOOKUP(A455,'DOGE-USD'!$A$2:$G$1776,5,0))</f>
        <v>3.7269999999999998E-3</v>
      </c>
      <c r="O455">
        <f>IF(ISERROR(VLOOKUP(A455,'SHIB-USD'!$A$2:$G$780,5,0)),"na",VLOOKUP(A455,'SHIB-USD'!$A$2:$G$780,5,0))</f>
        <v>0</v>
      </c>
    </row>
    <row r="456" spans="1:15" x14ac:dyDescent="0.35">
      <c r="A456" s="3">
        <v>44159</v>
      </c>
      <c r="B456">
        <f>VLOOKUP(A456,Yields!$A$2:$B$1680,2,0)</f>
        <v>0.08</v>
      </c>
      <c r="C456">
        <f>IF(ISERROR(VLOOKUP(A456,'BTC-USD'!$A$2:$E$1828,5,0)),"na",(VLOOKUP(A456,'BTC-USD'!$A$2:$E$1828,5,0)))</f>
        <v>19107.464843999998</v>
      </c>
      <c r="D456" t="str">
        <f>IF(ISERROR(VLOOKUP(A456,'SP500'!$A$2:$G$252,4,0)),"na",VLOOKUP(A456,'SP500'!$A$2:$G$252,4,0))</f>
        <v>na</v>
      </c>
      <c r="E456">
        <f>IF(ISERROR(VLOOKUP(A456,'ishare R3000 ETF'!$A$2:$G$1260,4,0)),"na",VLOOKUP(A456,'ishare R3000 ETF'!$A$2:$G$1260,4,0))</f>
        <v>213.38000500000001</v>
      </c>
      <c r="F456">
        <f>IF(ISERROR(VLOOKUP(A456,'^IXIC'!A456:$E$1260,5,0)),"na",VLOOKUP(A456,'^IXIC'!A456:$E$1260,5,0))</f>
        <v>12036.790039</v>
      </c>
      <c r="G456">
        <f>IF(ISERROR(VLOOKUP(A456,'EURUSD=X'!$A$2:$E$1307,4,0)),"na",VLOOKUP(A456,'EURUSD=X'!$A$2:$E$1307,4,0))</f>
        <v>1.183894</v>
      </c>
      <c r="H456">
        <f>IF(ISERROR(VLOOKUP(A456,'ETH-USD'!$A$2:$E$1776,5,0)),"na",VLOOKUP(A456,'ETH-USD'!$A$2:$E$1776,5,0))</f>
        <v>603.89776600000005</v>
      </c>
      <c r="I456">
        <f>IF(ISERROR(VLOOKUP(A456,'Russell 2000'!$A$1:$E$1260,5,0)),"na",VLOOKUP(A456,'Russell 2000'!$A$1:$E$1260,5,0))</f>
        <v>1853.530029</v>
      </c>
      <c r="J456">
        <f>IF(ISERROR(VLOOKUP(A456,'SOL-USD'!$A$2:$E$893,5,0)),"na",VLOOKUP(A456,'SOL-USD'!$A$2:$E$893,5,0))</f>
        <v>2.2679670000000001</v>
      </c>
      <c r="K456">
        <f>IF(ISERROR(VLOOKUP(A456,'AVAX-USD'!$A$2:$E$799,5,0)),"na",VLOOKUP(A456,'AVAX-USD'!$A$2:$E$799,5,0))</f>
        <v>4.266966</v>
      </c>
      <c r="L456">
        <f>IF(ISERROR(VLOOKUP(A456,'ADA-USD'!$A$2:$E$1776,5,0)),"na",VLOOKUP(A456,'ADA-USD'!$A$2:$E$1776,5,0))</f>
        <v>0.166323</v>
      </c>
      <c r="M456">
        <f>IF(ISERROR(VLOOKUP(A456,'DOT-USD'!$A$2:$E$761,5,0)),"na",VLOOKUP(A456,'DOT-USD'!$A$2:$E$761,5,0))</f>
        <v>5.7294460000000003</v>
      </c>
      <c r="N456">
        <f>IF(ISERROR(VLOOKUP(A456,'DOGE-USD'!$A$2:$G$1776,5,0)),"na",VLOOKUP(A456,'DOGE-USD'!$A$2:$G$1776,5,0))</f>
        <v>4.2040000000000003E-3</v>
      </c>
      <c r="O456">
        <f>IF(ISERROR(VLOOKUP(A456,'SHIB-USD'!$A$2:$G$780,5,0)),"na",VLOOKUP(A456,'SHIB-USD'!$A$2:$G$780,5,0))</f>
        <v>0</v>
      </c>
    </row>
    <row r="457" spans="1:15" x14ac:dyDescent="0.35">
      <c r="A457" s="3">
        <v>44158</v>
      </c>
      <c r="B457">
        <f>VLOOKUP(A457,Yields!$A$2:$B$1680,2,0)</f>
        <v>0.08</v>
      </c>
      <c r="C457">
        <f>IF(ISERROR(VLOOKUP(A457,'BTC-USD'!$A$2:$E$1828,5,0)),"na",(VLOOKUP(A457,'BTC-USD'!$A$2:$E$1828,5,0)))</f>
        <v>18364.121093999998</v>
      </c>
      <c r="D457" t="str">
        <f>IF(ISERROR(VLOOKUP(A457,'SP500'!$A$2:$G$252,4,0)),"na",VLOOKUP(A457,'SP500'!$A$2:$G$252,4,0))</f>
        <v>na</v>
      </c>
      <c r="E457">
        <f>IF(ISERROR(VLOOKUP(A457,'ishare R3000 ETF'!$A$2:$G$1260,4,0)),"na",VLOOKUP(A457,'ishare R3000 ETF'!$A$2:$G$1260,4,0))</f>
        <v>210.86000100000001</v>
      </c>
      <c r="F457">
        <f>IF(ISERROR(VLOOKUP(A457,'^IXIC'!A457:$E$1260,5,0)),"na",VLOOKUP(A457,'^IXIC'!A457:$E$1260,5,0))</f>
        <v>11880.629883</v>
      </c>
      <c r="G457">
        <f>IF(ISERROR(VLOOKUP(A457,'EURUSD=X'!$A$2:$E$1307,4,0)),"na",VLOOKUP(A457,'EURUSD=X'!$A$2:$E$1307,4,0))</f>
        <v>1.1803170000000001</v>
      </c>
      <c r="H457">
        <f>IF(ISERROR(VLOOKUP(A457,'ETH-USD'!$A$2:$E$1776,5,0)),"na",VLOOKUP(A457,'ETH-USD'!$A$2:$E$1776,5,0))</f>
        <v>608.45404099999996</v>
      </c>
      <c r="I457">
        <f>IF(ISERROR(VLOOKUP(A457,'Russell 2000'!$A$1:$E$1260,5,0)),"na",VLOOKUP(A457,'Russell 2000'!$A$1:$E$1260,5,0))</f>
        <v>1818.3000489999999</v>
      </c>
      <c r="J457">
        <f>IF(ISERROR(VLOOKUP(A457,'SOL-USD'!$A$2:$E$893,5,0)),"na",VLOOKUP(A457,'SOL-USD'!$A$2:$E$893,5,0))</f>
        <v>2.2763770000000001</v>
      </c>
      <c r="K457">
        <f>IF(ISERROR(VLOOKUP(A457,'AVAX-USD'!$A$2:$E$799,5,0)),"na",VLOOKUP(A457,'AVAX-USD'!$A$2:$E$799,5,0))</f>
        <v>4.0684279999999999</v>
      </c>
      <c r="L457">
        <f>IF(ISERROR(VLOOKUP(A457,'ADA-USD'!$A$2:$E$1776,5,0)),"na",VLOOKUP(A457,'ADA-USD'!$A$2:$E$1776,5,0))</f>
        <v>0.15351000000000001</v>
      </c>
      <c r="M457">
        <f>IF(ISERROR(VLOOKUP(A457,'DOT-USD'!$A$2:$E$761,5,0)),"na",VLOOKUP(A457,'DOT-USD'!$A$2:$E$761,5,0))</f>
        <v>5.9069320000000003</v>
      </c>
      <c r="N457">
        <f>IF(ISERROR(VLOOKUP(A457,'DOGE-USD'!$A$2:$G$1776,5,0)),"na",VLOOKUP(A457,'DOGE-USD'!$A$2:$G$1776,5,0))</f>
        <v>3.6480000000000002E-3</v>
      </c>
      <c r="O457">
        <f>IF(ISERROR(VLOOKUP(A457,'SHIB-USD'!$A$2:$G$780,5,0)),"na",VLOOKUP(A457,'SHIB-USD'!$A$2:$G$780,5,0))</f>
        <v>0</v>
      </c>
    </row>
    <row r="458" spans="1:15" x14ac:dyDescent="0.35">
      <c r="A458" s="3">
        <v>44155</v>
      </c>
      <c r="B458">
        <f>VLOOKUP(A458,Yields!$A$2:$B$1680,2,0)</f>
        <v>0.09</v>
      </c>
      <c r="C458">
        <f>IF(ISERROR(VLOOKUP(A458,'BTC-USD'!$A$2:$E$1828,5,0)),"na",(VLOOKUP(A458,'BTC-USD'!$A$2:$E$1828,5,0)))</f>
        <v>18621.314452999999</v>
      </c>
      <c r="D458" t="str">
        <f>IF(ISERROR(VLOOKUP(A458,'SP500'!$A$2:$G$252,4,0)),"na",VLOOKUP(A458,'SP500'!$A$2:$G$252,4,0))</f>
        <v>na</v>
      </c>
      <c r="E458">
        <f>IF(ISERROR(VLOOKUP(A458,'ishare R3000 ETF'!$A$2:$G$1260,4,0)),"na",VLOOKUP(A458,'ishare R3000 ETF'!$A$2:$G$1260,4,0))</f>
        <v>210.5</v>
      </c>
      <c r="F458">
        <f>IF(ISERROR(VLOOKUP(A458,'^IXIC'!A458:$E$1260,5,0)),"na",VLOOKUP(A458,'^IXIC'!A458:$E$1260,5,0))</f>
        <v>11854.969727</v>
      </c>
      <c r="G458">
        <f>IF(ISERROR(VLOOKUP(A458,'EURUSD=X'!$A$2:$E$1307,4,0)),"na",VLOOKUP(A458,'EURUSD=X'!$A$2:$E$1307,4,0))</f>
        <v>1.1851849999999999</v>
      </c>
      <c r="H458">
        <f>IF(ISERROR(VLOOKUP(A458,'ETH-USD'!$A$2:$E$1776,5,0)),"na",VLOOKUP(A458,'ETH-USD'!$A$2:$E$1776,5,0))</f>
        <v>509.74456800000002</v>
      </c>
      <c r="I458">
        <f>IF(ISERROR(VLOOKUP(A458,'Russell 2000'!$A$1:$E$1260,5,0)),"na",VLOOKUP(A458,'Russell 2000'!$A$1:$E$1260,5,0))</f>
        <v>1785.339966</v>
      </c>
      <c r="J458">
        <f>IF(ISERROR(VLOOKUP(A458,'SOL-USD'!$A$2:$E$893,5,0)),"na",VLOOKUP(A458,'SOL-USD'!$A$2:$E$893,5,0))</f>
        <v>2.0953919999999999</v>
      </c>
      <c r="K458">
        <f>IF(ISERROR(VLOOKUP(A458,'AVAX-USD'!$A$2:$E$799,5,0)),"na",VLOOKUP(A458,'AVAX-USD'!$A$2:$E$799,5,0))</f>
        <v>3.7106050000000002</v>
      </c>
      <c r="L458">
        <f>IF(ISERROR(VLOOKUP(A458,'ADA-USD'!$A$2:$E$1776,5,0)),"na",VLOOKUP(A458,'ADA-USD'!$A$2:$E$1776,5,0))</f>
        <v>0.118226</v>
      </c>
      <c r="M458">
        <f>IF(ISERROR(VLOOKUP(A458,'DOT-USD'!$A$2:$E$761,5,0)),"na",VLOOKUP(A458,'DOT-USD'!$A$2:$E$761,5,0))</f>
        <v>5.2334360000000002</v>
      </c>
      <c r="N458">
        <f>IF(ISERROR(VLOOKUP(A458,'DOGE-USD'!$A$2:$G$1776,5,0)),"na",VLOOKUP(A458,'DOGE-USD'!$A$2:$G$1776,5,0))</f>
        <v>2.9840000000000001E-3</v>
      </c>
      <c r="O458">
        <f>IF(ISERROR(VLOOKUP(A458,'SHIB-USD'!$A$2:$G$780,5,0)),"na",VLOOKUP(A458,'SHIB-USD'!$A$2:$G$780,5,0))</f>
        <v>0</v>
      </c>
    </row>
    <row r="459" spans="1:15" x14ac:dyDescent="0.35">
      <c r="A459" s="3">
        <v>44154</v>
      </c>
      <c r="B459">
        <f>VLOOKUP(A459,Yields!$A$2:$B$1680,2,0)</f>
        <v>0.08</v>
      </c>
      <c r="C459">
        <f>IF(ISERROR(VLOOKUP(A459,'BTC-USD'!$A$2:$E$1828,5,0)),"na",(VLOOKUP(A459,'BTC-USD'!$A$2:$E$1828,5,0)))</f>
        <v>17817.089843999998</v>
      </c>
      <c r="D459" t="str">
        <f>IF(ISERROR(VLOOKUP(A459,'SP500'!$A$2:$G$252,4,0)),"na",VLOOKUP(A459,'SP500'!$A$2:$G$252,4,0))</f>
        <v>na</v>
      </c>
      <c r="E459">
        <f>IF(ISERROR(VLOOKUP(A459,'ishare R3000 ETF'!$A$2:$G$1260,4,0)),"na",VLOOKUP(A459,'ishare R3000 ETF'!$A$2:$G$1260,4,0))</f>
        <v>209.80999800000001</v>
      </c>
      <c r="F459">
        <f>IF(ISERROR(VLOOKUP(A459,'^IXIC'!A459:$E$1260,5,0)),"na",VLOOKUP(A459,'^IXIC'!A459:$E$1260,5,0))</f>
        <v>11904.709961</v>
      </c>
      <c r="G459">
        <f>IF(ISERROR(VLOOKUP(A459,'EURUSD=X'!$A$2:$E$1307,4,0)),"na",VLOOKUP(A459,'EURUSD=X'!$A$2:$E$1307,4,0))</f>
        <v>1.18174</v>
      </c>
      <c r="H459">
        <f>IF(ISERROR(VLOOKUP(A459,'ETH-USD'!$A$2:$E$1776,5,0)),"na",VLOOKUP(A459,'ETH-USD'!$A$2:$E$1776,5,0))</f>
        <v>471.63043199999998</v>
      </c>
      <c r="I459">
        <f>IF(ISERROR(VLOOKUP(A459,'Russell 2000'!$A$1:$E$1260,5,0)),"na",VLOOKUP(A459,'Russell 2000'!$A$1:$E$1260,5,0))</f>
        <v>1784.130005</v>
      </c>
      <c r="J459">
        <f>IF(ISERROR(VLOOKUP(A459,'SOL-USD'!$A$2:$E$893,5,0)),"na",VLOOKUP(A459,'SOL-USD'!$A$2:$E$893,5,0))</f>
        <v>2.0767690000000001</v>
      </c>
      <c r="K459">
        <f>IF(ISERROR(VLOOKUP(A459,'AVAX-USD'!$A$2:$E$799,5,0)),"na",VLOOKUP(A459,'AVAX-USD'!$A$2:$E$799,5,0))</f>
        <v>3.6270039999999999</v>
      </c>
      <c r="L459">
        <f>IF(ISERROR(VLOOKUP(A459,'ADA-USD'!$A$2:$E$1776,5,0)),"na",VLOOKUP(A459,'ADA-USD'!$A$2:$E$1776,5,0))</f>
        <v>0.105866</v>
      </c>
      <c r="M459">
        <f>IF(ISERROR(VLOOKUP(A459,'DOT-USD'!$A$2:$E$761,5,0)),"na",VLOOKUP(A459,'DOT-USD'!$A$2:$E$761,5,0))</f>
        <v>4.7567659999999998</v>
      </c>
      <c r="N459">
        <f>IF(ISERROR(VLOOKUP(A459,'DOGE-USD'!$A$2:$G$1776,5,0)),"na",VLOOKUP(A459,'DOGE-USD'!$A$2:$G$1776,5,0))</f>
        <v>2.911E-3</v>
      </c>
      <c r="O459">
        <f>IF(ISERROR(VLOOKUP(A459,'SHIB-USD'!$A$2:$G$780,5,0)),"na",VLOOKUP(A459,'SHIB-USD'!$A$2:$G$780,5,0))</f>
        <v>0</v>
      </c>
    </row>
    <row r="460" spans="1:15" x14ac:dyDescent="0.35">
      <c r="A460" s="3">
        <v>44153</v>
      </c>
      <c r="B460">
        <f>VLOOKUP(A460,Yields!$A$2:$B$1680,2,0)</f>
        <v>7.0000000000000007E-2</v>
      </c>
      <c r="C460">
        <f>IF(ISERROR(VLOOKUP(A460,'BTC-USD'!$A$2:$E$1828,5,0)),"na",(VLOOKUP(A460,'BTC-USD'!$A$2:$E$1828,5,0)))</f>
        <v>17804.005859000001</v>
      </c>
      <c r="D460" t="str">
        <f>IF(ISERROR(VLOOKUP(A460,'SP500'!$A$2:$G$252,4,0)),"na",VLOOKUP(A460,'SP500'!$A$2:$G$252,4,0))</f>
        <v>na</v>
      </c>
      <c r="E460">
        <f>IF(ISERROR(VLOOKUP(A460,'ishare R3000 ETF'!$A$2:$G$1260,4,0)),"na",VLOOKUP(A460,'ishare R3000 ETF'!$A$2:$G$1260,4,0))</f>
        <v>210.55999800000001</v>
      </c>
      <c r="F460">
        <f>IF(ISERROR(VLOOKUP(A460,'^IXIC'!A460:$E$1260,5,0)),"na",VLOOKUP(A460,'^IXIC'!A460:$E$1260,5,0))</f>
        <v>11801.599609000001</v>
      </c>
      <c r="G460">
        <f>IF(ISERROR(VLOOKUP(A460,'EURUSD=X'!$A$2:$E$1307,4,0)),"na",VLOOKUP(A460,'EURUSD=X'!$A$2:$E$1307,4,0))</f>
        <v>1.1851149999999999</v>
      </c>
      <c r="H460">
        <f>IF(ISERROR(VLOOKUP(A460,'ETH-USD'!$A$2:$E$1776,5,0)),"na",VLOOKUP(A460,'ETH-USD'!$A$2:$E$1776,5,0))</f>
        <v>479.48406999999997</v>
      </c>
      <c r="I460">
        <f>IF(ISERROR(VLOOKUP(A460,'Russell 2000'!$A$1:$E$1260,5,0)),"na",VLOOKUP(A460,'Russell 2000'!$A$1:$E$1260,5,0))</f>
        <v>1769.3199460000001</v>
      </c>
      <c r="J460">
        <f>IF(ISERROR(VLOOKUP(A460,'SOL-USD'!$A$2:$E$893,5,0)),"na",VLOOKUP(A460,'SOL-USD'!$A$2:$E$893,5,0))</f>
        <v>2.1150289999999998</v>
      </c>
      <c r="K460">
        <f>IF(ISERROR(VLOOKUP(A460,'AVAX-USD'!$A$2:$E$799,5,0)),"na",VLOOKUP(A460,'AVAX-USD'!$A$2:$E$799,5,0))</f>
        <v>3.7486809999999999</v>
      </c>
      <c r="L460">
        <f>IF(ISERROR(VLOOKUP(A460,'ADA-USD'!$A$2:$E$1776,5,0)),"na",VLOOKUP(A460,'ADA-USD'!$A$2:$E$1776,5,0))</f>
        <v>0.106403</v>
      </c>
      <c r="M460">
        <f>IF(ISERROR(VLOOKUP(A460,'DOT-USD'!$A$2:$E$761,5,0)),"na",VLOOKUP(A460,'DOT-USD'!$A$2:$E$761,5,0))</f>
        <v>4.6796629999999997</v>
      </c>
      <c r="N460">
        <f>IF(ISERROR(VLOOKUP(A460,'DOGE-USD'!$A$2:$G$1776,5,0)),"na",VLOOKUP(A460,'DOGE-USD'!$A$2:$G$1776,5,0))</f>
        <v>2.9090000000000001E-3</v>
      </c>
      <c r="O460">
        <f>IF(ISERROR(VLOOKUP(A460,'SHIB-USD'!$A$2:$G$780,5,0)),"na",VLOOKUP(A460,'SHIB-USD'!$A$2:$G$780,5,0))</f>
        <v>0</v>
      </c>
    </row>
    <row r="461" spans="1:15" x14ac:dyDescent="0.35">
      <c r="A461" s="3">
        <v>44152</v>
      </c>
      <c r="B461">
        <f>VLOOKUP(A461,Yields!$A$2:$B$1680,2,0)</f>
        <v>0.08</v>
      </c>
      <c r="C461">
        <f>IF(ISERROR(VLOOKUP(A461,'BTC-USD'!$A$2:$E$1828,5,0)),"na",(VLOOKUP(A461,'BTC-USD'!$A$2:$E$1828,5,0)))</f>
        <v>17645.40625</v>
      </c>
      <c r="D461" t="str">
        <f>IF(ISERROR(VLOOKUP(A461,'SP500'!$A$2:$G$252,4,0)),"na",VLOOKUP(A461,'SP500'!$A$2:$G$252,4,0))</f>
        <v>na</v>
      </c>
      <c r="E461">
        <f>IF(ISERROR(VLOOKUP(A461,'ishare R3000 ETF'!$A$2:$G$1260,4,0)),"na",VLOOKUP(A461,'ishare R3000 ETF'!$A$2:$G$1260,4,0))</f>
        <v>211.270004</v>
      </c>
      <c r="F461">
        <f>IF(ISERROR(VLOOKUP(A461,'^IXIC'!A461:$E$1260,5,0)),"na",VLOOKUP(A461,'^IXIC'!A461:$E$1260,5,0))</f>
        <v>11899.339844</v>
      </c>
      <c r="G461">
        <f>IF(ISERROR(VLOOKUP(A461,'EURUSD=X'!$A$2:$E$1307,4,0)),"na",VLOOKUP(A461,'EURUSD=X'!$A$2:$E$1307,4,0))</f>
        <v>1.184553</v>
      </c>
      <c r="H461">
        <f>IF(ISERROR(VLOOKUP(A461,'ETH-USD'!$A$2:$E$1776,5,0)),"na",VLOOKUP(A461,'ETH-USD'!$A$2:$E$1776,5,0))</f>
        <v>480.36007699999999</v>
      </c>
      <c r="I461">
        <f>IF(ISERROR(VLOOKUP(A461,'Russell 2000'!$A$1:$E$1260,5,0)),"na",VLOOKUP(A461,'Russell 2000'!$A$1:$E$1260,5,0))</f>
        <v>1791.910034</v>
      </c>
      <c r="J461">
        <f>IF(ISERROR(VLOOKUP(A461,'SOL-USD'!$A$2:$E$893,5,0)),"na",VLOOKUP(A461,'SOL-USD'!$A$2:$E$893,5,0))</f>
        <v>2.2021809999999999</v>
      </c>
      <c r="K461">
        <f>IF(ISERROR(VLOOKUP(A461,'AVAX-USD'!$A$2:$E$799,5,0)),"na",VLOOKUP(A461,'AVAX-USD'!$A$2:$E$799,5,0))</f>
        <v>3.8317679999999998</v>
      </c>
      <c r="L461">
        <f>IF(ISERROR(VLOOKUP(A461,'ADA-USD'!$A$2:$E$1776,5,0)),"na",VLOOKUP(A461,'ADA-USD'!$A$2:$E$1776,5,0))</f>
        <v>0.1096</v>
      </c>
      <c r="M461">
        <f>IF(ISERROR(VLOOKUP(A461,'DOT-USD'!$A$2:$E$761,5,0)),"na",VLOOKUP(A461,'DOT-USD'!$A$2:$E$761,5,0))</f>
        <v>4.8446660000000001</v>
      </c>
      <c r="N461">
        <f>IF(ISERROR(VLOOKUP(A461,'DOGE-USD'!$A$2:$G$1776,5,0)),"na",VLOOKUP(A461,'DOGE-USD'!$A$2:$G$1776,5,0))</f>
        <v>2.9359999999999998E-3</v>
      </c>
      <c r="O461">
        <f>IF(ISERROR(VLOOKUP(A461,'SHIB-USD'!$A$2:$G$780,5,0)),"na",VLOOKUP(A461,'SHIB-USD'!$A$2:$G$780,5,0))</f>
        <v>0</v>
      </c>
    </row>
    <row r="462" spans="1:15" x14ac:dyDescent="0.35">
      <c r="A462" s="3">
        <v>44151</v>
      </c>
      <c r="B462">
        <f>VLOOKUP(A462,Yields!$A$2:$B$1680,2,0)</f>
        <v>0.09</v>
      </c>
      <c r="C462">
        <f>IF(ISERROR(VLOOKUP(A462,'BTC-USD'!$A$2:$E$1828,5,0)),"na",(VLOOKUP(A462,'BTC-USD'!$A$2:$E$1828,5,0)))</f>
        <v>16716.111327999999</v>
      </c>
      <c r="D462" t="str">
        <f>IF(ISERROR(VLOOKUP(A462,'SP500'!$A$2:$G$252,4,0)),"na",VLOOKUP(A462,'SP500'!$A$2:$G$252,4,0))</f>
        <v>na</v>
      </c>
      <c r="E462">
        <f>IF(ISERROR(VLOOKUP(A462,'ishare R3000 ETF'!$A$2:$G$1260,4,0)),"na",VLOOKUP(A462,'ishare R3000 ETF'!$A$2:$G$1260,4,0))</f>
        <v>211.800003</v>
      </c>
      <c r="F462">
        <f>IF(ISERROR(VLOOKUP(A462,'^IXIC'!A462:$E$1260,5,0)),"na",VLOOKUP(A462,'^IXIC'!A462:$E$1260,5,0))</f>
        <v>11924.129883</v>
      </c>
      <c r="G462">
        <f>IF(ISERROR(VLOOKUP(A462,'EURUSD=X'!$A$2:$E$1307,4,0)),"na",VLOOKUP(A462,'EURUSD=X'!$A$2:$E$1307,4,0))</f>
        <v>1.1814739999999999</v>
      </c>
      <c r="H462">
        <f>IF(ISERROR(VLOOKUP(A462,'ETH-USD'!$A$2:$E$1776,5,0)),"na",VLOOKUP(A462,'ETH-USD'!$A$2:$E$1776,5,0))</f>
        <v>459.94030800000002</v>
      </c>
      <c r="I462">
        <f>IF(ISERROR(VLOOKUP(A462,'Russell 2000'!$A$1:$E$1260,5,0)),"na",VLOOKUP(A462,'Russell 2000'!$A$1:$E$1260,5,0))</f>
        <v>1785.339966</v>
      </c>
      <c r="J462">
        <f>IF(ISERROR(VLOOKUP(A462,'SOL-USD'!$A$2:$E$893,5,0)),"na",VLOOKUP(A462,'SOL-USD'!$A$2:$E$893,5,0))</f>
        <v>2.2553550000000002</v>
      </c>
      <c r="K462">
        <f>IF(ISERROR(VLOOKUP(A462,'AVAX-USD'!$A$2:$E$799,5,0)),"na",VLOOKUP(A462,'AVAX-USD'!$A$2:$E$799,5,0))</f>
        <v>3.716656</v>
      </c>
      <c r="L462">
        <f>IF(ISERROR(VLOOKUP(A462,'ADA-USD'!$A$2:$E$1776,5,0)),"na",VLOOKUP(A462,'ADA-USD'!$A$2:$E$1776,5,0))</f>
        <v>0.104008</v>
      </c>
      <c r="M462">
        <f>IF(ISERROR(VLOOKUP(A462,'DOT-USD'!$A$2:$E$761,5,0)),"na",VLOOKUP(A462,'DOT-USD'!$A$2:$E$761,5,0))</f>
        <v>4.4855</v>
      </c>
      <c r="N462">
        <f>IF(ISERROR(VLOOKUP(A462,'DOGE-USD'!$A$2:$G$1776,5,0)),"na",VLOOKUP(A462,'DOGE-USD'!$A$2:$G$1776,5,0))</f>
        <v>2.8860000000000001E-3</v>
      </c>
      <c r="O462">
        <f>IF(ISERROR(VLOOKUP(A462,'SHIB-USD'!$A$2:$G$780,5,0)),"na",VLOOKUP(A462,'SHIB-USD'!$A$2:$G$780,5,0))</f>
        <v>0</v>
      </c>
    </row>
    <row r="463" spans="1:15" x14ac:dyDescent="0.35">
      <c r="A463" s="3">
        <v>44148</v>
      </c>
      <c r="B463">
        <f>VLOOKUP(A463,Yields!$A$2:$B$1680,2,0)</f>
        <v>0.1</v>
      </c>
      <c r="C463">
        <f>IF(ISERROR(VLOOKUP(A463,'BTC-USD'!$A$2:$E$1828,5,0)),"na",(VLOOKUP(A463,'BTC-USD'!$A$2:$E$1828,5,0)))</f>
        <v>16317.808594</v>
      </c>
      <c r="D463" t="str">
        <f>IF(ISERROR(VLOOKUP(A463,'SP500'!$A$2:$G$252,4,0)),"na",VLOOKUP(A463,'SP500'!$A$2:$G$252,4,0))</f>
        <v>na</v>
      </c>
      <c r="E463">
        <f>IF(ISERROR(VLOOKUP(A463,'ishare R3000 ETF'!$A$2:$G$1260,4,0)),"na",VLOOKUP(A463,'ishare R3000 ETF'!$A$2:$G$1260,4,0))</f>
        <v>209.13000500000001</v>
      </c>
      <c r="F463">
        <f>IF(ISERROR(VLOOKUP(A463,'^IXIC'!A463:$E$1260,5,0)),"na",VLOOKUP(A463,'^IXIC'!A463:$E$1260,5,0))</f>
        <v>11829.290039</v>
      </c>
      <c r="G463">
        <f>IF(ISERROR(VLOOKUP(A463,'EURUSD=X'!$A$2:$E$1307,4,0)),"na",VLOOKUP(A463,'EURUSD=X'!$A$2:$E$1307,4,0))</f>
        <v>1.179969</v>
      </c>
      <c r="H463">
        <f>IF(ISERROR(VLOOKUP(A463,'ETH-USD'!$A$2:$E$1776,5,0)),"na",VLOOKUP(A463,'ETH-USD'!$A$2:$E$1776,5,0))</f>
        <v>474.62643400000002</v>
      </c>
      <c r="I463">
        <f>IF(ISERROR(VLOOKUP(A463,'Russell 2000'!$A$1:$E$1260,5,0)),"na",VLOOKUP(A463,'Russell 2000'!$A$1:$E$1260,5,0))</f>
        <v>1744.040039</v>
      </c>
      <c r="J463">
        <f>IF(ISERROR(VLOOKUP(A463,'SOL-USD'!$A$2:$E$893,5,0)),"na",VLOOKUP(A463,'SOL-USD'!$A$2:$E$893,5,0))</f>
        <v>2.0207920000000001</v>
      </c>
      <c r="K463">
        <f>IF(ISERROR(VLOOKUP(A463,'AVAX-USD'!$A$2:$E$799,5,0)),"na",VLOOKUP(A463,'AVAX-USD'!$A$2:$E$799,5,0))</f>
        <v>3.6978010000000001</v>
      </c>
      <c r="L463">
        <f>IF(ISERROR(VLOOKUP(A463,'ADA-USD'!$A$2:$E$1776,5,0)),"na",VLOOKUP(A463,'ADA-USD'!$A$2:$E$1776,5,0))</f>
        <v>0.106391</v>
      </c>
      <c r="M463">
        <f>IF(ISERROR(VLOOKUP(A463,'DOT-USD'!$A$2:$E$761,5,0)),"na",VLOOKUP(A463,'DOT-USD'!$A$2:$E$761,5,0))</f>
        <v>4.5401199999999999</v>
      </c>
      <c r="N463">
        <f>IF(ISERROR(VLOOKUP(A463,'DOGE-USD'!$A$2:$G$1776,5,0)),"na",VLOOKUP(A463,'DOGE-USD'!$A$2:$G$1776,5,0))</f>
        <v>2.8210000000000002E-3</v>
      </c>
      <c r="O463">
        <f>IF(ISERROR(VLOOKUP(A463,'SHIB-USD'!$A$2:$G$780,5,0)),"na",VLOOKUP(A463,'SHIB-USD'!$A$2:$G$780,5,0))</f>
        <v>0</v>
      </c>
    </row>
    <row r="464" spans="1:15" x14ac:dyDescent="0.35">
      <c r="A464" s="3">
        <v>44147</v>
      </c>
      <c r="B464">
        <f>VLOOKUP(A464,Yields!$A$2:$B$1680,2,0)</f>
        <v>0.1</v>
      </c>
      <c r="C464">
        <f>IF(ISERROR(VLOOKUP(A464,'BTC-USD'!$A$2:$E$1828,5,0)),"na",(VLOOKUP(A464,'BTC-USD'!$A$2:$E$1828,5,0)))</f>
        <v>16276.34375</v>
      </c>
      <c r="D464" t="str">
        <f>IF(ISERROR(VLOOKUP(A464,'SP500'!$A$2:$G$252,4,0)),"na",VLOOKUP(A464,'SP500'!$A$2:$G$252,4,0))</f>
        <v>na</v>
      </c>
      <c r="E464">
        <f>IF(ISERROR(VLOOKUP(A464,'ishare R3000 ETF'!$A$2:$G$1260,4,0)),"na",VLOOKUP(A464,'ishare R3000 ETF'!$A$2:$G$1260,4,0))</f>
        <v>206.820007</v>
      </c>
      <c r="F464">
        <f>IF(ISERROR(VLOOKUP(A464,'^IXIC'!A464:$E$1260,5,0)),"na",VLOOKUP(A464,'^IXIC'!A464:$E$1260,5,0))</f>
        <v>11709.589844</v>
      </c>
      <c r="G464">
        <f>IF(ISERROR(VLOOKUP(A464,'EURUSD=X'!$A$2:$E$1307,4,0)),"na",VLOOKUP(A464,'EURUSD=X'!$A$2:$E$1307,4,0))</f>
        <v>1.175959</v>
      </c>
      <c r="H464">
        <f>IF(ISERROR(VLOOKUP(A464,'ETH-USD'!$A$2:$E$1776,5,0)),"na",VLOOKUP(A464,'ETH-USD'!$A$2:$E$1776,5,0))</f>
        <v>461.00528000000003</v>
      </c>
      <c r="I464">
        <f>IF(ISERROR(VLOOKUP(A464,'Russell 2000'!$A$1:$E$1260,5,0)),"na",VLOOKUP(A464,'Russell 2000'!$A$1:$E$1260,5,0))</f>
        <v>1708.469971</v>
      </c>
      <c r="J464">
        <f>IF(ISERROR(VLOOKUP(A464,'SOL-USD'!$A$2:$E$893,5,0)),"na",VLOOKUP(A464,'SOL-USD'!$A$2:$E$893,5,0))</f>
        <v>1.899138</v>
      </c>
      <c r="K464">
        <f>IF(ISERROR(VLOOKUP(A464,'AVAX-USD'!$A$2:$E$799,5,0)),"na",VLOOKUP(A464,'AVAX-USD'!$A$2:$E$799,5,0))</f>
        <v>3.4291429999999998</v>
      </c>
      <c r="L464">
        <f>IF(ISERROR(VLOOKUP(A464,'ADA-USD'!$A$2:$E$1776,5,0)),"na",VLOOKUP(A464,'ADA-USD'!$A$2:$E$1776,5,0))</f>
        <v>0.10452500000000001</v>
      </c>
      <c r="M464">
        <f>IF(ISERROR(VLOOKUP(A464,'DOT-USD'!$A$2:$E$761,5,0)),"na",VLOOKUP(A464,'DOT-USD'!$A$2:$E$761,5,0))</f>
        <v>4.3992399999999998</v>
      </c>
      <c r="N464">
        <f>IF(ISERROR(VLOOKUP(A464,'DOGE-USD'!$A$2:$G$1776,5,0)),"na",VLOOKUP(A464,'DOGE-USD'!$A$2:$G$1776,5,0))</f>
        <v>2.7789999999999998E-3</v>
      </c>
      <c r="O464">
        <f>IF(ISERROR(VLOOKUP(A464,'SHIB-USD'!$A$2:$G$780,5,0)),"na",VLOOKUP(A464,'SHIB-USD'!$A$2:$G$780,5,0))</f>
        <v>0</v>
      </c>
    </row>
    <row r="465" spans="1:15" x14ac:dyDescent="0.35">
      <c r="A465" s="3">
        <v>44145</v>
      </c>
      <c r="B465">
        <f>VLOOKUP(A465,Yields!$A$2:$B$1680,2,0)</f>
        <v>0.09</v>
      </c>
      <c r="C465">
        <f>IF(ISERROR(VLOOKUP(A465,'BTC-USD'!$A$2:$E$1828,5,0)),"na",(VLOOKUP(A465,'BTC-USD'!$A$2:$E$1828,5,0)))</f>
        <v>15290.902344</v>
      </c>
      <c r="D465" t="str">
        <f>IF(ISERROR(VLOOKUP(A465,'SP500'!$A$2:$G$252,4,0)),"na",VLOOKUP(A465,'SP500'!$A$2:$G$252,4,0))</f>
        <v>na</v>
      </c>
      <c r="E465">
        <f>IF(ISERROR(VLOOKUP(A465,'ishare R3000 ETF'!$A$2:$G$1260,4,0)),"na",VLOOKUP(A465,'ishare R3000 ETF'!$A$2:$G$1260,4,0))</f>
        <v>206.029999</v>
      </c>
      <c r="F465">
        <f>IF(ISERROR(VLOOKUP(A465,'^IXIC'!A465:$E$1260,5,0)),"na",VLOOKUP(A465,'^IXIC'!A465:$E$1260,5,0))</f>
        <v>11553.860352</v>
      </c>
      <c r="G465">
        <f>IF(ISERROR(VLOOKUP(A465,'EURUSD=X'!$A$2:$E$1307,4,0)),"na",VLOOKUP(A465,'EURUSD=X'!$A$2:$E$1307,4,0))</f>
        <v>1.178078</v>
      </c>
      <c r="H465">
        <f>IF(ISERROR(VLOOKUP(A465,'ETH-USD'!$A$2:$E$1776,5,0)),"na",VLOOKUP(A465,'ETH-USD'!$A$2:$E$1776,5,0))</f>
        <v>449.67962599999998</v>
      </c>
      <c r="I465">
        <f>IF(ISERROR(VLOOKUP(A465,'Russell 2000'!$A$1:$E$1260,5,0)),"na",VLOOKUP(A465,'Russell 2000'!$A$1:$E$1260,5,0))</f>
        <v>1737.01001</v>
      </c>
      <c r="J465">
        <f>IF(ISERROR(VLOOKUP(A465,'SOL-USD'!$A$2:$E$893,5,0)),"na",VLOOKUP(A465,'SOL-USD'!$A$2:$E$893,5,0))</f>
        <v>2.2479870000000002</v>
      </c>
      <c r="K465">
        <f>IF(ISERROR(VLOOKUP(A465,'AVAX-USD'!$A$2:$E$799,5,0)),"na",VLOOKUP(A465,'AVAX-USD'!$A$2:$E$799,5,0))</f>
        <v>3.5861420000000002</v>
      </c>
      <c r="L465">
        <f>IF(ISERROR(VLOOKUP(A465,'ADA-USD'!$A$2:$E$1776,5,0)),"na",VLOOKUP(A465,'ADA-USD'!$A$2:$E$1776,5,0))</f>
        <v>0.105805</v>
      </c>
      <c r="M465">
        <f>IF(ISERROR(VLOOKUP(A465,'DOT-USD'!$A$2:$E$761,5,0)),"na",VLOOKUP(A465,'DOT-USD'!$A$2:$E$761,5,0))</f>
        <v>4.4150159999999996</v>
      </c>
      <c r="N465">
        <f>IF(ISERROR(VLOOKUP(A465,'DOGE-USD'!$A$2:$G$1776,5,0)),"na",VLOOKUP(A465,'DOGE-USD'!$A$2:$G$1776,5,0))</f>
        <v>2.7529999999999998E-3</v>
      </c>
      <c r="O465">
        <f>IF(ISERROR(VLOOKUP(A465,'SHIB-USD'!$A$2:$G$780,5,0)),"na",VLOOKUP(A465,'SHIB-USD'!$A$2:$G$780,5,0))</f>
        <v>0</v>
      </c>
    </row>
    <row r="466" spans="1:15" x14ac:dyDescent="0.35">
      <c r="A466" s="3">
        <v>44144</v>
      </c>
      <c r="B466">
        <f>VLOOKUP(A466,Yields!$A$2:$B$1680,2,0)</f>
        <v>0.1</v>
      </c>
      <c r="C466">
        <f>IF(ISERROR(VLOOKUP(A466,'BTC-USD'!$A$2:$E$1828,5,0)),"na",(VLOOKUP(A466,'BTC-USD'!$A$2:$E$1828,5,0)))</f>
        <v>15332.315430000001</v>
      </c>
      <c r="D466" t="str">
        <f>IF(ISERROR(VLOOKUP(A466,'SP500'!$A$2:$G$252,4,0)),"na",VLOOKUP(A466,'SP500'!$A$2:$G$252,4,0))</f>
        <v>na</v>
      </c>
      <c r="E466">
        <f>IF(ISERROR(VLOOKUP(A466,'ishare R3000 ETF'!$A$2:$G$1260,4,0)),"na",VLOOKUP(A466,'ishare R3000 ETF'!$A$2:$G$1260,4,0))</f>
        <v>208.320007</v>
      </c>
      <c r="F466">
        <f>IF(ISERROR(VLOOKUP(A466,'^IXIC'!A466:$E$1260,5,0)),"na",VLOOKUP(A466,'^IXIC'!A466:$E$1260,5,0))</f>
        <v>11713.780273</v>
      </c>
      <c r="G466">
        <f>IF(ISERROR(VLOOKUP(A466,'EURUSD=X'!$A$2:$E$1307,4,0)),"na",VLOOKUP(A466,'EURUSD=X'!$A$2:$E$1307,4,0))</f>
        <v>1.179746</v>
      </c>
      <c r="H466">
        <f>IF(ISERROR(VLOOKUP(A466,'ETH-USD'!$A$2:$E$1776,5,0)),"na",VLOOKUP(A466,'ETH-USD'!$A$2:$E$1776,5,0))</f>
        <v>444.16305499999999</v>
      </c>
      <c r="I466">
        <f>IF(ISERROR(VLOOKUP(A466,'Russell 2000'!$A$1:$E$1260,5,0)),"na",VLOOKUP(A466,'Russell 2000'!$A$1:$E$1260,5,0))</f>
        <v>1705.040039</v>
      </c>
      <c r="J466">
        <f>IF(ISERROR(VLOOKUP(A466,'SOL-USD'!$A$2:$E$893,5,0)),"na",VLOOKUP(A466,'SOL-USD'!$A$2:$E$893,5,0))</f>
        <v>2.0286520000000001</v>
      </c>
      <c r="K466">
        <f>IF(ISERROR(VLOOKUP(A466,'AVAX-USD'!$A$2:$E$799,5,0)),"na",VLOOKUP(A466,'AVAX-USD'!$A$2:$E$799,5,0))</f>
        <v>3.417125</v>
      </c>
      <c r="L466">
        <f>IF(ISERROR(VLOOKUP(A466,'ADA-USD'!$A$2:$E$1776,5,0)),"na",VLOOKUP(A466,'ADA-USD'!$A$2:$E$1776,5,0))</f>
        <v>0.105325</v>
      </c>
      <c r="M466">
        <f>IF(ISERROR(VLOOKUP(A466,'DOT-USD'!$A$2:$E$761,5,0)),"na",VLOOKUP(A466,'DOT-USD'!$A$2:$E$761,5,0))</f>
        <v>4.3467669999999998</v>
      </c>
      <c r="N466">
        <f>IF(ISERROR(VLOOKUP(A466,'DOGE-USD'!$A$2:$G$1776,5,0)),"na",VLOOKUP(A466,'DOGE-USD'!$A$2:$G$1776,5,0))</f>
        <v>2.6700000000000001E-3</v>
      </c>
      <c r="O466">
        <f>IF(ISERROR(VLOOKUP(A466,'SHIB-USD'!$A$2:$G$780,5,0)),"na",VLOOKUP(A466,'SHIB-USD'!$A$2:$G$780,5,0))</f>
        <v>0</v>
      </c>
    </row>
    <row r="467" spans="1:15" x14ac:dyDescent="0.35">
      <c r="A467" s="3">
        <v>44141</v>
      </c>
      <c r="B467">
        <f>VLOOKUP(A467,Yields!$A$2:$B$1680,2,0)</f>
        <v>0.1</v>
      </c>
      <c r="C467">
        <f>IF(ISERROR(VLOOKUP(A467,'BTC-USD'!$A$2:$E$1828,5,0)),"na",(VLOOKUP(A467,'BTC-USD'!$A$2:$E$1828,5,0)))</f>
        <v>15565.880859000001</v>
      </c>
      <c r="D467" t="str">
        <f>IF(ISERROR(VLOOKUP(A467,'SP500'!$A$2:$G$252,4,0)),"na",VLOOKUP(A467,'SP500'!$A$2:$G$252,4,0))</f>
        <v>na</v>
      </c>
      <c r="E467">
        <f>IF(ISERROR(VLOOKUP(A467,'ishare R3000 ETF'!$A$2:$G$1260,4,0)),"na",VLOOKUP(A467,'ishare R3000 ETF'!$A$2:$G$1260,4,0))</f>
        <v>204.85000600000001</v>
      </c>
      <c r="F467">
        <f>IF(ISERROR(VLOOKUP(A467,'^IXIC'!A467:$E$1260,5,0)),"na",VLOOKUP(A467,'^IXIC'!A467:$E$1260,5,0))</f>
        <v>11895.230469</v>
      </c>
      <c r="G467">
        <f>IF(ISERROR(VLOOKUP(A467,'EURUSD=X'!$A$2:$E$1307,4,0)),"na",VLOOKUP(A467,'EURUSD=X'!$A$2:$E$1307,4,0))</f>
        <v>1.179621</v>
      </c>
      <c r="H467">
        <f>IF(ISERROR(VLOOKUP(A467,'ETH-USD'!$A$2:$E$1776,5,0)),"na",VLOOKUP(A467,'ETH-USD'!$A$2:$E$1776,5,0))</f>
        <v>454.71929899999998</v>
      </c>
      <c r="I467">
        <f>IF(ISERROR(VLOOKUP(A467,'Russell 2000'!$A$1:$E$1260,5,0)),"na",VLOOKUP(A467,'Russell 2000'!$A$1:$E$1260,5,0))</f>
        <v>1648.26001</v>
      </c>
      <c r="J467">
        <f>IF(ISERROR(VLOOKUP(A467,'SOL-USD'!$A$2:$E$893,5,0)),"na",VLOOKUP(A467,'SOL-USD'!$A$2:$E$893,5,0))</f>
        <v>1.91374</v>
      </c>
      <c r="K467">
        <f>IF(ISERROR(VLOOKUP(A467,'AVAX-USD'!$A$2:$E$799,5,0)),"na",VLOOKUP(A467,'AVAX-USD'!$A$2:$E$799,5,0))</f>
        <v>3.5952820000000001</v>
      </c>
      <c r="L467">
        <f>IF(ISERROR(VLOOKUP(A467,'ADA-USD'!$A$2:$E$1776,5,0)),"na",VLOOKUP(A467,'ADA-USD'!$A$2:$E$1776,5,0))</f>
        <v>0.10910499999999999</v>
      </c>
      <c r="M467">
        <f>IF(ISERROR(VLOOKUP(A467,'DOT-USD'!$A$2:$E$761,5,0)),"na",VLOOKUP(A467,'DOT-USD'!$A$2:$E$761,5,0))</f>
        <v>4.5796520000000003</v>
      </c>
      <c r="N467">
        <f>IF(ISERROR(VLOOKUP(A467,'DOGE-USD'!$A$2:$G$1776,5,0)),"na",VLOOKUP(A467,'DOGE-USD'!$A$2:$G$1776,5,0))</f>
        <v>2.7599999999999999E-3</v>
      </c>
      <c r="O467">
        <f>IF(ISERROR(VLOOKUP(A467,'SHIB-USD'!$A$2:$G$780,5,0)),"na",VLOOKUP(A467,'SHIB-USD'!$A$2:$G$780,5,0))</f>
        <v>0</v>
      </c>
    </row>
    <row r="468" spans="1:15" x14ac:dyDescent="0.35">
      <c r="A468" s="3">
        <v>44140</v>
      </c>
      <c r="B468">
        <f>VLOOKUP(A468,Yields!$A$2:$B$1680,2,0)</f>
        <v>0.09</v>
      </c>
      <c r="C468">
        <f>IF(ISERROR(VLOOKUP(A468,'BTC-USD'!$A$2:$E$1828,5,0)),"na",(VLOOKUP(A468,'BTC-USD'!$A$2:$E$1828,5,0)))</f>
        <v>15579.848633</v>
      </c>
      <c r="D468" t="str">
        <f>IF(ISERROR(VLOOKUP(A468,'SP500'!$A$2:$G$252,4,0)),"na",VLOOKUP(A468,'SP500'!$A$2:$G$252,4,0))</f>
        <v>na</v>
      </c>
      <c r="E468">
        <f>IF(ISERROR(VLOOKUP(A468,'ishare R3000 ETF'!$A$2:$G$1260,4,0)),"na",VLOOKUP(A468,'ishare R3000 ETF'!$A$2:$G$1260,4,0))</f>
        <v>205.33000200000001</v>
      </c>
      <c r="F468">
        <f>IF(ISERROR(VLOOKUP(A468,'^IXIC'!A468:$E$1260,5,0)),"na",VLOOKUP(A468,'^IXIC'!A468:$E$1260,5,0))</f>
        <v>11890.929688</v>
      </c>
      <c r="G468">
        <f>IF(ISERROR(VLOOKUP(A468,'EURUSD=X'!$A$2:$E$1307,4,0)),"na",VLOOKUP(A468,'EURUSD=X'!$A$2:$E$1307,4,0))</f>
        <v>1.171276</v>
      </c>
      <c r="H468">
        <f>IF(ISERROR(VLOOKUP(A468,'ETH-USD'!$A$2:$E$1776,5,0)),"na",VLOOKUP(A468,'ETH-USD'!$A$2:$E$1776,5,0))</f>
        <v>414.06735200000003</v>
      </c>
      <c r="I468">
        <f>IF(ISERROR(VLOOKUP(A468,'Russell 2000'!$A$1:$E$1260,5,0)),"na",VLOOKUP(A468,'Russell 2000'!$A$1:$E$1260,5,0))</f>
        <v>1660.0500489999999</v>
      </c>
      <c r="J468">
        <f>IF(ISERROR(VLOOKUP(A468,'SOL-USD'!$A$2:$E$893,5,0)),"na",VLOOKUP(A468,'SOL-USD'!$A$2:$E$893,5,0))</f>
        <v>1.4052180000000001</v>
      </c>
      <c r="K468">
        <f>IF(ISERROR(VLOOKUP(A468,'AVAX-USD'!$A$2:$E$799,5,0)),"na",VLOOKUP(A468,'AVAX-USD'!$A$2:$E$799,5,0))</f>
        <v>3.3582049999999999</v>
      </c>
      <c r="L468">
        <f>IF(ISERROR(VLOOKUP(A468,'ADA-USD'!$A$2:$E$1776,5,0)),"na",VLOOKUP(A468,'ADA-USD'!$A$2:$E$1776,5,0))</f>
        <v>9.6993999999999997E-2</v>
      </c>
      <c r="M468">
        <f>IF(ISERROR(VLOOKUP(A468,'DOT-USD'!$A$2:$E$761,5,0)),"na",VLOOKUP(A468,'DOT-USD'!$A$2:$E$761,5,0))</f>
        <v>4.235195</v>
      </c>
      <c r="N468">
        <f>IF(ISERROR(VLOOKUP(A468,'DOGE-USD'!$A$2:$G$1776,5,0)),"na",VLOOKUP(A468,'DOGE-USD'!$A$2:$G$1776,5,0))</f>
        <v>2.617E-3</v>
      </c>
      <c r="O468">
        <f>IF(ISERROR(VLOOKUP(A468,'SHIB-USD'!$A$2:$G$780,5,0)),"na",VLOOKUP(A468,'SHIB-USD'!$A$2:$G$780,5,0))</f>
        <v>0</v>
      </c>
    </row>
    <row r="469" spans="1:15" x14ac:dyDescent="0.35">
      <c r="A469" s="3">
        <v>44139</v>
      </c>
      <c r="B469">
        <f>VLOOKUP(A469,Yields!$A$2:$B$1680,2,0)</f>
        <v>0.08</v>
      </c>
      <c r="C469">
        <f>IF(ISERROR(VLOOKUP(A469,'BTC-USD'!$A$2:$E$1828,5,0)),"na",(VLOOKUP(A469,'BTC-USD'!$A$2:$E$1828,5,0)))</f>
        <v>14133.707031</v>
      </c>
      <c r="D469" t="str">
        <f>IF(ISERROR(VLOOKUP(A469,'SP500'!$A$2:$G$252,4,0)),"na",VLOOKUP(A469,'SP500'!$A$2:$G$252,4,0))</f>
        <v>na</v>
      </c>
      <c r="E469">
        <f>IF(ISERROR(VLOOKUP(A469,'ishare R3000 ETF'!$A$2:$G$1260,4,0)),"na",VLOOKUP(A469,'ishare R3000 ETF'!$A$2:$G$1260,4,0))</f>
        <v>199.740005</v>
      </c>
      <c r="F469">
        <f>IF(ISERROR(VLOOKUP(A469,'^IXIC'!A469:$E$1260,5,0)),"na",VLOOKUP(A469,'^IXIC'!A469:$E$1260,5,0))</f>
        <v>11590.780273</v>
      </c>
      <c r="G469">
        <f>IF(ISERROR(VLOOKUP(A469,'EURUSD=X'!$A$2:$E$1307,4,0)),"na",VLOOKUP(A469,'EURUSD=X'!$A$2:$E$1307,4,0))</f>
        <v>1.160766</v>
      </c>
      <c r="H469">
        <f>IF(ISERROR(VLOOKUP(A469,'ETH-USD'!$A$2:$E$1776,5,0)),"na",VLOOKUP(A469,'ETH-USD'!$A$2:$E$1776,5,0))</f>
        <v>402.141998</v>
      </c>
      <c r="I469">
        <f>IF(ISERROR(VLOOKUP(A469,'Russell 2000'!$A$1:$E$1260,5,0)),"na",VLOOKUP(A469,'Russell 2000'!$A$1:$E$1260,5,0))</f>
        <v>1615.079956</v>
      </c>
      <c r="J469">
        <f>IF(ISERROR(VLOOKUP(A469,'SOL-USD'!$A$2:$E$893,5,0)),"na",VLOOKUP(A469,'SOL-USD'!$A$2:$E$893,5,0))</f>
        <v>1.392255</v>
      </c>
      <c r="K469">
        <f>IF(ISERROR(VLOOKUP(A469,'AVAX-USD'!$A$2:$E$799,5,0)),"na",VLOOKUP(A469,'AVAX-USD'!$A$2:$E$799,5,0))</f>
        <v>3.1846329999999998</v>
      </c>
      <c r="L469">
        <f>IF(ISERROR(VLOOKUP(A469,'ADA-USD'!$A$2:$E$1776,5,0)),"na",VLOOKUP(A469,'ADA-USD'!$A$2:$E$1776,5,0))</f>
        <v>9.5368999999999995E-2</v>
      </c>
      <c r="M469">
        <f>IF(ISERROR(VLOOKUP(A469,'DOT-USD'!$A$2:$E$761,5,0)),"na",VLOOKUP(A469,'DOT-USD'!$A$2:$E$761,5,0))</f>
        <v>4.0980829999999999</v>
      </c>
      <c r="N469">
        <f>IF(ISERROR(VLOOKUP(A469,'DOGE-USD'!$A$2:$G$1776,5,0)),"na",VLOOKUP(A469,'DOGE-USD'!$A$2:$G$1776,5,0))</f>
        <v>2.5330000000000001E-3</v>
      </c>
      <c r="O469">
        <f>IF(ISERROR(VLOOKUP(A469,'SHIB-USD'!$A$2:$G$780,5,0)),"na",VLOOKUP(A469,'SHIB-USD'!$A$2:$G$780,5,0))</f>
        <v>0</v>
      </c>
    </row>
    <row r="470" spans="1:15" x14ac:dyDescent="0.35">
      <c r="A470" s="3">
        <v>44138</v>
      </c>
      <c r="B470">
        <f>VLOOKUP(A470,Yields!$A$2:$B$1680,2,0)</f>
        <v>0.09</v>
      </c>
      <c r="C470">
        <f>IF(ISERROR(VLOOKUP(A470,'BTC-USD'!$A$2:$E$1828,5,0)),"na",(VLOOKUP(A470,'BTC-USD'!$A$2:$E$1828,5,0)))</f>
        <v>13950.300781</v>
      </c>
      <c r="D470" t="str">
        <f>IF(ISERROR(VLOOKUP(A470,'SP500'!$A$2:$G$252,4,0)),"na",VLOOKUP(A470,'SP500'!$A$2:$G$252,4,0))</f>
        <v>na</v>
      </c>
      <c r="E470">
        <f>IF(ISERROR(VLOOKUP(A470,'ishare R3000 ETF'!$A$2:$G$1260,4,0)),"na",VLOOKUP(A470,'ishare R3000 ETF'!$A$2:$G$1260,4,0))</f>
        <v>195.96000699999999</v>
      </c>
      <c r="F470">
        <f>IF(ISERROR(VLOOKUP(A470,'^IXIC'!A470:$E$1260,5,0)),"na",VLOOKUP(A470,'^IXIC'!A470:$E$1260,5,0))</f>
        <v>11160.570313</v>
      </c>
      <c r="G470">
        <f>IF(ISERROR(VLOOKUP(A470,'EURUSD=X'!$A$2:$E$1307,4,0)),"na",VLOOKUP(A470,'EURUSD=X'!$A$2:$E$1307,4,0))</f>
        <v>1.1638059999999999</v>
      </c>
      <c r="H470">
        <f>IF(ISERROR(VLOOKUP(A470,'ETH-USD'!$A$2:$E$1776,5,0)),"na",VLOOKUP(A470,'ETH-USD'!$A$2:$E$1776,5,0))</f>
        <v>387.60217299999999</v>
      </c>
      <c r="I470">
        <f>IF(ISERROR(VLOOKUP(A470,'Russell 2000'!$A$1:$E$1260,5,0)),"na",VLOOKUP(A470,'Russell 2000'!$A$1:$E$1260,5,0))</f>
        <v>1614.3000489999999</v>
      </c>
      <c r="J470">
        <f>IF(ISERROR(VLOOKUP(A470,'SOL-USD'!$A$2:$E$893,5,0)),"na",VLOOKUP(A470,'SOL-USD'!$A$2:$E$893,5,0))</f>
        <v>1.412234</v>
      </c>
      <c r="K470">
        <f>IF(ISERROR(VLOOKUP(A470,'AVAX-USD'!$A$2:$E$799,5,0)),"na",VLOOKUP(A470,'AVAX-USD'!$A$2:$E$799,5,0))</f>
        <v>3.3327469999999999</v>
      </c>
      <c r="L470">
        <f>IF(ISERROR(VLOOKUP(A470,'ADA-USD'!$A$2:$E$1776,5,0)),"na",VLOOKUP(A470,'ADA-USD'!$A$2:$E$1776,5,0))</f>
        <v>9.3434000000000003E-2</v>
      </c>
      <c r="M470">
        <f>IF(ISERROR(VLOOKUP(A470,'DOT-USD'!$A$2:$E$761,5,0)),"na",VLOOKUP(A470,'DOT-USD'!$A$2:$E$761,5,0))</f>
        <v>4.025468</v>
      </c>
      <c r="N470">
        <f>IF(ISERROR(VLOOKUP(A470,'DOGE-USD'!$A$2:$G$1776,5,0)),"na",VLOOKUP(A470,'DOGE-USD'!$A$2:$G$1776,5,0))</f>
        <v>2.5279999999999999E-3</v>
      </c>
      <c r="O470">
        <f>IF(ISERROR(VLOOKUP(A470,'SHIB-USD'!$A$2:$G$780,5,0)),"na",VLOOKUP(A470,'SHIB-USD'!$A$2:$G$780,5,0))</f>
        <v>0</v>
      </c>
    </row>
    <row r="471" spans="1:15" x14ac:dyDescent="0.35">
      <c r="A471" s="3">
        <v>44137</v>
      </c>
      <c r="B471">
        <f>VLOOKUP(A471,Yields!$A$2:$B$1680,2,0)</f>
        <v>0.09</v>
      </c>
      <c r="C471">
        <f>IF(ISERROR(VLOOKUP(A471,'BTC-USD'!$A$2:$E$1828,5,0)),"na",(VLOOKUP(A471,'BTC-USD'!$A$2:$E$1828,5,0)))</f>
        <v>13550.489258</v>
      </c>
      <c r="D471" t="str">
        <f>IF(ISERROR(VLOOKUP(A471,'SP500'!$A$2:$G$252,4,0)),"na",VLOOKUP(A471,'SP500'!$A$2:$G$252,4,0))</f>
        <v>na</v>
      </c>
      <c r="E471">
        <f>IF(ISERROR(VLOOKUP(A471,'ishare R3000 ETF'!$A$2:$G$1260,4,0)),"na",VLOOKUP(A471,'ishare R3000 ETF'!$A$2:$G$1260,4,0))</f>
        <v>192.300003</v>
      </c>
      <c r="F471">
        <f>IF(ISERROR(VLOOKUP(A471,'^IXIC'!A471:$E$1260,5,0)),"na",VLOOKUP(A471,'^IXIC'!A471:$E$1260,5,0))</f>
        <v>10957.610352</v>
      </c>
      <c r="G471">
        <f>IF(ISERROR(VLOOKUP(A471,'EURUSD=X'!$A$2:$E$1307,4,0)),"na",VLOOKUP(A471,'EURUSD=X'!$A$2:$E$1307,4,0))</f>
        <v>1.162439</v>
      </c>
      <c r="H471">
        <f>IF(ISERROR(VLOOKUP(A471,'ETH-USD'!$A$2:$E$1776,5,0)),"na",VLOOKUP(A471,'ETH-USD'!$A$2:$E$1776,5,0))</f>
        <v>383.15673800000002</v>
      </c>
      <c r="I471">
        <f>IF(ISERROR(VLOOKUP(A471,'Russell 2000'!$A$1:$E$1260,5,0)),"na",VLOOKUP(A471,'Russell 2000'!$A$1:$E$1260,5,0))</f>
        <v>1568.589966</v>
      </c>
      <c r="J471">
        <f>IF(ISERROR(VLOOKUP(A471,'SOL-USD'!$A$2:$E$893,5,0)),"na",VLOOKUP(A471,'SOL-USD'!$A$2:$E$893,5,0))</f>
        <v>1.474072</v>
      </c>
      <c r="K471">
        <f>IF(ISERROR(VLOOKUP(A471,'AVAX-USD'!$A$2:$E$799,5,0)),"na",VLOOKUP(A471,'AVAX-USD'!$A$2:$E$799,5,0))</f>
        <v>3.6239150000000002</v>
      </c>
      <c r="L471">
        <f>IF(ISERROR(VLOOKUP(A471,'ADA-USD'!$A$2:$E$1776,5,0)),"na",VLOOKUP(A471,'ADA-USD'!$A$2:$E$1776,5,0))</f>
        <v>9.2143000000000003E-2</v>
      </c>
      <c r="M471">
        <f>IF(ISERROR(VLOOKUP(A471,'DOT-USD'!$A$2:$E$761,5,0)),"na",VLOOKUP(A471,'DOT-USD'!$A$2:$E$761,5,0))</f>
        <v>4.0302319999999998</v>
      </c>
      <c r="N471">
        <f>IF(ISERROR(VLOOKUP(A471,'DOGE-USD'!$A$2:$G$1776,5,0)),"na",VLOOKUP(A471,'DOGE-USD'!$A$2:$G$1776,5,0))</f>
        <v>2.5170000000000001E-3</v>
      </c>
      <c r="O471">
        <f>IF(ISERROR(VLOOKUP(A471,'SHIB-USD'!$A$2:$G$780,5,0)),"na",VLOOKUP(A471,'SHIB-USD'!$A$2:$G$780,5,0))</f>
        <v>0</v>
      </c>
    </row>
    <row r="472" spans="1:15" x14ac:dyDescent="0.35">
      <c r="A472" s="3">
        <v>44134</v>
      </c>
      <c r="B472">
        <f>VLOOKUP(A472,Yields!$A$2:$B$1680,2,0)</f>
        <v>0.08</v>
      </c>
      <c r="C472">
        <f>IF(ISERROR(VLOOKUP(A472,'BTC-USD'!$A$2:$E$1828,5,0)),"na",(VLOOKUP(A472,'BTC-USD'!$A$2:$E$1828,5,0)))</f>
        <v>13546.522461</v>
      </c>
      <c r="D472" t="str">
        <f>IF(ISERROR(VLOOKUP(A472,'SP500'!$A$2:$G$252,4,0)),"na",VLOOKUP(A472,'SP500'!$A$2:$G$252,4,0))</f>
        <v>na</v>
      </c>
      <c r="E472">
        <f>IF(ISERROR(VLOOKUP(A472,'ishare R3000 ETF'!$A$2:$G$1260,4,0)),"na",VLOOKUP(A472,'ishare R3000 ETF'!$A$2:$G$1260,4,0))</f>
        <v>189.91999799999999</v>
      </c>
      <c r="F472">
        <f>IF(ISERROR(VLOOKUP(A472,'^IXIC'!A472:$E$1260,5,0)),"na",VLOOKUP(A472,'^IXIC'!A472:$E$1260,5,0))</f>
        <v>10911.589844</v>
      </c>
      <c r="G472">
        <f>IF(ISERROR(VLOOKUP(A472,'EURUSD=X'!$A$2:$E$1307,4,0)),"na",VLOOKUP(A472,'EURUSD=X'!$A$2:$E$1307,4,0))</f>
        <v>1.164307</v>
      </c>
      <c r="H472">
        <f>IF(ISERROR(VLOOKUP(A472,'ETH-USD'!$A$2:$E$1776,5,0)),"na",VLOOKUP(A472,'ETH-USD'!$A$2:$E$1776,5,0))</f>
        <v>382.81997699999999</v>
      </c>
      <c r="I472">
        <f>IF(ISERROR(VLOOKUP(A472,'Russell 2000'!$A$1:$E$1260,5,0)),"na",VLOOKUP(A472,'Russell 2000'!$A$1:$E$1260,5,0))</f>
        <v>1538.4799800000001</v>
      </c>
      <c r="J472">
        <f>IF(ISERROR(VLOOKUP(A472,'SOL-USD'!$A$2:$E$893,5,0)),"na",VLOOKUP(A472,'SOL-USD'!$A$2:$E$893,5,0))</f>
        <v>1.441336</v>
      </c>
      <c r="K472">
        <f>IF(ISERROR(VLOOKUP(A472,'AVAX-USD'!$A$2:$E$799,5,0)),"na",VLOOKUP(A472,'AVAX-USD'!$A$2:$E$799,5,0))</f>
        <v>3.7149380000000001</v>
      </c>
      <c r="L472">
        <f>IF(ISERROR(VLOOKUP(A472,'ADA-USD'!$A$2:$E$1776,5,0)),"na",VLOOKUP(A472,'ADA-USD'!$A$2:$E$1776,5,0))</f>
        <v>9.3368999999999994E-2</v>
      </c>
      <c r="M472">
        <f>IF(ISERROR(VLOOKUP(A472,'DOT-USD'!$A$2:$E$761,5,0)),"na",VLOOKUP(A472,'DOT-USD'!$A$2:$E$761,5,0))</f>
        <v>4.0881129999999999</v>
      </c>
      <c r="N472">
        <f>IF(ISERROR(VLOOKUP(A472,'DOGE-USD'!$A$2:$G$1776,5,0)),"na",VLOOKUP(A472,'DOGE-USD'!$A$2:$G$1776,5,0))</f>
        <v>2.598E-3</v>
      </c>
      <c r="O472">
        <f>IF(ISERROR(VLOOKUP(A472,'SHIB-USD'!$A$2:$G$780,5,0)),"na",VLOOKUP(A472,'SHIB-USD'!$A$2:$G$780,5,0))</f>
        <v>0</v>
      </c>
    </row>
    <row r="473" spans="1:15" x14ac:dyDescent="0.35">
      <c r="A473" s="3">
        <v>44133</v>
      </c>
      <c r="B473">
        <f>VLOOKUP(A473,Yields!$A$2:$B$1680,2,0)</f>
        <v>0.08</v>
      </c>
      <c r="C473">
        <f>IF(ISERROR(VLOOKUP(A473,'BTC-USD'!$A$2:$E$1828,5,0)),"na",(VLOOKUP(A473,'BTC-USD'!$A$2:$E$1828,5,0)))</f>
        <v>13437.882813</v>
      </c>
      <c r="D473" t="str">
        <f>IF(ISERROR(VLOOKUP(A473,'SP500'!$A$2:$G$252,4,0)),"na",VLOOKUP(A473,'SP500'!$A$2:$G$252,4,0))</f>
        <v>na</v>
      </c>
      <c r="E473">
        <f>IF(ISERROR(VLOOKUP(A473,'ishare R3000 ETF'!$A$2:$G$1260,4,0)),"na",VLOOKUP(A473,'ishare R3000 ETF'!$A$2:$G$1260,4,0))</f>
        <v>191.46000699999999</v>
      </c>
      <c r="F473">
        <f>IF(ISERROR(VLOOKUP(A473,'^IXIC'!A473:$E$1260,5,0)),"na",VLOOKUP(A473,'^IXIC'!A473:$E$1260,5,0))</f>
        <v>11185.589844</v>
      </c>
      <c r="G473">
        <f>IF(ISERROR(VLOOKUP(A473,'EURUSD=X'!$A$2:$E$1307,4,0)),"na",VLOOKUP(A473,'EURUSD=X'!$A$2:$E$1307,4,0))</f>
        <v>1.1656230000000001</v>
      </c>
      <c r="H473">
        <f>IF(ISERROR(VLOOKUP(A473,'ETH-USD'!$A$2:$E$1776,5,0)),"na",VLOOKUP(A473,'ETH-USD'!$A$2:$E$1776,5,0))</f>
        <v>386.73010299999999</v>
      </c>
      <c r="I473">
        <f>IF(ISERROR(VLOOKUP(A473,'Russell 2000'!$A$1:$E$1260,5,0)),"na",VLOOKUP(A473,'Russell 2000'!$A$1:$E$1260,5,0))</f>
        <v>1561.579956</v>
      </c>
      <c r="J473">
        <f>IF(ISERROR(VLOOKUP(A473,'SOL-USD'!$A$2:$E$893,5,0)),"na",VLOOKUP(A473,'SOL-USD'!$A$2:$E$893,5,0))</f>
        <v>1.428936</v>
      </c>
      <c r="K473">
        <f>IF(ISERROR(VLOOKUP(A473,'AVAX-USD'!$A$2:$E$799,5,0)),"na",VLOOKUP(A473,'AVAX-USD'!$A$2:$E$799,5,0))</f>
        <v>3.775312</v>
      </c>
      <c r="L473">
        <f>IF(ISERROR(VLOOKUP(A473,'ADA-USD'!$A$2:$E$1776,5,0)),"na",VLOOKUP(A473,'ADA-USD'!$A$2:$E$1776,5,0))</f>
        <v>9.5376000000000002E-2</v>
      </c>
      <c r="M473">
        <f>IF(ISERROR(VLOOKUP(A473,'DOT-USD'!$A$2:$E$761,5,0)),"na",VLOOKUP(A473,'DOT-USD'!$A$2:$E$761,5,0))</f>
        <v>4.0533450000000002</v>
      </c>
      <c r="N473">
        <f>IF(ISERROR(VLOOKUP(A473,'DOGE-USD'!$A$2:$G$1776,5,0)),"na",VLOOKUP(A473,'DOGE-USD'!$A$2:$G$1776,5,0))</f>
        <v>2.581E-3</v>
      </c>
      <c r="O473">
        <f>IF(ISERROR(VLOOKUP(A473,'SHIB-USD'!$A$2:$G$780,5,0)),"na",VLOOKUP(A473,'SHIB-USD'!$A$2:$G$780,5,0))</f>
        <v>0</v>
      </c>
    </row>
    <row r="474" spans="1:15" x14ac:dyDescent="0.35">
      <c r="A474" s="3">
        <v>44132</v>
      </c>
      <c r="B474">
        <f>VLOOKUP(A474,Yields!$A$2:$B$1680,2,0)</f>
        <v>7.0000000000000007E-2</v>
      </c>
      <c r="C474">
        <f>IF(ISERROR(VLOOKUP(A474,'BTC-USD'!$A$2:$E$1828,5,0)),"na",(VLOOKUP(A474,'BTC-USD'!$A$2:$E$1828,5,0)))</f>
        <v>13271.285156</v>
      </c>
      <c r="D474" t="str">
        <f>IF(ISERROR(VLOOKUP(A474,'SP500'!$A$2:$G$252,4,0)),"na",VLOOKUP(A474,'SP500'!$A$2:$G$252,4,0))</f>
        <v>na</v>
      </c>
      <c r="E474">
        <f>IF(ISERROR(VLOOKUP(A474,'ishare R3000 ETF'!$A$2:$G$1260,4,0)),"na",VLOOKUP(A474,'ishare R3000 ETF'!$A$2:$G$1260,4,0))</f>
        <v>192.050003</v>
      </c>
      <c r="F474">
        <f>IF(ISERROR(VLOOKUP(A474,'^IXIC'!A474:$E$1260,5,0)),"na",VLOOKUP(A474,'^IXIC'!A474:$E$1260,5,0))</f>
        <v>11004.870117</v>
      </c>
      <c r="G474">
        <f>IF(ISERROR(VLOOKUP(A474,'EURUSD=X'!$A$2:$E$1307,4,0)),"na",VLOOKUP(A474,'EURUSD=X'!$A$2:$E$1307,4,0))</f>
        <v>1.1719299999999999</v>
      </c>
      <c r="H474">
        <f>IF(ISERROR(VLOOKUP(A474,'ETH-USD'!$A$2:$E$1776,5,0)),"na",VLOOKUP(A474,'ETH-USD'!$A$2:$E$1776,5,0))</f>
        <v>388.650757</v>
      </c>
      <c r="I474">
        <f>IF(ISERROR(VLOOKUP(A474,'Russell 2000'!$A$1:$E$1260,5,0)),"na",VLOOKUP(A474,'Russell 2000'!$A$1:$E$1260,5,0))</f>
        <v>1543.280029</v>
      </c>
      <c r="J474">
        <f>IF(ISERROR(VLOOKUP(A474,'SOL-USD'!$A$2:$E$893,5,0)),"na",VLOOKUP(A474,'SOL-USD'!$A$2:$E$893,5,0))</f>
        <v>1.4900530000000001</v>
      </c>
      <c r="K474">
        <f>IF(ISERROR(VLOOKUP(A474,'AVAX-USD'!$A$2:$E$799,5,0)),"na",VLOOKUP(A474,'AVAX-USD'!$A$2:$E$799,5,0))</f>
        <v>4.0666060000000002</v>
      </c>
      <c r="L474">
        <f>IF(ISERROR(VLOOKUP(A474,'ADA-USD'!$A$2:$E$1776,5,0)),"na",VLOOKUP(A474,'ADA-USD'!$A$2:$E$1776,5,0))</f>
        <v>9.8976999999999996E-2</v>
      </c>
      <c r="M474">
        <f>IF(ISERROR(VLOOKUP(A474,'DOT-USD'!$A$2:$E$761,5,0)),"na",VLOOKUP(A474,'DOT-USD'!$A$2:$E$761,5,0))</f>
        <v>4.3650969999999996</v>
      </c>
      <c r="N474">
        <f>IF(ISERROR(VLOOKUP(A474,'DOGE-USD'!$A$2:$G$1776,5,0)),"na",VLOOKUP(A474,'DOGE-USD'!$A$2:$G$1776,5,0))</f>
        <v>2.5950000000000001E-3</v>
      </c>
      <c r="O474">
        <f>IF(ISERROR(VLOOKUP(A474,'SHIB-USD'!$A$2:$G$780,5,0)),"na",VLOOKUP(A474,'SHIB-USD'!$A$2:$G$780,5,0))</f>
        <v>0</v>
      </c>
    </row>
    <row r="475" spans="1:15" x14ac:dyDescent="0.35">
      <c r="A475" s="3">
        <v>44131</v>
      </c>
      <c r="B475">
        <f>VLOOKUP(A475,Yields!$A$2:$B$1680,2,0)</f>
        <v>0.08</v>
      </c>
      <c r="C475">
        <f>IF(ISERROR(VLOOKUP(A475,'BTC-USD'!$A$2:$E$1828,5,0)),"na",(VLOOKUP(A475,'BTC-USD'!$A$2:$E$1828,5,0)))</f>
        <v>13654.21875</v>
      </c>
      <c r="D475" t="str">
        <f>IF(ISERROR(VLOOKUP(A475,'SP500'!$A$2:$G$252,4,0)),"na",VLOOKUP(A475,'SP500'!$A$2:$G$252,4,0))</f>
        <v>na</v>
      </c>
      <c r="E475">
        <f>IF(ISERROR(VLOOKUP(A475,'ishare R3000 ETF'!$A$2:$G$1260,4,0)),"na",VLOOKUP(A475,'ishare R3000 ETF'!$A$2:$G$1260,4,0))</f>
        <v>198.80999800000001</v>
      </c>
      <c r="F475">
        <f>IF(ISERROR(VLOOKUP(A475,'^IXIC'!A475:$E$1260,5,0)),"na",VLOOKUP(A475,'^IXIC'!A475:$E$1260,5,0))</f>
        <v>11431.349609000001</v>
      </c>
      <c r="G475">
        <f>IF(ISERROR(VLOOKUP(A475,'EURUSD=X'!$A$2:$E$1307,4,0)),"na",VLOOKUP(A475,'EURUSD=X'!$A$2:$E$1307,4,0))</f>
        <v>1.1799409999999999</v>
      </c>
      <c r="H475">
        <f>IF(ISERROR(VLOOKUP(A475,'ETH-USD'!$A$2:$E$1776,5,0)),"na",VLOOKUP(A475,'ETH-USD'!$A$2:$E$1776,5,0))</f>
        <v>403.99704000000003</v>
      </c>
      <c r="I475">
        <f>IF(ISERROR(VLOOKUP(A475,'Russell 2000'!$A$1:$E$1260,5,0)),"na",VLOOKUP(A475,'Russell 2000'!$A$1:$E$1260,5,0))</f>
        <v>1590.709961</v>
      </c>
      <c r="J475">
        <f>IF(ISERROR(VLOOKUP(A475,'SOL-USD'!$A$2:$E$893,5,0)),"na",VLOOKUP(A475,'SOL-USD'!$A$2:$E$893,5,0))</f>
        <v>1.710232</v>
      </c>
      <c r="K475">
        <f>IF(ISERROR(VLOOKUP(A475,'AVAX-USD'!$A$2:$E$799,5,0)),"na",VLOOKUP(A475,'AVAX-USD'!$A$2:$E$799,5,0))</f>
        <v>4.1222430000000001</v>
      </c>
      <c r="L475">
        <f>IF(ISERROR(VLOOKUP(A475,'ADA-USD'!$A$2:$E$1776,5,0)),"na",VLOOKUP(A475,'ADA-USD'!$A$2:$E$1776,5,0))</f>
        <v>0.102827</v>
      </c>
      <c r="M475">
        <f>IF(ISERROR(VLOOKUP(A475,'DOT-USD'!$A$2:$E$761,5,0)),"na",VLOOKUP(A475,'DOT-USD'!$A$2:$E$761,5,0))</f>
        <v>4.6839519999999997</v>
      </c>
      <c r="N475">
        <f>IF(ISERROR(VLOOKUP(A475,'DOGE-USD'!$A$2:$G$1776,5,0)),"na",VLOOKUP(A475,'DOGE-USD'!$A$2:$G$1776,5,0))</f>
        <v>2.6770000000000001E-3</v>
      </c>
      <c r="O475">
        <f>IF(ISERROR(VLOOKUP(A475,'SHIB-USD'!$A$2:$G$780,5,0)),"na",VLOOKUP(A475,'SHIB-USD'!$A$2:$G$780,5,0))</f>
        <v>0</v>
      </c>
    </row>
    <row r="476" spans="1:15" x14ac:dyDescent="0.35">
      <c r="A476" s="3">
        <v>44130</v>
      </c>
      <c r="B476">
        <f>VLOOKUP(A476,Yields!$A$2:$B$1680,2,0)</f>
        <v>0.08</v>
      </c>
      <c r="C476">
        <f>IF(ISERROR(VLOOKUP(A476,'BTC-USD'!$A$2:$E$1828,5,0)),"na",(VLOOKUP(A476,'BTC-USD'!$A$2:$E$1828,5,0)))</f>
        <v>13075.248046999999</v>
      </c>
      <c r="D476" t="str">
        <f>IF(ISERROR(VLOOKUP(A476,'SP500'!$A$2:$G$252,4,0)),"na",VLOOKUP(A476,'SP500'!$A$2:$G$252,4,0))</f>
        <v>na</v>
      </c>
      <c r="E476">
        <f>IF(ISERROR(VLOOKUP(A476,'ishare R3000 ETF'!$A$2:$G$1260,4,0)),"na",VLOOKUP(A476,'ishare R3000 ETF'!$A$2:$G$1260,4,0))</f>
        <v>197.38000500000001</v>
      </c>
      <c r="F476">
        <f>IF(ISERROR(VLOOKUP(A476,'^IXIC'!A476:$E$1260,5,0)),"na",VLOOKUP(A476,'^IXIC'!A476:$E$1260,5,0))</f>
        <v>11358.940430000001</v>
      </c>
      <c r="G476">
        <f>IF(ISERROR(VLOOKUP(A476,'EURUSD=X'!$A$2:$E$1307,4,0)),"na",VLOOKUP(A476,'EURUSD=X'!$A$2:$E$1307,4,0))</f>
        <v>1.180401</v>
      </c>
      <c r="H476">
        <f>IF(ISERROR(VLOOKUP(A476,'ETH-USD'!$A$2:$E$1776,5,0)),"na",VLOOKUP(A476,'ETH-USD'!$A$2:$E$1776,5,0))</f>
        <v>393.888306</v>
      </c>
      <c r="I476">
        <f>IF(ISERROR(VLOOKUP(A476,'Russell 2000'!$A$1:$E$1260,5,0)),"na",VLOOKUP(A476,'Russell 2000'!$A$1:$E$1260,5,0))</f>
        <v>1605.209961</v>
      </c>
      <c r="J476">
        <f>IF(ISERROR(VLOOKUP(A476,'SOL-USD'!$A$2:$E$893,5,0)),"na",VLOOKUP(A476,'SOL-USD'!$A$2:$E$893,5,0))</f>
        <v>1.6854659999999999</v>
      </c>
      <c r="K476">
        <f>IF(ISERROR(VLOOKUP(A476,'AVAX-USD'!$A$2:$E$799,5,0)),"na",VLOOKUP(A476,'AVAX-USD'!$A$2:$E$799,5,0))</f>
        <v>4.1609730000000003</v>
      </c>
      <c r="L476">
        <f>IF(ISERROR(VLOOKUP(A476,'ADA-USD'!$A$2:$E$1776,5,0)),"na",VLOOKUP(A476,'ADA-USD'!$A$2:$E$1776,5,0))</f>
        <v>0.10309699999999999</v>
      </c>
      <c r="M476">
        <f>IF(ISERROR(VLOOKUP(A476,'DOT-USD'!$A$2:$E$761,5,0)),"na",VLOOKUP(A476,'DOT-USD'!$A$2:$E$761,5,0))</f>
        <v>4.7270159999999999</v>
      </c>
      <c r="N476">
        <f>IF(ISERROR(VLOOKUP(A476,'DOGE-USD'!$A$2:$G$1776,5,0)),"na",VLOOKUP(A476,'DOGE-USD'!$A$2:$G$1776,5,0))</f>
        <v>2.679E-3</v>
      </c>
      <c r="O476">
        <f>IF(ISERROR(VLOOKUP(A476,'SHIB-USD'!$A$2:$G$780,5,0)),"na",VLOOKUP(A476,'SHIB-USD'!$A$2:$G$780,5,0))</f>
        <v>0</v>
      </c>
    </row>
    <row r="477" spans="1:15" x14ac:dyDescent="0.35">
      <c r="A477" s="3">
        <v>44127</v>
      </c>
      <c r="B477">
        <f>VLOOKUP(A477,Yields!$A$2:$B$1680,2,0)</f>
        <v>0.08</v>
      </c>
      <c r="C477">
        <f>IF(ISERROR(VLOOKUP(A477,'BTC-USD'!$A$2:$E$1828,5,0)),"na",(VLOOKUP(A477,'BTC-USD'!$A$2:$E$1828,5,0)))</f>
        <v>12931.539063</v>
      </c>
      <c r="D477" t="str">
        <f>IF(ISERROR(VLOOKUP(A477,'SP500'!$A$2:$G$252,4,0)),"na",VLOOKUP(A477,'SP500'!$A$2:$G$252,4,0))</f>
        <v>na</v>
      </c>
      <c r="E477">
        <f>IF(ISERROR(VLOOKUP(A477,'ishare R3000 ETF'!$A$2:$G$1260,4,0)),"na",VLOOKUP(A477,'ishare R3000 ETF'!$A$2:$G$1260,4,0))</f>
        <v>201.770004</v>
      </c>
      <c r="F477">
        <f>IF(ISERROR(VLOOKUP(A477,'^IXIC'!A477:$E$1260,5,0)),"na",VLOOKUP(A477,'^IXIC'!A477:$E$1260,5,0))</f>
        <v>11548.280273</v>
      </c>
      <c r="G477">
        <f>IF(ISERROR(VLOOKUP(A477,'EURUSD=X'!$A$2:$E$1307,4,0)),"na",VLOOKUP(A477,'EURUSD=X'!$A$2:$E$1307,4,0))</f>
        <v>1.1788000000000001</v>
      </c>
      <c r="H477">
        <f>IF(ISERROR(VLOOKUP(A477,'ETH-USD'!$A$2:$E$1776,5,0)),"na",VLOOKUP(A477,'ETH-USD'!$A$2:$E$1776,5,0))</f>
        <v>409.76669299999998</v>
      </c>
      <c r="I477">
        <f>IF(ISERROR(VLOOKUP(A477,'Russell 2000'!$A$1:$E$1260,5,0)),"na",VLOOKUP(A477,'Russell 2000'!$A$1:$E$1260,5,0))</f>
        <v>1640.5</v>
      </c>
      <c r="J477">
        <f>IF(ISERROR(VLOOKUP(A477,'SOL-USD'!$A$2:$E$893,5,0)),"na",VLOOKUP(A477,'SOL-USD'!$A$2:$E$893,5,0))</f>
        <v>1.960035</v>
      </c>
      <c r="K477">
        <f>IF(ISERROR(VLOOKUP(A477,'AVAX-USD'!$A$2:$E$799,5,0)),"na",VLOOKUP(A477,'AVAX-USD'!$A$2:$E$799,5,0))</f>
        <v>4.2621060000000002</v>
      </c>
      <c r="L477">
        <f>IF(ISERROR(VLOOKUP(A477,'ADA-USD'!$A$2:$E$1776,5,0)),"na",VLOOKUP(A477,'ADA-USD'!$A$2:$E$1776,5,0))</f>
        <v>0.108083</v>
      </c>
      <c r="M477">
        <f>IF(ISERROR(VLOOKUP(A477,'DOT-USD'!$A$2:$E$761,5,0)),"na",VLOOKUP(A477,'DOT-USD'!$A$2:$E$761,5,0))</f>
        <v>4.2668499999999998</v>
      </c>
      <c r="N477">
        <f>IF(ISERROR(VLOOKUP(A477,'DOGE-USD'!$A$2:$G$1776,5,0)),"na",VLOOKUP(A477,'DOGE-USD'!$A$2:$G$1776,5,0))</f>
        <v>2.647E-3</v>
      </c>
      <c r="O477">
        <f>IF(ISERROR(VLOOKUP(A477,'SHIB-USD'!$A$2:$G$780,5,0)),"na",VLOOKUP(A477,'SHIB-USD'!$A$2:$G$780,5,0))</f>
        <v>0</v>
      </c>
    </row>
    <row r="478" spans="1:15" x14ac:dyDescent="0.35">
      <c r="A478" s="3">
        <v>44126</v>
      </c>
      <c r="B478">
        <f>VLOOKUP(A478,Yields!$A$2:$B$1680,2,0)</f>
        <v>0.09</v>
      </c>
      <c r="C478">
        <f>IF(ISERROR(VLOOKUP(A478,'BTC-USD'!$A$2:$E$1828,5,0)),"na",(VLOOKUP(A478,'BTC-USD'!$A$2:$E$1828,5,0)))</f>
        <v>12965.891602</v>
      </c>
      <c r="D478" t="str">
        <f>IF(ISERROR(VLOOKUP(A478,'SP500'!$A$2:$G$252,4,0)),"na",VLOOKUP(A478,'SP500'!$A$2:$G$252,4,0))</f>
        <v>na</v>
      </c>
      <c r="E478">
        <f>IF(ISERROR(VLOOKUP(A478,'ishare R3000 ETF'!$A$2:$G$1260,4,0)),"na",VLOOKUP(A478,'ishare R3000 ETF'!$A$2:$G$1260,4,0))</f>
        <v>200.28999300000001</v>
      </c>
      <c r="F478">
        <f>IF(ISERROR(VLOOKUP(A478,'^IXIC'!A478:$E$1260,5,0)),"na",VLOOKUP(A478,'^IXIC'!A478:$E$1260,5,0))</f>
        <v>11506.009765999999</v>
      </c>
      <c r="G478">
        <f>IF(ISERROR(VLOOKUP(A478,'EURUSD=X'!$A$2:$E$1307,4,0)),"na",VLOOKUP(A478,'EURUSD=X'!$A$2:$E$1307,4,0))</f>
        <v>1.181335</v>
      </c>
      <c r="H478">
        <f>IF(ISERROR(VLOOKUP(A478,'ETH-USD'!$A$2:$E$1776,5,0)),"na",VLOOKUP(A478,'ETH-USD'!$A$2:$E$1776,5,0))</f>
        <v>413.77298000000002</v>
      </c>
      <c r="I478">
        <f>IF(ISERROR(VLOOKUP(A478,'Russell 2000'!$A$1:$E$1260,5,0)),"na",VLOOKUP(A478,'Russell 2000'!$A$1:$E$1260,5,0))</f>
        <v>1630.25</v>
      </c>
      <c r="J478">
        <f>IF(ISERROR(VLOOKUP(A478,'SOL-USD'!$A$2:$E$893,5,0)),"na",VLOOKUP(A478,'SOL-USD'!$A$2:$E$893,5,0))</f>
        <v>1.9556530000000001</v>
      </c>
      <c r="K478">
        <f>IF(ISERROR(VLOOKUP(A478,'AVAX-USD'!$A$2:$E$799,5,0)),"na",VLOOKUP(A478,'AVAX-USD'!$A$2:$E$799,5,0))</f>
        <v>4.3144210000000003</v>
      </c>
      <c r="L478">
        <f>IF(ISERROR(VLOOKUP(A478,'ADA-USD'!$A$2:$E$1776,5,0)),"na",VLOOKUP(A478,'ADA-USD'!$A$2:$E$1776,5,0))</f>
        <v>0.110572</v>
      </c>
      <c r="M478">
        <f>IF(ISERROR(VLOOKUP(A478,'DOT-USD'!$A$2:$E$761,5,0)),"na",VLOOKUP(A478,'DOT-USD'!$A$2:$E$761,5,0))</f>
        <v>4.2689500000000002</v>
      </c>
      <c r="N478">
        <f>IF(ISERROR(VLOOKUP(A478,'DOGE-USD'!$A$2:$G$1776,5,0)),"na",VLOOKUP(A478,'DOGE-USD'!$A$2:$G$1776,5,0))</f>
        <v>2.6549999999999998E-3</v>
      </c>
      <c r="O478">
        <f>IF(ISERROR(VLOOKUP(A478,'SHIB-USD'!$A$2:$G$780,5,0)),"na",VLOOKUP(A478,'SHIB-USD'!$A$2:$G$780,5,0))</f>
        <v>0</v>
      </c>
    </row>
    <row r="479" spans="1:15" x14ac:dyDescent="0.35">
      <c r="A479" s="3">
        <v>44125</v>
      </c>
      <c r="B479">
        <f>VLOOKUP(A479,Yields!$A$2:$B$1680,2,0)</f>
        <v>0.08</v>
      </c>
      <c r="C479">
        <f>IF(ISERROR(VLOOKUP(A479,'BTC-USD'!$A$2:$E$1828,5,0)),"na",(VLOOKUP(A479,'BTC-USD'!$A$2:$E$1828,5,0)))</f>
        <v>12823.689453000001</v>
      </c>
      <c r="D479" t="str">
        <f>IF(ISERROR(VLOOKUP(A479,'SP500'!$A$2:$G$252,4,0)),"na",VLOOKUP(A479,'SP500'!$A$2:$G$252,4,0))</f>
        <v>na</v>
      </c>
      <c r="E479">
        <f>IF(ISERROR(VLOOKUP(A479,'ishare R3000 ETF'!$A$2:$G$1260,4,0)),"na",VLOOKUP(A479,'ishare R3000 ETF'!$A$2:$G$1260,4,0))</f>
        <v>201.279999</v>
      </c>
      <c r="F479">
        <f>IF(ISERROR(VLOOKUP(A479,'^IXIC'!A479:$E$1260,5,0)),"na",VLOOKUP(A479,'^IXIC'!A479:$E$1260,5,0))</f>
        <v>11484.690430000001</v>
      </c>
      <c r="G479">
        <f>IF(ISERROR(VLOOKUP(A479,'EURUSD=X'!$A$2:$E$1307,4,0)),"na",VLOOKUP(A479,'EURUSD=X'!$A$2:$E$1307,4,0))</f>
        <v>1.182928</v>
      </c>
      <c r="H479">
        <f>IF(ISERROR(VLOOKUP(A479,'ETH-USD'!$A$2:$E$1776,5,0)),"na",VLOOKUP(A479,'ETH-USD'!$A$2:$E$1776,5,0))</f>
        <v>392.18997200000001</v>
      </c>
      <c r="I479">
        <f>IF(ISERROR(VLOOKUP(A479,'Russell 2000'!$A$1:$E$1260,5,0)),"na",VLOOKUP(A479,'Russell 2000'!$A$1:$E$1260,5,0))</f>
        <v>1603.780029</v>
      </c>
      <c r="J479">
        <f>IF(ISERROR(VLOOKUP(A479,'SOL-USD'!$A$2:$E$893,5,0)),"na",VLOOKUP(A479,'SOL-USD'!$A$2:$E$893,5,0))</f>
        <v>1.8903779999999999</v>
      </c>
      <c r="K479">
        <f>IF(ISERROR(VLOOKUP(A479,'AVAX-USD'!$A$2:$E$799,5,0)),"na",VLOOKUP(A479,'AVAX-USD'!$A$2:$E$799,5,0))</f>
        <v>3.9659589999999998</v>
      </c>
      <c r="L479">
        <f>IF(ISERROR(VLOOKUP(A479,'ADA-USD'!$A$2:$E$1776,5,0)),"na",VLOOKUP(A479,'ADA-USD'!$A$2:$E$1776,5,0))</f>
        <v>0.106187</v>
      </c>
      <c r="M479">
        <f>IF(ISERROR(VLOOKUP(A479,'DOT-USD'!$A$2:$E$761,5,0)),"na",VLOOKUP(A479,'DOT-USD'!$A$2:$E$761,5,0))</f>
        <v>4.1411199999999999</v>
      </c>
      <c r="N479">
        <f>IF(ISERROR(VLOOKUP(A479,'DOGE-USD'!$A$2:$G$1776,5,0)),"na",VLOOKUP(A479,'DOGE-USD'!$A$2:$G$1776,5,0))</f>
        <v>2.63E-3</v>
      </c>
      <c r="O479">
        <f>IF(ISERROR(VLOOKUP(A479,'SHIB-USD'!$A$2:$G$780,5,0)),"na",VLOOKUP(A479,'SHIB-USD'!$A$2:$G$780,5,0))</f>
        <v>0</v>
      </c>
    </row>
    <row r="480" spans="1:15" x14ac:dyDescent="0.35">
      <c r="A480" s="3">
        <v>44124</v>
      </c>
      <c r="B480">
        <f>VLOOKUP(A480,Yields!$A$2:$B$1680,2,0)</f>
        <v>0.08</v>
      </c>
      <c r="C480">
        <f>IF(ISERROR(VLOOKUP(A480,'BTC-USD'!$A$2:$E$1828,5,0)),"na",(VLOOKUP(A480,'BTC-USD'!$A$2:$E$1828,5,0)))</f>
        <v>11916.334961</v>
      </c>
      <c r="D480" t="str">
        <f>IF(ISERROR(VLOOKUP(A480,'SP500'!$A$2:$G$252,4,0)),"na",VLOOKUP(A480,'SP500'!$A$2:$G$252,4,0))</f>
        <v>na</v>
      </c>
      <c r="E480">
        <f>IF(ISERROR(VLOOKUP(A480,'ishare R3000 ETF'!$A$2:$G$1260,4,0)),"na",VLOOKUP(A480,'ishare R3000 ETF'!$A$2:$G$1260,4,0))</f>
        <v>201.679993</v>
      </c>
      <c r="F480">
        <f>IF(ISERROR(VLOOKUP(A480,'^IXIC'!A480:$E$1260,5,0)),"na",VLOOKUP(A480,'^IXIC'!A480:$E$1260,5,0))</f>
        <v>11516.490234000001</v>
      </c>
      <c r="G480">
        <f>IF(ISERROR(VLOOKUP(A480,'EURUSD=X'!$A$2:$E$1307,4,0)),"na",VLOOKUP(A480,'EURUSD=X'!$A$2:$E$1307,4,0))</f>
        <v>1.1762630000000001</v>
      </c>
      <c r="H480">
        <f>IF(ISERROR(VLOOKUP(A480,'ETH-USD'!$A$2:$E$1776,5,0)),"na",VLOOKUP(A480,'ETH-USD'!$A$2:$E$1776,5,0))</f>
        <v>369.13690200000002</v>
      </c>
      <c r="I480">
        <f>IF(ISERROR(VLOOKUP(A480,'Russell 2000'!$A$1:$E$1260,5,0)),"na",VLOOKUP(A480,'Russell 2000'!$A$1:$E$1260,5,0))</f>
        <v>1617.709961</v>
      </c>
      <c r="J480">
        <f>IF(ISERROR(VLOOKUP(A480,'SOL-USD'!$A$2:$E$893,5,0)),"na",VLOOKUP(A480,'SOL-USD'!$A$2:$E$893,5,0))</f>
        <v>1.8886719999999999</v>
      </c>
      <c r="K480">
        <f>IF(ISERROR(VLOOKUP(A480,'AVAX-USD'!$A$2:$E$799,5,0)),"na",VLOOKUP(A480,'AVAX-USD'!$A$2:$E$799,5,0))</f>
        <v>3.8022010000000002</v>
      </c>
      <c r="L480">
        <f>IF(ISERROR(VLOOKUP(A480,'ADA-USD'!$A$2:$E$1776,5,0)),"na",VLOOKUP(A480,'ADA-USD'!$A$2:$E$1776,5,0))</f>
        <v>0.102494</v>
      </c>
      <c r="M480">
        <f>IF(ISERROR(VLOOKUP(A480,'DOT-USD'!$A$2:$E$761,5,0)),"na",VLOOKUP(A480,'DOT-USD'!$A$2:$E$761,5,0))</f>
        <v>3.9103430000000001</v>
      </c>
      <c r="N480">
        <f>IF(ISERROR(VLOOKUP(A480,'DOGE-USD'!$A$2:$G$1776,5,0)),"na",VLOOKUP(A480,'DOGE-USD'!$A$2:$G$1776,5,0))</f>
        <v>2.601E-3</v>
      </c>
      <c r="O480">
        <f>IF(ISERROR(VLOOKUP(A480,'SHIB-USD'!$A$2:$G$780,5,0)),"na",VLOOKUP(A480,'SHIB-USD'!$A$2:$G$780,5,0))</f>
        <v>0</v>
      </c>
    </row>
    <row r="481" spans="1:15" x14ac:dyDescent="0.35">
      <c r="A481" s="3">
        <v>44123</v>
      </c>
      <c r="B481">
        <f>VLOOKUP(A481,Yields!$A$2:$B$1680,2,0)</f>
        <v>0.09</v>
      </c>
      <c r="C481">
        <f>IF(ISERROR(VLOOKUP(A481,'BTC-USD'!$A$2:$E$1828,5,0)),"na",(VLOOKUP(A481,'BTC-USD'!$A$2:$E$1828,5,0)))</f>
        <v>11742.037109000001</v>
      </c>
      <c r="D481" t="str">
        <f>IF(ISERROR(VLOOKUP(A481,'SP500'!$A$2:$G$252,4,0)),"na",VLOOKUP(A481,'SP500'!$A$2:$G$252,4,0))</f>
        <v>na</v>
      </c>
      <c r="E481">
        <f>IF(ISERROR(VLOOKUP(A481,'ishare R3000 ETF'!$A$2:$G$1260,4,0)),"na",VLOOKUP(A481,'ishare R3000 ETF'!$A$2:$G$1260,4,0))</f>
        <v>200.91000399999999</v>
      </c>
      <c r="F481">
        <f>IF(ISERROR(VLOOKUP(A481,'^IXIC'!A481:$E$1260,5,0)),"na",VLOOKUP(A481,'^IXIC'!A481:$E$1260,5,0))</f>
        <v>11478.879883</v>
      </c>
      <c r="G481">
        <f>IF(ISERROR(VLOOKUP(A481,'EURUSD=X'!$A$2:$E$1307,4,0)),"na",VLOOKUP(A481,'EURUSD=X'!$A$2:$E$1307,4,0))</f>
        <v>1.1704939999999999</v>
      </c>
      <c r="H481">
        <f>IF(ISERROR(VLOOKUP(A481,'ETH-USD'!$A$2:$E$1776,5,0)),"na",VLOOKUP(A481,'ETH-USD'!$A$2:$E$1776,5,0))</f>
        <v>379.935608</v>
      </c>
      <c r="I481">
        <f>IF(ISERROR(VLOOKUP(A481,'Russell 2000'!$A$1:$E$1260,5,0)),"na",VLOOKUP(A481,'Russell 2000'!$A$1:$E$1260,5,0))</f>
        <v>1613.630005</v>
      </c>
      <c r="J481">
        <f>IF(ISERROR(VLOOKUP(A481,'SOL-USD'!$A$2:$E$893,5,0)),"na",VLOOKUP(A481,'SOL-USD'!$A$2:$E$893,5,0))</f>
        <v>2.0580799999999999</v>
      </c>
      <c r="K481">
        <f>IF(ISERROR(VLOOKUP(A481,'AVAX-USD'!$A$2:$E$799,5,0)),"na",VLOOKUP(A481,'AVAX-USD'!$A$2:$E$799,5,0))</f>
        <v>4.0503109999999998</v>
      </c>
      <c r="L481">
        <f>IF(ISERROR(VLOOKUP(A481,'ADA-USD'!$A$2:$E$1776,5,0)),"na",VLOOKUP(A481,'ADA-USD'!$A$2:$E$1776,5,0))</f>
        <v>0.108677</v>
      </c>
      <c r="M481">
        <f>IF(ISERROR(VLOOKUP(A481,'DOT-USD'!$A$2:$E$761,5,0)),"na",VLOOKUP(A481,'DOT-USD'!$A$2:$E$761,5,0))</f>
        <v>3.9905919999999999</v>
      </c>
      <c r="N481">
        <f>IF(ISERROR(VLOOKUP(A481,'DOGE-USD'!$A$2:$G$1776,5,0)),"na",VLOOKUP(A481,'DOGE-USD'!$A$2:$G$1776,5,0))</f>
        <v>2.5899999999999999E-3</v>
      </c>
      <c r="O481">
        <f>IF(ISERROR(VLOOKUP(A481,'SHIB-USD'!$A$2:$G$780,5,0)),"na",VLOOKUP(A481,'SHIB-USD'!$A$2:$G$780,5,0))</f>
        <v>0</v>
      </c>
    </row>
    <row r="482" spans="1:15" x14ac:dyDescent="0.35">
      <c r="A482" s="3">
        <v>44120</v>
      </c>
      <c r="B482">
        <f>VLOOKUP(A482,Yields!$A$2:$B$1680,2,0)</f>
        <v>0.09</v>
      </c>
      <c r="C482">
        <f>IF(ISERROR(VLOOKUP(A482,'BTC-USD'!$A$2:$E$1828,5,0)),"na",(VLOOKUP(A482,'BTC-USD'!$A$2:$E$1828,5,0)))</f>
        <v>11322.123046999999</v>
      </c>
      <c r="D482" t="str">
        <f>IF(ISERROR(VLOOKUP(A482,'SP500'!$A$2:$G$252,4,0)),"na",VLOOKUP(A482,'SP500'!$A$2:$G$252,4,0))</f>
        <v>na</v>
      </c>
      <c r="E482">
        <f>IF(ISERROR(VLOOKUP(A482,'ishare R3000 ETF'!$A$2:$G$1260,4,0)),"na",VLOOKUP(A482,'ishare R3000 ETF'!$A$2:$G$1260,4,0))</f>
        <v>204.259995</v>
      </c>
      <c r="F482">
        <f>IF(ISERROR(VLOOKUP(A482,'^IXIC'!A482:$E$1260,5,0)),"na",VLOOKUP(A482,'^IXIC'!A482:$E$1260,5,0))</f>
        <v>11671.559569999999</v>
      </c>
      <c r="G482">
        <f>IF(ISERROR(VLOOKUP(A482,'EURUSD=X'!$A$2:$E$1307,4,0)),"na",VLOOKUP(A482,'EURUSD=X'!$A$2:$E$1307,4,0))</f>
        <v>1.169495</v>
      </c>
      <c r="H482">
        <f>IF(ISERROR(VLOOKUP(A482,'ETH-USD'!$A$2:$E$1776,5,0)),"na",VLOOKUP(A482,'ETH-USD'!$A$2:$E$1776,5,0))</f>
        <v>366.22900399999997</v>
      </c>
      <c r="I482">
        <f>IF(ISERROR(VLOOKUP(A482,'Russell 2000'!$A$1:$E$1260,5,0)),"na",VLOOKUP(A482,'Russell 2000'!$A$1:$E$1260,5,0))</f>
        <v>1633.8100589999999</v>
      </c>
      <c r="J482">
        <f>IF(ISERROR(VLOOKUP(A482,'SOL-USD'!$A$2:$E$893,5,0)),"na",VLOOKUP(A482,'SOL-USD'!$A$2:$E$893,5,0))</f>
        <v>2.1493859999999998</v>
      </c>
      <c r="K482">
        <f>IF(ISERROR(VLOOKUP(A482,'AVAX-USD'!$A$2:$E$799,5,0)),"na",VLOOKUP(A482,'AVAX-USD'!$A$2:$E$799,5,0))</f>
        <v>4.0404799999999996</v>
      </c>
      <c r="L482">
        <f>IF(ISERROR(VLOOKUP(A482,'ADA-USD'!$A$2:$E$1776,5,0)),"na",VLOOKUP(A482,'ADA-USD'!$A$2:$E$1776,5,0))</f>
        <v>0.104064</v>
      </c>
      <c r="M482">
        <f>IF(ISERROR(VLOOKUP(A482,'DOT-USD'!$A$2:$E$761,5,0)),"na",VLOOKUP(A482,'DOT-USD'!$A$2:$E$761,5,0))</f>
        <v>3.909529</v>
      </c>
      <c r="N482">
        <f>IF(ISERROR(VLOOKUP(A482,'DOGE-USD'!$A$2:$G$1776,5,0)),"na",VLOOKUP(A482,'DOGE-USD'!$A$2:$G$1776,5,0))</f>
        <v>2.6120000000000002E-3</v>
      </c>
      <c r="O482">
        <f>IF(ISERROR(VLOOKUP(A482,'SHIB-USD'!$A$2:$G$780,5,0)),"na",VLOOKUP(A482,'SHIB-USD'!$A$2:$G$780,5,0))</f>
        <v>0</v>
      </c>
    </row>
    <row r="483" spans="1:15" x14ac:dyDescent="0.35">
      <c r="A483" s="3">
        <v>44119</v>
      </c>
      <c r="B483">
        <f>VLOOKUP(A483,Yields!$A$2:$B$1680,2,0)</f>
        <v>0.1</v>
      </c>
      <c r="C483">
        <f>IF(ISERROR(VLOOKUP(A483,'BTC-USD'!$A$2:$E$1828,5,0)),"na",(VLOOKUP(A483,'BTC-USD'!$A$2:$E$1828,5,0)))</f>
        <v>11495.349609000001</v>
      </c>
      <c r="D483" t="str">
        <f>IF(ISERROR(VLOOKUP(A483,'SP500'!$A$2:$G$252,4,0)),"na",VLOOKUP(A483,'SP500'!$A$2:$G$252,4,0))</f>
        <v>na</v>
      </c>
      <c r="E483">
        <f>IF(ISERROR(VLOOKUP(A483,'ishare R3000 ETF'!$A$2:$G$1260,4,0)),"na",VLOOKUP(A483,'ishare R3000 ETF'!$A$2:$G$1260,4,0))</f>
        <v>201.71000699999999</v>
      </c>
      <c r="F483">
        <f>IF(ISERROR(VLOOKUP(A483,'^IXIC'!A483:$E$1260,5,0)),"na",VLOOKUP(A483,'^IXIC'!A483:$E$1260,5,0))</f>
        <v>11713.870117</v>
      </c>
      <c r="G483">
        <f>IF(ISERROR(VLOOKUP(A483,'EURUSD=X'!$A$2:$E$1307,4,0)),"na",VLOOKUP(A483,'EURUSD=X'!$A$2:$E$1307,4,0))</f>
        <v>1.1690160000000001</v>
      </c>
      <c r="H483">
        <f>IF(ISERROR(VLOOKUP(A483,'ETH-USD'!$A$2:$E$1776,5,0)),"na",VLOOKUP(A483,'ETH-USD'!$A$2:$E$1776,5,0))</f>
        <v>377.44183299999997</v>
      </c>
      <c r="I483">
        <f>IF(ISERROR(VLOOKUP(A483,'Russell 2000'!$A$1:$E$1260,5,0)),"na",VLOOKUP(A483,'Russell 2000'!$A$1:$E$1260,5,0))</f>
        <v>1638.880005</v>
      </c>
      <c r="J483">
        <f>IF(ISERROR(VLOOKUP(A483,'SOL-USD'!$A$2:$E$893,5,0)),"na",VLOOKUP(A483,'SOL-USD'!$A$2:$E$893,5,0))</f>
        <v>2.2664360000000001</v>
      </c>
      <c r="K483">
        <f>IF(ISERROR(VLOOKUP(A483,'AVAX-USD'!$A$2:$E$799,5,0)),"na",VLOOKUP(A483,'AVAX-USD'!$A$2:$E$799,5,0))</f>
        <v>4.1273530000000003</v>
      </c>
      <c r="L483">
        <f>IF(ISERROR(VLOOKUP(A483,'ADA-USD'!$A$2:$E$1776,5,0)),"na",VLOOKUP(A483,'ADA-USD'!$A$2:$E$1776,5,0))</f>
        <v>0.10663499999999999</v>
      </c>
      <c r="M483">
        <f>IF(ISERROR(VLOOKUP(A483,'DOT-USD'!$A$2:$E$761,5,0)),"na",VLOOKUP(A483,'DOT-USD'!$A$2:$E$761,5,0))</f>
        <v>4.0968109999999998</v>
      </c>
      <c r="N483">
        <f>IF(ISERROR(VLOOKUP(A483,'DOGE-USD'!$A$2:$G$1776,5,0)),"na",VLOOKUP(A483,'DOGE-USD'!$A$2:$G$1776,5,0))</f>
        <v>2.5929999999999998E-3</v>
      </c>
      <c r="O483">
        <f>IF(ISERROR(VLOOKUP(A483,'SHIB-USD'!$A$2:$G$780,5,0)),"na",VLOOKUP(A483,'SHIB-USD'!$A$2:$G$780,5,0))</f>
        <v>0</v>
      </c>
    </row>
    <row r="484" spans="1:15" x14ac:dyDescent="0.35">
      <c r="A484" s="3">
        <v>44118</v>
      </c>
      <c r="B484">
        <f>VLOOKUP(A484,Yields!$A$2:$B$1680,2,0)</f>
        <v>0.1</v>
      </c>
      <c r="C484">
        <f>IF(ISERROR(VLOOKUP(A484,'BTC-USD'!$A$2:$E$1828,5,0)),"na",(VLOOKUP(A484,'BTC-USD'!$A$2:$E$1828,5,0)))</f>
        <v>11429.506836</v>
      </c>
      <c r="D484" t="str">
        <f>IF(ISERROR(VLOOKUP(A484,'SP500'!$A$2:$G$252,4,0)),"na",VLOOKUP(A484,'SP500'!$A$2:$G$252,4,0))</f>
        <v>na</v>
      </c>
      <c r="E484">
        <f>IF(ISERROR(VLOOKUP(A484,'ishare R3000 ETF'!$A$2:$G$1260,4,0)),"na",VLOOKUP(A484,'ishare R3000 ETF'!$A$2:$G$1260,4,0))</f>
        <v>204.16999799999999</v>
      </c>
      <c r="F484">
        <f>IF(ISERROR(VLOOKUP(A484,'^IXIC'!A484:$E$1260,5,0)),"na",VLOOKUP(A484,'^IXIC'!A484:$E$1260,5,0))</f>
        <v>11768.730469</v>
      </c>
      <c r="G484">
        <f>IF(ISERROR(VLOOKUP(A484,'EURUSD=X'!$A$2:$E$1307,4,0)),"na",VLOOKUP(A484,'EURUSD=X'!$A$2:$E$1307,4,0))</f>
        <v>1.1721680000000001</v>
      </c>
      <c r="H484">
        <f>IF(ISERROR(VLOOKUP(A484,'ETH-USD'!$A$2:$E$1776,5,0)),"na",VLOOKUP(A484,'ETH-USD'!$A$2:$E$1776,5,0))</f>
        <v>379.484039</v>
      </c>
      <c r="I484">
        <f>IF(ISERROR(VLOOKUP(A484,'Russell 2000'!$A$1:$E$1260,5,0)),"na",VLOOKUP(A484,'Russell 2000'!$A$1:$E$1260,5,0))</f>
        <v>1621.650024</v>
      </c>
      <c r="J484">
        <f>IF(ISERROR(VLOOKUP(A484,'SOL-USD'!$A$2:$E$893,5,0)),"na",VLOOKUP(A484,'SOL-USD'!$A$2:$E$893,5,0))</f>
        <v>2.314635</v>
      </c>
      <c r="K484">
        <f>IF(ISERROR(VLOOKUP(A484,'AVAX-USD'!$A$2:$E$799,5,0)),"na",VLOOKUP(A484,'AVAX-USD'!$A$2:$E$799,5,0))</f>
        <v>4.1500560000000002</v>
      </c>
      <c r="L484">
        <f>IF(ISERROR(VLOOKUP(A484,'ADA-USD'!$A$2:$E$1776,5,0)),"na",VLOOKUP(A484,'ADA-USD'!$A$2:$E$1776,5,0))</f>
        <v>0.107297</v>
      </c>
      <c r="M484">
        <f>IF(ISERROR(VLOOKUP(A484,'DOT-USD'!$A$2:$E$761,5,0)),"na",VLOOKUP(A484,'DOT-USD'!$A$2:$E$761,5,0))</f>
        <v>4.1991139999999998</v>
      </c>
      <c r="N484">
        <f>IF(ISERROR(VLOOKUP(A484,'DOGE-USD'!$A$2:$G$1776,5,0)),"na",VLOOKUP(A484,'DOGE-USD'!$A$2:$G$1776,5,0))</f>
        <v>2.637E-3</v>
      </c>
      <c r="O484">
        <f>IF(ISERROR(VLOOKUP(A484,'SHIB-USD'!$A$2:$G$780,5,0)),"na",VLOOKUP(A484,'SHIB-USD'!$A$2:$G$780,5,0))</f>
        <v>0</v>
      </c>
    </row>
    <row r="485" spans="1:15" x14ac:dyDescent="0.35">
      <c r="A485" s="3">
        <v>44117</v>
      </c>
      <c r="B485">
        <f>VLOOKUP(A485,Yields!$A$2:$B$1680,2,0)</f>
        <v>0.09</v>
      </c>
      <c r="C485">
        <f>IF(ISERROR(VLOOKUP(A485,'BTC-USD'!$A$2:$E$1828,5,0)),"na",(VLOOKUP(A485,'BTC-USD'!$A$2:$E$1828,5,0)))</f>
        <v>11425.899414</v>
      </c>
      <c r="D485" t="str">
        <f>IF(ISERROR(VLOOKUP(A485,'SP500'!$A$2:$G$252,4,0)),"na",VLOOKUP(A485,'SP500'!$A$2:$G$252,4,0))</f>
        <v>na</v>
      </c>
      <c r="E485">
        <f>IF(ISERROR(VLOOKUP(A485,'ishare R3000 ETF'!$A$2:$G$1260,4,0)),"na",VLOOKUP(A485,'ishare R3000 ETF'!$A$2:$G$1260,4,0))</f>
        <v>205.36999499999999</v>
      </c>
      <c r="F485">
        <f>IF(ISERROR(VLOOKUP(A485,'^IXIC'!A485:$E$1260,5,0)),"na",VLOOKUP(A485,'^IXIC'!A485:$E$1260,5,0))</f>
        <v>11863.900390999999</v>
      </c>
      <c r="G485">
        <f>IF(ISERROR(VLOOKUP(A485,'EURUSD=X'!$A$2:$E$1307,4,0)),"na",VLOOKUP(A485,'EURUSD=X'!$A$2:$E$1307,4,0))</f>
        <v>1.1735709999999999</v>
      </c>
      <c r="H485">
        <f>IF(ISERROR(VLOOKUP(A485,'ETH-USD'!$A$2:$E$1776,5,0)),"na",VLOOKUP(A485,'ETH-USD'!$A$2:$E$1776,5,0))</f>
        <v>381.190765</v>
      </c>
      <c r="I485">
        <f>IF(ISERROR(VLOOKUP(A485,'Russell 2000'!$A$1:$E$1260,5,0)),"na",VLOOKUP(A485,'Russell 2000'!$A$1:$E$1260,5,0))</f>
        <v>1636.849976</v>
      </c>
      <c r="J485">
        <f>IF(ISERROR(VLOOKUP(A485,'SOL-USD'!$A$2:$E$893,5,0)),"na",VLOOKUP(A485,'SOL-USD'!$A$2:$E$893,5,0))</f>
        <v>2.4049100000000001</v>
      </c>
      <c r="K485">
        <f>IF(ISERROR(VLOOKUP(A485,'AVAX-USD'!$A$2:$E$799,5,0)),"na",VLOOKUP(A485,'AVAX-USD'!$A$2:$E$799,5,0))</f>
        <v>4.488054</v>
      </c>
      <c r="L485">
        <f>IF(ISERROR(VLOOKUP(A485,'ADA-USD'!$A$2:$E$1776,5,0)),"na",VLOOKUP(A485,'ADA-USD'!$A$2:$E$1776,5,0))</f>
        <v>0.108852</v>
      </c>
      <c r="M485">
        <f>IF(ISERROR(VLOOKUP(A485,'DOT-USD'!$A$2:$E$761,5,0)),"na",VLOOKUP(A485,'DOT-USD'!$A$2:$E$761,5,0))</f>
        <v>4.2493999999999996</v>
      </c>
      <c r="N485">
        <f>IF(ISERROR(VLOOKUP(A485,'DOGE-USD'!$A$2:$G$1776,5,0)),"na",VLOOKUP(A485,'DOGE-USD'!$A$2:$G$1776,5,0))</f>
        <v>2.6350000000000002E-3</v>
      </c>
      <c r="O485">
        <f>IF(ISERROR(VLOOKUP(A485,'SHIB-USD'!$A$2:$G$780,5,0)),"na",VLOOKUP(A485,'SHIB-USD'!$A$2:$G$780,5,0))</f>
        <v>0</v>
      </c>
    </row>
    <row r="486" spans="1:15" x14ac:dyDescent="0.35">
      <c r="A486" s="3">
        <v>44113</v>
      </c>
      <c r="B486">
        <f>VLOOKUP(A486,Yields!$A$2:$B$1680,2,0)</f>
        <v>0.1</v>
      </c>
      <c r="C486">
        <f>IF(ISERROR(VLOOKUP(A486,'BTC-USD'!$A$2:$E$1828,5,0)),"na",(VLOOKUP(A486,'BTC-USD'!$A$2:$E$1828,5,0)))</f>
        <v>11064.458008</v>
      </c>
      <c r="D486" t="str">
        <f>IF(ISERROR(VLOOKUP(A486,'SP500'!$A$2:$G$252,4,0)),"na",VLOOKUP(A486,'SP500'!$A$2:$G$252,4,0))</f>
        <v>na</v>
      </c>
      <c r="E486">
        <f>IF(ISERROR(VLOOKUP(A486,'ishare R3000 ETF'!$A$2:$G$1260,4,0)),"na",VLOOKUP(A486,'ishare R3000 ETF'!$A$2:$G$1260,4,0))</f>
        <v>203.009995</v>
      </c>
      <c r="F486">
        <f>IF(ISERROR(VLOOKUP(A486,'^IXIC'!A486:$E$1260,5,0)),"na",VLOOKUP(A486,'^IXIC'!A486:$E$1260,5,0))</f>
        <v>11579.940430000001</v>
      </c>
      <c r="G486">
        <f>IF(ISERROR(VLOOKUP(A486,'EURUSD=X'!$A$2:$E$1307,4,0)),"na",VLOOKUP(A486,'EURUSD=X'!$A$2:$E$1307,4,0))</f>
        <v>1.1758759999999999</v>
      </c>
      <c r="H486">
        <f>IF(ISERROR(VLOOKUP(A486,'ETH-USD'!$A$2:$E$1776,5,0)),"na",VLOOKUP(A486,'ETH-USD'!$A$2:$E$1776,5,0))</f>
        <v>365.590485</v>
      </c>
      <c r="I486">
        <f>IF(ISERROR(VLOOKUP(A486,'Russell 2000'!$A$1:$E$1260,5,0)),"na",VLOOKUP(A486,'Russell 2000'!$A$1:$E$1260,5,0))</f>
        <v>1637.5500489999999</v>
      </c>
      <c r="J486">
        <f>IF(ISERROR(VLOOKUP(A486,'SOL-USD'!$A$2:$E$893,5,0)),"na",VLOOKUP(A486,'SOL-USD'!$A$2:$E$893,5,0))</f>
        <v>2.5398589999999999</v>
      </c>
      <c r="K486">
        <f>IF(ISERROR(VLOOKUP(A486,'AVAX-USD'!$A$2:$E$799,5,0)),"na",VLOOKUP(A486,'AVAX-USD'!$A$2:$E$799,5,0))</f>
        <v>4.2353050000000003</v>
      </c>
      <c r="L486">
        <f>IF(ISERROR(VLOOKUP(A486,'ADA-USD'!$A$2:$E$1776,5,0)),"na",VLOOKUP(A486,'ADA-USD'!$A$2:$E$1776,5,0))</f>
        <v>0.101925</v>
      </c>
      <c r="M486">
        <f>IF(ISERROR(VLOOKUP(A486,'DOT-USD'!$A$2:$E$761,5,0)),"na",VLOOKUP(A486,'DOT-USD'!$A$2:$E$761,5,0))</f>
        <v>4.2624680000000001</v>
      </c>
      <c r="N486">
        <f>IF(ISERROR(VLOOKUP(A486,'DOGE-USD'!$A$2:$G$1776,5,0)),"na",VLOOKUP(A486,'DOGE-USD'!$A$2:$G$1776,5,0))</f>
        <v>2.653E-3</v>
      </c>
      <c r="O486">
        <f>IF(ISERROR(VLOOKUP(A486,'SHIB-USD'!$A$2:$G$780,5,0)),"na",VLOOKUP(A486,'SHIB-USD'!$A$2:$G$780,5,0))</f>
        <v>0</v>
      </c>
    </row>
    <row r="487" spans="1:15" x14ac:dyDescent="0.35">
      <c r="A487" s="3">
        <v>44112</v>
      </c>
      <c r="B487">
        <f>VLOOKUP(A487,Yields!$A$2:$B$1680,2,0)</f>
        <v>0.09</v>
      </c>
      <c r="C487">
        <f>IF(ISERROR(VLOOKUP(A487,'BTC-USD'!$A$2:$E$1828,5,0)),"na",(VLOOKUP(A487,'BTC-USD'!$A$2:$E$1828,5,0)))</f>
        <v>10915.685546999999</v>
      </c>
      <c r="D487" t="str">
        <f>IF(ISERROR(VLOOKUP(A487,'SP500'!$A$2:$G$252,4,0)),"na",VLOOKUP(A487,'SP500'!$A$2:$G$252,4,0))</f>
        <v>na</v>
      </c>
      <c r="E487">
        <f>IF(ISERROR(VLOOKUP(A487,'ishare R3000 ETF'!$A$2:$G$1260,4,0)),"na",VLOOKUP(A487,'ishare R3000 ETF'!$A$2:$G$1260,4,0))</f>
        <v>201.220001</v>
      </c>
      <c r="F487">
        <f>IF(ISERROR(VLOOKUP(A487,'^IXIC'!A487:$E$1260,5,0)),"na",VLOOKUP(A487,'^IXIC'!A487:$E$1260,5,0))</f>
        <v>11420.980469</v>
      </c>
      <c r="G487">
        <f>IF(ISERROR(VLOOKUP(A487,'EURUSD=X'!$A$2:$E$1307,4,0)),"na",VLOOKUP(A487,'EURUSD=X'!$A$2:$E$1307,4,0))</f>
        <v>1.17353</v>
      </c>
      <c r="H487">
        <f>IF(ISERROR(VLOOKUP(A487,'ETH-USD'!$A$2:$E$1776,5,0)),"na",VLOOKUP(A487,'ETH-USD'!$A$2:$E$1776,5,0))</f>
        <v>350.766144</v>
      </c>
      <c r="I487">
        <f>IF(ISERROR(VLOOKUP(A487,'Russell 2000'!$A$1:$E$1260,5,0)),"na",VLOOKUP(A487,'Russell 2000'!$A$1:$E$1260,5,0))</f>
        <v>1628.5500489999999</v>
      </c>
      <c r="J487">
        <f>IF(ISERROR(VLOOKUP(A487,'SOL-USD'!$A$2:$E$893,5,0)),"na",VLOOKUP(A487,'SOL-USD'!$A$2:$E$893,5,0))</f>
        <v>2.3652199999999999</v>
      </c>
      <c r="K487">
        <f>IF(ISERROR(VLOOKUP(A487,'AVAX-USD'!$A$2:$E$799,5,0)),"na",VLOOKUP(A487,'AVAX-USD'!$A$2:$E$799,5,0))</f>
        <v>3.9042789999999998</v>
      </c>
      <c r="L487">
        <f>IF(ISERROR(VLOOKUP(A487,'ADA-USD'!$A$2:$E$1776,5,0)),"na",VLOOKUP(A487,'ADA-USD'!$A$2:$E$1776,5,0))</f>
        <v>9.6152000000000001E-2</v>
      </c>
      <c r="M487">
        <f>IF(ISERROR(VLOOKUP(A487,'DOT-USD'!$A$2:$E$761,5,0)),"na",VLOOKUP(A487,'DOT-USD'!$A$2:$E$761,5,0))</f>
        <v>4.1026420000000003</v>
      </c>
      <c r="N487">
        <f>IF(ISERROR(VLOOKUP(A487,'DOGE-USD'!$A$2:$G$1776,5,0)),"na",VLOOKUP(A487,'DOGE-USD'!$A$2:$G$1776,5,0))</f>
        <v>2.5959999999999998E-3</v>
      </c>
      <c r="O487">
        <f>IF(ISERROR(VLOOKUP(A487,'SHIB-USD'!$A$2:$G$780,5,0)),"na",VLOOKUP(A487,'SHIB-USD'!$A$2:$G$780,5,0))</f>
        <v>0</v>
      </c>
    </row>
    <row r="488" spans="1:15" x14ac:dyDescent="0.35">
      <c r="A488" s="3">
        <v>44111</v>
      </c>
      <c r="B488">
        <f>VLOOKUP(A488,Yields!$A$2:$B$1680,2,0)</f>
        <v>0.08</v>
      </c>
      <c r="C488">
        <f>IF(ISERROR(VLOOKUP(A488,'BTC-USD'!$A$2:$E$1828,5,0)),"na",(VLOOKUP(A488,'BTC-USD'!$A$2:$E$1828,5,0)))</f>
        <v>10668.96875</v>
      </c>
      <c r="D488" t="str">
        <f>IF(ISERROR(VLOOKUP(A488,'SP500'!$A$2:$G$252,4,0)),"na",VLOOKUP(A488,'SP500'!$A$2:$G$252,4,0))</f>
        <v>na</v>
      </c>
      <c r="E488">
        <f>IF(ISERROR(VLOOKUP(A488,'ishare R3000 ETF'!$A$2:$G$1260,4,0)),"na",VLOOKUP(A488,'ishare R3000 ETF'!$A$2:$G$1260,4,0))</f>
        <v>198.80999800000001</v>
      </c>
      <c r="F488">
        <f>IF(ISERROR(VLOOKUP(A488,'^IXIC'!A488:$E$1260,5,0)),"na",VLOOKUP(A488,'^IXIC'!A488:$E$1260,5,0))</f>
        <v>11364.599609000001</v>
      </c>
      <c r="G488">
        <f>IF(ISERROR(VLOOKUP(A488,'EURUSD=X'!$A$2:$E$1307,4,0)),"na",VLOOKUP(A488,'EURUSD=X'!$A$2:$E$1307,4,0))</f>
        <v>1.1725410000000001</v>
      </c>
      <c r="H488">
        <f>IF(ISERROR(VLOOKUP(A488,'ETH-USD'!$A$2:$E$1776,5,0)),"na",VLOOKUP(A488,'ETH-USD'!$A$2:$E$1776,5,0))</f>
        <v>341.80865499999999</v>
      </c>
      <c r="I488">
        <f>IF(ISERROR(VLOOKUP(A488,'Russell 2000'!$A$1:$E$1260,5,0)),"na",VLOOKUP(A488,'Russell 2000'!$A$1:$E$1260,5,0))</f>
        <v>1611.040039</v>
      </c>
      <c r="J488">
        <f>IF(ISERROR(VLOOKUP(A488,'SOL-USD'!$A$2:$E$893,5,0)),"na",VLOOKUP(A488,'SOL-USD'!$A$2:$E$893,5,0))</f>
        <v>2.2917960000000002</v>
      </c>
      <c r="K488">
        <f>IF(ISERROR(VLOOKUP(A488,'AVAX-USD'!$A$2:$E$799,5,0)),"na",VLOOKUP(A488,'AVAX-USD'!$A$2:$E$799,5,0))</f>
        <v>3.4468179999999999</v>
      </c>
      <c r="L488">
        <f>IF(ISERROR(VLOOKUP(A488,'ADA-USD'!$A$2:$E$1776,5,0)),"na",VLOOKUP(A488,'ADA-USD'!$A$2:$E$1776,5,0))</f>
        <v>9.3799999999999994E-2</v>
      </c>
      <c r="M488">
        <f>IF(ISERROR(VLOOKUP(A488,'DOT-USD'!$A$2:$E$761,5,0)),"na",VLOOKUP(A488,'DOT-USD'!$A$2:$E$761,5,0))</f>
        <v>3.8587980000000002</v>
      </c>
      <c r="N488">
        <f>IF(ISERROR(VLOOKUP(A488,'DOGE-USD'!$A$2:$G$1776,5,0)),"na",VLOOKUP(A488,'DOGE-USD'!$A$2:$G$1776,5,0))</f>
        <v>2.5950000000000001E-3</v>
      </c>
      <c r="O488">
        <f>IF(ISERROR(VLOOKUP(A488,'SHIB-USD'!$A$2:$G$780,5,0)),"na",VLOOKUP(A488,'SHIB-USD'!$A$2:$G$780,5,0))</f>
        <v>0</v>
      </c>
    </row>
    <row r="489" spans="1:15" x14ac:dyDescent="0.35">
      <c r="A489" s="3">
        <v>44110</v>
      </c>
      <c r="B489">
        <f>VLOOKUP(A489,Yields!$A$2:$B$1680,2,0)</f>
        <v>0.08</v>
      </c>
      <c r="C489">
        <f>IF(ISERROR(VLOOKUP(A489,'BTC-USD'!$A$2:$E$1828,5,0)),"na",(VLOOKUP(A489,'BTC-USD'!$A$2:$E$1828,5,0)))</f>
        <v>10604.40625</v>
      </c>
      <c r="D489" t="str">
        <f>IF(ISERROR(VLOOKUP(A489,'SP500'!$A$2:$G$252,4,0)),"na",VLOOKUP(A489,'SP500'!$A$2:$G$252,4,0))</f>
        <v>na</v>
      </c>
      <c r="E489">
        <f>IF(ISERROR(VLOOKUP(A489,'ishare R3000 ETF'!$A$2:$G$1260,4,0)),"na",VLOOKUP(A489,'ishare R3000 ETF'!$A$2:$G$1260,4,0))</f>
        <v>196.729996</v>
      </c>
      <c r="F489">
        <f>IF(ISERROR(VLOOKUP(A489,'^IXIC'!A489:$E$1260,5,0)),"na",VLOOKUP(A489,'^IXIC'!A489:$E$1260,5,0))</f>
        <v>11154.599609000001</v>
      </c>
      <c r="G489">
        <f>IF(ISERROR(VLOOKUP(A489,'EURUSD=X'!$A$2:$E$1307,4,0)),"na",VLOOKUP(A489,'EURUSD=X'!$A$2:$E$1307,4,0))</f>
        <v>1.1767339999999999</v>
      </c>
      <c r="H489">
        <f>IF(ISERROR(VLOOKUP(A489,'ETH-USD'!$A$2:$E$1776,5,0)),"na",VLOOKUP(A489,'ETH-USD'!$A$2:$E$1776,5,0))</f>
        <v>340.81585699999999</v>
      </c>
      <c r="I489">
        <f>IF(ISERROR(VLOOKUP(A489,'Russell 2000'!$A$1:$E$1260,5,0)),"na",VLOOKUP(A489,'Russell 2000'!$A$1:$E$1260,5,0))</f>
        <v>1577.290039</v>
      </c>
      <c r="J489">
        <f>IF(ISERROR(VLOOKUP(A489,'SOL-USD'!$A$2:$E$893,5,0)),"na",VLOOKUP(A489,'SOL-USD'!$A$2:$E$893,5,0))</f>
        <v>2.17625</v>
      </c>
      <c r="K489">
        <f>IF(ISERROR(VLOOKUP(A489,'AVAX-USD'!$A$2:$E$799,5,0)),"na",VLOOKUP(A489,'AVAX-USD'!$A$2:$E$799,5,0))</f>
        <v>3.537658</v>
      </c>
      <c r="L489">
        <f>IF(ISERROR(VLOOKUP(A489,'ADA-USD'!$A$2:$E$1776,5,0)),"na",VLOOKUP(A489,'ADA-USD'!$A$2:$E$1776,5,0))</f>
        <v>9.2808000000000002E-2</v>
      </c>
      <c r="M489">
        <f>IF(ISERROR(VLOOKUP(A489,'DOT-USD'!$A$2:$E$761,5,0)),"na",VLOOKUP(A489,'DOT-USD'!$A$2:$E$761,5,0))</f>
        <v>3.7561619999999998</v>
      </c>
      <c r="N489">
        <f>IF(ISERROR(VLOOKUP(A489,'DOGE-USD'!$A$2:$G$1776,5,0)),"na",VLOOKUP(A489,'DOGE-USD'!$A$2:$G$1776,5,0))</f>
        <v>2.611E-3</v>
      </c>
      <c r="O489">
        <f>IF(ISERROR(VLOOKUP(A489,'SHIB-USD'!$A$2:$G$780,5,0)),"na",VLOOKUP(A489,'SHIB-USD'!$A$2:$G$780,5,0))</f>
        <v>0</v>
      </c>
    </row>
    <row r="490" spans="1:15" x14ac:dyDescent="0.35">
      <c r="A490" s="3">
        <v>44109</v>
      </c>
      <c r="B490">
        <f>VLOOKUP(A490,Yields!$A$2:$B$1680,2,0)</f>
        <v>0.09</v>
      </c>
      <c r="C490">
        <f>IF(ISERROR(VLOOKUP(A490,'BTC-USD'!$A$2:$E$1828,5,0)),"na",(VLOOKUP(A490,'BTC-USD'!$A$2:$E$1828,5,0)))</f>
        <v>10793.339844</v>
      </c>
      <c r="D490" t="str">
        <f>IF(ISERROR(VLOOKUP(A490,'SP500'!$A$2:$G$252,4,0)),"na",VLOOKUP(A490,'SP500'!$A$2:$G$252,4,0))</f>
        <v>na</v>
      </c>
      <c r="E490">
        <f>IF(ISERROR(VLOOKUP(A490,'ishare R3000 ETF'!$A$2:$G$1260,4,0)),"na",VLOOKUP(A490,'ishare R3000 ETF'!$A$2:$G$1260,4,0))</f>
        <v>197.16999799999999</v>
      </c>
      <c r="F490">
        <f>IF(ISERROR(VLOOKUP(A490,'^IXIC'!A490:$E$1260,5,0)),"na",VLOOKUP(A490,'^IXIC'!A490:$E$1260,5,0))</f>
        <v>11332.490234000001</v>
      </c>
      <c r="G490">
        <f>IF(ISERROR(VLOOKUP(A490,'EURUSD=X'!$A$2:$E$1307,4,0)),"na",VLOOKUP(A490,'EURUSD=X'!$A$2:$E$1307,4,0))</f>
        <v>1.1719299999999999</v>
      </c>
      <c r="H490">
        <f>IF(ISERROR(VLOOKUP(A490,'ETH-USD'!$A$2:$E$1776,5,0)),"na",VLOOKUP(A490,'ETH-USD'!$A$2:$E$1776,5,0))</f>
        <v>353.95678700000002</v>
      </c>
      <c r="I490">
        <f>IF(ISERROR(VLOOKUP(A490,'Russell 2000'!$A$1:$E$1260,5,0)),"na",VLOOKUP(A490,'Russell 2000'!$A$1:$E$1260,5,0))</f>
        <v>1581.959961</v>
      </c>
      <c r="J490">
        <f>IF(ISERROR(VLOOKUP(A490,'SOL-USD'!$A$2:$E$893,5,0)),"na",VLOOKUP(A490,'SOL-USD'!$A$2:$E$893,5,0))</f>
        <v>2.6576439999999999</v>
      </c>
      <c r="K490">
        <f>IF(ISERROR(VLOOKUP(A490,'AVAX-USD'!$A$2:$E$799,5,0)),"na",VLOOKUP(A490,'AVAX-USD'!$A$2:$E$799,5,0))</f>
        <v>3.9780199999999999</v>
      </c>
      <c r="L490">
        <f>IF(ISERROR(VLOOKUP(A490,'ADA-USD'!$A$2:$E$1776,5,0)),"na",VLOOKUP(A490,'ADA-USD'!$A$2:$E$1776,5,0))</f>
        <v>9.7544000000000006E-2</v>
      </c>
      <c r="M490">
        <f>IF(ISERROR(VLOOKUP(A490,'DOT-USD'!$A$2:$E$761,5,0)),"na",VLOOKUP(A490,'DOT-USD'!$A$2:$E$761,5,0))</f>
        <v>4.1726999999999999</v>
      </c>
      <c r="N490">
        <f>IF(ISERROR(VLOOKUP(A490,'DOGE-USD'!$A$2:$G$1776,5,0)),"na",VLOOKUP(A490,'DOGE-USD'!$A$2:$G$1776,5,0))</f>
        <v>2.6120000000000002E-3</v>
      </c>
      <c r="O490">
        <f>IF(ISERROR(VLOOKUP(A490,'SHIB-USD'!$A$2:$G$780,5,0)),"na",VLOOKUP(A490,'SHIB-USD'!$A$2:$G$780,5,0))</f>
        <v>0</v>
      </c>
    </row>
    <row r="491" spans="1:15" x14ac:dyDescent="0.35">
      <c r="A491" s="3">
        <v>44106</v>
      </c>
      <c r="B491">
        <f>VLOOKUP(A491,Yields!$A$2:$B$1680,2,0)</f>
        <v>0.1</v>
      </c>
      <c r="C491">
        <f>IF(ISERROR(VLOOKUP(A491,'BTC-USD'!$A$2:$E$1828,5,0)),"na",(VLOOKUP(A491,'BTC-USD'!$A$2:$E$1828,5,0)))</f>
        <v>10575.974609000001</v>
      </c>
      <c r="D491" t="str">
        <f>IF(ISERROR(VLOOKUP(A491,'SP500'!$A$2:$G$252,4,0)),"na",VLOOKUP(A491,'SP500'!$A$2:$G$252,4,0))</f>
        <v>na</v>
      </c>
      <c r="E491">
        <f>IF(ISERROR(VLOOKUP(A491,'ishare R3000 ETF'!$A$2:$G$1260,4,0)),"na",VLOOKUP(A491,'ishare R3000 ETF'!$A$2:$G$1260,4,0))</f>
        <v>193.770004</v>
      </c>
      <c r="F491">
        <f>IF(ISERROR(VLOOKUP(A491,'^IXIC'!A491:$E$1260,5,0)),"na",VLOOKUP(A491,'^IXIC'!A491:$E$1260,5,0))</f>
        <v>11075.019531</v>
      </c>
      <c r="G491">
        <f>IF(ISERROR(VLOOKUP(A491,'EURUSD=X'!$A$2:$E$1307,4,0)),"na",VLOOKUP(A491,'EURUSD=X'!$A$2:$E$1307,4,0))</f>
        <v>1.1697139999999999</v>
      </c>
      <c r="H491">
        <f>IF(ISERROR(VLOOKUP(A491,'ETH-USD'!$A$2:$E$1776,5,0)),"na",VLOOKUP(A491,'ETH-USD'!$A$2:$E$1776,5,0))</f>
        <v>346.238922</v>
      </c>
      <c r="I491">
        <f>IF(ISERROR(VLOOKUP(A491,'Russell 2000'!$A$1:$E$1260,5,0)),"na",VLOOKUP(A491,'Russell 2000'!$A$1:$E$1260,5,0))</f>
        <v>1539.3000489999999</v>
      </c>
      <c r="J491">
        <f>IF(ISERROR(VLOOKUP(A491,'SOL-USD'!$A$2:$E$893,5,0)),"na",VLOOKUP(A491,'SOL-USD'!$A$2:$E$893,5,0))</f>
        <v>2.6260829999999999</v>
      </c>
      <c r="K491">
        <f>IF(ISERROR(VLOOKUP(A491,'AVAX-USD'!$A$2:$E$799,5,0)),"na",VLOOKUP(A491,'AVAX-USD'!$A$2:$E$799,5,0))</f>
        <v>3.9271560000000001</v>
      </c>
      <c r="L491">
        <f>IF(ISERROR(VLOOKUP(A491,'ADA-USD'!$A$2:$E$1776,5,0)),"na",VLOOKUP(A491,'ADA-USD'!$A$2:$E$1776,5,0))</f>
        <v>9.2921000000000004E-2</v>
      </c>
      <c r="M491">
        <f>IF(ISERROR(VLOOKUP(A491,'DOT-USD'!$A$2:$E$761,5,0)),"na",VLOOKUP(A491,'DOT-USD'!$A$2:$E$761,5,0))</f>
        <v>4.1231790000000004</v>
      </c>
      <c r="N491">
        <f>IF(ISERROR(VLOOKUP(A491,'DOGE-USD'!$A$2:$G$1776,5,0)),"na",VLOOKUP(A491,'DOGE-USD'!$A$2:$G$1776,5,0))</f>
        <v>2.5829999999999998E-3</v>
      </c>
      <c r="O491">
        <f>IF(ISERROR(VLOOKUP(A491,'SHIB-USD'!$A$2:$G$780,5,0)),"na",VLOOKUP(A491,'SHIB-USD'!$A$2:$G$780,5,0))</f>
        <v>0</v>
      </c>
    </row>
    <row r="492" spans="1:15" x14ac:dyDescent="0.35">
      <c r="A492" s="3">
        <v>44105</v>
      </c>
      <c r="B492">
        <f>VLOOKUP(A492,Yields!$A$2:$B$1680,2,0)</f>
        <v>0.09</v>
      </c>
      <c r="C492">
        <f>IF(ISERROR(VLOOKUP(A492,'BTC-USD'!$A$2:$E$1828,5,0)),"na",(VLOOKUP(A492,'BTC-USD'!$A$2:$E$1828,5,0)))</f>
        <v>10619.452148</v>
      </c>
      <c r="D492" t="str">
        <f>IF(ISERROR(VLOOKUP(A492,'SP500'!$A$2:$G$252,4,0)),"na",VLOOKUP(A492,'SP500'!$A$2:$G$252,4,0))</f>
        <v>na</v>
      </c>
      <c r="E492">
        <f>IF(ISERROR(VLOOKUP(A492,'ishare R3000 ETF'!$A$2:$G$1260,4,0)),"na",VLOOKUP(A492,'ishare R3000 ETF'!$A$2:$G$1260,4,0))</f>
        <v>196.28999300000001</v>
      </c>
      <c r="F492">
        <f>IF(ISERROR(VLOOKUP(A492,'^IXIC'!A492:$E$1260,5,0)),"na",VLOOKUP(A492,'^IXIC'!A492:$E$1260,5,0))</f>
        <v>11326.509765999999</v>
      </c>
      <c r="G492">
        <f>IF(ISERROR(VLOOKUP(A492,'EURUSD=X'!$A$2:$E$1307,4,0)),"na",VLOOKUP(A492,'EURUSD=X'!$A$2:$E$1307,4,0))</f>
        <v>1.1718109999999999</v>
      </c>
      <c r="H492">
        <f>IF(ISERROR(VLOOKUP(A492,'ETH-USD'!$A$2:$E$1776,5,0)),"na",VLOOKUP(A492,'ETH-USD'!$A$2:$E$1776,5,0))</f>
        <v>353.20590199999998</v>
      </c>
      <c r="I492">
        <f>IF(ISERROR(VLOOKUP(A492,'Russell 2000'!$A$1:$E$1260,5,0)),"na",VLOOKUP(A492,'Russell 2000'!$A$1:$E$1260,5,0))</f>
        <v>1531.1999510000001</v>
      </c>
      <c r="J492">
        <f>IF(ISERROR(VLOOKUP(A492,'SOL-USD'!$A$2:$E$893,5,0)),"na",VLOOKUP(A492,'SOL-USD'!$A$2:$E$893,5,0))</f>
        <v>2.8610280000000001</v>
      </c>
      <c r="K492">
        <f>IF(ISERROR(VLOOKUP(A492,'AVAX-USD'!$A$2:$E$799,5,0)),"na",VLOOKUP(A492,'AVAX-USD'!$A$2:$E$799,5,0))</f>
        <v>4.1510899999999999</v>
      </c>
      <c r="L492">
        <f>IF(ISERROR(VLOOKUP(A492,'ADA-USD'!$A$2:$E$1776,5,0)),"na",VLOOKUP(A492,'ADA-USD'!$A$2:$E$1776,5,0))</f>
        <v>9.7864999999999994E-2</v>
      </c>
      <c r="M492">
        <f>IF(ISERROR(VLOOKUP(A492,'DOT-USD'!$A$2:$E$761,5,0)),"na",VLOOKUP(A492,'DOT-USD'!$A$2:$E$761,5,0))</f>
        <v>4.3438309999999998</v>
      </c>
      <c r="N492">
        <f>IF(ISERROR(VLOOKUP(A492,'DOGE-USD'!$A$2:$G$1776,5,0)),"na",VLOOKUP(A492,'DOGE-USD'!$A$2:$G$1776,5,0))</f>
        <v>2.6159999999999998E-3</v>
      </c>
      <c r="O492">
        <f>IF(ISERROR(VLOOKUP(A492,'SHIB-USD'!$A$2:$G$780,5,0)),"na",VLOOKUP(A492,'SHIB-USD'!$A$2:$G$780,5,0))</f>
        <v>0</v>
      </c>
    </row>
    <row r="493" spans="1:15" x14ac:dyDescent="0.35">
      <c r="A493" s="3">
        <v>44104</v>
      </c>
      <c r="B493">
        <f>VLOOKUP(A493,Yields!$A$2:$B$1680,2,0)</f>
        <v>0.08</v>
      </c>
      <c r="C493">
        <f>IF(ISERROR(VLOOKUP(A493,'BTC-USD'!$A$2:$E$1828,5,0)),"na",(VLOOKUP(A493,'BTC-USD'!$A$2:$E$1828,5,0)))</f>
        <v>10784.491211</v>
      </c>
      <c r="D493" t="str">
        <f>IF(ISERROR(VLOOKUP(A493,'SP500'!$A$2:$G$252,4,0)),"na",VLOOKUP(A493,'SP500'!$A$2:$G$252,4,0))</f>
        <v>na</v>
      </c>
      <c r="E493">
        <f>IF(ISERROR(VLOOKUP(A493,'ishare R3000 ETF'!$A$2:$G$1260,4,0)),"na",VLOOKUP(A493,'ishare R3000 ETF'!$A$2:$G$1260,4,0))</f>
        <v>194.71000699999999</v>
      </c>
      <c r="F493">
        <f>IF(ISERROR(VLOOKUP(A493,'^IXIC'!A493:$E$1260,5,0)),"na",VLOOKUP(A493,'^IXIC'!A493:$E$1260,5,0))</f>
        <v>11167.509765999999</v>
      </c>
      <c r="G493">
        <f>IF(ISERROR(VLOOKUP(A493,'EURUSD=X'!$A$2:$E$1307,4,0)),"na",VLOOKUP(A493,'EURUSD=X'!$A$2:$E$1307,4,0))</f>
        <v>1.168607</v>
      </c>
      <c r="H493">
        <f>IF(ISERROR(VLOOKUP(A493,'ETH-USD'!$A$2:$E$1776,5,0)),"na",VLOOKUP(A493,'ETH-USD'!$A$2:$E$1776,5,0))</f>
        <v>359.93786599999999</v>
      </c>
      <c r="I493">
        <f>IF(ISERROR(VLOOKUP(A493,'Russell 2000'!$A$1:$E$1260,5,0)),"na",VLOOKUP(A493,'Russell 2000'!$A$1:$E$1260,5,0))</f>
        <v>1507.6899410000001</v>
      </c>
      <c r="J493">
        <f>IF(ISERROR(VLOOKUP(A493,'SOL-USD'!$A$2:$E$893,5,0)),"na",VLOOKUP(A493,'SOL-USD'!$A$2:$E$893,5,0))</f>
        <v>2.8978760000000001</v>
      </c>
      <c r="K493">
        <f>IF(ISERROR(VLOOKUP(A493,'AVAX-USD'!$A$2:$E$799,5,0)),"na",VLOOKUP(A493,'AVAX-USD'!$A$2:$E$799,5,0))</f>
        <v>4.322546</v>
      </c>
      <c r="L493">
        <f>IF(ISERROR(VLOOKUP(A493,'ADA-USD'!$A$2:$E$1776,5,0)),"na",VLOOKUP(A493,'ADA-USD'!$A$2:$E$1776,5,0))</f>
        <v>0.101062</v>
      </c>
      <c r="M493">
        <f>IF(ISERROR(VLOOKUP(A493,'DOT-USD'!$A$2:$E$761,5,0)),"na",VLOOKUP(A493,'DOT-USD'!$A$2:$E$761,5,0))</f>
        <v>4.3497810000000001</v>
      </c>
      <c r="N493">
        <f>IF(ISERROR(VLOOKUP(A493,'DOGE-USD'!$A$2:$G$1776,5,0)),"na",VLOOKUP(A493,'DOGE-USD'!$A$2:$G$1776,5,0))</f>
        <v>2.63E-3</v>
      </c>
      <c r="O493">
        <f>IF(ISERROR(VLOOKUP(A493,'SHIB-USD'!$A$2:$G$780,5,0)),"na",VLOOKUP(A493,'SHIB-USD'!$A$2:$G$780,5,0))</f>
        <v>0</v>
      </c>
    </row>
    <row r="494" spans="1:15" x14ac:dyDescent="0.35">
      <c r="A494" s="3">
        <v>44103</v>
      </c>
      <c r="B494">
        <f>VLOOKUP(A494,Yields!$A$2:$B$1680,2,0)</f>
        <v>7.0000000000000007E-2</v>
      </c>
      <c r="C494">
        <f>IF(ISERROR(VLOOKUP(A494,'BTC-USD'!$A$2:$E$1828,5,0)),"na",(VLOOKUP(A494,'BTC-USD'!$A$2:$E$1828,5,0)))</f>
        <v>10844.640625</v>
      </c>
      <c r="D494" t="str">
        <f>IF(ISERROR(VLOOKUP(A494,'SP500'!$A$2:$G$252,4,0)),"na",VLOOKUP(A494,'SP500'!$A$2:$G$252,4,0))</f>
        <v>na</v>
      </c>
      <c r="E494">
        <f>IF(ISERROR(VLOOKUP(A494,'ishare R3000 ETF'!$A$2:$G$1260,4,0)),"na",VLOOKUP(A494,'ishare R3000 ETF'!$A$2:$G$1260,4,0))</f>
        <v>194.03999300000001</v>
      </c>
      <c r="F494">
        <f>IF(ISERROR(VLOOKUP(A494,'^IXIC'!A494:$E$1260,5,0)),"na",VLOOKUP(A494,'^IXIC'!A494:$E$1260,5,0))</f>
        <v>11085.25</v>
      </c>
      <c r="G494">
        <f>IF(ISERROR(VLOOKUP(A494,'EURUSD=X'!$A$2:$E$1307,4,0)),"na",VLOOKUP(A494,'EURUSD=X'!$A$2:$E$1307,4,0))</f>
        <v>1.1666570000000001</v>
      </c>
      <c r="H494">
        <f>IF(ISERROR(VLOOKUP(A494,'ETH-USD'!$A$2:$E$1776,5,0)),"na",VLOOKUP(A494,'ETH-USD'!$A$2:$E$1776,5,0))</f>
        <v>359.757385</v>
      </c>
      <c r="I494">
        <f>IF(ISERROR(VLOOKUP(A494,'Russell 2000'!$A$1:$E$1260,5,0)),"na",VLOOKUP(A494,'Russell 2000'!$A$1:$E$1260,5,0))</f>
        <v>1504.7299800000001</v>
      </c>
      <c r="J494">
        <f>IF(ISERROR(VLOOKUP(A494,'SOL-USD'!$A$2:$E$893,5,0)),"na",VLOOKUP(A494,'SOL-USD'!$A$2:$E$893,5,0))</f>
        <v>2.9464329999999999</v>
      </c>
      <c r="K494">
        <f>IF(ISERROR(VLOOKUP(A494,'AVAX-USD'!$A$2:$E$799,5,0)),"na",VLOOKUP(A494,'AVAX-USD'!$A$2:$E$799,5,0))</f>
        <v>4.1429510000000001</v>
      </c>
      <c r="L494">
        <f>IF(ISERROR(VLOOKUP(A494,'ADA-USD'!$A$2:$E$1776,5,0)),"na",VLOOKUP(A494,'ADA-USD'!$A$2:$E$1776,5,0))</f>
        <v>0.10118099999999999</v>
      </c>
      <c r="M494">
        <f>IF(ISERROR(VLOOKUP(A494,'DOT-USD'!$A$2:$E$761,5,0)),"na",VLOOKUP(A494,'DOT-USD'!$A$2:$E$761,5,0))</f>
        <v>4.5004520000000001</v>
      </c>
      <c r="N494">
        <f>IF(ISERROR(VLOOKUP(A494,'DOGE-USD'!$A$2:$G$1776,5,0)),"na",VLOOKUP(A494,'DOGE-USD'!$A$2:$G$1776,5,0))</f>
        <v>2.6849999999999999E-3</v>
      </c>
      <c r="O494">
        <f>IF(ISERROR(VLOOKUP(A494,'SHIB-USD'!$A$2:$G$780,5,0)),"na",VLOOKUP(A494,'SHIB-USD'!$A$2:$G$780,5,0))</f>
        <v>0</v>
      </c>
    </row>
    <row r="495" spans="1:15" x14ac:dyDescent="0.35">
      <c r="A495" s="3">
        <v>44102</v>
      </c>
      <c r="B495">
        <f>VLOOKUP(A495,Yields!$A$2:$B$1680,2,0)</f>
        <v>0.09</v>
      </c>
      <c r="C495">
        <f>IF(ISERROR(VLOOKUP(A495,'BTC-USD'!$A$2:$E$1828,5,0)),"na",(VLOOKUP(A495,'BTC-USD'!$A$2:$E$1828,5,0)))</f>
        <v>10709.652344</v>
      </c>
      <c r="D495" t="str">
        <f>IF(ISERROR(VLOOKUP(A495,'SP500'!$A$2:$G$252,4,0)),"na",VLOOKUP(A495,'SP500'!$A$2:$G$252,4,0))</f>
        <v>na</v>
      </c>
      <c r="E495">
        <f>IF(ISERROR(VLOOKUP(A495,'ishare R3000 ETF'!$A$2:$G$1260,4,0)),"na",VLOOKUP(A495,'ishare R3000 ETF'!$A$2:$G$1260,4,0))</f>
        <v>194.38000500000001</v>
      </c>
      <c r="F495">
        <f>IF(ISERROR(VLOOKUP(A495,'^IXIC'!A495:$E$1260,5,0)),"na",VLOOKUP(A495,'^IXIC'!A495:$E$1260,5,0))</f>
        <v>11117.530273</v>
      </c>
      <c r="G495">
        <f>IF(ISERROR(VLOOKUP(A495,'EURUSD=X'!$A$2:$E$1307,4,0)),"na",VLOOKUP(A495,'EURUSD=X'!$A$2:$E$1307,4,0))</f>
        <v>1.1616690000000001</v>
      </c>
      <c r="H495">
        <f>IF(ISERROR(VLOOKUP(A495,'ETH-USD'!$A$2:$E$1776,5,0)),"na",VLOOKUP(A495,'ETH-USD'!$A$2:$E$1776,5,0))</f>
        <v>355.159424</v>
      </c>
      <c r="I495">
        <f>IF(ISERROR(VLOOKUP(A495,'Russell 2000'!$A$1:$E$1260,5,0)),"na",VLOOKUP(A495,'Russell 2000'!$A$1:$E$1260,5,0))</f>
        <v>1510.339966</v>
      </c>
      <c r="J495">
        <f>IF(ISERROR(VLOOKUP(A495,'SOL-USD'!$A$2:$E$893,5,0)),"na",VLOOKUP(A495,'SOL-USD'!$A$2:$E$893,5,0))</f>
        <v>2.9566780000000001</v>
      </c>
      <c r="K495">
        <f>IF(ISERROR(VLOOKUP(A495,'AVAX-USD'!$A$2:$E$799,5,0)),"na",VLOOKUP(A495,'AVAX-USD'!$A$2:$E$799,5,0))</f>
        <v>4.2048030000000001</v>
      </c>
      <c r="L495">
        <f>IF(ISERROR(VLOOKUP(A495,'ADA-USD'!$A$2:$E$1776,5,0)),"na",VLOOKUP(A495,'ADA-USD'!$A$2:$E$1776,5,0))</f>
        <v>0.10066700000000001</v>
      </c>
      <c r="M495">
        <f>IF(ISERROR(VLOOKUP(A495,'DOT-USD'!$A$2:$E$761,5,0)),"na",VLOOKUP(A495,'DOT-USD'!$A$2:$E$761,5,0))</f>
        <v>4.3978609999999998</v>
      </c>
      <c r="N495">
        <f>IF(ISERROR(VLOOKUP(A495,'DOGE-USD'!$A$2:$G$1776,5,0)),"na",VLOOKUP(A495,'DOGE-USD'!$A$2:$G$1776,5,0))</f>
        <v>2.6519999999999998E-3</v>
      </c>
      <c r="O495">
        <f>IF(ISERROR(VLOOKUP(A495,'SHIB-USD'!$A$2:$G$780,5,0)),"na",VLOOKUP(A495,'SHIB-USD'!$A$2:$G$780,5,0))</f>
        <v>0</v>
      </c>
    </row>
    <row r="496" spans="1:15" x14ac:dyDescent="0.35">
      <c r="A496" s="3">
        <v>44099</v>
      </c>
      <c r="B496">
        <f>VLOOKUP(A496,Yields!$A$2:$B$1680,2,0)</f>
        <v>0.08</v>
      </c>
      <c r="C496">
        <f>IF(ISERROR(VLOOKUP(A496,'BTC-USD'!$A$2:$E$1828,5,0)),"na",(VLOOKUP(A496,'BTC-USD'!$A$2:$E$1828,5,0)))</f>
        <v>10692.716796999999</v>
      </c>
      <c r="D496" t="str">
        <f>IF(ISERROR(VLOOKUP(A496,'SP500'!$A$2:$G$252,4,0)),"na",VLOOKUP(A496,'SP500'!$A$2:$G$252,4,0))</f>
        <v>na</v>
      </c>
      <c r="E496">
        <f>IF(ISERROR(VLOOKUP(A496,'ishare R3000 ETF'!$A$2:$G$1260,4,0)),"na",VLOOKUP(A496,'ishare R3000 ETF'!$A$2:$G$1260,4,0))</f>
        <v>188.320007</v>
      </c>
      <c r="F496">
        <f>IF(ISERROR(VLOOKUP(A496,'^IXIC'!A496:$E$1260,5,0)),"na",VLOOKUP(A496,'^IXIC'!A496:$E$1260,5,0))</f>
        <v>10913.559569999999</v>
      </c>
      <c r="G496">
        <f>IF(ISERROR(VLOOKUP(A496,'EURUSD=X'!$A$2:$E$1307,4,0)),"na",VLOOKUP(A496,'EURUSD=X'!$A$2:$E$1307,4,0))</f>
        <v>1.161346</v>
      </c>
      <c r="H496">
        <f>IF(ISERROR(VLOOKUP(A496,'ETH-USD'!$A$2:$E$1776,5,0)),"na",VLOOKUP(A496,'ETH-USD'!$A$2:$E$1776,5,0))</f>
        <v>352.18325800000002</v>
      </c>
      <c r="I496">
        <f>IF(ISERROR(VLOOKUP(A496,'Russell 2000'!$A$1:$E$1260,5,0)),"na",VLOOKUP(A496,'Russell 2000'!$A$1:$E$1260,5,0))</f>
        <v>1474.910034</v>
      </c>
      <c r="J496">
        <f>IF(ISERROR(VLOOKUP(A496,'SOL-USD'!$A$2:$E$893,5,0)),"na",VLOOKUP(A496,'SOL-USD'!$A$2:$E$893,5,0))</f>
        <v>3.188612</v>
      </c>
      <c r="K496">
        <f>IF(ISERROR(VLOOKUP(A496,'AVAX-USD'!$A$2:$E$799,5,0)),"na",VLOOKUP(A496,'AVAX-USD'!$A$2:$E$799,5,0))</f>
        <v>4.7122789999999997</v>
      </c>
      <c r="L496">
        <f>IF(ISERROR(VLOOKUP(A496,'ADA-USD'!$A$2:$E$1776,5,0)),"na",VLOOKUP(A496,'ADA-USD'!$A$2:$E$1776,5,0))</f>
        <v>9.6845000000000001E-2</v>
      </c>
      <c r="M496">
        <f>IF(ISERROR(VLOOKUP(A496,'DOT-USD'!$A$2:$E$761,5,0)),"na",VLOOKUP(A496,'DOT-USD'!$A$2:$E$761,5,0))</f>
        <v>4.4209540000000001</v>
      </c>
      <c r="N496">
        <f>IF(ISERROR(VLOOKUP(A496,'DOGE-USD'!$A$2:$G$1776,5,0)),"na",VLOOKUP(A496,'DOGE-USD'!$A$2:$G$1776,5,0))</f>
        <v>2.6979999999999999E-3</v>
      </c>
      <c r="O496">
        <f>IF(ISERROR(VLOOKUP(A496,'SHIB-USD'!$A$2:$G$780,5,0)),"na",VLOOKUP(A496,'SHIB-USD'!$A$2:$G$780,5,0))</f>
        <v>0</v>
      </c>
    </row>
    <row r="497" spans="1:15" x14ac:dyDescent="0.35">
      <c r="A497" s="3">
        <v>44098</v>
      </c>
      <c r="B497">
        <f>VLOOKUP(A497,Yields!$A$2:$B$1680,2,0)</f>
        <v>0.08</v>
      </c>
      <c r="C497">
        <f>IF(ISERROR(VLOOKUP(A497,'BTC-USD'!$A$2:$E$1828,5,0)),"na",(VLOOKUP(A497,'BTC-USD'!$A$2:$E$1828,5,0)))</f>
        <v>10760.066406</v>
      </c>
      <c r="D497" t="str">
        <f>IF(ISERROR(VLOOKUP(A497,'SP500'!$A$2:$G$252,4,0)),"na",VLOOKUP(A497,'SP500'!$A$2:$G$252,4,0))</f>
        <v>na</v>
      </c>
      <c r="E497">
        <f>IF(ISERROR(VLOOKUP(A497,'ishare R3000 ETF'!$A$2:$G$1260,4,0)),"na",VLOOKUP(A497,'ishare R3000 ETF'!$A$2:$G$1260,4,0))</f>
        <v>186.61999499999999</v>
      </c>
      <c r="F497">
        <f>IF(ISERROR(VLOOKUP(A497,'^IXIC'!A497:$E$1260,5,0)),"na",VLOOKUP(A497,'^IXIC'!A497:$E$1260,5,0))</f>
        <v>10672.269531</v>
      </c>
      <c r="G497">
        <f>IF(ISERROR(VLOOKUP(A497,'EURUSD=X'!$A$2:$E$1307,4,0)),"na",VLOOKUP(A497,'EURUSD=X'!$A$2:$E$1307,4,0))</f>
        <v>1.1629659999999999</v>
      </c>
      <c r="H497">
        <f>IF(ISERROR(VLOOKUP(A497,'ETH-USD'!$A$2:$E$1776,5,0)),"na",VLOOKUP(A497,'ETH-USD'!$A$2:$E$1776,5,0))</f>
        <v>349.355591</v>
      </c>
      <c r="I497">
        <f>IF(ISERROR(VLOOKUP(A497,'Russell 2000'!$A$1:$E$1260,5,0)),"na",VLOOKUP(A497,'Russell 2000'!$A$1:$E$1260,5,0))</f>
        <v>1451.8199460000001</v>
      </c>
      <c r="J497">
        <f>IF(ISERROR(VLOOKUP(A497,'SOL-USD'!$A$2:$E$893,5,0)),"na",VLOOKUP(A497,'SOL-USD'!$A$2:$E$893,5,0))</f>
        <v>3.1327150000000001</v>
      </c>
      <c r="K497">
        <f>IF(ISERROR(VLOOKUP(A497,'AVAX-USD'!$A$2:$E$799,5,0)),"na",VLOOKUP(A497,'AVAX-USD'!$A$2:$E$799,5,0))</f>
        <v>4.5665610000000001</v>
      </c>
      <c r="L497">
        <f>IF(ISERROR(VLOOKUP(A497,'ADA-USD'!$A$2:$E$1776,5,0)),"na",VLOOKUP(A497,'ADA-USD'!$A$2:$E$1776,5,0))</f>
        <v>8.2817000000000002E-2</v>
      </c>
      <c r="M497">
        <f>IF(ISERROR(VLOOKUP(A497,'DOT-USD'!$A$2:$E$761,5,0)),"na",VLOOKUP(A497,'DOT-USD'!$A$2:$E$761,5,0))</f>
        <v>4.3819730000000003</v>
      </c>
      <c r="N497">
        <f>IF(ISERROR(VLOOKUP(A497,'DOGE-USD'!$A$2:$G$1776,5,0)),"na",VLOOKUP(A497,'DOGE-USD'!$A$2:$G$1776,5,0))</f>
        <v>2.6280000000000001E-3</v>
      </c>
      <c r="O497">
        <f>IF(ISERROR(VLOOKUP(A497,'SHIB-USD'!$A$2:$G$780,5,0)),"na",VLOOKUP(A497,'SHIB-USD'!$A$2:$G$780,5,0))</f>
        <v>0</v>
      </c>
    </row>
    <row r="498" spans="1:15" x14ac:dyDescent="0.35">
      <c r="A498" s="3">
        <v>44097</v>
      </c>
      <c r="B498">
        <f>VLOOKUP(A498,Yields!$A$2:$B$1680,2,0)</f>
        <v>0.08</v>
      </c>
      <c r="C498">
        <f>IF(ISERROR(VLOOKUP(A498,'BTC-USD'!$A$2:$E$1828,5,0)),"na",(VLOOKUP(A498,'BTC-USD'!$A$2:$E$1828,5,0)))</f>
        <v>10246.186523</v>
      </c>
      <c r="D498" t="str">
        <f>IF(ISERROR(VLOOKUP(A498,'SP500'!$A$2:$G$252,4,0)),"na",VLOOKUP(A498,'SP500'!$A$2:$G$252,4,0))</f>
        <v>na</v>
      </c>
      <c r="E498">
        <f>IF(ISERROR(VLOOKUP(A498,'ishare R3000 ETF'!$A$2:$G$1260,4,0)),"na",VLOOKUP(A498,'ishare R3000 ETF'!$A$2:$G$1260,4,0))</f>
        <v>188.35000600000001</v>
      </c>
      <c r="F498">
        <f>IF(ISERROR(VLOOKUP(A498,'^IXIC'!A498:$E$1260,5,0)),"na",VLOOKUP(A498,'^IXIC'!A498:$E$1260,5,0))</f>
        <v>10632.990234000001</v>
      </c>
      <c r="G498">
        <f>IF(ISERROR(VLOOKUP(A498,'EURUSD=X'!$A$2:$E$1307,4,0)),"na",VLOOKUP(A498,'EURUSD=X'!$A$2:$E$1307,4,0))</f>
        <v>1.1664939999999999</v>
      </c>
      <c r="H498">
        <f>IF(ISERROR(VLOOKUP(A498,'ETH-USD'!$A$2:$E$1776,5,0)),"na",VLOOKUP(A498,'ETH-USD'!$A$2:$E$1776,5,0))</f>
        <v>321.11630200000002</v>
      </c>
      <c r="I498">
        <f>IF(ISERROR(VLOOKUP(A498,'Russell 2000'!$A$1:$E$1260,5,0)),"na",VLOOKUP(A498,'Russell 2000'!$A$1:$E$1260,5,0))</f>
        <v>1451.459961</v>
      </c>
      <c r="J498">
        <f>IF(ISERROR(VLOOKUP(A498,'SOL-USD'!$A$2:$E$893,5,0)),"na",VLOOKUP(A498,'SOL-USD'!$A$2:$E$893,5,0))</f>
        <v>2.836757</v>
      </c>
      <c r="K498">
        <f>IF(ISERROR(VLOOKUP(A498,'AVAX-USD'!$A$2:$E$799,5,0)),"na",VLOOKUP(A498,'AVAX-USD'!$A$2:$E$799,5,0))</f>
        <v>4.1184690000000002</v>
      </c>
      <c r="L498">
        <f>IF(ISERROR(VLOOKUP(A498,'ADA-USD'!$A$2:$E$1776,5,0)),"na",VLOOKUP(A498,'ADA-USD'!$A$2:$E$1776,5,0))</f>
        <v>7.6762999999999998E-2</v>
      </c>
      <c r="M498">
        <f>IF(ISERROR(VLOOKUP(A498,'DOT-USD'!$A$2:$E$761,5,0)),"na",VLOOKUP(A498,'DOT-USD'!$A$2:$E$761,5,0))</f>
        <v>4.031415</v>
      </c>
      <c r="N498">
        <f>IF(ISERROR(VLOOKUP(A498,'DOGE-USD'!$A$2:$G$1776,5,0)),"na",VLOOKUP(A498,'DOGE-USD'!$A$2:$G$1776,5,0))</f>
        <v>2.5600000000000002E-3</v>
      </c>
      <c r="O498">
        <f>IF(ISERROR(VLOOKUP(A498,'SHIB-USD'!$A$2:$G$780,5,0)),"na",VLOOKUP(A498,'SHIB-USD'!$A$2:$G$780,5,0))</f>
        <v>0</v>
      </c>
    </row>
    <row r="499" spans="1:15" x14ac:dyDescent="0.35">
      <c r="A499" s="3">
        <v>44096</v>
      </c>
      <c r="B499">
        <f>VLOOKUP(A499,Yields!$A$2:$B$1680,2,0)</f>
        <v>0.08</v>
      </c>
      <c r="C499">
        <f>IF(ISERROR(VLOOKUP(A499,'BTC-USD'!$A$2:$E$1828,5,0)),"na",(VLOOKUP(A499,'BTC-USD'!$A$2:$E$1828,5,0)))</f>
        <v>10538.459961</v>
      </c>
      <c r="D499" t="str">
        <f>IF(ISERROR(VLOOKUP(A499,'SP500'!$A$2:$G$252,4,0)),"na",VLOOKUP(A499,'SP500'!$A$2:$G$252,4,0))</f>
        <v>na</v>
      </c>
      <c r="E499">
        <f>IF(ISERROR(VLOOKUP(A499,'ishare R3000 ETF'!$A$2:$G$1260,4,0)),"na",VLOOKUP(A499,'ishare R3000 ETF'!$A$2:$G$1260,4,0))</f>
        <v>191.44000199999999</v>
      </c>
      <c r="F499">
        <f>IF(ISERROR(VLOOKUP(A499,'^IXIC'!A499:$E$1260,5,0)),"na",VLOOKUP(A499,'^IXIC'!A499:$E$1260,5,0))</f>
        <v>10963.639648</v>
      </c>
      <c r="G499">
        <f>IF(ISERROR(VLOOKUP(A499,'EURUSD=X'!$A$2:$E$1307,4,0)),"na",VLOOKUP(A499,'EURUSD=X'!$A$2:$E$1307,4,0))</f>
        <v>1.1693439999999999</v>
      </c>
      <c r="H499">
        <f>IF(ISERROR(VLOOKUP(A499,'ETH-USD'!$A$2:$E$1776,5,0)),"na",VLOOKUP(A499,'ETH-USD'!$A$2:$E$1776,5,0))</f>
        <v>344.503174</v>
      </c>
      <c r="I499">
        <f>IF(ISERROR(VLOOKUP(A499,'Russell 2000'!$A$1:$E$1260,5,0)),"na",VLOOKUP(A499,'Russell 2000'!$A$1:$E$1260,5,0))</f>
        <v>1496.959961</v>
      </c>
      <c r="J499">
        <f>IF(ISERROR(VLOOKUP(A499,'SOL-USD'!$A$2:$E$893,5,0)),"na",VLOOKUP(A499,'SOL-USD'!$A$2:$E$893,5,0))</f>
        <v>2.9155190000000002</v>
      </c>
      <c r="K499">
        <f>IF(ISERROR(VLOOKUP(A499,'AVAX-USD'!$A$2:$E$799,5,0)),"na",VLOOKUP(A499,'AVAX-USD'!$A$2:$E$799,5,0))</f>
        <v>5.2346320000000004</v>
      </c>
      <c r="L499">
        <f>IF(ISERROR(VLOOKUP(A499,'ADA-USD'!$A$2:$E$1776,5,0)),"na",VLOOKUP(A499,'ADA-USD'!$A$2:$E$1776,5,0))</f>
        <v>8.1753999999999993E-2</v>
      </c>
      <c r="M499">
        <f>IF(ISERROR(VLOOKUP(A499,'DOT-USD'!$A$2:$E$761,5,0)),"na",VLOOKUP(A499,'DOT-USD'!$A$2:$E$761,5,0))</f>
        <v>4.1744630000000003</v>
      </c>
      <c r="N499">
        <f>IF(ISERROR(VLOOKUP(A499,'DOGE-USD'!$A$2:$G$1776,5,0)),"na",VLOOKUP(A499,'DOGE-USD'!$A$2:$G$1776,5,0))</f>
        <v>2.6559999999999999E-3</v>
      </c>
      <c r="O499">
        <f>IF(ISERROR(VLOOKUP(A499,'SHIB-USD'!$A$2:$G$780,5,0)),"na",VLOOKUP(A499,'SHIB-USD'!$A$2:$G$780,5,0))</f>
        <v>0</v>
      </c>
    </row>
    <row r="500" spans="1:15" x14ac:dyDescent="0.35">
      <c r="A500" s="3">
        <v>44095</v>
      </c>
      <c r="B500">
        <f>VLOOKUP(A500,Yields!$A$2:$B$1680,2,0)</f>
        <v>0.09</v>
      </c>
      <c r="C500">
        <f>IF(ISERROR(VLOOKUP(A500,'BTC-USD'!$A$2:$E$1828,5,0)),"na",(VLOOKUP(A500,'BTC-USD'!$A$2:$E$1828,5,0)))</f>
        <v>10462.259765999999</v>
      </c>
      <c r="D500" t="str">
        <f>IF(ISERROR(VLOOKUP(A500,'SP500'!$A$2:$G$252,4,0)),"na",VLOOKUP(A500,'SP500'!$A$2:$G$252,4,0))</f>
        <v>na</v>
      </c>
      <c r="E500">
        <f>IF(ISERROR(VLOOKUP(A500,'ishare R3000 ETF'!$A$2:$G$1260,4,0)),"na",VLOOKUP(A500,'ishare R3000 ETF'!$A$2:$G$1260,4,0))</f>
        <v>189.33000200000001</v>
      </c>
      <c r="F500">
        <f>IF(ISERROR(VLOOKUP(A500,'^IXIC'!A500:$E$1260,5,0)),"na",VLOOKUP(A500,'^IXIC'!A500:$E$1260,5,0))</f>
        <v>10778.799805000001</v>
      </c>
      <c r="G500">
        <f>IF(ISERROR(VLOOKUP(A500,'EURUSD=X'!$A$2:$E$1307,4,0)),"na",VLOOKUP(A500,'EURUSD=X'!$A$2:$E$1307,4,0))</f>
        <v>1.173268</v>
      </c>
      <c r="H500">
        <f>IF(ISERROR(VLOOKUP(A500,'ETH-USD'!$A$2:$E$1776,5,0)),"na",VLOOKUP(A500,'ETH-USD'!$A$2:$E$1776,5,0))</f>
        <v>341.78607199999999</v>
      </c>
      <c r="I500">
        <f>IF(ISERROR(VLOOKUP(A500,'Russell 2000'!$A$1:$E$1260,5,0)),"na",VLOOKUP(A500,'Russell 2000'!$A$1:$E$1260,5,0))</f>
        <v>1485.25</v>
      </c>
      <c r="J500">
        <f>IF(ISERROR(VLOOKUP(A500,'SOL-USD'!$A$2:$E$893,5,0)),"na",VLOOKUP(A500,'SOL-USD'!$A$2:$E$893,5,0))</f>
        <v>2.7825090000000001</v>
      </c>
      <c r="K500" t="str">
        <f>IF(ISERROR(VLOOKUP(A500,'AVAX-USD'!$A$2:$E$799,5,0)),"na",VLOOKUP(A500,'AVAX-USD'!$A$2:$E$799,5,0))</f>
        <v>null</v>
      </c>
      <c r="L500">
        <f>IF(ISERROR(VLOOKUP(A500,'ADA-USD'!$A$2:$E$1776,5,0)),"na",VLOOKUP(A500,'ADA-USD'!$A$2:$E$1776,5,0))</f>
        <v>8.0427999999999999E-2</v>
      </c>
      <c r="M500">
        <f>IF(ISERROR(VLOOKUP(A500,'DOT-USD'!$A$2:$E$761,5,0)),"na",VLOOKUP(A500,'DOT-USD'!$A$2:$E$761,5,0))</f>
        <v>4.0945970000000003</v>
      </c>
      <c r="N500">
        <f>IF(ISERROR(VLOOKUP(A500,'DOGE-USD'!$A$2:$G$1776,5,0)),"na",VLOOKUP(A500,'DOGE-USD'!$A$2:$G$1776,5,0))</f>
        <v>2.63E-3</v>
      </c>
      <c r="O500">
        <f>IF(ISERROR(VLOOKUP(A500,'SHIB-USD'!$A$2:$G$780,5,0)),"na",VLOOKUP(A500,'SHIB-USD'!$A$2:$G$780,5,0))</f>
        <v>0</v>
      </c>
    </row>
    <row r="501" spans="1:15" x14ac:dyDescent="0.35">
      <c r="A501" s="3">
        <v>44092</v>
      </c>
      <c r="B501">
        <f>VLOOKUP(A501,Yields!$A$2:$B$1680,2,0)</f>
        <v>0.09</v>
      </c>
      <c r="C501">
        <f>IF(ISERROR(VLOOKUP(A501,'BTC-USD'!$A$2:$E$1828,5,0)),"na",(VLOOKUP(A501,'BTC-USD'!$A$2:$E$1828,5,0)))</f>
        <v>10944.585938</v>
      </c>
      <c r="D501" t="str">
        <f>IF(ISERROR(VLOOKUP(A501,'SP500'!$A$2:$G$252,4,0)),"na",VLOOKUP(A501,'SP500'!$A$2:$G$252,4,0))</f>
        <v>na</v>
      </c>
      <c r="E501">
        <f>IF(ISERROR(VLOOKUP(A501,'ishare R3000 ETF'!$A$2:$G$1260,4,0)),"na",VLOOKUP(A501,'ishare R3000 ETF'!$A$2:$G$1260,4,0))</f>
        <v>192.91000399999999</v>
      </c>
      <c r="F501">
        <f>IF(ISERROR(VLOOKUP(A501,'^IXIC'!A501:$E$1260,5,0)),"na",VLOOKUP(A501,'^IXIC'!A501:$E$1260,5,0))</f>
        <v>10793.280273</v>
      </c>
      <c r="G501">
        <f>IF(ISERROR(VLOOKUP(A501,'EURUSD=X'!$A$2:$E$1307,4,0)),"na",VLOOKUP(A501,'EURUSD=X'!$A$2:$E$1307,4,0))</f>
        <v>1.1831240000000001</v>
      </c>
      <c r="H501">
        <f>IF(ISERROR(VLOOKUP(A501,'ETH-USD'!$A$2:$E$1776,5,0)),"na",VLOOKUP(A501,'ETH-USD'!$A$2:$E$1776,5,0))</f>
        <v>384.364532</v>
      </c>
      <c r="I501">
        <f>IF(ISERROR(VLOOKUP(A501,'Russell 2000'!$A$1:$E$1260,5,0)),"na",VLOOKUP(A501,'Russell 2000'!$A$1:$E$1260,5,0))</f>
        <v>1536.780029</v>
      </c>
      <c r="J501">
        <f>IF(ISERROR(VLOOKUP(A501,'SOL-USD'!$A$2:$E$893,5,0)),"na",VLOOKUP(A501,'SOL-USD'!$A$2:$E$893,5,0))</f>
        <v>3.1079400000000001</v>
      </c>
      <c r="K501" t="str">
        <f>IF(ISERROR(VLOOKUP(A501,'AVAX-USD'!$A$2:$E$799,5,0)),"na",VLOOKUP(A501,'AVAX-USD'!$A$2:$E$799,5,0))</f>
        <v>null</v>
      </c>
      <c r="L501">
        <f>IF(ISERROR(VLOOKUP(A501,'ADA-USD'!$A$2:$E$1776,5,0)),"na",VLOOKUP(A501,'ADA-USD'!$A$2:$E$1776,5,0))</f>
        <v>9.1080999999999995E-2</v>
      </c>
      <c r="M501">
        <f>IF(ISERROR(VLOOKUP(A501,'DOT-USD'!$A$2:$E$761,5,0)),"na",VLOOKUP(A501,'DOT-USD'!$A$2:$E$761,5,0))</f>
        <v>5.2457640000000003</v>
      </c>
      <c r="N501">
        <f>IF(ISERROR(VLOOKUP(A501,'DOGE-USD'!$A$2:$G$1776,5,0)),"na",VLOOKUP(A501,'DOGE-USD'!$A$2:$G$1776,5,0))</f>
        <v>2.8040000000000001E-3</v>
      </c>
      <c r="O501">
        <f>IF(ISERROR(VLOOKUP(A501,'SHIB-USD'!$A$2:$G$780,5,0)),"na",VLOOKUP(A501,'SHIB-USD'!$A$2:$G$780,5,0))</f>
        <v>0</v>
      </c>
    </row>
    <row r="502" spans="1:15" x14ac:dyDescent="0.35">
      <c r="A502" s="3">
        <v>44091</v>
      </c>
      <c r="B502">
        <f>VLOOKUP(A502,Yields!$A$2:$B$1680,2,0)</f>
        <v>0.09</v>
      </c>
      <c r="C502">
        <f>IF(ISERROR(VLOOKUP(A502,'BTC-USD'!$A$2:$E$1828,5,0)),"na",(VLOOKUP(A502,'BTC-USD'!$A$2:$E$1828,5,0)))</f>
        <v>10948.990234000001</v>
      </c>
      <c r="D502" t="str">
        <f>IF(ISERROR(VLOOKUP(A502,'SP500'!$A$2:$G$252,4,0)),"na",VLOOKUP(A502,'SP500'!$A$2:$G$252,4,0))</f>
        <v>na</v>
      </c>
      <c r="E502">
        <f>IF(ISERROR(VLOOKUP(A502,'ishare R3000 ETF'!$A$2:$G$1260,4,0)),"na",VLOOKUP(A502,'ishare R3000 ETF'!$A$2:$G$1260,4,0))</f>
        <v>194.679993</v>
      </c>
      <c r="F502">
        <f>IF(ISERROR(VLOOKUP(A502,'^IXIC'!A502:$E$1260,5,0)),"na",VLOOKUP(A502,'^IXIC'!A502:$E$1260,5,0))</f>
        <v>10910.280273</v>
      </c>
      <c r="G502">
        <f>IF(ISERROR(VLOOKUP(A502,'EURUSD=X'!$A$2:$E$1307,4,0)),"na",VLOOKUP(A502,'EURUSD=X'!$A$2:$E$1307,4,0))</f>
        <v>1.174164</v>
      </c>
      <c r="H502">
        <f>IF(ISERROR(VLOOKUP(A502,'ETH-USD'!$A$2:$E$1776,5,0)),"na",VLOOKUP(A502,'ETH-USD'!$A$2:$E$1776,5,0))</f>
        <v>389.019226</v>
      </c>
      <c r="I502">
        <f>IF(ISERROR(VLOOKUP(A502,'Russell 2000'!$A$1:$E$1260,5,0)),"na",VLOOKUP(A502,'Russell 2000'!$A$1:$E$1260,5,0))</f>
        <v>1542.599976</v>
      </c>
      <c r="J502">
        <f>IF(ISERROR(VLOOKUP(A502,'SOL-USD'!$A$2:$E$893,5,0)),"na",VLOOKUP(A502,'SOL-USD'!$A$2:$E$893,5,0))</f>
        <v>2.8918740000000001</v>
      </c>
      <c r="K502" t="str">
        <f>IF(ISERROR(VLOOKUP(A502,'AVAX-USD'!$A$2:$E$799,5,0)),"na",VLOOKUP(A502,'AVAX-USD'!$A$2:$E$799,5,0))</f>
        <v>null</v>
      </c>
      <c r="L502">
        <f>IF(ISERROR(VLOOKUP(A502,'ADA-USD'!$A$2:$E$1776,5,0)),"na",VLOOKUP(A502,'ADA-USD'!$A$2:$E$1776,5,0))</f>
        <v>9.4216999999999995E-2</v>
      </c>
      <c r="M502">
        <f>IF(ISERROR(VLOOKUP(A502,'DOT-USD'!$A$2:$E$761,5,0)),"na",VLOOKUP(A502,'DOT-USD'!$A$2:$E$761,5,0))</f>
        <v>5.3363009999999997</v>
      </c>
      <c r="N502">
        <f>IF(ISERROR(VLOOKUP(A502,'DOGE-USD'!$A$2:$G$1776,5,0)),"na",VLOOKUP(A502,'DOGE-USD'!$A$2:$G$1776,5,0))</f>
        <v>2.8140000000000001E-3</v>
      </c>
      <c r="O502">
        <f>IF(ISERROR(VLOOKUP(A502,'SHIB-USD'!$A$2:$G$780,5,0)),"na",VLOOKUP(A502,'SHIB-USD'!$A$2:$G$780,5,0))</f>
        <v>0</v>
      </c>
    </row>
    <row r="503" spans="1:15" x14ac:dyDescent="0.35">
      <c r="A503" s="3">
        <v>44090</v>
      </c>
      <c r="B503">
        <f>VLOOKUP(A503,Yields!$A$2:$B$1680,2,0)</f>
        <v>0.08</v>
      </c>
      <c r="C503">
        <f>IF(ISERROR(VLOOKUP(A503,'BTC-USD'!$A$2:$E$1828,5,0)),"na",(VLOOKUP(A503,'BTC-USD'!$A$2:$E$1828,5,0)))</f>
        <v>10974.905273</v>
      </c>
      <c r="D503" t="str">
        <f>IF(ISERROR(VLOOKUP(A503,'SP500'!$A$2:$G$252,4,0)),"na",VLOOKUP(A503,'SP500'!$A$2:$G$252,4,0))</f>
        <v>na</v>
      </c>
      <c r="E503">
        <f>IF(ISERROR(VLOOKUP(A503,'ishare R3000 ETF'!$A$2:$G$1260,4,0)),"na",VLOOKUP(A503,'ishare R3000 ETF'!$A$2:$G$1260,4,0))</f>
        <v>198</v>
      </c>
      <c r="F503">
        <f>IF(ISERROR(VLOOKUP(A503,'^IXIC'!A503:$E$1260,5,0)),"na",VLOOKUP(A503,'^IXIC'!A503:$E$1260,5,0))</f>
        <v>11050.469727</v>
      </c>
      <c r="G503">
        <f>IF(ISERROR(VLOOKUP(A503,'EURUSD=X'!$A$2:$E$1307,4,0)),"na",VLOOKUP(A503,'EURUSD=X'!$A$2:$E$1307,4,0))</f>
        <v>1.18146</v>
      </c>
      <c r="H503">
        <f>IF(ISERROR(VLOOKUP(A503,'ETH-USD'!$A$2:$E$1776,5,0)),"na",VLOOKUP(A503,'ETH-USD'!$A$2:$E$1776,5,0))</f>
        <v>365.81228599999997</v>
      </c>
      <c r="I503">
        <f>IF(ISERROR(VLOOKUP(A503,'Russell 2000'!$A$1:$E$1260,5,0)),"na",VLOOKUP(A503,'Russell 2000'!$A$1:$E$1260,5,0))</f>
        <v>1552.329956</v>
      </c>
      <c r="J503">
        <f>IF(ISERROR(VLOOKUP(A503,'SOL-USD'!$A$2:$E$893,5,0)),"na",VLOOKUP(A503,'SOL-USD'!$A$2:$E$893,5,0))</f>
        <v>2.5453990000000002</v>
      </c>
      <c r="K503" t="str">
        <f>IF(ISERROR(VLOOKUP(A503,'AVAX-USD'!$A$2:$E$799,5,0)),"na",VLOOKUP(A503,'AVAX-USD'!$A$2:$E$799,5,0))</f>
        <v>null</v>
      </c>
      <c r="L503">
        <f>IF(ISERROR(VLOOKUP(A503,'ADA-USD'!$A$2:$E$1776,5,0)),"na",VLOOKUP(A503,'ADA-USD'!$A$2:$E$1776,5,0))</f>
        <v>9.1649999999999995E-2</v>
      </c>
      <c r="M503">
        <f>IF(ISERROR(VLOOKUP(A503,'DOT-USD'!$A$2:$E$761,5,0)),"na",VLOOKUP(A503,'DOT-USD'!$A$2:$E$761,5,0))</f>
        <v>5.0803219999999998</v>
      </c>
      <c r="N503">
        <f>IF(ISERROR(VLOOKUP(A503,'DOGE-USD'!$A$2:$G$1776,5,0)),"na",VLOOKUP(A503,'DOGE-USD'!$A$2:$G$1776,5,0))</f>
        <v>2.826E-3</v>
      </c>
      <c r="O503">
        <f>IF(ISERROR(VLOOKUP(A503,'SHIB-USD'!$A$2:$G$780,5,0)),"na",VLOOKUP(A503,'SHIB-USD'!$A$2:$G$780,5,0))</f>
        <v>0</v>
      </c>
    </row>
    <row r="504" spans="1:15" x14ac:dyDescent="0.35">
      <c r="A504" s="3">
        <v>44089</v>
      </c>
      <c r="B504">
        <f>VLOOKUP(A504,Yields!$A$2:$B$1680,2,0)</f>
        <v>0.09</v>
      </c>
      <c r="C504">
        <f>IF(ISERROR(VLOOKUP(A504,'BTC-USD'!$A$2:$E$1828,5,0)),"na",(VLOOKUP(A504,'BTC-USD'!$A$2:$E$1828,5,0)))</f>
        <v>10796.951171999999</v>
      </c>
      <c r="D504" t="str">
        <f>IF(ISERROR(VLOOKUP(A504,'SP500'!$A$2:$G$252,4,0)),"na",VLOOKUP(A504,'SP500'!$A$2:$G$252,4,0))</f>
        <v>na</v>
      </c>
      <c r="E504">
        <f>IF(ISERROR(VLOOKUP(A504,'ishare R3000 ETF'!$A$2:$G$1260,4,0)),"na",VLOOKUP(A504,'ishare R3000 ETF'!$A$2:$G$1260,4,0))</f>
        <v>198.050003</v>
      </c>
      <c r="F504">
        <f>IF(ISERROR(VLOOKUP(A504,'^IXIC'!A504:$E$1260,5,0)),"na",VLOOKUP(A504,'^IXIC'!A504:$E$1260,5,0))</f>
        <v>11190.320313</v>
      </c>
      <c r="G504">
        <f>IF(ISERROR(VLOOKUP(A504,'EURUSD=X'!$A$2:$E$1307,4,0)),"na",VLOOKUP(A504,'EURUSD=X'!$A$2:$E$1307,4,0))</f>
        <v>1.1841470000000001</v>
      </c>
      <c r="H504">
        <f>IF(ISERROR(VLOOKUP(A504,'ETH-USD'!$A$2:$E$1776,5,0)),"na",VLOOKUP(A504,'ETH-USD'!$A$2:$E$1776,5,0))</f>
        <v>364.839203</v>
      </c>
      <c r="I504">
        <f>IF(ISERROR(VLOOKUP(A504,'Russell 2000'!$A$1:$E$1260,5,0)),"na",VLOOKUP(A504,'Russell 2000'!$A$1:$E$1260,5,0))</f>
        <v>1538.150024</v>
      </c>
      <c r="J504">
        <f>IF(ISERROR(VLOOKUP(A504,'SOL-USD'!$A$2:$E$893,5,0)),"na",VLOOKUP(A504,'SOL-USD'!$A$2:$E$893,5,0))</f>
        <v>2.9391210000000001</v>
      </c>
      <c r="K504" t="str">
        <f>IF(ISERROR(VLOOKUP(A504,'AVAX-USD'!$A$2:$E$799,5,0)),"na",VLOOKUP(A504,'AVAX-USD'!$A$2:$E$799,5,0))</f>
        <v>null</v>
      </c>
      <c r="L504">
        <f>IF(ISERROR(VLOOKUP(A504,'ADA-USD'!$A$2:$E$1776,5,0)),"na",VLOOKUP(A504,'ADA-USD'!$A$2:$E$1776,5,0))</f>
        <v>9.3495999999999996E-2</v>
      </c>
      <c r="M504">
        <f>IF(ISERROR(VLOOKUP(A504,'DOT-USD'!$A$2:$E$761,5,0)),"na",VLOOKUP(A504,'DOT-USD'!$A$2:$E$761,5,0))</f>
        <v>5.0957059999999998</v>
      </c>
      <c r="N504">
        <f>IF(ISERROR(VLOOKUP(A504,'DOGE-USD'!$A$2:$G$1776,5,0)),"na",VLOOKUP(A504,'DOGE-USD'!$A$2:$G$1776,5,0))</f>
        <v>2.8319999999999999E-3</v>
      </c>
      <c r="O504">
        <f>IF(ISERROR(VLOOKUP(A504,'SHIB-USD'!$A$2:$G$780,5,0)),"na",VLOOKUP(A504,'SHIB-USD'!$A$2:$G$780,5,0))</f>
        <v>0</v>
      </c>
    </row>
    <row r="505" spans="1:15" x14ac:dyDescent="0.35">
      <c r="A505" s="3">
        <v>44088</v>
      </c>
      <c r="B505">
        <f>VLOOKUP(A505,Yields!$A$2:$B$1680,2,0)</f>
        <v>0.1</v>
      </c>
      <c r="C505">
        <f>IF(ISERROR(VLOOKUP(A505,'BTC-USD'!$A$2:$E$1828,5,0)),"na",(VLOOKUP(A505,'BTC-USD'!$A$2:$E$1828,5,0)))</f>
        <v>10680.837890999999</v>
      </c>
      <c r="D505" t="str">
        <f>IF(ISERROR(VLOOKUP(A505,'SP500'!$A$2:$G$252,4,0)),"na",VLOOKUP(A505,'SP500'!$A$2:$G$252,4,0))</f>
        <v>na</v>
      </c>
      <c r="E505">
        <f>IF(ISERROR(VLOOKUP(A505,'ishare R3000 ETF'!$A$2:$G$1260,4,0)),"na",VLOOKUP(A505,'ishare R3000 ETF'!$A$2:$G$1260,4,0))</f>
        <v>196.44000199999999</v>
      </c>
      <c r="F505">
        <f>IF(ISERROR(VLOOKUP(A505,'^IXIC'!A505:$E$1260,5,0)),"na",VLOOKUP(A505,'^IXIC'!A505:$E$1260,5,0))</f>
        <v>11056.650390999999</v>
      </c>
      <c r="G505">
        <f>IF(ISERROR(VLOOKUP(A505,'EURUSD=X'!$A$2:$E$1307,4,0)),"na",VLOOKUP(A505,'EURUSD=X'!$A$2:$E$1307,4,0))</f>
        <v>1.183306</v>
      </c>
      <c r="H505">
        <f>IF(ISERROR(VLOOKUP(A505,'ETH-USD'!$A$2:$E$1776,5,0)),"na",VLOOKUP(A505,'ETH-USD'!$A$2:$E$1776,5,0))</f>
        <v>377.26886000000002</v>
      </c>
      <c r="I505">
        <f>IF(ISERROR(VLOOKUP(A505,'Russell 2000'!$A$1:$E$1260,5,0)),"na",VLOOKUP(A505,'Russell 2000'!$A$1:$E$1260,5,0))</f>
        <v>1536.969971</v>
      </c>
      <c r="J505">
        <f>IF(ISERROR(VLOOKUP(A505,'SOL-USD'!$A$2:$E$893,5,0)),"na",VLOOKUP(A505,'SOL-USD'!$A$2:$E$893,5,0))</f>
        <v>3.2691330000000001</v>
      </c>
      <c r="K505" t="str">
        <f>IF(ISERROR(VLOOKUP(A505,'AVAX-USD'!$A$2:$E$799,5,0)),"na",VLOOKUP(A505,'AVAX-USD'!$A$2:$E$799,5,0))</f>
        <v>null</v>
      </c>
      <c r="L505">
        <f>IF(ISERROR(VLOOKUP(A505,'ADA-USD'!$A$2:$E$1776,5,0)),"na",VLOOKUP(A505,'ADA-USD'!$A$2:$E$1776,5,0))</f>
        <v>9.6768999999999994E-2</v>
      </c>
      <c r="M505">
        <f>IF(ISERROR(VLOOKUP(A505,'DOT-USD'!$A$2:$E$761,5,0)),"na",VLOOKUP(A505,'DOT-USD'!$A$2:$E$761,5,0))</f>
        <v>5.3487090000000004</v>
      </c>
      <c r="N505">
        <f>IF(ISERROR(VLOOKUP(A505,'DOGE-USD'!$A$2:$G$1776,5,0)),"na",VLOOKUP(A505,'DOGE-USD'!$A$2:$G$1776,5,0))</f>
        <v>2.8029999999999999E-3</v>
      </c>
      <c r="O505">
        <f>IF(ISERROR(VLOOKUP(A505,'SHIB-USD'!$A$2:$G$780,5,0)),"na",VLOOKUP(A505,'SHIB-USD'!$A$2:$G$780,5,0))</f>
        <v>0</v>
      </c>
    </row>
    <row r="506" spans="1:15" x14ac:dyDescent="0.35">
      <c r="A506" s="3">
        <v>44085</v>
      </c>
      <c r="B506">
        <f>VLOOKUP(A506,Yields!$A$2:$B$1680,2,0)</f>
        <v>0.1</v>
      </c>
      <c r="C506">
        <f>IF(ISERROR(VLOOKUP(A506,'BTC-USD'!$A$2:$E$1828,5,0)),"na",(VLOOKUP(A506,'BTC-USD'!$A$2:$E$1828,5,0)))</f>
        <v>10400.915039</v>
      </c>
      <c r="D506" t="str">
        <f>IF(ISERROR(VLOOKUP(A506,'SP500'!$A$2:$G$252,4,0)),"na",VLOOKUP(A506,'SP500'!$A$2:$G$252,4,0))</f>
        <v>na</v>
      </c>
      <c r="E506">
        <f>IF(ISERROR(VLOOKUP(A506,'ishare R3000 ETF'!$A$2:$G$1260,4,0)),"na",VLOOKUP(A506,'ishare R3000 ETF'!$A$2:$G$1260,4,0))</f>
        <v>192.78999300000001</v>
      </c>
      <c r="F506">
        <f>IF(ISERROR(VLOOKUP(A506,'^IXIC'!A506:$E$1260,5,0)),"na",VLOOKUP(A506,'^IXIC'!A506:$E$1260,5,0))</f>
        <v>10853.549805000001</v>
      </c>
      <c r="G506">
        <f>IF(ISERROR(VLOOKUP(A506,'EURUSD=X'!$A$2:$E$1307,4,0)),"na",VLOOKUP(A506,'EURUSD=X'!$A$2:$E$1307,4,0))</f>
        <v>1.1825920000000001</v>
      </c>
      <c r="H506">
        <f>IF(ISERROR(VLOOKUP(A506,'ETH-USD'!$A$2:$E$1776,5,0)),"na",VLOOKUP(A506,'ETH-USD'!$A$2:$E$1776,5,0))</f>
        <v>374.69558699999999</v>
      </c>
      <c r="I506">
        <f>IF(ISERROR(VLOOKUP(A506,'Russell 2000'!$A$1:$E$1260,5,0)),"na",VLOOKUP(A506,'Russell 2000'!$A$1:$E$1260,5,0))</f>
        <v>1497.2700199999999</v>
      </c>
      <c r="J506">
        <f>IF(ISERROR(VLOOKUP(A506,'SOL-USD'!$A$2:$E$893,5,0)),"na",VLOOKUP(A506,'SOL-USD'!$A$2:$E$893,5,0))</f>
        <v>3.4274279999999999</v>
      </c>
      <c r="K506" t="str">
        <f>IF(ISERROR(VLOOKUP(A506,'AVAX-USD'!$A$2:$E$799,5,0)),"na",VLOOKUP(A506,'AVAX-USD'!$A$2:$E$799,5,0))</f>
        <v>null</v>
      </c>
      <c r="L506">
        <f>IF(ISERROR(VLOOKUP(A506,'ADA-USD'!$A$2:$E$1776,5,0)),"na",VLOOKUP(A506,'ADA-USD'!$A$2:$E$1776,5,0))</f>
        <v>9.6989000000000006E-2</v>
      </c>
      <c r="M506">
        <f>IF(ISERROR(VLOOKUP(A506,'DOT-USD'!$A$2:$E$761,5,0)),"na",VLOOKUP(A506,'DOT-USD'!$A$2:$E$761,5,0))</f>
        <v>4.6455669999999998</v>
      </c>
      <c r="N506">
        <f>IF(ISERROR(VLOOKUP(A506,'DOGE-USD'!$A$2:$G$1776,5,0)),"na",VLOOKUP(A506,'DOGE-USD'!$A$2:$G$1776,5,0))</f>
        <v>2.8059999999999999E-3</v>
      </c>
      <c r="O506">
        <f>IF(ISERROR(VLOOKUP(A506,'SHIB-USD'!$A$2:$G$780,5,0)),"na",VLOOKUP(A506,'SHIB-USD'!$A$2:$G$780,5,0))</f>
        <v>0</v>
      </c>
    </row>
    <row r="507" spans="1:15" x14ac:dyDescent="0.35">
      <c r="A507" s="3">
        <v>44084</v>
      </c>
      <c r="B507">
        <f>VLOOKUP(A507,Yields!$A$2:$B$1680,2,0)</f>
        <v>0.1</v>
      </c>
      <c r="C507">
        <f>IF(ISERROR(VLOOKUP(A507,'BTC-USD'!$A$2:$E$1828,5,0)),"na",(VLOOKUP(A507,'BTC-USD'!$A$2:$E$1828,5,0)))</f>
        <v>10363.138671999999</v>
      </c>
      <c r="D507" t="str">
        <f>IF(ISERROR(VLOOKUP(A507,'SP500'!$A$2:$G$252,4,0)),"na",VLOOKUP(A507,'SP500'!$A$2:$G$252,4,0))</f>
        <v>na</v>
      </c>
      <c r="E507">
        <f>IF(ISERROR(VLOOKUP(A507,'ishare R3000 ETF'!$A$2:$G$1260,4,0)),"na",VLOOKUP(A507,'ishare R3000 ETF'!$A$2:$G$1260,4,0))</f>
        <v>194.05999800000001</v>
      </c>
      <c r="F507">
        <f>IF(ISERROR(VLOOKUP(A507,'^IXIC'!A507:$E$1260,5,0)),"na",VLOOKUP(A507,'^IXIC'!A507:$E$1260,5,0))</f>
        <v>10919.589844</v>
      </c>
      <c r="G507">
        <f>IF(ISERROR(VLOOKUP(A507,'EURUSD=X'!$A$2:$E$1307,4,0)),"na",VLOOKUP(A507,'EURUSD=X'!$A$2:$E$1307,4,0))</f>
        <v>1.1802889999999999</v>
      </c>
      <c r="H507">
        <f>IF(ISERROR(VLOOKUP(A507,'ETH-USD'!$A$2:$E$1776,5,0)),"na",VLOOKUP(A507,'ETH-USD'!$A$2:$E$1776,5,0))</f>
        <v>368.10189800000001</v>
      </c>
      <c r="I507">
        <f>IF(ISERROR(VLOOKUP(A507,'Russell 2000'!$A$1:$E$1260,5,0)),"na",VLOOKUP(A507,'Russell 2000'!$A$1:$E$1260,5,0))</f>
        <v>1507.75</v>
      </c>
      <c r="J507">
        <f>IF(ISERROR(VLOOKUP(A507,'SOL-USD'!$A$2:$E$893,5,0)),"na",VLOOKUP(A507,'SOL-USD'!$A$2:$E$893,5,0))</f>
        <v>3.4698370000000001</v>
      </c>
      <c r="K507" t="str">
        <f>IF(ISERROR(VLOOKUP(A507,'AVAX-USD'!$A$2:$E$799,5,0)),"na",VLOOKUP(A507,'AVAX-USD'!$A$2:$E$799,5,0))</f>
        <v>null</v>
      </c>
      <c r="L507">
        <f>IF(ISERROR(VLOOKUP(A507,'ADA-USD'!$A$2:$E$1776,5,0)),"na",VLOOKUP(A507,'ADA-USD'!$A$2:$E$1776,5,0))</f>
        <v>9.7156000000000006E-2</v>
      </c>
      <c r="M507">
        <f>IF(ISERROR(VLOOKUP(A507,'DOT-USD'!$A$2:$E$761,5,0)),"na",VLOOKUP(A507,'DOT-USD'!$A$2:$E$761,5,0))</f>
        <v>4.5815840000000003</v>
      </c>
      <c r="N507">
        <f>IF(ISERROR(VLOOKUP(A507,'DOGE-USD'!$A$2:$G$1776,5,0)),"na",VLOOKUP(A507,'DOGE-USD'!$A$2:$G$1776,5,0))</f>
        <v>2.8050000000000002E-3</v>
      </c>
      <c r="O507">
        <f>IF(ISERROR(VLOOKUP(A507,'SHIB-USD'!$A$2:$G$780,5,0)),"na",VLOOKUP(A507,'SHIB-USD'!$A$2:$G$780,5,0))</f>
        <v>0</v>
      </c>
    </row>
    <row r="508" spans="1:15" x14ac:dyDescent="0.35">
      <c r="A508" s="3">
        <v>44083</v>
      </c>
      <c r="B508">
        <f>VLOOKUP(A508,Yields!$A$2:$B$1680,2,0)</f>
        <v>0.1</v>
      </c>
      <c r="C508">
        <f>IF(ISERROR(VLOOKUP(A508,'BTC-USD'!$A$2:$E$1828,5,0)),"na",(VLOOKUP(A508,'BTC-USD'!$A$2:$E$1828,5,0)))</f>
        <v>10242.347656</v>
      </c>
      <c r="D508" t="str">
        <f>IF(ISERROR(VLOOKUP(A508,'SP500'!$A$2:$G$252,4,0)),"na",VLOOKUP(A508,'SP500'!$A$2:$G$252,4,0))</f>
        <v>na</v>
      </c>
      <c r="E508">
        <f>IF(ISERROR(VLOOKUP(A508,'ishare R3000 ETF'!$A$2:$G$1260,4,0)),"na",VLOOKUP(A508,'ishare R3000 ETF'!$A$2:$G$1260,4,0))</f>
        <v>196.050003</v>
      </c>
      <c r="F508">
        <f>IF(ISERROR(VLOOKUP(A508,'^IXIC'!A508:$E$1260,5,0)),"na",VLOOKUP(A508,'^IXIC'!A508:$E$1260,5,0))</f>
        <v>11141.559569999999</v>
      </c>
      <c r="G508">
        <f>IF(ISERROR(VLOOKUP(A508,'EURUSD=X'!$A$2:$E$1307,4,0)),"na",VLOOKUP(A508,'EURUSD=X'!$A$2:$E$1307,4,0))</f>
        <v>1.1753640000000001</v>
      </c>
      <c r="H508">
        <f>IF(ISERROR(VLOOKUP(A508,'ETH-USD'!$A$2:$E$1776,5,0)),"na",VLOOKUP(A508,'ETH-USD'!$A$2:$E$1776,5,0))</f>
        <v>351.11001599999997</v>
      </c>
      <c r="I508">
        <f>IF(ISERROR(VLOOKUP(A508,'Russell 2000'!$A$1:$E$1260,5,0)),"na",VLOOKUP(A508,'Russell 2000'!$A$1:$E$1260,5,0))</f>
        <v>1526.4799800000001</v>
      </c>
      <c r="J508">
        <f>IF(ISERROR(VLOOKUP(A508,'SOL-USD'!$A$2:$E$893,5,0)),"na",VLOOKUP(A508,'SOL-USD'!$A$2:$E$893,5,0))</f>
        <v>3.6363780000000001</v>
      </c>
      <c r="K508" t="str">
        <f>IF(ISERROR(VLOOKUP(A508,'AVAX-USD'!$A$2:$E$799,5,0)),"na",VLOOKUP(A508,'AVAX-USD'!$A$2:$E$799,5,0))</f>
        <v>null</v>
      </c>
      <c r="L508">
        <f>IF(ISERROR(VLOOKUP(A508,'ADA-USD'!$A$2:$E$1776,5,0)),"na",VLOOKUP(A508,'ADA-USD'!$A$2:$E$1776,5,0))</f>
        <v>9.3349000000000001E-2</v>
      </c>
      <c r="M508">
        <f>IF(ISERROR(VLOOKUP(A508,'DOT-USD'!$A$2:$E$761,5,0)),"na",VLOOKUP(A508,'DOT-USD'!$A$2:$E$761,5,0))</f>
        <v>4.708939</v>
      </c>
      <c r="N508">
        <f>IF(ISERROR(VLOOKUP(A508,'DOGE-USD'!$A$2:$G$1776,5,0)),"na",VLOOKUP(A508,'DOGE-USD'!$A$2:$G$1776,5,0))</f>
        <v>2.7789999999999998E-3</v>
      </c>
      <c r="O508">
        <f>IF(ISERROR(VLOOKUP(A508,'SHIB-USD'!$A$2:$G$780,5,0)),"na",VLOOKUP(A508,'SHIB-USD'!$A$2:$G$780,5,0))</f>
        <v>0</v>
      </c>
    </row>
    <row r="509" spans="1:15" x14ac:dyDescent="0.35">
      <c r="A509" s="3">
        <v>44082</v>
      </c>
      <c r="B509">
        <f>VLOOKUP(A509,Yields!$A$2:$B$1680,2,0)</f>
        <v>0.1</v>
      </c>
      <c r="C509">
        <f>IF(ISERROR(VLOOKUP(A509,'BTC-USD'!$A$2:$E$1828,5,0)),"na",(VLOOKUP(A509,'BTC-USD'!$A$2:$E$1828,5,0)))</f>
        <v>10131.516602</v>
      </c>
      <c r="D509" t="str">
        <f>IF(ISERROR(VLOOKUP(A509,'SP500'!$A$2:$G$252,4,0)),"na",VLOOKUP(A509,'SP500'!$A$2:$G$252,4,0))</f>
        <v>na</v>
      </c>
      <c r="E509">
        <f>IF(ISERROR(VLOOKUP(A509,'ishare R3000 ETF'!$A$2:$G$1260,4,0)),"na",VLOOKUP(A509,'ishare R3000 ETF'!$A$2:$G$1260,4,0))</f>
        <v>193.86999499999999</v>
      </c>
      <c r="F509">
        <f>IF(ISERROR(VLOOKUP(A509,'^IXIC'!A509:$E$1260,5,0)),"na",VLOOKUP(A509,'^IXIC'!A509:$E$1260,5,0))</f>
        <v>10847.690430000001</v>
      </c>
      <c r="G509">
        <f>IF(ISERROR(VLOOKUP(A509,'EURUSD=X'!$A$2:$E$1307,4,0)),"na",VLOOKUP(A509,'EURUSD=X'!$A$2:$E$1307,4,0))</f>
        <v>1.17672</v>
      </c>
      <c r="H509">
        <f>IF(ISERROR(VLOOKUP(A509,'ETH-USD'!$A$2:$E$1776,5,0)),"na",VLOOKUP(A509,'ETH-USD'!$A$2:$E$1776,5,0))</f>
        <v>337.60211199999998</v>
      </c>
      <c r="I509">
        <f>IF(ISERROR(VLOOKUP(A509,'Russell 2000'!$A$1:$E$1260,5,0)),"na",VLOOKUP(A509,'Russell 2000'!$A$1:$E$1260,5,0))</f>
        <v>1504.589966</v>
      </c>
      <c r="J509">
        <f>IF(ISERROR(VLOOKUP(A509,'SOL-USD'!$A$2:$E$893,5,0)),"na",VLOOKUP(A509,'SOL-USD'!$A$2:$E$893,5,0))</f>
        <v>2.4689770000000002</v>
      </c>
      <c r="K509" t="str">
        <f>IF(ISERROR(VLOOKUP(A509,'AVAX-USD'!$A$2:$E$799,5,0)),"na",VLOOKUP(A509,'AVAX-USD'!$A$2:$E$799,5,0))</f>
        <v>null</v>
      </c>
      <c r="L509">
        <f>IF(ISERROR(VLOOKUP(A509,'ADA-USD'!$A$2:$E$1776,5,0)),"na",VLOOKUP(A509,'ADA-USD'!$A$2:$E$1776,5,0))</f>
        <v>9.1010999999999995E-2</v>
      </c>
      <c r="M509">
        <f>IF(ISERROR(VLOOKUP(A509,'DOT-USD'!$A$2:$E$761,5,0)),"na",VLOOKUP(A509,'DOT-USD'!$A$2:$E$761,5,0))</f>
        <v>4.274324</v>
      </c>
      <c r="N509">
        <f>IF(ISERROR(VLOOKUP(A509,'DOGE-USD'!$A$2:$G$1776,5,0)),"na",VLOOKUP(A509,'DOGE-USD'!$A$2:$G$1776,5,0))</f>
        <v>2.7560000000000002E-3</v>
      </c>
      <c r="O509">
        <f>IF(ISERROR(VLOOKUP(A509,'SHIB-USD'!$A$2:$G$780,5,0)),"na",VLOOKUP(A509,'SHIB-USD'!$A$2:$G$780,5,0))</f>
        <v>0</v>
      </c>
    </row>
    <row r="510" spans="1:15" x14ac:dyDescent="0.35">
      <c r="A510" s="3">
        <v>44078</v>
      </c>
      <c r="B510">
        <f>VLOOKUP(A510,Yields!$A$2:$B$1680,2,0)</f>
        <v>0.09</v>
      </c>
      <c r="C510">
        <f>IF(ISERROR(VLOOKUP(A510,'BTC-USD'!$A$2:$E$1828,5,0)),"na",(VLOOKUP(A510,'BTC-USD'!$A$2:$E$1828,5,0)))</f>
        <v>10511.813477</v>
      </c>
      <c r="D510" t="str">
        <f>IF(ISERROR(VLOOKUP(A510,'SP500'!$A$2:$G$252,4,0)),"na",VLOOKUP(A510,'SP500'!$A$2:$G$252,4,0))</f>
        <v>na</v>
      </c>
      <c r="E510">
        <f>IF(ISERROR(VLOOKUP(A510,'ishare R3000 ETF'!$A$2:$G$1260,4,0)),"na",VLOOKUP(A510,'ishare R3000 ETF'!$A$2:$G$1260,4,0))</f>
        <v>194.820007</v>
      </c>
      <c r="F510">
        <f>IF(ISERROR(VLOOKUP(A510,'^IXIC'!A510:$E$1260,5,0)),"na",VLOOKUP(A510,'^IXIC'!A510:$E$1260,5,0))</f>
        <v>11313.129883</v>
      </c>
      <c r="G510">
        <f>IF(ISERROR(VLOOKUP(A510,'EURUSD=X'!$A$2:$E$1307,4,0)),"na",VLOOKUP(A510,'EURUSD=X'!$A$2:$E$1307,4,0))</f>
        <v>1.178175</v>
      </c>
      <c r="H510">
        <f>IF(ISERROR(VLOOKUP(A510,'ETH-USD'!$A$2:$E$1776,5,0)),"na",VLOOKUP(A510,'ETH-USD'!$A$2:$E$1776,5,0))</f>
        <v>388.24115</v>
      </c>
      <c r="I510">
        <f>IF(ISERROR(VLOOKUP(A510,'Russell 2000'!$A$1:$E$1260,5,0)),"na",VLOOKUP(A510,'Russell 2000'!$A$1:$E$1260,5,0))</f>
        <v>1535.3000489999999</v>
      </c>
      <c r="J510">
        <f>IF(ISERROR(VLOOKUP(A510,'SOL-USD'!$A$2:$E$893,5,0)),"na",VLOOKUP(A510,'SOL-USD'!$A$2:$E$893,5,0))</f>
        <v>3.5457939999999999</v>
      </c>
      <c r="K510" t="str">
        <f>IF(ISERROR(VLOOKUP(A510,'AVAX-USD'!$A$2:$E$799,5,0)),"na",VLOOKUP(A510,'AVAX-USD'!$A$2:$E$799,5,0))</f>
        <v>null</v>
      </c>
      <c r="L510">
        <f>IF(ISERROR(VLOOKUP(A510,'ADA-USD'!$A$2:$E$1776,5,0)),"na",VLOOKUP(A510,'ADA-USD'!$A$2:$E$1776,5,0))</f>
        <v>0.10244499999999999</v>
      </c>
      <c r="M510">
        <f>IF(ISERROR(VLOOKUP(A510,'DOT-USD'!$A$2:$E$761,5,0)),"na",VLOOKUP(A510,'DOT-USD'!$A$2:$E$761,5,0))</f>
        <v>5.1460379999999999</v>
      </c>
      <c r="N510">
        <f>IF(ISERROR(VLOOKUP(A510,'DOGE-USD'!$A$2:$G$1776,5,0)),"na",VLOOKUP(A510,'DOGE-USD'!$A$2:$G$1776,5,0))</f>
        <v>2.8990000000000001E-3</v>
      </c>
      <c r="O510">
        <f>IF(ISERROR(VLOOKUP(A510,'SHIB-USD'!$A$2:$G$780,5,0)),"na",VLOOKUP(A510,'SHIB-USD'!$A$2:$G$780,5,0))</f>
        <v>0</v>
      </c>
    </row>
    <row r="511" spans="1:15" x14ac:dyDescent="0.35">
      <c r="A511" s="3">
        <v>44077</v>
      </c>
      <c r="B511">
        <f>VLOOKUP(A511,Yields!$A$2:$B$1680,2,0)</f>
        <v>0.1</v>
      </c>
      <c r="C511">
        <f>IF(ISERROR(VLOOKUP(A511,'BTC-USD'!$A$2:$E$1828,5,0)),"na",(VLOOKUP(A511,'BTC-USD'!$A$2:$E$1828,5,0)))</f>
        <v>10245.296875</v>
      </c>
      <c r="D511" t="str">
        <f>IF(ISERROR(VLOOKUP(A511,'SP500'!$A$2:$G$252,4,0)),"na",VLOOKUP(A511,'SP500'!$A$2:$G$252,4,0))</f>
        <v>na</v>
      </c>
      <c r="E511">
        <f>IF(ISERROR(VLOOKUP(A511,'ishare R3000 ETF'!$A$2:$G$1260,4,0)),"na",VLOOKUP(A511,'ishare R3000 ETF'!$A$2:$G$1260,4,0))</f>
        <v>199.759995</v>
      </c>
      <c r="F511">
        <f>IF(ISERROR(VLOOKUP(A511,'^IXIC'!A511:$E$1260,5,0)),"na",VLOOKUP(A511,'^IXIC'!A511:$E$1260,5,0))</f>
        <v>11458.099609000001</v>
      </c>
      <c r="G511">
        <f>IF(ISERROR(VLOOKUP(A511,'EURUSD=X'!$A$2:$E$1307,4,0)),"na",VLOOKUP(A511,'EURUSD=X'!$A$2:$E$1307,4,0))</f>
        <v>1.1789670000000001</v>
      </c>
      <c r="H511">
        <f>IF(ISERROR(VLOOKUP(A511,'ETH-USD'!$A$2:$E$1776,5,0)),"na",VLOOKUP(A511,'ETH-USD'!$A$2:$E$1776,5,0))</f>
        <v>385.67193600000002</v>
      </c>
      <c r="I511">
        <f>IF(ISERROR(VLOOKUP(A511,'Russell 2000'!$A$1:$E$1260,5,0)),"na",VLOOKUP(A511,'Russell 2000'!$A$1:$E$1260,5,0))</f>
        <v>1544.6800539999999</v>
      </c>
      <c r="J511">
        <f>IF(ISERROR(VLOOKUP(A511,'SOL-USD'!$A$2:$E$893,5,0)),"na",VLOOKUP(A511,'SOL-USD'!$A$2:$E$893,5,0))</f>
        <v>3.5273400000000001</v>
      </c>
      <c r="K511" t="str">
        <f>IF(ISERROR(VLOOKUP(A511,'AVAX-USD'!$A$2:$E$799,5,0)),"na",VLOOKUP(A511,'AVAX-USD'!$A$2:$E$799,5,0))</f>
        <v>null</v>
      </c>
      <c r="L511">
        <f>IF(ISERROR(VLOOKUP(A511,'ADA-USD'!$A$2:$E$1776,5,0)),"na",VLOOKUP(A511,'ADA-USD'!$A$2:$E$1776,5,0))</f>
        <v>9.6154000000000003E-2</v>
      </c>
      <c r="M511">
        <f>IF(ISERROR(VLOOKUP(A511,'DOT-USD'!$A$2:$E$761,5,0)),"na",VLOOKUP(A511,'DOT-USD'!$A$2:$E$761,5,0))</f>
        <v>5.7478680000000004</v>
      </c>
      <c r="N511">
        <f>IF(ISERROR(VLOOKUP(A511,'DOGE-USD'!$A$2:$G$1776,5,0)),"na",VLOOKUP(A511,'DOGE-USD'!$A$2:$G$1776,5,0))</f>
        <v>2.8019999999999998E-3</v>
      </c>
      <c r="O511">
        <f>IF(ISERROR(VLOOKUP(A511,'SHIB-USD'!$A$2:$G$780,5,0)),"na",VLOOKUP(A511,'SHIB-USD'!$A$2:$G$780,5,0))</f>
        <v>0</v>
      </c>
    </row>
    <row r="512" spans="1:15" x14ac:dyDescent="0.35">
      <c r="A512" s="3">
        <v>44076</v>
      </c>
      <c r="B512">
        <f>VLOOKUP(A512,Yields!$A$2:$B$1680,2,0)</f>
        <v>0.1</v>
      </c>
      <c r="C512">
        <f>IF(ISERROR(VLOOKUP(A512,'BTC-USD'!$A$2:$E$1828,5,0)),"na",(VLOOKUP(A512,'BTC-USD'!$A$2:$E$1828,5,0)))</f>
        <v>11414.034180000001</v>
      </c>
      <c r="D512" t="str">
        <f>IF(ISERROR(VLOOKUP(A512,'SP500'!$A$2:$G$252,4,0)),"na",VLOOKUP(A512,'SP500'!$A$2:$G$252,4,0))</f>
        <v>na</v>
      </c>
      <c r="E512">
        <f>IF(ISERROR(VLOOKUP(A512,'ishare R3000 ETF'!$A$2:$G$1260,4,0)),"na",VLOOKUP(A512,'ishare R3000 ETF'!$A$2:$G$1260,4,0))</f>
        <v>206.08000200000001</v>
      </c>
      <c r="F512">
        <f>IF(ISERROR(VLOOKUP(A512,'^IXIC'!A512:$E$1260,5,0)),"na",VLOOKUP(A512,'^IXIC'!A512:$E$1260,5,0))</f>
        <v>12056.440430000001</v>
      </c>
      <c r="G512">
        <f>IF(ISERROR(VLOOKUP(A512,'EURUSD=X'!$A$2:$E$1307,4,0)),"na",VLOOKUP(A512,'EURUSD=X'!$A$2:$E$1307,4,0))</f>
        <v>1.18241</v>
      </c>
      <c r="H512">
        <f>IF(ISERROR(VLOOKUP(A512,'ETH-USD'!$A$2:$E$1776,5,0)),"na",VLOOKUP(A512,'ETH-USD'!$A$2:$E$1776,5,0))</f>
        <v>440.04049700000002</v>
      </c>
      <c r="I512">
        <f>IF(ISERROR(VLOOKUP(A512,'Russell 2000'!$A$1:$E$1260,5,0)),"na",VLOOKUP(A512,'Russell 2000'!$A$1:$E$1260,5,0))</f>
        <v>1592.290039</v>
      </c>
      <c r="J512">
        <f>IF(ISERROR(VLOOKUP(A512,'SOL-USD'!$A$2:$E$893,5,0)),"na",VLOOKUP(A512,'SOL-USD'!$A$2:$E$893,5,0))</f>
        <v>4.164472</v>
      </c>
      <c r="K512" t="str">
        <f>IF(ISERROR(VLOOKUP(A512,'AVAX-USD'!$A$2:$E$799,5,0)),"na",VLOOKUP(A512,'AVAX-USD'!$A$2:$E$799,5,0))</f>
        <v>null</v>
      </c>
      <c r="L512">
        <f>IF(ISERROR(VLOOKUP(A512,'ADA-USD'!$A$2:$E$1776,5,0)),"na",VLOOKUP(A512,'ADA-USD'!$A$2:$E$1776,5,0))</f>
        <v>0.11561299999999999</v>
      </c>
      <c r="M512">
        <f>IF(ISERROR(VLOOKUP(A512,'DOT-USD'!$A$2:$E$761,5,0)),"na",VLOOKUP(A512,'DOT-USD'!$A$2:$E$761,5,0))</f>
        <v>6.1394650000000004</v>
      </c>
      <c r="N512">
        <f>IF(ISERROR(VLOOKUP(A512,'DOGE-USD'!$A$2:$G$1776,5,0)),"na",VLOOKUP(A512,'DOGE-USD'!$A$2:$G$1776,5,0))</f>
        <v>3.1220000000000002E-3</v>
      </c>
      <c r="O512">
        <f>IF(ISERROR(VLOOKUP(A512,'SHIB-USD'!$A$2:$G$780,5,0)),"na",VLOOKUP(A512,'SHIB-USD'!$A$2:$G$780,5,0))</f>
        <v>0</v>
      </c>
    </row>
    <row r="513" spans="1:15" x14ac:dyDescent="0.35">
      <c r="A513" s="3">
        <v>44075</v>
      </c>
      <c r="B513">
        <f>VLOOKUP(A513,Yields!$A$2:$B$1680,2,0)</f>
        <v>0.09</v>
      </c>
      <c r="C513">
        <f>IF(ISERROR(VLOOKUP(A513,'BTC-USD'!$A$2:$E$1828,5,0)),"na",(VLOOKUP(A513,'BTC-USD'!$A$2:$E$1828,5,0)))</f>
        <v>11970.478515999999</v>
      </c>
      <c r="D513" t="str">
        <f>IF(ISERROR(VLOOKUP(A513,'SP500'!$A$2:$G$252,4,0)),"na",VLOOKUP(A513,'SP500'!$A$2:$G$252,4,0))</f>
        <v>na</v>
      </c>
      <c r="E513">
        <f>IF(ISERROR(VLOOKUP(A513,'ishare R3000 ETF'!$A$2:$G$1260,4,0)),"na",VLOOKUP(A513,'ishare R3000 ETF'!$A$2:$G$1260,4,0))</f>
        <v>204</v>
      </c>
      <c r="F513">
        <f>IF(ISERROR(VLOOKUP(A513,'^IXIC'!A513:$E$1260,5,0)),"na",VLOOKUP(A513,'^IXIC'!A513:$E$1260,5,0))</f>
        <v>11939.669921999999</v>
      </c>
      <c r="G513">
        <f>IF(ISERROR(VLOOKUP(A513,'EURUSD=X'!$A$2:$E$1307,4,0)),"na",VLOOKUP(A513,'EURUSD=X'!$A$2:$E$1307,4,0))</f>
        <v>1.19373</v>
      </c>
      <c r="H513">
        <f>IF(ISERROR(VLOOKUP(A513,'ETH-USD'!$A$2:$E$1776,5,0)),"na",VLOOKUP(A513,'ETH-USD'!$A$2:$E$1776,5,0))</f>
        <v>477.05191000000002</v>
      </c>
      <c r="I513">
        <f>IF(ISERROR(VLOOKUP(A513,'Russell 2000'!$A$1:$E$1260,5,0)),"na",VLOOKUP(A513,'Russell 2000'!$A$1:$E$1260,5,0))</f>
        <v>1578.579956</v>
      </c>
      <c r="J513">
        <f>IF(ISERROR(VLOOKUP(A513,'SOL-USD'!$A$2:$E$893,5,0)),"na",VLOOKUP(A513,'SOL-USD'!$A$2:$E$893,5,0))</f>
        <v>4.3445159999999996</v>
      </c>
      <c r="K513" t="str">
        <f>IF(ISERROR(VLOOKUP(A513,'AVAX-USD'!$A$2:$E$799,5,0)),"na",VLOOKUP(A513,'AVAX-USD'!$A$2:$E$799,5,0))</f>
        <v>null</v>
      </c>
      <c r="L513">
        <f>IF(ISERROR(VLOOKUP(A513,'ADA-USD'!$A$2:$E$1776,5,0)),"na",VLOOKUP(A513,'ADA-USD'!$A$2:$E$1776,5,0))</f>
        <v>0.12541099999999999</v>
      </c>
      <c r="M513">
        <f>IF(ISERROR(VLOOKUP(A513,'DOT-USD'!$A$2:$E$761,5,0)),"na",VLOOKUP(A513,'DOT-USD'!$A$2:$E$761,5,0))</f>
        <v>6.288767</v>
      </c>
      <c r="N513">
        <f>IF(ISERROR(VLOOKUP(A513,'DOGE-USD'!$A$2:$G$1776,5,0)),"na",VLOOKUP(A513,'DOGE-USD'!$A$2:$G$1776,5,0))</f>
        <v>3.2560000000000002E-3</v>
      </c>
      <c r="O513">
        <f>IF(ISERROR(VLOOKUP(A513,'SHIB-USD'!$A$2:$G$780,5,0)),"na",VLOOKUP(A513,'SHIB-USD'!$A$2:$G$780,5,0))</f>
        <v>0</v>
      </c>
    </row>
    <row r="514" spans="1:15" x14ac:dyDescent="0.35">
      <c r="A514" s="3">
        <v>44074</v>
      </c>
      <c r="B514">
        <f>VLOOKUP(A514,Yields!$A$2:$B$1680,2,0)</f>
        <v>0.08</v>
      </c>
      <c r="C514">
        <f>IF(ISERROR(VLOOKUP(A514,'BTC-USD'!$A$2:$E$1828,5,0)),"na",(VLOOKUP(A514,'BTC-USD'!$A$2:$E$1828,5,0)))</f>
        <v>11680.820313</v>
      </c>
      <c r="D514" t="str">
        <f>IF(ISERROR(VLOOKUP(A514,'SP500'!$A$2:$G$252,4,0)),"na",VLOOKUP(A514,'SP500'!$A$2:$G$252,4,0))</f>
        <v>na</v>
      </c>
      <c r="E514">
        <f>IF(ISERROR(VLOOKUP(A514,'ishare R3000 ETF'!$A$2:$G$1260,4,0)),"na",VLOOKUP(A514,'ishare R3000 ETF'!$A$2:$G$1260,4,0))</f>
        <v>203.86999499999999</v>
      </c>
      <c r="F514">
        <f>IF(ISERROR(VLOOKUP(A514,'^IXIC'!A514:$E$1260,5,0)),"na",VLOOKUP(A514,'^IXIC'!A514:$E$1260,5,0))</f>
        <v>11775.459961</v>
      </c>
      <c r="G514">
        <f>IF(ISERROR(VLOOKUP(A514,'EURUSD=X'!$A$2:$E$1307,4,0)),"na",VLOOKUP(A514,'EURUSD=X'!$A$2:$E$1307,4,0))</f>
        <v>1.188509</v>
      </c>
      <c r="H514">
        <f>IF(ISERROR(VLOOKUP(A514,'ETH-USD'!$A$2:$E$1776,5,0)),"na",VLOOKUP(A514,'ETH-USD'!$A$2:$E$1776,5,0))</f>
        <v>435.07974200000001</v>
      </c>
      <c r="I514">
        <f>IF(ISERROR(VLOOKUP(A514,'Russell 2000'!$A$1:$E$1260,5,0)),"na",VLOOKUP(A514,'Russell 2000'!$A$1:$E$1260,5,0))</f>
        <v>1561.880005</v>
      </c>
      <c r="J514">
        <f>IF(ISERROR(VLOOKUP(A514,'SOL-USD'!$A$2:$E$893,5,0)),"na",VLOOKUP(A514,'SOL-USD'!$A$2:$E$893,5,0))</f>
        <v>4.7820460000000002</v>
      </c>
      <c r="K514" t="str">
        <f>IF(ISERROR(VLOOKUP(A514,'AVAX-USD'!$A$2:$E$799,5,0)),"na",VLOOKUP(A514,'AVAX-USD'!$A$2:$E$799,5,0))</f>
        <v>null</v>
      </c>
      <c r="L514">
        <f>IF(ISERROR(VLOOKUP(A514,'ADA-USD'!$A$2:$E$1776,5,0)),"na",VLOOKUP(A514,'ADA-USD'!$A$2:$E$1776,5,0))</f>
        <v>0.12268800000000001</v>
      </c>
      <c r="M514">
        <f>IF(ISERROR(VLOOKUP(A514,'DOT-USD'!$A$2:$E$761,5,0)),"na",VLOOKUP(A514,'DOT-USD'!$A$2:$E$761,5,0))</f>
        <v>6.30002</v>
      </c>
      <c r="N514">
        <f>IF(ISERROR(VLOOKUP(A514,'DOGE-USD'!$A$2:$G$1776,5,0)),"na",VLOOKUP(A514,'DOGE-USD'!$A$2:$G$1776,5,0))</f>
        <v>3.2209999999999999E-3</v>
      </c>
      <c r="O514">
        <f>IF(ISERROR(VLOOKUP(A514,'SHIB-USD'!$A$2:$G$780,5,0)),"na",VLOOKUP(A514,'SHIB-USD'!$A$2:$G$780,5,0))</f>
        <v>0</v>
      </c>
    </row>
    <row r="515" spans="1:15" x14ac:dyDescent="0.35">
      <c r="A515" s="3">
        <v>44071</v>
      </c>
      <c r="B515">
        <f>VLOOKUP(A515,Yields!$A$2:$B$1680,2,0)</f>
        <v>0.09</v>
      </c>
      <c r="C515">
        <f>IF(ISERROR(VLOOKUP(A515,'BTC-USD'!$A$2:$E$1828,5,0)),"na",(VLOOKUP(A515,'BTC-USD'!$A$2:$E$1828,5,0)))</f>
        <v>11542.5</v>
      </c>
      <c r="D515" t="str">
        <f>IF(ISERROR(VLOOKUP(A515,'SP500'!$A$2:$G$252,4,0)),"na",VLOOKUP(A515,'SP500'!$A$2:$G$252,4,0))</f>
        <v>na</v>
      </c>
      <c r="E515">
        <f>IF(ISERROR(VLOOKUP(A515,'ishare R3000 ETF'!$A$2:$G$1260,4,0)),"na",VLOOKUP(A515,'ishare R3000 ETF'!$A$2:$G$1260,4,0))</f>
        <v>203.199997</v>
      </c>
      <c r="F515">
        <f>IF(ISERROR(VLOOKUP(A515,'^IXIC'!A515:$E$1260,5,0)),"na",VLOOKUP(A515,'^IXIC'!A515:$E$1260,5,0))</f>
        <v>11695.629883</v>
      </c>
      <c r="G515">
        <f>IF(ISERROR(VLOOKUP(A515,'EURUSD=X'!$A$2:$E$1307,4,0)),"na",VLOOKUP(A515,'EURUSD=X'!$A$2:$E$1307,4,0))</f>
        <v>1.181195</v>
      </c>
      <c r="H515">
        <f>IF(ISERROR(VLOOKUP(A515,'ETH-USD'!$A$2:$E$1776,5,0)),"na",VLOOKUP(A515,'ETH-USD'!$A$2:$E$1776,5,0))</f>
        <v>395.874664</v>
      </c>
      <c r="I515">
        <f>IF(ISERROR(VLOOKUP(A515,'Russell 2000'!$A$1:$E$1260,5,0)),"na",VLOOKUP(A515,'Russell 2000'!$A$1:$E$1260,5,0))</f>
        <v>1578.339966</v>
      </c>
      <c r="J515">
        <f>IF(ISERROR(VLOOKUP(A515,'SOL-USD'!$A$2:$E$893,5,0)),"na",VLOOKUP(A515,'SOL-USD'!$A$2:$E$893,5,0))</f>
        <v>4.011393</v>
      </c>
      <c r="K515" t="str">
        <f>IF(ISERROR(VLOOKUP(A515,'AVAX-USD'!$A$2:$E$799,5,0)),"na",VLOOKUP(A515,'AVAX-USD'!$A$2:$E$799,5,0))</f>
        <v>null</v>
      </c>
      <c r="L515">
        <f>IF(ISERROR(VLOOKUP(A515,'ADA-USD'!$A$2:$E$1776,5,0)),"na",VLOOKUP(A515,'ADA-USD'!$A$2:$E$1776,5,0))</f>
        <v>0.10945299999999999</v>
      </c>
      <c r="M515">
        <f>IF(ISERROR(VLOOKUP(A515,'DOT-USD'!$A$2:$E$761,5,0)),"na",VLOOKUP(A515,'DOT-USD'!$A$2:$E$761,5,0))</f>
        <v>6.1599550000000001</v>
      </c>
      <c r="N515">
        <f>IF(ISERROR(VLOOKUP(A515,'DOGE-USD'!$A$2:$G$1776,5,0)),"na",VLOOKUP(A515,'DOGE-USD'!$A$2:$G$1776,5,0))</f>
        <v>3.2680000000000001E-3</v>
      </c>
      <c r="O515">
        <f>IF(ISERROR(VLOOKUP(A515,'SHIB-USD'!$A$2:$G$780,5,0)),"na",VLOOKUP(A515,'SHIB-USD'!$A$2:$G$780,5,0))</f>
        <v>0</v>
      </c>
    </row>
    <row r="516" spans="1:15" x14ac:dyDescent="0.35">
      <c r="A516" s="3">
        <v>44070</v>
      </c>
      <c r="B516">
        <f>VLOOKUP(A516,Yields!$A$2:$B$1680,2,0)</f>
        <v>0.09</v>
      </c>
      <c r="C516">
        <f>IF(ISERROR(VLOOKUP(A516,'BTC-USD'!$A$2:$E$1828,5,0)),"na",(VLOOKUP(A516,'BTC-USD'!$A$2:$E$1828,5,0)))</f>
        <v>11323.397461</v>
      </c>
      <c r="D516" t="str">
        <f>IF(ISERROR(VLOOKUP(A516,'SP500'!$A$2:$G$252,4,0)),"na",VLOOKUP(A516,'SP500'!$A$2:$G$252,4,0))</f>
        <v>na</v>
      </c>
      <c r="E516">
        <f>IF(ISERROR(VLOOKUP(A516,'ishare R3000 ETF'!$A$2:$G$1260,4,0)),"na",VLOOKUP(A516,'ishare R3000 ETF'!$A$2:$G$1260,4,0))</f>
        <v>202.229996</v>
      </c>
      <c r="F516">
        <f>IF(ISERROR(VLOOKUP(A516,'^IXIC'!A516:$E$1260,5,0)),"na",VLOOKUP(A516,'^IXIC'!A516:$E$1260,5,0))</f>
        <v>11625.339844</v>
      </c>
      <c r="G516">
        <f>IF(ISERROR(VLOOKUP(A516,'EURUSD=X'!$A$2:$E$1307,4,0)),"na",VLOOKUP(A516,'EURUSD=X'!$A$2:$E$1307,4,0))</f>
        <v>1.176623</v>
      </c>
      <c r="H516">
        <f>IF(ISERROR(VLOOKUP(A516,'ETH-USD'!$A$2:$E$1776,5,0)),"na",VLOOKUP(A516,'ETH-USD'!$A$2:$E$1776,5,0))</f>
        <v>382.63262900000001</v>
      </c>
      <c r="I516">
        <f>IF(ISERROR(VLOOKUP(A516,'Russell 2000'!$A$1:$E$1260,5,0)),"na",VLOOKUP(A516,'Russell 2000'!$A$1:$E$1260,5,0))</f>
        <v>1564.5600589999999</v>
      </c>
      <c r="J516">
        <f>IF(ISERROR(VLOOKUP(A516,'SOL-USD'!$A$2:$E$893,5,0)),"na",VLOOKUP(A516,'SOL-USD'!$A$2:$E$893,5,0))</f>
        <v>3.4450599999999998</v>
      </c>
      <c r="K516" t="str">
        <f>IF(ISERROR(VLOOKUP(A516,'AVAX-USD'!$A$2:$E$799,5,0)),"na",VLOOKUP(A516,'AVAX-USD'!$A$2:$E$799,5,0))</f>
        <v>null</v>
      </c>
      <c r="L516">
        <f>IF(ISERROR(VLOOKUP(A516,'ADA-USD'!$A$2:$E$1776,5,0)),"na",VLOOKUP(A516,'ADA-USD'!$A$2:$E$1776,5,0))</f>
        <v>0.106824</v>
      </c>
      <c r="M516">
        <f>IF(ISERROR(VLOOKUP(A516,'DOT-USD'!$A$2:$E$761,5,0)),"na",VLOOKUP(A516,'DOT-USD'!$A$2:$E$761,5,0))</f>
        <v>5.6283370000000001</v>
      </c>
      <c r="N516">
        <f>IF(ISERROR(VLOOKUP(A516,'DOGE-USD'!$A$2:$G$1776,5,0)),"na",VLOOKUP(A516,'DOGE-USD'!$A$2:$G$1776,5,0))</f>
        <v>3.2030000000000001E-3</v>
      </c>
      <c r="O516">
        <f>IF(ISERROR(VLOOKUP(A516,'SHIB-USD'!$A$2:$G$780,5,0)),"na",VLOOKUP(A516,'SHIB-USD'!$A$2:$G$780,5,0))</f>
        <v>0</v>
      </c>
    </row>
    <row r="517" spans="1:15" x14ac:dyDescent="0.35">
      <c r="A517" s="3">
        <v>44069</v>
      </c>
      <c r="B517">
        <f>VLOOKUP(A517,Yields!$A$2:$B$1680,2,0)</f>
        <v>0.08</v>
      </c>
      <c r="C517">
        <f>IF(ISERROR(VLOOKUP(A517,'BTC-USD'!$A$2:$E$1828,5,0)),"na",(VLOOKUP(A517,'BTC-USD'!$A$2:$E$1828,5,0)))</f>
        <v>11488.363281</v>
      </c>
      <c r="D517" t="str">
        <f>IF(ISERROR(VLOOKUP(A517,'SP500'!$A$2:$G$252,4,0)),"na",VLOOKUP(A517,'SP500'!$A$2:$G$252,4,0))</f>
        <v>na</v>
      </c>
      <c r="E517">
        <f>IF(ISERROR(VLOOKUP(A517,'ishare R3000 ETF'!$A$2:$G$1260,4,0)),"na",VLOOKUP(A517,'ishare R3000 ETF'!$A$2:$G$1260,4,0))</f>
        <v>200.929993</v>
      </c>
      <c r="F517">
        <f>IF(ISERROR(VLOOKUP(A517,'^IXIC'!A517:$E$1260,5,0)),"na",VLOOKUP(A517,'^IXIC'!A517:$E$1260,5,0))</f>
        <v>11665.059569999999</v>
      </c>
      <c r="G517">
        <f>IF(ISERROR(VLOOKUP(A517,'EURUSD=X'!$A$2:$E$1307,4,0)),"na",VLOOKUP(A517,'EURUSD=X'!$A$2:$E$1307,4,0))</f>
        <v>1.1776070000000001</v>
      </c>
      <c r="H517">
        <f>IF(ISERROR(VLOOKUP(A517,'ETH-USD'!$A$2:$E$1776,5,0)),"na",VLOOKUP(A517,'ETH-USD'!$A$2:$E$1776,5,0))</f>
        <v>386.46612499999998</v>
      </c>
      <c r="I517">
        <f>IF(ISERROR(VLOOKUP(A517,'Russell 2000'!$A$1:$E$1260,5,0)),"na",VLOOKUP(A517,'Russell 2000'!$A$1:$E$1260,5,0))</f>
        <v>1560.1899410000001</v>
      </c>
      <c r="J517">
        <f>IF(ISERROR(VLOOKUP(A517,'SOL-USD'!$A$2:$E$893,5,0)),"na",VLOOKUP(A517,'SOL-USD'!$A$2:$E$893,5,0))</f>
        <v>3.5583749999999998</v>
      </c>
      <c r="K517" t="str">
        <f>IF(ISERROR(VLOOKUP(A517,'AVAX-USD'!$A$2:$E$799,5,0)),"na",VLOOKUP(A517,'AVAX-USD'!$A$2:$E$799,5,0))</f>
        <v>null</v>
      </c>
      <c r="L517">
        <f>IF(ISERROR(VLOOKUP(A517,'ADA-USD'!$A$2:$E$1776,5,0)),"na",VLOOKUP(A517,'ADA-USD'!$A$2:$E$1776,5,0))</f>
        <v>0.115285</v>
      </c>
      <c r="M517">
        <f>IF(ISERROR(VLOOKUP(A517,'DOT-USD'!$A$2:$E$761,5,0)),"na",VLOOKUP(A517,'DOT-USD'!$A$2:$E$761,5,0))</f>
        <v>6.0817160000000001</v>
      </c>
      <c r="N517">
        <f>IF(ISERROR(VLOOKUP(A517,'DOGE-USD'!$A$2:$G$1776,5,0)),"na",VLOOKUP(A517,'DOGE-USD'!$A$2:$G$1776,5,0))</f>
        <v>3.3029999999999999E-3</v>
      </c>
      <c r="O517">
        <f>IF(ISERROR(VLOOKUP(A517,'SHIB-USD'!$A$2:$G$780,5,0)),"na",VLOOKUP(A517,'SHIB-USD'!$A$2:$G$780,5,0))</f>
        <v>0</v>
      </c>
    </row>
    <row r="518" spans="1:15" x14ac:dyDescent="0.35">
      <c r="A518" s="3">
        <v>44068</v>
      </c>
      <c r="B518">
        <f>VLOOKUP(A518,Yields!$A$2:$B$1680,2,0)</f>
        <v>0.08</v>
      </c>
      <c r="C518">
        <f>IF(ISERROR(VLOOKUP(A518,'BTC-USD'!$A$2:$E$1828,5,0)),"na",(VLOOKUP(A518,'BTC-USD'!$A$2:$E$1828,5,0)))</f>
        <v>11366.134765999999</v>
      </c>
      <c r="D518" t="str">
        <f>IF(ISERROR(VLOOKUP(A518,'SP500'!$A$2:$G$252,4,0)),"na",VLOOKUP(A518,'SP500'!$A$2:$G$252,4,0))</f>
        <v>na</v>
      </c>
      <c r="E518">
        <f>IF(ISERROR(VLOOKUP(A518,'ishare R3000 ETF'!$A$2:$G$1260,4,0)),"na",VLOOKUP(A518,'ishare R3000 ETF'!$A$2:$G$1260,4,0))</f>
        <v>199.729996</v>
      </c>
      <c r="F518">
        <f>IF(ISERROR(VLOOKUP(A518,'^IXIC'!A518:$E$1260,5,0)),"na",VLOOKUP(A518,'^IXIC'!A518:$E$1260,5,0))</f>
        <v>11466.469727</v>
      </c>
      <c r="G518">
        <f>IF(ISERROR(VLOOKUP(A518,'EURUSD=X'!$A$2:$E$1307,4,0)),"na",VLOOKUP(A518,'EURUSD=X'!$A$2:$E$1307,4,0))</f>
        <v>1.1784809999999999</v>
      </c>
      <c r="H518">
        <f>IF(ISERROR(VLOOKUP(A518,'ETH-USD'!$A$2:$E$1776,5,0)),"na",VLOOKUP(A518,'ETH-USD'!$A$2:$E$1776,5,0))</f>
        <v>384.00103799999999</v>
      </c>
      <c r="I518">
        <f>IF(ISERROR(VLOOKUP(A518,'Russell 2000'!$A$1:$E$1260,5,0)),"na",VLOOKUP(A518,'Russell 2000'!$A$1:$E$1260,5,0))</f>
        <v>1571.209961</v>
      </c>
      <c r="J518">
        <f>IF(ISERROR(VLOOKUP(A518,'SOL-USD'!$A$2:$E$893,5,0)),"na",VLOOKUP(A518,'SOL-USD'!$A$2:$E$893,5,0))</f>
        <v>3.26485</v>
      </c>
      <c r="K518" t="str">
        <f>IF(ISERROR(VLOOKUP(A518,'AVAX-USD'!$A$2:$E$799,5,0)),"na",VLOOKUP(A518,'AVAX-USD'!$A$2:$E$799,5,0))</f>
        <v>null</v>
      </c>
      <c r="L518">
        <f>IF(ISERROR(VLOOKUP(A518,'ADA-USD'!$A$2:$E$1776,5,0)),"na",VLOOKUP(A518,'ADA-USD'!$A$2:$E$1776,5,0))</f>
        <v>0.113292</v>
      </c>
      <c r="M518">
        <f>IF(ISERROR(VLOOKUP(A518,'DOT-USD'!$A$2:$E$761,5,0)),"na",VLOOKUP(A518,'DOT-USD'!$A$2:$E$761,5,0))</f>
        <v>5.5233930000000004</v>
      </c>
      <c r="N518">
        <f>IF(ISERROR(VLOOKUP(A518,'DOGE-USD'!$A$2:$G$1776,5,0)),"na",VLOOKUP(A518,'DOGE-USD'!$A$2:$G$1776,5,0))</f>
        <v>3.3050000000000002E-3</v>
      </c>
      <c r="O518">
        <f>IF(ISERROR(VLOOKUP(A518,'SHIB-USD'!$A$2:$G$780,5,0)),"na",VLOOKUP(A518,'SHIB-USD'!$A$2:$G$780,5,0))</f>
        <v>0</v>
      </c>
    </row>
    <row r="519" spans="1:15" x14ac:dyDescent="0.35">
      <c r="A519" s="3">
        <v>44067</v>
      </c>
      <c r="B519">
        <f>VLOOKUP(A519,Yields!$A$2:$B$1680,2,0)</f>
        <v>0.09</v>
      </c>
      <c r="C519">
        <f>IF(ISERROR(VLOOKUP(A519,'BTC-USD'!$A$2:$E$1828,5,0)),"na",(VLOOKUP(A519,'BTC-USD'!$A$2:$E$1828,5,0)))</f>
        <v>11774.595703000001</v>
      </c>
      <c r="D519" t="str">
        <f>IF(ISERROR(VLOOKUP(A519,'SP500'!$A$2:$G$252,4,0)),"na",VLOOKUP(A519,'SP500'!$A$2:$G$252,4,0))</f>
        <v>na</v>
      </c>
      <c r="E519">
        <f>IF(ISERROR(VLOOKUP(A519,'ishare R3000 ETF'!$A$2:$G$1260,4,0)),"na",VLOOKUP(A519,'ishare R3000 ETF'!$A$2:$G$1260,4,0))</f>
        <v>199.029999</v>
      </c>
      <c r="F519">
        <f>IF(ISERROR(VLOOKUP(A519,'^IXIC'!A519:$E$1260,5,0)),"na",VLOOKUP(A519,'^IXIC'!A519:$E$1260,5,0))</f>
        <v>11379.719727</v>
      </c>
      <c r="G519">
        <f>IF(ISERROR(VLOOKUP(A519,'EURUSD=X'!$A$2:$E$1307,4,0)),"na",VLOOKUP(A519,'EURUSD=X'!$A$2:$E$1307,4,0))</f>
        <v>1.17862</v>
      </c>
      <c r="H519">
        <f>IF(ISERROR(VLOOKUP(A519,'ETH-USD'!$A$2:$E$1776,5,0)),"na",VLOOKUP(A519,'ETH-USD'!$A$2:$E$1776,5,0))</f>
        <v>408.14419600000002</v>
      </c>
      <c r="I519">
        <f>IF(ISERROR(VLOOKUP(A519,'Russell 2000'!$A$1:$E$1260,5,0)),"na",VLOOKUP(A519,'Russell 2000'!$A$1:$E$1260,5,0))</f>
        <v>1568.469971</v>
      </c>
      <c r="J519">
        <f>IF(ISERROR(VLOOKUP(A519,'SOL-USD'!$A$2:$E$893,5,0)),"na",VLOOKUP(A519,'SOL-USD'!$A$2:$E$893,5,0))</f>
        <v>3.344986</v>
      </c>
      <c r="K519" t="str">
        <f>IF(ISERROR(VLOOKUP(A519,'AVAX-USD'!$A$2:$E$799,5,0)),"na",VLOOKUP(A519,'AVAX-USD'!$A$2:$E$799,5,0))</f>
        <v>null</v>
      </c>
      <c r="L519">
        <f>IF(ISERROR(VLOOKUP(A519,'ADA-USD'!$A$2:$E$1776,5,0)),"na",VLOOKUP(A519,'ADA-USD'!$A$2:$E$1776,5,0))</f>
        <v>0.124488</v>
      </c>
      <c r="M519">
        <f>IF(ISERROR(VLOOKUP(A519,'DOT-USD'!$A$2:$E$761,5,0)),"na",VLOOKUP(A519,'DOT-USD'!$A$2:$E$761,5,0))</f>
        <v>4.602614</v>
      </c>
      <c r="N519">
        <f>IF(ISERROR(VLOOKUP(A519,'DOGE-USD'!$A$2:$G$1776,5,0)),"na",VLOOKUP(A519,'DOGE-USD'!$A$2:$G$1776,5,0))</f>
        <v>3.418E-3</v>
      </c>
      <c r="O519">
        <f>IF(ISERROR(VLOOKUP(A519,'SHIB-USD'!$A$2:$G$780,5,0)),"na",VLOOKUP(A519,'SHIB-USD'!$A$2:$G$780,5,0))</f>
        <v>0</v>
      </c>
    </row>
    <row r="520" spans="1:15" x14ac:dyDescent="0.35">
      <c r="A520" s="3">
        <v>44064</v>
      </c>
      <c r="B520">
        <f>VLOOKUP(A520,Yields!$A$2:$B$1680,2,0)</f>
        <v>7.0000000000000007E-2</v>
      </c>
      <c r="C520">
        <f>IF(ISERROR(VLOOKUP(A520,'BTC-USD'!$A$2:$E$1828,5,0)),"na",(VLOOKUP(A520,'BTC-USD'!$A$2:$E$1828,5,0)))</f>
        <v>11592.489258</v>
      </c>
      <c r="D520" t="str">
        <f>IF(ISERROR(VLOOKUP(A520,'SP500'!$A$2:$G$252,4,0)),"na",VLOOKUP(A520,'SP500'!$A$2:$G$252,4,0))</f>
        <v>na</v>
      </c>
      <c r="E520">
        <f>IF(ISERROR(VLOOKUP(A520,'ishare R3000 ETF'!$A$2:$G$1260,4,0)),"na",VLOOKUP(A520,'ishare R3000 ETF'!$A$2:$G$1260,4,0))</f>
        <v>197.259995</v>
      </c>
      <c r="F520">
        <f>IF(ISERROR(VLOOKUP(A520,'^IXIC'!A520:$E$1260,5,0)),"na",VLOOKUP(A520,'^IXIC'!A520:$E$1260,5,0))</f>
        <v>11311.799805000001</v>
      </c>
      <c r="G520">
        <f>IF(ISERROR(VLOOKUP(A520,'EURUSD=X'!$A$2:$E$1307,4,0)),"na",VLOOKUP(A520,'EURUSD=X'!$A$2:$E$1307,4,0))</f>
        <v>1.1754899999999999</v>
      </c>
      <c r="H520">
        <f>IF(ISERROR(VLOOKUP(A520,'ETH-USD'!$A$2:$E$1776,5,0)),"na",VLOOKUP(A520,'ETH-USD'!$A$2:$E$1776,5,0))</f>
        <v>389.12634300000002</v>
      </c>
      <c r="I520">
        <f>IF(ISERROR(VLOOKUP(A520,'Russell 2000'!$A$1:$E$1260,5,0)),"na",VLOOKUP(A520,'Russell 2000'!$A$1:$E$1260,5,0))</f>
        <v>1552.4799800000001</v>
      </c>
      <c r="J520">
        <f>IF(ISERROR(VLOOKUP(A520,'SOL-USD'!$A$2:$E$893,5,0)),"na",VLOOKUP(A520,'SOL-USD'!$A$2:$E$893,5,0))</f>
        <v>2.9436680000000002</v>
      </c>
      <c r="K520" t="str">
        <f>IF(ISERROR(VLOOKUP(A520,'AVAX-USD'!$A$2:$E$799,5,0)),"na",VLOOKUP(A520,'AVAX-USD'!$A$2:$E$799,5,0))</f>
        <v>null</v>
      </c>
      <c r="L520">
        <f>IF(ISERROR(VLOOKUP(A520,'ADA-USD'!$A$2:$E$1776,5,0)),"na",VLOOKUP(A520,'ADA-USD'!$A$2:$E$1776,5,0))</f>
        <v>0.12376</v>
      </c>
      <c r="M520">
        <f>IF(ISERROR(VLOOKUP(A520,'DOT-USD'!$A$2:$E$761,5,0)),"na",VLOOKUP(A520,'DOT-USD'!$A$2:$E$761,5,0))</f>
        <v>2.8750279999999999</v>
      </c>
      <c r="N520">
        <f>IF(ISERROR(VLOOKUP(A520,'DOGE-USD'!$A$2:$G$1776,5,0)),"na",VLOOKUP(A520,'DOGE-USD'!$A$2:$G$1776,5,0))</f>
        <v>3.3930000000000002E-3</v>
      </c>
      <c r="O520">
        <f>IF(ISERROR(VLOOKUP(A520,'SHIB-USD'!$A$2:$G$780,5,0)),"na",VLOOKUP(A520,'SHIB-USD'!$A$2:$G$780,5,0))</f>
        <v>0</v>
      </c>
    </row>
    <row r="521" spans="1:15" x14ac:dyDescent="0.35">
      <c r="A521" s="3">
        <v>44063</v>
      </c>
      <c r="B521">
        <f>VLOOKUP(A521,Yields!$A$2:$B$1680,2,0)</f>
        <v>0.08</v>
      </c>
      <c r="C521">
        <f>IF(ISERROR(VLOOKUP(A521,'BTC-USD'!$A$2:$E$1828,5,0)),"na",(VLOOKUP(A521,'BTC-USD'!$A$2:$E$1828,5,0)))</f>
        <v>11878.372069999999</v>
      </c>
      <c r="D521" t="str">
        <f>IF(ISERROR(VLOOKUP(A521,'SP500'!$A$2:$G$252,4,0)),"na",VLOOKUP(A521,'SP500'!$A$2:$G$252,4,0))</f>
        <v>na</v>
      </c>
      <c r="E521">
        <f>IF(ISERROR(VLOOKUP(A521,'ishare R3000 ETF'!$A$2:$G$1260,4,0)),"na",VLOOKUP(A521,'ishare R3000 ETF'!$A$2:$G$1260,4,0))</f>
        <v>195.83999600000001</v>
      </c>
      <c r="F521">
        <f>IF(ISERROR(VLOOKUP(A521,'^IXIC'!A521:$E$1260,5,0)),"na",VLOOKUP(A521,'^IXIC'!A521:$E$1260,5,0))</f>
        <v>11264.950194999999</v>
      </c>
      <c r="G521">
        <f>IF(ISERROR(VLOOKUP(A521,'EURUSD=X'!$A$2:$E$1307,4,0)),"na",VLOOKUP(A521,'EURUSD=X'!$A$2:$E$1307,4,0))</f>
        <v>1.180652</v>
      </c>
      <c r="H521">
        <f>IF(ISERROR(VLOOKUP(A521,'ETH-USD'!$A$2:$E$1776,5,0)),"na",VLOOKUP(A521,'ETH-USD'!$A$2:$E$1776,5,0))</f>
        <v>416.43978900000002</v>
      </c>
      <c r="I521">
        <f>IF(ISERROR(VLOOKUP(A521,'Russell 2000'!$A$1:$E$1260,5,0)),"na",VLOOKUP(A521,'Russell 2000'!$A$1:$E$1260,5,0))</f>
        <v>1564.3000489999999</v>
      </c>
      <c r="J521">
        <f>IF(ISERROR(VLOOKUP(A521,'SOL-USD'!$A$2:$E$893,5,0)),"na",VLOOKUP(A521,'SOL-USD'!$A$2:$E$893,5,0))</f>
        <v>3.2082670000000002</v>
      </c>
      <c r="K521" t="str">
        <f>IF(ISERROR(VLOOKUP(A521,'AVAX-USD'!$A$2:$E$799,5,0)),"na",VLOOKUP(A521,'AVAX-USD'!$A$2:$E$799,5,0))</f>
        <v>null</v>
      </c>
      <c r="L521">
        <f>IF(ISERROR(VLOOKUP(A521,'ADA-USD'!$A$2:$E$1776,5,0)),"na",VLOOKUP(A521,'ADA-USD'!$A$2:$E$1776,5,0))</f>
        <v>0.13364200000000001</v>
      </c>
      <c r="M521">
        <f>IF(ISERROR(VLOOKUP(A521,'DOT-USD'!$A$2:$E$761,5,0)),"na",VLOOKUP(A521,'DOT-USD'!$A$2:$E$761,5,0))</f>
        <v>2.90008</v>
      </c>
      <c r="N521">
        <f>IF(ISERROR(VLOOKUP(A521,'DOGE-USD'!$A$2:$G$1776,5,0)),"na",VLOOKUP(A521,'DOGE-USD'!$A$2:$G$1776,5,0))</f>
        <v>3.4589999999999998E-3</v>
      </c>
      <c r="O521">
        <f>IF(ISERROR(VLOOKUP(A521,'SHIB-USD'!$A$2:$G$780,5,0)),"na",VLOOKUP(A521,'SHIB-USD'!$A$2:$G$780,5,0))</f>
        <v>0</v>
      </c>
    </row>
    <row r="522" spans="1:15" x14ac:dyDescent="0.35">
      <c r="A522" s="3">
        <v>44062</v>
      </c>
      <c r="B522">
        <f>VLOOKUP(A522,Yields!$A$2:$B$1680,2,0)</f>
        <v>7.0000000000000007E-2</v>
      </c>
      <c r="C522">
        <f>IF(ISERROR(VLOOKUP(A522,'BTC-USD'!$A$2:$E$1828,5,0)),"na",(VLOOKUP(A522,'BTC-USD'!$A$2:$E$1828,5,0)))</f>
        <v>11758.283203000001</v>
      </c>
      <c r="D522" t="str">
        <f>IF(ISERROR(VLOOKUP(A522,'SP500'!$A$2:$G$252,4,0)),"na",VLOOKUP(A522,'SP500'!$A$2:$G$252,4,0))</f>
        <v>na</v>
      </c>
      <c r="E522">
        <f>IF(ISERROR(VLOOKUP(A522,'ishare R3000 ETF'!$A$2:$G$1260,4,0)),"na",VLOOKUP(A522,'ishare R3000 ETF'!$A$2:$G$1260,4,0))</f>
        <v>196.770004</v>
      </c>
      <c r="F522">
        <f>IF(ISERROR(VLOOKUP(A522,'^IXIC'!A522:$E$1260,5,0)),"na",VLOOKUP(A522,'^IXIC'!A522:$E$1260,5,0))</f>
        <v>11146.459961</v>
      </c>
      <c r="G522">
        <f>IF(ISERROR(VLOOKUP(A522,'EURUSD=X'!$A$2:$E$1307,4,0)),"na",VLOOKUP(A522,'EURUSD=X'!$A$2:$E$1307,4,0))</f>
        <v>1.189343</v>
      </c>
      <c r="H522">
        <f>IF(ISERROR(VLOOKUP(A522,'ETH-USD'!$A$2:$E$1776,5,0)),"na",VLOOKUP(A522,'ETH-USD'!$A$2:$E$1776,5,0))</f>
        <v>406.463776</v>
      </c>
      <c r="I522">
        <f>IF(ISERROR(VLOOKUP(A522,'Russell 2000'!$A$1:$E$1260,5,0)),"na",VLOOKUP(A522,'Russell 2000'!$A$1:$E$1260,5,0))</f>
        <v>1572.0699460000001</v>
      </c>
      <c r="J522">
        <f>IF(ISERROR(VLOOKUP(A522,'SOL-USD'!$A$2:$E$893,5,0)),"na",VLOOKUP(A522,'SOL-USD'!$A$2:$E$893,5,0))</f>
        <v>2.899041</v>
      </c>
      <c r="K522" t="str">
        <f>IF(ISERROR(VLOOKUP(A522,'AVAX-USD'!$A$2:$E$799,5,0)),"na",VLOOKUP(A522,'AVAX-USD'!$A$2:$E$799,5,0))</f>
        <v>null</v>
      </c>
      <c r="L522">
        <f>IF(ISERROR(VLOOKUP(A522,'ADA-USD'!$A$2:$E$1776,5,0)),"na",VLOOKUP(A522,'ADA-USD'!$A$2:$E$1776,5,0))</f>
        <v>0.129275</v>
      </c>
      <c r="M522" t="str">
        <f>IF(ISERROR(VLOOKUP(A522,'DOT-USD'!$A$2:$E$761,5,0)),"na",VLOOKUP(A522,'DOT-USD'!$A$2:$E$761,5,0))</f>
        <v>na</v>
      </c>
      <c r="N522">
        <f>IF(ISERROR(VLOOKUP(A522,'DOGE-USD'!$A$2:$G$1776,5,0)),"na",VLOOKUP(A522,'DOGE-USD'!$A$2:$G$1776,5,0))</f>
        <v>3.424E-3</v>
      </c>
      <c r="O522">
        <f>IF(ISERROR(VLOOKUP(A522,'SHIB-USD'!$A$2:$G$780,5,0)),"na",VLOOKUP(A522,'SHIB-USD'!$A$2:$G$780,5,0))</f>
        <v>0</v>
      </c>
    </row>
    <row r="523" spans="1:15" x14ac:dyDescent="0.35">
      <c r="A523" s="3">
        <v>44061</v>
      </c>
      <c r="B523">
        <f>VLOOKUP(A523,Yields!$A$2:$B$1680,2,0)</f>
        <v>0.08</v>
      </c>
      <c r="C523">
        <f>IF(ISERROR(VLOOKUP(A523,'BTC-USD'!$A$2:$E$1828,5,0)),"na",(VLOOKUP(A523,'BTC-USD'!$A$2:$E$1828,5,0)))</f>
        <v>11991.233398</v>
      </c>
      <c r="D523" t="str">
        <f>IF(ISERROR(VLOOKUP(A523,'SP500'!$A$2:$G$252,4,0)),"na",VLOOKUP(A523,'SP500'!$A$2:$G$252,4,0))</f>
        <v>na</v>
      </c>
      <c r="E523">
        <f>IF(ISERROR(VLOOKUP(A523,'ishare R3000 ETF'!$A$2:$G$1260,4,0)),"na",VLOOKUP(A523,'ishare R3000 ETF'!$A$2:$G$1260,4,0))</f>
        <v>196.94000199999999</v>
      </c>
      <c r="F523">
        <f>IF(ISERROR(VLOOKUP(A523,'^IXIC'!A523:$E$1260,5,0)),"na",VLOOKUP(A523,'^IXIC'!A523:$E$1260,5,0))</f>
        <v>11210.839844</v>
      </c>
      <c r="G523">
        <f>IF(ISERROR(VLOOKUP(A523,'EURUSD=X'!$A$2:$E$1307,4,0)),"na",VLOOKUP(A523,'EURUSD=X'!$A$2:$E$1307,4,0))</f>
        <v>1.1875359999999999</v>
      </c>
      <c r="H523">
        <f>IF(ISERROR(VLOOKUP(A523,'ETH-USD'!$A$2:$E$1776,5,0)),"na",VLOOKUP(A523,'ETH-USD'!$A$2:$E$1776,5,0))</f>
        <v>423.66931199999999</v>
      </c>
      <c r="I523">
        <f>IF(ISERROR(VLOOKUP(A523,'Russell 2000'!$A$1:$E$1260,5,0)),"na",VLOOKUP(A523,'Russell 2000'!$A$1:$E$1260,5,0))</f>
        <v>1569.7700199999999</v>
      </c>
      <c r="J523">
        <f>IF(ISERROR(VLOOKUP(A523,'SOL-USD'!$A$2:$E$893,5,0)),"na",VLOOKUP(A523,'SOL-USD'!$A$2:$E$893,5,0))</f>
        <v>3.3299759999999998</v>
      </c>
      <c r="K523" t="str">
        <f>IF(ISERROR(VLOOKUP(A523,'AVAX-USD'!$A$2:$E$799,5,0)),"na",VLOOKUP(A523,'AVAX-USD'!$A$2:$E$799,5,0))</f>
        <v>null</v>
      </c>
      <c r="L523">
        <f>IF(ISERROR(VLOOKUP(A523,'ADA-USD'!$A$2:$E$1776,5,0)),"na",VLOOKUP(A523,'ADA-USD'!$A$2:$E$1776,5,0))</f>
        <v>0.13742699999999999</v>
      </c>
      <c r="M523" t="str">
        <f>IF(ISERROR(VLOOKUP(A523,'DOT-USD'!$A$2:$E$761,5,0)),"na",VLOOKUP(A523,'DOT-USD'!$A$2:$E$761,5,0))</f>
        <v>na</v>
      </c>
      <c r="N523">
        <f>IF(ISERROR(VLOOKUP(A523,'DOGE-USD'!$A$2:$G$1776,5,0)),"na",VLOOKUP(A523,'DOGE-USD'!$A$2:$G$1776,5,0))</f>
        <v>3.5140000000000002E-3</v>
      </c>
      <c r="O523">
        <f>IF(ISERROR(VLOOKUP(A523,'SHIB-USD'!$A$2:$G$780,5,0)),"na",VLOOKUP(A523,'SHIB-USD'!$A$2:$G$780,5,0))</f>
        <v>0</v>
      </c>
    </row>
    <row r="524" spans="1:15" x14ac:dyDescent="0.35">
      <c r="A524" s="3">
        <v>44060</v>
      </c>
      <c r="B524">
        <f>VLOOKUP(A524,Yields!$A$2:$B$1680,2,0)</f>
        <v>0.09</v>
      </c>
      <c r="C524">
        <f>IF(ISERROR(VLOOKUP(A524,'BTC-USD'!$A$2:$E$1828,5,0)),"na",(VLOOKUP(A524,'BTC-USD'!$A$2:$E$1828,5,0)))</f>
        <v>12254.402344</v>
      </c>
      <c r="D524" t="str">
        <f>IF(ISERROR(VLOOKUP(A524,'SP500'!$A$2:$G$252,4,0)),"na",VLOOKUP(A524,'SP500'!$A$2:$G$252,4,0))</f>
        <v>na</v>
      </c>
      <c r="E524">
        <f>IF(ISERROR(VLOOKUP(A524,'ishare R3000 ETF'!$A$2:$G$1260,4,0)),"na",VLOOKUP(A524,'ishare R3000 ETF'!$A$2:$G$1260,4,0))</f>
        <v>197.240005</v>
      </c>
      <c r="F524">
        <f>IF(ISERROR(VLOOKUP(A524,'^IXIC'!A524:$E$1260,5,0)),"na",VLOOKUP(A524,'^IXIC'!A524:$E$1260,5,0))</f>
        <v>11129.730469</v>
      </c>
      <c r="G524">
        <f>IF(ISERROR(VLOOKUP(A524,'EURUSD=X'!$A$2:$E$1307,4,0)),"na",VLOOKUP(A524,'EURUSD=X'!$A$2:$E$1307,4,0))</f>
        <v>1.1830400000000001</v>
      </c>
      <c r="H524">
        <f>IF(ISERROR(VLOOKUP(A524,'ETH-USD'!$A$2:$E$1776,5,0)),"na",VLOOKUP(A524,'ETH-USD'!$A$2:$E$1776,5,0))</f>
        <v>429.53125</v>
      </c>
      <c r="I524">
        <f>IF(ISERROR(VLOOKUP(A524,'Russell 2000'!$A$1:$E$1260,5,0)),"na",VLOOKUP(A524,'Russell 2000'!$A$1:$E$1260,5,0))</f>
        <v>1585.469971</v>
      </c>
      <c r="J524">
        <f>IF(ISERROR(VLOOKUP(A524,'SOL-USD'!$A$2:$E$893,5,0)),"na",VLOOKUP(A524,'SOL-USD'!$A$2:$E$893,5,0))</f>
        <v>3.098608</v>
      </c>
      <c r="K524" t="str">
        <f>IF(ISERROR(VLOOKUP(A524,'AVAX-USD'!$A$2:$E$799,5,0)),"na",VLOOKUP(A524,'AVAX-USD'!$A$2:$E$799,5,0))</f>
        <v>null</v>
      </c>
      <c r="L524">
        <f>IF(ISERROR(VLOOKUP(A524,'ADA-USD'!$A$2:$E$1776,5,0)),"na",VLOOKUP(A524,'ADA-USD'!$A$2:$E$1776,5,0))</f>
        <v>0.14091999999999999</v>
      </c>
      <c r="M524" t="str">
        <f>IF(ISERROR(VLOOKUP(A524,'DOT-USD'!$A$2:$E$761,5,0)),"na",VLOOKUP(A524,'DOT-USD'!$A$2:$E$761,5,0))</f>
        <v>na</v>
      </c>
      <c r="N524">
        <f>IF(ISERROR(VLOOKUP(A524,'DOGE-USD'!$A$2:$G$1776,5,0)),"na",VLOOKUP(A524,'DOGE-USD'!$A$2:$G$1776,5,0))</f>
        <v>3.591E-3</v>
      </c>
      <c r="O524">
        <f>IF(ISERROR(VLOOKUP(A524,'SHIB-USD'!$A$2:$G$780,5,0)),"na",VLOOKUP(A524,'SHIB-USD'!$A$2:$G$780,5,0))</f>
        <v>0</v>
      </c>
    </row>
    <row r="525" spans="1:15" x14ac:dyDescent="0.35">
      <c r="A525" s="3">
        <v>44057</v>
      </c>
      <c r="B525">
        <f>VLOOKUP(A525,Yields!$A$2:$B$1680,2,0)</f>
        <v>0.09</v>
      </c>
      <c r="C525">
        <f>IF(ISERROR(VLOOKUP(A525,'BTC-USD'!$A$2:$E$1828,5,0)),"na",(VLOOKUP(A525,'BTC-USD'!$A$2:$E$1828,5,0)))</f>
        <v>11768.871094</v>
      </c>
      <c r="D525" t="str">
        <f>IF(ISERROR(VLOOKUP(A525,'SP500'!$A$2:$G$252,4,0)),"na",VLOOKUP(A525,'SP500'!$A$2:$G$252,4,0))</f>
        <v>na</v>
      </c>
      <c r="E525">
        <f>IF(ISERROR(VLOOKUP(A525,'ishare R3000 ETF'!$A$2:$G$1260,4,0)),"na",VLOOKUP(A525,'ishare R3000 ETF'!$A$2:$G$1260,4,0))</f>
        <v>196.11999499999999</v>
      </c>
      <c r="F525">
        <f>IF(ISERROR(VLOOKUP(A525,'^IXIC'!A525:$E$1260,5,0)),"na",VLOOKUP(A525,'^IXIC'!A525:$E$1260,5,0))</f>
        <v>11019.299805000001</v>
      </c>
      <c r="G525">
        <f>IF(ISERROR(VLOOKUP(A525,'EURUSD=X'!$A$2:$E$1307,4,0)),"na",VLOOKUP(A525,'EURUSD=X'!$A$2:$E$1307,4,0))</f>
        <v>1.1784669999999999</v>
      </c>
      <c r="H525">
        <f>IF(ISERROR(VLOOKUP(A525,'ETH-USD'!$A$2:$E$1776,5,0)),"na",VLOOKUP(A525,'ETH-USD'!$A$2:$E$1776,5,0))</f>
        <v>437.39782700000001</v>
      </c>
      <c r="I525">
        <f>IF(ISERROR(VLOOKUP(A525,'Russell 2000'!$A$1:$E$1260,5,0)),"na",VLOOKUP(A525,'Russell 2000'!$A$1:$E$1260,5,0))</f>
        <v>1577.880005</v>
      </c>
      <c r="J525">
        <f>IF(ISERROR(VLOOKUP(A525,'SOL-USD'!$A$2:$E$893,5,0)),"na",VLOOKUP(A525,'SOL-USD'!$A$2:$E$893,5,0))</f>
        <v>3.4093879999999999</v>
      </c>
      <c r="K525" t="str">
        <f>IF(ISERROR(VLOOKUP(A525,'AVAX-USD'!$A$2:$E$799,5,0)),"na",VLOOKUP(A525,'AVAX-USD'!$A$2:$E$799,5,0))</f>
        <v>null</v>
      </c>
      <c r="L525">
        <f>IF(ISERROR(VLOOKUP(A525,'ADA-USD'!$A$2:$E$1776,5,0)),"na",VLOOKUP(A525,'ADA-USD'!$A$2:$E$1776,5,0))</f>
        <v>0.13833799999999999</v>
      </c>
      <c r="M525" t="str">
        <f>IF(ISERROR(VLOOKUP(A525,'DOT-USD'!$A$2:$E$761,5,0)),"na",VLOOKUP(A525,'DOT-USD'!$A$2:$E$761,5,0))</f>
        <v>na</v>
      </c>
      <c r="N525">
        <f>IF(ISERROR(VLOOKUP(A525,'DOGE-USD'!$A$2:$G$1776,5,0)),"na",VLOOKUP(A525,'DOGE-USD'!$A$2:$G$1776,5,0))</f>
        <v>3.5609999999999999E-3</v>
      </c>
      <c r="O525">
        <f>IF(ISERROR(VLOOKUP(A525,'SHIB-USD'!$A$2:$G$780,5,0)),"na",VLOOKUP(A525,'SHIB-USD'!$A$2:$G$780,5,0))</f>
        <v>0</v>
      </c>
    </row>
    <row r="526" spans="1:15" x14ac:dyDescent="0.35">
      <c r="A526" s="3">
        <v>44056</v>
      </c>
      <c r="B526">
        <f>VLOOKUP(A526,Yields!$A$2:$B$1680,2,0)</f>
        <v>0.08</v>
      </c>
      <c r="C526">
        <f>IF(ISERROR(VLOOKUP(A526,'BTC-USD'!$A$2:$E$1828,5,0)),"na",(VLOOKUP(A526,'BTC-USD'!$A$2:$E$1828,5,0)))</f>
        <v>11784.137694999999</v>
      </c>
      <c r="D526" t="str">
        <f>IF(ISERROR(VLOOKUP(A526,'SP500'!$A$2:$G$252,4,0)),"na",VLOOKUP(A526,'SP500'!$A$2:$G$252,4,0))</f>
        <v>na</v>
      </c>
      <c r="E526">
        <f>IF(ISERROR(VLOOKUP(A526,'ishare R3000 ETF'!$A$2:$G$1260,4,0)),"na",VLOOKUP(A526,'ishare R3000 ETF'!$A$2:$G$1260,4,0))</f>
        <v>196.179993</v>
      </c>
      <c r="F526">
        <f>IF(ISERROR(VLOOKUP(A526,'^IXIC'!A526:$E$1260,5,0)),"na",VLOOKUP(A526,'^IXIC'!A526:$E$1260,5,0))</f>
        <v>11042.5</v>
      </c>
      <c r="G526">
        <f>IF(ISERROR(VLOOKUP(A526,'EURUSD=X'!$A$2:$E$1307,4,0)),"na",VLOOKUP(A526,'EURUSD=X'!$A$2:$E$1307,4,0))</f>
        <v>1.179468</v>
      </c>
      <c r="H526">
        <f>IF(ISERROR(VLOOKUP(A526,'ETH-USD'!$A$2:$E$1776,5,0)),"na",VLOOKUP(A526,'ETH-USD'!$A$2:$E$1776,5,0))</f>
        <v>428.74179099999998</v>
      </c>
      <c r="I526">
        <f>IF(ISERROR(VLOOKUP(A526,'Russell 2000'!$A$1:$E$1260,5,0)),"na",VLOOKUP(A526,'Russell 2000'!$A$1:$E$1260,5,0))</f>
        <v>1579.790039</v>
      </c>
      <c r="J526">
        <f>IF(ISERROR(VLOOKUP(A526,'SOL-USD'!$A$2:$E$893,5,0)),"na",VLOOKUP(A526,'SOL-USD'!$A$2:$E$893,5,0))</f>
        <v>3.7559710000000002</v>
      </c>
      <c r="K526" t="str">
        <f>IF(ISERROR(VLOOKUP(A526,'AVAX-USD'!$A$2:$E$799,5,0)),"na",VLOOKUP(A526,'AVAX-USD'!$A$2:$E$799,5,0))</f>
        <v>null</v>
      </c>
      <c r="L526">
        <f>IF(ISERROR(VLOOKUP(A526,'ADA-USD'!$A$2:$E$1776,5,0)),"na",VLOOKUP(A526,'ADA-USD'!$A$2:$E$1776,5,0))</f>
        <v>0.14124500000000001</v>
      </c>
      <c r="M526" t="str">
        <f>IF(ISERROR(VLOOKUP(A526,'DOT-USD'!$A$2:$E$761,5,0)),"na",VLOOKUP(A526,'DOT-USD'!$A$2:$E$761,5,0))</f>
        <v>na</v>
      </c>
      <c r="N526">
        <f>IF(ISERROR(VLOOKUP(A526,'DOGE-USD'!$A$2:$G$1776,5,0)),"na",VLOOKUP(A526,'DOGE-USD'!$A$2:$G$1776,5,0))</f>
        <v>3.5170000000000002E-3</v>
      </c>
      <c r="O526">
        <f>IF(ISERROR(VLOOKUP(A526,'SHIB-USD'!$A$2:$G$780,5,0)),"na",VLOOKUP(A526,'SHIB-USD'!$A$2:$G$780,5,0))</f>
        <v>0</v>
      </c>
    </row>
    <row r="527" spans="1:15" x14ac:dyDescent="0.35">
      <c r="A527" s="3">
        <v>44055</v>
      </c>
      <c r="B527">
        <f>VLOOKUP(A527,Yields!$A$2:$B$1680,2,0)</f>
        <v>0.08</v>
      </c>
      <c r="C527">
        <f>IF(ISERROR(VLOOKUP(A527,'BTC-USD'!$A$2:$E$1828,5,0)),"na",(VLOOKUP(A527,'BTC-USD'!$A$2:$E$1828,5,0)))</f>
        <v>11584.934569999999</v>
      </c>
      <c r="D527" t="str">
        <f>IF(ISERROR(VLOOKUP(A527,'SP500'!$A$2:$G$252,4,0)),"na",VLOOKUP(A527,'SP500'!$A$2:$G$252,4,0))</f>
        <v>na</v>
      </c>
      <c r="E527">
        <f>IF(ISERROR(VLOOKUP(A527,'ishare R3000 ETF'!$A$2:$G$1260,4,0)),"na",VLOOKUP(A527,'ishare R3000 ETF'!$A$2:$G$1260,4,0))</f>
        <v>195.86000100000001</v>
      </c>
      <c r="F527">
        <f>IF(ISERROR(VLOOKUP(A527,'^IXIC'!A527:$E$1260,5,0)),"na",VLOOKUP(A527,'^IXIC'!A527:$E$1260,5,0))</f>
        <v>11012.240234000001</v>
      </c>
      <c r="G527">
        <f>IF(ISERROR(VLOOKUP(A527,'EURUSD=X'!$A$2:$E$1307,4,0)),"na",VLOOKUP(A527,'EURUSD=X'!$A$2:$E$1307,4,0))</f>
        <v>1.171303</v>
      </c>
      <c r="H527">
        <f>IF(ISERROR(VLOOKUP(A527,'ETH-USD'!$A$2:$E$1776,5,0)),"na",VLOOKUP(A527,'ETH-USD'!$A$2:$E$1776,5,0))</f>
        <v>391.02417000000003</v>
      </c>
      <c r="I527">
        <f>IF(ISERROR(VLOOKUP(A527,'Russell 2000'!$A$1:$E$1260,5,0)),"na",VLOOKUP(A527,'Russell 2000'!$A$1:$E$1260,5,0))</f>
        <v>1583.25</v>
      </c>
      <c r="J527">
        <f>IF(ISERROR(VLOOKUP(A527,'SOL-USD'!$A$2:$E$893,5,0)),"na",VLOOKUP(A527,'SOL-USD'!$A$2:$E$893,5,0))</f>
        <v>3.7697509999999999</v>
      </c>
      <c r="K527" t="str">
        <f>IF(ISERROR(VLOOKUP(A527,'AVAX-USD'!$A$2:$E$799,5,0)),"na",VLOOKUP(A527,'AVAX-USD'!$A$2:$E$799,5,0))</f>
        <v>null</v>
      </c>
      <c r="L527">
        <f>IF(ISERROR(VLOOKUP(A527,'ADA-USD'!$A$2:$E$1776,5,0)),"na",VLOOKUP(A527,'ADA-USD'!$A$2:$E$1776,5,0))</f>
        <v>0.13739799999999999</v>
      </c>
      <c r="M527" t="str">
        <f>IF(ISERROR(VLOOKUP(A527,'DOT-USD'!$A$2:$E$761,5,0)),"na",VLOOKUP(A527,'DOT-USD'!$A$2:$E$761,5,0))</f>
        <v>na</v>
      </c>
      <c r="N527">
        <f>IF(ISERROR(VLOOKUP(A527,'DOGE-USD'!$A$2:$G$1776,5,0)),"na",VLOOKUP(A527,'DOGE-USD'!$A$2:$G$1776,5,0))</f>
        <v>3.4840000000000001E-3</v>
      </c>
      <c r="O527">
        <f>IF(ISERROR(VLOOKUP(A527,'SHIB-USD'!$A$2:$G$780,5,0)),"na",VLOOKUP(A527,'SHIB-USD'!$A$2:$G$780,5,0))</f>
        <v>0</v>
      </c>
    </row>
    <row r="528" spans="1:15" x14ac:dyDescent="0.35">
      <c r="A528" s="3">
        <v>44054</v>
      </c>
      <c r="B528">
        <f>VLOOKUP(A528,Yields!$A$2:$B$1680,2,0)</f>
        <v>0.08</v>
      </c>
      <c r="C528">
        <f>IF(ISERROR(VLOOKUP(A528,'BTC-USD'!$A$2:$E$1828,5,0)),"na",(VLOOKUP(A528,'BTC-USD'!$A$2:$E$1828,5,0)))</f>
        <v>11410.525390999999</v>
      </c>
      <c r="D528" t="str">
        <f>IF(ISERROR(VLOOKUP(A528,'SP500'!$A$2:$G$252,4,0)),"na",VLOOKUP(A528,'SP500'!$A$2:$G$252,4,0))</f>
        <v>na</v>
      </c>
      <c r="E528">
        <f>IF(ISERROR(VLOOKUP(A528,'ishare R3000 ETF'!$A$2:$G$1260,4,0)),"na",VLOOKUP(A528,'ishare R3000 ETF'!$A$2:$G$1260,4,0))</f>
        <v>194.029999</v>
      </c>
      <c r="F528">
        <f>IF(ISERROR(VLOOKUP(A528,'^IXIC'!A528:$E$1260,5,0)),"na",VLOOKUP(A528,'^IXIC'!A528:$E$1260,5,0))</f>
        <v>10782.820313</v>
      </c>
      <c r="G528">
        <f>IF(ISERROR(VLOOKUP(A528,'EURUSD=X'!$A$2:$E$1307,4,0)),"na",VLOOKUP(A528,'EURUSD=X'!$A$2:$E$1307,4,0))</f>
        <v>1.1723190000000001</v>
      </c>
      <c r="H528">
        <f>IF(ISERROR(VLOOKUP(A528,'ETH-USD'!$A$2:$E$1776,5,0)),"na",VLOOKUP(A528,'ETH-USD'!$A$2:$E$1776,5,0))</f>
        <v>380.38406400000002</v>
      </c>
      <c r="I528">
        <f>IF(ISERROR(VLOOKUP(A528,'Russell 2000'!$A$1:$E$1260,5,0)),"na",VLOOKUP(A528,'Russell 2000'!$A$1:$E$1260,5,0))</f>
        <v>1575.099976</v>
      </c>
      <c r="J528">
        <f>IF(ISERROR(VLOOKUP(A528,'SOL-USD'!$A$2:$E$893,5,0)),"na",VLOOKUP(A528,'SOL-USD'!$A$2:$E$893,5,0))</f>
        <v>3.3034189999999999</v>
      </c>
      <c r="K528" t="str">
        <f>IF(ISERROR(VLOOKUP(A528,'AVAX-USD'!$A$2:$E$799,5,0)),"na",VLOOKUP(A528,'AVAX-USD'!$A$2:$E$799,5,0))</f>
        <v>null</v>
      </c>
      <c r="L528">
        <f>IF(ISERROR(VLOOKUP(A528,'ADA-USD'!$A$2:$E$1776,5,0)),"na",VLOOKUP(A528,'ADA-USD'!$A$2:$E$1776,5,0))</f>
        <v>0.137436</v>
      </c>
      <c r="M528" t="str">
        <f>IF(ISERROR(VLOOKUP(A528,'DOT-USD'!$A$2:$E$761,5,0)),"na",VLOOKUP(A528,'DOT-USD'!$A$2:$E$761,5,0))</f>
        <v>na</v>
      </c>
      <c r="N528">
        <f>IF(ISERROR(VLOOKUP(A528,'DOGE-USD'!$A$2:$G$1776,5,0)),"na",VLOOKUP(A528,'DOGE-USD'!$A$2:$G$1776,5,0))</f>
        <v>3.3939999999999999E-3</v>
      </c>
      <c r="O528">
        <f>IF(ISERROR(VLOOKUP(A528,'SHIB-USD'!$A$2:$G$780,5,0)),"na",VLOOKUP(A528,'SHIB-USD'!$A$2:$G$780,5,0))</f>
        <v>0</v>
      </c>
    </row>
    <row r="529" spans="1:15" x14ac:dyDescent="0.35">
      <c r="A529" s="3">
        <v>44053</v>
      </c>
      <c r="B529">
        <f>VLOOKUP(A529,Yields!$A$2:$B$1680,2,0)</f>
        <v>0.09</v>
      </c>
      <c r="C529">
        <f>IF(ISERROR(VLOOKUP(A529,'BTC-USD'!$A$2:$E$1828,5,0)),"na",(VLOOKUP(A529,'BTC-USD'!$A$2:$E$1828,5,0)))</f>
        <v>11878.111328000001</v>
      </c>
      <c r="D529" t="str">
        <f>IF(ISERROR(VLOOKUP(A529,'SP500'!$A$2:$G$252,4,0)),"na",VLOOKUP(A529,'SP500'!$A$2:$G$252,4,0))</f>
        <v>na</v>
      </c>
      <c r="E529">
        <f>IF(ISERROR(VLOOKUP(A529,'ishare R3000 ETF'!$A$2:$G$1260,4,0)),"na",VLOOKUP(A529,'ishare R3000 ETF'!$A$2:$G$1260,4,0))</f>
        <v>194.66000399999999</v>
      </c>
      <c r="F529">
        <f>IF(ISERROR(VLOOKUP(A529,'^IXIC'!A529:$E$1260,5,0)),"na",VLOOKUP(A529,'^IXIC'!A529:$E$1260,5,0))</f>
        <v>10968.360352</v>
      </c>
      <c r="G529">
        <f>IF(ISERROR(VLOOKUP(A529,'EURUSD=X'!$A$2:$E$1307,4,0)),"na",VLOOKUP(A529,'EURUSD=X'!$A$2:$E$1307,4,0))</f>
        <v>1.1742999999999999</v>
      </c>
      <c r="H529">
        <f>IF(ISERROR(VLOOKUP(A529,'ETH-USD'!$A$2:$E$1776,5,0)),"na",VLOOKUP(A529,'ETH-USD'!$A$2:$E$1776,5,0))</f>
        <v>395.88757299999997</v>
      </c>
      <c r="I529">
        <f>IF(ISERROR(VLOOKUP(A529,'Russell 2000'!$A$1:$E$1260,5,0)),"na",VLOOKUP(A529,'Russell 2000'!$A$1:$E$1260,5,0))</f>
        <v>1584.670044</v>
      </c>
      <c r="J529">
        <f>IF(ISERROR(VLOOKUP(A529,'SOL-USD'!$A$2:$E$893,5,0)),"na",VLOOKUP(A529,'SOL-USD'!$A$2:$E$893,5,0))</f>
        <v>3.131793</v>
      </c>
      <c r="K529" t="str">
        <f>IF(ISERROR(VLOOKUP(A529,'AVAX-USD'!$A$2:$E$799,5,0)),"na",VLOOKUP(A529,'AVAX-USD'!$A$2:$E$799,5,0))</f>
        <v>null</v>
      </c>
      <c r="L529">
        <f>IF(ISERROR(VLOOKUP(A529,'ADA-USD'!$A$2:$E$1776,5,0)),"na",VLOOKUP(A529,'ADA-USD'!$A$2:$E$1776,5,0))</f>
        <v>0.14385500000000001</v>
      </c>
      <c r="M529" t="str">
        <f>IF(ISERROR(VLOOKUP(A529,'DOT-USD'!$A$2:$E$761,5,0)),"na",VLOOKUP(A529,'DOT-USD'!$A$2:$E$761,5,0))</f>
        <v>na</v>
      </c>
      <c r="N529">
        <f>IF(ISERROR(VLOOKUP(A529,'DOGE-USD'!$A$2:$G$1776,5,0)),"na",VLOOKUP(A529,'DOGE-USD'!$A$2:$G$1776,5,0))</f>
        <v>3.4989999999999999E-3</v>
      </c>
      <c r="O529">
        <f>IF(ISERROR(VLOOKUP(A529,'SHIB-USD'!$A$2:$G$780,5,0)),"na",VLOOKUP(A529,'SHIB-USD'!$A$2:$G$780,5,0))</f>
        <v>0</v>
      </c>
    </row>
    <row r="530" spans="1:15" x14ac:dyDescent="0.35">
      <c r="A530" s="3">
        <v>44050</v>
      </c>
      <c r="B530">
        <f>VLOOKUP(A530,Yields!$A$2:$B$1680,2,0)</f>
        <v>0.08</v>
      </c>
      <c r="C530">
        <f>IF(ISERROR(VLOOKUP(A530,'BTC-USD'!$A$2:$E$1828,5,0)),"na",(VLOOKUP(A530,'BTC-USD'!$A$2:$E$1828,5,0)))</f>
        <v>11601.472656</v>
      </c>
      <c r="D530" t="str">
        <f>IF(ISERROR(VLOOKUP(A530,'SP500'!$A$2:$G$252,4,0)),"na",VLOOKUP(A530,'SP500'!$A$2:$G$252,4,0))</f>
        <v>na</v>
      </c>
      <c r="E530">
        <f>IF(ISERROR(VLOOKUP(A530,'ishare R3000 ETF'!$A$2:$G$1260,4,0)),"na",VLOOKUP(A530,'ishare R3000 ETF'!$A$2:$G$1260,4,0))</f>
        <v>194.10000600000001</v>
      </c>
      <c r="F530">
        <f>IF(ISERROR(VLOOKUP(A530,'^IXIC'!A530:$E$1260,5,0)),"na",VLOOKUP(A530,'^IXIC'!A530:$E$1260,5,0))</f>
        <v>11010.980469</v>
      </c>
      <c r="G530">
        <f>IF(ISERROR(VLOOKUP(A530,'EURUSD=X'!$A$2:$E$1307,4,0)),"na",VLOOKUP(A530,'EURUSD=X'!$A$2:$E$1307,4,0))</f>
        <v>1.1756549999999999</v>
      </c>
      <c r="H530">
        <f>IF(ISERROR(VLOOKUP(A530,'ETH-USD'!$A$2:$E$1776,5,0)),"na",VLOOKUP(A530,'ETH-USD'!$A$2:$E$1776,5,0))</f>
        <v>379.51284800000002</v>
      </c>
      <c r="I530">
        <f>IF(ISERROR(VLOOKUP(A530,'Russell 2000'!$A$1:$E$1260,5,0)),"na",VLOOKUP(A530,'Russell 2000'!$A$1:$E$1260,5,0))</f>
        <v>1569.1800539999999</v>
      </c>
      <c r="J530">
        <f>IF(ISERROR(VLOOKUP(A530,'SOL-USD'!$A$2:$E$893,5,0)),"na",VLOOKUP(A530,'SOL-USD'!$A$2:$E$893,5,0))</f>
        <v>2.0859030000000001</v>
      </c>
      <c r="K530" t="str">
        <f>IF(ISERROR(VLOOKUP(A530,'AVAX-USD'!$A$2:$E$799,5,0)),"na",VLOOKUP(A530,'AVAX-USD'!$A$2:$E$799,5,0))</f>
        <v>null</v>
      </c>
      <c r="L530">
        <f>IF(ISERROR(VLOOKUP(A530,'ADA-USD'!$A$2:$E$1776,5,0)),"na",VLOOKUP(A530,'ADA-USD'!$A$2:$E$1776,5,0))</f>
        <v>0.139155</v>
      </c>
      <c r="M530" t="str">
        <f>IF(ISERROR(VLOOKUP(A530,'DOT-USD'!$A$2:$E$761,5,0)),"na",VLOOKUP(A530,'DOT-USD'!$A$2:$E$761,5,0))</f>
        <v>na</v>
      </c>
      <c r="N530">
        <f>IF(ISERROR(VLOOKUP(A530,'DOGE-USD'!$A$2:$G$1776,5,0)),"na",VLOOKUP(A530,'DOGE-USD'!$A$2:$G$1776,5,0))</f>
        <v>3.5330000000000001E-3</v>
      </c>
      <c r="O530">
        <f>IF(ISERROR(VLOOKUP(A530,'SHIB-USD'!$A$2:$G$780,5,0)),"na",VLOOKUP(A530,'SHIB-USD'!$A$2:$G$780,5,0))</f>
        <v>0</v>
      </c>
    </row>
    <row r="531" spans="1:15" x14ac:dyDescent="0.35">
      <c r="A531" s="3">
        <v>44049</v>
      </c>
      <c r="B531">
        <f>VLOOKUP(A531,Yields!$A$2:$B$1680,2,0)</f>
        <v>7.0000000000000007E-2</v>
      </c>
      <c r="C531">
        <f>IF(ISERROR(VLOOKUP(A531,'BTC-USD'!$A$2:$E$1828,5,0)),"na",(VLOOKUP(A531,'BTC-USD'!$A$2:$E$1828,5,0)))</f>
        <v>11779.773438</v>
      </c>
      <c r="D531" t="str">
        <f>IF(ISERROR(VLOOKUP(A531,'SP500'!$A$2:$G$252,4,0)),"na",VLOOKUP(A531,'SP500'!$A$2:$G$252,4,0))</f>
        <v>na</v>
      </c>
      <c r="E531">
        <f>IF(ISERROR(VLOOKUP(A531,'ishare R3000 ETF'!$A$2:$G$1260,4,0)),"na",VLOOKUP(A531,'ishare R3000 ETF'!$A$2:$G$1260,4,0))</f>
        <v>193.740005</v>
      </c>
      <c r="F531">
        <f>IF(ISERROR(VLOOKUP(A531,'^IXIC'!A531:$E$1260,5,0)),"na",VLOOKUP(A531,'^IXIC'!A531:$E$1260,5,0))</f>
        <v>11108.070313</v>
      </c>
      <c r="G531">
        <f>IF(ISERROR(VLOOKUP(A531,'EURUSD=X'!$A$2:$E$1307,4,0)),"na",VLOOKUP(A531,'EURUSD=X'!$A$2:$E$1307,4,0))</f>
        <v>1.182075</v>
      </c>
      <c r="H531">
        <f>IF(ISERROR(VLOOKUP(A531,'ETH-USD'!$A$2:$E$1776,5,0)),"na",VLOOKUP(A531,'ETH-USD'!$A$2:$E$1776,5,0))</f>
        <v>394.96194500000001</v>
      </c>
      <c r="I531">
        <f>IF(ISERROR(VLOOKUP(A531,'Russell 2000'!$A$1:$E$1260,5,0)),"na",VLOOKUP(A531,'Russell 2000'!$A$1:$E$1260,5,0))</f>
        <v>1544.619995</v>
      </c>
      <c r="J531">
        <f>IF(ISERROR(VLOOKUP(A531,'SOL-USD'!$A$2:$E$893,5,0)),"na",VLOOKUP(A531,'SOL-USD'!$A$2:$E$893,5,0))</f>
        <v>2.2063480000000002</v>
      </c>
      <c r="K531" t="str">
        <f>IF(ISERROR(VLOOKUP(A531,'AVAX-USD'!$A$2:$E$799,5,0)),"na",VLOOKUP(A531,'AVAX-USD'!$A$2:$E$799,5,0))</f>
        <v>null</v>
      </c>
      <c r="L531">
        <f>IF(ISERROR(VLOOKUP(A531,'ADA-USD'!$A$2:$E$1776,5,0)),"na",VLOOKUP(A531,'ADA-USD'!$A$2:$E$1776,5,0))</f>
        <v>0.14404800000000001</v>
      </c>
      <c r="M531" t="str">
        <f>IF(ISERROR(VLOOKUP(A531,'DOT-USD'!$A$2:$E$761,5,0)),"na",VLOOKUP(A531,'DOT-USD'!$A$2:$E$761,5,0))</f>
        <v>na</v>
      </c>
      <c r="N531">
        <f>IF(ISERROR(VLOOKUP(A531,'DOGE-USD'!$A$2:$G$1776,5,0)),"na",VLOOKUP(A531,'DOGE-USD'!$A$2:$G$1776,5,0))</f>
        <v>3.5599999999999998E-3</v>
      </c>
      <c r="O531">
        <f>IF(ISERROR(VLOOKUP(A531,'SHIB-USD'!$A$2:$G$780,5,0)),"na",VLOOKUP(A531,'SHIB-USD'!$A$2:$G$780,5,0))</f>
        <v>0</v>
      </c>
    </row>
    <row r="532" spans="1:15" x14ac:dyDescent="0.35">
      <c r="A532" s="3">
        <v>44048</v>
      </c>
      <c r="B532">
        <f>VLOOKUP(A532,Yields!$A$2:$B$1680,2,0)</f>
        <v>0.08</v>
      </c>
      <c r="C532">
        <f>IF(ISERROR(VLOOKUP(A532,'BTC-USD'!$A$2:$E$1828,5,0)),"na",(VLOOKUP(A532,'BTC-USD'!$A$2:$E$1828,5,0)))</f>
        <v>11747.022461</v>
      </c>
      <c r="D532" t="str">
        <f>IF(ISERROR(VLOOKUP(A532,'SP500'!$A$2:$G$252,4,0)),"na",VLOOKUP(A532,'SP500'!$A$2:$G$252,4,0))</f>
        <v>na</v>
      </c>
      <c r="E532">
        <f>IF(ISERROR(VLOOKUP(A532,'ishare R3000 ETF'!$A$2:$G$1260,4,0)),"na",VLOOKUP(A532,'ishare R3000 ETF'!$A$2:$G$1260,4,0))</f>
        <v>193.66999799999999</v>
      </c>
      <c r="F532">
        <f>IF(ISERROR(VLOOKUP(A532,'^IXIC'!A532:$E$1260,5,0)),"na",VLOOKUP(A532,'^IXIC'!A532:$E$1260,5,0))</f>
        <v>10998.400390999999</v>
      </c>
      <c r="G532">
        <f>IF(ISERROR(VLOOKUP(A532,'EURUSD=X'!$A$2:$E$1307,4,0)),"na",VLOOKUP(A532,'EURUSD=X'!$A$2:$E$1307,4,0))</f>
        <v>1.179997</v>
      </c>
      <c r="H532">
        <f>IF(ISERROR(VLOOKUP(A532,'ETH-USD'!$A$2:$E$1776,5,0)),"na",VLOOKUP(A532,'ETH-USD'!$A$2:$E$1776,5,0))</f>
        <v>401.590576</v>
      </c>
      <c r="I532">
        <f>IF(ISERROR(VLOOKUP(A532,'Russell 2000'!$A$1:$E$1260,5,0)),"na",VLOOKUP(A532,'Russell 2000'!$A$1:$E$1260,5,0))</f>
        <v>1546.23999</v>
      </c>
      <c r="J532">
        <f>IF(ISERROR(VLOOKUP(A532,'SOL-USD'!$A$2:$E$893,5,0)),"na",VLOOKUP(A532,'SOL-USD'!$A$2:$E$893,5,0))</f>
        <v>1.7545500000000001</v>
      </c>
      <c r="K532" t="str">
        <f>IF(ISERROR(VLOOKUP(A532,'AVAX-USD'!$A$2:$E$799,5,0)),"na",VLOOKUP(A532,'AVAX-USD'!$A$2:$E$799,5,0))</f>
        <v>null</v>
      </c>
      <c r="L532">
        <f>IF(ISERROR(VLOOKUP(A532,'ADA-USD'!$A$2:$E$1776,5,0)),"na",VLOOKUP(A532,'ADA-USD'!$A$2:$E$1776,5,0))</f>
        <v>0.14269499999999999</v>
      </c>
      <c r="M532" t="str">
        <f>IF(ISERROR(VLOOKUP(A532,'DOT-USD'!$A$2:$E$761,5,0)),"na",VLOOKUP(A532,'DOT-USD'!$A$2:$E$761,5,0))</f>
        <v>na</v>
      </c>
      <c r="N532">
        <f>IF(ISERROR(VLOOKUP(A532,'DOGE-USD'!$A$2:$G$1776,5,0)),"na",VLOOKUP(A532,'DOGE-USD'!$A$2:$G$1776,5,0))</f>
        <v>3.5130000000000001E-3</v>
      </c>
      <c r="O532">
        <f>IF(ISERROR(VLOOKUP(A532,'SHIB-USD'!$A$2:$G$780,5,0)),"na",VLOOKUP(A532,'SHIB-USD'!$A$2:$G$780,5,0))</f>
        <v>0</v>
      </c>
    </row>
    <row r="533" spans="1:15" x14ac:dyDescent="0.35">
      <c r="A533" s="3">
        <v>44047</v>
      </c>
      <c r="B533">
        <f>VLOOKUP(A533,Yields!$A$2:$B$1680,2,0)</f>
        <v>0.09</v>
      </c>
      <c r="C533">
        <f>IF(ISERROR(VLOOKUP(A533,'BTC-USD'!$A$2:$E$1828,5,0)),"na",(VLOOKUP(A533,'BTC-USD'!$A$2:$E$1828,5,0)))</f>
        <v>11205.892578000001</v>
      </c>
      <c r="D533" t="str">
        <f>IF(ISERROR(VLOOKUP(A533,'SP500'!$A$2:$G$252,4,0)),"na",VLOOKUP(A533,'SP500'!$A$2:$G$252,4,0))</f>
        <v>na</v>
      </c>
      <c r="E533">
        <f>IF(ISERROR(VLOOKUP(A533,'ishare R3000 ETF'!$A$2:$G$1260,4,0)),"na",VLOOKUP(A533,'ishare R3000 ETF'!$A$2:$G$1260,4,0))</f>
        <v>191.71000699999999</v>
      </c>
      <c r="F533">
        <f>IF(ISERROR(VLOOKUP(A533,'^IXIC'!A533:$E$1260,5,0)),"na",VLOOKUP(A533,'^IXIC'!A533:$E$1260,5,0))</f>
        <v>10941.169921999999</v>
      </c>
      <c r="G533">
        <f>IF(ISERROR(VLOOKUP(A533,'EURUSD=X'!$A$2:$E$1307,4,0)),"na",VLOOKUP(A533,'EURUSD=X'!$A$2:$E$1307,4,0))</f>
        <v>1.172415</v>
      </c>
      <c r="H533">
        <f>IF(ISERROR(VLOOKUP(A533,'ETH-USD'!$A$2:$E$1776,5,0)),"na",VLOOKUP(A533,'ETH-USD'!$A$2:$E$1776,5,0))</f>
        <v>389.87548800000002</v>
      </c>
      <c r="I533">
        <f>IF(ISERROR(VLOOKUP(A533,'Russell 2000'!$A$1:$E$1260,5,0)),"na",VLOOKUP(A533,'Russell 2000'!$A$1:$E$1260,5,0))</f>
        <v>1517.209961</v>
      </c>
      <c r="J533">
        <f>IF(ISERROR(VLOOKUP(A533,'SOL-USD'!$A$2:$E$893,5,0)),"na",VLOOKUP(A533,'SOL-USD'!$A$2:$E$893,5,0))</f>
        <v>1.8716390000000001</v>
      </c>
      <c r="K533" t="str">
        <f>IF(ISERROR(VLOOKUP(A533,'AVAX-USD'!$A$2:$E$799,5,0)),"na",VLOOKUP(A533,'AVAX-USD'!$A$2:$E$799,5,0))</f>
        <v>null</v>
      </c>
      <c r="L533">
        <f>IF(ISERROR(VLOOKUP(A533,'ADA-USD'!$A$2:$E$1776,5,0)),"na",VLOOKUP(A533,'ADA-USD'!$A$2:$E$1776,5,0))</f>
        <v>0.14301800000000001</v>
      </c>
      <c r="M533" t="str">
        <f>IF(ISERROR(VLOOKUP(A533,'DOT-USD'!$A$2:$E$761,5,0)),"na",VLOOKUP(A533,'DOT-USD'!$A$2:$E$761,5,0))</f>
        <v>na</v>
      </c>
      <c r="N533">
        <f>IF(ISERROR(VLOOKUP(A533,'DOGE-USD'!$A$2:$G$1776,5,0)),"na",VLOOKUP(A533,'DOGE-USD'!$A$2:$G$1776,5,0))</f>
        <v>3.5349999999999999E-3</v>
      </c>
      <c r="O533">
        <f>IF(ISERROR(VLOOKUP(A533,'SHIB-USD'!$A$2:$G$780,5,0)),"na",VLOOKUP(A533,'SHIB-USD'!$A$2:$G$780,5,0))</f>
        <v>0</v>
      </c>
    </row>
    <row r="534" spans="1:15" x14ac:dyDescent="0.35">
      <c r="A534" s="3">
        <v>44046</v>
      </c>
      <c r="B534">
        <f>VLOOKUP(A534,Yields!$A$2:$B$1680,2,0)</f>
        <v>0.09</v>
      </c>
      <c r="C534">
        <f>IF(ISERROR(VLOOKUP(A534,'BTC-USD'!$A$2:$E$1828,5,0)),"na",(VLOOKUP(A534,'BTC-USD'!$A$2:$E$1828,5,0)))</f>
        <v>11246.348633</v>
      </c>
      <c r="D534" t="str">
        <f>IF(ISERROR(VLOOKUP(A534,'SP500'!$A$2:$G$252,4,0)),"na",VLOOKUP(A534,'SP500'!$A$2:$G$252,4,0))</f>
        <v>na</v>
      </c>
      <c r="E534">
        <f>IF(ISERROR(VLOOKUP(A534,'ishare R3000 ETF'!$A$2:$G$1260,4,0)),"na",VLOOKUP(A534,'ishare R3000 ETF'!$A$2:$G$1260,4,0))</f>
        <v>191.259995</v>
      </c>
      <c r="F534">
        <f>IF(ISERROR(VLOOKUP(A534,'^IXIC'!A534:$E$1260,5,0)),"na",VLOOKUP(A534,'^IXIC'!A534:$E$1260,5,0))</f>
        <v>10902.799805000001</v>
      </c>
      <c r="G534">
        <f>IF(ISERROR(VLOOKUP(A534,'EURUSD=X'!$A$2:$E$1307,4,0)),"na",VLOOKUP(A534,'EURUSD=X'!$A$2:$E$1307,4,0))</f>
        <v>1.1701379999999999</v>
      </c>
      <c r="H534">
        <f>IF(ISERROR(VLOOKUP(A534,'ETH-USD'!$A$2:$E$1776,5,0)),"na",VLOOKUP(A534,'ETH-USD'!$A$2:$E$1776,5,0))</f>
        <v>386.29516599999999</v>
      </c>
      <c r="I534">
        <f>IF(ISERROR(VLOOKUP(A534,'Russell 2000'!$A$1:$E$1260,5,0)),"na",VLOOKUP(A534,'Russell 2000'!$A$1:$E$1260,5,0))</f>
        <v>1506.8000489999999</v>
      </c>
      <c r="J534">
        <f>IF(ISERROR(VLOOKUP(A534,'SOL-USD'!$A$2:$E$893,5,0)),"na",VLOOKUP(A534,'SOL-USD'!$A$2:$E$893,5,0))</f>
        <v>1.802611</v>
      </c>
      <c r="K534" t="str">
        <f>IF(ISERROR(VLOOKUP(A534,'AVAX-USD'!$A$2:$E$799,5,0)),"na",VLOOKUP(A534,'AVAX-USD'!$A$2:$E$799,5,0))</f>
        <v>null</v>
      </c>
      <c r="L534">
        <f>IF(ISERROR(VLOOKUP(A534,'ADA-USD'!$A$2:$E$1776,5,0)),"na",VLOOKUP(A534,'ADA-USD'!$A$2:$E$1776,5,0))</f>
        <v>0.13733500000000001</v>
      </c>
      <c r="M534" t="str">
        <f>IF(ISERROR(VLOOKUP(A534,'DOT-USD'!$A$2:$E$761,5,0)),"na",VLOOKUP(A534,'DOT-USD'!$A$2:$E$761,5,0))</f>
        <v>na</v>
      </c>
      <c r="N534">
        <f>IF(ISERROR(VLOOKUP(A534,'DOGE-USD'!$A$2:$G$1776,5,0)),"na",VLOOKUP(A534,'DOGE-USD'!$A$2:$G$1776,5,0))</f>
        <v>3.3890000000000001E-3</v>
      </c>
      <c r="O534">
        <f>IF(ISERROR(VLOOKUP(A534,'SHIB-USD'!$A$2:$G$780,5,0)),"na",VLOOKUP(A534,'SHIB-USD'!$A$2:$G$780,5,0))</f>
        <v>0</v>
      </c>
    </row>
    <row r="535" spans="1:15" x14ac:dyDescent="0.35">
      <c r="A535" s="3">
        <v>44043</v>
      </c>
      <c r="B535">
        <f>VLOOKUP(A535,Yields!$A$2:$B$1680,2,0)</f>
        <v>0.09</v>
      </c>
      <c r="C535">
        <f>IF(ISERROR(VLOOKUP(A535,'BTC-USD'!$A$2:$E$1828,5,0)),"na",(VLOOKUP(A535,'BTC-USD'!$A$2:$E$1828,5,0)))</f>
        <v>11323.466796999999</v>
      </c>
      <c r="D535" t="str">
        <f>IF(ISERROR(VLOOKUP(A535,'SP500'!$A$2:$G$252,4,0)),"na",VLOOKUP(A535,'SP500'!$A$2:$G$252,4,0))</f>
        <v>na</v>
      </c>
      <c r="E535">
        <f>IF(ISERROR(VLOOKUP(A535,'ishare R3000 ETF'!$A$2:$G$1260,4,0)),"na",VLOOKUP(A535,'ishare R3000 ETF'!$A$2:$G$1260,4,0))</f>
        <v>187.63999899999999</v>
      </c>
      <c r="F535">
        <f>IF(ISERROR(VLOOKUP(A535,'^IXIC'!A535:$E$1260,5,0)),"na",VLOOKUP(A535,'^IXIC'!A535:$E$1260,5,0))</f>
        <v>10745.269531</v>
      </c>
      <c r="G535">
        <f>IF(ISERROR(VLOOKUP(A535,'EURUSD=X'!$A$2:$E$1307,4,0)),"na",VLOOKUP(A535,'EURUSD=X'!$A$2:$E$1307,4,0))</f>
        <v>1.180261</v>
      </c>
      <c r="H535">
        <f>IF(ISERROR(VLOOKUP(A535,'ETH-USD'!$A$2:$E$1776,5,0)),"na",VLOOKUP(A535,'ETH-USD'!$A$2:$E$1776,5,0))</f>
        <v>345.55465700000002</v>
      </c>
      <c r="I535">
        <f>IF(ISERROR(VLOOKUP(A535,'Russell 2000'!$A$1:$E$1260,5,0)),"na",VLOOKUP(A535,'Russell 2000'!$A$1:$E$1260,5,0))</f>
        <v>1480.4300539999999</v>
      </c>
      <c r="J535">
        <f>IF(ISERROR(VLOOKUP(A535,'SOL-USD'!$A$2:$E$893,5,0)),"na",VLOOKUP(A535,'SOL-USD'!$A$2:$E$893,5,0))</f>
        <v>1.538178</v>
      </c>
      <c r="K535" t="str">
        <f>IF(ISERROR(VLOOKUP(A535,'AVAX-USD'!$A$2:$E$799,5,0)),"na",VLOOKUP(A535,'AVAX-USD'!$A$2:$E$799,5,0))</f>
        <v>null</v>
      </c>
      <c r="L535">
        <f>IF(ISERROR(VLOOKUP(A535,'ADA-USD'!$A$2:$E$1776,5,0)),"na",VLOOKUP(A535,'ADA-USD'!$A$2:$E$1776,5,0))</f>
        <v>0.138798</v>
      </c>
      <c r="M535" t="str">
        <f>IF(ISERROR(VLOOKUP(A535,'DOT-USD'!$A$2:$E$761,5,0)),"na",VLOOKUP(A535,'DOT-USD'!$A$2:$E$761,5,0))</f>
        <v>na</v>
      </c>
      <c r="N535">
        <f>IF(ISERROR(VLOOKUP(A535,'DOGE-USD'!$A$2:$G$1776,5,0)),"na",VLOOKUP(A535,'DOGE-USD'!$A$2:$G$1776,5,0))</f>
        <v>3.225E-3</v>
      </c>
      <c r="O535" t="str">
        <f>IF(ISERROR(VLOOKUP(A535,'SHIB-USD'!$A$2:$G$780,5,0)),"na",VLOOKUP(A535,'SHIB-USD'!$A$2:$G$780,5,0))</f>
        <v>na</v>
      </c>
    </row>
    <row r="536" spans="1:15" x14ac:dyDescent="0.35">
      <c r="A536" s="3">
        <v>44042</v>
      </c>
      <c r="B536">
        <f>VLOOKUP(A536,Yields!$A$2:$B$1680,2,0)</f>
        <v>0.1</v>
      </c>
      <c r="C536">
        <f>IF(ISERROR(VLOOKUP(A536,'BTC-USD'!$A$2:$E$1828,5,0)),"na",(VLOOKUP(A536,'BTC-USD'!$A$2:$E$1828,5,0)))</f>
        <v>11111.213867</v>
      </c>
      <c r="D536" t="str">
        <f>IF(ISERROR(VLOOKUP(A536,'SP500'!$A$2:$G$252,4,0)),"na",VLOOKUP(A536,'SP500'!$A$2:$G$252,4,0))</f>
        <v>na</v>
      </c>
      <c r="E536">
        <f>IF(ISERROR(VLOOKUP(A536,'ishare R3000 ETF'!$A$2:$G$1260,4,0)),"na",VLOOKUP(A536,'ishare R3000 ETF'!$A$2:$G$1260,4,0))</f>
        <v>186.949997</v>
      </c>
      <c r="F536">
        <f>IF(ISERROR(VLOOKUP(A536,'^IXIC'!A536:$E$1260,5,0)),"na",VLOOKUP(A536,'^IXIC'!A536:$E$1260,5,0))</f>
        <v>10587.809569999999</v>
      </c>
      <c r="G536">
        <f>IF(ISERROR(VLOOKUP(A536,'EURUSD=X'!$A$2:$E$1307,4,0)),"na",VLOOKUP(A536,'EURUSD=X'!$A$2:$E$1307,4,0))</f>
        <v>1.173268</v>
      </c>
      <c r="H536">
        <f>IF(ISERROR(VLOOKUP(A536,'ETH-USD'!$A$2:$E$1776,5,0)),"na",VLOOKUP(A536,'ETH-USD'!$A$2:$E$1776,5,0))</f>
        <v>334.58663899999999</v>
      </c>
      <c r="I536">
        <f>IF(ISERROR(VLOOKUP(A536,'Russell 2000'!$A$1:$E$1260,5,0)),"na",VLOOKUP(A536,'Russell 2000'!$A$1:$E$1260,5,0))</f>
        <v>1495.099976</v>
      </c>
      <c r="J536">
        <f>IF(ISERROR(VLOOKUP(A536,'SOL-USD'!$A$2:$E$893,5,0)),"na",VLOOKUP(A536,'SOL-USD'!$A$2:$E$893,5,0))</f>
        <v>1.6868069999999999</v>
      </c>
      <c r="K536" t="str">
        <f>IF(ISERROR(VLOOKUP(A536,'AVAX-USD'!$A$2:$E$799,5,0)),"na",VLOOKUP(A536,'AVAX-USD'!$A$2:$E$799,5,0))</f>
        <v>null</v>
      </c>
      <c r="L536">
        <f>IF(ISERROR(VLOOKUP(A536,'ADA-USD'!$A$2:$E$1776,5,0)),"na",VLOOKUP(A536,'ADA-USD'!$A$2:$E$1776,5,0))</f>
        <v>0.14058799999999999</v>
      </c>
      <c r="M536" t="str">
        <f>IF(ISERROR(VLOOKUP(A536,'DOT-USD'!$A$2:$E$761,5,0)),"na",VLOOKUP(A536,'DOT-USD'!$A$2:$E$761,5,0))</f>
        <v>na</v>
      </c>
      <c r="N536">
        <f>IF(ISERROR(VLOOKUP(A536,'DOGE-USD'!$A$2:$G$1776,5,0)),"na",VLOOKUP(A536,'DOGE-USD'!$A$2:$G$1776,5,0))</f>
        <v>3.2309999999999999E-3</v>
      </c>
      <c r="O536" t="str">
        <f>IF(ISERROR(VLOOKUP(A536,'SHIB-USD'!$A$2:$G$780,5,0)),"na",VLOOKUP(A536,'SHIB-USD'!$A$2:$G$780,5,0))</f>
        <v>na</v>
      </c>
    </row>
    <row r="537" spans="1:15" x14ac:dyDescent="0.35">
      <c r="A537" s="3">
        <v>44041</v>
      </c>
      <c r="B537">
        <f>VLOOKUP(A537,Yields!$A$2:$B$1680,2,0)</f>
        <v>0.09</v>
      </c>
      <c r="C537">
        <f>IF(ISERROR(VLOOKUP(A537,'BTC-USD'!$A$2:$E$1828,5,0)),"na",(VLOOKUP(A537,'BTC-USD'!$A$2:$E$1828,5,0)))</f>
        <v>11100.467773</v>
      </c>
      <c r="D537" t="str">
        <f>IF(ISERROR(VLOOKUP(A537,'SP500'!$A$2:$G$252,4,0)),"na",VLOOKUP(A537,'SP500'!$A$2:$G$252,4,0))</f>
        <v>na</v>
      </c>
      <c r="E537">
        <f>IF(ISERROR(VLOOKUP(A537,'ishare R3000 ETF'!$A$2:$G$1260,4,0)),"na",VLOOKUP(A537,'ishare R3000 ETF'!$A$2:$G$1260,4,0))</f>
        <v>188.020004</v>
      </c>
      <c r="F537">
        <f>IF(ISERROR(VLOOKUP(A537,'^IXIC'!A537:$E$1260,5,0)),"na",VLOOKUP(A537,'^IXIC'!A537:$E$1260,5,0))</f>
        <v>10542.940430000001</v>
      </c>
      <c r="G537">
        <f>IF(ISERROR(VLOOKUP(A537,'EURUSD=X'!$A$2:$E$1307,4,0)),"na",VLOOKUP(A537,'EURUSD=X'!$A$2:$E$1307,4,0))</f>
        <v>1.171495</v>
      </c>
      <c r="H537">
        <f>IF(ISERROR(VLOOKUP(A537,'ETH-USD'!$A$2:$E$1776,5,0)),"na",VLOOKUP(A537,'ETH-USD'!$A$2:$E$1776,5,0))</f>
        <v>318.19088699999998</v>
      </c>
      <c r="I537">
        <f>IF(ISERROR(VLOOKUP(A537,'Russell 2000'!$A$1:$E$1260,5,0)),"na",VLOOKUP(A537,'Russell 2000'!$A$1:$E$1260,5,0))</f>
        <v>1500.630005</v>
      </c>
      <c r="J537">
        <f>IF(ISERROR(VLOOKUP(A537,'SOL-USD'!$A$2:$E$893,5,0)),"na",VLOOKUP(A537,'SOL-USD'!$A$2:$E$893,5,0))</f>
        <v>1.6582889999999999</v>
      </c>
      <c r="K537" t="str">
        <f>IF(ISERROR(VLOOKUP(A537,'AVAX-USD'!$A$2:$E$799,5,0)),"na",VLOOKUP(A537,'AVAX-USD'!$A$2:$E$799,5,0))</f>
        <v>null</v>
      </c>
      <c r="L537">
        <f>IF(ISERROR(VLOOKUP(A537,'ADA-USD'!$A$2:$E$1776,5,0)),"na",VLOOKUP(A537,'ADA-USD'!$A$2:$E$1776,5,0))</f>
        <v>0.139879</v>
      </c>
      <c r="M537" t="str">
        <f>IF(ISERROR(VLOOKUP(A537,'DOT-USD'!$A$2:$E$761,5,0)),"na",VLOOKUP(A537,'DOT-USD'!$A$2:$E$761,5,0))</f>
        <v>na</v>
      </c>
      <c r="N537">
        <f>IF(ISERROR(VLOOKUP(A537,'DOGE-USD'!$A$2:$G$1776,5,0)),"na",VLOOKUP(A537,'DOGE-USD'!$A$2:$G$1776,5,0))</f>
        <v>3.192E-3</v>
      </c>
      <c r="O537" t="str">
        <f>IF(ISERROR(VLOOKUP(A537,'SHIB-USD'!$A$2:$G$780,5,0)),"na",VLOOKUP(A537,'SHIB-USD'!$A$2:$G$780,5,0))</f>
        <v>na</v>
      </c>
    </row>
    <row r="538" spans="1:15" x14ac:dyDescent="0.35">
      <c r="A538" s="3">
        <v>44040</v>
      </c>
      <c r="B538">
        <f>VLOOKUP(A538,Yields!$A$2:$B$1680,2,0)</f>
        <v>0.09</v>
      </c>
      <c r="C538">
        <f>IF(ISERROR(VLOOKUP(A538,'BTC-USD'!$A$2:$E$1828,5,0)),"na",(VLOOKUP(A538,'BTC-USD'!$A$2:$E$1828,5,0)))</f>
        <v>10912.823242</v>
      </c>
      <c r="D538" t="str">
        <f>IF(ISERROR(VLOOKUP(A538,'SP500'!$A$2:$G$252,4,0)),"na",VLOOKUP(A538,'SP500'!$A$2:$G$252,4,0))</f>
        <v>na</v>
      </c>
      <c r="E538">
        <f>IF(ISERROR(VLOOKUP(A538,'ishare R3000 ETF'!$A$2:$G$1260,4,0)),"na",VLOOKUP(A538,'ishare R3000 ETF'!$A$2:$G$1260,4,0))</f>
        <v>187.300003</v>
      </c>
      <c r="F538">
        <f>IF(ISERROR(VLOOKUP(A538,'^IXIC'!A538:$E$1260,5,0)),"na",VLOOKUP(A538,'^IXIC'!A538:$E$1260,5,0))</f>
        <v>10402.089844</v>
      </c>
      <c r="G538">
        <f>IF(ISERROR(VLOOKUP(A538,'EURUSD=X'!$A$2:$E$1307,4,0)),"na",VLOOKUP(A538,'EURUSD=X'!$A$2:$E$1307,4,0))</f>
        <v>1.1700999999999999</v>
      </c>
      <c r="H538">
        <f>IF(ISERROR(VLOOKUP(A538,'ETH-USD'!$A$2:$E$1776,5,0)),"na",VLOOKUP(A538,'ETH-USD'!$A$2:$E$1776,5,0))</f>
        <v>316.65725700000002</v>
      </c>
      <c r="I538">
        <f>IF(ISERROR(VLOOKUP(A538,'Russell 2000'!$A$1:$E$1260,5,0)),"na",VLOOKUP(A538,'Russell 2000'!$A$1:$E$1260,5,0))</f>
        <v>1469.76001</v>
      </c>
      <c r="J538">
        <f>IF(ISERROR(VLOOKUP(A538,'SOL-USD'!$A$2:$E$893,5,0)),"na",VLOOKUP(A538,'SOL-USD'!$A$2:$E$893,5,0))</f>
        <v>1.7840670000000001</v>
      </c>
      <c r="K538" t="str">
        <f>IF(ISERROR(VLOOKUP(A538,'AVAX-USD'!$A$2:$E$799,5,0)),"na",VLOOKUP(A538,'AVAX-USD'!$A$2:$E$799,5,0))</f>
        <v>null</v>
      </c>
      <c r="L538">
        <f>IF(ISERROR(VLOOKUP(A538,'ADA-USD'!$A$2:$E$1776,5,0)),"na",VLOOKUP(A538,'ADA-USD'!$A$2:$E$1776,5,0))</f>
        <v>0.14859800000000001</v>
      </c>
      <c r="M538" t="str">
        <f>IF(ISERROR(VLOOKUP(A538,'DOT-USD'!$A$2:$E$761,5,0)),"na",VLOOKUP(A538,'DOT-USD'!$A$2:$E$761,5,0))</f>
        <v>na</v>
      </c>
      <c r="N538">
        <f>IF(ISERROR(VLOOKUP(A538,'DOGE-USD'!$A$2:$G$1776,5,0)),"na",VLOOKUP(A538,'DOGE-USD'!$A$2:$G$1776,5,0))</f>
        <v>3.1970000000000002E-3</v>
      </c>
      <c r="O538" t="str">
        <f>IF(ISERROR(VLOOKUP(A538,'SHIB-USD'!$A$2:$G$780,5,0)),"na",VLOOKUP(A538,'SHIB-USD'!$A$2:$G$780,5,0))</f>
        <v>na</v>
      </c>
    </row>
    <row r="539" spans="1:15" x14ac:dyDescent="0.35">
      <c r="A539" s="3">
        <v>44039</v>
      </c>
      <c r="B539">
        <f>VLOOKUP(A539,Yields!$A$2:$B$1680,2,0)</f>
        <v>0.1</v>
      </c>
      <c r="C539">
        <f>IF(ISERROR(VLOOKUP(A539,'BTC-USD'!$A$2:$E$1828,5,0)),"na",(VLOOKUP(A539,'BTC-USD'!$A$2:$E$1828,5,0)))</f>
        <v>10990.873046999999</v>
      </c>
      <c r="D539" t="str">
        <f>IF(ISERROR(VLOOKUP(A539,'SP500'!$A$2:$G$252,4,0)),"na",VLOOKUP(A539,'SP500'!$A$2:$G$252,4,0))</f>
        <v>na</v>
      </c>
      <c r="E539">
        <f>IF(ISERROR(VLOOKUP(A539,'ishare R3000 ETF'!$A$2:$G$1260,4,0)),"na",VLOOKUP(A539,'ishare R3000 ETF'!$A$2:$G$1260,4,0))</f>
        <v>187.13000500000001</v>
      </c>
      <c r="F539">
        <f>IF(ISERROR(VLOOKUP(A539,'^IXIC'!A539:$E$1260,5,0)),"na",VLOOKUP(A539,'^IXIC'!A539:$E$1260,5,0))</f>
        <v>10536.269531</v>
      </c>
      <c r="G539">
        <f>IF(ISERROR(VLOOKUP(A539,'EURUSD=X'!$A$2:$E$1307,4,0)),"na",VLOOKUP(A539,'EURUSD=X'!$A$2:$E$1307,4,0))</f>
        <v>1.165257</v>
      </c>
      <c r="H539">
        <f>IF(ISERROR(VLOOKUP(A539,'ETH-USD'!$A$2:$E$1776,5,0)),"na",VLOOKUP(A539,'ETH-USD'!$A$2:$E$1776,5,0))</f>
        <v>321.51409899999999</v>
      </c>
      <c r="I539">
        <f>IF(ISERROR(VLOOKUP(A539,'Russell 2000'!$A$1:$E$1260,5,0)),"na",VLOOKUP(A539,'Russell 2000'!$A$1:$E$1260,5,0))</f>
        <v>1484.650024</v>
      </c>
      <c r="J539">
        <f>IF(ISERROR(VLOOKUP(A539,'SOL-USD'!$A$2:$E$893,5,0)),"na",VLOOKUP(A539,'SOL-USD'!$A$2:$E$893,5,0))</f>
        <v>1.7786360000000001</v>
      </c>
      <c r="K539" t="str">
        <f>IF(ISERROR(VLOOKUP(A539,'AVAX-USD'!$A$2:$E$799,5,0)),"na",VLOOKUP(A539,'AVAX-USD'!$A$2:$E$799,5,0))</f>
        <v>null</v>
      </c>
      <c r="L539">
        <f>IF(ISERROR(VLOOKUP(A539,'ADA-USD'!$A$2:$E$1776,5,0)),"na",VLOOKUP(A539,'ADA-USD'!$A$2:$E$1776,5,0))</f>
        <v>0.13877100000000001</v>
      </c>
      <c r="M539" t="str">
        <f>IF(ISERROR(VLOOKUP(A539,'DOT-USD'!$A$2:$E$761,5,0)),"na",VLOOKUP(A539,'DOT-USD'!$A$2:$E$761,5,0))</f>
        <v>na</v>
      </c>
      <c r="N539">
        <f>IF(ISERROR(VLOOKUP(A539,'DOGE-USD'!$A$2:$G$1776,5,0)),"na",VLOOKUP(A539,'DOGE-USD'!$A$2:$G$1776,5,0))</f>
        <v>3.153E-3</v>
      </c>
      <c r="O539" t="str">
        <f>IF(ISERROR(VLOOKUP(A539,'SHIB-USD'!$A$2:$G$780,5,0)),"na",VLOOKUP(A539,'SHIB-USD'!$A$2:$G$780,5,0))</f>
        <v>na</v>
      </c>
    </row>
    <row r="540" spans="1:15" x14ac:dyDescent="0.35">
      <c r="A540" s="3">
        <v>44036</v>
      </c>
      <c r="B540">
        <f>VLOOKUP(A540,Yields!$A$2:$B$1680,2,0)</f>
        <v>0.1</v>
      </c>
      <c r="C540">
        <f>IF(ISERROR(VLOOKUP(A540,'BTC-USD'!$A$2:$E$1828,5,0)),"na",(VLOOKUP(A540,'BTC-USD'!$A$2:$E$1828,5,0)))</f>
        <v>9536.8925780000009</v>
      </c>
      <c r="D540" t="str">
        <f>IF(ISERROR(VLOOKUP(A540,'SP500'!$A$2:$G$252,4,0)),"na",VLOOKUP(A540,'SP500'!$A$2:$G$252,4,0))</f>
        <v>na</v>
      </c>
      <c r="E540">
        <f>IF(ISERROR(VLOOKUP(A540,'ishare R3000 ETF'!$A$2:$G$1260,4,0)),"na",VLOOKUP(A540,'ishare R3000 ETF'!$A$2:$G$1260,4,0))</f>
        <v>186.30999800000001</v>
      </c>
      <c r="F540">
        <f>IF(ISERROR(VLOOKUP(A540,'^IXIC'!A540:$E$1260,5,0)),"na",VLOOKUP(A540,'^IXIC'!A540:$E$1260,5,0))</f>
        <v>10363.179688</v>
      </c>
      <c r="G540">
        <f>IF(ISERROR(VLOOKUP(A540,'EURUSD=X'!$A$2:$E$1307,4,0)),"na",VLOOKUP(A540,'EURUSD=X'!$A$2:$E$1307,4,0))</f>
        <v>1.1581710000000001</v>
      </c>
      <c r="H540">
        <f>IF(ISERROR(VLOOKUP(A540,'ETH-USD'!$A$2:$E$1776,5,0)),"na",VLOOKUP(A540,'ETH-USD'!$A$2:$E$1776,5,0))</f>
        <v>279.21542399999998</v>
      </c>
      <c r="I540">
        <f>IF(ISERROR(VLOOKUP(A540,'Russell 2000'!$A$1:$E$1260,5,0)),"na",VLOOKUP(A540,'Russell 2000'!$A$1:$E$1260,5,0))</f>
        <v>1467.5500489999999</v>
      </c>
      <c r="J540">
        <f>IF(ISERROR(VLOOKUP(A540,'SOL-USD'!$A$2:$E$893,5,0)),"na",VLOOKUP(A540,'SOL-USD'!$A$2:$E$893,5,0))</f>
        <v>0.99534599999999995</v>
      </c>
      <c r="K540" t="str">
        <f>IF(ISERROR(VLOOKUP(A540,'AVAX-USD'!$A$2:$E$799,5,0)),"na",VLOOKUP(A540,'AVAX-USD'!$A$2:$E$799,5,0))</f>
        <v>null</v>
      </c>
      <c r="L540">
        <f>IF(ISERROR(VLOOKUP(A540,'ADA-USD'!$A$2:$E$1776,5,0)),"na",VLOOKUP(A540,'ADA-USD'!$A$2:$E$1776,5,0))</f>
        <v>0.121888</v>
      </c>
      <c r="M540" t="str">
        <f>IF(ISERROR(VLOOKUP(A540,'DOT-USD'!$A$2:$E$761,5,0)),"na",VLOOKUP(A540,'DOT-USD'!$A$2:$E$761,5,0))</f>
        <v>na</v>
      </c>
      <c r="N540">
        <f>IF(ISERROR(VLOOKUP(A540,'DOGE-USD'!$A$2:$G$1776,5,0)),"na",VLOOKUP(A540,'DOGE-USD'!$A$2:$G$1776,5,0))</f>
        <v>3.2200000000000002E-3</v>
      </c>
      <c r="O540" t="str">
        <f>IF(ISERROR(VLOOKUP(A540,'SHIB-USD'!$A$2:$G$780,5,0)),"na",VLOOKUP(A540,'SHIB-USD'!$A$2:$G$780,5,0))</f>
        <v>na</v>
      </c>
    </row>
    <row r="541" spans="1:15" x14ac:dyDescent="0.35">
      <c r="A541" s="3">
        <v>44035</v>
      </c>
      <c r="B541">
        <f>VLOOKUP(A541,Yields!$A$2:$B$1680,2,0)</f>
        <v>0.09</v>
      </c>
      <c r="C541">
        <f>IF(ISERROR(VLOOKUP(A541,'BTC-USD'!$A$2:$E$1828,5,0)),"na",(VLOOKUP(A541,'BTC-USD'!$A$2:$E$1828,5,0)))</f>
        <v>9581.0722659999992</v>
      </c>
      <c r="D541" t="str">
        <f>IF(ISERROR(VLOOKUP(A541,'SP500'!$A$2:$G$252,4,0)),"na",VLOOKUP(A541,'SP500'!$A$2:$G$252,4,0))</f>
        <v>na</v>
      </c>
      <c r="E541">
        <f>IF(ISERROR(VLOOKUP(A541,'ishare R3000 ETF'!$A$2:$G$1260,4,0)),"na",VLOOKUP(A541,'ishare R3000 ETF'!$A$2:$G$1260,4,0))</f>
        <v>187.69000199999999</v>
      </c>
      <c r="F541">
        <f>IF(ISERROR(VLOOKUP(A541,'^IXIC'!A541:$E$1260,5,0)),"na",VLOOKUP(A541,'^IXIC'!A541:$E$1260,5,0))</f>
        <v>10461.419921999999</v>
      </c>
      <c r="G541">
        <f>IF(ISERROR(VLOOKUP(A541,'EURUSD=X'!$A$2:$E$1307,4,0)),"na",VLOOKUP(A541,'EURUSD=X'!$A$2:$E$1307,4,0))</f>
        <v>1.154215</v>
      </c>
      <c r="H541">
        <f>IF(ISERROR(VLOOKUP(A541,'ETH-USD'!$A$2:$E$1776,5,0)),"na",VLOOKUP(A541,'ETH-USD'!$A$2:$E$1776,5,0))</f>
        <v>274.68905599999999</v>
      </c>
      <c r="I541">
        <f>IF(ISERROR(VLOOKUP(A541,'Russell 2000'!$A$1:$E$1260,5,0)),"na",VLOOKUP(A541,'Russell 2000'!$A$1:$E$1260,5,0))</f>
        <v>1490.1999510000001</v>
      </c>
      <c r="J541">
        <f>IF(ISERROR(VLOOKUP(A541,'SOL-USD'!$A$2:$E$893,5,0)),"na",VLOOKUP(A541,'SOL-USD'!$A$2:$E$893,5,0))</f>
        <v>1.049844</v>
      </c>
      <c r="K541" t="str">
        <f>IF(ISERROR(VLOOKUP(A541,'AVAX-USD'!$A$2:$E$799,5,0)),"na",VLOOKUP(A541,'AVAX-USD'!$A$2:$E$799,5,0))</f>
        <v>null</v>
      </c>
      <c r="L541">
        <f>IF(ISERROR(VLOOKUP(A541,'ADA-USD'!$A$2:$E$1776,5,0)),"na",VLOOKUP(A541,'ADA-USD'!$A$2:$E$1776,5,0))</f>
        <v>0.12377299999999999</v>
      </c>
      <c r="M541" t="str">
        <f>IF(ISERROR(VLOOKUP(A541,'DOT-USD'!$A$2:$E$761,5,0)),"na",VLOOKUP(A541,'DOT-USD'!$A$2:$E$761,5,0))</f>
        <v>na</v>
      </c>
      <c r="N541">
        <f>IF(ISERROR(VLOOKUP(A541,'DOGE-USD'!$A$2:$G$1776,5,0)),"na",VLOOKUP(A541,'DOGE-USD'!$A$2:$G$1776,5,0))</f>
        <v>3.2950000000000002E-3</v>
      </c>
      <c r="O541" t="str">
        <f>IF(ISERROR(VLOOKUP(A541,'SHIB-USD'!$A$2:$G$780,5,0)),"na",VLOOKUP(A541,'SHIB-USD'!$A$2:$G$780,5,0))</f>
        <v>na</v>
      </c>
    </row>
    <row r="542" spans="1:15" x14ac:dyDescent="0.35">
      <c r="A542" s="3">
        <v>44034</v>
      </c>
      <c r="B542">
        <f>VLOOKUP(A542,Yields!$A$2:$B$1680,2,0)</f>
        <v>0.09</v>
      </c>
      <c r="C542">
        <f>IF(ISERROR(VLOOKUP(A542,'BTC-USD'!$A$2:$E$1828,5,0)),"na",(VLOOKUP(A542,'BTC-USD'!$A$2:$E$1828,5,0)))</f>
        <v>9525.3632809999999</v>
      </c>
      <c r="D542" t="str">
        <f>IF(ISERROR(VLOOKUP(A542,'SP500'!$A$2:$G$252,4,0)),"na",VLOOKUP(A542,'SP500'!$A$2:$G$252,4,0))</f>
        <v>na</v>
      </c>
      <c r="E542">
        <f>IF(ISERROR(VLOOKUP(A542,'ishare R3000 ETF'!$A$2:$G$1260,4,0)),"na",VLOOKUP(A542,'ishare R3000 ETF'!$A$2:$G$1260,4,0))</f>
        <v>189.41000399999999</v>
      </c>
      <c r="F542">
        <f>IF(ISERROR(VLOOKUP(A542,'^IXIC'!A542:$E$1260,5,0)),"na",VLOOKUP(A542,'^IXIC'!A542:$E$1260,5,0))</f>
        <v>10706.129883</v>
      </c>
      <c r="G542">
        <f>IF(ISERROR(VLOOKUP(A542,'EURUSD=X'!$A$2:$E$1307,4,0)),"na",VLOOKUP(A542,'EURUSD=X'!$A$2:$E$1307,4,0))</f>
        <v>1.150854</v>
      </c>
      <c r="H542">
        <f>IF(ISERROR(VLOOKUP(A542,'ETH-USD'!$A$2:$E$1776,5,0)),"na",VLOOKUP(A542,'ETH-USD'!$A$2:$E$1776,5,0))</f>
        <v>262.19064300000002</v>
      </c>
      <c r="I542">
        <f>IF(ISERROR(VLOOKUP(A542,'Russell 2000'!$A$1:$E$1260,5,0)),"na",VLOOKUP(A542,'Russell 2000'!$A$1:$E$1260,5,0))</f>
        <v>1490.1400149999999</v>
      </c>
      <c r="J542">
        <f>IF(ISERROR(VLOOKUP(A542,'SOL-USD'!$A$2:$E$893,5,0)),"na",VLOOKUP(A542,'SOL-USD'!$A$2:$E$893,5,0))</f>
        <v>1.044087</v>
      </c>
      <c r="K542" t="str">
        <f>IF(ISERROR(VLOOKUP(A542,'AVAX-USD'!$A$2:$E$799,5,0)),"na",VLOOKUP(A542,'AVAX-USD'!$A$2:$E$799,5,0))</f>
        <v>null</v>
      </c>
      <c r="L542">
        <f>IF(ISERROR(VLOOKUP(A542,'ADA-USD'!$A$2:$E$1776,5,0)),"na",VLOOKUP(A542,'ADA-USD'!$A$2:$E$1776,5,0))</f>
        <v>0.123922</v>
      </c>
      <c r="M542" t="str">
        <f>IF(ISERROR(VLOOKUP(A542,'DOT-USD'!$A$2:$E$761,5,0)),"na",VLOOKUP(A542,'DOT-USD'!$A$2:$E$761,5,0))</f>
        <v>na</v>
      </c>
      <c r="N542">
        <f>IF(ISERROR(VLOOKUP(A542,'DOGE-USD'!$A$2:$G$1776,5,0)),"na",VLOOKUP(A542,'DOGE-USD'!$A$2:$G$1776,5,0))</f>
        <v>3.2850000000000002E-3</v>
      </c>
      <c r="O542" t="str">
        <f>IF(ISERROR(VLOOKUP(A542,'SHIB-USD'!$A$2:$G$780,5,0)),"na",VLOOKUP(A542,'SHIB-USD'!$A$2:$G$780,5,0))</f>
        <v>na</v>
      </c>
    </row>
    <row r="543" spans="1:15" x14ac:dyDescent="0.35">
      <c r="A543" s="3">
        <v>44033</v>
      </c>
      <c r="B543">
        <f>VLOOKUP(A543,Yields!$A$2:$B$1680,2,0)</f>
        <v>0.09</v>
      </c>
      <c r="C543">
        <f>IF(ISERROR(VLOOKUP(A543,'BTC-USD'!$A$2:$E$1828,5,0)),"na",(VLOOKUP(A543,'BTC-USD'!$A$2:$E$1828,5,0)))</f>
        <v>9374.8876949999994</v>
      </c>
      <c r="D543" t="str">
        <f>IF(ISERROR(VLOOKUP(A543,'SP500'!$A$2:$G$252,4,0)),"na",VLOOKUP(A543,'SP500'!$A$2:$G$252,4,0))</f>
        <v>na</v>
      </c>
      <c r="E543">
        <f>IF(ISERROR(VLOOKUP(A543,'ishare R3000 ETF'!$A$2:$G$1260,4,0)),"na",VLOOKUP(A543,'ishare R3000 ETF'!$A$2:$G$1260,4,0))</f>
        <v>189.16000399999999</v>
      </c>
      <c r="F543">
        <f>IF(ISERROR(VLOOKUP(A543,'^IXIC'!A543:$E$1260,5,0)),"na",VLOOKUP(A543,'^IXIC'!A543:$E$1260,5,0))</f>
        <v>10680.360352</v>
      </c>
      <c r="G543">
        <f>IF(ISERROR(VLOOKUP(A543,'EURUSD=X'!$A$2:$E$1307,4,0)),"na",VLOOKUP(A543,'EURUSD=X'!$A$2:$E$1307,4,0))</f>
        <v>1.142622</v>
      </c>
      <c r="H543">
        <f>IF(ISERROR(VLOOKUP(A543,'ETH-USD'!$A$2:$E$1776,5,0)),"na",VLOOKUP(A543,'ETH-USD'!$A$2:$E$1776,5,0))</f>
        <v>245.01672400000001</v>
      </c>
      <c r="I543">
        <f>IF(ISERROR(VLOOKUP(A543,'Russell 2000'!$A$1:$E$1260,5,0)),"na",VLOOKUP(A543,'Russell 2000'!$A$1:$E$1260,5,0))</f>
        <v>1487.51001</v>
      </c>
      <c r="J543">
        <f>IF(ISERROR(VLOOKUP(A543,'SOL-USD'!$A$2:$E$893,5,0)),"na",VLOOKUP(A543,'SOL-USD'!$A$2:$E$893,5,0))</f>
        <v>0.97716599999999998</v>
      </c>
      <c r="K543" t="str">
        <f>IF(ISERROR(VLOOKUP(A543,'AVAX-USD'!$A$2:$E$799,5,0)),"na",VLOOKUP(A543,'AVAX-USD'!$A$2:$E$799,5,0))</f>
        <v>null</v>
      </c>
      <c r="L543">
        <f>IF(ISERROR(VLOOKUP(A543,'ADA-USD'!$A$2:$E$1776,5,0)),"na",VLOOKUP(A543,'ADA-USD'!$A$2:$E$1776,5,0))</f>
        <v>0.122965</v>
      </c>
      <c r="M543" t="str">
        <f>IF(ISERROR(VLOOKUP(A543,'DOT-USD'!$A$2:$E$761,5,0)),"na",VLOOKUP(A543,'DOT-USD'!$A$2:$E$761,5,0))</f>
        <v>na</v>
      </c>
      <c r="N543">
        <f>IF(ISERROR(VLOOKUP(A543,'DOGE-USD'!$A$2:$G$1776,5,0)),"na",VLOOKUP(A543,'DOGE-USD'!$A$2:$G$1776,5,0))</f>
        <v>3.3050000000000002E-3</v>
      </c>
      <c r="O543" t="str">
        <f>IF(ISERROR(VLOOKUP(A543,'SHIB-USD'!$A$2:$G$780,5,0)),"na",VLOOKUP(A543,'SHIB-USD'!$A$2:$G$780,5,0))</f>
        <v>na</v>
      </c>
    </row>
    <row r="544" spans="1:15" x14ac:dyDescent="0.35">
      <c r="A544" s="3">
        <v>44032</v>
      </c>
      <c r="B544">
        <f>VLOOKUP(A544,Yields!$A$2:$B$1680,2,0)</f>
        <v>0.11</v>
      </c>
      <c r="C544">
        <f>IF(ISERROR(VLOOKUP(A544,'BTC-USD'!$A$2:$E$1828,5,0)),"na",(VLOOKUP(A544,'BTC-USD'!$A$2:$E$1828,5,0)))</f>
        <v>9164.2314449999994</v>
      </c>
      <c r="D544" t="str">
        <f>IF(ISERROR(VLOOKUP(A544,'SP500'!$A$2:$G$252,4,0)),"na",VLOOKUP(A544,'SP500'!$A$2:$G$252,4,0))</f>
        <v>na</v>
      </c>
      <c r="E544">
        <f>IF(ISERROR(VLOOKUP(A544,'ishare R3000 ETF'!$A$2:$G$1260,4,0)),"na",VLOOKUP(A544,'ishare R3000 ETF'!$A$2:$G$1260,4,0))</f>
        <v>187.16000399999999</v>
      </c>
      <c r="F544">
        <f>IF(ISERROR(VLOOKUP(A544,'^IXIC'!A544:$E$1260,5,0)),"na",VLOOKUP(A544,'^IXIC'!A544:$E$1260,5,0))</f>
        <v>10767.089844</v>
      </c>
      <c r="G544">
        <f>IF(ISERROR(VLOOKUP(A544,'EURUSD=X'!$A$2:$E$1307,4,0)),"na",VLOOKUP(A544,'EURUSD=X'!$A$2:$E$1307,4,0))</f>
        <v>1.1405240000000001</v>
      </c>
      <c r="H544">
        <f>IF(ISERROR(VLOOKUP(A544,'ETH-USD'!$A$2:$E$1776,5,0)),"na",VLOOKUP(A544,'ETH-USD'!$A$2:$E$1776,5,0))</f>
        <v>236.15316799999999</v>
      </c>
      <c r="I544">
        <f>IF(ISERROR(VLOOKUP(A544,'Russell 2000'!$A$1:$E$1260,5,0)),"na",VLOOKUP(A544,'Russell 2000'!$A$1:$E$1260,5,0))</f>
        <v>1467.9499510000001</v>
      </c>
      <c r="J544">
        <f>IF(ISERROR(VLOOKUP(A544,'SOL-USD'!$A$2:$E$893,5,0)),"na",VLOOKUP(A544,'SOL-USD'!$A$2:$E$893,5,0))</f>
        <v>0.873089</v>
      </c>
      <c r="K544" t="str">
        <f>IF(ISERROR(VLOOKUP(A544,'AVAX-USD'!$A$2:$E$799,5,0)),"na",VLOOKUP(A544,'AVAX-USD'!$A$2:$E$799,5,0))</f>
        <v>null</v>
      </c>
      <c r="L544">
        <f>IF(ISERROR(VLOOKUP(A544,'ADA-USD'!$A$2:$E$1776,5,0)),"na",VLOOKUP(A544,'ADA-USD'!$A$2:$E$1776,5,0))</f>
        <v>0.117924</v>
      </c>
      <c r="M544" t="str">
        <f>IF(ISERROR(VLOOKUP(A544,'DOT-USD'!$A$2:$E$761,5,0)),"na",VLOOKUP(A544,'DOT-USD'!$A$2:$E$761,5,0))</f>
        <v>na</v>
      </c>
      <c r="N544">
        <f>IF(ISERROR(VLOOKUP(A544,'DOGE-USD'!$A$2:$G$1776,5,0)),"na",VLOOKUP(A544,'DOGE-USD'!$A$2:$G$1776,5,0))</f>
        <v>3.2390000000000001E-3</v>
      </c>
      <c r="O544" t="str">
        <f>IF(ISERROR(VLOOKUP(A544,'SHIB-USD'!$A$2:$G$780,5,0)),"na",VLOOKUP(A544,'SHIB-USD'!$A$2:$G$780,5,0))</f>
        <v>na</v>
      </c>
    </row>
    <row r="545" spans="1:15" x14ac:dyDescent="0.35">
      <c r="A545" s="3">
        <v>44029</v>
      </c>
      <c r="B545">
        <f>VLOOKUP(A545,Yields!$A$2:$B$1680,2,0)</f>
        <v>0.11</v>
      </c>
      <c r="C545">
        <f>IF(ISERROR(VLOOKUP(A545,'BTC-USD'!$A$2:$E$1828,5,0)),"na",(VLOOKUP(A545,'BTC-USD'!$A$2:$E$1828,5,0)))</f>
        <v>9151.3925780000009</v>
      </c>
      <c r="D545" t="str">
        <f>IF(ISERROR(VLOOKUP(A545,'SP500'!$A$2:$G$252,4,0)),"na",VLOOKUP(A545,'SP500'!$A$2:$G$252,4,0))</f>
        <v>na</v>
      </c>
      <c r="E545">
        <f>IF(ISERROR(VLOOKUP(A545,'ishare R3000 ETF'!$A$2:$G$1260,4,0)),"na",VLOOKUP(A545,'ishare R3000 ETF'!$A$2:$G$1260,4,0))</f>
        <v>186.55999800000001</v>
      </c>
      <c r="F545">
        <f>IF(ISERROR(VLOOKUP(A545,'^IXIC'!A545:$E$1260,5,0)),"na",VLOOKUP(A545,'^IXIC'!A545:$E$1260,5,0))</f>
        <v>10503.190430000001</v>
      </c>
      <c r="G545">
        <f>IF(ISERROR(VLOOKUP(A545,'EURUSD=X'!$A$2:$E$1307,4,0)),"na",VLOOKUP(A545,'EURUSD=X'!$A$2:$E$1307,4,0))</f>
        <v>1.1378889999999999</v>
      </c>
      <c r="H545">
        <f>IF(ISERROR(VLOOKUP(A545,'ETH-USD'!$A$2:$E$1776,5,0)),"na",VLOOKUP(A545,'ETH-USD'!$A$2:$E$1776,5,0))</f>
        <v>232.773087</v>
      </c>
      <c r="I545">
        <f>IF(ISERROR(VLOOKUP(A545,'Russell 2000'!$A$1:$E$1260,5,0)),"na",VLOOKUP(A545,'Russell 2000'!$A$1:$E$1260,5,0))</f>
        <v>1473.3199460000001</v>
      </c>
      <c r="J545">
        <f>IF(ISERROR(VLOOKUP(A545,'SOL-USD'!$A$2:$E$893,5,0)),"na",VLOOKUP(A545,'SOL-USD'!$A$2:$E$893,5,0))</f>
        <v>0.97783699999999996</v>
      </c>
      <c r="K545" t="str">
        <f>IF(ISERROR(VLOOKUP(A545,'AVAX-USD'!$A$2:$E$799,5,0)),"na",VLOOKUP(A545,'AVAX-USD'!$A$2:$E$799,5,0))</f>
        <v>null</v>
      </c>
      <c r="L545">
        <f>IF(ISERROR(VLOOKUP(A545,'ADA-USD'!$A$2:$E$1776,5,0)),"na",VLOOKUP(A545,'ADA-USD'!$A$2:$E$1776,5,0))</f>
        <v>0.122486</v>
      </c>
      <c r="M545" t="str">
        <f>IF(ISERROR(VLOOKUP(A545,'DOT-USD'!$A$2:$E$761,5,0)),"na",VLOOKUP(A545,'DOT-USD'!$A$2:$E$761,5,0))</f>
        <v>na</v>
      </c>
      <c r="N545">
        <f>IF(ISERROR(VLOOKUP(A545,'DOGE-USD'!$A$2:$G$1776,5,0)),"na",VLOOKUP(A545,'DOGE-USD'!$A$2:$G$1776,5,0))</f>
        <v>3.0609999999999999E-3</v>
      </c>
      <c r="O545" t="str">
        <f>IF(ISERROR(VLOOKUP(A545,'SHIB-USD'!$A$2:$G$780,5,0)),"na",VLOOKUP(A545,'SHIB-USD'!$A$2:$G$780,5,0))</f>
        <v>na</v>
      </c>
    </row>
    <row r="546" spans="1:15" x14ac:dyDescent="0.35">
      <c r="A546" s="3">
        <v>44028</v>
      </c>
      <c r="B546">
        <f>VLOOKUP(A546,Yields!$A$2:$B$1680,2,0)</f>
        <v>0.12</v>
      </c>
      <c r="C546">
        <f>IF(ISERROR(VLOOKUP(A546,'BTC-USD'!$A$2:$E$1828,5,0)),"na",(VLOOKUP(A546,'BTC-USD'!$A$2:$E$1828,5,0)))</f>
        <v>9132.2275389999995</v>
      </c>
      <c r="D546" t="str">
        <f>IF(ISERROR(VLOOKUP(A546,'SP500'!$A$2:$G$252,4,0)),"na",VLOOKUP(A546,'SP500'!$A$2:$G$252,4,0))</f>
        <v>na</v>
      </c>
      <c r="E546">
        <f>IF(ISERROR(VLOOKUP(A546,'ishare R3000 ETF'!$A$2:$G$1260,4,0)),"na",VLOOKUP(A546,'ishare R3000 ETF'!$A$2:$G$1260,4,0))</f>
        <v>186.11000100000001</v>
      </c>
      <c r="F546">
        <f>IF(ISERROR(VLOOKUP(A546,'^IXIC'!A546:$E$1260,5,0)),"na",VLOOKUP(A546,'^IXIC'!A546:$E$1260,5,0))</f>
        <v>10473.830078000001</v>
      </c>
      <c r="G546">
        <f>IF(ISERROR(VLOOKUP(A546,'EURUSD=X'!$A$2:$E$1307,4,0)),"na",VLOOKUP(A546,'EURUSD=X'!$A$2:$E$1307,4,0))</f>
        <v>1.1379539999999999</v>
      </c>
      <c r="H546">
        <f>IF(ISERROR(VLOOKUP(A546,'ETH-USD'!$A$2:$E$1776,5,0)),"na",VLOOKUP(A546,'ETH-USD'!$A$2:$E$1776,5,0))</f>
        <v>233.640884</v>
      </c>
      <c r="I546">
        <f>IF(ISERROR(VLOOKUP(A546,'Russell 2000'!$A$1:$E$1260,5,0)),"na",VLOOKUP(A546,'Russell 2000'!$A$1:$E$1260,5,0))</f>
        <v>1467.5600589999999</v>
      </c>
      <c r="J546">
        <f>IF(ISERROR(VLOOKUP(A546,'SOL-USD'!$A$2:$E$893,5,0)),"na",VLOOKUP(A546,'SOL-USD'!$A$2:$E$893,5,0))</f>
        <v>0.87244100000000002</v>
      </c>
      <c r="K546" t="str">
        <f>IF(ISERROR(VLOOKUP(A546,'AVAX-USD'!$A$2:$E$799,5,0)),"na",VLOOKUP(A546,'AVAX-USD'!$A$2:$E$799,5,0))</f>
        <v>null</v>
      </c>
      <c r="L546">
        <f>IF(ISERROR(VLOOKUP(A546,'ADA-USD'!$A$2:$E$1776,5,0)),"na",VLOOKUP(A546,'ADA-USD'!$A$2:$E$1776,5,0))</f>
        <v>0.12592200000000001</v>
      </c>
      <c r="M546" t="str">
        <f>IF(ISERROR(VLOOKUP(A546,'DOT-USD'!$A$2:$E$761,5,0)),"na",VLOOKUP(A546,'DOT-USD'!$A$2:$E$761,5,0))</f>
        <v>na</v>
      </c>
      <c r="N546">
        <f>IF(ISERROR(VLOOKUP(A546,'DOGE-USD'!$A$2:$G$1776,5,0)),"na",VLOOKUP(A546,'DOGE-USD'!$A$2:$G$1776,5,0))</f>
        <v>2.9949999999999998E-3</v>
      </c>
      <c r="O546" t="str">
        <f>IF(ISERROR(VLOOKUP(A546,'SHIB-USD'!$A$2:$G$780,5,0)),"na",VLOOKUP(A546,'SHIB-USD'!$A$2:$G$780,5,0))</f>
        <v>na</v>
      </c>
    </row>
    <row r="547" spans="1:15" x14ac:dyDescent="0.35">
      <c r="A547" s="3">
        <v>44027</v>
      </c>
      <c r="B547">
        <f>VLOOKUP(A547,Yields!$A$2:$B$1680,2,0)</f>
        <v>0.12</v>
      </c>
      <c r="C547">
        <f>IF(ISERROR(VLOOKUP(A547,'BTC-USD'!$A$2:$E$1828,5,0)),"na",(VLOOKUP(A547,'BTC-USD'!$A$2:$E$1828,5,0)))</f>
        <v>9192.8369139999995</v>
      </c>
      <c r="D547" t="str">
        <f>IF(ISERROR(VLOOKUP(A547,'SP500'!$A$2:$G$252,4,0)),"na",VLOOKUP(A547,'SP500'!$A$2:$G$252,4,0))</f>
        <v>na</v>
      </c>
      <c r="E547">
        <f>IF(ISERROR(VLOOKUP(A547,'ishare R3000 ETF'!$A$2:$G$1260,4,0)),"na",VLOOKUP(A547,'ishare R3000 ETF'!$A$2:$G$1260,4,0))</f>
        <v>186.070007</v>
      </c>
      <c r="F547">
        <f>IF(ISERROR(VLOOKUP(A547,'^IXIC'!A547:$E$1260,5,0)),"na",VLOOKUP(A547,'^IXIC'!A547:$E$1260,5,0))</f>
        <v>10550.490234000001</v>
      </c>
      <c r="G547">
        <f>IF(ISERROR(VLOOKUP(A547,'EURUSD=X'!$A$2:$E$1307,4,0)),"na",VLOOKUP(A547,'EURUSD=X'!$A$2:$E$1307,4,0))</f>
        <v>1.139354</v>
      </c>
      <c r="H547">
        <f>IF(ISERROR(VLOOKUP(A547,'ETH-USD'!$A$2:$E$1776,5,0)),"na",VLOOKUP(A547,'ETH-USD'!$A$2:$E$1776,5,0))</f>
        <v>238.42352299999999</v>
      </c>
      <c r="I547">
        <f>IF(ISERROR(VLOOKUP(A547,'Russell 2000'!$A$1:$E$1260,5,0)),"na",VLOOKUP(A547,'Russell 2000'!$A$1:$E$1260,5,0))</f>
        <v>1478.2700199999999</v>
      </c>
      <c r="J547">
        <f>IF(ISERROR(VLOOKUP(A547,'SOL-USD'!$A$2:$E$893,5,0)),"na",VLOOKUP(A547,'SOL-USD'!$A$2:$E$893,5,0))</f>
        <v>1.289598</v>
      </c>
      <c r="K547" t="str">
        <f>IF(ISERROR(VLOOKUP(A547,'AVAX-USD'!$A$2:$E$799,5,0)),"na",VLOOKUP(A547,'AVAX-USD'!$A$2:$E$799,5,0))</f>
        <v>null</v>
      </c>
      <c r="L547">
        <f>IF(ISERROR(VLOOKUP(A547,'ADA-USD'!$A$2:$E$1776,5,0)),"na",VLOOKUP(A547,'ADA-USD'!$A$2:$E$1776,5,0))</f>
        <v>0.13036900000000001</v>
      </c>
      <c r="M547" t="str">
        <f>IF(ISERROR(VLOOKUP(A547,'DOT-USD'!$A$2:$E$761,5,0)),"na",VLOOKUP(A547,'DOT-USD'!$A$2:$E$761,5,0))</f>
        <v>na</v>
      </c>
      <c r="N547">
        <f>IF(ISERROR(VLOOKUP(A547,'DOGE-USD'!$A$2:$G$1776,5,0)),"na",VLOOKUP(A547,'DOGE-USD'!$A$2:$G$1776,5,0))</f>
        <v>3.0850000000000001E-3</v>
      </c>
      <c r="O547" t="str">
        <f>IF(ISERROR(VLOOKUP(A547,'SHIB-USD'!$A$2:$G$780,5,0)),"na",VLOOKUP(A547,'SHIB-USD'!$A$2:$G$780,5,0))</f>
        <v>na</v>
      </c>
    </row>
    <row r="548" spans="1:15" x14ac:dyDescent="0.35">
      <c r="A548" s="3">
        <v>44026</v>
      </c>
      <c r="B548">
        <f>VLOOKUP(A548,Yields!$A$2:$B$1680,2,0)</f>
        <v>0.11</v>
      </c>
      <c r="C548">
        <f>IF(ISERROR(VLOOKUP(A548,'BTC-USD'!$A$2:$E$1828,5,0)),"na",(VLOOKUP(A548,'BTC-USD'!$A$2:$E$1828,5,0)))</f>
        <v>9243.2138670000004</v>
      </c>
      <c r="D548" t="str">
        <f>IF(ISERROR(VLOOKUP(A548,'SP500'!$A$2:$G$252,4,0)),"na",VLOOKUP(A548,'SP500'!$A$2:$G$252,4,0))</f>
        <v>na</v>
      </c>
      <c r="E548">
        <f>IF(ISERROR(VLOOKUP(A548,'ishare R3000 ETF'!$A$2:$G$1260,4,0)),"na",VLOOKUP(A548,'ishare R3000 ETF'!$A$2:$G$1260,4,0))</f>
        <v>181.479996</v>
      </c>
      <c r="F548">
        <f>IF(ISERROR(VLOOKUP(A548,'^IXIC'!A548:$E$1260,5,0)),"na",VLOOKUP(A548,'^IXIC'!A548:$E$1260,5,0))</f>
        <v>10488.580078000001</v>
      </c>
      <c r="G548">
        <f>IF(ISERROR(VLOOKUP(A548,'EURUSD=X'!$A$2:$E$1307,4,0)),"na",VLOOKUP(A548,'EURUSD=X'!$A$2:$E$1307,4,0))</f>
        <v>1.1326309999999999</v>
      </c>
      <c r="H548">
        <f>IF(ISERROR(VLOOKUP(A548,'ETH-USD'!$A$2:$E$1776,5,0)),"na",VLOOKUP(A548,'ETH-USD'!$A$2:$E$1776,5,0))</f>
        <v>240.21148700000001</v>
      </c>
      <c r="I548">
        <f>IF(ISERROR(VLOOKUP(A548,'Russell 2000'!$A$1:$E$1260,5,0)),"na",VLOOKUP(A548,'Russell 2000'!$A$1:$E$1260,5,0))</f>
        <v>1428.26001</v>
      </c>
      <c r="J548">
        <f>IF(ISERROR(VLOOKUP(A548,'SOL-USD'!$A$2:$E$893,5,0)),"na",VLOOKUP(A548,'SOL-USD'!$A$2:$E$893,5,0))</f>
        <v>1.148075</v>
      </c>
      <c r="K548">
        <f>IF(ISERROR(VLOOKUP(A548,'AVAX-USD'!$A$2:$E$799,5,0)),"na",VLOOKUP(A548,'AVAX-USD'!$A$2:$E$799,5,0))</f>
        <v>4.9867540000000004</v>
      </c>
      <c r="L548">
        <f>IF(ISERROR(VLOOKUP(A548,'ADA-USD'!$A$2:$E$1776,5,0)),"na",VLOOKUP(A548,'ADA-USD'!$A$2:$E$1776,5,0))</f>
        <v>0.131963</v>
      </c>
      <c r="M548" t="str">
        <f>IF(ISERROR(VLOOKUP(A548,'DOT-USD'!$A$2:$E$761,5,0)),"na",VLOOKUP(A548,'DOT-USD'!$A$2:$E$761,5,0))</f>
        <v>na</v>
      </c>
      <c r="N548">
        <f>IF(ISERROR(VLOOKUP(A548,'DOGE-USD'!$A$2:$G$1776,5,0)),"na",VLOOKUP(A548,'DOGE-USD'!$A$2:$G$1776,5,0))</f>
        <v>3.2940000000000001E-3</v>
      </c>
      <c r="O548" t="str">
        <f>IF(ISERROR(VLOOKUP(A548,'SHIB-USD'!$A$2:$G$780,5,0)),"na",VLOOKUP(A548,'SHIB-USD'!$A$2:$G$780,5,0))</f>
        <v>na</v>
      </c>
    </row>
    <row r="549" spans="1:15" x14ac:dyDescent="0.35">
      <c r="A549" s="3">
        <v>44025</v>
      </c>
      <c r="B549">
        <f>VLOOKUP(A549,Yields!$A$2:$B$1680,2,0)</f>
        <v>0.11</v>
      </c>
      <c r="C549">
        <f>IF(ISERROR(VLOOKUP(A549,'BTC-USD'!$A$2:$E$1828,5,0)),"na",(VLOOKUP(A549,'BTC-USD'!$A$2:$E$1828,5,0)))</f>
        <v>9243.6142579999996</v>
      </c>
      <c r="D549" t="str">
        <f>IF(ISERROR(VLOOKUP(A549,'SP500'!$A$2:$G$252,4,0)),"na",VLOOKUP(A549,'SP500'!$A$2:$G$252,4,0))</f>
        <v>na</v>
      </c>
      <c r="E549">
        <f>IF(ISERROR(VLOOKUP(A549,'ishare R3000 ETF'!$A$2:$G$1260,4,0)),"na",VLOOKUP(A549,'ishare R3000 ETF'!$A$2:$G$1260,4,0))</f>
        <v>182.86000100000001</v>
      </c>
      <c r="F549">
        <f>IF(ISERROR(VLOOKUP(A549,'^IXIC'!A549:$E$1260,5,0)),"na",VLOOKUP(A549,'^IXIC'!A549:$E$1260,5,0))</f>
        <v>10390.839844</v>
      </c>
      <c r="G549">
        <f>IF(ISERROR(VLOOKUP(A549,'EURUSD=X'!$A$2:$E$1307,4,0)),"na",VLOOKUP(A549,'EURUSD=X'!$A$2:$E$1307,4,0))</f>
        <v>1.1304540000000001</v>
      </c>
      <c r="H549">
        <f>IF(ISERROR(VLOOKUP(A549,'ETH-USD'!$A$2:$E$1776,5,0)),"na",VLOOKUP(A549,'ETH-USD'!$A$2:$E$1776,5,0))</f>
        <v>239.60458399999999</v>
      </c>
      <c r="I549">
        <f>IF(ISERROR(VLOOKUP(A549,'Russell 2000'!$A$1:$E$1260,5,0)),"na",VLOOKUP(A549,'Russell 2000'!$A$1:$E$1260,5,0))</f>
        <v>1403.5699460000001</v>
      </c>
      <c r="J549">
        <f>IF(ISERROR(VLOOKUP(A549,'SOL-USD'!$A$2:$E$893,5,0)),"na",VLOOKUP(A549,'SOL-USD'!$A$2:$E$893,5,0))</f>
        <v>1.1757340000000001</v>
      </c>
      <c r="K549">
        <f>IF(ISERROR(VLOOKUP(A549,'AVAX-USD'!$A$2:$E$799,5,0)),"na",VLOOKUP(A549,'AVAX-USD'!$A$2:$E$799,5,0))</f>
        <v>4.8962940000000001</v>
      </c>
      <c r="L549">
        <f>IF(ISERROR(VLOOKUP(A549,'ADA-USD'!$A$2:$E$1776,5,0)),"na",VLOOKUP(A549,'ADA-USD'!$A$2:$E$1776,5,0))</f>
        <v>0.124156</v>
      </c>
      <c r="M549" t="str">
        <f>IF(ISERROR(VLOOKUP(A549,'DOT-USD'!$A$2:$E$761,5,0)),"na",VLOOKUP(A549,'DOT-USD'!$A$2:$E$761,5,0))</f>
        <v>na</v>
      </c>
      <c r="N549">
        <f>IF(ISERROR(VLOOKUP(A549,'DOGE-USD'!$A$2:$G$1776,5,0)),"na",VLOOKUP(A549,'DOGE-USD'!$A$2:$G$1776,5,0))</f>
        <v>3.1779999999999998E-3</v>
      </c>
      <c r="O549" t="str">
        <f>IF(ISERROR(VLOOKUP(A549,'SHIB-USD'!$A$2:$G$780,5,0)),"na",VLOOKUP(A549,'SHIB-USD'!$A$2:$G$780,5,0))</f>
        <v>na</v>
      </c>
    </row>
    <row r="550" spans="1:15" x14ac:dyDescent="0.35">
      <c r="A550" s="3">
        <v>44022</v>
      </c>
      <c r="B550">
        <f>VLOOKUP(A550,Yields!$A$2:$B$1680,2,0)</f>
        <v>0.1</v>
      </c>
      <c r="C550">
        <f>IF(ISERROR(VLOOKUP(A550,'BTC-USD'!$A$2:$E$1828,5,0)),"na",(VLOOKUP(A550,'BTC-USD'!$A$2:$E$1828,5,0)))</f>
        <v>9278.8076170000004</v>
      </c>
      <c r="D550" t="str">
        <f>IF(ISERROR(VLOOKUP(A550,'SP500'!$A$2:$G$252,4,0)),"na",VLOOKUP(A550,'SP500'!$A$2:$G$252,4,0))</f>
        <v>na</v>
      </c>
      <c r="E550">
        <f>IF(ISERROR(VLOOKUP(A550,'ishare R3000 ETF'!$A$2:$G$1260,4,0)),"na",VLOOKUP(A550,'ishare R3000 ETF'!$A$2:$G$1260,4,0))</f>
        <v>182.36999499999999</v>
      </c>
      <c r="F550">
        <f>IF(ISERROR(VLOOKUP(A550,'^IXIC'!A550:$E$1260,5,0)),"na",VLOOKUP(A550,'^IXIC'!A550:$E$1260,5,0))</f>
        <v>10617.440430000001</v>
      </c>
      <c r="G550">
        <f>IF(ISERROR(VLOOKUP(A550,'EURUSD=X'!$A$2:$E$1307,4,0)),"na",VLOOKUP(A550,'EURUSD=X'!$A$2:$E$1307,4,0))</f>
        <v>1.1257200000000001</v>
      </c>
      <c r="H550">
        <f>IF(ISERROR(VLOOKUP(A550,'ETH-USD'!$A$2:$E$1776,5,0)),"na",VLOOKUP(A550,'ETH-USD'!$A$2:$E$1776,5,0))</f>
        <v>240.98498499999999</v>
      </c>
      <c r="I550">
        <f>IF(ISERROR(VLOOKUP(A550,'Russell 2000'!$A$1:$E$1260,5,0)),"na",VLOOKUP(A550,'Russell 2000'!$A$1:$E$1260,5,0))</f>
        <v>1422.6800539999999</v>
      </c>
      <c r="J550">
        <f>IF(ISERROR(VLOOKUP(A550,'SOL-USD'!$A$2:$E$893,5,0)),"na",VLOOKUP(A550,'SOL-USD'!$A$2:$E$893,5,0))</f>
        <v>0.91356000000000004</v>
      </c>
      <c r="K550" t="str">
        <f>IF(ISERROR(VLOOKUP(A550,'AVAX-USD'!$A$2:$E$799,5,0)),"na",VLOOKUP(A550,'AVAX-USD'!$A$2:$E$799,5,0))</f>
        <v>na</v>
      </c>
      <c r="L550">
        <f>IF(ISERROR(VLOOKUP(A550,'ADA-USD'!$A$2:$E$1776,5,0)),"na",VLOOKUP(A550,'ADA-USD'!$A$2:$E$1776,5,0))</f>
        <v>0.118316</v>
      </c>
      <c r="M550" t="str">
        <f>IF(ISERROR(VLOOKUP(A550,'DOT-USD'!$A$2:$E$761,5,0)),"na",VLOOKUP(A550,'DOT-USD'!$A$2:$E$761,5,0))</f>
        <v>na</v>
      </c>
      <c r="N550">
        <f>IF(ISERROR(VLOOKUP(A550,'DOGE-USD'!$A$2:$G$1776,5,0)),"na",VLOOKUP(A550,'DOGE-USD'!$A$2:$G$1776,5,0))</f>
        <v>3.5149999999999999E-3</v>
      </c>
      <c r="O550" t="str">
        <f>IF(ISERROR(VLOOKUP(A550,'SHIB-USD'!$A$2:$G$780,5,0)),"na",VLOOKUP(A550,'SHIB-USD'!$A$2:$G$780,5,0))</f>
        <v>na</v>
      </c>
    </row>
    <row r="551" spans="1:15" x14ac:dyDescent="0.35">
      <c r="A551" s="3">
        <v>44021</v>
      </c>
      <c r="B551">
        <f>VLOOKUP(A551,Yields!$A$2:$B$1680,2,0)</f>
        <v>0.11</v>
      </c>
      <c r="C551">
        <f>IF(ISERROR(VLOOKUP(A551,'BTC-USD'!$A$2:$E$1828,5,0)),"na",(VLOOKUP(A551,'BTC-USD'!$A$2:$E$1828,5,0)))</f>
        <v>9277.9677730000003</v>
      </c>
      <c r="D551" t="str">
        <f>IF(ISERROR(VLOOKUP(A551,'SP500'!$A$2:$G$252,4,0)),"na",VLOOKUP(A551,'SP500'!$A$2:$G$252,4,0))</f>
        <v>na</v>
      </c>
      <c r="E551">
        <f>IF(ISERROR(VLOOKUP(A551,'ishare R3000 ETF'!$A$2:$G$1260,4,0)),"na",VLOOKUP(A551,'ishare R3000 ETF'!$A$2:$G$1260,4,0))</f>
        <v>181.020004</v>
      </c>
      <c r="F551">
        <f>IF(ISERROR(VLOOKUP(A551,'^IXIC'!A551:$E$1260,5,0)),"na",VLOOKUP(A551,'^IXIC'!A551:$E$1260,5,0))</f>
        <v>10547.75</v>
      </c>
      <c r="G551">
        <f>IF(ISERROR(VLOOKUP(A551,'EURUSD=X'!$A$2:$E$1307,4,0)),"na",VLOOKUP(A551,'EURUSD=X'!$A$2:$E$1307,4,0))</f>
        <v>1.1287959999999999</v>
      </c>
      <c r="H551">
        <f>IF(ISERROR(VLOOKUP(A551,'ETH-USD'!$A$2:$E$1776,5,0)),"na",VLOOKUP(A551,'ETH-USD'!$A$2:$E$1776,5,0))</f>
        <v>243.015961</v>
      </c>
      <c r="I551">
        <f>IF(ISERROR(VLOOKUP(A551,'Russell 2000'!$A$1:$E$1260,5,0)),"na",VLOOKUP(A551,'Russell 2000'!$A$1:$E$1260,5,0))</f>
        <v>1398.920044</v>
      </c>
      <c r="J551">
        <f>IF(ISERROR(VLOOKUP(A551,'SOL-USD'!$A$2:$E$893,5,0)),"na",VLOOKUP(A551,'SOL-USD'!$A$2:$E$893,5,0))</f>
        <v>0.85345300000000002</v>
      </c>
      <c r="K551" t="str">
        <f>IF(ISERROR(VLOOKUP(A551,'AVAX-USD'!$A$2:$E$799,5,0)),"na",VLOOKUP(A551,'AVAX-USD'!$A$2:$E$799,5,0))</f>
        <v>na</v>
      </c>
      <c r="L551">
        <f>IF(ISERROR(VLOOKUP(A551,'ADA-USD'!$A$2:$E$1776,5,0)),"na",VLOOKUP(A551,'ADA-USD'!$A$2:$E$1776,5,0))</f>
        <v>0.124293</v>
      </c>
      <c r="M551" t="str">
        <f>IF(ISERROR(VLOOKUP(A551,'DOT-USD'!$A$2:$E$761,5,0)),"na",VLOOKUP(A551,'DOT-USD'!$A$2:$E$761,5,0))</f>
        <v>na</v>
      </c>
      <c r="N551">
        <f>IF(ISERROR(VLOOKUP(A551,'DOGE-USD'!$A$2:$G$1776,5,0)),"na",VLOOKUP(A551,'DOGE-USD'!$A$2:$G$1776,5,0))</f>
        <v>4.3969999999999999E-3</v>
      </c>
      <c r="O551" t="str">
        <f>IF(ISERROR(VLOOKUP(A551,'SHIB-USD'!$A$2:$G$780,5,0)),"na",VLOOKUP(A551,'SHIB-USD'!$A$2:$G$780,5,0))</f>
        <v>na</v>
      </c>
    </row>
    <row r="552" spans="1:15" x14ac:dyDescent="0.35">
      <c r="A552" s="3">
        <v>44020</v>
      </c>
      <c r="B552">
        <f>VLOOKUP(A552,Yields!$A$2:$B$1680,2,0)</f>
        <v>0.11</v>
      </c>
      <c r="C552">
        <f>IF(ISERROR(VLOOKUP(A552,'BTC-USD'!$A$2:$E$1828,5,0)),"na",(VLOOKUP(A552,'BTC-USD'!$A$2:$E$1828,5,0)))</f>
        <v>9428.3330079999996</v>
      </c>
      <c r="D552" t="str">
        <f>IF(ISERROR(VLOOKUP(A552,'SP500'!$A$2:$G$252,4,0)),"na",VLOOKUP(A552,'SP500'!$A$2:$G$252,4,0))</f>
        <v>na</v>
      </c>
      <c r="E552">
        <f>IF(ISERROR(VLOOKUP(A552,'ishare R3000 ETF'!$A$2:$G$1260,4,0)),"na",VLOOKUP(A552,'ishare R3000 ETF'!$A$2:$G$1260,4,0))</f>
        <v>182.33999600000001</v>
      </c>
      <c r="F552">
        <f>IF(ISERROR(VLOOKUP(A552,'^IXIC'!A552:$E$1260,5,0)),"na",VLOOKUP(A552,'^IXIC'!A552:$E$1260,5,0))</f>
        <v>10492.5</v>
      </c>
      <c r="G552">
        <f>IF(ISERROR(VLOOKUP(A552,'EURUSD=X'!$A$2:$E$1307,4,0)),"na",VLOOKUP(A552,'EURUSD=X'!$A$2:$E$1307,4,0))</f>
        <v>1.126519</v>
      </c>
      <c r="H552">
        <f>IF(ISERROR(VLOOKUP(A552,'ETH-USD'!$A$2:$E$1776,5,0)),"na",VLOOKUP(A552,'ETH-USD'!$A$2:$E$1776,5,0))</f>
        <v>246.67001300000001</v>
      </c>
      <c r="I552">
        <f>IF(ISERROR(VLOOKUP(A552,'Russell 2000'!$A$1:$E$1260,5,0)),"na",VLOOKUP(A552,'Russell 2000'!$A$1:$E$1260,5,0))</f>
        <v>1427.400024</v>
      </c>
      <c r="J552">
        <f>IF(ISERROR(VLOOKUP(A552,'SOL-USD'!$A$2:$E$893,5,0)),"na",VLOOKUP(A552,'SOL-USD'!$A$2:$E$893,5,0))</f>
        <v>0.796713</v>
      </c>
      <c r="K552" t="str">
        <f>IF(ISERROR(VLOOKUP(A552,'AVAX-USD'!$A$2:$E$799,5,0)),"na",VLOOKUP(A552,'AVAX-USD'!$A$2:$E$799,5,0))</f>
        <v>na</v>
      </c>
      <c r="L552">
        <f>IF(ISERROR(VLOOKUP(A552,'ADA-USD'!$A$2:$E$1776,5,0)),"na",VLOOKUP(A552,'ADA-USD'!$A$2:$E$1776,5,0))</f>
        <v>0.129908</v>
      </c>
      <c r="M552" t="str">
        <f>IF(ISERROR(VLOOKUP(A552,'DOT-USD'!$A$2:$E$761,5,0)),"na",VLOOKUP(A552,'DOT-USD'!$A$2:$E$761,5,0))</f>
        <v>na</v>
      </c>
      <c r="N552">
        <f>IF(ISERROR(VLOOKUP(A552,'DOGE-USD'!$A$2:$G$1776,5,0)),"na",VLOOKUP(A552,'DOGE-USD'!$A$2:$G$1776,5,0))</f>
        <v>4.7499999999999999E-3</v>
      </c>
      <c r="O552" t="str">
        <f>IF(ISERROR(VLOOKUP(A552,'SHIB-USD'!$A$2:$G$780,5,0)),"na",VLOOKUP(A552,'SHIB-USD'!$A$2:$G$780,5,0))</f>
        <v>na</v>
      </c>
    </row>
    <row r="553" spans="1:15" x14ac:dyDescent="0.35">
      <c r="A553" s="3">
        <v>44019</v>
      </c>
      <c r="B553">
        <f>VLOOKUP(A553,Yields!$A$2:$B$1680,2,0)</f>
        <v>0.12</v>
      </c>
      <c r="C553">
        <f>IF(ISERROR(VLOOKUP(A553,'BTC-USD'!$A$2:$E$1828,5,0)),"na",(VLOOKUP(A553,'BTC-USD'!$A$2:$E$1828,5,0)))</f>
        <v>9252.2773440000001</v>
      </c>
      <c r="D553" t="str">
        <f>IF(ISERROR(VLOOKUP(A553,'SP500'!$A$2:$G$252,4,0)),"na",VLOOKUP(A553,'SP500'!$A$2:$G$252,4,0))</f>
        <v>na</v>
      </c>
      <c r="E553">
        <f>IF(ISERROR(VLOOKUP(A553,'ishare R3000 ETF'!$A$2:$G$1260,4,0)),"na",VLOOKUP(A553,'ishare R3000 ETF'!$A$2:$G$1260,4,0))</f>
        <v>182.66999799999999</v>
      </c>
      <c r="F553">
        <f>IF(ISERROR(VLOOKUP(A553,'^IXIC'!A553:$E$1260,5,0)),"na",VLOOKUP(A553,'^IXIC'!A553:$E$1260,5,0))</f>
        <v>10343.889648</v>
      </c>
      <c r="G553">
        <f>IF(ISERROR(VLOOKUP(A553,'EURUSD=X'!$A$2:$E$1307,4,0)),"na",VLOOKUP(A553,'EURUSD=X'!$A$2:$E$1307,4,0))</f>
        <v>1.126037</v>
      </c>
      <c r="H553">
        <f>IF(ISERROR(VLOOKUP(A553,'ETH-USD'!$A$2:$E$1776,5,0)),"na",VLOOKUP(A553,'ETH-USD'!$A$2:$E$1776,5,0))</f>
        <v>239.07553100000001</v>
      </c>
      <c r="I553">
        <f>IF(ISERROR(VLOOKUP(A553,'Russell 2000'!$A$1:$E$1260,5,0)),"na",VLOOKUP(A553,'Russell 2000'!$A$1:$E$1260,5,0))</f>
        <v>1416</v>
      </c>
      <c r="J553">
        <f>IF(ISERROR(VLOOKUP(A553,'SOL-USD'!$A$2:$E$893,5,0)),"na",VLOOKUP(A553,'SOL-USD'!$A$2:$E$893,5,0))</f>
        <v>0.75304800000000005</v>
      </c>
      <c r="K553" t="str">
        <f>IF(ISERROR(VLOOKUP(A553,'AVAX-USD'!$A$2:$E$799,5,0)),"na",VLOOKUP(A553,'AVAX-USD'!$A$2:$E$799,5,0))</f>
        <v>na</v>
      </c>
      <c r="L553">
        <f>IF(ISERROR(VLOOKUP(A553,'ADA-USD'!$A$2:$E$1776,5,0)),"na",VLOOKUP(A553,'ADA-USD'!$A$2:$E$1776,5,0))</f>
        <v>0.11755400000000001</v>
      </c>
      <c r="M553" t="str">
        <f>IF(ISERROR(VLOOKUP(A553,'DOT-USD'!$A$2:$E$761,5,0)),"na",VLOOKUP(A553,'DOT-USD'!$A$2:$E$761,5,0))</f>
        <v>na</v>
      </c>
      <c r="N553">
        <f>IF(ISERROR(VLOOKUP(A553,'DOGE-USD'!$A$2:$G$1776,5,0)),"na",VLOOKUP(A553,'DOGE-USD'!$A$2:$G$1776,5,0))</f>
        <v>3.0899999999999999E-3</v>
      </c>
      <c r="O553" t="str">
        <f>IF(ISERROR(VLOOKUP(A553,'SHIB-USD'!$A$2:$G$780,5,0)),"na",VLOOKUP(A553,'SHIB-USD'!$A$2:$G$780,5,0))</f>
        <v>na</v>
      </c>
    </row>
    <row r="554" spans="1:15" x14ac:dyDescent="0.35">
      <c r="A554" s="3">
        <v>44018</v>
      </c>
      <c r="B554">
        <f>VLOOKUP(A554,Yields!$A$2:$B$1680,2,0)</f>
        <v>0.12</v>
      </c>
      <c r="C554">
        <f>IF(ISERROR(VLOOKUP(A554,'BTC-USD'!$A$2:$E$1828,5,0)),"na",(VLOOKUP(A554,'BTC-USD'!$A$2:$E$1828,5,0)))</f>
        <v>9375.4746090000008</v>
      </c>
      <c r="D554" t="str">
        <f>IF(ISERROR(VLOOKUP(A554,'SP500'!$A$2:$G$252,4,0)),"na",VLOOKUP(A554,'SP500'!$A$2:$G$252,4,0))</f>
        <v>na</v>
      </c>
      <c r="E554">
        <f>IF(ISERROR(VLOOKUP(A554,'ishare R3000 ETF'!$A$2:$G$1260,4,0)),"na",VLOOKUP(A554,'ishare R3000 ETF'!$A$2:$G$1260,4,0))</f>
        <v>184.009995</v>
      </c>
      <c r="F554">
        <f>IF(ISERROR(VLOOKUP(A554,'^IXIC'!A554:$E$1260,5,0)),"na",VLOOKUP(A554,'^IXIC'!A554:$E$1260,5,0))</f>
        <v>10433.650390999999</v>
      </c>
      <c r="G554">
        <f>IF(ISERROR(VLOOKUP(A554,'EURUSD=X'!$A$2:$E$1307,4,0)),"na",VLOOKUP(A554,'EURUSD=X'!$A$2:$E$1307,4,0))</f>
        <v>1.1248849999999999</v>
      </c>
      <c r="H554">
        <f>IF(ISERROR(VLOOKUP(A554,'ETH-USD'!$A$2:$E$1776,5,0)),"na",VLOOKUP(A554,'ETH-USD'!$A$2:$E$1776,5,0))</f>
        <v>241.510223</v>
      </c>
      <c r="I554">
        <f>IF(ISERROR(VLOOKUP(A554,'Russell 2000'!$A$1:$E$1260,5,0)),"na",VLOOKUP(A554,'Russell 2000'!$A$1:$E$1260,5,0))</f>
        <v>1442.880005</v>
      </c>
      <c r="J554">
        <f>IF(ISERROR(VLOOKUP(A554,'SOL-USD'!$A$2:$E$893,5,0)),"na",VLOOKUP(A554,'SOL-USD'!$A$2:$E$893,5,0))</f>
        <v>0.70790799999999998</v>
      </c>
      <c r="K554" t="str">
        <f>IF(ISERROR(VLOOKUP(A554,'AVAX-USD'!$A$2:$E$799,5,0)),"na",VLOOKUP(A554,'AVAX-USD'!$A$2:$E$799,5,0))</f>
        <v>na</v>
      </c>
      <c r="L554">
        <f>IF(ISERROR(VLOOKUP(A554,'ADA-USD'!$A$2:$E$1776,5,0)),"na",VLOOKUP(A554,'ADA-USD'!$A$2:$E$1776,5,0))</f>
        <v>0.105221</v>
      </c>
      <c r="M554" t="str">
        <f>IF(ISERROR(VLOOKUP(A554,'DOT-USD'!$A$2:$E$761,5,0)),"na",VLOOKUP(A554,'DOT-USD'!$A$2:$E$761,5,0))</f>
        <v>na</v>
      </c>
      <c r="N554">
        <f>IF(ISERROR(VLOOKUP(A554,'DOGE-USD'!$A$2:$G$1776,5,0)),"na",VLOOKUP(A554,'DOGE-USD'!$A$2:$G$1776,5,0))</f>
        <v>2.6159999999999998E-3</v>
      </c>
      <c r="O554" t="str">
        <f>IF(ISERROR(VLOOKUP(A554,'SHIB-USD'!$A$2:$G$780,5,0)),"na",VLOOKUP(A554,'SHIB-USD'!$A$2:$G$780,5,0))</f>
        <v>na</v>
      </c>
    </row>
    <row r="555" spans="1:15" x14ac:dyDescent="0.35">
      <c r="A555" s="3">
        <v>44014</v>
      </c>
      <c r="B555">
        <f>VLOOKUP(A555,Yields!$A$2:$B$1680,2,0)</f>
        <v>0.13</v>
      </c>
      <c r="C555">
        <f>IF(ISERROR(VLOOKUP(A555,'BTC-USD'!$A$2:$E$1828,5,0)),"na",(VLOOKUP(A555,'BTC-USD'!$A$2:$E$1828,5,0)))</f>
        <v>9123.4101559999999</v>
      </c>
      <c r="D555" t="str">
        <f>IF(ISERROR(VLOOKUP(A555,'SP500'!$A$2:$G$252,4,0)),"na",VLOOKUP(A555,'SP500'!$A$2:$G$252,4,0))</f>
        <v>na</v>
      </c>
      <c r="E555">
        <f>IF(ISERROR(VLOOKUP(A555,'ishare R3000 ETF'!$A$2:$G$1260,4,0)),"na",VLOOKUP(A555,'ishare R3000 ETF'!$A$2:$G$1260,4,0))</f>
        <v>181.66000399999999</v>
      </c>
      <c r="F555">
        <f>IF(ISERROR(VLOOKUP(A555,'^IXIC'!A555:$E$1260,5,0)),"na",VLOOKUP(A555,'^IXIC'!A555:$E$1260,5,0))</f>
        <v>10207.629883</v>
      </c>
      <c r="G555">
        <f>IF(ISERROR(VLOOKUP(A555,'EURUSD=X'!$A$2:$E$1307,4,0)),"na",VLOOKUP(A555,'EURUSD=X'!$A$2:$E$1307,4,0))</f>
        <v>1.122776</v>
      </c>
      <c r="H555">
        <f>IF(ISERROR(VLOOKUP(A555,'ETH-USD'!$A$2:$E$1776,5,0)),"na",VLOOKUP(A555,'ETH-USD'!$A$2:$E$1776,5,0))</f>
        <v>229.39219700000001</v>
      </c>
      <c r="I555">
        <f>IF(ISERROR(VLOOKUP(A555,'Russell 2000'!$A$1:$E$1260,5,0)),"na",VLOOKUP(A555,'Russell 2000'!$A$1:$E$1260,5,0))</f>
        <v>1431.8599850000001</v>
      </c>
      <c r="J555">
        <f>IF(ISERROR(VLOOKUP(A555,'SOL-USD'!$A$2:$E$893,5,0)),"na",VLOOKUP(A555,'SOL-USD'!$A$2:$E$893,5,0))</f>
        <v>0.780219</v>
      </c>
      <c r="K555" t="str">
        <f>IF(ISERROR(VLOOKUP(A555,'AVAX-USD'!$A$2:$E$799,5,0)),"na",VLOOKUP(A555,'AVAX-USD'!$A$2:$E$799,5,0))</f>
        <v>na</v>
      </c>
      <c r="L555">
        <f>IF(ISERROR(VLOOKUP(A555,'ADA-USD'!$A$2:$E$1776,5,0)),"na",VLOOKUP(A555,'ADA-USD'!$A$2:$E$1776,5,0))</f>
        <v>9.4325999999999993E-2</v>
      </c>
      <c r="M555" t="str">
        <f>IF(ISERROR(VLOOKUP(A555,'DOT-USD'!$A$2:$E$761,5,0)),"na",VLOOKUP(A555,'DOT-USD'!$A$2:$E$761,5,0))</f>
        <v>na</v>
      </c>
      <c r="N555">
        <f>IF(ISERROR(VLOOKUP(A555,'DOGE-USD'!$A$2:$G$1776,5,0)),"na",VLOOKUP(A555,'DOGE-USD'!$A$2:$G$1776,5,0))</f>
        <v>2.3609999999999998E-3</v>
      </c>
      <c r="O555" t="str">
        <f>IF(ISERROR(VLOOKUP(A555,'SHIB-USD'!$A$2:$G$780,5,0)),"na",VLOOKUP(A555,'SHIB-USD'!$A$2:$G$780,5,0))</f>
        <v>na</v>
      </c>
    </row>
    <row r="556" spans="1:15" x14ac:dyDescent="0.35">
      <c r="A556" s="3">
        <v>44013</v>
      </c>
      <c r="B556">
        <f>VLOOKUP(A556,Yields!$A$2:$B$1680,2,0)</f>
        <v>0.12</v>
      </c>
      <c r="C556">
        <f>IF(ISERROR(VLOOKUP(A556,'BTC-USD'!$A$2:$E$1828,5,0)),"na",(VLOOKUP(A556,'BTC-USD'!$A$2:$E$1828,5,0)))</f>
        <v>9228.3251949999994</v>
      </c>
      <c r="D556" t="str">
        <f>IF(ISERROR(VLOOKUP(A556,'SP500'!$A$2:$G$252,4,0)),"na",VLOOKUP(A556,'SP500'!$A$2:$G$252,4,0))</f>
        <v>na</v>
      </c>
      <c r="E556">
        <f>IF(ISERROR(VLOOKUP(A556,'ishare R3000 ETF'!$A$2:$G$1260,4,0)),"na",VLOOKUP(A556,'ishare R3000 ETF'!$A$2:$G$1260,4,0))</f>
        <v>180.220001</v>
      </c>
      <c r="F556">
        <f>IF(ISERROR(VLOOKUP(A556,'^IXIC'!A556:$E$1260,5,0)),"na",VLOOKUP(A556,'^IXIC'!A556:$E$1260,5,0))</f>
        <v>10154.629883</v>
      </c>
      <c r="G556">
        <f>IF(ISERROR(VLOOKUP(A556,'EURUSD=X'!$A$2:$E$1307,4,0)),"na",VLOOKUP(A556,'EURUSD=X'!$A$2:$E$1307,4,0))</f>
        <v>1.118919</v>
      </c>
      <c r="H556">
        <f>IF(ISERROR(VLOOKUP(A556,'ETH-USD'!$A$2:$E$1776,5,0)),"na",VLOOKUP(A556,'ETH-USD'!$A$2:$E$1776,5,0))</f>
        <v>231.11341899999999</v>
      </c>
      <c r="I556">
        <f>IF(ISERROR(VLOOKUP(A556,'Russell 2000'!$A$1:$E$1260,5,0)),"na",VLOOKUP(A556,'Russell 2000'!$A$1:$E$1260,5,0))</f>
        <v>1427.3100589999999</v>
      </c>
      <c r="J556">
        <f>IF(ISERROR(VLOOKUP(A556,'SOL-USD'!$A$2:$E$893,5,0)),"na",VLOOKUP(A556,'SOL-USD'!$A$2:$E$893,5,0))</f>
        <v>0.83264199999999999</v>
      </c>
      <c r="K556" t="str">
        <f>IF(ISERROR(VLOOKUP(A556,'AVAX-USD'!$A$2:$E$799,5,0)),"na",VLOOKUP(A556,'AVAX-USD'!$A$2:$E$799,5,0))</f>
        <v>na</v>
      </c>
      <c r="L556">
        <f>IF(ISERROR(VLOOKUP(A556,'ADA-USD'!$A$2:$E$1776,5,0)),"na",VLOOKUP(A556,'ADA-USD'!$A$2:$E$1776,5,0))</f>
        <v>9.5953999999999998E-2</v>
      </c>
      <c r="M556" t="str">
        <f>IF(ISERROR(VLOOKUP(A556,'DOT-USD'!$A$2:$E$761,5,0)),"na",VLOOKUP(A556,'DOT-USD'!$A$2:$E$761,5,0))</f>
        <v>na</v>
      </c>
      <c r="N556">
        <f>IF(ISERROR(VLOOKUP(A556,'DOGE-USD'!$A$2:$G$1776,5,0)),"na",VLOOKUP(A556,'DOGE-USD'!$A$2:$G$1776,5,0))</f>
        <v>2.3540000000000002E-3</v>
      </c>
      <c r="O556" t="str">
        <f>IF(ISERROR(VLOOKUP(A556,'SHIB-USD'!$A$2:$G$780,5,0)),"na",VLOOKUP(A556,'SHIB-USD'!$A$2:$G$780,5,0))</f>
        <v>na</v>
      </c>
    </row>
    <row r="557" spans="1:15" x14ac:dyDescent="0.35">
      <c r="A557" s="3">
        <v>44012</v>
      </c>
      <c r="B557">
        <f>VLOOKUP(A557,Yields!$A$2:$B$1680,2,0)</f>
        <v>0.13</v>
      </c>
      <c r="C557">
        <f>IF(ISERROR(VLOOKUP(A557,'BTC-USD'!$A$2:$E$1828,5,0)),"na",(VLOOKUP(A557,'BTC-USD'!$A$2:$E$1828,5,0)))</f>
        <v>9137.9931639999995</v>
      </c>
      <c r="D557" t="str">
        <f>IF(ISERROR(VLOOKUP(A557,'SP500'!$A$2:$G$252,4,0)),"na",VLOOKUP(A557,'SP500'!$A$2:$G$252,4,0))</f>
        <v>na</v>
      </c>
      <c r="E557">
        <f>IF(ISERROR(VLOOKUP(A557,'ishare R3000 ETF'!$A$2:$G$1260,4,0)),"na",VLOOKUP(A557,'ishare R3000 ETF'!$A$2:$G$1260,4,0))</f>
        <v>177.270004</v>
      </c>
      <c r="F557">
        <f>IF(ISERROR(VLOOKUP(A557,'^IXIC'!A557:$E$1260,5,0)),"na",VLOOKUP(A557,'^IXIC'!A557:$E$1260,5,0))</f>
        <v>10058.769531</v>
      </c>
      <c r="G557">
        <f>IF(ISERROR(VLOOKUP(A557,'EURUSD=X'!$A$2:$E$1307,4,0)),"na",VLOOKUP(A557,'EURUSD=X'!$A$2:$E$1307,4,0))</f>
        <v>1.119232</v>
      </c>
      <c r="H557">
        <f>IF(ISERROR(VLOOKUP(A557,'ETH-USD'!$A$2:$E$1776,5,0)),"na",VLOOKUP(A557,'ETH-USD'!$A$2:$E$1776,5,0))</f>
        <v>226.31500199999999</v>
      </c>
      <c r="I557">
        <f>IF(ISERROR(VLOOKUP(A557,'Russell 2000'!$A$1:$E$1260,5,0)),"na",VLOOKUP(A557,'Russell 2000'!$A$1:$E$1260,5,0))</f>
        <v>1441.369995</v>
      </c>
      <c r="J557">
        <f>IF(ISERROR(VLOOKUP(A557,'SOL-USD'!$A$2:$E$893,5,0)),"na",VLOOKUP(A557,'SOL-USD'!$A$2:$E$893,5,0))</f>
        <v>0.86009400000000003</v>
      </c>
      <c r="K557" t="str">
        <f>IF(ISERROR(VLOOKUP(A557,'AVAX-USD'!$A$2:$E$799,5,0)),"na",VLOOKUP(A557,'AVAX-USD'!$A$2:$E$799,5,0))</f>
        <v>na</v>
      </c>
      <c r="L557">
        <f>IF(ISERROR(VLOOKUP(A557,'ADA-USD'!$A$2:$E$1776,5,0)),"na",VLOOKUP(A557,'ADA-USD'!$A$2:$E$1776,5,0))</f>
        <v>8.3115999999999995E-2</v>
      </c>
      <c r="M557" t="str">
        <f>IF(ISERROR(VLOOKUP(A557,'DOT-USD'!$A$2:$E$761,5,0)),"na",VLOOKUP(A557,'DOT-USD'!$A$2:$E$761,5,0))</f>
        <v>na</v>
      </c>
      <c r="N557">
        <f>IF(ISERROR(VLOOKUP(A557,'DOGE-USD'!$A$2:$G$1776,5,0)),"na",VLOOKUP(A557,'DOGE-USD'!$A$2:$G$1776,5,0))</f>
        <v>2.32E-3</v>
      </c>
      <c r="O557" t="str">
        <f>IF(ISERROR(VLOOKUP(A557,'SHIB-USD'!$A$2:$G$780,5,0)),"na",VLOOKUP(A557,'SHIB-USD'!$A$2:$G$780,5,0))</f>
        <v>na</v>
      </c>
    </row>
    <row r="558" spans="1:15" x14ac:dyDescent="0.35">
      <c r="A558" s="3">
        <v>44011</v>
      </c>
      <c r="B558">
        <f>VLOOKUP(A558,Yields!$A$2:$B$1680,2,0)</f>
        <v>0.11</v>
      </c>
      <c r="C558">
        <f>IF(ISERROR(VLOOKUP(A558,'BTC-USD'!$A$2:$E$1828,5,0)),"na",(VLOOKUP(A558,'BTC-USD'!$A$2:$E$1828,5,0)))</f>
        <v>9190.8544920000004</v>
      </c>
      <c r="D558" t="str">
        <f>IF(ISERROR(VLOOKUP(A558,'SP500'!$A$2:$G$252,4,0)),"na",VLOOKUP(A558,'SP500'!$A$2:$G$252,4,0))</f>
        <v>na</v>
      </c>
      <c r="E558">
        <f>IF(ISERROR(VLOOKUP(A558,'ishare R3000 ETF'!$A$2:$G$1260,4,0)),"na",VLOOKUP(A558,'ishare R3000 ETF'!$A$2:$G$1260,4,0))</f>
        <v>174.199997</v>
      </c>
      <c r="F558">
        <f>IF(ISERROR(VLOOKUP(A558,'^IXIC'!A558:$E$1260,5,0)),"na",VLOOKUP(A558,'^IXIC'!A558:$E$1260,5,0))</f>
        <v>9874.1503909999992</v>
      </c>
      <c r="G558">
        <f>IF(ISERROR(VLOOKUP(A558,'EURUSD=X'!$A$2:$E$1307,4,0)),"na",VLOOKUP(A558,'EURUSD=X'!$A$2:$E$1307,4,0))</f>
        <v>1.1220570000000001</v>
      </c>
      <c r="H558">
        <f>IF(ISERROR(VLOOKUP(A558,'ETH-USD'!$A$2:$E$1776,5,0)),"na",VLOOKUP(A558,'ETH-USD'!$A$2:$E$1776,5,0))</f>
        <v>228.19487000000001</v>
      </c>
      <c r="I558">
        <f>IF(ISERROR(VLOOKUP(A558,'Russell 2000'!$A$1:$E$1260,5,0)),"na",VLOOKUP(A558,'Russell 2000'!$A$1:$E$1260,5,0))</f>
        <v>1421.209961</v>
      </c>
      <c r="J558">
        <f>IF(ISERROR(VLOOKUP(A558,'SOL-USD'!$A$2:$E$893,5,0)),"na",VLOOKUP(A558,'SOL-USD'!$A$2:$E$893,5,0))</f>
        <v>0.85245400000000005</v>
      </c>
      <c r="K558" t="str">
        <f>IF(ISERROR(VLOOKUP(A558,'AVAX-USD'!$A$2:$E$799,5,0)),"na",VLOOKUP(A558,'AVAX-USD'!$A$2:$E$799,5,0))</f>
        <v>na</v>
      </c>
      <c r="L558">
        <f>IF(ISERROR(VLOOKUP(A558,'ADA-USD'!$A$2:$E$1776,5,0)),"na",VLOOKUP(A558,'ADA-USD'!$A$2:$E$1776,5,0))</f>
        <v>8.387E-2</v>
      </c>
      <c r="M558" t="str">
        <f>IF(ISERROR(VLOOKUP(A558,'DOT-USD'!$A$2:$E$761,5,0)),"na",VLOOKUP(A558,'DOT-USD'!$A$2:$E$761,5,0))</f>
        <v>na</v>
      </c>
      <c r="N558">
        <f>IF(ISERROR(VLOOKUP(A558,'DOGE-USD'!$A$2:$G$1776,5,0)),"na",VLOOKUP(A558,'DOGE-USD'!$A$2:$G$1776,5,0))</f>
        <v>2.313E-3</v>
      </c>
      <c r="O558" t="str">
        <f>IF(ISERROR(VLOOKUP(A558,'SHIB-USD'!$A$2:$G$780,5,0)),"na",VLOOKUP(A558,'SHIB-USD'!$A$2:$G$780,5,0))</f>
        <v>na</v>
      </c>
    </row>
    <row r="559" spans="1:15" x14ac:dyDescent="0.35">
      <c r="A559" s="3">
        <v>44008</v>
      </c>
      <c r="B559">
        <f>VLOOKUP(A559,Yields!$A$2:$B$1680,2,0)</f>
        <v>0.12</v>
      </c>
      <c r="C559">
        <f>IF(ISERROR(VLOOKUP(A559,'BTC-USD'!$A$2:$E$1828,5,0)),"na",(VLOOKUP(A559,'BTC-USD'!$A$2:$E$1828,5,0)))</f>
        <v>9162.9179690000001</v>
      </c>
      <c r="D559" t="str">
        <f>IF(ISERROR(VLOOKUP(A559,'SP500'!$A$2:$G$252,4,0)),"na",VLOOKUP(A559,'SP500'!$A$2:$G$252,4,0))</f>
        <v>na</v>
      </c>
      <c r="E559">
        <f>IF(ISERROR(VLOOKUP(A559,'ishare R3000 ETF'!$A$2:$G$1260,4,0)),"na",VLOOKUP(A559,'ishare R3000 ETF'!$A$2:$G$1260,4,0))</f>
        <v>174.60000600000001</v>
      </c>
      <c r="F559">
        <f>IF(ISERROR(VLOOKUP(A559,'^IXIC'!A559:$E$1260,5,0)),"na",VLOOKUP(A559,'^IXIC'!A559:$E$1260,5,0))</f>
        <v>9757.2197269999997</v>
      </c>
      <c r="G559">
        <f>IF(ISERROR(VLOOKUP(A559,'EURUSD=X'!$A$2:$E$1307,4,0)),"na",VLOOKUP(A559,'EURUSD=X'!$A$2:$E$1307,4,0))</f>
        <v>1.119783</v>
      </c>
      <c r="H559">
        <f>IF(ISERROR(VLOOKUP(A559,'ETH-USD'!$A$2:$E$1776,5,0)),"na",VLOOKUP(A559,'ETH-USD'!$A$2:$E$1776,5,0))</f>
        <v>229.66804500000001</v>
      </c>
      <c r="I559">
        <f>IF(ISERROR(VLOOKUP(A559,'Russell 2000'!$A$1:$E$1260,5,0)),"na",VLOOKUP(A559,'Russell 2000'!$A$1:$E$1260,5,0))</f>
        <v>1378.780029</v>
      </c>
      <c r="J559">
        <f>IF(ISERROR(VLOOKUP(A559,'SOL-USD'!$A$2:$E$893,5,0)),"na",VLOOKUP(A559,'SOL-USD'!$A$2:$E$893,5,0))</f>
        <v>0.74114400000000002</v>
      </c>
      <c r="K559" t="str">
        <f>IF(ISERROR(VLOOKUP(A559,'AVAX-USD'!$A$2:$E$799,5,0)),"na",VLOOKUP(A559,'AVAX-USD'!$A$2:$E$799,5,0))</f>
        <v>na</v>
      </c>
      <c r="L559">
        <f>IF(ISERROR(VLOOKUP(A559,'ADA-USD'!$A$2:$E$1776,5,0)),"na",VLOOKUP(A559,'ADA-USD'!$A$2:$E$1776,5,0))</f>
        <v>8.0560999999999994E-2</v>
      </c>
      <c r="M559" t="str">
        <f>IF(ISERROR(VLOOKUP(A559,'DOT-USD'!$A$2:$E$761,5,0)),"na",VLOOKUP(A559,'DOT-USD'!$A$2:$E$761,5,0))</f>
        <v>na</v>
      </c>
      <c r="N559">
        <f>IF(ISERROR(VLOOKUP(A559,'DOGE-USD'!$A$2:$G$1776,5,0)),"na",VLOOKUP(A559,'DOGE-USD'!$A$2:$G$1776,5,0))</f>
        <v>2.359E-3</v>
      </c>
      <c r="O559" t="str">
        <f>IF(ISERROR(VLOOKUP(A559,'SHIB-USD'!$A$2:$G$780,5,0)),"na",VLOOKUP(A559,'SHIB-USD'!$A$2:$G$780,5,0))</f>
        <v>na</v>
      </c>
    </row>
    <row r="560" spans="1:15" x14ac:dyDescent="0.35">
      <c r="A560" s="3">
        <v>44007</v>
      </c>
      <c r="B560">
        <f>VLOOKUP(A560,Yields!$A$2:$B$1680,2,0)</f>
        <v>0.13</v>
      </c>
      <c r="C560">
        <f>IF(ISERROR(VLOOKUP(A560,'BTC-USD'!$A$2:$E$1828,5,0)),"na",(VLOOKUP(A560,'BTC-USD'!$A$2:$E$1828,5,0)))</f>
        <v>9264.8134769999997</v>
      </c>
      <c r="D560" t="str">
        <f>IF(ISERROR(VLOOKUP(A560,'SP500'!$A$2:$G$252,4,0)),"na",VLOOKUP(A560,'SP500'!$A$2:$G$252,4,0))</f>
        <v>na</v>
      </c>
      <c r="E560">
        <f>IF(ISERROR(VLOOKUP(A560,'ishare R3000 ETF'!$A$2:$G$1260,4,0)),"na",VLOOKUP(A560,'ishare R3000 ETF'!$A$2:$G$1260,4,0))</f>
        <v>175.38000500000001</v>
      </c>
      <c r="F560">
        <f>IF(ISERROR(VLOOKUP(A560,'^IXIC'!A560:$E$1260,5,0)),"na",VLOOKUP(A560,'^IXIC'!A560:$E$1260,5,0))</f>
        <v>10017</v>
      </c>
      <c r="G560">
        <f>IF(ISERROR(VLOOKUP(A560,'EURUSD=X'!$A$2:$E$1307,4,0)),"na",VLOOKUP(A560,'EURUSD=X'!$A$2:$E$1307,4,0))</f>
        <v>1.1191439999999999</v>
      </c>
      <c r="H560">
        <f>IF(ISERROR(VLOOKUP(A560,'ETH-USD'!$A$2:$E$1776,5,0)),"na",VLOOKUP(A560,'ETH-USD'!$A$2:$E$1776,5,0))</f>
        <v>232.944489</v>
      </c>
      <c r="I560">
        <f>IF(ISERROR(VLOOKUP(A560,'Russell 2000'!$A$1:$E$1260,5,0)),"na",VLOOKUP(A560,'Russell 2000'!$A$1:$E$1260,5,0))</f>
        <v>1413.3100589999999</v>
      </c>
      <c r="J560">
        <f>IF(ISERROR(VLOOKUP(A560,'SOL-USD'!$A$2:$E$893,5,0)),"na",VLOOKUP(A560,'SOL-USD'!$A$2:$E$893,5,0))</f>
        <v>0.71319399999999999</v>
      </c>
      <c r="K560" t="str">
        <f>IF(ISERROR(VLOOKUP(A560,'AVAX-USD'!$A$2:$E$799,5,0)),"na",VLOOKUP(A560,'AVAX-USD'!$A$2:$E$799,5,0))</f>
        <v>na</v>
      </c>
      <c r="L560">
        <f>IF(ISERROR(VLOOKUP(A560,'ADA-USD'!$A$2:$E$1776,5,0)),"na",VLOOKUP(A560,'ADA-USD'!$A$2:$E$1776,5,0))</f>
        <v>8.1691E-2</v>
      </c>
      <c r="M560" t="str">
        <f>IF(ISERROR(VLOOKUP(A560,'DOT-USD'!$A$2:$E$761,5,0)),"na",VLOOKUP(A560,'DOT-USD'!$A$2:$E$761,5,0))</f>
        <v>na</v>
      </c>
      <c r="N560">
        <f>IF(ISERROR(VLOOKUP(A560,'DOGE-USD'!$A$2:$G$1776,5,0)),"na",VLOOKUP(A560,'DOGE-USD'!$A$2:$G$1776,5,0))</f>
        <v>2.4169999999999999E-3</v>
      </c>
      <c r="O560" t="str">
        <f>IF(ISERROR(VLOOKUP(A560,'SHIB-USD'!$A$2:$G$780,5,0)),"na",VLOOKUP(A560,'SHIB-USD'!$A$2:$G$780,5,0))</f>
        <v>na</v>
      </c>
    </row>
    <row r="561" spans="1:15" x14ac:dyDescent="0.35">
      <c r="A561" s="3">
        <v>44006</v>
      </c>
      <c r="B561">
        <f>VLOOKUP(A561,Yields!$A$2:$B$1680,2,0)</f>
        <v>0.11</v>
      </c>
      <c r="C561">
        <f>IF(ISERROR(VLOOKUP(A561,'BTC-USD'!$A$2:$E$1828,5,0)),"na",(VLOOKUP(A561,'BTC-USD'!$A$2:$E$1828,5,0)))</f>
        <v>9313.6103519999997</v>
      </c>
      <c r="D561" t="str">
        <f>IF(ISERROR(VLOOKUP(A561,'SP500'!$A$2:$G$252,4,0)),"na",VLOOKUP(A561,'SP500'!$A$2:$G$252,4,0))</f>
        <v>na</v>
      </c>
      <c r="E561">
        <f>IF(ISERROR(VLOOKUP(A561,'ishare R3000 ETF'!$A$2:$G$1260,4,0)),"na",VLOOKUP(A561,'ishare R3000 ETF'!$A$2:$G$1260,4,0))</f>
        <v>175.86000100000001</v>
      </c>
      <c r="F561">
        <f>IF(ISERROR(VLOOKUP(A561,'^IXIC'!A561:$E$1260,5,0)),"na",VLOOKUP(A561,'^IXIC'!A561:$E$1260,5,0))</f>
        <v>9909.1699219999991</v>
      </c>
      <c r="G561">
        <f>IF(ISERROR(VLOOKUP(A561,'EURUSD=X'!$A$2:$E$1307,4,0)),"na",VLOOKUP(A561,'EURUSD=X'!$A$2:$E$1307,4,0))</f>
        <v>1.1259870000000001</v>
      </c>
      <c r="H561">
        <f>IF(ISERROR(VLOOKUP(A561,'ETH-USD'!$A$2:$E$1776,5,0)),"na",VLOOKUP(A561,'ETH-USD'!$A$2:$E$1776,5,0))</f>
        <v>235.77246099999999</v>
      </c>
      <c r="I561">
        <f>IF(ISERROR(VLOOKUP(A561,'Russell 2000'!$A$1:$E$1260,5,0)),"na",VLOOKUP(A561,'Russell 2000'!$A$1:$E$1260,5,0))</f>
        <v>1389.73999</v>
      </c>
      <c r="J561">
        <f>IF(ISERROR(VLOOKUP(A561,'SOL-USD'!$A$2:$E$893,5,0)),"na",VLOOKUP(A561,'SOL-USD'!$A$2:$E$893,5,0))</f>
        <v>0.73699400000000004</v>
      </c>
      <c r="K561" t="str">
        <f>IF(ISERROR(VLOOKUP(A561,'AVAX-USD'!$A$2:$E$799,5,0)),"na",VLOOKUP(A561,'AVAX-USD'!$A$2:$E$799,5,0))</f>
        <v>na</v>
      </c>
      <c r="L561">
        <f>IF(ISERROR(VLOOKUP(A561,'ADA-USD'!$A$2:$E$1776,5,0)),"na",VLOOKUP(A561,'ADA-USD'!$A$2:$E$1776,5,0))</f>
        <v>8.2583000000000004E-2</v>
      </c>
      <c r="M561" t="str">
        <f>IF(ISERROR(VLOOKUP(A561,'DOT-USD'!$A$2:$E$761,5,0)),"na",VLOOKUP(A561,'DOT-USD'!$A$2:$E$761,5,0))</f>
        <v>na</v>
      </c>
      <c r="N561">
        <f>IF(ISERROR(VLOOKUP(A561,'DOGE-USD'!$A$2:$G$1776,5,0)),"na",VLOOKUP(A561,'DOGE-USD'!$A$2:$G$1776,5,0))</f>
        <v>2.4299999999999999E-3</v>
      </c>
      <c r="O561" t="str">
        <f>IF(ISERROR(VLOOKUP(A561,'SHIB-USD'!$A$2:$G$780,5,0)),"na",VLOOKUP(A561,'SHIB-USD'!$A$2:$G$780,5,0))</f>
        <v>na</v>
      </c>
    </row>
    <row r="562" spans="1:15" x14ac:dyDescent="0.35">
      <c r="A562" s="3">
        <v>44005</v>
      </c>
      <c r="B562">
        <f>VLOOKUP(A562,Yields!$A$2:$B$1680,2,0)</f>
        <v>0.12</v>
      </c>
      <c r="C562">
        <f>IF(ISERROR(VLOOKUP(A562,'BTC-USD'!$A$2:$E$1828,5,0)),"na",(VLOOKUP(A562,'BTC-USD'!$A$2:$E$1828,5,0)))</f>
        <v>9629.6582030000009</v>
      </c>
      <c r="D562" t="str">
        <f>IF(ISERROR(VLOOKUP(A562,'SP500'!$A$2:$G$252,4,0)),"na",VLOOKUP(A562,'SP500'!$A$2:$G$252,4,0))</f>
        <v>na</v>
      </c>
      <c r="E562">
        <f>IF(ISERROR(VLOOKUP(A562,'ishare R3000 ETF'!$A$2:$G$1260,4,0)),"na",VLOOKUP(A562,'ishare R3000 ETF'!$A$2:$G$1260,4,0))</f>
        <v>181.699997</v>
      </c>
      <c r="F562">
        <f>IF(ISERROR(VLOOKUP(A562,'^IXIC'!A562:$E$1260,5,0)),"na",VLOOKUP(A562,'^IXIC'!A562:$E$1260,5,0))</f>
        <v>10131.370117</v>
      </c>
      <c r="G562">
        <f>IF(ISERROR(VLOOKUP(A562,'EURUSD=X'!$A$2:$E$1307,4,0)),"na",VLOOKUP(A562,'EURUSD=X'!$A$2:$E$1307,4,0))</f>
        <v>1.1234310000000001</v>
      </c>
      <c r="H562">
        <f>IF(ISERROR(VLOOKUP(A562,'ETH-USD'!$A$2:$E$1776,5,0)),"na",VLOOKUP(A562,'ETH-USD'!$A$2:$E$1776,5,0))</f>
        <v>244.14215100000001</v>
      </c>
      <c r="I562">
        <f>IF(ISERROR(VLOOKUP(A562,'Russell 2000'!$A$1:$E$1260,5,0)),"na",VLOOKUP(A562,'Russell 2000'!$A$1:$E$1260,5,0))</f>
        <v>1439.339966</v>
      </c>
      <c r="J562">
        <f>IF(ISERROR(VLOOKUP(A562,'SOL-USD'!$A$2:$E$893,5,0)),"na",VLOOKUP(A562,'SOL-USD'!$A$2:$E$893,5,0))</f>
        <v>0.70829699999999995</v>
      </c>
      <c r="K562" t="str">
        <f>IF(ISERROR(VLOOKUP(A562,'AVAX-USD'!$A$2:$E$799,5,0)),"na",VLOOKUP(A562,'AVAX-USD'!$A$2:$E$799,5,0))</f>
        <v>na</v>
      </c>
      <c r="L562">
        <f>IF(ISERROR(VLOOKUP(A562,'ADA-USD'!$A$2:$E$1776,5,0)),"na",VLOOKUP(A562,'ADA-USD'!$A$2:$E$1776,5,0))</f>
        <v>8.2949999999999996E-2</v>
      </c>
      <c r="M562" t="str">
        <f>IF(ISERROR(VLOOKUP(A562,'DOT-USD'!$A$2:$E$761,5,0)),"na",VLOOKUP(A562,'DOT-USD'!$A$2:$E$761,5,0))</f>
        <v>na</v>
      </c>
      <c r="N562">
        <f>IF(ISERROR(VLOOKUP(A562,'DOGE-USD'!$A$2:$G$1776,5,0)),"na",VLOOKUP(A562,'DOGE-USD'!$A$2:$G$1776,5,0))</f>
        <v>2.4840000000000001E-3</v>
      </c>
      <c r="O562" t="str">
        <f>IF(ISERROR(VLOOKUP(A562,'SHIB-USD'!$A$2:$G$780,5,0)),"na",VLOOKUP(A562,'SHIB-USD'!$A$2:$G$780,5,0))</f>
        <v>na</v>
      </c>
    </row>
    <row r="563" spans="1:15" x14ac:dyDescent="0.35">
      <c r="A563" s="3">
        <v>44004</v>
      </c>
      <c r="B563">
        <f>VLOOKUP(A563,Yields!$A$2:$B$1680,2,0)</f>
        <v>0.14000000000000001</v>
      </c>
      <c r="C563">
        <f>IF(ISERROR(VLOOKUP(A563,'BTC-USD'!$A$2:$E$1828,5,0)),"na",(VLOOKUP(A563,'BTC-USD'!$A$2:$E$1828,5,0)))</f>
        <v>9648.7177730000003</v>
      </c>
      <c r="D563" t="str">
        <f>IF(ISERROR(VLOOKUP(A563,'SP500'!$A$2:$G$252,4,0)),"na",VLOOKUP(A563,'SP500'!$A$2:$G$252,4,0))</f>
        <v>na</v>
      </c>
      <c r="E563">
        <f>IF(ISERROR(VLOOKUP(A563,'ishare R3000 ETF'!$A$2:$G$1260,4,0)),"na",VLOOKUP(A563,'ishare R3000 ETF'!$A$2:$G$1260,4,0))</f>
        <v>178.779999</v>
      </c>
      <c r="F563">
        <f>IF(ISERROR(VLOOKUP(A563,'^IXIC'!A563:$E$1260,5,0)),"na",VLOOKUP(A563,'^IXIC'!A563:$E$1260,5,0))</f>
        <v>10056.480469</v>
      </c>
      <c r="G563">
        <f>IF(ISERROR(VLOOKUP(A563,'EURUSD=X'!$A$2:$E$1307,4,0)),"na",VLOOKUP(A563,'EURUSD=X'!$A$2:$E$1307,4,0))</f>
        <v>1.117556</v>
      </c>
      <c r="H563">
        <f>IF(ISERROR(VLOOKUP(A563,'ETH-USD'!$A$2:$E$1776,5,0)),"na",VLOOKUP(A563,'ETH-USD'!$A$2:$E$1776,5,0))</f>
        <v>242.533188</v>
      </c>
      <c r="I563">
        <f>IF(ISERROR(VLOOKUP(A563,'Russell 2000'!$A$1:$E$1260,5,0)),"na",VLOOKUP(A563,'Russell 2000'!$A$1:$E$1260,5,0))</f>
        <v>1433.530029</v>
      </c>
      <c r="J563">
        <f>IF(ISERROR(VLOOKUP(A563,'SOL-USD'!$A$2:$E$893,5,0)),"na",VLOOKUP(A563,'SOL-USD'!$A$2:$E$893,5,0))</f>
        <v>0.72684800000000005</v>
      </c>
      <c r="K563" t="str">
        <f>IF(ISERROR(VLOOKUP(A563,'AVAX-USD'!$A$2:$E$799,5,0)),"na",VLOOKUP(A563,'AVAX-USD'!$A$2:$E$799,5,0))</f>
        <v>na</v>
      </c>
      <c r="L563">
        <f>IF(ISERROR(VLOOKUP(A563,'ADA-USD'!$A$2:$E$1776,5,0)),"na",VLOOKUP(A563,'ADA-USD'!$A$2:$E$1776,5,0))</f>
        <v>8.3610000000000004E-2</v>
      </c>
      <c r="M563" t="str">
        <f>IF(ISERROR(VLOOKUP(A563,'DOT-USD'!$A$2:$E$761,5,0)),"na",VLOOKUP(A563,'DOT-USD'!$A$2:$E$761,5,0))</f>
        <v>na</v>
      </c>
      <c r="N563">
        <f>IF(ISERROR(VLOOKUP(A563,'DOGE-USD'!$A$2:$G$1776,5,0)),"na",VLOOKUP(A563,'DOGE-USD'!$A$2:$G$1776,5,0))</f>
        <v>2.4740000000000001E-3</v>
      </c>
      <c r="O563" t="str">
        <f>IF(ISERROR(VLOOKUP(A563,'SHIB-USD'!$A$2:$G$780,5,0)),"na",VLOOKUP(A563,'SHIB-USD'!$A$2:$G$780,5,0))</f>
        <v>na</v>
      </c>
    </row>
    <row r="564" spans="1:15" x14ac:dyDescent="0.35">
      <c r="A564" s="3">
        <v>44001</v>
      </c>
      <c r="B564">
        <f>VLOOKUP(A564,Yields!$A$2:$B$1680,2,0)</f>
        <v>0.13</v>
      </c>
      <c r="C564">
        <f>IF(ISERROR(VLOOKUP(A564,'BTC-USD'!$A$2:$E$1828,5,0)),"na",(VLOOKUP(A564,'BTC-USD'!$A$2:$E$1828,5,0)))</f>
        <v>9288.0185550000006</v>
      </c>
      <c r="D564" t="str">
        <f>IF(ISERROR(VLOOKUP(A564,'SP500'!$A$2:$G$252,4,0)),"na",VLOOKUP(A564,'SP500'!$A$2:$G$252,4,0))</f>
        <v>na</v>
      </c>
      <c r="E564">
        <f>IF(ISERROR(VLOOKUP(A564,'ishare R3000 ETF'!$A$2:$G$1260,4,0)),"na",VLOOKUP(A564,'ishare R3000 ETF'!$A$2:$G$1260,4,0))</f>
        <v>179.11000100000001</v>
      </c>
      <c r="F564">
        <f>IF(ISERROR(VLOOKUP(A564,'^IXIC'!A564:$E$1260,5,0)),"na",VLOOKUP(A564,'^IXIC'!A564:$E$1260,5,0))</f>
        <v>9946.1201170000004</v>
      </c>
      <c r="G564">
        <f>IF(ISERROR(VLOOKUP(A564,'EURUSD=X'!$A$2:$E$1307,4,0)),"na",VLOOKUP(A564,'EURUSD=X'!$A$2:$E$1307,4,0))</f>
        <v>1.1173930000000001</v>
      </c>
      <c r="H564">
        <f>IF(ISERROR(VLOOKUP(A564,'ETH-USD'!$A$2:$E$1776,5,0)),"na",VLOOKUP(A564,'ETH-USD'!$A$2:$E$1776,5,0))</f>
        <v>227.13829000000001</v>
      </c>
      <c r="I564">
        <f>IF(ISERROR(VLOOKUP(A564,'Russell 2000'!$A$1:$E$1260,5,0)),"na",VLOOKUP(A564,'Russell 2000'!$A$1:$E$1260,5,0))</f>
        <v>1418.630005</v>
      </c>
      <c r="J564">
        <f>IF(ISERROR(VLOOKUP(A564,'SOL-USD'!$A$2:$E$893,5,0)),"na",VLOOKUP(A564,'SOL-USD'!$A$2:$E$893,5,0))</f>
        <v>0.68433200000000005</v>
      </c>
      <c r="K564" t="str">
        <f>IF(ISERROR(VLOOKUP(A564,'AVAX-USD'!$A$2:$E$799,5,0)),"na",VLOOKUP(A564,'AVAX-USD'!$A$2:$E$799,5,0))</f>
        <v>na</v>
      </c>
      <c r="L564">
        <f>IF(ISERROR(VLOOKUP(A564,'ADA-USD'!$A$2:$E$1776,5,0)),"na",VLOOKUP(A564,'ADA-USD'!$A$2:$E$1776,5,0))</f>
        <v>7.9602999999999993E-2</v>
      </c>
      <c r="M564" t="str">
        <f>IF(ISERROR(VLOOKUP(A564,'DOT-USD'!$A$2:$E$761,5,0)),"na",VLOOKUP(A564,'DOT-USD'!$A$2:$E$761,5,0))</f>
        <v>na</v>
      </c>
      <c r="N564">
        <f>IF(ISERROR(VLOOKUP(A564,'DOGE-USD'!$A$2:$G$1776,5,0)),"na",VLOOKUP(A564,'DOGE-USD'!$A$2:$G$1776,5,0))</f>
        <v>2.4350000000000001E-3</v>
      </c>
      <c r="O564" t="str">
        <f>IF(ISERROR(VLOOKUP(A564,'SHIB-USD'!$A$2:$G$780,5,0)),"na",VLOOKUP(A564,'SHIB-USD'!$A$2:$G$780,5,0))</f>
        <v>na</v>
      </c>
    </row>
    <row r="565" spans="1:15" x14ac:dyDescent="0.35">
      <c r="A565" s="3">
        <v>44000</v>
      </c>
      <c r="B565">
        <f>VLOOKUP(A565,Yields!$A$2:$B$1680,2,0)</f>
        <v>0.13</v>
      </c>
      <c r="C565">
        <f>IF(ISERROR(VLOOKUP(A565,'BTC-USD'!$A$2:$E$1828,5,0)),"na",(VLOOKUP(A565,'BTC-USD'!$A$2:$E$1828,5,0)))</f>
        <v>9411.8408199999994</v>
      </c>
      <c r="D565" t="str">
        <f>IF(ISERROR(VLOOKUP(A565,'SP500'!$A$2:$G$252,4,0)),"na",VLOOKUP(A565,'SP500'!$A$2:$G$252,4,0))</f>
        <v>na</v>
      </c>
      <c r="E565">
        <f>IF(ISERROR(VLOOKUP(A565,'ishare R3000 ETF'!$A$2:$G$1260,4,0)),"na",VLOOKUP(A565,'ishare R3000 ETF'!$A$2:$G$1260,4,0))</f>
        <v>179.66999799999999</v>
      </c>
      <c r="F565">
        <f>IF(ISERROR(VLOOKUP(A565,'^IXIC'!A565:$E$1260,5,0)),"na",VLOOKUP(A565,'^IXIC'!A565:$E$1260,5,0))</f>
        <v>9943.0498050000006</v>
      </c>
      <c r="G565">
        <f>IF(ISERROR(VLOOKUP(A565,'EURUSD=X'!$A$2:$E$1307,4,0)),"na",VLOOKUP(A565,'EURUSD=X'!$A$2:$E$1307,4,0))</f>
        <v>1.1204609999999999</v>
      </c>
      <c r="H565">
        <f>IF(ISERROR(VLOOKUP(A565,'ETH-USD'!$A$2:$E$1776,5,0)),"na",VLOOKUP(A565,'ETH-USD'!$A$2:$E$1776,5,0))</f>
        <v>232.10116600000001</v>
      </c>
      <c r="I565">
        <f>IF(ISERROR(VLOOKUP(A565,'Russell 2000'!$A$1:$E$1260,5,0)),"na",VLOOKUP(A565,'Russell 2000'!$A$1:$E$1260,5,0))</f>
        <v>1427.329956</v>
      </c>
      <c r="J565">
        <f>IF(ISERROR(VLOOKUP(A565,'SOL-USD'!$A$2:$E$893,5,0)),"na",VLOOKUP(A565,'SOL-USD'!$A$2:$E$893,5,0))</f>
        <v>0.62095599999999995</v>
      </c>
      <c r="K565" t="str">
        <f>IF(ISERROR(VLOOKUP(A565,'AVAX-USD'!$A$2:$E$799,5,0)),"na",VLOOKUP(A565,'AVAX-USD'!$A$2:$E$799,5,0))</f>
        <v>na</v>
      </c>
      <c r="L565">
        <f>IF(ISERROR(VLOOKUP(A565,'ADA-USD'!$A$2:$E$1776,5,0)),"na",VLOOKUP(A565,'ADA-USD'!$A$2:$E$1776,5,0))</f>
        <v>8.2173999999999997E-2</v>
      </c>
      <c r="M565" t="str">
        <f>IF(ISERROR(VLOOKUP(A565,'DOT-USD'!$A$2:$E$761,5,0)),"na",VLOOKUP(A565,'DOT-USD'!$A$2:$E$761,5,0))</f>
        <v>na</v>
      </c>
      <c r="N565">
        <f>IF(ISERROR(VLOOKUP(A565,'DOGE-USD'!$A$2:$G$1776,5,0)),"na",VLOOKUP(A565,'DOGE-USD'!$A$2:$G$1776,5,0))</f>
        <v>2.4719999999999998E-3</v>
      </c>
      <c r="O565" t="str">
        <f>IF(ISERROR(VLOOKUP(A565,'SHIB-USD'!$A$2:$G$780,5,0)),"na",VLOOKUP(A565,'SHIB-USD'!$A$2:$G$780,5,0))</f>
        <v>na</v>
      </c>
    </row>
    <row r="566" spans="1:15" x14ac:dyDescent="0.35">
      <c r="A566" s="3">
        <v>43999</v>
      </c>
      <c r="B566">
        <f>VLOOKUP(A566,Yields!$A$2:$B$1680,2,0)</f>
        <v>0.13</v>
      </c>
      <c r="C566">
        <f>IF(ISERROR(VLOOKUP(A566,'BTC-USD'!$A$2:$E$1828,5,0)),"na",(VLOOKUP(A566,'BTC-USD'!$A$2:$E$1828,5,0)))</f>
        <v>9480.2548829999996</v>
      </c>
      <c r="D566" t="str">
        <f>IF(ISERROR(VLOOKUP(A566,'SP500'!$A$2:$G$252,4,0)),"na",VLOOKUP(A566,'SP500'!$A$2:$G$252,4,0))</f>
        <v>na</v>
      </c>
      <c r="E566">
        <f>IF(ISERROR(VLOOKUP(A566,'ishare R3000 ETF'!$A$2:$G$1260,4,0)),"na",VLOOKUP(A566,'ishare R3000 ETF'!$A$2:$G$1260,4,0))</f>
        <v>180.36000100000001</v>
      </c>
      <c r="F566">
        <f>IF(ISERROR(VLOOKUP(A566,'^IXIC'!A566:$E$1260,5,0)),"na",VLOOKUP(A566,'^IXIC'!A566:$E$1260,5,0))</f>
        <v>9910.5302730000003</v>
      </c>
      <c r="G566">
        <f>IF(ISERROR(VLOOKUP(A566,'EURUSD=X'!$A$2:$E$1307,4,0)),"na",VLOOKUP(A566,'EURUSD=X'!$A$2:$E$1307,4,0))</f>
        <v>1.1210260000000001</v>
      </c>
      <c r="H566">
        <f>IF(ISERROR(VLOOKUP(A566,'ETH-USD'!$A$2:$E$1776,5,0)),"na",VLOOKUP(A566,'ETH-USD'!$A$2:$E$1776,5,0))</f>
        <v>233.02827500000001</v>
      </c>
      <c r="I566">
        <f>IF(ISERROR(VLOOKUP(A566,'Russell 2000'!$A$1:$E$1260,5,0)),"na",VLOOKUP(A566,'Russell 2000'!$A$1:$E$1260,5,0))</f>
        <v>1426.530029</v>
      </c>
      <c r="J566">
        <f>IF(ISERROR(VLOOKUP(A566,'SOL-USD'!$A$2:$E$893,5,0)),"na",VLOOKUP(A566,'SOL-USD'!$A$2:$E$893,5,0))</f>
        <v>0.58156200000000002</v>
      </c>
      <c r="K566" t="str">
        <f>IF(ISERROR(VLOOKUP(A566,'AVAX-USD'!$A$2:$E$799,5,0)),"na",VLOOKUP(A566,'AVAX-USD'!$A$2:$E$799,5,0))</f>
        <v>na</v>
      </c>
      <c r="L566">
        <f>IF(ISERROR(VLOOKUP(A566,'ADA-USD'!$A$2:$E$1776,5,0)),"na",VLOOKUP(A566,'ADA-USD'!$A$2:$E$1776,5,0))</f>
        <v>8.3445000000000005E-2</v>
      </c>
      <c r="M566" t="str">
        <f>IF(ISERROR(VLOOKUP(A566,'DOT-USD'!$A$2:$E$761,5,0)),"na",VLOOKUP(A566,'DOT-USD'!$A$2:$E$761,5,0))</f>
        <v>na</v>
      </c>
      <c r="N566">
        <f>IF(ISERROR(VLOOKUP(A566,'DOGE-USD'!$A$2:$G$1776,5,0)),"na",VLOOKUP(A566,'DOGE-USD'!$A$2:$G$1776,5,0))</f>
        <v>2.4849999999999998E-3</v>
      </c>
      <c r="O566" t="str">
        <f>IF(ISERROR(VLOOKUP(A566,'SHIB-USD'!$A$2:$G$780,5,0)),"na",VLOOKUP(A566,'SHIB-USD'!$A$2:$G$780,5,0))</f>
        <v>na</v>
      </c>
    </row>
    <row r="567" spans="1:15" x14ac:dyDescent="0.35">
      <c r="A567" s="3">
        <v>43998</v>
      </c>
      <c r="B567">
        <f>VLOOKUP(A567,Yields!$A$2:$B$1680,2,0)</f>
        <v>0.14000000000000001</v>
      </c>
      <c r="C567">
        <f>IF(ISERROR(VLOOKUP(A567,'BTC-USD'!$A$2:$E$1828,5,0)),"na",(VLOOKUP(A567,'BTC-USD'!$A$2:$E$1828,5,0)))</f>
        <v>9538.0244139999995</v>
      </c>
      <c r="D567" t="str">
        <f>IF(ISERROR(VLOOKUP(A567,'SP500'!$A$2:$G$252,4,0)),"na",VLOOKUP(A567,'SP500'!$A$2:$G$252,4,0))</f>
        <v>na</v>
      </c>
      <c r="E567">
        <f>IF(ISERROR(VLOOKUP(A567,'ishare R3000 ETF'!$A$2:$G$1260,4,0)),"na",VLOOKUP(A567,'ishare R3000 ETF'!$A$2:$G$1260,4,0))</f>
        <v>178.85000600000001</v>
      </c>
      <c r="F567">
        <f>IF(ISERROR(VLOOKUP(A567,'^IXIC'!A567:$E$1260,5,0)),"na",VLOOKUP(A567,'^IXIC'!A567:$E$1260,5,0))</f>
        <v>9895.8701170000004</v>
      </c>
      <c r="G567">
        <f>IF(ISERROR(VLOOKUP(A567,'EURUSD=X'!$A$2:$E$1307,4,0)),"na",VLOOKUP(A567,'EURUSD=X'!$A$2:$E$1307,4,0))</f>
        <v>1.1231660000000001</v>
      </c>
      <c r="H567">
        <f>IF(ISERROR(VLOOKUP(A567,'ETH-USD'!$A$2:$E$1776,5,0)),"na",VLOOKUP(A567,'ETH-USD'!$A$2:$E$1776,5,0))</f>
        <v>234.416168</v>
      </c>
      <c r="I567">
        <f>IF(ISERROR(VLOOKUP(A567,'Russell 2000'!$A$1:$E$1260,5,0)),"na",VLOOKUP(A567,'Russell 2000'!$A$1:$E$1260,5,0))</f>
        <v>1452.26001</v>
      </c>
      <c r="J567">
        <f>IF(ISERROR(VLOOKUP(A567,'SOL-USD'!$A$2:$E$893,5,0)),"na",VLOOKUP(A567,'SOL-USD'!$A$2:$E$893,5,0))</f>
        <v>0.58557599999999999</v>
      </c>
      <c r="K567" t="str">
        <f>IF(ISERROR(VLOOKUP(A567,'AVAX-USD'!$A$2:$E$799,5,0)),"na",VLOOKUP(A567,'AVAX-USD'!$A$2:$E$799,5,0))</f>
        <v>na</v>
      </c>
      <c r="L567">
        <f>IF(ISERROR(VLOOKUP(A567,'ADA-USD'!$A$2:$E$1776,5,0)),"na",VLOOKUP(A567,'ADA-USD'!$A$2:$E$1776,5,0))</f>
        <v>7.9073000000000004E-2</v>
      </c>
      <c r="M567" t="str">
        <f>IF(ISERROR(VLOOKUP(A567,'DOT-USD'!$A$2:$E$761,5,0)),"na",VLOOKUP(A567,'DOT-USD'!$A$2:$E$761,5,0))</f>
        <v>na</v>
      </c>
      <c r="N567">
        <f>IF(ISERROR(VLOOKUP(A567,'DOGE-USD'!$A$2:$G$1776,5,0)),"na",VLOOKUP(A567,'DOGE-USD'!$A$2:$G$1776,5,0))</f>
        <v>2.4870000000000001E-3</v>
      </c>
      <c r="O567" t="str">
        <f>IF(ISERROR(VLOOKUP(A567,'SHIB-USD'!$A$2:$G$780,5,0)),"na",VLOOKUP(A567,'SHIB-USD'!$A$2:$G$780,5,0))</f>
        <v>na</v>
      </c>
    </row>
    <row r="568" spans="1:15" x14ac:dyDescent="0.35">
      <c r="A568" s="3">
        <v>43997</v>
      </c>
      <c r="B568">
        <f>VLOOKUP(A568,Yields!$A$2:$B$1680,2,0)</f>
        <v>0.15</v>
      </c>
      <c r="C568">
        <f>IF(ISERROR(VLOOKUP(A568,'BTC-USD'!$A$2:$E$1828,5,0)),"na",(VLOOKUP(A568,'BTC-USD'!$A$2:$E$1828,5,0)))</f>
        <v>9450.7021480000003</v>
      </c>
      <c r="D568" t="str">
        <f>IF(ISERROR(VLOOKUP(A568,'SP500'!$A$2:$G$252,4,0)),"na",VLOOKUP(A568,'SP500'!$A$2:$G$252,4,0))</f>
        <v>na</v>
      </c>
      <c r="E568">
        <f>IF(ISERROR(VLOOKUP(A568,'ishare R3000 ETF'!$A$2:$G$1260,4,0)),"na",VLOOKUP(A568,'ishare R3000 ETF'!$A$2:$G$1260,4,0))</f>
        <v>171.88999899999999</v>
      </c>
      <c r="F568">
        <f>IF(ISERROR(VLOOKUP(A568,'^IXIC'!A568:$E$1260,5,0)),"na",VLOOKUP(A568,'^IXIC'!A568:$E$1260,5,0))</f>
        <v>9726.0195309999999</v>
      </c>
      <c r="G568">
        <f>IF(ISERROR(VLOOKUP(A568,'EURUSD=X'!$A$2:$E$1307,4,0)),"na",VLOOKUP(A568,'EURUSD=X'!$A$2:$E$1307,4,0))</f>
        <v>1.122876</v>
      </c>
      <c r="H568">
        <f>IF(ISERROR(VLOOKUP(A568,'ETH-USD'!$A$2:$E$1776,5,0)),"na",VLOOKUP(A568,'ETH-USD'!$A$2:$E$1776,5,0))</f>
        <v>229.928909</v>
      </c>
      <c r="I568">
        <f>IF(ISERROR(VLOOKUP(A568,'Russell 2000'!$A$1:$E$1260,5,0)),"na",VLOOKUP(A568,'Russell 2000'!$A$1:$E$1260,5,0))</f>
        <v>1419.6099850000001</v>
      </c>
      <c r="J568">
        <f>IF(ISERROR(VLOOKUP(A568,'SOL-USD'!$A$2:$E$893,5,0)),"na",VLOOKUP(A568,'SOL-USD'!$A$2:$E$893,5,0))</f>
        <v>0.57063900000000001</v>
      </c>
      <c r="K568" t="str">
        <f>IF(ISERROR(VLOOKUP(A568,'AVAX-USD'!$A$2:$E$799,5,0)),"na",VLOOKUP(A568,'AVAX-USD'!$A$2:$E$799,5,0))</f>
        <v>na</v>
      </c>
      <c r="L568">
        <f>IF(ISERROR(VLOOKUP(A568,'ADA-USD'!$A$2:$E$1776,5,0)),"na",VLOOKUP(A568,'ADA-USD'!$A$2:$E$1776,5,0))</f>
        <v>7.8386999999999998E-2</v>
      </c>
      <c r="M568" t="str">
        <f>IF(ISERROR(VLOOKUP(A568,'DOT-USD'!$A$2:$E$761,5,0)),"na",VLOOKUP(A568,'DOT-USD'!$A$2:$E$761,5,0))</f>
        <v>na</v>
      </c>
      <c r="N568">
        <f>IF(ISERROR(VLOOKUP(A568,'DOGE-USD'!$A$2:$G$1776,5,0)),"na",VLOOKUP(A568,'DOGE-USD'!$A$2:$G$1776,5,0))</f>
        <v>2.4789999999999999E-3</v>
      </c>
      <c r="O568" t="str">
        <f>IF(ISERROR(VLOOKUP(A568,'SHIB-USD'!$A$2:$G$780,5,0)),"na",VLOOKUP(A568,'SHIB-USD'!$A$2:$G$780,5,0))</f>
        <v>na</v>
      </c>
    </row>
    <row r="569" spans="1:15" x14ac:dyDescent="0.35">
      <c r="A569" s="3">
        <v>43994</v>
      </c>
      <c r="B569">
        <f>VLOOKUP(A569,Yields!$A$2:$B$1680,2,0)</f>
        <v>0.14000000000000001</v>
      </c>
      <c r="C569">
        <f>IF(ISERROR(VLOOKUP(A569,'BTC-USD'!$A$2:$E$1828,5,0)),"na",(VLOOKUP(A569,'BTC-USD'!$A$2:$E$1828,5,0)))</f>
        <v>9480.84375</v>
      </c>
      <c r="D569" t="str">
        <f>IF(ISERROR(VLOOKUP(A569,'SP500'!$A$2:$G$252,4,0)),"na",VLOOKUP(A569,'SP500'!$A$2:$G$252,4,0))</f>
        <v>na</v>
      </c>
      <c r="E569">
        <f>IF(ISERROR(VLOOKUP(A569,'ishare R3000 ETF'!$A$2:$G$1260,4,0)),"na",VLOOKUP(A569,'ishare R3000 ETF'!$A$2:$G$1260,4,0))</f>
        <v>173.58000200000001</v>
      </c>
      <c r="F569">
        <f>IF(ISERROR(VLOOKUP(A569,'^IXIC'!A569:$E$1260,5,0)),"na",VLOOKUP(A569,'^IXIC'!A569:$E$1260,5,0))</f>
        <v>9588.8095699999994</v>
      </c>
      <c r="G569">
        <f>IF(ISERROR(VLOOKUP(A569,'EURUSD=X'!$A$2:$E$1307,4,0)),"na",VLOOKUP(A569,'EURUSD=X'!$A$2:$E$1307,4,0))</f>
        <v>1.1234690000000001</v>
      </c>
      <c r="H569">
        <f>IF(ISERROR(VLOOKUP(A569,'ETH-USD'!$A$2:$E$1776,5,0)),"na",VLOOKUP(A569,'ETH-USD'!$A$2:$E$1776,5,0))</f>
        <v>237.49321</v>
      </c>
      <c r="I569">
        <f>IF(ISERROR(VLOOKUP(A569,'Russell 2000'!$A$1:$E$1260,5,0)),"na",VLOOKUP(A569,'Russell 2000'!$A$1:$E$1260,5,0))</f>
        <v>1387.6800539999999</v>
      </c>
      <c r="J569">
        <f>IF(ISERROR(VLOOKUP(A569,'SOL-USD'!$A$2:$E$893,5,0)),"na",VLOOKUP(A569,'SOL-USD'!$A$2:$E$893,5,0))</f>
        <v>0.59386899999999998</v>
      </c>
      <c r="K569" t="str">
        <f>IF(ISERROR(VLOOKUP(A569,'AVAX-USD'!$A$2:$E$799,5,0)),"na",VLOOKUP(A569,'AVAX-USD'!$A$2:$E$799,5,0))</f>
        <v>na</v>
      </c>
      <c r="L569">
        <f>IF(ISERROR(VLOOKUP(A569,'ADA-USD'!$A$2:$E$1776,5,0)),"na",VLOOKUP(A569,'ADA-USD'!$A$2:$E$1776,5,0))</f>
        <v>7.9554E-2</v>
      </c>
      <c r="M569" t="str">
        <f>IF(ISERROR(VLOOKUP(A569,'DOT-USD'!$A$2:$E$761,5,0)),"na",VLOOKUP(A569,'DOT-USD'!$A$2:$E$761,5,0))</f>
        <v>na</v>
      </c>
      <c r="N569">
        <f>IF(ISERROR(VLOOKUP(A569,'DOGE-USD'!$A$2:$G$1776,5,0)),"na",VLOOKUP(A569,'DOGE-USD'!$A$2:$G$1776,5,0))</f>
        <v>2.5200000000000001E-3</v>
      </c>
      <c r="O569" t="str">
        <f>IF(ISERROR(VLOOKUP(A569,'SHIB-USD'!$A$2:$G$780,5,0)),"na",VLOOKUP(A569,'SHIB-USD'!$A$2:$G$780,5,0))</f>
        <v>na</v>
      </c>
    </row>
    <row r="570" spans="1:15" x14ac:dyDescent="0.35">
      <c r="A570" s="3">
        <v>43993</v>
      </c>
      <c r="B570">
        <f>VLOOKUP(A570,Yields!$A$2:$B$1680,2,0)</f>
        <v>0.14000000000000001</v>
      </c>
      <c r="C570">
        <f>IF(ISERROR(VLOOKUP(A570,'BTC-USD'!$A$2:$E$1828,5,0)),"na",(VLOOKUP(A570,'BTC-USD'!$A$2:$E$1828,5,0)))</f>
        <v>9321.78125</v>
      </c>
      <c r="D570" t="str">
        <f>IF(ISERROR(VLOOKUP(A570,'SP500'!$A$2:$G$252,4,0)),"na",VLOOKUP(A570,'SP500'!$A$2:$G$252,4,0))</f>
        <v>na</v>
      </c>
      <c r="E570">
        <f>IF(ISERROR(VLOOKUP(A570,'ishare R3000 ETF'!$A$2:$G$1260,4,0)),"na",VLOOKUP(A570,'ishare R3000 ETF'!$A$2:$G$1260,4,0))</f>
        <v>174.449997</v>
      </c>
      <c r="F570">
        <f>IF(ISERROR(VLOOKUP(A570,'^IXIC'!A570:$E$1260,5,0)),"na",VLOOKUP(A570,'^IXIC'!A570:$E$1260,5,0))</f>
        <v>9492.7304690000001</v>
      </c>
      <c r="G570">
        <f>IF(ISERROR(VLOOKUP(A570,'EURUSD=X'!$A$2:$E$1307,4,0)),"na",VLOOKUP(A570,'EURUSD=X'!$A$2:$E$1307,4,0))</f>
        <v>1.1326050000000001</v>
      </c>
      <c r="H570">
        <f>IF(ISERROR(VLOOKUP(A570,'ETH-USD'!$A$2:$E$1776,5,0)),"na",VLOOKUP(A570,'ETH-USD'!$A$2:$E$1776,5,0))</f>
        <v>231.70266699999999</v>
      </c>
      <c r="I570">
        <f>IF(ISERROR(VLOOKUP(A570,'Russell 2000'!$A$1:$E$1260,5,0)),"na",VLOOKUP(A570,'Russell 2000'!$A$1:$E$1260,5,0))</f>
        <v>1356.219971</v>
      </c>
      <c r="J570">
        <f>IF(ISERROR(VLOOKUP(A570,'SOL-USD'!$A$2:$E$893,5,0)),"na",VLOOKUP(A570,'SOL-USD'!$A$2:$E$893,5,0))</f>
        <v>0.57374199999999997</v>
      </c>
      <c r="K570" t="str">
        <f>IF(ISERROR(VLOOKUP(A570,'AVAX-USD'!$A$2:$E$799,5,0)),"na",VLOOKUP(A570,'AVAX-USD'!$A$2:$E$799,5,0))</f>
        <v>na</v>
      </c>
      <c r="L570">
        <f>IF(ISERROR(VLOOKUP(A570,'ADA-USD'!$A$2:$E$1776,5,0)),"na",VLOOKUP(A570,'ADA-USD'!$A$2:$E$1776,5,0))</f>
        <v>7.5359999999999996E-2</v>
      </c>
      <c r="M570" t="str">
        <f>IF(ISERROR(VLOOKUP(A570,'DOT-USD'!$A$2:$E$761,5,0)),"na",VLOOKUP(A570,'DOT-USD'!$A$2:$E$761,5,0))</f>
        <v>na</v>
      </c>
      <c r="N570">
        <f>IF(ISERROR(VLOOKUP(A570,'DOGE-USD'!$A$2:$G$1776,5,0)),"na",VLOOKUP(A570,'DOGE-USD'!$A$2:$G$1776,5,0))</f>
        <v>2.4520000000000002E-3</v>
      </c>
      <c r="O570" t="str">
        <f>IF(ISERROR(VLOOKUP(A570,'SHIB-USD'!$A$2:$G$780,5,0)),"na",VLOOKUP(A570,'SHIB-USD'!$A$2:$G$780,5,0))</f>
        <v>na</v>
      </c>
    </row>
    <row r="571" spans="1:15" x14ac:dyDescent="0.35">
      <c r="A571" s="3">
        <v>43992</v>
      </c>
      <c r="B571">
        <f>VLOOKUP(A571,Yields!$A$2:$B$1680,2,0)</f>
        <v>0.13</v>
      </c>
      <c r="C571">
        <f>IF(ISERROR(VLOOKUP(A571,'BTC-USD'!$A$2:$E$1828,5,0)),"na",(VLOOKUP(A571,'BTC-USD'!$A$2:$E$1828,5,0)))</f>
        <v>9870.0947269999997</v>
      </c>
      <c r="D571" t="str">
        <f>IF(ISERROR(VLOOKUP(A571,'SP500'!$A$2:$G$252,4,0)),"na",VLOOKUP(A571,'SP500'!$A$2:$G$252,4,0))</f>
        <v>na</v>
      </c>
      <c r="E571">
        <f>IF(ISERROR(VLOOKUP(A571,'ishare R3000 ETF'!$A$2:$G$1260,4,0)),"na",VLOOKUP(A571,'ishare R3000 ETF'!$A$2:$G$1260,4,0))</f>
        <v>185.14999399999999</v>
      </c>
      <c r="F571">
        <f>IF(ISERROR(VLOOKUP(A571,'^IXIC'!A571:$E$1260,5,0)),"na",VLOOKUP(A571,'^IXIC'!A571:$E$1260,5,0))</f>
        <v>10020.349609000001</v>
      </c>
      <c r="G571">
        <f>IF(ISERROR(VLOOKUP(A571,'EURUSD=X'!$A$2:$E$1307,4,0)),"na",VLOOKUP(A571,'EURUSD=X'!$A$2:$E$1307,4,0))</f>
        <v>1.1334139999999999</v>
      </c>
      <c r="H571">
        <f>IF(ISERROR(VLOOKUP(A571,'ETH-USD'!$A$2:$E$1776,5,0)),"na",VLOOKUP(A571,'ETH-USD'!$A$2:$E$1776,5,0))</f>
        <v>247.44494599999999</v>
      </c>
      <c r="I571">
        <f>IF(ISERROR(VLOOKUP(A571,'Russell 2000'!$A$1:$E$1260,5,0)),"na",VLOOKUP(A571,'Russell 2000'!$A$1:$E$1260,5,0))</f>
        <v>1467.3900149999999</v>
      </c>
      <c r="J571">
        <f>IF(ISERROR(VLOOKUP(A571,'SOL-USD'!$A$2:$E$893,5,0)),"na",VLOOKUP(A571,'SOL-USD'!$A$2:$E$893,5,0))</f>
        <v>0.64486699999999997</v>
      </c>
      <c r="K571" t="str">
        <f>IF(ISERROR(VLOOKUP(A571,'AVAX-USD'!$A$2:$E$799,5,0)),"na",VLOOKUP(A571,'AVAX-USD'!$A$2:$E$799,5,0))</f>
        <v>na</v>
      </c>
      <c r="L571">
        <f>IF(ISERROR(VLOOKUP(A571,'ADA-USD'!$A$2:$E$1776,5,0)),"na",VLOOKUP(A571,'ADA-USD'!$A$2:$E$1776,5,0))</f>
        <v>8.3530999999999994E-2</v>
      </c>
      <c r="M571" t="str">
        <f>IF(ISERROR(VLOOKUP(A571,'DOT-USD'!$A$2:$E$761,5,0)),"na",VLOOKUP(A571,'DOT-USD'!$A$2:$E$761,5,0))</f>
        <v>na</v>
      </c>
      <c r="N571">
        <f>IF(ISERROR(VLOOKUP(A571,'DOGE-USD'!$A$2:$G$1776,5,0)),"na",VLOOKUP(A571,'DOGE-USD'!$A$2:$G$1776,5,0))</f>
        <v>2.5839999999999999E-3</v>
      </c>
      <c r="O571" t="str">
        <f>IF(ISERROR(VLOOKUP(A571,'SHIB-USD'!$A$2:$G$780,5,0)),"na",VLOOKUP(A571,'SHIB-USD'!$A$2:$G$780,5,0))</f>
        <v>na</v>
      </c>
    </row>
    <row r="572" spans="1:15" x14ac:dyDescent="0.35">
      <c r="A572" s="3">
        <v>43991</v>
      </c>
      <c r="B572">
        <f>VLOOKUP(A572,Yields!$A$2:$B$1680,2,0)</f>
        <v>0.14000000000000001</v>
      </c>
      <c r="C572">
        <f>IF(ISERROR(VLOOKUP(A572,'BTC-USD'!$A$2:$E$1828,5,0)),"na",(VLOOKUP(A572,'BTC-USD'!$A$2:$E$1828,5,0)))</f>
        <v>9795.7001949999994</v>
      </c>
      <c r="D572" t="str">
        <f>IF(ISERROR(VLOOKUP(A572,'SP500'!$A$2:$G$252,4,0)),"na",VLOOKUP(A572,'SP500'!$A$2:$G$252,4,0))</f>
        <v>na</v>
      </c>
      <c r="E572">
        <f>IF(ISERROR(VLOOKUP(A572,'ishare R3000 ETF'!$A$2:$G$1260,4,0)),"na",VLOOKUP(A572,'ishare R3000 ETF'!$A$2:$G$1260,4,0))</f>
        <v>186.11000100000001</v>
      </c>
      <c r="F572">
        <f>IF(ISERROR(VLOOKUP(A572,'^IXIC'!A572:$E$1260,5,0)),"na",VLOOKUP(A572,'^IXIC'!A572:$E$1260,5,0))</f>
        <v>9953.75</v>
      </c>
      <c r="G572">
        <f>IF(ISERROR(VLOOKUP(A572,'EURUSD=X'!$A$2:$E$1307,4,0)),"na",VLOOKUP(A572,'EURUSD=X'!$A$2:$E$1307,4,0))</f>
        <v>1.124366</v>
      </c>
      <c r="H572">
        <f>IF(ISERROR(VLOOKUP(A572,'ETH-USD'!$A$2:$E$1776,5,0)),"na",VLOOKUP(A572,'ETH-USD'!$A$2:$E$1776,5,0))</f>
        <v>244.91145299999999</v>
      </c>
      <c r="I572">
        <f>IF(ISERROR(VLOOKUP(A572,'Russell 2000'!$A$1:$E$1260,5,0)),"na",VLOOKUP(A572,'Russell 2000'!$A$1:$E$1260,5,0))</f>
        <v>1507.0500489999999</v>
      </c>
      <c r="J572">
        <f>IF(ISERROR(VLOOKUP(A572,'SOL-USD'!$A$2:$E$893,5,0)),"na",VLOOKUP(A572,'SOL-USD'!$A$2:$E$893,5,0))</f>
        <v>0.65800199999999998</v>
      </c>
      <c r="K572" t="str">
        <f>IF(ISERROR(VLOOKUP(A572,'AVAX-USD'!$A$2:$E$799,5,0)),"na",VLOOKUP(A572,'AVAX-USD'!$A$2:$E$799,5,0))</f>
        <v>na</v>
      </c>
      <c r="L572">
        <f>IF(ISERROR(VLOOKUP(A572,'ADA-USD'!$A$2:$E$1776,5,0)),"na",VLOOKUP(A572,'ADA-USD'!$A$2:$E$1776,5,0))</f>
        <v>8.3406999999999995E-2</v>
      </c>
      <c r="M572" t="str">
        <f>IF(ISERROR(VLOOKUP(A572,'DOT-USD'!$A$2:$E$761,5,0)),"na",VLOOKUP(A572,'DOT-USD'!$A$2:$E$761,5,0))</f>
        <v>na</v>
      </c>
      <c r="N572">
        <f>IF(ISERROR(VLOOKUP(A572,'DOGE-USD'!$A$2:$G$1776,5,0)),"na",VLOOKUP(A572,'DOGE-USD'!$A$2:$G$1776,5,0))</f>
        <v>2.5690000000000001E-3</v>
      </c>
      <c r="O572" t="str">
        <f>IF(ISERROR(VLOOKUP(A572,'SHIB-USD'!$A$2:$G$780,5,0)),"na",VLOOKUP(A572,'SHIB-USD'!$A$2:$G$780,5,0))</f>
        <v>na</v>
      </c>
    </row>
    <row r="573" spans="1:15" x14ac:dyDescent="0.35">
      <c r="A573" s="3">
        <v>43990</v>
      </c>
      <c r="B573">
        <f>VLOOKUP(A573,Yields!$A$2:$B$1680,2,0)</f>
        <v>0.15</v>
      </c>
      <c r="C573">
        <f>IF(ISERROR(VLOOKUP(A573,'BTC-USD'!$A$2:$E$1828,5,0)),"na",(VLOOKUP(A573,'BTC-USD'!$A$2:$E$1828,5,0)))</f>
        <v>9771.4892579999996</v>
      </c>
      <c r="D573" t="str">
        <f>IF(ISERROR(VLOOKUP(A573,'SP500'!$A$2:$G$252,4,0)),"na",VLOOKUP(A573,'SP500'!$A$2:$G$252,4,0))</f>
        <v>na</v>
      </c>
      <c r="E573">
        <f>IF(ISERROR(VLOOKUP(A573,'ishare R3000 ETF'!$A$2:$G$1260,4,0)),"na",VLOOKUP(A573,'ishare R3000 ETF'!$A$2:$G$1260,4,0))</f>
        <v>186.63000500000001</v>
      </c>
      <c r="F573">
        <f>IF(ISERROR(VLOOKUP(A573,'^IXIC'!A573:$E$1260,5,0)),"na",VLOOKUP(A573,'^IXIC'!A573:$E$1260,5,0))</f>
        <v>9924.75</v>
      </c>
      <c r="G573">
        <f>IF(ISERROR(VLOOKUP(A573,'EURUSD=X'!$A$2:$E$1307,4,0)),"na",VLOOKUP(A573,'EURUSD=X'!$A$2:$E$1307,4,0))</f>
        <v>1.126951</v>
      </c>
      <c r="H573">
        <f>IF(ISERROR(VLOOKUP(A573,'ETH-USD'!$A$2:$E$1776,5,0)),"na",VLOOKUP(A573,'ETH-USD'!$A$2:$E$1776,5,0))</f>
        <v>246.30990600000001</v>
      </c>
      <c r="I573">
        <f>IF(ISERROR(VLOOKUP(A573,'Russell 2000'!$A$1:$E$1260,5,0)),"na",VLOOKUP(A573,'Russell 2000'!$A$1:$E$1260,5,0))</f>
        <v>1536.8900149999999</v>
      </c>
      <c r="J573">
        <f>IF(ISERROR(VLOOKUP(A573,'SOL-USD'!$A$2:$E$893,5,0)),"na",VLOOKUP(A573,'SOL-USD'!$A$2:$E$893,5,0))</f>
        <v>0.66831300000000005</v>
      </c>
      <c r="K573" t="str">
        <f>IF(ISERROR(VLOOKUP(A573,'AVAX-USD'!$A$2:$E$799,5,0)),"na",VLOOKUP(A573,'AVAX-USD'!$A$2:$E$799,5,0))</f>
        <v>na</v>
      </c>
      <c r="L573">
        <f>IF(ISERROR(VLOOKUP(A573,'ADA-USD'!$A$2:$E$1776,5,0)),"na",VLOOKUP(A573,'ADA-USD'!$A$2:$E$1776,5,0))</f>
        <v>8.6430000000000007E-2</v>
      </c>
      <c r="M573" t="str">
        <f>IF(ISERROR(VLOOKUP(A573,'DOT-USD'!$A$2:$E$761,5,0)),"na",VLOOKUP(A573,'DOT-USD'!$A$2:$E$761,5,0))</f>
        <v>na</v>
      </c>
      <c r="N573">
        <f>IF(ISERROR(VLOOKUP(A573,'DOGE-USD'!$A$2:$G$1776,5,0)),"na",VLOOKUP(A573,'DOGE-USD'!$A$2:$G$1776,5,0))</f>
        <v>2.5839999999999999E-3</v>
      </c>
      <c r="O573" t="str">
        <f>IF(ISERROR(VLOOKUP(A573,'SHIB-USD'!$A$2:$G$780,5,0)),"na",VLOOKUP(A573,'SHIB-USD'!$A$2:$G$780,5,0))</f>
        <v>na</v>
      </c>
    </row>
    <row r="574" spans="1:15" x14ac:dyDescent="0.35">
      <c r="A574" s="3">
        <v>43987</v>
      </c>
      <c r="B574">
        <f>VLOOKUP(A574,Yields!$A$2:$B$1680,2,0)</f>
        <v>0.13</v>
      </c>
      <c r="C574">
        <f>IF(ISERROR(VLOOKUP(A574,'BTC-USD'!$A$2:$E$1828,5,0)),"na",(VLOOKUP(A574,'BTC-USD'!$A$2:$E$1828,5,0)))</f>
        <v>9665.5332030000009</v>
      </c>
      <c r="D574" t="str">
        <f>IF(ISERROR(VLOOKUP(A574,'SP500'!$A$2:$G$252,4,0)),"na",VLOOKUP(A574,'SP500'!$A$2:$G$252,4,0))</f>
        <v>na</v>
      </c>
      <c r="E574">
        <f>IF(ISERROR(VLOOKUP(A574,'ishare R3000 ETF'!$A$2:$G$1260,4,0)),"na",VLOOKUP(A574,'ishare R3000 ETF'!$A$2:$G$1260,4,0))</f>
        <v>185.070007</v>
      </c>
      <c r="F574">
        <f>IF(ISERROR(VLOOKUP(A574,'^IXIC'!A574:$E$1260,5,0)),"na",VLOOKUP(A574,'^IXIC'!A574:$E$1260,5,0))</f>
        <v>9814.0800780000009</v>
      </c>
      <c r="G574">
        <f>IF(ISERROR(VLOOKUP(A574,'EURUSD=X'!$A$2:$E$1307,4,0)),"na",VLOOKUP(A574,'EURUSD=X'!$A$2:$E$1307,4,0))</f>
        <v>1.128566</v>
      </c>
      <c r="H574">
        <f>IF(ISERROR(VLOOKUP(A574,'ETH-USD'!$A$2:$E$1776,5,0)),"na",VLOOKUP(A574,'ETH-USD'!$A$2:$E$1776,5,0))</f>
        <v>241.22198499999999</v>
      </c>
      <c r="I574">
        <f>IF(ISERROR(VLOOKUP(A574,'Russell 2000'!$A$1:$E$1260,5,0)),"na",VLOOKUP(A574,'Russell 2000'!$A$1:$E$1260,5,0))</f>
        <v>1507.150024</v>
      </c>
      <c r="J574">
        <f>IF(ISERROR(VLOOKUP(A574,'SOL-USD'!$A$2:$E$893,5,0)),"na",VLOOKUP(A574,'SOL-USD'!$A$2:$E$893,5,0))</f>
        <v>0.66115500000000005</v>
      </c>
      <c r="K574" t="str">
        <f>IF(ISERROR(VLOOKUP(A574,'AVAX-USD'!$A$2:$E$799,5,0)),"na",VLOOKUP(A574,'AVAX-USD'!$A$2:$E$799,5,0))</f>
        <v>na</v>
      </c>
      <c r="L574">
        <f>IF(ISERROR(VLOOKUP(A574,'ADA-USD'!$A$2:$E$1776,5,0)),"na",VLOOKUP(A574,'ADA-USD'!$A$2:$E$1776,5,0))</f>
        <v>8.5442000000000004E-2</v>
      </c>
      <c r="M574" t="str">
        <f>IF(ISERROR(VLOOKUP(A574,'DOT-USD'!$A$2:$E$761,5,0)),"na",VLOOKUP(A574,'DOT-USD'!$A$2:$E$761,5,0))</f>
        <v>na</v>
      </c>
      <c r="N574">
        <f>IF(ISERROR(VLOOKUP(A574,'DOGE-USD'!$A$2:$G$1776,5,0)),"na",VLOOKUP(A574,'DOGE-USD'!$A$2:$G$1776,5,0))</f>
        <v>2.5959999999999998E-3</v>
      </c>
      <c r="O574" t="str">
        <f>IF(ISERROR(VLOOKUP(A574,'SHIB-USD'!$A$2:$G$780,5,0)),"na",VLOOKUP(A574,'SHIB-USD'!$A$2:$G$780,5,0))</f>
        <v>na</v>
      </c>
    </row>
    <row r="575" spans="1:15" x14ac:dyDescent="0.35">
      <c r="A575" s="3">
        <v>43986</v>
      </c>
      <c r="B575">
        <f>VLOOKUP(A575,Yields!$A$2:$B$1680,2,0)</f>
        <v>0.13</v>
      </c>
      <c r="C575">
        <f>IF(ISERROR(VLOOKUP(A575,'BTC-USD'!$A$2:$E$1828,5,0)),"na",(VLOOKUP(A575,'BTC-USD'!$A$2:$E$1828,5,0)))</f>
        <v>9800.6367190000001</v>
      </c>
      <c r="D575" t="str">
        <f>IF(ISERROR(VLOOKUP(A575,'SP500'!$A$2:$G$252,4,0)),"na",VLOOKUP(A575,'SP500'!$A$2:$G$252,4,0))</f>
        <v>na</v>
      </c>
      <c r="E575">
        <f>IF(ISERROR(VLOOKUP(A575,'ishare R3000 ETF'!$A$2:$G$1260,4,0)),"na",VLOOKUP(A575,'ishare R3000 ETF'!$A$2:$G$1260,4,0))</f>
        <v>180.08000200000001</v>
      </c>
      <c r="F575">
        <f>IF(ISERROR(VLOOKUP(A575,'^IXIC'!A575:$E$1260,5,0)),"na",VLOOKUP(A575,'^IXIC'!A575:$E$1260,5,0))</f>
        <v>9615.8095699999994</v>
      </c>
      <c r="G575">
        <f>IF(ISERROR(VLOOKUP(A575,'EURUSD=X'!$A$2:$E$1307,4,0)),"na",VLOOKUP(A575,'EURUSD=X'!$A$2:$E$1307,4,0))</f>
        <v>1.1195949999999999</v>
      </c>
      <c r="H575">
        <f>IF(ISERROR(VLOOKUP(A575,'ETH-USD'!$A$2:$E$1776,5,0)),"na",VLOOKUP(A575,'ETH-USD'!$A$2:$E$1776,5,0))</f>
        <v>244.42639199999999</v>
      </c>
      <c r="I575">
        <f>IF(ISERROR(VLOOKUP(A575,'Russell 2000'!$A$1:$E$1260,5,0)),"na",VLOOKUP(A575,'Russell 2000'!$A$1:$E$1260,5,0))</f>
        <v>1452.0600589999999</v>
      </c>
      <c r="J575">
        <f>IF(ISERROR(VLOOKUP(A575,'SOL-USD'!$A$2:$E$893,5,0)),"na",VLOOKUP(A575,'SOL-USD'!$A$2:$E$893,5,0))</f>
        <v>0.58729900000000002</v>
      </c>
      <c r="K575" t="str">
        <f>IF(ISERROR(VLOOKUP(A575,'AVAX-USD'!$A$2:$E$799,5,0)),"na",VLOOKUP(A575,'AVAX-USD'!$A$2:$E$799,5,0))</f>
        <v>na</v>
      </c>
      <c r="L575">
        <f>IF(ISERROR(VLOOKUP(A575,'ADA-USD'!$A$2:$E$1776,5,0)),"na",VLOOKUP(A575,'ADA-USD'!$A$2:$E$1776,5,0))</f>
        <v>8.8999999999999996E-2</v>
      </c>
      <c r="M575" t="str">
        <f>IF(ISERROR(VLOOKUP(A575,'DOT-USD'!$A$2:$E$761,5,0)),"na",VLOOKUP(A575,'DOT-USD'!$A$2:$E$761,5,0))</f>
        <v>na</v>
      </c>
      <c r="N575">
        <f>IF(ISERROR(VLOOKUP(A575,'DOGE-USD'!$A$2:$G$1776,5,0)),"na",VLOOKUP(A575,'DOGE-USD'!$A$2:$G$1776,5,0))</f>
        <v>2.6310000000000001E-3</v>
      </c>
      <c r="O575" t="str">
        <f>IF(ISERROR(VLOOKUP(A575,'SHIB-USD'!$A$2:$G$780,5,0)),"na",VLOOKUP(A575,'SHIB-USD'!$A$2:$G$780,5,0))</f>
        <v>na</v>
      </c>
    </row>
    <row r="576" spans="1:15" x14ac:dyDescent="0.35">
      <c r="A576" s="3">
        <v>43985</v>
      </c>
      <c r="B576">
        <f>VLOOKUP(A576,Yields!$A$2:$B$1680,2,0)</f>
        <v>0.12</v>
      </c>
      <c r="C576">
        <f>IF(ISERROR(VLOOKUP(A576,'BTC-USD'!$A$2:$E$1828,5,0)),"na",(VLOOKUP(A576,'BTC-USD'!$A$2:$E$1828,5,0)))</f>
        <v>9656.7177730000003</v>
      </c>
      <c r="D576" t="str">
        <f>IF(ISERROR(VLOOKUP(A576,'SP500'!$A$2:$G$252,4,0)),"na",VLOOKUP(A576,'SP500'!$A$2:$G$252,4,0))</f>
        <v>na</v>
      </c>
      <c r="E576">
        <f>IF(ISERROR(VLOOKUP(A576,'ishare R3000 ETF'!$A$2:$G$1260,4,0)),"na",VLOOKUP(A576,'ishare R3000 ETF'!$A$2:$G$1260,4,0))</f>
        <v>180.300003</v>
      </c>
      <c r="F576">
        <f>IF(ISERROR(VLOOKUP(A576,'^IXIC'!A576:$E$1260,5,0)),"na",VLOOKUP(A576,'^IXIC'!A576:$E$1260,5,0))</f>
        <v>9682.9101559999999</v>
      </c>
      <c r="G576">
        <f>IF(ISERROR(VLOOKUP(A576,'EURUSD=X'!$A$2:$E$1307,4,0)),"na",VLOOKUP(A576,'EURUSD=X'!$A$2:$E$1307,4,0))</f>
        <v>1.1181049999999999</v>
      </c>
      <c r="H576">
        <f>IF(ISERROR(VLOOKUP(A576,'ETH-USD'!$A$2:$E$1776,5,0)),"na",VLOOKUP(A576,'ETH-USD'!$A$2:$E$1776,5,0))</f>
        <v>244.17932099999999</v>
      </c>
      <c r="I576">
        <f>IF(ISERROR(VLOOKUP(A576,'Russell 2000'!$A$1:$E$1260,5,0)),"na",VLOOKUP(A576,'Russell 2000'!$A$1:$E$1260,5,0))</f>
        <v>1452.089966</v>
      </c>
      <c r="J576">
        <f>IF(ISERROR(VLOOKUP(A576,'SOL-USD'!$A$2:$E$893,5,0)),"na",VLOOKUP(A576,'SOL-USD'!$A$2:$E$893,5,0))</f>
        <v>0.58662099999999995</v>
      </c>
      <c r="K576" t="str">
        <f>IF(ISERROR(VLOOKUP(A576,'AVAX-USD'!$A$2:$E$799,5,0)),"na",VLOOKUP(A576,'AVAX-USD'!$A$2:$E$799,5,0))</f>
        <v>na</v>
      </c>
      <c r="L576">
        <f>IF(ISERROR(VLOOKUP(A576,'ADA-USD'!$A$2:$E$1776,5,0)),"na",VLOOKUP(A576,'ADA-USD'!$A$2:$E$1776,5,0))</f>
        <v>8.5439000000000001E-2</v>
      </c>
      <c r="M576" t="str">
        <f>IF(ISERROR(VLOOKUP(A576,'DOT-USD'!$A$2:$E$761,5,0)),"na",VLOOKUP(A576,'DOT-USD'!$A$2:$E$761,5,0))</f>
        <v>na</v>
      </c>
      <c r="N576">
        <f>IF(ISERROR(VLOOKUP(A576,'DOGE-USD'!$A$2:$G$1776,5,0)),"na",VLOOKUP(A576,'DOGE-USD'!$A$2:$G$1776,5,0))</f>
        <v>2.5829999999999998E-3</v>
      </c>
      <c r="O576" t="str">
        <f>IF(ISERROR(VLOOKUP(A576,'SHIB-USD'!$A$2:$G$780,5,0)),"na",VLOOKUP(A576,'SHIB-USD'!$A$2:$G$780,5,0))</f>
        <v>na</v>
      </c>
    </row>
    <row r="577" spans="1:15" x14ac:dyDescent="0.35">
      <c r="A577" s="3">
        <v>43984</v>
      </c>
      <c r="B577">
        <f>VLOOKUP(A577,Yields!$A$2:$B$1680,2,0)</f>
        <v>0.12</v>
      </c>
      <c r="C577">
        <f>IF(ISERROR(VLOOKUP(A577,'BTC-USD'!$A$2:$E$1828,5,0)),"na",(VLOOKUP(A577,'BTC-USD'!$A$2:$E$1828,5,0)))</f>
        <v>9529.8037110000005</v>
      </c>
      <c r="D577" t="str">
        <f>IF(ISERROR(VLOOKUP(A577,'SP500'!$A$2:$G$252,4,0)),"na",VLOOKUP(A577,'SP500'!$A$2:$G$252,4,0))</f>
        <v>na</v>
      </c>
      <c r="E577">
        <f>IF(ISERROR(VLOOKUP(A577,'ishare R3000 ETF'!$A$2:$G$1260,4,0)),"na",VLOOKUP(A577,'ishare R3000 ETF'!$A$2:$G$1260,4,0))</f>
        <v>177.53999300000001</v>
      </c>
      <c r="F577">
        <f>IF(ISERROR(VLOOKUP(A577,'^IXIC'!A577:$E$1260,5,0)),"na",VLOOKUP(A577,'^IXIC'!A577:$E$1260,5,0))</f>
        <v>9608.3798829999996</v>
      </c>
      <c r="G577">
        <f>IF(ISERROR(VLOOKUP(A577,'EURUSD=X'!$A$2:$E$1307,4,0)),"na",VLOOKUP(A577,'EURUSD=X'!$A$2:$E$1307,4,0))</f>
        <v>1.1115679999999999</v>
      </c>
      <c r="H577">
        <f>IF(ISERROR(VLOOKUP(A577,'ETH-USD'!$A$2:$E$1776,5,0)),"na",VLOOKUP(A577,'ETH-USD'!$A$2:$E$1776,5,0))</f>
        <v>237.219055</v>
      </c>
      <c r="I577">
        <f>IF(ISERROR(VLOOKUP(A577,'Russell 2000'!$A$1:$E$1260,5,0)),"na",VLOOKUP(A577,'Russell 2000'!$A$1:$E$1260,5,0))</f>
        <v>1418.209961</v>
      </c>
      <c r="J577">
        <f>IF(ISERROR(VLOOKUP(A577,'SOL-USD'!$A$2:$E$893,5,0)),"na",VLOOKUP(A577,'SOL-USD'!$A$2:$E$893,5,0))</f>
        <v>0.56466899999999998</v>
      </c>
      <c r="K577" t="str">
        <f>IF(ISERROR(VLOOKUP(A577,'AVAX-USD'!$A$2:$E$799,5,0)),"na",VLOOKUP(A577,'AVAX-USD'!$A$2:$E$799,5,0))</f>
        <v>na</v>
      </c>
      <c r="L577">
        <f>IF(ISERROR(VLOOKUP(A577,'ADA-USD'!$A$2:$E$1776,5,0)),"na",VLOOKUP(A577,'ADA-USD'!$A$2:$E$1776,5,0))</f>
        <v>7.8455999999999998E-2</v>
      </c>
      <c r="M577" t="str">
        <f>IF(ISERROR(VLOOKUP(A577,'DOT-USD'!$A$2:$E$761,5,0)),"na",VLOOKUP(A577,'DOT-USD'!$A$2:$E$761,5,0))</f>
        <v>na</v>
      </c>
      <c r="N577">
        <f>IF(ISERROR(VLOOKUP(A577,'DOGE-USD'!$A$2:$G$1776,5,0)),"na",VLOOKUP(A577,'DOGE-USD'!$A$2:$G$1776,5,0))</f>
        <v>2.5609999999999999E-3</v>
      </c>
      <c r="O577" t="str">
        <f>IF(ISERROR(VLOOKUP(A577,'SHIB-USD'!$A$2:$G$780,5,0)),"na",VLOOKUP(A577,'SHIB-USD'!$A$2:$G$780,5,0))</f>
        <v>na</v>
      </c>
    </row>
    <row r="578" spans="1:15" x14ac:dyDescent="0.35">
      <c r="A578" s="3">
        <v>43983</v>
      </c>
      <c r="B578">
        <f>VLOOKUP(A578,Yields!$A$2:$B$1680,2,0)</f>
        <v>0.12</v>
      </c>
      <c r="C578">
        <f>IF(ISERROR(VLOOKUP(A578,'BTC-USD'!$A$2:$E$1828,5,0)),"na",(VLOOKUP(A578,'BTC-USD'!$A$2:$E$1828,5,0)))</f>
        <v>10167.268555000001</v>
      </c>
      <c r="D578" t="str">
        <f>IF(ISERROR(VLOOKUP(A578,'SP500'!$A$2:$G$252,4,0)),"na",VLOOKUP(A578,'SP500'!$A$2:$G$252,4,0))</f>
        <v>na</v>
      </c>
      <c r="E578">
        <f>IF(ISERROR(VLOOKUP(A578,'ishare R3000 ETF'!$A$2:$G$1260,4,0)),"na",VLOOKUP(A578,'ishare R3000 ETF'!$A$2:$G$1260,4,0))</f>
        <v>176.25</v>
      </c>
      <c r="F578">
        <f>IF(ISERROR(VLOOKUP(A578,'^IXIC'!A578:$E$1260,5,0)),"na",VLOOKUP(A578,'^IXIC'!A578:$E$1260,5,0))</f>
        <v>9552.0498050000006</v>
      </c>
      <c r="G578">
        <f>IF(ISERROR(VLOOKUP(A578,'EURUSD=X'!$A$2:$E$1307,4,0)),"na",VLOOKUP(A578,'EURUSD=X'!$A$2:$E$1307,4,0))</f>
        <v>1.1101490000000001</v>
      </c>
      <c r="H578">
        <f>IF(ISERROR(VLOOKUP(A578,'ETH-USD'!$A$2:$E$1776,5,0)),"na",VLOOKUP(A578,'ETH-USD'!$A$2:$E$1776,5,0))</f>
        <v>246.99176</v>
      </c>
      <c r="I578">
        <f>IF(ISERROR(VLOOKUP(A578,'Russell 2000'!$A$1:$E$1260,5,0)),"na",VLOOKUP(A578,'Russell 2000'!$A$1:$E$1260,5,0))</f>
        <v>1405.369995</v>
      </c>
      <c r="J578">
        <f>IF(ISERROR(VLOOKUP(A578,'SOL-USD'!$A$2:$E$893,5,0)),"na",VLOOKUP(A578,'SOL-USD'!$A$2:$E$893,5,0))</f>
        <v>0.57749499999999998</v>
      </c>
      <c r="K578" t="str">
        <f>IF(ISERROR(VLOOKUP(A578,'AVAX-USD'!$A$2:$E$799,5,0)),"na",VLOOKUP(A578,'AVAX-USD'!$A$2:$E$799,5,0))</f>
        <v>na</v>
      </c>
      <c r="L578">
        <f>IF(ISERROR(VLOOKUP(A578,'ADA-USD'!$A$2:$E$1776,5,0)),"na",VLOOKUP(A578,'ADA-USD'!$A$2:$E$1776,5,0))</f>
        <v>8.1168000000000004E-2</v>
      </c>
      <c r="M578" t="str">
        <f>IF(ISERROR(VLOOKUP(A578,'DOT-USD'!$A$2:$E$761,5,0)),"na",VLOOKUP(A578,'DOT-USD'!$A$2:$E$761,5,0))</f>
        <v>na</v>
      </c>
      <c r="N578">
        <f>IF(ISERROR(VLOOKUP(A578,'DOGE-USD'!$A$2:$G$1776,5,0)),"na",VLOOKUP(A578,'DOGE-USD'!$A$2:$G$1776,5,0))</f>
        <v>2.647E-3</v>
      </c>
      <c r="O578" t="str">
        <f>IF(ISERROR(VLOOKUP(A578,'SHIB-USD'!$A$2:$G$780,5,0)),"na",VLOOKUP(A578,'SHIB-USD'!$A$2:$G$780,5,0))</f>
        <v>na</v>
      </c>
    </row>
    <row r="579" spans="1:15" x14ac:dyDescent="0.35">
      <c r="A579" s="3">
        <v>43980</v>
      </c>
      <c r="B579">
        <f>VLOOKUP(A579,Yields!$A$2:$B$1680,2,0)</f>
        <v>0.13</v>
      </c>
      <c r="C579">
        <f>IF(ISERROR(VLOOKUP(A579,'BTC-USD'!$A$2:$E$1828,5,0)),"na",(VLOOKUP(A579,'BTC-USD'!$A$2:$E$1828,5,0)))</f>
        <v>9439.1240230000003</v>
      </c>
      <c r="D579" t="str">
        <f>IF(ISERROR(VLOOKUP(A579,'SP500'!$A$2:$G$252,4,0)),"na",VLOOKUP(A579,'SP500'!$A$2:$G$252,4,0))</f>
        <v>na</v>
      </c>
      <c r="E579">
        <f>IF(ISERROR(VLOOKUP(A579,'ishare R3000 ETF'!$A$2:$G$1260,4,0)),"na",VLOOKUP(A579,'ishare R3000 ETF'!$A$2:$G$1260,4,0))</f>
        <v>174.08999600000001</v>
      </c>
      <c r="F579">
        <f>IF(ISERROR(VLOOKUP(A579,'^IXIC'!A579:$E$1260,5,0)),"na",VLOOKUP(A579,'^IXIC'!A579:$E$1260,5,0))</f>
        <v>9489.8701170000004</v>
      </c>
      <c r="G579">
        <f>IF(ISERROR(VLOOKUP(A579,'EURUSD=X'!$A$2:$E$1307,4,0)),"na",VLOOKUP(A579,'EURUSD=X'!$A$2:$E$1307,4,0))</f>
        <v>1.10704</v>
      </c>
      <c r="H579">
        <f>IF(ISERROR(VLOOKUP(A579,'ETH-USD'!$A$2:$E$1776,5,0)),"na",VLOOKUP(A579,'ETH-USD'!$A$2:$E$1776,5,0))</f>
        <v>220.67512500000001</v>
      </c>
      <c r="I579">
        <f>IF(ISERROR(VLOOKUP(A579,'Russell 2000'!$A$1:$E$1260,5,0)),"na",VLOOKUP(A579,'Russell 2000'!$A$1:$E$1260,5,0))</f>
        <v>1394.040039</v>
      </c>
      <c r="J579">
        <f>IF(ISERROR(VLOOKUP(A579,'SOL-USD'!$A$2:$E$893,5,0)),"na",VLOOKUP(A579,'SOL-USD'!$A$2:$E$893,5,0))</f>
        <v>0.57941500000000001</v>
      </c>
      <c r="K579" t="str">
        <f>IF(ISERROR(VLOOKUP(A579,'AVAX-USD'!$A$2:$E$799,5,0)),"na",VLOOKUP(A579,'AVAX-USD'!$A$2:$E$799,5,0))</f>
        <v>na</v>
      </c>
      <c r="L579">
        <f>IF(ISERROR(VLOOKUP(A579,'ADA-USD'!$A$2:$E$1776,5,0)),"na",VLOOKUP(A579,'ADA-USD'!$A$2:$E$1776,5,0))</f>
        <v>6.4659999999999995E-2</v>
      </c>
      <c r="M579" t="str">
        <f>IF(ISERROR(VLOOKUP(A579,'DOT-USD'!$A$2:$E$761,5,0)),"na",VLOOKUP(A579,'DOT-USD'!$A$2:$E$761,5,0))</f>
        <v>na</v>
      </c>
      <c r="N579">
        <f>IF(ISERROR(VLOOKUP(A579,'DOGE-USD'!$A$2:$G$1776,5,0)),"na",VLOOKUP(A579,'DOGE-USD'!$A$2:$G$1776,5,0))</f>
        <v>2.532E-3</v>
      </c>
      <c r="O579" t="str">
        <f>IF(ISERROR(VLOOKUP(A579,'SHIB-USD'!$A$2:$G$780,5,0)),"na",VLOOKUP(A579,'SHIB-USD'!$A$2:$G$780,5,0))</f>
        <v>na</v>
      </c>
    </row>
    <row r="580" spans="1:15" x14ac:dyDescent="0.35">
      <c r="A580" s="3">
        <v>43979</v>
      </c>
      <c r="B580">
        <f>VLOOKUP(A580,Yields!$A$2:$B$1680,2,0)</f>
        <v>0.14000000000000001</v>
      </c>
      <c r="C580">
        <f>IF(ISERROR(VLOOKUP(A580,'BTC-USD'!$A$2:$E$1828,5,0)),"na",(VLOOKUP(A580,'BTC-USD'!$A$2:$E$1828,5,0)))</f>
        <v>9525.7509769999997</v>
      </c>
      <c r="D580" t="str">
        <f>IF(ISERROR(VLOOKUP(A580,'SP500'!$A$2:$G$252,4,0)),"na",VLOOKUP(A580,'SP500'!$A$2:$G$252,4,0))</f>
        <v>na</v>
      </c>
      <c r="E580">
        <f>IF(ISERROR(VLOOKUP(A580,'ishare R3000 ETF'!$A$2:$G$1260,4,0)),"na",VLOOKUP(A580,'ishare R3000 ETF'!$A$2:$G$1260,4,0))</f>
        <v>175.66000399999999</v>
      </c>
      <c r="F580">
        <f>IF(ISERROR(VLOOKUP(A580,'^IXIC'!A580:$E$1260,5,0)),"na",VLOOKUP(A580,'^IXIC'!A580:$E$1260,5,0))</f>
        <v>9368.9902340000008</v>
      </c>
      <c r="G580">
        <f>IF(ISERROR(VLOOKUP(A580,'EURUSD=X'!$A$2:$E$1307,4,0)),"na",VLOOKUP(A580,'EURUSD=X'!$A$2:$E$1307,4,0))</f>
        <v>1.0993120000000001</v>
      </c>
      <c r="H580">
        <f>IF(ISERROR(VLOOKUP(A580,'ETH-USD'!$A$2:$E$1776,5,0)),"na",VLOOKUP(A580,'ETH-USD'!$A$2:$E$1776,5,0))</f>
        <v>219.84042400000001</v>
      </c>
      <c r="I580">
        <f>IF(ISERROR(VLOOKUP(A580,'Russell 2000'!$A$1:$E$1260,5,0)),"na",VLOOKUP(A580,'Russell 2000'!$A$1:$E$1260,5,0))</f>
        <v>1400.670044</v>
      </c>
      <c r="J580">
        <f>IF(ISERROR(VLOOKUP(A580,'SOL-USD'!$A$2:$E$893,5,0)),"na",VLOOKUP(A580,'SOL-USD'!$A$2:$E$893,5,0))</f>
        <v>0.57515499999999997</v>
      </c>
      <c r="K580" t="str">
        <f>IF(ISERROR(VLOOKUP(A580,'AVAX-USD'!$A$2:$E$799,5,0)),"na",VLOOKUP(A580,'AVAX-USD'!$A$2:$E$799,5,0))</f>
        <v>na</v>
      </c>
      <c r="L580">
        <f>IF(ISERROR(VLOOKUP(A580,'ADA-USD'!$A$2:$E$1776,5,0)),"na",VLOOKUP(A580,'ADA-USD'!$A$2:$E$1776,5,0))</f>
        <v>6.4559000000000005E-2</v>
      </c>
      <c r="M580" t="str">
        <f>IF(ISERROR(VLOOKUP(A580,'DOT-USD'!$A$2:$E$761,5,0)),"na",VLOOKUP(A580,'DOT-USD'!$A$2:$E$761,5,0))</f>
        <v>na</v>
      </c>
      <c r="N580">
        <f>IF(ISERROR(VLOOKUP(A580,'DOGE-USD'!$A$2:$G$1776,5,0)),"na",VLOOKUP(A580,'DOGE-USD'!$A$2:$G$1776,5,0))</f>
        <v>2.5240000000000002E-3</v>
      </c>
      <c r="O580" t="str">
        <f>IF(ISERROR(VLOOKUP(A580,'SHIB-USD'!$A$2:$G$780,5,0)),"na",VLOOKUP(A580,'SHIB-USD'!$A$2:$G$780,5,0))</f>
        <v>na</v>
      </c>
    </row>
    <row r="581" spans="1:15" x14ac:dyDescent="0.35">
      <c r="A581" s="3">
        <v>43978</v>
      </c>
      <c r="B581">
        <f>VLOOKUP(A581,Yields!$A$2:$B$1680,2,0)</f>
        <v>0.11</v>
      </c>
      <c r="C581">
        <f>IF(ISERROR(VLOOKUP(A581,'BTC-USD'!$A$2:$E$1828,5,0)),"na",(VLOOKUP(A581,'BTC-USD'!$A$2:$E$1828,5,0)))</f>
        <v>9181.0175780000009</v>
      </c>
      <c r="D581" t="str">
        <f>IF(ISERROR(VLOOKUP(A581,'SP500'!$A$2:$G$252,4,0)),"na",VLOOKUP(A581,'SP500'!$A$2:$G$252,4,0))</f>
        <v>na</v>
      </c>
      <c r="E581">
        <f>IF(ISERROR(VLOOKUP(A581,'ishare R3000 ETF'!$A$2:$G$1260,4,0)),"na",VLOOKUP(A581,'ishare R3000 ETF'!$A$2:$G$1260,4,0))</f>
        <v>172.570007</v>
      </c>
      <c r="F581">
        <f>IF(ISERROR(VLOOKUP(A581,'^IXIC'!A581:$E$1260,5,0)),"na",VLOOKUP(A581,'^IXIC'!A581:$E$1260,5,0))</f>
        <v>9412.3603519999997</v>
      </c>
      <c r="G581">
        <f>IF(ISERROR(VLOOKUP(A581,'EURUSD=X'!$A$2:$E$1307,4,0)),"na",VLOOKUP(A581,'EURUSD=X'!$A$2:$E$1307,4,0))</f>
        <v>1.093661</v>
      </c>
      <c r="H581">
        <f>IF(ISERROR(VLOOKUP(A581,'ETH-USD'!$A$2:$E$1776,5,0)),"na",VLOOKUP(A581,'ETH-USD'!$A$2:$E$1776,5,0))</f>
        <v>208.86343400000001</v>
      </c>
      <c r="I581">
        <f>IF(ISERROR(VLOOKUP(A581,'Russell 2000'!$A$1:$E$1260,5,0)),"na",VLOOKUP(A581,'Russell 2000'!$A$1:$E$1260,5,0))</f>
        <v>1436.3599850000001</v>
      </c>
      <c r="J581">
        <f>IF(ISERROR(VLOOKUP(A581,'SOL-USD'!$A$2:$E$893,5,0)),"na",VLOOKUP(A581,'SOL-USD'!$A$2:$E$893,5,0))</f>
        <v>0.59098499999999998</v>
      </c>
      <c r="K581" t="str">
        <f>IF(ISERROR(VLOOKUP(A581,'AVAX-USD'!$A$2:$E$799,5,0)),"na",VLOOKUP(A581,'AVAX-USD'!$A$2:$E$799,5,0))</f>
        <v>na</v>
      </c>
      <c r="L581">
        <f>IF(ISERROR(VLOOKUP(A581,'ADA-USD'!$A$2:$E$1776,5,0)),"na",VLOOKUP(A581,'ADA-USD'!$A$2:$E$1776,5,0))</f>
        <v>5.5183000000000003E-2</v>
      </c>
      <c r="M581" t="str">
        <f>IF(ISERROR(VLOOKUP(A581,'DOT-USD'!$A$2:$E$761,5,0)),"na",VLOOKUP(A581,'DOT-USD'!$A$2:$E$761,5,0))</f>
        <v>na</v>
      </c>
      <c r="N581">
        <f>IF(ISERROR(VLOOKUP(A581,'DOGE-USD'!$A$2:$G$1776,5,0)),"na",VLOOKUP(A581,'DOGE-USD'!$A$2:$G$1776,5,0))</f>
        <v>2.5100000000000001E-3</v>
      </c>
      <c r="O581" t="str">
        <f>IF(ISERROR(VLOOKUP(A581,'SHIB-USD'!$A$2:$G$780,5,0)),"na",VLOOKUP(A581,'SHIB-USD'!$A$2:$G$780,5,0))</f>
        <v>na</v>
      </c>
    </row>
    <row r="582" spans="1:15" x14ac:dyDescent="0.35">
      <c r="A582" s="3">
        <v>43977</v>
      </c>
      <c r="B582">
        <f>VLOOKUP(A582,Yields!$A$2:$B$1680,2,0)</f>
        <v>0.1</v>
      </c>
      <c r="C582">
        <f>IF(ISERROR(VLOOKUP(A582,'BTC-USD'!$A$2:$E$1828,5,0)),"na",(VLOOKUP(A582,'BTC-USD'!$A$2:$E$1828,5,0)))</f>
        <v>8835.0527340000008</v>
      </c>
      <c r="D582" t="str">
        <f>IF(ISERROR(VLOOKUP(A582,'SP500'!$A$2:$G$252,4,0)),"na",VLOOKUP(A582,'SP500'!$A$2:$G$252,4,0))</f>
        <v>na</v>
      </c>
      <c r="E582">
        <f>IF(ISERROR(VLOOKUP(A582,'ishare R3000 ETF'!$A$2:$G$1260,4,0)),"na",VLOOKUP(A582,'ishare R3000 ETF'!$A$2:$G$1260,4,0))</f>
        <v>173.729996</v>
      </c>
      <c r="F582">
        <f>IF(ISERROR(VLOOKUP(A582,'^IXIC'!A582:$E$1260,5,0)),"na",VLOOKUP(A582,'^IXIC'!A582:$E$1260,5,0))</f>
        <v>9340.2197269999997</v>
      </c>
      <c r="G582">
        <f>IF(ISERROR(VLOOKUP(A582,'EURUSD=X'!$A$2:$E$1307,4,0)),"na",VLOOKUP(A582,'EURUSD=X'!$A$2:$E$1307,4,0))</f>
        <v>1.0898350000000001</v>
      </c>
      <c r="H582">
        <f>IF(ISERROR(VLOOKUP(A582,'ETH-USD'!$A$2:$E$1776,5,0)),"na",VLOOKUP(A582,'ETH-USD'!$A$2:$E$1776,5,0))</f>
        <v>201.90231299999999</v>
      </c>
      <c r="I582">
        <f>IF(ISERROR(VLOOKUP(A582,'Russell 2000'!$A$1:$E$1260,5,0)),"na",VLOOKUP(A582,'Russell 2000'!$A$1:$E$1260,5,0))</f>
        <v>1393.0699460000001</v>
      </c>
      <c r="J582">
        <f>IF(ISERROR(VLOOKUP(A582,'SOL-USD'!$A$2:$E$893,5,0)),"na",VLOOKUP(A582,'SOL-USD'!$A$2:$E$893,5,0))</f>
        <v>0.57330700000000001</v>
      </c>
      <c r="K582" t="str">
        <f>IF(ISERROR(VLOOKUP(A582,'AVAX-USD'!$A$2:$E$799,5,0)),"na",VLOOKUP(A582,'AVAX-USD'!$A$2:$E$799,5,0))</f>
        <v>na</v>
      </c>
      <c r="L582">
        <f>IF(ISERROR(VLOOKUP(A582,'ADA-USD'!$A$2:$E$1776,5,0)),"na",VLOOKUP(A582,'ADA-USD'!$A$2:$E$1776,5,0))</f>
        <v>5.3429999999999998E-2</v>
      </c>
      <c r="M582" t="str">
        <f>IF(ISERROR(VLOOKUP(A582,'DOT-USD'!$A$2:$E$761,5,0)),"na",VLOOKUP(A582,'DOT-USD'!$A$2:$E$761,5,0))</f>
        <v>na</v>
      </c>
      <c r="N582">
        <f>IF(ISERROR(VLOOKUP(A582,'DOGE-USD'!$A$2:$G$1776,5,0)),"na",VLOOKUP(A582,'DOGE-USD'!$A$2:$G$1776,5,0))</f>
        <v>2.4859999999999999E-3</v>
      </c>
      <c r="O582" t="str">
        <f>IF(ISERROR(VLOOKUP(A582,'SHIB-USD'!$A$2:$G$780,5,0)),"na",VLOOKUP(A582,'SHIB-USD'!$A$2:$G$780,5,0))</f>
        <v>na</v>
      </c>
    </row>
    <row r="583" spans="1:15" x14ac:dyDescent="0.35">
      <c r="A583" s="3">
        <v>43973</v>
      </c>
      <c r="B583">
        <f>VLOOKUP(A583,Yields!$A$2:$B$1680,2,0)</f>
        <v>0.09</v>
      </c>
      <c r="C583">
        <f>IF(ISERROR(VLOOKUP(A583,'BTC-USD'!$A$2:$E$1828,5,0)),"na",(VLOOKUP(A583,'BTC-USD'!$A$2:$E$1828,5,0)))</f>
        <v>9182.5771480000003</v>
      </c>
      <c r="D583" t="str">
        <f>IF(ISERROR(VLOOKUP(A583,'SP500'!$A$2:$G$252,4,0)),"na",VLOOKUP(A583,'SP500'!$A$2:$G$252,4,0))</f>
        <v>na</v>
      </c>
      <c r="E583">
        <f>IF(ISERROR(VLOOKUP(A583,'ishare R3000 ETF'!$A$2:$G$1260,4,0)),"na",VLOOKUP(A583,'ishare R3000 ETF'!$A$2:$G$1260,4,0))</f>
        <v>170.21000699999999</v>
      </c>
      <c r="F583">
        <f>IF(ISERROR(VLOOKUP(A583,'^IXIC'!A583:$E$1260,5,0)),"na",VLOOKUP(A583,'^IXIC'!A583:$E$1260,5,0))</f>
        <v>9324.5898440000001</v>
      </c>
      <c r="G583">
        <f>IF(ISERROR(VLOOKUP(A583,'EURUSD=X'!$A$2:$E$1307,4,0)),"na",VLOOKUP(A583,'EURUSD=X'!$A$2:$E$1307,4,0))</f>
        <v>1.0886130000000001</v>
      </c>
      <c r="H583">
        <f>IF(ISERROR(VLOOKUP(A583,'ETH-USD'!$A$2:$E$1776,5,0)),"na",VLOOKUP(A583,'ETH-USD'!$A$2:$E$1776,5,0))</f>
        <v>207.16918899999999</v>
      </c>
      <c r="I583">
        <f>IF(ISERROR(VLOOKUP(A583,'Russell 2000'!$A$1:$E$1260,5,0)),"na",VLOOKUP(A583,'Russell 2000'!$A$1:$E$1260,5,0))</f>
        <v>1355.530029</v>
      </c>
      <c r="J583">
        <f>IF(ISERROR(VLOOKUP(A583,'SOL-USD'!$A$2:$E$893,5,0)),"na",VLOOKUP(A583,'SOL-USD'!$A$2:$E$893,5,0))</f>
        <v>0.63887499999999997</v>
      </c>
      <c r="K583" t="str">
        <f>IF(ISERROR(VLOOKUP(A583,'AVAX-USD'!$A$2:$E$799,5,0)),"na",VLOOKUP(A583,'AVAX-USD'!$A$2:$E$799,5,0))</f>
        <v>na</v>
      </c>
      <c r="L583">
        <f>IF(ISERROR(VLOOKUP(A583,'ADA-USD'!$A$2:$E$1776,5,0)),"na",VLOOKUP(A583,'ADA-USD'!$A$2:$E$1776,5,0))</f>
        <v>5.5833000000000001E-2</v>
      </c>
      <c r="M583" t="str">
        <f>IF(ISERROR(VLOOKUP(A583,'DOT-USD'!$A$2:$E$761,5,0)),"na",VLOOKUP(A583,'DOT-USD'!$A$2:$E$761,5,0))</f>
        <v>na</v>
      </c>
      <c r="N583">
        <f>IF(ISERROR(VLOOKUP(A583,'DOGE-USD'!$A$2:$G$1776,5,0)),"na",VLOOKUP(A583,'DOGE-USD'!$A$2:$G$1776,5,0))</f>
        <v>2.5330000000000001E-3</v>
      </c>
      <c r="O583" t="str">
        <f>IF(ISERROR(VLOOKUP(A583,'SHIB-USD'!$A$2:$G$780,5,0)),"na",VLOOKUP(A583,'SHIB-USD'!$A$2:$G$780,5,0))</f>
        <v>na</v>
      </c>
    </row>
    <row r="584" spans="1:15" x14ac:dyDescent="0.35">
      <c r="A584" s="3">
        <v>43972</v>
      </c>
      <c r="B584">
        <f>VLOOKUP(A584,Yields!$A$2:$B$1680,2,0)</f>
        <v>0.09</v>
      </c>
      <c r="C584">
        <f>IF(ISERROR(VLOOKUP(A584,'BTC-USD'!$A$2:$E$1828,5,0)),"na",(VLOOKUP(A584,'BTC-USD'!$A$2:$E$1828,5,0)))</f>
        <v>9081.7617190000001</v>
      </c>
      <c r="D584" t="str">
        <f>IF(ISERROR(VLOOKUP(A584,'SP500'!$A$2:$G$252,4,0)),"na",VLOOKUP(A584,'SP500'!$A$2:$G$252,4,0))</f>
        <v>na</v>
      </c>
      <c r="E584">
        <f>IF(ISERROR(VLOOKUP(A584,'ishare R3000 ETF'!$A$2:$G$1260,4,0)),"na",VLOOKUP(A584,'ishare R3000 ETF'!$A$2:$G$1260,4,0))</f>
        <v>170.30999800000001</v>
      </c>
      <c r="F584">
        <f>IF(ISERROR(VLOOKUP(A584,'^IXIC'!A584:$E$1260,5,0)),"na",VLOOKUP(A584,'^IXIC'!A584:$E$1260,5,0))</f>
        <v>9284.8798829999996</v>
      </c>
      <c r="G584">
        <f>IF(ISERROR(VLOOKUP(A584,'EURUSD=X'!$A$2:$E$1307,4,0)),"na",VLOOKUP(A584,'EURUSD=X'!$A$2:$E$1307,4,0))</f>
        <v>1.0939479999999999</v>
      </c>
      <c r="H584">
        <f>IF(ISERROR(VLOOKUP(A584,'ETH-USD'!$A$2:$E$1776,5,0)),"na",VLOOKUP(A584,'ETH-USD'!$A$2:$E$1776,5,0))</f>
        <v>199.88360599999999</v>
      </c>
      <c r="I584">
        <f>IF(ISERROR(VLOOKUP(A584,'Russell 2000'!$A$1:$E$1260,5,0)),"na",VLOOKUP(A584,'Russell 2000'!$A$1:$E$1260,5,0))</f>
        <v>1347.5600589999999</v>
      </c>
      <c r="J584">
        <f>IF(ISERROR(VLOOKUP(A584,'SOL-USD'!$A$2:$E$893,5,0)),"na",VLOOKUP(A584,'SOL-USD'!$A$2:$E$893,5,0))</f>
        <v>0.60891499999999998</v>
      </c>
      <c r="K584" t="str">
        <f>IF(ISERROR(VLOOKUP(A584,'AVAX-USD'!$A$2:$E$799,5,0)),"na",VLOOKUP(A584,'AVAX-USD'!$A$2:$E$799,5,0))</f>
        <v>na</v>
      </c>
      <c r="L584">
        <f>IF(ISERROR(VLOOKUP(A584,'ADA-USD'!$A$2:$E$1776,5,0)),"na",VLOOKUP(A584,'ADA-USD'!$A$2:$E$1776,5,0))</f>
        <v>5.2246000000000001E-2</v>
      </c>
      <c r="M584" t="str">
        <f>IF(ISERROR(VLOOKUP(A584,'DOT-USD'!$A$2:$E$761,5,0)),"na",VLOOKUP(A584,'DOT-USD'!$A$2:$E$761,5,0))</f>
        <v>na</v>
      </c>
      <c r="N584">
        <f>IF(ISERROR(VLOOKUP(A584,'DOGE-USD'!$A$2:$G$1776,5,0)),"na",VLOOKUP(A584,'DOGE-USD'!$A$2:$G$1776,5,0))</f>
        <v>2.4849999999999998E-3</v>
      </c>
      <c r="O584" t="str">
        <f>IF(ISERROR(VLOOKUP(A584,'SHIB-USD'!$A$2:$G$780,5,0)),"na",VLOOKUP(A584,'SHIB-USD'!$A$2:$G$780,5,0))</f>
        <v>na</v>
      </c>
    </row>
    <row r="585" spans="1:15" x14ac:dyDescent="0.35">
      <c r="A585" s="3">
        <v>43971</v>
      </c>
      <c r="B585">
        <f>VLOOKUP(A585,Yields!$A$2:$B$1680,2,0)</f>
        <v>0.08</v>
      </c>
      <c r="C585">
        <f>IF(ISERROR(VLOOKUP(A585,'BTC-USD'!$A$2:$E$1828,5,0)),"na",(VLOOKUP(A585,'BTC-USD'!$A$2:$E$1828,5,0)))</f>
        <v>9522.9814449999994</v>
      </c>
      <c r="D585" t="str">
        <f>IF(ISERROR(VLOOKUP(A585,'SP500'!$A$2:$G$252,4,0)),"na",VLOOKUP(A585,'SP500'!$A$2:$G$252,4,0))</f>
        <v>na</v>
      </c>
      <c r="E585">
        <f>IF(ISERROR(VLOOKUP(A585,'ishare R3000 ETF'!$A$2:$G$1260,4,0)),"na",VLOOKUP(A585,'ishare R3000 ETF'!$A$2:$G$1260,4,0))</f>
        <v>171.36000100000001</v>
      </c>
      <c r="F585">
        <f>IF(ISERROR(VLOOKUP(A585,'^IXIC'!A585:$E$1260,5,0)),"na",VLOOKUP(A585,'^IXIC'!A585:$E$1260,5,0))</f>
        <v>9375.7802730000003</v>
      </c>
      <c r="G585">
        <f>IF(ISERROR(VLOOKUP(A585,'EURUSD=X'!$A$2:$E$1307,4,0)),"na",VLOOKUP(A585,'EURUSD=X'!$A$2:$E$1307,4,0))</f>
        <v>1.0929199999999999</v>
      </c>
      <c r="H585">
        <f>IF(ISERROR(VLOOKUP(A585,'ETH-USD'!$A$2:$E$1776,5,0)),"na",VLOOKUP(A585,'ETH-USD'!$A$2:$E$1776,5,0))</f>
        <v>210.09674100000001</v>
      </c>
      <c r="I585">
        <f>IF(ISERROR(VLOOKUP(A585,'Russell 2000'!$A$1:$E$1260,5,0)),"na",VLOOKUP(A585,'Russell 2000'!$A$1:$E$1260,5,0))</f>
        <v>1346.9300539999999</v>
      </c>
      <c r="J585">
        <f>IF(ISERROR(VLOOKUP(A585,'SOL-USD'!$A$2:$E$893,5,0)),"na",VLOOKUP(A585,'SOL-USD'!$A$2:$E$893,5,0))</f>
        <v>0.579156</v>
      </c>
      <c r="K585" t="str">
        <f>IF(ISERROR(VLOOKUP(A585,'AVAX-USD'!$A$2:$E$799,5,0)),"na",VLOOKUP(A585,'AVAX-USD'!$A$2:$E$799,5,0))</f>
        <v>na</v>
      </c>
      <c r="L585">
        <f>IF(ISERROR(VLOOKUP(A585,'ADA-USD'!$A$2:$E$1776,5,0)),"na",VLOOKUP(A585,'ADA-USD'!$A$2:$E$1776,5,0))</f>
        <v>5.6875000000000002E-2</v>
      </c>
      <c r="M585" t="str">
        <f>IF(ISERROR(VLOOKUP(A585,'DOT-USD'!$A$2:$E$761,5,0)),"na",VLOOKUP(A585,'DOT-USD'!$A$2:$E$761,5,0))</f>
        <v>na</v>
      </c>
      <c r="N585">
        <f>IF(ISERROR(VLOOKUP(A585,'DOGE-USD'!$A$2:$G$1776,5,0)),"na",VLOOKUP(A585,'DOGE-USD'!$A$2:$G$1776,5,0))</f>
        <v>2.5079999999999998E-3</v>
      </c>
      <c r="O585" t="str">
        <f>IF(ISERROR(VLOOKUP(A585,'SHIB-USD'!$A$2:$G$780,5,0)),"na",VLOOKUP(A585,'SHIB-USD'!$A$2:$G$780,5,0))</f>
        <v>na</v>
      </c>
    </row>
    <row r="586" spans="1:15" x14ac:dyDescent="0.35">
      <c r="A586" s="3">
        <v>43970</v>
      </c>
      <c r="B586">
        <f>VLOOKUP(A586,Yields!$A$2:$B$1680,2,0)</f>
        <v>0.09</v>
      </c>
      <c r="C586">
        <f>IF(ISERROR(VLOOKUP(A586,'BTC-USD'!$A$2:$E$1828,5,0)),"na",(VLOOKUP(A586,'BTC-USD'!$A$2:$E$1828,5,0)))</f>
        <v>9729.0380860000005</v>
      </c>
      <c r="D586" t="str">
        <f>IF(ISERROR(VLOOKUP(A586,'SP500'!$A$2:$G$252,4,0)),"na",VLOOKUP(A586,'SP500'!$A$2:$G$252,4,0))</f>
        <v>na</v>
      </c>
      <c r="E586">
        <f>IF(ISERROR(VLOOKUP(A586,'ishare R3000 ETF'!$A$2:$G$1260,4,0)),"na",VLOOKUP(A586,'ishare R3000 ETF'!$A$2:$G$1260,4,0))</f>
        <v>169.03999300000001</v>
      </c>
      <c r="F586">
        <f>IF(ISERROR(VLOOKUP(A586,'^IXIC'!A586:$E$1260,5,0)),"na",VLOOKUP(A586,'^IXIC'!A586:$E$1260,5,0))</f>
        <v>9185.0996090000008</v>
      </c>
      <c r="G586">
        <f>IF(ISERROR(VLOOKUP(A586,'EURUSD=X'!$A$2:$E$1307,4,0)),"na",VLOOKUP(A586,'EURUSD=X'!$A$2:$E$1307,4,0))</f>
        <v>1.0902750000000001</v>
      </c>
      <c r="H586">
        <f>IF(ISERROR(VLOOKUP(A586,'ETH-USD'!$A$2:$E$1776,5,0)),"na",VLOOKUP(A586,'ETH-USD'!$A$2:$E$1776,5,0))</f>
        <v>213.451111</v>
      </c>
      <c r="I586">
        <f>IF(ISERROR(VLOOKUP(A586,'Russell 2000'!$A$1:$E$1260,5,0)),"na",VLOOKUP(A586,'Russell 2000'!$A$1:$E$1260,5,0))</f>
        <v>1307.719971</v>
      </c>
      <c r="J586">
        <f>IF(ISERROR(VLOOKUP(A586,'SOL-USD'!$A$2:$E$893,5,0)),"na",VLOOKUP(A586,'SOL-USD'!$A$2:$E$893,5,0))</f>
        <v>0.62445399999999995</v>
      </c>
      <c r="K586" t="str">
        <f>IF(ISERROR(VLOOKUP(A586,'AVAX-USD'!$A$2:$E$799,5,0)),"na",VLOOKUP(A586,'AVAX-USD'!$A$2:$E$799,5,0))</f>
        <v>na</v>
      </c>
      <c r="L586">
        <f>IF(ISERROR(VLOOKUP(A586,'ADA-USD'!$A$2:$E$1776,5,0)),"na",VLOOKUP(A586,'ADA-USD'!$A$2:$E$1776,5,0))</f>
        <v>5.6448999999999999E-2</v>
      </c>
      <c r="M586" t="str">
        <f>IF(ISERROR(VLOOKUP(A586,'DOT-USD'!$A$2:$E$761,5,0)),"na",VLOOKUP(A586,'DOT-USD'!$A$2:$E$761,5,0))</f>
        <v>na</v>
      </c>
      <c r="N586">
        <f>IF(ISERROR(VLOOKUP(A586,'DOGE-USD'!$A$2:$G$1776,5,0)),"na",VLOOKUP(A586,'DOGE-USD'!$A$2:$G$1776,5,0))</f>
        <v>2.5379999999999999E-3</v>
      </c>
      <c r="O586" t="str">
        <f>IF(ISERROR(VLOOKUP(A586,'SHIB-USD'!$A$2:$G$780,5,0)),"na",VLOOKUP(A586,'SHIB-USD'!$A$2:$G$780,5,0))</f>
        <v>na</v>
      </c>
    </row>
    <row r="587" spans="1:15" x14ac:dyDescent="0.35">
      <c r="A587" s="3">
        <v>43969</v>
      </c>
      <c r="B587">
        <f>VLOOKUP(A587,Yields!$A$2:$B$1680,2,0)</f>
        <v>0.1</v>
      </c>
      <c r="C587">
        <f>IF(ISERROR(VLOOKUP(A587,'BTC-USD'!$A$2:$E$1828,5,0)),"na",(VLOOKUP(A587,'BTC-USD'!$A$2:$E$1828,5,0)))</f>
        <v>9726.5751949999994</v>
      </c>
      <c r="D587" t="str">
        <f>IF(ISERROR(VLOOKUP(A587,'SP500'!$A$2:$G$252,4,0)),"na",VLOOKUP(A587,'SP500'!$A$2:$G$252,4,0))</f>
        <v>na</v>
      </c>
      <c r="E587">
        <f>IF(ISERROR(VLOOKUP(A587,'ishare R3000 ETF'!$A$2:$G$1260,4,0)),"na",VLOOKUP(A587,'ishare R3000 ETF'!$A$2:$G$1260,4,0))</f>
        <v>169.520004</v>
      </c>
      <c r="F587">
        <f>IF(ISERROR(VLOOKUP(A587,'^IXIC'!A587:$E$1260,5,0)),"na",VLOOKUP(A587,'^IXIC'!A587:$E$1260,5,0))</f>
        <v>9234.8300780000009</v>
      </c>
      <c r="G587">
        <f>IF(ISERROR(VLOOKUP(A587,'EURUSD=X'!$A$2:$E$1307,4,0)),"na",VLOOKUP(A587,'EURUSD=X'!$A$2:$E$1307,4,0))</f>
        <v>1.0800890000000001</v>
      </c>
      <c r="H587">
        <f>IF(ISERROR(VLOOKUP(A587,'ETH-USD'!$A$2:$E$1776,5,0)),"na",VLOOKUP(A587,'ETH-USD'!$A$2:$E$1776,5,0))</f>
        <v>214.52505500000001</v>
      </c>
      <c r="I587">
        <f>IF(ISERROR(VLOOKUP(A587,'Russell 2000'!$A$1:$E$1260,5,0)),"na",VLOOKUP(A587,'Russell 2000'!$A$1:$E$1260,5,0))</f>
        <v>1333.6899410000001</v>
      </c>
      <c r="J587">
        <f>IF(ISERROR(VLOOKUP(A587,'SOL-USD'!$A$2:$E$893,5,0)),"na",VLOOKUP(A587,'SOL-USD'!$A$2:$E$893,5,0))</f>
        <v>0.65266999999999997</v>
      </c>
      <c r="K587" t="str">
        <f>IF(ISERROR(VLOOKUP(A587,'AVAX-USD'!$A$2:$E$799,5,0)),"na",VLOOKUP(A587,'AVAX-USD'!$A$2:$E$799,5,0))</f>
        <v>na</v>
      </c>
      <c r="L587">
        <f>IF(ISERROR(VLOOKUP(A587,'ADA-USD'!$A$2:$E$1776,5,0)),"na",VLOOKUP(A587,'ADA-USD'!$A$2:$E$1776,5,0))</f>
        <v>5.4252000000000002E-2</v>
      </c>
      <c r="M587" t="str">
        <f>IF(ISERROR(VLOOKUP(A587,'DOT-USD'!$A$2:$E$761,5,0)),"na",VLOOKUP(A587,'DOT-USD'!$A$2:$E$761,5,0))</f>
        <v>na</v>
      </c>
      <c r="N587">
        <f>IF(ISERROR(VLOOKUP(A587,'DOGE-USD'!$A$2:$G$1776,5,0)),"na",VLOOKUP(A587,'DOGE-USD'!$A$2:$G$1776,5,0))</f>
        <v>2.5430000000000001E-3</v>
      </c>
      <c r="O587" t="str">
        <f>IF(ISERROR(VLOOKUP(A587,'SHIB-USD'!$A$2:$G$780,5,0)),"na",VLOOKUP(A587,'SHIB-USD'!$A$2:$G$780,5,0))</f>
        <v>na</v>
      </c>
    </row>
    <row r="588" spans="1:15" x14ac:dyDescent="0.35">
      <c r="A588" s="3">
        <v>43966</v>
      </c>
      <c r="B588">
        <f>VLOOKUP(A588,Yields!$A$2:$B$1680,2,0)</f>
        <v>0.09</v>
      </c>
      <c r="C588">
        <f>IF(ISERROR(VLOOKUP(A588,'BTC-USD'!$A$2:$E$1828,5,0)),"na",(VLOOKUP(A588,'BTC-USD'!$A$2:$E$1828,5,0)))</f>
        <v>9328.1972659999992</v>
      </c>
      <c r="D588" t="str">
        <f>IF(ISERROR(VLOOKUP(A588,'SP500'!$A$2:$G$252,4,0)),"na",VLOOKUP(A588,'SP500'!$A$2:$G$252,4,0))</f>
        <v>na</v>
      </c>
      <c r="E588">
        <f>IF(ISERROR(VLOOKUP(A588,'ishare R3000 ETF'!$A$2:$G$1260,4,0)),"na",VLOOKUP(A588,'ishare R3000 ETF'!$A$2:$G$1260,4,0))</f>
        <v>162.479996</v>
      </c>
      <c r="F588">
        <f>IF(ISERROR(VLOOKUP(A588,'^IXIC'!A588:$E$1260,5,0)),"na",VLOOKUP(A588,'^IXIC'!A588:$E$1260,5,0))</f>
        <v>9014.5595699999994</v>
      </c>
      <c r="G588">
        <f>IF(ISERROR(VLOOKUP(A588,'EURUSD=X'!$A$2:$E$1307,4,0)),"na",VLOOKUP(A588,'EURUSD=X'!$A$2:$E$1307,4,0))</f>
        <v>1.079086</v>
      </c>
      <c r="H588">
        <f>IF(ISERROR(VLOOKUP(A588,'ETH-USD'!$A$2:$E$1776,5,0)),"na",VLOOKUP(A588,'ETH-USD'!$A$2:$E$1776,5,0))</f>
        <v>195.62266500000001</v>
      </c>
      <c r="I588">
        <f>IF(ISERROR(VLOOKUP(A588,'Russell 2000'!$A$1:$E$1260,5,0)),"na",VLOOKUP(A588,'Russell 2000'!$A$1:$E$1260,5,0))</f>
        <v>1256.98999</v>
      </c>
      <c r="J588">
        <f>IF(ISERROR(VLOOKUP(A588,'SOL-USD'!$A$2:$E$893,5,0)),"na",VLOOKUP(A588,'SOL-USD'!$A$2:$E$893,5,0))</f>
        <v>0.55975200000000003</v>
      </c>
      <c r="K588" t="str">
        <f>IF(ISERROR(VLOOKUP(A588,'AVAX-USD'!$A$2:$E$799,5,0)),"na",VLOOKUP(A588,'AVAX-USD'!$A$2:$E$799,5,0))</f>
        <v>na</v>
      </c>
      <c r="L588">
        <f>IF(ISERROR(VLOOKUP(A588,'ADA-USD'!$A$2:$E$1776,5,0)),"na",VLOOKUP(A588,'ADA-USD'!$A$2:$E$1776,5,0))</f>
        <v>5.0463000000000001E-2</v>
      </c>
      <c r="M588" t="str">
        <f>IF(ISERROR(VLOOKUP(A588,'DOT-USD'!$A$2:$E$761,5,0)),"na",VLOOKUP(A588,'DOT-USD'!$A$2:$E$761,5,0))</f>
        <v>na</v>
      </c>
      <c r="N588">
        <f>IF(ISERROR(VLOOKUP(A588,'DOGE-USD'!$A$2:$G$1776,5,0)),"na",VLOOKUP(A588,'DOGE-USD'!$A$2:$G$1776,5,0))</f>
        <v>2.506E-3</v>
      </c>
      <c r="O588" t="str">
        <f>IF(ISERROR(VLOOKUP(A588,'SHIB-USD'!$A$2:$G$780,5,0)),"na",VLOOKUP(A588,'SHIB-USD'!$A$2:$G$780,5,0))</f>
        <v>na</v>
      </c>
    </row>
    <row r="589" spans="1:15" x14ac:dyDescent="0.35">
      <c r="A589" s="3">
        <v>43965</v>
      </c>
      <c r="B589">
        <f>VLOOKUP(A589,Yields!$A$2:$B$1680,2,0)</f>
        <v>0.09</v>
      </c>
      <c r="C589">
        <f>IF(ISERROR(VLOOKUP(A589,'BTC-USD'!$A$2:$E$1828,5,0)),"na",(VLOOKUP(A589,'BTC-USD'!$A$2:$E$1828,5,0)))</f>
        <v>9733.7216800000006</v>
      </c>
      <c r="D589" t="str">
        <f>IF(ISERROR(VLOOKUP(A589,'SP500'!$A$2:$G$252,4,0)),"na",VLOOKUP(A589,'SP500'!$A$2:$G$252,4,0))</f>
        <v>na</v>
      </c>
      <c r="E589">
        <f>IF(ISERROR(VLOOKUP(A589,'ishare R3000 ETF'!$A$2:$G$1260,4,0)),"na",VLOOKUP(A589,'ishare R3000 ETF'!$A$2:$G$1260,4,0))</f>
        <v>159.16999799999999</v>
      </c>
      <c r="F589">
        <f>IF(ISERROR(VLOOKUP(A589,'^IXIC'!A589:$E$1260,5,0)),"na",VLOOKUP(A589,'^IXIC'!A589:$E$1260,5,0))</f>
        <v>8943.7197269999997</v>
      </c>
      <c r="G589">
        <f>IF(ISERROR(VLOOKUP(A589,'EURUSD=X'!$A$2:$E$1307,4,0)),"na",VLOOKUP(A589,'EURUSD=X'!$A$2:$E$1307,4,0))</f>
        <v>1.0776559999999999</v>
      </c>
      <c r="H589">
        <f>IF(ISERROR(VLOOKUP(A589,'ETH-USD'!$A$2:$E$1776,5,0)),"na",VLOOKUP(A589,'ETH-USD'!$A$2:$E$1776,5,0))</f>
        <v>202.94909699999999</v>
      </c>
      <c r="I589">
        <f>IF(ISERROR(VLOOKUP(A589,'Russell 2000'!$A$1:$E$1260,5,0)),"na",VLOOKUP(A589,'Russell 2000'!$A$1:$E$1260,5,0))</f>
        <v>1237.5500489999999</v>
      </c>
      <c r="J589">
        <f>IF(ISERROR(VLOOKUP(A589,'SOL-USD'!$A$2:$E$893,5,0)),"na",VLOOKUP(A589,'SOL-USD'!$A$2:$E$893,5,0))</f>
        <v>0.56911800000000001</v>
      </c>
      <c r="K589" t="str">
        <f>IF(ISERROR(VLOOKUP(A589,'AVAX-USD'!$A$2:$E$799,5,0)),"na",VLOOKUP(A589,'AVAX-USD'!$A$2:$E$799,5,0))</f>
        <v>na</v>
      </c>
      <c r="L589">
        <f>IF(ISERROR(VLOOKUP(A589,'ADA-USD'!$A$2:$E$1776,5,0)),"na",VLOOKUP(A589,'ADA-USD'!$A$2:$E$1776,5,0))</f>
        <v>5.0889999999999998E-2</v>
      </c>
      <c r="M589" t="str">
        <f>IF(ISERROR(VLOOKUP(A589,'DOT-USD'!$A$2:$E$761,5,0)),"na",VLOOKUP(A589,'DOT-USD'!$A$2:$E$761,5,0))</f>
        <v>na</v>
      </c>
      <c r="N589">
        <f>IF(ISERROR(VLOOKUP(A589,'DOGE-USD'!$A$2:$G$1776,5,0)),"na",VLOOKUP(A589,'DOGE-USD'!$A$2:$G$1776,5,0))</f>
        <v>2.5739999999999999E-3</v>
      </c>
      <c r="O589" t="str">
        <f>IF(ISERROR(VLOOKUP(A589,'SHIB-USD'!$A$2:$G$780,5,0)),"na",VLOOKUP(A589,'SHIB-USD'!$A$2:$G$780,5,0))</f>
        <v>na</v>
      </c>
    </row>
    <row r="590" spans="1:15" x14ac:dyDescent="0.35">
      <c r="A590" s="3">
        <v>43964</v>
      </c>
      <c r="B590">
        <f>VLOOKUP(A590,Yields!$A$2:$B$1680,2,0)</f>
        <v>0.1</v>
      </c>
      <c r="C590">
        <f>IF(ISERROR(VLOOKUP(A590,'BTC-USD'!$A$2:$E$1828,5,0)),"na",(VLOOKUP(A590,'BTC-USD'!$A$2:$E$1828,5,0)))</f>
        <v>9269.9873050000006</v>
      </c>
      <c r="D590" t="str">
        <f>IF(ISERROR(VLOOKUP(A590,'SP500'!$A$2:$G$252,4,0)),"na",VLOOKUP(A590,'SP500'!$A$2:$G$252,4,0))</f>
        <v>na</v>
      </c>
      <c r="E590">
        <f>IF(ISERROR(VLOOKUP(A590,'ishare R3000 ETF'!$A$2:$G$1260,4,0)),"na",VLOOKUP(A590,'ishare R3000 ETF'!$A$2:$G$1260,4,0))</f>
        <v>161.03999300000001</v>
      </c>
      <c r="F590">
        <f>IF(ISERROR(VLOOKUP(A590,'^IXIC'!A590:$E$1260,5,0)),"na",VLOOKUP(A590,'^IXIC'!A590:$E$1260,5,0))</f>
        <v>8863.1699219999991</v>
      </c>
      <c r="G590">
        <f>IF(ISERROR(VLOOKUP(A590,'EURUSD=X'!$A$2:$E$1307,4,0)),"na",VLOOKUP(A590,'EURUSD=X'!$A$2:$E$1307,4,0))</f>
        <v>1.083142</v>
      </c>
      <c r="H590">
        <f>IF(ISERROR(VLOOKUP(A590,'ETH-USD'!$A$2:$E$1776,5,0)),"na",VLOOKUP(A590,'ETH-USD'!$A$2:$E$1776,5,0))</f>
        <v>199.19328300000001</v>
      </c>
      <c r="I590">
        <f>IF(ISERROR(VLOOKUP(A590,'Russell 2000'!$A$1:$E$1260,5,0)),"na",VLOOKUP(A590,'Russell 2000'!$A$1:$E$1260,5,0))</f>
        <v>1233.25</v>
      </c>
      <c r="J590">
        <f>IF(ISERROR(VLOOKUP(A590,'SOL-USD'!$A$2:$E$893,5,0)),"na",VLOOKUP(A590,'SOL-USD'!$A$2:$E$893,5,0))</f>
        <v>0.55053200000000002</v>
      </c>
      <c r="K590" t="str">
        <f>IF(ISERROR(VLOOKUP(A590,'AVAX-USD'!$A$2:$E$799,5,0)),"na",VLOOKUP(A590,'AVAX-USD'!$A$2:$E$799,5,0))</f>
        <v>na</v>
      </c>
      <c r="L590">
        <f>IF(ISERROR(VLOOKUP(A590,'ADA-USD'!$A$2:$E$1776,5,0)),"na",VLOOKUP(A590,'ADA-USD'!$A$2:$E$1776,5,0))</f>
        <v>5.1471999999999997E-2</v>
      </c>
      <c r="M590" t="str">
        <f>IF(ISERROR(VLOOKUP(A590,'DOT-USD'!$A$2:$E$761,5,0)),"na",VLOOKUP(A590,'DOT-USD'!$A$2:$E$761,5,0))</f>
        <v>na</v>
      </c>
      <c r="N590">
        <f>IF(ISERROR(VLOOKUP(A590,'DOGE-USD'!$A$2:$G$1776,5,0)),"na",VLOOKUP(A590,'DOGE-USD'!$A$2:$G$1776,5,0))</f>
        <v>2.5209999999999998E-3</v>
      </c>
      <c r="O590" t="str">
        <f>IF(ISERROR(VLOOKUP(A590,'SHIB-USD'!$A$2:$G$780,5,0)),"na",VLOOKUP(A590,'SHIB-USD'!$A$2:$G$780,5,0))</f>
        <v>na</v>
      </c>
    </row>
    <row r="591" spans="1:15" x14ac:dyDescent="0.35">
      <c r="A591" s="3">
        <v>43963</v>
      </c>
      <c r="B591">
        <f>VLOOKUP(A591,Yields!$A$2:$B$1680,2,0)</f>
        <v>0.1</v>
      </c>
      <c r="C591">
        <f>IF(ISERROR(VLOOKUP(A591,'BTC-USD'!$A$2:$E$1828,5,0)),"na",(VLOOKUP(A591,'BTC-USD'!$A$2:$E$1828,5,0)))</f>
        <v>8804.4775389999995</v>
      </c>
      <c r="D591" t="str">
        <f>IF(ISERROR(VLOOKUP(A591,'SP500'!$A$2:$G$252,4,0)),"na",VLOOKUP(A591,'SP500'!$A$2:$G$252,4,0))</f>
        <v>na</v>
      </c>
      <c r="E591">
        <f>IF(ISERROR(VLOOKUP(A591,'ishare R3000 ETF'!$A$2:$G$1260,4,0)),"na",VLOOKUP(A591,'ishare R3000 ETF'!$A$2:$G$1260,4,0))</f>
        <v>165.83999600000001</v>
      </c>
      <c r="F591">
        <f>IF(ISERROR(VLOOKUP(A591,'^IXIC'!A591:$E$1260,5,0)),"na",VLOOKUP(A591,'^IXIC'!A591:$E$1260,5,0))</f>
        <v>9002.5498050000006</v>
      </c>
      <c r="G591">
        <f>IF(ISERROR(VLOOKUP(A591,'EURUSD=X'!$A$2:$E$1307,4,0)),"na",VLOOKUP(A591,'EURUSD=X'!$A$2:$E$1307,4,0))</f>
        <v>1.0785389999999999</v>
      </c>
      <c r="H591">
        <f>IF(ISERROR(VLOOKUP(A591,'ETH-USD'!$A$2:$E$1776,5,0)),"na",VLOOKUP(A591,'ETH-USD'!$A$2:$E$1776,5,0))</f>
        <v>189.3125</v>
      </c>
      <c r="I591">
        <f>IF(ISERROR(VLOOKUP(A591,'Russell 2000'!$A$1:$E$1260,5,0)),"na",VLOOKUP(A591,'Russell 2000'!$A$1:$E$1260,5,0))</f>
        <v>1275.540039</v>
      </c>
      <c r="J591">
        <f>IF(ISERROR(VLOOKUP(A591,'SOL-USD'!$A$2:$E$893,5,0)),"na",VLOOKUP(A591,'SOL-USD'!$A$2:$E$893,5,0))</f>
        <v>0.53857600000000005</v>
      </c>
      <c r="K591" t="str">
        <f>IF(ISERROR(VLOOKUP(A591,'AVAX-USD'!$A$2:$E$799,5,0)),"na",VLOOKUP(A591,'AVAX-USD'!$A$2:$E$799,5,0))</f>
        <v>na</v>
      </c>
      <c r="L591">
        <f>IF(ISERROR(VLOOKUP(A591,'ADA-USD'!$A$2:$E$1776,5,0)),"na",VLOOKUP(A591,'ADA-USD'!$A$2:$E$1776,5,0))</f>
        <v>5.0421000000000001E-2</v>
      </c>
      <c r="M591" t="str">
        <f>IF(ISERROR(VLOOKUP(A591,'DOT-USD'!$A$2:$E$761,5,0)),"na",VLOOKUP(A591,'DOT-USD'!$A$2:$E$761,5,0))</f>
        <v>na</v>
      </c>
      <c r="N591">
        <f>IF(ISERROR(VLOOKUP(A591,'DOGE-USD'!$A$2:$G$1776,5,0)),"na",VLOOKUP(A591,'DOGE-USD'!$A$2:$G$1776,5,0))</f>
        <v>2.4629999999999999E-3</v>
      </c>
      <c r="O591" t="str">
        <f>IF(ISERROR(VLOOKUP(A591,'SHIB-USD'!$A$2:$G$780,5,0)),"na",VLOOKUP(A591,'SHIB-USD'!$A$2:$G$780,5,0))</f>
        <v>na</v>
      </c>
    </row>
    <row r="592" spans="1:15" x14ac:dyDescent="0.35">
      <c r="A592" s="3">
        <v>43962</v>
      </c>
      <c r="B592">
        <f>VLOOKUP(A592,Yields!$A$2:$B$1680,2,0)</f>
        <v>0.09</v>
      </c>
      <c r="C592">
        <f>IF(ISERROR(VLOOKUP(A592,'BTC-USD'!$A$2:$E$1828,5,0)),"na",(VLOOKUP(A592,'BTC-USD'!$A$2:$E$1828,5,0)))</f>
        <v>8601.7958980000003</v>
      </c>
      <c r="D592" t="str">
        <f>IF(ISERROR(VLOOKUP(A592,'SP500'!$A$2:$G$252,4,0)),"na",VLOOKUP(A592,'SP500'!$A$2:$G$252,4,0))</f>
        <v>na</v>
      </c>
      <c r="E592">
        <f>IF(ISERROR(VLOOKUP(A592,'ishare R3000 ETF'!$A$2:$G$1260,4,0)),"na",VLOOKUP(A592,'ishare R3000 ETF'!$A$2:$G$1260,4,0))</f>
        <v>167.91999799999999</v>
      </c>
      <c r="F592">
        <f>IF(ISERROR(VLOOKUP(A592,'^IXIC'!A592:$E$1260,5,0)),"na",VLOOKUP(A592,'^IXIC'!A592:$E$1260,5,0))</f>
        <v>9192.3398440000001</v>
      </c>
      <c r="G592">
        <f>IF(ISERROR(VLOOKUP(A592,'EURUSD=X'!$A$2:$E$1307,4,0)),"na",VLOOKUP(A592,'EURUSD=X'!$A$2:$E$1307,4,0))</f>
        <v>1.080427</v>
      </c>
      <c r="H592">
        <f>IF(ISERROR(VLOOKUP(A592,'ETH-USD'!$A$2:$E$1776,5,0)),"na",VLOOKUP(A592,'ETH-USD'!$A$2:$E$1776,5,0))</f>
        <v>185.91284200000001</v>
      </c>
      <c r="I592">
        <f>IF(ISERROR(VLOOKUP(A592,'Russell 2000'!$A$1:$E$1260,5,0)),"na",VLOOKUP(A592,'Russell 2000'!$A$1:$E$1260,5,0))</f>
        <v>1321.23999</v>
      </c>
      <c r="J592">
        <f>IF(ISERROR(VLOOKUP(A592,'SOL-USD'!$A$2:$E$893,5,0)),"na",VLOOKUP(A592,'SOL-USD'!$A$2:$E$893,5,0))</f>
        <v>0.51527299999999998</v>
      </c>
      <c r="K592" t="str">
        <f>IF(ISERROR(VLOOKUP(A592,'AVAX-USD'!$A$2:$E$799,5,0)),"na",VLOOKUP(A592,'AVAX-USD'!$A$2:$E$799,5,0))</f>
        <v>na</v>
      </c>
      <c r="L592">
        <f>IF(ISERROR(VLOOKUP(A592,'ADA-USD'!$A$2:$E$1776,5,0)),"na",VLOOKUP(A592,'ADA-USD'!$A$2:$E$1776,5,0))</f>
        <v>4.8107999999999998E-2</v>
      </c>
      <c r="M592" t="str">
        <f>IF(ISERROR(VLOOKUP(A592,'DOT-USD'!$A$2:$E$761,5,0)),"na",VLOOKUP(A592,'DOT-USD'!$A$2:$E$761,5,0))</f>
        <v>na</v>
      </c>
      <c r="N592">
        <f>IF(ISERROR(VLOOKUP(A592,'DOGE-USD'!$A$2:$G$1776,5,0)),"na",VLOOKUP(A592,'DOGE-USD'!$A$2:$G$1776,5,0))</f>
        <v>2.4130000000000002E-3</v>
      </c>
      <c r="O592" t="str">
        <f>IF(ISERROR(VLOOKUP(A592,'SHIB-USD'!$A$2:$G$780,5,0)),"na",VLOOKUP(A592,'SHIB-USD'!$A$2:$G$780,5,0))</f>
        <v>na</v>
      </c>
    </row>
    <row r="593" spans="1:15" x14ac:dyDescent="0.35">
      <c r="A593" s="3">
        <v>43959</v>
      </c>
      <c r="B593">
        <f>VLOOKUP(A593,Yields!$A$2:$B$1680,2,0)</f>
        <v>0.1</v>
      </c>
      <c r="C593">
        <f>IF(ISERROR(VLOOKUP(A593,'BTC-USD'!$A$2:$E$1828,5,0)),"na",(VLOOKUP(A593,'BTC-USD'!$A$2:$E$1828,5,0)))</f>
        <v>9842.6660159999992</v>
      </c>
      <c r="D593" t="str">
        <f>IF(ISERROR(VLOOKUP(A593,'SP500'!$A$2:$G$252,4,0)),"na",VLOOKUP(A593,'SP500'!$A$2:$G$252,4,0))</f>
        <v>na</v>
      </c>
      <c r="E593">
        <f>IF(ISERROR(VLOOKUP(A593,'ishare R3000 ETF'!$A$2:$G$1260,4,0)),"na",VLOOKUP(A593,'ishare R3000 ETF'!$A$2:$G$1260,4,0))</f>
        <v>167.75</v>
      </c>
      <c r="F593">
        <f>IF(ISERROR(VLOOKUP(A593,'^IXIC'!A593:$E$1260,5,0)),"na",VLOOKUP(A593,'^IXIC'!A593:$E$1260,5,0))</f>
        <v>9121.3203130000002</v>
      </c>
      <c r="G593">
        <f>IF(ISERROR(VLOOKUP(A593,'EURUSD=X'!$A$2:$E$1307,4,0)),"na",VLOOKUP(A593,'EURUSD=X'!$A$2:$E$1307,4,0))</f>
        <v>1.081631</v>
      </c>
      <c r="H593">
        <f>IF(ISERROR(VLOOKUP(A593,'ETH-USD'!$A$2:$E$1776,5,0)),"na",VLOOKUP(A593,'ETH-USD'!$A$2:$E$1776,5,0))</f>
        <v>212.99157700000001</v>
      </c>
      <c r="I593">
        <f>IF(ISERROR(VLOOKUP(A593,'Russell 2000'!$A$1:$E$1260,5,0)),"na",VLOOKUP(A593,'Russell 2000'!$A$1:$E$1260,5,0))</f>
        <v>1329.6400149999999</v>
      </c>
      <c r="J593">
        <f>IF(ISERROR(VLOOKUP(A593,'SOL-USD'!$A$2:$E$893,5,0)),"na",VLOOKUP(A593,'SOL-USD'!$A$2:$E$893,5,0))</f>
        <v>0.60492199999999996</v>
      </c>
      <c r="K593" t="str">
        <f>IF(ISERROR(VLOOKUP(A593,'AVAX-USD'!$A$2:$E$799,5,0)),"na",VLOOKUP(A593,'AVAX-USD'!$A$2:$E$799,5,0))</f>
        <v>na</v>
      </c>
      <c r="L593">
        <f>IF(ISERROR(VLOOKUP(A593,'ADA-USD'!$A$2:$E$1776,5,0)),"na",VLOOKUP(A593,'ADA-USD'!$A$2:$E$1776,5,0))</f>
        <v>5.2303000000000002E-2</v>
      </c>
      <c r="M593" t="str">
        <f>IF(ISERROR(VLOOKUP(A593,'DOT-USD'!$A$2:$E$761,5,0)),"na",VLOOKUP(A593,'DOT-USD'!$A$2:$E$761,5,0))</f>
        <v>na</v>
      </c>
      <c r="N593">
        <f>IF(ISERROR(VLOOKUP(A593,'DOGE-USD'!$A$2:$G$1776,5,0)),"na",VLOOKUP(A593,'DOGE-USD'!$A$2:$G$1776,5,0))</f>
        <v>2.6250000000000002E-3</v>
      </c>
      <c r="O593" t="str">
        <f>IF(ISERROR(VLOOKUP(A593,'SHIB-USD'!$A$2:$G$780,5,0)),"na",VLOOKUP(A593,'SHIB-USD'!$A$2:$G$780,5,0))</f>
        <v>na</v>
      </c>
    </row>
    <row r="594" spans="1:15" x14ac:dyDescent="0.35">
      <c r="A594" s="3">
        <v>43958</v>
      </c>
      <c r="B594">
        <f>VLOOKUP(A594,Yields!$A$2:$B$1680,2,0)</f>
        <v>0.1</v>
      </c>
      <c r="C594">
        <f>IF(ISERROR(VLOOKUP(A594,'BTC-USD'!$A$2:$E$1828,5,0)),"na",(VLOOKUP(A594,'BTC-USD'!$A$2:$E$1828,5,0)))</f>
        <v>9951.5185550000006</v>
      </c>
      <c r="D594" t="str">
        <f>IF(ISERROR(VLOOKUP(A594,'SP500'!$A$2:$G$252,4,0)),"na",VLOOKUP(A594,'SP500'!$A$2:$G$252,4,0))</f>
        <v>na</v>
      </c>
      <c r="E594">
        <f>IF(ISERROR(VLOOKUP(A594,'ishare R3000 ETF'!$A$2:$G$1260,4,0)),"na",VLOOKUP(A594,'ishare R3000 ETF'!$A$2:$G$1260,4,0))</f>
        <v>166.08999600000001</v>
      </c>
      <c r="F594">
        <f>IF(ISERROR(VLOOKUP(A594,'^IXIC'!A594:$E$1260,5,0)),"na",VLOOKUP(A594,'^IXIC'!A594:$E$1260,5,0))</f>
        <v>8979.6601559999999</v>
      </c>
      <c r="G594">
        <f>IF(ISERROR(VLOOKUP(A594,'EURUSD=X'!$A$2:$E$1307,4,0)),"na",VLOOKUP(A594,'EURUSD=X'!$A$2:$E$1307,4,0))</f>
        <v>1.076751</v>
      </c>
      <c r="H594">
        <f>IF(ISERROR(VLOOKUP(A594,'ETH-USD'!$A$2:$E$1776,5,0)),"na",VLOOKUP(A594,'ETH-USD'!$A$2:$E$1776,5,0))</f>
        <v>212.289413</v>
      </c>
      <c r="I594">
        <f>IF(ISERROR(VLOOKUP(A594,'Russell 2000'!$A$1:$E$1260,5,0)),"na",VLOOKUP(A594,'Russell 2000'!$A$1:$E$1260,5,0))</f>
        <v>1282.9300539999999</v>
      </c>
      <c r="J594">
        <f>IF(ISERROR(VLOOKUP(A594,'SOL-USD'!$A$2:$E$893,5,0)),"na",VLOOKUP(A594,'SOL-USD'!$A$2:$E$893,5,0))</f>
        <v>0.61297800000000002</v>
      </c>
      <c r="K594" t="str">
        <f>IF(ISERROR(VLOOKUP(A594,'AVAX-USD'!$A$2:$E$799,5,0)),"na",VLOOKUP(A594,'AVAX-USD'!$A$2:$E$799,5,0))</f>
        <v>na</v>
      </c>
      <c r="L594">
        <f>IF(ISERROR(VLOOKUP(A594,'ADA-USD'!$A$2:$E$1776,5,0)),"na",VLOOKUP(A594,'ADA-USD'!$A$2:$E$1776,5,0))</f>
        <v>5.1105999999999999E-2</v>
      </c>
      <c r="M594" t="str">
        <f>IF(ISERROR(VLOOKUP(A594,'DOT-USD'!$A$2:$E$761,5,0)),"na",VLOOKUP(A594,'DOT-USD'!$A$2:$E$761,5,0))</f>
        <v>na</v>
      </c>
      <c r="N594">
        <f>IF(ISERROR(VLOOKUP(A594,'DOGE-USD'!$A$2:$G$1776,5,0)),"na",VLOOKUP(A594,'DOGE-USD'!$A$2:$G$1776,5,0))</f>
        <v>2.6640000000000001E-3</v>
      </c>
      <c r="O594" t="str">
        <f>IF(ISERROR(VLOOKUP(A594,'SHIB-USD'!$A$2:$G$780,5,0)),"na",VLOOKUP(A594,'SHIB-USD'!$A$2:$G$780,5,0))</f>
        <v>na</v>
      </c>
    </row>
    <row r="595" spans="1:15" x14ac:dyDescent="0.35">
      <c r="A595" s="3">
        <v>43957</v>
      </c>
      <c r="B595">
        <f>VLOOKUP(A595,Yields!$A$2:$B$1680,2,0)</f>
        <v>0.08</v>
      </c>
      <c r="C595">
        <f>IF(ISERROR(VLOOKUP(A595,'BTC-USD'!$A$2:$E$1828,5,0)),"na",(VLOOKUP(A595,'BTC-USD'!$A$2:$E$1828,5,0)))</f>
        <v>9268.7617190000001</v>
      </c>
      <c r="D595" t="str">
        <f>IF(ISERROR(VLOOKUP(A595,'SP500'!$A$2:$G$252,4,0)),"na",VLOOKUP(A595,'SP500'!$A$2:$G$252,4,0))</f>
        <v>na</v>
      </c>
      <c r="E595">
        <f>IF(ISERROR(VLOOKUP(A595,'ishare R3000 ETF'!$A$2:$G$1260,4,0)),"na",VLOOKUP(A595,'ishare R3000 ETF'!$A$2:$G$1260,4,0))</f>
        <v>164.179993</v>
      </c>
      <c r="F595">
        <f>IF(ISERROR(VLOOKUP(A595,'^IXIC'!A595:$E$1260,5,0)),"na",VLOOKUP(A595,'^IXIC'!A595:$E$1260,5,0))</f>
        <v>8854.3896480000003</v>
      </c>
      <c r="G595">
        <f>IF(ISERROR(VLOOKUP(A595,'EURUSD=X'!$A$2:$E$1307,4,0)),"na",VLOOKUP(A595,'EURUSD=X'!$A$2:$E$1307,4,0))</f>
        <v>1.0784229999999999</v>
      </c>
      <c r="H595">
        <f>IF(ISERROR(VLOOKUP(A595,'ETH-USD'!$A$2:$E$1776,5,0)),"na",VLOOKUP(A595,'ETH-USD'!$A$2:$E$1776,5,0))</f>
        <v>204.05578600000001</v>
      </c>
      <c r="I595">
        <f>IF(ISERROR(VLOOKUP(A595,'Russell 2000'!$A$1:$E$1260,5,0)),"na",VLOOKUP(A595,'Russell 2000'!$A$1:$E$1260,5,0))</f>
        <v>1263.01001</v>
      </c>
      <c r="J595">
        <f>IF(ISERROR(VLOOKUP(A595,'SOL-USD'!$A$2:$E$893,5,0)),"na",VLOOKUP(A595,'SOL-USD'!$A$2:$E$893,5,0))</f>
        <v>0.62258400000000003</v>
      </c>
      <c r="K595" t="str">
        <f>IF(ISERROR(VLOOKUP(A595,'AVAX-USD'!$A$2:$E$799,5,0)),"na",VLOOKUP(A595,'AVAX-USD'!$A$2:$E$799,5,0))</f>
        <v>na</v>
      </c>
      <c r="L595">
        <f>IF(ISERROR(VLOOKUP(A595,'ADA-USD'!$A$2:$E$1776,5,0)),"na",VLOOKUP(A595,'ADA-USD'!$A$2:$E$1776,5,0))</f>
        <v>4.9766999999999999E-2</v>
      </c>
      <c r="M595" t="str">
        <f>IF(ISERROR(VLOOKUP(A595,'DOT-USD'!$A$2:$E$761,5,0)),"na",VLOOKUP(A595,'DOT-USD'!$A$2:$E$761,5,0))</f>
        <v>na</v>
      </c>
      <c r="N595">
        <f>IF(ISERROR(VLOOKUP(A595,'DOGE-USD'!$A$2:$G$1776,5,0)),"na",VLOOKUP(A595,'DOGE-USD'!$A$2:$G$1776,5,0))</f>
        <v>2.529E-3</v>
      </c>
      <c r="O595" t="str">
        <f>IF(ISERROR(VLOOKUP(A595,'SHIB-USD'!$A$2:$G$780,5,0)),"na",VLOOKUP(A595,'SHIB-USD'!$A$2:$G$780,5,0))</f>
        <v>na</v>
      </c>
    </row>
    <row r="596" spans="1:15" x14ac:dyDescent="0.35">
      <c r="A596" s="3">
        <v>43956</v>
      </c>
      <c r="B596">
        <f>VLOOKUP(A596,Yields!$A$2:$B$1680,2,0)</f>
        <v>0.09</v>
      </c>
      <c r="C596">
        <f>IF(ISERROR(VLOOKUP(A596,'BTC-USD'!$A$2:$E$1828,5,0)),"na",(VLOOKUP(A596,'BTC-USD'!$A$2:$E$1828,5,0)))</f>
        <v>9003.0703130000002</v>
      </c>
      <c r="D596" t="str">
        <f>IF(ISERROR(VLOOKUP(A596,'SP500'!$A$2:$G$252,4,0)),"na",VLOOKUP(A596,'SP500'!$A$2:$G$252,4,0))</f>
        <v>na</v>
      </c>
      <c r="E596">
        <f>IF(ISERROR(VLOOKUP(A596,'ishare R3000 ETF'!$A$2:$G$1260,4,0)),"na",VLOOKUP(A596,'ishare R3000 ETF'!$A$2:$G$1260,4,0))</f>
        <v>165.05999800000001</v>
      </c>
      <c r="F596">
        <f>IF(ISERROR(VLOOKUP(A596,'^IXIC'!A596:$E$1260,5,0)),"na",VLOOKUP(A596,'^IXIC'!A596:$E$1260,5,0))</f>
        <v>8809.1201170000004</v>
      </c>
      <c r="G596">
        <f>IF(ISERROR(VLOOKUP(A596,'EURUSD=X'!$A$2:$E$1307,4,0)),"na",VLOOKUP(A596,'EURUSD=X'!$A$2:$E$1307,4,0))</f>
        <v>1.0826960000000001</v>
      </c>
      <c r="H596">
        <f>IF(ISERROR(VLOOKUP(A596,'ETH-USD'!$A$2:$E$1776,5,0)),"na",VLOOKUP(A596,'ETH-USD'!$A$2:$E$1776,5,0))</f>
        <v>206.77439899999999</v>
      </c>
      <c r="I596">
        <f>IF(ISERROR(VLOOKUP(A596,'Russell 2000'!$A$1:$E$1260,5,0)),"na",VLOOKUP(A596,'Russell 2000'!$A$1:$E$1260,5,0))</f>
        <v>1273.51001</v>
      </c>
      <c r="J596">
        <f>IF(ISERROR(VLOOKUP(A596,'SOL-USD'!$A$2:$E$893,5,0)),"na",VLOOKUP(A596,'SOL-USD'!$A$2:$E$893,5,0))</f>
        <v>0.64183699999999999</v>
      </c>
      <c r="K596" t="str">
        <f>IF(ISERROR(VLOOKUP(A596,'AVAX-USD'!$A$2:$E$799,5,0)),"na",VLOOKUP(A596,'AVAX-USD'!$A$2:$E$799,5,0))</f>
        <v>na</v>
      </c>
      <c r="L596">
        <f>IF(ISERROR(VLOOKUP(A596,'ADA-USD'!$A$2:$E$1776,5,0)),"na",VLOOKUP(A596,'ADA-USD'!$A$2:$E$1776,5,0))</f>
        <v>4.9357999999999999E-2</v>
      </c>
      <c r="M596" t="str">
        <f>IF(ISERROR(VLOOKUP(A596,'DOT-USD'!$A$2:$E$761,5,0)),"na",VLOOKUP(A596,'DOT-USD'!$A$2:$E$761,5,0))</f>
        <v>na</v>
      </c>
      <c r="N596">
        <f>IF(ISERROR(VLOOKUP(A596,'DOGE-USD'!$A$2:$G$1776,5,0)),"na",VLOOKUP(A596,'DOGE-USD'!$A$2:$G$1776,5,0))</f>
        <v>2.4840000000000001E-3</v>
      </c>
      <c r="O596" t="str">
        <f>IF(ISERROR(VLOOKUP(A596,'SHIB-USD'!$A$2:$G$780,5,0)),"na",VLOOKUP(A596,'SHIB-USD'!$A$2:$G$780,5,0))</f>
        <v>na</v>
      </c>
    </row>
    <row r="597" spans="1:15" x14ac:dyDescent="0.35">
      <c r="A597" s="3">
        <v>43955</v>
      </c>
      <c r="B597">
        <f>VLOOKUP(A597,Yields!$A$2:$B$1680,2,0)</f>
        <v>0.1</v>
      </c>
      <c r="C597">
        <f>IF(ISERROR(VLOOKUP(A597,'BTC-USD'!$A$2:$E$1828,5,0)),"na",(VLOOKUP(A597,'BTC-USD'!$A$2:$E$1828,5,0)))</f>
        <v>8912.6542969999991</v>
      </c>
      <c r="D597" t="str">
        <f>IF(ISERROR(VLOOKUP(A597,'SP500'!$A$2:$G$252,4,0)),"na",VLOOKUP(A597,'SP500'!$A$2:$G$252,4,0))</f>
        <v>na</v>
      </c>
      <c r="E597">
        <f>IF(ISERROR(VLOOKUP(A597,'ishare R3000 ETF'!$A$2:$G$1260,4,0)),"na",VLOOKUP(A597,'ishare R3000 ETF'!$A$2:$G$1260,4,0))</f>
        <v>161</v>
      </c>
      <c r="F597">
        <f>IF(ISERROR(VLOOKUP(A597,'^IXIC'!A597:$E$1260,5,0)),"na",VLOOKUP(A597,'^IXIC'!A597:$E$1260,5,0))</f>
        <v>8710.7099610000005</v>
      </c>
      <c r="G597">
        <f>IF(ISERROR(VLOOKUP(A597,'EURUSD=X'!$A$2:$E$1307,4,0)),"na",VLOOKUP(A597,'EURUSD=X'!$A$2:$E$1307,4,0))</f>
        <v>1.0901320000000001</v>
      </c>
      <c r="H597">
        <f>IF(ISERROR(VLOOKUP(A597,'ETH-USD'!$A$2:$E$1776,5,0)),"na",VLOOKUP(A597,'ETH-USD'!$A$2:$E$1776,5,0))</f>
        <v>208.17401100000001</v>
      </c>
      <c r="I597">
        <f>IF(ISERROR(VLOOKUP(A597,'Russell 2000'!$A$1:$E$1260,5,0)),"na",VLOOKUP(A597,'Russell 2000'!$A$1:$E$1260,5,0))</f>
        <v>1263.969971</v>
      </c>
      <c r="J597">
        <f>IF(ISERROR(VLOOKUP(A597,'SOL-USD'!$A$2:$E$893,5,0)),"na",VLOOKUP(A597,'SOL-USD'!$A$2:$E$893,5,0))</f>
        <v>0.66749099999999995</v>
      </c>
      <c r="K597" t="str">
        <f>IF(ISERROR(VLOOKUP(A597,'AVAX-USD'!$A$2:$E$799,5,0)),"na",VLOOKUP(A597,'AVAX-USD'!$A$2:$E$799,5,0))</f>
        <v>na</v>
      </c>
      <c r="L597">
        <f>IF(ISERROR(VLOOKUP(A597,'ADA-USD'!$A$2:$E$1776,5,0)),"na",VLOOKUP(A597,'ADA-USD'!$A$2:$E$1776,5,0))</f>
        <v>4.9664E-2</v>
      </c>
      <c r="M597" t="str">
        <f>IF(ISERROR(VLOOKUP(A597,'DOT-USD'!$A$2:$E$761,5,0)),"na",VLOOKUP(A597,'DOT-USD'!$A$2:$E$761,5,0))</f>
        <v>na</v>
      </c>
      <c r="N597">
        <f>IF(ISERROR(VLOOKUP(A597,'DOGE-USD'!$A$2:$G$1776,5,0)),"na",VLOOKUP(A597,'DOGE-USD'!$A$2:$G$1776,5,0))</f>
        <v>2.4810000000000001E-3</v>
      </c>
      <c r="O597" t="str">
        <f>IF(ISERROR(VLOOKUP(A597,'SHIB-USD'!$A$2:$G$780,5,0)),"na",VLOOKUP(A597,'SHIB-USD'!$A$2:$G$780,5,0))</f>
        <v>na</v>
      </c>
    </row>
    <row r="598" spans="1:15" x14ac:dyDescent="0.35">
      <c r="A598" s="3">
        <v>43952</v>
      </c>
      <c r="B598">
        <f>VLOOKUP(A598,Yields!$A$2:$B$1680,2,0)</f>
        <v>0.1</v>
      </c>
      <c r="C598">
        <f>IF(ISERROR(VLOOKUP(A598,'BTC-USD'!$A$2:$E$1828,5,0)),"na",(VLOOKUP(A598,'BTC-USD'!$A$2:$E$1828,5,0)))</f>
        <v>8864.7666019999997</v>
      </c>
      <c r="D598" t="str">
        <f>IF(ISERROR(VLOOKUP(A598,'SP500'!$A$2:$G$252,4,0)),"na",VLOOKUP(A598,'SP500'!$A$2:$G$252,4,0))</f>
        <v>na</v>
      </c>
      <c r="E598">
        <f>IF(ISERROR(VLOOKUP(A598,'ishare R3000 ETF'!$A$2:$G$1260,4,0)),"na",VLOOKUP(A598,'ishare R3000 ETF'!$A$2:$G$1260,4,0))</f>
        <v>162.36000100000001</v>
      </c>
      <c r="F598">
        <f>IF(ISERROR(VLOOKUP(A598,'^IXIC'!A598:$E$1260,5,0)),"na",VLOOKUP(A598,'^IXIC'!A598:$E$1260,5,0))</f>
        <v>8604.9501949999994</v>
      </c>
      <c r="G598">
        <f>IF(ISERROR(VLOOKUP(A598,'EURUSD=X'!$A$2:$E$1307,4,0)),"na",VLOOKUP(A598,'EURUSD=X'!$A$2:$E$1307,4,0))</f>
        <v>1.093542</v>
      </c>
      <c r="H598">
        <f>IF(ISERROR(VLOOKUP(A598,'ETH-USD'!$A$2:$E$1776,5,0)),"na",VLOOKUP(A598,'ETH-USD'!$A$2:$E$1776,5,0))</f>
        <v>214.21910099999999</v>
      </c>
      <c r="I598">
        <f>IF(ISERROR(VLOOKUP(A598,'Russell 2000'!$A$1:$E$1260,5,0)),"na",VLOOKUP(A598,'Russell 2000'!$A$1:$E$1260,5,0))</f>
        <v>1260.4799800000001</v>
      </c>
      <c r="J598">
        <f>IF(ISERROR(VLOOKUP(A598,'SOL-USD'!$A$2:$E$893,5,0)),"na",VLOOKUP(A598,'SOL-USD'!$A$2:$E$893,5,0))</f>
        <v>0.72879400000000005</v>
      </c>
      <c r="K598" t="str">
        <f>IF(ISERROR(VLOOKUP(A598,'AVAX-USD'!$A$2:$E$799,5,0)),"na",VLOOKUP(A598,'AVAX-USD'!$A$2:$E$799,5,0))</f>
        <v>na</v>
      </c>
      <c r="L598">
        <f>IF(ISERROR(VLOOKUP(A598,'ADA-USD'!$A$2:$E$1776,5,0)),"na",VLOOKUP(A598,'ADA-USD'!$A$2:$E$1776,5,0))</f>
        <v>5.126E-2</v>
      </c>
      <c r="M598" t="str">
        <f>IF(ISERROR(VLOOKUP(A598,'DOT-USD'!$A$2:$E$761,5,0)),"na",VLOOKUP(A598,'DOT-USD'!$A$2:$E$761,5,0))</f>
        <v>na</v>
      </c>
      <c r="N598">
        <f>IF(ISERROR(VLOOKUP(A598,'DOGE-USD'!$A$2:$G$1776,5,0)),"na",VLOOKUP(A598,'DOGE-USD'!$A$2:$G$1776,5,0))</f>
        <v>2.4940000000000001E-3</v>
      </c>
      <c r="O598" t="str">
        <f>IF(ISERROR(VLOOKUP(A598,'SHIB-USD'!$A$2:$G$780,5,0)),"na",VLOOKUP(A598,'SHIB-USD'!$A$2:$G$780,5,0))</f>
        <v>na</v>
      </c>
    </row>
    <row r="599" spans="1:15" x14ac:dyDescent="0.35">
      <c r="A599" s="3">
        <v>43951</v>
      </c>
      <c r="B599">
        <f>VLOOKUP(A599,Yields!$A$2:$B$1680,2,0)</f>
        <v>0.1</v>
      </c>
      <c r="C599">
        <f>IF(ISERROR(VLOOKUP(A599,'BTC-USD'!$A$2:$E$1828,5,0)),"na",(VLOOKUP(A599,'BTC-USD'!$A$2:$E$1828,5,0)))</f>
        <v>8658.5537110000005</v>
      </c>
      <c r="D599" t="str">
        <f>IF(ISERROR(VLOOKUP(A599,'SP500'!$A$2:$G$252,4,0)),"na",VLOOKUP(A599,'SP500'!$A$2:$G$252,4,0))</f>
        <v>na</v>
      </c>
      <c r="E599">
        <f>IF(ISERROR(VLOOKUP(A599,'ishare R3000 ETF'!$A$2:$G$1260,4,0)),"na",VLOOKUP(A599,'ishare R3000 ETF'!$A$2:$G$1260,4,0))</f>
        <v>166.970001</v>
      </c>
      <c r="F599">
        <f>IF(ISERROR(VLOOKUP(A599,'^IXIC'!A599:$E$1260,5,0)),"na",VLOOKUP(A599,'^IXIC'!A599:$E$1260,5,0))</f>
        <v>8889.5498050000006</v>
      </c>
      <c r="G599">
        <f>IF(ISERROR(VLOOKUP(A599,'EURUSD=X'!$A$2:$E$1307,4,0)),"na",VLOOKUP(A599,'EURUSD=X'!$A$2:$E$1307,4,0))</f>
        <v>1.0835649999999999</v>
      </c>
      <c r="H599">
        <f>IF(ISERROR(VLOOKUP(A599,'ETH-USD'!$A$2:$E$1776,5,0)),"na",VLOOKUP(A599,'ETH-USD'!$A$2:$E$1776,5,0))</f>
        <v>207.60205099999999</v>
      </c>
      <c r="I599">
        <f>IF(ISERROR(VLOOKUP(A599,'Russell 2000'!$A$1:$E$1260,5,0)),"na",VLOOKUP(A599,'Russell 2000'!$A$1:$E$1260,5,0))</f>
        <v>1310.660034</v>
      </c>
      <c r="J599">
        <f>IF(ISERROR(VLOOKUP(A599,'SOL-USD'!$A$2:$E$893,5,0)),"na",VLOOKUP(A599,'SOL-USD'!$A$2:$E$893,5,0))</f>
        <v>0.69104500000000002</v>
      </c>
      <c r="K599" t="str">
        <f>IF(ISERROR(VLOOKUP(A599,'AVAX-USD'!$A$2:$E$799,5,0)),"na",VLOOKUP(A599,'AVAX-USD'!$A$2:$E$799,5,0))</f>
        <v>na</v>
      </c>
      <c r="L599">
        <f>IF(ISERROR(VLOOKUP(A599,'ADA-USD'!$A$2:$E$1776,5,0)),"na",VLOOKUP(A599,'ADA-USD'!$A$2:$E$1776,5,0))</f>
        <v>4.7846E-2</v>
      </c>
      <c r="M599" t="str">
        <f>IF(ISERROR(VLOOKUP(A599,'DOT-USD'!$A$2:$E$761,5,0)),"na",VLOOKUP(A599,'DOT-USD'!$A$2:$E$761,5,0))</f>
        <v>na</v>
      </c>
      <c r="N599">
        <f>IF(ISERROR(VLOOKUP(A599,'DOGE-USD'!$A$2:$G$1776,5,0)),"na",VLOOKUP(A599,'DOGE-USD'!$A$2:$G$1776,5,0))</f>
        <v>2.4429999999999999E-3</v>
      </c>
      <c r="O599" t="str">
        <f>IF(ISERROR(VLOOKUP(A599,'SHIB-USD'!$A$2:$G$780,5,0)),"na",VLOOKUP(A599,'SHIB-USD'!$A$2:$G$780,5,0))</f>
        <v>na</v>
      </c>
    </row>
    <row r="600" spans="1:15" x14ac:dyDescent="0.35">
      <c r="A600" s="3">
        <v>43950</v>
      </c>
      <c r="B600">
        <f>VLOOKUP(A600,Yields!$A$2:$B$1680,2,0)</f>
        <v>0.1</v>
      </c>
      <c r="C600">
        <f>IF(ISERROR(VLOOKUP(A600,'BTC-USD'!$A$2:$E$1828,5,0)),"na",(VLOOKUP(A600,'BTC-USD'!$A$2:$E$1828,5,0)))</f>
        <v>8801.0380860000005</v>
      </c>
      <c r="D600" t="str">
        <f>IF(ISERROR(VLOOKUP(A600,'SP500'!$A$2:$G$252,4,0)),"na",VLOOKUP(A600,'SP500'!$A$2:$G$252,4,0))</f>
        <v>na</v>
      </c>
      <c r="E600">
        <f>IF(ISERROR(VLOOKUP(A600,'ishare R3000 ETF'!$A$2:$G$1260,4,0)),"na",VLOOKUP(A600,'ishare R3000 ETF'!$A$2:$G$1260,4,0))</f>
        <v>168.03999300000001</v>
      </c>
      <c r="F600">
        <f>IF(ISERROR(VLOOKUP(A600,'^IXIC'!A600:$E$1260,5,0)),"na",VLOOKUP(A600,'^IXIC'!A600:$E$1260,5,0))</f>
        <v>8914.7099610000005</v>
      </c>
      <c r="G600">
        <f>IF(ISERROR(VLOOKUP(A600,'EURUSD=X'!$A$2:$E$1307,4,0)),"na",VLOOKUP(A600,'EURUSD=X'!$A$2:$E$1307,4,0))</f>
        <v>1.0831660000000001</v>
      </c>
      <c r="H600">
        <f>IF(ISERROR(VLOOKUP(A600,'ETH-USD'!$A$2:$E$1776,5,0)),"na",VLOOKUP(A600,'ETH-USD'!$A$2:$E$1776,5,0))</f>
        <v>216.968231</v>
      </c>
      <c r="I600">
        <f>IF(ISERROR(VLOOKUP(A600,'Russell 2000'!$A$1:$E$1260,5,0)),"na",VLOOKUP(A600,'Russell 2000'!$A$1:$E$1260,5,0))</f>
        <v>1360.76001</v>
      </c>
      <c r="J600">
        <f>IF(ISERROR(VLOOKUP(A600,'SOL-USD'!$A$2:$E$893,5,0)),"na",VLOOKUP(A600,'SOL-USD'!$A$2:$E$893,5,0))</f>
        <v>0.74583999999999995</v>
      </c>
      <c r="K600" t="str">
        <f>IF(ISERROR(VLOOKUP(A600,'AVAX-USD'!$A$2:$E$799,5,0)),"na",VLOOKUP(A600,'AVAX-USD'!$A$2:$E$799,5,0))</f>
        <v>na</v>
      </c>
      <c r="L600">
        <f>IF(ISERROR(VLOOKUP(A600,'ADA-USD'!$A$2:$E$1776,5,0)),"na",VLOOKUP(A600,'ADA-USD'!$A$2:$E$1776,5,0))</f>
        <v>5.1694999999999998E-2</v>
      </c>
      <c r="M600" t="str">
        <f>IF(ISERROR(VLOOKUP(A600,'DOT-USD'!$A$2:$E$761,5,0)),"na",VLOOKUP(A600,'DOT-USD'!$A$2:$E$761,5,0))</f>
        <v>na</v>
      </c>
      <c r="N600">
        <f>IF(ISERROR(VLOOKUP(A600,'DOGE-USD'!$A$2:$G$1776,5,0)),"na",VLOOKUP(A600,'DOGE-USD'!$A$2:$G$1776,5,0))</f>
        <v>2.5170000000000001E-3</v>
      </c>
      <c r="O600" t="str">
        <f>IF(ISERROR(VLOOKUP(A600,'SHIB-USD'!$A$2:$G$780,5,0)),"na",VLOOKUP(A600,'SHIB-USD'!$A$2:$G$780,5,0))</f>
        <v>na</v>
      </c>
    </row>
    <row r="601" spans="1:15" x14ac:dyDescent="0.35">
      <c r="A601" s="3">
        <v>43949</v>
      </c>
      <c r="B601">
        <f>VLOOKUP(A601,Yields!$A$2:$B$1680,2,0)</f>
        <v>0.08</v>
      </c>
      <c r="C601">
        <f>IF(ISERROR(VLOOKUP(A601,'BTC-USD'!$A$2:$E$1828,5,0)),"na",(VLOOKUP(A601,'BTC-USD'!$A$2:$E$1828,5,0)))</f>
        <v>7807.0585940000001</v>
      </c>
      <c r="D601" t="str">
        <f>IF(ISERROR(VLOOKUP(A601,'SP500'!$A$2:$G$252,4,0)),"na",VLOOKUP(A601,'SP500'!$A$2:$G$252,4,0))</f>
        <v>na</v>
      </c>
      <c r="E601">
        <f>IF(ISERROR(VLOOKUP(A601,'ishare R3000 ETF'!$A$2:$G$1260,4,0)),"na",VLOOKUP(A601,'ishare R3000 ETF'!$A$2:$G$1260,4,0))</f>
        <v>164.86000100000001</v>
      </c>
      <c r="F601">
        <f>IF(ISERROR(VLOOKUP(A601,'^IXIC'!A601:$E$1260,5,0)),"na",VLOOKUP(A601,'^IXIC'!A601:$E$1260,5,0))</f>
        <v>8607.7304690000001</v>
      </c>
      <c r="G601">
        <f>IF(ISERROR(VLOOKUP(A601,'EURUSD=X'!$A$2:$E$1307,4,0)),"na",VLOOKUP(A601,'EURUSD=X'!$A$2:$E$1307,4,0))</f>
        <v>1.0811280000000001</v>
      </c>
      <c r="H601">
        <f>IF(ISERROR(VLOOKUP(A601,'ETH-USD'!$A$2:$E$1776,5,0)),"na",VLOOKUP(A601,'ETH-USD'!$A$2:$E$1776,5,0))</f>
        <v>198.41539</v>
      </c>
      <c r="I601">
        <f>IF(ISERROR(VLOOKUP(A601,'Russell 2000'!$A$1:$E$1260,5,0)),"na",VLOOKUP(A601,'Russell 2000'!$A$1:$E$1260,5,0))</f>
        <v>1298.079956</v>
      </c>
      <c r="J601">
        <f>IF(ISERROR(VLOOKUP(A601,'SOL-USD'!$A$2:$E$893,5,0)),"na",VLOOKUP(A601,'SOL-USD'!$A$2:$E$893,5,0))</f>
        <v>0.66129300000000002</v>
      </c>
      <c r="K601" t="str">
        <f>IF(ISERROR(VLOOKUP(A601,'AVAX-USD'!$A$2:$E$799,5,0)),"na",VLOOKUP(A601,'AVAX-USD'!$A$2:$E$799,5,0))</f>
        <v>na</v>
      </c>
      <c r="L601">
        <f>IF(ISERROR(VLOOKUP(A601,'ADA-USD'!$A$2:$E$1776,5,0)),"na",VLOOKUP(A601,'ADA-USD'!$A$2:$E$1776,5,0))</f>
        <v>4.7195000000000001E-2</v>
      </c>
      <c r="M601" t="str">
        <f>IF(ISERROR(VLOOKUP(A601,'DOT-USD'!$A$2:$E$761,5,0)),"na",VLOOKUP(A601,'DOT-USD'!$A$2:$E$761,5,0))</f>
        <v>na</v>
      </c>
      <c r="N601">
        <f>IF(ISERROR(VLOOKUP(A601,'DOGE-USD'!$A$2:$G$1776,5,0)),"na",VLOOKUP(A601,'DOGE-USD'!$A$2:$G$1776,5,0))</f>
        <v>2.3389999999999999E-3</v>
      </c>
      <c r="O601" t="str">
        <f>IF(ISERROR(VLOOKUP(A601,'SHIB-USD'!$A$2:$G$780,5,0)),"na",VLOOKUP(A601,'SHIB-USD'!$A$2:$G$780,5,0))</f>
        <v>na</v>
      </c>
    </row>
    <row r="602" spans="1:15" x14ac:dyDescent="0.35">
      <c r="A602" s="3">
        <v>43948</v>
      </c>
      <c r="B602">
        <f>VLOOKUP(A602,Yields!$A$2:$B$1680,2,0)</f>
        <v>0.09</v>
      </c>
      <c r="C602">
        <f>IF(ISERROR(VLOOKUP(A602,'BTC-USD'!$A$2:$E$1828,5,0)),"na",(VLOOKUP(A602,'BTC-USD'!$A$2:$E$1828,5,0)))</f>
        <v>7795.6010740000002</v>
      </c>
      <c r="D602" t="str">
        <f>IF(ISERROR(VLOOKUP(A602,'SP500'!$A$2:$G$252,4,0)),"na",VLOOKUP(A602,'SP500'!$A$2:$G$252,4,0))</f>
        <v>na</v>
      </c>
      <c r="E602">
        <f>IF(ISERROR(VLOOKUP(A602,'ishare R3000 ETF'!$A$2:$G$1260,4,0)),"na",VLOOKUP(A602,'ishare R3000 ETF'!$A$2:$G$1260,4,0))</f>
        <v>163.88999899999999</v>
      </c>
      <c r="F602">
        <f>IF(ISERROR(VLOOKUP(A602,'^IXIC'!A602:$E$1260,5,0)),"na",VLOOKUP(A602,'^IXIC'!A602:$E$1260,5,0))</f>
        <v>8730.1601559999999</v>
      </c>
      <c r="G602">
        <f>IF(ISERROR(VLOOKUP(A602,'EURUSD=X'!$A$2:$E$1307,4,0)),"na",VLOOKUP(A602,'EURUSD=X'!$A$2:$E$1307,4,0))</f>
        <v>1.081221</v>
      </c>
      <c r="H602">
        <f>IF(ISERROR(VLOOKUP(A602,'ETH-USD'!$A$2:$E$1776,5,0)),"na",VLOOKUP(A602,'ETH-USD'!$A$2:$E$1776,5,0))</f>
        <v>197.224716</v>
      </c>
      <c r="I602">
        <f>IF(ISERROR(VLOOKUP(A602,'Russell 2000'!$A$1:$E$1260,5,0)),"na",VLOOKUP(A602,'Russell 2000'!$A$1:$E$1260,5,0))</f>
        <v>1281.880005</v>
      </c>
      <c r="J602">
        <f>IF(ISERROR(VLOOKUP(A602,'SOL-USD'!$A$2:$E$893,5,0)),"na",VLOOKUP(A602,'SOL-USD'!$A$2:$E$893,5,0))</f>
        <v>0.57237199999999999</v>
      </c>
      <c r="K602" t="str">
        <f>IF(ISERROR(VLOOKUP(A602,'AVAX-USD'!$A$2:$E$799,5,0)),"na",VLOOKUP(A602,'AVAX-USD'!$A$2:$E$799,5,0))</f>
        <v>na</v>
      </c>
      <c r="L602">
        <f>IF(ISERROR(VLOOKUP(A602,'ADA-USD'!$A$2:$E$1776,5,0)),"na",VLOOKUP(A602,'ADA-USD'!$A$2:$E$1776,5,0))</f>
        <v>4.6600999999999997E-2</v>
      </c>
      <c r="M602" t="str">
        <f>IF(ISERROR(VLOOKUP(A602,'DOT-USD'!$A$2:$E$761,5,0)),"na",VLOOKUP(A602,'DOT-USD'!$A$2:$E$761,5,0))</f>
        <v>na</v>
      </c>
      <c r="N602">
        <f>IF(ISERROR(VLOOKUP(A602,'DOGE-USD'!$A$2:$G$1776,5,0)),"na",VLOOKUP(A602,'DOGE-USD'!$A$2:$G$1776,5,0))</f>
        <v>2.3549999999999999E-3</v>
      </c>
      <c r="O602" t="str">
        <f>IF(ISERROR(VLOOKUP(A602,'SHIB-USD'!$A$2:$G$780,5,0)),"na",VLOOKUP(A602,'SHIB-USD'!$A$2:$G$780,5,0))</f>
        <v>na</v>
      </c>
    </row>
    <row r="603" spans="1:15" x14ac:dyDescent="0.35">
      <c r="A603" s="3">
        <v>43945</v>
      </c>
      <c r="B603">
        <f>VLOOKUP(A603,Yields!$A$2:$B$1680,2,0)</f>
        <v>0.1</v>
      </c>
      <c r="C603">
        <f>IF(ISERROR(VLOOKUP(A603,'BTC-USD'!$A$2:$E$1828,5,0)),"na",(VLOOKUP(A603,'BTC-USD'!$A$2:$E$1828,5,0)))</f>
        <v>7550.9008789999998</v>
      </c>
      <c r="D603" t="str">
        <f>IF(ISERROR(VLOOKUP(A603,'SP500'!$A$2:$G$252,4,0)),"na",VLOOKUP(A603,'SP500'!$A$2:$G$252,4,0))</f>
        <v>na</v>
      </c>
      <c r="E603">
        <f>IF(ISERROR(VLOOKUP(A603,'ishare R3000 ETF'!$A$2:$G$1260,4,0)),"na",VLOOKUP(A603,'ishare R3000 ETF'!$A$2:$G$1260,4,0))</f>
        <v>160.270004</v>
      </c>
      <c r="F603">
        <f>IF(ISERROR(VLOOKUP(A603,'^IXIC'!A603:$E$1260,5,0)),"na",VLOOKUP(A603,'^IXIC'!A603:$E$1260,5,0))</f>
        <v>8634.5195309999999</v>
      </c>
      <c r="G603">
        <f>IF(ISERROR(VLOOKUP(A603,'EURUSD=X'!$A$2:$E$1307,4,0)),"na",VLOOKUP(A603,'EURUSD=X'!$A$2:$E$1307,4,0))</f>
        <v>1.0727660000000001</v>
      </c>
      <c r="H603">
        <f>IF(ISERROR(VLOOKUP(A603,'ETH-USD'!$A$2:$E$1776,5,0)),"na",VLOOKUP(A603,'ETH-USD'!$A$2:$E$1776,5,0))</f>
        <v>189.23693800000001</v>
      </c>
      <c r="I603">
        <f>IF(ISERROR(VLOOKUP(A603,'Russell 2000'!$A$1:$E$1260,5,0)),"na",VLOOKUP(A603,'Russell 2000'!$A$1:$E$1260,5,0))</f>
        <v>1233.0500489999999</v>
      </c>
      <c r="J603">
        <f>IF(ISERROR(VLOOKUP(A603,'SOL-USD'!$A$2:$E$893,5,0)),"na",VLOOKUP(A603,'SOL-USD'!$A$2:$E$893,5,0))</f>
        <v>0.63424199999999997</v>
      </c>
      <c r="K603" t="str">
        <f>IF(ISERROR(VLOOKUP(A603,'AVAX-USD'!$A$2:$E$799,5,0)),"na",VLOOKUP(A603,'AVAX-USD'!$A$2:$E$799,5,0))</f>
        <v>na</v>
      </c>
      <c r="L603">
        <f>IF(ISERROR(VLOOKUP(A603,'ADA-USD'!$A$2:$E$1776,5,0)),"na",VLOOKUP(A603,'ADA-USD'!$A$2:$E$1776,5,0))</f>
        <v>4.1868000000000002E-2</v>
      </c>
      <c r="M603" t="str">
        <f>IF(ISERROR(VLOOKUP(A603,'DOT-USD'!$A$2:$E$761,5,0)),"na",VLOOKUP(A603,'DOT-USD'!$A$2:$E$761,5,0))</f>
        <v>na</v>
      </c>
      <c r="N603">
        <f>IF(ISERROR(VLOOKUP(A603,'DOGE-USD'!$A$2:$G$1776,5,0)),"na",VLOOKUP(A603,'DOGE-USD'!$A$2:$G$1776,5,0))</f>
        <v>2.1029999999999998E-3</v>
      </c>
      <c r="O603" t="str">
        <f>IF(ISERROR(VLOOKUP(A603,'SHIB-USD'!$A$2:$G$780,5,0)),"na",VLOOKUP(A603,'SHIB-USD'!$A$2:$G$780,5,0))</f>
        <v>na</v>
      </c>
    </row>
    <row r="604" spans="1:15" x14ac:dyDescent="0.35">
      <c r="A604" s="3">
        <v>43944</v>
      </c>
      <c r="B604">
        <f>VLOOKUP(A604,Yields!$A$2:$B$1680,2,0)</f>
        <v>0.09</v>
      </c>
      <c r="C604">
        <f>IF(ISERROR(VLOOKUP(A604,'BTC-USD'!$A$2:$E$1828,5,0)),"na",(VLOOKUP(A604,'BTC-USD'!$A$2:$E$1828,5,0)))</f>
        <v>7429.7246089999999</v>
      </c>
      <c r="D604" t="str">
        <f>IF(ISERROR(VLOOKUP(A604,'SP500'!$A$2:$G$252,4,0)),"na",VLOOKUP(A604,'SP500'!$A$2:$G$252,4,0))</f>
        <v>na</v>
      </c>
      <c r="E604">
        <f>IF(ISERROR(VLOOKUP(A604,'ishare R3000 ETF'!$A$2:$G$1260,4,0)),"na",VLOOKUP(A604,'ishare R3000 ETF'!$A$2:$G$1260,4,0))</f>
        <v>160.36999499999999</v>
      </c>
      <c r="F604">
        <f>IF(ISERROR(VLOOKUP(A604,'^IXIC'!A604:$E$1260,5,0)),"na",VLOOKUP(A604,'^IXIC'!A604:$E$1260,5,0))</f>
        <v>8494.75</v>
      </c>
      <c r="G604">
        <f>IF(ISERROR(VLOOKUP(A604,'EURUSD=X'!$A$2:$E$1307,4,0)),"na",VLOOKUP(A604,'EURUSD=X'!$A$2:$E$1307,4,0))</f>
        <v>1.075836</v>
      </c>
      <c r="H604">
        <f>IF(ISERROR(VLOOKUP(A604,'ETH-USD'!$A$2:$E$1776,5,0)),"na",VLOOKUP(A604,'ETH-USD'!$A$2:$E$1776,5,0))</f>
        <v>185.028671</v>
      </c>
      <c r="I604">
        <f>IF(ISERROR(VLOOKUP(A604,'Russell 2000'!$A$1:$E$1260,5,0)),"na",VLOOKUP(A604,'Russell 2000'!$A$1:$E$1260,5,0))</f>
        <v>1214.0600589999999</v>
      </c>
      <c r="J604">
        <f>IF(ISERROR(VLOOKUP(A604,'SOL-USD'!$A$2:$E$893,5,0)),"na",VLOOKUP(A604,'SOL-USD'!$A$2:$E$893,5,0))</f>
        <v>0.62745700000000004</v>
      </c>
      <c r="K604" t="str">
        <f>IF(ISERROR(VLOOKUP(A604,'AVAX-USD'!$A$2:$E$799,5,0)),"na",VLOOKUP(A604,'AVAX-USD'!$A$2:$E$799,5,0))</f>
        <v>na</v>
      </c>
      <c r="L604">
        <f>IF(ISERROR(VLOOKUP(A604,'ADA-USD'!$A$2:$E$1776,5,0)),"na",VLOOKUP(A604,'ADA-USD'!$A$2:$E$1776,5,0))</f>
        <v>4.0605000000000002E-2</v>
      </c>
      <c r="M604" t="str">
        <f>IF(ISERROR(VLOOKUP(A604,'DOT-USD'!$A$2:$E$761,5,0)),"na",VLOOKUP(A604,'DOT-USD'!$A$2:$E$761,5,0))</f>
        <v>na</v>
      </c>
      <c r="N604">
        <f>IF(ISERROR(VLOOKUP(A604,'DOGE-USD'!$A$2:$G$1776,5,0)),"na",VLOOKUP(A604,'DOGE-USD'!$A$2:$G$1776,5,0))</f>
        <v>2.0470000000000002E-3</v>
      </c>
      <c r="O604" t="str">
        <f>IF(ISERROR(VLOOKUP(A604,'SHIB-USD'!$A$2:$G$780,5,0)),"na",VLOOKUP(A604,'SHIB-USD'!$A$2:$G$780,5,0))</f>
        <v>na</v>
      </c>
    </row>
    <row r="605" spans="1:15" x14ac:dyDescent="0.35">
      <c r="A605" s="3">
        <v>43943</v>
      </c>
      <c r="B605">
        <f>VLOOKUP(A605,Yields!$A$2:$B$1680,2,0)</f>
        <v>0.09</v>
      </c>
      <c r="C605">
        <f>IF(ISERROR(VLOOKUP(A605,'BTC-USD'!$A$2:$E$1828,5,0)),"na",(VLOOKUP(A605,'BTC-USD'!$A$2:$E$1828,5,0)))</f>
        <v>7117.2075199999999</v>
      </c>
      <c r="D605" t="str">
        <f>IF(ISERROR(VLOOKUP(A605,'SP500'!$A$2:$G$252,4,0)),"na",VLOOKUP(A605,'SP500'!$A$2:$G$252,4,0))</f>
        <v>na</v>
      </c>
      <c r="E605">
        <f>IF(ISERROR(VLOOKUP(A605,'ishare R3000 ETF'!$A$2:$G$1260,4,0)),"na",VLOOKUP(A605,'ishare R3000 ETF'!$A$2:$G$1260,4,0))</f>
        <v>159.179993</v>
      </c>
      <c r="F605">
        <f>IF(ISERROR(VLOOKUP(A605,'^IXIC'!A605:$E$1260,5,0)),"na",VLOOKUP(A605,'^IXIC'!A605:$E$1260,5,0))</f>
        <v>8495.3798829999996</v>
      </c>
      <c r="G605">
        <f>IF(ISERROR(VLOOKUP(A605,'EURUSD=X'!$A$2:$E$1307,4,0)),"na",VLOOKUP(A605,'EURUSD=X'!$A$2:$E$1307,4,0))</f>
        <v>1.082427</v>
      </c>
      <c r="H605">
        <f>IF(ISERROR(VLOOKUP(A605,'ETH-USD'!$A$2:$E$1776,5,0)),"na",VLOOKUP(A605,'ETH-USD'!$A$2:$E$1776,5,0))</f>
        <v>182.59957900000001</v>
      </c>
      <c r="I605">
        <f>IF(ISERROR(VLOOKUP(A605,'Russell 2000'!$A$1:$E$1260,5,0)),"na",VLOOKUP(A605,'Russell 2000'!$A$1:$E$1260,5,0))</f>
        <v>1201.5200199999999</v>
      </c>
      <c r="J605">
        <f>IF(ISERROR(VLOOKUP(A605,'SOL-USD'!$A$2:$E$893,5,0)),"na",VLOOKUP(A605,'SOL-USD'!$A$2:$E$893,5,0))</f>
        <v>0.69160100000000002</v>
      </c>
      <c r="K605" t="str">
        <f>IF(ISERROR(VLOOKUP(A605,'AVAX-USD'!$A$2:$E$799,5,0)),"na",VLOOKUP(A605,'AVAX-USD'!$A$2:$E$799,5,0))</f>
        <v>na</v>
      </c>
      <c r="L605">
        <f>IF(ISERROR(VLOOKUP(A605,'ADA-USD'!$A$2:$E$1776,5,0)),"na",VLOOKUP(A605,'ADA-USD'!$A$2:$E$1776,5,0))</f>
        <v>3.6559000000000001E-2</v>
      </c>
      <c r="M605" t="str">
        <f>IF(ISERROR(VLOOKUP(A605,'DOT-USD'!$A$2:$E$761,5,0)),"na",VLOOKUP(A605,'DOT-USD'!$A$2:$E$761,5,0))</f>
        <v>na</v>
      </c>
      <c r="N605">
        <f>IF(ISERROR(VLOOKUP(A605,'DOGE-USD'!$A$2:$G$1776,5,0)),"na",VLOOKUP(A605,'DOGE-USD'!$A$2:$G$1776,5,0))</f>
        <v>2.0110000000000002E-3</v>
      </c>
      <c r="O605" t="str">
        <f>IF(ISERROR(VLOOKUP(A605,'SHIB-USD'!$A$2:$G$780,5,0)),"na",VLOOKUP(A605,'SHIB-USD'!$A$2:$G$780,5,0))</f>
        <v>na</v>
      </c>
    </row>
    <row r="606" spans="1:15" x14ac:dyDescent="0.35">
      <c r="A606" s="3">
        <v>43942</v>
      </c>
      <c r="B606">
        <f>VLOOKUP(A606,Yields!$A$2:$B$1680,2,0)</f>
        <v>0.08</v>
      </c>
      <c r="C606">
        <f>IF(ISERROR(VLOOKUP(A606,'BTC-USD'!$A$2:$E$1828,5,0)),"na",(VLOOKUP(A606,'BTC-USD'!$A$2:$E$1828,5,0)))</f>
        <v>6880.3232420000004</v>
      </c>
      <c r="D606" t="str">
        <f>IF(ISERROR(VLOOKUP(A606,'SP500'!$A$2:$G$252,4,0)),"na",VLOOKUP(A606,'SP500'!$A$2:$G$252,4,0))</f>
        <v>na</v>
      </c>
      <c r="E606">
        <f>IF(ISERROR(VLOOKUP(A606,'ishare R3000 ETF'!$A$2:$G$1260,4,0)),"na",VLOOKUP(A606,'ishare R3000 ETF'!$A$2:$G$1260,4,0))</f>
        <v>156.36999499999999</v>
      </c>
      <c r="F606">
        <f>IF(ISERROR(VLOOKUP(A606,'^IXIC'!A606:$E$1260,5,0)),"na",VLOOKUP(A606,'^IXIC'!A606:$E$1260,5,0))</f>
        <v>8263.2304690000001</v>
      </c>
      <c r="G606">
        <f>IF(ISERROR(VLOOKUP(A606,'EURUSD=X'!$A$2:$E$1307,4,0)),"na",VLOOKUP(A606,'EURUSD=X'!$A$2:$E$1307,4,0))</f>
        <v>1.0817950000000001</v>
      </c>
      <c r="H606">
        <f>IF(ISERROR(VLOOKUP(A606,'ETH-USD'!$A$2:$E$1776,5,0)),"na",VLOOKUP(A606,'ETH-USD'!$A$2:$E$1776,5,0))</f>
        <v>172.73770099999999</v>
      </c>
      <c r="I606">
        <f>IF(ISERROR(VLOOKUP(A606,'Russell 2000'!$A$1:$E$1260,5,0)),"na",VLOOKUP(A606,'Russell 2000'!$A$1:$E$1260,5,0))</f>
        <v>1185.089966</v>
      </c>
      <c r="J606">
        <f>IF(ISERROR(VLOOKUP(A606,'SOL-USD'!$A$2:$E$893,5,0)),"na",VLOOKUP(A606,'SOL-USD'!$A$2:$E$893,5,0))</f>
        <v>0.58765900000000004</v>
      </c>
      <c r="K606" t="str">
        <f>IF(ISERROR(VLOOKUP(A606,'AVAX-USD'!$A$2:$E$799,5,0)),"na",VLOOKUP(A606,'AVAX-USD'!$A$2:$E$799,5,0))</f>
        <v>na</v>
      </c>
      <c r="L606">
        <f>IF(ISERROR(VLOOKUP(A606,'ADA-USD'!$A$2:$E$1776,5,0)),"na",VLOOKUP(A606,'ADA-USD'!$A$2:$E$1776,5,0))</f>
        <v>3.4700000000000002E-2</v>
      </c>
      <c r="M606" t="str">
        <f>IF(ISERROR(VLOOKUP(A606,'DOT-USD'!$A$2:$E$761,5,0)),"na",VLOOKUP(A606,'DOT-USD'!$A$2:$E$761,5,0))</f>
        <v>na</v>
      </c>
      <c r="N606">
        <f>IF(ISERROR(VLOOKUP(A606,'DOGE-USD'!$A$2:$G$1776,5,0)),"na",VLOOKUP(A606,'DOGE-USD'!$A$2:$G$1776,5,0))</f>
        <v>1.9710000000000001E-3</v>
      </c>
      <c r="O606" t="str">
        <f>IF(ISERROR(VLOOKUP(A606,'SHIB-USD'!$A$2:$G$780,5,0)),"na",VLOOKUP(A606,'SHIB-USD'!$A$2:$G$780,5,0))</f>
        <v>na</v>
      </c>
    </row>
    <row r="607" spans="1:15" x14ac:dyDescent="0.35">
      <c r="A607" s="3">
        <v>43941</v>
      </c>
      <c r="B607">
        <f>VLOOKUP(A607,Yields!$A$2:$B$1680,2,0)</f>
        <v>0.1</v>
      </c>
      <c r="C607">
        <f>IF(ISERROR(VLOOKUP(A607,'BTC-USD'!$A$2:$E$1828,5,0)),"na",(VLOOKUP(A607,'BTC-USD'!$A$2:$E$1828,5,0)))</f>
        <v>6881.9584960000002</v>
      </c>
      <c r="D607" t="str">
        <f>IF(ISERROR(VLOOKUP(A607,'SP500'!$A$2:$G$252,4,0)),"na",VLOOKUP(A607,'SP500'!$A$2:$G$252,4,0))</f>
        <v>na</v>
      </c>
      <c r="E607">
        <f>IF(ISERROR(VLOOKUP(A607,'ishare R3000 ETF'!$A$2:$G$1260,4,0)),"na",VLOOKUP(A607,'ishare R3000 ETF'!$A$2:$G$1260,4,0))</f>
        <v>161.699997</v>
      </c>
      <c r="F607">
        <f>IF(ISERROR(VLOOKUP(A607,'^IXIC'!A607:$E$1260,5,0)),"na",VLOOKUP(A607,'^IXIC'!A607:$E$1260,5,0))</f>
        <v>8560.7304690000001</v>
      </c>
      <c r="G607">
        <f>IF(ISERROR(VLOOKUP(A607,'EURUSD=X'!$A$2:$E$1307,4,0)),"na",VLOOKUP(A607,'EURUSD=X'!$A$2:$E$1307,4,0))</f>
        <v>1.0843050000000001</v>
      </c>
      <c r="H607">
        <f>IF(ISERROR(VLOOKUP(A607,'ETH-USD'!$A$2:$E$1776,5,0)),"na",VLOOKUP(A607,'ETH-USD'!$A$2:$E$1776,5,0))</f>
        <v>172.29716500000001</v>
      </c>
      <c r="I607">
        <f>IF(ISERROR(VLOOKUP(A607,'Russell 2000'!$A$1:$E$1260,5,0)),"na",VLOOKUP(A607,'Russell 2000'!$A$1:$E$1260,5,0))</f>
        <v>1213.349976</v>
      </c>
      <c r="J607">
        <f>IF(ISERROR(VLOOKUP(A607,'SOL-USD'!$A$2:$E$893,5,0)),"na",VLOOKUP(A607,'SOL-USD'!$A$2:$E$893,5,0))</f>
        <v>0.53881199999999996</v>
      </c>
      <c r="K607" t="str">
        <f>IF(ISERROR(VLOOKUP(A607,'AVAX-USD'!$A$2:$E$799,5,0)),"na",VLOOKUP(A607,'AVAX-USD'!$A$2:$E$799,5,0))</f>
        <v>na</v>
      </c>
      <c r="L607">
        <f>IF(ISERROR(VLOOKUP(A607,'ADA-USD'!$A$2:$E$1776,5,0)),"na",VLOOKUP(A607,'ADA-USD'!$A$2:$E$1776,5,0))</f>
        <v>3.4176999999999999E-2</v>
      </c>
      <c r="M607" t="str">
        <f>IF(ISERROR(VLOOKUP(A607,'DOT-USD'!$A$2:$E$761,5,0)),"na",VLOOKUP(A607,'DOT-USD'!$A$2:$E$761,5,0))</f>
        <v>na</v>
      </c>
      <c r="N607">
        <f>IF(ISERROR(VLOOKUP(A607,'DOGE-USD'!$A$2:$G$1776,5,0)),"na",VLOOKUP(A607,'DOGE-USD'!$A$2:$G$1776,5,0))</f>
        <v>1.9819999999999998E-3</v>
      </c>
      <c r="O607" t="str">
        <f>IF(ISERROR(VLOOKUP(A607,'SHIB-USD'!$A$2:$G$780,5,0)),"na",VLOOKUP(A607,'SHIB-USD'!$A$2:$G$780,5,0))</f>
        <v>na</v>
      </c>
    </row>
    <row r="608" spans="1:15" x14ac:dyDescent="0.35">
      <c r="A608" s="3">
        <v>43938</v>
      </c>
      <c r="B608">
        <f>VLOOKUP(A608,Yields!$A$2:$B$1680,2,0)</f>
        <v>0.12</v>
      </c>
      <c r="C608">
        <f>IF(ISERROR(VLOOKUP(A608,'BTC-USD'!$A$2:$E$1828,5,0)),"na",(VLOOKUP(A608,'BTC-USD'!$A$2:$E$1828,5,0)))</f>
        <v>7096.1845700000003</v>
      </c>
      <c r="D608" t="str">
        <f>IF(ISERROR(VLOOKUP(A608,'SP500'!$A$2:$G$252,4,0)),"na",VLOOKUP(A608,'SP500'!$A$2:$G$252,4,0))</f>
        <v>na</v>
      </c>
      <c r="E608">
        <f>IF(ISERROR(VLOOKUP(A608,'ishare R3000 ETF'!$A$2:$G$1260,4,0)),"na",VLOOKUP(A608,'ishare R3000 ETF'!$A$2:$G$1260,4,0))</f>
        <v>162.33999600000001</v>
      </c>
      <c r="F608">
        <f>IF(ISERROR(VLOOKUP(A608,'^IXIC'!A608:$E$1260,5,0)),"na",VLOOKUP(A608,'^IXIC'!A608:$E$1260,5,0))</f>
        <v>8650.1396480000003</v>
      </c>
      <c r="G608">
        <f>IF(ISERROR(VLOOKUP(A608,'EURUSD=X'!$A$2:$E$1307,4,0)),"na",VLOOKUP(A608,'EURUSD=X'!$A$2:$E$1307,4,0))</f>
        <v>1.0812679999999999</v>
      </c>
      <c r="H608">
        <f>IF(ISERROR(VLOOKUP(A608,'ETH-USD'!$A$2:$E$1776,5,0)),"na",VLOOKUP(A608,'ETH-USD'!$A$2:$E$1776,5,0))</f>
        <v>171.63857999999999</v>
      </c>
      <c r="I608">
        <f>IF(ISERROR(VLOOKUP(A608,'Russell 2000'!$A$1:$E$1260,5,0)),"na",VLOOKUP(A608,'Russell 2000'!$A$1:$E$1260,5,0))</f>
        <v>1229.099976</v>
      </c>
      <c r="J608">
        <f>IF(ISERROR(VLOOKUP(A608,'SOL-USD'!$A$2:$E$893,5,0)),"na",VLOOKUP(A608,'SOL-USD'!$A$2:$E$893,5,0))</f>
        <v>0.66072799999999998</v>
      </c>
      <c r="K608" t="str">
        <f>IF(ISERROR(VLOOKUP(A608,'AVAX-USD'!$A$2:$E$799,5,0)),"na",VLOOKUP(A608,'AVAX-USD'!$A$2:$E$799,5,0))</f>
        <v>na</v>
      </c>
      <c r="L608">
        <f>IF(ISERROR(VLOOKUP(A608,'ADA-USD'!$A$2:$E$1776,5,0)),"na",VLOOKUP(A608,'ADA-USD'!$A$2:$E$1776,5,0))</f>
        <v>3.4573E-2</v>
      </c>
      <c r="M608" t="str">
        <f>IF(ISERROR(VLOOKUP(A608,'DOT-USD'!$A$2:$E$761,5,0)),"na",VLOOKUP(A608,'DOT-USD'!$A$2:$E$761,5,0))</f>
        <v>na</v>
      </c>
      <c r="N608">
        <f>IF(ISERROR(VLOOKUP(A608,'DOGE-USD'!$A$2:$G$1776,5,0)),"na",VLOOKUP(A608,'DOGE-USD'!$A$2:$G$1776,5,0))</f>
        <v>2.013E-3</v>
      </c>
      <c r="O608" t="str">
        <f>IF(ISERROR(VLOOKUP(A608,'SHIB-USD'!$A$2:$G$780,5,0)),"na",VLOOKUP(A608,'SHIB-USD'!$A$2:$G$780,5,0))</f>
        <v>na</v>
      </c>
    </row>
    <row r="609" spans="1:15" x14ac:dyDescent="0.35">
      <c r="A609" s="3">
        <v>43937</v>
      </c>
      <c r="B609">
        <f>VLOOKUP(A609,Yields!$A$2:$B$1680,2,0)</f>
        <v>0.14000000000000001</v>
      </c>
      <c r="C609">
        <f>IF(ISERROR(VLOOKUP(A609,'BTC-USD'!$A$2:$E$1828,5,0)),"na",(VLOOKUP(A609,'BTC-USD'!$A$2:$E$1828,5,0)))</f>
        <v>7116.8041990000002</v>
      </c>
      <c r="D609" t="str">
        <f>IF(ISERROR(VLOOKUP(A609,'SP500'!$A$2:$G$252,4,0)),"na",VLOOKUP(A609,'SP500'!$A$2:$G$252,4,0))</f>
        <v>na</v>
      </c>
      <c r="E609">
        <f>IF(ISERROR(VLOOKUP(A609,'ishare R3000 ETF'!$A$2:$G$1260,4,0)),"na",VLOOKUP(A609,'ishare R3000 ETF'!$A$2:$G$1260,4,0))</f>
        <v>158.14999399999999</v>
      </c>
      <c r="F609">
        <f>IF(ISERROR(VLOOKUP(A609,'^IXIC'!A609:$E$1260,5,0)),"na",VLOOKUP(A609,'^IXIC'!A609:$E$1260,5,0))</f>
        <v>8532.3603519999997</v>
      </c>
      <c r="G609">
        <f>IF(ISERROR(VLOOKUP(A609,'EURUSD=X'!$A$2:$E$1307,4,0)),"na",VLOOKUP(A609,'EURUSD=X'!$A$2:$E$1307,4,0))</f>
        <v>1.0829660000000001</v>
      </c>
      <c r="H609">
        <f>IF(ISERROR(VLOOKUP(A609,'ETH-USD'!$A$2:$E$1776,5,0)),"na",VLOOKUP(A609,'ETH-USD'!$A$2:$E$1776,5,0))</f>
        <v>172.15737899999999</v>
      </c>
      <c r="I609">
        <f>IF(ISERROR(VLOOKUP(A609,'Russell 2000'!$A$1:$E$1260,5,0)),"na",VLOOKUP(A609,'Russell 2000'!$A$1:$E$1260,5,0))</f>
        <v>1178.089966</v>
      </c>
      <c r="J609">
        <f>IF(ISERROR(VLOOKUP(A609,'SOL-USD'!$A$2:$E$893,5,0)),"na",VLOOKUP(A609,'SOL-USD'!$A$2:$E$893,5,0))</f>
        <v>0.69081599999999999</v>
      </c>
      <c r="K609" t="str">
        <f>IF(ISERROR(VLOOKUP(A609,'AVAX-USD'!$A$2:$E$799,5,0)),"na",VLOOKUP(A609,'AVAX-USD'!$A$2:$E$799,5,0))</f>
        <v>na</v>
      </c>
      <c r="L609">
        <f>IF(ISERROR(VLOOKUP(A609,'ADA-USD'!$A$2:$E$1776,5,0)),"na",VLOOKUP(A609,'ADA-USD'!$A$2:$E$1776,5,0))</f>
        <v>3.4408000000000001E-2</v>
      </c>
      <c r="M609" t="str">
        <f>IF(ISERROR(VLOOKUP(A609,'DOT-USD'!$A$2:$E$761,5,0)),"na",VLOOKUP(A609,'DOT-USD'!$A$2:$E$761,5,0))</f>
        <v>na</v>
      </c>
      <c r="N609">
        <f>IF(ISERROR(VLOOKUP(A609,'DOGE-USD'!$A$2:$G$1776,5,0)),"na",VLOOKUP(A609,'DOGE-USD'!$A$2:$G$1776,5,0))</f>
        <v>2.0279999999999999E-3</v>
      </c>
      <c r="O609" t="str">
        <f>IF(ISERROR(VLOOKUP(A609,'SHIB-USD'!$A$2:$G$780,5,0)),"na",VLOOKUP(A609,'SHIB-USD'!$A$2:$G$780,5,0))</f>
        <v>na</v>
      </c>
    </row>
    <row r="610" spans="1:15" x14ac:dyDescent="0.35">
      <c r="A610" s="3">
        <v>43936</v>
      </c>
      <c r="B610">
        <f>VLOOKUP(A610,Yields!$A$2:$B$1680,2,0)</f>
        <v>0.14000000000000001</v>
      </c>
      <c r="C610">
        <f>IF(ISERROR(VLOOKUP(A610,'BTC-USD'!$A$2:$E$1828,5,0)),"na",(VLOOKUP(A610,'BTC-USD'!$A$2:$E$1828,5,0)))</f>
        <v>6642.1098629999997</v>
      </c>
      <c r="D610" t="str">
        <f>IF(ISERROR(VLOOKUP(A610,'SP500'!$A$2:$G$252,4,0)),"na",VLOOKUP(A610,'SP500'!$A$2:$G$252,4,0))</f>
        <v>na</v>
      </c>
      <c r="E610">
        <f>IF(ISERROR(VLOOKUP(A610,'ishare R3000 ETF'!$A$2:$G$1260,4,0)),"na",VLOOKUP(A610,'ishare R3000 ETF'!$A$2:$G$1260,4,0))</f>
        <v>158.16999799999999</v>
      </c>
      <c r="F610">
        <f>IF(ISERROR(VLOOKUP(A610,'^IXIC'!A610:$E$1260,5,0)),"na",VLOOKUP(A610,'^IXIC'!A610:$E$1260,5,0))</f>
        <v>8393.1796880000002</v>
      </c>
      <c r="G610">
        <f>IF(ISERROR(VLOOKUP(A610,'EURUSD=X'!$A$2:$E$1307,4,0)),"na",VLOOKUP(A610,'EURUSD=X'!$A$2:$E$1307,4,0))</f>
        <v>1.0857650000000001</v>
      </c>
      <c r="H610">
        <f>IF(ISERROR(VLOOKUP(A610,'ETH-USD'!$A$2:$E$1776,5,0)),"na",VLOOKUP(A610,'ETH-USD'!$A$2:$E$1776,5,0))</f>
        <v>153.28689600000001</v>
      </c>
      <c r="I610">
        <f>IF(ISERROR(VLOOKUP(A610,'Russell 2000'!$A$1:$E$1260,5,0)),"na",VLOOKUP(A610,'Russell 2000'!$A$1:$E$1260,5,0))</f>
        <v>1183.9799800000001</v>
      </c>
      <c r="J610">
        <f>IF(ISERROR(VLOOKUP(A610,'SOL-USD'!$A$2:$E$893,5,0)),"na",VLOOKUP(A610,'SOL-USD'!$A$2:$E$893,5,0))</f>
        <v>0.64665099999999998</v>
      </c>
      <c r="K610" t="str">
        <f>IF(ISERROR(VLOOKUP(A610,'AVAX-USD'!$A$2:$E$799,5,0)),"na",VLOOKUP(A610,'AVAX-USD'!$A$2:$E$799,5,0))</f>
        <v>na</v>
      </c>
      <c r="L610">
        <f>IF(ISERROR(VLOOKUP(A610,'ADA-USD'!$A$2:$E$1776,5,0)),"na",VLOOKUP(A610,'ADA-USD'!$A$2:$E$1776,5,0))</f>
        <v>3.1863000000000002E-2</v>
      </c>
      <c r="M610" t="str">
        <f>IF(ISERROR(VLOOKUP(A610,'DOT-USD'!$A$2:$E$761,5,0)),"na",VLOOKUP(A610,'DOT-USD'!$A$2:$E$761,5,0))</f>
        <v>na</v>
      </c>
      <c r="N610">
        <f>IF(ISERROR(VLOOKUP(A610,'DOGE-USD'!$A$2:$G$1776,5,0)),"na",VLOOKUP(A610,'DOGE-USD'!$A$2:$G$1776,5,0))</f>
        <v>1.9400000000000001E-3</v>
      </c>
      <c r="O610" t="str">
        <f>IF(ISERROR(VLOOKUP(A610,'SHIB-USD'!$A$2:$G$780,5,0)),"na",VLOOKUP(A610,'SHIB-USD'!$A$2:$G$780,5,0))</f>
        <v>na</v>
      </c>
    </row>
    <row r="611" spans="1:15" x14ac:dyDescent="0.35">
      <c r="A611" s="3">
        <v>43935</v>
      </c>
      <c r="B611">
        <f>VLOOKUP(A611,Yields!$A$2:$B$1680,2,0)</f>
        <v>0.17</v>
      </c>
      <c r="C611">
        <f>IF(ISERROR(VLOOKUP(A611,'BTC-USD'!$A$2:$E$1828,5,0)),"na",(VLOOKUP(A611,'BTC-USD'!$A$2:$E$1828,5,0)))</f>
        <v>6842.4277339999999</v>
      </c>
      <c r="D611" t="str">
        <f>IF(ISERROR(VLOOKUP(A611,'SP500'!$A$2:$G$252,4,0)),"na",VLOOKUP(A611,'SP500'!$A$2:$G$252,4,0))</f>
        <v>na</v>
      </c>
      <c r="E611">
        <f>IF(ISERROR(VLOOKUP(A611,'ishare R3000 ETF'!$A$2:$G$1260,4,0)),"na",VLOOKUP(A611,'ishare R3000 ETF'!$A$2:$G$1260,4,0))</f>
        <v>161.070007</v>
      </c>
      <c r="F611">
        <f>IF(ISERROR(VLOOKUP(A611,'^IXIC'!A611:$E$1260,5,0)),"na",VLOOKUP(A611,'^IXIC'!A611:$E$1260,5,0))</f>
        <v>8515.7402340000008</v>
      </c>
      <c r="G611">
        <f>IF(ISERROR(VLOOKUP(A611,'EURUSD=X'!$A$2:$E$1307,4,0)),"na",VLOOKUP(A611,'EURUSD=X'!$A$2:$E$1307,4,0))</f>
        <v>1.091572</v>
      </c>
      <c r="H611">
        <f>IF(ISERROR(VLOOKUP(A611,'ETH-USD'!$A$2:$E$1776,5,0)),"na",VLOOKUP(A611,'ETH-USD'!$A$2:$E$1776,5,0))</f>
        <v>157.59639000000001</v>
      </c>
      <c r="I611">
        <f>IF(ISERROR(VLOOKUP(A611,'Russell 2000'!$A$1:$E$1260,5,0)),"na",VLOOKUP(A611,'Russell 2000'!$A$1:$E$1260,5,0))</f>
        <v>1237.329956</v>
      </c>
      <c r="J611">
        <f>IF(ISERROR(VLOOKUP(A611,'SOL-USD'!$A$2:$E$893,5,0)),"na",VLOOKUP(A611,'SOL-USD'!$A$2:$E$893,5,0))</f>
        <v>0.66192499999999999</v>
      </c>
      <c r="K611" t="str">
        <f>IF(ISERROR(VLOOKUP(A611,'AVAX-USD'!$A$2:$E$799,5,0)),"na",VLOOKUP(A611,'AVAX-USD'!$A$2:$E$799,5,0))</f>
        <v>na</v>
      </c>
      <c r="L611">
        <f>IF(ISERROR(VLOOKUP(A611,'ADA-USD'!$A$2:$E$1776,5,0)),"na",VLOOKUP(A611,'ADA-USD'!$A$2:$E$1776,5,0))</f>
        <v>3.2974000000000003E-2</v>
      </c>
      <c r="M611" t="str">
        <f>IF(ISERROR(VLOOKUP(A611,'DOT-USD'!$A$2:$E$761,5,0)),"na",VLOOKUP(A611,'DOT-USD'!$A$2:$E$761,5,0))</f>
        <v>na</v>
      </c>
      <c r="N611">
        <f>IF(ISERROR(VLOOKUP(A611,'DOGE-USD'!$A$2:$G$1776,5,0)),"na",VLOOKUP(A611,'DOGE-USD'!$A$2:$G$1776,5,0))</f>
        <v>1.964E-3</v>
      </c>
      <c r="O611" t="str">
        <f>IF(ISERROR(VLOOKUP(A611,'SHIB-USD'!$A$2:$G$780,5,0)),"na",VLOOKUP(A611,'SHIB-USD'!$A$2:$G$780,5,0))</f>
        <v>na</v>
      </c>
    </row>
    <row r="612" spans="1:15" x14ac:dyDescent="0.35">
      <c r="A612" s="3">
        <v>43934</v>
      </c>
      <c r="B612">
        <f>VLOOKUP(A612,Yields!$A$2:$B$1680,2,0)</f>
        <v>0.17</v>
      </c>
      <c r="C612">
        <f>IF(ISERROR(VLOOKUP(A612,'BTC-USD'!$A$2:$E$1828,5,0)),"na",(VLOOKUP(A612,'BTC-USD'!$A$2:$E$1828,5,0)))</f>
        <v>6845.0375979999999</v>
      </c>
      <c r="D612" t="str">
        <f>IF(ISERROR(VLOOKUP(A612,'SP500'!$A$2:$G$252,4,0)),"na",VLOOKUP(A612,'SP500'!$A$2:$G$252,4,0))</f>
        <v>na</v>
      </c>
      <c r="E612">
        <f>IF(ISERROR(VLOOKUP(A612,'ishare R3000 ETF'!$A$2:$G$1260,4,0)),"na",VLOOKUP(A612,'ishare R3000 ETF'!$A$2:$G$1260,4,0))</f>
        <v>156.220001</v>
      </c>
      <c r="F612">
        <f>IF(ISERROR(VLOOKUP(A612,'^IXIC'!A612:$E$1260,5,0)),"na",VLOOKUP(A612,'^IXIC'!A612:$E$1260,5,0))</f>
        <v>8192.4199219999991</v>
      </c>
      <c r="G612">
        <f>IF(ISERROR(VLOOKUP(A612,'EURUSD=X'!$A$2:$E$1307,4,0)),"na",VLOOKUP(A612,'EURUSD=X'!$A$2:$E$1307,4,0))</f>
        <v>1.0893600000000001</v>
      </c>
      <c r="H612">
        <f>IF(ISERROR(VLOOKUP(A612,'ETH-USD'!$A$2:$E$1776,5,0)),"na",VLOOKUP(A612,'ETH-USD'!$A$2:$E$1776,5,0))</f>
        <v>156.27955600000001</v>
      </c>
      <c r="I612">
        <f>IF(ISERROR(VLOOKUP(A612,'Russell 2000'!$A$1:$E$1260,5,0)),"na",VLOOKUP(A612,'Russell 2000'!$A$1:$E$1260,5,0))</f>
        <v>1212.040039</v>
      </c>
      <c r="J612">
        <f>IF(ISERROR(VLOOKUP(A612,'SOL-USD'!$A$2:$E$893,5,0)),"na",VLOOKUP(A612,'SOL-USD'!$A$2:$E$893,5,0))</f>
        <v>0.77783199999999997</v>
      </c>
      <c r="K612" t="str">
        <f>IF(ISERROR(VLOOKUP(A612,'AVAX-USD'!$A$2:$E$799,5,0)),"na",VLOOKUP(A612,'AVAX-USD'!$A$2:$E$799,5,0))</f>
        <v>na</v>
      </c>
      <c r="L612">
        <f>IF(ISERROR(VLOOKUP(A612,'ADA-USD'!$A$2:$E$1776,5,0)),"na",VLOOKUP(A612,'ADA-USD'!$A$2:$E$1776,5,0))</f>
        <v>3.3106999999999998E-2</v>
      </c>
      <c r="M612" t="str">
        <f>IF(ISERROR(VLOOKUP(A612,'DOT-USD'!$A$2:$E$761,5,0)),"na",VLOOKUP(A612,'DOT-USD'!$A$2:$E$761,5,0))</f>
        <v>na</v>
      </c>
      <c r="N612">
        <f>IF(ISERROR(VLOOKUP(A612,'DOGE-USD'!$A$2:$G$1776,5,0)),"na",VLOOKUP(A612,'DOGE-USD'!$A$2:$G$1776,5,0))</f>
        <v>1.9589999999999998E-3</v>
      </c>
      <c r="O612" t="str">
        <f>IF(ISERROR(VLOOKUP(A612,'SHIB-USD'!$A$2:$G$780,5,0)),"na",VLOOKUP(A612,'SHIB-USD'!$A$2:$G$780,5,0))</f>
        <v>na</v>
      </c>
    </row>
    <row r="613" spans="1:15" x14ac:dyDescent="0.35">
      <c r="A613" s="3">
        <v>43930</v>
      </c>
      <c r="B613">
        <f>VLOOKUP(A613,Yields!$A$2:$B$1680,2,0)</f>
        <v>0.2</v>
      </c>
      <c r="C613">
        <f>IF(ISERROR(VLOOKUP(A613,'BTC-USD'!$A$2:$E$1828,5,0)),"na",(VLOOKUP(A613,'BTC-USD'!$A$2:$E$1828,5,0)))</f>
        <v>7302.0893550000001</v>
      </c>
      <c r="D613" t="str">
        <f>IF(ISERROR(VLOOKUP(A613,'SP500'!$A$2:$G$252,4,0)),"na",VLOOKUP(A613,'SP500'!$A$2:$G$252,4,0))</f>
        <v>na</v>
      </c>
      <c r="E613">
        <f>IF(ISERROR(VLOOKUP(A613,'ishare R3000 ETF'!$A$2:$G$1260,4,0)),"na",VLOOKUP(A613,'ishare R3000 ETF'!$A$2:$G$1260,4,0))</f>
        <v>158.58000200000001</v>
      </c>
      <c r="F613">
        <f>IF(ISERROR(VLOOKUP(A613,'^IXIC'!A613:$E$1260,5,0)),"na",VLOOKUP(A613,'^IXIC'!A613:$E$1260,5,0))</f>
        <v>8153.580078</v>
      </c>
      <c r="G613">
        <f>IF(ISERROR(VLOOKUP(A613,'EURUSD=X'!$A$2:$E$1307,4,0)),"na",VLOOKUP(A613,'EURUSD=X'!$A$2:$E$1307,4,0))</f>
        <v>1.0841799999999999</v>
      </c>
      <c r="H613">
        <f>IF(ISERROR(VLOOKUP(A613,'ETH-USD'!$A$2:$E$1776,5,0)),"na",VLOOKUP(A613,'ETH-USD'!$A$2:$E$1776,5,0))</f>
        <v>170.80714399999999</v>
      </c>
      <c r="I613">
        <f>IF(ISERROR(VLOOKUP(A613,'Russell 2000'!$A$1:$E$1260,5,0)),"na",VLOOKUP(A613,'Russell 2000'!$A$1:$E$1260,5,0))</f>
        <v>1246.7299800000001</v>
      </c>
      <c r="J613" t="str">
        <f>IF(ISERROR(VLOOKUP(A613,'SOL-USD'!$A$2:$E$893,5,0)),"na",VLOOKUP(A613,'SOL-USD'!$A$2:$E$893,5,0))</f>
        <v>na</v>
      </c>
      <c r="K613" t="str">
        <f>IF(ISERROR(VLOOKUP(A613,'AVAX-USD'!$A$2:$E$799,5,0)),"na",VLOOKUP(A613,'AVAX-USD'!$A$2:$E$799,5,0))</f>
        <v>na</v>
      </c>
      <c r="L613">
        <f>IF(ISERROR(VLOOKUP(A613,'ADA-USD'!$A$2:$E$1776,5,0)),"na",VLOOKUP(A613,'ADA-USD'!$A$2:$E$1776,5,0))</f>
        <v>3.6198000000000001E-2</v>
      </c>
      <c r="M613" t="str">
        <f>IF(ISERROR(VLOOKUP(A613,'DOT-USD'!$A$2:$E$761,5,0)),"na",VLOOKUP(A613,'DOT-USD'!$A$2:$E$761,5,0))</f>
        <v>na</v>
      </c>
      <c r="N613">
        <f>IF(ISERROR(VLOOKUP(A613,'DOGE-USD'!$A$2:$G$1776,5,0)),"na",VLOOKUP(A613,'DOGE-USD'!$A$2:$G$1776,5,0))</f>
        <v>2.0209999999999998E-3</v>
      </c>
      <c r="O613" t="str">
        <f>IF(ISERROR(VLOOKUP(A613,'SHIB-USD'!$A$2:$G$780,5,0)),"na",VLOOKUP(A613,'SHIB-USD'!$A$2:$G$780,5,0))</f>
        <v>na</v>
      </c>
    </row>
    <row r="614" spans="1:15" x14ac:dyDescent="0.35">
      <c r="A614" s="3">
        <v>43929</v>
      </c>
      <c r="B614">
        <f>VLOOKUP(A614,Yields!$A$2:$B$1680,2,0)</f>
        <v>0.14000000000000001</v>
      </c>
      <c r="C614">
        <f>IF(ISERROR(VLOOKUP(A614,'BTC-USD'!$A$2:$E$1828,5,0)),"na",(VLOOKUP(A614,'BTC-USD'!$A$2:$E$1828,5,0)))</f>
        <v>7334.0986329999996</v>
      </c>
      <c r="D614" t="str">
        <f>IF(ISERROR(VLOOKUP(A614,'SP500'!$A$2:$G$252,4,0)),"na",VLOOKUP(A614,'SP500'!$A$2:$G$252,4,0))</f>
        <v>na</v>
      </c>
      <c r="E614">
        <f>IF(ISERROR(VLOOKUP(A614,'ishare R3000 ETF'!$A$2:$G$1260,4,0)),"na",VLOOKUP(A614,'ishare R3000 ETF'!$A$2:$G$1260,4,0))</f>
        <v>152.55999800000001</v>
      </c>
      <c r="F614">
        <f>IF(ISERROR(VLOOKUP(A614,'^IXIC'!A614:$E$1260,5,0)),"na",VLOOKUP(A614,'^IXIC'!A614:$E$1260,5,0))</f>
        <v>8090.8999020000001</v>
      </c>
      <c r="G614">
        <f>IF(ISERROR(VLOOKUP(A614,'EURUSD=X'!$A$2:$E$1307,4,0)),"na",VLOOKUP(A614,'EURUSD=X'!$A$2:$E$1307,4,0))</f>
        <v>1.0831770000000001</v>
      </c>
      <c r="H614">
        <f>IF(ISERROR(VLOOKUP(A614,'ETH-USD'!$A$2:$E$1776,5,0)),"na",VLOOKUP(A614,'ETH-USD'!$A$2:$E$1776,5,0))</f>
        <v>172.641739</v>
      </c>
      <c r="I614">
        <f>IF(ISERROR(VLOOKUP(A614,'Russell 2000'!$A$1:$E$1260,5,0)),"na",VLOOKUP(A614,'Russell 2000'!$A$1:$E$1260,5,0))</f>
        <v>1191.660034</v>
      </c>
      <c r="J614" t="str">
        <f>IF(ISERROR(VLOOKUP(A614,'SOL-USD'!$A$2:$E$893,5,0)),"na",VLOOKUP(A614,'SOL-USD'!$A$2:$E$893,5,0))</f>
        <v>na</v>
      </c>
      <c r="K614" t="str">
        <f>IF(ISERROR(VLOOKUP(A614,'AVAX-USD'!$A$2:$E$799,5,0)),"na",VLOOKUP(A614,'AVAX-USD'!$A$2:$E$799,5,0))</f>
        <v>na</v>
      </c>
      <c r="L614">
        <f>IF(ISERROR(VLOOKUP(A614,'ADA-USD'!$A$2:$E$1776,5,0)),"na",VLOOKUP(A614,'ADA-USD'!$A$2:$E$1776,5,0))</f>
        <v>3.6313999999999999E-2</v>
      </c>
      <c r="M614" t="str">
        <f>IF(ISERROR(VLOOKUP(A614,'DOT-USD'!$A$2:$E$761,5,0)),"na",VLOOKUP(A614,'DOT-USD'!$A$2:$E$761,5,0))</f>
        <v>na</v>
      </c>
      <c r="N614">
        <f>IF(ISERROR(VLOOKUP(A614,'DOGE-USD'!$A$2:$G$1776,5,0)),"na",VLOOKUP(A614,'DOGE-USD'!$A$2:$G$1776,5,0))</f>
        <v>2.0119999999999999E-3</v>
      </c>
      <c r="O614" t="str">
        <f>IF(ISERROR(VLOOKUP(A614,'SHIB-USD'!$A$2:$G$780,5,0)),"na",VLOOKUP(A614,'SHIB-USD'!$A$2:$G$780,5,0))</f>
        <v>na</v>
      </c>
    </row>
    <row r="615" spans="1:15" x14ac:dyDescent="0.35">
      <c r="A615" s="3">
        <v>43928</v>
      </c>
      <c r="B615">
        <f>VLOOKUP(A615,Yields!$A$2:$B$1680,2,0)</f>
        <v>0.1</v>
      </c>
      <c r="C615">
        <f>IF(ISERROR(VLOOKUP(A615,'BTC-USD'!$A$2:$E$1828,5,0)),"na",(VLOOKUP(A615,'BTC-USD'!$A$2:$E$1828,5,0)))</f>
        <v>7176.4145509999998</v>
      </c>
      <c r="D615" t="str">
        <f>IF(ISERROR(VLOOKUP(A615,'SP500'!$A$2:$G$252,4,0)),"na",VLOOKUP(A615,'SP500'!$A$2:$G$252,4,0))</f>
        <v>na</v>
      </c>
      <c r="E615">
        <f>IF(ISERROR(VLOOKUP(A615,'ishare R3000 ETF'!$A$2:$G$1260,4,0)),"na",VLOOKUP(A615,'ishare R3000 ETF'!$A$2:$G$1260,4,0))</f>
        <v>151.91000399999999</v>
      </c>
      <c r="F615">
        <f>IF(ISERROR(VLOOKUP(A615,'^IXIC'!A615:$E$1260,5,0)),"na",VLOOKUP(A615,'^IXIC'!A615:$E$1260,5,0))</f>
        <v>7887.2597660000001</v>
      </c>
      <c r="G615">
        <f>IF(ISERROR(VLOOKUP(A615,'EURUSD=X'!$A$2:$E$1307,4,0)),"na",VLOOKUP(A615,'EURUSD=X'!$A$2:$E$1307,4,0))</f>
        <v>1.07914</v>
      </c>
      <c r="H615">
        <f>IF(ISERROR(VLOOKUP(A615,'ETH-USD'!$A$2:$E$1776,5,0)),"na",VLOOKUP(A615,'ETH-USD'!$A$2:$E$1776,5,0))</f>
        <v>165.101944</v>
      </c>
      <c r="I615">
        <f>IF(ISERROR(VLOOKUP(A615,'Russell 2000'!$A$1:$E$1260,5,0)),"na",VLOOKUP(A615,'Russell 2000'!$A$1:$E$1260,5,0))</f>
        <v>1139.170044</v>
      </c>
      <c r="J615" t="str">
        <f>IF(ISERROR(VLOOKUP(A615,'SOL-USD'!$A$2:$E$893,5,0)),"na",VLOOKUP(A615,'SOL-USD'!$A$2:$E$893,5,0))</f>
        <v>na</v>
      </c>
      <c r="K615" t="str">
        <f>IF(ISERROR(VLOOKUP(A615,'AVAX-USD'!$A$2:$E$799,5,0)),"na",VLOOKUP(A615,'AVAX-USD'!$A$2:$E$799,5,0))</f>
        <v>na</v>
      </c>
      <c r="L615">
        <f>IF(ISERROR(VLOOKUP(A615,'ADA-USD'!$A$2:$E$1776,5,0)),"na",VLOOKUP(A615,'ADA-USD'!$A$2:$E$1776,5,0))</f>
        <v>3.5137000000000002E-2</v>
      </c>
      <c r="M615" t="str">
        <f>IF(ISERROR(VLOOKUP(A615,'DOT-USD'!$A$2:$E$761,5,0)),"na",VLOOKUP(A615,'DOT-USD'!$A$2:$E$761,5,0))</f>
        <v>na</v>
      </c>
      <c r="N615">
        <f>IF(ISERROR(VLOOKUP(A615,'DOGE-USD'!$A$2:$G$1776,5,0)),"na",VLOOKUP(A615,'DOGE-USD'!$A$2:$G$1776,5,0))</f>
        <v>1.9970000000000001E-3</v>
      </c>
      <c r="O615" t="str">
        <f>IF(ISERROR(VLOOKUP(A615,'SHIB-USD'!$A$2:$G$780,5,0)),"na",VLOOKUP(A615,'SHIB-USD'!$A$2:$G$780,5,0))</f>
        <v>na</v>
      </c>
    </row>
    <row r="616" spans="1:15" x14ac:dyDescent="0.35">
      <c r="A616" s="3">
        <v>43927</v>
      </c>
      <c r="B616">
        <f>VLOOKUP(A616,Yields!$A$2:$B$1680,2,0)</f>
        <v>0.09</v>
      </c>
      <c r="C616">
        <f>IF(ISERROR(VLOOKUP(A616,'BTC-USD'!$A$2:$E$1828,5,0)),"na",(VLOOKUP(A616,'BTC-USD'!$A$2:$E$1828,5,0)))</f>
        <v>7271.78125</v>
      </c>
      <c r="D616" t="str">
        <f>IF(ISERROR(VLOOKUP(A616,'SP500'!$A$2:$G$252,4,0)),"na",VLOOKUP(A616,'SP500'!$A$2:$G$252,4,0))</f>
        <v>na</v>
      </c>
      <c r="E616">
        <f>IF(ISERROR(VLOOKUP(A616,'ishare R3000 ETF'!$A$2:$G$1260,4,0)),"na",VLOOKUP(A616,'ishare R3000 ETF'!$A$2:$G$1260,4,0))</f>
        <v>147.009995</v>
      </c>
      <c r="F616">
        <f>IF(ISERROR(VLOOKUP(A616,'^IXIC'!A616:$E$1260,5,0)),"na",VLOOKUP(A616,'^IXIC'!A616:$E$1260,5,0))</f>
        <v>7913.2402339999999</v>
      </c>
      <c r="G616">
        <f>IF(ISERROR(VLOOKUP(A616,'EURUSD=X'!$A$2:$E$1307,4,0)),"na",VLOOKUP(A616,'EURUSD=X'!$A$2:$E$1307,4,0))</f>
        <v>1.0769249999999999</v>
      </c>
      <c r="H616">
        <f>IF(ISERROR(VLOOKUP(A616,'ETH-USD'!$A$2:$E$1776,5,0)),"na",VLOOKUP(A616,'ETH-USD'!$A$2:$E$1776,5,0))</f>
        <v>169.13587999999999</v>
      </c>
      <c r="I616">
        <f>IF(ISERROR(VLOOKUP(A616,'Russell 2000'!$A$1:$E$1260,5,0)),"na",VLOOKUP(A616,'Russell 2000'!$A$1:$E$1260,5,0))</f>
        <v>1138.780029</v>
      </c>
      <c r="J616" t="str">
        <f>IF(ISERROR(VLOOKUP(A616,'SOL-USD'!$A$2:$E$893,5,0)),"na",VLOOKUP(A616,'SOL-USD'!$A$2:$E$893,5,0))</f>
        <v>na</v>
      </c>
      <c r="K616" t="str">
        <f>IF(ISERROR(VLOOKUP(A616,'AVAX-USD'!$A$2:$E$799,5,0)),"na",VLOOKUP(A616,'AVAX-USD'!$A$2:$E$799,5,0))</f>
        <v>na</v>
      </c>
      <c r="L616">
        <f>IF(ISERROR(VLOOKUP(A616,'ADA-USD'!$A$2:$E$1776,5,0)),"na",VLOOKUP(A616,'ADA-USD'!$A$2:$E$1776,5,0))</f>
        <v>3.5616000000000002E-2</v>
      </c>
      <c r="M616" t="str">
        <f>IF(ISERROR(VLOOKUP(A616,'DOT-USD'!$A$2:$E$761,5,0)),"na",VLOOKUP(A616,'DOT-USD'!$A$2:$E$761,5,0))</f>
        <v>na</v>
      </c>
      <c r="N616">
        <f>IF(ISERROR(VLOOKUP(A616,'DOGE-USD'!$A$2:$G$1776,5,0)),"na",VLOOKUP(A616,'DOGE-USD'!$A$2:$G$1776,5,0))</f>
        <v>1.98E-3</v>
      </c>
      <c r="O616" t="str">
        <f>IF(ISERROR(VLOOKUP(A616,'SHIB-USD'!$A$2:$G$780,5,0)),"na",VLOOKUP(A616,'SHIB-USD'!$A$2:$G$780,5,0))</f>
        <v>na</v>
      </c>
    </row>
    <row r="617" spans="1:15" x14ac:dyDescent="0.35">
      <c r="A617" s="3">
        <v>43924</v>
      </c>
      <c r="B617">
        <f>VLOOKUP(A617,Yields!$A$2:$B$1680,2,0)</f>
        <v>0.09</v>
      </c>
      <c r="C617">
        <f>IF(ISERROR(VLOOKUP(A617,'BTC-USD'!$A$2:$E$1828,5,0)),"na",(VLOOKUP(A617,'BTC-USD'!$A$2:$E$1828,5,0)))</f>
        <v>6733.3872069999998</v>
      </c>
      <c r="D617" t="str">
        <f>IF(ISERROR(VLOOKUP(A617,'SP500'!$A$2:$G$252,4,0)),"na",VLOOKUP(A617,'SP500'!$A$2:$G$252,4,0))</f>
        <v>na</v>
      </c>
      <c r="E617">
        <f>IF(ISERROR(VLOOKUP(A617,'ishare R3000 ETF'!$A$2:$G$1260,4,0)),"na",VLOOKUP(A617,'ishare R3000 ETF'!$A$2:$G$1260,4,0))</f>
        <v>140.279999</v>
      </c>
      <c r="F617">
        <f>IF(ISERROR(VLOOKUP(A617,'^IXIC'!A617:$E$1260,5,0)),"na",VLOOKUP(A617,'^IXIC'!A617:$E$1260,5,0))</f>
        <v>7373.080078</v>
      </c>
      <c r="G617">
        <f>IF(ISERROR(VLOOKUP(A617,'EURUSD=X'!$A$2:$E$1307,4,0)),"na",VLOOKUP(A617,'EURUSD=X'!$A$2:$E$1307,4,0))</f>
        <v>1.07762</v>
      </c>
      <c r="H617">
        <f>IF(ISERROR(VLOOKUP(A617,'ETH-USD'!$A$2:$E$1776,5,0)),"na",VLOOKUP(A617,'ETH-USD'!$A$2:$E$1776,5,0))</f>
        <v>142.091309</v>
      </c>
      <c r="I617">
        <f>IF(ISERROR(VLOOKUP(A617,'Russell 2000'!$A$1:$E$1260,5,0)),"na",VLOOKUP(A617,'Russell 2000'!$A$1:$E$1260,5,0))</f>
        <v>1052.0500489999999</v>
      </c>
      <c r="J617" t="str">
        <f>IF(ISERROR(VLOOKUP(A617,'SOL-USD'!$A$2:$E$893,5,0)),"na",VLOOKUP(A617,'SOL-USD'!$A$2:$E$893,5,0))</f>
        <v>na</v>
      </c>
      <c r="K617" t="str">
        <f>IF(ISERROR(VLOOKUP(A617,'AVAX-USD'!$A$2:$E$799,5,0)),"na",VLOOKUP(A617,'AVAX-USD'!$A$2:$E$799,5,0))</f>
        <v>na</v>
      </c>
      <c r="L617">
        <f>IF(ISERROR(VLOOKUP(A617,'ADA-USD'!$A$2:$E$1776,5,0)),"na",VLOOKUP(A617,'ADA-USD'!$A$2:$E$1776,5,0))</f>
        <v>3.2294999999999997E-2</v>
      </c>
      <c r="M617" t="str">
        <f>IF(ISERROR(VLOOKUP(A617,'DOT-USD'!$A$2:$E$761,5,0)),"na",VLOOKUP(A617,'DOT-USD'!$A$2:$E$761,5,0))</f>
        <v>na</v>
      </c>
      <c r="N617">
        <f>IF(ISERROR(VLOOKUP(A617,'DOGE-USD'!$A$2:$G$1776,5,0)),"na",VLOOKUP(A617,'DOGE-USD'!$A$2:$G$1776,5,0))</f>
        <v>1.853E-3</v>
      </c>
      <c r="O617" t="str">
        <f>IF(ISERROR(VLOOKUP(A617,'SHIB-USD'!$A$2:$G$780,5,0)),"na",VLOOKUP(A617,'SHIB-USD'!$A$2:$G$780,5,0))</f>
        <v>na</v>
      </c>
    </row>
    <row r="618" spans="1:15" x14ac:dyDescent="0.35">
      <c r="A618" s="3">
        <v>43923</v>
      </c>
      <c r="B618">
        <f>VLOOKUP(A618,Yields!$A$2:$B$1680,2,0)</f>
        <v>0.09</v>
      </c>
      <c r="C618">
        <f>IF(ISERROR(VLOOKUP(A618,'BTC-USD'!$A$2:$E$1828,5,0)),"na",(VLOOKUP(A618,'BTC-USD'!$A$2:$E$1828,5,0)))</f>
        <v>6793.6245120000003</v>
      </c>
      <c r="D618" t="str">
        <f>IF(ISERROR(VLOOKUP(A618,'SP500'!$A$2:$G$252,4,0)),"na",VLOOKUP(A618,'SP500'!$A$2:$G$252,4,0))</f>
        <v>na</v>
      </c>
      <c r="E618">
        <f>IF(ISERROR(VLOOKUP(A618,'ishare R3000 ETF'!$A$2:$G$1260,4,0)),"na",VLOOKUP(A618,'ishare R3000 ETF'!$A$2:$G$1260,4,0))</f>
        <v>140.41000399999999</v>
      </c>
      <c r="F618">
        <f>IF(ISERROR(VLOOKUP(A618,'^IXIC'!A618:$E$1260,5,0)),"na",VLOOKUP(A618,'^IXIC'!A618:$E$1260,5,0))</f>
        <v>7487.3100590000004</v>
      </c>
      <c r="G618">
        <f>IF(ISERROR(VLOOKUP(A618,'EURUSD=X'!$A$2:$E$1307,4,0)),"na",VLOOKUP(A618,'EURUSD=X'!$A$2:$E$1307,4,0))</f>
        <v>1.0844339999999999</v>
      </c>
      <c r="H618">
        <f>IF(ISERROR(VLOOKUP(A618,'ETH-USD'!$A$2:$E$1776,5,0)),"na",VLOOKUP(A618,'ETH-USD'!$A$2:$E$1776,5,0))</f>
        <v>142.029144</v>
      </c>
      <c r="I618">
        <f>IF(ISERROR(VLOOKUP(A618,'Russell 2000'!$A$1:$E$1260,5,0)),"na",VLOOKUP(A618,'Russell 2000'!$A$1:$E$1260,5,0))</f>
        <v>1085.8100589999999</v>
      </c>
      <c r="J618" t="str">
        <f>IF(ISERROR(VLOOKUP(A618,'SOL-USD'!$A$2:$E$893,5,0)),"na",VLOOKUP(A618,'SOL-USD'!$A$2:$E$893,5,0))</f>
        <v>na</v>
      </c>
      <c r="K618" t="str">
        <f>IF(ISERROR(VLOOKUP(A618,'AVAX-USD'!$A$2:$E$799,5,0)),"na",VLOOKUP(A618,'AVAX-USD'!$A$2:$E$799,5,0))</f>
        <v>na</v>
      </c>
      <c r="L618">
        <f>IF(ISERROR(VLOOKUP(A618,'ADA-USD'!$A$2:$E$1776,5,0)),"na",VLOOKUP(A618,'ADA-USD'!$A$2:$E$1776,5,0))</f>
        <v>3.1983999999999999E-2</v>
      </c>
      <c r="M618" t="str">
        <f>IF(ISERROR(VLOOKUP(A618,'DOT-USD'!$A$2:$E$761,5,0)),"na",VLOOKUP(A618,'DOT-USD'!$A$2:$E$761,5,0))</f>
        <v>na</v>
      </c>
      <c r="N618">
        <f>IF(ISERROR(VLOOKUP(A618,'DOGE-USD'!$A$2:$G$1776,5,0)),"na",VLOOKUP(A618,'DOGE-USD'!$A$2:$G$1776,5,0))</f>
        <v>1.882E-3</v>
      </c>
      <c r="O618" t="str">
        <f>IF(ISERROR(VLOOKUP(A618,'SHIB-USD'!$A$2:$G$780,5,0)),"na",VLOOKUP(A618,'SHIB-USD'!$A$2:$G$780,5,0))</f>
        <v>na</v>
      </c>
    </row>
    <row r="619" spans="1:15" x14ac:dyDescent="0.35">
      <c r="A619" s="3">
        <v>43922</v>
      </c>
      <c r="B619">
        <f>VLOOKUP(A619,Yields!$A$2:$B$1680,2,0)</f>
        <v>0.03</v>
      </c>
      <c r="C619">
        <f>IF(ISERROR(VLOOKUP(A619,'BTC-USD'!$A$2:$E$1828,5,0)),"na",(VLOOKUP(A619,'BTC-USD'!$A$2:$E$1828,5,0)))</f>
        <v>6606.7763670000004</v>
      </c>
      <c r="D619" t="str">
        <f>IF(ISERROR(VLOOKUP(A619,'SP500'!$A$2:$G$252,4,0)),"na",VLOOKUP(A619,'SP500'!$A$2:$G$252,4,0))</f>
        <v>na</v>
      </c>
      <c r="E619">
        <f>IF(ISERROR(VLOOKUP(A619,'ishare R3000 ETF'!$A$2:$G$1260,4,0)),"na",VLOOKUP(A619,'ishare R3000 ETF'!$A$2:$G$1260,4,0))</f>
        <v>140.08999600000001</v>
      </c>
      <c r="F619">
        <f>IF(ISERROR(VLOOKUP(A619,'^IXIC'!A619:$E$1260,5,0)),"na",VLOOKUP(A619,'^IXIC'!A619:$E$1260,5,0))</f>
        <v>7360.580078</v>
      </c>
      <c r="G619">
        <f>IF(ISERROR(VLOOKUP(A619,'EURUSD=X'!$A$2:$E$1307,4,0)),"na",VLOOKUP(A619,'EURUSD=X'!$A$2:$E$1307,4,0))</f>
        <v>1.0918699999999999</v>
      </c>
      <c r="H619">
        <f>IF(ISERROR(VLOOKUP(A619,'ETH-USD'!$A$2:$E$1776,5,0)),"na",VLOOKUP(A619,'ETH-USD'!$A$2:$E$1776,5,0))</f>
        <v>135.63455200000001</v>
      </c>
      <c r="I619">
        <f>IF(ISERROR(VLOOKUP(A619,'Russell 2000'!$A$1:$E$1260,5,0)),"na",VLOOKUP(A619,'Russell 2000'!$A$1:$E$1260,5,0))</f>
        <v>1071.98999</v>
      </c>
      <c r="J619" t="str">
        <f>IF(ISERROR(VLOOKUP(A619,'SOL-USD'!$A$2:$E$893,5,0)),"na",VLOOKUP(A619,'SOL-USD'!$A$2:$E$893,5,0))</f>
        <v>na</v>
      </c>
      <c r="K619" t="str">
        <f>IF(ISERROR(VLOOKUP(A619,'AVAX-USD'!$A$2:$E$799,5,0)),"na",VLOOKUP(A619,'AVAX-USD'!$A$2:$E$799,5,0))</f>
        <v>na</v>
      </c>
      <c r="L619">
        <f>IF(ISERROR(VLOOKUP(A619,'ADA-USD'!$A$2:$E$1776,5,0)),"na",VLOOKUP(A619,'ADA-USD'!$A$2:$E$1776,5,0))</f>
        <v>3.0855E-2</v>
      </c>
      <c r="M619" t="str">
        <f>IF(ISERROR(VLOOKUP(A619,'DOT-USD'!$A$2:$E$761,5,0)),"na",VLOOKUP(A619,'DOT-USD'!$A$2:$E$761,5,0))</f>
        <v>na</v>
      </c>
      <c r="N619">
        <f>IF(ISERROR(VLOOKUP(A619,'DOGE-USD'!$A$2:$G$1776,5,0)),"na",VLOOKUP(A619,'DOGE-USD'!$A$2:$G$1776,5,0))</f>
        <v>1.867E-3</v>
      </c>
      <c r="O619" t="str">
        <f>IF(ISERROR(VLOOKUP(A619,'SHIB-USD'!$A$2:$G$780,5,0)),"na",VLOOKUP(A619,'SHIB-USD'!$A$2:$G$780,5,0))</f>
        <v>na</v>
      </c>
    </row>
    <row r="620" spans="1:15" x14ac:dyDescent="0.35">
      <c r="A620" s="3">
        <v>43921</v>
      </c>
      <c r="B620">
        <f>VLOOKUP(A620,Yields!$A$2:$B$1680,2,0)</f>
        <v>0.05</v>
      </c>
      <c r="C620">
        <f>IF(ISERROR(VLOOKUP(A620,'BTC-USD'!$A$2:$E$1828,5,0)),"na",(VLOOKUP(A620,'BTC-USD'!$A$2:$E$1828,5,0)))</f>
        <v>6438.6445309999999</v>
      </c>
      <c r="D620" t="str">
        <f>IF(ISERROR(VLOOKUP(A620,'SP500'!$A$2:$G$252,4,0)),"na",VLOOKUP(A620,'SP500'!$A$2:$G$252,4,0))</f>
        <v>na</v>
      </c>
      <c r="E620">
        <f>IF(ISERROR(VLOOKUP(A620,'ishare R3000 ETF'!$A$2:$G$1260,4,0)),"na",VLOOKUP(A620,'ishare R3000 ETF'!$A$2:$G$1260,4,0))</f>
        <v>147.36999499999999</v>
      </c>
      <c r="F620">
        <f>IF(ISERROR(VLOOKUP(A620,'^IXIC'!A620:$E$1260,5,0)),"na",VLOOKUP(A620,'^IXIC'!A620:$E$1260,5,0))</f>
        <v>7700.1000979999999</v>
      </c>
      <c r="G620">
        <f>IF(ISERROR(VLOOKUP(A620,'EURUSD=X'!$A$2:$E$1307,4,0)),"na",VLOOKUP(A620,'EURUSD=X'!$A$2:$E$1307,4,0))</f>
        <v>1.0929679999999999</v>
      </c>
      <c r="H620">
        <f>IF(ISERROR(VLOOKUP(A620,'ETH-USD'!$A$2:$E$1776,5,0)),"na",VLOOKUP(A620,'ETH-USD'!$A$2:$E$1776,5,0))</f>
        <v>133.59356700000001</v>
      </c>
      <c r="I620">
        <f>IF(ISERROR(VLOOKUP(A620,'Russell 2000'!$A$1:$E$1260,5,0)),"na",VLOOKUP(A620,'Russell 2000'!$A$1:$E$1260,5,0))</f>
        <v>1153.099976</v>
      </c>
      <c r="J620" t="str">
        <f>IF(ISERROR(VLOOKUP(A620,'SOL-USD'!$A$2:$E$893,5,0)),"na",VLOOKUP(A620,'SOL-USD'!$A$2:$E$893,5,0))</f>
        <v>na</v>
      </c>
      <c r="K620" t="str">
        <f>IF(ISERROR(VLOOKUP(A620,'AVAX-USD'!$A$2:$E$799,5,0)),"na",VLOOKUP(A620,'AVAX-USD'!$A$2:$E$799,5,0))</f>
        <v>na</v>
      </c>
      <c r="L620">
        <f>IF(ISERROR(VLOOKUP(A620,'ADA-USD'!$A$2:$E$1776,5,0)),"na",VLOOKUP(A620,'ADA-USD'!$A$2:$E$1776,5,0))</f>
        <v>3.0553E-2</v>
      </c>
      <c r="M620" t="str">
        <f>IF(ISERROR(VLOOKUP(A620,'DOT-USD'!$A$2:$E$761,5,0)),"na",VLOOKUP(A620,'DOT-USD'!$A$2:$E$761,5,0))</f>
        <v>na</v>
      </c>
      <c r="N620">
        <f>IF(ISERROR(VLOOKUP(A620,'DOGE-USD'!$A$2:$G$1776,5,0)),"na",VLOOKUP(A620,'DOGE-USD'!$A$2:$G$1776,5,0))</f>
        <v>1.8109999999999999E-3</v>
      </c>
      <c r="O620" t="str">
        <f>IF(ISERROR(VLOOKUP(A620,'SHIB-USD'!$A$2:$G$780,5,0)),"na",VLOOKUP(A620,'SHIB-USD'!$A$2:$G$780,5,0))</f>
        <v>na</v>
      </c>
    </row>
    <row r="621" spans="1:15" x14ac:dyDescent="0.35">
      <c r="A621" s="3">
        <v>43920</v>
      </c>
      <c r="B621">
        <f>VLOOKUP(A621,Yields!$A$2:$B$1680,2,0)</f>
        <v>0.04</v>
      </c>
      <c r="C621">
        <f>IF(ISERROR(VLOOKUP(A621,'BTC-USD'!$A$2:$E$1828,5,0)),"na",(VLOOKUP(A621,'BTC-USD'!$A$2:$E$1828,5,0)))</f>
        <v>6429.841797</v>
      </c>
      <c r="D621" t="str">
        <f>IF(ISERROR(VLOOKUP(A621,'SP500'!$A$2:$G$252,4,0)),"na",VLOOKUP(A621,'SP500'!$A$2:$G$252,4,0))</f>
        <v>na</v>
      </c>
      <c r="E621">
        <f>IF(ISERROR(VLOOKUP(A621,'ishare R3000 ETF'!$A$2:$G$1260,4,0)),"na",VLOOKUP(A621,'ishare R3000 ETF'!$A$2:$G$1260,4,0))</f>
        <v>145.949997</v>
      </c>
      <c r="F621">
        <f>IF(ISERROR(VLOOKUP(A621,'^IXIC'!A621:$E$1260,5,0)),"na",VLOOKUP(A621,'^IXIC'!A621:$E$1260,5,0))</f>
        <v>7774.1499020000001</v>
      </c>
      <c r="G621">
        <f>IF(ISERROR(VLOOKUP(A621,'EURUSD=X'!$A$2:$E$1307,4,0)),"na",VLOOKUP(A621,'EURUSD=X'!$A$2:$E$1307,4,0))</f>
        <v>1.1012249999999999</v>
      </c>
      <c r="H621">
        <f>IF(ISERROR(VLOOKUP(A621,'ETH-USD'!$A$2:$E$1776,5,0)),"na",VLOOKUP(A621,'ETH-USD'!$A$2:$E$1776,5,0))</f>
        <v>132.90454099999999</v>
      </c>
      <c r="I621">
        <f>IF(ISERROR(VLOOKUP(A621,'Russell 2000'!$A$1:$E$1260,5,0)),"na",VLOOKUP(A621,'Russell 2000'!$A$1:$E$1260,5,0))</f>
        <v>1158.3199460000001</v>
      </c>
      <c r="J621" t="str">
        <f>IF(ISERROR(VLOOKUP(A621,'SOL-USD'!$A$2:$E$893,5,0)),"na",VLOOKUP(A621,'SOL-USD'!$A$2:$E$893,5,0))</f>
        <v>na</v>
      </c>
      <c r="K621" t="str">
        <f>IF(ISERROR(VLOOKUP(A621,'AVAX-USD'!$A$2:$E$799,5,0)),"na",VLOOKUP(A621,'AVAX-USD'!$A$2:$E$799,5,0))</f>
        <v>na</v>
      </c>
      <c r="L621">
        <f>IF(ISERROR(VLOOKUP(A621,'ADA-USD'!$A$2:$E$1776,5,0)),"na",VLOOKUP(A621,'ADA-USD'!$A$2:$E$1776,5,0))</f>
        <v>2.9873E-2</v>
      </c>
      <c r="M621" t="str">
        <f>IF(ISERROR(VLOOKUP(A621,'DOT-USD'!$A$2:$E$761,5,0)),"na",VLOOKUP(A621,'DOT-USD'!$A$2:$E$761,5,0))</f>
        <v>na</v>
      </c>
      <c r="N621">
        <f>IF(ISERROR(VLOOKUP(A621,'DOGE-USD'!$A$2:$G$1776,5,0)),"na",VLOOKUP(A621,'DOGE-USD'!$A$2:$G$1776,5,0))</f>
        <v>1.8309999999999999E-3</v>
      </c>
      <c r="O621" t="str">
        <f>IF(ISERROR(VLOOKUP(A621,'SHIB-USD'!$A$2:$G$780,5,0)),"na",VLOOKUP(A621,'SHIB-USD'!$A$2:$G$780,5,0))</f>
        <v>na</v>
      </c>
    </row>
    <row r="622" spans="1:15" x14ac:dyDescent="0.35">
      <c r="A622" s="3">
        <v>43917</v>
      </c>
      <c r="B622">
        <f>VLOOKUP(A622,Yields!$A$2:$B$1680,2,0)</f>
        <v>0.01</v>
      </c>
      <c r="C622">
        <f>IF(ISERROR(VLOOKUP(A622,'BTC-USD'!$A$2:$E$1828,5,0)),"na",(VLOOKUP(A622,'BTC-USD'!$A$2:$E$1828,5,0)))</f>
        <v>6469.7983400000003</v>
      </c>
      <c r="D622" t="str">
        <f>IF(ISERROR(VLOOKUP(A622,'SP500'!$A$2:$G$252,4,0)),"na",VLOOKUP(A622,'SP500'!$A$2:$G$252,4,0))</f>
        <v>na</v>
      </c>
      <c r="E622">
        <f>IF(ISERROR(VLOOKUP(A622,'ishare R3000 ETF'!$A$2:$G$1260,4,0)),"na",VLOOKUP(A622,'ishare R3000 ETF'!$A$2:$G$1260,4,0))</f>
        <v>144.550003</v>
      </c>
      <c r="F622">
        <f>IF(ISERROR(VLOOKUP(A622,'^IXIC'!A622:$E$1260,5,0)),"na",VLOOKUP(A622,'^IXIC'!A622:$E$1260,5,0))</f>
        <v>7502.3798829999996</v>
      </c>
      <c r="G622">
        <f>IF(ISERROR(VLOOKUP(A622,'EURUSD=X'!$A$2:$E$1307,4,0)),"na",VLOOKUP(A622,'EURUSD=X'!$A$2:$E$1307,4,0))</f>
        <v>1.095518</v>
      </c>
      <c r="H622">
        <f>IF(ISERROR(VLOOKUP(A622,'ETH-USD'!$A$2:$E$1776,5,0)),"na",VLOOKUP(A622,'ETH-USD'!$A$2:$E$1776,5,0))</f>
        <v>133.93794299999999</v>
      </c>
      <c r="I622">
        <f>IF(ISERROR(VLOOKUP(A622,'Russell 2000'!$A$1:$E$1260,5,0)),"na",VLOOKUP(A622,'Russell 2000'!$A$1:$E$1260,5,0))</f>
        <v>1131.98999</v>
      </c>
      <c r="J622" t="str">
        <f>IF(ISERROR(VLOOKUP(A622,'SOL-USD'!$A$2:$E$893,5,0)),"na",VLOOKUP(A622,'SOL-USD'!$A$2:$E$893,5,0))</f>
        <v>na</v>
      </c>
      <c r="K622" t="str">
        <f>IF(ISERROR(VLOOKUP(A622,'AVAX-USD'!$A$2:$E$799,5,0)),"na",VLOOKUP(A622,'AVAX-USD'!$A$2:$E$799,5,0))</f>
        <v>na</v>
      </c>
      <c r="L622">
        <f>IF(ISERROR(VLOOKUP(A622,'ADA-USD'!$A$2:$E$1776,5,0)),"na",VLOOKUP(A622,'ADA-USD'!$A$2:$E$1776,5,0))</f>
        <v>2.9301000000000001E-2</v>
      </c>
      <c r="M622" t="str">
        <f>IF(ISERROR(VLOOKUP(A622,'DOT-USD'!$A$2:$E$761,5,0)),"na",VLOOKUP(A622,'DOT-USD'!$A$2:$E$761,5,0))</f>
        <v>na</v>
      </c>
      <c r="N622">
        <f>IF(ISERROR(VLOOKUP(A622,'DOGE-USD'!$A$2:$G$1776,5,0)),"na",VLOOKUP(A622,'DOGE-USD'!$A$2:$G$1776,5,0))</f>
        <v>1.807E-3</v>
      </c>
      <c r="O622" t="str">
        <f>IF(ISERROR(VLOOKUP(A622,'SHIB-USD'!$A$2:$G$780,5,0)),"na",VLOOKUP(A622,'SHIB-USD'!$A$2:$G$780,5,0))</f>
        <v>na</v>
      </c>
    </row>
    <row r="623" spans="1:15" x14ac:dyDescent="0.35">
      <c r="A623" s="3">
        <v>43916</v>
      </c>
      <c r="B623">
        <f>VLOOKUP(A623,Yields!$A$2:$B$1680,2,0)</f>
        <v>0.01</v>
      </c>
      <c r="C623">
        <f>IF(ISERROR(VLOOKUP(A623,'BTC-USD'!$A$2:$E$1828,5,0)),"na",(VLOOKUP(A623,'BTC-USD'!$A$2:$E$1828,5,0)))</f>
        <v>6716.4404299999997</v>
      </c>
      <c r="D623" t="str">
        <f>IF(ISERROR(VLOOKUP(A623,'SP500'!$A$2:$G$252,4,0)),"na",VLOOKUP(A623,'SP500'!$A$2:$G$252,4,0))</f>
        <v>na</v>
      </c>
      <c r="E623">
        <f>IF(ISERROR(VLOOKUP(A623,'ishare R3000 ETF'!$A$2:$G$1260,4,0)),"na",VLOOKUP(A623,'ishare R3000 ETF'!$A$2:$G$1260,4,0))</f>
        <v>143.94000199999999</v>
      </c>
      <c r="F623">
        <f>IF(ISERROR(VLOOKUP(A623,'^IXIC'!A623:$E$1260,5,0)),"na",VLOOKUP(A623,'^IXIC'!A623:$E$1260,5,0))</f>
        <v>7797.5400390000004</v>
      </c>
      <c r="G623">
        <f>IF(ISERROR(VLOOKUP(A623,'EURUSD=X'!$A$2:$E$1307,4,0)),"na",VLOOKUP(A623,'EURUSD=X'!$A$2:$E$1307,4,0))</f>
        <v>1.0876539999999999</v>
      </c>
      <c r="H623">
        <f>IF(ISERROR(VLOOKUP(A623,'ETH-USD'!$A$2:$E$1776,5,0)),"na",VLOOKUP(A623,'ETH-USD'!$A$2:$E$1776,5,0))</f>
        <v>138.361557</v>
      </c>
      <c r="I623">
        <f>IF(ISERROR(VLOOKUP(A623,'Russell 2000'!$A$1:$E$1260,5,0)),"na",VLOOKUP(A623,'Russell 2000'!$A$1:$E$1260,5,0))</f>
        <v>1180.3199460000001</v>
      </c>
      <c r="J623" t="str">
        <f>IF(ISERROR(VLOOKUP(A623,'SOL-USD'!$A$2:$E$893,5,0)),"na",VLOOKUP(A623,'SOL-USD'!$A$2:$E$893,5,0))</f>
        <v>na</v>
      </c>
      <c r="K623" t="str">
        <f>IF(ISERROR(VLOOKUP(A623,'AVAX-USD'!$A$2:$E$799,5,0)),"na",VLOOKUP(A623,'AVAX-USD'!$A$2:$E$799,5,0))</f>
        <v>na</v>
      </c>
      <c r="L623">
        <f>IF(ISERROR(VLOOKUP(A623,'ADA-USD'!$A$2:$E$1776,5,0)),"na",VLOOKUP(A623,'ADA-USD'!$A$2:$E$1776,5,0))</f>
        <v>3.0727000000000001E-2</v>
      </c>
      <c r="M623" t="str">
        <f>IF(ISERROR(VLOOKUP(A623,'DOT-USD'!$A$2:$E$761,5,0)),"na",VLOOKUP(A623,'DOT-USD'!$A$2:$E$761,5,0))</f>
        <v>na</v>
      </c>
      <c r="N623">
        <f>IF(ISERROR(VLOOKUP(A623,'DOGE-USD'!$A$2:$G$1776,5,0)),"na",VLOOKUP(A623,'DOGE-USD'!$A$2:$G$1776,5,0))</f>
        <v>1.8420000000000001E-3</v>
      </c>
      <c r="O623" t="str">
        <f>IF(ISERROR(VLOOKUP(A623,'SHIB-USD'!$A$2:$G$780,5,0)),"na",VLOOKUP(A623,'SHIB-USD'!$A$2:$G$780,5,0))</f>
        <v>na</v>
      </c>
    </row>
    <row r="624" spans="1:15" x14ac:dyDescent="0.35">
      <c r="A624" s="3">
        <v>43915</v>
      </c>
      <c r="B624">
        <f>VLOOKUP(A624,Yields!$A$2:$B$1680,2,0)</f>
        <v>0</v>
      </c>
      <c r="C624">
        <f>IF(ISERROR(VLOOKUP(A624,'BTC-USD'!$A$2:$E$1828,5,0)),"na",(VLOOKUP(A624,'BTC-USD'!$A$2:$E$1828,5,0)))</f>
        <v>6681.0629879999997</v>
      </c>
      <c r="D624" t="str">
        <f>IF(ISERROR(VLOOKUP(A624,'SP500'!$A$2:$G$252,4,0)),"na",VLOOKUP(A624,'SP500'!$A$2:$G$252,4,0))</f>
        <v>na</v>
      </c>
      <c r="E624">
        <f>IF(ISERROR(VLOOKUP(A624,'ishare R3000 ETF'!$A$2:$G$1260,4,0)),"na",VLOOKUP(A624,'ishare R3000 ETF'!$A$2:$G$1260,4,0))</f>
        <v>138.11999499999999</v>
      </c>
      <c r="F624">
        <f>IF(ISERROR(VLOOKUP(A624,'^IXIC'!A624:$E$1260,5,0)),"na",VLOOKUP(A624,'^IXIC'!A624:$E$1260,5,0))</f>
        <v>7384.2998049999997</v>
      </c>
      <c r="G624">
        <f>IF(ISERROR(VLOOKUP(A624,'EURUSD=X'!$A$2:$E$1307,4,0)),"na",VLOOKUP(A624,'EURUSD=X'!$A$2:$E$1307,4,0))</f>
        <v>1.077018</v>
      </c>
      <c r="H624">
        <f>IF(ISERROR(VLOOKUP(A624,'ETH-USD'!$A$2:$E$1776,5,0)),"na",VLOOKUP(A624,'ETH-USD'!$A$2:$E$1776,5,0))</f>
        <v>136.19589199999999</v>
      </c>
      <c r="I624">
        <f>IF(ISERROR(VLOOKUP(A624,'Russell 2000'!$A$1:$E$1260,5,0)),"na",VLOOKUP(A624,'Russell 2000'!$A$1:$E$1260,5,0))</f>
        <v>1110.369995</v>
      </c>
      <c r="J624" t="str">
        <f>IF(ISERROR(VLOOKUP(A624,'SOL-USD'!$A$2:$E$893,5,0)),"na",VLOOKUP(A624,'SOL-USD'!$A$2:$E$893,5,0))</f>
        <v>na</v>
      </c>
      <c r="K624" t="str">
        <f>IF(ISERROR(VLOOKUP(A624,'AVAX-USD'!$A$2:$E$799,5,0)),"na",VLOOKUP(A624,'AVAX-USD'!$A$2:$E$799,5,0))</f>
        <v>na</v>
      </c>
      <c r="L624">
        <f>IF(ISERROR(VLOOKUP(A624,'ADA-USD'!$A$2:$E$1776,5,0)),"na",VLOOKUP(A624,'ADA-USD'!$A$2:$E$1776,5,0))</f>
        <v>2.9437999999999999E-2</v>
      </c>
      <c r="M624" t="str">
        <f>IF(ISERROR(VLOOKUP(A624,'DOT-USD'!$A$2:$E$761,5,0)),"na",VLOOKUP(A624,'DOT-USD'!$A$2:$E$761,5,0))</f>
        <v>na</v>
      </c>
      <c r="N624">
        <f>IF(ISERROR(VLOOKUP(A624,'DOGE-USD'!$A$2:$G$1776,5,0)),"na",VLOOKUP(A624,'DOGE-USD'!$A$2:$G$1776,5,0))</f>
        <v>1.8339999999999999E-3</v>
      </c>
      <c r="O624" t="str">
        <f>IF(ISERROR(VLOOKUP(A624,'SHIB-USD'!$A$2:$G$780,5,0)),"na",VLOOKUP(A624,'SHIB-USD'!$A$2:$G$780,5,0))</f>
        <v>na</v>
      </c>
    </row>
    <row r="625" spans="1:15" x14ac:dyDescent="0.35">
      <c r="A625" s="3">
        <v>43914</v>
      </c>
      <c r="B625">
        <f>VLOOKUP(A625,Yields!$A$2:$B$1680,2,0)</f>
        <v>0.01</v>
      </c>
      <c r="C625">
        <f>IF(ISERROR(VLOOKUP(A625,'BTC-USD'!$A$2:$E$1828,5,0)),"na",(VLOOKUP(A625,'BTC-USD'!$A$2:$E$1828,5,0)))</f>
        <v>6734.8037109999996</v>
      </c>
      <c r="D625" t="str">
        <f>IF(ISERROR(VLOOKUP(A625,'SP500'!$A$2:$G$252,4,0)),"na",VLOOKUP(A625,'SP500'!$A$2:$G$252,4,0))</f>
        <v>na</v>
      </c>
      <c r="E625">
        <f>IF(ISERROR(VLOOKUP(A625,'ishare R3000 ETF'!$A$2:$G$1260,4,0)),"na",VLOOKUP(A625,'ishare R3000 ETF'!$A$2:$G$1260,4,0))</f>
        <v>135.21000699999999</v>
      </c>
      <c r="F625">
        <f>IF(ISERROR(VLOOKUP(A625,'^IXIC'!A625:$E$1260,5,0)),"na",VLOOKUP(A625,'^IXIC'!A625:$E$1260,5,0))</f>
        <v>7417.8598629999997</v>
      </c>
      <c r="G625">
        <f>IF(ISERROR(VLOOKUP(A625,'EURUSD=X'!$A$2:$E$1307,4,0)),"na",VLOOKUP(A625,'EURUSD=X'!$A$2:$E$1307,4,0))</f>
        <v>1.0753379999999999</v>
      </c>
      <c r="H625">
        <f>IF(ISERROR(VLOOKUP(A625,'ETH-USD'!$A$2:$E$1776,5,0)),"na",VLOOKUP(A625,'ETH-USD'!$A$2:$E$1776,5,0))</f>
        <v>138.76144400000001</v>
      </c>
      <c r="I625">
        <f>IF(ISERROR(VLOOKUP(A625,'Russell 2000'!$A$1:$E$1260,5,0)),"na",VLOOKUP(A625,'Russell 2000'!$A$1:$E$1260,5,0))</f>
        <v>1096.540039</v>
      </c>
      <c r="J625" t="str">
        <f>IF(ISERROR(VLOOKUP(A625,'SOL-USD'!$A$2:$E$893,5,0)),"na",VLOOKUP(A625,'SOL-USD'!$A$2:$E$893,5,0))</f>
        <v>na</v>
      </c>
      <c r="K625" t="str">
        <f>IF(ISERROR(VLOOKUP(A625,'AVAX-USD'!$A$2:$E$799,5,0)),"na",VLOOKUP(A625,'AVAX-USD'!$A$2:$E$799,5,0))</f>
        <v>na</v>
      </c>
      <c r="L625">
        <f>IF(ISERROR(VLOOKUP(A625,'ADA-USD'!$A$2:$E$1776,5,0)),"na",VLOOKUP(A625,'ADA-USD'!$A$2:$E$1776,5,0))</f>
        <v>3.0162999999999999E-2</v>
      </c>
      <c r="M625" t="str">
        <f>IF(ISERROR(VLOOKUP(A625,'DOT-USD'!$A$2:$E$761,5,0)),"na",VLOOKUP(A625,'DOT-USD'!$A$2:$E$761,5,0))</f>
        <v>na</v>
      </c>
      <c r="N625">
        <f>IF(ISERROR(VLOOKUP(A625,'DOGE-USD'!$A$2:$G$1776,5,0)),"na",VLOOKUP(A625,'DOGE-USD'!$A$2:$G$1776,5,0))</f>
        <v>1.851E-3</v>
      </c>
      <c r="O625" t="str">
        <f>IF(ISERROR(VLOOKUP(A625,'SHIB-USD'!$A$2:$G$780,5,0)),"na",VLOOKUP(A625,'SHIB-USD'!$A$2:$G$780,5,0))</f>
        <v>na</v>
      </c>
    </row>
    <row r="626" spans="1:15" x14ac:dyDescent="0.35">
      <c r="A626" s="3">
        <v>43913</v>
      </c>
      <c r="B626">
        <f>VLOOKUP(A626,Yields!$A$2:$B$1680,2,0)</f>
        <v>0.01</v>
      </c>
      <c r="C626">
        <f>IF(ISERROR(VLOOKUP(A626,'BTC-USD'!$A$2:$E$1828,5,0)),"na",(VLOOKUP(A626,'BTC-USD'!$A$2:$E$1828,5,0)))</f>
        <v>6416.3149409999996</v>
      </c>
      <c r="D626" t="str">
        <f>IF(ISERROR(VLOOKUP(A626,'SP500'!$A$2:$G$252,4,0)),"na",VLOOKUP(A626,'SP500'!$A$2:$G$252,4,0))</f>
        <v>na</v>
      </c>
      <c r="E626">
        <f>IF(ISERROR(VLOOKUP(A626,'ishare R3000 ETF'!$A$2:$G$1260,4,0)),"na",VLOOKUP(A626,'ishare R3000 ETF'!$A$2:$G$1260,4,0))</f>
        <v>126</v>
      </c>
      <c r="F626">
        <f>IF(ISERROR(VLOOKUP(A626,'^IXIC'!A626:$E$1260,5,0)),"na",VLOOKUP(A626,'^IXIC'!A626:$E$1260,5,0))</f>
        <v>6860.669922</v>
      </c>
      <c r="G626">
        <f>IF(ISERROR(VLOOKUP(A626,'EURUSD=X'!$A$2:$E$1307,4,0)),"na",VLOOKUP(A626,'EURUSD=X'!$A$2:$E$1307,4,0))</f>
        <v>1.066041</v>
      </c>
      <c r="H626">
        <f>IF(ISERROR(VLOOKUP(A626,'ETH-USD'!$A$2:$E$1776,5,0)),"na",VLOOKUP(A626,'ETH-USD'!$A$2:$E$1776,5,0))</f>
        <v>134.91160600000001</v>
      </c>
      <c r="I626">
        <f>IF(ISERROR(VLOOKUP(A626,'Russell 2000'!$A$1:$E$1260,5,0)),"na",VLOOKUP(A626,'Russell 2000'!$A$1:$E$1260,5,0))</f>
        <v>1002.400024</v>
      </c>
      <c r="J626" t="str">
        <f>IF(ISERROR(VLOOKUP(A626,'SOL-USD'!$A$2:$E$893,5,0)),"na",VLOOKUP(A626,'SOL-USD'!$A$2:$E$893,5,0))</f>
        <v>na</v>
      </c>
      <c r="K626" t="str">
        <f>IF(ISERROR(VLOOKUP(A626,'AVAX-USD'!$A$2:$E$799,5,0)),"na",VLOOKUP(A626,'AVAX-USD'!$A$2:$E$799,5,0))</f>
        <v>na</v>
      </c>
      <c r="L626">
        <f>IF(ISERROR(VLOOKUP(A626,'ADA-USD'!$A$2:$E$1776,5,0)),"na",VLOOKUP(A626,'ADA-USD'!$A$2:$E$1776,5,0))</f>
        <v>2.9082E-2</v>
      </c>
      <c r="M626" t="str">
        <f>IF(ISERROR(VLOOKUP(A626,'DOT-USD'!$A$2:$E$761,5,0)),"na",VLOOKUP(A626,'DOT-USD'!$A$2:$E$761,5,0))</f>
        <v>na</v>
      </c>
      <c r="N626">
        <f>IF(ISERROR(VLOOKUP(A626,'DOGE-USD'!$A$2:$G$1776,5,0)),"na",VLOOKUP(A626,'DOGE-USD'!$A$2:$G$1776,5,0))</f>
        <v>1.805E-3</v>
      </c>
      <c r="O626" t="str">
        <f>IF(ISERROR(VLOOKUP(A626,'SHIB-USD'!$A$2:$G$780,5,0)),"na",VLOOKUP(A626,'SHIB-USD'!$A$2:$G$780,5,0))</f>
        <v>na</v>
      </c>
    </row>
    <row r="627" spans="1:15" x14ac:dyDescent="0.35">
      <c r="A627" s="3">
        <v>43910</v>
      </c>
      <c r="B627">
        <f>VLOOKUP(A627,Yields!$A$2:$B$1680,2,0)</f>
        <v>0.04</v>
      </c>
      <c r="C627">
        <f>IF(ISERROR(VLOOKUP(A627,'BTC-USD'!$A$2:$E$1828,5,0)),"na",(VLOOKUP(A627,'BTC-USD'!$A$2:$E$1828,5,0)))</f>
        <v>6198.7783200000003</v>
      </c>
      <c r="D627" t="str">
        <f>IF(ISERROR(VLOOKUP(A627,'SP500'!$A$2:$G$252,4,0)),"na",VLOOKUP(A627,'SP500'!$A$2:$G$252,4,0))</f>
        <v>na</v>
      </c>
      <c r="E627">
        <f>IF(ISERROR(VLOOKUP(A627,'ishare R3000 ETF'!$A$2:$G$1260,4,0)),"na",VLOOKUP(A627,'ishare R3000 ETF'!$A$2:$G$1260,4,0))</f>
        <v>132.009995</v>
      </c>
      <c r="F627">
        <f>IF(ISERROR(VLOOKUP(A627,'^IXIC'!A627:$E$1260,5,0)),"na",VLOOKUP(A627,'^IXIC'!A627:$E$1260,5,0))</f>
        <v>6879.5200199999999</v>
      </c>
      <c r="G627">
        <f>IF(ISERROR(VLOOKUP(A627,'EURUSD=X'!$A$2:$E$1307,4,0)),"na",VLOOKUP(A627,'EURUSD=X'!$A$2:$E$1307,4,0))</f>
        <v>1.0654509999999999</v>
      </c>
      <c r="H627">
        <f>IF(ISERROR(VLOOKUP(A627,'ETH-USD'!$A$2:$E$1776,5,0)),"na",VLOOKUP(A627,'ETH-USD'!$A$2:$E$1776,5,0))</f>
        <v>132.737167</v>
      </c>
      <c r="I627">
        <f>IF(ISERROR(VLOOKUP(A627,'Russell 2000'!$A$1:$E$1260,5,0)),"na",VLOOKUP(A627,'Russell 2000'!$A$1:$E$1260,5,0))</f>
        <v>1013.8900149999999</v>
      </c>
      <c r="J627" t="str">
        <f>IF(ISERROR(VLOOKUP(A627,'SOL-USD'!$A$2:$E$893,5,0)),"na",VLOOKUP(A627,'SOL-USD'!$A$2:$E$893,5,0))</f>
        <v>na</v>
      </c>
      <c r="K627" t="str">
        <f>IF(ISERROR(VLOOKUP(A627,'AVAX-USD'!$A$2:$E$799,5,0)),"na",VLOOKUP(A627,'AVAX-USD'!$A$2:$E$799,5,0))</f>
        <v>na</v>
      </c>
      <c r="L627">
        <f>IF(ISERROR(VLOOKUP(A627,'ADA-USD'!$A$2:$E$1776,5,0)),"na",VLOOKUP(A627,'ADA-USD'!$A$2:$E$1776,5,0))</f>
        <v>2.9367999999999998E-2</v>
      </c>
      <c r="M627" t="str">
        <f>IF(ISERROR(VLOOKUP(A627,'DOT-USD'!$A$2:$E$761,5,0)),"na",VLOOKUP(A627,'DOT-USD'!$A$2:$E$761,5,0))</f>
        <v>na</v>
      </c>
      <c r="N627">
        <f>IF(ISERROR(VLOOKUP(A627,'DOGE-USD'!$A$2:$G$1776,5,0)),"na",VLOOKUP(A627,'DOGE-USD'!$A$2:$G$1776,5,0))</f>
        <v>1.7730000000000001E-3</v>
      </c>
      <c r="O627" t="str">
        <f>IF(ISERROR(VLOOKUP(A627,'SHIB-USD'!$A$2:$G$780,5,0)),"na",VLOOKUP(A627,'SHIB-USD'!$A$2:$G$780,5,0))</f>
        <v>na</v>
      </c>
    </row>
    <row r="628" spans="1:15" x14ac:dyDescent="0.35">
      <c r="A628" s="3">
        <v>43909</v>
      </c>
      <c r="B628">
        <f>VLOOKUP(A628,Yields!$A$2:$B$1680,2,0)</f>
        <v>0.04</v>
      </c>
      <c r="C628">
        <f>IF(ISERROR(VLOOKUP(A628,'BTC-USD'!$A$2:$E$1828,5,0)),"na",(VLOOKUP(A628,'BTC-USD'!$A$2:$E$1828,5,0)))</f>
        <v>6191.1928710000002</v>
      </c>
      <c r="D628" t="str">
        <f>IF(ISERROR(VLOOKUP(A628,'SP500'!$A$2:$G$252,4,0)),"na",VLOOKUP(A628,'SP500'!$A$2:$G$252,4,0))</f>
        <v>na</v>
      </c>
      <c r="E628">
        <f>IF(ISERROR(VLOOKUP(A628,'ishare R3000 ETF'!$A$2:$G$1260,4,0)),"na",VLOOKUP(A628,'ishare R3000 ETF'!$A$2:$G$1260,4,0))</f>
        <v>132.14999399999999</v>
      </c>
      <c r="F628">
        <f>IF(ISERROR(VLOOKUP(A628,'^IXIC'!A628:$E$1260,5,0)),"na",VLOOKUP(A628,'^IXIC'!A628:$E$1260,5,0))</f>
        <v>7150.580078</v>
      </c>
      <c r="G628">
        <f>IF(ISERROR(VLOOKUP(A628,'EURUSD=X'!$A$2:$E$1307,4,0)),"na",VLOOKUP(A628,'EURUSD=X'!$A$2:$E$1307,4,0))</f>
        <v>1.069793</v>
      </c>
      <c r="H628">
        <f>IF(ISERROR(VLOOKUP(A628,'ETH-USD'!$A$2:$E$1776,5,0)),"na",VLOOKUP(A628,'ETH-USD'!$A$2:$E$1776,5,0))</f>
        <v>136.59385700000001</v>
      </c>
      <c r="I628">
        <f>IF(ISERROR(VLOOKUP(A628,'Russell 2000'!$A$1:$E$1260,5,0)),"na",VLOOKUP(A628,'Russell 2000'!$A$1:$E$1260,5,0))</f>
        <v>1058.75</v>
      </c>
      <c r="J628" t="str">
        <f>IF(ISERROR(VLOOKUP(A628,'SOL-USD'!$A$2:$E$893,5,0)),"na",VLOOKUP(A628,'SOL-USD'!$A$2:$E$893,5,0))</f>
        <v>na</v>
      </c>
      <c r="K628" t="str">
        <f>IF(ISERROR(VLOOKUP(A628,'AVAX-USD'!$A$2:$E$799,5,0)),"na",VLOOKUP(A628,'AVAX-USD'!$A$2:$E$799,5,0))</f>
        <v>na</v>
      </c>
      <c r="L628">
        <f>IF(ISERROR(VLOOKUP(A628,'ADA-USD'!$A$2:$E$1776,5,0)),"na",VLOOKUP(A628,'ADA-USD'!$A$2:$E$1776,5,0))</f>
        <v>3.0450999999999999E-2</v>
      </c>
      <c r="M628" t="str">
        <f>IF(ISERROR(VLOOKUP(A628,'DOT-USD'!$A$2:$E$761,5,0)),"na",VLOOKUP(A628,'DOT-USD'!$A$2:$E$761,5,0))</f>
        <v>na</v>
      </c>
      <c r="N628">
        <f>IF(ISERROR(VLOOKUP(A628,'DOGE-USD'!$A$2:$G$1776,5,0)),"na",VLOOKUP(A628,'DOGE-USD'!$A$2:$G$1776,5,0))</f>
        <v>1.7730000000000001E-3</v>
      </c>
      <c r="O628" t="str">
        <f>IF(ISERROR(VLOOKUP(A628,'SHIB-USD'!$A$2:$G$780,5,0)),"na",VLOOKUP(A628,'SHIB-USD'!$A$2:$G$780,5,0))</f>
        <v>na</v>
      </c>
    </row>
    <row r="629" spans="1:15" x14ac:dyDescent="0.35">
      <c r="A629" s="3">
        <v>43908</v>
      </c>
      <c r="B629">
        <f>VLOOKUP(A629,Yields!$A$2:$B$1680,2,0)</f>
        <v>0.04</v>
      </c>
      <c r="C629">
        <f>IF(ISERROR(VLOOKUP(A629,'BTC-USD'!$A$2:$E$1828,5,0)),"na",(VLOOKUP(A629,'BTC-USD'!$A$2:$E$1828,5,0)))</f>
        <v>5238.4384769999997</v>
      </c>
      <c r="D629" t="str">
        <f>IF(ISERROR(VLOOKUP(A629,'SP500'!$A$2:$G$252,4,0)),"na",VLOOKUP(A629,'SP500'!$A$2:$G$252,4,0))</f>
        <v>na</v>
      </c>
      <c r="E629">
        <f>IF(ISERROR(VLOOKUP(A629,'ishare R3000 ETF'!$A$2:$G$1260,4,0)),"na",VLOOKUP(A629,'ishare R3000 ETF'!$A$2:$G$1260,4,0))</f>
        <v>130.070007</v>
      </c>
      <c r="F629">
        <f>IF(ISERROR(VLOOKUP(A629,'^IXIC'!A629:$E$1260,5,0)),"na",VLOOKUP(A629,'^IXIC'!A629:$E$1260,5,0))</f>
        <v>6989.8398440000001</v>
      </c>
      <c r="G629">
        <f>IF(ISERROR(VLOOKUP(A629,'EURUSD=X'!$A$2:$E$1307,4,0)),"na",VLOOKUP(A629,'EURUSD=X'!$A$2:$E$1307,4,0))</f>
        <v>1.083189</v>
      </c>
      <c r="H629">
        <f>IF(ISERROR(VLOOKUP(A629,'ETH-USD'!$A$2:$E$1776,5,0)),"na",VLOOKUP(A629,'ETH-USD'!$A$2:$E$1776,5,0))</f>
        <v>114.84227</v>
      </c>
      <c r="I629">
        <f>IF(ISERROR(VLOOKUP(A629,'Russell 2000'!$A$1:$E$1260,5,0)),"na",VLOOKUP(A629,'Russell 2000'!$A$1:$E$1260,5,0))</f>
        <v>991.15997300000004</v>
      </c>
      <c r="J629" t="str">
        <f>IF(ISERROR(VLOOKUP(A629,'SOL-USD'!$A$2:$E$893,5,0)),"na",VLOOKUP(A629,'SOL-USD'!$A$2:$E$893,5,0))</f>
        <v>na</v>
      </c>
      <c r="K629" t="str">
        <f>IF(ISERROR(VLOOKUP(A629,'AVAX-USD'!$A$2:$E$799,5,0)),"na",VLOOKUP(A629,'AVAX-USD'!$A$2:$E$799,5,0))</f>
        <v>na</v>
      </c>
      <c r="L629">
        <f>IF(ISERROR(VLOOKUP(A629,'ADA-USD'!$A$2:$E$1776,5,0)),"na",VLOOKUP(A629,'ADA-USD'!$A$2:$E$1776,5,0))</f>
        <v>2.5336000000000001E-2</v>
      </c>
      <c r="M629" t="str">
        <f>IF(ISERROR(VLOOKUP(A629,'DOT-USD'!$A$2:$E$761,5,0)),"na",VLOOKUP(A629,'DOT-USD'!$A$2:$E$761,5,0))</f>
        <v>na</v>
      </c>
      <c r="N629">
        <f>IF(ISERROR(VLOOKUP(A629,'DOGE-USD'!$A$2:$G$1776,5,0)),"na",VLOOKUP(A629,'DOGE-USD'!$A$2:$G$1776,5,0))</f>
        <v>1.5659999999999999E-3</v>
      </c>
      <c r="O629" t="str">
        <f>IF(ISERROR(VLOOKUP(A629,'SHIB-USD'!$A$2:$G$780,5,0)),"na",VLOOKUP(A629,'SHIB-USD'!$A$2:$G$780,5,0))</f>
        <v>na</v>
      </c>
    </row>
    <row r="630" spans="1:15" x14ac:dyDescent="0.35">
      <c r="A630" s="3">
        <v>43907</v>
      </c>
      <c r="B630">
        <f>VLOOKUP(A630,Yields!$A$2:$B$1680,2,0)</f>
        <v>0.12</v>
      </c>
      <c r="C630">
        <f>IF(ISERROR(VLOOKUP(A630,'BTC-USD'!$A$2:$E$1828,5,0)),"na",(VLOOKUP(A630,'BTC-USD'!$A$2:$E$1828,5,0)))</f>
        <v>5225.6293949999999</v>
      </c>
      <c r="D630" t="str">
        <f>IF(ISERROR(VLOOKUP(A630,'SP500'!$A$2:$G$252,4,0)),"na",VLOOKUP(A630,'SP500'!$A$2:$G$252,4,0))</f>
        <v>na</v>
      </c>
      <c r="E630">
        <f>IF(ISERROR(VLOOKUP(A630,'ishare R3000 ETF'!$A$2:$G$1260,4,0)),"na",VLOOKUP(A630,'ishare R3000 ETF'!$A$2:$G$1260,4,0))</f>
        <v>135.46000699999999</v>
      </c>
      <c r="F630" t="str">
        <f>IF(ISERROR(VLOOKUP(A630,'^IXIC'!A630:$E$1260,5,0)),"na",VLOOKUP(A630,'^IXIC'!A630:$E$1260,5,0))</f>
        <v>na</v>
      </c>
      <c r="G630">
        <f>IF(ISERROR(VLOOKUP(A630,'EURUSD=X'!$A$2:$E$1307,4,0)),"na",VLOOKUP(A630,'EURUSD=X'!$A$2:$E$1307,4,0))</f>
        <v>1.0957939999999999</v>
      </c>
      <c r="H630">
        <f>IF(ISERROR(VLOOKUP(A630,'ETH-USD'!$A$2:$E$1776,5,0)),"na",VLOOKUP(A630,'ETH-USD'!$A$2:$E$1776,5,0))</f>
        <v>113.94274900000001</v>
      </c>
      <c r="I630">
        <f>IF(ISERROR(VLOOKUP(A630,'Russell 2000'!$A$1:$E$1260,5,0)),"na",VLOOKUP(A630,'Russell 2000'!$A$1:$E$1260,5,0))</f>
        <v>1106.51001</v>
      </c>
      <c r="J630" t="str">
        <f>IF(ISERROR(VLOOKUP(A630,'SOL-USD'!$A$2:$E$893,5,0)),"na",VLOOKUP(A630,'SOL-USD'!$A$2:$E$893,5,0))</f>
        <v>na</v>
      </c>
      <c r="K630" t="str">
        <f>IF(ISERROR(VLOOKUP(A630,'AVAX-USD'!$A$2:$E$799,5,0)),"na",VLOOKUP(A630,'AVAX-USD'!$A$2:$E$799,5,0))</f>
        <v>na</v>
      </c>
      <c r="L630">
        <f>IF(ISERROR(VLOOKUP(A630,'ADA-USD'!$A$2:$E$1776,5,0)),"na",VLOOKUP(A630,'ADA-USD'!$A$2:$E$1776,5,0))</f>
        <v>2.5243000000000002E-2</v>
      </c>
      <c r="M630" t="str">
        <f>IF(ISERROR(VLOOKUP(A630,'DOT-USD'!$A$2:$E$761,5,0)),"na",VLOOKUP(A630,'DOT-USD'!$A$2:$E$761,5,0))</f>
        <v>na</v>
      </c>
      <c r="N630">
        <f>IF(ISERROR(VLOOKUP(A630,'DOGE-USD'!$A$2:$G$1776,5,0)),"na",VLOOKUP(A630,'DOGE-USD'!$A$2:$G$1776,5,0))</f>
        <v>1.5870000000000001E-3</v>
      </c>
      <c r="O630" t="str">
        <f>IF(ISERROR(VLOOKUP(A630,'SHIB-USD'!$A$2:$G$780,5,0)),"na",VLOOKUP(A630,'SHIB-USD'!$A$2:$G$780,5,0))</f>
        <v>na</v>
      </c>
    </row>
    <row r="631" spans="1:15" x14ac:dyDescent="0.35">
      <c r="A631" s="3">
        <v>43906</v>
      </c>
      <c r="B631">
        <f>VLOOKUP(A631,Yields!$A$2:$B$1680,2,0)</f>
        <v>0.25</v>
      </c>
      <c r="C631">
        <f>IF(ISERROR(VLOOKUP(A631,'BTC-USD'!$A$2:$E$1828,5,0)),"na",(VLOOKUP(A631,'BTC-USD'!$A$2:$E$1828,5,0)))</f>
        <v>5014.4799800000001</v>
      </c>
      <c r="D631" t="str">
        <f>IF(ISERROR(VLOOKUP(A631,'SP500'!$A$2:$G$252,4,0)),"na",VLOOKUP(A631,'SP500'!$A$2:$G$252,4,0))</f>
        <v>na</v>
      </c>
      <c r="E631">
        <f>IF(ISERROR(VLOOKUP(A631,'ishare R3000 ETF'!$A$2:$G$1260,4,0)),"na",VLOOKUP(A631,'ishare R3000 ETF'!$A$2:$G$1260,4,0))</f>
        <v>136.740005</v>
      </c>
      <c r="F631" t="str">
        <f>IF(ISERROR(VLOOKUP(A631,'^IXIC'!A631:$E$1260,5,0)),"na",VLOOKUP(A631,'^IXIC'!A631:$E$1260,5,0))</f>
        <v>na</v>
      </c>
      <c r="G631">
        <f>IF(ISERROR(VLOOKUP(A631,'EURUSD=X'!$A$2:$E$1307,4,0)),"na",VLOOKUP(A631,'EURUSD=X'!$A$2:$E$1307,4,0))</f>
        <v>1.1088690000000001</v>
      </c>
      <c r="H631">
        <f>IF(ISERROR(VLOOKUP(A631,'ETH-USD'!$A$2:$E$1776,5,0)),"na",VLOOKUP(A631,'ETH-USD'!$A$2:$E$1776,5,0))</f>
        <v>110.605873</v>
      </c>
      <c r="I631">
        <f>IF(ISERROR(VLOOKUP(A631,'Russell 2000'!$A$1:$E$1260,5,0)),"na",VLOOKUP(A631,'Russell 2000'!$A$1:$E$1260,5,0))</f>
        <v>1037.420044</v>
      </c>
      <c r="J631" t="str">
        <f>IF(ISERROR(VLOOKUP(A631,'SOL-USD'!$A$2:$E$893,5,0)),"na",VLOOKUP(A631,'SOL-USD'!$A$2:$E$893,5,0))</f>
        <v>na</v>
      </c>
      <c r="K631" t="str">
        <f>IF(ISERROR(VLOOKUP(A631,'AVAX-USD'!$A$2:$E$799,5,0)),"na",VLOOKUP(A631,'AVAX-USD'!$A$2:$E$799,5,0))</f>
        <v>na</v>
      </c>
      <c r="L631">
        <f>IF(ISERROR(VLOOKUP(A631,'ADA-USD'!$A$2:$E$1776,5,0)),"na",VLOOKUP(A631,'ADA-USD'!$A$2:$E$1776,5,0))</f>
        <v>2.4121E-2</v>
      </c>
      <c r="M631" t="str">
        <f>IF(ISERROR(VLOOKUP(A631,'DOT-USD'!$A$2:$E$761,5,0)),"na",VLOOKUP(A631,'DOT-USD'!$A$2:$E$761,5,0))</f>
        <v>na</v>
      </c>
      <c r="N631">
        <f>IF(ISERROR(VLOOKUP(A631,'DOGE-USD'!$A$2:$G$1776,5,0)),"na",VLOOKUP(A631,'DOGE-USD'!$A$2:$G$1776,5,0))</f>
        <v>1.5870000000000001E-3</v>
      </c>
      <c r="O631" t="str">
        <f>IF(ISERROR(VLOOKUP(A631,'SHIB-USD'!$A$2:$G$780,5,0)),"na",VLOOKUP(A631,'SHIB-USD'!$A$2:$G$780,5,0))</f>
        <v>na</v>
      </c>
    </row>
    <row r="632" spans="1:15" x14ac:dyDescent="0.35">
      <c r="A632" s="3">
        <v>43903</v>
      </c>
      <c r="B632">
        <f>VLOOKUP(A632,Yields!$A$2:$B$1680,2,0)</f>
        <v>0.33</v>
      </c>
      <c r="C632">
        <f>IF(ISERROR(VLOOKUP(A632,'BTC-USD'!$A$2:$E$1828,5,0)),"na",(VLOOKUP(A632,'BTC-USD'!$A$2:$E$1828,5,0)))</f>
        <v>5563.7070309999999</v>
      </c>
      <c r="D632" t="str">
        <f>IF(ISERROR(VLOOKUP(A632,'SP500'!$A$2:$G$252,4,0)),"na",VLOOKUP(A632,'SP500'!$A$2:$G$252,4,0))</f>
        <v>na</v>
      </c>
      <c r="E632">
        <f>IF(ISERROR(VLOOKUP(A632,'ishare R3000 ETF'!$A$2:$G$1260,4,0)),"na",VLOOKUP(A632,'ishare R3000 ETF'!$A$2:$G$1260,4,0))</f>
        <v>143.86000100000001</v>
      </c>
      <c r="F632" t="str">
        <f>IF(ISERROR(VLOOKUP(A632,'^IXIC'!A632:$E$1260,5,0)),"na",VLOOKUP(A632,'^IXIC'!A632:$E$1260,5,0))</f>
        <v>na</v>
      </c>
      <c r="G632">
        <f>IF(ISERROR(VLOOKUP(A632,'EURUSD=X'!$A$2:$E$1307,4,0)),"na",VLOOKUP(A632,'EURUSD=X'!$A$2:$E$1307,4,0))</f>
        <v>1.1065370000000001</v>
      </c>
      <c r="H632">
        <f>IF(ISERROR(VLOOKUP(A632,'ETH-USD'!$A$2:$E$1776,5,0)),"na",VLOOKUP(A632,'ETH-USD'!$A$2:$E$1776,5,0))</f>
        <v>133.20181299999999</v>
      </c>
      <c r="I632">
        <f>IF(ISERROR(VLOOKUP(A632,'Russell 2000'!$A$1:$E$1260,5,0)),"na",VLOOKUP(A632,'Russell 2000'!$A$1:$E$1260,5,0))</f>
        <v>1210.130005</v>
      </c>
      <c r="J632" t="str">
        <f>IF(ISERROR(VLOOKUP(A632,'SOL-USD'!$A$2:$E$893,5,0)),"na",VLOOKUP(A632,'SOL-USD'!$A$2:$E$893,5,0))</f>
        <v>na</v>
      </c>
      <c r="K632" t="str">
        <f>IF(ISERROR(VLOOKUP(A632,'AVAX-USD'!$A$2:$E$799,5,0)),"na",VLOOKUP(A632,'AVAX-USD'!$A$2:$E$799,5,0))</f>
        <v>na</v>
      </c>
      <c r="L632">
        <f>IF(ISERROR(VLOOKUP(A632,'ADA-USD'!$A$2:$E$1776,5,0)),"na",VLOOKUP(A632,'ADA-USD'!$A$2:$E$1776,5,0))</f>
        <v>2.8437E-2</v>
      </c>
      <c r="M632" t="str">
        <f>IF(ISERROR(VLOOKUP(A632,'DOT-USD'!$A$2:$E$761,5,0)),"na",VLOOKUP(A632,'DOT-USD'!$A$2:$E$761,5,0))</f>
        <v>na</v>
      </c>
      <c r="N632">
        <f>IF(ISERROR(VLOOKUP(A632,'DOGE-USD'!$A$2:$G$1776,5,0)),"na",VLOOKUP(A632,'DOGE-USD'!$A$2:$G$1776,5,0))</f>
        <v>1.738E-3</v>
      </c>
      <c r="O632" t="str">
        <f>IF(ISERROR(VLOOKUP(A632,'SHIB-USD'!$A$2:$G$780,5,0)),"na",VLOOKUP(A632,'SHIB-USD'!$A$2:$G$780,5,0))</f>
        <v>na</v>
      </c>
    </row>
    <row r="633" spans="1:15" x14ac:dyDescent="0.35">
      <c r="A633" s="3">
        <v>43902</v>
      </c>
      <c r="B633">
        <f>VLOOKUP(A633,Yields!$A$2:$B$1680,2,0)</f>
        <v>0.41</v>
      </c>
      <c r="C633">
        <f>IF(ISERROR(VLOOKUP(A633,'BTC-USD'!$A$2:$E$1828,5,0)),"na",(VLOOKUP(A633,'BTC-USD'!$A$2:$E$1828,5,0)))</f>
        <v>4970.7880859999996</v>
      </c>
      <c r="D633" t="str">
        <f>IF(ISERROR(VLOOKUP(A633,'SP500'!$A$2:$G$252,4,0)),"na",VLOOKUP(A633,'SP500'!$A$2:$G$252,4,0))</f>
        <v>na</v>
      </c>
      <c r="E633">
        <f>IF(ISERROR(VLOOKUP(A633,'ishare R3000 ETF'!$A$2:$G$1260,4,0)),"na",VLOOKUP(A633,'ishare R3000 ETF'!$A$2:$G$1260,4,0))</f>
        <v>143.25</v>
      </c>
      <c r="F633" t="str">
        <f>IF(ISERROR(VLOOKUP(A633,'^IXIC'!A633:$E$1260,5,0)),"na",VLOOKUP(A633,'^IXIC'!A633:$E$1260,5,0))</f>
        <v>na</v>
      </c>
      <c r="G633">
        <f>IF(ISERROR(VLOOKUP(A633,'EURUSD=X'!$A$2:$E$1307,4,0)),"na",VLOOKUP(A633,'EURUSD=X'!$A$2:$E$1307,4,0))</f>
        <v>1.108082</v>
      </c>
      <c r="H633">
        <f>IF(ISERROR(VLOOKUP(A633,'ETH-USD'!$A$2:$E$1776,5,0)),"na",VLOOKUP(A633,'ETH-USD'!$A$2:$E$1776,5,0))</f>
        <v>112.347122</v>
      </c>
      <c r="I633">
        <f>IF(ISERROR(VLOOKUP(A633,'Russell 2000'!$A$1:$E$1260,5,0)),"na",VLOOKUP(A633,'Russell 2000'!$A$1:$E$1260,5,0))</f>
        <v>1122.9300539999999</v>
      </c>
      <c r="J633" t="str">
        <f>IF(ISERROR(VLOOKUP(A633,'SOL-USD'!$A$2:$E$893,5,0)),"na",VLOOKUP(A633,'SOL-USD'!$A$2:$E$893,5,0))</f>
        <v>na</v>
      </c>
      <c r="K633" t="str">
        <f>IF(ISERROR(VLOOKUP(A633,'AVAX-USD'!$A$2:$E$799,5,0)),"na",VLOOKUP(A633,'AVAX-USD'!$A$2:$E$799,5,0))</f>
        <v>na</v>
      </c>
      <c r="L633">
        <f>IF(ISERROR(VLOOKUP(A633,'ADA-USD'!$A$2:$E$1776,5,0)),"na",VLOOKUP(A633,'ADA-USD'!$A$2:$E$1776,5,0))</f>
        <v>2.3961E-2</v>
      </c>
      <c r="M633" t="str">
        <f>IF(ISERROR(VLOOKUP(A633,'DOT-USD'!$A$2:$E$761,5,0)),"na",VLOOKUP(A633,'DOT-USD'!$A$2:$E$761,5,0))</f>
        <v>na</v>
      </c>
      <c r="N633">
        <f>IF(ISERROR(VLOOKUP(A633,'DOGE-USD'!$A$2:$G$1776,5,0)),"na",VLOOKUP(A633,'DOGE-USD'!$A$2:$G$1776,5,0))</f>
        <v>1.537E-3</v>
      </c>
      <c r="O633" t="str">
        <f>IF(ISERROR(VLOOKUP(A633,'SHIB-USD'!$A$2:$G$780,5,0)),"na",VLOOKUP(A633,'SHIB-USD'!$A$2:$G$780,5,0))</f>
        <v>na</v>
      </c>
    </row>
    <row r="634" spans="1:15" x14ac:dyDescent="0.35">
      <c r="A634" s="3">
        <v>43901</v>
      </c>
      <c r="B634">
        <f>VLOOKUP(A634,Yields!$A$2:$B$1680,2,0)</f>
        <v>0.42</v>
      </c>
      <c r="C634">
        <f>IF(ISERROR(VLOOKUP(A634,'BTC-USD'!$A$2:$E$1828,5,0)),"na",(VLOOKUP(A634,'BTC-USD'!$A$2:$E$1828,5,0)))</f>
        <v>7911.4301759999998</v>
      </c>
      <c r="D634" t="str">
        <f>IF(ISERROR(VLOOKUP(A634,'SP500'!$A$2:$G$252,4,0)),"na",VLOOKUP(A634,'SP500'!$A$2:$G$252,4,0))</f>
        <v>na</v>
      </c>
      <c r="E634">
        <f>IF(ISERROR(VLOOKUP(A634,'ishare R3000 ETF'!$A$2:$G$1260,4,0)),"na",VLOOKUP(A634,'ishare R3000 ETF'!$A$2:$G$1260,4,0))</f>
        <v>156.91000399999999</v>
      </c>
      <c r="F634" t="str">
        <f>IF(ISERROR(VLOOKUP(A634,'^IXIC'!A634:$E$1260,5,0)),"na",VLOOKUP(A634,'^IXIC'!A634:$E$1260,5,0))</f>
        <v>na</v>
      </c>
      <c r="G634">
        <f>IF(ISERROR(VLOOKUP(A634,'EURUSD=X'!$A$2:$E$1307,4,0)),"na",VLOOKUP(A634,'EURUSD=X'!$A$2:$E$1307,4,0))</f>
        <v>1.125901</v>
      </c>
      <c r="H634">
        <f>IF(ISERROR(VLOOKUP(A634,'ETH-USD'!$A$2:$E$1776,5,0)),"na",VLOOKUP(A634,'ETH-USD'!$A$2:$E$1776,5,0))</f>
        <v>194.86852999999999</v>
      </c>
      <c r="I634">
        <f>IF(ISERROR(VLOOKUP(A634,'Russell 2000'!$A$1:$E$1260,5,0)),"na",VLOOKUP(A634,'Russell 2000'!$A$1:$E$1260,5,0))</f>
        <v>1264.3000489999999</v>
      </c>
      <c r="J634" t="str">
        <f>IF(ISERROR(VLOOKUP(A634,'SOL-USD'!$A$2:$E$893,5,0)),"na",VLOOKUP(A634,'SOL-USD'!$A$2:$E$893,5,0))</f>
        <v>na</v>
      </c>
      <c r="K634" t="str">
        <f>IF(ISERROR(VLOOKUP(A634,'AVAX-USD'!$A$2:$E$799,5,0)),"na",VLOOKUP(A634,'AVAX-USD'!$A$2:$E$799,5,0))</f>
        <v>na</v>
      </c>
      <c r="L634">
        <f>IF(ISERROR(VLOOKUP(A634,'ADA-USD'!$A$2:$E$1776,5,0)),"na",VLOOKUP(A634,'ADA-USD'!$A$2:$E$1776,5,0))</f>
        <v>3.9648999999999997E-2</v>
      </c>
      <c r="M634" t="str">
        <f>IF(ISERROR(VLOOKUP(A634,'DOT-USD'!$A$2:$E$761,5,0)),"na",VLOOKUP(A634,'DOT-USD'!$A$2:$E$761,5,0))</f>
        <v>na</v>
      </c>
      <c r="N634">
        <f>IF(ISERROR(VLOOKUP(A634,'DOGE-USD'!$A$2:$G$1776,5,0)),"na",VLOOKUP(A634,'DOGE-USD'!$A$2:$G$1776,5,0))</f>
        <v>2.1840000000000002E-3</v>
      </c>
      <c r="O634" t="str">
        <f>IF(ISERROR(VLOOKUP(A634,'SHIB-USD'!$A$2:$G$780,5,0)),"na",VLOOKUP(A634,'SHIB-USD'!$A$2:$G$780,5,0))</f>
        <v>na</v>
      </c>
    </row>
    <row r="635" spans="1:15" x14ac:dyDescent="0.35">
      <c r="A635" s="3">
        <v>43900</v>
      </c>
      <c r="B635">
        <f>VLOOKUP(A635,Yields!$A$2:$B$1680,2,0)</f>
        <v>0.56999999999999995</v>
      </c>
      <c r="C635">
        <f>IF(ISERROR(VLOOKUP(A635,'BTC-USD'!$A$2:$E$1828,5,0)),"na",(VLOOKUP(A635,'BTC-USD'!$A$2:$E$1828,5,0)))</f>
        <v>7909.7294920000004</v>
      </c>
      <c r="D635" t="str">
        <f>IF(ISERROR(VLOOKUP(A635,'SP500'!$A$2:$G$252,4,0)),"na",VLOOKUP(A635,'SP500'!$A$2:$G$252,4,0))</f>
        <v>na</v>
      </c>
      <c r="E635">
        <f>IF(ISERROR(VLOOKUP(A635,'ishare R3000 ETF'!$A$2:$G$1260,4,0)),"na",VLOOKUP(A635,'ishare R3000 ETF'!$A$2:$G$1260,4,0))</f>
        <v>158.78999300000001</v>
      </c>
      <c r="F635" t="str">
        <f>IF(ISERROR(VLOOKUP(A635,'^IXIC'!A635:$E$1260,5,0)),"na",VLOOKUP(A635,'^IXIC'!A635:$E$1260,5,0))</f>
        <v>na</v>
      </c>
      <c r="G635">
        <f>IF(ISERROR(VLOOKUP(A635,'EURUSD=X'!$A$2:$E$1307,4,0)),"na",VLOOKUP(A635,'EURUSD=X'!$A$2:$E$1307,4,0))</f>
        <v>1.1334139999999999</v>
      </c>
      <c r="H635">
        <f>IF(ISERROR(VLOOKUP(A635,'ETH-USD'!$A$2:$E$1776,5,0)),"na",VLOOKUP(A635,'ETH-USD'!$A$2:$E$1776,5,0))</f>
        <v>200.76724200000001</v>
      </c>
      <c r="I635">
        <f>IF(ISERROR(VLOOKUP(A635,'Russell 2000'!$A$1:$E$1260,5,0)),"na",VLOOKUP(A635,'Russell 2000'!$A$1:$E$1260,5,0))</f>
        <v>1350.900024</v>
      </c>
      <c r="J635" t="str">
        <f>IF(ISERROR(VLOOKUP(A635,'SOL-USD'!$A$2:$E$893,5,0)),"na",VLOOKUP(A635,'SOL-USD'!$A$2:$E$893,5,0))</f>
        <v>na</v>
      </c>
      <c r="K635" t="str">
        <f>IF(ISERROR(VLOOKUP(A635,'AVAX-USD'!$A$2:$E$799,5,0)),"na",VLOOKUP(A635,'AVAX-USD'!$A$2:$E$799,5,0))</f>
        <v>na</v>
      </c>
      <c r="L635">
        <f>IF(ISERROR(VLOOKUP(A635,'ADA-USD'!$A$2:$E$1776,5,0)),"na",VLOOKUP(A635,'ADA-USD'!$A$2:$E$1776,5,0))</f>
        <v>4.1494999999999997E-2</v>
      </c>
      <c r="M635" t="str">
        <f>IF(ISERROR(VLOOKUP(A635,'DOT-USD'!$A$2:$E$761,5,0)),"na",VLOOKUP(A635,'DOT-USD'!$A$2:$E$761,5,0))</f>
        <v>na</v>
      </c>
      <c r="N635">
        <f>IF(ISERROR(VLOOKUP(A635,'DOGE-USD'!$A$2:$G$1776,5,0)),"na",VLOOKUP(A635,'DOGE-USD'!$A$2:$G$1776,5,0))</f>
        <v>2.2070000000000002E-3</v>
      </c>
      <c r="O635" t="str">
        <f>IF(ISERROR(VLOOKUP(A635,'SHIB-USD'!$A$2:$G$780,5,0)),"na",VLOOKUP(A635,'SHIB-USD'!$A$2:$G$780,5,0))</f>
        <v>na</v>
      </c>
    </row>
    <row r="636" spans="1:15" x14ac:dyDescent="0.35">
      <c r="A636" s="3">
        <v>43899</v>
      </c>
      <c r="B636">
        <f>VLOOKUP(A636,Yields!$A$2:$B$1680,2,0)</f>
        <v>0.56999999999999995</v>
      </c>
      <c r="C636">
        <f>IF(ISERROR(VLOOKUP(A636,'BTC-USD'!$A$2:$E$1828,5,0)),"na",(VLOOKUP(A636,'BTC-USD'!$A$2:$E$1828,5,0)))</f>
        <v>7923.6445309999999</v>
      </c>
      <c r="D636" t="str">
        <f>IF(ISERROR(VLOOKUP(A636,'SP500'!$A$2:$G$252,4,0)),"na",VLOOKUP(A636,'SP500'!$A$2:$G$252,4,0))</f>
        <v>na</v>
      </c>
      <c r="E636">
        <f>IF(ISERROR(VLOOKUP(A636,'ishare R3000 ETF'!$A$2:$G$1260,4,0)),"na",VLOOKUP(A636,'ishare R3000 ETF'!$A$2:$G$1260,4,0))</f>
        <v>159.009995</v>
      </c>
      <c r="F636" t="str">
        <f>IF(ISERROR(VLOOKUP(A636,'^IXIC'!A636:$E$1260,5,0)),"na",VLOOKUP(A636,'^IXIC'!A636:$E$1260,5,0))</f>
        <v>na</v>
      </c>
      <c r="G636">
        <f>IF(ISERROR(VLOOKUP(A636,'EURUSD=X'!$A$2:$E$1307,4,0)),"na",VLOOKUP(A636,'EURUSD=X'!$A$2:$E$1307,4,0))</f>
        <v>1.13568</v>
      </c>
      <c r="H636">
        <f>IF(ISERROR(VLOOKUP(A636,'ETH-USD'!$A$2:$E$1776,5,0)),"na",VLOOKUP(A636,'ETH-USD'!$A$2:$E$1776,5,0))</f>
        <v>201.98632799999999</v>
      </c>
      <c r="I636">
        <f>IF(ISERROR(VLOOKUP(A636,'Russell 2000'!$A$1:$E$1260,5,0)),"na",VLOOKUP(A636,'Russell 2000'!$A$1:$E$1260,5,0))</f>
        <v>1313.4399410000001</v>
      </c>
      <c r="J636" t="str">
        <f>IF(ISERROR(VLOOKUP(A636,'SOL-USD'!$A$2:$E$893,5,0)),"na",VLOOKUP(A636,'SOL-USD'!$A$2:$E$893,5,0))</f>
        <v>na</v>
      </c>
      <c r="K636" t="str">
        <f>IF(ISERROR(VLOOKUP(A636,'AVAX-USD'!$A$2:$E$799,5,0)),"na",VLOOKUP(A636,'AVAX-USD'!$A$2:$E$799,5,0))</f>
        <v>na</v>
      </c>
      <c r="L636">
        <f>IF(ISERROR(VLOOKUP(A636,'ADA-USD'!$A$2:$E$1776,5,0)),"na",VLOOKUP(A636,'ADA-USD'!$A$2:$E$1776,5,0))</f>
        <v>4.1481999999999998E-2</v>
      </c>
      <c r="M636" t="str">
        <f>IF(ISERROR(VLOOKUP(A636,'DOT-USD'!$A$2:$E$761,5,0)),"na",VLOOKUP(A636,'DOT-USD'!$A$2:$E$761,5,0))</f>
        <v>na</v>
      </c>
      <c r="N636">
        <f>IF(ISERROR(VLOOKUP(A636,'DOGE-USD'!$A$2:$G$1776,5,0)),"na",VLOOKUP(A636,'DOGE-USD'!$A$2:$G$1776,5,0))</f>
        <v>2.2139999999999998E-3</v>
      </c>
      <c r="O636" t="str">
        <f>IF(ISERROR(VLOOKUP(A636,'SHIB-USD'!$A$2:$G$780,5,0)),"na",VLOOKUP(A636,'SHIB-USD'!$A$2:$G$780,5,0))</f>
        <v>na</v>
      </c>
    </row>
    <row r="637" spans="1:15" x14ac:dyDescent="0.35">
      <c r="A637" s="3">
        <v>43896</v>
      </c>
      <c r="B637">
        <f>VLOOKUP(A637,Yields!$A$2:$B$1680,2,0)</f>
        <v>0.79</v>
      </c>
      <c r="C637">
        <f>IF(ISERROR(VLOOKUP(A637,'BTC-USD'!$A$2:$E$1828,5,0)),"na",(VLOOKUP(A637,'BTC-USD'!$A$2:$E$1828,5,0)))</f>
        <v>9122.5458980000003</v>
      </c>
      <c r="D637" t="str">
        <f>IF(ISERROR(VLOOKUP(A637,'SP500'!$A$2:$G$252,4,0)),"na",VLOOKUP(A637,'SP500'!$A$2:$G$252,4,0))</f>
        <v>na</v>
      </c>
      <c r="E637">
        <f>IF(ISERROR(VLOOKUP(A637,'ishare R3000 ETF'!$A$2:$G$1260,4,0)),"na",VLOOKUP(A637,'ishare R3000 ETF'!$A$2:$G$1260,4,0))</f>
        <v>169.33000200000001</v>
      </c>
      <c r="F637" t="str">
        <f>IF(ISERROR(VLOOKUP(A637,'^IXIC'!A637:$E$1260,5,0)),"na",VLOOKUP(A637,'^IXIC'!A637:$E$1260,5,0))</f>
        <v>na</v>
      </c>
      <c r="G637">
        <f>IF(ISERROR(VLOOKUP(A637,'EURUSD=X'!$A$2:$E$1307,4,0)),"na",VLOOKUP(A637,'EURUSD=X'!$A$2:$E$1307,4,0))</f>
        <v>1.121391</v>
      </c>
      <c r="H637">
        <f>IF(ISERROR(VLOOKUP(A637,'ETH-USD'!$A$2:$E$1776,5,0)),"na",VLOOKUP(A637,'ETH-USD'!$A$2:$E$1776,5,0))</f>
        <v>243.52529899999999</v>
      </c>
      <c r="I637">
        <f>IF(ISERROR(VLOOKUP(A637,'Russell 2000'!$A$1:$E$1260,5,0)),"na",VLOOKUP(A637,'Russell 2000'!$A$1:$E$1260,5,0))</f>
        <v>1449.219971</v>
      </c>
      <c r="J637" t="str">
        <f>IF(ISERROR(VLOOKUP(A637,'SOL-USD'!$A$2:$E$893,5,0)),"na",VLOOKUP(A637,'SOL-USD'!$A$2:$E$893,5,0))</f>
        <v>na</v>
      </c>
      <c r="K637" t="str">
        <f>IF(ISERROR(VLOOKUP(A637,'AVAX-USD'!$A$2:$E$799,5,0)),"na",VLOOKUP(A637,'AVAX-USD'!$A$2:$E$799,5,0))</f>
        <v>na</v>
      </c>
      <c r="L637">
        <f>IF(ISERROR(VLOOKUP(A637,'ADA-USD'!$A$2:$E$1776,5,0)),"na",VLOOKUP(A637,'ADA-USD'!$A$2:$E$1776,5,0))</f>
        <v>5.1448000000000001E-2</v>
      </c>
      <c r="M637" t="str">
        <f>IF(ISERROR(VLOOKUP(A637,'DOT-USD'!$A$2:$E$761,5,0)),"na",VLOOKUP(A637,'DOT-USD'!$A$2:$E$761,5,0))</f>
        <v>na</v>
      </c>
      <c r="N637">
        <f>IF(ISERROR(VLOOKUP(A637,'DOGE-USD'!$A$2:$G$1776,5,0)),"na",VLOOKUP(A637,'DOGE-USD'!$A$2:$G$1776,5,0))</f>
        <v>2.496E-3</v>
      </c>
      <c r="O637" t="str">
        <f>IF(ISERROR(VLOOKUP(A637,'SHIB-USD'!$A$2:$G$780,5,0)),"na",VLOOKUP(A637,'SHIB-USD'!$A$2:$G$780,5,0))</f>
        <v>na</v>
      </c>
    </row>
    <row r="638" spans="1:15" x14ac:dyDescent="0.35">
      <c r="A638" s="3">
        <v>43895</v>
      </c>
      <c r="B638">
        <f>VLOOKUP(A638,Yields!$A$2:$B$1680,2,0)</f>
        <v>0.92</v>
      </c>
      <c r="C638">
        <f>IF(ISERROR(VLOOKUP(A638,'BTC-USD'!$A$2:$E$1828,5,0)),"na",(VLOOKUP(A638,'BTC-USD'!$A$2:$E$1828,5,0)))</f>
        <v>9078.7626949999994</v>
      </c>
      <c r="D638" t="str">
        <f>IF(ISERROR(VLOOKUP(A638,'SP500'!$A$2:$G$252,4,0)),"na",VLOOKUP(A638,'SP500'!$A$2:$G$252,4,0))</f>
        <v>na</v>
      </c>
      <c r="E638">
        <f>IF(ISERROR(VLOOKUP(A638,'ishare R3000 ETF'!$A$2:$G$1260,4,0)),"na",VLOOKUP(A638,'ishare R3000 ETF'!$A$2:$G$1260,4,0))</f>
        <v>175.10000600000001</v>
      </c>
      <c r="F638" t="str">
        <f>IF(ISERROR(VLOOKUP(A638,'^IXIC'!A638:$E$1260,5,0)),"na",VLOOKUP(A638,'^IXIC'!A638:$E$1260,5,0))</f>
        <v>na</v>
      </c>
      <c r="G638">
        <f>IF(ISERROR(VLOOKUP(A638,'EURUSD=X'!$A$2:$E$1307,4,0)),"na",VLOOKUP(A638,'EURUSD=X'!$A$2:$E$1307,4,0))</f>
        <v>1.112174</v>
      </c>
      <c r="H638">
        <f>IF(ISERROR(VLOOKUP(A638,'ETH-USD'!$A$2:$E$1776,5,0)),"na",VLOOKUP(A638,'ETH-USD'!$A$2:$E$1776,5,0))</f>
        <v>229.26818800000001</v>
      </c>
      <c r="I638">
        <f>IF(ISERROR(VLOOKUP(A638,'Russell 2000'!$A$1:$E$1260,5,0)),"na",VLOOKUP(A638,'Russell 2000'!$A$1:$E$1260,5,0))</f>
        <v>1478.8199460000001</v>
      </c>
      <c r="J638" t="str">
        <f>IF(ISERROR(VLOOKUP(A638,'SOL-USD'!$A$2:$E$893,5,0)),"na",VLOOKUP(A638,'SOL-USD'!$A$2:$E$893,5,0))</f>
        <v>na</v>
      </c>
      <c r="K638" t="str">
        <f>IF(ISERROR(VLOOKUP(A638,'AVAX-USD'!$A$2:$E$799,5,0)),"na",VLOOKUP(A638,'AVAX-USD'!$A$2:$E$799,5,0))</f>
        <v>na</v>
      </c>
      <c r="L638">
        <f>IF(ISERROR(VLOOKUP(A638,'ADA-USD'!$A$2:$E$1776,5,0)),"na",VLOOKUP(A638,'ADA-USD'!$A$2:$E$1776,5,0))</f>
        <v>5.1056999999999998E-2</v>
      </c>
      <c r="M638" t="str">
        <f>IF(ISERROR(VLOOKUP(A638,'DOT-USD'!$A$2:$E$761,5,0)),"na",VLOOKUP(A638,'DOT-USD'!$A$2:$E$761,5,0))</f>
        <v>na</v>
      </c>
      <c r="N638">
        <f>IF(ISERROR(VLOOKUP(A638,'DOGE-USD'!$A$2:$G$1776,5,0)),"na",VLOOKUP(A638,'DOGE-USD'!$A$2:$G$1776,5,0))</f>
        <v>2.506E-3</v>
      </c>
      <c r="O638" t="str">
        <f>IF(ISERROR(VLOOKUP(A638,'SHIB-USD'!$A$2:$G$780,5,0)),"na",VLOOKUP(A638,'SHIB-USD'!$A$2:$G$780,5,0))</f>
        <v>na</v>
      </c>
    </row>
    <row r="639" spans="1:15" x14ac:dyDescent="0.35">
      <c r="A639" s="3">
        <v>43894</v>
      </c>
      <c r="B639">
        <f>VLOOKUP(A639,Yields!$A$2:$B$1680,2,0)</f>
        <v>1</v>
      </c>
      <c r="C639">
        <f>IF(ISERROR(VLOOKUP(A639,'BTC-USD'!$A$2:$E$1828,5,0)),"na",(VLOOKUP(A639,'BTC-USD'!$A$2:$E$1828,5,0)))</f>
        <v>8755.2460940000001</v>
      </c>
      <c r="D639" t="str">
        <f>IF(ISERROR(VLOOKUP(A639,'SP500'!$A$2:$G$252,4,0)),"na",VLOOKUP(A639,'SP500'!$A$2:$G$252,4,0))</f>
        <v>na</v>
      </c>
      <c r="E639">
        <f>IF(ISERROR(VLOOKUP(A639,'ishare R3000 ETF'!$A$2:$G$1260,4,0)),"na",VLOOKUP(A639,'ishare R3000 ETF'!$A$2:$G$1260,4,0))</f>
        <v>177.33999600000001</v>
      </c>
      <c r="F639" t="str">
        <f>IF(ISERROR(VLOOKUP(A639,'^IXIC'!A639:$E$1260,5,0)),"na",VLOOKUP(A639,'^IXIC'!A639:$E$1260,5,0))</f>
        <v>na</v>
      </c>
      <c r="G639">
        <f>IF(ISERROR(VLOOKUP(A639,'EURUSD=X'!$A$2:$E$1307,4,0)),"na",VLOOKUP(A639,'EURUSD=X'!$A$2:$E$1307,4,0))</f>
        <v>1.109693</v>
      </c>
      <c r="H639">
        <f>IF(ISERROR(VLOOKUP(A639,'ETH-USD'!$A$2:$E$1776,5,0)),"na",VLOOKUP(A639,'ETH-USD'!$A$2:$E$1776,5,0))</f>
        <v>224.51797500000001</v>
      </c>
      <c r="I639">
        <f>IF(ISERROR(VLOOKUP(A639,'Russell 2000'!$A$1:$E$1260,5,0)),"na",VLOOKUP(A639,'Russell 2000'!$A$1:$E$1260,5,0))</f>
        <v>1531.1999510000001</v>
      </c>
      <c r="J639" t="str">
        <f>IF(ISERROR(VLOOKUP(A639,'SOL-USD'!$A$2:$E$893,5,0)),"na",VLOOKUP(A639,'SOL-USD'!$A$2:$E$893,5,0))</f>
        <v>na</v>
      </c>
      <c r="K639" t="str">
        <f>IF(ISERROR(VLOOKUP(A639,'AVAX-USD'!$A$2:$E$799,5,0)),"na",VLOOKUP(A639,'AVAX-USD'!$A$2:$E$799,5,0))</f>
        <v>na</v>
      </c>
      <c r="L639">
        <f>IF(ISERROR(VLOOKUP(A639,'ADA-USD'!$A$2:$E$1776,5,0)),"na",VLOOKUP(A639,'ADA-USD'!$A$2:$E$1776,5,0))</f>
        <v>4.9003999999999999E-2</v>
      </c>
      <c r="M639" t="str">
        <f>IF(ISERROR(VLOOKUP(A639,'DOT-USD'!$A$2:$E$761,5,0)),"na",VLOOKUP(A639,'DOT-USD'!$A$2:$E$761,5,0))</f>
        <v>na</v>
      </c>
      <c r="N639">
        <f>IF(ISERROR(VLOOKUP(A639,'DOGE-USD'!$A$2:$G$1776,5,0)),"na",VLOOKUP(A639,'DOGE-USD'!$A$2:$G$1776,5,0))</f>
        <v>2.398E-3</v>
      </c>
      <c r="O639" t="str">
        <f>IF(ISERROR(VLOOKUP(A639,'SHIB-USD'!$A$2:$G$780,5,0)),"na",VLOOKUP(A639,'SHIB-USD'!$A$2:$G$780,5,0))</f>
        <v>na</v>
      </c>
    </row>
    <row r="640" spans="1:15" x14ac:dyDescent="0.35">
      <c r="A640" s="3">
        <v>43893</v>
      </c>
      <c r="B640">
        <f>VLOOKUP(A640,Yields!$A$2:$B$1680,2,0)</f>
        <v>1.1100000000000001</v>
      </c>
      <c r="C640">
        <f>IF(ISERROR(VLOOKUP(A640,'BTC-USD'!$A$2:$E$1828,5,0)),"na",(VLOOKUP(A640,'BTC-USD'!$A$2:$E$1828,5,0)))</f>
        <v>8787.7861329999996</v>
      </c>
      <c r="D640" t="str">
        <f>IF(ISERROR(VLOOKUP(A640,'SP500'!$A$2:$G$252,4,0)),"na",VLOOKUP(A640,'SP500'!$A$2:$G$252,4,0))</f>
        <v>na</v>
      </c>
      <c r="E640">
        <f>IF(ISERROR(VLOOKUP(A640,'ishare R3000 ETF'!$A$2:$G$1260,4,0)),"na",VLOOKUP(A640,'ishare R3000 ETF'!$A$2:$G$1260,4,0))</f>
        <v>173.91999799999999</v>
      </c>
      <c r="F640" t="str">
        <f>IF(ISERROR(VLOOKUP(A640,'^IXIC'!A640:$E$1260,5,0)),"na",VLOOKUP(A640,'^IXIC'!A640:$E$1260,5,0))</f>
        <v>na</v>
      </c>
      <c r="G640">
        <f>IF(ISERROR(VLOOKUP(A640,'EURUSD=X'!$A$2:$E$1307,4,0)),"na",VLOOKUP(A640,'EURUSD=X'!$A$2:$E$1307,4,0))</f>
        <v>1.1097300000000001</v>
      </c>
      <c r="H640">
        <f>IF(ISERROR(VLOOKUP(A640,'ETH-USD'!$A$2:$E$1776,5,0)),"na",VLOOKUP(A640,'ETH-USD'!$A$2:$E$1776,5,0))</f>
        <v>224.47962999999999</v>
      </c>
      <c r="I640">
        <f>IF(ISERROR(VLOOKUP(A640,'Russell 2000'!$A$1:$E$1260,5,0)),"na",VLOOKUP(A640,'Russell 2000'!$A$1:$E$1260,5,0))</f>
        <v>1486.079956</v>
      </c>
      <c r="J640" t="str">
        <f>IF(ISERROR(VLOOKUP(A640,'SOL-USD'!$A$2:$E$893,5,0)),"na",VLOOKUP(A640,'SOL-USD'!$A$2:$E$893,5,0))</f>
        <v>na</v>
      </c>
      <c r="K640" t="str">
        <f>IF(ISERROR(VLOOKUP(A640,'AVAX-USD'!$A$2:$E$799,5,0)),"na",VLOOKUP(A640,'AVAX-USD'!$A$2:$E$799,5,0))</f>
        <v>na</v>
      </c>
      <c r="L640">
        <f>IF(ISERROR(VLOOKUP(A640,'ADA-USD'!$A$2:$E$1776,5,0)),"na",VLOOKUP(A640,'ADA-USD'!$A$2:$E$1776,5,0))</f>
        <v>4.8760999999999999E-2</v>
      </c>
      <c r="M640" t="str">
        <f>IF(ISERROR(VLOOKUP(A640,'DOT-USD'!$A$2:$E$761,5,0)),"na",VLOOKUP(A640,'DOT-USD'!$A$2:$E$761,5,0))</f>
        <v>na</v>
      </c>
      <c r="N640">
        <f>IF(ISERROR(VLOOKUP(A640,'DOGE-USD'!$A$2:$G$1776,5,0)),"na",VLOOKUP(A640,'DOGE-USD'!$A$2:$G$1776,5,0))</f>
        <v>2.4989999999999999E-3</v>
      </c>
      <c r="O640" t="str">
        <f>IF(ISERROR(VLOOKUP(A640,'SHIB-USD'!$A$2:$G$780,5,0)),"na",VLOOKUP(A640,'SHIB-USD'!$A$2:$G$780,5,0))</f>
        <v>na</v>
      </c>
    </row>
    <row r="641" spans="1:15" x14ac:dyDescent="0.35">
      <c r="A641" s="3">
        <v>43892</v>
      </c>
      <c r="B641">
        <f>VLOOKUP(A641,Yields!$A$2:$B$1680,2,0)</f>
        <v>1.41</v>
      </c>
      <c r="C641">
        <f>IF(ISERROR(VLOOKUP(A641,'BTC-USD'!$A$2:$E$1828,5,0)),"na",(VLOOKUP(A641,'BTC-USD'!$A$2:$E$1828,5,0)))</f>
        <v>8869.6699219999991</v>
      </c>
      <c r="D641" t="str">
        <f>IF(ISERROR(VLOOKUP(A641,'SP500'!$A$2:$G$252,4,0)),"na",VLOOKUP(A641,'SP500'!$A$2:$G$252,4,0))</f>
        <v>na</v>
      </c>
      <c r="E641">
        <f>IF(ISERROR(VLOOKUP(A641,'ishare R3000 ETF'!$A$2:$G$1260,4,0)),"na",VLOOKUP(A641,'ishare R3000 ETF'!$A$2:$G$1260,4,0))</f>
        <v>172.259995</v>
      </c>
      <c r="F641" t="str">
        <f>IF(ISERROR(VLOOKUP(A641,'^IXIC'!A641:$E$1260,5,0)),"na",VLOOKUP(A641,'^IXIC'!A641:$E$1260,5,0))</f>
        <v>na</v>
      </c>
      <c r="G641">
        <f>IF(ISERROR(VLOOKUP(A641,'EURUSD=X'!$A$2:$E$1307,4,0)),"na",VLOOKUP(A641,'EURUSD=X'!$A$2:$E$1307,4,0))</f>
        <v>1.103728</v>
      </c>
      <c r="H641">
        <f>IF(ISERROR(VLOOKUP(A641,'ETH-USD'!$A$2:$E$1776,5,0)),"na",VLOOKUP(A641,'ETH-USD'!$A$2:$E$1776,5,0))</f>
        <v>230.56977800000001</v>
      </c>
      <c r="I641">
        <f>IF(ISERROR(VLOOKUP(A641,'Russell 2000'!$A$1:$E$1260,5,0)),"na",VLOOKUP(A641,'Russell 2000'!$A$1:$E$1260,5,0))</f>
        <v>1518.48999</v>
      </c>
      <c r="J641" t="str">
        <f>IF(ISERROR(VLOOKUP(A641,'SOL-USD'!$A$2:$E$893,5,0)),"na",VLOOKUP(A641,'SOL-USD'!$A$2:$E$893,5,0))</f>
        <v>na</v>
      </c>
      <c r="K641" t="str">
        <f>IF(ISERROR(VLOOKUP(A641,'AVAX-USD'!$A$2:$E$799,5,0)),"na",VLOOKUP(A641,'AVAX-USD'!$A$2:$E$799,5,0))</f>
        <v>na</v>
      </c>
      <c r="L641">
        <f>IF(ISERROR(VLOOKUP(A641,'ADA-USD'!$A$2:$E$1776,5,0)),"na",VLOOKUP(A641,'ADA-USD'!$A$2:$E$1776,5,0))</f>
        <v>4.8953000000000003E-2</v>
      </c>
      <c r="M641" t="str">
        <f>IF(ISERROR(VLOOKUP(A641,'DOT-USD'!$A$2:$E$761,5,0)),"na",VLOOKUP(A641,'DOT-USD'!$A$2:$E$761,5,0))</f>
        <v>na</v>
      </c>
      <c r="N641">
        <f>IF(ISERROR(VLOOKUP(A641,'DOGE-USD'!$A$2:$G$1776,5,0)),"na",VLOOKUP(A641,'DOGE-USD'!$A$2:$G$1776,5,0))</f>
        <v>2.349E-3</v>
      </c>
      <c r="O641" t="str">
        <f>IF(ISERROR(VLOOKUP(A641,'SHIB-USD'!$A$2:$G$780,5,0)),"na",VLOOKUP(A641,'SHIB-USD'!$A$2:$G$780,5,0))</f>
        <v>na</v>
      </c>
    </row>
    <row r="642" spans="1:15" x14ac:dyDescent="0.35">
      <c r="A642" s="3">
        <v>43889</v>
      </c>
      <c r="B642">
        <f>VLOOKUP(A642,Yields!$A$2:$B$1680,2,0)</f>
        <v>1.45</v>
      </c>
      <c r="C642">
        <f>IF(ISERROR(VLOOKUP(A642,'BTC-USD'!$A$2:$E$1828,5,0)),"na",(VLOOKUP(A642,'BTC-USD'!$A$2:$E$1828,5,0)))</f>
        <v>8672.4550780000009</v>
      </c>
      <c r="D642" t="str">
        <f>IF(ISERROR(VLOOKUP(A642,'SP500'!$A$2:$G$252,4,0)),"na",VLOOKUP(A642,'SP500'!$A$2:$G$252,4,0))</f>
        <v>na</v>
      </c>
      <c r="E642">
        <f>IF(ISERROR(VLOOKUP(A642,'ishare R3000 ETF'!$A$2:$G$1260,4,0)),"na",VLOOKUP(A642,'ishare R3000 ETF'!$A$2:$G$1260,4,0))</f>
        <v>167.21000699999999</v>
      </c>
      <c r="F642" t="str">
        <f>IF(ISERROR(VLOOKUP(A642,'^IXIC'!A642:$E$1260,5,0)),"na",VLOOKUP(A642,'^IXIC'!A642:$E$1260,5,0))</f>
        <v>na</v>
      </c>
      <c r="G642">
        <f>IF(ISERROR(VLOOKUP(A642,'EURUSD=X'!$A$2:$E$1307,4,0)),"na",VLOOKUP(A642,'EURUSD=X'!$A$2:$E$1307,4,0))</f>
        <v>1.0951580000000001</v>
      </c>
      <c r="H642">
        <f>IF(ISERROR(VLOOKUP(A642,'ETH-USD'!$A$2:$E$1776,5,0)),"na",VLOOKUP(A642,'ETH-USD'!$A$2:$E$1776,5,0))</f>
        <v>226.76049800000001</v>
      </c>
      <c r="I642">
        <f>IF(ISERROR(VLOOKUP(A642,'Russell 2000'!$A$1:$E$1260,5,0)),"na",VLOOKUP(A642,'Russell 2000'!$A$1:$E$1260,5,0))</f>
        <v>1476.4300539999999</v>
      </c>
      <c r="J642" t="str">
        <f>IF(ISERROR(VLOOKUP(A642,'SOL-USD'!$A$2:$E$893,5,0)),"na",VLOOKUP(A642,'SOL-USD'!$A$2:$E$893,5,0))</f>
        <v>na</v>
      </c>
      <c r="K642" t="str">
        <f>IF(ISERROR(VLOOKUP(A642,'AVAX-USD'!$A$2:$E$799,5,0)),"na",VLOOKUP(A642,'AVAX-USD'!$A$2:$E$799,5,0))</f>
        <v>na</v>
      </c>
      <c r="L642">
        <f>IF(ISERROR(VLOOKUP(A642,'ADA-USD'!$A$2:$E$1776,5,0)),"na",VLOOKUP(A642,'ADA-USD'!$A$2:$E$1776,5,0))</f>
        <v>4.8615999999999999E-2</v>
      </c>
      <c r="M642" t="str">
        <f>IF(ISERROR(VLOOKUP(A642,'DOT-USD'!$A$2:$E$761,5,0)),"na",VLOOKUP(A642,'DOT-USD'!$A$2:$E$761,5,0))</f>
        <v>na</v>
      </c>
      <c r="N642">
        <f>IF(ISERROR(VLOOKUP(A642,'DOGE-USD'!$A$2:$G$1776,5,0)),"na",VLOOKUP(A642,'DOGE-USD'!$A$2:$G$1776,5,0))</f>
        <v>2.2889999999999998E-3</v>
      </c>
      <c r="O642" t="str">
        <f>IF(ISERROR(VLOOKUP(A642,'SHIB-USD'!$A$2:$G$780,5,0)),"na",VLOOKUP(A642,'SHIB-USD'!$A$2:$G$780,5,0))</f>
        <v>na</v>
      </c>
    </row>
    <row r="643" spans="1:15" x14ac:dyDescent="0.35">
      <c r="A643" s="3">
        <v>43888</v>
      </c>
      <c r="B643">
        <f>VLOOKUP(A643,Yields!$A$2:$B$1680,2,0)</f>
        <v>1.56</v>
      </c>
      <c r="C643">
        <f>IF(ISERROR(VLOOKUP(A643,'BTC-USD'!$A$2:$E$1828,5,0)),"na",(VLOOKUP(A643,'BTC-USD'!$A$2:$E$1828,5,0)))</f>
        <v>8784.4941409999992</v>
      </c>
      <c r="D643" t="str">
        <f>IF(ISERROR(VLOOKUP(A643,'SP500'!$A$2:$G$252,4,0)),"na",VLOOKUP(A643,'SP500'!$A$2:$G$252,4,0))</f>
        <v>na</v>
      </c>
      <c r="E643">
        <f>IF(ISERROR(VLOOKUP(A643,'ishare R3000 ETF'!$A$2:$G$1260,4,0)),"na",VLOOKUP(A643,'ishare R3000 ETF'!$A$2:$G$1260,4,0))</f>
        <v>174.19000199999999</v>
      </c>
      <c r="F643" t="str">
        <f>IF(ISERROR(VLOOKUP(A643,'^IXIC'!A643:$E$1260,5,0)),"na",VLOOKUP(A643,'^IXIC'!A643:$E$1260,5,0))</f>
        <v>na</v>
      </c>
      <c r="G643">
        <f>IF(ISERROR(VLOOKUP(A643,'EURUSD=X'!$A$2:$E$1307,4,0)),"na",VLOOKUP(A643,'EURUSD=X'!$A$2:$E$1307,4,0))</f>
        <v>1.0885659999999999</v>
      </c>
      <c r="H643">
        <f>IF(ISERROR(VLOOKUP(A643,'ETH-USD'!$A$2:$E$1776,5,0)),"na",VLOOKUP(A643,'ETH-USD'!$A$2:$E$1776,5,0))</f>
        <v>226.753387</v>
      </c>
      <c r="I643">
        <f>IF(ISERROR(VLOOKUP(A643,'Russell 2000'!$A$1:$E$1260,5,0)),"na",VLOOKUP(A643,'Russell 2000'!$A$1:$E$1260,5,0))</f>
        <v>1497.869995</v>
      </c>
      <c r="J643" t="str">
        <f>IF(ISERROR(VLOOKUP(A643,'SOL-USD'!$A$2:$E$893,5,0)),"na",VLOOKUP(A643,'SOL-USD'!$A$2:$E$893,5,0))</f>
        <v>na</v>
      </c>
      <c r="K643" t="str">
        <f>IF(ISERROR(VLOOKUP(A643,'AVAX-USD'!$A$2:$E$799,5,0)),"na",VLOOKUP(A643,'AVAX-USD'!$A$2:$E$799,5,0))</f>
        <v>na</v>
      </c>
      <c r="L643">
        <f>IF(ISERROR(VLOOKUP(A643,'ADA-USD'!$A$2:$E$1776,5,0)),"na",VLOOKUP(A643,'ADA-USD'!$A$2:$E$1776,5,0))</f>
        <v>4.9685E-2</v>
      </c>
      <c r="M643" t="str">
        <f>IF(ISERROR(VLOOKUP(A643,'DOT-USD'!$A$2:$E$761,5,0)),"na",VLOOKUP(A643,'DOT-USD'!$A$2:$E$761,5,0))</f>
        <v>na</v>
      </c>
      <c r="N643">
        <f>IF(ISERROR(VLOOKUP(A643,'DOGE-USD'!$A$2:$G$1776,5,0)),"na",VLOOKUP(A643,'DOGE-USD'!$A$2:$G$1776,5,0))</f>
        <v>2.3240000000000001E-3</v>
      </c>
      <c r="O643" t="str">
        <f>IF(ISERROR(VLOOKUP(A643,'SHIB-USD'!$A$2:$G$780,5,0)),"na",VLOOKUP(A643,'SHIB-USD'!$A$2:$G$780,5,0))</f>
        <v>na</v>
      </c>
    </row>
    <row r="644" spans="1:15" x14ac:dyDescent="0.35">
      <c r="A644" s="3">
        <v>43887</v>
      </c>
      <c r="B644">
        <f>VLOOKUP(A644,Yields!$A$2:$B$1680,2,0)</f>
        <v>1.59</v>
      </c>
      <c r="C644">
        <f>IF(ISERROR(VLOOKUP(A644,'BTC-USD'!$A$2:$E$1828,5,0)),"na",(VLOOKUP(A644,'BTC-USD'!$A$2:$E$1828,5,0)))</f>
        <v>8820.5224610000005</v>
      </c>
      <c r="D644" t="str">
        <f>IF(ISERROR(VLOOKUP(A644,'SP500'!$A$2:$G$252,4,0)),"na",VLOOKUP(A644,'SP500'!$A$2:$G$252,4,0))</f>
        <v>na</v>
      </c>
      <c r="E644">
        <f>IF(ISERROR(VLOOKUP(A644,'ishare R3000 ETF'!$A$2:$G$1260,4,0)),"na",VLOOKUP(A644,'ishare R3000 ETF'!$A$2:$G$1260,4,0))</f>
        <v>181.80999800000001</v>
      </c>
      <c r="F644" t="str">
        <f>IF(ISERROR(VLOOKUP(A644,'^IXIC'!A644:$E$1260,5,0)),"na",VLOOKUP(A644,'^IXIC'!A644:$E$1260,5,0))</f>
        <v>na</v>
      </c>
      <c r="G644">
        <f>IF(ISERROR(VLOOKUP(A644,'EURUSD=X'!$A$2:$E$1307,4,0)),"na",VLOOKUP(A644,'EURUSD=X'!$A$2:$E$1307,4,0))</f>
        <v>1.085564</v>
      </c>
      <c r="H644">
        <f>IF(ISERROR(VLOOKUP(A644,'ETH-USD'!$A$2:$E$1776,5,0)),"na",VLOOKUP(A644,'ETH-USD'!$A$2:$E$1776,5,0))</f>
        <v>225.68026699999999</v>
      </c>
      <c r="I644">
        <f>IF(ISERROR(VLOOKUP(A644,'Russell 2000'!$A$1:$E$1260,5,0)),"na",VLOOKUP(A644,'Russell 2000'!$A$1:$E$1260,5,0))</f>
        <v>1552.76001</v>
      </c>
      <c r="J644" t="str">
        <f>IF(ISERROR(VLOOKUP(A644,'SOL-USD'!$A$2:$E$893,5,0)),"na",VLOOKUP(A644,'SOL-USD'!$A$2:$E$893,5,0))</f>
        <v>na</v>
      </c>
      <c r="K644" t="str">
        <f>IF(ISERROR(VLOOKUP(A644,'AVAX-USD'!$A$2:$E$799,5,0)),"na",VLOOKUP(A644,'AVAX-USD'!$A$2:$E$799,5,0))</f>
        <v>na</v>
      </c>
      <c r="L644">
        <f>IF(ISERROR(VLOOKUP(A644,'ADA-USD'!$A$2:$E$1776,5,0)),"na",VLOOKUP(A644,'ADA-USD'!$A$2:$E$1776,5,0))</f>
        <v>4.9452999999999997E-2</v>
      </c>
      <c r="M644" t="str">
        <f>IF(ISERROR(VLOOKUP(A644,'DOT-USD'!$A$2:$E$761,5,0)),"na",VLOOKUP(A644,'DOT-USD'!$A$2:$E$761,5,0))</f>
        <v>na</v>
      </c>
      <c r="N644">
        <f>IF(ISERROR(VLOOKUP(A644,'DOGE-USD'!$A$2:$G$1776,5,0)),"na",VLOOKUP(A644,'DOGE-USD'!$A$2:$G$1776,5,0))</f>
        <v>2.3389999999999999E-3</v>
      </c>
      <c r="O644" t="str">
        <f>IF(ISERROR(VLOOKUP(A644,'SHIB-USD'!$A$2:$G$780,5,0)),"na",VLOOKUP(A644,'SHIB-USD'!$A$2:$G$780,5,0))</f>
        <v>na</v>
      </c>
    </row>
    <row r="645" spans="1:15" x14ac:dyDescent="0.35">
      <c r="A645" s="3">
        <v>43886</v>
      </c>
      <c r="B645">
        <f>VLOOKUP(A645,Yields!$A$2:$B$1680,2,0)</f>
        <v>1.59</v>
      </c>
      <c r="C645">
        <f>IF(ISERROR(VLOOKUP(A645,'BTC-USD'!$A$2:$E$1828,5,0)),"na",(VLOOKUP(A645,'BTC-USD'!$A$2:$E$1828,5,0)))</f>
        <v>9341.7050780000009</v>
      </c>
      <c r="D645" t="str">
        <f>IF(ISERROR(VLOOKUP(A645,'SP500'!$A$2:$G$252,4,0)),"na",VLOOKUP(A645,'SP500'!$A$2:$G$252,4,0))</f>
        <v>na</v>
      </c>
      <c r="E645">
        <f>IF(ISERROR(VLOOKUP(A645,'ishare R3000 ETF'!$A$2:$G$1260,4,0)),"na",VLOOKUP(A645,'ishare R3000 ETF'!$A$2:$G$1260,4,0))</f>
        <v>182.699997</v>
      </c>
      <c r="F645" t="str">
        <f>IF(ISERROR(VLOOKUP(A645,'^IXIC'!A645:$E$1260,5,0)),"na",VLOOKUP(A645,'^IXIC'!A645:$E$1260,5,0))</f>
        <v>na</v>
      </c>
      <c r="G645">
        <f>IF(ISERROR(VLOOKUP(A645,'EURUSD=X'!$A$2:$E$1307,4,0)),"na",VLOOKUP(A645,'EURUSD=X'!$A$2:$E$1307,4,0))</f>
        <v>1.0831770000000001</v>
      </c>
      <c r="H645">
        <f>IF(ISERROR(VLOOKUP(A645,'ETH-USD'!$A$2:$E$1776,5,0)),"na",VLOOKUP(A645,'ETH-USD'!$A$2:$E$1776,5,0))</f>
        <v>247.81759600000001</v>
      </c>
      <c r="I645">
        <f>IF(ISERROR(VLOOKUP(A645,'Russell 2000'!$A$1:$E$1260,5,0)),"na",VLOOKUP(A645,'Russell 2000'!$A$1:$E$1260,5,0))</f>
        <v>1571.900024</v>
      </c>
      <c r="J645" t="str">
        <f>IF(ISERROR(VLOOKUP(A645,'SOL-USD'!$A$2:$E$893,5,0)),"na",VLOOKUP(A645,'SOL-USD'!$A$2:$E$893,5,0))</f>
        <v>na</v>
      </c>
      <c r="K645" t="str">
        <f>IF(ISERROR(VLOOKUP(A645,'AVAX-USD'!$A$2:$E$799,5,0)),"na",VLOOKUP(A645,'AVAX-USD'!$A$2:$E$799,5,0))</f>
        <v>na</v>
      </c>
      <c r="L645">
        <f>IF(ISERROR(VLOOKUP(A645,'ADA-USD'!$A$2:$E$1776,5,0)),"na",VLOOKUP(A645,'ADA-USD'!$A$2:$E$1776,5,0))</f>
        <v>5.6363999999999997E-2</v>
      </c>
      <c r="M645" t="str">
        <f>IF(ISERROR(VLOOKUP(A645,'DOT-USD'!$A$2:$E$761,5,0)),"na",VLOOKUP(A645,'DOT-USD'!$A$2:$E$761,5,0))</f>
        <v>na</v>
      </c>
      <c r="N645">
        <f>IF(ISERROR(VLOOKUP(A645,'DOGE-USD'!$A$2:$G$1776,5,0)),"na",VLOOKUP(A645,'DOGE-USD'!$A$2:$G$1776,5,0))</f>
        <v>2.4759999999999999E-3</v>
      </c>
      <c r="O645" t="str">
        <f>IF(ISERROR(VLOOKUP(A645,'SHIB-USD'!$A$2:$G$780,5,0)),"na",VLOOKUP(A645,'SHIB-USD'!$A$2:$G$780,5,0))</f>
        <v>na</v>
      </c>
    </row>
    <row r="646" spans="1:15" x14ac:dyDescent="0.35">
      <c r="A646" s="3">
        <v>43885</v>
      </c>
      <c r="B646">
        <f>VLOOKUP(A646,Yields!$A$2:$B$1680,2,0)</f>
        <v>1.6</v>
      </c>
      <c r="C646">
        <f>IF(ISERROR(VLOOKUP(A646,'BTC-USD'!$A$2:$E$1828,5,0)),"na",(VLOOKUP(A646,'BTC-USD'!$A$2:$E$1828,5,0)))</f>
        <v>9650.1748050000006</v>
      </c>
      <c r="D646" t="str">
        <f>IF(ISERROR(VLOOKUP(A646,'SP500'!$A$2:$G$252,4,0)),"na",VLOOKUP(A646,'SP500'!$A$2:$G$252,4,0))</f>
        <v>na</v>
      </c>
      <c r="E646">
        <f>IF(ISERROR(VLOOKUP(A646,'ishare R3000 ETF'!$A$2:$G$1260,4,0)),"na",VLOOKUP(A646,'ishare R3000 ETF'!$A$2:$G$1260,4,0))</f>
        <v>188.33000200000001</v>
      </c>
      <c r="F646" t="str">
        <f>IF(ISERROR(VLOOKUP(A646,'^IXIC'!A646:$E$1260,5,0)),"na",VLOOKUP(A646,'^IXIC'!A646:$E$1260,5,0))</f>
        <v>na</v>
      </c>
      <c r="G646">
        <f>IF(ISERROR(VLOOKUP(A646,'EURUSD=X'!$A$2:$E$1307,4,0)),"na",VLOOKUP(A646,'EURUSD=X'!$A$2:$E$1307,4,0))</f>
        <v>1.0808469999999999</v>
      </c>
      <c r="H646">
        <f>IF(ISERROR(VLOOKUP(A646,'ETH-USD'!$A$2:$E$1776,5,0)),"na",VLOOKUP(A646,'ETH-USD'!$A$2:$E$1776,5,0))</f>
        <v>265.216431</v>
      </c>
      <c r="I646">
        <f>IF(ISERROR(VLOOKUP(A646,'Russell 2000'!$A$1:$E$1260,5,0)),"na",VLOOKUP(A646,'Russell 2000'!$A$1:$E$1260,5,0))</f>
        <v>1628.099976</v>
      </c>
      <c r="J646" t="str">
        <f>IF(ISERROR(VLOOKUP(A646,'SOL-USD'!$A$2:$E$893,5,0)),"na",VLOOKUP(A646,'SOL-USD'!$A$2:$E$893,5,0))</f>
        <v>na</v>
      </c>
      <c r="K646" t="str">
        <f>IF(ISERROR(VLOOKUP(A646,'AVAX-USD'!$A$2:$E$799,5,0)),"na",VLOOKUP(A646,'AVAX-USD'!$A$2:$E$799,5,0))</f>
        <v>na</v>
      </c>
      <c r="L646">
        <f>IF(ISERROR(VLOOKUP(A646,'ADA-USD'!$A$2:$E$1776,5,0)),"na",VLOOKUP(A646,'ADA-USD'!$A$2:$E$1776,5,0))</f>
        <v>5.8959999999999999E-2</v>
      </c>
      <c r="M646" t="str">
        <f>IF(ISERROR(VLOOKUP(A646,'DOT-USD'!$A$2:$E$761,5,0)),"na",VLOOKUP(A646,'DOT-USD'!$A$2:$E$761,5,0))</f>
        <v>na</v>
      </c>
      <c r="N646">
        <f>IF(ISERROR(VLOOKUP(A646,'DOGE-USD'!$A$2:$G$1776,5,0)),"na",VLOOKUP(A646,'DOGE-USD'!$A$2:$G$1776,5,0))</f>
        <v>2.5899999999999999E-3</v>
      </c>
      <c r="O646" t="str">
        <f>IF(ISERROR(VLOOKUP(A646,'SHIB-USD'!$A$2:$G$780,5,0)),"na",VLOOKUP(A646,'SHIB-USD'!$A$2:$G$780,5,0))</f>
        <v>na</v>
      </c>
    </row>
    <row r="647" spans="1:15" x14ac:dyDescent="0.35">
      <c r="A647" s="3">
        <v>43882</v>
      </c>
      <c r="B647">
        <f>VLOOKUP(A647,Yields!$A$2:$B$1680,2,0)</f>
        <v>1.6</v>
      </c>
      <c r="C647">
        <f>IF(ISERROR(VLOOKUP(A647,'BTC-USD'!$A$2:$E$1828,5,0)),"na",(VLOOKUP(A647,'BTC-USD'!$A$2:$E$1828,5,0)))</f>
        <v>9686.4414059999999</v>
      </c>
      <c r="D647" t="str">
        <f>IF(ISERROR(VLOOKUP(A647,'SP500'!$A$2:$G$252,4,0)),"na",VLOOKUP(A647,'SP500'!$A$2:$G$252,4,0))</f>
        <v>na</v>
      </c>
      <c r="E647">
        <f>IF(ISERROR(VLOOKUP(A647,'ishare R3000 ETF'!$A$2:$G$1260,4,0)),"na",VLOOKUP(A647,'ishare R3000 ETF'!$A$2:$G$1260,4,0))</f>
        <v>194.970001</v>
      </c>
      <c r="F647" t="str">
        <f>IF(ISERROR(VLOOKUP(A647,'^IXIC'!A647:$E$1260,5,0)),"na",VLOOKUP(A647,'^IXIC'!A647:$E$1260,5,0))</f>
        <v>na</v>
      </c>
      <c r="G647">
        <f>IF(ISERROR(VLOOKUP(A647,'EURUSD=X'!$A$2:$E$1307,4,0)),"na",VLOOKUP(A647,'EURUSD=X'!$A$2:$E$1307,4,0))</f>
        <v>1.0787720000000001</v>
      </c>
      <c r="H647">
        <f>IF(ISERROR(VLOOKUP(A647,'ETH-USD'!$A$2:$E$1776,5,0)),"na",VLOOKUP(A647,'ETH-USD'!$A$2:$E$1776,5,0))</f>
        <v>265.600616</v>
      </c>
      <c r="I647">
        <f>IF(ISERROR(VLOOKUP(A647,'Russell 2000'!$A$1:$E$1260,5,0)),"na",VLOOKUP(A647,'Russell 2000'!$A$1:$E$1260,5,0))</f>
        <v>1678.6099850000001</v>
      </c>
      <c r="J647" t="str">
        <f>IF(ISERROR(VLOOKUP(A647,'SOL-USD'!$A$2:$E$893,5,0)),"na",VLOOKUP(A647,'SOL-USD'!$A$2:$E$893,5,0))</f>
        <v>na</v>
      </c>
      <c r="K647" t="str">
        <f>IF(ISERROR(VLOOKUP(A647,'AVAX-USD'!$A$2:$E$799,5,0)),"na",VLOOKUP(A647,'AVAX-USD'!$A$2:$E$799,5,0))</f>
        <v>na</v>
      </c>
      <c r="L647">
        <f>IF(ISERROR(VLOOKUP(A647,'ADA-USD'!$A$2:$E$1776,5,0)),"na",VLOOKUP(A647,'ADA-USD'!$A$2:$E$1776,5,0))</f>
        <v>5.8639999999999998E-2</v>
      </c>
      <c r="M647" t="str">
        <f>IF(ISERROR(VLOOKUP(A647,'DOT-USD'!$A$2:$E$761,5,0)),"na",VLOOKUP(A647,'DOT-USD'!$A$2:$E$761,5,0))</f>
        <v>na</v>
      </c>
      <c r="N647">
        <f>IF(ISERROR(VLOOKUP(A647,'DOGE-USD'!$A$2:$G$1776,5,0)),"na",VLOOKUP(A647,'DOGE-USD'!$A$2:$G$1776,5,0))</f>
        <v>2.6480000000000002E-3</v>
      </c>
      <c r="O647" t="str">
        <f>IF(ISERROR(VLOOKUP(A647,'SHIB-USD'!$A$2:$G$780,5,0)),"na",VLOOKUP(A647,'SHIB-USD'!$A$2:$G$780,5,0))</f>
        <v>na</v>
      </c>
    </row>
    <row r="648" spans="1:15" x14ac:dyDescent="0.35">
      <c r="A648" s="3">
        <v>43881</v>
      </c>
      <c r="B648">
        <f>VLOOKUP(A648,Yields!$A$2:$B$1680,2,0)</f>
        <v>1.61</v>
      </c>
      <c r="C648">
        <f>IF(ISERROR(VLOOKUP(A648,'BTC-USD'!$A$2:$E$1828,5,0)),"na",(VLOOKUP(A648,'BTC-USD'!$A$2:$E$1828,5,0)))</f>
        <v>9608.4755860000005</v>
      </c>
      <c r="D648" t="str">
        <f>IF(ISERROR(VLOOKUP(A648,'SP500'!$A$2:$G$252,4,0)),"na",VLOOKUP(A648,'SP500'!$A$2:$G$252,4,0))</f>
        <v>na</v>
      </c>
      <c r="E648">
        <f>IF(ISERROR(VLOOKUP(A648,'ishare R3000 ETF'!$A$2:$G$1260,4,0)),"na",VLOOKUP(A648,'ishare R3000 ETF'!$A$2:$G$1260,4,0))</f>
        <v>195.58000200000001</v>
      </c>
      <c r="F648" t="str">
        <f>IF(ISERROR(VLOOKUP(A648,'^IXIC'!A648:$E$1260,5,0)),"na",VLOOKUP(A648,'^IXIC'!A648:$E$1260,5,0))</f>
        <v>na</v>
      </c>
      <c r="G648">
        <f>IF(ISERROR(VLOOKUP(A648,'EURUSD=X'!$A$2:$E$1307,4,0)),"na",VLOOKUP(A648,'EURUSD=X'!$A$2:$E$1307,4,0))</f>
        <v>1.077958</v>
      </c>
      <c r="H648">
        <f>IF(ISERROR(VLOOKUP(A648,'ETH-USD'!$A$2:$E$1776,5,0)),"na",VLOOKUP(A648,'ETH-USD'!$A$2:$E$1776,5,0))</f>
        <v>257.94946299999998</v>
      </c>
      <c r="I648">
        <f>IF(ISERROR(VLOOKUP(A648,'Russell 2000'!$A$1:$E$1260,5,0)),"na",VLOOKUP(A648,'Russell 2000'!$A$1:$E$1260,5,0))</f>
        <v>1696.0699460000001</v>
      </c>
      <c r="J648" t="str">
        <f>IF(ISERROR(VLOOKUP(A648,'SOL-USD'!$A$2:$E$893,5,0)),"na",VLOOKUP(A648,'SOL-USD'!$A$2:$E$893,5,0))</f>
        <v>na</v>
      </c>
      <c r="K648" t="str">
        <f>IF(ISERROR(VLOOKUP(A648,'AVAX-USD'!$A$2:$E$799,5,0)),"na",VLOOKUP(A648,'AVAX-USD'!$A$2:$E$799,5,0))</f>
        <v>na</v>
      </c>
      <c r="L648">
        <f>IF(ISERROR(VLOOKUP(A648,'ADA-USD'!$A$2:$E$1776,5,0)),"na",VLOOKUP(A648,'ADA-USD'!$A$2:$E$1776,5,0))</f>
        <v>5.8259999999999999E-2</v>
      </c>
      <c r="M648" t="str">
        <f>IF(ISERROR(VLOOKUP(A648,'DOT-USD'!$A$2:$E$761,5,0)),"na",VLOOKUP(A648,'DOT-USD'!$A$2:$E$761,5,0))</f>
        <v>na</v>
      </c>
      <c r="N648">
        <f>IF(ISERROR(VLOOKUP(A648,'DOGE-USD'!$A$2:$G$1776,5,0)),"na",VLOOKUP(A648,'DOGE-USD'!$A$2:$G$1776,5,0))</f>
        <v>2.6589999999999999E-3</v>
      </c>
      <c r="O648" t="str">
        <f>IF(ISERROR(VLOOKUP(A648,'SHIB-USD'!$A$2:$G$780,5,0)),"na",VLOOKUP(A648,'SHIB-USD'!$A$2:$G$780,5,0))</f>
        <v>na</v>
      </c>
    </row>
    <row r="649" spans="1:15" x14ac:dyDescent="0.35">
      <c r="A649" s="3">
        <v>43880</v>
      </c>
      <c r="B649">
        <f>VLOOKUP(A649,Yields!$A$2:$B$1680,2,0)</f>
        <v>1.61</v>
      </c>
      <c r="C649">
        <f>IF(ISERROR(VLOOKUP(A649,'BTC-USD'!$A$2:$E$1828,5,0)),"na",(VLOOKUP(A649,'BTC-USD'!$A$2:$E$1828,5,0)))</f>
        <v>9633.3867190000001</v>
      </c>
      <c r="D649" t="str">
        <f>IF(ISERROR(VLOOKUP(A649,'SP500'!$A$2:$G$252,4,0)),"na",VLOOKUP(A649,'SP500'!$A$2:$G$252,4,0))</f>
        <v>na</v>
      </c>
      <c r="E649">
        <f>IF(ISERROR(VLOOKUP(A649,'ishare R3000 ETF'!$A$2:$G$1260,4,0)),"na",VLOOKUP(A649,'ishare R3000 ETF'!$A$2:$G$1260,4,0))</f>
        <v>197.720001</v>
      </c>
      <c r="F649" t="str">
        <f>IF(ISERROR(VLOOKUP(A649,'^IXIC'!A649:$E$1260,5,0)),"na",VLOOKUP(A649,'^IXIC'!A649:$E$1260,5,0))</f>
        <v>na</v>
      </c>
      <c r="G649">
        <f>IF(ISERROR(VLOOKUP(A649,'EURUSD=X'!$A$2:$E$1307,4,0)),"na",VLOOKUP(A649,'EURUSD=X'!$A$2:$E$1307,4,0))</f>
        <v>1.07836</v>
      </c>
      <c r="H649">
        <f>IF(ISERROR(VLOOKUP(A649,'ETH-USD'!$A$2:$E$1776,5,0)),"na",VLOOKUP(A649,'ETH-USD'!$A$2:$E$1776,5,0))</f>
        <v>259.76397700000001</v>
      </c>
      <c r="I649">
        <f>IF(ISERROR(VLOOKUP(A649,'Russell 2000'!$A$1:$E$1260,5,0)),"na",VLOOKUP(A649,'Russell 2000'!$A$1:$E$1260,5,0))</f>
        <v>1692.5699460000001</v>
      </c>
      <c r="J649" t="str">
        <f>IF(ISERROR(VLOOKUP(A649,'SOL-USD'!$A$2:$E$893,5,0)),"na",VLOOKUP(A649,'SOL-USD'!$A$2:$E$893,5,0))</f>
        <v>na</v>
      </c>
      <c r="K649" t="str">
        <f>IF(ISERROR(VLOOKUP(A649,'AVAX-USD'!$A$2:$E$799,5,0)),"na",VLOOKUP(A649,'AVAX-USD'!$A$2:$E$799,5,0))</f>
        <v>na</v>
      </c>
      <c r="L649">
        <f>IF(ISERROR(VLOOKUP(A649,'ADA-USD'!$A$2:$E$1776,5,0)),"na",VLOOKUP(A649,'ADA-USD'!$A$2:$E$1776,5,0))</f>
        <v>5.7645000000000002E-2</v>
      </c>
      <c r="M649" t="str">
        <f>IF(ISERROR(VLOOKUP(A649,'DOT-USD'!$A$2:$E$761,5,0)),"na",VLOOKUP(A649,'DOT-USD'!$A$2:$E$761,5,0))</f>
        <v>na</v>
      </c>
      <c r="N649">
        <f>IF(ISERROR(VLOOKUP(A649,'DOGE-USD'!$A$2:$G$1776,5,0)),"na",VLOOKUP(A649,'DOGE-USD'!$A$2:$G$1776,5,0))</f>
        <v>2.624E-3</v>
      </c>
      <c r="O649" t="str">
        <f>IF(ISERROR(VLOOKUP(A649,'SHIB-USD'!$A$2:$G$780,5,0)),"na",VLOOKUP(A649,'SHIB-USD'!$A$2:$G$780,5,0))</f>
        <v>na</v>
      </c>
    </row>
    <row r="650" spans="1:15" x14ac:dyDescent="0.35">
      <c r="A650" s="3">
        <v>43879</v>
      </c>
      <c r="B650">
        <f>VLOOKUP(A650,Yields!$A$2:$B$1680,2,0)</f>
        <v>1.61</v>
      </c>
      <c r="C650">
        <f>IF(ISERROR(VLOOKUP(A650,'BTC-USD'!$A$2:$E$1828,5,0)),"na",(VLOOKUP(A650,'BTC-USD'!$A$2:$E$1828,5,0)))</f>
        <v>10141.996094</v>
      </c>
      <c r="D650" t="str">
        <f>IF(ISERROR(VLOOKUP(A650,'SP500'!$A$2:$G$252,4,0)),"na",VLOOKUP(A650,'SP500'!$A$2:$G$252,4,0))</f>
        <v>na</v>
      </c>
      <c r="E650">
        <f>IF(ISERROR(VLOOKUP(A650,'ishare R3000 ETF'!$A$2:$G$1260,4,0)),"na",VLOOKUP(A650,'ishare R3000 ETF'!$A$2:$G$1260,4,0))</f>
        <v>196.220001</v>
      </c>
      <c r="F650" t="str">
        <f>IF(ISERROR(VLOOKUP(A650,'^IXIC'!A650:$E$1260,5,0)),"na",VLOOKUP(A650,'^IXIC'!A650:$E$1260,5,0))</f>
        <v>na</v>
      </c>
      <c r="G650">
        <f>IF(ISERROR(VLOOKUP(A650,'EURUSD=X'!$A$2:$E$1307,4,0)),"na",VLOOKUP(A650,'EURUSD=X'!$A$2:$E$1307,4,0))</f>
        <v>1.0786910000000001</v>
      </c>
      <c r="H650">
        <f>IF(ISERROR(VLOOKUP(A650,'ETH-USD'!$A$2:$E$1776,5,0)),"na",VLOOKUP(A650,'ETH-USD'!$A$2:$E$1776,5,0))</f>
        <v>281.94457999999997</v>
      </c>
      <c r="I650">
        <f>IF(ISERROR(VLOOKUP(A650,'Russell 2000'!$A$1:$E$1260,5,0)),"na",VLOOKUP(A650,'Russell 2000'!$A$1:$E$1260,5,0))</f>
        <v>1683.5200199999999</v>
      </c>
      <c r="J650" t="str">
        <f>IF(ISERROR(VLOOKUP(A650,'SOL-USD'!$A$2:$E$893,5,0)),"na",VLOOKUP(A650,'SOL-USD'!$A$2:$E$893,5,0))</f>
        <v>na</v>
      </c>
      <c r="K650" t="str">
        <f>IF(ISERROR(VLOOKUP(A650,'AVAX-USD'!$A$2:$E$799,5,0)),"na",VLOOKUP(A650,'AVAX-USD'!$A$2:$E$799,5,0))</f>
        <v>na</v>
      </c>
      <c r="L650">
        <f>IF(ISERROR(VLOOKUP(A650,'ADA-USD'!$A$2:$E$1776,5,0)),"na",VLOOKUP(A650,'ADA-USD'!$A$2:$E$1776,5,0))</f>
        <v>6.2597E-2</v>
      </c>
      <c r="M650" t="str">
        <f>IF(ISERROR(VLOOKUP(A650,'DOT-USD'!$A$2:$E$761,5,0)),"na",VLOOKUP(A650,'DOT-USD'!$A$2:$E$761,5,0))</f>
        <v>na</v>
      </c>
      <c r="N650">
        <f>IF(ISERROR(VLOOKUP(A650,'DOGE-USD'!$A$2:$G$1776,5,0)),"na",VLOOKUP(A650,'DOGE-USD'!$A$2:$G$1776,5,0))</f>
        <v>2.8389999999999999E-3</v>
      </c>
      <c r="O650" t="str">
        <f>IF(ISERROR(VLOOKUP(A650,'SHIB-USD'!$A$2:$G$780,5,0)),"na",VLOOKUP(A650,'SHIB-USD'!$A$2:$G$780,5,0))</f>
        <v>na</v>
      </c>
    </row>
    <row r="651" spans="1:15" x14ac:dyDescent="0.35">
      <c r="A651" s="3">
        <v>43875</v>
      </c>
      <c r="B651">
        <f>VLOOKUP(A651,Yields!$A$2:$B$1680,2,0)</f>
        <v>1.6</v>
      </c>
      <c r="C651">
        <f>IF(ISERROR(VLOOKUP(A651,'BTC-USD'!$A$2:$E$1828,5,0)),"na",(VLOOKUP(A651,'BTC-USD'!$A$2:$E$1828,5,0)))</f>
        <v>10312.116211</v>
      </c>
      <c r="D651" t="str">
        <f>IF(ISERROR(VLOOKUP(A651,'SP500'!$A$2:$G$252,4,0)),"na",VLOOKUP(A651,'SP500'!$A$2:$G$252,4,0))</f>
        <v>na</v>
      </c>
      <c r="E651">
        <f>IF(ISERROR(VLOOKUP(A651,'ishare R3000 ETF'!$A$2:$G$1260,4,0)),"na",VLOOKUP(A651,'ishare R3000 ETF'!$A$2:$G$1260,4,0))</f>
        <v>196.88999899999999</v>
      </c>
      <c r="F651" t="str">
        <f>IF(ISERROR(VLOOKUP(A651,'^IXIC'!A651:$E$1260,5,0)),"na",VLOOKUP(A651,'^IXIC'!A651:$E$1260,5,0))</f>
        <v>na</v>
      </c>
      <c r="G651">
        <f>IF(ISERROR(VLOOKUP(A651,'EURUSD=X'!$A$2:$E$1307,4,0)),"na",VLOOKUP(A651,'EURUSD=X'!$A$2:$E$1307,4,0))</f>
        <v>1.0831299999999999</v>
      </c>
      <c r="H651">
        <f>IF(ISERROR(VLOOKUP(A651,'ETH-USD'!$A$2:$E$1776,5,0)),"na",VLOOKUP(A651,'ETH-USD'!$A$2:$E$1776,5,0))</f>
        <v>284.21749899999998</v>
      </c>
      <c r="I651">
        <f>IF(ISERROR(VLOOKUP(A651,'Russell 2000'!$A$1:$E$1260,5,0)),"na",VLOOKUP(A651,'Russell 2000'!$A$1:$E$1260,5,0))</f>
        <v>1687.579956</v>
      </c>
      <c r="J651" t="str">
        <f>IF(ISERROR(VLOOKUP(A651,'SOL-USD'!$A$2:$E$893,5,0)),"na",VLOOKUP(A651,'SOL-USD'!$A$2:$E$893,5,0))</f>
        <v>na</v>
      </c>
      <c r="K651" t="str">
        <f>IF(ISERROR(VLOOKUP(A651,'AVAX-USD'!$A$2:$E$799,5,0)),"na",VLOOKUP(A651,'AVAX-USD'!$A$2:$E$799,5,0))</f>
        <v>na</v>
      </c>
      <c r="L651">
        <f>IF(ISERROR(VLOOKUP(A651,'ADA-USD'!$A$2:$E$1776,5,0)),"na",VLOOKUP(A651,'ADA-USD'!$A$2:$E$1776,5,0))</f>
        <v>7.0580000000000004E-2</v>
      </c>
      <c r="M651" t="str">
        <f>IF(ISERROR(VLOOKUP(A651,'DOT-USD'!$A$2:$E$761,5,0)),"na",VLOOKUP(A651,'DOT-USD'!$A$2:$E$761,5,0))</f>
        <v>na</v>
      </c>
      <c r="N651">
        <f>IF(ISERROR(VLOOKUP(A651,'DOGE-USD'!$A$2:$G$1776,5,0)),"na",VLOOKUP(A651,'DOGE-USD'!$A$2:$G$1776,5,0))</f>
        <v>3.13E-3</v>
      </c>
      <c r="O651" t="str">
        <f>IF(ISERROR(VLOOKUP(A651,'SHIB-USD'!$A$2:$G$780,5,0)),"na",VLOOKUP(A651,'SHIB-USD'!$A$2:$G$780,5,0))</f>
        <v>na</v>
      </c>
    </row>
    <row r="652" spans="1:15" x14ac:dyDescent="0.35">
      <c r="A652" s="3">
        <v>43874</v>
      </c>
      <c r="B652">
        <f>VLOOKUP(A652,Yields!$A$2:$B$1680,2,0)</f>
        <v>1.59</v>
      </c>
      <c r="C652">
        <f>IF(ISERROR(VLOOKUP(A652,'BTC-USD'!$A$2:$E$1828,5,0)),"na",(VLOOKUP(A652,'BTC-USD'!$A$2:$E$1828,5,0)))</f>
        <v>10214.379883</v>
      </c>
      <c r="D652" t="str">
        <f>IF(ISERROR(VLOOKUP(A652,'SP500'!$A$2:$G$252,4,0)),"na",VLOOKUP(A652,'SP500'!$A$2:$G$252,4,0))</f>
        <v>na</v>
      </c>
      <c r="E652">
        <f>IF(ISERROR(VLOOKUP(A652,'ishare R3000 ETF'!$A$2:$G$1260,4,0)),"na",VLOOKUP(A652,'ishare R3000 ETF'!$A$2:$G$1260,4,0))</f>
        <v>196.38000500000001</v>
      </c>
      <c r="F652" t="str">
        <f>IF(ISERROR(VLOOKUP(A652,'^IXIC'!A652:$E$1260,5,0)),"na",VLOOKUP(A652,'^IXIC'!A652:$E$1260,5,0))</f>
        <v>na</v>
      </c>
      <c r="G652">
        <f>IF(ISERROR(VLOOKUP(A652,'EURUSD=X'!$A$2:$E$1307,4,0)),"na",VLOOKUP(A652,'EURUSD=X'!$A$2:$E$1307,4,0))</f>
        <v>1.083553</v>
      </c>
      <c r="H652">
        <f>IF(ISERROR(VLOOKUP(A652,'ETH-USD'!$A$2:$E$1776,5,0)),"na",VLOOKUP(A652,'ETH-USD'!$A$2:$E$1776,5,0))</f>
        <v>268.099243</v>
      </c>
      <c r="I652">
        <f>IF(ISERROR(VLOOKUP(A652,'Russell 2000'!$A$1:$E$1260,5,0)),"na",VLOOKUP(A652,'Russell 2000'!$A$1:$E$1260,5,0))</f>
        <v>1693.73999</v>
      </c>
      <c r="J652" t="str">
        <f>IF(ISERROR(VLOOKUP(A652,'SOL-USD'!$A$2:$E$893,5,0)),"na",VLOOKUP(A652,'SOL-USD'!$A$2:$E$893,5,0))</f>
        <v>na</v>
      </c>
      <c r="K652" t="str">
        <f>IF(ISERROR(VLOOKUP(A652,'AVAX-USD'!$A$2:$E$799,5,0)),"na",VLOOKUP(A652,'AVAX-USD'!$A$2:$E$799,5,0))</f>
        <v>na</v>
      </c>
      <c r="L652">
        <f>IF(ISERROR(VLOOKUP(A652,'ADA-USD'!$A$2:$E$1776,5,0)),"na",VLOOKUP(A652,'ADA-USD'!$A$2:$E$1776,5,0))</f>
        <v>6.8581000000000003E-2</v>
      </c>
      <c r="M652" t="str">
        <f>IF(ISERROR(VLOOKUP(A652,'DOT-USD'!$A$2:$E$761,5,0)),"na",VLOOKUP(A652,'DOT-USD'!$A$2:$E$761,5,0))</f>
        <v>na</v>
      </c>
      <c r="N652">
        <f>IF(ISERROR(VLOOKUP(A652,'DOGE-USD'!$A$2:$G$1776,5,0)),"na",VLOOKUP(A652,'DOGE-USD'!$A$2:$G$1776,5,0))</f>
        <v>3.026E-3</v>
      </c>
      <c r="O652" t="str">
        <f>IF(ISERROR(VLOOKUP(A652,'SHIB-USD'!$A$2:$G$780,5,0)),"na",VLOOKUP(A652,'SHIB-USD'!$A$2:$G$780,5,0))</f>
        <v>na</v>
      </c>
    </row>
    <row r="653" spans="1:15" x14ac:dyDescent="0.35">
      <c r="A653" s="3">
        <v>43873</v>
      </c>
      <c r="B653">
        <f>VLOOKUP(A653,Yields!$A$2:$B$1680,2,0)</f>
        <v>1.57</v>
      </c>
      <c r="C653">
        <f>IF(ISERROR(VLOOKUP(A653,'BTC-USD'!$A$2:$E$1828,5,0)),"na",(VLOOKUP(A653,'BTC-USD'!$A$2:$E$1828,5,0)))</f>
        <v>10326.054688</v>
      </c>
      <c r="D653" t="str">
        <f>IF(ISERROR(VLOOKUP(A653,'SP500'!$A$2:$G$252,4,0)),"na",VLOOKUP(A653,'SP500'!$A$2:$G$252,4,0))</f>
        <v>na</v>
      </c>
      <c r="E653">
        <f>IF(ISERROR(VLOOKUP(A653,'ishare R3000 ETF'!$A$2:$G$1260,4,0)),"na",VLOOKUP(A653,'ishare R3000 ETF'!$A$2:$G$1260,4,0))</f>
        <v>196.759995</v>
      </c>
      <c r="F653" t="str">
        <f>IF(ISERROR(VLOOKUP(A653,'^IXIC'!A653:$E$1260,5,0)),"na",VLOOKUP(A653,'^IXIC'!A653:$E$1260,5,0))</f>
        <v>na</v>
      </c>
      <c r="G653">
        <f>IF(ISERROR(VLOOKUP(A653,'EURUSD=X'!$A$2:$E$1307,4,0)),"na",VLOOKUP(A653,'EURUSD=X'!$A$2:$E$1307,4,0))</f>
        <v>1.088708</v>
      </c>
      <c r="H653">
        <f>IF(ISERROR(VLOOKUP(A653,'ETH-USD'!$A$2:$E$1776,5,0)),"na",VLOOKUP(A653,'ETH-USD'!$A$2:$E$1776,5,0))</f>
        <v>265.40612800000002</v>
      </c>
      <c r="I653">
        <f>IF(ISERROR(VLOOKUP(A653,'Russell 2000'!$A$1:$E$1260,5,0)),"na",VLOOKUP(A653,'Russell 2000'!$A$1:$E$1260,5,0))</f>
        <v>1689.380005</v>
      </c>
      <c r="J653" t="str">
        <f>IF(ISERROR(VLOOKUP(A653,'SOL-USD'!$A$2:$E$893,5,0)),"na",VLOOKUP(A653,'SOL-USD'!$A$2:$E$893,5,0))</f>
        <v>na</v>
      </c>
      <c r="K653" t="str">
        <f>IF(ISERROR(VLOOKUP(A653,'AVAX-USD'!$A$2:$E$799,5,0)),"na",VLOOKUP(A653,'AVAX-USD'!$A$2:$E$799,5,0))</f>
        <v>na</v>
      </c>
      <c r="L653">
        <f>IF(ISERROR(VLOOKUP(A653,'ADA-USD'!$A$2:$E$1776,5,0)),"na",VLOOKUP(A653,'ADA-USD'!$A$2:$E$1776,5,0))</f>
        <v>6.8373000000000003E-2</v>
      </c>
      <c r="M653" t="str">
        <f>IF(ISERROR(VLOOKUP(A653,'DOT-USD'!$A$2:$E$761,5,0)),"na",VLOOKUP(A653,'DOT-USD'!$A$2:$E$761,5,0))</f>
        <v>na</v>
      </c>
      <c r="N653">
        <f>IF(ISERROR(VLOOKUP(A653,'DOGE-USD'!$A$2:$G$1776,5,0)),"na",VLOOKUP(A653,'DOGE-USD'!$A$2:$G$1776,5,0))</f>
        <v>3.0929999999999998E-3</v>
      </c>
      <c r="O653" t="str">
        <f>IF(ISERROR(VLOOKUP(A653,'SHIB-USD'!$A$2:$G$780,5,0)),"na",VLOOKUP(A653,'SHIB-USD'!$A$2:$G$780,5,0))</f>
        <v>na</v>
      </c>
    </row>
    <row r="654" spans="1:15" x14ac:dyDescent="0.35">
      <c r="A654" s="3">
        <v>43872</v>
      </c>
      <c r="B654">
        <f>VLOOKUP(A654,Yields!$A$2:$B$1680,2,0)</f>
        <v>1.57</v>
      </c>
      <c r="C654">
        <f>IF(ISERROR(VLOOKUP(A654,'BTC-USD'!$A$2:$E$1828,5,0)),"na",(VLOOKUP(A654,'BTC-USD'!$A$2:$E$1828,5,0)))</f>
        <v>10208.236328000001</v>
      </c>
      <c r="D654" t="str">
        <f>IF(ISERROR(VLOOKUP(A654,'SP500'!$A$2:$G$252,4,0)),"na",VLOOKUP(A654,'SP500'!$A$2:$G$252,4,0))</f>
        <v>na</v>
      </c>
      <c r="E654">
        <f>IF(ISERROR(VLOOKUP(A654,'ishare R3000 ETF'!$A$2:$G$1260,4,0)),"na",VLOOKUP(A654,'ishare R3000 ETF'!$A$2:$G$1260,4,0))</f>
        <v>195.75</v>
      </c>
      <c r="F654" t="str">
        <f>IF(ISERROR(VLOOKUP(A654,'^IXIC'!A654:$E$1260,5,0)),"na",VLOOKUP(A654,'^IXIC'!A654:$E$1260,5,0))</f>
        <v>na</v>
      </c>
      <c r="G654">
        <f>IF(ISERROR(VLOOKUP(A654,'EURUSD=X'!$A$2:$E$1307,4,0)),"na",VLOOKUP(A654,'EURUSD=X'!$A$2:$E$1307,4,0))</f>
        <v>1.089348</v>
      </c>
      <c r="H654">
        <f>IF(ISERROR(VLOOKUP(A654,'ETH-USD'!$A$2:$E$1776,5,0)),"na",VLOOKUP(A654,'ETH-USD'!$A$2:$E$1776,5,0))</f>
        <v>235.85119599999999</v>
      </c>
      <c r="I654">
        <f>IF(ISERROR(VLOOKUP(A654,'Russell 2000'!$A$1:$E$1260,5,0)),"na",VLOOKUP(A654,'Russell 2000'!$A$1:$E$1260,5,0))</f>
        <v>1677.51001</v>
      </c>
      <c r="J654" t="str">
        <f>IF(ISERROR(VLOOKUP(A654,'SOL-USD'!$A$2:$E$893,5,0)),"na",VLOOKUP(A654,'SOL-USD'!$A$2:$E$893,5,0))</f>
        <v>na</v>
      </c>
      <c r="K654" t="str">
        <f>IF(ISERROR(VLOOKUP(A654,'AVAX-USD'!$A$2:$E$799,5,0)),"na",VLOOKUP(A654,'AVAX-USD'!$A$2:$E$799,5,0))</f>
        <v>na</v>
      </c>
      <c r="L654">
        <f>IF(ISERROR(VLOOKUP(A654,'ADA-USD'!$A$2:$E$1776,5,0)),"na",VLOOKUP(A654,'ADA-USD'!$A$2:$E$1776,5,0))</f>
        <v>6.3228000000000006E-2</v>
      </c>
      <c r="M654" t="str">
        <f>IF(ISERROR(VLOOKUP(A654,'DOT-USD'!$A$2:$E$761,5,0)),"na",VLOOKUP(A654,'DOT-USD'!$A$2:$E$761,5,0))</f>
        <v>na</v>
      </c>
      <c r="N654">
        <f>IF(ISERROR(VLOOKUP(A654,'DOGE-USD'!$A$2:$G$1776,5,0)),"na",VLOOKUP(A654,'DOGE-USD'!$A$2:$G$1776,5,0))</f>
        <v>3.0409999999999999E-3</v>
      </c>
      <c r="O654" t="str">
        <f>IF(ISERROR(VLOOKUP(A654,'SHIB-USD'!$A$2:$G$780,5,0)),"na",VLOOKUP(A654,'SHIB-USD'!$A$2:$G$780,5,0))</f>
        <v>na</v>
      </c>
    </row>
    <row r="655" spans="1:15" x14ac:dyDescent="0.35">
      <c r="A655" s="3">
        <v>43871</v>
      </c>
      <c r="B655">
        <f>VLOOKUP(A655,Yields!$A$2:$B$1680,2,0)</f>
        <v>1.58</v>
      </c>
      <c r="C655">
        <f>IF(ISERROR(VLOOKUP(A655,'BTC-USD'!$A$2:$E$1828,5,0)),"na",(VLOOKUP(A655,'BTC-USD'!$A$2:$E$1828,5,0)))</f>
        <v>9856.6113280000009</v>
      </c>
      <c r="D655" t="str">
        <f>IF(ISERROR(VLOOKUP(A655,'SP500'!$A$2:$G$252,4,0)),"na",VLOOKUP(A655,'SP500'!$A$2:$G$252,4,0))</f>
        <v>na</v>
      </c>
      <c r="E655">
        <f>IF(ISERROR(VLOOKUP(A655,'ishare R3000 ETF'!$A$2:$G$1260,4,0)),"na",VLOOKUP(A655,'ishare R3000 ETF'!$A$2:$G$1260,4,0))</f>
        <v>193.58999600000001</v>
      </c>
      <c r="F655" t="str">
        <f>IF(ISERROR(VLOOKUP(A655,'^IXIC'!A655:$E$1260,5,0)),"na",VLOOKUP(A655,'^IXIC'!A655:$E$1260,5,0))</f>
        <v>na</v>
      </c>
      <c r="G655">
        <f>IF(ISERROR(VLOOKUP(A655,'EURUSD=X'!$A$2:$E$1307,4,0)),"na",VLOOKUP(A655,'EURUSD=X'!$A$2:$E$1307,4,0))</f>
        <v>1.0909599999999999</v>
      </c>
      <c r="H655">
        <f>IF(ISERROR(VLOOKUP(A655,'ETH-USD'!$A$2:$E$1776,5,0)),"na",VLOOKUP(A655,'ETH-USD'!$A$2:$E$1776,5,0))</f>
        <v>223.522705</v>
      </c>
      <c r="I655">
        <f>IF(ISERROR(VLOOKUP(A655,'Russell 2000'!$A$1:$E$1260,5,0)),"na",VLOOKUP(A655,'Russell 2000'!$A$1:$E$1260,5,0))</f>
        <v>1667.670044</v>
      </c>
      <c r="J655" t="str">
        <f>IF(ISERROR(VLOOKUP(A655,'SOL-USD'!$A$2:$E$893,5,0)),"na",VLOOKUP(A655,'SOL-USD'!$A$2:$E$893,5,0))</f>
        <v>na</v>
      </c>
      <c r="K655" t="str">
        <f>IF(ISERROR(VLOOKUP(A655,'AVAX-USD'!$A$2:$E$799,5,0)),"na",VLOOKUP(A655,'AVAX-USD'!$A$2:$E$799,5,0))</f>
        <v>na</v>
      </c>
      <c r="L655">
        <f>IF(ISERROR(VLOOKUP(A655,'ADA-USD'!$A$2:$E$1776,5,0)),"na",VLOOKUP(A655,'ADA-USD'!$A$2:$E$1776,5,0))</f>
        <v>6.0394000000000003E-2</v>
      </c>
      <c r="M655" t="str">
        <f>IF(ISERROR(VLOOKUP(A655,'DOT-USD'!$A$2:$E$761,5,0)),"na",VLOOKUP(A655,'DOT-USD'!$A$2:$E$761,5,0))</f>
        <v>na</v>
      </c>
      <c r="N655">
        <f>IF(ISERROR(VLOOKUP(A655,'DOGE-USD'!$A$2:$G$1776,5,0)),"na",VLOOKUP(A655,'DOGE-USD'!$A$2:$G$1776,5,0))</f>
        <v>2.9859999999999999E-3</v>
      </c>
      <c r="O655" t="str">
        <f>IF(ISERROR(VLOOKUP(A655,'SHIB-USD'!$A$2:$G$780,5,0)),"na",VLOOKUP(A655,'SHIB-USD'!$A$2:$G$780,5,0))</f>
        <v>na</v>
      </c>
    </row>
    <row r="656" spans="1:15" x14ac:dyDescent="0.35">
      <c r="A656" s="3">
        <v>43868</v>
      </c>
      <c r="B656">
        <f>VLOOKUP(A656,Yields!$A$2:$B$1680,2,0)</f>
        <v>1.57</v>
      </c>
      <c r="C656">
        <f>IF(ISERROR(VLOOKUP(A656,'BTC-USD'!$A$2:$E$1828,5,0)),"na",(VLOOKUP(A656,'BTC-USD'!$A$2:$E$1828,5,0)))</f>
        <v>9795.9433590000008</v>
      </c>
      <c r="D656" t="str">
        <f>IF(ISERROR(VLOOKUP(A656,'SP500'!$A$2:$G$252,4,0)),"na",VLOOKUP(A656,'SP500'!$A$2:$G$252,4,0))</f>
        <v>na</v>
      </c>
      <c r="E656">
        <f>IF(ISERROR(VLOOKUP(A656,'ishare R3000 ETF'!$A$2:$G$1260,4,0)),"na",VLOOKUP(A656,'ishare R3000 ETF'!$A$2:$G$1260,4,0))</f>
        <v>193.86000100000001</v>
      </c>
      <c r="F656" t="str">
        <f>IF(ISERROR(VLOOKUP(A656,'^IXIC'!A656:$E$1260,5,0)),"na",VLOOKUP(A656,'^IXIC'!A656:$E$1260,5,0))</f>
        <v>na</v>
      </c>
      <c r="G656">
        <f>IF(ISERROR(VLOOKUP(A656,'EURUSD=X'!$A$2:$E$1307,4,0)),"na",VLOOKUP(A656,'EURUSD=X'!$A$2:$E$1307,4,0))</f>
        <v>1.0946910000000001</v>
      </c>
      <c r="H656">
        <f>IF(ISERROR(VLOOKUP(A656,'ETH-USD'!$A$2:$E$1776,5,0)),"na",VLOOKUP(A656,'ETH-USD'!$A$2:$E$1776,5,0))</f>
        <v>222.72605899999999</v>
      </c>
      <c r="I656">
        <f>IF(ISERROR(VLOOKUP(A656,'Russell 2000'!$A$1:$E$1260,5,0)),"na",VLOOKUP(A656,'Russell 2000'!$A$1:$E$1260,5,0))</f>
        <v>1656.780029</v>
      </c>
      <c r="J656" t="str">
        <f>IF(ISERROR(VLOOKUP(A656,'SOL-USD'!$A$2:$E$893,5,0)),"na",VLOOKUP(A656,'SOL-USD'!$A$2:$E$893,5,0))</f>
        <v>na</v>
      </c>
      <c r="K656" t="str">
        <f>IF(ISERROR(VLOOKUP(A656,'AVAX-USD'!$A$2:$E$799,5,0)),"na",VLOOKUP(A656,'AVAX-USD'!$A$2:$E$799,5,0))</f>
        <v>na</v>
      </c>
      <c r="L656">
        <f>IF(ISERROR(VLOOKUP(A656,'ADA-USD'!$A$2:$E$1776,5,0)),"na",VLOOKUP(A656,'ADA-USD'!$A$2:$E$1776,5,0))</f>
        <v>5.9790000000000003E-2</v>
      </c>
      <c r="M656" t="str">
        <f>IF(ISERROR(VLOOKUP(A656,'DOT-USD'!$A$2:$E$761,5,0)),"na",VLOOKUP(A656,'DOT-USD'!$A$2:$E$761,5,0))</f>
        <v>na</v>
      </c>
      <c r="N656">
        <f>IF(ISERROR(VLOOKUP(A656,'DOGE-USD'!$A$2:$G$1776,5,0)),"na",VLOOKUP(A656,'DOGE-USD'!$A$2:$G$1776,5,0))</f>
        <v>2.7690000000000002E-3</v>
      </c>
      <c r="O656" t="str">
        <f>IF(ISERROR(VLOOKUP(A656,'SHIB-USD'!$A$2:$G$780,5,0)),"na",VLOOKUP(A656,'SHIB-USD'!$A$2:$G$780,5,0))</f>
        <v>na</v>
      </c>
    </row>
    <row r="657" spans="1:15" x14ac:dyDescent="0.35">
      <c r="A657" s="3">
        <v>43867</v>
      </c>
      <c r="B657">
        <f>VLOOKUP(A657,Yields!$A$2:$B$1680,2,0)</f>
        <v>1.59</v>
      </c>
      <c r="C657">
        <f>IF(ISERROR(VLOOKUP(A657,'BTC-USD'!$A$2:$E$1828,5,0)),"na",(VLOOKUP(A657,'BTC-USD'!$A$2:$E$1828,5,0)))</f>
        <v>9729.8017579999996</v>
      </c>
      <c r="D657" t="str">
        <f>IF(ISERROR(VLOOKUP(A657,'SP500'!$A$2:$G$252,4,0)),"na",VLOOKUP(A657,'SP500'!$A$2:$G$252,4,0))</f>
        <v>na</v>
      </c>
      <c r="E657">
        <f>IF(ISERROR(VLOOKUP(A657,'ishare R3000 ETF'!$A$2:$G$1260,4,0)),"na",VLOOKUP(A657,'ishare R3000 ETF'!$A$2:$G$1260,4,0))</f>
        <v>194.759995</v>
      </c>
      <c r="F657" t="str">
        <f>IF(ISERROR(VLOOKUP(A657,'^IXIC'!A657:$E$1260,5,0)),"na",VLOOKUP(A657,'^IXIC'!A657:$E$1260,5,0))</f>
        <v>na</v>
      </c>
      <c r="G657">
        <f>IF(ISERROR(VLOOKUP(A657,'EURUSD=X'!$A$2:$E$1307,4,0)),"na",VLOOKUP(A657,'EURUSD=X'!$A$2:$E$1307,4,0))</f>
        <v>1.0965510000000001</v>
      </c>
      <c r="H657">
        <f>IF(ISERROR(VLOOKUP(A657,'ETH-USD'!$A$2:$E$1776,5,0)),"na",VLOOKUP(A657,'ETH-USD'!$A$2:$E$1776,5,0))</f>
        <v>212.33908099999999</v>
      </c>
      <c r="I657">
        <f>IF(ISERROR(VLOOKUP(A657,'Russell 2000'!$A$1:$E$1260,5,0)),"na",VLOOKUP(A657,'Russell 2000'!$A$1:$E$1260,5,0))</f>
        <v>1677.459961</v>
      </c>
      <c r="J657" t="str">
        <f>IF(ISERROR(VLOOKUP(A657,'SOL-USD'!$A$2:$E$893,5,0)),"na",VLOOKUP(A657,'SOL-USD'!$A$2:$E$893,5,0))</f>
        <v>na</v>
      </c>
      <c r="K657" t="str">
        <f>IF(ISERROR(VLOOKUP(A657,'AVAX-USD'!$A$2:$E$799,5,0)),"na",VLOOKUP(A657,'AVAX-USD'!$A$2:$E$799,5,0))</f>
        <v>na</v>
      </c>
      <c r="L657">
        <f>IF(ISERROR(VLOOKUP(A657,'ADA-USD'!$A$2:$E$1776,5,0)),"na",VLOOKUP(A657,'ADA-USD'!$A$2:$E$1776,5,0))</f>
        <v>5.9756999999999998E-2</v>
      </c>
      <c r="M657" t="str">
        <f>IF(ISERROR(VLOOKUP(A657,'DOT-USD'!$A$2:$E$761,5,0)),"na",VLOOKUP(A657,'DOT-USD'!$A$2:$E$761,5,0))</f>
        <v>na</v>
      </c>
      <c r="N657">
        <f>IF(ISERROR(VLOOKUP(A657,'DOGE-USD'!$A$2:$G$1776,5,0)),"na",VLOOKUP(A657,'DOGE-USD'!$A$2:$G$1776,5,0))</f>
        <v>2.653E-3</v>
      </c>
      <c r="O657" t="str">
        <f>IF(ISERROR(VLOOKUP(A657,'SHIB-USD'!$A$2:$G$780,5,0)),"na",VLOOKUP(A657,'SHIB-USD'!$A$2:$G$780,5,0))</f>
        <v>na</v>
      </c>
    </row>
    <row r="658" spans="1:15" x14ac:dyDescent="0.35">
      <c r="A658" s="3">
        <v>43866</v>
      </c>
      <c r="B658">
        <f>VLOOKUP(A658,Yields!$A$2:$B$1680,2,0)</f>
        <v>1.55</v>
      </c>
      <c r="C658">
        <f>IF(ISERROR(VLOOKUP(A658,'BTC-USD'!$A$2:$E$1828,5,0)),"na",(VLOOKUP(A658,'BTC-USD'!$A$2:$E$1828,5,0)))</f>
        <v>9613.4238280000009</v>
      </c>
      <c r="D658" t="str">
        <f>IF(ISERROR(VLOOKUP(A658,'SP500'!$A$2:$G$252,4,0)),"na",VLOOKUP(A658,'SP500'!$A$2:$G$252,4,0))</f>
        <v>na</v>
      </c>
      <c r="E658">
        <f>IF(ISERROR(VLOOKUP(A658,'ishare R3000 ETF'!$A$2:$G$1260,4,0)),"na",VLOOKUP(A658,'ishare R3000 ETF'!$A$2:$G$1260,4,0))</f>
        <v>193.63999899999999</v>
      </c>
      <c r="F658" t="str">
        <f>IF(ISERROR(VLOOKUP(A658,'^IXIC'!A658:$E$1260,5,0)),"na",VLOOKUP(A658,'^IXIC'!A658:$E$1260,5,0))</f>
        <v>na</v>
      </c>
      <c r="G658">
        <f>IF(ISERROR(VLOOKUP(A658,'EURUSD=X'!$A$2:$E$1307,4,0)),"na",VLOOKUP(A658,'EURUSD=X'!$A$2:$E$1307,4,0))</f>
        <v>1.0998319999999999</v>
      </c>
      <c r="H658">
        <f>IF(ISERROR(VLOOKUP(A658,'ETH-USD'!$A$2:$E$1776,5,0)),"na",VLOOKUP(A658,'ETH-USD'!$A$2:$E$1776,5,0))</f>
        <v>204.23024000000001</v>
      </c>
      <c r="I658">
        <f>IF(ISERROR(VLOOKUP(A658,'Russell 2000'!$A$1:$E$1260,5,0)),"na",VLOOKUP(A658,'Russell 2000'!$A$1:$E$1260,5,0))</f>
        <v>1681.920044</v>
      </c>
      <c r="J658" t="str">
        <f>IF(ISERROR(VLOOKUP(A658,'SOL-USD'!$A$2:$E$893,5,0)),"na",VLOOKUP(A658,'SOL-USD'!$A$2:$E$893,5,0))</f>
        <v>na</v>
      </c>
      <c r="K658" t="str">
        <f>IF(ISERROR(VLOOKUP(A658,'AVAX-USD'!$A$2:$E$799,5,0)),"na",VLOOKUP(A658,'AVAX-USD'!$A$2:$E$799,5,0))</f>
        <v>na</v>
      </c>
      <c r="L658">
        <f>IF(ISERROR(VLOOKUP(A658,'ADA-USD'!$A$2:$E$1776,5,0)),"na",VLOOKUP(A658,'ADA-USD'!$A$2:$E$1776,5,0))</f>
        <v>5.9230999999999999E-2</v>
      </c>
      <c r="M658" t="str">
        <f>IF(ISERROR(VLOOKUP(A658,'DOT-USD'!$A$2:$E$761,5,0)),"na",VLOOKUP(A658,'DOT-USD'!$A$2:$E$761,5,0))</f>
        <v>na</v>
      </c>
      <c r="N658">
        <f>IF(ISERROR(VLOOKUP(A658,'DOGE-USD'!$A$2:$G$1776,5,0)),"na",VLOOKUP(A658,'DOGE-USD'!$A$2:$G$1776,5,0))</f>
        <v>2.5820000000000001E-3</v>
      </c>
      <c r="O658" t="str">
        <f>IF(ISERROR(VLOOKUP(A658,'SHIB-USD'!$A$2:$G$780,5,0)),"na",VLOOKUP(A658,'SHIB-USD'!$A$2:$G$780,5,0))</f>
        <v>na</v>
      </c>
    </row>
    <row r="659" spans="1:15" x14ac:dyDescent="0.35">
      <c r="A659" s="3">
        <v>43865</v>
      </c>
      <c r="B659">
        <f>VLOOKUP(A659,Yields!$A$2:$B$1680,2,0)</f>
        <v>1.55</v>
      </c>
      <c r="C659">
        <f>IF(ISERROR(VLOOKUP(A659,'BTC-USD'!$A$2:$E$1828,5,0)),"na",(VLOOKUP(A659,'BTC-USD'!$A$2:$E$1828,5,0)))</f>
        <v>9180.9628909999992</v>
      </c>
      <c r="D659" t="str">
        <f>IF(ISERROR(VLOOKUP(A659,'SP500'!$A$2:$G$252,4,0)),"na",VLOOKUP(A659,'SP500'!$A$2:$G$252,4,0))</f>
        <v>na</v>
      </c>
      <c r="E659">
        <f>IF(ISERROR(VLOOKUP(A659,'ishare R3000 ETF'!$A$2:$G$1260,4,0)),"na",VLOOKUP(A659,'ishare R3000 ETF'!$A$2:$G$1260,4,0))</f>
        <v>192</v>
      </c>
      <c r="F659" t="str">
        <f>IF(ISERROR(VLOOKUP(A659,'^IXIC'!A659:$E$1260,5,0)),"na",VLOOKUP(A659,'^IXIC'!A659:$E$1260,5,0))</f>
        <v>na</v>
      </c>
      <c r="G659">
        <f>IF(ISERROR(VLOOKUP(A659,'EURUSD=X'!$A$2:$E$1307,4,0)),"na",VLOOKUP(A659,'EURUSD=X'!$A$2:$E$1307,4,0))</f>
        <v>1.1033869999999999</v>
      </c>
      <c r="H659">
        <f>IF(ISERROR(VLOOKUP(A659,'ETH-USD'!$A$2:$E$1776,5,0)),"na",VLOOKUP(A659,'ETH-USD'!$A$2:$E$1776,5,0))</f>
        <v>189.250595</v>
      </c>
      <c r="I659">
        <f>IF(ISERROR(VLOOKUP(A659,'Russell 2000'!$A$1:$E$1260,5,0)),"na",VLOOKUP(A659,'Russell 2000'!$A$1:$E$1260,5,0))</f>
        <v>1656.7700199999999</v>
      </c>
      <c r="J659" t="str">
        <f>IF(ISERROR(VLOOKUP(A659,'SOL-USD'!$A$2:$E$893,5,0)),"na",VLOOKUP(A659,'SOL-USD'!$A$2:$E$893,5,0))</f>
        <v>na</v>
      </c>
      <c r="K659" t="str">
        <f>IF(ISERROR(VLOOKUP(A659,'AVAX-USD'!$A$2:$E$799,5,0)),"na",VLOOKUP(A659,'AVAX-USD'!$A$2:$E$799,5,0))</f>
        <v>na</v>
      </c>
      <c r="L659">
        <f>IF(ISERROR(VLOOKUP(A659,'ADA-USD'!$A$2:$E$1776,5,0)),"na",VLOOKUP(A659,'ADA-USD'!$A$2:$E$1776,5,0))</f>
        <v>5.5995999999999997E-2</v>
      </c>
      <c r="M659" t="str">
        <f>IF(ISERROR(VLOOKUP(A659,'DOT-USD'!$A$2:$E$761,5,0)),"na",VLOOKUP(A659,'DOT-USD'!$A$2:$E$761,5,0))</f>
        <v>na</v>
      </c>
      <c r="N659">
        <f>IF(ISERROR(VLOOKUP(A659,'DOGE-USD'!$A$2:$G$1776,5,0)),"na",VLOOKUP(A659,'DOGE-USD'!$A$2:$G$1776,5,0))</f>
        <v>2.503E-3</v>
      </c>
      <c r="O659" t="str">
        <f>IF(ISERROR(VLOOKUP(A659,'SHIB-USD'!$A$2:$G$780,5,0)),"na",VLOOKUP(A659,'SHIB-USD'!$A$2:$G$780,5,0))</f>
        <v>na</v>
      </c>
    </row>
    <row r="660" spans="1:15" x14ac:dyDescent="0.35">
      <c r="A660" s="3">
        <v>43864</v>
      </c>
      <c r="B660">
        <f>VLOOKUP(A660,Yields!$A$2:$B$1680,2,0)</f>
        <v>1.56</v>
      </c>
      <c r="C660">
        <f>IF(ISERROR(VLOOKUP(A660,'BTC-USD'!$A$2:$E$1828,5,0)),"na",(VLOOKUP(A660,'BTC-USD'!$A$2:$E$1828,5,0)))</f>
        <v>9293.5214840000008</v>
      </c>
      <c r="D660" t="str">
        <f>IF(ISERROR(VLOOKUP(A660,'SP500'!$A$2:$G$252,4,0)),"na",VLOOKUP(A660,'SP500'!$A$2:$G$252,4,0))</f>
        <v>na</v>
      </c>
      <c r="E660">
        <f>IF(ISERROR(VLOOKUP(A660,'ishare R3000 ETF'!$A$2:$G$1260,4,0)),"na",VLOOKUP(A660,'ishare R3000 ETF'!$A$2:$G$1260,4,0))</f>
        <v>189</v>
      </c>
      <c r="F660" t="str">
        <f>IF(ISERROR(VLOOKUP(A660,'^IXIC'!A660:$E$1260,5,0)),"na",VLOOKUP(A660,'^IXIC'!A660:$E$1260,5,0))</f>
        <v>na</v>
      </c>
      <c r="G660">
        <f>IF(ISERROR(VLOOKUP(A660,'EURUSD=X'!$A$2:$E$1307,4,0)),"na",VLOOKUP(A660,'EURUSD=X'!$A$2:$E$1307,4,0))</f>
        <v>1.1043499999999999</v>
      </c>
      <c r="H660">
        <f>IF(ISERROR(VLOOKUP(A660,'ETH-USD'!$A$2:$E$1776,5,0)),"na",VLOOKUP(A660,'ETH-USD'!$A$2:$E$1776,5,0))</f>
        <v>189.86506700000001</v>
      </c>
      <c r="I660">
        <f>IF(ISERROR(VLOOKUP(A660,'Russell 2000'!$A$1:$E$1260,5,0)),"na",VLOOKUP(A660,'Russell 2000'!$A$1:$E$1260,5,0))</f>
        <v>1632.209961</v>
      </c>
      <c r="J660" t="str">
        <f>IF(ISERROR(VLOOKUP(A660,'SOL-USD'!$A$2:$E$893,5,0)),"na",VLOOKUP(A660,'SOL-USD'!$A$2:$E$893,5,0))</f>
        <v>na</v>
      </c>
      <c r="K660" t="str">
        <f>IF(ISERROR(VLOOKUP(A660,'AVAX-USD'!$A$2:$E$799,5,0)),"na",VLOOKUP(A660,'AVAX-USD'!$A$2:$E$799,5,0))</f>
        <v>na</v>
      </c>
      <c r="L660">
        <f>IF(ISERROR(VLOOKUP(A660,'ADA-USD'!$A$2:$E$1776,5,0)),"na",VLOOKUP(A660,'ADA-USD'!$A$2:$E$1776,5,0))</f>
        <v>5.6979000000000002E-2</v>
      </c>
      <c r="M660" t="str">
        <f>IF(ISERROR(VLOOKUP(A660,'DOT-USD'!$A$2:$E$761,5,0)),"na",VLOOKUP(A660,'DOT-USD'!$A$2:$E$761,5,0))</f>
        <v>na</v>
      </c>
      <c r="N660">
        <f>IF(ISERROR(VLOOKUP(A660,'DOGE-USD'!$A$2:$G$1776,5,0)),"na",VLOOKUP(A660,'DOGE-USD'!$A$2:$G$1776,5,0))</f>
        <v>2.4399999999999999E-3</v>
      </c>
      <c r="O660" t="str">
        <f>IF(ISERROR(VLOOKUP(A660,'SHIB-USD'!$A$2:$G$780,5,0)),"na",VLOOKUP(A660,'SHIB-USD'!$A$2:$G$780,5,0))</f>
        <v>na</v>
      </c>
    </row>
    <row r="661" spans="1:15" x14ac:dyDescent="0.35">
      <c r="A661" s="3">
        <v>43861</v>
      </c>
      <c r="B661">
        <f>VLOOKUP(A661,Yields!$A$2:$B$1680,2,0)</f>
        <v>1.56</v>
      </c>
      <c r="C661">
        <f>IF(ISERROR(VLOOKUP(A661,'BTC-USD'!$A$2:$E$1828,5,0)),"na",(VLOOKUP(A661,'BTC-USD'!$A$2:$E$1828,5,0)))</f>
        <v>9350.5292969999991</v>
      </c>
      <c r="D661" t="str">
        <f>IF(ISERROR(VLOOKUP(A661,'SP500'!$A$2:$G$252,4,0)),"na",VLOOKUP(A661,'SP500'!$A$2:$G$252,4,0))</f>
        <v>na</v>
      </c>
      <c r="E661">
        <f>IF(ISERROR(VLOOKUP(A661,'ishare R3000 ETF'!$A$2:$G$1260,4,0)),"na",VLOOKUP(A661,'ishare R3000 ETF'!$A$2:$G$1260,4,0))</f>
        <v>187.66000399999999</v>
      </c>
      <c r="F661" t="str">
        <f>IF(ISERROR(VLOOKUP(A661,'^IXIC'!A661:$E$1260,5,0)),"na",VLOOKUP(A661,'^IXIC'!A661:$E$1260,5,0))</f>
        <v>na</v>
      </c>
      <c r="G661">
        <f>IF(ISERROR(VLOOKUP(A661,'EURUSD=X'!$A$2:$E$1307,4,0)),"na",VLOOKUP(A661,'EURUSD=X'!$A$2:$E$1307,4,0))</f>
        <v>1.1017950000000001</v>
      </c>
      <c r="H661">
        <f>IF(ISERROR(VLOOKUP(A661,'ETH-USD'!$A$2:$E$1776,5,0)),"na",VLOOKUP(A661,'ETH-USD'!$A$2:$E$1776,5,0))</f>
        <v>180.16017199999999</v>
      </c>
      <c r="I661">
        <f>IF(ISERROR(VLOOKUP(A661,'Russell 2000'!$A$1:$E$1260,5,0)),"na",VLOOKUP(A661,'Russell 2000'!$A$1:$E$1260,5,0))</f>
        <v>1614.0600589999999</v>
      </c>
      <c r="J661" t="str">
        <f>IF(ISERROR(VLOOKUP(A661,'SOL-USD'!$A$2:$E$893,5,0)),"na",VLOOKUP(A661,'SOL-USD'!$A$2:$E$893,5,0))</f>
        <v>na</v>
      </c>
      <c r="K661" t="str">
        <f>IF(ISERROR(VLOOKUP(A661,'AVAX-USD'!$A$2:$E$799,5,0)),"na",VLOOKUP(A661,'AVAX-USD'!$A$2:$E$799,5,0))</f>
        <v>na</v>
      </c>
      <c r="L661">
        <f>IF(ISERROR(VLOOKUP(A661,'ADA-USD'!$A$2:$E$1776,5,0)),"na",VLOOKUP(A661,'ADA-USD'!$A$2:$E$1776,5,0))</f>
        <v>5.3793000000000001E-2</v>
      </c>
      <c r="M661" t="str">
        <f>IF(ISERROR(VLOOKUP(A661,'DOT-USD'!$A$2:$E$761,5,0)),"na",VLOOKUP(A661,'DOT-USD'!$A$2:$E$761,5,0))</f>
        <v>na</v>
      </c>
      <c r="N661">
        <f>IF(ISERROR(VLOOKUP(A661,'DOGE-USD'!$A$2:$G$1776,5,0)),"na",VLOOKUP(A661,'DOGE-USD'!$A$2:$G$1776,5,0))</f>
        <v>2.3939999999999999E-3</v>
      </c>
      <c r="O661" t="str">
        <f>IF(ISERROR(VLOOKUP(A661,'SHIB-USD'!$A$2:$G$780,5,0)),"na",VLOOKUP(A661,'SHIB-USD'!$A$2:$G$780,5,0))</f>
        <v>na</v>
      </c>
    </row>
    <row r="662" spans="1:15" x14ac:dyDescent="0.35">
      <c r="A662" s="3">
        <v>43860</v>
      </c>
      <c r="B662">
        <f>VLOOKUP(A662,Yields!$A$2:$B$1680,2,0)</f>
        <v>1.59</v>
      </c>
      <c r="C662">
        <f>IF(ISERROR(VLOOKUP(A662,'BTC-USD'!$A$2:$E$1828,5,0)),"na",(VLOOKUP(A662,'BTC-USD'!$A$2:$E$1828,5,0)))</f>
        <v>9508.9931639999995</v>
      </c>
      <c r="D662" t="str">
        <f>IF(ISERROR(VLOOKUP(A662,'SP500'!$A$2:$G$252,4,0)),"na",VLOOKUP(A662,'SP500'!$A$2:$G$252,4,0))</f>
        <v>na</v>
      </c>
      <c r="E662">
        <f>IF(ISERROR(VLOOKUP(A662,'ishare R3000 ETF'!$A$2:$G$1260,4,0)),"na",VLOOKUP(A662,'ishare R3000 ETF'!$A$2:$G$1260,4,0))</f>
        <v>189.36000100000001</v>
      </c>
      <c r="F662" t="str">
        <f>IF(ISERROR(VLOOKUP(A662,'^IXIC'!A662:$E$1260,5,0)),"na",VLOOKUP(A662,'^IXIC'!A662:$E$1260,5,0))</f>
        <v>na</v>
      </c>
      <c r="G662">
        <f>IF(ISERROR(VLOOKUP(A662,'EURUSD=X'!$A$2:$E$1307,4,0)),"na",VLOOKUP(A662,'EURUSD=X'!$A$2:$E$1307,4,0))</f>
        <v>1.100824</v>
      </c>
      <c r="H662">
        <f>IF(ISERROR(VLOOKUP(A662,'ETH-USD'!$A$2:$E$1776,5,0)),"na",VLOOKUP(A662,'ETH-USD'!$A$2:$E$1776,5,0))</f>
        <v>184.69047499999999</v>
      </c>
      <c r="I662">
        <f>IF(ISERROR(VLOOKUP(A662,'Russell 2000'!$A$1:$E$1260,5,0)),"na",VLOOKUP(A662,'Russell 2000'!$A$1:$E$1260,5,0))</f>
        <v>1648.219971</v>
      </c>
      <c r="J662" t="str">
        <f>IF(ISERROR(VLOOKUP(A662,'SOL-USD'!$A$2:$E$893,5,0)),"na",VLOOKUP(A662,'SOL-USD'!$A$2:$E$893,5,0))</f>
        <v>na</v>
      </c>
      <c r="K662" t="str">
        <f>IF(ISERROR(VLOOKUP(A662,'AVAX-USD'!$A$2:$E$799,5,0)),"na",VLOOKUP(A662,'AVAX-USD'!$A$2:$E$799,5,0))</f>
        <v>na</v>
      </c>
      <c r="L662">
        <f>IF(ISERROR(VLOOKUP(A662,'ADA-USD'!$A$2:$E$1776,5,0)),"na",VLOOKUP(A662,'ADA-USD'!$A$2:$E$1776,5,0))</f>
        <v>5.6070000000000002E-2</v>
      </c>
      <c r="M662" t="str">
        <f>IF(ISERROR(VLOOKUP(A662,'DOT-USD'!$A$2:$E$761,5,0)),"na",VLOOKUP(A662,'DOT-USD'!$A$2:$E$761,5,0))</f>
        <v>na</v>
      </c>
      <c r="N662">
        <f>IF(ISERROR(VLOOKUP(A662,'DOGE-USD'!$A$2:$G$1776,5,0)),"na",VLOOKUP(A662,'DOGE-USD'!$A$2:$G$1776,5,0))</f>
        <v>2.4399999999999999E-3</v>
      </c>
      <c r="O662" t="str">
        <f>IF(ISERROR(VLOOKUP(A662,'SHIB-USD'!$A$2:$G$780,5,0)),"na",VLOOKUP(A662,'SHIB-USD'!$A$2:$G$780,5,0))</f>
        <v>na</v>
      </c>
    </row>
    <row r="663" spans="1:15" x14ac:dyDescent="0.35">
      <c r="A663" s="3">
        <v>43859</v>
      </c>
      <c r="B663">
        <f>VLOOKUP(A663,Yields!$A$2:$B$1680,2,0)</f>
        <v>1.52</v>
      </c>
      <c r="C663">
        <f>IF(ISERROR(VLOOKUP(A663,'BTC-USD'!$A$2:$E$1828,5,0)),"na",(VLOOKUP(A663,'BTC-USD'!$A$2:$E$1828,5,0)))</f>
        <v>9316.6298829999996</v>
      </c>
      <c r="D663" t="str">
        <f>IF(ISERROR(VLOOKUP(A663,'SP500'!$A$2:$G$252,4,0)),"na",VLOOKUP(A663,'SP500'!$A$2:$G$252,4,0))</f>
        <v>na</v>
      </c>
      <c r="E663">
        <f>IF(ISERROR(VLOOKUP(A663,'ishare R3000 ETF'!$A$2:$G$1260,4,0)),"na",VLOOKUP(A663,'ishare R3000 ETF'!$A$2:$G$1260,4,0))</f>
        <v>191.05999800000001</v>
      </c>
      <c r="F663" t="str">
        <f>IF(ISERROR(VLOOKUP(A663,'^IXIC'!A663:$E$1260,5,0)),"na",VLOOKUP(A663,'^IXIC'!A663:$E$1260,5,0))</f>
        <v>na</v>
      </c>
      <c r="G663">
        <f>IF(ISERROR(VLOOKUP(A663,'EURUSD=X'!$A$2:$E$1307,4,0)),"na",VLOOKUP(A663,'EURUSD=X'!$A$2:$E$1307,4,0))</f>
        <v>1.099324</v>
      </c>
      <c r="H663">
        <f>IF(ISERROR(VLOOKUP(A663,'ETH-USD'!$A$2:$E$1776,5,0)),"na",VLOOKUP(A663,'ETH-USD'!$A$2:$E$1776,5,0))</f>
        <v>175.05033900000001</v>
      </c>
      <c r="I663">
        <f>IF(ISERROR(VLOOKUP(A663,'Russell 2000'!$A$1:$E$1260,5,0)),"na",VLOOKUP(A663,'Russell 2000'!$A$1:$E$1260,5,0))</f>
        <v>1649.219971</v>
      </c>
      <c r="J663" t="str">
        <f>IF(ISERROR(VLOOKUP(A663,'SOL-USD'!$A$2:$E$893,5,0)),"na",VLOOKUP(A663,'SOL-USD'!$A$2:$E$893,5,0))</f>
        <v>na</v>
      </c>
      <c r="K663" t="str">
        <f>IF(ISERROR(VLOOKUP(A663,'AVAX-USD'!$A$2:$E$799,5,0)),"na",VLOOKUP(A663,'AVAX-USD'!$A$2:$E$799,5,0))</f>
        <v>na</v>
      </c>
      <c r="L663">
        <f>IF(ISERROR(VLOOKUP(A663,'ADA-USD'!$A$2:$E$1776,5,0)),"na",VLOOKUP(A663,'ADA-USD'!$A$2:$E$1776,5,0))</f>
        <v>5.3513999999999999E-2</v>
      </c>
      <c r="M663" t="str">
        <f>IF(ISERROR(VLOOKUP(A663,'DOT-USD'!$A$2:$E$761,5,0)),"na",VLOOKUP(A663,'DOT-USD'!$A$2:$E$761,5,0))</f>
        <v>na</v>
      </c>
      <c r="N663">
        <f>IF(ISERROR(VLOOKUP(A663,'DOGE-USD'!$A$2:$G$1776,5,0)),"na",VLOOKUP(A663,'DOGE-USD'!$A$2:$G$1776,5,0))</f>
        <v>2.3900000000000002E-3</v>
      </c>
      <c r="O663" t="str">
        <f>IF(ISERROR(VLOOKUP(A663,'SHIB-USD'!$A$2:$G$780,5,0)),"na",VLOOKUP(A663,'SHIB-USD'!$A$2:$G$780,5,0))</f>
        <v>na</v>
      </c>
    </row>
    <row r="664" spans="1:15" x14ac:dyDescent="0.35">
      <c r="A664" s="3">
        <v>43858</v>
      </c>
      <c r="B664">
        <f>VLOOKUP(A664,Yields!$A$2:$B$1680,2,0)</f>
        <v>1.53</v>
      </c>
      <c r="C664">
        <f>IF(ISERROR(VLOOKUP(A664,'BTC-USD'!$A$2:$E$1828,5,0)),"na",(VLOOKUP(A664,'BTC-USD'!$A$2:$E$1828,5,0)))</f>
        <v>9358.5898440000001</v>
      </c>
      <c r="D664" t="str">
        <f>IF(ISERROR(VLOOKUP(A664,'SP500'!$A$2:$G$252,4,0)),"na",VLOOKUP(A664,'SP500'!$A$2:$G$252,4,0))</f>
        <v>na</v>
      </c>
      <c r="E664">
        <f>IF(ISERROR(VLOOKUP(A664,'ishare R3000 ETF'!$A$2:$G$1260,4,0)),"na",VLOOKUP(A664,'ishare R3000 ETF'!$A$2:$G$1260,4,0))</f>
        <v>190</v>
      </c>
      <c r="F664" t="str">
        <f>IF(ISERROR(VLOOKUP(A664,'^IXIC'!A664:$E$1260,5,0)),"na",VLOOKUP(A664,'^IXIC'!A664:$E$1260,5,0))</f>
        <v>na</v>
      </c>
      <c r="G664">
        <f>IF(ISERROR(VLOOKUP(A664,'EURUSD=X'!$A$2:$E$1307,4,0)),"na",VLOOKUP(A664,'EURUSD=X'!$A$2:$E$1307,4,0))</f>
        <v>1.0998559999999999</v>
      </c>
      <c r="H664">
        <f>IF(ISERROR(VLOOKUP(A664,'ETH-USD'!$A$2:$E$1776,5,0)),"na",VLOOKUP(A664,'ETH-USD'!$A$2:$E$1776,5,0))</f>
        <v>176.370316</v>
      </c>
      <c r="I664">
        <f>IF(ISERROR(VLOOKUP(A664,'Russell 2000'!$A$1:$E$1260,5,0)),"na",VLOOKUP(A664,'Russell 2000'!$A$1:$E$1260,5,0))</f>
        <v>1658.3100589999999</v>
      </c>
      <c r="J664" t="str">
        <f>IF(ISERROR(VLOOKUP(A664,'SOL-USD'!$A$2:$E$893,5,0)),"na",VLOOKUP(A664,'SOL-USD'!$A$2:$E$893,5,0))</f>
        <v>na</v>
      </c>
      <c r="K664" t="str">
        <f>IF(ISERROR(VLOOKUP(A664,'AVAX-USD'!$A$2:$E$799,5,0)),"na",VLOOKUP(A664,'AVAX-USD'!$A$2:$E$799,5,0))</f>
        <v>na</v>
      </c>
      <c r="L664">
        <f>IF(ISERROR(VLOOKUP(A664,'ADA-USD'!$A$2:$E$1776,5,0)),"na",VLOOKUP(A664,'ADA-USD'!$A$2:$E$1776,5,0))</f>
        <v>5.2857000000000001E-2</v>
      </c>
      <c r="M664" t="str">
        <f>IF(ISERROR(VLOOKUP(A664,'DOT-USD'!$A$2:$E$761,5,0)),"na",VLOOKUP(A664,'DOT-USD'!$A$2:$E$761,5,0))</f>
        <v>na</v>
      </c>
      <c r="N664">
        <f>IF(ISERROR(VLOOKUP(A664,'DOGE-USD'!$A$2:$G$1776,5,0)),"na",VLOOKUP(A664,'DOGE-USD'!$A$2:$G$1776,5,0))</f>
        <v>2.4499999999999999E-3</v>
      </c>
      <c r="O664" t="str">
        <f>IF(ISERROR(VLOOKUP(A664,'SHIB-USD'!$A$2:$G$780,5,0)),"na",VLOOKUP(A664,'SHIB-USD'!$A$2:$G$780,5,0))</f>
        <v>na</v>
      </c>
    </row>
    <row r="665" spans="1:15" x14ac:dyDescent="0.35">
      <c r="A665" s="3">
        <v>43857</v>
      </c>
      <c r="B665">
        <f>VLOOKUP(A665,Yields!$A$2:$B$1680,2,0)</f>
        <v>1.53</v>
      </c>
      <c r="C665">
        <f>IF(ISERROR(VLOOKUP(A665,'BTC-USD'!$A$2:$E$1828,5,0)),"na",(VLOOKUP(A665,'BTC-USD'!$A$2:$E$1828,5,0)))</f>
        <v>8909.8193360000005</v>
      </c>
      <c r="D665" t="str">
        <f>IF(ISERROR(VLOOKUP(A665,'SP500'!$A$2:$G$252,4,0)),"na",VLOOKUP(A665,'SP500'!$A$2:$G$252,4,0))</f>
        <v>na</v>
      </c>
      <c r="E665">
        <f>IF(ISERROR(VLOOKUP(A665,'ishare R3000 ETF'!$A$2:$G$1260,4,0)),"na",VLOOKUP(A665,'ishare R3000 ETF'!$A$2:$G$1260,4,0))</f>
        <v>188.729996</v>
      </c>
      <c r="F665" t="str">
        <f>IF(ISERROR(VLOOKUP(A665,'^IXIC'!A665:$E$1260,5,0)),"na",VLOOKUP(A665,'^IXIC'!A665:$E$1260,5,0))</f>
        <v>na</v>
      </c>
      <c r="G665">
        <f>IF(ISERROR(VLOOKUP(A665,'EURUSD=X'!$A$2:$E$1307,4,0)),"na",VLOOKUP(A665,'EURUSD=X'!$A$2:$E$1307,4,0))</f>
        <v>1.1010059999999999</v>
      </c>
      <c r="H665">
        <f>IF(ISERROR(VLOOKUP(A665,'ETH-USD'!$A$2:$E$1776,5,0)),"na",VLOOKUP(A665,'ETH-USD'!$A$2:$E$1776,5,0))</f>
        <v>170.930893</v>
      </c>
      <c r="I665">
        <f>IF(ISERROR(VLOOKUP(A665,'Russell 2000'!$A$1:$E$1260,5,0)),"na",VLOOKUP(A665,'Russell 2000'!$A$1:$E$1260,5,0))</f>
        <v>1644.1400149999999</v>
      </c>
      <c r="J665" t="str">
        <f>IF(ISERROR(VLOOKUP(A665,'SOL-USD'!$A$2:$E$893,5,0)),"na",VLOOKUP(A665,'SOL-USD'!$A$2:$E$893,5,0))</f>
        <v>na</v>
      </c>
      <c r="K665" t="str">
        <f>IF(ISERROR(VLOOKUP(A665,'AVAX-USD'!$A$2:$E$799,5,0)),"na",VLOOKUP(A665,'AVAX-USD'!$A$2:$E$799,5,0))</f>
        <v>na</v>
      </c>
      <c r="L665">
        <f>IF(ISERROR(VLOOKUP(A665,'ADA-USD'!$A$2:$E$1776,5,0)),"na",VLOOKUP(A665,'ADA-USD'!$A$2:$E$1776,5,0))</f>
        <v>4.7912000000000003E-2</v>
      </c>
      <c r="M665" t="str">
        <f>IF(ISERROR(VLOOKUP(A665,'DOT-USD'!$A$2:$E$761,5,0)),"na",VLOOKUP(A665,'DOT-USD'!$A$2:$E$761,5,0))</f>
        <v>na</v>
      </c>
      <c r="N665">
        <f>IF(ISERROR(VLOOKUP(A665,'DOGE-USD'!$A$2:$G$1776,5,0)),"na",VLOOKUP(A665,'DOGE-USD'!$A$2:$G$1776,5,0))</f>
        <v>2.3679999999999999E-3</v>
      </c>
      <c r="O665" t="str">
        <f>IF(ISERROR(VLOOKUP(A665,'SHIB-USD'!$A$2:$G$780,5,0)),"na",VLOOKUP(A665,'SHIB-USD'!$A$2:$G$780,5,0))</f>
        <v>na</v>
      </c>
    </row>
    <row r="666" spans="1:15" x14ac:dyDescent="0.35">
      <c r="A666" s="3">
        <v>43854</v>
      </c>
      <c r="B666">
        <f>VLOOKUP(A666,Yields!$A$2:$B$1680,2,0)</f>
        <v>1.54</v>
      </c>
      <c r="C666">
        <f>IF(ISERROR(VLOOKUP(A666,'BTC-USD'!$A$2:$E$1828,5,0)),"na",(VLOOKUP(A666,'BTC-USD'!$A$2:$E$1828,5,0)))</f>
        <v>8445.4345699999994</v>
      </c>
      <c r="D666" t="str">
        <f>IF(ISERROR(VLOOKUP(A666,'SP500'!$A$2:$G$252,4,0)),"na",VLOOKUP(A666,'SP500'!$A$2:$G$252,4,0))</f>
        <v>na</v>
      </c>
      <c r="E666">
        <f>IF(ISERROR(VLOOKUP(A666,'ishare R3000 ETF'!$A$2:$G$1260,4,0)),"na",VLOOKUP(A666,'ishare R3000 ETF'!$A$2:$G$1260,4,0))</f>
        <v>191.479996</v>
      </c>
      <c r="F666" t="str">
        <f>IF(ISERROR(VLOOKUP(A666,'^IXIC'!A666:$E$1260,5,0)),"na",VLOOKUP(A666,'^IXIC'!A666:$E$1260,5,0))</f>
        <v>na</v>
      </c>
      <c r="G666">
        <f>IF(ISERROR(VLOOKUP(A666,'EURUSD=X'!$A$2:$E$1307,4,0)),"na",VLOOKUP(A666,'EURUSD=X'!$A$2:$E$1307,4,0))</f>
        <v>1.102123</v>
      </c>
      <c r="H666">
        <f>IF(ISERROR(VLOOKUP(A666,'ETH-USD'!$A$2:$E$1776,5,0)),"na",VLOOKUP(A666,'ETH-USD'!$A$2:$E$1776,5,0))</f>
        <v>163.05117799999999</v>
      </c>
      <c r="I666">
        <f>IF(ISERROR(VLOOKUP(A666,'Russell 2000'!$A$1:$E$1260,5,0)),"na",VLOOKUP(A666,'Russell 2000'!$A$1:$E$1260,5,0))</f>
        <v>1662.2299800000001</v>
      </c>
      <c r="J666" t="str">
        <f>IF(ISERROR(VLOOKUP(A666,'SOL-USD'!$A$2:$E$893,5,0)),"na",VLOOKUP(A666,'SOL-USD'!$A$2:$E$893,5,0))</f>
        <v>na</v>
      </c>
      <c r="K666" t="str">
        <f>IF(ISERROR(VLOOKUP(A666,'AVAX-USD'!$A$2:$E$799,5,0)),"na",VLOOKUP(A666,'AVAX-USD'!$A$2:$E$799,5,0))</f>
        <v>na</v>
      </c>
      <c r="L666">
        <f>IF(ISERROR(VLOOKUP(A666,'ADA-USD'!$A$2:$E$1776,5,0)),"na",VLOOKUP(A666,'ADA-USD'!$A$2:$E$1776,5,0))</f>
        <v>4.5004000000000002E-2</v>
      </c>
      <c r="M666" t="str">
        <f>IF(ISERROR(VLOOKUP(A666,'DOT-USD'!$A$2:$E$761,5,0)),"na",VLOOKUP(A666,'DOT-USD'!$A$2:$E$761,5,0))</f>
        <v>na</v>
      </c>
      <c r="N666">
        <f>IF(ISERROR(VLOOKUP(A666,'DOGE-USD'!$A$2:$G$1776,5,0)),"na",VLOOKUP(A666,'DOGE-USD'!$A$2:$G$1776,5,0))</f>
        <v>2.2759999999999998E-3</v>
      </c>
      <c r="O666" t="str">
        <f>IF(ISERROR(VLOOKUP(A666,'SHIB-USD'!$A$2:$G$780,5,0)),"na",VLOOKUP(A666,'SHIB-USD'!$A$2:$G$780,5,0))</f>
        <v>na</v>
      </c>
    </row>
    <row r="667" spans="1:15" x14ac:dyDescent="0.35">
      <c r="A667" s="3">
        <v>43853</v>
      </c>
      <c r="B667">
        <f>VLOOKUP(A667,Yields!$A$2:$B$1680,2,0)</f>
        <v>1.55</v>
      </c>
      <c r="C667">
        <f>IF(ISERROR(VLOOKUP(A667,'BTC-USD'!$A$2:$E$1828,5,0)),"na",(VLOOKUP(A667,'BTC-USD'!$A$2:$E$1828,5,0)))</f>
        <v>8406.515625</v>
      </c>
      <c r="D667" t="str">
        <f>IF(ISERROR(VLOOKUP(A667,'SP500'!$A$2:$G$252,4,0)),"na",VLOOKUP(A667,'SP500'!$A$2:$G$252,4,0))</f>
        <v>na</v>
      </c>
      <c r="E667">
        <f>IF(ISERROR(VLOOKUP(A667,'ishare R3000 ETF'!$A$2:$G$1260,4,0)),"na",VLOOKUP(A667,'ishare R3000 ETF'!$A$2:$G$1260,4,0))</f>
        <v>192.779999</v>
      </c>
      <c r="F667" t="str">
        <f>IF(ISERROR(VLOOKUP(A667,'^IXIC'!A667:$E$1260,5,0)),"na",VLOOKUP(A667,'^IXIC'!A667:$E$1260,5,0))</f>
        <v>na</v>
      </c>
      <c r="G667">
        <f>IF(ISERROR(VLOOKUP(A667,'EURUSD=X'!$A$2:$E$1307,4,0)),"na",VLOOKUP(A667,'EURUSD=X'!$A$2:$E$1307,4,0))</f>
        <v>1.103704</v>
      </c>
      <c r="H667">
        <f>IF(ISERROR(VLOOKUP(A667,'ETH-USD'!$A$2:$E$1776,5,0)),"na",VLOOKUP(A667,'ETH-USD'!$A$2:$E$1776,5,0))</f>
        <v>162.92855800000001</v>
      </c>
      <c r="I667">
        <f>IF(ISERROR(VLOOKUP(A667,'Russell 2000'!$A$1:$E$1260,5,0)),"na",VLOOKUP(A667,'Russell 2000'!$A$1:$E$1260,5,0))</f>
        <v>1685.01001</v>
      </c>
      <c r="J667" t="str">
        <f>IF(ISERROR(VLOOKUP(A667,'SOL-USD'!$A$2:$E$893,5,0)),"na",VLOOKUP(A667,'SOL-USD'!$A$2:$E$893,5,0))</f>
        <v>na</v>
      </c>
      <c r="K667" t="str">
        <f>IF(ISERROR(VLOOKUP(A667,'AVAX-USD'!$A$2:$E$799,5,0)),"na",VLOOKUP(A667,'AVAX-USD'!$A$2:$E$799,5,0))</f>
        <v>na</v>
      </c>
      <c r="L667">
        <f>IF(ISERROR(VLOOKUP(A667,'ADA-USD'!$A$2:$E$1776,5,0)),"na",VLOOKUP(A667,'ADA-USD'!$A$2:$E$1776,5,0))</f>
        <v>4.3333999999999998E-2</v>
      </c>
      <c r="M667" t="str">
        <f>IF(ISERROR(VLOOKUP(A667,'DOT-USD'!$A$2:$E$761,5,0)),"na",VLOOKUP(A667,'DOT-USD'!$A$2:$E$761,5,0))</f>
        <v>na</v>
      </c>
      <c r="N667">
        <f>IF(ISERROR(VLOOKUP(A667,'DOGE-USD'!$A$2:$G$1776,5,0)),"na",VLOOKUP(A667,'DOGE-USD'!$A$2:$G$1776,5,0))</f>
        <v>2.2680000000000001E-3</v>
      </c>
      <c r="O667" t="str">
        <f>IF(ISERROR(VLOOKUP(A667,'SHIB-USD'!$A$2:$G$780,5,0)),"na",VLOOKUP(A667,'SHIB-USD'!$A$2:$G$780,5,0))</f>
        <v>na</v>
      </c>
    </row>
    <row r="668" spans="1:15" x14ac:dyDescent="0.35">
      <c r="A668" s="3">
        <v>43852</v>
      </c>
      <c r="B668">
        <f>VLOOKUP(A668,Yields!$A$2:$B$1680,2,0)</f>
        <v>1.52</v>
      </c>
      <c r="C668">
        <f>IF(ISERROR(VLOOKUP(A668,'BTC-USD'!$A$2:$E$1828,5,0)),"na",(VLOOKUP(A668,'BTC-USD'!$A$2:$E$1828,5,0)))</f>
        <v>8680.8759769999997</v>
      </c>
      <c r="D668" t="str">
        <f>IF(ISERROR(VLOOKUP(A668,'SP500'!$A$2:$G$252,4,0)),"na",VLOOKUP(A668,'SP500'!$A$2:$G$252,4,0))</f>
        <v>na</v>
      </c>
      <c r="E668">
        <f>IF(ISERROR(VLOOKUP(A668,'ishare R3000 ETF'!$A$2:$G$1260,4,0)),"na",VLOOKUP(A668,'ishare R3000 ETF'!$A$2:$G$1260,4,0))</f>
        <v>193.770004</v>
      </c>
      <c r="F668" t="str">
        <f>IF(ISERROR(VLOOKUP(A668,'^IXIC'!A668:$E$1260,5,0)),"na",VLOOKUP(A668,'^IXIC'!A668:$E$1260,5,0))</f>
        <v>na</v>
      </c>
      <c r="G668">
        <f>IF(ISERROR(VLOOKUP(A668,'EURUSD=X'!$A$2:$E$1307,4,0)),"na",VLOOKUP(A668,'EURUSD=X'!$A$2:$E$1307,4,0))</f>
        <v>1.107162</v>
      </c>
      <c r="H668">
        <f>IF(ISERROR(VLOOKUP(A668,'ETH-USD'!$A$2:$E$1776,5,0)),"na",VLOOKUP(A668,'ETH-USD'!$A$2:$E$1776,5,0))</f>
        <v>168.29415900000001</v>
      </c>
      <c r="I668">
        <f>IF(ISERROR(VLOOKUP(A668,'Russell 2000'!$A$1:$E$1260,5,0)),"na",VLOOKUP(A668,'Russell 2000'!$A$1:$E$1260,5,0))</f>
        <v>1684.459961</v>
      </c>
      <c r="J668" t="str">
        <f>IF(ISERROR(VLOOKUP(A668,'SOL-USD'!$A$2:$E$893,5,0)),"na",VLOOKUP(A668,'SOL-USD'!$A$2:$E$893,5,0))</f>
        <v>na</v>
      </c>
      <c r="K668" t="str">
        <f>IF(ISERROR(VLOOKUP(A668,'AVAX-USD'!$A$2:$E$799,5,0)),"na",VLOOKUP(A668,'AVAX-USD'!$A$2:$E$799,5,0))</f>
        <v>na</v>
      </c>
      <c r="L668">
        <f>IF(ISERROR(VLOOKUP(A668,'ADA-USD'!$A$2:$E$1776,5,0)),"na",VLOOKUP(A668,'ADA-USD'!$A$2:$E$1776,5,0))</f>
        <v>4.5654E-2</v>
      </c>
      <c r="M668" t="str">
        <f>IF(ISERROR(VLOOKUP(A668,'DOT-USD'!$A$2:$E$761,5,0)),"na",VLOOKUP(A668,'DOT-USD'!$A$2:$E$761,5,0))</f>
        <v>na</v>
      </c>
      <c r="N668">
        <f>IF(ISERROR(VLOOKUP(A668,'DOGE-USD'!$A$2:$G$1776,5,0)),"na",VLOOKUP(A668,'DOGE-USD'!$A$2:$G$1776,5,0))</f>
        <v>2.323E-3</v>
      </c>
      <c r="O668" t="str">
        <f>IF(ISERROR(VLOOKUP(A668,'SHIB-USD'!$A$2:$G$780,5,0)),"na",VLOOKUP(A668,'SHIB-USD'!$A$2:$G$780,5,0))</f>
        <v>na</v>
      </c>
    </row>
    <row r="669" spans="1:15" x14ac:dyDescent="0.35">
      <c r="A669" s="3">
        <v>43851</v>
      </c>
      <c r="B669">
        <f>VLOOKUP(A669,Yields!$A$2:$B$1680,2,0)</f>
        <v>1.52</v>
      </c>
      <c r="C669">
        <f>IF(ISERROR(VLOOKUP(A669,'BTC-USD'!$A$2:$E$1828,5,0)),"na",(VLOOKUP(A669,'BTC-USD'!$A$2:$E$1828,5,0)))</f>
        <v>8745.8945309999999</v>
      </c>
      <c r="D669" t="str">
        <f>IF(ISERROR(VLOOKUP(A669,'SP500'!$A$2:$G$252,4,0)),"na",VLOOKUP(A669,'SP500'!$A$2:$G$252,4,0))</f>
        <v>na</v>
      </c>
      <c r="E669">
        <f>IF(ISERROR(VLOOKUP(A669,'ishare R3000 ETF'!$A$2:$G$1260,4,0)),"na",VLOOKUP(A669,'ishare R3000 ETF'!$A$2:$G$1260,4,0))</f>
        <v>193.61999499999999</v>
      </c>
      <c r="F669" t="str">
        <f>IF(ISERROR(VLOOKUP(A669,'^IXIC'!A669:$E$1260,5,0)),"na",VLOOKUP(A669,'^IXIC'!A669:$E$1260,5,0))</f>
        <v>na</v>
      </c>
      <c r="G669">
        <f>IF(ISERROR(VLOOKUP(A669,'EURUSD=X'!$A$2:$E$1307,4,0)),"na",VLOOKUP(A669,'EURUSD=X'!$A$2:$E$1307,4,0))</f>
        <v>1.1086469999999999</v>
      </c>
      <c r="H669">
        <f>IF(ISERROR(VLOOKUP(A669,'ETH-USD'!$A$2:$E$1776,5,0)),"na",VLOOKUP(A669,'ETH-USD'!$A$2:$E$1776,5,0))</f>
        <v>169.697159</v>
      </c>
      <c r="I669">
        <f>IF(ISERROR(VLOOKUP(A669,'Russell 2000'!$A$1:$E$1260,5,0)),"na",VLOOKUP(A669,'Russell 2000'!$A$1:$E$1260,5,0))</f>
        <v>1685.900024</v>
      </c>
      <c r="J669" t="str">
        <f>IF(ISERROR(VLOOKUP(A669,'SOL-USD'!$A$2:$E$893,5,0)),"na",VLOOKUP(A669,'SOL-USD'!$A$2:$E$893,5,0))</f>
        <v>na</v>
      </c>
      <c r="K669" t="str">
        <f>IF(ISERROR(VLOOKUP(A669,'AVAX-USD'!$A$2:$E$799,5,0)),"na",VLOOKUP(A669,'AVAX-USD'!$A$2:$E$799,5,0))</f>
        <v>na</v>
      </c>
      <c r="L669">
        <f>IF(ISERROR(VLOOKUP(A669,'ADA-USD'!$A$2:$E$1776,5,0)),"na",VLOOKUP(A669,'ADA-USD'!$A$2:$E$1776,5,0))</f>
        <v>4.5989000000000002E-2</v>
      </c>
      <c r="M669" t="str">
        <f>IF(ISERROR(VLOOKUP(A669,'DOT-USD'!$A$2:$E$761,5,0)),"na",VLOOKUP(A669,'DOT-USD'!$A$2:$E$761,5,0))</f>
        <v>na</v>
      </c>
      <c r="N669">
        <f>IF(ISERROR(VLOOKUP(A669,'DOGE-USD'!$A$2:$G$1776,5,0)),"na",VLOOKUP(A669,'DOGE-USD'!$A$2:$G$1776,5,0))</f>
        <v>2.3760000000000001E-3</v>
      </c>
      <c r="O669" t="str">
        <f>IF(ISERROR(VLOOKUP(A669,'SHIB-USD'!$A$2:$G$780,5,0)),"na",VLOOKUP(A669,'SHIB-USD'!$A$2:$G$780,5,0))</f>
        <v>na</v>
      </c>
    </row>
    <row r="670" spans="1:15" x14ac:dyDescent="0.35">
      <c r="A670" s="3">
        <v>43847</v>
      </c>
      <c r="B670">
        <f>VLOOKUP(A670,Yields!$A$2:$B$1680,2,0)</f>
        <v>1.54</v>
      </c>
      <c r="C670">
        <f>IF(ISERROR(VLOOKUP(A670,'BTC-USD'!$A$2:$E$1828,5,0)),"na",(VLOOKUP(A670,'BTC-USD'!$A$2:$E$1828,5,0)))</f>
        <v>8929.0380860000005</v>
      </c>
      <c r="D670" t="str">
        <f>IF(ISERROR(VLOOKUP(A670,'SP500'!$A$2:$G$252,4,0)),"na",VLOOKUP(A670,'SP500'!$A$2:$G$252,4,0))</f>
        <v>na</v>
      </c>
      <c r="E670">
        <f>IF(ISERROR(VLOOKUP(A670,'ishare R3000 ETF'!$A$2:$G$1260,4,0)),"na",VLOOKUP(A670,'ishare R3000 ETF'!$A$2:$G$1260,4,0))</f>
        <v>193.86000100000001</v>
      </c>
      <c r="F670" t="str">
        <f>IF(ISERROR(VLOOKUP(A670,'^IXIC'!A670:$E$1260,5,0)),"na",VLOOKUP(A670,'^IXIC'!A670:$E$1260,5,0))</f>
        <v>na</v>
      </c>
      <c r="G670">
        <f>IF(ISERROR(VLOOKUP(A670,'EURUSD=X'!$A$2:$E$1307,4,0)),"na",VLOOKUP(A670,'EURUSD=X'!$A$2:$E$1307,4,0))</f>
        <v>1.1087579999999999</v>
      </c>
      <c r="H670">
        <f>IF(ISERROR(VLOOKUP(A670,'ETH-USD'!$A$2:$E$1776,5,0)),"na",VLOOKUP(A670,'ETH-USD'!$A$2:$E$1776,5,0))</f>
        <v>170.77995300000001</v>
      </c>
      <c r="I670">
        <f>IF(ISERROR(VLOOKUP(A670,'Russell 2000'!$A$1:$E$1260,5,0)),"na",VLOOKUP(A670,'Russell 2000'!$A$1:$E$1260,5,0))</f>
        <v>1699.6400149999999</v>
      </c>
      <c r="J670" t="str">
        <f>IF(ISERROR(VLOOKUP(A670,'SOL-USD'!$A$2:$E$893,5,0)),"na",VLOOKUP(A670,'SOL-USD'!$A$2:$E$893,5,0))</f>
        <v>na</v>
      </c>
      <c r="K670" t="str">
        <f>IF(ISERROR(VLOOKUP(A670,'AVAX-USD'!$A$2:$E$799,5,0)),"na",VLOOKUP(A670,'AVAX-USD'!$A$2:$E$799,5,0))</f>
        <v>na</v>
      </c>
      <c r="L670">
        <f>IF(ISERROR(VLOOKUP(A670,'ADA-USD'!$A$2:$E$1776,5,0)),"na",VLOOKUP(A670,'ADA-USD'!$A$2:$E$1776,5,0))</f>
        <v>4.4977999999999997E-2</v>
      </c>
      <c r="M670" t="str">
        <f>IF(ISERROR(VLOOKUP(A670,'DOT-USD'!$A$2:$E$761,5,0)),"na",VLOOKUP(A670,'DOT-USD'!$A$2:$E$761,5,0))</f>
        <v>na</v>
      </c>
      <c r="N670">
        <f>IF(ISERROR(VLOOKUP(A670,'DOGE-USD'!$A$2:$G$1776,5,0)),"na",VLOOKUP(A670,'DOGE-USD'!$A$2:$G$1776,5,0))</f>
        <v>2.49E-3</v>
      </c>
      <c r="O670" t="str">
        <f>IF(ISERROR(VLOOKUP(A670,'SHIB-USD'!$A$2:$G$780,5,0)),"na",VLOOKUP(A670,'SHIB-USD'!$A$2:$G$780,5,0))</f>
        <v>na</v>
      </c>
    </row>
    <row r="671" spans="1:15" x14ac:dyDescent="0.35">
      <c r="A671" s="3">
        <v>43846</v>
      </c>
      <c r="B671">
        <f>VLOOKUP(A671,Yields!$A$2:$B$1680,2,0)</f>
        <v>1.54</v>
      </c>
      <c r="C671">
        <f>IF(ISERROR(VLOOKUP(A671,'BTC-USD'!$A$2:$E$1828,5,0)),"na",(VLOOKUP(A671,'BTC-USD'!$A$2:$E$1828,5,0)))</f>
        <v>8723.7861329999996</v>
      </c>
      <c r="D671" t="str">
        <f>IF(ISERROR(VLOOKUP(A671,'SP500'!$A$2:$G$252,4,0)),"na",VLOOKUP(A671,'SP500'!$A$2:$G$252,4,0))</f>
        <v>na</v>
      </c>
      <c r="E671">
        <f>IF(ISERROR(VLOOKUP(A671,'ishare R3000 ETF'!$A$2:$G$1260,4,0)),"na",VLOOKUP(A671,'ishare R3000 ETF'!$A$2:$G$1260,4,0))</f>
        <v>193.050003</v>
      </c>
      <c r="F671" t="str">
        <f>IF(ISERROR(VLOOKUP(A671,'^IXIC'!A671:$E$1260,5,0)),"na",VLOOKUP(A671,'^IXIC'!A671:$E$1260,5,0))</f>
        <v>na</v>
      </c>
      <c r="G671">
        <f>IF(ISERROR(VLOOKUP(A671,'EURUSD=X'!$A$2:$E$1307,4,0)),"na",VLOOKUP(A671,'EURUSD=X'!$A$2:$E$1307,4,0))</f>
        <v>1.112978</v>
      </c>
      <c r="H671">
        <f>IF(ISERROR(VLOOKUP(A671,'ETH-USD'!$A$2:$E$1776,5,0)),"na",VLOOKUP(A671,'ETH-USD'!$A$2:$E$1776,5,0))</f>
        <v>164.391006</v>
      </c>
      <c r="I671">
        <f>IF(ISERROR(VLOOKUP(A671,'Russell 2000'!$A$1:$E$1260,5,0)),"na",VLOOKUP(A671,'Russell 2000'!$A$1:$E$1260,5,0))</f>
        <v>1705.219971</v>
      </c>
      <c r="J671" t="str">
        <f>IF(ISERROR(VLOOKUP(A671,'SOL-USD'!$A$2:$E$893,5,0)),"na",VLOOKUP(A671,'SOL-USD'!$A$2:$E$893,5,0))</f>
        <v>na</v>
      </c>
      <c r="K671" t="str">
        <f>IF(ISERROR(VLOOKUP(A671,'AVAX-USD'!$A$2:$E$799,5,0)),"na",VLOOKUP(A671,'AVAX-USD'!$A$2:$E$799,5,0))</f>
        <v>na</v>
      </c>
      <c r="L671">
        <f>IF(ISERROR(VLOOKUP(A671,'ADA-USD'!$A$2:$E$1776,5,0)),"na",VLOOKUP(A671,'ADA-USD'!$A$2:$E$1776,5,0))</f>
        <v>4.1390999999999997E-2</v>
      </c>
      <c r="M671" t="str">
        <f>IF(ISERROR(VLOOKUP(A671,'DOT-USD'!$A$2:$E$761,5,0)),"na",VLOOKUP(A671,'DOT-USD'!$A$2:$E$761,5,0))</f>
        <v>na</v>
      </c>
      <c r="N671">
        <f>IF(ISERROR(VLOOKUP(A671,'DOGE-USD'!$A$2:$G$1776,5,0)),"na",VLOOKUP(A671,'DOGE-USD'!$A$2:$G$1776,5,0))</f>
        <v>2.3449999999999999E-3</v>
      </c>
      <c r="O671" t="str">
        <f>IF(ISERROR(VLOOKUP(A671,'SHIB-USD'!$A$2:$G$780,5,0)),"na",VLOOKUP(A671,'SHIB-USD'!$A$2:$G$780,5,0))</f>
        <v>na</v>
      </c>
    </row>
    <row r="672" spans="1:15" x14ac:dyDescent="0.35">
      <c r="A672" s="3">
        <v>43845</v>
      </c>
      <c r="B672">
        <f>VLOOKUP(A672,Yields!$A$2:$B$1680,2,0)</f>
        <v>1.53</v>
      </c>
      <c r="C672">
        <f>IF(ISERROR(VLOOKUP(A672,'BTC-USD'!$A$2:$E$1828,5,0)),"na",(VLOOKUP(A672,'BTC-USD'!$A$2:$E$1828,5,0)))</f>
        <v>8807.0107420000004</v>
      </c>
      <c r="D672" t="str">
        <f>IF(ISERROR(VLOOKUP(A672,'SP500'!$A$2:$G$252,4,0)),"na",VLOOKUP(A672,'SP500'!$A$2:$G$252,4,0))</f>
        <v>na</v>
      </c>
      <c r="E672">
        <f>IF(ISERROR(VLOOKUP(A672,'ishare R3000 ETF'!$A$2:$G$1260,4,0)),"na",VLOOKUP(A672,'ishare R3000 ETF'!$A$2:$G$1260,4,0))</f>
        <v>191.58000200000001</v>
      </c>
      <c r="F672" t="str">
        <f>IF(ISERROR(VLOOKUP(A672,'^IXIC'!A672:$E$1260,5,0)),"na",VLOOKUP(A672,'^IXIC'!A672:$E$1260,5,0))</f>
        <v>na</v>
      </c>
      <c r="G672">
        <f>IF(ISERROR(VLOOKUP(A672,'EURUSD=X'!$A$2:$E$1307,4,0)),"na",VLOOKUP(A672,'EURUSD=X'!$A$2:$E$1307,4,0))</f>
        <v>1.112025</v>
      </c>
      <c r="H672">
        <f>IF(ISERROR(VLOOKUP(A672,'ETH-USD'!$A$2:$E$1776,5,0)),"na",VLOOKUP(A672,'ETH-USD'!$A$2:$E$1776,5,0))</f>
        <v>166.230682</v>
      </c>
      <c r="I672">
        <f>IF(ISERROR(VLOOKUP(A672,'Russell 2000'!$A$1:$E$1260,5,0)),"na",VLOOKUP(A672,'Russell 2000'!$A$1:$E$1260,5,0))</f>
        <v>1682.400024</v>
      </c>
      <c r="J672" t="str">
        <f>IF(ISERROR(VLOOKUP(A672,'SOL-USD'!$A$2:$E$893,5,0)),"na",VLOOKUP(A672,'SOL-USD'!$A$2:$E$893,5,0))</f>
        <v>na</v>
      </c>
      <c r="K672" t="str">
        <f>IF(ISERROR(VLOOKUP(A672,'AVAX-USD'!$A$2:$E$799,5,0)),"na",VLOOKUP(A672,'AVAX-USD'!$A$2:$E$799,5,0))</f>
        <v>na</v>
      </c>
      <c r="L672">
        <f>IF(ISERROR(VLOOKUP(A672,'ADA-USD'!$A$2:$E$1776,5,0)),"na",VLOOKUP(A672,'ADA-USD'!$A$2:$E$1776,5,0))</f>
        <v>4.2553000000000001E-2</v>
      </c>
      <c r="M672" t="str">
        <f>IF(ISERROR(VLOOKUP(A672,'DOT-USD'!$A$2:$E$761,5,0)),"na",VLOOKUP(A672,'DOT-USD'!$A$2:$E$761,5,0))</f>
        <v>na</v>
      </c>
      <c r="N672">
        <f>IF(ISERROR(VLOOKUP(A672,'DOGE-USD'!$A$2:$G$1776,5,0)),"na",VLOOKUP(A672,'DOGE-USD'!$A$2:$G$1776,5,0))</f>
        <v>2.369E-3</v>
      </c>
      <c r="O672" t="str">
        <f>IF(ISERROR(VLOOKUP(A672,'SHIB-USD'!$A$2:$G$780,5,0)),"na",VLOOKUP(A672,'SHIB-USD'!$A$2:$G$780,5,0))</f>
        <v>na</v>
      </c>
    </row>
    <row r="673" spans="1:15" x14ac:dyDescent="0.35">
      <c r="A673" s="3">
        <v>43844</v>
      </c>
      <c r="B673">
        <f>VLOOKUP(A673,Yields!$A$2:$B$1680,2,0)</f>
        <v>1.53</v>
      </c>
      <c r="C673">
        <f>IF(ISERROR(VLOOKUP(A673,'BTC-USD'!$A$2:$E$1828,5,0)),"na",(VLOOKUP(A673,'BTC-USD'!$A$2:$E$1828,5,0)))</f>
        <v>8827.7646480000003</v>
      </c>
      <c r="D673" t="str">
        <f>IF(ISERROR(VLOOKUP(A673,'SP500'!$A$2:$G$252,4,0)),"na",VLOOKUP(A673,'SP500'!$A$2:$G$252,4,0))</f>
        <v>na</v>
      </c>
      <c r="E673">
        <f>IF(ISERROR(VLOOKUP(A673,'ishare R3000 ETF'!$A$2:$G$1260,4,0)),"na",VLOOKUP(A673,'ishare R3000 ETF'!$A$2:$G$1260,4,0))</f>
        <v>191.41999799999999</v>
      </c>
      <c r="F673" t="str">
        <f>IF(ISERROR(VLOOKUP(A673,'^IXIC'!A673:$E$1260,5,0)),"na",VLOOKUP(A673,'^IXIC'!A673:$E$1260,5,0))</f>
        <v>na</v>
      </c>
      <c r="G673">
        <f>IF(ISERROR(VLOOKUP(A673,'EURUSD=X'!$A$2:$E$1307,4,0)),"na",VLOOKUP(A673,'EURUSD=X'!$A$2:$E$1307,4,0))</f>
        <v>1.1105560000000001</v>
      </c>
      <c r="H673">
        <f>IF(ISERROR(VLOOKUP(A673,'ETH-USD'!$A$2:$E$1776,5,0)),"na",VLOOKUP(A673,'ETH-USD'!$A$2:$E$1776,5,0))</f>
        <v>165.955353</v>
      </c>
      <c r="I673">
        <f>IF(ISERROR(VLOOKUP(A673,'Russell 2000'!$A$1:$E$1260,5,0)),"na",VLOOKUP(A673,'Russell 2000'!$A$1:$E$1260,5,0))</f>
        <v>1675.73999</v>
      </c>
      <c r="J673" t="str">
        <f>IF(ISERROR(VLOOKUP(A673,'SOL-USD'!$A$2:$E$893,5,0)),"na",VLOOKUP(A673,'SOL-USD'!$A$2:$E$893,5,0))</f>
        <v>na</v>
      </c>
      <c r="K673" t="str">
        <f>IF(ISERROR(VLOOKUP(A673,'AVAX-USD'!$A$2:$E$799,5,0)),"na",VLOOKUP(A673,'AVAX-USD'!$A$2:$E$799,5,0))</f>
        <v>na</v>
      </c>
      <c r="L673">
        <f>IF(ISERROR(VLOOKUP(A673,'ADA-USD'!$A$2:$E$1776,5,0)),"na",VLOOKUP(A673,'ADA-USD'!$A$2:$E$1776,5,0))</f>
        <v>4.1660000000000003E-2</v>
      </c>
      <c r="M673" t="str">
        <f>IF(ISERROR(VLOOKUP(A673,'DOT-USD'!$A$2:$E$761,5,0)),"na",VLOOKUP(A673,'DOT-USD'!$A$2:$E$761,5,0))</f>
        <v>na</v>
      </c>
      <c r="N673">
        <f>IF(ISERROR(VLOOKUP(A673,'DOGE-USD'!$A$2:$G$1776,5,0)),"na",VLOOKUP(A673,'DOGE-USD'!$A$2:$G$1776,5,0))</f>
        <v>2.47E-3</v>
      </c>
      <c r="O673" t="str">
        <f>IF(ISERROR(VLOOKUP(A673,'SHIB-USD'!$A$2:$G$780,5,0)),"na",VLOOKUP(A673,'SHIB-USD'!$A$2:$G$780,5,0))</f>
        <v>na</v>
      </c>
    </row>
    <row r="674" spans="1:15" x14ac:dyDescent="0.35">
      <c r="A674" s="3">
        <v>43843</v>
      </c>
      <c r="B674">
        <f>VLOOKUP(A674,Yields!$A$2:$B$1680,2,0)</f>
        <v>1.54</v>
      </c>
      <c r="C674">
        <f>IF(ISERROR(VLOOKUP(A674,'BTC-USD'!$A$2:$E$1828,5,0)),"na",(VLOOKUP(A674,'BTC-USD'!$A$2:$E$1828,5,0)))</f>
        <v>8144.1943359999996</v>
      </c>
      <c r="D674" t="str">
        <f>IF(ISERROR(VLOOKUP(A674,'SP500'!$A$2:$G$252,4,0)),"na",VLOOKUP(A674,'SP500'!$A$2:$G$252,4,0))</f>
        <v>na</v>
      </c>
      <c r="E674">
        <f>IF(ISERROR(VLOOKUP(A674,'ishare R3000 ETF'!$A$2:$G$1260,4,0)),"na",VLOOKUP(A674,'ishare R3000 ETF'!$A$2:$G$1260,4,0))</f>
        <v>190.66999799999999</v>
      </c>
      <c r="F674" t="str">
        <f>IF(ISERROR(VLOOKUP(A674,'^IXIC'!A674:$E$1260,5,0)),"na",VLOOKUP(A674,'^IXIC'!A674:$E$1260,5,0))</f>
        <v>na</v>
      </c>
      <c r="G674">
        <f>IF(ISERROR(VLOOKUP(A674,'EURUSD=X'!$A$2:$E$1307,4,0)),"na",VLOOKUP(A674,'EURUSD=X'!$A$2:$E$1307,4,0))</f>
        <v>1.111408</v>
      </c>
      <c r="H674">
        <f>IF(ISERROR(VLOOKUP(A674,'ETH-USD'!$A$2:$E$1776,5,0)),"na",VLOOKUP(A674,'ETH-USD'!$A$2:$E$1776,5,0))</f>
        <v>144.22659300000001</v>
      </c>
      <c r="I674">
        <f>IF(ISERROR(VLOOKUP(A674,'Russell 2000'!$A$1:$E$1260,5,0)),"na",VLOOKUP(A674,'Russell 2000'!$A$1:$E$1260,5,0))</f>
        <v>1669.6099850000001</v>
      </c>
      <c r="J674" t="str">
        <f>IF(ISERROR(VLOOKUP(A674,'SOL-USD'!$A$2:$E$893,5,0)),"na",VLOOKUP(A674,'SOL-USD'!$A$2:$E$893,5,0))</f>
        <v>na</v>
      </c>
      <c r="K674" t="str">
        <f>IF(ISERROR(VLOOKUP(A674,'AVAX-USD'!$A$2:$E$799,5,0)),"na",VLOOKUP(A674,'AVAX-USD'!$A$2:$E$799,5,0))</f>
        <v>na</v>
      </c>
      <c r="L674">
        <f>IF(ISERROR(VLOOKUP(A674,'ADA-USD'!$A$2:$E$1776,5,0)),"na",VLOOKUP(A674,'ADA-USD'!$A$2:$E$1776,5,0))</f>
        <v>3.6965999999999999E-2</v>
      </c>
      <c r="M674" t="str">
        <f>IF(ISERROR(VLOOKUP(A674,'DOT-USD'!$A$2:$E$761,5,0)),"na",VLOOKUP(A674,'DOT-USD'!$A$2:$E$761,5,0))</f>
        <v>na</v>
      </c>
      <c r="N674">
        <f>IF(ISERROR(VLOOKUP(A674,'DOGE-USD'!$A$2:$G$1776,5,0)),"na",VLOOKUP(A674,'DOGE-USD'!$A$2:$G$1776,5,0))</f>
        <v>2.3579999999999999E-3</v>
      </c>
      <c r="O674" t="str">
        <f>IF(ISERROR(VLOOKUP(A674,'SHIB-USD'!$A$2:$G$780,5,0)),"na",VLOOKUP(A674,'SHIB-USD'!$A$2:$G$780,5,0))</f>
        <v>na</v>
      </c>
    </row>
    <row r="675" spans="1:15" x14ac:dyDescent="0.35">
      <c r="A675" s="3">
        <v>43840</v>
      </c>
      <c r="B675">
        <f>VLOOKUP(A675,Yields!$A$2:$B$1680,2,0)</f>
        <v>1.52</v>
      </c>
      <c r="C675">
        <f>IF(ISERROR(VLOOKUP(A675,'BTC-USD'!$A$2:$E$1828,5,0)),"na",(VLOOKUP(A675,'BTC-USD'!$A$2:$E$1828,5,0)))</f>
        <v>8166.5541990000002</v>
      </c>
      <c r="D675" t="str">
        <f>IF(ISERROR(VLOOKUP(A675,'SP500'!$A$2:$G$252,4,0)),"na",VLOOKUP(A675,'SP500'!$A$2:$G$252,4,0))</f>
        <v>na</v>
      </c>
      <c r="E675">
        <f>IF(ISERROR(VLOOKUP(A675,'ishare R3000 ETF'!$A$2:$G$1260,4,0)),"na",VLOOKUP(A675,'ishare R3000 ETF'!$A$2:$G$1260,4,0))</f>
        <v>190.28999300000001</v>
      </c>
      <c r="F675" t="str">
        <f>IF(ISERROR(VLOOKUP(A675,'^IXIC'!A675:$E$1260,5,0)),"na",VLOOKUP(A675,'^IXIC'!A675:$E$1260,5,0))</f>
        <v>na</v>
      </c>
      <c r="G675">
        <f>IF(ISERROR(VLOOKUP(A675,'EURUSD=X'!$A$2:$E$1307,4,0)),"na",VLOOKUP(A675,'EURUSD=X'!$A$2:$E$1307,4,0))</f>
        <v>1.1086229999999999</v>
      </c>
      <c r="H675">
        <f>IF(ISERROR(VLOOKUP(A675,'ETH-USD'!$A$2:$E$1776,5,0)),"na",VLOOKUP(A675,'ETH-USD'!$A$2:$E$1776,5,0))</f>
        <v>143.963776</v>
      </c>
      <c r="I675">
        <f>IF(ISERROR(VLOOKUP(A675,'Russell 2000'!$A$1:$E$1260,5,0)),"na",VLOOKUP(A675,'Russell 2000'!$A$1:$E$1260,5,0))</f>
        <v>1657.6400149999999</v>
      </c>
      <c r="J675" t="str">
        <f>IF(ISERROR(VLOOKUP(A675,'SOL-USD'!$A$2:$E$893,5,0)),"na",VLOOKUP(A675,'SOL-USD'!$A$2:$E$893,5,0))</f>
        <v>na</v>
      </c>
      <c r="K675" t="str">
        <f>IF(ISERROR(VLOOKUP(A675,'AVAX-USD'!$A$2:$E$799,5,0)),"na",VLOOKUP(A675,'AVAX-USD'!$A$2:$E$799,5,0))</f>
        <v>na</v>
      </c>
      <c r="L675">
        <f>IF(ISERROR(VLOOKUP(A675,'ADA-USD'!$A$2:$E$1776,5,0)),"na",VLOOKUP(A675,'ADA-USD'!$A$2:$E$1776,5,0))</f>
        <v>3.6873999999999997E-2</v>
      </c>
      <c r="M675" t="str">
        <f>IF(ISERROR(VLOOKUP(A675,'DOT-USD'!$A$2:$E$761,5,0)),"na",VLOOKUP(A675,'DOT-USD'!$A$2:$E$761,5,0))</f>
        <v>na</v>
      </c>
      <c r="N675">
        <f>IF(ISERROR(VLOOKUP(A675,'DOGE-USD'!$A$2:$G$1776,5,0)),"na",VLOOKUP(A675,'DOGE-USD'!$A$2:$G$1776,5,0))</f>
        <v>2.356E-3</v>
      </c>
      <c r="O675" t="str">
        <f>IF(ISERROR(VLOOKUP(A675,'SHIB-USD'!$A$2:$G$780,5,0)),"na",VLOOKUP(A675,'SHIB-USD'!$A$2:$G$780,5,0))</f>
        <v>na</v>
      </c>
    </row>
    <row r="676" spans="1:15" x14ac:dyDescent="0.35">
      <c r="A676" s="3">
        <v>43839</v>
      </c>
      <c r="B676">
        <f>VLOOKUP(A676,Yields!$A$2:$B$1680,2,0)</f>
        <v>1.53</v>
      </c>
      <c r="C676">
        <f>IF(ISERROR(VLOOKUP(A676,'BTC-USD'!$A$2:$E$1828,5,0)),"na",(VLOOKUP(A676,'BTC-USD'!$A$2:$E$1828,5,0)))</f>
        <v>7879.0712890000004</v>
      </c>
      <c r="D676" t="str">
        <f>IF(ISERROR(VLOOKUP(A676,'SP500'!$A$2:$G$252,4,0)),"na",VLOOKUP(A676,'SP500'!$A$2:$G$252,4,0))</f>
        <v>na</v>
      </c>
      <c r="E676">
        <f>IF(ISERROR(VLOOKUP(A676,'ishare R3000 ETF'!$A$2:$G$1260,4,0)),"na",VLOOKUP(A676,'ishare R3000 ETF'!$A$2:$G$1260,4,0))</f>
        <v>190.529999</v>
      </c>
      <c r="F676" t="str">
        <f>IF(ISERROR(VLOOKUP(A676,'^IXIC'!A676:$E$1260,5,0)),"na",VLOOKUP(A676,'^IXIC'!A676:$E$1260,5,0))</f>
        <v>na</v>
      </c>
      <c r="G676">
        <f>IF(ISERROR(VLOOKUP(A676,'EURUSD=X'!$A$2:$E$1307,4,0)),"na",VLOOKUP(A676,'EURUSD=X'!$A$2:$E$1307,4,0))</f>
        <v>1.1095090000000001</v>
      </c>
      <c r="H676">
        <f>IF(ISERROR(VLOOKUP(A676,'ETH-USD'!$A$2:$E$1776,5,0)),"na",VLOOKUP(A676,'ETH-USD'!$A$2:$E$1776,5,0))</f>
        <v>138.97920199999999</v>
      </c>
      <c r="I676">
        <f>IF(ISERROR(VLOOKUP(A676,'Russell 2000'!$A$1:$E$1260,5,0)),"na",VLOOKUP(A676,'Russell 2000'!$A$1:$E$1260,5,0))</f>
        <v>1664.98999</v>
      </c>
      <c r="J676" t="str">
        <f>IF(ISERROR(VLOOKUP(A676,'SOL-USD'!$A$2:$E$893,5,0)),"na",VLOOKUP(A676,'SOL-USD'!$A$2:$E$893,5,0))</f>
        <v>na</v>
      </c>
      <c r="K676" t="str">
        <f>IF(ISERROR(VLOOKUP(A676,'AVAX-USD'!$A$2:$E$799,5,0)),"na",VLOOKUP(A676,'AVAX-USD'!$A$2:$E$799,5,0))</f>
        <v>na</v>
      </c>
      <c r="L676">
        <f>IF(ISERROR(VLOOKUP(A676,'ADA-USD'!$A$2:$E$1776,5,0)),"na",VLOOKUP(A676,'ADA-USD'!$A$2:$E$1776,5,0))</f>
        <v>3.6359000000000002E-2</v>
      </c>
      <c r="M676" t="str">
        <f>IF(ISERROR(VLOOKUP(A676,'DOT-USD'!$A$2:$E$761,5,0)),"na",VLOOKUP(A676,'DOT-USD'!$A$2:$E$761,5,0))</f>
        <v>na</v>
      </c>
      <c r="N676">
        <f>IF(ISERROR(VLOOKUP(A676,'DOGE-USD'!$A$2:$G$1776,5,0)),"na",VLOOKUP(A676,'DOGE-USD'!$A$2:$G$1776,5,0))</f>
        <v>2.2560000000000002E-3</v>
      </c>
      <c r="O676" t="str">
        <f>IF(ISERROR(VLOOKUP(A676,'SHIB-USD'!$A$2:$G$780,5,0)),"na",VLOOKUP(A676,'SHIB-USD'!$A$2:$G$780,5,0))</f>
        <v>na</v>
      </c>
    </row>
    <row r="677" spans="1:15" x14ac:dyDescent="0.35">
      <c r="A677" s="3">
        <v>43838</v>
      </c>
      <c r="B677">
        <f>VLOOKUP(A677,Yields!$A$2:$B$1680,2,0)</f>
        <v>1.5</v>
      </c>
      <c r="C677">
        <f>IF(ISERROR(VLOOKUP(A677,'BTC-USD'!$A$2:$E$1828,5,0)),"na",(VLOOKUP(A677,'BTC-USD'!$A$2:$E$1828,5,0)))</f>
        <v>8079.8627930000002</v>
      </c>
      <c r="D677" t="str">
        <f>IF(ISERROR(VLOOKUP(A677,'SP500'!$A$2:$G$252,4,0)),"na",VLOOKUP(A677,'SP500'!$A$2:$G$252,4,0))</f>
        <v>na</v>
      </c>
      <c r="E677">
        <f>IF(ISERROR(VLOOKUP(A677,'ishare R3000 ETF'!$A$2:$G$1260,4,0)),"na",VLOOKUP(A677,'ishare R3000 ETF'!$A$2:$G$1260,4,0))</f>
        <v>189.009995</v>
      </c>
      <c r="F677" t="str">
        <f>IF(ISERROR(VLOOKUP(A677,'^IXIC'!A677:$E$1260,5,0)),"na",VLOOKUP(A677,'^IXIC'!A677:$E$1260,5,0))</f>
        <v>na</v>
      </c>
      <c r="G677">
        <f>IF(ISERROR(VLOOKUP(A677,'EURUSD=X'!$A$2:$E$1307,4,0)),"na",VLOOKUP(A677,'EURUSD=X'!$A$2:$E$1307,4,0))</f>
        <v>1.111086</v>
      </c>
      <c r="H677">
        <f>IF(ISERROR(VLOOKUP(A677,'ETH-USD'!$A$2:$E$1776,5,0)),"na",VLOOKUP(A677,'ETH-USD'!$A$2:$E$1776,5,0))</f>
        <v>141.25813299999999</v>
      </c>
      <c r="I677">
        <f>IF(ISERROR(VLOOKUP(A677,'Russell 2000'!$A$1:$E$1260,5,0)),"na",VLOOKUP(A677,'Russell 2000'!$A$1:$E$1260,5,0))</f>
        <v>1663.589966</v>
      </c>
      <c r="J677" t="str">
        <f>IF(ISERROR(VLOOKUP(A677,'SOL-USD'!$A$2:$E$893,5,0)),"na",VLOOKUP(A677,'SOL-USD'!$A$2:$E$893,5,0))</f>
        <v>na</v>
      </c>
      <c r="K677" t="str">
        <f>IF(ISERROR(VLOOKUP(A677,'AVAX-USD'!$A$2:$E$799,5,0)),"na",VLOOKUP(A677,'AVAX-USD'!$A$2:$E$799,5,0))</f>
        <v>na</v>
      </c>
      <c r="L677">
        <f>IF(ISERROR(VLOOKUP(A677,'ADA-USD'!$A$2:$E$1776,5,0)),"na",VLOOKUP(A677,'ADA-USD'!$A$2:$E$1776,5,0))</f>
        <v>3.6435000000000002E-2</v>
      </c>
      <c r="M677" t="str">
        <f>IF(ISERROR(VLOOKUP(A677,'DOT-USD'!$A$2:$E$761,5,0)),"na",VLOOKUP(A677,'DOT-USD'!$A$2:$E$761,5,0))</f>
        <v>na</v>
      </c>
      <c r="N677">
        <f>IF(ISERROR(VLOOKUP(A677,'DOGE-USD'!$A$2:$G$1776,5,0)),"na",VLOOKUP(A677,'DOGE-USD'!$A$2:$G$1776,5,0))</f>
        <v>2.2929999999999999E-3</v>
      </c>
      <c r="O677" t="str">
        <f>IF(ISERROR(VLOOKUP(A677,'SHIB-USD'!$A$2:$G$780,5,0)),"na",VLOOKUP(A677,'SHIB-USD'!$A$2:$G$780,5,0))</f>
        <v>na</v>
      </c>
    </row>
    <row r="678" spans="1:15" x14ac:dyDescent="0.35">
      <c r="A678" s="3">
        <v>43837</v>
      </c>
      <c r="B678">
        <f>VLOOKUP(A678,Yields!$A$2:$B$1680,2,0)</f>
        <v>1.52</v>
      </c>
      <c r="C678">
        <f>IF(ISERROR(VLOOKUP(A678,'BTC-USD'!$A$2:$E$1828,5,0)),"na",(VLOOKUP(A678,'BTC-USD'!$A$2:$E$1828,5,0)))</f>
        <v>8163.6923829999996</v>
      </c>
      <c r="D678" t="str">
        <f>IF(ISERROR(VLOOKUP(A678,'SP500'!$A$2:$G$252,4,0)),"na",VLOOKUP(A678,'SP500'!$A$2:$G$252,4,0))</f>
        <v>na</v>
      </c>
      <c r="E678">
        <f>IF(ISERROR(VLOOKUP(A678,'ishare R3000 ETF'!$A$2:$G$1260,4,0)),"na",VLOOKUP(A678,'ishare R3000 ETF'!$A$2:$G$1260,4,0))</f>
        <v>188.64999399999999</v>
      </c>
      <c r="F678" t="str">
        <f>IF(ISERROR(VLOOKUP(A678,'^IXIC'!A678:$E$1260,5,0)),"na",VLOOKUP(A678,'^IXIC'!A678:$E$1260,5,0))</f>
        <v>na</v>
      </c>
      <c r="G678">
        <f>IF(ISERROR(VLOOKUP(A678,'EURUSD=X'!$A$2:$E$1307,4,0)),"na",VLOOKUP(A678,'EURUSD=X'!$A$2:$E$1307,4,0))</f>
        <v>1.1134869999999999</v>
      </c>
      <c r="H678">
        <f>IF(ISERROR(VLOOKUP(A678,'ETH-USD'!$A$2:$E$1776,5,0)),"na",VLOOKUP(A678,'ETH-USD'!$A$2:$E$1776,5,0))</f>
        <v>143.54399100000001</v>
      </c>
      <c r="I678">
        <f>IF(ISERROR(VLOOKUP(A678,'Russell 2000'!$A$1:$E$1260,5,0)),"na",VLOOKUP(A678,'Russell 2000'!$A$1:$E$1260,5,0))</f>
        <v>1658.3100589999999</v>
      </c>
      <c r="J678" t="str">
        <f>IF(ISERROR(VLOOKUP(A678,'SOL-USD'!$A$2:$E$893,5,0)),"na",VLOOKUP(A678,'SOL-USD'!$A$2:$E$893,5,0))</f>
        <v>na</v>
      </c>
      <c r="K678" t="str">
        <f>IF(ISERROR(VLOOKUP(A678,'AVAX-USD'!$A$2:$E$799,5,0)),"na",VLOOKUP(A678,'AVAX-USD'!$A$2:$E$799,5,0))</f>
        <v>na</v>
      </c>
      <c r="L678">
        <f>IF(ISERROR(VLOOKUP(A678,'ADA-USD'!$A$2:$E$1776,5,0)),"na",VLOOKUP(A678,'ADA-USD'!$A$2:$E$1776,5,0))</f>
        <v>3.7046999999999997E-2</v>
      </c>
      <c r="M678" t="str">
        <f>IF(ISERROR(VLOOKUP(A678,'DOT-USD'!$A$2:$E$761,5,0)),"na",VLOOKUP(A678,'DOT-USD'!$A$2:$E$761,5,0))</f>
        <v>na</v>
      </c>
      <c r="N678">
        <f>IF(ISERROR(VLOOKUP(A678,'DOGE-USD'!$A$2:$G$1776,5,0)),"na",VLOOKUP(A678,'DOGE-USD'!$A$2:$G$1776,5,0))</f>
        <v>2.4329999999999998E-3</v>
      </c>
      <c r="O678" t="str">
        <f>IF(ISERROR(VLOOKUP(A678,'SHIB-USD'!$A$2:$G$780,5,0)),"na",VLOOKUP(A678,'SHIB-USD'!$A$2:$G$780,5,0))</f>
        <v>na</v>
      </c>
    </row>
    <row r="679" spans="1:15" x14ac:dyDescent="0.35">
      <c r="A679" s="3">
        <v>43836</v>
      </c>
      <c r="B679">
        <f>VLOOKUP(A679,Yields!$A$2:$B$1680,2,0)</f>
        <v>1.54</v>
      </c>
      <c r="C679">
        <f>IF(ISERROR(VLOOKUP(A679,'BTC-USD'!$A$2:$E$1828,5,0)),"na",(VLOOKUP(A679,'BTC-USD'!$A$2:$E$1828,5,0)))</f>
        <v>7769.2192379999997</v>
      </c>
      <c r="D679" t="str">
        <f>IF(ISERROR(VLOOKUP(A679,'SP500'!$A$2:$G$252,4,0)),"na",VLOOKUP(A679,'SP500'!$A$2:$G$252,4,0))</f>
        <v>na</v>
      </c>
      <c r="E679">
        <f>IF(ISERROR(VLOOKUP(A679,'ishare R3000 ETF'!$A$2:$G$1260,4,0)),"na",VLOOKUP(A679,'ishare R3000 ETF'!$A$2:$G$1260,4,0))</f>
        <v>187.63000500000001</v>
      </c>
      <c r="F679" t="str">
        <f>IF(ISERROR(VLOOKUP(A679,'^IXIC'!A679:$E$1260,5,0)),"na",VLOOKUP(A679,'^IXIC'!A679:$E$1260,5,0))</f>
        <v>na</v>
      </c>
      <c r="G679">
        <f>IF(ISERROR(VLOOKUP(A679,'EURUSD=X'!$A$2:$E$1307,4,0)),"na",VLOOKUP(A679,'EURUSD=X'!$A$2:$E$1307,4,0))</f>
        <v>1.11581</v>
      </c>
      <c r="H679">
        <f>IF(ISERROR(VLOOKUP(A679,'ETH-USD'!$A$2:$E$1776,5,0)),"na",VLOOKUP(A679,'ETH-USD'!$A$2:$E$1776,5,0))</f>
        <v>144.30415300000001</v>
      </c>
      <c r="I679">
        <f>IF(ISERROR(VLOOKUP(A679,'Russell 2000'!$A$1:$E$1260,5,0)),"na",VLOOKUP(A679,'Russell 2000'!$A$1:$E$1260,5,0))</f>
        <v>1663.26001</v>
      </c>
      <c r="J679" t="str">
        <f>IF(ISERROR(VLOOKUP(A679,'SOL-USD'!$A$2:$E$893,5,0)),"na",VLOOKUP(A679,'SOL-USD'!$A$2:$E$893,5,0))</f>
        <v>na</v>
      </c>
      <c r="K679" t="str">
        <f>IF(ISERROR(VLOOKUP(A679,'AVAX-USD'!$A$2:$E$799,5,0)),"na",VLOOKUP(A679,'AVAX-USD'!$A$2:$E$799,5,0))</f>
        <v>na</v>
      </c>
      <c r="L679">
        <f>IF(ISERROR(VLOOKUP(A679,'ADA-USD'!$A$2:$E$1776,5,0)),"na",VLOOKUP(A679,'ADA-USD'!$A$2:$E$1776,5,0))</f>
        <v>3.7272E-2</v>
      </c>
      <c r="M679" t="str">
        <f>IF(ISERROR(VLOOKUP(A679,'DOT-USD'!$A$2:$E$761,5,0)),"na",VLOOKUP(A679,'DOT-USD'!$A$2:$E$761,5,0))</f>
        <v>na</v>
      </c>
      <c r="N679">
        <f>IF(ISERROR(VLOOKUP(A679,'DOGE-USD'!$A$2:$G$1776,5,0)),"na",VLOOKUP(A679,'DOGE-USD'!$A$2:$G$1776,5,0))</f>
        <v>2.4629999999999999E-3</v>
      </c>
      <c r="O679" t="str">
        <f>IF(ISERROR(VLOOKUP(A679,'SHIB-USD'!$A$2:$G$780,5,0)),"na",VLOOKUP(A679,'SHIB-USD'!$A$2:$G$780,5,0))</f>
        <v>na</v>
      </c>
    </row>
    <row r="680" spans="1:15" x14ac:dyDescent="0.35">
      <c r="A680" s="3">
        <v>43833</v>
      </c>
      <c r="B680">
        <f>VLOOKUP(A680,Yields!$A$2:$B$1680,2,0)</f>
        <v>1.52</v>
      </c>
      <c r="C680">
        <f>IF(ISERROR(VLOOKUP(A680,'BTC-USD'!$A$2:$E$1828,5,0)),"na",(VLOOKUP(A680,'BTC-USD'!$A$2:$E$1828,5,0)))</f>
        <v>7344.8842770000001</v>
      </c>
      <c r="D680" t="str">
        <f>IF(ISERROR(VLOOKUP(A680,'SP500'!$A$2:$G$252,4,0)),"na",VLOOKUP(A680,'SP500'!$A$2:$G$252,4,0))</f>
        <v>na</v>
      </c>
      <c r="E680">
        <f>IF(ISERROR(VLOOKUP(A680,'ishare R3000 ETF'!$A$2:$G$1260,4,0)),"na",VLOOKUP(A680,'ishare R3000 ETF'!$A$2:$G$1260,4,0))</f>
        <v>187.85000600000001</v>
      </c>
      <c r="F680" t="str">
        <f>IF(ISERROR(VLOOKUP(A680,'^IXIC'!A680:$E$1260,5,0)),"na",VLOOKUP(A680,'^IXIC'!A680:$E$1260,5,0))</f>
        <v>na</v>
      </c>
      <c r="G680">
        <f>IF(ISERROR(VLOOKUP(A680,'EURUSD=X'!$A$2:$E$1307,4,0)),"na",VLOOKUP(A680,'EURUSD=X'!$A$2:$E$1307,4,0))</f>
        <v>1.1125700000000001</v>
      </c>
      <c r="H680">
        <f>IF(ISERROR(VLOOKUP(A680,'ETH-USD'!$A$2:$E$1776,5,0)),"na",VLOOKUP(A680,'ETH-USD'!$A$2:$E$1776,5,0))</f>
        <v>134.171707</v>
      </c>
      <c r="I680">
        <f>IF(ISERROR(VLOOKUP(A680,'Russell 2000'!$A$1:$E$1260,5,0)),"na",VLOOKUP(A680,'Russell 2000'!$A$1:$E$1260,5,0))</f>
        <v>1660.869995</v>
      </c>
      <c r="J680" t="str">
        <f>IF(ISERROR(VLOOKUP(A680,'SOL-USD'!$A$2:$E$893,5,0)),"na",VLOOKUP(A680,'SOL-USD'!$A$2:$E$893,5,0))</f>
        <v>na</v>
      </c>
      <c r="K680" t="str">
        <f>IF(ISERROR(VLOOKUP(A680,'AVAX-USD'!$A$2:$E$799,5,0)),"na",VLOOKUP(A680,'AVAX-USD'!$A$2:$E$799,5,0))</f>
        <v>na</v>
      </c>
      <c r="L680">
        <f>IF(ISERROR(VLOOKUP(A680,'ADA-USD'!$A$2:$E$1776,5,0)),"na",VLOOKUP(A680,'ADA-USD'!$A$2:$E$1776,5,0))</f>
        <v>3.4180000000000002E-2</v>
      </c>
      <c r="M680" t="str">
        <f>IF(ISERROR(VLOOKUP(A680,'DOT-USD'!$A$2:$E$761,5,0)),"na",VLOOKUP(A680,'DOT-USD'!$A$2:$E$761,5,0))</f>
        <v>na</v>
      </c>
      <c r="N680">
        <f>IF(ISERROR(VLOOKUP(A680,'DOGE-USD'!$A$2:$G$1776,5,0)),"na",VLOOKUP(A680,'DOGE-USD'!$A$2:$G$1776,5,0))</f>
        <v>2.1450000000000002E-3</v>
      </c>
      <c r="O680" t="str">
        <f>IF(ISERROR(VLOOKUP(A680,'SHIB-USD'!$A$2:$G$780,5,0)),"na",VLOOKUP(A680,'SHIB-USD'!$A$2:$G$780,5,0))</f>
        <v>na</v>
      </c>
    </row>
    <row r="681" spans="1:15" x14ac:dyDescent="0.35">
      <c r="A681" s="3">
        <v>43832</v>
      </c>
      <c r="B681">
        <f>VLOOKUP(A681,Yields!$A$2:$B$1680,2,0)</f>
        <v>1.53</v>
      </c>
      <c r="C681">
        <f>IF(ISERROR(VLOOKUP(A681,'BTC-USD'!$A$2:$E$1828,5,0)),"na",(VLOOKUP(A681,'BTC-USD'!$A$2:$E$1828,5,0)))</f>
        <v>6985.4702150000003</v>
      </c>
      <c r="D681" t="str">
        <f>IF(ISERROR(VLOOKUP(A681,'SP500'!$A$2:$G$252,4,0)),"na",VLOOKUP(A681,'SP500'!$A$2:$G$252,4,0))</f>
        <v>na</v>
      </c>
      <c r="E681">
        <f>IF(ISERROR(VLOOKUP(A681,'ishare R3000 ETF'!$A$2:$G$1260,4,0)),"na",VLOOKUP(A681,'ishare R3000 ETF'!$A$2:$G$1260,4,0))</f>
        <v>188.740005</v>
      </c>
      <c r="F681" t="str">
        <f>IF(ISERROR(VLOOKUP(A681,'^IXIC'!A681:$E$1260,5,0)),"na",VLOOKUP(A681,'^IXIC'!A681:$E$1260,5,0))</f>
        <v>na</v>
      </c>
      <c r="G681">
        <f>IF(ISERROR(VLOOKUP(A681,'EURUSD=X'!$A$2:$E$1307,4,0)),"na",VLOOKUP(A681,'EURUSD=X'!$A$2:$E$1307,4,0))</f>
        <v>1.116682</v>
      </c>
      <c r="H681">
        <f>IF(ISERROR(VLOOKUP(A681,'ETH-USD'!$A$2:$E$1776,5,0)),"na",VLOOKUP(A681,'ETH-USD'!$A$2:$E$1776,5,0))</f>
        <v>127.410179</v>
      </c>
      <c r="I681">
        <f>IF(ISERROR(VLOOKUP(A681,'Russell 2000'!$A$1:$E$1260,5,0)),"na",VLOOKUP(A681,'Russell 2000'!$A$1:$E$1260,5,0))</f>
        <v>1666.7700199999999</v>
      </c>
      <c r="J681" t="str">
        <f>IF(ISERROR(VLOOKUP(A681,'SOL-USD'!$A$2:$E$893,5,0)),"na",VLOOKUP(A681,'SOL-USD'!$A$2:$E$893,5,0))</f>
        <v>na</v>
      </c>
      <c r="K681" t="str">
        <f>IF(ISERROR(VLOOKUP(A681,'AVAX-USD'!$A$2:$E$799,5,0)),"na",VLOOKUP(A681,'AVAX-USD'!$A$2:$E$799,5,0))</f>
        <v>na</v>
      </c>
      <c r="L681">
        <f>IF(ISERROR(VLOOKUP(A681,'ADA-USD'!$A$2:$E$1776,5,0)),"na",VLOOKUP(A681,'ADA-USD'!$A$2:$E$1776,5,0))</f>
        <v>3.2751000000000002E-2</v>
      </c>
      <c r="M681" t="str">
        <f>IF(ISERROR(VLOOKUP(A681,'DOT-USD'!$A$2:$E$761,5,0)),"na",VLOOKUP(A681,'DOT-USD'!$A$2:$E$761,5,0))</f>
        <v>na</v>
      </c>
      <c r="N681">
        <f>IF(ISERROR(VLOOKUP(A681,'DOGE-USD'!$A$2:$G$1776,5,0)),"na",VLOOKUP(A681,'DOGE-USD'!$A$2:$G$1776,5,0))</f>
        <v>2.0089999999999999E-3</v>
      </c>
      <c r="O681" t="str">
        <f>IF(ISERROR(VLOOKUP(A681,'SHIB-USD'!$A$2:$G$780,5,0)),"na",VLOOKUP(A681,'SHIB-USD'!$A$2:$G$780,5,0))</f>
        <v>na</v>
      </c>
    </row>
    <row r="682" spans="1:15" x14ac:dyDescent="0.35">
      <c r="A682" s="3">
        <v>43830</v>
      </c>
      <c r="B682">
        <f>VLOOKUP(A682,Yields!$A$2:$B$1680,2,0)</f>
        <v>1.48</v>
      </c>
      <c r="C682">
        <f>IF(ISERROR(VLOOKUP(A682,'BTC-USD'!$A$2:$E$1828,5,0)),"na",(VLOOKUP(A682,'BTC-USD'!$A$2:$E$1828,5,0)))</f>
        <v>7193.5991210000002</v>
      </c>
      <c r="D682" t="str">
        <f>IF(ISERROR(VLOOKUP(A682,'SP500'!$A$2:$G$252,4,0)),"na",VLOOKUP(A682,'SP500'!$A$2:$G$252,4,0))</f>
        <v>na</v>
      </c>
      <c r="E682">
        <f>IF(ISERROR(VLOOKUP(A682,'ishare R3000 ETF'!$A$2:$G$1260,4,0)),"na",VLOOKUP(A682,'ishare R3000 ETF'!$A$2:$G$1260,4,0))</f>
        <v>187.63999899999999</v>
      </c>
      <c r="F682" t="str">
        <f>IF(ISERROR(VLOOKUP(A682,'^IXIC'!A682:$E$1260,5,0)),"na",VLOOKUP(A682,'^IXIC'!A682:$E$1260,5,0))</f>
        <v>na</v>
      </c>
      <c r="G682">
        <f>IF(ISERROR(VLOOKUP(A682,'EURUSD=X'!$A$2:$E$1307,4,0)),"na",VLOOKUP(A682,'EURUSD=X'!$A$2:$E$1307,4,0))</f>
        <v>1.120072</v>
      </c>
      <c r="H682">
        <f>IF(ISERROR(VLOOKUP(A682,'ETH-USD'!$A$2:$E$1776,5,0)),"na",VLOOKUP(A682,'ETH-USD'!$A$2:$E$1776,5,0))</f>
        <v>129.61085499999999</v>
      </c>
      <c r="I682">
        <f>IF(ISERROR(VLOOKUP(A682,'Russell 2000'!$A$1:$E$1260,5,0)),"na",VLOOKUP(A682,'Russell 2000'!$A$1:$E$1260,5,0))</f>
        <v>1668.469971</v>
      </c>
      <c r="J682" t="str">
        <f>IF(ISERROR(VLOOKUP(A682,'SOL-USD'!$A$2:$E$893,5,0)),"na",VLOOKUP(A682,'SOL-USD'!$A$2:$E$893,5,0))</f>
        <v>na</v>
      </c>
      <c r="K682" t="str">
        <f>IF(ISERROR(VLOOKUP(A682,'AVAX-USD'!$A$2:$E$799,5,0)),"na",VLOOKUP(A682,'AVAX-USD'!$A$2:$E$799,5,0))</f>
        <v>na</v>
      </c>
      <c r="L682">
        <f>IF(ISERROR(VLOOKUP(A682,'ADA-USD'!$A$2:$E$1776,5,0)),"na",VLOOKUP(A682,'ADA-USD'!$A$2:$E$1776,5,0))</f>
        <v>3.2844999999999999E-2</v>
      </c>
      <c r="M682" t="str">
        <f>IF(ISERROR(VLOOKUP(A682,'DOT-USD'!$A$2:$E$761,5,0)),"na",VLOOKUP(A682,'DOT-USD'!$A$2:$E$761,5,0))</f>
        <v>na</v>
      </c>
      <c r="N682">
        <f>IF(ISERROR(VLOOKUP(A682,'DOGE-USD'!$A$2:$G$1776,5,0)),"na",VLOOKUP(A682,'DOGE-USD'!$A$2:$G$1776,5,0))</f>
        <v>2.0279999999999999E-3</v>
      </c>
      <c r="O682" t="str">
        <f>IF(ISERROR(VLOOKUP(A682,'SHIB-USD'!$A$2:$G$780,5,0)),"na",VLOOKUP(A682,'SHIB-USD'!$A$2:$G$780,5,0))</f>
        <v>na</v>
      </c>
    </row>
    <row r="683" spans="1:15" x14ac:dyDescent="0.35">
      <c r="A683" s="3">
        <v>43829</v>
      </c>
      <c r="B683">
        <f>VLOOKUP(A683,Yields!$A$2:$B$1680,2,0)</f>
        <v>1.51</v>
      </c>
      <c r="C683">
        <f>IF(ISERROR(VLOOKUP(A683,'BTC-USD'!$A$2:$E$1828,5,0)),"na",(VLOOKUP(A683,'BTC-USD'!$A$2:$E$1828,5,0)))</f>
        <v>7292.9951170000004</v>
      </c>
      <c r="D683" t="str">
        <f>IF(ISERROR(VLOOKUP(A683,'SP500'!$A$2:$G$252,4,0)),"na",VLOOKUP(A683,'SP500'!$A$2:$G$252,4,0))</f>
        <v>na</v>
      </c>
      <c r="E683">
        <f>IF(ISERROR(VLOOKUP(A683,'ishare R3000 ETF'!$A$2:$G$1260,4,0)),"na",VLOOKUP(A683,'ishare R3000 ETF'!$A$2:$G$1260,4,0))</f>
        <v>187.63000500000001</v>
      </c>
      <c r="F683" t="str">
        <f>IF(ISERROR(VLOOKUP(A683,'^IXIC'!A683:$E$1260,5,0)),"na",VLOOKUP(A683,'^IXIC'!A683:$E$1260,5,0))</f>
        <v>na</v>
      </c>
      <c r="G683">
        <f>IF(ISERROR(VLOOKUP(A683,'EURUSD=X'!$A$2:$E$1307,4,0)),"na",VLOOKUP(A683,'EURUSD=X'!$A$2:$E$1307,4,0))</f>
        <v>1.118155</v>
      </c>
      <c r="H683">
        <f>IF(ISERROR(VLOOKUP(A683,'ETH-USD'!$A$2:$E$1776,5,0)),"na",VLOOKUP(A683,'ETH-USD'!$A$2:$E$1776,5,0))</f>
        <v>132.63348400000001</v>
      </c>
      <c r="I683">
        <f>IF(ISERROR(VLOOKUP(A683,'Russell 2000'!$A$1:$E$1260,5,0)),"na",VLOOKUP(A683,'Russell 2000'!$A$1:$E$1260,5,0))</f>
        <v>1664.150024</v>
      </c>
      <c r="J683" t="str">
        <f>IF(ISERROR(VLOOKUP(A683,'SOL-USD'!$A$2:$E$893,5,0)),"na",VLOOKUP(A683,'SOL-USD'!$A$2:$E$893,5,0))</f>
        <v>na</v>
      </c>
      <c r="K683" t="str">
        <f>IF(ISERROR(VLOOKUP(A683,'AVAX-USD'!$A$2:$E$799,5,0)),"na",VLOOKUP(A683,'AVAX-USD'!$A$2:$E$799,5,0))</f>
        <v>na</v>
      </c>
      <c r="L683">
        <f>IF(ISERROR(VLOOKUP(A683,'ADA-USD'!$A$2:$E$1776,5,0)),"na",VLOOKUP(A683,'ADA-USD'!$A$2:$E$1776,5,0))</f>
        <v>3.3593999999999999E-2</v>
      </c>
      <c r="M683" t="str">
        <f>IF(ISERROR(VLOOKUP(A683,'DOT-USD'!$A$2:$E$761,5,0)),"na",VLOOKUP(A683,'DOT-USD'!$A$2:$E$761,5,0))</f>
        <v>na</v>
      </c>
      <c r="N683">
        <f>IF(ISERROR(VLOOKUP(A683,'DOGE-USD'!$A$2:$G$1776,5,0)),"na",VLOOKUP(A683,'DOGE-USD'!$A$2:$G$1776,5,0))</f>
        <v>2.0539999999999998E-3</v>
      </c>
      <c r="O683" t="str">
        <f>IF(ISERROR(VLOOKUP(A683,'SHIB-USD'!$A$2:$G$780,5,0)),"na",VLOOKUP(A683,'SHIB-USD'!$A$2:$G$780,5,0))</f>
        <v>na</v>
      </c>
    </row>
    <row r="684" spans="1:15" x14ac:dyDescent="0.35">
      <c r="A684" s="3">
        <v>43826</v>
      </c>
      <c r="B684">
        <f>VLOOKUP(A684,Yields!$A$2:$B$1680,2,0)</f>
        <v>1.56</v>
      </c>
      <c r="C684">
        <f>IF(ISERROR(VLOOKUP(A684,'BTC-USD'!$A$2:$E$1828,5,0)),"na",(VLOOKUP(A684,'BTC-USD'!$A$2:$E$1828,5,0)))</f>
        <v>7290.0883789999998</v>
      </c>
      <c r="D684" t="str">
        <f>IF(ISERROR(VLOOKUP(A684,'SP500'!$A$2:$G$252,4,0)),"na",VLOOKUP(A684,'SP500'!$A$2:$G$252,4,0))</f>
        <v>na</v>
      </c>
      <c r="E684">
        <f>IF(ISERROR(VLOOKUP(A684,'ishare R3000 ETF'!$A$2:$G$1260,4,0)),"na",VLOOKUP(A684,'ishare R3000 ETF'!$A$2:$G$1260,4,0))</f>
        <v>188.679993</v>
      </c>
      <c r="F684" t="str">
        <f>IF(ISERROR(VLOOKUP(A684,'^IXIC'!A684:$E$1260,5,0)),"na",VLOOKUP(A684,'^IXIC'!A684:$E$1260,5,0))</f>
        <v>na</v>
      </c>
      <c r="G684">
        <f>IF(ISERROR(VLOOKUP(A684,'EURUSD=X'!$A$2:$E$1307,4,0)),"na",VLOOKUP(A684,'EURUSD=X'!$A$2:$E$1307,4,0))</f>
        <v>1.1100000000000001</v>
      </c>
      <c r="H684">
        <f>IF(ISERROR(VLOOKUP(A684,'ETH-USD'!$A$2:$E$1776,5,0)),"na",VLOOKUP(A684,'ETH-USD'!$A$2:$E$1776,5,0))</f>
        <v>127.214607</v>
      </c>
      <c r="I684">
        <f>IF(ISERROR(VLOOKUP(A684,'Russell 2000'!$A$1:$E$1260,5,0)),"na",VLOOKUP(A684,'Russell 2000'!$A$1:$E$1260,5,0))</f>
        <v>1669.030029</v>
      </c>
      <c r="J684" t="str">
        <f>IF(ISERROR(VLOOKUP(A684,'SOL-USD'!$A$2:$E$893,5,0)),"na",VLOOKUP(A684,'SOL-USD'!$A$2:$E$893,5,0))</f>
        <v>na</v>
      </c>
      <c r="K684" t="str">
        <f>IF(ISERROR(VLOOKUP(A684,'AVAX-USD'!$A$2:$E$799,5,0)),"na",VLOOKUP(A684,'AVAX-USD'!$A$2:$E$799,5,0))</f>
        <v>na</v>
      </c>
      <c r="L684">
        <f>IF(ISERROR(VLOOKUP(A684,'ADA-USD'!$A$2:$E$1776,5,0)),"na",VLOOKUP(A684,'ADA-USD'!$A$2:$E$1776,5,0))</f>
        <v>3.3099999999999997E-2</v>
      </c>
      <c r="M684" t="str">
        <f>IF(ISERROR(VLOOKUP(A684,'DOT-USD'!$A$2:$E$761,5,0)),"na",VLOOKUP(A684,'DOT-USD'!$A$2:$E$761,5,0))</f>
        <v>na</v>
      </c>
      <c r="N684">
        <f>IF(ISERROR(VLOOKUP(A684,'DOGE-USD'!$A$2:$G$1776,5,0)),"na",VLOOKUP(A684,'DOGE-USD'!$A$2:$G$1776,5,0))</f>
        <v>2.0530000000000001E-3</v>
      </c>
      <c r="O684" t="str">
        <f>IF(ISERROR(VLOOKUP(A684,'SHIB-USD'!$A$2:$G$780,5,0)),"na",VLOOKUP(A684,'SHIB-USD'!$A$2:$G$780,5,0))</f>
        <v>na</v>
      </c>
    </row>
    <row r="685" spans="1:15" x14ac:dyDescent="0.35">
      <c r="A685" s="3">
        <v>43825</v>
      </c>
      <c r="B685">
        <f>VLOOKUP(A685,Yields!$A$2:$B$1680,2,0)</f>
        <v>1.59</v>
      </c>
      <c r="C685">
        <f>IF(ISERROR(VLOOKUP(A685,'BTC-USD'!$A$2:$E$1828,5,0)),"na",(VLOOKUP(A685,'BTC-USD'!$A$2:$E$1828,5,0)))</f>
        <v>7238.966797</v>
      </c>
      <c r="D685" t="str">
        <f>IF(ISERROR(VLOOKUP(A685,'SP500'!$A$2:$G$252,4,0)),"na",VLOOKUP(A685,'SP500'!$A$2:$G$252,4,0))</f>
        <v>na</v>
      </c>
      <c r="E685">
        <f>IF(ISERROR(VLOOKUP(A685,'ishare R3000 ETF'!$A$2:$G$1260,4,0)),"na",VLOOKUP(A685,'ishare R3000 ETF'!$A$2:$G$1260,4,0))</f>
        <v>188.490005</v>
      </c>
      <c r="F685" t="str">
        <f>IF(ISERROR(VLOOKUP(A685,'^IXIC'!A685:$E$1260,5,0)),"na",VLOOKUP(A685,'^IXIC'!A685:$E$1260,5,0))</f>
        <v>na</v>
      </c>
      <c r="G685">
        <f>IF(ISERROR(VLOOKUP(A685,'EURUSD=X'!$A$2:$E$1307,4,0)),"na",VLOOKUP(A685,'EURUSD=X'!$A$2:$E$1307,4,0))</f>
        <v>1.108279</v>
      </c>
      <c r="H685">
        <f>IF(ISERROR(VLOOKUP(A685,'ETH-USD'!$A$2:$E$1776,5,0)),"na",VLOOKUP(A685,'ETH-USD'!$A$2:$E$1776,5,0))</f>
        <v>126.361221</v>
      </c>
      <c r="I685">
        <f>IF(ISERROR(VLOOKUP(A685,'Russell 2000'!$A$1:$E$1260,5,0)),"na",VLOOKUP(A685,'Russell 2000'!$A$1:$E$1260,5,0))</f>
        <v>1677.670044</v>
      </c>
      <c r="J685" t="str">
        <f>IF(ISERROR(VLOOKUP(A685,'SOL-USD'!$A$2:$E$893,5,0)),"na",VLOOKUP(A685,'SOL-USD'!$A$2:$E$893,5,0))</f>
        <v>na</v>
      </c>
      <c r="K685" t="str">
        <f>IF(ISERROR(VLOOKUP(A685,'AVAX-USD'!$A$2:$E$799,5,0)),"na",VLOOKUP(A685,'AVAX-USD'!$A$2:$E$799,5,0))</f>
        <v>na</v>
      </c>
      <c r="L685">
        <f>IF(ISERROR(VLOOKUP(A685,'ADA-USD'!$A$2:$E$1776,5,0)),"na",VLOOKUP(A685,'ADA-USD'!$A$2:$E$1776,5,0))</f>
        <v>3.4280999999999999E-2</v>
      </c>
      <c r="M685" t="str">
        <f>IF(ISERROR(VLOOKUP(A685,'DOT-USD'!$A$2:$E$761,5,0)),"na",VLOOKUP(A685,'DOT-USD'!$A$2:$E$761,5,0))</f>
        <v>na</v>
      </c>
      <c r="N685">
        <f>IF(ISERROR(VLOOKUP(A685,'DOGE-USD'!$A$2:$G$1776,5,0)),"na",VLOOKUP(A685,'DOGE-USD'!$A$2:$G$1776,5,0))</f>
        <v>2.0579999999999999E-3</v>
      </c>
      <c r="O685" t="str">
        <f>IF(ISERROR(VLOOKUP(A685,'SHIB-USD'!$A$2:$G$780,5,0)),"na",VLOOKUP(A685,'SHIB-USD'!$A$2:$G$780,5,0))</f>
        <v>na</v>
      </c>
    </row>
    <row r="686" spans="1:15" x14ac:dyDescent="0.35">
      <c r="A686" s="3">
        <v>43823</v>
      </c>
      <c r="B686">
        <f>VLOOKUP(A686,Yields!$A$2:$B$1680,2,0)</f>
        <v>1.55</v>
      </c>
      <c r="C686">
        <f>IF(ISERROR(VLOOKUP(A686,'BTC-USD'!$A$2:$E$1828,5,0)),"na",(VLOOKUP(A686,'BTC-USD'!$A$2:$E$1828,5,0)))</f>
        <v>7322.5322269999997</v>
      </c>
      <c r="D686" t="str">
        <f>IF(ISERROR(VLOOKUP(A686,'SP500'!$A$2:$G$252,4,0)),"na",VLOOKUP(A686,'SP500'!$A$2:$G$252,4,0))</f>
        <v>na</v>
      </c>
      <c r="E686">
        <f>IF(ISERROR(VLOOKUP(A686,'ishare R3000 ETF'!$A$2:$G$1260,4,0)),"na",VLOOKUP(A686,'ishare R3000 ETF'!$A$2:$G$1260,4,0))</f>
        <v>188.009995</v>
      </c>
      <c r="F686" t="str">
        <f>IF(ISERROR(VLOOKUP(A686,'^IXIC'!A686:$E$1260,5,0)),"na",VLOOKUP(A686,'^IXIC'!A686:$E$1260,5,0))</f>
        <v>na</v>
      </c>
      <c r="G686">
        <f>IF(ISERROR(VLOOKUP(A686,'EURUSD=X'!$A$2:$E$1307,4,0)),"na",VLOOKUP(A686,'EURUSD=X'!$A$2:$E$1307,4,0))</f>
        <v>1.107064</v>
      </c>
      <c r="H686">
        <f>IF(ISERROR(VLOOKUP(A686,'ETH-USD'!$A$2:$E$1776,5,0)),"na",VLOOKUP(A686,'ETH-USD'!$A$2:$E$1776,5,0))</f>
        <v>129.06388899999999</v>
      </c>
      <c r="I686">
        <f>IF(ISERROR(VLOOKUP(A686,'Russell 2000'!$A$1:$E$1260,5,0)),"na",VLOOKUP(A686,'Russell 2000'!$A$1:$E$1260,5,0))</f>
        <v>1678.01001</v>
      </c>
      <c r="J686" t="str">
        <f>IF(ISERROR(VLOOKUP(A686,'SOL-USD'!$A$2:$E$893,5,0)),"na",VLOOKUP(A686,'SOL-USD'!$A$2:$E$893,5,0))</f>
        <v>na</v>
      </c>
      <c r="K686" t="str">
        <f>IF(ISERROR(VLOOKUP(A686,'AVAX-USD'!$A$2:$E$799,5,0)),"na",VLOOKUP(A686,'AVAX-USD'!$A$2:$E$799,5,0))</f>
        <v>na</v>
      </c>
      <c r="L686">
        <f>IF(ISERROR(VLOOKUP(A686,'ADA-USD'!$A$2:$E$1776,5,0)),"na",VLOOKUP(A686,'ADA-USD'!$A$2:$E$1776,5,0))</f>
        <v>3.4161999999999998E-2</v>
      </c>
      <c r="M686" t="str">
        <f>IF(ISERROR(VLOOKUP(A686,'DOT-USD'!$A$2:$E$761,5,0)),"na",VLOOKUP(A686,'DOT-USD'!$A$2:$E$761,5,0))</f>
        <v>na</v>
      </c>
      <c r="N686">
        <f>IF(ISERROR(VLOOKUP(A686,'DOGE-USD'!$A$2:$G$1776,5,0)),"na",VLOOKUP(A686,'DOGE-USD'!$A$2:$G$1776,5,0))</f>
        <v>2.0730000000000002E-3</v>
      </c>
      <c r="O686" t="str">
        <f>IF(ISERROR(VLOOKUP(A686,'SHIB-USD'!$A$2:$G$780,5,0)),"na",VLOOKUP(A686,'SHIB-USD'!$A$2:$G$780,5,0))</f>
        <v>na</v>
      </c>
    </row>
    <row r="687" spans="1:15" x14ac:dyDescent="0.35">
      <c r="A687" s="3">
        <v>43822</v>
      </c>
      <c r="B687">
        <f>VLOOKUP(A687,Yields!$A$2:$B$1680,2,0)</f>
        <v>1.57</v>
      </c>
      <c r="C687">
        <f>IF(ISERROR(VLOOKUP(A687,'BTC-USD'!$A$2:$E$1828,5,0)),"na",(VLOOKUP(A687,'BTC-USD'!$A$2:$E$1828,5,0)))</f>
        <v>7355.6284180000002</v>
      </c>
      <c r="D687" t="str">
        <f>IF(ISERROR(VLOOKUP(A687,'SP500'!$A$2:$G$252,4,0)),"na",VLOOKUP(A687,'SP500'!$A$2:$G$252,4,0))</f>
        <v>na</v>
      </c>
      <c r="E687">
        <f>IF(ISERROR(VLOOKUP(A687,'ishare R3000 ETF'!$A$2:$G$1260,4,0)),"na",VLOOKUP(A687,'ishare R3000 ETF'!$A$2:$G$1260,4,0))</f>
        <v>188.10000600000001</v>
      </c>
      <c r="F687" t="str">
        <f>IF(ISERROR(VLOOKUP(A687,'^IXIC'!A687:$E$1260,5,0)),"na",VLOOKUP(A687,'^IXIC'!A687:$E$1260,5,0))</f>
        <v>na</v>
      </c>
      <c r="G687">
        <f>IF(ISERROR(VLOOKUP(A687,'EURUSD=X'!$A$2:$E$1307,4,0)),"na",VLOOKUP(A687,'EURUSD=X'!$A$2:$E$1307,4,0))</f>
        <v>1.1071500000000001</v>
      </c>
      <c r="H687">
        <f>IF(ISERROR(VLOOKUP(A687,'ETH-USD'!$A$2:$E$1776,5,0)),"na",VLOOKUP(A687,'ETH-USD'!$A$2:$E$1776,5,0))</f>
        <v>128.61409</v>
      </c>
      <c r="I687">
        <f>IF(ISERROR(VLOOKUP(A687,'Russell 2000'!$A$1:$E$1260,5,0)),"na",VLOOKUP(A687,'Russell 2000'!$A$1:$E$1260,5,0))</f>
        <v>1674.1400149999999</v>
      </c>
      <c r="J687" t="str">
        <f>IF(ISERROR(VLOOKUP(A687,'SOL-USD'!$A$2:$E$893,5,0)),"na",VLOOKUP(A687,'SOL-USD'!$A$2:$E$893,5,0))</f>
        <v>na</v>
      </c>
      <c r="K687" t="str">
        <f>IF(ISERROR(VLOOKUP(A687,'AVAX-USD'!$A$2:$E$799,5,0)),"na",VLOOKUP(A687,'AVAX-USD'!$A$2:$E$799,5,0))</f>
        <v>na</v>
      </c>
      <c r="L687">
        <f>IF(ISERROR(VLOOKUP(A687,'ADA-USD'!$A$2:$E$1776,5,0)),"na",VLOOKUP(A687,'ADA-USD'!$A$2:$E$1776,5,0))</f>
        <v>3.32E-2</v>
      </c>
      <c r="M687" t="str">
        <f>IF(ISERROR(VLOOKUP(A687,'DOT-USD'!$A$2:$E$761,5,0)),"na",VLOOKUP(A687,'DOT-USD'!$A$2:$E$761,5,0))</f>
        <v>na</v>
      </c>
      <c r="N687">
        <f>IF(ISERROR(VLOOKUP(A687,'DOGE-USD'!$A$2:$G$1776,5,0)),"na",VLOOKUP(A687,'DOGE-USD'!$A$2:$G$1776,5,0))</f>
        <v>2.0730000000000002E-3</v>
      </c>
      <c r="O687" t="str">
        <f>IF(ISERROR(VLOOKUP(A687,'SHIB-USD'!$A$2:$G$780,5,0)),"na",VLOOKUP(A687,'SHIB-USD'!$A$2:$G$780,5,0))</f>
        <v>na</v>
      </c>
    </row>
    <row r="688" spans="1:15" x14ac:dyDescent="0.35">
      <c r="A688" s="3">
        <v>43819</v>
      </c>
      <c r="B688">
        <f>VLOOKUP(A688,Yields!$A$2:$B$1680,2,0)</f>
        <v>1.57</v>
      </c>
      <c r="C688">
        <f>IF(ISERROR(VLOOKUP(A688,'BTC-USD'!$A$2:$E$1828,5,0)),"na",(VLOOKUP(A688,'BTC-USD'!$A$2:$E$1828,5,0)))</f>
        <v>7218.8164059999999</v>
      </c>
      <c r="D688" t="str">
        <f>IF(ISERROR(VLOOKUP(A688,'SP500'!$A$2:$G$252,4,0)),"na",VLOOKUP(A688,'SP500'!$A$2:$G$252,4,0))</f>
        <v>na</v>
      </c>
      <c r="E688">
        <f>IF(ISERROR(VLOOKUP(A688,'ishare R3000 ETF'!$A$2:$G$1260,4,0)),"na",VLOOKUP(A688,'ishare R3000 ETF'!$A$2:$G$1260,4,0))</f>
        <v>187.770004</v>
      </c>
      <c r="F688" t="str">
        <f>IF(ISERROR(VLOOKUP(A688,'^IXIC'!A688:$E$1260,5,0)),"na",VLOOKUP(A688,'^IXIC'!A688:$E$1260,5,0))</f>
        <v>na</v>
      </c>
      <c r="G688">
        <f>IF(ISERROR(VLOOKUP(A688,'EURUSD=X'!$A$2:$E$1307,4,0)),"na",VLOOKUP(A688,'EURUSD=X'!$A$2:$E$1307,4,0))</f>
        <v>1.107432</v>
      </c>
      <c r="H688">
        <f>IF(ISERROR(VLOOKUP(A688,'ETH-USD'!$A$2:$E$1776,5,0)),"na",VLOOKUP(A688,'ETH-USD'!$A$2:$E$1776,5,0))</f>
        <v>129.06605500000001</v>
      </c>
      <c r="I688">
        <f>IF(ISERROR(VLOOKUP(A688,'Russell 2000'!$A$1:$E$1260,5,0)),"na",VLOOKUP(A688,'Russell 2000'!$A$1:$E$1260,5,0))</f>
        <v>1671.900024</v>
      </c>
      <c r="J688" t="str">
        <f>IF(ISERROR(VLOOKUP(A688,'SOL-USD'!$A$2:$E$893,5,0)),"na",VLOOKUP(A688,'SOL-USD'!$A$2:$E$893,5,0))</f>
        <v>na</v>
      </c>
      <c r="K688" t="str">
        <f>IF(ISERROR(VLOOKUP(A688,'AVAX-USD'!$A$2:$E$799,5,0)),"na",VLOOKUP(A688,'AVAX-USD'!$A$2:$E$799,5,0))</f>
        <v>na</v>
      </c>
      <c r="L688">
        <f>IF(ISERROR(VLOOKUP(A688,'ADA-USD'!$A$2:$E$1776,5,0)),"na",VLOOKUP(A688,'ADA-USD'!$A$2:$E$1776,5,0))</f>
        <v>3.4004E-2</v>
      </c>
      <c r="M688" t="str">
        <f>IF(ISERROR(VLOOKUP(A688,'DOT-USD'!$A$2:$E$761,5,0)),"na",VLOOKUP(A688,'DOT-USD'!$A$2:$E$761,5,0))</f>
        <v>na</v>
      </c>
      <c r="N688">
        <f>IF(ISERROR(VLOOKUP(A688,'DOGE-USD'!$A$2:$G$1776,5,0)),"na",VLOOKUP(A688,'DOGE-USD'!$A$2:$G$1776,5,0))</f>
        <v>2.075E-3</v>
      </c>
      <c r="O688" t="str">
        <f>IF(ISERROR(VLOOKUP(A688,'SHIB-USD'!$A$2:$G$780,5,0)),"na",VLOOKUP(A688,'SHIB-USD'!$A$2:$G$780,5,0))</f>
        <v>na</v>
      </c>
    </row>
    <row r="689" spans="1:15" x14ac:dyDescent="0.35">
      <c r="A689" s="3">
        <v>43818</v>
      </c>
      <c r="B689">
        <f>VLOOKUP(A689,Yields!$A$2:$B$1680,2,0)</f>
        <v>1.54</v>
      </c>
      <c r="C689">
        <f>IF(ISERROR(VLOOKUP(A689,'BTC-USD'!$A$2:$E$1828,5,0)),"na",(VLOOKUP(A689,'BTC-USD'!$A$2:$E$1828,5,0)))</f>
        <v>7202.8442379999997</v>
      </c>
      <c r="D689" t="str">
        <f>IF(ISERROR(VLOOKUP(A689,'SP500'!$A$2:$G$252,4,0)),"na",VLOOKUP(A689,'SP500'!$A$2:$G$252,4,0))</f>
        <v>na</v>
      </c>
      <c r="E689">
        <f>IF(ISERROR(VLOOKUP(A689,'ishare R3000 ETF'!$A$2:$G$1260,4,0)),"na",VLOOKUP(A689,'ishare R3000 ETF'!$A$2:$G$1260,4,0))</f>
        <v>186.300003</v>
      </c>
      <c r="F689" t="str">
        <f>IF(ISERROR(VLOOKUP(A689,'^IXIC'!A689:$E$1260,5,0)),"na",VLOOKUP(A689,'^IXIC'!A689:$E$1260,5,0))</f>
        <v>na</v>
      </c>
      <c r="G689">
        <f>IF(ISERROR(VLOOKUP(A689,'EURUSD=X'!$A$2:$E$1307,4,0)),"na",VLOOKUP(A689,'EURUSD=X'!$A$2:$E$1307,4,0))</f>
        <v>1.1109880000000001</v>
      </c>
      <c r="H689">
        <f>IF(ISERROR(VLOOKUP(A689,'ETH-USD'!$A$2:$E$1776,5,0)),"na",VLOOKUP(A689,'ETH-USD'!$A$2:$E$1776,5,0))</f>
        <v>129.321136</v>
      </c>
      <c r="I689">
        <f>IF(ISERROR(VLOOKUP(A689,'Russell 2000'!$A$1:$E$1260,5,0)),"na",VLOOKUP(A689,'Russell 2000'!$A$1:$E$1260,5,0))</f>
        <v>1667.089966</v>
      </c>
      <c r="J689" t="str">
        <f>IF(ISERROR(VLOOKUP(A689,'SOL-USD'!$A$2:$E$893,5,0)),"na",VLOOKUP(A689,'SOL-USD'!$A$2:$E$893,5,0))</f>
        <v>na</v>
      </c>
      <c r="K689" t="str">
        <f>IF(ISERROR(VLOOKUP(A689,'AVAX-USD'!$A$2:$E$799,5,0)),"na",VLOOKUP(A689,'AVAX-USD'!$A$2:$E$799,5,0))</f>
        <v>na</v>
      </c>
      <c r="L689">
        <f>IF(ISERROR(VLOOKUP(A689,'ADA-USD'!$A$2:$E$1776,5,0)),"na",VLOOKUP(A689,'ADA-USD'!$A$2:$E$1776,5,0))</f>
        <v>3.3251000000000003E-2</v>
      </c>
      <c r="M689" t="str">
        <f>IF(ISERROR(VLOOKUP(A689,'DOT-USD'!$A$2:$E$761,5,0)),"na",VLOOKUP(A689,'DOT-USD'!$A$2:$E$761,5,0))</f>
        <v>na</v>
      </c>
      <c r="N689">
        <f>IF(ISERROR(VLOOKUP(A689,'DOGE-USD'!$A$2:$G$1776,5,0)),"na",VLOOKUP(A689,'DOGE-USD'!$A$2:$G$1776,5,0))</f>
        <v>2.1229999999999999E-3</v>
      </c>
      <c r="O689" t="str">
        <f>IF(ISERROR(VLOOKUP(A689,'SHIB-USD'!$A$2:$G$780,5,0)),"na",VLOOKUP(A689,'SHIB-USD'!$A$2:$G$780,5,0))</f>
        <v>na</v>
      </c>
    </row>
    <row r="690" spans="1:15" x14ac:dyDescent="0.35">
      <c r="A690" s="3">
        <v>43817</v>
      </c>
      <c r="B690">
        <f>VLOOKUP(A690,Yields!$A$2:$B$1680,2,0)</f>
        <v>1.56</v>
      </c>
      <c r="C690">
        <f>IF(ISERROR(VLOOKUP(A690,'BTC-USD'!$A$2:$E$1828,5,0)),"na",(VLOOKUP(A690,'BTC-USD'!$A$2:$E$1828,5,0)))</f>
        <v>7276.8027339999999</v>
      </c>
      <c r="D690" t="str">
        <f>IF(ISERROR(VLOOKUP(A690,'SP500'!$A$2:$G$252,4,0)),"na",VLOOKUP(A690,'SP500'!$A$2:$G$252,4,0))</f>
        <v>na</v>
      </c>
      <c r="E690">
        <f>IF(ISERROR(VLOOKUP(A690,'ishare R3000 ETF'!$A$2:$G$1260,4,0)),"na",VLOOKUP(A690,'ishare R3000 ETF'!$A$2:$G$1260,4,0))</f>
        <v>186.16999799999999</v>
      </c>
      <c r="F690" t="str">
        <f>IF(ISERROR(VLOOKUP(A690,'^IXIC'!A690:$E$1260,5,0)),"na",VLOOKUP(A690,'^IXIC'!A690:$E$1260,5,0))</f>
        <v>na</v>
      </c>
      <c r="G690">
        <f>IF(ISERROR(VLOOKUP(A690,'EURUSD=X'!$A$2:$E$1307,4,0)),"na",VLOOKUP(A690,'EURUSD=X'!$A$2:$E$1307,4,0))</f>
        <v>1.1111359999999999</v>
      </c>
      <c r="H690">
        <f>IF(ISERROR(VLOOKUP(A690,'ETH-USD'!$A$2:$E$1776,5,0)),"na",VLOOKUP(A690,'ETH-USD'!$A$2:$E$1776,5,0))</f>
        <v>133.09219400000001</v>
      </c>
      <c r="I690">
        <f>IF(ISERROR(VLOOKUP(A690,'Russell 2000'!$A$1:$E$1260,5,0)),"na",VLOOKUP(A690,'Russell 2000'!$A$1:$E$1260,5,0))</f>
        <v>1661.7299800000001</v>
      </c>
      <c r="J690" t="str">
        <f>IF(ISERROR(VLOOKUP(A690,'SOL-USD'!$A$2:$E$893,5,0)),"na",VLOOKUP(A690,'SOL-USD'!$A$2:$E$893,5,0))</f>
        <v>na</v>
      </c>
      <c r="K690" t="str">
        <f>IF(ISERROR(VLOOKUP(A690,'AVAX-USD'!$A$2:$E$799,5,0)),"na",VLOOKUP(A690,'AVAX-USD'!$A$2:$E$799,5,0))</f>
        <v>na</v>
      </c>
      <c r="L690">
        <f>IF(ISERROR(VLOOKUP(A690,'ADA-USD'!$A$2:$E$1776,5,0)),"na",VLOOKUP(A690,'ADA-USD'!$A$2:$E$1776,5,0))</f>
        <v>3.4462E-2</v>
      </c>
      <c r="M690" t="str">
        <f>IF(ISERROR(VLOOKUP(A690,'DOT-USD'!$A$2:$E$761,5,0)),"na",VLOOKUP(A690,'DOT-USD'!$A$2:$E$761,5,0))</f>
        <v>na</v>
      </c>
      <c r="N690">
        <f>IF(ISERROR(VLOOKUP(A690,'DOGE-USD'!$A$2:$G$1776,5,0)),"na",VLOOKUP(A690,'DOGE-USD'!$A$2:$G$1776,5,0))</f>
        <v>2.183E-3</v>
      </c>
      <c r="O690" t="str">
        <f>IF(ISERROR(VLOOKUP(A690,'SHIB-USD'!$A$2:$G$780,5,0)),"na",VLOOKUP(A690,'SHIB-USD'!$A$2:$G$780,5,0))</f>
        <v>na</v>
      </c>
    </row>
    <row r="691" spans="1:15" x14ac:dyDescent="0.35">
      <c r="A691" s="3">
        <v>43816</v>
      </c>
      <c r="B691">
        <f>VLOOKUP(A691,Yields!$A$2:$B$1680,2,0)</f>
        <v>1.56</v>
      </c>
      <c r="C691">
        <f>IF(ISERROR(VLOOKUP(A691,'BTC-USD'!$A$2:$E$1828,5,0)),"na",(VLOOKUP(A691,'BTC-USD'!$A$2:$E$1828,5,0)))</f>
        <v>6640.5151370000003</v>
      </c>
      <c r="D691" t="str">
        <f>IF(ISERROR(VLOOKUP(A691,'SP500'!$A$2:$G$252,4,0)),"na",VLOOKUP(A691,'SP500'!$A$2:$G$252,4,0))</f>
        <v>na</v>
      </c>
      <c r="E691">
        <f>IF(ISERROR(VLOOKUP(A691,'ishare R3000 ETF'!$A$2:$G$1260,4,0)),"na",VLOOKUP(A691,'ishare R3000 ETF'!$A$2:$G$1260,4,0))</f>
        <v>186.13000500000001</v>
      </c>
      <c r="F691" t="str">
        <f>IF(ISERROR(VLOOKUP(A691,'^IXIC'!A691:$E$1260,5,0)),"na",VLOOKUP(A691,'^IXIC'!A691:$E$1260,5,0))</f>
        <v>na</v>
      </c>
      <c r="G691">
        <f>IF(ISERROR(VLOOKUP(A691,'EURUSD=X'!$A$2:$E$1307,4,0)),"na",VLOOKUP(A691,'EURUSD=X'!$A$2:$E$1307,4,0))</f>
        <v>1.1130899999999999</v>
      </c>
      <c r="H691">
        <f>IF(ISERROR(VLOOKUP(A691,'ETH-USD'!$A$2:$E$1776,5,0)),"na",VLOOKUP(A691,'ETH-USD'!$A$2:$E$1776,5,0))</f>
        <v>122.603889</v>
      </c>
      <c r="I691">
        <f>IF(ISERROR(VLOOKUP(A691,'Russell 2000'!$A$1:$E$1260,5,0)),"na",VLOOKUP(A691,'Russell 2000'!$A$1:$E$1260,5,0))</f>
        <v>1657.5600589999999</v>
      </c>
      <c r="J691" t="str">
        <f>IF(ISERROR(VLOOKUP(A691,'SOL-USD'!$A$2:$E$893,5,0)),"na",VLOOKUP(A691,'SOL-USD'!$A$2:$E$893,5,0))</f>
        <v>na</v>
      </c>
      <c r="K691" t="str">
        <f>IF(ISERROR(VLOOKUP(A691,'AVAX-USD'!$A$2:$E$799,5,0)),"na",VLOOKUP(A691,'AVAX-USD'!$A$2:$E$799,5,0))</f>
        <v>na</v>
      </c>
      <c r="L691">
        <f>IF(ISERROR(VLOOKUP(A691,'ADA-USD'!$A$2:$E$1776,5,0)),"na",VLOOKUP(A691,'ADA-USD'!$A$2:$E$1776,5,0))</f>
        <v>3.1800000000000002E-2</v>
      </c>
      <c r="M691" t="str">
        <f>IF(ISERROR(VLOOKUP(A691,'DOT-USD'!$A$2:$E$761,5,0)),"na",VLOOKUP(A691,'DOT-USD'!$A$2:$E$761,5,0))</f>
        <v>na</v>
      </c>
      <c r="N691">
        <f>IF(ISERROR(VLOOKUP(A691,'DOGE-USD'!$A$2:$G$1776,5,0)),"na",VLOOKUP(A691,'DOGE-USD'!$A$2:$G$1776,5,0))</f>
        <v>2.0179999999999998E-3</v>
      </c>
      <c r="O691" t="str">
        <f>IF(ISERROR(VLOOKUP(A691,'SHIB-USD'!$A$2:$G$780,5,0)),"na",VLOOKUP(A691,'SHIB-USD'!$A$2:$G$780,5,0))</f>
        <v>na</v>
      </c>
    </row>
    <row r="692" spans="1:15" x14ac:dyDescent="0.35">
      <c r="A692" s="3">
        <v>43815</v>
      </c>
      <c r="B692">
        <f>VLOOKUP(A692,Yields!$A$2:$B$1680,2,0)</f>
        <v>1.57</v>
      </c>
      <c r="C692">
        <f>IF(ISERROR(VLOOKUP(A692,'BTC-USD'!$A$2:$E$1828,5,0)),"na",(VLOOKUP(A692,'BTC-USD'!$A$2:$E$1828,5,0)))</f>
        <v>6932.4804690000001</v>
      </c>
      <c r="D692" t="str">
        <f>IF(ISERROR(VLOOKUP(A692,'SP500'!$A$2:$G$252,4,0)),"na",VLOOKUP(A692,'SP500'!$A$2:$G$252,4,0))</f>
        <v>na</v>
      </c>
      <c r="E692">
        <f>IF(ISERROR(VLOOKUP(A692,'ishare R3000 ETF'!$A$2:$G$1260,4,0)),"na",VLOOKUP(A692,'ishare R3000 ETF'!$A$2:$G$1260,4,0))</f>
        <v>185.96000699999999</v>
      </c>
      <c r="F692" t="str">
        <f>IF(ISERROR(VLOOKUP(A692,'^IXIC'!A692:$E$1260,5,0)),"na",VLOOKUP(A692,'^IXIC'!A692:$E$1260,5,0))</f>
        <v>na</v>
      </c>
      <c r="G692">
        <f>IF(ISERROR(VLOOKUP(A692,'EURUSD=X'!$A$2:$E$1307,4,0)),"na",VLOOKUP(A692,'EURUSD=X'!$A$2:$E$1307,4,0))</f>
        <v>1.112347</v>
      </c>
      <c r="H692">
        <f>IF(ISERROR(VLOOKUP(A692,'ETH-USD'!$A$2:$E$1776,5,0)),"na",VLOOKUP(A692,'ETH-USD'!$A$2:$E$1776,5,0))</f>
        <v>133.61402899999999</v>
      </c>
      <c r="I692">
        <f>IF(ISERROR(VLOOKUP(A692,'Russell 2000'!$A$1:$E$1260,5,0)),"na",VLOOKUP(A692,'Russell 2000'!$A$1:$E$1260,5,0))</f>
        <v>1649.9399410000001</v>
      </c>
      <c r="J692" t="str">
        <f>IF(ISERROR(VLOOKUP(A692,'SOL-USD'!$A$2:$E$893,5,0)),"na",VLOOKUP(A692,'SOL-USD'!$A$2:$E$893,5,0))</f>
        <v>na</v>
      </c>
      <c r="K692" t="str">
        <f>IF(ISERROR(VLOOKUP(A692,'AVAX-USD'!$A$2:$E$799,5,0)),"na",VLOOKUP(A692,'AVAX-USD'!$A$2:$E$799,5,0))</f>
        <v>na</v>
      </c>
      <c r="L692">
        <f>IF(ISERROR(VLOOKUP(A692,'ADA-USD'!$A$2:$E$1776,5,0)),"na",VLOOKUP(A692,'ADA-USD'!$A$2:$E$1776,5,0))</f>
        <v>3.4269000000000001E-2</v>
      </c>
      <c r="M692" t="str">
        <f>IF(ISERROR(VLOOKUP(A692,'DOT-USD'!$A$2:$E$761,5,0)),"na",VLOOKUP(A692,'DOT-USD'!$A$2:$E$761,5,0))</f>
        <v>na</v>
      </c>
      <c r="N692">
        <f>IF(ISERROR(VLOOKUP(A692,'DOGE-USD'!$A$2:$G$1776,5,0)),"na",VLOOKUP(A692,'DOGE-USD'!$A$2:$G$1776,5,0))</f>
        <v>2.1210000000000001E-3</v>
      </c>
      <c r="O692" t="str">
        <f>IF(ISERROR(VLOOKUP(A692,'SHIB-USD'!$A$2:$G$780,5,0)),"na",VLOOKUP(A692,'SHIB-USD'!$A$2:$G$780,5,0))</f>
        <v>na</v>
      </c>
    </row>
    <row r="693" spans="1:15" x14ac:dyDescent="0.35">
      <c r="A693" s="3">
        <v>43812</v>
      </c>
      <c r="B693">
        <f>VLOOKUP(A693,Yields!$A$2:$B$1680,2,0)</f>
        <v>1.55</v>
      </c>
      <c r="C693">
        <f>IF(ISERROR(VLOOKUP(A693,'BTC-USD'!$A$2:$E$1828,5,0)),"na",(VLOOKUP(A693,'BTC-USD'!$A$2:$E$1828,5,0)))</f>
        <v>7269.6845700000003</v>
      </c>
      <c r="D693" t="str">
        <f>IF(ISERROR(VLOOKUP(A693,'SP500'!$A$2:$G$252,4,0)),"na",VLOOKUP(A693,'SP500'!$A$2:$G$252,4,0))</f>
        <v>na</v>
      </c>
      <c r="E693">
        <f>IF(ISERROR(VLOOKUP(A693,'ishare R3000 ETF'!$A$2:$G$1260,4,0)),"na",VLOOKUP(A693,'ishare R3000 ETF'!$A$2:$G$1260,4,0))</f>
        <v>184.970001</v>
      </c>
      <c r="F693" t="str">
        <f>IF(ISERROR(VLOOKUP(A693,'^IXIC'!A693:$E$1260,5,0)),"na",VLOOKUP(A693,'^IXIC'!A693:$E$1260,5,0))</f>
        <v>na</v>
      </c>
      <c r="G693">
        <f>IF(ISERROR(VLOOKUP(A693,'EURUSD=X'!$A$2:$E$1307,4,0)),"na",VLOOKUP(A693,'EURUSD=X'!$A$2:$E$1307,4,0))</f>
        <v>1.1118889999999999</v>
      </c>
      <c r="H693">
        <f>IF(ISERROR(VLOOKUP(A693,'ETH-USD'!$A$2:$E$1776,5,0)),"na",VLOOKUP(A693,'ETH-USD'!$A$2:$E$1776,5,0))</f>
        <v>144.944748</v>
      </c>
      <c r="I693">
        <f>IF(ISERROR(VLOOKUP(A693,'Russell 2000'!$A$1:$E$1260,5,0)),"na",VLOOKUP(A693,'Russell 2000'!$A$1:$E$1260,5,0))</f>
        <v>1637.9799800000001</v>
      </c>
      <c r="J693" t="str">
        <f>IF(ISERROR(VLOOKUP(A693,'SOL-USD'!$A$2:$E$893,5,0)),"na",VLOOKUP(A693,'SOL-USD'!$A$2:$E$893,5,0))</f>
        <v>na</v>
      </c>
      <c r="K693" t="str">
        <f>IF(ISERROR(VLOOKUP(A693,'AVAX-USD'!$A$2:$E$799,5,0)),"na",VLOOKUP(A693,'AVAX-USD'!$A$2:$E$799,5,0))</f>
        <v>na</v>
      </c>
      <c r="L693">
        <f>IF(ISERROR(VLOOKUP(A693,'ADA-USD'!$A$2:$E$1776,5,0)),"na",VLOOKUP(A693,'ADA-USD'!$A$2:$E$1776,5,0))</f>
        <v>3.7108000000000002E-2</v>
      </c>
      <c r="M693" t="str">
        <f>IF(ISERROR(VLOOKUP(A693,'DOT-USD'!$A$2:$E$761,5,0)),"na",VLOOKUP(A693,'DOT-USD'!$A$2:$E$761,5,0))</f>
        <v>na</v>
      </c>
      <c r="N693">
        <f>IF(ISERROR(VLOOKUP(A693,'DOGE-USD'!$A$2:$G$1776,5,0)),"na",VLOOKUP(A693,'DOGE-USD'!$A$2:$G$1776,5,0))</f>
        <v>2.1749999999999999E-3</v>
      </c>
      <c r="O693" t="str">
        <f>IF(ISERROR(VLOOKUP(A693,'SHIB-USD'!$A$2:$G$780,5,0)),"na",VLOOKUP(A693,'SHIB-USD'!$A$2:$G$780,5,0))</f>
        <v>na</v>
      </c>
    </row>
    <row r="694" spans="1:15" x14ac:dyDescent="0.35">
      <c r="A694" s="3">
        <v>43811</v>
      </c>
      <c r="B694">
        <f>VLOOKUP(A694,Yields!$A$2:$B$1680,2,0)</f>
        <v>1.57</v>
      </c>
      <c r="C694">
        <f>IF(ISERROR(VLOOKUP(A694,'BTC-USD'!$A$2:$E$1828,5,0)),"na",(VLOOKUP(A694,'BTC-USD'!$A$2:$E$1828,5,0)))</f>
        <v>7243.1342770000001</v>
      </c>
      <c r="D694" t="str">
        <f>IF(ISERROR(VLOOKUP(A694,'SP500'!$A$2:$G$252,4,0)),"na",VLOOKUP(A694,'SP500'!$A$2:$G$252,4,0))</f>
        <v>na</v>
      </c>
      <c r="E694">
        <f>IF(ISERROR(VLOOKUP(A694,'ishare R3000 ETF'!$A$2:$G$1260,4,0)),"na",VLOOKUP(A694,'ishare R3000 ETF'!$A$2:$G$1260,4,0))</f>
        <v>183.94000199999999</v>
      </c>
      <c r="F694" t="str">
        <f>IF(ISERROR(VLOOKUP(A694,'^IXIC'!A694:$E$1260,5,0)),"na",VLOOKUP(A694,'^IXIC'!A694:$E$1260,5,0))</f>
        <v>na</v>
      </c>
      <c r="G694">
        <f>IF(ISERROR(VLOOKUP(A694,'EURUSD=X'!$A$2:$E$1307,4,0)),"na",VLOOKUP(A694,'EURUSD=X'!$A$2:$E$1307,4,0))</f>
        <v>1.1111850000000001</v>
      </c>
      <c r="H694">
        <f>IF(ISERROR(VLOOKUP(A694,'ETH-USD'!$A$2:$E$1776,5,0)),"na",VLOOKUP(A694,'ETH-USD'!$A$2:$E$1776,5,0))</f>
        <v>145.604004</v>
      </c>
      <c r="I694">
        <f>IF(ISERROR(VLOOKUP(A694,'Russell 2000'!$A$1:$E$1260,5,0)),"na",VLOOKUP(A694,'Russell 2000'!$A$1:$E$1260,5,0))</f>
        <v>1644.8100589999999</v>
      </c>
      <c r="J694" t="str">
        <f>IF(ISERROR(VLOOKUP(A694,'SOL-USD'!$A$2:$E$893,5,0)),"na",VLOOKUP(A694,'SOL-USD'!$A$2:$E$893,5,0))</f>
        <v>na</v>
      </c>
      <c r="K694" t="str">
        <f>IF(ISERROR(VLOOKUP(A694,'AVAX-USD'!$A$2:$E$799,5,0)),"na",VLOOKUP(A694,'AVAX-USD'!$A$2:$E$799,5,0))</f>
        <v>na</v>
      </c>
      <c r="L694">
        <f>IF(ISERROR(VLOOKUP(A694,'ADA-USD'!$A$2:$E$1776,5,0)),"na",VLOOKUP(A694,'ADA-USD'!$A$2:$E$1776,5,0))</f>
        <v>3.6722999999999999E-2</v>
      </c>
      <c r="M694" t="str">
        <f>IF(ISERROR(VLOOKUP(A694,'DOT-USD'!$A$2:$E$761,5,0)),"na",VLOOKUP(A694,'DOT-USD'!$A$2:$E$761,5,0))</f>
        <v>na</v>
      </c>
      <c r="N694">
        <f>IF(ISERROR(VLOOKUP(A694,'DOGE-USD'!$A$2:$G$1776,5,0)),"na",VLOOKUP(A694,'DOGE-USD'!$A$2:$G$1776,5,0))</f>
        <v>2.1879999999999998E-3</v>
      </c>
      <c r="O694" t="str">
        <f>IF(ISERROR(VLOOKUP(A694,'SHIB-USD'!$A$2:$G$780,5,0)),"na",VLOOKUP(A694,'SHIB-USD'!$A$2:$G$780,5,0))</f>
        <v>na</v>
      </c>
    </row>
    <row r="695" spans="1:15" x14ac:dyDescent="0.35">
      <c r="A695" s="3">
        <v>43810</v>
      </c>
      <c r="B695">
        <f>VLOOKUP(A695,Yields!$A$2:$B$1680,2,0)</f>
        <v>1.54</v>
      </c>
      <c r="C695">
        <f>IF(ISERROR(VLOOKUP(A695,'BTC-USD'!$A$2:$E$1828,5,0)),"na",(VLOOKUP(A695,'BTC-USD'!$A$2:$E$1828,5,0)))</f>
        <v>7217.4272460000002</v>
      </c>
      <c r="D695" t="str">
        <f>IF(ISERROR(VLOOKUP(A695,'SP500'!$A$2:$G$252,4,0)),"na",VLOOKUP(A695,'SP500'!$A$2:$G$252,4,0))</f>
        <v>na</v>
      </c>
      <c r="E695">
        <f>IF(ISERROR(VLOOKUP(A695,'ishare R3000 ETF'!$A$2:$G$1260,4,0)),"na",VLOOKUP(A695,'ishare R3000 ETF'!$A$2:$G$1260,4,0))</f>
        <v>183.69000199999999</v>
      </c>
      <c r="F695" t="str">
        <f>IF(ISERROR(VLOOKUP(A695,'^IXIC'!A695:$E$1260,5,0)),"na",VLOOKUP(A695,'^IXIC'!A695:$E$1260,5,0))</f>
        <v>na</v>
      </c>
      <c r="G695">
        <f>IF(ISERROR(VLOOKUP(A695,'EURUSD=X'!$A$2:$E$1307,4,0)),"na",VLOOKUP(A695,'EURUSD=X'!$A$2:$E$1307,4,0))</f>
        <v>1.107175</v>
      </c>
      <c r="H695">
        <f>IF(ISERROR(VLOOKUP(A695,'ETH-USD'!$A$2:$E$1776,5,0)),"na",VLOOKUP(A695,'ETH-USD'!$A$2:$E$1776,5,0))</f>
        <v>143.608002</v>
      </c>
      <c r="I695">
        <f>IF(ISERROR(VLOOKUP(A695,'Russell 2000'!$A$1:$E$1260,5,0)),"na",VLOOKUP(A695,'Russell 2000'!$A$1:$E$1260,5,0))</f>
        <v>1631.9300539999999</v>
      </c>
      <c r="J695" t="str">
        <f>IF(ISERROR(VLOOKUP(A695,'SOL-USD'!$A$2:$E$893,5,0)),"na",VLOOKUP(A695,'SOL-USD'!$A$2:$E$893,5,0))</f>
        <v>na</v>
      </c>
      <c r="K695" t="str">
        <f>IF(ISERROR(VLOOKUP(A695,'AVAX-USD'!$A$2:$E$799,5,0)),"na",VLOOKUP(A695,'AVAX-USD'!$A$2:$E$799,5,0))</f>
        <v>na</v>
      </c>
      <c r="L695">
        <f>IF(ISERROR(VLOOKUP(A695,'ADA-USD'!$A$2:$E$1776,5,0)),"na",VLOOKUP(A695,'ADA-USD'!$A$2:$E$1776,5,0))</f>
        <v>3.6655E-2</v>
      </c>
      <c r="M695" t="str">
        <f>IF(ISERROR(VLOOKUP(A695,'DOT-USD'!$A$2:$E$761,5,0)),"na",VLOOKUP(A695,'DOT-USD'!$A$2:$E$761,5,0))</f>
        <v>na</v>
      </c>
      <c r="N695">
        <f>IF(ISERROR(VLOOKUP(A695,'DOGE-USD'!$A$2:$G$1776,5,0)),"na",VLOOKUP(A695,'DOGE-USD'!$A$2:$G$1776,5,0))</f>
        <v>2.1849999999999999E-3</v>
      </c>
      <c r="O695" t="str">
        <f>IF(ISERROR(VLOOKUP(A695,'SHIB-USD'!$A$2:$G$780,5,0)),"na",VLOOKUP(A695,'SHIB-USD'!$A$2:$G$780,5,0))</f>
        <v>na</v>
      </c>
    </row>
    <row r="696" spans="1:15" x14ac:dyDescent="0.35">
      <c r="A696" s="3">
        <v>43809</v>
      </c>
      <c r="B696">
        <f>VLOOKUP(A696,Yields!$A$2:$B$1680,2,0)</f>
        <v>1.53</v>
      </c>
      <c r="C696">
        <f>IF(ISERROR(VLOOKUP(A696,'BTC-USD'!$A$2:$E$1828,5,0)),"na",(VLOOKUP(A696,'BTC-USD'!$A$2:$E$1828,5,0)))</f>
        <v>7278.1196289999998</v>
      </c>
      <c r="D696" t="str">
        <f>IF(ISERROR(VLOOKUP(A696,'SP500'!$A$2:$G$252,4,0)),"na",VLOOKUP(A696,'SP500'!$A$2:$G$252,4,0))</f>
        <v>na</v>
      </c>
      <c r="E696">
        <f>IF(ISERROR(VLOOKUP(A696,'ishare R3000 ETF'!$A$2:$G$1260,4,0)),"na",VLOOKUP(A696,'ishare R3000 ETF'!$A$2:$G$1260,4,0))</f>
        <v>183.38999899999999</v>
      </c>
      <c r="F696" t="str">
        <f>IF(ISERROR(VLOOKUP(A696,'^IXIC'!A696:$E$1260,5,0)),"na",VLOOKUP(A696,'^IXIC'!A696:$E$1260,5,0))</f>
        <v>na</v>
      </c>
      <c r="G696">
        <f>IF(ISERROR(VLOOKUP(A696,'EURUSD=X'!$A$2:$E$1307,4,0)),"na",VLOOKUP(A696,'EURUSD=X'!$A$2:$E$1307,4,0))</f>
        <v>1.1063540000000001</v>
      </c>
      <c r="H696">
        <f>IF(ISERROR(VLOOKUP(A696,'ETH-USD'!$A$2:$E$1776,5,0)),"na",VLOOKUP(A696,'ETH-USD'!$A$2:$E$1776,5,0))</f>
        <v>146.267044</v>
      </c>
      <c r="I696">
        <f>IF(ISERROR(VLOOKUP(A696,'Russell 2000'!$A$1:$E$1260,5,0)),"na",VLOOKUP(A696,'Russell 2000'!$A$1:$E$1260,5,0))</f>
        <v>1631.709961</v>
      </c>
      <c r="J696" t="str">
        <f>IF(ISERROR(VLOOKUP(A696,'SOL-USD'!$A$2:$E$893,5,0)),"na",VLOOKUP(A696,'SOL-USD'!$A$2:$E$893,5,0))</f>
        <v>na</v>
      </c>
      <c r="K696" t="str">
        <f>IF(ISERROR(VLOOKUP(A696,'AVAX-USD'!$A$2:$E$799,5,0)),"na",VLOOKUP(A696,'AVAX-USD'!$A$2:$E$799,5,0))</f>
        <v>na</v>
      </c>
      <c r="L696">
        <f>IF(ISERROR(VLOOKUP(A696,'ADA-USD'!$A$2:$E$1776,5,0)),"na",VLOOKUP(A696,'ADA-USD'!$A$2:$E$1776,5,0))</f>
        <v>3.6606E-2</v>
      </c>
      <c r="M696" t="str">
        <f>IF(ISERROR(VLOOKUP(A696,'DOT-USD'!$A$2:$E$761,5,0)),"na",VLOOKUP(A696,'DOT-USD'!$A$2:$E$761,5,0))</f>
        <v>na</v>
      </c>
      <c r="N696">
        <f>IF(ISERROR(VLOOKUP(A696,'DOGE-USD'!$A$2:$G$1776,5,0)),"na",VLOOKUP(A696,'DOGE-USD'!$A$2:$G$1776,5,0))</f>
        <v>2.2039999999999998E-3</v>
      </c>
      <c r="O696" t="str">
        <f>IF(ISERROR(VLOOKUP(A696,'SHIB-USD'!$A$2:$G$780,5,0)),"na",VLOOKUP(A696,'SHIB-USD'!$A$2:$G$780,5,0))</f>
        <v>na</v>
      </c>
    </row>
    <row r="697" spans="1:15" x14ac:dyDescent="0.35">
      <c r="A697" s="3">
        <v>43808</v>
      </c>
      <c r="B697">
        <f>VLOOKUP(A697,Yields!$A$2:$B$1680,2,0)</f>
        <v>1.54</v>
      </c>
      <c r="C697">
        <f>IF(ISERROR(VLOOKUP(A697,'BTC-USD'!$A$2:$E$1828,5,0)),"na",(VLOOKUP(A697,'BTC-USD'!$A$2:$E$1828,5,0)))</f>
        <v>7400.8994140000004</v>
      </c>
      <c r="D697" t="str">
        <f>IF(ISERROR(VLOOKUP(A697,'SP500'!$A$2:$G$252,4,0)),"na",VLOOKUP(A697,'SP500'!$A$2:$G$252,4,0))</f>
        <v>na</v>
      </c>
      <c r="E697">
        <f>IF(ISERROR(VLOOKUP(A697,'ishare R3000 ETF'!$A$2:$G$1260,4,0)),"na",VLOOKUP(A697,'ishare R3000 ETF'!$A$2:$G$1260,4,0))</f>
        <v>183.85000600000001</v>
      </c>
      <c r="F697" t="str">
        <f>IF(ISERROR(VLOOKUP(A697,'^IXIC'!A697:$E$1260,5,0)),"na",VLOOKUP(A697,'^IXIC'!A697:$E$1260,5,0))</f>
        <v>na</v>
      </c>
      <c r="G697">
        <f>IF(ISERROR(VLOOKUP(A697,'EURUSD=X'!$A$2:$E$1307,4,0)),"na",VLOOKUP(A697,'EURUSD=X'!$A$2:$E$1307,4,0))</f>
        <v>1.1053999999999999</v>
      </c>
      <c r="H697">
        <f>IF(ISERROR(VLOOKUP(A697,'ETH-USD'!$A$2:$E$1776,5,0)),"na",VLOOKUP(A697,'ETH-USD'!$A$2:$E$1776,5,0))</f>
        <v>148.22517400000001</v>
      </c>
      <c r="I697">
        <f>IF(ISERROR(VLOOKUP(A697,'Russell 2000'!$A$1:$E$1260,5,0)),"na",VLOOKUP(A697,'Russell 2000'!$A$1:$E$1260,5,0))</f>
        <v>1629.619995</v>
      </c>
      <c r="J697" t="str">
        <f>IF(ISERROR(VLOOKUP(A697,'SOL-USD'!$A$2:$E$893,5,0)),"na",VLOOKUP(A697,'SOL-USD'!$A$2:$E$893,5,0))</f>
        <v>na</v>
      </c>
      <c r="K697" t="str">
        <f>IF(ISERROR(VLOOKUP(A697,'AVAX-USD'!$A$2:$E$799,5,0)),"na",VLOOKUP(A697,'AVAX-USD'!$A$2:$E$799,5,0))</f>
        <v>na</v>
      </c>
      <c r="L697">
        <f>IF(ISERROR(VLOOKUP(A697,'ADA-USD'!$A$2:$E$1776,5,0)),"na",VLOOKUP(A697,'ADA-USD'!$A$2:$E$1776,5,0))</f>
        <v>3.7483000000000002E-2</v>
      </c>
      <c r="M697" t="str">
        <f>IF(ISERROR(VLOOKUP(A697,'DOT-USD'!$A$2:$E$761,5,0)),"na",VLOOKUP(A697,'DOT-USD'!$A$2:$E$761,5,0))</f>
        <v>na</v>
      </c>
      <c r="N697">
        <f>IF(ISERROR(VLOOKUP(A697,'DOGE-USD'!$A$2:$G$1776,5,0)),"na",VLOOKUP(A697,'DOGE-USD'!$A$2:$G$1776,5,0))</f>
        <v>2.2079999999999999E-3</v>
      </c>
      <c r="O697" t="str">
        <f>IF(ISERROR(VLOOKUP(A697,'SHIB-USD'!$A$2:$G$780,5,0)),"na",VLOOKUP(A697,'SHIB-USD'!$A$2:$G$780,5,0))</f>
        <v>na</v>
      </c>
    </row>
    <row r="698" spans="1:15" x14ac:dyDescent="0.35">
      <c r="A698" s="3">
        <v>43805</v>
      </c>
      <c r="B698">
        <f>VLOOKUP(A698,Yields!$A$2:$B$1680,2,0)</f>
        <v>1.52</v>
      </c>
      <c r="C698">
        <f>IF(ISERROR(VLOOKUP(A698,'BTC-USD'!$A$2:$E$1828,5,0)),"na",(VLOOKUP(A698,'BTC-USD'!$A$2:$E$1828,5,0)))</f>
        <v>7546.9965819999998</v>
      </c>
      <c r="D698" t="str">
        <f>IF(ISERROR(VLOOKUP(A698,'SP500'!$A$2:$G$252,4,0)),"na",VLOOKUP(A698,'SP500'!$A$2:$G$252,4,0))</f>
        <v>na</v>
      </c>
      <c r="E698">
        <f>IF(ISERROR(VLOOKUP(A698,'ishare R3000 ETF'!$A$2:$G$1260,4,0)),"na",VLOOKUP(A698,'ishare R3000 ETF'!$A$2:$G$1260,4,0))</f>
        <v>184.020004</v>
      </c>
      <c r="F698" t="str">
        <f>IF(ISERROR(VLOOKUP(A698,'^IXIC'!A698:$E$1260,5,0)),"na",VLOOKUP(A698,'^IXIC'!A698:$E$1260,5,0))</f>
        <v>na</v>
      </c>
      <c r="G698">
        <f>IF(ISERROR(VLOOKUP(A698,'EURUSD=X'!$A$2:$E$1307,4,0)),"na",VLOOKUP(A698,'EURUSD=X'!$A$2:$E$1307,4,0))</f>
        <v>1.104228</v>
      </c>
      <c r="H698">
        <f>IF(ISERROR(VLOOKUP(A698,'ETH-USD'!$A$2:$E$1776,5,0)),"na",VLOOKUP(A698,'ETH-USD'!$A$2:$E$1776,5,0))</f>
        <v>149.19444300000001</v>
      </c>
      <c r="I698">
        <f>IF(ISERROR(VLOOKUP(A698,'Russell 2000'!$A$1:$E$1260,5,0)),"na",VLOOKUP(A698,'Russell 2000'!$A$1:$E$1260,5,0))</f>
        <v>1633.839966</v>
      </c>
      <c r="J698" t="str">
        <f>IF(ISERROR(VLOOKUP(A698,'SOL-USD'!$A$2:$E$893,5,0)),"na",VLOOKUP(A698,'SOL-USD'!$A$2:$E$893,5,0))</f>
        <v>na</v>
      </c>
      <c r="K698" t="str">
        <f>IF(ISERROR(VLOOKUP(A698,'AVAX-USD'!$A$2:$E$799,5,0)),"na",VLOOKUP(A698,'AVAX-USD'!$A$2:$E$799,5,0))</f>
        <v>na</v>
      </c>
      <c r="L698">
        <f>IF(ISERROR(VLOOKUP(A698,'ADA-USD'!$A$2:$E$1776,5,0)),"na",VLOOKUP(A698,'ADA-USD'!$A$2:$E$1776,5,0))</f>
        <v>3.8316999999999997E-2</v>
      </c>
      <c r="M698" t="str">
        <f>IF(ISERROR(VLOOKUP(A698,'DOT-USD'!$A$2:$E$761,5,0)),"na",VLOOKUP(A698,'DOT-USD'!$A$2:$E$761,5,0))</f>
        <v>na</v>
      </c>
      <c r="N698">
        <f>IF(ISERROR(VLOOKUP(A698,'DOGE-USD'!$A$2:$G$1776,5,0)),"na",VLOOKUP(A698,'DOGE-USD'!$A$2:$G$1776,5,0))</f>
        <v>2.2260000000000001E-3</v>
      </c>
      <c r="O698" t="str">
        <f>IF(ISERROR(VLOOKUP(A698,'SHIB-USD'!$A$2:$G$780,5,0)),"na",VLOOKUP(A698,'SHIB-USD'!$A$2:$G$780,5,0))</f>
        <v>na</v>
      </c>
    </row>
    <row r="699" spans="1:15" x14ac:dyDescent="0.35">
      <c r="A699" s="3">
        <v>43804</v>
      </c>
      <c r="B699">
        <f>VLOOKUP(A699,Yields!$A$2:$B$1680,2,0)</f>
        <v>1.52</v>
      </c>
      <c r="C699">
        <f>IF(ISERROR(VLOOKUP(A699,'BTC-USD'!$A$2:$E$1828,5,0)),"na",(VLOOKUP(A699,'BTC-USD'!$A$2:$E$1828,5,0)))</f>
        <v>7448.3076170000004</v>
      </c>
      <c r="D699" t="str">
        <f>IF(ISERROR(VLOOKUP(A699,'SP500'!$A$2:$G$252,4,0)),"na",VLOOKUP(A699,'SP500'!$A$2:$G$252,4,0))</f>
        <v>na</v>
      </c>
      <c r="E699">
        <f>IF(ISERROR(VLOOKUP(A699,'ishare R3000 ETF'!$A$2:$G$1260,4,0)),"na",VLOOKUP(A699,'ishare R3000 ETF'!$A$2:$G$1260,4,0))</f>
        <v>182.070007</v>
      </c>
      <c r="F699" t="str">
        <f>IF(ISERROR(VLOOKUP(A699,'^IXIC'!A699:$E$1260,5,0)),"na",VLOOKUP(A699,'^IXIC'!A699:$E$1260,5,0))</f>
        <v>na</v>
      </c>
      <c r="G699">
        <f>IF(ISERROR(VLOOKUP(A699,'EURUSD=X'!$A$2:$E$1307,4,0)),"na",VLOOKUP(A699,'EURUSD=X'!$A$2:$E$1307,4,0))</f>
        <v>1.107996</v>
      </c>
      <c r="H699">
        <f>IF(ISERROR(VLOOKUP(A699,'ETH-USD'!$A$2:$E$1776,5,0)),"na",VLOOKUP(A699,'ETH-USD'!$A$2:$E$1776,5,0))</f>
        <v>149.24899300000001</v>
      </c>
      <c r="I699">
        <f>IF(ISERROR(VLOOKUP(A699,'Russell 2000'!$A$1:$E$1260,5,0)),"na",VLOOKUP(A699,'Russell 2000'!$A$1:$E$1260,5,0))</f>
        <v>1614.829956</v>
      </c>
      <c r="J699" t="str">
        <f>IF(ISERROR(VLOOKUP(A699,'SOL-USD'!$A$2:$E$893,5,0)),"na",VLOOKUP(A699,'SOL-USD'!$A$2:$E$893,5,0))</f>
        <v>na</v>
      </c>
      <c r="K699" t="str">
        <f>IF(ISERROR(VLOOKUP(A699,'AVAX-USD'!$A$2:$E$799,5,0)),"na",VLOOKUP(A699,'AVAX-USD'!$A$2:$E$799,5,0))</f>
        <v>na</v>
      </c>
      <c r="L699">
        <f>IF(ISERROR(VLOOKUP(A699,'ADA-USD'!$A$2:$E$1776,5,0)),"na",VLOOKUP(A699,'ADA-USD'!$A$2:$E$1776,5,0))</f>
        <v>3.7871000000000002E-2</v>
      </c>
      <c r="M699" t="str">
        <f>IF(ISERROR(VLOOKUP(A699,'DOT-USD'!$A$2:$E$761,5,0)),"na",VLOOKUP(A699,'DOT-USD'!$A$2:$E$761,5,0))</f>
        <v>na</v>
      </c>
      <c r="N699">
        <f>IF(ISERROR(VLOOKUP(A699,'DOGE-USD'!$A$2:$G$1776,5,0)),"na",VLOOKUP(A699,'DOGE-USD'!$A$2:$G$1776,5,0))</f>
        <v>2.2230000000000001E-3</v>
      </c>
      <c r="O699" t="str">
        <f>IF(ISERROR(VLOOKUP(A699,'SHIB-USD'!$A$2:$G$780,5,0)),"na",VLOOKUP(A699,'SHIB-USD'!$A$2:$G$780,5,0))</f>
        <v>na</v>
      </c>
    </row>
    <row r="700" spans="1:15" x14ac:dyDescent="0.35">
      <c r="A700" s="3">
        <v>43803</v>
      </c>
      <c r="B700">
        <f>VLOOKUP(A700,Yields!$A$2:$B$1680,2,0)</f>
        <v>1.59</v>
      </c>
      <c r="C700">
        <f>IF(ISERROR(VLOOKUP(A700,'BTC-USD'!$A$2:$E$1828,5,0)),"na",(VLOOKUP(A700,'BTC-USD'!$A$2:$E$1828,5,0)))</f>
        <v>7252.0346680000002</v>
      </c>
      <c r="D700" t="str">
        <f>IF(ISERROR(VLOOKUP(A700,'SP500'!$A$2:$G$252,4,0)),"na",VLOOKUP(A700,'SP500'!$A$2:$G$252,4,0))</f>
        <v>na</v>
      </c>
      <c r="E700">
        <f>IF(ISERROR(VLOOKUP(A700,'ishare R3000 ETF'!$A$2:$G$1260,4,0)),"na",VLOOKUP(A700,'ishare R3000 ETF'!$A$2:$G$1260,4,0))</f>
        <v>181.970001</v>
      </c>
      <c r="F700" t="str">
        <f>IF(ISERROR(VLOOKUP(A700,'^IXIC'!A700:$E$1260,5,0)),"na",VLOOKUP(A700,'^IXIC'!A700:$E$1260,5,0))</f>
        <v>na</v>
      </c>
      <c r="G700">
        <f>IF(ISERROR(VLOOKUP(A700,'EURUSD=X'!$A$2:$E$1307,4,0)),"na",VLOOKUP(A700,'EURUSD=X'!$A$2:$E$1307,4,0))</f>
        <v>1.106795</v>
      </c>
      <c r="H700">
        <f>IF(ISERROR(VLOOKUP(A700,'ETH-USD'!$A$2:$E$1776,5,0)),"na",VLOOKUP(A700,'ETH-USD'!$A$2:$E$1776,5,0))</f>
        <v>146.74774199999999</v>
      </c>
      <c r="I700">
        <f>IF(ISERROR(VLOOKUP(A700,'Russell 2000'!$A$1:$E$1260,5,0)),"na",VLOOKUP(A700,'Russell 2000'!$A$1:$E$1260,5,0))</f>
        <v>1613.900024</v>
      </c>
      <c r="J700" t="str">
        <f>IF(ISERROR(VLOOKUP(A700,'SOL-USD'!$A$2:$E$893,5,0)),"na",VLOOKUP(A700,'SOL-USD'!$A$2:$E$893,5,0))</f>
        <v>na</v>
      </c>
      <c r="K700" t="str">
        <f>IF(ISERROR(VLOOKUP(A700,'AVAX-USD'!$A$2:$E$799,5,0)),"na",VLOOKUP(A700,'AVAX-USD'!$A$2:$E$799,5,0))</f>
        <v>na</v>
      </c>
      <c r="L700">
        <f>IF(ISERROR(VLOOKUP(A700,'ADA-USD'!$A$2:$E$1776,5,0)),"na",VLOOKUP(A700,'ADA-USD'!$A$2:$E$1776,5,0))</f>
        <v>3.7405000000000001E-2</v>
      </c>
      <c r="M700" t="str">
        <f>IF(ISERROR(VLOOKUP(A700,'DOT-USD'!$A$2:$E$761,5,0)),"na",VLOOKUP(A700,'DOT-USD'!$A$2:$E$761,5,0))</f>
        <v>na</v>
      </c>
      <c r="N700">
        <f>IF(ISERROR(VLOOKUP(A700,'DOGE-USD'!$A$2:$G$1776,5,0)),"na",VLOOKUP(A700,'DOGE-USD'!$A$2:$G$1776,5,0))</f>
        <v>2.2079999999999999E-3</v>
      </c>
      <c r="O700" t="str">
        <f>IF(ISERROR(VLOOKUP(A700,'SHIB-USD'!$A$2:$G$780,5,0)),"na",VLOOKUP(A700,'SHIB-USD'!$A$2:$G$780,5,0))</f>
        <v>na</v>
      </c>
    </row>
    <row r="701" spans="1:15" x14ac:dyDescent="0.35">
      <c r="A701" s="3">
        <v>43802</v>
      </c>
      <c r="B701">
        <f>VLOOKUP(A701,Yields!$A$2:$B$1680,2,0)</f>
        <v>1.56</v>
      </c>
      <c r="C701">
        <f>IF(ISERROR(VLOOKUP(A701,'BTC-USD'!$A$2:$E$1828,5,0)),"na",(VLOOKUP(A701,'BTC-USD'!$A$2:$E$1828,5,0)))</f>
        <v>7320.1455079999996</v>
      </c>
      <c r="D701" t="str">
        <f>IF(ISERROR(VLOOKUP(A701,'SP500'!$A$2:$G$252,4,0)),"na",VLOOKUP(A701,'SP500'!$A$2:$G$252,4,0))</f>
        <v>na</v>
      </c>
      <c r="E701">
        <f>IF(ISERROR(VLOOKUP(A701,'ishare R3000 ETF'!$A$2:$G$1260,4,0)),"na",VLOOKUP(A701,'ishare R3000 ETF'!$A$2:$G$1260,4,0))</f>
        <v>180.050003</v>
      </c>
      <c r="F701" t="str">
        <f>IF(ISERROR(VLOOKUP(A701,'^IXIC'!A701:$E$1260,5,0)),"na",VLOOKUP(A701,'^IXIC'!A701:$E$1260,5,0))</f>
        <v>na</v>
      </c>
      <c r="G701">
        <f>IF(ISERROR(VLOOKUP(A701,'EURUSD=X'!$A$2:$E$1307,4,0)),"na",VLOOKUP(A701,'EURUSD=X'!$A$2:$E$1307,4,0))</f>
        <v>1.1066480000000001</v>
      </c>
      <c r="H701">
        <f>IF(ISERROR(VLOOKUP(A701,'ETH-USD'!$A$2:$E$1776,5,0)),"na",VLOOKUP(A701,'ETH-USD'!$A$2:$E$1776,5,0))</f>
        <v>147.95642100000001</v>
      </c>
      <c r="I701">
        <f>IF(ISERROR(VLOOKUP(A701,'Russell 2000'!$A$1:$E$1260,5,0)),"na",VLOOKUP(A701,'Russell 2000'!$A$1:$E$1260,5,0))</f>
        <v>1602.630005</v>
      </c>
      <c r="J701" t="str">
        <f>IF(ISERROR(VLOOKUP(A701,'SOL-USD'!$A$2:$E$893,5,0)),"na",VLOOKUP(A701,'SOL-USD'!$A$2:$E$893,5,0))</f>
        <v>na</v>
      </c>
      <c r="K701" t="str">
        <f>IF(ISERROR(VLOOKUP(A701,'AVAX-USD'!$A$2:$E$799,5,0)),"na",VLOOKUP(A701,'AVAX-USD'!$A$2:$E$799,5,0))</f>
        <v>na</v>
      </c>
      <c r="L701">
        <f>IF(ISERROR(VLOOKUP(A701,'ADA-USD'!$A$2:$E$1776,5,0)),"na",VLOOKUP(A701,'ADA-USD'!$A$2:$E$1776,5,0))</f>
        <v>3.7916999999999999E-2</v>
      </c>
      <c r="M701" t="str">
        <f>IF(ISERROR(VLOOKUP(A701,'DOT-USD'!$A$2:$E$761,5,0)),"na",VLOOKUP(A701,'DOT-USD'!$A$2:$E$761,5,0))</f>
        <v>na</v>
      </c>
      <c r="N701">
        <f>IF(ISERROR(VLOOKUP(A701,'DOGE-USD'!$A$2:$G$1776,5,0)),"na",VLOOKUP(A701,'DOGE-USD'!$A$2:$G$1776,5,0))</f>
        <v>2.2169999999999998E-3</v>
      </c>
      <c r="O701" t="str">
        <f>IF(ISERROR(VLOOKUP(A701,'SHIB-USD'!$A$2:$G$780,5,0)),"na",VLOOKUP(A701,'SHIB-USD'!$A$2:$G$780,5,0))</f>
        <v>na</v>
      </c>
    </row>
    <row r="702" spans="1:15" x14ac:dyDescent="0.35">
      <c r="A702" s="3">
        <v>43801</v>
      </c>
      <c r="B702">
        <f>VLOOKUP(A702,Yields!$A$2:$B$1680,2,0)</f>
        <v>1.6</v>
      </c>
      <c r="C702">
        <f>IF(ISERROR(VLOOKUP(A702,'BTC-USD'!$A$2:$E$1828,5,0)),"na",(VLOOKUP(A702,'BTC-USD'!$A$2:$E$1828,5,0)))</f>
        <v>7321.9882809999999</v>
      </c>
      <c r="D702" t="str">
        <f>IF(ISERROR(VLOOKUP(A702,'SP500'!$A$2:$G$252,4,0)),"na",VLOOKUP(A702,'SP500'!$A$2:$G$252,4,0))</f>
        <v>na</v>
      </c>
      <c r="E702">
        <f>IF(ISERROR(VLOOKUP(A702,'ishare R3000 ETF'!$A$2:$G$1260,4,0)),"na",VLOOKUP(A702,'ishare R3000 ETF'!$A$2:$G$1260,4,0))</f>
        <v>182.35000600000001</v>
      </c>
      <c r="F702" t="str">
        <f>IF(ISERROR(VLOOKUP(A702,'^IXIC'!A702:$E$1260,5,0)),"na",VLOOKUP(A702,'^IXIC'!A702:$E$1260,5,0))</f>
        <v>na</v>
      </c>
      <c r="G702">
        <f>IF(ISERROR(VLOOKUP(A702,'EURUSD=X'!$A$2:$E$1307,4,0)),"na",VLOOKUP(A702,'EURUSD=X'!$A$2:$E$1307,4,0))</f>
        <v>1.100376</v>
      </c>
      <c r="H702">
        <f>IF(ISERROR(VLOOKUP(A702,'ETH-USD'!$A$2:$E$1776,5,0)),"na",VLOOKUP(A702,'ETH-USD'!$A$2:$E$1776,5,0))</f>
        <v>149.059158</v>
      </c>
      <c r="I702">
        <f>IF(ISERROR(VLOOKUP(A702,'Russell 2000'!$A$1:$E$1260,5,0)),"na",VLOOKUP(A702,'Russell 2000'!$A$1:$E$1260,5,0))</f>
        <v>1607.579956</v>
      </c>
      <c r="J702" t="str">
        <f>IF(ISERROR(VLOOKUP(A702,'SOL-USD'!$A$2:$E$893,5,0)),"na",VLOOKUP(A702,'SOL-USD'!$A$2:$E$893,5,0))</f>
        <v>na</v>
      </c>
      <c r="K702" t="str">
        <f>IF(ISERROR(VLOOKUP(A702,'AVAX-USD'!$A$2:$E$799,5,0)),"na",VLOOKUP(A702,'AVAX-USD'!$A$2:$E$799,5,0))</f>
        <v>na</v>
      </c>
      <c r="L702">
        <f>IF(ISERROR(VLOOKUP(A702,'ADA-USD'!$A$2:$E$1776,5,0)),"na",VLOOKUP(A702,'ADA-USD'!$A$2:$E$1776,5,0))</f>
        <v>3.8056E-2</v>
      </c>
      <c r="M702" t="str">
        <f>IF(ISERROR(VLOOKUP(A702,'DOT-USD'!$A$2:$E$761,5,0)),"na",VLOOKUP(A702,'DOT-USD'!$A$2:$E$761,5,0))</f>
        <v>na</v>
      </c>
      <c r="N702">
        <f>IF(ISERROR(VLOOKUP(A702,'DOGE-USD'!$A$2:$G$1776,5,0)),"na",VLOOKUP(A702,'DOGE-USD'!$A$2:$G$1776,5,0))</f>
        <v>2.235E-3</v>
      </c>
      <c r="O702" t="str">
        <f>IF(ISERROR(VLOOKUP(A702,'SHIB-USD'!$A$2:$G$780,5,0)),"na",VLOOKUP(A702,'SHIB-USD'!$A$2:$G$780,5,0))</f>
        <v>na</v>
      </c>
    </row>
    <row r="703" spans="1:15" x14ac:dyDescent="0.35">
      <c r="A703" s="3">
        <v>43798</v>
      </c>
      <c r="B703">
        <f>VLOOKUP(A703,Yields!$A$2:$B$1680,2,0)</f>
        <v>1.62</v>
      </c>
      <c r="C703">
        <f>IF(ISERROR(VLOOKUP(A703,'BTC-USD'!$A$2:$E$1828,5,0)),"na",(VLOOKUP(A703,'BTC-USD'!$A$2:$E$1828,5,0)))</f>
        <v>7761.2436520000001</v>
      </c>
      <c r="D703" t="str">
        <f>IF(ISERROR(VLOOKUP(A703,'SP500'!$A$2:$G$252,4,0)),"na",VLOOKUP(A703,'SP500'!$A$2:$G$252,4,0))</f>
        <v>na</v>
      </c>
      <c r="E703">
        <f>IF(ISERROR(VLOOKUP(A703,'ishare R3000 ETF'!$A$2:$G$1260,4,0)),"na",VLOOKUP(A703,'ishare R3000 ETF'!$A$2:$G$1260,4,0))</f>
        <v>184.05999800000001</v>
      </c>
      <c r="F703" t="str">
        <f>IF(ISERROR(VLOOKUP(A703,'^IXIC'!A703:$E$1260,5,0)),"na",VLOOKUP(A703,'^IXIC'!A703:$E$1260,5,0))</f>
        <v>na</v>
      </c>
      <c r="G703">
        <f>IF(ISERROR(VLOOKUP(A703,'EURUSD=X'!$A$2:$E$1307,4,0)),"na",VLOOKUP(A703,'EURUSD=X'!$A$2:$E$1307,4,0))</f>
        <v>1.0982860000000001</v>
      </c>
      <c r="H703">
        <f>IF(ISERROR(VLOOKUP(A703,'ETH-USD'!$A$2:$E$1776,5,0)),"na",VLOOKUP(A703,'ETH-USD'!$A$2:$E$1776,5,0))</f>
        <v>155.30415300000001</v>
      </c>
      <c r="I703">
        <f>IF(ISERROR(VLOOKUP(A703,'Russell 2000'!$A$1:$E$1260,5,0)),"na",VLOOKUP(A703,'Russell 2000'!$A$1:$E$1260,5,0))</f>
        <v>1624.5</v>
      </c>
      <c r="J703" t="str">
        <f>IF(ISERROR(VLOOKUP(A703,'SOL-USD'!$A$2:$E$893,5,0)),"na",VLOOKUP(A703,'SOL-USD'!$A$2:$E$893,5,0))</f>
        <v>na</v>
      </c>
      <c r="K703" t="str">
        <f>IF(ISERROR(VLOOKUP(A703,'AVAX-USD'!$A$2:$E$799,5,0)),"na",VLOOKUP(A703,'AVAX-USD'!$A$2:$E$799,5,0))</f>
        <v>na</v>
      </c>
      <c r="L703">
        <f>IF(ISERROR(VLOOKUP(A703,'ADA-USD'!$A$2:$E$1776,5,0)),"na",VLOOKUP(A703,'ADA-USD'!$A$2:$E$1776,5,0))</f>
        <v>4.1423000000000001E-2</v>
      </c>
      <c r="M703" t="str">
        <f>IF(ISERROR(VLOOKUP(A703,'DOT-USD'!$A$2:$E$761,5,0)),"na",VLOOKUP(A703,'DOT-USD'!$A$2:$E$761,5,0))</f>
        <v>na</v>
      </c>
      <c r="N703">
        <f>IF(ISERROR(VLOOKUP(A703,'DOGE-USD'!$A$2:$G$1776,5,0)),"na",VLOOKUP(A703,'DOGE-USD'!$A$2:$G$1776,5,0))</f>
        <v>2.4559999999999998E-3</v>
      </c>
      <c r="O703" t="str">
        <f>IF(ISERROR(VLOOKUP(A703,'SHIB-USD'!$A$2:$G$780,5,0)),"na",VLOOKUP(A703,'SHIB-USD'!$A$2:$G$780,5,0))</f>
        <v>na</v>
      </c>
    </row>
    <row r="704" spans="1:15" x14ac:dyDescent="0.35">
      <c r="A704" s="3">
        <v>43796</v>
      </c>
      <c r="B704">
        <f>VLOOKUP(A704,Yields!$A$2:$B$1680,2,0)</f>
        <v>1.65</v>
      </c>
      <c r="C704">
        <f>IF(ISERROR(VLOOKUP(A704,'BTC-USD'!$A$2:$E$1828,5,0)),"na",(VLOOKUP(A704,'BTC-USD'!$A$2:$E$1828,5,0)))</f>
        <v>7531.6635740000002</v>
      </c>
      <c r="D704" t="str">
        <f>IF(ISERROR(VLOOKUP(A704,'SP500'!$A$2:$G$252,4,0)),"na",VLOOKUP(A704,'SP500'!$A$2:$G$252,4,0))</f>
        <v>na</v>
      </c>
      <c r="E704">
        <f>IF(ISERROR(VLOOKUP(A704,'ishare R3000 ETF'!$A$2:$G$1260,4,0)),"na",VLOOKUP(A704,'ishare R3000 ETF'!$A$2:$G$1260,4,0))</f>
        <v>184.33000200000001</v>
      </c>
      <c r="F704" t="str">
        <f>IF(ISERROR(VLOOKUP(A704,'^IXIC'!A704:$E$1260,5,0)),"na",VLOOKUP(A704,'^IXIC'!A704:$E$1260,5,0))</f>
        <v>na</v>
      </c>
      <c r="G704">
        <f>IF(ISERROR(VLOOKUP(A704,'EURUSD=X'!$A$2:$E$1307,4,0)),"na",VLOOKUP(A704,'EURUSD=X'!$A$2:$E$1307,4,0))</f>
        <v>1.0993360000000001</v>
      </c>
      <c r="H704">
        <f>IF(ISERROR(VLOOKUP(A704,'ETH-USD'!$A$2:$E$1776,5,0)),"na",VLOOKUP(A704,'ETH-USD'!$A$2:$E$1776,5,0))</f>
        <v>153.010559</v>
      </c>
      <c r="I704">
        <f>IF(ISERROR(VLOOKUP(A704,'Russell 2000'!$A$1:$E$1260,5,0)),"na",VLOOKUP(A704,'Russell 2000'!$A$1:$E$1260,5,0))</f>
        <v>1634.099976</v>
      </c>
      <c r="J704" t="str">
        <f>IF(ISERROR(VLOOKUP(A704,'SOL-USD'!$A$2:$E$893,5,0)),"na",VLOOKUP(A704,'SOL-USD'!$A$2:$E$893,5,0))</f>
        <v>na</v>
      </c>
      <c r="K704" t="str">
        <f>IF(ISERROR(VLOOKUP(A704,'AVAX-USD'!$A$2:$E$799,5,0)),"na",VLOOKUP(A704,'AVAX-USD'!$A$2:$E$799,5,0))</f>
        <v>na</v>
      </c>
      <c r="L704">
        <f>IF(ISERROR(VLOOKUP(A704,'ADA-USD'!$A$2:$E$1776,5,0)),"na",VLOOKUP(A704,'ADA-USD'!$A$2:$E$1776,5,0))</f>
        <v>3.9049E-2</v>
      </c>
      <c r="M704" t="str">
        <f>IF(ISERROR(VLOOKUP(A704,'DOT-USD'!$A$2:$E$761,5,0)),"na",VLOOKUP(A704,'DOT-USD'!$A$2:$E$761,5,0))</f>
        <v>na</v>
      </c>
      <c r="N704">
        <f>IF(ISERROR(VLOOKUP(A704,'DOGE-USD'!$A$2:$G$1776,5,0)),"na",VLOOKUP(A704,'DOGE-USD'!$A$2:$G$1776,5,0))</f>
        <v>2.3389999999999999E-3</v>
      </c>
      <c r="O704" t="str">
        <f>IF(ISERROR(VLOOKUP(A704,'SHIB-USD'!$A$2:$G$780,5,0)),"na",VLOOKUP(A704,'SHIB-USD'!$A$2:$G$780,5,0))</f>
        <v>na</v>
      </c>
    </row>
    <row r="705" spans="1:15" x14ac:dyDescent="0.35">
      <c r="A705" s="3">
        <v>43795</v>
      </c>
      <c r="B705">
        <f>VLOOKUP(A705,Yields!$A$2:$B$1680,2,0)</f>
        <v>1.63</v>
      </c>
      <c r="C705">
        <f>IF(ISERROR(VLOOKUP(A705,'BTC-USD'!$A$2:$E$1828,5,0)),"na",(VLOOKUP(A705,'BTC-USD'!$A$2:$E$1828,5,0)))</f>
        <v>7218.3710940000001</v>
      </c>
      <c r="D705" t="str">
        <f>IF(ISERROR(VLOOKUP(A705,'SP500'!$A$2:$G$252,4,0)),"na",VLOOKUP(A705,'SP500'!$A$2:$G$252,4,0))</f>
        <v>na</v>
      </c>
      <c r="E705">
        <f>IF(ISERROR(VLOOKUP(A705,'ishare R3000 ETF'!$A$2:$G$1260,4,0)),"na",VLOOKUP(A705,'ishare R3000 ETF'!$A$2:$G$1260,4,0))</f>
        <v>183.61999499999999</v>
      </c>
      <c r="F705" t="str">
        <f>IF(ISERROR(VLOOKUP(A705,'^IXIC'!A705:$E$1260,5,0)),"na",VLOOKUP(A705,'^IXIC'!A705:$E$1260,5,0))</f>
        <v>na</v>
      </c>
      <c r="G705">
        <f>IF(ISERROR(VLOOKUP(A705,'EURUSD=X'!$A$2:$E$1307,4,0)),"na",VLOOKUP(A705,'EURUSD=X'!$A$2:$E$1307,4,0))</f>
        <v>1.1008</v>
      </c>
      <c r="H705">
        <f>IF(ISERROR(VLOOKUP(A705,'ETH-USD'!$A$2:$E$1776,5,0)),"na",VLOOKUP(A705,'ETH-USD'!$A$2:$E$1776,5,0))</f>
        <v>148.96507299999999</v>
      </c>
      <c r="I705">
        <f>IF(ISERROR(VLOOKUP(A705,'Russell 2000'!$A$1:$E$1260,5,0)),"na",VLOOKUP(A705,'Russell 2000'!$A$1:$E$1260,5,0))</f>
        <v>1624.2299800000001</v>
      </c>
      <c r="J705" t="str">
        <f>IF(ISERROR(VLOOKUP(A705,'SOL-USD'!$A$2:$E$893,5,0)),"na",VLOOKUP(A705,'SOL-USD'!$A$2:$E$893,5,0))</f>
        <v>na</v>
      </c>
      <c r="K705" t="str">
        <f>IF(ISERROR(VLOOKUP(A705,'AVAX-USD'!$A$2:$E$799,5,0)),"na",VLOOKUP(A705,'AVAX-USD'!$A$2:$E$799,5,0))</f>
        <v>na</v>
      </c>
      <c r="L705">
        <f>IF(ISERROR(VLOOKUP(A705,'ADA-USD'!$A$2:$E$1776,5,0)),"na",VLOOKUP(A705,'ADA-USD'!$A$2:$E$1776,5,0))</f>
        <v>3.6992999999999998E-2</v>
      </c>
      <c r="M705" t="str">
        <f>IF(ISERROR(VLOOKUP(A705,'DOT-USD'!$A$2:$E$761,5,0)),"na",VLOOKUP(A705,'DOT-USD'!$A$2:$E$761,5,0))</f>
        <v>na</v>
      </c>
      <c r="N705">
        <f>IF(ISERROR(VLOOKUP(A705,'DOGE-USD'!$A$2:$G$1776,5,0)),"na",VLOOKUP(A705,'DOGE-USD'!$A$2:$G$1776,5,0))</f>
        <v>2.2910000000000001E-3</v>
      </c>
      <c r="O705" t="str">
        <f>IF(ISERROR(VLOOKUP(A705,'SHIB-USD'!$A$2:$G$780,5,0)),"na",VLOOKUP(A705,'SHIB-USD'!$A$2:$G$780,5,0))</f>
        <v>na</v>
      </c>
    </row>
    <row r="706" spans="1:15" x14ac:dyDescent="0.35">
      <c r="A706" s="3">
        <v>43794</v>
      </c>
      <c r="B706">
        <f>VLOOKUP(A706,Yields!$A$2:$B$1680,2,0)</f>
        <v>1.6</v>
      </c>
      <c r="C706">
        <f>IF(ISERROR(VLOOKUP(A706,'BTC-USD'!$A$2:$E$1828,5,0)),"na",(VLOOKUP(A706,'BTC-USD'!$A$2:$E$1828,5,0)))</f>
        <v>7146.1337890000004</v>
      </c>
      <c r="D706" t="str">
        <f>IF(ISERROR(VLOOKUP(A706,'SP500'!$A$2:$G$252,4,0)),"na",VLOOKUP(A706,'SP500'!$A$2:$G$252,4,0))</f>
        <v>na</v>
      </c>
      <c r="E706">
        <f>IF(ISERROR(VLOOKUP(A706,'ishare R3000 ETF'!$A$2:$G$1260,4,0)),"na",VLOOKUP(A706,'ishare R3000 ETF'!$A$2:$G$1260,4,0))</f>
        <v>182.55999800000001</v>
      </c>
      <c r="F706" t="str">
        <f>IF(ISERROR(VLOOKUP(A706,'^IXIC'!A706:$E$1260,5,0)),"na",VLOOKUP(A706,'^IXIC'!A706:$E$1260,5,0))</f>
        <v>na</v>
      </c>
      <c r="G706">
        <f>IF(ISERROR(VLOOKUP(A706,'EURUSD=X'!$A$2:$E$1307,4,0)),"na",VLOOKUP(A706,'EURUSD=X'!$A$2:$E$1307,4,0))</f>
        <v>1.100619</v>
      </c>
      <c r="H706">
        <f>IF(ISERROR(VLOOKUP(A706,'ETH-USD'!$A$2:$E$1776,5,0)),"na",VLOOKUP(A706,'ETH-USD'!$A$2:$E$1776,5,0))</f>
        <v>146.47653199999999</v>
      </c>
      <c r="I706">
        <f>IF(ISERROR(VLOOKUP(A706,'Russell 2000'!$A$1:$E$1260,5,0)),"na",VLOOKUP(A706,'Russell 2000'!$A$1:$E$1260,5,0))</f>
        <v>1621.900024</v>
      </c>
      <c r="J706" t="str">
        <f>IF(ISERROR(VLOOKUP(A706,'SOL-USD'!$A$2:$E$893,5,0)),"na",VLOOKUP(A706,'SOL-USD'!$A$2:$E$893,5,0))</f>
        <v>na</v>
      </c>
      <c r="K706" t="str">
        <f>IF(ISERROR(VLOOKUP(A706,'AVAX-USD'!$A$2:$E$799,5,0)),"na",VLOOKUP(A706,'AVAX-USD'!$A$2:$E$799,5,0))</f>
        <v>na</v>
      </c>
      <c r="L706">
        <f>IF(ISERROR(VLOOKUP(A706,'ADA-USD'!$A$2:$E$1776,5,0)),"na",VLOOKUP(A706,'ADA-USD'!$A$2:$E$1776,5,0))</f>
        <v>3.6047999999999997E-2</v>
      </c>
      <c r="M706" t="str">
        <f>IF(ISERROR(VLOOKUP(A706,'DOT-USD'!$A$2:$E$761,5,0)),"na",VLOOKUP(A706,'DOT-USD'!$A$2:$E$761,5,0))</f>
        <v>na</v>
      </c>
      <c r="N706">
        <f>IF(ISERROR(VLOOKUP(A706,'DOGE-USD'!$A$2:$G$1776,5,0)),"na",VLOOKUP(A706,'DOGE-USD'!$A$2:$G$1776,5,0))</f>
        <v>2.2859999999999998E-3</v>
      </c>
      <c r="O706" t="str">
        <f>IF(ISERROR(VLOOKUP(A706,'SHIB-USD'!$A$2:$G$780,5,0)),"na",VLOOKUP(A706,'SHIB-USD'!$A$2:$G$780,5,0))</f>
        <v>na</v>
      </c>
    </row>
    <row r="707" spans="1:15" x14ac:dyDescent="0.35">
      <c r="A707" s="3">
        <v>43791</v>
      </c>
      <c r="B707">
        <f>VLOOKUP(A707,Yields!$A$2:$B$1680,2,0)</f>
        <v>1.58</v>
      </c>
      <c r="C707">
        <f>IF(ISERROR(VLOOKUP(A707,'BTC-USD'!$A$2:$E$1828,5,0)),"na",(VLOOKUP(A707,'BTC-USD'!$A$2:$E$1828,5,0)))</f>
        <v>7296.5776370000003</v>
      </c>
      <c r="D707" t="str">
        <f>IF(ISERROR(VLOOKUP(A707,'SP500'!$A$2:$G$252,4,0)),"na",VLOOKUP(A707,'SP500'!$A$2:$G$252,4,0))</f>
        <v>na</v>
      </c>
      <c r="E707">
        <f>IF(ISERROR(VLOOKUP(A707,'ishare R3000 ETF'!$A$2:$G$1260,4,0)),"na",VLOOKUP(A707,'ishare R3000 ETF'!$A$2:$G$1260,4,0))</f>
        <v>181.429993</v>
      </c>
      <c r="F707" t="str">
        <f>IF(ISERROR(VLOOKUP(A707,'^IXIC'!A707:$E$1260,5,0)),"na",VLOOKUP(A707,'^IXIC'!A707:$E$1260,5,0))</f>
        <v>na</v>
      </c>
      <c r="G707">
        <f>IF(ISERROR(VLOOKUP(A707,'EURUSD=X'!$A$2:$E$1307,4,0)),"na",VLOOKUP(A707,'EURUSD=X'!$A$2:$E$1307,4,0))</f>
        <v>1.1028640000000001</v>
      </c>
      <c r="H707">
        <f>IF(ISERROR(VLOOKUP(A707,'ETH-USD'!$A$2:$E$1776,5,0)),"na",VLOOKUP(A707,'ETH-USD'!$A$2:$E$1776,5,0))</f>
        <v>150.26817299999999</v>
      </c>
      <c r="I707">
        <f>IF(ISERROR(VLOOKUP(A707,'Russell 2000'!$A$1:$E$1260,5,0)),"na",VLOOKUP(A707,'Russell 2000'!$A$1:$E$1260,5,0))</f>
        <v>1588.9399410000001</v>
      </c>
      <c r="J707" t="str">
        <f>IF(ISERROR(VLOOKUP(A707,'SOL-USD'!$A$2:$E$893,5,0)),"na",VLOOKUP(A707,'SOL-USD'!$A$2:$E$893,5,0))</f>
        <v>na</v>
      </c>
      <c r="K707" t="str">
        <f>IF(ISERROR(VLOOKUP(A707,'AVAX-USD'!$A$2:$E$799,5,0)),"na",VLOOKUP(A707,'AVAX-USD'!$A$2:$E$799,5,0))</f>
        <v>na</v>
      </c>
      <c r="L707">
        <f>IF(ISERROR(VLOOKUP(A707,'ADA-USD'!$A$2:$E$1776,5,0)),"na",VLOOKUP(A707,'ADA-USD'!$A$2:$E$1776,5,0))</f>
        <v>3.7148E-2</v>
      </c>
      <c r="M707" t="str">
        <f>IF(ISERROR(VLOOKUP(A707,'DOT-USD'!$A$2:$E$761,5,0)),"na",VLOOKUP(A707,'DOT-USD'!$A$2:$E$761,5,0))</f>
        <v>na</v>
      </c>
      <c r="N707">
        <f>IF(ISERROR(VLOOKUP(A707,'DOGE-USD'!$A$2:$G$1776,5,0)),"na",VLOOKUP(A707,'DOGE-USD'!$A$2:$G$1776,5,0))</f>
        <v>2.362E-3</v>
      </c>
      <c r="O707" t="str">
        <f>IF(ISERROR(VLOOKUP(A707,'SHIB-USD'!$A$2:$G$780,5,0)),"na",VLOOKUP(A707,'SHIB-USD'!$A$2:$G$780,5,0))</f>
        <v>na</v>
      </c>
    </row>
    <row r="708" spans="1:15" x14ac:dyDescent="0.35">
      <c r="A708" s="3">
        <v>43790</v>
      </c>
      <c r="B708">
        <f>VLOOKUP(A708,Yields!$A$2:$B$1680,2,0)</f>
        <v>1.57</v>
      </c>
      <c r="C708">
        <f>IF(ISERROR(VLOOKUP(A708,'BTC-USD'!$A$2:$E$1828,5,0)),"na",(VLOOKUP(A708,'BTC-USD'!$A$2:$E$1828,5,0)))</f>
        <v>7642.75</v>
      </c>
      <c r="D708" t="str">
        <f>IF(ISERROR(VLOOKUP(A708,'SP500'!$A$2:$G$252,4,0)),"na",VLOOKUP(A708,'SP500'!$A$2:$G$252,4,0))</f>
        <v>na</v>
      </c>
      <c r="E708">
        <f>IF(ISERROR(VLOOKUP(A708,'ishare R3000 ETF'!$A$2:$G$1260,4,0)),"na",VLOOKUP(A708,'ishare R3000 ETF'!$A$2:$G$1260,4,0))</f>
        <v>181.21000699999999</v>
      </c>
      <c r="F708" t="str">
        <f>IF(ISERROR(VLOOKUP(A708,'^IXIC'!A708:$E$1260,5,0)),"na",VLOOKUP(A708,'^IXIC'!A708:$E$1260,5,0))</f>
        <v>na</v>
      </c>
      <c r="G708">
        <f>IF(ISERROR(VLOOKUP(A708,'EURUSD=X'!$A$2:$E$1307,4,0)),"na",VLOOKUP(A708,'EURUSD=X'!$A$2:$E$1307,4,0))</f>
        <v>1.1063780000000001</v>
      </c>
      <c r="H708">
        <f>IF(ISERROR(VLOOKUP(A708,'ETH-USD'!$A$2:$E$1776,5,0)),"na",VLOOKUP(A708,'ETH-USD'!$A$2:$E$1776,5,0))</f>
        <v>161.46272300000001</v>
      </c>
      <c r="I708">
        <f>IF(ISERROR(VLOOKUP(A708,'Russell 2000'!$A$1:$E$1260,5,0)),"na",VLOOKUP(A708,'Russell 2000'!$A$1:$E$1260,5,0))</f>
        <v>1583.959961</v>
      </c>
      <c r="J708" t="str">
        <f>IF(ISERROR(VLOOKUP(A708,'SOL-USD'!$A$2:$E$893,5,0)),"na",VLOOKUP(A708,'SOL-USD'!$A$2:$E$893,5,0))</f>
        <v>na</v>
      </c>
      <c r="K708" t="str">
        <f>IF(ISERROR(VLOOKUP(A708,'AVAX-USD'!$A$2:$E$799,5,0)),"na",VLOOKUP(A708,'AVAX-USD'!$A$2:$E$799,5,0))</f>
        <v>na</v>
      </c>
      <c r="L708">
        <f>IF(ISERROR(VLOOKUP(A708,'ADA-USD'!$A$2:$E$1776,5,0)),"na",VLOOKUP(A708,'ADA-USD'!$A$2:$E$1776,5,0))</f>
        <v>3.8406000000000003E-2</v>
      </c>
      <c r="M708" t="str">
        <f>IF(ISERROR(VLOOKUP(A708,'DOT-USD'!$A$2:$E$761,5,0)),"na",VLOOKUP(A708,'DOT-USD'!$A$2:$E$761,5,0))</f>
        <v>na</v>
      </c>
      <c r="N708">
        <f>IF(ISERROR(VLOOKUP(A708,'DOGE-USD'!$A$2:$G$1776,5,0)),"na",VLOOKUP(A708,'DOGE-USD'!$A$2:$G$1776,5,0))</f>
        <v>2.4260000000000002E-3</v>
      </c>
      <c r="O708" t="str">
        <f>IF(ISERROR(VLOOKUP(A708,'SHIB-USD'!$A$2:$G$780,5,0)),"na",VLOOKUP(A708,'SHIB-USD'!$A$2:$G$780,5,0))</f>
        <v>na</v>
      </c>
    </row>
    <row r="709" spans="1:15" x14ac:dyDescent="0.35">
      <c r="A709" s="3">
        <v>43789</v>
      </c>
      <c r="B709">
        <f>VLOOKUP(A709,Yields!$A$2:$B$1680,2,0)</f>
        <v>1.57</v>
      </c>
      <c r="C709">
        <f>IF(ISERROR(VLOOKUP(A709,'BTC-USD'!$A$2:$E$1828,5,0)),"na",(VLOOKUP(A709,'BTC-USD'!$A$2:$E$1828,5,0)))</f>
        <v>8027.2680659999996</v>
      </c>
      <c r="D709" t="str">
        <f>IF(ISERROR(VLOOKUP(A709,'SP500'!$A$2:$G$252,4,0)),"na",VLOOKUP(A709,'SP500'!$A$2:$G$252,4,0))</f>
        <v>na</v>
      </c>
      <c r="E709">
        <f>IF(ISERROR(VLOOKUP(A709,'ishare R3000 ETF'!$A$2:$G$1260,4,0)),"na",VLOOKUP(A709,'ishare R3000 ETF'!$A$2:$G$1260,4,0))</f>
        <v>180.990005</v>
      </c>
      <c r="F709" t="str">
        <f>IF(ISERROR(VLOOKUP(A709,'^IXIC'!A709:$E$1260,5,0)),"na",VLOOKUP(A709,'^IXIC'!A709:$E$1260,5,0))</f>
        <v>na</v>
      </c>
      <c r="G709">
        <f>IF(ISERROR(VLOOKUP(A709,'EURUSD=X'!$A$2:$E$1307,4,0)),"na",VLOOKUP(A709,'EURUSD=X'!$A$2:$E$1307,4,0))</f>
        <v>1.1053630000000001</v>
      </c>
      <c r="H709">
        <f>IF(ISERROR(VLOOKUP(A709,'ETH-USD'!$A$2:$E$1776,5,0)),"na",VLOOKUP(A709,'ETH-USD'!$A$2:$E$1776,5,0))</f>
        <v>175.69834900000001</v>
      </c>
      <c r="I709">
        <f>IF(ISERROR(VLOOKUP(A709,'Russell 2000'!$A$1:$E$1260,5,0)),"na",VLOOKUP(A709,'Russell 2000'!$A$1:$E$1260,5,0))</f>
        <v>1591.6099850000001</v>
      </c>
      <c r="J709" t="str">
        <f>IF(ISERROR(VLOOKUP(A709,'SOL-USD'!$A$2:$E$893,5,0)),"na",VLOOKUP(A709,'SOL-USD'!$A$2:$E$893,5,0))</f>
        <v>na</v>
      </c>
      <c r="K709" t="str">
        <f>IF(ISERROR(VLOOKUP(A709,'AVAX-USD'!$A$2:$E$799,5,0)),"na",VLOOKUP(A709,'AVAX-USD'!$A$2:$E$799,5,0))</f>
        <v>na</v>
      </c>
      <c r="L709">
        <f>IF(ISERROR(VLOOKUP(A709,'ADA-USD'!$A$2:$E$1776,5,0)),"na",VLOOKUP(A709,'ADA-USD'!$A$2:$E$1776,5,0))</f>
        <v>4.1177999999999999E-2</v>
      </c>
      <c r="M709" t="str">
        <f>IF(ISERROR(VLOOKUP(A709,'DOT-USD'!$A$2:$E$761,5,0)),"na",VLOOKUP(A709,'DOT-USD'!$A$2:$E$761,5,0))</f>
        <v>na</v>
      </c>
      <c r="N709">
        <f>IF(ISERROR(VLOOKUP(A709,'DOGE-USD'!$A$2:$G$1776,5,0)),"na",VLOOKUP(A709,'DOGE-USD'!$A$2:$G$1776,5,0))</f>
        <v>2.5560000000000001E-3</v>
      </c>
      <c r="O709" t="str">
        <f>IF(ISERROR(VLOOKUP(A709,'SHIB-USD'!$A$2:$G$780,5,0)),"na",VLOOKUP(A709,'SHIB-USD'!$A$2:$G$780,5,0))</f>
        <v>na</v>
      </c>
    </row>
    <row r="710" spans="1:15" x14ac:dyDescent="0.35">
      <c r="A710" s="3">
        <v>43788</v>
      </c>
      <c r="B710">
        <f>VLOOKUP(A710,Yields!$A$2:$B$1680,2,0)</f>
        <v>1.58</v>
      </c>
      <c r="C710">
        <f>IF(ISERROR(VLOOKUP(A710,'BTC-USD'!$A$2:$E$1828,5,0)),"na",(VLOOKUP(A710,'BTC-USD'!$A$2:$E$1828,5,0)))</f>
        <v>8206.1455079999996</v>
      </c>
      <c r="D710" t="str">
        <f>IF(ISERROR(VLOOKUP(A710,'SP500'!$A$2:$G$252,4,0)),"na",VLOOKUP(A710,'SP500'!$A$2:$G$252,4,0))</f>
        <v>na</v>
      </c>
      <c r="E710">
        <f>IF(ISERROR(VLOOKUP(A710,'ishare R3000 ETF'!$A$2:$G$1260,4,0)),"na",VLOOKUP(A710,'ishare R3000 ETF'!$A$2:$G$1260,4,0))</f>
        <v>182.16000399999999</v>
      </c>
      <c r="F710" t="str">
        <f>IF(ISERROR(VLOOKUP(A710,'^IXIC'!A710:$E$1260,5,0)),"na",VLOOKUP(A710,'^IXIC'!A710:$E$1260,5,0))</f>
        <v>na</v>
      </c>
      <c r="G710">
        <f>IF(ISERROR(VLOOKUP(A710,'EURUSD=X'!$A$2:$E$1307,4,0)),"na",VLOOKUP(A710,'EURUSD=X'!$A$2:$E$1307,4,0))</f>
        <v>1.106427</v>
      </c>
      <c r="H710">
        <f>IF(ISERROR(VLOOKUP(A710,'ETH-USD'!$A$2:$E$1776,5,0)),"na",VLOOKUP(A710,'ETH-USD'!$A$2:$E$1776,5,0))</f>
        <v>177.45555100000001</v>
      </c>
      <c r="I710">
        <f>IF(ISERROR(VLOOKUP(A710,'Russell 2000'!$A$1:$E$1260,5,0)),"na",VLOOKUP(A710,'Russell 2000'!$A$1:$E$1260,5,0))</f>
        <v>1598.290039</v>
      </c>
      <c r="J710" t="str">
        <f>IF(ISERROR(VLOOKUP(A710,'SOL-USD'!$A$2:$E$893,5,0)),"na",VLOOKUP(A710,'SOL-USD'!$A$2:$E$893,5,0))</f>
        <v>na</v>
      </c>
      <c r="K710" t="str">
        <f>IF(ISERROR(VLOOKUP(A710,'AVAX-USD'!$A$2:$E$799,5,0)),"na",VLOOKUP(A710,'AVAX-USD'!$A$2:$E$799,5,0))</f>
        <v>na</v>
      </c>
      <c r="L710">
        <f>IF(ISERROR(VLOOKUP(A710,'ADA-USD'!$A$2:$E$1776,5,0)),"na",VLOOKUP(A710,'ADA-USD'!$A$2:$E$1776,5,0))</f>
        <v>4.2542000000000003E-2</v>
      </c>
      <c r="M710" t="str">
        <f>IF(ISERROR(VLOOKUP(A710,'DOT-USD'!$A$2:$E$761,5,0)),"na",VLOOKUP(A710,'DOT-USD'!$A$2:$E$761,5,0))</f>
        <v>na</v>
      </c>
      <c r="N710">
        <f>IF(ISERROR(VLOOKUP(A710,'DOGE-USD'!$A$2:$G$1776,5,0)),"na",VLOOKUP(A710,'DOGE-USD'!$A$2:$G$1776,5,0))</f>
        <v>2.5479999999999999E-3</v>
      </c>
      <c r="O710" t="str">
        <f>IF(ISERROR(VLOOKUP(A710,'SHIB-USD'!$A$2:$G$780,5,0)),"na",VLOOKUP(A710,'SHIB-USD'!$A$2:$G$780,5,0))</f>
        <v>na</v>
      </c>
    </row>
    <row r="711" spans="1:15" x14ac:dyDescent="0.35">
      <c r="A711" s="3">
        <v>43787</v>
      </c>
      <c r="B711">
        <f>VLOOKUP(A711,Yields!$A$2:$B$1680,2,0)</f>
        <v>1.59</v>
      </c>
      <c r="C711">
        <f>IF(ISERROR(VLOOKUP(A711,'BTC-USD'!$A$2:$E$1828,5,0)),"na",(VLOOKUP(A711,'BTC-USD'!$A$2:$E$1828,5,0)))</f>
        <v>8309.2861329999996</v>
      </c>
      <c r="D711" t="str">
        <f>IF(ISERROR(VLOOKUP(A711,'SP500'!$A$2:$G$252,4,0)),"na",VLOOKUP(A711,'SP500'!$A$2:$G$252,4,0))</f>
        <v>na</v>
      </c>
      <c r="E711">
        <f>IF(ISERROR(VLOOKUP(A711,'ishare R3000 ETF'!$A$2:$G$1260,4,0)),"na",VLOOKUP(A711,'ishare R3000 ETF'!$A$2:$G$1260,4,0))</f>
        <v>182</v>
      </c>
      <c r="F711" t="str">
        <f>IF(ISERROR(VLOOKUP(A711,'^IXIC'!A711:$E$1260,5,0)),"na",VLOOKUP(A711,'^IXIC'!A711:$E$1260,5,0))</f>
        <v>na</v>
      </c>
      <c r="G711">
        <f>IF(ISERROR(VLOOKUP(A711,'EURUSD=X'!$A$2:$E$1307,4,0)),"na",VLOOKUP(A711,'EURUSD=X'!$A$2:$E$1307,4,0))</f>
        <v>1.1053999999999999</v>
      </c>
      <c r="H711">
        <f>IF(ISERROR(VLOOKUP(A711,'ETH-USD'!$A$2:$E$1776,5,0)),"na",VLOOKUP(A711,'ETH-USD'!$A$2:$E$1776,5,0))</f>
        <v>180.55960099999999</v>
      </c>
      <c r="I711">
        <f>IF(ISERROR(VLOOKUP(A711,'Russell 2000'!$A$1:$E$1260,5,0)),"na",VLOOKUP(A711,'Russell 2000'!$A$1:$E$1260,5,0))</f>
        <v>1592.339966</v>
      </c>
      <c r="J711" t="str">
        <f>IF(ISERROR(VLOOKUP(A711,'SOL-USD'!$A$2:$E$893,5,0)),"na",VLOOKUP(A711,'SOL-USD'!$A$2:$E$893,5,0))</f>
        <v>na</v>
      </c>
      <c r="K711" t="str">
        <f>IF(ISERROR(VLOOKUP(A711,'AVAX-USD'!$A$2:$E$799,5,0)),"na",VLOOKUP(A711,'AVAX-USD'!$A$2:$E$799,5,0))</f>
        <v>na</v>
      </c>
      <c r="L711">
        <f>IF(ISERROR(VLOOKUP(A711,'ADA-USD'!$A$2:$E$1776,5,0)),"na",VLOOKUP(A711,'ADA-USD'!$A$2:$E$1776,5,0))</f>
        <v>4.3802000000000001E-2</v>
      </c>
      <c r="M711" t="str">
        <f>IF(ISERROR(VLOOKUP(A711,'DOT-USD'!$A$2:$E$761,5,0)),"na",VLOOKUP(A711,'DOT-USD'!$A$2:$E$761,5,0))</f>
        <v>na</v>
      </c>
      <c r="N711">
        <f>IF(ISERROR(VLOOKUP(A711,'DOGE-USD'!$A$2:$G$1776,5,0)),"na",VLOOKUP(A711,'DOGE-USD'!$A$2:$G$1776,5,0))</f>
        <v>2.5760000000000002E-3</v>
      </c>
      <c r="O711" t="str">
        <f>IF(ISERROR(VLOOKUP(A711,'SHIB-USD'!$A$2:$G$780,5,0)),"na",VLOOKUP(A711,'SHIB-USD'!$A$2:$G$780,5,0))</f>
        <v>na</v>
      </c>
    </row>
    <row r="712" spans="1:15" x14ac:dyDescent="0.35">
      <c r="A712" s="3">
        <v>43784</v>
      </c>
      <c r="B712">
        <f>VLOOKUP(A712,Yields!$A$2:$B$1680,2,0)</f>
        <v>1.59</v>
      </c>
      <c r="C712">
        <f>IF(ISERROR(VLOOKUP(A712,'BTC-USD'!$A$2:$E$1828,5,0)),"na",(VLOOKUP(A712,'BTC-USD'!$A$2:$E$1828,5,0)))</f>
        <v>8491.9921880000002</v>
      </c>
      <c r="D712" t="str">
        <f>IF(ISERROR(VLOOKUP(A712,'SP500'!$A$2:$G$252,4,0)),"na",VLOOKUP(A712,'SP500'!$A$2:$G$252,4,0))</f>
        <v>na</v>
      </c>
      <c r="E712">
        <f>IF(ISERROR(VLOOKUP(A712,'ishare R3000 ETF'!$A$2:$G$1260,4,0)),"na",VLOOKUP(A712,'ishare R3000 ETF'!$A$2:$G$1260,4,0))</f>
        <v>181.679993</v>
      </c>
      <c r="F712" t="str">
        <f>IF(ISERROR(VLOOKUP(A712,'^IXIC'!A712:$E$1260,5,0)),"na",VLOOKUP(A712,'^IXIC'!A712:$E$1260,5,0))</f>
        <v>na</v>
      </c>
      <c r="G712">
        <f>IF(ISERROR(VLOOKUP(A712,'EURUSD=X'!$A$2:$E$1307,4,0)),"na",VLOOKUP(A712,'EURUSD=X'!$A$2:$E$1307,4,0))</f>
        <v>1.1015280000000001</v>
      </c>
      <c r="H712">
        <f>IF(ISERROR(VLOOKUP(A712,'ETH-USD'!$A$2:$E$1776,5,0)),"na",VLOOKUP(A712,'ETH-USD'!$A$2:$E$1776,5,0))</f>
        <v>180.52117899999999</v>
      </c>
      <c r="I712">
        <f>IF(ISERROR(VLOOKUP(A712,'Russell 2000'!$A$1:$E$1260,5,0)),"na",VLOOKUP(A712,'Russell 2000'!$A$1:$E$1260,5,0))</f>
        <v>1596.4499510000001</v>
      </c>
      <c r="J712" t="str">
        <f>IF(ISERROR(VLOOKUP(A712,'SOL-USD'!$A$2:$E$893,5,0)),"na",VLOOKUP(A712,'SOL-USD'!$A$2:$E$893,5,0))</f>
        <v>na</v>
      </c>
      <c r="K712" t="str">
        <f>IF(ISERROR(VLOOKUP(A712,'AVAX-USD'!$A$2:$E$799,5,0)),"na",VLOOKUP(A712,'AVAX-USD'!$A$2:$E$799,5,0))</f>
        <v>na</v>
      </c>
      <c r="L712">
        <f>IF(ISERROR(VLOOKUP(A712,'ADA-USD'!$A$2:$E$1776,5,0)),"na",VLOOKUP(A712,'ADA-USD'!$A$2:$E$1776,5,0))</f>
        <v>4.3973999999999999E-2</v>
      </c>
      <c r="M712" t="str">
        <f>IF(ISERROR(VLOOKUP(A712,'DOT-USD'!$A$2:$E$761,5,0)),"na",VLOOKUP(A712,'DOT-USD'!$A$2:$E$761,5,0))</f>
        <v>na</v>
      </c>
      <c r="N712">
        <f>IF(ISERROR(VLOOKUP(A712,'DOGE-USD'!$A$2:$G$1776,5,0)),"na",VLOOKUP(A712,'DOGE-USD'!$A$2:$G$1776,5,0))</f>
        <v>2.6570000000000001E-3</v>
      </c>
      <c r="O712" t="str">
        <f>IF(ISERROR(VLOOKUP(A712,'SHIB-USD'!$A$2:$G$780,5,0)),"na",VLOOKUP(A712,'SHIB-USD'!$A$2:$G$780,5,0))</f>
        <v>na</v>
      </c>
    </row>
    <row r="713" spans="1:15" x14ac:dyDescent="0.35">
      <c r="A713" s="3">
        <v>43783</v>
      </c>
      <c r="B713">
        <f>VLOOKUP(A713,Yields!$A$2:$B$1680,2,0)</f>
        <v>1.59</v>
      </c>
      <c r="C713">
        <f>IF(ISERROR(VLOOKUP(A713,'BTC-USD'!$A$2:$E$1828,5,0)),"na",(VLOOKUP(A713,'BTC-USD'!$A$2:$E$1828,5,0)))</f>
        <v>8708.0947269999997</v>
      </c>
      <c r="D713" t="str">
        <f>IF(ISERROR(VLOOKUP(A713,'SP500'!$A$2:$G$252,4,0)),"na",VLOOKUP(A713,'SP500'!$A$2:$G$252,4,0))</f>
        <v>na</v>
      </c>
      <c r="E713">
        <f>IF(ISERROR(VLOOKUP(A713,'ishare R3000 ETF'!$A$2:$G$1260,4,0)),"na",VLOOKUP(A713,'ishare R3000 ETF'!$A$2:$G$1260,4,0))</f>
        <v>180.44000199999999</v>
      </c>
      <c r="F713" t="str">
        <f>IF(ISERROR(VLOOKUP(A713,'^IXIC'!A713:$E$1260,5,0)),"na",VLOOKUP(A713,'^IXIC'!A713:$E$1260,5,0))</f>
        <v>na</v>
      </c>
      <c r="G713">
        <f>IF(ISERROR(VLOOKUP(A713,'EURUSD=X'!$A$2:$E$1307,4,0)),"na",VLOOKUP(A713,'EURUSD=X'!$A$2:$E$1307,4,0))</f>
        <v>1.0990819999999999</v>
      </c>
      <c r="H713">
        <f>IF(ISERROR(VLOOKUP(A713,'ETH-USD'!$A$2:$E$1776,5,0)),"na",VLOOKUP(A713,'ETH-USD'!$A$2:$E$1776,5,0))</f>
        <v>185.99963399999999</v>
      </c>
      <c r="I713">
        <f>IF(ISERROR(VLOOKUP(A713,'Russell 2000'!$A$1:$E$1260,5,0)),"na",VLOOKUP(A713,'Russell 2000'!$A$1:$E$1260,5,0))</f>
        <v>1588.790039</v>
      </c>
      <c r="J713" t="str">
        <f>IF(ISERROR(VLOOKUP(A713,'SOL-USD'!$A$2:$E$893,5,0)),"na",VLOOKUP(A713,'SOL-USD'!$A$2:$E$893,5,0))</f>
        <v>na</v>
      </c>
      <c r="K713" t="str">
        <f>IF(ISERROR(VLOOKUP(A713,'AVAX-USD'!$A$2:$E$799,5,0)),"na",VLOOKUP(A713,'AVAX-USD'!$A$2:$E$799,5,0))</f>
        <v>na</v>
      </c>
      <c r="L713">
        <f>IF(ISERROR(VLOOKUP(A713,'ADA-USD'!$A$2:$E$1776,5,0)),"na",VLOOKUP(A713,'ADA-USD'!$A$2:$E$1776,5,0))</f>
        <v>4.3118999999999998E-2</v>
      </c>
      <c r="M713" t="str">
        <f>IF(ISERROR(VLOOKUP(A713,'DOT-USD'!$A$2:$E$761,5,0)),"na",VLOOKUP(A713,'DOT-USD'!$A$2:$E$761,5,0))</f>
        <v>na</v>
      </c>
      <c r="N713">
        <f>IF(ISERROR(VLOOKUP(A713,'DOGE-USD'!$A$2:$G$1776,5,0)),"na",VLOOKUP(A713,'DOGE-USD'!$A$2:$G$1776,5,0))</f>
        <v>2.6800000000000001E-3</v>
      </c>
      <c r="O713" t="str">
        <f>IF(ISERROR(VLOOKUP(A713,'SHIB-USD'!$A$2:$G$780,5,0)),"na",VLOOKUP(A713,'SHIB-USD'!$A$2:$G$780,5,0))</f>
        <v>na</v>
      </c>
    </row>
    <row r="714" spans="1:15" x14ac:dyDescent="0.35">
      <c r="A714" s="3">
        <v>43782</v>
      </c>
      <c r="B714">
        <f>VLOOKUP(A714,Yields!$A$2:$B$1680,2,0)</f>
        <v>1.56</v>
      </c>
      <c r="C714">
        <f>IF(ISERROR(VLOOKUP(A714,'BTC-USD'!$A$2:$E$1828,5,0)),"na",(VLOOKUP(A714,'BTC-USD'!$A$2:$E$1828,5,0)))</f>
        <v>8808.2626949999994</v>
      </c>
      <c r="D714" t="str">
        <f>IF(ISERROR(VLOOKUP(A714,'SP500'!$A$2:$G$252,4,0)),"na",VLOOKUP(A714,'SP500'!$A$2:$G$252,4,0))</f>
        <v>na</v>
      </c>
      <c r="E714">
        <f>IF(ISERROR(VLOOKUP(A714,'ishare R3000 ETF'!$A$2:$G$1260,4,0)),"na",VLOOKUP(A714,'ishare R3000 ETF'!$A$2:$G$1260,4,0))</f>
        <v>180.070007</v>
      </c>
      <c r="F714" t="str">
        <f>IF(ISERROR(VLOOKUP(A714,'^IXIC'!A714:$E$1260,5,0)),"na",VLOOKUP(A714,'^IXIC'!A714:$E$1260,5,0))</f>
        <v>na</v>
      </c>
      <c r="G714">
        <f>IF(ISERROR(VLOOKUP(A714,'EURUSD=X'!$A$2:$E$1307,4,0)),"na",VLOOKUP(A714,'EURUSD=X'!$A$2:$E$1307,4,0))</f>
        <v>1.1001099999999999</v>
      </c>
      <c r="H714">
        <f>IF(ISERROR(VLOOKUP(A714,'ETH-USD'!$A$2:$E$1776,5,0)),"na",VLOOKUP(A714,'ETH-USD'!$A$2:$E$1776,5,0))</f>
        <v>188.25874300000001</v>
      </c>
      <c r="I714">
        <f>IF(ISERROR(VLOOKUP(A714,'Russell 2000'!$A$1:$E$1260,5,0)),"na",VLOOKUP(A714,'Russell 2000'!$A$1:$E$1260,5,0))</f>
        <v>1589.1800539999999</v>
      </c>
      <c r="J714" t="str">
        <f>IF(ISERROR(VLOOKUP(A714,'SOL-USD'!$A$2:$E$893,5,0)),"na",VLOOKUP(A714,'SOL-USD'!$A$2:$E$893,5,0))</f>
        <v>na</v>
      </c>
      <c r="K714" t="str">
        <f>IF(ISERROR(VLOOKUP(A714,'AVAX-USD'!$A$2:$E$799,5,0)),"na",VLOOKUP(A714,'AVAX-USD'!$A$2:$E$799,5,0))</f>
        <v>na</v>
      </c>
      <c r="L714">
        <f>IF(ISERROR(VLOOKUP(A714,'ADA-USD'!$A$2:$E$1776,5,0)),"na",VLOOKUP(A714,'ADA-USD'!$A$2:$E$1776,5,0))</f>
        <v>4.3492000000000003E-2</v>
      </c>
      <c r="M714" t="str">
        <f>IF(ISERROR(VLOOKUP(A714,'DOT-USD'!$A$2:$E$761,5,0)),"na",VLOOKUP(A714,'DOT-USD'!$A$2:$E$761,5,0))</f>
        <v>na</v>
      </c>
      <c r="N714">
        <f>IF(ISERROR(VLOOKUP(A714,'DOGE-USD'!$A$2:$G$1776,5,0)),"na",VLOOKUP(A714,'DOGE-USD'!$A$2:$G$1776,5,0))</f>
        <v>2.6979999999999999E-3</v>
      </c>
      <c r="O714" t="str">
        <f>IF(ISERROR(VLOOKUP(A714,'SHIB-USD'!$A$2:$G$780,5,0)),"na",VLOOKUP(A714,'SHIB-USD'!$A$2:$G$780,5,0))</f>
        <v>na</v>
      </c>
    </row>
    <row r="715" spans="1:15" x14ac:dyDescent="0.35">
      <c r="A715" s="3">
        <v>43781</v>
      </c>
      <c r="B715">
        <f>VLOOKUP(A715,Yields!$A$2:$B$1680,2,0)</f>
        <v>1.56</v>
      </c>
      <c r="C715">
        <f>IF(ISERROR(VLOOKUP(A715,'BTC-USD'!$A$2:$E$1828,5,0)),"na",(VLOOKUP(A715,'BTC-USD'!$A$2:$E$1828,5,0)))</f>
        <v>8815.6621090000008</v>
      </c>
      <c r="D715" t="str">
        <f>IF(ISERROR(VLOOKUP(A715,'SP500'!$A$2:$G$252,4,0)),"na",VLOOKUP(A715,'SP500'!$A$2:$G$252,4,0))</f>
        <v>na</v>
      </c>
      <c r="E715">
        <f>IF(ISERROR(VLOOKUP(A715,'ishare R3000 ETF'!$A$2:$G$1260,4,0)),"na",VLOOKUP(A715,'ishare R3000 ETF'!$A$2:$G$1260,4,0))</f>
        <v>180.490005</v>
      </c>
      <c r="F715" t="str">
        <f>IF(ISERROR(VLOOKUP(A715,'^IXIC'!A715:$E$1260,5,0)),"na",VLOOKUP(A715,'^IXIC'!A715:$E$1260,5,0))</f>
        <v>na</v>
      </c>
      <c r="G715">
        <f>IF(ISERROR(VLOOKUP(A715,'EURUSD=X'!$A$2:$E$1307,4,0)),"na",VLOOKUP(A715,'EURUSD=X'!$A$2:$E$1307,4,0))</f>
        <v>1.1003879999999999</v>
      </c>
      <c r="H715">
        <f>IF(ISERROR(VLOOKUP(A715,'ETH-USD'!$A$2:$E$1776,5,0)),"na",VLOOKUP(A715,'ETH-USD'!$A$2:$E$1776,5,0))</f>
        <v>186.843414</v>
      </c>
      <c r="I715">
        <f>IF(ISERROR(VLOOKUP(A715,'Russell 2000'!$A$1:$E$1260,5,0)),"na",VLOOKUP(A715,'Russell 2000'!$A$1:$E$1260,5,0))</f>
        <v>1595.119995</v>
      </c>
      <c r="J715" t="str">
        <f>IF(ISERROR(VLOOKUP(A715,'SOL-USD'!$A$2:$E$893,5,0)),"na",VLOOKUP(A715,'SOL-USD'!$A$2:$E$893,5,0))</f>
        <v>na</v>
      </c>
      <c r="K715" t="str">
        <f>IF(ISERROR(VLOOKUP(A715,'AVAX-USD'!$A$2:$E$799,5,0)),"na",VLOOKUP(A715,'AVAX-USD'!$A$2:$E$799,5,0))</f>
        <v>na</v>
      </c>
      <c r="L715">
        <f>IF(ISERROR(VLOOKUP(A715,'ADA-USD'!$A$2:$E$1776,5,0)),"na",VLOOKUP(A715,'ADA-USD'!$A$2:$E$1776,5,0))</f>
        <v>4.3767E-2</v>
      </c>
      <c r="M715" t="str">
        <f>IF(ISERROR(VLOOKUP(A715,'DOT-USD'!$A$2:$E$761,5,0)),"na",VLOOKUP(A715,'DOT-USD'!$A$2:$E$761,5,0))</f>
        <v>na</v>
      </c>
      <c r="N715">
        <f>IF(ISERROR(VLOOKUP(A715,'DOGE-USD'!$A$2:$G$1776,5,0)),"na",VLOOKUP(A715,'DOGE-USD'!$A$2:$G$1776,5,0))</f>
        <v>2.725E-3</v>
      </c>
      <c r="O715" t="str">
        <f>IF(ISERROR(VLOOKUP(A715,'SHIB-USD'!$A$2:$G$780,5,0)),"na",VLOOKUP(A715,'SHIB-USD'!$A$2:$G$780,5,0))</f>
        <v>na</v>
      </c>
    </row>
    <row r="716" spans="1:15" x14ac:dyDescent="0.35">
      <c r="A716" s="3">
        <v>43777</v>
      </c>
      <c r="B716">
        <f>VLOOKUP(A716,Yields!$A$2:$B$1680,2,0)</f>
        <v>1.56</v>
      </c>
      <c r="C716">
        <f>IF(ISERROR(VLOOKUP(A716,'BTC-USD'!$A$2:$E$1828,5,0)),"na",(VLOOKUP(A716,'BTC-USD'!$A$2:$E$1828,5,0)))</f>
        <v>8804.8808590000008</v>
      </c>
      <c r="D716" t="str">
        <f>IF(ISERROR(VLOOKUP(A716,'SP500'!$A$2:$G$252,4,0)),"na",VLOOKUP(A716,'SP500'!$A$2:$G$252,4,0))</f>
        <v>na</v>
      </c>
      <c r="E716">
        <f>IF(ISERROR(VLOOKUP(A716,'ishare R3000 ETF'!$A$2:$G$1260,4,0)),"na",VLOOKUP(A716,'ishare R3000 ETF'!$A$2:$G$1260,4,0))</f>
        <v>179.699997</v>
      </c>
      <c r="F716" t="str">
        <f>IF(ISERROR(VLOOKUP(A716,'^IXIC'!A716:$E$1260,5,0)),"na",VLOOKUP(A716,'^IXIC'!A716:$E$1260,5,0))</f>
        <v>na</v>
      </c>
      <c r="G716">
        <f>IF(ISERROR(VLOOKUP(A716,'EURUSD=X'!$A$2:$E$1307,4,0)),"na",VLOOKUP(A716,'EURUSD=X'!$A$2:$E$1307,4,0))</f>
        <v>1.10178</v>
      </c>
      <c r="H716">
        <f>IF(ISERROR(VLOOKUP(A716,'ETH-USD'!$A$2:$E$1776,5,0)),"na",VLOOKUP(A716,'ETH-USD'!$A$2:$E$1776,5,0))</f>
        <v>184.21147199999999</v>
      </c>
      <c r="I716">
        <f>IF(ISERROR(VLOOKUP(A716,'Russell 2000'!$A$1:$E$1260,5,0)),"na",VLOOKUP(A716,'Russell 2000'!$A$1:$E$1260,5,0))</f>
        <v>1598.8599850000001</v>
      </c>
      <c r="J716" t="str">
        <f>IF(ISERROR(VLOOKUP(A716,'SOL-USD'!$A$2:$E$893,5,0)),"na",VLOOKUP(A716,'SOL-USD'!$A$2:$E$893,5,0))</f>
        <v>na</v>
      </c>
      <c r="K716" t="str">
        <f>IF(ISERROR(VLOOKUP(A716,'AVAX-USD'!$A$2:$E$799,5,0)),"na",VLOOKUP(A716,'AVAX-USD'!$A$2:$E$799,5,0))</f>
        <v>na</v>
      </c>
      <c r="L716">
        <f>IF(ISERROR(VLOOKUP(A716,'ADA-USD'!$A$2:$E$1776,5,0)),"na",VLOOKUP(A716,'ADA-USD'!$A$2:$E$1776,5,0))</f>
        <v>4.2297000000000001E-2</v>
      </c>
      <c r="M716" t="str">
        <f>IF(ISERROR(VLOOKUP(A716,'DOT-USD'!$A$2:$E$761,5,0)),"na",VLOOKUP(A716,'DOT-USD'!$A$2:$E$761,5,0))</f>
        <v>na</v>
      </c>
      <c r="N716">
        <f>IF(ISERROR(VLOOKUP(A716,'DOGE-USD'!$A$2:$G$1776,5,0)),"na",VLOOKUP(A716,'DOGE-USD'!$A$2:$G$1776,5,0))</f>
        <v>2.653E-3</v>
      </c>
      <c r="O716" t="str">
        <f>IF(ISERROR(VLOOKUP(A716,'SHIB-USD'!$A$2:$G$780,5,0)),"na",VLOOKUP(A716,'SHIB-USD'!$A$2:$G$780,5,0))</f>
        <v>na</v>
      </c>
    </row>
    <row r="717" spans="1:15" x14ac:dyDescent="0.35">
      <c r="A717" s="3">
        <v>43776</v>
      </c>
      <c r="B717">
        <f>VLOOKUP(A717,Yields!$A$2:$B$1680,2,0)</f>
        <v>1.57</v>
      </c>
      <c r="C717">
        <f>IF(ISERROR(VLOOKUP(A717,'BTC-USD'!$A$2:$E$1828,5,0)),"na",(VLOOKUP(A717,'BTC-USD'!$A$2:$E$1828,5,0)))</f>
        <v>9267.5615230000003</v>
      </c>
      <c r="D717" t="str">
        <f>IF(ISERROR(VLOOKUP(A717,'SP500'!$A$2:$G$252,4,0)),"na",VLOOKUP(A717,'SP500'!$A$2:$G$252,4,0))</f>
        <v>na</v>
      </c>
      <c r="E717">
        <f>IF(ISERROR(VLOOKUP(A717,'ishare R3000 ETF'!$A$2:$G$1260,4,0)),"na",VLOOKUP(A717,'ishare R3000 ETF'!$A$2:$G$1260,4,0))</f>
        <v>180.070007</v>
      </c>
      <c r="F717" t="str">
        <f>IF(ISERROR(VLOOKUP(A717,'^IXIC'!A717:$E$1260,5,0)),"na",VLOOKUP(A717,'^IXIC'!A717:$E$1260,5,0))</f>
        <v>na</v>
      </c>
      <c r="G717">
        <f>IF(ISERROR(VLOOKUP(A717,'EURUSD=X'!$A$2:$E$1307,4,0)),"na",VLOOKUP(A717,'EURUSD=X'!$A$2:$E$1307,4,0))</f>
        <v>1.103801</v>
      </c>
      <c r="H717">
        <f>IF(ISERROR(VLOOKUP(A717,'ETH-USD'!$A$2:$E$1776,5,0)),"na",VLOOKUP(A717,'ETH-USD'!$A$2:$E$1776,5,0))</f>
        <v>187.97654700000001</v>
      </c>
      <c r="I717">
        <f>IF(ISERROR(VLOOKUP(A717,'Russell 2000'!$A$1:$E$1260,5,0)),"na",VLOOKUP(A717,'Russell 2000'!$A$1:$E$1260,5,0))</f>
        <v>1593.98999</v>
      </c>
      <c r="J717" t="str">
        <f>IF(ISERROR(VLOOKUP(A717,'SOL-USD'!$A$2:$E$893,5,0)),"na",VLOOKUP(A717,'SOL-USD'!$A$2:$E$893,5,0))</f>
        <v>na</v>
      </c>
      <c r="K717" t="str">
        <f>IF(ISERROR(VLOOKUP(A717,'AVAX-USD'!$A$2:$E$799,5,0)),"na",VLOOKUP(A717,'AVAX-USD'!$A$2:$E$799,5,0))</f>
        <v>na</v>
      </c>
      <c r="L717">
        <f>IF(ISERROR(VLOOKUP(A717,'ADA-USD'!$A$2:$E$1776,5,0)),"na",VLOOKUP(A717,'ADA-USD'!$A$2:$E$1776,5,0))</f>
        <v>4.3637000000000002E-2</v>
      </c>
      <c r="M717" t="str">
        <f>IF(ISERROR(VLOOKUP(A717,'DOT-USD'!$A$2:$E$761,5,0)),"na",VLOOKUP(A717,'DOT-USD'!$A$2:$E$761,5,0))</f>
        <v>na</v>
      </c>
      <c r="N717">
        <f>IF(ISERROR(VLOOKUP(A717,'DOGE-USD'!$A$2:$G$1776,5,0)),"na",VLOOKUP(A717,'DOGE-USD'!$A$2:$G$1776,5,0))</f>
        <v>2.725E-3</v>
      </c>
      <c r="O717" t="str">
        <f>IF(ISERROR(VLOOKUP(A717,'SHIB-USD'!$A$2:$G$780,5,0)),"na",VLOOKUP(A717,'SHIB-USD'!$A$2:$G$780,5,0))</f>
        <v>na</v>
      </c>
    </row>
    <row r="718" spans="1:15" x14ac:dyDescent="0.35">
      <c r="A718" s="3">
        <v>43775</v>
      </c>
      <c r="B718">
        <f>VLOOKUP(A718,Yields!$A$2:$B$1680,2,0)</f>
        <v>1.55</v>
      </c>
      <c r="C718">
        <f>IF(ISERROR(VLOOKUP(A718,'BTC-USD'!$A$2:$E$1828,5,0)),"na",(VLOOKUP(A718,'BTC-USD'!$A$2:$E$1828,5,0)))</f>
        <v>9360.8798829999996</v>
      </c>
      <c r="D718" t="str">
        <f>IF(ISERROR(VLOOKUP(A718,'SP500'!$A$2:$G$252,4,0)),"na",VLOOKUP(A718,'SP500'!$A$2:$G$252,4,0))</f>
        <v>na</v>
      </c>
      <c r="E718">
        <f>IF(ISERROR(VLOOKUP(A718,'ishare R3000 ETF'!$A$2:$G$1260,4,0)),"na",VLOOKUP(A718,'ishare R3000 ETF'!$A$2:$G$1260,4,0))</f>
        <v>179.14999399999999</v>
      </c>
      <c r="F718" t="str">
        <f>IF(ISERROR(VLOOKUP(A718,'^IXIC'!A718:$E$1260,5,0)),"na",VLOOKUP(A718,'^IXIC'!A718:$E$1260,5,0))</f>
        <v>na</v>
      </c>
      <c r="G718">
        <f>IF(ISERROR(VLOOKUP(A718,'EURUSD=X'!$A$2:$E$1307,4,0)),"na",VLOOKUP(A718,'EURUSD=X'!$A$2:$E$1307,4,0))</f>
        <v>1.106746</v>
      </c>
      <c r="H718">
        <f>IF(ISERROR(VLOOKUP(A718,'ETH-USD'!$A$2:$E$1776,5,0)),"na",VLOOKUP(A718,'ETH-USD'!$A$2:$E$1776,5,0))</f>
        <v>191.593842</v>
      </c>
      <c r="I718">
        <f>IF(ISERROR(VLOOKUP(A718,'Russell 2000'!$A$1:$E$1260,5,0)),"na",VLOOKUP(A718,'Russell 2000'!$A$1:$E$1260,5,0))</f>
        <v>1589.540039</v>
      </c>
      <c r="J718" t="str">
        <f>IF(ISERROR(VLOOKUP(A718,'SOL-USD'!$A$2:$E$893,5,0)),"na",VLOOKUP(A718,'SOL-USD'!$A$2:$E$893,5,0))</f>
        <v>na</v>
      </c>
      <c r="K718" t="str">
        <f>IF(ISERROR(VLOOKUP(A718,'AVAX-USD'!$A$2:$E$799,5,0)),"na",VLOOKUP(A718,'AVAX-USD'!$A$2:$E$799,5,0))</f>
        <v>na</v>
      </c>
      <c r="L718">
        <f>IF(ISERROR(VLOOKUP(A718,'ADA-USD'!$A$2:$E$1776,5,0)),"na",VLOOKUP(A718,'ADA-USD'!$A$2:$E$1776,5,0))</f>
        <v>4.4956000000000003E-2</v>
      </c>
      <c r="M718" t="str">
        <f>IF(ISERROR(VLOOKUP(A718,'DOT-USD'!$A$2:$E$761,5,0)),"na",VLOOKUP(A718,'DOT-USD'!$A$2:$E$761,5,0))</f>
        <v>na</v>
      </c>
      <c r="N718">
        <f>IF(ISERROR(VLOOKUP(A718,'DOGE-USD'!$A$2:$G$1776,5,0)),"na",VLOOKUP(A718,'DOGE-USD'!$A$2:$G$1776,5,0))</f>
        <v>2.6280000000000001E-3</v>
      </c>
      <c r="O718" t="str">
        <f>IF(ISERROR(VLOOKUP(A718,'SHIB-USD'!$A$2:$G$780,5,0)),"na",VLOOKUP(A718,'SHIB-USD'!$A$2:$G$780,5,0))</f>
        <v>na</v>
      </c>
    </row>
    <row r="719" spans="1:15" x14ac:dyDescent="0.35">
      <c r="A719" s="3">
        <v>43774</v>
      </c>
      <c r="B719">
        <f>VLOOKUP(A719,Yields!$A$2:$B$1680,2,0)</f>
        <v>1.56</v>
      </c>
      <c r="C719">
        <f>IF(ISERROR(VLOOKUP(A719,'BTC-USD'!$A$2:$E$1828,5,0)),"na",(VLOOKUP(A719,'BTC-USD'!$A$2:$E$1828,5,0)))</f>
        <v>9342.5273440000001</v>
      </c>
      <c r="D719" t="str">
        <f>IF(ISERROR(VLOOKUP(A719,'SP500'!$A$2:$G$252,4,0)),"na",VLOOKUP(A719,'SP500'!$A$2:$G$252,4,0))</f>
        <v>na</v>
      </c>
      <c r="E719">
        <f>IF(ISERROR(VLOOKUP(A719,'ishare R3000 ETF'!$A$2:$G$1260,4,0)),"na",VLOOKUP(A719,'ishare R3000 ETF'!$A$2:$G$1260,4,0))</f>
        <v>179.64999399999999</v>
      </c>
      <c r="F719" t="str">
        <f>IF(ISERROR(VLOOKUP(A719,'^IXIC'!A719:$E$1260,5,0)),"na",VLOOKUP(A719,'^IXIC'!A719:$E$1260,5,0))</f>
        <v>na</v>
      </c>
      <c r="G719">
        <f>IF(ISERROR(VLOOKUP(A719,'EURUSD=X'!$A$2:$E$1307,4,0)),"na",VLOOKUP(A719,'EURUSD=X'!$A$2:$E$1307,4,0))</f>
        <v>1.1064639999999999</v>
      </c>
      <c r="H719">
        <f>IF(ISERROR(VLOOKUP(A719,'ETH-USD'!$A$2:$E$1776,5,0)),"na",VLOOKUP(A719,'ETH-USD'!$A$2:$E$1776,5,0))</f>
        <v>189.304169</v>
      </c>
      <c r="I719">
        <f>IF(ISERROR(VLOOKUP(A719,'Russell 2000'!$A$1:$E$1260,5,0)),"na",VLOOKUP(A719,'Russell 2000'!$A$1:$E$1260,5,0))</f>
        <v>1599.6099850000001</v>
      </c>
      <c r="J719" t="str">
        <f>IF(ISERROR(VLOOKUP(A719,'SOL-USD'!$A$2:$E$893,5,0)),"na",VLOOKUP(A719,'SOL-USD'!$A$2:$E$893,5,0))</f>
        <v>na</v>
      </c>
      <c r="K719" t="str">
        <f>IF(ISERROR(VLOOKUP(A719,'AVAX-USD'!$A$2:$E$799,5,0)),"na",VLOOKUP(A719,'AVAX-USD'!$A$2:$E$799,5,0))</f>
        <v>na</v>
      </c>
      <c r="L719">
        <f>IF(ISERROR(VLOOKUP(A719,'ADA-USD'!$A$2:$E$1776,5,0)),"na",VLOOKUP(A719,'ADA-USD'!$A$2:$E$1776,5,0))</f>
        <v>4.4327999999999999E-2</v>
      </c>
      <c r="M719" t="str">
        <f>IF(ISERROR(VLOOKUP(A719,'DOT-USD'!$A$2:$E$761,5,0)),"na",VLOOKUP(A719,'DOT-USD'!$A$2:$E$761,5,0))</f>
        <v>na</v>
      </c>
      <c r="N719">
        <f>IF(ISERROR(VLOOKUP(A719,'DOGE-USD'!$A$2:$G$1776,5,0)),"na",VLOOKUP(A719,'DOGE-USD'!$A$2:$G$1776,5,0))</f>
        <v>2.624E-3</v>
      </c>
      <c r="O719" t="str">
        <f>IF(ISERROR(VLOOKUP(A719,'SHIB-USD'!$A$2:$G$780,5,0)),"na",VLOOKUP(A719,'SHIB-USD'!$A$2:$G$780,5,0))</f>
        <v>na</v>
      </c>
    </row>
    <row r="720" spans="1:15" x14ac:dyDescent="0.35">
      <c r="A720" s="3">
        <v>43773</v>
      </c>
      <c r="B720">
        <f>VLOOKUP(A720,Yields!$A$2:$B$1680,2,0)</f>
        <v>1.58</v>
      </c>
      <c r="C720">
        <f>IF(ISERROR(VLOOKUP(A720,'BTC-USD'!$A$2:$E$1828,5,0)),"na",(VLOOKUP(A720,'BTC-USD'!$A$2:$E$1828,5,0)))</f>
        <v>9412.6123050000006</v>
      </c>
      <c r="D720" t="str">
        <f>IF(ISERROR(VLOOKUP(A720,'SP500'!$A$2:$G$252,4,0)),"na",VLOOKUP(A720,'SP500'!$A$2:$G$252,4,0))</f>
        <v>na</v>
      </c>
      <c r="E720">
        <f>IF(ISERROR(VLOOKUP(A720,'ishare R3000 ETF'!$A$2:$G$1260,4,0)),"na",VLOOKUP(A720,'ishare R3000 ETF'!$A$2:$G$1260,4,0))</f>
        <v>179.759995</v>
      </c>
      <c r="F720" t="str">
        <f>IF(ISERROR(VLOOKUP(A720,'^IXIC'!A720:$E$1260,5,0)),"na",VLOOKUP(A720,'^IXIC'!A720:$E$1260,5,0))</f>
        <v>na</v>
      </c>
      <c r="G720">
        <f>IF(ISERROR(VLOOKUP(A720,'EURUSD=X'!$A$2:$E$1307,4,0)),"na",VLOOKUP(A720,'EURUSD=X'!$A$2:$E$1307,4,0))</f>
        <v>1.1142000000000001</v>
      </c>
      <c r="H720">
        <f>IF(ISERROR(VLOOKUP(A720,'ETH-USD'!$A$2:$E$1776,5,0)),"na",VLOOKUP(A720,'ETH-USD'!$A$2:$E$1776,5,0))</f>
        <v>186.35519400000001</v>
      </c>
      <c r="I720">
        <f>IF(ISERROR(VLOOKUP(A720,'Russell 2000'!$A$1:$E$1260,5,0)),"na",VLOOKUP(A720,'Russell 2000'!$A$1:$E$1260,5,0))</f>
        <v>1597.400024</v>
      </c>
      <c r="J720" t="str">
        <f>IF(ISERROR(VLOOKUP(A720,'SOL-USD'!$A$2:$E$893,5,0)),"na",VLOOKUP(A720,'SOL-USD'!$A$2:$E$893,5,0))</f>
        <v>na</v>
      </c>
      <c r="K720" t="str">
        <f>IF(ISERROR(VLOOKUP(A720,'AVAX-USD'!$A$2:$E$799,5,0)),"na",VLOOKUP(A720,'AVAX-USD'!$A$2:$E$799,5,0))</f>
        <v>na</v>
      </c>
      <c r="L720">
        <f>IF(ISERROR(VLOOKUP(A720,'ADA-USD'!$A$2:$E$1776,5,0)),"na",VLOOKUP(A720,'ADA-USD'!$A$2:$E$1776,5,0))</f>
        <v>4.3235999999999997E-2</v>
      </c>
      <c r="M720" t="str">
        <f>IF(ISERROR(VLOOKUP(A720,'DOT-USD'!$A$2:$E$761,5,0)),"na",VLOOKUP(A720,'DOT-USD'!$A$2:$E$761,5,0))</f>
        <v>na</v>
      </c>
      <c r="N720">
        <f>IF(ISERROR(VLOOKUP(A720,'DOGE-USD'!$A$2:$G$1776,5,0)),"na",VLOOKUP(A720,'DOGE-USD'!$A$2:$G$1776,5,0))</f>
        <v>2.614E-3</v>
      </c>
      <c r="O720" t="str">
        <f>IF(ISERROR(VLOOKUP(A720,'SHIB-USD'!$A$2:$G$780,5,0)),"na",VLOOKUP(A720,'SHIB-USD'!$A$2:$G$780,5,0))</f>
        <v>na</v>
      </c>
    </row>
    <row r="721" spans="1:15" x14ac:dyDescent="0.35">
      <c r="A721" s="3">
        <v>43770</v>
      </c>
      <c r="B721">
        <f>VLOOKUP(A721,Yields!$A$2:$B$1680,2,0)</f>
        <v>1.58</v>
      </c>
      <c r="C721">
        <f>IF(ISERROR(VLOOKUP(A721,'BTC-USD'!$A$2:$E$1828,5,0)),"na",(VLOOKUP(A721,'BTC-USD'!$A$2:$E$1828,5,0)))</f>
        <v>9261.1044920000004</v>
      </c>
      <c r="D721" t="str">
        <f>IF(ISERROR(VLOOKUP(A721,'SP500'!$A$2:$G$252,4,0)),"na",VLOOKUP(A721,'SP500'!$A$2:$G$252,4,0))</f>
        <v>na</v>
      </c>
      <c r="E721">
        <f>IF(ISERROR(VLOOKUP(A721,'ishare R3000 ETF'!$A$2:$G$1260,4,0)),"na",VLOOKUP(A721,'ishare R3000 ETF'!$A$2:$G$1260,4,0))</f>
        <v>178.36000100000001</v>
      </c>
      <c r="F721" t="str">
        <f>IF(ISERROR(VLOOKUP(A721,'^IXIC'!A721:$E$1260,5,0)),"na",VLOOKUP(A721,'^IXIC'!A721:$E$1260,5,0))</f>
        <v>na</v>
      </c>
      <c r="G721">
        <f>IF(ISERROR(VLOOKUP(A721,'EURUSD=X'!$A$2:$E$1307,4,0)),"na",VLOOKUP(A721,'EURUSD=X'!$A$2:$E$1307,4,0))</f>
        <v>1.113078</v>
      </c>
      <c r="H721">
        <f>IF(ISERROR(VLOOKUP(A721,'ETH-USD'!$A$2:$E$1776,5,0)),"na",VLOOKUP(A721,'ETH-USD'!$A$2:$E$1776,5,0))</f>
        <v>183.96989400000001</v>
      </c>
      <c r="I721">
        <f>IF(ISERROR(VLOOKUP(A721,'Russell 2000'!$A$1:$E$1260,5,0)),"na",VLOOKUP(A721,'Russell 2000'!$A$1:$E$1260,5,0))</f>
        <v>1589.329956</v>
      </c>
      <c r="J721" t="str">
        <f>IF(ISERROR(VLOOKUP(A721,'SOL-USD'!$A$2:$E$893,5,0)),"na",VLOOKUP(A721,'SOL-USD'!$A$2:$E$893,5,0))</f>
        <v>na</v>
      </c>
      <c r="K721" t="str">
        <f>IF(ISERROR(VLOOKUP(A721,'AVAX-USD'!$A$2:$E$799,5,0)),"na",VLOOKUP(A721,'AVAX-USD'!$A$2:$E$799,5,0))</f>
        <v>na</v>
      </c>
      <c r="L721">
        <f>IF(ISERROR(VLOOKUP(A721,'ADA-USD'!$A$2:$E$1776,5,0)),"na",VLOOKUP(A721,'ADA-USD'!$A$2:$E$1776,5,0))</f>
        <v>4.2345000000000001E-2</v>
      </c>
      <c r="M721" t="str">
        <f>IF(ISERROR(VLOOKUP(A721,'DOT-USD'!$A$2:$E$761,5,0)),"na",VLOOKUP(A721,'DOT-USD'!$A$2:$E$761,5,0))</f>
        <v>na</v>
      </c>
      <c r="N721">
        <f>IF(ISERROR(VLOOKUP(A721,'DOGE-USD'!$A$2:$G$1776,5,0)),"na",VLOOKUP(A721,'DOGE-USD'!$A$2:$G$1776,5,0))</f>
        <v>2.63E-3</v>
      </c>
      <c r="O721" t="str">
        <f>IF(ISERROR(VLOOKUP(A721,'SHIB-USD'!$A$2:$G$780,5,0)),"na",VLOOKUP(A721,'SHIB-USD'!$A$2:$G$780,5,0))</f>
        <v>na</v>
      </c>
    </row>
    <row r="722" spans="1:15" x14ac:dyDescent="0.35">
      <c r="A722" s="3">
        <v>43769</v>
      </c>
      <c r="B722">
        <f>VLOOKUP(A722,Yields!$A$2:$B$1680,2,0)</f>
        <v>1.59</v>
      </c>
      <c r="C722">
        <f>IF(ISERROR(VLOOKUP(A722,'BTC-USD'!$A$2:$E$1828,5,0)),"na",(VLOOKUP(A722,'BTC-USD'!$A$2:$E$1828,5,0)))</f>
        <v>9199.5849610000005</v>
      </c>
      <c r="D722" t="str">
        <f>IF(ISERROR(VLOOKUP(A722,'SP500'!$A$2:$G$252,4,0)),"na",VLOOKUP(A722,'SP500'!$A$2:$G$252,4,0))</f>
        <v>na</v>
      </c>
      <c r="E722">
        <f>IF(ISERROR(VLOOKUP(A722,'ishare R3000 ETF'!$A$2:$G$1260,4,0)),"na",VLOOKUP(A722,'ishare R3000 ETF'!$A$2:$G$1260,4,0))</f>
        <v>176.61999499999999</v>
      </c>
      <c r="F722" t="str">
        <f>IF(ISERROR(VLOOKUP(A722,'^IXIC'!A722:$E$1260,5,0)),"na",VLOOKUP(A722,'^IXIC'!A722:$E$1260,5,0))</f>
        <v>na</v>
      </c>
      <c r="G722">
        <f>IF(ISERROR(VLOOKUP(A722,'EURUSD=X'!$A$2:$E$1307,4,0)),"na",VLOOKUP(A722,'EURUSD=X'!$A$2:$E$1307,4,0))</f>
        <v>1.113375</v>
      </c>
      <c r="H722">
        <f>IF(ISERROR(VLOOKUP(A722,'ETH-USD'!$A$2:$E$1776,5,0)),"na",VLOOKUP(A722,'ETH-USD'!$A$2:$E$1776,5,0))</f>
        <v>183.96691899999999</v>
      </c>
      <c r="I722">
        <f>IF(ISERROR(VLOOKUP(A722,'Russell 2000'!$A$1:$E$1260,5,0)),"na",VLOOKUP(A722,'Russell 2000'!$A$1:$E$1260,5,0))</f>
        <v>1562.4499510000001</v>
      </c>
      <c r="J722" t="str">
        <f>IF(ISERROR(VLOOKUP(A722,'SOL-USD'!$A$2:$E$893,5,0)),"na",VLOOKUP(A722,'SOL-USD'!$A$2:$E$893,5,0))</f>
        <v>na</v>
      </c>
      <c r="K722" t="str">
        <f>IF(ISERROR(VLOOKUP(A722,'AVAX-USD'!$A$2:$E$799,5,0)),"na",VLOOKUP(A722,'AVAX-USD'!$A$2:$E$799,5,0))</f>
        <v>na</v>
      </c>
      <c r="L722">
        <f>IF(ISERROR(VLOOKUP(A722,'ADA-USD'!$A$2:$E$1776,5,0)),"na",VLOOKUP(A722,'ADA-USD'!$A$2:$E$1776,5,0))</f>
        <v>4.1635999999999999E-2</v>
      </c>
      <c r="M722" t="str">
        <f>IF(ISERROR(VLOOKUP(A722,'DOT-USD'!$A$2:$E$761,5,0)),"na",VLOOKUP(A722,'DOT-USD'!$A$2:$E$761,5,0))</f>
        <v>na</v>
      </c>
      <c r="N722">
        <f>IF(ISERROR(VLOOKUP(A722,'DOGE-USD'!$A$2:$G$1776,5,0)),"na",VLOOKUP(A722,'DOGE-USD'!$A$2:$G$1776,5,0))</f>
        <v>2.6150000000000001E-3</v>
      </c>
      <c r="O722" t="str">
        <f>IF(ISERROR(VLOOKUP(A722,'SHIB-USD'!$A$2:$G$780,5,0)),"na",VLOOKUP(A722,'SHIB-USD'!$A$2:$G$780,5,0))</f>
        <v>na</v>
      </c>
    </row>
    <row r="723" spans="1:15" x14ac:dyDescent="0.35">
      <c r="A723" s="3">
        <v>43768</v>
      </c>
      <c r="B723">
        <f>VLOOKUP(A723,Yields!$A$2:$B$1680,2,0)</f>
        <v>1.61</v>
      </c>
      <c r="C723">
        <f>IF(ISERROR(VLOOKUP(A723,'BTC-USD'!$A$2:$E$1828,5,0)),"na",(VLOOKUP(A723,'BTC-USD'!$A$2:$E$1828,5,0)))</f>
        <v>9205.7265630000002</v>
      </c>
      <c r="D723" t="str">
        <f>IF(ISERROR(VLOOKUP(A723,'SP500'!$A$2:$G$252,4,0)),"na",VLOOKUP(A723,'SP500'!$A$2:$G$252,4,0))</f>
        <v>na</v>
      </c>
      <c r="E723">
        <f>IF(ISERROR(VLOOKUP(A723,'ishare R3000 ETF'!$A$2:$G$1260,4,0)),"na",VLOOKUP(A723,'ishare R3000 ETF'!$A$2:$G$1260,4,0))</f>
        <v>176.83999600000001</v>
      </c>
      <c r="F723" t="str">
        <f>IF(ISERROR(VLOOKUP(A723,'^IXIC'!A723:$E$1260,5,0)),"na",VLOOKUP(A723,'^IXIC'!A723:$E$1260,5,0))</f>
        <v>na</v>
      </c>
      <c r="G723">
        <f>IF(ISERROR(VLOOKUP(A723,'EURUSD=X'!$A$2:$E$1307,4,0)),"na",VLOOKUP(A723,'EURUSD=X'!$A$2:$E$1307,4,0))</f>
        <v>1.1103339999999999</v>
      </c>
      <c r="H723">
        <f>IF(ISERROR(VLOOKUP(A723,'ETH-USD'!$A$2:$E$1776,5,0)),"na",VLOOKUP(A723,'ETH-USD'!$A$2:$E$1776,5,0))</f>
        <v>184.69216900000001</v>
      </c>
      <c r="I723">
        <f>IF(ISERROR(VLOOKUP(A723,'Russell 2000'!$A$1:$E$1260,5,0)),"na",VLOOKUP(A723,'Russell 2000'!$A$1:$E$1260,5,0))</f>
        <v>1572.849976</v>
      </c>
      <c r="J723" t="str">
        <f>IF(ISERROR(VLOOKUP(A723,'SOL-USD'!$A$2:$E$893,5,0)),"na",VLOOKUP(A723,'SOL-USD'!$A$2:$E$893,5,0))</f>
        <v>na</v>
      </c>
      <c r="K723" t="str">
        <f>IF(ISERROR(VLOOKUP(A723,'AVAX-USD'!$A$2:$E$799,5,0)),"na",VLOOKUP(A723,'AVAX-USD'!$A$2:$E$799,5,0))</f>
        <v>na</v>
      </c>
      <c r="L723">
        <f>IF(ISERROR(VLOOKUP(A723,'ADA-USD'!$A$2:$E$1776,5,0)),"na",VLOOKUP(A723,'ADA-USD'!$A$2:$E$1776,5,0))</f>
        <v>4.1966999999999997E-2</v>
      </c>
      <c r="M723" t="str">
        <f>IF(ISERROR(VLOOKUP(A723,'DOT-USD'!$A$2:$E$761,5,0)),"na",VLOOKUP(A723,'DOT-USD'!$A$2:$E$761,5,0))</f>
        <v>na</v>
      </c>
      <c r="N723">
        <f>IF(ISERROR(VLOOKUP(A723,'DOGE-USD'!$A$2:$G$1776,5,0)),"na",VLOOKUP(A723,'DOGE-USD'!$A$2:$G$1776,5,0))</f>
        <v>2.6159999999999998E-3</v>
      </c>
      <c r="O723" t="str">
        <f>IF(ISERROR(VLOOKUP(A723,'SHIB-USD'!$A$2:$G$780,5,0)),"na",VLOOKUP(A723,'SHIB-USD'!$A$2:$G$780,5,0))</f>
        <v>na</v>
      </c>
    </row>
    <row r="724" spans="1:15" x14ac:dyDescent="0.35">
      <c r="A724" s="3">
        <v>43767</v>
      </c>
      <c r="B724">
        <f>VLOOKUP(A724,Yields!$A$2:$B$1680,2,0)</f>
        <v>1.66</v>
      </c>
      <c r="C724">
        <f>IF(ISERROR(VLOOKUP(A724,'BTC-USD'!$A$2:$E$1828,5,0)),"na",(VLOOKUP(A724,'BTC-USD'!$A$2:$E$1828,5,0)))</f>
        <v>9427.6875</v>
      </c>
      <c r="D724" t="str">
        <f>IF(ISERROR(VLOOKUP(A724,'SP500'!$A$2:$G$252,4,0)),"na",VLOOKUP(A724,'SP500'!$A$2:$G$252,4,0))</f>
        <v>na</v>
      </c>
      <c r="E724">
        <f>IF(ISERROR(VLOOKUP(A724,'ishare R3000 ETF'!$A$2:$G$1260,4,0)),"na",VLOOKUP(A724,'ishare R3000 ETF'!$A$2:$G$1260,4,0))</f>
        <v>177.41999799999999</v>
      </c>
      <c r="F724" t="str">
        <f>IF(ISERROR(VLOOKUP(A724,'^IXIC'!A724:$E$1260,5,0)),"na",VLOOKUP(A724,'^IXIC'!A724:$E$1260,5,0))</f>
        <v>na</v>
      </c>
      <c r="G724">
        <f>IF(ISERROR(VLOOKUP(A724,'EURUSD=X'!$A$2:$E$1307,4,0)),"na",VLOOKUP(A724,'EURUSD=X'!$A$2:$E$1307,4,0))</f>
        <v>1.1075060000000001</v>
      </c>
      <c r="H724">
        <f>IF(ISERROR(VLOOKUP(A724,'ETH-USD'!$A$2:$E$1776,5,0)),"na",VLOOKUP(A724,'ETH-USD'!$A$2:$E$1776,5,0))</f>
        <v>190.34257500000001</v>
      </c>
      <c r="I724">
        <f>IF(ISERROR(VLOOKUP(A724,'Russell 2000'!$A$1:$E$1260,5,0)),"na",VLOOKUP(A724,'Russell 2000'!$A$1:$E$1260,5,0))</f>
        <v>1577.0699460000001</v>
      </c>
      <c r="J724" t="str">
        <f>IF(ISERROR(VLOOKUP(A724,'SOL-USD'!$A$2:$E$893,5,0)),"na",VLOOKUP(A724,'SOL-USD'!$A$2:$E$893,5,0))</f>
        <v>na</v>
      </c>
      <c r="K724" t="str">
        <f>IF(ISERROR(VLOOKUP(A724,'AVAX-USD'!$A$2:$E$799,5,0)),"na",VLOOKUP(A724,'AVAX-USD'!$A$2:$E$799,5,0))</f>
        <v>na</v>
      </c>
      <c r="L724">
        <f>IF(ISERROR(VLOOKUP(A724,'ADA-USD'!$A$2:$E$1776,5,0)),"na",VLOOKUP(A724,'ADA-USD'!$A$2:$E$1776,5,0))</f>
        <v>4.3444000000000003E-2</v>
      </c>
      <c r="M724" t="str">
        <f>IF(ISERROR(VLOOKUP(A724,'DOT-USD'!$A$2:$E$761,5,0)),"na",VLOOKUP(A724,'DOT-USD'!$A$2:$E$761,5,0))</f>
        <v>na</v>
      </c>
      <c r="N724">
        <f>IF(ISERROR(VLOOKUP(A724,'DOGE-USD'!$A$2:$G$1776,5,0)),"na",VLOOKUP(A724,'DOGE-USD'!$A$2:$G$1776,5,0))</f>
        <v>2.6549999999999998E-3</v>
      </c>
      <c r="O724" t="str">
        <f>IF(ISERROR(VLOOKUP(A724,'SHIB-USD'!$A$2:$G$780,5,0)),"na",VLOOKUP(A724,'SHIB-USD'!$A$2:$G$780,5,0))</f>
        <v>na</v>
      </c>
    </row>
    <row r="725" spans="1:15" x14ac:dyDescent="0.35">
      <c r="A725" s="3">
        <v>43766</v>
      </c>
      <c r="B725">
        <f>VLOOKUP(A725,Yields!$A$2:$B$1680,2,0)</f>
        <v>1.74</v>
      </c>
      <c r="C725">
        <f>IF(ISERROR(VLOOKUP(A725,'BTC-USD'!$A$2:$E$1828,5,0)),"na",(VLOOKUP(A725,'BTC-USD'!$A$2:$E$1828,5,0)))</f>
        <v>9256.1484380000002</v>
      </c>
      <c r="D725" t="str">
        <f>IF(ISERROR(VLOOKUP(A725,'SP500'!$A$2:$G$252,4,0)),"na",VLOOKUP(A725,'SP500'!$A$2:$G$252,4,0))</f>
        <v>na</v>
      </c>
      <c r="E725">
        <f>IF(ISERROR(VLOOKUP(A725,'ishare R3000 ETF'!$A$2:$G$1260,4,0)),"na",VLOOKUP(A725,'ishare R3000 ETF'!$A$2:$G$1260,4,0))</f>
        <v>177.35000600000001</v>
      </c>
      <c r="F725" t="str">
        <f>IF(ISERROR(VLOOKUP(A725,'^IXIC'!A725:$E$1260,5,0)),"na",VLOOKUP(A725,'^IXIC'!A725:$E$1260,5,0))</f>
        <v>na</v>
      </c>
      <c r="G725">
        <f>IF(ISERROR(VLOOKUP(A725,'EURUSD=X'!$A$2:$E$1307,4,0)),"na",VLOOKUP(A725,'EURUSD=X'!$A$2:$E$1307,4,0))</f>
        <v>1.1077140000000001</v>
      </c>
      <c r="H725">
        <f>IF(ISERROR(VLOOKUP(A725,'ETH-USD'!$A$2:$E$1776,5,0)),"na",VLOOKUP(A725,'ETH-USD'!$A$2:$E$1776,5,0))</f>
        <v>182.662811</v>
      </c>
      <c r="I725">
        <f>IF(ISERROR(VLOOKUP(A725,'Russell 2000'!$A$1:$E$1260,5,0)),"na",VLOOKUP(A725,'Russell 2000'!$A$1:$E$1260,5,0))</f>
        <v>1571.9300539999999</v>
      </c>
      <c r="J725" t="str">
        <f>IF(ISERROR(VLOOKUP(A725,'SOL-USD'!$A$2:$E$893,5,0)),"na",VLOOKUP(A725,'SOL-USD'!$A$2:$E$893,5,0))</f>
        <v>na</v>
      </c>
      <c r="K725" t="str">
        <f>IF(ISERROR(VLOOKUP(A725,'AVAX-USD'!$A$2:$E$799,5,0)),"na",VLOOKUP(A725,'AVAX-USD'!$A$2:$E$799,5,0))</f>
        <v>na</v>
      </c>
      <c r="L725">
        <f>IF(ISERROR(VLOOKUP(A725,'ADA-USD'!$A$2:$E$1776,5,0)),"na",VLOOKUP(A725,'ADA-USD'!$A$2:$E$1776,5,0))</f>
        <v>4.2362999999999998E-2</v>
      </c>
      <c r="M725" t="str">
        <f>IF(ISERROR(VLOOKUP(A725,'DOT-USD'!$A$2:$E$761,5,0)),"na",VLOOKUP(A725,'DOT-USD'!$A$2:$E$761,5,0))</f>
        <v>na</v>
      </c>
      <c r="N725">
        <f>IF(ISERROR(VLOOKUP(A725,'DOGE-USD'!$A$2:$G$1776,5,0)),"na",VLOOKUP(A725,'DOGE-USD'!$A$2:$G$1776,5,0))</f>
        <v>2.6459999999999999E-3</v>
      </c>
      <c r="O725" t="str">
        <f>IF(ISERROR(VLOOKUP(A725,'SHIB-USD'!$A$2:$G$780,5,0)),"na",VLOOKUP(A725,'SHIB-USD'!$A$2:$G$780,5,0))</f>
        <v>na</v>
      </c>
    </row>
    <row r="726" spans="1:15" x14ac:dyDescent="0.35">
      <c r="A726" s="3">
        <v>43763</v>
      </c>
      <c r="B726">
        <f>VLOOKUP(A726,Yields!$A$2:$B$1680,2,0)</f>
        <v>1.73</v>
      </c>
      <c r="C726">
        <f>IF(ISERROR(VLOOKUP(A726,'BTC-USD'!$A$2:$E$1828,5,0)),"na",(VLOOKUP(A726,'BTC-USD'!$A$2:$E$1828,5,0)))</f>
        <v>8660.7001949999994</v>
      </c>
      <c r="D726" t="str">
        <f>IF(ISERROR(VLOOKUP(A726,'SP500'!$A$2:$G$252,4,0)),"na",VLOOKUP(A726,'SP500'!$A$2:$G$252,4,0))</f>
        <v>na</v>
      </c>
      <c r="E726">
        <f>IF(ISERROR(VLOOKUP(A726,'ishare R3000 ETF'!$A$2:$G$1260,4,0)),"na",VLOOKUP(A726,'ishare R3000 ETF'!$A$2:$G$1260,4,0))</f>
        <v>175.60000600000001</v>
      </c>
      <c r="F726" t="str">
        <f>IF(ISERROR(VLOOKUP(A726,'^IXIC'!A726:$E$1260,5,0)),"na",VLOOKUP(A726,'^IXIC'!A726:$E$1260,5,0))</f>
        <v>na</v>
      </c>
      <c r="G726">
        <f>IF(ISERROR(VLOOKUP(A726,'EURUSD=X'!$A$2:$E$1307,4,0)),"na",VLOOKUP(A726,'EURUSD=X'!$A$2:$E$1307,4,0))</f>
        <v>1.1080449999999999</v>
      </c>
      <c r="H726">
        <f>IF(ISERROR(VLOOKUP(A726,'ETH-USD'!$A$2:$E$1776,5,0)),"na",VLOOKUP(A726,'ETH-USD'!$A$2:$E$1776,5,0))</f>
        <v>181.52320900000001</v>
      </c>
      <c r="I726">
        <f>IF(ISERROR(VLOOKUP(A726,'Russell 2000'!$A$1:$E$1260,5,0)),"na",VLOOKUP(A726,'Russell 2000'!$A$1:$E$1260,5,0))</f>
        <v>1558.709961</v>
      </c>
      <c r="J726" t="str">
        <f>IF(ISERROR(VLOOKUP(A726,'SOL-USD'!$A$2:$E$893,5,0)),"na",VLOOKUP(A726,'SOL-USD'!$A$2:$E$893,5,0))</f>
        <v>na</v>
      </c>
      <c r="K726" t="str">
        <f>IF(ISERROR(VLOOKUP(A726,'AVAX-USD'!$A$2:$E$799,5,0)),"na",VLOOKUP(A726,'AVAX-USD'!$A$2:$E$799,5,0))</f>
        <v>na</v>
      </c>
      <c r="L726">
        <f>IF(ISERROR(VLOOKUP(A726,'ADA-USD'!$A$2:$E$1776,5,0)),"na",VLOOKUP(A726,'ADA-USD'!$A$2:$E$1776,5,0))</f>
        <v>4.1245999999999998E-2</v>
      </c>
      <c r="M726" t="str">
        <f>IF(ISERROR(VLOOKUP(A726,'DOT-USD'!$A$2:$E$761,5,0)),"na",VLOOKUP(A726,'DOT-USD'!$A$2:$E$761,5,0))</f>
        <v>na</v>
      </c>
      <c r="N726">
        <f>IF(ISERROR(VLOOKUP(A726,'DOGE-USD'!$A$2:$G$1776,5,0)),"na",VLOOKUP(A726,'DOGE-USD'!$A$2:$G$1776,5,0))</f>
        <v>2.6840000000000002E-3</v>
      </c>
      <c r="O726" t="str">
        <f>IF(ISERROR(VLOOKUP(A726,'SHIB-USD'!$A$2:$G$780,5,0)),"na",VLOOKUP(A726,'SHIB-USD'!$A$2:$G$780,5,0))</f>
        <v>na</v>
      </c>
    </row>
    <row r="727" spans="1:15" x14ac:dyDescent="0.35">
      <c r="A727" s="3">
        <v>43762</v>
      </c>
      <c r="B727">
        <f>VLOOKUP(A727,Yields!$A$2:$B$1680,2,0)</f>
        <v>1.75</v>
      </c>
      <c r="C727">
        <f>IF(ISERROR(VLOOKUP(A727,'BTC-USD'!$A$2:$E$1828,5,0)),"na",(VLOOKUP(A727,'BTC-USD'!$A$2:$E$1828,5,0)))</f>
        <v>7493.4887699999999</v>
      </c>
      <c r="D727" t="str">
        <f>IF(ISERROR(VLOOKUP(A727,'SP500'!$A$2:$G$252,4,0)),"na",VLOOKUP(A727,'SP500'!$A$2:$G$252,4,0))</f>
        <v>na</v>
      </c>
      <c r="E727">
        <f>IF(ISERROR(VLOOKUP(A727,'ishare R3000 ETF'!$A$2:$G$1260,4,0)),"na",VLOOKUP(A727,'ishare R3000 ETF'!$A$2:$G$1260,4,0))</f>
        <v>175.28999300000001</v>
      </c>
      <c r="F727" t="str">
        <f>IF(ISERROR(VLOOKUP(A727,'^IXIC'!A727:$E$1260,5,0)),"na",VLOOKUP(A727,'^IXIC'!A727:$E$1260,5,0))</f>
        <v>na</v>
      </c>
      <c r="G727">
        <f>IF(ISERROR(VLOOKUP(A727,'EURUSD=X'!$A$2:$E$1307,4,0)),"na",VLOOKUP(A727,'EURUSD=X'!$A$2:$E$1307,4,0))</f>
        <v>1.1093850000000001</v>
      </c>
      <c r="H727">
        <f>IF(ISERROR(VLOOKUP(A727,'ETH-USD'!$A$2:$E$1776,5,0)),"na",VLOOKUP(A727,'ETH-USD'!$A$2:$E$1776,5,0))</f>
        <v>162.16854900000001</v>
      </c>
      <c r="I727">
        <f>IF(ISERROR(VLOOKUP(A727,'Russell 2000'!$A$1:$E$1260,5,0)),"na",VLOOKUP(A727,'Russell 2000'!$A$1:$E$1260,5,0))</f>
        <v>1548.48999</v>
      </c>
      <c r="J727" t="str">
        <f>IF(ISERROR(VLOOKUP(A727,'SOL-USD'!$A$2:$E$893,5,0)),"na",VLOOKUP(A727,'SOL-USD'!$A$2:$E$893,5,0))</f>
        <v>na</v>
      </c>
      <c r="K727" t="str">
        <f>IF(ISERROR(VLOOKUP(A727,'AVAX-USD'!$A$2:$E$799,5,0)),"na",VLOOKUP(A727,'AVAX-USD'!$A$2:$E$799,5,0))</f>
        <v>na</v>
      </c>
      <c r="L727">
        <f>IF(ISERROR(VLOOKUP(A727,'ADA-USD'!$A$2:$E$1776,5,0)),"na",VLOOKUP(A727,'ADA-USD'!$A$2:$E$1776,5,0))</f>
        <v>3.7685000000000003E-2</v>
      </c>
      <c r="M727" t="str">
        <f>IF(ISERROR(VLOOKUP(A727,'DOT-USD'!$A$2:$E$761,5,0)),"na",VLOOKUP(A727,'DOT-USD'!$A$2:$E$761,5,0))</f>
        <v>na</v>
      </c>
      <c r="N727">
        <f>IF(ISERROR(VLOOKUP(A727,'DOGE-USD'!$A$2:$G$1776,5,0)),"na",VLOOKUP(A727,'DOGE-USD'!$A$2:$G$1776,5,0))</f>
        <v>2.5379999999999999E-3</v>
      </c>
      <c r="O727" t="str">
        <f>IF(ISERROR(VLOOKUP(A727,'SHIB-USD'!$A$2:$G$780,5,0)),"na",VLOOKUP(A727,'SHIB-USD'!$A$2:$G$780,5,0))</f>
        <v>na</v>
      </c>
    </row>
    <row r="728" spans="1:15" x14ac:dyDescent="0.35">
      <c r="A728" s="3">
        <v>43761</v>
      </c>
      <c r="B728">
        <f>VLOOKUP(A728,Yields!$A$2:$B$1680,2,0)</f>
        <v>1.74</v>
      </c>
      <c r="C728">
        <f>IF(ISERROR(VLOOKUP(A728,'BTC-USD'!$A$2:$E$1828,5,0)),"na",(VLOOKUP(A728,'BTC-USD'!$A$2:$E$1828,5,0)))</f>
        <v>7514.671875</v>
      </c>
      <c r="D728" t="str">
        <f>IF(ISERROR(VLOOKUP(A728,'SP500'!$A$2:$G$252,4,0)),"na",VLOOKUP(A728,'SP500'!$A$2:$G$252,4,0))</f>
        <v>na</v>
      </c>
      <c r="E728">
        <f>IF(ISERROR(VLOOKUP(A728,'ishare R3000 ETF'!$A$2:$G$1260,4,0)),"na",VLOOKUP(A728,'ishare R3000 ETF'!$A$2:$G$1260,4,0))</f>
        <v>174.699997</v>
      </c>
      <c r="F728" t="str">
        <f>IF(ISERROR(VLOOKUP(A728,'^IXIC'!A728:$E$1260,5,0)),"na",VLOOKUP(A728,'^IXIC'!A728:$E$1260,5,0))</f>
        <v>na</v>
      </c>
      <c r="G728">
        <f>IF(ISERROR(VLOOKUP(A728,'EURUSD=X'!$A$2:$E$1307,4,0)),"na",VLOOKUP(A728,'EURUSD=X'!$A$2:$E$1307,4,0))</f>
        <v>1.110803</v>
      </c>
      <c r="H728">
        <f>IF(ISERROR(VLOOKUP(A728,'ETH-USD'!$A$2:$E$1776,5,0)),"na",VLOOKUP(A728,'ETH-USD'!$A$2:$E$1776,5,0))</f>
        <v>162.40278599999999</v>
      </c>
      <c r="I728">
        <f>IF(ISERROR(VLOOKUP(A728,'Russell 2000'!$A$1:$E$1260,5,0)),"na",VLOOKUP(A728,'Russell 2000'!$A$1:$E$1260,5,0))</f>
        <v>1552.8599850000001</v>
      </c>
      <c r="J728" t="str">
        <f>IF(ISERROR(VLOOKUP(A728,'SOL-USD'!$A$2:$E$893,5,0)),"na",VLOOKUP(A728,'SOL-USD'!$A$2:$E$893,5,0))</f>
        <v>na</v>
      </c>
      <c r="K728" t="str">
        <f>IF(ISERROR(VLOOKUP(A728,'AVAX-USD'!$A$2:$E$799,5,0)),"na",VLOOKUP(A728,'AVAX-USD'!$A$2:$E$799,5,0))</f>
        <v>na</v>
      </c>
      <c r="L728">
        <f>IF(ISERROR(VLOOKUP(A728,'ADA-USD'!$A$2:$E$1776,5,0)),"na",VLOOKUP(A728,'ADA-USD'!$A$2:$E$1776,5,0))</f>
        <v>3.6408999999999997E-2</v>
      </c>
      <c r="M728" t="str">
        <f>IF(ISERROR(VLOOKUP(A728,'DOT-USD'!$A$2:$E$761,5,0)),"na",VLOOKUP(A728,'DOT-USD'!$A$2:$E$761,5,0))</f>
        <v>na</v>
      </c>
      <c r="N728">
        <f>IF(ISERROR(VLOOKUP(A728,'DOGE-USD'!$A$2:$G$1776,5,0)),"na",VLOOKUP(A728,'DOGE-USD'!$A$2:$G$1776,5,0))</f>
        <v>2.4949999999999998E-3</v>
      </c>
      <c r="O728" t="str">
        <f>IF(ISERROR(VLOOKUP(A728,'SHIB-USD'!$A$2:$G$780,5,0)),"na",VLOOKUP(A728,'SHIB-USD'!$A$2:$G$780,5,0))</f>
        <v>na</v>
      </c>
    </row>
    <row r="729" spans="1:15" x14ac:dyDescent="0.35">
      <c r="A729" s="3">
        <v>43760</v>
      </c>
      <c r="B729">
        <f>VLOOKUP(A729,Yields!$A$2:$B$1680,2,0)</f>
        <v>1.75</v>
      </c>
      <c r="C729">
        <f>IF(ISERROR(VLOOKUP(A729,'BTC-USD'!$A$2:$E$1828,5,0)),"na",(VLOOKUP(A729,'BTC-USD'!$A$2:$E$1828,5,0)))</f>
        <v>8078.203125</v>
      </c>
      <c r="D729" t="str">
        <f>IF(ISERROR(VLOOKUP(A729,'SP500'!$A$2:$G$252,4,0)),"na",VLOOKUP(A729,'SP500'!$A$2:$G$252,4,0))</f>
        <v>na</v>
      </c>
      <c r="E729">
        <f>IF(ISERROR(VLOOKUP(A729,'ishare R3000 ETF'!$A$2:$G$1260,4,0)),"na",VLOOKUP(A729,'ishare R3000 ETF'!$A$2:$G$1260,4,0))</f>
        <v>174.91999799999999</v>
      </c>
      <c r="F729" t="str">
        <f>IF(ISERROR(VLOOKUP(A729,'^IXIC'!A729:$E$1260,5,0)),"na",VLOOKUP(A729,'^IXIC'!A729:$E$1260,5,0))</f>
        <v>na</v>
      </c>
      <c r="G729">
        <f>IF(ISERROR(VLOOKUP(A729,'EURUSD=X'!$A$2:$E$1307,4,0)),"na",VLOOKUP(A729,'EURUSD=X'!$A$2:$E$1307,4,0))</f>
        <v>1.112471</v>
      </c>
      <c r="H729">
        <f>IF(ISERROR(VLOOKUP(A729,'ETH-USD'!$A$2:$E$1776,5,0)),"na",VLOOKUP(A729,'ETH-USD'!$A$2:$E$1776,5,0))</f>
        <v>172.30085800000001</v>
      </c>
      <c r="I729">
        <f>IF(ISERROR(VLOOKUP(A729,'Russell 2000'!$A$1:$E$1260,5,0)),"na",VLOOKUP(A729,'Russell 2000'!$A$1:$E$1260,5,0))</f>
        <v>1550.869995</v>
      </c>
      <c r="J729" t="str">
        <f>IF(ISERROR(VLOOKUP(A729,'SOL-USD'!$A$2:$E$893,5,0)),"na",VLOOKUP(A729,'SOL-USD'!$A$2:$E$893,5,0))</f>
        <v>na</v>
      </c>
      <c r="K729" t="str">
        <f>IF(ISERROR(VLOOKUP(A729,'AVAX-USD'!$A$2:$E$799,5,0)),"na",VLOOKUP(A729,'AVAX-USD'!$A$2:$E$799,5,0))</f>
        <v>na</v>
      </c>
      <c r="L729">
        <f>IF(ISERROR(VLOOKUP(A729,'ADA-USD'!$A$2:$E$1776,5,0)),"na",VLOOKUP(A729,'ADA-USD'!$A$2:$E$1776,5,0))</f>
        <v>3.8816000000000003E-2</v>
      </c>
      <c r="M729" t="str">
        <f>IF(ISERROR(VLOOKUP(A729,'DOT-USD'!$A$2:$E$761,5,0)),"na",VLOOKUP(A729,'DOT-USD'!$A$2:$E$761,5,0))</f>
        <v>na</v>
      </c>
      <c r="N729">
        <f>IF(ISERROR(VLOOKUP(A729,'DOGE-USD'!$A$2:$G$1776,5,0)),"na",VLOOKUP(A729,'DOGE-USD'!$A$2:$G$1776,5,0))</f>
        <v>2.565E-3</v>
      </c>
      <c r="O729" t="str">
        <f>IF(ISERROR(VLOOKUP(A729,'SHIB-USD'!$A$2:$G$780,5,0)),"na",VLOOKUP(A729,'SHIB-USD'!$A$2:$G$780,5,0))</f>
        <v>na</v>
      </c>
    </row>
    <row r="730" spans="1:15" x14ac:dyDescent="0.35">
      <c r="A730" s="3">
        <v>43759</v>
      </c>
      <c r="B730">
        <f>VLOOKUP(A730,Yields!$A$2:$B$1680,2,0)</f>
        <v>1.76</v>
      </c>
      <c r="C730">
        <f>IF(ISERROR(VLOOKUP(A730,'BTC-USD'!$A$2:$E$1828,5,0)),"na",(VLOOKUP(A730,'BTC-USD'!$A$2:$E$1828,5,0)))</f>
        <v>8243.7207030000009</v>
      </c>
      <c r="D730" t="str">
        <f>IF(ISERROR(VLOOKUP(A730,'SP500'!$A$2:$G$252,4,0)),"na",VLOOKUP(A730,'SP500'!$A$2:$G$252,4,0))</f>
        <v>na</v>
      </c>
      <c r="E730">
        <f>IF(ISERROR(VLOOKUP(A730,'ishare R3000 ETF'!$A$2:$G$1260,4,0)),"na",VLOOKUP(A730,'ishare R3000 ETF'!$A$2:$G$1260,4,0))</f>
        <v>175.10000600000001</v>
      </c>
      <c r="F730" t="str">
        <f>IF(ISERROR(VLOOKUP(A730,'^IXIC'!A730:$E$1260,5,0)),"na",VLOOKUP(A730,'^IXIC'!A730:$E$1260,5,0))</f>
        <v>na</v>
      </c>
      <c r="G730">
        <f>IF(ISERROR(VLOOKUP(A730,'EURUSD=X'!$A$2:$E$1307,4,0)),"na",VLOOKUP(A730,'EURUSD=X'!$A$2:$E$1307,4,0))</f>
        <v>1.1140000000000001</v>
      </c>
      <c r="H730">
        <f>IF(ISERROR(VLOOKUP(A730,'ETH-USD'!$A$2:$E$1776,5,0)),"na",VLOOKUP(A730,'ETH-USD'!$A$2:$E$1776,5,0))</f>
        <v>174.92098999999999</v>
      </c>
      <c r="I730">
        <f>IF(ISERROR(VLOOKUP(A730,'Russell 2000'!$A$1:$E$1260,5,0)),"na",VLOOKUP(A730,'Russell 2000'!$A$1:$E$1260,5,0))</f>
        <v>1552.410034</v>
      </c>
      <c r="J730" t="str">
        <f>IF(ISERROR(VLOOKUP(A730,'SOL-USD'!$A$2:$E$893,5,0)),"na",VLOOKUP(A730,'SOL-USD'!$A$2:$E$893,5,0))</f>
        <v>na</v>
      </c>
      <c r="K730" t="str">
        <f>IF(ISERROR(VLOOKUP(A730,'AVAX-USD'!$A$2:$E$799,5,0)),"na",VLOOKUP(A730,'AVAX-USD'!$A$2:$E$799,5,0))</f>
        <v>na</v>
      </c>
      <c r="L730">
        <f>IF(ISERROR(VLOOKUP(A730,'ADA-USD'!$A$2:$E$1776,5,0)),"na",VLOOKUP(A730,'ADA-USD'!$A$2:$E$1776,5,0))</f>
        <v>3.9280000000000002E-2</v>
      </c>
      <c r="M730" t="str">
        <f>IF(ISERROR(VLOOKUP(A730,'DOT-USD'!$A$2:$E$761,5,0)),"na",VLOOKUP(A730,'DOT-USD'!$A$2:$E$761,5,0))</f>
        <v>na</v>
      </c>
      <c r="N730">
        <f>IF(ISERROR(VLOOKUP(A730,'DOGE-USD'!$A$2:$G$1776,5,0)),"na",VLOOKUP(A730,'DOGE-USD'!$A$2:$G$1776,5,0))</f>
        <v>2.774E-3</v>
      </c>
      <c r="O730" t="str">
        <f>IF(ISERROR(VLOOKUP(A730,'SHIB-USD'!$A$2:$G$780,5,0)),"na",VLOOKUP(A730,'SHIB-USD'!$A$2:$G$780,5,0))</f>
        <v>na</v>
      </c>
    </row>
    <row r="731" spans="1:15" x14ac:dyDescent="0.35">
      <c r="A731" s="3">
        <v>43756</v>
      </c>
      <c r="B731">
        <f>VLOOKUP(A731,Yields!$A$2:$B$1680,2,0)</f>
        <v>1.75</v>
      </c>
      <c r="C731">
        <f>IF(ISERROR(VLOOKUP(A731,'BTC-USD'!$A$2:$E$1828,5,0)),"na",(VLOOKUP(A731,'BTC-USD'!$A$2:$E$1828,5,0)))</f>
        <v>7973.2075199999999</v>
      </c>
      <c r="D731" t="str">
        <f>IF(ISERROR(VLOOKUP(A731,'SP500'!$A$2:$G$252,4,0)),"na",VLOOKUP(A731,'SP500'!$A$2:$G$252,4,0))</f>
        <v>na</v>
      </c>
      <c r="E731">
        <f>IF(ISERROR(VLOOKUP(A731,'ishare R3000 ETF'!$A$2:$G$1260,4,0)),"na",VLOOKUP(A731,'ishare R3000 ETF'!$A$2:$G$1260,4,0))</f>
        <v>173.69000199999999</v>
      </c>
      <c r="F731" t="str">
        <f>IF(ISERROR(VLOOKUP(A731,'^IXIC'!A731:$E$1260,5,0)),"na",VLOOKUP(A731,'^IXIC'!A731:$E$1260,5,0))</f>
        <v>na</v>
      </c>
      <c r="G731">
        <f>IF(ISERROR(VLOOKUP(A731,'EURUSD=X'!$A$2:$E$1307,4,0)),"na",VLOOKUP(A731,'EURUSD=X'!$A$2:$E$1307,4,0))</f>
        <v>1.1115060000000001</v>
      </c>
      <c r="H731">
        <f>IF(ISERROR(VLOOKUP(A731,'ETH-USD'!$A$2:$E$1776,5,0)),"na",VLOOKUP(A731,'ETH-USD'!$A$2:$E$1776,5,0))</f>
        <v>173.62133800000001</v>
      </c>
      <c r="I731">
        <f>IF(ISERROR(VLOOKUP(A731,'Russell 2000'!$A$1:$E$1260,5,0)),"na",VLOOKUP(A731,'Russell 2000'!$A$1:$E$1260,5,0))</f>
        <v>1535.4799800000001</v>
      </c>
      <c r="J731" t="str">
        <f>IF(ISERROR(VLOOKUP(A731,'SOL-USD'!$A$2:$E$893,5,0)),"na",VLOOKUP(A731,'SOL-USD'!$A$2:$E$893,5,0))</f>
        <v>na</v>
      </c>
      <c r="K731" t="str">
        <f>IF(ISERROR(VLOOKUP(A731,'AVAX-USD'!$A$2:$E$799,5,0)),"na",VLOOKUP(A731,'AVAX-USD'!$A$2:$E$799,5,0))</f>
        <v>na</v>
      </c>
      <c r="L731">
        <f>IF(ISERROR(VLOOKUP(A731,'ADA-USD'!$A$2:$E$1776,5,0)),"na",VLOOKUP(A731,'ADA-USD'!$A$2:$E$1776,5,0))</f>
        <v>3.8073000000000003E-2</v>
      </c>
      <c r="M731" t="str">
        <f>IF(ISERROR(VLOOKUP(A731,'DOT-USD'!$A$2:$E$761,5,0)),"na",VLOOKUP(A731,'DOT-USD'!$A$2:$E$761,5,0))</f>
        <v>na</v>
      </c>
      <c r="N731">
        <f>IF(ISERROR(VLOOKUP(A731,'DOGE-USD'!$A$2:$G$1776,5,0)),"na",VLOOKUP(A731,'DOGE-USD'!$A$2:$G$1776,5,0))</f>
        <v>2.7060000000000001E-3</v>
      </c>
      <c r="O731" t="str">
        <f>IF(ISERROR(VLOOKUP(A731,'SHIB-USD'!$A$2:$G$780,5,0)),"na",VLOOKUP(A731,'SHIB-USD'!$A$2:$G$780,5,0))</f>
        <v>na</v>
      </c>
    </row>
    <row r="732" spans="1:15" x14ac:dyDescent="0.35">
      <c r="A732" s="3">
        <v>43755</v>
      </c>
      <c r="B732">
        <f>VLOOKUP(A732,Yields!$A$2:$B$1680,2,0)</f>
        <v>1.74</v>
      </c>
      <c r="C732">
        <f>IF(ISERROR(VLOOKUP(A732,'BTC-USD'!$A$2:$E$1828,5,0)),"na",(VLOOKUP(A732,'BTC-USD'!$A$2:$E$1828,5,0)))</f>
        <v>8103.9111329999996</v>
      </c>
      <c r="D732" t="str">
        <f>IF(ISERROR(VLOOKUP(A732,'SP500'!$A$2:$G$252,4,0)),"na",VLOOKUP(A732,'SP500'!$A$2:$G$252,4,0))</f>
        <v>na</v>
      </c>
      <c r="E732">
        <f>IF(ISERROR(VLOOKUP(A732,'ishare R3000 ETF'!$A$2:$G$1260,4,0)),"na",VLOOKUP(A732,'ishare R3000 ETF'!$A$2:$G$1260,4,0))</f>
        <v>174.80999800000001</v>
      </c>
      <c r="F732" t="str">
        <f>IF(ISERROR(VLOOKUP(A732,'^IXIC'!A732:$E$1260,5,0)),"na",VLOOKUP(A732,'^IXIC'!A732:$E$1260,5,0))</f>
        <v>na</v>
      </c>
      <c r="G732">
        <f>IF(ISERROR(VLOOKUP(A732,'EURUSD=X'!$A$2:$E$1307,4,0)),"na",VLOOKUP(A732,'EURUSD=X'!$A$2:$E$1307,4,0))</f>
        <v>1.1065860000000001</v>
      </c>
      <c r="H732">
        <f>IF(ISERROR(VLOOKUP(A732,'ETH-USD'!$A$2:$E$1776,5,0)),"na",VLOOKUP(A732,'ETH-USD'!$A$2:$E$1776,5,0))</f>
        <v>178.02835099999999</v>
      </c>
      <c r="I732">
        <f>IF(ISERROR(VLOOKUP(A732,'Russell 2000'!$A$1:$E$1260,5,0)),"na",VLOOKUP(A732,'Russell 2000'!$A$1:$E$1260,5,0))</f>
        <v>1541.839966</v>
      </c>
      <c r="J732" t="str">
        <f>IF(ISERROR(VLOOKUP(A732,'SOL-USD'!$A$2:$E$893,5,0)),"na",VLOOKUP(A732,'SOL-USD'!$A$2:$E$893,5,0))</f>
        <v>na</v>
      </c>
      <c r="K732" t="str">
        <f>IF(ISERROR(VLOOKUP(A732,'AVAX-USD'!$A$2:$E$799,5,0)),"na",VLOOKUP(A732,'AVAX-USD'!$A$2:$E$799,5,0))</f>
        <v>na</v>
      </c>
      <c r="L732">
        <f>IF(ISERROR(VLOOKUP(A732,'ADA-USD'!$A$2:$E$1776,5,0)),"na",VLOOKUP(A732,'ADA-USD'!$A$2:$E$1776,5,0))</f>
        <v>3.9523999999999997E-2</v>
      </c>
      <c r="M732" t="str">
        <f>IF(ISERROR(VLOOKUP(A732,'DOT-USD'!$A$2:$E$761,5,0)),"na",VLOOKUP(A732,'DOT-USD'!$A$2:$E$761,5,0))</f>
        <v>na</v>
      </c>
      <c r="N732">
        <f>IF(ISERROR(VLOOKUP(A732,'DOGE-USD'!$A$2:$G$1776,5,0)),"na",VLOOKUP(A732,'DOGE-USD'!$A$2:$G$1776,5,0))</f>
        <v>2.7550000000000001E-3</v>
      </c>
      <c r="O732" t="str">
        <f>IF(ISERROR(VLOOKUP(A732,'SHIB-USD'!$A$2:$G$780,5,0)),"na",VLOOKUP(A732,'SHIB-USD'!$A$2:$G$780,5,0))</f>
        <v>na</v>
      </c>
    </row>
    <row r="733" spans="1:15" x14ac:dyDescent="0.35">
      <c r="A733" s="3">
        <v>43754</v>
      </c>
      <c r="B733">
        <f>VLOOKUP(A733,Yields!$A$2:$B$1680,2,0)</f>
        <v>1.71</v>
      </c>
      <c r="C733">
        <f>IF(ISERROR(VLOOKUP(A733,'BTC-USD'!$A$2:$E$1828,5,0)),"na",(VLOOKUP(A733,'BTC-USD'!$A$2:$E$1828,5,0)))</f>
        <v>8047.5268550000001</v>
      </c>
      <c r="D733" t="str">
        <f>IF(ISERROR(VLOOKUP(A733,'SP500'!$A$2:$G$252,4,0)),"na",VLOOKUP(A733,'SP500'!$A$2:$G$252,4,0))</f>
        <v>na</v>
      </c>
      <c r="E733">
        <f>IF(ISERROR(VLOOKUP(A733,'ishare R3000 ETF'!$A$2:$G$1260,4,0)),"na",VLOOKUP(A733,'ishare R3000 ETF'!$A$2:$G$1260,4,0))</f>
        <v>174.21000699999999</v>
      </c>
      <c r="F733" t="str">
        <f>IF(ISERROR(VLOOKUP(A733,'^IXIC'!A733:$E$1260,5,0)),"na",VLOOKUP(A733,'^IXIC'!A733:$E$1260,5,0))</f>
        <v>na</v>
      </c>
      <c r="G733">
        <f>IF(ISERROR(VLOOKUP(A733,'EURUSD=X'!$A$2:$E$1307,4,0)),"na",VLOOKUP(A733,'EURUSD=X'!$A$2:$E$1307,4,0))</f>
        <v>1.1023540000000001</v>
      </c>
      <c r="H733">
        <f>IF(ISERROR(VLOOKUP(A733,'ETH-USD'!$A$2:$E$1776,5,0)),"na",VLOOKUP(A733,'ETH-USD'!$A$2:$E$1776,5,0))</f>
        <v>176.01350400000001</v>
      </c>
      <c r="I733">
        <f>IF(ISERROR(VLOOKUP(A733,'Russell 2000'!$A$1:$E$1260,5,0)),"na",VLOOKUP(A733,'Russell 2000'!$A$1:$E$1260,5,0))</f>
        <v>1525.0600589999999</v>
      </c>
      <c r="J733" t="str">
        <f>IF(ISERROR(VLOOKUP(A733,'SOL-USD'!$A$2:$E$893,5,0)),"na",VLOOKUP(A733,'SOL-USD'!$A$2:$E$893,5,0))</f>
        <v>na</v>
      </c>
      <c r="K733" t="str">
        <f>IF(ISERROR(VLOOKUP(A733,'AVAX-USD'!$A$2:$E$799,5,0)),"na",VLOOKUP(A733,'AVAX-USD'!$A$2:$E$799,5,0))</f>
        <v>na</v>
      </c>
      <c r="L733">
        <f>IF(ISERROR(VLOOKUP(A733,'ADA-USD'!$A$2:$E$1776,5,0)),"na",VLOOKUP(A733,'ADA-USD'!$A$2:$E$1776,5,0))</f>
        <v>3.8740999999999998E-2</v>
      </c>
      <c r="M733" t="str">
        <f>IF(ISERROR(VLOOKUP(A733,'DOT-USD'!$A$2:$E$761,5,0)),"na",VLOOKUP(A733,'DOT-USD'!$A$2:$E$761,5,0))</f>
        <v>na</v>
      </c>
      <c r="N733">
        <f>IF(ISERROR(VLOOKUP(A733,'DOGE-USD'!$A$2:$G$1776,5,0)),"na",VLOOKUP(A733,'DOGE-USD'!$A$2:$G$1776,5,0))</f>
        <v>2.6069999999999999E-3</v>
      </c>
      <c r="O733" t="str">
        <f>IF(ISERROR(VLOOKUP(A733,'SHIB-USD'!$A$2:$G$780,5,0)),"na",VLOOKUP(A733,'SHIB-USD'!$A$2:$G$780,5,0))</f>
        <v>na</v>
      </c>
    </row>
    <row r="734" spans="1:15" x14ac:dyDescent="0.35">
      <c r="A734" s="3">
        <v>43753</v>
      </c>
      <c r="B734">
        <f>VLOOKUP(A734,Yields!$A$2:$B$1680,2,0)</f>
        <v>1.74</v>
      </c>
      <c r="C734">
        <f>IF(ISERROR(VLOOKUP(A734,'BTC-USD'!$A$2:$E$1828,5,0)),"na",(VLOOKUP(A734,'BTC-USD'!$A$2:$E$1828,5,0)))</f>
        <v>8205.3691409999992</v>
      </c>
      <c r="D734" t="str">
        <f>IF(ISERROR(VLOOKUP(A734,'SP500'!$A$2:$G$252,4,0)),"na",VLOOKUP(A734,'SP500'!$A$2:$G$252,4,0))</f>
        <v>na</v>
      </c>
      <c r="E734">
        <f>IF(ISERROR(VLOOKUP(A734,'ishare R3000 ETF'!$A$2:$G$1260,4,0)),"na",VLOOKUP(A734,'ishare R3000 ETF'!$A$2:$G$1260,4,0))</f>
        <v>173.78999300000001</v>
      </c>
      <c r="F734" t="str">
        <f>IF(ISERROR(VLOOKUP(A734,'^IXIC'!A734:$E$1260,5,0)),"na",VLOOKUP(A734,'^IXIC'!A734:$E$1260,5,0))</f>
        <v>na</v>
      </c>
      <c r="G734">
        <f>IF(ISERROR(VLOOKUP(A734,'EURUSD=X'!$A$2:$E$1307,4,0)),"na",VLOOKUP(A734,'EURUSD=X'!$A$2:$E$1307,4,0))</f>
        <v>1.0992759999999999</v>
      </c>
      <c r="H734">
        <f>IF(ISERROR(VLOOKUP(A734,'ETH-USD'!$A$2:$E$1776,5,0)),"na",VLOOKUP(A734,'ETH-USD'!$A$2:$E$1776,5,0))</f>
        <v>181.40606700000001</v>
      </c>
      <c r="I734">
        <f>IF(ISERROR(VLOOKUP(A734,'Russell 2000'!$A$1:$E$1260,5,0)),"na",VLOOKUP(A734,'Russell 2000'!$A$1:$E$1260,5,0))</f>
        <v>1523.3000489999999</v>
      </c>
      <c r="J734" t="str">
        <f>IF(ISERROR(VLOOKUP(A734,'SOL-USD'!$A$2:$E$893,5,0)),"na",VLOOKUP(A734,'SOL-USD'!$A$2:$E$893,5,0))</f>
        <v>na</v>
      </c>
      <c r="K734" t="str">
        <f>IF(ISERROR(VLOOKUP(A734,'AVAX-USD'!$A$2:$E$799,5,0)),"na",VLOOKUP(A734,'AVAX-USD'!$A$2:$E$799,5,0))</f>
        <v>na</v>
      </c>
      <c r="L734">
        <f>IF(ISERROR(VLOOKUP(A734,'ADA-USD'!$A$2:$E$1776,5,0)),"na",VLOOKUP(A734,'ADA-USD'!$A$2:$E$1776,5,0))</f>
        <v>3.9766000000000003E-2</v>
      </c>
      <c r="M734" t="str">
        <f>IF(ISERROR(VLOOKUP(A734,'DOT-USD'!$A$2:$E$761,5,0)),"na",VLOOKUP(A734,'DOT-USD'!$A$2:$E$761,5,0))</f>
        <v>na</v>
      </c>
      <c r="N734">
        <f>IF(ISERROR(VLOOKUP(A734,'DOGE-USD'!$A$2:$G$1776,5,0)),"na",VLOOKUP(A734,'DOGE-USD'!$A$2:$G$1776,5,0))</f>
        <v>2.5100000000000001E-3</v>
      </c>
      <c r="O734" t="str">
        <f>IF(ISERROR(VLOOKUP(A734,'SHIB-USD'!$A$2:$G$780,5,0)),"na",VLOOKUP(A734,'SHIB-USD'!$A$2:$G$780,5,0))</f>
        <v>na</v>
      </c>
    </row>
    <row r="735" spans="1:15" x14ac:dyDescent="0.35">
      <c r="A735" s="3">
        <v>43749</v>
      </c>
      <c r="B735">
        <f>VLOOKUP(A735,Yields!$A$2:$B$1680,2,0)</f>
        <v>1.76</v>
      </c>
      <c r="C735">
        <f>IF(ISERROR(VLOOKUP(A735,'BTC-USD'!$A$2:$E$1828,5,0)),"na",(VLOOKUP(A735,'BTC-USD'!$A$2:$E$1828,5,0)))</f>
        <v>8321.7568360000005</v>
      </c>
      <c r="D735" t="str">
        <f>IF(ISERROR(VLOOKUP(A735,'SP500'!$A$2:$G$252,4,0)),"na",VLOOKUP(A735,'SP500'!$A$2:$G$252,4,0))</f>
        <v>na</v>
      </c>
      <c r="E735">
        <f>IF(ISERROR(VLOOKUP(A735,'ishare R3000 ETF'!$A$2:$G$1260,4,0)),"na",VLOOKUP(A735,'ishare R3000 ETF'!$A$2:$G$1260,4,0))</f>
        <v>173.220001</v>
      </c>
      <c r="F735" t="str">
        <f>IF(ISERROR(VLOOKUP(A735,'^IXIC'!A735:$E$1260,5,0)),"na",VLOOKUP(A735,'^IXIC'!A735:$E$1260,5,0))</f>
        <v>na</v>
      </c>
      <c r="G735">
        <f>IF(ISERROR(VLOOKUP(A735,'EURUSD=X'!$A$2:$E$1307,4,0)),"na",VLOOKUP(A735,'EURUSD=X'!$A$2:$E$1307,4,0))</f>
        <v>1.1003879999999999</v>
      </c>
      <c r="H735">
        <f>IF(ISERROR(VLOOKUP(A735,'ETH-USD'!$A$2:$E$1776,5,0)),"na",VLOOKUP(A735,'ETH-USD'!$A$2:$E$1776,5,0))</f>
        <v>182.56968699999999</v>
      </c>
      <c r="I735">
        <f>IF(ISERROR(VLOOKUP(A735,'Russell 2000'!$A$1:$E$1260,5,0)),"na",VLOOKUP(A735,'Russell 2000'!$A$1:$E$1260,5,0))</f>
        <v>1511.900024</v>
      </c>
      <c r="J735" t="str">
        <f>IF(ISERROR(VLOOKUP(A735,'SOL-USD'!$A$2:$E$893,5,0)),"na",VLOOKUP(A735,'SOL-USD'!$A$2:$E$893,5,0))</f>
        <v>na</v>
      </c>
      <c r="K735" t="str">
        <f>IF(ISERROR(VLOOKUP(A735,'AVAX-USD'!$A$2:$E$799,5,0)),"na",VLOOKUP(A735,'AVAX-USD'!$A$2:$E$799,5,0))</f>
        <v>na</v>
      </c>
      <c r="L735">
        <f>IF(ISERROR(VLOOKUP(A735,'ADA-USD'!$A$2:$E$1776,5,0)),"na",VLOOKUP(A735,'ADA-USD'!$A$2:$E$1776,5,0))</f>
        <v>4.0622999999999999E-2</v>
      </c>
      <c r="M735" t="str">
        <f>IF(ISERROR(VLOOKUP(A735,'DOT-USD'!$A$2:$E$761,5,0)),"na",VLOOKUP(A735,'DOT-USD'!$A$2:$E$761,5,0))</f>
        <v>na</v>
      </c>
      <c r="N735">
        <f>IF(ISERROR(VLOOKUP(A735,'DOGE-USD'!$A$2:$G$1776,5,0)),"na",VLOOKUP(A735,'DOGE-USD'!$A$2:$G$1776,5,0))</f>
        <v>2.3449999999999999E-3</v>
      </c>
      <c r="O735" t="str">
        <f>IF(ISERROR(VLOOKUP(A735,'SHIB-USD'!$A$2:$G$780,5,0)),"na",VLOOKUP(A735,'SHIB-USD'!$A$2:$G$780,5,0))</f>
        <v>na</v>
      </c>
    </row>
    <row r="736" spans="1:15" x14ac:dyDescent="0.35">
      <c r="A736" s="3">
        <v>43748</v>
      </c>
      <c r="B736">
        <f>VLOOKUP(A736,Yields!$A$2:$B$1680,2,0)</f>
        <v>1.74</v>
      </c>
      <c r="C736">
        <f>IF(ISERROR(VLOOKUP(A736,'BTC-USD'!$A$2:$E$1828,5,0)),"na",(VLOOKUP(A736,'BTC-USD'!$A$2:$E$1828,5,0)))</f>
        <v>8586.4736329999996</v>
      </c>
      <c r="D736" t="str">
        <f>IF(ISERROR(VLOOKUP(A736,'SP500'!$A$2:$G$252,4,0)),"na",VLOOKUP(A736,'SP500'!$A$2:$G$252,4,0))</f>
        <v>na</v>
      </c>
      <c r="E736">
        <f>IF(ISERROR(VLOOKUP(A736,'ishare R3000 ETF'!$A$2:$G$1260,4,0)),"na",VLOOKUP(A736,'ishare R3000 ETF'!$A$2:$G$1260,4,0))</f>
        <v>170.229996</v>
      </c>
      <c r="F736" t="str">
        <f>IF(ISERROR(VLOOKUP(A736,'^IXIC'!A736:$E$1260,5,0)),"na",VLOOKUP(A736,'^IXIC'!A736:$E$1260,5,0))</f>
        <v>na</v>
      </c>
      <c r="G736">
        <f>IF(ISERROR(VLOOKUP(A736,'EURUSD=X'!$A$2:$E$1307,4,0)),"na",VLOOKUP(A736,'EURUSD=X'!$A$2:$E$1307,4,0))</f>
        <v>1.098044</v>
      </c>
      <c r="H736">
        <f>IF(ISERROR(VLOOKUP(A736,'ETH-USD'!$A$2:$E$1776,5,0)),"na",VLOOKUP(A736,'ETH-USD'!$A$2:$E$1776,5,0))</f>
        <v>191.65966800000001</v>
      </c>
      <c r="I736">
        <f>IF(ISERROR(VLOOKUP(A736,'Russell 2000'!$A$1:$E$1260,5,0)),"na",VLOOKUP(A736,'Russell 2000'!$A$1:$E$1260,5,0))</f>
        <v>1485.3599850000001</v>
      </c>
      <c r="J736" t="str">
        <f>IF(ISERROR(VLOOKUP(A736,'SOL-USD'!$A$2:$E$893,5,0)),"na",VLOOKUP(A736,'SOL-USD'!$A$2:$E$893,5,0))</f>
        <v>na</v>
      </c>
      <c r="K736" t="str">
        <f>IF(ISERROR(VLOOKUP(A736,'AVAX-USD'!$A$2:$E$799,5,0)),"na",VLOOKUP(A736,'AVAX-USD'!$A$2:$E$799,5,0))</f>
        <v>na</v>
      </c>
      <c r="L736">
        <f>IF(ISERROR(VLOOKUP(A736,'ADA-USD'!$A$2:$E$1776,5,0)),"na",VLOOKUP(A736,'ADA-USD'!$A$2:$E$1776,5,0))</f>
        <v>4.1660999999999997E-2</v>
      </c>
      <c r="M736" t="str">
        <f>IF(ISERROR(VLOOKUP(A736,'DOT-USD'!$A$2:$E$761,5,0)),"na",VLOOKUP(A736,'DOT-USD'!$A$2:$E$761,5,0))</f>
        <v>na</v>
      </c>
      <c r="N736">
        <f>IF(ISERROR(VLOOKUP(A736,'DOGE-USD'!$A$2:$G$1776,5,0)),"na",VLOOKUP(A736,'DOGE-USD'!$A$2:$G$1776,5,0))</f>
        <v>2.3319999999999999E-3</v>
      </c>
      <c r="O736" t="str">
        <f>IF(ISERROR(VLOOKUP(A736,'SHIB-USD'!$A$2:$G$780,5,0)),"na",VLOOKUP(A736,'SHIB-USD'!$A$2:$G$780,5,0))</f>
        <v>na</v>
      </c>
    </row>
    <row r="737" spans="1:15" x14ac:dyDescent="0.35">
      <c r="A737" s="3">
        <v>43747</v>
      </c>
      <c r="B737">
        <f>VLOOKUP(A737,Yields!$A$2:$B$1680,2,0)</f>
        <v>1.69</v>
      </c>
      <c r="C737">
        <f>IF(ISERROR(VLOOKUP(A737,'BTC-USD'!$A$2:$E$1828,5,0)),"na",(VLOOKUP(A737,'BTC-USD'!$A$2:$E$1828,5,0)))</f>
        <v>8595.7402340000008</v>
      </c>
      <c r="D737" t="str">
        <f>IF(ISERROR(VLOOKUP(A737,'SP500'!$A$2:$G$252,4,0)),"na",VLOOKUP(A737,'SP500'!$A$2:$G$252,4,0))</f>
        <v>na</v>
      </c>
      <c r="E737">
        <f>IF(ISERROR(VLOOKUP(A737,'ishare R3000 ETF'!$A$2:$G$1260,4,0)),"na",VLOOKUP(A737,'ishare R3000 ETF'!$A$2:$G$1260,4,0))</f>
        <v>169.759995</v>
      </c>
      <c r="F737" t="str">
        <f>IF(ISERROR(VLOOKUP(A737,'^IXIC'!A737:$E$1260,5,0)),"na",VLOOKUP(A737,'^IXIC'!A737:$E$1260,5,0))</f>
        <v>na</v>
      </c>
      <c r="G737">
        <f>IF(ISERROR(VLOOKUP(A737,'EURUSD=X'!$A$2:$E$1307,4,0)),"na",VLOOKUP(A737,'EURUSD=X'!$A$2:$E$1307,4,0))</f>
        <v>1.0955539999999999</v>
      </c>
      <c r="H737">
        <f>IF(ISERROR(VLOOKUP(A737,'ETH-USD'!$A$2:$E$1776,5,0)),"na",VLOOKUP(A737,'ETH-USD'!$A$2:$E$1776,5,0))</f>
        <v>193.29325900000001</v>
      </c>
      <c r="I737">
        <f>IF(ISERROR(VLOOKUP(A737,'Russell 2000'!$A$1:$E$1260,5,0)),"na",VLOOKUP(A737,'Russell 2000'!$A$1:$E$1260,5,0))</f>
        <v>1479.459961</v>
      </c>
      <c r="J737" t="str">
        <f>IF(ISERROR(VLOOKUP(A737,'SOL-USD'!$A$2:$E$893,5,0)),"na",VLOOKUP(A737,'SOL-USD'!$A$2:$E$893,5,0))</f>
        <v>na</v>
      </c>
      <c r="K737" t="str">
        <f>IF(ISERROR(VLOOKUP(A737,'AVAX-USD'!$A$2:$E$799,5,0)),"na",VLOOKUP(A737,'AVAX-USD'!$A$2:$E$799,5,0))</f>
        <v>na</v>
      </c>
      <c r="L737">
        <f>IF(ISERROR(VLOOKUP(A737,'ADA-USD'!$A$2:$E$1776,5,0)),"na",VLOOKUP(A737,'ADA-USD'!$A$2:$E$1776,5,0))</f>
        <v>4.2629E-2</v>
      </c>
      <c r="M737" t="str">
        <f>IF(ISERROR(VLOOKUP(A737,'DOT-USD'!$A$2:$E$761,5,0)),"na",VLOOKUP(A737,'DOT-USD'!$A$2:$E$761,5,0))</f>
        <v>na</v>
      </c>
      <c r="N737">
        <f>IF(ISERROR(VLOOKUP(A737,'DOGE-USD'!$A$2:$G$1776,5,0)),"na",VLOOKUP(A737,'DOGE-USD'!$A$2:$G$1776,5,0))</f>
        <v>2.3879999999999999E-3</v>
      </c>
      <c r="O737" t="str">
        <f>IF(ISERROR(VLOOKUP(A737,'SHIB-USD'!$A$2:$G$780,5,0)),"na",VLOOKUP(A737,'SHIB-USD'!$A$2:$G$780,5,0))</f>
        <v>na</v>
      </c>
    </row>
    <row r="738" spans="1:15" x14ac:dyDescent="0.35">
      <c r="A738" s="3">
        <v>43746</v>
      </c>
      <c r="B738">
        <f>VLOOKUP(A738,Yields!$A$2:$B$1680,2,0)</f>
        <v>1.69</v>
      </c>
      <c r="C738">
        <f>IF(ISERROR(VLOOKUP(A738,'BTC-USD'!$A$2:$E$1828,5,0)),"na",(VLOOKUP(A738,'BTC-USD'!$A$2:$E$1828,5,0)))</f>
        <v>8228.7832030000009</v>
      </c>
      <c r="D738" t="str">
        <f>IF(ISERROR(VLOOKUP(A738,'SP500'!$A$2:$G$252,4,0)),"na",VLOOKUP(A738,'SP500'!$A$2:$G$252,4,0))</f>
        <v>na</v>
      </c>
      <c r="E738">
        <f>IF(ISERROR(VLOOKUP(A738,'ishare R3000 ETF'!$A$2:$G$1260,4,0)),"na",VLOOKUP(A738,'ishare R3000 ETF'!$A$2:$G$1260,4,0))</f>
        <v>168.83000200000001</v>
      </c>
      <c r="F738" t="str">
        <f>IF(ISERROR(VLOOKUP(A738,'^IXIC'!A738:$E$1260,5,0)),"na",VLOOKUP(A738,'^IXIC'!A738:$E$1260,5,0))</f>
        <v>na</v>
      </c>
      <c r="G738">
        <f>IF(ISERROR(VLOOKUP(A738,'EURUSD=X'!$A$2:$E$1307,4,0)),"na",VLOOKUP(A738,'EURUSD=X'!$A$2:$E$1307,4,0))</f>
        <v>1.0946670000000001</v>
      </c>
      <c r="H738">
        <f>IF(ISERROR(VLOOKUP(A738,'ETH-USD'!$A$2:$E$1776,5,0)),"na",VLOOKUP(A738,'ETH-USD'!$A$2:$E$1776,5,0))</f>
        <v>182.02156099999999</v>
      </c>
      <c r="I738">
        <f>IF(ISERROR(VLOOKUP(A738,'Russell 2000'!$A$1:$E$1260,5,0)),"na",VLOOKUP(A738,'Russell 2000'!$A$1:$E$1260,5,0))</f>
        <v>1472.599976</v>
      </c>
      <c r="J738" t="str">
        <f>IF(ISERROR(VLOOKUP(A738,'SOL-USD'!$A$2:$E$893,5,0)),"na",VLOOKUP(A738,'SOL-USD'!$A$2:$E$893,5,0))</f>
        <v>na</v>
      </c>
      <c r="K738" t="str">
        <f>IF(ISERROR(VLOOKUP(A738,'AVAX-USD'!$A$2:$E$799,5,0)),"na",VLOOKUP(A738,'AVAX-USD'!$A$2:$E$799,5,0))</f>
        <v>na</v>
      </c>
      <c r="L738">
        <f>IF(ISERROR(VLOOKUP(A738,'ADA-USD'!$A$2:$E$1776,5,0)),"na",VLOOKUP(A738,'ADA-USD'!$A$2:$E$1776,5,0))</f>
        <v>4.1440999999999999E-2</v>
      </c>
      <c r="M738" t="str">
        <f>IF(ISERROR(VLOOKUP(A738,'DOT-USD'!$A$2:$E$761,5,0)),"na",VLOOKUP(A738,'DOT-USD'!$A$2:$E$761,5,0))</f>
        <v>na</v>
      </c>
      <c r="N738">
        <f>IF(ISERROR(VLOOKUP(A738,'DOGE-USD'!$A$2:$G$1776,5,0)),"na",VLOOKUP(A738,'DOGE-USD'!$A$2:$G$1776,5,0))</f>
        <v>2.346E-3</v>
      </c>
      <c r="O738" t="str">
        <f>IF(ISERROR(VLOOKUP(A738,'SHIB-USD'!$A$2:$G$780,5,0)),"na",VLOOKUP(A738,'SHIB-USD'!$A$2:$G$780,5,0))</f>
        <v>na</v>
      </c>
    </row>
    <row r="739" spans="1:15" x14ac:dyDescent="0.35">
      <c r="A739" s="3">
        <v>43745</v>
      </c>
      <c r="B739">
        <f>VLOOKUP(A739,Yields!$A$2:$B$1680,2,0)</f>
        <v>1.76</v>
      </c>
      <c r="C739">
        <f>IF(ISERROR(VLOOKUP(A739,'BTC-USD'!$A$2:$E$1828,5,0)),"na",(VLOOKUP(A739,'BTC-USD'!$A$2:$E$1828,5,0)))</f>
        <v>8245.6230469999991</v>
      </c>
      <c r="D739" t="str">
        <f>IF(ISERROR(VLOOKUP(A739,'SP500'!$A$2:$G$252,4,0)),"na",VLOOKUP(A739,'SP500'!$A$2:$G$252,4,0))</f>
        <v>na</v>
      </c>
      <c r="E739">
        <f>IF(ISERROR(VLOOKUP(A739,'ishare R3000 ETF'!$A$2:$G$1260,4,0)),"na",VLOOKUP(A739,'ishare R3000 ETF'!$A$2:$G$1260,4,0))</f>
        <v>171.44000199999999</v>
      </c>
      <c r="F739" t="str">
        <f>IF(ISERROR(VLOOKUP(A739,'^IXIC'!A739:$E$1260,5,0)),"na",VLOOKUP(A739,'^IXIC'!A739:$E$1260,5,0))</f>
        <v>na</v>
      </c>
      <c r="G739">
        <f>IF(ISERROR(VLOOKUP(A739,'EURUSD=X'!$A$2:$E$1307,4,0)),"na",VLOOKUP(A739,'EURUSD=X'!$A$2:$E$1307,4,0))</f>
        <v>1.096371</v>
      </c>
      <c r="H739">
        <f>IF(ISERROR(VLOOKUP(A739,'ETH-USD'!$A$2:$E$1776,5,0)),"na",VLOOKUP(A739,'ETH-USD'!$A$2:$E$1776,5,0))</f>
        <v>181.18634</v>
      </c>
      <c r="I739">
        <f>IF(ISERROR(VLOOKUP(A739,'Russell 2000'!$A$1:$E$1260,5,0)),"na",VLOOKUP(A739,'Russell 2000'!$A$1:$E$1260,5,0))</f>
        <v>1497.790039</v>
      </c>
      <c r="J739" t="str">
        <f>IF(ISERROR(VLOOKUP(A739,'SOL-USD'!$A$2:$E$893,5,0)),"na",VLOOKUP(A739,'SOL-USD'!$A$2:$E$893,5,0))</f>
        <v>na</v>
      </c>
      <c r="K739" t="str">
        <f>IF(ISERROR(VLOOKUP(A739,'AVAX-USD'!$A$2:$E$799,5,0)),"na",VLOOKUP(A739,'AVAX-USD'!$A$2:$E$799,5,0))</f>
        <v>na</v>
      </c>
      <c r="L739">
        <f>IF(ISERROR(VLOOKUP(A739,'ADA-USD'!$A$2:$E$1776,5,0)),"na",VLOOKUP(A739,'ADA-USD'!$A$2:$E$1776,5,0))</f>
        <v>4.1672000000000001E-2</v>
      </c>
      <c r="M739" t="str">
        <f>IF(ISERROR(VLOOKUP(A739,'DOT-USD'!$A$2:$E$761,5,0)),"na",VLOOKUP(A739,'DOT-USD'!$A$2:$E$761,5,0))</f>
        <v>na</v>
      </c>
      <c r="N739">
        <f>IF(ISERROR(VLOOKUP(A739,'DOGE-USD'!$A$2:$G$1776,5,0)),"na",VLOOKUP(A739,'DOGE-USD'!$A$2:$G$1776,5,0))</f>
        <v>2.3900000000000002E-3</v>
      </c>
      <c r="O739" t="str">
        <f>IF(ISERROR(VLOOKUP(A739,'SHIB-USD'!$A$2:$G$780,5,0)),"na",VLOOKUP(A739,'SHIB-USD'!$A$2:$G$780,5,0))</f>
        <v>na</v>
      </c>
    </row>
    <row r="740" spans="1:15" x14ac:dyDescent="0.35">
      <c r="A740" s="3">
        <v>43742</v>
      </c>
      <c r="B740">
        <f>VLOOKUP(A740,Yields!$A$2:$B$1680,2,0)</f>
        <v>1.73</v>
      </c>
      <c r="C740">
        <f>IF(ISERROR(VLOOKUP(A740,'BTC-USD'!$A$2:$E$1828,5,0)),"na",(VLOOKUP(A740,'BTC-USD'!$A$2:$E$1828,5,0)))</f>
        <v>8205.9394530000009</v>
      </c>
      <c r="D740" t="str">
        <f>IF(ISERROR(VLOOKUP(A740,'SP500'!$A$2:$G$252,4,0)),"na",VLOOKUP(A740,'SP500'!$A$2:$G$252,4,0))</f>
        <v>na</v>
      </c>
      <c r="E740">
        <f>IF(ISERROR(VLOOKUP(A740,'ishare R3000 ETF'!$A$2:$G$1260,4,0)),"na",VLOOKUP(A740,'ishare R3000 ETF'!$A$2:$G$1260,4,0))</f>
        <v>170.520004</v>
      </c>
      <c r="F740" t="str">
        <f>IF(ISERROR(VLOOKUP(A740,'^IXIC'!A740:$E$1260,5,0)),"na",VLOOKUP(A740,'^IXIC'!A740:$E$1260,5,0))</f>
        <v>na</v>
      </c>
      <c r="G740">
        <f>IF(ISERROR(VLOOKUP(A740,'EURUSD=X'!$A$2:$E$1307,4,0)),"na",VLOOKUP(A740,'EURUSD=X'!$A$2:$E$1307,4,0))</f>
        <v>1.0959140000000001</v>
      </c>
      <c r="H740">
        <f>IF(ISERROR(VLOOKUP(A740,'ETH-USD'!$A$2:$E$1776,5,0)),"na",VLOOKUP(A740,'ETH-USD'!$A$2:$E$1776,5,0))</f>
        <v>176.98500100000001</v>
      </c>
      <c r="I740">
        <f>IF(ISERROR(VLOOKUP(A740,'Russell 2000'!$A$1:$E$1260,5,0)),"na",VLOOKUP(A740,'Russell 2000'!$A$1:$E$1260,5,0))</f>
        <v>1500.6999510000001</v>
      </c>
      <c r="J740" t="str">
        <f>IF(ISERROR(VLOOKUP(A740,'SOL-USD'!$A$2:$E$893,5,0)),"na",VLOOKUP(A740,'SOL-USD'!$A$2:$E$893,5,0))</f>
        <v>na</v>
      </c>
      <c r="K740" t="str">
        <f>IF(ISERROR(VLOOKUP(A740,'AVAX-USD'!$A$2:$E$799,5,0)),"na",VLOOKUP(A740,'AVAX-USD'!$A$2:$E$799,5,0))</f>
        <v>na</v>
      </c>
      <c r="L740">
        <f>IF(ISERROR(VLOOKUP(A740,'ADA-USD'!$A$2:$E$1776,5,0)),"na",VLOOKUP(A740,'ADA-USD'!$A$2:$E$1776,5,0))</f>
        <v>3.9667000000000001E-2</v>
      </c>
      <c r="M740" t="str">
        <f>IF(ISERROR(VLOOKUP(A740,'DOT-USD'!$A$2:$E$761,5,0)),"na",VLOOKUP(A740,'DOT-USD'!$A$2:$E$761,5,0))</f>
        <v>na</v>
      </c>
      <c r="N740">
        <f>IF(ISERROR(VLOOKUP(A740,'DOGE-USD'!$A$2:$G$1776,5,0)),"na",VLOOKUP(A740,'DOGE-USD'!$A$2:$G$1776,5,0))</f>
        <v>2.3600000000000001E-3</v>
      </c>
      <c r="O740" t="str">
        <f>IF(ISERROR(VLOOKUP(A740,'SHIB-USD'!$A$2:$G$780,5,0)),"na",VLOOKUP(A740,'SHIB-USD'!$A$2:$G$780,5,0))</f>
        <v>na</v>
      </c>
    </row>
    <row r="741" spans="1:15" x14ac:dyDescent="0.35">
      <c r="A741" s="3">
        <v>43741</v>
      </c>
      <c r="B741">
        <f>VLOOKUP(A741,Yields!$A$2:$B$1680,2,0)</f>
        <v>1.78</v>
      </c>
      <c r="C741">
        <f>IF(ISERROR(VLOOKUP(A741,'BTC-USD'!$A$2:$E$1828,5,0)),"na",(VLOOKUP(A741,'BTC-USD'!$A$2:$E$1828,5,0)))</f>
        <v>8259.9921880000002</v>
      </c>
      <c r="D741" t="str">
        <f>IF(ISERROR(VLOOKUP(A741,'SP500'!$A$2:$G$252,4,0)),"na",VLOOKUP(A741,'SP500'!$A$2:$G$252,4,0))</f>
        <v>na</v>
      </c>
      <c r="E741">
        <f>IF(ISERROR(VLOOKUP(A741,'ishare R3000 ETF'!$A$2:$G$1260,4,0)),"na",VLOOKUP(A741,'ishare R3000 ETF'!$A$2:$G$1260,4,0))</f>
        <v>166.770004</v>
      </c>
      <c r="F741" t="str">
        <f>IF(ISERROR(VLOOKUP(A741,'^IXIC'!A741:$E$1260,5,0)),"na",VLOOKUP(A741,'^IXIC'!A741:$E$1260,5,0))</f>
        <v>na</v>
      </c>
      <c r="G741">
        <f>IF(ISERROR(VLOOKUP(A741,'EURUSD=X'!$A$2:$E$1307,4,0)),"na",VLOOKUP(A741,'EURUSD=X'!$A$2:$E$1307,4,0))</f>
        <v>1.0941879999999999</v>
      </c>
      <c r="H741">
        <f>IF(ISERROR(VLOOKUP(A741,'ETH-USD'!$A$2:$E$1776,5,0)),"na",VLOOKUP(A741,'ETH-USD'!$A$2:$E$1776,5,0))</f>
        <v>175.199341</v>
      </c>
      <c r="I741">
        <f>IF(ISERROR(VLOOKUP(A741,'Russell 2000'!$A$1:$E$1260,5,0)),"na",VLOOKUP(A741,'Russell 2000'!$A$1:$E$1260,5,0))</f>
        <v>1486.349976</v>
      </c>
      <c r="J741" t="str">
        <f>IF(ISERROR(VLOOKUP(A741,'SOL-USD'!$A$2:$E$893,5,0)),"na",VLOOKUP(A741,'SOL-USD'!$A$2:$E$893,5,0))</f>
        <v>na</v>
      </c>
      <c r="K741" t="str">
        <f>IF(ISERROR(VLOOKUP(A741,'AVAX-USD'!$A$2:$E$799,5,0)),"na",VLOOKUP(A741,'AVAX-USD'!$A$2:$E$799,5,0))</f>
        <v>na</v>
      </c>
      <c r="L741">
        <f>IF(ISERROR(VLOOKUP(A741,'ADA-USD'!$A$2:$E$1776,5,0)),"na",VLOOKUP(A741,'ADA-USD'!$A$2:$E$1776,5,0))</f>
        <v>3.8360999999999999E-2</v>
      </c>
      <c r="M741" t="str">
        <f>IF(ISERROR(VLOOKUP(A741,'DOT-USD'!$A$2:$E$761,5,0)),"na",VLOOKUP(A741,'DOT-USD'!$A$2:$E$761,5,0))</f>
        <v>na</v>
      </c>
      <c r="N741">
        <f>IF(ISERROR(VLOOKUP(A741,'DOGE-USD'!$A$2:$G$1776,5,0)),"na",VLOOKUP(A741,'DOGE-USD'!$A$2:$G$1776,5,0))</f>
        <v>2.3249999999999998E-3</v>
      </c>
      <c r="O741" t="str">
        <f>IF(ISERROR(VLOOKUP(A741,'SHIB-USD'!$A$2:$G$780,5,0)),"na",VLOOKUP(A741,'SHIB-USD'!$A$2:$G$780,5,0))</f>
        <v>na</v>
      </c>
    </row>
    <row r="742" spans="1:15" x14ac:dyDescent="0.35">
      <c r="A742" s="3">
        <v>43740</v>
      </c>
      <c r="B742">
        <f>VLOOKUP(A742,Yields!$A$2:$B$1680,2,0)</f>
        <v>1.75</v>
      </c>
      <c r="C742">
        <f>IF(ISERROR(VLOOKUP(A742,'BTC-USD'!$A$2:$E$1828,5,0)),"na",(VLOOKUP(A742,'BTC-USD'!$A$2:$E$1828,5,0)))</f>
        <v>8393.0419920000004</v>
      </c>
      <c r="D742" t="str">
        <f>IF(ISERROR(VLOOKUP(A742,'SP500'!$A$2:$G$252,4,0)),"na",VLOOKUP(A742,'SP500'!$A$2:$G$252,4,0))</f>
        <v>na</v>
      </c>
      <c r="E742">
        <f>IF(ISERROR(VLOOKUP(A742,'ishare R3000 ETF'!$A$2:$G$1260,4,0)),"na",VLOOKUP(A742,'ishare R3000 ETF'!$A$2:$G$1260,4,0))</f>
        <v>167.83999600000001</v>
      </c>
      <c r="F742" t="str">
        <f>IF(ISERROR(VLOOKUP(A742,'^IXIC'!A742:$E$1260,5,0)),"na",VLOOKUP(A742,'^IXIC'!A742:$E$1260,5,0))</f>
        <v>na</v>
      </c>
      <c r="G742">
        <f>IF(ISERROR(VLOOKUP(A742,'EURUSD=X'!$A$2:$E$1307,4,0)),"na",VLOOKUP(A742,'EURUSD=X'!$A$2:$E$1307,4,0))</f>
        <v>1.090524</v>
      </c>
      <c r="H742">
        <f>IF(ISERROR(VLOOKUP(A742,'ETH-USD'!$A$2:$E$1776,5,0)),"na",VLOOKUP(A742,'ETH-USD'!$A$2:$E$1776,5,0))</f>
        <v>180.71051</v>
      </c>
      <c r="I742">
        <f>IF(ISERROR(VLOOKUP(A742,'Russell 2000'!$A$1:$E$1260,5,0)),"na",VLOOKUP(A742,'Russell 2000'!$A$1:$E$1260,5,0))</f>
        <v>1479.630005</v>
      </c>
      <c r="J742" t="str">
        <f>IF(ISERROR(VLOOKUP(A742,'SOL-USD'!$A$2:$E$893,5,0)),"na",VLOOKUP(A742,'SOL-USD'!$A$2:$E$893,5,0))</f>
        <v>na</v>
      </c>
      <c r="K742" t="str">
        <f>IF(ISERROR(VLOOKUP(A742,'AVAX-USD'!$A$2:$E$799,5,0)),"na",VLOOKUP(A742,'AVAX-USD'!$A$2:$E$799,5,0))</f>
        <v>na</v>
      </c>
      <c r="L742">
        <f>IF(ISERROR(VLOOKUP(A742,'ADA-USD'!$A$2:$E$1776,5,0)),"na",VLOOKUP(A742,'ADA-USD'!$A$2:$E$1776,5,0))</f>
        <v>3.9445000000000001E-2</v>
      </c>
      <c r="M742" t="str">
        <f>IF(ISERROR(VLOOKUP(A742,'DOT-USD'!$A$2:$E$761,5,0)),"na",VLOOKUP(A742,'DOT-USD'!$A$2:$E$761,5,0))</f>
        <v>na</v>
      </c>
      <c r="N742">
        <f>IF(ISERROR(VLOOKUP(A742,'DOGE-USD'!$A$2:$G$1776,5,0)),"na",VLOOKUP(A742,'DOGE-USD'!$A$2:$G$1776,5,0))</f>
        <v>2.3509999999999998E-3</v>
      </c>
      <c r="O742" t="str">
        <f>IF(ISERROR(VLOOKUP(A742,'SHIB-USD'!$A$2:$G$780,5,0)),"na",VLOOKUP(A742,'SHIB-USD'!$A$2:$G$780,5,0))</f>
        <v>na</v>
      </c>
    </row>
    <row r="743" spans="1:15" x14ac:dyDescent="0.35">
      <c r="A743" s="3">
        <v>43739</v>
      </c>
      <c r="B743">
        <f>VLOOKUP(A743,Yields!$A$2:$B$1680,2,0)</f>
        <v>1.79</v>
      </c>
      <c r="C743">
        <f>IF(ISERROR(VLOOKUP(A743,'BTC-USD'!$A$2:$E$1828,5,0)),"na",(VLOOKUP(A743,'BTC-USD'!$A$2:$E$1828,5,0)))</f>
        <v>8343.2763670000004</v>
      </c>
      <c r="D743" t="str">
        <f>IF(ISERROR(VLOOKUP(A743,'SP500'!$A$2:$G$252,4,0)),"na",VLOOKUP(A743,'SP500'!$A$2:$G$252,4,0))</f>
        <v>na</v>
      </c>
      <c r="E743">
        <f>IF(ISERROR(VLOOKUP(A743,'ishare R3000 ETF'!$A$2:$G$1260,4,0)),"na",VLOOKUP(A743,'ishare R3000 ETF'!$A$2:$G$1260,4,0))</f>
        <v>171.38999899999999</v>
      </c>
      <c r="F743" t="str">
        <f>IF(ISERROR(VLOOKUP(A743,'^IXIC'!A743:$E$1260,5,0)),"na",VLOOKUP(A743,'^IXIC'!A743:$E$1260,5,0))</f>
        <v>na</v>
      </c>
      <c r="G743">
        <f>IF(ISERROR(VLOOKUP(A743,'EURUSD=X'!$A$2:$E$1307,4,0)),"na",VLOOKUP(A743,'EURUSD=X'!$A$2:$E$1307,4,0))</f>
        <v>1.0881510000000001</v>
      </c>
      <c r="H743">
        <f>IF(ISERROR(VLOOKUP(A743,'ETH-USD'!$A$2:$E$1776,5,0)),"na",VLOOKUP(A743,'ETH-USD'!$A$2:$E$1776,5,0))</f>
        <v>177.34042400000001</v>
      </c>
      <c r="I743">
        <f>IF(ISERROR(VLOOKUP(A743,'Russell 2000'!$A$1:$E$1260,5,0)),"na",VLOOKUP(A743,'Russell 2000'!$A$1:$E$1260,5,0))</f>
        <v>1493.4300539999999</v>
      </c>
      <c r="J743" t="str">
        <f>IF(ISERROR(VLOOKUP(A743,'SOL-USD'!$A$2:$E$893,5,0)),"na",VLOOKUP(A743,'SOL-USD'!$A$2:$E$893,5,0))</f>
        <v>na</v>
      </c>
      <c r="K743" t="str">
        <f>IF(ISERROR(VLOOKUP(A743,'AVAX-USD'!$A$2:$E$799,5,0)),"na",VLOOKUP(A743,'AVAX-USD'!$A$2:$E$799,5,0))</f>
        <v>na</v>
      </c>
      <c r="L743">
        <f>IF(ISERROR(VLOOKUP(A743,'ADA-USD'!$A$2:$E$1776,5,0)),"na",VLOOKUP(A743,'ADA-USD'!$A$2:$E$1776,5,0))</f>
        <v>3.8507E-2</v>
      </c>
      <c r="M743" t="str">
        <f>IF(ISERROR(VLOOKUP(A743,'DOT-USD'!$A$2:$E$761,5,0)),"na",VLOOKUP(A743,'DOT-USD'!$A$2:$E$761,5,0))</f>
        <v>na</v>
      </c>
      <c r="N743">
        <f>IF(ISERROR(VLOOKUP(A743,'DOGE-USD'!$A$2:$G$1776,5,0)),"na",VLOOKUP(A743,'DOGE-USD'!$A$2:$G$1776,5,0))</f>
        <v>2.3879999999999999E-3</v>
      </c>
      <c r="O743" t="str">
        <f>IF(ISERROR(VLOOKUP(A743,'SHIB-USD'!$A$2:$G$780,5,0)),"na",VLOOKUP(A743,'SHIB-USD'!$A$2:$G$780,5,0))</f>
        <v>na</v>
      </c>
    </row>
    <row r="744" spans="1:15" x14ac:dyDescent="0.35">
      <c r="A744" s="3">
        <v>43738</v>
      </c>
      <c r="B744">
        <f>VLOOKUP(A744,Yields!$A$2:$B$1680,2,0)</f>
        <v>1.91</v>
      </c>
      <c r="C744">
        <f>IF(ISERROR(VLOOKUP(A744,'BTC-USD'!$A$2:$E$1828,5,0)),"na",(VLOOKUP(A744,'BTC-USD'!$A$2:$E$1828,5,0)))</f>
        <v>8293.8681639999995</v>
      </c>
      <c r="D744" t="str">
        <f>IF(ISERROR(VLOOKUP(A744,'SP500'!$A$2:$G$252,4,0)),"na",VLOOKUP(A744,'SP500'!$A$2:$G$252,4,0))</f>
        <v>na</v>
      </c>
      <c r="E744">
        <f>IF(ISERROR(VLOOKUP(A744,'ishare R3000 ETF'!$A$2:$G$1260,4,0)),"na",VLOOKUP(A744,'ishare R3000 ETF'!$A$2:$G$1260,4,0))</f>
        <v>173.199997</v>
      </c>
      <c r="F744" t="str">
        <f>IF(ISERROR(VLOOKUP(A744,'^IXIC'!A744:$E$1260,5,0)),"na",VLOOKUP(A744,'^IXIC'!A744:$E$1260,5,0))</f>
        <v>na</v>
      </c>
      <c r="G744">
        <f>IF(ISERROR(VLOOKUP(A744,'EURUSD=X'!$A$2:$E$1307,4,0)),"na",VLOOKUP(A744,'EURUSD=X'!$A$2:$E$1307,4,0))</f>
        <v>1.088767</v>
      </c>
      <c r="H744">
        <f>IF(ISERROR(VLOOKUP(A744,'ETH-USD'!$A$2:$E$1776,5,0)),"na",VLOOKUP(A744,'ETH-USD'!$A$2:$E$1776,5,0))</f>
        <v>179.872208</v>
      </c>
      <c r="I744">
        <f>IF(ISERROR(VLOOKUP(A744,'Russell 2000'!$A$1:$E$1260,5,0)),"na",VLOOKUP(A744,'Russell 2000'!$A$1:$E$1260,5,0))</f>
        <v>1523.369995</v>
      </c>
      <c r="J744" t="str">
        <f>IF(ISERROR(VLOOKUP(A744,'SOL-USD'!$A$2:$E$893,5,0)),"na",VLOOKUP(A744,'SOL-USD'!$A$2:$E$893,5,0))</f>
        <v>na</v>
      </c>
      <c r="K744" t="str">
        <f>IF(ISERROR(VLOOKUP(A744,'AVAX-USD'!$A$2:$E$799,5,0)),"na",VLOOKUP(A744,'AVAX-USD'!$A$2:$E$799,5,0))</f>
        <v>na</v>
      </c>
      <c r="L744">
        <f>IF(ISERROR(VLOOKUP(A744,'ADA-USD'!$A$2:$E$1776,5,0)),"na",VLOOKUP(A744,'ADA-USD'!$A$2:$E$1776,5,0))</f>
        <v>3.8885000000000003E-2</v>
      </c>
      <c r="M744" t="str">
        <f>IF(ISERROR(VLOOKUP(A744,'DOT-USD'!$A$2:$E$761,5,0)),"na",VLOOKUP(A744,'DOT-USD'!$A$2:$E$761,5,0))</f>
        <v>na</v>
      </c>
      <c r="N744">
        <f>IF(ISERROR(VLOOKUP(A744,'DOGE-USD'!$A$2:$G$1776,5,0)),"na",VLOOKUP(A744,'DOGE-USD'!$A$2:$G$1776,5,0))</f>
        <v>2.3869999999999998E-3</v>
      </c>
      <c r="O744" t="str">
        <f>IF(ISERROR(VLOOKUP(A744,'SHIB-USD'!$A$2:$G$780,5,0)),"na",VLOOKUP(A744,'SHIB-USD'!$A$2:$G$780,5,0))</f>
        <v>na</v>
      </c>
    </row>
    <row r="745" spans="1:15" x14ac:dyDescent="0.35">
      <c r="A745" s="3">
        <v>43735</v>
      </c>
      <c r="B745">
        <f>VLOOKUP(A745,Yields!$A$2:$B$1680,2,0)</f>
        <v>1.9</v>
      </c>
      <c r="C745">
        <f>IF(ISERROR(VLOOKUP(A745,'BTC-USD'!$A$2:$E$1828,5,0)),"na",(VLOOKUP(A745,'BTC-USD'!$A$2:$E$1828,5,0)))</f>
        <v>8251.8457030000009</v>
      </c>
      <c r="D745" t="str">
        <f>IF(ISERROR(VLOOKUP(A745,'SP500'!$A$2:$G$252,4,0)),"na",VLOOKUP(A745,'SP500'!$A$2:$G$252,4,0))</f>
        <v>na</v>
      </c>
      <c r="E745">
        <f>IF(ISERROR(VLOOKUP(A745,'ishare R3000 ETF'!$A$2:$G$1260,4,0)),"na",VLOOKUP(A745,'ishare R3000 ETF'!$A$2:$G$1260,4,0))</f>
        <v>171.949997</v>
      </c>
      <c r="F745" t="str">
        <f>IF(ISERROR(VLOOKUP(A745,'^IXIC'!A745:$E$1260,5,0)),"na",VLOOKUP(A745,'^IXIC'!A745:$E$1260,5,0))</f>
        <v>na</v>
      </c>
      <c r="G745">
        <f>IF(ISERROR(VLOOKUP(A745,'EURUSD=X'!$A$2:$E$1307,4,0)),"na",VLOOKUP(A745,'EURUSD=X'!$A$2:$E$1307,4,0))</f>
        <v>1.090584</v>
      </c>
      <c r="H745">
        <f>IF(ISERROR(VLOOKUP(A745,'ETH-USD'!$A$2:$E$1776,5,0)),"na",VLOOKUP(A745,'ETH-USD'!$A$2:$E$1776,5,0))</f>
        <v>174.71099899999999</v>
      </c>
      <c r="I745">
        <f>IF(ISERROR(VLOOKUP(A745,'Russell 2000'!$A$1:$E$1260,5,0)),"na",VLOOKUP(A745,'Russell 2000'!$A$1:$E$1260,5,0))</f>
        <v>1520.4799800000001</v>
      </c>
      <c r="J745" t="str">
        <f>IF(ISERROR(VLOOKUP(A745,'SOL-USD'!$A$2:$E$893,5,0)),"na",VLOOKUP(A745,'SOL-USD'!$A$2:$E$893,5,0))</f>
        <v>na</v>
      </c>
      <c r="K745" t="str">
        <f>IF(ISERROR(VLOOKUP(A745,'AVAX-USD'!$A$2:$E$799,5,0)),"na",VLOOKUP(A745,'AVAX-USD'!$A$2:$E$799,5,0))</f>
        <v>na</v>
      </c>
      <c r="L745">
        <f>IF(ISERROR(VLOOKUP(A745,'ADA-USD'!$A$2:$E$1776,5,0)),"na",VLOOKUP(A745,'ADA-USD'!$A$2:$E$1776,5,0))</f>
        <v>3.9531999999999998E-2</v>
      </c>
      <c r="M745" t="str">
        <f>IF(ISERROR(VLOOKUP(A745,'DOT-USD'!$A$2:$E$761,5,0)),"na",VLOOKUP(A745,'DOT-USD'!$A$2:$E$761,5,0))</f>
        <v>na</v>
      </c>
      <c r="N745">
        <f>IF(ISERROR(VLOOKUP(A745,'DOGE-USD'!$A$2:$G$1776,5,0)),"na",VLOOKUP(A745,'DOGE-USD'!$A$2:$G$1776,5,0))</f>
        <v>2.2209999999999999E-3</v>
      </c>
      <c r="O745" t="str">
        <f>IF(ISERROR(VLOOKUP(A745,'SHIB-USD'!$A$2:$G$780,5,0)),"na",VLOOKUP(A745,'SHIB-USD'!$A$2:$G$780,5,0))</f>
        <v>na</v>
      </c>
    </row>
    <row r="746" spans="1:15" x14ac:dyDescent="0.35">
      <c r="A746" s="3">
        <v>43734</v>
      </c>
      <c r="B746">
        <f>VLOOKUP(A746,Yields!$A$2:$B$1680,2,0)</f>
        <v>1.91</v>
      </c>
      <c r="C746">
        <f>IF(ISERROR(VLOOKUP(A746,'BTC-USD'!$A$2:$E$1828,5,0)),"na",(VLOOKUP(A746,'BTC-USD'!$A$2:$E$1828,5,0)))</f>
        <v>8118.9677730000003</v>
      </c>
      <c r="D746" t="str">
        <f>IF(ISERROR(VLOOKUP(A746,'SP500'!$A$2:$G$252,4,0)),"na",VLOOKUP(A746,'SP500'!$A$2:$G$252,4,0))</f>
        <v>na</v>
      </c>
      <c r="E746">
        <f>IF(ISERROR(VLOOKUP(A746,'ishare R3000 ETF'!$A$2:$G$1260,4,0)),"na",VLOOKUP(A746,'ishare R3000 ETF'!$A$2:$G$1260,4,0))</f>
        <v>173.13999899999999</v>
      </c>
      <c r="F746" t="str">
        <f>IF(ISERROR(VLOOKUP(A746,'^IXIC'!A746:$E$1260,5,0)),"na",VLOOKUP(A746,'^IXIC'!A746:$E$1260,5,0))</f>
        <v>na</v>
      </c>
      <c r="G746">
        <f>IF(ISERROR(VLOOKUP(A746,'EURUSD=X'!$A$2:$E$1307,4,0)),"na",VLOOKUP(A746,'EURUSD=X'!$A$2:$E$1307,4,0))</f>
        <v>1.092514</v>
      </c>
      <c r="H746">
        <f>IF(ISERROR(VLOOKUP(A746,'ETH-USD'!$A$2:$E$1776,5,0)),"na",VLOOKUP(A746,'ETH-USD'!$A$2:$E$1776,5,0))</f>
        <v>166.727127</v>
      </c>
      <c r="I746">
        <f>IF(ISERROR(VLOOKUP(A746,'Russell 2000'!$A$1:$E$1260,5,0)),"na",VLOOKUP(A746,'Russell 2000'!$A$1:$E$1260,5,0))</f>
        <v>1533.329956</v>
      </c>
      <c r="J746" t="str">
        <f>IF(ISERROR(VLOOKUP(A746,'SOL-USD'!$A$2:$E$893,5,0)),"na",VLOOKUP(A746,'SOL-USD'!$A$2:$E$893,5,0))</f>
        <v>na</v>
      </c>
      <c r="K746" t="str">
        <f>IF(ISERROR(VLOOKUP(A746,'AVAX-USD'!$A$2:$E$799,5,0)),"na",VLOOKUP(A746,'AVAX-USD'!$A$2:$E$799,5,0))</f>
        <v>na</v>
      </c>
      <c r="L746">
        <f>IF(ISERROR(VLOOKUP(A746,'ADA-USD'!$A$2:$E$1776,5,0)),"na",VLOOKUP(A746,'ADA-USD'!$A$2:$E$1776,5,0))</f>
        <v>3.8228999999999999E-2</v>
      </c>
      <c r="M746" t="str">
        <f>IF(ISERROR(VLOOKUP(A746,'DOT-USD'!$A$2:$E$761,5,0)),"na",VLOOKUP(A746,'DOT-USD'!$A$2:$E$761,5,0))</f>
        <v>na</v>
      </c>
      <c r="N746">
        <f>IF(ISERROR(VLOOKUP(A746,'DOGE-USD'!$A$2:$G$1776,5,0)),"na",VLOOKUP(A746,'DOGE-USD'!$A$2:$G$1776,5,0))</f>
        <v>2.1549999999999998E-3</v>
      </c>
      <c r="O746" t="str">
        <f>IF(ISERROR(VLOOKUP(A746,'SHIB-USD'!$A$2:$G$780,5,0)),"na",VLOOKUP(A746,'SHIB-USD'!$A$2:$G$780,5,0))</f>
        <v>na</v>
      </c>
    </row>
    <row r="747" spans="1:15" x14ac:dyDescent="0.35">
      <c r="A747" s="3">
        <v>43733</v>
      </c>
      <c r="B747">
        <f>VLOOKUP(A747,Yields!$A$2:$B$1680,2,0)</f>
        <v>1.8</v>
      </c>
      <c r="C747">
        <f>IF(ISERROR(VLOOKUP(A747,'BTC-USD'!$A$2:$E$1828,5,0)),"na",(VLOOKUP(A747,'BTC-USD'!$A$2:$E$1828,5,0)))</f>
        <v>8486.9931639999995</v>
      </c>
      <c r="D747" t="str">
        <f>IF(ISERROR(VLOOKUP(A747,'SP500'!$A$2:$G$252,4,0)),"na",VLOOKUP(A747,'SP500'!$A$2:$G$252,4,0))</f>
        <v>na</v>
      </c>
      <c r="E747">
        <f>IF(ISERROR(VLOOKUP(A747,'ishare R3000 ETF'!$A$2:$G$1260,4,0)),"na",VLOOKUP(A747,'ishare R3000 ETF'!$A$2:$G$1260,4,0))</f>
        <v>172.490005</v>
      </c>
      <c r="F747" t="str">
        <f>IF(ISERROR(VLOOKUP(A747,'^IXIC'!A747:$E$1260,5,0)),"na",VLOOKUP(A747,'^IXIC'!A747:$E$1260,5,0))</f>
        <v>na</v>
      </c>
      <c r="G747">
        <f>IF(ISERROR(VLOOKUP(A747,'EURUSD=X'!$A$2:$E$1307,4,0)),"na",VLOOKUP(A747,'EURUSD=X'!$A$2:$E$1307,4,0))</f>
        <v>1.094835</v>
      </c>
      <c r="H747">
        <f>IF(ISERROR(VLOOKUP(A747,'ETH-USD'!$A$2:$E$1776,5,0)),"na",VLOOKUP(A747,'ETH-USD'!$A$2:$E$1776,5,0))</f>
        <v>170.89269999999999</v>
      </c>
      <c r="I747">
        <f>IF(ISERROR(VLOOKUP(A747,'Russell 2000'!$A$1:$E$1260,5,0)),"na",VLOOKUP(A747,'Russell 2000'!$A$1:$E$1260,5,0))</f>
        <v>1550.650024</v>
      </c>
      <c r="J747" t="str">
        <f>IF(ISERROR(VLOOKUP(A747,'SOL-USD'!$A$2:$E$893,5,0)),"na",VLOOKUP(A747,'SOL-USD'!$A$2:$E$893,5,0))</f>
        <v>na</v>
      </c>
      <c r="K747" t="str">
        <f>IF(ISERROR(VLOOKUP(A747,'AVAX-USD'!$A$2:$E$799,5,0)),"na",VLOOKUP(A747,'AVAX-USD'!$A$2:$E$799,5,0))</f>
        <v>na</v>
      </c>
      <c r="L747">
        <f>IF(ISERROR(VLOOKUP(A747,'ADA-USD'!$A$2:$E$1776,5,0)),"na",VLOOKUP(A747,'ADA-USD'!$A$2:$E$1776,5,0))</f>
        <v>3.9396E-2</v>
      </c>
      <c r="M747" t="str">
        <f>IF(ISERROR(VLOOKUP(A747,'DOT-USD'!$A$2:$E$761,5,0)),"na",VLOOKUP(A747,'DOT-USD'!$A$2:$E$761,5,0))</f>
        <v>na</v>
      </c>
      <c r="N747">
        <f>IF(ISERROR(VLOOKUP(A747,'DOGE-USD'!$A$2:$G$1776,5,0)),"na",VLOOKUP(A747,'DOGE-USD'!$A$2:$G$1776,5,0))</f>
        <v>2.1970000000000002E-3</v>
      </c>
      <c r="O747" t="str">
        <f>IF(ISERROR(VLOOKUP(A747,'SHIB-USD'!$A$2:$G$780,5,0)),"na",VLOOKUP(A747,'SHIB-USD'!$A$2:$G$780,5,0))</f>
        <v>na</v>
      </c>
    </row>
    <row r="748" spans="1:15" x14ac:dyDescent="0.35">
      <c r="A748" s="3">
        <v>43732</v>
      </c>
      <c r="B748">
        <f>VLOOKUP(A748,Yields!$A$2:$B$1680,2,0)</f>
        <v>1.9</v>
      </c>
      <c r="C748">
        <f>IF(ISERROR(VLOOKUP(A748,'BTC-USD'!$A$2:$E$1828,5,0)),"na",(VLOOKUP(A748,'BTC-USD'!$A$2:$E$1828,5,0)))</f>
        <v>8620.5664059999999</v>
      </c>
      <c r="D748" t="str">
        <f>IF(ISERROR(VLOOKUP(A748,'SP500'!$A$2:$G$252,4,0)),"na",VLOOKUP(A748,'SP500'!$A$2:$G$252,4,0))</f>
        <v>na</v>
      </c>
      <c r="E748">
        <f>IF(ISERROR(VLOOKUP(A748,'ishare R3000 ETF'!$A$2:$G$1260,4,0)),"na",VLOOKUP(A748,'ishare R3000 ETF'!$A$2:$G$1260,4,0))</f>
        <v>172.800003</v>
      </c>
      <c r="F748" t="str">
        <f>IF(ISERROR(VLOOKUP(A748,'^IXIC'!A748:$E$1260,5,0)),"na",VLOOKUP(A748,'^IXIC'!A748:$E$1260,5,0))</f>
        <v>na</v>
      </c>
      <c r="G748">
        <f>IF(ISERROR(VLOOKUP(A748,'EURUSD=X'!$A$2:$E$1307,4,0)),"na",VLOOKUP(A748,'EURUSD=X'!$A$2:$E$1307,4,0))</f>
        <v>1.0985149999999999</v>
      </c>
      <c r="H748">
        <f>IF(ISERROR(VLOOKUP(A748,'ETH-USD'!$A$2:$E$1776,5,0)),"na",VLOOKUP(A748,'ETH-USD'!$A$2:$E$1776,5,0))</f>
        <v>168.11073300000001</v>
      </c>
      <c r="I748">
        <f>IF(ISERROR(VLOOKUP(A748,'Russell 2000'!$A$1:$E$1260,5,0)),"na",VLOOKUP(A748,'Russell 2000'!$A$1:$E$1260,5,0))</f>
        <v>1533.589966</v>
      </c>
      <c r="J748" t="str">
        <f>IF(ISERROR(VLOOKUP(A748,'SOL-USD'!$A$2:$E$893,5,0)),"na",VLOOKUP(A748,'SOL-USD'!$A$2:$E$893,5,0))</f>
        <v>na</v>
      </c>
      <c r="K748" t="str">
        <f>IF(ISERROR(VLOOKUP(A748,'AVAX-USD'!$A$2:$E$799,5,0)),"na",VLOOKUP(A748,'AVAX-USD'!$A$2:$E$799,5,0))</f>
        <v>na</v>
      </c>
      <c r="L748">
        <f>IF(ISERROR(VLOOKUP(A748,'ADA-USD'!$A$2:$E$1776,5,0)),"na",VLOOKUP(A748,'ADA-USD'!$A$2:$E$1776,5,0))</f>
        <v>3.7573000000000002E-2</v>
      </c>
      <c r="M748" t="str">
        <f>IF(ISERROR(VLOOKUP(A748,'DOT-USD'!$A$2:$E$761,5,0)),"na",VLOOKUP(A748,'DOT-USD'!$A$2:$E$761,5,0))</f>
        <v>na</v>
      </c>
      <c r="N748">
        <f>IF(ISERROR(VLOOKUP(A748,'DOGE-USD'!$A$2:$G$1776,5,0)),"na",VLOOKUP(A748,'DOGE-USD'!$A$2:$G$1776,5,0))</f>
        <v>2.2279999999999999E-3</v>
      </c>
      <c r="O748" t="str">
        <f>IF(ISERROR(VLOOKUP(A748,'SHIB-USD'!$A$2:$G$780,5,0)),"na",VLOOKUP(A748,'SHIB-USD'!$A$2:$G$780,5,0))</f>
        <v>na</v>
      </c>
    </row>
    <row r="749" spans="1:15" x14ac:dyDescent="0.35">
      <c r="A749" s="3">
        <v>43731</v>
      </c>
      <c r="B749">
        <f>VLOOKUP(A749,Yields!$A$2:$B$1680,2,0)</f>
        <v>1.94</v>
      </c>
      <c r="C749">
        <f>IF(ISERROR(VLOOKUP(A749,'BTC-USD'!$A$2:$E$1828,5,0)),"na",(VLOOKUP(A749,'BTC-USD'!$A$2:$E$1828,5,0)))</f>
        <v>9729.3242190000001</v>
      </c>
      <c r="D749" t="str">
        <f>IF(ISERROR(VLOOKUP(A749,'SP500'!$A$2:$G$252,4,0)),"na",VLOOKUP(A749,'SP500'!$A$2:$G$252,4,0))</f>
        <v>na</v>
      </c>
      <c r="E749">
        <f>IF(ISERROR(VLOOKUP(A749,'ishare R3000 ETF'!$A$2:$G$1260,4,0)),"na",VLOOKUP(A749,'ishare R3000 ETF'!$A$2:$G$1260,4,0))</f>
        <v>175.13999899999999</v>
      </c>
      <c r="F749" t="str">
        <f>IF(ISERROR(VLOOKUP(A749,'^IXIC'!A749:$E$1260,5,0)),"na",VLOOKUP(A749,'^IXIC'!A749:$E$1260,5,0))</f>
        <v>na</v>
      </c>
      <c r="G749">
        <f>IF(ISERROR(VLOOKUP(A749,'EURUSD=X'!$A$2:$E$1307,4,0)),"na",VLOOKUP(A749,'EURUSD=X'!$A$2:$E$1307,4,0))</f>
        <v>1.0968279999999999</v>
      </c>
      <c r="H749">
        <f>IF(ISERROR(VLOOKUP(A749,'ETH-USD'!$A$2:$E$1776,5,0)),"na",VLOOKUP(A749,'ETH-USD'!$A$2:$E$1776,5,0))</f>
        <v>201.92131000000001</v>
      </c>
      <c r="I749">
        <f>IF(ISERROR(VLOOKUP(A749,'Russell 2000'!$A$1:$E$1260,5,0)),"na",VLOOKUP(A749,'Russell 2000'!$A$1:$E$1260,5,0))</f>
        <v>1558.25</v>
      </c>
      <c r="J749" t="str">
        <f>IF(ISERROR(VLOOKUP(A749,'SOL-USD'!$A$2:$E$893,5,0)),"na",VLOOKUP(A749,'SOL-USD'!$A$2:$E$893,5,0))</f>
        <v>na</v>
      </c>
      <c r="K749" t="str">
        <f>IF(ISERROR(VLOOKUP(A749,'AVAX-USD'!$A$2:$E$799,5,0)),"na",VLOOKUP(A749,'AVAX-USD'!$A$2:$E$799,5,0))</f>
        <v>na</v>
      </c>
      <c r="L749">
        <f>IF(ISERROR(VLOOKUP(A749,'ADA-USD'!$A$2:$E$1776,5,0)),"na",VLOOKUP(A749,'ADA-USD'!$A$2:$E$1776,5,0))</f>
        <v>4.6264E-2</v>
      </c>
      <c r="M749" t="str">
        <f>IF(ISERROR(VLOOKUP(A749,'DOT-USD'!$A$2:$E$761,5,0)),"na",VLOOKUP(A749,'DOT-USD'!$A$2:$E$761,5,0))</f>
        <v>na</v>
      </c>
      <c r="N749">
        <f>IF(ISERROR(VLOOKUP(A749,'DOGE-USD'!$A$2:$G$1776,5,0)),"na",VLOOKUP(A749,'DOGE-USD'!$A$2:$G$1776,5,0))</f>
        <v>2.4859999999999999E-3</v>
      </c>
      <c r="O749" t="str">
        <f>IF(ISERROR(VLOOKUP(A749,'SHIB-USD'!$A$2:$G$780,5,0)),"na",VLOOKUP(A749,'SHIB-USD'!$A$2:$G$780,5,0))</f>
        <v>na</v>
      </c>
    </row>
    <row r="750" spans="1:15" x14ac:dyDescent="0.35">
      <c r="A750" s="3">
        <v>43728</v>
      </c>
      <c r="B750">
        <f>VLOOKUP(A750,Yields!$A$2:$B$1680,2,0)</f>
        <v>1.95</v>
      </c>
      <c r="C750">
        <f>IF(ISERROR(VLOOKUP(A750,'BTC-USD'!$A$2:$E$1828,5,0)),"na",(VLOOKUP(A750,'BTC-USD'!$A$2:$E$1828,5,0)))</f>
        <v>10181.641602</v>
      </c>
      <c r="D750" t="str">
        <f>IF(ISERROR(VLOOKUP(A750,'SP500'!$A$2:$G$252,4,0)),"na",VLOOKUP(A750,'SP500'!$A$2:$G$252,4,0))</f>
        <v>na</v>
      </c>
      <c r="E750">
        <f>IF(ISERROR(VLOOKUP(A750,'ishare R3000 ETF'!$A$2:$G$1260,4,0)),"na",VLOOKUP(A750,'ishare R3000 ETF'!$A$2:$G$1260,4,0))</f>
        <v>175.13000500000001</v>
      </c>
      <c r="F750" t="str">
        <f>IF(ISERROR(VLOOKUP(A750,'^IXIC'!A750:$E$1260,5,0)),"na",VLOOKUP(A750,'^IXIC'!A750:$E$1260,5,0))</f>
        <v>na</v>
      </c>
      <c r="G750">
        <f>IF(ISERROR(VLOOKUP(A750,'EURUSD=X'!$A$2:$E$1307,4,0)),"na",VLOOKUP(A750,'EURUSD=X'!$A$2:$E$1307,4,0))</f>
        <v>1.09988</v>
      </c>
      <c r="H750">
        <f>IF(ISERROR(VLOOKUP(A750,'ETH-USD'!$A$2:$E$1776,5,0)),"na",VLOOKUP(A750,'ETH-USD'!$A$2:$E$1776,5,0))</f>
        <v>218.050049</v>
      </c>
      <c r="I750">
        <f>IF(ISERROR(VLOOKUP(A750,'Russell 2000'!$A$1:$E$1260,5,0)),"na",VLOOKUP(A750,'Russell 2000'!$A$1:$E$1260,5,0))</f>
        <v>1559.76001</v>
      </c>
      <c r="J750" t="str">
        <f>IF(ISERROR(VLOOKUP(A750,'SOL-USD'!$A$2:$E$893,5,0)),"na",VLOOKUP(A750,'SOL-USD'!$A$2:$E$893,5,0))</f>
        <v>na</v>
      </c>
      <c r="K750" t="str">
        <f>IF(ISERROR(VLOOKUP(A750,'AVAX-USD'!$A$2:$E$799,5,0)),"na",VLOOKUP(A750,'AVAX-USD'!$A$2:$E$799,5,0))</f>
        <v>na</v>
      </c>
      <c r="L750">
        <f>IF(ISERROR(VLOOKUP(A750,'ADA-USD'!$A$2:$E$1776,5,0)),"na",VLOOKUP(A750,'ADA-USD'!$A$2:$E$1776,5,0))</f>
        <v>5.2339999999999998E-2</v>
      </c>
      <c r="M750" t="str">
        <f>IF(ISERROR(VLOOKUP(A750,'DOT-USD'!$A$2:$E$761,5,0)),"na",VLOOKUP(A750,'DOT-USD'!$A$2:$E$761,5,0))</f>
        <v>na</v>
      </c>
      <c r="N750">
        <f>IF(ISERROR(VLOOKUP(A750,'DOGE-USD'!$A$2:$G$1776,5,0)),"na",VLOOKUP(A750,'DOGE-USD'!$A$2:$G$1776,5,0))</f>
        <v>2.6719999999999999E-3</v>
      </c>
      <c r="O750" t="str">
        <f>IF(ISERROR(VLOOKUP(A750,'SHIB-USD'!$A$2:$G$780,5,0)),"na",VLOOKUP(A750,'SHIB-USD'!$A$2:$G$780,5,0))</f>
        <v>na</v>
      </c>
    </row>
    <row r="751" spans="1:15" x14ac:dyDescent="0.35">
      <c r="A751" s="3">
        <v>43727</v>
      </c>
      <c r="B751">
        <f>VLOOKUP(A751,Yields!$A$2:$B$1680,2,0)</f>
        <v>2.0099999999999998</v>
      </c>
      <c r="C751">
        <f>IF(ISERROR(VLOOKUP(A751,'BTC-USD'!$A$2:$E$1828,5,0)),"na",(VLOOKUP(A751,'BTC-USD'!$A$2:$E$1828,5,0)))</f>
        <v>10266.415039</v>
      </c>
      <c r="D751" t="str">
        <f>IF(ISERROR(VLOOKUP(A751,'SP500'!$A$2:$G$252,4,0)),"na",VLOOKUP(A751,'SP500'!$A$2:$G$252,4,0))</f>
        <v>na</v>
      </c>
      <c r="E751">
        <f>IF(ISERROR(VLOOKUP(A751,'ishare R3000 ETF'!$A$2:$G$1260,4,0)),"na",VLOOKUP(A751,'ishare R3000 ETF'!$A$2:$G$1260,4,0))</f>
        <v>176.38000500000001</v>
      </c>
      <c r="F751" t="str">
        <f>IF(ISERROR(VLOOKUP(A751,'^IXIC'!A751:$E$1260,5,0)),"na",VLOOKUP(A751,'^IXIC'!A751:$E$1260,5,0))</f>
        <v>na</v>
      </c>
      <c r="G751">
        <f>IF(ISERROR(VLOOKUP(A751,'EURUSD=X'!$A$2:$E$1307,4,0)),"na",VLOOKUP(A751,'EURUSD=X'!$A$2:$E$1307,4,0))</f>
        <v>1.1023540000000001</v>
      </c>
      <c r="H751">
        <f>IF(ISERROR(VLOOKUP(A751,'ETH-USD'!$A$2:$E$1776,5,0)),"na",VLOOKUP(A751,'ETH-USD'!$A$2:$E$1776,5,0))</f>
        <v>221.28085300000001</v>
      </c>
      <c r="I751">
        <f>IF(ISERROR(VLOOKUP(A751,'Russell 2000'!$A$1:$E$1260,5,0)),"na",VLOOKUP(A751,'Russell 2000'!$A$1:$E$1260,5,0))</f>
        <v>1561.469971</v>
      </c>
      <c r="J751" t="str">
        <f>IF(ISERROR(VLOOKUP(A751,'SOL-USD'!$A$2:$E$893,5,0)),"na",VLOOKUP(A751,'SOL-USD'!$A$2:$E$893,5,0))</f>
        <v>na</v>
      </c>
      <c r="K751" t="str">
        <f>IF(ISERROR(VLOOKUP(A751,'AVAX-USD'!$A$2:$E$799,5,0)),"na",VLOOKUP(A751,'AVAX-USD'!$A$2:$E$799,5,0))</f>
        <v>na</v>
      </c>
      <c r="L751">
        <f>IF(ISERROR(VLOOKUP(A751,'ADA-USD'!$A$2:$E$1776,5,0)),"na",VLOOKUP(A751,'ADA-USD'!$A$2:$E$1776,5,0))</f>
        <v>5.2504000000000002E-2</v>
      </c>
      <c r="M751" t="str">
        <f>IF(ISERROR(VLOOKUP(A751,'DOT-USD'!$A$2:$E$761,5,0)),"na",VLOOKUP(A751,'DOT-USD'!$A$2:$E$761,5,0))</f>
        <v>na</v>
      </c>
      <c r="N751">
        <f>IF(ISERROR(VLOOKUP(A751,'DOGE-USD'!$A$2:$G$1776,5,0)),"na",VLOOKUP(A751,'DOGE-USD'!$A$2:$G$1776,5,0))</f>
        <v>2.709E-3</v>
      </c>
      <c r="O751" t="str">
        <f>IF(ISERROR(VLOOKUP(A751,'SHIB-USD'!$A$2:$G$780,5,0)),"na",VLOOKUP(A751,'SHIB-USD'!$A$2:$G$780,5,0))</f>
        <v>na</v>
      </c>
    </row>
    <row r="752" spans="1:15" x14ac:dyDescent="0.35">
      <c r="A752" s="3">
        <v>43726</v>
      </c>
      <c r="B752">
        <f>VLOOKUP(A752,Yields!$A$2:$B$1680,2,0)</f>
        <v>1.94</v>
      </c>
      <c r="C752">
        <f>IF(ISERROR(VLOOKUP(A752,'BTC-USD'!$A$2:$E$1828,5,0)),"na",(VLOOKUP(A752,'BTC-USD'!$A$2:$E$1828,5,0)))</f>
        <v>10198.248046999999</v>
      </c>
      <c r="D752" t="str">
        <f>IF(ISERROR(VLOOKUP(A752,'SP500'!$A$2:$G$252,4,0)),"na",VLOOKUP(A752,'SP500'!$A$2:$G$252,4,0))</f>
        <v>na</v>
      </c>
      <c r="E752">
        <f>IF(ISERROR(VLOOKUP(A752,'ishare R3000 ETF'!$A$2:$G$1260,4,0)),"na",VLOOKUP(A752,'ishare R3000 ETF'!$A$2:$G$1260,4,0))</f>
        <v>174.91000399999999</v>
      </c>
      <c r="F752" t="str">
        <f>IF(ISERROR(VLOOKUP(A752,'^IXIC'!A752:$E$1260,5,0)),"na",VLOOKUP(A752,'^IXIC'!A752:$E$1260,5,0))</f>
        <v>na</v>
      </c>
      <c r="G752">
        <f>IF(ISERROR(VLOOKUP(A752,'EURUSD=X'!$A$2:$E$1307,4,0)),"na",VLOOKUP(A752,'EURUSD=X'!$A$2:$E$1307,4,0))</f>
        <v>1.103753</v>
      </c>
      <c r="H752">
        <f>IF(ISERROR(VLOOKUP(A752,'ETH-USD'!$A$2:$E$1776,5,0)),"na",VLOOKUP(A752,'ETH-USD'!$A$2:$E$1776,5,0))</f>
        <v>211.393036</v>
      </c>
      <c r="I752">
        <f>IF(ISERROR(VLOOKUP(A752,'Russell 2000'!$A$1:$E$1260,5,0)),"na",VLOOKUP(A752,'Russell 2000'!$A$1:$E$1260,5,0))</f>
        <v>1568.339966</v>
      </c>
      <c r="J752" t="str">
        <f>IF(ISERROR(VLOOKUP(A752,'SOL-USD'!$A$2:$E$893,5,0)),"na",VLOOKUP(A752,'SOL-USD'!$A$2:$E$893,5,0))</f>
        <v>na</v>
      </c>
      <c r="K752" t="str">
        <f>IF(ISERROR(VLOOKUP(A752,'AVAX-USD'!$A$2:$E$799,5,0)),"na",VLOOKUP(A752,'AVAX-USD'!$A$2:$E$799,5,0))</f>
        <v>na</v>
      </c>
      <c r="L752">
        <f>IF(ISERROR(VLOOKUP(A752,'ADA-USD'!$A$2:$E$1776,5,0)),"na",VLOOKUP(A752,'ADA-USD'!$A$2:$E$1776,5,0))</f>
        <v>5.3291999999999999E-2</v>
      </c>
      <c r="M752" t="str">
        <f>IF(ISERROR(VLOOKUP(A752,'DOT-USD'!$A$2:$E$761,5,0)),"na",VLOOKUP(A752,'DOT-USD'!$A$2:$E$761,5,0))</f>
        <v>na</v>
      </c>
      <c r="N752">
        <f>IF(ISERROR(VLOOKUP(A752,'DOGE-USD'!$A$2:$G$1776,5,0)),"na",VLOOKUP(A752,'DOGE-USD'!$A$2:$G$1776,5,0))</f>
        <v>2.7190000000000001E-3</v>
      </c>
      <c r="O752" t="str">
        <f>IF(ISERROR(VLOOKUP(A752,'SHIB-USD'!$A$2:$G$780,5,0)),"na",VLOOKUP(A752,'SHIB-USD'!$A$2:$G$780,5,0))</f>
        <v>na</v>
      </c>
    </row>
    <row r="753" spans="1:15" x14ac:dyDescent="0.35">
      <c r="A753" s="3">
        <v>43725</v>
      </c>
      <c r="B753">
        <f>VLOOKUP(A753,Yields!$A$2:$B$1680,2,0)</f>
        <v>2.1</v>
      </c>
      <c r="C753">
        <f>IF(ISERROR(VLOOKUP(A753,'BTC-USD'!$A$2:$E$1828,5,0)),"na",(VLOOKUP(A753,'BTC-USD'!$A$2:$E$1828,5,0)))</f>
        <v>10241.272461</v>
      </c>
      <c r="D753" t="str">
        <f>IF(ISERROR(VLOOKUP(A753,'SP500'!$A$2:$G$252,4,0)),"na",VLOOKUP(A753,'SP500'!$A$2:$G$252,4,0))</f>
        <v>na</v>
      </c>
      <c r="E753">
        <f>IF(ISERROR(VLOOKUP(A753,'ishare R3000 ETF'!$A$2:$G$1260,4,0)),"na",VLOOKUP(A753,'ishare R3000 ETF'!$A$2:$G$1260,4,0))</f>
        <v>175.929993</v>
      </c>
      <c r="F753" t="str">
        <f>IF(ISERROR(VLOOKUP(A753,'^IXIC'!A753:$E$1260,5,0)),"na",VLOOKUP(A753,'^IXIC'!A753:$E$1260,5,0))</f>
        <v>na</v>
      </c>
      <c r="G753">
        <f>IF(ISERROR(VLOOKUP(A753,'EURUSD=X'!$A$2:$E$1307,4,0)),"na",VLOOKUP(A753,'EURUSD=X'!$A$2:$E$1307,4,0))</f>
        <v>1.099288</v>
      </c>
      <c r="H753">
        <f>IF(ISERROR(VLOOKUP(A753,'ETH-USD'!$A$2:$E$1776,5,0)),"na",VLOOKUP(A753,'ETH-USD'!$A$2:$E$1776,5,0))</f>
        <v>208.60874899999999</v>
      </c>
      <c r="I753">
        <f>IF(ISERROR(VLOOKUP(A753,'Russell 2000'!$A$1:$E$1260,5,0)),"na",VLOOKUP(A753,'Russell 2000'!$A$1:$E$1260,5,0))</f>
        <v>1578.290039</v>
      </c>
      <c r="J753" t="str">
        <f>IF(ISERROR(VLOOKUP(A753,'SOL-USD'!$A$2:$E$893,5,0)),"na",VLOOKUP(A753,'SOL-USD'!$A$2:$E$893,5,0))</f>
        <v>na</v>
      </c>
      <c r="K753" t="str">
        <f>IF(ISERROR(VLOOKUP(A753,'AVAX-USD'!$A$2:$E$799,5,0)),"na",VLOOKUP(A753,'AVAX-USD'!$A$2:$E$799,5,0))</f>
        <v>na</v>
      </c>
      <c r="L753">
        <f>IF(ISERROR(VLOOKUP(A753,'ADA-USD'!$A$2:$E$1776,5,0)),"na",VLOOKUP(A753,'ADA-USD'!$A$2:$E$1776,5,0))</f>
        <v>4.9008000000000003E-2</v>
      </c>
      <c r="M753" t="str">
        <f>IF(ISERROR(VLOOKUP(A753,'DOT-USD'!$A$2:$E$761,5,0)),"na",VLOOKUP(A753,'DOT-USD'!$A$2:$E$761,5,0))</f>
        <v>na</v>
      </c>
      <c r="N753">
        <f>IF(ISERROR(VLOOKUP(A753,'DOGE-USD'!$A$2:$G$1776,5,0)),"na",VLOOKUP(A753,'DOGE-USD'!$A$2:$G$1776,5,0))</f>
        <v>2.6080000000000001E-3</v>
      </c>
      <c r="O753" t="str">
        <f>IF(ISERROR(VLOOKUP(A753,'SHIB-USD'!$A$2:$G$780,5,0)),"na",VLOOKUP(A753,'SHIB-USD'!$A$2:$G$780,5,0))</f>
        <v>na</v>
      </c>
    </row>
    <row r="754" spans="1:15" x14ac:dyDescent="0.35">
      <c r="A754" s="3">
        <v>43724</v>
      </c>
      <c r="B754">
        <f>VLOOKUP(A754,Yields!$A$2:$B$1680,2,0)</f>
        <v>2.08</v>
      </c>
      <c r="C754">
        <f>IF(ISERROR(VLOOKUP(A754,'BTC-USD'!$A$2:$E$1828,5,0)),"na",(VLOOKUP(A754,'BTC-USD'!$A$2:$E$1828,5,0)))</f>
        <v>10276.793944999999</v>
      </c>
      <c r="D754" t="str">
        <f>IF(ISERROR(VLOOKUP(A754,'SP500'!$A$2:$G$252,4,0)),"na",VLOOKUP(A754,'SP500'!$A$2:$G$252,4,0))</f>
        <v>na</v>
      </c>
      <c r="E754">
        <f>IF(ISERROR(VLOOKUP(A754,'ishare R3000 ETF'!$A$2:$G$1260,4,0)),"na",VLOOKUP(A754,'ishare R3000 ETF'!$A$2:$G$1260,4,0))</f>
        <v>175.71000699999999</v>
      </c>
      <c r="F754" t="str">
        <f>IF(ISERROR(VLOOKUP(A754,'^IXIC'!A754:$E$1260,5,0)),"na",VLOOKUP(A754,'^IXIC'!A754:$E$1260,5,0))</f>
        <v>na</v>
      </c>
      <c r="G754">
        <f>IF(ISERROR(VLOOKUP(A754,'EURUSD=X'!$A$2:$E$1307,4,0)),"na",VLOOKUP(A754,'EURUSD=X'!$A$2:$E$1307,4,0))</f>
        <v>1.0994930000000001</v>
      </c>
      <c r="H754">
        <f>IF(ISERROR(VLOOKUP(A754,'ETH-USD'!$A$2:$E$1776,5,0)),"na",VLOOKUP(A754,'ETH-USD'!$A$2:$E$1776,5,0))</f>
        <v>197.11317399999999</v>
      </c>
      <c r="I754">
        <f>IF(ISERROR(VLOOKUP(A754,'Russell 2000'!$A$1:$E$1260,5,0)),"na",VLOOKUP(A754,'Russell 2000'!$A$1:$E$1260,5,0))</f>
        <v>1584.599976</v>
      </c>
      <c r="J754" t="str">
        <f>IF(ISERROR(VLOOKUP(A754,'SOL-USD'!$A$2:$E$893,5,0)),"na",VLOOKUP(A754,'SOL-USD'!$A$2:$E$893,5,0))</f>
        <v>na</v>
      </c>
      <c r="K754" t="str">
        <f>IF(ISERROR(VLOOKUP(A754,'AVAX-USD'!$A$2:$E$799,5,0)),"na",VLOOKUP(A754,'AVAX-USD'!$A$2:$E$799,5,0))</f>
        <v>na</v>
      </c>
      <c r="L754">
        <f>IF(ISERROR(VLOOKUP(A754,'ADA-USD'!$A$2:$E$1776,5,0)),"na",VLOOKUP(A754,'ADA-USD'!$A$2:$E$1776,5,0))</f>
        <v>4.7071000000000002E-2</v>
      </c>
      <c r="M754" t="str">
        <f>IF(ISERROR(VLOOKUP(A754,'DOT-USD'!$A$2:$E$761,5,0)),"na",VLOOKUP(A754,'DOT-USD'!$A$2:$E$761,5,0))</f>
        <v>na</v>
      </c>
      <c r="N754">
        <f>IF(ISERROR(VLOOKUP(A754,'DOGE-USD'!$A$2:$G$1776,5,0)),"na",VLOOKUP(A754,'DOGE-USD'!$A$2:$G$1776,5,0))</f>
        <v>2.4550000000000002E-3</v>
      </c>
      <c r="O754" t="str">
        <f>IF(ISERROR(VLOOKUP(A754,'SHIB-USD'!$A$2:$G$780,5,0)),"na",VLOOKUP(A754,'SHIB-USD'!$A$2:$G$780,5,0))</f>
        <v>na</v>
      </c>
    </row>
    <row r="755" spans="1:15" x14ac:dyDescent="0.35">
      <c r="A755" s="3">
        <v>43721</v>
      </c>
      <c r="B755">
        <f>VLOOKUP(A755,Yields!$A$2:$B$1680,2,0)</f>
        <v>1.99</v>
      </c>
      <c r="C755">
        <f>IF(ISERROR(VLOOKUP(A755,'BTC-USD'!$A$2:$E$1828,5,0)),"na",(VLOOKUP(A755,'BTC-USD'!$A$2:$E$1828,5,0)))</f>
        <v>10360.546875</v>
      </c>
      <c r="D755" t="str">
        <f>IF(ISERROR(VLOOKUP(A755,'SP500'!$A$2:$G$252,4,0)),"na",VLOOKUP(A755,'SP500'!$A$2:$G$252,4,0))</f>
        <v>na</v>
      </c>
      <c r="E755">
        <f>IF(ISERROR(VLOOKUP(A755,'ishare R3000 ETF'!$A$2:$G$1260,4,0)),"na",VLOOKUP(A755,'ishare R3000 ETF'!$A$2:$G$1260,4,0))</f>
        <v>176.300003</v>
      </c>
      <c r="F755" t="str">
        <f>IF(ISERROR(VLOOKUP(A755,'^IXIC'!A755:$E$1260,5,0)),"na",VLOOKUP(A755,'^IXIC'!A755:$E$1260,5,0))</f>
        <v>na</v>
      </c>
      <c r="G755">
        <f>IF(ISERROR(VLOOKUP(A755,'EURUSD=X'!$A$2:$E$1307,4,0)),"na",VLOOKUP(A755,'EURUSD=X'!$A$2:$E$1307,4,0))</f>
        <v>1.1057669999999999</v>
      </c>
      <c r="H755">
        <f>IF(ISERROR(VLOOKUP(A755,'ETH-USD'!$A$2:$E$1776,5,0)),"na",VLOOKUP(A755,'ETH-USD'!$A$2:$E$1776,5,0))</f>
        <v>181.10972599999999</v>
      </c>
      <c r="I755">
        <f>IF(ISERROR(VLOOKUP(A755,'Russell 2000'!$A$1:$E$1260,5,0)),"na",VLOOKUP(A755,'Russell 2000'!$A$1:$E$1260,5,0))</f>
        <v>1578.1400149999999</v>
      </c>
      <c r="J755" t="str">
        <f>IF(ISERROR(VLOOKUP(A755,'SOL-USD'!$A$2:$E$893,5,0)),"na",VLOOKUP(A755,'SOL-USD'!$A$2:$E$893,5,0))</f>
        <v>na</v>
      </c>
      <c r="K755" t="str">
        <f>IF(ISERROR(VLOOKUP(A755,'AVAX-USD'!$A$2:$E$799,5,0)),"na",VLOOKUP(A755,'AVAX-USD'!$A$2:$E$799,5,0))</f>
        <v>na</v>
      </c>
      <c r="L755">
        <f>IF(ISERROR(VLOOKUP(A755,'ADA-USD'!$A$2:$E$1776,5,0)),"na",VLOOKUP(A755,'ADA-USD'!$A$2:$E$1776,5,0))</f>
        <v>4.5753000000000002E-2</v>
      </c>
      <c r="M755" t="str">
        <f>IF(ISERROR(VLOOKUP(A755,'DOT-USD'!$A$2:$E$761,5,0)),"na",VLOOKUP(A755,'DOT-USD'!$A$2:$E$761,5,0))</f>
        <v>na</v>
      </c>
      <c r="N755">
        <f>IF(ISERROR(VLOOKUP(A755,'DOGE-USD'!$A$2:$G$1776,5,0)),"na",VLOOKUP(A755,'DOGE-USD'!$A$2:$G$1776,5,0))</f>
        <v>2.4260000000000002E-3</v>
      </c>
      <c r="O755" t="str">
        <f>IF(ISERROR(VLOOKUP(A755,'SHIB-USD'!$A$2:$G$780,5,0)),"na",VLOOKUP(A755,'SHIB-USD'!$A$2:$G$780,5,0))</f>
        <v>na</v>
      </c>
    </row>
    <row r="756" spans="1:15" x14ac:dyDescent="0.35">
      <c r="A756" s="3">
        <v>43720</v>
      </c>
      <c r="B756">
        <f>VLOOKUP(A756,Yields!$A$2:$B$1680,2,0)</f>
        <v>1.99</v>
      </c>
      <c r="C756">
        <f>IF(ISERROR(VLOOKUP(A756,'BTC-USD'!$A$2:$E$1828,5,0)),"na",(VLOOKUP(A756,'BTC-USD'!$A$2:$E$1828,5,0)))</f>
        <v>10410.126953000001</v>
      </c>
      <c r="D756" t="str">
        <f>IF(ISERROR(VLOOKUP(A756,'SP500'!$A$2:$G$252,4,0)),"na",VLOOKUP(A756,'SP500'!$A$2:$G$252,4,0))</f>
        <v>na</v>
      </c>
      <c r="E756">
        <f>IF(ISERROR(VLOOKUP(A756,'ishare R3000 ETF'!$A$2:$G$1260,4,0)),"na",VLOOKUP(A756,'ishare R3000 ETF'!$A$2:$G$1260,4,0))</f>
        <v>176.10000600000001</v>
      </c>
      <c r="F756" t="str">
        <f>IF(ISERROR(VLOOKUP(A756,'^IXIC'!A756:$E$1260,5,0)),"na",VLOOKUP(A756,'^IXIC'!A756:$E$1260,5,0))</f>
        <v>na</v>
      </c>
      <c r="G756">
        <f>IF(ISERROR(VLOOKUP(A756,'EURUSD=X'!$A$2:$E$1307,4,0)),"na",VLOOKUP(A756,'EURUSD=X'!$A$2:$E$1307,4,0))</f>
        <v>1.092956</v>
      </c>
      <c r="H756">
        <f>IF(ISERROR(VLOOKUP(A756,'ETH-USD'!$A$2:$E$1776,5,0)),"na",VLOOKUP(A756,'ETH-USD'!$A$2:$E$1776,5,0))</f>
        <v>181.016098</v>
      </c>
      <c r="I756">
        <f>IF(ISERROR(VLOOKUP(A756,'Russell 2000'!$A$1:$E$1260,5,0)),"na",VLOOKUP(A756,'Russell 2000'!$A$1:$E$1260,5,0))</f>
        <v>1575.0699460000001</v>
      </c>
      <c r="J756" t="str">
        <f>IF(ISERROR(VLOOKUP(A756,'SOL-USD'!$A$2:$E$893,5,0)),"na",VLOOKUP(A756,'SOL-USD'!$A$2:$E$893,5,0))</f>
        <v>na</v>
      </c>
      <c r="K756" t="str">
        <f>IF(ISERROR(VLOOKUP(A756,'AVAX-USD'!$A$2:$E$799,5,0)),"na",VLOOKUP(A756,'AVAX-USD'!$A$2:$E$799,5,0))</f>
        <v>na</v>
      </c>
      <c r="L756">
        <f>IF(ISERROR(VLOOKUP(A756,'ADA-USD'!$A$2:$E$1776,5,0)),"na",VLOOKUP(A756,'ADA-USD'!$A$2:$E$1776,5,0))</f>
        <v>4.5451999999999999E-2</v>
      </c>
      <c r="M756" t="str">
        <f>IF(ISERROR(VLOOKUP(A756,'DOT-USD'!$A$2:$E$761,5,0)),"na",VLOOKUP(A756,'DOT-USD'!$A$2:$E$761,5,0))</f>
        <v>na</v>
      </c>
      <c r="N756">
        <f>IF(ISERROR(VLOOKUP(A756,'DOGE-USD'!$A$2:$G$1776,5,0)),"na",VLOOKUP(A756,'DOGE-USD'!$A$2:$G$1776,5,0))</f>
        <v>2.4250000000000001E-3</v>
      </c>
      <c r="O756" t="str">
        <f>IF(ISERROR(VLOOKUP(A756,'SHIB-USD'!$A$2:$G$780,5,0)),"na",VLOOKUP(A756,'SHIB-USD'!$A$2:$G$780,5,0))</f>
        <v>na</v>
      </c>
    </row>
    <row r="757" spans="1:15" x14ac:dyDescent="0.35">
      <c r="A757" s="3">
        <v>43719</v>
      </c>
      <c r="B757">
        <f>VLOOKUP(A757,Yields!$A$2:$B$1680,2,0)</f>
        <v>2.0099999999999998</v>
      </c>
      <c r="C757">
        <f>IF(ISERROR(VLOOKUP(A757,'BTC-USD'!$A$2:$E$1828,5,0)),"na",(VLOOKUP(A757,'BTC-USD'!$A$2:$E$1828,5,0)))</f>
        <v>10178.372069999999</v>
      </c>
      <c r="D757" t="str">
        <f>IF(ISERROR(VLOOKUP(A757,'SP500'!$A$2:$G$252,4,0)),"na",VLOOKUP(A757,'SP500'!$A$2:$G$252,4,0))</f>
        <v>na</v>
      </c>
      <c r="E757">
        <f>IF(ISERROR(VLOOKUP(A757,'ishare R3000 ETF'!$A$2:$G$1260,4,0)),"na",VLOOKUP(A757,'ishare R3000 ETF'!$A$2:$G$1260,4,0))</f>
        <v>174.509995</v>
      </c>
      <c r="F757" t="str">
        <f>IF(ISERROR(VLOOKUP(A757,'^IXIC'!A757:$E$1260,5,0)),"na",VLOOKUP(A757,'^IXIC'!A757:$E$1260,5,0))</f>
        <v>na</v>
      </c>
      <c r="G757">
        <f>IF(ISERROR(VLOOKUP(A757,'EURUSD=X'!$A$2:$E$1307,4,0)),"na",VLOOKUP(A757,'EURUSD=X'!$A$2:$E$1307,4,0))</f>
        <v>1.0986229999999999</v>
      </c>
      <c r="H757">
        <f>IF(ISERROR(VLOOKUP(A757,'ETH-USD'!$A$2:$E$1776,5,0)),"na",VLOOKUP(A757,'ETH-USD'!$A$2:$E$1776,5,0))</f>
        <v>178.725494</v>
      </c>
      <c r="I757">
        <f>IF(ISERROR(VLOOKUP(A757,'Russell 2000'!$A$1:$E$1260,5,0)),"na",VLOOKUP(A757,'Russell 2000'!$A$1:$E$1260,5,0))</f>
        <v>1575.709961</v>
      </c>
      <c r="J757" t="str">
        <f>IF(ISERROR(VLOOKUP(A757,'SOL-USD'!$A$2:$E$893,5,0)),"na",VLOOKUP(A757,'SOL-USD'!$A$2:$E$893,5,0))</f>
        <v>na</v>
      </c>
      <c r="K757" t="str">
        <f>IF(ISERROR(VLOOKUP(A757,'AVAX-USD'!$A$2:$E$799,5,0)),"na",VLOOKUP(A757,'AVAX-USD'!$A$2:$E$799,5,0))</f>
        <v>na</v>
      </c>
      <c r="L757">
        <f>IF(ISERROR(VLOOKUP(A757,'ADA-USD'!$A$2:$E$1776,5,0)),"na",VLOOKUP(A757,'ADA-USD'!$A$2:$E$1776,5,0))</f>
        <v>4.4990000000000002E-2</v>
      </c>
      <c r="M757" t="str">
        <f>IF(ISERROR(VLOOKUP(A757,'DOT-USD'!$A$2:$E$761,5,0)),"na",VLOOKUP(A757,'DOT-USD'!$A$2:$E$761,5,0))</f>
        <v>na</v>
      </c>
      <c r="N757">
        <f>IF(ISERROR(VLOOKUP(A757,'DOGE-USD'!$A$2:$G$1776,5,0)),"na",VLOOKUP(A757,'DOGE-USD'!$A$2:$G$1776,5,0))</f>
        <v>2.3990000000000001E-3</v>
      </c>
      <c r="O757" t="str">
        <f>IF(ISERROR(VLOOKUP(A757,'SHIB-USD'!$A$2:$G$780,5,0)),"na",VLOOKUP(A757,'SHIB-USD'!$A$2:$G$780,5,0))</f>
        <v>na</v>
      </c>
    </row>
    <row r="758" spans="1:15" x14ac:dyDescent="0.35">
      <c r="A758" s="3">
        <v>43718</v>
      </c>
      <c r="B758">
        <f>VLOOKUP(A758,Yields!$A$2:$B$1680,2,0)</f>
        <v>2.04</v>
      </c>
      <c r="C758">
        <f>IF(ISERROR(VLOOKUP(A758,'BTC-USD'!$A$2:$E$1828,5,0)),"na",(VLOOKUP(A758,'BTC-USD'!$A$2:$E$1828,5,0)))</f>
        <v>10115.975586</v>
      </c>
      <c r="D758" t="str">
        <f>IF(ISERROR(VLOOKUP(A758,'SP500'!$A$2:$G$252,4,0)),"na",VLOOKUP(A758,'SP500'!$A$2:$G$252,4,0))</f>
        <v>na</v>
      </c>
      <c r="E758">
        <f>IF(ISERROR(VLOOKUP(A758,'ishare R3000 ETF'!$A$2:$G$1260,4,0)),"na",VLOOKUP(A758,'ishare R3000 ETF'!$A$2:$G$1260,4,0))</f>
        <v>173.300003</v>
      </c>
      <c r="F758" t="str">
        <f>IF(ISERROR(VLOOKUP(A758,'^IXIC'!A758:$E$1260,5,0)),"na",VLOOKUP(A758,'^IXIC'!A758:$E$1260,5,0))</f>
        <v>na</v>
      </c>
      <c r="G758">
        <f>IF(ISERROR(VLOOKUP(A758,'EURUSD=X'!$A$2:$E$1307,4,0)),"na",VLOOKUP(A758,'EURUSD=X'!$A$2:$E$1307,4,0))</f>
        <v>1.103181</v>
      </c>
      <c r="H758">
        <f>IF(ISERROR(VLOOKUP(A758,'ETH-USD'!$A$2:$E$1776,5,0)),"na",VLOOKUP(A758,'ETH-USD'!$A$2:$E$1776,5,0))</f>
        <v>179.78717</v>
      </c>
      <c r="I758">
        <f>IF(ISERROR(VLOOKUP(A758,'Russell 2000'!$A$1:$E$1260,5,0)),"na",VLOOKUP(A758,'Russell 2000'!$A$1:$E$1260,5,0))</f>
        <v>1541.6099850000001</v>
      </c>
      <c r="J758" t="str">
        <f>IF(ISERROR(VLOOKUP(A758,'SOL-USD'!$A$2:$E$893,5,0)),"na",VLOOKUP(A758,'SOL-USD'!$A$2:$E$893,5,0))</f>
        <v>na</v>
      </c>
      <c r="K758" t="str">
        <f>IF(ISERROR(VLOOKUP(A758,'AVAX-USD'!$A$2:$E$799,5,0)),"na",VLOOKUP(A758,'AVAX-USD'!$A$2:$E$799,5,0))</f>
        <v>na</v>
      </c>
      <c r="L758">
        <f>IF(ISERROR(VLOOKUP(A758,'ADA-USD'!$A$2:$E$1776,5,0)),"na",VLOOKUP(A758,'ADA-USD'!$A$2:$E$1776,5,0))</f>
        <v>4.6510000000000003E-2</v>
      </c>
      <c r="M758" t="str">
        <f>IF(ISERROR(VLOOKUP(A758,'DOT-USD'!$A$2:$E$761,5,0)),"na",VLOOKUP(A758,'DOT-USD'!$A$2:$E$761,5,0))</f>
        <v>na</v>
      </c>
      <c r="N758">
        <f>IF(ISERROR(VLOOKUP(A758,'DOGE-USD'!$A$2:$G$1776,5,0)),"na",VLOOKUP(A758,'DOGE-USD'!$A$2:$G$1776,5,0))</f>
        <v>2.4369999999999999E-3</v>
      </c>
      <c r="O758" t="str">
        <f>IF(ISERROR(VLOOKUP(A758,'SHIB-USD'!$A$2:$G$780,5,0)),"na",VLOOKUP(A758,'SHIB-USD'!$A$2:$G$780,5,0))</f>
        <v>na</v>
      </c>
    </row>
    <row r="759" spans="1:15" x14ac:dyDescent="0.35">
      <c r="A759" s="3">
        <v>43717</v>
      </c>
      <c r="B759">
        <f>VLOOKUP(A759,Yields!$A$2:$B$1680,2,0)</f>
        <v>2.04</v>
      </c>
      <c r="C759">
        <f>IF(ISERROR(VLOOKUP(A759,'BTC-USD'!$A$2:$E$1828,5,0)),"na",(VLOOKUP(A759,'BTC-USD'!$A$2:$E$1828,5,0)))</f>
        <v>10334.974609000001</v>
      </c>
      <c r="D759" t="str">
        <f>IF(ISERROR(VLOOKUP(A759,'SP500'!$A$2:$G$252,4,0)),"na",VLOOKUP(A759,'SP500'!$A$2:$G$252,4,0))</f>
        <v>na</v>
      </c>
      <c r="E759">
        <f>IF(ISERROR(VLOOKUP(A759,'ishare R3000 ETF'!$A$2:$G$1260,4,0)),"na",VLOOKUP(A759,'ishare R3000 ETF'!$A$2:$G$1260,4,0))</f>
        <v>173.88000500000001</v>
      </c>
      <c r="F759" t="str">
        <f>IF(ISERROR(VLOOKUP(A759,'^IXIC'!A759:$E$1260,5,0)),"na",VLOOKUP(A759,'^IXIC'!A759:$E$1260,5,0))</f>
        <v>na</v>
      </c>
      <c r="G759">
        <f>IF(ISERROR(VLOOKUP(A759,'EURUSD=X'!$A$2:$E$1307,4,0)),"na",VLOOKUP(A759,'EURUSD=X'!$A$2:$E$1307,4,0))</f>
        <v>1.101613</v>
      </c>
      <c r="H759">
        <f>IF(ISERROR(VLOOKUP(A759,'ETH-USD'!$A$2:$E$1776,5,0)),"na",VLOOKUP(A759,'ETH-USD'!$A$2:$E$1776,5,0))</f>
        <v>181.14946</v>
      </c>
      <c r="I759">
        <f>IF(ISERROR(VLOOKUP(A759,'Russell 2000'!$A$1:$E$1260,5,0)),"na",VLOOKUP(A759,'Russell 2000'!$A$1:$E$1260,5,0))</f>
        <v>1524.2299800000001</v>
      </c>
      <c r="J759" t="str">
        <f>IF(ISERROR(VLOOKUP(A759,'SOL-USD'!$A$2:$E$893,5,0)),"na",VLOOKUP(A759,'SOL-USD'!$A$2:$E$893,5,0))</f>
        <v>na</v>
      </c>
      <c r="K759" t="str">
        <f>IF(ISERROR(VLOOKUP(A759,'AVAX-USD'!$A$2:$E$799,5,0)),"na",VLOOKUP(A759,'AVAX-USD'!$A$2:$E$799,5,0))</f>
        <v>na</v>
      </c>
      <c r="L759">
        <f>IF(ISERROR(VLOOKUP(A759,'ADA-USD'!$A$2:$E$1776,5,0)),"na",VLOOKUP(A759,'ADA-USD'!$A$2:$E$1776,5,0))</f>
        <v>4.6931E-2</v>
      </c>
      <c r="M759" t="str">
        <f>IF(ISERROR(VLOOKUP(A759,'DOT-USD'!$A$2:$E$761,5,0)),"na",VLOOKUP(A759,'DOT-USD'!$A$2:$E$761,5,0))</f>
        <v>na</v>
      </c>
      <c r="N759">
        <f>IF(ISERROR(VLOOKUP(A759,'DOGE-USD'!$A$2:$G$1776,5,0)),"na",VLOOKUP(A759,'DOGE-USD'!$A$2:$G$1776,5,0))</f>
        <v>2.4610000000000001E-3</v>
      </c>
      <c r="O759" t="str">
        <f>IF(ISERROR(VLOOKUP(A759,'SHIB-USD'!$A$2:$G$780,5,0)),"na",VLOOKUP(A759,'SHIB-USD'!$A$2:$G$780,5,0))</f>
        <v>na</v>
      </c>
    </row>
    <row r="760" spans="1:15" x14ac:dyDescent="0.35">
      <c r="A760" s="3">
        <v>43714</v>
      </c>
      <c r="B760">
        <f>VLOOKUP(A760,Yields!$A$2:$B$1680,2,0)</f>
        <v>2.0499999999999998</v>
      </c>
      <c r="C760">
        <f>IF(ISERROR(VLOOKUP(A760,'BTC-USD'!$A$2:$E$1828,5,0)),"na",(VLOOKUP(A760,'BTC-USD'!$A$2:$E$1828,5,0)))</f>
        <v>10353.302734000001</v>
      </c>
      <c r="D760" t="str">
        <f>IF(ISERROR(VLOOKUP(A760,'SP500'!$A$2:$G$252,4,0)),"na",VLOOKUP(A760,'SP500'!$A$2:$G$252,4,0))</f>
        <v>na</v>
      </c>
      <c r="E760">
        <f>IF(ISERROR(VLOOKUP(A760,'ishare R3000 ETF'!$A$2:$G$1260,4,0)),"na",VLOOKUP(A760,'ishare R3000 ETF'!$A$2:$G$1260,4,0))</f>
        <v>174.220001</v>
      </c>
      <c r="F760" t="str">
        <f>IF(ISERROR(VLOOKUP(A760,'^IXIC'!A760:$E$1260,5,0)),"na",VLOOKUP(A760,'^IXIC'!A760:$E$1260,5,0))</f>
        <v>na</v>
      </c>
      <c r="G760">
        <f>IF(ISERROR(VLOOKUP(A760,'EURUSD=X'!$A$2:$E$1307,4,0)),"na",VLOOKUP(A760,'EURUSD=X'!$A$2:$E$1307,4,0))</f>
        <v>1.102123</v>
      </c>
      <c r="H760">
        <f>IF(ISERROR(VLOOKUP(A760,'ETH-USD'!$A$2:$E$1776,5,0)),"na",VLOOKUP(A760,'ETH-USD'!$A$2:$E$1776,5,0))</f>
        <v>169.956177</v>
      </c>
      <c r="I760">
        <f>IF(ISERROR(VLOOKUP(A760,'Russell 2000'!$A$1:$E$1260,5,0)),"na",VLOOKUP(A760,'Russell 2000'!$A$1:$E$1260,5,0))</f>
        <v>1505.170044</v>
      </c>
      <c r="J760" t="str">
        <f>IF(ISERROR(VLOOKUP(A760,'SOL-USD'!$A$2:$E$893,5,0)),"na",VLOOKUP(A760,'SOL-USD'!$A$2:$E$893,5,0))</f>
        <v>na</v>
      </c>
      <c r="K760" t="str">
        <f>IF(ISERROR(VLOOKUP(A760,'AVAX-USD'!$A$2:$E$799,5,0)),"na",VLOOKUP(A760,'AVAX-USD'!$A$2:$E$799,5,0))</f>
        <v>na</v>
      </c>
      <c r="L760">
        <f>IF(ISERROR(VLOOKUP(A760,'ADA-USD'!$A$2:$E$1776,5,0)),"na",VLOOKUP(A760,'ADA-USD'!$A$2:$E$1776,5,0))</f>
        <v>4.4415000000000003E-2</v>
      </c>
      <c r="M760" t="str">
        <f>IF(ISERROR(VLOOKUP(A760,'DOT-USD'!$A$2:$E$761,5,0)),"na",VLOOKUP(A760,'DOT-USD'!$A$2:$E$761,5,0))</f>
        <v>na</v>
      </c>
      <c r="N760">
        <f>IF(ISERROR(VLOOKUP(A760,'DOGE-USD'!$A$2:$G$1776,5,0)),"na",VLOOKUP(A760,'DOGE-USD'!$A$2:$G$1776,5,0))</f>
        <v>2.5089999999999999E-3</v>
      </c>
      <c r="O760" t="str">
        <f>IF(ISERROR(VLOOKUP(A760,'SHIB-USD'!$A$2:$G$780,5,0)),"na",VLOOKUP(A760,'SHIB-USD'!$A$2:$G$780,5,0))</f>
        <v>na</v>
      </c>
    </row>
    <row r="761" spans="1:15" x14ac:dyDescent="0.35">
      <c r="A761" s="3">
        <v>43713</v>
      </c>
      <c r="B761">
        <f>VLOOKUP(A761,Yields!$A$2:$B$1680,2,0)</f>
        <v>2.0499999999999998</v>
      </c>
      <c r="C761">
        <f>IF(ISERROR(VLOOKUP(A761,'BTC-USD'!$A$2:$E$1828,5,0)),"na",(VLOOKUP(A761,'BTC-USD'!$A$2:$E$1828,5,0)))</f>
        <v>10575.533203000001</v>
      </c>
      <c r="D761" t="str">
        <f>IF(ISERROR(VLOOKUP(A761,'SP500'!$A$2:$G$252,4,0)),"na",VLOOKUP(A761,'SP500'!$A$2:$G$252,4,0))</f>
        <v>na</v>
      </c>
      <c r="E761">
        <f>IF(ISERROR(VLOOKUP(A761,'ishare R3000 ETF'!$A$2:$G$1260,4,0)),"na",VLOOKUP(A761,'ishare R3000 ETF'!$A$2:$G$1260,4,0))</f>
        <v>173.61000100000001</v>
      </c>
      <c r="F761" t="str">
        <f>IF(ISERROR(VLOOKUP(A761,'^IXIC'!A761:$E$1260,5,0)),"na",VLOOKUP(A761,'^IXIC'!A761:$E$1260,5,0))</f>
        <v>na</v>
      </c>
      <c r="G761">
        <f>IF(ISERROR(VLOOKUP(A761,'EURUSD=X'!$A$2:$E$1307,4,0)),"na",VLOOKUP(A761,'EURUSD=X'!$A$2:$E$1307,4,0))</f>
        <v>1.101831</v>
      </c>
      <c r="H761">
        <f>IF(ISERROR(VLOOKUP(A761,'ETH-USD'!$A$2:$E$1776,5,0)),"na",VLOOKUP(A761,'ETH-USD'!$A$2:$E$1776,5,0))</f>
        <v>174.21713299999999</v>
      </c>
      <c r="I761">
        <f>IF(ISERROR(VLOOKUP(A761,'Russell 2000'!$A$1:$E$1260,5,0)),"na",VLOOKUP(A761,'Russell 2000'!$A$1:$E$1260,5,0))</f>
        <v>1510.75</v>
      </c>
      <c r="J761" t="str">
        <f>IF(ISERROR(VLOOKUP(A761,'SOL-USD'!$A$2:$E$893,5,0)),"na",VLOOKUP(A761,'SOL-USD'!$A$2:$E$893,5,0))</f>
        <v>na</v>
      </c>
      <c r="K761" t="str">
        <f>IF(ISERROR(VLOOKUP(A761,'AVAX-USD'!$A$2:$E$799,5,0)),"na",VLOOKUP(A761,'AVAX-USD'!$A$2:$E$799,5,0))</f>
        <v>na</v>
      </c>
      <c r="L761">
        <f>IF(ISERROR(VLOOKUP(A761,'ADA-USD'!$A$2:$E$1776,5,0)),"na",VLOOKUP(A761,'ADA-USD'!$A$2:$E$1776,5,0))</f>
        <v>4.4436999999999997E-2</v>
      </c>
      <c r="M761" t="str">
        <f>IF(ISERROR(VLOOKUP(A761,'DOT-USD'!$A$2:$E$761,5,0)),"na",VLOOKUP(A761,'DOT-USD'!$A$2:$E$761,5,0))</f>
        <v>na</v>
      </c>
      <c r="N761">
        <f>IF(ISERROR(VLOOKUP(A761,'DOGE-USD'!$A$2:$G$1776,5,0)),"na",VLOOKUP(A761,'DOGE-USD'!$A$2:$G$1776,5,0))</f>
        <v>2.5309999999999998E-3</v>
      </c>
      <c r="O761" t="str">
        <f>IF(ISERROR(VLOOKUP(A761,'SHIB-USD'!$A$2:$G$780,5,0)),"na",VLOOKUP(A761,'SHIB-USD'!$A$2:$G$780,5,0))</f>
        <v>na</v>
      </c>
    </row>
    <row r="762" spans="1:15" x14ac:dyDescent="0.35">
      <c r="A762" s="3">
        <v>43712</v>
      </c>
      <c r="B762">
        <f>VLOOKUP(A762,Yields!$A$2:$B$1680,2,0)</f>
        <v>2.0499999999999998</v>
      </c>
      <c r="C762">
        <f>IF(ISERROR(VLOOKUP(A762,'BTC-USD'!$A$2:$E$1828,5,0)),"na",(VLOOKUP(A762,'BTC-USD'!$A$2:$E$1828,5,0)))</f>
        <v>10594.493164</v>
      </c>
      <c r="D762" t="str">
        <f>IF(ISERROR(VLOOKUP(A762,'SP500'!$A$2:$G$252,4,0)),"na",VLOOKUP(A762,'SP500'!$A$2:$G$252,4,0))</f>
        <v>na</v>
      </c>
      <c r="E762">
        <f>IF(ISERROR(VLOOKUP(A762,'ishare R3000 ETF'!$A$2:$G$1260,4,0)),"na",VLOOKUP(A762,'ishare R3000 ETF'!$A$2:$G$1260,4,0))</f>
        <v>171.240005</v>
      </c>
      <c r="F762" t="str">
        <f>IF(ISERROR(VLOOKUP(A762,'^IXIC'!A762:$E$1260,5,0)),"na",VLOOKUP(A762,'^IXIC'!A762:$E$1260,5,0))</f>
        <v>na</v>
      </c>
      <c r="G762">
        <f>IF(ISERROR(VLOOKUP(A762,'EURUSD=X'!$A$2:$E$1307,4,0)),"na",VLOOKUP(A762,'EURUSD=X'!$A$2:$E$1307,4,0))</f>
        <v>1.0972729999999999</v>
      </c>
      <c r="H762">
        <f>IF(ISERROR(VLOOKUP(A762,'ETH-USD'!$A$2:$E$1776,5,0)),"na",VLOOKUP(A762,'ETH-USD'!$A$2:$E$1776,5,0))</f>
        <v>175.99288899999999</v>
      </c>
      <c r="I762">
        <f>IF(ISERROR(VLOOKUP(A762,'Russell 2000'!$A$1:$E$1260,5,0)),"na",VLOOKUP(A762,'Russell 2000'!$A$1:$E$1260,5,0))</f>
        <v>1484.76001</v>
      </c>
      <c r="J762" t="str">
        <f>IF(ISERROR(VLOOKUP(A762,'SOL-USD'!$A$2:$E$893,5,0)),"na",VLOOKUP(A762,'SOL-USD'!$A$2:$E$893,5,0))</f>
        <v>na</v>
      </c>
      <c r="K762" t="str">
        <f>IF(ISERROR(VLOOKUP(A762,'AVAX-USD'!$A$2:$E$799,5,0)),"na",VLOOKUP(A762,'AVAX-USD'!$A$2:$E$799,5,0))</f>
        <v>na</v>
      </c>
      <c r="L762">
        <f>IF(ISERROR(VLOOKUP(A762,'ADA-USD'!$A$2:$E$1776,5,0)),"na",VLOOKUP(A762,'ADA-USD'!$A$2:$E$1776,5,0))</f>
        <v>4.5517000000000002E-2</v>
      </c>
      <c r="M762" t="str">
        <f>IF(ISERROR(VLOOKUP(A762,'DOT-USD'!$A$2:$E$761,5,0)),"na",VLOOKUP(A762,'DOT-USD'!$A$2:$E$761,5,0))</f>
        <v>na</v>
      </c>
      <c r="N762">
        <f>IF(ISERROR(VLOOKUP(A762,'DOGE-USD'!$A$2:$G$1776,5,0)),"na",VLOOKUP(A762,'DOGE-USD'!$A$2:$G$1776,5,0))</f>
        <v>2.6900000000000001E-3</v>
      </c>
      <c r="O762" t="str">
        <f>IF(ISERROR(VLOOKUP(A762,'SHIB-USD'!$A$2:$G$780,5,0)),"na",VLOOKUP(A762,'SHIB-USD'!$A$2:$G$780,5,0))</f>
        <v>na</v>
      </c>
    </row>
    <row r="763" spans="1:15" x14ac:dyDescent="0.35">
      <c r="A763" s="3">
        <v>43711</v>
      </c>
      <c r="B763">
        <f>VLOOKUP(A763,Yields!$A$2:$B$1680,2,0)</f>
        <v>2.06</v>
      </c>
      <c r="C763">
        <f>IF(ISERROR(VLOOKUP(A763,'BTC-USD'!$A$2:$E$1828,5,0)),"na",(VLOOKUP(A763,'BTC-USD'!$A$2:$E$1828,5,0)))</f>
        <v>10623.540039</v>
      </c>
      <c r="D763" t="str">
        <f>IF(ISERROR(VLOOKUP(A763,'SP500'!$A$2:$G$252,4,0)),"na",VLOOKUP(A763,'SP500'!$A$2:$G$252,4,0))</f>
        <v>na</v>
      </c>
      <c r="E763">
        <f>IF(ISERROR(VLOOKUP(A763,'ishare R3000 ETF'!$A$2:$G$1260,4,0)),"na",VLOOKUP(A763,'ishare R3000 ETF'!$A$2:$G$1260,4,0))</f>
        <v>169.53999300000001</v>
      </c>
      <c r="F763" t="str">
        <f>IF(ISERROR(VLOOKUP(A763,'^IXIC'!A763:$E$1260,5,0)),"na",VLOOKUP(A763,'^IXIC'!A763:$E$1260,5,0))</f>
        <v>na</v>
      </c>
      <c r="G763">
        <f>IF(ISERROR(VLOOKUP(A763,'EURUSD=X'!$A$2:$E$1307,4,0)),"na",VLOOKUP(A763,'EURUSD=X'!$A$2:$E$1307,4,0))</f>
        <v>1.09304</v>
      </c>
      <c r="H763">
        <f>IF(ISERROR(VLOOKUP(A763,'ETH-USD'!$A$2:$E$1776,5,0)),"na",VLOOKUP(A763,'ETH-USD'!$A$2:$E$1776,5,0))</f>
        <v>179.49932899999999</v>
      </c>
      <c r="I763">
        <f>IF(ISERROR(VLOOKUP(A763,'Russell 2000'!$A$1:$E$1260,5,0)),"na",VLOOKUP(A763,'Russell 2000'!$A$1:$E$1260,5,0))</f>
        <v>1472.280029</v>
      </c>
      <c r="J763" t="str">
        <f>IF(ISERROR(VLOOKUP(A763,'SOL-USD'!$A$2:$E$893,5,0)),"na",VLOOKUP(A763,'SOL-USD'!$A$2:$E$893,5,0))</f>
        <v>na</v>
      </c>
      <c r="K763" t="str">
        <f>IF(ISERROR(VLOOKUP(A763,'AVAX-USD'!$A$2:$E$799,5,0)),"na",VLOOKUP(A763,'AVAX-USD'!$A$2:$E$799,5,0))</f>
        <v>na</v>
      </c>
      <c r="L763">
        <f>IF(ISERROR(VLOOKUP(A763,'ADA-USD'!$A$2:$E$1776,5,0)),"na",VLOOKUP(A763,'ADA-USD'!$A$2:$E$1776,5,0))</f>
        <v>4.6771E-2</v>
      </c>
      <c r="M763" t="str">
        <f>IF(ISERROR(VLOOKUP(A763,'DOT-USD'!$A$2:$E$761,5,0)),"na",VLOOKUP(A763,'DOT-USD'!$A$2:$E$761,5,0))</f>
        <v>na</v>
      </c>
      <c r="N763">
        <f>IF(ISERROR(VLOOKUP(A763,'DOGE-USD'!$A$2:$G$1776,5,0)),"na",VLOOKUP(A763,'DOGE-USD'!$A$2:$G$1776,5,0))</f>
        <v>2.5950000000000001E-3</v>
      </c>
      <c r="O763" t="str">
        <f>IF(ISERROR(VLOOKUP(A763,'SHIB-USD'!$A$2:$G$780,5,0)),"na",VLOOKUP(A763,'SHIB-USD'!$A$2:$G$780,5,0))</f>
        <v>na</v>
      </c>
    </row>
    <row r="764" spans="1:15" x14ac:dyDescent="0.35">
      <c r="A764" s="3">
        <v>43707</v>
      </c>
      <c r="B764">
        <f>VLOOKUP(A764,Yields!$A$2:$B$1680,2,0)</f>
        <v>2.1</v>
      </c>
      <c r="C764">
        <f>IF(ISERROR(VLOOKUP(A764,'BTC-USD'!$A$2:$E$1828,5,0)),"na",(VLOOKUP(A764,'BTC-USD'!$A$2:$E$1828,5,0)))</f>
        <v>9598.1738280000009</v>
      </c>
      <c r="D764" t="str">
        <f>IF(ISERROR(VLOOKUP(A764,'SP500'!$A$2:$G$252,4,0)),"na",VLOOKUP(A764,'SP500'!$A$2:$G$252,4,0))</f>
        <v>na</v>
      </c>
      <c r="E764">
        <f>IF(ISERROR(VLOOKUP(A764,'ishare R3000 ETF'!$A$2:$G$1260,4,0)),"na",VLOOKUP(A764,'ishare R3000 ETF'!$A$2:$G$1260,4,0))</f>
        <v>170.740005</v>
      </c>
      <c r="F764" t="str">
        <f>IF(ISERROR(VLOOKUP(A764,'^IXIC'!A764:$E$1260,5,0)),"na",VLOOKUP(A764,'^IXIC'!A764:$E$1260,5,0))</f>
        <v>na</v>
      </c>
      <c r="G764">
        <f>IF(ISERROR(VLOOKUP(A764,'EURUSD=X'!$A$2:$E$1307,4,0)),"na",VLOOKUP(A764,'EURUSD=X'!$A$2:$E$1307,4,0))</f>
        <v>1.0987199999999999</v>
      </c>
      <c r="H764">
        <f>IF(ISERROR(VLOOKUP(A764,'ETH-USD'!$A$2:$E$1776,5,0)),"na",VLOOKUP(A764,'ETH-USD'!$A$2:$E$1776,5,0))</f>
        <v>168.834869</v>
      </c>
      <c r="I764">
        <f>IF(ISERROR(VLOOKUP(A764,'Russell 2000'!$A$1:$E$1260,5,0)),"na",VLOOKUP(A764,'Russell 2000'!$A$1:$E$1260,5,0))</f>
        <v>1494.839966</v>
      </c>
      <c r="J764" t="str">
        <f>IF(ISERROR(VLOOKUP(A764,'SOL-USD'!$A$2:$E$893,5,0)),"na",VLOOKUP(A764,'SOL-USD'!$A$2:$E$893,5,0))</f>
        <v>na</v>
      </c>
      <c r="K764" t="str">
        <f>IF(ISERROR(VLOOKUP(A764,'AVAX-USD'!$A$2:$E$799,5,0)),"na",VLOOKUP(A764,'AVAX-USD'!$A$2:$E$799,5,0))</f>
        <v>na</v>
      </c>
      <c r="L764">
        <f>IF(ISERROR(VLOOKUP(A764,'ADA-USD'!$A$2:$E$1776,5,0)),"na",VLOOKUP(A764,'ADA-USD'!$A$2:$E$1776,5,0))</f>
        <v>4.4824999999999997E-2</v>
      </c>
      <c r="M764" t="str">
        <f>IF(ISERROR(VLOOKUP(A764,'DOT-USD'!$A$2:$E$761,5,0)),"na",VLOOKUP(A764,'DOT-USD'!$A$2:$E$761,5,0))</f>
        <v>na</v>
      </c>
      <c r="N764">
        <f>IF(ISERROR(VLOOKUP(A764,'DOGE-USD'!$A$2:$G$1776,5,0)),"na",VLOOKUP(A764,'DOGE-USD'!$A$2:$G$1776,5,0))</f>
        <v>2.4819999999999998E-3</v>
      </c>
      <c r="O764" t="str">
        <f>IF(ISERROR(VLOOKUP(A764,'SHIB-USD'!$A$2:$G$780,5,0)),"na",VLOOKUP(A764,'SHIB-USD'!$A$2:$G$780,5,0))</f>
        <v>na</v>
      </c>
    </row>
    <row r="765" spans="1:15" x14ac:dyDescent="0.35">
      <c r="A765" s="3">
        <v>43706</v>
      </c>
      <c r="B765">
        <f>VLOOKUP(A765,Yields!$A$2:$B$1680,2,0)</f>
        <v>2.1</v>
      </c>
      <c r="C765">
        <f>IF(ISERROR(VLOOKUP(A765,'BTC-USD'!$A$2:$E$1828,5,0)),"na",(VLOOKUP(A765,'BTC-USD'!$A$2:$E$1828,5,0)))</f>
        <v>9510.2001949999994</v>
      </c>
      <c r="D765" t="str">
        <f>IF(ISERROR(VLOOKUP(A765,'SP500'!$A$2:$G$252,4,0)),"na",VLOOKUP(A765,'SP500'!$A$2:$G$252,4,0))</f>
        <v>na</v>
      </c>
      <c r="E765">
        <f>IF(ISERROR(VLOOKUP(A765,'ishare R3000 ETF'!$A$2:$G$1260,4,0)),"na",VLOOKUP(A765,'ishare R3000 ETF'!$A$2:$G$1260,4,0))</f>
        <v>170.35000600000001</v>
      </c>
      <c r="F765" t="str">
        <f>IF(ISERROR(VLOOKUP(A765,'^IXIC'!A765:$E$1260,5,0)),"na",VLOOKUP(A765,'^IXIC'!A765:$E$1260,5,0))</f>
        <v>na</v>
      </c>
      <c r="G765">
        <f>IF(ISERROR(VLOOKUP(A765,'EURUSD=X'!$A$2:$E$1307,4,0)),"na",VLOOKUP(A765,'EURUSD=X'!$A$2:$E$1307,4,0))</f>
        <v>1.10562</v>
      </c>
      <c r="H765">
        <f>IF(ISERROR(VLOOKUP(A765,'ETH-USD'!$A$2:$E$1776,5,0)),"na",VLOOKUP(A765,'ETH-USD'!$A$2:$E$1776,5,0))</f>
        <v>169.516739</v>
      </c>
      <c r="I765">
        <f>IF(ISERROR(VLOOKUP(A765,'Russell 2000'!$A$1:$E$1260,5,0)),"na",VLOOKUP(A765,'Russell 2000'!$A$1:$E$1260,5,0))</f>
        <v>1496.719971</v>
      </c>
      <c r="J765" t="str">
        <f>IF(ISERROR(VLOOKUP(A765,'SOL-USD'!$A$2:$E$893,5,0)),"na",VLOOKUP(A765,'SOL-USD'!$A$2:$E$893,5,0))</f>
        <v>na</v>
      </c>
      <c r="K765" t="str">
        <f>IF(ISERROR(VLOOKUP(A765,'AVAX-USD'!$A$2:$E$799,5,0)),"na",VLOOKUP(A765,'AVAX-USD'!$A$2:$E$799,5,0))</f>
        <v>na</v>
      </c>
      <c r="L765">
        <f>IF(ISERROR(VLOOKUP(A765,'ADA-USD'!$A$2:$E$1776,5,0)),"na",VLOOKUP(A765,'ADA-USD'!$A$2:$E$1776,5,0))</f>
        <v>4.4697000000000001E-2</v>
      </c>
      <c r="M765" t="str">
        <f>IF(ISERROR(VLOOKUP(A765,'DOT-USD'!$A$2:$E$761,5,0)),"na",VLOOKUP(A765,'DOT-USD'!$A$2:$E$761,5,0))</f>
        <v>na</v>
      </c>
      <c r="N765">
        <f>IF(ISERROR(VLOOKUP(A765,'DOGE-USD'!$A$2:$G$1776,5,0)),"na",VLOOKUP(A765,'DOGE-USD'!$A$2:$G$1776,5,0))</f>
        <v>2.4499999999999999E-3</v>
      </c>
      <c r="O765" t="str">
        <f>IF(ISERROR(VLOOKUP(A765,'SHIB-USD'!$A$2:$G$780,5,0)),"na",VLOOKUP(A765,'SHIB-USD'!$A$2:$G$780,5,0))</f>
        <v>na</v>
      </c>
    </row>
    <row r="766" spans="1:15" x14ac:dyDescent="0.35">
      <c r="A766" s="3">
        <v>43705</v>
      </c>
      <c r="B766">
        <f>VLOOKUP(A766,Yields!$A$2:$B$1680,2,0)</f>
        <v>2.0699999999999998</v>
      </c>
      <c r="C766">
        <f>IF(ISERROR(VLOOKUP(A766,'BTC-USD'!$A$2:$E$1828,5,0)),"na",(VLOOKUP(A766,'BTC-USD'!$A$2:$E$1828,5,0)))</f>
        <v>9754.4228519999997</v>
      </c>
      <c r="D766" t="str">
        <f>IF(ISERROR(VLOOKUP(A766,'SP500'!$A$2:$G$252,4,0)),"na",VLOOKUP(A766,'SP500'!$A$2:$G$252,4,0))</f>
        <v>na</v>
      </c>
      <c r="E766">
        <f>IF(ISERROR(VLOOKUP(A766,'ishare R3000 ETF'!$A$2:$G$1260,4,0)),"na",VLOOKUP(A766,'ishare R3000 ETF'!$A$2:$G$1260,4,0))</f>
        <v>167.19000199999999</v>
      </c>
      <c r="F766" t="str">
        <f>IF(ISERROR(VLOOKUP(A766,'^IXIC'!A766:$E$1260,5,0)),"na",VLOOKUP(A766,'^IXIC'!A766:$E$1260,5,0))</f>
        <v>na</v>
      </c>
      <c r="G766">
        <f>IF(ISERROR(VLOOKUP(A766,'EURUSD=X'!$A$2:$E$1307,4,0)),"na",VLOOKUP(A766,'EURUSD=X'!$A$2:$E$1307,4,0))</f>
        <v>1.1074440000000001</v>
      </c>
      <c r="H766">
        <f>IF(ISERROR(VLOOKUP(A766,'ETH-USD'!$A$2:$E$1776,5,0)),"na",VLOOKUP(A766,'ETH-USD'!$A$2:$E$1776,5,0))</f>
        <v>173.88996900000001</v>
      </c>
      <c r="I766">
        <f>IF(ISERROR(VLOOKUP(A766,'Russell 2000'!$A$1:$E$1260,5,0)),"na",VLOOKUP(A766,'Russell 2000'!$A$1:$E$1260,5,0))</f>
        <v>1472.709961</v>
      </c>
      <c r="J766" t="str">
        <f>IF(ISERROR(VLOOKUP(A766,'SOL-USD'!$A$2:$E$893,5,0)),"na",VLOOKUP(A766,'SOL-USD'!$A$2:$E$893,5,0))</f>
        <v>na</v>
      </c>
      <c r="K766" t="str">
        <f>IF(ISERROR(VLOOKUP(A766,'AVAX-USD'!$A$2:$E$799,5,0)),"na",VLOOKUP(A766,'AVAX-USD'!$A$2:$E$799,5,0))</f>
        <v>na</v>
      </c>
      <c r="L766">
        <f>IF(ISERROR(VLOOKUP(A766,'ADA-USD'!$A$2:$E$1776,5,0)),"na",VLOOKUP(A766,'ADA-USD'!$A$2:$E$1776,5,0))</f>
        <v>4.5824999999999998E-2</v>
      </c>
      <c r="M766" t="str">
        <f>IF(ISERROR(VLOOKUP(A766,'DOT-USD'!$A$2:$E$761,5,0)),"na",VLOOKUP(A766,'DOT-USD'!$A$2:$E$761,5,0))</f>
        <v>na</v>
      </c>
      <c r="N766">
        <f>IF(ISERROR(VLOOKUP(A766,'DOGE-USD'!$A$2:$G$1776,5,0)),"na",VLOOKUP(A766,'DOGE-USD'!$A$2:$G$1776,5,0))</f>
        <v>2.5240000000000002E-3</v>
      </c>
      <c r="O766" t="str">
        <f>IF(ISERROR(VLOOKUP(A766,'SHIB-USD'!$A$2:$G$780,5,0)),"na",VLOOKUP(A766,'SHIB-USD'!$A$2:$G$780,5,0))</f>
        <v>na</v>
      </c>
    </row>
    <row r="767" spans="1:15" x14ac:dyDescent="0.35">
      <c r="A767" s="3">
        <v>43704</v>
      </c>
      <c r="B767">
        <f>VLOOKUP(A767,Yields!$A$2:$B$1680,2,0)</f>
        <v>2.0699999999999998</v>
      </c>
      <c r="C767">
        <f>IF(ISERROR(VLOOKUP(A767,'BTC-USD'!$A$2:$E$1828,5,0)),"na",(VLOOKUP(A767,'BTC-USD'!$A$2:$E$1828,5,0)))</f>
        <v>10185.5</v>
      </c>
      <c r="D767" t="str">
        <f>IF(ISERROR(VLOOKUP(A767,'SP500'!$A$2:$G$252,4,0)),"na",VLOOKUP(A767,'SP500'!$A$2:$G$252,4,0))</f>
        <v>na</v>
      </c>
      <c r="E767">
        <f>IF(ISERROR(VLOOKUP(A767,'ishare R3000 ETF'!$A$2:$G$1260,4,0)),"na",VLOOKUP(A767,'ishare R3000 ETF'!$A$2:$G$1260,4,0))</f>
        <v>167.66999799999999</v>
      </c>
      <c r="F767" t="str">
        <f>IF(ISERROR(VLOOKUP(A767,'^IXIC'!A767:$E$1260,5,0)),"na",VLOOKUP(A767,'^IXIC'!A767:$E$1260,5,0))</f>
        <v>na</v>
      </c>
      <c r="G767">
        <f>IF(ISERROR(VLOOKUP(A767,'EURUSD=X'!$A$2:$E$1307,4,0)),"na",VLOOKUP(A767,'EURUSD=X'!$A$2:$E$1307,4,0))</f>
        <v>1.108881</v>
      </c>
      <c r="H767">
        <f>IF(ISERROR(VLOOKUP(A767,'ETH-USD'!$A$2:$E$1776,5,0)),"na",VLOOKUP(A767,'ETH-USD'!$A$2:$E$1776,5,0))</f>
        <v>187.51666299999999</v>
      </c>
      <c r="I767">
        <f>IF(ISERROR(VLOOKUP(A767,'Russell 2000'!$A$1:$E$1260,5,0)),"na",VLOOKUP(A767,'Russell 2000'!$A$1:$E$1260,5,0))</f>
        <v>1456.040039</v>
      </c>
      <c r="J767" t="str">
        <f>IF(ISERROR(VLOOKUP(A767,'SOL-USD'!$A$2:$E$893,5,0)),"na",VLOOKUP(A767,'SOL-USD'!$A$2:$E$893,5,0))</f>
        <v>na</v>
      </c>
      <c r="K767" t="str">
        <f>IF(ISERROR(VLOOKUP(A767,'AVAX-USD'!$A$2:$E$799,5,0)),"na",VLOOKUP(A767,'AVAX-USD'!$A$2:$E$799,5,0))</f>
        <v>na</v>
      </c>
      <c r="L767">
        <f>IF(ISERROR(VLOOKUP(A767,'ADA-USD'!$A$2:$E$1776,5,0)),"na",VLOOKUP(A767,'ADA-USD'!$A$2:$E$1776,5,0))</f>
        <v>4.9839000000000001E-2</v>
      </c>
      <c r="M767" t="str">
        <f>IF(ISERROR(VLOOKUP(A767,'DOT-USD'!$A$2:$E$761,5,0)),"na",VLOOKUP(A767,'DOT-USD'!$A$2:$E$761,5,0))</f>
        <v>na</v>
      </c>
      <c r="N767">
        <f>IF(ISERROR(VLOOKUP(A767,'DOGE-USD'!$A$2:$G$1776,5,0)),"na",VLOOKUP(A767,'DOGE-USD'!$A$2:$G$1776,5,0))</f>
        <v>2.6199999999999999E-3</v>
      </c>
      <c r="O767" t="str">
        <f>IF(ISERROR(VLOOKUP(A767,'SHIB-USD'!$A$2:$G$780,5,0)),"na",VLOOKUP(A767,'SHIB-USD'!$A$2:$G$780,5,0))</f>
        <v>na</v>
      </c>
    </row>
    <row r="768" spans="1:15" x14ac:dyDescent="0.35">
      <c r="A768" s="3">
        <v>43703</v>
      </c>
      <c r="B768">
        <f>VLOOKUP(A768,Yields!$A$2:$B$1680,2,0)</f>
        <v>2.09</v>
      </c>
      <c r="C768">
        <f>IF(ISERROR(VLOOKUP(A768,'BTC-USD'!$A$2:$E$1828,5,0)),"na",(VLOOKUP(A768,'BTC-USD'!$A$2:$E$1828,5,0)))</f>
        <v>10370.820313</v>
      </c>
      <c r="D768" t="str">
        <f>IF(ISERROR(VLOOKUP(A768,'SP500'!$A$2:$G$252,4,0)),"na",VLOOKUP(A768,'SP500'!$A$2:$G$252,4,0))</f>
        <v>na</v>
      </c>
      <c r="E768">
        <f>IF(ISERROR(VLOOKUP(A768,'ishare R3000 ETF'!$A$2:$G$1260,4,0)),"na",VLOOKUP(A768,'ishare R3000 ETF'!$A$2:$G$1260,4,0))</f>
        <v>167.570007</v>
      </c>
      <c r="F768" t="str">
        <f>IF(ISERROR(VLOOKUP(A768,'^IXIC'!A768:$E$1260,5,0)),"na",VLOOKUP(A768,'^IXIC'!A768:$E$1260,5,0))</f>
        <v>na</v>
      </c>
      <c r="G768">
        <f>IF(ISERROR(VLOOKUP(A768,'EURUSD=X'!$A$2:$E$1307,4,0)),"na",VLOOKUP(A768,'EURUSD=X'!$A$2:$E$1307,4,0))</f>
        <v>1.11084</v>
      </c>
      <c r="H768">
        <f>IF(ISERROR(VLOOKUP(A768,'ETH-USD'!$A$2:$E$1776,5,0)),"na",VLOOKUP(A768,'ETH-USD'!$A$2:$E$1776,5,0))</f>
        <v>188.929382</v>
      </c>
      <c r="I768">
        <f>IF(ISERROR(VLOOKUP(A768,'Russell 2000'!$A$1:$E$1260,5,0)),"na",VLOOKUP(A768,'Russell 2000'!$A$1:$E$1260,5,0))</f>
        <v>1476</v>
      </c>
      <c r="J768" t="str">
        <f>IF(ISERROR(VLOOKUP(A768,'SOL-USD'!$A$2:$E$893,5,0)),"na",VLOOKUP(A768,'SOL-USD'!$A$2:$E$893,5,0))</f>
        <v>na</v>
      </c>
      <c r="K768" t="str">
        <f>IF(ISERROR(VLOOKUP(A768,'AVAX-USD'!$A$2:$E$799,5,0)),"na",VLOOKUP(A768,'AVAX-USD'!$A$2:$E$799,5,0))</f>
        <v>na</v>
      </c>
      <c r="L768">
        <f>IF(ISERROR(VLOOKUP(A768,'ADA-USD'!$A$2:$E$1776,5,0)),"na",VLOOKUP(A768,'ADA-USD'!$A$2:$E$1776,5,0))</f>
        <v>4.9696999999999998E-2</v>
      </c>
      <c r="M768" t="str">
        <f>IF(ISERROR(VLOOKUP(A768,'DOT-USD'!$A$2:$E$761,5,0)),"na",VLOOKUP(A768,'DOT-USD'!$A$2:$E$761,5,0))</f>
        <v>na</v>
      </c>
      <c r="N768">
        <f>IF(ISERROR(VLOOKUP(A768,'DOGE-USD'!$A$2:$G$1776,5,0)),"na",VLOOKUP(A768,'DOGE-USD'!$A$2:$G$1776,5,0))</f>
        <v>2.679E-3</v>
      </c>
      <c r="O768" t="str">
        <f>IF(ISERROR(VLOOKUP(A768,'SHIB-USD'!$A$2:$G$780,5,0)),"na",VLOOKUP(A768,'SHIB-USD'!$A$2:$G$780,5,0))</f>
        <v>na</v>
      </c>
    </row>
    <row r="769" spans="1:15" x14ac:dyDescent="0.35">
      <c r="A769" s="3">
        <v>43700</v>
      </c>
      <c r="B769">
        <f>VLOOKUP(A769,Yields!$A$2:$B$1680,2,0)</f>
        <v>2.0699999999999998</v>
      </c>
      <c r="C769">
        <f>IF(ISERROR(VLOOKUP(A769,'BTC-USD'!$A$2:$E$1828,5,0)),"na",(VLOOKUP(A769,'BTC-USD'!$A$2:$E$1828,5,0)))</f>
        <v>10407.964844</v>
      </c>
      <c r="D769" t="str">
        <f>IF(ISERROR(VLOOKUP(A769,'SP500'!$A$2:$G$252,4,0)),"na",VLOOKUP(A769,'SP500'!$A$2:$G$252,4,0))</f>
        <v>na</v>
      </c>
      <c r="E769">
        <f>IF(ISERROR(VLOOKUP(A769,'ishare R3000 ETF'!$A$2:$G$1260,4,0)),"na",VLOOKUP(A769,'ishare R3000 ETF'!$A$2:$G$1260,4,0))</f>
        <v>166.36000100000001</v>
      </c>
      <c r="F769" t="str">
        <f>IF(ISERROR(VLOOKUP(A769,'^IXIC'!A769:$E$1260,5,0)),"na",VLOOKUP(A769,'^IXIC'!A769:$E$1260,5,0))</f>
        <v>na</v>
      </c>
      <c r="G769">
        <f>IF(ISERROR(VLOOKUP(A769,'EURUSD=X'!$A$2:$E$1307,4,0)),"na",VLOOKUP(A769,'EURUSD=X'!$A$2:$E$1307,4,0))</f>
        <v>1.1052999999999999</v>
      </c>
      <c r="H769">
        <f>IF(ISERROR(VLOOKUP(A769,'ETH-USD'!$A$2:$E$1776,5,0)),"na",VLOOKUP(A769,'ETH-USD'!$A$2:$E$1776,5,0))</f>
        <v>194.70620700000001</v>
      </c>
      <c r="I769">
        <f>IF(ISERROR(VLOOKUP(A769,'Russell 2000'!$A$1:$E$1260,5,0)),"na",VLOOKUP(A769,'Russell 2000'!$A$1:$E$1260,5,0))</f>
        <v>1459.48999</v>
      </c>
      <c r="J769" t="str">
        <f>IF(ISERROR(VLOOKUP(A769,'SOL-USD'!$A$2:$E$893,5,0)),"na",VLOOKUP(A769,'SOL-USD'!$A$2:$E$893,5,0))</f>
        <v>na</v>
      </c>
      <c r="K769" t="str">
        <f>IF(ISERROR(VLOOKUP(A769,'AVAX-USD'!$A$2:$E$799,5,0)),"na",VLOOKUP(A769,'AVAX-USD'!$A$2:$E$799,5,0))</f>
        <v>na</v>
      </c>
      <c r="L769">
        <f>IF(ISERROR(VLOOKUP(A769,'ADA-USD'!$A$2:$E$1776,5,0)),"na",VLOOKUP(A769,'ADA-USD'!$A$2:$E$1776,5,0))</f>
        <v>4.9790000000000001E-2</v>
      </c>
      <c r="M769" t="str">
        <f>IF(ISERROR(VLOOKUP(A769,'DOT-USD'!$A$2:$E$761,5,0)),"na",VLOOKUP(A769,'DOT-USD'!$A$2:$E$761,5,0))</f>
        <v>na</v>
      </c>
      <c r="N769">
        <f>IF(ISERROR(VLOOKUP(A769,'DOGE-USD'!$A$2:$G$1776,5,0)),"na",VLOOKUP(A769,'DOGE-USD'!$A$2:$G$1776,5,0))</f>
        <v>2.7130000000000001E-3</v>
      </c>
      <c r="O769" t="str">
        <f>IF(ISERROR(VLOOKUP(A769,'SHIB-USD'!$A$2:$G$780,5,0)),"na",VLOOKUP(A769,'SHIB-USD'!$A$2:$G$780,5,0))</f>
        <v>na</v>
      </c>
    </row>
    <row r="770" spans="1:15" x14ac:dyDescent="0.35">
      <c r="A770" s="3">
        <v>43699</v>
      </c>
      <c r="B770">
        <f>VLOOKUP(A770,Yields!$A$2:$B$1680,2,0)</f>
        <v>2.1</v>
      </c>
      <c r="C770">
        <f>IF(ISERROR(VLOOKUP(A770,'BTC-USD'!$A$2:$E$1828,5,0)),"na",(VLOOKUP(A770,'BTC-USD'!$A$2:$E$1828,5,0)))</f>
        <v>10131.055664</v>
      </c>
      <c r="D770" t="str">
        <f>IF(ISERROR(VLOOKUP(A770,'SP500'!$A$2:$G$252,4,0)),"na",VLOOKUP(A770,'SP500'!$A$2:$G$252,4,0))</f>
        <v>na</v>
      </c>
      <c r="E770">
        <f>IF(ISERROR(VLOOKUP(A770,'ishare R3000 ETF'!$A$2:$G$1260,4,0)),"na",VLOOKUP(A770,'ishare R3000 ETF'!$A$2:$G$1260,4,0))</f>
        <v>170.479996</v>
      </c>
      <c r="F770" t="str">
        <f>IF(ISERROR(VLOOKUP(A770,'^IXIC'!A770:$E$1260,5,0)),"na",VLOOKUP(A770,'^IXIC'!A770:$E$1260,5,0))</f>
        <v>na</v>
      </c>
      <c r="G770">
        <f>IF(ISERROR(VLOOKUP(A770,'EURUSD=X'!$A$2:$E$1307,4,0)),"na",VLOOKUP(A770,'EURUSD=X'!$A$2:$E$1307,4,0))</f>
        <v>1.106452</v>
      </c>
      <c r="H770">
        <f>IF(ISERROR(VLOOKUP(A770,'ETH-USD'!$A$2:$E$1776,5,0)),"na",VLOOKUP(A770,'ETH-USD'!$A$2:$E$1776,5,0))</f>
        <v>191.33291600000001</v>
      </c>
      <c r="I770">
        <f>IF(ISERROR(VLOOKUP(A770,'Russell 2000'!$A$1:$E$1260,5,0)),"na",VLOOKUP(A770,'Russell 2000'!$A$1:$E$1260,5,0))</f>
        <v>1506</v>
      </c>
      <c r="J770" t="str">
        <f>IF(ISERROR(VLOOKUP(A770,'SOL-USD'!$A$2:$E$893,5,0)),"na",VLOOKUP(A770,'SOL-USD'!$A$2:$E$893,5,0))</f>
        <v>na</v>
      </c>
      <c r="K770" t="str">
        <f>IF(ISERROR(VLOOKUP(A770,'AVAX-USD'!$A$2:$E$799,5,0)),"na",VLOOKUP(A770,'AVAX-USD'!$A$2:$E$799,5,0))</f>
        <v>na</v>
      </c>
      <c r="L770">
        <f>IF(ISERROR(VLOOKUP(A770,'ADA-USD'!$A$2:$E$1776,5,0)),"na",VLOOKUP(A770,'ADA-USD'!$A$2:$E$1776,5,0))</f>
        <v>4.9410000000000003E-2</v>
      </c>
      <c r="M770" t="str">
        <f>IF(ISERROR(VLOOKUP(A770,'DOT-USD'!$A$2:$E$761,5,0)),"na",VLOOKUP(A770,'DOT-USD'!$A$2:$E$761,5,0))</f>
        <v>na</v>
      </c>
      <c r="N770">
        <f>IF(ISERROR(VLOOKUP(A770,'DOGE-USD'!$A$2:$G$1776,5,0)),"na",VLOOKUP(A770,'DOGE-USD'!$A$2:$G$1776,5,0))</f>
        <v>2.7000000000000001E-3</v>
      </c>
      <c r="O770" t="str">
        <f>IF(ISERROR(VLOOKUP(A770,'SHIB-USD'!$A$2:$G$780,5,0)),"na",VLOOKUP(A770,'SHIB-USD'!$A$2:$G$780,5,0))</f>
        <v>na</v>
      </c>
    </row>
    <row r="771" spans="1:15" x14ac:dyDescent="0.35">
      <c r="A771" s="3">
        <v>43698</v>
      </c>
      <c r="B771">
        <f>VLOOKUP(A771,Yields!$A$2:$B$1680,2,0)</f>
        <v>2.0299999999999998</v>
      </c>
      <c r="C771">
        <f>IF(ISERROR(VLOOKUP(A771,'BTC-USD'!$A$2:$E$1828,5,0)),"na",(VLOOKUP(A771,'BTC-USD'!$A$2:$E$1828,5,0)))</f>
        <v>10138.049805000001</v>
      </c>
      <c r="D771" t="str">
        <f>IF(ISERROR(VLOOKUP(A771,'SP500'!$A$2:$G$252,4,0)),"na",VLOOKUP(A771,'SP500'!$A$2:$G$252,4,0))</f>
        <v>na</v>
      </c>
      <c r="E771">
        <f>IF(ISERROR(VLOOKUP(A771,'ishare R3000 ETF'!$A$2:$G$1260,4,0)),"na",VLOOKUP(A771,'ishare R3000 ETF'!$A$2:$G$1260,4,0))</f>
        <v>171.16999799999999</v>
      </c>
      <c r="F771" t="str">
        <f>IF(ISERROR(VLOOKUP(A771,'^IXIC'!A771:$E$1260,5,0)),"na",VLOOKUP(A771,'^IXIC'!A771:$E$1260,5,0))</f>
        <v>na</v>
      </c>
      <c r="G771">
        <f>IF(ISERROR(VLOOKUP(A771,'EURUSD=X'!$A$2:$E$1307,4,0)),"na",VLOOKUP(A771,'EURUSD=X'!$A$2:$E$1307,4,0))</f>
        <v>1.108881</v>
      </c>
      <c r="H771">
        <f>IF(ISERROR(VLOOKUP(A771,'ETH-USD'!$A$2:$E$1776,5,0)),"na",VLOOKUP(A771,'ETH-USD'!$A$2:$E$1776,5,0))</f>
        <v>186.89163199999999</v>
      </c>
      <c r="I771">
        <f>IF(ISERROR(VLOOKUP(A771,'Russell 2000'!$A$1:$E$1260,5,0)),"na",VLOOKUP(A771,'Russell 2000'!$A$1:$E$1260,5,0))</f>
        <v>1509.849976</v>
      </c>
      <c r="J771" t="str">
        <f>IF(ISERROR(VLOOKUP(A771,'SOL-USD'!$A$2:$E$893,5,0)),"na",VLOOKUP(A771,'SOL-USD'!$A$2:$E$893,5,0))</f>
        <v>na</v>
      </c>
      <c r="K771" t="str">
        <f>IF(ISERROR(VLOOKUP(A771,'AVAX-USD'!$A$2:$E$799,5,0)),"na",VLOOKUP(A771,'AVAX-USD'!$A$2:$E$799,5,0))</f>
        <v>na</v>
      </c>
      <c r="L771">
        <f>IF(ISERROR(VLOOKUP(A771,'ADA-USD'!$A$2:$E$1776,5,0)),"na",VLOOKUP(A771,'ADA-USD'!$A$2:$E$1776,5,0))</f>
        <v>4.7113000000000002E-2</v>
      </c>
      <c r="M771" t="str">
        <f>IF(ISERROR(VLOOKUP(A771,'DOT-USD'!$A$2:$E$761,5,0)),"na",VLOOKUP(A771,'DOT-USD'!$A$2:$E$761,5,0))</f>
        <v>na</v>
      </c>
      <c r="N771">
        <f>IF(ISERROR(VLOOKUP(A771,'DOGE-USD'!$A$2:$G$1776,5,0)),"na",VLOOKUP(A771,'DOGE-USD'!$A$2:$G$1776,5,0))</f>
        <v>2.6749999999999999E-3</v>
      </c>
      <c r="O771" t="str">
        <f>IF(ISERROR(VLOOKUP(A771,'SHIB-USD'!$A$2:$G$780,5,0)),"na",VLOOKUP(A771,'SHIB-USD'!$A$2:$G$780,5,0))</f>
        <v>na</v>
      </c>
    </row>
    <row r="772" spans="1:15" x14ac:dyDescent="0.35">
      <c r="A772" s="3">
        <v>43697</v>
      </c>
      <c r="B772">
        <f>VLOOKUP(A772,Yields!$A$2:$B$1680,2,0)</f>
        <v>2.0499999999999998</v>
      </c>
      <c r="C772">
        <f>IF(ISERROR(VLOOKUP(A772,'BTC-USD'!$A$2:$E$1828,5,0)),"na",(VLOOKUP(A772,'BTC-USD'!$A$2:$E$1828,5,0)))</f>
        <v>10763.232421999999</v>
      </c>
      <c r="D772" t="str">
        <f>IF(ISERROR(VLOOKUP(A772,'SP500'!$A$2:$G$252,4,0)),"na",VLOOKUP(A772,'SP500'!$A$2:$G$252,4,0))</f>
        <v>na</v>
      </c>
      <c r="E772">
        <f>IF(ISERROR(VLOOKUP(A772,'ishare R3000 ETF'!$A$2:$G$1260,4,0)),"na",VLOOKUP(A772,'ishare R3000 ETF'!$A$2:$G$1260,4,0))</f>
        <v>170.14999399999999</v>
      </c>
      <c r="F772" t="str">
        <f>IF(ISERROR(VLOOKUP(A772,'^IXIC'!A772:$E$1260,5,0)),"na",VLOOKUP(A772,'^IXIC'!A772:$E$1260,5,0))</f>
        <v>na</v>
      </c>
      <c r="G772">
        <f>IF(ISERROR(VLOOKUP(A772,'EURUSD=X'!$A$2:$E$1307,4,0)),"na",VLOOKUP(A772,'EURUSD=X'!$A$2:$E$1307,4,0))</f>
        <v>1.1068929999999999</v>
      </c>
      <c r="H772">
        <f>IF(ISERROR(VLOOKUP(A772,'ETH-USD'!$A$2:$E$1776,5,0)),"na",VLOOKUP(A772,'ETH-USD'!$A$2:$E$1776,5,0))</f>
        <v>196.565414</v>
      </c>
      <c r="I772">
        <f>IF(ISERROR(VLOOKUP(A772,'Russell 2000'!$A$1:$E$1260,5,0)),"na",VLOOKUP(A772,'Russell 2000'!$A$1:$E$1260,5,0))</f>
        <v>1498.01001</v>
      </c>
      <c r="J772" t="str">
        <f>IF(ISERROR(VLOOKUP(A772,'SOL-USD'!$A$2:$E$893,5,0)),"na",VLOOKUP(A772,'SOL-USD'!$A$2:$E$893,5,0))</f>
        <v>na</v>
      </c>
      <c r="K772" t="str">
        <f>IF(ISERROR(VLOOKUP(A772,'AVAX-USD'!$A$2:$E$799,5,0)),"na",VLOOKUP(A772,'AVAX-USD'!$A$2:$E$799,5,0))</f>
        <v>na</v>
      </c>
      <c r="L772">
        <f>IF(ISERROR(VLOOKUP(A772,'ADA-USD'!$A$2:$E$1776,5,0)),"na",VLOOKUP(A772,'ADA-USD'!$A$2:$E$1776,5,0))</f>
        <v>4.9195000000000003E-2</v>
      </c>
      <c r="M772" t="str">
        <f>IF(ISERROR(VLOOKUP(A772,'DOT-USD'!$A$2:$E$761,5,0)),"na",VLOOKUP(A772,'DOT-USD'!$A$2:$E$761,5,0))</f>
        <v>na</v>
      </c>
      <c r="N772">
        <f>IF(ISERROR(VLOOKUP(A772,'DOGE-USD'!$A$2:$G$1776,5,0)),"na",VLOOKUP(A772,'DOGE-USD'!$A$2:$G$1776,5,0))</f>
        <v>2.7629999999999998E-3</v>
      </c>
      <c r="O772" t="str">
        <f>IF(ISERROR(VLOOKUP(A772,'SHIB-USD'!$A$2:$G$780,5,0)),"na",VLOOKUP(A772,'SHIB-USD'!$A$2:$G$780,5,0))</f>
        <v>na</v>
      </c>
    </row>
    <row r="773" spans="1:15" x14ac:dyDescent="0.35">
      <c r="A773" s="3">
        <v>43696</v>
      </c>
      <c r="B773">
        <f>VLOOKUP(A773,Yields!$A$2:$B$1680,2,0)</f>
        <v>2.06</v>
      </c>
      <c r="C773">
        <f>IF(ISERROR(VLOOKUP(A773,'BTC-USD'!$A$2:$E$1828,5,0)),"na",(VLOOKUP(A773,'BTC-USD'!$A$2:$E$1828,5,0)))</f>
        <v>10916.053711</v>
      </c>
      <c r="D773" t="str">
        <f>IF(ISERROR(VLOOKUP(A773,'SP500'!$A$2:$G$252,4,0)),"na",VLOOKUP(A773,'SP500'!$A$2:$G$252,4,0))</f>
        <v>na</v>
      </c>
      <c r="E773">
        <f>IF(ISERROR(VLOOKUP(A773,'ishare R3000 ETF'!$A$2:$G$1260,4,0)),"na",VLOOKUP(A773,'ishare R3000 ETF'!$A$2:$G$1260,4,0))</f>
        <v>171.13000500000001</v>
      </c>
      <c r="F773" t="str">
        <f>IF(ISERROR(VLOOKUP(A773,'^IXIC'!A773:$E$1260,5,0)),"na",VLOOKUP(A773,'^IXIC'!A773:$E$1260,5,0))</f>
        <v>na</v>
      </c>
      <c r="G773">
        <f>IF(ISERROR(VLOOKUP(A773,'EURUSD=X'!$A$2:$E$1307,4,0)),"na",VLOOKUP(A773,'EURUSD=X'!$A$2:$E$1307,4,0))</f>
        <v>1.1088199999999999</v>
      </c>
      <c r="H773">
        <f>IF(ISERROR(VLOOKUP(A773,'ETH-USD'!$A$2:$E$1776,5,0)),"na",VLOOKUP(A773,'ETH-USD'!$A$2:$E$1776,5,0))</f>
        <v>203.09193400000001</v>
      </c>
      <c r="I773">
        <f>IF(ISERROR(VLOOKUP(A773,'Russell 2000'!$A$1:$E$1260,5,0)),"na",VLOOKUP(A773,'Russell 2000'!$A$1:$E$1260,5,0))</f>
        <v>1508.849976</v>
      </c>
      <c r="J773" t="str">
        <f>IF(ISERROR(VLOOKUP(A773,'SOL-USD'!$A$2:$E$893,5,0)),"na",VLOOKUP(A773,'SOL-USD'!$A$2:$E$893,5,0))</f>
        <v>na</v>
      </c>
      <c r="K773" t="str">
        <f>IF(ISERROR(VLOOKUP(A773,'AVAX-USD'!$A$2:$E$799,5,0)),"na",VLOOKUP(A773,'AVAX-USD'!$A$2:$E$799,5,0))</f>
        <v>na</v>
      </c>
      <c r="L773">
        <f>IF(ISERROR(VLOOKUP(A773,'ADA-USD'!$A$2:$E$1776,5,0)),"na",VLOOKUP(A773,'ADA-USD'!$A$2:$E$1776,5,0))</f>
        <v>5.0298000000000002E-2</v>
      </c>
      <c r="M773" t="str">
        <f>IF(ISERROR(VLOOKUP(A773,'DOT-USD'!$A$2:$E$761,5,0)),"na",VLOOKUP(A773,'DOT-USD'!$A$2:$E$761,5,0))</f>
        <v>na</v>
      </c>
      <c r="N773">
        <f>IF(ISERROR(VLOOKUP(A773,'DOGE-USD'!$A$2:$G$1776,5,0)),"na",VLOOKUP(A773,'DOGE-USD'!$A$2:$G$1776,5,0))</f>
        <v>2.797E-3</v>
      </c>
      <c r="O773" t="str">
        <f>IF(ISERROR(VLOOKUP(A773,'SHIB-USD'!$A$2:$G$780,5,0)),"na",VLOOKUP(A773,'SHIB-USD'!$A$2:$G$780,5,0))</f>
        <v>na</v>
      </c>
    </row>
    <row r="774" spans="1:15" x14ac:dyDescent="0.35">
      <c r="A774" s="3">
        <v>43693</v>
      </c>
      <c r="B774">
        <f>VLOOKUP(A774,Yields!$A$2:$B$1680,2,0)</f>
        <v>2.0499999999999998</v>
      </c>
      <c r="C774">
        <f>IF(ISERROR(VLOOKUP(A774,'BTC-USD'!$A$2:$E$1828,5,0)),"na",(VLOOKUP(A774,'BTC-USD'!$A$2:$E$1828,5,0)))</f>
        <v>10374.338867</v>
      </c>
      <c r="D774" t="str">
        <f>IF(ISERROR(VLOOKUP(A774,'SP500'!$A$2:$G$252,4,0)),"na",VLOOKUP(A774,'SP500'!$A$2:$G$252,4,0))</f>
        <v>na</v>
      </c>
      <c r="E774">
        <f>IF(ISERROR(VLOOKUP(A774,'ishare R3000 ETF'!$A$2:$G$1260,4,0)),"na",VLOOKUP(A774,'ishare R3000 ETF'!$A$2:$G$1260,4,0))</f>
        <v>168</v>
      </c>
      <c r="F774" t="str">
        <f>IF(ISERROR(VLOOKUP(A774,'^IXIC'!A774:$E$1260,5,0)),"na",VLOOKUP(A774,'^IXIC'!A774:$E$1260,5,0))</f>
        <v>na</v>
      </c>
      <c r="G774">
        <f>IF(ISERROR(VLOOKUP(A774,'EURUSD=X'!$A$2:$E$1307,4,0)),"na",VLOOKUP(A774,'EURUSD=X'!$A$2:$E$1307,4,0))</f>
        <v>1.106746</v>
      </c>
      <c r="H774">
        <f>IF(ISERROR(VLOOKUP(A774,'ETH-USD'!$A$2:$E$1776,5,0)),"na",VLOOKUP(A774,'ETH-USD'!$A$2:$E$1776,5,0))</f>
        <v>185.440079</v>
      </c>
      <c r="I774">
        <f>IF(ISERROR(VLOOKUP(A774,'Russell 2000'!$A$1:$E$1260,5,0)),"na",VLOOKUP(A774,'Russell 2000'!$A$1:$E$1260,5,0))</f>
        <v>1493.6400149999999</v>
      </c>
      <c r="J774" t="str">
        <f>IF(ISERROR(VLOOKUP(A774,'SOL-USD'!$A$2:$E$893,5,0)),"na",VLOOKUP(A774,'SOL-USD'!$A$2:$E$893,5,0))</f>
        <v>na</v>
      </c>
      <c r="K774" t="str">
        <f>IF(ISERROR(VLOOKUP(A774,'AVAX-USD'!$A$2:$E$799,5,0)),"na",VLOOKUP(A774,'AVAX-USD'!$A$2:$E$799,5,0))</f>
        <v>na</v>
      </c>
      <c r="L774">
        <f>IF(ISERROR(VLOOKUP(A774,'ADA-USD'!$A$2:$E$1776,5,0)),"na",VLOOKUP(A774,'ADA-USD'!$A$2:$E$1776,5,0))</f>
        <v>4.6841000000000001E-2</v>
      </c>
      <c r="M774" t="str">
        <f>IF(ISERROR(VLOOKUP(A774,'DOT-USD'!$A$2:$E$761,5,0)),"na",VLOOKUP(A774,'DOT-USD'!$A$2:$E$761,5,0))</f>
        <v>na</v>
      </c>
      <c r="N774">
        <f>IF(ISERROR(VLOOKUP(A774,'DOGE-USD'!$A$2:$G$1776,5,0)),"na",VLOOKUP(A774,'DOGE-USD'!$A$2:$G$1776,5,0))</f>
        <v>2.6809999999999998E-3</v>
      </c>
      <c r="O774" t="str">
        <f>IF(ISERROR(VLOOKUP(A774,'SHIB-USD'!$A$2:$G$780,5,0)),"na",VLOOKUP(A774,'SHIB-USD'!$A$2:$G$780,5,0))</f>
        <v>na</v>
      </c>
    </row>
    <row r="775" spans="1:15" x14ac:dyDescent="0.35">
      <c r="A775" s="3">
        <v>43692</v>
      </c>
      <c r="B775">
        <f>VLOOKUP(A775,Yields!$A$2:$B$1680,2,0)</f>
        <v>2.08</v>
      </c>
      <c r="C775">
        <f>IF(ISERROR(VLOOKUP(A775,'BTC-USD'!$A$2:$E$1828,5,0)),"na",(VLOOKUP(A775,'BTC-USD'!$A$2:$E$1828,5,0)))</f>
        <v>10311.545898</v>
      </c>
      <c r="D775" t="str">
        <f>IF(ISERROR(VLOOKUP(A775,'SP500'!$A$2:$G$252,4,0)),"na",VLOOKUP(A775,'SP500'!$A$2:$G$252,4,0))</f>
        <v>na</v>
      </c>
      <c r="E775">
        <f>IF(ISERROR(VLOOKUP(A775,'ishare R3000 ETF'!$A$2:$G$1260,4,0)),"na",VLOOKUP(A775,'ishare R3000 ETF'!$A$2:$G$1260,4,0))</f>
        <v>165.740005</v>
      </c>
      <c r="F775" t="str">
        <f>IF(ISERROR(VLOOKUP(A775,'^IXIC'!A775:$E$1260,5,0)),"na",VLOOKUP(A775,'^IXIC'!A775:$E$1260,5,0))</f>
        <v>na</v>
      </c>
      <c r="G775">
        <f>IF(ISERROR(VLOOKUP(A775,'EURUSD=X'!$A$2:$E$1307,4,0)),"na",VLOOKUP(A775,'EURUSD=X'!$A$2:$E$1307,4,0))</f>
        <v>1.109558</v>
      </c>
      <c r="H775">
        <f>IF(ISERROR(VLOOKUP(A775,'ETH-USD'!$A$2:$E$1776,5,0)),"na",VLOOKUP(A775,'ETH-USD'!$A$2:$E$1776,5,0))</f>
        <v>188.50206</v>
      </c>
      <c r="I775">
        <f>IF(ISERROR(VLOOKUP(A775,'Russell 2000'!$A$1:$E$1260,5,0)),"na",VLOOKUP(A775,'Russell 2000'!$A$1:$E$1260,5,0))</f>
        <v>1461.650024</v>
      </c>
      <c r="J775" t="str">
        <f>IF(ISERROR(VLOOKUP(A775,'SOL-USD'!$A$2:$E$893,5,0)),"na",VLOOKUP(A775,'SOL-USD'!$A$2:$E$893,5,0))</f>
        <v>na</v>
      </c>
      <c r="K775" t="str">
        <f>IF(ISERROR(VLOOKUP(A775,'AVAX-USD'!$A$2:$E$799,5,0)),"na",VLOOKUP(A775,'AVAX-USD'!$A$2:$E$799,5,0))</f>
        <v>na</v>
      </c>
      <c r="L775">
        <f>IF(ISERROR(VLOOKUP(A775,'ADA-USD'!$A$2:$E$1776,5,0)),"na",VLOOKUP(A775,'ADA-USD'!$A$2:$E$1776,5,0))</f>
        <v>4.7518999999999999E-2</v>
      </c>
      <c r="M775" t="str">
        <f>IF(ISERROR(VLOOKUP(A775,'DOT-USD'!$A$2:$E$761,5,0)),"na",VLOOKUP(A775,'DOT-USD'!$A$2:$E$761,5,0))</f>
        <v>na</v>
      </c>
      <c r="N775">
        <f>IF(ISERROR(VLOOKUP(A775,'DOGE-USD'!$A$2:$G$1776,5,0)),"na",VLOOKUP(A775,'DOGE-USD'!$A$2:$G$1776,5,0))</f>
        <v>2.64E-3</v>
      </c>
      <c r="O775" t="str">
        <f>IF(ISERROR(VLOOKUP(A775,'SHIB-USD'!$A$2:$G$780,5,0)),"na",VLOOKUP(A775,'SHIB-USD'!$A$2:$G$780,5,0))</f>
        <v>na</v>
      </c>
    </row>
    <row r="776" spans="1:15" x14ac:dyDescent="0.35">
      <c r="A776" s="3">
        <v>43691</v>
      </c>
      <c r="B776">
        <f>VLOOKUP(A776,Yields!$A$2:$B$1680,2,0)</f>
        <v>1.98</v>
      </c>
      <c r="C776">
        <f>IF(ISERROR(VLOOKUP(A776,'BTC-USD'!$A$2:$E$1828,5,0)),"na",(VLOOKUP(A776,'BTC-USD'!$A$2:$E$1828,5,0)))</f>
        <v>10051.704102</v>
      </c>
      <c r="D776" t="str">
        <f>IF(ISERROR(VLOOKUP(A776,'SP500'!$A$2:$G$252,4,0)),"na",VLOOKUP(A776,'SP500'!$A$2:$G$252,4,0))</f>
        <v>na</v>
      </c>
      <c r="E776">
        <f>IF(ISERROR(VLOOKUP(A776,'ishare R3000 ETF'!$A$2:$G$1260,4,0)),"na",VLOOKUP(A776,'ishare R3000 ETF'!$A$2:$G$1260,4,0))</f>
        <v>166.570007</v>
      </c>
      <c r="F776" t="str">
        <f>IF(ISERROR(VLOOKUP(A776,'^IXIC'!A776:$E$1260,5,0)),"na",VLOOKUP(A776,'^IXIC'!A776:$E$1260,5,0))</f>
        <v>na</v>
      </c>
      <c r="G776">
        <f>IF(ISERROR(VLOOKUP(A776,'EURUSD=X'!$A$2:$E$1307,4,0)),"na",VLOOKUP(A776,'EURUSD=X'!$A$2:$E$1307,4,0))</f>
        <v>1.1139950000000001</v>
      </c>
      <c r="H776">
        <f>IF(ISERROR(VLOOKUP(A776,'ETH-USD'!$A$2:$E$1776,5,0)),"na",VLOOKUP(A776,'ETH-USD'!$A$2:$E$1776,5,0))</f>
        <v>186.607742</v>
      </c>
      <c r="I776">
        <f>IF(ISERROR(VLOOKUP(A776,'Russell 2000'!$A$1:$E$1260,5,0)),"na",VLOOKUP(A776,'Russell 2000'!$A$1:$E$1260,5,0))</f>
        <v>1467.5200199999999</v>
      </c>
      <c r="J776" t="str">
        <f>IF(ISERROR(VLOOKUP(A776,'SOL-USD'!$A$2:$E$893,5,0)),"na",VLOOKUP(A776,'SOL-USD'!$A$2:$E$893,5,0))</f>
        <v>na</v>
      </c>
      <c r="K776" t="str">
        <f>IF(ISERROR(VLOOKUP(A776,'AVAX-USD'!$A$2:$E$799,5,0)),"na",VLOOKUP(A776,'AVAX-USD'!$A$2:$E$799,5,0))</f>
        <v>na</v>
      </c>
      <c r="L776">
        <f>IF(ISERROR(VLOOKUP(A776,'ADA-USD'!$A$2:$E$1776,5,0)),"na",VLOOKUP(A776,'ADA-USD'!$A$2:$E$1776,5,0))</f>
        <v>4.7E-2</v>
      </c>
      <c r="M776" t="str">
        <f>IF(ISERROR(VLOOKUP(A776,'DOT-USD'!$A$2:$E$761,5,0)),"na",VLOOKUP(A776,'DOT-USD'!$A$2:$E$761,5,0))</f>
        <v>na</v>
      </c>
      <c r="N776">
        <f>IF(ISERROR(VLOOKUP(A776,'DOGE-USD'!$A$2:$G$1776,5,0)),"na",VLOOKUP(A776,'DOGE-USD'!$A$2:$G$1776,5,0))</f>
        <v>2.722E-3</v>
      </c>
      <c r="O776" t="str">
        <f>IF(ISERROR(VLOOKUP(A776,'SHIB-USD'!$A$2:$G$780,5,0)),"na",VLOOKUP(A776,'SHIB-USD'!$A$2:$G$780,5,0))</f>
        <v>na</v>
      </c>
    </row>
    <row r="777" spans="1:15" x14ac:dyDescent="0.35">
      <c r="A777" s="3">
        <v>43690</v>
      </c>
      <c r="B777">
        <f>VLOOKUP(A777,Yields!$A$2:$B$1680,2,0)</f>
        <v>2.0499999999999998</v>
      </c>
      <c r="C777">
        <f>IF(ISERROR(VLOOKUP(A777,'BTC-USD'!$A$2:$E$1828,5,0)),"na",(VLOOKUP(A777,'BTC-USD'!$A$2:$E$1828,5,0)))</f>
        <v>10895.830078000001</v>
      </c>
      <c r="D777" t="str">
        <f>IF(ISERROR(VLOOKUP(A777,'SP500'!$A$2:$G$252,4,0)),"na",VLOOKUP(A777,'SP500'!$A$2:$G$252,4,0))</f>
        <v>na</v>
      </c>
      <c r="E777">
        <f>IF(ISERROR(VLOOKUP(A777,'ishare R3000 ETF'!$A$2:$G$1260,4,0)),"na",VLOOKUP(A777,'ishare R3000 ETF'!$A$2:$G$1260,4,0))</f>
        <v>168.699997</v>
      </c>
      <c r="F777" t="str">
        <f>IF(ISERROR(VLOOKUP(A777,'^IXIC'!A777:$E$1260,5,0)),"na",VLOOKUP(A777,'^IXIC'!A777:$E$1260,5,0))</f>
        <v>na</v>
      </c>
      <c r="G777">
        <f>IF(ISERROR(VLOOKUP(A777,'EURUSD=X'!$A$2:$E$1307,4,0)),"na",VLOOKUP(A777,'EURUSD=X'!$A$2:$E$1307,4,0))</f>
        <v>1.117818</v>
      </c>
      <c r="H777">
        <f>IF(ISERROR(VLOOKUP(A777,'ETH-USD'!$A$2:$E$1776,5,0)),"na",VLOOKUP(A777,'ETH-USD'!$A$2:$E$1776,5,0))</f>
        <v>208.709045</v>
      </c>
      <c r="I777">
        <f>IF(ISERROR(VLOOKUP(A777,'Russell 2000'!$A$1:$E$1260,5,0)),"na",VLOOKUP(A777,'Russell 2000'!$A$1:$E$1260,5,0))</f>
        <v>1510.579956</v>
      </c>
      <c r="J777" t="str">
        <f>IF(ISERROR(VLOOKUP(A777,'SOL-USD'!$A$2:$E$893,5,0)),"na",VLOOKUP(A777,'SOL-USD'!$A$2:$E$893,5,0))</f>
        <v>na</v>
      </c>
      <c r="K777" t="str">
        <f>IF(ISERROR(VLOOKUP(A777,'AVAX-USD'!$A$2:$E$799,5,0)),"na",VLOOKUP(A777,'AVAX-USD'!$A$2:$E$799,5,0))</f>
        <v>na</v>
      </c>
      <c r="L777">
        <f>IF(ISERROR(VLOOKUP(A777,'ADA-USD'!$A$2:$E$1776,5,0)),"na",VLOOKUP(A777,'ADA-USD'!$A$2:$E$1776,5,0))</f>
        <v>5.2560999999999997E-2</v>
      </c>
      <c r="M777" t="str">
        <f>IF(ISERROR(VLOOKUP(A777,'DOT-USD'!$A$2:$E$761,5,0)),"na",VLOOKUP(A777,'DOT-USD'!$A$2:$E$761,5,0))</f>
        <v>na</v>
      </c>
      <c r="N777">
        <f>IF(ISERROR(VLOOKUP(A777,'DOGE-USD'!$A$2:$G$1776,5,0)),"na",VLOOKUP(A777,'DOGE-USD'!$A$2:$G$1776,5,0))</f>
        <v>2.8249999999999998E-3</v>
      </c>
      <c r="O777" t="str">
        <f>IF(ISERROR(VLOOKUP(A777,'SHIB-USD'!$A$2:$G$780,5,0)),"na",VLOOKUP(A777,'SHIB-USD'!$A$2:$G$780,5,0))</f>
        <v>na</v>
      </c>
    </row>
    <row r="778" spans="1:15" x14ac:dyDescent="0.35">
      <c r="A778" s="3">
        <v>43689</v>
      </c>
      <c r="B778">
        <f>VLOOKUP(A778,Yields!$A$2:$B$1680,2,0)</f>
        <v>2.09</v>
      </c>
      <c r="C778">
        <f>IF(ISERROR(VLOOKUP(A778,'BTC-USD'!$A$2:$E$1828,5,0)),"na",(VLOOKUP(A778,'BTC-USD'!$A$2:$E$1828,5,0)))</f>
        <v>11382.616211</v>
      </c>
      <c r="D778" t="str">
        <f>IF(ISERROR(VLOOKUP(A778,'SP500'!$A$2:$G$252,4,0)),"na",VLOOKUP(A778,'SP500'!$A$2:$G$252,4,0))</f>
        <v>na</v>
      </c>
      <c r="E778">
        <f>IF(ISERROR(VLOOKUP(A778,'ishare R3000 ETF'!$A$2:$G$1260,4,0)),"na",VLOOKUP(A778,'ishare R3000 ETF'!$A$2:$G$1260,4,0))</f>
        <v>168.570007</v>
      </c>
      <c r="F778" t="str">
        <f>IF(ISERROR(VLOOKUP(A778,'^IXIC'!A778:$E$1260,5,0)),"na",VLOOKUP(A778,'^IXIC'!A778:$E$1260,5,0))</f>
        <v>na</v>
      </c>
      <c r="G778">
        <f>IF(ISERROR(VLOOKUP(A778,'EURUSD=X'!$A$2:$E$1307,4,0)),"na",VLOOKUP(A778,'EURUSD=X'!$A$2:$E$1307,4,0))</f>
        <v>1.116333</v>
      </c>
      <c r="H778">
        <f>IF(ISERROR(VLOOKUP(A778,'ETH-USD'!$A$2:$E$1776,5,0)),"na",VLOOKUP(A778,'ETH-USD'!$A$2:$E$1776,5,0))</f>
        <v>211.288071</v>
      </c>
      <c r="I778">
        <f>IF(ISERROR(VLOOKUP(A778,'Russell 2000'!$A$1:$E$1260,5,0)),"na",VLOOKUP(A778,'Russell 2000'!$A$1:$E$1260,5,0))</f>
        <v>1495.900024</v>
      </c>
      <c r="J778" t="str">
        <f>IF(ISERROR(VLOOKUP(A778,'SOL-USD'!$A$2:$E$893,5,0)),"na",VLOOKUP(A778,'SOL-USD'!$A$2:$E$893,5,0))</f>
        <v>na</v>
      </c>
      <c r="K778" t="str">
        <f>IF(ISERROR(VLOOKUP(A778,'AVAX-USD'!$A$2:$E$799,5,0)),"na",VLOOKUP(A778,'AVAX-USD'!$A$2:$E$799,5,0))</f>
        <v>na</v>
      </c>
      <c r="L778">
        <f>IF(ISERROR(VLOOKUP(A778,'ADA-USD'!$A$2:$E$1776,5,0)),"na",VLOOKUP(A778,'ADA-USD'!$A$2:$E$1776,5,0))</f>
        <v>5.2937999999999999E-2</v>
      </c>
      <c r="M778" t="str">
        <f>IF(ISERROR(VLOOKUP(A778,'DOT-USD'!$A$2:$E$761,5,0)),"na",VLOOKUP(A778,'DOT-USD'!$A$2:$E$761,5,0))</f>
        <v>na</v>
      </c>
      <c r="N778">
        <f>IF(ISERROR(VLOOKUP(A778,'DOGE-USD'!$A$2:$G$1776,5,0)),"na",VLOOKUP(A778,'DOGE-USD'!$A$2:$G$1776,5,0))</f>
        <v>2.8800000000000002E-3</v>
      </c>
      <c r="O778" t="str">
        <f>IF(ISERROR(VLOOKUP(A778,'SHIB-USD'!$A$2:$G$780,5,0)),"na",VLOOKUP(A778,'SHIB-USD'!$A$2:$G$780,5,0))</f>
        <v>na</v>
      </c>
    </row>
    <row r="779" spans="1:15" x14ac:dyDescent="0.35">
      <c r="A779" s="3">
        <v>43686</v>
      </c>
      <c r="B779">
        <f>VLOOKUP(A779,Yields!$A$2:$B$1680,2,0)</f>
        <v>2.0499999999999998</v>
      </c>
      <c r="C779">
        <f>IF(ISERROR(VLOOKUP(A779,'BTC-USD'!$A$2:$E$1828,5,0)),"na",(VLOOKUP(A779,'BTC-USD'!$A$2:$E$1828,5,0)))</f>
        <v>11862.936523</v>
      </c>
      <c r="D779" t="str">
        <f>IF(ISERROR(VLOOKUP(A779,'SP500'!$A$2:$G$252,4,0)),"na",VLOOKUP(A779,'SP500'!$A$2:$G$252,4,0))</f>
        <v>na</v>
      </c>
      <c r="E779">
        <f>IF(ISERROR(VLOOKUP(A779,'ishare R3000 ETF'!$A$2:$G$1260,4,0)),"na",VLOOKUP(A779,'ishare R3000 ETF'!$A$2:$G$1260,4,0))</f>
        <v>170.33000200000001</v>
      </c>
      <c r="F779" t="str">
        <f>IF(ISERROR(VLOOKUP(A779,'^IXIC'!A779:$E$1260,5,0)),"na",VLOOKUP(A779,'^IXIC'!A779:$E$1260,5,0))</f>
        <v>na</v>
      </c>
      <c r="G779">
        <f>IF(ISERROR(VLOOKUP(A779,'EURUSD=X'!$A$2:$E$1307,4,0)),"na",VLOOKUP(A779,'EURUSD=X'!$A$2:$E$1307,4,0))</f>
        <v>1.118406</v>
      </c>
      <c r="H779">
        <f>IF(ISERROR(VLOOKUP(A779,'ETH-USD'!$A$2:$E$1776,5,0)),"na",VLOOKUP(A779,'ETH-USD'!$A$2:$E$1776,5,0))</f>
        <v>210.48890700000001</v>
      </c>
      <c r="I779">
        <f>IF(ISERROR(VLOOKUP(A779,'Russell 2000'!$A$1:$E$1260,5,0)),"na",VLOOKUP(A779,'Russell 2000'!$A$1:$E$1260,5,0))</f>
        <v>1513.040039</v>
      </c>
      <c r="J779" t="str">
        <f>IF(ISERROR(VLOOKUP(A779,'SOL-USD'!$A$2:$E$893,5,0)),"na",VLOOKUP(A779,'SOL-USD'!$A$2:$E$893,5,0))</f>
        <v>na</v>
      </c>
      <c r="K779" t="str">
        <f>IF(ISERROR(VLOOKUP(A779,'AVAX-USD'!$A$2:$E$799,5,0)),"na",VLOOKUP(A779,'AVAX-USD'!$A$2:$E$799,5,0))</f>
        <v>na</v>
      </c>
      <c r="L779">
        <f>IF(ISERROR(VLOOKUP(A779,'ADA-USD'!$A$2:$E$1776,5,0)),"na",VLOOKUP(A779,'ADA-USD'!$A$2:$E$1776,5,0))</f>
        <v>4.7641000000000003E-2</v>
      </c>
      <c r="M779" t="str">
        <f>IF(ISERROR(VLOOKUP(A779,'DOT-USD'!$A$2:$E$761,5,0)),"na",VLOOKUP(A779,'DOT-USD'!$A$2:$E$761,5,0))</f>
        <v>na</v>
      </c>
      <c r="N779">
        <f>IF(ISERROR(VLOOKUP(A779,'DOGE-USD'!$A$2:$G$1776,5,0)),"na",VLOOKUP(A779,'DOGE-USD'!$A$2:$G$1776,5,0))</f>
        <v>2.9039999999999999E-3</v>
      </c>
      <c r="O779" t="str">
        <f>IF(ISERROR(VLOOKUP(A779,'SHIB-USD'!$A$2:$G$780,5,0)),"na",VLOOKUP(A779,'SHIB-USD'!$A$2:$G$780,5,0))</f>
        <v>na</v>
      </c>
    </row>
    <row r="780" spans="1:15" x14ac:dyDescent="0.35">
      <c r="A780" s="3">
        <v>43685</v>
      </c>
      <c r="B780">
        <f>VLOOKUP(A780,Yields!$A$2:$B$1680,2,0)</f>
        <v>2.09</v>
      </c>
      <c r="C780">
        <f>IF(ISERROR(VLOOKUP(A780,'BTC-USD'!$A$2:$E$1828,5,0)),"na",(VLOOKUP(A780,'BTC-USD'!$A$2:$E$1828,5,0)))</f>
        <v>11966.407227</v>
      </c>
      <c r="D780" t="str">
        <f>IF(ISERROR(VLOOKUP(A780,'SP500'!$A$2:$G$252,4,0)),"na",VLOOKUP(A780,'SP500'!$A$2:$G$252,4,0))</f>
        <v>na</v>
      </c>
      <c r="E780">
        <f>IF(ISERROR(VLOOKUP(A780,'ishare R3000 ETF'!$A$2:$G$1260,4,0)),"na",VLOOKUP(A780,'ishare R3000 ETF'!$A$2:$G$1260,4,0))</f>
        <v>170.03999300000001</v>
      </c>
      <c r="F780" t="str">
        <f>IF(ISERROR(VLOOKUP(A780,'^IXIC'!A780:$E$1260,5,0)),"na",VLOOKUP(A780,'^IXIC'!A780:$E$1260,5,0))</f>
        <v>na</v>
      </c>
      <c r="G780">
        <f>IF(ISERROR(VLOOKUP(A780,'EURUSD=X'!$A$2:$E$1307,4,0)),"na",VLOOKUP(A780,'EURUSD=X'!$A$2:$E$1307,4,0))</f>
        <v>1.1184430000000001</v>
      </c>
      <c r="H780">
        <f>IF(ISERROR(VLOOKUP(A780,'ETH-USD'!$A$2:$E$1776,5,0)),"na",VLOOKUP(A780,'ETH-USD'!$A$2:$E$1776,5,0))</f>
        <v>220.94186400000001</v>
      </c>
      <c r="I780">
        <f>IF(ISERROR(VLOOKUP(A780,'Russell 2000'!$A$1:$E$1260,5,0)),"na",VLOOKUP(A780,'Russell 2000'!$A$1:$E$1260,5,0))</f>
        <v>1532.130005</v>
      </c>
      <c r="J780" t="str">
        <f>IF(ISERROR(VLOOKUP(A780,'SOL-USD'!$A$2:$E$893,5,0)),"na",VLOOKUP(A780,'SOL-USD'!$A$2:$E$893,5,0))</f>
        <v>na</v>
      </c>
      <c r="K780" t="str">
        <f>IF(ISERROR(VLOOKUP(A780,'AVAX-USD'!$A$2:$E$799,5,0)),"na",VLOOKUP(A780,'AVAX-USD'!$A$2:$E$799,5,0))</f>
        <v>na</v>
      </c>
      <c r="L780">
        <f>IF(ISERROR(VLOOKUP(A780,'ADA-USD'!$A$2:$E$1776,5,0)),"na",VLOOKUP(A780,'ADA-USD'!$A$2:$E$1776,5,0))</f>
        <v>5.1970000000000002E-2</v>
      </c>
      <c r="M780" t="str">
        <f>IF(ISERROR(VLOOKUP(A780,'DOT-USD'!$A$2:$E$761,5,0)),"na",VLOOKUP(A780,'DOT-USD'!$A$2:$E$761,5,0))</f>
        <v>na</v>
      </c>
      <c r="N780">
        <f>IF(ISERROR(VLOOKUP(A780,'DOGE-USD'!$A$2:$G$1776,5,0)),"na",VLOOKUP(A780,'DOGE-USD'!$A$2:$G$1776,5,0))</f>
        <v>2.928E-3</v>
      </c>
      <c r="O780" t="str">
        <f>IF(ISERROR(VLOOKUP(A780,'SHIB-USD'!$A$2:$G$780,5,0)),"na",VLOOKUP(A780,'SHIB-USD'!$A$2:$G$780,5,0))</f>
        <v>na</v>
      </c>
    </row>
    <row r="781" spans="1:15" x14ac:dyDescent="0.35">
      <c r="A781" s="3">
        <v>43684</v>
      </c>
      <c r="B781">
        <f>VLOOKUP(A781,Yields!$A$2:$B$1680,2,0)</f>
        <v>2.02</v>
      </c>
      <c r="C781">
        <f>IF(ISERROR(VLOOKUP(A781,'BTC-USD'!$A$2:$E$1828,5,0)),"na",(VLOOKUP(A781,'BTC-USD'!$A$2:$E$1828,5,0)))</f>
        <v>11941.96875</v>
      </c>
      <c r="D781" t="str">
        <f>IF(ISERROR(VLOOKUP(A781,'SP500'!$A$2:$G$252,4,0)),"na",VLOOKUP(A781,'SP500'!$A$2:$G$252,4,0))</f>
        <v>na</v>
      </c>
      <c r="E781">
        <f>IF(ISERROR(VLOOKUP(A781,'ishare R3000 ETF'!$A$2:$G$1260,4,0)),"na",VLOOKUP(A781,'ishare R3000 ETF'!$A$2:$G$1260,4,0))</f>
        <v>165.800003</v>
      </c>
      <c r="F781" t="str">
        <f>IF(ISERROR(VLOOKUP(A781,'^IXIC'!A781:$E$1260,5,0)),"na",VLOOKUP(A781,'^IXIC'!A781:$E$1260,5,0))</f>
        <v>na</v>
      </c>
      <c r="G781">
        <f>IF(ISERROR(VLOOKUP(A781,'EURUSD=X'!$A$2:$E$1307,4,0)),"na",VLOOKUP(A781,'EURUSD=X'!$A$2:$E$1307,4,0))</f>
        <v>1.118093</v>
      </c>
      <c r="H781">
        <f>IF(ISERROR(VLOOKUP(A781,'ETH-USD'!$A$2:$E$1776,5,0)),"na",VLOOKUP(A781,'ETH-USD'!$A$2:$E$1776,5,0))</f>
        <v>226.391006</v>
      </c>
      <c r="I781">
        <f>IF(ISERROR(VLOOKUP(A781,'Russell 2000'!$A$1:$E$1260,5,0)),"na",VLOOKUP(A781,'Russell 2000'!$A$1:$E$1260,5,0))</f>
        <v>1500.6899410000001</v>
      </c>
      <c r="J781" t="str">
        <f>IF(ISERROR(VLOOKUP(A781,'SOL-USD'!$A$2:$E$893,5,0)),"na",VLOOKUP(A781,'SOL-USD'!$A$2:$E$893,5,0))</f>
        <v>na</v>
      </c>
      <c r="K781" t="str">
        <f>IF(ISERROR(VLOOKUP(A781,'AVAX-USD'!$A$2:$E$799,5,0)),"na",VLOOKUP(A781,'AVAX-USD'!$A$2:$E$799,5,0))</f>
        <v>na</v>
      </c>
      <c r="L781">
        <f>IF(ISERROR(VLOOKUP(A781,'ADA-USD'!$A$2:$E$1776,5,0)),"na",VLOOKUP(A781,'ADA-USD'!$A$2:$E$1776,5,0))</f>
        <v>5.1906000000000001E-2</v>
      </c>
      <c r="M781" t="str">
        <f>IF(ISERROR(VLOOKUP(A781,'DOT-USD'!$A$2:$E$761,5,0)),"na",VLOOKUP(A781,'DOT-USD'!$A$2:$E$761,5,0))</f>
        <v>na</v>
      </c>
      <c r="N781">
        <f>IF(ISERROR(VLOOKUP(A781,'DOGE-USD'!$A$2:$G$1776,5,0)),"na",VLOOKUP(A781,'DOGE-USD'!$A$2:$G$1776,5,0))</f>
        <v>3.006E-3</v>
      </c>
      <c r="O781" t="str">
        <f>IF(ISERROR(VLOOKUP(A781,'SHIB-USD'!$A$2:$G$780,5,0)),"na",VLOOKUP(A781,'SHIB-USD'!$A$2:$G$780,5,0))</f>
        <v>na</v>
      </c>
    </row>
    <row r="782" spans="1:15" x14ac:dyDescent="0.35">
      <c r="A782" s="3">
        <v>43683</v>
      </c>
      <c r="B782">
        <f>VLOOKUP(A782,Yields!$A$2:$B$1680,2,0)</f>
        <v>2.0499999999999998</v>
      </c>
      <c r="C782">
        <f>IF(ISERROR(VLOOKUP(A782,'BTC-USD'!$A$2:$E$1828,5,0)),"na",(VLOOKUP(A782,'BTC-USD'!$A$2:$E$1828,5,0)))</f>
        <v>11478.168944999999</v>
      </c>
      <c r="D782" t="str">
        <f>IF(ISERROR(VLOOKUP(A782,'SP500'!$A$2:$G$252,4,0)),"na",VLOOKUP(A782,'SP500'!$A$2:$G$252,4,0))</f>
        <v>na</v>
      </c>
      <c r="E782">
        <f>IF(ISERROR(VLOOKUP(A782,'ishare R3000 ETF'!$A$2:$G$1260,4,0)),"na",VLOOKUP(A782,'ishare R3000 ETF'!$A$2:$G$1260,4,0))</f>
        <v>167.050003</v>
      </c>
      <c r="F782" t="str">
        <f>IF(ISERROR(VLOOKUP(A782,'^IXIC'!A782:$E$1260,5,0)),"na",VLOOKUP(A782,'^IXIC'!A782:$E$1260,5,0))</f>
        <v>na</v>
      </c>
      <c r="G782">
        <f>IF(ISERROR(VLOOKUP(A782,'EURUSD=X'!$A$2:$E$1307,4,0)),"na",VLOOKUP(A782,'EURUSD=X'!$A$2:$E$1307,4,0))</f>
        <v>1.1170690000000001</v>
      </c>
      <c r="H782">
        <f>IF(ISERROR(VLOOKUP(A782,'ETH-USD'!$A$2:$E$1776,5,0)),"na",VLOOKUP(A782,'ETH-USD'!$A$2:$E$1776,5,0))</f>
        <v>226.020645</v>
      </c>
      <c r="I782">
        <f>IF(ISERROR(VLOOKUP(A782,'Russell 2000'!$A$1:$E$1260,5,0)),"na",VLOOKUP(A782,'Russell 2000'!$A$1:$E$1260,5,0))</f>
        <v>1502.089966</v>
      </c>
      <c r="J782" t="str">
        <f>IF(ISERROR(VLOOKUP(A782,'SOL-USD'!$A$2:$E$893,5,0)),"na",VLOOKUP(A782,'SOL-USD'!$A$2:$E$893,5,0))</f>
        <v>na</v>
      </c>
      <c r="K782" t="str">
        <f>IF(ISERROR(VLOOKUP(A782,'AVAX-USD'!$A$2:$E$799,5,0)),"na",VLOOKUP(A782,'AVAX-USD'!$A$2:$E$799,5,0))</f>
        <v>na</v>
      </c>
      <c r="L782">
        <f>IF(ISERROR(VLOOKUP(A782,'ADA-USD'!$A$2:$E$1776,5,0)),"na",VLOOKUP(A782,'ADA-USD'!$A$2:$E$1776,5,0))</f>
        <v>5.3369E-2</v>
      </c>
      <c r="M782" t="str">
        <f>IF(ISERROR(VLOOKUP(A782,'DOT-USD'!$A$2:$E$761,5,0)),"na",VLOOKUP(A782,'DOT-USD'!$A$2:$E$761,5,0))</f>
        <v>na</v>
      </c>
      <c r="N782">
        <f>IF(ISERROR(VLOOKUP(A782,'DOGE-USD'!$A$2:$G$1776,5,0)),"na",VLOOKUP(A782,'DOGE-USD'!$A$2:$G$1776,5,0))</f>
        <v>2.9499999999999999E-3</v>
      </c>
      <c r="O782" t="str">
        <f>IF(ISERROR(VLOOKUP(A782,'SHIB-USD'!$A$2:$G$780,5,0)),"na",VLOOKUP(A782,'SHIB-USD'!$A$2:$G$780,5,0))</f>
        <v>na</v>
      </c>
    </row>
    <row r="783" spans="1:15" x14ac:dyDescent="0.35">
      <c r="A783" s="3">
        <v>43682</v>
      </c>
      <c r="B783">
        <f>VLOOKUP(A783,Yields!$A$2:$B$1680,2,0)</f>
        <v>2.0699999999999998</v>
      </c>
      <c r="C783">
        <f>IF(ISERROR(VLOOKUP(A783,'BTC-USD'!$A$2:$E$1828,5,0)),"na",(VLOOKUP(A783,'BTC-USD'!$A$2:$E$1828,5,0)))</f>
        <v>11805.653319999999</v>
      </c>
      <c r="D783" t="str">
        <f>IF(ISERROR(VLOOKUP(A783,'SP500'!$A$2:$G$252,4,0)),"na",VLOOKUP(A783,'SP500'!$A$2:$G$252,4,0))</f>
        <v>na</v>
      </c>
      <c r="E783">
        <f>IF(ISERROR(VLOOKUP(A783,'ishare R3000 ETF'!$A$2:$G$1260,4,0)),"na",VLOOKUP(A783,'ishare R3000 ETF'!$A$2:$G$1260,4,0))</f>
        <v>165.490005</v>
      </c>
      <c r="F783" t="str">
        <f>IF(ISERROR(VLOOKUP(A783,'^IXIC'!A783:$E$1260,5,0)),"na",VLOOKUP(A783,'^IXIC'!A783:$E$1260,5,0))</f>
        <v>na</v>
      </c>
      <c r="G783">
        <f>IF(ISERROR(VLOOKUP(A783,'EURUSD=X'!$A$2:$E$1307,4,0)),"na",VLOOKUP(A783,'EURUSD=X'!$A$2:$E$1307,4,0))</f>
        <v>1.110741</v>
      </c>
      <c r="H783">
        <f>IF(ISERROR(VLOOKUP(A783,'ETH-USD'!$A$2:$E$1776,5,0)),"na",VLOOKUP(A783,'ETH-USD'!$A$2:$E$1776,5,0))</f>
        <v>234.21502699999999</v>
      </c>
      <c r="I783">
        <f>IF(ISERROR(VLOOKUP(A783,'Russell 2000'!$A$1:$E$1260,5,0)),"na",VLOOKUP(A783,'Russell 2000'!$A$1:$E$1260,5,0))</f>
        <v>1487.410034</v>
      </c>
      <c r="J783" t="str">
        <f>IF(ISERROR(VLOOKUP(A783,'SOL-USD'!$A$2:$E$893,5,0)),"na",VLOOKUP(A783,'SOL-USD'!$A$2:$E$893,5,0))</f>
        <v>na</v>
      </c>
      <c r="K783" t="str">
        <f>IF(ISERROR(VLOOKUP(A783,'AVAX-USD'!$A$2:$E$799,5,0)),"na",VLOOKUP(A783,'AVAX-USD'!$A$2:$E$799,5,0))</f>
        <v>na</v>
      </c>
      <c r="L783">
        <f>IF(ISERROR(VLOOKUP(A783,'ADA-USD'!$A$2:$E$1776,5,0)),"na",VLOOKUP(A783,'ADA-USD'!$A$2:$E$1776,5,0))</f>
        <v>5.6680000000000001E-2</v>
      </c>
      <c r="M783" t="str">
        <f>IF(ISERROR(VLOOKUP(A783,'DOT-USD'!$A$2:$E$761,5,0)),"na",VLOOKUP(A783,'DOT-USD'!$A$2:$E$761,5,0))</f>
        <v>na</v>
      </c>
      <c r="N783">
        <f>IF(ISERROR(VLOOKUP(A783,'DOGE-USD'!$A$2:$G$1776,5,0)),"na",VLOOKUP(A783,'DOGE-USD'!$A$2:$G$1776,5,0))</f>
        <v>3.0869999999999999E-3</v>
      </c>
      <c r="O783" t="str">
        <f>IF(ISERROR(VLOOKUP(A783,'SHIB-USD'!$A$2:$G$780,5,0)),"na",VLOOKUP(A783,'SHIB-USD'!$A$2:$G$780,5,0))</f>
        <v>na</v>
      </c>
    </row>
    <row r="784" spans="1:15" x14ac:dyDescent="0.35">
      <c r="A784" s="3">
        <v>43679</v>
      </c>
      <c r="B784">
        <f>VLOOKUP(A784,Yields!$A$2:$B$1680,2,0)</f>
        <v>2.11</v>
      </c>
      <c r="C784">
        <f>IF(ISERROR(VLOOKUP(A784,'BTC-USD'!$A$2:$E$1828,5,0)),"na",(VLOOKUP(A784,'BTC-USD'!$A$2:$E$1828,5,0)))</f>
        <v>10518.174805000001</v>
      </c>
      <c r="D784" t="str">
        <f>IF(ISERROR(VLOOKUP(A784,'SP500'!$A$2:$G$252,4,0)),"na",VLOOKUP(A784,'SP500'!$A$2:$G$252,4,0))</f>
        <v>na</v>
      </c>
      <c r="E784">
        <f>IF(ISERROR(VLOOKUP(A784,'ishare R3000 ETF'!$A$2:$G$1260,4,0)),"na",VLOOKUP(A784,'ishare R3000 ETF'!$A$2:$G$1260,4,0))</f>
        <v>170.91999799999999</v>
      </c>
      <c r="F784" t="str">
        <f>IF(ISERROR(VLOOKUP(A784,'^IXIC'!A784:$E$1260,5,0)),"na",VLOOKUP(A784,'^IXIC'!A784:$E$1260,5,0))</f>
        <v>na</v>
      </c>
      <c r="G784">
        <f>IF(ISERROR(VLOOKUP(A784,'EURUSD=X'!$A$2:$E$1307,4,0)),"na",VLOOKUP(A784,'EURUSD=X'!$A$2:$E$1307,4,0))</f>
        <v>1.1070759999999999</v>
      </c>
      <c r="H784">
        <f>IF(ISERROR(VLOOKUP(A784,'ETH-USD'!$A$2:$E$1776,5,0)),"na",VLOOKUP(A784,'ETH-USD'!$A$2:$E$1776,5,0))</f>
        <v>217.871567</v>
      </c>
      <c r="I784">
        <f>IF(ISERROR(VLOOKUP(A784,'Russell 2000'!$A$1:$E$1260,5,0)),"na",VLOOKUP(A784,'Russell 2000'!$A$1:$E$1260,5,0))</f>
        <v>1533.660034</v>
      </c>
      <c r="J784" t="str">
        <f>IF(ISERROR(VLOOKUP(A784,'SOL-USD'!$A$2:$E$893,5,0)),"na",VLOOKUP(A784,'SOL-USD'!$A$2:$E$893,5,0))</f>
        <v>na</v>
      </c>
      <c r="K784" t="str">
        <f>IF(ISERROR(VLOOKUP(A784,'AVAX-USD'!$A$2:$E$799,5,0)),"na",VLOOKUP(A784,'AVAX-USD'!$A$2:$E$799,5,0))</f>
        <v>na</v>
      </c>
      <c r="L784">
        <f>IF(ISERROR(VLOOKUP(A784,'ADA-USD'!$A$2:$E$1776,5,0)),"na",VLOOKUP(A784,'ADA-USD'!$A$2:$E$1776,5,0))</f>
        <v>5.7411999999999998E-2</v>
      </c>
      <c r="M784" t="str">
        <f>IF(ISERROR(VLOOKUP(A784,'DOT-USD'!$A$2:$E$761,5,0)),"na",VLOOKUP(A784,'DOT-USD'!$A$2:$E$761,5,0))</f>
        <v>na</v>
      </c>
      <c r="N784">
        <f>IF(ISERROR(VLOOKUP(A784,'DOGE-USD'!$A$2:$G$1776,5,0)),"na",VLOOKUP(A784,'DOGE-USD'!$A$2:$G$1776,5,0))</f>
        <v>2.9090000000000001E-3</v>
      </c>
      <c r="O784" t="str">
        <f>IF(ISERROR(VLOOKUP(A784,'SHIB-USD'!$A$2:$G$780,5,0)),"na",VLOOKUP(A784,'SHIB-USD'!$A$2:$G$780,5,0))</f>
        <v>na</v>
      </c>
    </row>
    <row r="785" spans="1:15" x14ac:dyDescent="0.35">
      <c r="A785" s="3">
        <v>43678</v>
      </c>
      <c r="B785">
        <f>VLOOKUP(A785,Yields!$A$2:$B$1680,2,0)</f>
        <v>2.11</v>
      </c>
      <c r="C785">
        <f>IF(ISERROR(VLOOKUP(A785,'BTC-USD'!$A$2:$E$1828,5,0)),"na",(VLOOKUP(A785,'BTC-USD'!$A$2:$E$1828,5,0)))</f>
        <v>10399.668944999999</v>
      </c>
      <c r="D785" t="str">
        <f>IF(ISERROR(VLOOKUP(A785,'SP500'!$A$2:$G$252,4,0)),"na",VLOOKUP(A785,'SP500'!$A$2:$G$252,4,0))</f>
        <v>na</v>
      </c>
      <c r="E785">
        <f>IF(ISERROR(VLOOKUP(A785,'ishare R3000 ETF'!$A$2:$G$1260,4,0)),"na",VLOOKUP(A785,'ishare R3000 ETF'!$A$2:$G$1260,4,0))</f>
        <v>172.96000699999999</v>
      </c>
      <c r="F785" t="str">
        <f>IF(ISERROR(VLOOKUP(A785,'^IXIC'!A785:$E$1260,5,0)),"na",VLOOKUP(A785,'^IXIC'!A785:$E$1260,5,0))</f>
        <v>na</v>
      </c>
      <c r="G785">
        <f>IF(ISERROR(VLOOKUP(A785,'EURUSD=X'!$A$2:$E$1307,4,0)),"na",VLOOKUP(A785,'EURUSD=X'!$A$2:$E$1307,4,0))</f>
        <v>1.1027549999999999</v>
      </c>
      <c r="H785">
        <f>IF(ISERROR(VLOOKUP(A785,'ETH-USD'!$A$2:$E$1776,5,0)),"na",VLOOKUP(A785,'ETH-USD'!$A$2:$E$1776,5,0))</f>
        <v>217.80844099999999</v>
      </c>
      <c r="I785">
        <f>IF(ISERROR(VLOOKUP(A785,'Russell 2000'!$A$1:$E$1260,5,0)),"na",VLOOKUP(A785,'Russell 2000'!$A$1:$E$1260,5,0))</f>
        <v>1550.76001</v>
      </c>
      <c r="J785" t="str">
        <f>IF(ISERROR(VLOOKUP(A785,'SOL-USD'!$A$2:$E$893,5,0)),"na",VLOOKUP(A785,'SOL-USD'!$A$2:$E$893,5,0))</f>
        <v>na</v>
      </c>
      <c r="K785" t="str">
        <f>IF(ISERROR(VLOOKUP(A785,'AVAX-USD'!$A$2:$E$799,5,0)),"na",VLOOKUP(A785,'AVAX-USD'!$A$2:$E$799,5,0))</f>
        <v>na</v>
      </c>
      <c r="L785">
        <f>IF(ISERROR(VLOOKUP(A785,'ADA-USD'!$A$2:$E$1776,5,0)),"na",VLOOKUP(A785,'ADA-USD'!$A$2:$E$1776,5,0))</f>
        <v>5.8872000000000001E-2</v>
      </c>
      <c r="M785" t="str">
        <f>IF(ISERROR(VLOOKUP(A785,'DOT-USD'!$A$2:$E$761,5,0)),"na",VLOOKUP(A785,'DOT-USD'!$A$2:$E$761,5,0))</f>
        <v>na</v>
      </c>
      <c r="N785">
        <f>IF(ISERROR(VLOOKUP(A785,'DOGE-USD'!$A$2:$G$1776,5,0)),"na",VLOOKUP(A785,'DOGE-USD'!$A$2:$G$1776,5,0))</f>
        <v>2.957E-3</v>
      </c>
      <c r="O785" t="str">
        <f>IF(ISERROR(VLOOKUP(A785,'SHIB-USD'!$A$2:$G$780,5,0)),"na",VLOOKUP(A785,'SHIB-USD'!$A$2:$G$780,5,0))</f>
        <v>na</v>
      </c>
    </row>
    <row r="786" spans="1:15" x14ac:dyDescent="0.35">
      <c r="A786" s="3">
        <v>43677</v>
      </c>
      <c r="B786">
        <f>VLOOKUP(A786,Yields!$A$2:$B$1680,2,0)</f>
        <v>2.0099999999999998</v>
      </c>
      <c r="C786">
        <f>IF(ISERROR(VLOOKUP(A786,'BTC-USD'!$A$2:$E$1828,5,0)),"na",(VLOOKUP(A786,'BTC-USD'!$A$2:$E$1828,5,0)))</f>
        <v>10085.627930000001</v>
      </c>
      <c r="D786" t="str">
        <f>IF(ISERROR(VLOOKUP(A786,'SP500'!$A$2:$G$252,4,0)),"na",VLOOKUP(A786,'SP500'!$A$2:$G$252,4,0))</f>
        <v>na</v>
      </c>
      <c r="E786">
        <f>IF(ISERROR(VLOOKUP(A786,'ishare R3000 ETF'!$A$2:$G$1260,4,0)),"na",VLOOKUP(A786,'ishare R3000 ETF'!$A$2:$G$1260,4,0))</f>
        <v>174.11000100000001</v>
      </c>
      <c r="F786" t="str">
        <f>IF(ISERROR(VLOOKUP(A786,'^IXIC'!A786:$E$1260,5,0)),"na",VLOOKUP(A786,'^IXIC'!A786:$E$1260,5,0))</f>
        <v>na</v>
      </c>
      <c r="G786">
        <f>IF(ISERROR(VLOOKUP(A786,'EURUSD=X'!$A$2:$E$1307,4,0)),"na",VLOOKUP(A786,'EURUSD=X'!$A$2:$E$1307,4,0))</f>
        <v>1.1127800000000001</v>
      </c>
      <c r="H786">
        <f>IF(ISERROR(VLOOKUP(A786,'ETH-USD'!$A$2:$E$1776,5,0)),"na",VLOOKUP(A786,'ETH-USD'!$A$2:$E$1776,5,0))</f>
        <v>218.654144</v>
      </c>
      <c r="I786">
        <f>IF(ISERROR(VLOOKUP(A786,'Russell 2000'!$A$1:$E$1260,5,0)),"na",VLOOKUP(A786,'Russell 2000'!$A$1:$E$1260,5,0))</f>
        <v>1574.6099850000001</v>
      </c>
      <c r="J786" t="str">
        <f>IF(ISERROR(VLOOKUP(A786,'SOL-USD'!$A$2:$E$893,5,0)),"na",VLOOKUP(A786,'SOL-USD'!$A$2:$E$893,5,0))</f>
        <v>na</v>
      </c>
      <c r="K786" t="str">
        <f>IF(ISERROR(VLOOKUP(A786,'AVAX-USD'!$A$2:$E$799,5,0)),"na",VLOOKUP(A786,'AVAX-USD'!$A$2:$E$799,5,0))</f>
        <v>na</v>
      </c>
      <c r="L786">
        <f>IF(ISERROR(VLOOKUP(A786,'ADA-USD'!$A$2:$E$1776,5,0)),"na",VLOOKUP(A786,'ADA-USD'!$A$2:$E$1776,5,0))</f>
        <v>6.0151999999999997E-2</v>
      </c>
      <c r="M786" t="str">
        <f>IF(ISERROR(VLOOKUP(A786,'DOT-USD'!$A$2:$E$761,5,0)),"na",VLOOKUP(A786,'DOT-USD'!$A$2:$E$761,5,0))</f>
        <v>na</v>
      </c>
      <c r="N786">
        <f>IF(ISERROR(VLOOKUP(A786,'DOGE-USD'!$A$2:$G$1776,5,0)),"na",VLOOKUP(A786,'DOGE-USD'!$A$2:$G$1776,5,0))</f>
        <v>2.8990000000000001E-3</v>
      </c>
      <c r="O786" t="str">
        <f>IF(ISERROR(VLOOKUP(A786,'SHIB-USD'!$A$2:$G$780,5,0)),"na",VLOOKUP(A786,'SHIB-USD'!$A$2:$G$780,5,0))</f>
        <v>na</v>
      </c>
    </row>
    <row r="787" spans="1:15" x14ac:dyDescent="0.35">
      <c r="A787" s="3">
        <v>43676</v>
      </c>
      <c r="B787">
        <f>VLOOKUP(A787,Yields!$A$2:$B$1680,2,0)</f>
        <v>2.0699999999999998</v>
      </c>
      <c r="C787">
        <f>IF(ISERROR(VLOOKUP(A787,'BTC-USD'!$A$2:$E$1828,5,0)),"na",(VLOOKUP(A787,'BTC-USD'!$A$2:$E$1828,5,0)))</f>
        <v>9607.4238280000009</v>
      </c>
      <c r="D787" t="str">
        <f>IF(ISERROR(VLOOKUP(A787,'SP500'!$A$2:$G$252,4,0)),"na",VLOOKUP(A787,'SP500'!$A$2:$G$252,4,0))</f>
        <v>na</v>
      </c>
      <c r="E787">
        <f>IF(ISERROR(VLOOKUP(A787,'ishare R3000 ETF'!$A$2:$G$1260,4,0)),"na",VLOOKUP(A787,'ishare R3000 ETF'!$A$2:$G$1260,4,0))</f>
        <v>175.96000699999999</v>
      </c>
      <c r="F787" t="str">
        <f>IF(ISERROR(VLOOKUP(A787,'^IXIC'!A787:$E$1260,5,0)),"na",VLOOKUP(A787,'^IXIC'!A787:$E$1260,5,0))</f>
        <v>na</v>
      </c>
      <c r="G787">
        <f>IF(ISERROR(VLOOKUP(A787,'EURUSD=X'!$A$2:$E$1307,4,0)),"na",VLOOKUP(A787,'EURUSD=X'!$A$2:$E$1307,4,0))</f>
        <v>1.1133249999999999</v>
      </c>
      <c r="H787">
        <f>IF(ISERROR(VLOOKUP(A787,'ETH-USD'!$A$2:$E$1776,5,0)),"na",VLOOKUP(A787,'ETH-USD'!$A$2:$E$1776,5,0))</f>
        <v>210.52259799999999</v>
      </c>
      <c r="I787">
        <f>IF(ISERROR(VLOOKUP(A787,'Russell 2000'!$A$1:$E$1260,5,0)),"na",VLOOKUP(A787,'Russell 2000'!$A$1:$E$1260,5,0))</f>
        <v>1585.599976</v>
      </c>
      <c r="J787" t="str">
        <f>IF(ISERROR(VLOOKUP(A787,'SOL-USD'!$A$2:$E$893,5,0)),"na",VLOOKUP(A787,'SOL-USD'!$A$2:$E$893,5,0))</f>
        <v>na</v>
      </c>
      <c r="K787" t="str">
        <f>IF(ISERROR(VLOOKUP(A787,'AVAX-USD'!$A$2:$E$799,5,0)),"na",VLOOKUP(A787,'AVAX-USD'!$A$2:$E$799,5,0))</f>
        <v>na</v>
      </c>
      <c r="L787">
        <f>IF(ISERROR(VLOOKUP(A787,'ADA-USD'!$A$2:$E$1776,5,0)),"na",VLOOKUP(A787,'ADA-USD'!$A$2:$E$1776,5,0))</f>
        <v>5.9943999999999997E-2</v>
      </c>
      <c r="M787" t="str">
        <f>IF(ISERROR(VLOOKUP(A787,'DOT-USD'!$A$2:$E$761,5,0)),"na",VLOOKUP(A787,'DOT-USD'!$A$2:$E$761,5,0))</f>
        <v>na</v>
      </c>
      <c r="N787">
        <f>IF(ISERROR(VLOOKUP(A787,'DOGE-USD'!$A$2:$G$1776,5,0)),"na",VLOOKUP(A787,'DOGE-USD'!$A$2:$G$1776,5,0))</f>
        <v>2.8170000000000001E-3</v>
      </c>
      <c r="O787" t="str">
        <f>IF(ISERROR(VLOOKUP(A787,'SHIB-USD'!$A$2:$G$780,5,0)),"na",VLOOKUP(A787,'SHIB-USD'!$A$2:$G$780,5,0))</f>
        <v>na</v>
      </c>
    </row>
    <row r="788" spans="1:15" x14ac:dyDescent="0.35">
      <c r="A788" s="3">
        <v>43675</v>
      </c>
      <c r="B788">
        <f>VLOOKUP(A788,Yields!$A$2:$B$1680,2,0)</f>
        <v>2.12</v>
      </c>
      <c r="C788">
        <f>IF(ISERROR(VLOOKUP(A788,'BTC-USD'!$A$2:$E$1828,5,0)),"na",(VLOOKUP(A788,'BTC-USD'!$A$2:$E$1828,5,0)))</f>
        <v>9519.1455079999996</v>
      </c>
      <c r="D788" t="str">
        <f>IF(ISERROR(VLOOKUP(A788,'SP500'!$A$2:$G$252,4,0)),"na",VLOOKUP(A788,'SP500'!$A$2:$G$252,4,0))</f>
        <v>na</v>
      </c>
      <c r="E788">
        <f>IF(ISERROR(VLOOKUP(A788,'ishare R3000 ETF'!$A$2:$G$1260,4,0)),"na",VLOOKUP(A788,'ishare R3000 ETF'!$A$2:$G$1260,4,0))</f>
        <v>176.759995</v>
      </c>
      <c r="F788" t="str">
        <f>IF(ISERROR(VLOOKUP(A788,'^IXIC'!A788:$E$1260,5,0)),"na",VLOOKUP(A788,'^IXIC'!A788:$E$1260,5,0))</f>
        <v>na</v>
      </c>
      <c r="G788">
        <f>IF(ISERROR(VLOOKUP(A788,'EURUSD=X'!$A$2:$E$1307,4,0)),"na",VLOOKUP(A788,'EURUSD=X'!$A$2:$E$1307,4,0))</f>
        <v>1.1114440000000001</v>
      </c>
      <c r="H788">
        <f>IF(ISERROR(VLOOKUP(A788,'ETH-USD'!$A$2:$E$1776,5,0)),"na",VLOOKUP(A788,'ETH-USD'!$A$2:$E$1776,5,0))</f>
        <v>211.26805100000001</v>
      </c>
      <c r="I788">
        <f>IF(ISERROR(VLOOKUP(A788,'Russell 2000'!$A$1:$E$1260,5,0)),"na",VLOOKUP(A788,'Russell 2000'!$A$1:$E$1260,5,0))</f>
        <v>1569.030029</v>
      </c>
      <c r="J788" t="str">
        <f>IF(ISERROR(VLOOKUP(A788,'SOL-USD'!$A$2:$E$893,5,0)),"na",VLOOKUP(A788,'SOL-USD'!$A$2:$E$893,5,0))</f>
        <v>na</v>
      </c>
      <c r="K788" t="str">
        <f>IF(ISERROR(VLOOKUP(A788,'AVAX-USD'!$A$2:$E$799,5,0)),"na",VLOOKUP(A788,'AVAX-USD'!$A$2:$E$799,5,0))</f>
        <v>na</v>
      </c>
      <c r="L788">
        <f>IF(ISERROR(VLOOKUP(A788,'ADA-USD'!$A$2:$E$1776,5,0)),"na",VLOOKUP(A788,'ADA-USD'!$A$2:$E$1776,5,0))</f>
        <v>6.0393000000000002E-2</v>
      </c>
      <c r="M788" t="str">
        <f>IF(ISERROR(VLOOKUP(A788,'DOT-USD'!$A$2:$E$761,5,0)),"na",VLOOKUP(A788,'DOT-USD'!$A$2:$E$761,5,0))</f>
        <v>na</v>
      </c>
      <c r="N788">
        <f>IF(ISERROR(VLOOKUP(A788,'DOGE-USD'!$A$2:$G$1776,5,0)),"na",VLOOKUP(A788,'DOGE-USD'!$A$2:$G$1776,5,0))</f>
        <v>2.8400000000000001E-3</v>
      </c>
      <c r="O788" t="str">
        <f>IF(ISERROR(VLOOKUP(A788,'SHIB-USD'!$A$2:$G$780,5,0)),"na",VLOOKUP(A788,'SHIB-USD'!$A$2:$G$780,5,0))</f>
        <v>na</v>
      </c>
    </row>
    <row r="789" spans="1:15" x14ac:dyDescent="0.35">
      <c r="A789" s="3">
        <v>43672</v>
      </c>
      <c r="B789">
        <f>VLOOKUP(A789,Yields!$A$2:$B$1680,2,0)</f>
        <v>2.13</v>
      </c>
      <c r="C789">
        <f>IF(ISERROR(VLOOKUP(A789,'BTC-USD'!$A$2:$E$1828,5,0)),"na",(VLOOKUP(A789,'BTC-USD'!$A$2:$E$1828,5,0)))</f>
        <v>9870.3037110000005</v>
      </c>
      <c r="D789" t="str">
        <f>IF(ISERROR(VLOOKUP(A789,'SP500'!$A$2:$G$252,4,0)),"na",VLOOKUP(A789,'SP500'!$A$2:$G$252,4,0))</f>
        <v>na</v>
      </c>
      <c r="E789">
        <f>IF(ISERROR(VLOOKUP(A789,'ishare R3000 ETF'!$A$2:$G$1260,4,0)),"na",VLOOKUP(A789,'ishare R3000 ETF'!$A$2:$G$1260,4,0))</f>
        <v>176.779999</v>
      </c>
      <c r="F789" t="str">
        <f>IF(ISERROR(VLOOKUP(A789,'^IXIC'!A789:$E$1260,5,0)),"na",VLOOKUP(A789,'^IXIC'!A789:$E$1260,5,0))</f>
        <v>na</v>
      </c>
      <c r="G789">
        <f>IF(ISERROR(VLOOKUP(A789,'EURUSD=X'!$A$2:$E$1307,4,0)),"na",VLOOKUP(A789,'EURUSD=X'!$A$2:$E$1307,4,0))</f>
        <v>1.1115679999999999</v>
      </c>
      <c r="H789">
        <f>IF(ISERROR(VLOOKUP(A789,'ETH-USD'!$A$2:$E$1776,5,0)),"na",VLOOKUP(A789,'ETH-USD'!$A$2:$E$1776,5,0))</f>
        <v>219.62960799999999</v>
      </c>
      <c r="I789">
        <f>IF(ISERROR(VLOOKUP(A789,'Russell 2000'!$A$1:$E$1260,5,0)),"na",VLOOKUP(A789,'Russell 2000'!$A$1:$E$1260,5,0))</f>
        <v>1578.969971</v>
      </c>
      <c r="J789" t="str">
        <f>IF(ISERROR(VLOOKUP(A789,'SOL-USD'!$A$2:$E$893,5,0)),"na",VLOOKUP(A789,'SOL-USD'!$A$2:$E$893,5,0))</f>
        <v>na</v>
      </c>
      <c r="K789" t="str">
        <f>IF(ISERROR(VLOOKUP(A789,'AVAX-USD'!$A$2:$E$799,5,0)),"na",VLOOKUP(A789,'AVAX-USD'!$A$2:$E$799,5,0))</f>
        <v>na</v>
      </c>
      <c r="L789">
        <f>IF(ISERROR(VLOOKUP(A789,'ADA-USD'!$A$2:$E$1776,5,0)),"na",VLOOKUP(A789,'ADA-USD'!$A$2:$E$1776,5,0))</f>
        <v>6.2883999999999995E-2</v>
      </c>
      <c r="M789" t="str">
        <f>IF(ISERROR(VLOOKUP(A789,'DOT-USD'!$A$2:$E$761,5,0)),"na",VLOOKUP(A789,'DOT-USD'!$A$2:$E$761,5,0))</f>
        <v>na</v>
      </c>
      <c r="N789">
        <f>IF(ISERROR(VLOOKUP(A789,'DOGE-USD'!$A$2:$G$1776,5,0)),"na",VLOOKUP(A789,'DOGE-USD'!$A$2:$G$1776,5,0))</f>
        <v>2.921E-3</v>
      </c>
      <c r="O789" t="str">
        <f>IF(ISERROR(VLOOKUP(A789,'SHIB-USD'!$A$2:$G$780,5,0)),"na",VLOOKUP(A789,'SHIB-USD'!$A$2:$G$780,5,0))</f>
        <v>na</v>
      </c>
    </row>
    <row r="790" spans="1:15" x14ac:dyDescent="0.35">
      <c r="A790" s="3">
        <v>43671</v>
      </c>
      <c r="B790">
        <f>VLOOKUP(A790,Yields!$A$2:$B$1680,2,0)</f>
        <v>2.16</v>
      </c>
      <c r="C790">
        <f>IF(ISERROR(VLOOKUP(A790,'BTC-USD'!$A$2:$E$1828,5,0)),"na",(VLOOKUP(A790,'BTC-USD'!$A$2:$E$1828,5,0)))</f>
        <v>9911.8417969999991</v>
      </c>
      <c r="D790" t="str">
        <f>IF(ISERROR(VLOOKUP(A790,'SP500'!$A$2:$G$252,4,0)),"na",VLOOKUP(A790,'SP500'!$A$2:$G$252,4,0))</f>
        <v>na</v>
      </c>
      <c r="E790">
        <f>IF(ISERROR(VLOOKUP(A790,'ishare R3000 ETF'!$A$2:$G$1260,4,0)),"na",VLOOKUP(A790,'ishare R3000 ETF'!$A$2:$G$1260,4,0))</f>
        <v>175.86999499999999</v>
      </c>
      <c r="F790" t="str">
        <f>IF(ISERROR(VLOOKUP(A790,'^IXIC'!A790:$E$1260,5,0)),"na",VLOOKUP(A790,'^IXIC'!A790:$E$1260,5,0))</f>
        <v>na</v>
      </c>
      <c r="G790">
        <f>IF(ISERROR(VLOOKUP(A790,'EURUSD=X'!$A$2:$E$1307,4,0)),"na",VLOOKUP(A790,'EURUSD=X'!$A$2:$E$1307,4,0))</f>
        <v>1.1103829999999999</v>
      </c>
      <c r="H790">
        <f>IF(ISERROR(VLOOKUP(A790,'ETH-USD'!$A$2:$E$1776,5,0)),"na",VLOOKUP(A790,'ETH-USD'!$A$2:$E$1776,5,0))</f>
        <v>219.61799600000001</v>
      </c>
      <c r="I790">
        <f>IF(ISERROR(VLOOKUP(A790,'Russell 2000'!$A$1:$E$1260,5,0)),"na",VLOOKUP(A790,'Russell 2000'!$A$1:$E$1260,5,0))</f>
        <v>1561.4499510000001</v>
      </c>
      <c r="J790" t="str">
        <f>IF(ISERROR(VLOOKUP(A790,'SOL-USD'!$A$2:$E$893,5,0)),"na",VLOOKUP(A790,'SOL-USD'!$A$2:$E$893,5,0))</f>
        <v>na</v>
      </c>
      <c r="K790" t="str">
        <f>IF(ISERROR(VLOOKUP(A790,'AVAX-USD'!$A$2:$E$799,5,0)),"na",VLOOKUP(A790,'AVAX-USD'!$A$2:$E$799,5,0))</f>
        <v>na</v>
      </c>
      <c r="L790">
        <f>IF(ISERROR(VLOOKUP(A790,'ADA-USD'!$A$2:$E$1776,5,0)),"na",VLOOKUP(A790,'ADA-USD'!$A$2:$E$1776,5,0))</f>
        <v>5.8664000000000001E-2</v>
      </c>
      <c r="M790" t="str">
        <f>IF(ISERROR(VLOOKUP(A790,'DOT-USD'!$A$2:$E$761,5,0)),"na",VLOOKUP(A790,'DOT-USD'!$A$2:$E$761,5,0))</f>
        <v>na</v>
      </c>
      <c r="N790">
        <f>IF(ISERROR(VLOOKUP(A790,'DOGE-USD'!$A$2:$G$1776,5,0)),"na",VLOOKUP(A790,'DOGE-USD'!$A$2:$G$1776,5,0))</f>
        <v>2.921E-3</v>
      </c>
      <c r="O790" t="str">
        <f>IF(ISERROR(VLOOKUP(A790,'SHIB-USD'!$A$2:$G$780,5,0)),"na",VLOOKUP(A790,'SHIB-USD'!$A$2:$G$780,5,0))</f>
        <v>na</v>
      </c>
    </row>
    <row r="791" spans="1:15" x14ac:dyDescent="0.35">
      <c r="A791" s="3">
        <v>43670</v>
      </c>
      <c r="B791">
        <f>VLOOKUP(A791,Yields!$A$2:$B$1680,2,0)</f>
        <v>2.1</v>
      </c>
      <c r="C791">
        <f>IF(ISERROR(VLOOKUP(A791,'BTC-USD'!$A$2:$E$1828,5,0)),"na",(VLOOKUP(A791,'BTC-USD'!$A$2:$E$1828,5,0)))</f>
        <v>9811.9257809999999</v>
      </c>
      <c r="D791" t="str">
        <f>IF(ISERROR(VLOOKUP(A791,'SP500'!$A$2:$G$252,4,0)),"na",VLOOKUP(A791,'SP500'!$A$2:$G$252,4,0))</f>
        <v>na</v>
      </c>
      <c r="E791">
        <f>IF(ISERROR(VLOOKUP(A791,'ishare R3000 ETF'!$A$2:$G$1260,4,0)),"na",VLOOKUP(A791,'ishare R3000 ETF'!$A$2:$G$1260,4,0))</f>
        <v>175.779999</v>
      </c>
      <c r="F791" t="str">
        <f>IF(ISERROR(VLOOKUP(A791,'^IXIC'!A791:$E$1260,5,0)),"na",VLOOKUP(A791,'^IXIC'!A791:$E$1260,5,0))</f>
        <v>na</v>
      </c>
      <c r="G791">
        <f>IF(ISERROR(VLOOKUP(A791,'EURUSD=X'!$A$2:$E$1307,4,0)),"na",VLOOKUP(A791,'EURUSD=X'!$A$2:$E$1307,4,0))</f>
        <v>1.113003</v>
      </c>
      <c r="H791">
        <f>IF(ISERROR(VLOOKUP(A791,'ETH-USD'!$A$2:$E$1776,5,0)),"na",VLOOKUP(A791,'ETH-USD'!$A$2:$E$1776,5,0))</f>
        <v>217.04637099999999</v>
      </c>
      <c r="I791">
        <f>IF(ISERROR(VLOOKUP(A791,'Russell 2000'!$A$1:$E$1260,5,0)),"na",VLOOKUP(A791,'Russell 2000'!$A$1:$E$1260,5,0))</f>
        <v>1580.420044</v>
      </c>
      <c r="J791" t="str">
        <f>IF(ISERROR(VLOOKUP(A791,'SOL-USD'!$A$2:$E$893,5,0)),"na",VLOOKUP(A791,'SOL-USD'!$A$2:$E$893,5,0))</f>
        <v>na</v>
      </c>
      <c r="K791" t="str">
        <f>IF(ISERROR(VLOOKUP(A791,'AVAX-USD'!$A$2:$E$799,5,0)),"na",VLOOKUP(A791,'AVAX-USD'!$A$2:$E$799,5,0))</f>
        <v>na</v>
      </c>
      <c r="L791">
        <f>IF(ISERROR(VLOOKUP(A791,'ADA-USD'!$A$2:$E$1776,5,0)),"na",VLOOKUP(A791,'ADA-USD'!$A$2:$E$1776,5,0))</f>
        <v>5.9046000000000001E-2</v>
      </c>
      <c r="M791" t="str">
        <f>IF(ISERROR(VLOOKUP(A791,'DOT-USD'!$A$2:$E$761,5,0)),"na",VLOOKUP(A791,'DOT-USD'!$A$2:$E$761,5,0))</f>
        <v>na</v>
      </c>
      <c r="N791">
        <f>IF(ISERROR(VLOOKUP(A791,'DOGE-USD'!$A$2:$G$1776,5,0)),"na",VLOOKUP(A791,'DOGE-USD'!$A$2:$G$1776,5,0))</f>
        <v>2.9150000000000001E-3</v>
      </c>
      <c r="O791" t="str">
        <f>IF(ISERROR(VLOOKUP(A791,'SHIB-USD'!$A$2:$G$780,5,0)),"na",VLOOKUP(A791,'SHIB-USD'!$A$2:$G$780,5,0))</f>
        <v>na</v>
      </c>
    </row>
    <row r="792" spans="1:15" x14ac:dyDescent="0.35">
      <c r="A792" s="3">
        <v>43669</v>
      </c>
      <c r="B792">
        <f>VLOOKUP(A792,Yields!$A$2:$B$1680,2,0)</f>
        <v>2.12</v>
      </c>
      <c r="C792">
        <f>IF(ISERROR(VLOOKUP(A792,'BTC-USD'!$A$2:$E$1828,5,0)),"na",(VLOOKUP(A792,'BTC-USD'!$A$2:$E$1828,5,0)))</f>
        <v>9900.7675780000009</v>
      </c>
      <c r="D792" t="str">
        <f>IF(ISERROR(VLOOKUP(A792,'SP500'!$A$2:$G$252,4,0)),"na",VLOOKUP(A792,'SP500'!$A$2:$G$252,4,0))</f>
        <v>na</v>
      </c>
      <c r="E792">
        <f>IF(ISERROR(VLOOKUP(A792,'ishare R3000 ETF'!$A$2:$G$1260,4,0)),"na",VLOOKUP(A792,'ishare R3000 ETF'!$A$2:$G$1260,4,0))</f>
        <v>175.16999799999999</v>
      </c>
      <c r="F792" t="str">
        <f>IF(ISERROR(VLOOKUP(A792,'^IXIC'!A792:$E$1260,5,0)),"na",VLOOKUP(A792,'^IXIC'!A792:$E$1260,5,0))</f>
        <v>na</v>
      </c>
      <c r="G792">
        <f>IF(ISERROR(VLOOKUP(A792,'EURUSD=X'!$A$2:$E$1307,4,0)),"na",VLOOKUP(A792,'EURUSD=X'!$A$2:$E$1307,4,0))</f>
        <v>1.1149640000000001</v>
      </c>
      <c r="H792">
        <f>IF(ISERROR(VLOOKUP(A792,'ETH-USD'!$A$2:$E$1776,5,0)),"na",VLOOKUP(A792,'ETH-USD'!$A$2:$E$1776,5,0))</f>
        <v>212.72851600000001</v>
      </c>
      <c r="I792">
        <f>IF(ISERROR(VLOOKUP(A792,'Russell 2000'!$A$1:$E$1260,5,0)),"na",VLOOKUP(A792,'Russell 2000'!$A$1:$E$1260,5,0))</f>
        <v>1554.959961</v>
      </c>
      <c r="J792" t="str">
        <f>IF(ISERROR(VLOOKUP(A792,'SOL-USD'!$A$2:$E$893,5,0)),"na",VLOOKUP(A792,'SOL-USD'!$A$2:$E$893,5,0))</f>
        <v>na</v>
      </c>
      <c r="K792" t="str">
        <f>IF(ISERROR(VLOOKUP(A792,'AVAX-USD'!$A$2:$E$799,5,0)),"na",VLOOKUP(A792,'AVAX-USD'!$A$2:$E$799,5,0))</f>
        <v>na</v>
      </c>
      <c r="L792">
        <f>IF(ISERROR(VLOOKUP(A792,'ADA-USD'!$A$2:$E$1776,5,0)),"na",VLOOKUP(A792,'ADA-USD'!$A$2:$E$1776,5,0))</f>
        <v>5.5812E-2</v>
      </c>
      <c r="M792" t="str">
        <f>IF(ISERROR(VLOOKUP(A792,'DOT-USD'!$A$2:$E$761,5,0)),"na",VLOOKUP(A792,'DOT-USD'!$A$2:$E$761,5,0))</f>
        <v>na</v>
      </c>
      <c r="N792">
        <f>IF(ISERROR(VLOOKUP(A792,'DOGE-USD'!$A$2:$G$1776,5,0)),"na",VLOOKUP(A792,'DOGE-USD'!$A$2:$G$1776,5,0))</f>
        <v>2.8800000000000002E-3</v>
      </c>
      <c r="O792" t="str">
        <f>IF(ISERROR(VLOOKUP(A792,'SHIB-USD'!$A$2:$G$780,5,0)),"na",VLOOKUP(A792,'SHIB-USD'!$A$2:$G$780,5,0))</f>
        <v>na</v>
      </c>
    </row>
    <row r="793" spans="1:15" x14ac:dyDescent="0.35">
      <c r="A793" s="3">
        <v>43668</v>
      </c>
      <c r="B793">
        <f>VLOOKUP(A793,Yields!$A$2:$B$1680,2,0)</f>
        <v>2.13</v>
      </c>
      <c r="C793">
        <f>IF(ISERROR(VLOOKUP(A793,'BTC-USD'!$A$2:$E$1828,5,0)),"na",(VLOOKUP(A793,'BTC-USD'!$A$2:$E$1828,5,0)))</f>
        <v>10343.106444999999</v>
      </c>
      <c r="D793" t="str">
        <f>IF(ISERROR(VLOOKUP(A793,'SP500'!$A$2:$G$252,4,0)),"na",VLOOKUP(A793,'SP500'!$A$2:$G$252,4,0))</f>
        <v>na</v>
      </c>
      <c r="E793">
        <f>IF(ISERROR(VLOOKUP(A793,'ishare R3000 ETF'!$A$2:$G$1260,4,0)),"na",VLOOKUP(A793,'ishare R3000 ETF'!$A$2:$G$1260,4,0))</f>
        <v>174.55999800000001</v>
      </c>
      <c r="F793" t="str">
        <f>IF(ISERROR(VLOOKUP(A793,'^IXIC'!A793:$E$1260,5,0)),"na",VLOOKUP(A793,'^IXIC'!A793:$E$1260,5,0))</f>
        <v>na</v>
      </c>
      <c r="G793">
        <f>IF(ISERROR(VLOOKUP(A793,'EURUSD=X'!$A$2:$E$1307,4,0)),"na",VLOOKUP(A793,'EURUSD=X'!$A$2:$E$1307,4,0))</f>
        <v>1.120838</v>
      </c>
      <c r="H793">
        <f>IF(ISERROR(VLOOKUP(A793,'ETH-USD'!$A$2:$E$1776,5,0)),"na",VLOOKUP(A793,'ETH-USD'!$A$2:$E$1776,5,0))</f>
        <v>217.560013</v>
      </c>
      <c r="I793">
        <f>IF(ISERROR(VLOOKUP(A793,'Russell 2000'!$A$1:$E$1260,5,0)),"na",VLOOKUP(A793,'Russell 2000'!$A$1:$E$1260,5,0))</f>
        <v>1544.780029</v>
      </c>
      <c r="J793" t="str">
        <f>IF(ISERROR(VLOOKUP(A793,'SOL-USD'!$A$2:$E$893,5,0)),"na",VLOOKUP(A793,'SOL-USD'!$A$2:$E$893,5,0))</f>
        <v>na</v>
      </c>
      <c r="K793" t="str">
        <f>IF(ISERROR(VLOOKUP(A793,'AVAX-USD'!$A$2:$E$799,5,0)),"na",VLOOKUP(A793,'AVAX-USD'!$A$2:$E$799,5,0))</f>
        <v>na</v>
      </c>
      <c r="L793">
        <f>IF(ISERROR(VLOOKUP(A793,'ADA-USD'!$A$2:$E$1776,5,0)),"na",VLOOKUP(A793,'ADA-USD'!$A$2:$E$1776,5,0))</f>
        <v>5.9465999999999998E-2</v>
      </c>
      <c r="M793" t="str">
        <f>IF(ISERROR(VLOOKUP(A793,'DOT-USD'!$A$2:$E$761,5,0)),"na",VLOOKUP(A793,'DOT-USD'!$A$2:$E$761,5,0))</f>
        <v>na</v>
      </c>
      <c r="N793">
        <f>IF(ISERROR(VLOOKUP(A793,'DOGE-USD'!$A$2:$G$1776,5,0)),"na",VLOOKUP(A793,'DOGE-USD'!$A$2:$G$1776,5,0))</f>
        <v>2.9970000000000001E-3</v>
      </c>
      <c r="O793" t="str">
        <f>IF(ISERROR(VLOOKUP(A793,'SHIB-USD'!$A$2:$G$780,5,0)),"na",VLOOKUP(A793,'SHIB-USD'!$A$2:$G$780,5,0))</f>
        <v>na</v>
      </c>
    </row>
    <row r="794" spans="1:15" x14ac:dyDescent="0.35">
      <c r="A794" s="3">
        <v>43665</v>
      </c>
      <c r="B794">
        <f>VLOOKUP(A794,Yields!$A$2:$B$1680,2,0)</f>
        <v>2.11</v>
      </c>
      <c r="C794">
        <f>IF(ISERROR(VLOOKUP(A794,'BTC-USD'!$A$2:$E$1828,5,0)),"na",(VLOOKUP(A794,'BTC-USD'!$A$2:$E$1828,5,0)))</f>
        <v>10530.732421999999</v>
      </c>
      <c r="D794" t="str">
        <f>IF(ISERROR(VLOOKUP(A794,'SP500'!$A$2:$G$252,4,0)),"na",VLOOKUP(A794,'SP500'!$A$2:$G$252,4,0))</f>
        <v>na</v>
      </c>
      <c r="E794">
        <f>IF(ISERROR(VLOOKUP(A794,'ishare R3000 ETF'!$A$2:$G$1260,4,0)),"na",VLOOKUP(A794,'ishare R3000 ETF'!$A$2:$G$1260,4,0))</f>
        <v>174.529999</v>
      </c>
      <c r="F794" t="str">
        <f>IF(ISERROR(VLOOKUP(A794,'^IXIC'!A794:$E$1260,5,0)),"na",VLOOKUP(A794,'^IXIC'!A794:$E$1260,5,0))</f>
        <v>na</v>
      </c>
      <c r="G794">
        <f>IF(ISERROR(VLOOKUP(A794,'EURUSD=X'!$A$2:$E$1307,4,0)),"na",VLOOKUP(A794,'EURUSD=X'!$A$2:$E$1307,4,0))</f>
        <v>1.1215040000000001</v>
      </c>
      <c r="H794">
        <f>IF(ISERROR(VLOOKUP(A794,'ETH-USD'!$A$2:$E$1776,5,0)),"na",VLOOKUP(A794,'ETH-USD'!$A$2:$E$1776,5,0))</f>
        <v>221.33341999999999</v>
      </c>
      <c r="I794">
        <f>IF(ISERROR(VLOOKUP(A794,'Russell 2000'!$A$1:$E$1260,5,0)),"na",VLOOKUP(A794,'Russell 2000'!$A$1:$E$1260,5,0))</f>
        <v>1547.900024</v>
      </c>
      <c r="J794" t="str">
        <f>IF(ISERROR(VLOOKUP(A794,'SOL-USD'!$A$2:$E$893,5,0)),"na",VLOOKUP(A794,'SOL-USD'!$A$2:$E$893,5,0))</f>
        <v>na</v>
      </c>
      <c r="K794" t="str">
        <f>IF(ISERROR(VLOOKUP(A794,'AVAX-USD'!$A$2:$E$799,5,0)),"na",VLOOKUP(A794,'AVAX-USD'!$A$2:$E$799,5,0))</f>
        <v>na</v>
      </c>
      <c r="L794">
        <f>IF(ISERROR(VLOOKUP(A794,'ADA-USD'!$A$2:$E$1776,5,0)),"na",VLOOKUP(A794,'ADA-USD'!$A$2:$E$1776,5,0))</f>
        <v>5.9787E-2</v>
      </c>
      <c r="M794" t="str">
        <f>IF(ISERROR(VLOOKUP(A794,'DOT-USD'!$A$2:$E$761,5,0)),"na",VLOOKUP(A794,'DOT-USD'!$A$2:$E$761,5,0))</f>
        <v>na</v>
      </c>
      <c r="N794">
        <f>IF(ISERROR(VLOOKUP(A794,'DOGE-USD'!$A$2:$G$1776,5,0)),"na",VLOOKUP(A794,'DOGE-USD'!$A$2:$G$1776,5,0))</f>
        <v>3.0590000000000001E-3</v>
      </c>
      <c r="O794" t="str">
        <f>IF(ISERROR(VLOOKUP(A794,'SHIB-USD'!$A$2:$G$780,5,0)),"na",VLOOKUP(A794,'SHIB-USD'!$A$2:$G$780,5,0))</f>
        <v>na</v>
      </c>
    </row>
    <row r="795" spans="1:15" x14ac:dyDescent="0.35">
      <c r="A795" s="3">
        <v>43664</v>
      </c>
      <c r="B795">
        <f>VLOOKUP(A795,Yields!$A$2:$B$1680,2,0)</f>
        <v>2.11</v>
      </c>
      <c r="C795">
        <f>IF(ISERROR(VLOOKUP(A795,'BTC-USD'!$A$2:$E$1828,5,0)),"na",(VLOOKUP(A795,'BTC-USD'!$A$2:$E$1828,5,0)))</f>
        <v>10666.482421999999</v>
      </c>
      <c r="D795" t="str">
        <f>IF(ISERROR(VLOOKUP(A795,'SP500'!$A$2:$G$252,4,0)),"na",VLOOKUP(A795,'SP500'!$A$2:$G$252,4,0))</f>
        <v>na</v>
      </c>
      <c r="E795">
        <f>IF(ISERROR(VLOOKUP(A795,'ishare R3000 ETF'!$A$2:$G$1260,4,0)),"na",VLOOKUP(A795,'ishare R3000 ETF'!$A$2:$G$1260,4,0))</f>
        <v>174.41000399999999</v>
      </c>
      <c r="F795" t="str">
        <f>IF(ISERROR(VLOOKUP(A795,'^IXIC'!A795:$E$1260,5,0)),"na",VLOOKUP(A795,'^IXIC'!A795:$E$1260,5,0))</f>
        <v>na</v>
      </c>
      <c r="G795">
        <f>IF(ISERROR(VLOOKUP(A795,'EURUSD=X'!$A$2:$E$1307,4,0)),"na",VLOOKUP(A795,'EURUSD=X'!$A$2:$E$1307,4,0))</f>
        <v>1.1206240000000001</v>
      </c>
      <c r="H795">
        <f>IF(ISERROR(VLOOKUP(A795,'ETH-USD'!$A$2:$E$1776,5,0)),"na",VLOOKUP(A795,'ETH-USD'!$A$2:$E$1776,5,0))</f>
        <v>226.56616199999999</v>
      </c>
      <c r="I795">
        <f>IF(ISERROR(VLOOKUP(A795,'Russell 2000'!$A$1:$E$1260,5,0)),"na",VLOOKUP(A795,'Russell 2000'!$A$1:$E$1260,5,0))</f>
        <v>1555.619995</v>
      </c>
      <c r="J795" t="str">
        <f>IF(ISERROR(VLOOKUP(A795,'SOL-USD'!$A$2:$E$893,5,0)),"na",VLOOKUP(A795,'SOL-USD'!$A$2:$E$893,5,0))</f>
        <v>na</v>
      </c>
      <c r="K795" t="str">
        <f>IF(ISERROR(VLOOKUP(A795,'AVAX-USD'!$A$2:$E$799,5,0)),"na",VLOOKUP(A795,'AVAX-USD'!$A$2:$E$799,5,0))</f>
        <v>na</v>
      </c>
      <c r="L795">
        <f>IF(ISERROR(VLOOKUP(A795,'ADA-USD'!$A$2:$E$1776,5,0)),"na",VLOOKUP(A795,'ADA-USD'!$A$2:$E$1776,5,0))</f>
        <v>5.8771999999999998E-2</v>
      </c>
      <c r="M795" t="str">
        <f>IF(ISERROR(VLOOKUP(A795,'DOT-USD'!$A$2:$E$761,5,0)),"na",VLOOKUP(A795,'DOT-USD'!$A$2:$E$761,5,0))</f>
        <v>na</v>
      </c>
      <c r="N795">
        <f>IF(ISERROR(VLOOKUP(A795,'DOGE-USD'!$A$2:$G$1776,5,0)),"na",VLOOKUP(A795,'DOGE-USD'!$A$2:$G$1776,5,0))</f>
        <v>3.1210000000000001E-3</v>
      </c>
      <c r="O795" t="str">
        <f>IF(ISERROR(VLOOKUP(A795,'SHIB-USD'!$A$2:$G$780,5,0)),"na",VLOOKUP(A795,'SHIB-USD'!$A$2:$G$780,5,0))</f>
        <v>na</v>
      </c>
    </row>
    <row r="796" spans="1:15" x14ac:dyDescent="0.35">
      <c r="A796" s="3">
        <v>43663</v>
      </c>
      <c r="B796">
        <f>VLOOKUP(A796,Yields!$A$2:$B$1680,2,0)</f>
        <v>2.13</v>
      </c>
      <c r="C796">
        <f>IF(ISERROR(VLOOKUP(A796,'BTC-USD'!$A$2:$E$1828,5,0)),"na",(VLOOKUP(A796,'BTC-USD'!$A$2:$E$1828,5,0)))</f>
        <v>9693.8027340000008</v>
      </c>
      <c r="D796" t="str">
        <f>IF(ISERROR(VLOOKUP(A796,'SP500'!$A$2:$G$252,4,0)),"na",VLOOKUP(A796,'SP500'!$A$2:$G$252,4,0))</f>
        <v>na</v>
      </c>
      <c r="E796">
        <f>IF(ISERROR(VLOOKUP(A796,'ishare R3000 ETF'!$A$2:$G$1260,4,0)),"na",VLOOKUP(A796,'ishare R3000 ETF'!$A$2:$G$1260,4,0))</f>
        <v>174.94000199999999</v>
      </c>
      <c r="F796" t="str">
        <f>IF(ISERROR(VLOOKUP(A796,'^IXIC'!A796:$E$1260,5,0)),"na",VLOOKUP(A796,'^IXIC'!A796:$E$1260,5,0))</f>
        <v>na</v>
      </c>
      <c r="G796">
        <f>IF(ISERROR(VLOOKUP(A796,'EURUSD=X'!$A$2:$E$1307,4,0)),"na",VLOOKUP(A796,'EURUSD=X'!$A$2:$E$1307,4,0))</f>
        <v>1.120109</v>
      </c>
      <c r="H796">
        <f>IF(ISERROR(VLOOKUP(A796,'ETH-USD'!$A$2:$E$1776,5,0)),"na",VLOOKUP(A796,'ETH-USD'!$A$2:$E$1776,5,0))</f>
        <v>211.48497</v>
      </c>
      <c r="I796">
        <f>IF(ISERROR(VLOOKUP(A796,'Russell 2000'!$A$1:$E$1260,5,0)),"na",VLOOKUP(A796,'Russell 2000'!$A$1:$E$1260,5,0))</f>
        <v>1550.780029</v>
      </c>
      <c r="J796" t="str">
        <f>IF(ISERROR(VLOOKUP(A796,'SOL-USD'!$A$2:$E$893,5,0)),"na",VLOOKUP(A796,'SOL-USD'!$A$2:$E$893,5,0))</f>
        <v>na</v>
      </c>
      <c r="K796" t="str">
        <f>IF(ISERROR(VLOOKUP(A796,'AVAX-USD'!$A$2:$E$799,5,0)),"na",VLOOKUP(A796,'AVAX-USD'!$A$2:$E$799,5,0))</f>
        <v>na</v>
      </c>
      <c r="L796">
        <f>IF(ISERROR(VLOOKUP(A796,'ADA-USD'!$A$2:$E$1776,5,0)),"na",VLOOKUP(A796,'ADA-USD'!$A$2:$E$1776,5,0))</f>
        <v>5.5239000000000003E-2</v>
      </c>
      <c r="M796" t="str">
        <f>IF(ISERROR(VLOOKUP(A796,'DOT-USD'!$A$2:$E$761,5,0)),"na",VLOOKUP(A796,'DOT-USD'!$A$2:$E$761,5,0))</f>
        <v>na</v>
      </c>
      <c r="N796">
        <f>IF(ISERROR(VLOOKUP(A796,'DOGE-USD'!$A$2:$G$1776,5,0)),"na",VLOOKUP(A796,'DOGE-USD'!$A$2:$G$1776,5,0))</f>
        <v>3.0300000000000001E-3</v>
      </c>
      <c r="O796" t="str">
        <f>IF(ISERROR(VLOOKUP(A796,'SHIB-USD'!$A$2:$G$780,5,0)),"na",VLOOKUP(A796,'SHIB-USD'!$A$2:$G$780,5,0))</f>
        <v>na</v>
      </c>
    </row>
    <row r="797" spans="1:15" x14ac:dyDescent="0.35">
      <c r="A797" s="3">
        <v>43662</v>
      </c>
      <c r="B797">
        <f>VLOOKUP(A797,Yields!$A$2:$B$1680,2,0)</f>
        <v>2.16</v>
      </c>
      <c r="C797">
        <f>IF(ISERROR(VLOOKUP(A797,'BTC-USD'!$A$2:$E$1828,5,0)),"na",(VLOOKUP(A797,'BTC-USD'!$A$2:$E$1828,5,0)))</f>
        <v>9477.6416019999997</v>
      </c>
      <c r="D797" t="str">
        <f>IF(ISERROR(VLOOKUP(A797,'SP500'!$A$2:$G$252,4,0)),"na",VLOOKUP(A797,'SP500'!$A$2:$G$252,4,0))</f>
        <v>na</v>
      </c>
      <c r="E797">
        <f>IF(ISERROR(VLOOKUP(A797,'ishare R3000 ETF'!$A$2:$G$1260,4,0)),"na",VLOOKUP(A797,'ishare R3000 ETF'!$A$2:$G$1260,4,0))</f>
        <v>175.89999399999999</v>
      </c>
      <c r="F797" t="str">
        <f>IF(ISERROR(VLOOKUP(A797,'^IXIC'!A797:$E$1260,5,0)),"na",VLOOKUP(A797,'^IXIC'!A797:$E$1260,5,0))</f>
        <v>na</v>
      </c>
      <c r="G797">
        <f>IF(ISERROR(VLOOKUP(A797,'EURUSD=X'!$A$2:$E$1307,4,0)),"na",VLOOKUP(A797,'EURUSD=X'!$A$2:$E$1307,4,0))</f>
        <v>1.1209</v>
      </c>
      <c r="H797">
        <f>IF(ISERROR(VLOOKUP(A797,'ETH-USD'!$A$2:$E$1776,5,0)),"na",VLOOKUP(A797,'ETH-USD'!$A$2:$E$1776,5,0))</f>
        <v>199.18867499999999</v>
      </c>
      <c r="I797">
        <f>IF(ISERROR(VLOOKUP(A797,'Russell 2000'!$A$1:$E$1260,5,0)),"na",VLOOKUP(A797,'Russell 2000'!$A$1:$E$1260,5,0))</f>
        <v>1562</v>
      </c>
      <c r="J797" t="str">
        <f>IF(ISERROR(VLOOKUP(A797,'SOL-USD'!$A$2:$E$893,5,0)),"na",VLOOKUP(A797,'SOL-USD'!$A$2:$E$893,5,0))</f>
        <v>na</v>
      </c>
      <c r="K797" t="str">
        <f>IF(ISERROR(VLOOKUP(A797,'AVAX-USD'!$A$2:$E$799,5,0)),"na",VLOOKUP(A797,'AVAX-USD'!$A$2:$E$799,5,0))</f>
        <v>na</v>
      </c>
      <c r="L797">
        <f>IF(ISERROR(VLOOKUP(A797,'ADA-USD'!$A$2:$E$1776,5,0)),"na",VLOOKUP(A797,'ADA-USD'!$A$2:$E$1776,5,0))</f>
        <v>5.2052000000000001E-2</v>
      </c>
      <c r="M797" t="str">
        <f>IF(ISERROR(VLOOKUP(A797,'DOT-USD'!$A$2:$E$761,5,0)),"na",VLOOKUP(A797,'DOT-USD'!$A$2:$E$761,5,0))</f>
        <v>na</v>
      </c>
      <c r="N797">
        <f>IF(ISERROR(VLOOKUP(A797,'DOGE-USD'!$A$2:$G$1776,5,0)),"na",VLOOKUP(A797,'DOGE-USD'!$A$2:$G$1776,5,0))</f>
        <v>2.8249999999999998E-3</v>
      </c>
      <c r="O797" t="str">
        <f>IF(ISERROR(VLOOKUP(A797,'SHIB-USD'!$A$2:$G$780,5,0)),"na",VLOOKUP(A797,'SHIB-USD'!$A$2:$G$780,5,0))</f>
        <v>na</v>
      </c>
    </row>
    <row r="798" spans="1:15" x14ac:dyDescent="0.35">
      <c r="A798" s="3">
        <v>43661</v>
      </c>
      <c r="B798">
        <f>VLOOKUP(A798,Yields!$A$2:$B$1680,2,0)</f>
        <v>2.17</v>
      </c>
      <c r="C798">
        <f>IF(ISERROR(VLOOKUP(A798,'BTC-USD'!$A$2:$E$1828,5,0)),"na",(VLOOKUP(A798,'BTC-USD'!$A$2:$E$1828,5,0)))</f>
        <v>10895.089844</v>
      </c>
      <c r="D798" t="str">
        <f>IF(ISERROR(VLOOKUP(A798,'SP500'!$A$2:$G$252,4,0)),"na",VLOOKUP(A798,'SP500'!$A$2:$G$252,4,0))</f>
        <v>na</v>
      </c>
      <c r="E798">
        <f>IF(ISERROR(VLOOKUP(A798,'ishare R3000 ETF'!$A$2:$G$1260,4,0)),"na",VLOOKUP(A798,'ishare R3000 ETF'!$A$2:$G$1260,4,0))</f>
        <v>176.279999</v>
      </c>
      <c r="F798" t="str">
        <f>IF(ISERROR(VLOOKUP(A798,'^IXIC'!A798:$E$1260,5,0)),"na",VLOOKUP(A798,'^IXIC'!A798:$E$1260,5,0))</f>
        <v>na</v>
      </c>
      <c r="G798">
        <f>IF(ISERROR(VLOOKUP(A798,'EURUSD=X'!$A$2:$E$1307,4,0)),"na",VLOOKUP(A798,'EURUSD=X'!$A$2:$E$1307,4,0))</f>
        <v>1.1255679999999999</v>
      </c>
      <c r="H798">
        <f>IF(ISERROR(VLOOKUP(A798,'ETH-USD'!$A$2:$E$1776,5,0)),"na",VLOOKUP(A798,'ETH-USD'!$A$2:$E$1776,5,0))</f>
        <v>229.77600100000001</v>
      </c>
      <c r="I798">
        <f>IF(ISERROR(VLOOKUP(A798,'Russell 2000'!$A$1:$E$1260,5,0)),"na",VLOOKUP(A798,'Russell 2000'!$A$1:$E$1260,5,0))</f>
        <v>1561.8199460000001</v>
      </c>
      <c r="J798" t="str">
        <f>IF(ISERROR(VLOOKUP(A798,'SOL-USD'!$A$2:$E$893,5,0)),"na",VLOOKUP(A798,'SOL-USD'!$A$2:$E$893,5,0))</f>
        <v>na</v>
      </c>
      <c r="K798" t="str">
        <f>IF(ISERROR(VLOOKUP(A798,'AVAX-USD'!$A$2:$E$799,5,0)),"na",VLOOKUP(A798,'AVAX-USD'!$A$2:$E$799,5,0))</f>
        <v>na</v>
      </c>
      <c r="L798">
        <f>IF(ISERROR(VLOOKUP(A798,'ADA-USD'!$A$2:$E$1776,5,0)),"na",VLOOKUP(A798,'ADA-USD'!$A$2:$E$1776,5,0))</f>
        <v>5.9537E-2</v>
      </c>
      <c r="M798" t="str">
        <f>IF(ISERROR(VLOOKUP(A798,'DOT-USD'!$A$2:$E$761,5,0)),"na",VLOOKUP(A798,'DOT-USD'!$A$2:$E$761,5,0))</f>
        <v>na</v>
      </c>
      <c r="N798">
        <f>IF(ISERROR(VLOOKUP(A798,'DOGE-USD'!$A$2:$G$1776,5,0)),"na",VLOOKUP(A798,'DOGE-USD'!$A$2:$G$1776,5,0))</f>
        <v>3.0920000000000001E-3</v>
      </c>
      <c r="O798" t="str">
        <f>IF(ISERROR(VLOOKUP(A798,'SHIB-USD'!$A$2:$G$780,5,0)),"na",VLOOKUP(A798,'SHIB-USD'!$A$2:$G$780,5,0))</f>
        <v>na</v>
      </c>
    </row>
    <row r="799" spans="1:15" x14ac:dyDescent="0.35">
      <c r="A799" s="3">
        <v>43658</v>
      </c>
      <c r="B799">
        <f>VLOOKUP(A799,Yields!$A$2:$B$1680,2,0)</f>
        <v>2.16</v>
      </c>
      <c r="C799">
        <f>IF(ISERROR(VLOOKUP(A799,'BTC-USD'!$A$2:$E$1828,5,0)),"na",(VLOOKUP(A799,'BTC-USD'!$A$2:$E$1828,5,0)))</f>
        <v>11815.986328000001</v>
      </c>
      <c r="D799" t="str">
        <f>IF(ISERROR(VLOOKUP(A799,'SP500'!$A$2:$G$252,4,0)),"na",VLOOKUP(A799,'SP500'!$A$2:$G$252,4,0))</f>
        <v>na</v>
      </c>
      <c r="E799">
        <f>IF(ISERROR(VLOOKUP(A799,'ishare R3000 ETF'!$A$2:$G$1260,4,0)),"na",VLOOKUP(A799,'ishare R3000 ETF'!$A$2:$G$1260,4,0))</f>
        <v>175.949997</v>
      </c>
      <c r="F799" t="str">
        <f>IF(ISERROR(VLOOKUP(A799,'^IXIC'!A799:$E$1260,5,0)),"na",VLOOKUP(A799,'^IXIC'!A799:$E$1260,5,0))</f>
        <v>na</v>
      </c>
      <c r="G799">
        <f>IF(ISERROR(VLOOKUP(A799,'EURUSD=X'!$A$2:$E$1307,4,0)),"na",VLOOKUP(A799,'EURUSD=X'!$A$2:$E$1307,4,0))</f>
        <v>1.123974</v>
      </c>
      <c r="H799">
        <f>IF(ISERROR(VLOOKUP(A799,'ETH-USD'!$A$2:$E$1776,5,0)),"na",VLOOKUP(A799,'ETH-USD'!$A$2:$E$1776,5,0))</f>
        <v>276.276703</v>
      </c>
      <c r="I799">
        <f>IF(ISERROR(VLOOKUP(A799,'Russell 2000'!$A$1:$E$1260,5,0)),"na",VLOOKUP(A799,'Russell 2000'!$A$1:$E$1260,5,0))</f>
        <v>1570</v>
      </c>
      <c r="J799" t="str">
        <f>IF(ISERROR(VLOOKUP(A799,'SOL-USD'!$A$2:$E$893,5,0)),"na",VLOOKUP(A799,'SOL-USD'!$A$2:$E$893,5,0))</f>
        <v>na</v>
      </c>
      <c r="K799" t="str">
        <f>IF(ISERROR(VLOOKUP(A799,'AVAX-USD'!$A$2:$E$799,5,0)),"na",VLOOKUP(A799,'AVAX-USD'!$A$2:$E$799,5,0))</f>
        <v>na</v>
      </c>
      <c r="L799">
        <f>IF(ISERROR(VLOOKUP(A799,'ADA-USD'!$A$2:$E$1776,5,0)),"na",VLOOKUP(A799,'ADA-USD'!$A$2:$E$1776,5,0))</f>
        <v>6.9753999999999997E-2</v>
      </c>
      <c r="M799" t="str">
        <f>IF(ISERROR(VLOOKUP(A799,'DOT-USD'!$A$2:$E$761,5,0)),"na",VLOOKUP(A799,'DOT-USD'!$A$2:$E$761,5,0))</f>
        <v>na</v>
      </c>
      <c r="N799">
        <f>IF(ISERROR(VLOOKUP(A799,'DOGE-USD'!$A$2:$G$1776,5,0)),"na",VLOOKUP(A799,'DOGE-USD'!$A$2:$G$1776,5,0))</f>
        <v>3.3400000000000001E-3</v>
      </c>
      <c r="O799" t="str">
        <f>IF(ISERROR(VLOOKUP(A799,'SHIB-USD'!$A$2:$G$780,5,0)),"na",VLOOKUP(A799,'SHIB-USD'!$A$2:$G$780,5,0))</f>
        <v>na</v>
      </c>
    </row>
    <row r="800" spans="1:15" x14ac:dyDescent="0.35">
      <c r="A800" s="3">
        <v>43657</v>
      </c>
      <c r="B800">
        <f>VLOOKUP(A800,Yields!$A$2:$B$1680,2,0)</f>
        <v>2.17</v>
      </c>
      <c r="C800">
        <f>IF(ISERROR(VLOOKUP(A800,'BTC-USD'!$A$2:$E$1828,5,0)),"na",(VLOOKUP(A800,'BTC-USD'!$A$2:$E$1828,5,0)))</f>
        <v>11358.662109000001</v>
      </c>
      <c r="D800" t="str">
        <f>IF(ISERROR(VLOOKUP(A800,'SP500'!$A$2:$G$252,4,0)),"na",VLOOKUP(A800,'SP500'!$A$2:$G$252,4,0))</f>
        <v>na</v>
      </c>
      <c r="E800">
        <f>IF(ISERROR(VLOOKUP(A800,'ishare R3000 ETF'!$A$2:$G$1260,4,0)),"na",VLOOKUP(A800,'ishare R3000 ETF'!$A$2:$G$1260,4,0))</f>
        <v>175.16000399999999</v>
      </c>
      <c r="F800" t="str">
        <f>IF(ISERROR(VLOOKUP(A800,'^IXIC'!A800:$E$1260,5,0)),"na",VLOOKUP(A800,'^IXIC'!A800:$E$1260,5,0))</f>
        <v>na</v>
      </c>
      <c r="G800">
        <f>IF(ISERROR(VLOOKUP(A800,'EURUSD=X'!$A$2:$E$1307,4,0)),"na",VLOOKUP(A800,'EURUSD=X'!$A$2:$E$1307,4,0))</f>
        <v>1.125176</v>
      </c>
      <c r="H800">
        <f>IF(ISERROR(VLOOKUP(A800,'ETH-USD'!$A$2:$E$1776,5,0)),"na",VLOOKUP(A800,'ETH-USD'!$A$2:$E$1776,5,0))</f>
        <v>268.70404100000002</v>
      </c>
      <c r="I800">
        <f>IF(ISERROR(VLOOKUP(A800,'Russell 2000'!$A$1:$E$1260,5,0)),"na",VLOOKUP(A800,'Russell 2000'!$A$1:$E$1260,5,0))</f>
        <v>1557.920044</v>
      </c>
      <c r="J800" t="str">
        <f>IF(ISERROR(VLOOKUP(A800,'SOL-USD'!$A$2:$E$893,5,0)),"na",VLOOKUP(A800,'SOL-USD'!$A$2:$E$893,5,0))</f>
        <v>na</v>
      </c>
      <c r="K800" t="str">
        <f>IF(ISERROR(VLOOKUP(A800,'AVAX-USD'!$A$2:$E$799,5,0)),"na",VLOOKUP(A800,'AVAX-USD'!$A$2:$E$799,5,0))</f>
        <v>na</v>
      </c>
      <c r="L800">
        <f>IF(ISERROR(VLOOKUP(A800,'ADA-USD'!$A$2:$E$1776,5,0)),"na",VLOOKUP(A800,'ADA-USD'!$A$2:$E$1776,5,0))</f>
        <v>6.5198999999999993E-2</v>
      </c>
      <c r="M800" t="str">
        <f>IF(ISERROR(VLOOKUP(A800,'DOT-USD'!$A$2:$E$761,5,0)),"na",VLOOKUP(A800,'DOT-USD'!$A$2:$E$761,5,0))</f>
        <v>na</v>
      </c>
      <c r="N800">
        <f>IF(ISERROR(VLOOKUP(A800,'DOGE-USD'!$A$2:$G$1776,5,0)),"na",VLOOKUP(A800,'DOGE-USD'!$A$2:$G$1776,5,0))</f>
        <v>3.2429999999999998E-3</v>
      </c>
      <c r="O800" t="str">
        <f>IF(ISERROR(VLOOKUP(A800,'SHIB-USD'!$A$2:$G$780,5,0)),"na",VLOOKUP(A800,'SHIB-USD'!$A$2:$G$780,5,0))</f>
        <v>na</v>
      </c>
    </row>
    <row r="801" spans="1:15" x14ac:dyDescent="0.35">
      <c r="A801" s="3">
        <v>43656</v>
      </c>
      <c r="B801">
        <f>VLOOKUP(A801,Yields!$A$2:$B$1680,2,0)</f>
        <v>2.1800000000000002</v>
      </c>
      <c r="C801">
        <f>IF(ISERROR(VLOOKUP(A801,'BTC-USD'!$A$2:$E$1828,5,0)),"na",(VLOOKUP(A801,'BTC-USD'!$A$2:$E$1828,5,0)))</f>
        <v>12156.512694999999</v>
      </c>
      <c r="D801" t="str">
        <f>IF(ISERROR(VLOOKUP(A801,'SP500'!$A$2:$G$252,4,0)),"na",VLOOKUP(A801,'SP500'!$A$2:$G$252,4,0))</f>
        <v>na</v>
      </c>
      <c r="E801">
        <f>IF(ISERROR(VLOOKUP(A801,'ishare R3000 ETF'!$A$2:$G$1260,4,0)),"na",VLOOKUP(A801,'ishare R3000 ETF'!$A$2:$G$1260,4,0))</f>
        <v>174.979996</v>
      </c>
      <c r="F801" t="str">
        <f>IF(ISERROR(VLOOKUP(A801,'^IXIC'!A801:$E$1260,5,0)),"na",VLOOKUP(A801,'^IXIC'!A801:$E$1260,5,0))</f>
        <v>na</v>
      </c>
      <c r="G801">
        <f>IF(ISERROR(VLOOKUP(A801,'EURUSD=X'!$A$2:$E$1307,4,0)),"na",VLOOKUP(A801,'EURUSD=X'!$A$2:$E$1307,4,0))</f>
        <v>1.12026</v>
      </c>
      <c r="H801">
        <f>IF(ISERROR(VLOOKUP(A801,'ETH-USD'!$A$2:$E$1776,5,0)),"na",VLOOKUP(A801,'ETH-USD'!$A$2:$E$1776,5,0))</f>
        <v>290.002319</v>
      </c>
      <c r="I801">
        <f>IF(ISERROR(VLOOKUP(A801,'Russell 2000'!$A$1:$E$1260,5,0)),"na",VLOOKUP(A801,'Russell 2000'!$A$1:$E$1260,5,0))</f>
        <v>1565.0500489999999</v>
      </c>
      <c r="J801" t="str">
        <f>IF(ISERROR(VLOOKUP(A801,'SOL-USD'!$A$2:$E$893,5,0)),"na",VLOOKUP(A801,'SOL-USD'!$A$2:$E$893,5,0))</f>
        <v>na</v>
      </c>
      <c r="K801" t="str">
        <f>IF(ISERROR(VLOOKUP(A801,'AVAX-USD'!$A$2:$E$799,5,0)),"na",VLOOKUP(A801,'AVAX-USD'!$A$2:$E$799,5,0))</f>
        <v>na</v>
      </c>
      <c r="L801">
        <f>IF(ISERROR(VLOOKUP(A801,'ADA-USD'!$A$2:$E$1776,5,0)),"na",VLOOKUP(A801,'ADA-USD'!$A$2:$E$1776,5,0))</f>
        <v>7.1940000000000004E-2</v>
      </c>
      <c r="M801" t="str">
        <f>IF(ISERROR(VLOOKUP(A801,'DOT-USD'!$A$2:$E$761,5,0)),"na",VLOOKUP(A801,'DOT-USD'!$A$2:$E$761,5,0))</f>
        <v>na</v>
      </c>
      <c r="N801">
        <f>IF(ISERROR(VLOOKUP(A801,'DOGE-USD'!$A$2:$G$1776,5,0)),"na",VLOOKUP(A801,'DOGE-USD'!$A$2:$G$1776,5,0))</f>
        <v>3.424E-3</v>
      </c>
      <c r="O801" t="str">
        <f>IF(ISERROR(VLOOKUP(A801,'SHIB-USD'!$A$2:$G$780,5,0)),"na",VLOOKUP(A801,'SHIB-USD'!$A$2:$G$780,5,0))</f>
        <v>na</v>
      </c>
    </row>
    <row r="802" spans="1:15" x14ac:dyDescent="0.35">
      <c r="A802" s="3">
        <v>43655</v>
      </c>
      <c r="B802">
        <f>VLOOKUP(A802,Yields!$A$2:$B$1680,2,0)</f>
        <v>2.2200000000000002</v>
      </c>
      <c r="C802">
        <f>IF(ISERROR(VLOOKUP(A802,'BTC-USD'!$A$2:$E$1828,5,0)),"na",(VLOOKUP(A802,'BTC-USD'!$A$2:$E$1828,5,0)))</f>
        <v>12573.8125</v>
      </c>
      <c r="D802" t="str">
        <f>IF(ISERROR(VLOOKUP(A802,'SP500'!$A$2:$G$252,4,0)),"na",VLOOKUP(A802,'SP500'!$A$2:$G$252,4,0))</f>
        <v>na</v>
      </c>
      <c r="E802">
        <f>IF(ISERROR(VLOOKUP(A802,'ishare R3000 ETF'!$A$2:$G$1260,4,0)),"na",VLOOKUP(A802,'ishare R3000 ETF'!$A$2:$G$1260,4,0))</f>
        <v>173.740005</v>
      </c>
      <c r="F802" t="str">
        <f>IF(ISERROR(VLOOKUP(A802,'^IXIC'!A802:$E$1260,5,0)),"na",VLOOKUP(A802,'^IXIC'!A802:$E$1260,5,0))</f>
        <v>na</v>
      </c>
      <c r="G802">
        <f>IF(ISERROR(VLOOKUP(A802,'EURUSD=X'!$A$2:$E$1307,4,0)),"na",VLOOKUP(A802,'EURUSD=X'!$A$2:$E$1307,4,0))</f>
        <v>1.119532</v>
      </c>
      <c r="H802">
        <f>IF(ISERROR(VLOOKUP(A802,'ETH-USD'!$A$2:$E$1776,5,0)),"na",VLOOKUP(A802,'ETH-USD'!$A$2:$E$1776,5,0))</f>
        <v>308.881012</v>
      </c>
      <c r="I802">
        <f>IF(ISERROR(VLOOKUP(A802,'Russell 2000'!$A$1:$E$1260,5,0)),"na",VLOOKUP(A802,'Russell 2000'!$A$1:$E$1260,5,0))</f>
        <v>1562.589966</v>
      </c>
      <c r="J802" t="str">
        <f>IF(ISERROR(VLOOKUP(A802,'SOL-USD'!$A$2:$E$893,5,0)),"na",VLOOKUP(A802,'SOL-USD'!$A$2:$E$893,5,0))</f>
        <v>na</v>
      </c>
      <c r="K802" t="str">
        <f>IF(ISERROR(VLOOKUP(A802,'AVAX-USD'!$A$2:$E$799,5,0)),"na",VLOOKUP(A802,'AVAX-USD'!$A$2:$E$799,5,0))</f>
        <v>na</v>
      </c>
      <c r="L802">
        <f>IF(ISERROR(VLOOKUP(A802,'ADA-USD'!$A$2:$E$1776,5,0)),"na",VLOOKUP(A802,'ADA-USD'!$A$2:$E$1776,5,0))</f>
        <v>7.7993000000000007E-2</v>
      </c>
      <c r="M802" t="str">
        <f>IF(ISERROR(VLOOKUP(A802,'DOT-USD'!$A$2:$E$761,5,0)),"na",VLOOKUP(A802,'DOT-USD'!$A$2:$E$761,5,0))</f>
        <v>na</v>
      </c>
      <c r="N802">
        <f>IF(ISERROR(VLOOKUP(A802,'DOGE-USD'!$A$2:$G$1776,5,0)),"na",VLOOKUP(A802,'DOGE-USD'!$A$2:$G$1776,5,0))</f>
        <v>3.5490000000000001E-3</v>
      </c>
      <c r="O802" t="str">
        <f>IF(ISERROR(VLOOKUP(A802,'SHIB-USD'!$A$2:$G$780,5,0)),"na",VLOOKUP(A802,'SHIB-USD'!$A$2:$G$780,5,0))</f>
        <v>na</v>
      </c>
    </row>
    <row r="803" spans="1:15" x14ac:dyDescent="0.35">
      <c r="A803" s="3">
        <v>43654</v>
      </c>
      <c r="B803">
        <f>VLOOKUP(A803,Yields!$A$2:$B$1680,2,0)</f>
        <v>2.23</v>
      </c>
      <c r="C803">
        <f>IF(ISERROR(VLOOKUP(A803,'BTC-USD'!$A$2:$E$1828,5,0)),"na",(VLOOKUP(A803,'BTC-USD'!$A$2:$E$1828,5,0)))</f>
        <v>12285.958008</v>
      </c>
      <c r="D803" t="str">
        <f>IF(ISERROR(VLOOKUP(A803,'SP500'!$A$2:$G$252,4,0)),"na",VLOOKUP(A803,'SP500'!$A$2:$G$252,4,0))</f>
        <v>na</v>
      </c>
      <c r="E803">
        <f>IF(ISERROR(VLOOKUP(A803,'ishare R3000 ETF'!$A$2:$G$1260,4,0)),"na",VLOOKUP(A803,'ishare R3000 ETF'!$A$2:$G$1260,4,0))</f>
        <v>174.08999600000001</v>
      </c>
      <c r="F803" t="str">
        <f>IF(ISERROR(VLOOKUP(A803,'^IXIC'!A803:$E$1260,5,0)),"na",VLOOKUP(A803,'^IXIC'!A803:$E$1260,5,0))</f>
        <v>na</v>
      </c>
      <c r="G803">
        <f>IF(ISERROR(VLOOKUP(A803,'EURUSD=X'!$A$2:$E$1307,4,0)),"na",VLOOKUP(A803,'EURUSD=X'!$A$2:$E$1307,4,0))</f>
        <v>1.120838</v>
      </c>
      <c r="H803">
        <f>IF(ISERROR(VLOOKUP(A803,'ETH-USD'!$A$2:$E$1776,5,0)),"na",VLOOKUP(A803,'ETH-USD'!$A$2:$E$1776,5,0))</f>
        <v>313.25140399999998</v>
      </c>
      <c r="I803">
        <f>IF(ISERROR(VLOOKUP(A803,'Russell 2000'!$A$1:$E$1260,5,0)),"na",VLOOKUP(A803,'Russell 2000'!$A$1:$E$1260,5,0))</f>
        <v>1561.3900149999999</v>
      </c>
      <c r="J803" t="str">
        <f>IF(ISERROR(VLOOKUP(A803,'SOL-USD'!$A$2:$E$893,5,0)),"na",VLOOKUP(A803,'SOL-USD'!$A$2:$E$893,5,0))</f>
        <v>na</v>
      </c>
      <c r="K803" t="str">
        <f>IF(ISERROR(VLOOKUP(A803,'AVAX-USD'!$A$2:$E$799,5,0)),"na",VLOOKUP(A803,'AVAX-USD'!$A$2:$E$799,5,0))</f>
        <v>na</v>
      </c>
      <c r="L803">
        <f>IF(ISERROR(VLOOKUP(A803,'ADA-USD'!$A$2:$E$1776,5,0)),"na",VLOOKUP(A803,'ADA-USD'!$A$2:$E$1776,5,0))</f>
        <v>8.0476000000000006E-2</v>
      </c>
      <c r="M803" t="str">
        <f>IF(ISERROR(VLOOKUP(A803,'DOT-USD'!$A$2:$E$761,5,0)),"na",VLOOKUP(A803,'DOT-USD'!$A$2:$E$761,5,0))</f>
        <v>na</v>
      </c>
      <c r="N803">
        <f>IF(ISERROR(VLOOKUP(A803,'DOGE-USD'!$A$2:$G$1776,5,0)),"na",VLOOKUP(A803,'DOGE-USD'!$A$2:$G$1776,5,0))</f>
        <v>3.5590000000000001E-3</v>
      </c>
      <c r="O803" t="str">
        <f>IF(ISERROR(VLOOKUP(A803,'SHIB-USD'!$A$2:$G$780,5,0)),"na",VLOOKUP(A803,'SHIB-USD'!$A$2:$G$780,5,0))</f>
        <v>na</v>
      </c>
    </row>
    <row r="804" spans="1:15" x14ac:dyDescent="0.35">
      <c r="A804" s="3">
        <v>43651</v>
      </c>
      <c r="B804">
        <f>VLOOKUP(A804,Yields!$A$2:$B$1680,2,0)</f>
        <v>2.2599999999999998</v>
      </c>
      <c r="C804">
        <f>IF(ISERROR(VLOOKUP(A804,'BTC-USD'!$A$2:$E$1828,5,0)),"na",(VLOOKUP(A804,'BTC-USD'!$A$2:$E$1828,5,0)))</f>
        <v>10978.459961</v>
      </c>
      <c r="D804" t="str">
        <f>IF(ISERROR(VLOOKUP(A804,'SP500'!$A$2:$G$252,4,0)),"na",VLOOKUP(A804,'SP500'!$A$2:$G$252,4,0))</f>
        <v>na</v>
      </c>
      <c r="E804">
        <f>IF(ISERROR(VLOOKUP(A804,'ishare R3000 ETF'!$A$2:$G$1260,4,0)),"na",VLOOKUP(A804,'ishare R3000 ETF'!$A$2:$G$1260,4,0))</f>
        <v>173.979996</v>
      </c>
      <c r="F804" t="str">
        <f>IF(ISERROR(VLOOKUP(A804,'^IXIC'!A804:$E$1260,5,0)),"na",VLOOKUP(A804,'^IXIC'!A804:$E$1260,5,0))</f>
        <v>na</v>
      </c>
      <c r="G804">
        <f>IF(ISERROR(VLOOKUP(A804,'EURUSD=X'!$A$2:$E$1307,4,0)),"na",VLOOKUP(A804,'EURUSD=X'!$A$2:$E$1307,4,0))</f>
        <v>1.120825</v>
      </c>
      <c r="H804">
        <f>IF(ISERROR(VLOOKUP(A804,'ETH-USD'!$A$2:$E$1776,5,0)),"na",VLOOKUP(A804,'ETH-USD'!$A$2:$E$1776,5,0))</f>
        <v>287.99752799999999</v>
      </c>
      <c r="I804">
        <f>IF(ISERROR(VLOOKUP(A804,'Russell 2000'!$A$1:$E$1260,5,0)),"na",VLOOKUP(A804,'Russell 2000'!$A$1:$E$1260,5,0))</f>
        <v>1575.619995</v>
      </c>
      <c r="J804" t="str">
        <f>IF(ISERROR(VLOOKUP(A804,'SOL-USD'!$A$2:$E$893,5,0)),"na",VLOOKUP(A804,'SOL-USD'!$A$2:$E$893,5,0))</f>
        <v>na</v>
      </c>
      <c r="K804" t="str">
        <f>IF(ISERROR(VLOOKUP(A804,'AVAX-USD'!$A$2:$E$799,5,0)),"na",VLOOKUP(A804,'AVAX-USD'!$A$2:$E$799,5,0))</f>
        <v>na</v>
      </c>
      <c r="L804">
        <f>IF(ISERROR(VLOOKUP(A804,'ADA-USD'!$A$2:$E$1776,5,0)),"na",VLOOKUP(A804,'ADA-USD'!$A$2:$E$1776,5,0))</f>
        <v>7.6532000000000003E-2</v>
      </c>
      <c r="M804" t="str">
        <f>IF(ISERROR(VLOOKUP(A804,'DOT-USD'!$A$2:$E$761,5,0)),"na",VLOOKUP(A804,'DOT-USD'!$A$2:$E$761,5,0))</f>
        <v>na</v>
      </c>
      <c r="N804">
        <f>IF(ISERROR(VLOOKUP(A804,'DOGE-USD'!$A$2:$G$1776,5,0)),"na",VLOOKUP(A804,'DOGE-USD'!$A$2:$G$1776,5,0))</f>
        <v>3.8670000000000002E-3</v>
      </c>
      <c r="O804" t="str">
        <f>IF(ISERROR(VLOOKUP(A804,'SHIB-USD'!$A$2:$G$780,5,0)),"na",VLOOKUP(A804,'SHIB-USD'!$A$2:$G$780,5,0))</f>
        <v>na</v>
      </c>
    </row>
    <row r="805" spans="1:15" x14ac:dyDescent="0.35">
      <c r="A805" s="3">
        <v>43649</v>
      </c>
      <c r="B805">
        <f>VLOOKUP(A805,Yields!$A$2:$B$1680,2,0)</f>
        <v>2.25</v>
      </c>
      <c r="C805">
        <f>IF(ISERROR(VLOOKUP(A805,'BTC-USD'!$A$2:$E$1828,5,0)),"na",(VLOOKUP(A805,'BTC-USD'!$A$2:$E$1828,5,0)))</f>
        <v>11961.269531</v>
      </c>
      <c r="D805" t="str">
        <f>IF(ISERROR(VLOOKUP(A805,'SP500'!$A$2:$G$252,4,0)),"na",VLOOKUP(A805,'SP500'!$A$2:$G$252,4,0))</f>
        <v>na</v>
      </c>
      <c r="E805">
        <f>IF(ISERROR(VLOOKUP(A805,'ishare R3000 ETF'!$A$2:$G$1260,4,0)),"na",VLOOKUP(A805,'ishare R3000 ETF'!$A$2:$G$1260,4,0))</f>
        <v>174.58999600000001</v>
      </c>
      <c r="F805" t="str">
        <f>IF(ISERROR(VLOOKUP(A805,'^IXIC'!A805:$E$1260,5,0)),"na",VLOOKUP(A805,'^IXIC'!A805:$E$1260,5,0))</f>
        <v>na</v>
      </c>
      <c r="G805">
        <f>IF(ISERROR(VLOOKUP(A805,'EURUSD=X'!$A$2:$E$1307,4,0)),"na",VLOOKUP(A805,'EURUSD=X'!$A$2:$E$1307,4,0))</f>
        <v>1.12704</v>
      </c>
      <c r="H805">
        <f>IF(ISERROR(VLOOKUP(A805,'ETH-USD'!$A$2:$E$1776,5,0)),"na",VLOOKUP(A805,'ETH-USD'!$A$2:$E$1776,5,0))</f>
        <v>303.09997600000003</v>
      </c>
      <c r="I805">
        <f>IF(ISERROR(VLOOKUP(A805,'Russell 2000'!$A$1:$E$1260,5,0)),"na",VLOOKUP(A805,'Russell 2000'!$A$1:$E$1260,5,0))</f>
        <v>1572.119995</v>
      </c>
      <c r="J805" t="str">
        <f>IF(ISERROR(VLOOKUP(A805,'SOL-USD'!$A$2:$E$893,5,0)),"na",VLOOKUP(A805,'SOL-USD'!$A$2:$E$893,5,0))</f>
        <v>na</v>
      </c>
      <c r="K805" t="str">
        <f>IF(ISERROR(VLOOKUP(A805,'AVAX-USD'!$A$2:$E$799,5,0)),"na",VLOOKUP(A805,'AVAX-USD'!$A$2:$E$799,5,0))</f>
        <v>na</v>
      </c>
      <c r="L805">
        <f>IF(ISERROR(VLOOKUP(A805,'ADA-USD'!$A$2:$E$1776,5,0)),"na",VLOOKUP(A805,'ADA-USD'!$A$2:$E$1776,5,0))</f>
        <v>8.2998000000000002E-2</v>
      </c>
      <c r="M805" t="str">
        <f>IF(ISERROR(VLOOKUP(A805,'DOT-USD'!$A$2:$E$761,5,0)),"na",VLOOKUP(A805,'DOT-USD'!$A$2:$E$761,5,0))</f>
        <v>na</v>
      </c>
      <c r="N805">
        <f>IF(ISERROR(VLOOKUP(A805,'DOGE-USD'!$A$2:$G$1776,5,0)),"na",VLOOKUP(A805,'DOGE-USD'!$A$2:$G$1776,5,0))</f>
        <v>3.313E-3</v>
      </c>
      <c r="O805" t="str">
        <f>IF(ISERROR(VLOOKUP(A805,'SHIB-USD'!$A$2:$G$780,5,0)),"na",VLOOKUP(A805,'SHIB-USD'!$A$2:$G$780,5,0))</f>
        <v>na</v>
      </c>
    </row>
    <row r="806" spans="1:15" x14ac:dyDescent="0.35">
      <c r="A806" s="3">
        <v>43648</v>
      </c>
      <c r="B806">
        <f>VLOOKUP(A806,Yields!$A$2:$B$1680,2,0)</f>
        <v>2.21</v>
      </c>
      <c r="C806">
        <f>IF(ISERROR(VLOOKUP(A806,'BTC-USD'!$A$2:$E$1828,5,0)),"na",(VLOOKUP(A806,'BTC-USD'!$A$2:$E$1828,5,0)))</f>
        <v>10801.677734000001</v>
      </c>
      <c r="D806" t="str">
        <f>IF(ISERROR(VLOOKUP(A806,'SP500'!$A$2:$G$252,4,0)),"na",VLOOKUP(A806,'SP500'!$A$2:$G$252,4,0))</f>
        <v>na</v>
      </c>
      <c r="E806">
        <f>IF(ISERROR(VLOOKUP(A806,'ishare R3000 ETF'!$A$2:$G$1260,4,0)),"na",VLOOKUP(A806,'ishare R3000 ETF'!$A$2:$G$1260,4,0))</f>
        <v>173.259995</v>
      </c>
      <c r="F806" t="str">
        <f>IF(ISERROR(VLOOKUP(A806,'^IXIC'!A806:$E$1260,5,0)),"na",VLOOKUP(A806,'^IXIC'!A806:$E$1260,5,0))</f>
        <v>na</v>
      </c>
      <c r="G806">
        <f>IF(ISERROR(VLOOKUP(A806,'EURUSD=X'!$A$2:$E$1307,4,0)),"na",VLOOKUP(A806,'EURUSD=X'!$A$2:$E$1307,4,0))</f>
        <v>1.127675</v>
      </c>
      <c r="H806">
        <f>IF(ISERROR(VLOOKUP(A806,'ETH-USD'!$A$2:$E$1776,5,0)),"na",VLOOKUP(A806,'ETH-USD'!$A$2:$E$1776,5,0))</f>
        <v>291.59643599999998</v>
      </c>
      <c r="I806">
        <f>IF(ISERROR(VLOOKUP(A806,'Russell 2000'!$A$1:$E$1260,5,0)),"na",VLOOKUP(A806,'Russell 2000'!$A$1:$E$1260,5,0))</f>
        <v>1560.540039</v>
      </c>
      <c r="J806" t="str">
        <f>IF(ISERROR(VLOOKUP(A806,'SOL-USD'!$A$2:$E$893,5,0)),"na",VLOOKUP(A806,'SOL-USD'!$A$2:$E$893,5,0))</f>
        <v>na</v>
      </c>
      <c r="K806" t="str">
        <f>IF(ISERROR(VLOOKUP(A806,'AVAX-USD'!$A$2:$E$799,5,0)),"na",VLOOKUP(A806,'AVAX-USD'!$A$2:$E$799,5,0))</f>
        <v>na</v>
      </c>
      <c r="L806">
        <f>IF(ISERROR(VLOOKUP(A806,'ADA-USD'!$A$2:$E$1776,5,0)),"na",VLOOKUP(A806,'ADA-USD'!$A$2:$E$1776,5,0))</f>
        <v>8.1076999999999996E-2</v>
      </c>
      <c r="M806" t="str">
        <f>IF(ISERROR(VLOOKUP(A806,'DOT-USD'!$A$2:$E$761,5,0)),"na",VLOOKUP(A806,'DOT-USD'!$A$2:$E$761,5,0))</f>
        <v>na</v>
      </c>
      <c r="N806">
        <f>IF(ISERROR(VLOOKUP(A806,'DOGE-USD'!$A$2:$G$1776,5,0)),"na",VLOOKUP(A806,'DOGE-USD'!$A$2:$G$1776,5,0))</f>
        <v>3.2039999999999998E-3</v>
      </c>
      <c r="O806" t="str">
        <f>IF(ISERROR(VLOOKUP(A806,'SHIB-USD'!$A$2:$G$780,5,0)),"na",VLOOKUP(A806,'SHIB-USD'!$A$2:$G$780,5,0))</f>
        <v>na</v>
      </c>
    </row>
    <row r="807" spans="1:15" x14ac:dyDescent="0.35">
      <c r="A807" s="3">
        <v>43647</v>
      </c>
      <c r="B807">
        <f>VLOOKUP(A807,Yields!$A$2:$B$1680,2,0)</f>
        <v>2.17</v>
      </c>
      <c r="C807">
        <f>IF(ISERROR(VLOOKUP(A807,'BTC-USD'!$A$2:$E$1828,5,0)),"na",(VLOOKUP(A807,'BTC-USD'!$A$2:$E$1828,5,0)))</f>
        <v>10583.134765999999</v>
      </c>
      <c r="D807" t="str">
        <f>IF(ISERROR(VLOOKUP(A807,'SP500'!$A$2:$G$252,4,0)),"na",VLOOKUP(A807,'SP500'!$A$2:$G$252,4,0))</f>
        <v>na</v>
      </c>
      <c r="E807">
        <f>IF(ISERROR(VLOOKUP(A807,'ishare R3000 ETF'!$A$2:$G$1260,4,0)),"na",VLOOKUP(A807,'ishare R3000 ETF'!$A$2:$G$1260,4,0))</f>
        <v>173.10000600000001</v>
      </c>
      <c r="F807" t="str">
        <f>IF(ISERROR(VLOOKUP(A807,'^IXIC'!A807:$E$1260,5,0)),"na",VLOOKUP(A807,'^IXIC'!A807:$E$1260,5,0))</f>
        <v>na</v>
      </c>
      <c r="G807">
        <f>IF(ISERROR(VLOOKUP(A807,'EURUSD=X'!$A$2:$E$1307,4,0)),"na",VLOOKUP(A807,'EURUSD=X'!$A$2:$E$1307,4,0))</f>
        <v>1.1305689999999999</v>
      </c>
      <c r="H807">
        <f>IF(ISERROR(VLOOKUP(A807,'ETH-USD'!$A$2:$E$1776,5,0)),"na",VLOOKUP(A807,'ETH-USD'!$A$2:$E$1776,5,0))</f>
        <v>293.64111300000002</v>
      </c>
      <c r="I807">
        <f>IF(ISERROR(VLOOKUP(A807,'Russell 2000'!$A$1:$E$1260,5,0)),"na",VLOOKUP(A807,'Russell 2000'!$A$1:$E$1260,5,0))</f>
        <v>1566.5699460000001</v>
      </c>
      <c r="J807" t="str">
        <f>IF(ISERROR(VLOOKUP(A807,'SOL-USD'!$A$2:$E$893,5,0)),"na",VLOOKUP(A807,'SOL-USD'!$A$2:$E$893,5,0))</f>
        <v>na</v>
      </c>
      <c r="K807" t="str">
        <f>IF(ISERROR(VLOOKUP(A807,'AVAX-USD'!$A$2:$E$799,5,0)),"na",VLOOKUP(A807,'AVAX-USD'!$A$2:$E$799,5,0))</f>
        <v>na</v>
      </c>
      <c r="L807">
        <f>IF(ISERROR(VLOOKUP(A807,'ADA-USD'!$A$2:$E$1776,5,0)),"na",VLOOKUP(A807,'ADA-USD'!$A$2:$E$1776,5,0))</f>
        <v>8.3821999999999994E-2</v>
      </c>
      <c r="M807" t="str">
        <f>IF(ISERROR(VLOOKUP(A807,'DOT-USD'!$A$2:$E$761,5,0)),"na",VLOOKUP(A807,'DOT-USD'!$A$2:$E$761,5,0))</f>
        <v>na</v>
      </c>
      <c r="N807">
        <f>IF(ISERROR(VLOOKUP(A807,'DOGE-USD'!$A$2:$G$1776,5,0)),"na",VLOOKUP(A807,'DOGE-USD'!$A$2:$G$1776,5,0))</f>
        <v>3.238E-3</v>
      </c>
      <c r="O807" t="str">
        <f>IF(ISERROR(VLOOKUP(A807,'SHIB-USD'!$A$2:$G$780,5,0)),"na",VLOOKUP(A807,'SHIB-USD'!$A$2:$G$780,5,0))</f>
        <v>na</v>
      </c>
    </row>
    <row r="808" spans="1:15" x14ac:dyDescent="0.35">
      <c r="A808" s="3">
        <v>43644</v>
      </c>
      <c r="B808">
        <f>VLOOKUP(A808,Yields!$A$2:$B$1680,2,0)</f>
        <v>2.1800000000000002</v>
      </c>
      <c r="C808">
        <f>IF(ISERROR(VLOOKUP(A808,'BTC-USD'!$A$2:$E$1828,5,0)),"na",(VLOOKUP(A808,'BTC-USD'!$A$2:$E$1828,5,0)))</f>
        <v>12407.332031</v>
      </c>
      <c r="D808" t="str">
        <f>IF(ISERROR(VLOOKUP(A808,'SP500'!$A$2:$G$252,4,0)),"na",VLOOKUP(A808,'SP500'!$A$2:$G$252,4,0))</f>
        <v>na</v>
      </c>
      <c r="E808">
        <f>IF(ISERROR(VLOOKUP(A808,'ishare R3000 ETF'!$A$2:$G$1260,4,0)),"na",VLOOKUP(A808,'ishare R3000 ETF'!$A$2:$G$1260,4,0))</f>
        <v>171.729996</v>
      </c>
      <c r="F808" t="str">
        <f>IF(ISERROR(VLOOKUP(A808,'^IXIC'!A808:$E$1260,5,0)),"na",VLOOKUP(A808,'^IXIC'!A808:$E$1260,5,0))</f>
        <v>na</v>
      </c>
      <c r="G808">
        <f>IF(ISERROR(VLOOKUP(A808,'EURUSD=X'!$A$2:$E$1307,4,0)),"na",VLOOKUP(A808,'EURUSD=X'!$A$2:$E$1307,4,0))</f>
        <v>1.136131</v>
      </c>
      <c r="H808">
        <f>IF(ISERROR(VLOOKUP(A808,'ETH-USD'!$A$2:$E$1776,5,0)),"na",VLOOKUP(A808,'ETH-USD'!$A$2:$E$1776,5,0))</f>
        <v>311.22610500000002</v>
      </c>
      <c r="I808">
        <f>IF(ISERROR(VLOOKUP(A808,'Russell 2000'!$A$1:$E$1260,5,0)),"na",VLOOKUP(A808,'Russell 2000'!$A$1:$E$1260,5,0))</f>
        <v>1566.5699460000001</v>
      </c>
      <c r="J808" t="str">
        <f>IF(ISERROR(VLOOKUP(A808,'SOL-USD'!$A$2:$E$893,5,0)),"na",VLOOKUP(A808,'SOL-USD'!$A$2:$E$893,5,0))</f>
        <v>na</v>
      </c>
      <c r="K808" t="str">
        <f>IF(ISERROR(VLOOKUP(A808,'AVAX-USD'!$A$2:$E$799,5,0)),"na",VLOOKUP(A808,'AVAX-USD'!$A$2:$E$799,5,0))</f>
        <v>na</v>
      </c>
      <c r="L808">
        <f>IF(ISERROR(VLOOKUP(A808,'ADA-USD'!$A$2:$E$1776,5,0)),"na",VLOOKUP(A808,'ADA-USD'!$A$2:$E$1776,5,0))</f>
        <v>8.9294999999999999E-2</v>
      </c>
      <c r="M808" t="str">
        <f>IF(ISERROR(VLOOKUP(A808,'DOT-USD'!$A$2:$E$761,5,0)),"na",VLOOKUP(A808,'DOT-USD'!$A$2:$E$761,5,0))</f>
        <v>na</v>
      </c>
      <c r="N808">
        <f>IF(ISERROR(VLOOKUP(A808,'DOGE-USD'!$A$2:$G$1776,5,0)),"na",VLOOKUP(A808,'DOGE-USD'!$A$2:$G$1776,5,0))</f>
        <v>3.49E-3</v>
      </c>
      <c r="O808" t="str">
        <f>IF(ISERROR(VLOOKUP(A808,'SHIB-USD'!$A$2:$G$780,5,0)),"na",VLOOKUP(A808,'SHIB-USD'!$A$2:$G$780,5,0))</f>
        <v>na</v>
      </c>
    </row>
    <row r="809" spans="1:15" x14ac:dyDescent="0.35">
      <c r="A809" s="3">
        <v>43643</v>
      </c>
      <c r="B809">
        <f>VLOOKUP(A809,Yields!$A$2:$B$1680,2,0)</f>
        <v>2.19</v>
      </c>
      <c r="C809">
        <f>IF(ISERROR(VLOOKUP(A809,'BTC-USD'!$A$2:$E$1828,5,0)),"na",(VLOOKUP(A809,'BTC-USD'!$A$2:$E$1828,5,0)))</f>
        <v>11182.806640999999</v>
      </c>
      <c r="D809" t="str">
        <f>IF(ISERROR(VLOOKUP(A809,'SP500'!$A$2:$G$252,4,0)),"na",VLOOKUP(A809,'SP500'!$A$2:$G$252,4,0))</f>
        <v>na</v>
      </c>
      <c r="E809">
        <f>IF(ISERROR(VLOOKUP(A809,'ishare R3000 ETF'!$A$2:$G$1260,4,0)),"na",VLOOKUP(A809,'ishare R3000 ETF'!$A$2:$G$1260,4,0))</f>
        <v>170.89999399999999</v>
      </c>
      <c r="F809" t="str">
        <f>IF(ISERROR(VLOOKUP(A809,'^IXIC'!A809:$E$1260,5,0)),"na",VLOOKUP(A809,'^IXIC'!A809:$E$1260,5,0))</f>
        <v>na</v>
      </c>
      <c r="G809">
        <f>IF(ISERROR(VLOOKUP(A809,'EURUSD=X'!$A$2:$E$1307,4,0)),"na",VLOOKUP(A809,'EURUSD=X'!$A$2:$E$1307,4,0))</f>
        <v>1.1348419999999999</v>
      </c>
      <c r="H809">
        <f>IF(ISERROR(VLOOKUP(A809,'ETH-USD'!$A$2:$E$1776,5,0)),"na",VLOOKUP(A809,'ETH-USD'!$A$2:$E$1776,5,0))</f>
        <v>294.26763899999997</v>
      </c>
      <c r="I809">
        <f>IF(ISERROR(VLOOKUP(A809,'Russell 2000'!$A$1:$E$1260,5,0)),"na",VLOOKUP(A809,'Russell 2000'!$A$1:$E$1260,5,0))</f>
        <v>1546.5500489999999</v>
      </c>
      <c r="J809" t="str">
        <f>IF(ISERROR(VLOOKUP(A809,'SOL-USD'!$A$2:$E$893,5,0)),"na",VLOOKUP(A809,'SOL-USD'!$A$2:$E$893,5,0))</f>
        <v>na</v>
      </c>
      <c r="K809" t="str">
        <f>IF(ISERROR(VLOOKUP(A809,'AVAX-USD'!$A$2:$E$799,5,0)),"na",VLOOKUP(A809,'AVAX-USD'!$A$2:$E$799,5,0))</f>
        <v>na</v>
      </c>
      <c r="L809">
        <f>IF(ISERROR(VLOOKUP(A809,'ADA-USD'!$A$2:$E$1776,5,0)),"na",VLOOKUP(A809,'ADA-USD'!$A$2:$E$1776,5,0))</f>
        <v>8.6448999999999998E-2</v>
      </c>
      <c r="M809" t="str">
        <f>IF(ISERROR(VLOOKUP(A809,'DOT-USD'!$A$2:$E$761,5,0)),"na",VLOOKUP(A809,'DOT-USD'!$A$2:$E$761,5,0))</f>
        <v>na</v>
      </c>
      <c r="N809">
        <f>IF(ISERROR(VLOOKUP(A809,'DOGE-USD'!$A$2:$G$1776,5,0)),"na",VLOOKUP(A809,'DOGE-USD'!$A$2:$G$1776,5,0))</f>
        <v>3.3289999999999999E-3</v>
      </c>
      <c r="O809" t="str">
        <f>IF(ISERROR(VLOOKUP(A809,'SHIB-USD'!$A$2:$G$780,5,0)),"na",VLOOKUP(A809,'SHIB-USD'!$A$2:$G$780,5,0))</f>
        <v>na</v>
      </c>
    </row>
    <row r="810" spans="1:15" x14ac:dyDescent="0.35">
      <c r="A810" s="3">
        <v>43642</v>
      </c>
      <c r="B810">
        <f>VLOOKUP(A810,Yields!$A$2:$B$1680,2,0)</f>
        <v>2.11</v>
      </c>
      <c r="C810">
        <f>IF(ISERROR(VLOOKUP(A810,'BTC-USD'!$A$2:$E$1828,5,0)),"na",(VLOOKUP(A810,'BTC-USD'!$A$2:$E$1828,5,0)))</f>
        <v>13016.231444999999</v>
      </c>
      <c r="D810" t="str">
        <f>IF(ISERROR(VLOOKUP(A810,'SP500'!$A$2:$G$252,4,0)),"na",VLOOKUP(A810,'SP500'!$A$2:$G$252,4,0))</f>
        <v>na</v>
      </c>
      <c r="E810">
        <f>IF(ISERROR(VLOOKUP(A810,'ishare R3000 ETF'!$A$2:$G$1260,4,0)),"na",VLOOKUP(A810,'ishare R3000 ETF'!$A$2:$G$1260,4,0))</f>
        <v>170.39999399999999</v>
      </c>
      <c r="F810" t="str">
        <f>IF(ISERROR(VLOOKUP(A810,'^IXIC'!A810:$E$1260,5,0)),"na",VLOOKUP(A810,'^IXIC'!A810:$E$1260,5,0))</f>
        <v>na</v>
      </c>
      <c r="G810">
        <f>IF(ISERROR(VLOOKUP(A810,'EURUSD=X'!$A$2:$E$1307,4,0)),"na",VLOOKUP(A810,'EURUSD=X'!$A$2:$E$1307,4,0))</f>
        <v>1.135087</v>
      </c>
      <c r="H810">
        <f>IF(ISERROR(VLOOKUP(A810,'ETH-USD'!$A$2:$E$1776,5,0)),"na",VLOOKUP(A810,'ETH-USD'!$A$2:$E$1776,5,0))</f>
        <v>336.753174</v>
      </c>
      <c r="I810">
        <f>IF(ISERROR(VLOOKUP(A810,'Russell 2000'!$A$1:$E$1260,5,0)),"na",VLOOKUP(A810,'Russell 2000'!$A$1:$E$1260,5,0))</f>
        <v>1521.8900149999999</v>
      </c>
      <c r="J810" t="str">
        <f>IF(ISERROR(VLOOKUP(A810,'SOL-USD'!$A$2:$E$893,5,0)),"na",VLOOKUP(A810,'SOL-USD'!$A$2:$E$893,5,0))</f>
        <v>na</v>
      </c>
      <c r="K810" t="str">
        <f>IF(ISERROR(VLOOKUP(A810,'AVAX-USD'!$A$2:$E$799,5,0)),"na",VLOOKUP(A810,'AVAX-USD'!$A$2:$E$799,5,0))</f>
        <v>na</v>
      </c>
      <c r="L810">
        <f>IF(ISERROR(VLOOKUP(A810,'ADA-USD'!$A$2:$E$1776,5,0)),"na",VLOOKUP(A810,'ADA-USD'!$A$2:$E$1776,5,0))</f>
        <v>9.6820000000000003E-2</v>
      </c>
      <c r="M810" t="str">
        <f>IF(ISERROR(VLOOKUP(A810,'DOT-USD'!$A$2:$E$761,5,0)),"na",VLOOKUP(A810,'DOT-USD'!$A$2:$E$761,5,0))</f>
        <v>na</v>
      </c>
      <c r="N810">
        <f>IF(ISERROR(VLOOKUP(A810,'DOGE-USD'!$A$2:$G$1776,5,0)),"na",VLOOKUP(A810,'DOGE-USD'!$A$2:$G$1776,5,0))</f>
        <v>3.3790000000000001E-3</v>
      </c>
      <c r="O810" t="str">
        <f>IF(ISERROR(VLOOKUP(A810,'SHIB-USD'!$A$2:$G$780,5,0)),"na",VLOOKUP(A810,'SHIB-USD'!$A$2:$G$780,5,0))</f>
        <v>na</v>
      </c>
    </row>
    <row r="811" spans="1:15" x14ac:dyDescent="0.35">
      <c r="A811" s="3">
        <v>43641</v>
      </c>
      <c r="B811">
        <f>VLOOKUP(A811,Yields!$A$2:$B$1680,2,0)</f>
        <v>2.11</v>
      </c>
      <c r="C811">
        <f>IF(ISERROR(VLOOKUP(A811,'BTC-USD'!$A$2:$E$1828,5,0)),"na",(VLOOKUP(A811,'BTC-USD'!$A$2:$E$1828,5,0)))</f>
        <v>11790.916992</v>
      </c>
      <c r="D811" t="str">
        <f>IF(ISERROR(VLOOKUP(A811,'SP500'!$A$2:$G$252,4,0)),"na",VLOOKUP(A811,'SP500'!$A$2:$G$252,4,0))</f>
        <v>na</v>
      </c>
      <c r="E811">
        <f>IF(ISERROR(VLOOKUP(A811,'ishare R3000 ETF'!$A$2:$G$1260,4,0)),"na",VLOOKUP(A811,'ishare R3000 ETF'!$A$2:$G$1260,4,0))</f>
        <v>170.550003</v>
      </c>
      <c r="F811" t="str">
        <f>IF(ISERROR(VLOOKUP(A811,'^IXIC'!A811:$E$1260,5,0)),"na",VLOOKUP(A811,'^IXIC'!A811:$E$1260,5,0))</f>
        <v>na</v>
      </c>
      <c r="G811">
        <f>IF(ISERROR(VLOOKUP(A811,'EURUSD=X'!$A$2:$E$1307,4,0)),"na",VLOOKUP(A811,'EURUSD=X'!$A$2:$E$1307,4,0))</f>
        <v>1.1378379999999999</v>
      </c>
      <c r="H811">
        <f>IF(ISERROR(VLOOKUP(A811,'ETH-USD'!$A$2:$E$1776,5,0)),"na",VLOOKUP(A811,'ETH-USD'!$A$2:$E$1776,5,0))</f>
        <v>318.12631199999998</v>
      </c>
      <c r="I811">
        <f>IF(ISERROR(VLOOKUP(A811,'Russell 2000'!$A$1:$E$1260,5,0)),"na",VLOOKUP(A811,'Russell 2000'!$A$1:$E$1260,5,0))</f>
        <v>1521.040039</v>
      </c>
      <c r="J811" t="str">
        <f>IF(ISERROR(VLOOKUP(A811,'SOL-USD'!$A$2:$E$893,5,0)),"na",VLOOKUP(A811,'SOL-USD'!$A$2:$E$893,5,0))</f>
        <v>na</v>
      </c>
      <c r="K811" t="str">
        <f>IF(ISERROR(VLOOKUP(A811,'AVAX-USD'!$A$2:$E$799,5,0)),"na",VLOOKUP(A811,'AVAX-USD'!$A$2:$E$799,5,0))</f>
        <v>na</v>
      </c>
      <c r="L811">
        <f>IF(ISERROR(VLOOKUP(A811,'ADA-USD'!$A$2:$E$1776,5,0)),"na",VLOOKUP(A811,'ADA-USD'!$A$2:$E$1776,5,0))</f>
        <v>9.6356999999999998E-2</v>
      </c>
      <c r="M811" t="str">
        <f>IF(ISERROR(VLOOKUP(A811,'DOT-USD'!$A$2:$E$761,5,0)),"na",VLOOKUP(A811,'DOT-USD'!$A$2:$E$761,5,0))</f>
        <v>na</v>
      </c>
      <c r="N811">
        <f>IF(ISERROR(VLOOKUP(A811,'DOGE-USD'!$A$2:$G$1776,5,0)),"na",VLOOKUP(A811,'DOGE-USD'!$A$2:$G$1776,5,0))</f>
        <v>3.392E-3</v>
      </c>
      <c r="O811" t="str">
        <f>IF(ISERROR(VLOOKUP(A811,'SHIB-USD'!$A$2:$G$780,5,0)),"na",VLOOKUP(A811,'SHIB-USD'!$A$2:$G$780,5,0))</f>
        <v>na</v>
      </c>
    </row>
    <row r="812" spans="1:15" x14ac:dyDescent="0.35">
      <c r="A812" s="3">
        <v>43640</v>
      </c>
      <c r="B812">
        <f>VLOOKUP(A812,Yields!$A$2:$B$1680,2,0)</f>
        <v>2.12</v>
      </c>
      <c r="C812">
        <f>IF(ISERROR(VLOOKUP(A812,'BTC-USD'!$A$2:$E$1828,5,0)),"na",(VLOOKUP(A812,'BTC-USD'!$A$2:$E$1828,5,0)))</f>
        <v>11011.102539</v>
      </c>
      <c r="D812" t="str">
        <f>IF(ISERROR(VLOOKUP(A812,'SP500'!$A$2:$G$252,4,0)),"na",VLOOKUP(A812,'SP500'!$A$2:$G$252,4,0))</f>
        <v>na</v>
      </c>
      <c r="E812">
        <f>IF(ISERROR(VLOOKUP(A812,'ishare R3000 ETF'!$A$2:$G$1260,4,0)),"na",VLOOKUP(A812,'ishare R3000 ETF'!$A$2:$G$1260,4,0))</f>
        <v>172.179993</v>
      </c>
      <c r="F812" t="str">
        <f>IF(ISERROR(VLOOKUP(A812,'^IXIC'!A812:$E$1260,5,0)),"na",VLOOKUP(A812,'^IXIC'!A812:$E$1260,5,0))</f>
        <v>na</v>
      </c>
      <c r="G812">
        <f>IF(ISERROR(VLOOKUP(A812,'EURUSD=X'!$A$2:$E$1307,4,0)),"na",VLOOKUP(A812,'EURUSD=X'!$A$2:$E$1307,4,0))</f>
        <v>1.1373850000000001</v>
      </c>
      <c r="H812">
        <f>IF(ISERROR(VLOOKUP(A812,'ETH-USD'!$A$2:$E$1776,5,0)),"na",VLOOKUP(A812,'ETH-USD'!$A$2:$E$1776,5,0))</f>
        <v>310.42468300000002</v>
      </c>
      <c r="I812">
        <f>IF(ISERROR(VLOOKUP(A812,'Russell 2000'!$A$1:$E$1260,5,0)),"na",VLOOKUP(A812,'Russell 2000'!$A$1:$E$1260,5,0))</f>
        <v>1530.079956</v>
      </c>
      <c r="J812" t="str">
        <f>IF(ISERROR(VLOOKUP(A812,'SOL-USD'!$A$2:$E$893,5,0)),"na",VLOOKUP(A812,'SOL-USD'!$A$2:$E$893,5,0))</f>
        <v>na</v>
      </c>
      <c r="K812" t="str">
        <f>IF(ISERROR(VLOOKUP(A812,'AVAX-USD'!$A$2:$E$799,5,0)),"na",VLOOKUP(A812,'AVAX-USD'!$A$2:$E$799,5,0))</f>
        <v>na</v>
      </c>
      <c r="L812">
        <f>IF(ISERROR(VLOOKUP(A812,'ADA-USD'!$A$2:$E$1776,5,0)),"na",VLOOKUP(A812,'ADA-USD'!$A$2:$E$1776,5,0))</f>
        <v>9.7719E-2</v>
      </c>
      <c r="M812" t="str">
        <f>IF(ISERROR(VLOOKUP(A812,'DOT-USD'!$A$2:$E$761,5,0)),"na",VLOOKUP(A812,'DOT-USD'!$A$2:$E$761,5,0))</f>
        <v>na</v>
      </c>
      <c r="N812">
        <f>IF(ISERROR(VLOOKUP(A812,'DOGE-USD'!$A$2:$G$1776,5,0)),"na",VLOOKUP(A812,'DOGE-USD'!$A$2:$G$1776,5,0))</f>
        <v>3.3679999999999999E-3</v>
      </c>
      <c r="O812" t="str">
        <f>IF(ISERROR(VLOOKUP(A812,'SHIB-USD'!$A$2:$G$780,5,0)),"na",VLOOKUP(A812,'SHIB-USD'!$A$2:$G$780,5,0))</f>
        <v>na</v>
      </c>
    </row>
    <row r="813" spans="1:15" x14ac:dyDescent="0.35">
      <c r="A813" s="3">
        <v>43637</v>
      </c>
      <c r="B813">
        <f>VLOOKUP(A813,Yields!$A$2:$B$1680,2,0)</f>
        <v>2.16</v>
      </c>
      <c r="C813">
        <f>IF(ISERROR(VLOOKUP(A813,'BTC-USD'!$A$2:$E$1828,5,0)),"na",(VLOOKUP(A813,'BTC-USD'!$A$2:$E$1828,5,0)))</f>
        <v>10144.556640999999</v>
      </c>
      <c r="D813" t="str">
        <f>IF(ISERROR(VLOOKUP(A813,'SP500'!$A$2:$G$252,4,0)),"na",VLOOKUP(A813,'SP500'!$A$2:$G$252,4,0))</f>
        <v>na</v>
      </c>
      <c r="E813">
        <f>IF(ISERROR(VLOOKUP(A813,'ishare R3000 ETF'!$A$2:$G$1260,4,0)),"na",VLOOKUP(A813,'ishare R3000 ETF'!$A$2:$G$1260,4,0))</f>
        <v>172.550003</v>
      </c>
      <c r="F813" t="str">
        <f>IF(ISERROR(VLOOKUP(A813,'^IXIC'!A813:$E$1260,5,0)),"na",VLOOKUP(A813,'^IXIC'!A813:$E$1260,5,0))</f>
        <v>na</v>
      </c>
      <c r="G813">
        <f>IF(ISERROR(VLOOKUP(A813,'EURUSD=X'!$A$2:$E$1307,4,0)),"na",VLOOKUP(A813,'EURUSD=X'!$A$2:$E$1307,4,0))</f>
        <v>1.128363</v>
      </c>
      <c r="H813">
        <f>IF(ISERROR(VLOOKUP(A813,'ETH-USD'!$A$2:$E$1776,5,0)),"na",VLOOKUP(A813,'ETH-USD'!$A$2:$E$1776,5,0))</f>
        <v>294.91027800000001</v>
      </c>
      <c r="I813">
        <f>IF(ISERROR(VLOOKUP(A813,'Russell 2000'!$A$1:$E$1260,5,0)),"na",VLOOKUP(A813,'Russell 2000'!$A$1:$E$1260,5,0))</f>
        <v>1549.630005</v>
      </c>
      <c r="J813" t="str">
        <f>IF(ISERROR(VLOOKUP(A813,'SOL-USD'!$A$2:$E$893,5,0)),"na",VLOOKUP(A813,'SOL-USD'!$A$2:$E$893,5,0))</f>
        <v>na</v>
      </c>
      <c r="K813" t="str">
        <f>IF(ISERROR(VLOOKUP(A813,'AVAX-USD'!$A$2:$E$799,5,0)),"na",VLOOKUP(A813,'AVAX-USD'!$A$2:$E$799,5,0))</f>
        <v>na</v>
      </c>
      <c r="L813">
        <f>IF(ISERROR(VLOOKUP(A813,'ADA-USD'!$A$2:$E$1776,5,0)),"na",VLOOKUP(A813,'ADA-USD'!$A$2:$E$1776,5,0))</f>
        <v>8.9562000000000003E-2</v>
      </c>
      <c r="M813" t="str">
        <f>IF(ISERROR(VLOOKUP(A813,'DOT-USD'!$A$2:$E$761,5,0)),"na",VLOOKUP(A813,'DOT-USD'!$A$2:$E$761,5,0))</f>
        <v>na</v>
      </c>
      <c r="N813">
        <f>IF(ISERROR(VLOOKUP(A813,'DOGE-USD'!$A$2:$G$1776,5,0)),"na",VLOOKUP(A813,'DOGE-USD'!$A$2:$G$1776,5,0))</f>
        <v>3.2230000000000002E-3</v>
      </c>
      <c r="O813" t="str">
        <f>IF(ISERROR(VLOOKUP(A813,'SHIB-USD'!$A$2:$G$780,5,0)),"na",VLOOKUP(A813,'SHIB-USD'!$A$2:$G$780,5,0))</f>
        <v>na</v>
      </c>
    </row>
    <row r="814" spans="1:15" x14ac:dyDescent="0.35">
      <c r="A814" s="3">
        <v>43636</v>
      </c>
      <c r="B814">
        <f>VLOOKUP(A814,Yields!$A$2:$B$1680,2,0)</f>
        <v>2.17</v>
      </c>
      <c r="C814">
        <f>IF(ISERROR(VLOOKUP(A814,'BTC-USD'!$A$2:$E$1828,5,0)),"na",(VLOOKUP(A814,'BTC-USD'!$A$2:$E$1828,5,0)))</f>
        <v>9527.1601559999999</v>
      </c>
      <c r="D814" t="str">
        <f>IF(ISERROR(VLOOKUP(A814,'SP500'!$A$2:$G$252,4,0)),"na",VLOOKUP(A814,'SP500'!$A$2:$G$252,4,0))</f>
        <v>na</v>
      </c>
      <c r="E814">
        <f>IF(ISERROR(VLOOKUP(A814,'ishare R3000 ETF'!$A$2:$G$1260,4,0)),"na",VLOOKUP(A814,'ishare R3000 ETF'!$A$2:$G$1260,4,0))</f>
        <v>171.929993</v>
      </c>
      <c r="F814" t="str">
        <f>IF(ISERROR(VLOOKUP(A814,'^IXIC'!A814:$E$1260,5,0)),"na",VLOOKUP(A814,'^IXIC'!A814:$E$1260,5,0))</f>
        <v>na</v>
      </c>
      <c r="G814">
        <f>IF(ISERROR(VLOOKUP(A814,'EURUSD=X'!$A$2:$E$1307,4,0)),"na",VLOOKUP(A814,'EURUSD=X'!$A$2:$E$1307,4,0))</f>
        <v>1.123583</v>
      </c>
      <c r="H814">
        <f>IF(ISERROR(VLOOKUP(A814,'ETH-USD'!$A$2:$E$1776,5,0)),"na",VLOOKUP(A814,'ETH-USD'!$A$2:$E$1776,5,0))</f>
        <v>271.69500699999998</v>
      </c>
      <c r="I814">
        <f>IF(ISERROR(VLOOKUP(A814,'Russell 2000'!$A$1:$E$1260,5,0)),"na",VLOOKUP(A814,'Russell 2000'!$A$1:$E$1260,5,0))</f>
        <v>1563.48999</v>
      </c>
      <c r="J814" t="str">
        <f>IF(ISERROR(VLOOKUP(A814,'SOL-USD'!$A$2:$E$893,5,0)),"na",VLOOKUP(A814,'SOL-USD'!$A$2:$E$893,5,0))</f>
        <v>na</v>
      </c>
      <c r="K814" t="str">
        <f>IF(ISERROR(VLOOKUP(A814,'AVAX-USD'!$A$2:$E$799,5,0)),"na",VLOOKUP(A814,'AVAX-USD'!$A$2:$E$799,5,0))</f>
        <v>na</v>
      </c>
      <c r="L814">
        <f>IF(ISERROR(VLOOKUP(A814,'ADA-USD'!$A$2:$E$1776,5,0)),"na",VLOOKUP(A814,'ADA-USD'!$A$2:$E$1776,5,0))</f>
        <v>8.7385000000000004E-2</v>
      </c>
      <c r="M814" t="str">
        <f>IF(ISERROR(VLOOKUP(A814,'DOT-USD'!$A$2:$E$761,5,0)),"na",VLOOKUP(A814,'DOT-USD'!$A$2:$E$761,5,0))</f>
        <v>na</v>
      </c>
      <c r="N814">
        <f>IF(ISERROR(VLOOKUP(A814,'DOGE-USD'!$A$2:$G$1776,5,0)),"na",VLOOKUP(A814,'DOGE-USD'!$A$2:$G$1776,5,0))</f>
        <v>3.1610000000000002E-3</v>
      </c>
      <c r="O814" t="str">
        <f>IF(ISERROR(VLOOKUP(A814,'SHIB-USD'!$A$2:$G$780,5,0)),"na",VLOOKUP(A814,'SHIB-USD'!$A$2:$G$780,5,0))</f>
        <v>na</v>
      </c>
    </row>
    <row r="815" spans="1:15" x14ac:dyDescent="0.35">
      <c r="A815" s="3">
        <v>43635</v>
      </c>
      <c r="B815">
        <f>VLOOKUP(A815,Yields!$A$2:$B$1680,2,0)</f>
        <v>2.14</v>
      </c>
      <c r="C815">
        <f>IF(ISERROR(VLOOKUP(A815,'BTC-USD'!$A$2:$E$1828,5,0)),"na",(VLOOKUP(A815,'BTC-USD'!$A$2:$E$1828,5,0)))</f>
        <v>9273.5214840000008</v>
      </c>
      <c r="D815" t="str">
        <f>IF(ISERROR(VLOOKUP(A815,'SP500'!$A$2:$G$252,4,0)),"na",VLOOKUP(A815,'SP500'!$A$2:$G$252,4,0))</f>
        <v>na</v>
      </c>
      <c r="E815">
        <f>IF(ISERROR(VLOOKUP(A815,'ishare R3000 ETF'!$A$2:$G$1260,4,0)),"na",VLOOKUP(A815,'ishare R3000 ETF'!$A$2:$G$1260,4,0))</f>
        <v>170.66000399999999</v>
      </c>
      <c r="F815" t="str">
        <f>IF(ISERROR(VLOOKUP(A815,'^IXIC'!A815:$E$1260,5,0)),"na",VLOOKUP(A815,'^IXIC'!A815:$E$1260,5,0))</f>
        <v>na</v>
      </c>
      <c r="G815">
        <f>IF(ISERROR(VLOOKUP(A815,'EURUSD=X'!$A$2:$E$1307,4,0)),"na",VLOOKUP(A815,'EURUSD=X'!$A$2:$E$1307,4,0))</f>
        <v>1.1188689999999999</v>
      </c>
      <c r="H815">
        <f>IF(ISERROR(VLOOKUP(A815,'ETH-USD'!$A$2:$E$1776,5,0)),"na",VLOOKUP(A815,'ETH-USD'!$A$2:$E$1776,5,0))</f>
        <v>269.43179300000003</v>
      </c>
      <c r="I815">
        <f>IF(ISERROR(VLOOKUP(A815,'Russell 2000'!$A$1:$E$1260,5,0)),"na",VLOOKUP(A815,'Russell 2000'!$A$1:$E$1260,5,0))</f>
        <v>1555.579956</v>
      </c>
      <c r="J815" t="str">
        <f>IF(ISERROR(VLOOKUP(A815,'SOL-USD'!$A$2:$E$893,5,0)),"na",VLOOKUP(A815,'SOL-USD'!$A$2:$E$893,5,0))</f>
        <v>na</v>
      </c>
      <c r="K815" t="str">
        <f>IF(ISERROR(VLOOKUP(A815,'AVAX-USD'!$A$2:$E$799,5,0)),"na",VLOOKUP(A815,'AVAX-USD'!$A$2:$E$799,5,0))</f>
        <v>na</v>
      </c>
      <c r="L815">
        <f>IF(ISERROR(VLOOKUP(A815,'ADA-USD'!$A$2:$E$1776,5,0)),"na",VLOOKUP(A815,'ADA-USD'!$A$2:$E$1776,5,0))</f>
        <v>8.9979000000000003E-2</v>
      </c>
      <c r="M815" t="str">
        <f>IF(ISERROR(VLOOKUP(A815,'DOT-USD'!$A$2:$E$761,5,0)),"na",VLOOKUP(A815,'DOT-USD'!$A$2:$E$761,5,0))</f>
        <v>na</v>
      </c>
      <c r="N815">
        <f>IF(ISERROR(VLOOKUP(A815,'DOGE-USD'!$A$2:$G$1776,5,0)),"na",VLOOKUP(A815,'DOGE-USD'!$A$2:$G$1776,5,0))</f>
        <v>3.13E-3</v>
      </c>
      <c r="O815" t="str">
        <f>IF(ISERROR(VLOOKUP(A815,'SHIB-USD'!$A$2:$G$780,5,0)),"na",VLOOKUP(A815,'SHIB-USD'!$A$2:$G$780,5,0))</f>
        <v>na</v>
      </c>
    </row>
    <row r="816" spans="1:15" x14ac:dyDescent="0.35">
      <c r="A816" s="3">
        <v>43634</v>
      </c>
      <c r="B816">
        <f>VLOOKUP(A816,Yields!$A$2:$B$1680,2,0)</f>
        <v>2.1800000000000002</v>
      </c>
      <c r="C816">
        <f>IF(ISERROR(VLOOKUP(A816,'BTC-USD'!$A$2:$E$1828,5,0)),"na",(VLOOKUP(A816,'BTC-USD'!$A$2:$E$1828,5,0)))</f>
        <v>9081.7626949999994</v>
      </c>
      <c r="D816" t="str">
        <f>IF(ISERROR(VLOOKUP(A816,'SP500'!$A$2:$G$252,4,0)),"na",VLOOKUP(A816,'SP500'!$A$2:$G$252,4,0))</f>
        <v>na</v>
      </c>
      <c r="E816">
        <f>IF(ISERROR(VLOOKUP(A816,'ishare R3000 ETF'!$A$2:$G$1260,4,0)),"na",VLOOKUP(A816,'ishare R3000 ETF'!$A$2:$G$1260,4,0))</f>
        <v>170.30999800000001</v>
      </c>
      <c r="F816" t="str">
        <f>IF(ISERROR(VLOOKUP(A816,'^IXIC'!A816:$E$1260,5,0)),"na",VLOOKUP(A816,'^IXIC'!A816:$E$1260,5,0))</f>
        <v>na</v>
      </c>
      <c r="G816">
        <f>IF(ISERROR(VLOOKUP(A816,'EURUSD=X'!$A$2:$E$1307,4,0)),"na",VLOOKUP(A816,'EURUSD=X'!$A$2:$E$1307,4,0))</f>
        <v>1.1182300000000001</v>
      </c>
      <c r="H816">
        <f>IF(ISERROR(VLOOKUP(A816,'ETH-USD'!$A$2:$E$1776,5,0)),"na",VLOOKUP(A816,'ETH-USD'!$A$2:$E$1776,5,0))</f>
        <v>265.051849</v>
      </c>
      <c r="I816">
        <f>IF(ISERROR(VLOOKUP(A816,'Russell 2000'!$A$1:$E$1260,5,0)),"na",VLOOKUP(A816,'Russell 2000'!$A$1:$E$1260,5,0))</f>
        <v>1550.2299800000001</v>
      </c>
      <c r="J816" t="str">
        <f>IF(ISERROR(VLOOKUP(A816,'SOL-USD'!$A$2:$E$893,5,0)),"na",VLOOKUP(A816,'SOL-USD'!$A$2:$E$893,5,0))</f>
        <v>na</v>
      </c>
      <c r="K816" t="str">
        <f>IF(ISERROR(VLOOKUP(A816,'AVAX-USD'!$A$2:$E$799,5,0)),"na",VLOOKUP(A816,'AVAX-USD'!$A$2:$E$799,5,0))</f>
        <v>na</v>
      </c>
      <c r="L816">
        <f>IF(ISERROR(VLOOKUP(A816,'ADA-USD'!$A$2:$E$1776,5,0)),"na",VLOOKUP(A816,'ADA-USD'!$A$2:$E$1776,5,0))</f>
        <v>8.9148000000000005E-2</v>
      </c>
      <c r="M816" t="str">
        <f>IF(ISERROR(VLOOKUP(A816,'DOT-USD'!$A$2:$E$761,5,0)),"na",VLOOKUP(A816,'DOT-USD'!$A$2:$E$761,5,0))</f>
        <v>na</v>
      </c>
      <c r="N816">
        <f>IF(ISERROR(VLOOKUP(A816,'DOGE-USD'!$A$2:$G$1776,5,0)),"na",VLOOKUP(A816,'DOGE-USD'!$A$2:$G$1776,5,0))</f>
        <v>3.1250000000000002E-3</v>
      </c>
      <c r="O816" t="str">
        <f>IF(ISERROR(VLOOKUP(A816,'SHIB-USD'!$A$2:$G$780,5,0)),"na",VLOOKUP(A816,'SHIB-USD'!$A$2:$G$780,5,0))</f>
        <v>na</v>
      </c>
    </row>
    <row r="817" spans="1:15" x14ac:dyDescent="0.35">
      <c r="A817" s="3">
        <v>43633</v>
      </c>
      <c r="B817">
        <f>VLOOKUP(A817,Yields!$A$2:$B$1680,2,0)</f>
        <v>2.2200000000000002</v>
      </c>
      <c r="C817">
        <f>IF(ISERROR(VLOOKUP(A817,'BTC-USD'!$A$2:$E$1828,5,0)),"na",(VLOOKUP(A817,'BTC-USD'!$A$2:$E$1828,5,0)))</f>
        <v>9320.3525389999995</v>
      </c>
      <c r="D817" t="str">
        <f>IF(ISERROR(VLOOKUP(A817,'SP500'!$A$2:$G$252,4,0)),"na",VLOOKUP(A817,'SP500'!$A$2:$G$252,4,0))</f>
        <v>na</v>
      </c>
      <c r="E817">
        <f>IF(ISERROR(VLOOKUP(A817,'ishare R3000 ETF'!$A$2:$G$1260,4,0)),"na",VLOOKUP(A817,'ishare R3000 ETF'!$A$2:$G$1260,4,0))</f>
        <v>169.220001</v>
      </c>
      <c r="F817" t="str">
        <f>IF(ISERROR(VLOOKUP(A817,'^IXIC'!A817:$E$1260,5,0)),"na",VLOOKUP(A817,'^IXIC'!A817:$E$1260,5,0))</f>
        <v>na</v>
      </c>
      <c r="G817">
        <f>IF(ISERROR(VLOOKUP(A817,'EURUSD=X'!$A$2:$E$1307,4,0)),"na",VLOOKUP(A817,'EURUSD=X'!$A$2:$E$1307,4,0))</f>
        <v>1.120536</v>
      </c>
      <c r="H817">
        <f>IF(ISERROR(VLOOKUP(A817,'ETH-USD'!$A$2:$E$1776,5,0)),"na",VLOOKUP(A817,'ETH-USD'!$A$2:$E$1776,5,0))</f>
        <v>274.35110500000002</v>
      </c>
      <c r="I817">
        <f>IF(ISERROR(VLOOKUP(A817,'Russell 2000'!$A$1:$E$1260,5,0)),"na",VLOOKUP(A817,'Russell 2000'!$A$1:$E$1260,5,0))</f>
        <v>1532.75</v>
      </c>
      <c r="J817" t="str">
        <f>IF(ISERROR(VLOOKUP(A817,'SOL-USD'!$A$2:$E$893,5,0)),"na",VLOOKUP(A817,'SOL-USD'!$A$2:$E$893,5,0))</f>
        <v>na</v>
      </c>
      <c r="K817" t="str">
        <f>IF(ISERROR(VLOOKUP(A817,'AVAX-USD'!$A$2:$E$799,5,0)),"na",VLOOKUP(A817,'AVAX-USD'!$A$2:$E$799,5,0))</f>
        <v>na</v>
      </c>
      <c r="L817">
        <f>IF(ISERROR(VLOOKUP(A817,'ADA-USD'!$A$2:$E$1776,5,0)),"na",VLOOKUP(A817,'ADA-USD'!$A$2:$E$1776,5,0))</f>
        <v>9.3557000000000001E-2</v>
      </c>
      <c r="M817" t="str">
        <f>IF(ISERROR(VLOOKUP(A817,'DOT-USD'!$A$2:$E$761,5,0)),"na",VLOOKUP(A817,'DOT-USD'!$A$2:$E$761,5,0))</f>
        <v>na</v>
      </c>
      <c r="N817">
        <f>IF(ISERROR(VLOOKUP(A817,'DOGE-USD'!$A$2:$G$1776,5,0)),"na",VLOOKUP(A817,'DOGE-USD'!$A$2:$G$1776,5,0))</f>
        <v>3.1900000000000001E-3</v>
      </c>
      <c r="O817" t="str">
        <f>IF(ISERROR(VLOOKUP(A817,'SHIB-USD'!$A$2:$G$780,5,0)),"na",VLOOKUP(A817,'SHIB-USD'!$A$2:$G$780,5,0))</f>
        <v>na</v>
      </c>
    </row>
    <row r="818" spans="1:15" x14ac:dyDescent="0.35">
      <c r="A818" s="3">
        <v>43630</v>
      </c>
      <c r="B818">
        <f>VLOOKUP(A818,Yields!$A$2:$B$1680,2,0)</f>
        <v>2.23</v>
      </c>
      <c r="C818">
        <f>IF(ISERROR(VLOOKUP(A818,'BTC-USD'!$A$2:$E$1828,5,0)),"na",(VLOOKUP(A818,'BTC-USD'!$A$2:$E$1828,5,0)))</f>
        <v>8693.8330079999996</v>
      </c>
      <c r="D818" t="str">
        <f>IF(ISERROR(VLOOKUP(A818,'SP500'!$A$2:$G$252,4,0)),"na",VLOOKUP(A818,'SP500'!$A$2:$G$252,4,0))</f>
        <v>na</v>
      </c>
      <c r="E818">
        <f>IF(ISERROR(VLOOKUP(A818,'ishare R3000 ETF'!$A$2:$G$1260,4,0)),"na",VLOOKUP(A818,'ishare R3000 ETF'!$A$2:$G$1260,4,0))</f>
        <v>169.69000199999999</v>
      </c>
      <c r="F818" t="str">
        <f>IF(ISERROR(VLOOKUP(A818,'^IXIC'!A818:$E$1260,5,0)),"na",VLOOKUP(A818,'^IXIC'!A818:$E$1260,5,0))</f>
        <v>na</v>
      </c>
      <c r="G818">
        <f>IF(ISERROR(VLOOKUP(A818,'EURUSD=X'!$A$2:$E$1307,4,0)),"na",VLOOKUP(A818,'EURUSD=X'!$A$2:$E$1307,4,0))</f>
        <v>1.1215040000000001</v>
      </c>
      <c r="H818">
        <f>IF(ISERROR(VLOOKUP(A818,'ETH-USD'!$A$2:$E$1776,5,0)),"na",VLOOKUP(A818,'ETH-USD'!$A$2:$E$1776,5,0))</f>
        <v>264.08746300000001</v>
      </c>
      <c r="I818">
        <f>IF(ISERROR(VLOOKUP(A818,'Russell 2000'!$A$1:$E$1260,5,0)),"na",VLOOKUP(A818,'Russell 2000'!$A$1:$E$1260,5,0))</f>
        <v>1522.5</v>
      </c>
      <c r="J818" t="str">
        <f>IF(ISERROR(VLOOKUP(A818,'SOL-USD'!$A$2:$E$893,5,0)),"na",VLOOKUP(A818,'SOL-USD'!$A$2:$E$893,5,0))</f>
        <v>na</v>
      </c>
      <c r="K818" t="str">
        <f>IF(ISERROR(VLOOKUP(A818,'AVAX-USD'!$A$2:$E$799,5,0)),"na",VLOOKUP(A818,'AVAX-USD'!$A$2:$E$799,5,0))</f>
        <v>na</v>
      </c>
      <c r="L818">
        <f>IF(ISERROR(VLOOKUP(A818,'ADA-USD'!$A$2:$E$1776,5,0)),"na",VLOOKUP(A818,'ADA-USD'!$A$2:$E$1776,5,0))</f>
        <v>9.0619000000000005E-2</v>
      </c>
      <c r="M818" t="str">
        <f>IF(ISERROR(VLOOKUP(A818,'DOT-USD'!$A$2:$E$761,5,0)),"na",VLOOKUP(A818,'DOT-USD'!$A$2:$E$761,5,0))</f>
        <v>na</v>
      </c>
      <c r="N818">
        <f>IF(ISERROR(VLOOKUP(A818,'DOGE-USD'!$A$2:$G$1776,5,0)),"na",VLOOKUP(A818,'DOGE-USD'!$A$2:$G$1776,5,0))</f>
        <v>3.124E-3</v>
      </c>
      <c r="O818" t="str">
        <f>IF(ISERROR(VLOOKUP(A818,'SHIB-USD'!$A$2:$G$780,5,0)),"na",VLOOKUP(A818,'SHIB-USD'!$A$2:$G$780,5,0))</f>
        <v>na</v>
      </c>
    </row>
    <row r="819" spans="1:15" x14ac:dyDescent="0.35">
      <c r="A819" s="3">
        <v>43629</v>
      </c>
      <c r="B819">
        <f>VLOOKUP(A819,Yields!$A$2:$B$1680,2,0)</f>
        <v>2.2400000000000002</v>
      </c>
      <c r="C819">
        <f>IF(ISERROR(VLOOKUP(A819,'BTC-USD'!$A$2:$E$1828,5,0)),"na",(VLOOKUP(A819,'BTC-USD'!$A$2:$E$1828,5,0)))</f>
        <v>8230.9238280000009</v>
      </c>
      <c r="D819" t="str">
        <f>IF(ISERROR(VLOOKUP(A819,'SP500'!$A$2:$G$252,4,0)),"na",VLOOKUP(A819,'SP500'!$A$2:$G$252,4,0))</f>
        <v>na</v>
      </c>
      <c r="E819">
        <f>IF(ISERROR(VLOOKUP(A819,'ishare R3000 ETF'!$A$2:$G$1260,4,0)),"na",VLOOKUP(A819,'ishare R3000 ETF'!$A$2:$G$1260,4,0))</f>
        <v>169.88000500000001</v>
      </c>
      <c r="F819" t="str">
        <f>IF(ISERROR(VLOOKUP(A819,'^IXIC'!A819:$E$1260,5,0)),"na",VLOOKUP(A819,'^IXIC'!A819:$E$1260,5,0))</f>
        <v>na</v>
      </c>
      <c r="G819">
        <f>IF(ISERROR(VLOOKUP(A819,'EURUSD=X'!$A$2:$E$1307,4,0)),"na",VLOOKUP(A819,'EURUSD=X'!$A$2:$E$1307,4,0))</f>
        <v>1.127116</v>
      </c>
      <c r="H819">
        <f>IF(ISERROR(VLOOKUP(A819,'ETH-USD'!$A$2:$E$1776,5,0)),"na",VLOOKUP(A819,'ETH-USD'!$A$2:$E$1776,5,0))</f>
        <v>256.16879299999999</v>
      </c>
      <c r="I819">
        <f>IF(ISERROR(VLOOKUP(A819,'Russell 2000'!$A$1:$E$1260,5,0)),"na",VLOOKUP(A819,'Russell 2000'!$A$1:$E$1260,5,0))</f>
        <v>1535.8000489999999</v>
      </c>
      <c r="J819" t="str">
        <f>IF(ISERROR(VLOOKUP(A819,'SOL-USD'!$A$2:$E$893,5,0)),"na",VLOOKUP(A819,'SOL-USD'!$A$2:$E$893,5,0))</f>
        <v>na</v>
      </c>
      <c r="K819" t="str">
        <f>IF(ISERROR(VLOOKUP(A819,'AVAX-USD'!$A$2:$E$799,5,0)),"na",VLOOKUP(A819,'AVAX-USD'!$A$2:$E$799,5,0))</f>
        <v>na</v>
      </c>
      <c r="L819">
        <f>IF(ISERROR(VLOOKUP(A819,'ADA-USD'!$A$2:$E$1776,5,0)),"na",VLOOKUP(A819,'ADA-USD'!$A$2:$E$1776,5,0))</f>
        <v>8.9738999999999999E-2</v>
      </c>
      <c r="M819" t="str">
        <f>IF(ISERROR(VLOOKUP(A819,'DOT-USD'!$A$2:$E$761,5,0)),"na",VLOOKUP(A819,'DOT-USD'!$A$2:$E$761,5,0))</f>
        <v>na</v>
      </c>
      <c r="N819">
        <f>IF(ISERROR(VLOOKUP(A819,'DOGE-USD'!$A$2:$G$1776,5,0)),"na",VLOOKUP(A819,'DOGE-USD'!$A$2:$G$1776,5,0))</f>
        <v>3.0739999999999999E-3</v>
      </c>
      <c r="O819" t="str">
        <f>IF(ISERROR(VLOOKUP(A819,'SHIB-USD'!$A$2:$G$780,5,0)),"na",VLOOKUP(A819,'SHIB-USD'!$A$2:$G$780,5,0))</f>
        <v>na</v>
      </c>
    </row>
    <row r="820" spans="1:15" x14ac:dyDescent="0.35">
      <c r="A820" s="3">
        <v>43628</v>
      </c>
      <c r="B820">
        <f>VLOOKUP(A820,Yields!$A$2:$B$1680,2,0)</f>
        <v>2.19</v>
      </c>
      <c r="C820">
        <f>IF(ISERROR(VLOOKUP(A820,'BTC-USD'!$A$2:$E$1828,5,0)),"na",(VLOOKUP(A820,'BTC-USD'!$A$2:$E$1828,5,0)))</f>
        <v>8145.857422</v>
      </c>
      <c r="D820" t="str">
        <f>IF(ISERROR(VLOOKUP(A820,'SP500'!$A$2:$G$252,4,0)),"na",VLOOKUP(A820,'SP500'!$A$2:$G$252,4,0))</f>
        <v>na</v>
      </c>
      <c r="E820">
        <f>IF(ISERROR(VLOOKUP(A820,'ishare R3000 ETF'!$A$2:$G$1260,4,0)),"na",VLOOKUP(A820,'ishare R3000 ETF'!$A$2:$G$1260,4,0))</f>
        <v>169.320007</v>
      </c>
      <c r="F820" t="str">
        <f>IF(ISERROR(VLOOKUP(A820,'^IXIC'!A820:$E$1260,5,0)),"na",VLOOKUP(A820,'^IXIC'!A820:$E$1260,5,0))</f>
        <v>na</v>
      </c>
      <c r="G820">
        <f>IF(ISERROR(VLOOKUP(A820,'EURUSD=X'!$A$2:$E$1307,4,0)),"na",VLOOKUP(A820,'EURUSD=X'!$A$2:$E$1307,4,0))</f>
        <v>1.1308510000000001</v>
      </c>
      <c r="H820">
        <f>IF(ISERROR(VLOOKUP(A820,'ETH-USD'!$A$2:$E$1776,5,0)),"na",VLOOKUP(A820,'ETH-USD'!$A$2:$E$1776,5,0))</f>
        <v>260.90329000000003</v>
      </c>
      <c r="I820">
        <f>IF(ISERROR(VLOOKUP(A820,'Russell 2000'!$A$1:$E$1260,5,0)),"na",VLOOKUP(A820,'Russell 2000'!$A$1:$E$1260,5,0))</f>
        <v>1519.790039</v>
      </c>
      <c r="J820" t="str">
        <f>IF(ISERROR(VLOOKUP(A820,'SOL-USD'!$A$2:$E$893,5,0)),"na",VLOOKUP(A820,'SOL-USD'!$A$2:$E$893,5,0))</f>
        <v>na</v>
      </c>
      <c r="K820" t="str">
        <f>IF(ISERROR(VLOOKUP(A820,'AVAX-USD'!$A$2:$E$799,5,0)),"na",VLOOKUP(A820,'AVAX-USD'!$A$2:$E$799,5,0))</f>
        <v>na</v>
      </c>
      <c r="L820">
        <f>IF(ISERROR(VLOOKUP(A820,'ADA-USD'!$A$2:$E$1776,5,0)),"na",VLOOKUP(A820,'ADA-USD'!$A$2:$E$1776,5,0))</f>
        <v>9.6525E-2</v>
      </c>
      <c r="M820" t="str">
        <f>IF(ISERROR(VLOOKUP(A820,'DOT-USD'!$A$2:$E$761,5,0)),"na",VLOOKUP(A820,'DOT-USD'!$A$2:$E$761,5,0))</f>
        <v>na</v>
      </c>
      <c r="N820">
        <f>IF(ISERROR(VLOOKUP(A820,'DOGE-USD'!$A$2:$G$1776,5,0)),"na",VLOOKUP(A820,'DOGE-USD'!$A$2:$G$1776,5,0))</f>
        <v>3.0669999999999998E-3</v>
      </c>
      <c r="O820" t="str">
        <f>IF(ISERROR(VLOOKUP(A820,'SHIB-USD'!$A$2:$G$780,5,0)),"na",VLOOKUP(A820,'SHIB-USD'!$A$2:$G$780,5,0))</f>
        <v>na</v>
      </c>
    </row>
    <row r="821" spans="1:15" x14ac:dyDescent="0.35">
      <c r="A821" s="3">
        <v>43627</v>
      </c>
      <c r="B821">
        <f>VLOOKUP(A821,Yields!$A$2:$B$1680,2,0)</f>
        <v>2.27</v>
      </c>
      <c r="C821">
        <f>IF(ISERROR(VLOOKUP(A821,'BTC-USD'!$A$2:$E$1828,5,0)),"na",(VLOOKUP(A821,'BTC-USD'!$A$2:$E$1828,5,0)))</f>
        <v>7927.7143550000001</v>
      </c>
      <c r="D821" t="str">
        <f>IF(ISERROR(VLOOKUP(A821,'SP500'!$A$2:$G$252,4,0)),"na",VLOOKUP(A821,'SP500'!$A$2:$G$252,4,0))</f>
        <v>na</v>
      </c>
      <c r="E821">
        <f>IF(ISERROR(VLOOKUP(A821,'ishare R3000 ETF'!$A$2:$G$1260,4,0)),"na",VLOOKUP(A821,'ishare R3000 ETF'!$A$2:$G$1260,4,0))</f>
        <v>169.479996</v>
      </c>
      <c r="F821" t="str">
        <f>IF(ISERROR(VLOOKUP(A821,'^IXIC'!A821:$E$1260,5,0)),"na",VLOOKUP(A821,'^IXIC'!A821:$E$1260,5,0))</f>
        <v>na</v>
      </c>
      <c r="G821">
        <f>IF(ISERROR(VLOOKUP(A821,'EURUSD=X'!$A$2:$E$1307,4,0)),"na",VLOOKUP(A821,'EURUSD=X'!$A$2:$E$1307,4,0))</f>
        <v>1.1304799999999999</v>
      </c>
      <c r="H821">
        <f>IF(ISERROR(VLOOKUP(A821,'ETH-USD'!$A$2:$E$1776,5,0)),"na",VLOOKUP(A821,'ETH-USD'!$A$2:$E$1776,5,0))</f>
        <v>245.78183000000001</v>
      </c>
      <c r="I821">
        <f>IF(ISERROR(VLOOKUP(A821,'Russell 2000'!$A$1:$E$1260,5,0)),"na",VLOOKUP(A821,'Russell 2000'!$A$1:$E$1260,5,0))</f>
        <v>1519.1099850000001</v>
      </c>
      <c r="J821" t="str">
        <f>IF(ISERROR(VLOOKUP(A821,'SOL-USD'!$A$2:$E$893,5,0)),"na",VLOOKUP(A821,'SOL-USD'!$A$2:$E$893,5,0))</f>
        <v>na</v>
      </c>
      <c r="K821" t="str">
        <f>IF(ISERROR(VLOOKUP(A821,'AVAX-USD'!$A$2:$E$799,5,0)),"na",VLOOKUP(A821,'AVAX-USD'!$A$2:$E$799,5,0))</f>
        <v>na</v>
      </c>
      <c r="L821">
        <f>IF(ISERROR(VLOOKUP(A821,'ADA-USD'!$A$2:$E$1776,5,0)),"na",VLOOKUP(A821,'ADA-USD'!$A$2:$E$1776,5,0))</f>
        <v>8.7965000000000002E-2</v>
      </c>
      <c r="M821" t="str">
        <f>IF(ISERROR(VLOOKUP(A821,'DOT-USD'!$A$2:$E$761,5,0)),"na",VLOOKUP(A821,'DOT-USD'!$A$2:$E$761,5,0))</f>
        <v>na</v>
      </c>
      <c r="N821">
        <f>IF(ISERROR(VLOOKUP(A821,'DOGE-USD'!$A$2:$G$1776,5,0)),"na",VLOOKUP(A821,'DOGE-USD'!$A$2:$G$1776,5,0))</f>
        <v>3.058E-3</v>
      </c>
      <c r="O821" t="str">
        <f>IF(ISERROR(VLOOKUP(A821,'SHIB-USD'!$A$2:$G$780,5,0)),"na",VLOOKUP(A821,'SHIB-USD'!$A$2:$G$780,5,0))</f>
        <v>na</v>
      </c>
    </row>
    <row r="822" spans="1:15" x14ac:dyDescent="0.35">
      <c r="A822" s="3">
        <v>43626</v>
      </c>
      <c r="B822">
        <f>VLOOKUP(A822,Yields!$A$2:$B$1680,2,0)</f>
        <v>2.2999999999999998</v>
      </c>
      <c r="C822">
        <f>IF(ISERROR(VLOOKUP(A822,'BTC-USD'!$A$2:$E$1828,5,0)),"na",(VLOOKUP(A822,'BTC-USD'!$A$2:$E$1828,5,0)))</f>
        <v>8000.3295900000003</v>
      </c>
      <c r="D822" t="str">
        <f>IF(ISERROR(VLOOKUP(A822,'SP500'!$A$2:$G$252,4,0)),"na",VLOOKUP(A822,'SP500'!$A$2:$G$252,4,0))</f>
        <v>na</v>
      </c>
      <c r="E822">
        <f>IF(ISERROR(VLOOKUP(A822,'ishare R3000 ETF'!$A$2:$G$1260,4,0)),"na",VLOOKUP(A822,'ishare R3000 ETF'!$A$2:$G$1260,4,0))</f>
        <v>170</v>
      </c>
      <c r="F822" t="str">
        <f>IF(ISERROR(VLOOKUP(A822,'^IXIC'!A822:$E$1260,5,0)),"na",VLOOKUP(A822,'^IXIC'!A822:$E$1260,5,0))</f>
        <v>na</v>
      </c>
      <c r="G822">
        <f>IF(ISERROR(VLOOKUP(A822,'EURUSD=X'!$A$2:$E$1307,4,0)),"na",VLOOKUP(A822,'EURUSD=X'!$A$2:$E$1307,4,0))</f>
        <v>1.129203</v>
      </c>
      <c r="H822">
        <f>IF(ISERROR(VLOOKUP(A822,'ETH-USD'!$A$2:$E$1776,5,0)),"na",VLOOKUP(A822,'ETH-USD'!$A$2:$E$1776,5,0))</f>
        <v>247.520126</v>
      </c>
      <c r="I822">
        <f>IF(ISERROR(VLOOKUP(A822,'Russell 2000'!$A$1:$E$1260,5,0)),"na",VLOOKUP(A822,'Russell 2000'!$A$1:$E$1260,5,0))</f>
        <v>1523.5600589999999</v>
      </c>
      <c r="J822" t="str">
        <f>IF(ISERROR(VLOOKUP(A822,'SOL-USD'!$A$2:$E$893,5,0)),"na",VLOOKUP(A822,'SOL-USD'!$A$2:$E$893,5,0))</f>
        <v>na</v>
      </c>
      <c r="K822" t="str">
        <f>IF(ISERROR(VLOOKUP(A822,'AVAX-USD'!$A$2:$E$799,5,0)),"na",VLOOKUP(A822,'AVAX-USD'!$A$2:$E$799,5,0))</f>
        <v>na</v>
      </c>
      <c r="L822">
        <f>IF(ISERROR(VLOOKUP(A822,'ADA-USD'!$A$2:$E$1776,5,0)),"na",VLOOKUP(A822,'ADA-USD'!$A$2:$E$1776,5,0))</f>
        <v>8.5537000000000002E-2</v>
      </c>
      <c r="M822" t="str">
        <f>IF(ISERROR(VLOOKUP(A822,'DOT-USD'!$A$2:$E$761,5,0)),"na",VLOOKUP(A822,'DOT-USD'!$A$2:$E$761,5,0))</f>
        <v>na</v>
      </c>
      <c r="N822">
        <f>IF(ISERROR(VLOOKUP(A822,'DOGE-USD'!$A$2:$G$1776,5,0)),"na",VLOOKUP(A822,'DOGE-USD'!$A$2:$G$1776,5,0))</f>
        <v>3.091E-3</v>
      </c>
      <c r="O822" t="str">
        <f>IF(ISERROR(VLOOKUP(A822,'SHIB-USD'!$A$2:$G$780,5,0)),"na",VLOOKUP(A822,'SHIB-USD'!$A$2:$G$780,5,0))</f>
        <v>na</v>
      </c>
    </row>
    <row r="823" spans="1:15" x14ac:dyDescent="0.35">
      <c r="A823" s="3">
        <v>43623</v>
      </c>
      <c r="B823">
        <f>VLOOKUP(A823,Yields!$A$2:$B$1680,2,0)</f>
        <v>2.2999999999999998</v>
      </c>
      <c r="C823">
        <f>IF(ISERROR(VLOOKUP(A823,'BTC-USD'!$A$2:$E$1828,5,0)),"na",(VLOOKUP(A823,'BTC-USD'!$A$2:$E$1828,5,0)))</f>
        <v>8043.951172</v>
      </c>
      <c r="D823" t="str">
        <f>IF(ISERROR(VLOOKUP(A823,'SP500'!$A$2:$G$252,4,0)),"na",VLOOKUP(A823,'SP500'!$A$2:$G$252,4,0))</f>
        <v>na</v>
      </c>
      <c r="E823">
        <f>IF(ISERROR(VLOOKUP(A823,'ishare R3000 ETF'!$A$2:$G$1260,4,0)),"na",VLOOKUP(A823,'ishare R3000 ETF'!$A$2:$G$1260,4,0))</f>
        <v>168.279999</v>
      </c>
      <c r="F823" t="str">
        <f>IF(ISERROR(VLOOKUP(A823,'^IXIC'!A823:$E$1260,5,0)),"na",VLOOKUP(A823,'^IXIC'!A823:$E$1260,5,0))</f>
        <v>na</v>
      </c>
      <c r="G823">
        <f>IF(ISERROR(VLOOKUP(A823,'EURUSD=X'!$A$2:$E$1307,4,0)),"na",VLOOKUP(A823,'EURUSD=X'!$A$2:$E$1307,4,0))</f>
        <v>1.1253150000000001</v>
      </c>
      <c r="H823">
        <f>IF(ISERROR(VLOOKUP(A823,'ETH-USD'!$A$2:$E$1776,5,0)),"na",VLOOKUP(A823,'ETH-USD'!$A$2:$E$1776,5,0))</f>
        <v>250.93035900000001</v>
      </c>
      <c r="I823">
        <f>IF(ISERROR(VLOOKUP(A823,'Russell 2000'!$A$1:$E$1260,5,0)),"na",VLOOKUP(A823,'Russell 2000'!$A$1:$E$1260,5,0))</f>
        <v>1514.3900149999999</v>
      </c>
      <c r="J823" t="str">
        <f>IF(ISERROR(VLOOKUP(A823,'SOL-USD'!$A$2:$E$893,5,0)),"na",VLOOKUP(A823,'SOL-USD'!$A$2:$E$893,5,0))</f>
        <v>na</v>
      </c>
      <c r="K823" t="str">
        <f>IF(ISERROR(VLOOKUP(A823,'AVAX-USD'!$A$2:$E$799,5,0)),"na",VLOOKUP(A823,'AVAX-USD'!$A$2:$E$799,5,0))</f>
        <v>na</v>
      </c>
      <c r="L823">
        <f>IF(ISERROR(VLOOKUP(A823,'ADA-USD'!$A$2:$E$1776,5,0)),"na",VLOOKUP(A823,'ADA-USD'!$A$2:$E$1776,5,0))</f>
        <v>8.5806999999999994E-2</v>
      </c>
      <c r="M823" t="str">
        <f>IF(ISERROR(VLOOKUP(A823,'DOT-USD'!$A$2:$E$761,5,0)),"na",VLOOKUP(A823,'DOT-USD'!$A$2:$E$761,5,0))</f>
        <v>na</v>
      </c>
      <c r="N823">
        <f>IF(ISERROR(VLOOKUP(A823,'DOGE-USD'!$A$2:$G$1776,5,0)),"na",VLOOKUP(A823,'DOGE-USD'!$A$2:$G$1776,5,0))</f>
        <v>3.1099999999999999E-3</v>
      </c>
      <c r="O823" t="str">
        <f>IF(ISERROR(VLOOKUP(A823,'SHIB-USD'!$A$2:$G$780,5,0)),"na",VLOOKUP(A823,'SHIB-USD'!$A$2:$G$780,5,0))</f>
        <v>na</v>
      </c>
    </row>
    <row r="824" spans="1:15" x14ac:dyDescent="0.35">
      <c r="A824" s="3">
        <v>43622</v>
      </c>
      <c r="B824">
        <f>VLOOKUP(A824,Yields!$A$2:$B$1680,2,0)</f>
        <v>2.3199999999999998</v>
      </c>
      <c r="C824">
        <f>IF(ISERROR(VLOOKUP(A824,'BTC-USD'!$A$2:$E$1828,5,0)),"na",(VLOOKUP(A824,'BTC-USD'!$A$2:$E$1828,5,0)))</f>
        <v>7822.0234380000002</v>
      </c>
      <c r="D824" t="str">
        <f>IF(ISERROR(VLOOKUP(A824,'SP500'!$A$2:$G$252,4,0)),"na",VLOOKUP(A824,'SP500'!$A$2:$G$252,4,0))</f>
        <v>na</v>
      </c>
      <c r="E824">
        <f>IF(ISERROR(VLOOKUP(A824,'ishare R3000 ETF'!$A$2:$G$1260,4,0)),"na",VLOOKUP(A824,'ishare R3000 ETF'!$A$2:$G$1260,4,0))</f>
        <v>166.36000100000001</v>
      </c>
      <c r="F824" t="str">
        <f>IF(ISERROR(VLOOKUP(A824,'^IXIC'!A824:$E$1260,5,0)),"na",VLOOKUP(A824,'^IXIC'!A824:$E$1260,5,0))</f>
        <v>na</v>
      </c>
      <c r="G824">
        <f>IF(ISERROR(VLOOKUP(A824,'EURUSD=X'!$A$2:$E$1307,4,0)),"na",VLOOKUP(A824,'EURUSD=X'!$A$2:$E$1307,4,0))</f>
        <v>1.122385</v>
      </c>
      <c r="H824">
        <f>IF(ISERROR(VLOOKUP(A824,'ETH-USD'!$A$2:$E$1776,5,0)),"na",VLOOKUP(A824,'ETH-USD'!$A$2:$E$1776,5,0))</f>
        <v>249.474335</v>
      </c>
      <c r="I824">
        <f>IF(ISERROR(VLOOKUP(A824,'Russell 2000'!$A$1:$E$1260,5,0)),"na",VLOOKUP(A824,'Russell 2000'!$A$1:$E$1260,5,0))</f>
        <v>1499.290039</v>
      </c>
      <c r="J824" t="str">
        <f>IF(ISERROR(VLOOKUP(A824,'SOL-USD'!$A$2:$E$893,5,0)),"na",VLOOKUP(A824,'SOL-USD'!$A$2:$E$893,5,0))</f>
        <v>na</v>
      </c>
      <c r="K824" t="str">
        <f>IF(ISERROR(VLOOKUP(A824,'AVAX-USD'!$A$2:$E$799,5,0)),"na",VLOOKUP(A824,'AVAX-USD'!$A$2:$E$799,5,0))</f>
        <v>na</v>
      </c>
      <c r="L824">
        <f>IF(ISERROR(VLOOKUP(A824,'ADA-USD'!$A$2:$E$1776,5,0)),"na",VLOOKUP(A824,'ADA-USD'!$A$2:$E$1776,5,0))</f>
        <v>8.3472000000000005E-2</v>
      </c>
      <c r="M824" t="str">
        <f>IF(ISERROR(VLOOKUP(A824,'DOT-USD'!$A$2:$E$761,5,0)),"na",VLOOKUP(A824,'DOT-USD'!$A$2:$E$761,5,0))</f>
        <v>na</v>
      </c>
      <c r="N824">
        <f>IF(ISERROR(VLOOKUP(A824,'DOGE-USD'!$A$2:$G$1776,5,0)),"na",VLOOKUP(A824,'DOGE-USD'!$A$2:$G$1776,5,0))</f>
        <v>3.0869999999999999E-3</v>
      </c>
      <c r="O824" t="str">
        <f>IF(ISERROR(VLOOKUP(A824,'SHIB-USD'!$A$2:$G$780,5,0)),"na",VLOOKUP(A824,'SHIB-USD'!$A$2:$G$780,5,0))</f>
        <v>na</v>
      </c>
    </row>
    <row r="825" spans="1:15" x14ac:dyDescent="0.35">
      <c r="A825" s="3">
        <v>43621</v>
      </c>
      <c r="B825">
        <f>VLOOKUP(A825,Yields!$A$2:$B$1680,2,0)</f>
        <v>2.31</v>
      </c>
      <c r="C825">
        <f>IF(ISERROR(VLOOKUP(A825,'BTC-USD'!$A$2:$E$1828,5,0)),"na",(VLOOKUP(A825,'BTC-USD'!$A$2:$E$1828,5,0)))</f>
        <v>7824.2314450000003</v>
      </c>
      <c r="D825" t="str">
        <f>IF(ISERROR(VLOOKUP(A825,'SP500'!$A$2:$G$252,4,0)),"na",VLOOKUP(A825,'SP500'!$A$2:$G$252,4,0))</f>
        <v>na</v>
      </c>
      <c r="E825">
        <f>IF(ISERROR(VLOOKUP(A825,'ishare R3000 ETF'!$A$2:$G$1260,4,0)),"na",VLOOKUP(A825,'ishare R3000 ETF'!$A$2:$G$1260,4,0))</f>
        <v>165.070007</v>
      </c>
      <c r="F825" t="str">
        <f>IF(ISERROR(VLOOKUP(A825,'^IXIC'!A825:$E$1260,5,0)),"na",VLOOKUP(A825,'^IXIC'!A825:$E$1260,5,0))</f>
        <v>na</v>
      </c>
      <c r="G825">
        <f>IF(ISERROR(VLOOKUP(A825,'EURUSD=X'!$A$2:$E$1307,4,0)),"na",VLOOKUP(A825,'EURUSD=X'!$A$2:$E$1307,4,0))</f>
        <v>1.1239870000000001</v>
      </c>
      <c r="H825">
        <f>IF(ISERROR(VLOOKUP(A825,'ETH-USD'!$A$2:$E$1776,5,0)),"na",VLOOKUP(A825,'ETH-USD'!$A$2:$E$1776,5,0))</f>
        <v>247.05100999999999</v>
      </c>
      <c r="I825">
        <f>IF(ISERROR(VLOOKUP(A825,'Russell 2000'!$A$1:$E$1260,5,0)),"na",VLOOKUP(A825,'Russell 2000'!$A$1:$E$1260,5,0))</f>
        <v>1506.790039</v>
      </c>
      <c r="J825" t="str">
        <f>IF(ISERROR(VLOOKUP(A825,'SOL-USD'!$A$2:$E$893,5,0)),"na",VLOOKUP(A825,'SOL-USD'!$A$2:$E$893,5,0))</f>
        <v>na</v>
      </c>
      <c r="K825" t="str">
        <f>IF(ISERROR(VLOOKUP(A825,'AVAX-USD'!$A$2:$E$799,5,0)),"na",VLOOKUP(A825,'AVAX-USD'!$A$2:$E$799,5,0))</f>
        <v>na</v>
      </c>
      <c r="L825">
        <f>IF(ISERROR(VLOOKUP(A825,'ADA-USD'!$A$2:$E$1776,5,0)),"na",VLOOKUP(A825,'ADA-USD'!$A$2:$E$1776,5,0))</f>
        <v>8.3437999999999998E-2</v>
      </c>
      <c r="M825" t="str">
        <f>IF(ISERROR(VLOOKUP(A825,'DOT-USD'!$A$2:$E$761,5,0)),"na",VLOOKUP(A825,'DOT-USD'!$A$2:$E$761,5,0))</f>
        <v>na</v>
      </c>
      <c r="N825">
        <f>IF(ISERROR(VLOOKUP(A825,'DOGE-USD'!$A$2:$G$1776,5,0)),"na",VLOOKUP(A825,'DOGE-USD'!$A$2:$G$1776,5,0))</f>
        <v>3.0699999999999998E-3</v>
      </c>
      <c r="O825" t="str">
        <f>IF(ISERROR(VLOOKUP(A825,'SHIB-USD'!$A$2:$G$780,5,0)),"na",VLOOKUP(A825,'SHIB-USD'!$A$2:$G$780,5,0))</f>
        <v>na</v>
      </c>
    </row>
    <row r="826" spans="1:15" x14ac:dyDescent="0.35">
      <c r="A826" s="3">
        <v>43620</v>
      </c>
      <c r="B826">
        <f>VLOOKUP(A826,Yields!$A$2:$B$1680,2,0)</f>
        <v>2.34</v>
      </c>
      <c r="C826">
        <f>IF(ISERROR(VLOOKUP(A826,'BTC-USD'!$A$2:$E$1828,5,0)),"na",(VLOOKUP(A826,'BTC-USD'!$A$2:$E$1828,5,0)))</f>
        <v>7707.7709960000002</v>
      </c>
      <c r="D826" t="str">
        <f>IF(ISERROR(VLOOKUP(A826,'SP500'!$A$2:$G$252,4,0)),"na",VLOOKUP(A826,'SP500'!$A$2:$G$252,4,0))</f>
        <v>na</v>
      </c>
      <c r="E826">
        <f>IF(ISERROR(VLOOKUP(A826,'ishare R3000 ETF'!$A$2:$G$1260,4,0)),"na",VLOOKUP(A826,'ishare R3000 ETF'!$A$2:$G$1260,4,0))</f>
        <v>163</v>
      </c>
      <c r="F826" t="str">
        <f>IF(ISERROR(VLOOKUP(A826,'^IXIC'!A826:$E$1260,5,0)),"na",VLOOKUP(A826,'^IXIC'!A826:$E$1260,5,0))</f>
        <v>na</v>
      </c>
      <c r="G826">
        <f>IF(ISERROR(VLOOKUP(A826,'EURUSD=X'!$A$2:$E$1307,4,0)),"na",VLOOKUP(A826,'EURUSD=X'!$A$2:$E$1307,4,0))</f>
        <v>1.122776</v>
      </c>
      <c r="H826">
        <f>IF(ISERROR(VLOOKUP(A826,'ETH-USD'!$A$2:$E$1776,5,0)),"na",VLOOKUP(A826,'ETH-USD'!$A$2:$E$1776,5,0))</f>
        <v>241.33879099999999</v>
      </c>
      <c r="I826">
        <f>IF(ISERROR(VLOOKUP(A826,'Russell 2000'!$A$1:$E$1260,5,0)),"na",VLOOKUP(A826,'Russell 2000'!$A$1:$E$1260,5,0))</f>
        <v>1508.5600589999999</v>
      </c>
      <c r="J826" t="str">
        <f>IF(ISERROR(VLOOKUP(A826,'SOL-USD'!$A$2:$E$893,5,0)),"na",VLOOKUP(A826,'SOL-USD'!$A$2:$E$893,5,0))</f>
        <v>na</v>
      </c>
      <c r="K826" t="str">
        <f>IF(ISERROR(VLOOKUP(A826,'AVAX-USD'!$A$2:$E$799,5,0)),"na",VLOOKUP(A826,'AVAX-USD'!$A$2:$E$799,5,0))</f>
        <v>na</v>
      </c>
      <c r="L826">
        <f>IF(ISERROR(VLOOKUP(A826,'ADA-USD'!$A$2:$E$1776,5,0)),"na",VLOOKUP(A826,'ADA-USD'!$A$2:$E$1776,5,0))</f>
        <v>8.2486000000000004E-2</v>
      </c>
      <c r="M826" t="str">
        <f>IF(ISERROR(VLOOKUP(A826,'DOT-USD'!$A$2:$E$761,5,0)),"na",VLOOKUP(A826,'DOT-USD'!$A$2:$E$761,5,0))</f>
        <v>na</v>
      </c>
      <c r="N826">
        <f>IF(ISERROR(VLOOKUP(A826,'DOGE-USD'!$A$2:$G$1776,5,0)),"na",VLOOKUP(A826,'DOGE-USD'!$A$2:$G$1776,5,0))</f>
        <v>3.042E-3</v>
      </c>
      <c r="O826" t="str">
        <f>IF(ISERROR(VLOOKUP(A826,'SHIB-USD'!$A$2:$G$780,5,0)),"na",VLOOKUP(A826,'SHIB-USD'!$A$2:$G$780,5,0))</f>
        <v>na</v>
      </c>
    </row>
    <row r="827" spans="1:15" x14ac:dyDescent="0.35">
      <c r="A827" s="3">
        <v>43619</v>
      </c>
      <c r="B827">
        <f>VLOOKUP(A827,Yields!$A$2:$B$1680,2,0)</f>
        <v>2.36</v>
      </c>
      <c r="C827">
        <f>IF(ISERROR(VLOOKUP(A827,'BTC-USD'!$A$2:$E$1828,5,0)),"na",(VLOOKUP(A827,'BTC-USD'!$A$2:$E$1828,5,0)))</f>
        <v>8208.9951170000004</v>
      </c>
      <c r="D827" t="str">
        <f>IF(ISERROR(VLOOKUP(A827,'SP500'!$A$2:$G$252,4,0)),"na",VLOOKUP(A827,'SP500'!$A$2:$G$252,4,0))</f>
        <v>na</v>
      </c>
      <c r="E827">
        <f>IF(ISERROR(VLOOKUP(A827,'ishare R3000 ETF'!$A$2:$G$1260,4,0)),"na",VLOOKUP(A827,'ishare R3000 ETF'!$A$2:$G$1260,4,0))</f>
        <v>160.86999499999999</v>
      </c>
      <c r="F827" t="str">
        <f>IF(ISERROR(VLOOKUP(A827,'^IXIC'!A827:$E$1260,5,0)),"na",VLOOKUP(A827,'^IXIC'!A827:$E$1260,5,0))</f>
        <v>na</v>
      </c>
      <c r="G827">
        <f>IF(ISERROR(VLOOKUP(A827,'EURUSD=X'!$A$2:$E$1307,4,0)),"na",VLOOKUP(A827,'EURUSD=X'!$A$2:$E$1307,4,0))</f>
        <v>1.1162209999999999</v>
      </c>
      <c r="H827">
        <f>IF(ISERROR(VLOOKUP(A827,'ETH-USD'!$A$2:$E$1776,5,0)),"na",VLOOKUP(A827,'ETH-USD'!$A$2:$E$1776,5,0))</f>
        <v>252.60792499999999</v>
      </c>
      <c r="I827">
        <f>IF(ISERROR(VLOOKUP(A827,'Russell 2000'!$A$1:$E$1260,5,0)),"na",VLOOKUP(A827,'Russell 2000'!$A$1:$E$1260,5,0))</f>
        <v>1469.9799800000001</v>
      </c>
      <c r="J827" t="str">
        <f>IF(ISERROR(VLOOKUP(A827,'SOL-USD'!$A$2:$E$893,5,0)),"na",VLOOKUP(A827,'SOL-USD'!$A$2:$E$893,5,0))</f>
        <v>na</v>
      </c>
      <c r="K827" t="str">
        <f>IF(ISERROR(VLOOKUP(A827,'AVAX-USD'!$A$2:$E$799,5,0)),"na",VLOOKUP(A827,'AVAX-USD'!$A$2:$E$799,5,0))</f>
        <v>na</v>
      </c>
      <c r="L827">
        <f>IF(ISERROR(VLOOKUP(A827,'ADA-USD'!$A$2:$E$1776,5,0)),"na",VLOOKUP(A827,'ADA-USD'!$A$2:$E$1776,5,0))</f>
        <v>8.8707999999999995E-2</v>
      </c>
      <c r="M827" t="str">
        <f>IF(ISERROR(VLOOKUP(A827,'DOT-USD'!$A$2:$E$761,5,0)),"na",VLOOKUP(A827,'DOT-USD'!$A$2:$E$761,5,0))</f>
        <v>na</v>
      </c>
      <c r="N827">
        <f>IF(ISERROR(VLOOKUP(A827,'DOGE-USD'!$A$2:$G$1776,5,0)),"na",VLOOKUP(A827,'DOGE-USD'!$A$2:$G$1776,5,0))</f>
        <v>3.1979999999999999E-3</v>
      </c>
      <c r="O827" t="str">
        <f>IF(ISERROR(VLOOKUP(A827,'SHIB-USD'!$A$2:$G$780,5,0)),"na",VLOOKUP(A827,'SHIB-USD'!$A$2:$G$780,5,0))</f>
        <v>na</v>
      </c>
    </row>
    <row r="828" spans="1:15" x14ac:dyDescent="0.35">
      <c r="A828" s="3">
        <v>43616</v>
      </c>
      <c r="B828">
        <f>VLOOKUP(A828,Yields!$A$2:$B$1680,2,0)</f>
        <v>2.35</v>
      </c>
      <c r="C828">
        <f>IF(ISERROR(VLOOKUP(A828,'BTC-USD'!$A$2:$E$1828,5,0)),"na",(VLOOKUP(A828,'BTC-USD'!$A$2:$E$1828,5,0)))</f>
        <v>8574.5019530000009</v>
      </c>
      <c r="D828" t="str">
        <f>IF(ISERROR(VLOOKUP(A828,'SP500'!$A$2:$G$252,4,0)),"na",VLOOKUP(A828,'SP500'!$A$2:$G$252,4,0))</f>
        <v>na</v>
      </c>
      <c r="E828">
        <f>IF(ISERROR(VLOOKUP(A828,'ishare R3000 ETF'!$A$2:$G$1260,4,0)),"na",VLOOKUP(A828,'ishare R3000 ETF'!$A$2:$G$1260,4,0))</f>
        <v>161.949997</v>
      </c>
      <c r="F828" t="str">
        <f>IF(ISERROR(VLOOKUP(A828,'^IXIC'!A828:$E$1260,5,0)),"na",VLOOKUP(A828,'^IXIC'!A828:$E$1260,5,0))</f>
        <v>na</v>
      </c>
      <c r="G828">
        <f>IF(ISERROR(VLOOKUP(A828,'EURUSD=X'!$A$2:$E$1307,4,0)),"na",VLOOKUP(A828,'EURUSD=X'!$A$2:$E$1307,4,0))</f>
        <v>1.1126560000000001</v>
      </c>
      <c r="H828">
        <f>IF(ISERROR(VLOOKUP(A828,'ETH-USD'!$A$2:$E$1776,5,0)),"na",VLOOKUP(A828,'ETH-USD'!$A$2:$E$1776,5,0))</f>
        <v>268.11355600000002</v>
      </c>
      <c r="I828">
        <f>IF(ISERROR(VLOOKUP(A828,'Russell 2000'!$A$1:$E$1260,5,0)),"na",VLOOKUP(A828,'Russell 2000'!$A$1:$E$1260,5,0))</f>
        <v>1465.48999</v>
      </c>
      <c r="J828" t="str">
        <f>IF(ISERROR(VLOOKUP(A828,'SOL-USD'!$A$2:$E$893,5,0)),"na",VLOOKUP(A828,'SOL-USD'!$A$2:$E$893,5,0))</f>
        <v>na</v>
      </c>
      <c r="K828" t="str">
        <f>IF(ISERROR(VLOOKUP(A828,'AVAX-USD'!$A$2:$E$799,5,0)),"na",VLOOKUP(A828,'AVAX-USD'!$A$2:$E$799,5,0))</f>
        <v>na</v>
      </c>
      <c r="L828">
        <f>IF(ISERROR(VLOOKUP(A828,'ADA-USD'!$A$2:$E$1776,5,0)),"na",VLOOKUP(A828,'ADA-USD'!$A$2:$E$1776,5,0))</f>
        <v>8.9441000000000007E-2</v>
      </c>
      <c r="M828" t="str">
        <f>IF(ISERROR(VLOOKUP(A828,'DOT-USD'!$A$2:$E$761,5,0)),"na",VLOOKUP(A828,'DOT-USD'!$A$2:$E$761,5,0))</f>
        <v>na</v>
      </c>
      <c r="N828">
        <f>IF(ISERROR(VLOOKUP(A828,'DOGE-USD'!$A$2:$G$1776,5,0)),"na",VLOOKUP(A828,'DOGE-USD'!$A$2:$G$1776,5,0))</f>
        <v>3.441E-3</v>
      </c>
      <c r="O828" t="str">
        <f>IF(ISERROR(VLOOKUP(A828,'SHIB-USD'!$A$2:$G$780,5,0)),"na",VLOOKUP(A828,'SHIB-USD'!$A$2:$G$780,5,0))</f>
        <v>na</v>
      </c>
    </row>
    <row r="829" spans="1:15" x14ac:dyDescent="0.35">
      <c r="A829" s="3">
        <v>43615</v>
      </c>
      <c r="B829">
        <f>VLOOKUP(A829,Yields!$A$2:$B$1680,2,0)</f>
        <v>2.37</v>
      </c>
      <c r="C829">
        <f>IF(ISERROR(VLOOKUP(A829,'BTC-USD'!$A$2:$E$1828,5,0)),"na",(VLOOKUP(A829,'BTC-USD'!$A$2:$E$1828,5,0)))</f>
        <v>8319.4726559999999</v>
      </c>
      <c r="D829" t="str">
        <f>IF(ISERROR(VLOOKUP(A829,'SP500'!$A$2:$G$252,4,0)),"na",VLOOKUP(A829,'SP500'!$A$2:$G$252,4,0))</f>
        <v>na</v>
      </c>
      <c r="E829">
        <f>IF(ISERROR(VLOOKUP(A829,'ishare R3000 ETF'!$A$2:$G$1260,4,0)),"na",VLOOKUP(A829,'ishare R3000 ETF'!$A$2:$G$1260,4,0))</f>
        <v>163.520004</v>
      </c>
      <c r="F829" t="str">
        <f>IF(ISERROR(VLOOKUP(A829,'^IXIC'!A829:$E$1260,5,0)),"na",VLOOKUP(A829,'^IXIC'!A829:$E$1260,5,0))</f>
        <v>na</v>
      </c>
      <c r="G829">
        <f>IF(ISERROR(VLOOKUP(A829,'EURUSD=X'!$A$2:$E$1307,4,0)),"na",VLOOKUP(A829,'EURUSD=X'!$A$2:$E$1307,4,0))</f>
        <v>1.1118520000000001</v>
      </c>
      <c r="H829">
        <f>IF(ISERROR(VLOOKUP(A829,'ETH-USD'!$A$2:$E$1776,5,0)),"na",VLOOKUP(A829,'ETH-USD'!$A$2:$E$1776,5,0))</f>
        <v>255.858948</v>
      </c>
      <c r="I829">
        <f>IF(ISERROR(VLOOKUP(A829,'Russell 2000'!$A$1:$E$1260,5,0)),"na",VLOOKUP(A829,'Russell 2000'!$A$1:$E$1260,5,0))</f>
        <v>1485.530029</v>
      </c>
      <c r="J829" t="str">
        <f>IF(ISERROR(VLOOKUP(A829,'SOL-USD'!$A$2:$E$893,5,0)),"na",VLOOKUP(A829,'SOL-USD'!$A$2:$E$893,5,0))</f>
        <v>na</v>
      </c>
      <c r="K829" t="str">
        <f>IF(ISERROR(VLOOKUP(A829,'AVAX-USD'!$A$2:$E$799,5,0)),"na",VLOOKUP(A829,'AVAX-USD'!$A$2:$E$799,5,0))</f>
        <v>na</v>
      </c>
      <c r="L829">
        <f>IF(ISERROR(VLOOKUP(A829,'ADA-USD'!$A$2:$E$1776,5,0)),"na",VLOOKUP(A829,'ADA-USD'!$A$2:$E$1776,5,0))</f>
        <v>8.4510000000000002E-2</v>
      </c>
      <c r="M829" t="str">
        <f>IF(ISERROR(VLOOKUP(A829,'DOT-USD'!$A$2:$E$761,5,0)),"na",VLOOKUP(A829,'DOT-USD'!$A$2:$E$761,5,0))</f>
        <v>na</v>
      </c>
      <c r="N829">
        <f>IF(ISERROR(VLOOKUP(A829,'DOGE-USD'!$A$2:$G$1776,5,0)),"na",VLOOKUP(A829,'DOGE-USD'!$A$2:$G$1776,5,0))</f>
        <v>3.258E-3</v>
      </c>
      <c r="O829" t="str">
        <f>IF(ISERROR(VLOOKUP(A829,'SHIB-USD'!$A$2:$G$780,5,0)),"na",VLOOKUP(A829,'SHIB-USD'!$A$2:$G$780,5,0))</f>
        <v>na</v>
      </c>
    </row>
    <row r="830" spans="1:15" x14ac:dyDescent="0.35">
      <c r="A830" s="3">
        <v>43614</v>
      </c>
      <c r="B830">
        <f>VLOOKUP(A830,Yields!$A$2:$B$1680,2,0)</f>
        <v>2.35</v>
      </c>
      <c r="C830">
        <f>IF(ISERROR(VLOOKUP(A830,'BTC-USD'!$A$2:$E$1828,5,0)),"na",(VLOOKUP(A830,'BTC-USD'!$A$2:$E$1828,5,0)))</f>
        <v>8659.4873050000006</v>
      </c>
      <c r="D830" t="str">
        <f>IF(ISERROR(VLOOKUP(A830,'SP500'!$A$2:$G$252,4,0)),"na",VLOOKUP(A830,'SP500'!$A$2:$G$252,4,0))</f>
        <v>na</v>
      </c>
      <c r="E830">
        <f>IF(ISERROR(VLOOKUP(A830,'ishare R3000 ETF'!$A$2:$G$1260,4,0)),"na",VLOOKUP(A830,'ishare R3000 ETF'!$A$2:$G$1260,4,0))</f>
        <v>162.91999799999999</v>
      </c>
      <c r="F830" t="str">
        <f>IF(ISERROR(VLOOKUP(A830,'^IXIC'!A830:$E$1260,5,0)),"na",VLOOKUP(A830,'^IXIC'!A830:$E$1260,5,0))</f>
        <v>na</v>
      </c>
      <c r="G830">
        <f>IF(ISERROR(VLOOKUP(A830,'EURUSD=X'!$A$2:$E$1307,4,0)),"na",VLOOKUP(A830,'EURUSD=X'!$A$2:$E$1307,4,0))</f>
        <v>1.112595</v>
      </c>
      <c r="H830">
        <f>IF(ISERROR(VLOOKUP(A830,'ETH-USD'!$A$2:$E$1776,5,0)),"na",VLOOKUP(A830,'ETH-USD'!$A$2:$E$1776,5,0))</f>
        <v>269.45568800000001</v>
      </c>
      <c r="I830">
        <f>IF(ISERROR(VLOOKUP(A830,'Russell 2000'!$A$1:$E$1260,5,0)),"na",VLOOKUP(A830,'Russell 2000'!$A$1:$E$1260,5,0))</f>
        <v>1489.9499510000001</v>
      </c>
      <c r="J830" t="str">
        <f>IF(ISERROR(VLOOKUP(A830,'SOL-USD'!$A$2:$E$893,5,0)),"na",VLOOKUP(A830,'SOL-USD'!$A$2:$E$893,5,0))</f>
        <v>na</v>
      </c>
      <c r="K830" t="str">
        <f>IF(ISERROR(VLOOKUP(A830,'AVAX-USD'!$A$2:$E$799,5,0)),"na",VLOOKUP(A830,'AVAX-USD'!$A$2:$E$799,5,0))</f>
        <v>na</v>
      </c>
      <c r="L830">
        <f>IF(ISERROR(VLOOKUP(A830,'ADA-USD'!$A$2:$E$1776,5,0)),"na",VLOOKUP(A830,'ADA-USD'!$A$2:$E$1776,5,0))</f>
        <v>9.0867000000000003E-2</v>
      </c>
      <c r="M830" t="str">
        <f>IF(ISERROR(VLOOKUP(A830,'DOT-USD'!$A$2:$E$761,5,0)),"na",VLOOKUP(A830,'DOT-USD'!$A$2:$E$761,5,0))</f>
        <v>na</v>
      </c>
      <c r="N830">
        <f>IF(ISERROR(VLOOKUP(A830,'DOGE-USD'!$A$2:$G$1776,5,0)),"na",VLOOKUP(A830,'DOGE-USD'!$A$2:$G$1776,5,0))</f>
        <v>3.127E-3</v>
      </c>
      <c r="O830" t="str">
        <f>IF(ISERROR(VLOOKUP(A830,'SHIB-USD'!$A$2:$G$780,5,0)),"na",VLOOKUP(A830,'SHIB-USD'!$A$2:$G$780,5,0))</f>
        <v>na</v>
      </c>
    </row>
    <row r="831" spans="1:15" x14ac:dyDescent="0.35">
      <c r="A831" s="3">
        <v>43613</v>
      </c>
      <c r="B831">
        <f>VLOOKUP(A831,Yields!$A$2:$B$1680,2,0)</f>
        <v>2.35</v>
      </c>
      <c r="C831">
        <f>IF(ISERROR(VLOOKUP(A831,'BTC-USD'!$A$2:$E$1828,5,0)),"na",(VLOOKUP(A831,'BTC-USD'!$A$2:$E$1828,5,0)))</f>
        <v>8719.9619139999995</v>
      </c>
      <c r="D831" t="str">
        <f>IF(ISERROR(VLOOKUP(A831,'SP500'!$A$2:$G$252,4,0)),"na",VLOOKUP(A831,'SP500'!$A$2:$G$252,4,0))</f>
        <v>na</v>
      </c>
      <c r="E831">
        <f>IF(ISERROR(VLOOKUP(A831,'ishare R3000 ETF'!$A$2:$G$1260,4,0)),"na",VLOOKUP(A831,'ishare R3000 ETF'!$A$2:$G$1260,4,0))</f>
        <v>165</v>
      </c>
      <c r="F831" t="str">
        <f>IF(ISERROR(VLOOKUP(A831,'^IXIC'!A831:$E$1260,5,0)),"na",VLOOKUP(A831,'^IXIC'!A831:$E$1260,5,0))</f>
        <v>na</v>
      </c>
      <c r="G831">
        <f>IF(ISERROR(VLOOKUP(A831,'EURUSD=X'!$A$2:$E$1307,4,0)),"na",VLOOKUP(A831,'EURUSD=X'!$A$2:$E$1307,4,0))</f>
        <v>1.117181</v>
      </c>
      <c r="H831">
        <f>IF(ISERROR(VLOOKUP(A831,'ETH-USD'!$A$2:$E$1776,5,0)),"na",VLOOKUP(A831,'ETH-USD'!$A$2:$E$1776,5,0))</f>
        <v>271.76870700000001</v>
      </c>
      <c r="I831">
        <f>IF(ISERROR(VLOOKUP(A831,'Russell 2000'!$A$1:$E$1260,5,0)),"na",VLOOKUP(A831,'Russell 2000'!$A$1:$E$1260,5,0))</f>
        <v>1504.0200199999999</v>
      </c>
      <c r="J831" t="str">
        <f>IF(ISERROR(VLOOKUP(A831,'SOL-USD'!$A$2:$E$893,5,0)),"na",VLOOKUP(A831,'SOL-USD'!$A$2:$E$893,5,0))</f>
        <v>na</v>
      </c>
      <c r="K831" t="str">
        <f>IF(ISERROR(VLOOKUP(A831,'AVAX-USD'!$A$2:$E$799,5,0)),"na",VLOOKUP(A831,'AVAX-USD'!$A$2:$E$799,5,0))</f>
        <v>na</v>
      </c>
      <c r="L831">
        <f>IF(ISERROR(VLOOKUP(A831,'ADA-USD'!$A$2:$E$1776,5,0)),"na",VLOOKUP(A831,'ADA-USD'!$A$2:$E$1776,5,0))</f>
        <v>9.2814999999999995E-2</v>
      </c>
      <c r="M831" t="str">
        <f>IF(ISERROR(VLOOKUP(A831,'DOT-USD'!$A$2:$E$761,5,0)),"na",VLOOKUP(A831,'DOT-USD'!$A$2:$E$761,5,0))</f>
        <v>na</v>
      </c>
      <c r="N831">
        <f>IF(ISERROR(VLOOKUP(A831,'DOGE-USD'!$A$2:$G$1776,5,0)),"na",VLOOKUP(A831,'DOGE-USD'!$A$2:$G$1776,5,0))</f>
        <v>3.1480000000000002E-3</v>
      </c>
      <c r="O831" t="str">
        <f>IF(ISERROR(VLOOKUP(A831,'SHIB-USD'!$A$2:$G$780,5,0)),"na",VLOOKUP(A831,'SHIB-USD'!$A$2:$G$780,5,0))</f>
        <v>na</v>
      </c>
    </row>
    <row r="832" spans="1:15" x14ac:dyDescent="0.35">
      <c r="A832" s="3">
        <v>43609</v>
      </c>
      <c r="B832">
        <f>VLOOKUP(A832,Yields!$A$2:$B$1680,2,0)</f>
        <v>2.37</v>
      </c>
      <c r="C832">
        <f>IF(ISERROR(VLOOKUP(A832,'BTC-USD'!$A$2:$E$1828,5,0)),"na",(VLOOKUP(A832,'BTC-USD'!$A$2:$E$1828,5,0)))</f>
        <v>7987.3715819999998</v>
      </c>
      <c r="D832" t="str">
        <f>IF(ISERROR(VLOOKUP(A832,'SP500'!$A$2:$G$252,4,0)),"na",VLOOKUP(A832,'SP500'!$A$2:$G$252,4,0))</f>
        <v>na</v>
      </c>
      <c r="E832">
        <f>IF(ISERROR(VLOOKUP(A832,'ishare R3000 ETF'!$A$2:$G$1260,4,0)),"na",VLOOKUP(A832,'ishare R3000 ETF'!$A$2:$G$1260,4,0))</f>
        <v>166.08000200000001</v>
      </c>
      <c r="F832" t="str">
        <f>IF(ISERROR(VLOOKUP(A832,'^IXIC'!A832:$E$1260,5,0)),"na",VLOOKUP(A832,'^IXIC'!A832:$E$1260,5,0))</f>
        <v>na</v>
      </c>
      <c r="G832">
        <f>IF(ISERROR(VLOOKUP(A832,'EURUSD=X'!$A$2:$E$1307,4,0)),"na",VLOOKUP(A832,'EURUSD=X'!$A$2:$E$1307,4,0))</f>
        <v>1.1178049999999999</v>
      </c>
      <c r="H832">
        <f>IF(ISERROR(VLOOKUP(A832,'ETH-USD'!$A$2:$E$1776,5,0)),"na",VLOOKUP(A832,'ETH-USD'!$A$2:$E$1776,5,0))</f>
        <v>249.48498499999999</v>
      </c>
      <c r="I832">
        <f>IF(ISERROR(VLOOKUP(A832,'Russell 2000'!$A$1:$E$1260,5,0)),"na",VLOOKUP(A832,'Russell 2000'!$A$1:$E$1260,5,0))</f>
        <v>1514.1099850000001</v>
      </c>
      <c r="J832" t="str">
        <f>IF(ISERROR(VLOOKUP(A832,'SOL-USD'!$A$2:$E$893,5,0)),"na",VLOOKUP(A832,'SOL-USD'!$A$2:$E$893,5,0))</f>
        <v>na</v>
      </c>
      <c r="K832" t="str">
        <f>IF(ISERROR(VLOOKUP(A832,'AVAX-USD'!$A$2:$E$799,5,0)),"na",VLOOKUP(A832,'AVAX-USD'!$A$2:$E$799,5,0))</f>
        <v>na</v>
      </c>
      <c r="L832">
        <f>IF(ISERROR(VLOOKUP(A832,'ADA-USD'!$A$2:$E$1776,5,0)),"na",VLOOKUP(A832,'ADA-USD'!$A$2:$E$1776,5,0))</f>
        <v>8.0868999999999996E-2</v>
      </c>
      <c r="M832" t="str">
        <f>IF(ISERROR(VLOOKUP(A832,'DOT-USD'!$A$2:$E$761,5,0)),"na",VLOOKUP(A832,'DOT-USD'!$A$2:$E$761,5,0))</f>
        <v>na</v>
      </c>
      <c r="N832">
        <f>IF(ISERROR(VLOOKUP(A832,'DOGE-USD'!$A$2:$G$1776,5,0)),"na",VLOOKUP(A832,'DOGE-USD'!$A$2:$G$1776,5,0))</f>
        <v>2.9949999999999998E-3</v>
      </c>
      <c r="O832" t="str">
        <f>IF(ISERROR(VLOOKUP(A832,'SHIB-USD'!$A$2:$G$780,5,0)),"na",VLOOKUP(A832,'SHIB-USD'!$A$2:$G$780,5,0))</f>
        <v>na</v>
      </c>
    </row>
    <row r="833" spans="1:15" x14ac:dyDescent="0.35">
      <c r="A833" s="3">
        <v>43608</v>
      </c>
      <c r="B833">
        <f>VLOOKUP(A833,Yields!$A$2:$B$1680,2,0)</f>
        <v>2.38</v>
      </c>
      <c r="C833">
        <f>IF(ISERROR(VLOOKUP(A833,'BTC-USD'!$A$2:$E$1828,5,0)),"na",(VLOOKUP(A833,'BTC-USD'!$A$2:$E$1828,5,0)))</f>
        <v>7881.8466799999997</v>
      </c>
      <c r="D833" t="str">
        <f>IF(ISERROR(VLOOKUP(A833,'SP500'!$A$2:$G$252,4,0)),"na",VLOOKUP(A833,'SP500'!$A$2:$G$252,4,0))</f>
        <v>na</v>
      </c>
      <c r="E833">
        <f>IF(ISERROR(VLOOKUP(A833,'ishare R3000 ETF'!$A$2:$G$1260,4,0)),"na",VLOOKUP(A833,'ishare R3000 ETF'!$A$2:$G$1260,4,0))</f>
        <v>165.13000500000001</v>
      </c>
      <c r="F833" t="str">
        <f>IF(ISERROR(VLOOKUP(A833,'^IXIC'!A833:$E$1260,5,0)),"na",VLOOKUP(A833,'^IXIC'!A833:$E$1260,5,0))</f>
        <v>na</v>
      </c>
      <c r="G833">
        <f>IF(ISERROR(VLOOKUP(A833,'EURUSD=X'!$A$2:$E$1307,4,0)),"na",VLOOKUP(A833,'EURUSD=X'!$A$2:$E$1307,4,0))</f>
        <v>1.110951</v>
      </c>
      <c r="H833">
        <f>IF(ISERROR(VLOOKUP(A833,'ETH-USD'!$A$2:$E$1776,5,0)),"na",VLOOKUP(A833,'ETH-USD'!$A$2:$E$1776,5,0))</f>
        <v>245.96566799999999</v>
      </c>
      <c r="I833">
        <f>IF(ISERROR(VLOOKUP(A833,'Russell 2000'!$A$1:$E$1260,5,0)),"na",VLOOKUP(A833,'Russell 2000'!$A$1:$E$1260,5,0))</f>
        <v>1501.380005</v>
      </c>
      <c r="J833" t="str">
        <f>IF(ISERROR(VLOOKUP(A833,'SOL-USD'!$A$2:$E$893,5,0)),"na",VLOOKUP(A833,'SOL-USD'!$A$2:$E$893,5,0))</f>
        <v>na</v>
      </c>
      <c r="K833" t="str">
        <f>IF(ISERROR(VLOOKUP(A833,'AVAX-USD'!$A$2:$E$799,5,0)),"na",VLOOKUP(A833,'AVAX-USD'!$A$2:$E$799,5,0))</f>
        <v>na</v>
      </c>
      <c r="L833">
        <f>IF(ISERROR(VLOOKUP(A833,'ADA-USD'!$A$2:$E$1776,5,0)),"na",VLOOKUP(A833,'ADA-USD'!$A$2:$E$1776,5,0))</f>
        <v>8.0689999999999998E-2</v>
      </c>
      <c r="M833" t="str">
        <f>IF(ISERROR(VLOOKUP(A833,'DOT-USD'!$A$2:$E$761,5,0)),"na",VLOOKUP(A833,'DOT-USD'!$A$2:$E$761,5,0))</f>
        <v>na</v>
      </c>
      <c r="N833">
        <f>IF(ISERROR(VLOOKUP(A833,'DOGE-USD'!$A$2:$G$1776,5,0)),"na",VLOOKUP(A833,'DOGE-USD'!$A$2:$G$1776,5,0))</f>
        <v>2.9610000000000001E-3</v>
      </c>
      <c r="O833" t="str">
        <f>IF(ISERROR(VLOOKUP(A833,'SHIB-USD'!$A$2:$G$780,5,0)),"na",VLOOKUP(A833,'SHIB-USD'!$A$2:$G$780,5,0))</f>
        <v>na</v>
      </c>
    </row>
    <row r="834" spans="1:15" x14ac:dyDescent="0.35">
      <c r="A834" s="3">
        <v>43607</v>
      </c>
      <c r="B834">
        <f>VLOOKUP(A834,Yields!$A$2:$B$1680,2,0)</f>
        <v>2.36</v>
      </c>
      <c r="C834">
        <f>IF(ISERROR(VLOOKUP(A834,'BTC-USD'!$A$2:$E$1828,5,0)),"na",(VLOOKUP(A834,'BTC-USD'!$A$2:$E$1828,5,0)))</f>
        <v>7680.0664059999999</v>
      </c>
      <c r="D834" t="str">
        <f>IF(ISERROR(VLOOKUP(A834,'SP500'!$A$2:$G$252,4,0)),"na",VLOOKUP(A834,'SP500'!$A$2:$G$252,4,0))</f>
        <v>na</v>
      </c>
      <c r="E834">
        <f>IF(ISERROR(VLOOKUP(A834,'ishare R3000 ETF'!$A$2:$G$1260,4,0)),"na",VLOOKUP(A834,'ishare R3000 ETF'!$A$2:$G$1260,4,0))</f>
        <v>167.949997</v>
      </c>
      <c r="F834" t="str">
        <f>IF(ISERROR(VLOOKUP(A834,'^IXIC'!A834:$E$1260,5,0)),"na",VLOOKUP(A834,'^IXIC'!A834:$E$1260,5,0))</f>
        <v>na</v>
      </c>
      <c r="G834" t="str">
        <f>IF(ISERROR(VLOOKUP(A834,'EURUSD=X'!$A$2:$E$1307,4,0)),"na",VLOOKUP(A834,'EURUSD=X'!$A$2:$E$1307,4,0))</f>
        <v>null</v>
      </c>
      <c r="H834">
        <f>IF(ISERROR(VLOOKUP(A834,'ETH-USD'!$A$2:$E$1776,5,0)),"na",VLOOKUP(A834,'ETH-USD'!$A$2:$E$1776,5,0))</f>
        <v>244.698914</v>
      </c>
      <c r="I834">
        <f>IF(ISERROR(VLOOKUP(A834,'Russell 2000'!$A$1:$E$1260,5,0)),"na",VLOOKUP(A834,'Russell 2000'!$A$1:$E$1260,5,0))</f>
        <v>1531.630005</v>
      </c>
      <c r="J834" t="str">
        <f>IF(ISERROR(VLOOKUP(A834,'SOL-USD'!$A$2:$E$893,5,0)),"na",VLOOKUP(A834,'SOL-USD'!$A$2:$E$893,5,0))</f>
        <v>na</v>
      </c>
      <c r="K834" t="str">
        <f>IF(ISERROR(VLOOKUP(A834,'AVAX-USD'!$A$2:$E$799,5,0)),"na",VLOOKUP(A834,'AVAX-USD'!$A$2:$E$799,5,0))</f>
        <v>na</v>
      </c>
      <c r="L834">
        <f>IF(ISERROR(VLOOKUP(A834,'ADA-USD'!$A$2:$E$1776,5,0)),"na",VLOOKUP(A834,'ADA-USD'!$A$2:$E$1776,5,0))</f>
        <v>7.7954999999999997E-2</v>
      </c>
      <c r="M834" t="str">
        <f>IF(ISERROR(VLOOKUP(A834,'DOT-USD'!$A$2:$E$761,5,0)),"na",VLOOKUP(A834,'DOT-USD'!$A$2:$E$761,5,0))</f>
        <v>na</v>
      </c>
      <c r="N834">
        <f>IF(ISERROR(VLOOKUP(A834,'DOGE-USD'!$A$2:$G$1776,5,0)),"na",VLOOKUP(A834,'DOGE-USD'!$A$2:$G$1776,5,0))</f>
        <v>2.9390000000000002E-3</v>
      </c>
      <c r="O834" t="str">
        <f>IF(ISERROR(VLOOKUP(A834,'SHIB-USD'!$A$2:$G$780,5,0)),"na",VLOOKUP(A834,'SHIB-USD'!$A$2:$G$780,5,0))</f>
        <v>na</v>
      </c>
    </row>
    <row r="835" spans="1:15" x14ac:dyDescent="0.35">
      <c r="A835" s="3">
        <v>43606</v>
      </c>
      <c r="B835">
        <f>VLOOKUP(A835,Yields!$A$2:$B$1680,2,0)</f>
        <v>2.37</v>
      </c>
      <c r="C835">
        <f>IF(ISERROR(VLOOKUP(A835,'BTC-USD'!$A$2:$E$1828,5,0)),"na",(VLOOKUP(A835,'BTC-USD'!$A$2:$E$1828,5,0)))</f>
        <v>7963.3276370000003</v>
      </c>
      <c r="D835" t="str">
        <f>IF(ISERROR(VLOOKUP(A835,'SP500'!$A$2:$G$252,4,0)),"na",VLOOKUP(A835,'SP500'!$A$2:$G$252,4,0))</f>
        <v>na</v>
      </c>
      <c r="E835">
        <f>IF(ISERROR(VLOOKUP(A835,'ishare R3000 ETF'!$A$2:$G$1260,4,0)),"na",VLOOKUP(A835,'ishare R3000 ETF'!$A$2:$G$1260,4,0))</f>
        <v>168.270004</v>
      </c>
      <c r="F835" t="str">
        <f>IF(ISERROR(VLOOKUP(A835,'^IXIC'!A835:$E$1260,5,0)),"na",VLOOKUP(A835,'^IXIC'!A835:$E$1260,5,0))</f>
        <v>na</v>
      </c>
      <c r="G835">
        <f>IF(ISERROR(VLOOKUP(A835,'EURUSD=X'!$A$2:$E$1307,4,0)),"na",VLOOKUP(A835,'EURUSD=X'!$A$2:$E$1307,4,0))</f>
        <v>1.1142430000000001</v>
      </c>
      <c r="H835">
        <f>IF(ISERROR(VLOOKUP(A835,'ETH-USD'!$A$2:$E$1776,5,0)),"na",VLOOKUP(A835,'ETH-USD'!$A$2:$E$1776,5,0))</f>
        <v>255.215881</v>
      </c>
      <c r="I835">
        <f>IF(ISERROR(VLOOKUP(A835,'Russell 2000'!$A$1:$E$1260,5,0)),"na",VLOOKUP(A835,'Russell 2000'!$A$1:$E$1260,5,0))</f>
        <v>1545.25</v>
      </c>
      <c r="J835" t="str">
        <f>IF(ISERROR(VLOOKUP(A835,'SOL-USD'!$A$2:$E$893,5,0)),"na",VLOOKUP(A835,'SOL-USD'!$A$2:$E$893,5,0))</f>
        <v>na</v>
      </c>
      <c r="K835" t="str">
        <f>IF(ISERROR(VLOOKUP(A835,'AVAX-USD'!$A$2:$E$799,5,0)),"na",VLOOKUP(A835,'AVAX-USD'!$A$2:$E$799,5,0))</f>
        <v>na</v>
      </c>
      <c r="L835">
        <f>IF(ISERROR(VLOOKUP(A835,'ADA-USD'!$A$2:$E$1776,5,0)),"na",VLOOKUP(A835,'ADA-USD'!$A$2:$E$1776,5,0))</f>
        <v>8.4616999999999998E-2</v>
      </c>
      <c r="M835" t="str">
        <f>IF(ISERROR(VLOOKUP(A835,'DOT-USD'!$A$2:$E$761,5,0)),"na",VLOOKUP(A835,'DOT-USD'!$A$2:$E$761,5,0))</f>
        <v>na</v>
      </c>
      <c r="N835">
        <f>IF(ISERROR(VLOOKUP(A835,'DOGE-USD'!$A$2:$G$1776,5,0)),"na",VLOOKUP(A835,'DOGE-USD'!$A$2:$G$1776,5,0))</f>
        <v>3.0860000000000002E-3</v>
      </c>
      <c r="O835" t="str">
        <f>IF(ISERROR(VLOOKUP(A835,'SHIB-USD'!$A$2:$G$780,5,0)),"na",VLOOKUP(A835,'SHIB-USD'!$A$2:$G$780,5,0))</f>
        <v>na</v>
      </c>
    </row>
    <row r="836" spans="1:15" x14ac:dyDescent="0.35">
      <c r="A836" s="3">
        <v>43605</v>
      </c>
      <c r="B836">
        <f>VLOOKUP(A836,Yields!$A$2:$B$1680,2,0)</f>
        <v>2.39</v>
      </c>
      <c r="C836">
        <f>IF(ISERROR(VLOOKUP(A836,'BTC-USD'!$A$2:$E$1828,5,0)),"na",(VLOOKUP(A836,'BTC-USD'!$A$2:$E$1828,5,0)))</f>
        <v>7978.3090819999998</v>
      </c>
      <c r="D836" t="str">
        <f>IF(ISERROR(VLOOKUP(A836,'SP500'!$A$2:$G$252,4,0)),"na",VLOOKUP(A836,'SP500'!$A$2:$G$252,4,0))</f>
        <v>na</v>
      </c>
      <c r="E836">
        <f>IF(ISERROR(VLOOKUP(A836,'ishare R3000 ETF'!$A$2:$G$1260,4,0)),"na",VLOOKUP(A836,'ishare R3000 ETF'!$A$2:$G$1260,4,0))</f>
        <v>166.78999300000001</v>
      </c>
      <c r="F836" t="str">
        <f>IF(ISERROR(VLOOKUP(A836,'^IXIC'!A836:$E$1260,5,0)),"na",VLOOKUP(A836,'^IXIC'!A836:$E$1260,5,0))</f>
        <v>na</v>
      </c>
      <c r="G836">
        <f>IF(ISERROR(VLOOKUP(A836,'EURUSD=X'!$A$2:$E$1307,4,0)),"na",VLOOKUP(A836,'EURUSD=X'!$A$2:$E$1307,4,0))</f>
        <v>1.1151260000000001</v>
      </c>
      <c r="H836">
        <f>IF(ISERROR(VLOOKUP(A836,'ETH-USD'!$A$2:$E$1776,5,0)),"na",VLOOKUP(A836,'ETH-USD'!$A$2:$E$1776,5,0))</f>
        <v>251.86440999999999</v>
      </c>
      <c r="I836">
        <f>IF(ISERROR(VLOOKUP(A836,'Russell 2000'!$A$1:$E$1260,5,0)),"na",VLOOKUP(A836,'Russell 2000'!$A$1:$E$1260,5,0))</f>
        <v>1524.959961</v>
      </c>
      <c r="J836" t="str">
        <f>IF(ISERROR(VLOOKUP(A836,'SOL-USD'!$A$2:$E$893,5,0)),"na",VLOOKUP(A836,'SOL-USD'!$A$2:$E$893,5,0))</f>
        <v>na</v>
      </c>
      <c r="K836" t="str">
        <f>IF(ISERROR(VLOOKUP(A836,'AVAX-USD'!$A$2:$E$799,5,0)),"na",VLOOKUP(A836,'AVAX-USD'!$A$2:$E$799,5,0))</f>
        <v>na</v>
      </c>
      <c r="L836">
        <f>IF(ISERROR(VLOOKUP(A836,'ADA-USD'!$A$2:$E$1776,5,0)),"na",VLOOKUP(A836,'ADA-USD'!$A$2:$E$1776,5,0))</f>
        <v>8.4848000000000007E-2</v>
      </c>
      <c r="M836" t="str">
        <f>IF(ISERROR(VLOOKUP(A836,'DOT-USD'!$A$2:$E$761,5,0)),"na",VLOOKUP(A836,'DOT-USD'!$A$2:$E$761,5,0))</f>
        <v>na</v>
      </c>
      <c r="N836">
        <f>IF(ISERROR(VLOOKUP(A836,'DOGE-USD'!$A$2:$G$1776,5,0)),"na",VLOOKUP(A836,'DOGE-USD'!$A$2:$G$1776,5,0))</f>
        <v>3.0409999999999999E-3</v>
      </c>
      <c r="O836" t="str">
        <f>IF(ISERROR(VLOOKUP(A836,'SHIB-USD'!$A$2:$G$780,5,0)),"na",VLOOKUP(A836,'SHIB-USD'!$A$2:$G$780,5,0))</f>
        <v>na</v>
      </c>
    </row>
    <row r="837" spans="1:15" x14ac:dyDescent="0.35">
      <c r="A837" s="3">
        <v>43602</v>
      </c>
      <c r="B837">
        <f>VLOOKUP(A837,Yields!$A$2:$B$1680,2,0)</f>
        <v>2.39</v>
      </c>
      <c r="C837">
        <f>IF(ISERROR(VLOOKUP(A837,'BTC-USD'!$A$2:$E$1828,5,0)),"na",(VLOOKUP(A837,'BTC-USD'!$A$2:$E$1828,5,0)))</f>
        <v>7343.8955079999996</v>
      </c>
      <c r="D837" t="str">
        <f>IF(ISERROR(VLOOKUP(A837,'SP500'!$A$2:$G$252,4,0)),"na",VLOOKUP(A837,'SP500'!$A$2:$G$252,4,0))</f>
        <v>na</v>
      </c>
      <c r="E837">
        <f>IF(ISERROR(VLOOKUP(A837,'ishare R3000 ETF'!$A$2:$G$1260,4,0)),"na",VLOOKUP(A837,'ishare R3000 ETF'!$A$2:$G$1260,4,0))</f>
        <v>168.179993</v>
      </c>
      <c r="F837" t="str">
        <f>IF(ISERROR(VLOOKUP(A837,'^IXIC'!A837:$E$1260,5,0)),"na",VLOOKUP(A837,'^IXIC'!A837:$E$1260,5,0))</f>
        <v>na</v>
      </c>
      <c r="G837">
        <f>IF(ISERROR(VLOOKUP(A837,'EURUSD=X'!$A$2:$E$1307,4,0)),"na",VLOOKUP(A837,'EURUSD=X'!$A$2:$E$1307,4,0))</f>
        <v>1.1157349999999999</v>
      </c>
      <c r="H837">
        <f>IF(ISERROR(VLOOKUP(A837,'ETH-USD'!$A$2:$E$1776,5,0)),"na",VLOOKUP(A837,'ETH-USD'!$A$2:$E$1776,5,0))</f>
        <v>243.76458700000001</v>
      </c>
      <c r="I837">
        <f>IF(ISERROR(VLOOKUP(A837,'Russell 2000'!$A$1:$E$1260,5,0)),"na",VLOOKUP(A837,'Russell 2000'!$A$1:$E$1260,5,0))</f>
        <v>1535.76001</v>
      </c>
      <c r="J837" t="str">
        <f>IF(ISERROR(VLOOKUP(A837,'SOL-USD'!$A$2:$E$893,5,0)),"na",VLOOKUP(A837,'SOL-USD'!$A$2:$E$893,5,0))</f>
        <v>na</v>
      </c>
      <c r="K837" t="str">
        <f>IF(ISERROR(VLOOKUP(A837,'AVAX-USD'!$A$2:$E$799,5,0)),"na",VLOOKUP(A837,'AVAX-USD'!$A$2:$E$799,5,0))</f>
        <v>na</v>
      </c>
      <c r="L837">
        <f>IF(ISERROR(VLOOKUP(A837,'ADA-USD'!$A$2:$E$1776,5,0)),"na",VLOOKUP(A837,'ADA-USD'!$A$2:$E$1776,5,0))</f>
        <v>8.3260000000000001E-2</v>
      </c>
      <c r="M837" t="str">
        <f>IF(ISERROR(VLOOKUP(A837,'DOT-USD'!$A$2:$E$761,5,0)),"na",VLOOKUP(A837,'DOT-USD'!$A$2:$E$761,5,0))</f>
        <v>na</v>
      </c>
      <c r="N837">
        <f>IF(ISERROR(VLOOKUP(A837,'DOGE-USD'!$A$2:$G$1776,5,0)),"na",VLOOKUP(A837,'DOGE-USD'!$A$2:$G$1776,5,0))</f>
        <v>2.9619999999999998E-3</v>
      </c>
      <c r="O837" t="str">
        <f>IF(ISERROR(VLOOKUP(A837,'SHIB-USD'!$A$2:$G$780,5,0)),"na",VLOOKUP(A837,'SHIB-USD'!$A$2:$G$780,5,0))</f>
        <v>na</v>
      </c>
    </row>
    <row r="838" spans="1:15" x14ac:dyDescent="0.35">
      <c r="A838" s="3">
        <v>43601</v>
      </c>
      <c r="B838">
        <f>VLOOKUP(A838,Yields!$A$2:$B$1680,2,0)</f>
        <v>2.4</v>
      </c>
      <c r="C838">
        <f>IF(ISERROR(VLOOKUP(A838,'BTC-USD'!$A$2:$E$1828,5,0)),"na",(VLOOKUP(A838,'BTC-USD'!$A$2:$E$1828,5,0)))</f>
        <v>7884.9091799999997</v>
      </c>
      <c r="D838" t="str">
        <f>IF(ISERROR(VLOOKUP(A838,'SP500'!$A$2:$G$252,4,0)),"na",VLOOKUP(A838,'SP500'!$A$2:$G$252,4,0))</f>
        <v>na</v>
      </c>
      <c r="E838">
        <f>IF(ISERROR(VLOOKUP(A838,'ishare R3000 ETF'!$A$2:$G$1260,4,0)),"na",VLOOKUP(A838,'ishare R3000 ETF'!$A$2:$G$1260,4,0))</f>
        <v>168.61000100000001</v>
      </c>
      <c r="F838" t="str">
        <f>IF(ISERROR(VLOOKUP(A838,'^IXIC'!A838:$E$1260,5,0)),"na",VLOOKUP(A838,'^IXIC'!A838:$E$1260,5,0))</f>
        <v>na</v>
      </c>
      <c r="G838">
        <f>IF(ISERROR(VLOOKUP(A838,'EURUSD=X'!$A$2:$E$1307,4,0)),"na",VLOOKUP(A838,'EURUSD=X'!$A$2:$E$1307,4,0))</f>
        <v>1.1174310000000001</v>
      </c>
      <c r="H838">
        <f>IF(ISERROR(VLOOKUP(A838,'ETH-USD'!$A$2:$E$1776,5,0)),"na",VLOOKUP(A838,'ETH-USD'!$A$2:$E$1776,5,0))</f>
        <v>264.01001000000002</v>
      </c>
      <c r="I838">
        <f>IF(ISERROR(VLOOKUP(A838,'Russell 2000'!$A$1:$E$1260,5,0)),"na",VLOOKUP(A838,'Russell 2000'!$A$1:$E$1260,5,0))</f>
        <v>1557.23999</v>
      </c>
      <c r="J838" t="str">
        <f>IF(ISERROR(VLOOKUP(A838,'SOL-USD'!$A$2:$E$893,5,0)),"na",VLOOKUP(A838,'SOL-USD'!$A$2:$E$893,5,0))</f>
        <v>na</v>
      </c>
      <c r="K838" t="str">
        <f>IF(ISERROR(VLOOKUP(A838,'AVAX-USD'!$A$2:$E$799,5,0)),"na",VLOOKUP(A838,'AVAX-USD'!$A$2:$E$799,5,0))</f>
        <v>na</v>
      </c>
      <c r="L838">
        <f>IF(ISERROR(VLOOKUP(A838,'ADA-USD'!$A$2:$E$1776,5,0)),"na",VLOOKUP(A838,'ADA-USD'!$A$2:$E$1776,5,0))</f>
        <v>8.8161000000000003E-2</v>
      </c>
      <c r="M838" t="str">
        <f>IF(ISERROR(VLOOKUP(A838,'DOT-USD'!$A$2:$E$761,5,0)),"na",VLOOKUP(A838,'DOT-USD'!$A$2:$E$761,5,0))</f>
        <v>na</v>
      </c>
      <c r="N838">
        <f>IF(ISERROR(VLOOKUP(A838,'DOGE-USD'!$A$2:$G$1776,5,0)),"na",VLOOKUP(A838,'DOGE-USD'!$A$2:$G$1776,5,0))</f>
        <v>3.1679999999999998E-3</v>
      </c>
      <c r="O838" t="str">
        <f>IF(ISERROR(VLOOKUP(A838,'SHIB-USD'!$A$2:$G$780,5,0)),"na",VLOOKUP(A838,'SHIB-USD'!$A$2:$G$780,5,0))</f>
        <v>na</v>
      </c>
    </row>
    <row r="839" spans="1:15" x14ac:dyDescent="0.35">
      <c r="A839" s="3">
        <v>43600</v>
      </c>
      <c r="B839">
        <f>VLOOKUP(A839,Yields!$A$2:$B$1680,2,0)</f>
        <v>2.4</v>
      </c>
      <c r="C839">
        <f>IF(ISERROR(VLOOKUP(A839,'BTC-USD'!$A$2:$E$1828,5,0)),"na",(VLOOKUP(A839,'BTC-USD'!$A$2:$E$1828,5,0)))</f>
        <v>8205.1679690000001</v>
      </c>
      <c r="D839" t="str">
        <f>IF(ISERROR(VLOOKUP(A839,'SP500'!$A$2:$G$252,4,0)),"na",VLOOKUP(A839,'SP500'!$A$2:$G$252,4,0))</f>
        <v>na</v>
      </c>
      <c r="E839">
        <f>IF(ISERROR(VLOOKUP(A839,'ishare R3000 ETF'!$A$2:$G$1260,4,0)),"na",VLOOKUP(A839,'ishare R3000 ETF'!$A$2:$G$1260,4,0))</f>
        <v>166.020004</v>
      </c>
      <c r="F839" t="str">
        <f>IF(ISERROR(VLOOKUP(A839,'^IXIC'!A839:$E$1260,5,0)),"na",VLOOKUP(A839,'^IXIC'!A839:$E$1260,5,0))</f>
        <v>na</v>
      </c>
      <c r="G839">
        <f>IF(ISERROR(VLOOKUP(A839,'EURUSD=X'!$A$2:$E$1307,4,0)),"na",VLOOKUP(A839,'EURUSD=X'!$A$2:$E$1307,4,0))</f>
        <v>1.1180429999999999</v>
      </c>
      <c r="H839">
        <f>IF(ISERROR(VLOOKUP(A839,'ETH-USD'!$A$2:$E$1776,5,0)),"na",VLOOKUP(A839,'ETH-USD'!$A$2:$E$1776,5,0))</f>
        <v>247.15306100000001</v>
      </c>
      <c r="I839">
        <f>IF(ISERROR(VLOOKUP(A839,'Russell 2000'!$A$1:$E$1260,5,0)),"na",VLOOKUP(A839,'Russell 2000'!$A$1:$E$1260,5,0))</f>
        <v>1548.2700199999999</v>
      </c>
      <c r="J839" t="str">
        <f>IF(ISERROR(VLOOKUP(A839,'SOL-USD'!$A$2:$E$893,5,0)),"na",VLOOKUP(A839,'SOL-USD'!$A$2:$E$893,5,0))</f>
        <v>na</v>
      </c>
      <c r="K839" t="str">
        <f>IF(ISERROR(VLOOKUP(A839,'AVAX-USD'!$A$2:$E$799,5,0)),"na",VLOOKUP(A839,'AVAX-USD'!$A$2:$E$799,5,0))</f>
        <v>na</v>
      </c>
      <c r="L839">
        <f>IF(ISERROR(VLOOKUP(A839,'ADA-USD'!$A$2:$E$1776,5,0)),"na",VLOOKUP(A839,'ADA-USD'!$A$2:$E$1776,5,0))</f>
        <v>9.3951000000000007E-2</v>
      </c>
      <c r="M839" t="str">
        <f>IF(ISERROR(VLOOKUP(A839,'DOT-USD'!$A$2:$E$761,5,0)),"na",VLOOKUP(A839,'DOT-USD'!$A$2:$E$761,5,0))</f>
        <v>na</v>
      </c>
      <c r="N839">
        <f>IF(ISERROR(VLOOKUP(A839,'DOGE-USD'!$A$2:$G$1776,5,0)),"na",VLOOKUP(A839,'DOGE-USD'!$A$2:$G$1776,5,0))</f>
        <v>3.3080000000000002E-3</v>
      </c>
      <c r="O839" t="str">
        <f>IF(ISERROR(VLOOKUP(A839,'SHIB-USD'!$A$2:$G$780,5,0)),"na",VLOOKUP(A839,'SHIB-USD'!$A$2:$G$780,5,0))</f>
        <v>na</v>
      </c>
    </row>
    <row r="840" spans="1:15" x14ac:dyDescent="0.35">
      <c r="A840" s="3">
        <v>43599</v>
      </c>
      <c r="B840">
        <f>VLOOKUP(A840,Yields!$A$2:$B$1680,2,0)</f>
        <v>2.41</v>
      </c>
      <c r="C840">
        <f>IF(ISERROR(VLOOKUP(A840,'BTC-USD'!$A$2:$E$1828,5,0)),"na",(VLOOKUP(A840,'BTC-USD'!$A$2:$E$1828,5,0)))</f>
        <v>7994.4160160000001</v>
      </c>
      <c r="D840" t="str">
        <f>IF(ISERROR(VLOOKUP(A840,'SP500'!$A$2:$G$252,4,0)),"na",VLOOKUP(A840,'SP500'!$A$2:$G$252,4,0))</f>
        <v>na</v>
      </c>
      <c r="E840">
        <f>IF(ISERROR(VLOOKUP(A840,'ishare R3000 ETF'!$A$2:$G$1260,4,0)),"na",VLOOKUP(A840,'ishare R3000 ETF'!$A$2:$G$1260,4,0))</f>
        <v>166.25</v>
      </c>
      <c r="F840" t="str">
        <f>IF(ISERROR(VLOOKUP(A840,'^IXIC'!A840:$E$1260,5,0)),"na",VLOOKUP(A840,'^IXIC'!A840:$E$1260,5,0))</f>
        <v>na</v>
      </c>
      <c r="G840">
        <f>IF(ISERROR(VLOOKUP(A840,'EURUSD=X'!$A$2:$E$1307,4,0)),"na",VLOOKUP(A840,'EURUSD=X'!$A$2:$E$1307,4,0))</f>
        <v>1.1204860000000001</v>
      </c>
      <c r="H840">
        <f>IF(ISERROR(VLOOKUP(A840,'ETH-USD'!$A$2:$E$1776,5,0)),"na",VLOOKUP(A840,'ETH-USD'!$A$2:$E$1776,5,0))</f>
        <v>217.14857499999999</v>
      </c>
      <c r="I840">
        <f>IF(ISERROR(VLOOKUP(A840,'Russell 2000'!$A$1:$E$1260,5,0)),"na",VLOOKUP(A840,'Russell 2000'!$A$1:$E$1260,5,0))</f>
        <v>1543.0600589999999</v>
      </c>
      <c r="J840" t="str">
        <f>IF(ISERROR(VLOOKUP(A840,'SOL-USD'!$A$2:$E$893,5,0)),"na",VLOOKUP(A840,'SOL-USD'!$A$2:$E$893,5,0))</f>
        <v>na</v>
      </c>
      <c r="K840" t="str">
        <f>IF(ISERROR(VLOOKUP(A840,'AVAX-USD'!$A$2:$E$799,5,0)),"na",VLOOKUP(A840,'AVAX-USD'!$A$2:$E$799,5,0))</f>
        <v>na</v>
      </c>
      <c r="L840">
        <f>IF(ISERROR(VLOOKUP(A840,'ADA-USD'!$A$2:$E$1776,5,0)),"na",VLOOKUP(A840,'ADA-USD'!$A$2:$E$1776,5,0))</f>
        <v>8.4504999999999997E-2</v>
      </c>
      <c r="M840" t="str">
        <f>IF(ISERROR(VLOOKUP(A840,'DOT-USD'!$A$2:$E$761,5,0)),"na",VLOOKUP(A840,'DOT-USD'!$A$2:$E$761,5,0))</f>
        <v>na</v>
      </c>
      <c r="N840">
        <f>IF(ISERROR(VLOOKUP(A840,'DOGE-USD'!$A$2:$G$1776,5,0)),"na",VLOOKUP(A840,'DOGE-USD'!$A$2:$G$1776,5,0))</f>
        <v>3.068E-3</v>
      </c>
      <c r="O840" t="str">
        <f>IF(ISERROR(VLOOKUP(A840,'SHIB-USD'!$A$2:$G$780,5,0)),"na",VLOOKUP(A840,'SHIB-USD'!$A$2:$G$780,5,0))</f>
        <v>na</v>
      </c>
    </row>
    <row r="841" spans="1:15" x14ac:dyDescent="0.35">
      <c r="A841" s="3">
        <v>43598</v>
      </c>
      <c r="B841">
        <f>VLOOKUP(A841,Yields!$A$2:$B$1680,2,0)</f>
        <v>2.41</v>
      </c>
      <c r="C841">
        <f>IF(ISERROR(VLOOKUP(A841,'BTC-USD'!$A$2:$E$1828,5,0)),"na",(VLOOKUP(A841,'BTC-USD'!$A$2:$E$1828,5,0)))</f>
        <v>7814.9150390000004</v>
      </c>
      <c r="D841" t="str">
        <f>IF(ISERROR(VLOOKUP(A841,'SP500'!$A$2:$G$252,4,0)),"na",VLOOKUP(A841,'SP500'!$A$2:$G$252,4,0))</f>
        <v>na</v>
      </c>
      <c r="E841">
        <f>IF(ISERROR(VLOOKUP(A841,'ishare R3000 ETF'!$A$2:$G$1260,4,0)),"na",VLOOKUP(A841,'ishare R3000 ETF'!$A$2:$G$1260,4,0))</f>
        <v>165.08999600000001</v>
      </c>
      <c r="F841" t="str">
        <f>IF(ISERROR(VLOOKUP(A841,'^IXIC'!A841:$E$1260,5,0)),"na",VLOOKUP(A841,'^IXIC'!A841:$E$1260,5,0))</f>
        <v>na</v>
      </c>
      <c r="G841">
        <f>IF(ISERROR(VLOOKUP(A841,'EURUSD=X'!$A$2:$E$1307,4,0)),"na",VLOOKUP(A841,'EURUSD=X'!$A$2:$E$1307,4,0))</f>
        <v>1.1224099999999999</v>
      </c>
      <c r="H841">
        <f>IF(ISERROR(VLOOKUP(A841,'ETH-USD'!$A$2:$E$1776,5,0)),"na",VLOOKUP(A841,'ETH-USD'!$A$2:$E$1776,5,0))</f>
        <v>196.846283</v>
      </c>
      <c r="I841">
        <f>IF(ISERROR(VLOOKUP(A841,'Russell 2000'!$A$1:$E$1260,5,0)),"na",VLOOKUP(A841,'Russell 2000'!$A$1:$E$1260,5,0))</f>
        <v>1523</v>
      </c>
      <c r="J841" t="str">
        <f>IF(ISERROR(VLOOKUP(A841,'SOL-USD'!$A$2:$E$893,5,0)),"na",VLOOKUP(A841,'SOL-USD'!$A$2:$E$893,5,0))</f>
        <v>na</v>
      </c>
      <c r="K841" t="str">
        <f>IF(ISERROR(VLOOKUP(A841,'AVAX-USD'!$A$2:$E$799,5,0)),"na",VLOOKUP(A841,'AVAX-USD'!$A$2:$E$799,5,0))</f>
        <v>na</v>
      </c>
      <c r="L841">
        <f>IF(ISERROR(VLOOKUP(A841,'ADA-USD'!$A$2:$E$1776,5,0)),"na",VLOOKUP(A841,'ADA-USD'!$A$2:$E$1776,5,0))</f>
        <v>7.3071999999999998E-2</v>
      </c>
      <c r="M841" t="str">
        <f>IF(ISERROR(VLOOKUP(A841,'DOT-USD'!$A$2:$E$761,5,0)),"na",VLOOKUP(A841,'DOT-USD'!$A$2:$E$761,5,0))</f>
        <v>na</v>
      </c>
      <c r="N841">
        <f>IF(ISERROR(VLOOKUP(A841,'DOGE-USD'!$A$2:$G$1776,5,0)),"na",VLOOKUP(A841,'DOGE-USD'!$A$2:$G$1776,5,0))</f>
        <v>2.7560000000000002E-3</v>
      </c>
      <c r="O841" t="str">
        <f>IF(ISERROR(VLOOKUP(A841,'SHIB-USD'!$A$2:$G$780,5,0)),"na",VLOOKUP(A841,'SHIB-USD'!$A$2:$G$780,5,0))</f>
        <v>na</v>
      </c>
    </row>
    <row r="842" spans="1:15" x14ac:dyDescent="0.35">
      <c r="A842" s="3">
        <v>43595</v>
      </c>
      <c r="B842">
        <f>VLOOKUP(A842,Yields!$A$2:$B$1680,2,0)</f>
        <v>2.42</v>
      </c>
      <c r="C842">
        <f>IF(ISERROR(VLOOKUP(A842,'BTC-USD'!$A$2:$E$1828,5,0)),"na",(VLOOKUP(A842,'BTC-USD'!$A$2:$E$1828,5,0)))</f>
        <v>6378.8491210000002</v>
      </c>
      <c r="D842" t="str">
        <f>IF(ISERROR(VLOOKUP(A842,'SP500'!$A$2:$G$252,4,0)),"na",VLOOKUP(A842,'SP500'!$A$2:$G$252,4,0))</f>
        <v>na</v>
      </c>
      <c r="E842">
        <f>IF(ISERROR(VLOOKUP(A842,'ishare R3000 ETF'!$A$2:$G$1260,4,0)),"na",VLOOKUP(A842,'ishare R3000 ETF'!$A$2:$G$1260,4,0))</f>
        <v>166.729996</v>
      </c>
      <c r="F842" t="str">
        <f>IF(ISERROR(VLOOKUP(A842,'^IXIC'!A842:$E$1260,5,0)),"na",VLOOKUP(A842,'^IXIC'!A842:$E$1260,5,0))</f>
        <v>na</v>
      </c>
      <c r="G842">
        <f>IF(ISERROR(VLOOKUP(A842,'EURUSD=X'!$A$2:$E$1307,4,0)),"na",VLOOKUP(A842,'EURUSD=X'!$A$2:$E$1307,4,0))</f>
        <v>1.121856</v>
      </c>
      <c r="H842">
        <f>IF(ISERROR(VLOOKUP(A842,'ETH-USD'!$A$2:$E$1776,5,0)),"na",VLOOKUP(A842,'ETH-USD'!$A$2:$E$1776,5,0))</f>
        <v>173.14274599999999</v>
      </c>
      <c r="I842">
        <f>IF(ISERROR(VLOOKUP(A842,'Russell 2000'!$A$1:$E$1260,5,0)),"na",VLOOKUP(A842,'Russell 2000'!$A$1:$E$1260,5,0))</f>
        <v>1572.98999</v>
      </c>
      <c r="J842" t="str">
        <f>IF(ISERROR(VLOOKUP(A842,'SOL-USD'!$A$2:$E$893,5,0)),"na",VLOOKUP(A842,'SOL-USD'!$A$2:$E$893,5,0))</f>
        <v>na</v>
      </c>
      <c r="K842" t="str">
        <f>IF(ISERROR(VLOOKUP(A842,'AVAX-USD'!$A$2:$E$799,5,0)),"na",VLOOKUP(A842,'AVAX-USD'!$A$2:$E$799,5,0))</f>
        <v>na</v>
      </c>
      <c r="L842">
        <f>IF(ISERROR(VLOOKUP(A842,'ADA-USD'!$A$2:$E$1776,5,0)),"na",VLOOKUP(A842,'ADA-USD'!$A$2:$E$1776,5,0))</f>
        <v>6.3427999999999998E-2</v>
      </c>
      <c r="M842" t="str">
        <f>IF(ISERROR(VLOOKUP(A842,'DOT-USD'!$A$2:$E$761,5,0)),"na",VLOOKUP(A842,'DOT-USD'!$A$2:$E$761,5,0))</f>
        <v>na</v>
      </c>
      <c r="N842">
        <f>IF(ISERROR(VLOOKUP(A842,'DOGE-USD'!$A$2:$G$1776,5,0)),"na",VLOOKUP(A842,'DOGE-USD'!$A$2:$G$1776,5,0))</f>
        <v>2.5219999999999999E-3</v>
      </c>
      <c r="O842" t="str">
        <f>IF(ISERROR(VLOOKUP(A842,'SHIB-USD'!$A$2:$G$780,5,0)),"na",VLOOKUP(A842,'SHIB-USD'!$A$2:$G$780,5,0))</f>
        <v>na</v>
      </c>
    </row>
    <row r="843" spans="1:15" x14ac:dyDescent="0.35">
      <c r="A843" s="3">
        <v>43594</v>
      </c>
      <c r="B843">
        <f>VLOOKUP(A843,Yields!$A$2:$B$1680,2,0)</f>
        <v>2.4300000000000002</v>
      </c>
      <c r="C843">
        <f>IF(ISERROR(VLOOKUP(A843,'BTC-USD'!$A$2:$E$1828,5,0)),"na",(VLOOKUP(A843,'BTC-USD'!$A$2:$E$1828,5,0)))</f>
        <v>6174.5288090000004</v>
      </c>
      <c r="D843" t="str">
        <f>IF(ISERROR(VLOOKUP(A843,'SP500'!$A$2:$G$252,4,0)),"na",VLOOKUP(A843,'SP500'!$A$2:$G$252,4,0))</f>
        <v>na</v>
      </c>
      <c r="E843">
        <f>IF(ISERROR(VLOOKUP(A843,'ishare R3000 ETF'!$A$2:$G$1260,4,0)),"na",VLOOKUP(A843,'ishare R3000 ETF'!$A$2:$G$1260,4,0))</f>
        <v>167.179993</v>
      </c>
      <c r="F843" t="str">
        <f>IF(ISERROR(VLOOKUP(A843,'^IXIC'!A843:$E$1260,5,0)),"na",VLOOKUP(A843,'^IXIC'!A843:$E$1260,5,0))</f>
        <v>na</v>
      </c>
      <c r="G843">
        <f>IF(ISERROR(VLOOKUP(A843,'EURUSD=X'!$A$2:$E$1307,4,0)),"na",VLOOKUP(A843,'EURUSD=X'!$A$2:$E$1307,4,0))</f>
        <v>1.1175679999999999</v>
      </c>
      <c r="H843">
        <f>IF(ISERROR(VLOOKUP(A843,'ETH-USD'!$A$2:$E$1776,5,0)),"na",VLOOKUP(A843,'ETH-USD'!$A$2:$E$1776,5,0))</f>
        <v>170.28930700000001</v>
      </c>
      <c r="I843">
        <f>IF(ISERROR(VLOOKUP(A843,'Russell 2000'!$A$1:$E$1260,5,0)),"na",VLOOKUP(A843,'Russell 2000'!$A$1:$E$1260,5,0))</f>
        <v>1570.0600589999999</v>
      </c>
      <c r="J843" t="str">
        <f>IF(ISERROR(VLOOKUP(A843,'SOL-USD'!$A$2:$E$893,5,0)),"na",VLOOKUP(A843,'SOL-USD'!$A$2:$E$893,5,0))</f>
        <v>na</v>
      </c>
      <c r="K843" t="str">
        <f>IF(ISERROR(VLOOKUP(A843,'AVAX-USD'!$A$2:$E$799,5,0)),"na",VLOOKUP(A843,'AVAX-USD'!$A$2:$E$799,5,0))</f>
        <v>na</v>
      </c>
      <c r="L843">
        <f>IF(ISERROR(VLOOKUP(A843,'ADA-USD'!$A$2:$E$1776,5,0)),"na",VLOOKUP(A843,'ADA-USD'!$A$2:$E$1776,5,0))</f>
        <v>6.1691000000000003E-2</v>
      </c>
      <c r="M843" t="str">
        <f>IF(ISERROR(VLOOKUP(A843,'DOT-USD'!$A$2:$E$761,5,0)),"na",VLOOKUP(A843,'DOT-USD'!$A$2:$E$761,5,0))</f>
        <v>na</v>
      </c>
      <c r="N843">
        <f>IF(ISERROR(VLOOKUP(A843,'DOGE-USD'!$A$2:$G$1776,5,0)),"na",VLOOKUP(A843,'DOGE-USD'!$A$2:$G$1776,5,0))</f>
        <v>2.5000000000000001E-3</v>
      </c>
      <c r="O843" t="str">
        <f>IF(ISERROR(VLOOKUP(A843,'SHIB-USD'!$A$2:$G$780,5,0)),"na",VLOOKUP(A843,'SHIB-USD'!$A$2:$G$780,5,0))</f>
        <v>na</v>
      </c>
    </row>
    <row r="844" spans="1:15" x14ac:dyDescent="0.35">
      <c r="A844" s="3">
        <v>43593</v>
      </c>
      <c r="B844">
        <f>VLOOKUP(A844,Yields!$A$2:$B$1680,2,0)</f>
        <v>2.42</v>
      </c>
      <c r="C844">
        <f>IF(ISERROR(VLOOKUP(A844,'BTC-USD'!$A$2:$E$1828,5,0)),"na",(VLOOKUP(A844,'BTC-USD'!$A$2:$E$1828,5,0)))</f>
        <v>5982.4575199999999</v>
      </c>
      <c r="D844" t="str">
        <f>IF(ISERROR(VLOOKUP(A844,'SP500'!$A$2:$G$252,4,0)),"na",VLOOKUP(A844,'SP500'!$A$2:$G$252,4,0))</f>
        <v>na</v>
      </c>
      <c r="E844">
        <f>IF(ISERROR(VLOOKUP(A844,'ishare R3000 ETF'!$A$2:$G$1260,4,0)),"na",VLOOKUP(A844,'ishare R3000 ETF'!$A$2:$G$1260,4,0))</f>
        <v>169.39999399999999</v>
      </c>
      <c r="F844" t="str">
        <f>IF(ISERROR(VLOOKUP(A844,'^IXIC'!A844:$E$1260,5,0)),"na",VLOOKUP(A844,'^IXIC'!A844:$E$1260,5,0))</f>
        <v>na</v>
      </c>
      <c r="G844">
        <f>IF(ISERROR(VLOOKUP(A844,'EURUSD=X'!$A$2:$E$1307,4,0)),"na",VLOOKUP(A844,'EURUSD=X'!$A$2:$E$1307,4,0))</f>
        <v>1.1189560000000001</v>
      </c>
      <c r="H844">
        <f>IF(ISERROR(VLOOKUP(A844,'ETH-USD'!$A$2:$E$1776,5,0)),"na",VLOOKUP(A844,'ETH-USD'!$A$2:$E$1776,5,0))</f>
        <v>170.94816599999999</v>
      </c>
      <c r="I844">
        <f>IF(ISERROR(VLOOKUP(A844,'Russell 2000'!$A$1:$E$1260,5,0)),"na",VLOOKUP(A844,'Russell 2000'!$A$1:$E$1260,5,0))</f>
        <v>1574.969971</v>
      </c>
      <c r="J844" t="str">
        <f>IF(ISERROR(VLOOKUP(A844,'SOL-USD'!$A$2:$E$893,5,0)),"na",VLOOKUP(A844,'SOL-USD'!$A$2:$E$893,5,0))</f>
        <v>na</v>
      </c>
      <c r="K844" t="str">
        <f>IF(ISERROR(VLOOKUP(A844,'AVAX-USD'!$A$2:$E$799,5,0)),"na",VLOOKUP(A844,'AVAX-USD'!$A$2:$E$799,5,0))</f>
        <v>na</v>
      </c>
      <c r="L844">
        <f>IF(ISERROR(VLOOKUP(A844,'ADA-USD'!$A$2:$E$1776,5,0)),"na",VLOOKUP(A844,'ADA-USD'!$A$2:$E$1776,5,0))</f>
        <v>6.4605999999999997E-2</v>
      </c>
      <c r="M844" t="str">
        <f>IF(ISERROR(VLOOKUP(A844,'DOT-USD'!$A$2:$E$761,5,0)),"na",VLOOKUP(A844,'DOT-USD'!$A$2:$E$761,5,0))</f>
        <v>na</v>
      </c>
      <c r="N844">
        <f>IF(ISERROR(VLOOKUP(A844,'DOGE-USD'!$A$2:$G$1776,5,0)),"na",VLOOKUP(A844,'DOGE-USD'!$A$2:$G$1776,5,0))</f>
        <v>2.5370000000000002E-3</v>
      </c>
      <c r="O844" t="str">
        <f>IF(ISERROR(VLOOKUP(A844,'SHIB-USD'!$A$2:$G$780,5,0)),"na",VLOOKUP(A844,'SHIB-USD'!$A$2:$G$780,5,0))</f>
        <v>na</v>
      </c>
    </row>
    <row r="845" spans="1:15" x14ac:dyDescent="0.35">
      <c r="A845" s="3">
        <v>43592</v>
      </c>
      <c r="B845">
        <f>VLOOKUP(A845,Yields!$A$2:$B$1680,2,0)</f>
        <v>2.44</v>
      </c>
      <c r="C845">
        <f>IF(ISERROR(VLOOKUP(A845,'BTC-USD'!$A$2:$E$1828,5,0)),"na",(VLOOKUP(A845,'BTC-USD'!$A$2:$E$1828,5,0)))</f>
        <v>5829.5014650000003</v>
      </c>
      <c r="D845" t="str">
        <f>IF(ISERROR(VLOOKUP(A845,'SP500'!$A$2:$G$252,4,0)),"na",VLOOKUP(A845,'SP500'!$A$2:$G$252,4,0))</f>
        <v>na</v>
      </c>
      <c r="E845">
        <f>IF(ISERROR(VLOOKUP(A845,'ishare R3000 ETF'!$A$2:$G$1260,4,0)),"na",VLOOKUP(A845,'ishare R3000 ETF'!$A$2:$G$1260,4,0))</f>
        <v>168.800003</v>
      </c>
      <c r="F845" t="str">
        <f>IF(ISERROR(VLOOKUP(A845,'^IXIC'!A845:$E$1260,5,0)),"na",VLOOKUP(A845,'^IXIC'!A845:$E$1260,5,0))</f>
        <v>na</v>
      </c>
      <c r="G845">
        <f>IF(ISERROR(VLOOKUP(A845,'EURUSD=X'!$A$2:$E$1307,4,0)),"na",VLOOKUP(A845,'EURUSD=X'!$A$2:$E$1307,4,0))</f>
        <v>1.1176060000000001</v>
      </c>
      <c r="H845">
        <f>IF(ISERROR(VLOOKUP(A845,'ETH-USD'!$A$2:$E$1776,5,0)),"na",VLOOKUP(A845,'ETH-USD'!$A$2:$E$1776,5,0))</f>
        <v>169.79866000000001</v>
      </c>
      <c r="I845">
        <f>IF(ISERROR(VLOOKUP(A845,'Russell 2000'!$A$1:$E$1260,5,0)),"na",VLOOKUP(A845,'Russell 2000'!$A$1:$E$1260,5,0))</f>
        <v>1582.3100589999999</v>
      </c>
      <c r="J845" t="str">
        <f>IF(ISERROR(VLOOKUP(A845,'SOL-USD'!$A$2:$E$893,5,0)),"na",VLOOKUP(A845,'SOL-USD'!$A$2:$E$893,5,0))</f>
        <v>na</v>
      </c>
      <c r="K845" t="str">
        <f>IF(ISERROR(VLOOKUP(A845,'AVAX-USD'!$A$2:$E$799,5,0)),"na",VLOOKUP(A845,'AVAX-USD'!$A$2:$E$799,5,0))</f>
        <v>na</v>
      </c>
      <c r="L845">
        <f>IF(ISERROR(VLOOKUP(A845,'ADA-USD'!$A$2:$E$1776,5,0)),"na",VLOOKUP(A845,'ADA-USD'!$A$2:$E$1776,5,0))</f>
        <v>6.4035999999999996E-2</v>
      </c>
      <c r="M845" t="str">
        <f>IF(ISERROR(VLOOKUP(A845,'DOT-USD'!$A$2:$E$761,5,0)),"na",VLOOKUP(A845,'DOT-USD'!$A$2:$E$761,5,0))</f>
        <v>na</v>
      </c>
      <c r="N845">
        <f>IF(ISERROR(VLOOKUP(A845,'DOGE-USD'!$A$2:$G$1776,5,0)),"na",VLOOKUP(A845,'DOGE-USD'!$A$2:$G$1776,5,0))</f>
        <v>2.5360000000000001E-3</v>
      </c>
      <c r="O845" t="str">
        <f>IF(ISERROR(VLOOKUP(A845,'SHIB-USD'!$A$2:$G$780,5,0)),"na",VLOOKUP(A845,'SHIB-USD'!$A$2:$G$780,5,0))</f>
        <v>na</v>
      </c>
    </row>
    <row r="846" spans="1:15" x14ac:dyDescent="0.35">
      <c r="A846" s="3">
        <v>43591</v>
      </c>
      <c r="B846">
        <f>VLOOKUP(A846,Yields!$A$2:$B$1680,2,0)</f>
        <v>2.4300000000000002</v>
      </c>
      <c r="C846">
        <f>IF(ISERROR(VLOOKUP(A846,'BTC-USD'!$A$2:$E$1828,5,0)),"na",(VLOOKUP(A846,'BTC-USD'!$A$2:$E$1828,5,0)))</f>
        <v>5746.8071289999998</v>
      </c>
      <c r="D846" t="str">
        <f>IF(ISERROR(VLOOKUP(A846,'SP500'!$A$2:$G$252,4,0)),"na",VLOOKUP(A846,'SP500'!$A$2:$G$252,4,0))</f>
        <v>na</v>
      </c>
      <c r="E846">
        <f>IF(ISERROR(VLOOKUP(A846,'ishare R3000 ETF'!$A$2:$G$1260,4,0)),"na",VLOOKUP(A846,'ishare R3000 ETF'!$A$2:$G$1260,4,0))</f>
        <v>170.36999499999999</v>
      </c>
      <c r="F846" t="str">
        <f>IF(ISERROR(VLOOKUP(A846,'^IXIC'!A846:$E$1260,5,0)),"na",VLOOKUP(A846,'^IXIC'!A846:$E$1260,5,0))</f>
        <v>na</v>
      </c>
      <c r="G846">
        <f>IF(ISERROR(VLOOKUP(A846,'EURUSD=X'!$A$2:$E$1307,4,0)),"na",VLOOKUP(A846,'EURUSD=X'!$A$2:$E$1307,4,0))</f>
        <v>1.117993</v>
      </c>
      <c r="H846">
        <f>IF(ISERROR(VLOOKUP(A846,'ETH-USD'!$A$2:$E$1776,5,0)),"na",VLOOKUP(A846,'ETH-USD'!$A$2:$E$1776,5,0))</f>
        <v>172.65321399999999</v>
      </c>
      <c r="I846">
        <f>IF(ISERROR(VLOOKUP(A846,'Russell 2000'!$A$1:$E$1260,5,0)),"na",VLOOKUP(A846,'Russell 2000'!$A$1:$E$1260,5,0))</f>
        <v>1614.9799800000001</v>
      </c>
      <c r="J846" t="str">
        <f>IF(ISERROR(VLOOKUP(A846,'SOL-USD'!$A$2:$E$893,5,0)),"na",VLOOKUP(A846,'SOL-USD'!$A$2:$E$893,5,0))</f>
        <v>na</v>
      </c>
      <c r="K846" t="str">
        <f>IF(ISERROR(VLOOKUP(A846,'AVAX-USD'!$A$2:$E$799,5,0)),"na",VLOOKUP(A846,'AVAX-USD'!$A$2:$E$799,5,0))</f>
        <v>na</v>
      </c>
      <c r="L846">
        <f>IF(ISERROR(VLOOKUP(A846,'ADA-USD'!$A$2:$E$1776,5,0)),"na",VLOOKUP(A846,'ADA-USD'!$A$2:$E$1776,5,0))</f>
        <v>6.6780000000000006E-2</v>
      </c>
      <c r="M846" t="str">
        <f>IF(ISERROR(VLOOKUP(A846,'DOT-USD'!$A$2:$E$761,5,0)),"na",VLOOKUP(A846,'DOT-USD'!$A$2:$E$761,5,0))</f>
        <v>na</v>
      </c>
      <c r="N846">
        <f>IF(ISERROR(VLOOKUP(A846,'DOGE-USD'!$A$2:$G$1776,5,0)),"na",VLOOKUP(A846,'DOGE-USD'!$A$2:$G$1776,5,0))</f>
        <v>2.542E-3</v>
      </c>
      <c r="O846" t="str">
        <f>IF(ISERROR(VLOOKUP(A846,'SHIB-USD'!$A$2:$G$780,5,0)),"na",VLOOKUP(A846,'SHIB-USD'!$A$2:$G$780,5,0))</f>
        <v>na</v>
      </c>
    </row>
    <row r="847" spans="1:15" x14ac:dyDescent="0.35">
      <c r="A847" s="3">
        <v>43588</v>
      </c>
      <c r="B847">
        <f>VLOOKUP(A847,Yields!$A$2:$B$1680,2,0)</f>
        <v>2.42</v>
      </c>
      <c r="C847">
        <f>IF(ISERROR(VLOOKUP(A847,'BTC-USD'!$A$2:$E$1828,5,0)),"na",(VLOOKUP(A847,'BTC-USD'!$A$2:$E$1828,5,0)))</f>
        <v>5768.2895509999998</v>
      </c>
      <c r="D847" t="str">
        <f>IF(ISERROR(VLOOKUP(A847,'SP500'!$A$2:$G$252,4,0)),"na",VLOOKUP(A847,'SP500'!$A$2:$G$252,4,0))</f>
        <v>na</v>
      </c>
      <c r="E847">
        <f>IF(ISERROR(VLOOKUP(A847,'ishare R3000 ETF'!$A$2:$G$1260,4,0)),"na",VLOOKUP(A847,'ishare R3000 ETF'!$A$2:$G$1260,4,0))</f>
        <v>172.58000200000001</v>
      </c>
      <c r="F847" t="str">
        <f>IF(ISERROR(VLOOKUP(A847,'^IXIC'!A847:$E$1260,5,0)),"na",VLOOKUP(A847,'^IXIC'!A847:$E$1260,5,0))</f>
        <v>na</v>
      </c>
      <c r="G847">
        <f>IF(ISERROR(VLOOKUP(A847,'EURUSD=X'!$A$2:$E$1307,4,0)),"na",VLOOKUP(A847,'EURUSD=X'!$A$2:$E$1307,4,0))</f>
        <v>1.1141319999999999</v>
      </c>
      <c r="H847">
        <f>IF(ISERROR(VLOOKUP(A847,'ETH-USD'!$A$2:$E$1776,5,0)),"na",VLOOKUP(A847,'ETH-USD'!$A$2:$E$1776,5,0))</f>
        <v>167.95240799999999</v>
      </c>
      <c r="I847">
        <f>IF(ISERROR(VLOOKUP(A847,'Russell 2000'!$A$1:$E$1260,5,0)),"na",VLOOKUP(A847,'Russell 2000'!$A$1:$E$1260,5,0))</f>
        <v>1614.0200199999999</v>
      </c>
      <c r="J847" t="str">
        <f>IF(ISERROR(VLOOKUP(A847,'SOL-USD'!$A$2:$E$893,5,0)),"na",VLOOKUP(A847,'SOL-USD'!$A$2:$E$893,5,0))</f>
        <v>na</v>
      </c>
      <c r="K847" t="str">
        <f>IF(ISERROR(VLOOKUP(A847,'AVAX-USD'!$A$2:$E$799,5,0)),"na",VLOOKUP(A847,'AVAX-USD'!$A$2:$E$799,5,0))</f>
        <v>na</v>
      </c>
      <c r="L847">
        <f>IF(ISERROR(VLOOKUP(A847,'ADA-USD'!$A$2:$E$1776,5,0)),"na",VLOOKUP(A847,'ADA-USD'!$A$2:$E$1776,5,0))</f>
        <v>6.9858000000000003E-2</v>
      </c>
      <c r="M847" t="str">
        <f>IF(ISERROR(VLOOKUP(A847,'DOT-USD'!$A$2:$E$761,5,0)),"na",VLOOKUP(A847,'DOT-USD'!$A$2:$E$761,5,0))</f>
        <v>na</v>
      </c>
      <c r="N847">
        <f>IF(ISERROR(VLOOKUP(A847,'DOGE-USD'!$A$2:$G$1776,5,0)),"na",VLOOKUP(A847,'DOGE-USD'!$A$2:$G$1776,5,0))</f>
        <v>2.7209999999999999E-3</v>
      </c>
      <c r="O847" t="str">
        <f>IF(ISERROR(VLOOKUP(A847,'SHIB-USD'!$A$2:$G$780,5,0)),"na",VLOOKUP(A847,'SHIB-USD'!$A$2:$G$780,5,0))</f>
        <v>na</v>
      </c>
    </row>
    <row r="848" spans="1:15" x14ac:dyDescent="0.35">
      <c r="A848" s="3">
        <v>43587</v>
      </c>
      <c r="B848">
        <f>VLOOKUP(A848,Yields!$A$2:$B$1680,2,0)</f>
        <v>2.44</v>
      </c>
      <c r="C848">
        <f>IF(ISERROR(VLOOKUP(A848,'BTC-USD'!$A$2:$E$1828,5,0)),"na",(VLOOKUP(A848,'BTC-USD'!$A$2:$E$1828,5,0)))</f>
        <v>5505.2836909999996</v>
      </c>
      <c r="D848" t="str">
        <f>IF(ISERROR(VLOOKUP(A848,'SP500'!$A$2:$G$252,4,0)),"na",VLOOKUP(A848,'SP500'!$A$2:$G$252,4,0))</f>
        <v>na</v>
      </c>
      <c r="E848">
        <f>IF(ISERROR(VLOOKUP(A848,'ishare R3000 ETF'!$A$2:$G$1260,4,0)),"na",VLOOKUP(A848,'ishare R3000 ETF'!$A$2:$G$1260,4,0))</f>
        <v>170.66999799999999</v>
      </c>
      <c r="F848" t="str">
        <f>IF(ISERROR(VLOOKUP(A848,'^IXIC'!A848:$E$1260,5,0)),"na",VLOOKUP(A848,'^IXIC'!A848:$E$1260,5,0))</f>
        <v>na</v>
      </c>
      <c r="G848">
        <f>IF(ISERROR(VLOOKUP(A848,'EURUSD=X'!$A$2:$E$1307,4,0)),"na",VLOOKUP(A848,'EURUSD=X'!$A$2:$E$1307,4,0))</f>
        <v>1.117356</v>
      </c>
      <c r="H848">
        <f>IF(ISERROR(VLOOKUP(A848,'ETH-USD'!$A$2:$E$1776,5,0)),"na",VLOOKUP(A848,'ETH-USD'!$A$2:$E$1776,5,0))</f>
        <v>162.12278699999999</v>
      </c>
      <c r="I848">
        <f>IF(ISERROR(VLOOKUP(A848,'Russell 2000'!$A$1:$E$1260,5,0)),"na",VLOOKUP(A848,'Russell 2000'!$A$1:$E$1260,5,0))</f>
        <v>1582.650024</v>
      </c>
      <c r="J848" t="str">
        <f>IF(ISERROR(VLOOKUP(A848,'SOL-USD'!$A$2:$E$893,5,0)),"na",VLOOKUP(A848,'SOL-USD'!$A$2:$E$893,5,0))</f>
        <v>na</v>
      </c>
      <c r="K848" t="str">
        <f>IF(ISERROR(VLOOKUP(A848,'AVAX-USD'!$A$2:$E$799,5,0)),"na",VLOOKUP(A848,'AVAX-USD'!$A$2:$E$799,5,0))</f>
        <v>na</v>
      </c>
      <c r="L848">
        <f>IF(ISERROR(VLOOKUP(A848,'ADA-USD'!$A$2:$E$1776,5,0)),"na",VLOOKUP(A848,'ADA-USD'!$A$2:$E$1776,5,0))</f>
        <v>6.8579000000000001E-2</v>
      </c>
      <c r="M848" t="str">
        <f>IF(ISERROR(VLOOKUP(A848,'DOT-USD'!$A$2:$E$761,5,0)),"na",VLOOKUP(A848,'DOT-USD'!$A$2:$E$761,5,0))</f>
        <v>na</v>
      </c>
      <c r="N848">
        <f>IF(ISERROR(VLOOKUP(A848,'DOGE-USD'!$A$2:$G$1776,5,0)),"na",VLOOKUP(A848,'DOGE-USD'!$A$2:$G$1776,5,0))</f>
        <v>2.611E-3</v>
      </c>
      <c r="O848" t="str">
        <f>IF(ISERROR(VLOOKUP(A848,'SHIB-USD'!$A$2:$G$780,5,0)),"na",VLOOKUP(A848,'SHIB-USD'!$A$2:$G$780,5,0))</f>
        <v>na</v>
      </c>
    </row>
    <row r="849" spans="1:15" x14ac:dyDescent="0.35">
      <c r="A849" s="3">
        <v>43586</v>
      </c>
      <c r="B849">
        <f>VLOOKUP(A849,Yields!$A$2:$B$1680,2,0)</f>
        <v>2.42</v>
      </c>
      <c r="C849">
        <f>IF(ISERROR(VLOOKUP(A849,'BTC-USD'!$A$2:$E$1828,5,0)),"na",(VLOOKUP(A849,'BTC-USD'!$A$2:$E$1828,5,0)))</f>
        <v>5402.6972660000001</v>
      </c>
      <c r="D849" t="str">
        <f>IF(ISERROR(VLOOKUP(A849,'SP500'!$A$2:$G$252,4,0)),"na",VLOOKUP(A849,'SP500'!$A$2:$G$252,4,0))</f>
        <v>na</v>
      </c>
      <c r="E849">
        <f>IF(ISERROR(VLOOKUP(A849,'ishare R3000 ETF'!$A$2:$G$1260,4,0)),"na",VLOOKUP(A849,'ishare R3000 ETF'!$A$2:$G$1260,4,0))</f>
        <v>171.990005</v>
      </c>
      <c r="F849" t="str">
        <f>IF(ISERROR(VLOOKUP(A849,'^IXIC'!A849:$E$1260,5,0)),"na",VLOOKUP(A849,'^IXIC'!A849:$E$1260,5,0))</f>
        <v>na</v>
      </c>
      <c r="G849">
        <f>IF(ISERROR(VLOOKUP(A849,'EURUSD=X'!$A$2:$E$1307,4,0)),"na",VLOOKUP(A849,'EURUSD=X'!$A$2:$E$1307,4,0))</f>
        <v>1.1214409999999999</v>
      </c>
      <c r="H849">
        <f>IF(ISERROR(VLOOKUP(A849,'ETH-USD'!$A$2:$E$1776,5,0)),"na",VLOOKUP(A849,'ETH-USD'!$A$2:$E$1776,5,0))</f>
        <v>160.818344</v>
      </c>
      <c r="I849">
        <f>IF(ISERROR(VLOOKUP(A849,'Russell 2000'!$A$1:$E$1260,5,0)),"na",VLOOKUP(A849,'Russell 2000'!$A$1:$E$1260,5,0))</f>
        <v>1576.380005</v>
      </c>
      <c r="J849" t="str">
        <f>IF(ISERROR(VLOOKUP(A849,'SOL-USD'!$A$2:$E$893,5,0)),"na",VLOOKUP(A849,'SOL-USD'!$A$2:$E$893,5,0))</f>
        <v>na</v>
      </c>
      <c r="K849" t="str">
        <f>IF(ISERROR(VLOOKUP(A849,'AVAX-USD'!$A$2:$E$799,5,0)),"na",VLOOKUP(A849,'AVAX-USD'!$A$2:$E$799,5,0))</f>
        <v>na</v>
      </c>
      <c r="L849">
        <f>IF(ISERROR(VLOOKUP(A849,'ADA-USD'!$A$2:$E$1776,5,0)),"na",VLOOKUP(A849,'ADA-USD'!$A$2:$E$1776,5,0))</f>
        <v>6.9014000000000006E-2</v>
      </c>
      <c r="M849" t="str">
        <f>IF(ISERROR(VLOOKUP(A849,'DOT-USD'!$A$2:$E$761,5,0)),"na",VLOOKUP(A849,'DOT-USD'!$A$2:$E$761,5,0))</f>
        <v>na</v>
      </c>
      <c r="N849">
        <f>IF(ISERROR(VLOOKUP(A849,'DOGE-USD'!$A$2:$G$1776,5,0)),"na",VLOOKUP(A849,'DOGE-USD'!$A$2:$G$1776,5,0))</f>
        <v>2.5209999999999998E-3</v>
      </c>
      <c r="O849" t="str">
        <f>IF(ISERROR(VLOOKUP(A849,'SHIB-USD'!$A$2:$G$780,5,0)),"na",VLOOKUP(A849,'SHIB-USD'!$A$2:$G$780,5,0))</f>
        <v>na</v>
      </c>
    </row>
    <row r="850" spans="1:15" x14ac:dyDescent="0.35">
      <c r="A850" s="3">
        <v>43585</v>
      </c>
      <c r="B850">
        <f>VLOOKUP(A850,Yields!$A$2:$B$1680,2,0)</f>
        <v>2.4300000000000002</v>
      </c>
      <c r="C850">
        <f>IF(ISERROR(VLOOKUP(A850,'BTC-USD'!$A$2:$E$1828,5,0)),"na",(VLOOKUP(A850,'BTC-USD'!$A$2:$E$1828,5,0)))</f>
        <v>5350.7265630000002</v>
      </c>
      <c r="D850" t="str">
        <f>IF(ISERROR(VLOOKUP(A850,'SP500'!$A$2:$G$252,4,0)),"na",VLOOKUP(A850,'SP500'!$A$2:$G$252,4,0))</f>
        <v>na</v>
      </c>
      <c r="E850">
        <f>IF(ISERROR(VLOOKUP(A850,'ishare R3000 ETF'!$A$2:$G$1260,4,0)),"na",VLOOKUP(A850,'ishare R3000 ETF'!$A$2:$G$1260,4,0))</f>
        <v>172.11000100000001</v>
      </c>
      <c r="F850" t="str">
        <f>IF(ISERROR(VLOOKUP(A850,'^IXIC'!A850:$E$1260,5,0)),"na",VLOOKUP(A850,'^IXIC'!A850:$E$1260,5,0))</f>
        <v>na</v>
      </c>
      <c r="G850">
        <f>IF(ISERROR(VLOOKUP(A850,'EURUSD=X'!$A$2:$E$1307,4,0)),"na",VLOOKUP(A850,'EURUSD=X'!$A$2:$E$1307,4,0))</f>
        <v>1.117656</v>
      </c>
      <c r="H850">
        <f>IF(ISERROR(VLOOKUP(A850,'ETH-USD'!$A$2:$E$1776,5,0)),"na",VLOOKUP(A850,'ETH-USD'!$A$2:$E$1776,5,0))</f>
        <v>162.166031</v>
      </c>
      <c r="I850">
        <f>IF(ISERROR(VLOOKUP(A850,'Russell 2000'!$A$1:$E$1260,5,0)),"na",VLOOKUP(A850,'Russell 2000'!$A$1:$E$1260,5,0))</f>
        <v>1591.209961</v>
      </c>
      <c r="J850" t="str">
        <f>IF(ISERROR(VLOOKUP(A850,'SOL-USD'!$A$2:$E$893,5,0)),"na",VLOOKUP(A850,'SOL-USD'!$A$2:$E$893,5,0))</f>
        <v>na</v>
      </c>
      <c r="K850" t="str">
        <f>IF(ISERROR(VLOOKUP(A850,'AVAX-USD'!$A$2:$E$799,5,0)),"na",VLOOKUP(A850,'AVAX-USD'!$A$2:$E$799,5,0))</f>
        <v>na</v>
      </c>
      <c r="L850">
        <f>IF(ISERROR(VLOOKUP(A850,'ADA-USD'!$A$2:$E$1776,5,0)),"na",VLOOKUP(A850,'ADA-USD'!$A$2:$E$1776,5,0))</f>
        <v>7.0346000000000006E-2</v>
      </c>
      <c r="M850" t="str">
        <f>IF(ISERROR(VLOOKUP(A850,'DOT-USD'!$A$2:$E$761,5,0)),"na",VLOOKUP(A850,'DOT-USD'!$A$2:$E$761,5,0))</f>
        <v>na</v>
      </c>
      <c r="N850">
        <f>IF(ISERROR(VLOOKUP(A850,'DOGE-USD'!$A$2:$G$1776,5,0)),"na",VLOOKUP(A850,'DOGE-USD'!$A$2:$G$1776,5,0))</f>
        <v>2.513E-3</v>
      </c>
      <c r="O850" t="str">
        <f>IF(ISERROR(VLOOKUP(A850,'SHIB-USD'!$A$2:$G$780,5,0)),"na",VLOOKUP(A850,'SHIB-USD'!$A$2:$G$780,5,0))</f>
        <v>na</v>
      </c>
    </row>
    <row r="851" spans="1:15" x14ac:dyDescent="0.35">
      <c r="A851" s="3">
        <v>43584</v>
      </c>
      <c r="B851">
        <f>VLOOKUP(A851,Yields!$A$2:$B$1680,2,0)</f>
        <v>2.4500000000000002</v>
      </c>
      <c r="C851">
        <f>IF(ISERROR(VLOOKUP(A851,'BTC-USD'!$A$2:$E$1828,5,0)),"na",(VLOOKUP(A851,'BTC-USD'!$A$2:$E$1828,5,0)))</f>
        <v>5247.3525390000004</v>
      </c>
      <c r="D851" t="str">
        <f>IF(ISERROR(VLOOKUP(A851,'SP500'!$A$2:$G$252,4,0)),"na",VLOOKUP(A851,'SP500'!$A$2:$G$252,4,0))</f>
        <v>na</v>
      </c>
      <c r="E851">
        <f>IF(ISERROR(VLOOKUP(A851,'ishare R3000 ETF'!$A$2:$G$1260,4,0)),"na",VLOOKUP(A851,'ishare R3000 ETF'!$A$2:$G$1260,4,0))</f>
        <v>173.03999300000001</v>
      </c>
      <c r="F851" t="str">
        <f>IF(ISERROR(VLOOKUP(A851,'^IXIC'!A851:$E$1260,5,0)),"na",VLOOKUP(A851,'^IXIC'!A851:$E$1260,5,0))</f>
        <v>na</v>
      </c>
      <c r="G851">
        <f>IF(ISERROR(VLOOKUP(A851,'EURUSD=X'!$A$2:$E$1307,4,0)),"na",VLOOKUP(A851,'EURUSD=X'!$A$2:$E$1307,4,0))</f>
        <v>1.114554</v>
      </c>
      <c r="H851">
        <f>IF(ISERROR(VLOOKUP(A851,'ETH-USD'!$A$2:$E$1776,5,0)),"na",VLOOKUP(A851,'ETH-USD'!$A$2:$E$1776,5,0))</f>
        <v>155.20199600000001</v>
      </c>
      <c r="I851">
        <f>IF(ISERROR(VLOOKUP(A851,'Russell 2000'!$A$1:$E$1260,5,0)),"na",VLOOKUP(A851,'Russell 2000'!$A$1:$E$1260,5,0))</f>
        <v>1598.3599850000001</v>
      </c>
      <c r="J851" t="str">
        <f>IF(ISERROR(VLOOKUP(A851,'SOL-USD'!$A$2:$E$893,5,0)),"na",VLOOKUP(A851,'SOL-USD'!$A$2:$E$893,5,0))</f>
        <v>na</v>
      </c>
      <c r="K851" t="str">
        <f>IF(ISERROR(VLOOKUP(A851,'AVAX-USD'!$A$2:$E$799,5,0)),"na",VLOOKUP(A851,'AVAX-USD'!$A$2:$E$799,5,0))</f>
        <v>na</v>
      </c>
      <c r="L851">
        <f>IF(ISERROR(VLOOKUP(A851,'ADA-USD'!$A$2:$E$1776,5,0)),"na",VLOOKUP(A851,'ADA-USD'!$A$2:$E$1776,5,0))</f>
        <v>6.4630999999999994E-2</v>
      </c>
      <c r="M851" t="str">
        <f>IF(ISERROR(VLOOKUP(A851,'DOT-USD'!$A$2:$E$761,5,0)),"na",VLOOKUP(A851,'DOT-USD'!$A$2:$E$761,5,0))</f>
        <v>na</v>
      </c>
      <c r="N851">
        <f>IF(ISERROR(VLOOKUP(A851,'DOGE-USD'!$A$2:$G$1776,5,0)),"na",VLOOKUP(A851,'DOGE-USD'!$A$2:$G$1776,5,0))</f>
        <v>2.4659999999999999E-3</v>
      </c>
      <c r="O851" t="str">
        <f>IF(ISERROR(VLOOKUP(A851,'SHIB-USD'!$A$2:$G$780,5,0)),"na",VLOOKUP(A851,'SHIB-USD'!$A$2:$G$780,5,0))</f>
        <v>na</v>
      </c>
    </row>
    <row r="852" spans="1:15" x14ac:dyDescent="0.35">
      <c r="A852" s="3">
        <v>43581</v>
      </c>
      <c r="B852">
        <f>VLOOKUP(A852,Yields!$A$2:$B$1680,2,0)</f>
        <v>2.42</v>
      </c>
      <c r="C852">
        <f>IF(ISERROR(VLOOKUP(A852,'BTC-USD'!$A$2:$E$1828,5,0)),"na",(VLOOKUP(A852,'BTC-USD'!$A$2:$E$1828,5,0)))</f>
        <v>5279.3481449999999</v>
      </c>
      <c r="D852" t="str">
        <f>IF(ISERROR(VLOOKUP(A852,'SP500'!$A$2:$G$252,4,0)),"na",VLOOKUP(A852,'SP500'!$A$2:$G$252,4,0))</f>
        <v>na</v>
      </c>
      <c r="E852">
        <f>IF(ISERROR(VLOOKUP(A852,'ishare R3000 ETF'!$A$2:$G$1260,4,0)),"na",VLOOKUP(A852,'ishare R3000 ETF'!$A$2:$G$1260,4,0))</f>
        <v>171.740005</v>
      </c>
      <c r="F852" t="str">
        <f>IF(ISERROR(VLOOKUP(A852,'^IXIC'!A852:$E$1260,5,0)),"na",VLOOKUP(A852,'^IXIC'!A852:$E$1260,5,0))</f>
        <v>na</v>
      </c>
      <c r="G852">
        <f>IF(ISERROR(VLOOKUP(A852,'EURUSD=X'!$A$2:$E$1307,4,0)),"na",VLOOKUP(A852,'EURUSD=X'!$A$2:$E$1307,4,0))</f>
        <v>1.112298</v>
      </c>
      <c r="H852">
        <f>IF(ISERROR(VLOOKUP(A852,'ETH-USD'!$A$2:$E$1776,5,0)),"na",VLOOKUP(A852,'ETH-USD'!$A$2:$E$1776,5,0))</f>
        <v>156.347092</v>
      </c>
      <c r="I852">
        <f>IF(ISERROR(VLOOKUP(A852,'Russell 2000'!$A$1:$E$1260,5,0)),"na",VLOOKUP(A852,'Russell 2000'!$A$1:$E$1260,5,0))</f>
        <v>1589.900024</v>
      </c>
      <c r="J852" t="str">
        <f>IF(ISERROR(VLOOKUP(A852,'SOL-USD'!$A$2:$E$893,5,0)),"na",VLOOKUP(A852,'SOL-USD'!$A$2:$E$893,5,0))</f>
        <v>na</v>
      </c>
      <c r="K852" t="str">
        <f>IF(ISERROR(VLOOKUP(A852,'AVAX-USD'!$A$2:$E$799,5,0)),"na",VLOOKUP(A852,'AVAX-USD'!$A$2:$E$799,5,0))</f>
        <v>na</v>
      </c>
      <c r="L852">
        <f>IF(ISERROR(VLOOKUP(A852,'ADA-USD'!$A$2:$E$1776,5,0)),"na",VLOOKUP(A852,'ADA-USD'!$A$2:$E$1776,5,0))</f>
        <v>6.9219000000000003E-2</v>
      </c>
      <c r="M852" t="str">
        <f>IF(ISERROR(VLOOKUP(A852,'DOT-USD'!$A$2:$E$761,5,0)),"na",VLOOKUP(A852,'DOT-USD'!$A$2:$E$761,5,0))</f>
        <v>na</v>
      </c>
      <c r="N852">
        <f>IF(ISERROR(VLOOKUP(A852,'DOGE-USD'!$A$2:$G$1776,5,0)),"na",VLOOKUP(A852,'DOGE-USD'!$A$2:$G$1776,5,0))</f>
        <v>2.519E-3</v>
      </c>
      <c r="O852" t="str">
        <f>IF(ISERROR(VLOOKUP(A852,'SHIB-USD'!$A$2:$G$780,5,0)),"na",VLOOKUP(A852,'SHIB-USD'!$A$2:$G$780,5,0))</f>
        <v>na</v>
      </c>
    </row>
    <row r="853" spans="1:15" x14ac:dyDescent="0.35">
      <c r="A853" s="3">
        <v>43580</v>
      </c>
      <c r="B853">
        <f>VLOOKUP(A853,Yields!$A$2:$B$1680,2,0)</f>
        <v>2.4300000000000002</v>
      </c>
      <c r="C853">
        <f>IF(ISERROR(VLOOKUP(A853,'BTC-USD'!$A$2:$E$1828,5,0)),"na",(VLOOKUP(A853,'BTC-USD'!$A$2:$E$1828,5,0)))</f>
        <v>5210.515625</v>
      </c>
      <c r="D853" t="str">
        <f>IF(ISERROR(VLOOKUP(A853,'SP500'!$A$2:$G$252,4,0)),"na",VLOOKUP(A853,'SP500'!$A$2:$G$252,4,0))</f>
        <v>na</v>
      </c>
      <c r="E853">
        <f>IF(ISERROR(VLOOKUP(A853,'ishare R3000 ETF'!$A$2:$G$1260,4,0)),"na",VLOOKUP(A853,'ishare R3000 ETF'!$A$2:$G$1260,4,0))</f>
        <v>171.279999</v>
      </c>
      <c r="F853" t="str">
        <f>IF(ISERROR(VLOOKUP(A853,'^IXIC'!A853:$E$1260,5,0)),"na",VLOOKUP(A853,'^IXIC'!A853:$E$1260,5,0))</f>
        <v>na</v>
      </c>
      <c r="G853">
        <f>IF(ISERROR(VLOOKUP(A853,'EURUSD=X'!$A$2:$E$1307,4,0)),"na",VLOOKUP(A853,'EURUSD=X'!$A$2:$E$1307,4,0))</f>
        <v>1.112174</v>
      </c>
      <c r="H853">
        <f>IF(ISERROR(VLOOKUP(A853,'ETH-USD'!$A$2:$E$1776,5,0)),"na",VLOOKUP(A853,'ETH-USD'!$A$2:$E$1776,5,0))</f>
        <v>154.459396</v>
      </c>
      <c r="I853">
        <f>IF(ISERROR(VLOOKUP(A853,'Russell 2000'!$A$1:$E$1260,5,0)),"na",VLOOKUP(A853,'Russell 2000'!$A$1:$E$1260,5,0))</f>
        <v>1575.6099850000001</v>
      </c>
      <c r="J853" t="str">
        <f>IF(ISERROR(VLOOKUP(A853,'SOL-USD'!$A$2:$E$893,5,0)),"na",VLOOKUP(A853,'SOL-USD'!$A$2:$E$893,5,0))</f>
        <v>na</v>
      </c>
      <c r="K853" t="str">
        <f>IF(ISERROR(VLOOKUP(A853,'AVAX-USD'!$A$2:$E$799,5,0)),"na",VLOOKUP(A853,'AVAX-USD'!$A$2:$E$799,5,0))</f>
        <v>na</v>
      </c>
      <c r="L853">
        <f>IF(ISERROR(VLOOKUP(A853,'ADA-USD'!$A$2:$E$1776,5,0)),"na",VLOOKUP(A853,'ADA-USD'!$A$2:$E$1776,5,0))</f>
        <v>6.9244E-2</v>
      </c>
      <c r="M853" t="str">
        <f>IF(ISERROR(VLOOKUP(A853,'DOT-USD'!$A$2:$E$761,5,0)),"na",VLOOKUP(A853,'DOT-USD'!$A$2:$E$761,5,0))</f>
        <v>na</v>
      </c>
      <c r="N853">
        <f>IF(ISERROR(VLOOKUP(A853,'DOGE-USD'!$A$2:$G$1776,5,0)),"na",VLOOKUP(A853,'DOGE-USD'!$A$2:$G$1776,5,0))</f>
        <v>2.506E-3</v>
      </c>
      <c r="O853" t="str">
        <f>IF(ISERROR(VLOOKUP(A853,'SHIB-USD'!$A$2:$G$780,5,0)),"na",VLOOKUP(A853,'SHIB-USD'!$A$2:$G$780,5,0))</f>
        <v>na</v>
      </c>
    </row>
    <row r="854" spans="1:15" x14ac:dyDescent="0.35">
      <c r="A854" s="3">
        <v>43579</v>
      </c>
      <c r="B854">
        <f>VLOOKUP(A854,Yields!$A$2:$B$1680,2,0)</f>
        <v>2.42</v>
      </c>
      <c r="C854">
        <f>IF(ISERROR(VLOOKUP(A854,'BTC-USD'!$A$2:$E$1828,5,0)),"na",(VLOOKUP(A854,'BTC-USD'!$A$2:$E$1828,5,0)))</f>
        <v>5464.8666990000002</v>
      </c>
      <c r="D854" t="str">
        <f>IF(ISERROR(VLOOKUP(A854,'SP500'!$A$2:$G$252,4,0)),"na",VLOOKUP(A854,'SP500'!$A$2:$G$252,4,0))</f>
        <v>na</v>
      </c>
      <c r="E854">
        <f>IF(ISERROR(VLOOKUP(A854,'ishare R3000 ETF'!$A$2:$G$1260,4,0)),"na",VLOOKUP(A854,'ishare R3000 ETF'!$A$2:$G$1260,4,0))</f>
        <v>172.259995</v>
      </c>
      <c r="F854" t="str">
        <f>IF(ISERROR(VLOOKUP(A854,'^IXIC'!A854:$E$1260,5,0)),"na",VLOOKUP(A854,'^IXIC'!A854:$E$1260,5,0))</f>
        <v>na</v>
      </c>
      <c r="G854">
        <f>IF(ISERROR(VLOOKUP(A854,'EURUSD=X'!$A$2:$E$1307,4,0)),"na",VLOOKUP(A854,'EURUSD=X'!$A$2:$E$1307,4,0))</f>
        <v>1.118306</v>
      </c>
      <c r="H854">
        <f>IF(ISERROR(VLOOKUP(A854,'ETH-USD'!$A$2:$E$1776,5,0)),"na",VLOOKUP(A854,'ETH-USD'!$A$2:$E$1776,5,0))</f>
        <v>165.82609600000001</v>
      </c>
      <c r="I854">
        <f>IF(ISERROR(VLOOKUP(A854,'Russell 2000'!$A$1:$E$1260,5,0)),"na",VLOOKUP(A854,'Russell 2000'!$A$1:$E$1260,5,0))</f>
        <v>1588.130005</v>
      </c>
      <c r="J854" t="str">
        <f>IF(ISERROR(VLOOKUP(A854,'SOL-USD'!$A$2:$E$893,5,0)),"na",VLOOKUP(A854,'SOL-USD'!$A$2:$E$893,5,0))</f>
        <v>na</v>
      </c>
      <c r="K854" t="str">
        <f>IF(ISERROR(VLOOKUP(A854,'AVAX-USD'!$A$2:$E$799,5,0)),"na",VLOOKUP(A854,'AVAX-USD'!$A$2:$E$799,5,0))</f>
        <v>na</v>
      </c>
      <c r="L854">
        <f>IF(ISERROR(VLOOKUP(A854,'ADA-USD'!$A$2:$E$1776,5,0)),"na",VLOOKUP(A854,'ADA-USD'!$A$2:$E$1776,5,0))</f>
        <v>7.2645000000000001E-2</v>
      </c>
      <c r="M854" t="str">
        <f>IF(ISERROR(VLOOKUP(A854,'DOT-USD'!$A$2:$E$761,5,0)),"na",VLOOKUP(A854,'DOT-USD'!$A$2:$E$761,5,0))</f>
        <v>na</v>
      </c>
      <c r="N854">
        <f>IF(ISERROR(VLOOKUP(A854,'DOGE-USD'!$A$2:$G$1776,5,0)),"na",VLOOKUP(A854,'DOGE-USD'!$A$2:$G$1776,5,0))</f>
        <v>2.5990000000000002E-3</v>
      </c>
      <c r="O854" t="str">
        <f>IF(ISERROR(VLOOKUP(A854,'SHIB-USD'!$A$2:$G$780,5,0)),"na",VLOOKUP(A854,'SHIB-USD'!$A$2:$G$780,5,0))</f>
        <v>na</v>
      </c>
    </row>
    <row r="855" spans="1:15" x14ac:dyDescent="0.35">
      <c r="A855" s="3">
        <v>43578</v>
      </c>
      <c r="B855">
        <f>VLOOKUP(A855,Yields!$A$2:$B$1680,2,0)</f>
        <v>2.4300000000000002</v>
      </c>
      <c r="C855">
        <f>IF(ISERROR(VLOOKUP(A855,'BTC-USD'!$A$2:$E$1828,5,0)),"na",(VLOOKUP(A855,'BTC-USD'!$A$2:$E$1828,5,0)))</f>
        <v>5572.3623049999997</v>
      </c>
      <c r="D855" t="str">
        <f>IF(ISERROR(VLOOKUP(A855,'SP500'!$A$2:$G$252,4,0)),"na",VLOOKUP(A855,'SP500'!$A$2:$G$252,4,0))</f>
        <v>na</v>
      </c>
      <c r="E855">
        <f>IF(ISERROR(VLOOKUP(A855,'ishare R3000 ETF'!$A$2:$G$1260,4,0)),"na",VLOOKUP(A855,'ishare R3000 ETF'!$A$2:$G$1260,4,0))</f>
        <v>171.03999300000001</v>
      </c>
      <c r="F855" t="str">
        <f>IF(ISERROR(VLOOKUP(A855,'^IXIC'!A855:$E$1260,5,0)),"na",VLOOKUP(A855,'^IXIC'!A855:$E$1260,5,0))</f>
        <v>na</v>
      </c>
      <c r="G855">
        <f>IF(ISERROR(VLOOKUP(A855,'EURUSD=X'!$A$2:$E$1307,4,0)),"na",VLOOKUP(A855,'EURUSD=X'!$A$2:$E$1307,4,0))</f>
        <v>1.1193439999999999</v>
      </c>
      <c r="H855">
        <f>IF(ISERROR(VLOOKUP(A855,'ETH-USD'!$A$2:$E$1776,5,0)),"na",VLOOKUP(A855,'ETH-USD'!$A$2:$E$1776,5,0))</f>
        <v>171.4478</v>
      </c>
      <c r="I855">
        <f>IF(ISERROR(VLOOKUP(A855,'Russell 2000'!$A$1:$E$1260,5,0)),"na",VLOOKUP(A855,'Russell 2000'!$A$1:$E$1260,5,0))</f>
        <v>1585.089966</v>
      </c>
      <c r="J855" t="str">
        <f>IF(ISERROR(VLOOKUP(A855,'SOL-USD'!$A$2:$E$893,5,0)),"na",VLOOKUP(A855,'SOL-USD'!$A$2:$E$893,5,0))</f>
        <v>na</v>
      </c>
      <c r="K855" t="str">
        <f>IF(ISERROR(VLOOKUP(A855,'AVAX-USD'!$A$2:$E$799,5,0)),"na",VLOOKUP(A855,'AVAX-USD'!$A$2:$E$799,5,0))</f>
        <v>na</v>
      </c>
      <c r="L855">
        <f>IF(ISERROR(VLOOKUP(A855,'ADA-USD'!$A$2:$E$1776,5,0)),"na",VLOOKUP(A855,'ADA-USD'!$A$2:$E$1776,5,0))</f>
        <v>7.4524000000000007E-2</v>
      </c>
      <c r="M855" t="str">
        <f>IF(ISERROR(VLOOKUP(A855,'DOT-USD'!$A$2:$E$761,5,0)),"na",VLOOKUP(A855,'DOT-USD'!$A$2:$E$761,5,0))</f>
        <v>na</v>
      </c>
      <c r="N855">
        <f>IF(ISERROR(VLOOKUP(A855,'DOGE-USD'!$A$2:$G$1776,5,0)),"na",VLOOKUP(A855,'DOGE-USD'!$A$2:$G$1776,5,0))</f>
        <v>2.7720000000000002E-3</v>
      </c>
      <c r="O855" t="str">
        <f>IF(ISERROR(VLOOKUP(A855,'SHIB-USD'!$A$2:$G$780,5,0)),"na",VLOOKUP(A855,'SHIB-USD'!$A$2:$G$780,5,0))</f>
        <v>na</v>
      </c>
    </row>
    <row r="856" spans="1:15" x14ac:dyDescent="0.35">
      <c r="A856" s="3">
        <v>43577</v>
      </c>
      <c r="B856">
        <f>VLOOKUP(A856,Yields!$A$2:$B$1680,2,0)</f>
        <v>2.44</v>
      </c>
      <c r="C856">
        <f>IF(ISERROR(VLOOKUP(A856,'BTC-USD'!$A$2:$E$1828,5,0)),"na",(VLOOKUP(A856,'BTC-USD'!$A$2:$E$1828,5,0)))</f>
        <v>5399.3652339999999</v>
      </c>
      <c r="D856" t="str">
        <f>IF(ISERROR(VLOOKUP(A856,'SP500'!$A$2:$G$252,4,0)),"na",VLOOKUP(A856,'SP500'!$A$2:$G$252,4,0))</f>
        <v>na</v>
      </c>
      <c r="E856">
        <f>IF(ISERROR(VLOOKUP(A856,'ishare R3000 ETF'!$A$2:$G$1260,4,0)),"na",VLOOKUP(A856,'ishare R3000 ETF'!$A$2:$G$1260,4,0))</f>
        <v>170.429993</v>
      </c>
      <c r="F856" t="str">
        <f>IF(ISERROR(VLOOKUP(A856,'^IXIC'!A856:$E$1260,5,0)),"na",VLOOKUP(A856,'^IXIC'!A856:$E$1260,5,0))</f>
        <v>na</v>
      </c>
      <c r="G856">
        <f>IF(ISERROR(VLOOKUP(A856,'EURUSD=X'!$A$2:$E$1307,4,0)),"na",VLOOKUP(A856,'EURUSD=X'!$A$2:$E$1307,4,0))</f>
        <v>1.1236710000000001</v>
      </c>
      <c r="H856">
        <f>IF(ISERROR(VLOOKUP(A856,'ETH-USD'!$A$2:$E$1776,5,0)),"na",VLOOKUP(A856,'ETH-USD'!$A$2:$E$1776,5,0))</f>
        <v>171.874664</v>
      </c>
      <c r="I856">
        <f>IF(ISERROR(VLOOKUP(A856,'Russell 2000'!$A$1:$E$1260,5,0)),"na",VLOOKUP(A856,'Russell 2000'!$A$1:$E$1260,5,0))</f>
        <v>1560.040039</v>
      </c>
      <c r="J856" t="str">
        <f>IF(ISERROR(VLOOKUP(A856,'SOL-USD'!$A$2:$E$893,5,0)),"na",VLOOKUP(A856,'SOL-USD'!$A$2:$E$893,5,0))</f>
        <v>na</v>
      </c>
      <c r="K856" t="str">
        <f>IF(ISERROR(VLOOKUP(A856,'AVAX-USD'!$A$2:$E$799,5,0)),"na",VLOOKUP(A856,'AVAX-USD'!$A$2:$E$799,5,0))</f>
        <v>na</v>
      </c>
      <c r="L856">
        <f>IF(ISERROR(VLOOKUP(A856,'ADA-USD'!$A$2:$E$1776,5,0)),"na",VLOOKUP(A856,'ADA-USD'!$A$2:$E$1776,5,0))</f>
        <v>7.8039999999999998E-2</v>
      </c>
      <c r="M856" t="str">
        <f>IF(ISERROR(VLOOKUP(A856,'DOT-USD'!$A$2:$E$761,5,0)),"na",VLOOKUP(A856,'DOT-USD'!$A$2:$E$761,5,0))</f>
        <v>na</v>
      </c>
      <c r="N856">
        <f>IF(ISERROR(VLOOKUP(A856,'DOGE-USD'!$A$2:$G$1776,5,0)),"na",VLOOKUP(A856,'DOGE-USD'!$A$2:$G$1776,5,0))</f>
        <v>2.7980000000000001E-3</v>
      </c>
      <c r="O856" t="str">
        <f>IF(ISERROR(VLOOKUP(A856,'SHIB-USD'!$A$2:$G$780,5,0)),"na",VLOOKUP(A856,'SHIB-USD'!$A$2:$G$780,5,0))</f>
        <v>na</v>
      </c>
    </row>
    <row r="857" spans="1:15" x14ac:dyDescent="0.35">
      <c r="A857" s="3">
        <v>43573</v>
      </c>
      <c r="B857">
        <f>VLOOKUP(A857,Yields!$A$2:$B$1680,2,0)</f>
        <v>2.44</v>
      </c>
      <c r="C857">
        <f>IF(ISERROR(VLOOKUP(A857,'BTC-USD'!$A$2:$E$1828,5,0)),"na",(VLOOKUP(A857,'BTC-USD'!$A$2:$E$1828,5,0)))</f>
        <v>5298.3857420000004</v>
      </c>
      <c r="D857" t="str">
        <f>IF(ISERROR(VLOOKUP(A857,'SP500'!$A$2:$G$252,4,0)),"na",VLOOKUP(A857,'SP500'!$A$2:$G$252,4,0))</f>
        <v>na</v>
      </c>
      <c r="E857">
        <f>IF(ISERROR(VLOOKUP(A857,'ishare R3000 ETF'!$A$2:$G$1260,4,0)),"na",VLOOKUP(A857,'ishare R3000 ETF'!$A$2:$G$1260,4,0))</f>
        <v>170.13999899999999</v>
      </c>
      <c r="F857" t="str">
        <f>IF(ISERROR(VLOOKUP(A857,'^IXIC'!A857:$E$1260,5,0)),"na",VLOOKUP(A857,'^IXIC'!A857:$E$1260,5,0))</f>
        <v>na</v>
      </c>
      <c r="G857">
        <f>IF(ISERROR(VLOOKUP(A857,'EURUSD=X'!$A$2:$E$1307,4,0)),"na",VLOOKUP(A857,'EURUSD=X'!$A$2:$E$1307,4,0))</f>
        <v>1.123772</v>
      </c>
      <c r="H857">
        <f>IF(ISERROR(VLOOKUP(A857,'ETH-USD'!$A$2:$E$1776,5,0)),"na",VLOOKUP(A857,'ETH-USD'!$A$2:$E$1776,5,0))</f>
        <v>173.81402600000001</v>
      </c>
      <c r="I857">
        <f>IF(ISERROR(VLOOKUP(A857,'Russell 2000'!$A$1:$E$1260,5,0)),"na",VLOOKUP(A857,'Russell 2000'!$A$1:$E$1260,5,0))</f>
        <v>1565.75</v>
      </c>
      <c r="J857" t="str">
        <f>IF(ISERROR(VLOOKUP(A857,'SOL-USD'!$A$2:$E$893,5,0)),"na",VLOOKUP(A857,'SOL-USD'!$A$2:$E$893,5,0))</f>
        <v>na</v>
      </c>
      <c r="K857" t="str">
        <f>IF(ISERROR(VLOOKUP(A857,'AVAX-USD'!$A$2:$E$799,5,0)),"na",VLOOKUP(A857,'AVAX-USD'!$A$2:$E$799,5,0))</f>
        <v>na</v>
      </c>
      <c r="L857">
        <f>IF(ISERROR(VLOOKUP(A857,'ADA-USD'!$A$2:$E$1776,5,0)),"na",VLOOKUP(A857,'ADA-USD'!$A$2:$E$1776,5,0))</f>
        <v>8.1775E-2</v>
      </c>
      <c r="M857" t="str">
        <f>IF(ISERROR(VLOOKUP(A857,'DOT-USD'!$A$2:$E$761,5,0)),"na",VLOOKUP(A857,'DOT-USD'!$A$2:$E$761,5,0))</f>
        <v>na</v>
      </c>
      <c r="N857">
        <f>IF(ISERROR(VLOOKUP(A857,'DOGE-USD'!$A$2:$G$1776,5,0)),"na",VLOOKUP(A857,'DOGE-USD'!$A$2:$G$1776,5,0))</f>
        <v>2.9459999999999998E-3</v>
      </c>
      <c r="O857" t="str">
        <f>IF(ISERROR(VLOOKUP(A857,'SHIB-USD'!$A$2:$G$780,5,0)),"na",VLOOKUP(A857,'SHIB-USD'!$A$2:$G$780,5,0))</f>
        <v>na</v>
      </c>
    </row>
    <row r="858" spans="1:15" x14ac:dyDescent="0.35">
      <c r="A858" s="3">
        <v>43572</v>
      </c>
      <c r="B858">
        <f>VLOOKUP(A858,Yields!$A$2:$B$1680,2,0)</f>
        <v>2.4300000000000002</v>
      </c>
      <c r="C858">
        <f>IF(ISERROR(VLOOKUP(A858,'BTC-USD'!$A$2:$E$1828,5,0)),"na",(VLOOKUP(A858,'BTC-USD'!$A$2:$E$1828,5,0)))</f>
        <v>5251.9379879999997</v>
      </c>
      <c r="D858" t="str">
        <f>IF(ISERROR(VLOOKUP(A858,'SP500'!$A$2:$G$252,4,0)),"na",VLOOKUP(A858,'SP500'!$A$2:$G$252,4,0))</f>
        <v>na</v>
      </c>
      <c r="E858">
        <f>IF(ISERROR(VLOOKUP(A858,'ishare R3000 ETF'!$A$2:$G$1260,4,0)),"na",VLOOKUP(A858,'ishare R3000 ETF'!$A$2:$G$1260,4,0))</f>
        <v>170.320007</v>
      </c>
      <c r="F858" t="str">
        <f>IF(ISERROR(VLOOKUP(A858,'^IXIC'!A858:$E$1260,5,0)),"na",VLOOKUP(A858,'^IXIC'!A858:$E$1260,5,0))</f>
        <v>na</v>
      </c>
      <c r="G858">
        <f>IF(ISERROR(VLOOKUP(A858,'EURUSD=X'!$A$2:$E$1307,4,0)),"na",VLOOKUP(A858,'EURUSD=X'!$A$2:$E$1307,4,0))</f>
        <v>1.1281840000000001</v>
      </c>
      <c r="H858">
        <f>IF(ISERROR(VLOOKUP(A858,'ETH-USD'!$A$2:$E$1776,5,0)),"na",VLOOKUP(A858,'ETH-USD'!$A$2:$E$1776,5,0))</f>
        <v>166.95076</v>
      </c>
      <c r="I858">
        <f>IF(ISERROR(VLOOKUP(A858,'Russell 2000'!$A$1:$E$1260,5,0)),"na",VLOOKUP(A858,'Russell 2000'!$A$1:$E$1260,5,0))</f>
        <v>1567.599976</v>
      </c>
      <c r="J858" t="str">
        <f>IF(ISERROR(VLOOKUP(A858,'SOL-USD'!$A$2:$E$893,5,0)),"na",VLOOKUP(A858,'SOL-USD'!$A$2:$E$893,5,0))</f>
        <v>na</v>
      </c>
      <c r="K858" t="str">
        <f>IF(ISERROR(VLOOKUP(A858,'AVAX-USD'!$A$2:$E$799,5,0)),"na",VLOOKUP(A858,'AVAX-USD'!$A$2:$E$799,5,0))</f>
        <v>na</v>
      </c>
      <c r="L858">
        <f>IF(ISERROR(VLOOKUP(A858,'ADA-USD'!$A$2:$E$1776,5,0)),"na",VLOOKUP(A858,'ADA-USD'!$A$2:$E$1776,5,0))</f>
        <v>8.3073999999999995E-2</v>
      </c>
      <c r="M858" t="str">
        <f>IF(ISERROR(VLOOKUP(A858,'DOT-USD'!$A$2:$E$761,5,0)),"na",VLOOKUP(A858,'DOT-USD'!$A$2:$E$761,5,0))</f>
        <v>na</v>
      </c>
      <c r="N858">
        <f>IF(ISERROR(VLOOKUP(A858,'DOGE-USD'!$A$2:$G$1776,5,0)),"na",VLOOKUP(A858,'DOGE-USD'!$A$2:$G$1776,5,0))</f>
        <v>2.81E-3</v>
      </c>
      <c r="O858" t="str">
        <f>IF(ISERROR(VLOOKUP(A858,'SHIB-USD'!$A$2:$G$780,5,0)),"na",VLOOKUP(A858,'SHIB-USD'!$A$2:$G$780,5,0))</f>
        <v>na</v>
      </c>
    </row>
    <row r="859" spans="1:15" x14ac:dyDescent="0.35">
      <c r="A859" s="3">
        <v>43571</v>
      </c>
      <c r="B859">
        <f>VLOOKUP(A859,Yields!$A$2:$B$1680,2,0)</f>
        <v>2.4300000000000002</v>
      </c>
      <c r="C859">
        <f>IF(ISERROR(VLOOKUP(A859,'BTC-USD'!$A$2:$E$1828,5,0)),"na",(VLOOKUP(A859,'BTC-USD'!$A$2:$E$1828,5,0)))</f>
        <v>5235.5595700000003</v>
      </c>
      <c r="D859" t="str">
        <f>IF(ISERROR(VLOOKUP(A859,'SP500'!$A$2:$G$252,4,0)),"na",VLOOKUP(A859,'SP500'!$A$2:$G$252,4,0))</f>
        <v>na</v>
      </c>
      <c r="E859">
        <f>IF(ISERROR(VLOOKUP(A859,'ishare R3000 ETF'!$A$2:$G$1260,4,0)),"na",VLOOKUP(A859,'ishare R3000 ETF'!$A$2:$G$1260,4,0))</f>
        <v>170.86000100000001</v>
      </c>
      <c r="F859" t="str">
        <f>IF(ISERROR(VLOOKUP(A859,'^IXIC'!A859:$E$1260,5,0)),"na",VLOOKUP(A859,'^IXIC'!A859:$E$1260,5,0))</f>
        <v>na</v>
      </c>
      <c r="G859">
        <f>IF(ISERROR(VLOOKUP(A859,'EURUSD=X'!$A$2:$E$1307,4,0)),"na",VLOOKUP(A859,'EURUSD=X'!$A$2:$E$1307,4,0))</f>
        <v>1.1286050000000001</v>
      </c>
      <c r="H859">
        <f>IF(ISERROR(VLOOKUP(A859,'ETH-USD'!$A$2:$E$1776,5,0)),"na",VLOOKUP(A859,'ETH-USD'!$A$2:$E$1776,5,0))</f>
        <v>167.62344400000001</v>
      </c>
      <c r="I859">
        <f>IF(ISERROR(VLOOKUP(A859,'Russell 2000'!$A$1:$E$1260,5,0)),"na",VLOOKUP(A859,'Russell 2000'!$A$1:$E$1260,5,0))</f>
        <v>1582.790039</v>
      </c>
      <c r="J859" t="str">
        <f>IF(ISERROR(VLOOKUP(A859,'SOL-USD'!$A$2:$E$893,5,0)),"na",VLOOKUP(A859,'SOL-USD'!$A$2:$E$893,5,0))</f>
        <v>na</v>
      </c>
      <c r="K859" t="str">
        <f>IF(ISERROR(VLOOKUP(A859,'AVAX-USD'!$A$2:$E$799,5,0)),"na",VLOOKUP(A859,'AVAX-USD'!$A$2:$E$799,5,0))</f>
        <v>na</v>
      </c>
      <c r="L859">
        <f>IF(ISERROR(VLOOKUP(A859,'ADA-USD'!$A$2:$E$1776,5,0)),"na",VLOOKUP(A859,'ADA-USD'!$A$2:$E$1776,5,0))</f>
        <v>8.3782999999999996E-2</v>
      </c>
      <c r="M859" t="str">
        <f>IF(ISERROR(VLOOKUP(A859,'DOT-USD'!$A$2:$E$761,5,0)),"na",VLOOKUP(A859,'DOT-USD'!$A$2:$E$761,5,0))</f>
        <v>na</v>
      </c>
      <c r="N859">
        <f>IF(ISERROR(VLOOKUP(A859,'DOGE-USD'!$A$2:$G$1776,5,0)),"na",VLOOKUP(A859,'DOGE-USD'!$A$2:$G$1776,5,0))</f>
        <v>2.8349999999999998E-3</v>
      </c>
      <c r="O859" t="str">
        <f>IF(ISERROR(VLOOKUP(A859,'SHIB-USD'!$A$2:$G$780,5,0)),"na",VLOOKUP(A859,'SHIB-USD'!$A$2:$G$780,5,0))</f>
        <v>na</v>
      </c>
    </row>
    <row r="860" spans="1:15" x14ac:dyDescent="0.35">
      <c r="A860" s="3">
        <v>43570</v>
      </c>
      <c r="B860">
        <f>VLOOKUP(A860,Yields!$A$2:$B$1680,2,0)</f>
        <v>2.42</v>
      </c>
      <c r="C860">
        <f>IF(ISERROR(VLOOKUP(A860,'BTC-USD'!$A$2:$E$1828,5,0)),"na",(VLOOKUP(A860,'BTC-USD'!$A$2:$E$1828,5,0)))</f>
        <v>5067.1083980000003</v>
      </c>
      <c r="D860" t="str">
        <f>IF(ISERROR(VLOOKUP(A860,'SP500'!$A$2:$G$252,4,0)),"na",VLOOKUP(A860,'SP500'!$A$2:$G$252,4,0))</f>
        <v>na</v>
      </c>
      <c r="E860">
        <f>IF(ISERROR(VLOOKUP(A860,'ishare R3000 ETF'!$A$2:$G$1260,4,0)),"na",VLOOKUP(A860,'ishare R3000 ETF'!$A$2:$G$1260,4,0))</f>
        <v>170.61999499999999</v>
      </c>
      <c r="F860" t="str">
        <f>IF(ISERROR(VLOOKUP(A860,'^IXIC'!A860:$E$1260,5,0)),"na",VLOOKUP(A860,'^IXIC'!A860:$E$1260,5,0))</f>
        <v>na</v>
      </c>
      <c r="G860">
        <f>IF(ISERROR(VLOOKUP(A860,'EURUSD=X'!$A$2:$E$1307,4,0)),"na",VLOOKUP(A860,'EURUSD=X'!$A$2:$E$1307,4,0))</f>
        <v>1.1299429999999999</v>
      </c>
      <c r="H860">
        <f>IF(ISERROR(VLOOKUP(A860,'ETH-USD'!$A$2:$E$1776,5,0)),"na",VLOOKUP(A860,'ETH-USD'!$A$2:$E$1776,5,0))</f>
        <v>161.574173</v>
      </c>
      <c r="I860">
        <f>IF(ISERROR(VLOOKUP(A860,'Russell 2000'!$A$1:$E$1260,5,0)),"na",VLOOKUP(A860,'Russell 2000'!$A$1:$E$1260,5,0))</f>
        <v>1579.170044</v>
      </c>
      <c r="J860" t="str">
        <f>IF(ISERROR(VLOOKUP(A860,'SOL-USD'!$A$2:$E$893,5,0)),"na",VLOOKUP(A860,'SOL-USD'!$A$2:$E$893,5,0))</f>
        <v>na</v>
      </c>
      <c r="K860" t="str">
        <f>IF(ISERROR(VLOOKUP(A860,'AVAX-USD'!$A$2:$E$799,5,0)),"na",VLOOKUP(A860,'AVAX-USD'!$A$2:$E$799,5,0))</f>
        <v>na</v>
      </c>
      <c r="L860">
        <f>IF(ISERROR(VLOOKUP(A860,'ADA-USD'!$A$2:$E$1776,5,0)),"na",VLOOKUP(A860,'ADA-USD'!$A$2:$E$1776,5,0))</f>
        <v>8.2307000000000005E-2</v>
      </c>
      <c r="M860" t="str">
        <f>IF(ISERROR(VLOOKUP(A860,'DOT-USD'!$A$2:$E$761,5,0)),"na",VLOOKUP(A860,'DOT-USD'!$A$2:$E$761,5,0))</f>
        <v>na</v>
      </c>
      <c r="N860">
        <f>IF(ISERROR(VLOOKUP(A860,'DOGE-USD'!$A$2:$G$1776,5,0)),"na",VLOOKUP(A860,'DOGE-USD'!$A$2:$G$1776,5,0))</f>
        <v>2.7899999999999999E-3</v>
      </c>
      <c r="O860" t="str">
        <f>IF(ISERROR(VLOOKUP(A860,'SHIB-USD'!$A$2:$G$780,5,0)),"na",VLOOKUP(A860,'SHIB-USD'!$A$2:$G$780,5,0))</f>
        <v>na</v>
      </c>
    </row>
    <row r="861" spans="1:15" x14ac:dyDescent="0.35">
      <c r="A861" s="3">
        <v>43567</v>
      </c>
      <c r="B861">
        <f>VLOOKUP(A861,Yields!$A$2:$B$1680,2,0)</f>
        <v>2.41</v>
      </c>
      <c r="C861">
        <f>IF(ISERROR(VLOOKUP(A861,'BTC-USD'!$A$2:$E$1828,5,0)),"na",(VLOOKUP(A861,'BTC-USD'!$A$2:$E$1828,5,0)))</f>
        <v>5089.5390630000002</v>
      </c>
      <c r="D861" t="str">
        <f>IF(ISERROR(VLOOKUP(A861,'SP500'!$A$2:$G$252,4,0)),"na",VLOOKUP(A861,'SP500'!$A$2:$G$252,4,0))</f>
        <v>na</v>
      </c>
      <c r="E861">
        <f>IF(ISERROR(VLOOKUP(A861,'ishare R3000 ETF'!$A$2:$G$1260,4,0)),"na",VLOOKUP(A861,'ishare R3000 ETF'!$A$2:$G$1260,4,0))</f>
        <v>170.71000699999999</v>
      </c>
      <c r="F861" t="str">
        <f>IF(ISERROR(VLOOKUP(A861,'^IXIC'!A861:$E$1260,5,0)),"na",VLOOKUP(A861,'^IXIC'!A861:$E$1260,5,0))</f>
        <v>na</v>
      </c>
      <c r="G861">
        <f>IF(ISERROR(VLOOKUP(A861,'EURUSD=X'!$A$2:$E$1307,4,0)),"na",VLOOKUP(A861,'EURUSD=X'!$A$2:$E$1307,4,0))</f>
        <v>1.125834</v>
      </c>
      <c r="H861">
        <f>IF(ISERROR(VLOOKUP(A861,'ETH-USD'!$A$2:$E$1776,5,0)),"na",VLOOKUP(A861,'ETH-USD'!$A$2:$E$1776,5,0))</f>
        <v>164.73632799999999</v>
      </c>
      <c r="I861">
        <f>IF(ISERROR(VLOOKUP(A861,'Russell 2000'!$A$1:$E$1260,5,0)),"na",VLOOKUP(A861,'Russell 2000'!$A$1:$E$1260,5,0))</f>
        <v>1584.8000489999999</v>
      </c>
      <c r="J861" t="str">
        <f>IF(ISERROR(VLOOKUP(A861,'SOL-USD'!$A$2:$E$893,5,0)),"na",VLOOKUP(A861,'SOL-USD'!$A$2:$E$893,5,0))</f>
        <v>na</v>
      </c>
      <c r="K861" t="str">
        <f>IF(ISERROR(VLOOKUP(A861,'AVAX-USD'!$A$2:$E$799,5,0)),"na",VLOOKUP(A861,'AVAX-USD'!$A$2:$E$799,5,0))</f>
        <v>na</v>
      </c>
      <c r="L861">
        <f>IF(ISERROR(VLOOKUP(A861,'ADA-USD'!$A$2:$E$1776,5,0)),"na",VLOOKUP(A861,'ADA-USD'!$A$2:$E$1776,5,0))</f>
        <v>8.3462999999999996E-2</v>
      </c>
      <c r="M861" t="str">
        <f>IF(ISERROR(VLOOKUP(A861,'DOT-USD'!$A$2:$E$761,5,0)),"na",VLOOKUP(A861,'DOT-USD'!$A$2:$E$761,5,0))</f>
        <v>na</v>
      </c>
      <c r="N861">
        <f>IF(ISERROR(VLOOKUP(A861,'DOGE-USD'!$A$2:$G$1776,5,0)),"na",VLOOKUP(A861,'DOGE-USD'!$A$2:$G$1776,5,0))</f>
        <v>2.856E-3</v>
      </c>
      <c r="O861" t="str">
        <f>IF(ISERROR(VLOOKUP(A861,'SHIB-USD'!$A$2:$G$780,5,0)),"na",VLOOKUP(A861,'SHIB-USD'!$A$2:$G$780,5,0))</f>
        <v>na</v>
      </c>
    </row>
    <row r="862" spans="1:15" x14ac:dyDescent="0.35">
      <c r="A862" s="3">
        <v>43566</v>
      </c>
      <c r="B862">
        <f>VLOOKUP(A862,Yields!$A$2:$B$1680,2,0)</f>
        <v>2.42</v>
      </c>
      <c r="C862">
        <f>IF(ISERROR(VLOOKUP(A862,'BTC-USD'!$A$2:$E$1828,5,0)),"na",(VLOOKUP(A862,'BTC-USD'!$A$2:$E$1828,5,0)))</f>
        <v>5064.4877930000002</v>
      </c>
      <c r="D862" t="str">
        <f>IF(ISERROR(VLOOKUP(A862,'SP500'!$A$2:$G$252,4,0)),"na",VLOOKUP(A862,'SP500'!$A$2:$G$252,4,0))</f>
        <v>na</v>
      </c>
      <c r="E862">
        <f>IF(ISERROR(VLOOKUP(A862,'ishare R3000 ETF'!$A$2:$G$1260,4,0)),"na",VLOOKUP(A862,'ishare R3000 ETF'!$A$2:$G$1260,4,0))</f>
        <v>169.83999600000001</v>
      </c>
      <c r="F862" t="str">
        <f>IF(ISERROR(VLOOKUP(A862,'^IXIC'!A862:$E$1260,5,0)),"na",VLOOKUP(A862,'^IXIC'!A862:$E$1260,5,0))</f>
        <v>na</v>
      </c>
      <c r="G862">
        <f>IF(ISERROR(VLOOKUP(A862,'EURUSD=X'!$A$2:$E$1307,4,0)),"na",VLOOKUP(A862,'EURUSD=X'!$A$2:$E$1307,4,0))</f>
        <v>1.1256060000000001</v>
      </c>
      <c r="H862">
        <f>IF(ISERROR(VLOOKUP(A862,'ETH-USD'!$A$2:$E$1776,5,0)),"na",VLOOKUP(A862,'ETH-USD'!$A$2:$E$1776,5,0))</f>
        <v>165.49702500000001</v>
      </c>
      <c r="I862">
        <f>IF(ISERROR(VLOOKUP(A862,'Russell 2000'!$A$1:$E$1260,5,0)),"na",VLOOKUP(A862,'Russell 2000'!$A$1:$E$1260,5,0))</f>
        <v>1579.1400149999999</v>
      </c>
      <c r="J862" t="str">
        <f>IF(ISERROR(VLOOKUP(A862,'SOL-USD'!$A$2:$E$893,5,0)),"na",VLOOKUP(A862,'SOL-USD'!$A$2:$E$893,5,0))</f>
        <v>na</v>
      </c>
      <c r="K862" t="str">
        <f>IF(ISERROR(VLOOKUP(A862,'AVAX-USD'!$A$2:$E$799,5,0)),"na",VLOOKUP(A862,'AVAX-USD'!$A$2:$E$799,5,0))</f>
        <v>na</v>
      </c>
      <c r="L862">
        <f>IF(ISERROR(VLOOKUP(A862,'ADA-USD'!$A$2:$E$1776,5,0)),"na",VLOOKUP(A862,'ADA-USD'!$A$2:$E$1776,5,0))</f>
        <v>8.3385000000000001E-2</v>
      </c>
      <c r="M862" t="str">
        <f>IF(ISERROR(VLOOKUP(A862,'DOT-USD'!$A$2:$E$761,5,0)),"na",VLOOKUP(A862,'DOT-USD'!$A$2:$E$761,5,0))</f>
        <v>na</v>
      </c>
      <c r="N862">
        <f>IF(ISERROR(VLOOKUP(A862,'DOGE-USD'!$A$2:$G$1776,5,0)),"na",VLOOKUP(A862,'DOGE-USD'!$A$2:$G$1776,5,0))</f>
        <v>2.7889999999999998E-3</v>
      </c>
      <c r="O862" t="str">
        <f>IF(ISERROR(VLOOKUP(A862,'SHIB-USD'!$A$2:$G$780,5,0)),"na",VLOOKUP(A862,'SHIB-USD'!$A$2:$G$780,5,0))</f>
        <v>na</v>
      </c>
    </row>
    <row r="863" spans="1:15" x14ac:dyDescent="0.35">
      <c r="A863" s="3">
        <v>43565</v>
      </c>
      <c r="B863">
        <f>VLOOKUP(A863,Yields!$A$2:$B$1680,2,0)</f>
        <v>2.4</v>
      </c>
      <c r="C863">
        <f>IF(ISERROR(VLOOKUP(A863,'BTC-USD'!$A$2:$E$1828,5,0)),"na",(VLOOKUP(A863,'BTC-USD'!$A$2:$E$1828,5,0)))</f>
        <v>5324.5517579999996</v>
      </c>
      <c r="D863" t="str">
        <f>IF(ISERROR(VLOOKUP(A863,'SP500'!$A$2:$G$252,4,0)),"na",VLOOKUP(A863,'SP500'!$A$2:$G$252,4,0))</f>
        <v>na</v>
      </c>
      <c r="E863">
        <f>IF(ISERROR(VLOOKUP(A863,'ishare R3000 ETF'!$A$2:$G$1260,4,0)),"na",VLOOKUP(A863,'ishare R3000 ETF'!$A$2:$G$1260,4,0))</f>
        <v>169.58999600000001</v>
      </c>
      <c r="F863" t="str">
        <f>IF(ISERROR(VLOOKUP(A863,'^IXIC'!A863:$E$1260,5,0)),"na",VLOOKUP(A863,'^IXIC'!A863:$E$1260,5,0))</f>
        <v>na</v>
      </c>
      <c r="G863">
        <f>IF(ISERROR(VLOOKUP(A863,'EURUSD=X'!$A$2:$E$1307,4,0)),"na",VLOOKUP(A863,'EURUSD=X'!$A$2:$E$1307,4,0))</f>
        <v>1.123103</v>
      </c>
      <c r="H863">
        <f>IF(ISERROR(VLOOKUP(A863,'ETH-USD'!$A$2:$E$1776,5,0)),"na",VLOOKUP(A863,'ETH-USD'!$A$2:$E$1776,5,0))</f>
        <v>177.337479</v>
      </c>
      <c r="I863">
        <f>IF(ISERROR(VLOOKUP(A863,'Russell 2000'!$A$1:$E$1260,5,0)),"na",VLOOKUP(A863,'Russell 2000'!$A$1:$E$1260,5,0))</f>
        <v>1581.5500489999999</v>
      </c>
      <c r="J863" t="str">
        <f>IF(ISERROR(VLOOKUP(A863,'SOL-USD'!$A$2:$E$893,5,0)),"na",VLOOKUP(A863,'SOL-USD'!$A$2:$E$893,5,0))</f>
        <v>na</v>
      </c>
      <c r="K863" t="str">
        <f>IF(ISERROR(VLOOKUP(A863,'AVAX-USD'!$A$2:$E$799,5,0)),"na",VLOOKUP(A863,'AVAX-USD'!$A$2:$E$799,5,0))</f>
        <v>na</v>
      </c>
      <c r="L863">
        <f>IF(ISERROR(VLOOKUP(A863,'ADA-USD'!$A$2:$E$1776,5,0)),"na",VLOOKUP(A863,'ADA-USD'!$A$2:$E$1776,5,0))</f>
        <v>8.9964000000000002E-2</v>
      </c>
      <c r="M863" t="str">
        <f>IF(ISERROR(VLOOKUP(A863,'DOT-USD'!$A$2:$E$761,5,0)),"na",VLOOKUP(A863,'DOT-USD'!$A$2:$E$761,5,0))</f>
        <v>na</v>
      </c>
      <c r="N863">
        <f>IF(ISERROR(VLOOKUP(A863,'DOGE-USD'!$A$2:$G$1776,5,0)),"na",VLOOKUP(A863,'DOGE-USD'!$A$2:$G$1776,5,0))</f>
        <v>3.0209999999999998E-3</v>
      </c>
      <c r="O863" t="str">
        <f>IF(ISERROR(VLOOKUP(A863,'SHIB-USD'!$A$2:$G$780,5,0)),"na",VLOOKUP(A863,'SHIB-USD'!$A$2:$G$780,5,0))</f>
        <v>na</v>
      </c>
    </row>
    <row r="864" spans="1:15" x14ac:dyDescent="0.35">
      <c r="A864" s="3">
        <v>43564</v>
      </c>
      <c r="B864">
        <f>VLOOKUP(A864,Yields!$A$2:$B$1680,2,0)</f>
        <v>2.42</v>
      </c>
      <c r="C864">
        <f>IF(ISERROR(VLOOKUP(A864,'BTC-USD'!$A$2:$E$1828,5,0)),"na",(VLOOKUP(A864,'BTC-USD'!$A$2:$E$1828,5,0)))</f>
        <v>5204.9584960000002</v>
      </c>
      <c r="D864" t="str">
        <f>IF(ISERROR(VLOOKUP(A864,'SP500'!$A$2:$G$252,4,0)),"na",VLOOKUP(A864,'SP500'!$A$2:$G$252,4,0))</f>
        <v>na</v>
      </c>
      <c r="E864">
        <f>IF(ISERROR(VLOOKUP(A864,'ishare R3000 ETF'!$A$2:$G$1260,4,0)),"na",VLOOKUP(A864,'ishare R3000 ETF'!$A$2:$G$1260,4,0))</f>
        <v>169.08000200000001</v>
      </c>
      <c r="F864" t="str">
        <f>IF(ISERROR(VLOOKUP(A864,'^IXIC'!A864:$E$1260,5,0)),"na",VLOOKUP(A864,'^IXIC'!A864:$E$1260,5,0))</f>
        <v>na</v>
      </c>
      <c r="G864">
        <f>IF(ISERROR(VLOOKUP(A864,'EURUSD=X'!$A$2:$E$1307,4,0)),"na",VLOOKUP(A864,'EURUSD=X'!$A$2:$E$1307,4,0))</f>
        <v>1.1256440000000001</v>
      </c>
      <c r="H864">
        <f>IF(ISERROR(VLOOKUP(A864,'ETH-USD'!$A$2:$E$1776,5,0)),"na",VLOOKUP(A864,'ETH-USD'!$A$2:$E$1776,5,0))</f>
        <v>176.11457799999999</v>
      </c>
      <c r="I864">
        <f>IF(ISERROR(VLOOKUP(A864,'Russell 2000'!$A$1:$E$1260,5,0)),"na",VLOOKUP(A864,'Russell 2000'!$A$1:$E$1260,5,0))</f>
        <v>1559.6800539999999</v>
      </c>
      <c r="J864" t="str">
        <f>IF(ISERROR(VLOOKUP(A864,'SOL-USD'!$A$2:$E$893,5,0)),"na",VLOOKUP(A864,'SOL-USD'!$A$2:$E$893,5,0))</f>
        <v>na</v>
      </c>
      <c r="K864" t="str">
        <f>IF(ISERROR(VLOOKUP(A864,'AVAX-USD'!$A$2:$E$799,5,0)),"na",VLOOKUP(A864,'AVAX-USD'!$A$2:$E$799,5,0))</f>
        <v>na</v>
      </c>
      <c r="L864">
        <f>IF(ISERROR(VLOOKUP(A864,'ADA-USD'!$A$2:$E$1776,5,0)),"na",VLOOKUP(A864,'ADA-USD'!$A$2:$E$1776,5,0))</f>
        <v>8.3749000000000004E-2</v>
      </c>
      <c r="M864" t="str">
        <f>IF(ISERROR(VLOOKUP(A864,'DOT-USD'!$A$2:$E$761,5,0)),"na",VLOOKUP(A864,'DOT-USD'!$A$2:$E$761,5,0))</f>
        <v>na</v>
      </c>
      <c r="N864">
        <f>IF(ISERROR(VLOOKUP(A864,'DOGE-USD'!$A$2:$G$1776,5,0)),"na",VLOOKUP(A864,'DOGE-USD'!$A$2:$G$1776,5,0))</f>
        <v>2.8839999999999998E-3</v>
      </c>
      <c r="O864" t="str">
        <f>IF(ISERROR(VLOOKUP(A864,'SHIB-USD'!$A$2:$G$780,5,0)),"na",VLOOKUP(A864,'SHIB-USD'!$A$2:$G$780,5,0))</f>
        <v>na</v>
      </c>
    </row>
    <row r="865" spans="1:15" x14ac:dyDescent="0.35">
      <c r="A865" s="3">
        <v>43563</v>
      </c>
      <c r="B865">
        <f>VLOOKUP(A865,Yields!$A$2:$B$1680,2,0)</f>
        <v>2.4300000000000002</v>
      </c>
      <c r="C865">
        <f>IF(ISERROR(VLOOKUP(A865,'BTC-USD'!$A$2:$E$1828,5,0)),"na",(VLOOKUP(A865,'BTC-USD'!$A$2:$E$1828,5,0)))</f>
        <v>5289.7709960000002</v>
      </c>
      <c r="D865" t="str">
        <f>IF(ISERROR(VLOOKUP(A865,'SP500'!$A$2:$G$252,4,0)),"na",VLOOKUP(A865,'SP500'!$A$2:$G$252,4,0))</f>
        <v>na</v>
      </c>
      <c r="E865">
        <f>IF(ISERROR(VLOOKUP(A865,'ishare R3000 ETF'!$A$2:$G$1260,4,0)),"na",VLOOKUP(A865,'ishare R3000 ETF'!$A$2:$G$1260,4,0))</f>
        <v>169.550003</v>
      </c>
      <c r="F865" t="str">
        <f>IF(ISERROR(VLOOKUP(A865,'^IXIC'!A865:$E$1260,5,0)),"na",VLOOKUP(A865,'^IXIC'!A865:$E$1260,5,0))</f>
        <v>na</v>
      </c>
      <c r="G865">
        <f>IF(ISERROR(VLOOKUP(A865,'EURUSD=X'!$A$2:$E$1307,4,0)),"na",VLOOKUP(A865,'EURUSD=X'!$A$2:$E$1307,4,0))</f>
        <v>1.1215539999999999</v>
      </c>
      <c r="H865">
        <f>IF(ISERROR(VLOOKUP(A865,'ETH-USD'!$A$2:$E$1776,5,0)),"na",VLOOKUP(A865,'ETH-USD'!$A$2:$E$1776,5,0))</f>
        <v>180.25881999999999</v>
      </c>
      <c r="I865">
        <f>IF(ISERROR(VLOOKUP(A865,'Russell 2000'!$A$1:$E$1260,5,0)),"na",VLOOKUP(A865,'Russell 2000'!$A$1:$E$1260,5,0))</f>
        <v>1579</v>
      </c>
      <c r="J865" t="str">
        <f>IF(ISERROR(VLOOKUP(A865,'SOL-USD'!$A$2:$E$893,5,0)),"na",VLOOKUP(A865,'SOL-USD'!$A$2:$E$893,5,0))</f>
        <v>na</v>
      </c>
      <c r="K865" t="str">
        <f>IF(ISERROR(VLOOKUP(A865,'AVAX-USD'!$A$2:$E$799,5,0)),"na",VLOOKUP(A865,'AVAX-USD'!$A$2:$E$799,5,0))</f>
        <v>na</v>
      </c>
      <c r="L865">
        <f>IF(ISERROR(VLOOKUP(A865,'ADA-USD'!$A$2:$E$1776,5,0)),"na",VLOOKUP(A865,'ADA-USD'!$A$2:$E$1776,5,0))</f>
        <v>8.7009000000000003E-2</v>
      </c>
      <c r="M865" t="str">
        <f>IF(ISERROR(VLOOKUP(A865,'DOT-USD'!$A$2:$E$761,5,0)),"na",VLOOKUP(A865,'DOT-USD'!$A$2:$E$761,5,0))</f>
        <v>na</v>
      </c>
      <c r="N865">
        <f>IF(ISERROR(VLOOKUP(A865,'DOGE-USD'!$A$2:$G$1776,5,0)),"na",VLOOKUP(A865,'DOGE-USD'!$A$2:$G$1776,5,0))</f>
        <v>3.045E-3</v>
      </c>
      <c r="O865" t="str">
        <f>IF(ISERROR(VLOOKUP(A865,'SHIB-USD'!$A$2:$G$780,5,0)),"na",VLOOKUP(A865,'SHIB-USD'!$A$2:$G$780,5,0))</f>
        <v>na</v>
      </c>
    </row>
    <row r="866" spans="1:15" x14ac:dyDescent="0.35">
      <c r="A866" s="3">
        <v>43560</v>
      </c>
      <c r="B866">
        <f>VLOOKUP(A866,Yields!$A$2:$B$1680,2,0)</f>
        <v>2.42</v>
      </c>
      <c r="C866">
        <f>IF(ISERROR(VLOOKUP(A866,'BTC-USD'!$A$2:$E$1828,5,0)),"na",(VLOOKUP(A866,'BTC-USD'!$A$2:$E$1828,5,0)))</f>
        <v>5036.6811520000001</v>
      </c>
      <c r="D866" t="str">
        <f>IF(ISERROR(VLOOKUP(A866,'SP500'!$A$2:$G$252,4,0)),"na",VLOOKUP(A866,'SP500'!$A$2:$G$252,4,0))</f>
        <v>na</v>
      </c>
      <c r="E866">
        <f>IF(ISERROR(VLOOKUP(A866,'ishare R3000 ETF'!$A$2:$G$1260,4,0)),"na",VLOOKUP(A866,'ishare R3000 ETF'!$A$2:$G$1260,4,0))</f>
        <v>169.720001</v>
      </c>
      <c r="F866" t="str">
        <f>IF(ISERROR(VLOOKUP(A866,'^IXIC'!A866:$E$1260,5,0)),"na",VLOOKUP(A866,'^IXIC'!A866:$E$1260,5,0))</f>
        <v>na</v>
      </c>
      <c r="G866">
        <f>IF(ISERROR(VLOOKUP(A866,'EURUSD=X'!$A$2:$E$1307,4,0)),"na",VLOOKUP(A866,'EURUSD=X'!$A$2:$E$1307,4,0))</f>
        <v>1.121164</v>
      </c>
      <c r="H866">
        <f>IF(ISERROR(VLOOKUP(A866,'ETH-USD'!$A$2:$E$1776,5,0)),"na",VLOOKUP(A866,'ETH-USD'!$A$2:$E$1776,5,0))</f>
        <v>165.514847</v>
      </c>
      <c r="I866">
        <f>IF(ISERROR(VLOOKUP(A866,'Russell 2000'!$A$1:$E$1260,5,0)),"na",VLOOKUP(A866,'Russell 2000'!$A$1:$E$1260,5,0))</f>
        <v>1582.5600589999999</v>
      </c>
      <c r="J866" t="str">
        <f>IF(ISERROR(VLOOKUP(A866,'SOL-USD'!$A$2:$E$893,5,0)),"na",VLOOKUP(A866,'SOL-USD'!$A$2:$E$893,5,0))</f>
        <v>na</v>
      </c>
      <c r="K866" t="str">
        <f>IF(ISERROR(VLOOKUP(A866,'AVAX-USD'!$A$2:$E$799,5,0)),"na",VLOOKUP(A866,'AVAX-USD'!$A$2:$E$799,5,0))</f>
        <v>na</v>
      </c>
      <c r="L866">
        <f>IF(ISERROR(VLOOKUP(A866,'ADA-USD'!$A$2:$E$1776,5,0)),"na",VLOOKUP(A866,'ADA-USD'!$A$2:$E$1776,5,0))</f>
        <v>9.1226000000000002E-2</v>
      </c>
      <c r="M866" t="str">
        <f>IF(ISERROR(VLOOKUP(A866,'DOT-USD'!$A$2:$E$761,5,0)),"na",VLOOKUP(A866,'DOT-USD'!$A$2:$E$761,5,0))</f>
        <v>na</v>
      </c>
      <c r="N866">
        <f>IF(ISERROR(VLOOKUP(A866,'DOGE-USD'!$A$2:$G$1776,5,0)),"na",VLOOKUP(A866,'DOGE-USD'!$A$2:$G$1776,5,0))</f>
        <v>3.5899999999999999E-3</v>
      </c>
      <c r="O866" t="str">
        <f>IF(ISERROR(VLOOKUP(A866,'SHIB-USD'!$A$2:$G$780,5,0)),"na",VLOOKUP(A866,'SHIB-USD'!$A$2:$G$780,5,0))</f>
        <v>na</v>
      </c>
    </row>
    <row r="867" spans="1:15" x14ac:dyDescent="0.35">
      <c r="A867" s="3">
        <v>43559</v>
      </c>
      <c r="B867">
        <f>VLOOKUP(A867,Yields!$A$2:$B$1680,2,0)</f>
        <v>2.4300000000000002</v>
      </c>
      <c r="C867">
        <f>IF(ISERROR(VLOOKUP(A867,'BTC-USD'!$A$2:$E$1828,5,0)),"na",(VLOOKUP(A867,'BTC-USD'!$A$2:$E$1828,5,0)))</f>
        <v>4922.798828</v>
      </c>
      <c r="D867" t="str">
        <f>IF(ISERROR(VLOOKUP(A867,'SP500'!$A$2:$G$252,4,0)),"na",VLOOKUP(A867,'SP500'!$A$2:$G$252,4,0))</f>
        <v>na</v>
      </c>
      <c r="E867">
        <f>IF(ISERROR(VLOOKUP(A867,'ishare R3000 ETF'!$A$2:$G$1260,4,0)),"na",VLOOKUP(A867,'ishare R3000 ETF'!$A$2:$G$1260,4,0))</f>
        <v>168.63000500000001</v>
      </c>
      <c r="F867" t="str">
        <f>IF(ISERROR(VLOOKUP(A867,'^IXIC'!A867:$E$1260,5,0)),"na",VLOOKUP(A867,'^IXIC'!A867:$E$1260,5,0))</f>
        <v>na</v>
      </c>
      <c r="G867">
        <f>IF(ISERROR(VLOOKUP(A867,'EURUSD=X'!$A$2:$E$1307,4,0)),"na",VLOOKUP(A867,'EURUSD=X'!$A$2:$E$1307,4,0))</f>
        <v>1.1209249999999999</v>
      </c>
      <c r="H867">
        <f>IF(ISERROR(VLOOKUP(A867,'ETH-USD'!$A$2:$E$1776,5,0)),"na",VLOOKUP(A867,'ETH-USD'!$A$2:$E$1776,5,0))</f>
        <v>158.052536</v>
      </c>
      <c r="I867">
        <f>IF(ISERROR(VLOOKUP(A867,'Russell 2000'!$A$1:$E$1260,5,0)),"na",VLOOKUP(A867,'Russell 2000'!$A$1:$E$1260,5,0))</f>
        <v>1567.48999</v>
      </c>
      <c r="J867" t="str">
        <f>IF(ISERROR(VLOOKUP(A867,'SOL-USD'!$A$2:$E$893,5,0)),"na",VLOOKUP(A867,'SOL-USD'!$A$2:$E$893,5,0))</f>
        <v>na</v>
      </c>
      <c r="K867" t="str">
        <f>IF(ISERROR(VLOOKUP(A867,'AVAX-USD'!$A$2:$E$799,5,0)),"na",VLOOKUP(A867,'AVAX-USD'!$A$2:$E$799,5,0))</f>
        <v>na</v>
      </c>
      <c r="L867">
        <f>IF(ISERROR(VLOOKUP(A867,'ADA-USD'!$A$2:$E$1776,5,0)),"na",VLOOKUP(A867,'ADA-USD'!$A$2:$E$1776,5,0))</f>
        <v>8.7370000000000003E-2</v>
      </c>
      <c r="M867" t="str">
        <f>IF(ISERROR(VLOOKUP(A867,'DOT-USD'!$A$2:$E$761,5,0)),"na",VLOOKUP(A867,'DOT-USD'!$A$2:$E$761,5,0))</f>
        <v>na</v>
      </c>
      <c r="N867">
        <f>IF(ISERROR(VLOOKUP(A867,'DOGE-USD'!$A$2:$G$1776,5,0)),"na",VLOOKUP(A867,'DOGE-USD'!$A$2:$G$1776,5,0))</f>
        <v>3.6970000000000002E-3</v>
      </c>
      <c r="O867" t="str">
        <f>IF(ISERROR(VLOOKUP(A867,'SHIB-USD'!$A$2:$G$780,5,0)),"na",VLOOKUP(A867,'SHIB-USD'!$A$2:$G$780,5,0))</f>
        <v>na</v>
      </c>
    </row>
    <row r="868" spans="1:15" x14ac:dyDescent="0.35">
      <c r="A868" s="3">
        <v>43558</v>
      </c>
      <c r="B868">
        <f>VLOOKUP(A868,Yields!$A$2:$B$1680,2,0)</f>
        <v>2.42</v>
      </c>
      <c r="C868">
        <f>IF(ISERROR(VLOOKUP(A868,'BTC-USD'!$A$2:$E$1828,5,0)),"na",(VLOOKUP(A868,'BTC-USD'!$A$2:$E$1828,5,0)))</f>
        <v>4973.0219729999999</v>
      </c>
      <c r="D868" t="str">
        <f>IF(ISERROR(VLOOKUP(A868,'SP500'!$A$2:$G$252,4,0)),"na",VLOOKUP(A868,'SP500'!$A$2:$G$252,4,0))</f>
        <v>na</v>
      </c>
      <c r="E868">
        <f>IF(ISERROR(VLOOKUP(A868,'ishare R3000 ETF'!$A$2:$G$1260,4,0)),"na",VLOOKUP(A868,'ishare R3000 ETF'!$A$2:$G$1260,4,0))</f>
        <v>168.61000100000001</v>
      </c>
      <c r="F868" t="str">
        <f>IF(ISERROR(VLOOKUP(A868,'^IXIC'!A868:$E$1260,5,0)),"na",VLOOKUP(A868,'^IXIC'!A868:$E$1260,5,0))</f>
        <v>na</v>
      </c>
      <c r="G868">
        <f>IF(ISERROR(VLOOKUP(A868,'EURUSD=X'!$A$2:$E$1307,4,0)),"na",VLOOKUP(A868,'EURUSD=X'!$A$2:$E$1307,4,0))</f>
        <v>1.120247</v>
      </c>
      <c r="H868">
        <f>IF(ISERROR(VLOOKUP(A868,'ETH-USD'!$A$2:$E$1776,5,0)),"na",VLOOKUP(A868,'ETH-USD'!$A$2:$E$1776,5,0))</f>
        <v>161.45880099999999</v>
      </c>
      <c r="I868">
        <f>IF(ISERROR(VLOOKUP(A868,'Russell 2000'!$A$1:$E$1260,5,0)),"na",VLOOKUP(A868,'Russell 2000'!$A$1:$E$1260,5,0))</f>
        <v>1560.910034</v>
      </c>
      <c r="J868" t="str">
        <f>IF(ISERROR(VLOOKUP(A868,'SOL-USD'!$A$2:$E$893,5,0)),"na",VLOOKUP(A868,'SOL-USD'!$A$2:$E$893,5,0))</f>
        <v>na</v>
      </c>
      <c r="K868" t="str">
        <f>IF(ISERROR(VLOOKUP(A868,'AVAX-USD'!$A$2:$E$799,5,0)),"na",VLOOKUP(A868,'AVAX-USD'!$A$2:$E$799,5,0))</f>
        <v>na</v>
      </c>
      <c r="L868">
        <f>IF(ISERROR(VLOOKUP(A868,'ADA-USD'!$A$2:$E$1776,5,0)),"na",VLOOKUP(A868,'ADA-USD'!$A$2:$E$1776,5,0))</f>
        <v>9.0722999999999998E-2</v>
      </c>
      <c r="M868" t="str">
        <f>IF(ISERROR(VLOOKUP(A868,'DOT-USD'!$A$2:$E$761,5,0)),"na",VLOOKUP(A868,'DOT-USD'!$A$2:$E$761,5,0))</f>
        <v>na</v>
      </c>
      <c r="N868">
        <f>IF(ISERROR(VLOOKUP(A868,'DOGE-USD'!$A$2:$G$1776,5,0)),"na",VLOOKUP(A868,'DOGE-USD'!$A$2:$G$1776,5,0))</f>
        <v>3.1640000000000001E-3</v>
      </c>
      <c r="O868" t="str">
        <f>IF(ISERROR(VLOOKUP(A868,'SHIB-USD'!$A$2:$G$780,5,0)),"na",VLOOKUP(A868,'SHIB-USD'!$A$2:$G$780,5,0))</f>
        <v>na</v>
      </c>
    </row>
    <row r="869" spans="1:15" x14ac:dyDescent="0.35">
      <c r="A869" s="3">
        <v>43557</v>
      </c>
      <c r="B869">
        <f>VLOOKUP(A869,Yields!$A$2:$B$1680,2,0)</f>
        <v>2.4300000000000002</v>
      </c>
      <c r="C869">
        <f>IF(ISERROR(VLOOKUP(A869,'BTC-USD'!$A$2:$E$1828,5,0)),"na",(VLOOKUP(A869,'BTC-USD'!$A$2:$E$1828,5,0)))</f>
        <v>4879.8779299999997</v>
      </c>
      <c r="D869" t="str">
        <f>IF(ISERROR(VLOOKUP(A869,'SP500'!$A$2:$G$252,4,0)),"na",VLOOKUP(A869,'SP500'!$A$2:$G$252,4,0))</f>
        <v>na</v>
      </c>
      <c r="E869">
        <f>IF(ISERROR(VLOOKUP(A869,'ishare R3000 ETF'!$A$2:$G$1260,4,0)),"na",VLOOKUP(A869,'ishare R3000 ETF'!$A$2:$G$1260,4,0))</f>
        <v>168.10000600000001</v>
      </c>
      <c r="F869" t="str">
        <f>IF(ISERROR(VLOOKUP(A869,'^IXIC'!A869:$E$1260,5,0)),"na",VLOOKUP(A869,'^IXIC'!A869:$E$1260,5,0))</f>
        <v>na</v>
      </c>
      <c r="G869">
        <f>IF(ISERROR(VLOOKUP(A869,'EURUSD=X'!$A$2:$E$1307,4,0)),"na",VLOOKUP(A869,'EURUSD=X'!$A$2:$E$1307,4,0))</f>
        <v>1.1184559999999999</v>
      </c>
      <c r="H869">
        <f>IF(ISERROR(VLOOKUP(A869,'ETH-USD'!$A$2:$E$1776,5,0)),"na",VLOOKUP(A869,'ETH-USD'!$A$2:$E$1776,5,0))</f>
        <v>163.96174600000001</v>
      </c>
      <c r="I869">
        <f>IF(ISERROR(VLOOKUP(A869,'Russell 2000'!$A$1:$E$1260,5,0)),"na",VLOOKUP(A869,'Russell 2000'!$A$1:$E$1260,5,0))</f>
        <v>1553.3199460000001</v>
      </c>
      <c r="J869" t="str">
        <f>IF(ISERROR(VLOOKUP(A869,'SOL-USD'!$A$2:$E$893,5,0)),"na",VLOOKUP(A869,'SOL-USD'!$A$2:$E$893,5,0))</f>
        <v>na</v>
      </c>
      <c r="K869" t="str">
        <f>IF(ISERROR(VLOOKUP(A869,'AVAX-USD'!$A$2:$E$799,5,0)),"na",VLOOKUP(A869,'AVAX-USD'!$A$2:$E$799,5,0))</f>
        <v>na</v>
      </c>
      <c r="L869">
        <f>IF(ISERROR(VLOOKUP(A869,'ADA-USD'!$A$2:$E$1776,5,0)),"na",VLOOKUP(A869,'ADA-USD'!$A$2:$E$1776,5,0))</f>
        <v>8.5467000000000001E-2</v>
      </c>
      <c r="M869" t="str">
        <f>IF(ISERROR(VLOOKUP(A869,'DOT-USD'!$A$2:$E$761,5,0)),"na",VLOOKUP(A869,'DOT-USD'!$A$2:$E$761,5,0))</f>
        <v>na</v>
      </c>
      <c r="N869">
        <f>IF(ISERROR(VLOOKUP(A869,'DOGE-USD'!$A$2:$G$1776,5,0)),"na",VLOOKUP(A869,'DOGE-USD'!$A$2:$G$1776,5,0))</f>
        <v>2.7950000000000002E-3</v>
      </c>
      <c r="O869" t="str">
        <f>IF(ISERROR(VLOOKUP(A869,'SHIB-USD'!$A$2:$G$780,5,0)),"na",VLOOKUP(A869,'SHIB-USD'!$A$2:$G$780,5,0))</f>
        <v>na</v>
      </c>
    </row>
    <row r="870" spans="1:15" x14ac:dyDescent="0.35">
      <c r="A870" s="3">
        <v>43556</v>
      </c>
      <c r="B870">
        <f>VLOOKUP(A870,Yields!$A$2:$B$1680,2,0)</f>
        <v>2.42</v>
      </c>
      <c r="C870">
        <f>IF(ISERROR(VLOOKUP(A870,'BTC-USD'!$A$2:$E$1828,5,0)),"na",(VLOOKUP(A870,'BTC-USD'!$A$2:$E$1828,5,0)))</f>
        <v>4158.1831050000001</v>
      </c>
      <c r="D870" t="str">
        <f>IF(ISERROR(VLOOKUP(A870,'SP500'!$A$2:$G$252,4,0)),"na",VLOOKUP(A870,'SP500'!$A$2:$G$252,4,0))</f>
        <v>na</v>
      </c>
      <c r="E870">
        <f>IF(ISERROR(VLOOKUP(A870,'ishare R3000 ETF'!$A$2:$G$1260,4,0)),"na",VLOOKUP(A870,'ishare R3000 ETF'!$A$2:$G$1260,4,0))</f>
        <v>167.80999800000001</v>
      </c>
      <c r="F870" t="str">
        <f>IF(ISERROR(VLOOKUP(A870,'^IXIC'!A870:$E$1260,5,0)),"na",VLOOKUP(A870,'^IXIC'!A870:$E$1260,5,0))</f>
        <v>na</v>
      </c>
      <c r="G870">
        <f>IF(ISERROR(VLOOKUP(A870,'EURUSD=X'!$A$2:$E$1307,4,0)),"na",VLOOKUP(A870,'EURUSD=X'!$A$2:$E$1307,4,0))</f>
        <v>1.1209880000000001</v>
      </c>
      <c r="H870">
        <f>IF(ISERROR(VLOOKUP(A870,'ETH-USD'!$A$2:$E$1776,5,0)),"na",VLOOKUP(A870,'ETH-USD'!$A$2:$E$1776,5,0))</f>
        <v>141.830322</v>
      </c>
      <c r="I870">
        <f>IF(ISERROR(VLOOKUP(A870,'Russell 2000'!$A$1:$E$1260,5,0)),"na",VLOOKUP(A870,'Russell 2000'!$A$1:$E$1260,5,0))</f>
        <v>1556.0600589999999</v>
      </c>
      <c r="J870" t="str">
        <f>IF(ISERROR(VLOOKUP(A870,'SOL-USD'!$A$2:$E$893,5,0)),"na",VLOOKUP(A870,'SOL-USD'!$A$2:$E$893,5,0))</f>
        <v>na</v>
      </c>
      <c r="K870" t="str">
        <f>IF(ISERROR(VLOOKUP(A870,'AVAX-USD'!$A$2:$E$799,5,0)),"na",VLOOKUP(A870,'AVAX-USD'!$A$2:$E$799,5,0))</f>
        <v>na</v>
      </c>
      <c r="L870">
        <f>IF(ISERROR(VLOOKUP(A870,'ADA-USD'!$A$2:$E$1776,5,0)),"na",VLOOKUP(A870,'ADA-USD'!$A$2:$E$1776,5,0))</f>
        <v>7.2330000000000005E-2</v>
      </c>
      <c r="M870" t="str">
        <f>IF(ISERROR(VLOOKUP(A870,'DOT-USD'!$A$2:$E$761,5,0)),"na",VLOOKUP(A870,'DOT-USD'!$A$2:$E$761,5,0))</f>
        <v>na</v>
      </c>
      <c r="N870">
        <f>IF(ISERROR(VLOOKUP(A870,'DOGE-USD'!$A$2:$G$1776,5,0)),"na",VLOOKUP(A870,'DOGE-USD'!$A$2:$G$1776,5,0))</f>
        <v>2.4610000000000001E-3</v>
      </c>
      <c r="O870" t="str">
        <f>IF(ISERROR(VLOOKUP(A870,'SHIB-USD'!$A$2:$G$780,5,0)),"na",VLOOKUP(A870,'SHIB-USD'!$A$2:$G$780,5,0))</f>
        <v>na</v>
      </c>
    </row>
    <row r="871" spans="1:15" x14ac:dyDescent="0.35">
      <c r="A871" s="3">
        <v>43553</v>
      </c>
      <c r="B871">
        <f>VLOOKUP(A871,Yields!$A$2:$B$1680,2,0)</f>
        <v>2.4300000000000002</v>
      </c>
      <c r="C871">
        <f>IF(ISERROR(VLOOKUP(A871,'BTC-USD'!$A$2:$E$1828,5,0)),"na",(VLOOKUP(A871,'BTC-USD'!$A$2:$E$1828,5,0)))</f>
        <v>4098.3745120000003</v>
      </c>
      <c r="D871" t="str">
        <f>IF(ISERROR(VLOOKUP(A871,'SP500'!$A$2:$G$252,4,0)),"na",VLOOKUP(A871,'SP500'!$A$2:$G$252,4,0))</f>
        <v>na</v>
      </c>
      <c r="E871">
        <f>IF(ISERROR(VLOOKUP(A871,'ishare R3000 ETF'!$A$2:$G$1260,4,0)),"na",VLOOKUP(A871,'ishare R3000 ETF'!$A$2:$G$1260,4,0))</f>
        <v>165.94000199999999</v>
      </c>
      <c r="F871" t="str">
        <f>IF(ISERROR(VLOOKUP(A871,'^IXIC'!A871:$E$1260,5,0)),"na",VLOOKUP(A871,'^IXIC'!A871:$E$1260,5,0))</f>
        <v>na</v>
      </c>
      <c r="G871">
        <f>IF(ISERROR(VLOOKUP(A871,'EURUSD=X'!$A$2:$E$1307,4,0)),"na",VLOOKUP(A871,'EURUSD=X'!$A$2:$E$1307,4,0))</f>
        <v>1.121089</v>
      </c>
      <c r="H871">
        <f>IF(ISERROR(VLOOKUP(A871,'ETH-USD'!$A$2:$E$1776,5,0)),"na",VLOOKUP(A871,'ETH-USD'!$A$2:$E$1776,5,0))</f>
        <v>142.497421</v>
      </c>
      <c r="I871">
        <f>IF(ISERROR(VLOOKUP(A871,'Russell 2000'!$A$1:$E$1260,5,0)),"na",VLOOKUP(A871,'Russell 2000'!$A$1:$E$1260,5,0))</f>
        <v>1539.73999</v>
      </c>
      <c r="J871" t="str">
        <f>IF(ISERROR(VLOOKUP(A871,'SOL-USD'!$A$2:$E$893,5,0)),"na",VLOOKUP(A871,'SOL-USD'!$A$2:$E$893,5,0))</f>
        <v>na</v>
      </c>
      <c r="K871" t="str">
        <f>IF(ISERROR(VLOOKUP(A871,'AVAX-USD'!$A$2:$E$799,5,0)),"na",VLOOKUP(A871,'AVAX-USD'!$A$2:$E$799,5,0))</f>
        <v>na</v>
      </c>
      <c r="L871">
        <f>IF(ISERROR(VLOOKUP(A871,'ADA-USD'!$A$2:$E$1776,5,0)),"na",VLOOKUP(A871,'ADA-USD'!$A$2:$E$1776,5,0))</f>
        <v>7.1289000000000005E-2</v>
      </c>
      <c r="M871" t="str">
        <f>IF(ISERROR(VLOOKUP(A871,'DOT-USD'!$A$2:$E$761,5,0)),"na",VLOOKUP(A871,'DOT-USD'!$A$2:$E$761,5,0))</f>
        <v>na</v>
      </c>
      <c r="N871">
        <f>IF(ISERROR(VLOOKUP(A871,'DOGE-USD'!$A$2:$G$1776,5,0)),"na",VLOOKUP(A871,'DOGE-USD'!$A$2:$G$1776,5,0))</f>
        <v>2.0869999999999999E-3</v>
      </c>
      <c r="O871" t="str">
        <f>IF(ISERROR(VLOOKUP(A871,'SHIB-USD'!$A$2:$G$780,5,0)),"na",VLOOKUP(A871,'SHIB-USD'!$A$2:$G$780,5,0))</f>
        <v>na</v>
      </c>
    </row>
    <row r="872" spans="1:15" x14ac:dyDescent="0.35">
      <c r="A872" s="3">
        <v>43552</v>
      </c>
      <c r="B872">
        <f>VLOOKUP(A872,Yields!$A$2:$B$1680,2,0)</f>
        <v>2.44</v>
      </c>
      <c r="C872">
        <f>IF(ISERROR(VLOOKUP(A872,'BTC-USD'!$A$2:$E$1828,5,0)),"na",(VLOOKUP(A872,'BTC-USD'!$A$2:$E$1828,5,0)))</f>
        <v>4069.1071780000002</v>
      </c>
      <c r="D872" t="str">
        <f>IF(ISERROR(VLOOKUP(A872,'SP500'!$A$2:$G$252,4,0)),"na",VLOOKUP(A872,'SP500'!$A$2:$G$252,4,0))</f>
        <v>na</v>
      </c>
      <c r="E872">
        <f>IF(ISERROR(VLOOKUP(A872,'ishare R3000 ETF'!$A$2:$G$1260,4,0)),"na",VLOOKUP(A872,'ishare R3000 ETF'!$A$2:$G$1260,4,0))</f>
        <v>164.61000100000001</v>
      </c>
      <c r="F872" t="str">
        <f>IF(ISERROR(VLOOKUP(A872,'^IXIC'!A872:$E$1260,5,0)),"na",VLOOKUP(A872,'^IXIC'!A872:$E$1260,5,0))</f>
        <v>na</v>
      </c>
      <c r="G872">
        <f>IF(ISERROR(VLOOKUP(A872,'EURUSD=X'!$A$2:$E$1307,4,0)),"na",VLOOKUP(A872,'EURUSD=X'!$A$2:$E$1307,4,0))</f>
        <v>1.121516</v>
      </c>
      <c r="H872">
        <f>IF(ISERROR(VLOOKUP(A872,'ETH-USD'!$A$2:$E$1776,5,0)),"na",VLOOKUP(A872,'ETH-USD'!$A$2:$E$1776,5,0))</f>
        <v>139.416473</v>
      </c>
      <c r="I872">
        <f>IF(ISERROR(VLOOKUP(A872,'Russell 2000'!$A$1:$E$1260,5,0)),"na",VLOOKUP(A872,'Russell 2000'!$A$1:$E$1260,5,0))</f>
        <v>1535.099976</v>
      </c>
      <c r="J872" t="str">
        <f>IF(ISERROR(VLOOKUP(A872,'SOL-USD'!$A$2:$E$893,5,0)),"na",VLOOKUP(A872,'SOL-USD'!$A$2:$E$893,5,0))</f>
        <v>na</v>
      </c>
      <c r="K872" t="str">
        <f>IF(ISERROR(VLOOKUP(A872,'AVAX-USD'!$A$2:$E$799,5,0)),"na",VLOOKUP(A872,'AVAX-USD'!$A$2:$E$799,5,0))</f>
        <v>na</v>
      </c>
      <c r="L872">
        <f>IF(ISERROR(VLOOKUP(A872,'ADA-USD'!$A$2:$E$1776,5,0)),"na",VLOOKUP(A872,'ADA-USD'!$A$2:$E$1776,5,0))</f>
        <v>6.5827999999999998E-2</v>
      </c>
      <c r="M872" t="str">
        <f>IF(ISERROR(VLOOKUP(A872,'DOT-USD'!$A$2:$E$761,5,0)),"na",VLOOKUP(A872,'DOT-USD'!$A$2:$E$761,5,0))</f>
        <v>na</v>
      </c>
      <c r="N872">
        <f>IF(ISERROR(VLOOKUP(A872,'DOGE-USD'!$A$2:$G$1776,5,0)),"na",VLOOKUP(A872,'DOGE-USD'!$A$2:$G$1776,5,0))</f>
        <v>2.0739999999999999E-3</v>
      </c>
      <c r="O872" t="str">
        <f>IF(ISERROR(VLOOKUP(A872,'SHIB-USD'!$A$2:$G$780,5,0)),"na",VLOOKUP(A872,'SHIB-USD'!$A$2:$G$780,5,0))</f>
        <v>na</v>
      </c>
    </row>
    <row r="873" spans="1:15" x14ac:dyDescent="0.35">
      <c r="A873" s="3">
        <v>43551</v>
      </c>
      <c r="B873">
        <f>VLOOKUP(A873,Yields!$A$2:$B$1680,2,0)</f>
        <v>2.4500000000000002</v>
      </c>
      <c r="C873">
        <f>IF(ISERROR(VLOOKUP(A873,'BTC-USD'!$A$2:$E$1828,5,0)),"na",(VLOOKUP(A873,'BTC-USD'!$A$2:$E$1828,5,0)))</f>
        <v>4087.0661620000001</v>
      </c>
      <c r="D873" t="str">
        <f>IF(ISERROR(VLOOKUP(A873,'SP500'!$A$2:$G$252,4,0)),"na",VLOOKUP(A873,'SP500'!$A$2:$G$252,4,0))</f>
        <v>na</v>
      </c>
      <c r="E873">
        <f>IF(ISERROR(VLOOKUP(A873,'ishare R3000 ETF'!$A$2:$G$1260,4,0)),"na",VLOOKUP(A873,'ishare R3000 ETF'!$A$2:$G$1260,4,0))</f>
        <v>163.83999600000001</v>
      </c>
      <c r="F873" t="str">
        <f>IF(ISERROR(VLOOKUP(A873,'^IXIC'!A873:$E$1260,5,0)),"na",VLOOKUP(A873,'^IXIC'!A873:$E$1260,5,0))</f>
        <v>na</v>
      </c>
      <c r="G873">
        <f>IF(ISERROR(VLOOKUP(A873,'EURUSD=X'!$A$2:$E$1307,4,0)),"na",VLOOKUP(A873,'EURUSD=X'!$A$2:$E$1307,4,0))</f>
        <v>1.1242650000000001</v>
      </c>
      <c r="H873">
        <f>IF(ISERROR(VLOOKUP(A873,'ETH-USD'!$A$2:$E$1776,5,0)),"na",VLOOKUP(A873,'ETH-USD'!$A$2:$E$1776,5,0))</f>
        <v>140.988159</v>
      </c>
      <c r="I873">
        <f>IF(ISERROR(VLOOKUP(A873,'Russell 2000'!$A$1:$E$1260,5,0)),"na",VLOOKUP(A873,'Russell 2000'!$A$1:$E$1260,5,0))</f>
        <v>1522.2299800000001</v>
      </c>
      <c r="J873" t="str">
        <f>IF(ISERROR(VLOOKUP(A873,'SOL-USD'!$A$2:$E$893,5,0)),"na",VLOOKUP(A873,'SOL-USD'!$A$2:$E$893,5,0))</f>
        <v>na</v>
      </c>
      <c r="K873" t="str">
        <f>IF(ISERROR(VLOOKUP(A873,'AVAX-USD'!$A$2:$E$799,5,0)),"na",VLOOKUP(A873,'AVAX-USD'!$A$2:$E$799,5,0))</f>
        <v>na</v>
      </c>
      <c r="L873">
        <f>IF(ISERROR(VLOOKUP(A873,'ADA-USD'!$A$2:$E$1776,5,0)),"na",VLOOKUP(A873,'ADA-USD'!$A$2:$E$1776,5,0))</f>
        <v>6.7595000000000002E-2</v>
      </c>
      <c r="M873" t="str">
        <f>IF(ISERROR(VLOOKUP(A873,'DOT-USD'!$A$2:$E$761,5,0)),"na",VLOOKUP(A873,'DOT-USD'!$A$2:$E$761,5,0))</f>
        <v>na</v>
      </c>
      <c r="N873">
        <f>IF(ISERROR(VLOOKUP(A873,'DOGE-USD'!$A$2:$G$1776,5,0)),"na",VLOOKUP(A873,'DOGE-USD'!$A$2:$G$1776,5,0))</f>
        <v>2.085E-3</v>
      </c>
      <c r="O873" t="str">
        <f>IF(ISERROR(VLOOKUP(A873,'SHIB-USD'!$A$2:$G$780,5,0)),"na",VLOOKUP(A873,'SHIB-USD'!$A$2:$G$780,5,0))</f>
        <v>na</v>
      </c>
    </row>
    <row r="874" spans="1:15" x14ac:dyDescent="0.35">
      <c r="A874" s="3">
        <v>43550</v>
      </c>
      <c r="B874">
        <f>VLOOKUP(A874,Yields!$A$2:$B$1680,2,0)</f>
        <v>2.46</v>
      </c>
      <c r="C874">
        <f>IF(ISERROR(VLOOKUP(A874,'BTC-USD'!$A$2:$E$1828,5,0)),"na",(VLOOKUP(A874,'BTC-USD'!$A$2:$E$1828,5,0)))</f>
        <v>3985.0808109999998</v>
      </c>
      <c r="D874" t="str">
        <f>IF(ISERROR(VLOOKUP(A874,'SP500'!$A$2:$G$252,4,0)),"na",VLOOKUP(A874,'SP500'!$A$2:$G$252,4,0))</f>
        <v>na</v>
      </c>
      <c r="E874">
        <f>IF(ISERROR(VLOOKUP(A874,'ishare R3000 ETF'!$A$2:$G$1260,4,0)),"na",VLOOKUP(A874,'ishare R3000 ETF'!$A$2:$G$1260,4,0))</f>
        <v>164.80999800000001</v>
      </c>
      <c r="F874" t="str">
        <f>IF(ISERROR(VLOOKUP(A874,'^IXIC'!A874:$E$1260,5,0)),"na",VLOOKUP(A874,'^IXIC'!A874:$E$1260,5,0))</f>
        <v>na</v>
      </c>
      <c r="G874">
        <f>IF(ISERROR(VLOOKUP(A874,'EURUSD=X'!$A$2:$E$1307,4,0)),"na",VLOOKUP(A874,'EURUSD=X'!$A$2:$E$1307,4,0))</f>
        <v>1.127955</v>
      </c>
      <c r="H874">
        <f>IF(ISERROR(VLOOKUP(A874,'ETH-USD'!$A$2:$E$1776,5,0)),"na",VLOOKUP(A874,'ETH-USD'!$A$2:$E$1776,5,0))</f>
        <v>135.46035800000001</v>
      </c>
      <c r="I874">
        <f>IF(ISERROR(VLOOKUP(A874,'Russell 2000'!$A$1:$E$1260,5,0)),"na",VLOOKUP(A874,'Russell 2000'!$A$1:$E$1260,5,0))</f>
        <v>1528.170044</v>
      </c>
      <c r="J874" t="str">
        <f>IF(ISERROR(VLOOKUP(A874,'SOL-USD'!$A$2:$E$893,5,0)),"na",VLOOKUP(A874,'SOL-USD'!$A$2:$E$893,5,0))</f>
        <v>na</v>
      </c>
      <c r="K874" t="str">
        <f>IF(ISERROR(VLOOKUP(A874,'AVAX-USD'!$A$2:$E$799,5,0)),"na",VLOOKUP(A874,'AVAX-USD'!$A$2:$E$799,5,0))</f>
        <v>na</v>
      </c>
      <c r="L874">
        <f>IF(ISERROR(VLOOKUP(A874,'ADA-USD'!$A$2:$E$1776,5,0)),"na",VLOOKUP(A874,'ADA-USD'!$A$2:$E$1776,5,0))</f>
        <v>6.2370000000000002E-2</v>
      </c>
      <c r="M874" t="str">
        <f>IF(ISERROR(VLOOKUP(A874,'DOT-USD'!$A$2:$E$761,5,0)),"na",VLOOKUP(A874,'DOT-USD'!$A$2:$E$761,5,0))</f>
        <v>na</v>
      </c>
      <c r="N874">
        <f>IF(ISERROR(VLOOKUP(A874,'DOGE-USD'!$A$2:$G$1776,5,0)),"na",VLOOKUP(A874,'DOGE-USD'!$A$2:$G$1776,5,0))</f>
        <v>2.0539999999999998E-3</v>
      </c>
      <c r="O874" t="str">
        <f>IF(ISERROR(VLOOKUP(A874,'SHIB-USD'!$A$2:$G$780,5,0)),"na",VLOOKUP(A874,'SHIB-USD'!$A$2:$G$780,5,0))</f>
        <v>na</v>
      </c>
    </row>
    <row r="875" spans="1:15" x14ac:dyDescent="0.35">
      <c r="A875" s="3">
        <v>43549</v>
      </c>
      <c r="B875">
        <f>VLOOKUP(A875,Yields!$A$2:$B$1680,2,0)</f>
        <v>2.4700000000000002</v>
      </c>
      <c r="C875">
        <f>IF(ISERROR(VLOOKUP(A875,'BTC-USD'!$A$2:$E$1828,5,0)),"na",(VLOOKUP(A875,'BTC-USD'!$A$2:$E$1828,5,0)))</f>
        <v>3963.070557</v>
      </c>
      <c r="D875" t="str">
        <f>IF(ISERROR(VLOOKUP(A875,'SP500'!$A$2:$G$252,4,0)),"na",VLOOKUP(A875,'SP500'!$A$2:$G$252,4,0))</f>
        <v>na</v>
      </c>
      <c r="E875">
        <f>IF(ISERROR(VLOOKUP(A875,'ishare R3000 ETF'!$A$2:$G$1260,4,0)),"na",VLOOKUP(A875,'ishare R3000 ETF'!$A$2:$G$1260,4,0))</f>
        <v>163.55999800000001</v>
      </c>
      <c r="F875" t="str">
        <f>IF(ISERROR(VLOOKUP(A875,'^IXIC'!A875:$E$1260,5,0)),"na",VLOOKUP(A875,'^IXIC'!A875:$E$1260,5,0))</f>
        <v>na</v>
      </c>
      <c r="G875">
        <f>IF(ISERROR(VLOOKUP(A875,'EURUSD=X'!$A$2:$E$1307,4,0)),"na",VLOOKUP(A875,'EURUSD=X'!$A$2:$E$1307,4,0))</f>
        <v>1.1290500000000001</v>
      </c>
      <c r="H875">
        <f>IF(ISERROR(VLOOKUP(A875,'ETH-USD'!$A$2:$E$1776,5,0)),"na",VLOOKUP(A875,'ETH-USD'!$A$2:$E$1776,5,0))</f>
        <v>135.03102100000001</v>
      </c>
      <c r="I875">
        <f>IF(ISERROR(VLOOKUP(A875,'Russell 2000'!$A$1:$E$1260,5,0)),"na",VLOOKUP(A875,'Russell 2000'!$A$1:$E$1260,5,0))</f>
        <v>1512.8599850000001</v>
      </c>
      <c r="J875" t="str">
        <f>IF(ISERROR(VLOOKUP(A875,'SOL-USD'!$A$2:$E$893,5,0)),"na",VLOOKUP(A875,'SOL-USD'!$A$2:$E$893,5,0))</f>
        <v>na</v>
      </c>
      <c r="K875" t="str">
        <f>IF(ISERROR(VLOOKUP(A875,'AVAX-USD'!$A$2:$E$799,5,0)),"na",VLOOKUP(A875,'AVAX-USD'!$A$2:$E$799,5,0))</f>
        <v>na</v>
      </c>
      <c r="L875">
        <f>IF(ISERROR(VLOOKUP(A875,'ADA-USD'!$A$2:$E$1776,5,0)),"na",VLOOKUP(A875,'ADA-USD'!$A$2:$E$1776,5,0))</f>
        <v>5.9025000000000001E-2</v>
      </c>
      <c r="M875" t="str">
        <f>IF(ISERROR(VLOOKUP(A875,'DOT-USD'!$A$2:$E$761,5,0)),"na",VLOOKUP(A875,'DOT-USD'!$A$2:$E$761,5,0))</f>
        <v>na</v>
      </c>
      <c r="N875">
        <f>IF(ISERROR(VLOOKUP(A875,'DOGE-USD'!$A$2:$G$1776,5,0)),"na",VLOOKUP(A875,'DOGE-USD'!$A$2:$G$1776,5,0))</f>
        <v>2.0430000000000001E-3</v>
      </c>
      <c r="O875" t="str">
        <f>IF(ISERROR(VLOOKUP(A875,'SHIB-USD'!$A$2:$G$780,5,0)),"na",VLOOKUP(A875,'SHIB-USD'!$A$2:$G$780,5,0))</f>
        <v>na</v>
      </c>
    </row>
    <row r="876" spans="1:15" x14ac:dyDescent="0.35">
      <c r="A876" s="3">
        <v>43546</v>
      </c>
      <c r="B876">
        <f>VLOOKUP(A876,Yields!$A$2:$B$1680,2,0)</f>
        <v>2.4900000000000002</v>
      </c>
      <c r="C876">
        <f>IF(ISERROR(VLOOKUP(A876,'BTC-USD'!$A$2:$E$1828,5,0)),"na",(VLOOKUP(A876,'BTC-USD'!$A$2:$E$1828,5,0)))</f>
        <v>4023.9682619999999</v>
      </c>
      <c r="D876" t="str">
        <f>IF(ISERROR(VLOOKUP(A876,'SP500'!$A$2:$G$252,4,0)),"na",VLOOKUP(A876,'SP500'!$A$2:$G$252,4,0))</f>
        <v>na</v>
      </c>
      <c r="E876">
        <f>IF(ISERROR(VLOOKUP(A876,'ishare R3000 ETF'!$A$2:$G$1260,4,0)),"na",VLOOKUP(A876,'ishare R3000 ETF'!$A$2:$G$1260,4,0))</f>
        <v>164.490005</v>
      </c>
      <c r="F876" t="str">
        <f>IF(ISERROR(VLOOKUP(A876,'^IXIC'!A876:$E$1260,5,0)),"na",VLOOKUP(A876,'^IXIC'!A876:$E$1260,5,0))</f>
        <v>na</v>
      </c>
      <c r="G876">
        <f>IF(ISERROR(VLOOKUP(A876,'EURUSD=X'!$A$2:$E$1307,4,0)),"na",VLOOKUP(A876,'EURUSD=X'!$A$2:$E$1307,4,0))</f>
        <v>1.127561</v>
      </c>
      <c r="H876">
        <f>IF(ISERROR(VLOOKUP(A876,'ETH-USD'!$A$2:$E$1776,5,0)),"na",VLOOKUP(A876,'ETH-USD'!$A$2:$E$1776,5,0))</f>
        <v>137.181442</v>
      </c>
      <c r="I876">
        <f>IF(ISERROR(VLOOKUP(A876,'Russell 2000'!$A$1:$E$1260,5,0)),"na",VLOOKUP(A876,'Russell 2000'!$A$1:$E$1260,5,0))</f>
        <v>1505.920044</v>
      </c>
      <c r="J876" t="str">
        <f>IF(ISERROR(VLOOKUP(A876,'SOL-USD'!$A$2:$E$893,5,0)),"na",VLOOKUP(A876,'SOL-USD'!$A$2:$E$893,5,0))</f>
        <v>na</v>
      </c>
      <c r="K876" t="str">
        <f>IF(ISERROR(VLOOKUP(A876,'AVAX-USD'!$A$2:$E$799,5,0)),"na",VLOOKUP(A876,'AVAX-USD'!$A$2:$E$799,5,0))</f>
        <v>na</v>
      </c>
      <c r="L876">
        <f>IF(ISERROR(VLOOKUP(A876,'ADA-USD'!$A$2:$E$1776,5,0)),"na",VLOOKUP(A876,'ADA-USD'!$A$2:$E$1776,5,0))</f>
        <v>5.8062000000000002E-2</v>
      </c>
      <c r="M876" t="str">
        <f>IF(ISERROR(VLOOKUP(A876,'DOT-USD'!$A$2:$E$761,5,0)),"na",VLOOKUP(A876,'DOT-USD'!$A$2:$E$761,5,0))</f>
        <v>na</v>
      </c>
      <c r="N876">
        <f>IF(ISERROR(VLOOKUP(A876,'DOGE-USD'!$A$2:$G$1776,5,0)),"na",VLOOKUP(A876,'DOGE-USD'!$A$2:$G$1776,5,0))</f>
        <v>2.052E-3</v>
      </c>
      <c r="O876" t="str">
        <f>IF(ISERROR(VLOOKUP(A876,'SHIB-USD'!$A$2:$G$780,5,0)),"na",VLOOKUP(A876,'SHIB-USD'!$A$2:$G$780,5,0))</f>
        <v>na</v>
      </c>
    </row>
    <row r="877" spans="1:15" x14ac:dyDescent="0.35">
      <c r="A877" s="3">
        <v>43545</v>
      </c>
      <c r="B877">
        <f>VLOOKUP(A877,Yields!$A$2:$B$1680,2,0)</f>
        <v>2.5099999999999998</v>
      </c>
      <c r="C877">
        <f>IF(ISERROR(VLOOKUP(A877,'BTC-USD'!$A$2:$E$1828,5,0)),"na",(VLOOKUP(A877,'BTC-USD'!$A$2:$E$1828,5,0)))</f>
        <v>4029.326904</v>
      </c>
      <c r="D877" t="str">
        <f>IF(ISERROR(VLOOKUP(A877,'SP500'!$A$2:$G$252,4,0)),"na",VLOOKUP(A877,'SP500'!$A$2:$G$252,4,0))</f>
        <v>na</v>
      </c>
      <c r="E877">
        <f>IF(ISERROR(VLOOKUP(A877,'ishare R3000 ETF'!$A$2:$G$1260,4,0)),"na",VLOOKUP(A877,'ishare R3000 ETF'!$A$2:$G$1260,4,0))</f>
        <v>165.55999800000001</v>
      </c>
      <c r="F877" t="str">
        <f>IF(ISERROR(VLOOKUP(A877,'^IXIC'!A877:$E$1260,5,0)),"na",VLOOKUP(A877,'^IXIC'!A877:$E$1260,5,0))</f>
        <v>na</v>
      </c>
      <c r="G877">
        <f>IF(ISERROR(VLOOKUP(A877,'EURUSD=X'!$A$2:$E$1307,4,0)),"na",VLOOKUP(A877,'EURUSD=X'!$A$2:$E$1307,4,0))</f>
        <v>1.1355120000000001</v>
      </c>
      <c r="H877">
        <f>IF(ISERROR(VLOOKUP(A877,'ETH-USD'!$A$2:$E$1776,5,0)),"na",VLOOKUP(A877,'ETH-USD'!$A$2:$E$1776,5,0))</f>
        <v>136.63606300000001</v>
      </c>
      <c r="I877">
        <f>IF(ISERROR(VLOOKUP(A877,'Russell 2000'!$A$1:$E$1260,5,0)),"na",VLOOKUP(A877,'Russell 2000'!$A$1:$E$1260,5,0))</f>
        <v>1562.410034</v>
      </c>
      <c r="J877" t="str">
        <f>IF(ISERROR(VLOOKUP(A877,'SOL-USD'!$A$2:$E$893,5,0)),"na",VLOOKUP(A877,'SOL-USD'!$A$2:$E$893,5,0))</f>
        <v>na</v>
      </c>
      <c r="K877" t="str">
        <f>IF(ISERROR(VLOOKUP(A877,'AVAX-USD'!$A$2:$E$799,5,0)),"na",VLOOKUP(A877,'AVAX-USD'!$A$2:$E$799,5,0))</f>
        <v>na</v>
      </c>
      <c r="L877">
        <f>IF(ISERROR(VLOOKUP(A877,'ADA-USD'!$A$2:$E$1776,5,0)),"na",VLOOKUP(A877,'ADA-USD'!$A$2:$E$1776,5,0))</f>
        <v>5.2900000000000003E-2</v>
      </c>
      <c r="M877" t="str">
        <f>IF(ISERROR(VLOOKUP(A877,'DOT-USD'!$A$2:$E$761,5,0)),"na",VLOOKUP(A877,'DOT-USD'!$A$2:$E$761,5,0))</f>
        <v>na</v>
      </c>
      <c r="N877">
        <f>IF(ISERROR(VLOOKUP(A877,'DOGE-USD'!$A$2:$G$1776,5,0)),"na",VLOOKUP(A877,'DOGE-USD'!$A$2:$G$1776,5,0))</f>
        <v>2.0539999999999998E-3</v>
      </c>
      <c r="O877" t="str">
        <f>IF(ISERROR(VLOOKUP(A877,'SHIB-USD'!$A$2:$G$780,5,0)),"na",VLOOKUP(A877,'SHIB-USD'!$A$2:$G$780,5,0))</f>
        <v>na</v>
      </c>
    </row>
    <row r="878" spans="1:15" x14ac:dyDescent="0.35">
      <c r="A878" s="3">
        <v>43544</v>
      </c>
      <c r="B878">
        <f>VLOOKUP(A878,Yields!$A$2:$B$1680,2,0)</f>
        <v>2.4500000000000002</v>
      </c>
      <c r="C878">
        <f>IF(ISERROR(VLOOKUP(A878,'BTC-USD'!$A$2:$E$1828,5,0)),"na",(VLOOKUP(A878,'BTC-USD'!$A$2:$E$1828,5,0)))</f>
        <v>4087.476318</v>
      </c>
      <c r="D878" t="str">
        <f>IF(ISERROR(VLOOKUP(A878,'SP500'!$A$2:$G$252,4,0)),"na",VLOOKUP(A878,'SP500'!$A$2:$G$252,4,0))</f>
        <v>na</v>
      </c>
      <c r="E878">
        <f>IF(ISERROR(VLOOKUP(A878,'ishare R3000 ETF'!$A$2:$G$1260,4,0)),"na",VLOOKUP(A878,'ishare R3000 ETF'!$A$2:$G$1260,4,0))</f>
        <v>165.35000600000001</v>
      </c>
      <c r="F878" t="str">
        <f>IF(ISERROR(VLOOKUP(A878,'^IXIC'!A878:$E$1260,5,0)),"na",VLOOKUP(A878,'^IXIC'!A878:$E$1260,5,0))</f>
        <v>na</v>
      </c>
      <c r="G878">
        <f>IF(ISERROR(VLOOKUP(A878,'EURUSD=X'!$A$2:$E$1307,4,0)),"na",VLOOKUP(A878,'EURUSD=X'!$A$2:$E$1307,4,0))</f>
        <v>1.133645</v>
      </c>
      <c r="H878">
        <f>IF(ISERROR(VLOOKUP(A878,'ETH-USD'!$A$2:$E$1776,5,0)),"na",VLOOKUP(A878,'ETH-USD'!$A$2:$E$1776,5,0))</f>
        <v>140.68635599999999</v>
      </c>
      <c r="I878">
        <f>IF(ISERROR(VLOOKUP(A878,'Russell 2000'!$A$1:$E$1260,5,0)),"na",VLOOKUP(A878,'Russell 2000'!$A$1:$E$1260,5,0))</f>
        <v>1543.160034</v>
      </c>
      <c r="J878" t="str">
        <f>IF(ISERROR(VLOOKUP(A878,'SOL-USD'!$A$2:$E$893,5,0)),"na",VLOOKUP(A878,'SOL-USD'!$A$2:$E$893,5,0))</f>
        <v>na</v>
      </c>
      <c r="K878" t="str">
        <f>IF(ISERROR(VLOOKUP(A878,'AVAX-USD'!$A$2:$E$799,5,0)),"na",VLOOKUP(A878,'AVAX-USD'!$A$2:$E$799,5,0))</f>
        <v>na</v>
      </c>
      <c r="L878">
        <f>IF(ISERROR(VLOOKUP(A878,'ADA-USD'!$A$2:$E$1776,5,0)),"na",VLOOKUP(A878,'ADA-USD'!$A$2:$E$1776,5,0))</f>
        <v>5.3891000000000001E-2</v>
      </c>
      <c r="M878" t="str">
        <f>IF(ISERROR(VLOOKUP(A878,'DOT-USD'!$A$2:$E$761,5,0)),"na",VLOOKUP(A878,'DOT-USD'!$A$2:$E$761,5,0))</f>
        <v>na</v>
      </c>
      <c r="N878">
        <f>IF(ISERROR(VLOOKUP(A878,'DOGE-USD'!$A$2:$G$1776,5,0)),"na",VLOOKUP(A878,'DOGE-USD'!$A$2:$G$1776,5,0))</f>
        <v>2.0609999999999999E-3</v>
      </c>
      <c r="O878" t="str">
        <f>IF(ISERROR(VLOOKUP(A878,'SHIB-USD'!$A$2:$G$780,5,0)),"na",VLOOKUP(A878,'SHIB-USD'!$A$2:$G$780,5,0))</f>
        <v>na</v>
      </c>
    </row>
    <row r="879" spans="1:15" x14ac:dyDescent="0.35">
      <c r="A879" s="3">
        <v>43543</v>
      </c>
      <c r="B879">
        <f>VLOOKUP(A879,Yields!$A$2:$B$1680,2,0)</f>
        <v>2.46</v>
      </c>
      <c r="C879">
        <f>IF(ISERROR(VLOOKUP(A879,'BTC-USD'!$A$2:$E$1828,5,0)),"na",(VLOOKUP(A879,'BTC-USD'!$A$2:$E$1828,5,0)))</f>
        <v>4071.1901859999998</v>
      </c>
      <c r="D879" t="str">
        <f>IF(ISERROR(VLOOKUP(A879,'SP500'!$A$2:$G$252,4,0)),"na",VLOOKUP(A879,'SP500'!$A$2:$G$252,4,0))</f>
        <v>na</v>
      </c>
      <c r="E879">
        <f>IF(ISERROR(VLOOKUP(A879,'ishare R3000 ETF'!$A$2:$G$1260,4,0)),"na",VLOOKUP(A879,'ishare R3000 ETF'!$A$2:$G$1260,4,0))</f>
        <v>166.800003</v>
      </c>
      <c r="F879" t="str">
        <f>IF(ISERROR(VLOOKUP(A879,'^IXIC'!A879:$E$1260,5,0)),"na",VLOOKUP(A879,'^IXIC'!A879:$E$1260,5,0))</f>
        <v>na</v>
      </c>
      <c r="G879">
        <f>IF(ISERROR(VLOOKUP(A879,'EURUSD=X'!$A$2:$E$1307,4,0)),"na",VLOOKUP(A879,'EURUSD=X'!$A$2:$E$1307,4,0))</f>
        <v>1.133427</v>
      </c>
      <c r="H879">
        <f>IF(ISERROR(VLOOKUP(A879,'ETH-USD'!$A$2:$E$1776,5,0)),"na",VLOOKUP(A879,'ETH-USD'!$A$2:$E$1776,5,0))</f>
        <v>140.51919599999999</v>
      </c>
      <c r="I879">
        <f>IF(ISERROR(VLOOKUP(A879,'Russell 2000'!$A$1:$E$1260,5,0)),"na",VLOOKUP(A879,'Russell 2000'!$A$1:$E$1260,5,0))</f>
        <v>1554.98999</v>
      </c>
      <c r="J879" t="str">
        <f>IF(ISERROR(VLOOKUP(A879,'SOL-USD'!$A$2:$E$893,5,0)),"na",VLOOKUP(A879,'SOL-USD'!$A$2:$E$893,5,0))</f>
        <v>na</v>
      </c>
      <c r="K879" t="str">
        <f>IF(ISERROR(VLOOKUP(A879,'AVAX-USD'!$A$2:$E$799,5,0)),"na",VLOOKUP(A879,'AVAX-USD'!$A$2:$E$799,5,0))</f>
        <v>na</v>
      </c>
      <c r="L879">
        <f>IF(ISERROR(VLOOKUP(A879,'ADA-USD'!$A$2:$E$1776,5,0)),"na",VLOOKUP(A879,'ADA-USD'!$A$2:$E$1776,5,0))</f>
        <v>5.2594000000000002E-2</v>
      </c>
      <c r="M879" t="str">
        <f>IF(ISERROR(VLOOKUP(A879,'DOT-USD'!$A$2:$E$761,5,0)),"na",VLOOKUP(A879,'DOT-USD'!$A$2:$E$761,5,0))</f>
        <v>na</v>
      </c>
      <c r="N879">
        <f>IF(ISERROR(VLOOKUP(A879,'DOGE-USD'!$A$2:$G$1776,5,0)),"na",VLOOKUP(A879,'DOGE-USD'!$A$2:$G$1776,5,0))</f>
        <v>2.091E-3</v>
      </c>
      <c r="O879" t="str">
        <f>IF(ISERROR(VLOOKUP(A879,'SHIB-USD'!$A$2:$G$780,5,0)),"na",VLOOKUP(A879,'SHIB-USD'!$A$2:$G$780,5,0))</f>
        <v>na</v>
      </c>
    </row>
    <row r="880" spans="1:15" x14ac:dyDescent="0.35">
      <c r="A880" s="3">
        <v>43542</v>
      </c>
      <c r="B880">
        <f>VLOOKUP(A880,Yields!$A$2:$B$1680,2,0)</f>
        <v>2.4700000000000002</v>
      </c>
      <c r="C880">
        <f>IF(ISERROR(VLOOKUP(A880,'BTC-USD'!$A$2:$E$1828,5,0)),"na",(VLOOKUP(A880,'BTC-USD'!$A$2:$E$1828,5,0)))</f>
        <v>4032.5073240000002</v>
      </c>
      <c r="D880" t="str">
        <f>IF(ISERROR(VLOOKUP(A880,'SP500'!$A$2:$G$252,4,0)),"na",VLOOKUP(A880,'SP500'!$A$2:$G$252,4,0))</f>
        <v>na</v>
      </c>
      <c r="E880">
        <f>IF(ISERROR(VLOOKUP(A880,'ishare R3000 ETF'!$A$2:$G$1260,4,0)),"na",VLOOKUP(A880,'ishare R3000 ETF'!$A$2:$G$1260,4,0))</f>
        <v>166.75</v>
      </c>
      <c r="F880" t="str">
        <f>IF(ISERROR(VLOOKUP(A880,'^IXIC'!A880:$E$1260,5,0)),"na",VLOOKUP(A880,'^IXIC'!A880:$E$1260,5,0))</f>
        <v>na</v>
      </c>
      <c r="G880">
        <f>IF(ISERROR(VLOOKUP(A880,'EURUSD=X'!$A$2:$E$1307,4,0)),"na",VLOOKUP(A880,'EURUSD=X'!$A$2:$E$1307,4,0))</f>
        <v>1.1234690000000001</v>
      </c>
      <c r="H880">
        <f>IF(ISERROR(VLOOKUP(A880,'ETH-USD'!$A$2:$E$1776,5,0)),"na",VLOOKUP(A880,'ETH-USD'!$A$2:$E$1776,5,0))</f>
        <v>139.37460300000001</v>
      </c>
      <c r="I880">
        <f>IF(ISERROR(VLOOKUP(A880,'Russell 2000'!$A$1:$E$1260,5,0)),"na",VLOOKUP(A880,'Russell 2000'!$A$1:$E$1260,5,0))</f>
        <v>1563.9300539999999</v>
      </c>
      <c r="J880" t="str">
        <f>IF(ISERROR(VLOOKUP(A880,'SOL-USD'!$A$2:$E$893,5,0)),"na",VLOOKUP(A880,'SOL-USD'!$A$2:$E$893,5,0))</f>
        <v>na</v>
      </c>
      <c r="K880" t="str">
        <f>IF(ISERROR(VLOOKUP(A880,'AVAX-USD'!$A$2:$E$799,5,0)),"na",VLOOKUP(A880,'AVAX-USD'!$A$2:$E$799,5,0))</f>
        <v>na</v>
      </c>
      <c r="L880">
        <f>IF(ISERROR(VLOOKUP(A880,'ADA-USD'!$A$2:$E$1776,5,0)),"na",VLOOKUP(A880,'ADA-USD'!$A$2:$E$1776,5,0))</f>
        <v>5.0451999999999997E-2</v>
      </c>
      <c r="M880" t="str">
        <f>IF(ISERROR(VLOOKUP(A880,'DOT-USD'!$A$2:$E$761,5,0)),"na",VLOOKUP(A880,'DOT-USD'!$A$2:$E$761,5,0))</f>
        <v>na</v>
      </c>
      <c r="N880">
        <f>IF(ISERROR(VLOOKUP(A880,'DOGE-USD'!$A$2:$G$1776,5,0)),"na",VLOOKUP(A880,'DOGE-USD'!$A$2:$G$1776,5,0))</f>
        <v>2.0830000000000002E-3</v>
      </c>
      <c r="O880" t="str">
        <f>IF(ISERROR(VLOOKUP(A880,'SHIB-USD'!$A$2:$G$780,5,0)),"na",VLOOKUP(A880,'SHIB-USD'!$A$2:$G$780,5,0))</f>
        <v>na</v>
      </c>
    </row>
    <row r="881" spans="1:15" x14ac:dyDescent="0.35">
      <c r="A881" s="3">
        <v>43539</v>
      </c>
      <c r="B881">
        <f>VLOOKUP(A881,Yields!$A$2:$B$1680,2,0)</f>
        <v>2.46</v>
      </c>
      <c r="C881">
        <f>IF(ISERROR(VLOOKUP(A881,'BTC-USD'!$A$2:$E$1828,5,0)),"na",(VLOOKUP(A881,'BTC-USD'!$A$2:$E$1828,5,0)))</f>
        <v>3960.9111330000001</v>
      </c>
      <c r="D881" t="str">
        <f>IF(ISERROR(VLOOKUP(A881,'SP500'!$A$2:$G$252,4,0)),"na",VLOOKUP(A881,'SP500'!$A$2:$G$252,4,0))</f>
        <v>na</v>
      </c>
      <c r="E881">
        <f>IF(ISERROR(VLOOKUP(A881,'ishare R3000 ETF'!$A$2:$G$1260,4,0)),"na",VLOOKUP(A881,'ishare R3000 ETF'!$A$2:$G$1260,4,0))</f>
        <v>166.25</v>
      </c>
      <c r="F881" t="str">
        <f>IF(ISERROR(VLOOKUP(A881,'^IXIC'!A881:$E$1260,5,0)),"na",VLOOKUP(A881,'^IXIC'!A881:$E$1260,5,0))</f>
        <v>na</v>
      </c>
      <c r="G881">
        <f>IF(ISERROR(VLOOKUP(A881,'EURUSD=X'!$A$2:$E$1307,4,0)),"na",VLOOKUP(A881,'EURUSD=X'!$A$2:$E$1307,4,0))</f>
        <v>1.1302239999999999</v>
      </c>
      <c r="H881">
        <f>IF(ISERROR(VLOOKUP(A881,'ETH-USD'!$A$2:$E$1776,5,0)),"na",VLOOKUP(A881,'ETH-USD'!$A$2:$E$1776,5,0))</f>
        <v>137.691788</v>
      </c>
      <c r="I881">
        <f>IF(ISERROR(VLOOKUP(A881,'Russell 2000'!$A$1:$E$1260,5,0)),"na",VLOOKUP(A881,'Russell 2000'!$A$1:$E$1260,5,0))</f>
        <v>1553.540039</v>
      </c>
      <c r="J881" t="str">
        <f>IF(ISERROR(VLOOKUP(A881,'SOL-USD'!$A$2:$E$893,5,0)),"na",VLOOKUP(A881,'SOL-USD'!$A$2:$E$893,5,0))</f>
        <v>na</v>
      </c>
      <c r="K881" t="str">
        <f>IF(ISERROR(VLOOKUP(A881,'AVAX-USD'!$A$2:$E$799,5,0)),"na",VLOOKUP(A881,'AVAX-USD'!$A$2:$E$799,5,0))</f>
        <v>na</v>
      </c>
      <c r="L881">
        <f>IF(ISERROR(VLOOKUP(A881,'ADA-USD'!$A$2:$E$1776,5,0)),"na",VLOOKUP(A881,'ADA-USD'!$A$2:$E$1776,5,0))</f>
        <v>5.0077000000000003E-2</v>
      </c>
      <c r="M881" t="str">
        <f>IF(ISERROR(VLOOKUP(A881,'DOT-USD'!$A$2:$E$761,5,0)),"na",VLOOKUP(A881,'DOT-USD'!$A$2:$E$761,5,0))</f>
        <v>na</v>
      </c>
      <c r="N881">
        <f>IF(ISERROR(VLOOKUP(A881,'DOGE-USD'!$A$2:$G$1776,5,0)),"na",VLOOKUP(A881,'DOGE-USD'!$A$2:$G$1776,5,0))</f>
        <v>2.0479999999999999E-3</v>
      </c>
      <c r="O881" t="str">
        <f>IF(ISERROR(VLOOKUP(A881,'SHIB-USD'!$A$2:$G$780,5,0)),"na",VLOOKUP(A881,'SHIB-USD'!$A$2:$G$780,5,0))</f>
        <v>na</v>
      </c>
    </row>
    <row r="882" spans="1:15" x14ac:dyDescent="0.35">
      <c r="A882" s="3">
        <v>43538</v>
      </c>
      <c r="B882">
        <f>VLOOKUP(A882,Yields!$A$2:$B$1680,2,0)</f>
        <v>2.48</v>
      </c>
      <c r="C882">
        <f>IF(ISERROR(VLOOKUP(A882,'BTC-USD'!$A$2:$E$1828,5,0)),"na",(VLOOKUP(A882,'BTC-USD'!$A$2:$E$1828,5,0)))</f>
        <v>3924.3691410000001</v>
      </c>
      <c r="D882" t="str">
        <f>IF(ISERROR(VLOOKUP(A882,'SP500'!$A$2:$G$252,4,0)),"na",VLOOKUP(A882,'SP500'!$A$2:$G$252,4,0))</f>
        <v>na</v>
      </c>
      <c r="E882">
        <f>IF(ISERROR(VLOOKUP(A882,'ishare R3000 ETF'!$A$2:$G$1260,4,0)),"na",VLOOKUP(A882,'ishare R3000 ETF'!$A$2:$G$1260,4,0))</f>
        <v>165.78999300000001</v>
      </c>
      <c r="F882" t="str">
        <f>IF(ISERROR(VLOOKUP(A882,'^IXIC'!A882:$E$1260,5,0)),"na",VLOOKUP(A882,'^IXIC'!A882:$E$1260,5,0))</f>
        <v>na</v>
      </c>
      <c r="G882">
        <f>IF(ISERROR(VLOOKUP(A882,'EURUSD=X'!$A$2:$E$1307,4,0)),"na",VLOOKUP(A882,'EURUSD=X'!$A$2:$E$1307,4,0))</f>
        <v>1.1294709999999999</v>
      </c>
      <c r="H882">
        <f>IF(ISERROR(VLOOKUP(A882,'ETH-USD'!$A$2:$E$1776,5,0)),"na",VLOOKUP(A882,'ETH-USD'!$A$2:$E$1776,5,0))</f>
        <v>133.71159399999999</v>
      </c>
      <c r="I882">
        <f>IF(ISERROR(VLOOKUP(A882,'Russell 2000'!$A$1:$E$1260,5,0)),"na",VLOOKUP(A882,'Russell 2000'!$A$1:$E$1260,5,0))</f>
        <v>1549.6400149999999</v>
      </c>
      <c r="J882" t="str">
        <f>IF(ISERROR(VLOOKUP(A882,'SOL-USD'!$A$2:$E$893,5,0)),"na",VLOOKUP(A882,'SOL-USD'!$A$2:$E$893,5,0))</f>
        <v>na</v>
      </c>
      <c r="K882" t="str">
        <f>IF(ISERROR(VLOOKUP(A882,'AVAX-USD'!$A$2:$E$799,5,0)),"na",VLOOKUP(A882,'AVAX-USD'!$A$2:$E$799,5,0))</f>
        <v>na</v>
      </c>
      <c r="L882">
        <f>IF(ISERROR(VLOOKUP(A882,'ADA-USD'!$A$2:$E$1776,5,0)),"na",VLOOKUP(A882,'ADA-USD'!$A$2:$E$1776,5,0))</f>
        <v>4.8055E-2</v>
      </c>
      <c r="M882" t="str">
        <f>IF(ISERROR(VLOOKUP(A882,'DOT-USD'!$A$2:$E$761,5,0)),"na",VLOOKUP(A882,'DOT-USD'!$A$2:$E$761,5,0))</f>
        <v>na</v>
      </c>
      <c r="N882">
        <f>IF(ISERROR(VLOOKUP(A882,'DOGE-USD'!$A$2:$G$1776,5,0)),"na",VLOOKUP(A882,'DOGE-USD'!$A$2:$G$1776,5,0))</f>
        <v>2.039E-3</v>
      </c>
      <c r="O882" t="str">
        <f>IF(ISERROR(VLOOKUP(A882,'SHIB-USD'!$A$2:$G$780,5,0)),"na",VLOOKUP(A882,'SHIB-USD'!$A$2:$G$780,5,0))</f>
        <v>na</v>
      </c>
    </row>
    <row r="883" spans="1:15" x14ac:dyDescent="0.35">
      <c r="A883" s="3">
        <v>43537</v>
      </c>
      <c r="B883">
        <f>VLOOKUP(A883,Yields!$A$2:$B$1680,2,0)</f>
        <v>2.4300000000000002</v>
      </c>
      <c r="C883">
        <f>IF(ISERROR(VLOOKUP(A883,'BTC-USD'!$A$2:$E$1828,5,0)),"na",(VLOOKUP(A883,'BTC-USD'!$A$2:$E$1828,5,0)))</f>
        <v>3906.7172850000002</v>
      </c>
      <c r="D883" t="str">
        <f>IF(ISERROR(VLOOKUP(A883,'SP500'!$A$2:$G$252,4,0)),"na",VLOOKUP(A883,'SP500'!$A$2:$G$252,4,0))</f>
        <v>na</v>
      </c>
      <c r="E883">
        <f>IF(ISERROR(VLOOKUP(A883,'ishare R3000 ETF'!$A$2:$G$1260,4,0)),"na",VLOOKUP(A883,'ishare R3000 ETF'!$A$2:$G$1260,4,0))</f>
        <v>165.550003</v>
      </c>
      <c r="F883" t="str">
        <f>IF(ISERROR(VLOOKUP(A883,'^IXIC'!A883:$E$1260,5,0)),"na",VLOOKUP(A883,'^IXIC'!A883:$E$1260,5,0))</f>
        <v>na</v>
      </c>
      <c r="G883">
        <f>IF(ISERROR(VLOOKUP(A883,'EURUSD=X'!$A$2:$E$1307,4,0)),"na",VLOOKUP(A883,'EURUSD=X'!$A$2:$E$1307,4,0))</f>
        <v>1.127904</v>
      </c>
      <c r="H883">
        <f>IF(ISERROR(VLOOKUP(A883,'ETH-USD'!$A$2:$E$1776,5,0)),"na",VLOOKUP(A883,'ETH-USD'!$A$2:$E$1776,5,0))</f>
        <v>133.26307700000001</v>
      </c>
      <c r="I883">
        <f>IF(ISERROR(VLOOKUP(A883,'Russell 2000'!$A$1:$E$1260,5,0)),"na",VLOOKUP(A883,'Russell 2000'!$A$1:$E$1260,5,0))</f>
        <v>1555.880005</v>
      </c>
      <c r="J883" t="str">
        <f>IF(ISERROR(VLOOKUP(A883,'SOL-USD'!$A$2:$E$893,5,0)),"na",VLOOKUP(A883,'SOL-USD'!$A$2:$E$893,5,0))</f>
        <v>na</v>
      </c>
      <c r="K883" t="str">
        <f>IF(ISERROR(VLOOKUP(A883,'AVAX-USD'!$A$2:$E$799,5,0)),"na",VLOOKUP(A883,'AVAX-USD'!$A$2:$E$799,5,0))</f>
        <v>na</v>
      </c>
      <c r="L883">
        <f>IF(ISERROR(VLOOKUP(A883,'ADA-USD'!$A$2:$E$1776,5,0)),"na",VLOOKUP(A883,'ADA-USD'!$A$2:$E$1776,5,0))</f>
        <v>4.6589999999999999E-2</v>
      </c>
      <c r="M883" t="str">
        <f>IF(ISERROR(VLOOKUP(A883,'DOT-USD'!$A$2:$E$761,5,0)),"na",VLOOKUP(A883,'DOT-USD'!$A$2:$E$761,5,0))</f>
        <v>na</v>
      </c>
      <c r="N883">
        <f>IF(ISERROR(VLOOKUP(A883,'DOGE-USD'!$A$2:$G$1776,5,0)),"na",VLOOKUP(A883,'DOGE-USD'!$A$2:$G$1776,5,0))</f>
        <v>2.0249999999999999E-3</v>
      </c>
      <c r="O883" t="str">
        <f>IF(ISERROR(VLOOKUP(A883,'SHIB-USD'!$A$2:$G$780,5,0)),"na",VLOOKUP(A883,'SHIB-USD'!$A$2:$G$780,5,0))</f>
        <v>na</v>
      </c>
    </row>
    <row r="884" spans="1:15" x14ac:dyDescent="0.35">
      <c r="A884" s="3">
        <v>43536</v>
      </c>
      <c r="B884">
        <f>VLOOKUP(A884,Yields!$A$2:$B$1680,2,0)</f>
        <v>2.44</v>
      </c>
      <c r="C884">
        <f>IF(ISERROR(VLOOKUP(A884,'BTC-USD'!$A$2:$E$1828,5,0)),"na",(VLOOKUP(A884,'BTC-USD'!$A$2:$E$1828,5,0)))</f>
        <v>3909.15625</v>
      </c>
      <c r="D884" t="str">
        <f>IF(ISERROR(VLOOKUP(A884,'SP500'!$A$2:$G$252,4,0)),"na",VLOOKUP(A884,'SP500'!$A$2:$G$252,4,0))</f>
        <v>na</v>
      </c>
      <c r="E884">
        <f>IF(ISERROR(VLOOKUP(A884,'ishare R3000 ETF'!$A$2:$G$1260,4,0)),"na",VLOOKUP(A884,'ishare R3000 ETF'!$A$2:$G$1260,4,0))</f>
        <v>164.770004</v>
      </c>
      <c r="F884" t="str">
        <f>IF(ISERROR(VLOOKUP(A884,'^IXIC'!A884:$E$1260,5,0)),"na",VLOOKUP(A884,'^IXIC'!A884:$E$1260,5,0))</f>
        <v>na</v>
      </c>
      <c r="G884">
        <f>IF(ISERROR(VLOOKUP(A884,'EURUSD=X'!$A$2:$E$1307,4,0)),"na",VLOOKUP(A884,'EURUSD=X'!$A$2:$E$1307,4,0))</f>
        <v>1.125024</v>
      </c>
      <c r="H884">
        <f>IF(ISERROR(VLOOKUP(A884,'ETH-USD'!$A$2:$E$1776,5,0)),"na",VLOOKUP(A884,'ETH-USD'!$A$2:$E$1776,5,0))</f>
        <v>134.44288599999999</v>
      </c>
      <c r="I884">
        <f>IF(ISERROR(VLOOKUP(A884,'Russell 2000'!$A$1:$E$1260,5,0)),"na",VLOOKUP(A884,'Russell 2000'!$A$1:$E$1260,5,0))</f>
        <v>1549.829956</v>
      </c>
      <c r="J884" t="str">
        <f>IF(ISERROR(VLOOKUP(A884,'SOL-USD'!$A$2:$E$893,5,0)),"na",VLOOKUP(A884,'SOL-USD'!$A$2:$E$893,5,0))</f>
        <v>na</v>
      </c>
      <c r="K884" t="str">
        <f>IF(ISERROR(VLOOKUP(A884,'AVAX-USD'!$A$2:$E$799,5,0)),"na",VLOOKUP(A884,'AVAX-USD'!$A$2:$E$799,5,0))</f>
        <v>na</v>
      </c>
      <c r="L884">
        <f>IF(ISERROR(VLOOKUP(A884,'ADA-USD'!$A$2:$E$1776,5,0)),"na",VLOOKUP(A884,'ADA-USD'!$A$2:$E$1776,5,0))</f>
        <v>4.7397000000000002E-2</v>
      </c>
      <c r="M884" t="str">
        <f>IF(ISERROR(VLOOKUP(A884,'DOT-USD'!$A$2:$E$761,5,0)),"na",VLOOKUP(A884,'DOT-USD'!$A$2:$E$761,5,0))</f>
        <v>na</v>
      </c>
      <c r="N884">
        <f>IF(ISERROR(VLOOKUP(A884,'DOGE-USD'!$A$2:$G$1776,5,0)),"na",VLOOKUP(A884,'DOGE-USD'!$A$2:$G$1776,5,0))</f>
        <v>2.0119999999999999E-3</v>
      </c>
      <c r="O884" t="str">
        <f>IF(ISERROR(VLOOKUP(A884,'SHIB-USD'!$A$2:$G$780,5,0)),"na",VLOOKUP(A884,'SHIB-USD'!$A$2:$G$780,5,0))</f>
        <v>na</v>
      </c>
    </row>
    <row r="885" spans="1:15" x14ac:dyDescent="0.35">
      <c r="A885" s="3">
        <v>43535</v>
      </c>
      <c r="B885">
        <f>VLOOKUP(A885,Yields!$A$2:$B$1680,2,0)</f>
        <v>2.44</v>
      </c>
      <c r="C885">
        <f>IF(ISERROR(VLOOKUP(A885,'BTC-USD'!$A$2:$E$1828,5,0)),"na",(VLOOKUP(A885,'BTC-USD'!$A$2:$E$1828,5,0)))</f>
        <v>3905.2272950000001</v>
      </c>
      <c r="D885" t="str">
        <f>IF(ISERROR(VLOOKUP(A885,'SP500'!$A$2:$G$252,4,0)),"na",VLOOKUP(A885,'SP500'!$A$2:$G$252,4,0))</f>
        <v>na</v>
      </c>
      <c r="E885">
        <f>IF(ISERROR(VLOOKUP(A885,'ishare R3000 ETF'!$A$2:$G$1260,4,0)),"na",VLOOKUP(A885,'ishare R3000 ETF'!$A$2:$G$1260,4,0))</f>
        <v>162.61000100000001</v>
      </c>
      <c r="F885" t="str">
        <f>IF(ISERROR(VLOOKUP(A885,'^IXIC'!A885:$E$1260,5,0)),"na",VLOOKUP(A885,'^IXIC'!A885:$E$1260,5,0))</f>
        <v>na</v>
      </c>
      <c r="G885">
        <f>IF(ISERROR(VLOOKUP(A885,'EURUSD=X'!$A$2:$E$1307,4,0)),"na",VLOOKUP(A885,'EURUSD=X'!$A$2:$E$1307,4,0))</f>
        <v>1.1222589999999999</v>
      </c>
      <c r="H885">
        <f>IF(ISERROR(VLOOKUP(A885,'ETH-USD'!$A$2:$E$1776,5,0)),"na",VLOOKUP(A885,'ETH-USD'!$A$2:$E$1776,5,0))</f>
        <v>133.83403000000001</v>
      </c>
      <c r="I885">
        <f>IF(ISERROR(VLOOKUP(A885,'Russell 2000'!$A$1:$E$1260,5,0)),"na",VLOOKUP(A885,'Russell 2000'!$A$1:$E$1260,5,0))</f>
        <v>1548.880005</v>
      </c>
      <c r="J885" t="str">
        <f>IF(ISERROR(VLOOKUP(A885,'SOL-USD'!$A$2:$E$893,5,0)),"na",VLOOKUP(A885,'SOL-USD'!$A$2:$E$893,5,0))</f>
        <v>na</v>
      </c>
      <c r="K885" t="str">
        <f>IF(ISERROR(VLOOKUP(A885,'AVAX-USD'!$A$2:$E$799,5,0)),"na",VLOOKUP(A885,'AVAX-USD'!$A$2:$E$799,5,0))</f>
        <v>na</v>
      </c>
      <c r="L885">
        <f>IF(ISERROR(VLOOKUP(A885,'ADA-USD'!$A$2:$E$1776,5,0)),"na",VLOOKUP(A885,'ADA-USD'!$A$2:$E$1776,5,0))</f>
        <v>4.7633000000000002E-2</v>
      </c>
      <c r="M885" t="str">
        <f>IF(ISERROR(VLOOKUP(A885,'DOT-USD'!$A$2:$E$761,5,0)),"na",VLOOKUP(A885,'DOT-USD'!$A$2:$E$761,5,0))</f>
        <v>na</v>
      </c>
      <c r="N885">
        <f>IF(ISERROR(VLOOKUP(A885,'DOGE-USD'!$A$2:$G$1776,5,0)),"na",VLOOKUP(A885,'DOGE-USD'!$A$2:$G$1776,5,0))</f>
        <v>1.9659999999999999E-3</v>
      </c>
      <c r="O885" t="str">
        <f>IF(ISERROR(VLOOKUP(A885,'SHIB-USD'!$A$2:$G$780,5,0)),"na",VLOOKUP(A885,'SHIB-USD'!$A$2:$G$780,5,0))</f>
        <v>na</v>
      </c>
    </row>
    <row r="886" spans="1:15" x14ac:dyDescent="0.35">
      <c r="A886" s="3">
        <v>43532</v>
      </c>
      <c r="B886">
        <f>VLOOKUP(A886,Yields!$A$2:$B$1680,2,0)</f>
        <v>2.4500000000000002</v>
      </c>
      <c r="C886">
        <f>IF(ISERROR(VLOOKUP(A886,'BTC-USD'!$A$2:$E$1828,5,0)),"na",(VLOOKUP(A886,'BTC-USD'!$A$2:$E$1828,5,0)))</f>
        <v>3901.1315920000002</v>
      </c>
      <c r="D886" t="str">
        <f>IF(ISERROR(VLOOKUP(A886,'SP500'!$A$2:$G$252,4,0)),"na",VLOOKUP(A886,'SP500'!$A$2:$G$252,4,0))</f>
        <v>na</v>
      </c>
      <c r="E886">
        <f>IF(ISERROR(VLOOKUP(A886,'ishare R3000 ETF'!$A$2:$G$1260,4,0)),"na",VLOOKUP(A886,'ishare R3000 ETF'!$A$2:$G$1260,4,0))</f>
        <v>160.979996</v>
      </c>
      <c r="F886" t="str">
        <f>IF(ISERROR(VLOOKUP(A886,'^IXIC'!A886:$E$1260,5,0)),"na",VLOOKUP(A886,'^IXIC'!A886:$E$1260,5,0))</f>
        <v>na</v>
      </c>
      <c r="G886">
        <f>IF(ISERROR(VLOOKUP(A886,'EURUSD=X'!$A$2:$E$1307,4,0)),"na",VLOOKUP(A886,'EURUSD=X'!$A$2:$E$1307,4,0))</f>
        <v>1.118606</v>
      </c>
      <c r="H886">
        <f>IF(ISERROR(VLOOKUP(A886,'ETH-USD'!$A$2:$E$1776,5,0)),"na",VLOOKUP(A886,'ETH-USD'!$A$2:$E$1776,5,0))</f>
        <v>135.12707499999999</v>
      </c>
      <c r="I886">
        <f>IF(ISERROR(VLOOKUP(A886,'Russell 2000'!$A$1:$E$1260,5,0)),"na",VLOOKUP(A886,'Russell 2000'!$A$1:$E$1260,5,0))</f>
        <v>1521.880005</v>
      </c>
      <c r="J886" t="str">
        <f>IF(ISERROR(VLOOKUP(A886,'SOL-USD'!$A$2:$E$893,5,0)),"na",VLOOKUP(A886,'SOL-USD'!$A$2:$E$893,5,0))</f>
        <v>na</v>
      </c>
      <c r="K886" t="str">
        <f>IF(ISERROR(VLOOKUP(A886,'AVAX-USD'!$A$2:$E$799,5,0)),"na",VLOOKUP(A886,'AVAX-USD'!$A$2:$E$799,5,0))</f>
        <v>na</v>
      </c>
      <c r="L886">
        <f>IF(ISERROR(VLOOKUP(A886,'ADA-USD'!$A$2:$E$1776,5,0)),"na",VLOOKUP(A886,'ADA-USD'!$A$2:$E$1776,5,0))</f>
        <v>4.2664000000000001E-2</v>
      </c>
      <c r="M886" t="str">
        <f>IF(ISERROR(VLOOKUP(A886,'DOT-USD'!$A$2:$E$761,5,0)),"na",VLOOKUP(A886,'DOT-USD'!$A$2:$E$761,5,0))</f>
        <v>na</v>
      </c>
      <c r="N886">
        <f>IF(ISERROR(VLOOKUP(A886,'DOGE-USD'!$A$2:$G$1776,5,0)),"na",VLOOKUP(A886,'DOGE-USD'!$A$2:$G$1776,5,0))</f>
        <v>1.98E-3</v>
      </c>
      <c r="O886" t="str">
        <f>IF(ISERROR(VLOOKUP(A886,'SHIB-USD'!$A$2:$G$780,5,0)),"na",VLOOKUP(A886,'SHIB-USD'!$A$2:$G$780,5,0))</f>
        <v>na</v>
      </c>
    </row>
    <row r="887" spans="1:15" x14ac:dyDescent="0.35">
      <c r="A887" s="3">
        <v>43531</v>
      </c>
      <c r="B887">
        <f>VLOOKUP(A887,Yields!$A$2:$B$1680,2,0)</f>
        <v>2.4500000000000002</v>
      </c>
      <c r="C887">
        <f>IF(ISERROR(VLOOKUP(A887,'BTC-USD'!$A$2:$E$1828,5,0)),"na",(VLOOKUP(A887,'BTC-USD'!$A$2:$E$1828,5,0)))</f>
        <v>3911.484375</v>
      </c>
      <c r="D887" t="str">
        <f>IF(ISERROR(VLOOKUP(A887,'SP500'!$A$2:$G$252,4,0)),"na",VLOOKUP(A887,'SP500'!$A$2:$G$252,4,0))</f>
        <v>na</v>
      </c>
      <c r="E887">
        <f>IF(ISERROR(VLOOKUP(A887,'ishare R3000 ETF'!$A$2:$G$1260,4,0)),"na",VLOOKUP(A887,'ishare R3000 ETF'!$A$2:$G$1260,4,0))</f>
        <v>162.009995</v>
      </c>
      <c r="F887" t="str">
        <f>IF(ISERROR(VLOOKUP(A887,'^IXIC'!A887:$E$1260,5,0)),"na",VLOOKUP(A887,'^IXIC'!A887:$E$1260,5,0))</f>
        <v>na</v>
      </c>
      <c r="G887">
        <f>IF(ISERROR(VLOOKUP(A887,'EURUSD=X'!$A$2:$E$1307,4,0)),"na",VLOOKUP(A887,'EURUSD=X'!$A$2:$E$1307,4,0))</f>
        <v>1.1208750000000001</v>
      </c>
      <c r="H887">
        <f>IF(ISERROR(VLOOKUP(A887,'ETH-USD'!$A$2:$E$1776,5,0)),"na",VLOOKUP(A887,'ETH-USD'!$A$2:$E$1776,5,0))</f>
        <v>138.03450000000001</v>
      </c>
      <c r="I887">
        <f>IF(ISERROR(VLOOKUP(A887,'Russell 2000'!$A$1:$E$1260,5,0)),"na",VLOOKUP(A887,'Russell 2000'!$A$1:$E$1260,5,0))</f>
        <v>1523.630005</v>
      </c>
      <c r="J887" t="str">
        <f>IF(ISERROR(VLOOKUP(A887,'SOL-USD'!$A$2:$E$893,5,0)),"na",VLOOKUP(A887,'SOL-USD'!$A$2:$E$893,5,0))</f>
        <v>na</v>
      </c>
      <c r="K887" t="str">
        <f>IF(ISERROR(VLOOKUP(A887,'AVAX-USD'!$A$2:$E$799,5,0)),"na",VLOOKUP(A887,'AVAX-USD'!$A$2:$E$799,5,0))</f>
        <v>na</v>
      </c>
      <c r="L887">
        <f>IF(ISERROR(VLOOKUP(A887,'ADA-USD'!$A$2:$E$1776,5,0)),"na",VLOOKUP(A887,'ADA-USD'!$A$2:$E$1776,5,0))</f>
        <v>4.2944000000000003E-2</v>
      </c>
      <c r="M887" t="str">
        <f>IF(ISERROR(VLOOKUP(A887,'DOT-USD'!$A$2:$E$761,5,0)),"na",VLOOKUP(A887,'DOT-USD'!$A$2:$E$761,5,0))</f>
        <v>na</v>
      </c>
      <c r="N887">
        <f>IF(ISERROR(VLOOKUP(A887,'DOGE-USD'!$A$2:$G$1776,5,0)),"na",VLOOKUP(A887,'DOGE-USD'!$A$2:$G$1776,5,0))</f>
        <v>1.9910000000000001E-3</v>
      </c>
      <c r="O887" t="str">
        <f>IF(ISERROR(VLOOKUP(A887,'SHIB-USD'!$A$2:$G$780,5,0)),"na",VLOOKUP(A887,'SHIB-USD'!$A$2:$G$780,5,0))</f>
        <v>na</v>
      </c>
    </row>
    <row r="888" spans="1:15" x14ac:dyDescent="0.35">
      <c r="A888" s="3">
        <v>43530</v>
      </c>
      <c r="B888">
        <f>VLOOKUP(A888,Yields!$A$2:$B$1680,2,0)</f>
        <v>2.4300000000000002</v>
      </c>
      <c r="C888">
        <f>IF(ISERROR(VLOOKUP(A888,'BTC-USD'!$A$2:$E$1828,5,0)),"na",(VLOOKUP(A888,'BTC-USD'!$A$2:$E$1828,5,0)))</f>
        <v>3903.9426269999999</v>
      </c>
      <c r="D888" t="str">
        <f>IF(ISERROR(VLOOKUP(A888,'SP500'!$A$2:$G$252,4,0)),"na",VLOOKUP(A888,'SP500'!$A$2:$G$252,4,0))</f>
        <v>na</v>
      </c>
      <c r="E888">
        <f>IF(ISERROR(VLOOKUP(A888,'ishare R3000 ETF'!$A$2:$G$1260,4,0)),"na",VLOOKUP(A888,'ishare R3000 ETF'!$A$2:$G$1260,4,0))</f>
        <v>163.63999899999999</v>
      </c>
      <c r="F888" t="str">
        <f>IF(ISERROR(VLOOKUP(A888,'^IXIC'!A888:$E$1260,5,0)),"na",VLOOKUP(A888,'^IXIC'!A888:$E$1260,5,0))</f>
        <v>na</v>
      </c>
      <c r="G888">
        <f>IF(ISERROR(VLOOKUP(A888,'EURUSD=X'!$A$2:$E$1307,4,0)),"na",VLOOKUP(A888,'EURUSD=X'!$A$2:$E$1307,4,0))</f>
        <v>1.129165</v>
      </c>
      <c r="H888">
        <f>IF(ISERROR(VLOOKUP(A888,'ETH-USD'!$A$2:$E$1776,5,0)),"na",VLOOKUP(A888,'ETH-USD'!$A$2:$E$1776,5,0))</f>
        <v>138.78935200000001</v>
      </c>
      <c r="I888">
        <f>IF(ISERROR(VLOOKUP(A888,'Russell 2000'!$A$1:$E$1260,5,0)),"na",VLOOKUP(A888,'Russell 2000'!$A$1:$E$1260,5,0))</f>
        <v>1536.8199460000001</v>
      </c>
      <c r="J888" t="str">
        <f>IF(ISERROR(VLOOKUP(A888,'SOL-USD'!$A$2:$E$893,5,0)),"na",VLOOKUP(A888,'SOL-USD'!$A$2:$E$893,5,0))</f>
        <v>na</v>
      </c>
      <c r="K888" t="str">
        <f>IF(ISERROR(VLOOKUP(A888,'AVAX-USD'!$A$2:$E$799,5,0)),"na",VLOOKUP(A888,'AVAX-USD'!$A$2:$E$799,5,0))</f>
        <v>na</v>
      </c>
      <c r="L888">
        <f>IF(ISERROR(VLOOKUP(A888,'ADA-USD'!$A$2:$E$1776,5,0)),"na",VLOOKUP(A888,'ADA-USD'!$A$2:$E$1776,5,0))</f>
        <v>4.2842999999999999E-2</v>
      </c>
      <c r="M888" t="str">
        <f>IF(ISERROR(VLOOKUP(A888,'DOT-USD'!$A$2:$E$761,5,0)),"na",VLOOKUP(A888,'DOT-USD'!$A$2:$E$761,5,0))</f>
        <v>na</v>
      </c>
      <c r="N888">
        <f>IF(ISERROR(VLOOKUP(A888,'DOGE-USD'!$A$2:$G$1776,5,0)),"na",VLOOKUP(A888,'DOGE-USD'!$A$2:$G$1776,5,0))</f>
        <v>1.983E-3</v>
      </c>
      <c r="O888" t="str">
        <f>IF(ISERROR(VLOOKUP(A888,'SHIB-USD'!$A$2:$G$780,5,0)),"na",VLOOKUP(A888,'SHIB-USD'!$A$2:$G$780,5,0))</f>
        <v>na</v>
      </c>
    </row>
    <row r="889" spans="1:15" x14ac:dyDescent="0.35">
      <c r="A889" s="3">
        <v>43529</v>
      </c>
      <c r="B889">
        <f>VLOOKUP(A889,Yields!$A$2:$B$1680,2,0)</f>
        <v>2.44</v>
      </c>
      <c r="C889">
        <f>IF(ISERROR(VLOOKUP(A889,'BTC-USD'!$A$2:$E$1828,5,0)),"na",(VLOOKUP(A889,'BTC-USD'!$A$2:$E$1828,5,0)))</f>
        <v>3896.375</v>
      </c>
      <c r="D889" t="str">
        <f>IF(ISERROR(VLOOKUP(A889,'SP500'!$A$2:$G$252,4,0)),"na",VLOOKUP(A889,'SP500'!$A$2:$G$252,4,0))</f>
        <v>na</v>
      </c>
      <c r="E889">
        <f>IF(ISERROR(VLOOKUP(A889,'ishare R3000 ETF'!$A$2:$G$1260,4,0)),"na",VLOOKUP(A889,'ishare R3000 ETF'!$A$2:$G$1260,4,0))</f>
        <v>164.71000699999999</v>
      </c>
      <c r="F889" t="str">
        <f>IF(ISERROR(VLOOKUP(A889,'^IXIC'!A889:$E$1260,5,0)),"na",VLOOKUP(A889,'^IXIC'!A889:$E$1260,5,0))</f>
        <v>na</v>
      </c>
      <c r="G889">
        <f>IF(ISERROR(VLOOKUP(A889,'EURUSD=X'!$A$2:$E$1307,4,0)),"na",VLOOKUP(A889,'EURUSD=X'!$A$2:$E$1307,4,0))</f>
        <v>1.129318</v>
      </c>
      <c r="H889">
        <f>IF(ISERROR(VLOOKUP(A889,'ETH-USD'!$A$2:$E$1776,5,0)),"na",VLOOKUP(A889,'ETH-USD'!$A$2:$E$1776,5,0))</f>
        <v>137.82238799999999</v>
      </c>
      <c r="I889">
        <f>IF(ISERROR(VLOOKUP(A889,'Russell 2000'!$A$1:$E$1260,5,0)),"na",VLOOKUP(A889,'Russell 2000'!$A$1:$E$1260,5,0))</f>
        <v>1568.280029</v>
      </c>
      <c r="J889" t="str">
        <f>IF(ISERROR(VLOOKUP(A889,'SOL-USD'!$A$2:$E$893,5,0)),"na",VLOOKUP(A889,'SOL-USD'!$A$2:$E$893,5,0))</f>
        <v>na</v>
      </c>
      <c r="K889" t="str">
        <f>IF(ISERROR(VLOOKUP(A889,'AVAX-USD'!$A$2:$E$799,5,0)),"na",VLOOKUP(A889,'AVAX-USD'!$A$2:$E$799,5,0))</f>
        <v>na</v>
      </c>
      <c r="L889">
        <f>IF(ISERROR(VLOOKUP(A889,'ADA-USD'!$A$2:$E$1776,5,0)),"na",VLOOKUP(A889,'ADA-USD'!$A$2:$E$1776,5,0))</f>
        <v>4.3212E-2</v>
      </c>
      <c r="M889" t="str">
        <f>IF(ISERROR(VLOOKUP(A889,'DOT-USD'!$A$2:$E$761,5,0)),"na",VLOOKUP(A889,'DOT-USD'!$A$2:$E$761,5,0))</f>
        <v>na</v>
      </c>
      <c r="N889">
        <f>IF(ISERROR(VLOOKUP(A889,'DOGE-USD'!$A$2:$G$1776,5,0)),"na",VLOOKUP(A889,'DOGE-USD'!$A$2:$G$1776,5,0))</f>
        <v>1.9849999999999998E-3</v>
      </c>
      <c r="O889" t="str">
        <f>IF(ISERROR(VLOOKUP(A889,'SHIB-USD'!$A$2:$G$780,5,0)),"na",VLOOKUP(A889,'SHIB-USD'!$A$2:$G$780,5,0))</f>
        <v>na</v>
      </c>
    </row>
    <row r="890" spans="1:15" x14ac:dyDescent="0.35">
      <c r="A890" s="3">
        <v>43528</v>
      </c>
      <c r="B890">
        <f>VLOOKUP(A890,Yields!$A$2:$B$1680,2,0)</f>
        <v>2.4500000000000002</v>
      </c>
      <c r="C890">
        <f>IF(ISERROR(VLOOKUP(A890,'BTC-USD'!$A$2:$E$1828,5,0)),"na",(VLOOKUP(A890,'BTC-USD'!$A$2:$E$1828,5,0)))</f>
        <v>3761.5571289999998</v>
      </c>
      <c r="D890" t="str">
        <f>IF(ISERROR(VLOOKUP(A890,'SP500'!$A$2:$G$252,4,0)),"na",VLOOKUP(A890,'SP500'!$A$2:$G$252,4,0))</f>
        <v>na</v>
      </c>
      <c r="E890">
        <f>IF(ISERROR(VLOOKUP(A890,'ishare R3000 ETF'!$A$2:$G$1260,4,0)),"na",VLOOKUP(A890,'ishare R3000 ETF'!$A$2:$G$1260,4,0))</f>
        <v>163.85000600000001</v>
      </c>
      <c r="F890" t="str">
        <f>IF(ISERROR(VLOOKUP(A890,'^IXIC'!A890:$E$1260,5,0)),"na",VLOOKUP(A890,'^IXIC'!A890:$E$1260,5,0))</f>
        <v>na</v>
      </c>
      <c r="G890">
        <f>IF(ISERROR(VLOOKUP(A890,'EURUSD=X'!$A$2:$E$1307,4,0)),"na",VLOOKUP(A890,'EURUSD=X'!$A$2:$E$1307,4,0))</f>
        <v>1.1310549999999999</v>
      </c>
      <c r="H890">
        <f>IF(ISERROR(VLOOKUP(A890,'ETH-USD'!$A$2:$E$1776,5,0)),"na",VLOOKUP(A890,'ETH-USD'!$A$2:$E$1776,5,0))</f>
        <v>127.774124</v>
      </c>
      <c r="I890">
        <f>IF(ISERROR(VLOOKUP(A890,'Russell 2000'!$A$1:$E$1260,5,0)),"na",VLOOKUP(A890,'Russell 2000'!$A$1:$E$1260,5,0))</f>
        <v>1575.4399410000001</v>
      </c>
      <c r="J890" t="str">
        <f>IF(ISERROR(VLOOKUP(A890,'SOL-USD'!$A$2:$E$893,5,0)),"na",VLOOKUP(A890,'SOL-USD'!$A$2:$E$893,5,0))</f>
        <v>na</v>
      </c>
      <c r="K890" t="str">
        <f>IF(ISERROR(VLOOKUP(A890,'AVAX-USD'!$A$2:$E$799,5,0)),"na",VLOOKUP(A890,'AVAX-USD'!$A$2:$E$799,5,0))</f>
        <v>na</v>
      </c>
      <c r="L890">
        <f>IF(ISERROR(VLOOKUP(A890,'ADA-USD'!$A$2:$E$1776,5,0)),"na",VLOOKUP(A890,'ADA-USD'!$A$2:$E$1776,5,0))</f>
        <v>4.0601999999999999E-2</v>
      </c>
      <c r="M890" t="str">
        <f>IF(ISERROR(VLOOKUP(A890,'DOT-USD'!$A$2:$E$761,5,0)),"na",VLOOKUP(A890,'DOT-USD'!$A$2:$E$761,5,0))</f>
        <v>na</v>
      </c>
      <c r="N890">
        <f>IF(ISERROR(VLOOKUP(A890,'DOGE-USD'!$A$2:$G$1776,5,0)),"na",VLOOKUP(A890,'DOGE-USD'!$A$2:$G$1776,5,0))</f>
        <v>1.9819999999999998E-3</v>
      </c>
      <c r="O890" t="str">
        <f>IF(ISERROR(VLOOKUP(A890,'SHIB-USD'!$A$2:$G$780,5,0)),"na",VLOOKUP(A890,'SHIB-USD'!$A$2:$G$780,5,0))</f>
        <v>na</v>
      </c>
    </row>
    <row r="891" spans="1:15" x14ac:dyDescent="0.35">
      <c r="A891" s="3">
        <v>43525</v>
      </c>
      <c r="B891">
        <f>VLOOKUP(A891,Yields!$A$2:$B$1680,2,0)</f>
        <v>2.44</v>
      </c>
      <c r="C891">
        <f>IF(ISERROR(VLOOKUP(A891,'BTC-USD'!$A$2:$E$1828,5,0)),"na",(VLOOKUP(A891,'BTC-USD'!$A$2:$E$1828,5,0)))</f>
        <v>3859.58374</v>
      </c>
      <c r="D891" t="str">
        <f>IF(ISERROR(VLOOKUP(A891,'SP500'!$A$2:$G$252,4,0)),"na",VLOOKUP(A891,'SP500'!$A$2:$G$252,4,0))</f>
        <v>na</v>
      </c>
      <c r="E891">
        <f>IF(ISERROR(VLOOKUP(A891,'ishare R3000 ETF'!$A$2:$G$1260,4,0)),"na",VLOOKUP(A891,'ishare R3000 ETF'!$A$2:$G$1260,4,0))</f>
        <v>165.08999600000001</v>
      </c>
      <c r="F891" t="str">
        <f>IF(ISERROR(VLOOKUP(A891,'^IXIC'!A891:$E$1260,5,0)),"na",VLOOKUP(A891,'^IXIC'!A891:$E$1260,5,0))</f>
        <v>na</v>
      </c>
      <c r="G891">
        <f>IF(ISERROR(VLOOKUP(A891,'EURUSD=X'!$A$2:$E$1307,4,0)),"na",VLOOKUP(A891,'EURUSD=X'!$A$2:$E$1307,4,0))</f>
        <v>1.135435</v>
      </c>
      <c r="H891">
        <f>IF(ISERROR(VLOOKUP(A891,'ETH-USD'!$A$2:$E$1776,5,0)),"na",VLOOKUP(A891,'ETH-USD'!$A$2:$E$1776,5,0))</f>
        <v>136.44361900000001</v>
      </c>
      <c r="I891">
        <f>IF(ISERROR(VLOOKUP(A891,'Russell 2000'!$A$1:$E$1260,5,0)),"na",VLOOKUP(A891,'Russell 2000'!$A$1:$E$1260,5,0))</f>
        <v>1589.6400149999999</v>
      </c>
      <c r="J891" t="str">
        <f>IF(ISERROR(VLOOKUP(A891,'SOL-USD'!$A$2:$E$893,5,0)),"na",VLOOKUP(A891,'SOL-USD'!$A$2:$E$893,5,0))</f>
        <v>na</v>
      </c>
      <c r="K891" t="str">
        <f>IF(ISERROR(VLOOKUP(A891,'AVAX-USD'!$A$2:$E$799,5,0)),"na",VLOOKUP(A891,'AVAX-USD'!$A$2:$E$799,5,0))</f>
        <v>na</v>
      </c>
      <c r="L891">
        <f>IF(ISERROR(VLOOKUP(A891,'ADA-USD'!$A$2:$E$1776,5,0)),"na",VLOOKUP(A891,'ADA-USD'!$A$2:$E$1776,5,0))</f>
        <v>4.3278999999999998E-2</v>
      </c>
      <c r="M891" t="str">
        <f>IF(ISERROR(VLOOKUP(A891,'DOT-USD'!$A$2:$E$761,5,0)),"na",VLOOKUP(A891,'DOT-USD'!$A$2:$E$761,5,0))</f>
        <v>na</v>
      </c>
      <c r="N891">
        <f>IF(ISERROR(VLOOKUP(A891,'DOGE-USD'!$A$2:$G$1776,5,0)),"na",VLOOKUP(A891,'DOGE-USD'!$A$2:$G$1776,5,0))</f>
        <v>1.9940000000000001E-3</v>
      </c>
      <c r="O891" t="str">
        <f>IF(ISERROR(VLOOKUP(A891,'SHIB-USD'!$A$2:$G$780,5,0)),"na",VLOOKUP(A891,'SHIB-USD'!$A$2:$G$780,5,0))</f>
        <v>na</v>
      </c>
    </row>
    <row r="892" spans="1:15" x14ac:dyDescent="0.35">
      <c r="A892" s="3">
        <v>43524</v>
      </c>
      <c r="B892">
        <f>VLOOKUP(A892,Yields!$A$2:$B$1680,2,0)</f>
        <v>2.44</v>
      </c>
      <c r="C892">
        <f>IF(ISERROR(VLOOKUP(A892,'BTC-USD'!$A$2:$E$1828,5,0)),"na",(VLOOKUP(A892,'BTC-USD'!$A$2:$E$1828,5,0)))</f>
        <v>3854.7854000000002</v>
      </c>
      <c r="D892" t="str">
        <f>IF(ISERROR(VLOOKUP(A892,'SP500'!$A$2:$G$252,4,0)),"na",VLOOKUP(A892,'SP500'!$A$2:$G$252,4,0))</f>
        <v>na</v>
      </c>
      <c r="E892">
        <f>IF(ISERROR(VLOOKUP(A892,'ishare R3000 ETF'!$A$2:$G$1260,4,0)),"na",VLOOKUP(A892,'ishare R3000 ETF'!$A$2:$G$1260,4,0))</f>
        <v>164.85000600000001</v>
      </c>
      <c r="F892" t="str">
        <f>IF(ISERROR(VLOOKUP(A892,'^IXIC'!A892:$E$1260,5,0)),"na",VLOOKUP(A892,'^IXIC'!A892:$E$1260,5,0))</f>
        <v>na</v>
      </c>
      <c r="G892">
        <f>IF(ISERROR(VLOOKUP(A892,'EURUSD=X'!$A$2:$E$1307,4,0)),"na",VLOOKUP(A892,'EURUSD=X'!$A$2:$E$1307,4,0))</f>
        <v>1.13608</v>
      </c>
      <c r="H892">
        <f>IF(ISERROR(VLOOKUP(A892,'ETH-USD'!$A$2:$E$1776,5,0)),"na",VLOOKUP(A892,'ETH-USD'!$A$2:$E$1776,5,0))</f>
        <v>136.74624600000001</v>
      </c>
      <c r="I892">
        <f>IF(ISERROR(VLOOKUP(A892,'Russell 2000'!$A$1:$E$1260,5,0)),"na",VLOOKUP(A892,'Russell 2000'!$A$1:$E$1260,5,0))</f>
        <v>1575.5500489999999</v>
      </c>
      <c r="J892" t="str">
        <f>IF(ISERROR(VLOOKUP(A892,'SOL-USD'!$A$2:$E$893,5,0)),"na",VLOOKUP(A892,'SOL-USD'!$A$2:$E$893,5,0))</f>
        <v>na</v>
      </c>
      <c r="K892" t="str">
        <f>IF(ISERROR(VLOOKUP(A892,'AVAX-USD'!$A$2:$E$799,5,0)),"na",VLOOKUP(A892,'AVAX-USD'!$A$2:$E$799,5,0))</f>
        <v>na</v>
      </c>
      <c r="L892">
        <f>IF(ISERROR(VLOOKUP(A892,'ADA-USD'!$A$2:$E$1776,5,0)),"na",VLOOKUP(A892,'ADA-USD'!$A$2:$E$1776,5,0))</f>
        <v>4.3123000000000002E-2</v>
      </c>
      <c r="M892" t="str">
        <f>IF(ISERROR(VLOOKUP(A892,'DOT-USD'!$A$2:$E$761,5,0)),"na",VLOOKUP(A892,'DOT-USD'!$A$2:$E$761,5,0))</f>
        <v>na</v>
      </c>
      <c r="N892">
        <f>IF(ISERROR(VLOOKUP(A892,'DOGE-USD'!$A$2:$G$1776,5,0)),"na",VLOOKUP(A892,'DOGE-USD'!$A$2:$G$1776,5,0))</f>
        <v>1.9759999999999999E-3</v>
      </c>
      <c r="O892" t="str">
        <f>IF(ISERROR(VLOOKUP(A892,'SHIB-USD'!$A$2:$G$780,5,0)),"na",VLOOKUP(A892,'SHIB-USD'!$A$2:$G$780,5,0))</f>
        <v>na</v>
      </c>
    </row>
    <row r="893" spans="1:15" x14ac:dyDescent="0.35">
      <c r="A893" s="3">
        <v>43523</v>
      </c>
      <c r="B893">
        <f>VLOOKUP(A893,Yields!$A$2:$B$1680,2,0)</f>
        <v>2.4300000000000002</v>
      </c>
      <c r="C893">
        <f>IF(ISERROR(VLOOKUP(A893,'BTC-USD'!$A$2:$E$1828,5,0)),"na",(VLOOKUP(A893,'BTC-USD'!$A$2:$E$1828,5,0)))</f>
        <v>3851.0473630000001</v>
      </c>
      <c r="D893" t="str">
        <f>IF(ISERROR(VLOOKUP(A893,'SP500'!$A$2:$G$252,4,0)),"na",VLOOKUP(A893,'SP500'!$A$2:$G$252,4,0))</f>
        <v>na</v>
      </c>
      <c r="E893">
        <f>IF(ISERROR(VLOOKUP(A893,'ishare R3000 ETF'!$A$2:$G$1260,4,0)),"na",VLOOKUP(A893,'ishare R3000 ETF'!$A$2:$G$1260,4,0))</f>
        <v>164.38999899999999</v>
      </c>
      <c r="F893" t="str">
        <f>IF(ISERROR(VLOOKUP(A893,'^IXIC'!A893:$E$1260,5,0)),"na",VLOOKUP(A893,'^IXIC'!A893:$E$1260,5,0))</f>
        <v>na</v>
      </c>
      <c r="G893">
        <f>IF(ISERROR(VLOOKUP(A893,'EURUSD=X'!$A$2:$E$1307,4,0)),"na",VLOOKUP(A893,'EURUSD=X'!$A$2:$E$1307,4,0))</f>
        <v>1.1363890000000001</v>
      </c>
      <c r="H893">
        <f>IF(ISERROR(VLOOKUP(A893,'ETH-USD'!$A$2:$E$1776,5,0)),"na",VLOOKUP(A893,'ETH-USD'!$A$2:$E$1776,5,0))</f>
        <v>136.12596099999999</v>
      </c>
      <c r="I893">
        <f>IF(ISERROR(VLOOKUP(A893,'Russell 2000'!$A$1:$E$1260,5,0)),"na",VLOOKUP(A893,'Russell 2000'!$A$1:$E$1260,5,0))</f>
        <v>1581.0500489999999</v>
      </c>
      <c r="J893" t="str">
        <f>IF(ISERROR(VLOOKUP(A893,'SOL-USD'!$A$2:$E$893,5,0)),"na",VLOOKUP(A893,'SOL-USD'!$A$2:$E$893,5,0))</f>
        <v>na</v>
      </c>
      <c r="K893" t="str">
        <f>IF(ISERROR(VLOOKUP(A893,'AVAX-USD'!$A$2:$E$799,5,0)),"na",VLOOKUP(A893,'AVAX-USD'!$A$2:$E$799,5,0))</f>
        <v>na</v>
      </c>
      <c r="L893">
        <f>IF(ISERROR(VLOOKUP(A893,'ADA-USD'!$A$2:$E$1776,5,0)),"na",VLOOKUP(A893,'ADA-USD'!$A$2:$E$1776,5,0))</f>
        <v>4.3270000000000003E-2</v>
      </c>
      <c r="M893" t="str">
        <f>IF(ISERROR(VLOOKUP(A893,'DOT-USD'!$A$2:$E$761,5,0)),"na",VLOOKUP(A893,'DOT-USD'!$A$2:$E$761,5,0))</f>
        <v>na</v>
      </c>
      <c r="N893">
        <f>IF(ISERROR(VLOOKUP(A893,'DOGE-USD'!$A$2:$G$1776,5,0)),"na",VLOOKUP(A893,'DOGE-USD'!$A$2:$G$1776,5,0))</f>
        <v>2.019E-3</v>
      </c>
      <c r="O893" t="str">
        <f>IF(ISERROR(VLOOKUP(A893,'SHIB-USD'!$A$2:$G$780,5,0)),"na",VLOOKUP(A893,'SHIB-USD'!$A$2:$G$780,5,0))</f>
        <v>na</v>
      </c>
    </row>
    <row r="894" spans="1:15" x14ac:dyDescent="0.35">
      <c r="A894" s="3">
        <v>43522</v>
      </c>
      <c r="B894">
        <f>VLOOKUP(A894,Yields!$A$2:$B$1680,2,0)</f>
        <v>2.4300000000000002</v>
      </c>
      <c r="C894">
        <f>IF(ISERROR(VLOOKUP(A894,'BTC-USD'!$A$2:$E$1828,5,0)),"na",(VLOOKUP(A894,'BTC-USD'!$A$2:$E$1828,5,0)))</f>
        <v>3854.3579100000002</v>
      </c>
      <c r="D894" t="str">
        <f>IF(ISERROR(VLOOKUP(A894,'SP500'!$A$2:$G$252,4,0)),"na",VLOOKUP(A894,'SP500'!$A$2:$G$252,4,0))</f>
        <v>na</v>
      </c>
      <c r="E894">
        <f>IF(ISERROR(VLOOKUP(A894,'ishare R3000 ETF'!$A$2:$G$1260,4,0)),"na",VLOOKUP(A894,'ishare R3000 ETF'!$A$2:$G$1260,4,0))</f>
        <v>165.240005</v>
      </c>
      <c r="F894" t="str">
        <f>IF(ISERROR(VLOOKUP(A894,'^IXIC'!A894:$E$1260,5,0)),"na",VLOOKUP(A894,'^IXIC'!A894:$E$1260,5,0))</f>
        <v>na</v>
      </c>
      <c r="G894">
        <f>IF(ISERROR(VLOOKUP(A894,'EURUSD=X'!$A$2:$E$1307,4,0)),"na",VLOOKUP(A894,'EURUSD=X'!$A$2:$E$1307,4,0))</f>
        <v>1.134649</v>
      </c>
      <c r="H894">
        <f>IF(ISERROR(VLOOKUP(A894,'ETH-USD'!$A$2:$E$1776,5,0)),"na",VLOOKUP(A894,'ETH-USD'!$A$2:$E$1776,5,0))</f>
        <v>138.089676</v>
      </c>
      <c r="I894">
        <f>IF(ISERROR(VLOOKUP(A894,'Russell 2000'!$A$1:$E$1260,5,0)),"na",VLOOKUP(A894,'Russell 2000'!$A$1:$E$1260,5,0))</f>
        <v>1577.4799800000001</v>
      </c>
      <c r="J894" t="str">
        <f>IF(ISERROR(VLOOKUP(A894,'SOL-USD'!$A$2:$E$893,5,0)),"na",VLOOKUP(A894,'SOL-USD'!$A$2:$E$893,5,0))</f>
        <v>na</v>
      </c>
      <c r="K894" t="str">
        <f>IF(ISERROR(VLOOKUP(A894,'AVAX-USD'!$A$2:$E$799,5,0)),"na",VLOOKUP(A894,'AVAX-USD'!$A$2:$E$799,5,0))</f>
        <v>na</v>
      </c>
      <c r="L894">
        <f>IF(ISERROR(VLOOKUP(A894,'ADA-USD'!$A$2:$E$1776,5,0)),"na",VLOOKUP(A894,'ADA-USD'!$A$2:$E$1776,5,0))</f>
        <v>4.3304000000000002E-2</v>
      </c>
      <c r="M894" t="str">
        <f>IF(ISERROR(VLOOKUP(A894,'DOT-USD'!$A$2:$E$761,5,0)),"na",VLOOKUP(A894,'DOT-USD'!$A$2:$E$761,5,0))</f>
        <v>na</v>
      </c>
      <c r="N894">
        <f>IF(ISERROR(VLOOKUP(A894,'DOGE-USD'!$A$2:$G$1776,5,0)),"na",VLOOKUP(A894,'DOGE-USD'!$A$2:$G$1776,5,0))</f>
        <v>2.0230000000000001E-3</v>
      </c>
      <c r="O894" t="str">
        <f>IF(ISERROR(VLOOKUP(A894,'SHIB-USD'!$A$2:$G$780,5,0)),"na",VLOOKUP(A894,'SHIB-USD'!$A$2:$G$780,5,0))</f>
        <v>na</v>
      </c>
    </row>
    <row r="895" spans="1:15" x14ac:dyDescent="0.35">
      <c r="A895" s="3">
        <v>43521</v>
      </c>
      <c r="B895">
        <f>VLOOKUP(A895,Yields!$A$2:$B$1680,2,0)</f>
        <v>2.44</v>
      </c>
      <c r="C895">
        <f>IF(ISERROR(VLOOKUP(A895,'BTC-USD'!$A$2:$E$1828,5,0)),"na",(VLOOKUP(A895,'BTC-USD'!$A$2:$E$1828,5,0)))</f>
        <v>3882.696289</v>
      </c>
      <c r="D895" t="str">
        <f>IF(ISERROR(VLOOKUP(A895,'SP500'!$A$2:$G$252,4,0)),"na",VLOOKUP(A895,'SP500'!$A$2:$G$252,4,0))</f>
        <v>na</v>
      </c>
      <c r="E895">
        <f>IF(ISERROR(VLOOKUP(A895,'ishare R3000 ETF'!$A$2:$G$1260,4,0)),"na",VLOOKUP(A895,'ishare R3000 ETF'!$A$2:$G$1260,4,0))</f>
        <v>165.520004</v>
      </c>
      <c r="F895" t="str">
        <f>IF(ISERROR(VLOOKUP(A895,'^IXIC'!A895:$E$1260,5,0)),"na",VLOOKUP(A895,'^IXIC'!A895:$E$1260,5,0))</f>
        <v>na</v>
      </c>
      <c r="G895">
        <f>IF(ISERROR(VLOOKUP(A895,'EURUSD=X'!$A$2:$E$1307,4,0)),"na",VLOOKUP(A895,'EURUSD=X'!$A$2:$E$1307,4,0))</f>
        <v>1.1337999999999999</v>
      </c>
      <c r="H895">
        <f>IF(ISERROR(VLOOKUP(A895,'ETH-USD'!$A$2:$E$1776,5,0)),"na",VLOOKUP(A895,'ETH-USD'!$A$2:$E$1776,5,0))</f>
        <v>139.82286099999999</v>
      </c>
      <c r="I895">
        <f>IF(ISERROR(VLOOKUP(A895,'Russell 2000'!$A$1:$E$1260,5,0)),"na",VLOOKUP(A895,'Russell 2000'!$A$1:$E$1260,5,0))</f>
        <v>1588.8100589999999</v>
      </c>
      <c r="J895" t="str">
        <f>IF(ISERROR(VLOOKUP(A895,'SOL-USD'!$A$2:$E$893,5,0)),"na",VLOOKUP(A895,'SOL-USD'!$A$2:$E$893,5,0))</f>
        <v>na</v>
      </c>
      <c r="K895" t="str">
        <f>IF(ISERROR(VLOOKUP(A895,'AVAX-USD'!$A$2:$E$799,5,0)),"na",VLOOKUP(A895,'AVAX-USD'!$A$2:$E$799,5,0))</f>
        <v>na</v>
      </c>
      <c r="L895">
        <f>IF(ISERROR(VLOOKUP(A895,'ADA-USD'!$A$2:$E$1776,5,0)),"na",VLOOKUP(A895,'ADA-USD'!$A$2:$E$1776,5,0))</f>
        <v>4.4042999999999999E-2</v>
      </c>
      <c r="M895" t="str">
        <f>IF(ISERROR(VLOOKUP(A895,'DOT-USD'!$A$2:$E$761,5,0)),"na",VLOOKUP(A895,'DOT-USD'!$A$2:$E$761,5,0))</f>
        <v>na</v>
      </c>
      <c r="N895">
        <f>IF(ISERROR(VLOOKUP(A895,'DOGE-USD'!$A$2:$G$1776,5,0)),"na",VLOOKUP(A895,'DOGE-USD'!$A$2:$G$1776,5,0))</f>
        <v>2.0300000000000001E-3</v>
      </c>
      <c r="O895" t="str">
        <f>IF(ISERROR(VLOOKUP(A895,'SHIB-USD'!$A$2:$G$780,5,0)),"na",VLOOKUP(A895,'SHIB-USD'!$A$2:$G$780,5,0))</f>
        <v>na</v>
      </c>
    </row>
    <row r="896" spans="1:15" x14ac:dyDescent="0.35">
      <c r="A896" s="3">
        <v>43518</v>
      </c>
      <c r="B896">
        <f>VLOOKUP(A896,Yields!$A$2:$B$1680,2,0)</f>
        <v>2.4300000000000002</v>
      </c>
      <c r="C896">
        <f>IF(ISERROR(VLOOKUP(A896,'BTC-USD'!$A$2:$E$1828,5,0)),"na",(VLOOKUP(A896,'BTC-USD'!$A$2:$E$1828,5,0)))</f>
        <v>4005.5266109999998</v>
      </c>
      <c r="D896" t="str">
        <f>IF(ISERROR(VLOOKUP(A896,'SP500'!$A$2:$G$252,4,0)),"na",VLOOKUP(A896,'SP500'!$A$2:$G$252,4,0))</f>
        <v>na</v>
      </c>
      <c r="E896">
        <f>IF(ISERROR(VLOOKUP(A896,'ishare R3000 ETF'!$A$2:$G$1260,4,0)),"na",VLOOKUP(A896,'ishare R3000 ETF'!$A$2:$G$1260,4,0))</f>
        <v>164.71000699999999</v>
      </c>
      <c r="F896" t="str">
        <f>IF(ISERROR(VLOOKUP(A896,'^IXIC'!A896:$E$1260,5,0)),"na",VLOOKUP(A896,'^IXIC'!A896:$E$1260,5,0))</f>
        <v>na</v>
      </c>
      <c r="G896">
        <f>IF(ISERROR(VLOOKUP(A896,'EURUSD=X'!$A$2:$E$1307,4,0)),"na",VLOOKUP(A896,'EURUSD=X'!$A$2:$E$1307,4,0))</f>
        <v>1.131875</v>
      </c>
      <c r="H896">
        <f>IF(ISERROR(VLOOKUP(A896,'ETH-USD'!$A$2:$E$1776,5,0)),"na",VLOOKUP(A896,'ETH-USD'!$A$2:$E$1776,5,0))</f>
        <v>149.09245300000001</v>
      </c>
      <c r="I896">
        <f>IF(ISERROR(VLOOKUP(A896,'Russell 2000'!$A$1:$E$1260,5,0)),"na",VLOOKUP(A896,'Russell 2000'!$A$1:$E$1260,5,0))</f>
        <v>1590.0600589999999</v>
      </c>
      <c r="J896" t="str">
        <f>IF(ISERROR(VLOOKUP(A896,'SOL-USD'!$A$2:$E$893,5,0)),"na",VLOOKUP(A896,'SOL-USD'!$A$2:$E$893,5,0))</f>
        <v>na</v>
      </c>
      <c r="K896" t="str">
        <f>IF(ISERROR(VLOOKUP(A896,'AVAX-USD'!$A$2:$E$799,5,0)),"na",VLOOKUP(A896,'AVAX-USD'!$A$2:$E$799,5,0))</f>
        <v>na</v>
      </c>
      <c r="L896">
        <f>IF(ISERROR(VLOOKUP(A896,'ADA-USD'!$A$2:$E$1776,5,0)),"na",VLOOKUP(A896,'ADA-USD'!$A$2:$E$1776,5,0))</f>
        <v>4.6163000000000003E-2</v>
      </c>
      <c r="M896" t="str">
        <f>IF(ISERROR(VLOOKUP(A896,'DOT-USD'!$A$2:$E$761,5,0)),"na",VLOOKUP(A896,'DOT-USD'!$A$2:$E$761,5,0))</f>
        <v>na</v>
      </c>
      <c r="N896">
        <f>IF(ISERROR(VLOOKUP(A896,'DOGE-USD'!$A$2:$G$1776,5,0)),"na",VLOOKUP(A896,'DOGE-USD'!$A$2:$G$1776,5,0))</f>
        <v>2.0560000000000001E-3</v>
      </c>
      <c r="O896" t="str">
        <f>IF(ISERROR(VLOOKUP(A896,'SHIB-USD'!$A$2:$G$780,5,0)),"na",VLOOKUP(A896,'SHIB-USD'!$A$2:$G$780,5,0))</f>
        <v>na</v>
      </c>
    </row>
    <row r="897" spans="1:15" x14ac:dyDescent="0.35">
      <c r="A897" s="3">
        <v>43517</v>
      </c>
      <c r="B897">
        <f>VLOOKUP(A897,Yields!$A$2:$B$1680,2,0)</f>
        <v>2.4300000000000002</v>
      </c>
      <c r="C897">
        <f>IF(ISERROR(VLOOKUP(A897,'BTC-USD'!$A$2:$E$1828,5,0)),"na",(VLOOKUP(A897,'BTC-USD'!$A$2:$E$1828,5,0)))</f>
        <v>3954.118164</v>
      </c>
      <c r="D897" t="str">
        <f>IF(ISERROR(VLOOKUP(A897,'SP500'!$A$2:$G$252,4,0)),"na",VLOOKUP(A897,'SP500'!$A$2:$G$252,4,0))</f>
        <v>na</v>
      </c>
      <c r="E897">
        <f>IF(ISERROR(VLOOKUP(A897,'ishare R3000 ETF'!$A$2:$G$1260,4,0)),"na",VLOOKUP(A897,'ishare R3000 ETF'!$A$2:$G$1260,4,0))</f>
        <v>163.679993</v>
      </c>
      <c r="F897" t="str">
        <f>IF(ISERROR(VLOOKUP(A897,'^IXIC'!A897:$E$1260,5,0)),"na",VLOOKUP(A897,'^IXIC'!A897:$E$1260,5,0))</f>
        <v>na</v>
      </c>
      <c r="G897">
        <f>IF(ISERROR(VLOOKUP(A897,'EURUSD=X'!$A$2:$E$1307,4,0)),"na",VLOOKUP(A897,'EURUSD=X'!$A$2:$E$1307,4,0))</f>
        <v>1.1322589999999999</v>
      </c>
      <c r="H897">
        <f>IF(ISERROR(VLOOKUP(A897,'ETH-USD'!$A$2:$E$1776,5,0)),"na",VLOOKUP(A897,'ETH-USD'!$A$2:$E$1776,5,0))</f>
        <v>146.130844</v>
      </c>
      <c r="I897">
        <f>IF(ISERROR(VLOOKUP(A897,'Russell 2000'!$A$1:$E$1260,5,0)),"na",VLOOKUP(A897,'Russell 2000'!$A$1:$E$1260,5,0))</f>
        <v>1575.5500489999999</v>
      </c>
      <c r="J897" t="str">
        <f>IF(ISERROR(VLOOKUP(A897,'SOL-USD'!$A$2:$E$893,5,0)),"na",VLOOKUP(A897,'SOL-USD'!$A$2:$E$893,5,0))</f>
        <v>na</v>
      </c>
      <c r="K897" t="str">
        <f>IF(ISERROR(VLOOKUP(A897,'AVAX-USD'!$A$2:$E$799,5,0)),"na",VLOOKUP(A897,'AVAX-USD'!$A$2:$E$799,5,0))</f>
        <v>na</v>
      </c>
      <c r="L897">
        <f>IF(ISERROR(VLOOKUP(A897,'ADA-USD'!$A$2:$E$1776,5,0)),"na",VLOOKUP(A897,'ADA-USD'!$A$2:$E$1776,5,0))</f>
        <v>4.4969000000000002E-2</v>
      </c>
      <c r="M897" t="str">
        <f>IF(ISERROR(VLOOKUP(A897,'DOT-USD'!$A$2:$E$761,5,0)),"na",VLOOKUP(A897,'DOT-USD'!$A$2:$E$761,5,0))</f>
        <v>na</v>
      </c>
      <c r="N897">
        <f>IF(ISERROR(VLOOKUP(A897,'DOGE-USD'!$A$2:$G$1776,5,0)),"na",VLOOKUP(A897,'DOGE-USD'!$A$2:$G$1776,5,0))</f>
        <v>2.0279999999999999E-3</v>
      </c>
      <c r="O897" t="str">
        <f>IF(ISERROR(VLOOKUP(A897,'SHIB-USD'!$A$2:$G$780,5,0)),"na",VLOOKUP(A897,'SHIB-USD'!$A$2:$G$780,5,0))</f>
        <v>na</v>
      </c>
    </row>
    <row r="898" spans="1:15" x14ac:dyDescent="0.35">
      <c r="A898" s="3">
        <v>43516</v>
      </c>
      <c r="B898">
        <f>VLOOKUP(A898,Yields!$A$2:$B$1680,2,0)</f>
        <v>2.41</v>
      </c>
      <c r="C898">
        <f>IF(ISERROR(VLOOKUP(A898,'BTC-USD'!$A$2:$E$1828,5,0)),"na",(VLOOKUP(A898,'BTC-USD'!$A$2:$E$1828,5,0)))</f>
        <v>3999.820557</v>
      </c>
      <c r="D898" t="str">
        <f>IF(ISERROR(VLOOKUP(A898,'SP500'!$A$2:$G$252,4,0)),"na",VLOOKUP(A898,'SP500'!$A$2:$G$252,4,0))</f>
        <v>na</v>
      </c>
      <c r="E898">
        <f>IF(ISERROR(VLOOKUP(A898,'ishare R3000 ETF'!$A$2:$G$1260,4,0)),"na",VLOOKUP(A898,'ishare R3000 ETF'!$A$2:$G$1260,4,0))</f>
        <v>164.30999800000001</v>
      </c>
      <c r="F898" t="str">
        <f>IF(ISERROR(VLOOKUP(A898,'^IXIC'!A898:$E$1260,5,0)),"na",VLOOKUP(A898,'^IXIC'!A898:$E$1260,5,0))</f>
        <v>na</v>
      </c>
      <c r="G898">
        <f>IF(ISERROR(VLOOKUP(A898,'EURUSD=X'!$A$2:$E$1307,4,0)),"na",VLOOKUP(A898,'EURUSD=X'!$A$2:$E$1307,4,0))</f>
        <v>1.132593</v>
      </c>
      <c r="H898">
        <f>IF(ISERROR(VLOOKUP(A898,'ETH-USD'!$A$2:$E$1776,5,0)),"na",VLOOKUP(A898,'ETH-USD'!$A$2:$E$1776,5,0))</f>
        <v>149.554337</v>
      </c>
      <c r="I898">
        <f>IF(ISERROR(VLOOKUP(A898,'Russell 2000'!$A$1:$E$1260,5,0)),"na",VLOOKUP(A898,'Russell 2000'!$A$1:$E$1260,5,0))</f>
        <v>1581.660034</v>
      </c>
      <c r="J898" t="str">
        <f>IF(ISERROR(VLOOKUP(A898,'SOL-USD'!$A$2:$E$893,5,0)),"na",VLOOKUP(A898,'SOL-USD'!$A$2:$E$893,5,0))</f>
        <v>na</v>
      </c>
      <c r="K898" t="str">
        <f>IF(ISERROR(VLOOKUP(A898,'AVAX-USD'!$A$2:$E$799,5,0)),"na",VLOOKUP(A898,'AVAX-USD'!$A$2:$E$799,5,0))</f>
        <v>na</v>
      </c>
      <c r="L898">
        <f>IF(ISERROR(VLOOKUP(A898,'ADA-USD'!$A$2:$E$1776,5,0)),"na",VLOOKUP(A898,'ADA-USD'!$A$2:$E$1776,5,0))</f>
        <v>4.7551000000000003E-2</v>
      </c>
      <c r="M898" t="str">
        <f>IF(ISERROR(VLOOKUP(A898,'DOT-USD'!$A$2:$E$761,5,0)),"na",VLOOKUP(A898,'DOT-USD'!$A$2:$E$761,5,0))</f>
        <v>na</v>
      </c>
      <c r="N898">
        <f>IF(ISERROR(VLOOKUP(A898,'DOGE-USD'!$A$2:$G$1776,5,0)),"na",VLOOKUP(A898,'DOGE-USD'!$A$2:$G$1776,5,0))</f>
        <v>2.0790000000000001E-3</v>
      </c>
      <c r="O898" t="str">
        <f>IF(ISERROR(VLOOKUP(A898,'SHIB-USD'!$A$2:$G$780,5,0)),"na",VLOOKUP(A898,'SHIB-USD'!$A$2:$G$780,5,0))</f>
        <v>na</v>
      </c>
    </row>
    <row r="899" spans="1:15" x14ac:dyDescent="0.35">
      <c r="A899" s="3">
        <v>43515</v>
      </c>
      <c r="B899">
        <f>VLOOKUP(A899,Yields!$A$2:$B$1680,2,0)</f>
        <v>2.44</v>
      </c>
      <c r="C899">
        <f>IF(ISERROR(VLOOKUP(A899,'BTC-USD'!$A$2:$E$1828,5,0)),"na",(VLOOKUP(A899,'BTC-USD'!$A$2:$E$1828,5,0)))</f>
        <v>3947.094482</v>
      </c>
      <c r="D899" t="str">
        <f>IF(ISERROR(VLOOKUP(A899,'SP500'!$A$2:$G$252,4,0)),"na",VLOOKUP(A899,'SP500'!$A$2:$G$252,4,0))</f>
        <v>na</v>
      </c>
      <c r="E899">
        <f>IF(ISERROR(VLOOKUP(A899,'ishare R3000 ETF'!$A$2:$G$1260,4,0)),"na",VLOOKUP(A899,'ishare R3000 ETF'!$A$2:$G$1260,4,0))</f>
        <v>163.779999</v>
      </c>
      <c r="F899" t="str">
        <f>IF(ISERROR(VLOOKUP(A899,'^IXIC'!A899:$E$1260,5,0)),"na",VLOOKUP(A899,'^IXIC'!A899:$E$1260,5,0))</f>
        <v>na</v>
      </c>
      <c r="G899">
        <f>IF(ISERROR(VLOOKUP(A899,'EURUSD=X'!$A$2:$E$1307,4,0)),"na",VLOOKUP(A899,'EURUSD=X'!$A$2:$E$1307,4,0))</f>
        <v>1.1277010000000001</v>
      </c>
      <c r="H899">
        <f>IF(ISERROR(VLOOKUP(A899,'ETH-USD'!$A$2:$E$1776,5,0)),"na",VLOOKUP(A899,'ETH-USD'!$A$2:$E$1776,5,0))</f>
        <v>145.346191</v>
      </c>
      <c r="I899">
        <f>IF(ISERROR(VLOOKUP(A899,'Russell 2000'!$A$1:$E$1260,5,0)),"na",VLOOKUP(A899,'Russell 2000'!$A$1:$E$1260,5,0))</f>
        <v>1574.469971</v>
      </c>
      <c r="J899" t="str">
        <f>IF(ISERROR(VLOOKUP(A899,'SOL-USD'!$A$2:$E$893,5,0)),"na",VLOOKUP(A899,'SOL-USD'!$A$2:$E$893,5,0))</f>
        <v>na</v>
      </c>
      <c r="K899" t="str">
        <f>IF(ISERROR(VLOOKUP(A899,'AVAX-USD'!$A$2:$E$799,5,0)),"na",VLOOKUP(A899,'AVAX-USD'!$A$2:$E$799,5,0))</f>
        <v>na</v>
      </c>
      <c r="L899">
        <f>IF(ISERROR(VLOOKUP(A899,'ADA-USD'!$A$2:$E$1776,5,0)),"na",VLOOKUP(A899,'ADA-USD'!$A$2:$E$1776,5,0))</f>
        <v>4.6157999999999998E-2</v>
      </c>
      <c r="M899" t="str">
        <f>IF(ISERROR(VLOOKUP(A899,'DOT-USD'!$A$2:$E$761,5,0)),"na",VLOOKUP(A899,'DOT-USD'!$A$2:$E$761,5,0))</f>
        <v>na</v>
      </c>
      <c r="N899">
        <f>IF(ISERROR(VLOOKUP(A899,'DOGE-USD'!$A$2:$G$1776,5,0)),"na",VLOOKUP(A899,'DOGE-USD'!$A$2:$G$1776,5,0))</f>
        <v>2.0669999999999998E-3</v>
      </c>
      <c r="O899" t="str">
        <f>IF(ISERROR(VLOOKUP(A899,'SHIB-USD'!$A$2:$G$780,5,0)),"na",VLOOKUP(A899,'SHIB-USD'!$A$2:$G$780,5,0))</f>
        <v>na</v>
      </c>
    </row>
    <row r="900" spans="1:15" x14ac:dyDescent="0.35">
      <c r="A900" s="3">
        <v>43511</v>
      </c>
      <c r="B900">
        <f>VLOOKUP(A900,Yields!$A$2:$B$1680,2,0)</f>
        <v>2.4300000000000002</v>
      </c>
      <c r="C900">
        <f>IF(ISERROR(VLOOKUP(A900,'BTC-USD'!$A$2:$E$1828,5,0)),"na",(VLOOKUP(A900,'BTC-USD'!$A$2:$E$1828,5,0)))</f>
        <v>3620.8107909999999</v>
      </c>
      <c r="D900" t="str">
        <f>IF(ISERROR(VLOOKUP(A900,'SP500'!$A$2:$G$252,4,0)),"na",VLOOKUP(A900,'SP500'!$A$2:$G$252,4,0))</f>
        <v>na</v>
      </c>
      <c r="E900">
        <f>IF(ISERROR(VLOOKUP(A900,'ishare R3000 ETF'!$A$2:$G$1260,4,0)),"na",VLOOKUP(A900,'ishare R3000 ETF'!$A$2:$G$1260,4,0))</f>
        <v>163.55999800000001</v>
      </c>
      <c r="F900" t="str">
        <f>IF(ISERROR(VLOOKUP(A900,'^IXIC'!A900:$E$1260,5,0)),"na",VLOOKUP(A900,'^IXIC'!A900:$E$1260,5,0))</f>
        <v>na</v>
      </c>
      <c r="G900">
        <f>IF(ISERROR(VLOOKUP(A900,'EURUSD=X'!$A$2:$E$1307,4,0)),"na",VLOOKUP(A900,'EURUSD=X'!$A$2:$E$1307,4,0))</f>
        <v>1.1234949999999999</v>
      </c>
      <c r="H900">
        <f>IF(ISERROR(VLOOKUP(A900,'ETH-USD'!$A$2:$E$1776,5,0)),"na",VLOOKUP(A900,'ETH-USD'!$A$2:$E$1776,5,0))</f>
        <v>122.100388</v>
      </c>
      <c r="I900">
        <f>IF(ISERROR(VLOOKUP(A900,'Russell 2000'!$A$1:$E$1260,5,0)),"na",VLOOKUP(A900,'Russell 2000'!$A$1:$E$1260,5,0))</f>
        <v>1569.25</v>
      </c>
      <c r="J900" t="str">
        <f>IF(ISERROR(VLOOKUP(A900,'SOL-USD'!$A$2:$E$893,5,0)),"na",VLOOKUP(A900,'SOL-USD'!$A$2:$E$893,5,0))</f>
        <v>na</v>
      </c>
      <c r="K900" t="str">
        <f>IF(ISERROR(VLOOKUP(A900,'AVAX-USD'!$A$2:$E$799,5,0)),"na",VLOOKUP(A900,'AVAX-USD'!$A$2:$E$799,5,0))</f>
        <v>na</v>
      </c>
      <c r="L900">
        <f>IF(ISERROR(VLOOKUP(A900,'ADA-USD'!$A$2:$E$1776,5,0)),"na",VLOOKUP(A900,'ADA-USD'!$A$2:$E$1776,5,0))</f>
        <v>4.0599999999999997E-2</v>
      </c>
      <c r="M900" t="str">
        <f>IF(ISERROR(VLOOKUP(A900,'DOT-USD'!$A$2:$E$761,5,0)),"na",VLOOKUP(A900,'DOT-USD'!$A$2:$E$761,5,0))</f>
        <v>na</v>
      </c>
      <c r="N900">
        <f>IF(ISERROR(VLOOKUP(A900,'DOGE-USD'!$A$2:$G$1776,5,0)),"na",VLOOKUP(A900,'DOGE-USD'!$A$2:$G$1776,5,0))</f>
        <v>1.908E-3</v>
      </c>
      <c r="O900" t="str">
        <f>IF(ISERROR(VLOOKUP(A900,'SHIB-USD'!$A$2:$G$780,5,0)),"na",VLOOKUP(A900,'SHIB-USD'!$A$2:$G$780,5,0))</f>
        <v>na</v>
      </c>
    </row>
    <row r="901" spans="1:15" x14ac:dyDescent="0.35">
      <c r="A901" s="3">
        <v>43510</v>
      </c>
      <c r="B901">
        <f>VLOOKUP(A901,Yields!$A$2:$B$1680,2,0)</f>
        <v>2.4500000000000002</v>
      </c>
      <c r="C901">
        <f>IF(ISERROR(VLOOKUP(A901,'BTC-USD'!$A$2:$E$1828,5,0)),"na",(VLOOKUP(A901,'BTC-USD'!$A$2:$E$1828,5,0)))</f>
        <v>3616.8808589999999</v>
      </c>
      <c r="D901" t="str">
        <f>IF(ISERROR(VLOOKUP(A901,'SP500'!$A$2:$G$252,4,0)),"na",VLOOKUP(A901,'SP500'!$A$2:$G$252,4,0))</f>
        <v>na</v>
      </c>
      <c r="E901">
        <f>IF(ISERROR(VLOOKUP(A901,'ishare R3000 ETF'!$A$2:$G$1260,4,0)),"na",VLOOKUP(A901,'ishare R3000 ETF'!$A$2:$G$1260,4,0))</f>
        <v>161.55999800000001</v>
      </c>
      <c r="F901" t="str">
        <f>IF(ISERROR(VLOOKUP(A901,'^IXIC'!A901:$E$1260,5,0)),"na",VLOOKUP(A901,'^IXIC'!A901:$E$1260,5,0))</f>
        <v>na</v>
      </c>
      <c r="G901">
        <f>IF(ISERROR(VLOOKUP(A901,'EURUSD=X'!$A$2:$E$1307,4,0)),"na",VLOOKUP(A901,'EURUSD=X'!$A$2:$E$1307,4,0))</f>
        <v>1.125062</v>
      </c>
      <c r="H901">
        <f>IF(ISERROR(VLOOKUP(A901,'ETH-USD'!$A$2:$E$1776,5,0)),"na",VLOOKUP(A901,'ETH-USD'!$A$2:$E$1776,5,0))</f>
        <v>121.39020499999999</v>
      </c>
      <c r="I901">
        <f>IF(ISERROR(VLOOKUP(A901,'Russell 2000'!$A$1:$E$1260,5,0)),"na",VLOOKUP(A901,'Russell 2000'!$A$1:$E$1260,5,0))</f>
        <v>1545.1099850000001</v>
      </c>
      <c r="J901" t="str">
        <f>IF(ISERROR(VLOOKUP(A901,'SOL-USD'!$A$2:$E$893,5,0)),"na",VLOOKUP(A901,'SOL-USD'!$A$2:$E$893,5,0))</f>
        <v>na</v>
      </c>
      <c r="K901" t="str">
        <f>IF(ISERROR(VLOOKUP(A901,'AVAX-USD'!$A$2:$E$799,5,0)),"na",VLOOKUP(A901,'AVAX-USD'!$A$2:$E$799,5,0))</f>
        <v>na</v>
      </c>
      <c r="L901">
        <f>IF(ISERROR(VLOOKUP(A901,'ADA-USD'!$A$2:$E$1776,5,0)),"na",VLOOKUP(A901,'ADA-USD'!$A$2:$E$1776,5,0))</f>
        <v>4.054E-2</v>
      </c>
      <c r="M901" t="str">
        <f>IF(ISERROR(VLOOKUP(A901,'DOT-USD'!$A$2:$E$761,5,0)),"na",VLOOKUP(A901,'DOT-USD'!$A$2:$E$761,5,0))</f>
        <v>na</v>
      </c>
      <c r="N901">
        <f>IF(ISERROR(VLOOKUP(A901,'DOGE-USD'!$A$2:$G$1776,5,0)),"na",VLOOKUP(A901,'DOGE-USD'!$A$2:$G$1776,5,0))</f>
        <v>1.897E-3</v>
      </c>
      <c r="O901" t="str">
        <f>IF(ISERROR(VLOOKUP(A901,'SHIB-USD'!$A$2:$G$780,5,0)),"na",VLOOKUP(A901,'SHIB-USD'!$A$2:$G$780,5,0))</f>
        <v>na</v>
      </c>
    </row>
    <row r="902" spans="1:15" x14ac:dyDescent="0.35">
      <c r="A902" s="3">
        <v>43509</v>
      </c>
      <c r="B902">
        <f>VLOOKUP(A902,Yields!$A$2:$B$1680,2,0)</f>
        <v>2.42</v>
      </c>
      <c r="C902">
        <f>IF(ISERROR(VLOOKUP(A902,'BTC-USD'!$A$2:$E$1828,5,0)),"na",(VLOOKUP(A902,'BTC-USD'!$A$2:$E$1828,5,0)))</f>
        <v>3632.070557</v>
      </c>
      <c r="D902" t="str">
        <f>IF(ISERROR(VLOOKUP(A902,'SP500'!$A$2:$G$252,4,0)),"na",VLOOKUP(A902,'SP500'!$A$2:$G$252,4,0))</f>
        <v>na</v>
      </c>
      <c r="E902">
        <f>IF(ISERROR(VLOOKUP(A902,'ishare R3000 ETF'!$A$2:$G$1260,4,0)),"na",VLOOKUP(A902,'ishare R3000 ETF'!$A$2:$G$1260,4,0))</f>
        <v>162.41000399999999</v>
      </c>
      <c r="F902" t="str">
        <f>IF(ISERROR(VLOOKUP(A902,'^IXIC'!A902:$E$1260,5,0)),"na",VLOOKUP(A902,'^IXIC'!A902:$E$1260,5,0))</f>
        <v>na</v>
      </c>
      <c r="G902">
        <f>IF(ISERROR(VLOOKUP(A902,'EURUSD=X'!$A$2:$E$1307,4,0)),"na",VLOOKUP(A902,'EURUSD=X'!$A$2:$E$1307,4,0))</f>
        <v>1.1282859999999999</v>
      </c>
      <c r="H902">
        <f>IF(ISERROR(VLOOKUP(A902,'ETH-USD'!$A$2:$E$1776,5,0)),"na",VLOOKUP(A902,'ETH-USD'!$A$2:$E$1776,5,0))</f>
        <v>122.55360400000001</v>
      </c>
      <c r="I902">
        <f>IF(ISERROR(VLOOKUP(A902,'Russell 2000'!$A$1:$E$1260,5,0)),"na",VLOOKUP(A902,'Russell 2000'!$A$1:$E$1260,5,0))</f>
        <v>1542.9399410000001</v>
      </c>
      <c r="J902" t="str">
        <f>IF(ISERROR(VLOOKUP(A902,'SOL-USD'!$A$2:$E$893,5,0)),"na",VLOOKUP(A902,'SOL-USD'!$A$2:$E$893,5,0))</f>
        <v>na</v>
      </c>
      <c r="K902" t="str">
        <f>IF(ISERROR(VLOOKUP(A902,'AVAX-USD'!$A$2:$E$799,5,0)),"na",VLOOKUP(A902,'AVAX-USD'!$A$2:$E$799,5,0))</f>
        <v>na</v>
      </c>
      <c r="L902">
        <f>IF(ISERROR(VLOOKUP(A902,'ADA-USD'!$A$2:$E$1776,5,0)),"na",VLOOKUP(A902,'ADA-USD'!$A$2:$E$1776,5,0))</f>
        <v>4.1118000000000002E-2</v>
      </c>
      <c r="M902" t="str">
        <f>IF(ISERROR(VLOOKUP(A902,'DOT-USD'!$A$2:$E$761,5,0)),"na",VLOOKUP(A902,'DOT-USD'!$A$2:$E$761,5,0))</f>
        <v>na</v>
      </c>
      <c r="N902">
        <f>IF(ISERROR(VLOOKUP(A902,'DOGE-USD'!$A$2:$G$1776,5,0)),"na",VLOOKUP(A902,'DOGE-USD'!$A$2:$G$1776,5,0))</f>
        <v>1.8929999999999999E-3</v>
      </c>
      <c r="O902" t="str">
        <f>IF(ISERROR(VLOOKUP(A902,'SHIB-USD'!$A$2:$G$780,5,0)),"na",VLOOKUP(A902,'SHIB-USD'!$A$2:$G$780,5,0))</f>
        <v>na</v>
      </c>
    </row>
    <row r="903" spans="1:15" x14ac:dyDescent="0.35">
      <c r="A903" s="3">
        <v>43508</v>
      </c>
      <c r="B903">
        <f>VLOOKUP(A903,Yields!$A$2:$B$1680,2,0)</f>
        <v>2.42</v>
      </c>
      <c r="C903">
        <f>IF(ISERROR(VLOOKUP(A903,'BTC-USD'!$A$2:$E$1828,5,0)),"na",(VLOOKUP(A903,'BTC-USD'!$A$2:$E$1828,5,0)))</f>
        <v>3653.5285640000002</v>
      </c>
      <c r="D903" t="str">
        <f>IF(ISERROR(VLOOKUP(A903,'SP500'!$A$2:$G$252,4,0)),"na",VLOOKUP(A903,'SP500'!$A$2:$G$252,4,0))</f>
        <v>na</v>
      </c>
      <c r="E903">
        <f>IF(ISERROR(VLOOKUP(A903,'ishare R3000 ETF'!$A$2:$G$1260,4,0)),"na",VLOOKUP(A903,'ishare R3000 ETF'!$A$2:$G$1260,4,0))</f>
        <v>161.21000699999999</v>
      </c>
      <c r="F903" t="str">
        <f>IF(ISERROR(VLOOKUP(A903,'^IXIC'!A903:$E$1260,5,0)),"na",VLOOKUP(A903,'^IXIC'!A903:$E$1260,5,0))</f>
        <v>na</v>
      </c>
      <c r="G903">
        <f>IF(ISERROR(VLOOKUP(A903,'EURUSD=X'!$A$2:$E$1307,4,0)),"na",VLOOKUP(A903,'EURUSD=X'!$A$2:$E$1307,4,0))</f>
        <v>1.125885</v>
      </c>
      <c r="H903">
        <f>IF(ISERROR(VLOOKUP(A903,'ETH-USD'!$A$2:$E$1776,5,0)),"na",VLOOKUP(A903,'ETH-USD'!$A$2:$E$1776,5,0))</f>
        <v>122.572289</v>
      </c>
      <c r="I903">
        <f>IF(ISERROR(VLOOKUP(A903,'Russell 2000'!$A$1:$E$1260,5,0)),"na",VLOOKUP(A903,'Russell 2000'!$A$1:$E$1260,5,0))</f>
        <v>1538.2299800000001</v>
      </c>
      <c r="J903" t="str">
        <f>IF(ISERROR(VLOOKUP(A903,'SOL-USD'!$A$2:$E$893,5,0)),"na",VLOOKUP(A903,'SOL-USD'!$A$2:$E$893,5,0))</f>
        <v>na</v>
      </c>
      <c r="K903" t="str">
        <f>IF(ISERROR(VLOOKUP(A903,'AVAX-USD'!$A$2:$E$799,5,0)),"na",VLOOKUP(A903,'AVAX-USD'!$A$2:$E$799,5,0))</f>
        <v>na</v>
      </c>
      <c r="L903">
        <f>IF(ISERROR(VLOOKUP(A903,'ADA-USD'!$A$2:$E$1776,5,0)),"na",VLOOKUP(A903,'ADA-USD'!$A$2:$E$1776,5,0))</f>
        <v>4.1751000000000003E-2</v>
      </c>
      <c r="M903" t="str">
        <f>IF(ISERROR(VLOOKUP(A903,'DOT-USD'!$A$2:$E$761,5,0)),"na",VLOOKUP(A903,'DOT-USD'!$A$2:$E$761,5,0))</f>
        <v>na</v>
      </c>
      <c r="N903">
        <f>IF(ISERROR(VLOOKUP(A903,'DOGE-USD'!$A$2:$G$1776,5,0)),"na",VLOOKUP(A903,'DOGE-USD'!$A$2:$G$1776,5,0))</f>
        <v>1.8940000000000001E-3</v>
      </c>
      <c r="O903" t="str">
        <f>IF(ISERROR(VLOOKUP(A903,'SHIB-USD'!$A$2:$G$780,5,0)),"na",VLOOKUP(A903,'SHIB-USD'!$A$2:$G$780,5,0))</f>
        <v>na</v>
      </c>
    </row>
    <row r="904" spans="1:15" x14ac:dyDescent="0.35">
      <c r="A904" s="3">
        <v>43507</v>
      </c>
      <c r="B904">
        <f>VLOOKUP(A904,Yields!$A$2:$B$1680,2,0)</f>
        <v>2.44</v>
      </c>
      <c r="C904">
        <f>IF(ISERROR(VLOOKUP(A904,'BTC-USD'!$A$2:$E$1828,5,0)),"na",(VLOOKUP(A904,'BTC-USD'!$A$2:$E$1828,5,0)))</f>
        <v>3648.430664</v>
      </c>
      <c r="D904" t="str">
        <f>IF(ISERROR(VLOOKUP(A904,'SP500'!$A$2:$G$252,4,0)),"na",VLOOKUP(A904,'SP500'!$A$2:$G$252,4,0))</f>
        <v>na</v>
      </c>
      <c r="E904">
        <f>IF(ISERROR(VLOOKUP(A904,'ishare R3000 ETF'!$A$2:$G$1260,4,0)),"na",VLOOKUP(A904,'ishare R3000 ETF'!$A$2:$G$1260,4,0))</f>
        <v>159.80999800000001</v>
      </c>
      <c r="F904" t="str">
        <f>IF(ISERROR(VLOOKUP(A904,'^IXIC'!A904:$E$1260,5,0)),"na",VLOOKUP(A904,'^IXIC'!A904:$E$1260,5,0))</f>
        <v>na</v>
      </c>
      <c r="G904">
        <f>IF(ISERROR(VLOOKUP(A904,'EURUSD=X'!$A$2:$E$1307,4,0)),"na",VLOOKUP(A904,'EURUSD=X'!$A$2:$E$1307,4,0))</f>
        <v>1.127345</v>
      </c>
      <c r="H904">
        <f>IF(ISERROR(VLOOKUP(A904,'ETH-USD'!$A$2:$E$1776,5,0)),"na",VLOOKUP(A904,'ETH-USD'!$A$2:$E$1776,5,0))</f>
        <v>121.298393</v>
      </c>
      <c r="I904">
        <f>IF(ISERROR(VLOOKUP(A904,'Russell 2000'!$A$1:$E$1260,5,0)),"na",VLOOKUP(A904,'Russell 2000'!$A$1:$E$1260,5,0))</f>
        <v>1518.9799800000001</v>
      </c>
      <c r="J904" t="str">
        <f>IF(ISERROR(VLOOKUP(A904,'SOL-USD'!$A$2:$E$893,5,0)),"na",VLOOKUP(A904,'SOL-USD'!$A$2:$E$893,5,0))</f>
        <v>na</v>
      </c>
      <c r="K904" t="str">
        <f>IF(ISERROR(VLOOKUP(A904,'AVAX-USD'!$A$2:$E$799,5,0)),"na",VLOOKUP(A904,'AVAX-USD'!$A$2:$E$799,5,0))</f>
        <v>na</v>
      </c>
      <c r="L904">
        <f>IF(ISERROR(VLOOKUP(A904,'ADA-USD'!$A$2:$E$1776,5,0)),"na",VLOOKUP(A904,'ADA-USD'!$A$2:$E$1776,5,0))</f>
        <v>4.1732999999999999E-2</v>
      </c>
      <c r="M904" t="str">
        <f>IF(ISERROR(VLOOKUP(A904,'DOT-USD'!$A$2:$E$761,5,0)),"na",VLOOKUP(A904,'DOT-USD'!$A$2:$E$761,5,0))</f>
        <v>na</v>
      </c>
      <c r="N904">
        <f>IF(ISERROR(VLOOKUP(A904,'DOGE-USD'!$A$2:$G$1776,5,0)),"na",VLOOKUP(A904,'DOGE-USD'!$A$2:$G$1776,5,0))</f>
        <v>1.9059999999999999E-3</v>
      </c>
      <c r="O904" t="str">
        <f>IF(ISERROR(VLOOKUP(A904,'SHIB-USD'!$A$2:$G$780,5,0)),"na",VLOOKUP(A904,'SHIB-USD'!$A$2:$G$780,5,0))</f>
        <v>na</v>
      </c>
    </row>
    <row r="905" spans="1:15" x14ac:dyDescent="0.35">
      <c r="A905" s="3">
        <v>43504</v>
      </c>
      <c r="B905">
        <f>VLOOKUP(A905,Yields!$A$2:$B$1680,2,0)</f>
        <v>2.4300000000000002</v>
      </c>
      <c r="C905">
        <f>IF(ISERROR(VLOOKUP(A905,'BTC-USD'!$A$2:$E$1828,5,0)),"na",(VLOOKUP(A905,'BTC-USD'!$A$2:$E$1828,5,0)))</f>
        <v>3666.7802729999999</v>
      </c>
      <c r="D905" t="str">
        <f>IF(ISERROR(VLOOKUP(A905,'SP500'!$A$2:$G$252,4,0)),"na",VLOOKUP(A905,'SP500'!$A$2:$G$252,4,0))</f>
        <v>na</v>
      </c>
      <c r="E905">
        <f>IF(ISERROR(VLOOKUP(A905,'ishare R3000 ETF'!$A$2:$G$1260,4,0)),"na",VLOOKUP(A905,'ishare R3000 ETF'!$A$2:$G$1260,4,0))</f>
        <v>158.479996</v>
      </c>
      <c r="F905" t="str">
        <f>IF(ISERROR(VLOOKUP(A905,'^IXIC'!A905:$E$1260,5,0)),"na",VLOOKUP(A905,'^IXIC'!A905:$E$1260,5,0))</f>
        <v>na</v>
      </c>
      <c r="G905">
        <f>IF(ISERROR(VLOOKUP(A905,'EURUSD=X'!$A$2:$E$1307,4,0)),"na",VLOOKUP(A905,'EURUSD=X'!$A$2:$E$1307,4,0))</f>
        <v>1.132182</v>
      </c>
      <c r="H905">
        <f>IF(ISERROR(VLOOKUP(A905,'ETH-USD'!$A$2:$E$1776,5,0)),"na",VLOOKUP(A905,'ETH-USD'!$A$2:$E$1776,5,0))</f>
        <v>119.267746</v>
      </c>
      <c r="I905">
        <f>IF(ISERROR(VLOOKUP(A905,'Russell 2000'!$A$1:$E$1260,5,0)),"na",VLOOKUP(A905,'Russell 2000'!$A$1:$E$1260,5,0))</f>
        <v>1506.3900149999999</v>
      </c>
      <c r="J905" t="str">
        <f>IF(ISERROR(VLOOKUP(A905,'SOL-USD'!$A$2:$E$893,5,0)),"na",VLOOKUP(A905,'SOL-USD'!$A$2:$E$893,5,0))</f>
        <v>na</v>
      </c>
      <c r="K905" t="str">
        <f>IF(ISERROR(VLOOKUP(A905,'AVAX-USD'!$A$2:$E$799,5,0)),"na",VLOOKUP(A905,'AVAX-USD'!$A$2:$E$799,5,0))</f>
        <v>na</v>
      </c>
      <c r="L905">
        <f>IF(ISERROR(VLOOKUP(A905,'ADA-USD'!$A$2:$E$1776,5,0)),"na",VLOOKUP(A905,'ADA-USD'!$A$2:$E$1776,5,0))</f>
        <v>4.0751000000000002E-2</v>
      </c>
      <c r="M905" t="str">
        <f>IF(ISERROR(VLOOKUP(A905,'DOT-USD'!$A$2:$E$761,5,0)),"na",VLOOKUP(A905,'DOT-USD'!$A$2:$E$761,5,0))</f>
        <v>na</v>
      </c>
      <c r="N905">
        <f>IF(ISERROR(VLOOKUP(A905,'DOGE-USD'!$A$2:$G$1776,5,0)),"na",VLOOKUP(A905,'DOGE-USD'!$A$2:$G$1776,5,0))</f>
        <v>1.9559999999999998E-3</v>
      </c>
      <c r="O905" t="str">
        <f>IF(ISERROR(VLOOKUP(A905,'SHIB-USD'!$A$2:$G$780,5,0)),"na",VLOOKUP(A905,'SHIB-USD'!$A$2:$G$780,5,0))</f>
        <v>na</v>
      </c>
    </row>
    <row r="906" spans="1:15" x14ac:dyDescent="0.35">
      <c r="A906" s="3">
        <v>43503</v>
      </c>
      <c r="B906">
        <f>VLOOKUP(A906,Yields!$A$2:$B$1680,2,0)</f>
        <v>2.4300000000000002</v>
      </c>
      <c r="C906">
        <f>IF(ISERROR(VLOOKUP(A906,'BTC-USD'!$A$2:$E$1828,5,0)),"na",(VLOOKUP(A906,'BTC-USD'!$A$2:$E$1828,5,0)))</f>
        <v>3399.4716800000001</v>
      </c>
      <c r="D906" t="str">
        <f>IF(ISERROR(VLOOKUP(A906,'SP500'!$A$2:$G$252,4,0)),"na",VLOOKUP(A906,'SP500'!$A$2:$G$252,4,0))</f>
        <v>na</v>
      </c>
      <c r="E906">
        <f>IF(ISERROR(VLOOKUP(A906,'ishare R3000 ETF'!$A$2:$G$1260,4,0)),"na",VLOOKUP(A906,'ishare R3000 ETF'!$A$2:$G$1260,4,0))</f>
        <v>158.679993</v>
      </c>
      <c r="F906" t="str">
        <f>IF(ISERROR(VLOOKUP(A906,'^IXIC'!A906:$E$1260,5,0)),"na",VLOOKUP(A906,'^IXIC'!A906:$E$1260,5,0))</f>
        <v>na</v>
      </c>
      <c r="G906">
        <f>IF(ISERROR(VLOOKUP(A906,'EURUSD=X'!$A$2:$E$1307,4,0)),"na",VLOOKUP(A906,'EURUSD=X'!$A$2:$E$1307,4,0))</f>
        <v>1.1326050000000001</v>
      </c>
      <c r="H906">
        <f>IF(ISERROR(VLOOKUP(A906,'ETH-USD'!$A$2:$E$1776,5,0)),"na",VLOOKUP(A906,'ETH-USD'!$A$2:$E$1776,5,0))</f>
        <v>104.535301</v>
      </c>
      <c r="I906">
        <f>IF(ISERROR(VLOOKUP(A906,'Russell 2000'!$A$1:$E$1260,5,0)),"na",VLOOKUP(A906,'Russell 2000'!$A$1:$E$1260,5,0))</f>
        <v>1505.630005</v>
      </c>
      <c r="J906" t="str">
        <f>IF(ISERROR(VLOOKUP(A906,'SOL-USD'!$A$2:$E$893,5,0)),"na",VLOOKUP(A906,'SOL-USD'!$A$2:$E$893,5,0))</f>
        <v>na</v>
      </c>
      <c r="K906" t="str">
        <f>IF(ISERROR(VLOOKUP(A906,'AVAX-USD'!$A$2:$E$799,5,0)),"na",VLOOKUP(A906,'AVAX-USD'!$A$2:$E$799,5,0))</f>
        <v>na</v>
      </c>
      <c r="L906">
        <f>IF(ISERROR(VLOOKUP(A906,'ADA-USD'!$A$2:$E$1776,5,0)),"na",VLOOKUP(A906,'ADA-USD'!$A$2:$E$1776,5,0))</f>
        <v>3.6395999999999998E-2</v>
      </c>
      <c r="M906" t="str">
        <f>IF(ISERROR(VLOOKUP(A906,'DOT-USD'!$A$2:$E$761,5,0)),"na",VLOOKUP(A906,'DOT-USD'!$A$2:$E$761,5,0))</f>
        <v>na</v>
      </c>
      <c r="N906">
        <f>IF(ISERROR(VLOOKUP(A906,'DOGE-USD'!$A$2:$G$1776,5,0)),"na",VLOOKUP(A906,'DOGE-USD'!$A$2:$G$1776,5,0))</f>
        <v>1.8450000000000001E-3</v>
      </c>
      <c r="O906" t="str">
        <f>IF(ISERROR(VLOOKUP(A906,'SHIB-USD'!$A$2:$G$780,5,0)),"na",VLOOKUP(A906,'SHIB-USD'!$A$2:$G$780,5,0))</f>
        <v>na</v>
      </c>
    </row>
    <row r="907" spans="1:15" x14ac:dyDescent="0.35">
      <c r="A907" s="3">
        <v>43502</v>
      </c>
      <c r="B907">
        <f>VLOOKUP(A907,Yields!$A$2:$B$1680,2,0)</f>
        <v>2.4</v>
      </c>
      <c r="C907">
        <f>IF(ISERROR(VLOOKUP(A907,'BTC-USD'!$A$2:$E$1828,5,0)),"na",(VLOOKUP(A907,'BTC-USD'!$A$2:$E$1828,5,0)))</f>
        <v>3413.7678219999998</v>
      </c>
      <c r="D907" t="str">
        <f>IF(ISERROR(VLOOKUP(A907,'SP500'!$A$2:$G$252,4,0)),"na",VLOOKUP(A907,'SP500'!$A$2:$G$252,4,0))</f>
        <v>na</v>
      </c>
      <c r="E907">
        <f>IF(ISERROR(VLOOKUP(A907,'ishare R3000 ETF'!$A$2:$G$1260,4,0)),"na",VLOOKUP(A907,'ishare R3000 ETF'!$A$2:$G$1260,4,0))</f>
        <v>160.66000399999999</v>
      </c>
      <c r="F907" t="str">
        <f>IF(ISERROR(VLOOKUP(A907,'^IXIC'!A907:$E$1260,5,0)),"na",VLOOKUP(A907,'^IXIC'!A907:$E$1260,5,0))</f>
        <v>na</v>
      </c>
      <c r="G907">
        <f>IF(ISERROR(VLOOKUP(A907,'EURUSD=X'!$A$2:$E$1307,4,0)),"na",VLOOKUP(A907,'EURUSD=X'!$A$2:$E$1307,4,0))</f>
        <v>1.13754</v>
      </c>
      <c r="H907">
        <f>IF(ISERROR(VLOOKUP(A907,'ETH-USD'!$A$2:$E$1776,5,0)),"na",VLOOKUP(A907,'ETH-USD'!$A$2:$E$1776,5,0))</f>
        <v>104.91928900000001</v>
      </c>
      <c r="I907">
        <f>IF(ISERROR(VLOOKUP(A907,'Russell 2000'!$A$1:$E$1260,5,0)),"na",VLOOKUP(A907,'Russell 2000'!$A$1:$E$1260,5,0))</f>
        <v>1518.0200199999999</v>
      </c>
      <c r="J907" t="str">
        <f>IF(ISERROR(VLOOKUP(A907,'SOL-USD'!$A$2:$E$893,5,0)),"na",VLOOKUP(A907,'SOL-USD'!$A$2:$E$893,5,0))</f>
        <v>na</v>
      </c>
      <c r="K907" t="str">
        <f>IF(ISERROR(VLOOKUP(A907,'AVAX-USD'!$A$2:$E$799,5,0)),"na",VLOOKUP(A907,'AVAX-USD'!$A$2:$E$799,5,0))</f>
        <v>na</v>
      </c>
      <c r="L907">
        <f>IF(ISERROR(VLOOKUP(A907,'ADA-USD'!$A$2:$E$1776,5,0)),"na",VLOOKUP(A907,'ADA-USD'!$A$2:$E$1776,5,0))</f>
        <v>3.6663000000000001E-2</v>
      </c>
      <c r="M907" t="str">
        <f>IF(ISERROR(VLOOKUP(A907,'DOT-USD'!$A$2:$E$761,5,0)),"na",VLOOKUP(A907,'DOT-USD'!$A$2:$E$761,5,0))</f>
        <v>na</v>
      </c>
      <c r="N907">
        <f>IF(ISERROR(VLOOKUP(A907,'DOGE-USD'!$A$2:$G$1776,5,0)),"na",VLOOKUP(A907,'DOGE-USD'!$A$2:$G$1776,5,0))</f>
        <v>1.866E-3</v>
      </c>
      <c r="O907" t="str">
        <f>IF(ISERROR(VLOOKUP(A907,'SHIB-USD'!$A$2:$G$780,5,0)),"na",VLOOKUP(A907,'SHIB-USD'!$A$2:$G$780,5,0))</f>
        <v>na</v>
      </c>
    </row>
    <row r="908" spans="1:15" x14ac:dyDescent="0.35">
      <c r="A908" s="3">
        <v>43501</v>
      </c>
      <c r="B908">
        <f>VLOOKUP(A908,Yields!$A$2:$B$1680,2,0)</f>
        <v>2.39</v>
      </c>
      <c r="C908">
        <f>IF(ISERROR(VLOOKUP(A908,'BTC-USD'!$A$2:$E$1828,5,0)),"na",(VLOOKUP(A908,'BTC-USD'!$A$2:$E$1828,5,0)))</f>
        <v>3466.357422</v>
      </c>
      <c r="D908" t="str">
        <f>IF(ISERROR(VLOOKUP(A908,'SP500'!$A$2:$G$252,4,0)),"na",VLOOKUP(A908,'SP500'!$A$2:$G$252,4,0))</f>
        <v>na</v>
      </c>
      <c r="E908">
        <f>IF(ISERROR(VLOOKUP(A908,'ishare R3000 ETF'!$A$2:$G$1260,4,0)),"na",VLOOKUP(A908,'ishare R3000 ETF'!$A$2:$G$1260,4,0))</f>
        <v>160.759995</v>
      </c>
      <c r="F908" t="str">
        <f>IF(ISERROR(VLOOKUP(A908,'^IXIC'!A908:$E$1260,5,0)),"na",VLOOKUP(A908,'^IXIC'!A908:$E$1260,5,0))</f>
        <v>na</v>
      </c>
      <c r="G908">
        <f>IF(ISERROR(VLOOKUP(A908,'EURUSD=X'!$A$2:$E$1307,4,0)),"na",VLOOKUP(A908,'EURUSD=X'!$A$2:$E$1307,4,0))</f>
        <v>1.1403289999999999</v>
      </c>
      <c r="H908">
        <f>IF(ISERROR(VLOOKUP(A908,'ETH-USD'!$A$2:$E$1776,5,0)),"na",VLOOKUP(A908,'ETH-USD'!$A$2:$E$1776,5,0))</f>
        <v>107.44352000000001</v>
      </c>
      <c r="I908">
        <f>IF(ISERROR(VLOOKUP(A908,'Russell 2000'!$A$1:$E$1260,5,0)),"na",VLOOKUP(A908,'Russell 2000'!$A$1:$E$1260,5,0))</f>
        <v>1520.2299800000001</v>
      </c>
      <c r="J908" t="str">
        <f>IF(ISERROR(VLOOKUP(A908,'SOL-USD'!$A$2:$E$893,5,0)),"na",VLOOKUP(A908,'SOL-USD'!$A$2:$E$893,5,0))</f>
        <v>na</v>
      </c>
      <c r="K908" t="str">
        <f>IF(ISERROR(VLOOKUP(A908,'AVAX-USD'!$A$2:$E$799,5,0)),"na",VLOOKUP(A908,'AVAX-USD'!$A$2:$E$799,5,0))</f>
        <v>na</v>
      </c>
      <c r="L908">
        <f>IF(ISERROR(VLOOKUP(A908,'ADA-USD'!$A$2:$E$1776,5,0)),"na",VLOOKUP(A908,'ADA-USD'!$A$2:$E$1776,5,0))</f>
        <v>3.7895999999999999E-2</v>
      </c>
      <c r="M908" t="str">
        <f>IF(ISERROR(VLOOKUP(A908,'DOT-USD'!$A$2:$E$761,5,0)),"na",VLOOKUP(A908,'DOT-USD'!$A$2:$E$761,5,0))</f>
        <v>na</v>
      </c>
      <c r="N908">
        <f>IF(ISERROR(VLOOKUP(A908,'DOGE-USD'!$A$2:$G$1776,5,0)),"na",VLOOKUP(A908,'DOGE-USD'!$A$2:$G$1776,5,0))</f>
        <v>1.8879999999999999E-3</v>
      </c>
      <c r="O908" t="str">
        <f>IF(ISERROR(VLOOKUP(A908,'SHIB-USD'!$A$2:$G$780,5,0)),"na",VLOOKUP(A908,'SHIB-USD'!$A$2:$G$780,5,0))</f>
        <v>na</v>
      </c>
    </row>
    <row r="909" spans="1:15" x14ac:dyDescent="0.35">
      <c r="A909" s="3">
        <v>43500</v>
      </c>
      <c r="B909">
        <f>VLOOKUP(A909,Yields!$A$2:$B$1680,2,0)</f>
        <v>2.41</v>
      </c>
      <c r="C909">
        <f>IF(ISERROR(VLOOKUP(A909,'BTC-USD'!$A$2:$E$1828,5,0)),"na",(VLOOKUP(A909,'BTC-USD'!$A$2:$E$1828,5,0)))</f>
        <v>3459.1540530000002</v>
      </c>
      <c r="D909" t="str">
        <f>IF(ISERROR(VLOOKUP(A909,'SP500'!$A$2:$G$252,4,0)),"na",VLOOKUP(A909,'SP500'!$A$2:$G$252,4,0))</f>
        <v>na</v>
      </c>
      <c r="E909">
        <f>IF(ISERROR(VLOOKUP(A909,'ishare R3000 ETF'!$A$2:$G$1260,4,0)),"na",VLOOKUP(A909,'ishare R3000 ETF'!$A$2:$G$1260,4,0))</f>
        <v>159.19000199999999</v>
      </c>
      <c r="F909" t="str">
        <f>IF(ISERROR(VLOOKUP(A909,'^IXIC'!A909:$E$1260,5,0)),"na",VLOOKUP(A909,'^IXIC'!A909:$E$1260,5,0))</f>
        <v>na</v>
      </c>
      <c r="G909">
        <f>IF(ISERROR(VLOOKUP(A909,'EURUSD=X'!$A$2:$E$1307,4,0)),"na",VLOOKUP(A909,'EURUSD=X'!$A$2:$E$1307,4,0))</f>
        <v>1.142544</v>
      </c>
      <c r="H909">
        <f>IF(ISERROR(VLOOKUP(A909,'ETH-USD'!$A$2:$E$1776,5,0)),"na",VLOOKUP(A909,'ETH-USD'!$A$2:$E$1776,5,0))</f>
        <v>107.821602</v>
      </c>
      <c r="I909">
        <f>IF(ISERROR(VLOOKUP(A909,'Russell 2000'!$A$1:$E$1260,5,0)),"na",VLOOKUP(A909,'Russell 2000'!$A$1:$E$1260,5,0))</f>
        <v>1517.540039</v>
      </c>
      <c r="J909" t="str">
        <f>IF(ISERROR(VLOOKUP(A909,'SOL-USD'!$A$2:$E$893,5,0)),"na",VLOOKUP(A909,'SOL-USD'!$A$2:$E$893,5,0))</f>
        <v>na</v>
      </c>
      <c r="K909" t="str">
        <f>IF(ISERROR(VLOOKUP(A909,'AVAX-USD'!$A$2:$E$799,5,0)),"na",VLOOKUP(A909,'AVAX-USD'!$A$2:$E$799,5,0))</f>
        <v>na</v>
      </c>
      <c r="L909">
        <f>IF(ISERROR(VLOOKUP(A909,'ADA-USD'!$A$2:$E$1776,5,0)),"na",VLOOKUP(A909,'ADA-USD'!$A$2:$E$1776,5,0))</f>
        <v>3.7857000000000002E-2</v>
      </c>
      <c r="M909" t="str">
        <f>IF(ISERROR(VLOOKUP(A909,'DOT-USD'!$A$2:$E$761,5,0)),"na",VLOOKUP(A909,'DOT-USD'!$A$2:$E$761,5,0))</f>
        <v>na</v>
      </c>
      <c r="N909">
        <f>IF(ISERROR(VLOOKUP(A909,'DOGE-USD'!$A$2:$G$1776,5,0)),"na",VLOOKUP(A909,'DOGE-USD'!$A$2:$G$1776,5,0))</f>
        <v>1.8959999999999999E-3</v>
      </c>
      <c r="O909" t="str">
        <f>IF(ISERROR(VLOOKUP(A909,'SHIB-USD'!$A$2:$G$780,5,0)),"na",VLOOKUP(A909,'SHIB-USD'!$A$2:$G$780,5,0))</f>
        <v>na</v>
      </c>
    </row>
    <row r="910" spans="1:15" x14ac:dyDescent="0.35">
      <c r="A910" s="3">
        <v>43497</v>
      </c>
      <c r="B910">
        <f>VLOOKUP(A910,Yields!$A$2:$B$1680,2,0)</f>
        <v>2.41</v>
      </c>
      <c r="C910">
        <f>IF(ISERROR(VLOOKUP(A910,'BTC-USD'!$A$2:$E$1828,5,0)),"na",(VLOOKUP(A910,'BTC-USD'!$A$2:$E$1828,5,0)))</f>
        <v>3487.9453130000002</v>
      </c>
      <c r="D910" t="str">
        <f>IF(ISERROR(VLOOKUP(A910,'SP500'!$A$2:$G$252,4,0)),"na",VLOOKUP(A910,'SP500'!$A$2:$G$252,4,0))</f>
        <v>na</v>
      </c>
      <c r="E910">
        <f>IF(ISERROR(VLOOKUP(A910,'ishare R3000 ETF'!$A$2:$G$1260,4,0)),"na",VLOOKUP(A910,'ishare R3000 ETF'!$A$2:$G$1260,4,0))</f>
        <v>159.050003</v>
      </c>
      <c r="F910" t="str">
        <f>IF(ISERROR(VLOOKUP(A910,'^IXIC'!A910:$E$1260,5,0)),"na",VLOOKUP(A910,'^IXIC'!A910:$E$1260,5,0))</f>
        <v>na</v>
      </c>
      <c r="G910">
        <f>IF(ISERROR(VLOOKUP(A910,'EURUSD=X'!$A$2:$E$1307,4,0)),"na",VLOOKUP(A910,'EURUSD=X'!$A$2:$E$1307,4,0))</f>
        <v>1.1435109999999999</v>
      </c>
      <c r="H910">
        <f>IF(ISERROR(VLOOKUP(A910,'ETH-USD'!$A$2:$E$1776,5,0)),"na",VLOOKUP(A910,'ETH-USD'!$A$2:$E$1776,5,0))</f>
        <v>107.609787</v>
      </c>
      <c r="I910">
        <f>IF(ISERROR(VLOOKUP(A910,'Russell 2000'!$A$1:$E$1260,5,0)),"na",VLOOKUP(A910,'Russell 2000'!$A$1:$E$1260,5,0))</f>
        <v>1502.0500489999999</v>
      </c>
      <c r="J910" t="str">
        <f>IF(ISERROR(VLOOKUP(A910,'SOL-USD'!$A$2:$E$893,5,0)),"na",VLOOKUP(A910,'SOL-USD'!$A$2:$E$893,5,0))</f>
        <v>na</v>
      </c>
      <c r="K910" t="str">
        <f>IF(ISERROR(VLOOKUP(A910,'AVAX-USD'!$A$2:$E$799,5,0)),"na",VLOOKUP(A910,'AVAX-USD'!$A$2:$E$799,5,0))</f>
        <v>na</v>
      </c>
      <c r="L910">
        <f>IF(ISERROR(VLOOKUP(A910,'ADA-USD'!$A$2:$E$1776,5,0)),"na",VLOOKUP(A910,'ADA-USD'!$A$2:$E$1776,5,0))</f>
        <v>3.8677999999999997E-2</v>
      </c>
      <c r="M910" t="str">
        <f>IF(ISERROR(VLOOKUP(A910,'DOT-USD'!$A$2:$E$761,5,0)),"na",VLOOKUP(A910,'DOT-USD'!$A$2:$E$761,5,0))</f>
        <v>na</v>
      </c>
      <c r="N910">
        <f>IF(ISERROR(VLOOKUP(A910,'DOGE-USD'!$A$2:$G$1776,5,0)),"na",VLOOKUP(A910,'DOGE-USD'!$A$2:$G$1776,5,0))</f>
        <v>1.916E-3</v>
      </c>
      <c r="O910" t="str">
        <f>IF(ISERROR(VLOOKUP(A910,'SHIB-USD'!$A$2:$G$780,5,0)),"na",VLOOKUP(A910,'SHIB-USD'!$A$2:$G$780,5,0))</f>
        <v>na</v>
      </c>
    </row>
    <row r="911" spans="1:15" x14ac:dyDescent="0.35">
      <c r="A911" s="3">
        <v>43496</v>
      </c>
      <c r="B911">
        <f>VLOOKUP(A911,Yields!$A$2:$B$1680,2,0)</f>
        <v>2.42</v>
      </c>
      <c r="C911">
        <f>IF(ISERROR(VLOOKUP(A911,'BTC-USD'!$A$2:$E$1828,5,0)),"na",(VLOOKUP(A911,'BTC-USD'!$A$2:$E$1828,5,0)))</f>
        <v>3457.7927249999998</v>
      </c>
      <c r="D911" t="str">
        <f>IF(ISERROR(VLOOKUP(A911,'SP500'!$A$2:$G$252,4,0)),"na",VLOOKUP(A911,'SP500'!$A$2:$G$252,4,0))</f>
        <v>na</v>
      </c>
      <c r="E911">
        <f>IF(ISERROR(VLOOKUP(A911,'ishare R3000 ETF'!$A$2:$G$1260,4,0)),"na",VLOOKUP(A911,'ishare R3000 ETF'!$A$2:$G$1260,4,0))</f>
        <v>157.89999399999999</v>
      </c>
      <c r="F911" t="str">
        <f>IF(ISERROR(VLOOKUP(A911,'^IXIC'!A911:$E$1260,5,0)),"na",VLOOKUP(A911,'^IXIC'!A911:$E$1260,5,0))</f>
        <v>na</v>
      </c>
      <c r="G911">
        <f>IF(ISERROR(VLOOKUP(A911,'EURUSD=X'!$A$2:$E$1307,4,0)),"na",VLOOKUP(A911,'EURUSD=X'!$A$2:$E$1307,4,0))</f>
        <v>1.1450560000000001</v>
      </c>
      <c r="H911">
        <f>IF(ISERROR(VLOOKUP(A911,'ETH-USD'!$A$2:$E$1776,5,0)),"na",VLOOKUP(A911,'ETH-USD'!$A$2:$E$1776,5,0))</f>
        <v>107.06101200000001</v>
      </c>
      <c r="I911">
        <f>IF(ISERROR(VLOOKUP(A911,'Russell 2000'!$A$1:$E$1260,5,0)),"na",VLOOKUP(A911,'Russell 2000'!$A$1:$E$1260,5,0))</f>
        <v>1499.420044</v>
      </c>
      <c r="J911" t="str">
        <f>IF(ISERROR(VLOOKUP(A911,'SOL-USD'!$A$2:$E$893,5,0)),"na",VLOOKUP(A911,'SOL-USD'!$A$2:$E$893,5,0))</f>
        <v>na</v>
      </c>
      <c r="K911" t="str">
        <f>IF(ISERROR(VLOOKUP(A911,'AVAX-USD'!$A$2:$E$799,5,0)),"na",VLOOKUP(A911,'AVAX-USD'!$A$2:$E$799,5,0))</f>
        <v>na</v>
      </c>
      <c r="L911">
        <f>IF(ISERROR(VLOOKUP(A911,'ADA-USD'!$A$2:$E$1776,5,0)),"na",VLOOKUP(A911,'ADA-USD'!$A$2:$E$1776,5,0))</f>
        <v>3.8373999999999998E-2</v>
      </c>
      <c r="M911" t="str">
        <f>IF(ISERROR(VLOOKUP(A911,'DOT-USD'!$A$2:$E$761,5,0)),"na",VLOOKUP(A911,'DOT-USD'!$A$2:$E$761,5,0))</f>
        <v>na</v>
      </c>
      <c r="N911">
        <f>IF(ISERROR(VLOOKUP(A911,'DOGE-USD'!$A$2:$G$1776,5,0)),"na",VLOOKUP(A911,'DOGE-USD'!$A$2:$G$1776,5,0))</f>
        <v>1.9250000000000001E-3</v>
      </c>
      <c r="O911" t="str">
        <f>IF(ISERROR(VLOOKUP(A911,'SHIB-USD'!$A$2:$G$780,5,0)),"na",VLOOKUP(A911,'SHIB-USD'!$A$2:$G$780,5,0))</f>
        <v>na</v>
      </c>
    </row>
    <row r="912" spans="1:15" x14ac:dyDescent="0.35">
      <c r="A912" s="3">
        <v>43495</v>
      </c>
      <c r="B912">
        <f>VLOOKUP(A912,Yields!$A$2:$B$1680,2,0)</f>
        <v>2.4</v>
      </c>
      <c r="C912">
        <f>IF(ISERROR(VLOOKUP(A912,'BTC-USD'!$A$2:$E$1828,5,0)),"na",(VLOOKUP(A912,'BTC-USD'!$A$2:$E$1828,5,0)))</f>
        <v>3486.1816410000001</v>
      </c>
      <c r="D912" t="str">
        <f>IF(ISERROR(VLOOKUP(A912,'SP500'!$A$2:$G$252,4,0)),"na",VLOOKUP(A912,'SP500'!$A$2:$G$252,4,0))</f>
        <v>na</v>
      </c>
      <c r="E912">
        <f>IF(ISERROR(VLOOKUP(A912,'ishare R3000 ETF'!$A$2:$G$1260,4,0)),"na",VLOOKUP(A912,'ishare R3000 ETF'!$A$2:$G$1260,4,0))</f>
        <v>156.05999800000001</v>
      </c>
      <c r="F912" t="str">
        <f>IF(ISERROR(VLOOKUP(A912,'^IXIC'!A912:$E$1260,5,0)),"na",VLOOKUP(A912,'^IXIC'!A912:$E$1260,5,0))</f>
        <v>na</v>
      </c>
      <c r="G912">
        <f>IF(ISERROR(VLOOKUP(A912,'EURUSD=X'!$A$2:$E$1307,4,0)),"na",VLOOKUP(A912,'EURUSD=X'!$A$2:$E$1307,4,0))</f>
        <v>1.140862</v>
      </c>
      <c r="H912">
        <f>IF(ISERROR(VLOOKUP(A912,'ETH-USD'!$A$2:$E$1776,5,0)),"na",VLOOKUP(A912,'ETH-USD'!$A$2:$E$1776,5,0))</f>
        <v>108.907539</v>
      </c>
      <c r="I912">
        <f>IF(ISERROR(VLOOKUP(A912,'Russell 2000'!$A$1:$E$1260,5,0)),"na",VLOOKUP(A912,'Russell 2000'!$A$1:$E$1260,5,0))</f>
        <v>1486.9399410000001</v>
      </c>
      <c r="J912" t="str">
        <f>IF(ISERROR(VLOOKUP(A912,'SOL-USD'!$A$2:$E$893,5,0)),"na",VLOOKUP(A912,'SOL-USD'!$A$2:$E$893,5,0))</f>
        <v>na</v>
      </c>
      <c r="K912" t="str">
        <f>IF(ISERROR(VLOOKUP(A912,'AVAX-USD'!$A$2:$E$799,5,0)),"na",VLOOKUP(A912,'AVAX-USD'!$A$2:$E$799,5,0))</f>
        <v>na</v>
      </c>
      <c r="L912">
        <f>IF(ISERROR(VLOOKUP(A912,'ADA-USD'!$A$2:$E$1776,5,0)),"na",VLOOKUP(A912,'ADA-USD'!$A$2:$E$1776,5,0))</f>
        <v>3.9655999999999997E-2</v>
      </c>
      <c r="M912" t="str">
        <f>IF(ISERROR(VLOOKUP(A912,'DOT-USD'!$A$2:$E$761,5,0)),"na",VLOOKUP(A912,'DOT-USD'!$A$2:$E$761,5,0))</f>
        <v>na</v>
      </c>
      <c r="N912">
        <f>IF(ISERROR(VLOOKUP(A912,'DOGE-USD'!$A$2:$G$1776,5,0)),"na",VLOOKUP(A912,'DOGE-USD'!$A$2:$G$1776,5,0))</f>
        <v>1.9610000000000001E-3</v>
      </c>
      <c r="O912" t="str">
        <f>IF(ISERROR(VLOOKUP(A912,'SHIB-USD'!$A$2:$G$780,5,0)),"na",VLOOKUP(A912,'SHIB-USD'!$A$2:$G$780,5,0))</f>
        <v>na</v>
      </c>
    </row>
    <row r="913" spans="1:15" x14ac:dyDescent="0.35">
      <c r="A913" s="3">
        <v>43494</v>
      </c>
      <c r="B913">
        <f>VLOOKUP(A913,Yields!$A$2:$B$1680,2,0)</f>
        <v>2.39</v>
      </c>
      <c r="C913">
        <f>IF(ISERROR(VLOOKUP(A913,'BTC-USD'!$A$2:$E$1828,5,0)),"na",(VLOOKUP(A913,'BTC-USD'!$A$2:$E$1828,5,0)))</f>
        <v>3448.116943</v>
      </c>
      <c r="D913" t="str">
        <f>IF(ISERROR(VLOOKUP(A913,'SP500'!$A$2:$G$252,4,0)),"na",VLOOKUP(A913,'SP500'!$A$2:$G$252,4,0))</f>
        <v>na</v>
      </c>
      <c r="E913">
        <f>IF(ISERROR(VLOOKUP(A913,'ishare R3000 ETF'!$A$2:$G$1260,4,0)),"na",VLOOKUP(A913,'ishare R3000 ETF'!$A$2:$G$1260,4,0))</f>
        <v>155.14999399999999</v>
      </c>
      <c r="F913" t="str">
        <f>IF(ISERROR(VLOOKUP(A913,'^IXIC'!A913:$E$1260,5,0)),"na",VLOOKUP(A913,'^IXIC'!A913:$E$1260,5,0))</f>
        <v>na</v>
      </c>
      <c r="G913">
        <f>IF(ISERROR(VLOOKUP(A913,'EURUSD=X'!$A$2:$E$1307,4,0)),"na",VLOOKUP(A913,'EURUSD=X'!$A$2:$E$1307,4,0))</f>
        <v>1.1411750000000001</v>
      </c>
      <c r="H913">
        <f>IF(ISERROR(VLOOKUP(A913,'ETH-USD'!$A$2:$E$1776,5,0)),"na",VLOOKUP(A913,'ETH-USD'!$A$2:$E$1776,5,0))</f>
        <v>105.598213</v>
      </c>
      <c r="I913">
        <f>IF(ISERROR(VLOOKUP(A913,'Russell 2000'!$A$1:$E$1260,5,0)),"na",VLOOKUP(A913,'Russell 2000'!$A$1:$E$1260,5,0))</f>
        <v>1471.4499510000001</v>
      </c>
      <c r="J913" t="str">
        <f>IF(ISERROR(VLOOKUP(A913,'SOL-USD'!$A$2:$E$893,5,0)),"na",VLOOKUP(A913,'SOL-USD'!$A$2:$E$893,5,0))</f>
        <v>na</v>
      </c>
      <c r="K913" t="str">
        <f>IF(ISERROR(VLOOKUP(A913,'AVAX-USD'!$A$2:$E$799,5,0)),"na",VLOOKUP(A913,'AVAX-USD'!$A$2:$E$799,5,0))</f>
        <v>na</v>
      </c>
      <c r="L913">
        <f>IF(ISERROR(VLOOKUP(A913,'ADA-USD'!$A$2:$E$1776,5,0)),"na",VLOOKUP(A913,'ADA-USD'!$A$2:$E$1776,5,0))</f>
        <v>3.8251E-2</v>
      </c>
      <c r="M913" t="str">
        <f>IF(ISERROR(VLOOKUP(A913,'DOT-USD'!$A$2:$E$761,5,0)),"na",VLOOKUP(A913,'DOT-USD'!$A$2:$E$761,5,0))</f>
        <v>na</v>
      </c>
      <c r="N913">
        <f>IF(ISERROR(VLOOKUP(A913,'DOGE-USD'!$A$2:$G$1776,5,0)),"na",VLOOKUP(A913,'DOGE-USD'!$A$2:$G$1776,5,0))</f>
        <v>1.9269999999999999E-3</v>
      </c>
      <c r="O913" t="str">
        <f>IF(ISERROR(VLOOKUP(A913,'SHIB-USD'!$A$2:$G$780,5,0)),"na",VLOOKUP(A913,'SHIB-USD'!$A$2:$G$780,5,0))</f>
        <v>na</v>
      </c>
    </row>
    <row r="914" spans="1:15" x14ac:dyDescent="0.35">
      <c r="A914" s="3">
        <v>43493</v>
      </c>
      <c r="B914">
        <f>VLOOKUP(A914,Yields!$A$2:$B$1680,2,0)</f>
        <v>2.39</v>
      </c>
      <c r="C914">
        <f>IF(ISERROR(VLOOKUP(A914,'BTC-USD'!$A$2:$E$1828,5,0)),"na",(VLOOKUP(A914,'BTC-USD'!$A$2:$E$1828,5,0)))</f>
        <v>3470.4504390000002</v>
      </c>
      <c r="D914" t="str">
        <f>IF(ISERROR(VLOOKUP(A914,'SP500'!$A$2:$G$252,4,0)),"na",VLOOKUP(A914,'SP500'!$A$2:$G$252,4,0))</f>
        <v>na</v>
      </c>
      <c r="E914">
        <f>IF(ISERROR(VLOOKUP(A914,'ishare R3000 ETF'!$A$2:$G$1260,4,0)),"na",VLOOKUP(A914,'ishare R3000 ETF'!$A$2:$G$1260,4,0))</f>
        <v>154.75</v>
      </c>
      <c r="F914" t="str">
        <f>IF(ISERROR(VLOOKUP(A914,'^IXIC'!A914:$E$1260,5,0)),"na",VLOOKUP(A914,'^IXIC'!A914:$E$1260,5,0))</f>
        <v>na</v>
      </c>
      <c r="G914">
        <f>IF(ISERROR(VLOOKUP(A914,'EURUSD=X'!$A$2:$E$1307,4,0)),"na",VLOOKUP(A914,'EURUSD=X'!$A$2:$E$1307,4,0))</f>
        <v>1.139095</v>
      </c>
      <c r="H914">
        <f>IF(ISERROR(VLOOKUP(A914,'ETH-USD'!$A$2:$E$1776,5,0)),"na",VLOOKUP(A914,'ETH-USD'!$A$2:$E$1776,5,0))</f>
        <v>106.589973</v>
      </c>
      <c r="I914">
        <f>IF(ISERROR(VLOOKUP(A914,'Russell 2000'!$A$1:$E$1260,5,0)),"na",VLOOKUP(A914,'Russell 2000'!$A$1:$E$1260,5,0))</f>
        <v>1473.540039</v>
      </c>
      <c r="J914" t="str">
        <f>IF(ISERROR(VLOOKUP(A914,'SOL-USD'!$A$2:$E$893,5,0)),"na",VLOOKUP(A914,'SOL-USD'!$A$2:$E$893,5,0))</f>
        <v>na</v>
      </c>
      <c r="K914" t="str">
        <f>IF(ISERROR(VLOOKUP(A914,'AVAX-USD'!$A$2:$E$799,5,0)),"na",VLOOKUP(A914,'AVAX-USD'!$A$2:$E$799,5,0))</f>
        <v>na</v>
      </c>
      <c r="L914">
        <f>IF(ISERROR(VLOOKUP(A914,'ADA-USD'!$A$2:$E$1776,5,0)),"na",VLOOKUP(A914,'ADA-USD'!$A$2:$E$1776,5,0))</f>
        <v>3.8772000000000001E-2</v>
      </c>
      <c r="M914" t="str">
        <f>IF(ISERROR(VLOOKUP(A914,'DOT-USD'!$A$2:$E$761,5,0)),"na",VLOOKUP(A914,'DOT-USD'!$A$2:$E$761,5,0))</f>
        <v>na</v>
      </c>
      <c r="N914">
        <f>IF(ISERROR(VLOOKUP(A914,'DOGE-USD'!$A$2:$G$1776,5,0)),"na",VLOOKUP(A914,'DOGE-USD'!$A$2:$G$1776,5,0))</f>
        <v>1.944E-3</v>
      </c>
      <c r="O914" t="str">
        <f>IF(ISERROR(VLOOKUP(A914,'SHIB-USD'!$A$2:$G$780,5,0)),"na",VLOOKUP(A914,'SHIB-USD'!$A$2:$G$780,5,0))</f>
        <v>na</v>
      </c>
    </row>
    <row r="915" spans="1:15" x14ac:dyDescent="0.35">
      <c r="A915" s="3">
        <v>43490</v>
      </c>
      <c r="B915">
        <f>VLOOKUP(A915,Yields!$A$2:$B$1680,2,0)</f>
        <v>2.36</v>
      </c>
      <c r="C915">
        <f>IF(ISERROR(VLOOKUP(A915,'BTC-USD'!$A$2:$E$1828,5,0)),"na",(VLOOKUP(A915,'BTC-USD'!$A$2:$E$1828,5,0)))</f>
        <v>3599.7658689999998</v>
      </c>
      <c r="D915" t="str">
        <f>IF(ISERROR(VLOOKUP(A915,'SP500'!$A$2:$G$252,4,0)),"na",VLOOKUP(A915,'SP500'!$A$2:$G$252,4,0))</f>
        <v>na</v>
      </c>
      <c r="E915">
        <f>IF(ISERROR(VLOOKUP(A915,'ishare R3000 ETF'!$A$2:$G$1260,4,0)),"na",VLOOKUP(A915,'ishare R3000 ETF'!$A$2:$G$1260,4,0))</f>
        <v>156.529999</v>
      </c>
      <c r="F915" t="str">
        <f>IF(ISERROR(VLOOKUP(A915,'^IXIC'!A915:$E$1260,5,0)),"na",VLOOKUP(A915,'^IXIC'!A915:$E$1260,5,0))</f>
        <v>na</v>
      </c>
      <c r="G915">
        <f>IF(ISERROR(VLOOKUP(A915,'EURUSD=X'!$A$2:$E$1307,4,0)),"na",VLOOKUP(A915,'EURUSD=X'!$A$2:$E$1307,4,0))</f>
        <v>1.130582</v>
      </c>
      <c r="H915">
        <f>IF(ISERROR(VLOOKUP(A915,'ETH-USD'!$A$2:$E$1776,5,0)),"na",VLOOKUP(A915,'ETH-USD'!$A$2:$E$1776,5,0))</f>
        <v>116.378342</v>
      </c>
      <c r="I915">
        <f>IF(ISERROR(VLOOKUP(A915,'Russell 2000'!$A$1:$E$1260,5,0)),"na",VLOOKUP(A915,'Russell 2000'!$A$1:$E$1260,5,0))</f>
        <v>1482.849976</v>
      </c>
      <c r="J915" t="str">
        <f>IF(ISERROR(VLOOKUP(A915,'SOL-USD'!$A$2:$E$893,5,0)),"na",VLOOKUP(A915,'SOL-USD'!$A$2:$E$893,5,0))</f>
        <v>na</v>
      </c>
      <c r="K915" t="str">
        <f>IF(ISERROR(VLOOKUP(A915,'AVAX-USD'!$A$2:$E$799,5,0)),"na",VLOOKUP(A915,'AVAX-USD'!$A$2:$E$799,5,0))</f>
        <v>na</v>
      </c>
      <c r="L915">
        <f>IF(ISERROR(VLOOKUP(A915,'ADA-USD'!$A$2:$E$1776,5,0)),"na",VLOOKUP(A915,'ADA-USD'!$A$2:$E$1776,5,0))</f>
        <v>4.2691E-2</v>
      </c>
      <c r="M915" t="str">
        <f>IF(ISERROR(VLOOKUP(A915,'DOT-USD'!$A$2:$E$761,5,0)),"na",VLOOKUP(A915,'DOT-USD'!$A$2:$E$761,5,0))</f>
        <v>na</v>
      </c>
      <c r="N915">
        <f>IF(ISERROR(VLOOKUP(A915,'DOGE-USD'!$A$2:$G$1776,5,0)),"na",VLOOKUP(A915,'DOGE-USD'!$A$2:$G$1776,5,0))</f>
        <v>2.1180000000000001E-3</v>
      </c>
      <c r="O915" t="str">
        <f>IF(ISERROR(VLOOKUP(A915,'SHIB-USD'!$A$2:$G$780,5,0)),"na",VLOOKUP(A915,'SHIB-USD'!$A$2:$G$780,5,0))</f>
        <v>na</v>
      </c>
    </row>
    <row r="916" spans="1:15" x14ac:dyDescent="0.35">
      <c r="A916" s="3">
        <v>43489</v>
      </c>
      <c r="B916">
        <f>VLOOKUP(A916,Yields!$A$2:$B$1680,2,0)</f>
        <v>2.38</v>
      </c>
      <c r="C916">
        <f>IF(ISERROR(VLOOKUP(A916,'BTC-USD'!$A$2:$E$1828,5,0)),"na",(VLOOKUP(A916,'BTC-USD'!$A$2:$E$1828,5,0)))</f>
        <v>3600.8654790000001</v>
      </c>
      <c r="D916" t="str">
        <f>IF(ISERROR(VLOOKUP(A916,'SP500'!$A$2:$G$252,4,0)),"na",VLOOKUP(A916,'SP500'!$A$2:$G$252,4,0))</f>
        <v>na</v>
      </c>
      <c r="E916">
        <f>IF(ISERROR(VLOOKUP(A916,'ishare R3000 ETF'!$A$2:$G$1260,4,0)),"na",VLOOKUP(A916,'ishare R3000 ETF'!$A$2:$G$1260,4,0))</f>
        <v>154.66000399999999</v>
      </c>
      <c r="F916" t="str">
        <f>IF(ISERROR(VLOOKUP(A916,'^IXIC'!A916:$E$1260,5,0)),"na",VLOOKUP(A916,'^IXIC'!A916:$E$1260,5,0))</f>
        <v>na</v>
      </c>
      <c r="G916">
        <f>IF(ISERROR(VLOOKUP(A916,'EURUSD=X'!$A$2:$E$1307,4,0)),"na",VLOOKUP(A916,'EURUSD=X'!$A$2:$E$1307,4,0))</f>
        <v>1.131324</v>
      </c>
      <c r="H916">
        <f>IF(ISERROR(VLOOKUP(A916,'ETH-USD'!$A$2:$E$1776,5,0)),"na",VLOOKUP(A916,'ETH-USD'!$A$2:$E$1776,5,0))</f>
        <v>117.36288500000001</v>
      </c>
      <c r="I916">
        <f>IF(ISERROR(VLOOKUP(A916,'Russell 2000'!$A$1:$E$1260,5,0)),"na",VLOOKUP(A916,'Russell 2000'!$A$1:$E$1260,5,0))</f>
        <v>1464.410034</v>
      </c>
      <c r="J916" t="str">
        <f>IF(ISERROR(VLOOKUP(A916,'SOL-USD'!$A$2:$E$893,5,0)),"na",VLOOKUP(A916,'SOL-USD'!$A$2:$E$893,5,0))</f>
        <v>na</v>
      </c>
      <c r="K916" t="str">
        <f>IF(ISERROR(VLOOKUP(A916,'AVAX-USD'!$A$2:$E$799,5,0)),"na",VLOOKUP(A916,'AVAX-USD'!$A$2:$E$799,5,0))</f>
        <v>na</v>
      </c>
      <c r="L916">
        <f>IF(ISERROR(VLOOKUP(A916,'ADA-USD'!$A$2:$E$1776,5,0)),"na",VLOOKUP(A916,'ADA-USD'!$A$2:$E$1776,5,0))</f>
        <v>4.3027000000000003E-2</v>
      </c>
      <c r="M916" t="str">
        <f>IF(ISERROR(VLOOKUP(A916,'DOT-USD'!$A$2:$E$761,5,0)),"na",VLOOKUP(A916,'DOT-USD'!$A$2:$E$761,5,0))</f>
        <v>na</v>
      </c>
      <c r="N916">
        <f>IF(ISERROR(VLOOKUP(A916,'DOGE-USD'!$A$2:$G$1776,5,0)),"na",VLOOKUP(A916,'DOGE-USD'!$A$2:$G$1776,5,0))</f>
        <v>2.039E-3</v>
      </c>
      <c r="O916" t="str">
        <f>IF(ISERROR(VLOOKUP(A916,'SHIB-USD'!$A$2:$G$780,5,0)),"na",VLOOKUP(A916,'SHIB-USD'!$A$2:$G$780,5,0))</f>
        <v>na</v>
      </c>
    </row>
    <row r="917" spans="1:15" x14ac:dyDescent="0.35">
      <c r="A917" s="3">
        <v>43488</v>
      </c>
      <c r="B917">
        <f>VLOOKUP(A917,Yields!$A$2:$B$1680,2,0)</f>
        <v>2.37</v>
      </c>
      <c r="C917">
        <f>IF(ISERROR(VLOOKUP(A917,'BTC-USD'!$A$2:$E$1828,5,0)),"na",(VLOOKUP(A917,'BTC-USD'!$A$2:$E$1828,5,0)))</f>
        <v>3585.123047</v>
      </c>
      <c r="D917" t="str">
        <f>IF(ISERROR(VLOOKUP(A917,'SP500'!$A$2:$G$252,4,0)),"na",VLOOKUP(A917,'SP500'!$A$2:$G$252,4,0))</f>
        <v>na</v>
      </c>
      <c r="E917">
        <f>IF(ISERROR(VLOOKUP(A917,'ishare R3000 ETF'!$A$2:$G$1260,4,0)),"na",VLOOKUP(A917,'ishare R3000 ETF'!$A$2:$G$1260,4,0))</f>
        <v>153.729996</v>
      </c>
      <c r="F917" t="str">
        <f>IF(ISERROR(VLOOKUP(A917,'^IXIC'!A917:$E$1260,5,0)),"na",VLOOKUP(A917,'^IXIC'!A917:$E$1260,5,0))</f>
        <v>na</v>
      </c>
      <c r="G917">
        <f>IF(ISERROR(VLOOKUP(A917,'EURUSD=X'!$A$2:$E$1307,4,0)),"na",VLOOKUP(A917,'EURUSD=X'!$A$2:$E$1307,4,0))</f>
        <v>1.1351640000000001</v>
      </c>
      <c r="H917">
        <f>IF(ISERROR(VLOOKUP(A917,'ETH-USD'!$A$2:$E$1776,5,0)),"na",VLOOKUP(A917,'ETH-USD'!$A$2:$E$1776,5,0))</f>
        <v>117.452606</v>
      </c>
      <c r="I917">
        <f>IF(ISERROR(VLOOKUP(A917,'Russell 2000'!$A$1:$E$1260,5,0)),"na",VLOOKUP(A917,'Russell 2000'!$A$1:$E$1260,5,0))</f>
        <v>1454.26001</v>
      </c>
      <c r="J917" t="str">
        <f>IF(ISERROR(VLOOKUP(A917,'SOL-USD'!$A$2:$E$893,5,0)),"na",VLOOKUP(A917,'SOL-USD'!$A$2:$E$893,5,0))</f>
        <v>na</v>
      </c>
      <c r="K917" t="str">
        <f>IF(ISERROR(VLOOKUP(A917,'AVAX-USD'!$A$2:$E$799,5,0)),"na",VLOOKUP(A917,'AVAX-USD'!$A$2:$E$799,5,0))</f>
        <v>na</v>
      </c>
      <c r="L917">
        <f>IF(ISERROR(VLOOKUP(A917,'ADA-USD'!$A$2:$E$1776,5,0)),"na",VLOOKUP(A917,'ADA-USD'!$A$2:$E$1776,5,0))</f>
        <v>4.2900000000000001E-2</v>
      </c>
      <c r="M917" t="str">
        <f>IF(ISERROR(VLOOKUP(A917,'DOT-USD'!$A$2:$E$761,5,0)),"na",VLOOKUP(A917,'DOT-USD'!$A$2:$E$761,5,0))</f>
        <v>na</v>
      </c>
      <c r="N917">
        <f>IF(ISERROR(VLOOKUP(A917,'DOGE-USD'!$A$2:$G$1776,5,0)),"na",VLOOKUP(A917,'DOGE-USD'!$A$2:$G$1776,5,0))</f>
        <v>2.0430000000000001E-3</v>
      </c>
      <c r="O917" t="str">
        <f>IF(ISERROR(VLOOKUP(A917,'SHIB-USD'!$A$2:$G$780,5,0)),"na",VLOOKUP(A917,'SHIB-USD'!$A$2:$G$780,5,0))</f>
        <v>na</v>
      </c>
    </row>
    <row r="918" spans="1:15" x14ac:dyDescent="0.35">
      <c r="A918" s="3">
        <v>43487</v>
      </c>
      <c r="B918">
        <f>VLOOKUP(A918,Yields!$A$2:$B$1680,2,0)</f>
        <v>2.38</v>
      </c>
      <c r="C918">
        <f>IF(ISERROR(VLOOKUP(A918,'BTC-USD'!$A$2:$E$1828,5,0)),"na",(VLOOKUP(A918,'BTC-USD'!$A$2:$E$1828,5,0)))</f>
        <v>3604.5771479999999</v>
      </c>
      <c r="D918" t="str">
        <f>IF(ISERROR(VLOOKUP(A918,'SP500'!$A$2:$G$252,4,0)),"na",VLOOKUP(A918,'SP500'!$A$2:$G$252,4,0))</f>
        <v>na</v>
      </c>
      <c r="E918">
        <f>IF(ISERROR(VLOOKUP(A918,'ishare R3000 ETF'!$A$2:$G$1260,4,0)),"na",VLOOKUP(A918,'ishare R3000 ETF'!$A$2:$G$1260,4,0))</f>
        <v>154.029999</v>
      </c>
      <c r="F918" t="str">
        <f>IF(ISERROR(VLOOKUP(A918,'^IXIC'!A918:$E$1260,5,0)),"na",VLOOKUP(A918,'^IXIC'!A918:$E$1260,5,0))</f>
        <v>na</v>
      </c>
      <c r="G918">
        <f>IF(ISERROR(VLOOKUP(A918,'EURUSD=X'!$A$2:$E$1307,4,0)),"na",VLOOKUP(A918,'EURUSD=X'!$A$2:$E$1307,4,0))</f>
        <v>1.1336839999999999</v>
      </c>
      <c r="H918">
        <f>IF(ISERROR(VLOOKUP(A918,'ETH-USD'!$A$2:$E$1776,5,0)),"na",VLOOKUP(A918,'ETH-USD'!$A$2:$E$1776,5,0))</f>
        <v>118.747551</v>
      </c>
      <c r="I918">
        <f>IF(ISERROR(VLOOKUP(A918,'Russell 2000'!$A$1:$E$1260,5,0)),"na",VLOOKUP(A918,'Russell 2000'!$A$1:$E$1260,5,0))</f>
        <v>1457.4499510000001</v>
      </c>
      <c r="J918" t="str">
        <f>IF(ISERROR(VLOOKUP(A918,'SOL-USD'!$A$2:$E$893,5,0)),"na",VLOOKUP(A918,'SOL-USD'!$A$2:$E$893,5,0))</f>
        <v>na</v>
      </c>
      <c r="K918" t="str">
        <f>IF(ISERROR(VLOOKUP(A918,'AVAX-USD'!$A$2:$E$799,5,0)),"na",VLOOKUP(A918,'AVAX-USD'!$A$2:$E$799,5,0))</f>
        <v>na</v>
      </c>
      <c r="L918">
        <f>IF(ISERROR(VLOOKUP(A918,'ADA-USD'!$A$2:$E$1776,5,0)),"na",VLOOKUP(A918,'ADA-USD'!$A$2:$E$1776,5,0))</f>
        <v>4.3577999999999999E-2</v>
      </c>
      <c r="M918" t="str">
        <f>IF(ISERROR(VLOOKUP(A918,'DOT-USD'!$A$2:$E$761,5,0)),"na",VLOOKUP(A918,'DOT-USD'!$A$2:$E$761,5,0))</f>
        <v>na</v>
      </c>
      <c r="N918">
        <f>IF(ISERROR(VLOOKUP(A918,'DOGE-USD'!$A$2:$G$1776,5,0)),"na",VLOOKUP(A918,'DOGE-USD'!$A$2:$G$1776,5,0))</f>
        <v>2.0569999999999998E-3</v>
      </c>
      <c r="O918" t="str">
        <f>IF(ISERROR(VLOOKUP(A918,'SHIB-USD'!$A$2:$G$780,5,0)),"na",VLOOKUP(A918,'SHIB-USD'!$A$2:$G$780,5,0))</f>
        <v>na</v>
      </c>
    </row>
    <row r="919" spans="1:15" x14ac:dyDescent="0.35">
      <c r="A919" s="3">
        <v>43483</v>
      </c>
      <c r="B919">
        <f>VLOOKUP(A919,Yields!$A$2:$B$1680,2,0)</f>
        <v>2.4</v>
      </c>
      <c r="C919">
        <f>IF(ISERROR(VLOOKUP(A919,'BTC-USD'!$A$2:$E$1828,5,0)),"na",(VLOOKUP(A919,'BTC-USD'!$A$2:$E$1828,5,0)))</f>
        <v>3657.8393550000001</v>
      </c>
      <c r="D919" t="str">
        <f>IF(ISERROR(VLOOKUP(A919,'SP500'!$A$2:$G$252,4,0)),"na",VLOOKUP(A919,'SP500'!$A$2:$G$252,4,0))</f>
        <v>na</v>
      </c>
      <c r="E919">
        <f>IF(ISERROR(VLOOKUP(A919,'ishare R3000 ETF'!$A$2:$G$1260,4,0)),"na",VLOOKUP(A919,'ishare R3000 ETF'!$A$2:$G$1260,4,0))</f>
        <v>155.83000200000001</v>
      </c>
      <c r="F919" t="str">
        <f>IF(ISERROR(VLOOKUP(A919,'^IXIC'!A919:$E$1260,5,0)),"na",VLOOKUP(A919,'^IXIC'!A919:$E$1260,5,0))</f>
        <v>na</v>
      </c>
      <c r="G919">
        <f>IF(ISERROR(VLOOKUP(A919,'EURUSD=X'!$A$2:$E$1307,4,0)),"na",VLOOKUP(A919,'EURUSD=X'!$A$2:$E$1307,4,0))</f>
        <v>1.1354219999999999</v>
      </c>
      <c r="H919">
        <f>IF(ISERROR(VLOOKUP(A919,'ETH-USD'!$A$2:$E$1776,5,0)),"na",VLOOKUP(A919,'ETH-USD'!$A$2:$E$1776,5,0))</f>
        <v>121.010262</v>
      </c>
      <c r="I919">
        <f>IF(ISERROR(VLOOKUP(A919,'Russell 2000'!$A$1:$E$1260,5,0)),"na",VLOOKUP(A919,'Russell 2000'!$A$1:$E$1260,5,0))</f>
        <v>1482.5</v>
      </c>
      <c r="J919" t="str">
        <f>IF(ISERROR(VLOOKUP(A919,'SOL-USD'!$A$2:$E$893,5,0)),"na",VLOOKUP(A919,'SOL-USD'!$A$2:$E$893,5,0))</f>
        <v>na</v>
      </c>
      <c r="K919" t="str">
        <f>IF(ISERROR(VLOOKUP(A919,'AVAX-USD'!$A$2:$E$799,5,0)),"na",VLOOKUP(A919,'AVAX-USD'!$A$2:$E$799,5,0))</f>
        <v>na</v>
      </c>
      <c r="L919">
        <f>IF(ISERROR(VLOOKUP(A919,'ADA-USD'!$A$2:$E$1776,5,0)),"na",VLOOKUP(A919,'ADA-USD'!$A$2:$E$1776,5,0))</f>
        <v>4.4316000000000001E-2</v>
      </c>
      <c r="M919" t="str">
        <f>IF(ISERROR(VLOOKUP(A919,'DOT-USD'!$A$2:$E$761,5,0)),"na",VLOOKUP(A919,'DOT-USD'!$A$2:$E$761,5,0))</f>
        <v>na</v>
      </c>
      <c r="N919">
        <f>IF(ISERROR(VLOOKUP(A919,'DOGE-USD'!$A$2:$G$1776,5,0)),"na",VLOOKUP(A919,'DOGE-USD'!$A$2:$G$1776,5,0))</f>
        <v>2.1059999999999998E-3</v>
      </c>
      <c r="O919" t="str">
        <f>IF(ISERROR(VLOOKUP(A919,'SHIB-USD'!$A$2:$G$780,5,0)),"na",VLOOKUP(A919,'SHIB-USD'!$A$2:$G$780,5,0))</f>
        <v>na</v>
      </c>
    </row>
    <row r="920" spans="1:15" x14ac:dyDescent="0.35">
      <c r="A920" s="3">
        <v>43482</v>
      </c>
      <c r="B920">
        <f>VLOOKUP(A920,Yields!$A$2:$B$1680,2,0)</f>
        <v>2.41</v>
      </c>
      <c r="C920">
        <f>IF(ISERROR(VLOOKUP(A920,'BTC-USD'!$A$2:$E$1828,5,0)),"na",(VLOOKUP(A920,'BTC-USD'!$A$2:$E$1828,5,0)))</f>
        <v>3678.5639649999998</v>
      </c>
      <c r="D920" t="str">
        <f>IF(ISERROR(VLOOKUP(A920,'SP500'!$A$2:$G$252,4,0)),"na",VLOOKUP(A920,'SP500'!$A$2:$G$252,4,0))</f>
        <v>na</v>
      </c>
      <c r="E920">
        <f>IF(ISERROR(VLOOKUP(A920,'ishare R3000 ETF'!$A$2:$G$1260,4,0)),"na",VLOOKUP(A920,'ishare R3000 ETF'!$A$2:$G$1260,4,0))</f>
        <v>153.41999799999999</v>
      </c>
      <c r="F920" t="str">
        <f>IF(ISERROR(VLOOKUP(A920,'^IXIC'!A920:$E$1260,5,0)),"na",VLOOKUP(A920,'^IXIC'!A920:$E$1260,5,0))</f>
        <v>na</v>
      </c>
      <c r="G920">
        <f>IF(ISERROR(VLOOKUP(A920,'EURUSD=X'!$A$2:$E$1307,4,0)),"na",VLOOKUP(A920,'EURUSD=X'!$A$2:$E$1307,4,0))</f>
        <v>1.1372420000000001</v>
      </c>
      <c r="H920">
        <f>IF(ISERROR(VLOOKUP(A920,'ETH-USD'!$A$2:$E$1776,5,0)),"na",VLOOKUP(A920,'ETH-USD'!$A$2:$E$1776,5,0))</f>
        <v>123.74191999999999</v>
      </c>
      <c r="I920">
        <f>IF(ISERROR(VLOOKUP(A920,'Russell 2000'!$A$1:$E$1260,5,0)),"na",VLOOKUP(A920,'Russell 2000'!$A$1:$E$1260,5,0))</f>
        <v>1467.25</v>
      </c>
      <c r="J920" t="str">
        <f>IF(ISERROR(VLOOKUP(A920,'SOL-USD'!$A$2:$E$893,5,0)),"na",VLOOKUP(A920,'SOL-USD'!$A$2:$E$893,5,0))</f>
        <v>na</v>
      </c>
      <c r="K920" t="str">
        <f>IF(ISERROR(VLOOKUP(A920,'AVAX-USD'!$A$2:$E$799,5,0)),"na",VLOOKUP(A920,'AVAX-USD'!$A$2:$E$799,5,0))</f>
        <v>na</v>
      </c>
      <c r="L920">
        <f>IF(ISERROR(VLOOKUP(A920,'ADA-USD'!$A$2:$E$1776,5,0)),"na",VLOOKUP(A920,'ADA-USD'!$A$2:$E$1776,5,0))</f>
        <v>4.5317999999999997E-2</v>
      </c>
      <c r="M920" t="str">
        <f>IF(ISERROR(VLOOKUP(A920,'DOT-USD'!$A$2:$E$761,5,0)),"na",VLOOKUP(A920,'DOT-USD'!$A$2:$E$761,5,0))</f>
        <v>na</v>
      </c>
      <c r="N920">
        <f>IF(ISERROR(VLOOKUP(A920,'DOGE-USD'!$A$2:$G$1776,5,0)),"na",VLOOKUP(A920,'DOGE-USD'!$A$2:$G$1776,5,0))</f>
        <v>2.0939999999999999E-3</v>
      </c>
      <c r="O920" t="str">
        <f>IF(ISERROR(VLOOKUP(A920,'SHIB-USD'!$A$2:$G$780,5,0)),"na",VLOOKUP(A920,'SHIB-USD'!$A$2:$G$780,5,0))</f>
        <v>na</v>
      </c>
    </row>
    <row r="921" spans="1:15" x14ac:dyDescent="0.35">
      <c r="A921" s="3">
        <v>43481</v>
      </c>
      <c r="B921">
        <f>VLOOKUP(A921,Yields!$A$2:$B$1680,2,0)</f>
        <v>2.41</v>
      </c>
      <c r="C921">
        <f>IF(ISERROR(VLOOKUP(A921,'BTC-USD'!$A$2:$E$1828,5,0)),"na",(VLOOKUP(A921,'BTC-USD'!$A$2:$E$1828,5,0)))</f>
        <v>3655.006836</v>
      </c>
      <c r="D921" t="str">
        <f>IF(ISERROR(VLOOKUP(A921,'SP500'!$A$2:$G$252,4,0)),"na",VLOOKUP(A921,'SP500'!$A$2:$G$252,4,0))</f>
        <v>na</v>
      </c>
      <c r="E921">
        <f>IF(ISERROR(VLOOKUP(A921,'ishare R3000 ETF'!$A$2:$G$1260,4,0)),"na",VLOOKUP(A921,'ishare R3000 ETF'!$A$2:$G$1260,4,0))</f>
        <v>153.75</v>
      </c>
      <c r="F921" t="str">
        <f>IF(ISERROR(VLOOKUP(A921,'^IXIC'!A921:$E$1260,5,0)),"na",VLOOKUP(A921,'^IXIC'!A921:$E$1260,5,0))</f>
        <v>na</v>
      </c>
      <c r="G921">
        <f>IF(ISERROR(VLOOKUP(A921,'EURUSD=X'!$A$2:$E$1307,4,0)),"na",VLOOKUP(A921,'EURUSD=X'!$A$2:$E$1307,4,0))</f>
        <v>1.1378889999999999</v>
      </c>
      <c r="H921">
        <f>IF(ISERROR(VLOOKUP(A921,'ETH-USD'!$A$2:$E$1776,5,0)),"na",VLOOKUP(A921,'ETH-USD'!$A$2:$E$1776,5,0))</f>
        <v>123.547066</v>
      </c>
      <c r="I921">
        <f>IF(ISERROR(VLOOKUP(A921,'Russell 2000'!$A$1:$E$1260,5,0)),"na",VLOOKUP(A921,'Russell 2000'!$A$1:$E$1260,5,0))</f>
        <v>1454.6999510000001</v>
      </c>
      <c r="J921" t="str">
        <f>IF(ISERROR(VLOOKUP(A921,'SOL-USD'!$A$2:$E$893,5,0)),"na",VLOOKUP(A921,'SOL-USD'!$A$2:$E$893,5,0))</f>
        <v>na</v>
      </c>
      <c r="K921" t="str">
        <f>IF(ISERROR(VLOOKUP(A921,'AVAX-USD'!$A$2:$E$799,5,0)),"na",VLOOKUP(A921,'AVAX-USD'!$A$2:$E$799,5,0))</f>
        <v>na</v>
      </c>
      <c r="L921">
        <f>IF(ISERROR(VLOOKUP(A921,'ADA-USD'!$A$2:$E$1776,5,0)),"na",VLOOKUP(A921,'ADA-USD'!$A$2:$E$1776,5,0))</f>
        <v>4.4776999999999997E-2</v>
      </c>
      <c r="M921" t="str">
        <f>IF(ISERROR(VLOOKUP(A921,'DOT-USD'!$A$2:$E$761,5,0)),"na",VLOOKUP(A921,'DOT-USD'!$A$2:$E$761,5,0))</f>
        <v>na</v>
      </c>
      <c r="N921">
        <f>IF(ISERROR(VLOOKUP(A921,'DOGE-USD'!$A$2:$G$1776,5,0)),"na",VLOOKUP(A921,'DOGE-USD'!$A$2:$G$1776,5,0))</f>
        <v>2.1380000000000001E-3</v>
      </c>
      <c r="O921" t="str">
        <f>IF(ISERROR(VLOOKUP(A921,'SHIB-USD'!$A$2:$G$780,5,0)),"na",VLOOKUP(A921,'SHIB-USD'!$A$2:$G$780,5,0))</f>
        <v>na</v>
      </c>
    </row>
    <row r="922" spans="1:15" x14ac:dyDescent="0.35">
      <c r="A922" s="3">
        <v>43480</v>
      </c>
      <c r="B922">
        <f>VLOOKUP(A922,Yields!$A$2:$B$1680,2,0)</f>
        <v>2.41</v>
      </c>
      <c r="C922">
        <f>IF(ISERROR(VLOOKUP(A922,'BTC-USD'!$A$2:$E$1828,5,0)),"na",(VLOOKUP(A922,'BTC-USD'!$A$2:$E$1828,5,0)))</f>
        <v>3630.6752929999998</v>
      </c>
      <c r="D922" t="str">
        <f>IF(ISERROR(VLOOKUP(A922,'SP500'!$A$2:$G$252,4,0)),"na",VLOOKUP(A922,'SP500'!$A$2:$G$252,4,0))</f>
        <v>na</v>
      </c>
      <c r="E922">
        <f>IF(ISERROR(VLOOKUP(A922,'ishare R3000 ETF'!$A$2:$G$1260,4,0)),"na",VLOOKUP(A922,'ishare R3000 ETF'!$A$2:$G$1260,4,0))</f>
        <v>151.990005</v>
      </c>
      <c r="F922" t="str">
        <f>IF(ISERROR(VLOOKUP(A922,'^IXIC'!A922:$E$1260,5,0)),"na",VLOOKUP(A922,'^IXIC'!A922:$E$1260,5,0))</f>
        <v>na</v>
      </c>
      <c r="G922">
        <f>IF(ISERROR(VLOOKUP(A922,'EURUSD=X'!$A$2:$E$1307,4,0)),"na",VLOOKUP(A922,'EURUSD=X'!$A$2:$E$1307,4,0))</f>
        <v>1.1386149999999999</v>
      </c>
      <c r="H922">
        <f>IF(ISERROR(VLOOKUP(A922,'ETH-USD'!$A$2:$E$1776,5,0)),"na",VLOOKUP(A922,'ETH-USD'!$A$2:$E$1776,5,0))</f>
        <v>122.032715</v>
      </c>
      <c r="I922">
        <f>IF(ISERROR(VLOOKUP(A922,'Russell 2000'!$A$1:$E$1260,5,0)),"na",VLOOKUP(A922,'Russell 2000'!$A$1:$E$1260,5,0))</f>
        <v>1445.219971</v>
      </c>
      <c r="J922" t="str">
        <f>IF(ISERROR(VLOOKUP(A922,'SOL-USD'!$A$2:$E$893,5,0)),"na",VLOOKUP(A922,'SOL-USD'!$A$2:$E$893,5,0))</f>
        <v>na</v>
      </c>
      <c r="K922" t="str">
        <f>IF(ISERROR(VLOOKUP(A922,'AVAX-USD'!$A$2:$E$799,5,0)),"na",VLOOKUP(A922,'AVAX-USD'!$A$2:$E$799,5,0))</f>
        <v>na</v>
      </c>
      <c r="L922">
        <f>IF(ISERROR(VLOOKUP(A922,'ADA-USD'!$A$2:$E$1776,5,0)),"na",VLOOKUP(A922,'ADA-USD'!$A$2:$E$1776,5,0))</f>
        <v>4.2810000000000001E-2</v>
      </c>
      <c r="M922" t="str">
        <f>IF(ISERROR(VLOOKUP(A922,'DOT-USD'!$A$2:$E$761,5,0)),"na",VLOOKUP(A922,'DOT-USD'!$A$2:$E$761,5,0))</f>
        <v>na</v>
      </c>
      <c r="N922">
        <f>IF(ISERROR(VLOOKUP(A922,'DOGE-USD'!$A$2:$G$1776,5,0)),"na",VLOOKUP(A922,'DOGE-USD'!$A$2:$G$1776,5,0))</f>
        <v>2.111E-3</v>
      </c>
      <c r="O922" t="str">
        <f>IF(ISERROR(VLOOKUP(A922,'SHIB-USD'!$A$2:$G$780,5,0)),"na",VLOOKUP(A922,'SHIB-USD'!$A$2:$G$780,5,0))</f>
        <v>na</v>
      </c>
    </row>
    <row r="923" spans="1:15" x14ac:dyDescent="0.35">
      <c r="A923" s="3">
        <v>43479</v>
      </c>
      <c r="B923">
        <f>VLOOKUP(A923,Yields!$A$2:$B$1680,2,0)</f>
        <v>2.42</v>
      </c>
      <c r="C923">
        <f>IF(ISERROR(VLOOKUP(A923,'BTC-USD'!$A$2:$E$1828,5,0)),"na",(VLOOKUP(A923,'BTC-USD'!$A$2:$E$1828,5,0)))</f>
        <v>3706.0522460000002</v>
      </c>
      <c r="D923" t="str">
        <f>IF(ISERROR(VLOOKUP(A923,'SP500'!$A$2:$G$252,4,0)),"na",VLOOKUP(A923,'SP500'!$A$2:$G$252,4,0))</f>
        <v>na</v>
      </c>
      <c r="E923">
        <f>IF(ISERROR(VLOOKUP(A923,'ishare R3000 ETF'!$A$2:$G$1260,4,0)),"na",VLOOKUP(A923,'ishare R3000 ETF'!$A$2:$G$1260,4,0))</f>
        <v>151.33999600000001</v>
      </c>
      <c r="F923" t="str">
        <f>IF(ISERROR(VLOOKUP(A923,'^IXIC'!A923:$E$1260,5,0)),"na",VLOOKUP(A923,'^IXIC'!A923:$E$1260,5,0))</f>
        <v>na</v>
      </c>
      <c r="G923">
        <f>IF(ISERROR(VLOOKUP(A923,'EURUSD=X'!$A$2:$E$1307,4,0)),"na",VLOOKUP(A923,'EURUSD=X'!$A$2:$E$1307,4,0))</f>
        <v>1.1451610000000001</v>
      </c>
      <c r="H923">
        <f>IF(ISERROR(VLOOKUP(A923,'ETH-USD'!$A$2:$E$1776,5,0)),"na",VLOOKUP(A923,'ETH-USD'!$A$2:$E$1776,5,0))</f>
        <v>129.068726</v>
      </c>
      <c r="I923">
        <f>IF(ISERROR(VLOOKUP(A923,'Russell 2000'!$A$1:$E$1260,5,0)),"na",VLOOKUP(A923,'Russell 2000'!$A$1:$E$1260,5,0))</f>
        <v>1432.8100589999999</v>
      </c>
      <c r="J923" t="str">
        <f>IF(ISERROR(VLOOKUP(A923,'SOL-USD'!$A$2:$E$893,5,0)),"na",VLOOKUP(A923,'SOL-USD'!$A$2:$E$893,5,0))</f>
        <v>na</v>
      </c>
      <c r="K923" t="str">
        <f>IF(ISERROR(VLOOKUP(A923,'AVAX-USD'!$A$2:$E$799,5,0)),"na",VLOOKUP(A923,'AVAX-USD'!$A$2:$E$799,5,0))</f>
        <v>na</v>
      </c>
      <c r="L923">
        <f>IF(ISERROR(VLOOKUP(A923,'ADA-USD'!$A$2:$E$1776,5,0)),"na",VLOOKUP(A923,'ADA-USD'!$A$2:$E$1776,5,0))</f>
        <v>4.4059000000000001E-2</v>
      </c>
      <c r="M923" t="str">
        <f>IF(ISERROR(VLOOKUP(A923,'DOT-USD'!$A$2:$E$761,5,0)),"na",VLOOKUP(A923,'DOT-USD'!$A$2:$E$761,5,0))</f>
        <v>na</v>
      </c>
      <c r="N923">
        <f>IF(ISERROR(VLOOKUP(A923,'DOGE-USD'!$A$2:$G$1776,5,0)),"na",VLOOKUP(A923,'DOGE-USD'!$A$2:$G$1776,5,0))</f>
        <v>2.183E-3</v>
      </c>
      <c r="O923" t="str">
        <f>IF(ISERROR(VLOOKUP(A923,'SHIB-USD'!$A$2:$G$780,5,0)),"na",VLOOKUP(A923,'SHIB-USD'!$A$2:$G$780,5,0))</f>
        <v>na</v>
      </c>
    </row>
    <row r="924" spans="1:15" x14ac:dyDescent="0.35">
      <c r="A924" s="3">
        <v>43476</v>
      </c>
      <c r="B924">
        <f>VLOOKUP(A924,Yields!$A$2:$B$1680,2,0)</f>
        <v>2.41</v>
      </c>
      <c r="C924">
        <f>IF(ISERROR(VLOOKUP(A924,'BTC-USD'!$A$2:$E$1828,5,0)),"na",(VLOOKUP(A924,'BTC-USD'!$A$2:$E$1828,5,0)))</f>
        <v>3687.3654790000001</v>
      </c>
      <c r="D924" t="str">
        <f>IF(ISERROR(VLOOKUP(A924,'SP500'!$A$2:$G$252,4,0)),"na",VLOOKUP(A924,'SP500'!$A$2:$G$252,4,0))</f>
        <v>na</v>
      </c>
      <c r="E924">
        <f>IF(ISERROR(VLOOKUP(A924,'ishare R3000 ETF'!$A$2:$G$1260,4,0)),"na",VLOOKUP(A924,'ishare R3000 ETF'!$A$2:$G$1260,4,0))</f>
        <v>151.740005</v>
      </c>
      <c r="F924" t="str">
        <f>IF(ISERROR(VLOOKUP(A924,'^IXIC'!A924:$E$1260,5,0)),"na",VLOOKUP(A924,'^IXIC'!A924:$E$1260,5,0))</f>
        <v>na</v>
      </c>
      <c r="G924">
        <f>IF(ISERROR(VLOOKUP(A924,'EURUSD=X'!$A$2:$E$1307,4,0)),"na",VLOOKUP(A924,'EURUSD=X'!$A$2:$E$1307,4,0))</f>
        <v>1.145974</v>
      </c>
      <c r="H924">
        <f>IF(ISERROR(VLOOKUP(A924,'ETH-USD'!$A$2:$E$1776,5,0)),"na",VLOOKUP(A924,'ETH-USD'!$A$2:$E$1776,5,0))</f>
        <v>127.54832500000001</v>
      </c>
      <c r="I924">
        <f>IF(ISERROR(VLOOKUP(A924,'Russell 2000'!$A$1:$E$1260,5,0)),"na",VLOOKUP(A924,'Russell 2000'!$A$1:$E$1260,5,0))</f>
        <v>1447.380005</v>
      </c>
      <c r="J924" t="str">
        <f>IF(ISERROR(VLOOKUP(A924,'SOL-USD'!$A$2:$E$893,5,0)),"na",VLOOKUP(A924,'SOL-USD'!$A$2:$E$893,5,0))</f>
        <v>na</v>
      </c>
      <c r="K924" t="str">
        <f>IF(ISERROR(VLOOKUP(A924,'AVAX-USD'!$A$2:$E$799,5,0)),"na",VLOOKUP(A924,'AVAX-USD'!$A$2:$E$799,5,0))</f>
        <v>na</v>
      </c>
      <c r="L924">
        <f>IF(ISERROR(VLOOKUP(A924,'ADA-USD'!$A$2:$E$1776,5,0)),"na",VLOOKUP(A924,'ADA-USD'!$A$2:$E$1776,5,0))</f>
        <v>4.4146999999999999E-2</v>
      </c>
      <c r="M924" t="str">
        <f>IF(ISERROR(VLOOKUP(A924,'DOT-USD'!$A$2:$E$761,5,0)),"na",VLOOKUP(A924,'DOT-USD'!$A$2:$E$761,5,0))</f>
        <v>na</v>
      </c>
      <c r="N924">
        <f>IF(ISERROR(VLOOKUP(A924,'DOGE-USD'!$A$2:$G$1776,5,0)),"na",VLOOKUP(A924,'DOGE-USD'!$A$2:$G$1776,5,0))</f>
        <v>2.1289999999999998E-3</v>
      </c>
      <c r="O924" t="str">
        <f>IF(ISERROR(VLOOKUP(A924,'SHIB-USD'!$A$2:$G$780,5,0)),"na",VLOOKUP(A924,'SHIB-USD'!$A$2:$G$780,5,0))</f>
        <v>na</v>
      </c>
    </row>
    <row r="925" spans="1:15" x14ac:dyDescent="0.35">
      <c r="A925" s="3">
        <v>43475</v>
      </c>
      <c r="B925">
        <f>VLOOKUP(A925,Yields!$A$2:$B$1680,2,0)</f>
        <v>2.42</v>
      </c>
      <c r="C925">
        <f>IF(ISERROR(VLOOKUP(A925,'BTC-USD'!$A$2:$E$1828,5,0)),"na",(VLOOKUP(A925,'BTC-USD'!$A$2:$E$1828,5,0)))</f>
        <v>3678.9245609999998</v>
      </c>
      <c r="D925" t="str">
        <f>IF(ISERROR(VLOOKUP(A925,'SP500'!$A$2:$G$252,4,0)),"na",VLOOKUP(A925,'SP500'!$A$2:$G$252,4,0))</f>
        <v>na</v>
      </c>
      <c r="E925">
        <f>IF(ISERROR(VLOOKUP(A925,'ishare R3000 ETF'!$A$2:$G$1260,4,0)),"na",VLOOKUP(A925,'ishare R3000 ETF'!$A$2:$G$1260,4,0))</f>
        <v>150.78999300000001</v>
      </c>
      <c r="F925" t="str">
        <f>IF(ISERROR(VLOOKUP(A925,'^IXIC'!A925:$E$1260,5,0)),"na",VLOOKUP(A925,'^IXIC'!A925:$E$1260,5,0))</f>
        <v>na</v>
      </c>
      <c r="G925">
        <f>IF(ISERROR(VLOOKUP(A925,'EURUSD=X'!$A$2:$E$1307,4,0)),"na",VLOOKUP(A925,'EURUSD=X'!$A$2:$E$1307,4,0))</f>
        <v>1.1511450000000001</v>
      </c>
      <c r="H925">
        <f>IF(ISERROR(VLOOKUP(A925,'ETH-USD'!$A$2:$E$1776,5,0)),"na",VLOOKUP(A925,'ETH-USD'!$A$2:$E$1776,5,0))</f>
        <v>128.62518299999999</v>
      </c>
      <c r="I925">
        <f>IF(ISERROR(VLOOKUP(A925,'Russell 2000'!$A$1:$E$1260,5,0)),"na",VLOOKUP(A925,'Russell 2000'!$A$1:$E$1260,5,0))</f>
        <v>1445.4300539999999</v>
      </c>
      <c r="J925" t="str">
        <f>IF(ISERROR(VLOOKUP(A925,'SOL-USD'!$A$2:$E$893,5,0)),"na",VLOOKUP(A925,'SOL-USD'!$A$2:$E$893,5,0))</f>
        <v>na</v>
      </c>
      <c r="K925" t="str">
        <f>IF(ISERROR(VLOOKUP(A925,'AVAX-USD'!$A$2:$E$799,5,0)),"na",VLOOKUP(A925,'AVAX-USD'!$A$2:$E$799,5,0))</f>
        <v>na</v>
      </c>
      <c r="L925">
        <f>IF(ISERROR(VLOOKUP(A925,'ADA-USD'!$A$2:$E$1776,5,0)),"na",VLOOKUP(A925,'ADA-USD'!$A$2:$E$1776,5,0))</f>
        <v>4.4528999999999999E-2</v>
      </c>
      <c r="M925" t="str">
        <f>IF(ISERROR(VLOOKUP(A925,'DOT-USD'!$A$2:$E$761,5,0)),"na",VLOOKUP(A925,'DOT-USD'!$A$2:$E$761,5,0))</f>
        <v>na</v>
      </c>
      <c r="N925">
        <f>IF(ISERROR(VLOOKUP(A925,'DOGE-USD'!$A$2:$G$1776,5,0)),"na",VLOOKUP(A925,'DOGE-USD'!$A$2:$G$1776,5,0))</f>
        <v>2.1320000000000002E-3</v>
      </c>
      <c r="O925" t="str">
        <f>IF(ISERROR(VLOOKUP(A925,'SHIB-USD'!$A$2:$G$780,5,0)),"na",VLOOKUP(A925,'SHIB-USD'!$A$2:$G$780,5,0))</f>
        <v>na</v>
      </c>
    </row>
    <row r="926" spans="1:15" x14ac:dyDescent="0.35">
      <c r="A926" s="3">
        <v>43474</v>
      </c>
      <c r="B926">
        <f>VLOOKUP(A926,Yields!$A$2:$B$1680,2,0)</f>
        <v>2.4</v>
      </c>
      <c r="C926">
        <f>IF(ISERROR(VLOOKUP(A926,'BTC-USD'!$A$2:$E$1828,5,0)),"na",(VLOOKUP(A926,'BTC-USD'!$A$2:$E$1828,5,0)))</f>
        <v>4035.2963869999999</v>
      </c>
      <c r="D926" t="str">
        <f>IF(ISERROR(VLOOKUP(A926,'SP500'!$A$2:$G$252,4,0)),"na",VLOOKUP(A926,'SP500'!$A$2:$G$252,4,0))</f>
        <v>na</v>
      </c>
      <c r="E926">
        <f>IF(ISERROR(VLOOKUP(A926,'ishare R3000 ETF'!$A$2:$G$1260,4,0)),"na",VLOOKUP(A926,'ishare R3000 ETF'!$A$2:$G$1260,4,0))</f>
        <v>151.14999399999999</v>
      </c>
      <c r="F926" t="str">
        <f>IF(ISERROR(VLOOKUP(A926,'^IXIC'!A926:$E$1260,5,0)),"na",VLOOKUP(A926,'^IXIC'!A926:$E$1260,5,0))</f>
        <v>na</v>
      </c>
      <c r="G926">
        <f>IF(ISERROR(VLOOKUP(A926,'EURUSD=X'!$A$2:$E$1307,4,0)),"na",VLOOKUP(A926,'EURUSD=X'!$A$2:$E$1307,4,0))</f>
        <v>1.1441650000000001</v>
      </c>
      <c r="H926">
        <f>IF(ISERROR(VLOOKUP(A926,'ETH-USD'!$A$2:$E$1776,5,0)),"na",VLOOKUP(A926,'ETH-USD'!$A$2:$E$1776,5,0))</f>
        <v>150.80311599999999</v>
      </c>
      <c r="I926">
        <f>IF(ISERROR(VLOOKUP(A926,'Russell 2000'!$A$1:$E$1260,5,0)),"na",VLOOKUP(A926,'Russell 2000'!$A$1:$E$1260,5,0))</f>
        <v>1438.8100589999999</v>
      </c>
      <c r="J926" t="str">
        <f>IF(ISERROR(VLOOKUP(A926,'SOL-USD'!$A$2:$E$893,5,0)),"na",VLOOKUP(A926,'SOL-USD'!$A$2:$E$893,5,0))</f>
        <v>na</v>
      </c>
      <c r="K926" t="str">
        <f>IF(ISERROR(VLOOKUP(A926,'AVAX-USD'!$A$2:$E$799,5,0)),"na",VLOOKUP(A926,'AVAX-USD'!$A$2:$E$799,5,0))</f>
        <v>na</v>
      </c>
      <c r="L926">
        <f>IF(ISERROR(VLOOKUP(A926,'ADA-USD'!$A$2:$E$1776,5,0)),"na",VLOOKUP(A926,'ADA-USD'!$A$2:$E$1776,5,0))</f>
        <v>5.2169E-2</v>
      </c>
      <c r="M926" t="str">
        <f>IF(ISERROR(VLOOKUP(A926,'DOT-USD'!$A$2:$E$761,5,0)),"na",VLOOKUP(A926,'DOT-USD'!$A$2:$E$761,5,0))</f>
        <v>na</v>
      </c>
      <c r="N926">
        <f>IF(ISERROR(VLOOKUP(A926,'DOGE-USD'!$A$2:$G$1776,5,0)),"na",VLOOKUP(A926,'DOGE-USD'!$A$2:$G$1776,5,0))</f>
        <v>2.2659999999999998E-3</v>
      </c>
      <c r="O926" t="str">
        <f>IF(ISERROR(VLOOKUP(A926,'SHIB-USD'!$A$2:$G$780,5,0)),"na",VLOOKUP(A926,'SHIB-USD'!$A$2:$G$780,5,0))</f>
        <v>na</v>
      </c>
    </row>
    <row r="927" spans="1:15" x14ac:dyDescent="0.35">
      <c r="A927" s="3">
        <v>43473</v>
      </c>
      <c r="B927">
        <f>VLOOKUP(A927,Yields!$A$2:$B$1680,2,0)</f>
        <v>2.4</v>
      </c>
      <c r="C927">
        <f>IF(ISERROR(VLOOKUP(A927,'BTC-USD'!$A$2:$E$1828,5,0)),"na",(VLOOKUP(A927,'BTC-USD'!$A$2:$E$1828,5,0)))</f>
        <v>4030.8479000000002</v>
      </c>
      <c r="D927" t="str">
        <f>IF(ISERROR(VLOOKUP(A927,'SP500'!$A$2:$G$252,4,0)),"na",VLOOKUP(A927,'SP500'!$A$2:$G$252,4,0))</f>
        <v>na</v>
      </c>
      <c r="E927">
        <f>IF(ISERROR(VLOOKUP(A927,'ishare R3000 ETF'!$A$2:$G$1260,4,0)),"na",VLOOKUP(A927,'ishare R3000 ETF'!$A$2:$G$1260,4,0))</f>
        <v>149.699997</v>
      </c>
      <c r="F927" t="str">
        <f>IF(ISERROR(VLOOKUP(A927,'^IXIC'!A927:$E$1260,5,0)),"na",VLOOKUP(A927,'^IXIC'!A927:$E$1260,5,0))</f>
        <v>na</v>
      </c>
      <c r="G927">
        <f>IF(ISERROR(VLOOKUP(A927,'EURUSD=X'!$A$2:$E$1307,4,0)),"na",VLOOKUP(A927,'EURUSD=X'!$A$2:$E$1307,4,0))</f>
        <v>1.1424650000000001</v>
      </c>
      <c r="H927">
        <f>IF(ISERROR(VLOOKUP(A927,'ETH-USD'!$A$2:$E$1776,5,0)),"na",VLOOKUP(A927,'ETH-USD'!$A$2:$E$1776,5,0))</f>
        <v>150.359634</v>
      </c>
      <c r="I927">
        <f>IF(ISERROR(VLOOKUP(A927,'Russell 2000'!$A$1:$E$1260,5,0)),"na",VLOOKUP(A927,'Russell 2000'!$A$1:$E$1260,5,0))</f>
        <v>1426.5500489999999</v>
      </c>
      <c r="J927" t="str">
        <f>IF(ISERROR(VLOOKUP(A927,'SOL-USD'!$A$2:$E$893,5,0)),"na",VLOOKUP(A927,'SOL-USD'!$A$2:$E$893,5,0))</f>
        <v>na</v>
      </c>
      <c r="K927" t="str">
        <f>IF(ISERROR(VLOOKUP(A927,'AVAX-USD'!$A$2:$E$799,5,0)),"na",VLOOKUP(A927,'AVAX-USD'!$A$2:$E$799,5,0))</f>
        <v>na</v>
      </c>
      <c r="L927">
        <f>IF(ISERROR(VLOOKUP(A927,'ADA-USD'!$A$2:$E$1776,5,0)),"na",VLOOKUP(A927,'ADA-USD'!$A$2:$E$1776,5,0))</f>
        <v>4.8524999999999999E-2</v>
      </c>
      <c r="M927" t="str">
        <f>IF(ISERROR(VLOOKUP(A927,'DOT-USD'!$A$2:$E$761,5,0)),"na",VLOOKUP(A927,'DOT-USD'!$A$2:$E$761,5,0))</f>
        <v>na</v>
      </c>
      <c r="N927">
        <f>IF(ISERROR(VLOOKUP(A927,'DOGE-USD'!$A$2:$G$1776,5,0)),"na",VLOOKUP(A927,'DOGE-USD'!$A$2:$G$1776,5,0))</f>
        <v>2.2759999999999998E-3</v>
      </c>
      <c r="O927" t="str">
        <f>IF(ISERROR(VLOOKUP(A927,'SHIB-USD'!$A$2:$G$780,5,0)),"na",VLOOKUP(A927,'SHIB-USD'!$A$2:$G$780,5,0))</f>
        <v>na</v>
      </c>
    </row>
    <row r="928" spans="1:15" x14ac:dyDescent="0.35">
      <c r="A928" s="3">
        <v>43472</v>
      </c>
      <c r="B928">
        <f>VLOOKUP(A928,Yields!$A$2:$B$1680,2,0)</f>
        <v>2.42</v>
      </c>
      <c r="C928">
        <f>IF(ISERROR(VLOOKUP(A928,'BTC-USD'!$A$2:$E$1828,5,0)),"na",(VLOOKUP(A928,'BTC-USD'!$A$2:$E$1828,5,0)))</f>
        <v>4025.2482909999999</v>
      </c>
      <c r="D928" t="str">
        <f>IF(ISERROR(VLOOKUP(A928,'SP500'!$A$2:$G$252,4,0)),"na",VLOOKUP(A928,'SP500'!$A$2:$G$252,4,0))</f>
        <v>na</v>
      </c>
      <c r="E928">
        <f>IF(ISERROR(VLOOKUP(A928,'ishare R3000 ETF'!$A$2:$G$1260,4,0)),"na",VLOOKUP(A928,'ishare R3000 ETF'!$A$2:$G$1260,4,0))</f>
        <v>148.179993</v>
      </c>
      <c r="F928" t="str">
        <f>IF(ISERROR(VLOOKUP(A928,'^IXIC'!A928:$E$1260,5,0)),"na",VLOOKUP(A928,'^IXIC'!A928:$E$1260,5,0))</f>
        <v>na</v>
      </c>
      <c r="G928">
        <f>IF(ISERROR(VLOOKUP(A928,'EURUSD=X'!$A$2:$E$1307,4,0)),"na",VLOOKUP(A928,'EURUSD=X'!$A$2:$E$1307,4,0))</f>
        <v>1.1405240000000001</v>
      </c>
      <c r="H928">
        <f>IF(ISERROR(VLOOKUP(A928,'ETH-USD'!$A$2:$E$1776,5,0)),"na",VLOOKUP(A928,'ETH-USD'!$A$2:$E$1776,5,0))</f>
        <v>151.699219</v>
      </c>
      <c r="I928">
        <f>IF(ISERROR(VLOOKUP(A928,'Russell 2000'!$A$1:$E$1260,5,0)),"na",VLOOKUP(A928,'Russell 2000'!$A$1:$E$1260,5,0))</f>
        <v>1405.369995</v>
      </c>
      <c r="J928" t="str">
        <f>IF(ISERROR(VLOOKUP(A928,'SOL-USD'!$A$2:$E$893,5,0)),"na",VLOOKUP(A928,'SOL-USD'!$A$2:$E$893,5,0))</f>
        <v>na</v>
      </c>
      <c r="K928" t="str">
        <f>IF(ISERROR(VLOOKUP(A928,'AVAX-USD'!$A$2:$E$799,5,0)),"na",VLOOKUP(A928,'AVAX-USD'!$A$2:$E$799,5,0))</f>
        <v>na</v>
      </c>
      <c r="L928">
        <f>IF(ISERROR(VLOOKUP(A928,'ADA-USD'!$A$2:$E$1776,5,0)),"na",VLOOKUP(A928,'ADA-USD'!$A$2:$E$1776,5,0))</f>
        <v>4.7995999999999997E-2</v>
      </c>
      <c r="M928" t="str">
        <f>IF(ISERROR(VLOOKUP(A928,'DOT-USD'!$A$2:$E$761,5,0)),"na",VLOOKUP(A928,'DOT-USD'!$A$2:$E$761,5,0))</f>
        <v>na</v>
      </c>
      <c r="N928">
        <f>IF(ISERROR(VLOOKUP(A928,'DOGE-USD'!$A$2:$G$1776,5,0)),"na",VLOOKUP(A928,'DOGE-USD'!$A$2:$G$1776,5,0))</f>
        <v>2.2850000000000001E-3</v>
      </c>
      <c r="O928" t="str">
        <f>IF(ISERROR(VLOOKUP(A928,'SHIB-USD'!$A$2:$G$780,5,0)),"na",VLOOKUP(A928,'SHIB-USD'!$A$2:$G$780,5,0))</f>
        <v>na</v>
      </c>
    </row>
    <row r="929" spans="1:15" x14ac:dyDescent="0.35">
      <c r="A929" s="3">
        <v>43469</v>
      </c>
      <c r="B929">
        <f>VLOOKUP(A929,Yields!$A$2:$B$1680,2,0)</f>
        <v>2.4</v>
      </c>
      <c r="C929">
        <f>IF(ISERROR(VLOOKUP(A929,'BTC-USD'!$A$2:$E$1828,5,0)),"na",(VLOOKUP(A929,'BTC-USD'!$A$2:$E$1828,5,0)))</f>
        <v>3857.717529</v>
      </c>
      <c r="D929" t="str">
        <f>IF(ISERROR(VLOOKUP(A929,'SP500'!$A$2:$G$252,4,0)),"na",VLOOKUP(A929,'SP500'!$A$2:$G$252,4,0))</f>
        <v>na</v>
      </c>
      <c r="E929">
        <f>IF(ISERROR(VLOOKUP(A929,'ishare R3000 ETF'!$A$2:$G$1260,4,0)),"na",VLOOKUP(A929,'ishare R3000 ETF'!$A$2:$G$1260,4,0))</f>
        <v>145.55999800000001</v>
      </c>
      <c r="F929" t="str">
        <f>IF(ISERROR(VLOOKUP(A929,'^IXIC'!A929:$E$1260,5,0)),"na",VLOOKUP(A929,'^IXIC'!A929:$E$1260,5,0))</f>
        <v>na</v>
      </c>
      <c r="G929">
        <f>IF(ISERROR(VLOOKUP(A929,'EURUSD=X'!$A$2:$E$1307,4,0)),"na",VLOOKUP(A929,'EURUSD=X'!$A$2:$E$1307,4,0))</f>
        <v>1.134816</v>
      </c>
      <c r="H929">
        <f>IF(ISERROR(VLOOKUP(A929,'ETH-USD'!$A$2:$E$1776,5,0)),"na",VLOOKUP(A929,'ETH-USD'!$A$2:$E$1776,5,0))</f>
        <v>154.58194</v>
      </c>
      <c r="I929">
        <f>IF(ISERROR(VLOOKUP(A929,'Russell 2000'!$A$1:$E$1260,5,0)),"na",VLOOKUP(A929,'Russell 2000'!$A$1:$E$1260,5,0))</f>
        <v>1380.75</v>
      </c>
      <c r="J929" t="str">
        <f>IF(ISERROR(VLOOKUP(A929,'SOL-USD'!$A$2:$E$893,5,0)),"na",VLOOKUP(A929,'SOL-USD'!$A$2:$E$893,5,0))</f>
        <v>na</v>
      </c>
      <c r="K929" t="str">
        <f>IF(ISERROR(VLOOKUP(A929,'AVAX-USD'!$A$2:$E$799,5,0)),"na",VLOOKUP(A929,'AVAX-USD'!$A$2:$E$799,5,0))</f>
        <v>na</v>
      </c>
      <c r="L929">
        <f>IF(ISERROR(VLOOKUP(A929,'ADA-USD'!$A$2:$E$1776,5,0)),"na",VLOOKUP(A929,'ADA-USD'!$A$2:$E$1776,5,0))</f>
        <v>4.3811999999999997E-2</v>
      </c>
      <c r="M929" t="str">
        <f>IF(ISERROR(VLOOKUP(A929,'DOT-USD'!$A$2:$E$761,5,0)),"na",VLOOKUP(A929,'DOT-USD'!$A$2:$E$761,5,0))</f>
        <v>na</v>
      </c>
      <c r="N929">
        <f>IF(ISERROR(VLOOKUP(A929,'DOGE-USD'!$A$2:$G$1776,5,0)),"na",VLOOKUP(A929,'DOGE-USD'!$A$2:$G$1776,5,0))</f>
        <v>2.3149999999999998E-3</v>
      </c>
      <c r="O929" t="str">
        <f>IF(ISERROR(VLOOKUP(A929,'SHIB-USD'!$A$2:$G$780,5,0)),"na",VLOOKUP(A929,'SHIB-USD'!$A$2:$G$780,5,0))</f>
        <v>na</v>
      </c>
    </row>
    <row r="930" spans="1:15" x14ac:dyDescent="0.35">
      <c r="A930" s="3">
        <v>43468</v>
      </c>
      <c r="B930">
        <f>VLOOKUP(A930,Yields!$A$2:$B$1680,2,0)</f>
        <v>2.42</v>
      </c>
      <c r="C930">
        <f>IF(ISERROR(VLOOKUP(A930,'BTC-USD'!$A$2:$E$1828,5,0)),"na",(VLOOKUP(A930,'BTC-USD'!$A$2:$E$1828,5,0)))</f>
        <v>3836.741211</v>
      </c>
      <c r="D930" t="str">
        <f>IF(ISERROR(VLOOKUP(A930,'SP500'!$A$2:$G$252,4,0)),"na",VLOOKUP(A930,'SP500'!$A$2:$G$252,4,0))</f>
        <v>na</v>
      </c>
      <c r="E930">
        <f>IF(ISERROR(VLOOKUP(A930,'ishare R3000 ETF'!$A$2:$G$1260,4,0)),"na",VLOOKUP(A930,'ishare R3000 ETF'!$A$2:$G$1260,4,0))</f>
        <v>143.30999800000001</v>
      </c>
      <c r="F930" t="str">
        <f>IF(ISERROR(VLOOKUP(A930,'^IXIC'!A930:$E$1260,5,0)),"na",VLOOKUP(A930,'^IXIC'!A930:$E$1260,5,0))</f>
        <v>na</v>
      </c>
      <c r="G930">
        <f>IF(ISERROR(VLOOKUP(A930,'EURUSD=X'!$A$2:$E$1307,4,0)),"na",VLOOKUP(A930,'EURUSD=X'!$A$2:$E$1307,4,0))</f>
        <v>1.131734</v>
      </c>
      <c r="H930">
        <f>IF(ISERROR(VLOOKUP(A930,'ETH-USD'!$A$2:$E$1776,5,0)),"na",VLOOKUP(A930,'ETH-USD'!$A$2:$E$1776,5,0))</f>
        <v>149.13500999999999</v>
      </c>
      <c r="I930">
        <f>IF(ISERROR(VLOOKUP(A930,'Russell 2000'!$A$1:$E$1260,5,0)),"na",VLOOKUP(A930,'Russell 2000'!$A$1:$E$1260,5,0))</f>
        <v>1330.829956</v>
      </c>
      <c r="J930" t="str">
        <f>IF(ISERROR(VLOOKUP(A930,'SOL-USD'!$A$2:$E$893,5,0)),"na",VLOOKUP(A930,'SOL-USD'!$A$2:$E$893,5,0))</f>
        <v>na</v>
      </c>
      <c r="K930" t="str">
        <f>IF(ISERROR(VLOOKUP(A930,'AVAX-USD'!$A$2:$E$799,5,0)),"na",VLOOKUP(A930,'AVAX-USD'!$A$2:$E$799,5,0))</f>
        <v>na</v>
      </c>
      <c r="L930">
        <f>IF(ISERROR(VLOOKUP(A930,'ADA-USD'!$A$2:$E$1776,5,0)),"na",VLOOKUP(A930,'ADA-USD'!$A$2:$E$1776,5,0))</f>
        <v>4.2681999999999998E-2</v>
      </c>
      <c r="M930" t="str">
        <f>IF(ISERROR(VLOOKUP(A930,'DOT-USD'!$A$2:$E$761,5,0)),"na",VLOOKUP(A930,'DOT-USD'!$A$2:$E$761,5,0))</f>
        <v>na</v>
      </c>
      <c r="N930">
        <f>IF(ISERROR(VLOOKUP(A930,'DOGE-USD'!$A$2:$G$1776,5,0)),"na",VLOOKUP(A930,'DOGE-USD'!$A$2:$G$1776,5,0))</f>
        <v>2.3600000000000001E-3</v>
      </c>
      <c r="O930" t="str">
        <f>IF(ISERROR(VLOOKUP(A930,'SHIB-USD'!$A$2:$G$780,5,0)),"na",VLOOKUP(A930,'SHIB-USD'!$A$2:$G$780,5,0))</f>
        <v>na</v>
      </c>
    </row>
    <row r="931" spans="1:15" x14ac:dyDescent="0.35">
      <c r="A931" s="3">
        <v>43467</v>
      </c>
      <c r="B931">
        <f>VLOOKUP(A931,Yields!$A$2:$B$1680,2,0)</f>
        <v>2.4</v>
      </c>
      <c r="C931">
        <f>IF(ISERROR(VLOOKUP(A931,'BTC-USD'!$A$2:$E$1828,5,0)),"na",(VLOOKUP(A931,'BTC-USD'!$A$2:$E$1828,5,0)))</f>
        <v>3943.4094239999999</v>
      </c>
      <c r="D931" t="str">
        <f>IF(ISERROR(VLOOKUP(A931,'SP500'!$A$2:$G$252,4,0)),"na",VLOOKUP(A931,'SP500'!$A$2:$G$252,4,0))</f>
        <v>na</v>
      </c>
      <c r="E931">
        <f>IF(ISERROR(VLOOKUP(A931,'ishare R3000 ETF'!$A$2:$G$1260,4,0)),"na",VLOOKUP(A931,'ishare R3000 ETF'!$A$2:$G$1260,4,0))</f>
        <v>144.53999300000001</v>
      </c>
      <c r="F931" t="str">
        <f>IF(ISERROR(VLOOKUP(A931,'^IXIC'!A931:$E$1260,5,0)),"na",VLOOKUP(A931,'^IXIC'!A931:$E$1260,5,0))</f>
        <v>na</v>
      </c>
      <c r="G931">
        <f>IF(ISERROR(VLOOKUP(A931,'EURUSD=X'!$A$2:$E$1307,4,0)),"na",VLOOKUP(A931,'EURUSD=X'!$A$2:$E$1307,4,0))</f>
        <v>1.1345719999999999</v>
      </c>
      <c r="H931">
        <f>IF(ISERROR(VLOOKUP(A931,'ETH-USD'!$A$2:$E$1776,5,0)),"na",VLOOKUP(A931,'ETH-USD'!$A$2:$E$1776,5,0))</f>
        <v>155.047684</v>
      </c>
      <c r="I931">
        <f>IF(ISERROR(VLOOKUP(A931,'Russell 2000'!$A$1:$E$1260,5,0)),"na",VLOOKUP(A931,'Russell 2000'!$A$1:$E$1260,5,0))</f>
        <v>1355.910034</v>
      </c>
      <c r="J931" t="str">
        <f>IF(ISERROR(VLOOKUP(A931,'SOL-USD'!$A$2:$E$893,5,0)),"na",VLOOKUP(A931,'SOL-USD'!$A$2:$E$893,5,0))</f>
        <v>na</v>
      </c>
      <c r="K931" t="str">
        <f>IF(ISERROR(VLOOKUP(A931,'AVAX-USD'!$A$2:$E$799,5,0)),"na",VLOOKUP(A931,'AVAX-USD'!$A$2:$E$799,5,0))</f>
        <v>na</v>
      </c>
      <c r="L931">
        <f>IF(ISERROR(VLOOKUP(A931,'ADA-USD'!$A$2:$E$1776,5,0)),"na",VLOOKUP(A931,'ADA-USD'!$A$2:$E$1776,5,0))</f>
        <v>4.5258E-2</v>
      </c>
      <c r="M931" t="str">
        <f>IF(ISERROR(VLOOKUP(A931,'DOT-USD'!$A$2:$E$761,5,0)),"na",VLOOKUP(A931,'DOT-USD'!$A$2:$E$761,5,0))</f>
        <v>na</v>
      </c>
      <c r="N931">
        <f>IF(ISERROR(VLOOKUP(A931,'DOGE-USD'!$A$2:$G$1776,5,0)),"na",VLOOKUP(A931,'DOGE-USD'!$A$2:$G$1776,5,0))</f>
        <v>2.4069999999999999E-3</v>
      </c>
      <c r="O931" t="str">
        <f>IF(ISERROR(VLOOKUP(A931,'SHIB-USD'!$A$2:$G$780,5,0)),"na",VLOOKUP(A931,'SHIB-USD'!$A$2:$G$780,5,0))</f>
        <v>na</v>
      </c>
    </row>
    <row r="932" spans="1:15" x14ac:dyDescent="0.35">
      <c r="A932" s="3">
        <v>43465</v>
      </c>
      <c r="B932">
        <f>VLOOKUP(A932,Yields!$A$2:$B$1680,2,0)</f>
        <v>2.44</v>
      </c>
      <c r="C932">
        <f>IF(ISERROR(VLOOKUP(A932,'BTC-USD'!$A$2:$E$1828,5,0)),"na",(VLOOKUP(A932,'BTC-USD'!$A$2:$E$1828,5,0)))</f>
        <v>3742.7004390000002</v>
      </c>
      <c r="D932" t="str">
        <f>IF(ISERROR(VLOOKUP(A932,'SP500'!$A$2:$G$252,4,0)),"na",VLOOKUP(A932,'SP500'!$A$2:$G$252,4,0))</f>
        <v>na</v>
      </c>
      <c r="E932">
        <f>IF(ISERROR(VLOOKUP(A932,'ishare R3000 ETF'!$A$2:$G$1260,4,0)),"na",VLOOKUP(A932,'ishare R3000 ETF'!$A$2:$G$1260,4,0))</f>
        <v>145.270004</v>
      </c>
      <c r="F932" t="str">
        <f>IF(ISERROR(VLOOKUP(A932,'^IXIC'!A932:$E$1260,5,0)),"na",VLOOKUP(A932,'^IXIC'!A932:$E$1260,5,0))</f>
        <v>na</v>
      </c>
      <c r="G932">
        <f>IF(ISERROR(VLOOKUP(A932,'EURUSD=X'!$A$2:$E$1307,4,0)),"na",VLOOKUP(A932,'EURUSD=X'!$A$2:$E$1307,4,0))</f>
        <v>1.142231</v>
      </c>
      <c r="H932">
        <f>IF(ISERROR(VLOOKUP(A932,'ETH-USD'!$A$2:$E$1776,5,0)),"na",VLOOKUP(A932,'ETH-USD'!$A$2:$E$1776,5,0))</f>
        <v>133.368256</v>
      </c>
      <c r="I932">
        <f>IF(ISERROR(VLOOKUP(A932,'Russell 2000'!$A$1:$E$1260,5,0)),"na",VLOOKUP(A932,'Russell 2000'!$A$1:$E$1260,5,0))</f>
        <v>1348.5600589999999</v>
      </c>
      <c r="J932" t="str">
        <f>IF(ISERROR(VLOOKUP(A932,'SOL-USD'!$A$2:$E$893,5,0)),"na",VLOOKUP(A932,'SOL-USD'!$A$2:$E$893,5,0))</f>
        <v>na</v>
      </c>
      <c r="K932" t="str">
        <f>IF(ISERROR(VLOOKUP(A932,'AVAX-USD'!$A$2:$E$799,5,0)),"na",VLOOKUP(A932,'AVAX-USD'!$A$2:$E$799,5,0))</f>
        <v>na</v>
      </c>
      <c r="L932">
        <f>IF(ISERROR(VLOOKUP(A932,'ADA-USD'!$A$2:$E$1776,5,0)),"na",VLOOKUP(A932,'ADA-USD'!$A$2:$E$1776,5,0))</f>
        <v>4.1063000000000002E-2</v>
      </c>
      <c r="M932" t="str">
        <f>IF(ISERROR(VLOOKUP(A932,'DOT-USD'!$A$2:$E$761,5,0)),"na",VLOOKUP(A932,'DOT-USD'!$A$2:$E$761,5,0))</f>
        <v>na</v>
      </c>
      <c r="N932">
        <f>IF(ISERROR(VLOOKUP(A932,'DOGE-USD'!$A$2:$G$1776,5,0)),"na",VLOOKUP(A932,'DOGE-USD'!$A$2:$G$1776,5,0))</f>
        <v>2.346E-3</v>
      </c>
      <c r="O932" t="str">
        <f>IF(ISERROR(VLOOKUP(A932,'SHIB-USD'!$A$2:$G$780,5,0)),"na",VLOOKUP(A932,'SHIB-USD'!$A$2:$G$780,5,0))</f>
        <v>na</v>
      </c>
    </row>
    <row r="933" spans="1:15" x14ac:dyDescent="0.35">
      <c r="A933" s="3">
        <v>43462</v>
      </c>
      <c r="B933">
        <f>VLOOKUP(A933,Yields!$A$2:$B$1680,2,0)</f>
        <v>2.39</v>
      </c>
      <c r="C933">
        <f>IF(ISERROR(VLOOKUP(A933,'BTC-USD'!$A$2:$E$1828,5,0)),"na",(VLOOKUP(A933,'BTC-USD'!$A$2:$E$1828,5,0)))</f>
        <v>3923.9187010000001</v>
      </c>
      <c r="D933" t="str">
        <f>IF(ISERROR(VLOOKUP(A933,'SP500'!$A$2:$G$252,4,0)),"na",VLOOKUP(A933,'SP500'!$A$2:$G$252,4,0))</f>
        <v>na</v>
      </c>
      <c r="E933">
        <f>IF(ISERROR(VLOOKUP(A933,'ishare R3000 ETF'!$A$2:$G$1260,4,0)),"na",VLOOKUP(A933,'ishare R3000 ETF'!$A$2:$G$1260,4,0))</f>
        <v>144.759995</v>
      </c>
      <c r="F933" t="str">
        <f>IF(ISERROR(VLOOKUP(A933,'^IXIC'!A933:$E$1260,5,0)),"na",VLOOKUP(A933,'^IXIC'!A933:$E$1260,5,0))</f>
        <v>na</v>
      </c>
      <c r="G933">
        <f>IF(ISERROR(VLOOKUP(A933,'EURUSD=X'!$A$2:$E$1307,4,0)),"na",VLOOKUP(A933,'EURUSD=X'!$A$2:$E$1307,4,0))</f>
        <v>1.143092</v>
      </c>
      <c r="H933">
        <f>IF(ISERROR(VLOOKUP(A933,'ETH-USD'!$A$2:$E$1776,5,0)),"na",VLOOKUP(A933,'ETH-USD'!$A$2:$E$1776,5,0))</f>
        <v>137.647018</v>
      </c>
      <c r="I933">
        <f>IF(ISERROR(VLOOKUP(A933,'Russell 2000'!$A$1:$E$1260,5,0)),"na",VLOOKUP(A933,'Russell 2000'!$A$1:$E$1260,5,0))</f>
        <v>1337.920044</v>
      </c>
      <c r="J933" t="str">
        <f>IF(ISERROR(VLOOKUP(A933,'SOL-USD'!$A$2:$E$893,5,0)),"na",VLOOKUP(A933,'SOL-USD'!$A$2:$E$893,5,0))</f>
        <v>na</v>
      </c>
      <c r="K933" t="str">
        <f>IF(ISERROR(VLOOKUP(A933,'AVAX-USD'!$A$2:$E$799,5,0)),"na",VLOOKUP(A933,'AVAX-USD'!$A$2:$E$799,5,0))</f>
        <v>na</v>
      </c>
      <c r="L933">
        <f>IF(ISERROR(VLOOKUP(A933,'ADA-USD'!$A$2:$E$1776,5,0)),"na",VLOOKUP(A933,'ADA-USD'!$A$2:$E$1776,5,0))</f>
        <v>4.1862000000000003E-2</v>
      </c>
      <c r="M933" t="str">
        <f>IF(ISERROR(VLOOKUP(A933,'DOT-USD'!$A$2:$E$761,5,0)),"na",VLOOKUP(A933,'DOT-USD'!$A$2:$E$761,5,0))</f>
        <v>na</v>
      </c>
      <c r="N933">
        <f>IF(ISERROR(VLOOKUP(A933,'DOGE-USD'!$A$2:$G$1776,5,0)),"na",VLOOKUP(A933,'DOGE-USD'!$A$2:$G$1776,5,0))</f>
        <v>2.434E-3</v>
      </c>
      <c r="O933" t="str">
        <f>IF(ISERROR(VLOOKUP(A933,'SHIB-USD'!$A$2:$G$780,5,0)),"na",VLOOKUP(A933,'SHIB-USD'!$A$2:$G$780,5,0))</f>
        <v>na</v>
      </c>
    </row>
    <row r="934" spans="1:15" x14ac:dyDescent="0.35">
      <c r="A934" s="3">
        <v>43461</v>
      </c>
      <c r="B934">
        <f>VLOOKUP(A934,Yields!$A$2:$B$1680,2,0)</f>
        <v>2.4300000000000002</v>
      </c>
      <c r="C934">
        <f>IF(ISERROR(VLOOKUP(A934,'BTC-USD'!$A$2:$E$1828,5,0)),"na",(VLOOKUP(A934,'BTC-USD'!$A$2:$E$1828,5,0)))</f>
        <v>3654.8334960000002</v>
      </c>
      <c r="D934" t="str">
        <f>IF(ISERROR(VLOOKUP(A934,'SP500'!$A$2:$G$252,4,0)),"na",VLOOKUP(A934,'SP500'!$A$2:$G$252,4,0))</f>
        <v>na</v>
      </c>
      <c r="E934">
        <f>IF(ISERROR(VLOOKUP(A934,'ishare R3000 ETF'!$A$2:$G$1260,4,0)),"na",VLOOKUP(A934,'ishare R3000 ETF'!$A$2:$G$1260,4,0))</f>
        <v>140.39999399999999</v>
      </c>
      <c r="F934" t="str">
        <f>IF(ISERROR(VLOOKUP(A934,'^IXIC'!A934:$E$1260,5,0)),"na",VLOOKUP(A934,'^IXIC'!A934:$E$1260,5,0))</f>
        <v>na</v>
      </c>
      <c r="G934">
        <f>IF(ISERROR(VLOOKUP(A934,'EURUSD=X'!$A$2:$E$1307,4,0)),"na",VLOOKUP(A934,'EURUSD=X'!$A$2:$E$1307,4,0))</f>
        <v>1.135912</v>
      </c>
      <c r="H934">
        <f>IF(ISERROR(VLOOKUP(A934,'ETH-USD'!$A$2:$E$1776,5,0)),"na",VLOOKUP(A934,'ETH-USD'!$A$2:$E$1776,5,0))</f>
        <v>116.575912</v>
      </c>
      <c r="I934">
        <f>IF(ISERROR(VLOOKUP(A934,'Russell 2000'!$A$1:$E$1260,5,0)),"na",VLOOKUP(A934,'Russell 2000'!$A$1:$E$1260,5,0))</f>
        <v>1331.8199460000001</v>
      </c>
      <c r="J934" t="str">
        <f>IF(ISERROR(VLOOKUP(A934,'SOL-USD'!$A$2:$E$893,5,0)),"na",VLOOKUP(A934,'SOL-USD'!$A$2:$E$893,5,0))</f>
        <v>na</v>
      </c>
      <c r="K934" t="str">
        <f>IF(ISERROR(VLOOKUP(A934,'AVAX-USD'!$A$2:$E$799,5,0)),"na",VLOOKUP(A934,'AVAX-USD'!$A$2:$E$799,5,0))</f>
        <v>na</v>
      </c>
      <c r="L934">
        <f>IF(ISERROR(VLOOKUP(A934,'ADA-USD'!$A$2:$E$1776,5,0)),"na",VLOOKUP(A934,'ADA-USD'!$A$2:$E$1776,5,0))</f>
        <v>3.6943999999999998E-2</v>
      </c>
      <c r="M934" t="str">
        <f>IF(ISERROR(VLOOKUP(A934,'DOT-USD'!$A$2:$E$761,5,0)),"na",VLOOKUP(A934,'DOT-USD'!$A$2:$E$761,5,0))</f>
        <v>na</v>
      </c>
      <c r="N934">
        <f>IF(ISERROR(VLOOKUP(A934,'DOGE-USD'!$A$2:$G$1776,5,0)),"na",VLOOKUP(A934,'DOGE-USD'!$A$2:$G$1776,5,0))</f>
        <v>2.3640000000000002E-3</v>
      </c>
      <c r="O934" t="str">
        <f>IF(ISERROR(VLOOKUP(A934,'SHIB-USD'!$A$2:$G$780,5,0)),"na",VLOOKUP(A934,'SHIB-USD'!$A$2:$G$780,5,0))</f>
        <v>na</v>
      </c>
    </row>
    <row r="935" spans="1:15" x14ac:dyDescent="0.35">
      <c r="A935" s="3">
        <v>43460</v>
      </c>
      <c r="B935">
        <f>VLOOKUP(A935,Yields!$A$2:$B$1680,2,0)</f>
        <v>2.41</v>
      </c>
      <c r="C935">
        <f>IF(ISERROR(VLOOKUP(A935,'BTC-USD'!$A$2:$E$1828,5,0)),"na",(VLOOKUP(A935,'BTC-USD'!$A$2:$E$1828,5,0)))</f>
        <v>3857.297607</v>
      </c>
      <c r="D935" t="str">
        <f>IF(ISERROR(VLOOKUP(A935,'SP500'!$A$2:$G$252,4,0)),"na",VLOOKUP(A935,'SP500'!$A$2:$G$252,4,0))</f>
        <v>na</v>
      </c>
      <c r="E935">
        <f>IF(ISERROR(VLOOKUP(A935,'ishare R3000 ETF'!$A$2:$G$1260,4,0)),"na",VLOOKUP(A935,'ishare R3000 ETF'!$A$2:$G$1260,4,0))</f>
        <v>137.449997</v>
      </c>
      <c r="F935" t="str">
        <f>IF(ISERROR(VLOOKUP(A935,'^IXIC'!A935:$E$1260,5,0)),"na",VLOOKUP(A935,'^IXIC'!A935:$E$1260,5,0))</f>
        <v>na</v>
      </c>
      <c r="G935">
        <f>IF(ISERROR(VLOOKUP(A935,'EURUSD=X'!$A$2:$E$1307,4,0)),"na",VLOOKUP(A935,'EURUSD=X'!$A$2:$E$1307,4,0))</f>
        <v>1.137618</v>
      </c>
      <c r="H935">
        <f>IF(ISERROR(VLOOKUP(A935,'ETH-USD'!$A$2:$E$1776,5,0)),"na",VLOOKUP(A935,'ETH-USD'!$A$2:$E$1776,5,0))</f>
        <v>131.86563100000001</v>
      </c>
      <c r="I935">
        <f>IF(ISERROR(VLOOKUP(A935,'Russell 2000'!$A$1:$E$1260,5,0)),"na",VLOOKUP(A935,'Russell 2000'!$A$1:$E$1260,5,0))</f>
        <v>1329.8100589999999</v>
      </c>
      <c r="J935" t="str">
        <f>IF(ISERROR(VLOOKUP(A935,'SOL-USD'!$A$2:$E$893,5,0)),"na",VLOOKUP(A935,'SOL-USD'!$A$2:$E$893,5,0))</f>
        <v>na</v>
      </c>
      <c r="K935" t="str">
        <f>IF(ISERROR(VLOOKUP(A935,'AVAX-USD'!$A$2:$E$799,5,0)),"na",VLOOKUP(A935,'AVAX-USD'!$A$2:$E$799,5,0))</f>
        <v>na</v>
      </c>
      <c r="L935">
        <f>IF(ISERROR(VLOOKUP(A935,'ADA-USD'!$A$2:$E$1776,5,0)),"na",VLOOKUP(A935,'ADA-USD'!$A$2:$E$1776,5,0))</f>
        <v>4.1197999999999999E-2</v>
      </c>
      <c r="M935" t="str">
        <f>IF(ISERROR(VLOOKUP(A935,'DOT-USD'!$A$2:$E$761,5,0)),"na",VLOOKUP(A935,'DOT-USD'!$A$2:$E$761,5,0))</f>
        <v>na</v>
      </c>
      <c r="N935">
        <f>IF(ISERROR(VLOOKUP(A935,'DOGE-USD'!$A$2:$G$1776,5,0)),"na",VLOOKUP(A935,'DOGE-USD'!$A$2:$G$1776,5,0))</f>
        <v>2.4740000000000001E-3</v>
      </c>
      <c r="O935" t="str">
        <f>IF(ISERROR(VLOOKUP(A935,'SHIB-USD'!$A$2:$G$780,5,0)),"na",VLOOKUP(A935,'SHIB-USD'!$A$2:$G$780,5,0))</f>
        <v>na</v>
      </c>
    </row>
    <row r="936" spans="1:15" x14ac:dyDescent="0.35">
      <c r="A936" s="3">
        <v>43458</v>
      </c>
      <c r="B936">
        <f>VLOOKUP(A936,Yields!$A$2:$B$1680,2,0)</f>
        <v>2.42</v>
      </c>
      <c r="C936">
        <f>IF(ISERROR(VLOOKUP(A936,'BTC-USD'!$A$2:$E$1828,5,0)),"na",(VLOOKUP(A936,'BTC-USD'!$A$2:$E$1828,5,0)))</f>
        <v>4078.5991210000002</v>
      </c>
      <c r="D936" t="str">
        <f>IF(ISERROR(VLOOKUP(A936,'SP500'!$A$2:$G$252,4,0)),"na",VLOOKUP(A936,'SP500'!$A$2:$G$252,4,0))</f>
        <v>na</v>
      </c>
      <c r="E936">
        <f>IF(ISERROR(VLOOKUP(A936,'ishare R3000 ETF'!$A$2:$G$1260,4,0)),"na",VLOOKUP(A936,'ishare R3000 ETF'!$A$2:$G$1260,4,0))</f>
        <v>137.69000199999999</v>
      </c>
      <c r="F936" t="str">
        <f>IF(ISERROR(VLOOKUP(A936,'^IXIC'!A936:$E$1260,5,0)),"na",VLOOKUP(A936,'^IXIC'!A936:$E$1260,5,0))</f>
        <v>na</v>
      </c>
      <c r="G936">
        <f>IF(ISERROR(VLOOKUP(A936,'EURUSD=X'!$A$2:$E$1307,4,0)),"na",VLOOKUP(A936,'EURUSD=X'!$A$2:$E$1307,4,0))</f>
        <v>1.1372040000000001</v>
      </c>
      <c r="H936">
        <f>IF(ISERROR(VLOOKUP(A936,'ETH-USD'!$A$2:$E$1776,5,0)),"na",VLOOKUP(A936,'ETH-USD'!$A$2:$E$1776,5,0))</f>
        <v>140.23800700000001</v>
      </c>
      <c r="I936">
        <f>IF(ISERROR(VLOOKUP(A936,'Russell 2000'!$A$1:$E$1260,5,0)),"na",VLOOKUP(A936,'Russell 2000'!$A$1:$E$1260,5,0))</f>
        <v>1266.920044</v>
      </c>
      <c r="J936" t="str">
        <f>IF(ISERROR(VLOOKUP(A936,'SOL-USD'!$A$2:$E$893,5,0)),"na",VLOOKUP(A936,'SOL-USD'!$A$2:$E$893,5,0))</f>
        <v>na</v>
      </c>
      <c r="K936" t="str">
        <f>IF(ISERROR(VLOOKUP(A936,'AVAX-USD'!$A$2:$E$799,5,0)),"na",VLOOKUP(A936,'AVAX-USD'!$A$2:$E$799,5,0))</f>
        <v>na</v>
      </c>
      <c r="L936">
        <f>IF(ISERROR(VLOOKUP(A936,'ADA-USD'!$A$2:$E$1776,5,0)),"na",VLOOKUP(A936,'ADA-USD'!$A$2:$E$1776,5,0))</f>
        <v>4.5716E-2</v>
      </c>
      <c r="M936" t="str">
        <f>IF(ISERROR(VLOOKUP(A936,'DOT-USD'!$A$2:$E$761,5,0)),"na",VLOOKUP(A936,'DOT-USD'!$A$2:$E$761,5,0))</f>
        <v>na</v>
      </c>
      <c r="N936">
        <f>IF(ISERROR(VLOOKUP(A936,'DOGE-USD'!$A$2:$G$1776,5,0)),"na",VLOOKUP(A936,'DOGE-USD'!$A$2:$G$1776,5,0))</f>
        <v>2.5400000000000002E-3</v>
      </c>
      <c r="O936" t="str">
        <f>IF(ISERROR(VLOOKUP(A936,'SHIB-USD'!$A$2:$G$780,5,0)),"na",VLOOKUP(A936,'SHIB-USD'!$A$2:$G$780,5,0))</f>
        <v>na</v>
      </c>
    </row>
    <row r="937" spans="1:15" x14ac:dyDescent="0.35">
      <c r="A937" s="3">
        <v>43455</v>
      </c>
      <c r="B937">
        <f>VLOOKUP(A937,Yields!$A$2:$B$1680,2,0)</f>
        <v>2.41</v>
      </c>
      <c r="C937">
        <f>IF(ISERROR(VLOOKUP(A937,'BTC-USD'!$A$2:$E$1828,5,0)),"na",(VLOOKUP(A937,'BTC-USD'!$A$2:$E$1828,5,0)))</f>
        <v>3896.5437010000001</v>
      </c>
      <c r="D937" t="str">
        <f>IF(ISERROR(VLOOKUP(A937,'SP500'!$A$2:$G$252,4,0)),"na",VLOOKUP(A937,'SP500'!$A$2:$G$252,4,0))</f>
        <v>na</v>
      </c>
      <c r="E937">
        <f>IF(ISERROR(VLOOKUP(A937,'ishare R3000 ETF'!$A$2:$G$1260,4,0)),"na",VLOOKUP(A937,'ishare R3000 ETF'!$A$2:$G$1260,4,0))</f>
        <v>140.929993</v>
      </c>
      <c r="F937" t="str">
        <f>IF(ISERROR(VLOOKUP(A937,'^IXIC'!A937:$E$1260,5,0)),"na",VLOOKUP(A937,'^IXIC'!A937:$E$1260,5,0))</f>
        <v>na</v>
      </c>
      <c r="G937">
        <f>IF(ISERROR(VLOOKUP(A937,'EURUSD=X'!$A$2:$E$1307,4,0)),"na",VLOOKUP(A937,'EURUSD=X'!$A$2:$E$1307,4,0))</f>
        <v>1.138784</v>
      </c>
      <c r="H937">
        <f>IF(ISERROR(VLOOKUP(A937,'ETH-USD'!$A$2:$E$1776,5,0)),"na",VLOOKUP(A937,'ETH-USD'!$A$2:$E$1776,5,0))</f>
        <v>109.49623099999999</v>
      </c>
      <c r="I937">
        <f>IF(ISERROR(VLOOKUP(A937,'Russell 2000'!$A$1:$E$1260,5,0)),"na",VLOOKUP(A937,'Russell 2000'!$A$1:$E$1260,5,0))</f>
        <v>1292.089966</v>
      </c>
      <c r="J937" t="str">
        <f>IF(ISERROR(VLOOKUP(A937,'SOL-USD'!$A$2:$E$893,5,0)),"na",VLOOKUP(A937,'SOL-USD'!$A$2:$E$893,5,0))</f>
        <v>na</v>
      </c>
      <c r="K937" t="str">
        <f>IF(ISERROR(VLOOKUP(A937,'AVAX-USD'!$A$2:$E$799,5,0)),"na",VLOOKUP(A937,'AVAX-USD'!$A$2:$E$799,5,0))</f>
        <v>na</v>
      </c>
      <c r="L937">
        <f>IF(ISERROR(VLOOKUP(A937,'ADA-USD'!$A$2:$E$1776,5,0)),"na",VLOOKUP(A937,'ADA-USD'!$A$2:$E$1776,5,0))</f>
        <v>4.0795999999999999E-2</v>
      </c>
      <c r="M937" t="str">
        <f>IF(ISERROR(VLOOKUP(A937,'DOT-USD'!$A$2:$E$761,5,0)),"na",VLOOKUP(A937,'DOT-USD'!$A$2:$E$761,5,0))</f>
        <v>na</v>
      </c>
      <c r="N937">
        <f>IF(ISERROR(VLOOKUP(A937,'DOGE-USD'!$A$2:$G$1776,5,0)),"na",VLOOKUP(A937,'DOGE-USD'!$A$2:$G$1776,5,0))</f>
        <v>2.545E-3</v>
      </c>
      <c r="O937" t="str">
        <f>IF(ISERROR(VLOOKUP(A937,'SHIB-USD'!$A$2:$G$780,5,0)),"na",VLOOKUP(A937,'SHIB-USD'!$A$2:$G$780,5,0))</f>
        <v>na</v>
      </c>
    </row>
    <row r="938" spans="1:15" x14ac:dyDescent="0.35">
      <c r="A938" s="3">
        <v>43454</v>
      </c>
      <c r="B938">
        <f>VLOOKUP(A938,Yields!$A$2:$B$1680,2,0)</f>
        <v>2.42</v>
      </c>
      <c r="C938">
        <f>IF(ISERROR(VLOOKUP(A938,'BTC-USD'!$A$2:$E$1828,5,0)),"na",(VLOOKUP(A938,'BTC-USD'!$A$2:$E$1828,5,0)))</f>
        <v>4134.4414059999999</v>
      </c>
      <c r="D938" t="str">
        <f>IF(ISERROR(VLOOKUP(A938,'SP500'!$A$2:$G$252,4,0)),"na",VLOOKUP(A938,'SP500'!$A$2:$G$252,4,0))</f>
        <v>na</v>
      </c>
      <c r="E938">
        <f>IF(ISERROR(VLOOKUP(A938,'ishare R3000 ETF'!$A$2:$G$1260,4,0)),"na",VLOOKUP(A938,'ishare R3000 ETF'!$A$2:$G$1260,4,0))</f>
        <v>142.820007</v>
      </c>
      <c r="F938" t="str">
        <f>IF(ISERROR(VLOOKUP(A938,'^IXIC'!A938:$E$1260,5,0)),"na",VLOOKUP(A938,'^IXIC'!A938:$E$1260,5,0))</f>
        <v>na</v>
      </c>
      <c r="G938">
        <f>IF(ISERROR(VLOOKUP(A938,'EURUSD=X'!$A$2:$E$1307,4,0)),"na",VLOOKUP(A938,'EURUSD=X'!$A$2:$E$1307,4,0))</f>
        <v>1.1378379999999999</v>
      </c>
      <c r="H938">
        <f>IF(ISERROR(VLOOKUP(A938,'ETH-USD'!$A$2:$E$1776,5,0)),"na",VLOOKUP(A938,'ETH-USD'!$A$2:$E$1776,5,0))</f>
        <v>116.21687300000001</v>
      </c>
      <c r="I938">
        <f>IF(ISERROR(VLOOKUP(A938,'Russell 2000'!$A$1:$E$1260,5,0)),"na",VLOOKUP(A938,'Russell 2000'!$A$1:$E$1260,5,0))</f>
        <v>1326</v>
      </c>
      <c r="J938" t="str">
        <f>IF(ISERROR(VLOOKUP(A938,'SOL-USD'!$A$2:$E$893,5,0)),"na",VLOOKUP(A938,'SOL-USD'!$A$2:$E$893,5,0))</f>
        <v>na</v>
      </c>
      <c r="K938" t="str">
        <f>IF(ISERROR(VLOOKUP(A938,'AVAX-USD'!$A$2:$E$799,5,0)),"na",VLOOKUP(A938,'AVAX-USD'!$A$2:$E$799,5,0))</f>
        <v>na</v>
      </c>
      <c r="L938">
        <f>IF(ISERROR(VLOOKUP(A938,'ADA-USD'!$A$2:$E$1776,5,0)),"na",VLOOKUP(A938,'ADA-USD'!$A$2:$E$1776,5,0))</f>
        <v>3.9400999999999999E-2</v>
      </c>
      <c r="M938" t="str">
        <f>IF(ISERROR(VLOOKUP(A938,'DOT-USD'!$A$2:$E$761,5,0)),"na",VLOOKUP(A938,'DOT-USD'!$A$2:$E$761,5,0))</f>
        <v>na</v>
      </c>
      <c r="N938">
        <f>IF(ISERROR(VLOOKUP(A938,'DOGE-USD'!$A$2:$G$1776,5,0)),"na",VLOOKUP(A938,'DOGE-USD'!$A$2:$G$1776,5,0))</f>
        <v>2.7309999999999999E-3</v>
      </c>
      <c r="O938" t="str">
        <f>IF(ISERROR(VLOOKUP(A938,'SHIB-USD'!$A$2:$G$780,5,0)),"na",VLOOKUP(A938,'SHIB-USD'!$A$2:$G$780,5,0))</f>
        <v>na</v>
      </c>
    </row>
    <row r="939" spans="1:15" x14ac:dyDescent="0.35">
      <c r="A939" s="3">
        <v>43453</v>
      </c>
      <c r="B939">
        <f>VLOOKUP(A939,Yields!$A$2:$B$1680,2,0)</f>
        <v>2.35</v>
      </c>
      <c r="C939">
        <f>IF(ISERROR(VLOOKUP(A939,'BTC-USD'!$A$2:$E$1828,5,0)),"na",(VLOOKUP(A939,'BTC-USD'!$A$2:$E$1828,5,0)))</f>
        <v>3745.9506839999999</v>
      </c>
      <c r="D939" t="str">
        <f>IF(ISERROR(VLOOKUP(A939,'SP500'!$A$2:$G$252,4,0)),"na",VLOOKUP(A939,'SP500'!$A$2:$G$252,4,0))</f>
        <v>na</v>
      </c>
      <c r="E939">
        <f>IF(ISERROR(VLOOKUP(A939,'ishare R3000 ETF'!$A$2:$G$1260,4,0)),"na",VLOOKUP(A939,'ishare R3000 ETF'!$A$2:$G$1260,4,0))</f>
        <v>145.729996</v>
      </c>
      <c r="F939" t="str">
        <f>IF(ISERROR(VLOOKUP(A939,'^IXIC'!A939:$E$1260,5,0)),"na",VLOOKUP(A939,'^IXIC'!A939:$E$1260,5,0))</f>
        <v>na</v>
      </c>
      <c r="G939">
        <f>IF(ISERROR(VLOOKUP(A939,'EURUSD=X'!$A$2:$E$1307,4,0)),"na",VLOOKUP(A939,'EURUSD=X'!$A$2:$E$1307,4,0))</f>
        <v>1.1375660000000001</v>
      </c>
      <c r="H939">
        <f>IF(ISERROR(VLOOKUP(A939,'ETH-USD'!$A$2:$E$1776,5,0)),"na",VLOOKUP(A939,'ETH-USD'!$A$2:$E$1776,5,0))</f>
        <v>101.26857800000001</v>
      </c>
      <c r="I939">
        <f>IF(ISERROR(VLOOKUP(A939,'Russell 2000'!$A$1:$E$1260,5,0)),"na",VLOOKUP(A939,'Russell 2000'!$A$1:$E$1260,5,0))</f>
        <v>1349.2299800000001</v>
      </c>
      <c r="J939" t="str">
        <f>IF(ISERROR(VLOOKUP(A939,'SOL-USD'!$A$2:$E$893,5,0)),"na",VLOOKUP(A939,'SOL-USD'!$A$2:$E$893,5,0))</f>
        <v>na</v>
      </c>
      <c r="K939" t="str">
        <f>IF(ISERROR(VLOOKUP(A939,'AVAX-USD'!$A$2:$E$799,5,0)),"na",VLOOKUP(A939,'AVAX-USD'!$A$2:$E$799,5,0))</f>
        <v>na</v>
      </c>
      <c r="L939">
        <f>IF(ISERROR(VLOOKUP(A939,'ADA-USD'!$A$2:$E$1776,5,0)),"na",VLOOKUP(A939,'ADA-USD'!$A$2:$E$1776,5,0))</f>
        <v>3.4544999999999999E-2</v>
      </c>
      <c r="M939" t="str">
        <f>IF(ISERROR(VLOOKUP(A939,'DOT-USD'!$A$2:$E$761,5,0)),"na",VLOOKUP(A939,'DOT-USD'!$A$2:$E$761,5,0))</f>
        <v>na</v>
      </c>
      <c r="N939">
        <f>IF(ISERROR(VLOOKUP(A939,'DOGE-USD'!$A$2:$G$1776,5,0)),"na",VLOOKUP(A939,'DOGE-USD'!$A$2:$G$1776,5,0))</f>
        <v>2.7200000000000002E-3</v>
      </c>
      <c r="O939" t="str">
        <f>IF(ISERROR(VLOOKUP(A939,'SHIB-USD'!$A$2:$G$780,5,0)),"na",VLOOKUP(A939,'SHIB-USD'!$A$2:$G$780,5,0))</f>
        <v>na</v>
      </c>
    </row>
    <row r="940" spans="1:15" x14ac:dyDescent="0.35">
      <c r="A940" s="3">
        <v>43452</v>
      </c>
      <c r="B940">
        <f>VLOOKUP(A940,Yields!$A$2:$B$1680,2,0)</f>
        <v>2.35</v>
      </c>
      <c r="C940">
        <f>IF(ISERROR(VLOOKUP(A940,'BTC-USD'!$A$2:$E$1828,5,0)),"na",(VLOOKUP(A940,'BTC-USD'!$A$2:$E$1828,5,0)))</f>
        <v>3696.0590820000002</v>
      </c>
      <c r="D940" t="str">
        <f>IF(ISERROR(VLOOKUP(A940,'SP500'!$A$2:$G$252,4,0)),"na",VLOOKUP(A940,'SP500'!$A$2:$G$252,4,0))</f>
        <v>na</v>
      </c>
      <c r="E940">
        <f>IF(ISERROR(VLOOKUP(A940,'ishare R3000 ETF'!$A$2:$G$1260,4,0)),"na",VLOOKUP(A940,'ishare R3000 ETF'!$A$2:$G$1260,4,0))</f>
        <v>148.11999499999999</v>
      </c>
      <c r="F940" t="str">
        <f>IF(ISERROR(VLOOKUP(A940,'^IXIC'!A940:$E$1260,5,0)),"na",VLOOKUP(A940,'^IXIC'!A940:$E$1260,5,0))</f>
        <v>na</v>
      </c>
      <c r="G940">
        <f>IF(ISERROR(VLOOKUP(A940,'EURUSD=X'!$A$2:$E$1307,4,0)),"na",VLOOKUP(A940,'EURUSD=X'!$A$2:$E$1307,4,0))</f>
        <v>1.133864</v>
      </c>
      <c r="H940">
        <f>IF(ISERROR(VLOOKUP(A940,'ETH-USD'!$A$2:$E$1776,5,0)),"na",VLOOKUP(A940,'ETH-USD'!$A$2:$E$1776,5,0))</f>
        <v>101.11245700000001</v>
      </c>
      <c r="I940">
        <f>IF(ISERROR(VLOOKUP(A940,'Russell 2000'!$A$1:$E$1260,5,0)),"na",VLOOKUP(A940,'Russell 2000'!$A$1:$E$1260,5,0))</f>
        <v>1377.1800539999999</v>
      </c>
      <c r="J940" t="str">
        <f>IF(ISERROR(VLOOKUP(A940,'SOL-USD'!$A$2:$E$893,5,0)),"na",VLOOKUP(A940,'SOL-USD'!$A$2:$E$893,5,0))</f>
        <v>na</v>
      </c>
      <c r="K940" t="str">
        <f>IF(ISERROR(VLOOKUP(A940,'AVAX-USD'!$A$2:$E$799,5,0)),"na",VLOOKUP(A940,'AVAX-USD'!$A$2:$E$799,5,0))</f>
        <v>na</v>
      </c>
      <c r="L940">
        <f>IF(ISERROR(VLOOKUP(A940,'ADA-USD'!$A$2:$E$1776,5,0)),"na",VLOOKUP(A940,'ADA-USD'!$A$2:$E$1776,5,0))</f>
        <v>3.4735000000000002E-2</v>
      </c>
      <c r="M940" t="str">
        <f>IF(ISERROR(VLOOKUP(A940,'DOT-USD'!$A$2:$E$761,5,0)),"na",VLOOKUP(A940,'DOT-USD'!$A$2:$E$761,5,0))</f>
        <v>na</v>
      </c>
      <c r="N940">
        <f>IF(ISERROR(VLOOKUP(A940,'DOGE-USD'!$A$2:$G$1776,5,0)),"na",VLOOKUP(A940,'DOGE-USD'!$A$2:$G$1776,5,0))</f>
        <v>2.6840000000000002E-3</v>
      </c>
      <c r="O940" t="str">
        <f>IF(ISERROR(VLOOKUP(A940,'SHIB-USD'!$A$2:$G$780,5,0)),"na",VLOOKUP(A940,'SHIB-USD'!$A$2:$G$780,5,0))</f>
        <v>na</v>
      </c>
    </row>
    <row r="941" spans="1:15" x14ac:dyDescent="0.35">
      <c r="A941" s="3">
        <v>43451</v>
      </c>
      <c r="B941">
        <f>VLOOKUP(A941,Yields!$A$2:$B$1680,2,0)</f>
        <v>2.36</v>
      </c>
      <c r="C941">
        <f>IF(ISERROR(VLOOKUP(A941,'BTC-USD'!$A$2:$E$1828,5,0)),"na",(VLOOKUP(A941,'BTC-USD'!$A$2:$E$1828,5,0)))</f>
        <v>3545.8647460000002</v>
      </c>
      <c r="D941" t="str">
        <f>IF(ISERROR(VLOOKUP(A941,'SP500'!$A$2:$G$252,4,0)),"na",VLOOKUP(A941,'SP500'!$A$2:$G$252,4,0))</f>
        <v>na</v>
      </c>
      <c r="E941">
        <f>IF(ISERROR(VLOOKUP(A941,'ishare R3000 ETF'!$A$2:$G$1260,4,0)),"na",VLOOKUP(A941,'ishare R3000 ETF'!$A$2:$G$1260,4,0))</f>
        <v>148.179993</v>
      </c>
      <c r="F941" t="str">
        <f>IF(ISERROR(VLOOKUP(A941,'^IXIC'!A941:$E$1260,5,0)),"na",VLOOKUP(A941,'^IXIC'!A941:$E$1260,5,0))</f>
        <v>na</v>
      </c>
      <c r="G941">
        <f>IF(ISERROR(VLOOKUP(A941,'EURUSD=X'!$A$2:$E$1307,4,0)),"na",VLOOKUP(A941,'EURUSD=X'!$A$2:$E$1307,4,0))</f>
        <v>1.1304799999999999</v>
      </c>
      <c r="H941">
        <f>IF(ISERROR(VLOOKUP(A941,'ETH-USD'!$A$2:$E$1776,5,0)),"na",VLOOKUP(A941,'ETH-USD'!$A$2:$E$1776,5,0))</f>
        <v>95.133826999999997</v>
      </c>
      <c r="I941">
        <f>IF(ISERROR(VLOOKUP(A941,'Russell 2000'!$A$1:$E$1260,5,0)),"na",VLOOKUP(A941,'Russell 2000'!$A$1:$E$1260,5,0))</f>
        <v>1378.1400149999999</v>
      </c>
      <c r="J941" t="str">
        <f>IF(ISERROR(VLOOKUP(A941,'SOL-USD'!$A$2:$E$893,5,0)),"na",VLOOKUP(A941,'SOL-USD'!$A$2:$E$893,5,0))</f>
        <v>na</v>
      </c>
      <c r="K941" t="str">
        <f>IF(ISERROR(VLOOKUP(A941,'AVAX-USD'!$A$2:$E$799,5,0)),"na",VLOOKUP(A941,'AVAX-USD'!$A$2:$E$799,5,0))</f>
        <v>na</v>
      </c>
      <c r="L941">
        <f>IF(ISERROR(VLOOKUP(A941,'ADA-USD'!$A$2:$E$1776,5,0)),"na",VLOOKUP(A941,'ADA-USD'!$A$2:$E$1776,5,0))</f>
        <v>3.2823999999999999E-2</v>
      </c>
      <c r="M941" t="str">
        <f>IF(ISERROR(VLOOKUP(A941,'DOT-USD'!$A$2:$E$761,5,0)),"na",VLOOKUP(A941,'DOT-USD'!$A$2:$E$761,5,0))</f>
        <v>na</v>
      </c>
      <c r="N941">
        <f>IF(ISERROR(VLOOKUP(A941,'DOGE-USD'!$A$2:$G$1776,5,0)),"na",VLOOKUP(A941,'DOGE-USD'!$A$2:$G$1776,5,0))</f>
        <v>2.5330000000000001E-3</v>
      </c>
      <c r="O941" t="str">
        <f>IF(ISERROR(VLOOKUP(A941,'SHIB-USD'!$A$2:$G$780,5,0)),"na",VLOOKUP(A941,'SHIB-USD'!$A$2:$G$780,5,0))</f>
        <v>na</v>
      </c>
    </row>
    <row r="942" spans="1:15" x14ac:dyDescent="0.35">
      <c r="A942" s="3">
        <v>43448</v>
      </c>
      <c r="B942">
        <f>VLOOKUP(A942,Yields!$A$2:$B$1680,2,0)</f>
        <v>2.36</v>
      </c>
      <c r="C942">
        <f>IF(ISERROR(VLOOKUP(A942,'BTC-USD'!$A$2:$E$1828,5,0)),"na",(VLOOKUP(A942,'BTC-USD'!$A$2:$E$1828,5,0)))</f>
        <v>3242.4848630000001</v>
      </c>
      <c r="D942" t="str">
        <f>IF(ISERROR(VLOOKUP(A942,'SP500'!$A$2:$G$252,4,0)),"na",VLOOKUP(A942,'SP500'!$A$2:$G$252,4,0))</f>
        <v>na</v>
      </c>
      <c r="E942">
        <f>IF(ISERROR(VLOOKUP(A942,'ishare R3000 ETF'!$A$2:$G$1260,4,0)),"na",VLOOKUP(A942,'ishare R3000 ETF'!$A$2:$G$1260,4,0))</f>
        <v>152.800003</v>
      </c>
      <c r="F942" t="str">
        <f>IF(ISERROR(VLOOKUP(A942,'^IXIC'!A942:$E$1260,5,0)),"na",VLOOKUP(A942,'^IXIC'!A942:$E$1260,5,0))</f>
        <v>na</v>
      </c>
      <c r="G942">
        <f>IF(ISERROR(VLOOKUP(A942,'EURUSD=X'!$A$2:$E$1307,4,0)),"na",VLOOKUP(A942,'EURUSD=X'!$A$2:$E$1307,4,0))</f>
        <v>1.127078</v>
      </c>
      <c r="H942">
        <f>IF(ISERROR(VLOOKUP(A942,'ETH-USD'!$A$2:$E$1776,5,0)),"na",VLOOKUP(A942,'ETH-USD'!$A$2:$E$1776,5,0))</f>
        <v>84.308295999999999</v>
      </c>
      <c r="I942">
        <f>IF(ISERROR(VLOOKUP(A942,'Russell 2000'!$A$1:$E$1260,5,0)),"na",VLOOKUP(A942,'Russell 2000'!$A$1:$E$1260,5,0))</f>
        <v>1410.8100589999999</v>
      </c>
      <c r="J942" t="str">
        <f>IF(ISERROR(VLOOKUP(A942,'SOL-USD'!$A$2:$E$893,5,0)),"na",VLOOKUP(A942,'SOL-USD'!$A$2:$E$893,5,0))</f>
        <v>na</v>
      </c>
      <c r="K942" t="str">
        <f>IF(ISERROR(VLOOKUP(A942,'AVAX-USD'!$A$2:$E$799,5,0)),"na",VLOOKUP(A942,'AVAX-USD'!$A$2:$E$799,5,0))</f>
        <v>na</v>
      </c>
      <c r="L942">
        <f>IF(ISERROR(VLOOKUP(A942,'ADA-USD'!$A$2:$E$1776,5,0)),"na",VLOOKUP(A942,'ADA-USD'!$A$2:$E$1776,5,0))</f>
        <v>2.8358000000000001E-2</v>
      </c>
      <c r="M942" t="str">
        <f>IF(ISERROR(VLOOKUP(A942,'DOT-USD'!$A$2:$E$761,5,0)),"na",VLOOKUP(A942,'DOT-USD'!$A$2:$E$761,5,0))</f>
        <v>na</v>
      </c>
      <c r="N942">
        <f>IF(ISERROR(VLOOKUP(A942,'DOGE-USD'!$A$2:$G$1776,5,0)),"na",VLOOKUP(A942,'DOGE-USD'!$A$2:$G$1776,5,0))</f>
        <v>2.0699999999999998E-3</v>
      </c>
      <c r="O942" t="str">
        <f>IF(ISERROR(VLOOKUP(A942,'SHIB-USD'!$A$2:$G$780,5,0)),"na",VLOOKUP(A942,'SHIB-USD'!$A$2:$G$780,5,0))</f>
        <v>na</v>
      </c>
    </row>
    <row r="943" spans="1:15" x14ac:dyDescent="0.35">
      <c r="A943" s="3">
        <v>43447</v>
      </c>
      <c r="B943">
        <f>VLOOKUP(A943,Yields!$A$2:$B$1680,2,0)</f>
        <v>2.36</v>
      </c>
      <c r="C943">
        <f>IF(ISERROR(VLOOKUP(A943,'BTC-USD'!$A$2:$E$1828,5,0)),"na",(VLOOKUP(A943,'BTC-USD'!$A$2:$E$1828,5,0)))</f>
        <v>3313.6772460000002</v>
      </c>
      <c r="D943" t="str">
        <f>IF(ISERROR(VLOOKUP(A943,'SP500'!$A$2:$G$252,4,0)),"na",VLOOKUP(A943,'SP500'!$A$2:$G$252,4,0))</f>
        <v>na</v>
      </c>
      <c r="E943">
        <f>IF(ISERROR(VLOOKUP(A943,'ishare R3000 ETF'!$A$2:$G$1260,4,0)),"na",VLOOKUP(A943,'ishare R3000 ETF'!$A$2:$G$1260,4,0))</f>
        <v>155.28999300000001</v>
      </c>
      <c r="F943" t="str">
        <f>IF(ISERROR(VLOOKUP(A943,'^IXIC'!A943:$E$1260,5,0)),"na",VLOOKUP(A943,'^IXIC'!A943:$E$1260,5,0))</f>
        <v>na</v>
      </c>
      <c r="G943">
        <f>IF(ISERROR(VLOOKUP(A943,'EURUSD=X'!$A$2:$E$1307,4,0)),"na",VLOOKUP(A943,'EURUSD=X'!$A$2:$E$1307,4,0))</f>
        <v>1.1333629999999999</v>
      </c>
      <c r="H943">
        <f>IF(ISERROR(VLOOKUP(A943,'ETH-USD'!$A$2:$E$1776,5,0)),"na",VLOOKUP(A943,'ETH-USD'!$A$2:$E$1776,5,0))</f>
        <v>86.539314000000005</v>
      </c>
      <c r="I943">
        <f>IF(ISERROR(VLOOKUP(A943,'Russell 2000'!$A$1:$E$1260,5,0)),"na",VLOOKUP(A943,'Russell 2000'!$A$1:$E$1260,5,0))</f>
        <v>1432.6999510000001</v>
      </c>
      <c r="J943" t="str">
        <f>IF(ISERROR(VLOOKUP(A943,'SOL-USD'!$A$2:$E$893,5,0)),"na",VLOOKUP(A943,'SOL-USD'!$A$2:$E$893,5,0))</f>
        <v>na</v>
      </c>
      <c r="K943" t="str">
        <f>IF(ISERROR(VLOOKUP(A943,'AVAX-USD'!$A$2:$E$799,5,0)),"na",VLOOKUP(A943,'AVAX-USD'!$A$2:$E$799,5,0))</f>
        <v>na</v>
      </c>
      <c r="L943">
        <f>IF(ISERROR(VLOOKUP(A943,'ADA-USD'!$A$2:$E$1776,5,0)),"na",VLOOKUP(A943,'ADA-USD'!$A$2:$E$1776,5,0))</f>
        <v>2.9190000000000001E-2</v>
      </c>
      <c r="M943" t="str">
        <f>IF(ISERROR(VLOOKUP(A943,'DOT-USD'!$A$2:$E$761,5,0)),"na",VLOOKUP(A943,'DOT-USD'!$A$2:$E$761,5,0))</f>
        <v>na</v>
      </c>
      <c r="N943">
        <f>IF(ISERROR(VLOOKUP(A943,'DOGE-USD'!$A$2:$G$1776,5,0)),"na",VLOOKUP(A943,'DOGE-USD'!$A$2:$G$1776,5,0))</f>
        <v>2.065E-3</v>
      </c>
      <c r="O943" t="str">
        <f>IF(ISERROR(VLOOKUP(A943,'SHIB-USD'!$A$2:$G$780,5,0)),"na",VLOOKUP(A943,'SHIB-USD'!$A$2:$G$780,5,0))</f>
        <v>na</v>
      </c>
    </row>
    <row r="944" spans="1:15" x14ac:dyDescent="0.35">
      <c r="A944" s="3">
        <v>43446</v>
      </c>
      <c r="B944">
        <f>VLOOKUP(A944,Yields!$A$2:$B$1680,2,0)</f>
        <v>2.2999999999999998</v>
      </c>
      <c r="C944">
        <f>IF(ISERROR(VLOOKUP(A944,'BTC-USD'!$A$2:$E$1828,5,0)),"na",(VLOOKUP(A944,'BTC-USD'!$A$2:$E$1828,5,0)))</f>
        <v>3486.9501949999999</v>
      </c>
      <c r="D944" t="str">
        <f>IF(ISERROR(VLOOKUP(A944,'SP500'!$A$2:$G$252,4,0)),"na",VLOOKUP(A944,'SP500'!$A$2:$G$252,4,0))</f>
        <v>na</v>
      </c>
      <c r="E944">
        <f>IF(ISERROR(VLOOKUP(A944,'ishare R3000 ETF'!$A$2:$G$1260,4,0)),"na",VLOOKUP(A944,'ishare R3000 ETF'!$A$2:$G$1260,4,0))</f>
        <v>156.25</v>
      </c>
      <c r="F944" t="str">
        <f>IF(ISERROR(VLOOKUP(A944,'^IXIC'!A944:$E$1260,5,0)),"na",VLOOKUP(A944,'^IXIC'!A944:$E$1260,5,0))</f>
        <v>na</v>
      </c>
      <c r="G944">
        <f>IF(ISERROR(VLOOKUP(A944,'EURUSD=X'!$A$2:$E$1307,4,0)),"na",VLOOKUP(A944,'EURUSD=X'!$A$2:$E$1307,4,0))</f>
        <v>1.131618</v>
      </c>
      <c r="H944">
        <f>IF(ISERROR(VLOOKUP(A944,'ETH-USD'!$A$2:$E$1776,5,0)),"na",VLOOKUP(A944,'ETH-USD'!$A$2:$E$1776,5,0))</f>
        <v>90.593299999999999</v>
      </c>
      <c r="I944">
        <f>IF(ISERROR(VLOOKUP(A944,'Russell 2000'!$A$1:$E$1260,5,0)),"na",VLOOKUP(A944,'Russell 2000'!$A$1:$E$1260,5,0))</f>
        <v>1455.3199460000001</v>
      </c>
      <c r="J944" t="str">
        <f>IF(ISERROR(VLOOKUP(A944,'SOL-USD'!$A$2:$E$893,5,0)),"na",VLOOKUP(A944,'SOL-USD'!$A$2:$E$893,5,0))</f>
        <v>na</v>
      </c>
      <c r="K944" t="str">
        <f>IF(ISERROR(VLOOKUP(A944,'AVAX-USD'!$A$2:$E$799,5,0)),"na",VLOOKUP(A944,'AVAX-USD'!$A$2:$E$799,5,0))</f>
        <v>na</v>
      </c>
      <c r="L944">
        <f>IF(ISERROR(VLOOKUP(A944,'ADA-USD'!$A$2:$E$1776,5,0)),"na",VLOOKUP(A944,'ADA-USD'!$A$2:$E$1776,5,0))</f>
        <v>3.0609000000000001E-2</v>
      </c>
      <c r="M944" t="str">
        <f>IF(ISERROR(VLOOKUP(A944,'DOT-USD'!$A$2:$E$761,5,0)),"na",VLOOKUP(A944,'DOT-USD'!$A$2:$E$761,5,0))</f>
        <v>na</v>
      </c>
      <c r="N944">
        <f>IF(ISERROR(VLOOKUP(A944,'DOGE-USD'!$A$2:$G$1776,5,0)),"na",VLOOKUP(A944,'DOGE-USD'!$A$2:$G$1776,5,0))</f>
        <v>2.111E-3</v>
      </c>
      <c r="O944" t="str">
        <f>IF(ISERROR(VLOOKUP(A944,'SHIB-USD'!$A$2:$G$780,5,0)),"na",VLOOKUP(A944,'SHIB-USD'!$A$2:$G$780,5,0))</f>
        <v>na</v>
      </c>
    </row>
    <row r="945" spans="1:15" x14ac:dyDescent="0.35">
      <c r="A945" s="3">
        <v>43445</v>
      </c>
      <c r="B945">
        <f>VLOOKUP(A945,Yields!$A$2:$B$1680,2,0)</f>
        <v>2.2799999999999998</v>
      </c>
      <c r="C945">
        <f>IF(ISERROR(VLOOKUP(A945,'BTC-USD'!$A$2:$E$1828,5,0)),"na",(VLOOKUP(A945,'BTC-USD'!$A$2:$E$1828,5,0)))</f>
        <v>3424.588135</v>
      </c>
      <c r="D945" t="str">
        <f>IF(ISERROR(VLOOKUP(A945,'SP500'!$A$2:$G$252,4,0)),"na",VLOOKUP(A945,'SP500'!$A$2:$G$252,4,0))</f>
        <v>na</v>
      </c>
      <c r="E945">
        <f>IF(ISERROR(VLOOKUP(A945,'ishare R3000 ETF'!$A$2:$G$1260,4,0)),"na",VLOOKUP(A945,'ishare R3000 ETF'!$A$2:$G$1260,4,0))</f>
        <v>154.509995</v>
      </c>
      <c r="F945" t="str">
        <f>IF(ISERROR(VLOOKUP(A945,'^IXIC'!A945:$E$1260,5,0)),"na",VLOOKUP(A945,'^IXIC'!A945:$E$1260,5,0))</f>
        <v>na</v>
      </c>
      <c r="G945">
        <f>IF(ISERROR(VLOOKUP(A945,'EURUSD=X'!$A$2:$E$1307,4,0)),"na",VLOOKUP(A945,'EURUSD=X'!$A$2:$E$1307,4,0))</f>
        <v>1.1307609999999999</v>
      </c>
      <c r="H945">
        <f>IF(ISERROR(VLOOKUP(A945,'ETH-USD'!$A$2:$E$1776,5,0)),"na",VLOOKUP(A945,'ETH-USD'!$A$2:$E$1776,5,0))</f>
        <v>88.945305000000005</v>
      </c>
      <c r="I945">
        <f>IF(ISERROR(VLOOKUP(A945,'Russell 2000'!$A$1:$E$1260,5,0)),"na",VLOOKUP(A945,'Russell 2000'!$A$1:$E$1260,5,0))</f>
        <v>1440.130005</v>
      </c>
      <c r="J945" t="str">
        <f>IF(ISERROR(VLOOKUP(A945,'SOL-USD'!$A$2:$E$893,5,0)),"na",VLOOKUP(A945,'SOL-USD'!$A$2:$E$893,5,0))</f>
        <v>na</v>
      </c>
      <c r="K945" t="str">
        <f>IF(ISERROR(VLOOKUP(A945,'AVAX-USD'!$A$2:$E$799,5,0)),"na",VLOOKUP(A945,'AVAX-USD'!$A$2:$E$799,5,0))</f>
        <v>na</v>
      </c>
      <c r="L945">
        <f>IF(ISERROR(VLOOKUP(A945,'ADA-USD'!$A$2:$E$1776,5,0)),"na",VLOOKUP(A945,'ADA-USD'!$A$2:$E$1776,5,0))</f>
        <v>2.9551000000000001E-2</v>
      </c>
      <c r="M945" t="str">
        <f>IF(ISERROR(VLOOKUP(A945,'DOT-USD'!$A$2:$E$761,5,0)),"na",VLOOKUP(A945,'DOT-USD'!$A$2:$E$761,5,0))</f>
        <v>na</v>
      </c>
      <c r="N945">
        <f>IF(ISERROR(VLOOKUP(A945,'DOGE-USD'!$A$2:$G$1776,5,0)),"na",VLOOKUP(A945,'DOGE-USD'!$A$2:$G$1776,5,0))</f>
        <v>2.088E-3</v>
      </c>
      <c r="O945" t="str">
        <f>IF(ISERROR(VLOOKUP(A945,'SHIB-USD'!$A$2:$G$780,5,0)),"na",VLOOKUP(A945,'SHIB-USD'!$A$2:$G$780,5,0))</f>
        <v>na</v>
      </c>
    </row>
    <row r="946" spans="1:15" x14ac:dyDescent="0.35">
      <c r="A946" s="3">
        <v>43444</v>
      </c>
      <c r="B946">
        <f>VLOOKUP(A946,Yields!$A$2:$B$1680,2,0)</f>
        <v>2.3199999999999998</v>
      </c>
      <c r="C946">
        <f>IF(ISERROR(VLOOKUP(A946,'BTC-USD'!$A$2:$E$1828,5,0)),"na",(VLOOKUP(A946,'BTC-USD'!$A$2:$E$1828,5,0)))</f>
        <v>3502.6560060000002</v>
      </c>
      <c r="D946" t="str">
        <f>IF(ISERROR(VLOOKUP(A946,'SP500'!$A$2:$G$252,4,0)),"na",VLOOKUP(A946,'SP500'!$A$2:$G$252,4,0))</f>
        <v>na</v>
      </c>
      <c r="E946">
        <f>IF(ISERROR(VLOOKUP(A946,'ishare R3000 ETF'!$A$2:$G$1260,4,0)),"na",VLOOKUP(A946,'ishare R3000 ETF'!$A$2:$G$1260,4,0))</f>
        <v>152.479996</v>
      </c>
      <c r="F946" t="str">
        <f>IF(ISERROR(VLOOKUP(A946,'^IXIC'!A946:$E$1260,5,0)),"na",VLOOKUP(A946,'^IXIC'!A946:$E$1260,5,0))</f>
        <v>na</v>
      </c>
      <c r="G946">
        <f>IF(ISERROR(VLOOKUP(A946,'EURUSD=X'!$A$2:$E$1307,4,0)),"na",VLOOKUP(A946,'EURUSD=X'!$A$2:$E$1307,4,0))</f>
        <v>1.1362350000000001</v>
      </c>
      <c r="H946">
        <f>IF(ISERROR(VLOOKUP(A946,'ETH-USD'!$A$2:$E$1776,5,0)),"na",VLOOKUP(A946,'ETH-USD'!$A$2:$E$1776,5,0))</f>
        <v>91.685654</v>
      </c>
      <c r="I946">
        <f>IF(ISERROR(VLOOKUP(A946,'Russell 2000'!$A$1:$E$1260,5,0)),"na",VLOOKUP(A946,'Russell 2000'!$A$1:$E$1260,5,0))</f>
        <v>1443.099976</v>
      </c>
      <c r="J946" t="str">
        <f>IF(ISERROR(VLOOKUP(A946,'SOL-USD'!$A$2:$E$893,5,0)),"na",VLOOKUP(A946,'SOL-USD'!$A$2:$E$893,5,0))</f>
        <v>na</v>
      </c>
      <c r="K946" t="str">
        <f>IF(ISERROR(VLOOKUP(A946,'AVAX-USD'!$A$2:$E$799,5,0)),"na",VLOOKUP(A946,'AVAX-USD'!$A$2:$E$799,5,0))</f>
        <v>na</v>
      </c>
      <c r="L946">
        <f>IF(ISERROR(VLOOKUP(A946,'ADA-USD'!$A$2:$E$1776,5,0)),"na",VLOOKUP(A946,'ADA-USD'!$A$2:$E$1776,5,0))</f>
        <v>3.0203000000000001E-2</v>
      </c>
      <c r="M946" t="str">
        <f>IF(ISERROR(VLOOKUP(A946,'DOT-USD'!$A$2:$E$761,5,0)),"na",VLOOKUP(A946,'DOT-USD'!$A$2:$E$761,5,0))</f>
        <v>na</v>
      </c>
      <c r="N946">
        <f>IF(ISERROR(VLOOKUP(A946,'DOGE-USD'!$A$2:$G$1776,5,0)),"na",VLOOKUP(A946,'DOGE-USD'!$A$2:$G$1776,5,0))</f>
        <v>2.0999999999999999E-3</v>
      </c>
      <c r="O946" t="str">
        <f>IF(ISERROR(VLOOKUP(A946,'SHIB-USD'!$A$2:$G$780,5,0)),"na",VLOOKUP(A946,'SHIB-USD'!$A$2:$G$780,5,0))</f>
        <v>na</v>
      </c>
    </row>
    <row r="947" spans="1:15" x14ac:dyDescent="0.35">
      <c r="A947" s="3">
        <v>43441</v>
      </c>
      <c r="B947">
        <f>VLOOKUP(A947,Yields!$A$2:$B$1680,2,0)</f>
        <v>2.3199999999999998</v>
      </c>
      <c r="C947">
        <f>IF(ISERROR(VLOOKUP(A947,'BTC-USD'!$A$2:$E$1828,5,0)),"na",(VLOOKUP(A947,'BTC-USD'!$A$2:$E$1828,5,0)))</f>
        <v>3419.9372560000002</v>
      </c>
      <c r="D947" t="str">
        <f>IF(ISERROR(VLOOKUP(A947,'SP500'!$A$2:$G$252,4,0)),"na",VLOOKUP(A947,'SP500'!$A$2:$G$252,4,0))</f>
        <v>na</v>
      </c>
      <c r="E947">
        <f>IF(ISERROR(VLOOKUP(A947,'ishare R3000 ETF'!$A$2:$G$1260,4,0)),"na",VLOOKUP(A947,'ishare R3000 ETF'!$A$2:$G$1260,4,0))</f>
        <v>154.720001</v>
      </c>
      <c r="F947" t="str">
        <f>IF(ISERROR(VLOOKUP(A947,'^IXIC'!A947:$E$1260,5,0)),"na",VLOOKUP(A947,'^IXIC'!A947:$E$1260,5,0))</f>
        <v>na</v>
      </c>
      <c r="G947">
        <f>IF(ISERROR(VLOOKUP(A947,'EURUSD=X'!$A$2:$E$1307,4,0)),"na",VLOOKUP(A947,'EURUSD=X'!$A$2:$E$1307,4,0))</f>
        <v>1.136131</v>
      </c>
      <c r="H947">
        <f>IF(ISERROR(VLOOKUP(A947,'ETH-USD'!$A$2:$E$1776,5,0)),"na",VLOOKUP(A947,'ETH-USD'!$A$2:$E$1776,5,0))</f>
        <v>93.294562999999997</v>
      </c>
      <c r="I947">
        <f>IF(ISERROR(VLOOKUP(A947,'Russell 2000'!$A$1:$E$1260,5,0)),"na",VLOOKUP(A947,'Russell 2000'!$A$1:$E$1260,5,0))</f>
        <v>1448.089966</v>
      </c>
      <c r="J947" t="str">
        <f>IF(ISERROR(VLOOKUP(A947,'SOL-USD'!$A$2:$E$893,5,0)),"na",VLOOKUP(A947,'SOL-USD'!$A$2:$E$893,5,0))</f>
        <v>na</v>
      </c>
      <c r="K947" t="str">
        <f>IF(ISERROR(VLOOKUP(A947,'AVAX-USD'!$A$2:$E$799,5,0)),"na",VLOOKUP(A947,'AVAX-USD'!$A$2:$E$799,5,0))</f>
        <v>na</v>
      </c>
      <c r="L947">
        <f>IF(ISERROR(VLOOKUP(A947,'ADA-USD'!$A$2:$E$1776,5,0)),"na",VLOOKUP(A947,'ADA-USD'!$A$2:$E$1776,5,0))</f>
        <v>2.9864000000000002E-2</v>
      </c>
      <c r="M947" t="str">
        <f>IF(ISERROR(VLOOKUP(A947,'DOT-USD'!$A$2:$E$761,5,0)),"na",VLOOKUP(A947,'DOT-USD'!$A$2:$E$761,5,0))</f>
        <v>na</v>
      </c>
      <c r="N947">
        <f>IF(ISERROR(VLOOKUP(A947,'DOGE-USD'!$A$2:$G$1776,5,0)),"na",VLOOKUP(A947,'DOGE-USD'!$A$2:$G$1776,5,0))</f>
        <v>2.104E-3</v>
      </c>
      <c r="O947" t="str">
        <f>IF(ISERROR(VLOOKUP(A947,'SHIB-USD'!$A$2:$G$780,5,0)),"na",VLOOKUP(A947,'SHIB-USD'!$A$2:$G$780,5,0))</f>
        <v>na</v>
      </c>
    </row>
    <row r="948" spans="1:15" x14ac:dyDescent="0.35">
      <c r="A948" s="3">
        <v>43440</v>
      </c>
      <c r="B948">
        <f>VLOOKUP(A948,Yields!$A$2:$B$1680,2,0)</f>
        <v>2.36</v>
      </c>
      <c r="C948">
        <f>IF(ISERROR(VLOOKUP(A948,'BTC-USD'!$A$2:$E$1828,5,0)),"na",(VLOOKUP(A948,'BTC-USD'!$A$2:$E$1828,5,0)))</f>
        <v>3521.101807</v>
      </c>
      <c r="D948" t="str">
        <f>IF(ISERROR(VLOOKUP(A948,'SP500'!$A$2:$G$252,4,0)),"na",VLOOKUP(A948,'SP500'!$A$2:$G$252,4,0))</f>
        <v>na</v>
      </c>
      <c r="E948">
        <f>IF(ISERROR(VLOOKUP(A948,'ishare R3000 ETF'!$A$2:$G$1260,4,0)),"na",VLOOKUP(A948,'ishare R3000 ETF'!$A$2:$G$1260,4,0))</f>
        <v>154.63000500000001</v>
      </c>
      <c r="F948" t="str">
        <f>IF(ISERROR(VLOOKUP(A948,'^IXIC'!A948:$E$1260,5,0)),"na",VLOOKUP(A948,'^IXIC'!A948:$E$1260,5,0))</f>
        <v>na</v>
      </c>
      <c r="G948">
        <f>IF(ISERROR(VLOOKUP(A948,'EURUSD=X'!$A$2:$E$1307,4,0)),"na",VLOOKUP(A948,'EURUSD=X'!$A$2:$E$1307,4,0))</f>
        <v>1.132336</v>
      </c>
      <c r="H948">
        <f>IF(ISERROR(VLOOKUP(A948,'ETH-USD'!$A$2:$E$1776,5,0)),"na",VLOOKUP(A948,'ETH-USD'!$A$2:$E$1776,5,0))</f>
        <v>91.761054999999999</v>
      </c>
      <c r="I948">
        <f>IF(ISERROR(VLOOKUP(A948,'Russell 2000'!$A$1:$E$1260,5,0)),"na",VLOOKUP(A948,'Russell 2000'!$A$1:$E$1260,5,0))</f>
        <v>1477.410034</v>
      </c>
      <c r="J948" t="str">
        <f>IF(ISERROR(VLOOKUP(A948,'SOL-USD'!$A$2:$E$893,5,0)),"na",VLOOKUP(A948,'SOL-USD'!$A$2:$E$893,5,0))</f>
        <v>na</v>
      </c>
      <c r="K948" t="str">
        <f>IF(ISERROR(VLOOKUP(A948,'AVAX-USD'!$A$2:$E$799,5,0)),"na",VLOOKUP(A948,'AVAX-USD'!$A$2:$E$799,5,0))</f>
        <v>na</v>
      </c>
      <c r="L948">
        <f>IF(ISERROR(VLOOKUP(A948,'ADA-USD'!$A$2:$E$1776,5,0)),"na",VLOOKUP(A948,'ADA-USD'!$A$2:$E$1776,5,0))</f>
        <v>3.0797999999999999E-2</v>
      </c>
      <c r="M948" t="str">
        <f>IF(ISERROR(VLOOKUP(A948,'DOT-USD'!$A$2:$E$761,5,0)),"na",VLOOKUP(A948,'DOT-USD'!$A$2:$E$761,5,0))</f>
        <v>na</v>
      </c>
      <c r="N948">
        <f>IF(ISERROR(VLOOKUP(A948,'DOGE-USD'!$A$2:$G$1776,5,0)),"na",VLOOKUP(A948,'DOGE-USD'!$A$2:$G$1776,5,0))</f>
        <v>2.0969999999999999E-3</v>
      </c>
      <c r="O948" t="str">
        <f>IF(ISERROR(VLOOKUP(A948,'SHIB-USD'!$A$2:$G$780,5,0)),"na",VLOOKUP(A948,'SHIB-USD'!$A$2:$G$780,5,0))</f>
        <v>na</v>
      </c>
    </row>
    <row r="949" spans="1:15" x14ac:dyDescent="0.35">
      <c r="A949" s="3">
        <v>43438</v>
      </c>
      <c r="B949">
        <f>VLOOKUP(A949,Yields!$A$2:$B$1680,2,0)</f>
        <v>2.37</v>
      </c>
      <c r="C949">
        <f>IF(ISERROR(VLOOKUP(A949,'BTC-USD'!$A$2:$E$1828,5,0)),"na",(VLOOKUP(A949,'BTC-USD'!$A$2:$E$1828,5,0)))</f>
        <v>3956.8937989999999</v>
      </c>
      <c r="D949" t="str">
        <f>IF(ISERROR(VLOOKUP(A949,'SP500'!$A$2:$G$252,4,0)),"na",VLOOKUP(A949,'SP500'!$A$2:$G$252,4,0))</f>
        <v>na</v>
      </c>
      <c r="E949">
        <f>IF(ISERROR(VLOOKUP(A949,'ishare R3000 ETF'!$A$2:$G$1260,4,0)),"na",VLOOKUP(A949,'ishare R3000 ETF'!$A$2:$G$1260,4,0))</f>
        <v>158.970001</v>
      </c>
      <c r="F949" t="str">
        <f>IF(ISERROR(VLOOKUP(A949,'^IXIC'!A949:$E$1260,5,0)),"na",VLOOKUP(A949,'^IXIC'!A949:$E$1260,5,0))</f>
        <v>na</v>
      </c>
      <c r="G949">
        <f>IF(ISERROR(VLOOKUP(A949,'EURUSD=X'!$A$2:$E$1307,4,0)),"na",VLOOKUP(A949,'EURUSD=X'!$A$2:$E$1307,4,0))</f>
        <v>1.1343270000000001</v>
      </c>
      <c r="H949">
        <f>IF(ISERROR(VLOOKUP(A949,'ETH-USD'!$A$2:$E$1776,5,0)),"na",VLOOKUP(A949,'ETH-USD'!$A$2:$E$1776,5,0))</f>
        <v>110.21418799999999</v>
      </c>
      <c r="I949">
        <f>IF(ISERROR(VLOOKUP(A949,'Russell 2000'!$A$1:$E$1260,5,0)),"na",VLOOKUP(A949,'Russell 2000'!$A$1:$E$1260,5,0))</f>
        <v>1480.75</v>
      </c>
      <c r="J949" t="str">
        <f>IF(ISERROR(VLOOKUP(A949,'SOL-USD'!$A$2:$E$893,5,0)),"na",VLOOKUP(A949,'SOL-USD'!$A$2:$E$893,5,0))</f>
        <v>na</v>
      </c>
      <c r="K949" t="str">
        <f>IF(ISERROR(VLOOKUP(A949,'AVAX-USD'!$A$2:$E$799,5,0)),"na",VLOOKUP(A949,'AVAX-USD'!$A$2:$E$799,5,0))</f>
        <v>na</v>
      </c>
      <c r="L949">
        <f>IF(ISERROR(VLOOKUP(A949,'ADA-USD'!$A$2:$E$1776,5,0)),"na",VLOOKUP(A949,'ADA-USD'!$A$2:$E$1776,5,0))</f>
        <v>3.7699000000000003E-2</v>
      </c>
      <c r="M949" t="str">
        <f>IF(ISERROR(VLOOKUP(A949,'DOT-USD'!$A$2:$E$761,5,0)),"na",VLOOKUP(A949,'DOT-USD'!$A$2:$E$761,5,0))</f>
        <v>na</v>
      </c>
      <c r="N949">
        <f>IF(ISERROR(VLOOKUP(A949,'DOGE-USD'!$A$2:$G$1776,5,0)),"na",VLOOKUP(A949,'DOGE-USD'!$A$2:$G$1776,5,0))</f>
        <v>2.196E-3</v>
      </c>
      <c r="O949" t="str">
        <f>IF(ISERROR(VLOOKUP(A949,'SHIB-USD'!$A$2:$G$780,5,0)),"na",VLOOKUP(A949,'SHIB-USD'!$A$2:$G$780,5,0))</f>
        <v>na</v>
      </c>
    </row>
    <row r="950" spans="1:15" x14ac:dyDescent="0.35">
      <c r="A950" s="3">
        <v>43437</v>
      </c>
      <c r="B950">
        <f>VLOOKUP(A950,Yields!$A$2:$B$1680,2,0)</f>
        <v>2.2999999999999998</v>
      </c>
      <c r="C950">
        <f>IF(ISERROR(VLOOKUP(A950,'BTC-USD'!$A$2:$E$1828,5,0)),"na",(VLOOKUP(A950,'BTC-USD'!$A$2:$E$1828,5,0)))</f>
        <v>3894.1308589999999</v>
      </c>
      <c r="D950" t="str">
        <f>IF(ISERROR(VLOOKUP(A950,'SP500'!$A$2:$G$252,4,0)),"na",VLOOKUP(A950,'SP500'!$A$2:$G$252,4,0))</f>
        <v>na</v>
      </c>
      <c r="E950">
        <f>IF(ISERROR(VLOOKUP(A950,'ishare R3000 ETF'!$A$2:$G$1260,4,0)),"na",VLOOKUP(A950,'ishare R3000 ETF'!$A$2:$G$1260,4,0))</f>
        <v>163.5</v>
      </c>
      <c r="F950" t="str">
        <f>IF(ISERROR(VLOOKUP(A950,'^IXIC'!A950:$E$1260,5,0)),"na",VLOOKUP(A950,'^IXIC'!A950:$E$1260,5,0))</f>
        <v>na</v>
      </c>
      <c r="G950">
        <f>IF(ISERROR(VLOOKUP(A950,'EURUSD=X'!$A$2:$E$1307,4,0)),"na",VLOOKUP(A950,'EURUSD=X'!$A$2:$E$1307,4,0))</f>
        <v>1.132169</v>
      </c>
      <c r="H950">
        <f>IF(ISERROR(VLOOKUP(A950,'ETH-USD'!$A$2:$E$1776,5,0)),"na",VLOOKUP(A950,'ETH-USD'!$A$2:$E$1776,5,0))</f>
        <v>108.92501799999999</v>
      </c>
      <c r="I950">
        <f>IF(ISERROR(VLOOKUP(A950,'Russell 2000'!$A$1:$E$1260,5,0)),"na",VLOOKUP(A950,'Russell 2000'!$A$1:$E$1260,5,0))</f>
        <v>1548.959961</v>
      </c>
      <c r="J950" t="str">
        <f>IF(ISERROR(VLOOKUP(A950,'SOL-USD'!$A$2:$E$893,5,0)),"na",VLOOKUP(A950,'SOL-USD'!$A$2:$E$893,5,0))</f>
        <v>na</v>
      </c>
      <c r="K950" t="str">
        <f>IF(ISERROR(VLOOKUP(A950,'AVAX-USD'!$A$2:$E$799,5,0)),"na",VLOOKUP(A950,'AVAX-USD'!$A$2:$E$799,5,0))</f>
        <v>na</v>
      </c>
      <c r="L950">
        <f>IF(ISERROR(VLOOKUP(A950,'ADA-USD'!$A$2:$E$1776,5,0)),"na",VLOOKUP(A950,'ADA-USD'!$A$2:$E$1776,5,0))</f>
        <v>3.8670999999999997E-2</v>
      </c>
      <c r="M950" t="str">
        <f>IF(ISERROR(VLOOKUP(A950,'DOT-USD'!$A$2:$E$761,5,0)),"na",VLOOKUP(A950,'DOT-USD'!$A$2:$E$761,5,0))</f>
        <v>na</v>
      </c>
      <c r="N950">
        <f>IF(ISERROR(VLOOKUP(A950,'DOGE-USD'!$A$2:$G$1776,5,0)),"na",VLOOKUP(A950,'DOGE-USD'!$A$2:$G$1776,5,0))</f>
        <v>2.3709999999999998E-3</v>
      </c>
      <c r="O950" t="str">
        <f>IF(ISERROR(VLOOKUP(A950,'SHIB-USD'!$A$2:$G$780,5,0)),"na",VLOOKUP(A950,'SHIB-USD'!$A$2:$G$780,5,0))</f>
        <v>na</v>
      </c>
    </row>
    <row r="951" spans="1:15" x14ac:dyDescent="0.35">
      <c r="A951" s="3">
        <v>43434</v>
      </c>
      <c r="B951">
        <f>VLOOKUP(A951,Yields!$A$2:$B$1680,2,0)</f>
        <v>2.31</v>
      </c>
      <c r="C951">
        <f>IF(ISERROR(VLOOKUP(A951,'BTC-USD'!$A$2:$E$1828,5,0)),"na",(VLOOKUP(A951,'BTC-USD'!$A$2:$E$1828,5,0)))</f>
        <v>4017.2685550000001</v>
      </c>
      <c r="D951" t="str">
        <f>IF(ISERROR(VLOOKUP(A951,'SP500'!$A$2:$G$252,4,0)),"na",VLOOKUP(A951,'SP500'!$A$2:$G$252,4,0))</f>
        <v>na</v>
      </c>
      <c r="E951">
        <f>IF(ISERROR(VLOOKUP(A951,'ishare R3000 ETF'!$A$2:$G$1260,4,0)),"na",VLOOKUP(A951,'ishare R3000 ETF'!$A$2:$G$1260,4,0))</f>
        <v>161.199997</v>
      </c>
      <c r="F951" t="str">
        <f>IF(ISERROR(VLOOKUP(A951,'^IXIC'!A951:$E$1260,5,0)),"na",VLOOKUP(A951,'^IXIC'!A951:$E$1260,5,0))</f>
        <v>na</v>
      </c>
      <c r="G951">
        <f>IF(ISERROR(VLOOKUP(A951,'EURUSD=X'!$A$2:$E$1307,4,0)),"na",VLOOKUP(A951,'EURUSD=X'!$A$2:$E$1307,4,0))</f>
        <v>1.131478</v>
      </c>
      <c r="H951">
        <f>IF(ISERROR(VLOOKUP(A951,'ETH-USD'!$A$2:$E$1776,5,0)),"na",VLOOKUP(A951,'ETH-USD'!$A$2:$E$1776,5,0))</f>
        <v>113.17141700000001</v>
      </c>
      <c r="I951">
        <f>IF(ISERROR(VLOOKUP(A951,'Russell 2000'!$A$1:$E$1260,5,0)),"na",VLOOKUP(A951,'Russell 2000'!$A$1:$E$1260,5,0))</f>
        <v>1533.2700199999999</v>
      </c>
      <c r="J951" t="str">
        <f>IF(ISERROR(VLOOKUP(A951,'SOL-USD'!$A$2:$E$893,5,0)),"na",VLOOKUP(A951,'SOL-USD'!$A$2:$E$893,5,0))</f>
        <v>na</v>
      </c>
      <c r="K951" t="str">
        <f>IF(ISERROR(VLOOKUP(A951,'AVAX-USD'!$A$2:$E$799,5,0)),"na",VLOOKUP(A951,'AVAX-USD'!$A$2:$E$799,5,0))</f>
        <v>na</v>
      </c>
      <c r="L951">
        <f>IF(ISERROR(VLOOKUP(A951,'ADA-USD'!$A$2:$E$1776,5,0)),"na",VLOOKUP(A951,'ADA-USD'!$A$2:$E$1776,5,0))</f>
        <v>3.8915999999999999E-2</v>
      </c>
      <c r="M951" t="str">
        <f>IF(ISERROR(VLOOKUP(A951,'DOT-USD'!$A$2:$E$761,5,0)),"na",VLOOKUP(A951,'DOT-USD'!$A$2:$E$761,5,0))</f>
        <v>na</v>
      </c>
      <c r="N951">
        <f>IF(ISERROR(VLOOKUP(A951,'DOGE-USD'!$A$2:$G$1776,5,0)),"na",VLOOKUP(A951,'DOGE-USD'!$A$2:$G$1776,5,0))</f>
        <v>2.1649999999999998E-3</v>
      </c>
      <c r="O951" t="str">
        <f>IF(ISERROR(VLOOKUP(A951,'SHIB-USD'!$A$2:$G$780,5,0)),"na",VLOOKUP(A951,'SHIB-USD'!$A$2:$G$780,5,0))</f>
        <v>na</v>
      </c>
    </row>
    <row r="952" spans="1:15" x14ac:dyDescent="0.35">
      <c r="A952" s="3">
        <v>43433</v>
      </c>
      <c r="B952">
        <f>VLOOKUP(A952,Yields!$A$2:$B$1680,2,0)</f>
        <v>2.31</v>
      </c>
      <c r="C952">
        <f>IF(ISERROR(VLOOKUP(A952,'BTC-USD'!$A$2:$E$1828,5,0)),"na",(VLOOKUP(A952,'BTC-USD'!$A$2:$E$1828,5,0)))</f>
        <v>4278.8466799999997</v>
      </c>
      <c r="D952" t="str">
        <f>IF(ISERROR(VLOOKUP(A952,'SP500'!$A$2:$G$252,4,0)),"na",VLOOKUP(A952,'SP500'!$A$2:$G$252,4,0))</f>
        <v>na</v>
      </c>
      <c r="E952">
        <f>IF(ISERROR(VLOOKUP(A952,'ishare R3000 ETF'!$A$2:$G$1260,4,0)),"na",VLOOKUP(A952,'ishare R3000 ETF'!$A$2:$G$1260,4,0))</f>
        <v>160.520004</v>
      </c>
      <c r="F952" t="str">
        <f>IF(ISERROR(VLOOKUP(A952,'^IXIC'!A952:$E$1260,5,0)),"na",VLOOKUP(A952,'^IXIC'!A952:$E$1260,5,0))</f>
        <v>na</v>
      </c>
      <c r="G952">
        <f>IF(ISERROR(VLOOKUP(A952,'EURUSD=X'!$A$2:$E$1307,4,0)),"na",VLOOKUP(A952,'EURUSD=X'!$A$2:$E$1307,4,0))</f>
        <v>1.1349579999999999</v>
      </c>
      <c r="H952">
        <f>IF(ISERROR(VLOOKUP(A952,'ETH-USD'!$A$2:$E$1776,5,0)),"na",VLOOKUP(A952,'ETH-USD'!$A$2:$E$1776,5,0))</f>
        <v>117.542648</v>
      </c>
      <c r="I952">
        <f>IF(ISERROR(VLOOKUP(A952,'Russell 2000'!$A$1:$E$1260,5,0)),"na",VLOOKUP(A952,'Russell 2000'!$A$1:$E$1260,5,0))</f>
        <v>1525.3900149999999</v>
      </c>
      <c r="J952" t="str">
        <f>IF(ISERROR(VLOOKUP(A952,'SOL-USD'!$A$2:$E$893,5,0)),"na",VLOOKUP(A952,'SOL-USD'!$A$2:$E$893,5,0))</f>
        <v>na</v>
      </c>
      <c r="K952" t="str">
        <f>IF(ISERROR(VLOOKUP(A952,'AVAX-USD'!$A$2:$E$799,5,0)),"na",VLOOKUP(A952,'AVAX-USD'!$A$2:$E$799,5,0))</f>
        <v>na</v>
      </c>
      <c r="L952">
        <f>IF(ISERROR(VLOOKUP(A952,'ADA-USD'!$A$2:$E$1776,5,0)),"na",VLOOKUP(A952,'ADA-USD'!$A$2:$E$1776,5,0))</f>
        <v>4.1866E-2</v>
      </c>
      <c r="M952" t="str">
        <f>IF(ISERROR(VLOOKUP(A952,'DOT-USD'!$A$2:$E$761,5,0)),"na",VLOOKUP(A952,'DOT-USD'!$A$2:$E$761,5,0))</f>
        <v>na</v>
      </c>
      <c r="N952">
        <f>IF(ISERROR(VLOOKUP(A952,'DOGE-USD'!$A$2:$G$1776,5,0)),"na",VLOOKUP(A952,'DOGE-USD'!$A$2:$G$1776,5,0))</f>
        <v>2.2409999999999999E-3</v>
      </c>
      <c r="O952" t="str">
        <f>IF(ISERROR(VLOOKUP(A952,'SHIB-USD'!$A$2:$G$780,5,0)),"na",VLOOKUP(A952,'SHIB-USD'!$A$2:$G$780,5,0))</f>
        <v>na</v>
      </c>
    </row>
    <row r="953" spans="1:15" x14ac:dyDescent="0.35">
      <c r="A953" s="3">
        <v>43432</v>
      </c>
      <c r="B953">
        <f>VLOOKUP(A953,Yields!$A$2:$B$1680,2,0)</f>
        <v>2.31</v>
      </c>
      <c r="C953">
        <f>IF(ISERROR(VLOOKUP(A953,'BTC-USD'!$A$2:$E$1828,5,0)),"na",(VLOOKUP(A953,'BTC-USD'!$A$2:$E$1828,5,0)))</f>
        <v>4257.419922</v>
      </c>
      <c r="D953" t="str">
        <f>IF(ISERROR(VLOOKUP(A953,'SP500'!$A$2:$G$252,4,0)),"na",VLOOKUP(A953,'SP500'!$A$2:$G$252,4,0))</f>
        <v>na</v>
      </c>
      <c r="E953">
        <f>IF(ISERROR(VLOOKUP(A953,'ishare R3000 ETF'!$A$2:$G$1260,4,0)),"na",VLOOKUP(A953,'ishare R3000 ETF'!$A$2:$G$1260,4,0))</f>
        <v>158.13999899999999</v>
      </c>
      <c r="F953" t="str">
        <f>IF(ISERROR(VLOOKUP(A953,'^IXIC'!A953:$E$1260,5,0)),"na",VLOOKUP(A953,'^IXIC'!A953:$E$1260,5,0))</f>
        <v>na</v>
      </c>
      <c r="G953">
        <f>IF(ISERROR(VLOOKUP(A953,'EURUSD=X'!$A$2:$E$1307,4,0)),"na",VLOOKUP(A953,'EURUSD=X'!$A$2:$E$1307,4,0))</f>
        <v>1.126773</v>
      </c>
      <c r="H953">
        <f>IF(ISERROR(VLOOKUP(A953,'ETH-USD'!$A$2:$E$1776,5,0)),"na",VLOOKUP(A953,'ETH-USD'!$A$2:$E$1776,5,0))</f>
        <v>122.43800400000001</v>
      </c>
      <c r="I953">
        <f>IF(ISERROR(VLOOKUP(A953,'Russell 2000'!$A$1:$E$1260,5,0)),"na",VLOOKUP(A953,'Russell 2000'!$A$1:$E$1260,5,0))</f>
        <v>1530.380005</v>
      </c>
      <c r="J953" t="str">
        <f>IF(ISERROR(VLOOKUP(A953,'SOL-USD'!$A$2:$E$893,5,0)),"na",VLOOKUP(A953,'SOL-USD'!$A$2:$E$893,5,0))</f>
        <v>na</v>
      </c>
      <c r="K953" t="str">
        <f>IF(ISERROR(VLOOKUP(A953,'AVAX-USD'!$A$2:$E$799,5,0)),"na",VLOOKUP(A953,'AVAX-USD'!$A$2:$E$799,5,0))</f>
        <v>na</v>
      </c>
      <c r="L953">
        <f>IF(ISERROR(VLOOKUP(A953,'ADA-USD'!$A$2:$E$1776,5,0)),"na",VLOOKUP(A953,'ADA-USD'!$A$2:$E$1776,5,0))</f>
        <v>4.2021000000000003E-2</v>
      </c>
      <c r="M953" t="str">
        <f>IF(ISERROR(VLOOKUP(A953,'DOT-USD'!$A$2:$E$761,5,0)),"na",VLOOKUP(A953,'DOT-USD'!$A$2:$E$761,5,0))</f>
        <v>na</v>
      </c>
      <c r="N953">
        <f>IF(ISERROR(VLOOKUP(A953,'DOGE-USD'!$A$2:$G$1776,5,0)),"na",VLOOKUP(A953,'DOGE-USD'!$A$2:$G$1776,5,0))</f>
        <v>2.2460000000000002E-3</v>
      </c>
      <c r="O953" t="str">
        <f>IF(ISERROR(VLOOKUP(A953,'SHIB-USD'!$A$2:$G$780,5,0)),"na",VLOOKUP(A953,'SHIB-USD'!$A$2:$G$780,5,0))</f>
        <v>na</v>
      </c>
    </row>
    <row r="954" spans="1:15" x14ac:dyDescent="0.35">
      <c r="A954" s="3">
        <v>43431</v>
      </c>
      <c r="B954">
        <f>VLOOKUP(A954,Yields!$A$2:$B$1680,2,0)</f>
        <v>2.31</v>
      </c>
      <c r="C954">
        <f>IF(ISERROR(VLOOKUP(A954,'BTC-USD'!$A$2:$E$1828,5,0)),"na",(VLOOKUP(A954,'BTC-USD'!$A$2:$E$1828,5,0)))</f>
        <v>3820.719971</v>
      </c>
      <c r="D954" t="str">
        <f>IF(ISERROR(VLOOKUP(A954,'SP500'!$A$2:$G$252,4,0)),"na",VLOOKUP(A954,'SP500'!$A$2:$G$252,4,0))</f>
        <v>na</v>
      </c>
      <c r="E954">
        <f>IF(ISERROR(VLOOKUP(A954,'ishare R3000 ETF'!$A$2:$G$1260,4,0)),"na",VLOOKUP(A954,'ishare R3000 ETF'!$A$2:$G$1260,4,0))</f>
        <v>156.85000600000001</v>
      </c>
      <c r="F954" t="str">
        <f>IF(ISERROR(VLOOKUP(A954,'^IXIC'!A954:$E$1260,5,0)),"na",VLOOKUP(A954,'^IXIC'!A954:$E$1260,5,0))</f>
        <v>na</v>
      </c>
      <c r="G954">
        <f>IF(ISERROR(VLOOKUP(A954,'EURUSD=X'!$A$2:$E$1307,4,0)),"na",VLOOKUP(A954,'EURUSD=X'!$A$2:$E$1307,4,0))</f>
        <v>1.1279429999999999</v>
      </c>
      <c r="H954">
        <f>IF(ISERROR(VLOOKUP(A954,'ETH-USD'!$A$2:$E$1776,5,0)),"na",VLOOKUP(A954,'ETH-USD'!$A$2:$E$1776,5,0))</f>
        <v>110.010002</v>
      </c>
      <c r="I954">
        <f>IF(ISERROR(VLOOKUP(A954,'Russell 2000'!$A$1:$E$1260,5,0)),"na",VLOOKUP(A954,'Russell 2000'!$A$1:$E$1260,5,0))</f>
        <v>1492.8599850000001</v>
      </c>
      <c r="J954" t="str">
        <f>IF(ISERROR(VLOOKUP(A954,'SOL-USD'!$A$2:$E$893,5,0)),"na",VLOOKUP(A954,'SOL-USD'!$A$2:$E$893,5,0))</f>
        <v>na</v>
      </c>
      <c r="K954" t="str">
        <f>IF(ISERROR(VLOOKUP(A954,'AVAX-USD'!$A$2:$E$799,5,0)),"na",VLOOKUP(A954,'AVAX-USD'!$A$2:$E$799,5,0))</f>
        <v>na</v>
      </c>
      <c r="L954">
        <f>IF(ISERROR(VLOOKUP(A954,'ADA-USD'!$A$2:$E$1776,5,0)),"na",VLOOKUP(A954,'ADA-USD'!$A$2:$E$1776,5,0))</f>
        <v>3.6461E-2</v>
      </c>
      <c r="M954" t="str">
        <f>IF(ISERROR(VLOOKUP(A954,'DOT-USD'!$A$2:$E$761,5,0)),"na",VLOOKUP(A954,'DOT-USD'!$A$2:$E$761,5,0))</f>
        <v>na</v>
      </c>
      <c r="N954">
        <f>IF(ISERROR(VLOOKUP(A954,'DOGE-USD'!$A$2:$G$1776,5,0)),"na",VLOOKUP(A954,'DOGE-USD'!$A$2:$G$1776,5,0))</f>
        <v>2.0869999999999999E-3</v>
      </c>
      <c r="O954" t="str">
        <f>IF(ISERROR(VLOOKUP(A954,'SHIB-USD'!$A$2:$G$780,5,0)),"na",VLOOKUP(A954,'SHIB-USD'!$A$2:$G$780,5,0))</f>
        <v>na</v>
      </c>
    </row>
    <row r="955" spans="1:15" x14ac:dyDescent="0.35">
      <c r="A955" s="3">
        <v>43430</v>
      </c>
      <c r="B955">
        <f>VLOOKUP(A955,Yields!$A$2:$B$1680,2,0)</f>
        <v>2.2400000000000002</v>
      </c>
      <c r="C955">
        <f>IF(ISERROR(VLOOKUP(A955,'BTC-USD'!$A$2:$E$1828,5,0)),"na",(VLOOKUP(A955,'BTC-USD'!$A$2:$E$1828,5,0)))</f>
        <v>3779.1298830000001</v>
      </c>
      <c r="D955" t="str">
        <f>IF(ISERROR(VLOOKUP(A955,'SP500'!$A$2:$G$252,4,0)),"na",VLOOKUP(A955,'SP500'!$A$2:$G$252,4,0))</f>
        <v>na</v>
      </c>
      <c r="E955">
        <f>IF(ISERROR(VLOOKUP(A955,'ishare R3000 ETF'!$A$2:$G$1260,4,0)),"na",VLOOKUP(A955,'ishare R3000 ETF'!$A$2:$G$1260,4,0))</f>
        <v>156.66999799999999</v>
      </c>
      <c r="F955" t="str">
        <f>IF(ISERROR(VLOOKUP(A955,'^IXIC'!A955:$E$1260,5,0)),"na",VLOOKUP(A955,'^IXIC'!A955:$E$1260,5,0))</f>
        <v>na</v>
      </c>
      <c r="G955">
        <f>IF(ISERROR(VLOOKUP(A955,'EURUSD=X'!$A$2:$E$1307,4,0)),"na",VLOOKUP(A955,'EURUSD=X'!$A$2:$E$1307,4,0))</f>
        <v>1.1327339999999999</v>
      </c>
      <c r="H955">
        <f>IF(ISERROR(VLOOKUP(A955,'ETH-USD'!$A$2:$E$1776,5,0)),"na",VLOOKUP(A955,'ETH-USD'!$A$2:$E$1776,5,0))</f>
        <v>108.334999</v>
      </c>
      <c r="I955">
        <f>IF(ISERROR(VLOOKUP(A955,'Russell 2000'!$A$1:$E$1260,5,0)),"na",VLOOKUP(A955,'Russell 2000'!$A$1:$E$1260,5,0))</f>
        <v>1505.959961</v>
      </c>
      <c r="J955" t="str">
        <f>IF(ISERROR(VLOOKUP(A955,'SOL-USD'!$A$2:$E$893,5,0)),"na",VLOOKUP(A955,'SOL-USD'!$A$2:$E$893,5,0))</f>
        <v>na</v>
      </c>
      <c r="K955" t="str">
        <f>IF(ISERROR(VLOOKUP(A955,'AVAX-USD'!$A$2:$E$799,5,0)),"na",VLOOKUP(A955,'AVAX-USD'!$A$2:$E$799,5,0))</f>
        <v>na</v>
      </c>
      <c r="L955">
        <f>IF(ISERROR(VLOOKUP(A955,'ADA-USD'!$A$2:$E$1776,5,0)),"na",VLOOKUP(A955,'ADA-USD'!$A$2:$E$1776,5,0))</f>
        <v>3.5805999999999998E-2</v>
      </c>
      <c r="M955" t="str">
        <f>IF(ISERROR(VLOOKUP(A955,'DOT-USD'!$A$2:$E$761,5,0)),"na",VLOOKUP(A955,'DOT-USD'!$A$2:$E$761,5,0))</f>
        <v>na</v>
      </c>
      <c r="N955">
        <f>IF(ISERROR(VLOOKUP(A955,'DOGE-USD'!$A$2:$G$1776,5,0)),"na",VLOOKUP(A955,'DOGE-USD'!$A$2:$G$1776,5,0))</f>
        <v>2.0990000000000002E-3</v>
      </c>
      <c r="O955" t="str">
        <f>IF(ISERROR(VLOOKUP(A955,'SHIB-USD'!$A$2:$G$780,5,0)),"na",VLOOKUP(A955,'SHIB-USD'!$A$2:$G$780,5,0))</f>
        <v>na</v>
      </c>
    </row>
    <row r="956" spans="1:15" x14ac:dyDescent="0.35">
      <c r="A956" s="3">
        <v>43427</v>
      </c>
      <c r="B956">
        <f>VLOOKUP(A956,Yields!$A$2:$B$1680,2,0)</f>
        <v>2.25</v>
      </c>
      <c r="C956">
        <f>IF(ISERROR(VLOOKUP(A956,'BTC-USD'!$A$2:$E$1828,5,0)),"na",(VLOOKUP(A956,'BTC-USD'!$A$2:$E$1828,5,0)))</f>
        <v>4347.1098629999997</v>
      </c>
      <c r="D956" t="str">
        <f>IF(ISERROR(VLOOKUP(A956,'SP500'!$A$2:$G$252,4,0)),"na",VLOOKUP(A956,'SP500'!$A$2:$G$252,4,0))</f>
        <v>na</v>
      </c>
      <c r="E956">
        <f>IF(ISERROR(VLOOKUP(A956,'ishare R3000 ETF'!$A$2:$G$1260,4,0)),"na",VLOOKUP(A956,'ishare R3000 ETF'!$A$2:$G$1260,4,0))</f>
        <v>155.279999</v>
      </c>
      <c r="F956" t="str">
        <f>IF(ISERROR(VLOOKUP(A956,'^IXIC'!A956:$E$1260,5,0)),"na",VLOOKUP(A956,'^IXIC'!A956:$E$1260,5,0))</f>
        <v>na</v>
      </c>
      <c r="G956">
        <f>IF(ISERROR(VLOOKUP(A956,'EURUSD=X'!$A$2:$E$1307,4,0)),"na",VLOOKUP(A956,'EURUSD=X'!$A$2:$E$1307,4,0))</f>
        <v>1.1332340000000001</v>
      </c>
      <c r="H956">
        <f>IF(ISERROR(VLOOKUP(A956,'ETH-USD'!$A$2:$E$1776,5,0)),"na",VLOOKUP(A956,'ETH-USD'!$A$2:$E$1776,5,0))</f>
        <v>123.295998</v>
      </c>
      <c r="I956">
        <f>IF(ISERROR(VLOOKUP(A956,'Russell 2000'!$A$1:$E$1260,5,0)),"na",VLOOKUP(A956,'Russell 2000'!$A$1:$E$1260,5,0))</f>
        <v>1488.6800539999999</v>
      </c>
      <c r="J956" t="str">
        <f>IF(ISERROR(VLOOKUP(A956,'SOL-USD'!$A$2:$E$893,5,0)),"na",VLOOKUP(A956,'SOL-USD'!$A$2:$E$893,5,0))</f>
        <v>na</v>
      </c>
      <c r="K956" t="str">
        <f>IF(ISERROR(VLOOKUP(A956,'AVAX-USD'!$A$2:$E$799,5,0)),"na",VLOOKUP(A956,'AVAX-USD'!$A$2:$E$799,5,0))</f>
        <v>na</v>
      </c>
      <c r="L956">
        <f>IF(ISERROR(VLOOKUP(A956,'ADA-USD'!$A$2:$E$1776,5,0)),"na",VLOOKUP(A956,'ADA-USD'!$A$2:$E$1776,5,0))</f>
        <v>4.3411999999999999E-2</v>
      </c>
      <c r="M956" t="str">
        <f>IF(ISERROR(VLOOKUP(A956,'DOT-USD'!$A$2:$E$761,5,0)),"na",VLOOKUP(A956,'DOT-USD'!$A$2:$E$761,5,0))</f>
        <v>na</v>
      </c>
      <c r="N956">
        <f>IF(ISERROR(VLOOKUP(A956,'DOGE-USD'!$A$2:$G$1776,5,0)),"na",VLOOKUP(A956,'DOGE-USD'!$A$2:$G$1776,5,0))</f>
        <v>2.3609999999999998E-3</v>
      </c>
      <c r="O956" t="str">
        <f>IF(ISERROR(VLOOKUP(A956,'SHIB-USD'!$A$2:$G$780,5,0)),"na",VLOOKUP(A956,'SHIB-USD'!$A$2:$G$780,5,0))</f>
        <v>na</v>
      </c>
    </row>
    <row r="957" spans="1:15" x14ac:dyDescent="0.35">
      <c r="A957" s="3">
        <v>43425</v>
      </c>
      <c r="B957">
        <f>VLOOKUP(A957,Yields!$A$2:$B$1680,2,0)</f>
        <v>2.25</v>
      </c>
      <c r="C957">
        <f>IF(ISERROR(VLOOKUP(A957,'BTC-USD'!$A$2:$E$1828,5,0)),"na",(VLOOKUP(A957,'BTC-USD'!$A$2:$E$1828,5,0)))</f>
        <v>4602.169922</v>
      </c>
      <c r="D957" t="str">
        <f>IF(ISERROR(VLOOKUP(A957,'SP500'!$A$2:$G$252,4,0)),"na",VLOOKUP(A957,'SP500'!$A$2:$G$252,4,0))</f>
        <v>na</v>
      </c>
      <c r="E957">
        <f>IF(ISERROR(VLOOKUP(A957,'ishare R3000 ETF'!$A$2:$G$1260,4,0)),"na",VLOOKUP(A957,'ishare R3000 ETF'!$A$2:$G$1260,4,0))</f>
        <v>156.28999300000001</v>
      </c>
      <c r="F957" t="str">
        <f>IF(ISERROR(VLOOKUP(A957,'^IXIC'!A957:$E$1260,5,0)),"na",VLOOKUP(A957,'^IXIC'!A957:$E$1260,5,0))</f>
        <v>na</v>
      </c>
      <c r="G957">
        <f>IF(ISERROR(VLOOKUP(A957,'EURUSD=X'!$A$2:$E$1307,4,0)),"na",VLOOKUP(A957,'EURUSD=X'!$A$2:$E$1307,4,0))</f>
        <v>1.1366350000000001</v>
      </c>
      <c r="H957">
        <f>IF(ISERROR(VLOOKUP(A957,'ETH-USD'!$A$2:$E$1776,5,0)),"na",VLOOKUP(A957,'ETH-USD'!$A$2:$E$1776,5,0))</f>
        <v>136.70100400000001</v>
      </c>
      <c r="I957">
        <f>IF(ISERROR(VLOOKUP(A957,'Russell 2000'!$A$1:$E$1260,5,0)),"na",VLOOKUP(A957,'Russell 2000'!$A$1:$E$1260,5,0))</f>
        <v>1488.280029</v>
      </c>
      <c r="J957" t="str">
        <f>IF(ISERROR(VLOOKUP(A957,'SOL-USD'!$A$2:$E$893,5,0)),"na",VLOOKUP(A957,'SOL-USD'!$A$2:$E$893,5,0))</f>
        <v>na</v>
      </c>
      <c r="K957" t="str">
        <f>IF(ISERROR(VLOOKUP(A957,'AVAX-USD'!$A$2:$E$799,5,0)),"na",VLOOKUP(A957,'AVAX-USD'!$A$2:$E$799,5,0))</f>
        <v>na</v>
      </c>
      <c r="L957">
        <f>IF(ISERROR(VLOOKUP(A957,'ADA-USD'!$A$2:$E$1776,5,0)),"na",VLOOKUP(A957,'ADA-USD'!$A$2:$E$1776,5,0))</f>
        <v>4.7780000000000003E-2</v>
      </c>
      <c r="M957" t="str">
        <f>IF(ISERROR(VLOOKUP(A957,'DOT-USD'!$A$2:$E$761,5,0)),"na",VLOOKUP(A957,'DOT-USD'!$A$2:$E$761,5,0))</f>
        <v>na</v>
      </c>
      <c r="N957">
        <f>IF(ISERROR(VLOOKUP(A957,'DOGE-USD'!$A$2:$G$1776,5,0)),"na",VLOOKUP(A957,'DOGE-USD'!$A$2:$G$1776,5,0))</f>
        <v>2.4480000000000001E-3</v>
      </c>
      <c r="O957" t="str">
        <f>IF(ISERROR(VLOOKUP(A957,'SHIB-USD'!$A$2:$G$780,5,0)),"na",VLOOKUP(A957,'SHIB-USD'!$A$2:$G$780,5,0))</f>
        <v>na</v>
      </c>
    </row>
    <row r="958" spans="1:15" x14ac:dyDescent="0.35">
      <c r="A958" s="3">
        <v>43424</v>
      </c>
      <c r="B958">
        <f>VLOOKUP(A958,Yields!$A$2:$B$1680,2,0)</f>
        <v>2.23</v>
      </c>
      <c r="C958">
        <f>IF(ISERROR(VLOOKUP(A958,'BTC-USD'!$A$2:$E$1828,5,0)),"na",(VLOOKUP(A958,'BTC-USD'!$A$2:$E$1828,5,0)))</f>
        <v>4451.8701170000004</v>
      </c>
      <c r="D958" t="str">
        <f>IF(ISERROR(VLOOKUP(A958,'SP500'!$A$2:$G$252,4,0)),"na",VLOOKUP(A958,'SP500'!$A$2:$G$252,4,0))</f>
        <v>na</v>
      </c>
      <c r="E958">
        <f>IF(ISERROR(VLOOKUP(A958,'ishare R3000 ETF'!$A$2:$G$1260,4,0)),"na",VLOOKUP(A958,'ishare R3000 ETF'!$A$2:$G$1260,4,0))</f>
        <v>154.990005</v>
      </c>
      <c r="F958" t="str">
        <f>IF(ISERROR(VLOOKUP(A958,'^IXIC'!A958:$E$1260,5,0)),"na",VLOOKUP(A958,'^IXIC'!A958:$E$1260,5,0))</f>
        <v>na</v>
      </c>
      <c r="G958">
        <f>IF(ISERROR(VLOOKUP(A958,'EURUSD=X'!$A$2:$E$1307,4,0)),"na",VLOOKUP(A958,'EURUSD=X'!$A$2:$E$1307,4,0))</f>
        <v>1.138706</v>
      </c>
      <c r="H958">
        <f>IF(ISERROR(VLOOKUP(A958,'ETH-USD'!$A$2:$E$1776,5,0)),"na",VLOOKUP(A958,'ETH-USD'!$A$2:$E$1776,5,0))</f>
        <v>130.33900499999999</v>
      </c>
      <c r="I958">
        <f>IF(ISERROR(VLOOKUP(A958,'Russell 2000'!$A$1:$E$1260,5,0)),"na",VLOOKUP(A958,'Russell 2000'!$A$1:$E$1260,5,0))</f>
        <v>1469.01001</v>
      </c>
      <c r="J958" t="str">
        <f>IF(ISERROR(VLOOKUP(A958,'SOL-USD'!$A$2:$E$893,5,0)),"na",VLOOKUP(A958,'SOL-USD'!$A$2:$E$893,5,0))</f>
        <v>na</v>
      </c>
      <c r="K958" t="str">
        <f>IF(ISERROR(VLOOKUP(A958,'AVAX-USD'!$A$2:$E$799,5,0)),"na",VLOOKUP(A958,'AVAX-USD'!$A$2:$E$799,5,0))</f>
        <v>na</v>
      </c>
      <c r="L958">
        <f>IF(ISERROR(VLOOKUP(A958,'ADA-USD'!$A$2:$E$1776,5,0)),"na",VLOOKUP(A958,'ADA-USD'!$A$2:$E$1776,5,0))</f>
        <v>4.4776999999999997E-2</v>
      </c>
      <c r="M958" t="str">
        <f>IF(ISERROR(VLOOKUP(A958,'DOT-USD'!$A$2:$E$761,5,0)),"na",VLOOKUP(A958,'DOT-USD'!$A$2:$E$761,5,0))</f>
        <v>na</v>
      </c>
      <c r="N958">
        <f>IF(ISERROR(VLOOKUP(A958,'DOGE-USD'!$A$2:$G$1776,5,0)),"na",VLOOKUP(A958,'DOGE-USD'!$A$2:$G$1776,5,0))</f>
        <v>2.2539999999999999E-3</v>
      </c>
      <c r="O958" t="str">
        <f>IF(ISERROR(VLOOKUP(A958,'SHIB-USD'!$A$2:$G$780,5,0)),"na",VLOOKUP(A958,'SHIB-USD'!$A$2:$G$780,5,0))</f>
        <v>na</v>
      </c>
    </row>
    <row r="959" spans="1:15" x14ac:dyDescent="0.35">
      <c r="A959" s="3">
        <v>43423</v>
      </c>
      <c r="B959">
        <f>VLOOKUP(A959,Yields!$A$2:$B$1680,2,0)</f>
        <v>2.23</v>
      </c>
      <c r="C959">
        <f>IF(ISERROR(VLOOKUP(A959,'BTC-USD'!$A$2:$E$1828,5,0)),"na",(VLOOKUP(A959,'BTC-USD'!$A$2:$E$1828,5,0)))</f>
        <v>4871.4902339999999</v>
      </c>
      <c r="D959" t="str">
        <f>IF(ISERROR(VLOOKUP(A959,'SP500'!$A$2:$G$252,4,0)),"na",VLOOKUP(A959,'SP500'!$A$2:$G$252,4,0))</f>
        <v>na</v>
      </c>
      <c r="E959">
        <f>IF(ISERROR(VLOOKUP(A959,'ishare R3000 ETF'!$A$2:$G$1260,4,0)),"na",VLOOKUP(A959,'ishare R3000 ETF'!$A$2:$G$1260,4,0))</f>
        <v>157.88999899999999</v>
      </c>
      <c r="F959" t="str">
        <f>IF(ISERROR(VLOOKUP(A959,'^IXIC'!A959:$E$1260,5,0)),"na",VLOOKUP(A959,'^IXIC'!A959:$E$1260,5,0))</f>
        <v>na</v>
      </c>
      <c r="G959">
        <f>IF(ISERROR(VLOOKUP(A959,'EURUSD=X'!$A$2:$E$1307,4,0)),"na",VLOOKUP(A959,'EURUSD=X'!$A$2:$E$1307,4,0))</f>
        <v>1.139445</v>
      </c>
      <c r="H959">
        <f>IF(ISERROR(VLOOKUP(A959,'ETH-USD'!$A$2:$E$1776,5,0)),"na",VLOOKUP(A959,'ETH-USD'!$A$2:$E$1776,5,0))</f>
        <v>149.175003</v>
      </c>
      <c r="I959">
        <f>IF(ISERROR(VLOOKUP(A959,'Russell 2000'!$A$1:$E$1260,5,0)),"na",VLOOKUP(A959,'Russell 2000'!$A$1:$E$1260,5,0))</f>
        <v>1496.540039</v>
      </c>
      <c r="J959" t="str">
        <f>IF(ISERROR(VLOOKUP(A959,'SOL-USD'!$A$2:$E$893,5,0)),"na",VLOOKUP(A959,'SOL-USD'!$A$2:$E$893,5,0))</f>
        <v>na</v>
      </c>
      <c r="K959" t="str">
        <f>IF(ISERROR(VLOOKUP(A959,'AVAX-USD'!$A$2:$E$799,5,0)),"na",VLOOKUP(A959,'AVAX-USD'!$A$2:$E$799,5,0))</f>
        <v>na</v>
      </c>
      <c r="L959">
        <f>IF(ISERROR(VLOOKUP(A959,'ADA-USD'!$A$2:$E$1776,5,0)),"na",VLOOKUP(A959,'ADA-USD'!$A$2:$E$1776,5,0))</f>
        <v>5.2581999999999997E-2</v>
      </c>
      <c r="M959" t="str">
        <f>IF(ISERROR(VLOOKUP(A959,'DOT-USD'!$A$2:$E$761,5,0)),"na",VLOOKUP(A959,'DOT-USD'!$A$2:$E$761,5,0))</f>
        <v>na</v>
      </c>
      <c r="N959">
        <f>IF(ISERROR(VLOOKUP(A959,'DOGE-USD'!$A$2:$G$1776,5,0)),"na",VLOOKUP(A959,'DOGE-USD'!$A$2:$G$1776,5,0))</f>
        <v>2.418E-3</v>
      </c>
      <c r="O959" t="str">
        <f>IF(ISERROR(VLOOKUP(A959,'SHIB-USD'!$A$2:$G$780,5,0)),"na",VLOOKUP(A959,'SHIB-USD'!$A$2:$G$780,5,0))</f>
        <v>na</v>
      </c>
    </row>
    <row r="960" spans="1:15" x14ac:dyDescent="0.35">
      <c r="A960" s="3">
        <v>43420</v>
      </c>
      <c r="B960">
        <f>VLOOKUP(A960,Yields!$A$2:$B$1680,2,0)</f>
        <v>2.21</v>
      </c>
      <c r="C960">
        <f>IF(ISERROR(VLOOKUP(A960,'BTC-USD'!$A$2:$E$1828,5,0)),"na",(VLOOKUP(A960,'BTC-USD'!$A$2:$E$1828,5,0)))</f>
        <v>5575.5498049999997</v>
      </c>
      <c r="D960" t="str">
        <f>IF(ISERROR(VLOOKUP(A960,'SP500'!$A$2:$G$252,4,0)),"na",VLOOKUP(A960,'SP500'!$A$2:$G$252,4,0))</f>
        <v>na</v>
      </c>
      <c r="E960">
        <f>IF(ISERROR(VLOOKUP(A960,'ishare R3000 ETF'!$A$2:$G$1260,4,0)),"na",VLOOKUP(A960,'ishare R3000 ETF'!$A$2:$G$1260,4,0))</f>
        <v>159.91000399999999</v>
      </c>
      <c r="F960" t="str">
        <f>IF(ISERROR(VLOOKUP(A960,'^IXIC'!A960:$E$1260,5,0)),"na",VLOOKUP(A960,'^IXIC'!A960:$E$1260,5,0))</f>
        <v>na</v>
      </c>
      <c r="G960">
        <f>IF(ISERROR(VLOOKUP(A960,'EURUSD=X'!$A$2:$E$1307,4,0)),"na",VLOOKUP(A960,'EURUSD=X'!$A$2:$E$1307,4,0))</f>
        <v>1.1322589999999999</v>
      </c>
      <c r="H960">
        <f>IF(ISERROR(VLOOKUP(A960,'ETH-USD'!$A$2:$E$1776,5,0)),"na",VLOOKUP(A960,'ETH-USD'!$A$2:$E$1776,5,0))</f>
        <v>175.17700199999999</v>
      </c>
      <c r="I960">
        <f>IF(ISERROR(VLOOKUP(A960,'Russell 2000'!$A$1:$E$1260,5,0)),"na",VLOOKUP(A960,'Russell 2000'!$A$1:$E$1260,5,0))</f>
        <v>1527.530029</v>
      </c>
      <c r="J960" t="str">
        <f>IF(ISERROR(VLOOKUP(A960,'SOL-USD'!$A$2:$E$893,5,0)),"na",VLOOKUP(A960,'SOL-USD'!$A$2:$E$893,5,0))</f>
        <v>na</v>
      </c>
      <c r="K960" t="str">
        <f>IF(ISERROR(VLOOKUP(A960,'AVAX-USD'!$A$2:$E$799,5,0)),"na",VLOOKUP(A960,'AVAX-USD'!$A$2:$E$799,5,0))</f>
        <v>na</v>
      </c>
      <c r="L960">
        <f>IF(ISERROR(VLOOKUP(A960,'ADA-USD'!$A$2:$E$1776,5,0)),"na",VLOOKUP(A960,'ADA-USD'!$A$2:$E$1776,5,0))</f>
        <v>6.1150999999999997E-2</v>
      </c>
      <c r="M960" t="str">
        <f>IF(ISERROR(VLOOKUP(A960,'DOT-USD'!$A$2:$E$761,5,0)),"na",VLOOKUP(A960,'DOT-USD'!$A$2:$E$761,5,0))</f>
        <v>na</v>
      </c>
      <c r="N960">
        <f>IF(ISERROR(VLOOKUP(A960,'DOGE-USD'!$A$2:$G$1776,5,0)),"na",VLOOKUP(A960,'DOGE-USD'!$A$2:$G$1776,5,0))</f>
        <v>2.7460000000000002E-3</v>
      </c>
      <c r="O960" t="str">
        <f>IF(ISERROR(VLOOKUP(A960,'SHIB-USD'!$A$2:$G$780,5,0)),"na",VLOOKUP(A960,'SHIB-USD'!$A$2:$G$780,5,0))</f>
        <v>na</v>
      </c>
    </row>
    <row r="961" spans="1:15" x14ac:dyDescent="0.35">
      <c r="A961" s="3">
        <v>43419</v>
      </c>
      <c r="B961">
        <f>VLOOKUP(A961,Yields!$A$2:$B$1680,2,0)</f>
        <v>2.2000000000000002</v>
      </c>
      <c r="C961">
        <f>IF(ISERROR(VLOOKUP(A961,'BTC-USD'!$A$2:$E$1828,5,0)),"na",(VLOOKUP(A961,'BTC-USD'!$A$2:$E$1828,5,0)))</f>
        <v>5648.0297849999997</v>
      </c>
      <c r="D961" t="str">
        <f>IF(ISERROR(VLOOKUP(A961,'SP500'!$A$2:$G$252,4,0)),"na",VLOOKUP(A961,'SP500'!$A$2:$G$252,4,0))</f>
        <v>na</v>
      </c>
      <c r="E961">
        <f>IF(ISERROR(VLOOKUP(A961,'ishare R3000 ETF'!$A$2:$G$1260,4,0)),"na",VLOOKUP(A961,'ishare R3000 ETF'!$A$2:$G$1260,4,0))</f>
        <v>157.38999899999999</v>
      </c>
      <c r="F961" t="str">
        <f>IF(ISERROR(VLOOKUP(A961,'^IXIC'!A961:$E$1260,5,0)),"na",VLOOKUP(A961,'^IXIC'!A961:$E$1260,5,0))</f>
        <v>na</v>
      </c>
      <c r="G961">
        <f>IF(ISERROR(VLOOKUP(A961,'EURUSD=X'!$A$2:$E$1307,4,0)),"na",VLOOKUP(A961,'EURUSD=X'!$A$2:$E$1307,4,0))</f>
        <v>1.127497</v>
      </c>
      <c r="H961">
        <f>IF(ISERROR(VLOOKUP(A961,'ETH-USD'!$A$2:$E$1776,5,0)),"na",VLOOKUP(A961,'ETH-USD'!$A$2:$E$1776,5,0))</f>
        <v>180.80600000000001</v>
      </c>
      <c r="I961">
        <f>IF(ISERROR(VLOOKUP(A961,'Russell 2000'!$A$1:$E$1260,5,0)),"na",VLOOKUP(A961,'Russell 2000'!$A$1:$E$1260,5,0))</f>
        <v>1524.119995</v>
      </c>
      <c r="J961" t="str">
        <f>IF(ISERROR(VLOOKUP(A961,'SOL-USD'!$A$2:$E$893,5,0)),"na",VLOOKUP(A961,'SOL-USD'!$A$2:$E$893,5,0))</f>
        <v>na</v>
      </c>
      <c r="K961" t="str">
        <f>IF(ISERROR(VLOOKUP(A961,'AVAX-USD'!$A$2:$E$799,5,0)),"na",VLOOKUP(A961,'AVAX-USD'!$A$2:$E$799,5,0))</f>
        <v>na</v>
      </c>
      <c r="L961">
        <f>IF(ISERROR(VLOOKUP(A961,'ADA-USD'!$A$2:$E$1776,5,0)),"na",VLOOKUP(A961,'ADA-USD'!$A$2:$E$1776,5,0))</f>
        <v>6.3543000000000002E-2</v>
      </c>
      <c r="M961" t="str">
        <f>IF(ISERROR(VLOOKUP(A961,'DOT-USD'!$A$2:$E$761,5,0)),"na",VLOOKUP(A961,'DOT-USD'!$A$2:$E$761,5,0))</f>
        <v>na</v>
      </c>
      <c r="N961">
        <f>IF(ISERROR(VLOOKUP(A961,'DOGE-USD'!$A$2:$G$1776,5,0)),"na",VLOOKUP(A961,'DOGE-USD'!$A$2:$G$1776,5,0))</f>
        <v>2.8E-3</v>
      </c>
      <c r="O961" t="str">
        <f>IF(ISERROR(VLOOKUP(A961,'SHIB-USD'!$A$2:$G$780,5,0)),"na",VLOOKUP(A961,'SHIB-USD'!$A$2:$G$780,5,0))</f>
        <v>na</v>
      </c>
    </row>
    <row r="962" spans="1:15" x14ac:dyDescent="0.35">
      <c r="A962" s="3">
        <v>43418</v>
      </c>
      <c r="B962">
        <f>VLOOKUP(A962,Yields!$A$2:$B$1680,2,0)</f>
        <v>2.2400000000000002</v>
      </c>
      <c r="C962">
        <f>IF(ISERROR(VLOOKUP(A962,'BTC-USD'!$A$2:$E$1828,5,0)),"na",(VLOOKUP(A962,'BTC-USD'!$A$2:$E$1828,5,0)))</f>
        <v>5738.3500979999999</v>
      </c>
      <c r="D962" t="str">
        <f>IF(ISERROR(VLOOKUP(A962,'SP500'!$A$2:$G$252,4,0)),"na",VLOOKUP(A962,'SP500'!$A$2:$G$252,4,0))</f>
        <v>na</v>
      </c>
      <c r="E962">
        <f>IF(ISERROR(VLOOKUP(A962,'ishare R3000 ETF'!$A$2:$G$1260,4,0)),"na",VLOOKUP(A962,'ishare R3000 ETF'!$A$2:$G$1260,4,0))</f>
        <v>158.179993</v>
      </c>
      <c r="F962" t="str">
        <f>IF(ISERROR(VLOOKUP(A962,'^IXIC'!A962:$E$1260,5,0)),"na",VLOOKUP(A962,'^IXIC'!A962:$E$1260,5,0))</f>
        <v>na</v>
      </c>
      <c r="G962">
        <f>IF(ISERROR(VLOOKUP(A962,'EURUSD=X'!$A$2:$E$1307,4,0)),"na",VLOOKUP(A962,'EURUSD=X'!$A$2:$E$1307,4,0))</f>
        <v>1.1264810000000001</v>
      </c>
      <c r="H962">
        <f>IF(ISERROR(VLOOKUP(A962,'ETH-USD'!$A$2:$E$1776,5,0)),"na",VLOOKUP(A962,'ETH-USD'!$A$2:$E$1776,5,0))</f>
        <v>181.39700300000001</v>
      </c>
      <c r="I962">
        <f>IF(ISERROR(VLOOKUP(A962,'Russell 2000'!$A$1:$E$1260,5,0)),"na",VLOOKUP(A962,'Russell 2000'!$A$1:$E$1260,5,0))</f>
        <v>1502.51001</v>
      </c>
      <c r="J962" t="str">
        <f>IF(ISERROR(VLOOKUP(A962,'SOL-USD'!$A$2:$E$893,5,0)),"na",VLOOKUP(A962,'SOL-USD'!$A$2:$E$893,5,0))</f>
        <v>na</v>
      </c>
      <c r="K962" t="str">
        <f>IF(ISERROR(VLOOKUP(A962,'AVAX-USD'!$A$2:$E$799,5,0)),"na",VLOOKUP(A962,'AVAX-USD'!$A$2:$E$799,5,0))</f>
        <v>na</v>
      </c>
      <c r="L962">
        <f>IF(ISERROR(VLOOKUP(A962,'ADA-USD'!$A$2:$E$1776,5,0)),"na",VLOOKUP(A962,'ADA-USD'!$A$2:$E$1776,5,0))</f>
        <v>6.4824000000000007E-2</v>
      </c>
      <c r="M962" t="str">
        <f>IF(ISERROR(VLOOKUP(A962,'DOT-USD'!$A$2:$E$761,5,0)),"na",VLOOKUP(A962,'DOT-USD'!$A$2:$E$761,5,0))</f>
        <v>na</v>
      </c>
      <c r="N962">
        <f>IF(ISERROR(VLOOKUP(A962,'DOGE-USD'!$A$2:$G$1776,5,0)),"na",VLOOKUP(A962,'DOGE-USD'!$A$2:$G$1776,5,0))</f>
        <v>2.6949999999999999E-3</v>
      </c>
      <c r="O962" t="str">
        <f>IF(ISERROR(VLOOKUP(A962,'SHIB-USD'!$A$2:$G$780,5,0)),"na",VLOOKUP(A962,'SHIB-USD'!$A$2:$G$780,5,0))</f>
        <v>na</v>
      </c>
    </row>
    <row r="963" spans="1:15" x14ac:dyDescent="0.35">
      <c r="A963" s="3">
        <v>43417</v>
      </c>
      <c r="B963">
        <f>VLOOKUP(A963,Yields!$A$2:$B$1680,2,0)</f>
        <v>2.2400000000000002</v>
      </c>
      <c r="C963">
        <f>IF(ISERROR(VLOOKUP(A963,'BTC-USD'!$A$2:$E$1828,5,0)),"na",(VLOOKUP(A963,'BTC-USD'!$A$2:$E$1828,5,0)))</f>
        <v>6359.4902339999999</v>
      </c>
      <c r="D963" t="str">
        <f>IF(ISERROR(VLOOKUP(A963,'SP500'!$A$2:$G$252,4,0)),"na",VLOOKUP(A963,'SP500'!$A$2:$G$252,4,0))</f>
        <v>na</v>
      </c>
      <c r="E963">
        <f>IF(ISERROR(VLOOKUP(A963,'ishare R3000 ETF'!$A$2:$G$1260,4,0)),"na",VLOOKUP(A963,'ishare R3000 ETF'!$A$2:$G$1260,4,0))</f>
        <v>159.88000500000001</v>
      </c>
      <c r="F963" t="str">
        <f>IF(ISERROR(VLOOKUP(A963,'^IXIC'!A963:$E$1260,5,0)),"na",VLOOKUP(A963,'^IXIC'!A963:$E$1260,5,0))</f>
        <v>na</v>
      </c>
      <c r="G963">
        <f>IF(ISERROR(VLOOKUP(A963,'EURUSD=X'!$A$2:$E$1307,4,0)),"na",VLOOKUP(A963,'EURUSD=X'!$A$2:$E$1307,4,0))</f>
        <v>1.122322</v>
      </c>
      <c r="H963">
        <f>IF(ISERROR(VLOOKUP(A963,'ETH-USD'!$A$2:$E$1776,5,0)),"na",VLOOKUP(A963,'ETH-USD'!$A$2:$E$1776,5,0))</f>
        <v>206.82600400000001</v>
      </c>
      <c r="I963">
        <f>IF(ISERROR(VLOOKUP(A963,'Russell 2000'!$A$1:$E$1260,5,0)),"na",VLOOKUP(A963,'Russell 2000'!$A$1:$E$1260,5,0))</f>
        <v>1514.8000489999999</v>
      </c>
      <c r="J963" t="str">
        <f>IF(ISERROR(VLOOKUP(A963,'SOL-USD'!$A$2:$E$893,5,0)),"na",VLOOKUP(A963,'SOL-USD'!$A$2:$E$893,5,0))</f>
        <v>na</v>
      </c>
      <c r="K963" t="str">
        <f>IF(ISERROR(VLOOKUP(A963,'AVAX-USD'!$A$2:$E$799,5,0)),"na",VLOOKUP(A963,'AVAX-USD'!$A$2:$E$799,5,0))</f>
        <v>na</v>
      </c>
      <c r="L963">
        <f>IF(ISERROR(VLOOKUP(A963,'ADA-USD'!$A$2:$E$1776,5,0)),"na",VLOOKUP(A963,'ADA-USD'!$A$2:$E$1776,5,0))</f>
        <v>7.3603000000000002E-2</v>
      </c>
      <c r="M963" t="str">
        <f>IF(ISERROR(VLOOKUP(A963,'DOT-USD'!$A$2:$E$761,5,0)),"na",VLOOKUP(A963,'DOT-USD'!$A$2:$E$761,5,0))</f>
        <v>na</v>
      </c>
      <c r="N963">
        <f>IF(ISERROR(VLOOKUP(A963,'DOGE-USD'!$A$2:$G$1776,5,0)),"na",VLOOKUP(A963,'DOGE-USD'!$A$2:$G$1776,5,0))</f>
        <v>2.9450000000000001E-3</v>
      </c>
      <c r="O963" t="str">
        <f>IF(ISERROR(VLOOKUP(A963,'SHIB-USD'!$A$2:$G$780,5,0)),"na",VLOOKUP(A963,'SHIB-USD'!$A$2:$G$780,5,0))</f>
        <v>na</v>
      </c>
    </row>
    <row r="964" spans="1:15" x14ac:dyDescent="0.35">
      <c r="A964" s="3">
        <v>43413</v>
      </c>
      <c r="B964">
        <f>VLOOKUP(A964,Yields!$A$2:$B$1680,2,0)</f>
        <v>2.21</v>
      </c>
      <c r="C964">
        <f>IF(ISERROR(VLOOKUP(A964,'BTC-USD'!$A$2:$E$1828,5,0)),"na",(VLOOKUP(A964,'BTC-USD'!$A$2:$E$1828,5,0)))</f>
        <v>6385.6201170000004</v>
      </c>
      <c r="D964" t="str">
        <f>IF(ISERROR(VLOOKUP(A964,'SP500'!$A$2:$G$252,4,0)),"na",VLOOKUP(A964,'SP500'!$A$2:$G$252,4,0))</f>
        <v>na</v>
      </c>
      <c r="E964">
        <f>IF(ISERROR(VLOOKUP(A964,'ishare R3000 ETF'!$A$2:$G$1260,4,0)),"na",VLOOKUP(A964,'ishare R3000 ETF'!$A$2:$G$1260,4,0))</f>
        <v>162.759995</v>
      </c>
      <c r="F964" t="str">
        <f>IF(ISERROR(VLOOKUP(A964,'^IXIC'!A964:$E$1260,5,0)),"na",VLOOKUP(A964,'^IXIC'!A964:$E$1260,5,0))</f>
        <v>na</v>
      </c>
      <c r="G964">
        <f>IF(ISERROR(VLOOKUP(A964,'EURUSD=X'!$A$2:$E$1307,4,0)),"na",VLOOKUP(A964,'EURUSD=X'!$A$2:$E$1307,4,0))</f>
        <v>1.132503</v>
      </c>
      <c r="H964">
        <f>IF(ISERROR(VLOOKUP(A964,'ETH-USD'!$A$2:$E$1776,5,0)),"na",VLOOKUP(A964,'ETH-USD'!$A$2:$E$1776,5,0))</f>
        <v>210.074005</v>
      </c>
      <c r="I964">
        <f>IF(ISERROR(VLOOKUP(A964,'Russell 2000'!$A$1:$E$1260,5,0)),"na",VLOOKUP(A964,'Russell 2000'!$A$1:$E$1260,5,0))</f>
        <v>1549.48999</v>
      </c>
      <c r="J964" t="str">
        <f>IF(ISERROR(VLOOKUP(A964,'SOL-USD'!$A$2:$E$893,5,0)),"na",VLOOKUP(A964,'SOL-USD'!$A$2:$E$893,5,0))</f>
        <v>na</v>
      </c>
      <c r="K964" t="str">
        <f>IF(ISERROR(VLOOKUP(A964,'AVAX-USD'!$A$2:$E$799,5,0)),"na",VLOOKUP(A964,'AVAX-USD'!$A$2:$E$799,5,0))</f>
        <v>na</v>
      </c>
      <c r="L964">
        <f>IF(ISERROR(VLOOKUP(A964,'ADA-USD'!$A$2:$E$1776,5,0)),"na",VLOOKUP(A964,'ADA-USD'!$A$2:$E$1776,5,0))</f>
        <v>7.4226E-2</v>
      </c>
      <c r="M964" t="str">
        <f>IF(ISERROR(VLOOKUP(A964,'DOT-USD'!$A$2:$E$761,5,0)),"na",VLOOKUP(A964,'DOT-USD'!$A$2:$E$761,5,0))</f>
        <v>na</v>
      </c>
      <c r="N964">
        <f>IF(ISERROR(VLOOKUP(A964,'DOGE-USD'!$A$2:$G$1776,5,0)),"na",VLOOKUP(A964,'DOGE-USD'!$A$2:$G$1776,5,0))</f>
        <v>3.14E-3</v>
      </c>
      <c r="O964" t="str">
        <f>IF(ISERROR(VLOOKUP(A964,'SHIB-USD'!$A$2:$G$780,5,0)),"na",VLOOKUP(A964,'SHIB-USD'!$A$2:$G$780,5,0))</f>
        <v>na</v>
      </c>
    </row>
    <row r="965" spans="1:15" x14ac:dyDescent="0.35">
      <c r="A965" s="3">
        <v>43412</v>
      </c>
      <c r="B965">
        <f>VLOOKUP(A965,Yields!$A$2:$B$1680,2,0)</f>
        <v>2.21</v>
      </c>
      <c r="C965">
        <f>IF(ISERROR(VLOOKUP(A965,'BTC-USD'!$A$2:$E$1828,5,0)),"na",(VLOOKUP(A965,'BTC-USD'!$A$2:$E$1828,5,0)))</f>
        <v>6453.7202150000003</v>
      </c>
      <c r="D965" t="str">
        <f>IF(ISERROR(VLOOKUP(A965,'SP500'!$A$2:$G$252,4,0)),"na",VLOOKUP(A965,'SP500'!$A$2:$G$252,4,0))</f>
        <v>na</v>
      </c>
      <c r="E965">
        <f>IF(ISERROR(VLOOKUP(A965,'ishare R3000 ETF'!$A$2:$G$1260,4,0)),"na",VLOOKUP(A965,'ishare R3000 ETF'!$A$2:$G$1260,4,0))</f>
        <v>164.71000699999999</v>
      </c>
      <c r="F965" t="str">
        <f>IF(ISERROR(VLOOKUP(A965,'^IXIC'!A965:$E$1260,5,0)),"na",VLOOKUP(A965,'^IXIC'!A965:$E$1260,5,0))</f>
        <v>na</v>
      </c>
      <c r="G965">
        <f>IF(ISERROR(VLOOKUP(A965,'EURUSD=X'!$A$2:$E$1307,4,0)),"na",VLOOKUP(A965,'EURUSD=X'!$A$2:$E$1307,4,0))</f>
        <v>1.1405110000000001</v>
      </c>
      <c r="H965">
        <f>IF(ISERROR(VLOOKUP(A965,'ETH-USD'!$A$2:$E$1776,5,0)),"na",VLOOKUP(A965,'ETH-USD'!$A$2:$E$1776,5,0))</f>
        <v>212.23100299999999</v>
      </c>
      <c r="I965">
        <f>IF(ISERROR(VLOOKUP(A965,'Russell 2000'!$A$1:$E$1260,5,0)),"na",VLOOKUP(A965,'Russell 2000'!$A$1:$E$1260,5,0))</f>
        <v>1578.209961</v>
      </c>
      <c r="J965" t="str">
        <f>IF(ISERROR(VLOOKUP(A965,'SOL-USD'!$A$2:$E$893,5,0)),"na",VLOOKUP(A965,'SOL-USD'!$A$2:$E$893,5,0))</f>
        <v>na</v>
      </c>
      <c r="K965" t="str">
        <f>IF(ISERROR(VLOOKUP(A965,'AVAX-USD'!$A$2:$E$799,5,0)),"na",VLOOKUP(A965,'AVAX-USD'!$A$2:$E$799,5,0))</f>
        <v>na</v>
      </c>
      <c r="L965">
        <f>IF(ISERROR(VLOOKUP(A965,'ADA-USD'!$A$2:$E$1776,5,0)),"na",VLOOKUP(A965,'ADA-USD'!$A$2:$E$1776,5,0))</f>
        <v>7.6493000000000005E-2</v>
      </c>
      <c r="M965" t="str">
        <f>IF(ISERROR(VLOOKUP(A965,'DOT-USD'!$A$2:$E$761,5,0)),"na",VLOOKUP(A965,'DOT-USD'!$A$2:$E$761,5,0))</f>
        <v>na</v>
      </c>
      <c r="N965">
        <f>IF(ISERROR(VLOOKUP(A965,'DOGE-USD'!$A$2:$G$1776,5,0)),"na",VLOOKUP(A965,'DOGE-USD'!$A$2:$G$1776,5,0))</f>
        <v>3.3839999999999999E-3</v>
      </c>
      <c r="O965" t="str">
        <f>IF(ISERROR(VLOOKUP(A965,'SHIB-USD'!$A$2:$G$780,5,0)),"na",VLOOKUP(A965,'SHIB-USD'!$A$2:$G$780,5,0))</f>
        <v>na</v>
      </c>
    </row>
    <row r="966" spans="1:15" x14ac:dyDescent="0.35">
      <c r="A966" s="3">
        <v>43411</v>
      </c>
      <c r="B966">
        <f>VLOOKUP(A966,Yields!$A$2:$B$1680,2,0)</f>
        <v>2.23</v>
      </c>
      <c r="C966">
        <f>IF(ISERROR(VLOOKUP(A966,'BTC-USD'!$A$2:$E$1828,5,0)),"na",(VLOOKUP(A966,'BTC-USD'!$A$2:$E$1828,5,0)))</f>
        <v>6530.1401370000003</v>
      </c>
      <c r="D966" t="str">
        <f>IF(ISERROR(VLOOKUP(A966,'SP500'!$A$2:$G$252,4,0)),"na",VLOOKUP(A966,'SP500'!$A$2:$G$252,4,0))</f>
        <v>na</v>
      </c>
      <c r="E966">
        <f>IF(ISERROR(VLOOKUP(A966,'ishare R3000 ETF'!$A$2:$G$1260,4,0)),"na",VLOOKUP(A966,'ishare R3000 ETF'!$A$2:$G$1260,4,0))</f>
        <v>163.58000200000001</v>
      </c>
      <c r="F966" t="str">
        <f>IF(ISERROR(VLOOKUP(A966,'^IXIC'!A966:$E$1260,5,0)),"na",VLOOKUP(A966,'^IXIC'!A966:$E$1260,5,0))</f>
        <v>na</v>
      </c>
      <c r="G966">
        <f>IF(ISERROR(VLOOKUP(A966,'EURUSD=X'!$A$2:$E$1307,4,0)),"na",VLOOKUP(A966,'EURUSD=X'!$A$2:$E$1307,4,0))</f>
        <v>1.140056</v>
      </c>
      <c r="H966">
        <f>IF(ISERROR(VLOOKUP(A966,'ETH-USD'!$A$2:$E$1776,5,0)),"na",VLOOKUP(A966,'ETH-USD'!$A$2:$E$1776,5,0))</f>
        <v>217.182999</v>
      </c>
      <c r="I966">
        <f>IF(ISERROR(VLOOKUP(A966,'Russell 2000'!$A$1:$E$1260,5,0)),"na",VLOOKUP(A966,'Russell 2000'!$A$1:$E$1260,5,0))</f>
        <v>1582.160034</v>
      </c>
      <c r="J966" t="str">
        <f>IF(ISERROR(VLOOKUP(A966,'SOL-USD'!$A$2:$E$893,5,0)),"na",VLOOKUP(A966,'SOL-USD'!$A$2:$E$893,5,0))</f>
        <v>na</v>
      </c>
      <c r="K966" t="str">
        <f>IF(ISERROR(VLOOKUP(A966,'AVAX-USD'!$A$2:$E$799,5,0)),"na",VLOOKUP(A966,'AVAX-USD'!$A$2:$E$799,5,0))</f>
        <v>na</v>
      </c>
      <c r="L966">
        <f>IF(ISERROR(VLOOKUP(A966,'ADA-USD'!$A$2:$E$1776,5,0)),"na",VLOOKUP(A966,'ADA-USD'!$A$2:$E$1776,5,0))</f>
        <v>7.8544000000000003E-2</v>
      </c>
      <c r="M966" t="str">
        <f>IF(ISERROR(VLOOKUP(A966,'DOT-USD'!$A$2:$E$761,5,0)),"na",VLOOKUP(A966,'DOT-USD'!$A$2:$E$761,5,0))</f>
        <v>na</v>
      </c>
      <c r="N966">
        <f>IF(ISERROR(VLOOKUP(A966,'DOGE-USD'!$A$2:$G$1776,5,0)),"na",VLOOKUP(A966,'DOGE-USD'!$A$2:$G$1776,5,0))</f>
        <v>3.637E-3</v>
      </c>
      <c r="O966" t="str">
        <f>IF(ISERROR(VLOOKUP(A966,'SHIB-USD'!$A$2:$G$780,5,0)),"na",VLOOKUP(A966,'SHIB-USD'!$A$2:$G$780,5,0))</f>
        <v>na</v>
      </c>
    </row>
    <row r="967" spans="1:15" x14ac:dyDescent="0.35">
      <c r="A967" s="3">
        <v>43410</v>
      </c>
      <c r="B967">
        <f>VLOOKUP(A967,Yields!$A$2:$B$1680,2,0)</f>
        <v>2.23</v>
      </c>
      <c r="C967">
        <f>IF(ISERROR(VLOOKUP(A967,'BTC-USD'!$A$2:$E$1828,5,0)),"na",(VLOOKUP(A967,'BTC-USD'!$A$2:$E$1828,5,0)))</f>
        <v>6461.0097660000001</v>
      </c>
      <c r="D967" t="str">
        <f>IF(ISERROR(VLOOKUP(A967,'SP500'!$A$2:$G$252,4,0)),"na",VLOOKUP(A967,'SP500'!$A$2:$G$252,4,0))</f>
        <v>na</v>
      </c>
      <c r="E967">
        <f>IF(ISERROR(VLOOKUP(A967,'ishare R3000 ETF'!$A$2:$G$1260,4,0)),"na",VLOOKUP(A967,'ishare R3000 ETF'!$A$2:$G$1260,4,0))</f>
        <v>161.41999799999999</v>
      </c>
      <c r="F967" t="str">
        <f>IF(ISERROR(VLOOKUP(A967,'^IXIC'!A967:$E$1260,5,0)),"na",VLOOKUP(A967,'^IXIC'!A967:$E$1260,5,0))</f>
        <v>na</v>
      </c>
      <c r="G967">
        <f>IF(ISERROR(VLOOKUP(A967,'EURUSD=X'!$A$2:$E$1307,4,0)),"na",VLOOKUP(A967,'EURUSD=X'!$A$2:$E$1307,4,0))</f>
        <v>1.1393279999999999</v>
      </c>
      <c r="H967">
        <f>IF(ISERROR(VLOOKUP(A967,'ETH-USD'!$A$2:$E$1776,5,0)),"na",VLOOKUP(A967,'ETH-USD'!$A$2:$E$1776,5,0))</f>
        <v>218.45199600000001</v>
      </c>
      <c r="I967">
        <f>IF(ISERROR(VLOOKUP(A967,'Russell 2000'!$A$1:$E$1260,5,0)),"na",VLOOKUP(A967,'Russell 2000'!$A$1:$E$1260,5,0))</f>
        <v>1556.099976</v>
      </c>
      <c r="J967" t="str">
        <f>IF(ISERROR(VLOOKUP(A967,'SOL-USD'!$A$2:$E$893,5,0)),"na",VLOOKUP(A967,'SOL-USD'!$A$2:$E$893,5,0))</f>
        <v>na</v>
      </c>
      <c r="K967" t="str">
        <f>IF(ISERROR(VLOOKUP(A967,'AVAX-USD'!$A$2:$E$799,5,0)),"na",VLOOKUP(A967,'AVAX-USD'!$A$2:$E$799,5,0))</f>
        <v>na</v>
      </c>
      <c r="L967">
        <f>IF(ISERROR(VLOOKUP(A967,'ADA-USD'!$A$2:$E$1776,5,0)),"na",VLOOKUP(A967,'ADA-USD'!$A$2:$E$1776,5,0))</f>
        <v>8.0951999999999996E-2</v>
      </c>
      <c r="M967" t="str">
        <f>IF(ISERROR(VLOOKUP(A967,'DOT-USD'!$A$2:$E$761,5,0)),"na",VLOOKUP(A967,'DOT-USD'!$A$2:$E$761,5,0))</f>
        <v>na</v>
      </c>
      <c r="N967">
        <f>IF(ISERROR(VLOOKUP(A967,'DOGE-USD'!$A$2:$G$1776,5,0)),"na",VLOOKUP(A967,'DOGE-USD'!$A$2:$G$1776,5,0))</f>
        <v>3.6960000000000001E-3</v>
      </c>
      <c r="O967" t="str">
        <f>IF(ISERROR(VLOOKUP(A967,'SHIB-USD'!$A$2:$G$780,5,0)),"na",VLOOKUP(A967,'SHIB-USD'!$A$2:$G$780,5,0))</f>
        <v>na</v>
      </c>
    </row>
    <row r="968" spans="1:15" x14ac:dyDescent="0.35">
      <c r="A968" s="3">
        <v>43409</v>
      </c>
      <c r="B968">
        <f>VLOOKUP(A968,Yields!$A$2:$B$1680,2,0)</f>
        <v>2.2000000000000002</v>
      </c>
      <c r="C968">
        <f>IF(ISERROR(VLOOKUP(A968,'BTC-USD'!$A$2:$E$1828,5,0)),"na",(VLOOKUP(A968,'BTC-USD'!$A$2:$E$1828,5,0)))</f>
        <v>6419.6601559999999</v>
      </c>
      <c r="D968" t="str">
        <f>IF(ISERROR(VLOOKUP(A968,'SP500'!$A$2:$G$252,4,0)),"na",VLOOKUP(A968,'SP500'!$A$2:$G$252,4,0))</f>
        <v>na</v>
      </c>
      <c r="E968">
        <f>IF(ISERROR(VLOOKUP(A968,'ishare R3000 ETF'!$A$2:$G$1260,4,0)),"na",VLOOKUP(A968,'ishare R3000 ETF'!$A$2:$G$1260,4,0))</f>
        <v>160.30999800000001</v>
      </c>
      <c r="F968" t="str">
        <f>IF(ISERROR(VLOOKUP(A968,'^IXIC'!A968:$E$1260,5,0)),"na",VLOOKUP(A968,'^IXIC'!A968:$E$1260,5,0))</f>
        <v>na</v>
      </c>
      <c r="G968">
        <f>IF(ISERROR(VLOOKUP(A968,'EURUSD=X'!$A$2:$E$1307,4,0)),"na",VLOOKUP(A968,'EURUSD=X'!$A$2:$E$1307,4,0))</f>
        <v>1.1355249999999999</v>
      </c>
      <c r="H968">
        <f>IF(ISERROR(VLOOKUP(A968,'ETH-USD'!$A$2:$E$1776,5,0)),"na",VLOOKUP(A968,'ETH-USD'!$A$2:$E$1776,5,0))</f>
        <v>209.091003</v>
      </c>
      <c r="I968">
        <f>IF(ISERROR(VLOOKUP(A968,'Russell 2000'!$A$1:$E$1260,5,0)),"na",VLOOKUP(A968,'Russell 2000'!$A$1:$E$1260,5,0))</f>
        <v>1547.51001</v>
      </c>
      <c r="J968" t="str">
        <f>IF(ISERROR(VLOOKUP(A968,'SOL-USD'!$A$2:$E$893,5,0)),"na",VLOOKUP(A968,'SOL-USD'!$A$2:$E$893,5,0))</f>
        <v>na</v>
      </c>
      <c r="K968" t="str">
        <f>IF(ISERROR(VLOOKUP(A968,'AVAX-USD'!$A$2:$E$799,5,0)),"na",VLOOKUP(A968,'AVAX-USD'!$A$2:$E$799,5,0))</f>
        <v>na</v>
      </c>
      <c r="L968">
        <f>IF(ISERROR(VLOOKUP(A968,'ADA-USD'!$A$2:$E$1776,5,0)),"na",VLOOKUP(A968,'ADA-USD'!$A$2:$E$1776,5,0))</f>
        <v>7.6147999999999993E-2</v>
      </c>
      <c r="M968" t="str">
        <f>IF(ISERROR(VLOOKUP(A968,'DOT-USD'!$A$2:$E$761,5,0)),"na",VLOOKUP(A968,'DOT-USD'!$A$2:$E$761,5,0))</f>
        <v>na</v>
      </c>
      <c r="N968">
        <f>IF(ISERROR(VLOOKUP(A968,'DOGE-USD'!$A$2:$G$1776,5,0)),"na",VLOOKUP(A968,'DOGE-USD'!$A$2:$G$1776,5,0))</f>
        <v>3.6219999999999998E-3</v>
      </c>
      <c r="O968" t="str">
        <f>IF(ISERROR(VLOOKUP(A968,'SHIB-USD'!$A$2:$G$780,5,0)),"na",VLOOKUP(A968,'SHIB-USD'!$A$2:$G$780,5,0))</f>
        <v>na</v>
      </c>
    </row>
    <row r="969" spans="1:15" x14ac:dyDescent="0.35">
      <c r="A969" s="3">
        <v>43406</v>
      </c>
      <c r="B969">
        <f>VLOOKUP(A969,Yields!$A$2:$B$1680,2,0)</f>
        <v>2.19</v>
      </c>
      <c r="C969">
        <f>IF(ISERROR(VLOOKUP(A969,'BTC-USD'!$A$2:$E$1828,5,0)),"na",(VLOOKUP(A969,'BTC-USD'!$A$2:$E$1828,5,0)))</f>
        <v>6388.4399409999996</v>
      </c>
      <c r="D969" t="str">
        <f>IF(ISERROR(VLOOKUP(A969,'SP500'!$A$2:$G$252,4,0)),"na",VLOOKUP(A969,'SP500'!$A$2:$G$252,4,0))</f>
        <v>na</v>
      </c>
      <c r="E969">
        <f>IF(ISERROR(VLOOKUP(A969,'ishare R3000 ETF'!$A$2:$G$1260,4,0)),"na",VLOOKUP(A969,'ishare R3000 ETF'!$A$2:$G$1260,4,0))</f>
        <v>159.41999799999999</v>
      </c>
      <c r="F969" t="str">
        <f>IF(ISERROR(VLOOKUP(A969,'^IXIC'!A969:$E$1260,5,0)),"na",VLOOKUP(A969,'^IXIC'!A969:$E$1260,5,0))</f>
        <v>na</v>
      </c>
      <c r="G969">
        <f>IF(ISERROR(VLOOKUP(A969,'EURUSD=X'!$A$2:$E$1307,4,0)),"na",VLOOKUP(A969,'EURUSD=X'!$A$2:$E$1307,4,0))</f>
        <v>1.1375660000000001</v>
      </c>
      <c r="H969">
        <f>IF(ISERROR(VLOOKUP(A969,'ETH-USD'!$A$2:$E$1776,5,0)),"na",VLOOKUP(A969,'ETH-USD'!$A$2:$E$1776,5,0))</f>
        <v>200.634995</v>
      </c>
      <c r="I969">
        <f>IF(ISERROR(VLOOKUP(A969,'Russell 2000'!$A$1:$E$1260,5,0)),"na",VLOOKUP(A969,'Russell 2000'!$A$1:$E$1260,5,0))</f>
        <v>1547.9799800000001</v>
      </c>
      <c r="J969" t="str">
        <f>IF(ISERROR(VLOOKUP(A969,'SOL-USD'!$A$2:$E$893,5,0)),"na",VLOOKUP(A969,'SOL-USD'!$A$2:$E$893,5,0))</f>
        <v>na</v>
      </c>
      <c r="K969" t="str">
        <f>IF(ISERROR(VLOOKUP(A969,'AVAX-USD'!$A$2:$E$799,5,0)),"na",VLOOKUP(A969,'AVAX-USD'!$A$2:$E$799,5,0))</f>
        <v>na</v>
      </c>
      <c r="L969">
        <f>IF(ISERROR(VLOOKUP(A969,'ADA-USD'!$A$2:$E$1776,5,0)),"na",VLOOKUP(A969,'ADA-USD'!$A$2:$E$1776,5,0))</f>
        <v>7.2583999999999996E-2</v>
      </c>
      <c r="M969" t="str">
        <f>IF(ISERROR(VLOOKUP(A969,'DOT-USD'!$A$2:$E$761,5,0)),"na",VLOOKUP(A969,'DOT-USD'!$A$2:$E$761,5,0))</f>
        <v>na</v>
      </c>
      <c r="N969">
        <f>IF(ISERROR(VLOOKUP(A969,'DOGE-USD'!$A$2:$G$1776,5,0)),"na",VLOOKUP(A969,'DOGE-USD'!$A$2:$G$1776,5,0))</f>
        <v>3.7729999999999999E-3</v>
      </c>
      <c r="O969" t="str">
        <f>IF(ISERROR(VLOOKUP(A969,'SHIB-USD'!$A$2:$G$780,5,0)),"na",VLOOKUP(A969,'SHIB-USD'!$A$2:$G$780,5,0))</f>
        <v>na</v>
      </c>
    </row>
    <row r="970" spans="1:15" x14ac:dyDescent="0.35">
      <c r="A970" s="3">
        <v>43405</v>
      </c>
      <c r="B970">
        <f>VLOOKUP(A970,Yields!$A$2:$B$1680,2,0)</f>
        <v>2.21</v>
      </c>
      <c r="C970">
        <f>IF(ISERROR(VLOOKUP(A970,'BTC-USD'!$A$2:$E$1828,5,0)),"na",(VLOOKUP(A970,'BTC-USD'!$A$2:$E$1828,5,0)))</f>
        <v>6377.7797849999997</v>
      </c>
      <c r="D970" t="str">
        <f>IF(ISERROR(VLOOKUP(A970,'SP500'!$A$2:$G$252,4,0)),"na",VLOOKUP(A970,'SP500'!$A$2:$G$252,4,0))</f>
        <v>na</v>
      </c>
      <c r="E970">
        <f>IF(ISERROR(VLOOKUP(A970,'ishare R3000 ETF'!$A$2:$G$1260,4,0)),"na",VLOOKUP(A970,'ishare R3000 ETF'!$A$2:$G$1260,4,0))</f>
        <v>159.570007</v>
      </c>
      <c r="F970" t="str">
        <f>IF(ISERROR(VLOOKUP(A970,'^IXIC'!A970:$E$1260,5,0)),"na",VLOOKUP(A970,'^IXIC'!A970:$E$1260,5,0))</f>
        <v>na</v>
      </c>
      <c r="G970">
        <f>IF(ISERROR(VLOOKUP(A970,'EURUSD=X'!$A$2:$E$1307,4,0)),"na",VLOOKUP(A970,'EURUSD=X'!$A$2:$E$1307,4,0))</f>
        <v>1.131375</v>
      </c>
      <c r="H970">
        <f>IF(ISERROR(VLOOKUP(A970,'ETH-USD'!$A$2:$E$1776,5,0)),"na",VLOOKUP(A970,'ETH-USD'!$A$2:$E$1776,5,0))</f>
        <v>198.871994</v>
      </c>
      <c r="I970">
        <f>IF(ISERROR(VLOOKUP(A970,'Russell 2000'!$A$1:$E$1260,5,0)),"na",VLOOKUP(A970,'Russell 2000'!$A$1:$E$1260,5,0))</f>
        <v>1544.9799800000001</v>
      </c>
      <c r="J970" t="str">
        <f>IF(ISERROR(VLOOKUP(A970,'SOL-USD'!$A$2:$E$893,5,0)),"na",VLOOKUP(A970,'SOL-USD'!$A$2:$E$893,5,0))</f>
        <v>na</v>
      </c>
      <c r="K970" t="str">
        <f>IF(ISERROR(VLOOKUP(A970,'AVAX-USD'!$A$2:$E$799,5,0)),"na",VLOOKUP(A970,'AVAX-USD'!$A$2:$E$799,5,0))</f>
        <v>na</v>
      </c>
      <c r="L970">
        <f>IF(ISERROR(VLOOKUP(A970,'ADA-USD'!$A$2:$E$1776,5,0)),"na",VLOOKUP(A970,'ADA-USD'!$A$2:$E$1776,5,0))</f>
        <v>7.0866999999999999E-2</v>
      </c>
      <c r="M970" t="str">
        <f>IF(ISERROR(VLOOKUP(A970,'DOT-USD'!$A$2:$E$761,5,0)),"na",VLOOKUP(A970,'DOT-USD'!$A$2:$E$761,5,0))</f>
        <v>na</v>
      </c>
      <c r="N970">
        <f>IF(ISERROR(VLOOKUP(A970,'DOGE-USD'!$A$2:$G$1776,5,0)),"na",VLOOKUP(A970,'DOGE-USD'!$A$2:$G$1776,5,0))</f>
        <v>3.777E-3</v>
      </c>
      <c r="O970" t="str">
        <f>IF(ISERROR(VLOOKUP(A970,'SHIB-USD'!$A$2:$G$780,5,0)),"na",VLOOKUP(A970,'SHIB-USD'!$A$2:$G$780,5,0))</f>
        <v>na</v>
      </c>
    </row>
    <row r="971" spans="1:15" x14ac:dyDescent="0.35">
      <c r="A971" s="3">
        <v>43404</v>
      </c>
      <c r="B971">
        <f>VLOOKUP(A971,Yields!$A$2:$B$1680,2,0)</f>
        <v>2.2000000000000002</v>
      </c>
      <c r="C971">
        <f>IF(ISERROR(VLOOKUP(A971,'BTC-USD'!$A$2:$E$1828,5,0)),"na",(VLOOKUP(A971,'BTC-USD'!$A$2:$E$1828,5,0)))</f>
        <v>6317.6098629999997</v>
      </c>
      <c r="D971" t="str">
        <f>IF(ISERROR(VLOOKUP(A971,'SP500'!$A$2:$G$252,4,0)),"na",VLOOKUP(A971,'SP500'!$A$2:$G$252,4,0))</f>
        <v>na</v>
      </c>
      <c r="E971">
        <f>IF(ISERROR(VLOOKUP(A971,'ishare R3000 ETF'!$A$2:$G$1260,4,0)),"na",VLOOKUP(A971,'ishare R3000 ETF'!$A$2:$G$1260,4,0))</f>
        <v>159.429993</v>
      </c>
      <c r="F971" t="str">
        <f>IF(ISERROR(VLOOKUP(A971,'^IXIC'!A971:$E$1260,5,0)),"na",VLOOKUP(A971,'^IXIC'!A971:$E$1260,5,0))</f>
        <v>na</v>
      </c>
      <c r="G971">
        <f>IF(ISERROR(VLOOKUP(A971,'EURUSD=X'!$A$2:$E$1307,4,0)),"na",VLOOKUP(A971,'EURUSD=X'!$A$2:$E$1307,4,0))</f>
        <v>1.1311709999999999</v>
      </c>
      <c r="H971">
        <f>IF(ISERROR(VLOOKUP(A971,'ETH-USD'!$A$2:$E$1776,5,0)),"na",VLOOKUP(A971,'ETH-USD'!$A$2:$E$1776,5,0))</f>
        <v>197.38099700000001</v>
      </c>
      <c r="I971">
        <f>IF(ISERROR(VLOOKUP(A971,'Russell 2000'!$A$1:$E$1260,5,0)),"na",VLOOKUP(A971,'Russell 2000'!$A$1:$E$1260,5,0))</f>
        <v>1511.410034</v>
      </c>
      <c r="J971" t="str">
        <f>IF(ISERROR(VLOOKUP(A971,'SOL-USD'!$A$2:$E$893,5,0)),"na",VLOOKUP(A971,'SOL-USD'!$A$2:$E$893,5,0))</f>
        <v>na</v>
      </c>
      <c r="K971" t="str">
        <f>IF(ISERROR(VLOOKUP(A971,'AVAX-USD'!$A$2:$E$799,5,0)),"na",VLOOKUP(A971,'AVAX-USD'!$A$2:$E$799,5,0))</f>
        <v>na</v>
      </c>
      <c r="L971">
        <f>IF(ISERROR(VLOOKUP(A971,'ADA-USD'!$A$2:$E$1776,5,0)),"na",VLOOKUP(A971,'ADA-USD'!$A$2:$E$1776,5,0))</f>
        <v>6.9705000000000003E-2</v>
      </c>
      <c r="M971" t="str">
        <f>IF(ISERROR(VLOOKUP(A971,'DOT-USD'!$A$2:$E$761,5,0)),"na",VLOOKUP(A971,'DOT-USD'!$A$2:$E$761,5,0))</f>
        <v>na</v>
      </c>
      <c r="N971">
        <f>IF(ISERROR(VLOOKUP(A971,'DOGE-USD'!$A$2:$G$1776,5,0)),"na",VLOOKUP(A971,'DOGE-USD'!$A$2:$G$1776,5,0))</f>
        <v>3.764E-3</v>
      </c>
      <c r="O971" t="str">
        <f>IF(ISERROR(VLOOKUP(A971,'SHIB-USD'!$A$2:$G$780,5,0)),"na",VLOOKUP(A971,'SHIB-USD'!$A$2:$G$780,5,0))</f>
        <v>na</v>
      </c>
    </row>
    <row r="972" spans="1:15" x14ac:dyDescent="0.35">
      <c r="A972" s="3">
        <v>43403</v>
      </c>
      <c r="B972">
        <f>VLOOKUP(A972,Yields!$A$2:$B$1680,2,0)</f>
        <v>2.21</v>
      </c>
      <c r="C972">
        <f>IF(ISERROR(VLOOKUP(A972,'BTC-USD'!$A$2:$E$1828,5,0)),"na",(VLOOKUP(A972,'BTC-USD'!$A$2:$E$1828,5,0)))</f>
        <v>6334.2700199999999</v>
      </c>
      <c r="D972" t="str">
        <f>IF(ISERROR(VLOOKUP(A972,'SP500'!$A$2:$G$252,4,0)),"na",VLOOKUP(A972,'SP500'!$A$2:$G$252,4,0))</f>
        <v>na</v>
      </c>
      <c r="E972">
        <f>IF(ISERROR(VLOOKUP(A972,'ishare R3000 ETF'!$A$2:$G$1260,4,0)),"na",VLOOKUP(A972,'ishare R3000 ETF'!$A$2:$G$1260,4,0))</f>
        <v>155.11999499999999</v>
      </c>
      <c r="F972" t="str">
        <f>IF(ISERROR(VLOOKUP(A972,'^IXIC'!A972:$E$1260,5,0)),"na",VLOOKUP(A972,'^IXIC'!A972:$E$1260,5,0))</f>
        <v>na</v>
      </c>
      <c r="G972">
        <f>IF(ISERROR(VLOOKUP(A972,'EURUSD=X'!$A$2:$E$1307,4,0)),"na",VLOOKUP(A972,'EURUSD=X'!$A$2:$E$1307,4,0))</f>
        <v>1.1347389999999999</v>
      </c>
      <c r="H972">
        <f>IF(ISERROR(VLOOKUP(A972,'ETH-USD'!$A$2:$E$1776,5,0)),"na",VLOOKUP(A972,'ETH-USD'!$A$2:$E$1776,5,0))</f>
        <v>197.55600000000001</v>
      </c>
      <c r="I972">
        <f>IF(ISERROR(VLOOKUP(A972,'Russell 2000'!$A$1:$E$1260,5,0)),"na",VLOOKUP(A972,'Russell 2000'!$A$1:$E$1260,5,0))</f>
        <v>1506.6400149999999</v>
      </c>
      <c r="J972" t="str">
        <f>IF(ISERROR(VLOOKUP(A972,'SOL-USD'!$A$2:$E$893,5,0)),"na",VLOOKUP(A972,'SOL-USD'!$A$2:$E$893,5,0))</f>
        <v>na</v>
      </c>
      <c r="K972" t="str">
        <f>IF(ISERROR(VLOOKUP(A972,'AVAX-USD'!$A$2:$E$799,5,0)),"na",VLOOKUP(A972,'AVAX-USD'!$A$2:$E$799,5,0))</f>
        <v>na</v>
      </c>
      <c r="L972">
        <f>IF(ISERROR(VLOOKUP(A972,'ADA-USD'!$A$2:$E$1776,5,0)),"na",VLOOKUP(A972,'ADA-USD'!$A$2:$E$1776,5,0))</f>
        <v>6.9647000000000001E-2</v>
      </c>
      <c r="M972" t="str">
        <f>IF(ISERROR(VLOOKUP(A972,'DOT-USD'!$A$2:$E$761,5,0)),"na",VLOOKUP(A972,'DOT-USD'!$A$2:$E$761,5,0))</f>
        <v>na</v>
      </c>
      <c r="N972">
        <f>IF(ISERROR(VLOOKUP(A972,'DOGE-USD'!$A$2:$G$1776,5,0)),"na",VLOOKUP(A972,'DOGE-USD'!$A$2:$G$1776,5,0))</f>
        <v>3.8500000000000001E-3</v>
      </c>
      <c r="O972" t="str">
        <f>IF(ISERROR(VLOOKUP(A972,'SHIB-USD'!$A$2:$G$780,5,0)),"na",VLOOKUP(A972,'SHIB-USD'!$A$2:$G$780,5,0))</f>
        <v>na</v>
      </c>
    </row>
    <row r="973" spans="1:15" x14ac:dyDescent="0.35">
      <c r="A973" s="3">
        <v>43402</v>
      </c>
      <c r="B973">
        <f>VLOOKUP(A973,Yields!$A$2:$B$1680,2,0)</f>
        <v>2.17</v>
      </c>
      <c r="C973">
        <f>IF(ISERROR(VLOOKUP(A973,'BTC-USD'!$A$2:$E$1828,5,0)),"na",(VLOOKUP(A973,'BTC-USD'!$A$2:$E$1828,5,0)))</f>
        <v>6332.6298829999996</v>
      </c>
      <c r="D973" t="str">
        <f>IF(ISERROR(VLOOKUP(A973,'SP500'!$A$2:$G$252,4,0)),"na",VLOOKUP(A973,'SP500'!$A$2:$G$252,4,0))</f>
        <v>na</v>
      </c>
      <c r="E973">
        <f>IF(ISERROR(VLOOKUP(A973,'ishare R3000 ETF'!$A$2:$G$1260,4,0)),"na",VLOOKUP(A973,'ishare R3000 ETF'!$A$2:$G$1260,4,0))</f>
        <v>153.270004</v>
      </c>
      <c r="F973" t="str">
        <f>IF(ISERROR(VLOOKUP(A973,'^IXIC'!A973:$E$1260,5,0)),"na",VLOOKUP(A973,'^IXIC'!A973:$E$1260,5,0))</f>
        <v>na</v>
      </c>
      <c r="G973">
        <f>IF(ISERROR(VLOOKUP(A973,'EURUSD=X'!$A$2:$E$1307,4,0)),"na",VLOOKUP(A973,'EURUSD=X'!$A$2:$E$1307,4,0))</f>
        <v>1.136441</v>
      </c>
      <c r="H973">
        <f>IF(ISERROR(VLOOKUP(A973,'ETH-USD'!$A$2:$E$1776,5,0)),"na",VLOOKUP(A973,'ETH-USD'!$A$2:$E$1776,5,0))</f>
        <v>197.246994</v>
      </c>
      <c r="I973">
        <f>IF(ISERROR(VLOOKUP(A973,'Russell 2000'!$A$1:$E$1260,5,0)),"na",VLOOKUP(A973,'Russell 2000'!$A$1:$E$1260,5,0))</f>
        <v>1477.3100589999999</v>
      </c>
      <c r="J973" t="str">
        <f>IF(ISERROR(VLOOKUP(A973,'SOL-USD'!$A$2:$E$893,5,0)),"na",VLOOKUP(A973,'SOL-USD'!$A$2:$E$893,5,0))</f>
        <v>na</v>
      </c>
      <c r="K973" t="str">
        <f>IF(ISERROR(VLOOKUP(A973,'AVAX-USD'!$A$2:$E$799,5,0)),"na",VLOOKUP(A973,'AVAX-USD'!$A$2:$E$799,5,0))</f>
        <v>na</v>
      </c>
      <c r="L973">
        <f>IF(ISERROR(VLOOKUP(A973,'ADA-USD'!$A$2:$E$1776,5,0)),"na",VLOOKUP(A973,'ADA-USD'!$A$2:$E$1776,5,0))</f>
        <v>6.9626999999999994E-2</v>
      </c>
      <c r="M973" t="str">
        <f>IF(ISERROR(VLOOKUP(A973,'DOT-USD'!$A$2:$E$761,5,0)),"na",VLOOKUP(A973,'DOT-USD'!$A$2:$E$761,5,0))</f>
        <v>na</v>
      </c>
      <c r="N973">
        <f>IF(ISERROR(VLOOKUP(A973,'DOGE-USD'!$A$2:$G$1776,5,0)),"na",VLOOKUP(A973,'DOGE-USD'!$A$2:$G$1776,5,0))</f>
        <v>3.8470000000000002E-3</v>
      </c>
      <c r="O973" t="str">
        <f>IF(ISERROR(VLOOKUP(A973,'SHIB-USD'!$A$2:$G$780,5,0)),"na",VLOOKUP(A973,'SHIB-USD'!$A$2:$G$780,5,0))</f>
        <v>na</v>
      </c>
    </row>
    <row r="974" spans="1:15" x14ac:dyDescent="0.35">
      <c r="A974" s="3">
        <v>43399</v>
      </c>
      <c r="B974">
        <f>VLOOKUP(A974,Yields!$A$2:$B$1680,2,0)</f>
        <v>2.16</v>
      </c>
      <c r="C974">
        <f>IF(ISERROR(VLOOKUP(A974,'BTC-USD'!$A$2:$E$1828,5,0)),"na",(VLOOKUP(A974,'BTC-USD'!$A$2:$E$1828,5,0)))</f>
        <v>6474.75</v>
      </c>
      <c r="D974" t="str">
        <f>IF(ISERROR(VLOOKUP(A974,'SP500'!$A$2:$G$252,4,0)),"na",VLOOKUP(A974,'SP500'!$A$2:$G$252,4,0))</f>
        <v>na</v>
      </c>
      <c r="E974">
        <f>IF(ISERROR(VLOOKUP(A974,'ishare R3000 ETF'!$A$2:$G$1260,4,0)),"na",VLOOKUP(A974,'ishare R3000 ETF'!$A$2:$G$1260,4,0))</f>
        <v>154.529999</v>
      </c>
      <c r="F974" t="str">
        <f>IF(ISERROR(VLOOKUP(A974,'^IXIC'!A974:$E$1260,5,0)),"na",VLOOKUP(A974,'^IXIC'!A974:$E$1260,5,0))</f>
        <v>na</v>
      </c>
      <c r="G974">
        <f>IF(ISERROR(VLOOKUP(A974,'EURUSD=X'!$A$2:$E$1307,4,0)),"na",VLOOKUP(A974,'EURUSD=X'!$A$2:$E$1307,4,0))</f>
        <v>1.1336200000000001</v>
      </c>
      <c r="H974">
        <f>IF(ISERROR(VLOOKUP(A974,'ETH-USD'!$A$2:$E$1776,5,0)),"na",VLOOKUP(A974,'ETH-USD'!$A$2:$E$1776,5,0))</f>
        <v>203.32899499999999</v>
      </c>
      <c r="I974">
        <f>IF(ISERROR(VLOOKUP(A974,'Russell 2000'!$A$1:$E$1260,5,0)),"na",VLOOKUP(A974,'Russell 2000'!$A$1:$E$1260,5,0))</f>
        <v>1483.8199460000001</v>
      </c>
      <c r="J974" t="str">
        <f>IF(ISERROR(VLOOKUP(A974,'SOL-USD'!$A$2:$E$893,5,0)),"na",VLOOKUP(A974,'SOL-USD'!$A$2:$E$893,5,0))</f>
        <v>na</v>
      </c>
      <c r="K974" t="str">
        <f>IF(ISERROR(VLOOKUP(A974,'AVAX-USD'!$A$2:$E$799,5,0)),"na",VLOOKUP(A974,'AVAX-USD'!$A$2:$E$799,5,0))</f>
        <v>na</v>
      </c>
      <c r="L974">
        <f>IF(ISERROR(VLOOKUP(A974,'ADA-USD'!$A$2:$E$1776,5,0)),"na",VLOOKUP(A974,'ADA-USD'!$A$2:$E$1776,5,0))</f>
        <v>7.3713000000000001E-2</v>
      </c>
      <c r="M974" t="str">
        <f>IF(ISERROR(VLOOKUP(A974,'DOT-USD'!$A$2:$E$761,5,0)),"na",VLOOKUP(A974,'DOT-USD'!$A$2:$E$761,5,0))</f>
        <v>na</v>
      </c>
      <c r="N974">
        <f>IF(ISERROR(VLOOKUP(A974,'DOGE-USD'!$A$2:$G$1776,5,0)),"na",VLOOKUP(A974,'DOGE-USD'!$A$2:$G$1776,5,0))</f>
        <v>3.9839999999999997E-3</v>
      </c>
      <c r="O974" t="str">
        <f>IF(ISERROR(VLOOKUP(A974,'SHIB-USD'!$A$2:$G$780,5,0)),"na",VLOOKUP(A974,'SHIB-USD'!$A$2:$G$780,5,0))</f>
        <v>na</v>
      </c>
    </row>
    <row r="975" spans="1:15" x14ac:dyDescent="0.35">
      <c r="A975" s="3">
        <v>43398</v>
      </c>
      <c r="B975">
        <f>VLOOKUP(A975,Yields!$A$2:$B$1680,2,0)</f>
        <v>2.19</v>
      </c>
      <c r="C975">
        <f>IF(ISERROR(VLOOKUP(A975,'BTC-USD'!$A$2:$E$1828,5,0)),"na",(VLOOKUP(A975,'BTC-USD'!$A$2:$E$1828,5,0)))</f>
        <v>6476.2900390000004</v>
      </c>
      <c r="D975" t="str">
        <f>IF(ISERROR(VLOOKUP(A975,'SP500'!$A$2:$G$252,4,0)),"na",VLOOKUP(A975,'SP500'!$A$2:$G$252,4,0))</f>
        <v>na</v>
      </c>
      <c r="E975">
        <f>IF(ISERROR(VLOOKUP(A975,'ishare R3000 ETF'!$A$2:$G$1260,4,0)),"na",VLOOKUP(A975,'ishare R3000 ETF'!$A$2:$G$1260,4,0))</f>
        <v>156.86000100000001</v>
      </c>
      <c r="F975" t="str">
        <f>IF(ISERROR(VLOOKUP(A975,'^IXIC'!A975:$E$1260,5,0)),"na",VLOOKUP(A975,'^IXIC'!A975:$E$1260,5,0))</f>
        <v>na</v>
      </c>
      <c r="G975">
        <f>IF(ISERROR(VLOOKUP(A975,'EURUSD=X'!$A$2:$E$1307,4,0)),"na",VLOOKUP(A975,'EURUSD=X'!$A$2:$E$1307,4,0))</f>
        <v>1.136622</v>
      </c>
      <c r="H975">
        <f>IF(ISERROR(VLOOKUP(A975,'ETH-USD'!$A$2:$E$1776,5,0)),"na",VLOOKUP(A975,'ETH-USD'!$A$2:$E$1776,5,0))</f>
        <v>202.71899400000001</v>
      </c>
      <c r="I975">
        <f>IF(ISERROR(VLOOKUP(A975,'Russell 2000'!$A$1:$E$1260,5,0)),"na",VLOOKUP(A975,'Russell 2000'!$A$1:$E$1260,5,0))</f>
        <v>1500.400024</v>
      </c>
      <c r="J975" t="str">
        <f>IF(ISERROR(VLOOKUP(A975,'SOL-USD'!$A$2:$E$893,5,0)),"na",VLOOKUP(A975,'SOL-USD'!$A$2:$E$893,5,0))</f>
        <v>na</v>
      </c>
      <c r="K975" t="str">
        <f>IF(ISERROR(VLOOKUP(A975,'AVAX-USD'!$A$2:$E$799,5,0)),"na",VLOOKUP(A975,'AVAX-USD'!$A$2:$E$799,5,0))</f>
        <v>na</v>
      </c>
      <c r="L975">
        <f>IF(ISERROR(VLOOKUP(A975,'ADA-USD'!$A$2:$E$1776,5,0)),"na",VLOOKUP(A975,'ADA-USD'!$A$2:$E$1776,5,0))</f>
        <v>7.3858999999999994E-2</v>
      </c>
      <c r="M975" t="str">
        <f>IF(ISERROR(VLOOKUP(A975,'DOT-USD'!$A$2:$E$761,5,0)),"na",VLOOKUP(A975,'DOT-USD'!$A$2:$E$761,5,0))</f>
        <v>na</v>
      </c>
      <c r="N975">
        <f>IF(ISERROR(VLOOKUP(A975,'DOGE-USD'!$A$2:$G$1776,5,0)),"na",VLOOKUP(A975,'DOGE-USD'!$A$2:$G$1776,5,0))</f>
        <v>3.7169999999999998E-3</v>
      </c>
      <c r="O975" t="str">
        <f>IF(ISERROR(VLOOKUP(A975,'SHIB-USD'!$A$2:$G$780,5,0)),"na",VLOOKUP(A975,'SHIB-USD'!$A$2:$G$780,5,0))</f>
        <v>na</v>
      </c>
    </row>
    <row r="976" spans="1:15" x14ac:dyDescent="0.35">
      <c r="A976" s="3">
        <v>43397</v>
      </c>
      <c r="B976">
        <f>VLOOKUP(A976,Yields!$A$2:$B$1680,2,0)</f>
        <v>2.2000000000000002</v>
      </c>
      <c r="C976">
        <f>IF(ISERROR(VLOOKUP(A976,'BTC-USD'!$A$2:$E$1828,5,0)),"na",(VLOOKUP(A976,'BTC-USD'!$A$2:$E$1828,5,0)))</f>
        <v>6495.8398440000001</v>
      </c>
      <c r="D976" t="str">
        <f>IF(ISERROR(VLOOKUP(A976,'SP500'!$A$2:$G$252,4,0)),"na",VLOOKUP(A976,'SP500'!$A$2:$G$252,4,0))</f>
        <v>na</v>
      </c>
      <c r="E976">
        <f>IF(ISERROR(VLOOKUP(A976,'ishare R3000 ETF'!$A$2:$G$1260,4,0)),"na",VLOOKUP(A976,'ishare R3000 ETF'!$A$2:$G$1260,4,0))</f>
        <v>155.929993</v>
      </c>
      <c r="F976" t="str">
        <f>IF(ISERROR(VLOOKUP(A976,'^IXIC'!A976:$E$1260,5,0)),"na",VLOOKUP(A976,'^IXIC'!A976:$E$1260,5,0))</f>
        <v>na</v>
      </c>
      <c r="G976">
        <f>IF(ISERROR(VLOOKUP(A976,'EURUSD=X'!$A$2:$E$1307,4,0)),"na",VLOOKUP(A976,'EURUSD=X'!$A$2:$E$1307,4,0))</f>
        <v>1.1384080000000001</v>
      </c>
      <c r="H976">
        <f>IF(ISERROR(VLOOKUP(A976,'ETH-USD'!$A$2:$E$1776,5,0)),"na",VLOOKUP(A976,'ETH-USD'!$A$2:$E$1776,5,0))</f>
        <v>203.85200499999999</v>
      </c>
      <c r="I976">
        <f>IF(ISERROR(VLOOKUP(A976,'Russell 2000'!$A$1:$E$1260,5,0)),"na",VLOOKUP(A976,'Russell 2000'!$A$1:$E$1260,5,0))</f>
        <v>1468.6999510000001</v>
      </c>
      <c r="J976" t="str">
        <f>IF(ISERROR(VLOOKUP(A976,'SOL-USD'!$A$2:$E$893,5,0)),"na",VLOOKUP(A976,'SOL-USD'!$A$2:$E$893,5,0))</f>
        <v>na</v>
      </c>
      <c r="K976" t="str">
        <f>IF(ISERROR(VLOOKUP(A976,'AVAX-USD'!$A$2:$E$799,5,0)),"na",VLOOKUP(A976,'AVAX-USD'!$A$2:$E$799,5,0))</f>
        <v>na</v>
      </c>
      <c r="L976">
        <f>IF(ISERROR(VLOOKUP(A976,'ADA-USD'!$A$2:$E$1776,5,0)),"na",VLOOKUP(A976,'ADA-USD'!$A$2:$E$1776,5,0))</f>
        <v>7.4320999999999998E-2</v>
      </c>
      <c r="M976" t="str">
        <f>IF(ISERROR(VLOOKUP(A976,'DOT-USD'!$A$2:$E$761,5,0)),"na",VLOOKUP(A976,'DOT-USD'!$A$2:$E$761,5,0))</f>
        <v>na</v>
      </c>
      <c r="N976">
        <f>IF(ISERROR(VLOOKUP(A976,'DOGE-USD'!$A$2:$G$1776,5,0)),"na",VLOOKUP(A976,'DOGE-USD'!$A$2:$G$1776,5,0))</f>
        <v>3.9110000000000004E-3</v>
      </c>
      <c r="O976" t="str">
        <f>IF(ISERROR(VLOOKUP(A976,'SHIB-USD'!$A$2:$G$780,5,0)),"na",VLOOKUP(A976,'SHIB-USD'!$A$2:$G$780,5,0))</f>
        <v>na</v>
      </c>
    </row>
    <row r="977" spans="1:15" x14ac:dyDescent="0.35">
      <c r="A977" s="3">
        <v>43396</v>
      </c>
      <c r="B977">
        <f>VLOOKUP(A977,Yields!$A$2:$B$1680,2,0)</f>
        <v>2.21</v>
      </c>
      <c r="C977">
        <f>IF(ISERROR(VLOOKUP(A977,'BTC-USD'!$A$2:$E$1828,5,0)),"na",(VLOOKUP(A977,'BTC-USD'!$A$2:$E$1828,5,0)))</f>
        <v>6475.7402339999999</v>
      </c>
      <c r="D977" t="str">
        <f>IF(ISERROR(VLOOKUP(A977,'SP500'!$A$2:$G$252,4,0)),"na",VLOOKUP(A977,'SP500'!$A$2:$G$252,4,0))</f>
        <v>na</v>
      </c>
      <c r="E977">
        <f>IF(ISERROR(VLOOKUP(A977,'ishare R3000 ETF'!$A$2:$G$1260,4,0)),"na",VLOOKUP(A977,'ishare R3000 ETF'!$A$2:$G$1260,4,0))</f>
        <v>158.33999600000001</v>
      </c>
      <c r="F977" t="str">
        <f>IF(ISERROR(VLOOKUP(A977,'^IXIC'!A977:$E$1260,5,0)),"na",VLOOKUP(A977,'^IXIC'!A977:$E$1260,5,0))</f>
        <v>na</v>
      </c>
      <c r="G977">
        <f>IF(ISERROR(VLOOKUP(A977,'EURUSD=X'!$A$2:$E$1307,4,0)),"na",VLOOKUP(A977,'EURUSD=X'!$A$2:$E$1307,4,0))</f>
        <v>1.1439950000000001</v>
      </c>
      <c r="H977">
        <f>IF(ISERROR(VLOOKUP(A977,'ETH-USD'!$A$2:$E$1776,5,0)),"na",VLOOKUP(A977,'ETH-USD'!$A$2:$E$1776,5,0))</f>
        <v>204.33599899999999</v>
      </c>
      <c r="I977">
        <f>IF(ISERROR(VLOOKUP(A977,'Russell 2000'!$A$1:$E$1260,5,0)),"na",VLOOKUP(A977,'Russell 2000'!$A$1:$E$1260,5,0))</f>
        <v>1526.589966</v>
      </c>
      <c r="J977" t="str">
        <f>IF(ISERROR(VLOOKUP(A977,'SOL-USD'!$A$2:$E$893,5,0)),"na",VLOOKUP(A977,'SOL-USD'!$A$2:$E$893,5,0))</f>
        <v>na</v>
      </c>
      <c r="K977" t="str">
        <f>IF(ISERROR(VLOOKUP(A977,'AVAX-USD'!$A$2:$E$799,5,0)),"na",VLOOKUP(A977,'AVAX-USD'!$A$2:$E$799,5,0))</f>
        <v>na</v>
      </c>
      <c r="L977">
        <f>IF(ISERROR(VLOOKUP(A977,'ADA-USD'!$A$2:$E$1776,5,0)),"na",VLOOKUP(A977,'ADA-USD'!$A$2:$E$1776,5,0))</f>
        <v>7.4743000000000004E-2</v>
      </c>
      <c r="M977" t="str">
        <f>IF(ISERROR(VLOOKUP(A977,'DOT-USD'!$A$2:$E$761,5,0)),"na",VLOOKUP(A977,'DOT-USD'!$A$2:$E$761,5,0))</f>
        <v>na</v>
      </c>
      <c r="N977">
        <f>IF(ISERROR(VLOOKUP(A977,'DOGE-USD'!$A$2:$G$1776,5,0)),"na",VLOOKUP(A977,'DOGE-USD'!$A$2:$G$1776,5,0))</f>
        <v>4.1720000000000004E-3</v>
      </c>
      <c r="O977" t="str">
        <f>IF(ISERROR(VLOOKUP(A977,'SHIB-USD'!$A$2:$G$780,5,0)),"na",VLOOKUP(A977,'SHIB-USD'!$A$2:$G$780,5,0))</f>
        <v>na</v>
      </c>
    </row>
    <row r="978" spans="1:15" x14ac:dyDescent="0.35">
      <c r="A978" s="3">
        <v>43395</v>
      </c>
      <c r="B978">
        <f>VLOOKUP(A978,Yields!$A$2:$B$1680,2,0)</f>
        <v>2.1800000000000002</v>
      </c>
      <c r="C978">
        <f>IF(ISERROR(VLOOKUP(A978,'BTC-USD'!$A$2:$E$1828,5,0)),"na",(VLOOKUP(A978,'BTC-USD'!$A$2:$E$1828,5,0)))</f>
        <v>6487.1601559999999</v>
      </c>
      <c r="D978" t="str">
        <f>IF(ISERROR(VLOOKUP(A978,'SP500'!$A$2:$G$252,4,0)),"na",VLOOKUP(A978,'SP500'!$A$2:$G$252,4,0))</f>
        <v>na</v>
      </c>
      <c r="E978">
        <f>IF(ISERROR(VLOOKUP(A978,'ishare R3000 ETF'!$A$2:$G$1260,4,0)),"na",VLOOKUP(A978,'ishare R3000 ETF'!$A$2:$G$1260,4,0))</f>
        <v>161.75</v>
      </c>
      <c r="F978" t="str">
        <f>IF(ISERROR(VLOOKUP(A978,'^IXIC'!A978:$E$1260,5,0)),"na",VLOOKUP(A978,'^IXIC'!A978:$E$1260,5,0))</f>
        <v>na</v>
      </c>
      <c r="G978">
        <f>IF(ISERROR(VLOOKUP(A978,'EURUSD=X'!$A$2:$E$1307,4,0)),"na",VLOOKUP(A978,'EURUSD=X'!$A$2:$E$1307,4,0))</f>
        <v>1.146237</v>
      </c>
      <c r="H978">
        <f>IF(ISERROR(VLOOKUP(A978,'ETH-USD'!$A$2:$E$1776,5,0)),"na",VLOOKUP(A978,'ETH-USD'!$A$2:$E$1776,5,0))</f>
        <v>204.044006</v>
      </c>
      <c r="I978">
        <f>IF(ISERROR(VLOOKUP(A978,'Russell 2000'!$A$1:$E$1260,5,0)),"na",VLOOKUP(A978,'Russell 2000'!$A$1:$E$1260,5,0))</f>
        <v>1539.5</v>
      </c>
      <c r="J978" t="str">
        <f>IF(ISERROR(VLOOKUP(A978,'SOL-USD'!$A$2:$E$893,5,0)),"na",VLOOKUP(A978,'SOL-USD'!$A$2:$E$893,5,0))</f>
        <v>na</v>
      </c>
      <c r="K978" t="str">
        <f>IF(ISERROR(VLOOKUP(A978,'AVAX-USD'!$A$2:$E$799,5,0)),"na",VLOOKUP(A978,'AVAX-USD'!$A$2:$E$799,5,0))</f>
        <v>na</v>
      </c>
      <c r="L978">
        <f>IF(ISERROR(VLOOKUP(A978,'ADA-USD'!$A$2:$E$1776,5,0)),"na",VLOOKUP(A978,'ADA-USD'!$A$2:$E$1776,5,0))</f>
        <v>7.5775999999999996E-2</v>
      </c>
      <c r="M978" t="str">
        <f>IF(ISERROR(VLOOKUP(A978,'DOT-USD'!$A$2:$E$761,5,0)),"na",VLOOKUP(A978,'DOT-USD'!$A$2:$E$761,5,0))</f>
        <v>na</v>
      </c>
      <c r="N978">
        <f>IF(ISERROR(VLOOKUP(A978,'DOGE-USD'!$A$2:$G$1776,5,0)),"na",VLOOKUP(A978,'DOGE-USD'!$A$2:$G$1776,5,0))</f>
        <v>4.3660000000000001E-3</v>
      </c>
      <c r="O978" t="str">
        <f>IF(ISERROR(VLOOKUP(A978,'SHIB-USD'!$A$2:$G$780,5,0)),"na",VLOOKUP(A978,'SHIB-USD'!$A$2:$G$780,5,0))</f>
        <v>na</v>
      </c>
    </row>
    <row r="979" spans="1:15" x14ac:dyDescent="0.35">
      <c r="A979" s="3">
        <v>43392</v>
      </c>
      <c r="B979">
        <f>VLOOKUP(A979,Yields!$A$2:$B$1680,2,0)</f>
        <v>2.19</v>
      </c>
      <c r="C979">
        <f>IF(ISERROR(VLOOKUP(A979,'BTC-USD'!$A$2:$E$1828,5,0)),"na",(VLOOKUP(A979,'BTC-USD'!$A$2:$E$1828,5,0)))</f>
        <v>6465.4101559999999</v>
      </c>
      <c r="D979" t="str">
        <f>IF(ISERROR(VLOOKUP(A979,'SP500'!$A$2:$G$252,4,0)),"na",VLOOKUP(A979,'SP500'!$A$2:$G$252,4,0))</f>
        <v>na</v>
      </c>
      <c r="E979">
        <f>IF(ISERROR(VLOOKUP(A979,'ishare R3000 ETF'!$A$2:$G$1260,4,0)),"na",VLOOKUP(A979,'ishare R3000 ETF'!$A$2:$G$1260,4,0))</f>
        <v>162.39999399999999</v>
      </c>
      <c r="F979" t="str">
        <f>IF(ISERROR(VLOOKUP(A979,'^IXIC'!A979:$E$1260,5,0)),"na",VLOOKUP(A979,'^IXIC'!A979:$E$1260,5,0))</f>
        <v>na</v>
      </c>
      <c r="G979">
        <f>IF(ISERROR(VLOOKUP(A979,'EURUSD=X'!$A$2:$E$1307,4,0)),"na",VLOOKUP(A979,'EURUSD=X'!$A$2:$E$1307,4,0))</f>
        <v>1.143367</v>
      </c>
      <c r="H979">
        <f>IF(ISERROR(VLOOKUP(A979,'ETH-USD'!$A$2:$E$1776,5,0)),"na",VLOOKUP(A979,'ETH-USD'!$A$2:$E$1776,5,0))</f>
        <v>203.72700499999999</v>
      </c>
      <c r="I979">
        <f>IF(ISERROR(VLOOKUP(A979,'Russell 2000'!$A$1:$E$1260,5,0)),"na",VLOOKUP(A979,'Russell 2000'!$A$1:$E$1260,5,0))</f>
        <v>1542.040039</v>
      </c>
      <c r="J979" t="str">
        <f>IF(ISERROR(VLOOKUP(A979,'SOL-USD'!$A$2:$E$893,5,0)),"na",VLOOKUP(A979,'SOL-USD'!$A$2:$E$893,5,0))</f>
        <v>na</v>
      </c>
      <c r="K979" t="str">
        <f>IF(ISERROR(VLOOKUP(A979,'AVAX-USD'!$A$2:$E$799,5,0)),"na",VLOOKUP(A979,'AVAX-USD'!$A$2:$E$799,5,0))</f>
        <v>na</v>
      </c>
      <c r="L979">
        <f>IF(ISERROR(VLOOKUP(A979,'ADA-USD'!$A$2:$E$1776,5,0)),"na",VLOOKUP(A979,'ADA-USD'!$A$2:$E$1776,5,0))</f>
        <v>7.5836000000000001E-2</v>
      </c>
      <c r="M979" t="str">
        <f>IF(ISERROR(VLOOKUP(A979,'DOT-USD'!$A$2:$E$761,5,0)),"na",VLOOKUP(A979,'DOT-USD'!$A$2:$E$761,5,0))</f>
        <v>na</v>
      </c>
      <c r="N979">
        <f>IF(ISERROR(VLOOKUP(A979,'DOGE-USD'!$A$2:$G$1776,5,0)),"na",VLOOKUP(A979,'DOGE-USD'!$A$2:$G$1776,5,0))</f>
        <v>4.47E-3</v>
      </c>
      <c r="O979" t="str">
        <f>IF(ISERROR(VLOOKUP(A979,'SHIB-USD'!$A$2:$G$780,5,0)),"na",VLOOKUP(A979,'SHIB-USD'!$A$2:$G$780,5,0))</f>
        <v>na</v>
      </c>
    </row>
    <row r="980" spans="1:15" x14ac:dyDescent="0.35">
      <c r="A980" s="3">
        <v>43391</v>
      </c>
      <c r="B980">
        <f>VLOOKUP(A980,Yields!$A$2:$B$1680,2,0)</f>
        <v>2.19</v>
      </c>
      <c r="C980">
        <f>IF(ISERROR(VLOOKUP(A980,'BTC-USD'!$A$2:$E$1828,5,0)),"na",(VLOOKUP(A980,'BTC-USD'!$A$2:$E$1828,5,0)))</f>
        <v>6476.7099609999996</v>
      </c>
      <c r="D980" t="str">
        <f>IF(ISERROR(VLOOKUP(A980,'SP500'!$A$2:$G$252,4,0)),"na",VLOOKUP(A980,'SP500'!$A$2:$G$252,4,0))</f>
        <v>na</v>
      </c>
      <c r="E980">
        <f>IF(ISERROR(VLOOKUP(A980,'ishare R3000 ETF'!$A$2:$G$1260,4,0)),"na",VLOOKUP(A980,'ishare R3000 ETF'!$A$2:$G$1260,4,0))</f>
        <v>162.33999600000001</v>
      </c>
      <c r="F980" t="str">
        <f>IF(ISERROR(VLOOKUP(A980,'^IXIC'!A980:$E$1260,5,0)),"na",VLOOKUP(A980,'^IXIC'!A980:$E$1260,5,0))</f>
        <v>na</v>
      </c>
      <c r="G980">
        <f>IF(ISERROR(VLOOKUP(A980,'EURUSD=X'!$A$2:$E$1307,4,0)),"na",VLOOKUP(A980,'EURUSD=X'!$A$2:$E$1307,4,0))</f>
        <v>1.14829</v>
      </c>
      <c r="H980">
        <f>IF(ISERROR(VLOOKUP(A980,'ETH-USD'!$A$2:$E$1776,5,0)),"na",VLOOKUP(A980,'ETH-USD'!$A$2:$E$1776,5,0))</f>
        <v>203.35200499999999</v>
      </c>
      <c r="I980">
        <f>IF(ISERROR(VLOOKUP(A980,'Russell 2000'!$A$1:$E$1260,5,0)),"na",VLOOKUP(A980,'Russell 2000'!$A$1:$E$1260,5,0))</f>
        <v>1560.75</v>
      </c>
      <c r="J980" t="str">
        <f>IF(ISERROR(VLOOKUP(A980,'SOL-USD'!$A$2:$E$893,5,0)),"na",VLOOKUP(A980,'SOL-USD'!$A$2:$E$893,5,0))</f>
        <v>na</v>
      </c>
      <c r="K980" t="str">
        <f>IF(ISERROR(VLOOKUP(A980,'AVAX-USD'!$A$2:$E$799,5,0)),"na",VLOOKUP(A980,'AVAX-USD'!$A$2:$E$799,5,0))</f>
        <v>na</v>
      </c>
      <c r="L980">
        <f>IF(ISERROR(VLOOKUP(A980,'ADA-USD'!$A$2:$E$1776,5,0)),"na",VLOOKUP(A980,'ADA-USD'!$A$2:$E$1776,5,0))</f>
        <v>7.5131000000000003E-2</v>
      </c>
      <c r="M980" t="str">
        <f>IF(ISERROR(VLOOKUP(A980,'DOT-USD'!$A$2:$E$761,5,0)),"na",VLOOKUP(A980,'DOT-USD'!$A$2:$E$761,5,0))</f>
        <v>na</v>
      </c>
      <c r="N980">
        <f>IF(ISERROR(VLOOKUP(A980,'DOGE-USD'!$A$2:$G$1776,5,0)),"na",VLOOKUP(A980,'DOGE-USD'!$A$2:$G$1776,5,0))</f>
        <v>4.3860000000000001E-3</v>
      </c>
      <c r="O980" t="str">
        <f>IF(ISERROR(VLOOKUP(A980,'SHIB-USD'!$A$2:$G$780,5,0)),"na",VLOOKUP(A980,'SHIB-USD'!$A$2:$G$780,5,0))</f>
        <v>na</v>
      </c>
    </row>
    <row r="981" spans="1:15" x14ac:dyDescent="0.35">
      <c r="A981" s="3">
        <v>43390</v>
      </c>
      <c r="B981">
        <f>VLOOKUP(A981,Yields!$A$2:$B$1680,2,0)</f>
        <v>2.2000000000000002</v>
      </c>
      <c r="C981">
        <f>IF(ISERROR(VLOOKUP(A981,'BTC-USD'!$A$2:$E$1828,5,0)),"na",(VLOOKUP(A981,'BTC-USD'!$A$2:$E$1828,5,0)))</f>
        <v>6544.4301759999998</v>
      </c>
      <c r="D981" t="str">
        <f>IF(ISERROR(VLOOKUP(A981,'SP500'!$A$2:$G$252,4,0)),"na",VLOOKUP(A981,'SP500'!$A$2:$G$252,4,0))</f>
        <v>na</v>
      </c>
      <c r="E981">
        <f>IF(ISERROR(VLOOKUP(A981,'ishare R3000 ETF'!$A$2:$G$1260,4,0)),"na",VLOOKUP(A981,'ishare R3000 ETF'!$A$2:$G$1260,4,0))</f>
        <v>163.94000199999999</v>
      </c>
      <c r="F981" t="str">
        <f>IF(ISERROR(VLOOKUP(A981,'^IXIC'!A981:$E$1260,5,0)),"na",VLOOKUP(A981,'^IXIC'!A981:$E$1260,5,0))</f>
        <v>na</v>
      </c>
      <c r="G981">
        <f>IF(ISERROR(VLOOKUP(A981,'EURUSD=X'!$A$2:$E$1307,4,0)),"na",VLOOKUP(A981,'EURUSD=X'!$A$2:$E$1307,4,0))</f>
        <v>1.15218</v>
      </c>
      <c r="H981">
        <f>IF(ISERROR(VLOOKUP(A981,'ETH-USD'!$A$2:$E$1776,5,0)),"na",VLOOKUP(A981,'ETH-USD'!$A$2:$E$1776,5,0))</f>
        <v>207.08299299999999</v>
      </c>
      <c r="I981">
        <f>IF(ISERROR(VLOOKUP(A981,'Russell 2000'!$A$1:$E$1260,5,0)),"na",VLOOKUP(A981,'Russell 2000'!$A$1:$E$1260,5,0))</f>
        <v>1589.599976</v>
      </c>
      <c r="J981" t="str">
        <f>IF(ISERROR(VLOOKUP(A981,'SOL-USD'!$A$2:$E$893,5,0)),"na",VLOOKUP(A981,'SOL-USD'!$A$2:$E$893,5,0))</f>
        <v>na</v>
      </c>
      <c r="K981" t="str">
        <f>IF(ISERROR(VLOOKUP(A981,'AVAX-USD'!$A$2:$E$799,5,0)),"na",VLOOKUP(A981,'AVAX-USD'!$A$2:$E$799,5,0))</f>
        <v>na</v>
      </c>
      <c r="L981">
        <f>IF(ISERROR(VLOOKUP(A981,'ADA-USD'!$A$2:$E$1776,5,0)),"na",VLOOKUP(A981,'ADA-USD'!$A$2:$E$1776,5,0))</f>
        <v>7.7408000000000005E-2</v>
      </c>
      <c r="M981" t="str">
        <f>IF(ISERROR(VLOOKUP(A981,'DOT-USD'!$A$2:$E$761,5,0)),"na",VLOOKUP(A981,'DOT-USD'!$A$2:$E$761,5,0))</f>
        <v>na</v>
      </c>
      <c r="N981">
        <f>IF(ISERROR(VLOOKUP(A981,'DOGE-USD'!$A$2:$G$1776,5,0)),"na",VLOOKUP(A981,'DOGE-USD'!$A$2:$G$1776,5,0))</f>
        <v>4.5989999999999998E-3</v>
      </c>
      <c r="O981" t="str">
        <f>IF(ISERROR(VLOOKUP(A981,'SHIB-USD'!$A$2:$G$780,5,0)),"na",VLOOKUP(A981,'SHIB-USD'!$A$2:$G$780,5,0))</f>
        <v>na</v>
      </c>
    </row>
    <row r="982" spans="1:15" x14ac:dyDescent="0.35">
      <c r="A982" s="3">
        <v>43389</v>
      </c>
      <c r="B982">
        <f>VLOOKUP(A982,Yields!$A$2:$B$1680,2,0)</f>
        <v>2.19</v>
      </c>
      <c r="C982">
        <f>IF(ISERROR(VLOOKUP(A982,'BTC-USD'!$A$2:$E$1828,5,0)),"na",(VLOOKUP(A982,'BTC-USD'!$A$2:$E$1828,5,0)))</f>
        <v>6596.1098629999997</v>
      </c>
      <c r="D982" t="str">
        <f>IF(ISERROR(VLOOKUP(A982,'SP500'!$A$2:$G$252,4,0)),"na",VLOOKUP(A982,'SP500'!$A$2:$G$252,4,0))</f>
        <v>na</v>
      </c>
      <c r="E982">
        <f>IF(ISERROR(VLOOKUP(A982,'ishare R3000 ETF'!$A$2:$G$1260,4,0)),"na",VLOOKUP(A982,'ishare R3000 ETF'!$A$2:$G$1260,4,0))</f>
        <v>163.029999</v>
      </c>
      <c r="F982" t="str">
        <f>IF(ISERROR(VLOOKUP(A982,'^IXIC'!A982:$E$1260,5,0)),"na",VLOOKUP(A982,'^IXIC'!A982:$E$1260,5,0))</f>
        <v>na</v>
      </c>
      <c r="G982">
        <f>IF(ISERROR(VLOOKUP(A982,'EURUSD=X'!$A$2:$E$1307,4,0)),"na",VLOOKUP(A982,'EURUSD=X'!$A$2:$E$1307,4,0))</f>
        <v>1.156711</v>
      </c>
      <c r="H982">
        <f>IF(ISERROR(VLOOKUP(A982,'ETH-USD'!$A$2:$E$1776,5,0)),"na",VLOOKUP(A982,'ETH-USD'!$A$2:$E$1776,5,0))</f>
        <v>210.11999499999999</v>
      </c>
      <c r="I982">
        <f>IF(ISERROR(VLOOKUP(A982,'Russell 2000'!$A$1:$E$1260,5,0)),"na",VLOOKUP(A982,'Russell 2000'!$A$1:$E$1260,5,0))</f>
        <v>1596.839966</v>
      </c>
      <c r="J982" t="str">
        <f>IF(ISERROR(VLOOKUP(A982,'SOL-USD'!$A$2:$E$893,5,0)),"na",VLOOKUP(A982,'SOL-USD'!$A$2:$E$893,5,0))</f>
        <v>na</v>
      </c>
      <c r="K982" t="str">
        <f>IF(ISERROR(VLOOKUP(A982,'AVAX-USD'!$A$2:$E$799,5,0)),"na",VLOOKUP(A982,'AVAX-USD'!$A$2:$E$799,5,0))</f>
        <v>na</v>
      </c>
      <c r="L982">
        <f>IF(ISERROR(VLOOKUP(A982,'ADA-USD'!$A$2:$E$1776,5,0)),"na",VLOOKUP(A982,'ADA-USD'!$A$2:$E$1776,5,0))</f>
        <v>7.5814000000000006E-2</v>
      </c>
      <c r="M982" t="str">
        <f>IF(ISERROR(VLOOKUP(A982,'DOT-USD'!$A$2:$E$761,5,0)),"na",VLOOKUP(A982,'DOT-USD'!$A$2:$E$761,5,0))</f>
        <v>na</v>
      </c>
      <c r="N982">
        <f>IF(ISERROR(VLOOKUP(A982,'DOGE-USD'!$A$2:$G$1776,5,0)),"na",VLOOKUP(A982,'DOGE-USD'!$A$2:$G$1776,5,0))</f>
        <v>5.0169999999999998E-3</v>
      </c>
      <c r="O982" t="str">
        <f>IF(ISERROR(VLOOKUP(A982,'SHIB-USD'!$A$2:$G$780,5,0)),"na",VLOOKUP(A982,'SHIB-USD'!$A$2:$G$780,5,0))</f>
        <v>na</v>
      </c>
    </row>
    <row r="983" spans="1:15" x14ac:dyDescent="0.35">
      <c r="A983" s="3">
        <v>43388</v>
      </c>
      <c r="B983">
        <f>VLOOKUP(A983,Yields!$A$2:$B$1680,2,0)</f>
        <v>2.17</v>
      </c>
      <c r="C983">
        <f>IF(ISERROR(VLOOKUP(A983,'BTC-USD'!$A$2:$E$1828,5,0)),"na",(VLOOKUP(A983,'BTC-USD'!$A$2:$E$1828,5,0)))</f>
        <v>6596.5400390000004</v>
      </c>
      <c r="D983" t="str">
        <f>IF(ISERROR(VLOOKUP(A983,'SP500'!$A$2:$G$252,4,0)),"na",VLOOKUP(A983,'SP500'!$A$2:$G$252,4,0))</f>
        <v>na</v>
      </c>
      <c r="E983">
        <f>IF(ISERROR(VLOOKUP(A983,'ishare R3000 ETF'!$A$2:$G$1260,4,0)),"na",VLOOKUP(A983,'ishare R3000 ETF'!$A$2:$G$1260,4,0))</f>
        <v>161.800003</v>
      </c>
      <c r="F983" t="str">
        <f>IF(ISERROR(VLOOKUP(A983,'^IXIC'!A983:$E$1260,5,0)),"na",VLOOKUP(A983,'^IXIC'!A983:$E$1260,5,0))</f>
        <v>na</v>
      </c>
      <c r="G983">
        <f>IF(ISERROR(VLOOKUP(A983,'EURUSD=X'!$A$2:$E$1307,4,0)),"na",VLOOKUP(A983,'EURUSD=X'!$A$2:$E$1307,4,0))</f>
        <v>1.154361</v>
      </c>
      <c r="H983">
        <f>IF(ISERROR(VLOOKUP(A983,'ETH-USD'!$A$2:$E$1776,5,0)),"na",VLOOKUP(A983,'ETH-USD'!$A$2:$E$1776,5,0))</f>
        <v>209.70399499999999</v>
      </c>
      <c r="I983">
        <f>IF(ISERROR(VLOOKUP(A983,'Russell 2000'!$A$1:$E$1260,5,0)),"na",VLOOKUP(A983,'Russell 2000'!$A$1:$E$1260,5,0))</f>
        <v>1553.089966</v>
      </c>
      <c r="J983" t="str">
        <f>IF(ISERROR(VLOOKUP(A983,'SOL-USD'!$A$2:$E$893,5,0)),"na",VLOOKUP(A983,'SOL-USD'!$A$2:$E$893,5,0))</f>
        <v>na</v>
      </c>
      <c r="K983" t="str">
        <f>IF(ISERROR(VLOOKUP(A983,'AVAX-USD'!$A$2:$E$799,5,0)),"na",VLOOKUP(A983,'AVAX-USD'!$A$2:$E$799,5,0))</f>
        <v>na</v>
      </c>
      <c r="L983">
        <f>IF(ISERROR(VLOOKUP(A983,'ADA-USD'!$A$2:$E$1776,5,0)),"na",VLOOKUP(A983,'ADA-USD'!$A$2:$E$1776,5,0))</f>
        <v>7.4788999999999994E-2</v>
      </c>
      <c r="M983" t="str">
        <f>IF(ISERROR(VLOOKUP(A983,'DOT-USD'!$A$2:$E$761,5,0)),"na",VLOOKUP(A983,'DOT-USD'!$A$2:$E$761,5,0))</f>
        <v>na</v>
      </c>
      <c r="N983">
        <f>IF(ISERROR(VLOOKUP(A983,'DOGE-USD'!$A$2:$G$1776,5,0)),"na",VLOOKUP(A983,'DOGE-USD'!$A$2:$G$1776,5,0))</f>
        <v>5.2180000000000004E-3</v>
      </c>
      <c r="O983" t="str">
        <f>IF(ISERROR(VLOOKUP(A983,'SHIB-USD'!$A$2:$G$780,5,0)),"na",VLOOKUP(A983,'SHIB-USD'!$A$2:$G$780,5,0))</f>
        <v>na</v>
      </c>
    </row>
    <row r="984" spans="1:15" x14ac:dyDescent="0.35">
      <c r="A984" s="3">
        <v>43385</v>
      </c>
      <c r="B984">
        <f>VLOOKUP(A984,Yields!$A$2:$B$1680,2,0)</f>
        <v>2.14</v>
      </c>
      <c r="C984">
        <f>IF(ISERROR(VLOOKUP(A984,'BTC-USD'!$A$2:$E$1828,5,0)),"na",(VLOOKUP(A984,'BTC-USD'!$A$2:$E$1828,5,0)))</f>
        <v>6274.580078</v>
      </c>
      <c r="D984" t="str">
        <f>IF(ISERROR(VLOOKUP(A984,'SP500'!$A$2:$G$252,4,0)),"na",VLOOKUP(A984,'SP500'!$A$2:$G$252,4,0))</f>
        <v>na</v>
      </c>
      <c r="E984">
        <f>IF(ISERROR(VLOOKUP(A984,'ishare R3000 ETF'!$A$2:$G$1260,4,0)),"na",VLOOKUP(A984,'ishare R3000 ETF'!$A$2:$G$1260,4,0))</f>
        <v>160.64999399999999</v>
      </c>
      <c r="F984" t="str">
        <f>IF(ISERROR(VLOOKUP(A984,'^IXIC'!A984:$E$1260,5,0)),"na",VLOOKUP(A984,'^IXIC'!A984:$E$1260,5,0))</f>
        <v>na</v>
      </c>
      <c r="G984">
        <f>IF(ISERROR(VLOOKUP(A984,'EURUSD=X'!$A$2:$E$1307,4,0)),"na",VLOOKUP(A984,'EURUSD=X'!$A$2:$E$1307,4,0))</f>
        <v>1.1536949999999999</v>
      </c>
      <c r="H984">
        <f>IF(ISERROR(VLOOKUP(A984,'ETH-USD'!$A$2:$E$1776,5,0)),"na",VLOOKUP(A984,'ETH-USD'!$A$2:$E$1776,5,0))</f>
        <v>196.72700499999999</v>
      </c>
      <c r="I984">
        <f>IF(ISERROR(VLOOKUP(A984,'Russell 2000'!$A$1:$E$1260,5,0)),"na",VLOOKUP(A984,'Russell 2000'!$A$1:$E$1260,5,0))</f>
        <v>1546.6800539999999</v>
      </c>
      <c r="J984" t="str">
        <f>IF(ISERROR(VLOOKUP(A984,'SOL-USD'!$A$2:$E$893,5,0)),"na",VLOOKUP(A984,'SOL-USD'!$A$2:$E$893,5,0))</f>
        <v>na</v>
      </c>
      <c r="K984" t="str">
        <f>IF(ISERROR(VLOOKUP(A984,'AVAX-USD'!$A$2:$E$799,5,0)),"na",VLOOKUP(A984,'AVAX-USD'!$A$2:$E$799,5,0))</f>
        <v>na</v>
      </c>
      <c r="L984">
        <f>IF(ISERROR(VLOOKUP(A984,'ADA-USD'!$A$2:$E$1776,5,0)),"na",VLOOKUP(A984,'ADA-USD'!$A$2:$E$1776,5,0))</f>
        <v>7.3214000000000001E-2</v>
      </c>
      <c r="M984" t="str">
        <f>IF(ISERROR(VLOOKUP(A984,'DOT-USD'!$A$2:$E$761,5,0)),"na",VLOOKUP(A984,'DOT-USD'!$A$2:$E$761,5,0))</f>
        <v>na</v>
      </c>
      <c r="N984">
        <f>IF(ISERROR(VLOOKUP(A984,'DOGE-USD'!$A$2:$G$1776,5,0)),"na",VLOOKUP(A984,'DOGE-USD'!$A$2:$G$1776,5,0))</f>
        <v>5.2469999999999999E-3</v>
      </c>
      <c r="O984" t="str">
        <f>IF(ISERROR(VLOOKUP(A984,'SHIB-USD'!$A$2:$G$780,5,0)),"na",VLOOKUP(A984,'SHIB-USD'!$A$2:$G$780,5,0))</f>
        <v>na</v>
      </c>
    </row>
    <row r="985" spans="1:15" x14ac:dyDescent="0.35">
      <c r="A985" s="3">
        <v>43384</v>
      </c>
      <c r="B985">
        <f>VLOOKUP(A985,Yields!$A$2:$B$1680,2,0)</f>
        <v>2.14</v>
      </c>
      <c r="C985">
        <f>IF(ISERROR(VLOOKUP(A985,'BTC-USD'!$A$2:$E$1828,5,0)),"na",(VLOOKUP(A985,'BTC-USD'!$A$2:$E$1828,5,0)))</f>
        <v>6256.2402339999999</v>
      </c>
      <c r="D985" t="str">
        <f>IF(ISERROR(VLOOKUP(A985,'SP500'!$A$2:$G$252,4,0)),"na",VLOOKUP(A985,'SP500'!$A$2:$G$252,4,0))</f>
        <v>na</v>
      </c>
      <c r="E985">
        <f>IF(ISERROR(VLOOKUP(A985,'ishare R3000 ETF'!$A$2:$G$1260,4,0)),"na",VLOOKUP(A985,'ishare R3000 ETF'!$A$2:$G$1260,4,0))</f>
        <v>159.94000199999999</v>
      </c>
      <c r="F985" t="str">
        <f>IF(ISERROR(VLOOKUP(A985,'^IXIC'!A985:$E$1260,5,0)),"na",VLOOKUP(A985,'^IXIC'!A985:$E$1260,5,0))</f>
        <v>na</v>
      </c>
      <c r="G985">
        <f>IF(ISERROR(VLOOKUP(A985,'EURUSD=X'!$A$2:$E$1307,4,0)),"na",VLOOKUP(A985,'EURUSD=X'!$A$2:$E$1307,4,0))</f>
        <v>1.153216</v>
      </c>
      <c r="H985">
        <f>IF(ISERROR(VLOOKUP(A985,'ETH-USD'!$A$2:$E$1776,5,0)),"na",VLOOKUP(A985,'ETH-USD'!$A$2:$E$1776,5,0))</f>
        <v>189.49899300000001</v>
      </c>
      <c r="I985">
        <f>IF(ISERROR(VLOOKUP(A985,'Russell 2000'!$A$1:$E$1260,5,0)),"na",VLOOKUP(A985,'Russell 2000'!$A$1:$E$1260,5,0))</f>
        <v>1545.380005</v>
      </c>
      <c r="J985" t="str">
        <f>IF(ISERROR(VLOOKUP(A985,'SOL-USD'!$A$2:$E$893,5,0)),"na",VLOOKUP(A985,'SOL-USD'!$A$2:$E$893,5,0))</f>
        <v>na</v>
      </c>
      <c r="K985" t="str">
        <f>IF(ISERROR(VLOOKUP(A985,'AVAX-USD'!$A$2:$E$799,5,0)),"na",VLOOKUP(A985,'AVAX-USD'!$A$2:$E$799,5,0))</f>
        <v>na</v>
      </c>
      <c r="L985">
        <f>IF(ISERROR(VLOOKUP(A985,'ADA-USD'!$A$2:$E$1776,5,0)),"na",VLOOKUP(A985,'ADA-USD'!$A$2:$E$1776,5,0))</f>
        <v>7.0939000000000002E-2</v>
      </c>
      <c r="M985" t="str">
        <f>IF(ISERROR(VLOOKUP(A985,'DOT-USD'!$A$2:$E$761,5,0)),"na",VLOOKUP(A985,'DOT-USD'!$A$2:$E$761,5,0))</f>
        <v>na</v>
      </c>
      <c r="N985">
        <f>IF(ISERROR(VLOOKUP(A985,'DOGE-USD'!$A$2:$G$1776,5,0)),"na",VLOOKUP(A985,'DOGE-USD'!$A$2:$G$1776,5,0))</f>
        <v>5.0000000000000001E-3</v>
      </c>
      <c r="O985" t="str">
        <f>IF(ISERROR(VLOOKUP(A985,'SHIB-USD'!$A$2:$G$780,5,0)),"na",VLOOKUP(A985,'SHIB-USD'!$A$2:$G$780,5,0))</f>
        <v>na</v>
      </c>
    </row>
    <row r="986" spans="1:15" x14ac:dyDescent="0.35">
      <c r="A986" s="3">
        <v>43383</v>
      </c>
      <c r="B986">
        <f>VLOOKUP(A986,Yields!$A$2:$B$1680,2,0)</f>
        <v>2.1800000000000002</v>
      </c>
      <c r="C986">
        <f>IF(ISERROR(VLOOKUP(A986,'BTC-USD'!$A$2:$E$1828,5,0)),"na",(VLOOKUP(A986,'BTC-USD'!$A$2:$E$1828,5,0)))</f>
        <v>6585.5297849999997</v>
      </c>
      <c r="D986" t="str">
        <f>IF(ISERROR(VLOOKUP(A986,'SP500'!$A$2:$G$252,4,0)),"na",VLOOKUP(A986,'SP500'!$A$2:$G$252,4,0))</f>
        <v>na</v>
      </c>
      <c r="E986">
        <f>IF(ISERROR(VLOOKUP(A986,'ishare R3000 ETF'!$A$2:$G$1260,4,0)),"na",VLOOKUP(A986,'ishare R3000 ETF'!$A$2:$G$1260,4,0))</f>
        <v>163.979996</v>
      </c>
      <c r="F986" t="str">
        <f>IF(ISERROR(VLOOKUP(A986,'^IXIC'!A986:$E$1260,5,0)),"na",VLOOKUP(A986,'^IXIC'!A986:$E$1260,5,0))</f>
        <v>na</v>
      </c>
      <c r="G986">
        <f>IF(ISERROR(VLOOKUP(A986,'EURUSD=X'!$A$2:$E$1307,4,0)),"na",VLOOKUP(A986,'EURUSD=X'!$A$2:$E$1307,4,0))</f>
        <v>1.148066</v>
      </c>
      <c r="H986">
        <f>IF(ISERROR(VLOOKUP(A986,'ETH-USD'!$A$2:$E$1776,5,0)),"na",VLOOKUP(A986,'ETH-USD'!$A$2:$E$1776,5,0))</f>
        <v>225.76899700000001</v>
      </c>
      <c r="I986">
        <f>IF(ISERROR(VLOOKUP(A986,'Russell 2000'!$A$1:$E$1260,5,0)),"na",VLOOKUP(A986,'Russell 2000'!$A$1:$E$1260,5,0))</f>
        <v>1575.410034</v>
      </c>
      <c r="J986" t="str">
        <f>IF(ISERROR(VLOOKUP(A986,'SOL-USD'!$A$2:$E$893,5,0)),"na",VLOOKUP(A986,'SOL-USD'!$A$2:$E$893,5,0))</f>
        <v>na</v>
      </c>
      <c r="K986" t="str">
        <f>IF(ISERROR(VLOOKUP(A986,'AVAX-USD'!$A$2:$E$799,5,0)),"na",VLOOKUP(A986,'AVAX-USD'!$A$2:$E$799,5,0))</f>
        <v>na</v>
      </c>
      <c r="L986">
        <f>IF(ISERROR(VLOOKUP(A986,'ADA-USD'!$A$2:$E$1776,5,0)),"na",VLOOKUP(A986,'ADA-USD'!$A$2:$E$1776,5,0))</f>
        <v>8.4679000000000004E-2</v>
      </c>
      <c r="M986" t="str">
        <f>IF(ISERROR(VLOOKUP(A986,'DOT-USD'!$A$2:$E$761,5,0)),"na",VLOOKUP(A986,'DOT-USD'!$A$2:$E$761,5,0))</f>
        <v>na</v>
      </c>
      <c r="N986">
        <f>IF(ISERROR(VLOOKUP(A986,'DOGE-USD'!$A$2:$G$1776,5,0)),"na",VLOOKUP(A986,'DOGE-USD'!$A$2:$G$1776,5,0))</f>
        <v>5.5519999999999996E-3</v>
      </c>
      <c r="O986" t="str">
        <f>IF(ISERROR(VLOOKUP(A986,'SHIB-USD'!$A$2:$G$780,5,0)),"na",VLOOKUP(A986,'SHIB-USD'!$A$2:$G$780,5,0))</f>
        <v>na</v>
      </c>
    </row>
    <row r="987" spans="1:15" x14ac:dyDescent="0.35">
      <c r="A987" s="3">
        <v>43382</v>
      </c>
      <c r="B987">
        <f>VLOOKUP(A987,Yields!$A$2:$B$1680,2,0)</f>
        <v>2.17</v>
      </c>
      <c r="C987">
        <f>IF(ISERROR(VLOOKUP(A987,'BTC-USD'!$A$2:$E$1828,5,0)),"na",(VLOOKUP(A987,'BTC-USD'!$A$2:$E$1828,5,0)))</f>
        <v>6642.6401370000003</v>
      </c>
      <c r="D987" t="str">
        <f>IF(ISERROR(VLOOKUP(A987,'SP500'!$A$2:$G$252,4,0)),"na",VLOOKUP(A987,'SP500'!$A$2:$G$252,4,0))</f>
        <v>na</v>
      </c>
      <c r="E987">
        <f>IF(ISERROR(VLOOKUP(A987,'ishare R3000 ETF'!$A$2:$G$1260,4,0)),"na",VLOOKUP(A987,'ishare R3000 ETF'!$A$2:$G$1260,4,0))</f>
        <v>169.320007</v>
      </c>
      <c r="F987" t="str">
        <f>IF(ISERROR(VLOOKUP(A987,'^IXIC'!A987:$E$1260,5,0)),"na",VLOOKUP(A987,'^IXIC'!A987:$E$1260,5,0))</f>
        <v>na</v>
      </c>
      <c r="G987">
        <f>IF(ISERROR(VLOOKUP(A987,'EURUSD=X'!$A$2:$E$1307,4,0)),"na",VLOOKUP(A987,'EURUSD=X'!$A$2:$E$1307,4,0))</f>
        <v>1.1433279999999999</v>
      </c>
      <c r="H987">
        <f>IF(ISERROR(VLOOKUP(A987,'ETH-USD'!$A$2:$E$1776,5,0)),"na",VLOOKUP(A987,'ETH-USD'!$A$2:$E$1776,5,0))</f>
        <v>227.98199500000001</v>
      </c>
      <c r="I987">
        <f>IF(ISERROR(VLOOKUP(A987,'Russell 2000'!$A$1:$E$1260,5,0)),"na",VLOOKUP(A987,'Russell 2000'!$A$1:$E$1260,5,0))</f>
        <v>1621.869995</v>
      </c>
      <c r="J987" t="str">
        <f>IF(ISERROR(VLOOKUP(A987,'SOL-USD'!$A$2:$E$893,5,0)),"na",VLOOKUP(A987,'SOL-USD'!$A$2:$E$893,5,0))</f>
        <v>na</v>
      </c>
      <c r="K987" t="str">
        <f>IF(ISERROR(VLOOKUP(A987,'AVAX-USD'!$A$2:$E$799,5,0)),"na",VLOOKUP(A987,'AVAX-USD'!$A$2:$E$799,5,0))</f>
        <v>na</v>
      </c>
      <c r="L987">
        <f>IF(ISERROR(VLOOKUP(A987,'ADA-USD'!$A$2:$E$1776,5,0)),"na",VLOOKUP(A987,'ADA-USD'!$A$2:$E$1776,5,0))</f>
        <v>8.6357000000000003E-2</v>
      </c>
      <c r="M987" t="str">
        <f>IF(ISERROR(VLOOKUP(A987,'DOT-USD'!$A$2:$E$761,5,0)),"na",VLOOKUP(A987,'DOT-USD'!$A$2:$E$761,5,0))</f>
        <v>na</v>
      </c>
      <c r="N987">
        <f>IF(ISERROR(VLOOKUP(A987,'DOGE-USD'!$A$2:$G$1776,5,0)),"na",VLOOKUP(A987,'DOGE-USD'!$A$2:$G$1776,5,0))</f>
        <v>5.6350000000000003E-3</v>
      </c>
      <c r="O987" t="str">
        <f>IF(ISERROR(VLOOKUP(A987,'SHIB-USD'!$A$2:$G$780,5,0)),"na",VLOOKUP(A987,'SHIB-USD'!$A$2:$G$780,5,0))</f>
        <v>na</v>
      </c>
    </row>
    <row r="988" spans="1:15" x14ac:dyDescent="0.35">
      <c r="A988" s="3">
        <v>43378</v>
      </c>
      <c r="B988">
        <f>VLOOKUP(A988,Yields!$A$2:$B$1680,2,0)</f>
        <v>2.15</v>
      </c>
      <c r="C988">
        <f>IF(ISERROR(VLOOKUP(A988,'BTC-USD'!$A$2:$E$1828,5,0)),"na",(VLOOKUP(A988,'BTC-USD'!$A$2:$E$1828,5,0)))</f>
        <v>6622.4799800000001</v>
      </c>
      <c r="D988" t="str">
        <f>IF(ISERROR(VLOOKUP(A988,'SP500'!$A$2:$G$252,4,0)),"na",VLOOKUP(A988,'SP500'!$A$2:$G$252,4,0))</f>
        <v>na</v>
      </c>
      <c r="E988">
        <f>IF(ISERROR(VLOOKUP(A988,'ishare R3000 ETF'!$A$2:$G$1260,4,0)),"na",VLOOKUP(A988,'ishare R3000 ETF'!$A$2:$G$1260,4,0))</f>
        <v>169.050003</v>
      </c>
      <c r="F988" t="str">
        <f>IF(ISERROR(VLOOKUP(A988,'^IXIC'!A988:$E$1260,5,0)),"na",VLOOKUP(A988,'^IXIC'!A988:$E$1260,5,0))</f>
        <v>na</v>
      </c>
      <c r="G988">
        <f>IF(ISERROR(VLOOKUP(A988,'EURUSD=X'!$A$2:$E$1307,4,0)),"na",VLOOKUP(A988,'EURUSD=X'!$A$2:$E$1307,4,0))</f>
        <v>1.1487780000000001</v>
      </c>
      <c r="H988">
        <f>IF(ISERROR(VLOOKUP(A988,'ETH-USD'!$A$2:$E$1776,5,0)),"na",VLOOKUP(A988,'ETH-USD'!$A$2:$E$1776,5,0))</f>
        <v>227.600998</v>
      </c>
      <c r="I988">
        <f>IF(ISERROR(VLOOKUP(A988,'Russell 2000'!$A$1:$E$1260,5,0)),"na",VLOOKUP(A988,'Russell 2000'!$A$1:$E$1260,5,0))</f>
        <v>1632.1099850000001</v>
      </c>
      <c r="J988" t="str">
        <f>IF(ISERROR(VLOOKUP(A988,'SOL-USD'!$A$2:$E$893,5,0)),"na",VLOOKUP(A988,'SOL-USD'!$A$2:$E$893,5,0))</f>
        <v>na</v>
      </c>
      <c r="K988" t="str">
        <f>IF(ISERROR(VLOOKUP(A988,'AVAX-USD'!$A$2:$E$799,5,0)),"na",VLOOKUP(A988,'AVAX-USD'!$A$2:$E$799,5,0))</f>
        <v>na</v>
      </c>
      <c r="L988">
        <f>IF(ISERROR(VLOOKUP(A988,'ADA-USD'!$A$2:$E$1776,5,0)),"na",VLOOKUP(A988,'ADA-USD'!$A$2:$E$1776,5,0))</f>
        <v>8.2990999999999995E-2</v>
      </c>
      <c r="M988" t="str">
        <f>IF(ISERROR(VLOOKUP(A988,'DOT-USD'!$A$2:$E$761,5,0)),"na",VLOOKUP(A988,'DOT-USD'!$A$2:$E$761,5,0))</f>
        <v>na</v>
      </c>
      <c r="N988">
        <f>IF(ISERROR(VLOOKUP(A988,'DOGE-USD'!$A$2:$G$1776,5,0)),"na",VLOOKUP(A988,'DOGE-USD'!$A$2:$G$1776,5,0))</f>
        <v>5.6690000000000004E-3</v>
      </c>
      <c r="O988" t="str">
        <f>IF(ISERROR(VLOOKUP(A988,'SHIB-USD'!$A$2:$G$780,5,0)),"na",VLOOKUP(A988,'SHIB-USD'!$A$2:$G$780,5,0))</f>
        <v>na</v>
      </c>
    </row>
    <row r="989" spans="1:15" x14ac:dyDescent="0.35">
      <c r="A989" s="3">
        <v>43377</v>
      </c>
      <c r="B989">
        <f>VLOOKUP(A989,Yields!$A$2:$B$1680,2,0)</f>
        <v>2.16</v>
      </c>
      <c r="C989">
        <f>IF(ISERROR(VLOOKUP(A989,'BTC-USD'!$A$2:$E$1828,5,0)),"na",(VLOOKUP(A989,'BTC-USD'!$A$2:$E$1828,5,0)))</f>
        <v>6576.6899409999996</v>
      </c>
      <c r="D989" t="str">
        <f>IF(ISERROR(VLOOKUP(A989,'SP500'!$A$2:$G$252,4,0)),"na",VLOOKUP(A989,'SP500'!$A$2:$G$252,4,0))</f>
        <v>na</v>
      </c>
      <c r="E989">
        <f>IF(ISERROR(VLOOKUP(A989,'ishare R3000 ETF'!$A$2:$G$1260,4,0)),"na",VLOOKUP(A989,'ishare R3000 ETF'!$A$2:$G$1260,4,0))</f>
        <v>170.14999399999999</v>
      </c>
      <c r="F989" t="str">
        <f>IF(ISERROR(VLOOKUP(A989,'^IXIC'!A989:$E$1260,5,0)),"na",VLOOKUP(A989,'^IXIC'!A989:$E$1260,5,0))</f>
        <v>na</v>
      </c>
      <c r="G989">
        <f>IF(ISERROR(VLOOKUP(A989,'EURUSD=X'!$A$2:$E$1307,4,0)),"na",VLOOKUP(A989,'EURUSD=X'!$A$2:$E$1307,4,0))</f>
        <v>1.14646</v>
      </c>
      <c r="H989">
        <f>IF(ISERROR(VLOOKUP(A989,'ETH-USD'!$A$2:$E$1776,5,0)),"na",VLOOKUP(A989,'ETH-USD'!$A$2:$E$1776,5,0))</f>
        <v>222.21800200000001</v>
      </c>
      <c r="I989">
        <f>IF(ISERROR(VLOOKUP(A989,'Russell 2000'!$A$1:$E$1260,5,0)),"na",VLOOKUP(A989,'Russell 2000'!$A$1:$E$1260,5,0))</f>
        <v>1646.910034</v>
      </c>
      <c r="J989" t="str">
        <f>IF(ISERROR(VLOOKUP(A989,'SOL-USD'!$A$2:$E$893,5,0)),"na",VLOOKUP(A989,'SOL-USD'!$A$2:$E$893,5,0))</f>
        <v>na</v>
      </c>
      <c r="K989" t="str">
        <f>IF(ISERROR(VLOOKUP(A989,'AVAX-USD'!$A$2:$E$799,5,0)),"na",VLOOKUP(A989,'AVAX-USD'!$A$2:$E$799,5,0))</f>
        <v>na</v>
      </c>
      <c r="L989">
        <f>IF(ISERROR(VLOOKUP(A989,'ADA-USD'!$A$2:$E$1776,5,0)),"na",VLOOKUP(A989,'ADA-USD'!$A$2:$E$1776,5,0))</f>
        <v>8.1304000000000001E-2</v>
      </c>
      <c r="M989" t="str">
        <f>IF(ISERROR(VLOOKUP(A989,'DOT-USD'!$A$2:$E$761,5,0)),"na",VLOOKUP(A989,'DOT-USD'!$A$2:$E$761,5,0))</f>
        <v>na</v>
      </c>
      <c r="N989">
        <f>IF(ISERROR(VLOOKUP(A989,'DOGE-USD'!$A$2:$G$1776,5,0)),"na",VLOOKUP(A989,'DOGE-USD'!$A$2:$G$1776,5,0))</f>
        <v>5.6449999999999998E-3</v>
      </c>
      <c r="O989" t="str">
        <f>IF(ISERROR(VLOOKUP(A989,'SHIB-USD'!$A$2:$G$780,5,0)),"na",VLOOKUP(A989,'SHIB-USD'!$A$2:$G$780,5,0))</f>
        <v>na</v>
      </c>
    </row>
    <row r="990" spans="1:15" x14ac:dyDescent="0.35">
      <c r="A990" s="3">
        <v>43376</v>
      </c>
      <c r="B990">
        <f>VLOOKUP(A990,Yields!$A$2:$B$1680,2,0)</f>
        <v>2.15</v>
      </c>
      <c r="C990">
        <f>IF(ISERROR(VLOOKUP(A990,'BTC-USD'!$A$2:$E$1828,5,0)),"na",(VLOOKUP(A990,'BTC-USD'!$A$2:$E$1828,5,0)))</f>
        <v>6502.5898440000001</v>
      </c>
      <c r="D990" t="str">
        <f>IF(ISERROR(VLOOKUP(A990,'SP500'!$A$2:$G$252,4,0)),"na",VLOOKUP(A990,'SP500'!$A$2:$G$252,4,0))</f>
        <v>na</v>
      </c>
      <c r="E990">
        <f>IF(ISERROR(VLOOKUP(A990,'ishare R3000 ETF'!$A$2:$G$1260,4,0)),"na",VLOOKUP(A990,'ishare R3000 ETF'!$A$2:$G$1260,4,0))</f>
        <v>172.36999499999999</v>
      </c>
      <c r="F990" t="str">
        <f>IF(ISERROR(VLOOKUP(A990,'^IXIC'!A990:$E$1260,5,0)),"na",VLOOKUP(A990,'^IXIC'!A990:$E$1260,5,0))</f>
        <v>na</v>
      </c>
      <c r="G990">
        <f>IF(ISERROR(VLOOKUP(A990,'EURUSD=X'!$A$2:$E$1307,4,0)),"na",VLOOKUP(A990,'EURUSD=X'!$A$2:$E$1307,4,0))</f>
        <v>1.1516360000000001</v>
      </c>
      <c r="H990">
        <f>IF(ISERROR(VLOOKUP(A990,'ETH-USD'!$A$2:$E$1776,5,0)),"na",VLOOKUP(A990,'ETH-USD'!$A$2:$E$1776,5,0))</f>
        <v>220.48899800000001</v>
      </c>
      <c r="I990">
        <f>IF(ISERROR(VLOOKUP(A990,'Russell 2000'!$A$1:$E$1260,5,0)),"na",VLOOKUP(A990,'Russell 2000'!$A$1:$E$1260,5,0))</f>
        <v>1671.290039</v>
      </c>
      <c r="J990" t="str">
        <f>IF(ISERROR(VLOOKUP(A990,'SOL-USD'!$A$2:$E$893,5,0)),"na",VLOOKUP(A990,'SOL-USD'!$A$2:$E$893,5,0))</f>
        <v>na</v>
      </c>
      <c r="K990" t="str">
        <f>IF(ISERROR(VLOOKUP(A990,'AVAX-USD'!$A$2:$E$799,5,0)),"na",VLOOKUP(A990,'AVAX-USD'!$A$2:$E$799,5,0))</f>
        <v>na</v>
      </c>
      <c r="L990">
        <f>IF(ISERROR(VLOOKUP(A990,'ADA-USD'!$A$2:$E$1776,5,0)),"na",VLOOKUP(A990,'ADA-USD'!$A$2:$E$1776,5,0))</f>
        <v>8.0789E-2</v>
      </c>
      <c r="M990" t="str">
        <f>IF(ISERROR(VLOOKUP(A990,'DOT-USD'!$A$2:$E$761,5,0)),"na",VLOOKUP(A990,'DOT-USD'!$A$2:$E$761,5,0))</f>
        <v>na</v>
      </c>
      <c r="N990">
        <f>IF(ISERROR(VLOOKUP(A990,'DOGE-USD'!$A$2:$G$1776,5,0)),"na",VLOOKUP(A990,'DOGE-USD'!$A$2:$G$1776,5,0))</f>
        <v>5.7039999999999999E-3</v>
      </c>
      <c r="O990" t="str">
        <f>IF(ISERROR(VLOOKUP(A990,'SHIB-USD'!$A$2:$G$780,5,0)),"na",VLOOKUP(A990,'SHIB-USD'!$A$2:$G$780,5,0))</f>
        <v>na</v>
      </c>
    </row>
    <row r="991" spans="1:15" x14ac:dyDescent="0.35">
      <c r="A991" s="3">
        <v>43375</v>
      </c>
      <c r="B991">
        <f>VLOOKUP(A991,Yields!$A$2:$B$1680,2,0)</f>
        <v>2.14</v>
      </c>
      <c r="C991">
        <f>IF(ISERROR(VLOOKUP(A991,'BTC-USD'!$A$2:$E$1828,5,0)),"na",(VLOOKUP(A991,'BTC-USD'!$A$2:$E$1828,5,0)))</f>
        <v>6556.1000979999999</v>
      </c>
      <c r="D991" t="str">
        <f>IF(ISERROR(VLOOKUP(A991,'SP500'!$A$2:$G$252,4,0)),"na",VLOOKUP(A991,'SP500'!$A$2:$G$252,4,0))</f>
        <v>na</v>
      </c>
      <c r="E991">
        <f>IF(ISERROR(VLOOKUP(A991,'ishare R3000 ETF'!$A$2:$G$1260,4,0)),"na",VLOOKUP(A991,'ishare R3000 ETF'!$A$2:$G$1260,4,0))</f>
        <v>172.13999899999999</v>
      </c>
      <c r="F991" t="str">
        <f>IF(ISERROR(VLOOKUP(A991,'^IXIC'!A991:$E$1260,5,0)),"na",VLOOKUP(A991,'^IXIC'!A991:$E$1260,5,0))</f>
        <v>na</v>
      </c>
      <c r="G991">
        <f>IF(ISERROR(VLOOKUP(A991,'EURUSD=X'!$A$2:$E$1307,4,0)),"na",VLOOKUP(A991,'EURUSD=X'!$A$2:$E$1307,4,0))</f>
        <v>1.1506689999999999</v>
      </c>
      <c r="H991">
        <f>IF(ISERROR(VLOOKUP(A991,'ETH-USD'!$A$2:$E$1776,5,0)),"na",VLOOKUP(A991,'ETH-USD'!$A$2:$E$1776,5,0))</f>
        <v>227.18100000000001</v>
      </c>
      <c r="I991">
        <f>IF(ISERROR(VLOOKUP(A991,'Russell 2000'!$A$1:$E$1260,5,0)),"na",VLOOKUP(A991,'Russell 2000'!$A$1:$E$1260,5,0))</f>
        <v>1656.040039</v>
      </c>
      <c r="J991" t="str">
        <f>IF(ISERROR(VLOOKUP(A991,'SOL-USD'!$A$2:$E$893,5,0)),"na",VLOOKUP(A991,'SOL-USD'!$A$2:$E$893,5,0))</f>
        <v>na</v>
      </c>
      <c r="K991" t="str">
        <f>IF(ISERROR(VLOOKUP(A991,'AVAX-USD'!$A$2:$E$799,5,0)),"na",VLOOKUP(A991,'AVAX-USD'!$A$2:$E$799,5,0))</f>
        <v>na</v>
      </c>
      <c r="L991">
        <f>IF(ISERROR(VLOOKUP(A991,'ADA-USD'!$A$2:$E$1776,5,0)),"na",VLOOKUP(A991,'ADA-USD'!$A$2:$E$1776,5,0))</f>
        <v>8.2525000000000001E-2</v>
      </c>
      <c r="M991" t="str">
        <f>IF(ISERROR(VLOOKUP(A991,'DOT-USD'!$A$2:$E$761,5,0)),"na",VLOOKUP(A991,'DOT-USD'!$A$2:$E$761,5,0))</f>
        <v>na</v>
      </c>
      <c r="N991">
        <f>IF(ISERROR(VLOOKUP(A991,'DOGE-USD'!$A$2:$G$1776,5,0)),"na",VLOOKUP(A991,'DOGE-USD'!$A$2:$G$1776,5,0))</f>
        <v>5.8240000000000002E-3</v>
      </c>
      <c r="O991" t="str">
        <f>IF(ISERROR(VLOOKUP(A991,'SHIB-USD'!$A$2:$G$780,5,0)),"na",VLOOKUP(A991,'SHIB-USD'!$A$2:$G$780,5,0))</f>
        <v>na</v>
      </c>
    </row>
    <row r="992" spans="1:15" x14ac:dyDescent="0.35">
      <c r="A992" s="3">
        <v>43374</v>
      </c>
      <c r="B992">
        <f>VLOOKUP(A992,Yields!$A$2:$B$1680,2,0)</f>
        <v>2.13</v>
      </c>
      <c r="C992">
        <f>IF(ISERROR(VLOOKUP(A992,'BTC-USD'!$A$2:$E$1828,5,0)),"na",(VLOOKUP(A992,'BTC-USD'!$A$2:$E$1828,5,0)))</f>
        <v>6589.6201170000004</v>
      </c>
      <c r="D992" t="str">
        <f>IF(ISERROR(VLOOKUP(A992,'SP500'!$A$2:$G$252,4,0)),"na",VLOOKUP(A992,'SP500'!$A$2:$G$252,4,0))</f>
        <v>na</v>
      </c>
      <c r="E992">
        <f>IF(ISERROR(VLOOKUP(A992,'ishare R3000 ETF'!$A$2:$G$1260,4,0)),"na",VLOOKUP(A992,'ishare R3000 ETF'!$A$2:$G$1260,4,0))</f>
        <v>172.19000199999999</v>
      </c>
      <c r="F992" t="str">
        <f>IF(ISERROR(VLOOKUP(A992,'^IXIC'!A992:$E$1260,5,0)),"na",VLOOKUP(A992,'^IXIC'!A992:$E$1260,5,0))</f>
        <v>na</v>
      </c>
      <c r="G992">
        <f>IF(ISERROR(VLOOKUP(A992,'EURUSD=X'!$A$2:$E$1307,4,0)),"na",VLOOKUP(A992,'EURUSD=X'!$A$2:$E$1307,4,0))</f>
        <v>1.1565110000000001</v>
      </c>
      <c r="H992">
        <f>IF(ISERROR(VLOOKUP(A992,'ETH-USD'!$A$2:$E$1776,5,0)),"na",VLOOKUP(A992,'ETH-USD'!$A$2:$E$1776,5,0))</f>
        <v>230.76800499999999</v>
      </c>
      <c r="I992">
        <f>IF(ISERROR(VLOOKUP(A992,'Russell 2000'!$A$1:$E$1260,5,0)),"na",VLOOKUP(A992,'Russell 2000'!$A$1:$E$1260,5,0))</f>
        <v>1672.98999</v>
      </c>
      <c r="J992" t="str">
        <f>IF(ISERROR(VLOOKUP(A992,'SOL-USD'!$A$2:$E$893,5,0)),"na",VLOOKUP(A992,'SOL-USD'!$A$2:$E$893,5,0))</f>
        <v>na</v>
      </c>
      <c r="K992" t="str">
        <f>IF(ISERROR(VLOOKUP(A992,'AVAX-USD'!$A$2:$E$799,5,0)),"na",VLOOKUP(A992,'AVAX-USD'!$A$2:$E$799,5,0))</f>
        <v>na</v>
      </c>
      <c r="L992">
        <f>IF(ISERROR(VLOOKUP(A992,'ADA-USD'!$A$2:$E$1776,5,0)),"na",VLOOKUP(A992,'ADA-USD'!$A$2:$E$1776,5,0))</f>
        <v>8.4469000000000002E-2</v>
      </c>
      <c r="M992" t="str">
        <f>IF(ISERROR(VLOOKUP(A992,'DOT-USD'!$A$2:$E$761,5,0)),"na",VLOOKUP(A992,'DOT-USD'!$A$2:$E$761,5,0))</f>
        <v>na</v>
      </c>
      <c r="N992">
        <f>IF(ISERROR(VLOOKUP(A992,'DOGE-USD'!$A$2:$G$1776,5,0)),"na",VLOOKUP(A992,'DOGE-USD'!$A$2:$G$1776,5,0))</f>
        <v>5.9420000000000002E-3</v>
      </c>
      <c r="O992" t="str">
        <f>IF(ISERROR(VLOOKUP(A992,'SHIB-USD'!$A$2:$G$780,5,0)),"na",VLOOKUP(A992,'SHIB-USD'!$A$2:$G$780,5,0))</f>
        <v>na</v>
      </c>
    </row>
    <row r="993" spans="1:15" x14ac:dyDescent="0.35">
      <c r="A993" s="3">
        <v>43371</v>
      </c>
      <c r="B993">
        <f>VLOOKUP(A993,Yields!$A$2:$B$1680,2,0)</f>
        <v>2.12</v>
      </c>
      <c r="C993">
        <f>IF(ISERROR(VLOOKUP(A993,'BTC-USD'!$A$2:$E$1828,5,0)),"na",(VLOOKUP(A993,'BTC-USD'!$A$2:$E$1828,5,0)))</f>
        <v>6644.1298829999996</v>
      </c>
      <c r="D993" t="str">
        <f>IF(ISERROR(VLOOKUP(A993,'SP500'!$A$2:$G$252,4,0)),"na",VLOOKUP(A993,'SP500'!$A$2:$G$252,4,0))</f>
        <v>na</v>
      </c>
      <c r="E993">
        <f>IF(ISERROR(VLOOKUP(A993,'ishare R3000 ETF'!$A$2:$G$1260,4,0)),"na",VLOOKUP(A993,'ishare R3000 ETF'!$A$2:$G$1260,4,0))</f>
        <v>171.94000199999999</v>
      </c>
      <c r="F993" t="str">
        <f>IF(ISERROR(VLOOKUP(A993,'^IXIC'!A993:$E$1260,5,0)),"na",VLOOKUP(A993,'^IXIC'!A993:$E$1260,5,0))</f>
        <v>na</v>
      </c>
      <c r="G993">
        <f>IF(ISERROR(VLOOKUP(A993,'EURUSD=X'!$A$2:$E$1307,4,0)),"na",VLOOKUP(A993,'EURUSD=X'!$A$2:$E$1307,4,0))</f>
        <v>1.1570590000000001</v>
      </c>
      <c r="H993">
        <f>IF(ISERROR(VLOOKUP(A993,'ETH-USD'!$A$2:$E$1776,5,0)),"na",VLOOKUP(A993,'ETH-USD'!$A$2:$E$1776,5,0))</f>
        <v>222.401993</v>
      </c>
      <c r="I993">
        <f>IF(ISERROR(VLOOKUP(A993,'Russell 2000'!$A$1:$E$1260,5,0)),"na",VLOOKUP(A993,'Russell 2000'!$A$1:$E$1260,5,0))</f>
        <v>1696.5699460000001</v>
      </c>
      <c r="J993" t="str">
        <f>IF(ISERROR(VLOOKUP(A993,'SOL-USD'!$A$2:$E$893,5,0)),"na",VLOOKUP(A993,'SOL-USD'!$A$2:$E$893,5,0))</f>
        <v>na</v>
      </c>
      <c r="K993" t="str">
        <f>IF(ISERROR(VLOOKUP(A993,'AVAX-USD'!$A$2:$E$799,5,0)),"na",VLOOKUP(A993,'AVAX-USD'!$A$2:$E$799,5,0))</f>
        <v>na</v>
      </c>
      <c r="L993">
        <f>IF(ISERROR(VLOOKUP(A993,'ADA-USD'!$A$2:$E$1776,5,0)),"na",VLOOKUP(A993,'ADA-USD'!$A$2:$E$1776,5,0))</f>
        <v>8.4031999999999996E-2</v>
      </c>
      <c r="M993" t="str">
        <f>IF(ISERROR(VLOOKUP(A993,'DOT-USD'!$A$2:$E$761,5,0)),"na",VLOOKUP(A993,'DOT-USD'!$A$2:$E$761,5,0))</f>
        <v>na</v>
      </c>
      <c r="N993">
        <f>IF(ISERROR(VLOOKUP(A993,'DOGE-USD'!$A$2:$G$1776,5,0)),"na",VLOOKUP(A993,'DOGE-USD'!$A$2:$G$1776,5,0))</f>
        <v>5.8310000000000002E-3</v>
      </c>
      <c r="O993" t="str">
        <f>IF(ISERROR(VLOOKUP(A993,'SHIB-USD'!$A$2:$G$780,5,0)),"na",VLOOKUP(A993,'SHIB-USD'!$A$2:$G$780,5,0))</f>
        <v>na</v>
      </c>
    </row>
    <row r="994" spans="1:15" x14ac:dyDescent="0.35">
      <c r="A994" s="3">
        <v>43370</v>
      </c>
      <c r="B994">
        <f>VLOOKUP(A994,Yields!$A$2:$B$1680,2,0)</f>
        <v>2.1</v>
      </c>
      <c r="C994">
        <f>IF(ISERROR(VLOOKUP(A994,'BTC-USD'!$A$2:$E$1828,5,0)),"na",(VLOOKUP(A994,'BTC-USD'!$A$2:$E$1828,5,0)))</f>
        <v>6676.75</v>
      </c>
      <c r="D994" t="str">
        <f>IF(ISERROR(VLOOKUP(A994,'SP500'!$A$2:$G$252,4,0)),"na",VLOOKUP(A994,'SP500'!$A$2:$G$252,4,0))</f>
        <v>na</v>
      </c>
      <c r="E994">
        <f>IF(ISERROR(VLOOKUP(A994,'ishare R3000 ETF'!$A$2:$G$1260,4,0)),"na",VLOOKUP(A994,'ishare R3000 ETF'!$A$2:$G$1260,4,0))</f>
        <v>172.029999</v>
      </c>
      <c r="F994" t="str">
        <f>IF(ISERROR(VLOOKUP(A994,'^IXIC'!A994:$E$1260,5,0)),"na",VLOOKUP(A994,'^IXIC'!A994:$E$1260,5,0))</f>
        <v>na</v>
      </c>
      <c r="G994">
        <f>IF(ISERROR(VLOOKUP(A994,'EURUSD=X'!$A$2:$E$1307,4,0)),"na",VLOOKUP(A994,'EURUSD=X'!$A$2:$E$1307,4,0))</f>
        <v>1.166453</v>
      </c>
      <c r="H994">
        <f>IF(ISERROR(VLOOKUP(A994,'ETH-USD'!$A$2:$E$1776,5,0)),"na",VLOOKUP(A994,'ETH-USD'!$A$2:$E$1776,5,0))</f>
        <v>228.49400299999999</v>
      </c>
      <c r="I994">
        <f>IF(ISERROR(VLOOKUP(A994,'Russell 2000'!$A$1:$E$1260,5,0)),"na",VLOOKUP(A994,'Russell 2000'!$A$1:$E$1260,5,0))</f>
        <v>1690.530029</v>
      </c>
      <c r="J994" t="str">
        <f>IF(ISERROR(VLOOKUP(A994,'SOL-USD'!$A$2:$E$893,5,0)),"na",VLOOKUP(A994,'SOL-USD'!$A$2:$E$893,5,0))</f>
        <v>na</v>
      </c>
      <c r="K994" t="str">
        <f>IF(ISERROR(VLOOKUP(A994,'AVAX-USD'!$A$2:$E$799,5,0)),"na",VLOOKUP(A994,'AVAX-USD'!$A$2:$E$799,5,0))</f>
        <v>na</v>
      </c>
      <c r="L994">
        <f>IF(ISERROR(VLOOKUP(A994,'ADA-USD'!$A$2:$E$1776,5,0)),"na",VLOOKUP(A994,'ADA-USD'!$A$2:$E$1776,5,0))</f>
        <v>8.6000999999999994E-2</v>
      </c>
      <c r="M994" t="str">
        <f>IF(ISERROR(VLOOKUP(A994,'DOT-USD'!$A$2:$E$761,5,0)),"na",VLOOKUP(A994,'DOT-USD'!$A$2:$E$761,5,0))</f>
        <v>na</v>
      </c>
      <c r="N994">
        <f>IF(ISERROR(VLOOKUP(A994,'DOGE-USD'!$A$2:$G$1776,5,0)),"na",VLOOKUP(A994,'DOGE-USD'!$A$2:$G$1776,5,0))</f>
        <v>5.8789999999999997E-3</v>
      </c>
      <c r="O994" t="str">
        <f>IF(ISERROR(VLOOKUP(A994,'SHIB-USD'!$A$2:$G$780,5,0)),"na",VLOOKUP(A994,'SHIB-USD'!$A$2:$G$780,5,0))</f>
        <v>na</v>
      </c>
    </row>
    <row r="995" spans="1:15" x14ac:dyDescent="0.35">
      <c r="A995" s="3">
        <v>43369</v>
      </c>
      <c r="B995">
        <f>VLOOKUP(A995,Yields!$A$2:$B$1680,2,0)</f>
        <v>2.11</v>
      </c>
      <c r="C995">
        <f>IF(ISERROR(VLOOKUP(A995,'BTC-USD'!$A$2:$E$1828,5,0)),"na",(VLOOKUP(A995,'BTC-USD'!$A$2:$E$1828,5,0)))</f>
        <v>6495</v>
      </c>
      <c r="D995" t="str">
        <f>IF(ISERROR(VLOOKUP(A995,'SP500'!$A$2:$G$252,4,0)),"na",VLOOKUP(A995,'SP500'!$A$2:$G$252,4,0))</f>
        <v>na</v>
      </c>
      <c r="E995">
        <f>IF(ISERROR(VLOOKUP(A995,'ishare R3000 ETF'!$A$2:$G$1260,4,0)),"na",VLOOKUP(A995,'ishare R3000 ETF'!$A$2:$G$1260,4,0))</f>
        <v>171.63999899999999</v>
      </c>
      <c r="F995" t="str">
        <f>IF(ISERROR(VLOOKUP(A995,'^IXIC'!A995:$E$1260,5,0)),"na",VLOOKUP(A995,'^IXIC'!A995:$E$1260,5,0))</f>
        <v>na</v>
      </c>
      <c r="G995">
        <f>IF(ISERROR(VLOOKUP(A995,'EURUSD=X'!$A$2:$E$1307,4,0)),"na",VLOOKUP(A995,'EURUSD=X'!$A$2:$E$1307,4,0))</f>
        <v>1.1728970000000001</v>
      </c>
      <c r="H995">
        <f>IF(ISERROR(VLOOKUP(A995,'ETH-USD'!$A$2:$E$1776,5,0)),"na",VLOOKUP(A995,'ETH-USD'!$A$2:$E$1776,5,0))</f>
        <v>215.84700000000001</v>
      </c>
      <c r="I995">
        <f>IF(ISERROR(VLOOKUP(A995,'Russell 2000'!$A$1:$E$1260,5,0)),"na",VLOOKUP(A995,'Russell 2000'!$A$1:$E$1260,5,0))</f>
        <v>1691.6099850000001</v>
      </c>
      <c r="J995" t="str">
        <f>IF(ISERROR(VLOOKUP(A995,'SOL-USD'!$A$2:$E$893,5,0)),"na",VLOOKUP(A995,'SOL-USD'!$A$2:$E$893,5,0))</f>
        <v>na</v>
      </c>
      <c r="K995" t="str">
        <f>IF(ISERROR(VLOOKUP(A995,'AVAX-USD'!$A$2:$E$799,5,0)),"na",VLOOKUP(A995,'AVAX-USD'!$A$2:$E$799,5,0))</f>
        <v>na</v>
      </c>
      <c r="L995">
        <f>IF(ISERROR(VLOOKUP(A995,'ADA-USD'!$A$2:$E$1776,5,0)),"na",VLOOKUP(A995,'ADA-USD'!$A$2:$E$1776,5,0))</f>
        <v>7.9476000000000005E-2</v>
      </c>
      <c r="M995" t="str">
        <f>IF(ISERROR(VLOOKUP(A995,'DOT-USD'!$A$2:$E$761,5,0)),"na",VLOOKUP(A995,'DOT-USD'!$A$2:$E$761,5,0))</f>
        <v>na</v>
      </c>
      <c r="N995">
        <f>IF(ISERROR(VLOOKUP(A995,'DOGE-USD'!$A$2:$G$1776,5,0)),"na",VLOOKUP(A995,'DOGE-USD'!$A$2:$G$1776,5,0))</f>
        <v>5.6950000000000004E-3</v>
      </c>
      <c r="O995" t="str">
        <f>IF(ISERROR(VLOOKUP(A995,'SHIB-USD'!$A$2:$G$780,5,0)),"na",VLOOKUP(A995,'SHIB-USD'!$A$2:$G$780,5,0))</f>
        <v>na</v>
      </c>
    </row>
    <row r="996" spans="1:15" x14ac:dyDescent="0.35">
      <c r="A996" s="3">
        <v>43368</v>
      </c>
      <c r="B996">
        <f>VLOOKUP(A996,Yields!$A$2:$B$1680,2,0)</f>
        <v>2.12</v>
      </c>
      <c r="C996">
        <f>IF(ISERROR(VLOOKUP(A996,'BTC-USD'!$A$2:$E$1828,5,0)),"na",(VLOOKUP(A996,'BTC-USD'!$A$2:$E$1828,5,0)))</f>
        <v>6446.4702150000003</v>
      </c>
      <c r="D996" t="str">
        <f>IF(ISERROR(VLOOKUP(A996,'SP500'!$A$2:$G$252,4,0)),"na",VLOOKUP(A996,'SP500'!$A$2:$G$252,4,0))</f>
        <v>na</v>
      </c>
      <c r="E996">
        <f>IF(ISERROR(VLOOKUP(A996,'ishare R3000 ETF'!$A$2:$G$1260,4,0)),"na",VLOOKUP(A996,'ishare R3000 ETF'!$A$2:$G$1260,4,0))</f>
        <v>173.16999799999999</v>
      </c>
      <c r="F996" t="str">
        <f>IF(ISERROR(VLOOKUP(A996,'^IXIC'!A996:$E$1260,5,0)),"na",VLOOKUP(A996,'^IXIC'!A996:$E$1260,5,0))</f>
        <v>na</v>
      </c>
      <c r="G996">
        <f>IF(ISERROR(VLOOKUP(A996,'EURUSD=X'!$A$2:$E$1307,4,0)),"na",VLOOKUP(A996,'EURUSD=X'!$A$2:$E$1307,4,0))</f>
        <v>1.173254</v>
      </c>
      <c r="H996">
        <f>IF(ISERROR(VLOOKUP(A996,'ETH-USD'!$A$2:$E$1776,5,0)),"na",VLOOKUP(A996,'ETH-USD'!$A$2:$E$1776,5,0))</f>
        <v>218.50500500000001</v>
      </c>
      <c r="I996">
        <f>IF(ISERROR(VLOOKUP(A996,'Russell 2000'!$A$1:$E$1260,5,0)),"na",VLOOKUP(A996,'Russell 2000'!$A$1:$E$1260,5,0))</f>
        <v>1708.8100589999999</v>
      </c>
      <c r="J996" t="str">
        <f>IF(ISERROR(VLOOKUP(A996,'SOL-USD'!$A$2:$E$893,5,0)),"na",VLOOKUP(A996,'SOL-USD'!$A$2:$E$893,5,0))</f>
        <v>na</v>
      </c>
      <c r="K996" t="str">
        <f>IF(ISERROR(VLOOKUP(A996,'AVAX-USD'!$A$2:$E$799,5,0)),"na",VLOOKUP(A996,'AVAX-USD'!$A$2:$E$799,5,0))</f>
        <v>na</v>
      </c>
      <c r="L996">
        <f>IF(ISERROR(VLOOKUP(A996,'ADA-USD'!$A$2:$E$1776,5,0)),"na",VLOOKUP(A996,'ADA-USD'!$A$2:$E$1776,5,0))</f>
        <v>8.1028000000000003E-2</v>
      </c>
      <c r="M996" t="str">
        <f>IF(ISERROR(VLOOKUP(A996,'DOT-USD'!$A$2:$E$761,5,0)),"na",VLOOKUP(A996,'DOT-USD'!$A$2:$E$761,5,0))</f>
        <v>na</v>
      </c>
      <c r="N996">
        <f>IF(ISERROR(VLOOKUP(A996,'DOGE-USD'!$A$2:$G$1776,5,0)),"na",VLOOKUP(A996,'DOGE-USD'!$A$2:$G$1776,5,0))</f>
        <v>5.6860000000000001E-3</v>
      </c>
      <c r="O996" t="str">
        <f>IF(ISERROR(VLOOKUP(A996,'SHIB-USD'!$A$2:$G$780,5,0)),"na",VLOOKUP(A996,'SHIB-USD'!$A$2:$G$780,5,0))</f>
        <v>na</v>
      </c>
    </row>
    <row r="997" spans="1:15" x14ac:dyDescent="0.35">
      <c r="A997" s="3">
        <v>43367</v>
      </c>
      <c r="B997">
        <f>VLOOKUP(A997,Yields!$A$2:$B$1680,2,0)</f>
        <v>2.0699999999999998</v>
      </c>
      <c r="C997">
        <f>IF(ISERROR(VLOOKUP(A997,'BTC-USD'!$A$2:$E$1828,5,0)),"na",(VLOOKUP(A997,'BTC-USD'!$A$2:$E$1828,5,0)))</f>
        <v>6595.4101559999999</v>
      </c>
      <c r="D997" t="str">
        <f>IF(ISERROR(VLOOKUP(A997,'SP500'!$A$2:$G$252,4,0)),"na",VLOOKUP(A997,'SP500'!$A$2:$G$252,4,0))</f>
        <v>na</v>
      </c>
      <c r="E997">
        <f>IF(ISERROR(VLOOKUP(A997,'ishare R3000 ETF'!$A$2:$G$1260,4,0)),"na",VLOOKUP(A997,'ishare R3000 ETF'!$A$2:$G$1260,4,0))</f>
        <v>173</v>
      </c>
      <c r="F997" t="str">
        <f>IF(ISERROR(VLOOKUP(A997,'^IXIC'!A997:$E$1260,5,0)),"na",VLOOKUP(A997,'^IXIC'!A997:$E$1260,5,0))</f>
        <v>na</v>
      </c>
      <c r="G997">
        <f>IF(ISERROR(VLOOKUP(A997,'EURUSD=X'!$A$2:$E$1307,4,0)),"na",VLOOKUP(A997,'EURUSD=X'!$A$2:$E$1307,4,0))</f>
        <v>1.172525</v>
      </c>
      <c r="H997">
        <f>IF(ISERROR(VLOOKUP(A997,'ETH-USD'!$A$2:$E$1776,5,0)),"na",VLOOKUP(A997,'ETH-USD'!$A$2:$E$1776,5,0))</f>
        <v>228.729996</v>
      </c>
      <c r="I997">
        <f>IF(ISERROR(VLOOKUP(A997,'Russell 2000'!$A$1:$E$1260,5,0)),"na",VLOOKUP(A997,'Russell 2000'!$A$1:$E$1260,5,0))</f>
        <v>1705.3199460000001</v>
      </c>
      <c r="J997" t="str">
        <f>IF(ISERROR(VLOOKUP(A997,'SOL-USD'!$A$2:$E$893,5,0)),"na",VLOOKUP(A997,'SOL-USD'!$A$2:$E$893,5,0))</f>
        <v>na</v>
      </c>
      <c r="K997" t="str">
        <f>IF(ISERROR(VLOOKUP(A997,'AVAX-USD'!$A$2:$E$799,5,0)),"na",VLOOKUP(A997,'AVAX-USD'!$A$2:$E$799,5,0))</f>
        <v>na</v>
      </c>
      <c r="L997">
        <f>IF(ISERROR(VLOOKUP(A997,'ADA-USD'!$A$2:$E$1776,5,0)),"na",VLOOKUP(A997,'ADA-USD'!$A$2:$E$1776,5,0))</f>
        <v>8.2753999999999994E-2</v>
      </c>
      <c r="M997" t="str">
        <f>IF(ISERROR(VLOOKUP(A997,'DOT-USD'!$A$2:$E$761,5,0)),"na",VLOOKUP(A997,'DOT-USD'!$A$2:$E$761,5,0))</f>
        <v>na</v>
      </c>
      <c r="N997">
        <f>IF(ISERROR(VLOOKUP(A997,'DOGE-USD'!$A$2:$G$1776,5,0)),"na",VLOOKUP(A997,'DOGE-USD'!$A$2:$G$1776,5,0))</f>
        <v>5.6769999999999998E-3</v>
      </c>
      <c r="O997" t="str">
        <f>IF(ISERROR(VLOOKUP(A997,'SHIB-USD'!$A$2:$G$780,5,0)),"na",VLOOKUP(A997,'SHIB-USD'!$A$2:$G$780,5,0))</f>
        <v>na</v>
      </c>
    </row>
    <row r="998" spans="1:15" x14ac:dyDescent="0.35">
      <c r="A998" s="3">
        <v>43364</v>
      </c>
      <c r="B998">
        <f>VLOOKUP(A998,Yields!$A$2:$B$1680,2,0)</f>
        <v>2.0499999999999998</v>
      </c>
      <c r="C998">
        <f>IF(ISERROR(VLOOKUP(A998,'BTC-USD'!$A$2:$E$1828,5,0)),"na",(VLOOKUP(A998,'BTC-USD'!$A$2:$E$1828,5,0)))</f>
        <v>6734.9501950000003</v>
      </c>
      <c r="D998" t="str">
        <f>IF(ISERROR(VLOOKUP(A998,'SP500'!$A$2:$G$252,4,0)),"na",VLOOKUP(A998,'SP500'!$A$2:$G$252,4,0))</f>
        <v>na</v>
      </c>
      <c r="E998">
        <f>IF(ISERROR(VLOOKUP(A998,'ishare R3000 ETF'!$A$2:$G$1260,4,0)),"na",VLOOKUP(A998,'ishare R3000 ETF'!$A$2:$G$1260,4,0))</f>
        <v>173.88000500000001</v>
      </c>
      <c r="F998" t="str">
        <f>IF(ISERROR(VLOOKUP(A998,'^IXIC'!A998:$E$1260,5,0)),"na",VLOOKUP(A998,'^IXIC'!A998:$E$1260,5,0))</f>
        <v>na</v>
      </c>
      <c r="G998">
        <f>IF(ISERROR(VLOOKUP(A998,'EURUSD=X'!$A$2:$E$1307,4,0)),"na",VLOOKUP(A998,'EURUSD=X'!$A$2:$E$1307,4,0))</f>
        <v>1.1735709999999999</v>
      </c>
      <c r="H998">
        <f>IF(ISERROR(VLOOKUP(A998,'ETH-USD'!$A$2:$E$1776,5,0)),"na",VLOOKUP(A998,'ETH-USD'!$A$2:$E$1776,5,0))</f>
        <v>246.584</v>
      </c>
      <c r="I998">
        <f>IF(ISERROR(VLOOKUP(A998,'Russell 2000'!$A$1:$E$1260,5,0)),"na",VLOOKUP(A998,'Russell 2000'!$A$1:$E$1260,5,0))</f>
        <v>1712.3199460000001</v>
      </c>
      <c r="J998" t="str">
        <f>IF(ISERROR(VLOOKUP(A998,'SOL-USD'!$A$2:$E$893,5,0)),"na",VLOOKUP(A998,'SOL-USD'!$A$2:$E$893,5,0))</f>
        <v>na</v>
      </c>
      <c r="K998" t="str">
        <f>IF(ISERROR(VLOOKUP(A998,'AVAX-USD'!$A$2:$E$799,5,0)),"na",VLOOKUP(A998,'AVAX-USD'!$A$2:$E$799,5,0))</f>
        <v>na</v>
      </c>
      <c r="L998">
        <f>IF(ISERROR(VLOOKUP(A998,'ADA-USD'!$A$2:$E$1776,5,0)),"na",VLOOKUP(A998,'ADA-USD'!$A$2:$E$1776,5,0))</f>
        <v>8.7606000000000003E-2</v>
      </c>
      <c r="M998" t="str">
        <f>IF(ISERROR(VLOOKUP(A998,'DOT-USD'!$A$2:$E$761,5,0)),"na",VLOOKUP(A998,'DOT-USD'!$A$2:$E$761,5,0))</f>
        <v>na</v>
      </c>
      <c r="N998">
        <f>IF(ISERROR(VLOOKUP(A998,'DOGE-USD'!$A$2:$G$1776,5,0)),"na",VLOOKUP(A998,'DOGE-USD'!$A$2:$G$1776,5,0))</f>
        <v>5.6839999999999998E-3</v>
      </c>
      <c r="O998" t="str">
        <f>IF(ISERROR(VLOOKUP(A998,'SHIB-USD'!$A$2:$G$780,5,0)),"na",VLOOKUP(A998,'SHIB-USD'!$A$2:$G$780,5,0))</f>
        <v>na</v>
      </c>
    </row>
    <row r="999" spans="1:15" x14ac:dyDescent="0.35">
      <c r="A999" s="3">
        <v>43363</v>
      </c>
      <c r="B999">
        <f>VLOOKUP(A999,Yields!$A$2:$B$1680,2,0)</f>
        <v>2.0299999999999998</v>
      </c>
      <c r="C999">
        <f>IF(ISERROR(VLOOKUP(A999,'BTC-USD'!$A$2:$E$1828,5,0)),"na",(VLOOKUP(A999,'BTC-USD'!$A$2:$E$1828,5,0)))</f>
        <v>6519.669922</v>
      </c>
      <c r="D999" t="str">
        <f>IF(ISERROR(VLOOKUP(A999,'SP500'!$A$2:$G$252,4,0)),"na",VLOOKUP(A999,'SP500'!$A$2:$G$252,4,0))</f>
        <v>na</v>
      </c>
      <c r="E999">
        <f>IF(ISERROR(VLOOKUP(A999,'ishare R3000 ETF'!$A$2:$G$1260,4,0)),"na",VLOOKUP(A999,'ishare R3000 ETF'!$A$2:$G$1260,4,0))</f>
        <v>173.58999600000001</v>
      </c>
      <c r="F999" t="str">
        <f>IF(ISERROR(VLOOKUP(A999,'^IXIC'!A999:$E$1260,5,0)),"na",VLOOKUP(A999,'^IXIC'!A999:$E$1260,5,0))</f>
        <v>na</v>
      </c>
      <c r="G999">
        <f>IF(ISERROR(VLOOKUP(A999,'EURUSD=X'!$A$2:$E$1307,4,0)),"na",VLOOKUP(A999,'EURUSD=X'!$A$2:$E$1307,4,0))</f>
        <v>1.1672830000000001</v>
      </c>
      <c r="H999">
        <f>IF(ISERROR(VLOOKUP(A999,'ETH-USD'!$A$2:$E$1776,5,0)),"na",VLOOKUP(A999,'ETH-USD'!$A$2:$E$1776,5,0))</f>
        <v>224.591003</v>
      </c>
      <c r="I999">
        <f>IF(ISERROR(VLOOKUP(A999,'Russell 2000'!$A$1:$E$1260,5,0)),"na",VLOOKUP(A999,'Russell 2000'!$A$1:$E$1260,5,0))</f>
        <v>1720.1800539999999</v>
      </c>
      <c r="J999" t="str">
        <f>IF(ISERROR(VLOOKUP(A999,'SOL-USD'!$A$2:$E$893,5,0)),"na",VLOOKUP(A999,'SOL-USD'!$A$2:$E$893,5,0))</f>
        <v>na</v>
      </c>
      <c r="K999" t="str">
        <f>IF(ISERROR(VLOOKUP(A999,'AVAX-USD'!$A$2:$E$799,5,0)),"na",VLOOKUP(A999,'AVAX-USD'!$A$2:$E$799,5,0))</f>
        <v>na</v>
      </c>
      <c r="L999">
        <f>IF(ISERROR(VLOOKUP(A999,'ADA-USD'!$A$2:$E$1776,5,0)),"na",VLOOKUP(A999,'ADA-USD'!$A$2:$E$1776,5,0))</f>
        <v>8.1492999999999996E-2</v>
      </c>
      <c r="M999" t="str">
        <f>IF(ISERROR(VLOOKUP(A999,'DOT-USD'!$A$2:$E$761,5,0)),"na",VLOOKUP(A999,'DOT-USD'!$A$2:$E$761,5,0))</f>
        <v>na</v>
      </c>
      <c r="N999">
        <f>IF(ISERROR(VLOOKUP(A999,'DOGE-USD'!$A$2:$G$1776,5,0)),"na",VLOOKUP(A999,'DOGE-USD'!$A$2:$G$1776,5,0))</f>
        <v>5.6950000000000004E-3</v>
      </c>
      <c r="O999" t="str">
        <f>IF(ISERROR(VLOOKUP(A999,'SHIB-USD'!$A$2:$G$780,5,0)),"na",VLOOKUP(A999,'SHIB-USD'!$A$2:$G$780,5,0))</f>
        <v>na</v>
      </c>
    </row>
    <row r="1000" spans="1:15" x14ac:dyDescent="0.35">
      <c r="A1000" s="3">
        <v>43362</v>
      </c>
      <c r="B1000">
        <f>VLOOKUP(A1000,Yields!$A$2:$B$1680,2,0)</f>
        <v>2.0299999999999998</v>
      </c>
      <c r="C1000">
        <f>IF(ISERROR(VLOOKUP(A1000,'BTC-USD'!$A$2:$E$1828,5,0)),"na",(VLOOKUP(A1000,'BTC-USD'!$A$2:$E$1828,5,0)))</f>
        <v>6398.5400390000004</v>
      </c>
      <c r="D1000" t="str">
        <f>IF(ISERROR(VLOOKUP(A1000,'SP500'!$A$2:$G$252,4,0)),"na",VLOOKUP(A1000,'SP500'!$A$2:$G$252,4,0))</f>
        <v>na</v>
      </c>
      <c r="E1000">
        <f>IF(ISERROR(VLOOKUP(A1000,'ishare R3000 ETF'!$A$2:$G$1260,4,0)),"na",VLOOKUP(A1000,'ishare R3000 ETF'!$A$2:$G$1260,4,0))</f>
        <v>172.66999799999999</v>
      </c>
      <c r="F1000" t="str">
        <f>IF(ISERROR(VLOOKUP(A1000,'^IXIC'!A1000:$E$1260,5,0)),"na",VLOOKUP(A1000,'^IXIC'!A1000:$E$1260,5,0))</f>
        <v>na</v>
      </c>
      <c r="G1000">
        <f>IF(ISERROR(VLOOKUP(A1000,'EURUSD=X'!$A$2:$E$1307,4,0)),"na",VLOOKUP(A1000,'EURUSD=X'!$A$2:$E$1307,4,0))</f>
        <v>1.165338</v>
      </c>
      <c r="H1000">
        <f>IF(ISERROR(VLOOKUP(A1000,'ETH-USD'!$A$2:$E$1776,5,0)),"na",VLOOKUP(A1000,'ETH-USD'!$A$2:$E$1776,5,0))</f>
        <v>209.96899400000001</v>
      </c>
      <c r="I1000">
        <f>IF(ISERROR(VLOOKUP(A1000,'Russell 2000'!$A$1:$E$1260,5,0)),"na",VLOOKUP(A1000,'Russell 2000'!$A$1:$E$1260,5,0))</f>
        <v>1702.9300539999999</v>
      </c>
      <c r="J1000" t="str">
        <f>IF(ISERROR(VLOOKUP(A1000,'SOL-USD'!$A$2:$E$893,5,0)),"na",VLOOKUP(A1000,'SOL-USD'!$A$2:$E$893,5,0))</f>
        <v>na</v>
      </c>
      <c r="K1000" t="str">
        <f>IF(ISERROR(VLOOKUP(A1000,'AVAX-USD'!$A$2:$E$799,5,0)),"na",VLOOKUP(A1000,'AVAX-USD'!$A$2:$E$799,5,0))</f>
        <v>na</v>
      </c>
      <c r="L1000">
        <f>IF(ISERROR(VLOOKUP(A1000,'ADA-USD'!$A$2:$E$1776,5,0)),"na",VLOOKUP(A1000,'ADA-USD'!$A$2:$E$1776,5,0))</f>
        <v>7.2349999999999998E-2</v>
      </c>
      <c r="M1000" t="str">
        <f>IF(ISERROR(VLOOKUP(A1000,'DOT-USD'!$A$2:$E$761,5,0)),"na",VLOOKUP(A1000,'DOT-USD'!$A$2:$E$761,5,0))</f>
        <v>na</v>
      </c>
      <c r="N1000">
        <f>IF(ISERROR(VLOOKUP(A1000,'DOGE-USD'!$A$2:$G$1776,5,0)),"na",VLOOKUP(A1000,'DOGE-USD'!$A$2:$G$1776,5,0))</f>
        <v>5.6090000000000003E-3</v>
      </c>
      <c r="O1000" t="str">
        <f>IF(ISERROR(VLOOKUP(A1000,'SHIB-USD'!$A$2:$G$780,5,0)),"na",VLOOKUP(A1000,'SHIB-USD'!$A$2:$G$780,5,0))</f>
        <v>na</v>
      </c>
    </row>
    <row r="1001" spans="1:15" x14ac:dyDescent="0.35">
      <c r="A1001" s="3">
        <v>43361</v>
      </c>
      <c r="B1001">
        <f>VLOOKUP(A1001,Yields!$A$2:$B$1680,2,0)</f>
        <v>2.0499999999999998</v>
      </c>
      <c r="C1001">
        <f>IF(ISERROR(VLOOKUP(A1001,'BTC-USD'!$A$2:$E$1828,5,0)),"na",(VLOOKUP(A1001,'BTC-USD'!$A$2:$E$1828,5,0)))</f>
        <v>6371.2998049999997</v>
      </c>
      <c r="D1001" t="str">
        <f>IF(ISERROR(VLOOKUP(A1001,'SP500'!$A$2:$G$252,4,0)),"na",VLOOKUP(A1001,'SP500'!$A$2:$G$252,4,0))</f>
        <v>na</v>
      </c>
      <c r="E1001">
        <f>IF(ISERROR(VLOOKUP(A1001,'ishare R3000 ETF'!$A$2:$G$1260,4,0)),"na",VLOOKUP(A1001,'ishare R3000 ETF'!$A$2:$G$1260,4,0))</f>
        <v>171.990005</v>
      </c>
      <c r="F1001" t="str">
        <f>IF(ISERROR(VLOOKUP(A1001,'^IXIC'!A1001:$E$1260,5,0)),"na",VLOOKUP(A1001,'^IXIC'!A1001:$E$1260,5,0))</f>
        <v>na</v>
      </c>
      <c r="G1001">
        <f>IF(ISERROR(VLOOKUP(A1001,'EURUSD=X'!$A$2:$E$1307,4,0)),"na",VLOOKUP(A1001,'EURUSD=X'!$A$2:$E$1307,4,0))</f>
        <v>1.1669160000000001</v>
      </c>
      <c r="H1001">
        <f>IF(ISERROR(VLOOKUP(A1001,'ETH-USD'!$A$2:$E$1776,5,0)),"na",VLOOKUP(A1001,'ETH-USD'!$A$2:$E$1776,5,0))</f>
        <v>209.97500600000001</v>
      </c>
      <c r="I1001">
        <f>IF(ISERROR(VLOOKUP(A1001,'Russell 2000'!$A$1:$E$1260,5,0)),"na",VLOOKUP(A1001,'Russell 2000'!$A$1:$E$1260,5,0))</f>
        <v>1710.969971</v>
      </c>
      <c r="J1001" t="str">
        <f>IF(ISERROR(VLOOKUP(A1001,'SOL-USD'!$A$2:$E$893,5,0)),"na",VLOOKUP(A1001,'SOL-USD'!$A$2:$E$893,5,0))</f>
        <v>na</v>
      </c>
      <c r="K1001" t="str">
        <f>IF(ISERROR(VLOOKUP(A1001,'AVAX-USD'!$A$2:$E$799,5,0)),"na",VLOOKUP(A1001,'AVAX-USD'!$A$2:$E$799,5,0))</f>
        <v>na</v>
      </c>
      <c r="L1001">
        <f>IF(ISERROR(VLOOKUP(A1001,'ADA-USD'!$A$2:$E$1776,5,0)),"na",VLOOKUP(A1001,'ADA-USD'!$A$2:$E$1776,5,0))</f>
        <v>6.9430000000000006E-2</v>
      </c>
      <c r="M1001" t="str">
        <f>IF(ISERROR(VLOOKUP(A1001,'DOT-USD'!$A$2:$E$761,5,0)),"na",VLOOKUP(A1001,'DOT-USD'!$A$2:$E$761,5,0))</f>
        <v>na</v>
      </c>
      <c r="N1001">
        <f>IF(ISERROR(VLOOKUP(A1001,'DOGE-USD'!$A$2:$G$1776,5,0)),"na",VLOOKUP(A1001,'DOGE-USD'!$A$2:$G$1776,5,0))</f>
        <v>5.9810000000000002E-3</v>
      </c>
      <c r="O1001" t="str">
        <f>IF(ISERROR(VLOOKUP(A1001,'SHIB-USD'!$A$2:$G$780,5,0)),"na",VLOOKUP(A1001,'SHIB-USD'!$A$2:$G$780,5,0))</f>
        <v>na</v>
      </c>
    </row>
    <row r="1002" spans="1:15" x14ac:dyDescent="0.35">
      <c r="A1002" s="3">
        <v>43360</v>
      </c>
      <c r="B1002">
        <f>VLOOKUP(A1002,Yields!$A$2:$B$1680,2,0)</f>
        <v>2.02</v>
      </c>
      <c r="C1002">
        <f>IF(ISERROR(VLOOKUP(A1002,'BTC-USD'!$A$2:$E$1828,5,0)),"na",(VLOOKUP(A1002,'BTC-USD'!$A$2:$E$1828,5,0)))</f>
        <v>6281.2001950000003</v>
      </c>
      <c r="D1002" t="str">
        <f>IF(ISERROR(VLOOKUP(A1002,'SP500'!$A$2:$G$252,4,0)),"na",VLOOKUP(A1002,'SP500'!$A$2:$G$252,4,0))</f>
        <v>na</v>
      </c>
      <c r="E1002">
        <f>IF(ISERROR(VLOOKUP(A1002,'ishare R3000 ETF'!$A$2:$G$1260,4,0)),"na",VLOOKUP(A1002,'ishare R3000 ETF'!$A$2:$G$1260,4,0))</f>
        <v>171.699997</v>
      </c>
      <c r="F1002" t="str">
        <f>IF(ISERROR(VLOOKUP(A1002,'^IXIC'!A1002:$E$1260,5,0)),"na",VLOOKUP(A1002,'^IXIC'!A1002:$E$1260,5,0))</f>
        <v>na</v>
      </c>
      <c r="G1002">
        <f>IF(ISERROR(VLOOKUP(A1002,'EURUSD=X'!$A$2:$E$1307,4,0)),"na",VLOOKUP(A1002,'EURUSD=X'!$A$2:$E$1307,4,0))</f>
        <v>1.162358</v>
      </c>
      <c r="H1002">
        <f>IF(ISERROR(VLOOKUP(A1002,'ETH-USD'!$A$2:$E$1776,5,0)),"na",VLOOKUP(A1002,'ETH-USD'!$A$2:$E$1776,5,0))</f>
        <v>197.875</v>
      </c>
      <c r="I1002">
        <f>IF(ISERROR(VLOOKUP(A1002,'Russell 2000'!$A$1:$E$1260,5,0)),"na",VLOOKUP(A1002,'Russell 2000'!$A$1:$E$1260,5,0))</f>
        <v>1703.5500489999999</v>
      </c>
      <c r="J1002" t="str">
        <f>IF(ISERROR(VLOOKUP(A1002,'SOL-USD'!$A$2:$E$893,5,0)),"na",VLOOKUP(A1002,'SOL-USD'!$A$2:$E$893,5,0))</f>
        <v>na</v>
      </c>
      <c r="K1002" t="str">
        <f>IF(ISERROR(VLOOKUP(A1002,'AVAX-USD'!$A$2:$E$799,5,0)),"na",VLOOKUP(A1002,'AVAX-USD'!$A$2:$E$799,5,0))</f>
        <v>na</v>
      </c>
      <c r="L1002">
        <f>IF(ISERROR(VLOOKUP(A1002,'ADA-USD'!$A$2:$E$1776,5,0)),"na",VLOOKUP(A1002,'ADA-USD'!$A$2:$E$1776,5,0))</f>
        <v>6.3898999999999997E-2</v>
      </c>
      <c r="M1002" t="str">
        <f>IF(ISERROR(VLOOKUP(A1002,'DOT-USD'!$A$2:$E$761,5,0)),"na",VLOOKUP(A1002,'DOT-USD'!$A$2:$E$761,5,0))</f>
        <v>na</v>
      </c>
      <c r="N1002">
        <f>IF(ISERROR(VLOOKUP(A1002,'DOGE-USD'!$A$2:$G$1776,5,0)),"na",VLOOKUP(A1002,'DOGE-USD'!$A$2:$G$1776,5,0))</f>
        <v>6.2430000000000003E-3</v>
      </c>
      <c r="O1002" t="str">
        <f>IF(ISERROR(VLOOKUP(A1002,'SHIB-USD'!$A$2:$G$780,5,0)),"na",VLOOKUP(A1002,'SHIB-USD'!$A$2:$G$780,5,0))</f>
        <v>na</v>
      </c>
    </row>
    <row r="1003" spans="1:15" x14ac:dyDescent="0.35">
      <c r="A1003" s="3">
        <v>43357</v>
      </c>
      <c r="B1003">
        <f>VLOOKUP(A1003,Yields!$A$2:$B$1680,2,0)</f>
        <v>2.02</v>
      </c>
      <c r="C1003">
        <f>IF(ISERROR(VLOOKUP(A1003,'BTC-USD'!$A$2:$E$1828,5,0)),"na",(VLOOKUP(A1003,'BTC-USD'!$A$2:$E$1828,5,0)))</f>
        <v>6512.7099609999996</v>
      </c>
      <c r="D1003" t="str">
        <f>IF(ISERROR(VLOOKUP(A1003,'SP500'!$A$2:$G$252,4,0)),"na",VLOOKUP(A1003,'SP500'!$A$2:$G$252,4,0))</f>
        <v>na</v>
      </c>
      <c r="E1003">
        <f>IF(ISERROR(VLOOKUP(A1003,'ishare R3000 ETF'!$A$2:$G$1260,4,0)),"na",VLOOKUP(A1003,'ishare R3000 ETF'!$A$2:$G$1260,4,0))</f>
        <v>172.44000199999999</v>
      </c>
      <c r="F1003" t="str">
        <f>IF(ISERROR(VLOOKUP(A1003,'^IXIC'!A1003:$E$1260,5,0)),"na",VLOOKUP(A1003,'^IXIC'!A1003:$E$1260,5,0))</f>
        <v>na</v>
      </c>
      <c r="G1003">
        <f>IF(ISERROR(VLOOKUP(A1003,'EURUSD=X'!$A$2:$E$1307,4,0)),"na",VLOOKUP(A1003,'EURUSD=X'!$A$2:$E$1307,4,0))</f>
        <v>1.1655690000000001</v>
      </c>
      <c r="H1003">
        <f>IF(ISERROR(VLOOKUP(A1003,'ETH-USD'!$A$2:$E$1776,5,0)),"na",VLOOKUP(A1003,'ETH-USD'!$A$2:$E$1776,5,0))</f>
        <v>211.74899300000001</v>
      </c>
      <c r="I1003">
        <f>IF(ISERROR(VLOOKUP(A1003,'Russell 2000'!$A$1:$E$1260,5,0)),"na",VLOOKUP(A1003,'Russell 2000'!$A$1:$E$1260,5,0))</f>
        <v>1721.719971</v>
      </c>
      <c r="J1003" t="str">
        <f>IF(ISERROR(VLOOKUP(A1003,'SOL-USD'!$A$2:$E$893,5,0)),"na",VLOOKUP(A1003,'SOL-USD'!$A$2:$E$893,5,0))</f>
        <v>na</v>
      </c>
      <c r="K1003" t="str">
        <f>IF(ISERROR(VLOOKUP(A1003,'AVAX-USD'!$A$2:$E$799,5,0)),"na",VLOOKUP(A1003,'AVAX-USD'!$A$2:$E$799,5,0))</f>
        <v>na</v>
      </c>
      <c r="L1003">
        <f>IF(ISERROR(VLOOKUP(A1003,'ADA-USD'!$A$2:$E$1776,5,0)),"na",VLOOKUP(A1003,'ADA-USD'!$A$2:$E$1776,5,0))</f>
        <v>6.8248000000000003E-2</v>
      </c>
      <c r="M1003" t="str">
        <f>IF(ISERROR(VLOOKUP(A1003,'DOT-USD'!$A$2:$E$761,5,0)),"na",VLOOKUP(A1003,'DOT-USD'!$A$2:$E$761,5,0))</f>
        <v>na</v>
      </c>
      <c r="N1003">
        <f>IF(ISERROR(VLOOKUP(A1003,'DOGE-USD'!$A$2:$G$1776,5,0)),"na",VLOOKUP(A1003,'DOGE-USD'!$A$2:$G$1776,5,0))</f>
        <v>6.1799999999999997E-3</v>
      </c>
      <c r="O1003" t="str">
        <f>IF(ISERROR(VLOOKUP(A1003,'SHIB-USD'!$A$2:$G$780,5,0)),"na",VLOOKUP(A1003,'SHIB-USD'!$A$2:$G$780,5,0))</f>
        <v>na</v>
      </c>
    </row>
    <row r="1004" spans="1:15" x14ac:dyDescent="0.35">
      <c r="A1004" s="3">
        <v>43356</v>
      </c>
      <c r="B1004">
        <f>VLOOKUP(A1004,Yields!$A$2:$B$1680,2,0)</f>
        <v>2.0099999999999998</v>
      </c>
      <c r="C1004">
        <f>IF(ISERROR(VLOOKUP(A1004,'BTC-USD'!$A$2:$E$1828,5,0)),"na",(VLOOKUP(A1004,'BTC-USD'!$A$2:$E$1828,5,0)))</f>
        <v>6517.3100590000004</v>
      </c>
      <c r="D1004" t="str">
        <f>IF(ISERROR(VLOOKUP(A1004,'SP500'!$A$2:$G$252,4,0)),"na",VLOOKUP(A1004,'SP500'!$A$2:$G$252,4,0))</f>
        <v>na</v>
      </c>
      <c r="E1004">
        <f>IF(ISERROR(VLOOKUP(A1004,'ishare R3000 ETF'!$A$2:$G$1260,4,0)),"na",VLOOKUP(A1004,'ishare R3000 ETF'!$A$2:$G$1260,4,0))</f>
        <v>172.470001</v>
      </c>
      <c r="F1004" t="str">
        <f>IF(ISERROR(VLOOKUP(A1004,'^IXIC'!A1004:$E$1260,5,0)),"na",VLOOKUP(A1004,'^IXIC'!A1004:$E$1260,5,0))</f>
        <v>na</v>
      </c>
      <c r="G1004">
        <f>IF(ISERROR(VLOOKUP(A1004,'EURUSD=X'!$A$2:$E$1307,4,0)),"na",VLOOKUP(A1004,'EURUSD=X'!$A$2:$E$1307,4,0))</f>
        <v>1.160968</v>
      </c>
      <c r="H1004">
        <f>IF(ISERROR(VLOOKUP(A1004,'ETH-USD'!$A$2:$E$1776,5,0)),"na",VLOOKUP(A1004,'ETH-USD'!$A$2:$E$1776,5,0))</f>
        <v>211.354004</v>
      </c>
      <c r="I1004">
        <f>IF(ISERROR(VLOOKUP(A1004,'Russell 2000'!$A$1:$E$1260,5,0)),"na",VLOOKUP(A1004,'Russell 2000'!$A$1:$E$1260,5,0))</f>
        <v>1714.3199460000001</v>
      </c>
      <c r="J1004" t="str">
        <f>IF(ISERROR(VLOOKUP(A1004,'SOL-USD'!$A$2:$E$893,5,0)),"na",VLOOKUP(A1004,'SOL-USD'!$A$2:$E$893,5,0))</f>
        <v>na</v>
      </c>
      <c r="K1004" t="str">
        <f>IF(ISERROR(VLOOKUP(A1004,'AVAX-USD'!$A$2:$E$799,5,0)),"na",VLOOKUP(A1004,'AVAX-USD'!$A$2:$E$799,5,0))</f>
        <v>na</v>
      </c>
      <c r="L1004">
        <f>IF(ISERROR(VLOOKUP(A1004,'ADA-USD'!$A$2:$E$1776,5,0)),"na",VLOOKUP(A1004,'ADA-USD'!$A$2:$E$1776,5,0))</f>
        <v>6.9829000000000002E-2</v>
      </c>
      <c r="M1004" t="str">
        <f>IF(ISERROR(VLOOKUP(A1004,'DOT-USD'!$A$2:$E$761,5,0)),"na",VLOOKUP(A1004,'DOT-USD'!$A$2:$E$761,5,0))</f>
        <v>na</v>
      </c>
      <c r="N1004">
        <f>IF(ISERROR(VLOOKUP(A1004,'DOGE-USD'!$A$2:$G$1776,5,0)),"na",VLOOKUP(A1004,'DOGE-USD'!$A$2:$G$1776,5,0))</f>
        <v>6.5539999999999999E-3</v>
      </c>
      <c r="O1004" t="str">
        <f>IF(ISERROR(VLOOKUP(A1004,'SHIB-USD'!$A$2:$G$780,5,0)),"na",VLOOKUP(A1004,'SHIB-USD'!$A$2:$G$780,5,0))</f>
        <v>na</v>
      </c>
    </row>
    <row r="1005" spans="1:15" x14ac:dyDescent="0.35">
      <c r="A1005" s="3">
        <v>43355</v>
      </c>
      <c r="B1005">
        <f>VLOOKUP(A1005,Yields!$A$2:$B$1680,2,0)</f>
        <v>2.0099999999999998</v>
      </c>
      <c r="C1005">
        <f>IF(ISERROR(VLOOKUP(A1005,'BTC-USD'!$A$2:$E$1828,5,0)),"na",(VLOOKUP(A1005,'BTC-USD'!$A$2:$E$1828,5,0)))</f>
        <v>6351.7998049999997</v>
      </c>
      <c r="D1005" t="str">
        <f>IF(ISERROR(VLOOKUP(A1005,'SP500'!$A$2:$G$252,4,0)),"na",VLOOKUP(A1005,'SP500'!$A$2:$G$252,4,0))</f>
        <v>na</v>
      </c>
      <c r="E1005">
        <f>IF(ISERROR(VLOOKUP(A1005,'ishare R3000 ETF'!$A$2:$G$1260,4,0)),"na",VLOOKUP(A1005,'ishare R3000 ETF'!$A$2:$G$1260,4,0))</f>
        <v>171.320007</v>
      </c>
      <c r="F1005" t="str">
        <f>IF(ISERROR(VLOOKUP(A1005,'^IXIC'!A1005:$E$1260,5,0)),"na",VLOOKUP(A1005,'^IXIC'!A1005:$E$1260,5,0))</f>
        <v>na</v>
      </c>
      <c r="G1005">
        <f>IF(ISERROR(VLOOKUP(A1005,'EURUSD=X'!$A$2:$E$1307,4,0)),"na",VLOOKUP(A1005,'EURUSD=X'!$A$2:$E$1307,4,0))</f>
        <v>1.1570860000000001</v>
      </c>
      <c r="H1005">
        <f>IF(ISERROR(VLOOKUP(A1005,'ETH-USD'!$A$2:$E$1776,5,0)),"na",VLOOKUP(A1005,'ETH-USD'!$A$2:$E$1776,5,0))</f>
        <v>183.330994</v>
      </c>
      <c r="I1005">
        <f>IF(ISERROR(VLOOKUP(A1005,'Russell 2000'!$A$1:$E$1260,5,0)),"na",VLOOKUP(A1005,'Russell 2000'!$A$1:$E$1260,5,0))</f>
        <v>1715.6999510000001</v>
      </c>
      <c r="J1005" t="str">
        <f>IF(ISERROR(VLOOKUP(A1005,'SOL-USD'!$A$2:$E$893,5,0)),"na",VLOOKUP(A1005,'SOL-USD'!$A$2:$E$893,5,0))</f>
        <v>na</v>
      </c>
      <c r="K1005" t="str">
        <f>IF(ISERROR(VLOOKUP(A1005,'AVAX-USD'!$A$2:$E$799,5,0)),"na",VLOOKUP(A1005,'AVAX-USD'!$A$2:$E$799,5,0))</f>
        <v>na</v>
      </c>
      <c r="L1005">
        <f>IF(ISERROR(VLOOKUP(A1005,'ADA-USD'!$A$2:$E$1776,5,0)),"na",VLOOKUP(A1005,'ADA-USD'!$A$2:$E$1776,5,0))</f>
        <v>6.6744999999999999E-2</v>
      </c>
      <c r="M1005" t="str">
        <f>IF(ISERROR(VLOOKUP(A1005,'DOT-USD'!$A$2:$E$761,5,0)),"na",VLOOKUP(A1005,'DOT-USD'!$A$2:$E$761,5,0))</f>
        <v>na</v>
      </c>
      <c r="N1005">
        <f>IF(ISERROR(VLOOKUP(A1005,'DOGE-USD'!$A$2:$G$1776,5,0)),"na",VLOOKUP(A1005,'DOGE-USD'!$A$2:$G$1776,5,0))</f>
        <v>6.4549999999999998E-3</v>
      </c>
      <c r="O1005" t="str">
        <f>IF(ISERROR(VLOOKUP(A1005,'SHIB-USD'!$A$2:$G$780,5,0)),"na",VLOOKUP(A1005,'SHIB-USD'!$A$2:$G$780,5,0))</f>
        <v>na</v>
      </c>
    </row>
    <row r="1006" spans="1:15" x14ac:dyDescent="0.35">
      <c r="A1006" s="3">
        <v>43354</v>
      </c>
      <c r="B1006">
        <f>VLOOKUP(A1006,Yields!$A$2:$B$1680,2,0)</f>
        <v>2.02</v>
      </c>
      <c r="C1006">
        <f>IF(ISERROR(VLOOKUP(A1006,'BTC-USD'!$A$2:$E$1828,5,0)),"na",(VLOOKUP(A1006,'BTC-USD'!$A$2:$E$1828,5,0)))</f>
        <v>6321.2001950000003</v>
      </c>
      <c r="D1006" t="str">
        <f>IF(ISERROR(VLOOKUP(A1006,'SP500'!$A$2:$G$252,4,0)),"na",VLOOKUP(A1006,'SP500'!$A$2:$G$252,4,0))</f>
        <v>na</v>
      </c>
      <c r="E1006">
        <f>IF(ISERROR(VLOOKUP(A1006,'ishare R3000 ETF'!$A$2:$G$1260,4,0)),"na",VLOOKUP(A1006,'ishare R3000 ETF'!$A$2:$G$1260,4,0))</f>
        <v>170.83999600000001</v>
      </c>
      <c r="F1006" t="str">
        <f>IF(ISERROR(VLOOKUP(A1006,'^IXIC'!A1006:$E$1260,5,0)),"na",VLOOKUP(A1006,'^IXIC'!A1006:$E$1260,5,0))</f>
        <v>na</v>
      </c>
      <c r="G1006">
        <f>IF(ISERROR(VLOOKUP(A1006,'EURUSD=X'!$A$2:$E$1307,4,0)),"na",VLOOKUP(A1006,'EURUSD=X'!$A$2:$E$1307,4,0))</f>
        <v>1.156685</v>
      </c>
      <c r="H1006">
        <f>IF(ISERROR(VLOOKUP(A1006,'ETH-USD'!$A$2:$E$1776,5,0)),"na",VLOOKUP(A1006,'ETH-USD'!$A$2:$E$1776,5,0))</f>
        <v>185.06599399999999</v>
      </c>
      <c r="I1006">
        <f>IF(ISERROR(VLOOKUP(A1006,'Russell 2000'!$A$1:$E$1260,5,0)),"na",VLOOKUP(A1006,'Russell 2000'!$A$1:$E$1260,5,0))</f>
        <v>1718.400024</v>
      </c>
      <c r="J1006" t="str">
        <f>IF(ISERROR(VLOOKUP(A1006,'SOL-USD'!$A$2:$E$893,5,0)),"na",VLOOKUP(A1006,'SOL-USD'!$A$2:$E$893,5,0))</f>
        <v>na</v>
      </c>
      <c r="K1006" t="str">
        <f>IF(ISERROR(VLOOKUP(A1006,'AVAX-USD'!$A$2:$E$799,5,0)),"na",VLOOKUP(A1006,'AVAX-USD'!$A$2:$E$799,5,0))</f>
        <v>na</v>
      </c>
      <c r="L1006">
        <f>IF(ISERROR(VLOOKUP(A1006,'ADA-USD'!$A$2:$E$1776,5,0)),"na",VLOOKUP(A1006,'ADA-USD'!$A$2:$E$1776,5,0))</f>
        <v>7.0513000000000006E-2</v>
      </c>
      <c r="M1006" t="str">
        <f>IF(ISERROR(VLOOKUP(A1006,'DOT-USD'!$A$2:$E$761,5,0)),"na",VLOOKUP(A1006,'DOT-USD'!$A$2:$E$761,5,0))</f>
        <v>na</v>
      </c>
      <c r="N1006">
        <f>IF(ISERROR(VLOOKUP(A1006,'DOGE-USD'!$A$2:$G$1776,5,0)),"na",VLOOKUP(A1006,'DOGE-USD'!$A$2:$G$1776,5,0))</f>
        <v>6.3290000000000004E-3</v>
      </c>
      <c r="O1006" t="str">
        <f>IF(ISERROR(VLOOKUP(A1006,'SHIB-USD'!$A$2:$G$780,5,0)),"na",VLOOKUP(A1006,'SHIB-USD'!$A$2:$G$780,5,0))</f>
        <v>na</v>
      </c>
    </row>
    <row r="1007" spans="1:15" x14ac:dyDescent="0.35">
      <c r="A1007" s="3">
        <v>43353</v>
      </c>
      <c r="B1007">
        <f>VLOOKUP(A1007,Yields!$A$2:$B$1680,2,0)</f>
        <v>1.98</v>
      </c>
      <c r="C1007">
        <f>IF(ISERROR(VLOOKUP(A1007,'BTC-USD'!$A$2:$E$1828,5,0)),"na",(VLOOKUP(A1007,'BTC-USD'!$A$2:$E$1828,5,0)))</f>
        <v>6329.7001950000003</v>
      </c>
      <c r="D1007" t="str">
        <f>IF(ISERROR(VLOOKUP(A1007,'SP500'!$A$2:$G$252,4,0)),"na",VLOOKUP(A1007,'SP500'!$A$2:$G$252,4,0))</f>
        <v>na</v>
      </c>
      <c r="E1007">
        <f>IF(ISERROR(VLOOKUP(A1007,'ishare R3000 ETF'!$A$2:$G$1260,4,0)),"na",VLOOKUP(A1007,'ishare R3000 ETF'!$A$2:$G$1260,4,0))</f>
        <v>171.229996</v>
      </c>
      <c r="F1007" t="str">
        <f>IF(ISERROR(VLOOKUP(A1007,'^IXIC'!A1007:$E$1260,5,0)),"na",VLOOKUP(A1007,'^IXIC'!A1007:$E$1260,5,0))</f>
        <v>na</v>
      </c>
      <c r="G1007">
        <f>IF(ISERROR(VLOOKUP(A1007,'EURUSD=X'!$A$2:$E$1307,4,0)),"na",VLOOKUP(A1007,'EURUSD=X'!$A$2:$E$1307,4,0))</f>
        <v>1.1527639999999999</v>
      </c>
      <c r="H1007">
        <f>IF(ISERROR(VLOOKUP(A1007,'ETH-USD'!$A$2:$E$1776,5,0)),"na",VLOOKUP(A1007,'ETH-USD'!$A$2:$E$1776,5,0))</f>
        <v>197.07899499999999</v>
      </c>
      <c r="I1007">
        <f>IF(ISERROR(VLOOKUP(A1007,'Russell 2000'!$A$1:$E$1260,5,0)),"na",VLOOKUP(A1007,'Russell 2000'!$A$1:$E$1260,5,0))</f>
        <v>1717.469971</v>
      </c>
      <c r="J1007" t="str">
        <f>IF(ISERROR(VLOOKUP(A1007,'SOL-USD'!$A$2:$E$893,5,0)),"na",VLOOKUP(A1007,'SOL-USD'!$A$2:$E$893,5,0))</f>
        <v>na</v>
      </c>
      <c r="K1007" t="str">
        <f>IF(ISERROR(VLOOKUP(A1007,'AVAX-USD'!$A$2:$E$799,5,0)),"na",VLOOKUP(A1007,'AVAX-USD'!$A$2:$E$799,5,0))</f>
        <v>na</v>
      </c>
      <c r="L1007">
        <f>IF(ISERROR(VLOOKUP(A1007,'ADA-USD'!$A$2:$E$1776,5,0)),"na",VLOOKUP(A1007,'ADA-USD'!$A$2:$E$1776,5,0))</f>
        <v>7.3508000000000004E-2</v>
      </c>
      <c r="M1007" t="str">
        <f>IF(ISERROR(VLOOKUP(A1007,'DOT-USD'!$A$2:$E$761,5,0)),"na",VLOOKUP(A1007,'DOT-USD'!$A$2:$E$761,5,0))</f>
        <v>na</v>
      </c>
      <c r="N1007">
        <f>IF(ISERROR(VLOOKUP(A1007,'DOGE-USD'!$A$2:$G$1776,5,0)),"na",VLOOKUP(A1007,'DOGE-USD'!$A$2:$G$1776,5,0))</f>
        <v>6.8919999999999997E-3</v>
      </c>
      <c r="O1007" t="str">
        <f>IF(ISERROR(VLOOKUP(A1007,'SHIB-USD'!$A$2:$G$780,5,0)),"na",VLOOKUP(A1007,'SHIB-USD'!$A$2:$G$780,5,0))</f>
        <v>na</v>
      </c>
    </row>
    <row r="1008" spans="1:15" x14ac:dyDescent="0.35">
      <c r="A1008" s="3">
        <v>43350</v>
      </c>
      <c r="B1008">
        <f>VLOOKUP(A1008,Yields!$A$2:$B$1680,2,0)</f>
        <v>1.98</v>
      </c>
      <c r="C1008">
        <f>IF(ISERROR(VLOOKUP(A1008,'BTC-USD'!$A$2:$E$1828,5,0)),"na",(VLOOKUP(A1008,'BTC-USD'!$A$2:$E$1828,5,0)))</f>
        <v>6467.0698240000002</v>
      </c>
      <c r="D1008" t="str">
        <f>IF(ISERROR(VLOOKUP(A1008,'SP500'!$A$2:$G$252,4,0)),"na",VLOOKUP(A1008,'SP500'!$A$2:$G$252,4,0))</f>
        <v>na</v>
      </c>
      <c r="E1008">
        <f>IF(ISERROR(VLOOKUP(A1008,'ishare R3000 ETF'!$A$2:$G$1260,4,0)),"na",VLOOKUP(A1008,'ishare R3000 ETF'!$A$2:$G$1260,4,0))</f>
        <v>170.63000500000001</v>
      </c>
      <c r="F1008" t="str">
        <f>IF(ISERROR(VLOOKUP(A1008,'^IXIC'!A1008:$E$1260,5,0)),"na",VLOOKUP(A1008,'^IXIC'!A1008:$E$1260,5,0))</f>
        <v>na</v>
      </c>
      <c r="G1008">
        <f>IF(ISERROR(VLOOKUP(A1008,'EURUSD=X'!$A$2:$E$1307,4,0)),"na",VLOOKUP(A1008,'EURUSD=X'!$A$2:$E$1307,4,0))</f>
        <v>1.15639</v>
      </c>
      <c r="H1008">
        <f>IF(ISERROR(VLOOKUP(A1008,'ETH-USD'!$A$2:$E$1776,5,0)),"na",VLOOKUP(A1008,'ETH-USD'!$A$2:$E$1776,5,0))</f>
        <v>217.203003</v>
      </c>
      <c r="I1008">
        <f>IF(ISERROR(VLOOKUP(A1008,'Russell 2000'!$A$1:$E$1260,5,0)),"na",VLOOKUP(A1008,'Russell 2000'!$A$1:$E$1260,5,0))</f>
        <v>1713.1800539999999</v>
      </c>
      <c r="J1008" t="str">
        <f>IF(ISERROR(VLOOKUP(A1008,'SOL-USD'!$A$2:$E$893,5,0)),"na",VLOOKUP(A1008,'SOL-USD'!$A$2:$E$893,5,0))</f>
        <v>na</v>
      </c>
      <c r="K1008" t="str">
        <f>IF(ISERROR(VLOOKUP(A1008,'AVAX-USD'!$A$2:$E$799,5,0)),"na",VLOOKUP(A1008,'AVAX-USD'!$A$2:$E$799,5,0))</f>
        <v>na</v>
      </c>
      <c r="L1008">
        <f>IF(ISERROR(VLOOKUP(A1008,'ADA-USD'!$A$2:$E$1776,5,0)),"na",VLOOKUP(A1008,'ADA-USD'!$A$2:$E$1776,5,0))</f>
        <v>8.3983000000000002E-2</v>
      </c>
      <c r="M1008" t="str">
        <f>IF(ISERROR(VLOOKUP(A1008,'DOT-USD'!$A$2:$E$761,5,0)),"na",VLOOKUP(A1008,'DOT-USD'!$A$2:$E$761,5,0))</f>
        <v>na</v>
      </c>
      <c r="N1008">
        <f>IF(ISERROR(VLOOKUP(A1008,'DOGE-USD'!$A$2:$G$1776,5,0)),"na",VLOOKUP(A1008,'DOGE-USD'!$A$2:$G$1776,5,0))</f>
        <v>5.3070000000000001E-3</v>
      </c>
      <c r="O1008" t="str">
        <f>IF(ISERROR(VLOOKUP(A1008,'SHIB-USD'!$A$2:$G$780,5,0)),"na",VLOOKUP(A1008,'SHIB-USD'!$A$2:$G$780,5,0))</f>
        <v>na</v>
      </c>
    </row>
    <row r="1009" spans="1:15" x14ac:dyDescent="0.35">
      <c r="A1009" s="3">
        <v>43349</v>
      </c>
      <c r="B1009">
        <f>VLOOKUP(A1009,Yields!$A$2:$B$1680,2,0)</f>
        <v>1.98</v>
      </c>
      <c r="C1009">
        <f>IF(ISERROR(VLOOKUP(A1009,'BTC-USD'!$A$2:$E$1828,5,0)),"na",(VLOOKUP(A1009,'BTC-USD'!$A$2:$E$1828,5,0)))</f>
        <v>6529.169922</v>
      </c>
      <c r="D1009" t="str">
        <f>IF(ISERROR(VLOOKUP(A1009,'SP500'!$A$2:$G$252,4,0)),"na",VLOOKUP(A1009,'SP500'!$A$2:$G$252,4,0))</f>
        <v>na</v>
      </c>
      <c r="E1009">
        <f>IF(ISERROR(VLOOKUP(A1009,'ishare R3000 ETF'!$A$2:$G$1260,4,0)),"na",VLOOKUP(A1009,'ishare R3000 ETF'!$A$2:$G$1260,4,0))</f>
        <v>170.820007</v>
      </c>
      <c r="F1009" t="str">
        <f>IF(ISERROR(VLOOKUP(A1009,'^IXIC'!A1009:$E$1260,5,0)),"na",VLOOKUP(A1009,'^IXIC'!A1009:$E$1260,5,0))</f>
        <v>na</v>
      </c>
      <c r="G1009">
        <f>IF(ISERROR(VLOOKUP(A1009,'EURUSD=X'!$A$2:$E$1307,4,0)),"na",VLOOKUP(A1009,'EURUSD=X'!$A$2:$E$1307,4,0))</f>
        <v>1.160766</v>
      </c>
      <c r="H1009">
        <f>IF(ISERROR(VLOOKUP(A1009,'ETH-USD'!$A$2:$E$1776,5,0)),"na",VLOOKUP(A1009,'ETH-USD'!$A$2:$E$1776,5,0))</f>
        <v>230.21499600000001</v>
      </c>
      <c r="I1009">
        <f>IF(ISERROR(VLOOKUP(A1009,'Russell 2000'!$A$1:$E$1260,5,0)),"na",VLOOKUP(A1009,'Russell 2000'!$A$1:$E$1260,5,0))</f>
        <v>1714.469971</v>
      </c>
      <c r="J1009" t="str">
        <f>IF(ISERROR(VLOOKUP(A1009,'SOL-USD'!$A$2:$E$893,5,0)),"na",VLOOKUP(A1009,'SOL-USD'!$A$2:$E$893,5,0))</f>
        <v>na</v>
      </c>
      <c r="K1009" t="str">
        <f>IF(ISERROR(VLOOKUP(A1009,'AVAX-USD'!$A$2:$E$799,5,0)),"na",VLOOKUP(A1009,'AVAX-USD'!$A$2:$E$799,5,0))</f>
        <v>na</v>
      </c>
      <c r="L1009">
        <f>IF(ISERROR(VLOOKUP(A1009,'ADA-USD'!$A$2:$E$1776,5,0)),"na",VLOOKUP(A1009,'ADA-USD'!$A$2:$E$1776,5,0))</f>
        <v>8.8665999999999995E-2</v>
      </c>
      <c r="M1009" t="str">
        <f>IF(ISERROR(VLOOKUP(A1009,'DOT-USD'!$A$2:$E$761,5,0)),"na",VLOOKUP(A1009,'DOT-USD'!$A$2:$E$761,5,0))</f>
        <v>na</v>
      </c>
      <c r="N1009">
        <f>IF(ISERROR(VLOOKUP(A1009,'DOGE-USD'!$A$2:$G$1776,5,0)),"na",VLOOKUP(A1009,'DOGE-USD'!$A$2:$G$1776,5,0))</f>
        <v>5.0099999999999997E-3</v>
      </c>
      <c r="O1009" t="str">
        <f>IF(ISERROR(VLOOKUP(A1009,'SHIB-USD'!$A$2:$G$780,5,0)),"na",VLOOKUP(A1009,'SHIB-USD'!$A$2:$G$780,5,0))</f>
        <v>na</v>
      </c>
    </row>
    <row r="1010" spans="1:15" x14ac:dyDescent="0.35">
      <c r="A1010" s="3">
        <v>43348</v>
      </c>
      <c r="B1010">
        <f>VLOOKUP(A1010,Yields!$A$2:$B$1680,2,0)</f>
        <v>2</v>
      </c>
      <c r="C1010">
        <f>IF(ISERROR(VLOOKUP(A1010,'BTC-USD'!$A$2:$E$1828,5,0)),"na",(VLOOKUP(A1010,'BTC-USD'!$A$2:$E$1828,5,0)))</f>
        <v>6792.830078</v>
      </c>
      <c r="D1010" t="str">
        <f>IF(ISERROR(VLOOKUP(A1010,'SP500'!$A$2:$G$252,4,0)),"na",VLOOKUP(A1010,'SP500'!$A$2:$G$252,4,0))</f>
        <v>na</v>
      </c>
      <c r="E1010">
        <f>IF(ISERROR(VLOOKUP(A1010,'ishare R3000 ETF'!$A$2:$G$1260,4,0)),"na",VLOOKUP(A1010,'ishare R3000 ETF'!$A$2:$G$1260,4,0))</f>
        <v>171.229996</v>
      </c>
      <c r="F1010" t="str">
        <f>IF(ISERROR(VLOOKUP(A1010,'^IXIC'!A1010:$E$1260,5,0)),"na",VLOOKUP(A1010,'^IXIC'!A1010:$E$1260,5,0))</f>
        <v>na</v>
      </c>
      <c r="G1010">
        <f>IF(ISERROR(VLOOKUP(A1010,'EURUSD=X'!$A$2:$E$1307,4,0)),"na",VLOOKUP(A1010,'EURUSD=X'!$A$2:$E$1307,4,0))</f>
        <v>1.1546810000000001</v>
      </c>
      <c r="H1010">
        <f>IF(ISERROR(VLOOKUP(A1010,'ETH-USD'!$A$2:$E$1776,5,0)),"na",VLOOKUP(A1010,'ETH-USD'!$A$2:$E$1776,5,0))</f>
        <v>232.330994</v>
      </c>
      <c r="I1010">
        <f>IF(ISERROR(VLOOKUP(A1010,'Russell 2000'!$A$1:$E$1260,5,0)),"na",VLOOKUP(A1010,'Russell 2000'!$A$1:$E$1260,5,0))</f>
        <v>1727.650024</v>
      </c>
      <c r="J1010" t="str">
        <f>IF(ISERROR(VLOOKUP(A1010,'SOL-USD'!$A$2:$E$893,5,0)),"na",VLOOKUP(A1010,'SOL-USD'!$A$2:$E$893,5,0))</f>
        <v>na</v>
      </c>
      <c r="K1010" t="str">
        <f>IF(ISERROR(VLOOKUP(A1010,'AVAX-USD'!$A$2:$E$799,5,0)),"na",VLOOKUP(A1010,'AVAX-USD'!$A$2:$E$799,5,0))</f>
        <v>na</v>
      </c>
      <c r="L1010">
        <f>IF(ISERROR(VLOOKUP(A1010,'ADA-USD'!$A$2:$E$1776,5,0)),"na",VLOOKUP(A1010,'ADA-USD'!$A$2:$E$1776,5,0))</f>
        <v>8.7568999999999994E-2</v>
      </c>
      <c r="M1010" t="str">
        <f>IF(ISERROR(VLOOKUP(A1010,'DOT-USD'!$A$2:$E$761,5,0)),"na",VLOOKUP(A1010,'DOT-USD'!$A$2:$E$761,5,0))</f>
        <v>na</v>
      </c>
      <c r="N1010">
        <f>IF(ISERROR(VLOOKUP(A1010,'DOGE-USD'!$A$2:$G$1776,5,0)),"na",VLOOKUP(A1010,'DOGE-USD'!$A$2:$G$1776,5,0))</f>
        <v>4.9309999999999996E-3</v>
      </c>
      <c r="O1010" t="str">
        <f>IF(ISERROR(VLOOKUP(A1010,'SHIB-USD'!$A$2:$G$780,5,0)),"na",VLOOKUP(A1010,'SHIB-USD'!$A$2:$G$780,5,0))</f>
        <v>na</v>
      </c>
    </row>
    <row r="1011" spans="1:15" x14ac:dyDescent="0.35">
      <c r="A1011" s="3">
        <v>43347</v>
      </c>
      <c r="B1011">
        <f>VLOOKUP(A1011,Yields!$A$2:$B$1680,2,0)</f>
        <v>2</v>
      </c>
      <c r="C1011">
        <f>IF(ISERROR(VLOOKUP(A1011,'BTC-USD'!$A$2:$E$1828,5,0)),"na",(VLOOKUP(A1011,'BTC-USD'!$A$2:$E$1828,5,0)))</f>
        <v>7361.6601559999999</v>
      </c>
      <c r="D1011" t="str">
        <f>IF(ISERROR(VLOOKUP(A1011,'SP500'!$A$2:$G$252,4,0)),"na",VLOOKUP(A1011,'SP500'!$A$2:$G$252,4,0))</f>
        <v>na</v>
      </c>
      <c r="E1011">
        <f>IF(ISERROR(VLOOKUP(A1011,'ishare R3000 ETF'!$A$2:$G$1260,4,0)),"na",VLOOKUP(A1011,'ishare R3000 ETF'!$A$2:$G$1260,4,0))</f>
        <v>171.83999600000001</v>
      </c>
      <c r="F1011" t="str">
        <f>IF(ISERROR(VLOOKUP(A1011,'^IXIC'!A1011:$E$1260,5,0)),"na",VLOOKUP(A1011,'^IXIC'!A1011:$E$1260,5,0))</f>
        <v>na</v>
      </c>
      <c r="G1011">
        <f>IF(ISERROR(VLOOKUP(A1011,'EURUSD=X'!$A$2:$E$1307,4,0)),"na",VLOOKUP(A1011,'EURUSD=X'!$A$2:$E$1307,4,0))</f>
        <v>1.1533230000000001</v>
      </c>
      <c r="H1011">
        <f>IF(ISERROR(VLOOKUP(A1011,'ETH-USD'!$A$2:$E$1776,5,0)),"na",VLOOKUP(A1011,'ETH-USD'!$A$2:$E$1776,5,0))</f>
        <v>285.72299199999998</v>
      </c>
      <c r="I1011">
        <f>IF(ISERROR(VLOOKUP(A1011,'Russell 2000'!$A$1:$E$1260,5,0)),"na",VLOOKUP(A1011,'Russell 2000'!$A$1:$E$1260,5,0))</f>
        <v>1733.380005</v>
      </c>
      <c r="J1011" t="str">
        <f>IF(ISERROR(VLOOKUP(A1011,'SOL-USD'!$A$2:$E$893,5,0)),"na",VLOOKUP(A1011,'SOL-USD'!$A$2:$E$893,5,0))</f>
        <v>na</v>
      </c>
      <c r="K1011" t="str">
        <f>IF(ISERROR(VLOOKUP(A1011,'AVAX-USD'!$A$2:$E$799,5,0)),"na",VLOOKUP(A1011,'AVAX-USD'!$A$2:$E$799,5,0))</f>
        <v>na</v>
      </c>
      <c r="L1011">
        <f>IF(ISERROR(VLOOKUP(A1011,'ADA-USD'!$A$2:$E$1776,5,0)),"na",VLOOKUP(A1011,'ADA-USD'!$A$2:$E$1776,5,0))</f>
        <v>0.105265</v>
      </c>
      <c r="M1011" t="str">
        <f>IF(ISERROR(VLOOKUP(A1011,'DOT-USD'!$A$2:$E$761,5,0)),"na",VLOOKUP(A1011,'DOT-USD'!$A$2:$E$761,5,0))</f>
        <v>na</v>
      </c>
      <c r="N1011">
        <f>IF(ISERROR(VLOOKUP(A1011,'DOGE-USD'!$A$2:$G$1776,5,0)),"na",VLOOKUP(A1011,'DOGE-USD'!$A$2:$G$1776,5,0))</f>
        <v>5.2690000000000002E-3</v>
      </c>
      <c r="O1011" t="str">
        <f>IF(ISERROR(VLOOKUP(A1011,'SHIB-USD'!$A$2:$G$780,5,0)),"na",VLOOKUP(A1011,'SHIB-USD'!$A$2:$G$780,5,0))</f>
        <v>na</v>
      </c>
    </row>
    <row r="1012" spans="1:15" x14ac:dyDescent="0.35">
      <c r="A1012" s="3">
        <v>43343</v>
      </c>
      <c r="B1012">
        <f>VLOOKUP(A1012,Yields!$A$2:$B$1680,2,0)</f>
        <v>1.95</v>
      </c>
      <c r="C1012">
        <f>IF(ISERROR(VLOOKUP(A1012,'BTC-USD'!$A$2:$E$1828,5,0)),"na",(VLOOKUP(A1012,'BTC-USD'!$A$2:$E$1828,5,0)))</f>
        <v>7037.580078</v>
      </c>
      <c r="D1012" t="str">
        <f>IF(ISERROR(VLOOKUP(A1012,'SP500'!$A$2:$G$252,4,0)),"na",VLOOKUP(A1012,'SP500'!$A$2:$G$252,4,0))</f>
        <v>na</v>
      </c>
      <c r="E1012">
        <f>IF(ISERROR(VLOOKUP(A1012,'ishare R3000 ETF'!$A$2:$G$1260,4,0)),"na",VLOOKUP(A1012,'ishare R3000 ETF'!$A$2:$G$1260,4,0))</f>
        <v>172.229996</v>
      </c>
      <c r="F1012" t="str">
        <f>IF(ISERROR(VLOOKUP(A1012,'^IXIC'!A1012:$E$1260,5,0)),"na",VLOOKUP(A1012,'^IXIC'!A1012:$E$1260,5,0))</f>
        <v>na</v>
      </c>
      <c r="G1012">
        <f>IF(ISERROR(VLOOKUP(A1012,'EURUSD=X'!$A$2:$E$1307,4,0)),"na",VLOOKUP(A1012,'EURUSD=X'!$A$2:$E$1307,4,0))</f>
        <v>1.1596489999999999</v>
      </c>
      <c r="H1012">
        <f>IF(ISERROR(VLOOKUP(A1012,'ETH-USD'!$A$2:$E$1776,5,0)),"na",VLOOKUP(A1012,'ETH-USD'!$A$2:$E$1776,5,0))</f>
        <v>283.00399800000002</v>
      </c>
      <c r="I1012">
        <f>IF(ISERROR(VLOOKUP(A1012,'Russell 2000'!$A$1:$E$1260,5,0)),"na",VLOOKUP(A1012,'Russell 2000'!$A$1:$E$1260,5,0))</f>
        <v>1740.75</v>
      </c>
      <c r="J1012" t="str">
        <f>IF(ISERROR(VLOOKUP(A1012,'SOL-USD'!$A$2:$E$893,5,0)),"na",VLOOKUP(A1012,'SOL-USD'!$A$2:$E$893,5,0))</f>
        <v>na</v>
      </c>
      <c r="K1012" t="str">
        <f>IF(ISERROR(VLOOKUP(A1012,'AVAX-USD'!$A$2:$E$799,5,0)),"na",VLOOKUP(A1012,'AVAX-USD'!$A$2:$E$799,5,0))</f>
        <v>na</v>
      </c>
      <c r="L1012">
        <f>IF(ISERROR(VLOOKUP(A1012,'ADA-USD'!$A$2:$E$1776,5,0)),"na",VLOOKUP(A1012,'ADA-USD'!$A$2:$E$1776,5,0))</f>
        <v>0.102196</v>
      </c>
      <c r="M1012" t="str">
        <f>IF(ISERROR(VLOOKUP(A1012,'DOT-USD'!$A$2:$E$761,5,0)),"na",VLOOKUP(A1012,'DOT-USD'!$A$2:$E$761,5,0))</f>
        <v>na</v>
      </c>
      <c r="N1012">
        <f>IF(ISERROR(VLOOKUP(A1012,'DOGE-USD'!$A$2:$G$1776,5,0)),"na",VLOOKUP(A1012,'DOGE-USD'!$A$2:$G$1776,5,0))</f>
        <v>4.7939999999999997E-3</v>
      </c>
      <c r="O1012" t="str">
        <f>IF(ISERROR(VLOOKUP(A1012,'SHIB-USD'!$A$2:$G$780,5,0)),"na",VLOOKUP(A1012,'SHIB-USD'!$A$2:$G$780,5,0))</f>
        <v>na</v>
      </c>
    </row>
    <row r="1013" spans="1:15" x14ac:dyDescent="0.35">
      <c r="A1013" s="3">
        <v>43342</v>
      </c>
      <c r="B1013">
        <f>VLOOKUP(A1013,Yields!$A$2:$B$1680,2,0)</f>
        <v>1.97</v>
      </c>
      <c r="C1013">
        <f>IF(ISERROR(VLOOKUP(A1013,'BTC-USD'!$A$2:$E$1828,5,0)),"na",(VLOOKUP(A1013,'BTC-USD'!$A$2:$E$1828,5,0)))</f>
        <v>6978.2299800000001</v>
      </c>
      <c r="D1013" t="str">
        <f>IF(ISERROR(VLOOKUP(A1013,'SP500'!$A$2:$G$252,4,0)),"na",VLOOKUP(A1013,'SP500'!$A$2:$G$252,4,0))</f>
        <v>na</v>
      </c>
      <c r="E1013">
        <f>IF(ISERROR(VLOOKUP(A1013,'ishare R3000 ETF'!$A$2:$G$1260,4,0)),"na",VLOOKUP(A1013,'ishare R3000 ETF'!$A$2:$G$1260,4,0))</f>
        <v>172.36000100000001</v>
      </c>
      <c r="F1013" t="str">
        <f>IF(ISERROR(VLOOKUP(A1013,'^IXIC'!A1013:$E$1260,5,0)),"na",VLOOKUP(A1013,'^IXIC'!A1013:$E$1260,5,0))</f>
        <v>na</v>
      </c>
      <c r="G1013">
        <f>IF(ISERROR(VLOOKUP(A1013,'EURUSD=X'!$A$2:$E$1307,4,0)),"na",VLOOKUP(A1013,'EURUSD=X'!$A$2:$E$1307,4,0))</f>
        <v>1.164415</v>
      </c>
      <c r="H1013">
        <f>IF(ISERROR(VLOOKUP(A1013,'ETH-USD'!$A$2:$E$1776,5,0)),"na",VLOOKUP(A1013,'ETH-USD'!$A$2:$E$1776,5,0))</f>
        <v>284.10501099999999</v>
      </c>
      <c r="I1013">
        <f>IF(ISERROR(VLOOKUP(A1013,'Russell 2000'!$A$1:$E$1260,5,0)),"na",VLOOKUP(A1013,'Russell 2000'!$A$1:$E$1260,5,0))</f>
        <v>1732.349976</v>
      </c>
      <c r="J1013" t="str">
        <f>IF(ISERROR(VLOOKUP(A1013,'SOL-USD'!$A$2:$E$893,5,0)),"na",VLOOKUP(A1013,'SOL-USD'!$A$2:$E$893,5,0))</f>
        <v>na</v>
      </c>
      <c r="K1013" t="str">
        <f>IF(ISERROR(VLOOKUP(A1013,'AVAX-USD'!$A$2:$E$799,5,0)),"na",VLOOKUP(A1013,'AVAX-USD'!$A$2:$E$799,5,0))</f>
        <v>na</v>
      </c>
      <c r="L1013">
        <f>IF(ISERROR(VLOOKUP(A1013,'ADA-USD'!$A$2:$E$1776,5,0)),"na",VLOOKUP(A1013,'ADA-USD'!$A$2:$E$1776,5,0))</f>
        <v>0.10056</v>
      </c>
      <c r="M1013" t="str">
        <f>IF(ISERROR(VLOOKUP(A1013,'DOT-USD'!$A$2:$E$761,5,0)),"na",VLOOKUP(A1013,'DOT-USD'!$A$2:$E$761,5,0))</f>
        <v>na</v>
      </c>
      <c r="N1013">
        <f>IF(ISERROR(VLOOKUP(A1013,'DOGE-USD'!$A$2:$G$1776,5,0)),"na",VLOOKUP(A1013,'DOGE-USD'!$A$2:$G$1776,5,0))</f>
        <v>3.2060000000000001E-3</v>
      </c>
      <c r="O1013" t="str">
        <f>IF(ISERROR(VLOOKUP(A1013,'SHIB-USD'!$A$2:$G$780,5,0)),"na",VLOOKUP(A1013,'SHIB-USD'!$A$2:$G$780,5,0))</f>
        <v>na</v>
      </c>
    </row>
    <row r="1014" spans="1:15" x14ac:dyDescent="0.35">
      <c r="A1014" s="3">
        <v>43341</v>
      </c>
      <c r="B1014">
        <f>VLOOKUP(A1014,Yields!$A$2:$B$1680,2,0)</f>
        <v>1.97</v>
      </c>
      <c r="C1014">
        <f>IF(ISERROR(VLOOKUP(A1014,'BTC-USD'!$A$2:$E$1828,5,0)),"na",(VLOOKUP(A1014,'BTC-USD'!$A$2:$E$1828,5,0)))</f>
        <v>7047.1601559999999</v>
      </c>
      <c r="D1014" t="str">
        <f>IF(ISERROR(VLOOKUP(A1014,'SP500'!$A$2:$G$252,4,0)),"na",VLOOKUP(A1014,'SP500'!$A$2:$G$252,4,0))</f>
        <v>na</v>
      </c>
      <c r="E1014">
        <f>IF(ISERROR(VLOOKUP(A1014,'ishare R3000 ETF'!$A$2:$G$1260,4,0)),"na",VLOOKUP(A1014,'ishare R3000 ETF'!$A$2:$G$1260,4,0))</f>
        <v>172.46000699999999</v>
      </c>
      <c r="F1014" t="str">
        <f>IF(ISERROR(VLOOKUP(A1014,'^IXIC'!A1014:$E$1260,5,0)),"na",VLOOKUP(A1014,'^IXIC'!A1014:$E$1260,5,0))</f>
        <v>na</v>
      </c>
      <c r="G1014">
        <f>IF(ISERROR(VLOOKUP(A1014,'EURUSD=X'!$A$2:$E$1307,4,0)),"na",VLOOKUP(A1014,'EURUSD=X'!$A$2:$E$1307,4,0))</f>
        <v>1.1654009999999999</v>
      </c>
      <c r="H1014">
        <f>IF(ISERROR(VLOOKUP(A1014,'ETH-USD'!$A$2:$E$1776,5,0)),"na",VLOOKUP(A1014,'ETH-USD'!$A$2:$E$1776,5,0))</f>
        <v>289.31201199999998</v>
      </c>
      <c r="I1014">
        <f>IF(ISERROR(VLOOKUP(A1014,'Russell 2000'!$A$1:$E$1260,5,0)),"na",VLOOKUP(A1014,'Russell 2000'!$A$1:$E$1260,5,0))</f>
        <v>1734.75</v>
      </c>
      <c r="J1014" t="str">
        <f>IF(ISERROR(VLOOKUP(A1014,'SOL-USD'!$A$2:$E$893,5,0)),"na",VLOOKUP(A1014,'SOL-USD'!$A$2:$E$893,5,0))</f>
        <v>na</v>
      </c>
      <c r="K1014" t="str">
        <f>IF(ISERROR(VLOOKUP(A1014,'AVAX-USD'!$A$2:$E$799,5,0)),"na",VLOOKUP(A1014,'AVAX-USD'!$A$2:$E$799,5,0))</f>
        <v>na</v>
      </c>
      <c r="L1014">
        <f>IF(ISERROR(VLOOKUP(A1014,'ADA-USD'!$A$2:$E$1776,5,0)),"na",VLOOKUP(A1014,'ADA-USD'!$A$2:$E$1776,5,0))</f>
        <v>0.10546899999999999</v>
      </c>
      <c r="M1014" t="str">
        <f>IF(ISERROR(VLOOKUP(A1014,'DOT-USD'!$A$2:$E$761,5,0)),"na",VLOOKUP(A1014,'DOT-USD'!$A$2:$E$761,5,0))</f>
        <v>na</v>
      </c>
      <c r="N1014">
        <f>IF(ISERROR(VLOOKUP(A1014,'DOGE-USD'!$A$2:$G$1776,5,0)),"na",VLOOKUP(A1014,'DOGE-USD'!$A$2:$G$1776,5,0))</f>
        <v>2.6059999999999998E-3</v>
      </c>
      <c r="O1014" t="str">
        <f>IF(ISERROR(VLOOKUP(A1014,'SHIB-USD'!$A$2:$G$780,5,0)),"na",VLOOKUP(A1014,'SHIB-USD'!$A$2:$G$780,5,0))</f>
        <v>na</v>
      </c>
    </row>
    <row r="1015" spans="1:15" x14ac:dyDescent="0.35">
      <c r="A1015" s="3">
        <v>43340</v>
      </c>
      <c r="B1015">
        <f>VLOOKUP(A1015,Yields!$A$2:$B$1680,2,0)</f>
        <v>1.96</v>
      </c>
      <c r="C1015">
        <f>IF(ISERROR(VLOOKUP(A1015,'BTC-USD'!$A$2:$E$1828,5,0)),"na",(VLOOKUP(A1015,'BTC-USD'!$A$2:$E$1828,5,0)))</f>
        <v>7096.2797849999997</v>
      </c>
      <c r="D1015" t="str">
        <f>IF(ISERROR(VLOOKUP(A1015,'SP500'!$A$2:$G$252,4,0)),"na",VLOOKUP(A1015,'SP500'!$A$2:$G$252,4,0))</f>
        <v>na</v>
      </c>
      <c r="E1015">
        <f>IF(ISERROR(VLOOKUP(A1015,'ishare R3000 ETF'!$A$2:$G$1260,4,0)),"na",VLOOKUP(A1015,'ishare R3000 ETF'!$A$2:$G$1260,4,0))</f>
        <v>172.13999899999999</v>
      </c>
      <c r="F1015" t="str">
        <f>IF(ISERROR(VLOOKUP(A1015,'^IXIC'!A1015:$E$1260,5,0)),"na",VLOOKUP(A1015,'^IXIC'!A1015:$E$1260,5,0))</f>
        <v>na</v>
      </c>
      <c r="G1015">
        <f>IF(ISERROR(VLOOKUP(A1015,'EURUSD=X'!$A$2:$E$1307,4,0)),"na",VLOOKUP(A1015,'EURUSD=X'!$A$2:$E$1307,4,0))</f>
        <v>1.166344</v>
      </c>
      <c r="H1015">
        <f>IF(ISERROR(VLOOKUP(A1015,'ETH-USD'!$A$2:$E$1776,5,0)),"na",VLOOKUP(A1015,'ETH-USD'!$A$2:$E$1776,5,0))</f>
        <v>296.49899299999998</v>
      </c>
      <c r="I1015">
        <f>IF(ISERROR(VLOOKUP(A1015,'Russell 2000'!$A$1:$E$1260,5,0)),"na",VLOOKUP(A1015,'Russell 2000'!$A$1:$E$1260,5,0))</f>
        <v>1728.420044</v>
      </c>
      <c r="J1015" t="str">
        <f>IF(ISERROR(VLOOKUP(A1015,'SOL-USD'!$A$2:$E$893,5,0)),"na",VLOOKUP(A1015,'SOL-USD'!$A$2:$E$893,5,0))</f>
        <v>na</v>
      </c>
      <c r="K1015" t="str">
        <f>IF(ISERROR(VLOOKUP(A1015,'AVAX-USD'!$A$2:$E$799,5,0)),"na",VLOOKUP(A1015,'AVAX-USD'!$A$2:$E$799,5,0))</f>
        <v>na</v>
      </c>
      <c r="L1015">
        <f>IF(ISERROR(VLOOKUP(A1015,'ADA-USD'!$A$2:$E$1776,5,0)),"na",VLOOKUP(A1015,'ADA-USD'!$A$2:$E$1776,5,0))</f>
        <v>0.10548</v>
      </c>
      <c r="M1015" t="str">
        <f>IF(ISERROR(VLOOKUP(A1015,'DOT-USD'!$A$2:$E$761,5,0)),"na",VLOOKUP(A1015,'DOT-USD'!$A$2:$E$761,5,0))</f>
        <v>na</v>
      </c>
      <c r="N1015">
        <f>IF(ISERROR(VLOOKUP(A1015,'DOGE-USD'!$A$2:$G$1776,5,0)),"na",VLOOKUP(A1015,'DOGE-USD'!$A$2:$G$1776,5,0))</f>
        <v>2.6069999999999999E-3</v>
      </c>
      <c r="O1015" t="str">
        <f>IF(ISERROR(VLOOKUP(A1015,'SHIB-USD'!$A$2:$G$780,5,0)),"na",VLOOKUP(A1015,'SHIB-USD'!$A$2:$G$780,5,0))</f>
        <v>na</v>
      </c>
    </row>
    <row r="1016" spans="1:15" x14ac:dyDescent="0.35">
      <c r="A1016" s="3">
        <v>43339</v>
      </c>
      <c r="B1016">
        <f>VLOOKUP(A1016,Yields!$A$2:$B$1680,2,0)</f>
        <v>1.96</v>
      </c>
      <c r="C1016">
        <f>IF(ISERROR(VLOOKUP(A1016,'BTC-USD'!$A$2:$E$1828,5,0)),"na",(VLOOKUP(A1016,'BTC-USD'!$A$2:$E$1828,5,0)))</f>
        <v>6884.6401370000003</v>
      </c>
      <c r="D1016" t="str">
        <f>IF(ISERROR(VLOOKUP(A1016,'SP500'!$A$2:$G$252,4,0)),"na",VLOOKUP(A1016,'SP500'!$A$2:$G$252,4,0))</f>
        <v>na</v>
      </c>
      <c r="E1016">
        <f>IF(ISERROR(VLOOKUP(A1016,'ishare R3000 ETF'!$A$2:$G$1260,4,0)),"na",VLOOKUP(A1016,'ishare R3000 ETF'!$A$2:$G$1260,4,0))</f>
        <v>171.88999899999999</v>
      </c>
      <c r="F1016" t="str">
        <f>IF(ISERROR(VLOOKUP(A1016,'^IXIC'!A1016:$E$1260,5,0)),"na",VLOOKUP(A1016,'^IXIC'!A1016:$E$1260,5,0))</f>
        <v>na</v>
      </c>
      <c r="G1016">
        <f>IF(ISERROR(VLOOKUP(A1016,'EURUSD=X'!$A$2:$E$1307,4,0)),"na",VLOOKUP(A1016,'EURUSD=X'!$A$2:$E$1307,4,0))</f>
        <v>1.159716</v>
      </c>
      <c r="H1016">
        <f>IF(ISERROR(VLOOKUP(A1016,'ETH-USD'!$A$2:$E$1776,5,0)),"na",VLOOKUP(A1016,'ETH-USD'!$A$2:$E$1776,5,0))</f>
        <v>285.60299700000002</v>
      </c>
      <c r="I1016">
        <f>IF(ISERROR(VLOOKUP(A1016,'Russell 2000'!$A$1:$E$1260,5,0)),"na",VLOOKUP(A1016,'Russell 2000'!$A$1:$E$1260,5,0))</f>
        <v>1728.410034</v>
      </c>
      <c r="J1016" t="str">
        <f>IF(ISERROR(VLOOKUP(A1016,'SOL-USD'!$A$2:$E$893,5,0)),"na",VLOOKUP(A1016,'SOL-USD'!$A$2:$E$893,5,0))</f>
        <v>na</v>
      </c>
      <c r="K1016" t="str">
        <f>IF(ISERROR(VLOOKUP(A1016,'AVAX-USD'!$A$2:$E$799,5,0)),"na",VLOOKUP(A1016,'AVAX-USD'!$A$2:$E$799,5,0))</f>
        <v>na</v>
      </c>
      <c r="L1016">
        <f>IF(ISERROR(VLOOKUP(A1016,'ADA-USD'!$A$2:$E$1776,5,0)),"na",VLOOKUP(A1016,'ADA-USD'!$A$2:$E$1776,5,0))</f>
        <v>0.10026400000000001</v>
      </c>
      <c r="M1016" t="str">
        <f>IF(ISERROR(VLOOKUP(A1016,'DOT-USD'!$A$2:$E$761,5,0)),"na",VLOOKUP(A1016,'DOT-USD'!$A$2:$E$761,5,0))</f>
        <v>na</v>
      </c>
      <c r="N1016">
        <f>IF(ISERROR(VLOOKUP(A1016,'DOGE-USD'!$A$2:$G$1776,5,0)),"na",VLOOKUP(A1016,'DOGE-USD'!$A$2:$G$1776,5,0))</f>
        <v>2.4620000000000002E-3</v>
      </c>
      <c r="O1016" t="str">
        <f>IF(ISERROR(VLOOKUP(A1016,'SHIB-USD'!$A$2:$G$780,5,0)),"na",VLOOKUP(A1016,'SHIB-USD'!$A$2:$G$780,5,0))</f>
        <v>na</v>
      </c>
    </row>
    <row r="1017" spans="1:15" x14ac:dyDescent="0.35">
      <c r="A1017" s="3">
        <v>43336</v>
      </c>
      <c r="B1017">
        <f>VLOOKUP(A1017,Yields!$A$2:$B$1680,2,0)</f>
        <v>1.95</v>
      </c>
      <c r="C1017">
        <f>IF(ISERROR(VLOOKUP(A1017,'BTC-USD'!$A$2:$E$1828,5,0)),"na",(VLOOKUP(A1017,'BTC-USD'!$A$2:$E$1828,5,0)))</f>
        <v>6719.9599609999996</v>
      </c>
      <c r="D1017" t="str">
        <f>IF(ISERROR(VLOOKUP(A1017,'SP500'!$A$2:$G$252,4,0)),"na",VLOOKUP(A1017,'SP500'!$A$2:$G$252,4,0))</f>
        <v>na</v>
      </c>
      <c r="E1017">
        <f>IF(ISERROR(VLOOKUP(A1017,'ishare R3000 ETF'!$A$2:$G$1260,4,0)),"na",VLOOKUP(A1017,'ishare R3000 ETF'!$A$2:$G$1260,4,0))</f>
        <v>170.5</v>
      </c>
      <c r="F1017" t="str">
        <f>IF(ISERROR(VLOOKUP(A1017,'^IXIC'!A1017:$E$1260,5,0)),"na",VLOOKUP(A1017,'^IXIC'!A1017:$E$1260,5,0))</f>
        <v>na</v>
      </c>
      <c r="G1017">
        <f>IF(ISERROR(VLOOKUP(A1017,'EURUSD=X'!$A$2:$E$1307,4,0)),"na",VLOOKUP(A1017,'EURUSD=X'!$A$2:$E$1307,4,0))</f>
        <v>1.1539349999999999</v>
      </c>
      <c r="H1017">
        <f>IF(ISERROR(VLOOKUP(A1017,'ETH-USD'!$A$2:$E$1776,5,0)),"na",VLOOKUP(A1017,'ETH-USD'!$A$2:$E$1776,5,0))</f>
        <v>282.96701000000002</v>
      </c>
      <c r="I1017">
        <f>IF(ISERROR(VLOOKUP(A1017,'Russell 2000'!$A$1:$E$1260,5,0)),"na",VLOOKUP(A1017,'Russell 2000'!$A$1:$E$1260,5,0))</f>
        <v>1725.670044</v>
      </c>
      <c r="J1017" t="str">
        <f>IF(ISERROR(VLOOKUP(A1017,'SOL-USD'!$A$2:$E$893,5,0)),"na",VLOOKUP(A1017,'SOL-USD'!$A$2:$E$893,5,0))</f>
        <v>na</v>
      </c>
      <c r="K1017" t="str">
        <f>IF(ISERROR(VLOOKUP(A1017,'AVAX-USD'!$A$2:$E$799,5,0)),"na",VLOOKUP(A1017,'AVAX-USD'!$A$2:$E$799,5,0))</f>
        <v>na</v>
      </c>
      <c r="L1017">
        <f>IF(ISERROR(VLOOKUP(A1017,'ADA-USD'!$A$2:$E$1776,5,0)),"na",VLOOKUP(A1017,'ADA-USD'!$A$2:$E$1776,5,0))</f>
        <v>9.4076999999999994E-2</v>
      </c>
      <c r="M1017" t="str">
        <f>IF(ISERROR(VLOOKUP(A1017,'DOT-USD'!$A$2:$E$761,5,0)),"na",VLOOKUP(A1017,'DOT-USD'!$A$2:$E$761,5,0))</f>
        <v>na</v>
      </c>
      <c r="N1017">
        <f>IF(ISERROR(VLOOKUP(A1017,'DOGE-USD'!$A$2:$G$1776,5,0)),"na",VLOOKUP(A1017,'DOGE-USD'!$A$2:$G$1776,5,0))</f>
        <v>2.4260000000000002E-3</v>
      </c>
      <c r="O1017" t="str">
        <f>IF(ISERROR(VLOOKUP(A1017,'SHIB-USD'!$A$2:$G$780,5,0)),"na",VLOOKUP(A1017,'SHIB-USD'!$A$2:$G$780,5,0))</f>
        <v>na</v>
      </c>
    </row>
    <row r="1018" spans="1:15" x14ac:dyDescent="0.35">
      <c r="A1018" s="3">
        <v>43335</v>
      </c>
      <c r="B1018">
        <f>VLOOKUP(A1018,Yields!$A$2:$B$1680,2,0)</f>
        <v>1.94</v>
      </c>
      <c r="C1018">
        <f>IF(ISERROR(VLOOKUP(A1018,'BTC-USD'!$A$2:$E$1828,5,0)),"na",(VLOOKUP(A1018,'BTC-USD'!$A$2:$E$1828,5,0)))</f>
        <v>6534.8798829999996</v>
      </c>
      <c r="D1018" t="str">
        <f>IF(ISERROR(VLOOKUP(A1018,'SP500'!$A$2:$G$252,4,0)),"na",VLOOKUP(A1018,'SP500'!$A$2:$G$252,4,0))</f>
        <v>na</v>
      </c>
      <c r="E1018">
        <f>IF(ISERROR(VLOOKUP(A1018,'ishare R3000 ETF'!$A$2:$G$1260,4,0)),"na",VLOOKUP(A1018,'ishare R3000 ETF'!$A$2:$G$1260,4,0))</f>
        <v>169.91999799999999</v>
      </c>
      <c r="F1018" t="str">
        <f>IF(ISERROR(VLOOKUP(A1018,'^IXIC'!A1018:$E$1260,5,0)),"na",VLOOKUP(A1018,'^IXIC'!A1018:$E$1260,5,0))</f>
        <v>na</v>
      </c>
      <c r="G1018">
        <f>IF(ISERROR(VLOOKUP(A1018,'EURUSD=X'!$A$2:$E$1307,4,0)),"na",VLOOKUP(A1018,'EURUSD=X'!$A$2:$E$1307,4,0))</f>
        <v>1.1545209999999999</v>
      </c>
      <c r="H1018">
        <f>IF(ISERROR(VLOOKUP(A1018,'ETH-USD'!$A$2:$E$1776,5,0)),"na",VLOOKUP(A1018,'ETH-USD'!$A$2:$E$1776,5,0))</f>
        <v>277.10400399999997</v>
      </c>
      <c r="I1018">
        <f>IF(ISERROR(VLOOKUP(A1018,'Russell 2000'!$A$1:$E$1260,5,0)),"na",VLOOKUP(A1018,'Russell 2000'!$A$1:$E$1260,5,0))</f>
        <v>1717.0500489999999</v>
      </c>
      <c r="J1018" t="str">
        <f>IF(ISERROR(VLOOKUP(A1018,'SOL-USD'!$A$2:$E$893,5,0)),"na",VLOOKUP(A1018,'SOL-USD'!$A$2:$E$893,5,0))</f>
        <v>na</v>
      </c>
      <c r="K1018" t="str">
        <f>IF(ISERROR(VLOOKUP(A1018,'AVAX-USD'!$A$2:$E$799,5,0)),"na",VLOOKUP(A1018,'AVAX-USD'!$A$2:$E$799,5,0))</f>
        <v>na</v>
      </c>
      <c r="L1018">
        <f>IF(ISERROR(VLOOKUP(A1018,'ADA-USD'!$A$2:$E$1776,5,0)),"na",VLOOKUP(A1018,'ADA-USD'!$A$2:$E$1776,5,0))</f>
        <v>9.2452999999999994E-2</v>
      </c>
      <c r="M1018" t="str">
        <f>IF(ISERROR(VLOOKUP(A1018,'DOT-USD'!$A$2:$E$761,5,0)),"na",VLOOKUP(A1018,'DOT-USD'!$A$2:$E$761,5,0))</f>
        <v>na</v>
      </c>
      <c r="N1018">
        <f>IF(ISERROR(VLOOKUP(A1018,'DOGE-USD'!$A$2:$G$1776,5,0)),"na",VLOOKUP(A1018,'DOGE-USD'!$A$2:$G$1776,5,0))</f>
        <v>2.385E-3</v>
      </c>
      <c r="O1018" t="str">
        <f>IF(ISERROR(VLOOKUP(A1018,'SHIB-USD'!$A$2:$G$780,5,0)),"na",VLOOKUP(A1018,'SHIB-USD'!$A$2:$G$780,5,0))</f>
        <v>na</v>
      </c>
    </row>
    <row r="1019" spans="1:15" x14ac:dyDescent="0.35">
      <c r="A1019" s="3">
        <v>43334</v>
      </c>
      <c r="B1019">
        <f>VLOOKUP(A1019,Yields!$A$2:$B$1680,2,0)</f>
        <v>1.95</v>
      </c>
      <c r="C1019">
        <f>IF(ISERROR(VLOOKUP(A1019,'BTC-USD'!$A$2:$E$1828,5,0)),"na",(VLOOKUP(A1019,'BTC-USD'!$A$2:$E$1828,5,0)))</f>
        <v>6376.7099609999996</v>
      </c>
      <c r="D1019" t="str">
        <f>IF(ISERROR(VLOOKUP(A1019,'SP500'!$A$2:$G$252,4,0)),"na",VLOOKUP(A1019,'SP500'!$A$2:$G$252,4,0))</f>
        <v>na</v>
      </c>
      <c r="E1019">
        <f>IF(ISERROR(VLOOKUP(A1019,'ishare R3000 ETF'!$A$2:$G$1260,4,0)),"na",VLOOKUP(A1019,'ishare R3000 ETF'!$A$2:$G$1260,4,0))</f>
        <v>170.08000200000001</v>
      </c>
      <c r="F1019" t="str">
        <f>IF(ISERROR(VLOOKUP(A1019,'^IXIC'!A1019:$E$1260,5,0)),"na",VLOOKUP(A1019,'^IXIC'!A1019:$E$1260,5,0))</f>
        <v>na</v>
      </c>
      <c r="G1019">
        <f>IF(ISERROR(VLOOKUP(A1019,'EURUSD=X'!$A$2:$E$1307,4,0)),"na",VLOOKUP(A1019,'EURUSD=X'!$A$2:$E$1307,4,0))</f>
        <v>1.1554420000000001</v>
      </c>
      <c r="H1019">
        <f>IF(ISERROR(VLOOKUP(A1019,'ETH-USD'!$A$2:$E$1776,5,0)),"na",VLOOKUP(A1019,'ETH-USD'!$A$2:$E$1776,5,0))</f>
        <v>271.341003</v>
      </c>
      <c r="I1019">
        <f>IF(ISERROR(VLOOKUP(A1019,'Russell 2000'!$A$1:$E$1260,5,0)),"na",VLOOKUP(A1019,'Russell 2000'!$A$1:$E$1260,5,0))</f>
        <v>1722.540039</v>
      </c>
      <c r="J1019" t="str">
        <f>IF(ISERROR(VLOOKUP(A1019,'SOL-USD'!$A$2:$E$893,5,0)),"na",VLOOKUP(A1019,'SOL-USD'!$A$2:$E$893,5,0))</f>
        <v>na</v>
      </c>
      <c r="K1019" t="str">
        <f>IF(ISERROR(VLOOKUP(A1019,'AVAX-USD'!$A$2:$E$799,5,0)),"na",VLOOKUP(A1019,'AVAX-USD'!$A$2:$E$799,5,0))</f>
        <v>na</v>
      </c>
      <c r="L1019">
        <f>IF(ISERROR(VLOOKUP(A1019,'ADA-USD'!$A$2:$E$1776,5,0)),"na",VLOOKUP(A1019,'ADA-USD'!$A$2:$E$1776,5,0))</f>
        <v>9.0149000000000007E-2</v>
      </c>
      <c r="M1019" t="str">
        <f>IF(ISERROR(VLOOKUP(A1019,'DOT-USD'!$A$2:$E$761,5,0)),"na",VLOOKUP(A1019,'DOT-USD'!$A$2:$E$761,5,0))</f>
        <v>na</v>
      </c>
      <c r="N1019">
        <f>IF(ISERROR(VLOOKUP(A1019,'DOGE-USD'!$A$2:$G$1776,5,0)),"na",VLOOKUP(A1019,'DOGE-USD'!$A$2:$G$1776,5,0))</f>
        <v>2.3149999999999998E-3</v>
      </c>
      <c r="O1019" t="str">
        <f>IF(ISERROR(VLOOKUP(A1019,'SHIB-USD'!$A$2:$G$780,5,0)),"na",VLOOKUP(A1019,'SHIB-USD'!$A$2:$G$780,5,0))</f>
        <v>na</v>
      </c>
    </row>
    <row r="1020" spans="1:15" x14ac:dyDescent="0.35">
      <c r="A1020" s="3">
        <v>43333</v>
      </c>
      <c r="B1020">
        <f>VLOOKUP(A1020,Yields!$A$2:$B$1680,2,0)</f>
        <v>1.94</v>
      </c>
      <c r="C1020">
        <f>IF(ISERROR(VLOOKUP(A1020,'BTC-USD'!$A$2:$E$1828,5,0)),"na",(VLOOKUP(A1020,'BTC-USD'!$A$2:$E$1828,5,0)))</f>
        <v>6488.7597660000001</v>
      </c>
      <c r="D1020" t="str">
        <f>IF(ISERROR(VLOOKUP(A1020,'SP500'!$A$2:$G$252,4,0)),"na",VLOOKUP(A1020,'SP500'!$A$2:$G$252,4,0))</f>
        <v>na</v>
      </c>
      <c r="E1020">
        <f>IF(ISERROR(VLOOKUP(A1020,'ishare R3000 ETF'!$A$2:$G$1260,4,0)),"na",VLOOKUP(A1020,'ishare R3000 ETF'!$A$2:$G$1260,4,0))</f>
        <v>170.13000500000001</v>
      </c>
      <c r="F1020" t="str">
        <f>IF(ISERROR(VLOOKUP(A1020,'^IXIC'!A1020:$E$1260,5,0)),"na",VLOOKUP(A1020,'^IXIC'!A1020:$E$1260,5,0))</f>
        <v>na</v>
      </c>
      <c r="G1020">
        <f>IF(ISERROR(VLOOKUP(A1020,'EURUSD=X'!$A$2:$E$1307,4,0)),"na",VLOOKUP(A1020,'EURUSD=X'!$A$2:$E$1307,4,0))</f>
        <v>1.1486590000000001</v>
      </c>
      <c r="H1020">
        <f>IF(ISERROR(VLOOKUP(A1020,'ETH-USD'!$A$2:$E$1776,5,0)),"na",VLOOKUP(A1020,'ETH-USD'!$A$2:$E$1776,5,0))</f>
        <v>281.94400000000002</v>
      </c>
      <c r="I1020">
        <f>IF(ISERROR(VLOOKUP(A1020,'Russell 2000'!$A$1:$E$1260,5,0)),"na",VLOOKUP(A1020,'Russell 2000'!$A$1:$E$1260,5,0))</f>
        <v>1718.0500489999999</v>
      </c>
      <c r="J1020" t="str">
        <f>IF(ISERROR(VLOOKUP(A1020,'SOL-USD'!$A$2:$E$893,5,0)),"na",VLOOKUP(A1020,'SOL-USD'!$A$2:$E$893,5,0))</f>
        <v>na</v>
      </c>
      <c r="K1020" t="str">
        <f>IF(ISERROR(VLOOKUP(A1020,'AVAX-USD'!$A$2:$E$799,5,0)),"na",VLOOKUP(A1020,'AVAX-USD'!$A$2:$E$799,5,0))</f>
        <v>na</v>
      </c>
      <c r="L1020">
        <f>IF(ISERROR(VLOOKUP(A1020,'ADA-USD'!$A$2:$E$1776,5,0)),"na",VLOOKUP(A1020,'ADA-USD'!$A$2:$E$1776,5,0))</f>
        <v>9.5003000000000004E-2</v>
      </c>
      <c r="M1020" t="str">
        <f>IF(ISERROR(VLOOKUP(A1020,'DOT-USD'!$A$2:$E$761,5,0)),"na",VLOOKUP(A1020,'DOT-USD'!$A$2:$E$761,5,0))</f>
        <v>na</v>
      </c>
      <c r="N1020">
        <f>IF(ISERROR(VLOOKUP(A1020,'DOGE-USD'!$A$2:$G$1776,5,0)),"na",VLOOKUP(A1020,'DOGE-USD'!$A$2:$G$1776,5,0))</f>
        <v>2.4239999999999999E-3</v>
      </c>
      <c r="O1020" t="str">
        <f>IF(ISERROR(VLOOKUP(A1020,'SHIB-USD'!$A$2:$G$780,5,0)),"na",VLOOKUP(A1020,'SHIB-USD'!$A$2:$G$780,5,0))</f>
        <v>na</v>
      </c>
    </row>
    <row r="1021" spans="1:15" x14ac:dyDescent="0.35">
      <c r="A1021" s="3">
        <v>43332</v>
      </c>
      <c r="B1021">
        <f>VLOOKUP(A1021,Yields!$A$2:$B$1680,2,0)</f>
        <v>1.93</v>
      </c>
      <c r="C1021">
        <f>IF(ISERROR(VLOOKUP(A1021,'BTC-USD'!$A$2:$E$1828,5,0)),"na",(VLOOKUP(A1021,'BTC-USD'!$A$2:$E$1828,5,0)))</f>
        <v>6308.5297849999997</v>
      </c>
      <c r="D1021" t="str">
        <f>IF(ISERROR(VLOOKUP(A1021,'SP500'!$A$2:$G$252,4,0)),"na",VLOOKUP(A1021,'SP500'!$A$2:$G$252,4,0))</f>
        <v>na</v>
      </c>
      <c r="E1021">
        <f>IF(ISERROR(VLOOKUP(A1021,'ishare R3000 ETF'!$A$2:$G$1260,4,0)),"na",VLOOKUP(A1021,'ishare R3000 ETF'!$A$2:$G$1260,4,0))</f>
        <v>169.36999499999999</v>
      </c>
      <c r="F1021" t="str">
        <f>IF(ISERROR(VLOOKUP(A1021,'^IXIC'!A1021:$E$1260,5,0)),"na",VLOOKUP(A1021,'^IXIC'!A1021:$E$1260,5,0))</f>
        <v>na</v>
      </c>
      <c r="G1021">
        <f>IF(ISERROR(VLOOKUP(A1021,'EURUSD=X'!$A$2:$E$1307,4,0)),"na",VLOOKUP(A1021,'EURUSD=X'!$A$2:$E$1307,4,0))</f>
        <v>1.1395230000000001</v>
      </c>
      <c r="H1021">
        <f>IF(ISERROR(VLOOKUP(A1021,'ETH-USD'!$A$2:$E$1776,5,0)),"na",VLOOKUP(A1021,'ETH-USD'!$A$2:$E$1776,5,0))</f>
        <v>274.31500199999999</v>
      </c>
      <c r="I1021">
        <f>IF(ISERROR(VLOOKUP(A1021,'Russell 2000'!$A$1:$E$1260,5,0)),"na",VLOOKUP(A1021,'Russell 2000'!$A$1:$E$1260,5,0))</f>
        <v>1698.6899410000001</v>
      </c>
      <c r="J1021" t="str">
        <f>IF(ISERROR(VLOOKUP(A1021,'SOL-USD'!$A$2:$E$893,5,0)),"na",VLOOKUP(A1021,'SOL-USD'!$A$2:$E$893,5,0))</f>
        <v>na</v>
      </c>
      <c r="K1021" t="str">
        <f>IF(ISERROR(VLOOKUP(A1021,'AVAX-USD'!$A$2:$E$799,5,0)),"na",VLOOKUP(A1021,'AVAX-USD'!$A$2:$E$799,5,0))</f>
        <v>na</v>
      </c>
      <c r="L1021">
        <f>IF(ISERROR(VLOOKUP(A1021,'ADA-USD'!$A$2:$E$1776,5,0)),"na",VLOOKUP(A1021,'ADA-USD'!$A$2:$E$1776,5,0))</f>
        <v>9.3764E-2</v>
      </c>
      <c r="M1021" t="str">
        <f>IF(ISERROR(VLOOKUP(A1021,'DOT-USD'!$A$2:$E$761,5,0)),"na",VLOOKUP(A1021,'DOT-USD'!$A$2:$E$761,5,0))</f>
        <v>na</v>
      </c>
      <c r="N1021">
        <f>IF(ISERROR(VLOOKUP(A1021,'DOGE-USD'!$A$2:$G$1776,5,0)),"na",VLOOKUP(A1021,'DOGE-USD'!$A$2:$G$1776,5,0))</f>
        <v>2.369E-3</v>
      </c>
      <c r="O1021" t="str">
        <f>IF(ISERROR(VLOOKUP(A1021,'SHIB-USD'!$A$2:$G$780,5,0)),"na",VLOOKUP(A1021,'SHIB-USD'!$A$2:$G$780,5,0))</f>
        <v>na</v>
      </c>
    </row>
    <row r="1022" spans="1:15" x14ac:dyDescent="0.35">
      <c r="A1022" s="3">
        <v>43329</v>
      </c>
      <c r="B1022">
        <f>VLOOKUP(A1022,Yields!$A$2:$B$1680,2,0)</f>
        <v>1.95</v>
      </c>
      <c r="C1022">
        <f>IF(ISERROR(VLOOKUP(A1022,'BTC-USD'!$A$2:$E$1828,5,0)),"na",(VLOOKUP(A1022,'BTC-USD'!$A$2:$E$1828,5,0)))</f>
        <v>6580.6298829999996</v>
      </c>
      <c r="D1022" t="str">
        <f>IF(ISERROR(VLOOKUP(A1022,'SP500'!$A$2:$G$252,4,0)),"na",VLOOKUP(A1022,'SP500'!$A$2:$G$252,4,0))</f>
        <v>na</v>
      </c>
      <c r="E1022">
        <f>IF(ISERROR(VLOOKUP(A1022,'ishare R3000 ETF'!$A$2:$G$1260,4,0)),"na",VLOOKUP(A1022,'ishare R3000 ETF'!$A$2:$G$1260,4,0))</f>
        <v>168.46000699999999</v>
      </c>
      <c r="F1022" t="str">
        <f>IF(ISERROR(VLOOKUP(A1022,'^IXIC'!A1022:$E$1260,5,0)),"na",VLOOKUP(A1022,'^IXIC'!A1022:$E$1260,5,0))</f>
        <v>na</v>
      </c>
      <c r="G1022">
        <f>IF(ISERROR(VLOOKUP(A1022,'EURUSD=X'!$A$2:$E$1307,4,0)),"na",VLOOKUP(A1022,'EURUSD=X'!$A$2:$E$1307,4,0))</f>
        <v>1.136738</v>
      </c>
      <c r="H1022">
        <f>IF(ISERROR(VLOOKUP(A1022,'ETH-USD'!$A$2:$E$1776,5,0)),"na",VLOOKUP(A1022,'ETH-USD'!$A$2:$E$1776,5,0))</f>
        <v>315.72900399999997</v>
      </c>
      <c r="I1022">
        <f>IF(ISERROR(VLOOKUP(A1022,'Russell 2000'!$A$1:$E$1260,5,0)),"na",VLOOKUP(A1022,'Russell 2000'!$A$1:$E$1260,5,0))</f>
        <v>1692.9499510000001</v>
      </c>
      <c r="J1022" t="str">
        <f>IF(ISERROR(VLOOKUP(A1022,'SOL-USD'!$A$2:$E$893,5,0)),"na",VLOOKUP(A1022,'SOL-USD'!$A$2:$E$893,5,0))</f>
        <v>na</v>
      </c>
      <c r="K1022" t="str">
        <f>IF(ISERROR(VLOOKUP(A1022,'AVAX-USD'!$A$2:$E$799,5,0)),"na",VLOOKUP(A1022,'AVAX-USD'!$A$2:$E$799,5,0))</f>
        <v>na</v>
      </c>
      <c r="L1022">
        <f>IF(ISERROR(VLOOKUP(A1022,'ADA-USD'!$A$2:$E$1776,5,0)),"na",VLOOKUP(A1022,'ADA-USD'!$A$2:$E$1776,5,0))</f>
        <v>0.109887</v>
      </c>
      <c r="M1022" t="str">
        <f>IF(ISERROR(VLOOKUP(A1022,'DOT-USD'!$A$2:$E$761,5,0)),"na",VLOOKUP(A1022,'DOT-USD'!$A$2:$E$761,5,0))</f>
        <v>na</v>
      </c>
      <c r="N1022">
        <f>IF(ISERROR(VLOOKUP(A1022,'DOGE-USD'!$A$2:$G$1776,5,0)),"na",VLOOKUP(A1022,'DOGE-USD'!$A$2:$G$1776,5,0))</f>
        <v>2.4550000000000002E-3</v>
      </c>
      <c r="O1022" t="str">
        <f>IF(ISERROR(VLOOKUP(A1022,'SHIB-USD'!$A$2:$G$780,5,0)),"na",VLOOKUP(A1022,'SHIB-USD'!$A$2:$G$780,5,0))</f>
        <v>na</v>
      </c>
    </row>
    <row r="1023" spans="1:15" x14ac:dyDescent="0.35">
      <c r="A1023" s="3">
        <v>43328</v>
      </c>
      <c r="B1023">
        <f>VLOOKUP(A1023,Yields!$A$2:$B$1680,2,0)</f>
        <v>1.96</v>
      </c>
      <c r="C1023">
        <f>IF(ISERROR(VLOOKUP(A1023,'BTC-USD'!$A$2:$E$1828,5,0)),"na",(VLOOKUP(A1023,'BTC-USD'!$A$2:$E$1828,5,0)))</f>
        <v>6334.7299800000001</v>
      </c>
      <c r="D1023" t="str">
        <f>IF(ISERROR(VLOOKUP(A1023,'SP500'!$A$2:$G$252,4,0)),"na",VLOOKUP(A1023,'SP500'!$A$2:$G$252,4,0))</f>
        <v>na</v>
      </c>
      <c r="E1023">
        <f>IF(ISERROR(VLOOKUP(A1023,'ishare R3000 ETF'!$A$2:$G$1260,4,0)),"na",VLOOKUP(A1023,'ishare R3000 ETF'!$A$2:$G$1260,4,0))</f>
        <v>168.25</v>
      </c>
      <c r="F1023" t="str">
        <f>IF(ISERROR(VLOOKUP(A1023,'^IXIC'!A1023:$E$1260,5,0)),"na",VLOOKUP(A1023,'^IXIC'!A1023:$E$1260,5,0))</f>
        <v>na</v>
      </c>
      <c r="G1023">
        <f>IF(ISERROR(VLOOKUP(A1023,'EURUSD=X'!$A$2:$E$1307,4,0)),"na",VLOOKUP(A1023,'EURUSD=X'!$A$2:$E$1307,4,0))</f>
        <v>1.1338379999999999</v>
      </c>
      <c r="H1023">
        <f>IF(ISERROR(VLOOKUP(A1023,'ETH-USD'!$A$2:$E$1776,5,0)),"na",VLOOKUP(A1023,'ETH-USD'!$A$2:$E$1776,5,0))</f>
        <v>288.04599000000002</v>
      </c>
      <c r="I1023">
        <f>IF(ISERROR(VLOOKUP(A1023,'Russell 2000'!$A$1:$E$1260,5,0)),"na",VLOOKUP(A1023,'Russell 2000'!$A$1:$E$1260,5,0))</f>
        <v>1685.75</v>
      </c>
      <c r="J1023" t="str">
        <f>IF(ISERROR(VLOOKUP(A1023,'SOL-USD'!$A$2:$E$893,5,0)),"na",VLOOKUP(A1023,'SOL-USD'!$A$2:$E$893,5,0))</f>
        <v>na</v>
      </c>
      <c r="K1023" t="str">
        <f>IF(ISERROR(VLOOKUP(A1023,'AVAX-USD'!$A$2:$E$799,5,0)),"na",VLOOKUP(A1023,'AVAX-USD'!$A$2:$E$799,5,0))</f>
        <v>na</v>
      </c>
      <c r="L1023">
        <f>IF(ISERROR(VLOOKUP(A1023,'ADA-USD'!$A$2:$E$1776,5,0)),"na",VLOOKUP(A1023,'ADA-USD'!$A$2:$E$1776,5,0))</f>
        <v>9.5330999999999999E-2</v>
      </c>
      <c r="M1023" t="str">
        <f>IF(ISERROR(VLOOKUP(A1023,'DOT-USD'!$A$2:$E$761,5,0)),"na",VLOOKUP(A1023,'DOT-USD'!$A$2:$E$761,5,0))</f>
        <v>na</v>
      </c>
      <c r="N1023">
        <f>IF(ISERROR(VLOOKUP(A1023,'DOGE-USD'!$A$2:$G$1776,5,0)),"na",VLOOKUP(A1023,'DOGE-USD'!$A$2:$G$1776,5,0))</f>
        <v>2.2920000000000002E-3</v>
      </c>
      <c r="O1023" t="str">
        <f>IF(ISERROR(VLOOKUP(A1023,'SHIB-USD'!$A$2:$G$780,5,0)),"na",VLOOKUP(A1023,'SHIB-USD'!$A$2:$G$780,5,0))</f>
        <v>na</v>
      </c>
    </row>
    <row r="1024" spans="1:15" x14ac:dyDescent="0.35">
      <c r="A1024" s="3">
        <v>43327</v>
      </c>
      <c r="B1024">
        <f>VLOOKUP(A1024,Yields!$A$2:$B$1680,2,0)</f>
        <v>1.96</v>
      </c>
      <c r="C1024">
        <f>IF(ISERROR(VLOOKUP(A1024,'BTC-USD'!$A$2:$E$1828,5,0)),"na",(VLOOKUP(A1024,'BTC-USD'!$A$2:$E$1828,5,0)))</f>
        <v>6308.5200199999999</v>
      </c>
      <c r="D1024" t="str">
        <f>IF(ISERROR(VLOOKUP(A1024,'SP500'!$A$2:$G$252,4,0)),"na",VLOOKUP(A1024,'SP500'!$A$2:$G$252,4,0))</f>
        <v>na</v>
      </c>
      <c r="E1024">
        <f>IF(ISERROR(VLOOKUP(A1024,'ishare R3000 ETF'!$A$2:$G$1260,4,0)),"na",VLOOKUP(A1024,'ishare R3000 ETF'!$A$2:$G$1260,4,0))</f>
        <v>166.53999300000001</v>
      </c>
      <c r="F1024" t="str">
        <f>IF(ISERROR(VLOOKUP(A1024,'^IXIC'!A1024:$E$1260,5,0)),"na",VLOOKUP(A1024,'^IXIC'!A1024:$E$1260,5,0))</f>
        <v>na</v>
      </c>
      <c r="G1024">
        <f>IF(ISERROR(VLOOKUP(A1024,'EURUSD=X'!$A$2:$E$1307,4,0)),"na",VLOOKUP(A1024,'EURUSD=X'!$A$2:$E$1307,4,0))</f>
        <v>1.1302239999999999</v>
      </c>
      <c r="H1024">
        <f>IF(ISERROR(VLOOKUP(A1024,'ETH-USD'!$A$2:$E$1776,5,0)),"na",VLOOKUP(A1024,'ETH-USD'!$A$2:$E$1776,5,0))</f>
        <v>282.364014</v>
      </c>
      <c r="I1024">
        <f>IF(ISERROR(VLOOKUP(A1024,'Russell 2000'!$A$1:$E$1260,5,0)),"na",VLOOKUP(A1024,'Russell 2000'!$A$1:$E$1260,5,0))</f>
        <v>1670.670044</v>
      </c>
      <c r="J1024" t="str">
        <f>IF(ISERROR(VLOOKUP(A1024,'SOL-USD'!$A$2:$E$893,5,0)),"na",VLOOKUP(A1024,'SOL-USD'!$A$2:$E$893,5,0))</f>
        <v>na</v>
      </c>
      <c r="K1024" t="str">
        <f>IF(ISERROR(VLOOKUP(A1024,'AVAX-USD'!$A$2:$E$799,5,0)),"na",VLOOKUP(A1024,'AVAX-USD'!$A$2:$E$799,5,0))</f>
        <v>na</v>
      </c>
      <c r="L1024">
        <f>IF(ISERROR(VLOOKUP(A1024,'ADA-USD'!$A$2:$E$1776,5,0)),"na",VLOOKUP(A1024,'ADA-USD'!$A$2:$E$1776,5,0))</f>
        <v>9.5039999999999999E-2</v>
      </c>
      <c r="M1024" t="str">
        <f>IF(ISERROR(VLOOKUP(A1024,'DOT-USD'!$A$2:$E$761,5,0)),"na",VLOOKUP(A1024,'DOT-USD'!$A$2:$E$761,5,0))</f>
        <v>na</v>
      </c>
      <c r="N1024">
        <f>IF(ISERROR(VLOOKUP(A1024,'DOGE-USD'!$A$2:$G$1776,5,0)),"na",VLOOKUP(A1024,'DOGE-USD'!$A$2:$G$1776,5,0))</f>
        <v>2.3029999999999999E-3</v>
      </c>
      <c r="O1024" t="str">
        <f>IF(ISERROR(VLOOKUP(A1024,'SHIB-USD'!$A$2:$G$780,5,0)),"na",VLOOKUP(A1024,'SHIB-USD'!$A$2:$G$780,5,0))</f>
        <v>na</v>
      </c>
    </row>
    <row r="1025" spans="1:15" x14ac:dyDescent="0.35">
      <c r="A1025" s="3">
        <v>43326</v>
      </c>
      <c r="B1025">
        <f>VLOOKUP(A1025,Yields!$A$2:$B$1680,2,0)</f>
        <v>1.96</v>
      </c>
      <c r="C1025">
        <f>IF(ISERROR(VLOOKUP(A1025,'BTC-USD'!$A$2:$E$1828,5,0)),"na",(VLOOKUP(A1025,'BTC-USD'!$A$2:$E$1828,5,0)))</f>
        <v>6199.7099609999996</v>
      </c>
      <c r="D1025" t="str">
        <f>IF(ISERROR(VLOOKUP(A1025,'SP500'!$A$2:$G$252,4,0)),"na",VLOOKUP(A1025,'SP500'!$A$2:$G$252,4,0))</f>
        <v>na</v>
      </c>
      <c r="E1025">
        <f>IF(ISERROR(VLOOKUP(A1025,'ishare R3000 ETF'!$A$2:$G$1260,4,0)),"na",VLOOKUP(A1025,'ishare R3000 ETF'!$A$2:$G$1260,4,0))</f>
        <v>168.03999300000001</v>
      </c>
      <c r="F1025" t="str">
        <f>IF(ISERROR(VLOOKUP(A1025,'^IXIC'!A1025:$E$1260,5,0)),"na",VLOOKUP(A1025,'^IXIC'!A1025:$E$1260,5,0))</f>
        <v>na</v>
      </c>
      <c r="G1025">
        <f>IF(ISERROR(VLOOKUP(A1025,'EURUSD=X'!$A$2:$E$1307,4,0)),"na",VLOOKUP(A1025,'EURUSD=X'!$A$2:$E$1307,4,0))</f>
        <v>1.134752</v>
      </c>
      <c r="H1025">
        <f>IF(ISERROR(VLOOKUP(A1025,'ETH-USD'!$A$2:$E$1776,5,0)),"na",VLOOKUP(A1025,'ETH-USD'!$A$2:$E$1776,5,0))</f>
        <v>278.932007</v>
      </c>
      <c r="I1025">
        <f>IF(ISERROR(VLOOKUP(A1025,'Russell 2000'!$A$1:$E$1260,5,0)),"na",VLOOKUP(A1025,'Russell 2000'!$A$1:$E$1260,5,0))</f>
        <v>1692.579956</v>
      </c>
      <c r="J1025" t="str">
        <f>IF(ISERROR(VLOOKUP(A1025,'SOL-USD'!$A$2:$E$893,5,0)),"na",VLOOKUP(A1025,'SOL-USD'!$A$2:$E$893,5,0))</f>
        <v>na</v>
      </c>
      <c r="K1025" t="str">
        <f>IF(ISERROR(VLOOKUP(A1025,'AVAX-USD'!$A$2:$E$799,5,0)),"na",VLOOKUP(A1025,'AVAX-USD'!$A$2:$E$799,5,0))</f>
        <v>na</v>
      </c>
      <c r="L1025">
        <f>IF(ISERROR(VLOOKUP(A1025,'ADA-USD'!$A$2:$E$1776,5,0)),"na",VLOOKUP(A1025,'ADA-USD'!$A$2:$E$1776,5,0))</f>
        <v>9.4661999999999996E-2</v>
      </c>
      <c r="M1025" t="str">
        <f>IF(ISERROR(VLOOKUP(A1025,'DOT-USD'!$A$2:$E$761,5,0)),"na",VLOOKUP(A1025,'DOT-USD'!$A$2:$E$761,5,0))</f>
        <v>na</v>
      </c>
      <c r="N1025">
        <f>IF(ISERROR(VLOOKUP(A1025,'DOGE-USD'!$A$2:$G$1776,5,0)),"na",VLOOKUP(A1025,'DOGE-USD'!$A$2:$G$1776,5,0))</f>
        <v>2.2599999999999999E-3</v>
      </c>
      <c r="O1025" t="str">
        <f>IF(ISERROR(VLOOKUP(A1025,'SHIB-USD'!$A$2:$G$780,5,0)),"na",VLOOKUP(A1025,'SHIB-USD'!$A$2:$G$780,5,0))</f>
        <v>na</v>
      </c>
    </row>
    <row r="1026" spans="1:15" x14ac:dyDescent="0.35">
      <c r="A1026" s="3">
        <v>43325</v>
      </c>
      <c r="B1026">
        <f>VLOOKUP(A1026,Yields!$A$2:$B$1680,2,0)</f>
        <v>1.93</v>
      </c>
      <c r="C1026">
        <f>IF(ISERROR(VLOOKUP(A1026,'BTC-USD'!$A$2:$E$1828,5,0)),"na",(VLOOKUP(A1026,'BTC-USD'!$A$2:$E$1828,5,0)))</f>
        <v>6297.5698240000002</v>
      </c>
      <c r="D1026" t="str">
        <f>IF(ISERROR(VLOOKUP(A1026,'SP500'!$A$2:$G$252,4,0)),"na",VLOOKUP(A1026,'SP500'!$A$2:$G$252,4,0))</f>
        <v>na</v>
      </c>
      <c r="E1026">
        <f>IF(ISERROR(VLOOKUP(A1026,'ishare R3000 ETF'!$A$2:$G$1260,4,0)),"na",VLOOKUP(A1026,'ishare R3000 ETF'!$A$2:$G$1260,4,0))</f>
        <v>167.479996</v>
      </c>
      <c r="F1026" t="str">
        <f>IF(ISERROR(VLOOKUP(A1026,'^IXIC'!A1026:$E$1260,5,0)),"na",VLOOKUP(A1026,'^IXIC'!A1026:$E$1260,5,0))</f>
        <v>na</v>
      </c>
      <c r="G1026">
        <f>IF(ISERROR(VLOOKUP(A1026,'EURUSD=X'!$A$2:$E$1307,4,0)),"na",VLOOKUP(A1026,'EURUSD=X'!$A$2:$E$1307,4,0))</f>
        <v>1.1365959999999999</v>
      </c>
      <c r="H1026">
        <f>IF(ISERROR(VLOOKUP(A1026,'ETH-USD'!$A$2:$E$1776,5,0)),"na",VLOOKUP(A1026,'ETH-USD'!$A$2:$E$1776,5,0))</f>
        <v>286.49499500000002</v>
      </c>
      <c r="I1026">
        <f>IF(ISERROR(VLOOKUP(A1026,'Russell 2000'!$A$1:$E$1260,5,0)),"na",VLOOKUP(A1026,'Russell 2000'!$A$1:$E$1260,5,0))</f>
        <v>1675.3199460000001</v>
      </c>
      <c r="J1026" t="str">
        <f>IF(ISERROR(VLOOKUP(A1026,'SOL-USD'!$A$2:$E$893,5,0)),"na",VLOOKUP(A1026,'SOL-USD'!$A$2:$E$893,5,0))</f>
        <v>na</v>
      </c>
      <c r="K1026" t="str">
        <f>IF(ISERROR(VLOOKUP(A1026,'AVAX-USD'!$A$2:$E$799,5,0)),"na",VLOOKUP(A1026,'AVAX-USD'!$A$2:$E$799,5,0))</f>
        <v>na</v>
      </c>
      <c r="L1026">
        <f>IF(ISERROR(VLOOKUP(A1026,'ADA-USD'!$A$2:$E$1776,5,0)),"na",VLOOKUP(A1026,'ADA-USD'!$A$2:$E$1776,5,0))</f>
        <v>0.10291</v>
      </c>
      <c r="M1026" t="str">
        <f>IF(ISERROR(VLOOKUP(A1026,'DOT-USD'!$A$2:$E$761,5,0)),"na",VLOOKUP(A1026,'DOT-USD'!$A$2:$E$761,5,0))</f>
        <v>na</v>
      </c>
      <c r="N1026">
        <f>IF(ISERROR(VLOOKUP(A1026,'DOGE-USD'!$A$2:$G$1776,5,0)),"na",VLOOKUP(A1026,'DOGE-USD'!$A$2:$G$1776,5,0))</f>
        <v>2.3310000000000002E-3</v>
      </c>
      <c r="O1026" t="str">
        <f>IF(ISERROR(VLOOKUP(A1026,'SHIB-USD'!$A$2:$G$780,5,0)),"na",VLOOKUP(A1026,'SHIB-USD'!$A$2:$G$780,5,0))</f>
        <v>na</v>
      </c>
    </row>
    <row r="1027" spans="1:15" x14ac:dyDescent="0.35">
      <c r="A1027" s="3">
        <v>43322</v>
      </c>
      <c r="B1027">
        <f>VLOOKUP(A1027,Yields!$A$2:$B$1680,2,0)</f>
        <v>1.92</v>
      </c>
      <c r="C1027">
        <f>IF(ISERROR(VLOOKUP(A1027,'BTC-USD'!$A$2:$E$1828,5,0)),"na",(VLOOKUP(A1027,'BTC-USD'!$A$2:$E$1828,5,0)))</f>
        <v>6184.7099609999996</v>
      </c>
      <c r="D1027" t="str">
        <f>IF(ISERROR(VLOOKUP(A1027,'SP500'!$A$2:$G$252,4,0)),"na",VLOOKUP(A1027,'SP500'!$A$2:$G$252,4,0))</f>
        <v>na</v>
      </c>
      <c r="E1027">
        <f>IF(ISERROR(VLOOKUP(A1027,'ishare R3000 ETF'!$A$2:$G$1260,4,0)),"na",VLOOKUP(A1027,'ishare R3000 ETF'!$A$2:$G$1260,4,0))</f>
        <v>168.029999</v>
      </c>
      <c r="F1027" t="str">
        <f>IF(ISERROR(VLOOKUP(A1027,'^IXIC'!A1027:$E$1260,5,0)),"na",VLOOKUP(A1027,'^IXIC'!A1027:$E$1260,5,0))</f>
        <v>na</v>
      </c>
      <c r="G1027">
        <f>IF(ISERROR(VLOOKUP(A1027,'EURUSD=X'!$A$2:$E$1307,4,0)),"na",VLOOKUP(A1027,'EURUSD=X'!$A$2:$E$1307,4,0))</f>
        <v>1.1396139999999999</v>
      </c>
      <c r="H1027">
        <f>IF(ISERROR(VLOOKUP(A1027,'ETH-USD'!$A$2:$E$1776,5,0)),"na",VLOOKUP(A1027,'ETH-USD'!$A$2:$E$1776,5,0))</f>
        <v>334.175995</v>
      </c>
      <c r="I1027">
        <f>IF(ISERROR(VLOOKUP(A1027,'Russell 2000'!$A$1:$E$1260,5,0)),"na",VLOOKUP(A1027,'Russell 2000'!$A$1:$E$1260,5,0))</f>
        <v>1686.8000489999999</v>
      </c>
      <c r="J1027" t="str">
        <f>IF(ISERROR(VLOOKUP(A1027,'SOL-USD'!$A$2:$E$893,5,0)),"na",VLOOKUP(A1027,'SOL-USD'!$A$2:$E$893,5,0))</f>
        <v>na</v>
      </c>
      <c r="K1027" t="str">
        <f>IF(ISERROR(VLOOKUP(A1027,'AVAX-USD'!$A$2:$E$799,5,0)),"na",VLOOKUP(A1027,'AVAX-USD'!$A$2:$E$799,5,0))</f>
        <v>na</v>
      </c>
      <c r="L1027">
        <f>IF(ISERROR(VLOOKUP(A1027,'ADA-USD'!$A$2:$E$1776,5,0)),"na",VLOOKUP(A1027,'ADA-USD'!$A$2:$E$1776,5,0))</f>
        <v>0.116355</v>
      </c>
      <c r="M1027" t="str">
        <f>IF(ISERROR(VLOOKUP(A1027,'DOT-USD'!$A$2:$E$761,5,0)),"na",VLOOKUP(A1027,'DOT-USD'!$A$2:$E$761,5,0))</f>
        <v>na</v>
      </c>
      <c r="N1027">
        <f>IF(ISERROR(VLOOKUP(A1027,'DOGE-USD'!$A$2:$G$1776,5,0)),"na",VLOOKUP(A1027,'DOGE-USD'!$A$2:$G$1776,5,0))</f>
        <v>2.392E-3</v>
      </c>
      <c r="O1027" t="str">
        <f>IF(ISERROR(VLOOKUP(A1027,'SHIB-USD'!$A$2:$G$780,5,0)),"na",VLOOKUP(A1027,'SHIB-USD'!$A$2:$G$780,5,0))</f>
        <v>na</v>
      </c>
    </row>
    <row r="1028" spans="1:15" x14ac:dyDescent="0.35">
      <c r="A1028" s="3">
        <v>43321</v>
      </c>
      <c r="B1028">
        <f>VLOOKUP(A1028,Yields!$A$2:$B$1680,2,0)</f>
        <v>1.91</v>
      </c>
      <c r="C1028">
        <f>IF(ISERROR(VLOOKUP(A1028,'BTC-USD'!$A$2:$E$1828,5,0)),"na",(VLOOKUP(A1028,'BTC-USD'!$A$2:$E$1828,5,0)))</f>
        <v>6568.2299800000001</v>
      </c>
      <c r="D1028" t="str">
        <f>IF(ISERROR(VLOOKUP(A1028,'SP500'!$A$2:$G$252,4,0)),"na",VLOOKUP(A1028,'SP500'!$A$2:$G$252,4,0))</f>
        <v>na</v>
      </c>
      <c r="E1028">
        <f>IF(ISERROR(VLOOKUP(A1028,'ishare R3000 ETF'!$A$2:$G$1260,4,0)),"na",VLOOKUP(A1028,'ishare R3000 ETF'!$A$2:$G$1260,4,0))</f>
        <v>169.33999600000001</v>
      </c>
      <c r="F1028" t="str">
        <f>IF(ISERROR(VLOOKUP(A1028,'^IXIC'!A1028:$E$1260,5,0)),"na",VLOOKUP(A1028,'^IXIC'!A1028:$E$1260,5,0))</f>
        <v>na</v>
      </c>
      <c r="G1028">
        <f>IF(ISERROR(VLOOKUP(A1028,'EURUSD=X'!$A$2:$E$1307,4,0)),"na",VLOOKUP(A1028,'EURUSD=X'!$A$2:$E$1307,4,0))</f>
        <v>1.1561760000000001</v>
      </c>
      <c r="H1028">
        <f>IF(ISERROR(VLOOKUP(A1028,'ETH-USD'!$A$2:$E$1776,5,0)),"na",VLOOKUP(A1028,'ETH-USD'!$A$2:$E$1776,5,0))</f>
        <v>365.58801299999999</v>
      </c>
      <c r="I1028">
        <f>IF(ISERROR(VLOOKUP(A1028,'Russell 2000'!$A$1:$E$1260,5,0)),"na",VLOOKUP(A1028,'Russell 2000'!$A$1:$E$1260,5,0))</f>
        <v>1690.8900149999999</v>
      </c>
      <c r="J1028" t="str">
        <f>IF(ISERROR(VLOOKUP(A1028,'SOL-USD'!$A$2:$E$893,5,0)),"na",VLOOKUP(A1028,'SOL-USD'!$A$2:$E$893,5,0))</f>
        <v>na</v>
      </c>
      <c r="K1028" t="str">
        <f>IF(ISERROR(VLOOKUP(A1028,'AVAX-USD'!$A$2:$E$799,5,0)),"na",VLOOKUP(A1028,'AVAX-USD'!$A$2:$E$799,5,0))</f>
        <v>na</v>
      </c>
      <c r="L1028">
        <f>IF(ISERROR(VLOOKUP(A1028,'ADA-USD'!$A$2:$E$1776,5,0)),"na",VLOOKUP(A1028,'ADA-USD'!$A$2:$E$1776,5,0))</f>
        <v>0.12350700000000001</v>
      </c>
      <c r="M1028" t="str">
        <f>IF(ISERROR(VLOOKUP(A1028,'DOT-USD'!$A$2:$E$761,5,0)),"na",VLOOKUP(A1028,'DOT-USD'!$A$2:$E$761,5,0))</f>
        <v>na</v>
      </c>
      <c r="N1028">
        <f>IF(ISERROR(VLOOKUP(A1028,'DOGE-USD'!$A$2:$G$1776,5,0)),"na",VLOOKUP(A1028,'DOGE-USD'!$A$2:$G$1776,5,0))</f>
        <v>2.555E-3</v>
      </c>
      <c r="O1028" t="str">
        <f>IF(ISERROR(VLOOKUP(A1028,'SHIB-USD'!$A$2:$G$780,5,0)),"na",VLOOKUP(A1028,'SHIB-USD'!$A$2:$G$780,5,0))</f>
        <v>na</v>
      </c>
    </row>
    <row r="1029" spans="1:15" x14ac:dyDescent="0.35">
      <c r="A1029" s="3">
        <v>43320</v>
      </c>
      <c r="B1029">
        <f>VLOOKUP(A1029,Yields!$A$2:$B$1680,2,0)</f>
        <v>1.93</v>
      </c>
      <c r="C1029">
        <f>IF(ISERROR(VLOOKUP(A1029,'BTC-USD'!$A$2:$E$1828,5,0)),"na",(VLOOKUP(A1029,'BTC-USD'!$A$2:$E$1828,5,0)))</f>
        <v>6305.7998049999997</v>
      </c>
      <c r="D1029" t="str">
        <f>IF(ISERROR(VLOOKUP(A1029,'SP500'!$A$2:$G$252,4,0)),"na",VLOOKUP(A1029,'SP500'!$A$2:$G$252,4,0))</f>
        <v>na</v>
      </c>
      <c r="E1029">
        <f>IF(ISERROR(VLOOKUP(A1029,'ishare R3000 ETF'!$A$2:$G$1260,4,0)),"na",VLOOKUP(A1029,'ishare R3000 ETF'!$A$2:$G$1260,4,0))</f>
        <v>169.259995</v>
      </c>
      <c r="F1029" t="str">
        <f>IF(ISERROR(VLOOKUP(A1029,'^IXIC'!A1029:$E$1260,5,0)),"na",VLOOKUP(A1029,'^IXIC'!A1029:$E$1260,5,0))</f>
        <v>na</v>
      </c>
      <c r="G1029">
        <f>IF(ISERROR(VLOOKUP(A1029,'EURUSD=X'!$A$2:$E$1307,4,0)),"na",VLOOKUP(A1029,'EURUSD=X'!$A$2:$E$1307,4,0))</f>
        <v>1.1574610000000001</v>
      </c>
      <c r="H1029">
        <f>IF(ISERROR(VLOOKUP(A1029,'ETH-USD'!$A$2:$E$1776,5,0)),"na",VLOOKUP(A1029,'ETH-USD'!$A$2:$E$1776,5,0))</f>
        <v>356.61300699999998</v>
      </c>
      <c r="I1029">
        <f>IF(ISERROR(VLOOKUP(A1029,'Russell 2000'!$A$1:$E$1260,5,0)),"na",VLOOKUP(A1029,'Russell 2000'!$A$1:$E$1260,5,0))</f>
        <v>1686.880005</v>
      </c>
      <c r="J1029" t="str">
        <f>IF(ISERROR(VLOOKUP(A1029,'SOL-USD'!$A$2:$E$893,5,0)),"na",VLOOKUP(A1029,'SOL-USD'!$A$2:$E$893,5,0))</f>
        <v>na</v>
      </c>
      <c r="K1029" t="str">
        <f>IF(ISERROR(VLOOKUP(A1029,'AVAX-USD'!$A$2:$E$799,5,0)),"na",VLOOKUP(A1029,'AVAX-USD'!$A$2:$E$799,5,0))</f>
        <v>na</v>
      </c>
      <c r="L1029">
        <f>IF(ISERROR(VLOOKUP(A1029,'ADA-USD'!$A$2:$E$1776,5,0)),"na",VLOOKUP(A1029,'ADA-USD'!$A$2:$E$1776,5,0))</f>
        <v>0.11375200000000001</v>
      </c>
      <c r="M1029" t="str">
        <f>IF(ISERROR(VLOOKUP(A1029,'DOT-USD'!$A$2:$E$761,5,0)),"na",VLOOKUP(A1029,'DOT-USD'!$A$2:$E$761,5,0))</f>
        <v>na</v>
      </c>
      <c r="N1029">
        <f>IF(ISERROR(VLOOKUP(A1029,'DOGE-USD'!$A$2:$G$1776,5,0)),"na",VLOOKUP(A1029,'DOGE-USD'!$A$2:$G$1776,5,0))</f>
        <v>2.415E-3</v>
      </c>
      <c r="O1029" t="str">
        <f>IF(ISERROR(VLOOKUP(A1029,'SHIB-USD'!$A$2:$G$780,5,0)),"na",VLOOKUP(A1029,'SHIB-USD'!$A$2:$G$780,5,0))</f>
        <v>na</v>
      </c>
    </row>
    <row r="1030" spans="1:15" x14ac:dyDescent="0.35">
      <c r="A1030" s="3">
        <v>43319</v>
      </c>
      <c r="B1030">
        <f>VLOOKUP(A1030,Yields!$A$2:$B$1680,2,0)</f>
        <v>1.96</v>
      </c>
      <c r="C1030">
        <f>IF(ISERROR(VLOOKUP(A1030,'BTC-USD'!$A$2:$E$1828,5,0)),"na",(VLOOKUP(A1030,'BTC-USD'!$A$2:$E$1828,5,0)))</f>
        <v>6753.1201170000004</v>
      </c>
      <c r="D1030" t="str">
        <f>IF(ISERROR(VLOOKUP(A1030,'SP500'!$A$2:$G$252,4,0)),"na",VLOOKUP(A1030,'SP500'!$A$2:$G$252,4,0))</f>
        <v>na</v>
      </c>
      <c r="E1030">
        <f>IF(ISERROR(VLOOKUP(A1030,'ishare R3000 ETF'!$A$2:$G$1260,4,0)),"na",VLOOKUP(A1030,'ishare R3000 ETF'!$A$2:$G$1260,4,0))</f>
        <v>169.520004</v>
      </c>
      <c r="F1030" t="str">
        <f>IF(ISERROR(VLOOKUP(A1030,'^IXIC'!A1030:$E$1260,5,0)),"na",VLOOKUP(A1030,'^IXIC'!A1030:$E$1260,5,0))</f>
        <v>na</v>
      </c>
      <c r="G1030">
        <f>IF(ISERROR(VLOOKUP(A1030,'EURUSD=X'!$A$2:$E$1307,4,0)),"na",VLOOKUP(A1030,'EURUSD=X'!$A$2:$E$1307,4,0))</f>
        <v>1.1552009999999999</v>
      </c>
      <c r="H1030">
        <f>IF(ISERROR(VLOOKUP(A1030,'ETH-USD'!$A$2:$E$1776,5,0)),"na",VLOOKUP(A1030,'ETH-USD'!$A$2:$E$1776,5,0))</f>
        <v>380.21499599999999</v>
      </c>
      <c r="I1030">
        <f>IF(ISERROR(VLOOKUP(A1030,'Russell 2000'!$A$1:$E$1260,5,0)),"na",VLOOKUP(A1030,'Russell 2000'!$A$1:$E$1260,5,0))</f>
        <v>1688.3000489999999</v>
      </c>
      <c r="J1030" t="str">
        <f>IF(ISERROR(VLOOKUP(A1030,'SOL-USD'!$A$2:$E$893,5,0)),"na",VLOOKUP(A1030,'SOL-USD'!$A$2:$E$893,5,0))</f>
        <v>na</v>
      </c>
      <c r="K1030" t="str">
        <f>IF(ISERROR(VLOOKUP(A1030,'AVAX-USD'!$A$2:$E$799,5,0)),"na",VLOOKUP(A1030,'AVAX-USD'!$A$2:$E$799,5,0))</f>
        <v>na</v>
      </c>
      <c r="L1030">
        <f>IF(ISERROR(VLOOKUP(A1030,'ADA-USD'!$A$2:$E$1776,5,0)),"na",VLOOKUP(A1030,'ADA-USD'!$A$2:$E$1776,5,0))</f>
        <v>0.12537799999999999</v>
      </c>
      <c r="M1030" t="str">
        <f>IF(ISERROR(VLOOKUP(A1030,'DOT-USD'!$A$2:$E$761,5,0)),"na",VLOOKUP(A1030,'DOT-USD'!$A$2:$E$761,5,0))</f>
        <v>na</v>
      </c>
      <c r="N1030">
        <f>IF(ISERROR(VLOOKUP(A1030,'DOGE-USD'!$A$2:$G$1776,5,0)),"na",VLOOKUP(A1030,'DOGE-USD'!$A$2:$G$1776,5,0))</f>
        <v>2.6710000000000002E-3</v>
      </c>
      <c r="O1030" t="str">
        <f>IF(ISERROR(VLOOKUP(A1030,'SHIB-USD'!$A$2:$G$780,5,0)),"na",VLOOKUP(A1030,'SHIB-USD'!$A$2:$G$780,5,0))</f>
        <v>na</v>
      </c>
    </row>
    <row r="1031" spans="1:15" x14ac:dyDescent="0.35">
      <c r="A1031" s="3">
        <v>43318</v>
      </c>
      <c r="B1031">
        <f>VLOOKUP(A1031,Yields!$A$2:$B$1680,2,0)</f>
        <v>1.92</v>
      </c>
      <c r="C1031">
        <f>IF(ISERROR(VLOOKUP(A1031,'BTC-USD'!$A$2:$E$1828,5,0)),"na",(VLOOKUP(A1031,'BTC-USD'!$A$2:$E$1828,5,0)))</f>
        <v>6951.7998049999997</v>
      </c>
      <c r="D1031" t="str">
        <f>IF(ISERROR(VLOOKUP(A1031,'SP500'!$A$2:$G$252,4,0)),"na",VLOOKUP(A1031,'SP500'!$A$2:$G$252,4,0))</f>
        <v>na</v>
      </c>
      <c r="E1031">
        <f>IF(ISERROR(VLOOKUP(A1031,'ishare R3000 ETF'!$A$2:$G$1260,4,0)),"na",VLOOKUP(A1031,'ishare R3000 ETF'!$A$2:$G$1260,4,0))</f>
        <v>168.220001</v>
      </c>
      <c r="F1031" t="str">
        <f>IF(ISERROR(VLOOKUP(A1031,'^IXIC'!A1031:$E$1260,5,0)),"na",VLOOKUP(A1031,'^IXIC'!A1031:$E$1260,5,0))</f>
        <v>na</v>
      </c>
      <c r="G1031">
        <f>IF(ISERROR(VLOOKUP(A1031,'EURUSD=X'!$A$2:$E$1307,4,0)),"na",VLOOKUP(A1031,'EURUSD=X'!$A$2:$E$1307,4,0))</f>
        <v>1.153097</v>
      </c>
      <c r="H1031">
        <f>IF(ISERROR(VLOOKUP(A1031,'ETH-USD'!$A$2:$E$1776,5,0)),"na",VLOOKUP(A1031,'ETH-USD'!$A$2:$E$1776,5,0))</f>
        <v>406.65798999999998</v>
      </c>
      <c r="I1031">
        <f>IF(ISERROR(VLOOKUP(A1031,'Russell 2000'!$A$1:$E$1260,5,0)),"na",VLOOKUP(A1031,'Russell 2000'!$A$1:$E$1260,5,0))</f>
        <v>1684.3100589999999</v>
      </c>
      <c r="J1031" t="str">
        <f>IF(ISERROR(VLOOKUP(A1031,'SOL-USD'!$A$2:$E$893,5,0)),"na",VLOOKUP(A1031,'SOL-USD'!$A$2:$E$893,5,0))</f>
        <v>na</v>
      </c>
      <c r="K1031" t="str">
        <f>IF(ISERROR(VLOOKUP(A1031,'AVAX-USD'!$A$2:$E$799,5,0)),"na",VLOOKUP(A1031,'AVAX-USD'!$A$2:$E$799,5,0))</f>
        <v>na</v>
      </c>
      <c r="L1031">
        <f>IF(ISERROR(VLOOKUP(A1031,'ADA-USD'!$A$2:$E$1776,5,0)),"na",VLOOKUP(A1031,'ADA-USD'!$A$2:$E$1776,5,0))</f>
        <v>0.130553</v>
      </c>
      <c r="M1031" t="str">
        <f>IF(ISERROR(VLOOKUP(A1031,'DOT-USD'!$A$2:$E$761,5,0)),"na",VLOOKUP(A1031,'DOT-USD'!$A$2:$E$761,5,0))</f>
        <v>na</v>
      </c>
      <c r="N1031">
        <f>IF(ISERROR(VLOOKUP(A1031,'DOGE-USD'!$A$2:$G$1776,5,0)),"na",VLOOKUP(A1031,'DOGE-USD'!$A$2:$G$1776,5,0))</f>
        <v>2.7789999999999998E-3</v>
      </c>
      <c r="O1031" t="str">
        <f>IF(ISERROR(VLOOKUP(A1031,'SHIB-USD'!$A$2:$G$780,5,0)),"na",VLOOKUP(A1031,'SHIB-USD'!$A$2:$G$780,5,0))</f>
        <v>na</v>
      </c>
    </row>
    <row r="1032" spans="1:15" x14ac:dyDescent="0.35">
      <c r="A1032" s="3">
        <v>43315</v>
      </c>
      <c r="B1032">
        <f>VLOOKUP(A1032,Yields!$A$2:$B$1680,2,0)</f>
        <v>1.9</v>
      </c>
      <c r="C1032">
        <f>IF(ISERROR(VLOOKUP(A1032,'BTC-USD'!$A$2:$E$1828,5,0)),"na",(VLOOKUP(A1032,'BTC-USD'!$A$2:$E$1828,5,0)))</f>
        <v>7434.3901370000003</v>
      </c>
      <c r="D1032" t="str">
        <f>IF(ISERROR(VLOOKUP(A1032,'SP500'!$A$2:$G$252,4,0)),"na",VLOOKUP(A1032,'SP500'!$A$2:$G$252,4,0))</f>
        <v>na</v>
      </c>
      <c r="E1032">
        <f>IF(ISERROR(VLOOKUP(A1032,'ishare R3000 ETF'!$A$2:$G$1260,4,0)),"na",VLOOKUP(A1032,'ishare R3000 ETF'!$A$2:$G$1260,4,0))</f>
        <v>167.80999800000001</v>
      </c>
      <c r="F1032" t="str">
        <f>IF(ISERROR(VLOOKUP(A1032,'^IXIC'!A1032:$E$1260,5,0)),"na",VLOOKUP(A1032,'^IXIC'!A1032:$E$1260,5,0))</f>
        <v>na</v>
      </c>
      <c r="G1032">
        <f>IF(ISERROR(VLOOKUP(A1032,'EURUSD=X'!$A$2:$E$1307,4,0)),"na",VLOOKUP(A1032,'EURUSD=X'!$A$2:$E$1307,4,0))</f>
        <v>1.1562159999999999</v>
      </c>
      <c r="H1032">
        <f>IF(ISERROR(VLOOKUP(A1032,'ETH-USD'!$A$2:$E$1776,5,0)),"na",VLOOKUP(A1032,'ETH-USD'!$A$2:$E$1776,5,0))</f>
        <v>418.26199300000002</v>
      </c>
      <c r="I1032">
        <f>IF(ISERROR(VLOOKUP(A1032,'Russell 2000'!$A$1:$E$1260,5,0)),"na",VLOOKUP(A1032,'Russell 2000'!$A$1:$E$1260,5,0))</f>
        <v>1673.369995</v>
      </c>
      <c r="J1032" t="str">
        <f>IF(ISERROR(VLOOKUP(A1032,'SOL-USD'!$A$2:$E$893,5,0)),"na",VLOOKUP(A1032,'SOL-USD'!$A$2:$E$893,5,0))</f>
        <v>na</v>
      </c>
      <c r="K1032" t="str">
        <f>IF(ISERROR(VLOOKUP(A1032,'AVAX-USD'!$A$2:$E$799,5,0)),"na",VLOOKUP(A1032,'AVAX-USD'!$A$2:$E$799,5,0))</f>
        <v>na</v>
      </c>
      <c r="L1032">
        <f>IF(ISERROR(VLOOKUP(A1032,'ADA-USD'!$A$2:$E$1776,5,0)),"na",VLOOKUP(A1032,'ADA-USD'!$A$2:$E$1776,5,0))</f>
        <v>0.13025500000000001</v>
      </c>
      <c r="M1032" t="str">
        <f>IF(ISERROR(VLOOKUP(A1032,'DOT-USD'!$A$2:$E$761,5,0)),"na",VLOOKUP(A1032,'DOT-USD'!$A$2:$E$761,5,0))</f>
        <v>na</v>
      </c>
      <c r="N1032">
        <f>IF(ISERROR(VLOOKUP(A1032,'DOGE-USD'!$A$2:$G$1776,5,0)),"na",VLOOKUP(A1032,'DOGE-USD'!$A$2:$G$1776,5,0))</f>
        <v>2.918E-3</v>
      </c>
      <c r="O1032" t="str">
        <f>IF(ISERROR(VLOOKUP(A1032,'SHIB-USD'!$A$2:$G$780,5,0)),"na",VLOOKUP(A1032,'SHIB-USD'!$A$2:$G$780,5,0))</f>
        <v>na</v>
      </c>
    </row>
    <row r="1033" spans="1:15" x14ac:dyDescent="0.35">
      <c r="A1033" s="3">
        <v>43314</v>
      </c>
      <c r="B1033">
        <f>VLOOKUP(A1033,Yields!$A$2:$B$1680,2,0)</f>
        <v>1.89</v>
      </c>
      <c r="C1033">
        <f>IF(ISERROR(VLOOKUP(A1033,'BTC-USD'!$A$2:$E$1828,5,0)),"na",(VLOOKUP(A1033,'BTC-USD'!$A$2:$E$1828,5,0)))</f>
        <v>7567.1499020000001</v>
      </c>
      <c r="D1033" t="str">
        <f>IF(ISERROR(VLOOKUP(A1033,'SP500'!$A$2:$G$252,4,0)),"na",VLOOKUP(A1033,'SP500'!$A$2:$G$252,4,0))</f>
        <v>na</v>
      </c>
      <c r="E1033">
        <f>IF(ISERROR(VLOOKUP(A1033,'ishare R3000 ETF'!$A$2:$G$1260,4,0)),"na",VLOOKUP(A1033,'ishare R3000 ETF'!$A$2:$G$1260,4,0))</f>
        <v>165.949997</v>
      </c>
      <c r="F1033" t="str">
        <f>IF(ISERROR(VLOOKUP(A1033,'^IXIC'!A1033:$E$1260,5,0)),"na",VLOOKUP(A1033,'^IXIC'!A1033:$E$1260,5,0))</f>
        <v>na</v>
      </c>
      <c r="G1033">
        <f>IF(ISERROR(VLOOKUP(A1033,'EURUSD=X'!$A$2:$E$1307,4,0)),"na",VLOOKUP(A1033,'EURUSD=X'!$A$2:$E$1307,4,0))</f>
        <v>1.1604159999999999</v>
      </c>
      <c r="H1033">
        <f>IF(ISERROR(VLOOKUP(A1033,'ETH-USD'!$A$2:$E$1776,5,0)),"na",VLOOKUP(A1033,'ETH-USD'!$A$2:$E$1776,5,0))</f>
        <v>412.62100199999998</v>
      </c>
      <c r="I1033">
        <f>IF(ISERROR(VLOOKUP(A1033,'Russell 2000'!$A$1:$E$1260,5,0)),"na",VLOOKUP(A1033,'Russell 2000'!$A$1:$E$1260,5,0))</f>
        <v>1682.099976</v>
      </c>
      <c r="J1033" t="str">
        <f>IF(ISERROR(VLOOKUP(A1033,'SOL-USD'!$A$2:$E$893,5,0)),"na",VLOOKUP(A1033,'SOL-USD'!$A$2:$E$893,5,0))</f>
        <v>na</v>
      </c>
      <c r="K1033" t="str">
        <f>IF(ISERROR(VLOOKUP(A1033,'AVAX-USD'!$A$2:$E$799,5,0)),"na",VLOOKUP(A1033,'AVAX-USD'!$A$2:$E$799,5,0))</f>
        <v>na</v>
      </c>
      <c r="L1033">
        <f>IF(ISERROR(VLOOKUP(A1033,'ADA-USD'!$A$2:$E$1776,5,0)),"na",VLOOKUP(A1033,'ADA-USD'!$A$2:$E$1776,5,0))</f>
        <v>0.131941</v>
      </c>
      <c r="M1033" t="str">
        <f>IF(ISERROR(VLOOKUP(A1033,'DOT-USD'!$A$2:$E$761,5,0)),"na",VLOOKUP(A1033,'DOT-USD'!$A$2:$E$761,5,0))</f>
        <v>na</v>
      </c>
      <c r="N1033">
        <f>IF(ISERROR(VLOOKUP(A1033,'DOGE-USD'!$A$2:$G$1776,5,0)),"na",VLOOKUP(A1033,'DOGE-USD'!$A$2:$G$1776,5,0))</f>
        <v>2.9459999999999998E-3</v>
      </c>
      <c r="O1033" t="str">
        <f>IF(ISERROR(VLOOKUP(A1033,'SHIB-USD'!$A$2:$G$780,5,0)),"na",VLOOKUP(A1033,'SHIB-USD'!$A$2:$G$780,5,0))</f>
        <v>na</v>
      </c>
    </row>
    <row r="1034" spans="1:15" x14ac:dyDescent="0.35">
      <c r="A1034" s="3">
        <v>43313</v>
      </c>
      <c r="B1034">
        <f>VLOOKUP(A1034,Yields!$A$2:$B$1680,2,0)</f>
        <v>1.93</v>
      </c>
      <c r="C1034">
        <f>IF(ISERROR(VLOOKUP(A1034,'BTC-USD'!$A$2:$E$1828,5,0)),"na",(VLOOKUP(A1034,'BTC-USD'!$A$2:$E$1828,5,0)))</f>
        <v>7624.9101559999999</v>
      </c>
      <c r="D1034" t="str">
        <f>IF(ISERROR(VLOOKUP(A1034,'SP500'!$A$2:$G$252,4,0)),"na",VLOOKUP(A1034,'SP500'!$A$2:$G$252,4,0))</f>
        <v>na</v>
      </c>
      <c r="E1034">
        <f>IF(ISERROR(VLOOKUP(A1034,'ishare R3000 ETF'!$A$2:$G$1260,4,0)),"na",VLOOKUP(A1034,'ishare R3000 ETF'!$A$2:$G$1260,4,0))</f>
        <v>166.35000600000001</v>
      </c>
      <c r="F1034" t="str">
        <f>IF(ISERROR(VLOOKUP(A1034,'^IXIC'!A1034:$E$1260,5,0)),"na",VLOOKUP(A1034,'^IXIC'!A1034:$E$1260,5,0))</f>
        <v>na</v>
      </c>
      <c r="G1034">
        <f>IF(ISERROR(VLOOKUP(A1034,'EURUSD=X'!$A$2:$E$1307,4,0)),"na",VLOOKUP(A1034,'EURUSD=X'!$A$2:$E$1307,4,0))</f>
        <v>1.166534</v>
      </c>
      <c r="H1034">
        <f>IF(ISERROR(VLOOKUP(A1034,'ETH-USD'!$A$2:$E$1776,5,0)),"na",VLOOKUP(A1034,'ETH-USD'!$A$2:$E$1776,5,0))</f>
        <v>420.74700899999999</v>
      </c>
      <c r="I1034">
        <f>IF(ISERROR(VLOOKUP(A1034,'Russell 2000'!$A$1:$E$1260,5,0)),"na",VLOOKUP(A1034,'Russell 2000'!$A$1:$E$1260,5,0))</f>
        <v>1669.26001</v>
      </c>
      <c r="J1034" t="str">
        <f>IF(ISERROR(VLOOKUP(A1034,'SOL-USD'!$A$2:$E$893,5,0)),"na",VLOOKUP(A1034,'SOL-USD'!$A$2:$E$893,5,0))</f>
        <v>na</v>
      </c>
      <c r="K1034" t="str">
        <f>IF(ISERROR(VLOOKUP(A1034,'AVAX-USD'!$A$2:$E$799,5,0)),"na",VLOOKUP(A1034,'AVAX-USD'!$A$2:$E$799,5,0))</f>
        <v>na</v>
      </c>
      <c r="L1034">
        <f>IF(ISERROR(VLOOKUP(A1034,'ADA-USD'!$A$2:$E$1776,5,0)),"na",VLOOKUP(A1034,'ADA-USD'!$A$2:$E$1776,5,0))</f>
        <v>0.140901</v>
      </c>
      <c r="M1034" t="str">
        <f>IF(ISERROR(VLOOKUP(A1034,'DOT-USD'!$A$2:$E$761,5,0)),"na",VLOOKUP(A1034,'DOT-USD'!$A$2:$E$761,5,0))</f>
        <v>na</v>
      </c>
      <c r="N1034">
        <f>IF(ISERROR(VLOOKUP(A1034,'DOGE-USD'!$A$2:$G$1776,5,0)),"na",VLOOKUP(A1034,'DOGE-USD'!$A$2:$G$1776,5,0))</f>
        <v>3.16E-3</v>
      </c>
      <c r="O1034" t="str">
        <f>IF(ISERROR(VLOOKUP(A1034,'SHIB-USD'!$A$2:$G$780,5,0)),"na",VLOOKUP(A1034,'SHIB-USD'!$A$2:$G$780,5,0))</f>
        <v>na</v>
      </c>
    </row>
    <row r="1035" spans="1:15" x14ac:dyDescent="0.35">
      <c r="A1035" s="3">
        <v>43312</v>
      </c>
      <c r="B1035">
        <f>VLOOKUP(A1035,Yields!$A$2:$B$1680,2,0)</f>
        <v>1.94</v>
      </c>
      <c r="C1035">
        <f>IF(ISERROR(VLOOKUP(A1035,'BTC-USD'!$A$2:$E$1828,5,0)),"na",(VLOOKUP(A1035,'BTC-USD'!$A$2:$E$1828,5,0)))</f>
        <v>7780.4399409999996</v>
      </c>
      <c r="D1035" t="str">
        <f>IF(ISERROR(VLOOKUP(A1035,'SP500'!$A$2:$G$252,4,0)),"na",VLOOKUP(A1035,'SP500'!$A$2:$G$252,4,0))</f>
        <v>na</v>
      </c>
      <c r="E1035">
        <f>IF(ISERROR(VLOOKUP(A1035,'ishare R3000 ETF'!$A$2:$G$1260,4,0)),"na",VLOOKUP(A1035,'ishare R3000 ETF'!$A$2:$G$1260,4,0))</f>
        <v>166.41999799999999</v>
      </c>
      <c r="F1035" t="str">
        <f>IF(ISERROR(VLOOKUP(A1035,'^IXIC'!A1035:$E$1260,5,0)),"na",VLOOKUP(A1035,'^IXIC'!A1035:$E$1260,5,0))</f>
        <v>na</v>
      </c>
      <c r="G1035">
        <f>IF(ISERROR(VLOOKUP(A1035,'EURUSD=X'!$A$2:$E$1307,4,0)),"na",VLOOKUP(A1035,'EURUSD=X'!$A$2:$E$1307,4,0))</f>
        <v>1.169276</v>
      </c>
      <c r="H1035">
        <f>IF(ISERROR(VLOOKUP(A1035,'ETH-USD'!$A$2:$E$1776,5,0)),"na",VLOOKUP(A1035,'ETH-USD'!$A$2:$E$1776,5,0))</f>
        <v>433.86700400000001</v>
      </c>
      <c r="I1035">
        <f>IF(ISERROR(VLOOKUP(A1035,'Russell 2000'!$A$1:$E$1260,5,0)),"na",VLOOKUP(A1035,'Russell 2000'!$A$1:$E$1260,5,0))</f>
        <v>1670.8000489999999</v>
      </c>
      <c r="J1035" t="str">
        <f>IF(ISERROR(VLOOKUP(A1035,'SOL-USD'!$A$2:$E$893,5,0)),"na",VLOOKUP(A1035,'SOL-USD'!$A$2:$E$893,5,0))</f>
        <v>na</v>
      </c>
      <c r="K1035" t="str">
        <f>IF(ISERROR(VLOOKUP(A1035,'AVAX-USD'!$A$2:$E$799,5,0)),"na",VLOOKUP(A1035,'AVAX-USD'!$A$2:$E$799,5,0))</f>
        <v>na</v>
      </c>
      <c r="L1035">
        <f>IF(ISERROR(VLOOKUP(A1035,'ADA-USD'!$A$2:$E$1776,5,0)),"na",VLOOKUP(A1035,'ADA-USD'!$A$2:$E$1776,5,0))</f>
        <v>0.14329700000000001</v>
      </c>
      <c r="M1035" t="str">
        <f>IF(ISERROR(VLOOKUP(A1035,'DOT-USD'!$A$2:$E$761,5,0)),"na",VLOOKUP(A1035,'DOT-USD'!$A$2:$E$761,5,0))</f>
        <v>na</v>
      </c>
      <c r="N1035">
        <f>IF(ISERROR(VLOOKUP(A1035,'DOGE-USD'!$A$2:$G$1776,5,0)),"na",VLOOKUP(A1035,'DOGE-USD'!$A$2:$G$1776,5,0))</f>
        <v>2.9450000000000001E-3</v>
      </c>
      <c r="O1035" t="str">
        <f>IF(ISERROR(VLOOKUP(A1035,'SHIB-USD'!$A$2:$G$780,5,0)),"na",VLOOKUP(A1035,'SHIB-USD'!$A$2:$G$780,5,0))</f>
        <v>na</v>
      </c>
    </row>
    <row r="1036" spans="1:15" x14ac:dyDescent="0.35">
      <c r="A1036" s="3">
        <v>43311</v>
      </c>
      <c r="B1036">
        <f>VLOOKUP(A1036,Yields!$A$2:$B$1680,2,0)</f>
        <v>1.91</v>
      </c>
      <c r="C1036">
        <f>IF(ISERROR(VLOOKUP(A1036,'BTC-USD'!$A$2:$E$1828,5,0)),"na",(VLOOKUP(A1036,'BTC-USD'!$A$2:$E$1828,5,0)))</f>
        <v>8180.4799800000001</v>
      </c>
      <c r="D1036" t="str">
        <f>IF(ISERROR(VLOOKUP(A1036,'SP500'!$A$2:$G$252,4,0)),"na",VLOOKUP(A1036,'SP500'!$A$2:$G$252,4,0))</f>
        <v>na</v>
      </c>
      <c r="E1036">
        <f>IF(ISERROR(VLOOKUP(A1036,'ishare R3000 ETF'!$A$2:$G$1260,4,0)),"na",VLOOKUP(A1036,'ishare R3000 ETF'!$A$2:$G$1260,4,0))</f>
        <v>165.820007</v>
      </c>
      <c r="F1036" t="str">
        <f>IF(ISERROR(VLOOKUP(A1036,'^IXIC'!A1036:$E$1260,5,0)),"na",VLOOKUP(A1036,'^IXIC'!A1036:$E$1260,5,0))</f>
        <v>na</v>
      </c>
      <c r="G1036">
        <f>IF(ISERROR(VLOOKUP(A1036,'EURUSD=X'!$A$2:$E$1307,4,0)),"na",VLOOKUP(A1036,'EURUSD=X'!$A$2:$E$1307,4,0))</f>
        <v>1.1649449999999999</v>
      </c>
      <c r="H1036">
        <f>IF(ISERROR(VLOOKUP(A1036,'ETH-USD'!$A$2:$E$1776,5,0)),"na",VLOOKUP(A1036,'ETH-USD'!$A$2:$E$1776,5,0))</f>
        <v>457.08099399999998</v>
      </c>
      <c r="I1036">
        <f>IF(ISERROR(VLOOKUP(A1036,'Russell 2000'!$A$1:$E$1260,5,0)),"na",VLOOKUP(A1036,'Russell 2000'!$A$1:$E$1260,5,0))</f>
        <v>1653.130005</v>
      </c>
      <c r="J1036" t="str">
        <f>IF(ISERROR(VLOOKUP(A1036,'SOL-USD'!$A$2:$E$893,5,0)),"na",VLOOKUP(A1036,'SOL-USD'!$A$2:$E$893,5,0))</f>
        <v>na</v>
      </c>
      <c r="K1036" t="str">
        <f>IF(ISERROR(VLOOKUP(A1036,'AVAX-USD'!$A$2:$E$799,5,0)),"na",VLOOKUP(A1036,'AVAX-USD'!$A$2:$E$799,5,0))</f>
        <v>na</v>
      </c>
      <c r="L1036">
        <f>IF(ISERROR(VLOOKUP(A1036,'ADA-USD'!$A$2:$E$1776,5,0)),"na",VLOOKUP(A1036,'ADA-USD'!$A$2:$E$1776,5,0))</f>
        <v>0.154087</v>
      </c>
      <c r="M1036" t="str">
        <f>IF(ISERROR(VLOOKUP(A1036,'DOT-USD'!$A$2:$E$761,5,0)),"na",VLOOKUP(A1036,'DOT-USD'!$A$2:$E$761,5,0))</f>
        <v>na</v>
      </c>
      <c r="N1036">
        <f>IF(ISERROR(VLOOKUP(A1036,'DOGE-USD'!$A$2:$G$1776,5,0)),"na",VLOOKUP(A1036,'DOGE-USD'!$A$2:$G$1776,5,0))</f>
        <v>3.2729999999999999E-3</v>
      </c>
      <c r="O1036" t="str">
        <f>IF(ISERROR(VLOOKUP(A1036,'SHIB-USD'!$A$2:$G$780,5,0)),"na",VLOOKUP(A1036,'SHIB-USD'!$A$2:$G$780,5,0))</f>
        <v>na</v>
      </c>
    </row>
    <row r="1037" spans="1:15" x14ac:dyDescent="0.35">
      <c r="A1037" s="3">
        <v>43308</v>
      </c>
      <c r="B1037">
        <f>VLOOKUP(A1037,Yields!$A$2:$B$1680,2,0)</f>
        <v>1.9</v>
      </c>
      <c r="C1037">
        <f>IF(ISERROR(VLOOKUP(A1037,'BTC-USD'!$A$2:$E$1828,5,0)),"na",(VLOOKUP(A1037,'BTC-USD'!$A$2:$E$1828,5,0)))</f>
        <v>8165.0097660000001</v>
      </c>
      <c r="D1037" t="str">
        <f>IF(ISERROR(VLOOKUP(A1037,'SP500'!$A$2:$G$252,4,0)),"na",VLOOKUP(A1037,'SP500'!$A$2:$G$252,4,0))</f>
        <v>na</v>
      </c>
      <c r="E1037">
        <f>IF(ISERROR(VLOOKUP(A1037,'ishare R3000 ETF'!$A$2:$G$1260,4,0)),"na",VLOOKUP(A1037,'ishare R3000 ETF'!$A$2:$G$1260,4,0))</f>
        <v>166.5</v>
      </c>
      <c r="F1037" t="str">
        <f>IF(ISERROR(VLOOKUP(A1037,'^IXIC'!A1037:$E$1260,5,0)),"na",VLOOKUP(A1037,'^IXIC'!A1037:$E$1260,5,0))</f>
        <v>na</v>
      </c>
      <c r="G1037">
        <f>IF(ISERROR(VLOOKUP(A1037,'EURUSD=X'!$A$2:$E$1307,4,0)),"na",VLOOKUP(A1037,'EURUSD=X'!$A$2:$E$1307,4,0))</f>
        <v>1.162372</v>
      </c>
      <c r="H1037">
        <f>IF(ISERROR(VLOOKUP(A1037,'ETH-USD'!$A$2:$E$1776,5,0)),"na",VLOOKUP(A1037,'ETH-USD'!$A$2:$E$1776,5,0))</f>
        <v>469.66598499999998</v>
      </c>
      <c r="I1037">
        <f>IF(ISERROR(VLOOKUP(A1037,'Russell 2000'!$A$1:$E$1260,5,0)),"na",VLOOKUP(A1037,'Russell 2000'!$A$1:$E$1260,5,0))</f>
        <v>1663.339966</v>
      </c>
      <c r="J1037" t="str">
        <f>IF(ISERROR(VLOOKUP(A1037,'SOL-USD'!$A$2:$E$893,5,0)),"na",VLOOKUP(A1037,'SOL-USD'!$A$2:$E$893,5,0))</f>
        <v>na</v>
      </c>
      <c r="K1037" t="str">
        <f>IF(ISERROR(VLOOKUP(A1037,'AVAX-USD'!$A$2:$E$799,5,0)),"na",VLOOKUP(A1037,'AVAX-USD'!$A$2:$E$799,5,0))</f>
        <v>na</v>
      </c>
      <c r="L1037">
        <f>IF(ISERROR(VLOOKUP(A1037,'ADA-USD'!$A$2:$E$1776,5,0)),"na",VLOOKUP(A1037,'ADA-USD'!$A$2:$E$1776,5,0))</f>
        <v>0.16553999999999999</v>
      </c>
      <c r="M1037" t="str">
        <f>IF(ISERROR(VLOOKUP(A1037,'DOT-USD'!$A$2:$E$761,5,0)),"na",VLOOKUP(A1037,'DOT-USD'!$A$2:$E$761,5,0))</f>
        <v>na</v>
      </c>
      <c r="N1037">
        <f>IF(ISERROR(VLOOKUP(A1037,'DOGE-USD'!$A$2:$G$1776,5,0)),"na",VLOOKUP(A1037,'DOGE-USD'!$A$2:$G$1776,5,0))</f>
        <v>3.418E-3</v>
      </c>
      <c r="O1037" t="str">
        <f>IF(ISERROR(VLOOKUP(A1037,'SHIB-USD'!$A$2:$G$780,5,0)),"na",VLOOKUP(A1037,'SHIB-USD'!$A$2:$G$780,5,0))</f>
        <v>na</v>
      </c>
    </row>
    <row r="1038" spans="1:15" x14ac:dyDescent="0.35">
      <c r="A1038" s="3">
        <v>43307</v>
      </c>
      <c r="B1038">
        <f>VLOOKUP(A1038,Yields!$A$2:$B$1680,2,0)</f>
        <v>1.89</v>
      </c>
      <c r="C1038">
        <f>IF(ISERROR(VLOOKUP(A1038,'BTC-USD'!$A$2:$E$1828,5,0)),"na",(VLOOKUP(A1038,'BTC-USD'!$A$2:$E$1828,5,0)))</f>
        <v>7951.580078</v>
      </c>
      <c r="D1038" t="str">
        <f>IF(ISERROR(VLOOKUP(A1038,'SP500'!$A$2:$G$252,4,0)),"na",VLOOKUP(A1038,'SP500'!$A$2:$G$252,4,0))</f>
        <v>na</v>
      </c>
      <c r="E1038">
        <f>IF(ISERROR(VLOOKUP(A1038,'ishare R3000 ETF'!$A$2:$G$1260,4,0)),"na",VLOOKUP(A1038,'ishare R3000 ETF'!$A$2:$G$1260,4,0))</f>
        <v>168.13000500000001</v>
      </c>
      <c r="F1038" t="str">
        <f>IF(ISERROR(VLOOKUP(A1038,'^IXIC'!A1038:$E$1260,5,0)),"na",VLOOKUP(A1038,'^IXIC'!A1038:$E$1260,5,0))</f>
        <v>na</v>
      </c>
      <c r="G1038">
        <f>IF(ISERROR(VLOOKUP(A1038,'EURUSD=X'!$A$2:$E$1307,4,0)),"na",VLOOKUP(A1038,'EURUSD=X'!$A$2:$E$1307,4,0))</f>
        <v>1.1650940000000001</v>
      </c>
      <c r="H1038">
        <f>IF(ISERROR(VLOOKUP(A1038,'ETH-USD'!$A$2:$E$1776,5,0)),"na",VLOOKUP(A1038,'ETH-USD'!$A$2:$E$1776,5,0))</f>
        <v>464.03698700000001</v>
      </c>
      <c r="I1038">
        <f>IF(ISERROR(VLOOKUP(A1038,'Russell 2000'!$A$1:$E$1260,5,0)),"na",VLOOKUP(A1038,'Russell 2000'!$A$1:$E$1260,5,0))</f>
        <v>1695.3599850000001</v>
      </c>
      <c r="J1038" t="str">
        <f>IF(ISERROR(VLOOKUP(A1038,'SOL-USD'!$A$2:$E$893,5,0)),"na",VLOOKUP(A1038,'SOL-USD'!$A$2:$E$893,5,0))</f>
        <v>na</v>
      </c>
      <c r="K1038" t="str">
        <f>IF(ISERROR(VLOOKUP(A1038,'AVAX-USD'!$A$2:$E$799,5,0)),"na",VLOOKUP(A1038,'AVAX-USD'!$A$2:$E$799,5,0))</f>
        <v>na</v>
      </c>
      <c r="L1038">
        <f>IF(ISERROR(VLOOKUP(A1038,'ADA-USD'!$A$2:$E$1776,5,0)),"na",VLOOKUP(A1038,'ADA-USD'!$A$2:$E$1776,5,0))</f>
        <v>0.16476499999999999</v>
      </c>
      <c r="M1038" t="str">
        <f>IF(ISERROR(VLOOKUP(A1038,'DOT-USD'!$A$2:$E$761,5,0)),"na",VLOOKUP(A1038,'DOT-USD'!$A$2:$E$761,5,0))</f>
        <v>na</v>
      </c>
      <c r="N1038">
        <f>IF(ISERROR(VLOOKUP(A1038,'DOGE-USD'!$A$2:$G$1776,5,0)),"na",VLOOKUP(A1038,'DOGE-USD'!$A$2:$G$1776,5,0))</f>
        <v>3.3930000000000002E-3</v>
      </c>
      <c r="O1038" t="str">
        <f>IF(ISERROR(VLOOKUP(A1038,'SHIB-USD'!$A$2:$G$780,5,0)),"na",VLOOKUP(A1038,'SHIB-USD'!$A$2:$G$780,5,0))</f>
        <v>na</v>
      </c>
    </row>
    <row r="1039" spans="1:15" x14ac:dyDescent="0.35">
      <c r="A1039" s="3">
        <v>43306</v>
      </c>
      <c r="B1039">
        <f>VLOOKUP(A1039,Yields!$A$2:$B$1680,2,0)</f>
        <v>1.9</v>
      </c>
      <c r="C1039">
        <f>IF(ISERROR(VLOOKUP(A1039,'BTC-USD'!$A$2:$E$1828,5,0)),"na",(VLOOKUP(A1039,'BTC-USD'!$A$2:$E$1828,5,0)))</f>
        <v>8181.3901370000003</v>
      </c>
      <c r="D1039" t="str">
        <f>IF(ISERROR(VLOOKUP(A1039,'SP500'!$A$2:$G$252,4,0)),"na",VLOOKUP(A1039,'SP500'!$A$2:$G$252,4,0))</f>
        <v>na</v>
      </c>
      <c r="E1039">
        <f>IF(ISERROR(VLOOKUP(A1039,'ishare R3000 ETF'!$A$2:$G$1260,4,0)),"na",VLOOKUP(A1039,'ishare R3000 ETF'!$A$2:$G$1260,4,0))</f>
        <v>167.21000699999999</v>
      </c>
      <c r="F1039" t="str">
        <f>IF(ISERROR(VLOOKUP(A1039,'^IXIC'!A1039:$E$1260,5,0)),"na",VLOOKUP(A1039,'^IXIC'!A1039:$E$1260,5,0))</f>
        <v>na</v>
      </c>
      <c r="G1039">
        <f>IF(ISERROR(VLOOKUP(A1039,'EURUSD=X'!$A$2:$E$1307,4,0)),"na",VLOOKUP(A1039,'EURUSD=X'!$A$2:$E$1307,4,0))</f>
        <v>1.166752</v>
      </c>
      <c r="H1039">
        <f>IF(ISERROR(VLOOKUP(A1039,'ETH-USD'!$A$2:$E$1776,5,0)),"na",VLOOKUP(A1039,'ETH-USD'!$A$2:$E$1776,5,0))</f>
        <v>472.49301100000002</v>
      </c>
      <c r="I1039">
        <f>IF(ISERROR(VLOOKUP(A1039,'Russell 2000'!$A$1:$E$1260,5,0)),"na",VLOOKUP(A1039,'Russell 2000'!$A$1:$E$1260,5,0))</f>
        <v>1685.1999510000001</v>
      </c>
      <c r="J1039" t="str">
        <f>IF(ISERROR(VLOOKUP(A1039,'SOL-USD'!$A$2:$E$893,5,0)),"na",VLOOKUP(A1039,'SOL-USD'!$A$2:$E$893,5,0))</f>
        <v>na</v>
      </c>
      <c r="K1039" t="str">
        <f>IF(ISERROR(VLOOKUP(A1039,'AVAX-USD'!$A$2:$E$799,5,0)),"na",VLOOKUP(A1039,'AVAX-USD'!$A$2:$E$799,5,0))</f>
        <v>na</v>
      </c>
      <c r="L1039">
        <f>IF(ISERROR(VLOOKUP(A1039,'ADA-USD'!$A$2:$E$1776,5,0)),"na",VLOOKUP(A1039,'ADA-USD'!$A$2:$E$1776,5,0))</f>
        <v>0.172731</v>
      </c>
      <c r="M1039" t="str">
        <f>IF(ISERROR(VLOOKUP(A1039,'DOT-USD'!$A$2:$E$761,5,0)),"na",VLOOKUP(A1039,'DOT-USD'!$A$2:$E$761,5,0))</f>
        <v>na</v>
      </c>
      <c r="N1039">
        <f>IF(ISERROR(VLOOKUP(A1039,'DOGE-USD'!$A$2:$G$1776,5,0)),"na",VLOOKUP(A1039,'DOGE-USD'!$A$2:$G$1776,5,0))</f>
        <v>3.5430000000000001E-3</v>
      </c>
      <c r="O1039" t="str">
        <f>IF(ISERROR(VLOOKUP(A1039,'SHIB-USD'!$A$2:$G$780,5,0)),"na",VLOOKUP(A1039,'SHIB-USD'!$A$2:$G$780,5,0))</f>
        <v>na</v>
      </c>
    </row>
    <row r="1040" spans="1:15" x14ac:dyDescent="0.35">
      <c r="A1040" s="3">
        <v>43305</v>
      </c>
      <c r="B1040">
        <f>VLOOKUP(A1040,Yields!$A$2:$B$1680,2,0)</f>
        <v>1.92</v>
      </c>
      <c r="C1040">
        <f>IF(ISERROR(VLOOKUP(A1040,'BTC-USD'!$A$2:$E$1828,5,0)),"na",(VLOOKUP(A1040,'BTC-USD'!$A$2:$E$1828,5,0)))</f>
        <v>8424.2695309999999</v>
      </c>
      <c r="D1040" t="str">
        <f>IF(ISERROR(VLOOKUP(A1040,'SP500'!$A$2:$G$252,4,0)),"na",VLOOKUP(A1040,'SP500'!$A$2:$G$252,4,0))</f>
        <v>na</v>
      </c>
      <c r="E1040">
        <f>IF(ISERROR(VLOOKUP(A1040,'ishare R3000 ETF'!$A$2:$G$1260,4,0)),"na",VLOOKUP(A1040,'ishare R3000 ETF'!$A$2:$G$1260,4,0))</f>
        <v>166.820007</v>
      </c>
      <c r="F1040" t="str">
        <f>IF(ISERROR(VLOOKUP(A1040,'^IXIC'!A1040:$E$1260,5,0)),"na",VLOOKUP(A1040,'^IXIC'!A1040:$E$1260,5,0))</f>
        <v>na</v>
      </c>
      <c r="G1040">
        <f>IF(ISERROR(VLOOKUP(A1040,'EURUSD=X'!$A$2:$E$1307,4,0)),"na",VLOOKUP(A1040,'EURUSD=X'!$A$2:$E$1307,4,0))</f>
        <v>1.1657189999999999</v>
      </c>
      <c r="H1040">
        <f>IF(ISERROR(VLOOKUP(A1040,'ETH-USD'!$A$2:$E$1776,5,0)),"na",VLOOKUP(A1040,'ETH-USD'!$A$2:$E$1776,5,0))</f>
        <v>479.37298600000003</v>
      </c>
      <c r="I1040">
        <f>IF(ISERROR(VLOOKUP(A1040,'Russell 2000'!$A$1:$E$1260,5,0)),"na",VLOOKUP(A1040,'Russell 2000'!$A$1:$E$1260,5,0))</f>
        <v>1680.1999510000001</v>
      </c>
      <c r="J1040" t="str">
        <f>IF(ISERROR(VLOOKUP(A1040,'SOL-USD'!$A$2:$E$893,5,0)),"na",VLOOKUP(A1040,'SOL-USD'!$A$2:$E$893,5,0))</f>
        <v>na</v>
      </c>
      <c r="K1040" t="str">
        <f>IF(ISERROR(VLOOKUP(A1040,'AVAX-USD'!$A$2:$E$799,5,0)),"na",VLOOKUP(A1040,'AVAX-USD'!$A$2:$E$799,5,0))</f>
        <v>na</v>
      </c>
      <c r="L1040">
        <f>IF(ISERROR(VLOOKUP(A1040,'ADA-USD'!$A$2:$E$1776,5,0)),"na",VLOOKUP(A1040,'ADA-USD'!$A$2:$E$1776,5,0))</f>
        <v>0.17317199999999999</v>
      </c>
      <c r="M1040" t="str">
        <f>IF(ISERROR(VLOOKUP(A1040,'DOT-USD'!$A$2:$E$761,5,0)),"na",VLOOKUP(A1040,'DOT-USD'!$A$2:$E$761,5,0))</f>
        <v>na</v>
      </c>
      <c r="N1040">
        <f>IF(ISERROR(VLOOKUP(A1040,'DOGE-USD'!$A$2:$G$1776,5,0)),"na",VLOOKUP(A1040,'DOGE-USD'!$A$2:$G$1776,5,0))</f>
        <v>3.62E-3</v>
      </c>
      <c r="O1040" t="str">
        <f>IF(ISERROR(VLOOKUP(A1040,'SHIB-USD'!$A$2:$G$780,5,0)),"na",VLOOKUP(A1040,'SHIB-USD'!$A$2:$G$780,5,0))</f>
        <v>na</v>
      </c>
    </row>
    <row r="1041" spans="1:15" x14ac:dyDescent="0.35">
      <c r="A1041" s="3">
        <v>43304</v>
      </c>
      <c r="B1041">
        <f>VLOOKUP(A1041,Yields!$A$2:$B$1680,2,0)</f>
        <v>1.88</v>
      </c>
      <c r="C1041">
        <f>IF(ISERROR(VLOOKUP(A1041,'BTC-USD'!$A$2:$E$1828,5,0)),"na",(VLOOKUP(A1041,'BTC-USD'!$A$2:$E$1828,5,0)))</f>
        <v>7711.1098629999997</v>
      </c>
      <c r="D1041" t="str">
        <f>IF(ISERROR(VLOOKUP(A1041,'SP500'!$A$2:$G$252,4,0)),"na",VLOOKUP(A1041,'SP500'!$A$2:$G$252,4,0))</f>
        <v>na</v>
      </c>
      <c r="E1041">
        <f>IF(ISERROR(VLOOKUP(A1041,'ishare R3000 ETF'!$A$2:$G$1260,4,0)),"na",VLOOKUP(A1041,'ishare R3000 ETF'!$A$2:$G$1260,4,0))</f>
        <v>166.41000399999999</v>
      </c>
      <c r="F1041" t="str">
        <f>IF(ISERROR(VLOOKUP(A1041,'^IXIC'!A1041:$E$1260,5,0)),"na",VLOOKUP(A1041,'^IXIC'!A1041:$E$1260,5,0))</f>
        <v>na</v>
      </c>
      <c r="G1041">
        <f>IF(ISERROR(VLOOKUP(A1041,'EURUSD=X'!$A$2:$E$1307,4,0)),"na",VLOOKUP(A1041,'EURUSD=X'!$A$2:$E$1307,4,0))</f>
        <v>1.168866</v>
      </c>
      <c r="H1041">
        <f>IF(ISERROR(VLOOKUP(A1041,'ETH-USD'!$A$2:$E$1776,5,0)),"na",VLOOKUP(A1041,'ETH-USD'!$A$2:$E$1776,5,0))</f>
        <v>450.85299700000002</v>
      </c>
      <c r="I1041">
        <f>IF(ISERROR(VLOOKUP(A1041,'Russell 2000'!$A$1:$E$1260,5,0)),"na",VLOOKUP(A1041,'Russell 2000'!$A$1:$E$1260,5,0))</f>
        <v>1698.410034</v>
      </c>
      <c r="J1041" t="str">
        <f>IF(ISERROR(VLOOKUP(A1041,'SOL-USD'!$A$2:$E$893,5,0)),"na",VLOOKUP(A1041,'SOL-USD'!$A$2:$E$893,5,0))</f>
        <v>na</v>
      </c>
      <c r="K1041" t="str">
        <f>IF(ISERROR(VLOOKUP(A1041,'AVAX-USD'!$A$2:$E$799,5,0)),"na",VLOOKUP(A1041,'AVAX-USD'!$A$2:$E$799,5,0))</f>
        <v>na</v>
      </c>
      <c r="L1041">
        <f>IF(ISERROR(VLOOKUP(A1041,'ADA-USD'!$A$2:$E$1776,5,0)),"na",VLOOKUP(A1041,'ADA-USD'!$A$2:$E$1776,5,0))</f>
        <v>0.16402800000000001</v>
      </c>
      <c r="M1041" t="str">
        <f>IF(ISERROR(VLOOKUP(A1041,'DOT-USD'!$A$2:$E$761,5,0)),"na",VLOOKUP(A1041,'DOT-USD'!$A$2:$E$761,5,0))</f>
        <v>na</v>
      </c>
      <c r="N1041">
        <f>IF(ISERROR(VLOOKUP(A1041,'DOGE-USD'!$A$2:$G$1776,5,0)),"na",VLOOKUP(A1041,'DOGE-USD'!$A$2:$G$1776,5,0))</f>
        <v>3.431E-3</v>
      </c>
      <c r="O1041" t="str">
        <f>IF(ISERROR(VLOOKUP(A1041,'SHIB-USD'!$A$2:$G$780,5,0)),"na",VLOOKUP(A1041,'SHIB-USD'!$A$2:$G$780,5,0))</f>
        <v>na</v>
      </c>
    </row>
    <row r="1042" spans="1:15" x14ac:dyDescent="0.35">
      <c r="A1042" s="3">
        <v>43301</v>
      </c>
      <c r="B1042">
        <f>VLOOKUP(A1042,Yields!$A$2:$B$1680,2,0)</f>
        <v>1.86</v>
      </c>
      <c r="C1042">
        <f>IF(ISERROR(VLOOKUP(A1042,'BTC-USD'!$A$2:$E$1828,5,0)),"na",(VLOOKUP(A1042,'BTC-USD'!$A$2:$E$1828,5,0)))</f>
        <v>7354.1298829999996</v>
      </c>
      <c r="D1042" t="str">
        <f>IF(ISERROR(VLOOKUP(A1042,'SP500'!$A$2:$G$252,4,0)),"na",VLOOKUP(A1042,'SP500'!$A$2:$G$252,4,0))</f>
        <v>na</v>
      </c>
      <c r="E1042">
        <f>IF(ISERROR(VLOOKUP(A1042,'ishare R3000 ETF'!$A$2:$G$1260,4,0)),"na",VLOOKUP(A1042,'ishare R3000 ETF'!$A$2:$G$1260,4,0))</f>
        <v>166.69000199999999</v>
      </c>
      <c r="F1042" t="str">
        <f>IF(ISERROR(VLOOKUP(A1042,'^IXIC'!A1042:$E$1260,5,0)),"na",VLOOKUP(A1042,'^IXIC'!A1042:$E$1260,5,0))</f>
        <v>na</v>
      </c>
      <c r="G1042">
        <f>IF(ISERROR(VLOOKUP(A1042,'EURUSD=X'!$A$2:$E$1307,4,0)),"na",VLOOKUP(A1042,'EURUSD=X'!$A$2:$E$1307,4,0))</f>
        <v>1.1628039999999999</v>
      </c>
      <c r="H1042">
        <f>IF(ISERROR(VLOOKUP(A1042,'ETH-USD'!$A$2:$E$1776,5,0)),"na",VLOOKUP(A1042,'ETH-USD'!$A$2:$E$1776,5,0))</f>
        <v>450.69799799999998</v>
      </c>
      <c r="I1042">
        <f>IF(ISERROR(VLOOKUP(A1042,'Russell 2000'!$A$1:$E$1260,5,0)),"na",VLOOKUP(A1042,'Russell 2000'!$A$1:$E$1260,5,0))</f>
        <v>1696.8100589999999</v>
      </c>
      <c r="J1042" t="str">
        <f>IF(ISERROR(VLOOKUP(A1042,'SOL-USD'!$A$2:$E$893,5,0)),"na",VLOOKUP(A1042,'SOL-USD'!$A$2:$E$893,5,0))</f>
        <v>na</v>
      </c>
      <c r="K1042" t="str">
        <f>IF(ISERROR(VLOOKUP(A1042,'AVAX-USD'!$A$2:$E$799,5,0)),"na",VLOOKUP(A1042,'AVAX-USD'!$A$2:$E$799,5,0))</f>
        <v>na</v>
      </c>
      <c r="L1042">
        <f>IF(ISERROR(VLOOKUP(A1042,'ADA-USD'!$A$2:$E$1776,5,0)),"na",VLOOKUP(A1042,'ADA-USD'!$A$2:$E$1776,5,0))</f>
        <v>0.16217500000000001</v>
      </c>
      <c r="M1042" t="str">
        <f>IF(ISERROR(VLOOKUP(A1042,'DOT-USD'!$A$2:$E$761,5,0)),"na",VLOOKUP(A1042,'DOT-USD'!$A$2:$E$761,5,0))</f>
        <v>na</v>
      </c>
      <c r="N1042">
        <f>IF(ISERROR(VLOOKUP(A1042,'DOGE-USD'!$A$2:$G$1776,5,0)),"na",VLOOKUP(A1042,'DOGE-USD'!$A$2:$G$1776,5,0))</f>
        <v>3.4099999999999998E-3</v>
      </c>
      <c r="O1042" t="str">
        <f>IF(ISERROR(VLOOKUP(A1042,'SHIB-USD'!$A$2:$G$780,5,0)),"na",VLOOKUP(A1042,'SHIB-USD'!$A$2:$G$780,5,0))</f>
        <v>na</v>
      </c>
    </row>
    <row r="1043" spans="1:15" x14ac:dyDescent="0.35">
      <c r="A1043" s="3">
        <v>43300</v>
      </c>
      <c r="B1043">
        <f>VLOOKUP(A1043,Yields!$A$2:$B$1680,2,0)</f>
        <v>1.89</v>
      </c>
      <c r="C1043">
        <f>IF(ISERROR(VLOOKUP(A1043,'BTC-USD'!$A$2:$E$1828,5,0)),"na",(VLOOKUP(A1043,'BTC-USD'!$A$2:$E$1828,5,0)))</f>
        <v>7466.8598629999997</v>
      </c>
      <c r="D1043" t="str">
        <f>IF(ISERROR(VLOOKUP(A1043,'SP500'!$A$2:$G$252,4,0)),"na",VLOOKUP(A1043,'SP500'!$A$2:$G$252,4,0))</f>
        <v>na</v>
      </c>
      <c r="E1043">
        <f>IF(ISERROR(VLOOKUP(A1043,'ishare R3000 ETF'!$A$2:$G$1260,4,0)),"na",VLOOKUP(A1043,'ishare R3000 ETF'!$A$2:$G$1260,4,0))</f>
        <v>166.520004</v>
      </c>
      <c r="F1043" t="str">
        <f>IF(ISERROR(VLOOKUP(A1043,'^IXIC'!A1043:$E$1260,5,0)),"na",VLOOKUP(A1043,'^IXIC'!A1043:$E$1260,5,0))</f>
        <v>na</v>
      </c>
      <c r="G1043">
        <f>IF(ISERROR(VLOOKUP(A1043,'EURUSD=X'!$A$2:$E$1307,4,0)),"na",VLOOKUP(A1043,'EURUSD=X'!$A$2:$E$1307,4,0))</f>
        <v>1.1575949999999999</v>
      </c>
      <c r="H1043">
        <f>IF(ISERROR(VLOOKUP(A1043,'ETH-USD'!$A$2:$E$1776,5,0)),"na",VLOOKUP(A1043,'ETH-USD'!$A$2:$E$1776,5,0))</f>
        <v>469.618988</v>
      </c>
      <c r="I1043">
        <f>IF(ISERROR(VLOOKUP(A1043,'Russell 2000'!$A$1:$E$1260,5,0)),"na",VLOOKUP(A1043,'Russell 2000'!$A$1:$E$1260,5,0))</f>
        <v>1701.3100589999999</v>
      </c>
      <c r="J1043" t="str">
        <f>IF(ISERROR(VLOOKUP(A1043,'SOL-USD'!$A$2:$E$893,5,0)),"na",VLOOKUP(A1043,'SOL-USD'!$A$2:$E$893,5,0))</f>
        <v>na</v>
      </c>
      <c r="K1043" t="str">
        <f>IF(ISERROR(VLOOKUP(A1043,'AVAX-USD'!$A$2:$E$799,5,0)),"na",VLOOKUP(A1043,'AVAX-USD'!$A$2:$E$799,5,0))</f>
        <v>na</v>
      </c>
      <c r="L1043">
        <f>IF(ISERROR(VLOOKUP(A1043,'ADA-USD'!$A$2:$E$1776,5,0)),"na",VLOOKUP(A1043,'ADA-USD'!$A$2:$E$1776,5,0))</f>
        <v>0.180869</v>
      </c>
      <c r="M1043" t="str">
        <f>IF(ISERROR(VLOOKUP(A1043,'DOT-USD'!$A$2:$E$761,5,0)),"na",VLOOKUP(A1043,'DOT-USD'!$A$2:$E$761,5,0))</f>
        <v>na</v>
      </c>
      <c r="N1043">
        <f>IF(ISERROR(VLOOKUP(A1043,'DOGE-USD'!$A$2:$G$1776,5,0)),"na",VLOOKUP(A1043,'DOGE-USD'!$A$2:$G$1776,5,0))</f>
        <v>3.8440000000000002E-3</v>
      </c>
      <c r="O1043" t="str">
        <f>IF(ISERROR(VLOOKUP(A1043,'SHIB-USD'!$A$2:$G$780,5,0)),"na",VLOOKUP(A1043,'SHIB-USD'!$A$2:$G$780,5,0))</f>
        <v>na</v>
      </c>
    </row>
    <row r="1044" spans="1:15" x14ac:dyDescent="0.35">
      <c r="A1044" s="3">
        <v>43299</v>
      </c>
      <c r="B1044">
        <f>VLOOKUP(A1044,Yields!$A$2:$B$1680,2,0)</f>
        <v>1.9</v>
      </c>
      <c r="C1044">
        <f>IF(ISERROR(VLOOKUP(A1044,'BTC-USD'!$A$2:$E$1828,5,0)),"na",(VLOOKUP(A1044,'BTC-USD'!$A$2:$E$1828,5,0)))</f>
        <v>7370.7797849999997</v>
      </c>
      <c r="D1044" t="str">
        <f>IF(ISERROR(VLOOKUP(A1044,'SP500'!$A$2:$G$252,4,0)),"na",VLOOKUP(A1044,'SP500'!$A$2:$G$252,4,0))</f>
        <v>na</v>
      </c>
      <c r="E1044">
        <f>IF(ISERROR(VLOOKUP(A1044,'ishare R3000 ETF'!$A$2:$G$1260,4,0)),"na",VLOOKUP(A1044,'ishare R3000 ETF'!$A$2:$G$1260,4,0))</f>
        <v>166.83999600000001</v>
      </c>
      <c r="F1044" t="str">
        <f>IF(ISERROR(VLOOKUP(A1044,'^IXIC'!A1044:$E$1260,5,0)),"na",VLOOKUP(A1044,'^IXIC'!A1044:$E$1260,5,0))</f>
        <v>na</v>
      </c>
      <c r="G1044">
        <f>IF(ISERROR(VLOOKUP(A1044,'EURUSD=X'!$A$2:$E$1307,4,0)),"na",VLOOKUP(A1044,'EURUSD=X'!$A$2:$E$1307,4,0))</f>
        <v>1.1603749999999999</v>
      </c>
      <c r="H1044">
        <f>IF(ISERROR(VLOOKUP(A1044,'ETH-USD'!$A$2:$E$1776,5,0)),"na",VLOOKUP(A1044,'ETH-USD'!$A$2:$E$1776,5,0))</f>
        <v>480.51299999999998</v>
      </c>
      <c r="I1044">
        <f>IF(ISERROR(VLOOKUP(A1044,'Russell 2000'!$A$1:$E$1260,5,0)),"na",VLOOKUP(A1044,'Russell 2000'!$A$1:$E$1260,5,0))</f>
        <v>1691.869995</v>
      </c>
      <c r="J1044" t="str">
        <f>IF(ISERROR(VLOOKUP(A1044,'SOL-USD'!$A$2:$E$893,5,0)),"na",VLOOKUP(A1044,'SOL-USD'!$A$2:$E$893,5,0))</f>
        <v>na</v>
      </c>
      <c r="K1044" t="str">
        <f>IF(ISERROR(VLOOKUP(A1044,'AVAX-USD'!$A$2:$E$799,5,0)),"na",VLOOKUP(A1044,'AVAX-USD'!$A$2:$E$799,5,0))</f>
        <v>na</v>
      </c>
      <c r="L1044">
        <f>IF(ISERROR(VLOOKUP(A1044,'ADA-USD'!$A$2:$E$1776,5,0)),"na",VLOOKUP(A1044,'ADA-USD'!$A$2:$E$1776,5,0))</f>
        <v>0.17937800000000001</v>
      </c>
      <c r="M1044" t="str">
        <f>IF(ISERROR(VLOOKUP(A1044,'DOT-USD'!$A$2:$E$761,5,0)),"na",VLOOKUP(A1044,'DOT-USD'!$A$2:$E$761,5,0))</f>
        <v>na</v>
      </c>
      <c r="N1044">
        <f>IF(ISERROR(VLOOKUP(A1044,'DOGE-USD'!$A$2:$G$1776,5,0)),"na",VLOOKUP(A1044,'DOGE-USD'!$A$2:$G$1776,5,0))</f>
        <v>3.712E-3</v>
      </c>
      <c r="O1044" t="str">
        <f>IF(ISERROR(VLOOKUP(A1044,'SHIB-USD'!$A$2:$G$780,5,0)),"na",VLOOKUP(A1044,'SHIB-USD'!$A$2:$G$780,5,0))</f>
        <v>na</v>
      </c>
    </row>
    <row r="1045" spans="1:15" x14ac:dyDescent="0.35">
      <c r="A1045" s="3">
        <v>43298</v>
      </c>
      <c r="B1045">
        <f>VLOOKUP(A1045,Yields!$A$2:$B$1680,2,0)</f>
        <v>1.93</v>
      </c>
      <c r="C1045">
        <f>IF(ISERROR(VLOOKUP(A1045,'BTC-USD'!$A$2:$E$1828,5,0)),"na",(VLOOKUP(A1045,'BTC-USD'!$A$2:$E$1828,5,0)))</f>
        <v>7321.0400390000004</v>
      </c>
      <c r="D1045" t="str">
        <f>IF(ISERROR(VLOOKUP(A1045,'SP500'!$A$2:$G$252,4,0)),"na",VLOOKUP(A1045,'SP500'!$A$2:$G$252,4,0))</f>
        <v>na</v>
      </c>
      <c r="E1045">
        <f>IF(ISERROR(VLOOKUP(A1045,'ishare R3000 ETF'!$A$2:$G$1260,4,0)),"na",VLOOKUP(A1045,'ishare R3000 ETF'!$A$2:$G$1260,4,0))</f>
        <v>165.820007</v>
      </c>
      <c r="F1045" t="str">
        <f>IF(ISERROR(VLOOKUP(A1045,'^IXIC'!A1045:$E$1260,5,0)),"na",VLOOKUP(A1045,'^IXIC'!A1045:$E$1260,5,0))</f>
        <v>na</v>
      </c>
      <c r="G1045">
        <f>IF(ISERROR(VLOOKUP(A1045,'EURUSD=X'!$A$2:$E$1307,4,0)),"na",VLOOKUP(A1045,'EURUSD=X'!$A$2:$E$1307,4,0))</f>
        <v>1.166453</v>
      </c>
      <c r="H1045">
        <f>IF(ISERROR(VLOOKUP(A1045,'ETH-USD'!$A$2:$E$1776,5,0)),"na",VLOOKUP(A1045,'ETH-USD'!$A$2:$E$1776,5,0))</f>
        <v>501.00201399999997</v>
      </c>
      <c r="I1045">
        <f>IF(ISERROR(VLOOKUP(A1045,'Russell 2000'!$A$1:$E$1260,5,0)),"na",VLOOKUP(A1045,'Russell 2000'!$A$1:$E$1260,5,0))</f>
        <v>1687.26001</v>
      </c>
      <c r="J1045" t="str">
        <f>IF(ISERROR(VLOOKUP(A1045,'SOL-USD'!$A$2:$E$893,5,0)),"na",VLOOKUP(A1045,'SOL-USD'!$A$2:$E$893,5,0))</f>
        <v>na</v>
      </c>
      <c r="K1045" t="str">
        <f>IF(ISERROR(VLOOKUP(A1045,'AVAX-USD'!$A$2:$E$799,5,0)),"na",VLOOKUP(A1045,'AVAX-USD'!$A$2:$E$799,5,0))</f>
        <v>na</v>
      </c>
      <c r="L1045">
        <f>IF(ISERROR(VLOOKUP(A1045,'ADA-USD'!$A$2:$E$1776,5,0)),"na",VLOOKUP(A1045,'ADA-USD'!$A$2:$E$1776,5,0))</f>
        <v>0.17086499999999999</v>
      </c>
      <c r="M1045" t="str">
        <f>IF(ISERROR(VLOOKUP(A1045,'DOT-USD'!$A$2:$E$761,5,0)),"na",VLOOKUP(A1045,'DOT-USD'!$A$2:$E$761,5,0))</f>
        <v>na</v>
      </c>
      <c r="N1045">
        <f>IF(ISERROR(VLOOKUP(A1045,'DOGE-USD'!$A$2:$G$1776,5,0)),"na",VLOOKUP(A1045,'DOGE-USD'!$A$2:$G$1776,5,0))</f>
        <v>3.228E-3</v>
      </c>
      <c r="O1045" t="str">
        <f>IF(ISERROR(VLOOKUP(A1045,'SHIB-USD'!$A$2:$G$780,5,0)),"na",VLOOKUP(A1045,'SHIB-USD'!$A$2:$G$780,5,0))</f>
        <v>na</v>
      </c>
    </row>
    <row r="1046" spans="1:15" x14ac:dyDescent="0.35">
      <c r="A1046" s="3">
        <v>43297</v>
      </c>
      <c r="B1046">
        <f>VLOOKUP(A1046,Yields!$A$2:$B$1680,2,0)</f>
        <v>1.9</v>
      </c>
      <c r="C1046">
        <f>IF(ISERROR(VLOOKUP(A1046,'BTC-USD'!$A$2:$E$1828,5,0)),"na",(VLOOKUP(A1046,'BTC-USD'!$A$2:$E$1828,5,0)))</f>
        <v>6741.75</v>
      </c>
      <c r="D1046" t="str">
        <f>IF(ISERROR(VLOOKUP(A1046,'SP500'!$A$2:$G$252,4,0)),"na",VLOOKUP(A1046,'SP500'!$A$2:$G$252,4,0))</f>
        <v>na</v>
      </c>
      <c r="E1046">
        <f>IF(ISERROR(VLOOKUP(A1046,'ishare R3000 ETF'!$A$2:$G$1260,4,0)),"na",VLOOKUP(A1046,'ishare R3000 ETF'!$A$2:$G$1260,4,0))</f>
        <v>166.029999</v>
      </c>
      <c r="F1046" t="str">
        <f>IF(ISERROR(VLOOKUP(A1046,'^IXIC'!A1046:$E$1260,5,0)),"na",VLOOKUP(A1046,'^IXIC'!A1046:$E$1260,5,0))</f>
        <v>na</v>
      </c>
      <c r="G1046">
        <f>IF(ISERROR(VLOOKUP(A1046,'EURUSD=X'!$A$2:$E$1307,4,0)),"na",VLOOKUP(A1046,'EURUSD=X'!$A$2:$E$1307,4,0))</f>
        <v>1.167665</v>
      </c>
      <c r="H1046">
        <f>IF(ISERROR(VLOOKUP(A1046,'ETH-USD'!$A$2:$E$1776,5,0)),"na",VLOOKUP(A1046,'ETH-USD'!$A$2:$E$1776,5,0))</f>
        <v>480.65798999999998</v>
      </c>
      <c r="I1046">
        <f>IF(ISERROR(VLOOKUP(A1046,'Russell 2000'!$A$1:$E$1260,5,0)),"na",VLOOKUP(A1046,'Russell 2000'!$A$1:$E$1260,5,0))</f>
        <v>1678.540039</v>
      </c>
      <c r="J1046" t="str">
        <f>IF(ISERROR(VLOOKUP(A1046,'SOL-USD'!$A$2:$E$893,5,0)),"na",VLOOKUP(A1046,'SOL-USD'!$A$2:$E$893,5,0))</f>
        <v>na</v>
      </c>
      <c r="K1046" t="str">
        <f>IF(ISERROR(VLOOKUP(A1046,'AVAX-USD'!$A$2:$E$799,5,0)),"na",VLOOKUP(A1046,'AVAX-USD'!$A$2:$E$799,5,0))</f>
        <v>na</v>
      </c>
      <c r="L1046">
        <f>IF(ISERROR(VLOOKUP(A1046,'ADA-USD'!$A$2:$E$1776,5,0)),"na",VLOOKUP(A1046,'ADA-USD'!$A$2:$E$1776,5,0))</f>
        <v>0.15611800000000001</v>
      </c>
      <c r="M1046" t="str">
        <f>IF(ISERROR(VLOOKUP(A1046,'DOT-USD'!$A$2:$E$761,5,0)),"na",VLOOKUP(A1046,'DOT-USD'!$A$2:$E$761,5,0))</f>
        <v>na</v>
      </c>
      <c r="N1046">
        <f>IF(ISERROR(VLOOKUP(A1046,'DOGE-USD'!$A$2:$G$1776,5,0)),"na",VLOOKUP(A1046,'DOGE-USD'!$A$2:$G$1776,5,0))</f>
        <v>2.8540000000000002E-3</v>
      </c>
      <c r="O1046" t="str">
        <f>IF(ISERROR(VLOOKUP(A1046,'SHIB-USD'!$A$2:$G$780,5,0)),"na",VLOOKUP(A1046,'SHIB-USD'!$A$2:$G$780,5,0))</f>
        <v>na</v>
      </c>
    </row>
    <row r="1047" spans="1:15" x14ac:dyDescent="0.35">
      <c r="A1047" s="3">
        <v>43294</v>
      </c>
      <c r="B1047">
        <f>VLOOKUP(A1047,Yields!$A$2:$B$1680,2,0)</f>
        <v>1.87</v>
      </c>
      <c r="C1047">
        <f>IF(ISERROR(VLOOKUP(A1047,'BTC-USD'!$A$2:$E$1828,5,0)),"na",(VLOOKUP(A1047,'BTC-USD'!$A$2:$E$1828,5,0)))</f>
        <v>6238.0498049999997</v>
      </c>
      <c r="D1047" t="str">
        <f>IF(ISERROR(VLOOKUP(A1047,'SP500'!$A$2:$G$252,4,0)),"na",VLOOKUP(A1047,'SP500'!$A$2:$G$252,4,0))</f>
        <v>na</v>
      </c>
      <c r="E1047">
        <f>IF(ISERROR(VLOOKUP(A1047,'ishare R3000 ETF'!$A$2:$G$1260,4,0)),"na",VLOOKUP(A1047,'ishare R3000 ETF'!$A$2:$G$1260,4,0))</f>
        <v>166.10000600000001</v>
      </c>
      <c r="F1047" t="str">
        <f>IF(ISERROR(VLOOKUP(A1047,'^IXIC'!A1047:$E$1260,5,0)),"na",VLOOKUP(A1047,'^IXIC'!A1047:$E$1260,5,0))</f>
        <v>na</v>
      </c>
      <c r="G1047">
        <f>IF(ISERROR(VLOOKUP(A1047,'EURUSD=X'!$A$2:$E$1307,4,0)),"na",VLOOKUP(A1047,'EURUSD=X'!$A$2:$E$1307,4,0))</f>
        <v>1.161454</v>
      </c>
      <c r="H1047">
        <f>IF(ISERROR(VLOOKUP(A1047,'ETH-USD'!$A$2:$E$1776,5,0)),"na",VLOOKUP(A1047,'ETH-USD'!$A$2:$E$1776,5,0))</f>
        <v>434.02700800000002</v>
      </c>
      <c r="I1047">
        <f>IF(ISERROR(VLOOKUP(A1047,'Russell 2000'!$A$1:$E$1260,5,0)),"na",VLOOKUP(A1047,'Russell 2000'!$A$1:$E$1260,5,0))</f>
        <v>1687.079956</v>
      </c>
      <c r="J1047" t="str">
        <f>IF(ISERROR(VLOOKUP(A1047,'SOL-USD'!$A$2:$E$893,5,0)),"na",VLOOKUP(A1047,'SOL-USD'!$A$2:$E$893,5,0))</f>
        <v>na</v>
      </c>
      <c r="K1047" t="str">
        <f>IF(ISERROR(VLOOKUP(A1047,'AVAX-USD'!$A$2:$E$799,5,0)),"na",VLOOKUP(A1047,'AVAX-USD'!$A$2:$E$799,5,0))</f>
        <v>na</v>
      </c>
      <c r="L1047">
        <f>IF(ISERROR(VLOOKUP(A1047,'ADA-USD'!$A$2:$E$1776,5,0)),"na",VLOOKUP(A1047,'ADA-USD'!$A$2:$E$1776,5,0))</f>
        <v>0.13788700000000001</v>
      </c>
      <c r="M1047" t="str">
        <f>IF(ISERROR(VLOOKUP(A1047,'DOT-USD'!$A$2:$E$761,5,0)),"na",VLOOKUP(A1047,'DOT-USD'!$A$2:$E$761,5,0))</f>
        <v>na</v>
      </c>
      <c r="N1047">
        <f>IF(ISERROR(VLOOKUP(A1047,'DOGE-USD'!$A$2:$G$1776,5,0)),"na",VLOOKUP(A1047,'DOGE-USD'!$A$2:$G$1776,5,0))</f>
        <v>2.3319999999999999E-3</v>
      </c>
      <c r="O1047" t="str">
        <f>IF(ISERROR(VLOOKUP(A1047,'SHIB-USD'!$A$2:$G$780,5,0)),"na",VLOOKUP(A1047,'SHIB-USD'!$A$2:$G$780,5,0))</f>
        <v>na</v>
      </c>
    </row>
    <row r="1048" spans="1:15" x14ac:dyDescent="0.35">
      <c r="A1048" s="3">
        <v>43293</v>
      </c>
      <c r="B1048">
        <f>VLOOKUP(A1048,Yields!$A$2:$B$1680,2,0)</f>
        <v>1.89</v>
      </c>
      <c r="C1048">
        <f>IF(ISERROR(VLOOKUP(A1048,'BTC-USD'!$A$2:$E$1828,5,0)),"na",(VLOOKUP(A1048,'BTC-USD'!$A$2:$E$1828,5,0)))</f>
        <v>6228.8100590000004</v>
      </c>
      <c r="D1048" t="str">
        <f>IF(ISERROR(VLOOKUP(A1048,'SP500'!$A$2:$G$252,4,0)),"na",VLOOKUP(A1048,'SP500'!$A$2:$G$252,4,0))</f>
        <v>na</v>
      </c>
      <c r="E1048">
        <f>IF(ISERROR(VLOOKUP(A1048,'ishare R3000 ETF'!$A$2:$G$1260,4,0)),"na",VLOOKUP(A1048,'ishare R3000 ETF'!$A$2:$G$1260,4,0))</f>
        <v>165.470001</v>
      </c>
      <c r="F1048" t="str">
        <f>IF(ISERROR(VLOOKUP(A1048,'^IXIC'!A1048:$E$1260,5,0)),"na",VLOOKUP(A1048,'^IXIC'!A1048:$E$1260,5,0))</f>
        <v>na</v>
      </c>
      <c r="G1048">
        <f>IF(ISERROR(VLOOKUP(A1048,'EURUSD=X'!$A$2:$E$1307,4,0)),"na",VLOOKUP(A1048,'EURUSD=X'!$A$2:$E$1307,4,0))</f>
        <v>1.1650529999999999</v>
      </c>
      <c r="H1048">
        <f>IF(ISERROR(VLOOKUP(A1048,'ETH-USD'!$A$2:$E$1776,5,0)),"na",VLOOKUP(A1048,'ETH-USD'!$A$2:$E$1776,5,0))</f>
        <v>430.074005</v>
      </c>
      <c r="I1048">
        <f>IF(ISERROR(VLOOKUP(A1048,'Russell 2000'!$A$1:$E$1260,5,0)),"na",VLOOKUP(A1048,'Russell 2000'!$A$1:$E$1260,5,0))</f>
        <v>1690.280029</v>
      </c>
      <c r="J1048" t="str">
        <f>IF(ISERROR(VLOOKUP(A1048,'SOL-USD'!$A$2:$E$893,5,0)),"na",VLOOKUP(A1048,'SOL-USD'!$A$2:$E$893,5,0))</f>
        <v>na</v>
      </c>
      <c r="K1048" t="str">
        <f>IF(ISERROR(VLOOKUP(A1048,'AVAX-USD'!$A$2:$E$799,5,0)),"na",VLOOKUP(A1048,'AVAX-USD'!$A$2:$E$799,5,0))</f>
        <v>na</v>
      </c>
      <c r="L1048">
        <f>IF(ISERROR(VLOOKUP(A1048,'ADA-USD'!$A$2:$E$1776,5,0)),"na",VLOOKUP(A1048,'ADA-USD'!$A$2:$E$1776,5,0))</f>
        <v>0.12718099999999999</v>
      </c>
      <c r="M1048" t="str">
        <f>IF(ISERROR(VLOOKUP(A1048,'DOT-USD'!$A$2:$E$761,5,0)),"na",VLOOKUP(A1048,'DOT-USD'!$A$2:$E$761,5,0))</f>
        <v>na</v>
      </c>
      <c r="N1048">
        <f>IF(ISERROR(VLOOKUP(A1048,'DOGE-USD'!$A$2:$G$1776,5,0)),"na",VLOOKUP(A1048,'DOGE-USD'!$A$2:$G$1776,5,0))</f>
        <v>2.3059999999999999E-3</v>
      </c>
      <c r="O1048" t="str">
        <f>IF(ISERROR(VLOOKUP(A1048,'SHIB-USD'!$A$2:$G$780,5,0)),"na",VLOOKUP(A1048,'SHIB-USD'!$A$2:$G$780,5,0))</f>
        <v>na</v>
      </c>
    </row>
    <row r="1049" spans="1:15" x14ac:dyDescent="0.35">
      <c r="A1049" s="3">
        <v>43292</v>
      </c>
      <c r="B1049">
        <f>VLOOKUP(A1049,Yields!$A$2:$B$1680,2,0)</f>
        <v>1.89</v>
      </c>
      <c r="C1049">
        <f>IF(ISERROR(VLOOKUP(A1049,'BTC-USD'!$A$2:$E$1828,5,0)),"na",(VLOOKUP(A1049,'BTC-USD'!$A$2:$E$1828,5,0)))</f>
        <v>6394.7099609999996</v>
      </c>
      <c r="D1049" t="str">
        <f>IF(ISERROR(VLOOKUP(A1049,'SP500'!$A$2:$G$252,4,0)),"na",VLOOKUP(A1049,'SP500'!$A$2:$G$252,4,0))</f>
        <v>na</v>
      </c>
      <c r="E1049">
        <f>IF(ISERROR(VLOOKUP(A1049,'ishare R3000 ETF'!$A$2:$G$1260,4,0)),"na",VLOOKUP(A1049,'ishare R3000 ETF'!$A$2:$G$1260,4,0))</f>
        <v>164.949997</v>
      </c>
      <c r="F1049" t="str">
        <f>IF(ISERROR(VLOOKUP(A1049,'^IXIC'!A1049:$E$1260,5,0)),"na",VLOOKUP(A1049,'^IXIC'!A1049:$E$1260,5,0))</f>
        <v>na</v>
      </c>
      <c r="G1049">
        <f>IF(ISERROR(VLOOKUP(A1049,'EURUSD=X'!$A$2:$E$1307,4,0)),"na",VLOOKUP(A1049,'EURUSD=X'!$A$2:$E$1307,4,0))</f>
        <v>1.169837</v>
      </c>
      <c r="H1049">
        <f>IF(ISERROR(VLOOKUP(A1049,'ETH-USD'!$A$2:$E$1776,5,0)),"na",VLOOKUP(A1049,'ETH-USD'!$A$2:$E$1776,5,0))</f>
        <v>446.51800500000002</v>
      </c>
      <c r="I1049">
        <f>IF(ISERROR(VLOOKUP(A1049,'Russell 2000'!$A$1:$E$1260,5,0)),"na",VLOOKUP(A1049,'Russell 2000'!$A$1:$E$1260,5,0))</f>
        <v>1683.660034</v>
      </c>
      <c r="J1049" t="str">
        <f>IF(ISERROR(VLOOKUP(A1049,'SOL-USD'!$A$2:$E$893,5,0)),"na",VLOOKUP(A1049,'SOL-USD'!$A$2:$E$893,5,0))</f>
        <v>na</v>
      </c>
      <c r="K1049" t="str">
        <f>IF(ISERROR(VLOOKUP(A1049,'AVAX-USD'!$A$2:$E$799,5,0)),"na",VLOOKUP(A1049,'AVAX-USD'!$A$2:$E$799,5,0))</f>
        <v>na</v>
      </c>
      <c r="L1049">
        <f>IF(ISERROR(VLOOKUP(A1049,'ADA-USD'!$A$2:$E$1776,5,0)),"na",VLOOKUP(A1049,'ADA-USD'!$A$2:$E$1776,5,0))</f>
        <v>0.13148299999999999</v>
      </c>
      <c r="M1049" t="str">
        <f>IF(ISERROR(VLOOKUP(A1049,'DOT-USD'!$A$2:$E$761,5,0)),"na",VLOOKUP(A1049,'DOT-USD'!$A$2:$E$761,5,0))</f>
        <v>na</v>
      </c>
      <c r="N1049">
        <f>IF(ISERROR(VLOOKUP(A1049,'DOGE-USD'!$A$2:$G$1776,5,0)),"na",VLOOKUP(A1049,'DOGE-USD'!$A$2:$G$1776,5,0))</f>
        <v>2.4250000000000001E-3</v>
      </c>
      <c r="O1049" t="str">
        <f>IF(ISERROR(VLOOKUP(A1049,'SHIB-USD'!$A$2:$G$780,5,0)),"na",VLOOKUP(A1049,'SHIB-USD'!$A$2:$G$780,5,0))</f>
        <v>na</v>
      </c>
    </row>
    <row r="1050" spans="1:15" x14ac:dyDescent="0.35">
      <c r="A1050" s="3">
        <v>43291</v>
      </c>
      <c r="B1050">
        <f>VLOOKUP(A1050,Yields!$A$2:$B$1680,2,0)</f>
        <v>1.88</v>
      </c>
      <c r="C1050">
        <f>IF(ISERROR(VLOOKUP(A1050,'BTC-USD'!$A$2:$E$1828,5,0)),"na",(VLOOKUP(A1050,'BTC-USD'!$A$2:$E$1828,5,0)))</f>
        <v>6329.9501950000003</v>
      </c>
      <c r="D1050" t="str">
        <f>IF(ISERROR(VLOOKUP(A1050,'SP500'!$A$2:$G$252,4,0)),"na",VLOOKUP(A1050,'SP500'!$A$2:$G$252,4,0))</f>
        <v>na</v>
      </c>
      <c r="E1050">
        <f>IF(ISERROR(VLOOKUP(A1050,'ishare R3000 ETF'!$A$2:$G$1260,4,0)),"na",VLOOKUP(A1050,'ishare R3000 ETF'!$A$2:$G$1260,4,0))</f>
        <v>165.86000100000001</v>
      </c>
      <c r="F1050" t="str">
        <f>IF(ISERROR(VLOOKUP(A1050,'^IXIC'!A1050:$E$1260,5,0)),"na",VLOOKUP(A1050,'^IXIC'!A1050:$E$1260,5,0))</f>
        <v>na</v>
      </c>
      <c r="G1050">
        <f>IF(ISERROR(VLOOKUP(A1050,'EURUSD=X'!$A$2:$E$1307,4,0)),"na",VLOOKUP(A1050,'EURUSD=X'!$A$2:$E$1307,4,0))</f>
        <v>1.1691940000000001</v>
      </c>
      <c r="H1050">
        <f>IF(ISERROR(VLOOKUP(A1050,'ETH-USD'!$A$2:$E$1776,5,0)),"na",VLOOKUP(A1050,'ETH-USD'!$A$2:$E$1776,5,0))</f>
        <v>434.42401100000001</v>
      </c>
      <c r="I1050">
        <f>IF(ISERROR(VLOOKUP(A1050,'Russell 2000'!$A$1:$E$1260,5,0)),"na",VLOOKUP(A1050,'Russell 2000'!$A$1:$E$1260,5,0))</f>
        <v>1695.619995</v>
      </c>
      <c r="J1050" t="str">
        <f>IF(ISERROR(VLOOKUP(A1050,'SOL-USD'!$A$2:$E$893,5,0)),"na",VLOOKUP(A1050,'SOL-USD'!$A$2:$E$893,5,0))</f>
        <v>na</v>
      </c>
      <c r="K1050" t="str">
        <f>IF(ISERROR(VLOOKUP(A1050,'AVAX-USD'!$A$2:$E$799,5,0)),"na",VLOOKUP(A1050,'AVAX-USD'!$A$2:$E$799,5,0))</f>
        <v>na</v>
      </c>
      <c r="L1050">
        <f>IF(ISERROR(VLOOKUP(A1050,'ADA-USD'!$A$2:$E$1776,5,0)),"na",VLOOKUP(A1050,'ADA-USD'!$A$2:$E$1776,5,0))</f>
        <v>0.12879199999999999</v>
      </c>
      <c r="M1050" t="str">
        <f>IF(ISERROR(VLOOKUP(A1050,'DOT-USD'!$A$2:$E$761,5,0)),"na",VLOOKUP(A1050,'DOT-USD'!$A$2:$E$761,5,0))</f>
        <v>na</v>
      </c>
      <c r="N1050">
        <f>IF(ISERROR(VLOOKUP(A1050,'DOGE-USD'!$A$2:$G$1776,5,0)),"na",VLOOKUP(A1050,'DOGE-USD'!$A$2:$G$1776,5,0))</f>
        <v>2.4109999999999999E-3</v>
      </c>
      <c r="O1050" t="str">
        <f>IF(ISERROR(VLOOKUP(A1050,'SHIB-USD'!$A$2:$G$780,5,0)),"na",VLOOKUP(A1050,'SHIB-USD'!$A$2:$G$780,5,0))</f>
        <v>na</v>
      </c>
    </row>
    <row r="1051" spans="1:15" x14ac:dyDescent="0.35">
      <c r="A1051" s="3">
        <v>43290</v>
      </c>
      <c r="B1051">
        <f>VLOOKUP(A1051,Yields!$A$2:$B$1680,2,0)</f>
        <v>1.87</v>
      </c>
      <c r="C1051">
        <f>IF(ISERROR(VLOOKUP(A1051,'BTC-USD'!$A$2:$E$1828,5,0)),"na",(VLOOKUP(A1051,'BTC-USD'!$A$2:$E$1828,5,0)))</f>
        <v>6741.75</v>
      </c>
      <c r="D1051" t="str">
        <f>IF(ISERROR(VLOOKUP(A1051,'SP500'!$A$2:$G$252,4,0)),"na",VLOOKUP(A1051,'SP500'!$A$2:$G$252,4,0))</f>
        <v>na</v>
      </c>
      <c r="E1051">
        <f>IF(ISERROR(VLOOKUP(A1051,'ishare R3000 ETF'!$A$2:$G$1260,4,0)),"na",VLOOKUP(A1051,'ishare R3000 ETF'!$A$2:$G$1260,4,0))</f>
        <v>165.08999600000001</v>
      </c>
      <c r="F1051" t="str">
        <f>IF(ISERROR(VLOOKUP(A1051,'^IXIC'!A1051:$E$1260,5,0)),"na",VLOOKUP(A1051,'^IXIC'!A1051:$E$1260,5,0))</f>
        <v>na</v>
      </c>
      <c r="G1051">
        <f>IF(ISERROR(VLOOKUP(A1051,'EURUSD=X'!$A$2:$E$1307,4,0)),"na",VLOOKUP(A1051,'EURUSD=X'!$A$2:$E$1307,4,0))</f>
        <v>1.174288</v>
      </c>
      <c r="H1051">
        <f>IF(ISERROR(VLOOKUP(A1051,'ETH-USD'!$A$2:$E$1776,5,0)),"na",VLOOKUP(A1051,'ETH-USD'!$A$2:$E$1776,5,0))</f>
        <v>476.682007</v>
      </c>
      <c r="I1051">
        <f>IF(ISERROR(VLOOKUP(A1051,'Russell 2000'!$A$1:$E$1260,5,0)),"na",VLOOKUP(A1051,'Russell 2000'!$A$1:$E$1260,5,0))</f>
        <v>1704.599976</v>
      </c>
      <c r="J1051" t="str">
        <f>IF(ISERROR(VLOOKUP(A1051,'SOL-USD'!$A$2:$E$893,5,0)),"na",VLOOKUP(A1051,'SOL-USD'!$A$2:$E$893,5,0))</f>
        <v>na</v>
      </c>
      <c r="K1051" t="str">
        <f>IF(ISERROR(VLOOKUP(A1051,'AVAX-USD'!$A$2:$E$799,5,0)),"na",VLOOKUP(A1051,'AVAX-USD'!$A$2:$E$799,5,0))</f>
        <v>na</v>
      </c>
      <c r="L1051">
        <f>IF(ISERROR(VLOOKUP(A1051,'ADA-USD'!$A$2:$E$1776,5,0)),"na",VLOOKUP(A1051,'ADA-USD'!$A$2:$E$1776,5,0))</f>
        <v>0.13997100000000001</v>
      </c>
      <c r="M1051" t="str">
        <f>IF(ISERROR(VLOOKUP(A1051,'DOT-USD'!$A$2:$E$761,5,0)),"na",VLOOKUP(A1051,'DOT-USD'!$A$2:$E$761,5,0))</f>
        <v>na</v>
      </c>
      <c r="N1051">
        <f>IF(ISERROR(VLOOKUP(A1051,'DOGE-USD'!$A$2:$G$1776,5,0)),"na",VLOOKUP(A1051,'DOGE-USD'!$A$2:$G$1776,5,0))</f>
        <v>2.6029999999999998E-3</v>
      </c>
      <c r="O1051" t="str">
        <f>IF(ISERROR(VLOOKUP(A1051,'SHIB-USD'!$A$2:$G$780,5,0)),"na",VLOOKUP(A1051,'SHIB-USD'!$A$2:$G$780,5,0))</f>
        <v>na</v>
      </c>
    </row>
    <row r="1052" spans="1:15" x14ac:dyDescent="0.35">
      <c r="A1052" s="3">
        <v>43287</v>
      </c>
      <c r="B1052">
        <f>VLOOKUP(A1052,Yields!$A$2:$B$1680,2,0)</f>
        <v>1.86</v>
      </c>
      <c r="C1052">
        <f>IF(ISERROR(VLOOKUP(A1052,'BTC-USD'!$A$2:$E$1828,5,0)),"na",(VLOOKUP(A1052,'BTC-USD'!$A$2:$E$1828,5,0)))</f>
        <v>6673.5</v>
      </c>
      <c r="D1052" t="str">
        <f>IF(ISERROR(VLOOKUP(A1052,'SP500'!$A$2:$G$252,4,0)),"na",VLOOKUP(A1052,'SP500'!$A$2:$G$252,4,0))</f>
        <v>na</v>
      </c>
      <c r="E1052">
        <f>IF(ISERROR(VLOOKUP(A1052,'ishare R3000 ETF'!$A$2:$G$1260,4,0)),"na",VLOOKUP(A1052,'ishare R3000 ETF'!$A$2:$G$1260,4,0))</f>
        <v>163</v>
      </c>
      <c r="F1052" t="str">
        <f>IF(ISERROR(VLOOKUP(A1052,'^IXIC'!A1052:$E$1260,5,0)),"na",VLOOKUP(A1052,'^IXIC'!A1052:$E$1260,5,0))</f>
        <v>na</v>
      </c>
      <c r="G1052">
        <f>IF(ISERROR(VLOOKUP(A1052,'EURUSD=X'!$A$2:$E$1307,4,0)),"na",VLOOKUP(A1052,'EURUSD=X'!$A$2:$E$1307,4,0))</f>
        <v>1.1680740000000001</v>
      </c>
      <c r="H1052">
        <f>IF(ISERROR(VLOOKUP(A1052,'ETH-USD'!$A$2:$E$1776,5,0)),"na",VLOOKUP(A1052,'ETH-USD'!$A$2:$E$1776,5,0))</f>
        <v>474.01199300000002</v>
      </c>
      <c r="I1052">
        <f>IF(ISERROR(VLOOKUP(A1052,'Russell 2000'!$A$1:$E$1260,5,0)),"na",VLOOKUP(A1052,'Russell 2000'!$A$1:$E$1260,5,0))</f>
        <v>1694.0500489999999</v>
      </c>
      <c r="J1052" t="str">
        <f>IF(ISERROR(VLOOKUP(A1052,'SOL-USD'!$A$2:$E$893,5,0)),"na",VLOOKUP(A1052,'SOL-USD'!$A$2:$E$893,5,0))</f>
        <v>na</v>
      </c>
      <c r="K1052" t="str">
        <f>IF(ISERROR(VLOOKUP(A1052,'AVAX-USD'!$A$2:$E$799,5,0)),"na",VLOOKUP(A1052,'AVAX-USD'!$A$2:$E$799,5,0))</f>
        <v>na</v>
      </c>
      <c r="L1052">
        <f>IF(ISERROR(VLOOKUP(A1052,'ADA-USD'!$A$2:$E$1776,5,0)),"na",VLOOKUP(A1052,'ADA-USD'!$A$2:$E$1776,5,0))</f>
        <v>0.14608399999999999</v>
      </c>
      <c r="M1052" t="str">
        <f>IF(ISERROR(VLOOKUP(A1052,'DOT-USD'!$A$2:$E$761,5,0)),"na",VLOOKUP(A1052,'DOT-USD'!$A$2:$E$761,5,0))</f>
        <v>na</v>
      </c>
      <c r="N1052">
        <f>IF(ISERROR(VLOOKUP(A1052,'DOGE-USD'!$A$2:$G$1776,5,0)),"na",VLOOKUP(A1052,'DOGE-USD'!$A$2:$G$1776,5,0))</f>
        <v>2.5969999999999999E-3</v>
      </c>
      <c r="O1052" t="str">
        <f>IF(ISERROR(VLOOKUP(A1052,'SHIB-USD'!$A$2:$G$780,5,0)),"na",VLOOKUP(A1052,'SHIB-USD'!$A$2:$G$780,5,0))</f>
        <v>na</v>
      </c>
    </row>
    <row r="1053" spans="1:15" x14ac:dyDescent="0.35">
      <c r="A1053" s="3">
        <v>43286</v>
      </c>
      <c r="B1053">
        <f>VLOOKUP(A1053,Yields!$A$2:$B$1680,2,0)</f>
        <v>1.87</v>
      </c>
      <c r="C1053">
        <f>IF(ISERROR(VLOOKUP(A1053,'BTC-USD'!$A$2:$E$1828,5,0)),"na",(VLOOKUP(A1053,'BTC-USD'!$A$2:$E$1828,5,0)))</f>
        <v>6639.1401370000003</v>
      </c>
      <c r="D1053" t="str">
        <f>IF(ISERROR(VLOOKUP(A1053,'SP500'!$A$2:$G$252,4,0)),"na",VLOOKUP(A1053,'SP500'!$A$2:$G$252,4,0))</f>
        <v>na</v>
      </c>
      <c r="E1053">
        <f>IF(ISERROR(VLOOKUP(A1053,'ishare R3000 ETF'!$A$2:$G$1260,4,0)),"na",VLOOKUP(A1053,'ishare R3000 ETF'!$A$2:$G$1260,4,0))</f>
        <v>161.779999</v>
      </c>
      <c r="F1053" t="str">
        <f>IF(ISERROR(VLOOKUP(A1053,'^IXIC'!A1053:$E$1260,5,0)),"na",VLOOKUP(A1053,'^IXIC'!A1053:$E$1260,5,0))</f>
        <v>na</v>
      </c>
      <c r="G1053">
        <f>IF(ISERROR(VLOOKUP(A1053,'EURUSD=X'!$A$2:$E$1307,4,0)),"na",VLOOKUP(A1053,'EURUSD=X'!$A$2:$E$1307,4,0))</f>
        <v>1.1650799999999999</v>
      </c>
      <c r="H1053">
        <f>IF(ISERROR(VLOOKUP(A1053,'ETH-USD'!$A$2:$E$1776,5,0)),"na",VLOOKUP(A1053,'ETH-USD'!$A$2:$E$1776,5,0))</f>
        <v>474.41198700000001</v>
      </c>
      <c r="I1053">
        <f>IF(ISERROR(VLOOKUP(A1053,'Russell 2000'!$A$1:$E$1260,5,0)),"na",VLOOKUP(A1053,'Russell 2000'!$A$1:$E$1260,5,0))</f>
        <v>1679.4799800000001</v>
      </c>
      <c r="J1053" t="str">
        <f>IF(ISERROR(VLOOKUP(A1053,'SOL-USD'!$A$2:$E$893,5,0)),"na",VLOOKUP(A1053,'SOL-USD'!$A$2:$E$893,5,0))</f>
        <v>na</v>
      </c>
      <c r="K1053" t="str">
        <f>IF(ISERROR(VLOOKUP(A1053,'AVAX-USD'!$A$2:$E$799,5,0)),"na",VLOOKUP(A1053,'AVAX-USD'!$A$2:$E$799,5,0))</f>
        <v>na</v>
      </c>
      <c r="L1053">
        <f>IF(ISERROR(VLOOKUP(A1053,'ADA-USD'!$A$2:$E$1776,5,0)),"na",VLOOKUP(A1053,'ADA-USD'!$A$2:$E$1776,5,0))</f>
        <v>0.148921</v>
      </c>
      <c r="M1053" t="str">
        <f>IF(ISERROR(VLOOKUP(A1053,'DOT-USD'!$A$2:$E$761,5,0)),"na",VLOOKUP(A1053,'DOT-USD'!$A$2:$E$761,5,0))</f>
        <v>na</v>
      </c>
      <c r="N1053">
        <f>IF(ISERROR(VLOOKUP(A1053,'DOGE-USD'!$A$2:$G$1776,5,0)),"na",VLOOKUP(A1053,'DOGE-USD'!$A$2:$G$1776,5,0))</f>
        <v>2.5990000000000002E-3</v>
      </c>
      <c r="O1053" t="str">
        <f>IF(ISERROR(VLOOKUP(A1053,'SHIB-USD'!$A$2:$G$780,5,0)),"na",VLOOKUP(A1053,'SHIB-USD'!$A$2:$G$780,5,0))</f>
        <v>na</v>
      </c>
    </row>
    <row r="1054" spans="1:15" x14ac:dyDescent="0.35">
      <c r="A1054" s="3">
        <v>43284</v>
      </c>
      <c r="B1054">
        <f>VLOOKUP(A1054,Yields!$A$2:$B$1680,2,0)</f>
        <v>1.91</v>
      </c>
      <c r="C1054">
        <f>IF(ISERROR(VLOOKUP(A1054,'BTC-USD'!$A$2:$E$1828,5,0)),"na",(VLOOKUP(A1054,'BTC-USD'!$A$2:$E$1828,5,0)))</f>
        <v>6529.5898440000001</v>
      </c>
      <c r="D1054" t="str">
        <f>IF(ISERROR(VLOOKUP(A1054,'SP500'!$A$2:$G$252,4,0)),"na",VLOOKUP(A1054,'SP500'!$A$2:$G$252,4,0))</f>
        <v>na</v>
      </c>
      <c r="E1054">
        <f>IF(ISERROR(VLOOKUP(A1054,'ishare R3000 ETF'!$A$2:$G$1260,4,0)),"na",VLOOKUP(A1054,'ishare R3000 ETF'!$A$2:$G$1260,4,0))</f>
        <v>161.449997</v>
      </c>
      <c r="F1054" t="str">
        <f>IF(ISERROR(VLOOKUP(A1054,'^IXIC'!A1054:$E$1260,5,0)),"na",VLOOKUP(A1054,'^IXIC'!A1054:$E$1260,5,0))</f>
        <v>na</v>
      </c>
      <c r="G1054">
        <f>IF(ISERROR(VLOOKUP(A1054,'EURUSD=X'!$A$2:$E$1307,4,0)),"na",VLOOKUP(A1054,'EURUSD=X'!$A$2:$E$1307,4,0))</f>
        <v>1.162264</v>
      </c>
      <c r="H1054">
        <f>IF(ISERROR(VLOOKUP(A1054,'ETH-USD'!$A$2:$E$1776,5,0)),"na",VLOOKUP(A1054,'ETH-USD'!$A$2:$E$1776,5,0))</f>
        <v>464.19500699999998</v>
      </c>
      <c r="I1054">
        <f>IF(ISERROR(VLOOKUP(A1054,'Russell 2000'!$A$1:$E$1260,5,0)),"na",VLOOKUP(A1054,'Russell 2000'!$A$1:$E$1260,5,0))</f>
        <v>1660.420044</v>
      </c>
      <c r="J1054" t="str">
        <f>IF(ISERROR(VLOOKUP(A1054,'SOL-USD'!$A$2:$E$893,5,0)),"na",VLOOKUP(A1054,'SOL-USD'!$A$2:$E$893,5,0))</f>
        <v>na</v>
      </c>
      <c r="K1054" t="str">
        <f>IF(ISERROR(VLOOKUP(A1054,'AVAX-USD'!$A$2:$E$799,5,0)),"na",VLOOKUP(A1054,'AVAX-USD'!$A$2:$E$799,5,0))</f>
        <v>na</v>
      </c>
      <c r="L1054">
        <f>IF(ISERROR(VLOOKUP(A1054,'ADA-USD'!$A$2:$E$1776,5,0)),"na",VLOOKUP(A1054,'ADA-USD'!$A$2:$E$1776,5,0))</f>
        <v>0.15065500000000001</v>
      </c>
      <c r="M1054" t="str">
        <f>IF(ISERROR(VLOOKUP(A1054,'DOT-USD'!$A$2:$E$761,5,0)),"na",VLOOKUP(A1054,'DOT-USD'!$A$2:$E$761,5,0))</f>
        <v>na</v>
      </c>
      <c r="N1054">
        <f>IF(ISERROR(VLOOKUP(A1054,'DOGE-USD'!$A$2:$G$1776,5,0)),"na",VLOOKUP(A1054,'DOGE-USD'!$A$2:$G$1776,5,0))</f>
        <v>2.6380000000000002E-3</v>
      </c>
      <c r="O1054" t="str">
        <f>IF(ISERROR(VLOOKUP(A1054,'SHIB-USD'!$A$2:$G$780,5,0)),"na",VLOOKUP(A1054,'SHIB-USD'!$A$2:$G$780,5,0))</f>
        <v>na</v>
      </c>
    </row>
    <row r="1055" spans="1:15" x14ac:dyDescent="0.35">
      <c r="A1055" s="3">
        <v>43283</v>
      </c>
      <c r="B1055">
        <f>VLOOKUP(A1055,Yields!$A$2:$B$1680,2,0)</f>
        <v>1.9</v>
      </c>
      <c r="C1055">
        <f>IF(ISERROR(VLOOKUP(A1055,'BTC-USD'!$A$2:$E$1828,5,0)),"na",(VLOOKUP(A1055,'BTC-USD'!$A$2:$E$1828,5,0)))</f>
        <v>6614.1801759999998</v>
      </c>
      <c r="D1055" t="str">
        <f>IF(ISERROR(VLOOKUP(A1055,'SP500'!$A$2:$G$252,4,0)),"na",VLOOKUP(A1055,'SP500'!$A$2:$G$252,4,0))</f>
        <v>na</v>
      </c>
      <c r="E1055">
        <f>IF(ISERROR(VLOOKUP(A1055,'ishare R3000 ETF'!$A$2:$G$1260,4,0)),"na",VLOOKUP(A1055,'ishare R3000 ETF'!$A$2:$G$1260,4,0))</f>
        <v>161.19000199999999</v>
      </c>
      <c r="F1055" t="str">
        <f>IF(ISERROR(VLOOKUP(A1055,'^IXIC'!A1055:$E$1260,5,0)),"na",VLOOKUP(A1055,'^IXIC'!A1055:$E$1260,5,0))</f>
        <v>na</v>
      </c>
      <c r="G1055">
        <f>IF(ISERROR(VLOOKUP(A1055,'EURUSD=X'!$A$2:$E$1307,4,0)),"na",VLOOKUP(A1055,'EURUSD=X'!$A$2:$E$1307,4,0))</f>
        <v>1.159259</v>
      </c>
      <c r="H1055">
        <f>IF(ISERROR(VLOOKUP(A1055,'ETH-USD'!$A$2:$E$1776,5,0)),"na",VLOOKUP(A1055,'ETH-USD'!$A$2:$E$1776,5,0))</f>
        <v>475.34698500000002</v>
      </c>
      <c r="I1055">
        <f>IF(ISERROR(VLOOKUP(A1055,'Russell 2000'!$A$1:$E$1260,5,0)),"na",VLOOKUP(A1055,'Russell 2000'!$A$1:$E$1260,5,0))</f>
        <v>1655.089966</v>
      </c>
      <c r="J1055" t="str">
        <f>IF(ISERROR(VLOOKUP(A1055,'SOL-USD'!$A$2:$E$893,5,0)),"na",VLOOKUP(A1055,'SOL-USD'!$A$2:$E$893,5,0))</f>
        <v>na</v>
      </c>
      <c r="K1055" t="str">
        <f>IF(ISERROR(VLOOKUP(A1055,'AVAX-USD'!$A$2:$E$799,5,0)),"na",VLOOKUP(A1055,'AVAX-USD'!$A$2:$E$799,5,0))</f>
        <v>na</v>
      </c>
      <c r="L1055">
        <f>IF(ISERROR(VLOOKUP(A1055,'ADA-USD'!$A$2:$E$1776,5,0)),"na",VLOOKUP(A1055,'ADA-USD'!$A$2:$E$1776,5,0))</f>
        <v>0.158278</v>
      </c>
      <c r="M1055" t="str">
        <f>IF(ISERROR(VLOOKUP(A1055,'DOT-USD'!$A$2:$E$761,5,0)),"na",VLOOKUP(A1055,'DOT-USD'!$A$2:$E$761,5,0))</f>
        <v>na</v>
      </c>
      <c r="N1055">
        <f>IF(ISERROR(VLOOKUP(A1055,'DOGE-USD'!$A$2:$G$1776,5,0)),"na",VLOOKUP(A1055,'DOGE-USD'!$A$2:$G$1776,5,0))</f>
        <v>2.7030000000000001E-3</v>
      </c>
      <c r="O1055" t="str">
        <f>IF(ISERROR(VLOOKUP(A1055,'SHIB-USD'!$A$2:$G$780,5,0)),"na",VLOOKUP(A1055,'SHIB-USD'!$A$2:$G$780,5,0))</f>
        <v>na</v>
      </c>
    </row>
    <row r="1056" spans="1:15" x14ac:dyDescent="0.35">
      <c r="A1056" s="3">
        <v>43280</v>
      </c>
      <c r="B1056">
        <f>VLOOKUP(A1056,Yields!$A$2:$B$1680,2,0)</f>
        <v>1.77</v>
      </c>
      <c r="C1056">
        <f>IF(ISERROR(VLOOKUP(A1056,'BTC-USD'!$A$2:$E$1828,5,0)),"na",(VLOOKUP(A1056,'BTC-USD'!$A$2:$E$1828,5,0)))</f>
        <v>6218.2998049999997</v>
      </c>
      <c r="D1056" t="str">
        <f>IF(ISERROR(VLOOKUP(A1056,'SP500'!$A$2:$G$252,4,0)),"na",VLOOKUP(A1056,'SP500'!$A$2:$G$252,4,0))</f>
        <v>na</v>
      </c>
      <c r="E1056">
        <f>IF(ISERROR(VLOOKUP(A1056,'ishare R3000 ETF'!$A$2:$G$1260,4,0)),"na",VLOOKUP(A1056,'ishare R3000 ETF'!$A$2:$G$1260,4,0))</f>
        <v>162.28999300000001</v>
      </c>
      <c r="F1056" t="str">
        <f>IF(ISERROR(VLOOKUP(A1056,'^IXIC'!A1056:$E$1260,5,0)),"na",VLOOKUP(A1056,'^IXIC'!A1056:$E$1260,5,0))</f>
        <v>na</v>
      </c>
      <c r="G1056">
        <f>IF(ISERROR(VLOOKUP(A1056,'EURUSD=X'!$A$2:$E$1307,4,0)),"na",VLOOKUP(A1056,'EURUSD=X'!$A$2:$E$1307,4,0))</f>
        <v>1.156444</v>
      </c>
      <c r="H1056">
        <f>IF(ISERROR(VLOOKUP(A1056,'ETH-USD'!$A$2:$E$1776,5,0)),"na",VLOOKUP(A1056,'ETH-USD'!$A$2:$E$1776,5,0))</f>
        <v>436.00900300000001</v>
      </c>
      <c r="I1056">
        <f>IF(ISERROR(VLOOKUP(A1056,'Russell 2000'!$A$1:$E$1260,5,0)),"na",VLOOKUP(A1056,'Russell 2000'!$A$1:$E$1260,5,0))</f>
        <v>1643.0699460000001</v>
      </c>
      <c r="J1056" t="str">
        <f>IF(ISERROR(VLOOKUP(A1056,'SOL-USD'!$A$2:$E$893,5,0)),"na",VLOOKUP(A1056,'SOL-USD'!$A$2:$E$893,5,0))</f>
        <v>na</v>
      </c>
      <c r="K1056" t="str">
        <f>IF(ISERROR(VLOOKUP(A1056,'AVAX-USD'!$A$2:$E$799,5,0)),"na",VLOOKUP(A1056,'AVAX-USD'!$A$2:$E$799,5,0))</f>
        <v>na</v>
      </c>
      <c r="L1056">
        <f>IF(ISERROR(VLOOKUP(A1056,'ADA-USD'!$A$2:$E$1776,5,0)),"na",VLOOKUP(A1056,'ADA-USD'!$A$2:$E$1776,5,0))</f>
        <v>0.12572</v>
      </c>
      <c r="M1056" t="str">
        <f>IF(ISERROR(VLOOKUP(A1056,'DOT-USD'!$A$2:$E$761,5,0)),"na",VLOOKUP(A1056,'DOT-USD'!$A$2:$E$761,5,0))</f>
        <v>na</v>
      </c>
      <c r="N1056">
        <f>IF(ISERROR(VLOOKUP(A1056,'DOGE-USD'!$A$2:$G$1776,5,0)),"na",VLOOKUP(A1056,'DOGE-USD'!$A$2:$G$1776,5,0))</f>
        <v>2.4269999999999999E-3</v>
      </c>
      <c r="O1056" t="str">
        <f>IF(ISERROR(VLOOKUP(A1056,'SHIB-USD'!$A$2:$G$780,5,0)),"na",VLOOKUP(A1056,'SHIB-USD'!$A$2:$G$780,5,0))</f>
        <v>na</v>
      </c>
    </row>
    <row r="1057" spans="1:15" x14ac:dyDescent="0.35">
      <c r="A1057" s="3">
        <v>43279</v>
      </c>
      <c r="B1057">
        <f>VLOOKUP(A1057,Yields!$A$2:$B$1680,2,0)</f>
        <v>1.76</v>
      </c>
      <c r="C1057">
        <f>IF(ISERROR(VLOOKUP(A1057,'BTC-USD'!$A$2:$E$1828,5,0)),"na",(VLOOKUP(A1057,'BTC-USD'!$A$2:$E$1828,5,0)))</f>
        <v>5903.4399409999996</v>
      </c>
      <c r="D1057" t="str">
        <f>IF(ISERROR(VLOOKUP(A1057,'SP500'!$A$2:$G$252,4,0)),"na",VLOOKUP(A1057,'SP500'!$A$2:$G$252,4,0))</f>
        <v>na</v>
      </c>
      <c r="E1057">
        <f>IF(ISERROR(VLOOKUP(A1057,'ishare R3000 ETF'!$A$2:$G$1260,4,0)),"na",VLOOKUP(A1057,'ishare R3000 ETF'!$A$2:$G$1260,4,0))</f>
        <v>160.679993</v>
      </c>
      <c r="F1057" t="str">
        <f>IF(ISERROR(VLOOKUP(A1057,'^IXIC'!A1057:$E$1260,5,0)),"na",VLOOKUP(A1057,'^IXIC'!A1057:$E$1260,5,0))</f>
        <v>na</v>
      </c>
      <c r="G1057">
        <f>IF(ISERROR(VLOOKUP(A1057,'EURUSD=X'!$A$2:$E$1307,4,0)),"na",VLOOKUP(A1057,'EURUSD=X'!$A$2:$E$1307,4,0))</f>
        <v>1.1528039999999999</v>
      </c>
      <c r="H1057">
        <f>IF(ISERROR(VLOOKUP(A1057,'ETH-USD'!$A$2:$E$1776,5,0)),"na",VLOOKUP(A1057,'ETH-USD'!$A$2:$E$1776,5,0))</f>
        <v>422.36498999999998</v>
      </c>
      <c r="I1057">
        <f>IF(ISERROR(VLOOKUP(A1057,'Russell 2000'!$A$1:$E$1260,5,0)),"na",VLOOKUP(A1057,'Russell 2000'!$A$1:$E$1260,5,0))</f>
        <v>1645.0200199999999</v>
      </c>
      <c r="J1057" t="str">
        <f>IF(ISERROR(VLOOKUP(A1057,'SOL-USD'!$A$2:$E$893,5,0)),"na",VLOOKUP(A1057,'SOL-USD'!$A$2:$E$893,5,0))</f>
        <v>na</v>
      </c>
      <c r="K1057" t="str">
        <f>IF(ISERROR(VLOOKUP(A1057,'AVAX-USD'!$A$2:$E$799,5,0)),"na",VLOOKUP(A1057,'AVAX-USD'!$A$2:$E$799,5,0))</f>
        <v>na</v>
      </c>
      <c r="L1057">
        <f>IF(ISERROR(VLOOKUP(A1057,'ADA-USD'!$A$2:$E$1776,5,0)),"na",VLOOKUP(A1057,'ADA-USD'!$A$2:$E$1776,5,0))</f>
        <v>0.11932</v>
      </c>
      <c r="M1057" t="str">
        <f>IF(ISERROR(VLOOKUP(A1057,'DOT-USD'!$A$2:$E$761,5,0)),"na",VLOOKUP(A1057,'DOT-USD'!$A$2:$E$761,5,0))</f>
        <v>na</v>
      </c>
      <c r="N1057">
        <f>IF(ISERROR(VLOOKUP(A1057,'DOGE-USD'!$A$2:$G$1776,5,0)),"na",VLOOKUP(A1057,'DOGE-USD'!$A$2:$G$1776,5,0))</f>
        <v>2.3570000000000002E-3</v>
      </c>
      <c r="O1057" t="str">
        <f>IF(ISERROR(VLOOKUP(A1057,'SHIB-USD'!$A$2:$G$780,5,0)),"na",VLOOKUP(A1057,'SHIB-USD'!$A$2:$G$780,5,0))</f>
        <v>na</v>
      </c>
    </row>
    <row r="1058" spans="1:15" x14ac:dyDescent="0.35">
      <c r="A1058" s="3">
        <v>43278</v>
      </c>
      <c r="B1058">
        <f>VLOOKUP(A1058,Yields!$A$2:$B$1680,2,0)</f>
        <v>1.79</v>
      </c>
      <c r="C1058">
        <f>IF(ISERROR(VLOOKUP(A1058,'BTC-USD'!$A$2:$E$1828,5,0)),"na",(VLOOKUP(A1058,'BTC-USD'!$A$2:$E$1828,5,0)))</f>
        <v>6157.1298829999996</v>
      </c>
      <c r="D1058" t="str">
        <f>IF(ISERROR(VLOOKUP(A1058,'SP500'!$A$2:$G$252,4,0)),"na",VLOOKUP(A1058,'SP500'!$A$2:$G$252,4,0))</f>
        <v>na</v>
      </c>
      <c r="E1058">
        <f>IF(ISERROR(VLOOKUP(A1058,'ishare R3000 ETF'!$A$2:$G$1260,4,0)),"na",VLOOKUP(A1058,'ishare R3000 ETF'!$A$2:$G$1260,4,0))</f>
        <v>161.13999899999999</v>
      </c>
      <c r="F1058" t="str">
        <f>IF(ISERROR(VLOOKUP(A1058,'^IXIC'!A1058:$E$1260,5,0)),"na",VLOOKUP(A1058,'^IXIC'!A1058:$E$1260,5,0))</f>
        <v>na</v>
      </c>
      <c r="G1058">
        <f>IF(ISERROR(VLOOKUP(A1058,'EURUSD=X'!$A$2:$E$1307,4,0)),"na",VLOOKUP(A1058,'EURUSD=X'!$A$2:$E$1307,4,0))</f>
        <v>1.1583589999999999</v>
      </c>
      <c r="H1058">
        <f>IF(ISERROR(VLOOKUP(A1058,'ETH-USD'!$A$2:$E$1776,5,0)),"na",VLOOKUP(A1058,'ETH-USD'!$A$2:$E$1776,5,0))</f>
        <v>442.36498999999998</v>
      </c>
      <c r="I1058">
        <f>IF(ISERROR(VLOOKUP(A1058,'Russell 2000'!$A$1:$E$1260,5,0)),"na",VLOOKUP(A1058,'Russell 2000'!$A$1:$E$1260,5,0))</f>
        <v>1640.4499510000001</v>
      </c>
      <c r="J1058" t="str">
        <f>IF(ISERROR(VLOOKUP(A1058,'SOL-USD'!$A$2:$E$893,5,0)),"na",VLOOKUP(A1058,'SOL-USD'!$A$2:$E$893,5,0))</f>
        <v>na</v>
      </c>
      <c r="K1058" t="str">
        <f>IF(ISERROR(VLOOKUP(A1058,'AVAX-USD'!$A$2:$E$799,5,0)),"na",VLOOKUP(A1058,'AVAX-USD'!$A$2:$E$799,5,0))</f>
        <v>na</v>
      </c>
      <c r="L1058">
        <f>IF(ISERROR(VLOOKUP(A1058,'ADA-USD'!$A$2:$E$1776,5,0)),"na",VLOOKUP(A1058,'ADA-USD'!$A$2:$E$1776,5,0))</f>
        <v>0.127444</v>
      </c>
      <c r="M1058" t="str">
        <f>IF(ISERROR(VLOOKUP(A1058,'DOT-USD'!$A$2:$E$761,5,0)),"na",VLOOKUP(A1058,'DOT-USD'!$A$2:$E$761,5,0))</f>
        <v>na</v>
      </c>
      <c r="N1058">
        <f>IF(ISERROR(VLOOKUP(A1058,'DOGE-USD'!$A$2:$G$1776,5,0)),"na",VLOOKUP(A1058,'DOGE-USD'!$A$2:$G$1776,5,0))</f>
        <v>2.4369999999999999E-3</v>
      </c>
      <c r="O1058" t="str">
        <f>IF(ISERROR(VLOOKUP(A1058,'SHIB-USD'!$A$2:$G$780,5,0)),"na",VLOOKUP(A1058,'SHIB-USD'!$A$2:$G$780,5,0))</f>
        <v>na</v>
      </c>
    </row>
    <row r="1059" spans="1:15" x14ac:dyDescent="0.35">
      <c r="A1059" s="3">
        <v>43277</v>
      </c>
      <c r="B1059">
        <f>VLOOKUP(A1059,Yields!$A$2:$B$1680,2,0)</f>
        <v>1.79</v>
      </c>
      <c r="C1059">
        <f>IF(ISERROR(VLOOKUP(A1059,'BTC-USD'!$A$2:$E$1828,5,0)),"na",(VLOOKUP(A1059,'BTC-USD'!$A$2:$E$1828,5,0)))</f>
        <v>6093.669922</v>
      </c>
      <c r="D1059" t="str">
        <f>IF(ISERROR(VLOOKUP(A1059,'SP500'!$A$2:$G$252,4,0)),"na",VLOOKUP(A1059,'SP500'!$A$2:$G$252,4,0))</f>
        <v>na</v>
      </c>
      <c r="E1059">
        <f>IF(ISERROR(VLOOKUP(A1059,'ishare R3000 ETF'!$A$2:$G$1260,4,0)),"na",VLOOKUP(A1059,'ishare R3000 ETF'!$A$2:$G$1260,4,0))</f>
        <v>162.220001</v>
      </c>
      <c r="F1059" t="str">
        <f>IF(ISERROR(VLOOKUP(A1059,'^IXIC'!A1059:$E$1260,5,0)),"na",VLOOKUP(A1059,'^IXIC'!A1059:$E$1260,5,0))</f>
        <v>na</v>
      </c>
      <c r="G1059">
        <f>IF(ISERROR(VLOOKUP(A1059,'EURUSD=X'!$A$2:$E$1307,4,0)),"na",VLOOKUP(A1059,'EURUSD=X'!$A$2:$E$1307,4,0))</f>
        <v>1.1652020000000001</v>
      </c>
      <c r="H1059">
        <f>IF(ISERROR(VLOOKUP(A1059,'ETH-USD'!$A$2:$E$1776,5,0)),"na",VLOOKUP(A1059,'ETH-USD'!$A$2:$E$1776,5,0))</f>
        <v>432.77200299999998</v>
      </c>
      <c r="I1059">
        <f>IF(ISERROR(VLOOKUP(A1059,'Russell 2000'!$A$1:$E$1260,5,0)),"na",VLOOKUP(A1059,'Russell 2000'!$A$1:$E$1260,5,0))</f>
        <v>1668.530029</v>
      </c>
      <c r="J1059" t="str">
        <f>IF(ISERROR(VLOOKUP(A1059,'SOL-USD'!$A$2:$E$893,5,0)),"na",VLOOKUP(A1059,'SOL-USD'!$A$2:$E$893,5,0))</f>
        <v>na</v>
      </c>
      <c r="K1059" t="str">
        <f>IF(ISERROR(VLOOKUP(A1059,'AVAX-USD'!$A$2:$E$799,5,0)),"na",VLOOKUP(A1059,'AVAX-USD'!$A$2:$E$799,5,0))</f>
        <v>na</v>
      </c>
      <c r="L1059">
        <f>IF(ISERROR(VLOOKUP(A1059,'ADA-USD'!$A$2:$E$1776,5,0)),"na",VLOOKUP(A1059,'ADA-USD'!$A$2:$E$1776,5,0))</f>
        <v>0.12609899999999999</v>
      </c>
      <c r="M1059" t="str">
        <f>IF(ISERROR(VLOOKUP(A1059,'DOT-USD'!$A$2:$E$761,5,0)),"na",VLOOKUP(A1059,'DOT-USD'!$A$2:$E$761,5,0))</f>
        <v>na</v>
      </c>
      <c r="N1059">
        <f>IF(ISERROR(VLOOKUP(A1059,'DOGE-USD'!$A$2:$G$1776,5,0)),"na",VLOOKUP(A1059,'DOGE-USD'!$A$2:$G$1776,5,0))</f>
        <v>2.4780000000000002E-3</v>
      </c>
      <c r="O1059" t="str">
        <f>IF(ISERROR(VLOOKUP(A1059,'SHIB-USD'!$A$2:$G$780,5,0)),"na",VLOOKUP(A1059,'SHIB-USD'!$A$2:$G$780,5,0))</f>
        <v>na</v>
      </c>
    </row>
    <row r="1060" spans="1:15" x14ac:dyDescent="0.35">
      <c r="A1060" s="3">
        <v>43276</v>
      </c>
      <c r="B1060">
        <f>VLOOKUP(A1060,Yields!$A$2:$B$1680,2,0)</f>
        <v>1.8</v>
      </c>
      <c r="C1060">
        <f>IF(ISERROR(VLOOKUP(A1060,'BTC-USD'!$A$2:$E$1828,5,0)),"na",(VLOOKUP(A1060,'BTC-USD'!$A$2:$E$1828,5,0)))</f>
        <v>6249.1801759999998</v>
      </c>
      <c r="D1060" t="str">
        <f>IF(ISERROR(VLOOKUP(A1060,'SP500'!$A$2:$G$252,4,0)),"na",VLOOKUP(A1060,'SP500'!$A$2:$G$252,4,0))</f>
        <v>na</v>
      </c>
      <c r="E1060">
        <f>IF(ISERROR(VLOOKUP(A1060,'ishare R3000 ETF'!$A$2:$G$1260,4,0)),"na",VLOOKUP(A1060,'ishare R3000 ETF'!$A$2:$G$1260,4,0))</f>
        <v>161.38999899999999</v>
      </c>
      <c r="F1060" t="str">
        <f>IF(ISERROR(VLOOKUP(A1060,'^IXIC'!A1060:$E$1260,5,0)),"na",VLOOKUP(A1060,'^IXIC'!A1060:$E$1260,5,0))</f>
        <v>na</v>
      </c>
      <c r="G1060">
        <f>IF(ISERROR(VLOOKUP(A1060,'EURUSD=X'!$A$2:$E$1307,4,0)),"na",VLOOKUP(A1060,'EURUSD=X'!$A$2:$E$1307,4,0))</f>
        <v>1.1629940000000001</v>
      </c>
      <c r="H1060">
        <f>IF(ISERROR(VLOOKUP(A1060,'ETH-USD'!$A$2:$E$1776,5,0)),"na",VLOOKUP(A1060,'ETH-USD'!$A$2:$E$1776,5,0))</f>
        <v>460.30999800000001</v>
      </c>
      <c r="I1060">
        <f>IF(ISERROR(VLOOKUP(A1060,'Russell 2000'!$A$1:$E$1260,5,0)),"na",VLOOKUP(A1060,'Russell 2000'!$A$1:$E$1260,5,0))</f>
        <v>1657.51001</v>
      </c>
      <c r="J1060" t="str">
        <f>IF(ISERROR(VLOOKUP(A1060,'SOL-USD'!$A$2:$E$893,5,0)),"na",VLOOKUP(A1060,'SOL-USD'!$A$2:$E$893,5,0))</f>
        <v>na</v>
      </c>
      <c r="K1060" t="str">
        <f>IF(ISERROR(VLOOKUP(A1060,'AVAX-USD'!$A$2:$E$799,5,0)),"na",VLOOKUP(A1060,'AVAX-USD'!$A$2:$E$799,5,0))</f>
        <v>na</v>
      </c>
      <c r="L1060">
        <f>IF(ISERROR(VLOOKUP(A1060,'ADA-USD'!$A$2:$E$1776,5,0)),"na",VLOOKUP(A1060,'ADA-USD'!$A$2:$E$1776,5,0))</f>
        <v>0.135269</v>
      </c>
      <c r="M1060" t="str">
        <f>IF(ISERROR(VLOOKUP(A1060,'DOT-USD'!$A$2:$E$761,5,0)),"na",VLOOKUP(A1060,'DOT-USD'!$A$2:$E$761,5,0))</f>
        <v>na</v>
      </c>
      <c r="N1060">
        <f>IF(ISERROR(VLOOKUP(A1060,'DOGE-USD'!$A$2:$G$1776,5,0)),"na",VLOOKUP(A1060,'DOGE-USD'!$A$2:$G$1776,5,0))</f>
        <v>2.4849999999999998E-3</v>
      </c>
      <c r="O1060" t="str">
        <f>IF(ISERROR(VLOOKUP(A1060,'SHIB-USD'!$A$2:$G$780,5,0)),"na",VLOOKUP(A1060,'SHIB-USD'!$A$2:$G$780,5,0))</f>
        <v>na</v>
      </c>
    </row>
    <row r="1061" spans="1:15" x14ac:dyDescent="0.35">
      <c r="A1061" s="3">
        <v>43273</v>
      </c>
      <c r="B1061">
        <f>VLOOKUP(A1061,Yields!$A$2:$B$1680,2,0)</f>
        <v>1.83</v>
      </c>
      <c r="C1061">
        <f>IF(ISERROR(VLOOKUP(A1061,'BTC-USD'!$A$2:$E$1828,5,0)),"na",(VLOOKUP(A1061,'BTC-USD'!$A$2:$E$1828,5,0)))</f>
        <v>6083.6899409999996</v>
      </c>
      <c r="D1061" t="str">
        <f>IF(ISERROR(VLOOKUP(A1061,'SP500'!$A$2:$G$252,4,0)),"na",VLOOKUP(A1061,'SP500'!$A$2:$G$252,4,0))</f>
        <v>na</v>
      </c>
      <c r="E1061">
        <f>IF(ISERROR(VLOOKUP(A1061,'ishare R3000 ETF'!$A$2:$G$1260,4,0)),"na",VLOOKUP(A1061,'ishare R3000 ETF'!$A$2:$G$1260,4,0))</f>
        <v>164.61000100000001</v>
      </c>
      <c r="F1061" t="str">
        <f>IF(ISERROR(VLOOKUP(A1061,'^IXIC'!A1061:$E$1260,5,0)),"na",VLOOKUP(A1061,'^IXIC'!A1061:$E$1260,5,0))</f>
        <v>na</v>
      </c>
      <c r="G1061">
        <f>IF(ISERROR(VLOOKUP(A1061,'EURUSD=X'!$A$2:$E$1307,4,0)),"na",VLOOKUP(A1061,'EURUSD=X'!$A$2:$E$1307,4,0))</f>
        <v>1.160174</v>
      </c>
      <c r="H1061">
        <f>IF(ISERROR(VLOOKUP(A1061,'ETH-USD'!$A$2:$E$1776,5,0)),"na",VLOOKUP(A1061,'ETH-USD'!$A$2:$E$1776,5,0))</f>
        <v>465.81698599999999</v>
      </c>
      <c r="I1061">
        <f>IF(ISERROR(VLOOKUP(A1061,'Russell 2000'!$A$1:$E$1260,5,0)),"na",VLOOKUP(A1061,'Russell 2000'!$A$1:$E$1260,5,0))</f>
        <v>1685.579956</v>
      </c>
      <c r="J1061" t="str">
        <f>IF(ISERROR(VLOOKUP(A1061,'SOL-USD'!$A$2:$E$893,5,0)),"na",VLOOKUP(A1061,'SOL-USD'!$A$2:$E$893,5,0))</f>
        <v>na</v>
      </c>
      <c r="K1061" t="str">
        <f>IF(ISERROR(VLOOKUP(A1061,'AVAX-USD'!$A$2:$E$799,5,0)),"na",VLOOKUP(A1061,'AVAX-USD'!$A$2:$E$799,5,0))</f>
        <v>na</v>
      </c>
      <c r="L1061">
        <f>IF(ISERROR(VLOOKUP(A1061,'ADA-USD'!$A$2:$E$1776,5,0)),"na",VLOOKUP(A1061,'ADA-USD'!$A$2:$E$1776,5,0))</f>
        <v>0.13983899999999999</v>
      </c>
      <c r="M1061" t="str">
        <f>IF(ISERROR(VLOOKUP(A1061,'DOT-USD'!$A$2:$E$761,5,0)),"na",VLOOKUP(A1061,'DOT-USD'!$A$2:$E$761,5,0))</f>
        <v>na</v>
      </c>
      <c r="N1061">
        <f>IF(ISERROR(VLOOKUP(A1061,'DOGE-USD'!$A$2:$G$1776,5,0)),"na",VLOOKUP(A1061,'DOGE-USD'!$A$2:$G$1776,5,0))</f>
        <v>2.6679999999999998E-3</v>
      </c>
      <c r="O1061" t="str">
        <f>IF(ISERROR(VLOOKUP(A1061,'SHIB-USD'!$A$2:$G$780,5,0)),"na",VLOOKUP(A1061,'SHIB-USD'!$A$2:$G$780,5,0))</f>
        <v>na</v>
      </c>
    </row>
    <row r="1062" spans="1:15" x14ac:dyDescent="0.35">
      <c r="A1062" s="3">
        <v>43272</v>
      </c>
      <c r="B1062">
        <f>VLOOKUP(A1062,Yields!$A$2:$B$1680,2,0)</f>
        <v>1.85</v>
      </c>
      <c r="C1062">
        <f>IF(ISERROR(VLOOKUP(A1062,'BTC-USD'!$A$2:$E$1828,5,0)),"na",(VLOOKUP(A1062,'BTC-USD'!$A$2:$E$1828,5,0)))</f>
        <v>6729.7402339999999</v>
      </c>
      <c r="D1062" t="str">
        <f>IF(ISERROR(VLOOKUP(A1062,'SP500'!$A$2:$G$252,4,0)),"na",VLOOKUP(A1062,'SP500'!$A$2:$G$252,4,0))</f>
        <v>na</v>
      </c>
      <c r="E1062">
        <f>IF(ISERROR(VLOOKUP(A1062,'ishare R3000 ETF'!$A$2:$G$1260,4,0)),"na",VLOOKUP(A1062,'ishare R3000 ETF'!$A$2:$G$1260,4,0))</f>
        <v>164.16000399999999</v>
      </c>
      <c r="F1062" t="str">
        <f>IF(ISERROR(VLOOKUP(A1062,'^IXIC'!A1062:$E$1260,5,0)),"na",VLOOKUP(A1062,'^IXIC'!A1062:$E$1260,5,0))</f>
        <v>na</v>
      </c>
      <c r="G1062">
        <f>IF(ISERROR(VLOOKUP(A1062,'EURUSD=X'!$A$2:$E$1307,4,0)),"na",VLOOKUP(A1062,'EURUSD=X'!$A$2:$E$1307,4,0))</f>
        <v>1.15141</v>
      </c>
      <c r="H1062">
        <f>IF(ISERROR(VLOOKUP(A1062,'ETH-USD'!$A$2:$E$1776,5,0)),"na",VLOOKUP(A1062,'ETH-USD'!$A$2:$E$1776,5,0))</f>
        <v>527.36700399999995</v>
      </c>
      <c r="I1062">
        <f>IF(ISERROR(VLOOKUP(A1062,'Russell 2000'!$A$1:$E$1260,5,0)),"na",VLOOKUP(A1062,'Russell 2000'!$A$1:$E$1260,5,0))</f>
        <v>1688.9499510000001</v>
      </c>
      <c r="J1062" t="str">
        <f>IF(ISERROR(VLOOKUP(A1062,'SOL-USD'!$A$2:$E$893,5,0)),"na",VLOOKUP(A1062,'SOL-USD'!$A$2:$E$893,5,0))</f>
        <v>na</v>
      </c>
      <c r="K1062" t="str">
        <f>IF(ISERROR(VLOOKUP(A1062,'AVAX-USD'!$A$2:$E$799,5,0)),"na",VLOOKUP(A1062,'AVAX-USD'!$A$2:$E$799,5,0))</f>
        <v>na</v>
      </c>
      <c r="L1062">
        <f>IF(ISERROR(VLOOKUP(A1062,'ADA-USD'!$A$2:$E$1776,5,0)),"na",VLOOKUP(A1062,'ADA-USD'!$A$2:$E$1776,5,0))</f>
        <v>0.158556</v>
      </c>
      <c r="M1062" t="str">
        <f>IF(ISERROR(VLOOKUP(A1062,'DOT-USD'!$A$2:$E$761,5,0)),"na",VLOOKUP(A1062,'DOT-USD'!$A$2:$E$761,5,0))</f>
        <v>na</v>
      </c>
      <c r="N1062">
        <f>IF(ISERROR(VLOOKUP(A1062,'DOGE-USD'!$A$2:$G$1776,5,0)),"na",VLOOKUP(A1062,'DOGE-USD'!$A$2:$G$1776,5,0))</f>
        <v>2.9880000000000002E-3</v>
      </c>
      <c r="O1062" t="str">
        <f>IF(ISERROR(VLOOKUP(A1062,'SHIB-USD'!$A$2:$G$780,5,0)),"na",VLOOKUP(A1062,'SHIB-USD'!$A$2:$G$780,5,0))</f>
        <v>na</v>
      </c>
    </row>
    <row r="1063" spans="1:15" x14ac:dyDescent="0.35">
      <c r="A1063" s="3">
        <v>43271</v>
      </c>
      <c r="B1063">
        <f>VLOOKUP(A1063,Yields!$A$2:$B$1680,2,0)</f>
        <v>1.85</v>
      </c>
      <c r="C1063">
        <f>IF(ISERROR(VLOOKUP(A1063,'BTC-USD'!$A$2:$E$1828,5,0)),"na",(VLOOKUP(A1063,'BTC-USD'!$A$2:$E$1828,5,0)))</f>
        <v>6776.5498049999997</v>
      </c>
      <c r="D1063" t="str">
        <f>IF(ISERROR(VLOOKUP(A1063,'SP500'!$A$2:$G$252,4,0)),"na",VLOOKUP(A1063,'SP500'!$A$2:$G$252,4,0))</f>
        <v>na</v>
      </c>
      <c r="E1063">
        <f>IF(ISERROR(VLOOKUP(A1063,'ishare R3000 ETF'!$A$2:$G$1260,4,0)),"na",VLOOKUP(A1063,'ishare R3000 ETF'!$A$2:$G$1260,4,0))</f>
        <v>165.36999499999999</v>
      </c>
      <c r="F1063" t="str">
        <f>IF(ISERROR(VLOOKUP(A1063,'^IXIC'!A1063:$E$1260,5,0)),"na",VLOOKUP(A1063,'^IXIC'!A1063:$E$1260,5,0))</f>
        <v>na</v>
      </c>
      <c r="G1063">
        <f>IF(ISERROR(VLOOKUP(A1063,'EURUSD=X'!$A$2:$E$1307,4,0)),"na",VLOOKUP(A1063,'EURUSD=X'!$A$2:$E$1307,4,0))</f>
        <v>1.154601</v>
      </c>
      <c r="H1063">
        <f>IF(ISERROR(VLOOKUP(A1063,'ETH-USD'!$A$2:$E$1776,5,0)),"na",VLOOKUP(A1063,'ETH-USD'!$A$2:$E$1776,5,0))</f>
        <v>536.26800500000002</v>
      </c>
      <c r="I1063">
        <f>IF(ISERROR(VLOOKUP(A1063,'Russell 2000'!$A$1:$E$1260,5,0)),"na",VLOOKUP(A1063,'Russell 2000'!$A$1:$E$1260,5,0))</f>
        <v>1706.98999</v>
      </c>
      <c r="J1063" t="str">
        <f>IF(ISERROR(VLOOKUP(A1063,'SOL-USD'!$A$2:$E$893,5,0)),"na",VLOOKUP(A1063,'SOL-USD'!$A$2:$E$893,5,0))</f>
        <v>na</v>
      </c>
      <c r="K1063" t="str">
        <f>IF(ISERROR(VLOOKUP(A1063,'AVAX-USD'!$A$2:$E$799,5,0)),"na",VLOOKUP(A1063,'AVAX-USD'!$A$2:$E$799,5,0))</f>
        <v>na</v>
      </c>
      <c r="L1063">
        <f>IF(ISERROR(VLOOKUP(A1063,'ADA-USD'!$A$2:$E$1776,5,0)),"na",VLOOKUP(A1063,'ADA-USD'!$A$2:$E$1776,5,0))</f>
        <v>0.16198499999999999</v>
      </c>
      <c r="M1063" t="str">
        <f>IF(ISERROR(VLOOKUP(A1063,'DOT-USD'!$A$2:$E$761,5,0)),"na",VLOOKUP(A1063,'DOT-USD'!$A$2:$E$761,5,0))</f>
        <v>na</v>
      </c>
      <c r="N1063">
        <f>IF(ISERROR(VLOOKUP(A1063,'DOGE-USD'!$A$2:$G$1776,5,0)),"na",VLOOKUP(A1063,'DOGE-USD'!$A$2:$G$1776,5,0))</f>
        <v>3.0209999999999998E-3</v>
      </c>
      <c r="O1063" t="str">
        <f>IF(ISERROR(VLOOKUP(A1063,'SHIB-USD'!$A$2:$G$780,5,0)),"na",VLOOKUP(A1063,'SHIB-USD'!$A$2:$G$780,5,0))</f>
        <v>na</v>
      </c>
    </row>
    <row r="1064" spans="1:15" x14ac:dyDescent="0.35">
      <c r="A1064" s="3">
        <v>43270</v>
      </c>
      <c r="B1064">
        <f>VLOOKUP(A1064,Yields!$A$2:$B$1680,2,0)</f>
        <v>1.85</v>
      </c>
      <c r="C1064">
        <f>IF(ISERROR(VLOOKUP(A1064,'BTC-USD'!$A$2:$E$1828,5,0)),"na",(VLOOKUP(A1064,'BTC-USD'!$A$2:$E$1828,5,0)))</f>
        <v>6769.9399409999996</v>
      </c>
      <c r="D1064" t="str">
        <f>IF(ISERROR(VLOOKUP(A1064,'SP500'!$A$2:$G$252,4,0)),"na",VLOOKUP(A1064,'SP500'!$A$2:$G$252,4,0))</f>
        <v>na</v>
      </c>
      <c r="E1064">
        <f>IF(ISERROR(VLOOKUP(A1064,'ishare R3000 ETF'!$A$2:$G$1260,4,0)),"na",VLOOKUP(A1064,'ishare R3000 ETF'!$A$2:$G$1260,4,0))</f>
        <v>163.96000699999999</v>
      </c>
      <c r="F1064" t="str">
        <f>IF(ISERROR(VLOOKUP(A1064,'^IXIC'!A1064:$E$1260,5,0)),"na",VLOOKUP(A1064,'^IXIC'!A1064:$E$1260,5,0))</f>
        <v>na</v>
      </c>
      <c r="G1064">
        <f>IF(ISERROR(VLOOKUP(A1064,'EURUSD=X'!$A$2:$E$1307,4,0)),"na",VLOOKUP(A1064,'EURUSD=X'!$A$2:$E$1307,4,0))</f>
        <v>1.1533230000000001</v>
      </c>
      <c r="H1064">
        <f>IF(ISERROR(VLOOKUP(A1064,'ETH-USD'!$A$2:$E$1776,5,0)),"na",VLOOKUP(A1064,'ETH-USD'!$A$2:$E$1776,5,0))</f>
        <v>537.95696999999996</v>
      </c>
      <c r="I1064">
        <f>IF(ISERROR(VLOOKUP(A1064,'Russell 2000'!$A$1:$E$1260,5,0)),"na",VLOOKUP(A1064,'Russell 2000'!$A$1:$E$1260,5,0))</f>
        <v>1693.4499510000001</v>
      </c>
      <c r="J1064" t="str">
        <f>IF(ISERROR(VLOOKUP(A1064,'SOL-USD'!$A$2:$E$893,5,0)),"na",VLOOKUP(A1064,'SOL-USD'!$A$2:$E$893,5,0))</f>
        <v>na</v>
      </c>
      <c r="K1064" t="str">
        <f>IF(ISERROR(VLOOKUP(A1064,'AVAX-USD'!$A$2:$E$799,5,0)),"na",VLOOKUP(A1064,'AVAX-USD'!$A$2:$E$799,5,0))</f>
        <v>na</v>
      </c>
      <c r="L1064">
        <f>IF(ISERROR(VLOOKUP(A1064,'ADA-USD'!$A$2:$E$1776,5,0)),"na",VLOOKUP(A1064,'ADA-USD'!$A$2:$E$1776,5,0))</f>
        <v>0.167185</v>
      </c>
      <c r="M1064" t="str">
        <f>IF(ISERROR(VLOOKUP(A1064,'DOT-USD'!$A$2:$E$761,5,0)),"na",VLOOKUP(A1064,'DOT-USD'!$A$2:$E$761,5,0))</f>
        <v>na</v>
      </c>
      <c r="N1064">
        <f>IF(ISERROR(VLOOKUP(A1064,'DOGE-USD'!$A$2:$G$1776,5,0)),"na",VLOOKUP(A1064,'DOGE-USD'!$A$2:$G$1776,5,0))</f>
        <v>3.0330000000000001E-3</v>
      </c>
      <c r="O1064" t="str">
        <f>IF(ISERROR(VLOOKUP(A1064,'SHIB-USD'!$A$2:$G$780,5,0)),"na",VLOOKUP(A1064,'SHIB-USD'!$A$2:$G$780,5,0))</f>
        <v>na</v>
      </c>
    </row>
    <row r="1065" spans="1:15" x14ac:dyDescent="0.35">
      <c r="A1065" s="3">
        <v>43269</v>
      </c>
      <c r="B1065">
        <f>VLOOKUP(A1065,Yields!$A$2:$B$1680,2,0)</f>
        <v>1.84</v>
      </c>
      <c r="C1065">
        <f>IF(ISERROR(VLOOKUP(A1065,'BTC-USD'!$A$2:$E$1828,5,0)),"na",(VLOOKUP(A1065,'BTC-USD'!$A$2:$E$1828,5,0)))</f>
        <v>6734.8198240000002</v>
      </c>
      <c r="D1065" t="str">
        <f>IF(ISERROR(VLOOKUP(A1065,'SP500'!$A$2:$G$252,4,0)),"na",VLOOKUP(A1065,'SP500'!$A$2:$G$252,4,0))</f>
        <v>na</v>
      </c>
      <c r="E1065">
        <f>IF(ISERROR(VLOOKUP(A1065,'ishare R3000 ETF'!$A$2:$G$1260,4,0)),"na",VLOOKUP(A1065,'ishare R3000 ETF'!$A$2:$G$1260,4,0))</f>
        <v>164.83999600000001</v>
      </c>
      <c r="F1065" t="str">
        <f>IF(ISERROR(VLOOKUP(A1065,'^IXIC'!A1065:$E$1260,5,0)),"na",VLOOKUP(A1065,'^IXIC'!A1065:$E$1260,5,0))</f>
        <v>na</v>
      </c>
      <c r="G1065">
        <f>IF(ISERROR(VLOOKUP(A1065,'EURUSD=X'!$A$2:$E$1307,4,0)),"na",VLOOKUP(A1065,'EURUSD=X'!$A$2:$E$1307,4,0))</f>
        <v>1.156644</v>
      </c>
      <c r="H1065">
        <f>IF(ISERROR(VLOOKUP(A1065,'ETH-USD'!$A$2:$E$1776,5,0)),"na",VLOOKUP(A1065,'ETH-USD'!$A$2:$E$1776,5,0))</f>
        <v>518.89099099999999</v>
      </c>
      <c r="I1065">
        <f>IF(ISERROR(VLOOKUP(A1065,'Russell 2000'!$A$1:$E$1260,5,0)),"na",VLOOKUP(A1065,'Russell 2000'!$A$1:$E$1260,5,0))</f>
        <v>1692.459961</v>
      </c>
      <c r="J1065" t="str">
        <f>IF(ISERROR(VLOOKUP(A1065,'SOL-USD'!$A$2:$E$893,5,0)),"na",VLOOKUP(A1065,'SOL-USD'!$A$2:$E$893,5,0))</f>
        <v>na</v>
      </c>
      <c r="K1065" t="str">
        <f>IF(ISERROR(VLOOKUP(A1065,'AVAX-USD'!$A$2:$E$799,5,0)),"na",VLOOKUP(A1065,'AVAX-USD'!$A$2:$E$799,5,0))</f>
        <v>na</v>
      </c>
      <c r="L1065">
        <f>IF(ISERROR(VLOOKUP(A1065,'ADA-USD'!$A$2:$E$1776,5,0)),"na",VLOOKUP(A1065,'ADA-USD'!$A$2:$E$1776,5,0))</f>
        <v>0.16411700000000001</v>
      </c>
      <c r="M1065" t="str">
        <f>IF(ISERROR(VLOOKUP(A1065,'DOT-USD'!$A$2:$E$761,5,0)),"na",VLOOKUP(A1065,'DOT-USD'!$A$2:$E$761,5,0))</f>
        <v>na</v>
      </c>
      <c r="N1065">
        <f>IF(ISERROR(VLOOKUP(A1065,'DOGE-USD'!$A$2:$G$1776,5,0)),"na",VLOOKUP(A1065,'DOGE-USD'!$A$2:$G$1776,5,0))</f>
        <v>3.0270000000000002E-3</v>
      </c>
      <c r="O1065" t="str">
        <f>IF(ISERROR(VLOOKUP(A1065,'SHIB-USD'!$A$2:$G$780,5,0)),"na",VLOOKUP(A1065,'SHIB-USD'!$A$2:$G$780,5,0))</f>
        <v>na</v>
      </c>
    </row>
    <row r="1066" spans="1:15" x14ac:dyDescent="0.35">
      <c r="A1066" s="3">
        <v>43266</v>
      </c>
      <c r="B1066">
        <f>VLOOKUP(A1066,Yields!$A$2:$B$1680,2,0)</f>
        <v>1.82</v>
      </c>
      <c r="C1066">
        <f>IF(ISERROR(VLOOKUP(A1066,'BTC-USD'!$A$2:$E$1828,5,0)),"na",(VLOOKUP(A1066,'BTC-USD'!$A$2:$E$1828,5,0)))</f>
        <v>6456.580078</v>
      </c>
      <c r="D1066" t="str">
        <f>IF(ISERROR(VLOOKUP(A1066,'SP500'!$A$2:$G$252,4,0)),"na",VLOOKUP(A1066,'SP500'!$A$2:$G$252,4,0))</f>
        <v>na</v>
      </c>
      <c r="E1066">
        <f>IF(ISERROR(VLOOKUP(A1066,'ishare R3000 ETF'!$A$2:$G$1260,4,0)),"na",VLOOKUP(A1066,'ishare R3000 ETF'!$A$2:$G$1260,4,0))</f>
        <v>164.949997</v>
      </c>
      <c r="F1066" t="str">
        <f>IF(ISERROR(VLOOKUP(A1066,'^IXIC'!A1066:$E$1260,5,0)),"na",VLOOKUP(A1066,'^IXIC'!A1066:$E$1260,5,0))</f>
        <v>na</v>
      </c>
      <c r="G1066">
        <f>IF(ISERROR(VLOOKUP(A1066,'EURUSD=X'!$A$2:$E$1307,4,0)),"na",VLOOKUP(A1066,'EURUSD=X'!$A$2:$E$1307,4,0))</f>
        <v>1.1545339999999999</v>
      </c>
      <c r="H1066">
        <f>IF(ISERROR(VLOOKUP(A1066,'ETH-USD'!$A$2:$E$1776,5,0)),"na",VLOOKUP(A1066,'ETH-USD'!$A$2:$E$1776,5,0))</f>
        <v>491.00399800000002</v>
      </c>
      <c r="I1066">
        <f>IF(ISERROR(VLOOKUP(A1066,'Russell 2000'!$A$1:$E$1260,5,0)),"na",VLOOKUP(A1066,'Russell 2000'!$A$1:$E$1260,5,0))</f>
        <v>1683.910034</v>
      </c>
      <c r="J1066" t="str">
        <f>IF(ISERROR(VLOOKUP(A1066,'SOL-USD'!$A$2:$E$893,5,0)),"na",VLOOKUP(A1066,'SOL-USD'!$A$2:$E$893,5,0))</f>
        <v>na</v>
      </c>
      <c r="K1066" t="str">
        <f>IF(ISERROR(VLOOKUP(A1066,'AVAX-USD'!$A$2:$E$799,5,0)),"na",VLOOKUP(A1066,'AVAX-USD'!$A$2:$E$799,5,0))</f>
        <v>na</v>
      </c>
      <c r="L1066">
        <f>IF(ISERROR(VLOOKUP(A1066,'ADA-USD'!$A$2:$E$1776,5,0)),"na",VLOOKUP(A1066,'ADA-USD'!$A$2:$E$1776,5,0))</f>
        <v>0.162747</v>
      </c>
      <c r="M1066" t="str">
        <f>IF(ISERROR(VLOOKUP(A1066,'DOT-USD'!$A$2:$E$761,5,0)),"na",VLOOKUP(A1066,'DOT-USD'!$A$2:$E$761,5,0))</f>
        <v>na</v>
      </c>
      <c r="N1066">
        <f>IF(ISERROR(VLOOKUP(A1066,'DOGE-USD'!$A$2:$G$1776,5,0)),"na",VLOOKUP(A1066,'DOGE-USD'!$A$2:$G$1776,5,0))</f>
        <v>2.9009999999999999E-3</v>
      </c>
      <c r="O1066" t="str">
        <f>IF(ISERROR(VLOOKUP(A1066,'SHIB-USD'!$A$2:$G$780,5,0)),"na",VLOOKUP(A1066,'SHIB-USD'!$A$2:$G$780,5,0))</f>
        <v>na</v>
      </c>
    </row>
    <row r="1067" spans="1:15" x14ac:dyDescent="0.35">
      <c r="A1067" s="3">
        <v>43265</v>
      </c>
      <c r="B1067">
        <f>VLOOKUP(A1067,Yields!$A$2:$B$1680,2,0)</f>
        <v>1.81</v>
      </c>
      <c r="C1067">
        <f>IF(ISERROR(VLOOKUP(A1067,'BTC-USD'!$A$2:$E$1828,5,0)),"na",(VLOOKUP(A1067,'BTC-USD'!$A$2:$E$1828,5,0)))</f>
        <v>6675.3500979999999</v>
      </c>
      <c r="D1067" t="str">
        <f>IF(ISERROR(VLOOKUP(A1067,'SP500'!$A$2:$G$252,4,0)),"na",VLOOKUP(A1067,'SP500'!$A$2:$G$252,4,0))</f>
        <v>na</v>
      </c>
      <c r="E1067">
        <f>IF(ISERROR(VLOOKUP(A1067,'ishare R3000 ETF'!$A$2:$G$1260,4,0)),"na",VLOOKUP(A1067,'ishare R3000 ETF'!$A$2:$G$1260,4,0))</f>
        <v>165.71000699999999</v>
      </c>
      <c r="F1067" t="str">
        <f>IF(ISERROR(VLOOKUP(A1067,'^IXIC'!A1067:$E$1260,5,0)),"na",VLOOKUP(A1067,'^IXIC'!A1067:$E$1260,5,0))</f>
        <v>na</v>
      </c>
      <c r="G1067">
        <f>IF(ISERROR(VLOOKUP(A1067,'EURUSD=X'!$A$2:$E$1307,4,0)),"na",VLOOKUP(A1067,'EURUSD=X'!$A$2:$E$1307,4,0))</f>
        <v>1.1628849999999999</v>
      </c>
      <c r="H1067">
        <f>IF(ISERROR(VLOOKUP(A1067,'ETH-USD'!$A$2:$E$1776,5,0)),"na",VLOOKUP(A1067,'ETH-USD'!$A$2:$E$1776,5,0))</f>
        <v>519.74200399999995</v>
      </c>
      <c r="I1067">
        <f>IF(ISERROR(VLOOKUP(A1067,'Russell 2000'!$A$1:$E$1260,5,0)),"na",VLOOKUP(A1067,'Russell 2000'!$A$1:$E$1260,5,0))</f>
        <v>1684.719971</v>
      </c>
      <c r="J1067" t="str">
        <f>IF(ISERROR(VLOOKUP(A1067,'SOL-USD'!$A$2:$E$893,5,0)),"na",VLOOKUP(A1067,'SOL-USD'!$A$2:$E$893,5,0))</f>
        <v>na</v>
      </c>
      <c r="K1067" t="str">
        <f>IF(ISERROR(VLOOKUP(A1067,'AVAX-USD'!$A$2:$E$799,5,0)),"na",VLOOKUP(A1067,'AVAX-USD'!$A$2:$E$799,5,0))</f>
        <v>na</v>
      </c>
      <c r="L1067">
        <f>IF(ISERROR(VLOOKUP(A1067,'ADA-USD'!$A$2:$E$1776,5,0)),"na",VLOOKUP(A1067,'ADA-USD'!$A$2:$E$1776,5,0))</f>
        <v>0.172375</v>
      </c>
      <c r="M1067" t="str">
        <f>IF(ISERROR(VLOOKUP(A1067,'DOT-USD'!$A$2:$E$761,5,0)),"na",VLOOKUP(A1067,'DOT-USD'!$A$2:$E$761,5,0))</f>
        <v>na</v>
      </c>
      <c r="N1067">
        <f>IF(ISERROR(VLOOKUP(A1067,'DOGE-USD'!$A$2:$G$1776,5,0)),"na",VLOOKUP(A1067,'DOGE-USD'!$A$2:$G$1776,5,0))</f>
        <v>2.944E-3</v>
      </c>
      <c r="O1067" t="str">
        <f>IF(ISERROR(VLOOKUP(A1067,'SHIB-USD'!$A$2:$G$780,5,0)),"na",VLOOKUP(A1067,'SHIB-USD'!$A$2:$G$780,5,0))</f>
        <v>na</v>
      </c>
    </row>
    <row r="1068" spans="1:15" x14ac:dyDescent="0.35">
      <c r="A1068" s="3">
        <v>43264</v>
      </c>
      <c r="B1068">
        <f>VLOOKUP(A1068,Yields!$A$2:$B$1680,2,0)</f>
        <v>1.82</v>
      </c>
      <c r="C1068">
        <f>IF(ISERROR(VLOOKUP(A1068,'BTC-USD'!$A$2:$E$1828,5,0)),"na",(VLOOKUP(A1068,'BTC-USD'!$A$2:$E$1828,5,0)))</f>
        <v>6349.8999020000001</v>
      </c>
      <c r="D1068" t="str">
        <f>IF(ISERROR(VLOOKUP(A1068,'SP500'!$A$2:$G$252,4,0)),"na",VLOOKUP(A1068,'SP500'!$A$2:$G$252,4,0))</f>
        <v>na</v>
      </c>
      <c r="E1068">
        <f>IF(ISERROR(VLOOKUP(A1068,'ishare R3000 ETF'!$A$2:$G$1260,4,0)),"na",VLOOKUP(A1068,'ishare R3000 ETF'!$A$2:$G$1260,4,0))</f>
        <v>165.55999800000001</v>
      </c>
      <c r="F1068" t="str">
        <f>IF(ISERROR(VLOOKUP(A1068,'^IXIC'!A1068:$E$1260,5,0)),"na",VLOOKUP(A1068,'^IXIC'!A1068:$E$1260,5,0))</f>
        <v>na</v>
      </c>
      <c r="G1068">
        <f>IF(ISERROR(VLOOKUP(A1068,'EURUSD=X'!$A$2:$E$1307,4,0)),"na",VLOOKUP(A1068,'EURUSD=X'!$A$2:$E$1307,4,0))</f>
        <v>1.173365</v>
      </c>
      <c r="H1068">
        <f>IF(ISERROR(VLOOKUP(A1068,'ETH-USD'!$A$2:$E$1776,5,0)),"na",VLOOKUP(A1068,'ETH-USD'!$A$2:$E$1776,5,0))</f>
        <v>477.493988</v>
      </c>
      <c r="I1068">
        <f>IF(ISERROR(VLOOKUP(A1068,'Russell 2000'!$A$1:$E$1260,5,0)),"na",VLOOKUP(A1068,'Russell 2000'!$A$1:$E$1260,5,0))</f>
        <v>1676.540039</v>
      </c>
      <c r="J1068" t="str">
        <f>IF(ISERROR(VLOOKUP(A1068,'SOL-USD'!$A$2:$E$893,5,0)),"na",VLOOKUP(A1068,'SOL-USD'!$A$2:$E$893,5,0))</f>
        <v>na</v>
      </c>
      <c r="K1068" t="str">
        <f>IF(ISERROR(VLOOKUP(A1068,'AVAX-USD'!$A$2:$E$799,5,0)),"na",VLOOKUP(A1068,'AVAX-USD'!$A$2:$E$799,5,0))</f>
        <v>na</v>
      </c>
      <c r="L1068">
        <f>IF(ISERROR(VLOOKUP(A1068,'ADA-USD'!$A$2:$E$1776,5,0)),"na",VLOOKUP(A1068,'ADA-USD'!$A$2:$E$1776,5,0))</f>
        <v>0.160408</v>
      </c>
      <c r="M1068" t="str">
        <f>IF(ISERROR(VLOOKUP(A1068,'DOT-USD'!$A$2:$E$761,5,0)),"na",VLOOKUP(A1068,'DOT-USD'!$A$2:$E$761,5,0))</f>
        <v>na</v>
      </c>
      <c r="N1068">
        <f>IF(ISERROR(VLOOKUP(A1068,'DOGE-USD'!$A$2:$G$1776,5,0)),"na",VLOOKUP(A1068,'DOGE-USD'!$A$2:$G$1776,5,0))</f>
        <v>2.8170000000000001E-3</v>
      </c>
      <c r="O1068" t="str">
        <f>IF(ISERROR(VLOOKUP(A1068,'SHIB-USD'!$A$2:$G$780,5,0)),"na",VLOOKUP(A1068,'SHIB-USD'!$A$2:$G$780,5,0))</f>
        <v>na</v>
      </c>
    </row>
    <row r="1069" spans="1:15" x14ac:dyDescent="0.35">
      <c r="A1069" s="3">
        <v>43263</v>
      </c>
      <c r="B1069">
        <f>VLOOKUP(A1069,Yields!$A$2:$B$1680,2,0)</f>
        <v>1.81</v>
      </c>
      <c r="C1069">
        <f>IF(ISERROR(VLOOKUP(A1069,'BTC-USD'!$A$2:$E$1828,5,0)),"na",(VLOOKUP(A1069,'BTC-USD'!$A$2:$E$1828,5,0)))</f>
        <v>6582.3598629999997</v>
      </c>
      <c r="D1069" t="str">
        <f>IF(ISERROR(VLOOKUP(A1069,'SP500'!$A$2:$G$252,4,0)),"na",VLOOKUP(A1069,'SP500'!$A$2:$G$252,4,0))</f>
        <v>na</v>
      </c>
      <c r="E1069">
        <f>IF(ISERROR(VLOOKUP(A1069,'ishare R3000 ETF'!$A$2:$G$1260,4,0)),"na",VLOOKUP(A1069,'ishare R3000 ETF'!$A$2:$G$1260,4,0))</f>
        <v>165.86000100000001</v>
      </c>
      <c r="F1069" t="str">
        <f>IF(ISERROR(VLOOKUP(A1069,'^IXIC'!A1069:$E$1260,5,0)),"na",VLOOKUP(A1069,'^IXIC'!A1069:$E$1260,5,0))</f>
        <v>na</v>
      </c>
      <c r="G1069">
        <f>IF(ISERROR(VLOOKUP(A1069,'EURUSD=X'!$A$2:$E$1307,4,0)),"na",VLOOKUP(A1069,'EURUSD=X'!$A$2:$E$1307,4,0))</f>
        <v>1.174315</v>
      </c>
      <c r="H1069">
        <f>IF(ISERROR(VLOOKUP(A1069,'ETH-USD'!$A$2:$E$1776,5,0)),"na",VLOOKUP(A1069,'ETH-USD'!$A$2:$E$1776,5,0))</f>
        <v>496.84298699999999</v>
      </c>
      <c r="I1069">
        <f>IF(ISERROR(VLOOKUP(A1069,'Russell 2000'!$A$1:$E$1260,5,0)),"na",VLOOKUP(A1069,'Russell 2000'!$A$1:$E$1260,5,0))</f>
        <v>1682.3000489999999</v>
      </c>
      <c r="J1069" t="str">
        <f>IF(ISERROR(VLOOKUP(A1069,'SOL-USD'!$A$2:$E$893,5,0)),"na",VLOOKUP(A1069,'SOL-USD'!$A$2:$E$893,5,0))</f>
        <v>na</v>
      </c>
      <c r="K1069" t="str">
        <f>IF(ISERROR(VLOOKUP(A1069,'AVAX-USD'!$A$2:$E$799,5,0)),"na",VLOOKUP(A1069,'AVAX-USD'!$A$2:$E$799,5,0))</f>
        <v>na</v>
      </c>
      <c r="L1069">
        <f>IF(ISERROR(VLOOKUP(A1069,'ADA-USD'!$A$2:$E$1776,5,0)),"na",VLOOKUP(A1069,'ADA-USD'!$A$2:$E$1776,5,0))</f>
        <v>0.16658500000000001</v>
      </c>
      <c r="M1069" t="str">
        <f>IF(ISERROR(VLOOKUP(A1069,'DOT-USD'!$A$2:$E$761,5,0)),"na",VLOOKUP(A1069,'DOT-USD'!$A$2:$E$761,5,0))</f>
        <v>na</v>
      </c>
      <c r="N1069">
        <f>IF(ISERROR(VLOOKUP(A1069,'DOGE-USD'!$A$2:$G$1776,5,0)),"na",VLOOKUP(A1069,'DOGE-USD'!$A$2:$G$1776,5,0))</f>
        <v>3.0890000000000002E-3</v>
      </c>
      <c r="O1069" t="str">
        <f>IF(ISERROR(VLOOKUP(A1069,'SHIB-USD'!$A$2:$G$780,5,0)),"na",VLOOKUP(A1069,'SHIB-USD'!$A$2:$G$780,5,0))</f>
        <v>na</v>
      </c>
    </row>
    <row r="1070" spans="1:15" x14ac:dyDescent="0.35">
      <c r="A1070" s="3">
        <v>43262</v>
      </c>
      <c r="B1070">
        <f>VLOOKUP(A1070,Yields!$A$2:$B$1680,2,0)</f>
        <v>1.82</v>
      </c>
      <c r="C1070">
        <f>IF(ISERROR(VLOOKUP(A1070,'BTC-USD'!$A$2:$E$1828,5,0)),"na",(VLOOKUP(A1070,'BTC-USD'!$A$2:$E$1828,5,0)))</f>
        <v>6906.919922</v>
      </c>
      <c r="D1070" t="str">
        <f>IF(ISERROR(VLOOKUP(A1070,'SP500'!$A$2:$G$252,4,0)),"na",VLOOKUP(A1070,'SP500'!$A$2:$G$252,4,0))</f>
        <v>na</v>
      </c>
      <c r="E1070">
        <f>IF(ISERROR(VLOOKUP(A1070,'ishare R3000 ETF'!$A$2:$G$1260,4,0)),"na",VLOOKUP(A1070,'ishare R3000 ETF'!$A$2:$G$1260,4,0))</f>
        <v>165.80999800000001</v>
      </c>
      <c r="F1070" t="str">
        <f>IF(ISERROR(VLOOKUP(A1070,'^IXIC'!A1070:$E$1260,5,0)),"na",VLOOKUP(A1070,'^IXIC'!A1070:$E$1260,5,0))</f>
        <v>na</v>
      </c>
      <c r="G1070">
        <f>IF(ISERROR(VLOOKUP(A1070,'EURUSD=X'!$A$2:$E$1307,4,0)),"na",VLOOKUP(A1070,'EURUSD=X'!$A$2:$E$1307,4,0))</f>
        <v>1.1776070000000001</v>
      </c>
      <c r="H1070">
        <f>IF(ISERROR(VLOOKUP(A1070,'ETH-USD'!$A$2:$E$1776,5,0)),"na",VLOOKUP(A1070,'ETH-USD'!$A$2:$E$1776,5,0))</f>
        <v>533.283997</v>
      </c>
      <c r="I1070">
        <f>IF(ISERROR(VLOOKUP(A1070,'Russell 2000'!$A$1:$E$1260,5,0)),"na",VLOOKUP(A1070,'Russell 2000'!$A$1:$E$1260,5,0))</f>
        <v>1674.6800539999999</v>
      </c>
      <c r="J1070" t="str">
        <f>IF(ISERROR(VLOOKUP(A1070,'SOL-USD'!$A$2:$E$893,5,0)),"na",VLOOKUP(A1070,'SOL-USD'!$A$2:$E$893,5,0))</f>
        <v>na</v>
      </c>
      <c r="K1070" t="str">
        <f>IF(ISERROR(VLOOKUP(A1070,'AVAX-USD'!$A$2:$E$799,5,0)),"na",VLOOKUP(A1070,'AVAX-USD'!$A$2:$E$799,5,0))</f>
        <v>na</v>
      </c>
      <c r="L1070">
        <f>IF(ISERROR(VLOOKUP(A1070,'ADA-USD'!$A$2:$E$1776,5,0)),"na",VLOOKUP(A1070,'ADA-USD'!$A$2:$E$1776,5,0))</f>
        <v>0.18128</v>
      </c>
      <c r="M1070" t="str">
        <f>IF(ISERROR(VLOOKUP(A1070,'DOT-USD'!$A$2:$E$761,5,0)),"na",VLOOKUP(A1070,'DOT-USD'!$A$2:$E$761,5,0))</f>
        <v>na</v>
      </c>
      <c r="N1070">
        <f>IF(ISERROR(VLOOKUP(A1070,'DOGE-USD'!$A$2:$G$1776,5,0)),"na",VLOOKUP(A1070,'DOGE-USD'!$A$2:$G$1776,5,0))</f>
        <v>3.2339999999999999E-3</v>
      </c>
      <c r="O1070" t="str">
        <f>IF(ISERROR(VLOOKUP(A1070,'SHIB-USD'!$A$2:$G$780,5,0)),"na",VLOOKUP(A1070,'SHIB-USD'!$A$2:$G$780,5,0))</f>
        <v>na</v>
      </c>
    </row>
    <row r="1071" spans="1:15" x14ac:dyDescent="0.35">
      <c r="A1071" s="3">
        <v>43259</v>
      </c>
      <c r="B1071">
        <f>VLOOKUP(A1071,Yields!$A$2:$B$1680,2,0)</f>
        <v>1.78</v>
      </c>
      <c r="C1071">
        <f>IF(ISERROR(VLOOKUP(A1071,'BTC-USD'!$A$2:$E$1828,5,0)),"na",(VLOOKUP(A1071,'BTC-USD'!$A$2:$E$1828,5,0)))</f>
        <v>7624.919922</v>
      </c>
      <c r="D1071" t="str">
        <f>IF(ISERROR(VLOOKUP(A1071,'SP500'!$A$2:$G$252,4,0)),"na",VLOOKUP(A1071,'SP500'!$A$2:$G$252,4,0))</f>
        <v>na</v>
      </c>
      <c r="E1071">
        <f>IF(ISERROR(VLOOKUP(A1071,'ishare R3000 ETF'!$A$2:$G$1260,4,0)),"na",VLOOKUP(A1071,'ishare R3000 ETF'!$A$2:$G$1260,4,0))</f>
        <v>164.85000600000001</v>
      </c>
      <c r="F1071" t="str">
        <f>IF(ISERROR(VLOOKUP(A1071,'^IXIC'!A1071:$E$1260,5,0)),"na",VLOOKUP(A1071,'^IXIC'!A1071:$E$1260,5,0))</f>
        <v>na</v>
      </c>
      <c r="G1071">
        <f>IF(ISERROR(VLOOKUP(A1071,'EURUSD=X'!$A$2:$E$1307,4,0)),"na",VLOOKUP(A1071,'EURUSD=X'!$A$2:$E$1307,4,0))</f>
        <v>1.1728419999999999</v>
      </c>
      <c r="H1071">
        <f>IF(ISERROR(VLOOKUP(A1071,'ETH-USD'!$A$2:$E$1776,5,0)),"na",VLOOKUP(A1071,'ETH-USD'!$A$2:$E$1776,5,0))</f>
        <v>601.07702600000005</v>
      </c>
      <c r="I1071">
        <f>IF(ISERROR(VLOOKUP(A1071,'Russell 2000'!$A$1:$E$1260,5,0)),"na",VLOOKUP(A1071,'Russell 2000'!$A$1:$E$1260,5,0))</f>
        <v>1672.48999</v>
      </c>
      <c r="J1071" t="str">
        <f>IF(ISERROR(VLOOKUP(A1071,'SOL-USD'!$A$2:$E$893,5,0)),"na",VLOOKUP(A1071,'SOL-USD'!$A$2:$E$893,5,0))</f>
        <v>na</v>
      </c>
      <c r="K1071" t="str">
        <f>IF(ISERROR(VLOOKUP(A1071,'AVAX-USD'!$A$2:$E$799,5,0)),"na",VLOOKUP(A1071,'AVAX-USD'!$A$2:$E$799,5,0))</f>
        <v>na</v>
      </c>
      <c r="L1071">
        <f>IF(ISERROR(VLOOKUP(A1071,'ADA-USD'!$A$2:$E$1776,5,0)),"na",VLOOKUP(A1071,'ADA-USD'!$A$2:$E$1776,5,0))</f>
        <v>0.20535800000000001</v>
      </c>
      <c r="M1071" t="str">
        <f>IF(ISERROR(VLOOKUP(A1071,'DOT-USD'!$A$2:$E$761,5,0)),"na",VLOOKUP(A1071,'DOT-USD'!$A$2:$E$761,5,0))</f>
        <v>na</v>
      </c>
      <c r="N1071">
        <f>IF(ISERROR(VLOOKUP(A1071,'DOGE-USD'!$A$2:$G$1776,5,0)),"na",VLOOKUP(A1071,'DOGE-USD'!$A$2:$G$1776,5,0))</f>
        <v>3.6589999999999999E-3</v>
      </c>
      <c r="O1071" t="str">
        <f>IF(ISERROR(VLOOKUP(A1071,'SHIB-USD'!$A$2:$G$780,5,0)),"na",VLOOKUP(A1071,'SHIB-USD'!$A$2:$G$780,5,0))</f>
        <v>na</v>
      </c>
    </row>
    <row r="1072" spans="1:15" x14ac:dyDescent="0.35">
      <c r="A1072" s="3">
        <v>43258</v>
      </c>
      <c r="B1072">
        <f>VLOOKUP(A1072,Yields!$A$2:$B$1680,2,0)</f>
        <v>1.78</v>
      </c>
      <c r="C1072">
        <f>IF(ISERROR(VLOOKUP(A1072,'BTC-USD'!$A$2:$E$1828,5,0)),"na",(VLOOKUP(A1072,'BTC-USD'!$A$2:$E$1828,5,0)))</f>
        <v>7678.2402339999999</v>
      </c>
      <c r="D1072" t="str">
        <f>IF(ISERROR(VLOOKUP(A1072,'SP500'!$A$2:$G$252,4,0)),"na",VLOOKUP(A1072,'SP500'!$A$2:$G$252,4,0))</f>
        <v>na</v>
      </c>
      <c r="E1072">
        <f>IF(ISERROR(VLOOKUP(A1072,'ishare R3000 ETF'!$A$2:$G$1260,4,0)),"na",VLOOKUP(A1072,'ishare R3000 ETF'!$A$2:$G$1260,4,0))</f>
        <v>164.58999600000001</v>
      </c>
      <c r="F1072" t="str">
        <f>IF(ISERROR(VLOOKUP(A1072,'^IXIC'!A1072:$E$1260,5,0)),"na",VLOOKUP(A1072,'^IXIC'!A1072:$E$1260,5,0))</f>
        <v>na</v>
      </c>
      <c r="G1072">
        <f>IF(ISERROR(VLOOKUP(A1072,'EURUSD=X'!$A$2:$E$1307,4,0)),"na",VLOOKUP(A1072,'EURUSD=X'!$A$2:$E$1307,4,0))</f>
        <v>1.178356</v>
      </c>
      <c r="H1072">
        <f>IF(ISERROR(VLOOKUP(A1072,'ETH-USD'!$A$2:$E$1776,5,0)),"na",VLOOKUP(A1072,'ETH-USD'!$A$2:$E$1776,5,0))</f>
        <v>605.18701199999998</v>
      </c>
      <c r="I1072">
        <f>IF(ISERROR(VLOOKUP(A1072,'Russell 2000'!$A$1:$E$1260,5,0)),"na",VLOOKUP(A1072,'Russell 2000'!$A$1:$E$1260,5,0))</f>
        <v>1667.7700199999999</v>
      </c>
      <c r="J1072" t="str">
        <f>IF(ISERROR(VLOOKUP(A1072,'SOL-USD'!$A$2:$E$893,5,0)),"na",VLOOKUP(A1072,'SOL-USD'!$A$2:$E$893,5,0))</f>
        <v>na</v>
      </c>
      <c r="K1072" t="str">
        <f>IF(ISERROR(VLOOKUP(A1072,'AVAX-USD'!$A$2:$E$799,5,0)),"na",VLOOKUP(A1072,'AVAX-USD'!$A$2:$E$799,5,0))</f>
        <v>na</v>
      </c>
      <c r="L1072">
        <f>IF(ISERROR(VLOOKUP(A1072,'ADA-USD'!$A$2:$E$1776,5,0)),"na",VLOOKUP(A1072,'ADA-USD'!$A$2:$E$1776,5,0))</f>
        <v>0.211119</v>
      </c>
      <c r="M1072" t="str">
        <f>IF(ISERROR(VLOOKUP(A1072,'DOT-USD'!$A$2:$E$761,5,0)),"na",VLOOKUP(A1072,'DOT-USD'!$A$2:$E$761,5,0))</f>
        <v>na</v>
      </c>
      <c r="N1072">
        <f>IF(ISERROR(VLOOKUP(A1072,'DOGE-USD'!$A$2:$G$1776,5,0)),"na",VLOOKUP(A1072,'DOGE-USD'!$A$2:$G$1776,5,0))</f>
        <v>3.7320000000000001E-3</v>
      </c>
      <c r="O1072" t="str">
        <f>IF(ISERROR(VLOOKUP(A1072,'SHIB-USD'!$A$2:$G$780,5,0)),"na",VLOOKUP(A1072,'SHIB-USD'!$A$2:$G$780,5,0))</f>
        <v>na</v>
      </c>
    </row>
    <row r="1073" spans="1:15" x14ac:dyDescent="0.35">
      <c r="A1073" s="3">
        <v>43257</v>
      </c>
      <c r="B1073">
        <f>VLOOKUP(A1073,Yields!$A$2:$B$1680,2,0)</f>
        <v>1.81</v>
      </c>
      <c r="C1073">
        <f>IF(ISERROR(VLOOKUP(A1073,'BTC-USD'!$A$2:$E$1828,5,0)),"na",(VLOOKUP(A1073,'BTC-USD'!$A$2:$E$1828,5,0)))</f>
        <v>7653.9799800000001</v>
      </c>
      <c r="D1073" t="str">
        <f>IF(ISERROR(VLOOKUP(A1073,'SP500'!$A$2:$G$252,4,0)),"na",VLOOKUP(A1073,'SP500'!$A$2:$G$252,4,0))</f>
        <v>na</v>
      </c>
      <c r="E1073">
        <f>IF(ISERROR(VLOOKUP(A1073,'ishare R3000 ETF'!$A$2:$G$1260,4,0)),"na",VLOOKUP(A1073,'ishare R3000 ETF'!$A$2:$G$1260,4,0))</f>
        <v>163.94000199999999</v>
      </c>
      <c r="F1073" t="str">
        <f>IF(ISERROR(VLOOKUP(A1073,'^IXIC'!A1073:$E$1260,5,0)),"na",VLOOKUP(A1073,'^IXIC'!A1073:$E$1260,5,0))</f>
        <v>na</v>
      </c>
      <c r="G1073">
        <f>IF(ISERROR(VLOOKUP(A1073,'EURUSD=X'!$A$2:$E$1307,4,0)),"na",VLOOKUP(A1073,'EURUSD=X'!$A$2:$E$1307,4,0))</f>
        <v>1.171468</v>
      </c>
      <c r="H1073">
        <f>IF(ISERROR(VLOOKUP(A1073,'ETH-USD'!$A$2:$E$1776,5,0)),"na",VLOOKUP(A1073,'ETH-USD'!$A$2:$E$1776,5,0))</f>
        <v>607.12402299999997</v>
      </c>
      <c r="I1073">
        <f>IF(ISERROR(VLOOKUP(A1073,'Russell 2000'!$A$1:$E$1260,5,0)),"na",VLOOKUP(A1073,'Russell 2000'!$A$1:$E$1260,5,0))</f>
        <v>1675.9499510000001</v>
      </c>
      <c r="J1073" t="str">
        <f>IF(ISERROR(VLOOKUP(A1073,'SOL-USD'!$A$2:$E$893,5,0)),"na",VLOOKUP(A1073,'SOL-USD'!$A$2:$E$893,5,0))</f>
        <v>na</v>
      </c>
      <c r="K1073" t="str">
        <f>IF(ISERROR(VLOOKUP(A1073,'AVAX-USD'!$A$2:$E$799,5,0)),"na",VLOOKUP(A1073,'AVAX-USD'!$A$2:$E$799,5,0))</f>
        <v>na</v>
      </c>
      <c r="L1073">
        <f>IF(ISERROR(VLOOKUP(A1073,'ADA-USD'!$A$2:$E$1776,5,0)),"na",VLOOKUP(A1073,'ADA-USD'!$A$2:$E$1776,5,0))</f>
        <v>0.215721</v>
      </c>
      <c r="M1073" t="str">
        <f>IF(ISERROR(VLOOKUP(A1073,'DOT-USD'!$A$2:$E$761,5,0)),"na",VLOOKUP(A1073,'DOT-USD'!$A$2:$E$761,5,0))</f>
        <v>na</v>
      </c>
      <c r="N1073">
        <f>IF(ISERROR(VLOOKUP(A1073,'DOGE-USD'!$A$2:$G$1776,5,0)),"na",VLOOKUP(A1073,'DOGE-USD'!$A$2:$G$1776,5,0))</f>
        <v>3.787E-3</v>
      </c>
      <c r="O1073" t="str">
        <f>IF(ISERROR(VLOOKUP(A1073,'SHIB-USD'!$A$2:$G$780,5,0)),"na",VLOOKUP(A1073,'SHIB-USD'!$A$2:$G$780,5,0))</f>
        <v>na</v>
      </c>
    </row>
    <row r="1074" spans="1:15" x14ac:dyDescent="0.35">
      <c r="A1074" s="3">
        <v>43256</v>
      </c>
      <c r="B1074">
        <f>VLOOKUP(A1074,Yields!$A$2:$B$1680,2,0)</f>
        <v>1.82</v>
      </c>
      <c r="C1074">
        <f>IF(ISERROR(VLOOKUP(A1074,'BTC-USD'!$A$2:$E$1828,5,0)),"na",(VLOOKUP(A1074,'BTC-USD'!$A$2:$E$1828,5,0)))</f>
        <v>7633.7597660000001</v>
      </c>
      <c r="D1074" t="str">
        <f>IF(ISERROR(VLOOKUP(A1074,'SP500'!$A$2:$G$252,4,0)),"na",VLOOKUP(A1074,'SP500'!$A$2:$G$252,4,0))</f>
        <v>na</v>
      </c>
      <c r="E1074">
        <f>IF(ISERROR(VLOOKUP(A1074,'ishare R3000 ETF'!$A$2:$G$1260,4,0)),"na",VLOOKUP(A1074,'ishare R3000 ETF'!$A$2:$G$1260,4,0))</f>
        <v>163.35000600000001</v>
      </c>
      <c r="F1074" t="str">
        <f>IF(ISERROR(VLOOKUP(A1074,'^IXIC'!A1074:$E$1260,5,0)),"na",VLOOKUP(A1074,'^IXIC'!A1074:$E$1260,5,0))</f>
        <v>na</v>
      </c>
      <c r="G1074">
        <f>IF(ISERROR(VLOOKUP(A1074,'EURUSD=X'!$A$2:$E$1307,4,0)),"na",VLOOKUP(A1074,'EURUSD=X'!$A$2:$E$1307,4,0))</f>
        <v>1.1655279999999999</v>
      </c>
      <c r="H1074">
        <f>IF(ISERROR(VLOOKUP(A1074,'ETH-USD'!$A$2:$E$1776,5,0)),"na",VLOOKUP(A1074,'ETH-USD'!$A$2:$E$1776,5,0))</f>
        <v>609.30297900000005</v>
      </c>
      <c r="I1074">
        <f>IF(ISERROR(VLOOKUP(A1074,'Russell 2000'!$A$1:$E$1260,5,0)),"na",VLOOKUP(A1074,'Russell 2000'!$A$1:$E$1260,5,0))</f>
        <v>1664.630005</v>
      </c>
      <c r="J1074" t="str">
        <f>IF(ISERROR(VLOOKUP(A1074,'SOL-USD'!$A$2:$E$893,5,0)),"na",VLOOKUP(A1074,'SOL-USD'!$A$2:$E$893,5,0))</f>
        <v>na</v>
      </c>
      <c r="K1074" t="str">
        <f>IF(ISERROR(VLOOKUP(A1074,'AVAX-USD'!$A$2:$E$799,5,0)),"na",VLOOKUP(A1074,'AVAX-USD'!$A$2:$E$799,5,0))</f>
        <v>na</v>
      </c>
      <c r="L1074">
        <f>IF(ISERROR(VLOOKUP(A1074,'ADA-USD'!$A$2:$E$1776,5,0)),"na",VLOOKUP(A1074,'ADA-USD'!$A$2:$E$1776,5,0))</f>
        <v>0.220467</v>
      </c>
      <c r="M1074" t="str">
        <f>IF(ISERROR(VLOOKUP(A1074,'DOT-USD'!$A$2:$E$761,5,0)),"na",VLOOKUP(A1074,'DOT-USD'!$A$2:$E$761,5,0))</f>
        <v>na</v>
      </c>
      <c r="N1074">
        <f>IF(ISERROR(VLOOKUP(A1074,'DOGE-USD'!$A$2:$G$1776,5,0)),"na",VLOOKUP(A1074,'DOGE-USD'!$A$2:$G$1776,5,0))</f>
        <v>3.6540000000000001E-3</v>
      </c>
      <c r="O1074" t="str">
        <f>IF(ISERROR(VLOOKUP(A1074,'SHIB-USD'!$A$2:$G$780,5,0)),"na",VLOOKUP(A1074,'SHIB-USD'!$A$2:$G$780,5,0))</f>
        <v>na</v>
      </c>
    </row>
    <row r="1075" spans="1:15" x14ac:dyDescent="0.35">
      <c r="A1075" s="3">
        <v>43255</v>
      </c>
      <c r="B1075">
        <f>VLOOKUP(A1075,Yields!$A$2:$B$1680,2,0)</f>
        <v>1.77</v>
      </c>
      <c r="C1075">
        <f>IF(ISERROR(VLOOKUP(A1075,'BTC-USD'!$A$2:$E$1828,5,0)),"na",(VLOOKUP(A1075,'BTC-USD'!$A$2:$E$1828,5,0)))</f>
        <v>7514.4702150000003</v>
      </c>
      <c r="D1075" t="str">
        <f>IF(ISERROR(VLOOKUP(A1075,'SP500'!$A$2:$G$252,4,0)),"na",VLOOKUP(A1075,'SP500'!$A$2:$G$252,4,0))</f>
        <v>na</v>
      </c>
      <c r="E1075">
        <f>IF(ISERROR(VLOOKUP(A1075,'ishare R3000 ETF'!$A$2:$G$1260,4,0)),"na",VLOOKUP(A1075,'ishare R3000 ETF'!$A$2:$G$1260,4,0))</f>
        <v>163.19000199999999</v>
      </c>
      <c r="F1075" t="str">
        <f>IF(ISERROR(VLOOKUP(A1075,'^IXIC'!A1075:$E$1260,5,0)),"na",VLOOKUP(A1075,'^IXIC'!A1075:$E$1260,5,0))</f>
        <v>na</v>
      </c>
      <c r="G1075">
        <f>IF(ISERROR(VLOOKUP(A1075,'EURUSD=X'!$A$2:$E$1307,4,0)),"na",VLOOKUP(A1075,'EURUSD=X'!$A$2:$E$1307,4,0))</f>
        <v>1.1668750000000001</v>
      </c>
      <c r="H1075">
        <f>IF(ISERROR(VLOOKUP(A1075,'ETH-USD'!$A$2:$E$1776,5,0)),"na",VLOOKUP(A1075,'ETH-USD'!$A$2:$E$1776,5,0))</f>
        <v>592.98498500000005</v>
      </c>
      <c r="I1075">
        <f>IF(ISERROR(VLOOKUP(A1075,'Russell 2000'!$A$1:$E$1260,5,0)),"na",VLOOKUP(A1075,'Russell 2000'!$A$1:$E$1260,5,0))</f>
        <v>1653.369995</v>
      </c>
      <c r="J1075" t="str">
        <f>IF(ISERROR(VLOOKUP(A1075,'SOL-USD'!$A$2:$E$893,5,0)),"na",VLOOKUP(A1075,'SOL-USD'!$A$2:$E$893,5,0))</f>
        <v>na</v>
      </c>
      <c r="K1075" t="str">
        <f>IF(ISERROR(VLOOKUP(A1075,'AVAX-USD'!$A$2:$E$799,5,0)),"na",VLOOKUP(A1075,'AVAX-USD'!$A$2:$E$799,5,0))</f>
        <v>na</v>
      </c>
      <c r="L1075">
        <f>IF(ISERROR(VLOOKUP(A1075,'ADA-USD'!$A$2:$E$1776,5,0)),"na",VLOOKUP(A1075,'ADA-USD'!$A$2:$E$1776,5,0))</f>
        <v>0.21401200000000001</v>
      </c>
      <c r="M1075" t="str">
        <f>IF(ISERROR(VLOOKUP(A1075,'DOT-USD'!$A$2:$E$761,5,0)),"na",VLOOKUP(A1075,'DOT-USD'!$A$2:$E$761,5,0))</f>
        <v>na</v>
      </c>
      <c r="N1075">
        <f>IF(ISERROR(VLOOKUP(A1075,'DOGE-USD'!$A$2:$G$1776,5,0)),"na",VLOOKUP(A1075,'DOGE-USD'!$A$2:$G$1776,5,0))</f>
        <v>3.532E-3</v>
      </c>
      <c r="O1075" t="str">
        <f>IF(ISERROR(VLOOKUP(A1075,'SHIB-USD'!$A$2:$G$780,5,0)),"na",VLOOKUP(A1075,'SHIB-USD'!$A$2:$G$780,5,0))</f>
        <v>na</v>
      </c>
    </row>
    <row r="1076" spans="1:15" x14ac:dyDescent="0.35">
      <c r="A1076" s="3">
        <v>43252</v>
      </c>
      <c r="B1076">
        <f>VLOOKUP(A1076,Yields!$A$2:$B$1680,2,0)</f>
        <v>1.74</v>
      </c>
      <c r="C1076">
        <f>IF(ISERROR(VLOOKUP(A1076,'BTC-USD'!$A$2:$E$1828,5,0)),"na",(VLOOKUP(A1076,'BTC-USD'!$A$2:$E$1828,5,0)))</f>
        <v>7541.4501950000003</v>
      </c>
      <c r="D1076" t="str">
        <f>IF(ISERROR(VLOOKUP(A1076,'SP500'!$A$2:$G$252,4,0)),"na",VLOOKUP(A1076,'SP500'!$A$2:$G$252,4,0))</f>
        <v>na</v>
      </c>
      <c r="E1076">
        <f>IF(ISERROR(VLOOKUP(A1076,'ishare R3000 ETF'!$A$2:$G$1260,4,0)),"na",VLOOKUP(A1076,'ishare R3000 ETF'!$A$2:$G$1260,4,0))</f>
        <v>162.25</v>
      </c>
      <c r="F1076" t="str">
        <f>IF(ISERROR(VLOOKUP(A1076,'^IXIC'!A1076:$E$1260,5,0)),"na",VLOOKUP(A1076,'^IXIC'!A1076:$E$1260,5,0))</f>
        <v>na</v>
      </c>
      <c r="G1076">
        <f>IF(ISERROR(VLOOKUP(A1076,'EURUSD=X'!$A$2:$E$1307,4,0)),"na",VLOOKUP(A1076,'EURUSD=X'!$A$2:$E$1307,4,0))</f>
        <v>1.1629940000000001</v>
      </c>
      <c r="H1076">
        <f>IF(ISERROR(VLOOKUP(A1076,'ETH-USD'!$A$2:$E$1776,5,0)),"na",VLOOKUP(A1076,'ETH-USD'!$A$2:$E$1776,5,0))</f>
        <v>580.04303000000004</v>
      </c>
      <c r="I1076">
        <f>IF(ISERROR(VLOOKUP(A1076,'Russell 2000'!$A$1:$E$1260,5,0)),"na",VLOOKUP(A1076,'Russell 2000'!$A$1:$E$1260,5,0))</f>
        <v>1647.9799800000001</v>
      </c>
      <c r="J1076" t="str">
        <f>IF(ISERROR(VLOOKUP(A1076,'SOL-USD'!$A$2:$E$893,5,0)),"na",VLOOKUP(A1076,'SOL-USD'!$A$2:$E$893,5,0))</f>
        <v>na</v>
      </c>
      <c r="K1076" t="str">
        <f>IF(ISERROR(VLOOKUP(A1076,'AVAX-USD'!$A$2:$E$799,5,0)),"na",VLOOKUP(A1076,'AVAX-USD'!$A$2:$E$799,5,0))</f>
        <v>na</v>
      </c>
      <c r="L1076">
        <f>IF(ISERROR(VLOOKUP(A1076,'ADA-USD'!$A$2:$E$1776,5,0)),"na",VLOOKUP(A1076,'ADA-USD'!$A$2:$E$1776,5,0))</f>
        <v>0.22250700000000001</v>
      </c>
      <c r="M1076" t="str">
        <f>IF(ISERROR(VLOOKUP(A1076,'DOT-USD'!$A$2:$E$761,5,0)),"na",VLOOKUP(A1076,'DOT-USD'!$A$2:$E$761,5,0))</f>
        <v>na</v>
      </c>
      <c r="N1076">
        <f>IF(ISERROR(VLOOKUP(A1076,'DOGE-USD'!$A$2:$G$1776,5,0)),"na",VLOOKUP(A1076,'DOGE-USD'!$A$2:$G$1776,5,0))</f>
        <v>3.4229999999999998E-3</v>
      </c>
      <c r="O1076" t="str">
        <f>IF(ISERROR(VLOOKUP(A1076,'SHIB-USD'!$A$2:$G$780,5,0)),"na",VLOOKUP(A1076,'SHIB-USD'!$A$2:$G$780,5,0))</f>
        <v>na</v>
      </c>
    </row>
    <row r="1077" spans="1:15" x14ac:dyDescent="0.35">
      <c r="A1077" s="3">
        <v>43251</v>
      </c>
      <c r="B1077">
        <f>VLOOKUP(A1077,Yields!$A$2:$B$1680,2,0)</f>
        <v>1.76</v>
      </c>
      <c r="C1077">
        <f>IF(ISERROR(VLOOKUP(A1077,'BTC-USD'!$A$2:$E$1828,5,0)),"na",(VLOOKUP(A1077,'BTC-USD'!$A$2:$E$1828,5,0)))</f>
        <v>7494.169922</v>
      </c>
      <c r="D1077" t="str">
        <f>IF(ISERROR(VLOOKUP(A1077,'SP500'!$A$2:$G$252,4,0)),"na",VLOOKUP(A1077,'SP500'!$A$2:$G$252,4,0))</f>
        <v>na</v>
      </c>
      <c r="E1077">
        <f>IF(ISERROR(VLOOKUP(A1077,'ishare R3000 ETF'!$A$2:$G$1260,4,0)),"na",VLOOKUP(A1077,'ishare R3000 ETF'!$A$2:$G$1260,4,0))</f>
        <v>160.979996</v>
      </c>
      <c r="F1077" t="str">
        <f>IF(ISERROR(VLOOKUP(A1077,'^IXIC'!A1077:$E$1260,5,0)),"na",VLOOKUP(A1077,'^IXIC'!A1077:$E$1260,5,0))</f>
        <v>na</v>
      </c>
      <c r="G1077">
        <f>IF(ISERROR(VLOOKUP(A1077,'EURUSD=X'!$A$2:$E$1307,4,0)),"na",VLOOKUP(A1077,'EURUSD=X'!$A$2:$E$1307,4,0))</f>
        <v>1.164293</v>
      </c>
      <c r="H1077">
        <f>IF(ISERROR(VLOOKUP(A1077,'ETH-USD'!$A$2:$E$1776,5,0)),"na",VLOOKUP(A1077,'ETH-USD'!$A$2:$E$1776,5,0))</f>
        <v>577.64502000000005</v>
      </c>
      <c r="I1077">
        <f>IF(ISERROR(VLOOKUP(A1077,'Russell 2000'!$A$1:$E$1260,5,0)),"na",VLOOKUP(A1077,'Russell 2000'!$A$1:$E$1260,5,0))</f>
        <v>1633.6099850000001</v>
      </c>
      <c r="J1077" t="str">
        <f>IF(ISERROR(VLOOKUP(A1077,'SOL-USD'!$A$2:$E$893,5,0)),"na",VLOOKUP(A1077,'SOL-USD'!$A$2:$E$893,5,0))</f>
        <v>na</v>
      </c>
      <c r="K1077" t="str">
        <f>IF(ISERROR(VLOOKUP(A1077,'AVAX-USD'!$A$2:$E$799,5,0)),"na",VLOOKUP(A1077,'AVAX-USD'!$A$2:$E$799,5,0))</f>
        <v>na</v>
      </c>
      <c r="L1077">
        <f>IF(ISERROR(VLOOKUP(A1077,'ADA-USD'!$A$2:$E$1776,5,0)),"na",VLOOKUP(A1077,'ADA-USD'!$A$2:$E$1776,5,0))</f>
        <v>0.225214</v>
      </c>
      <c r="M1077" t="str">
        <f>IF(ISERROR(VLOOKUP(A1077,'DOT-USD'!$A$2:$E$761,5,0)),"na",VLOOKUP(A1077,'DOT-USD'!$A$2:$E$761,5,0))</f>
        <v>na</v>
      </c>
      <c r="N1077">
        <f>IF(ISERROR(VLOOKUP(A1077,'DOGE-USD'!$A$2:$G$1776,5,0)),"na",VLOOKUP(A1077,'DOGE-USD'!$A$2:$G$1776,5,0))</f>
        <v>3.398E-3</v>
      </c>
      <c r="O1077" t="str">
        <f>IF(ISERROR(VLOOKUP(A1077,'SHIB-USD'!$A$2:$G$780,5,0)),"na",VLOOKUP(A1077,'SHIB-USD'!$A$2:$G$780,5,0))</f>
        <v>na</v>
      </c>
    </row>
    <row r="1078" spans="1:15" x14ac:dyDescent="0.35">
      <c r="A1078" s="3">
        <v>43250</v>
      </c>
      <c r="B1078">
        <f>VLOOKUP(A1078,Yields!$A$2:$B$1680,2,0)</f>
        <v>1.77</v>
      </c>
      <c r="C1078">
        <f>IF(ISERROR(VLOOKUP(A1078,'BTC-USD'!$A$2:$E$1828,5,0)),"na",(VLOOKUP(A1078,'BTC-USD'!$A$2:$E$1828,5,0)))</f>
        <v>7406.5200199999999</v>
      </c>
      <c r="D1078" t="str">
        <f>IF(ISERROR(VLOOKUP(A1078,'SP500'!$A$2:$G$252,4,0)),"na",VLOOKUP(A1078,'SP500'!$A$2:$G$252,4,0))</f>
        <v>na</v>
      </c>
      <c r="E1078">
        <f>IF(ISERROR(VLOOKUP(A1078,'ishare R3000 ETF'!$A$2:$G$1260,4,0)),"na",VLOOKUP(A1078,'ishare R3000 ETF'!$A$2:$G$1260,4,0))</f>
        <v>161.179993</v>
      </c>
      <c r="F1078" t="str">
        <f>IF(ISERROR(VLOOKUP(A1078,'^IXIC'!A1078:$E$1260,5,0)),"na",VLOOKUP(A1078,'^IXIC'!A1078:$E$1260,5,0))</f>
        <v>na</v>
      </c>
      <c r="G1078">
        <f>IF(ISERROR(VLOOKUP(A1078,'EURUSD=X'!$A$2:$E$1307,4,0)),"na",VLOOKUP(A1078,'EURUSD=X'!$A$2:$E$1307,4,0))</f>
        <v>1.152007</v>
      </c>
      <c r="H1078">
        <f>IF(ISERROR(VLOOKUP(A1078,'ETH-USD'!$A$2:$E$1776,5,0)),"na",VLOOKUP(A1078,'ETH-USD'!$A$2:$E$1776,5,0))</f>
        <v>559.59002699999996</v>
      </c>
      <c r="I1078">
        <f>IF(ISERROR(VLOOKUP(A1078,'Russell 2000'!$A$1:$E$1260,5,0)),"na",VLOOKUP(A1078,'Russell 2000'!$A$1:$E$1260,5,0))</f>
        <v>1647.98999</v>
      </c>
      <c r="J1078" t="str">
        <f>IF(ISERROR(VLOOKUP(A1078,'SOL-USD'!$A$2:$E$893,5,0)),"na",VLOOKUP(A1078,'SOL-USD'!$A$2:$E$893,5,0))</f>
        <v>na</v>
      </c>
      <c r="K1078" t="str">
        <f>IF(ISERROR(VLOOKUP(A1078,'AVAX-USD'!$A$2:$E$799,5,0)),"na",VLOOKUP(A1078,'AVAX-USD'!$A$2:$E$799,5,0))</f>
        <v>na</v>
      </c>
      <c r="L1078">
        <f>IF(ISERROR(VLOOKUP(A1078,'ADA-USD'!$A$2:$E$1776,5,0)),"na",VLOOKUP(A1078,'ADA-USD'!$A$2:$E$1776,5,0))</f>
        <v>0.211143</v>
      </c>
      <c r="M1078" t="str">
        <f>IF(ISERROR(VLOOKUP(A1078,'DOT-USD'!$A$2:$E$761,5,0)),"na",VLOOKUP(A1078,'DOT-USD'!$A$2:$E$761,5,0))</f>
        <v>na</v>
      </c>
      <c r="N1078">
        <f>IF(ISERROR(VLOOKUP(A1078,'DOGE-USD'!$A$2:$G$1776,5,0)),"na",VLOOKUP(A1078,'DOGE-USD'!$A$2:$G$1776,5,0))</f>
        <v>3.3540000000000002E-3</v>
      </c>
      <c r="O1078" t="str">
        <f>IF(ISERROR(VLOOKUP(A1078,'SHIB-USD'!$A$2:$G$780,5,0)),"na",VLOOKUP(A1078,'SHIB-USD'!$A$2:$G$780,5,0))</f>
        <v>na</v>
      </c>
    </row>
    <row r="1079" spans="1:15" x14ac:dyDescent="0.35">
      <c r="A1079" s="3">
        <v>43249</v>
      </c>
      <c r="B1079">
        <f>VLOOKUP(A1079,Yields!$A$2:$B$1680,2,0)</f>
        <v>1.77</v>
      </c>
      <c r="C1079">
        <f>IF(ISERROR(VLOOKUP(A1079,'BTC-USD'!$A$2:$E$1828,5,0)),"na",(VLOOKUP(A1079,'BTC-USD'!$A$2:$E$1828,5,0)))</f>
        <v>7472.5898440000001</v>
      </c>
      <c r="D1079" t="str">
        <f>IF(ISERROR(VLOOKUP(A1079,'SP500'!$A$2:$G$252,4,0)),"na",VLOOKUP(A1079,'SP500'!$A$2:$G$252,4,0))</f>
        <v>na</v>
      </c>
      <c r="E1079">
        <f>IF(ISERROR(VLOOKUP(A1079,'ishare R3000 ETF'!$A$2:$G$1260,4,0)),"na",VLOOKUP(A1079,'ishare R3000 ETF'!$A$2:$G$1260,4,0))</f>
        <v>159.509995</v>
      </c>
      <c r="F1079" t="str">
        <f>IF(ISERROR(VLOOKUP(A1079,'^IXIC'!A1079:$E$1260,5,0)),"na",VLOOKUP(A1079,'^IXIC'!A1079:$E$1260,5,0))</f>
        <v>na</v>
      </c>
      <c r="G1079">
        <f>IF(ISERROR(VLOOKUP(A1079,'EURUSD=X'!$A$2:$E$1307,4,0)),"na",VLOOKUP(A1079,'EURUSD=X'!$A$2:$E$1307,4,0))</f>
        <v>1.151437</v>
      </c>
      <c r="H1079">
        <f>IF(ISERROR(VLOOKUP(A1079,'ETH-USD'!$A$2:$E$1776,5,0)),"na",VLOOKUP(A1079,'ETH-USD'!$A$2:$E$1776,5,0))</f>
        <v>565.38800000000003</v>
      </c>
      <c r="I1079">
        <f>IF(ISERROR(VLOOKUP(A1079,'Russell 2000'!$A$1:$E$1260,5,0)),"na",VLOOKUP(A1079,'Russell 2000'!$A$1:$E$1260,5,0))</f>
        <v>1623.650024</v>
      </c>
      <c r="J1079" t="str">
        <f>IF(ISERROR(VLOOKUP(A1079,'SOL-USD'!$A$2:$E$893,5,0)),"na",VLOOKUP(A1079,'SOL-USD'!$A$2:$E$893,5,0))</f>
        <v>na</v>
      </c>
      <c r="K1079" t="str">
        <f>IF(ISERROR(VLOOKUP(A1079,'AVAX-USD'!$A$2:$E$799,5,0)),"na",VLOOKUP(A1079,'AVAX-USD'!$A$2:$E$799,5,0))</f>
        <v>na</v>
      </c>
      <c r="L1079">
        <f>IF(ISERROR(VLOOKUP(A1079,'ADA-USD'!$A$2:$E$1776,5,0)),"na",VLOOKUP(A1079,'ADA-USD'!$A$2:$E$1776,5,0))</f>
        <v>0.20319000000000001</v>
      </c>
      <c r="M1079" t="str">
        <f>IF(ISERROR(VLOOKUP(A1079,'DOT-USD'!$A$2:$E$761,5,0)),"na",VLOOKUP(A1079,'DOT-USD'!$A$2:$E$761,5,0))</f>
        <v>na</v>
      </c>
      <c r="N1079">
        <f>IF(ISERROR(VLOOKUP(A1079,'DOGE-USD'!$A$2:$G$1776,5,0)),"na",VLOOKUP(A1079,'DOGE-USD'!$A$2:$G$1776,5,0))</f>
        <v>3.437E-3</v>
      </c>
      <c r="O1079" t="str">
        <f>IF(ISERROR(VLOOKUP(A1079,'SHIB-USD'!$A$2:$G$780,5,0)),"na",VLOOKUP(A1079,'SHIB-USD'!$A$2:$G$780,5,0))</f>
        <v>na</v>
      </c>
    </row>
    <row r="1080" spans="1:15" x14ac:dyDescent="0.35">
      <c r="A1080" s="3">
        <v>43245</v>
      </c>
      <c r="B1080">
        <f>VLOOKUP(A1080,Yields!$A$2:$B$1680,2,0)</f>
        <v>1.7</v>
      </c>
      <c r="C1080">
        <f>IF(ISERROR(VLOOKUP(A1080,'BTC-USD'!$A$2:$E$1828,5,0)),"na",(VLOOKUP(A1080,'BTC-USD'!$A$2:$E$1828,5,0)))</f>
        <v>7480.1401370000003</v>
      </c>
      <c r="D1080" t="str">
        <f>IF(ISERROR(VLOOKUP(A1080,'SP500'!$A$2:$G$252,4,0)),"na",VLOOKUP(A1080,'SP500'!$A$2:$G$252,4,0))</f>
        <v>na</v>
      </c>
      <c r="E1080">
        <f>IF(ISERROR(VLOOKUP(A1080,'ishare R3000 ETF'!$A$2:$G$1260,4,0)),"na",VLOOKUP(A1080,'ishare R3000 ETF'!$A$2:$G$1260,4,0))</f>
        <v>161.550003</v>
      </c>
      <c r="F1080" t="str">
        <f>IF(ISERROR(VLOOKUP(A1080,'^IXIC'!A1080:$E$1260,5,0)),"na",VLOOKUP(A1080,'^IXIC'!A1080:$E$1260,5,0))</f>
        <v>na</v>
      </c>
      <c r="G1080">
        <f>IF(ISERROR(VLOOKUP(A1080,'EURUSD=X'!$A$2:$E$1307,4,0)),"na",VLOOKUP(A1080,'EURUSD=X'!$A$2:$E$1307,4,0))</f>
        <v>1.164836</v>
      </c>
      <c r="H1080">
        <f>IF(ISERROR(VLOOKUP(A1080,'ETH-USD'!$A$2:$E$1776,5,0)),"na",VLOOKUP(A1080,'ETH-USD'!$A$2:$E$1776,5,0))</f>
        <v>586.73400900000001</v>
      </c>
      <c r="I1080">
        <f>IF(ISERROR(VLOOKUP(A1080,'Russell 2000'!$A$1:$E$1260,5,0)),"na",VLOOKUP(A1080,'Russell 2000'!$A$1:$E$1260,5,0))</f>
        <v>1626.9300539999999</v>
      </c>
      <c r="J1080" t="str">
        <f>IF(ISERROR(VLOOKUP(A1080,'SOL-USD'!$A$2:$E$893,5,0)),"na",VLOOKUP(A1080,'SOL-USD'!$A$2:$E$893,5,0))</f>
        <v>na</v>
      </c>
      <c r="K1080" t="str">
        <f>IF(ISERROR(VLOOKUP(A1080,'AVAX-USD'!$A$2:$E$799,5,0)),"na",VLOOKUP(A1080,'AVAX-USD'!$A$2:$E$799,5,0))</f>
        <v>na</v>
      </c>
      <c r="L1080">
        <f>IF(ISERROR(VLOOKUP(A1080,'ADA-USD'!$A$2:$E$1776,5,0)),"na",VLOOKUP(A1080,'ADA-USD'!$A$2:$E$1776,5,0))</f>
        <v>0.200655</v>
      </c>
      <c r="M1080" t="str">
        <f>IF(ISERROR(VLOOKUP(A1080,'DOT-USD'!$A$2:$E$761,5,0)),"na",VLOOKUP(A1080,'DOT-USD'!$A$2:$E$761,5,0))</f>
        <v>na</v>
      </c>
      <c r="N1080">
        <f>IF(ISERROR(VLOOKUP(A1080,'DOGE-USD'!$A$2:$G$1776,5,0)),"na",VLOOKUP(A1080,'DOGE-USD'!$A$2:$G$1776,5,0))</f>
        <v>3.5140000000000002E-3</v>
      </c>
      <c r="O1080" t="str">
        <f>IF(ISERROR(VLOOKUP(A1080,'SHIB-USD'!$A$2:$G$780,5,0)),"na",VLOOKUP(A1080,'SHIB-USD'!$A$2:$G$780,5,0))</f>
        <v>na</v>
      </c>
    </row>
    <row r="1081" spans="1:15" x14ac:dyDescent="0.35">
      <c r="A1081" s="3">
        <v>43244</v>
      </c>
      <c r="B1081">
        <f>VLOOKUP(A1081,Yields!$A$2:$B$1680,2,0)</f>
        <v>1.74</v>
      </c>
      <c r="C1081">
        <f>IF(ISERROR(VLOOKUP(A1081,'BTC-USD'!$A$2:$E$1828,5,0)),"na",(VLOOKUP(A1081,'BTC-USD'!$A$2:$E$1828,5,0)))</f>
        <v>7587.3398440000001</v>
      </c>
      <c r="D1081" t="str">
        <f>IF(ISERROR(VLOOKUP(A1081,'SP500'!$A$2:$G$252,4,0)),"na",VLOOKUP(A1081,'SP500'!$A$2:$G$252,4,0))</f>
        <v>na</v>
      </c>
      <c r="E1081">
        <f>IF(ISERROR(VLOOKUP(A1081,'ishare R3000 ETF'!$A$2:$G$1260,4,0)),"na",VLOOKUP(A1081,'ishare R3000 ETF'!$A$2:$G$1260,4,0))</f>
        <v>161.070007</v>
      </c>
      <c r="F1081" t="str">
        <f>IF(ISERROR(VLOOKUP(A1081,'^IXIC'!A1081:$E$1260,5,0)),"na",VLOOKUP(A1081,'^IXIC'!A1081:$E$1260,5,0))</f>
        <v>na</v>
      </c>
      <c r="G1081">
        <f>IF(ISERROR(VLOOKUP(A1081,'EURUSD=X'!$A$2:$E$1307,4,0)),"na",VLOOKUP(A1081,'EURUSD=X'!$A$2:$E$1307,4,0))</f>
        <v>1.1692210000000001</v>
      </c>
      <c r="H1081">
        <f>IF(ISERROR(VLOOKUP(A1081,'ETH-USD'!$A$2:$E$1776,5,0)),"na",VLOOKUP(A1081,'ETH-USD'!$A$2:$E$1776,5,0))</f>
        <v>601.75500499999998</v>
      </c>
      <c r="I1081">
        <f>IF(ISERROR(VLOOKUP(A1081,'Russell 2000'!$A$1:$E$1260,5,0)),"na",VLOOKUP(A1081,'Russell 2000'!$A$1:$E$1260,5,0))</f>
        <v>1628.219971</v>
      </c>
      <c r="J1081" t="str">
        <f>IF(ISERROR(VLOOKUP(A1081,'SOL-USD'!$A$2:$E$893,5,0)),"na",VLOOKUP(A1081,'SOL-USD'!$A$2:$E$893,5,0))</f>
        <v>na</v>
      </c>
      <c r="K1081" t="str">
        <f>IF(ISERROR(VLOOKUP(A1081,'AVAX-USD'!$A$2:$E$799,5,0)),"na",VLOOKUP(A1081,'AVAX-USD'!$A$2:$E$799,5,0))</f>
        <v>na</v>
      </c>
      <c r="L1081">
        <f>IF(ISERROR(VLOOKUP(A1081,'ADA-USD'!$A$2:$E$1776,5,0)),"na",VLOOKUP(A1081,'ADA-USD'!$A$2:$E$1776,5,0))</f>
        <v>0.20898900000000001</v>
      </c>
      <c r="M1081" t="str">
        <f>IF(ISERROR(VLOOKUP(A1081,'DOT-USD'!$A$2:$E$761,5,0)),"na",VLOOKUP(A1081,'DOT-USD'!$A$2:$E$761,5,0))</f>
        <v>na</v>
      </c>
      <c r="N1081">
        <f>IF(ISERROR(VLOOKUP(A1081,'DOGE-USD'!$A$2:$G$1776,5,0)),"na",VLOOKUP(A1081,'DOGE-USD'!$A$2:$G$1776,5,0))</f>
        <v>3.4989999999999999E-3</v>
      </c>
      <c r="O1081" t="str">
        <f>IF(ISERROR(VLOOKUP(A1081,'SHIB-USD'!$A$2:$G$780,5,0)),"na",VLOOKUP(A1081,'SHIB-USD'!$A$2:$G$780,5,0))</f>
        <v>na</v>
      </c>
    </row>
    <row r="1082" spans="1:15" x14ac:dyDescent="0.35">
      <c r="A1082" s="3">
        <v>43243</v>
      </c>
      <c r="B1082">
        <f>VLOOKUP(A1082,Yields!$A$2:$B$1680,2,0)</f>
        <v>1.76</v>
      </c>
      <c r="C1082">
        <f>IF(ISERROR(VLOOKUP(A1082,'BTC-USD'!$A$2:$E$1828,5,0)),"na",(VLOOKUP(A1082,'BTC-USD'!$A$2:$E$1828,5,0)))</f>
        <v>7557.8198240000002</v>
      </c>
      <c r="D1082" t="str">
        <f>IF(ISERROR(VLOOKUP(A1082,'SP500'!$A$2:$G$252,4,0)),"na",VLOOKUP(A1082,'SP500'!$A$2:$G$252,4,0))</f>
        <v>na</v>
      </c>
      <c r="E1082">
        <f>IF(ISERROR(VLOOKUP(A1082,'ishare R3000 ETF'!$A$2:$G$1260,4,0)),"na",VLOOKUP(A1082,'ishare R3000 ETF'!$A$2:$G$1260,4,0))</f>
        <v>161.28999300000001</v>
      </c>
      <c r="F1082" t="str">
        <f>IF(ISERROR(VLOOKUP(A1082,'^IXIC'!A1082:$E$1260,5,0)),"na",VLOOKUP(A1082,'^IXIC'!A1082:$E$1260,5,0))</f>
        <v>na</v>
      </c>
      <c r="G1082">
        <f>IF(ISERROR(VLOOKUP(A1082,'EURUSD=X'!$A$2:$E$1307,4,0)),"na",VLOOKUP(A1082,'EURUSD=X'!$A$2:$E$1307,4,0))</f>
        <v>1.16862</v>
      </c>
      <c r="H1082">
        <f>IF(ISERROR(VLOOKUP(A1082,'ETH-USD'!$A$2:$E$1776,5,0)),"na",VLOOKUP(A1082,'ETH-USD'!$A$2:$E$1776,5,0))</f>
        <v>583.58502199999998</v>
      </c>
      <c r="I1082">
        <f>IF(ISERROR(VLOOKUP(A1082,'Russell 2000'!$A$1:$E$1260,5,0)),"na",VLOOKUP(A1082,'Russell 2000'!$A$1:$E$1260,5,0))</f>
        <v>1627.6099850000001</v>
      </c>
      <c r="J1082" t="str">
        <f>IF(ISERROR(VLOOKUP(A1082,'SOL-USD'!$A$2:$E$893,5,0)),"na",VLOOKUP(A1082,'SOL-USD'!$A$2:$E$893,5,0))</f>
        <v>na</v>
      </c>
      <c r="K1082" t="str">
        <f>IF(ISERROR(VLOOKUP(A1082,'AVAX-USD'!$A$2:$E$799,5,0)),"na",VLOOKUP(A1082,'AVAX-USD'!$A$2:$E$799,5,0))</f>
        <v>na</v>
      </c>
      <c r="L1082">
        <f>IF(ISERROR(VLOOKUP(A1082,'ADA-USD'!$A$2:$E$1776,5,0)),"na",VLOOKUP(A1082,'ADA-USD'!$A$2:$E$1776,5,0))</f>
        <v>0.202873</v>
      </c>
      <c r="M1082" t="str">
        <f>IF(ISERROR(VLOOKUP(A1082,'DOT-USD'!$A$2:$E$761,5,0)),"na",VLOOKUP(A1082,'DOT-USD'!$A$2:$E$761,5,0))</f>
        <v>na</v>
      </c>
      <c r="N1082">
        <f>IF(ISERROR(VLOOKUP(A1082,'DOGE-USD'!$A$2:$G$1776,5,0)),"na",VLOOKUP(A1082,'DOGE-USD'!$A$2:$G$1776,5,0))</f>
        <v>3.591E-3</v>
      </c>
      <c r="O1082" t="str">
        <f>IF(ISERROR(VLOOKUP(A1082,'SHIB-USD'!$A$2:$G$780,5,0)),"na",VLOOKUP(A1082,'SHIB-USD'!$A$2:$G$780,5,0))</f>
        <v>na</v>
      </c>
    </row>
    <row r="1083" spans="1:15" x14ac:dyDescent="0.35">
      <c r="A1083" s="3">
        <v>43242</v>
      </c>
      <c r="B1083">
        <f>VLOOKUP(A1083,Yields!$A$2:$B$1680,2,0)</f>
        <v>1.73</v>
      </c>
      <c r="C1083">
        <f>IF(ISERROR(VLOOKUP(A1083,'BTC-USD'!$A$2:$E$1828,5,0)),"na",(VLOOKUP(A1083,'BTC-USD'!$A$2:$E$1828,5,0)))</f>
        <v>8041.7797849999997</v>
      </c>
      <c r="D1083" t="str">
        <f>IF(ISERROR(VLOOKUP(A1083,'SP500'!$A$2:$G$252,4,0)),"na",VLOOKUP(A1083,'SP500'!$A$2:$G$252,4,0))</f>
        <v>na</v>
      </c>
      <c r="E1083">
        <f>IF(ISERROR(VLOOKUP(A1083,'ishare R3000 ETF'!$A$2:$G$1260,4,0)),"na",VLOOKUP(A1083,'ishare R3000 ETF'!$A$2:$G$1260,4,0))</f>
        <v>161.949997</v>
      </c>
      <c r="F1083" t="str">
        <f>IF(ISERROR(VLOOKUP(A1083,'^IXIC'!A1083:$E$1260,5,0)),"na",VLOOKUP(A1083,'^IXIC'!A1083:$E$1260,5,0))</f>
        <v>na</v>
      </c>
      <c r="G1083">
        <f>IF(ISERROR(VLOOKUP(A1083,'EURUSD=X'!$A$2:$E$1307,4,0)),"na",VLOOKUP(A1083,'EURUSD=X'!$A$2:$E$1307,4,0))</f>
        <v>1.175945</v>
      </c>
      <c r="H1083">
        <f>IF(ISERROR(VLOOKUP(A1083,'ETH-USD'!$A$2:$E$1776,5,0)),"na",VLOOKUP(A1083,'ETH-USD'!$A$2:$E$1776,5,0))</f>
        <v>647.74102800000003</v>
      </c>
      <c r="I1083">
        <f>IF(ISERROR(VLOOKUP(A1083,'Russell 2000'!$A$1:$E$1260,5,0)),"na",VLOOKUP(A1083,'Russell 2000'!$A$1:$E$1260,5,0))</f>
        <v>1625.23999</v>
      </c>
      <c r="J1083" t="str">
        <f>IF(ISERROR(VLOOKUP(A1083,'SOL-USD'!$A$2:$E$893,5,0)),"na",VLOOKUP(A1083,'SOL-USD'!$A$2:$E$893,5,0))</f>
        <v>na</v>
      </c>
      <c r="K1083" t="str">
        <f>IF(ISERROR(VLOOKUP(A1083,'AVAX-USD'!$A$2:$E$799,5,0)),"na",VLOOKUP(A1083,'AVAX-USD'!$A$2:$E$799,5,0))</f>
        <v>na</v>
      </c>
      <c r="L1083">
        <f>IF(ISERROR(VLOOKUP(A1083,'ADA-USD'!$A$2:$E$1776,5,0)),"na",VLOOKUP(A1083,'ADA-USD'!$A$2:$E$1776,5,0))</f>
        <v>0.224408</v>
      </c>
      <c r="M1083" t="str">
        <f>IF(ISERROR(VLOOKUP(A1083,'DOT-USD'!$A$2:$E$761,5,0)),"na",VLOOKUP(A1083,'DOT-USD'!$A$2:$E$761,5,0))</f>
        <v>na</v>
      </c>
      <c r="N1083">
        <f>IF(ISERROR(VLOOKUP(A1083,'DOGE-USD'!$A$2:$G$1776,5,0)),"na",VLOOKUP(A1083,'DOGE-USD'!$A$2:$G$1776,5,0))</f>
        <v>3.8509999999999998E-3</v>
      </c>
      <c r="O1083" t="str">
        <f>IF(ISERROR(VLOOKUP(A1083,'SHIB-USD'!$A$2:$G$780,5,0)),"na",VLOOKUP(A1083,'SHIB-USD'!$A$2:$G$780,5,0))</f>
        <v>na</v>
      </c>
    </row>
    <row r="1084" spans="1:15" x14ac:dyDescent="0.35">
      <c r="A1084" s="3">
        <v>43241</v>
      </c>
      <c r="B1084">
        <f>VLOOKUP(A1084,Yields!$A$2:$B$1680,2,0)</f>
        <v>1.71</v>
      </c>
      <c r="C1084">
        <f>IF(ISERROR(VLOOKUP(A1084,'BTC-USD'!$A$2:$E$1828,5,0)),"na",(VLOOKUP(A1084,'BTC-USD'!$A$2:$E$1828,5,0)))</f>
        <v>8418.9902340000008</v>
      </c>
      <c r="D1084" t="str">
        <f>IF(ISERROR(VLOOKUP(A1084,'SP500'!$A$2:$G$252,4,0)),"na",VLOOKUP(A1084,'SP500'!$A$2:$G$252,4,0))</f>
        <v>na</v>
      </c>
      <c r="E1084">
        <f>IF(ISERROR(VLOOKUP(A1084,'ishare R3000 ETF'!$A$2:$G$1260,4,0)),"na",VLOOKUP(A1084,'ishare R3000 ETF'!$A$2:$G$1260,4,0))</f>
        <v>162.240005</v>
      </c>
      <c r="F1084" t="str">
        <f>IF(ISERROR(VLOOKUP(A1084,'^IXIC'!A1084:$E$1260,5,0)),"na",VLOOKUP(A1084,'^IXIC'!A1084:$E$1260,5,0))</f>
        <v>na</v>
      </c>
      <c r="G1084">
        <f>IF(ISERROR(VLOOKUP(A1084,'EURUSD=X'!$A$2:$E$1307,4,0)),"na",VLOOKUP(A1084,'EURUSD=X'!$A$2:$E$1307,4,0))</f>
        <v>1.1718660000000001</v>
      </c>
      <c r="H1084">
        <f>IF(ISERROR(VLOOKUP(A1084,'ETH-USD'!$A$2:$E$1776,5,0)),"na",VLOOKUP(A1084,'ETH-USD'!$A$2:$E$1776,5,0))</f>
        <v>699.22198500000002</v>
      </c>
      <c r="I1084">
        <f>IF(ISERROR(VLOOKUP(A1084,'Russell 2000'!$A$1:$E$1260,5,0)),"na",VLOOKUP(A1084,'Russell 2000'!$A$1:$E$1260,5,0))</f>
        <v>1637.4399410000001</v>
      </c>
      <c r="J1084" t="str">
        <f>IF(ISERROR(VLOOKUP(A1084,'SOL-USD'!$A$2:$E$893,5,0)),"na",VLOOKUP(A1084,'SOL-USD'!$A$2:$E$893,5,0))</f>
        <v>na</v>
      </c>
      <c r="K1084" t="str">
        <f>IF(ISERROR(VLOOKUP(A1084,'AVAX-USD'!$A$2:$E$799,5,0)),"na",VLOOKUP(A1084,'AVAX-USD'!$A$2:$E$799,5,0))</f>
        <v>na</v>
      </c>
      <c r="L1084">
        <f>IF(ISERROR(VLOOKUP(A1084,'ADA-USD'!$A$2:$E$1776,5,0)),"na",VLOOKUP(A1084,'ADA-USD'!$A$2:$E$1776,5,0))</f>
        <v>0.24884000000000001</v>
      </c>
      <c r="M1084" t="str">
        <f>IF(ISERROR(VLOOKUP(A1084,'DOT-USD'!$A$2:$E$761,5,0)),"na",VLOOKUP(A1084,'DOT-USD'!$A$2:$E$761,5,0))</f>
        <v>na</v>
      </c>
      <c r="N1084">
        <f>IF(ISERROR(VLOOKUP(A1084,'DOGE-USD'!$A$2:$G$1776,5,0)),"na",VLOOKUP(A1084,'DOGE-USD'!$A$2:$G$1776,5,0))</f>
        <v>4.2709999999999996E-3</v>
      </c>
      <c r="O1084" t="str">
        <f>IF(ISERROR(VLOOKUP(A1084,'SHIB-USD'!$A$2:$G$780,5,0)),"na",VLOOKUP(A1084,'SHIB-USD'!$A$2:$G$780,5,0))</f>
        <v>na</v>
      </c>
    </row>
    <row r="1085" spans="1:15" x14ac:dyDescent="0.35">
      <c r="A1085" s="3">
        <v>43238</v>
      </c>
      <c r="B1085">
        <f>VLOOKUP(A1085,Yields!$A$2:$B$1680,2,0)</f>
        <v>1.68</v>
      </c>
      <c r="C1085">
        <f>IF(ISERROR(VLOOKUP(A1085,'BTC-USD'!$A$2:$E$1828,5,0)),"na",(VLOOKUP(A1085,'BTC-USD'!$A$2:$E$1828,5,0)))</f>
        <v>8250.9697269999997</v>
      </c>
      <c r="D1085" t="str">
        <f>IF(ISERROR(VLOOKUP(A1085,'SP500'!$A$2:$G$252,4,0)),"na",VLOOKUP(A1085,'SP500'!$A$2:$G$252,4,0))</f>
        <v>na</v>
      </c>
      <c r="E1085">
        <f>IF(ISERROR(VLOOKUP(A1085,'ishare R3000 ETF'!$A$2:$G$1260,4,0)),"na",VLOOKUP(A1085,'ishare R3000 ETF'!$A$2:$G$1260,4,0))</f>
        <v>161.300003</v>
      </c>
      <c r="F1085" t="str">
        <f>IF(ISERROR(VLOOKUP(A1085,'^IXIC'!A1085:$E$1260,5,0)),"na",VLOOKUP(A1085,'^IXIC'!A1085:$E$1260,5,0))</f>
        <v>na</v>
      </c>
      <c r="G1085">
        <f>IF(ISERROR(VLOOKUP(A1085,'EURUSD=X'!$A$2:$E$1307,4,0)),"na",VLOOKUP(A1085,'EURUSD=X'!$A$2:$E$1307,4,0))</f>
        <v>1.175047</v>
      </c>
      <c r="H1085">
        <f>IF(ISERROR(VLOOKUP(A1085,'ETH-USD'!$A$2:$E$1776,5,0)),"na",VLOOKUP(A1085,'ETH-USD'!$A$2:$E$1776,5,0))</f>
        <v>694.36700399999995</v>
      </c>
      <c r="I1085">
        <f>IF(ISERROR(VLOOKUP(A1085,'Russell 2000'!$A$1:$E$1260,5,0)),"na",VLOOKUP(A1085,'Russell 2000'!$A$1:$E$1260,5,0))</f>
        <v>1626.630005</v>
      </c>
      <c r="J1085" t="str">
        <f>IF(ISERROR(VLOOKUP(A1085,'SOL-USD'!$A$2:$E$893,5,0)),"na",VLOOKUP(A1085,'SOL-USD'!$A$2:$E$893,5,0))</f>
        <v>na</v>
      </c>
      <c r="K1085" t="str">
        <f>IF(ISERROR(VLOOKUP(A1085,'AVAX-USD'!$A$2:$E$799,5,0)),"na",VLOOKUP(A1085,'AVAX-USD'!$A$2:$E$799,5,0))</f>
        <v>na</v>
      </c>
      <c r="L1085">
        <f>IF(ISERROR(VLOOKUP(A1085,'ADA-USD'!$A$2:$E$1776,5,0)),"na",VLOOKUP(A1085,'ADA-USD'!$A$2:$E$1776,5,0))</f>
        <v>0.24554400000000001</v>
      </c>
      <c r="M1085" t="str">
        <f>IF(ISERROR(VLOOKUP(A1085,'DOT-USD'!$A$2:$E$761,5,0)),"na",VLOOKUP(A1085,'DOT-USD'!$A$2:$E$761,5,0))</f>
        <v>na</v>
      </c>
      <c r="N1085">
        <f>IF(ISERROR(VLOOKUP(A1085,'DOGE-USD'!$A$2:$G$1776,5,0)),"na",VLOOKUP(A1085,'DOGE-USD'!$A$2:$G$1776,5,0))</f>
        <v>4.0169999999999997E-3</v>
      </c>
      <c r="O1085" t="str">
        <f>IF(ISERROR(VLOOKUP(A1085,'SHIB-USD'!$A$2:$G$780,5,0)),"na",VLOOKUP(A1085,'SHIB-USD'!$A$2:$G$780,5,0))</f>
        <v>na</v>
      </c>
    </row>
    <row r="1086" spans="1:15" x14ac:dyDescent="0.35">
      <c r="A1086" s="3">
        <v>43237</v>
      </c>
      <c r="B1086">
        <f>VLOOKUP(A1086,Yields!$A$2:$B$1680,2,0)</f>
        <v>1.7</v>
      </c>
      <c r="C1086">
        <f>IF(ISERROR(VLOOKUP(A1086,'BTC-USD'!$A$2:$E$1828,5,0)),"na",(VLOOKUP(A1086,'BTC-USD'!$A$2:$E$1828,5,0)))</f>
        <v>8094.3198240000002</v>
      </c>
      <c r="D1086" t="str">
        <f>IF(ISERROR(VLOOKUP(A1086,'SP500'!$A$2:$G$252,4,0)),"na",VLOOKUP(A1086,'SP500'!$A$2:$G$252,4,0))</f>
        <v>na</v>
      </c>
      <c r="E1086">
        <f>IF(ISERROR(VLOOKUP(A1086,'ishare R3000 ETF'!$A$2:$G$1260,4,0)),"na",VLOOKUP(A1086,'ishare R3000 ETF'!$A$2:$G$1260,4,0))</f>
        <v>161.36999499999999</v>
      </c>
      <c r="F1086" t="str">
        <f>IF(ISERROR(VLOOKUP(A1086,'^IXIC'!A1086:$E$1260,5,0)),"na",VLOOKUP(A1086,'^IXIC'!A1086:$E$1260,5,0))</f>
        <v>na</v>
      </c>
      <c r="G1086">
        <f>IF(ISERROR(VLOOKUP(A1086,'EURUSD=X'!$A$2:$E$1307,4,0)),"na",VLOOKUP(A1086,'EURUSD=X'!$A$2:$E$1307,4,0))</f>
        <v>1.177856</v>
      </c>
      <c r="H1086">
        <f>IF(ISERROR(VLOOKUP(A1086,'ETH-USD'!$A$2:$E$1776,5,0)),"na",VLOOKUP(A1086,'ETH-USD'!$A$2:$E$1776,5,0))</f>
        <v>672.65698199999997</v>
      </c>
      <c r="I1086">
        <f>IF(ISERROR(VLOOKUP(A1086,'Russell 2000'!$A$1:$E$1260,5,0)),"na",VLOOKUP(A1086,'Russell 2000'!$A$1:$E$1260,5,0))</f>
        <v>1625.290039</v>
      </c>
      <c r="J1086" t="str">
        <f>IF(ISERROR(VLOOKUP(A1086,'SOL-USD'!$A$2:$E$893,5,0)),"na",VLOOKUP(A1086,'SOL-USD'!$A$2:$E$893,5,0))</f>
        <v>na</v>
      </c>
      <c r="K1086" t="str">
        <f>IF(ISERROR(VLOOKUP(A1086,'AVAX-USD'!$A$2:$E$799,5,0)),"na",VLOOKUP(A1086,'AVAX-USD'!$A$2:$E$799,5,0))</f>
        <v>na</v>
      </c>
      <c r="L1086">
        <f>IF(ISERROR(VLOOKUP(A1086,'ADA-USD'!$A$2:$E$1776,5,0)),"na",VLOOKUP(A1086,'ADA-USD'!$A$2:$E$1776,5,0))</f>
        <v>0.24366399999999999</v>
      </c>
      <c r="M1086" t="str">
        <f>IF(ISERROR(VLOOKUP(A1086,'DOT-USD'!$A$2:$E$761,5,0)),"na",VLOOKUP(A1086,'DOT-USD'!$A$2:$E$761,5,0))</f>
        <v>na</v>
      </c>
      <c r="N1086">
        <f>IF(ISERROR(VLOOKUP(A1086,'DOGE-USD'!$A$2:$G$1776,5,0)),"na",VLOOKUP(A1086,'DOGE-USD'!$A$2:$G$1776,5,0))</f>
        <v>4.1879999999999999E-3</v>
      </c>
      <c r="O1086" t="str">
        <f>IF(ISERROR(VLOOKUP(A1086,'SHIB-USD'!$A$2:$G$780,5,0)),"na",VLOOKUP(A1086,'SHIB-USD'!$A$2:$G$780,5,0))</f>
        <v>na</v>
      </c>
    </row>
    <row r="1087" spans="1:15" x14ac:dyDescent="0.35">
      <c r="A1087" s="3">
        <v>43236</v>
      </c>
      <c r="B1087">
        <f>VLOOKUP(A1087,Yields!$A$2:$B$1680,2,0)</f>
        <v>1.69</v>
      </c>
      <c r="C1087">
        <f>IF(ISERROR(VLOOKUP(A1087,'BTC-USD'!$A$2:$E$1828,5,0)),"na",(VLOOKUP(A1087,'BTC-USD'!$A$2:$E$1828,5,0)))</f>
        <v>8368.8300780000009</v>
      </c>
      <c r="D1087" t="str">
        <f>IF(ISERROR(VLOOKUP(A1087,'SP500'!$A$2:$G$252,4,0)),"na",VLOOKUP(A1087,'SP500'!$A$2:$G$252,4,0))</f>
        <v>na</v>
      </c>
      <c r="E1087">
        <f>IF(ISERROR(VLOOKUP(A1087,'ishare R3000 ETF'!$A$2:$G$1260,4,0)),"na",VLOOKUP(A1087,'ishare R3000 ETF'!$A$2:$G$1260,4,0))</f>
        <v>160.990005</v>
      </c>
      <c r="F1087" t="str">
        <f>IF(ISERROR(VLOOKUP(A1087,'^IXIC'!A1087:$E$1260,5,0)),"na",VLOOKUP(A1087,'^IXIC'!A1087:$E$1260,5,0))</f>
        <v>na</v>
      </c>
      <c r="G1087">
        <f>IF(ISERROR(VLOOKUP(A1087,'EURUSD=X'!$A$2:$E$1307,4,0)),"na",VLOOKUP(A1087,'EURUSD=X'!$A$2:$E$1307,4,0))</f>
        <v>1.1765680000000001</v>
      </c>
      <c r="H1087">
        <f>IF(ISERROR(VLOOKUP(A1087,'ETH-USD'!$A$2:$E$1776,5,0)),"na",VLOOKUP(A1087,'ETH-USD'!$A$2:$E$1776,5,0))</f>
        <v>707.04998799999998</v>
      </c>
      <c r="I1087">
        <f>IF(ISERROR(VLOOKUP(A1087,'Russell 2000'!$A$1:$E$1260,5,0)),"na",VLOOKUP(A1087,'Russell 2000'!$A$1:$E$1260,5,0))</f>
        <v>1616.369995</v>
      </c>
      <c r="J1087" t="str">
        <f>IF(ISERROR(VLOOKUP(A1087,'SOL-USD'!$A$2:$E$893,5,0)),"na",VLOOKUP(A1087,'SOL-USD'!$A$2:$E$893,5,0))</f>
        <v>na</v>
      </c>
      <c r="K1087" t="str">
        <f>IF(ISERROR(VLOOKUP(A1087,'AVAX-USD'!$A$2:$E$799,5,0)),"na",VLOOKUP(A1087,'AVAX-USD'!$A$2:$E$799,5,0))</f>
        <v>na</v>
      </c>
      <c r="L1087">
        <f>IF(ISERROR(VLOOKUP(A1087,'ADA-USD'!$A$2:$E$1776,5,0)),"na",VLOOKUP(A1087,'ADA-USD'!$A$2:$E$1776,5,0))</f>
        <v>0.25637500000000002</v>
      </c>
      <c r="M1087" t="str">
        <f>IF(ISERROR(VLOOKUP(A1087,'DOT-USD'!$A$2:$E$761,5,0)),"na",VLOOKUP(A1087,'DOT-USD'!$A$2:$E$761,5,0))</f>
        <v>na</v>
      </c>
      <c r="N1087">
        <f>IF(ISERROR(VLOOKUP(A1087,'DOGE-USD'!$A$2:$G$1776,5,0)),"na",VLOOKUP(A1087,'DOGE-USD'!$A$2:$G$1776,5,0))</f>
        <v>4.385E-3</v>
      </c>
      <c r="O1087" t="str">
        <f>IF(ISERROR(VLOOKUP(A1087,'SHIB-USD'!$A$2:$G$780,5,0)),"na",VLOOKUP(A1087,'SHIB-USD'!$A$2:$G$780,5,0))</f>
        <v>na</v>
      </c>
    </row>
    <row r="1088" spans="1:15" x14ac:dyDescent="0.35">
      <c r="A1088" s="3">
        <v>43235</v>
      </c>
      <c r="B1088">
        <f>VLOOKUP(A1088,Yields!$A$2:$B$1680,2,0)</f>
        <v>1.69</v>
      </c>
      <c r="C1088">
        <f>IF(ISERROR(VLOOKUP(A1088,'BTC-USD'!$A$2:$E$1828,5,0)),"na",(VLOOKUP(A1088,'BTC-USD'!$A$2:$E$1828,5,0)))</f>
        <v>8510.3798829999996</v>
      </c>
      <c r="D1088" t="str">
        <f>IF(ISERROR(VLOOKUP(A1088,'SP500'!$A$2:$G$252,4,0)),"na",VLOOKUP(A1088,'SP500'!$A$2:$G$252,4,0))</f>
        <v>na</v>
      </c>
      <c r="E1088">
        <f>IF(ISERROR(VLOOKUP(A1088,'ishare R3000 ETF'!$A$2:$G$1260,4,0)),"na",VLOOKUP(A1088,'ishare R3000 ETF'!$A$2:$G$1260,4,0))</f>
        <v>160.479996</v>
      </c>
      <c r="F1088" t="str">
        <f>IF(ISERROR(VLOOKUP(A1088,'^IXIC'!A1088:$E$1260,5,0)),"na",VLOOKUP(A1088,'^IXIC'!A1088:$E$1260,5,0))</f>
        <v>na</v>
      </c>
      <c r="G1088">
        <f>IF(ISERROR(VLOOKUP(A1088,'EURUSD=X'!$A$2:$E$1307,4,0)),"na",VLOOKUP(A1088,'EURUSD=X'!$A$2:$E$1307,4,0))</f>
        <v>1.182396</v>
      </c>
      <c r="H1088">
        <f>IF(ISERROR(VLOOKUP(A1088,'ETH-USD'!$A$2:$E$1776,5,0)),"na",VLOOKUP(A1088,'ETH-USD'!$A$2:$E$1776,5,0))</f>
        <v>708.87097200000005</v>
      </c>
      <c r="I1088">
        <f>IF(ISERROR(VLOOKUP(A1088,'Russell 2000'!$A$1:$E$1260,5,0)),"na",VLOOKUP(A1088,'Russell 2000'!$A$1:$E$1260,5,0))</f>
        <v>1600.339966</v>
      </c>
      <c r="J1088" t="str">
        <f>IF(ISERROR(VLOOKUP(A1088,'SOL-USD'!$A$2:$E$893,5,0)),"na",VLOOKUP(A1088,'SOL-USD'!$A$2:$E$893,5,0))</f>
        <v>na</v>
      </c>
      <c r="K1088" t="str">
        <f>IF(ISERROR(VLOOKUP(A1088,'AVAX-USD'!$A$2:$E$799,5,0)),"na",VLOOKUP(A1088,'AVAX-USD'!$A$2:$E$799,5,0))</f>
        <v>na</v>
      </c>
      <c r="L1088">
        <f>IF(ISERROR(VLOOKUP(A1088,'ADA-USD'!$A$2:$E$1776,5,0)),"na",VLOOKUP(A1088,'ADA-USD'!$A$2:$E$1776,5,0))</f>
        <v>0.26015500000000003</v>
      </c>
      <c r="M1088" t="str">
        <f>IF(ISERROR(VLOOKUP(A1088,'DOT-USD'!$A$2:$E$761,5,0)),"na",VLOOKUP(A1088,'DOT-USD'!$A$2:$E$761,5,0))</f>
        <v>na</v>
      </c>
      <c r="N1088">
        <f>IF(ISERROR(VLOOKUP(A1088,'DOGE-USD'!$A$2:$G$1776,5,0)),"na",VLOOKUP(A1088,'DOGE-USD'!$A$2:$G$1776,5,0))</f>
        <v>4.5149999999999999E-3</v>
      </c>
      <c r="O1088" t="str">
        <f>IF(ISERROR(VLOOKUP(A1088,'SHIB-USD'!$A$2:$G$780,5,0)),"na",VLOOKUP(A1088,'SHIB-USD'!$A$2:$G$780,5,0))</f>
        <v>na</v>
      </c>
    </row>
    <row r="1089" spans="1:15" x14ac:dyDescent="0.35">
      <c r="A1089" s="3">
        <v>43234</v>
      </c>
      <c r="B1089">
        <f>VLOOKUP(A1089,Yields!$A$2:$B$1680,2,0)</f>
        <v>1.7</v>
      </c>
      <c r="C1089">
        <f>IF(ISERROR(VLOOKUP(A1089,'BTC-USD'!$A$2:$E$1828,5,0)),"na",(VLOOKUP(A1089,'BTC-USD'!$A$2:$E$1828,5,0)))</f>
        <v>8716.7900389999995</v>
      </c>
      <c r="D1089" t="str">
        <f>IF(ISERROR(VLOOKUP(A1089,'SP500'!$A$2:$G$252,4,0)),"na",VLOOKUP(A1089,'SP500'!$A$2:$G$252,4,0))</f>
        <v>na</v>
      </c>
      <c r="E1089">
        <f>IF(ISERROR(VLOOKUP(A1089,'ishare R3000 ETF'!$A$2:$G$1260,4,0)),"na",VLOOKUP(A1089,'ishare R3000 ETF'!$A$2:$G$1260,4,0))</f>
        <v>161.71000699999999</v>
      </c>
      <c r="F1089" t="str">
        <f>IF(ISERROR(VLOOKUP(A1089,'^IXIC'!A1089:$E$1260,5,0)),"na",VLOOKUP(A1089,'^IXIC'!A1089:$E$1260,5,0))</f>
        <v>na</v>
      </c>
      <c r="G1089">
        <f>IF(ISERROR(VLOOKUP(A1089,'EURUSD=X'!$A$2:$E$1307,4,0)),"na",VLOOKUP(A1089,'EURUSD=X'!$A$2:$E$1307,4,0))</f>
        <v>1.195157</v>
      </c>
      <c r="H1089">
        <f>IF(ISERROR(VLOOKUP(A1089,'ETH-USD'!$A$2:$E$1776,5,0)),"na",VLOOKUP(A1089,'ETH-USD'!$A$2:$E$1776,5,0))</f>
        <v>730.54901099999995</v>
      </c>
      <c r="I1089">
        <f>IF(ISERROR(VLOOKUP(A1089,'Russell 2000'!$A$1:$E$1260,5,0)),"na",VLOOKUP(A1089,'Russell 2000'!$A$1:$E$1260,5,0))</f>
        <v>1600.339966</v>
      </c>
      <c r="J1089" t="str">
        <f>IF(ISERROR(VLOOKUP(A1089,'SOL-USD'!$A$2:$E$893,5,0)),"na",VLOOKUP(A1089,'SOL-USD'!$A$2:$E$893,5,0))</f>
        <v>na</v>
      </c>
      <c r="K1089" t="str">
        <f>IF(ISERROR(VLOOKUP(A1089,'AVAX-USD'!$A$2:$E$799,5,0)),"na",VLOOKUP(A1089,'AVAX-USD'!$A$2:$E$799,5,0))</f>
        <v>na</v>
      </c>
      <c r="L1089">
        <f>IF(ISERROR(VLOOKUP(A1089,'ADA-USD'!$A$2:$E$1776,5,0)),"na",VLOOKUP(A1089,'ADA-USD'!$A$2:$E$1776,5,0))</f>
        <v>0.27343400000000001</v>
      </c>
      <c r="M1089" t="str">
        <f>IF(ISERROR(VLOOKUP(A1089,'DOT-USD'!$A$2:$E$761,5,0)),"na",VLOOKUP(A1089,'DOT-USD'!$A$2:$E$761,5,0))</f>
        <v>na</v>
      </c>
      <c r="N1089">
        <f>IF(ISERROR(VLOOKUP(A1089,'DOGE-USD'!$A$2:$G$1776,5,0)),"na",VLOOKUP(A1089,'DOGE-USD'!$A$2:$G$1776,5,0))</f>
        <v>4.4600000000000004E-3</v>
      </c>
      <c r="O1089" t="str">
        <f>IF(ISERROR(VLOOKUP(A1089,'SHIB-USD'!$A$2:$G$780,5,0)),"na",VLOOKUP(A1089,'SHIB-USD'!$A$2:$G$780,5,0))</f>
        <v>na</v>
      </c>
    </row>
    <row r="1090" spans="1:15" x14ac:dyDescent="0.35">
      <c r="A1090" s="3">
        <v>43231</v>
      </c>
      <c r="B1090">
        <f>VLOOKUP(A1090,Yields!$A$2:$B$1680,2,0)</f>
        <v>1.68</v>
      </c>
      <c r="C1090">
        <f>IF(ISERROR(VLOOKUP(A1090,'BTC-USD'!$A$2:$E$1828,5,0)),"na",(VLOOKUP(A1090,'BTC-USD'!$A$2:$E$1828,5,0)))</f>
        <v>8441.4902340000008</v>
      </c>
      <c r="D1090" t="str">
        <f>IF(ISERROR(VLOOKUP(A1090,'SP500'!$A$2:$G$252,4,0)),"na",VLOOKUP(A1090,'SP500'!$A$2:$G$252,4,0))</f>
        <v>na</v>
      </c>
      <c r="E1090">
        <f>IF(ISERROR(VLOOKUP(A1090,'ishare R3000 ETF'!$A$2:$G$1260,4,0)),"na",VLOOKUP(A1090,'ishare R3000 ETF'!$A$2:$G$1260,4,0))</f>
        <v>161.30999800000001</v>
      </c>
      <c r="F1090" t="str">
        <f>IF(ISERROR(VLOOKUP(A1090,'^IXIC'!A1090:$E$1260,5,0)),"na",VLOOKUP(A1090,'^IXIC'!A1090:$E$1260,5,0))</f>
        <v>na</v>
      </c>
      <c r="G1090">
        <f>IF(ISERROR(VLOOKUP(A1090,'EURUSD=X'!$A$2:$E$1307,4,0)),"na",VLOOKUP(A1090,'EURUSD=X'!$A$2:$E$1307,4,0))</f>
        <v>1.189343</v>
      </c>
      <c r="H1090">
        <f>IF(ISERROR(VLOOKUP(A1090,'ETH-USD'!$A$2:$E$1776,5,0)),"na",VLOOKUP(A1090,'ETH-USD'!$A$2:$E$1776,5,0))</f>
        <v>679.58599900000002</v>
      </c>
      <c r="I1090">
        <f>IF(ISERROR(VLOOKUP(A1090,'Russell 2000'!$A$1:$E$1260,5,0)),"na",VLOOKUP(A1090,'Russell 2000'!$A$1:$E$1260,5,0))</f>
        <v>1606.790039</v>
      </c>
      <c r="J1090" t="str">
        <f>IF(ISERROR(VLOOKUP(A1090,'SOL-USD'!$A$2:$E$893,5,0)),"na",VLOOKUP(A1090,'SOL-USD'!$A$2:$E$893,5,0))</f>
        <v>na</v>
      </c>
      <c r="K1090" t="str">
        <f>IF(ISERROR(VLOOKUP(A1090,'AVAX-USD'!$A$2:$E$799,5,0)),"na",VLOOKUP(A1090,'AVAX-USD'!$A$2:$E$799,5,0))</f>
        <v>na</v>
      </c>
      <c r="L1090">
        <f>IF(ISERROR(VLOOKUP(A1090,'ADA-USD'!$A$2:$E$1776,5,0)),"na",VLOOKUP(A1090,'ADA-USD'!$A$2:$E$1776,5,0))</f>
        <v>0.260127</v>
      </c>
      <c r="M1090" t="str">
        <f>IF(ISERROR(VLOOKUP(A1090,'DOT-USD'!$A$2:$E$761,5,0)),"na",VLOOKUP(A1090,'DOT-USD'!$A$2:$E$761,5,0))</f>
        <v>na</v>
      </c>
      <c r="N1090">
        <f>IF(ISERROR(VLOOKUP(A1090,'DOGE-USD'!$A$2:$G$1776,5,0)),"na",VLOOKUP(A1090,'DOGE-USD'!$A$2:$G$1776,5,0))</f>
        <v>4.3620000000000004E-3</v>
      </c>
      <c r="O1090" t="str">
        <f>IF(ISERROR(VLOOKUP(A1090,'SHIB-USD'!$A$2:$G$780,5,0)),"na",VLOOKUP(A1090,'SHIB-USD'!$A$2:$G$780,5,0))</f>
        <v>na</v>
      </c>
    </row>
    <row r="1091" spans="1:15" x14ac:dyDescent="0.35">
      <c r="A1091" s="3">
        <v>43230</v>
      </c>
      <c r="B1091">
        <f>VLOOKUP(A1091,Yields!$A$2:$B$1680,2,0)</f>
        <v>1.69</v>
      </c>
      <c r="C1091">
        <f>IF(ISERROR(VLOOKUP(A1091,'BTC-USD'!$A$2:$E$1828,5,0)),"na",(VLOOKUP(A1091,'BTC-USD'!$A$2:$E$1828,5,0)))</f>
        <v>9043.9404300000006</v>
      </c>
      <c r="D1091" t="str">
        <f>IF(ISERROR(VLOOKUP(A1091,'SP500'!$A$2:$G$252,4,0)),"na",VLOOKUP(A1091,'SP500'!$A$2:$G$252,4,0))</f>
        <v>na</v>
      </c>
      <c r="E1091">
        <f>IF(ISERROR(VLOOKUP(A1091,'ishare R3000 ETF'!$A$2:$G$1260,4,0)),"na",VLOOKUP(A1091,'ishare R3000 ETF'!$A$2:$G$1260,4,0))</f>
        <v>160.63999899999999</v>
      </c>
      <c r="F1091" t="str">
        <f>IF(ISERROR(VLOOKUP(A1091,'^IXIC'!A1091:$E$1260,5,0)),"na",VLOOKUP(A1091,'^IXIC'!A1091:$E$1260,5,0))</f>
        <v>na</v>
      </c>
      <c r="G1091">
        <f>IF(ISERROR(VLOOKUP(A1091,'EURUSD=X'!$A$2:$E$1307,4,0)),"na",VLOOKUP(A1091,'EURUSD=X'!$A$2:$E$1307,4,0))</f>
        <v>1.184469</v>
      </c>
      <c r="H1091">
        <f>IF(ISERROR(VLOOKUP(A1091,'ETH-USD'!$A$2:$E$1776,5,0)),"na",VLOOKUP(A1091,'ETH-USD'!$A$2:$E$1776,5,0))</f>
        <v>727.27697799999999</v>
      </c>
      <c r="I1091">
        <f>IF(ISERROR(VLOOKUP(A1091,'Russell 2000'!$A$1:$E$1260,5,0)),"na",VLOOKUP(A1091,'Russell 2000'!$A$1:$E$1260,5,0))</f>
        <v>1603.709961</v>
      </c>
      <c r="J1091" t="str">
        <f>IF(ISERROR(VLOOKUP(A1091,'SOL-USD'!$A$2:$E$893,5,0)),"na",VLOOKUP(A1091,'SOL-USD'!$A$2:$E$893,5,0))</f>
        <v>na</v>
      </c>
      <c r="K1091" t="str">
        <f>IF(ISERROR(VLOOKUP(A1091,'AVAX-USD'!$A$2:$E$799,5,0)),"na",VLOOKUP(A1091,'AVAX-USD'!$A$2:$E$799,5,0))</f>
        <v>na</v>
      </c>
      <c r="L1091">
        <f>IF(ISERROR(VLOOKUP(A1091,'ADA-USD'!$A$2:$E$1776,5,0)),"na",VLOOKUP(A1091,'ADA-USD'!$A$2:$E$1776,5,0))</f>
        <v>0.29708899999999999</v>
      </c>
      <c r="M1091" t="str">
        <f>IF(ISERROR(VLOOKUP(A1091,'DOT-USD'!$A$2:$E$761,5,0)),"na",VLOOKUP(A1091,'DOT-USD'!$A$2:$E$761,5,0))</f>
        <v>na</v>
      </c>
      <c r="N1091">
        <f>IF(ISERROR(VLOOKUP(A1091,'DOGE-USD'!$A$2:$G$1776,5,0)),"na",VLOOKUP(A1091,'DOGE-USD'!$A$2:$G$1776,5,0))</f>
        <v>4.8700000000000002E-3</v>
      </c>
      <c r="O1091" t="str">
        <f>IF(ISERROR(VLOOKUP(A1091,'SHIB-USD'!$A$2:$G$780,5,0)),"na",VLOOKUP(A1091,'SHIB-USD'!$A$2:$G$780,5,0))</f>
        <v>na</v>
      </c>
    </row>
    <row r="1092" spans="1:15" x14ac:dyDescent="0.35">
      <c r="A1092" s="3">
        <v>43229</v>
      </c>
      <c r="B1092">
        <f>VLOOKUP(A1092,Yields!$A$2:$B$1680,2,0)</f>
        <v>1.68</v>
      </c>
      <c r="C1092">
        <f>IF(ISERROR(VLOOKUP(A1092,'BTC-USD'!$A$2:$E$1828,5,0)),"na",(VLOOKUP(A1092,'BTC-USD'!$A$2:$E$1828,5,0)))</f>
        <v>9325.1796880000002</v>
      </c>
      <c r="D1092" t="str">
        <f>IF(ISERROR(VLOOKUP(A1092,'SP500'!$A$2:$G$252,4,0)),"na",VLOOKUP(A1092,'SP500'!$A$2:$G$252,4,0))</f>
        <v>na</v>
      </c>
      <c r="E1092">
        <f>IF(ISERROR(VLOOKUP(A1092,'ishare R3000 ETF'!$A$2:$G$1260,4,0)),"na",VLOOKUP(A1092,'ishare R3000 ETF'!$A$2:$G$1260,4,0))</f>
        <v>158.86999499999999</v>
      </c>
      <c r="F1092" t="str">
        <f>IF(ISERROR(VLOOKUP(A1092,'^IXIC'!A1092:$E$1260,5,0)),"na",VLOOKUP(A1092,'^IXIC'!A1092:$E$1260,5,0))</f>
        <v>na</v>
      </c>
      <c r="G1092">
        <f>IF(ISERROR(VLOOKUP(A1092,'EURUSD=X'!$A$2:$E$1307,4,0)),"na",VLOOKUP(A1092,'EURUSD=X'!$A$2:$E$1307,4,0))</f>
        <v>1.182355</v>
      </c>
      <c r="H1092">
        <f>IF(ISERROR(VLOOKUP(A1092,'ETH-USD'!$A$2:$E$1776,5,0)),"na",VLOOKUP(A1092,'ETH-USD'!$A$2:$E$1776,5,0))</f>
        <v>752.27502400000003</v>
      </c>
      <c r="I1092">
        <f>IF(ISERROR(VLOOKUP(A1092,'Russell 2000'!$A$1:$E$1260,5,0)),"na",VLOOKUP(A1092,'Russell 2000'!$A$1:$E$1260,5,0))</f>
        <v>1596.0500489999999</v>
      </c>
      <c r="J1092" t="str">
        <f>IF(ISERROR(VLOOKUP(A1092,'SOL-USD'!$A$2:$E$893,5,0)),"na",VLOOKUP(A1092,'SOL-USD'!$A$2:$E$893,5,0))</f>
        <v>na</v>
      </c>
      <c r="K1092" t="str">
        <f>IF(ISERROR(VLOOKUP(A1092,'AVAX-USD'!$A$2:$E$799,5,0)),"na",VLOOKUP(A1092,'AVAX-USD'!$A$2:$E$799,5,0))</f>
        <v>na</v>
      </c>
      <c r="L1092">
        <f>IF(ISERROR(VLOOKUP(A1092,'ADA-USD'!$A$2:$E$1776,5,0)),"na",VLOOKUP(A1092,'ADA-USD'!$A$2:$E$1776,5,0))</f>
        <v>0.32359300000000002</v>
      </c>
      <c r="M1092" t="str">
        <f>IF(ISERROR(VLOOKUP(A1092,'DOT-USD'!$A$2:$E$761,5,0)),"na",VLOOKUP(A1092,'DOT-USD'!$A$2:$E$761,5,0))</f>
        <v>na</v>
      </c>
      <c r="N1092">
        <f>IF(ISERROR(VLOOKUP(A1092,'DOGE-USD'!$A$2:$G$1776,5,0)),"na",VLOOKUP(A1092,'DOGE-USD'!$A$2:$G$1776,5,0))</f>
        <v>5.0930000000000003E-3</v>
      </c>
      <c r="O1092" t="str">
        <f>IF(ISERROR(VLOOKUP(A1092,'SHIB-USD'!$A$2:$G$780,5,0)),"na",VLOOKUP(A1092,'SHIB-USD'!$A$2:$G$780,5,0))</f>
        <v>na</v>
      </c>
    </row>
    <row r="1093" spans="1:15" x14ac:dyDescent="0.35">
      <c r="A1093" s="3">
        <v>43228</v>
      </c>
      <c r="B1093">
        <f>VLOOKUP(A1093,Yields!$A$2:$B$1680,2,0)</f>
        <v>1.69</v>
      </c>
      <c r="C1093">
        <f>IF(ISERROR(VLOOKUP(A1093,'BTC-USD'!$A$2:$E$1828,5,0)),"na",(VLOOKUP(A1093,'BTC-USD'!$A$2:$E$1828,5,0)))</f>
        <v>9234.8203130000002</v>
      </c>
      <c r="D1093" t="str">
        <f>IF(ISERROR(VLOOKUP(A1093,'SP500'!$A$2:$G$252,4,0)),"na",VLOOKUP(A1093,'SP500'!$A$2:$G$252,4,0))</f>
        <v>na</v>
      </c>
      <c r="E1093">
        <f>IF(ISERROR(VLOOKUP(A1093,'ishare R3000 ETF'!$A$2:$G$1260,4,0)),"na",VLOOKUP(A1093,'ishare R3000 ETF'!$A$2:$G$1260,4,0))</f>
        <v>157.86999499999999</v>
      </c>
      <c r="F1093" t="str">
        <f>IF(ISERROR(VLOOKUP(A1093,'^IXIC'!A1093:$E$1260,5,0)),"na",VLOOKUP(A1093,'^IXIC'!A1093:$E$1260,5,0))</f>
        <v>na</v>
      </c>
      <c r="G1093">
        <f>IF(ISERROR(VLOOKUP(A1093,'EURUSD=X'!$A$2:$E$1307,4,0)),"na",VLOOKUP(A1093,'EURUSD=X'!$A$2:$E$1307,4,0))</f>
        <v>1.1839360000000001</v>
      </c>
      <c r="H1093">
        <f>IF(ISERROR(VLOOKUP(A1093,'ETH-USD'!$A$2:$E$1776,5,0)),"na",VLOOKUP(A1093,'ETH-USD'!$A$2:$E$1776,5,0))</f>
        <v>752.85699499999998</v>
      </c>
      <c r="I1093">
        <f>IF(ISERROR(VLOOKUP(A1093,'Russell 2000'!$A$1:$E$1260,5,0)),"na",VLOOKUP(A1093,'Russell 2000'!$A$1:$E$1260,5,0))</f>
        <v>1586.3900149999999</v>
      </c>
      <c r="J1093" t="str">
        <f>IF(ISERROR(VLOOKUP(A1093,'SOL-USD'!$A$2:$E$893,5,0)),"na",VLOOKUP(A1093,'SOL-USD'!$A$2:$E$893,5,0))</f>
        <v>na</v>
      </c>
      <c r="K1093" t="str">
        <f>IF(ISERROR(VLOOKUP(A1093,'AVAX-USD'!$A$2:$E$799,5,0)),"na",VLOOKUP(A1093,'AVAX-USD'!$A$2:$E$799,5,0))</f>
        <v>na</v>
      </c>
      <c r="L1093">
        <f>IF(ISERROR(VLOOKUP(A1093,'ADA-USD'!$A$2:$E$1776,5,0)),"na",VLOOKUP(A1093,'ADA-USD'!$A$2:$E$1776,5,0))</f>
        <v>0.32835199999999998</v>
      </c>
      <c r="M1093" t="str">
        <f>IF(ISERROR(VLOOKUP(A1093,'DOT-USD'!$A$2:$E$761,5,0)),"na",VLOOKUP(A1093,'DOT-USD'!$A$2:$E$761,5,0))</f>
        <v>na</v>
      </c>
      <c r="N1093">
        <f>IF(ISERROR(VLOOKUP(A1093,'DOGE-USD'!$A$2:$G$1776,5,0)),"na",VLOOKUP(A1093,'DOGE-USD'!$A$2:$G$1776,5,0))</f>
        <v>5.3030000000000004E-3</v>
      </c>
      <c r="O1093" t="str">
        <f>IF(ISERROR(VLOOKUP(A1093,'SHIB-USD'!$A$2:$G$780,5,0)),"na",VLOOKUP(A1093,'SHIB-USD'!$A$2:$G$780,5,0))</f>
        <v>na</v>
      </c>
    </row>
    <row r="1094" spans="1:15" x14ac:dyDescent="0.35">
      <c r="A1094" s="3">
        <v>43227</v>
      </c>
      <c r="B1094">
        <f>VLOOKUP(A1094,Yields!$A$2:$B$1680,2,0)</f>
        <v>1.69</v>
      </c>
      <c r="C1094">
        <f>IF(ISERROR(VLOOKUP(A1094,'BTC-USD'!$A$2:$E$1828,5,0)),"na",(VLOOKUP(A1094,'BTC-USD'!$A$2:$E$1828,5,0)))</f>
        <v>9373.0097659999992</v>
      </c>
      <c r="D1094" t="str">
        <f>IF(ISERROR(VLOOKUP(A1094,'SP500'!$A$2:$G$252,4,0)),"na",VLOOKUP(A1094,'SP500'!$A$2:$G$252,4,0))</f>
        <v>na</v>
      </c>
      <c r="E1094">
        <f>IF(ISERROR(VLOOKUP(A1094,'ishare R3000 ETF'!$A$2:$G$1260,4,0)),"na",VLOOKUP(A1094,'ishare R3000 ETF'!$A$2:$G$1260,4,0))</f>
        <v>158.25</v>
      </c>
      <c r="F1094" t="str">
        <f>IF(ISERROR(VLOOKUP(A1094,'^IXIC'!A1094:$E$1260,5,0)),"na",VLOOKUP(A1094,'^IXIC'!A1094:$E$1260,5,0))</f>
        <v>na</v>
      </c>
      <c r="G1094">
        <f>IF(ISERROR(VLOOKUP(A1094,'EURUSD=X'!$A$2:$E$1307,4,0)),"na",VLOOKUP(A1094,'EURUSD=X'!$A$2:$E$1307,4,0))</f>
        <v>1.1899519999999999</v>
      </c>
      <c r="H1094">
        <f>IF(ISERROR(VLOOKUP(A1094,'ETH-USD'!$A$2:$E$1776,5,0)),"na",VLOOKUP(A1094,'ETH-USD'!$A$2:$E$1776,5,0))</f>
        <v>753.72497599999997</v>
      </c>
      <c r="I1094">
        <f>IF(ISERROR(VLOOKUP(A1094,'Russell 2000'!$A$1:$E$1260,5,0)),"na",VLOOKUP(A1094,'Russell 2000'!$A$1:$E$1260,5,0))</f>
        <v>1578.9499510000001</v>
      </c>
      <c r="J1094" t="str">
        <f>IF(ISERROR(VLOOKUP(A1094,'SOL-USD'!$A$2:$E$893,5,0)),"na",VLOOKUP(A1094,'SOL-USD'!$A$2:$E$893,5,0))</f>
        <v>na</v>
      </c>
      <c r="K1094" t="str">
        <f>IF(ISERROR(VLOOKUP(A1094,'AVAX-USD'!$A$2:$E$799,5,0)),"na",VLOOKUP(A1094,'AVAX-USD'!$A$2:$E$799,5,0))</f>
        <v>na</v>
      </c>
      <c r="L1094">
        <f>IF(ISERROR(VLOOKUP(A1094,'ADA-USD'!$A$2:$E$1776,5,0)),"na",VLOOKUP(A1094,'ADA-USD'!$A$2:$E$1776,5,0))</f>
        <v>0.33517599999999997</v>
      </c>
      <c r="M1094" t="str">
        <f>IF(ISERROR(VLOOKUP(A1094,'DOT-USD'!$A$2:$E$761,5,0)),"na",VLOOKUP(A1094,'DOT-USD'!$A$2:$E$761,5,0))</f>
        <v>na</v>
      </c>
      <c r="N1094">
        <f>IF(ISERROR(VLOOKUP(A1094,'DOGE-USD'!$A$2:$G$1776,5,0)),"na",VLOOKUP(A1094,'DOGE-USD'!$A$2:$G$1776,5,0))</f>
        <v>4.8170000000000001E-3</v>
      </c>
      <c r="O1094" t="str">
        <f>IF(ISERROR(VLOOKUP(A1094,'SHIB-USD'!$A$2:$G$780,5,0)),"na",VLOOKUP(A1094,'SHIB-USD'!$A$2:$G$780,5,0))</f>
        <v>na</v>
      </c>
    </row>
    <row r="1095" spans="1:15" x14ac:dyDescent="0.35">
      <c r="A1095" s="3">
        <v>43224</v>
      </c>
      <c r="B1095">
        <f>VLOOKUP(A1095,Yields!$A$2:$B$1680,2,0)</f>
        <v>1.67</v>
      </c>
      <c r="C1095">
        <f>IF(ISERROR(VLOOKUP(A1095,'BTC-USD'!$A$2:$E$1828,5,0)),"na",(VLOOKUP(A1095,'BTC-USD'!$A$2:$E$1828,5,0)))</f>
        <v>9700.7597659999992</v>
      </c>
      <c r="D1095" t="str">
        <f>IF(ISERROR(VLOOKUP(A1095,'SP500'!$A$2:$G$252,4,0)),"na",VLOOKUP(A1095,'SP500'!$A$2:$G$252,4,0))</f>
        <v>na</v>
      </c>
      <c r="E1095">
        <f>IF(ISERROR(VLOOKUP(A1095,'ishare R3000 ETF'!$A$2:$G$1260,4,0)),"na",VLOOKUP(A1095,'ishare R3000 ETF'!$A$2:$G$1260,4,0))</f>
        <v>155.16999799999999</v>
      </c>
      <c r="F1095" t="str">
        <f>IF(ISERROR(VLOOKUP(A1095,'^IXIC'!A1095:$E$1260,5,0)),"na",VLOOKUP(A1095,'^IXIC'!A1095:$E$1260,5,0))</f>
        <v>na</v>
      </c>
      <c r="G1095">
        <f>IF(ISERROR(VLOOKUP(A1095,'EURUSD=X'!$A$2:$E$1307,4,0)),"na",VLOOKUP(A1095,'EURUSD=X'!$A$2:$E$1307,4,0))</f>
        <v>1.1914830000000001</v>
      </c>
      <c r="H1095">
        <f>IF(ISERROR(VLOOKUP(A1095,'ETH-USD'!$A$2:$E$1776,5,0)),"na",VLOOKUP(A1095,'ETH-USD'!$A$2:$E$1776,5,0))</f>
        <v>785.62402299999997</v>
      </c>
      <c r="I1095">
        <f>IF(ISERROR(VLOOKUP(A1095,'Russell 2000'!$A$1:$E$1260,5,0)),"na",VLOOKUP(A1095,'Russell 2000'!$A$1:$E$1260,5,0))</f>
        <v>1565.599976</v>
      </c>
      <c r="J1095" t="str">
        <f>IF(ISERROR(VLOOKUP(A1095,'SOL-USD'!$A$2:$E$893,5,0)),"na",VLOOKUP(A1095,'SOL-USD'!$A$2:$E$893,5,0))</f>
        <v>na</v>
      </c>
      <c r="K1095" t="str">
        <f>IF(ISERROR(VLOOKUP(A1095,'AVAX-USD'!$A$2:$E$799,5,0)),"na",VLOOKUP(A1095,'AVAX-USD'!$A$2:$E$799,5,0))</f>
        <v>na</v>
      </c>
      <c r="L1095">
        <f>IF(ISERROR(VLOOKUP(A1095,'ADA-USD'!$A$2:$E$1776,5,0)),"na",VLOOKUP(A1095,'ADA-USD'!$A$2:$E$1776,5,0))</f>
        <v>0.360182</v>
      </c>
      <c r="M1095" t="str">
        <f>IF(ISERROR(VLOOKUP(A1095,'DOT-USD'!$A$2:$E$761,5,0)),"na",VLOOKUP(A1095,'DOT-USD'!$A$2:$E$761,5,0))</f>
        <v>na</v>
      </c>
      <c r="N1095">
        <f>IF(ISERROR(VLOOKUP(A1095,'DOGE-USD'!$A$2:$G$1776,5,0)),"na",VLOOKUP(A1095,'DOGE-USD'!$A$2:$G$1776,5,0))</f>
        <v>5.2690000000000002E-3</v>
      </c>
      <c r="O1095" t="str">
        <f>IF(ISERROR(VLOOKUP(A1095,'SHIB-USD'!$A$2:$G$780,5,0)),"na",VLOOKUP(A1095,'SHIB-USD'!$A$2:$G$780,5,0))</f>
        <v>na</v>
      </c>
    </row>
    <row r="1096" spans="1:15" x14ac:dyDescent="0.35">
      <c r="A1096" s="3">
        <v>43223</v>
      </c>
      <c r="B1096">
        <f>VLOOKUP(A1096,Yields!$A$2:$B$1680,2,0)</f>
        <v>1.68</v>
      </c>
      <c r="C1096">
        <f>IF(ISERROR(VLOOKUP(A1096,'BTC-USD'!$A$2:$E$1828,5,0)),"na",(VLOOKUP(A1096,'BTC-USD'!$A$2:$E$1828,5,0)))</f>
        <v>9743.8603519999997</v>
      </c>
      <c r="D1096" t="str">
        <f>IF(ISERROR(VLOOKUP(A1096,'SP500'!$A$2:$G$252,4,0)),"na",VLOOKUP(A1096,'SP500'!$A$2:$G$252,4,0))</f>
        <v>na</v>
      </c>
      <c r="E1096">
        <f>IF(ISERROR(VLOOKUP(A1096,'ishare R3000 ETF'!$A$2:$G$1260,4,0)),"na",VLOOKUP(A1096,'ishare R3000 ETF'!$A$2:$G$1260,4,0))</f>
        <v>153.96000699999999</v>
      </c>
      <c r="F1096" t="str">
        <f>IF(ISERROR(VLOOKUP(A1096,'^IXIC'!A1096:$E$1260,5,0)),"na",VLOOKUP(A1096,'^IXIC'!A1096:$E$1260,5,0))</f>
        <v>na</v>
      </c>
      <c r="G1096">
        <f>IF(ISERROR(VLOOKUP(A1096,'EURUSD=X'!$A$2:$E$1307,4,0)),"na",VLOOKUP(A1096,'EURUSD=X'!$A$2:$E$1307,4,0))</f>
        <v>1.1950719999999999</v>
      </c>
      <c r="H1096">
        <f>IF(ISERROR(VLOOKUP(A1096,'ETH-USD'!$A$2:$E$1776,5,0)),"na",VLOOKUP(A1096,'ETH-USD'!$A$2:$E$1776,5,0))</f>
        <v>779.54303000000004</v>
      </c>
      <c r="I1096">
        <f>IF(ISERROR(VLOOKUP(A1096,'Russell 2000'!$A$1:$E$1260,5,0)),"na",VLOOKUP(A1096,'Russell 2000'!$A$1:$E$1260,5,0))</f>
        <v>1546.5600589999999</v>
      </c>
      <c r="J1096" t="str">
        <f>IF(ISERROR(VLOOKUP(A1096,'SOL-USD'!$A$2:$E$893,5,0)),"na",VLOOKUP(A1096,'SOL-USD'!$A$2:$E$893,5,0))</f>
        <v>na</v>
      </c>
      <c r="K1096" t="str">
        <f>IF(ISERROR(VLOOKUP(A1096,'AVAX-USD'!$A$2:$E$799,5,0)),"na",VLOOKUP(A1096,'AVAX-USD'!$A$2:$E$799,5,0))</f>
        <v>na</v>
      </c>
      <c r="L1096">
        <f>IF(ISERROR(VLOOKUP(A1096,'ADA-USD'!$A$2:$E$1776,5,0)),"na",VLOOKUP(A1096,'ADA-USD'!$A$2:$E$1776,5,0))</f>
        <v>0.36970900000000001</v>
      </c>
      <c r="M1096" t="str">
        <f>IF(ISERROR(VLOOKUP(A1096,'DOT-USD'!$A$2:$E$761,5,0)),"na",VLOOKUP(A1096,'DOT-USD'!$A$2:$E$761,5,0))</f>
        <v>na</v>
      </c>
      <c r="N1096">
        <f>IF(ISERROR(VLOOKUP(A1096,'DOGE-USD'!$A$2:$G$1776,5,0)),"na",VLOOKUP(A1096,'DOGE-USD'!$A$2:$G$1776,5,0))</f>
        <v>5.6410000000000002E-3</v>
      </c>
      <c r="O1096" t="str">
        <f>IF(ISERROR(VLOOKUP(A1096,'SHIB-USD'!$A$2:$G$780,5,0)),"na",VLOOKUP(A1096,'SHIB-USD'!$A$2:$G$780,5,0))</f>
        <v>na</v>
      </c>
    </row>
    <row r="1097" spans="1:15" x14ac:dyDescent="0.35">
      <c r="A1097" s="3">
        <v>43222</v>
      </c>
      <c r="B1097">
        <f>VLOOKUP(A1097,Yields!$A$2:$B$1680,2,0)</f>
        <v>1.69</v>
      </c>
      <c r="C1097">
        <f>IF(ISERROR(VLOOKUP(A1097,'BTC-USD'!$A$2:$E$1828,5,0)),"na",(VLOOKUP(A1097,'BTC-USD'!$A$2:$E$1828,5,0)))</f>
        <v>9235.9199219999991</v>
      </c>
      <c r="D1097" t="str">
        <f>IF(ISERROR(VLOOKUP(A1097,'SP500'!$A$2:$G$252,4,0)),"na",VLOOKUP(A1097,'SP500'!$A$2:$G$252,4,0))</f>
        <v>na</v>
      </c>
      <c r="E1097">
        <f>IF(ISERROR(VLOOKUP(A1097,'ishare R3000 ETF'!$A$2:$G$1260,4,0)),"na",VLOOKUP(A1097,'ishare R3000 ETF'!$A$2:$G$1260,4,0))</f>
        <v>156.14999399999999</v>
      </c>
      <c r="F1097" t="str">
        <f>IF(ISERROR(VLOOKUP(A1097,'^IXIC'!A1097:$E$1260,5,0)),"na",VLOOKUP(A1097,'^IXIC'!A1097:$E$1260,5,0))</f>
        <v>na</v>
      </c>
      <c r="G1097">
        <f>IF(ISERROR(VLOOKUP(A1097,'EURUSD=X'!$A$2:$E$1307,4,0)),"na",VLOOKUP(A1097,'EURUSD=X'!$A$2:$E$1307,4,0))</f>
        <v>1.195414</v>
      </c>
      <c r="H1097">
        <f>IF(ISERROR(VLOOKUP(A1097,'ETH-USD'!$A$2:$E$1776,5,0)),"na",VLOOKUP(A1097,'ETH-USD'!$A$2:$E$1776,5,0))</f>
        <v>687.14898700000003</v>
      </c>
      <c r="I1097">
        <f>IF(ISERROR(VLOOKUP(A1097,'Russell 2000'!$A$1:$E$1260,5,0)),"na",VLOOKUP(A1097,'Russell 2000'!$A$1:$E$1260,5,0))</f>
        <v>1554.910034</v>
      </c>
      <c r="J1097" t="str">
        <f>IF(ISERROR(VLOOKUP(A1097,'SOL-USD'!$A$2:$E$893,5,0)),"na",VLOOKUP(A1097,'SOL-USD'!$A$2:$E$893,5,0))</f>
        <v>na</v>
      </c>
      <c r="K1097" t="str">
        <f>IF(ISERROR(VLOOKUP(A1097,'AVAX-USD'!$A$2:$E$799,5,0)),"na",VLOOKUP(A1097,'AVAX-USD'!$A$2:$E$799,5,0))</f>
        <v>na</v>
      </c>
      <c r="L1097">
        <f>IF(ISERROR(VLOOKUP(A1097,'ADA-USD'!$A$2:$E$1776,5,0)),"na",VLOOKUP(A1097,'ADA-USD'!$A$2:$E$1776,5,0))</f>
        <v>0.37241999999999997</v>
      </c>
      <c r="M1097" t="str">
        <f>IF(ISERROR(VLOOKUP(A1097,'DOT-USD'!$A$2:$E$761,5,0)),"na",VLOOKUP(A1097,'DOT-USD'!$A$2:$E$761,5,0))</f>
        <v>na</v>
      </c>
      <c r="N1097">
        <f>IF(ISERROR(VLOOKUP(A1097,'DOGE-USD'!$A$2:$G$1776,5,0)),"na",VLOOKUP(A1097,'DOGE-USD'!$A$2:$G$1776,5,0))</f>
        <v>5.2729999999999999E-3</v>
      </c>
      <c r="O1097" t="str">
        <f>IF(ISERROR(VLOOKUP(A1097,'SHIB-USD'!$A$2:$G$780,5,0)),"na",VLOOKUP(A1097,'SHIB-USD'!$A$2:$G$780,5,0))</f>
        <v>na</v>
      </c>
    </row>
    <row r="1098" spans="1:15" x14ac:dyDescent="0.35">
      <c r="A1098" s="3">
        <v>43221</v>
      </c>
      <c r="B1098">
        <f>VLOOKUP(A1098,Yields!$A$2:$B$1680,2,0)</f>
        <v>1.68</v>
      </c>
      <c r="C1098">
        <f>IF(ISERROR(VLOOKUP(A1098,'BTC-USD'!$A$2:$E$1828,5,0)),"na",(VLOOKUP(A1098,'BTC-USD'!$A$2:$E$1828,5,0)))</f>
        <v>9119.0097659999992</v>
      </c>
      <c r="D1098" t="str">
        <f>IF(ISERROR(VLOOKUP(A1098,'SP500'!$A$2:$G$252,4,0)),"na",VLOOKUP(A1098,'SP500'!$A$2:$G$252,4,0))</f>
        <v>na</v>
      </c>
      <c r="E1098">
        <f>IF(ISERROR(VLOOKUP(A1098,'ishare R3000 ETF'!$A$2:$G$1260,4,0)),"na",VLOOKUP(A1098,'ishare R3000 ETF'!$A$2:$G$1260,4,0))</f>
        <v>155.63000500000001</v>
      </c>
      <c r="F1098" t="str">
        <f>IF(ISERROR(VLOOKUP(A1098,'^IXIC'!A1098:$E$1260,5,0)),"na",VLOOKUP(A1098,'^IXIC'!A1098:$E$1260,5,0))</f>
        <v>na</v>
      </c>
      <c r="G1098">
        <f>IF(ISERROR(VLOOKUP(A1098,'EURUSD=X'!$A$2:$E$1307,4,0)),"na",VLOOKUP(A1098,'EURUSD=X'!$A$2:$E$1307,4,0))</f>
        <v>1.1983509999999999</v>
      </c>
      <c r="H1098">
        <f>IF(ISERROR(VLOOKUP(A1098,'ETH-USD'!$A$2:$E$1776,5,0)),"na",VLOOKUP(A1098,'ETH-USD'!$A$2:$E$1776,5,0))</f>
        <v>673.612976</v>
      </c>
      <c r="I1098">
        <f>IF(ISERROR(VLOOKUP(A1098,'Russell 2000'!$A$1:$E$1260,5,0)),"na",VLOOKUP(A1098,'Russell 2000'!$A$1:$E$1260,5,0))</f>
        <v>1550.329956</v>
      </c>
      <c r="J1098" t="str">
        <f>IF(ISERROR(VLOOKUP(A1098,'SOL-USD'!$A$2:$E$893,5,0)),"na",VLOOKUP(A1098,'SOL-USD'!$A$2:$E$893,5,0))</f>
        <v>na</v>
      </c>
      <c r="K1098" t="str">
        <f>IF(ISERROR(VLOOKUP(A1098,'AVAX-USD'!$A$2:$E$799,5,0)),"na",VLOOKUP(A1098,'AVAX-USD'!$A$2:$E$799,5,0))</f>
        <v>na</v>
      </c>
      <c r="L1098">
        <f>IF(ISERROR(VLOOKUP(A1098,'ADA-USD'!$A$2:$E$1776,5,0)),"na",VLOOKUP(A1098,'ADA-USD'!$A$2:$E$1776,5,0))</f>
        <v>0.35869299999999998</v>
      </c>
      <c r="M1098" t="str">
        <f>IF(ISERROR(VLOOKUP(A1098,'DOT-USD'!$A$2:$E$761,5,0)),"na",VLOOKUP(A1098,'DOT-USD'!$A$2:$E$761,5,0))</f>
        <v>na</v>
      </c>
      <c r="N1098">
        <f>IF(ISERROR(VLOOKUP(A1098,'DOGE-USD'!$A$2:$G$1776,5,0)),"na",VLOOKUP(A1098,'DOGE-USD'!$A$2:$G$1776,5,0))</f>
        <v>5.1440000000000001E-3</v>
      </c>
      <c r="O1098" t="str">
        <f>IF(ISERROR(VLOOKUP(A1098,'SHIB-USD'!$A$2:$G$780,5,0)),"na",VLOOKUP(A1098,'SHIB-USD'!$A$2:$G$780,5,0))</f>
        <v>na</v>
      </c>
    </row>
    <row r="1099" spans="1:15" x14ac:dyDescent="0.35">
      <c r="A1099" s="3">
        <v>43220</v>
      </c>
      <c r="B1099">
        <f>VLOOKUP(A1099,Yields!$A$2:$B$1680,2,0)</f>
        <v>1.65</v>
      </c>
      <c r="C1099">
        <f>IF(ISERROR(VLOOKUP(A1099,'BTC-USD'!$A$2:$E$1828,5,0)),"na",(VLOOKUP(A1099,'BTC-USD'!$A$2:$E$1828,5,0)))</f>
        <v>9240.5498050000006</v>
      </c>
      <c r="D1099" t="str">
        <f>IF(ISERROR(VLOOKUP(A1099,'SP500'!$A$2:$G$252,4,0)),"na",VLOOKUP(A1099,'SP500'!$A$2:$G$252,4,0))</f>
        <v>na</v>
      </c>
      <c r="E1099">
        <f>IF(ISERROR(VLOOKUP(A1099,'ishare R3000 ETF'!$A$2:$G$1260,4,0)),"na",VLOOKUP(A1099,'ishare R3000 ETF'!$A$2:$G$1260,4,0))</f>
        <v>156.83999600000001</v>
      </c>
      <c r="F1099" t="str">
        <f>IF(ISERROR(VLOOKUP(A1099,'^IXIC'!A1099:$E$1260,5,0)),"na",VLOOKUP(A1099,'^IXIC'!A1099:$E$1260,5,0))</f>
        <v>na</v>
      </c>
      <c r="G1099">
        <f>IF(ISERROR(VLOOKUP(A1099,'EURUSD=X'!$A$2:$E$1307,4,0)),"na",VLOOKUP(A1099,'EURUSD=X'!$A$2:$E$1307,4,0))</f>
        <v>1.206636</v>
      </c>
      <c r="H1099">
        <f>IF(ISERROR(VLOOKUP(A1099,'ETH-USD'!$A$2:$E$1776,5,0)),"na",VLOOKUP(A1099,'ETH-USD'!$A$2:$E$1776,5,0))</f>
        <v>669.92401099999995</v>
      </c>
      <c r="I1099">
        <f>IF(ISERROR(VLOOKUP(A1099,'Russell 2000'!$A$1:$E$1260,5,0)),"na",VLOOKUP(A1099,'Russell 2000'!$A$1:$E$1260,5,0))</f>
        <v>1541.880005</v>
      </c>
      <c r="J1099" t="str">
        <f>IF(ISERROR(VLOOKUP(A1099,'SOL-USD'!$A$2:$E$893,5,0)),"na",VLOOKUP(A1099,'SOL-USD'!$A$2:$E$893,5,0))</f>
        <v>na</v>
      </c>
      <c r="K1099" t="str">
        <f>IF(ISERROR(VLOOKUP(A1099,'AVAX-USD'!$A$2:$E$799,5,0)),"na",VLOOKUP(A1099,'AVAX-USD'!$A$2:$E$799,5,0))</f>
        <v>na</v>
      </c>
      <c r="L1099">
        <f>IF(ISERROR(VLOOKUP(A1099,'ADA-USD'!$A$2:$E$1776,5,0)),"na",VLOOKUP(A1099,'ADA-USD'!$A$2:$E$1776,5,0))</f>
        <v>0.34331800000000001</v>
      </c>
      <c r="M1099" t="str">
        <f>IF(ISERROR(VLOOKUP(A1099,'DOT-USD'!$A$2:$E$761,5,0)),"na",VLOOKUP(A1099,'DOT-USD'!$A$2:$E$761,5,0))</f>
        <v>na</v>
      </c>
      <c r="N1099">
        <f>IF(ISERROR(VLOOKUP(A1099,'DOGE-USD'!$A$2:$G$1776,5,0)),"na",VLOOKUP(A1099,'DOGE-USD'!$A$2:$G$1776,5,0))</f>
        <v>5.2100000000000002E-3</v>
      </c>
      <c r="O1099" t="str">
        <f>IF(ISERROR(VLOOKUP(A1099,'SHIB-USD'!$A$2:$G$780,5,0)),"na",VLOOKUP(A1099,'SHIB-USD'!$A$2:$G$780,5,0))</f>
        <v>na</v>
      </c>
    </row>
    <row r="1100" spans="1:15" x14ac:dyDescent="0.35">
      <c r="A1100" s="3">
        <v>43217</v>
      </c>
      <c r="B1100">
        <f>VLOOKUP(A1100,Yields!$A$2:$B$1680,2,0)</f>
        <v>1.62</v>
      </c>
      <c r="C1100">
        <f>IF(ISERROR(VLOOKUP(A1100,'BTC-USD'!$A$2:$E$1828,5,0)),"na",(VLOOKUP(A1100,'BTC-USD'!$A$2:$E$1828,5,0)))</f>
        <v>8987.0498050000006</v>
      </c>
      <c r="D1100" t="str">
        <f>IF(ISERROR(VLOOKUP(A1100,'SP500'!$A$2:$G$252,4,0)),"na",VLOOKUP(A1100,'SP500'!$A$2:$G$252,4,0))</f>
        <v>na</v>
      </c>
      <c r="E1100">
        <f>IF(ISERROR(VLOOKUP(A1100,'ishare R3000 ETF'!$A$2:$G$1260,4,0)),"na",VLOOKUP(A1100,'ishare R3000 ETF'!$A$2:$G$1260,4,0))</f>
        <v>157.5</v>
      </c>
      <c r="F1100" t="str">
        <f>IF(ISERROR(VLOOKUP(A1100,'^IXIC'!A1100:$E$1260,5,0)),"na",VLOOKUP(A1100,'^IXIC'!A1100:$E$1260,5,0))</f>
        <v>na</v>
      </c>
      <c r="G1100">
        <f>IF(ISERROR(VLOOKUP(A1100,'EURUSD=X'!$A$2:$E$1307,4,0)),"na",VLOOKUP(A1100,'EURUSD=X'!$A$2:$E$1307,4,0))</f>
        <v>1.2056039999999999</v>
      </c>
      <c r="H1100">
        <f>IF(ISERROR(VLOOKUP(A1100,'ETH-USD'!$A$2:$E$1776,5,0)),"na",VLOOKUP(A1100,'ETH-USD'!$A$2:$E$1776,5,0))</f>
        <v>647.03198199999997</v>
      </c>
      <c r="I1100">
        <f>IF(ISERROR(VLOOKUP(A1100,'Russell 2000'!$A$1:$E$1260,5,0)),"na",VLOOKUP(A1100,'Russell 2000'!$A$1:$E$1260,5,0))</f>
        <v>1556.23999</v>
      </c>
      <c r="J1100" t="str">
        <f>IF(ISERROR(VLOOKUP(A1100,'SOL-USD'!$A$2:$E$893,5,0)),"na",VLOOKUP(A1100,'SOL-USD'!$A$2:$E$893,5,0))</f>
        <v>na</v>
      </c>
      <c r="K1100" t="str">
        <f>IF(ISERROR(VLOOKUP(A1100,'AVAX-USD'!$A$2:$E$799,5,0)),"na",VLOOKUP(A1100,'AVAX-USD'!$A$2:$E$799,5,0))</f>
        <v>na</v>
      </c>
      <c r="L1100">
        <f>IF(ISERROR(VLOOKUP(A1100,'ADA-USD'!$A$2:$E$1776,5,0)),"na",VLOOKUP(A1100,'ADA-USD'!$A$2:$E$1776,5,0))</f>
        <v>0.288489</v>
      </c>
      <c r="M1100" t="str">
        <f>IF(ISERROR(VLOOKUP(A1100,'DOT-USD'!$A$2:$E$761,5,0)),"na",VLOOKUP(A1100,'DOT-USD'!$A$2:$E$761,5,0))</f>
        <v>na</v>
      </c>
      <c r="N1100">
        <f>IF(ISERROR(VLOOKUP(A1100,'DOGE-USD'!$A$2:$G$1776,5,0)),"na",VLOOKUP(A1100,'DOGE-USD'!$A$2:$G$1776,5,0))</f>
        <v>5.4219999999999997E-3</v>
      </c>
      <c r="O1100" t="str">
        <f>IF(ISERROR(VLOOKUP(A1100,'SHIB-USD'!$A$2:$G$780,5,0)),"na",VLOOKUP(A1100,'SHIB-USD'!$A$2:$G$780,5,0))</f>
        <v>na</v>
      </c>
    </row>
    <row r="1101" spans="1:15" x14ac:dyDescent="0.35">
      <c r="A1101" s="3">
        <v>43216</v>
      </c>
      <c r="B1101">
        <f>VLOOKUP(A1101,Yields!$A$2:$B$1680,2,0)</f>
        <v>1.62</v>
      </c>
      <c r="C1101">
        <f>IF(ISERROR(VLOOKUP(A1101,'BTC-USD'!$A$2:$E$1828,5,0)),"na",(VLOOKUP(A1101,'BTC-USD'!$A$2:$E$1828,5,0)))</f>
        <v>9281.5097659999992</v>
      </c>
      <c r="D1101" t="str">
        <f>IF(ISERROR(VLOOKUP(A1101,'SP500'!$A$2:$G$252,4,0)),"na",VLOOKUP(A1101,'SP500'!$A$2:$G$252,4,0))</f>
        <v>na</v>
      </c>
      <c r="E1101">
        <f>IF(ISERROR(VLOOKUP(A1101,'ishare R3000 ETF'!$A$2:$G$1260,4,0)),"na",VLOOKUP(A1101,'ishare R3000 ETF'!$A$2:$G$1260,4,0))</f>
        <v>156.88999899999999</v>
      </c>
      <c r="F1101" t="str">
        <f>IF(ISERROR(VLOOKUP(A1101,'^IXIC'!A1101:$E$1260,5,0)),"na",VLOOKUP(A1101,'^IXIC'!A1101:$E$1260,5,0))</f>
        <v>na</v>
      </c>
      <c r="G1101">
        <f>IF(ISERROR(VLOOKUP(A1101,'EURUSD=X'!$A$2:$E$1307,4,0)),"na",VLOOKUP(A1101,'EURUSD=X'!$A$2:$E$1307,4,0))</f>
        <v>1.2099800000000001</v>
      </c>
      <c r="H1101">
        <f>IF(ISERROR(VLOOKUP(A1101,'ETH-USD'!$A$2:$E$1776,5,0)),"na",VLOOKUP(A1101,'ETH-USD'!$A$2:$E$1776,5,0))</f>
        <v>662.80902100000003</v>
      </c>
      <c r="I1101">
        <f>IF(ISERROR(VLOOKUP(A1101,'Russell 2000'!$A$1:$E$1260,5,0)),"na",VLOOKUP(A1101,'Russell 2000'!$A$1:$E$1260,5,0))</f>
        <v>1557.8900149999999</v>
      </c>
      <c r="J1101" t="str">
        <f>IF(ISERROR(VLOOKUP(A1101,'SOL-USD'!$A$2:$E$893,5,0)),"na",VLOOKUP(A1101,'SOL-USD'!$A$2:$E$893,5,0))</f>
        <v>na</v>
      </c>
      <c r="K1101" t="str">
        <f>IF(ISERROR(VLOOKUP(A1101,'AVAX-USD'!$A$2:$E$799,5,0)),"na",VLOOKUP(A1101,'AVAX-USD'!$A$2:$E$799,5,0))</f>
        <v>na</v>
      </c>
      <c r="L1101">
        <f>IF(ISERROR(VLOOKUP(A1101,'ADA-USD'!$A$2:$E$1776,5,0)),"na",VLOOKUP(A1101,'ADA-USD'!$A$2:$E$1776,5,0))</f>
        <v>0.29429499999999997</v>
      </c>
      <c r="M1101" t="str">
        <f>IF(ISERROR(VLOOKUP(A1101,'DOT-USD'!$A$2:$E$761,5,0)),"na",VLOOKUP(A1101,'DOT-USD'!$A$2:$E$761,5,0))</f>
        <v>na</v>
      </c>
      <c r="N1101">
        <f>IF(ISERROR(VLOOKUP(A1101,'DOGE-USD'!$A$2:$G$1776,5,0)),"na",VLOOKUP(A1101,'DOGE-USD'!$A$2:$G$1776,5,0))</f>
        <v>5.6270000000000001E-3</v>
      </c>
      <c r="O1101" t="str">
        <f>IF(ISERROR(VLOOKUP(A1101,'SHIB-USD'!$A$2:$G$780,5,0)),"na",VLOOKUP(A1101,'SHIB-USD'!$A$2:$G$780,5,0))</f>
        <v>na</v>
      </c>
    </row>
    <row r="1102" spans="1:15" x14ac:dyDescent="0.35">
      <c r="A1102" s="3">
        <v>43215</v>
      </c>
      <c r="B1102">
        <f>VLOOKUP(A1102,Yields!$A$2:$B$1680,2,0)</f>
        <v>1.65</v>
      </c>
      <c r="C1102">
        <f>IF(ISERROR(VLOOKUP(A1102,'BTC-USD'!$A$2:$E$1828,5,0)),"na",(VLOOKUP(A1102,'BTC-USD'!$A$2:$E$1828,5,0)))</f>
        <v>8845.7402340000008</v>
      </c>
      <c r="D1102" t="str">
        <f>IF(ISERROR(VLOOKUP(A1102,'SP500'!$A$2:$G$252,4,0)),"na",VLOOKUP(A1102,'SP500'!$A$2:$G$252,4,0))</f>
        <v>na</v>
      </c>
      <c r="E1102">
        <f>IF(ISERROR(VLOOKUP(A1102,'ishare R3000 ETF'!$A$2:$G$1260,4,0)),"na",VLOOKUP(A1102,'ishare R3000 ETF'!$A$2:$G$1260,4,0))</f>
        <v>154.979996</v>
      </c>
      <c r="F1102" t="str">
        <f>IF(ISERROR(VLOOKUP(A1102,'^IXIC'!A1102:$E$1260,5,0)),"na",VLOOKUP(A1102,'^IXIC'!A1102:$E$1260,5,0))</f>
        <v>na</v>
      </c>
      <c r="G1102">
        <f>IF(ISERROR(VLOOKUP(A1102,'EURUSD=X'!$A$2:$E$1307,4,0)),"na",VLOOKUP(A1102,'EURUSD=X'!$A$2:$E$1307,4,0))</f>
        <v>1.2169000000000001</v>
      </c>
      <c r="H1102">
        <f>IF(ISERROR(VLOOKUP(A1102,'ETH-USD'!$A$2:$E$1776,5,0)),"na",VLOOKUP(A1102,'ETH-USD'!$A$2:$E$1776,5,0))</f>
        <v>615.41601600000001</v>
      </c>
      <c r="I1102">
        <f>IF(ISERROR(VLOOKUP(A1102,'Russell 2000'!$A$1:$E$1260,5,0)),"na",VLOOKUP(A1102,'Russell 2000'!$A$1:$E$1260,5,0))</f>
        <v>1550.469971</v>
      </c>
      <c r="J1102" t="str">
        <f>IF(ISERROR(VLOOKUP(A1102,'SOL-USD'!$A$2:$E$893,5,0)),"na",VLOOKUP(A1102,'SOL-USD'!$A$2:$E$893,5,0))</f>
        <v>na</v>
      </c>
      <c r="K1102" t="str">
        <f>IF(ISERROR(VLOOKUP(A1102,'AVAX-USD'!$A$2:$E$799,5,0)),"na",VLOOKUP(A1102,'AVAX-USD'!$A$2:$E$799,5,0))</f>
        <v>na</v>
      </c>
      <c r="L1102">
        <f>IF(ISERROR(VLOOKUP(A1102,'ADA-USD'!$A$2:$E$1776,5,0)),"na",VLOOKUP(A1102,'ADA-USD'!$A$2:$E$1776,5,0))</f>
        <v>0.27165400000000001</v>
      </c>
      <c r="M1102" t="str">
        <f>IF(ISERROR(VLOOKUP(A1102,'DOT-USD'!$A$2:$E$761,5,0)),"na",VLOOKUP(A1102,'DOT-USD'!$A$2:$E$761,5,0))</f>
        <v>na</v>
      </c>
      <c r="N1102">
        <f>IF(ISERROR(VLOOKUP(A1102,'DOGE-USD'!$A$2:$G$1776,5,0)),"na",VLOOKUP(A1102,'DOGE-USD'!$A$2:$G$1776,5,0))</f>
        <v>5.0930000000000003E-3</v>
      </c>
      <c r="O1102" t="str">
        <f>IF(ISERROR(VLOOKUP(A1102,'SHIB-USD'!$A$2:$G$780,5,0)),"na",VLOOKUP(A1102,'SHIB-USD'!$A$2:$G$780,5,0))</f>
        <v>na</v>
      </c>
    </row>
    <row r="1103" spans="1:15" x14ac:dyDescent="0.35">
      <c r="A1103" s="3">
        <v>43214</v>
      </c>
      <c r="B1103">
        <f>VLOOKUP(A1103,Yields!$A$2:$B$1680,2,0)</f>
        <v>1.7</v>
      </c>
      <c r="C1103">
        <f>IF(ISERROR(VLOOKUP(A1103,'BTC-USD'!$A$2:$E$1828,5,0)),"na",(VLOOKUP(A1103,'BTC-USD'!$A$2:$E$1828,5,0)))</f>
        <v>9697.5</v>
      </c>
      <c r="D1103" t="str">
        <f>IF(ISERROR(VLOOKUP(A1103,'SP500'!$A$2:$G$252,4,0)),"na",VLOOKUP(A1103,'SP500'!$A$2:$G$252,4,0))</f>
        <v>na</v>
      </c>
      <c r="E1103">
        <f>IF(ISERROR(VLOOKUP(A1103,'ishare R3000 ETF'!$A$2:$G$1260,4,0)),"na",VLOOKUP(A1103,'ishare R3000 ETF'!$A$2:$G$1260,4,0))</f>
        <v>155.300003</v>
      </c>
      <c r="F1103" t="str">
        <f>IF(ISERROR(VLOOKUP(A1103,'^IXIC'!A1103:$E$1260,5,0)),"na",VLOOKUP(A1103,'^IXIC'!A1103:$E$1260,5,0))</f>
        <v>na</v>
      </c>
      <c r="G1103">
        <f>IF(ISERROR(VLOOKUP(A1103,'EURUSD=X'!$A$2:$E$1307,4,0)),"na",VLOOKUP(A1103,'EURUSD=X'!$A$2:$E$1307,4,0))</f>
        <v>1.2184870000000001</v>
      </c>
      <c r="H1103">
        <f>IF(ISERROR(VLOOKUP(A1103,'ETH-USD'!$A$2:$E$1776,5,0)),"na",VLOOKUP(A1103,'ETH-USD'!$A$2:$E$1776,5,0))</f>
        <v>708.15801999999996</v>
      </c>
      <c r="I1103">
        <f>IF(ISERROR(VLOOKUP(A1103,'Russell 2000'!$A$1:$E$1260,5,0)),"na",VLOOKUP(A1103,'Russell 2000'!$A$1:$E$1260,5,0))</f>
        <v>1553.280029</v>
      </c>
      <c r="J1103" t="str">
        <f>IF(ISERROR(VLOOKUP(A1103,'SOL-USD'!$A$2:$E$893,5,0)),"na",VLOOKUP(A1103,'SOL-USD'!$A$2:$E$893,5,0))</f>
        <v>na</v>
      </c>
      <c r="K1103" t="str">
        <f>IF(ISERROR(VLOOKUP(A1103,'AVAX-USD'!$A$2:$E$799,5,0)),"na",VLOOKUP(A1103,'AVAX-USD'!$A$2:$E$799,5,0))</f>
        <v>na</v>
      </c>
      <c r="L1103">
        <f>IF(ISERROR(VLOOKUP(A1103,'ADA-USD'!$A$2:$E$1776,5,0)),"na",VLOOKUP(A1103,'ADA-USD'!$A$2:$E$1776,5,0))</f>
        <v>0.31287500000000001</v>
      </c>
      <c r="M1103" t="str">
        <f>IF(ISERROR(VLOOKUP(A1103,'DOT-USD'!$A$2:$E$761,5,0)),"na",VLOOKUP(A1103,'DOT-USD'!$A$2:$E$761,5,0))</f>
        <v>na</v>
      </c>
      <c r="N1103">
        <f>IF(ISERROR(VLOOKUP(A1103,'DOGE-USD'!$A$2:$G$1776,5,0)),"na",VLOOKUP(A1103,'DOGE-USD'!$A$2:$G$1776,5,0))</f>
        <v>5.7999999999999996E-3</v>
      </c>
      <c r="O1103" t="str">
        <f>IF(ISERROR(VLOOKUP(A1103,'SHIB-USD'!$A$2:$G$780,5,0)),"na",VLOOKUP(A1103,'SHIB-USD'!$A$2:$G$780,5,0))</f>
        <v>na</v>
      </c>
    </row>
    <row r="1104" spans="1:15" x14ac:dyDescent="0.35">
      <c r="A1104" s="3">
        <v>43213</v>
      </c>
      <c r="B1104">
        <f>VLOOKUP(A1104,Yields!$A$2:$B$1680,2,0)</f>
        <v>1.69</v>
      </c>
      <c r="C1104">
        <f>IF(ISERROR(VLOOKUP(A1104,'BTC-USD'!$A$2:$E$1828,5,0)),"na",(VLOOKUP(A1104,'BTC-USD'!$A$2:$E$1828,5,0)))</f>
        <v>8930.8798829999996</v>
      </c>
      <c r="D1104" t="str">
        <f>IF(ISERROR(VLOOKUP(A1104,'SP500'!$A$2:$G$252,4,0)),"na",VLOOKUP(A1104,'SP500'!$A$2:$G$252,4,0))</f>
        <v>na</v>
      </c>
      <c r="E1104">
        <f>IF(ISERROR(VLOOKUP(A1104,'ishare R3000 ETF'!$A$2:$G$1260,4,0)),"na",VLOOKUP(A1104,'ishare R3000 ETF'!$A$2:$G$1260,4,0))</f>
        <v>157.61000100000001</v>
      </c>
      <c r="F1104" t="str">
        <f>IF(ISERROR(VLOOKUP(A1104,'^IXIC'!A1104:$E$1260,5,0)),"na",VLOOKUP(A1104,'^IXIC'!A1104:$E$1260,5,0))</f>
        <v>na</v>
      </c>
      <c r="G1104">
        <f>IF(ISERROR(VLOOKUP(A1104,'EURUSD=X'!$A$2:$E$1307,4,0)),"na",VLOOKUP(A1104,'EURUSD=X'!$A$2:$E$1307,4,0))</f>
        <v>1.221225</v>
      </c>
      <c r="H1104">
        <f>IF(ISERROR(VLOOKUP(A1104,'ETH-USD'!$A$2:$E$1776,5,0)),"na",VLOOKUP(A1104,'ETH-USD'!$A$2:$E$1776,5,0))</f>
        <v>642.54797399999995</v>
      </c>
      <c r="I1104">
        <f>IF(ISERROR(VLOOKUP(A1104,'Russell 2000'!$A$1:$E$1260,5,0)),"na",VLOOKUP(A1104,'Russell 2000'!$A$1:$E$1260,5,0))</f>
        <v>1562.119995</v>
      </c>
      <c r="J1104" t="str">
        <f>IF(ISERROR(VLOOKUP(A1104,'SOL-USD'!$A$2:$E$893,5,0)),"na",VLOOKUP(A1104,'SOL-USD'!$A$2:$E$893,5,0))</f>
        <v>na</v>
      </c>
      <c r="K1104" t="str">
        <f>IF(ISERROR(VLOOKUP(A1104,'AVAX-USD'!$A$2:$E$799,5,0)),"na",VLOOKUP(A1104,'AVAX-USD'!$A$2:$E$799,5,0))</f>
        <v>na</v>
      </c>
      <c r="L1104">
        <f>IF(ISERROR(VLOOKUP(A1104,'ADA-USD'!$A$2:$E$1776,5,0)),"na",VLOOKUP(A1104,'ADA-USD'!$A$2:$E$1776,5,0))</f>
        <v>0.28847299999999998</v>
      </c>
      <c r="M1104" t="str">
        <f>IF(ISERROR(VLOOKUP(A1104,'DOT-USD'!$A$2:$E$761,5,0)),"na",VLOOKUP(A1104,'DOT-USD'!$A$2:$E$761,5,0))</f>
        <v>na</v>
      </c>
      <c r="N1104">
        <f>IF(ISERROR(VLOOKUP(A1104,'DOGE-USD'!$A$2:$G$1776,5,0)),"na",VLOOKUP(A1104,'DOGE-USD'!$A$2:$G$1776,5,0))</f>
        <v>5.4819999999999999E-3</v>
      </c>
      <c r="O1104" t="str">
        <f>IF(ISERROR(VLOOKUP(A1104,'SHIB-USD'!$A$2:$G$780,5,0)),"na",VLOOKUP(A1104,'SHIB-USD'!$A$2:$G$780,5,0))</f>
        <v>na</v>
      </c>
    </row>
    <row r="1105" spans="1:15" x14ac:dyDescent="0.35">
      <c r="A1105" s="3">
        <v>43210</v>
      </c>
      <c r="B1105">
        <f>VLOOKUP(A1105,Yields!$A$2:$B$1680,2,0)</f>
        <v>1.65</v>
      </c>
      <c r="C1105">
        <f>IF(ISERROR(VLOOKUP(A1105,'BTC-USD'!$A$2:$E$1828,5,0)),"na",(VLOOKUP(A1105,'BTC-USD'!$A$2:$E$1828,5,0)))</f>
        <v>8845.8300780000009</v>
      </c>
      <c r="D1105" t="str">
        <f>IF(ISERROR(VLOOKUP(A1105,'SP500'!$A$2:$G$252,4,0)),"na",VLOOKUP(A1105,'SP500'!$A$2:$G$252,4,0))</f>
        <v>na</v>
      </c>
      <c r="E1105">
        <f>IF(ISERROR(VLOOKUP(A1105,'ishare R3000 ETF'!$A$2:$G$1260,4,0)),"na",VLOOKUP(A1105,'ishare R3000 ETF'!$A$2:$G$1260,4,0))</f>
        <v>157.78999300000001</v>
      </c>
      <c r="F1105" t="str">
        <f>IF(ISERROR(VLOOKUP(A1105,'^IXIC'!A1105:$E$1260,5,0)),"na",VLOOKUP(A1105,'^IXIC'!A1105:$E$1260,5,0))</f>
        <v>na</v>
      </c>
      <c r="G1105">
        <f>IF(ISERROR(VLOOKUP(A1105,'EURUSD=X'!$A$2:$E$1307,4,0)),"na",VLOOKUP(A1105,'EURUSD=X'!$A$2:$E$1307,4,0))</f>
        <v>1.2255050000000001</v>
      </c>
      <c r="H1105">
        <f>IF(ISERROR(VLOOKUP(A1105,'ETH-USD'!$A$2:$E$1776,5,0)),"na",VLOOKUP(A1105,'ETH-USD'!$A$2:$E$1776,5,0))</f>
        <v>615.71801800000003</v>
      </c>
      <c r="I1105">
        <f>IF(ISERROR(VLOOKUP(A1105,'Russell 2000'!$A$1:$E$1260,5,0)),"na",VLOOKUP(A1105,'Russell 2000'!$A$1:$E$1260,5,0))</f>
        <v>1564.119995</v>
      </c>
      <c r="J1105" t="str">
        <f>IF(ISERROR(VLOOKUP(A1105,'SOL-USD'!$A$2:$E$893,5,0)),"na",VLOOKUP(A1105,'SOL-USD'!$A$2:$E$893,5,0))</f>
        <v>na</v>
      </c>
      <c r="K1105" t="str">
        <f>IF(ISERROR(VLOOKUP(A1105,'AVAX-USD'!$A$2:$E$799,5,0)),"na",VLOOKUP(A1105,'AVAX-USD'!$A$2:$E$799,5,0))</f>
        <v>na</v>
      </c>
      <c r="L1105">
        <f>IF(ISERROR(VLOOKUP(A1105,'ADA-USD'!$A$2:$E$1776,5,0)),"na",VLOOKUP(A1105,'ADA-USD'!$A$2:$E$1776,5,0))</f>
        <v>0.30124699999999999</v>
      </c>
      <c r="M1105" t="str">
        <f>IF(ISERROR(VLOOKUP(A1105,'DOT-USD'!$A$2:$E$761,5,0)),"na",VLOOKUP(A1105,'DOT-USD'!$A$2:$E$761,5,0))</f>
        <v>na</v>
      </c>
      <c r="N1105">
        <f>IF(ISERROR(VLOOKUP(A1105,'DOGE-USD'!$A$2:$G$1776,5,0)),"na",VLOOKUP(A1105,'DOGE-USD'!$A$2:$G$1776,5,0))</f>
        <v>5.8929999999999998E-3</v>
      </c>
      <c r="O1105" t="str">
        <f>IF(ISERROR(VLOOKUP(A1105,'SHIB-USD'!$A$2:$G$780,5,0)),"na",VLOOKUP(A1105,'SHIB-USD'!$A$2:$G$780,5,0))</f>
        <v>na</v>
      </c>
    </row>
    <row r="1106" spans="1:15" x14ac:dyDescent="0.35">
      <c r="A1106" s="3">
        <v>43209</v>
      </c>
      <c r="B1106">
        <f>VLOOKUP(A1106,Yields!$A$2:$B$1680,2,0)</f>
        <v>1.67</v>
      </c>
      <c r="C1106">
        <f>IF(ISERROR(VLOOKUP(A1106,'BTC-USD'!$A$2:$E$1828,5,0)),"na",(VLOOKUP(A1106,'BTC-USD'!$A$2:$E$1828,5,0)))</f>
        <v>8294.3095699999994</v>
      </c>
      <c r="D1106" t="str">
        <f>IF(ISERROR(VLOOKUP(A1106,'SP500'!$A$2:$G$252,4,0)),"na",VLOOKUP(A1106,'SP500'!$A$2:$G$252,4,0))</f>
        <v>na</v>
      </c>
      <c r="E1106">
        <f>IF(ISERROR(VLOOKUP(A1106,'ishare R3000 ETF'!$A$2:$G$1260,4,0)),"na",VLOOKUP(A1106,'ishare R3000 ETF'!$A$2:$G$1260,4,0))</f>
        <v>158.970001</v>
      </c>
      <c r="F1106" t="str">
        <f>IF(ISERROR(VLOOKUP(A1106,'^IXIC'!A1106:$E$1260,5,0)),"na",VLOOKUP(A1106,'^IXIC'!A1106:$E$1260,5,0))</f>
        <v>na</v>
      </c>
      <c r="G1106">
        <f>IF(ISERROR(VLOOKUP(A1106,'EURUSD=X'!$A$2:$E$1307,4,0)),"na",VLOOKUP(A1106,'EURUSD=X'!$A$2:$E$1307,4,0))</f>
        <v>1.2330460000000001</v>
      </c>
      <c r="H1106">
        <f>IF(ISERROR(VLOOKUP(A1106,'ETH-USD'!$A$2:$E$1776,5,0)),"na",VLOOKUP(A1106,'ETH-USD'!$A$2:$E$1776,5,0))</f>
        <v>567.88897699999995</v>
      </c>
      <c r="I1106">
        <f>IF(ISERROR(VLOOKUP(A1106,'Russell 2000'!$A$1:$E$1260,5,0)),"na",VLOOKUP(A1106,'Russell 2000'!$A$1:$E$1260,5,0))</f>
        <v>1573.8199460000001</v>
      </c>
      <c r="J1106" t="str">
        <f>IF(ISERROR(VLOOKUP(A1106,'SOL-USD'!$A$2:$E$893,5,0)),"na",VLOOKUP(A1106,'SOL-USD'!$A$2:$E$893,5,0))</f>
        <v>na</v>
      </c>
      <c r="K1106" t="str">
        <f>IF(ISERROR(VLOOKUP(A1106,'AVAX-USD'!$A$2:$E$799,5,0)),"na",VLOOKUP(A1106,'AVAX-USD'!$A$2:$E$799,5,0))</f>
        <v>na</v>
      </c>
      <c r="L1106">
        <f>IF(ISERROR(VLOOKUP(A1106,'ADA-USD'!$A$2:$E$1776,5,0)),"na",VLOOKUP(A1106,'ADA-USD'!$A$2:$E$1776,5,0))</f>
        <v>0.27235799999999999</v>
      </c>
      <c r="M1106" t="str">
        <f>IF(ISERROR(VLOOKUP(A1106,'DOT-USD'!$A$2:$E$761,5,0)),"na",VLOOKUP(A1106,'DOT-USD'!$A$2:$E$761,5,0))</f>
        <v>na</v>
      </c>
      <c r="N1106">
        <f>IF(ISERROR(VLOOKUP(A1106,'DOGE-USD'!$A$2:$G$1776,5,0)),"na",VLOOKUP(A1106,'DOGE-USD'!$A$2:$G$1776,5,0))</f>
        <v>5.8240000000000002E-3</v>
      </c>
      <c r="O1106" t="str">
        <f>IF(ISERROR(VLOOKUP(A1106,'SHIB-USD'!$A$2:$G$780,5,0)),"na",VLOOKUP(A1106,'SHIB-USD'!$A$2:$G$780,5,0))</f>
        <v>na</v>
      </c>
    </row>
    <row r="1107" spans="1:15" x14ac:dyDescent="0.35">
      <c r="A1107" s="3">
        <v>43208</v>
      </c>
      <c r="B1107">
        <f>VLOOKUP(A1107,Yields!$A$2:$B$1680,2,0)</f>
        <v>1.67</v>
      </c>
      <c r="C1107">
        <f>IF(ISERROR(VLOOKUP(A1107,'BTC-USD'!$A$2:$E$1828,5,0)),"na",(VLOOKUP(A1107,'BTC-USD'!$A$2:$E$1828,5,0)))</f>
        <v>8163.419922</v>
      </c>
      <c r="D1107" t="str">
        <f>IF(ISERROR(VLOOKUP(A1107,'SP500'!$A$2:$G$252,4,0)),"na",VLOOKUP(A1107,'SP500'!$A$2:$G$252,4,0))</f>
        <v>na</v>
      </c>
      <c r="E1107">
        <f>IF(ISERROR(VLOOKUP(A1107,'ishare R3000 ETF'!$A$2:$G$1260,4,0)),"na",VLOOKUP(A1107,'ishare R3000 ETF'!$A$2:$G$1260,4,0))</f>
        <v>160.179993</v>
      </c>
      <c r="F1107" t="str">
        <f>IF(ISERROR(VLOOKUP(A1107,'^IXIC'!A1107:$E$1260,5,0)),"na",VLOOKUP(A1107,'^IXIC'!A1107:$E$1260,5,0))</f>
        <v>na</v>
      </c>
      <c r="G1107">
        <f>IF(ISERROR(VLOOKUP(A1107,'EURUSD=X'!$A$2:$E$1307,4,0)),"na",VLOOKUP(A1107,'EURUSD=X'!$A$2:$E$1307,4,0))</f>
        <v>1.2344459999999999</v>
      </c>
      <c r="H1107">
        <f>IF(ISERROR(VLOOKUP(A1107,'ETH-USD'!$A$2:$E$1776,5,0)),"na",VLOOKUP(A1107,'ETH-USD'!$A$2:$E$1776,5,0))</f>
        <v>524.78900099999998</v>
      </c>
      <c r="I1107">
        <f>IF(ISERROR(VLOOKUP(A1107,'Russell 2000'!$A$1:$E$1260,5,0)),"na",VLOOKUP(A1107,'Russell 2000'!$A$1:$E$1260,5,0))</f>
        <v>1583.5600589999999</v>
      </c>
      <c r="J1107" t="str">
        <f>IF(ISERROR(VLOOKUP(A1107,'SOL-USD'!$A$2:$E$893,5,0)),"na",VLOOKUP(A1107,'SOL-USD'!$A$2:$E$893,5,0))</f>
        <v>na</v>
      </c>
      <c r="K1107" t="str">
        <f>IF(ISERROR(VLOOKUP(A1107,'AVAX-USD'!$A$2:$E$799,5,0)),"na",VLOOKUP(A1107,'AVAX-USD'!$A$2:$E$799,5,0))</f>
        <v>na</v>
      </c>
      <c r="L1107">
        <f>IF(ISERROR(VLOOKUP(A1107,'ADA-USD'!$A$2:$E$1776,5,0)),"na",VLOOKUP(A1107,'ADA-USD'!$A$2:$E$1776,5,0))</f>
        <v>0.26034099999999999</v>
      </c>
      <c r="M1107" t="str">
        <f>IF(ISERROR(VLOOKUP(A1107,'DOT-USD'!$A$2:$E$761,5,0)),"na",VLOOKUP(A1107,'DOT-USD'!$A$2:$E$761,5,0))</f>
        <v>na</v>
      </c>
      <c r="N1107">
        <f>IF(ISERROR(VLOOKUP(A1107,'DOGE-USD'!$A$2:$G$1776,5,0)),"na",VLOOKUP(A1107,'DOGE-USD'!$A$2:$G$1776,5,0))</f>
        <v>5.4120000000000001E-3</v>
      </c>
      <c r="O1107" t="str">
        <f>IF(ISERROR(VLOOKUP(A1107,'SHIB-USD'!$A$2:$G$780,5,0)),"na",VLOOKUP(A1107,'SHIB-USD'!$A$2:$G$780,5,0))</f>
        <v>na</v>
      </c>
    </row>
    <row r="1108" spans="1:15" x14ac:dyDescent="0.35">
      <c r="A1108" s="3">
        <v>43207</v>
      </c>
      <c r="B1108">
        <f>VLOOKUP(A1108,Yields!$A$2:$B$1680,2,0)</f>
        <v>1.68</v>
      </c>
      <c r="C1108">
        <f>IF(ISERROR(VLOOKUP(A1108,'BTC-USD'!$A$2:$E$1828,5,0)),"na",(VLOOKUP(A1108,'BTC-USD'!$A$2:$E$1828,5,0)))</f>
        <v>7902.0898440000001</v>
      </c>
      <c r="D1108" t="str">
        <f>IF(ISERROR(VLOOKUP(A1108,'SP500'!$A$2:$G$252,4,0)),"na",VLOOKUP(A1108,'SP500'!$A$2:$G$252,4,0))</f>
        <v>na</v>
      </c>
      <c r="E1108">
        <f>IF(ISERROR(VLOOKUP(A1108,'ishare R3000 ETF'!$A$2:$G$1260,4,0)),"na",VLOOKUP(A1108,'ishare R3000 ETF'!$A$2:$G$1260,4,0))</f>
        <v>159.429993</v>
      </c>
      <c r="F1108" t="str">
        <f>IF(ISERROR(VLOOKUP(A1108,'^IXIC'!A1108:$E$1260,5,0)),"na",VLOOKUP(A1108,'^IXIC'!A1108:$E$1260,5,0))</f>
        <v>na</v>
      </c>
      <c r="G1108">
        <f>IF(ISERROR(VLOOKUP(A1108,'EURUSD=X'!$A$2:$E$1307,4,0)),"na",VLOOKUP(A1108,'EURUSD=X'!$A$2:$E$1307,4,0))</f>
        <v>1.2338370000000001</v>
      </c>
      <c r="H1108">
        <f>IF(ISERROR(VLOOKUP(A1108,'ETH-USD'!$A$2:$E$1776,5,0)),"na",VLOOKUP(A1108,'ETH-USD'!$A$2:$E$1776,5,0))</f>
        <v>502.89401199999998</v>
      </c>
      <c r="I1108">
        <f>IF(ISERROR(VLOOKUP(A1108,'Russell 2000'!$A$1:$E$1260,5,0)),"na",VLOOKUP(A1108,'Russell 2000'!$A$1:$E$1260,5,0))</f>
        <v>1579.8000489999999</v>
      </c>
      <c r="J1108" t="str">
        <f>IF(ISERROR(VLOOKUP(A1108,'SOL-USD'!$A$2:$E$893,5,0)),"na",VLOOKUP(A1108,'SOL-USD'!$A$2:$E$893,5,0))</f>
        <v>na</v>
      </c>
      <c r="K1108" t="str">
        <f>IF(ISERROR(VLOOKUP(A1108,'AVAX-USD'!$A$2:$E$799,5,0)),"na",VLOOKUP(A1108,'AVAX-USD'!$A$2:$E$799,5,0))</f>
        <v>na</v>
      </c>
      <c r="L1108">
        <f>IF(ISERROR(VLOOKUP(A1108,'ADA-USD'!$A$2:$E$1776,5,0)),"na",VLOOKUP(A1108,'ADA-USD'!$A$2:$E$1776,5,0))</f>
        <v>0.243724</v>
      </c>
      <c r="M1108" t="str">
        <f>IF(ISERROR(VLOOKUP(A1108,'DOT-USD'!$A$2:$E$761,5,0)),"na",VLOOKUP(A1108,'DOT-USD'!$A$2:$E$761,5,0))</f>
        <v>na</v>
      </c>
      <c r="N1108">
        <f>IF(ISERROR(VLOOKUP(A1108,'DOGE-USD'!$A$2:$G$1776,5,0)),"na",VLOOKUP(A1108,'DOGE-USD'!$A$2:$G$1776,5,0))</f>
        <v>4.744E-3</v>
      </c>
      <c r="O1108" t="str">
        <f>IF(ISERROR(VLOOKUP(A1108,'SHIB-USD'!$A$2:$G$780,5,0)),"na",VLOOKUP(A1108,'SHIB-USD'!$A$2:$G$780,5,0))</f>
        <v>na</v>
      </c>
    </row>
    <row r="1109" spans="1:15" x14ac:dyDescent="0.35">
      <c r="A1109" s="3">
        <v>43206</v>
      </c>
      <c r="B1109">
        <f>VLOOKUP(A1109,Yields!$A$2:$B$1680,2,0)</f>
        <v>1.64</v>
      </c>
      <c r="C1109">
        <f>IF(ISERROR(VLOOKUP(A1109,'BTC-USD'!$A$2:$E$1828,5,0)),"na",(VLOOKUP(A1109,'BTC-USD'!$A$2:$E$1828,5,0)))</f>
        <v>8058.669922</v>
      </c>
      <c r="D1109" t="str">
        <f>IF(ISERROR(VLOOKUP(A1109,'SP500'!$A$2:$G$252,4,0)),"na",VLOOKUP(A1109,'SP500'!$A$2:$G$252,4,0))</f>
        <v>na</v>
      </c>
      <c r="E1109">
        <f>IF(ISERROR(VLOOKUP(A1109,'ishare R3000 ETF'!$A$2:$G$1260,4,0)),"na",VLOOKUP(A1109,'ishare R3000 ETF'!$A$2:$G$1260,4,0))</f>
        <v>157.91000399999999</v>
      </c>
      <c r="F1109" t="str">
        <f>IF(ISERROR(VLOOKUP(A1109,'^IXIC'!A1109:$E$1260,5,0)),"na",VLOOKUP(A1109,'^IXIC'!A1109:$E$1260,5,0))</f>
        <v>na</v>
      </c>
      <c r="G1109">
        <f>IF(ISERROR(VLOOKUP(A1109,'EURUSD=X'!$A$2:$E$1307,4,0)),"na",VLOOKUP(A1109,'EURUSD=X'!$A$2:$E$1307,4,0))</f>
        <v>1.2326349999999999</v>
      </c>
      <c r="H1109">
        <f>IF(ISERROR(VLOOKUP(A1109,'ETH-USD'!$A$2:$E$1776,5,0)),"na",VLOOKUP(A1109,'ETH-USD'!$A$2:$E$1776,5,0))</f>
        <v>511.14700299999998</v>
      </c>
      <c r="I1109">
        <f>IF(ISERROR(VLOOKUP(A1109,'Russell 2000'!$A$1:$E$1260,5,0)),"na",VLOOKUP(A1109,'Russell 2000'!$A$1:$E$1260,5,0))</f>
        <v>1563.030029</v>
      </c>
      <c r="J1109" t="str">
        <f>IF(ISERROR(VLOOKUP(A1109,'SOL-USD'!$A$2:$E$893,5,0)),"na",VLOOKUP(A1109,'SOL-USD'!$A$2:$E$893,5,0))</f>
        <v>na</v>
      </c>
      <c r="K1109" t="str">
        <f>IF(ISERROR(VLOOKUP(A1109,'AVAX-USD'!$A$2:$E$799,5,0)),"na",VLOOKUP(A1109,'AVAX-USD'!$A$2:$E$799,5,0))</f>
        <v>na</v>
      </c>
      <c r="L1109">
        <f>IF(ISERROR(VLOOKUP(A1109,'ADA-USD'!$A$2:$E$1776,5,0)),"na",VLOOKUP(A1109,'ADA-USD'!$A$2:$E$1776,5,0))</f>
        <v>0.25664599999999999</v>
      </c>
      <c r="M1109" t="str">
        <f>IF(ISERROR(VLOOKUP(A1109,'DOT-USD'!$A$2:$E$761,5,0)),"na",VLOOKUP(A1109,'DOT-USD'!$A$2:$E$761,5,0))</f>
        <v>na</v>
      </c>
      <c r="N1109">
        <f>IF(ISERROR(VLOOKUP(A1109,'DOGE-USD'!$A$2:$G$1776,5,0)),"na",VLOOKUP(A1109,'DOGE-USD'!$A$2:$G$1776,5,0))</f>
        <v>4.5849999999999997E-3</v>
      </c>
      <c r="O1109" t="str">
        <f>IF(ISERROR(VLOOKUP(A1109,'SHIB-USD'!$A$2:$G$780,5,0)),"na",VLOOKUP(A1109,'SHIB-USD'!$A$2:$G$780,5,0))</f>
        <v>na</v>
      </c>
    </row>
    <row r="1110" spans="1:15" x14ac:dyDescent="0.35">
      <c r="A1110" s="3">
        <v>43203</v>
      </c>
      <c r="B1110">
        <f>VLOOKUP(A1110,Yields!$A$2:$B$1680,2,0)</f>
        <v>1.64</v>
      </c>
      <c r="C1110">
        <f>IF(ISERROR(VLOOKUP(A1110,'BTC-USD'!$A$2:$E$1828,5,0)),"na",(VLOOKUP(A1110,'BTC-USD'!$A$2:$E$1828,5,0)))</f>
        <v>7895.9599609999996</v>
      </c>
      <c r="D1110" t="str">
        <f>IF(ISERROR(VLOOKUP(A1110,'SP500'!$A$2:$G$252,4,0)),"na",VLOOKUP(A1110,'SP500'!$A$2:$G$252,4,0))</f>
        <v>na</v>
      </c>
      <c r="E1110">
        <f>IF(ISERROR(VLOOKUP(A1110,'ishare R3000 ETF'!$A$2:$G$1260,4,0)),"na",VLOOKUP(A1110,'ishare R3000 ETF'!$A$2:$G$1260,4,0))</f>
        <v>156.679993</v>
      </c>
      <c r="F1110" t="str">
        <f>IF(ISERROR(VLOOKUP(A1110,'^IXIC'!A1110:$E$1260,5,0)),"na",VLOOKUP(A1110,'^IXIC'!A1110:$E$1260,5,0))</f>
        <v>na</v>
      </c>
      <c r="G1110">
        <f>IF(ISERROR(VLOOKUP(A1110,'EURUSD=X'!$A$2:$E$1307,4,0)),"na",VLOOKUP(A1110,'EURUSD=X'!$A$2:$E$1307,4,0))</f>
        <v>1.2308749999999999</v>
      </c>
      <c r="H1110">
        <f>IF(ISERROR(VLOOKUP(A1110,'ETH-USD'!$A$2:$E$1776,5,0)),"na",VLOOKUP(A1110,'ETH-USD'!$A$2:$E$1776,5,0))</f>
        <v>492.73498499999999</v>
      </c>
      <c r="I1110">
        <f>IF(ISERROR(VLOOKUP(A1110,'Russell 2000'!$A$1:$E$1260,5,0)),"na",VLOOKUP(A1110,'Russell 2000'!$A$1:$E$1260,5,0))</f>
        <v>1549.51001</v>
      </c>
      <c r="J1110" t="str">
        <f>IF(ISERROR(VLOOKUP(A1110,'SOL-USD'!$A$2:$E$893,5,0)),"na",VLOOKUP(A1110,'SOL-USD'!$A$2:$E$893,5,0))</f>
        <v>na</v>
      </c>
      <c r="K1110" t="str">
        <f>IF(ISERROR(VLOOKUP(A1110,'AVAX-USD'!$A$2:$E$799,5,0)),"na",VLOOKUP(A1110,'AVAX-USD'!$A$2:$E$799,5,0))</f>
        <v>na</v>
      </c>
      <c r="L1110">
        <f>IF(ISERROR(VLOOKUP(A1110,'ADA-USD'!$A$2:$E$1776,5,0)),"na",VLOOKUP(A1110,'ADA-USD'!$A$2:$E$1776,5,0))</f>
        <v>0.20053199999999999</v>
      </c>
      <c r="M1110" t="str">
        <f>IF(ISERROR(VLOOKUP(A1110,'DOT-USD'!$A$2:$E$761,5,0)),"na",VLOOKUP(A1110,'DOT-USD'!$A$2:$E$761,5,0))</f>
        <v>na</v>
      </c>
      <c r="N1110">
        <f>IF(ISERROR(VLOOKUP(A1110,'DOGE-USD'!$A$2:$G$1776,5,0)),"na",VLOOKUP(A1110,'DOGE-USD'!$A$2:$G$1776,5,0))</f>
        <v>3.9950000000000003E-3</v>
      </c>
      <c r="O1110" t="str">
        <f>IF(ISERROR(VLOOKUP(A1110,'SHIB-USD'!$A$2:$G$780,5,0)),"na",VLOOKUP(A1110,'SHIB-USD'!$A$2:$G$780,5,0))</f>
        <v>na</v>
      </c>
    </row>
    <row r="1111" spans="1:15" x14ac:dyDescent="0.35">
      <c r="A1111" s="3">
        <v>43202</v>
      </c>
      <c r="B1111">
        <f>VLOOKUP(A1111,Yields!$A$2:$B$1680,2,0)</f>
        <v>1.65</v>
      </c>
      <c r="C1111">
        <f>IF(ISERROR(VLOOKUP(A1111,'BTC-USD'!$A$2:$E$1828,5,0)),"na",(VLOOKUP(A1111,'BTC-USD'!$A$2:$E$1828,5,0)))</f>
        <v>7889.25</v>
      </c>
      <c r="D1111" t="str">
        <f>IF(ISERROR(VLOOKUP(A1111,'SP500'!$A$2:$G$252,4,0)),"na",VLOOKUP(A1111,'SP500'!$A$2:$G$252,4,0))</f>
        <v>na</v>
      </c>
      <c r="E1111">
        <f>IF(ISERROR(VLOOKUP(A1111,'ishare R3000 ETF'!$A$2:$G$1260,4,0)),"na",VLOOKUP(A1111,'ishare R3000 ETF'!$A$2:$G$1260,4,0))</f>
        <v>157.13000500000001</v>
      </c>
      <c r="F1111" t="str">
        <f>IF(ISERROR(VLOOKUP(A1111,'^IXIC'!A1111:$E$1260,5,0)),"na",VLOOKUP(A1111,'^IXIC'!A1111:$E$1260,5,0))</f>
        <v>na</v>
      </c>
      <c r="G1111">
        <f>IF(ISERROR(VLOOKUP(A1111,'EURUSD=X'!$A$2:$E$1307,4,0)),"na",VLOOKUP(A1111,'EURUSD=X'!$A$2:$E$1307,4,0))</f>
        <v>1.230043</v>
      </c>
      <c r="H1111">
        <f>IF(ISERROR(VLOOKUP(A1111,'ETH-USD'!$A$2:$E$1776,5,0)),"na",VLOOKUP(A1111,'ETH-USD'!$A$2:$E$1776,5,0))</f>
        <v>492.94101000000001</v>
      </c>
      <c r="I1111">
        <f>IF(ISERROR(VLOOKUP(A1111,'Russell 2000'!$A$1:$E$1260,5,0)),"na",VLOOKUP(A1111,'Russell 2000'!$A$1:$E$1260,5,0))</f>
        <v>1557.329956</v>
      </c>
      <c r="J1111" t="str">
        <f>IF(ISERROR(VLOOKUP(A1111,'SOL-USD'!$A$2:$E$893,5,0)),"na",VLOOKUP(A1111,'SOL-USD'!$A$2:$E$893,5,0))</f>
        <v>na</v>
      </c>
      <c r="K1111" t="str">
        <f>IF(ISERROR(VLOOKUP(A1111,'AVAX-USD'!$A$2:$E$799,5,0)),"na",VLOOKUP(A1111,'AVAX-USD'!$A$2:$E$799,5,0))</f>
        <v>na</v>
      </c>
      <c r="L1111">
        <f>IF(ISERROR(VLOOKUP(A1111,'ADA-USD'!$A$2:$E$1776,5,0)),"na",VLOOKUP(A1111,'ADA-USD'!$A$2:$E$1776,5,0))</f>
        <v>0.212233</v>
      </c>
      <c r="M1111" t="str">
        <f>IF(ISERROR(VLOOKUP(A1111,'DOT-USD'!$A$2:$E$761,5,0)),"na",VLOOKUP(A1111,'DOT-USD'!$A$2:$E$761,5,0))</f>
        <v>na</v>
      </c>
      <c r="N1111">
        <f>IF(ISERROR(VLOOKUP(A1111,'DOGE-USD'!$A$2:$G$1776,5,0)),"na",VLOOKUP(A1111,'DOGE-USD'!$A$2:$G$1776,5,0))</f>
        <v>3.7980000000000002E-3</v>
      </c>
      <c r="O1111" t="str">
        <f>IF(ISERROR(VLOOKUP(A1111,'SHIB-USD'!$A$2:$G$780,5,0)),"na",VLOOKUP(A1111,'SHIB-USD'!$A$2:$G$780,5,0))</f>
        <v>na</v>
      </c>
    </row>
    <row r="1112" spans="1:15" x14ac:dyDescent="0.35">
      <c r="A1112" s="3">
        <v>43201</v>
      </c>
      <c r="B1112">
        <f>VLOOKUP(A1112,Yields!$A$2:$B$1680,2,0)</f>
        <v>1.64</v>
      </c>
      <c r="C1112">
        <f>IF(ISERROR(VLOOKUP(A1112,'BTC-USD'!$A$2:$E$1828,5,0)),"na",(VLOOKUP(A1112,'BTC-USD'!$A$2:$E$1828,5,0)))</f>
        <v>6968.3198240000002</v>
      </c>
      <c r="D1112" t="str">
        <f>IF(ISERROR(VLOOKUP(A1112,'SP500'!$A$2:$G$252,4,0)),"na",VLOOKUP(A1112,'SP500'!$A$2:$G$252,4,0))</f>
        <v>na</v>
      </c>
      <c r="E1112">
        <f>IF(ISERROR(VLOOKUP(A1112,'ishare R3000 ETF'!$A$2:$G$1260,4,0)),"na",VLOOKUP(A1112,'ishare R3000 ETF'!$A$2:$G$1260,4,0))</f>
        <v>156.38000500000001</v>
      </c>
      <c r="F1112" t="str">
        <f>IF(ISERROR(VLOOKUP(A1112,'^IXIC'!A1112:$E$1260,5,0)),"na",VLOOKUP(A1112,'^IXIC'!A1112:$E$1260,5,0))</f>
        <v>na</v>
      </c>
      <c r="G1112">
        <f>IF(ISERROR(VLOOKUP(A1112,'EURUSD=X'!$A$2:$E$1307,4,0)),"na",VLOOKUP(A1112,'EURUSD=X'!$A$2:$E$1307,4,0))</f>
        <v>1.2354069999999999</v>
      </c>
      <c r="H1112">
        <f>IF(ISERROR(VLOOKUP(A1112,'ETH-USD'!$A$2:$E$1776,5,0)),"na",VLOOKUP(A1112,'ETH-USD'!$A$2:$E$1776,5,0))</f>
        <v>430.540009</v>
      </c>
      <c r="I1112">
        <f>IF(ISERROR(VLOOKUP(A1112,'Russell 2000'!$A$1:$E$1260,5,0)),"na",VLOOKUP(A1112,'Russell 2000'!$A$1:$E$1260,5,0))</f>
        <v>1546.8000489999999</v>
      </c>
      <c r="J1112" t="str">
        <f>IF(ISERROR(VLOOKUP(A1112,'SOL-USD'!$A$2:$E$893,5,0)),"na",VLOOKUP(A1112,'SOL-USD'!$A$2:$E$893,5,0))</f>
        <v>na</v>
      </c>
      <c r="K1112" t="str">
        <f>IF(ISERROR(VLOOKUP(A1112,'AVAX-USD'!$A$2:$E$799,5,0)),"na",VLOOKUP(A1112,'AVAX-USD'!$A$2:$E$799,5,0))</f>
        <v>na</v>
      </c>
      <c r="L1112">
        <f>IF(ISERROR(VLOOKUP(A1112,'ADA-USD'!$A$2:$E$1776,5,0)),"na",VLOOKUP(A1112,'ADA-USD'!$A$2:$E$1776,5,0))</f>
        <v>0.16602900000000001</v>
      </c>
      <c r="M1112" t="str">
        <f>IF(ISERROR(VLOOKUP(A1112,'DOT-USD'!$A$2:$E$761,5,0)),"na",VLOOKUP(A1112,'DOT-USD'!$A$2:$E$761,5,0))</f>
        <v>na</v>
      </c>
      <c r="N1112">
        <f>IF(ISERROR(VLOOKUP(A1112,'DOGE-USD'!$A$2:$G$1776,5,0)),"na",VLOOKUP(A1112,'DOGE-USD'!$A$2:$G$1776,5,0))</f>
        <v>3.3960000000000001E-3</v>
      </c>
      <c r="O1112" t="str">
        <f>IF(ISERROR(VLOOKUP(A1112,'SHIB-USD'!$A$2:$G$780,5,0)),"na",VLOOKUP(A1112,'SHIB-USD'!$A$2:$G$780,5,0))</f>
        <v>na</v>
      </c>
    </row>
    <row r="1113" spans="1:15" x14ac:dyDescent="0.35">
      <c r="A1113" s="3">
        <v>43200</v>
      </c>
      <c r="B1113">
        <f>VLOOKUP(A1113,Yields!$A$2:$B$1680,2,0)</f>
        <v>1.63</v>
      </c>
      <c r="C1113">
        <f>IF(ISERROR(VLOOKUP(A1113,'BTC-USD'!$A$2:$E$1828,5,0)),"na",(VLOOKUP(A1113,'BTC-USD'!$A$2:$E$1828,5,0)))</f>
        <v>6834.7597660000001</v>
      </c>
      <c r="D1113" t="str">
        <f>IF(ISERROR(VLOOKUP(A1113,'SP500'!$A$2:$G$252,4,0)),"na",VLOOKUP(A1113,'SP500'!$A$2:$G$252,4,0))</f>
        <v>na</v>
      </c>
      <c r="E1113">
        <f>IF(ISERROR(VLOOKUP(A1113,'ishare R3000 ETF'!$A$2:$G$1260,4,0)),"na",VLOOKUP(A1113,'ishare R3000 ETF'!$A$2:$G$1260,4,0))</f>
        <v>156.070007</v>
      </c>
      <c r="F1113" t="str">
        <f>IF(ISERROR(VLOOKUP(A1113,'^IXIC'!A1113:$E$1260,5,0)),"na",VLOOKUP(A1113,'^IXIC'!A1113:$E$1260,5,0))</f>
        <v>na</v>
      </c>
      <c r="G1113">
        <f>IF(ISERROR(VLOOKUP(A1113,'EURUSD=X'!$A$2:$E$1307,4,0)),"na",VLOOKUP(A1113,'EURUSD=X'!$A$2:$E$1307,4,0))</f>
        <v>1.2303759999999999</v>
      </c>
      <c r="H1113">
        <f>IF(ISERROR(VLOOKUP(A1113,'ETH-USD'!$A$2:$E$1776,5,0)),"na",VLOOKUP(A1113,'ETH-USD'!$A$2:$E$1776,5,0))</f>
        <v>414.24301100000002</v>
      </c>
      <c r="I1113">
        <f>IF(ISERROR(VLOOKUP(A1113,'Russell 2000'!$A$1:$E$1260,5,0)),"na",VLOOKUP(A1113,'Russell 2000'!$A$1:$E$1260,5,0))</f>
        <v>1543.4300539999999</v>
      </c>
      <c r="J1113" t="str">
        <f>IF(ISERROR(VLOOKUP(A1113,'SOL-USD'!$A$2:$E$893,5,0)),"na",VLOOKUP(A1113,'SOL-USD'!$A$2:$E$893,5,0))</f>
        <v>na</v>
      </c>
      <c r="K1113" t="str">
        <f>IF(ISERROR(VLOOKUP(A1113,'AVAX-USD'!$A$2:$E$799,5,0)),"na",VLOOKUP(A1113,'AVAX-USD'!$A$2:$E$799,5,0))</f>
        <v>na</v>
      </c>
      <c r="L1113">
        <f>IF(ISERROR(VLOOKUP(A1113,'ADA-USD'!$A$2:$E$1776,5,0)),"na",VLOOKUP(A1113,'ADA-USD'!$A$2:$E$1776,5,0))</f>
        <v>0.15634700000000001</v>
      </c>
      <c r="M1113" t="str">
        <f>IF(ISERROR(VLOOKUP(A1113,'DOT-USD'!$A$2:$E$761,5,0)),"na",VLOOKUP(A1113,'DOT-USD'!$A$2:$E$761,5,0))</f>
        <v>na</v>
      </c>
      <c r="N1113">
        <f>IF(ISERROR(VLOOKUP(A1113,'DOGE-USD'!$A$2:$G$1776,5,0)),"na",VLOOKUP(A1113,'DOGE-USD'!$A$2:$G$1776,5,0))</f>
        <v>3.0430000000000001E-3</v>
      </c>
      <c r="O1113" t="str">
        <f>IF(ISERROR(VLOOKUP(A1113,'SHIB-USD'!$A$2:$G$780,5,0)),"na",VLOOKUP(A1113,'SHIB-USD'!$A$2:$G$780,5,0))</f>
        <v>na</v>
      </c>
    </row>
    <row r="1114" spans="1:15" x14ac:dyDescent="0.35">
      <c r="A1114" s="3">
        <v>43199</v>
      </c>
      <c r="B1114">
        <f>VLOOKUP(A1114,Yields!$A$2:$B$1680,2,0)</f>
        <v>1.67</v>
      </c>
      <c r="C1114">
        <f>IF(ISERROR(VLOOKUP(A1114,'BTC-USD'!$A$2:$E$1828,5,0)),"na",(VLOOKUP(A1114,'BTC-USD'!$A$2:$E$1828,5,0)))</f>
        <v>6770.7299800000001</v>
      </c>
      <c r="D1114" t="str">
        <f>IF(ISERROR(VLOOKUP(A1114,'SP500'!$A$2:$G$252,4,0)),"na",VLOOKUP(A1114,'SP500'!$A$2:$G$252,4,0))</f>
        <v>na</v>
      </c>
      <c r="E1114">
        <f>IF(ISERROR(VLOOKUP(A1114,'ishare R3000 ETF'!$A$2:$G$1260,4,0)),"na",VLOOKUP(A1114,'ishare R3000 ETF'!$A$2:$G$1260,4,0))</f>
        <v>154.529999</v>
      </c>
      <c r="F1114" t="str">
        <f>IF(ISERROR(VLOOKUP(A1114,'^IXIC'!A1114:$E$1260,5,0)),"na",VLOOKUP(A1114,'^IXIC'!A1114:$E$1260,5,0))</f>
        <v>na</v>
      </c>
      <c r="G1114">
        <f>IF(ISERROR(VLOOKUP(A1114,'EURUSD=X'!$A$2:$E$1307,4,0)),"na",VLOOKUP(A1114,'EURUSD=X'!$A$2:$E$1307,4,0))</f>
        <v>1.2262569999999999</v>
      </c>
      <c r="H1114">
        <f>IF(ISERROR(VLOOKUP(A1114,'ETH-USD'!$A$2:$E$1776,5,0)),"na",VLOOKUP(A1114,'ETH-USD'!$A$2:$E$1776,5,0))</f>
        <v>398.52600100000001</v>
      </c>
      <c r="I1114">
        <f>IF(ISERROR(VLOOKUP(A1114,'Russell 2000'!$A$1:$E$1260,5,0)),"na",VLOOKUP(A1114,'Russell 2000'!$A$1:$E$1260,5,0))</f>
        <v>1514.459961</v>
      </c>
      <c r="J1114" t="str">
        <f>IF(ISERROR(VLOOKUP(A1114,'SOL-USD'!$A$2:$E$893,5,0)),"na",VLOOKUP(A1114,'SOL-USD'!$A$2:$E$893,5,0))</f>
        <v>na</v>
      </c>
      <c r="K1114" t="str">
        <f>IF(ISERROR(VLOOKUP(A1114,'AVAX-USD'!$A$2:$E$799,5,0)),"na",VLOOKUP(A1114,'AVAX-USD'!$A$2:$E$799,5,0))</f>
        <v>na</v>
      </c>
      <c r="L1114">
        <f>IF(ISERROR(VLOOKUP(A1114,'ADA-USD'!$A$2:$E$1776,5,0)),"na",VLOOKUP(A1114,'ADA-USD'!$A$2:$E$1776,5,0))</f>
        <v>0.15310599999999999</v>
      </c>
      <c r="M1114" t="str">
        <f>IF(ISERROR(VLOOKUP(A1114,'DOT-USD'!$A$2:$E$761,5,0)),"na",VLOOKUP(A1114,'DOT-USD'!$A$2:$E$761,5,0))</f>
        <v>na</v>
      </c>
      <c r="N1114">
        <f>IF(ISERROR(VLOOKUP(A1114,'DOGE-USD'!$A$2:$G$1776,5,0)),"na",VLOOKUP(A1114,'DOGE-USD'!$A$2:$G$1776,5,0))</f>
        <v>2.7629999999999998E-3</v>
      </c>
      <c r="O1114" t="str">
        <f>IF(ISERROR(VLOOKUP(A1114,'SHIB-USD'!$A$2:$G$780,5,0)),"na",VLOOKUP(A1114,'SHIB-USD'!$A$2:$G$780,5,0))</f>
        <v>na</v>
      </c>
    </row>
    <row r="1115" spans="1:15" x14ac:dyDescent="0.35">
      <c r="A1115" s="3">
        <v>43196</v>
      </c>
      <c r="B1115">
        <f>VLOOKUP(A1115,Yields!$A$2:$B$1680,2,0)</f>
        <v>1.68</v>
      </c>
      <c r="C1115">
        <f>IF(ISERROR(VLOOKUP(A1115,'BTC-USD'!$A$2:$E$1828,5,0)),"na",(VLOOKUP(A1115,'BTC-USD'!$A$2:$E$1828,5,0)))</f>
        <v>6636.3198240000002</v>
      </c>
      <c r="D1115" t="str">
        <f>IF(ISERROR(VLOOKUP(A1115,'SP500'!$A$2:$G$252,4,0)),"na",VLOOKUP(A1115,'SP500'!$A$2:$G$252,4,0))</f>
        <v>na</v>
      </c>
      <c r="E1115">
        <f>IF(ISERROR(VLOOKUP(A1115,'ishare R3000 ETF'!$A$2:$G$1260,4,0)),"na",VLOOKUP(A1115,'ishare R3000 ETF'!$A$2:$G$1260,4,0))</f>
        <v>153.11000100000001</v>
      </c>
      <c r="F1115" t="str">
        <f>IF(ISERROR(VLOOKUP(A1115,'^IXIC'!A1115:$E$1260,5,0)),"na",VLOOKUP(A1115,'^IXIC'!A1115:$E$1260,5,0))</f>
        <v>na</v>
      </c>
      <c r="G1115">
        <f>IF(ISERROR(VLOOKUP(A1115,'EURUSD=X'!$A$2:$E$1307,4,0)),"na",VLOOKUP(A1115,'EURUSD=X'!$A$2:$E$1307,4,0))</f>
        <v>1.2218070000000001</v>
      </c>
      <c r="H1115">
        <f>IF(ISERROR(VLOOKUP(A1115,'ETH-USD'!$A$2:$E$1776,5,0)),"na",VLOOKUP(A1115,'ETH-USD'!$A$2:$E$1776,5,0))</f>
        <v>370.28500400000001</v>
      </c>
      <c r="I1115">
        <f>IF(ISERROR(VLOOKUP(A1115,'Russell 2000'!$A$1:$E$1260,5,0)),"na",VLOOKUP(A1115,'Russell 2000'!$A$1:$E$1260,5,0))</f>
        <v>1513.3000489999999</v>
      </c>
      <c r="J1115" t="str">
        <f>IF(ISERROR(VLOOKUP(A1115,'SOL-USD'!$A$2:$E$893,5,0)),"na",VLOOKUP(A1115,'SOL-USD'!$A$2:$E$893,5,0))</f>
        <v>na</v>
      </c>
      <c r="K1115" t="str">
        <f>IF(ISERROR(VLOOKUP(A1115,'AVAX-USD'!$A$2:$E$799,5,0)),"na",VLOOKUP(A1115,'AVAX-USD'!$A$2:$E$799,5,0))</f>
        <v>na</v>
      </c>
      <c r="L1115">
        <f>IF(ISERROR(VLOOKUP(A1115,'ADA-USD'!$A$2:$E$1776,5,0)),"na",VLOOKUP(A1115,'ADA-USD'!$A$2:$E$1776,5,0))</f>
        <v>0.144451</v>
      </c>
      <c r="M1115" t="str">
        <f>IF(ISERROR(VLOOKUP(A1115,'DOT-USD'!$A$2:$E$761,5,0)),"na",VLOOKUP(A1115,'DOT-USD'!$A$2:$E$761,5,0))</f>
        <v>na</v>
      </c>
      <c r="N1115">
        <f>IF(ISERROR(VLOOKUP(A1115,'DOGE-USD'!$A$2:$G$1776,5,0)),"na",VLOOKUP(A1115,'DOGE-USD'!$A$2:$G$1776,5,0))</f>
        <v>2.6700000000000001E-3</v>
      </c>
      <c r="O1115" t="str">
        <f>IF(ISERROR(VLOOKUP(A1115,'SHIB-USD'!$A$2:$G$780,5,0)),"na",VLOOKUP(A1115,'SHIB-USD'!$A$2:$G$780,5,0))</f>
        <v>na</v>
      </c>
    </row>
    <row r="1116" spans="1:15" x14ac:dyDescent="0.35">
      <c r="A1116" s="3">
        <v>43195</v>
      </c>
      <c r="B1116">
        <f>VLOOKUP(A1116,Yields!$A$2:$B$1680,2,0)</f>
        <v>1.67</v>
      </c>
      <c r="C1116">
        <f>IF(ISERROR(VLOOKUP(A1116,'BTC-USD'!$A$2:$E$1828,5,0)),"na",(VLOOKUP(A1116,'BTC-USD'!$A$2:$E$1828,5,0)))</f>
        <v>6811.4702150000003</v>
      </c>
      <c r="D1116" t="str">
        <f>IF(ISERROR(VLOOKUP(A1116,'SP500'!$A$2:$G$252,4,0)),"na",VLOOKUP(A1116,'SP500'!$A$2:$G$252,4,0))</f>
        <v>na</v>
      </c>
      <c r="E1116">
        <f>IF(ISERROR(VLOOKUP(A1116,'ishare R3000 ETF'!$A$2:$G$1260,4,0)),"na",VLOOKUP(A1116,'ishare R3000 ETF'!$A$2:$G$1260,4,0))</f>
        <v>156.88000500000001</v>
      </c>
      <c r="F1116" t="str">
        <f>IF(ISERROR(VLOOKUP(A1116,'^IXIC'!A1116:$E$1260,5,0)),"na",VLOOKUP(A1116,'^IXIC'!A1116:$E$1260,5,0))</f>
        <v>na</v>
      </c>
      <c r="G1116">
        <f>IF(ISERROR(VLOOKUP(A1116,'EURUSD=X'!$A$2:$E$1307,4,0)),"na",VLOOKUP(A1116,'EURUSD=X'!$A$2:$E$1307,4,0))</f>
        <v>1.2219409999999999</v>
      </c>
      <c r="H1116">
        <f>IF(ISERROR(VLOOKUP(A1116,'ETH-USD'!$A$2:$E$1776,5,0)),"na",VLOOKUP(A1116,'ETH-USD'!$A$2:$E$1776,5,0))</f>
        <v>383.23199499999998</v>
      </c>
      <c r="I1116">
        <f>IF(ISERROR(VLOOKUP(A1116,'Russell 2000'!$A$1:$E$1260,5,0)),"na",VLOOKUP(A1116,'Russell 2000'!$A$1:$E$1260,5,0))</f>
        <v>1542.9300539999999</v>
      </c>
      <c r="J1116" t="str">
        <f>IF(ISERROR(VLOOKUP(A1116,'SOL-USD'!$A$2:$E$893,5,0)),"na",VLOOKUP(A1116,'SOL-USD'!$A$2:$E$893,5,0))</f>
        <v>na</v>
      </c>
      <c r="K1116" t="str">
        <f>IF(ISERROR(VLOOKUP(A1116,'AVAX-USD'!$A$2:$E$799,5,0)),"na",VLOOKUP(A1116,'AVAX-USD'!$A$2:$E$799,5,0))</f>
        <v>na</v>
      </c>
      <c r="L1116">
        <f>IF(ISERROR(VLOOKUP(A1116,'ADA-USD'!$A$2:$E$1776,5,0)),"na",VLOOKUP(A1116,'ADA-USD'!$A$2:$E$1776,5,0))</f>
        <v>0.148758</v>
      </c>
      <c r="M1116" t="str">
        <f>IF(ISERROR(VLOOKUP(A1116,'DOT-USD'!$A$2:$E$761,5,0)),"na",VLOOKUP(A1116,'DOT-USD'!$A$2:$E$761,5,0))</f>
        <v>na</v>
      </c>
      <c r="N1116">
        <f>IF(ISERROR(VLOOKUP(A1116,'DOGE-USD'!$A$2:$G$1776,5,0)),"na",VLOOKUP(A1116,'DOGE-USD'!$A$2:$G$1776,5,0))</f>
        <v>2.7139999999999998E-3</v>
      </c>
      <c r="O1116" t="str">
        <f>IF(ISERROR(VLOOKUP(A1116,'SHIB-USD'!$A$2:$G$780,5,0)),"na",VLOOKUP(A1116,'SHIB-USD'!$A$2:$G$780,5,0))</f>
        <v>na</v>
      </c>
    </row>
    <row r="1117" spans="1:15" x14ac:dyDescent="0.35">
      <c r="A1117" s="3">
        <v>43194</v>
      </c>
      <c r="B1117">
        <f>VLOOKUP(A1117,Yields!$A$2:$B$1680,2,0)</f>
        <v>1.67</v>
      </c>
      <c r="C1117">
        <f>IF(ISERROR(VLOOKUP(A1117,'BTC-USD'!$A$2:$E$1828,5,0)),"na",(VLOOKUP(A1117,'BTC-USD'!$A$2:$E$1828,5,0)))</f>
        <v>6853.8398440000001</v>
      </c>
      <c r="D1117" t="str">
        <f>IF(ISERROR(VLOOKUP(A1117,'SP500'!$A$2:$G$252,4,0)),"na",VLOOKUP(A1117,'SP500'!$A$2:$G$252,4,0))</f>
        <v>na</v>
      </c>
      <c r="E1117">
        <f>IF(ISERROR(VLOOKUP(A1117,'ishare R3000 ETF'!$A$2:$G$1260,4,0)),"na",VLOOKUP(A1117,'ishare R3000 ETF'!$A$2:$G$1260,4,0))</f>
        <v>152.270004</v>
      </c>
      <c r="F1117" t="str">
        <f>IF(ISERROR(VLOOKUP(A1117,'^IXIC'!A1117:$E$1260,5,0)),"na",VLOOKUP(A1117,'^IXIC'!A1117:$E$1260,5,0))</f>
        <v>na</v>
      </c>
      <c r="G1117">
        <f>IF(ISERROR(VLOOKUP(A1117,'EURUSD=X'!$A$2:$E$1307,4,0)),"na",VLOOKUP(A1117,'EURUSD=X'!$A$2:$E$1307,4,0))</f>
        <v>1.2257610000000001</v>
      </c>
      <c r="H1117">
        <f>IF(ISERROR(VLOOKUP(A1117,'ETH-USD'!$A$2:$E$1776,5,0)),"na",VLOOKUP(A1117,'ETH-USD'!$A$2:$E$1776,5,0))</f>
        <v>380.54299900000001</v>
      </c>
      <c r="I1117">
        <f>IF(ISERROR(VLOOKUP(A1117,'Russell 2000'!$A$1:$E$1260,5,0)),"na",VLOOKUP(A1117,'Russell 2000'!$A$1:$E$1260,5,0))</f>
        <v>1531.660034</v>
      </c>
      <c r="J1117" t="str">
        <f>IF(ISERROR(VLOOKUP(A1117,'SOL-USD'!$A$2:$E$893,5,0)),"na",VLOOKUP(A1117,'SOL-USD'!$A$2:$E$893,5,0))</f>
        <v>na</v>
      </c>
      <c r="K1117" t="str">
        <f>IF(ISERROR(VLOOKUP(A1117,'AVAX-USD'!$A$2:$E$799,5,0)),"na",VLOOKUP(A1117,'AVAX-USD'!$A$2:$E$799,5,0))</f>
        <v>na</v>
      </c>
      <c r="L1117">
        <f>IF(ISERROR(VLOOKUP(A1117,'ADA-USD'!$A$2:$E$1776,5,0)),"na",VLOOKUP(A1117,'ADA-USD'!$A$2:$E$1776,5,0))</f>
        <v>0.15535599999999999</v>
      </c>
      <c r="M1117" t="str">
        <f>IF(ISERROR(VLOOKUP(A1117,'DOT-USD'!$A$2:$E$761,5,0)),"na",VLOOKUP(A1117,'DOT-USD'!$A$2:$E$761,5,0))</f>
        <v>na</v>
      </c>
      <c r="N1117">
        <f>IF(ISERROR(VLOOKUP(A1117,'DOGE-USD'!$A$2:$G$1776,5,0)),"na",VLOOKUP(A1117,'DOGE-USD'!$A$2:$G$1776,5,0))</f>
        <v>2.7699999999999999E-3</v>
      </c>
      <c r="O1117" t="str">
        <f>IF(ISERROR(VLOOKUP(A1117,'SHIB-USD'!$A$2:$G$780,5,0)),"na",VLOOKUP(A1117,'SHIB-USD'!$A$2:$G$780,5,0))</f>
        <v>na</v>
      </c>
    </row>
    <row r="1118" spans="1:15" x14ac:dyDescent="0.35">
      <c r="A1118" s="3">
        <v>43193</v>
      </c>
      <c r="B1118">
        <f>VLOOKUP(A1118,Yields!$A$2:$B$1680,2,0)</f>
        <v>1.7</v>
      </c>
      <c r="C1118">
        <f>IF(ISERROR(VLOOKUP(A1118,'BTC-USD'!$A$2:$E$1828,5,0)),"na",(VLOOKUP(A1118,'BTC-USD'!$A$2:$E$1828,5,0)))</f>
        <v>7456.1098629999997</v>
      </c>
      <c r="D1118" t="str">
        <f>IF(ISERROR(VLOOKUP(A1118,'SP500'!$A$2:$G$252,4,0)),"na",VLOOKUP(A1118,'SP500'!$A$2:$G$252,4,0))</f>
        <v>na</v>
      </c>
      <c r="E1118">
        <f>IF(ISERROR(VLOOKUP(A1118,'ishare R3000 ETF'!$A$2:$G$1260,4,0)),"na",VLOOKUP(A1118,'ishare R3000 ETF'!$A$2:$G$1260,4,0))</f>
        <v>152.520004</v>
      </c>
      <c r="F1118" t="str">
        <f>IF(ISERROR(VLOOKUP(A1118,'^IXIC'!A1118:$E$1260,5,0)),"na",VLOOKUP(A1118,'^IXIC'!A1118:$E$1260,5,0))</f>
        <v>na</v>
      </c>
      <c r="G1118">
        <f>IF(ISERROR(VLOOKUP(A1118,'EURUSD=X'!$A$2:$E$1307,4,0)),"na",VLOOKUP(A1118,'EURUSD=X'!$A$2:$E$1307,4,0))</f>
        <v>1.2255050000000001</v>
      </c>
      <c r="H1118">
        <f>IF(ISERROR(VLOOKUP(A1118,'ETH-USD'!$A$2:$E$1776,5,0)),"na",VLOOKUP(A1118,'ETH-USD'!$A$2:$E$1776,5,0))</f>
        <v>416.89300500000002</v>
      </c>
      <c r="I1118">
        <f>IF(ISERROR(VLOOKUP(A1118,'Russell 2000'!$A$1:$E$1260,5,0)),"na",VLOOKUP(A1118,'Russell 2000'!$A$1:$E$1260,5,0))</f>
        <v>1512.150024</v>
      </c>
      <c r="J1118" t="str">
        <f>IF(ISERROR(VLOOKUP(A1118,'SOL-USD'!$A$2:$E$893,5,0)),"na",VLOOKUP(A1118,'SOL-USD'!$A$2:$E$893,5,0))</f>
        <v>na</v>
      </c>
      <c r="K1118" t="str">
        <f>IF(ISERROR(VLOOKUP(A1118,'AVAX-USD'!$A$2:$E$799,5,0)),"na",VLOOKUP(A1118,'AVAX-USD'!$A$2:$E$799,5,0))</f>
        <v>na</v>
      </c>
      <c r="L1118">
        <f>IF(ISERROR(VLOOKUP(A1118,'ADA-USD'!$A$2:$E$1776,5,0)),"na",VLOOKUP(A1118,'ADA-USD'!$A$2:$E$1776,5,0))</f>
        <v>0.17244699999999999</v>
      </c>
      <c r="M1118" t="str">
        <f>IF(ISERROR(VLOOKUP(A1118,'DOT-USD'!$A$2:$E$761,5,0)),"na",VLOOKUP(A1118,'DOT-USD'!$A$2:$E$761,5,0))</f>
        <v>na</v>
      </c>
      <c r="N1118">
        <f>IF(ISERROR(VLOOKUP(A1118,'DOGE-USD'!$A$2:$G$1776,5,0)),"na",VLOOKUP(A1118,'DOGE-USD'!$A$2:$G$1776,5,0))</f>
        <v>2.98E-3</v>
      </c>
      <c r="O1118" t="str">
        <f>IF(ISERROR(VLOOKUP(A1118,'SHIB-USD'!$A$2:$G$780,5,0)),"na",VLOOKUP(A1118,'SHIB-USD'!$A$2:$G$780,5,0))</f>
        <v>na</v>
      </c>
    </row>
    <row r="1119" spans="1:15" x14ac:dyDescent="0.35">
      <c r="A1119" s="3">
        <v>43192</v>
      </c>
      <c r="B1119">
        <f>VLOOKUP(A1119,Yields!$A$2:$B$1680,2,0)</f>
        <v>1.68</v>
      </c>
      <c r="C1119">
        <f>IF(ISERROR(VLOOKUP(A1119,'BTC-USD'!$A$2:$E$1828,5,0)),"na",(VLOOKUP(A1119,'BTC-USD'!$A$2:$E$1828,5,0)))</f>
        <v>7083.7998049999997</v>
      </c>
      <c r="D1119" t="str">
        <f>IF(ISERROR(VLOOKUP(A1119,'SP500'!$A$2:$G$252,4,0)),"na",VLOOKUP(A1119,'SP500'!$A$2:$G$252,4,0))</f>
        <v>na</v>
      </c>
      <c r="E1119">
        <f>IF(ISERROR(VLOOKUP(A1119,'ishare R3000 ETF'!$A$2:$G$1260,4,0)),"na",VLOOKUP(A1119,'ishare R3000 ETF'!$A$2:$G$1260,4,0))</f>
        <v>151.199997</v>
      </c>
      <c r="F1119" t="str">
        <f>IF(ISERROR(VLOOKUP(A1119,'^IXIC'!A1119:$E$1260,5,0)),"na",VLOOKUP(A1119,'^IXIC'!A1119:$E$1260,5,0))</f>
        <v>na</v>
      </c>
      <c r="G1119">
        <f>IF(ISERROR(VLOOKUP(A1119,'EURUSD=X'!$A$2:$E$1307,4,0)),"na",VLOOKUP(A1119,'EURUSD=X'!$A$2:$E$1307,4,0))</f>
        <v>1.2283809999999999</v>
      </c>
      <c r="H1119">
        <f>IF(ISERROR(VLOOKUP(A1119,'ETH-USD'!$A$2:$E$1776,5,0)),"na",VLOOKUP(A1119,'ETH-USD'!$A$2:$E$1776,5,0))</f>
        <v>386.42498799999998</v>
      </c>
      <c r="I1119">
        <f>IF(ISERROR(VLOOKUP(A1119,'Russell 2000'!$A$1:$E$1260,5,0)),"na",VLOOKUP(A1119,'Russell 2000'!$A$1:$E$1260,5,0))</f>
        <v>1492.530029</v>
      </c>
      <c r="J1119" t="str">
        <f>IF(ISERROR(VLOOKUP(A1119,'SOL-USD'!$A$2:$E$893,5,0)),"na",VLOOKUP(A1119,'SOL-USD'!$A$2:$E$893,5,0))</f>
        <v>na</v>
      </c>
      <c r="K1119" t="str">
        <f>IF(ISERROR(VLOOKUP(A1119,'AVAX-USD'!$A$2:$E$799,5,0)),"na",VLOOKUP(A1119,'AVAX-USD'!$A$2:$E$799,5,0))</f>
        <v>na</v>
      </c>
      <c r="L1119">
        <f>IF(ISERROR(VLOOKUP(A1119,'ADA-USD'!$A$2:$E$1776,5,0)),"na",VLOOKUP(A1119,'ADA-USD'!$A$2:$E$1776,5,0))</f>
        <v>0.156385</v>
      </c>
      <c r="M1119" t="str">
        <f>IF(ISERROR(VLOOKUP(A1119,'DOT-USD'!$A$2:$E$761,5,0)),"na",VLOOKUP(A1119,'DOT-USD'!$A$2:$E$761,5,0))</f>
        <v>na</v>
      </c>
      <c r="N1119">
        <f>IF(ISERROR(VLOOKUP(A1119,'DOGE-USD'!$A$2:$G$1776,5,0)),"na",VLOOKUP(A1119,'DOGE-USD'!$A$2:$G$1776,5,0))</f>
        <v>2.797E-3</v>
      </c>
      <c r="O1119" t="str">
        <f>IF(ISERROR(VLOOKUP(A1119,'SHIB-USD'!$A$2:$G$780,5,0)),"na",VLOOKUP(A1119,'SHIB-USD'!$A$2:$G$780,5,0))</f>
        <v>na</v>
      </c>
    </row>
    <row r="1120" spans="1:15" x14ac:dyDescent="0.35">
      <c r="A1120" s="3">
        <v>43188</v>
      </c>
      <c r="B1120">
        <f>VLOOKUP(A1120,Yields!$A$2:$B$1680,2,0)</f>
        <v>1.63</v>
      </c>
      <c r="C1120">
        <f>IF(ISERROR(VLOOKUP(A1120,'BTC-USD'!$A$2:$E$1828,5,0)),"na",(VLOOKUP(A1120,'BTC-USD'!$A$2:$E$1828,5,0)))</f>
        <v>7165.7001950000003</v>
      </c>
      <c r="D1120" t="str">
        <f>IF(ISERROR(VLOOKUP(A1120,'SP500'!$A$2:$G$252,4,0)),"na",VLOOKUP(A1120,'SP500'!$A$2:$G$252,4,0))</f>
        <v>na</v>
      </c>
      <c r="E1120">
        <f>IF(ISERROR(VLOOKUP(A1120,'ishare R3000 ETF'!$A$2:$G$1260,4,0)),"na",VLOOKUP(A1120,'ishare R3000 ETF'!$A$2:$G$1260,4,0))</f>
        <v>154.53999300000001</v>
      </c>
      <c r="F1120" t="str">
        <f>IF(ISERROR(VLOOKUP(A1120,'^IXIC'!A1120:$E$1260,5,0)),"na",VLOOKUP(A1120,'^IXIC'!A1120:$E$1260,5,0))</f>
        <v>na</v>
      </c>
      <c r="G1120">
        <f>IF(ISERROR(VLOOKUP(A1120,'EURUSD=X'!$A$2:$E$1307,4,0)),"na",VLOOKUP(A1120,'EURUSD=X'!$A$2:$E$1307,4,0))</f>
        <v>1.2285159999999999</v>
      </c>
      <c r="H1120">
        <f>IF(ISERROR(VLOOKUP(A1120,'ETH-USD'!$A$2:$E$1776,5,0)),"na",VLOOKUP(A1120,'ETH-USD'!$A$2:$E$1776,5,0))</f>
        <v>385.96798699999999</v>
      </c>
      <c r="I1120">
        <f>IF(ISERROR(VLOOKUP(A1120,'Russell 2000'!$A$1:$E$1260,5,0)),"na",VLOOKUP(A1120,'Russell 2000'!$A$1:$E$1260,5,0))</f>
        <v>1529.4300539999999</v>
      </c>
      <c r="J1120" t="str">
        <f>IF(ISERROR(VLOOKUP(A1120,'SOL-USD'!$A$2:$E$893,5,0)),"na",VLOOKUP(A1120,'SOL-USD'!$A$2:$E$893,5,0))</f>
        <v>na</v>
      </c>
      <c r="K1120" t="str">
        <f>IF(ISERROR(VLOOKUP(A1120,'AVAX-USD'!$A$2:$E$799,5,0)),"na",VLOOKUP(A1120,'AVAX-USD'!$A$2:$E$799,5,0))</f>
        <v>na</v>
      </c>
      <c r="L1120">
        <f>IF(ISERROR(VLOOKUP(A1120,'ADA-USD'!$A$2:$E$1776,5,0)),"na",VLOOKUP(A1120,'ADA-USD'!$A$2:$E$1776,5,0))</f>
        <v>0.14688200000000001</v>
      </c>
      <c r="M1120" t="str">
        <f>IF(ISERROR(VLOOKUP(A1120,'DOT-USD'!$A$2:$E$761,5,0)),"na",VLOOKUP(A1120,'DOT-USD'!$A$2:$E$761,5,0))</f>
        <v>na</v>
      </c>
      <c r="N1120">
        <f>IF(ISERROR(VLOOKUP(A1120,'DOGE-USD'!$A$2:$G$1776,5,0)),"na",VLOOKUP(A1120,'DOGE-USD'!$A$2:$G$1776,5,0))</f>
        <v>2.8270000000000001E-3</v>
      </c>
      <c r="O1120" t="str">
        <f>IF(ISERROR(VLOOKUP(A1120,'SHIB-USD'!$A$2:$G$780,5,0)),"na",VLOOKUP(A1120,'SHIB-USD'!$A$2:$G$780,5,0))</f>
        <v>na</v>
      </c>
    </row>
    <row r="1121" spans="1:15" x14ac:dyDescent="0.35">
      <c r="A1121" s="3">
        <v>43187</v>
      </c>
      <c r="B1121">
        <f>VLOOKUP(A1121,Yields!$A$2:$B$1680,2,0)</f>
        <v>1.65</v>
      </c>
      <c r="C1121">
        <f>IF(ISERROR(VLOOKUP(A1121,'BTC-USD'!$A$2:$E$1828,5,0)),"na",(VLOOKUP(A1121,'BTC-USD'!$A$2:$E$1828,5,0)))</f>
        <v>7954.4799800000001</v>
      </c>
      <c r="D1121" t="str">
        <f>IF(ISERROR(VLOOKUP(A1121,'SP500'!$A$2:$G$252,4,0)),"na",VLOOKUP(A1121,'SP500'!$A$2:$G$252,4,0))</f>
        <v>na</v>
      </c>
      <c r="E1121">
        <f>IF(ISERROR(VLOOKUP(A1121,'ishare R3000 ETF'!$A$2:$G$1260,4,0)),"na",VLOOKUP(A1121,'ishare R3000 ETF'!$A$2:$G$1260,4,0))</f>
        <v>153.509995</v>
      </c>
      <c r="F1121" t="str">
        <f>IF(ISERROR(VLOOKUP(A1121,'^IXIC'!A1121:$E$1260,5,0)),"na",VLOOKUP(A1121,'^IXIC'!A1121:$E$1260,5,0))</f>
        <v>na</v>
      </c>
      <c r="G1121">
        <f>IF(ISERROR(VLOOKUP(A1121,'EURUSD=X'!$A$2:$E$1307,4,0)),"na",VLOOKUP(A1121,'EURUSD=X'!$A$2:$E$1307,4,0))</f>
        <v>1.2337149999999999</v>
      </c>
      <c r="H1121">
        <f>IF(ISERROR(VLOOKUP(A1121,'ETH-USD'!$A$2:$E$1776,5,0)),"na",VLOOKUP(A1121,'ETH-USD'!$A$2:$E$1776,5,0))</f>
        <v>446.27899200000002</v>
      </c>
      <c r="I1121">
        <f>IF(ISERROR(VLOOKUP(A1121,'Russell 2000'!$A$1:$E$1260,5,0)),"na",VLOOKUP(A1121,'Russell 2000'!$A$1:$E$1260,5,0))</f>
        <v>1513.030029</v>
      </c>
      <c r="J1121" t="str">
        <f>IF(ISERROR(VLOOKUP(A1121,'SOL-USD'!$A$2:$E$893,5,0)),"na",VLOOKUP(A1121,'SOL-USD'!$A$2:$E$893,5,0))</f>
        <v>na</v>
      </c>
      <c r="K1121" t="str">
        <f>IF(ISERROR(VLOOKUP(A1121,'AVAX-USD'!$A$2:$E$799,5,0)),"na",VLOOKUP(A1121,'AVAX-USD'!$A$2:$E$799,5,0))</f>
        <v>na</v>
      </c>
      <c r="L1121">
        <f>IF(ISERROR(VLOOKUP(A1121,'ADA-USD'!$A$2:$E$1776,5,0)),"na",VLOOKUP(A1121,'ADA-USD'!$A$2:$E$1776,5,0))</f>
        <v>0.16005800000000001</v>
      </c>
      <c r="M1121" t="str">
        <f>IF(ISERROR(VLOOKUP(A1121,'DOT-USD'!$A$2:$E$761,5,0)),"na",VLOOKUP(A1121,'DOT-USD'!$A$2:$E$761,5,0))</f>
        <v>na</v>
      </c>
      <c r="N1121">
        <f>IF(ISERROR(VLOOKUP(A1121,'DOGE-USD'!$A$2:$G$1776,5,0)),"na",VLOOKUP(A1121,'DOGE-USD'!$A$2:$G$1776,5,0))</f>
        <v>3.1410000000000001E-3</v>
      </c>
      <c r="O1121" t="str">
        <f>IF(ISERROR(VLOOKUP(A1121,'SHIB-USD'!$A$2:$G$780,5,0)),"na",VLOOKUP(A1121,'SHIB-USD'!$A$2:$G$780,5,0))</f>
        <v>na</v>
      </c>
    </row>
    <row r="1122" spans="1:15" x14ac:dyDescent="0.35">
      <c r="A1122" s="3">
        <v>43186</v>
      </c>
      <c r="B1122">
        <f>VLOOKUP(A1122,Yields!$A$2:$B$1680,2,0)</f>
        <v>1.69</v>
      </c>
      <c r="C1122">
        <f>IF(ISERROR(VLOOKUP(A1122,'BTC-USD'!$A$2:$E$1828,5,0)),"na",(VLOOKUP(A1122,'BTC-USD'!$A$2:$E$1828,5,0)))</f>
        <v>7833.0400390000004</v>
      </c>
      <c r="D1122" t="str">
        <f>IF(ISERROR(VLOOKUP(A1122,'SP500'!$A$2:$G$252,4,0)),"na",VLOOKUP(A1122,'SP500'!$A$2:$G$252,4,0))</f>
        <v>na</v>
      </c>
      <c r="E1122">
        <f>IF(ISERROR(VLOOKUP(A1122,'ishare R3000 ETF'!$A$2:$G$1260,4,0)),"na",VLOOKUP(A1122,'ishare R3000 ETF'!$A$2:$G$1260,4,0))</f>
        <v>153.699997</v>
      </c>
      <c r="F1122" t="str">
        <f>IF(ISERROR(VLOOKUP(A1122,'^IXIC'!A1122:$E$1260,5,0)),"na",VLOOKUP(A1122,'^IXIC'!A1122:$E$1260,5,0))</f>
        <v>na</v>
      </c>
      <c r="G1122">
        <f>IF(ISERROR(VLOOKUP(A1122,'EURUSD=X'!$A$2:$E$1307,4,0)),"na",VLOOKUP(A1122,'EURUSD=X'!$A$2:$E$1307,4,0))</f>
        <v>1.237333</v>
      </c>
      <c r="H1122">
        <f>IF(ISERROR(VLOOKUP(A1122,'ETH-USD'!$A$2:$E$1776,5,0)),"na",VLOOKUP(A1122,'ETH-USD'!$A$2:$E$1776,5,0))</f>
        <v>450.11599699999999</v>
      </c>
      <c r="I1122">
        <f>IF(ISERROR(VLOOKUP(A1122,'Russell 2000'!$A$1:$E$1260,5,0)),"na",VLOOKUP(A1122,'Russell 2000'!$A$1:$E$1260,5,0))</f>
        <v>1513.5699460000001</v>
      </c>
      <c r="J1122" t="str">
        <f>IF(ISERROR(VLOOKUP(A1122,'SOL-USD'!$A$2:$E$893,5,0)),"na",VLOOKUP(A1122,'SOL-USD'!$A$2:$E$893,5,0))</f>
        <v>na</v>
      </c>
      <c r="K1122" t="str">
        <f>IF(ISERROR(VLOOKUP(A1122,'AVAX-USD'!$A$2:$E$799,5,0)),"na",VLOOKUP(A1122,'AVAX-USD'!$A$2:$E$799,5,0))</f>
        <v>na</v>
      </c>
      <c r="L1122">
        <f>IF(ISERROR(VLOOKUP(A1122,'ADA-USD'!$A$2:$E$1776,5,0)),"na",VLOOKUP(A1122,'ADA-USD'!$A$2:$E$1776,5,0))</f>
        <v>0.15492600000000001</v>
      </c>
      <c r="M1122" t="str">
        <f>IF(ISERROR(VLOOKUP(A1122,'DOT-USD'!$A$2:$E$761,5,0)),"na",VLOOKUP(A1122,'DOT-USD'!$A$2:$E$761,5,0))</f>
        <v>na</v>
      </c>
      <c r="N1122">
        <f>IF(ISERROR(VLOOKUP(A1122,'DOGE-USD'!$A$2:$G$1776,5,0)),"na",VLOOKUP(A1122,'DOGE-USD'!$A$2:$G$1776,5,0))</f>
        <v>3.1449999999999998E-3</v>
      </c>
      <c r="O1122" t="str">
        <f>IF(ISERROR(VLOOKUP(A1122,'SHIB-USD'!$A$2:$G$780,5,0)),"na",VLOOKUP(A1122,'SHIB-USD'!$A$2:$G$780,5,0))</f>
        <v>na</v>
      </c>
    </row>
    <row r="1123" spans="1:15" x14ac:dyDescent="0.35">
      <c r="A1123" s="3">
        <v>43185</v>
      </c>
      <c r="B1123">
        <f>VLOOKUP(A1123,Yields!$A$2:$B$1680,2,0)</f>
        <v>1.71</v>
      </c>
      <c r="C1123">
        <f>IF(ISERROR(VLOOKUP(A1123,'BTC-USD'!$A$2:$E$1828,5,0)),"na",(VLOOKUP(A1123,'BTC-USD'!$A$2:$E$1828,5,0)))</f>
        <v>8209.4003909999992</v>
      </c>
      <c r="D1123" t="str">
        <f>IF(ISERROR(VLOOKUP(A1123,'SP500'!$A$2:$G$252,4,0)),"na",VLOOKUP(A1123,'SP500'!$A$2:$G$252,4,0))</f>
        <v>na</v>
      </c>
      <c r="E1123">
        <f>IF(ISERROR(VLOOKUP(A1123,'ishare R3000 ETF'!$A$2:$G$1260,4,0)),"na",VLOOKUP(A1123,'ishare R3000 ETF'!$A$2:$G$1260,4,0))</f>
        <v>154.070007</v>
      </c>
      <c r="F1123" t="str">
        <f>IF(ISERROR(VLOOKUP(A1123,'^IXIC'!A1123:$E$1260,5,0)),"na",VLOOKUP(A1123,'^IXIC'!A1123:$E$1260,5,0))</f>
        <v>na</v>
      </c>
      <c r="G1123">
        <f>IF(ISERROR(VLOOKUP(A1123,'EURUSD=X'!$A$2:$E$1307,4,0)),"na",VLOOKUP(A1123,'EURUSD=X'!$A$2:$E$1307,4,0))</f>
        <v>1.235239</v>
      </c>
      <c r="H1123">
        <f>IF(ISERROR(VLOOKUP(A1123,'ETH-USD'!$A$2:$E$1776,5,0)),"na",VLOOKUP(A1123,'ETH-USD'!$A$2:$E$1776,5,0))</f>
        <v>489.95098899999999</v>
      </c>
      <c r="I1123">
        <f>IF(ISERROR(VLOOKUP(A1123,'Russell 2000'!$A$1:$E$1260,5,0)),"na",VLOOKUP(A1123,'Russell 2000'!$A$1:$E$1260,5,0))</f>
        <v>1543.719971</v>
      </c>
      <c r="J1123" t="str">
        <f>IF(ISERROR(VLOOKUP(A1123,'SOL-USD'!$A$2:$E$893,5,0)),"na",VLOOKUP(A1123,'SOL-USD'!$A$2:$E$893,5,0))</f>
        <v>na</v>
      </c>
      <c r="K1123" t="str">
        <f>IF(ISERROR(VLOOKUP(A1123,'AVAX-USD'!$A$2:$E$799,5,0)),"na",VLOOKUP(A1123,'AVAX-USD'!$A$2:$E$799,5,0))</f>
        <v>na</v>
      </c>
      <c r="L1123">
        <f>IF(ISERROR(VLOOKUP(A1123,'ADA-USD'!$A$2:$E$1776,5,0)),"na",VLOOKUP(A1123,'ADA-USD'!$A$2:$E$1776,5,0))</f>
        <v>0.16780600000000001</v>
      </c>
      <c r="M1123" t="str">
        <f>IF(ISERROR(VLOOKUP(A1123,'DOT-USD'!$A$2:$E$761,5,0)),"na",VLOOKUP(A1123,'DOT-USD'!$A$2:$E$761,5,0))</f>
        <v>na</v>
      </c>
      <c r="N1123">
        <f>IF(ISERROR(VLOOKUP(A1123,'DOGE-USD'!$A$2:$G$1776,5,0)),"na",VLOOKUP(A1123,'DOGE-USD'!$A$2:$G$1776,5,0))</f>
        <v>3.2889999999999998E-3</v>
      </c>
      <c r="O1123" t="str">
        <f>IF(ISERROR(VLOOKUP(A1123,'SHIB-USD'!$A$2:$G$780,5,0)),"na",VLOOKUP(A1123,'SHIB-USD'!$A$2:$G$780,5,0))</f>
        <v>na</v>
      </c>
    </row>
    <row r="1124" spans="1:15" x14ac:dyDescent="0.35">
      <c r="A1124" s="3">
        <v>43182</v>
      </c>
      <c r="B1124">
        <f>VLOOKUP(A1124,Yields!$A$2:$B$1680,2,0)</f>
        <v>1.69</v>
      </c>
      <c r="C1124">
        <f>IF(ISERROR(VLOOKUP(A1124,'BTC-USD'!$A$2:$E$1828,5,0)),"na",(VLOOKUP(A1124,'BTC-USD'!$A$2:$E$1828,5,0)))</f>
        <v>8879.6201170000004</v>
      </c>
      <c r="D1124" t="str">
        <f>IF(ISERROR(VLOOKUP(A1124,'SP500'!$A$2:$G$252,4,0)),"na",VLOOKUP(A1124,'SP500'!$A$2:$G$252,4,0))</f>
        <v>na</v>
      </c>
      <c r="E1124">
        <f>IF(ISERROR(VLOOKUP(A1124,'ishare R3000 ETF'!$A$2:$G$1260,4,0)),"na",VLOOKUP(A1124,'ishare R3000 ETF'!$A$2:$G$1260,4,0))</f>
        <v>153.21000699999999</v>
      </c>
      <c r="F1124" t="str">
        <f>IF(ISERROR(VLOOKUP(A1124,'^IXIC'!A1124:$E$1260,5,0)),"na",VLOOKUP(A1124,'^IXIC'!A1124:$E$1260,5,0))</f>
        <v>na</v>
      </c>
      <c r="G1124">
        <f>IF(ISERROR(VLOOKUP(A1124,'EURUSD=X'!$A$2:$E$1307,4,0)),"na",VLOOKUP(A1124,'EURUSD=X'!$A$2:$E$1307,4,0))</f>
        <v>1.231997</v>
      </c>
      <c r="H1124">
        <f>IF(ISERROR(VLOOKUP(A1124,'ETH-USD'!$A$2:$E$1776,5,0)),"na",VLOOKUP(A1124,'ETH-USD'!$A$2:$E$1776,5,0))</f>
        <v>539.61901899999998</v>
      </c>
      <c r="I1124">
        <f>IF(ISERROR(VLOOKUP(A1124,'Russell 2000'!$A$1:$E$1260,5,0)),"na",VLOOKUP(A1124,'Russell 2000'!$A$1:$E$1260,5,0))</f>
        <v>1510.079956</v>
      </c>
      <c r="J1124" t="str">
        <f>IF(ISERROR(VLOOKUP(A1124,'SOL-USD'!$A$2:$E$893,5,0)),"na",VLOOKUP(A1124,'SOL-USD'!$A$2:$E$893,5,0))</f>
        <v>na</v>
      </c>
      <c r="K1124" t="str">
        <f>IF(ISERROR(VLOOKUP(A1124,'AVAX-USD'!$A$2:$E$799,5,0)),"na",VLOOKUP(A1124,'AVAX-USD'!$A$2:$E$799,5,0))</f>
        <v>na</v>
      </c>
      <c r="L1124">
        <f>IF(ISERROR(VLOOKUP(A1124,'ADA-USD'!$A$2:$E$1776,5,0)),"na",VLOOKUP(A1124,'ADA-USD'!$A$2:$E$1776,5,0))</f>
        <v>0.18925900000000001</v>
      </c>
      <c r="M1124" t="str">
        <f>IF(ISERROR(VLOOKUP(A1124,'DOT-USD'!$A$2:$E$761,5,0)),"na",VLOOKUP(A1124,'DOT-USD'!$A$2:$E$761,5,0))</f>
        <v>na</v>
      </c>
      <c r="N1124">
        <f>IF(ISERROR(VLOOKUP(A1124,'DOGE-USD'!$A$2:$G$1776,5,0)),"na",VLOOKUP(A1124,'DOGE-USD'!$A$2:$G$1776,5,0))</f>
        <v>3.5599999999999998E-3</v>
      </c>
      <c r="O1124" t="str">
        <f>IF(ISERROR(VLOOKUP(A1124,'SHIB-USD'!$A$2:$G$780,5,0)),"na",VLOOKUP(A1124,'SHIB-USD'!$A$2:$G$780,5,0))</f>
        <v>na</v>
      </c>
    </row>
    <row r="1125" spans="1:15" x14ac:dyDescent="0.35">
      <c r="A1125" s="3">
        <v>43181</v>
      </c>
      <c r="B1125">
        <f>VLOOKUP(A1125,Yields!$A$2:$B$1680,2,0)</f>
        <v>1.67</v>
      </c>
      <c r="C1125">
        <f>IF(ISERROR(VLOOKUP(A1125,'BTC-USD'!$A$2:$E$1828,5,0)),"na",(VLOOKUP(A1125,'BTC-USD'!$A$2:$E$1828,5,0)))</f>
        <v>8728.4697269999997</v>
      </c>
      <c r="D1125" t="str">
        <f>IF(ISERROR(VLOOKUP(A1125,'SP500'!$A$2:$G$252,4,0)),"na",VLOOKUP(A1125,'SP500'!$A$2:$G$252,4,0))</f>
        <v>na</v>
      </c>
      <c r="E1125">
        <f>IF(ISERROR(VLOOKUP(A1125,'ishare R3000 ETF'!$A$2:$G$1260,4,0)),"na",VLOOKUP(A1125,'ishare R3000 ETF'!$A$2:$G$1260,4,0))</f>
        <v>156.5</v>
      </c>
      <c r="F1125" t="str">
        <f>IF(ISERROR(VLOOKUP(A1125,'^IXIC'!A1125:$E$1260,5,0)),"na",VLOOKUP(A1125,'^IXIC'!A1125:$E$1260,5,0))</f>
        <v>na</v>
      </c>
      <c r="G1125">
        <f>IF(ISERROR(VLOOKUP(A1125,'EURUSD=X'!$A$2:$E$1307,4,0)),"na",VLOOKUP(A1125,'EURUSD=X'!$A$2:$E$1307,4,0))</f>
        <v>1.230043</v>
      </c>
      <c r="H1125">
        <f>IF(ISERROR(VLOOKUP(A1125,'ETH-USD'!$A$2:$E$1776,5,0)),"na",VLOOKUP(A1125,'ETH-USD'!$A$2:$E$1776,5,0))</f>
        <v>539.70202600000005</v>
      </c>
      <c r="I1125">
        <f>IF(ISERROR(VLOOKUP(A1125,'Russell 2000'!$A$1:$E$1260,5,0)),"na",VLOOKUP(A1125,'Russell 2000'!$A$1:$E$1260,5,0))</f>
        <v>1543.869995</v>
      </c>
      <c r="J1125" t="str">
        <f>IF(ISERROR(VLOOKUP(A1125,'SOL-USD'!$A$2:$E$893,5,0)),"na",VLOOKUP(A1125,'SOL-USD'!$A$2:$E$893,5,0))</f>
        <v>na</v>
      </c>
      <c r="K1125" t="str">
        <f>IF(ISERROR(VLOOKUP(A1125,'AVAX-USD'!$A$2:$E$799,5,0)),"na",VLOOKUP(A1125,'AVAX-USD'!$A$2:$E$799,5,0))</f>
        <v>na</v>
      </c>
      <c r="L1125">
        <f>IF(ISERROR(VLOOKUP(A1125,'ADA-USD'!$A$2:$E$1776,5,0)),"na",VLOOKUP(A1125,'ADA-USD'!$A$2:$E$1776,5,0))</f>
        <v>0.203481</v>
      </c>
      <c r="M1125" t="str">
        <f>IF(ISERROR(VLOOKUP(A1125,'DOT-USD'!$A$2:$E$761,5,0)),"na",VLOOKUP(A1125,'DOT-USD'!$A$2:$E$761,5,0))</f>
        <v>na</v>
      </c>
      <c r="N1125">
        <f>IF(ISERROR(VLOOKUP(A1125,'DOGE-USD'!$A$2:$G$1776,5,0)),"na",VLOOKUP(A1125,'DOGE-USD'!$A$2:$G$1776,5,0))</f>
        <v>3.5279999999999999E-3</v>
      </c>
      <c r="O1125" t="str">
        <f>IF(ISERROR(VLOOKUP(A1125,'SHIB-USD'!$A$2:$G$780,5,0)),"na",VLOOKUP(A1125,'SHIB-USD'!$A$2:$G$780,5,0))</f>
        <v>na</v>
      </c>
    </row>
    <row r="1126" spans="1:15" x14ac:dyDescent="0.35">
      <c r="A1126" s="3">
        <v>43180</v>
      </c>
      <c r="B1126">
        <f>VLOOKUP(A1126,Yields!$A$2:$B$1680,2,0)</f>
        <v>1.71</v>
      </c>
      <c r="C1126">
        <f>IF(ISERROR(VLOOKUP(A1126,'BTC-USD'!$A$2:$E$1828,5,0)),"na",(VLOOKUP(A1126,'BTC-USD'!$A$2:$E$1828,5,0)))</f>
        <v>8929.2802730000003</v>
      </c>
      <c r="D1126" t="str">
        <f>IF(ISERROR(VLOOKUP(A1126,'SP500'!$A$2:$G$252,4,0)),"na",VLOOKUP(A1126,'SP500'!$A$2:$G$252,4,0))</f>
        <v>na</v>
      </c>
      <c r="E1126">
        <f>IF(ISERROR(VLOOKUP(A1126,'ishare R3000 ETF'!$A$2:$G$1260,4,0)),"na",VLOOKUP(A1126,'ishare R3000 ETF'!$A$2:$G$1260,4,0))</f>
        <v>161.03999300000001</v>
      </c>
      <c r="F1126" t="str">
        <f>IF(ISERROR(VLOOKUP(A1126,'^IXIC'!A1126:$E$1260,5,0)),"na",VLOOKUP(A1126,'^IXIC'!A1126:$E$1260,5,0))</f>
        <v>na</v>
      </c>
      <c r="G1126">
        <f>IF(ISERROR(VLOOKUP(A1126,'EURUSD=X'!$A$2:$E$1307,4,0)),"na",VLOOKUP(A1126,'EURUSD=X'!$A$2:$E$1307,4,0))</f>
        <v>1.224699</v>
      </c>
      <c r="H1126">
        <f>IF(ISERROR(VLOOKUP(A1126,'ETH-USD'!$A$2:$E$1776,5,0)),"na",VLOOKUP(A1126,'ETH-USD'!$A$2:$E$1776,5,0))</f>
        <v>561.73199499999998</v>
      </c>
      <c r="I1126">
        <f>IF(ISERROR(VLOOKUP(A1126,'Russell 2000'!$A$1:$E$1260,5,0)),"na",VLOOKUP(A1126,'Russell 2000'!$A$1:$E$1260,5,0))</f>
        <v>1579.3000489999999</v>
      </c>
      <c r="J1126" t="str">
        <f>IF(ISERROR(VLOOKUP(A1126,'SOL-USD'!$A$2:$E$893,5,0)),"na",VLOOKUP(A1126,'SOL-USD'!$A$2:$E$893,5,0))</f>
        <v>na</v>
      </c>
      <c r="K1126" t="str">
        <f>IF(ISERROR(VLOOKUP(A1126,'AVAX-USD'!$A$2:$E$799,5,0)),"na",VLOOKUP(A1126,'AVAX-USD'!$A$2:$E$799,5,0))</f>
        <v>na</v>
      </c>
      <c r="L1126">
        <f>IF(ISERROR(VLOOKUP(A1126,'ADA-USD'!$A$2:$E$1776,5,0)),"na",VLOOKUP(A1126,'ADA-USD'!$A$2:$E$1776,5,0))</f>
        <v>0.21318899999999999</v>
      </c>
      <c r="M1126" t="str">
        <f>IF(ISERROR(VLOOKUP(A1126,'DOT-USD'!$A$2:$E$761,5,0)),"na",VLOOKUP(A1126,'DOT-USD'!$A$2:$E$761,5,0))</f>
        <v>na</v>
      </c>
      <c r="N1126">
        <f>IF(ISERROR(VLOOKUP(A1126,'DOGE-USD'!$A$2:$G$1776,5,0)),"na",VLOOKUP(A1126,'DOGE-USD'!$A$2:$G$1776,5,0))</f>
        <v>3.6589999999999999E-3</v>
      </c>
      <c r="O1126" t="str">
        <f>IF(ISERROR(VLOOKUP(A1126,'SHIB-USD'!$A$2:$G$780,5,0)),"na",VLOOKUP(A1126,'SHIB-USD'!$A$2:$G$780,5,0))</f>
        <v>na</v>
      </c>
    </row>
    <row r="1127" spans="1:15" x14ac:dyDescent="0.35">
      <c r="A1127" s="3">
        <v>43179</v>
      </c>
      <c r="B1127">
        <f>VLOOKUP(A1127,Yields!$A$2:$B$1680,2,0)</f>
        <v>1.76</v>
      </c>
      <c r="C1127">
        <f>IF(ISERROR(VLOOKUP(A1127,'BTC-USD'!$A$2:$E$1828,5,0)),"na",(VLOOKUP(A1127,'BTC-USD'!$A$2:$E$1828,5,0)))</f>
        <v>8913.4697269999997</v>
      </c>
      <c r="D1127" t="str">
        <f>IF(ISERROR(VLOOKUP(A1127,'SP500'!$A$2:$G$252,4,0)),"na",VLOOKUP(A1127,'SP500'!$A$2:$G$252,4,0))</f>
        <v>na</v>
      </c>
      <c r="E1127">
        <f>IF(ISERROR(VLOOKUP(A1127,'ishare R3000 ETF'!$A$2:$G$1260,4,0)),"na",VLOOKUP(A1127,'ishare R3000 ETF'!$A$2:$G$1260,4,0))</f>
        <v>160.88999899999999</v>
      </c>
      <c r="F1127" t="str">
        <f>IF(ISERROR(VLOOKUP(A1127,'^IXIC'!A1127:$E$1260,5,0)),"na",VLOOKUP(A1127,'^IXIC'!A1127:$E$1260,5,0))</f>
        <v>na</v>
      </c>
      <c r="G1127">
        <f>IF(ISERROR(VLOOKUP(A1127,'EURUSD=X'!$A$2:$E$1307,4,0)),"na",VLOOKUP(A1127,'EURUSD=X'!$A$2:$E$1307,4,0))</f>
        <v>1.2264969999999999</v>
      </c>
      <c r="H1127">
        <f>IF(ISERROR(VLOOKUP(A1127,'ETH-USD'!$A$2:$E$1776,5,0)),"na",VLOOKUP(A1127,'ETH-USD'!$A$2:$E$1776,5,0))</f>
        <v>557.17498799999998</v>
      </c>
      <c r="I1127">
        <f>IF(ISERROR(VLOOKUP(A1127,'Russell 2000'!$A$1:$E$1260,5,0)),"na",VLOOKUP(A1127,'Russell 2000'!$A$1:$E$1260,5,0))</f>
        <v>1570.410034</v>
      </c>
      <c r="J1127" t="str">
        <f>IF(ISERROR(VLOOKUP(A1127,'SOL-USD'!$A$2:$E$893,5,0)),"na",VLOOKUP(A1127,'SOL-USD'!$A$2:$E$893,5,0))</f>
        <v>na</v>
      </c>
      <c r="K1127" t="str">
        <f>IF(ISERROR(VLOOKUP(A1127,'AVAX-USD'!$A$2:$E$799,5,0)),"na",VLOOKUP(A1127,'AVAX-USD'!$A$2:$E$799,5,0))</f>
        <v>na</v>
      </c>
      <c r="L1127">
        <f>IF(ISERROR(VLOOKUP(A1127,'ADA-USD'!$A$2:$E$1776,5,0)),"na",VLOOKUP(A1127,'ADA-USD'!$A$2:$E$1776,5,0))</f>
        <v>0.20494699999999999</v>
      </c>
      <c r="M1127" t="str">
        <f>IF(ISERROR(VLOOKUP(A1127,'DOT-USD'!$A$2:$E$761,5,0)),"na",VLOOKUP(A1127,'DOT-USD'!$A$2:$E$761,5,0))</f>
        <v>na</v>
      </c>
      <c r="N1127">
        <f>IF(ISERROR(VLOOKUP(A1127,'DOGE-USD'!$A$2:$G$1776,5,0)),"na",VLOOKUP(A1127,'DOGE-USD'!$A$2:$G$1776,5,0))</f>
        <v>3.6510000000000002E-3</v>
      </c>
      <c r="O1127" t="str">
        <f>IF(ISERROR(VLOOKUP(A1127,'SHIB-USD'!$A$2:$G$780,5,0)),"na",VLOOKUP(A1127,'SHIB-USD'!$A$2:$G$780,5,0))</f>
        <v>na</v>
      </c>
    </row>
    <row r="1128" spans="1:15" x14ac:dyDescent="0.35">
      <c r="A1128" s="3">
        <v>43178</v>
      </c>
      <c r="B1128">
        <f>VLOOKUP(A1128,Yields!$A$2:$B$1680,2,0)</f>
        <v>1.7</v>
      </c>
      <c r="C1128">
        <f>IF(ISERROR(VLOOKUP(A1128,'BTC-USD'!$A$2:$E$1828,5,0)),"na",(VLOOKUP(A1128,'BTC-USD'!$A$2:$E$1828,5,0)))</f>
        <v>8630.6503909999992</v>
      </c>
      <c r="D1128" t="str">
        <f>IF(ISERROR(VLOOKUP(A1128,'SP500'!$A$2:$G$252,4,0)),"na",VLOOKUP(A1128,'SP500'!$A$2:$G$252,4,0))</f>
        <v>na</v>
      </c>
      <c r="E1128">
        <f>IF(ISERROR(VLOOKUP(A1128,'ishare R3000 ETF'!$A$2:$G$1260,4,0)),"na",VLOOKUP(A1128,'ishare R3000 ETF'!$A$2:$G$1260,4,0))</f>
        <v>159.970001</v>
      </c>
      <c r="F1128" t="str">
        <f>IF(ISERROR(VLOOKUP(A1128,'^IXIC'!A1128:$E$1260,5,0)),"na",VLOOKUP(A1128,'^IXIC'!A1128:$E$1260,5,0))</f>
        <v>na</v>
      </c>
      <c r="G1128">
        <f>IF(ISERROR(VLOOKUP(A1128,'EURUSD=X'!$A$2:$E$1307,4,0)),"na",VLOOKUP(A1128,'EURUSD=X'!$A$2:$E$1307,4,0))</f>
        <v>1.226046</v>
      </c>
      <c r="H1128">
        <f>IF(ISERROR(VLOOKUP(A1128,'ETH-USD'!$A$2:$E$1776,5,0)),"na",VLOOKUP(A1128,'ETH-USD'!$A$2:$E$1776,5,0))</f>
        <v>556.72601299999997</v>
      </c>
      <c r="I1128">
        <f>IF(ISERROR(VLOOKUP(A1128,'Russell 2000'!$A$1:$E$1260,5,0)),"na",VLOOKUP(A1128,'Russell 2000'!$A$1:$E$1260,5,0))</f>
        <v>1570.5600589999999</v>
      </c>
      <c r="J1128" t="str">
        <f>IF(ISERROR(VLOOKUP(A1128,'SOL-USD'!$A$2:$E$893,5,0)),"na",VLOOKUP(A1128,'SOL-USD'!$A$2:$E$893,5,0))</f>
        <v>na</v>
      </c>
      <c r="K1128" t="str">
        <f>IF(ISERROR(VLOOKUP(A1128,'AVAX-USD'!$A$2:$E$799,5,0)),"na",VLOOKUP(A1128,'AVAX-USD'!$A$2:$E$799,5,0))</f>
        <v>na</v>
      </c>
      <c r="L1128">
        <f>IF(ISERROR(VLOOKUP(A1128,'ADA-USD'!$A$2:$E$1776,5,0)),"na",VLOOKUP(A1128,'ADA-USD'!$A$2:$E$1776,5,0))</f>
        <v>0.19764799999999999</v>
      </c>
      <c r="M1128" t="str">
        <f>IF(ISERROR(VLOOKUP(A1128,'DOT-USD'!$A$2:$E$761,5,0)),"na",VLOOKUP(A1128,'DOT-USD'!$A$2:$E$761,5,0))</f>
        <v>na</v>
      </c>
      <c r="N1128">
        <f>IF(ISERROR(VLOOKUP(A1128,'DOGE-USD'!$A$2:$G$1776,5,0)),"na",VLOOKUP(A1128,'DOGE-USD'!$A$2:$G$1776,5,0))</f>
        <v>3.4399999999999999E-3</v>
      </c>
      <c r="O1128" t="str">
        <f>IF(ISERROR(VLOOKUP(A1128,'SHIB-USD'!$A$2:$G$780,5,0)),"na",VLOOKUP(A1128,'SHIB-USD'!$A$2:$G$780,5,0))</f>
        <v>na</v>
      </c>
    </row>
    <row r="1129" spans="1:15" x14ac:dyDescent="0.35">
      <c r="A1129" s="3">
        <v>43175</v>
      </c>
      <c r="B1129">
        <f>VLOOKUP(A1129,Yields!$A$2:$B$1680,2,0)</f>
        <v>1.71</v>
      </c>
      <c r="C1129">
        <f>IF(ISERROR(VLOOKUP(A1129,'BTC-USD'!$A$2:$E$1828,5,0)),"na",(VLOOKUP(A1129,'BTC-USD'!$A$2:$E$1828,5,0)))</f>
        <v>8338.3496090000008</v>
      </c>
      <c r="D1129" t="str">
        <f>IF(ISERROR(VLOOKUP(A1129,'SP500'!$A$2:$G$252,4,0)),"na",VLOOKUP(A1129,'SP500'!$A$2:$G$252,4,0))</f>
        <v>na</v>
      </c>
      <c r="E1129">
        <f>IF(ISERROR(VLOOKUP(A1129,'ishare R3000 ETF'!$A$2:$G$1260,4,0)),"na",VLOOKUP(A1129,'ishare R3000 ETF'!$A$2:$G$1260,4,0))</f>
        <v>163.08999600000001</v>
      </c>
      <c r="F1129" t="str">
        <f>IF(ISERROR(VLOOKUP(A1129,'^IXIC'!A1129:$E$1260,5,0)),"na",VLOOKUP(A1129,'^IXIC'!A1129:$E$1260,5,0))</f>
        <v>na</v>
      </c>
      <c r="G1129">
        <f>IF(ISERROR(VLOOKUP(A1129,'EURUSD=X'!$A$2:$E$1307,4,0)),"na",VLOOKUP(A1129,'EURUSD=X'!$A$2:$E$1307,4,0))</f>
        <v>1.226151</v>
      </c>
      <c r="H1129">
        <f>IF(ISERROR(VLOOKUP(A1129,'ETH-USD'!$A$2:$E$1776,5,0)),"na",VLOOKUP(A1129,'ETH-USD'!$A$2:$E$1776,5,0))</f>
        <v>601.66601600000001</v>
      </c>
      <c r="I1129">
        <f>IF(ISERROR(VLOOKUP(A1129,'Russell 2000'!$A$1:$E$1260,5,0)),"na",VLOOKUP(A1129,'Russell 2000'!$A$1:$E$1260,5,0))</f>
        <v>1586.0500489999999</v>
      </c>
      <c r="J1129" t="str">
        <f>IF(ISERROR(VLOOKUP(A1129,'SOL-USD'!$A$2:$E$893,5,0)),"na",VLOOKUP(A1129,'SOL-USD'!$A$2:$E$893,5,0))</f>
        <v>na</v>
      </c>
      <c r="K1129" t="str">
        <f>IF(ISERROR(VLOOKUP(A1129,'AVAX-USD'!$A$2:$E$799,5,0)),"na",VLOOKUP(A1129,'AVAX-USD'!$A$2:$E$799,5,0))</f>
        <v>na</v>
      </c>
      <c r="L1129">
        <f>IF(ISERROR(VLOOKUP(A1129,'ADA-USD'!$A$2:$E$1776,5,0)),"na",VLOOKUP(A1129,'ADA-USD'!$A$2:$E$1776,5,0))</f>
        <v>0.17887800000000001</v>
      </c>
      <c r="M1129" t="str">
        <f>IF(ISERROR(VLOOKUP(A1129,'DOT-USD'!$A$2:$E$761,5,0)),"na",VLOOKUP(A1129,'DOT-USD'!$A$2:$E$761,5,0))</f>
        <v>na</v>
      </c>
      <c r="N1129">
        <f>IF(ISERROR(VLOOKUP(A1129,'DOGE-USD'!$A$2:$G$1776,5,0)),"na",VLOOKUP(A1129,'DOGE-USD'!$A$2:$G$1776,5,0))</f>
        <v>3.5100000000000001E-3</v>
      </c>
      <c r="O1129" t="str">
        <f>IF(ISERROR(VLOOKUP(A1129,'SHIB-USD'!$A$2:$G$780,5,0)),"na",VLOOKUP(A1129,'SHIB-USD'!$A$2:$G$780,5,0))</f>
        <v>na</v>
      </c>
    </row>
    <row r="1130" spans="1:15" x14ac:dyDescent="0.35">
      <c r="A1130" s="3">
        <v>43174</v>
      </c>
      <c r="B1130">
        <f>VLOOKUP(A1130,Yields!$A$2:$B$1680,2,0)</f>
        <v>1.7</v>
      </c>
      <c r="C1130">
        <f>IF(ISERROR(VLOOKUP(A1130,'BTC-USD'!$A$2:$E$1828,5,0)),"na",(VLOOKUP(A1130,'BTC-USD'!$A$2:$E$1828,5,0)))</f>
        <v>8300.8603519999997</v>
      </c>
      <c r="D1130" t="str">
        <f>IF(ISERROR(VLOOKUP(A1130,'SP500'!$A$2:$G$252,4,0)),"na",VLOOKUP(A1130,'SP500'!$A$2:$G$252,4,0))</f>
        <v>na</v>
      </c>
      <c r="E1130">
        <f>IF(ISERROR(VLOOKUP(A1130,'ishare R3000 ETF'!$A$2:$G$1260,4,0)),"na",VLOOKUP(A1130,'ishare R3000 ETF'!$A$2:$G$1260,4,0))</f>
        <v>162.55999800000001</v>
      </c>
      <c r="F1130" t="str">
        <f>IF(ISERROR(VLOOKUP(A1130,'^IXIC'!A1130:$E$1260,5,0)),"na",VLOOKUP(A1130,'^IXIC'!A1130:$E$1260,5,0))</f>
        <v>na</v>
      </c>
      <c r="G1130">
        <f>IF(ISERROR(VLOOKUP(A1130,'EURUSD=X'!$A$2:$E$1307,4,0)),"na",VLOOKUP(A1130,'EURUSD=X'!$A$2:$E$1307,4,0))</f>
        <v>1.232073</v>
      </c>
      <c r="H1130">
        <f>IF(ISERROR(VLOOKUP(A1130,'ETH-USD'!$A$2:$E$1776,5,0)),"na",VLOOKUP(A1130,'ETH-USD'!$A$2:$E$1776,5,0))</f>
        <v>611.30401600000005</v>
      </c>
      <c r="I1130">
        <f>IF(ISERROR(VLOOKUP(A1130,'Russell 2000'!$A$1:$E$1260,5,0)),"na",VLOOKUP(A1130,'Russell 2000'!$A$1:$E$1260,5,0))</f>
        <v>1576.619995</v>
      </c>
      <c r="J1130" t="str">
        <f>IF(ISERROR(VLOOKUP(A1130,'SOL-USD'!$A$2:$E$893,5,0)),"na",VLOOKUP(A1130,'SOL-USD'!$A$2:$E$893,5,0))</f>
        <v>na</v>
      </c>
      <c r="K1130" t="str">
        <f>IF(ISERROR(VLOOKUP(A1130,'AVAX-USD'!$A$2:$E$799,5,0)),"na",VLOOKUP(A1130,'AVAX-USD'!$A$2:$E$799,5,0))</f>
        <v>na</v>
      </c>
      <c r="L1130">
        <f>IF(ISERROR(VLOOKUP(A1130,'ADA-USD'!$A$2:$E$1776,5,0)),"na",VLOOKUP(A1130,'ADA-USD'!$A$2:$E$1776,5,0))</f>
        <v>0.18570900000000001</v>
      </c>
      <c r="M1130" t="str">
        <f>IF(ISERROR(VLOOKUP(A1130,'DOT-USD'!$A$2:$E$761,5,0)),"na",VLOOKUP(A1130,'DOT-USD'!$A$2:$E$761,5,0))</f>
        <v>na</v>
      </c>
      <c r="N1130">
        <f>IF(ISERROR(VLOOKUP(A1130,'DOGE-USD'!$A$2:$G$1776,5,0)),"na",VLOOKUP(A1130,'DOGE-USD'!$A$2:$G$1776,5,0))</f>
        <v>3.5360000000000001E-3</v>
      </c>
      <c r="O1130" t="str">
        <f>IF(ISERROR(VLOOKUP(A1130,'SHIB-USD'!$A$2:$G$780,5,0)),"na",VLOOKUP(A1130,'SHIB-USD'!$A$2:$G$780,5,0))</f>
        <v>na</v>
      </c>
    </row>
    <row r="1131" spans="1:15" x14ac:dyDescent="0.35">
      <c r="A1131" s="3">
        <v>43173</v>
      </c>
      <c r="B1131">
        <f>VLOOKUP(A1131,Yields!$A$2:$B$1680,2,0)</f>
        <v>1.71</v>
      </c>
      <c r="C1131">
        <f>IF(ISERROR(VLOOKUP(A1131,'BTC-USD'!$A$2:$E$1828,5,0)),"na",(VLOOKUP(A1131,'BTC-USD'!$A$2:$E$1828,5,0)))</f>
        <v>8269.8095699999994</v>
      </c>
      <c r="D1131" t="str">
        <f>IF(ISERROR(VLOOKUP(A1131,'SP500'!$A$2:$G$252,4,0)),"na",VLOOKUP(A1131,'SP500'!$A$2:$G$252,4,0))</f>
        <v>na</v>
      </c>
      <c r="E1131">
        <f>IF(ISERROR(VLOOKUP(A1131,'ishare R3000 ETF'!$A$2:$G$1260,4,0)),"na",VLOOKUP(A1131,'ishare R3000 ETF'!$A$2:$G$1260,4,0))</f>
        <v>162.88999899999999</v>
      </c>
      <c r="F1131" t="str">
        <f>IF(ISERROR(VLOOKUP(A1131,'^IXIC'!A1131:$E$1260,5,0)),"na",VLOOKUP(A1131,'^IXIC'!A1131:$E$1260,5,0))</f>
        <v>na</v>
      </c>
      <c r="G1131">
        <f>IF(ISERROR(VLOOKUP(A1131,'EURUSD=X'!$A$2:$E$1307,4,0)),"na",VLOOKUP(A1131,'EURUSD=X'!$A$2:$E$1307,4,0))</f>
        <v>1.2350099999999999</v>
      </c>
      <c r="H1131">
        <f>IF(ISERROR(VLOOKUP(A1131,'ETH-USD'!$A$2:$E$1776,5,0)),"na",VLOOKUP(A1131,'ETH-USD'!$A$2:$E$1776,5,0))</f>
        <v>614.29101600000001</v>
      </c>
      <c r="I1131">
        <f>IF(ISERROR(VLOOKUP(A1131,'Russell 2000'!$A$1:$E$1260,5,0)),"na",VLOOKUP(A1131,'Russell 2000'!$A$1:$E$1260,5,0))</f>
        <v>1584.3100589999999</v>
      </c>
      <c r="J1131" t="str">
        <f>IF(ISERROR(VLOOKUP(A1131,'SOL-USD'!$A$2:$E$893,5,0)),"na",VLOOKUP(A1131,'SOL-USD'!$A$2:$E$893,5,0))</f>
        <v>na</v>
      </c>
      <c r="K1131" t="str">
        <f>IF(ISERROR(VLOOKUP(A1131,'AVAX-USD'!$A$2:$E$799,5,0)),"na",VLOOKUP(A1131,'AVAX-USD'!$A$2:$E$799,5,0))</f>
        <v>na</v>
      </c>
      <c r="L1131">
        <f>IF(ISERROR(VLOOKUP(A1131,'ADA-USD'!$A$2:$E$1776,5,0)),"na",VLOOKUP(A1131,'ADA-USD'!$A$2:$E$1776,5,0))</f>
        <v>0.19956199999999999</v>
      </c>
      <c r="M1131" t="str">
        <f>IF(ISERROR(VLOOKUP(A1131,'DOT-USD'!$A$2:$E$761,5,0)),"na",VLOOKUP(A1131,'DOT-USD'!$A$2:$E$761,5,0))</f>
        <v>na</v>
      </c>
      <c r="N1131">
        <f>IF(ISERROR(VLOOKUP(A1131,'DOGE-USD'!$A$2:$G$1776,5,0)),"na",VLOOKUP(A1131,'DOGE-USD'!$A$2:$G$1776,5,0))</f>
        <v>3.5239999999999998E-3</v>
      </c>
      <c r="O1131" t="str">
        <f>IF(ISERROR(VLOOKUP(A1131,'SHIB-USD'!$A$2:$G$780,5,0)),"na",VLOOKUP(A1131,'SHIB-USD'!$A$2:$G$780,5,0))</f>
        <v>na</v>
      </c>
    </row>
    <row r="1132" spans="1:15" x14ac:dyDescent="0.35">
      <c r="A1132" s="3">
        <v>43172</v>
      </c>
      <c r="B1132">
        <f>VLOOKUP(A1132,Yields!$A$2:$B$1680,2,0)</f>
        <v>1.64</v>
      </c>
      <c r="C1132">
        <f>IF(ISERROR(VLOOKUP(A1132,'BTC-USD'!$A$2:$E$1828,5,0)),"na",(VLOOKUP(A1132,'BTC-USD'!$A$2:$E$1828,5,0)))</f>
        <v>9194.8496090000008</v>
      </c>
      <c r="D1132" t="str">
        <f>IF(ISERROR(VLOOKUP(A1132,'SP500'!$A$2:$G$252,4,0)),"na",VLOOKUP(A1132,'SP500'!$A$2:$G$252,4,0))</f>
        <v>na</v>
      </c>
      <c r="E1132">
        <f>IF(ISERROR(VLOOKUP(A1132,'ishare R3000 ETF'!$A$2:$G$1260,4,0)),"na",VLOOKUP(A1132,'ishare R3000 ETF'!$A$2:$G$1260,4,0))</f>
        <v>163.61999499999999</v>
      </c>
      <c r="F1132" t="str">
        <f>IF(ISERROR(VLOOKUP(A1132,'^IXIC'!A1132:$E$1260,5,0)),"na",VLOOKUP(A1132,'^IXIC'!A1132:$E$1260,5,0))</f>
        <v>na</v>
      </c>
      <c r="G1132">
        <f>IF(ISERROR(VLOOKUP(A1132,'EURUSD=X'!$A$2:$E$1307,4,0)),"na",VLOOKUP(A1132,'EURUSD=X'!$A$2:$E$1307,4,0))</f>
        <v>1.2314970000000001</v>
      </c>
      <c r="H1132">
        <f>IF(ISERROR(VLOOKUP(A1132,'ETH-USD'!$A$2:$E$1776,5,0)),"na",VLOOKUP(A1132,'ETH-USD'!$A$2:$E$1776,5,0))</f>
        <v>690.82702600000005</v>
      </c>
      <c r="I1132">
        <f>IF(ISERROR(VLOOKUP(A1132,'Russell 2000'!$A$1:$E$1260,5,0)),"na",VLOOKUP(A1132,'Russell 2000'!$A$1:$E$1260,5,0))</f>
        <v>1592.0500489999999</v>
      </c>
      <c r="J1132" t="str">
        <f>IF(ISERROR(VLOOKUP(A1132,'SOL-USD'!$A$2:$E$893,5,0)),"na",VLOOKUP(A1132,'SOL-USD'!$A$2:$E$893,5,0))</f>
        <v>na</v>
      </c>
      <c r="K1132" t="str">
        <f>IF(ISERROR(VLOOKUP(A1132,'AVAX-USD'!$A$2:$E$799,5,0)),"na",VLOOKUP(A1132,'AVAX-USD'!$A$2:$E$799,5,0))</f>
        <v>na</v>
      </c>
      <c r="L1132">
        <f>IF(ISERROR(VLOOKUP(A1132,'ADA-USD'!$A$2:$E$1776,5,0)),"na",VLOOKUP(A1132,'ADA-USD'!$A$2:$E$1776,5,0))</f>
        <v>0.223026</v>
      </c>
      <c r="M1132" t="str">
        <f>IF(ISERROR(VLOOKUP(A1132,'DOT-USD'!$A$2:$E$761,5,0)),"na",VLOOKUP(A1132,'DOT-USD'!$A$2:$E$761,5,0))</f>
        <v>na</v>
      </c>
      <c r="N1132">
        <f>IF(ISERROR(VLOOKUP(A1132,'DOGE-USD'!$A$2:$G$1776,5,0)),"na",VLOOKUP(A1132,'DOGE-USD'!$A$2:$G$1776,5,0))</f>
        <v>3.96E-3</v>
      </c>
      <c r="O1132" t="str">
        <f>IF(ISERROR(VLOOKUP(A1132,'SHIB-USD'!$A$2:$G$780,5,0)),"na",VLOOKUP(A1132,'SHIB-USD'!$A$2:$G$780,5,0))</f>
        <v>na</v>
      </c>
    </row>
    <row r="1133" spans="1:15" x14ac:dyDescent="0.35">
      <c r="A1133" s="3">
        <v>43171</v>
      </c>
      <c r="B1133">
        <f>VLOOKUP(A1133,Yields!$A$2:$B$1680,2,0)</f>
        <v>1.6</v>
      </c>
      <c r="C1133">
        <f>IF(ISERROR(VLOOKUP(A1133,'BTC-USD'!$A$2:$E$1828,5,0)),"na",(VLOOKUP(A1133,'BTC-USD'!$A$2:$E$1828,5,0)))</f>
        <v>9205.1201170000004</v>
      </c>
      <c r="D1133" t="str">
        <f>IF(ISERROR(VLOOKUP(A1133,'SP500'!$A$2:$G$252,4,0)),"na",VLOOKUP(A1133,'SP500'!$A$2:$G$252,4,0))</f>
        <v>na</v>
      </c>
      <c r="E1133">
        <f>IF(ISERROR(VLOOKUP(A1133,'ishare R3000 ETF'!$A$2:$G$1260,4,0)),"na",VLOOKUP(A1133,'ishare R3000 ETF'!$A$2:$G$1260,4,0))</f>
        <v>164.71000699999999</v>
      </c>
      <c r="F1133" t="str">
        <f>IF(ISERROR(VLOOKUP(A1133,'^IXIC'!A1133:$E$1260,5,0)),"na",VLOOKUP(A1133,'^IXIC'!A1133:$E$1260,5,0))</f>
        <v>na</v>
      </c>
      <c r="G1133">
        <f>IF(ISERROR(VLOOKUP(A1133,'EURUSD=X'!$A$2:$E$1307,4,0)),"na",VLOOKUP(A1133,'EURUSD=X'!$A$2:$E$1307,4,0))</f>
        <v>1.229136</v>
      </c>
      <c r="H1133">
        <f>IF(ISERROR(VLOOKUP(A1133,'ETH-USD'!$A$2:$E$1776,5,0)),"na",VLOOKUP(A1133,'ETH-USD'!$A$2:$E$1776,5,0))</f>
        <v>699.83099400000003</v>
      </c>
      <c r="I1133">
        <f>IF(ISERROR(VLOOKUP(A1133,'Russell 2000'!$A$1:$E$1260,5,0)),"na",VLOOKUP(A1133,'Russell 2000'!$A$1:$E$1260,5,0))</f>
        <v>1601.0600589999999</v>
      </c>
      <c r="J1133" t="str">
        <f>IF(ISERROR(VLOOKUP(A1133,'SOL-USD'!$A$2:$E$893,5,0)),"na",VLOOKUP(A1133,'SOL-USD'!$A$2:$E$893,5,0))</f>
        <v>na</v>
      </c>
      <c r="K1133" t="str">
        <f>IF(ISERROR(VLOOKUP(A1133,'AVAX-USD'!$A$2:$E$799,5,0)),"na",VLOOKUP(A1133,'AVAX-USD'!$A$2:$E$799,5,0))</f>
        <v>na</v>
      </c>
      <c r="L1133">
        <f>IF(ISERROR(VLOOKUP(A1133,'ADA-USD'!$A$2:$E$1776,5,0)),"na",VLOOKUP(A1133,'ADA-USD'!$A$2:$E$1776,5,0))</f>
        <v>0.223722</v>
      </c>
      <c r="M1133" t="str">
        <f>IF(ISERROR(VLOOKUP(A1133,'DOT-USD'!$A$2:$E$761,5,0)),"na",VLOOKUP(A1133,'DOT-USD'!$A$2:$E$761,5,0))</f>
        <v>na</v>
      </c>
      <c r="N1133">
        <f>IF(ISERROR(VLOOKUP(A1133,'DOGE-USD'!$A$2:$G$1776,5,0)),"na",VLOOKUP(A1133,'DOGE-USD'!$A$2:$G$1776,5,0))</f>
        <v>4.032E-3</v>
      </c>
      <c r="O1133" t="str">
        <f>IF(ISERROR(VLOOKUP(A1133,'SHIB-USD'!$A$2:$G$780,5,0)),"na",VLOOKUP(A1133,'SHIB-USD'!$A$2:$G$780,5,0))</f>
        <v>na</v>
      </c>
    </row>
    <row r="1134" spans="1:15" x14ac:dyDescent="0.35">
      <c r="A1134" s="3">
        <v>43168</v>
      </c>
      <c r="B1134">
        <f>VLOOKUP(A1134,Yields!$A$2:$B$1680,2,0)</f>
        <v>1.57</v>
      </c>
      <c r="C1134">
        <f>IF(ISERROR(VLOOKUP(A1134,'BTC-USD'!$A$2:$E$1828,5,0)),"na",(VLOOKUP(A1134,'BTC-USD'!$A$2:$E$1828,5,0)))</f>
        <v>9337.5498050000006</v>
      </c>
      <c r="D1134" t="str">
        <f>IF(ISERROR(VLOOKUP(A1134,'SP500'!$A$2:$G$252,4,0)),"na",VLOOKUP(A1134,'SP500'!$A$2:$G$252,4,0))</f>
        <v>na</v>
      </c>
      <c r="E1134">
        <f>IF(ISERROR(VLOOKUP(A1134,'ishare R3000 ETF'!$A$2:$G$1260,4,0)),"na",VLOOKUP(A1134,'ishare R3000 ETF'!$A$2:$G$1260,4,0))</f>
        <v>163.14999399999999</v>
      </c>
      <c r="F1134" t="str">
        <f>IF(ISERROR(VLOOKUP(A1134,'^IXIC'!A1134:$E$1260,5,0)),"na",VLOOKUP(A1134,'^IXIC'!A1134:$E$1260,5,0))</f>
        <v>na</v>
      </c>
      <c r="G1134">
        <f>IF(ISERROR(VLOOKUP(A1134,'EURUSD=X'!$A$2:$E$1307,4,0)),"na",VLOOKUP(A1134,'EURUSD=X'!$A$2:$E$1307,4,0))</f>
        <v>1.2275510000000001</v>
      </c>
      <c r="H1134">
        <f>IF(ISERROR(VLOOKUP(A1134,'ETH-USD'!$A$2:$E$1776,5,0)),"na",VLOOKUP(A1134,'ETH-USD'!$A$2:$E$1776,5,0))</f>
        <v>728.91601600000001</v>
      </c>
      <c r="I1134">
        <f>IF(ISERROR(VLOOKUP(A1134,'Russell 2000'!$A$1:$E$1260,5,0)),"na",VLOOKUP(A1134,'Russell 2000'!$A$1:$E$1260,5,0))</f>
        <v>1597.1400149999999</v>
      </c>
      <c r="J1134" t="str">
        <f>IF(ISERROR(VLOOKUP(A1134,'SOL-USD'!$A$2:$E$893,5,0)),"na",VLOOKUP(A1134,'SOL-USD'!$A$2:$E$893,5,0))</f>
        <v>na</v>
      </c>
      <c r="K1134" t="str">
        <f>IF(ISERROR(VLOOKUP(A1134,'AVAX-USD'!$A$2:$E$799,5,0)),"na",VLOOKUP(A1134,'AVAX-USD'!$A$2:$E$799,5,0))</f>
        <v>na</v>
      </c>
      <c r="L1134">
        <f>IF(ISERROR(VLOOKUP(A1134,'ADA-USD'!$A$2:$E$1776,5,0)),"na",VLOOKUP(A1134,'ADA-USD'!$A$2:$E$1776,5,0))</f>
        <v>0.22220699999999999</v>
      </c>
      <c r="M1134" t="str">
        <f>IF(ISERROR(VLOOKUP(A1134,'DOT-USD'!$A$2:$E$761,5,0)),"na",VLOOKUP(A1134,'DOT-USD'!$A$2:$E$761,5,0))</f>
        <v>na</v>
      </c>
      <c r="N1134">
        <f>IF(ISERROR(VLOOKUP(A1134,'DOGE-USD'!$A$2:$G$1776,5,0)),"na",VLOOKUP(A1134,'DOGE-USD'!$A$2:$G$1776,5,0))</f>
        <v>4.1460000000000004E-3</v>
      </c>
      <c r="O1134" t="str">
        <f>IF(ISERROR(VLOOKUP(A1134,'SHIB-USD'!$A$2:$G$780,5,0)),"na",VLOOKUP(A1134,'SHIB-USD'!$A$2:$G$780,5,0))</f>
        <v>na</v>
      </c>
    </row>
    <row r="1135" spans="1:15" x14ac:dyDescent="0.35">
      <c r="A1135" s="3">
        <v>43167</v>
      </c>
      <c r="B1135">
        <f>VLOOKUP(A1135,Yields!$A$2:$B$1680,2,0)</f>
        <v>1.57</v>
      </c>
      <c r="C1135">
        <f>IF(ISERROR(VLOOKUP(A1135,'BTC-USD'!$A$2:$E$1828,5,0)),"na",(VLOOKUP(A1135,'BTC-USD'!$A$2:$E$1828,5,0)))</f>
        <v>9395.0097659999992</v>
      </c>
      <c r="D1135" t="str">
        <f>IF(ISERROR(VLOOKUP(A1135,'SP500'!$A$2:$G$252,4,0)),"na",VLOOKUP(A1135,'SP500'!$A$2:$G$252,4,0))</f>
        <v>na</v>
      </c>
      <c r="E1135">
        <f>IF(ISERROR(VLOOKUP(A1135,'ishare R3000 ETF'!$A$2:$G$1260,4,0)),"na",VLOOKUP(A1135,'ishare R3000 ETF'!$A$2:$G$1260,4,0))</f>
        <v>161.44000199999999</v>
      </c>
      <c r="F1135" t="str">
        <f>IF(ISERROR(VLOOKUP(A1135,'^IXIC'!A1135:$E$1260,5,0)),"na",VLOOKUP(A1135,'^IXIC'!A1135:$E$1260,5,0))</f>
        <v>na</v>
      </c>
      <c r="G1135">
        <f>IF(ISERROR(VLOOKUP(A1135,'EURUSD=X'!$A$2:$E$1307,4,0)),"na",VLOOKUP(A1135,'EURUSD=X'!$A$2:$E$1307,4,0))</f>
        <v>1.2306330000000001</v>
      </c>
      <c r="H1135">
        <f>IF(ISERROR(VLOOKUP(A1135,'ETH-USD'!$A$2:$E$1776,5,0)),"na",VLOOKUP(A1135,'ETH-USD'!$A$2:$E$1776,5,0))</f>
        <v>704.59600799999998</v>
      </c>
      <c r="I1135">
        <f>IF(ISERROR(VLOOKUP(A1135,'Russell 2000'!$A$1:$E$1260,5,0)),"na",VLOOKUP(A1135,'Russell 2000'!$A$1:$E$1260,5,0))</f>
        <v>1571.969971</v>
      </c>
      <c r="J1135" t="str">
        <f>IF(ISERROR(VLOOKUP(A1135,'SOL-USD'!$A$2:$E$893,5,0)),"na",VLOOKUP(A1135,'SOL-USD'!$A$2:$E$893,5,0))</f>
        <v>na</v>
      </c>
      <c r="K1135" t="str">
        <f>IF(ISERROR(VLOOKUP(A1135,'AVAX-USD'!$A$2:$E$799,5,0)),"na",VLOOKUP(A1135,'AVAX-USD'!$A$2:$E$799,5,0))</f>
        <v>na</v>
      </c>
      <c r="L1135">
        <f>IF(ISERROR(VLOOKUP(A1135,'ADA-USD'!$A$2:$E$1776,5,0)),"na",VLOOKUP(A1135,'ADA-USD'!$A$2:$E$1776,5,0))</f>
        <v>0.221743</v>
      </c>
      <c r="M1135" t="str">
        <f>IF(ISERROR(VLOOKUP(A1135,'DOT-USD'!$A$2:$E$761,5,0)),"na",VLOOKUP(A1135,'DOT-USD'!$A$2:$E$761,5,0))</f>
        <v>na</v>
      </c>
      <c r="N1135">
        <f>IF(ISERROR(VLOOKUP(A1135,'DOGE-USD'!$A$2:$G$1776,5,0)),"na",VLOOKUP(A1135,'DOGE-USD'!$A$2:$G$1776,5,0))</f>
        <v>4.0249999999999999E-3</v>
      </c>
      <c r="O1135" t="str">
        <f>IF(ISERROR(VLOOKUP(A1135,'SHIB-USD'!$A$2:$G$780,5,0)),"na",VLOOKUP(A1135,'SHIB-USD'!$A$2:$G$780,5,0))</f>
        <v>na</v>
      </c>
    </row>
    <row r="1136" spans="1:15" x14ac:dyDescent="0.35">
      <c r="A1136" s="3">
        <v>43166</v>
      </c>
      <c r="B1136">
        <f>VLOOKUP(A1136,Yields!$A$2:$B$1680,2,0)</f>
        <v>1.57</v>
      </c>
      <c r="C1136">
        <f>IF(ISERROR(VLOOKUP(A1136,'BTC-USD'!$A$2:$E$1828,5,0)),"na",(VLOOKUP(A1136,'BTC-USD'!$A$2:$E$1828,5,0)))</f>
        <v>9965.5703130000002</v>
      </c>
      <c r="D1136" t="str">
        <f>IF(ISERROR(VLOOKUP(A1136,'SP500'!$A$2:$G$252,4,0)),"na",VLOOKUP(A1136,'SP500'!$A$2:$G$252,4,0))</f>
        <v>na</v>
      </c>
      <c r="E1136">
        <f>IF(ISERROR(VLOOKUP(A1136,'ishare R3000 ETF'!$A$2:$G$1260,4,0)),"na",VLOOKUP(A1136,'ishare R3000 ETF'!$A$2:$G$1260,4,0))</f>
        <v>160.16000399999999</v>
      </c>
      <c r="F1136" t="str">
        <f>IF(ISERROR(VLOOKUP(A1136,'^IXIC'!A1136:$E$1260,5,0)),"na",VLOOKUP(A1136,'^IXIC'!A1136:$E$1260,5,0))</f>
        <v>na</v>
      </c>
      <c r="G1136">
        <f>IF(ISERROR(VLOOKUP(A1136,'EURUSD=X'!$A$2:$E$1307,4,0)),"na",VLOOKUP(A1136,'EURUSD=X'!$A$2:$E$1307,4,0))</f>
        <v>1.238605</v>
      </c>
      <c r="H1136">
        <f>IF(ISERROR(VLOOKUP(A1136,'ETH-USD'!$A$2:$E$1776,5,0)),"na",VLOOKUP(A1136,'ETH-USD'!$A$2:$E$1776,5,0))</f>
        <v>752.83099400000003</v>
      </c>
      <c r="I1136">
        <f>IF(ISERROR(VLOOKUP(A1136,'Russell 2000'!$A$1:$E$1260,5,0)),"na",VLOOKUP(A1136,'Russell 2000'!$A$1:$E$1260,5,0))</f>
        <v>1574.530029</v>
      </c>
      <c r="J1136" t="str">
        <f>IF(ISERROR(VLOOKUP(A1136,'SOL-USD'!$A$2:$E$893,5,0)),"na",VLOOKUP(A1136,'SOL-USD'!$A$2:$E$893,5,0))</f>
        <v>na</v>
      </c>
      <c r="K1136" t="str">
        <f>IF(ISERROR(VLOOKUP(A1136,'AVAX-USD'!$A$2:$E$799,5,0)),"na",VLOOKUP(A1136,'AVAX-USD'!$A$2:$E$799,5,0))</f>
        <v>na</v>
      </c>
      <c r="L1136">
        <f>IF(ISERROR(VLOOKUP(A1136,'ADA-USD'!$A$2:$E$1776,5,0)),"na",VLOOKUP(A1136,'ADA-USD'!$A$2:$E$1776,5,0))</f>
        <v>0.247281</v>
      </c>
      <c r="M1136" t="str">
        <f>IF(ISERROR(VLOOKUP(A1136,'DOT-USD'!$A$2:$E$761,5,0)),"na",VLOOKUP(A1136,'DOT-USD'!$A$2:$E$761,5,0))</f>
        <v>na</v>
      </c>
      <c r="N1136">
        <f>IF(ISERROR(VLOOKUP(A1136,'DOGE-USD'!$A$2:$G$1776,5,0)),"na",VLOOKUP(A1136,'DOGE-USD'!$A$2:$G$1776,5,0))</f>
        <v>4.0239999999999998E-3</v>
      </c>
      <c r="O1136" t="str">
        <f>IF(ISERROR(VLOOKUP(A1136,'SHIB-USD'!$A$2:$G$780,5,0)),"na",VLOOKUP(A1136,'SHIB-USD'!$A$2:$G$780,5,0))</f>
        <v>na</v>
      </c>
    </row>
    <row r="1137" spans="1:15" x14ac:dyDescent="0.35">
      <c r="A1137" s="3">
        <v>43165</v>
      </c>
      <c r="B1137">
        <f>VLOOKUP(A1137,Yields!$A$2:$B$1680,2,0)</f>
        <v>1.56</v>
      </c>
      <c r="C1137">
        <f>IF(ISERROR(VLOOKUP(A1137,'BTC-USD'!$A$2:$E$1828,5,0)),"na",(VLOOKUP(A1137,'BTC-USD'!$A$2:$E$1828,5,0)))</f>
        <v>10779.900390999999</v>
      </c>
      <c r="D1137" t="str">
        <f>IF(ISERROR(VLOOKUP(A1137,'SP500'!$A$2:$G$252,4,0)),"na",VLOOKUP(A1137,'SP500'!$A$2:$G$252,4,0))</f>
        <v>na</v>
      </c>
      <c r="E1137">
        <f>IF(ISERROR(VLOOKUP(A1137,'ishare R3000 ETF'!$A$2:$G$1260,4,0)),"na",VLOOKUP(A1137,'ishare R3000 ETF'!$A$2:$G$1260,4,0))</f>
        <v>160.60000600000001</v>
      </c>
      <c r="F1137" t="str">
        <f>IF(ISERROR(VLOOKUP(A1137,'^IXIC'!A1137:$E$1260,5,0)),"na",VLOOKUP(A1137,'^IXIC'!A1137:$E$1260,5,0))</f>
        <v>na</v>
      </c>
      <c r="G1137">
        <f>IF(ISERROR(VLOOKUP(A1137,'EURUSD=X'!$A$2:$E$1307,4,0)),"na",VLOOKUP(A1137,'EURUSD=X'!$A$2:$E$1307,4,0))</f>
        <v>1.2331220000000001</v>
      </c>
      <c r="H1137">
        <f>IF(ISERROR(VLOOKUP(A1137,'ETH-USD'!$A$2:$E$1776,5,0)),"na",VLOOKUP(A1137,'ETH-USD'!$A$2:$E$1776,5,0))</f>
        <v>816.95098900000005</v>
      </c>
      <c r="I1137">
        <f>IF(ISERROR(VLOOKUP(A1137,'Russell 2000'!$A$1:$E$1260,5,0)),"na",VLOOKUP(A1137,'Russell 2000'!$A$1:$E$1260,5,0))</f>
        <v>1562.1999510000001</v>
      </c>
      <c r="J1137" t="str">
        <f>IF(ISERROR(VLOOKUP(A1137,'SOL-USD'!$A$2:$E$893,5,0)),"na",VLOOKUP(A1137,'SOL-USD'!$A$2:$E$893,5,0))</f>
        <v>na</v>
      </c>
      <c r="K1137" t="str">
        <f>IF(ISERROR(VLOOKUP(A1137,'AVAX-USD'!$A$2:$E$799,5,0)),"na",VLOOKUP(A1137,'AVAX-USD'!$A$2:$E$799,5,0))</f>
        <v>na</v>
      </c>
      <c r="L1137">
        <f>IF(ISERROR(VLOOKUP(A1137,'ADA-USD'!$A$2:$E$1776,5,0)),"na",VLOOKUP(A1137,'ADA-USD'!$A$2:$E$1776,5,0))</f>
        <v>0.28535700000000003</v>
      </c>
      <c r="M1137" t="str">
        <f>IF(ISERROR(VLOOKUP(A1137,'DOT-USD'!$A$2:$E$761,5,0)),"na",VLOOKUP(A1137,'DOT-USD'!$A$2:$E$761,5,0))</f>
        <v>na</v>
      </c>
      <c r="N1137">
        <f>IF(ISERROR(VLOOKUP(A1137,'DOGE-USD'!$A$2:$G$1776,5,0)),"na",VLOOKUP(A1137,'DOGE-USD'!$A$2:$G$1776,5,0))</f>
        <v>4.6100000000000004E-3</v>
      </c>
      <c r="O1137" t="str">
        <f>IF(ISERROR(VLOOKUP(A1137,'SHIB-USD'!$A$2:$G$780,5,0)),"na",VLOOKUP(A1137,'SHIB-USD'!$A$2:$G$780,5,0))</f>
        <v>na</v>
      </c>
    </row>
    <row r="1138" spans="1:15" x14ac:dyDescent="0.35">
      <c r="A1138" s="3">
        <v>43164</v>
      </c>
      <c r="B1138">
        <f>VLOOKUP(A1138,Yields!$A$2:$B$1680,2,0)</f>
        <v>1.53</v>
      </c>
      <c r="C1138">
        <f>IF(ISERROR(VLOOKUP(A1138,'BTC-USD'!$A$2:$E$1828,5,0)),"na",(VLOOKUP(A1138,'BTC-USD'!$A$2:$E$1828,5,0)))</f>
        <v>11573.299805000001</v>
      </c>
      <c r="D1138" t="str">
        <f>IF(ISERROR(VLOOKUP(A1138,'SP500'!$A$2:$G$252,4,0)),"na",VLOOKUP(A1138,'SP500'!$A$2:$G$252,4,0))</f>
        <v>na</v>
      </c>
      <c r="E1138">
        <f>IF(ISERROR(VLOOKUP(A1138,'ishare R3000 ETF'!$A$2:$G$1260,4,0)),"na",VLOOKUP(A1138,'ishare R3000 ETF'!$A$2:$G$1260,4,0))</f>
        <v>158.41000399999999</v>
      </c>
      <c r="F1138" t="str">
        <f>IF(ISERROR(VLOOKUP(A1138,'^IXIC'!A1138:$E$1260,5,0)),"na",VLOOKUP(A1138,'^IXIC'!A1138:$E$1260,5,0))</f>
        <v>na</v>
      </c>
      <c r="G1138">
        <f>IF(ISERROR(VLOOKUP(A1138,'EURUSD=X'!$A$2:$E$1307,4,0)),"na",VLOOKUP(A1138,'EURUSD=X'!$A$2:$E$1307,4,0))</f>
        <v>1.2275510000000001</v>
      </c>
      <c r="H1138">
        <f>IF(ISERROR(VLOOKUP(A1138,'ETH-USD'!$A$2:$E$1776,5,0)),"na",VLOOKUP(A1138,'ETH-USD'!$A$2:$E$1776,5,0))</f>
        <v>853.68402100000003</v>
      </c>
      <c r="I1138">
        <f>IF(ISERROR(VLOOKUP(A1138,'Russell 2000'!$A$1:$E$1260,5,0)),"na",VLOOKUP(A1138,'Russell 2000'!$A$1:$E$1260,5,0))</f>
        <v>1546.0500489999999</v>
      </c>
      <c r="J1138" t="str">
        <f>IF(ISERROR(VLOOKUP(A1138,'SOL-USD'!$A$2:$E$893,5,0)),"na",VLOOKUP(A1138,'SOL-USD'!$A$2:$E$893,5,0))</f>
        <v>na</v>
      </c>
      <c r="K1138" t="str">
        <f>IF(ISERROR(VLOOKUP(A1138,'AVAX-USD'!$A$2:$E$799,5,0)),"na",VLOOKUP(A1138,'AVAX-USD'!$A$2:$E$799,5,0))</f>
        <v>na</v>
      </c>
      <c r="L1138">
        <f>IF(ISERROR(VLOOKUP(A1138,'ADA-USD'!$A$2:$E$1776,5,0)),"na",VLOOKUP(A1138,'ADA-USD'!$A$2:$E$1776,5,0))</f>
        <v>0.297622</v>
      </c>
      <c r="M1138" t="str">
        <f>IF(ISERROR(VLOOKUP(A1138,'DOT-USD'!$A$2:$E$761,5,0)),"na",VLOOKUP(A1138,'DOT-USD'!$A$2:$E$761,5,0))</f>
        <v>na</v>
      </c>
      <c r="N1138">
        <f>IF(ISERROR(VLOOKUP(A1138,'DOGE-USD'!$A$2:$G$1776,5,0)),"na",VLOOKUP(A1138,'DOGE-USD'!$A$2:$G$1776,5,0))</f>
        <v>5.2180000000000004E-3</v>
      </c>
      <c r="O1138" t="str">
        <f>IF(ISERROR(VLOOKUP(A1138,'SHIB-USD'!$A$2:$G$780,5,0)),"na",VLOOKUP(A1138,'SHIB-USD'!$A$2:$G$780,5,0))</f>
        <v>na</v>
      </c>
    </row>
    <row r="1139" spans="1:15" x14ac:dyDescent="0.35">
      <c r="A1139" s="3">
        <v>43161</v>
      </c>
      <c r="B1139">
        <f>VLOOKUP(A1139,Yields!$A$2:$B$1680,2,0)</f>
        <v>1.5</v>
      </c>
      <c r="C1139">
        <f>IF(ISERROR(VLOOKUP(A1139,'BTC-USD'!$A$2:$E$1828,5,0)),"na",(VLOOKUP(A1139,'BTC-USD'!$A$2:$E$1828,5,0)))</f>
        <v>11086.400390999999</v>
      </c>
      <c r="D1139" t="str">
        <f>IF(ISERROR(VLOOKUP(A1139,'SP500'!$A$2:$G$252,4,0)),"na",VLOOKUP(A1139,'SP500'!$A$2:$G$252,4,0))</f>
        <v>na</v>
      </c>
      <c r="E1139">
        <f>IF(ISERROR(VLOOKUP(A1139,'ishare R3000 ETF'!$A$2:$G$1260,4,0)),"na",VLOOKUP(A1139,'ishare R3000 ETF'!$A$2:$G$1260,4,0))</f>
        <v>156.66000399999999</v>
      </c>
      <c r="F1139" t="str">
        <f>IF(ISERROR(VLOOKUP(A1139,'^IXIC'!A1139:$E$1260,5,0)),"na",VLOOKUP(A1139,'^IXIC'!A1139:$E$1260,5,0))</f>
        <v>na</v>
      </c>
      <c r="G1139">
        <f>IF(ISERROR(VLOOKUP(A1139,'EURUSD=X'!$A$2:$E$1307,4,0)),"na",VLOOKUP(A1139,'EURUSD=X'!$A$2:$E$1307,4,0))</f>
        <v>1.2252799999999999</v>
      </c>
      <c r="H1139">
        <f>IF(ISERROR(VLOOKUP(A1139,'ETH-USD'!$A$2:$E$1776,5,0)),"na",VLOOKUP(A1139,'ETH-USD'!$A$2:$E$1776,5,0))</f>
        <v>856.853027</v>
      </c>
      <c r="I1139">
        <f>IF(ISERROR(VLOOKUP(A1139,'Russell 2000'!$A$1:$E$1260,5,0)),"na",VLOOKUP(A1139,'Russell 2000'!$A$1:$E$1260,5,0))</f>
        <v>1533.170044</v>
      </c>
      <c r="J1139" t="str">
        <f>IF(ISERROR(VLOOKUP(A1139,'SOL-USD'!$A$2:$E$893,5,0)),"na",VLOOKUP(A1139,'SOL-USD'!$A$2:$E$893,5,0))</f>
        <v>na</v>
      </c>
      <c r="K1139" t="str">
        <f>IF(ISERROR(VLOOKUP(A1139,'AVAX-USD'!$A$2:$E$799,5,0)),"na",VLOOKUP(A1139,'AVAX-USD'!$A$2:$E$799,5,0))</f>
        <v>na</v>
      </c>
      <c r="L1139">
        <f>IF(ISERROR(VLOOKUP(A1139,'ADA-USD'!$A$2:$E$1776,5,0)),"na",VLOOKUP(A1139,'ADA-USD'!$A$2:$E$1776,5,0))</f>
        <v>0.29350399999999999</v>
      </c>
      <c r="M1139" t="str">
        <f>IF(ISERROR(VLOOKUP(A1139,'DOT-USD'!$A$2:$E$761,5,0)),"na",VLOOKUP(A1139,'DOT-USD'!$A$2:$E$761,5,0))</f>
        <v>na</v>
      </c>
      <c r="N1139">
        <f>IF(ISERROR(VLOOKUP(A1139,'DOGE-USD'!$A$2:$G$1776,5,0)),"na",VLOOKUP(A1139,'DOGE-USD'!$A$2:$G$1776,5,0))</f>
        <v>5.4819999999999999E-3</v>
      </c>
      <c r="O1139" t="str">
        <f>IF(ISERROR(VLOOKUP(A1139,'SHIB-USD'!$A$2:$G$780,5,0)),"na",VLOOKUP(A1139,'SHIB-USD'!$A$2:$G$780,5,0))</f>
        <v>na</v>
      </c>
    </row>
    <row r="1140" spans="1:15" x14ac:dyDescent="0.35">
      <c r="A1140" s="3">
        <v>43160</v>
      </c>
      <c r="B1140">
        <f>VLOOKUP(A1140,Yields!$A$2:$B$1680,2,0)</f>
        <v>1.5</v>
      </c>
      <c r="C1140">
        <f>IF(ISERROR(VLOOKUP(A1140,'BTC-USD'!$A$2:$E$1828,5,0)),"na",(VLOOKUP(A1140,'BTC-USD'!$A$2:$E$1828,5,0)))</f>
        <v>10951</v>
      </c>
      <c r="D1140" t="str">
        <f>IF(ISERROR(VLOOKUP(A1140,'SP500'!$A$2:$G$252,4,0)),"na",VLOOKUP(A1140,'SP500'!$A$2:$G$252,4,0))</f>
        <v>na</v>
      </c>
      <c r="E1140">
        <f>IF(ISERROR(VLOOKUP(A1140,'ishare R3000 ETF'!$A$2:$G$1260,4,0)),"na",VLOOKUP(A1140,'ishare R3000 ETF'!$A$2:$G$1260,4,0))</f>
        <v>157.19000199999999</v>
      </c>
      <c r="F1140" t="str">
        <f>IF(ISERROR(VLOOKUP(A1140,'^IXIC'!A1140:$E$1260,5,0)),"na",VLOOKUP(A1140,'^IXIC'!A1140:$E$1260,5,0))</f>
        <v>na</v>
      </c>
      <c r="G1140">
        <f>IF(ISERROR(VLOOKUP(A1140,'EURUSD=X'!$A$2:$E$1307,4,0)),"na",VLOOKUP(A1140,'EURUSD=X'!$A$2:$E$1307,4,0))</f>
        <v>1.2158</v>
      </c>
      <c r="H1140">
        <f>IF(ISERROR(VLOOKUP(A1140,'ETH-USD'!$A$2:$E$1776,5,0)),"na",VLOOKUP(A1140,'ETH-USD'!$A$2:$E$1776,5,0))</f>
        <v>872.20001200000002</v>
      </c>
      <c r="I1140">
        <f>IF(ISERROR(VLOOKUP(A1140,'Russell 2000'!$A$1:$E$1260,5,0)),"na",VLOOKUP(A1140,'Russell 2000'!$A$1:$E$1260,5,0))</f>
        <v>1507.3900149999999</v>
      </c>
      <c r="J1140" t="str">
        <f>IF(ISERROR(VLOOKUP(A1140,'SOL-USD'!$A$2:$E$893,5,0)),"na",VLOOKUP(A1140,'SOL-USD'!$A$2:$E$893,5,0))</f>
        <v>na</v>
      </c>
      <c r="K1140" t="str">
        <f>IF(ISERROR(VLOOKUP(A1140,'AVAX-USD'!$A$2:$E$799,5,0)),"na",VLOOKUP(A1140,'AVAX-USD'!$A$2:$E$799,5,0))</f>
        <v>na</v>
      </c>
      <c r="L1140">
        <f>IF(ISERROR(VLOOKUP(A1140,'ADA-USD'!$A$2:$E$1776,5,0)),"na",VLOOKUP(A1140,'ADA-USD'!$A$2:$E$1776,5,0))</f>
        <v>0.30439699999999997</v>
      </c>
      <c r="M1140" t="str">
        <f>IF(ISERROR(VLOOKUP(A1140,'DOT-USD'!$A$2:$E$761,5,0)),"na",VLOOKUP(A1140,'DOT-USD'!$A$2:$E$761,5,0))</f>
        <v>na</v>
      </c>
      <c r="N1140">
        <f>IF(ISERROR(VLOOKUP(A1140,'DOGE-USD'!$A$2:$G$1776,5,0)),"na",VLOOKUP(A1140,'DOGE-USD'!$A$2:$G$1776,5,0))</f>
        <v>6.215E-3</v>
      </c>
      <c r="O1140" t="str">
        <f>IF(ISERROR(VLOOKUP(A1140,'SHIB-USD'!$A$2:$G$780,5,0)),"na",VLOOKUP(A1140,'SHIB-USD'!$A$2:$G$780,5,0))</f>
        <v>na</v>
      </c>
    </row>
    <row r="1141" spans="1:15" x14ac:dyDescent="0.35">
      <c r="A1141" s="3">
        <v>43159</v>
      </c>
      <c r="B1141">
        <f>VLOOKUP(A1141,Yields!$A$2:$B$1680,2,0)</f>
        <v>1.5</v>
      </c>
      <c r="C1141">
        <f>IF(ISERROR(VLOOKUP(A1141,'BTC-USD'!$A$2:$E$1828,5,0)),"na",(VLOOKUP(A1141,'BTC-USD'!$A$2:$E$1828,5,0)))</f>
        <v>10397.900390999999</v>
      </c>
      <c r="D1141" t="str">
        <f>IF(ISERROR(VLOOKUP(A1141,'SP500'!$A$2:$G$252,4,0)),"na",VLOOKUP(A1141,'SP500'!$A$2:$G$252,4,0))</f>
        <v>na</v>
      </c>
      <c r="E1141">
        <f>IF(ISERROR(VLOOKUP(A1141,'ishare R3000 ETF'!$A$2:$G$1260,4,0)),"na",VLOOKUP(A1141,'ishare R3000 ETF'!$A$2:$G$1260,4,0))</f>
        <v>160.199997</v>
      </c>
      <c r="F1141" t="str">
        <f>IF(ISERROR(VLOOKUP(A1141,'^IXIC'!A1141:$E$1260,5,0)),"na",VLOOKUP(A1141,'^IXIC'!A1141:$E$1260,5,0))</f>
        <v>na</v>
      </c>
      <c r="G1141">
        <f>IF(ISERROR(VLOOKUP(A1141,'EURUSD=X'!$A$2:$E$1307,4,0)),"na",VLOOKUP(A1141,'EURUSD=X'!$A$2:$E$1307,4,0))</f>
        <v>1.2189179999999999</v>
      </c>
      <c r="H1141">
        <f>IF(ISERROR(VLOOKUP(A1141,'ETH-USD'!$A$2:$E$1776,5,0)),"na",VLOOKUP(A1141,'ETH-USD'!$A$2:$E$1776,5,0))</f>
        <v>855.19897500000002</v>
      </c>
      <c r="I1141">
        <f>IF(ISERROR(VLOOKUP(A1141,'Russell 2000'!$A$1:$E$1260,5,0)),"na",VLOOKUP(A1141,'Russell 2000'!$A$1:$E$1260,5,0))</f>
        <v>1512.4499510000001</v>
      </c>
      <c r="J1141" t="str">
        <f>IF(ISERROR(VLOOKUP(A1141,'SOL-USD'!$A$2:$E$893,5,0)),"na",VLOOKUP(A1141,'SOL-USD'!$A$2:$E$893,5,0))</f>
        <v>na</v>
      </c>
      <c r="K1141" t="str">
        <f>IF(ISERROR(VLOOKUP(A1141,'AVAX-USD'!$A$2:$E$799,5,0)),"na",VLOOKUP(A1141,'AVAX-USD'!$A$2:$E$799,5,0))</f>
        <v>na</v>
      </c>
      <c r="L1141">
        <f>IF(ISERROR(VLOOKUP(A1141,'ADA-USD'!$A$2:$E$1776,5,0)),"na",VLOOKUP(A1141,'ADA-USD'!$A$2:$E$1776,5,0))</f>
        <v>0.312581</v>
      </c>
      <c r="M1141" t="str">
        <f>IF(ISERROR(VLOOKUP(A1141,'DOT-USD'!$A$2:$E$761,5,0)),"na",VLOOKUP(A1141,'DOT-USD'!$A$2:$E$761,5,0))</f>
        <v>na</v>
      </c>
      <c r="N1141">
        <f>IF(ISERROR(VLOOKUP(A1141,'DOGE-USD'!$A$2:$G$1776,5,0)),"na",VLOOKUP(A1141,'DOGE-USD'!$A$2:$G$1776,5,0))</f>
        <v>6.0179999999999999E-3</v>
      </c>
      <c r="O1141" t="str">
        <f>IF(ISERROR(VLOOKUP(A1141,'SHIB-USD'!$A$2:$G$780,5,0)),"na",VLOOKUP(A1141,'SHIB-USD'!$A$2:$G$780,5,0))</f>
        <v>na</v>
      </c>
    </row>
    <row r="1142" spans="1:15" x14ac:dyDescent="0.35">
      <c r="A1142" s="3">
        <v>43158</v>
      </c>
      <c r="B1142">
        <f>VLOOKUP(A1142,Yields!$A$2:$B$1680,2,0)</f>
        <v>1.49</v>
      </c>
      <c r="C1142">
        <f>IF(ISERROR(VLOOKUP(A1142,'BTC-USD'!$A$2:$E$1828,5,0)),"na",(VLOOKUP(A1142,'BTC-USD'!$A$2:$E$1828,5,0)))</f>
        <v>10725.599609000001</v>
      </c>
      <c r="D1142" t="str">
        <f>IF(ISERROR(VLOOKUP(A1142,'SP500'!$A$2:$G$252,4,0)),"na",VLOOKUP(A1142,'SP500'!$A$2:$G$252,4,0))</f>
        <v>na</v>
      </c>
      <c r="E1142">
        <f>IF(ISERROR(VLOOKUP(A1142,'ishare R3000 ETF'!$A$2:$G$1260,4,0)),"na",VLOOKUP(A1142,'ishare R3000 ETF'!$A$2:$G$1260,4,0))</f>
        <v>161.970001</v>
      </c>
      <c r="F1142" t="str">
        <f>IF(ISERROR(VLOOKUP(A1142,'^IXIC'!A1142:$E$1260,5,0)),"na",VLOOKUP(A1142,'^IXIC'!A1142:$E$1260,5,0))</f>
        <v>na</v>
      </c>
      <c r="G1142">
        <f>IF(ISERROR(VLOOKUP(A1142,'EURUSD=X'!$A$2:$E$1307,4,0)),"na",VLOOKUP(A1142,'EURUSD=X'!$A$2:$E$1307,4,0))</f>
        <v>1.222315</v>
      </c>
      <c r="H1142">
        <f>IF(ISERROR(VLOOKUP(A1142,'ETH-USD'!$A$2:$E$1776,5,0)),"na",VLOOKUP(A1142,'ETH-USD'!$A$2:$E$1776,5,0))</f>
        <v>878.26501499999995</v>
      </c>
      <c r="I1142">
        <f>IF(ISERROR(VLOOKUP(A1142,'Russell 2000'!$A$1:$E$1260,5,0)),"na",VLOOKUP(A1142,'Russell 2000'!$A$1:$E$1260,5,0))</f>
        <v>1536.469971</v>
      </c>
      <c r="J1142" t="str">
        <f>IF(ISERROR(VLOOKUP(A1142,'SOL-USD'!$A$2:$E$893,5,0)),"na",VLOOKUP(A1142,'SOL-USD'!$A$2:$E$893,5,0))</f>
        <v>na</v>
      </c>
      <c r="K1142" t="str">
        <f>IF(ISERROR(VLOOKUP(A1142,'AVAX-USD'!$A$2:$E$799,5,0)),"na",VLOOKUP(A1142,'AVAX-USD'!$A$2:$E$799,5,0))</f>
        <v>na</v>
      </c>
      <c r="L1142">
        <f>IF(ISERROR(VLOOKUP(A1142,'ADA-USD'!$A$2:$E$1776,5,0)),"na",VLOOKUP(A1142,'ADA-USD'!$A$2:$E$1776,5,0))</f>
        <v>0.335536</v>
      </c>
      <c r="M1142" t="str">
        <f>IF(ISERROR(VLOOKUP(A1142,'DOT-USD'!$A$2:$E$761,5,0)),"na",VLOOKUP(A1142,'DOT-USD'!$A$2:$E$761,5,0))</f>
        <v>na</v>
      </c>
      <c r="N1142">
        <f>IF(ISERROR(VLOOKUP(A1142,'DOGE-USD'!$A$2:$G$1776,5,0)),"na",VLOOKUP(A1142,'DOGE-USD'!$A$2:$G$1776,5,0))</f>
        <v>6.2909999999999997E-3</v>
      </c>
      <c r="O1142" t="str">
        <f>IF(ISERROR(VLOOKUP(A1142,'SHIB-USD'!$A$2:$G$780,5,0)),"na",VLOOKUP(A1142,'SHIB-USD'!$A$2:$G$780,5,0))</f>
        <v>na</v>
      </c>
    </row>
    <row r="1143" spans="1:15" x14ac:dyDescent="0.35">
      <c r="A1143" s="3">
        <v>43157</v>
      </c>
      <c r="B1143">
        <f>VLOOKUP(A1143,Yields!$A$2:$B$1680,2,0)</f>
        <v>1.39</v>
      </c>
      <c r="C1143">
        <f>IF(ISERROR(VLOOKUP(A1143,'BTC-USD'!$A$2:$E$1828,5,0)),"na",(VLOOKUP(A1143,'BTC-USD'!$A$2:$E$1828,5,0)))</f>
        <v>10366.700194999999</v>
      </c>
      <c r="D1143" t="str">
        <f>IF(ISERROR(VLOOKUP(A1143,'SP500'!$A$2:$G$252,4,0)),"na",VLOOKUP(A1143,'SP500'!$A$2:$G$252,4,0))</f>
        <v>na</v>
      </c>
      <c r="E1143">
        <f>IF(ISERROR(VLOOKUP(A1143,'ishare R3000 ETF'!$A$2:$G$1260,4,0)),"na",VLOOKUP(A1143,'ishare R3000 ETF'!$A$2:$G$1260,4,0))</f>
        <v>162.58999600000001</v>
      </c>
      <c r="F1143" t="str">
        <f>IF(ISERROR(VLOOKUP(A1143,'^IXIC'!A1143:$E$1260,5,0)),"na",VLOOKUP(A1143,'^IXIC'!A1143:$E$1260,5,0))</f>
        <v>na</v>
      </c>
      <c r="G1143">
        <f>IF(ISERROR(VLOOKUP(A1143,'EURUSD=X'!$A$2:$E$1307,4,0)),"na",VLOOKUP(A1143,'EURUSD=X'!$A$2:$E$1307,4,0))</f>
        <v>1.228245</v>
      </c>
      <c r="H1143">
        <f>IF(ISERROR(VLOOKUP(A1143,'ETH-USD'!$A$2:$E$1776,5,0)),"na",VLOOKUP(A1143,'ETH-USD'!$A$2:$E$1776,5,0))</f>
        <v>869.31500200000005</v>
      </c>
      <c r="I1143">
        <f>IF(ISERROR(VLOOKUP(A1143,'Russell 2000'!$A$1:$E$1260,5,0)),"na",VLOOKUP(A1143,'Russell 2000'!$A$1:$E$1260,5,0))</f>
        <v>1559.329956</v>
      </c>
      <c r="J1143" t="str">
        <f>IF(ISERROR(VLOOKUP(A1143,'SOL-USD'!$A$2:$E$893,5,0)),"na",VLOOKUP(A1143,'SOL-USD'!$A$2:$E$893,5,0))</f>
        <v>na</v>
      </c>
      <c r="K1143" t="str">
        <f>IF(ISERROR(VLOOKUP(A1143,'AVAX-USD'!$A$2:$E$799,5,0)),"na",VLOOKUP(A1143,'AVAX-USD'!$A$2:$E$799,5,0))</f>
        <v>na</v>
      </c>
      <c r="L1143">
        <f>IF(ISERROR(VLOOKUP(A1143,'ADA-USD'!$A$2:$E$1776,5,0)),"na",VLOOKUP(A1143,'ADA-USD'!$A$2:$E$1776,5,0))</f>
        <v>0.338335</v>
      </c>
      <c r="M1143" t="str">
        <f>IF(ISERROR(VLOOKUP(A1143,'DOT-USD'!$A$2:$E$761,5,0)),"na",VLOOKUP(A1143,'DOT-USD'!$A$2:$E$761,5,0))</f>
        <v>na</v>
      </c>
      <c r="N1143">
        <f>IF(ISERROR(VLOOKUP(A1143,'DOGE-USD'!$A$2:$G$1776,5,0)),"na",VLOOKUP(A1143,'DOGE-USD'!$A$2:$G$1776,5,0))</f>
        <v>6.339E-3</v>
      </c>
      <c r="O1143" t="str">
        <f>IF(ISERROR(VLOOKUP(A1143,'SHIB-USD'!$A$2:$G$780,5,0)),"na",VLOOKUP(A1143,'SHIB-USD'!$A$2:$G$780,5,0))</f>
        <v>na</v>
      </c>
    </row>
    <row r="1144" spans="1:15" x14ac:dyDescent="0.35">
      <c r="A1144" s="3">
        <v>43154</v>
      </c>
      <c r="B1144">
        <f>VLOOKUP(A1144,Yields!$A$2:$B$1680,2,0)</f>
        <v>1.38</v>
      </c>
      <c r="C1144">
        <f>IF(ISERROR(VLOOKUP(A1144,'BTC-USD'!$A$2:$E$1828,5,0)),"na",(VLOOKUP(A1144,'BTC-USD'!$A$2:$E$1828,5,0)))</f>
        <v>10301.099609000001</v>
      </c>
      <c r="D1144" t="str">
        <f>IF(ISERROR(VLOOKUP(A1144,'SP500'!$A$2:$G$252,4,0)),"na",VLOOKUP(A1144,'SP500'!$A$2:$G$252,4,0))</f>
        <v>na</v>
      </c>
      <c r="E1144">
        <f>IF(ISERROR(VLOOKUP(A1144,'ishare R3000 ETF'!$A$2:$G$1260,4,0)),"na",VLOOKUP(A1144,'ishare R3000 ETF'!$A$2:$G$1260,4,0))</f>
        <v>160.33000200000001</v>
      </c>
      <c r="F1144" t="str">
        <f>IF(ISERROR(VLOOKUP(A1144,'^IXIC'!A1144:$E$1260,5,0)),"na",VLOOKUP(A1144,'^IXIC'!A1144:$E$1260,5,0))</f>
        <v>na</v>
      </c>
      <c r="G1144">
        <f>IF(ISERROR(VLOOKUP(A1144,'EURUSD=X'!$A$2:$E$1307,4,0)),"na",VLOOKUP(A1144,'EURUSD=X'!$A$2:$E$1307,4,0))</f>
        <v>1.2280489999999999</v>
      </c>
      <c r="H1144">
        <f>IF(ISERROR(VLOOKUP(A1144,'ETH-USD'!$A$2:$E$1776,5,0)),"na",VLOOKUP(A1144,'ETH-USD'!$A$2:$E$1776,5,0))</f>
        <v>864.18902600000001</v>
      </c>
      <c r="I1144">
        <f>IF(ISERROR(VLOOKUP(A1144,'Russell 2000'!$A$1:$E$1260,5,0)),"na",VLOOKUP(A1144,'Russell 2000'!$A$1:$E$1260,5,0))</f>
        <v>1549.1899410000001</v>
      </c>
      <c r="J1144" t="str">
        <f>IF(ISERROR(VLOOKUP(A1144,'SOL-USD'!$A$2:$E$893,5,0)),"na",VLOOKUP(A1144,'SOL-USD'!$A$2:$E$893,5,0))</f>
        <v>na</v>
      </c>
      <c r="K1144" t="str">
        <f>IF(ISERROR(VLOOKUP(A1144,'AVAX-USD'!$A$2:$E$799,5,0)),"na",VLOOKUP(A1144,'AVAX-USD'!$A$2:$E$799,5,0))</f>
        <v>na</v>
      </c>
      <c r="L1144">
        <f>IF(ISERROR(VLOOKUP(A1144,'ADA-USD'!$A$2:$E$1776,5,0)),"na",VLOOKUP(A1144,'ADA-USD'!$A$2:$E$1776,5,0))</f>
        <v>0.34525800000000001</v>
      </c>
      <c r="M1144" t="str">
        <f>IF(ISERROR(VLOOKUP(A1144,'DOT-USD'!$A$2:$E$761,5,0)),"na",VLOOKUP(A1144,'DOT-USD'!$A$2:$E$761,5,0))</f>
        <v>na</v>
      </c>
      <c r="N1144">
        <f>IF(ISERROR(VLOOKUP(A1144,'DOGE-USD'!$A$2:$G$1776,5,0)),"na",VLOOKUP(A1144,'DOGE-USD'!$A$2:$G$1776,5,0))</f>
        <v>6.6480000000000003E-3</v>
      </c>
      <c r="O1144" t="str">
        <f>IF(ISERROR(VLOOKUP(A1144,'SHIB-USD'!$A$2:$G$780,5,0)),"na",VLOOKUP(A1144,'SHIB-USD'!$A$2:$G$780,5,0))</f>
        <v>na</v>
      </c>
    </row>
    <row r="1145" spans="1:15" x14ac:dyDescent="0.35">
      <c r="A1145" s="3">
        <v>43153</v>
      </c>
      <c r="B1145">
        <f>VLOOKUP(A1145,Yields!$A$2:$B$1680,2,0)</f>
        <v>1.34</v>
      </c>
      <c r="C1145">
        <f>IF(ISERROR(VLOOKUP(A1145,'BTC-USD'!$A$2:$E$1828,5,0)),"na",(VLOOKUP(A1145,'BTC-USD'!$A$2:$E$1828,5,0)))</f>
        <v>10005</v>
      </c>
      <c r="D1145" t="str">
        <f>IF(ISERROR(VLOOKUP(A1145,'SP500'!$A$2:$G$252,4,0)),"na",VLOOKUP(A1145,'SP500'!$A$2:$G$252,4,0))</f>
        <v>na</v>
      </c>
      <c r="E1145">
        <f>IF(ISERROR(VLOOKUP(A1145,'ishare R3000 ETF'!$A$2:$G$1260,4,0)),"na",VLOOKUP(A1145,'ishare R3000 ETF'!$A$2:$G$1260,4,0))</f>
        <v>159.470001</v>
      </c>
      <c r="F1145" t="str">
        <f>IF(ISERROR(VLOOKUP(A1145,'^IXIC'!A1145:$E$1260,5,0)),"na",VLOOKUP(A1145,'^IXIC'!A1145:$E$1260,5,0))</f>
        <v>na</v>
      </c>
      <c r="G1145">
        <f>IF(ISERROR(VLOOKUP(A1145,'EURUSD=X'!$A$2:$E$1307,4,0)),"na",VLOOKUP(A1145,'EURUSD=X'!$A$2:$E$1307,4,0))</f>
        <v>1.2261660000000001</v>
      </c>
      <c r="H1145">
        <f>IF(ISERROR(VLOOKUP(A1145,'ETH-USD'!$A$2:$E$1776,5,0)),"na",VLOOKUP(A1145,'ETH-USD'!$A$2:$E$1776,5,0))</f>
        <v>812.84497099999999</v>
      </c>
      <c r="I1145">
        <f>IF(ISERROR(VLOOKUP(A1145,'Russell 2000'!$A$1:$E$1260,5,0)),"na",VLOOKUP(A1145,'Russell 2000'!$A$1:$E$1260,5,0))</f>
        <v>1529.98999</v>
      </c>
      <c r="J1145" t="str">
        <f>IF(ISERROR(VLOOKUP(A1145,'SOL-USD'!$A$2:$E$893,5,0)),"na",VLOOKUP(A1145,'SOL-USD'!$A$2:$E$893,5,0))</f>
        <v>na</v>
      </c>
      <c r="K1145" t="str">
        <f>IF(ISERROR(VLOOKUP(A1145,'AVAX-USD'!$A$2:$E$799,5,0)),"na",VLOOKUP(A1145,'AVAX-USD'!$A$2:$E$799,5,0))</f>
        <v>na</v>
      </c>
      <c r="L1145">
        <f>IF(ISERROR(VLOOKUP(A1145,'ADA-USD'!$A$2:$E$1776,5,0)),"na",VLOOKUP(A1145,'ADA-USD'!$A$2:$E$1776,5,0))</f>
        <v>0.33787099999999998</v>
      </c>
      <c r="M1145" t="str">
        <f>IF(ISERROR(VLOOKUP(A1145,'DOT-USD'!$A$2:$E$761,5,0)),"na",VLOOKUP(A1145,'DOT-USD'!$A$2:$E$761,5,0))</f>
        <v>na</v>
      </c>
      <c r="N1145">
        <f>IF(ISERROR(VLOOKUP(A1145,'DOGE-USD'!$A$2:$G$1776,5,0)),"na",VLOOKUP(A1145,'DOGE-USD'!$A$2:$G$1776,5,0))</f>
        <v>6.2589999999999998E-3</v>
      </c>
      <c r="O1145" t="str">
        <f>IF(ISERROR(VLOOKUP(A1145,'SHIB-USD'!$A$2:$G$780,5,0)),"na",VLOOKUP(A1145,'SHIB-USD'!$A$2:$G$780,5,0))</f>
        <v>na</v>
      </c>
    </row>
    <row r="1146" spans="1:15" x14ac:dyDescent="0.35">
      <c r="A1146" s="3">
        <v>43152</v>
      </c>
      <c r="B1146">
        <f>VLOOKUP(A1146,Yields!$A$2:$B$1680,2,0)</f>
        <v>1.4</v>
      </c>
      <c r="C1146">
        <f>IF(ISERROR(VLOOKUP(A1146,'BTC-USD'!$A$2:$E$1828,5,0)),"na",(VLOOKUP(A1146,'BTC-USD'!$A$2:$E$1828,5,0)))</f>
        <v>10690.400390999999</v>
      </c>
      <c r="D1146" t="str">
        <f>IF(ISERROR(VLOOKUP(A1146,'SP500'!$A$2:$G$252,4,0)),"na",VLOOKUP(A1146,'SP500'!$A$2:$G$252,4,0))</f>
        <v>na</v>
      </c>
      <c r="E1146">
        <f>IF(ISERROR(VLOOKUP(A1146,'ishare R3000 ETF'!$A$2:$G$1260,4,0)),"na",VLOOKUP(A1146,'ishare R3000 ETF'!$A$2:$G$1260,4,0))</f>
        <v>159.679993</v>
      </c>
      <c r="F1146" t="str">
        <f>IF(ISERROR(VLOOKUP(A1146,'^IXIC'!A1146:$E$1260,5,0)),"na",VLOOKUP(A1146,'^IXIC'!A1146:$E$1260,5,0))</f>
        <v>na</v>
      </c>
      <c r="G1146">
        <f>IF(ISERROR(VLOOKUP(A1146,'EURUSD=X'!$A$2:$E$1307,4,0)),"na",VLOOKUP(A1146,'EURUSD=X'!$A$2:$E$1307,4,0))</f>
        <v>1.230073</v>
      </c>
      <c r="H1146">
        <f>IF(ISERROR(VLOOKUP(A1146,'ETH-USD'!$A$2:$E$1776,5,0)),"na",VLOOKUP(A1146,'ETH-USD'!$A$2:$E$1776,5,0))</f>
        <v>849.97100799999998</v>
      </c>
      <c r="I1146">
        <f>IF(ISERROR(VLOOKUP(A1146,'Russell 2000'!$A$1:$E$1260,5,0)),"na",VLOOKUP(A1146,'Russell 2000'!$A$1:$E$1260,5,0))</f>
        <v>1531.839966</v>
      </c>
      <c r="J1146" t="str">
        <f>IF(ISERROR(VLOOKUP(A1146,'SOL-USD'!$A$2:$E$893,5,0)),"na",VLOOKUP(A1146,'SOL-USD'!$A$2:$E$893,5,0))</f>
        <v>na</v>
      </c>
      <c r="K1146" t="str">
        <f>IF(ISERROR(VLOOKUP(A1146,'AVAX-USD'!$A$2:$E$799,5,0)),"na",VLOOKUP(A1146,'AVAX-USD'!$A$2:$E$799,5,0))</f>
        <v>na</v>
      </c>
      <c r="L1146">
        <f>IF(ISERROR(VLOOKUP(A1146,'ADA-USD'!$A$2:$E$1776,5,0)),"na",VLOOKUP(A1146,'ADA-USD'!$A$2:$E$1776,5,0))</f>
        <v>0.36444100000000001</v>
      </c>
      <c r="M1146" t="str">
        <f>IF(ISERROR(VLOOKUP(A1146,'DOT-USD'!$A$2:$E$761,5,0)),"na",VLOOKUP(A1146,'DOT-USD'!$A$2:$E$761,5,0))</f>
        <v>na</v>
      </c>
      <c r="N1146">
        <f>IF(ISERROR(VLOOKUP(A1146,'DOGE-USD'!$A$2:$G$1776,5,0)),"na",VLOOKUP(A1146,'DOGE-USD'!$A$2:$G$1776,5,0))</f>
        <v>6.581E-3</v>
      </c>
      <c r="O1146" t="str">
        <f>IF(ISERROR(VLOOKUP(A1146,'SHIB-USD'!$A$2:$G$780,5,0)),"na",VLOOKUP(A1146,'SHIB-USD'!$A$2:$G$780,5,0))</f>
        <v>na</v>
      </c>
    </row>
    <row r="1147" spans="1:15" x14ac:dyDescent="0.35">
      <c r="A1147" s="3">
        <v>43151</v>
      </c>
      <c r="B1147">
        <f>VLOOKUP(A1147,Yields!$A$2:$B$1680,2,0)</f>
        <v>1.39</v>
      </c>
      <c r="C1147">
        <f>IF(ISERROR(VLOOKUP(A1147,'BTC-USD'!$A$2:$E$1828,5,0)),"na",(VLOOKUP(A1147,'BTC-USD'!$A$2:$E$1828,5,0)))</f>
        <v>11403.700194999999</v>
      </c>
      <c r="D1147" t="str">
        <f>IF(ISERROR(VLOOKUP(A1147,'SP500'!$A$2:$G$252,4,0)),"na",VLOOKUP(A1147,'SP500'!$A$2:$G$252,4,0))</f>
        <v>na</v>
      </c>
      <c r="E1147">
        <f>IF(ISERROR(VLOOKUP(A1147,'ishare R3000 ETF'!$A$2:$G$1260,4,0)),"na",VLOOKUP(A1147,'ishare R3000 ETF'!$A$2:$G$1260,4,0))</f>
        <v>160.03999300000001</v>
      </c>
      <c r="F1147" t="str">
        <f>IF(ISERROR(VLOOKUP(A1147,'^IXIC'!A1147:$E$1260,5,0)),"na",VLOOKUP(A1147,'^IXIC'!A1147:$E$1260,5,0))</f>
        <v>na</v>
      </c>
      <c r="G1147">
        <f>IF(ISERROR(VLOOKUP(A1147,'EURUSD=X'!$A$2:$E$1307,4,0)),"na",VLOOKUP(A1147,'EURUSD=X'!$A$2:$E$1307,4,0))</f>
        <v>1.2321949999999999</v>
      </c>
      <c r="H1147">
        <f>IF(ISERROR(VLOOKUP(A1147,'ETH-USD'!$A$2:$E$1776,5,0)),"na",VLOOKUP(A1147,'ETH-USD'!$A$2:$E$1776,5,0))</f>
        <v>895.37097200000005</v>
      </c>
      <c r="I1147">
        <f>IF(ISERROR(VLOOKUP(A1147,'Russell 2000'!$A$1:$E$1260,5,0)),"na",VLOOKUP(A1147,'Russell 2000'!$A$1:$E$1260,5,0))</f>
        <v>1529.98999</v>
      </c>
      <c r="J1147" t="str">
        <f>IF(ISERROR(VLOOKUP(A1147,'SOL-USD'!$A$2:$E$893,5,0)),"na",VLOOKUP(A1147,'SOL-USD'!$A$2:$E$893,5,0))</f>
        <v>na</v>
      </c>
      <c r="K1147" t="str">
        <f>IF(ISERROR(VLOOKUP(A1147,'AVAX-USD'!$A$2:$E$799,5,0)),"na",VLOOKUP(A1147,'AVAX-USD'!$A$2:$E$799,5,0))</f>
        <v>na</v>
      </c>
      <c r="L1147">
        <f>IF(ISERROR(VLOOKUP(A1147,'ADA-USD'!$A$2:$E$1776,5,0)),"na",VLOOKUP(A1147,'ADA-USD'!$A$2:$E$1776,5,0))</f>
        <v>0.37877899999999998</v>
      </c>
      <c r="M1147" t="str">
        <f>IF(ISERROR(VLOOKUP(A1147,'DOT-USD'!$A$2:$E$761,5,0)),"na",VLOOKUP(A1147,'DOT-USD'!$A$2:$E$761,5,0))</f>
        <v>na</v>
      </c>
      <c r="N1147">
        <f>IF(ISERROR(VLOOKUP(A1147,'DOGE-USD'!$A$2:$G$1776,5,0)),"na",VLOOKUP(A1147,'DOGE-USD'!$A$2:$G$1776,5,0))</f>
        <v>7.0939999999999996E-3</v>
      </c>
      <c r="O1147" t="str">
        <f>IF(ISERROR(VLOOKUP(A1147,'SHIB-USD'!$A$2:$G$780,5,0)),"na",VLOOKUP(A1147,'SHIB-USD'!$A$2:$G$780,5,0))</f>
        <v>na</v>
      </c>
    </row>
    <row r="1148" spans="1:15" x14ac:dyDescent="0.35">
      <c r="A1148" s="3">
        <v>43147</v>
      </c>
      <c r="B1148">
        <f>VLOOKUP(A1148,Yields!$A$2:$B$1680,2,0)</f>
        <v>1.35</v>
      </c>
      <c r="C1148">
        <f>IF(ISERROR(VLOOKUP(A1148,'BTC-USD'!$A$2:$E$1828,5,0)),"na",(VLOOKUP(A1148,'BTC-USD'!$A$2:$E$1828,5,0)))</f>
        <v>10233.900390999999</v>
      </c>
      <c r="D1148" t="str">
        <f>IF(ISERROR(VLOOKUP(A1148,'SP500'!$A$2:$G$252,4,0)),"na",VLOOKUP(A1148,'SP500'!$A$2:$G$252,4,0))</f>
        <v>na</v>
      </c>
      <c r="E1148">
        <f>IF(ISERROR(VLOOKUP(A1148,'ishare R3000 ETF'!$A$2:$G$1260,4,0)),"na",VLOOKUP(A1148,'ishare R3000 ETF'!$A$2:$G$1260,4,0))</f>
        <v>160.83999600000001</v>
      </c>
      <c r="F1148" t="str">
        <f>IF(ISERROR(VLOOKUP(A1148,'^IXIC'!A1148:$E$1260,5,0)),"na",VLOOKUP(A1148,'^IXIC'!A1148:$E$1260,5,0))</f>
        <v>na</v>
      </c>
      <c r="G1148">
        <f>IF(ISERROR(VLOOKUP(A1148,'EURUSD=X'!$A$2:$E$1307,4,0)),"na",VLOOKUP(A1148,'EURUSD=X'!$A$2:$E$1307,4,0))</f>
        <v>1.2430540000000001</v>
      </c>
      <c r="H1148">
        <f>IF(ISERROR(VLOOKUP(A1148,'ETH-USD'!$A$2:$E$1776,5,0)),"na",VLOOKUP(A1148,'ETH-USD'!$A$2:$E$1776,5,0))</f>
        <v>944.21002199999998</v>
      </c>
      <c r="I1148">
        <f>IF(ISERROR(VLOOKUP(A1148,'Russell 2000'!$A$1:$E$1260,5,0)),"na",VLOOKUP(A1148,'Russell 2000'!$A$1:$E$1260,5,0))</f>
        <v>1543.5500489999999</v>
      </c>
      <c r="J1148" t="str">
        <f>IF(ISERROR(VLOOKUP(A1148,'SOL-USD'!$A$2:$E$893,5,0)),"na",VLOOKUP(A1148,'SOL-USD'!$A$2:$E$893,5,0))</f>
        <v>na</v>
      </c>
      <c r="K1148" t="str">
        <f>IF(ISERROR(VLOOKUP(A1148,'AVAX-USD'!$A$2:$E$799,5,0)),"na",VLOOKUP(A1148,'AVAX-USD'!$A$2:$E$799,5,0))</f>
        <v>na</v>
      </c>
      <c r="L1148">
        <f>IF(ISERROR(VLOOKUP(A1148,'ADA-USD'!$A$2:$E$1776,5,0)),"na",VLOOKUP(A1148,'ADA-USD'!$A$2:$E$1776,5,0))</f>
        <v>0.40381</v>
      </c>
      <c r="M1148" t="str">
        <f>IF(ISERROR(VLOOKUP(A1148,'DOT-USD'!$A$2:$E$761,5,0)),"na",VLOOKUP(A1148,'DOT-USD'!$A$2:$E$761,5,0))</f>
        <v>na</v>
      </c>
      <c r="N1148">
        <f>IF(ISERROR(VLOOKUP(A1148,'DOGE-USD'!$A$2:$G$1776,5,0)),"na",VLOOKUP(A1148,'DOGE-USD'!$A$2:$G$1776,5,0))</f>
        <v>7.0340000000000003E-3</v>
      </c>
      <c r="O1148" t="str">
        <f>IF(ISERROR(VLOOKUP(A1148,'SHIB-USD'!$A$2:$G$780,5,0)),"na",VLOOKUP(A1148,'SHIB-USD'!$A$2:$G$780,5,0))</f>
        <v>na</v>
      </c>
    </row>
    <row r="1149" spans="1:15" x14ac:dyDescent="0.35">
      <c r="A1149" s="3">
        <v>43146</v>
      </c>
      <c r="B1149">
        <f>VLOOKUP(A1149,Yields!$A$2:$B$1680,2,0)</f>
        <v>1.3</v>
      </c>
      <c r="C1149">
        <f>IF(ISERROR(VLOOKUP(A1149,'BTC-USD'!$A$2:$E$1828,5,0)),"na",(VLOOKUP(A1149,'BTC-USD'!$A$2:$E$1828,5,0)))</f>
        <v>10166.400390999999</v>
      </c>
      <c r="D1149" t="str">
        <f>IF(ISERROR(VLOOKUP(A1149,'SP500'!$A$2:$G$252,4,0)),"na",VLOOKUP(A1149,'SP500'!$A$2:$G$252,4,0))</f>
        <v>na</v>
      </c>
      <c r="E1149">
        <f>IF(ISERROR(VLOOKUP(A1149,'ishare R3000 ETF'!$A$2:$G$1260,4,0)),"na",VLOOKUP(A1149,'ishare R3000 ETF'!$A$2:$G$1260,4,0))</f>
        <v>158.88999899999999</v>
      </c>
      <c r="F1149" t="str">
        <f>IF(ISERROR(VLOOKUP(A1149,'^IXIC'!A1149:$E$1260,5,0)),"na",VLOOKUP(A1149,'^IXIC'!A1149:$E$1260,5,0))</f>
        <v>na</v>
      </c>
      <c r="G1149">
        <f>IF(ISERROR(VLOOKUP(A1149,'EURUSD=X'!$A$2:$E$1307,4,0)),"na",VLOOKUP(A1149,'EURUSD=X'!$A$2:$E$1307,4,0))</f>
        <v>1.2450509999999999</v>
      </c>
      <c r="H1149">
        <f>IF(ISERROR(VLOOKUP(A1149,'ETH-USD'!$A$2:$E$1776,5,0)),"na",VLOOKUP(A1149,'ETH-USD'!$A$2:$E$1776,5,0))</f>
        <v>936.97601299999997</v>
      </c>
      <c r="I1149">
        <f>IF(ISERROR(VLOOKUP(A1149,'Russell 2000'!$A$1:$E$1260,5,0)),"na",VLOOKUP(A1149,'Russell 2000'!$A$1:$E$1260,5,0))</f>
        <v>1537.1999510000001</v>
      </c>
      <c r="J1149" t="str">
        <f>IF(ISERROR(VLOOKUP(A1149,'SOL-USD'!$A$2:$E$893,5,0)),"na",VLOOKUP(A1149,'SOL-USD'!$A$2:$E$893,5,0))</f>
        <v>na</v>
      </c>
      <c r="K1149" t="str">
        <f>IF(ISERROR(VLOOKUP(A1149,'AVAX-USD'!$A$2:$E$799,5,0)),"na",VLOOKUP(A1149,'AVAX-USD'!$A$2:$E$799,5,0))</f>
        <v>na</v>
      </c>
      <c r="L1149">
        <f>IF(ISERROR(VLOOKUP(A1149,'ADA-USD'!$A$2:$E$1776,5,0)),"na",VLOOKUP(A1149,'ADA-USD'!$A$2:$E$1776,5,0))</f>
        <v>0.40936800000000001</v>
      </c>
      <c r="M1149" t="str">
        <f>IF(ISERROR(VLOOKUP(A1149,'DOT-USD'!$A$2:$E$761,5,0)),"na",VLOOKUP(A1149,'DOT-USD'!$A$2:$E$761,5,0))</f>
        <v>na</v>
      </c>
      <c r="N1149">
        <f>IF(ISERROR(VLOOKUP(A1149,'DOGE-USD'!$A$2:$G$1776,5,0)),"na",VLOOKUP(A1149,'DOGE-USD'!$A$2:$G$1776,5,0))</f>
        <v>7.3470000000000002E-3</v>
      </c>
      <c r="O1149" t="str">
        <f>IF(ISERROR(VLOOKUP(A1149,'SHIB-USD'!$A$2:$G$780,5,0)),"na",VLOOKUP(A1149,'SHIB-USD'!$A$2:$G$780,5,0))</f>
        <v>na</v>
      </c>
    </row>
    <row r="1150" spans="1:15" x14ac:dyDescent="0.35">
      <c r="A1150" s="3">
        <v>43145</v>
      </c>
      <c r="B1150">
        <f>VLOOKUP(A1150,Yields!$A$2:$B$1680,2,0)</f>
        <v>1.32</v>
      </c>
      <c r="C1150">
        <f>IF(ISERROR(VLOOKUP(A1150,'BTC-USD'!$A$2:$E$1828,5,0)),"na",(VLOOKUP(A1150,'BTC-USD'!$A$2:$E$1828,5,0)))</f>
        <v>9494.6298829999996</v>
      </c>
      <c r="D1150" t="str">
        <f>IF(ISERROR(VLOOKUP(A1150,'SP500'!$A$2:$G$252,4,0)),"na",VLOOKUP(A1150,'SP500'!$A$2:$G$252,4,0))</f>
        <v>na</v>
      </c>
      <c r="E1150">
        <f>IF(ISERROR(VLOOKUP(A1150,'ishare R3000 ETF'!$A$2:$G$1260,4,0)),"na",VLOOKUP(A1150,'ishare R3000 ETF'!$A$2:$G$1260,4,0))</f>
        <v>156.270004</v>
      </c>
      <c r="F1150" t="str">
        <f>IF(ISERROR(VLOOKUP(A1150,'^IXIC'!A1150:$E$1260,5,0)),"na",VLOOKUP(A1150,'^IXIC'!A1150:$E$1260,5,0))</f>
        <v>na</v>
      </c>
      <c r="G1150">
        <f>IF(ISERROR(VLOOKUP(A1150,'EURUSD=X'!$A$2:$E$1307,4,0)),"na",VLOOKUP(A1150,'EURUSD=X'!$A$2:$E$1307,4,0))</f>
        <v>1.2278530000000001</v>
      </c>
      <c r="H1150">
        <f>IF(ISERROR(VLOOKUP(A1150,'ETH-USD'!$A$2:$E$1776,5,0)),"na",VLOOKUP(A1150,'ETH-USD'!$A$2:$E$1776,5,0))</f>
        <v>923.56097399999999</v>
      </c>
      <c r="I1150">
        <f>IF(ISERROR(VLOOKUP(A1150,'Russell 2000'!$A$1:$E$1260,5,0)),"na",VLOOKUP(A1150,'Russell 2000'!$A$1:$E$1260,5,0))</f>
        <v>1522.099976</v>
      </c>
      <c r="J1150" t="str">
        <f>IF(ISERROR(VLOOKUP(A1150,'SOL-USD'!$A$2:$E$893,5,0)),"na",VLOOKUP(A1150,'SOL-USD'!$A$2:$E$893,5,0))</f>
        <v>na</v>
      </c>
      <c r="K1150" t="str">
        <f>IF(ISERROR(VLOOKUP(A1150,'AVAX-USD'!$A$2:$E$799,5,0)),"na",VLOOKUP(A1150,'AVAX-USD'!$A$2:$E$799,5,0))</f>
        <v>na</v>
      </c>
      <c r="L1150">
        <f>IF(ISERROR(VLOOKUP(A1150,'ADA-USD'!$A$2:$E$1776,5,0)),"na",VLOOKUP(A1150,'ADA-USD'!$A$2:$E$1776,5,0))</f>
        <v>0.39690799999999998</v>
      </c>
      <c r="M1150" t="str">
        <f>IF(ISERROR(VLOOKUP(A1150,'DOT-USD'!$A$2:$E$761,5,0)),"na",VLOOKUP(A1150,'DOT-USD'!$A$2:$E$761,5,0))</f>
        <v>na</v>
      </c>
      <c r="N1150">
        <f>IF(ISERROR(VLOOKUP(A1150,'DOGE-USD'!$A$2:$G$1776,5,0)),"na",VLOOKUP(A1150,'DOGE-USD'!$A$2:$G$1776,5,0))</f>
        <v>6.7299999999999999E-3</v>
      </c>
      <c r="O1150" t="str">
        <f>IF(ISERROR(VLOOKUP(A1150,'SHIB-USD'!$A$2:$G$780,5,0)),"na",VLOOKUP(A1150,'SHIB-USD'!$A$2:$G$780,5,0))</f>
        <v>na</v>
      </c>
    </row>
    <row r="1151" spans="1:15" x14ac:dyDescent="0.35">
      <c r="A1151" s="3">
        <v>43144</v>
      </c>
      <c r="B1151">
        <f>VLOOKUP(A1151,Yields!$A$2:$B$1680,2,0)</f>
        <v>1.34</v>
      </c>
      <c r="C1151">
        <f>IF(ISERROR(VLOOKUP(A1151,'BTC-USD'!$A$2:$E$1828,5,0)),"na",(VLOOKUP(A1151,'BTC-USD'!$A$2:$E$1828,5,0)))</f>
        <v>8598.3095699999994</v>
      </c>
      <c r="D1151" t="str">
        <f>IF(ISERROR(VLOOKUP(A1151,'SP500'!$A$2:$G$252,4,0)),"na",VLOOKUP(A1151,'SP500'!$A$2:$G$252,4,0))</f>
        <v>na</v>
      </c>
      <c r="E1151">
        <f>IF(ISERROR(VLOOKUP(A1151,'ishare R3000 ETF'!$A$2:$G$1260,4,0)),"na",VLOOKUP(A1151,'ishare R3000 ETF'!$A$2:$G$1260,4,0))</f>
        <v>155.75</v>
      </c>
      <c r="F1151" t="str">
        <f>IF(ISERROR(VLOOKUP(A1151,'^IXIC'!A1151:$E$1260,5,0)),"na",VLOOKUP(A1151,'^IXIC'!A1151:$E$1260,5,0))</f>
        <v>na</v>
      </c>
      <c r="G1151">
        <f>IF(ISERROR(VLOOKUP(A1151,'EURUSD=X'!$A$2:$E$1307,4,0)),"na",VLOOKUP(A1151,'EURUSD=X'!$A$2:$E$1307,4,0))</f>
        <v>1.228607</v>
      </c>
      <c r="H1151">
        <f>IF(ISERROR(VLOOKUP(A1151,'ETH-USD'!$A$2:$E$1776,5,0)),"na",VLOOKUP(A1151,'ETH-USD'!$A$2:$E$1776,5,0))</f>
        <v>845.25799600000005</v>
      </c>
      <c r="I1151">
        <f>IF(ISERROR(VLOOKUP(A1151,'Russell 2000'!$A$1:$E$1260,5,0)),"na",VLOOKUP(A1151,'Russell 2000'!$A$1:$E$1260,5,0))</f>
        <v>1494.9499510000001</v>
      </c>
      <c r="J1151" t="str">
        <f>IF(ISERROR(VLOOKUP(A1151,'SOL-USD'!$A$2:$E$893,5,0)),"na",VLOOKUP(A1151,'SOL-USD'!$A$2:$E$893,5,0))</f>
        <v>na</v>
      </c>
      <c r="K1151" t="str">
        <f>IF(ISERROR(VLOOKUP(A1151,'AVAX-USD'!$A$2:$E$799,5,0)),"na",VLOOKUP(A1151,'AVAX-USD'!$A$2:$E$799,5,0))</f>
        <v>na</v>
      </c>
      <c r="L1151">
        <f>IF(ISERROR(VLOOKUP(A1151,'ADA-USD'!$A$2:$E$1776,5,0)),"na",VLOOKUP(A1151,'ADA-USD'!$A$2:$E$1776,5,0))</f>
        <v>0.37331399999999998</v>
      </c>
      <c r="M1151" t="str">
        <f>IF(ISERROR(VLOOKUP(A1151,'DOT-USD'!$A$2:$E$761,5,0)),"na",VLOOKUP(A1151,'DOT-USD'!$A$2:$E$761,5,0))</f>
        <v>na</v>
      </c>
      <c r="N1151">
        <f>IF(ISERROR(VLOOKUP(A1151,'DOGE-USD'!$A$2:$G$1776,5,0)),"na",VLOOKUP(A1151,'DOGE-USD'!$A$2:$G$1776,5,0))</f>
        <v>5.6379999999999998E-3</v>
      </c>
      <c r="O1151" t="str">
        <f>IF(ISERROR(VLOOKUP(A1151,'SHIB-USD'!$A$2:$G$780,5,0)),"na",VLOOKUP(A1151,'SHIB-USD'!$A$2:$G$780,5,0))</f>
        <v>na</v>
      </c>
    </row>
    <row r="1152" spans="1:15" x14ac:dyDescent="0.35">
      <c r="A1152" s="3">
        <v>43143</v>
      </c>
      <c r="B1152">
        <f>VLOOKUP(A1152,Yields!$A$2:$B$1680,2,0)</f>
        <v>1.35</v>
      </c>
      <c r="C1152">
        <f>IF(ISERROR(VLOOKUP(A1152,'BTC-USD'!$A$2:$E$1828,5,0)),"na",(VLOOKUP(A1152,'BTC-USD'!$A$2:$E$1828,5,0)))</f>
        <v>8926.5703130000002</v>
      </c>
      <c r="D1152" t="str">
        <f>IF(ISERROR(VLOOKUP(A1152,'SP500'!$A$2:$G$252,4,0)),"na",VLOOKUP(A1152,'SP500'!$A$2:$G$252,4,0))</f>
        <v>na</v>
      </c>
      <c r="E1152">
        <f>IF(ISERROR(VLOOKUP(A1152,'ishare R3000 ETF'!$A$2:$G$1260,4,0)),"na",VLOOKUP(A1152,'ishare R3000 ETF'!$A$2:$G$1260,4,0))</f>
        <v>154.699997</v>
      </c>
      <c r="F1152" t="str">
        <f>IF(ISERROR(VLOOKUP(A1152,'^IXIC'!A1152:$E$1260,5,0)),"na",VLOOKUP(A1152,'^IXIC'!A1152:$E$1260,5,0))</f>
        <v>na</v>
      </c>
      <c r="G1152">
        <f>IF(ISERROR(VLOOKUP(A1152,'EURUSD=X'!$A$2:$E$1307,4,0)),"na",VLOOKUP(A1152,'EURUSD=X'!$A$2:$E$1307,4,0))</f>
        <v>1.2236309999999999</v>
      </c>
      <c r="H1152">
        <f>IF(ISERROR(VLOOKUP(A1152,'ETH-USD'!$A$2:$E$1776,5,0)),"na",VLOOKUP(A1152,'ETH-USD'!$A$2:$E$1776,5,0))</f>
        <v>868.70696999999996</v>
      </c>
      <c r="I1152">
        <f>IF(ISERROR(VLOOKUP(A1152,'Russell 2000'!$A$1:$E$1260,5,0)),"na",VLOOKUP(A1152,'Russell 2000'!$A$1:$E$1260,5,0))</f>
        <v>1490.9799800000001</v>
      </c>
      <c r="J1152" t="str">
        <f>IF(ISERROR(VLOOKUP(A1152,'SOL-USD'!$A$2:$E$893,5,0)),"na",VLOOKUP(A1152,'SOL-USD'!$A$2:$E$893,5,0))</f>
        <v>na</v>
      </c>
      <c r="K1152" t="str">
        <f>IF(ISERROR(VLOOKUP(A1152,'AVAX-USD'!$A$2:$E$799,5,0)),"na",VLOOKUP(A1152,'AVAX-USD'!$A$2:$E$799,5,0))</f>
        <v>na</v>
      </c>
      <c r="L1152">
        <f>IF(ISERROR(VLOOKUP(A1152,'ADA-USD'!$A$2:$E$1776,5,0)),"na",VLOOKUP(A1152,'ADA-USD'!$A$2:$E$1776,5,0))</f>
        <v>0.38431500000000002</v>
      </c>
      <c r="M1152" t="str">
        <f>IF(ISERROR(VLOOKUP(A1152,'DOT-USD'!$A$2:$E$761,5,0)),"na",VLOOKUP(A1152,'DOT-USD'!$A$2:$E$761,5,0))</f>
        <v>na</v>
      </c>
      <c r="N1152">
        <f>IF(ISERROR(VLOOKUP(A1152,'DOGE-USD'!$A$2:$G$1776,5,0)),"na",VLOOKUP(A1152,'DOGE-USD'!$A$2:$G$1776,5,0))</f>
        <v>5.4720000000000003E-3</v>
      </c>
      <c r="O1152" t="str">
        <f>IF(ISERROR(VLOOKUP(A1152,'SHIB-USD'!$A$2:$G$780,5,0)),"na",VLOOKUP(A1152,'SHIB-USD'!$A$2:$G$780,5,0))</f>
        <v>na</v>
      </c>
    </row>
    <row r="1153" spans="1:15" x14ac:dyDescent="0.35">
      <c r="A1153" s="3">
        <v>43140</v>
      </c>
      <c r="B1153">
        <f>VLOOKUP(A1153,Yields!$A$2:$B$1680,2,0)</f>
        <v>1.31</v>
      </c>
      <c r="C1153">
        <f>IF(ISERROR(VLOOKUP(A1153,'BTC-USD'!$A$2:$E$1828,5,0)),"na",(VLOOKUP(A1153,'BTC-USD'!$A$2:$E$1828,5,0)))</f>
        <v>8736.9804690000001</v>
      </c>
      <c r="D1153" t="str">
        <f>IF(ISERROR(VLOOKUP(A1153,'SP500'!$A$2:$G$252,4,0)),"na",VLOOKUP(A1153,'SP500'!$A$2:$G$252,4,0))</f>
        <v>na</v>
      </c>
      <c r="E1153">
        <f>IF(ISERROR(VLOOKUP(A1153,'ishare R3000 ETF'!$A$2:$G$1260,4,0)),"na",VLOOKUP(A1153,'ishare R3000 ETF'!$A$2:$G$1260,4,0))</f>
        <v>149.679993</v>
      </c>
      <c r="F1153" t="str">
        <f>IF(ISERROR(VLOOKUP(A1153,'^IXIC'!A1153:$E$1260,5,0)),"na",VLOOKUP(A1153,'^IXIC'!A1153:$E$1260,5,0))</f>
        <v>na</v>
      </c>
      <c r="G1153">
        <f>IF(ISERROR(VLOOKUP(A1153,'EURUSD=X'!$A$2:$E$1307,4,0)),"na",VLOOKUP(A1153,'EURUSD=X'!$A$2:$E$1307,4,0))</f>
        <v>1.2226429999999999</v>
      </c>
      <c r="H1153">
        <f>IF(ISERROR(VLOOKUP(A1153,'ETH-USD'!$A$2:$E$1776,5,0)),"na",VLOOKUP(A1153,'ETH-USD'!$A$2:$E$1776,5,0))</f>
        <v>883.86499000000003</v>
      </c>
      <c r="I1153">
        <f>IF(ISERROR(VLOOKUP(A1153,'Russell 2000'!$A$1:$E$1260,5,0)),"na",VLOOKUP(A1153,'Russell 2000'!$A$1:$E$1260,5,0))</f>
        <v>1477.839966</v>
      </c>
      <c r="J1153" t="str">
        <f>IF(ISERROR(VLOOKUP(A1153,'SOL-USD'!$A$2:$E$893,5,0)),"na",VLOOKUP(A1153,'SOL-USD'!$A$2:$E$893,5,0))</f>
        <v>na</v>
      </c>
      <c r="K1153" t="str">
        <f>IF(ISERROR(VLOOKUP(A1153,'AVAX-USD'!$A$2:$E$799,5,0)),"na",VLOOKUP(A1153,'AVAX-USD'!$A$2:$E$799,5,0))</f>
        <v>na</v>
      </c>
      <c r="L1153">
        <f>IF(ISERROR(VLOOKUP(A1153,'ADA-USD'!$A$2:$E$1776,5,0)),"na",VLOOKUP(A1153,'ADA-USD'!$A$2:$E$1776,5,0))</f>
        <v>0.39160200000000001</v>
      </c>
      <c r="M1153" t="str">
        <f>IF(ISERROR(VLOOKUP(A1153,'DOT-USD'!$A$2:$E$761,5,0)),"na",VLOOKUP(A1153,'DOT-USD'!$A$2:$E$761,5,0))</f>
        <v>na</v>
      </c>
      <c r="N1153">
        <f>IF(ISERROR(VLOOKUP(A1153,'DOGE-USD'!$A$2:$G$1776,5,0)),"na",VLOOKUP(A1153,'DOGE-USD'!$A$2:$G$1776,5,0))</f>
        <v>5.0000000000000001E-3</v>
      </c>
      <c r="O1153" t="str">
        <f>IF(ISERROR(VLOOKUP(A1153,'SHIB-USD'!$A$2:$G$780,5,0)),"na",VLOOKUP(A1153,'SHIB-USD'!$A$2:$G$780,5,0))</f>
        <v>na</v>
      </c>
    </row>
    <row r="1154" spans="1:15" x14ac:dyDescent="0.35">
      <c r="A1154" s="3">
        <v>43139</v>
      </c>
      <c r="B1154">
        <f>VLOOKUP(A1154,Yields!$A$2:$B$1680,2,0)</f>
        <v>1.32</v>
      </c>
      <c r="C1154">
        <f>IF(ISERROR(VLOOKUP(A1154,'BTC-USD'!$A$2:$E$1828,5,0)),"na",(VLOOKUP(A1154,'BTC-USD'!$A$2:$E$1828,5,0)))</f>
        <v>8265.5898440000001</v>
      </c>
      <c r="D1154" t="str">
        <f>IF(ISERROR(VLOOKUP(A1154,'SP500'!$A$2:$G$252,4,0)),"na",VLOOKUP(A1154,'SP500'!$A$2:$G$252,4,0))</f>
        <v>na</v>
      </c>
      <c r="E1154">
        <f>IF(ISERROR(VLOOKUP(A1154,'ishare R3000 ETF'!$A$2:$G$1260,4,0)),"na",VLOOKUP(A1154,'ishare R3000 ETF'!$A$2:$G$1260,4,0))</f>
        <v>152.470001</v>
      </c>
      <c r="F1154" t="str">
        <f>IF(ISERROR(VLOOKUP(A1154,'^IXIC'!A1154:$E$1260,5,0)),"na",VLOOKUP(A1154,'^IXIC'!A1154:$E$1260,5,0))</f>
        <v>na</v>
      </c>
      <c r="G1154">
        <f>IF(ISERROR(VLOOKUP(A1154,'EURUSD=X'!$A$2:$E$1307,4,0)),"na",VLOOKUP(A1154,'EURUSD=X'!$A$2:$E$1307,4,0))</f>
        <v>1.2216579999999999</v>
      </c>
      <c r="H1154">
        <f>IF(ISERROR(VLOOKUP(A1154,'ETH-USD'!$A$2:$E$1776,5,0)),"na",VLOOKUP(A1154,'ETH-USD'!$A$2:$E$1776,5,0))</f>
        <v>817.807007</v>
      </c>
      <c r="I1154">
        <f>IF(ISERROR(VLOOKUP(A1154,'Russell 2000'!$A$1:$E$1260,5,0)),"na",VLOOKUP(A1154,'Russell 2000'!$A$1:$E$1260,5,0))</f>
        <v>1463.790039</v>
      </c>
      <c r="J1154" t="str">
        <f>IF(ISERROR(VLOOKUP(A1154,'SOL-USD'!$A$2:$E$893,5,0)),"na",VLOOKUP(A1154,'SOL-USD'!$A$2:$E$893,5,0))</f>
        <v>na</v>
      </c>
      <c r="K1154" t="str">
        <f>IF(ISERROR(VLOOKUP(A1154,'AVAX-USD'!$A$2:$E$799,5,0)),"na",VLOOKUP(A1154,'AVAX-USD'!$A$2:$E$799,5,0))</f>
        <v>na</v>
      </c>
      <c r="L1154">
        <f>IF(ISERROR(VLOOKUP(A1154,'ADA-USD'!$A$2:$E$1776,5,0)),"na",VLOOKUP(A1154,'ADA-USD'!$A$2:$E$1776,5,0))</f>
        <v>0.35658400000000001</v>
      </c>
      <c r="M1154" t="str">
        <f>IF(ISERROR(VLOOKUP(A1154,'DOT-USD'!$A$2:$E$761,5,0)),"na",VLOOKUP(A1154,'DOT-USD'!$A$2:$E$761,5,0))</f>
        <v>na</v>
      </c>
      <c r="N1154">
        <f>IF(ISERROR(VLOOKUP(A1154,'DOGE-USD'!$A$2:$G$1776,5,0)),"na",VLOOKUP(A1154,'DOGE-USD'!$A$2:$G$1776,5,0))</f>
        <v>4.5659999999999997E-3</v>
      </c>
      <c r="O1154" t="str">
        <f>IF(ISERROR(VLOOKUP(A1154,'SHIB-USD'!$A$2:$G$780,5,0)),"na",VLOOKUP(A1154,'SHIB-USD'!$A$2:$G$780,5,0))</f>
        <v>na</v>
      </c>
    </row>
    <row r="1155" spans="1:15" x14ac:dyDescent="0.35">
      <c r="A1155" s="3">
        <v>43138</v>
      </c>
      <c r="B1155">
        <f>VLOOKUP(A1155,Yields!$A$2:$B$1680,2,0)</f>
        <v>1.36</v>
      </c>
      <c r="C1155">
        <f>IF(ISERROR(VLOOKUP(A1155,'BTC-USD'!$A$2:$E$1828,5,0)),"na",(VLOOKUP(A1155,'BTC-USD'!$A$2:$E$1828,5,0)))</f>
        <v>7621.2998049999997</v>
      </c>
      <c r="D1155" t="str">
        <f>IF(ISERROR(VLOOKUP(A1155,'SP500'!$A$2:$G$252,4,0)),"na",VLOOKUP(A1155,'SP500'!$A$2:$G$252,4,0))</f>
        <v>na</v>
      </c>
      <c r="E1155">
        <f>IF(ISERROR(VLOOKUP(A1155,'ishare R3000 ETF'!$A$2:$G$1260,4,0)),"na",VLOOKUP(A1155,'ishare R3000 ETF'!$A$2:$G$1260,4,0))</f>
        <v>158.19000199999999</v>
      </c>
      <c r="F1155" t="str">
        <f>IF(ISERROR(VLOOKUP(A1155,'^IXIC'!A1155:$E$1260,5,0)),"na",VLOOKUP(A1155,'^IXIC'!A1155:$E$1260,5,0))</f>
        <v>na</v>
      </c>
      <c r="G1155">
        <f>IF(ISERROR(VLOOKUP(A1155,'EURUSD=X'!$A$2:$E$1307,4,0)),"na",VLOOKUP(A1155,'EURUSD=X'!$A$2:$E$1307,4,0))</f>
        <v>1.2278530000000001</v>
      </c>
      <c r="H1155">
        <f>IF(ISERROR(VLOOKUP(A1155,'ETH-USD'!$A$2:$E$1776,5,0)),"na",VLOOKUP(A1155,'ETH-USD'!$A$2:$E$1776,5,0))</f>
        <v>757.067993</v>
      </c>
      <c r="I1155">
        <f>IF(ISERROR(VLOOKUP(A1155,'Russell 2000'!$A$1:$E$1260,5,0)),"na",VLOOKUP(A1155,'Russell 2000'!$A$1:$E$1260,5,0))</f>
        <v>1507.969971</v>
      </c>
      <c r="J1155" t="str">
        <f>IF(ISERROR(VLOOKUP(A1155,'SOL-USD'!$A$2:$E$893,5,0)),"na",VLOOKUP(A1155,'SOL-USD'!$A$2:$E$893,5,0))</f>
        <v>na</v>
      </c>
      <c r="K1155" t="str">
        <f>IF(ISERROR(VLOOKUP(A1155,'AVAX-USD'!$A$2:$E$799,5,0)),"na",VLOOKUP(A1155,'AVAX-USD'!$A$2:$E$799,5,0))</f>
        <v>na</v>
      </c>
      <c r="L1155">
        <f>IF(ISERROR(VLOOKUP(A1155,'ADA-USD'!$A$2:$E$1776,5,0)),"na",VLOOKUP(A1155,'ADA-USD'!$A$2:$E$1776,5,0))</f>
        <v>0.340447</v>
      </c>
      <c r="M1155" t="str">
        <f>IF(ISERROR(VLOOKUP(A1155,'DOT-USD'!$A$2:$E$761,5,0)),"na",VLOOKUP(A1155,'DOT-USD'!$A$2:$E$761,5,0))</f>
        <v>na</v>
      </c>
      <c r="N1155">
        <f>IF(ISERROR(VLOOKUP(A1155,'DOGE-USD'!$A$2:$G$1776,5,0)),"na",VLOOKUP(A1155,'DOGE-USD'!$A$2:$G$1776,5,0))</f>
        <v>4.2969999999999996E-3</v>
      </c>
      <c r="O1155" t="str">
        <f>IF(ISERROR(VLOOKUP(A1155,'SHIB-USD'!$A$2:$G$780,5,0)),"na",VLOOKUP(A1155,'SHIB-USD'!$A$2:$G$780,5,0))</f>
        <v>na</v>
      </c>
    </row>
    <row r="1156" spans="1:15" x14ac:dyDescent="0.35">
      <c r="A1156" s="3">
        <v>43137</v>
      </c>
      <c r="B1156">
        <f>VLOOKUP(A1156,Yields!$A$2:$B$1680,2,0)</f>
        <v>1.48</v>
      </c>
      <c r="C1156">
        <f>IF(ISERROR(VLOOKUP(A1156,'BTC-USD'!$A$2:$E$1828,5,0)),"na",(VLOOKUP(A1156,'BTC-USD'!$A$2:$E$1828,5,0)))</f>
        <v>7754</v>
      </c>
      <c r="D1156" t="str">
        <f>IF(ISERROR(VLOOKUP(A1156,'SP500'!$A$2:$G$252,4,0)),"na",VLOOKUP(A1156,'SP500'!$A$2:$G$252,4,0))</f>
        <v>na</v>
      </c>
      <c r="E1156">
        <f>IF(ISERROR(VLOOKUP(A1156,'ishare R3000 ETF'!$A$2:$G$1260,4,0)),"na",VLOOKUP(A1156,'ishare R3000 ETF'!$A$2:$G$1260,4,0))</f>
        <v>152.759995</v>
      </c>
      <c r="F1156" t="str">
        <f>IF(ISERROR(VLOOKUP(A1156,'^IXIC'!A1156:$E$1260,5,0)),"na",VLOOKUP(A1156,'^IXIC'!A1156:$E$1260,5,0))</f>
        <v>na</v>
      </c>
      <c r="G1156">
        <f>IF(ISERROR(VLOOKUP(A1156,'EURUSD=X'!$A$2:$E$1307,4,0)),"na",VLOOKUP(A1156,'EURUSD=X'!$A$2:$E$1307,4,0))</f>
        <v>1.2316180000000001</v>
      </c>
      <c r="H1156">
        <f>IF(ISERROR(VLOOKUP(A1156,'ETH-USD'!$A$2:$E$1776,5,0)),"na",VLOOKUP(A1156,'ETH-USD'!$A$2:$E$1776,5,0))</f>
        <v>793.12200900000005</v>
      </c>
      <c r="I1156">
        <f>IF(ISERROR(VLOOKUP(A1156,'Russell 2000'!$A$1:$E$1260,5,0)),"na",VLOOKUP(A1156,'Russell 2000'!$A$1:$E$1260,5,0))</f>
        <v>1507.170044</v>
      </c>
      <c r="J1156" t="str">
        <f>IF(ISERROR(VLOOKUP(A1156,'SOL-USD'!$A$2:$E$893,5,0)),"na",VLOOKUP(A1156,'SOL-USD'!$A$2:$E$893,5,0))</f>
        <v>na</v>
      </c>
      <c r="K1156" t="str">
        <f>IF(ISERROR(VLOOKUP(A1156,'AVAX-USD'!$A$2:$E$799,5,0)),"na",VLOOKUP(A1156,'AVAX-USD'!$A$2:$E$799,5,0))</f>
        <v>na</v>
      </c>
      <c r="L1156">
        <f>IF(ISERROR(VLOOKUP(A1156,'ADA-USD'!$A$2:$E$1776,5,0)),"na",VLOOKUP(A1156,'ADA-USD'!$A$2:$E$1776,5,0))</f>
        <v>0.369753</v>
      </c>
      <c r="M1156" t="str">
        <f>IF(ISERROR(VLOOKUP(A1156,'DOT-USD'!$A$2:$E$761,5,0)),"na",VLOOKUP(A1156,'DOT-USD'!$A$2:$E$761,5,0))</f>
        <v>na</v>
      </c>
      <c r="N1156">
        <f>IF(ISERROR(VLOOKUP(A1156,'DOGE-USD'!$A$2:$G$1776,5,0)),"na",VLOOKUP(A1156,'DOGE-USD'!$A$2:$G$1776,5,0))</f>
        <v>4.3610000000000003E-3</v>
      </c>
      <c r="O1156" t="str">
        <f>IF(ISERROR(VLOOKUP(A1156,'SHIB-USD'!$A$2:$G$780,5,0)),"na",VLOOKUP(A1156,'SHIB-USD'!$A$2:$G$780,5,0))</f>
        <v>na</v>
      </c>
    </row>
    <row r="1157" spans="1:15" x14ac:dyDescent="0.35">
      <c r="A1157" s="3">
        <v>43136</v>
      </c>
      <c r="B1157">
        <f>VLOOKUP(A1157,Yields!$A$2:$B$1680,2,0)</f>
        <v>1.4</v>
      </c>
      <c r="C1157">
        <f>IF(ISERROR(VLOOKUP(A1157,'BTC-USD'!$A$2:$E$1828,5,0)),"na",(VLOOKUP(A1157,'BTC-USD'!$A$2:$E$1828,5,0)))</f>
        <v>6955.2700199999999</v>
      </c>
      <c r="D1157" t="str">
        <f>IF(ISERROR(VLOOKUP(A1157,'SP500'!$A$2:$G$252,4,0)),"na",VLOOKUP(A1157,'SP500'!$A$2:$G$252,4,0))</f>
        <v>na</v>
      </c>
      <c r="E1157">
        <f>IF(ISERROR(VLOOKUP(A1157,'ishare R3000 ETF'!$A$2:$G$1260,4,0)),"na",VLOOKUP(A1157,'ishare R3000 ETF'!$A$2:$G$1260,4,0))</f>
        <v>154.86000100000001</v>
      </c>
      <c r="F1157" t="str">
        <f>IF(ISERROR(VLOOKUP(A1157,'^IXIC'!A1157:$E$1260,5,0)),"na",VLOOKUP(A1157,'^IXIC'!A1157:$E$1260,5,0))</f>
        <v>na</v>
      </c>
      <c r="G1157">
        <f>IF(ISERROR(VLOOKUP(A1157,'EURUSD=X'!$A$2:$E$1307,4,0)),"na",VLOOKUP(A1157,'EURUSD=X'!$A$2:$E$1307,4,0))</f>
        <v>1.240156</v>
      </c>
      <c r="H1157">
        <f>IF(ISERROR(VLOOKUP(A1157,'ETH-USD'!$A$2:$E$1776,5,0)),"na",VLOOKUP(A1157,'ETH-USD'!$A$2:$E$1776,5,0))</f>
        <v>697.95098900000005</v>
      </c>
      <c r="I1157">
        <f>IF(ISERROR(VLOOKUP(A1157,'Russell 2000'!$A$1:$E$1260,5,0)),"na",VLOOKUP(A1157,'Russell 2000'!$A$1:$E$1260,5,0))</f>
        <v>1491.089966</v>
      </c>
      <c r="J1157" t="str">
        <f>IF(ISERROR(VLOOKUP(A1157,'SOL-USD'!$A$2:$E$893,5,0)),"na",VLOOKUP(A1157,'SOL-USD'!$A$2:$E$893,5,0))</f>
        <v>na</v>
      </c>
      <c r="K1157" t="str">
        <f>IF(ISERROR(VLOOKUP(A1157,'AVAX-USD'!$A$2:$E$799,5,0)),"na",VLOOKUP(A1157,'AVAX-USD'!$A$2:$E$799,5,0))</f>
        <v>na</v>
      </c>
      <c r="L1157">
        <f>IF(ISERROR(VLOOKUP(A1157,'ADA-USD'!$A$2:$E$1776,5,0)),"na",VLOOKUP(A1157,'ADA-USD'!$A$2:$E$1776,5,0))</f>
        <v>0.32737100000000002</v>
      </c>
      <c r="M1157" t="str">
        <f>IF(ISERROR(VLOOKUP(A1157,'DOT-USD'!$A$2:$E$761,5,0)),"na",VLOOKUP(A1157,'DOT-USD'!$A$2:$E$761,5,0))</f>
        <v>na</v>
      </c>
      <c r="N1157">
        <f>IF(ISERROR(VLOOKUP(A1157,'DOGE-USD'!$A$2:$G$1776,5,0)),"na",VLOOKUP(A1157,'DOGE-USD'!$A$2:$G$1776,5,0))</f>
        <v>3.5330000000000001E-3</v>
      </c>
      <c r="O1157" t="str">
        <f>IF(ISERROR(VLOOKUP(A1157,'SHIB-USD'!$A$2:$G$780,5,0)),"na",VLOOKUP(A1157,'SHIB-USD'!$A$2:$G$780,5,0))</f>
        <v>na</v>
      </c>
    </row>
    <row r="1158" spans="1:15" x14ac:dyDescent="0.35">
      <c r="A1158" s="3">
        <v>43133</v>
      </c>
      <c r="B1158">
        <f>VLOOKUP(A1158,Yields!$A$2:$B$1680,2,0)</f>
        <v>1.4</v>
      </c>
      <c r="C1158">
        <f>IF(ISERROR(VLOOKUP(A1158,'BTC-USD'!$A$2:$E$1828,5,0)),"na",(VLOOKUP(A1158,'BTC-USD'!$A$2:$E$1828,5,0)))</f>
        <v>8830.75</v>
      </c>
      <c r="D1158" t="str">
        <f>IF(ISERROR(VLOOKUP(A1158,'SP500'!$A$2:$G$252,4,0)),"na",VLOOKUP(A1158,'SP500'!$A$2:$G$252,4,0))</f>
        <v>na</v>
      </c>
      <c r="E1158">
        <f>IF(ISERROR(VLOOKUP(A1158,'ishare R3000 ETF'!$A$2:$G$1260,4,0)),"na",VLOOKUP(A1158,'ishare R3000 ETF'!$A$2:$G$1260,4,0))</f>
        <v>162.69000199999999</v>
      </c>
      <c r="F1158" t="str">
        <f>IF(ISERROR(VLOOKUP(A1158,'^IXIC'!A1158:$E$1260,5,0)),"na",VLOOKUP(A1158,'^IXIC'!A1158:$E$1260,5,0))</f>
        <v>na</v>
      </c>
      <c r="G1158">
        <f>IF(ISERROR(VLOOKUP(A1158,'EURUSD=X'!$A$2:$E$1307,4,0)),"na",VLOOKUP(A1158,'EURUSD=X'!$A$2:$E$1307,4,0))</f>
        <v>1.241188</v>
      </c>
      <c r="H1158">
        <f>IF(ISERROR(VLOOKUP(A1158,'ETH-USD'!$A$2:$E$1776,5,0)),"na",VLOOKUP(A1158,'ETH-USD'!$A$2:$E$1776,5,0))</f>
        <v>915.78497300000004</v>
      </c>
      <c r="I1158">
        <f>IF(ISERROR(VLOOKUP(A1158,'Russell 2000'!$A$1:$E$1260,5,0)),"na",VLOOKUP(A1158,'Russell 2000'!$A$1:$E$1260,5,0))</f>
        <v>1547.2700199999999</v>
      </c>
      <c r="J1158" t="str">
        <f>IF(ISERROR(VLOOKUP(A1158,'SOL-USD'!$A$2:$E$893,5,0)),"na",VLOOKUP(A1158,'SOL-USD'!$A$2:$E$893,5,0))</f>
        <v>na</v>
      </c>
      <c r="K1158" t="str">
        <f>IF(ISERROR(VLOOKUP(A1158,'AVAX-USD'!$A$2:$E$799,5,0)),"na",VLOOKUP(A1158,'AVAX-USD'!$A$2:$E$799,5,0))</f>
        <v>na</v>
      </c>
      <c r="L1158">
        <f>IF(ISERROR(VLOOKUP(A1158,'ADA-USD'!$A$2:$E$1776,5,0)),"na",VLOOKUP(A1158,'ADA-USD'!$A$2:$E$1776,5,0))</f>
        <v>0.39053399999999999</v>
      </c>
      <c r="M1158" t="str">
        <f>IF(ISERROR(VLOOKUP(A1158,'DOT-USD'!$A$2:$E$761,5,0)),"na",VLOOKUP(A1158,'DOT-USD'!$A$2:$E$761,5,0))</f>
        <v>na</v>
      </c>
      <c r="N1158">
        <f>IF(ISERROR(VLOOKUP(A1158,'DOGE-USD'!$A$2:$G$1776,5,0)),"na",VLOOKUP(A1158,'DOGE-USD'!$A$2:$G$1776,5,0))</f>
        <v>4.4749999999999998E-3</v>
      </c>
      <c r="O1158" t="str">
        <f>IF(ISERROR(VLOOKUP(A1158,'SHIB-USD'!$A$2:$G$780,5,0)),"na",VLOOKUP(A1158,'SHIB-USD'!$A$2:$G$780,5,0))</f>
        <v>na</v>
      </c>
    </row>
    <row r="1159" spans="1:15" x14ac:dyDescent="0.35">
      <c r="A1159" s="3">
        <v>43132</v>
      </c>
      <c r="B1159">
        <f>VLOOKUP(A1159,Yields!$A$2:$B$1680,2,0)</f>
        <v>1.41</v>
      </c>
      <c r="C1159">
        <f>IF(ISERROR(VLOOKUP(A1159,'BTC-USD'!$A$2:$E$1828,5,0)),"na",(VLOOKUP(A1159,'BTC-USD'!$A$2:$E$1828,5,0)))</f>
        <v>9170.5400389999995</v>
      </c>
      <c r="D1159" t="str">
        <f>IF(ISERROR(VLOOKUP(A1159,'SP500'!$A$2:$G$252,4,0)),"na",VLOOKUP(A1159,'SP500'!$A$2:$G$252,4,0))</f>
        <v>na</v>
      </c>
      <c r="E1159">
        <f>IF(ISERROR(VLOOKUP(A1159,'ishare R3000 ETF'!$A$2:$G$1260,4,0)),"na",VLOOKUP(A1159,'ishare R3000 ETF'!$A$2:$G$1260,4,0))</f>
        <v>165.770004</v>
      </c>
      <c r="F1159" t="str">
        <f>IF(ISERROR(VLOOKUP(A1159,'^IXIC'!A1159:$E$1260,5,0)),"na",VLOOKUP(A1159,'^IXIC'!A1159:$E$1260,5,0))</f>
        <v>na</v>
      </c>
      <c r="G1159">
        <f>IF(ISERROR(VLOOKUP(A1159,'EURUSD=X'!$A$2:$E$1307,4,0)),"na",VLOOKUP(A1159,'EURUSD=X'!$A$2:$E$1307,4,0))</f>
        <v>1.2386509999999999</v>
      </c>
      <c r="H1159">
        <f>IF(ISERROR(VLOOKUP(A1159,'ETH-USD'!$A$2:$E$1776,5,0)),"na",VLOOKUP(A1159,'ETH-USD'!$A$2:$E$1776,5,0))</f>
        <v>1036.790039</v>
      </c>
      <c r="I1159">
        <f>IF(ISERROR(VLOOKUP(A1159,'Russell 2000'!$A$1:$E$1260,5,0)),"na",VLOOKUP(A1159,'Russell 2000'!$A$1:$E$1260,5,0))</f>
        <v>1579.869995</v>
      </c>
      <c r="J1159" t="str">
        <f>IF(ISERROR(VLOOKUP(A1159,'SOL-USD'!$A$2:$E$893,5,0)),"na",VLOOKUP(A1159,'SOL-USD'!$A$2:$E$893,5,0))</f>
        <v>na</v>
      </c>
      <c r="K1159" t="str">
        <f>IF(ISERROR(VLOOKUP(A1159,'AVAX-USD'!$A$2:$E$799,5,0)),"na",VLOOKUP(A1159,'AVAX-USD'!$A$2:$E$799,5,0))</f>
        <v>na</v>
      </c>
      <c r="L1159">
        <f>IF(ISERROR(VLOOKUP(A1159,'ADA-USD'!$A$2:$E$1776,5,0)),"na",VLOOKUP(A1159,'ADA-USD'!$A$2:$E$1776,5,0))</f>
        <v>0.42167199999999999</v>
      </c>
      <c r="M1159" t="str">
        <f>IF(ISERROR(VLOOKUP(A1159,'DOT-USD'!$A$2:$E$761,5,0)),"na",VLOOKUP(A1159,'DOT-USD'!$A$2:$E$761,5,0))</f>
        <v>na</v>
      </c>
      <c r="N1159">
        <f>IF(ISERROR(VLOOKUP(A1159,'DOGE-USD'!$A$2:$G$1776,5,0)),"na",VLOOKUP(A1159,'DOGE-USD'!$A$2:$G$1776,5,0))</f>
        <v>5.0289999999999996E-3</v>
      </c>
      <c r="O1159" t="str">
        <f>IF(ISERROR(VLOOKUP(A1159,'SHIB-USD'!$A$2:$G$780,5,0)),"na",VLOOKUP(A1159,'SHIB-USD'!$A$2:$G$780,5,0))</f>
        <v>na</v>
      </c>
    </row>
    <row r="1160" spans="1:15" x14ac:dyDescent="0.35">
      <c r="A1160" s="3">
        <v>43131</v>
      </c>
      <c r="B1160">
        <f>VLOOKUP(A1160,Yields!$A$2:$B$1680,2,0)</f>
        <v>1.43</v>
      </c>
      <c r="C1160">
        <f>IF(ISERROR(VLOOKUP(A1160,'BTC-USD'!$A$2:$E$1828,5,0)),"na",(VLOOKUP(A1160,'BTC-USD'!$A$2:$E$1828,5,0)))</f>
        <v>10221.099609000001</v>
      </c>
      <c r="D1160" t="str">
        <f>IF(ISERROR(VLOOKUP(A1160,'SP500'!$A$2:$G$252,4,0)),"na",VLOOKUP(A1160,'SP500'!$A$2:$G$252,4,0))</f>
        <v>na</v>
      </c>
      <c r="E1160">
        <f>IF(ISERROR(VLOOKUP(A1160,'ishare R3000 ETF'!$A$2:$G$1260,4,0)),"na",VLOOKUP(A1160,'ishare R3000 ETF'!$A$2:$G$1260,4,0))</f>
        <v>165.699997</v>
      </c>
      <c r="F1160" t="str">
        <f>IF(ISERROR(VLOOKUP(A1160,'^IXIC'!A1160:$E$1260,5,0)),"na",VLOOKUP(A1160,'^IXIC'!A1160:$E$1260,5,0))</f>
        <v>na</v>
      </c>
      <c r="G1160">
        <f>IF(ISERROR(VLOOKUP(A1160,'EURUSD=X'!$A$2:$E$1307,4,0)),"na",VLOOKUP(A1160,'EURUSD=X'!$A$2:$E$1307,4,0))</f>
        <v>1.2400640000000001</v>
      </c>
      <c r="H1160">
        <f>IF(ISERROR(VLOOKUP(A1160,'ETH-USD'!$A$2:$E$1776,5,0)),"na",VLOOKUP(A1160,'ETH-USD'!$A$2:$E$1776,5,0))</f>
        <v>1118.3100589999999</v>
      </c>
      <c r="I1160">
        <f>IF(ISERROR(VLOOKUP(A1160,'Russell 2000'!$A$1:$E$1260,5,0)),"na",VLOOKUP(A1160,'Russell 2000'!$A$1:$E$1260,5,0))</f>
        <v>1574.9799800000001</v>
      </c>
      <c r="J1160" t="str">
        <f>IF(ISERROR(VLOOKUP(A1160,'SOL-USD'!$A$2:$E$893,5,0)),"na",VLOOKUP(A1160,'SOL-USD'!$A$2:$E$893,5,0))</f>
        <v>na</v>
      </c>
      <c r="K1160" t="str">
        <f>IF(ISERROR(VLOOKUP(A1160,'AVAX-USD'!$A$2:$E$799,5,0)),"na",VLOOKUP(A1160,'AVAX-USD'!$A$2:$E$799,5,0))</f>
        <v>na</v>
      </c>
      <c r="L1160">
        <f>IF(ISERROR(VLOOKUP(A1160,'ADA-USD'!$A$2:$E$1776,5,0)),"na",VLOOKUP(A1160,'ADA-USD'!$A$2:$E$1776,5,0))</f>
        <v>0.51931499999999997</v>
      </c>
      <c r="M1160" t="str">
        <f>IF(ISERROR(VLOOKUP(A1160,'DOT-USD'!$A$2:$E$761,5,0)),"na",VLOOKUP(A1160,'DOT-USD'!$A$2:$E$761,5,0))</f>
        <v>na</v>
      </c>
      <c r="N1160">
        <f>IF(ISERROR(VLOOKUP(A1160,'DOGE-USD'!$A$2:$G$1776,5,0)),"na",VLOOKUP(A1160,'DOGE-USD'!$A$2:$G$1776,5,0))</f>
        <v>6.0099999999999997E-3</v>
      </c>
      <c r="O1160" t="str">
        <f>IF(ISERROR(VLOOKUP(A1160,'SHIB-USD'!$A$2:$G$780,5,0)),"na",VLOOKUP(A1160,'SHIB-USD'!$A$2:$G$780,5,0))</f>
        <v>na</v>
      </c>
    </row>
    <row r="1161" spans="1:15" x14ac:dyDescent="0.35">
      <c r="A1161" s="3">
        <v>43130</v>
      </c>
      <c r="B1161">
        <f>VLOOKUP(A1161,Yields!$A$2:$B$1680,2,0)</f>
        <v>1.49</v>
      </c>
      <c r="C1161">
        <f>IF(ISERROR(VLOOKUP(A1161,'BTC-USD'!$A$2:$E$1828,5,0)),"na",(VLOOKUP(A1161,'BTC-USD'!$A$2:$E$1828,5,0)))</f>
        <v>10106.299805000001</v>
      </c>
      <c r="D1161" t="str">
        <f>IF(ISERROR(VLOOKUP(A1161,'SP500'!$A$2:$G$252,4,0)),"na",VLOOKUP(A1161,'SP500'!$A$2:$G$252,4,0))</f>
        <v>na</v>
      </c>
      <c r="E1161">
        <f>IF(ISERROR(VLOOKUP(A1161,'ishare R3000 ETF'!$A$2:$G$1260,4,0)),"na",VLOOKUP(A1161,'ishare R3000 ETF'!$A$2:$G$1260,4,0))</f>
        <v>166.10000600000001</v>
      </c>
      <c r="F1161" t="str">
        <f>IF(ISERROR(VLOOKUP(A1161,'^IXIC'!A1161:$E$1260,5,0)),"na",VLOOKUP(A1161,'^IXIC'!A1161:$E$1260,5,0))</f>
        <v>na</v>
      </c>
      <c r="G1161">
        <f>IF(ISERROR(VLOOKUP(A1161,'EURUSD=X'!$A$2:$E$1307,4,0)),"na",VLOOKUP(A1161,'EURUSD=X'!$A$2:$E$1307,4,0))</f>
        <v>1.2336849999999999</v>
      </c>
      <c r="H1161">
        <f>IF(ISERROR(VLOOKUP(A1161,'ETH-USD'!$A$2:$E$1776,5,0)),"na",VLOOKUP(A1161,'ETH-USD'!$A$2:$E$1776,5,0))</f>
        <v>1071.130005</v>
      </c>
      <c r="I1161">
        <f>IF(ISERROR(VLOOKUP(A1161,'Russell 2000'!$A$1:$E$1260,5,0)),"na",VLOOKUP(A1161,'Russell 2000'!$A$1:$E$1260,5,0))</f>
        <v>1582.8199460000001</v>
      </c>
      <c r="J1161" t="str">
        <f>IF(ISERROR(VLOOKUP(A1161,'SOL-USD'!$A$2:$E$893,5,0)),"na",VLOOKUP(A1161,'SOL-USD'!$A$2:$E$893,5,0))</f>
        <v>na</v>
      </c>
      <c r="K1161" t="str">
        <f>IF(ISERROR(VLOOKUP(A1161,'AVAX-USD'!$A$2:$E$799,5,0)),"na",VLOOKUP(A1161,'AVAX-USD'!$A$2:$E$799,5,0))</f>
        <v>na</v>
      </c>
      <c r="L1161">
        <f>IF(ISERROR(VLOOKUP(A1161,'ADA-USD'!$A$2:$E$1776,5,0)),"na",VLOOKUP(A1161,'ADA-USD'!$A$2:$E$1776,5,0))</f>
        <v>0.53191299999999997</v>
      </c>
      <c r="M1161" t="str">
        <f>IF(ISERROR(VLOOKUP(A1161,'DOT-USD'!$A$2:$E$761,5,0)),"na",VLOOKUP(A1161,'DOT-USD'!$A$2:$E$761,5,0))</f>
        <v>na</v>
      </c>
      <c r="N1161">
        <f>IF(ISERROR(VLOOKUP(A1161,'DOGE-USD'!$A$2:$G$1776,5,0)),"na",VLOOKUP(A1161,'DOGE-USD'!$A$2:$G$1776,5,0))</f>
        <v>6.0239999999999998E-3</v>
      </c>
      <c r="O1161" t="str">
        <f>IF(ISERROR(VLOOKUP(A1161,'SHIB-USD'!$A$2:$G$780,5,0)),"na",VLOOKUP(A1161,'SHIB-USD'!$A$2:$G$780,5,0))</f>
        <v>na</v>
      </c>
    </row>
    <row r="1162" spans="1:15" x14ac:dyDescent="0.35">
      <c r="A1162" s="3">
        <v>43129</v>
      </c>
      <c r="B1162">
        <f>VLOOKUP(A1162,Yields!$A$2:$B$1680,2,0)</f>
        <v>1.28</v>
      </c>
      <c r="C1162">
        <f>IF(ISERROR(VLOOKUP(A1162,'BTC-USD'!$A$2:$E$1828,5,0)),"na",(VLOOKUP(A1162,'BTC-USD'!$A$2:$E$1828,5,0)))</f>
        <v>11296.400390999999</v>
      </c>
      <c r="D1162" t="str">
        <f>IF(ISERROR(VLOOKUP(A1162,'SP500'!$A$2:$G$252,4,0)),"na",VLOOKUP(A1162,'SP500'!$A$2:$G$252,4,0))</f>
        <v>na</v>
      </c>
      <c r="E1162">
        <f>IF(ISERROR(VLOOKUP(A1162,'ishare R3000 ETF'!$A$2:$G$1260,4,0)),"na",VLOOKUP(A1162,'ishare R3000 ETF'!$A$2:$G$1260,4,0))</f>
        <v>167.979996</v>
      </c>
      <c r="F1162" t="str">
        <f>IF(ISERROR(VLOOKUP(A1162,'^IXIC'!A1162:$E$1260,5,0)),"na",VLOOKUP(A1162,'^IXIC'!A1162:$E$1260,5,0))</f>
        <v>na</v>
      </c>
      <c r="G1162">
        <f>IF(ISERROR(VLOOKUP(A1162,'EURUSD=X'!$A$2:$E$1307,4,0)),"na",VLOOKUP(A1162,'EURUSD=X'!$A$2:$E$1307,4,0))</f>
        <v>1.233806</v>
      </c>
      <c r="H1162">
        <f>IF(ISERROR(VLOOKUP(A1162,'ETH-USD'!$A$2:$E$1776,5,0)),"na",VLOOKUP(A1162,'ETH-USD'!$A$2:$E$1776,5,0))</f>
        <v>1182.3599850000001</v>
      </c>
      <c r="I1162">
        <f>IF(ISERROR(VLOOKUP(A1162,'Russell 2000'!$A$1:$E$1260,5,0)),"na",VLOOKUP(A1162,'Russell 2000'!$A$1:$E$1260,5,0))</f>
        <v>1598.1099850000001</v>
      </c>
      <c r="J1162" t="str">
        <f>IF(ISERROR(VLOOKUP(A1162,'SOL-USD'!$A$2:$E$893,5,0)),"na",VLOOKUP(A1162,'SOL-USD'!$A$2:$E$893,5,0))</f>
        <v>na</v>
      </c>
      <c r="K1162" t="str">
        <f>IF(ISERROR(VLOOKUP(A1162,'AVAX-USD'!$A$2:$E$799,5,0)),"na",VLOOKUP(A1162,'AVAX-USD'!$A$2:$E$799,5,0))</f>
        <v>na</v>
      </c>
      <c r="L1162">
        <f>IF(ISERROR(VLOOKUP(A1162,'ADA-USD'!$A$2:$E$1776,5,0)),"na",VLOOKUP(A1162,'ADA-USD'!$A$2:$E$1776,5,0))</f>
        <v>0.62320399999999998</v>
      </c>
      <c r="M1162" t="str">
        <f>IF(ISERROR(VLOOKUP(A1162,'DOT-USD'!$A$2:$E$761,5,0)),"na",VLOOKUP(A1162,'DOT-USD'!$A$2:$E$761,5,0))</f>
        <v>na</v>
      </c>
      <c r="N1162">
        <f>IF(ISERROR(VLOOKUP(A1162,'DOGE-USD'!$A$2:$G$1776,5,0)),"na",VLOOKUP(A1162,'DOGE-USD'!$A$2:$G$1776,5,0))</f>
        <v>6.9670000000000001E-3</v>
      </c>
      <c r="O1162" t="str">
        <f>IF(ISERROR(VLOOKUP(A1162,'SHIB-USD'!$A$2:$G$780,5,0)),"na",VLOOKUP(A1162,'SHIB-USD'!$A$2:$G$780,5,0))</f>
        <v>na</v>
      </c>
    </row>
    <row r="1163" spans="1:15" x14ac:dyDescent="0.35">
      <c r="A1163" s="3">
        <v>43126</v>
      </c>
      <c r="B1163">
        <f>VLOOKUP(A1163,Yields!$A$2:$B$1680,2,0)</f>
        <v>1.24</v>
      </c>
      <c r="C1163">
        <f>IF(ISERROR(VLOOKUP(A1163,'BTC-USD'!$A$2:$E$1828,5,0)),"na",(VLOOKUP(A1163,'BTC-USD'!$A$2:$E$1828,5,0)))</f>
        <v>11171.400390999999</v>
      </c>
      <c r="D1163" t="str">
        <f>IF(ISERROR(VLOOKUP(A1163,'SP500'!$A$2:$G$252,4,0)),"na",VLOOKUP(A1163,'SP500'!$A$2:$G$252,4,0))</f>
        <v>na</v>
      </c>
      <c r="E1163">
        <f>IF(ISERROR(VLOOKUP(A1163,'ishare R3000 ETF'!$A$2:$G$1260,4,0)),"na",VLOOKUP(A1163,'ishare R3000 ETF'!$A$2:$G$1260,4,0))</f>
        <v>167.779999</v>
      </c>
      <c r="F1163" t="str">
        <f>IF(ISERROR(VLOOKUP(A1163,'^IXIC'!A1163:$E$1260,5,0)),"na",VLOOKUP(A1163,'^IXIC'!A1163:$E$1260,5,0))</f>
        <v>na</v>
      </c>
      <c r="G1163">
        <f>IF(ISERROR(VLOOKUP(A1163,'EURUSD=X'!$A$2:$E$1307,4,0)),"na",VLOOKUP(A1163,'EURUSD=X'!$A$2:$E$1307,4,0))</f>
        <v>1.2387429999999999</v>
      </c>
      <c r="H1163">
        <f>IF(ISERROR(VLOOKUP(A1163,'ETH-USD'!$A$2:$E$1776,5,0)),"na",VLOOKUP(A1163,'ETH-USD'!$A$2:$E$1776,5,0))</f>
        <v>1055.170044</v>
      </c>
      <c r="I1163">
        <f>IF(ISERROR(VLOOKUP(A1163,'Russell 2000'!$A$1:$E$1260,5,0)),"na",VLOOKUP(A1163,'Russell 2000'!$A$1:$E$1260,5,0))</f>
        <v>1608.0600589999999</v>
      </c>
      <c r="J1163" t="str">
        <f>IF(ISERROR(VLOOKUP(A1163,'SOL-USD'!$A$2:$E$893,5,0)),"na",VLOOKUP(A1163,'SOL-USD'!$A$2:$E$893,5,0))</f>
        <v>na</v>
      </c>
      <c r="K1163" t="str">
        <f>IF(ISERROR(VLOOKUP(A1163,'AVAX-USD'!$A$2:$E$799,5,0)),"na",VLOOKUP(A1163,'AVAX-USD'!$A$2:$E$799,5,0))</f>
        <v>na</v>
      </c>
      <c r="L1163">
        <f>IF(ISERROR(VLOOKUP(A1163,'ADA-USD'!$A$2:$E$1776,5,0)),"na",VLOOKUP(A1163,'ADA-USD'!$A$2:$E$1776,5,0))</f>
        <v>0.62338199999999999</v>
      </c>
      <c r="M1163" t="str">
        <f>IF(ISERROR(VLOOKUP(A1163,'DOT-USD'!$A$2:$E$761,5,0)),"na",VLOOKUP(A1163,'DOT-USD'!$A$2:$E$761,5,0))</f>
        <v>na</v>
      </c>
      <c r="N1163">
        <f>IF(ISERROR(VLOOKUP(A1163,'DOGE-USD'!$A$2:$G$1776,5,0)),"na",VLOOKUP(A1163,'DOGE-USD'!$A$2:$G$1776,5,0))</f>
        <v>7.2370000000000004E-3</v>
      </c>
      <c r="O1163" t="str">
        <f>IF(ISERROR(VLOOKUP(A1163,'SHIB-USD'!$A$2:$G$780,5,0)),"na",VLOOKUP(A1163,'SHIB-USD'!$A$2:$G$780,5,0))</f>
        <v>na</v>
      </c>
    </row>
    <row r="1164" spans="1:15" x14ac:dyDescent="0.35">
      <c r="A1164" s="3">
        <v>43125</v>
      </c>
      <c r="B1164">
        <f>VLOOKUP(A1164,Yields!$A$2:$B$1680,2,0)</f>
        <v>1.23</v>
      </c>
      <c r="C1164">
        <f>IF(ISERROR(VLOOKUP(A1164,'BTC-USD'!$A$2:$E$1828,5,0)),"na",(VLOOKUP(A1164,'BTC-USD'!$A$2:$E$1828,5,0)))</f>
        <v>11259.400390999999</v>
      </c>
      <c r="D1164" t="str">
        <f>IF(ISERROR(VLOOKUP(A1164,'SP500'!$A$2:$G$252,4,0)),"na",VLOOKUP(A1164,'SP500'!$A$2:$G$252,4,0))</f>
        <v>na</v>
      </c>
      <c r="E1164">
        <f>IF(ISERROR(VLOOKUP(A1164,'ishare R3000 ETF'!$A$2:$G$1260,4,0)),"na",VLOOKUP(A1164,'ishare R3000 ETF'!$A$2:$G$1260,4,0))</f>
        <v>166.91999799999999</v>
      </c>
      <c r="F1164" t="str">
        <f>IF(ISERROR(VLOOKUP(A1164,'^IXIC'!A1164:$E$1260,5,0)),"na",VLOOKUP(A1164,'^IXIC'!A1164:$E$1260,5,0))</f>
        <v>na</v>
      </c>
      <c r="G1164">
        <f>IF(ISERROR(VLOOKUP(A1164,'EURUSD=X'!$A$2:$E$1307,4,0)),"na",VLOOKUP(A1164,'EURUSD=X'!$A$2:$E$1307,4,0))</f>
        <v>1.2386509999999999</v>
      </c>
      <c r="H1164">
        <f>IF(ISERROR(VLOOKUP(A1164,'ETH-USD'!$A$2:$E$1776,5,0)),"na",VLOOKUP(A1164,'ETH-USD'!$A$2:$E$1776,5,0))</f>
        <v>1056.030029</v>
      </c>
      <c r="I1164">
        <f>IF(ISERROR(VLOOKUP(A1164,'Russell 2000'!$A$1:$E$1260,5,0)),"na",VLOOKUP(A1164,'Russell 2000'!$A$1:$E$1260,5,0))</f>
        <v>1601.670044</v>
      </c>
      <c r="J1164" t="str">
        <f>IF(ISERROR(VLOOKUP(A1164,'SOL-USD'!$A$2:$E$893,5,0)),"na",VLOOKUP(A1164,'SOL-USD'!$A$2:$E$893,5,0))</f>
        <v>na</v>
      </c>
      <c r="K1164" t="str">
        <f>IF(ISERROR(VLOOKUP(A1164,'AVAX-USD'!$A$2:$E$799,5,0)),"na",VLOOKUP(A1164,'AVAX-USD'!$A$2:$E$799,5,0))</f>
        <v>na</v>
      </c>
      <c r="L1164">
        <f>IF(ISERROR(VLOOKUP(A1164,'ADA-USD'!$A$2:$E$1776,5,0)),"na",VLOOKUP(A1164,'ADA-USD'!$A$2:$E$1776,5,0))</f>
        <v>0.63749500000000003</v>
      </c>
      <c r="M1164" t="str">
        <f>IF(ISERROR(VLOOKUP(A1164,'DOT-USD'!$A$2:$E$761,5,0)),"na",VLOOKUP(A1164,'DOT-USD'!$A$2:$E$761,5,0))</f>
        <v>na</v>
      </c>
      <c r="N1164">
        <f>IF(ISERROR(VLOOKUP(A1164,'DOGE-USD'!$A$2:$G$1776,5,0)),"na",VLOOKUP(A1164,'DOGE-USD'!$A$2:$G$1776,5,0))</f>
        <v>7.6670000000000002E-3</v>
      </c>
      <c r="O1164" t="str">
        <f>IF(ISERROR(VLOOKUP(A1164,'SHIB-USD'!$A$2:$G$780,5,0)),"na",VLOOKUP(A1164,'SHIB-USD'!$A$2:$G$780,5,0))</f>
        <v>na</v>
      </c>
    </row>
    <row r="1165" spans="1:15" x14ac:dyDescent="0.35">
      <c r="A1165" s="3">
        <v>43124</v>
      </c>
      <c r="B1165">
        <f>VLOOKUP(A1165,Yields!$A$2:$B$1680,2,0)</f>
        <v>1.25</v>
      </c>
      <c r="C1165">
        <f>IF(ISERROR(VLOOKUP(A1165,'BTC-USD'!$A$2:$E$1828,5,0)),"na",(VLOOKUP(A1165,'BTC-USD'!$A$2:$E$1828,5,0)))</f>
        <v>11359.400390999999</v>
      </c>
      <c r="D1165" t="str">
        <f>IF(ISERROR(VLOOKUP(A1165,'SP500'!$A$2:$G$252,4,0)),"na",VLOOKUP(A1165,'SP500'!$A$2:$G$252,4,0))</f>
        <v>na</v>
      </c>
      <c r="E1165">
        <f>IF(ISERROR(VLOOKUP(A1165,'ishare R3000 ETF'!$A$2:$G$1260,4,0)),"na",VLOOKUP(A1165,'ishare R3000 ETF'!$A$2:$G$1260,4,0))</f>
        <v>166.64999399999999</v>
      </c>
      <c r="F1165" t="str">
        <f>IF(ISERROR(VLOOKUP(A1165,'^IXIC'!A1165:$E$1260,5,0)),"na",VLOOKUP(A1165,'^IXIC'!A1165:$E$1260,5,0))</f>
        <v>na</v>
      </c>
      <c r="G1165">
        <f>IF(ISERROR(VLOOKUP(A1165,'EURUSD=X'!$A$2:$E$1307,4,0)),"na",VLOOKUP(A1165,'EURUSD=X'!$A$2:$E$1307,4,0))</f>
        <v>1.2295130000000001</v>
      </c>
      <c r="H1165">
        <f>IF(ISERROR(VLOOKUP(A1165,'ETH-USD'!$A$2:$E$1776,5,0)),"na",VLOOKUP(A1165,'ETH-USD'!$A$2:$E$1776,5,0))</f>
        <v>1058.780029</v>
      </c>
      <c r="I1165">
        <f>IF(ISERROR(VLOOKUP(A1165,'Russell 2000'!$A$1:$E$1260,5,0)),"na",VLOOKUP(A1165,'Russell 2000'!$A$1:$E$1260,5,0))</f>
        <v>1601.7700199999999</v>
      </c>
      <c r="J1165" t="str">
        <f>IF(ISERROR(VLOOKUP(A1165,'SOL-USD'!$A$2:$E$893,5,0)),"na",VLOOKUP(A1165,'SOL-USD'!$A$2:$E$893,5,0))</f>
        <v>na</v>
      </c>
      <c r="K1165" t="str">
        <f>IF(ISERROR(VLOOKUP(A1165,'AVAX-USD'!$A$2:$E$799,5,0)),"na",VLOOKUP(A1165,'AVAX-USD'!$A$2:$E$799,5,0))</f>
        <v>na</v>
      </c>
      <c r="L1165">
        <f>IF(ISERROR(VLOOKUP(A1165,'ADA-USD'!$A$2:$E$1776,5,0)),"na",VLOOKUP(A1165,'ADA-USD'!$A$2:$E$1776,5,0))</f>
        <v>0.62220799999999998</v>
      </c>
      <c r="M1165" t="str">
        <f>IF(ISERROR(VLOOKUP(A1165,'DOT-USD'!$A$2:$E$761,5,0)),"na",VLOOKUP(A1165,'DOT-USD'!$A$2:$E$761,5,0))</f>
        <v>na</v>
      </c>
      <c r="N1165">
        <f>IF(ISERROR(VLOOKUP(A1165,'DOGE-USD'!$A$2:$G$1776,5,0)),"na",VLOOKUP(A1165,'DOGE-USD'!$A$2:$G$1776,5,0))</f>
        <v>7.0829999999999999E-3</v>
      </c>
      <c r="O1165" t="str">
        <f>IF(ISERROR(VLOOKUP(A1165,'SHIB-USD'!$A$2:$G$780,5,0)),"na",VLOOKUP(A1165,'SHIB-USD'!$A$2:$G$780,5,0))</f>
        <v>na</v>
      </c>
    </row>
    <row r="1166" spans="1:15" x14ac:dyDescent="0.35">
      <c r="A1166" s="3">
        <v>43123</v>
      </c>
      <c r="B1166">
        <f>VLOOKUP(A1166,Yields!$A$2:$B$1680,2,0)</f>
        <v>1.26</v>
      </c>
      <c r="C1166">
        <f>IF(ISERROR(VLOOKUP(A1166,'BTC-USD'!$A$2:$E$1828,5,0)),"na",(VLOOKUP(A1166,'BTC-USD'!$A$2:$E$1828,5,0)))</f>
        <v>10868.400390999999</v>
      </c>
      <c r="D1166" t="str">
        <f>IF(ISERROR(VLOOKUP(A1166,'SP500'!$A$2:$G$252,4,0)),"na",VLOOKUP(A1166,'SP500'!$A$2:$G$252,4,0))</f>
        <v>na</v>
      </c>
      <c r="E1166">
        <f>IF(ISERROR(VLOOKUP(A1166,'ishare R3000 ETF'!$A$2:$G$1260,4,0)),"na",VLOOKUP(A1166,'ishare R3000 ETF'!$A$2:$G$1260,4,0))</f>
        <v>167</v>
      </c>
      <c r="F1166" t="str">
        <f>IF(ISERROR(VLOOKUP(A1166,'^IXIC'!A1166:$E$1260,5,0)),"na",VLOOKUP(A1166,'^IXIC'!A1166:$E$1260,5,0))</f>
        <v>na</v>
      </c>
      <c r="G1166">
        <f>IF(ISERROR(VLOOKUP(A1166,'EURUSD=X'!$A$2:$E$1307,4,0)),"na",VLOOKUP(A1166,'EURUSD=X'!$A$2:$E$1307,4,0))</f>
        <v>1.222359</v>
      </c>
      <c r="H1166">
        <f>IF(ISERROR(VLOOKUP(A1166,'ETH-USD'!$A$2:$E$1776,5,0)),"na",VLOOKUP(A1166,'ETH-USD'!$A$2:$E$1776,5,0))</f>
        <v>986.22900400000003</v>
      </c>
      <c r="I1166">
        <f>IF(ISERROR(VLOOKUP(A1166,'Russell 2000'!$A$1:$E$1260,5,0)),"na",VLOOKUP(A1166,'Russell 2000'!$A$1:$E$1260,5,0))</f>
        <v>1610.709961</v>
      </c>
      <c r="J1166" t="str">
        <f>IF(ISERROR(VLOOKUP(A1166,'SOL-USD'!$A$2:$E$893,5,0)),"na",VLOOKUP(A1166,'SOL-USD'!$A$2:$E$893,5,0))</f>
        <v>na</v>
      </c>
      <c r="K1166" t="str">
        <f>IF(ISERROR(VLOOKUP(A1166,'AVAX-USD'!$A$2:$E$799,5,0)),"na",VLOOKUP(A1166,'AVAX-USD'!$A$2:$E$799,5,0))</f>
        <v>na</v>
      </c>
      <c r="L1166">
        <f>IF(ISERROR(VLOOKUP(A1166,'ADA-USD'!$A$2:$E$1776,5,0)),"na",VLOOKUP(A1166,'ADA-USD'!$A$2:$E$1776,5,0))</f>
        <v>0.56306999999999996</v>
      </c>
      <c r="M1166" t="str">
        <f>IF(ISERROR(VLOOKUP(A1166,'DOT-USD'!$A$2:$E$761,5,0)),"na",VLOOKUP(A1166,'DOT-USD'!$A$2:$E$761,5,0))</f>
        <v>na</v>
      </c>
      <c r="N1166">
        <f>IF(ISERROR(VLOOKUP(A1166,'DOGE-USD'!$A$2:$G$1776,5,0)),"na",VLOOKUP(A1166,'DOGE-USD'!$A$2:$G$1776,5,0))</f>
        <v>6.6730000000000001E-3</v>
      </c>
      <c r="O1166" t="str">
        <f>IF(ISERROR(VLOOKUP(A1166,'SHIB-USD'!$A$2:$G$780,5,0)),"na",VLOOKUP(A1166,'SHIB-USD'!$A$2:$G$780,5,0))</f>
        <v>na</v>
      </c>
    </row>
    <row r="1167" spans="1:15" x14ac:dyDescent="0.35">
      <c r="A1167" s="3">
        <v>43122</v>
      </c>
      <c r="B1167">
        <f>VLOOKUP(A1167,Yields!$A$2:$B$1680,2,0)</f>
        <v>1.27</v>
      </c>
      <c r="C1167">
        <f>IF(ISERROR(VLOOKUP(A1167,'BTC-USD'!$A$2:$E$1828,5,0)),"na",(VLOOKUP(A1167,'BTC-USD'!$A$2:$E$1828,5,0)))</f>
        <v>10931.400390999999</v>
      </c>
      <c r="D1167" t="str">
        <f>IF(ISERROR(VLOOKUP(A1167,'SP500'!$A$2:$G$252,4,0)),"na",VLOOKUP(A1167,'SP500'!$A$2:$G$252,4,0))</f>
        <v>na</v>
      </c>
      <c r="E1167">
        <f>IF(ISERROR(VLOOKUP(A1167,'ishare R3000 ETF'!$A$2:$G$1260,4,0)),"na",VLOOKUP(A1167,'ishare R3000 ETF'!$A$2:$G$1260,4,0))</f>
        <v>165.69000199999999</v>
      </c>
      <c r="F1167" t="str">
        <f>IF(ISERROR(VLOOKUP(A1167,'^IXIC'!A1167:$E$1260,5,0)),"na",VLOOKUP(A1167,'^IXIC'!A1167:$E$1260,5,0))</f>
        <v>na</v>
      </c>
      <c r="G1167">
        <f>IF(ISERROR(VLOOKUP(A1167,'EURUSD=X'!$A$2:$E$1307,4,0)),"na",VLOOKUP(A1167,'EURUSD=X'!$A$2:$E$1307,4,0))</f>
        <v>1.2214640000000001</v>
      </c>
      <c r="H1167">
        <f>IF(ISERROR(VLOOKUP(A1167,'ETH-USD'!$A$2:$E$1776,5,0)),"na",VLOOKUP(A1167,'ETH-USD'!$A$2:$E$1776,5,0))</f>
        <v>1003.26001</v>
      </c>
      <c r="I1167">
        <f>IF(ISERROR(VLOOKUP(A1167,'Russell 2000'!$A$1:$E$1260,5,0)),"na",VLOOKUP(A1167,'Russell 2000'!$A$1:$E$1260,5,0))</f>
        <v>1605.170044</v>
      </c>
      <c r="J1167" t="str">
        <f>IF(ISERROR(VLOOKUP(A1167,'SOL-USD'!$A$2:$E$893,5,0)),"na",VLOOKUP(A1167,'SOL-USD'!$A$2:$E$893,5,0))</f>
        <v>na</v>
      </c>
      <c r="K1167" t="str">
        <f>IF(ISERROR(VLOOKUP(A1167,'AVAX-USD'!$A$2:$E$799,5,0)),"na",VLOOKUP(A1167,'AVAX-USD'!$A$2:$E$799,5,0))</f>
        <v>na</v>
      </c>
      <c r="L1167">
        <f>IF(ISERROR(VLOOKUP(A1167,'ADA-USD'!$A$2:$E$1776,5,0)),"na",VLOOKUP(A1167,'ADA-USD'!$A$2:$E$1776,5,0))</f>
        <v>0.57045800000000002</v>
      </c>
      <c r="M1167" t="str">
        <f>IF(ISERROR(VLOOKUP(A1167,'DOT-USD'!$A$2:$E$761,5,0)),"na",VLOOKUP(A1167,'DOT-USD'!$A$2:$E$761,5,0))</f>
        <v>na</v>
      </c>
      <c r="N1167">
        <f>IF(ISERROR(VLOOKUP(A1167,'DOGE-USD'!$A$2:$G$1776,5,0)),"na",VLOOKUP(A1167,'DOGE-USD'!$A$2:$G$1776,5,0))</f>
        <v>6.7340000000000004E-3</v>
      </c>
      <c r="O1167" t="str">
        <f>IF(ISERROR(VLOOKUP(A1167,'SHIB-USD'!$A$2:$G$780,5,0)),"na",VLOOKUP(A1167,'SHIB-USD'!$A$2:$G$780,5,0))</f>
        <v>na</v>
      </c>
    </row>
    <row r="1168" spans="1:15" x14ac:dyDescent="0.35">
      <c r="A1168" s="3">
        <v>43119</v>
      </c>
      <c r="B1168">
        <f>VLOOKUP(A1168,Yields!$A$2:$B$1680,2,0)</f>
        <v>1.28</v>
      </c>
      <c r="C1168">
        <f>IF(ISERROR(VLOOKUP(A1168,'BTC-USD'!$A$2:$E$1828,5,0)),"na",(VLOOKUP(A1168,'BTC-USD'!$A$2:$E$1828,5,0)))</f>
        <v>11607.400390999999</v>
      </c>
      <c r="D1168" t="str">
        <f>IF(ISERROR(VLOOKUP(A1168,'SP500'!$A$2:$G$252,4,0)),"na",VLOOKUP(A1168,'SP500'!$A$2:$G$252,4,0))</f>
        <v>na</v>
      </c>
      <c r="E1168">
        <f>IF(ISERROR(VLOOKUP(A1168,'ishare R3000 ETF'!$A$2:$G$1260,4,0)),"na",VLOOKUP(A1168,'ishare R3000 ETF'!$A$2:$G$1260,4,0))</f>
        <v>165.050003</v>
      </c>
      <c r="F1168" t="str">
        <f>IF(ISERROR(VLOOKUP(A1168,'^IXIC'!A1168:$E$1260,5,0)),"na",VLOOKUP(A1168,'^IXIC'!A1168:$E$1260,5,0))</f>
        <v>na</v>
      </c>
      <c r="G1168">
        <f>IF(ISERROR(VLOOKUP(A1168,'EURUSD=X'!$A$2:$E$1307,4,0)),"na",VLOOKUP(A1168,'EURUSD=X'!$A$2:$E$1307,4,0))</f>
        <v>1.2220310000000001</v>
      </c>
      <c r="H1168">
        <f>IF(ISERROR(VLOOKUP(A1168,'ETH-USD'!$A$2:$E$1776,5,0)),"na",VLOOKUP(A1168,'ETH-USD'!$A$2:$E$1776,5,0))</f>
        <v>1039.099976</v>
      </c>
      <c r="I1168">
        <f>IF(ISERROR(VLOOKUP(A1168,'Russell 2000'!$A$1:$E$1260,5,0)),"na",VLOOKUP(A1168,'Russell 2000'!$A$1:$E$1260,5,0))</f>
        <v>1597.630005</v>
      </c>
      <c r="J1168" t="str">
        <f>IF(ISERROR(VLOOKUP(A1168,'SOL-USD'!$A$2:$E$893,5,0)),"na",VLOOKUP(A1168,'SOL-USD'!$A$2:$E$893,5,0))</f>
        <v>na</v>
      </c>
      <c r="K1168" t="str">
        <f>IF(ISERROR(VLOOKUP(A1168,'AVAX-USD'!$A$2:$E$799,5,0)),"na",VLOOKUP(A1168,'AVAX-USD'!$A$2:$E$799,5,0))</f>
        <v>na</v>
      </c>
      <c r="L1168">
        <f>IF(ISERROR(VLOOKUP(A1168,'ADA-USD'!$A$2:$E$1776,5,0)),"na",VLOOKUP(A1168,'ADA-USD'!$A$2:$E$1776,5,0))</f>
        <v>0.65049800000000002</v>
      </c>
      <c r="M1168" t="str">
        <f>IF(ISERROR(VLOOKUP(A1168,'DOT-USD'!$A$2:$E$761,5,0)),"na",VLOOKUP(A1168,'DOT-USD'!$A$2:$E$761,5,0))</f>
        <v>na</v>
      </c>
      <c r="N1168">
        <f>IF(ISERROR(VLOOKUP(A1168,'DOGE-USD'!$A$2:$G$1776,5,0)),"na",VLOOKUP(A1168,'DOGE-USD'!$A$2:$G$1776,5,0))</f>
        <v>7.8709999999999995E-3</v>
      </c>
      <c r="O1168" t="str">
        <f>IF(ISERROR(VLOOKUP(A1168,'SHIB-USD'!$A$2:$G$780,5,0)),"na",VLOOKUP(A1168,'SHIB-USD'!$A$2:$G$780,5,0))</f>
        <v>na</v>
      </c>
    </row>
    <row r="1169" spans="1:15" x14ac:dyDescent="0.35">
      <c r="A1169" s="3">
        <v>43118</v>
      </c>
      <c r="B1169">
        <f>VLOOKUP(A1169,Yields!$A$2:$B$1680,2,0)</f>
        <v>1.29</v>
      </c>
      <c r="C1169">
        <f>IF(ISERROR(VLOOKUP(A1169,'BTC-USD'!$A$2:$E$1828,5,0)),"na",(VLOOKUP(A1169,'BTC-USD'!$A$2:$E$1828,5,0)))</f>
        <v>11474.900390999999</v>
      </c>
      <c r="D1169" t="str">
        <f>IF(ISERROR(VLOOKUP(A1169,'SP500'!$A$2:$G$252,4,0)),"na",VLOOKUP(A1169,'SP500'!$A$2:$G$252,4,0))</f>
        <v>na</v>
      </c>
      <c r="E1169">
        <f>IF(ISERROR(VLOOKUP(A1169,'ishare R3000 ETF'!$A$2:$G$1260,4,0)),"na",VLOOKUP(A1169,'ishare R3000 ETF'!$A$2:$G$1260,4,0))</f>
        <v>164.699997</v>
      </c>
      <c r="F1169" t="str">
        <f>IF(ISERROR(VLOOKUP(A1169,'^IXIC'!A1169:$E$1260,5,0)),"na",VLOOKUP(A1169,'^IXIC'!A1169:$E$1260,5,0))</f>
        <v>na</v>
      </c>
      <c r="G1169">
        <f>IF(ISERROR(VLOOKUP(A1169,'EURUSD=X'!$A$2:$E$1307,4,0)),"na",VLOOKUP(A1169,'EURUSD=X'!$A$2:$E$1307,4,0))</f>
        <v>1.217508</v>
      </c>
      <c r="H1169">
        <f>IF(ISERROR(VLOOKUP(A1169,'ETH-USD'!$A$2:$E$1776,5,0)),"na",VLOOKUP(A1169,'ETH-USD'!$A$2:$E$1776,5,0))</f>
        <v>1036.280029</v>
      </c>
      <c r="I1169">
        <f>IF(ISERROR(VLOOKUP(A1169,'Russell 2000'!$A$1:$E$1260,5,0)),"na",VLOOKUP(A1169,'Russell 2000'!$A$1:$E$1260,5,0))</f>
        <v>1576.7299800000001</v>
      </c>
      <c r="J1169" t="str">
        <f>IF(ISERROR(VLOOKUP(A1169,'SOL-USD'!$A$2:$E$893,5,0)),"na",VLOOKUP(A1169,'SOL-USD'!$A$2:$E$893,5,0))</f>
        <v>na</v>
      </c>
      <c r="K1169" t="str">
        <f>IF(ISERROR(VLOOKUP(A1169,'AVAX-USD'!$A$2:$E$799,5,0)),"na",VLOOKUP(A1169,'AVAX-USD'!$A$2:$E$799,5,0))</f>
        <v>na</v>
      </c>
      <c r="L1169">
        <f>IF(ISERROR(VLOOKUP(A1169,'ADA-USD'!$A$2:$E$1776,5,0)),"na",VLOOKUP(A1169,'ADA-USD'!$A$2:$E$1776,5,0))</f>
        <v>0.65984299999999996</v>
      </c>
      <c r="M1169" t="str">
        <f>IF(ISERROR(VLOOKUP(A1169,'DOT-USD'!$A$2:$E$761,5,0)),"na",VLOOKUP(A1169,'DOT-USD'!$A$2:$E$761,5,0))</f>
        <v>na</v>
      </c>
      <c r="N1169">
        <f>IF(ISERROR(VLOOKUP(A1169,'DOGE-USD'!$A$2:$G$1776,5,0)),"na",VLOOKUP(A1169,'DOGE-USD'!$A$2:$G$1776,5,0))</f>
        <v>7.9690000000000004E-3</v>
      </c>
      <c r="O1169" t="str">
        <f>IF(ISERROR(VLOOKUP(A1169,'SHIB-USD'!$A$2:$G$780,5,0)),"na",VLOOKUP(A1169,'SHIB-USD'!$A$2:$G$780,5,0))</f>
        <v>na</v>
      </c>
    </row>
    <row r="1170" spans="1:15" x14ac:dyDescent="0.35">
      <c r="A1170" s="3">
        <v>43117</v>
      </c>
      <c r="B1170">
        <f>VLOOKUP(A1170,Yields!$A$2:$B$1680,2,0)</f>
        <v>1.31</v>
      </c>
      <c r="C1170">
        <f>IF(ISERROR(VLOOKUP(A1170,'BTC-USD'!$A$2:$E$1828,5,0)),"na",(VLOOKUP(A1170,'BTC-USD'!$A$2:$E$1828,5,0)))</f>
        <v>11188.599609000001</v>
      </c>
      <c r="D1170" t="str">
        <f>IF(ISERROR(VLOOKUP(A1170,'SP500'!$A$2:$G$252,4,0)),"na",VLOOKUP(A1170,'SP500'!$A$2:$G$252,4,0))</f>
        <v>na</v>
      </c>
      <c r="E1170">
        <f>IF(ISERROR(VLOOKUP(A1170,'ishare R3000 ETF'!$A$2:$G$1260,4,0)),"na",VLOOKUP(A1170,'ishare R3000 ETF'!$A$2:$G$1260,4,0))</f>
        <v>163.990005</v>
      </c>
      <c r="F1170" t="str">
        <f>IF(ISERROR(VLOOKUP(A1170,'^IXIC'!A1170:$E$1260,5,0)),"na",VLOOKUP(A1170,'^IXIC'!A1170:$E$1260,5,0))</f>
        <v>na</v>
      </c>
      <c r="G1170">
        <f>IF(ISERROR(VLOOKUP(A1170,'EURUSD=X'!$A$2:$E$1307,4,0)),"na",VLOOKUP(A1170,'EURUSD=X'!$A$2:$E$1307,4,0))</f>
        <v>1.2199139999999999</v>
      </c>
      <c r="H1170">
        <f>IF(ISERROR(VLOOKUP(A1170,'ETH-USD'!$A$2:$E$1776,5,0)),"na",VLOOKUP(A1170,'ETH-USD'!$A$2:$E$1776,5,0))</f>
        <v>1014.25</v>
      </c>
      <c r="I1170">
        <f>IF(ISERROR(VLOOKUP(A1170,'Russell 2000'!$A$1:$E$1260,5,0)),"na",VLOOKUP(A1170,'Russell 2000'!$A$1:$E$1260,5,0))</f>
        <v>1586.660034</v>
      </c>
      <c r="J1170" t="str">
        <f>IF(ISERROR(VLOOKUP(A1170,'SOL-USD'!$A$2:$E$893,5,0)),"na",VLOOKUP(A1170,'SOL-USD'!$A$2:$E$893,5,0))</f>
        <v>na</v>
      </c>
      <c r="K1170" t="str">
        <f>IF(ISERROR(VLOOKUP(A1170,'AVAX-USD'!$A$2:$E$799,5,0)),"na",VLOOKUP(A1170,'AVAX-USD'!$A$2:$E$799,5,0))</f>
        <v>na</v>
      </c>
      <c r="L1170">
        <f>IF(ISERROR(VLOOKUP(A1170,'ADA-USD'!$A$2:$E$1776,5,0)),"na",VLOOKUP(A1170,'ADA-USD'!$A$2:$E$1776,5,0))</f>
        <v>0.62910200000000005</v>
      </c>
      <c r="M1170" t="str">
        <f>IF(ISERROR(VLOOKUP(A1170,'DOT-USD'!$A$2:$E$761,5,0)),"na",VLOOKUP(A1170,'DOT-USD'!$A$2:$E$761,5,0))</f>
        <v>na</v>
      </c>
      <c r="N1170">
        <f>IF(ISERROR(VLOOKUP(A1170,'DOGE-USD'!$A$2:$G$1776,5,0)),"na",VLOOKUP(A1170,'DOGE-USD'!$A$2:$G$1776,5,0))</f>
        <v>7.6480000000000003E-3</v>
      </c>
      <c r="O1170" t="str">
        <f>IF(ISERROR(VLOOKUP(A1170,'SHIB-USD'!$A$2:$G$780,5,0)),"na",VLOOKUP(A1170,'SHIB-USD'!$A$2:$G$780,5,0))</f>
        <v>na</v>
      </c>
    </row>
    <row r="1171" spans="1:15" x14ac:dyDescent="0.35">
      <c r="A1171" s="3">
        <v>43116</v>
      </c>
      <c r="B1171">
        <f>VLOOKUP(A1171,Yields!$A$2:$B$1680,2,0)</f>
        <v>1.33</v>
      </c>
      <c r="C1171">
        <f>IF(ISERROR(VLOOKUP(A1171,'BTC-USD'!$A$2:$E$1828,5,0)),"na",(VLOOKUP(A1171,'BTC-USD'!$A$2:$E$1828,5,0)))</f>
        <v>11490.5</v>
      </c>
      <c r="D1171" t="str">
        <f>IF(ISERROR(VLOOKUP(A1171,'SP500'!$A$2:$G$252,4,0)),"na",VLOOKUP(A1171,'SP500'!$A$2:$G$252,4,0))</f>
        <v>na</v>
      </c>
      <c r="E1171">
        <f>IF(ISERROR(VLOOKUP(A1171,'ishare R3000 ETF'!$A$2:$G$1260,4,0)),"na",VLOOKUP(A1171,'ishare R3000 ETF'!$A$2:$G$1260,4,0))</f>
        <v>163.33000200000001</v>
      </c>
      <c r="F1171" t="str">
        <f>IF(ISERROR(VLOOKUP(A1171,'^IXIC'!A1171:$E$1260,5,0)),"na",VLOOKUP(A1171,'^IXIC'!A1171:$E$1260,5,0))</f>
        <v>na</v>
      </c>
      <c r="G1171">
        <f>IF(ISERROR(VLOOKUP(A1171,'EURUSD=X'!$A$2:$E$1307,4,0)),"na",VLOOKUP(A1171,'EURUSD=X'!$A$2:$E$1307,4,0))</f>
        <v>1.219676</v>
      </c>
      <c r="H1171">
        <f>IF(ISERROR(VLOOKUP(A1171,'ETH-USD'!$A$2:$E$1776,5,0)),"na",VLOOKUP(A1171,'ETH-USD'!$A$2:$E$1776,5,0))</f>
        <v>1053.6899410000001</v>
      </c>
      <c r="I1171">
        <f>IF(ISERROR(VLOOKUP(A1171,'Russell 2000'!$A$1:$E$1260,5,0)),"na",VLOOKUP(A1171,'Russell 2000'!$A$1:$E$1260,5,0))</f>
        <v>1572.969971</v>
      </c>
      <c r="J1171" t="str">
        <f>IF(ISERROR(VLOOKUP(A1171,'SOL-USD'!$A$2:$E$893,5,0)),"na",VLOOKUP(A1171,'SOL-USD'!$A$2:$E$893,5,0))</f>
        <v>na</v>
      </c>
      <c r="K1171" t="str">
        <f>IF(ISERROR(VLOOKUP(A1171,'AVAX-USD'!$A$2:$E$799,5,0)),"na",VLOOKUP(A1171,'AVAX-USD'!$A$2:$E$799,5,0))</f>
        <v>na</v>
      </c>
      <c r="L1171">
        <f>IF(ISERROR(VLOOKUP(A1171,'ADA-USD'!$A$2:$E$1776,5,0)),"na",VLOOKUP(A1171,'ADA-USD'!$A$2:$E$1776,5,0))</f>
        <v>0.62649299999999997</v>
      </c>
      <c r="M1171" t="str">
        <f>IF(ISERROR(VLOOKUP(A1171,'DOT-USD'!$A$2:$E$761,5,0)),"na",VLOOKUP(A1171,'DOT-USD'!$A$2:$E$761,5,0))</f>
        <v>na</v>
      </c>
      <c r="N1171">
        <f>IF(ISERROR(VLOOKUP(A1171,'DOGE-USD'!$A$2:$G$1776,5,0)),"na",VLOOKUP(A1171,'DOGE-USD'!$A$2:$G$1776,5,0))</f>
        <v>6.8219999999999999E-3</v>
      </c>
      <c r="O1171" t="str">
        <f>IF(ISERROR(VLOOKUP(A1171,'SHIB-USD'!$A$2:$G$780,5,0)),"na",VLOOKUP(A1171,'SHIB-USD'!$A$2:$G$780,5,0))</f>
        <v>na</v>
      </c>
    </row>
    <row r="1172" spans="1:15" x14ac:dyDescent="0.35">
      <c r="A1172" s="3">
        <v>43112</v>
      </c>
      <c r="B1172">
        <f>VLOOKUP(A1172,Yields!$A$2:$B$1680,2,0)</f>
        <v>1.31</v>
      </c>
      <c r="C1172">
        <f>IF(ISERROR(VLOOKUP(A1172,'BTC-USD'!$A$2:$E$1828,5,0)),"na",(VLOOKUP(A1172,'BTC-USD'!$A$2:$E$1828,5,0)))</f>
        <v>13980.599609000001</v>
      </c>
      <c r="D1172" t="str">
        <f>IF(ISERROR(VLOOKUP(A1172,'SP500'!$A$2:$G$252,4,0)),"na",VLOOKUP(A1172,'SP500'!$A$2:$G$252,4,0))</f>
        <v>na</v>
      </c>
      <c r="E1172">
        <f>IF(ISERROR(VLOOKUP(A1172,'ishare R3000 ETF'!$A$2:$G$1260,4,0)),"na",VLOOKUP(A1172,'ishare R3000 ETF'!$A$2:$G$1260,4,0))</f>
        <v>163.64999399999999</v>
      </c>
      <c r="F1172" t="str">
        <f>IF(ISERROR(VLOOKUP(A1172,'^IXIC'!A1172:$E$1260,5,0)),"na",VLOOKUP(A1172,'^IXIC'!A1172:$E$1260,5,0))</f>
        <v>na</v>
      </c>
      <c r="G1172">
        <f>IF(ISERROR(VLOOKUP(A1172,'EURUSD=X'!$A$2:$E$1307,4,0)),"na",VLOOKUP(A1172,'EURUSD=X'!$A$2:$E$1307,4,0))</f>
        <v>1.204137</v>
      </c>
      <c r="H1172">
        <f>IF(ISERROR(VLOOKUP(A1172,'ETH-USD'!$A$2:$E$1776,5,0)),"na",VLOOKUP(A1172,'ETH-USD'!$A$2:$E$1776,5,0))</f>
        <v>1273.1999510000001</v>
      </c>
      <c r="I1172">
        <f>IF(ISERROR(VLOOKUP(A1172,'Russell 2000'!$A$1:$E$1260,5,0)),"na",VLOOKUP(A1172,'Russell 2000'!$A$1:$E$1260,5,0))</f>
        <v>1591.969971</v>
      </c>
      <c r="J1172" t="str">
        <f>IF(ISERROR(VLOOKUP(A1172,'SOL-USD'!$A$2:$E$893,5,0)),"na",VLOOKUP(A1172,'SOL-USD'!$A$2:$E$893,5,0))</f>
        <v>na</v>
      </c>
      <c r="K1172" t="str">
        <f>IF(ISERROR(VLOOKUP(A1172,'AVAX-USD'!$A$2:$E$799,5,0)),"na",VLOOKUP(A1172,'AVAX-USD'!$A$2:$E$799,5,0))</f>
        <v>na</v>
      </c>
      <c r="L1172">
        <f>IF(ISERROR(VLOOKUP(A1172,'ADA-USD'!$A$2:$E$1776,5,0)),"na",VLOOKUP(A1172,'ADA-USD'!$A$2:$E$1776,5,0))</f>
        <v>0.89750799999999997</v>
      </c>
      <c r="M1172" t="str">
        <f>IF(ISERROR(VLOOKUP(A1172,'DOT-USD'!$A$2:$E$761,5,0)),"na",VLOOKUP(A1172,'DOT-USD'!$A$2:$E$761,5,0))</f>
        <v>na</v>
      </c>
      <c r="N1172">
        <f>IF(ISERROR(VLOOKUP(A1172,'DOGE-USD'!$A$2:$G$1776,5,0)),"na",VLOOKUP(A1172,'DOGE-USD'!$A$2:$G$1776,5,0))</f>
        <v>1.3056E-2</v>
      </c>
      <c r="O1172" t="str">
        <f>IF(ISERROR(VLOOKUP(A1172,'SHIB-USD'!$A$2:$G$780,5,0)),"na",VLOOKUP(A1172,'SHIB-USD'!$A$2:$G$780,5,0))</f>
        <v>na</v>
      </c>
    </row>
    <row r="1173" spans="1:15" x14ac:dyDescent="0.35">
      <c r="A1173" s="3">
        <v>43111</v>
      </c>
      <c r="B1173">
        <f>VLOOKUP(A1173,Yields!$A$2:$B$1680,2,0)</f>
        <v>1.32</v>
      </c>
      <c r="C1173">
        <f>IF(ISERROR(VLOOKUP(A1173,'BTC-USD'!$A$2:$E$1828,5,0)),"na",(VLOOKUP(A1173,'BTC-USD'!$A$2:$E$1828,5,0)))</f>
        <v>13405.799805000001</v>
      </c>
      <c r="D1173" t="str">
        <f>IF(ISERROR(VLOOKUP(A1173,'SP500'!$A$2:$G$252,4,0)),"na",VLOOKUP(A1173,'SP500'!$A$2:$G$252,4,0))</f>
        <v>na</v>
      </c>
      <c r="E1173">
        <f>IF(ISERROR(VLOOKUP(A1173,'ishare R3000 ETF'!$A$2:$G$1260,4,0)),"na",VLOOKUP(A1173,'ishare R3000 ETF'!$A$2:$G$1260,4,0))</f>
        <v>162.509995</v>
      </c>
      <c r="F1173" t="str">
        <f>IF(ISERROR(VLOOKUP(A1173,'^IXIC'!A1173:$E$1260,5,0)),"na",VLOOKUP(A1173,'^IXIC'!A1173:$E$1260,5,0))</f>
        <v>na</v>
      </c>
      <c r="G1173">
        <f>IF(ISERROR(VLOOKUP(A1173,'EURUSD=X'!$A$2:$E$1307,4,0)),"na",VLOOKUP(A1173,'EURUSD=X'!$A$2:$E$1307,4,0))</f>
        <v>1.1931179999999999</v>
      </c>
      <c r="H1173">
        <f>IF(ISERROR(VLOOKUP(A1173,'ETH-USD'!$A$2:$E$1776,5,0)),"na",VLOOKUP(A1173,'ETH-USD'!$A$2:$E$1776,5,0))</f>
        <v>1154.9300539999999</v>
      </c>
      <c r="I1173">
        <f>IF(ISERROR(VLOOKUP(A1173,'Russell 2000'!$A$1:$E$1260,5,0)),"na",VLOOKUP(A1173,'Russell 2000'!$A$1:$E$1260,5,0))</f>
        <v>1586.790039</v>
      </c>
      <c r="J1173" t="str">
        <f>IF(ISERROR(VLOOKUP(A1173,'SOL-USD'!$A$2:$E$893,5,0)),"na",VLOOKUP(A1173,'SOL-USD'!$A$2:$E$893,5,0))</f>
        <v>na</v>
      </c>
      <c r="K1173" t="str">
        <f>IF(ISERROR(VLOOKUP(A1173,'AVAX-USD'!$A$2:$E$799,5,0)),"na",VLOOKUP(A1173,'AVAX-USD'!$A$2:$E$799,5,0))</f>
        <v>na</v>
      </c>
      <c r="L1173">
        <f>IF(ISERROR(VLOOKUP(A1173,'ADA-USD'!$A$2:$E$1776,5,0)),"na",VLOOKUP(A1173,'ADA-USD'!$A$2:$E$1776,5,0))</f>
        <v>0.68841200000000002</v>
      </c>
      <c r="M1173" t="str">
        <f>IF(ISERROR(VLOOKUP(A1173,'DOT-USD'!$A$2:$E$761,5,0)),"na",VLOOKUP(A1173,'DOT-USD'!$A$2:$E$761,5,0))</f>
        <v>na</v>
      </c>
      <c r="N1173">
        <f>IF(ISERROR(VLOOKUP(A1173,'DOGE-USD'!$A$2:$G$1776,5,0)),"na",VLOOKUP(A1173,'DOGE-USD'!$A$2:$G$1776,5,0))</f>
        <v>1.1469E-2</v>
      </c>
      <c r="O1173" t="str">
        <f>IF(ISERROR(VLOOKUP(A1173,'SHIB-USD'!$A$2:$G$780,5,0)),"na",VLOOKUP(A1173,'SHIB-USD'!$A$2:$G$780,5,0))</f>
        <v>na</v>
      </c>
    </row>
    <row r="1174" spans="1:15" x14ac:dyDescent="0.35">
      <c r="A1174" s="3">
        <v>43110</v>
      </c>
      <c r="B1174">
        <f>VLOOKUP(A1174,Yields!$A$2:$B$1680,2,0)</f>
        <v>1.31</v>
      </c>
      <c r="C1174">
        <f>IF(ISERROR(VLOOKUP(A1174,'BTC-USD'!$A$2:$E$1828,5,0)),"na",(VLOOKUP(A1174,'BTC-USD'!$A$2:$E$1828,5,0)))</f>
        <v>14973.299805000001</v>
      </c>
      <c r="D1174" t="str">
        <f>IF(ISERROR(VLOOKUP(A1174,'SP500'!$A$2:$G$252,4,0)),"na",VLOOKUP(A1174,'SP500'!$A$2:$G$252,4,0))</f>
        <v>na</v>
      </c>
      <c r="E1174">
        <f>IF(ISERROR(VLOOKUP(A1174,'ishare R3000 ETF'!$A$2:$G$1260,4,0)),"na",VLOOKUP(A1174,'ishare R3000 ETF'!$A$2:$G$1260,4,0))</f>
        <v>161.449997</v>
      </c>
      <c r="F1174" t="str">
        <f>IF(ISERROR(VLOOKUP(A1174,'^IXIC'!A1174:$E$1260,5,0)),"na",VLOOKUP(A1174,'^IXIC'!A1174:$E$1260,5,0))</f>
        <v>na</v>
      </c>
      <c r="G1174">
        <f>IF(ISERROR(VLOOKUP(A1174,'EURUSD=X'!$A$2:$E$1307,4,0)),"na",VLOOKUP(A1174,'EURUSD=X'!$A$2:$E$1307,4,0))</f>
        <v>1.1924490000000001</v>
      </c>
      <c r="H1174">
        <f>IF(ISERROR(VLOOKUP(A1174,'ETH-USD'!$A$2:$E$1776,5,0)),"na",VLOOKUP(A1174,'ETH-USD'!$A$2:$E$1776,5,0))</f>
        <v>1255.8199460000001</v>
      </c>
      <c r="I1174">
        <f>IF(ISERROR(VLOOKUP(A1174,'Russell 2000'!$A$1:$E$1260,5,0)),"na",VLOOKUP(A1174,'Russell 2000'!$A$1:$E$1260,5,0))</f>
        <v>1559.8000489999999</v>
      </c>
      <c r="J1174" t="str">
        <f>IF(ISERROR(VLOOKUP(A1174,'SOL-USD'!$A$2:$E$893,5,0)),"na",VLOOKUP(A1174,'SOL-USD'!$A$2:$E$893,5,0))</f>
        <v>na</v>
      </c>
      <c r="K1174" t="str">
        <f>IF(ISERROR(VLOOKUP(A1174,'AVAX-USD'!$A$2:$E$799,5,0)),"na",VLOOKUP(A1174,'AVAX-USD'!$A$2:$E$799,5,0))</f>
        <v>na</v>
      </c>
      <c r="L1174">
        <f>IF(ISERROR(VLOOKUP(A1174,'ADA-USD'!$A$2:$E$1776,5,0)),"na",VLOOKUP(A1174,'ADA-USD'!$A$2:$E$1776,5,0))</f>
        <v>0.79312099999999996</v>
      </c>
      <c r="M1174" t="str">
        <f>IF(ISERROR(VLOOKUP(A1174,'DOT-USD'!$A$2:$E$761,5,0)),"na",VLOOKUP(A1174,'DOT-USD'!$A$2:$E$761,5,0))</f>
        <v>na</v>
      </c>
      <c r="N1174">
        <f>IF(ISERROR(VLOOKUP(A1174,'DOGE-USD'!$A$2:$G$1776,5,0)),"na",VLOOKUP(A1174,'DOGE-USD'!$A$2:$G$1776,5,0))</f>
        <v>1.3102000000000001E-2</v>
      </c>
      <c r="O1174" t="str">
        <f>IF(ISERROR(VLOOKUP(A1174,'SHIB-USD'!$A$2:$G$780,5,0)),"na",VLOOKUP(A1174,'SHIB-USD'!$A$2:$G$780,5,0))</f>
        <v>na</v>
      </c>
    </row>
    <row r="1175" spans="1:15" x14ac:dyDescent="0.35">
      <c r="A1175" s="3">
        <v>43109</v>
      </c>
      <c r="B1175">
        <f>VLOOKUP(A1175,Yields!$A$2:$B$1680,2,0)</f>
        <v>1.27</v>
      </c>
      <c r="C1175">
        <f>IF(ISERROR(VLOOKUP(A1175,'BTC-USD'!$A$2:$E$1828,5,0)),"na",(VLOOKUP(A1175,'BTC-USD'!$A$2:$E$1828,5,0)))</f>
        <v>14595.400390999999</v>
      </c>
      <c r="D1175" t="str">
        <f>IF(ISERROR(VLOOKUP(A1175,'SP500'!$A$2:$G$252,4,0)),"na",VLOOKUP(A1175,'SP500'!$A$2:$G$252,4,0))</f>
        <v>na</v>
      </c>
      <c r="E1175">
        <f>IF(ISERROR(VLOOKUP(A1175,'ishare R3000 ETF'!$A$2:$G$1260,4,0)),"na",VLOOKUP(A1175,'ishare R3000 ETF'!$A$2:$G$1260,4,0))</f>
        <v>162.220001</v>
      </c>
      <c r="F1175" t="str">
        <f>IF(ISERROR(VLOOKUP(A1175,'^IXIC'!A1175:$E$1260,5,0)),"na",VLOOKUP(A1175,'^IXIC'!A1175:$E$1260,5,0))</f>
        <v>na</v>
      </c>
      <c r="G1175">
        <f>IF(ISERROR(VLOOKUP(A1175,'EURUSD=X'!$A$2:$E$1307,4,0)),"na",VLOOKUP(A1175,'EURUSD=X'!$A$2:$E$1307,4,0))</f>
        <v>1.1917960000000001</v>
      </c>
      <c r="H1175">
        <f>IF(ISERROR(VLOOKUP(A1175,'ETH-USD'!$A$2:$E$1776,5,0)),"na",VLOOKUP(A1175,'ETH-USD'!$A$2:$E$1776,5,0))</f>
        <v>1299.73999</v>
      </c>
      <c r="I1175">
        <f>IF(ISERROR(VLOOKUP(A1175,'Russell 2000'!$A$1:$E$1260,5,0)),"na",VLOOKUP(A1175,'Russell 2000'!$A$1:$E$1260,5,0))</f>
        <v>1560.099976</v>
      </c>
      <c r="J1175" t="str">
        <f>IF(ISERROR(VLOOKUP(A1175,'SOL-USD'!$A$2:$E$893,5,0)),"na",VLOOKUP(A1175,'SOL-USD'!$A$2:$E$893,5,0))</f>
        <v>na</v>
      </c>
      <c r="K1175" t="str">
        <f>IF(ISERROR(VLOOKUP(A1175,'AVAX-USD'!$A$2:$E$799,5,0)),"na",VLOOKUP(A1175,'AVAX-USD'!$A$2:$E$799,5,0))</f>
        <v>na</v>
      </c>
      <c r="L1175">
        <f>IF(ISERROR(VLOOKUP(A1175,'ADA-USD'!$A$2:$E$1776,5,0)),"na",VLOOKUP(A1175,'ADA-USD'!$A$2:$E$1776,5,0))</f>
        <v>0.81474299999999999</v>
      </c>
      <c r="M1175" t="str">
        <f>IF(ISERROR(VLOOKUP(A1175,'DOT-USD'!$A$2:$E$761,5,0)),"na",VLOOKUP(A1175,'DOT-USD'!$A$2:$E$761,5,0))</f>
        <v>na</v>
      </c>
      <c r="N1175">
        <f>IF(ISERROR(VLOOKUP(A1175,'DOGE-USD'!$A$2:$G$1776,5,0)),"na",VLOOKUP(A1175,'DOGE-USD'!$A$2:$G$1776,5,0))</f>
        <v>1.342E-2</v>
      </c>
      <c r="O1175" t="str">
        <f>IF(ISERROR(VLOOKUP(A1175,'SHIB-USD'!$A$2:$G$780,5,0)),"na",VLOOKUP(A1175,'SHIB-USD'!$A$2:$G$780,5,0))</f>
        <v>na</v>
      </c>
    </row>
    <row r="1176" spans="1:15" x14ac:dyDescent="0.35">
      <c r="A1176" s="3">
        <v>43108</v>
      </c>
      <c r="B1176">
        <f>VLOOKUP(A1176,Yields!$A$2:$B$1680,2,0)</f>
        <v>1.3</v>
      </c>
      <c r="C1176">
        <f>IF(ISERROR(VLOOKUP(A1176,'BTC-USD'!$A$2:$E$1828,5,0)),"na",(VLOOKUP(A1176,'BTC-USD'!$A$2:$E$1828,5,0)))</f>
        <v>15170.099609000001</v>
      </c>
      <c r="D1176" t="str">
        <f>IF(ISERROR(VLOOKUP(A1176,'SP500'!$A$2:$G$252,4,0)),"na",VLOOKUP(A1176,'SP500'!$A$2:$G$252,4,0))</f>
        <v>na</v>
      </c>
      <c r="E1176">
        <f>IF(ISERROR(VLOOKUP(A1176,'ishare R3000 ETF'!$A$2:$G$1260,4,0)),"na",VLOOKUP(A1176,'ishare R3000 ETF'!$A$2:$G$1260,4,0))</f>
        <v>161.479996</v>
      </c>
      <c r="F1176" t="str">
        <f>IF(ISERROR(VLOOKUP(A1176,'^IXIC'!A1176:$E$1260,5,0)),"na",VLOOKUP(A1176,'^IXIC'!A1176:$E$1260,5,0))</f>
        <v>na</v>
      </c>
      <c r="G1176">
        <f>IF(ISERROR(VLOOKUP(A1176,'EURUSD=X'!$A$2:$E$1307,4,0)),"na",VLOOKUP(A1176,'EURUSD=X'!$A$2:$E$1307,4,0))</f>
        <v>1.195972</v>
      </c>
      <c r="H1176">
        <f>IF(ISERROR(VLOOKUP(A1176,'ETH-USD'!$A$2:$E$1776,5,0)),"na",VLOOKUP(A1176,'ETH-USD'!$A$2:$E$1776,5,0))</f>
        <v>1148.530029</v>
      </c>
      <c r="I1176">
        <f>IF(ISERROR(VLOOKUP(A1176,'Russell 2000'!$A$1:$E$1260,5,0)),"na",VLOOKUP(A1176,'Russell 2000'!$A$1:$E$1260,5,0))</f>
        <v>1561.8100589999999</v>
      </c>
      <c r="J1176" t="str">
        <f>IF(ISERROR(VLOOKUP(A1176,'SOL-USD'!$A$2:$E$893,5,0)),"na",VLOOKUP(A1176,'SOL-USD'!$A$2:$E$893,5,0))</f>
        <v>na</v>
      </c>
      <c r="K1176" t="str">
        <f>IF(ISERROR(VLOOKUP(A1176,'AVAX-USD'!$A$2:$E$799,5,0)),"na",VLOOKUP(A1176,'AVAX-USD'!$A$2:$E$799,5,0))</f>
        <v>na</v>
      </c>
      <c r="L1176">
        <f>IF(ISERROR(VLOOKUP(A1176,'ADA-USD'!$A$2:$E$1776,5,0)),"na",VLOOKUP(A1176,'ADA-USD'!$A$2:$E$1776,5,0))</f>
        <v>0.89900199999999997</v>
      </c>
      <c r="M1176" t="str">
        <f>IF(ISERROR(VLOOKUP(A1176,'DOT-USD'!$A$2:$E$761,5,0)),"na",VLOOKUP(A1176,'DOT-USD'!$A$2:$E$761,5,0))</f>
        <v>na</v>
      </c>
      <c r="N1176">
        <f>IF(ISERROR(VLOOKUP(A1176,'DOGE-USD'!$A$2:$G$1776,5,0)),"na",VLOOKUP(A1176,'DOGE-USD'!$A$2:$G$1776,5,0))</f>
        <v>1.5044999999999999E-2</v>
      </c>
      <c r="O1176" t="str">
        <f>IF(ISERROR(VLOOKUP(A1176,'SHIB-USD'!$A$2:$G$780,5,0)),"na",VLOOKUP(A1176,'SHIB-USD'!$A$2:$G$780,5,0))</f>
        <v>na</v>
      </c>
    </row>
    <row r="1177" spans="1:15" x14ac:dyDescent="0.35">
      <c r="A1177" s="3">
        <v>43105</v>
      </c>
      <c r="B1177">
        <f>VLOOKUP(A1177,Yields!$A$2:$B$1680,2,0)</f>
        <v>1.27</v>
      </c>
      <c r="C1177">
        <f>IF(ISERROR(VLOOKUP(A1177,'BTC-USD'!$A$2:$E$1828,5,0)),"na",(VLOOKUP(A1177,'BTC-USD'!$A$2:$E$1828,5,0)))</f>
        <v>17429.5</v>
      </c>
      <c r="D1177" t="str">
        <f>IF(ISERROR(VLOOKUP(A1177,'SP500'!$A$2:$G$252,4,0)),"na",VLOOKUP(A1177,'SP500'!$A$2:$G$252,4,0))</f>
        <v>na</v>
      </c>
      <c r="E1177">
        <f>IF(ISERROR(VLOOKUP(A1177,'ishare R3000 ETF'!$A$2:$G$1260,4,0)),"na",VLOOKUP(A1177,'ishare R3000 ETF'!$A$2:$G$1260,4,0))</f>
        <v>161.08000200000001</v>
      </c>
      <c r="F1177" t="str">
        <f>IF(ISERROR(VLOOKUP(A1177,'^IXIC'!A1177:$E$1260,5,0)),"na",VLOOKUP(A1177,'^IXIC'!A1177:$E$1260,5,0))</f>
        <v>na</v>
      </c>
      <c r="G1177">
        <f>IF(ISERROR(VLOOKUP(A1177,'EURUSD=X'!$A$2:$E$1307,4,0)),"na",VLOOKUP(A1177,'EURUSD=X'!$A$2:$E$1307,4,0))</f>
        <v>1.2021539999999999</v>
      </c>
      <c r="H1177">
        <f>IF(ISERROR(VLOOKUP(A1177,'ETH-USD'!$A$2:$E$1776,5,0)),"na",VLOOKUP(A1177,'ETH-USD'!$A$2:$E$1776,5,0))</f>
        <v>997.71997099999999</v>
      </c>
      <c r="I1177">
        <f>IF(ISERROR(VLOOKUP(A1177,'Russell 2000'!$A$1:$E$1260,5,0)),"na",VLOOKUP(A1177,'Russell 2000'!$A$1:$E$1260,5,0))</f>
        <v>1560.01001</v>
      </c>
      <c r="J1177" t="str">
        <f>IF(ISERROR(VLOOKUP(A1177,'SOL-USD'!$A$2:$E$893,5,0)),"na",VLOOKUP(A1177,'SOL-USD'!$A$2:$E$893,5,0))</f>
        <v>na</v>
      </c>
      <c r="K1177" t="str">
        <f>IF(ISERROR(VLOOKUP(A1177,'AVAX-USD'!$A$2:$E$799,5,0)),"na",VLOOKUP(A1177,'AVAX-USD'!$A$2:$E$799,5,0))</f>
        <v>na</v>
      </c>
      <c r="L1177">
        <f>IF(ISERROR(VLOOKUP(A1177,'ADA-USD'!$A$2:$E$1776,5,0)),"na",VLOOKUP(A1177,'ADA-USD'!$A$2:$E$1776,5,0))</f>
        <v>0.99955899999999998</v>
      </c>
      <c r="M1177" t="str">
        <f>IF(ISERROR(VLOOKUP(A1177,'DOT-USD'!$A$2:$E$761,5,0)),"na",VLOOKUP(A1177,'DOT-USD'!$A$2:$E$761,5,0))</f>
        <v>na</v>
      </c>
      <c r="N1177">
        <f>IF(ISERROR(VLOOKUP(A1177,'DOGE-USD'!$A$2:$G$1776,5,0)),"na",VLOOKUP(A1177,'DOGE-USD'!$A$2:$G$1776,5,0))</f>
        <v>1.2167000000000001E-2</v>
      </c>
      <c r="O1177" t="str">
        <f>IF(ISERROR(VLOOKUP(A1177,'SHIB-USD'!$A$2:$G$780,5,0)),"na",VLOOKUP(A1177,'SHIB-USD'!$A$2:$G$780,5,0))</f>
        <v>na</v>
      </c>
    </row>
    <row r="1178" spans="1:15" x14ac:dyDescent="0.35">
      <c r="A1178" s="3">
        <v>43104</v>
      </c>
      <c r="B1178">
        <f>VLOOKUP(A1178,Yields!$A$2:$B$1680,2,0)</f>
        <v>1.28</v>
      </c>
      <c r="C1178">
        <f>IF(ISERROR(VLOOKUP(A1178,'BTC-USD'!$A$2:$E$1828,5,0)),"na",(VLOOKUP(A1178,'BTC-USD'!$A$2:$E$1828,5,0)))</f>
        <v>15599.200194999999</v>
      </c>
      <c r="D1178" t="str">
        <f>IF(ISERROR(VLOOKUP(A1178,'SP500'!$A$2:$G$252,4,0)),"na",VLOOKUP(A1178,'SP500'!$A$2:$G$252,4,0))</f>
        <v>na</v>
      </c>
      <c r="E1178">
        <f>IF(ISERROR(VLOOKUP(A1178,'ishare R3000 ETF'!$A$2:$G$1260,4,0)),"na",VLOOKUP(A1178,'ishare R3000 ETF'!$A$2:$G$1260,4,0))</f>
        <v>160.69000199999999</v>
      </c>
      <c r="F1178" t="str">
        <f>IF(ISERROR(VLOOKUP(A1178,'^IXIC'!A1178:$E$1260,5,0)),"na",VLOOKUP(A1178,'^IXIC'!A1178:$E$1260,5,0))</f>
        <v>na</v>
      </c>
      <c r="G1178">
        <f>IF(ISERROR(VLOOKUP(A1178,'EURUSD=X'!$A$2:$E$1307,4,0)),"na",VLOOKUP(A1178,'EURUSD=X'!$A$2:$E$1307,4,0))</f>
        <v>1.2004950000000001</v>
      </c>
      <c r="H1178">
        <f>IF(ISERROR(VLOOKUP(A1178,'ETH-USD'!$A$2:$E$1776,5,0)),"na",VLOOKUP(A1178,'ETH-USD'!$A$2:$E$1776,5,0))</f>
        <v>980.92199700000003</v>
      </c>
      <c r="I1178">
        <f>IF(ISERROR(VLOOKUP(A1178,'Russell 2000'!$A$1:$E$1260,5,0)),"na",VLOOKUP(A1178,'Russell 2000'!$A$1:$E$1260,5,0))</f>
        <v>1555.719971</v>
      </c>
      <c r="J1178" t="str">
        <f>IF(ISERROR(VLOOKUP(A1178,'SOL-USD'!$A$2:$E$893,5,0)),"na",VLOOKUP(A1178,'SOL-USD'!$A$2:$E$893,5,0))</f>
        <v>na</v>
      </c>
      <c r="K1178" t="str">
        <f>IF(ISERROR(VLOOKUP(A1178,'AVAX-USD'!$A$2:$E$799,5,0)),"na",VLOOKUP(A1178,'AVAX-USD'!$A$2:$E$799,5,0))</f>
        <v>na</v>
      </c>
      <c r="L1178">
        <f>IF(ISERROR(VLOOKUP(A1178,'ADA-USD'!$A$2:$E$1776,5,0)),"na",VLOOKUP(A1178,'ADA-USD'!$A$2:$E$1776,5,0))</f>
        <v>1.11412</v>
      </c>
      <c r="M1178" t="str">
        <f>IF(ISERROR(VLOOKUP(A1178,'DOT-USD'!$A$2:$E$761,5,0)),"na",VLOOKUP(A1178,'DOT-USD'!$A$2:$E$761,5,0))</f>
        <v>na</v>
      </c>
      <c r="N1178">
        <f>IF(ISERROR(VLOOKUP(A1178,'DOGE-USD'!$A$2:$G$1776,5,0)),"na",VLOOKUP(A1178,'DOGE-USD'!$A$2:$G$1776,5,0))</f>
        <v>9.6439999999999998E-3</v>
      </c>
      <c r="O1178" t="str">
        <f>IF(ISERROR(VLOOKUP(A1178,'SHIB-USD'!$A$2:$G$780,5,0)),"na",VLOOKUP(A1178,'SHIB-USD'!$A$2:$G$780,5,0))</f>
        <v>na</v>
      </c>
    </row>
    <row r="1179" spans="1:15" x14ac:dyDescent="0.35">
      <c r="A1179" s="3">
        <v>43103</v>
      </c>
      <c r="B1179">
        <f>VLOOKUP(A1179,Yields!$A$2:$B$1680,2,0)</f>
        <v>1.29</v>
      </c>
      <c r="C1179">
        <f>IF(ISERROR(VLOOKUP(A1179,'BTC-USD'!$A$2:$E$1828,5,0)),"na",(VLOOKUP(A1179,'BTC-USD'!$A$2:$E$1828,5,0)))</f>
        <v>15201</v>
      </c>
      <c r="D1179" t="str">
        <f>IF(ISERROR(VLOOKUP(A1179,'SP500'!$A$2:$G$252,4,0)),"na",VLOOKUP(A1179,'SP500'!$A$2:$G$252,4,0))</f>
        <v>na</v>
      </c>
      <c r="E1179">
        <f>IF(ISERROR(VLOOKUP(A1179,'ishare R3000 ETF'!$A$2:$G$1260,4,0)),"na",VLOOKUP(A1179,'ishare R3000 ETF'!$A$2:$G$1260,4,0))</f>
        <v>159.470001</v>
      </c>
      <c r="F1179" t="str">
        <f>IF(ISERROR(VLOOKUP(A1179,'^IXIC'!A1179:$E$1260,5,0)),"na",VLOOKUP(A1179,'^IXIC'!A1179:$E$1260,5,0))</f>
        <v>na</v>
      </c>
      <c r="G1179">
        <f>IF(ISERROR(VLOOKUP(A1179,'EURUSD=X'!$A$2:$E$1307,4,0)),"na",VLOOKUP(A1179,'EURUSD=X'!$A$2:$E$1307,4,0))</f>
        <v>1.2004950000000001</v>
      </c>
      <c r="H1179">
        <f>IF(ISERROR(VLOOKUP(A1179,'ETH-USD'!$A$2:$E$1776,5,0)),"na",VLOOKUP(A1179,'ETH-USD'!$A$2:$E$1776,5,0))</f>
        <v>962.71997099999999</v>
      </c>
      <c r="I1179">
        <f>IF(ISERROR(VLOOKUP(A1179,'Russell 2000'!$A$1:$E$1260,5,0)),"na",VLOOKUP(A1179,'Russell 2000'!$A$1:$E$1260,5,0))</f>
        <v>1552.579956</v>
      </c>
      <c r="J1179" t="str">
        <f>IF(ISERROR(VLOOKUP(A1179,'SOL-USD'!$A$2:$E$893,5,0)),"na",VLOOKUP(A1179,'SOL-USD'!$A$2:$E$893,5,0))</f>
        <v>na</v>
      </c>
      <c r="K1179" t="str">
        <f>IF(ISERROR(VLOOKUP(A1179,'AVAX-USD'!$A$2:$E$799,5,0)),"na",VLOOKUP(A1179,'AVAX-USD'!$A$2:$E$799,5,0))</f>
        <v>na</v>
      </c>
      <c r="L1179">
        <f>IF(ISERROR(VLOOKUP(A1179,'ADA-USD'!$A$2:$E$1776,5,0)),"na",VLOOKUP(A1179,'ADA-USD'!$A$2:$E$1776,5,0))</f>
        <v>1.0796600000000001</v>
      </c>
      <c r="M1179" t="str">
        <f>IF(ISERROR(VLOOKUP(A1179,'DOT-USD'!$A$2:$E$761,5,0)),"na",VLOOKUP(A1179,'DOT-USD'!$A$2:$E$761,5,0))</f>
        <v>na</v>
      </c>
      <c r="N1179">
        <f>IF(ISERROR(VLOOKUP(A1179,'DOGE-USD'!$A$2:$G$1776,5,0)),"na",VLOOKUP(A1179,'DOGE-USD'!$A$2:$G$1776,5,0))</f>
        <v>9.3200000000000002E-3</v>
      </c>
      <c r="O1179" t="str">
        <f>IF(ISERROR(VLOOKUP(A1179,'SHIB-USD'!$A$2:$G$780,5,0)),"na",VLOOKUP(A1179,'SHIB-USD'!$A$2:$G$780,5,0))</f>
        <v>na</v>
      </c>
    </row>
    <row r="1180" spans="1:15" x14ac:dyDescent="0.35">
      <c r="A1180" s="3">
        <v>43102</v>
      </c>
      <c r="B1180">
        <f>VLOOKUP(A1180,Yields!$A$2:$B$1680,2,0)</f>
        <v>1.29</v>
      </c>
      <c r="C1180">
        <f>IF(ISERROR(VLOOKUP(A1180,'BTC-USD'!$A$2:$E$1828,5,0)),"na",(VLOOKUP(A1180,'BTC-USD'!$A$2:$E$1828,5,0)))</f>
        <v>14982.099609000001</v>
      </c>
      <c r="D1180" t="str">
        <f>IF(ISERROR(VLOOKUP(A1180,'SP500'!$A$2:$G$252,4,0)),"na",VLOOKUP(A1180,'SP500'!$A$2:$G$252,4,0))</f>
        <v>na</v>
      </c>
      <c r="E1180">
        <f>IF(ISERROR(VLOOKUP(A1180,'ishare R3000 ETF'!$A$2:$G$1260,4,0)),"na",VLOOKUP(A1180,'ishare R3000 ETF'!$A$2:$G$1260,4,0))</f>
        <v>158.5</v>
      </c>
      <c r="F1180" t="str">
        <f>IF(ISERROR(VLOOKUP(A1180,'^IXIC'!A1180:$E$1260,5,0)),"na",VLOOKUP(A1180,'^IXIC'!A1180:$E$1260,5,0))</f>
        <v>na</v>
      </c>
      <c r="G1180">
        <f>IF(ISERROR(VLOOKUP(A1180,'EURUSD=X'!$A$2:$E$1307,4,0)),"na",VLOOKUP(A1180,'EURUSD=X'!$A$2:$E$1307,4,0))</f>
        <v>1.200855</v>
      </c>
      <c r="H1180">
        <f>IF(ISERROR(VLOOKUP(A1180,'ETH-USD'!$A$2:$E$1776,5,0)),"na",VLOOKUP(A1180,'ETH-USD'!$A$2:$E$1776,5,0))</f>
        <v>884.44397000000004</v>
      </c>
      <c r="I1180">
        <f>IF(ISERROR(VLOOKUP(A1180,'Russell 2000'!$A$1:$E$1260,5,0)),"na",VLOOKUP(A1180,'Russell 2000'!$A$1:$E$1260,5,0))</f>
        <v>1550.01001</v>
      </c>
      <c r="J1180" t="str">
        <f>IF(ISERROR(VLOOKUP(A1180,'SOL-USD'!$A$2:$E$893,5,0)),"na",VLOOKUP(A1180,'SOL-USD'!$A$2:$E$893,5,0))</f>
        <v>na</v>
      </c>
      <c r="K1180" t="str">
        <f>IF(ISERROR(VLOOKUP(A1180,'AVAX-USD'!$A$2:$E$799,5,0)),"na",VLOOKUP(A1180,'AVAX-USD'!$A$2:$E$799,5,0))</f>
        <v>na</v>
      </c>
      <c r="L1180">
        <f>IF(ISERROR(VLOOKUP(A1180,'ADA-USD'!$A$2:$E$1776,5,0)),"na",VLOOKUP(A1180,'ADA-USD'!$A$2:$E$1776,5,0))</f>
        <v>0.78258700000000003</v>
      </c>
      <c r="M1180" t="str">
        <f>IF(ISERROR(VLOOKUP(A1180,'DOT-USD'!$A$2:$E$761,5,0)),"na",VLOOKUP(A1180,'DOT-USD'!$A$2:$E$761,5,0))</f>
        <v>na</v>
      </c>
      <c r="N1180">
        <f>IF(ISERROR(VLOOKUP(A1180,'DOGE-USD'!$A$2:$G$1776,5,0)),"na",VLOOKUP(A1180,'DOGE-USD'!$A$2:$G$1776,5,0))</f>
        <v>9.1450000000000004E-3</v>
      </c>
      <c r="O1180" t="str">
        <f>IF(ISERROR(VLOOKUP(A1180,'SHIB-USD'!$A$2:$G$780,5,0)),"na",VLOOKUP(A1180,'SHIB-USD'!$A$2:$G$780,5,0))</f>
        <v>na</v>
      </c>
    </row>
    <row r="1181" spans="1:15" x14ac:dyDescent="0.35">
      <c r="A1181" s="3">
        <v>43098</v>
      </c>
      <c r="B1181">
        <f>VLOOKUP(A1181,Yields!$A$2:$B$1680,2,0)</f>
        <v>1.28</v>
      </c>
      <c r="C1181">
        <f>IF(ISERROR(VLOOKUP(A1181,'BTC-USD'!$A$2:$E$1828,5,0)),"na",(VLOOKUP(A1181,'BTC-USD'!$A$2:$E$1828,5,0)))</f>
        <v>14656.200194999999</v>
      </c>
      <c r="D1181" t="str">
        <f>IF(ISERROR(VLOOKUP(A1181,'SP500'!$A$2:$G$252,4,0)),"na",VLOOKUP(A1181,'SP500'!$A$2:$G$252,4,0))</f>
        <v>na</v>
      </c>
      <c r="E1181">
        <f>IF(ISERROR(VLOOKUP(A1181,'ishare R3000 ETF'!$A$2:$G$1260,4,0)),"na",VLOOKUP(A1181,'ishare R3000 ETF'!$A$2:$G$1260,4,0))</f>
        <v>158.11000100000001</v>
      </c>
      <c r="F1181" t="str">
        <f>IF(ISERROR(VLOOKUP(A1181,'^IXIC'!A1181:$E$1260,5,0)),"na",VLOOKUP(A1181,'^IXIC'!A1181:$E$1260,5,0))</f>
        <v>na</v>
      </c>
      <c r="G1181">
        <f>IF(ISERROR(VLOOKUP(A1181,'EURUSD=X'!$A$2:$E$1307,4,0)),"na",VLOOKUP(A1181,'EURUSD=X'!$A$2:$E$1307,4,0))</f>
        <v>1.193802</v>
      </c>
      <c r="H1181">
        <f>IF(ISERROR(VLOOKUP(A1181,'ETH-USD'!$A$2:$E$1776,5,0)),"na",VLOOKUP(A1181,'ETH-USD'!$A$2:$E$1776,5,0))</f>
        <v>753.59198000000004</v>
      </c>
      <c r="I1181">
        <f>IF(ISERROR(VLOOKUP(A1181,'Russell 2000'!$A$1:$E$1260,5,0)),"na",VLOOKUP(A1181,'Russell 2000'!$A$1:$E$1260,5,0))</f>
        <v>1535.51001</v>
      </c>
      <c r="J1181" t="str">
        <f>IF(ISERROR(VLOOKUP(A1181,'SOL-USD'!$A$2:$E$893,5,0)),"na",VLOOKUP(A1181,'SOL-USD'!$A$2:$E$893,5,0))</f>
        <v>na</v>
      </c>
      <c r="K1181" t="str">
        <f>IF(ISERROR(VLOOKUP(A1181,'AVAX-USD'!$A$2:$E$799,5,0)),"na",VLOOKUP(A1181,'AVAX-USD'!$A$2:$E$799,5,0))</f>
        <v>na</v>
      </c>
      <c r="L1181">
        <f>IF(ISERROR(VLOOKUP(A1181,'ADA-USD'!$A$2:$E$1776,5,0)),"na",VLOOKUP(A1181,'ADA-USD'!$A$2:$E$1776,5,0))</f>
        <v>0.52929899999999996</v>
      </c>
      <c r="M1181" t="str">
        <f>IF(ISERROR(VLOOKUP(A1181,'DOT-USD'!$A$2:$E$761,5,0)),"na",VLOOKUP(A1181,'DOT-USD'!$A$2:$E$761,5,0))</f>
        <v>na</v>
      </c>
      <c r="N1181">
        <f>IF(ISERROR(VLOOKUP(A1181,'DOGE-USD'!$A$2:$G$1776,5,0)),"na",VLOOKUP(A1181,'DOGE-USD'!$A$2:$G$1776,5,0))</f>
        <v>9.391E-3</v>
      </c>
      <c r="O1181" t="str">
        <f>IF(ISERROR(VLOOKUP(A1181,'SHIB-USD'!$A$2:$G$780,5,0)),"na",VLOOKUP(A1181,'SHIB-USD'!$A$2:$G$780,5,0))</f>
        <v>na</v>
      </c>
    </row>
    <row r="1182" spans="1:15" x14ac:dyDescent="0.35">
      <c r="A1182" s="3">
        <v>43097</v>
      </c>
      <c r="B1182">
        <f>VLOOKUP(A1182,Yields!$A$2:$B$1680,2,0)</f>
        <v>1.19</v>
      </c>
      <c r="C1182">
        <f>IF(ISERROR(VLOOKUP(A1182,'BTC-USD'!$A$2:$E$1828,5,0)),"na",(VLOOKUP(A1182,'BTC-USD'!$A$2:$E$1828,5,0)))</f>
        <v>14606.5</v>
      </c>
      <c r="D1182" t="str">
        <f>IF(ISERROR(VLOOKUP(A1182,'SP500'!$A$2:$G$252,4,0)),"na",VLOOKUP(A1182,'SP500'!$A$2:$G$252,4,0))</f>
        <v>na</v>
      </c>
      <c r="E1182">
        <f>IF(ISERROR(VLOOKUP(A1182,'ishare R3000 ETF'!$A$2:$G$1260,4,0)),"na",VLOOKUP(A1182,'ishare R3000 ETF'!$A$2:$G$1260,4,0))</f>
        <v>158.550003</v>
      </c>
      <c r="F1182" t="str">
        <f>IF(ISERROR(VLOOKUP(A1182,'^IXIC'!A1182:$E$1260,5,0)),"na",VLOOKUP(A1182,'^IXIC'!A1182:$E$1260,5,0))</f>
        <v>na</v>
      </c>
      <c r="G1182">
        <f>IF(ISERROR(VLOOKUP(A1182,'EURUSD=X'!$A$2:$E$1307,4,0)),"na",VLOOKUP(A1182,'EURUSD=X'!$A$2:$E$1307,4,0))</f>
        <v>1.1898249999999999</v>
      </c>
      <c r="H1182">
        <f>IF(ISERROR(VLOOKUP(A1182,'ETH-USD'!$A$2:$E$1776,5,0)),"na",VLOOKUP(A1182,'ETH-USD'!$A$2:$E$1776,5,0))</f>
        <v>737.02301</v>
      </c>
      <c r="I1182">
        <f>IF(ISERROR(VLOOKUP(A1182,'Russell 2000'!$A$1:$E$1260,5,0)),"na",VLOOKUP(A1182,'Russell 2000'!$A$1:$E$1260,5,0))</f>
        <v>1548.9300539999999</v>
      </c>
      <c r="J1182" t="str">
        <f>IF(ISERROR(VLOOKUP(A1182,'SOL-USD'!$A$2:$E$893,5,0)),"na",VLOOKUP(A1182,'SOL-USD'!$A$2:$E$893,5,0))</f>
        <v>na</v>
      </c>
      <c r="K1182" t="str">
        <f>IF(ISERROR(VLOOKUP(A1182,'AVAX-USD'!$A$2:$E$799,5,0)),"na",VLOOKUP(A1182,'AVAX-USD'!$A$2:$E$799,5,0))</f>
        <v>na</v>
      </c>
      <c r="L1182">
        <f>IF(ISERROR(VLOOKUP(A1182,'ADA-USD'!$A$2:$E$1776,5,0)),"na",VLOOKUP(A1182,'ADA-USD'!$A$2:$E$1776,5,0))</f>
        <v>0.40770099999999998</v>
      </c>
      <c r="M1182" t="str">
        <f>IF(ISERROR(VLOOKUP(A1182,'DOT-USD'!$A$2:$E$761,5,0)),"na",VLOOKUP(A1182,'DOT-USD'!$A$2:$E$761,5,0))</f>
        <v>na</v>
      </c>
      <c r="N1182">
        <f>IF(ISERROR(VLOOKUP(A1182,'DOGE-USD'!$A$2:$G$1776,5,0)),"na",VLOOKUP(A1182,'DOGE-USD'!$A$2:$G$1776,5,0))</f>
        <v>8.4860000000000005E-3</v>
      </c>
      <c r="O1182" t="str">
        <f>IF(ISERROR(VLOOKUP(A1182,'SHIB-USD'!$A$2:$G$780,5,0)),"na",VLOOKUP(A1182,'SHIB-USD'!$A$2:$G$780,5,0))</f>
        <v>na</v>
      </c>
    </row>
    <row r="1183" spans="1:15" x14ac:dyDescent="0.35">
      <c r="A1183" s="3">
        <v>43096</v>
      </c>
      <c r="B1183">
        <f>VLOOKUP(A1183,Yields!$A$2:$B$1680,2,0)</f>
        <v>1.18</v>
      </c>
      <c r="C1183">
        <f>IF(ISERROR(VLOOKUP(A1183,'BTC-USD'!$A$2:$E$1828,5,0)),"na",(VLOOKUP(A1183,'BTC-USD'!$A$2:$E$1828,5,0)))</f>
        <v>15838.5</v>
      </c>
      <c r="D1183" t="str">
        <f>IF(ISERROR(VLOOKUP(A1183,'SP500'!$A$2:$G$252,4,0)),"na",VLOOKUP(A1183,'SP500'!$A$2:$G$252,4,0))</f>
        <v>na</v>
      </c>
      <c r="E1183">
        <f>IF(ISERROR(VLOOKUP(A1183,'ishare R3000 ETF'!$A$2:$G$1260,4,0)),"na",VLOOKUP(A1183,'ishare R3000 ETF'!$A$2:$G$1260,4,0))</f>
        <v>158.33000200000001</v>
      </c>
      <c r="F1183" t="str">
        <f>IF(ISERROR(VLOOKUP(A1183,'^IXIC'!A1183:$E$1260,5,0)),"na",VLOOKUP(A1183,'^IXIC'!A1183:$E$1260,5,0))</f>
        <v>na</v>
      </c>
      <c r="G1183">
        <f>IF(ISERROR(VLOOKUP(A1183,'EURUSD=X'!$A$2:$E$1307,4,0)),"na",VLOOKUP(A1183,'EURUSD=X'!$A$2:$E$1307,4,0))</f>
        <v>1.185565</v>
      </c>
      <c r="H1183">
        <f>IF(ISERROR(VLOOKUP(A1183,'ETH-USD'!$A$2:$E$1776,5,0)),"na",VLOOKUP(A1183,'ETH-USD'!$A$2:$E$1776,5,0))</f>
        <v>762.84198000000004</v>
      </c>
      <c r="I1183">
        <f>IF(ISERROR(VLOOKUP(A1183,'Russell 2000'!$A$1:$E$1260,5,0)),"na",VLOOKUP(A1183,'Russell 2000'!$A$1:$E$1260,5,0))</f>
        <v>1543.9399410000001</v>
      </c>
      <c r="J1183" t="str">
        <f>IF(ISERROR(VLOOKUP(A1183,'SOL-USD'!$A$2:$E$893,5,0)),"na",VLOOKUP(A1183,'SOL-USD'!$A$2:$E$893,5,0))</f>
        <v>na</v>
      </c>
      <c r="K1183" t="str">
        <f>IF(ISERROR(VLOOKUP(A1183,'AVAX-USD'!$A$2:$E$799,5,0)),"na",VLOOKUP(A1183,'AVAX-USD'!$A$2:$E$799,5,0))</f>
        <v>na</v>
      </c>
      <c r="L1183">
        <f>IF(ISERROR(VLOOKUP(A1183,'ADA-USD'!$A$2:$E$1776,5,0)),"na",VLOOKUP(A1183,'ADA-USD'!$A$2:$E$1776,5,0))</f>
        <v>0.41417599999999999</v>
      </c>
      <c r="M1183" t="str">
        <f>IF(ISERROR(VLOOKUP(A1183,'DOT-USD'!$A$2:$E$761,5,0)),"na",VLOOKUP(A1183,'DOT-USD'!$A$2:$E$761,5,0))</f>
        <v>na</v>
      </c>
      <c r="N1183">
        <f>IF(ISERROR(VLOOKUP(A1183,'DOGE-USD'!$A$2:$G$1776,5,0)),"na",VLOOKUP(A1183,'DOGE-USD'!$A$2:$G$1776,5,0))</f>
        <v>8.8719999999999997E-3</v>
      </c>
      <c r="O1183" t="str">
        <f>IF(ISERROR(VLOOKUP(A1183,'SHIB-USD'!$A$2:$G$780,5,0)),"na",VLOOKUP(A1183,'SHIB-USD'!$A$2:$G$780,5,0))</f>
        <v>na</v>
      </c>
    </row>
    <row r="1184" spans="1:15" x14ac:dyDescent="0.35">
      <c r="A1184" s="3">
        <v>43095</v>
      </c>
      <c r="B1184">
        <f>VLOOKUP(A1184,Yields!$A$2:$B$1680,2,0)</f>
        <v>1.24</v>
      </c>
      <c r="C1184">
        <f>IF(ISERROR(VLOOKUP(A1184,'BTC-USD'!$A$2:$E$1828,5,0)),"na",(VLOOKUP(A1184,'BTC-USD'!$A$2:$E$1828,5,0)))</f>
        <v>16099.799805000001</v>
      </c>
      <c r="D1184" t="str">
        <f>IF(ISERROR(VLOOKUP(A1184,'SP500'!$A$2:$G$252,4,0)),"na",VLOOKUP(A1184,'SP500'!$A$2:$G$252,4,0))</f>
        <v>na</v>
      </c>
      <c r="E1184">
        <f>IF(ISERROR(VLOOKUP(A1184,'ishare R3000 ETF'!$A$2:$G$1260,4,0)),"na",VLOOKUP(A1184,'ishare R3000 ETF'!$A$2:$G$1260,4,0))</f>
        <v>158.240005</v>
      </c>
      <c r="F1184" t="str">
        <f>IF(ISERROR(VLOOKUP(A1184,'^IXIC'!A1184:$E$1260,5,0)),"na",VLOOKUP(A1184,'^IXIC'!A1184:$E$1260,5,0))</f>
        <v>na</v>
      </c>
      <c r="G1184">
        <f>IF(ISERROR(VLOOKUP(A1184,'EURUSD=X'!$A$2:$E$1307,4,0)),"na",VLOOKUP(A1184,'EURUSD=X'!$A$2:$E$1307,4,0))</f>
        <v>1.18475</v>
      </c>
      <c r="H1184">
        <f>IF(ISERROR(VLOOKUP(A1184,'ETH-USD'!$A$2:$E$1776,5,0)),"na",VLOOKUP(A1184,'ETH-USD'!$A$2:$E$1776,5,0))</f>
        <v>773.83599900000002</v>
      </c>
      <c r="I1184">
        <f>IF(ISERROR(VLOOKUP(A1184,'Russell 2000'!$A$1:$E$1260,5,0)),"na",VLOOKUP(A1184,'Russell 2000'!$A$1:$E$1260,5,0))</f>
        <v>1544.2299800000001</v>
      </c>
      <c r="J1184" t="str">
        <f>IF(ISERROR(VLOOKUP(A1184,'SOL-USD'!$A$2:$E$893,5,0)),"na",VLOOKUP(A1184,'SOL-USD'!$A$2:$E$893,5,0))</f>
        <v>na</v>
      </c>
      <c r="K1184" t="str">
        <f>IF(ISERROR(VLOOKUP(A1184,'AVAX-USD'!$A$2:$E$799,5,0)),"na",VLOOKUP(A1184,'AVAX-USD'!$A$2:$E$799,5,0))</f>
        <v>na</v>
      </c>
      <c r="L1184">
        <f>IF(ISERROR(VLOOKUP(A1184,'ADA-USD'!$A$2:$E$1776,5,0)),"na",VLOOKUP(A1184,'ADA-USD'!$A$2:$E$1776,5,0))</f>
        <v>0.42846499999999998</v>
      </c>
      <c r="M1184" t="str">
        <f>IF(ISERROR(VLOOKUP(A1184,'DOT-USD'!$A$2:$E$761,5,0)),"na",VLOOKUP(A1184,'DOT-USD'!$A$2:$E$761,5,0))</f>
        <v>na</v>
      </c>
      <c r="N1184">
        <f>IF(ISERROR(VLOOKUP(A1184,'DOGE-USD'!$A$2:$G$1776,5,0)),"na",VLOOKUP(A1184,'DOGE-USD'!$A$2:$G$1776,5,0))</f>
        <v>9.4109999999999992E-3</v>
      </c>
      <c r="O1184" t="str">
        <f>IF(ISERROR(VLOOKUP(A1184,'SHIB-USD'!$A$2:$G$780,5,0)),"na",VLOOKUP(A1184,'SHIB-USD'!$A$2:$G$780,5,0))</f>
        <v>na</v>
      </c>
    </row>
    <row r="1185" spans="1:15" x14ac:dyDescent="0.35">
      <c r="A1185" s="3">
        <v>43091</v>
      </c>
      <c r="B1185">
        <f>VLOOKUP(A1185,Yields!$A$2:$B$1680,2,0)</f>
        <v>1.1499999999999999</v>
      </c>
      <c r="C1185">
        <f>IF(ISERROR(VLOOKUP(A1185,'BTC-USD'!$A$2:$E$1828,5,0)),"na",(VLOOKUP(A1185,'BTC-USD'!$A$2:$E$1828,5,0)))</f>
        <v>13831.799805000001</v>
      </c>
      <c r="D1185" t="str">
        <f>IF(ISERROR(VLOOKUP(A1185,'SP500'!$A$2:$G$252,4,0)),"na",VLOOKUP(A1185,'SP500'!$A$2:$G$252,4,0))</f>
        <v>na</v>
      </c>
      <c r="E1185">
        <f>IF(ISERROR(VLOOKUP(A1185,'ishare R3000 ETF'!$A$2:$G$1260,4,0)),"na",VLOOKUP(A1185,'ishare R3000 ETF'!$A$2:$G$1260,4,0))</f>
        <v>158.229996</v>
      </c>
      <c r="F1185" t="str">
        <f>IF(ISERROR(VLOOKUP(A1185,'^IXIC'!A1185:$E$1260,5,0)),"na",VLOOKUP(A1185,'^IXIC'!A1185:$E$1260,5,0))</f>
        <v>na</v>
      </c>
      <c r="G1185">
        <f>IF(ISERROR(VLOOKUP(A1185,'EURUSD=X'!$A$2:$E$1307,4,0)),"na",VLOOKUP(A1185,'EURUSD=X'!$A$2:$E$1307,4,0))</f>
        <v>1.181754</v>
      </c>
      <c r="H1185">
        <f>IF(ISERROR(VLOOKUP(A1185,'ETH-USD'!$A$2:$E$1776,5,0)),"na",VLOOKUP(A1185,'ETH-USD'!$A$2:$E$1776,5,0))</f>
        <v>674.85998500000005</v>
      </c>
      <c r="I1185">
        <f>IF(ISERROR(VLOOKUP(A1185,'Russell 2000'!$A$1:$E$1260,5,0)),"na",VLOOKUP(A1185,'Russell 2000'!$A$1:$E$1260,5,0))</f>
        <v>1542.9300539999999</v>
      </c>
      <c r="J1185" t="str">
        <f>IF(ISERROR(VLOOKUP(A1185,'SOL-USD'!$A$2:$E$893,5,0)),"na",VLOOKUP(A1185,'SOL-USD'!$A$2:$E$893,5,0))</f>
        <v>na</v>
      </c>
      <c r="K1185" t="str">
        <f>IF(ISERROR(VLOOKUP(A1185,'AVAX-USD'!$A$2:$E$799,5,0)),"na",VLOOKUP(A1185,'AVAX-USD'!$A$2:$E$799,5,0))</f>
        <v>na</v>
      </c>
      <c r="L1185">
        <f>IF(ISERROR(VLOOKUP(A1185,'ADA-USD'!$A$2:$E$1776,5,0)),"na",VLOOKUP(A1185,'ADA-USD'!$A$2:$E$1776,5,0))</f>
        <v>0.40715000000000001</v>
      </c>
      <c r="M1185" t="str">
        <f>IF(ISERROR(VLOOKUP(A1185,'DOT-USD'!$A$2:$E$761,5,0)),"na",VLOOKUP(A1185,'DOT-USD'!$A$2:$E$761,5,0))</f>
        <v>na</v>
      </c>
      <c r="N1185">
        <f>IF(ISERROR(VLOOKUP(A1185,'DOGE-USD'!$A$2:$G$1776,5,0)),"na",VLOOKUP(A1185,'DOGE-USD'!$A$2:$G$1776,5,0))</f>
        <v>6.0540000000000004E-3</v>
      </c>
      <c r="O1185" t="str">
        <f>IF(ISERROR(VLOOKUP(A1185,'SHIB-USD'!$A$2:$G$780,5,0)),"na",VLOOKUP(A1185,'SHIB-USD'!$A$2:$G$780,5,0))</f>
        <v>na</v>
      </c>
    </row>
    <row r="1186" spans="1:15" x14ac:dyDescent="0.35">
      <c r="A1186" s="3">
        <v>43090</v>
      </c>
      <c r="B1186">
        <f>VLOOKUP(A1186,Yields!$A$2:$B$1680,2,0)</f>
        <v>1.21</v>
      </c>
      <c r="C1186">
        <f>IF(ISERROR(VLOOKUP(A1186,'BTC-USD'!$A$2:$E$1828,5,0)),"na",(VLOOKUP(A1186,'BTC-USD'!$A$2:$E$1828,5,0)))</f>
        <v>15802.900390999999</v>
      </c>
      <c r="D1186" t="str">
        <f>IF(ISERROR(VLOOKUP(A1186,'SP500'!$A$2:$G$252,4,0)),"na",VLOOKUP(A1186,'SP500'!$A$2:$G$252,4,0))</f>
        <v>na</v>
      </c>
      <c r="E1186">
        <f>IF(ISERROR(VLOOKUP(A1186,'ishare R3000 ETF'!$A$2:$G$1260,4,0)),"na",VLOOKUP(A1186,'ishare R3000 ETF'!$A$2:$G$1260,4,0))</f>
        <v>158.38999899999999</v>
      </c>
      <c r="F1186" t="str">
        <f>IF(ISERROR(VLOOKUP(A1186,'^IXIC'!A1186:$E$1260,5,0)),"na",VLOOKUP(A1186,'^IXIC'!A1186:$E$1260,5,0))</f>
        <v>na</v>
      </c>
      <c r="G1186">
        <f>IF(ISERROR(VLOOKUP(A1186,'EURUSD=X'!$A$2:$E$1307,4,0)),"na",VLOOKUP(A1186,'EURUSD=X'!$A$2:$E$1307,4,0))</f>
        <v>1.185017</v>
      </c>
      <c r="H1186">
        <f>IF(ISERROR(VLOOKUP(A1186,'ETH-USD'!$A$2:$E$1776,5,0)),"na",VLOOKUP(A1186,'ETH-USD'!$A$2:$E$1776,5,0))</f>
        <v>821.06298800000002</v>
      </c>
      <c r="I1186">
        <f>IF(ISERROR(VLOOKUP(A1186,'Russell 2000'!$A$1:$E$1260,5,0)),"na",VLOOKUP(A1186,'Russell 2000'!$A$1:$E$1260,5,0))</f>
        <v>1547.1099850000001</v>
      </c>
      <c r="J1186" t="str">
        <f>IF(ISERROR(VLOOKUP(A1186,'SOL-USD'!$A$2:$E$893,5,0)),"na",VLOOKUP(A1186,'SOL-USD'!$A$2:$E$893,5,0))</f>
        <v>na</v>
      </c>
      <c r="K1186" t="str">
        <f>IF(ISERROR(VLOOKUP(A1186,'AVAX-USD'!$A$2:$E$799,5,0)),"na",VLOOKUP(A1186,'AVAX-USD'!$A$2:$E$799,5,0))</f>
        <v>na</v>
      </c>
      <c r="L1186">
        <f>IF(ISERROR(VLOOKUP(A1186,'ADA-USD'!$A$2:$E$1776,5,0)),"na",VLOOKUP(A1186,'ADA-USD'!$A$2:$E$1776,5,0))</f>
        <v>0.47785100000000003</v>
      </c>
      <c r="M1186" t="str">
        <f>IF(ISERROR(VLOOKUP(A1186,'DOT-USD'!$A$2:$E$761,5,0)),"na",VLOOKUP(A1186,'DOT-USD'!$A$2:$E$761,5,0))</f>
        <v>na</v>
      </c>
      <c r="N1186">
        <f>IF(ISERROR(VLOOKUP(A1186,'DOGE-USD'!$A$2:$G$1776,5,0)),"na",VLOOKUP(A1186,'DOGE-USD'!$A$2:$G$1776,5,0))</f>
        <v>7.4250000000000002E-3</v>
      </c>
      <c r="O1186" t="str">
        <f>IF(ISERROR(VLOOKUP(A1186,'SHIB-USD'!$A$2:$G$780,5,0)),"na",VLOOKUP(A1186,'SHIB-USD'!$A$2:$G$780,5,0))</f>
        <v>na</v>
      </c>
    </row>
    <row r="1187" spans="1:15" x14ac:dyDescent="0.35">
      <c r="A1187" s="3">
        <v>43089</v>
      </c>
      <c r="B1187">
        <f>VLOOKUP(A1187,Yields!$A$2:$B$1680,2,0)</f>
        <v>1.22</v>
      </c>
      <c r="C1187">
        <f>IF(ISERROR(VLOOKUP(A1187,'BTC-USD'!$A$2:$E$1828,5,0)),"na",(VLOOKUP(A1187,'BTC-USD'!$A$2:$E$1828,5,0)))</f>
        <v>16624.599609000001</v>
      </c>
      <c r="D1187" t="str">
        <f>IF(ISERROR(VLOOKUP(A1187,'SP500'!$A$2:$G$252,4,0)),"na",VLOOKUP(A1187,'SP500'!$A$2:$G$252,4,0))</f>
        <v>na</v>
      </c>
      <c r="E1187">
        <f>IF(ISERROR(VLOOKUP(A1187,'ishare R3000 ETF'!$A$2:$G$1260,4,0)),"na",VLOOKUP(A1187,'ishare R3000 ETF'!$A$2:$G$1260,4,0))</f>
        <v>158.699997</v>
      </c>
      <c r="F1187" t="str">
        <f>IF(ISERROR(VLOOKUP(A1187,'^IXIC'!A1187:$E$1260,5,0)),"na",VLOOKUP(A1187,'^IXIC'!A1187:$E$1260,5,0))</f>
        <v>na</v>
      </c>
      <c r="G1187">
        <f>IF(ISERROR(VLOOKUP(A1187,'EURUSD=X'!$A$2:$E$1307,4,0)),"na",VLOOKUP(A1187,'EURUSD=X'!$A$2:$E$1307,4,0))</f>
        <v>1.183012</v>
      </c>
      <c r="H1187">
        <f>IF(ISERROR(VLOOKUP(A1187,'ETH-USD'!$A$2:$E$1776,5,0)),"na",VLOOKUP(A1187,'ETH-USD'!$A$2:$E$1776,5,0))</f>
        <v>819.08599900000002</v>
      </c>
      <c r="I1187">
        <f>IF(ISERROR(VLOOKUP(A1187,'Russell 2000'!$A$1:$E$1260,5,0)),"na",VLOOKUP(A1187,'Russell 2000'!$A$1:$E$1260,5,0))</f>
        <v>1540.079956</v>
      </c>
      <c r="J1187" t="str">
        <f>IF(ISERROR(VLOOKUP(A1187,'SOL-USD'!$A$2:$E$893,5,0)),"na",VLOOKUP(A1187,'SOL-USD'!$A$2:$E$893,5,0))</f>
        <v>na</v>
      </c>
      <c r="K1187" t="str">
        <f>IF(ISERROR(VLOOKUP(A1187,'AVAX-USD'!$A$2:$E$799,5,0)),"na",VLOOKUP(A1187,'AVAX-USD'!$A$2:$E$799,5,0))</f>
        <v>na</v>
      </c>
      <c r="L1187">
        <f>IF(ISERROR(VLOOKUP(A1187,'ADA-USD'!$A$2:$E$1776,5,0)),"na",VLOOKUP(A1187,'ADA-USD'!$A$2:$E$1776,5,0))</f>
        <v>0.486151</v>
      </c>
      <c r="M1187" t="str">
        <f>IF(ISERROR(VLOOKUP(A1187,'DOT-USD'!$A$2:$E$761,5,0)),"na",VLOOKUP(A1187,'DOT-USD'!$A$2:$E$761,5,0))</f>
        <v>na</v>
      </c>
      <c r="N1187">
        <f>IF(ISERROR(VLOOKUP(A1187,'DOGE-USD'!$A$2:$G$1776,5,0)),"na",VLOOKUP(A1187,'DOGE-USD'!$A$2:$G$1776,5,0))</f>
        <v>6.6610000000000003E-3</v>
      </c>
      <c r="O1187" t="str">
        <f>IF(ISERROR(VLOOKUP(A1187,'SHIB-USD'!$A$2:$G$780,5,0)),"na",VLOOKUP(A1187,'SHIB-USD'!$A$2:$G$780,5,0))</f>
        <v>na</v>
      </c>
    </row>
    <row r="1188" spans="1:15" x14ac:dyDescent="0.35">
      <c r="A1188" s="3">
        <v>43088</v>
      </c>
      <c r="B1188">
        <f>VLOOKUP(A1188,Yields!$A$2:$B$1680,2,0)</f>
        <v>1.25</v>
      </c>
      <c r="C1188">
        <f>IF(ISERROR(VLOOKUP(A1188,'BTC-USD'!$A$2:$E$1828,5,0)),"na",(VLOOKUP(A1188,'BTC-USD'!$A$2:$E$1828,5,0)))</f>
        <v>17776.699218999998</v>
      </c>
      <c r="D1188" t="str">
        <f>IF(ISERROR(VLOOKUP(A1188,'SP500'!$A$2:$G$252,4,0)),"na",VLOOKUP(A1188,'SP500'!$A$2:$G$252,4,0))</f>
        <v>na</v>
      </c>
      <c r="E1188">
        <f>IF(ISERROR(VLOOKUP(A1188,'ishare R3000 ETF'!$A$2:$G$1260,4,0)),"na",VLOOKUP(A1188,'ishare R3000 ETF'!$A$2:$G$1260,4,0))</f>
        <v>158.86999499999999</v>
      </c>
      <c r="F1188" t="str">
        <f>IF(ISERROR(VLOOKUP(A1188,'^IXIC'!A1188:$E$1260,5,0)),"na",VLOOKUP(A1188,'^IXIC'!A1188:$E$1260,5,0))</f>
        <v>na</v>
      </c>
      <c r="G1188">
        <f>IF(ISERROR(VLOOKUP(A1188,'EURUSD=X'!$A$2:$E$1307,4,0)),"na",VLOOKUP(A1188,'EURUSD=X'!$A$2:$E$1307,4,0))</f>
        <v>1.1777040000000001</v>
      </c>
      <c r="H1188">
        <f>IF(ISERROR(VLOOKUP(A1188,'ETH-USD'!$A$2:$E$1776,5,0)),"na",VLOOKUP(A1188,'ETH-USD'!$A$2:$E$1776,5,0))</f>
        <v>826.82299799999998</v>
      </c>
      <c r="I1188">
        <f>IF(ISERROR(VLOOKUP(A1188,'Russell 2000'!$A$1:$E$1260,5,0)),"na",VLOOKUP(A1188,'Russell 2000'!$A$1:$E$1260,5,0))</f>
        <v>1536.75</v>
      </c>
      <c r="J1188" t="str">
        <f>IF(ISERROR(VLOOKUP(A1188,'SOL-USD'!$A$2:$E$893,5,0)),"na",VLOOKUP(A1188,'SOL-USD'!$A$2:$E$893,5,0))</f>
        <v>na</v>
      </c>
      <c r="K1188" t="str">
        <f>IF(ISERROR(VLOOKUP(A1188,'AVAX-USD'!$A$2:$E$799,5,0)),"na",VLOOKUP(A1188,'AVAX-USD'!$A$2:$E$799,5,0))</f>
        <v>na</v>
      </c>
      <c r="L1188">
        <f>IF(ISERROR(VLOOKUP(A1188,'ADA-USD'!$A$2:$E$1776,5,0)),"na",VLOOKUP(A1188,'ADA-USD'!$A$2:$E$1776,5,0))</f>
        <v>0.531273</v>
      </c>
      <c r="M1188" t="str">
        <f>IF(ISERROR(VLOOKUP(A1188,'DOT-USD'!$A$2:$E$761,5,0)),"na",VLOOKUP(A1188,'DOT-USD'!$A$2:$E$761,5,0))</f>
        <v>na</v>
      </c>
      <c r="N1188">
        <f>IF(ISERROR(VLOOKUP(A1188,'DOGE-USD'!$A$2:$G$1776,5,0)),"na",VLOOKUP(A1188,'DOGE-USD'!$A$2:$G$1776,5,0))</f>
        <v>5.666E-3</v>
      </c>
      <c r="O1188" t="str">
        <f>IF(ISERROR(VLOOKUP(A1188,'SHIB-USD'!$A$2:$G$780,5,0)),"na",VLOOKUP(A1188,'SHIB-USD'!$A$2:$G$780,5,0))</f>
        <v>na</v>
      </c>
    </row>
    <row r="1189" spans="1:15" x14ac:dyDescent="0.35">
      <c r="A1189" s="3">
        <v>43087</v>
      </c>
      <c r="B1189">
        <f>VLOOKUP(A1189,Yields!$A$2:$B$1680,2,0)</f>
        <v>1.26</v>
      </c>
      <c r="C1189">
        <f>IF(ISERROR(VLOOKUP(A1189,'BTC-USD'!$A$2:$E$1828,5,0)),"na",(VLOOKUP(A1189,'BTC-USD'!$A$2:$E$1828,5,0)))</f>
        <v>19114.199218999998</v>
      </c>
      <c r="D1189" t="str">
        <f>IF(ISERROR(VLOOKUP(A1189,'SP500'!$A$2:$G$252,4,0)),"na",VLOOKUP(A1189,'SP500'!$A$2:$G$252,4,0))</f>
        <v>na</v>
      </c>
      <c r="E1189">
        <f>IF(ISERROR(VLOOKUP(A1189,'ishare R3000 ETF'!$A$2:$G$1260,4,0)),"na",VLOOKUP(A1189,'ishare R3000 ETF'!$A$2:$G$1260,4,0))</f>
        <v>159.33999600000001</v>
      </c>
      <c r="F1189" t="str">
        <f>IF(ISERROR(VLOOKUP(A1189,'^IXIC'!A1189:$E$1260,5,0)),"na",VLOOKUP(A1189,'^IXIC'!A1189:$E$1260,5,0))</f>
        <v>na</v>
      </c>
      <c r="G1189">
        <f>IF(ISERROR(VLOOKUP(A1189,'EURUSD=X'!$A$2:$E$1307,4,0)),"na",VLOOKUP(A1189,'EURUSD=X'!$A$2:$E$1307,4,0))</f>
        <v>1.174315</v>
      </c>
      <c r="H1189">
        <f>IF(ISERROR(VLOOKUP(A1189,'ETH-USD'!$A$2:$E$1776,5,0)),"na",VLOOKUP(A1189,'ETH-USD'!$A$2:$E$1776,5,0))</f>
        <v>794.64502000000005</v>
      </c>
      <c r="I1189">
        <f>IF(ISERROR(VLOOKUP(A1189,'Russell 2000'!$A$1:$E$1260,5,0)),"na",VLOOKUP(A1189,'Russell 2000'!$A$1:$E$1260,5,0))</f>
        <v>1548.920044</v>
      </c>
      <c r="J1189" t="str">
        <f>IF(ISERROR(VLOOKUP(A1189,'SOL-USD'!$A$2:$E$893,5,0)),"na",VLOOKUP(A1189,'SOL-USD'!$A$2:$E$893,5,0))</f>
        <v>na</v>
      </c>
      <c r="K1189" t="str">
        <f>IF(ISERROR(VLOOKUP(A1189,'AVAX-USD'!$A$2:$E$799,5,0)),"na",VLOOKUP(A1189,'AVAX-USD'!$A$2:$E$799,5,0))</f>
        <v>na</v>
      </c>
      <c r="L1189">
        <f>IF(ISERROR(VLOOKUP(A1189,'ADA-USD'!$A$2:$E$1776,5,0)),"na",VLOOKUP(A1189,'ADA-USD'!$A$2:$E$1776,5,0))</f>
        <v>0.51819800000000005</v>
      </c>
      <c r="M1189" t="str">
        <f>IF(ISERROR(VLOOKUP(A1189,'DOT-USD'!$A$2:$E$761,5,0)),"na",VLOOKUP(A1189,'DOT-USD'!$A$2:$E$761,5,0))</f>
        <v>na</v>
      </c>
      <c r="N1189">
        <f>IF(ISERROR(VLOOKUP(A1189,'DOGE-USD'!$A$2:$G$1776,5,0)),"na",VLOOKUP(A1189,'DOGE-USD'!$A$2:$G$1776,5,0))</f>
        <v>6.4330000000000003E-3</v>
      </c>
      <c r="O1189" t="str">
        <f>IF(ISERROR(VLOOKUP(A1189,'SHIB-USD'!$A$2:$G$780,5,0)),"na",VLOOKUP(A1189,'SHIB-USD'!$A$2:$G$780,5,0))</f>
        <v>na</v>
      </c>
    </row>
    <row r="1190" spans="1:15" x14ac:dyDescent="0.35">
      <c r="A1190" s="3">
        <v>43084</v>
      </c>
      <c r="B1190">
        <f>VLOOKUP(A1190,Yields!$A$2:$B$1680,2,0)</f>
        <v>1.24</v>
      </c>
      <c r="C1190">
        <f>IF(ISERROR(VLOOKUP(A1190,'BTC-USD'!$A$2:$E$1828,5,0)),"na",(VLOOKUP(A1190,'BTC-USD'!$A$2:$E$1828,5,0)))</f>
        <v>17706.900390999999</v>
      </c>
      <c r="D1190" t="str">
        <f>IF(ISERROR(VLOOKUP(A1190,'SP500'!$A$2:$G$252,4,0)),"na",VLOOKUP(A1190,'SP500'!$A$2:$G$252,4,0))</f>
        <v>na</v>
      </c>
      <c r="E1190">
        <f>IF(ISERROR(VLOOKUP(A1190,'ishare R3000 ETF'!$A$2:$G$1260,4,0)),"na",VLOOKUP(A1190,'ishare R3000 ETF'!$A$2:$G$1260,4,0))</f>
        <v>157.53999300000001</v>
      </c>
      <c r="F1190" t="str">
        <f>IF(ISERROR(VLOOKUP(A1190,'^IXIC'!A1190:$E$1260,5,0)),"na",VLOOKUP(A1190,'^IXIC'!A1190:$E$1260,5,0))</f>
        <v>na</v>
      </c>
      <c r="G1190">
        <f>IF(ISERROR(VLOOKUP(A1190,'EURUSD=X'!$A$2:$E$1307,4,0)),"na",VLOOKUP(A1190,'EURUSD=X'!$A$2:$E$1307,4,0))</f>
        <v>1.176166</v>
      </c>
      <c r="H1190">
        <f>IF(ISERROR(VLOOKUP(A1190,'ETH-USD'!$A$2:$E$1776,5,0)),"na",VLOOKUP(A1190,'ETH-USD'!$A$2:$E$1776,5,0))</f>
        <v>684.44799799999998</v>
      </c>
      <c r="I1190">
        <f>IF(ISERROR(VLOOKUP(A1190,'Russell 2000'!$A$1:$E$1260,5,0)),"na",VLOOKUP(A1190,'Russell 2000'!$A$1:$E$1260,5,0))</f>
        <v>1530.420044</v>
      </c>
      <c r="J1190" t="str">
        <f>IF(ISERROR(VLOOKUP(A1190,'SOL-USD'!$A$2:$E$893,5,0)),"na",VLOOKUP(A1190,'SOL-USD'!$A$2:$E$893,5,0))</f>
        <v>na</v>
      </c>
      <c r="K1190" t="str">
        <f>IF(ISERROR(VLOOKUP(A1190,'AVAX-USD'!$A$2:$E$799,5,0)),"na",VLOOKUP(A1190,'AVAX-USD'!$A$2:$E$799,5,0))</f>
        <v>na</v>
      </c>
      <c r="L1190">
        <f>IF(ISERROR(VLOOKUP(A1190,'ADA-USD'!$A$2:$E$1776,5,0)),"na",VLOOKUP(A1190,'ADA-USD'!$A$2:$E$1776,5,0))</f>
        <v>0.21346699999999999</v>
      </c>
      <c r="M1190" t="str">
        <f>IF(ISERROR(VLOOKUP(A1190,'DOT-USD'!$A$2:$E$761,5,0)),"na",VLOOKUP(A1190,'DOT-USD'!$A$2:$E$761,5,0))</f>
        <v>na</v>
      </c>
      <c r="N1190">
        <f>IF(ISERROR(VLOOKUP(A1190,'DOGE-USD'!$A$2:$G$1776,5,0)),"na",VLOOKUP(A1190,'DOGE-USD'!$A$2:$G$1776,5,0))</f>
        <v>3.7620000000000002E-3</v>
      </c>
      <c r="O1190" t="str">
        <f>IF(ISERROR(VLOOKUP(A1190,'SHIB-USD'!$A$2:$G$780,5,0)),"na",VLOOKUP(A1190,'SHIB-USD'!$A$2:$G$780,5,0))</f>
        <v>na</v>
      </c>
    </row>
    <row r="1191" spans="1:15" x14ac:dyDescent="0.35">
      <c r="A1191" s="3">
        <v>43083</v>
      </c>
      <c r="B1191">
        <f>VLOOKUP(A1191,Yields!$A$2:$B$1680,2,0)</f>
        <v>1.21</v>
      </c>
      <c r="C1191">
        <f>IF(ISERROR(VLOOKUP(A1191,'BTC-USD'!$A$2:$E$1828,5,0)),"na",(VLOOKUP(A1191,'BTC-USD'!$A$2:$E$1828,5,0)))</f>
        <v>16564</v>
      </c>
      <c r="D1191" t="str">
        <f>IF(ISERROR(VLOOKUP(A1191,'SP500'!$A$2:$G$252,4,0)),"na",VLOOKUP(A1191,'SP500'!$A$2:$G$252,4,0))</f>
        <v>na</v>
      </c>
      <c r="E1191">
        <f>IF(ISERROR(VLOOKUP(A1191,'ishare R3000 ETF'!$A$2:$G$1260,4,0)),"na",VLOOKUP(A1191,'ishare R3000 ETF'!$A$2:$G$1260,4,0))</f>
        <v>157.020004</v>
      </c>
      <c r="F1191" t="str">
        <f>IF(ISERROR(VLOOKUP(A1191,'^IXIC'!A1191:$E$1260,5,0)),"na",VLOOKUP(A1191,'^IXIC'!A1191:$E$1260,5,0))</f>
        <v>na</v>
      </c>
      <c r="G1191">
        <f>IF(ISERROR(VLOOKUP(A1191,'EURUSD=X'!$A$2:$E$1307,4,0)),"na",VLOOKUP(A1191,'EURUSD=X'!$A$2:$E$1307,4,0))</f>
        <v>1.177163</v>
      </c>
      <c r="H1191">
        <f>IF(ISERROR(VLOOKUP(A1191,'ETH-USD'!$A$2:$E$1776,5,0)),"na",VLOOKUP(A1191,'ETH-USD'!$A$2:$E$1776,5,0))</f>
        <v>695.81597899999997</v>
      </c>
      <c r="I1191">
        <f>IF(ISERROR(VLOOKUP(A1191,'Russell 2000'!$A$1:$E$1260,5,0)),"na",VLOOKUP(A1191,'Russell 2000'!$A$1:$E$1260,5,0))</f>
        <v>1506.9499510000001</v>
      </c>
      <c r="J1191" t="str">
        <f>IF(ISERROR(VLOOKUP(A1191,'SOL-USD'!$A$2:$E$893,5,0)),"na",VLOOKUP(A1191,'SOL-USD'!$A$2:$E$893,5,0))</f>
        <v>na</v>
      </c>
      <c r="K1191" t="str">
        <f>IF(ISERROR(VLOOKUP(A1191,'AVAX-USD'!$A$2:$E$799,5,0)),"na",VLOOKUP(A1191,'AVAX-USD'!$A$2:$E$799,5,0))</f>
        <v>na</v>
      </c>
      <c r="L1191">
        <f>IF(ISERROR(VLOOKUP(A1191,'ADA-USD'!$A$2:$E$1776,5,0)),"na",VLOOKUP(A1191,'ADA-USD'!$A$2:$E$1776,5,0))</f>
        <v>0.24075299999999999</v>
      </c>
      <c r="M1191" t="str">
        <f>IF(ISERROR(VLOOKUP(A1191,'DOT-USD'!$A$2:$E$761,5,0)),"na",VLOOKUP(A1191,'DOT-USD'!$A$2:$E$761,5,0))</f>
        <v>na</v>
      </c>
      <c r="N1191">
        <f>IF(ISERROR(VLOOKUP(A1191,'DOGE-USD'!$A$2:$G$1776,5,0)),"na",VLOOKUP(A1191,'DOGE-USD'!$A$2:$G$1776,5,0))</f>
        <v>3.7090000000000001E-3</v>
      </c>
      <c r="O1191" t="str">
        <f>IF(ISERROR(VLOOKUP(A1191,'SHIB-USD'!$A$2:$G$780,5,0)),"na",VLOOKUP(A1191,'SHIB-USD'!$A$2:$G$780,5,0))</f>
        <v>na</v>
      </c>
    </row>
    <row r="1192" spans="1:15" x14ac:dyDescent="0.35">
      <c r="A1192" s="3">
        <v>43082</v>
      </c>
      <c r="B1192">
        <f>VLOOKUP(A1192,Yields!$A$2:$B$1680,2,0)</f>
        <v>1.22</v>
      </c>
      <c r="C1192">
        <f>IF(ISERROR(VLOOKUP(A1192,'BTC-USD'!$A$2:$E$1828,5,0)),"na",(VLOOKUP(A1192,'BTC-USD'!$A$2:$E$1828,5,0)))</f>
        <v>16408.199218999998</v>
      </c>
      <c r="D1192" t="str">
        <f>IF(ISERROR(VLOOKUP(A1192,'SP500'!$A$2:$G$252,4,0)),"na",VLOOKUP(A1192,'SP500'!$A$2:$G$252,4,0))</f>
        <v>na</v>
      </c>
      <c r="E1192">
        <f>IF(ISERROR(VLOOKUP(A1192,'ishare R3000 ETF'!$A$2:$G$1260,4,0)),"na",VLOOKUP(A1192,'ishare R3000 ETF'!$A$2:$G$1260,4,0))</f>
        <v>157.78999300000001</v>
      </c>
      <c r="F1192" t="str">
        <f>IF(ISERROR(VLOOKUP(A1192,'^IXIC'!A1192:$E$1260,5,0)),"na",VLOOKUP(A1192,'^IXIC'!A1192:$E$1260,5,0))</f>
        <v>na</v>
      </c>
      <c r="G1192">
        <f>IF(ISERROR(VLOOKUP(A1192,'EURUSD=X'!$A$2:$E$1307,4,0)),"na",VLOOKUP(A1192,'EURUSD=X'!$A$2:$E$1307,4,0))</f>
        <v>1.1730480000000001</v>
      </c>
      <c r="H1192">
        <f>IF(ISERROR(VLOOKUP(A1192,'ETH-USD'!$A$2:$E$1776,5,0)),"na",VLOOKUP(A1192,'ETH-USD'!$A$2:$E$1776,5,0))</f>
        <v>702.76702899999998</v>
      </c>
      <c r="I1192">
        <f>IF(ISERROR(VLOOKUP(A1192,'Russell 2000'!$A$1:$E$1260,5,0)),"na",VLOOKUP(A1192,'Russell 2000'!$A$1:$E$1260,5,0))</f>
        <v>1524.4499510000001</v>
      </c>
      <c r="J1192" t="str">
        <f>IF(ISERROR(VLOOKUP(A1192,'SOL-USD'!$A$2:$E$893,5,0)),"na",VLOOKUP(A1192,'SOL-USD'!$A$2:$E$893,5,0))</f>
        <v>na</v>
      </c>
      <c r="K1192" t="str">
        <f>IF(ISERROR(VLOOKUP(A1192,'AVAX-USD'!$A$2:$E$799,5,0)),"na",VLOOKUP(A1192,'AVAX-USD'!$A$2:$E$799,5,0))</f>
        <v>na</v>
      </c>
      <c r="L1192">
        <f>IF(ISERROR(VLOOKUP(A1192,'ADA-USD'!$A$2:$E$1776,5,0)),"na",VLOOKUP(A1192,'ADA-USD'!$A$2:$E$1776,5,0))</f>
        <v>0.13428100000000001</v>
      </c>
      <c r="M1192" t="str">
        <f>IF(ISERROR(VLOOKUP(A1192,'DOT-USD'!$A$2:$E$761,5,0)),"na",VLOOKUP(A1192,'DOT-USD'!$A$2:$E$761,5,0))</f>
        <v>na</v>
      </c>
      <c r="N1192">
        <f>IF(ISERROR(VLOOKUP(A1192,'DOGE-USD'!$A$2:$G$1776,5,0)),"na",VLOOKUP(A1192,'DOGE-USD'!$A$2:$G$1776,5,0))</f>
        <v>3.4610000000000001E-3</v>
      </c>
      <c r="O1192" t="str">
        <f>IF(ISERROR(VLOOKUP(A1192,'SHIB-USD'!$A$2:$G$780,5,0)),"na",VLOOKUP(A1192,'SHIB-USD'!$A$2:$G$780,5,0))</f>
        <v>na</v>
      </c>
    </row>
    <row r="1193" spans="1:15" x14ac:dyDescent="0.35">
      <c r="A1193" s="3">
        <v>43081</v>
      </c>
      <c r="B1193">
        <f>VLOOKUP(A1193,Yields!$A$2:$B$1680,2,0)</f>
        <v>1.26</v>
      </c>
      <c r="C1193">
        <f>IF(ISERROR(VLOOKUP(A1193,'BTC-USD'!$A$2:$E$1828,5,0)),"na",(VLOOKUP(A1193,'BTC-USD'!$A$2:$E$1828,5,0)))</f>
        <v>17415.400390999999</v>
      </c>
      <c r="D1193" t="str">
        <f>IF(ISERROR(VLOOKUP(A1193,'SP500'!$A$2:$G$252,4,0)),"na",VLOOKUP(A1193,'SP500'!$A$2:$G$252,4,0))</f>
        <v>na</v>
      </c>
      <c r="E1193">
        <f>IF(ISERROR(VLOOKUP(A1193,'ishare R3000 ETF'!$A$2:$G$1260,4,0)),"na",VLOOKUP(A1193,'ishare R3000 ETF'!$A$2:$G$1260,4,0))</f>
        <v>157.66000399999999</v>
      </c>
      <c r="F1193" t="str">
        <f>IF(ISERROR(VLOOKUP(A1193,'^IXIC'!A1193:$E$1260,5,0)),"na",VLOOKUP(A1193,'^IXIC'!A1193:$E$1260,5,0))</f>
        <v>na</v>
      </c>
      <c r="G1193">
        <f>IF(ISERROR(VLOOKUP(A1193,'EURUSD=X'!$A$2:$E$1307,4,0)),"na",VLOOKUP(A1193,'EURUSD=X'!$A$2:$E$1307,4,0))</f>
        <v>1.1718930000000001</v>
      </c>
      <c r="H1193">
        <f>IF(ISERROR(VLOOKUP(A1193,'ETH-USD'!$A$2:$E$1776,5,0)),"na",VLOOKUP(A1193,'ETH-USD'!$A$2:$E$1776,5,0))</f>
        <v>651.43102999999996</v>
      </c>
      <c r="I1193">
        <f>IF(ISERROR(VLOOKUP(A1193,'Russell 2000'!$A$1:$E$1260,5,0)),"na",VLOOKUP(A1193,'Russell 2000'!$A$1:$E$1260,5,0))</f>
        <v>1516.119995</v>
      </c>
      <c r="J1193" t="str">
        <f>IF(ISERROR(VLOOKUP(A1193,'SOL-USD'!$A$2:$E$893,5,0)),"na",VLOOKUP(A1193,'SOL-USD'!$A$2:$E$893,5,0))</f>
        <v>na</v>
      </c>
      <c r="K1193" t="str">
        <f>IF(ISERROR(VLOOKUP(A1193,'AVAX-USD'!$A$2:$E$799,5,0)),"na",VLOOKUP(A1193,'AVAX-USD'!$A$2:$E$799,5,0))</f>
        <v>na</v>
      </c>
      <c r="L1193">
        <f>IF(ISERROR(VLOOKUP(A1193,'ADA-USD'!$A$2:$E$1776,5,0)),"na",VLOOKUP(A1193,'ADA-USD'!$A$2:$E$1776,5,0))</f>
        <v>0.13389100000000001</v>
      </c>
      <c r="M1193" t="str">
        <f>IF(ISERROR(VLOOKUP(A1193,'DOT-USD'!$A$2:$E$761,5,0)),"na",VLOOKUP(A1193,'DOT-USD'!$A$2:$E$761,5,0))</f>
        <v>na</v>
      </c>
      <c r="N1193">
        <f>IF(ISERROR(VLOOKUP(A1193,'DOGE-USD'!$A$2:$G$1776,5,0)),"na",VLOOKUP(A1193,'DOGE-USD'!$A$2:$G$1776,5,0))</f>
        <v>3.3040000000000001E-3</v>
      </c>
      <c r="O1193" t="str">
        <f>IF(ISERROR(VLOOKUP(A1193,'SHIB-USD'!$A$2:$G$780,5,0)),"na",VLOOKUP(A1193,'SHIB-USD'!$A$2:$G$780,5,0))</f>
        <v>na</v>
      </c>
    </row>
    <row r="1194" spans="1:15" x14ac:dyDescent="0.35">
      <c r="A1194" s="3">
        <v>43080</v>
      </c>
      <c r="B1194">
        <f>VLOOKUP(A1194,Yields!$A$2:$B$1680,2,0)</f>
        <v>1.18</v>
      </c>
      <c r="C1194">
        <f>IF(ISERROR(VLOOKUP(A1194,'BTC-USD'!$A$2:$E$1828,5,0)),"na",(VLOOKUP(A1194,'BTC-USD'!$A$2:$E$1828,5,0)))</f>
        <v>16936.800781000002</v>
      </c>
      <c r="D1194" t="str">
        <f>IF(ISERROR(VLOOKUP(A1194,'SP500'!$A$2:$G$252,4,0)),"na",VLOOKUP(A1194,'SP500'!$A$2:$G$252,4,0))</f>
        <v>na</v>
      </c>
      <c r="E1194">
        <f>IF(ISERROR(VLOOKUP(A1194,'ishare R3000 ETF'!$A$2:$G$1260,4,0)),"na",VLOOKUP(A1194,'ishare R3000 ETF'!$A$2:$G$1260,4,0))</f>
        <v>157.240005</v>
      </c>
      <c r="F1194" t="str">
        <f>IF(ISERROR(VLOOKUP(A1194,'^IXIC'!A1194:$E$1260,5,0)),"na",VLOOKUP(A1194,'^IXIC'!A1194:$E$1260,5,0))</f>
        <v>na</v>
      </c>
      <c r="G1194">
        <f>IF(ISERROR(VLOOKUP(A1194,'EURUSD=X'!$A$2:$E$1307,4,0)),"na",VLOOKUP(A1194,'EURUSD=X'!$A$2:$E$1307,4,0))</f>
        <v>1.1768860000000001</v>
      </c>
      <c r="H1194">
        <f>IF(ISERROR(VLOOKUP(A1194,'ETH-USD'!$A$2:$E$1776,5,0)),"na",VLOOKUP(A1194,'ETH-USD'!$A$2:$E$1776,5,0))</f>
        <v>515.135986</v>
      </c>
      <c r="I1194">
        <f>IF(ISERROR(VLOOKUP(A1194,'Russell 2000'!$A$1:$E$1260,5,0)),"na",VLOOKUP(A1194,'Russell 2000'!$A$1:$E$1260,5,0))</f>
        <v>1519.839966</v>
      </c>
      <c r="J1194" t="str">
        <f>IF(ISERROR(VLOOKUP(A1194,'SOL-USD'!$A$2:$E$893,5,0)),"na",VLOOKUP(A1194,'SOL-USD'!$A$2:$E$893,5,0))</f>
        <v>na</v>
      </c>
      <c r="K1194" t="str">
        <f>IF(ISERROR(VLOOKUP(A1194,'AVAX-USD'!$A$2:$E$799,5,0)),"na",VLOOKUP(A1194,'AVAX-USD'!$A$2:$E$799,5,0))</f>
        <v>na</v>
      </c>
      <c r="L1194">
        <f>IF(ISERROR(VLOOKUP(A1194,'ADA-USD'!$A$2:$E$1776,5,0)),"na",VLOOKUP(A1194,'ADA-USD'!$A$2:$E$1776,5,0))</f>
        <v>0.121383</v>
      </c>
      <c r="M1194" t="str">
        <f>IF(ISERROR(VLOOKUP(A1194,'DOT-USD'!$A$2:$E$761,5,0)),"na",VLOOKUP(A1194,'DOT-USD'!$A$2:$E$761,5,0))</f>
        <v>na</v>
      </c>
      <c r="N1194">
        <f>IF(ISERROR(VLOOKUP(A1194,'DOGE-USD'!$A$2:$G$1776,5,0)),"na",VLOOKUP(A1194,'DOGE-USD'!$A$2:$G$1776,5,0))</f>
        <v>2.7980000000000001E-3</v>
      </c>
      <c r="O1194" t="str">
        <f>IF(ISERROR(VLOOKUP(A1194,'SHIB-USD'!$A$2:$G$780,5,0)),"na",VLOOKUP(A1194,'SHIB-USD'!$A$2:$G$780,5,0))</f>
        <v>na</v>
      </c>
    </row>
    <row r="1195" spans="1:15" x14ac:dyDescent="0.35">
      <c r="A1195" s="3">
        <v>43077</v>
      </c>
      <c r="B1195">
        <f>VLOOKUP(A1195,Yields!$A$2:$B$1680,2,0)</f>
        <v>1.1399999999999999</v>
      </c>
      <c r="C1195">
        <f>IF(ISERROR(VLOOKUP(A1195,'BTC-USD'!$A$2:$E$1828,5,0)),"na",(VLOOKUP(A1195,'BTC-USD'!$A$2:$E$1828,5,0)))</f>
        <v>16569.400390999999</v>
      </c>
      <c r="D1195" t="str">
        <f>IF(ISERROR(VLOOKUP(A1195,'SP500'!$A$2:$G$252,4,0)),"na",VLOOKUP(A1195,'SP500'!$A$2:$G$252,4,0))</f>
        <v>na</v>
      </c>
      <c r="E1195">
        <f>IF(ISERROR(VLOOKUP(A1195,'ishare R3000 ETF'!$A$2:$G$1260,4,0)),"na",VLOOKUP(A1195,'ishare R3000 ETF'!$A$2:$G$1260,4,0))</f>
        <v>156.800003</v>
      </c>
      <c r="F1195" t="str">
        <f>IF(ISERROR(VLOOKUP(A1195,'^IXIC'!A1195:$E$1260,5,0)),"na",VLOOKUP(A1195,'^IXIC'!A1195:$E$1260,5,0))</f>
        <v>na</v>
      </c>
      <c r="G1195">
        <f>IF(ISERROR(VLOOKUP(A1195,'EURUSD=X'!$A$2:$E$1307,4,0)),"na",VLOOKUP(A1195,'EURUSD=X'!$A$2:$E$1307,4,0))</f>
        <v>1.1731860000000001</v>
      </c>
      <c r="H1195">
        <f>IF(ISERROR(VLOOKUP(A1195,'ETH-USD'!$A$2:$E$1776,5,0)),"na",VLOOKUP(A1195,'ETH-USD'!$A$2:$E$1776,5,0))</f>
        <v>456.03100599999999</v>
      </c>
      <c r="I1195">
        <f>IF(ISERROR(VLOOKUP(A1195,'Russell 2000'!$A$1:$E$1260,5,0)),"na",VLOOKUP(A1195,'Russell 2000'!$A$1:$E$1260,5,0))</f>
        <v>1521.719971</v>
      </c>
      <c r="J1195" t="str">
        <f>IF(ISERROR(VLOOKUP(A1195,'SOL-USD'!$A$2:$E$893,5,0)),"na",VLOOKUP(A1195,'SOL-USD'!$A$2:$E$893,5,0))</f>
        <v>na</v>
      </c>
      <c r="K1195" t="str">
        <f>IF(ISERROR(VLOOKUP(A1195,'AVAX-USD'!$A$2:$E$799,5,0)),"na",VLOOKUP(A1195,'AVAX-USD'!$A$2:$E$799,5,0))</f>
        <v>na</v>
      </c>
      <c r="L1195">
        <f>IF(ISERROR(VLOOKUP(A1195,'ADA-USD'!$A$2:$E$1776,5,0)),"na",VLOOKUP(A1195,'ADA-USD'!$A$2:$E$1776,5,0))</f>
        <v>0.115465</v>
      </c>
      <c r="M1195" t="str">
        <f>IF(ISERROR(VLOOKUP(A1195,'DOT-USD'!$A$2:$E$761,5,0)),"na",VLOOKUP(A1195,'DOT-USD'!$A$2:$E$761,5,0))</f>
        <v>na</v>
      </c>
      <c r="N1195">
        <f>IF(ISERROR(VLOOKUP(A1195,'DOGE-USD'!$A$2:$G$1776,5,0)),"na",VLOOKUP(A1195,'DOGE-USD'!$A$2:$G$1776,5,0))</f>
        <v>2.7789999999999998E-3</v>
      </c>
      <c r="O1195" t="str">
        <f>IF(ISERROR(VLOOKUP(A1195,'SHIB-USD'!$A$2:$G$780,5,0)),"na",VLOOKUP(A1195,'SHIB-USD'!$A$2:$G$780,5,0))</f>
        <v>na</v>
      </c>
    </row>
    <row r="1196" spans="1:15" x14ac:dyDescent="0.35">
      <c r="A1196" s="3">
        <v>43076</v>
      </c>
      <c r="B1196">
        <f>VLOOKUP(A1196,Yields!$A$2:$B$1680,2,0)</f>
        <v>1.1599999999999999</v>
      </c>
      <c r="C1196">
        <f>IF(ISERROR(VLOOKUP(A1196,'BTC-USD'!$A$2:$E$1828,5,0)),"na",(VLOOKUP(A1196,'BTC-USD'!$A$2:$E$1828,5,0)))</f>
        <v>17899.699218999998</v>
      </c>
      <c r="D1196" t="str">
        <f>IF(ISERROR(VLOOKUP(A1196,'SP500'!$A$2:$G$252,4,0)),"na",VLOOKUP(A1196,'SP500'!$A$2:$G$252,4,0))</f>
        <v>na</v>
      </c>
      <c r="E1196">
        <f>IF(ISERROR(VLOOKUP(A1196,'ishare R3000 ETF'!$A$2:$G$1260,4,0)),"na",VLOOKUP(A1196,'ishare R3000 ETF'!$A$2:$G$1260,4,0))</f>
        <v>155.699997</v>
      </c>
      <c r="F1196" t="str">
        <f>IF(ISERROR(VLOOKUP(A1196,'^IXIC'!A1196:$E$1260,5,0)),"na",VLOOKUP(A1196,'^IXIC'!A1196:$E$1260,5,0))</f>
        <v>na</v>
      </c>
      <c r="G1196">
        <f>IF(ISERROR(VLOOKUP(A1196,'EURUSD=X'!$A$2:$E$1307,4,0)),"na",VLOOKUP(A1196,'EURUSD=X'!$A$2:$E$1307,4,0))</f>
        <v>1.177718</v>
      </c>
      <c r="H1196">
        <f>IF(ISERROR(VLOOKUP(A1196,'ETH-USD'!$A$2:$E$1776,5,0)),"na",VLOOKUP(A1196,'ETH-USD'!$A$2:$E$1776,5,0))</f>
        <v>434.40798999999998</v>
      </c>
      <c r="I1196">
        <f>IF(ISERROR(VLOOKUP(A1196,'Russell 2000'!$A$1:$E$1260,5,0)),"na",VLOOKUP(A1196,'Russell 2000'!$A$1:$E$1260,5,0))</f>
        <v>1520.469971</v>
      </c>
      <c r="J1196" t="str">
        <f>IF(ISERROR(VLOOKUP(A1196,'SOL-USD'!$A$2:$E$893,5,0)),"na",VLOOKUP(A1196,'SOL-USD'!$A$2:$E$893,5,0))</f>
        <v>na</v>
      </c>
      <c r="K1196" t="str">
        <f>IF(ISERROR(VLOOKUP(A1196,'AVAX-USD'!$A$2:$E$799,5,0)),"na",VLOOKUP(A1196,'AVAX-USD'!$A$2:$E$799,5,0))</f>
        <v>na</v>
      </c>
      <c r="L1196">
        <f>IF(ISERROR(VLOOKUP(A1196,'ADA-USD'!$A$2:$E$1776,5,0)),"na",VLOOKUP(A1196,'ADA-USD'!$A$2:$E$1776,5,0))</f>
        <v>0.105501</v>
      </c>
      <c r="M1196" t="str">
        <f>IF(ISERROR(VLOOKUP(A1196,'DOT-USD'!$A$2:$E$761,5,0)),"na",VLOOKUP(A1196,'DOT-USD'!$A$2:$E$761,5,0))</f>
        <v>na</v>
      </c>
      <c r="N1196">
        <f>IF(ISERROR(VLOOKUP(A1196,'DOGE-USD'!$A$2:$G$1776,5,0)),"na",VLOOKUP(A1196,'DOGE-USD'!$A$2:$G$1776,5,0))</f>
        <v>2.7200000000000002E-3</v>
      </c>
      <c r="O1196" t="str">
        <f>IF(ISERROR(VLOOKUP(A1196,'SHIB-USD'!$A$2:$G$780,5,0)),"na",VLOOKUP(A1196,'SHIB-USD'!$A$2:$G$780,5,0))</f>
        <v>na</v>
      </c>
    </row>
    <row r="1197" spans="1:15" x14ac:dyDescent="0.35">
      <c r="A1197" s="3">
        <v>43075</v>
      </c>
      <c r="B1197">
        <f>VLOOKUP(A1197,Yields!$A$2:$B$1680,2,0)</f>
        <v>1.18</v>
      </c>
      <c r="C1197">
        <f>IF(ISERROR(VLOOKUP(A1197,'BTC-USD'!$A$2:$E$1828,5,0)),"na",(VLOOKUP(A1197,'BTC-USD'!$A$2:$E$1828,5,0)))</f>
        <v>14291.5</v>
      </c>
      <c r="D1197" t="str">
        <f>IF(ISERROR(VLOOKUP(A1197,'SP500'!$A$2:$G$252,4,0)),"na",VLOOKUP(A1197,'SP500'!$A$2:$G$252,4,0))</f>
        <v>na</v>
      </c>
      <c r="E1197">
        <f>IF(ISERROR(VLOOKUP(A1197,'ishare R3000 ETF'!$A$2:$G$1260,4,0)),"na",VLOOKUP(A1197,'ishare R3000 ETF'!$A$2:$G$1260,4,0))</f>
        <v>155.490005</v>
      </c>
      <c r="F1197" t="str">
        <f>IF(ISERROR(VLOOKUP(A1197,'^IXIC'!A1197:$E$1260,5,0)),"na",VLOOKUP(A1197,'^IXIC'!A1197:$E$1260,5,0))</f>
        <v>na</v>
      </c>
      <c r="G1197">
        <f>IF(ISERROR(VLOOKUP(A1197,'EURUSD=X'!$A$2:$E$1307,4,0)),"na",VLOOKUP(A1197,'EURUSD=X'!$A$2:$E$1307,4,0))</f>
        <v>1.178134</v>
      </c>
      <c r="H1197">
        <f>IF(ISERROR(VLOOKUP(A1197,'ETH-USD'!$A$2:$E$1776,5,0)),"na",VLOOKUP(A1197,'ETH-USD'!$A$2:$E$1776,5,0))</f>
        <v>428.58801299999999</v>
      </c>
      <c r="I1197">
        <f>IF(ISERROR(VLOOKUP(A1197,'Russell 2000'!$A$1:$E$1260,5,0)),"na",VLOOKUP(A1197,'Russell 2000'!$A$1:$E$1260,5,0))</f>
        <v>1508.880005</v>
      </c>
      <c r="J1197" t="str">
        <f>IF(ISERROR(VLOOKUP(A1197,'SOL-USD'!$A$2:$E$893,5,0)),"na",VLOOKUP(A1197,'SOL-USD'!$A$2:$E$893,5,0))</f>
        <v>na</v>
      </c>
      <c r="K1197" t="str">
        <f>IF(ISERROR(VLOOKUP(A1197,'AVAX-USD'!$A$2:$E$799,5,0)),"na",VLOOKUP(A1197,'AVAX-USD'!$A$2:$E$799,5,0))</f>
        <v>na</v>
      </c>
      <c r="L1197">
        <f>IF(ISERROR(VLOOKUP(A1197,'ADA-USD'!$A$2:$E$1776,5,0)),"na",VLOOKUP(A1197,'ADA-USD'!$A$2:$E$1776,5,0))</f>
        <v>0.117839</v>
      </c>
      <c r="M1197" t="str">
        <f>IF(ISERROR(VLOOKUP(A1197,'DOT-USD'!$A$2:$E$761,5,0)),"na",VLOOKUP(A1197,'DOT-USD'!$A$2:$E$761,5,0))</f>
        <v>na</v>
      </c>
      <c r="N1197">
        <f>IF(ISERROR(VLOOKUP(A1197,'DOGE-USD'!$A$2:$G$1776,5,0)),"na",VLOOKUP(A1197,'DOGE-USD'!$A$2:$G$1776,5,0))</f>
        <v>2.663E-3</v>
      </c>
      <c r="O1197" t="str">
        <f>IF(ISERROR(VLOOKUP(A1197,'SHIB-USD'!$A$2:$G$780,5,0)),"na",VLOOKUP(A1197,'SHIB-USD'!$A$2:$G$780,5,0))</f>
        <v>na</v>
      </c>
    </row>
    <row r="1198" spans="1:15" x14ac:dyDescent="0.35">
      <c r="A1198" s="3">
        <v>43074</v>
      </c>
      <c r="B1198">
        <f>VLOOKUP(A1198,Yields!$A$2:$B$1680,2,0)</f>
        <v>1.21</v>
      </c>
      <c r="C1198">
        <f>IF(ISERROR(VLOOKUP(A1198,'BTC-USD'!$A$2:$E$1828,5,0)),"na",(VLOOKUP(A1198,'BTC-USD'!$A$2:$E$1828,5,0)))</f>
        <v>11916.700194999999</v>
      </c>
      <c r="D1198" t="str">
        <f>IF(ISERROR(VLOOKUP(A1198,'SP500'!$A$2:$G$252,4,0)),"na",VLOOKUP(A1198,'SP500'!$A$2:$G$252,4,0))</f>
        <v>na</v>
      </c>
      <c r="E1198">
        <f>IF(ISERROR(VLOOKUP(A1198,'ishare R3000 ETF'!$A$2:$G$1260,4,0)),"na",VLOOKUP(A1198,'ishare R3000 ETF'!$A$2:$G$1260,4,0))</f>
        <v>155.83999600000001</v>
      </c>
      <c r="F1198" t="str">
        <f>IF(ISERROR(VLOOKUP(A1198,'^IXIC'!A1198:$E$1260,5,0)),"na",VLOOKUP(A1198,'^IXIC'!A1198:$E$1260,5,0))</f>
        <v>na</v>
      </c>
      <c r="G1198">
        <f>IF(ISERROR(VLOOKUP(A1198,'EURUSD=X'!$A$2:$E$1307,4,0)),"na",VLOOKUP(A1198,'EURUSD=X'!$A$2:$E$1307,4,0))</f>
        <v>1.1808890000000001</v>
      </c>
      <c r="H1198">
        <f>IF(ISERROR(VLOOKUP(A1198,'ETH-USD'!$A$2:$E$1776,5,0)),"na",VLOOKUP(A1198,'ETH-USD'!$A$2:$E$1776,5,0))</f>
        <v>463.28100599999999</v>
      </c>
      <c r="I1198">
        <f>IF(ISERROR(VLOOKUP(A1198,'Russell 2000'!$A$1:$E$1260,5,0)),"na",VLOOKUP(A1198,'Russell 2000'!$A$1:$E$1260,5,0))</f>
        <v>1516.76001</v>
      </c>
      <c r="J1198" t="str">
        <f>IF(ISERROR(VLOOKUP(A1198,'SOL-USD'!$A$2:$E$893,5,0)),"na",VLOOKUP(A1198,'SOL-USD'!$A$2:$E$893,5,0))</f>
        <v>na</v>
      </c>
      <c r="K1198" t="str">
        <f>IF(ISERROR(VLOOKUP(A1198,'AVAX-USD'!$A$2:$E$799,5,0)),"na",VLOOKUP(A1198,'AVAX-USD'!$A$2:$E$799,5,0))</f>
        <v>na</v>
      </c>
      <c r="L1198">
        <f>IF(ISERROR(VLOOKUP(A1198,'ADA-USD'!$A$2:$E$1776,5,0)),"na",VLOOKUP(A1198,'ADA-USD'!$A$2:$E$1776,5,0))</f>
        <v>0.12748799999999999</v>
      </c>
      <c r="M1198" t="str">
        <f>IF(ISERROR(VLOOKUP(A1198,'DOT-USD'!$A$2:$E$761,5,0)),"na",VLOOKUP(A1198,'DOT-USD'!$A$2:$E$761,5,0))</f>
        <v>na</v>
      </c>
      <c r="N1198">
        <f>IF(ISERROR(VLOOKUP(A1198,'DOGE-USD'!$A$2:$G$1776,5,0)),"na",VLOOKUP(A1198,'DOGE-USD'!$A$2:$G$1776,5,0))</f>
        <v>2.4789999999999999E-3</v>
      </c>
      <c r="O1198" t="str">
        <f>IF(ISERROR(VLOOKUP(A1198,'SHIB-USD'!$A$2:$G$780,5,0)),"na",VLOOKUP(A1198,'SHIB-USD'!$A$2:$G$780,5,0))</f>
        <v>na</v>
      </c>
    </row>
    <row r="1199" spans="1:15" x14ac:dyDescent="0.35">
      <c r="A1199" s="3">
        <v>43073</v>
      </c>
      <c r="B1199">
        <f>VLOOKUP(A1199,Yields!$A$2:$B$1680,2,0)</f>
        <v>1.1599999999999999</v>
      </c>
      <c r="C1199">
        <f>IF(ISERROR(VLOOKUP(A1199,'BTC-USD'!$A$2:$E$1828,5,0)),"na",(VLOOKUP(A1199,'BTC-USD'!$A$2:$E$1828,5,0)))</f>
        <v>11657.200194999999</v>
      </c>
      <c r="D1199" t="str">
        <f>IF(ISERROR(VLOOKUP(A1199,'SP500'!$A$2:$G$252,4,0)),"na",VLOOKUP(A1199,'SP500'!$A$2:$G$252,4,0))</f>
        <v>na</v>
      </c>
      <c r="E1199">
        <f>IF(ISERROR(VLOOKUP(A1199,'ishare R3000 ETF'!$A$2:$G$1260,4,0)),"na",VLOOKUP(A1199,'ishare R3000 ETF'!$A$2:$G$1260,4,0))</f>
        <v>156.520004</v>
      </c>
      <c r="F1199" t="str">
        <f>IF(ISERROR(VLOOKUP(A1199,'^IXIC'!A1199:$E$1260,5,0)),"na",VLOOKUP(A1199,'^IXIC'!A1199:$E$1260,5,0))</f>
        <v>na</v>
      </c>
      <c r="G1199">
        <f>IF(ISERROR(VLOOKUP(A1199,'EURUSD=X'!$A$2:$E$1307,4,0)),"na",VLOOKUP(A1199,'EURUSD=X'!$A$2:$E$1307,4,0))</f>
        <v>1.1831240000000001</v>
      </c>
      <c r="H1199">
        <f>IF(ISERROR(VLOOKUP(A1199,'ETH-USD'!$A$2:$E$1776,5,0)),"na",VLOOKUP(A1199,'ETH-USD'!$A$2:$E$1776,5,0))</f>
        <v>470.20400999999998</v>
      </c>
      <c r="I1199">
        <f>IF(ISERROR(VLOOKUP(A1199,'Russell 2000'!$A$1:$E$1260,5,0)),"na",VLOOKUP(A1199,'Russell 2000'!$A$1:$E$1260,5,0))</f>
        <v>1532.410034</v>
      </c>
      <c r="J1199" t="str">
        <f>IF(ISERROR(VLOOKUP(A1199,'SOL-USD'!$A$2:$E$893,5,0)),"na",VLOOKUP(A1199,'SOL-USD'!$A$2:$E$893,5,0))</f>
        <v>na</v>
      </c>
      <c r="K1199" t="str">
        <f>IF(ISERROR(VLOOKUP(A1199,'AVAX-USD'!$A$2:$E$799,5,0)),"na",VLOOKUP(A1199,'AVAX-USD'!$A$2:$E$799,5,0))</f>
        <v>na</v>
      </c>
      <c r="L1199">
        <f>IF(ISERROR(VLOOKUP(A1199,'ADA-USD'!$A$2:$E$1776,5,0)),"na",VLOOKUP(A1199,'ADA-USD'!$A$2:$E$1776,5,0))</f>
        <v>0.13586999999999999</v>
      </c>
      <c r="M1199" t="str">
        <f>IF(ISERROR(VLOOKUP(A1199,'DOT-USD'!$A$2:$E$761,5,0)),"na",VLOOKUP(A1199,'DOT-USD'!$A$2:$E$761,5,0))</f>
        <v>na</v>
      </c>
      <c r="N1199">
        <f>IF(ISERROR(VLOOKUP(A1199,'DOGE-USD'!$A$2:$G$1776,5,0)),"na",VLOOKUP(A1199,'DOGE-USD'!$A$2:$G$1776,5,0))</f>
        <v>2.4629999999999999E-3</v>
      </c>
      <c r="O1199" t="str">
        <f>IF(ISERROR(VLOOKUP(A1199,'SHIB-USD'!$A$2:$G$780,5,0)),"na",VLOOKUP(A1199,'SHIB-USD'!$A$2:$G$780,5,0))</f>
        <v>na</v>
      </c>
    </row>
    <row r="1200" spans="1:15" x14ac:dyDescent="0.35">
      <c r="A1200" s="3">
        <v>43070</v>
      </c>
      <c r="B1200">
        <f>VLOOKUP(A1200,Yields!$A$2:$B$1680,2,0)</f>
        <v>1.1399999999999999</v>
      </c>
      <c r="C1200">
        <f>IF(ISERROR(VLOOKUP(A1200,'BTC-USD'!$A$2:$E$1828,5,0)),"na",(VLOOKUP(A1200,'BTC-USD'!$A$2:$E$1828,5,0)))</f>
        <v>10975.599609000001</v>
      </c>
      <c r="D1200" t="str">
        <f>IF(ISERROR(VLOOKUP(A1200,'SP500'!$A$2:$G$252,4,0)),"na",VLOOKUP(A1200,'SP500'!$A$2:$G$252,4,0))</f>
        <v>na</v>
      </c>
      <c r="E1200">
        <f>IF(ISERROR(VLOOKUP(A1200,'ishare R3000 ETF'!$A$2:$G$1260,4,0)),"na",VLOOKUP(A1200,'ishare R3000 ETF'!$A$2:$G$1260,4,0))</f>
        <v>154.479996</v>
      </c>
      <c r="F1200" t="str">
        <f>IF(ISERROR(VLOOKUP(A1200,'^IXIC'!A1200:$E$1260,5,0)),"na",VLOOKUP(A1200,'^IXIC'!A1200:$E$1260,5,0))</f>
        <v>na</v>
      </c>
      <c r="G1200">
        <f>IF(ISERROR(VLOOKUP(A1200,'EURUSD=X'!$A$2:$E$1307,4,0)),"na",VLOOKUP(A1200,'EURUSD=X'!$A$2:$E$1307,4,0))</f>
        <v>1.1852130000000001</v>
      </c>
      <c r="H1200">
        <f>IF(ISERROR(VLOOKUP(A1200,'ETH-USD'!$A$2:$E$1776,5,0)),"na",VLOOKUP(A1200,'ETH-USD'!$A$2:$E$1776,5,0))</f>
        <v>466.540009</v>
      </c>
      <c r="I1200">
        <f>IF(ISERROR(VLOOKUP(A1200,'Russell 2000'!$A$1:$E$1260,5,0)),"na",VLOOKUP(A1200,'Russell 2000'!$A$1:$E$1260,5,0))</f>
        <v>1537.0200199999999</v>
      </c>
      <c r="J1200" t="str">
        <f>IF(ISERROR(VLOOKUP(A1200,'SOL-USD'!$A$2:$E$893,5,0)),"na",VLOOKUP(A1200,'SOL-USD'!$A$2:$E$893,5,0))</f>
        <v>na</v>
      </c>
      <c r="K1200" t="str">
        <f>IF(ISERROR(VLOOKUP(A1200,'AVAX-USD'!$A$2:$E$799,5,0)),"na",VLOOKUP(A1200,'AVAX-USD'!$A$2:$E$799,5,0))</f>
        <v>na</v>
      </c>
      <c r="L1200">
        <f>IF(ISERROR(VLOOKUP(A1200,'ADA-USD'!$A$2:$E$1776,5,0)),"na",VLOOKUP(A1200,'ADA-USD'!$A$2:$E$1776,5,0))</f>
        <v>0.131352</v>
      </c>
      <c r="M1200" t="str">
        <f>IF(ISERROR(VLOOKUP(A1200,'DOT-USD'!$A$2:$E$761,5,0)),"na",VLOOKUP(A1200,'DOT-USD'!$A$2:$E$761,5,0))</f>
        <v>na</v>
      </c>
      <c r="N1200">
        <f>IF(ISERROR(VLOOKUP(A1200,'DOGE-USD'!$A$2:$G$1776,5,0)),"na",VLOOKUP(A1200,'DOGE-USD'!$A$2:$G$1776,5,0))</f>
        <v>2.1480000000000002E-3</v>
      </c>
      <c r="O1200" t="str">
        <f>IF(ISERROR(VLOOKUP(A1200,'SHIB-USD'!$A$2:$G$780,5,0)),"na",VLOOKUP(A1200,'SHIB-USD'!$A$2:$G$780,5,0))</f>
        <v>na</v>
      </c>
    </row>
    <row r="1201" spans="1:15" x14ac:dyDescent="0.35">
      <c r="A1201" s="3">
        <v>43069</v>
      </c>
      <c r="B1201">
        <f>VLOOKUP(A1201,Yields!$A$2:$B$1680,2,0)</f>
        <v>1.1399999999999999</v>
      </c>
      <c r="C1201">
        <f>IF(ISERROR(VLOOKUP(A1201,'BTC-USD'!$A$2:$E$1828,5,0)),"na",(VLOOKUP(A1201,'BTC-USD'!$A$2:$E$1828,5,0)))</f>
        <v>10233.599609000001</v>
      </c>
      <c r="D1201" t="str">
        <f>IF(ISERROR(VLOOKUP(A1201,'SP500'!$A$2:$G$252,4,0)),"na",VLOOKUP(A1201,'SP500'!$A$2:$G$252,4,0))</f>
        <v>na</v>
      </c>
      <c r="E1201">
        <f>IF(ISERROR(VLOOKUP(A1201,'ishare R3000 ETF'!$A$2:$G$1260,4,0)),"na",VLOOKUP(A1201,'ishare R3000 ETF'!$A$2:$G$1260,4,0))</f>
        <v>156.44000199999999</v>
      </c>
      <c r="F1201" t="str">
        <f>IF(ISERROR(VLOOKUP(A1201,'^IXIC'!A1201:$E$1260,5,0)),"na",VLOOKUP(A1201,'^IXIC'!A1201:$E$1260,5,0))</f>
        <v>na</v>
      </c>
      <c r="G1201">
        <f>IF(ISERROR(VLOOKUP(A1201,'EURUSD=X'!$A$2:$E$1307,4,0)),"na",VLOOKUP(A1201,'EURUSD=X'!$A$2:$E$1307,4,0))</f>
        <v>1.1815020000000001</v>
      </c>
      <c r="H1201">
        <f>IF(ISERROR(VLOOKUP(A1201,'ETH-USD'!$A$2:$E$1776,5,0)),"na",VLOOKUP(A1201,'ETH-USD'!$A$2:$E$1776,5,0))</f>
        <v>447.114014</v>
      </c>
      <c r="I1201">
        <f>IF(ISERROR(VLOOKUP(A1201,'Russell 2000'!$A$1:$E$1260,5,0)),"na",VLOOKUP(A1201,'Russell 2000'!$A$1:$E$1260,5,0))</f>
        <v>1544.1400149999999</v>
      </c>
      <c r="J1201" t="str">
        <f>IF(ISERROR(VLOOKUP(A1201,'SOL-USD'!$A$2:$E$893,5,0)),"na",VLOOKUP(A1201,'SOL-USD'!$A$2:$E$893,5,0))</f>
        <v>na</v>
      </c>
      <c r="K1201" t="str">
        <f>IF(ISERROR(VLOOKUP(A1201,'AVAX-USD'!$A$2:$E$799,5,0)),"na",VLOOKUP(A1201,'AVAX-USD'!$A$2:$E$799,5,0))</f>
        <v>na</v>
      </c>
      <c r="L1201">
        <f>IF(ISERROR(VLOOKUP(A1201,'ADA-USD'!$A$2:$E$1776,5,0)),"na",VLOOKUP(A1201,'ADA-USD'!$A$2:$E$1776,5,0))</f>
        <v>0.119883</v>
      </c>
      <c r="M1201" t="str">
        <f>IF(ISERROR(VLOOKUP(A1201,'DOT-USD'!$A$2:$E$761,5,0)),"na",VLOOKUP(A1201,'DOT-USD'!$A$2:$E$761,5,0))</f>
        <v>na</v>
      </c>
      <c r="N1201">
        <f>IF(ISERROR(VLOOKUP(A1201,'DOGE-USD'!$A$2:$G$1776,5,0)),"na",VLOOKUP(A1201,'DOGE-USD'!$A$2:$G$1776,5,0))</f>
        <v>2.0790000000000001E-3</v>
      </c>
      <c r="O1201" t="str">
        <f>IF(ISERROR(VLOOKUP(A1201,'SHIB-USD'!$A$2:$G$780,5,0)),"na",VLOOKUP(A1201,'SHIB-USD'!$A$2:$G$780,5,0))</f>
        <v>na</v>
      </c>
    </row>
    <row r="1202" spans="1:15" x14ac:dyDescent="0.35">
      <c r="A1202" s="3">
        <v>43068</v>
      </c>
      <c r="B1202">
        <f>VLOOKUP(A1202,Yields!$A$2:$B$1680,2,0)</f>
        <v>1.17</v>
      </c>
      <c r="C1202">
        <f>IF(ISERROR(VLOOKUP(A1202,'BTC-USD'!$A$2:$E$1828,5,0)),"na",(VLOOKUP(A1202,'BTC-USD'!$A$2:$E$1828,5,0)))</f>
        <v>9888.6103519999997</v>
      </c>
      <c r="D1202" t="str">
        <f>IF(ISERROR(VLOOKUP(A1202,'SP500'!$A$2:$G$252,4,0)),"na",VLOOKUP(A1202,'SP500'!$A$2:$G$252,4,0))</f>
        <v>na</v>
      </c>
      <c r="E1202">
        <f>IF(ISERROR(VLOOKUP(A1202,'ishare R3000 ETF'!$A$2:$G$1260,4,0)),"na",VLOOKUP(A1202,'ishare R3000 ETF'!$A$2:$G$1260,4,0))</f>
        <v>155.63000500000001</v>
      </c>
      <c r="F1202" t="str">
        <f>IF(ISERROR(VLOOKUP(A1202,'^IXIC'!A1202:$E$1260,5,0)),"na",VLOOKUP(A1202,'^IXIC'!A1202:$E$1260,5,0))</f>
        <v>na</v>
      </c>
      <c r="G1202">
        <f>IF(ISERROR(VLOOKUP(A1202,'EURUSD=X'!$A$2:$E$1307,4,0)),"na",VLOOKUP(A1202,'EURUSD=X'!$A$2:$E$1307,4,0))</f>
        <v>1.182005</v>
      </c>
      <c r="H1202">
        <f>IF(ISERROR(VLOOKUP(A1202,'ETH-USD'!$A$2:$E$1776,5,0)),"na",VLOOKUP(A1202,'ETH-USD'!$A$2:$E$1776,5,0))</f>
        <v>427.52301</v>
      </c>
      <c r="I1202">
        <f>IF(ISERROR(VLOOKUP(A1202,'Russell 2000'!$A$1:$E$1260,5,0)),"na",VLOOKUP(A1202,'Russell 2000'!$A$1:$E$1260,5,0))</f>
        <v>1542.3000489999999</v>
      </c>
      <c r="J1202" t="str">
        <f>IF(ISERROR(VLOOKUP(A1202,'SOL-USD'!$A$2:$E$893,5,0)),"na",VLOOKUP(A1202,'SOL-USD'!$A$2:$E$893,5,0))</f>
        <v>na</v>
      </c>
      <c r="K1202" t="str">
        <f>IF(ISERROR(VLOOKUP(A1202,'AVAX-USD'!$A$2:$E$799,5,0)),"na",VLOOKUP(A1202,'AVAX-USD'!$A$2:$E$799,5,0))</f>
        <v>na</v>
      </c>
      <c r="L1202">
        <f>IF(ISERROR(VLOOKUP(A1202,'ADA-USD'!$A$2:$E$1776,5,0)),"na",VLOOKUP(A1202,'ADA-USD'!$A$2:$E$1776,5,0))</f>
        <v>8.9718000000000006E-2</v>
      </c>
      <c r="M1202" t="str">
        <f>IF(ISERROR(VLOOKUP(A1202,'DOT-USD'!$A$2:$E$761,5,0)),"na",VLOOKUP(A1202,'DOT-USD'!$A$2:$E$761,5,0))</f>
        <v>na</v>
      </c>
      <c r="N1202">
        <f>IF(ISERROR(VLOOKUP(A1202,'DOGE-USD'!$A$2:$G$1776,5,0)),"na",VLOOKUP(A1202,'DOGE-USD'!$A$2:$G$1776,5,0))</f>
        <v>2.0799999999999998E-3</v>
      </c>
      <c r="O1202" t="str">
        <f>IF(ISERROR(VLOOKUP(A1202,'SHIB-USD'!$A$2:$G$780,5,0)),"na",VLOOKUP(A1202,'SHIB-USD'!$A$2:$G$780,5,0))</f>
        <v>na</v>
      </c>
    </row>
    <row r="1203" spans="1:15" x14ac:dyDescent="0.35">
      <c r="A1203" s="3">
        <v>43067</v>
      </c>
      <c r="B1203">
        <f>VLOOKUP(A1203,Yields!$A$2:$B$1680,2,0)</f>
        <v>1.1599999999999999</v>
      </c>
      <c r="C1203">
        <f>IF(ISERROR(VLOOKUP(A1203,'BTC-USD'!$A$2:$E$1828,5,0)),"na",(VLOOKUP(A1203,'BTC-USD'!$A$2:$E$1828,5,0)))</f>
        <v>10058.799805000001</v>
      </c>
      <c r="D1203" t="str">
        <f>IF(ISERROR(VLOOKUP(A1203,'SP500'!$A$2:$G$252,4,0)),"na",VLOOKUP(A1203,'SP500'!$A$2:$G$252,4,0))</f>
        <v>na</v>
      </c>
      <c r="E1203">
        <f>IF(ISERROR(VLOOKUP(A1203,'ishare R3000 ETF'!$A$2:$G$1260,4,0)),"na",VLOOKUP(A1203,'ishare R3000 ETF'!$A$2:$G$1260,4,0))</f>
        <v>154.58999600000001</v>
      </c>
      <c r="F1203" t="str">
        <f>IF(ISERROR(VLOOKUP(A1203,'^IXIC'!A1203:$E$1260,5,0)),"na",VLOOKUP(A1203,'^IXIC'!A1203:$E$1260,5,0))</f>
        <v>na</v>
      </c>
      <c r="G1203">
        <f>IF(ISERROR(VLOOKUP(A1203,'EURUSD=X'!$A$2:$E$1307,4,0)),"na",VLOOKUP(A1203,'EURUSD=X'!$A$2:$E$1307,4,0))</f>
        <v>1.1867460000000001</v>
      </c>
      <c r="H1203">
        <f>IF(ISERROR(VLOOKUP(A1203,'ETH-USD'!$A$2:$E$1776,5,0)),"na",VLOOKUP(A1203,'ETH-USD'!$A$2:$E$1776,5,0))</f>
        <v>472.90200800000002</v>
      </c>
      <c r="I1203">
        <f>IF(ISERROR(VLOOKUP(A1203,'Russell 2000'!$A$1:$E$1260,5,0)),"na",VLOOKUP(A1203,'Russell 2000'!$A$1:$E$1260,5,0))</f>
        <v>1536.4300539999999</v>
      </c>
      <c r="J1203" t="str">
        <f>IF(ISERROR(VLOOKUP(A1203,'SOL-USD'!$A$2:$E$893,5,0)),"na",VLOOKUP(A1203,'SOL-USD'!$A$2:$E$893,5,0))</f>
        <v>na</v>
      </c>
      <c r="K1203" t="str">
        <f>IF(ISERROR(VLOOKUP(A1203,'AVAX-USD'!$A$2:$E$799,5,0)),"na",VLOOKUP(A1203,'AVAX-USD'!$A$2:$E$799,5,0))</f>
        <v>na</v>
      </c>
      <c r="L1203">
        <f>IF(ISERROR(VLOOKUP(A1203,'ADA-USD'!$A$2:$E$1776,5,0)),"na",VLOOKUP(A1203,'ADA-USD'!$A$2:$E$1776,5,0))</f>
        <v>0.119744</v>
      </c>
      <c r="M1203" t="str">
        <f>IF(ISERROR(VLOOKUP(A1203,'DOT-USD'!$A$2:$E$761,5,0)),"na",VLOOKUP(A1203,'DOT-USD'!$A$2:$E$761,5,0))</f>
        <v>na</v>
      </c>
      <c r="N1203">
        <f>IF(ISERROR(VLOOKUP(A1203,'DOGE-USD'!$A$2:$G$1776,5,0)),"na",VLOOKUP(A1203,'DOGE-USD'!$A$2:$G$1776,5,0))</f>
        <v>2.3630000000000001E-3</v>
      </c>
      <c r="O1203" t="str">
        <f>IF(ISERROR(VLOOKUP(A1203,'SHIB-USD'!$A$2:$G$780,5,0)),"na",VLOOKUP(A1203,'SHIB-USD'!$A$2:$G$780,5,0))</f>
        <v>na</v>
      </c>
    </row>
    <row r="1204" spans="1:15" x14ac:dyDescent="0.35">
      <c r="A1204" s="3">
        <v>43066</v>
      </c>
      <c r="B1204">
        <f>VLOOKUP(A1204,Yields!$A$2:$B$1680,2,0)</f>
        <v>1.1499999999999999</v>
      </c>
      <c r="C1204">
        <f>IF(ISERROR(VLOOKUP(A1204,'BTC-USD'!$A$2:$E$1828,5,0)),"na",(VLOOKUP(A1204,'BTC-USD'!$A$2:$E$1828,5,0)))</f>
        <v>9818.3496090000008</v>
      </c>
      <c r="D1204" t="str">
        <f>IF(ISERROR(VLOOKUP(A1204,'SP500'!$A$2:$G$252,4,0)),"na",VLOOKUP(A1204,'SP500'!$A$2:$G$252,4,0))</f>
        <v>na</v>
      </c>
      <c r="E1204">
        <f>IF(ISERROR(VLOOKUP(A1204,'ishare R3000 ETF'!$A$2:$G$1260,4,0)),"na",VLOOKUP(A1204,'ishare R3000 ETF'!$A$2:$G$1260,4,0))</f>
        <v>154.300003</v>
      </c>
      <c r="F1204" t="str">
        <f>IF(ISERROR(VLOOKUP(A1204,'^IXIC'!A1204:$E$1260,5,0)),"na",VLOOKUP(A1204,'^IXIC'!A1204:$E$1260,5,0))</f>
        <v>na</v>
      </c>
      <c r="G1204">
        <f>IF(ISERROR(VLOOKUP(A1204,'EURUSD=X'!$A$2:$E$1307,4,0)),"na",VLOOKUP(A1204,'EURUSD=X'!$A$2:$E$1307,4,0))</f>
        <v>1.1908160000000001</v>
      </c>
      <c r="H1204">
        <f>IF(ISERROR(VLOOKUP(A1204,'ETH-USD'!$A$2:$E$1776,5,0)),"na",VLOOKUP(A1204,'ETH-USD'!$A$2:$E$1776,5,0))</f>
        <v>480.35501099999999</v>
      </c>
      <c r="I1204">
        <f>IF(ISERROR(VLOOKUP(A1204,'Russell 2000'!$A$1:$E$1260,5,0)),"na",VLOOKUP(A1204,'Russell 2000'!$A$1:$E$1260,5,0))</f>
        <v>1513.3100589999999</v>
      </c>
      <c r="J1204" t="str">
        <f>IF(ISERROR(VLOOKUP(A1204,'SOL-USD'!$A$2:$E$893,5,0)),"na",VLOOKUP(A1204,'SOL-USD'!$A$2:$E$893,5,0))</f>
        <v>na</v>
      </c>
      <c r="K1204" t="str">
        <f>IF(ISERROR(VLOOKUP(A1204,'AVAX-USD'!$A$2:$E$799,5,0)),"na",VLOOKUP(A1204,'AVAX-USD'!$A$2:$E$799,5,0))</f>
        <v>na</v>
      </c>
      <c r="L1204">
        <f>IF(ISERROR(VLOOKUP(A1204,'ADA-USD'!$A$2:$E$1776,5,0)),"na",VLOOKUP(A1204,'ADA-USD'!$A$2:$E$1776,5,0))</f>
        <v>5.0592999999999999E-2</v>
      </c>
      <c r="M1204" t="str">
        <f>IF(ISERROR(VLOOKUP(A1204,'DOT-USD'!$A$2:$E$761,5,0)),"na",VLOOKUP(A1204,'DOT-USD'!$A$2:$E$761,5,0))</f>
        <v>na</v>
      </c>
      <c r="N1204">
        <f>IF(ISERROR(VLOOKUP(A1204,'DOGE-USD'!$A$2:$G$1776,5,0)),"na",VLOOKUP(A1204,'DOGE-USD'!$A$2:$G$1776,5,0))</f>
        <v>1.9880000000000002E-3</v>
      </c>
      <c r="O1204" t="str">
        <f>IF(ISERROR(VLOOKUP(A1204,'SHIB-USD'!$A$2:$G$780,5,0)),"na",VLOOKUP(A1204,'SHIB-USD'!$A$2:$G$780,5,0))</f>
        <v>na</v>
      </c>
    </row>
    <row r="1205" spans="1:15" x14ac:dyDescent="0.35">
      <c r="A1205" s="3">
        <v>43063</v>
      </c>
      <c r="B1205">
        <f>VLOOKUP(A1205,Yields!$A$2:$B$1680,2,0)</f>
        <v>1.1399999999999999</v>
      </c>
      <c r="C1205">
        <f>IF(ISERROR(VLOOKUP(A1205,'BTC-USD'!$A$2:$E$1828,5,0)),"na",(VLOOKUP(A1205,'BTC-USD'!$A$2:$E$1828,5,0)))</f>
        <v>8253.6904300000006</v>
      </c>
      <c r="D1205" t="str">
        <f>IF(ISERROR(VLOOKUP(A1205,'SP500'!$A$2:$G$252,4,0)),"na",VLOOKUP(A1205,'SP500'!$A$2:$G$252,4,0))</f>
        <v>na</v>
      </c>
      <c r="E1205">
        <f>IF(ISERROR(VLOOKUP(A1205,'ishare R3000 ETF'!$A$2:$G$1260,4,0)),"na",VLOOKUP(A1205,'ishare R3000 ETF'!$A$2:$G$1260,4,0))</f>
        <v>154.429993</v>
      </c>
      <c r="F1205" t="str">
        <f>IF(ISERROR(VLOOKUP(A1205,'^IXIC'!A1205:$E$1260,5,0)),"na",VLOOKUP(A1205,'^IXIC'!A1205:$E$1260,5,0))</f>
        <v>na</v>
      </c>
      <c r="G1205">
        <f>IF(ISERROR(VLOOKUP(A1205,'EURUSD=X'!$A$2:$E$1307,4,0)),"na",VLOOKUP(A1205,'EURUSD=X'!$A$2:$E$1307,4,0))</f>
        <v>1.1837260000000001</v>
      </c>
      <c r="H1205">
        <f>IF(ISERROR(VLOOKUP(A1205,'ETH-USD'!$A$2:$E$1776,5,0)),"na",VLOOKUP(A1205,'ETH-USD'!$A$2:$E$1776,5,0))</f>
        <v>474.91101099999997</v>
      </c>
      <c r="I1205">
        <f>IF(ISERROR(VLOOKUP(A1205,'Russell 2000'!$A$1:$E$1260,5,0)),"na",VLOOKUP(A1205,'Russell 2000'!$A$1:$E$1260,5,0))</f>
        <v>1519.160034</v>
      </c>
      <c r="J1205" t="str">
        <f>IF(ISERROR(VLOOKUP(A1205,'SOL-USD'!$A$2:$E$893,5,0)),"na",VLOOKUP(A1205,'SOL-USD'!$A$2:$E$893,5,0))</f>
        <v>na</v>
      </c>
      <c r="K1205" t="str">
        <f>IF(ISERROR(VLOOKUP(A1205,'AVAX-USD'!$A$2:$E$799,5,0)),"na",VLOOKUP(A1205,'AVAX-USD'!$A$2:$E$799,5,0))</f>
        <v>na</v>
      </c>
      <c r="L1205">
        <f>IF(ISERROR(VLOOKUP(A1205,'ADA-USD'!$A$2:$E$1776,5,0)),"na",VLOOKUP(A1205,'ADA-USD'!$A$2:$E$1776,5,0))</f>
        <v>2.8382000000000001E-2</v>
      </c>
      <c r="M1205" t="str">
        <f>IF(ISERROR(VLOOKUP(A1205,'DOT-USD'!$A$2:$E$761,5,0)),"na",VLOOKUP(A1205,'DOT-USD'!$A$2:$E$761,5,0))</f>
        <v>na</v>
      </c>
      <c r="N1205">
        <f>IF(ISERROR(VLOOKUP(A1205,'DOGE-USD'!$A$2:$G$1776,5,0)),"na",VLOOKUP(A1205,'DOGE-USD'!$A$2:$G$1776,5,0))</f>
        <v>1.908E-3</v>
      </c>
      <c r="O1205" t="str">
        <f>IF(ISERROR(VLOOKUP(A1205,'SHIB-USD'!$A$2:$G$780,5,0)),"na",VLOOKUP(A1205,'SHIB-USD'!$A$2:$G$780,5,0))</f>
        <v>na</v>
      </c>
    </row>
    <row r="1206" spans="1:15" x14ac:dyDescent="0.35">
      <c r="A1206" s="3">
        <v>43061</v>
      </c>
      <c r="B1206">
        <f>VLOOKUP(A1206,Yields!$A$2:$B$1680,2,0)</f>
        <v>1.1599999999999999</v>
      </c>
      <c r="C1206">
        <f>IF(ISERROR(VLOOKUP(A1206,'BTC-USD'!$A$2:$E$1828,5,0)),"na",(VLOOKUP(A1206,'BTC-USD'!$A$2:$E$1828,5,0)))</f>
        <v>8253.5498050000006</v>
      </c>
      <c r="D1206" t="str">
        <f>IF(ISERROR(VLOOKUP(A1206,'SP500'!$A$2:$G$252,4,0)),"na",VLOOKUP(A1206,'SP500'!$A$2:$G$252,4,0))</f>
        <v>na</v>
      </c>
      <c r="E1206">
        <f>IF(ISERROR(VLOOKUP(A1206,'ishare R3000 ETF'!$A$2:$G$1260,4,0)),"na",VLOOKUP(A1206,'ishare R3000 ETF'!$A$2:$G$1260,4,0))</f>
        <v>154.08000200000001</v>
      </c>
      <c r="F1206" t="str">
        <f>IF(ISERROR(VLOOKUP(A1206,'^IXIC'!A1206:$E$1260,5,0)),"na",VLOOKUP(A1206,'^IXIC'!A1206:$E$1260,5,0))</f>
        <v>na</v>
      </c>
      <c r="G1206">
        <f>IF(ISERROR(VLOOKUP(A1206,'EURUSD=X'!$A$2:$E$1307,4,0)),"na",VLOOKUP(A1206,'EURUSD=X'!$A$2:$E$1307,4,0))</f>
        <v>1.173557</v>
      </c>
      <c r="H1206">
        <f>IF(ISERROR(VLOOKUP(A1206,'ETH-USD'!$A$2:$E$1776,5,0)),"na",VLOOKUP(A1206,'ETH-USD'!$A$2:$E$1776,5,0))</f>
        <v>380.65200800000002</v>
      </c>
      <c r="I1206">
        <f>IF(ISERROR(VLOOKUP(A1206,'Russell 2000'!$A$1:$E$1260,5,0)),"na",VLOOKUP(A1206,'Russell 2000'!$A$1:$E$1260,5,0))</f>
        <v>1516.76001</v>
      </c>
      <c r="J1206" t="str">
        <f>IF(ISERROR(VLOOKUP(A1206,'SOL-USD'!$A$2:$E$893,5,0)),"na",VLOOKUP(A1206,'SOL-USD'!$A$2:$E$893,5,0))</f>
        <v>na</v>
      </c>
      <c r="K1206" t="str">
        <f>IF(ISERROR(VLOOKUP(A1206,'AVAX-USD'!$A$2:$E$799,5,0)),"na",VLOOKUP(A1206,'AVAX-USD'!$A$2:$E$799,5,0))</f>
        <v>na</v>
      </c>
      <c r="L1206">
        <f>IF(ISERROR(VLOOKUP(A1206,'ADA-USD'!$A$2:$E$1776,5,0)),"na",VLOOKUP(A1206,'ADA-USD'!$A$2:$E$1776,5,0))</f>
        <v>2.8549000000000001E-2</v>
      </c>
      <c r="M1206" t="str">
        <f>IF(ISERROR(VLOOKUP(A1206,'DOT-USD'!$A$2:$E$761,5,0)),"na",VLOOKUP(A1206,'DOT-USD'!$A$2:$E$761,5,0))</f>
        <v>na</v>
      </c>
      <c r="N1206">
        <f>IF(ISERROR(VLOOKUP(A1206,'DOGE-USD'!$A$2:$G$1776,5,0)),"na",VLOOKUP(A1206,'DOGE-USD'!$A$2:$G$1776,5,0))</f>
        <v>1.823E-3</v>
      </c>
      <c r="O1206" t="str">
        <f>IF(ISERROR(VLOOKUP(A1206,'SHIB-USD'!$A$2:$G$780,5,0)),"na",VLOOKUP(A1206,'SHIB-USD'!$A$2:$G$780,5,0))</f>
        <v>na</v>
      </c>
    </row>
    <row r="1207" spans="1:15" x14ac:dyDescent="0.35">
      <c r="A1207" s="3">
        <v>43060</v>
      </c>
      <c r="B1207">
        <f>VLOOKUP(A1207,Yields!$A$2:$B$1680,2,0)</f>
        <v>1.1499999999999999</v>
      </c>
      <c r="C1207">
        <f>IF(ISERROR(VLOOKUP(A1207,'BTC-USD'!$A$2:$E$1828,5,0)),"na",(VLOOKUP(A1207,'BTC-USD'!$A$2:$E$1828,5,0)))</f>
        <v>8071.2597660000001</v>
      </c>
      <c r="D1207" t="str">
        <f>IF(ISERROR(VLOOKUP(A1207,'SP500'!$A$2:$G$252,4,0)),"na",VLOOKUP(A1207,'SP500'!$A$2:$G$252,4,0))</f>
        <v>na</v>
      </c>
      <c r="E1207">
        <f>IF(ISERROR(VLOOKUP(A1207,'ishare R3000 ETF'!$A$2:$G$1260,4,0)),"na",VLOOKUP(A1207,'ishare R3000 ETF'!$A$2:$G$1260,4,0))</f>
        <v>153.75</v>
      </c>
      <c r="F1207" t="str">
        <f>IF(ISERROR(VLOOKUP(A1207,'^IXIC'!A1207:$E$1260,5,0)),"na",VLOOKUP(A1207,'^IXIC'!A1207:$E$1260,5,0))</f>
        <v>na</v>
      </c>
      <c r="G1207">
        <f>IF(ISERROR(VLOOKUP(A1207,'EURUSD=X'!$A$2:$E$1307,4,0)),"na",VLOOKUP(A1207,'EURUSD=X'!$A$2:$E$1307,4,0))</f>
        <v>1.1715500000000001</v>
      </c>
      <c r="H1207">
        <f>IF(ISERROR(VLOOKUP(A1207,'ETH-USD'!$A$2:$E$1776,5,0)),"na",VLOOKUP(A1207,'ETH-USD'!$A$2:$E$1776,5,0))</f>
        <v>360.40100100000001</v>
      </c>
      <c r="I1207">
        <f>IF(ISERROR(VLOOKUP(A1207,'Russell 2000'!$A$1:$E$1260,5,0)),"na",VLOOKUP(A1207,'Russell 2000'!$A$1:$E$1260,5,0))</f>
        <v>1518.8900149999999</v>
      </c>
      <c r="J1207" t="str">
        <f>IF(ISERROR(VLOOKUP(A1207,'SOL-USD'!$A$2:$E$893,5,0)),"na",VLOOKUP(A1207,'SOL-USD'!$A$2:$E$893,5,0))</f>
        <v>na</v>
      </c>
      <c r="K1207" t="str">
        <f>IF(ISERROR(VLOOKUP(A1207,'AVAX-USD'!$A$2:$E$799,5,0)),"na",VLOOKUP(A1207,'AVAX-USD'!$A$2:$E$799,5,0))</f>
        <v>na</v>
      </c>
      <c r="L1207">
        <f>IF(ISERROR(VLOOKUP(A1207,'ADA-USD'!$A$2:$E$1776,5,0)),"na",VLOOKUP(A1207,'ADA-USD'!$A$2:$E$1776,5,0))</f>
        <v>2.8330000000000001E-2</v>
      </c>
      <c r="M1207" t="str">
        <f>IF(ISERROR(VLOOKUP(A1207,'DOT-USD'!$A$2:$E$761,5,0)),"na",VLOOKUP(A1207,'DOT-USD'!$A$2:$E$761,5,0))</f>
        <v>na</v>
      </c>
      <c r="N1207">
        <f>IF(ISERROR(VLOOKUP(A1207,'DOGE-USD'!$A$2:$G$1776,5,0)),"na",VLOOKUP(A1207,'DOGE-USD'!$A$2:$G$1776,5,0))</f>
        <v>1.389E-3</v>
      </c>
      <c r="O1207" t="str">
        <f>IF(ISERROR(VLOOKUP(A1207,'SHIB-USD'!$A$2:$G$780,5,0)),"na",VLOOKUP(A1207,'SHIB-USD'!$A$2:$G$780,5,0))</f>
        <v>na</v>
      </c>
    </row>
    <row r="1208" spans="1:15" x14ac:dyDescent="0.35">
      <c r="A1208" s="3">
        <v>43059</v>
      </c>
      <c r="B1208">
        <f>VLOOKUP(A1208,Yields!$A$2:$B$1680,2,0)</f>
        <v>1.0900000000000001</v>
      </c>
      <c r="C1208">
        <f>IF(ISERROR(VLOOKUP(A1208,'BTC-USD'!$A$2:$E$1828,5,0)),"na",(VLOOKUP(A1208,'BTC-USD'!$A$2:$E$1828,5,0)))</f>
        <v>8200.6396480000003</v>
      </c>
      <c r="D1208" t="str">
        <f>IF(ISERROR(VLOOKUP(A1208,'SP500'!$A$2:$G$252,4,0)),"na",VLOOKUP(A1208,'SP500'!$A$2:$G$252,4,0))</f>
        <v>na</v>
      </c>
      <c r="E1208">
        <f>IF(ISERROR(VLOOKUP(A1208,'ishare R3000 ETF'!$A$2:$G$1260,4,0)),"na",VLOOKUP(A1208,'ishare R3000 ETF'!$A$2:$G$1260,4,0))</f>
        <v>152.91000399999999</v>
      </c>
      <c r="F1208" t="str">
        <f>IF(ISERROR(VLOOKUP(A1208,'^IXIC'!A1208:$E$1260,5,0)),"na",VLOOKUP(A1208,'^IXIC'!A1208:$E$1260,5,0))</f>
        <v>na</v>
      </c>
      <c r="G1208">
        <f>IF(ISERROR(VLOOKUP(A1208,'EURUSD=X'!$A$2:$E$1307,4,0)),"na",VLOOKUP(A1208,'EURUSD=X'!$A$2:$E$1307,4,0))</f>
        <v>1.1725939999999999</v>
      </c>
      <c r="H1208">
        <f>IF(ISERROR(VLOOKUP(A1208,'ETH-USD'!$A$2:$E$1776,5,0)),"na",VLOOKUP(A1208,'ETH-USD'!$A$2:$E$1776,5,0))</f>
        <v>366.73001099999999</v>
      </c>
      <c r="I1208">
        <f>IF(ISERROR(VLOOKUP(A1208,'Russell 2000'!$A$1:$E$1260,5,0)),"na",VLOOKUP(A1208,'Russell 2000'!$A$1:$E$1260,5,0))</f>
        <v>1503.400024</v>
      </c>
      <c r="J1208" t="str">
        <f>IF(ISERROR(VLOOKUP(A1208,'SOL-USD'!$A$2:$E$893,5,0)),"na",VLOOKUP(A1208,'SOL-USD'!$A$2:$E$893,5,0))</f>
        <v>na</v>
      </c>
      <c r="K1208" t="str">
        <f>IF(ISERROR(VLOOKUP(A1208,'AVAX-USD'!$A$2:$E$799,5,0)),"na",VLOOKUP(A1208,'AVAX-USD'!$A$2:$E$799,5,0))</f>
        <v>na</v>
      </c>
      <c r="L1208">
        <f>IF(ISERROR(VLOOKUP(A1208,'ADA-USD'!$A$2:$E$1776,5,0)),"na",VLOOKUP(A1208,'ADA-USD'!$A$2:$E$1776,5,0))</f>
        <v>2.9581E-2</v>
      </c>
      <c r="M1208" t="str">
        <f>IF(ISERROR(VLOOKUP(A1208,'DOT-USD'!$A$2:$E$761,5,0)),"na",VLOOKUP(A1208,'DOT-USD'!$A$2:$E$761,5,0))</f>
        <v>na</v>
      </c>
      <c r="N1208">
        <f>IF(ISERROR(VLOOKUP(A1208,'DOGE-USD'!$A$2:$G$1776,5,0)),"na",VLOOKUP(A1208,'DOGE-USD'!$A$2:$G$1776,5,0))</f>
        <v>1.3940000000000001E-3</v>
      </c>
      <c r="O1208" t="str">
        <f>IF(ISERROR(VLOOKUP(A1208,'SHIB-USD'!$A$2:$G$780,5,0)),"na",VLOOKUP(A1208,'SHIB-USD'!$A$2:$G$780,5,0))</f>
        <v>na</v>
      </c>
    </row>
    <row r="1209" spans="1:15" x14ac:dyDescent="0.35">
      <c r="A1209" s="3">
        <v>43056</v>
      </c>
      <c r="B1209">
        <f>VLOOKUP(A1209,Yields!$A$2:$B$1680,2,0)</f>
        <v>1.08</v>
      </c>
      <c r="C1209">
        <f>IF(ISERROR(VLOOKUP(A1209,'BTC-USD'!$A$2:$E$1828,5,0)),"na",(VLOOKUP(A1209,'BTC-USD'!$A$2:$E$1828,5,0)))</f>
        <v>7708.9902339999999</v>
      </c>
      <c r="D1209" t="str">
        <f>IF(ISERROR(VLOOKUP(A1209,'SP500'!$A$2:$G$252,4,0)),"na",VLOOKUP(A1209,'SP500'!$A$2:$G$252,4,0))</f>
        <v>na</v>
      </c>
      <c r="E1209">
        <f>IF(ISERROR(VLOOKUP(A1209,'ishare R3000 ETF'!$A$2:$G$1260,4,0)),"na",VLOOKUP(A1209,'ishare R3000 ETF'!$A$2:$G$1260,4,0))</f>
        <v>152.820007</v>
      </c>
      <c r="F1209" t="str">
        <f>IF(ISERROR(VLOOKUP(A1209,'^IXIC'!A1209:$E$1260,5,0)),"na",VLOOKUP(A1209,'^IXIC'!A1209:$E$1260,5,0))</f>
        <v>na</v>
      </c>
      <c r="G1209">
        <f>IF(ISERROR(VLOOKUP(A1209,'EURUSD=X'!$A$2:$E$1307,4,0)),"na",VLOOKUP(A1209,'EURUSD=X'!$A$2:$E$1307,4,0))</f>
        <v>1.177468</v>
      </c>
      <c r="H1209">
        <f>IF(ISERROR(VLOOKUP(A1209,'ETH-USD'!$A$2:$E$1776,5,0)),"na",VLOOKUP(A1209,'ETH-USD'!$A$2:$E$1776,5,0))</f>
        <v>332.39401199999998</v>
      </c>
      <c r="I1209">
        <f>IF(ISERROR(VLOOKUP(A1209,'Russell 2000'!$A$1:$E$1260,5,0)),"na",VLOOKUP(A1209,'Russell 2000'!$A$1:$E$1260,5,0))</f>
        <v>1492.8199460000001</v>
      </c>
      <c r="J1209" t="str">
        <f>IF(ISERROR(VLOOKUP(A1209,'SOL-USD'!$A$2:$E$893,5,0)),"na",VLOOKUP(A1209,'SOL-USD'!$A$2:$E$893,5,0))</f>
        <v>na</v>
      </c>
      <c r="K1209" t="str">
        <f>IF(ISERROR(VLOOKUP(A1209,'AVAX-USD'!$A$2:$E$799,5,0)),"na",VLOOKUP(A1209,'AVAX-USD'!$A$2:$E$799,5,0))</f>
        <v>na</v>
      </c>
      <c r="L1209">
        <f>IF(ISERROR(VLOOKUP(A1209,'ADA-USD'!$A$2:$E$1776,5,0)),"na",VLOOKUP(A1209,'ADA-USD'!$A$2:$E$1776,5,0))</f>
        <v>2.5773000000000001E-2</v>
      </c>
      <c r="M1209" t="str">
        <f>IF(ISERROR(VLOOKUP(A1209,'DOT-USD'!$A$2:$E$761,5,0)),"na",VLOOKUP(A1209,'DOT-USD'!$A$2:$E$761,5,0))</f>
        <v>na</v>
      </c>
      <c r="N1209">
        <f>IF(ISERROR(VLOOKUP(A1209,'DOGE-USD'!$A$2:$G$1776,5,0)),"na",VLOOKUP(A1209,'DOGE-USD'!$A$2:$G$1776,5,0))</f>
        <v>1.3129999999999999E-3</v>
      </c>
      <c r="O1209" t="str">
        <f>IF(ISERROR(VLOOKUP(A1209,'SHIB-USD'!$A$2:$G$780,5,0)),"na",VLOOKUP(A1209,'SHIB-USD'!$A$2:$G$780,5,0))</f>
        <v>na</v>
      </c>
    </row>
    <row r="1210" spans="1:15" x14ac:dyDescent="0.35">
      <c r="A1210" s="3">
        <v>43055</v>
      </c>
      <c r="B1210">
        <f>VLOOKUP(A1210,Yields!$A$2:$B$1680,2,0)</f>
        <v>1.08</v>
      </c>
      <c r="C1210">
        <f>IF(ISERROR(VLOOKUP(A1210,'BTC-USD'!$A$2:$E$1828,5,0)),"na",(VLOOKUP(A1210,'BTC-USD'!$A$2:$E$1828,5,0)))</f>
        <v>7871.6899409999996</v>
      </c>
      <c r="D1210" t="str">
        <f>IF(ISERROR(VLOOKUP(A1210,'SP500'!$A$2:$G$252,4,0)),"na",VLOOKUP(A1210,'SP500'!$A$2:$G$252,4,0))</f>
        <v>na</v>
      </c>
      <c r="E1210">
        <f>IF(ISERROR(VLOOKUP(A1210,'ishare R3000 ETF'!$A$2:$G$1260,4,0)),"na",VLOOKUP(A1210,'ishare R3000 ETF'!$A$2:$G$1260,4,0))</f>
        <v>152.38999899999999</v>
      </c>
      <c r="F1210" t="str">
        <f>IF(ISERROR(VLOOKUP(A1210,'^IXIC'!A1210:$E$1260,5,0)),"na",VLOOKUP(A1210,'^IXIC'!A1210:$E$1260,5,0))</f>
        <v>na</v>
      </c>
      <c r="G1210" t="str">
        <f>IF(ISERROR(VLOOKUP(A1210,'EURUSD=X'!$A$2:$E$1307,4,0)),"na",VLOOKUP(A1210,'EURUSD=X'!$A$2:$E$1307,4,0))</f>
        <v>null</v>
      </c>
      <c r="H1210">
        <f>IF(ISERROR(VLOOKUP(A1210,'ETH-USD'!$A$2:$E$1776,5,0)),"na",VLOOKUP(A1210,'ETH-USD'!$A$2:$E$1776,5,0))</f>
        <v>330.92401100000001</v>
      </c>
      <c r="I1210">
        <f>IF(ISERROR(VLOOKUP(A1210,'Russell 2000'!$A$1:$E$1260,5,0)),"na",VLOOKUP(A1210,'Russell 2000'!$A$1:$E$1260,5,0))</f>
        <v>1486.880005</v>
      </c>
      <c r="J1210" t="str">
        <f>IF(ISERROR(VLOOKUP(A1210,'SOL-USD'!$A$2:$E$893,5,0)),"na",VLOOKUP(A1210,'SOL-USD'!$A$2:$E$893,5,0))</f>
        <v>na</v>
      </c>
      <c r="K1210" t="str">
        <f>IF(ISERROR(VLOOKUP(A1210,'AVAX-USD'!$A$2:$E$799,5,0)),"na",VLOOKUP(A1210,'AVAX-USD'!$A$2:$E$799,5,0))</f>
        <v>na</v>
      </c>
      <c r="L1210">
        <f>IF(ISERROR(VLOOKUP(A1210,'ADA-USD'!$A$2:$E$1776,5,0)),"na",VLOOKUP(A1210,'ADA-USD'!$A$2:$E$1776,5,0))</f>
        <v>2.758E-2</v>
      </c>
      <c r="M1210" t="str">
        <f>IF(ISERROR(VLOOKUP(A1210,'DOT-USD'!$A$2:$E$761,5,0)),"na",VLOOKUP(A1210,'DOT-USD'!$A$2:$E$761,5,0))</f>
        <v>na</v>
      </c>
      <c r="N1210">
        <f>IF(ISERROR(VLOOKUP(A1210,'DOGE-USD'!$A$2:$G$1776,5,0)),"na",VLOOKUP(A1210,'DOGE-USD'!$A$2:$G$1776,5,0))</f>
        <v>1.39E-3</v>
      </c>
      <c r="O1210" t="str">
        <f>IF(ISERROR(VLOOKUP(A1210,'SHIB-USD'!$A$2:$G$780,5,0)),"na",VLOOKUP(A1210,'SHIB-USD'!$A$2:$G$780,5,0))</f>
        <v>na</v>
      </c>
    </row>
    <row r="1211" spans="1:15" x14ac:dyDescent="0.35">
      <c r="A1211" s="3">
        <v>43054</v>
      </c>
      <c r="B1211">
        <f>VLOOKUP(A1211,Yields!$A$2:$B$1680,2,0)</f>
        <v>1.08</v>
      </c>
      <c r="C1211">
        <f>IF(ISERROR(VLOOKUP(A1211,'BTC-USD'!$A$2:$E$1828,5,0)),"na",(VLOOKUP(A1211,'BTC-USD'!$A$2:$E$1828,5,0)))</f>
        <v>7315.5400390000004</v>
      </c>
      <c r="D1211" t="str">
        <f>IF(ISERROR(VLOOKUP(A1211,'SP500'!$A$2:$G$252,4,0)),"na",VLOOKUP(A1211,'SP500'!$A$2:$G$252,4,0))</f>
        <v>na</v>
      </c>
      <c r="E1211">
        <f>IF(ISERROR(VLOOKUP(A1211,'ishare R3000 ETF'!$A$2:$G$1260,4,0)),"na",VLOOKUP(A1211,'ishare R3000 ETF'!$A$2:$G$1260,4,0))</f>
        <v>151.16000399999999</v>
      </c>
      <c r="F1211" t="str">
        <f>IF(ISERROR(VLOOKUP(A1211,'^IXIC'!A1211:$E$1260,5,0)),"na",VLOOKUP(A1211,'^IXIC'!A1211:$E$1260,5,0))</f>
        <v>na</v>
      </c>
      <c r="G1211">
        <f>IF(ISERROR(VLOOKUP(A1211,'EURUSD=X'!$A$2:$E$1307,4,0)),"na",VLOOKUP(A1211,'EURUSD=X'!$A$2:$E$1307,4,0))</f>
        <v>1.178606</v>
      </c>
      <c r="H1211">
        <f>IF(ISERROR(VLOOKUP(A1211,'ETH-USD'!$A$2:$E$1776,5,0)),"na",VLOOKUP(A1211,'ETH-USD'!$A$2:$E$1776,5,0))</f>
        <v>333.35699499999998</v>
      </c>
      <c r="I1211">
        <f>IF(ISERROR(VLOOKUP(A1211,'Russell 2000'!$A$1:$E$1260,5,0)),"na",VLOOKUP(A1211,'Russell 2000'!$A$1:$E$1260,5,0))</f>
        <v>1464.089966</v>
      </c>
      <c r="J1211" t="str">
        <f>IF(ISERROR(VLOOKUP(A1211,'SOL-USD'!$A$2:$E$893,5,0)),"na",VLOOKUP(A1211,'SOL-USD'!$A$2:$E$893,5,0))</f>
        <v>na</v>
      </c>
      <c r="K1211" t="str">
        <f>IF(ISERROR(VLOOKUP(A1211,'AVAX-USD'!$A$2:$E$799,5,0)),"na",VLOOKUP(A1211,'AVAX-USD'!$A$2:$E$799,5,0))</f>
        <v>na</v>
      </c>
      <c r="L1211">
        <f>IF(ISERROR(VLOOKUP(A1211,'ADA-USD'!$A$2:$E$1776,5,0)),"na",VLOOKUP(A1211,'ADA-USD'!$A$2:$E$1776,5,0))</f>
        <v>2.6445E-2</v>
      </c>
      <c r="M1211" t="str">
        <f>IF(ISERROR(VLOOKUP(A1211,'DOT-USD'!$A$2:$E$761,5,0)),"na",VLOOKUP(A1211,'DOT-USD'!$A$2:$E$761,5,0))</f>
        <v>na</v>
      </c>
      <c r="N1211">
        <f>IF(ISERROR(VLOOKUP(A1211,'DOGE-USD'!$A$2:$G$1776,5,0)),"na",VLOOKUP(A1211,'DOGE-USD'!$A$2:$G$1776,5,0))</f>
        <v>1.3389999999999999E-3</v>
      </c>
      <c r="O1211" t="str">
        <f>IF(ISERROR(VLOOKUP(A1211,'SHIB-USD'!$A$2:$G$780,5,0)),"na",VLOOKUP(A1211,'SHIB-USD'!$A$2:$G$780,5,0))</f>
        <v>na</v>
      </c>
    </row>
    <row r="1212" spans="1:15" x14ac:dyDescent="0.35">
      <c r="A1212" s="3">
        <v>43053</v>
      </c>
      <c r="B1212">
        <f>VLOOKUP(A1212,Yields!$A$2:$B$1680,2,0)</f>
        <v>1.06</v>
      </c>
      <c r="C1212">
        <f>IF(ISERROR(VLOOKUP(A1212,'BTC-USD'!$A$2:$E$1828,5,0)),"na",(VLOOKUP(A1212,'BTC-USD'!$A$2:$E$1828,5,0)))</f>
        <v>6635.75</v>
      </c>
      <c r="D1212" t="str">
        <f>IF(ISERROR(VLOOKUP(A1212,'SP500'!$A$2:$G$252,4,0)),"na",VLOOKUP(A1212,'SP500'!$A$2:$G$252,4,0))</f>
        <v>na</v>
      </c>
      <c r="E1212">
        <f>IF(ISERROR(VLOOKUP(A1212,'ishare R3000 ETF'!$A$2:$G$1260,4,0)),"na",VLOOKUP(A1212,'ishare R3000 ETF'!$A$2:$G$1260,4,0))</f>
        <v>151.88999899999999</v>
      </c>
      <c r="F1212" t="str">
        <f>IF(ISERROR(VLOOKUP(A1212,'^IXIC'!A1212:$E$1260,5,0)),"na",VLOOKUP(A1212,'^IXIC'!A1212:$E$1260,5,0))</f>
        <v>na</v>
      </c>
      <c r="G1212">
        <f>IF(ISERROR(VLOOKUP(A1212,'EURUSD=X'!$A$2:$E$1307,4,0)),"na",VLOOKUP(A1212,'EURUSD=X'!$A$2:$E$1307,4,0))</f>
        <v>1.1663300000000001</v>
      </c>
      <c r="H1212">
        <f>IF(ISERROR(VLOOKUP(A1212,'ETH-USD'!$A$2:$E$1776,5,0)),"na",VLOOKUP(A1212,'ETH-USD'!$A$2:$E$1776,5,0))</f>
        <v>337.631012</v>
      </c>
      <c r="I1212">
        <f>IF(ISERROR(VLOOKUP(A1212,'Russell 2000'!$A$1:$E$1260,5,0)),"na",VLOOKUP(A1212,'Russell 2000'!$A$1:$E$1260,5,0))</f>
        <v>1471.26001</v>
      </c>
      <c r="J1212" t="str">
        <f>IF(ISERROR(VLOOKUP(A1212,'SOL-USD'!$A$2:$E$893,5,0)),"na",VLOOKUP(A1212,'SOL-USD'!$A$2:$E$893,5,0))</f>
        <v>na</v>
      </c>
      <c r="K1212" t="str">
        <f>IF(ISERROR(VLOOKUP(A1212,'AVAX-USD'!$A$2:$E$799,5,0)),"na",VLOOKUP(A1212,'AVAX-USD'!$A$2:$E$799,5,0))</f>
        <v>na</v>
      </c>
      <c r="L1212">
        <f>IF(ISERROR(VLOOKUP(A1212,'ADA-USD'!$A$2:$E$1776,5,0)),"na",VLOOKUP(A1212,'ADA-USD'!$A$2:$E$1776,5,0))</f>
        <v>2.623E-2</v>
      </c>
      <c r="M1212" t="str">
        <f>IF(ISERROR(VLOOKUP(A1212,'DOT-USD'!$A$2:$E$761,5,0)),"na",VLOOKUP(A1212,'DOT-USD'!$A$2:$E$761,5,0))</f>
        <v>na</v>
      </c>
      <c r="N1212">
        <f>IF(ISERROR(VLOOKUP(A1212,'DOGE-USD'!$A$2:$G$1776,5,0)),"na",VLOOKUP(A1212,'DOGE-USD'!$A$2:$G$1776,5,0))</f>
        <v>1.1839999999999999E-3</v>
      </c>
      <c r="O1212" t="str">
        <f>IF(ISERROR(VLOOKUP(A1212,'SHIB-USD'!$A$2:$G$780,5,0)),"na",VLOOKUP(A1212,'SHIB-USD'!$A$2:$G$780,5,0))</f>
        <v>na</v>
      </c>
    </row>
    <row r="1213" spans="1:15" x14ac:dyDescent="0.35">
      <c r="A1213" s="3">
        <v>43052</v>
      </c>
      <c r="B1213">
        <f>VLOOKUP(A1213,Yields!$A$2:$B$1680,2,0)</f>
        <v>1.07</v>
      </c>
      <c r="C1213">
        <f>IF(ISERROR(VLOOKUP(A1213,'BTC-USD'!$A$2:$E$1828,5,0)),"na",(VLOOKUP(A1213,'BTC-USD'!$A$2:$E$1828,5,0)))</f>
        <v>6559.4902339999999</v>
      </c>
      <c r="D1213" t="str">
        <f>IF(ISERROR(VLOOKUP(A1213,'SP500'!$A$2:$G$252,4,0)),"na",VLOOKUP(A1213,'SP500'!$A$2:$G$252,4,0))</f>
        <v>na</v>
      </c>
      <c r="E1213">
        <f>IF(ISERROR(VLOOKUP(A1213,'ishare R3000 ETF'!$A$2:$G$1260,4,0)),"na",VLOOKUP(A1213,'ishare R3000 ETF'!$A$2:$G$1260,4,0))</f>
        <v>152.19000199999999</v>
      </c>
      <c r="F1213" t="str">
        <f>IF(ISERROR(VLOOKUP(A1213,'^IXIC'!A1213:$E$1260,5,0)),"na",VLOOKUP(A1213,'^IXIC'!A1213:$E$1260,5,0))</f>
        <v>na</v>
      </c>
      <c r="G1213">
        <f>IF(ISERROR(VLOOKUP(A1213,'EURUSD=X'!$A$2:$E$1307,4,0)),"na",VLOOKUP(A1213,'EURUSD=X'!$A$2:$E$1307,4,0))</f>
        <v>1.1638729999999999</v>
      </c>
      <c r="H1213">
        <f>IF(ISERROR(VLOOKUP(A1213,'ETH-USD'!$A$2:$E$1776,5,0)),"na",VLOOKUP(A1213,'ETH-USD'!$A$2:$E$1776,5,0))</f>
        <v>316.716003</v>
      </c>
      <c r="I1213">
        <f>IF(ISERROR(VLOOKUP(A1213,'Russell 2000'!$A$1:$E$1260,5,0)),"na",VLOOKUP(A1213,'Russell 2000'!$A$1:$E$1260,5,0))</f>
        <v>1475.0699460000001</v>
      </c>
      <c r="J1213" t="str">
        <f>IF(ISERROR(VLOOKUP(A1213,'SOL-USD'!$A$2:$E$893,5,0)),"na",VLOOKUP(A1213,'SOL-USD'!$A$2:$E$893,5,0))</f>
        <v>na</v>
      </c>
      <c r="K1213" t="str">
        <f>IF(ISERROR(VLOOKUP(A1213,'AVAX-USD'!$A$2:$E$799,5,0)),"na",VLOOKUP(A1213,'AVAX-USD'!$A$2:$E$799,5,0))</f>
        <v>na</v>
      </c>
      <c r="L1213">
        <f>IF(ISERROR(VLOOKUP(A1213,'ADA-USD'!$A$2:$E$1776,5,0)),"na",VLOOKUP(A1213,'ADA-USD'!$A$2:$E$1776,5,0))</f>
        <v>2.5808000000000001E-2</v>
      </c>
      <c r="M1213" t="str">
        <f>IF(ISERROR(VLOOKUP(A1213,'DOT-USD'!$A$2:$E$761,5,0)),"na",VLOOKUP(A1213,'DOT-USD'!$A$2:$E$761,5,0))</f>
        <v>na</v>
      </c>
      <c r="N1213">
        <f>IF(ISERROR(VLOOKUP(A1213,'DOGE-USD'!$A$2:$G$1776,5,0)),"na",VLOOKUP(A1213,'DOGE-USD'!$A$2:$G$1776,5,0))</f>
        <v>1.2110000000000001E-3</v>
      </c>
      <c r="O1213" t="str">
        <f>IF(ISERROR(VLOOKUP(A1213,'SHIB-USD'!$A$2:$G$780,5,0)),"na",VLOOKUP(A1213,'SHIB-USD'!$A$2:$G$780,5,0))</f>
        <v>na</v>
      </c>
    </row>
    <row r="1214" spans="1:15" x14ac:dyDescent="0.35">
      <c r="A1214" s="3">
        <v>43049</v>
      </c>
      <c r="B1214">
        <f>VLOOKUP(A1214,Yields!$A$2:$B$1680,2,0)</f>
        <v>1.06</v>
      </c>
      <c r="C1214">
        <f>IF(ISERROR(VLOOKUP(A1214,'BTC-USD'!$A$2:$E$1828,5,0)),"na",(VLOOKUP(A1214,'BTC-USD'!$A$2:$E$1828,5,0)))</f>
        <v>6618.1401370000003</v>
      </c>
      <c r="D1214" t="str">
        <f>IF(ISERROR(VLOOKUP(A1214,'SP500'!$A$2:$G$252,4,0)),"na",VLOOKUP(A1214,'SP500'!$A$2:$G$252,4,0))</f>
        <v>na</v>
      </c>
      <c r="E1214">
        <f>IF(ISERROR(VLOOKUP(A1214,'ishare R3000 ETF'!$A$2:$G$1260,4,0)),"na",VLOOKUP(A1214,'ishare R3000 ETF'!$A$2:$G$1260,4,0))</f>
        <v>152.259995</v>
      </c>
      <c r="F1214" t="str">
        <f>IF(ISERROR(VLOOKUP(A1214,'^IXIC'!A1214:$E$1260,5,0)),"na",VLOOKUP(A1214,'^IXIC'!A1214:$E$1260,5,0))</f>
        <v>na</v>
      </c>
      <c r="G1214">
        <f>IF(ISERROR(VLOOKUP(A1214,'EURUSD=X'!$A$2:$E$1307,4,0)),"na",VLOOKUP(A1214,'EURUSD=X'!$A$2:$E$1307,4,0))</f>
        <v>1.162399</v>
      </c>
      <c r="H1214">
        <f>IF(ISERROR(VLOOKUP(A1214,'ETH-USD'!$A$2:$E$1776,5,0)),"na",VLOOKUP(A1214,'ETH-USD'!$A$2:$E$1776,5,0))</f>
        <v>299.25299100000001</v>
      </c>
      <c r="I1214">
        <f>IF(ISERROR(VLOOKUP(A1214,'Russell 2000'!$A$1:$E$1260,5,0)),"na",VLOOKUP(A1214,'Russell 2000'!$A$1:$E$1260,5,0))</f>
        <v>1475.2700199999999</v>
      </c>
      <c r="J1214" t="str">
        <f>IF(ISERROR(VLOOKUP(A1214,'SOL-USD'!$A$2:$E$893,5,0)),"na",VLOOKUP(A1214,'SOL-USD'!$A$2:$E$893,5,0))</f>
        <v>na</v>
      </c>
      <c r="K1214" t="str">
        <f>IF(ISERROR(VLOOKUP(A1214,'AVAX-USD'!$A$2:$E$799,5,0)),"na",VLOOKUP(A1214,'AVAX-USD'!$A$2:$E$799,5,0))</f>
        <v>na</v>
      </c>
      <c r="L1214">
        <f>IF(ISERROR(VLOOKUP(A1214,'ADA-USD'!$A$2:$E$1776,5,0)),"na",VLOOKUP(A1214,'ADA-USD'!$A$2:$E$1776,5,0))</f>
        <v>2.7119000000000001E-2</v>
      </c>
      <c r="M1214" t="str">
        <f>IF(ISERROR(VLOOKUP(A1214,'DOT-USD'!$A$2:$E$761,5,0)),"na",VLOOKUP(A1214,'DOT-USD'!$A$2:$E$761,5,0))</f>
        <v>na</v>
      </c>
      <c r="N1214">
        <f>IF(ISERROR(VLOOKUP(A1214,'DOGE-USD'!$A$2:$G$1776,5,0)),"na",VLOOKUP(A1214,'DOGE-USD'!$A$2:$G$1776,5,0))</f>
        <v>1.163E-3</v>
      </c>
      <c r="O1214" t="str">
        <f>IF(ISERROR(VLOOKUP(A1214,'SHIB-USD'!$A$2:$G$780,5,0)),"na",VLOOKUP(A1214,'SHIB-USD'!$A$2:$G$780,5,0))</f>
        <v>na</v>
      </c>
    </row>
    <row r="1215" spans="1:15" x14ac:dyDescent="0.35">
      <c r="A1215" s="3">
        <v>43048</v>
      </c>
      <c r="B1215">
        <f>VLOOKUP(A1215,Yields!$A$2:$B$1680,2,0)</f>
        <v>1.07</v>
      </c>
      <c r="C1215">
        <f>IF(ISERROR(VLOOKUP(A1215,'BTC-USD'!$A$2:$E$1828,5,0)),"na",(VLOOKUP(A1215,'BTC-USD'!$A$2:$E$1828,5,0)))</f>
        <v>7143.580078</v>
      </c>
      <c r="D1215" t="str">
        <f>IF(ISERROR(VLOOKUP(A1215,'SP500'!$A$2:$G$252,4,0)),"na",VLOOKUP(A1215,'SP500'!$A$2:$G$252,4,0))</f>
        <v>na</v>
      </c>
      <c r="E1215">
        <f>IF(ISERROR(VLOOKUP(A1215,'ishare R3000 ETF'!$A$2:$G$1260,4,0)),"na",VLOOKUP(A1215,'ishare R3000 ETF'!$A$2:$G$1260,4,0))</f>
        <v>151.720001</v>
      </c>
      <c r="F1215" t="str">
        <f>IF(ISERROR(VLOOKUP(A1215,'^IXIC'!A1215:$E$1260,5,0)),"na",VLOOKUP(A1215,'^IXIC'!A1215:$E$1260,5,0))</f>
        <v>na</v>
      </c>
      <c r="G1215">
        <f>IF(ISERROR(VLOOKUP(A1215,'EURUSD=X'!$A$2:$E$1307,4,0)),"na",VLOOKUP(A1215,'EURUSD=X'!$A$2:$E$1307,4,0))</f>
        <v>1.158641</v>
      </c>
      <c r="H1215">
        <f>IF(ISERROR(VLOOKUP(A1215,'ETH-USD'!$A$2:$E$1776,5,0)),"na",VLOOKUP(A1215,'ETH-USD'!$A$2:$E$1776,5,0))</f>
        <v>320.88400300000001</v>
      </c>
      <c r="I1215">
        <f>IF(ISERROR(VLOOKUP(A1215,'Russell 2000'!$A$1:$E$1260,5,0)),"na",VLOOKUP(A1215,'Russell 2000'!$A$1:$E$1260,5,0))</f>
        <v>1475.0200199999999</v>
      </c>
      <c r="J1215" t="str">
        <f>IF(ISERROR(VLOOKUP(A1215,'SOL-USD'!$A$2:$E$893,5,0)),"na",VLOOKUP(A1215,'SOL-USD'!$A$2:$E$893,5,0))</f>
        <v>na</v>
      </c>
      <c r="K1215" t="str">
        <f>IF(ISERROR(VLOOKUP(A1215,'AVAX-USD'!$A$2:$E$799,5,0)),"na",VLOOKUP(A1215,'AVAX-USD'!$A$2:$E$799,5,0))</f>
        <v>na</v>
      </c>
      <c r="L1215">
        <f>IF(ISERROR(VLOOKUP(A1215,'ADA-USD'!$A$2:$E$1776,5,0)),"na",VLOOKUP(A1215,'ADA-USD'!$A$2:$E$1776,5,0))</f>
        <v>3.2052999999999998E-2</v>
      </c>
      <c r="M1215" t="str">
        <f>IF(ISERROR(VLOOKUP(A1215,'DOT-USD'!$A$2:$E$761,5,0)),"na",VLOOKUP(A1215,'DOT-USD'!$A$2:$E$761,5,0))</f>
        <v>na</v>
      </c>
      <c r="N1215">
        <f>IF(ISERROR(VLOOKUP(A1215,'DOGE-USD'!$A$2:$G$1776,5,0)),"na",VLOOKUP(A1215,'DOGE-USD'!$A$2:$G$1776,5,0))</f>
        <v>1.415E-3</v>
      </c>
      <c r="O1215" t="str">
        <f>IF(ISERROR(VLOOKUP(A1215,'SHIB-USD'!$A$2:$G$780,5,0)),"na",VLOOKUP(A1215,'SHIB-USD'!$A$2:$G$780,5,0))</f>
        <v>na</v>
      </c>
    </row>
    <row r="1216" spans="1:15" x14ac:dyDescent="0.35">
      <c r="A1216" s="3">
        <v>43047</v>
      </c>
      <c r="B1216">
        <f>VLOOKUP(A1216,Yields!$A$2:$B$1680,2,0)</f>
        <v>1.05</v>
      </c>
      <c r="C1216">
        <f>IF(ISERROR(VLOOKUP(A1216,'BTC-USD'!$A$2:$E$1828,5,0)),"na",(VLOOKUP(A1216,'BTC-USD'!$A$2:$E$1828,5,0)))</f>
        <v>7459.6899409999996</v>
      </c>
      <c r="D1216" t="str">
        <f>IF(ISERROR(VLOOKUP(A1216,'SP500'!$A$2:$G$252,4,0)),"na",VLOOKUP(A1216,'SP500'!$A$2:$G$252,4,0))</f>
        <v>na</v>
      </c>
      <c r="E1216">
        <f>IF(ISERROR(VLOOKUP(A1216,'ishare R3000 ETF'!$A$2:$G$1260,4,0)),"na",VLOOKUP(A1216,'ishare R3000 ETF'!$A$2:$G$1260,4,0))</f>
        <v>152.770004</v>
      </c>
      <c r="F1216" t="str">
        <f>IF(ISERROR(VLOOKUP(A1216,'^IXIC'!A1216:$E$1260,5,0)),"na",VLOOKUP(A1216,'^IXIC'!A1216:$E$1260,5,0))</f>
        <v>na</v>
      </c>
      <c r="G1216">
        <f>IF(ISERROR(VLOOKUP(A1216,'EURUSD=X'!$A$2:$E$1307,4,0)),"na",VLOOKUP(A1216,'EURUSD=X'!$A$2:$E$1307,4,0))</f>
        <v>1.158118</v>
      </c>
      <c r="H1216" t="str">
        <f>IF(ISERROR(VLOOKUP(A1216,'ETH-USD'!$A$2:$E$1776,5,0)),"na",VLOOKUP(A1216,'ETH-USD'!$A$2:$E$1776,5,0))</f>
        <v>na</v>
      </c>
      <c r="I1216">
        <f>IF(ISERROR(VLOOKUP(A1216,'Russell 2000'!$A$1:$E$1260,5,0)),"na",VLOOKUP(A1216,'Russell 2000'!$A$1:$E$1260,5,0))</f>
        <v>1481.7299800000001</v>
      </c>
      <c r="J1216" t="str">
        <f>IF(ISERROR(VLOOKUP(A1216,'SOL-USD'!$A$2:$E$893,5,0)),"na",VLOOKUP(A1216,'SOL-USD'!$A$2:$E$893,5,0))</f>
        <v>na</v>
      </c>
      <c r="K1216" t="str">
        <f>IF(ISERROR(VLOOKUP(A1216,'AVAX-USD'!$A$2:$E$799,5,0)),"na",VLOOKUP(A1216,'AVAX-USD'!$A$2:$E$799,5,0))</f>
        <v>na</v>
      </c>
      <c r="L1216" t="str">
        <f>IF(ISERROR(VLOOKUP(A1216,'ADA-USD'!$A$2:$E$1776,5,0)),"na",VLOOKUP(A1216,'ADA-USD'!$A$2:$E$1776,5,0))</f>
        <v>na</v>
      </c>
      <c r="M1216" t="str">
        <f>IF(ISERROR(VLOOKUP(A1216,'DOT-USD'!$A$2:$E$761,5,0)),"na",VLOOKUP(A1216,'DOT-USD'!$A$2:$E$761,5,0))</f>
        <v>na</v>
      </c>
      <c r="N1216" t="str">
        <f>IF(ISERROR(VLOOKUP(A1216,'DOGE-USD'!$A$2:$G$1776,5,0)),"na",VLOOKUP(A1216,'DOGE-USD'!$A$2:$G$1776,5,0))</f>
        <v>na</v>
      </c>
      <c r="O1216" t="str">
        <f>IF(ISERROR(VLOOKUP(A1216,'SHIB-USD'!$A$2:$G$780,5,0)),"na",VLOOKUP(A1216,'SHIB-USD'!$A$2:$G$780,5,0))</f>
        <v>na</v>
      </c>
    </row>
    <row r="1217" spans="1:15" x14ac:dyDescent="0.35">
      <c r="A1217" s="3">
        <v>43046</v>
      </c>
      <c r="B1217">
        <f>VLOOKUP(A1217,Yields!$A$2:$B$1680,2,0)</f>
        <v>1.05</v>
      </c>
      <c r="C1217">
        <f>IF(ISERROR(VLOOKUP(A1217,'BTC-USD'!$A$2:$E$1828,5,0)),"na",(VLOOKUP(A1217,'BTC-USD'!$A$2:$E$1828,5,0)))</f>
        <v>7144.3798829999996</v>
      </c>
      <c r="D1217" t="str">
        <f>IF(ISERROR(VLOOKUP(A1217,'SP500'!$A$2:$G$252,4,0)),"na",VLOOKUP(A1217,'SP500'!$A$2:$G$252,4,0))</f>
        <v>na</v>
      </c>
      <c r="E1217">
        <f>IF(ISERROR(VLOOKUP(A1217,'ishare R3000 ETF'!$A$2:$G$1260,4,0)),"na",VLOOKUP(A1217,'ishare R3000 ETF'!$A$2:$G$1260,4,0))</f>
        <v>152.740005</v>
      </c>
      <c r="F1217" t="str">
        <f>IF(ISERROR(VLOOKUP(A1217,'^IXIC'!A1217:$E$1260,5,0)),"na",VLOOKUP(A1217,'^IXIC'!A1217:$E$1260,5,0))</f>
        <v>na</v>
      </c>
      <c r="G1217">
        <f>IF(ISERROR(VLOOKUP(A1217,'EURUSD=X'!$A$2:$E$1307,4,0)),"na",VLOOKUP(A1217,'EURUSD=X'!$A$2:$E$1307,4,0))</f>
        <v>1.1555880000000001</v>
      </c>
      <c r="H1217" t="str">
        <f>IF(ISERROR(VLOOKUP(A1217,'ETH-USD'!$A$2:$E$1776,5,0)),"na",VLOOKUP(A1217,'ETH-USD'!$A$2:$E$1776,5,0))</f>
        <v>na</v>
      </c>
      <c r="I1217">
        <f>IF(ISERROR(VLOOKUP(A1217,'Russell 2000'!$A$1:$E$1260,5,0)),"na",VLOOKUP(A1217,'Russell 2000'!$A$1:$E$1260,5,0))</f>
        <v>1479.089966</v>
      </c>
      <c r="J1217" t="str">
        <f>IF(ISERROR(VLOOKUP(A1217,'SOL-USD'!$A$2:$E$893,5,0)),"na",VLOOKUP(A1217,'SOL-USD'!$A$2:$E$893,5,0))</f>
        <v>na</v>
      </c>
      <c r="K1217" t="str">
        <f>IF(ISERROR(VLOOKUP(A1217,'AVAX-USD'!$A$2:$E$799,5,0)),"na",VLOOKUP(A1217,'AVAX-USD'!$A$2:$E$799,5,0))</f>
        <v>na</v>
      </c>
      <c r="L1217" t="str">
        <f>IF(ISERROR(VLOOKUP(A1217,'ADA-USD'!$A$2:$E$1776,5,0)),"na",VLOOKUP(A1217,'ADA-USD'!$A$2:$E$1776,5,0))</f>
        <v>na</v>
      </c>
      <c r="M1217" t="str">
        <f>IF(ISERROR(VLOOKUP(A1217,'DOT-USD'!$A$2:$E$761,5,0)),"na",VLOOKUP(A1217,'DOT-USD'!$A$2:$E$761,5,0))</f>
        <v>na</v>
      </c>
      <c r="N1217" t="str">
        <f>IF(ISERROR(VLOOKUP(A1217,'DOGE-USD'!$A$2:$G$1776,5,0)),"na",VLOOKUP(A1217,'DOGE-USD'!$A$2:$G$1776,5,0))</f>
        <v>na</v>
      </c>
      <c r="O1217" t="str">
        <f>IF(ISERROR(VLOOKUP(A1217,'SHIB-USD'!$A$2:$G$780,5,0)),"na",VLOOKUP(A1217,'SHIB-USD'!$A$2:$G$780,5,0))</f>
        <v>na</v>
      </c>
    </row>
    <row r="1218" spans="1:15" x14ac:dyDescent="0.35">
      <c r="A1218" s="3">
        <v>43045</v>
      </c>
      <c r="B1218">
        <f>VLOOKUP(A1218,Yields!$A$2:$B$1680,2,0)</f>
        <v>1.03</v>
      </c>
      <c r="C1218">
        <f>IF(ISERROR(VLOOKUP(A1218,'BTC-USD'!$A$2:$E$1828,5,0)),"na",(VLOOKUP(A1218,'BTC-USD'!$A$2:$E$1828,5,0)))</f>
        <v>7022.7597660000001</v>
      </c>
      <c r="D1218" t="str">
        <f>IF(ISERROR(VLOOKUP(A1218,'SP500'!$A$2:$G$252,4,0)),"na",VLOOKUP(A1218,'SP500'!$A$2:$G$252,4,0))</f>
        <v>na</v>
      </c>
      <c r="E1218">
        <f>IF(ISERROR(VLOOKUP(A1218,'ishare R3000 ETF'!$A$2:$G$1260,4,0)),"na",VLOOKUP(A1218,'ishare R3000 ETF'!$A$2:$G$1260,4,0))</f>
        <v>153.03999300000001</v>
      </c>
      <c r="F1218" t="str">
        <f>IF(ISERROR(VLOOKUP(A1218,'^IXIC'!A1218:$E$1260,5,0)),"na",VLOOKUP(A1218,'^IXIC'!A1218:$E$1260,5,0))</f>
        <v>na</v>
      </c>
      <c r="G1218">
        <f>IF(ISERROR(VLOOKUP(A1218,'EURUSD=X'!$A$2:$E$1307,4,0)),"na",VLOOKUP(A1218,'EURUSD=X'!$A$2:$E$1307,4,0))</f>
        <v>1.1582790000000001</v>
      </c>
      <c r="H1218" t="str">
        <f>IF(ISERROR(VLOOKUP(A1218,'ETH-USD'!$A$2:$E$1776,5,0)),"na",VLOOKUP(A1218,'ETH-USD'!$A$2:$E$1776,5,0))</f>
        <v>na</v>
      </c>
      <c r="I1218">
        <f>IF(ISERROR(VLOOKUP(A1218,'Russell 2000'!$A$1:$E$1260,5,0)),"na",VLOOKUP(A1218,'Russell 2000'!$A$1:$E$1260,5,0))</f>
        <v>1497.959961</v>
      </c>
      <c r="J1218" t="str">
        <f>IF(ISERROR(VLOOKUP(A1218,'SOL-USD'!$A$2:$E$893,5,0)),"na",VLOOKUP(A1218,'SOL-USD'!$A$2:$E$893,5,0))</f>
        <v>na</v>
      </c>
      <c r="K1218" t="str">
        <f>IF(ISERROR(VLOOKUP(A1218,'AVAX-USD'!$A$2:$E$799,5,0)),"na",VLOOKUP(A1218,'AVAX-USD'!$A$2:$E$799,5,0))</f>
        <v>na</v>
      </c>
      <c r="L1218" t="str">
        <f>IF(ISERROR(VLOOKUP(A1218,'ADA-USD'!$A$2:$E$1776,5,0)),"na",VLOOKUP(A1218,'ADA-USD'!$A$2:$E$1776,5,0))</f>
        <v>na</v>
      </c>
      <c r="M1218" t="str">
        <f>IF(ISERROR(VLOOKUP(A1218,'DOT-USD'!$A$2:$E$761,5,0)),"na",VLOOKUP(A1218,'DOT-USD'!$A$2:$E$761,5,0))</f>
        <v>na</v>
      </c>
      <c r="N1218" t="str">
        <f>IF(ISERROR(VLOOKUP(A1218,'DOGE-USD'!$A$2:$G$1776,5,0)),"na",VLOOKUP(A1218,'DOGE-USD'!$A$2:$G$1776,5,0))</f>
        <v>na</v>
      </c>
      <c r="O1218" t="str">
        <f>IF(ISERROR(VLOOKUP(A1218,'SHIB-USD'!$A$2:$G$780,5,0)),"na",VLOOKUP(A1218,'SHIB-USD'!$A$2:$G$780,5,0))</f>
        <v>na</v>
      </c>
    </row>
    <row r="1219" spans="1:15" x14ac:dyDescent="0.35">
      <c r="A1219" s="3">
        <v>43042</v>
      </c>
      <c r="B1219">
        <f>VLOOKUP(A1219,Yields!$A$2:$B$1680,2,0)</f>
        <v>1.02</v>
      </c>
      <c r="C1219">
        <f>IF(ISERROR(VLOOKUP(A1219,'BTC-USD'!$A$2:$E$1828,5,0)),"na",(VLOOKUP(A1219,'BTC-USD'!$A$2:$E$1828,5,0)))</f>
        <v>7207.7597660000001</v>
      </c>
      <c r="D1219" t="str">
        <f>IF(ISERROR(VLOOKUP(A1219,'SP500'!$A$2:$G$252,4,0)),"na",VLOOKUP(A1219,'SP500'!$A$2:$G$252,4,0))</f>
        <v>na</v>
      </c>
      <c r="E1219">
        <f>IF(ISERROR(VLOOKUP(A1219,'ishare R3000 ETF'!$A$2:$G$1260,4,0)),"na",VLOOKUP(A1219,'ishare R3000 ETF'!$A$2:$G$1260,4,0))</f>
        <v>152.479996</v>
      </c>
      <c r="F1219" t="str">
        <f>IF(ISERROR(VLOOKUP(A1219,'^IXIC'!A1219:$E$1260,5,0)),"na",VLOOKUP(A1219,'^IXIC'!A1219:$E$1260,5,0))</f>
        <v>na</v>
      </c>
      <c r="G1219">
        <f>IF(ISERROR(VLOOKUP(A1219,'EURUSD=X'!$A$2:$E$1307,4,0)),"na",VLOOKUP(A1219,'EURUSD=X'!$A$2:$E$1307,4,0))</f>
        <v>1.1605240000000001</v>
      </c>
      <c r="H1219" t="str">
        <f>IF(ISERROR(VLOOKUP(A1219,'ETH-USD'!$A$2:$E$1776,5,0)),"na",VLOOKUP(A1219,'ETH-USD'!$A$2:$E$1776,5,0))</f>
        <v>na</v>
      </c>
      <c r="I1219">
        <f>IF(ISERROR(VLOOKUP(A1219,'Russell 2000'!$A$1:$E$1260,5,0)),"na",VLOOKUP(A1219,'Russell 2000'!$A$1:$E$1260,5,0))</f>
        <v>1494.910034</v>
      </c>
      <c r="J1219" t="str">
        <f>IF(ISERROR(VLOOKUP(A1219,'SOL-USD'!$A$2:$E$893,5,0)),"na",VLOOKUP(A1219,'SOL-USD'!$A$2:$E$893,5,0))</f>
        <v>na</v>
      </c>
      <c r="K1219" t="str">
        <f>IF(ISERROR(VLOOKUP(A1219,'AVAX-USD'!$A$2:$E$799,5,0)),"na",VLOOKUP(A1219,'AVAX-USD'!$A$2:$E$799,5,0))</f>
        <v>na</v>
      </c>
      <c r="L1219" t="str">
        <f>IF(ISERROR(VLOOKUP(A1219,'ADA-USD'!$A$2:$E$1776,5,0)),"na",VLOOKUP(A1219,'ADA-USD'!$A$2:$E$1776,5,0))</f>
        <v>na</v>
      </c>
      <c r="M1219" t="str">
        <f>IF(ISERROR(VLOOKUP(A1219,'DOT-USD'!$A$2:$E$761,5,0)),"na",VLOOKUP(A1219,'DOT-USD'!$A$2:$E$761,5,0))</f>
        <v>na</v>
      </c>
      <c r="N1219" t="str">
        <f>IF(ISERROR(VLOOKUP(A1219,'DOGE-USD'!$A$2:$G$1776,5,0)),"na",VLOOKUP(A1219,'DOGE-USD'!$A$2:$G$1776,5,0))</f>
        <v>na</v>
      </c>
      <c r="O1219" t="str">
        <f>IF(ISERROR(VLOOKUP(A1219,'SHIB-USD'!$A$2:$G$780,5,0)),"na",VLOOKUP(A1219,'SHIB-USD'!$A$2:$G$780,5,0))</f>
        <v>na</v>
      </c>
    </row>
    <row r="1220" spans="1:15" x14ac:dyDescent="0.35">
      <c r="A1220" s="3">
        <v>43041</v>
      </c>
      <c r="B1220">
        <f>VLOOKUP(A1220,Yields!$A$2:$B$1680,2,0)</f>
        <v>1.02</v>
      </c>
      <c r="C1220">
        <f>IF(ISERROR(VLOOKUP(A1220,'BTC-USD'!$A$2:$E$1828,5,0)),"na",(VLOOKUP(A1220,'BTC-USD'!$A$2:$E$1828,5,0)))</f>
        <v>7078.5</v>
      </c>
      <c r="D1220" t="str">
        <f>IF(ISERROR(VLOOKUP(A1220,'SP500'!$A$2:$G$252,4,0)),"na",VLOOKUP(A1220,'SP500'!$A$2:$G$252,4,0))</f>
        <v>na</v>
      </c>
      <c r="E1220">
        <f>IF(ISERROR(VLOOKUP(A1220,'ishare R3000 ETF'!$A$2:$G$1260,4,0)),"na",VLOOKUP(A1220,'ishare R3000 ETF'!$A$2:$G$1260,4,0))</f>
        <v>151.929993</v>
      </c>
      <c r="F1220" t="str">
        <f>IF(ISERROR(VLOOKUP(A1220,'^IXIC'!A1220:$E$1260,5,0)),"na",VLOOKUP(A1220,'^IXIC'!A1220:$E$1260,5,0))</f>
        <v>na</v>
      </c>
      <c r="G1220">
        <f>IF(ISERROR(VLOOKUP(A1220,'EURUSD=X'!$A$2:$E$1307,4,0)),"na",VLOOKUP(A1220,'EURUSD=X'!$A$2:$E$1307,4,0))</f>
        <v>1.1628849999999999</v>
      </c>
      <c r="H1220" t="str">
        <f>IF(ISERROR(VLOOKUP(A1220,'ETH-USD'!$A$2:$E$1776,5,0)),"na",VLOOKUP(A1220,'ETH-USD'!$A$2:$E$1776,5,0))</f>
        <v>na</v>
      </c>
      <c r="I1220">
        <f>IF(ISERROR(VLOOKUP(A1220,'Russell 2000'!$A$1:$E$1260,5,0)),"na",VLOOKUP(A1220,'Russell 2000'!$A$1:$E$1260,5,0))</f>
        <v>1496.5500489999999</v>
      </c>
      <c r="J1220" t="str">
        <f>IF(ISERROR(VLOOKUP(A1220,'SOL-USD'!$A$2:$E$893,5,0)),"na",VLOOKUP(A1220,'SOL-USD'!$A$2:$E$893,5,0))</f>
        <v>na</v>
      </c>
      <c r="K1220" t="str">
        <f>IF(ISERROR(VLOOKUP(A1220,'AVAX-USD'!$A$2:$E$799,5,0)),"na",VLOOKUP(A1220,'AVAX-USD'!$A$2:$E$799,5,0))</f>
        <v>na</v>
      </c>
      <c r="L1220" t="str">
        <f>IF(ISERROR(VLOOKUP(A1220,'ADA-USD'!$A$2:$E$1776,5,0)),"na",VLOOKUP(A1220,'ADA-USD'!$A$2:$E$1776,5,0))</f>
        <v>na</v>
      </c>
      <c r="M1220" t="str">
        <f>IF(ISERROR(VLOOKUP(A1220,'DOT-USD'!$A$2:$E$761,5,0)),"na",VLOOKUP(A1220,'DOT-USD'!$A$2:$E$761,5,0))</f>
        <v>na</v>
      </c>
      <c r="N1220" t="str">
        <f>IF(ISERROR(VLOOKUP(A1220,'DOGE-USD'!$A$2:$G$1776,5,0)),"na",VLOOKUP(A1220,'DOGE-USD'!$A$2:$G$1776,5,0))</f>
        <v>na</v>
      </c>
      <c r="O1220" t="str">
        <f>IF(ISERROR(VLOOKUP(A1220,'SHIB-USD'!$A$2:$G$780,5,0)),"na",VLOOKUP(A1220,'SHIB-USD'!$A$2:$G$780,5,0))</f>
        <v>na</v>
      </c>
    </row>
    <row r="1221" spans="1:15" x14ac:dyDescent="0.35">
      <c r="A1221" s="3">
        <v>43040</v>
      </c>
      <c r="B1221">
        <f>VLOOKUP(A1221,Yields!$A$2:$B$1680,2,0)</f>
        <v>1.06</v>
      </c>
      <c r="C1221">
        <f>IF(ISERROR(VLOOKUP(A1221,'BTC-USD'!$A$2:$E$1828,5,0)),"na",(VLOOKUP(A1221,'BTC-USD'!$A$2:$E$1828,5,0)))</f>
        <v>6767.3100590000004</v>
      </c>
      <c r="D1221" t="str">
        <f>IF(ISERROR(VLOOKUP(A1221,'SP500'!$A$2:$G$252,4,0)),"na",VLOOKUP(A1221,'SP500'!$A$2:$G$252,4,0))</f>
        <v>na</v>
      </c>
      <c r="E1221">
        <f>IF(ISERROR(VLOOKUP(A1221,'ishare R3000 ETF'!$A$2:$G$1260,4,0)),"na",VLOOKUP(A1221,'ishare R3000 ETF'!$A$2:$G$1260,4,0))</f>
        <v>152.30999800000001</v>
      </c>
      <c r="F1221" t="str">
        <f>IF(ISERROR(VLOOKUP(A1221,'^IXIC'!A1221:$E$1260,5,0)),"na",VLOOKUP(A1221,'^IXIC'!A1221:$E$1260,5,0))</f>
        <v>na</v>
      </c>
      <c r="G1221">
        <f>IF(ISERROR(VLOOKUP(A1221,'EURUSD=X'!$A$2:$E$1307,4,0)),"na",VLOOKUP(A1221,'EURUSD=X'!$A$2:$E$1307,4,0))</f>
        <v>1.160833</v>
      </c>
      <c r="H1221" t="str">
        <f>IF(ISERROR(VLOOKUP(A1221,'ETH-USD'!$A$2:$E$1776,5,0)),"na",VLOOKUP(A1221,'ETH-USD'!$A$2:$E$1776,5,0))</f>
        <v>na</v>
      </c>
      <c r="I1221">
        <f>IF(ISERROR(VLOOKUP(A1221,'Russell 2000'!$A$1:$E$1260,5,0)),"na",VLOOKUP(A1221,'Russell 2000'!$A$1:$E$1260,5,0))</f>
        <v>1492.780029</v>
      </c>
      <c r="J1221" t="str">
        <f>IF(ISERROR(VLOOKUP(A1221,'SOL-USD'!$A$2:$E$893,5,0)),"na",VLOOKUP(A1221,'SOL-USD'!$A$2:$E$893,5,0))</f>
        <v>na</v>
      </c>
      <c r="K1221" t="str">
        <f>IF(ISERROR(VLOOKUP(A1221,'AVAX-USD'!$A$2:$E$799,5,0)),"na",VLOOKUP(A1221,'AVAX-USD'!$A$2:$E$799,5,0))</f>
        <v>na</v>
      </c>
      <c r="L1221" t="str">
        <f>IF(ISERROR(VLOOKUP(A1221,'ADA-USD'!$A$2:$E$1776,5,0)),"na",VLOOKUP(A1221,'ADA-USD'!$A$2:$E$1776,5,0))</f>
        <v>na</v>
      </c>
      <c r="M1221" t="str">
        <f>IF(ISERROR(VLOOKUP(A1221,'DOT-USD'!$A$2:$E$761,5,0)),"na",VLOOKUP(A1221,'DOT-USD'!$A$2:$E$761,5,0))</f>
        <v>na</v>
      </c>
      <c r="N1221" t="str">
        <f>IF(ISERROR(VLOOKUP(A1221,'DOGE-USD'!$A$2:$G$1776,5,0)),"na",VLOOKUP(A1221,'DOGE-USD'!$A$2:$G$1776,5,0))</f>
        <v>na</v>
      </c>
      <c r="O1221" t="str">
        <f>IF(ISERROR(VLOOKUP(A1221,'SHIB-USD'!$A$2:$G$780,5,0)),"na",VLOOKUP(A1221,'SHIB-USD'!$A$2:$G$780,5,0))</f>
        <v>na</v>
      </c>
    </row>
    <row r="1222" spans="1:15" x14ac:dyDescent="0.35">
      <c r="A1222" s="3">
        <v>43039</v>
      </c>
      <c r="B1222">
        <f>VLOOKUP(A1222,Yields!$A$2:$B$1680,2,0)</f>
        <v>0.99</v>
      </c>
      <c r="C1222">
        <f>IF(ISERROR(VLOOKUP(A1222,'BTC-USD'!$A$2:$E$1828,5,0)),"na",(VLOOKUP(A1222,'BTC-USD'!$A$2:$E$1828,5,0)))</f>
        <v>6468.3999020000001</v>
      </c>
      <c r="D1222" t="str">
        <f>IF(ISERROR(VLOOKUP(A1222,'SP500'!$A$2:$G$252,4,0)),"na",VLOOKUP(A1222,'SP500'!$A$2:$G$252,4,0))</f>
        <v>na</v>
      </c>
      <c r="E1222">
        <f>IF(ISERROR(VLOOKUP(A1222,'ishare R3000 ETF'!$A$2:$G$1260,4,0)),"na",VLOOKUP(A1222,'ishare R3000 ETF'!$A$2:$G$1260,4,0))</f>
        <v>152.270004</v>
      </c>
      <c r="F1222" t="str">
        <f>IF(ISERROR(VLOOKUP(A1222,'^IXIC'!A1222:$E$1260,5,0)),"na",VLOOKUP(A1222,'^IXIC'!A1222:$E$1260,5,0))</f>
        <v>na</v>
      </c>
      <c r="G1222">
        <f>IF(ISERROR(VLOOKUP(A1222,'EURUSD=X'!$A$2:$E$1307,4,0)),"na",VLOOKUP(A1222,'EURUSD=X'!$A$2:$E$1307,4,0))</f>
        <v>1.162561</v>
      </c>
      <c r="H1222" t="str">
        <f>IF(ISERROR(VLOOKUP(A1222,'ETH-USD'!$A$2:$E$1776,5,0)),"na",VLOOKUP(A1222,'ETH-USD'!$A$2:$E$1776,5,0))</f>
        <v>na</v>
      </c>
      <c r="I1222">
        <f>IF(ISERROR(VLOOKUP(A1222,'Russell 2000'!$A$1:$E$1260,5,0)),"na",VLOOKUP(A1222,'Russell 2000'!$A$1:$E$1260,5,0))</f>
        <v>1502.530029</v>
      </c>
      <c r="J1222" t="str">
        <f>IF(ISERROR(VLOOKUP(A1222,'SOL-USD'!$A$2:$E$893,5,0)),"na",VLOOKUP(A1222,'SOL-USD'!$A$2:$E$893,5,0))</f>
        <v>na</v>
      </c>
      <c r="K1222" t="str">
        <f>IF(ISERROR(VLOOKUP(A1222,'AVAX-USD'!$A$2:$E$799,5,0)),"na",VLOOKUP(A1222,'AVAX-USD'!$A$2:$E$799,5,0))</f>
        <v>na</v>
      </c>
      <c r="L1222" t="str">
        <f>IF(ISERROR(VLOOKUP(A1222,'ADA-USD'!$A$2:$E$1776,5,0)),"na",VLOOKUP(A1222,'ADA-USD'!$A$2:$E$1776,5,0))</f>
        <v>na</v>
      </c>
      <c r="M1222" t="str">
        <f>IF(ISERROR(VLOOKUP(A1222,'DOT-USD'!$A$2:$E$761,5,0)),"na",VLOOKUP(A1222,'DOT-USD'!$A$2:$E$761,5,0))</f>
        <v>na</v>
      </c>
      <c r="N1222" t="str">
        <f>IF(ISERROR(VLOOKUP(A1222,'DOGE-USD'!$A$2:$G$1776,5,0)),"na",VLOOKUP(A1222,'DOGE-USD'!$A$2:$G$1776,5,0))</f>
        <v>na</v>
      </c>
      <c r="O1222" t="str">
        <f>IF(ISERROR(VLOOKUP(A1222,'SHIB-USD'!$A$2:$G$780,5,0)),"na",VLOOKUP(A1222,'SHIB-USD'!$A$2:$G$780,5,0))</f>
        <v>na</v>
      </c>
    </row>
    <row r="1223" spans="1:15" x14ac:dyDescent="0.35">
      <c r="A1223" s="3">
        <v>43038</v>
      </c>
      <c r="B1223">
        <f>VLOOKUP(A1223,Yields!$A$2:$B$1680,2,0)</f>
        <v>0.97</v>
      </c>
      <c r="C1223">
        <f>IF(ISERROR(VLOOKUP(A1223,'BTC-USD'!$A$2:$E$1828,5,0)),"na",(VLOOKUP(A1223,'BTC-USD'!$A$2:$E$1828,5,0)))</f>
        <v>6130.5297849999997</v>
      </c>
      <c r="D1223" t="str">
        <f>IF(ISERROR(VLOOKUP(A1223,'SP500'!$A$2:$G$252,4,0)),"na",VLOOKUP(A1223,'SP500'!$A$2:$G$252,4,0))</f>
        <v>na</v>
      </c>
      <c r="E1223">
        <f>IF(ISERROR(VLOOKUP(A1223,'ishare R3000 ETF'!$A$2:$G$1260,4,0)),"na",VLOOKUP(A1223,'ishare R3000 ETF'!$A$2:$G$1260,4,0))</f>
        <v>151.979996</v>
      </c>
      <c r="F1223" t="str">
        <f>IF(ISERROR(VLOOKUP(A1223,'^IXIC'!A1223:$E$1260,5,0)),"na",VLOOKUP(A1223,'^IXIC'!A1223:$E$1260,5,0))</f>
        <v>na</v>
      </c>
      <c r="G1223">
        <f>IF(ISERROR(VLOOKUP(A1223,'EURUSD=X'!$A$2:$E$1307,4,0)),"na",VLOOKUP(A1223,'EURUSD=X'!$A$2:$E$1307,4,0))</f>
        <v>1.15981</v>
      </c>
      <c r="H1223" t="str">
        <f>IF(ISERROR(VLOOKUP(A1223,'ETH-USD'!$A$2:$E$1776,5,0)),"na",VLOOKUP(A1223,'ETH-USD'!$A$2:$E$1776,5,0))</f>
        <v>na</v>
      </c>
      <c r="I1223">
        <f>IF(ISERROR(VLOOKUP(A1223,'Russell 2000'!$A$1:$E$1260,5,0)),"na",VLOOKUP(A1223,'Russell 2000'!$A$1:$E$1260,5,0))</f>
        <v>1490.900024</v>
      </c>
      <c r="J1223" t="str">
        <f>IF(ISERROR(VLOOKUP(A1223,'SOL-USD'!$A$2:$E$893,5,0)),"na",VLOOKUP(A1223,'SOL-USD'!$A$2:$E$893,5,0))</f>
        <v>na</v>
      </c>
      <c r="K1223" t="str">
        <f>IF(ISERROR(VLOOKUP(A1223,'AVAX-USD'!$A$2:$E$799,5,0)),"na",VLOOKUP(A1223,'AVAX-USD'!$A$2:$E$799,5,0))</f>
        <v>na</v>
      </c>
      <c r="L1223" t="str">
        <f>IF(ISERROR(VLOOKUP(A1223,'ADA-USD'!$A$2:$E$1776,5,0)),"na",VLOOKUP(A1223,'ADA-USD'!$A$2:$E$1776,5,0))</f>
        <v>na</v>
      </c>
      <c r="M1223" t="str">
        <f>IF(ISERROR(VLOOKUP(A1223,'DOT-USD'!$A$2:$E$761,5,0)),"na",VLOOKUP(A1223,'DOT-USD'!$A$2:$E$761,5,0))</f>
        <v>na</v>
      </c>
      <c r="N1223" t="str">
        <f>IF(ISERROR(VLOOKUP(A1223,'DOGE-USD'!$A$2:$G$1776,5,0)),"na",VLOOKUP(A1223,'DOGE-USD'!$A$2:$G$1776,5,0))</f>
        <v>na</v>
      </c>
      <c r="O1223" t="str">
        <f>IF(ISERROR(VLOOKUP(A1223,'SHIB-USD'!$A$2:$G$780,5,0)),"na",VLOOKUP(A1223,'SHIB-USD'!$A$2:$G$780,5,0))</f>
        <v>na</v>
      </c>
    </row>
    <row r="1224" spans="1:15" x14ac:dyDescent="0.35">
      <c r="A1224" s="3">
        <v>43035</v>
      </c>
      <c r="B1224">
        <f>VLOOKUP(A1224,Yields!$A$2:$B$1680,2,0)</f>
        <v>0.98</v>
      </c>
      <c r="C1224">
        <f>IF(ISERROR(VLOOKUP(A1224,'BTC-USD'!$A$2:$E$1828,5,0)),"na",(VLOOKUP(A1224,'BTC-USD'!$A$2:$E$1828,5,0)))</f>
        <v>5780.8999020000001</v>
      </c>
      <c r="D1224" t="str">
        <f>IF(ISERROR(VLOOKUP(A1224,'SP500'!$A$2:$G$252,4,0)),"na",VLOOKUP(A1224,'SP500'!$A$2:$G$252,4,0))</f>
        <v>na</v>
      </c>
      <c r="E1224">
        <f>IF(ISERROR(VLOOKUP(A1224,'ishare R3000 ETF'!$A$2:$G$1260,4,0)),"na",VLOOKUP(A1224,'ishare R3000 ETF'!$A$2:$G$1260,4,0))</f>
        <v>151.86999499999999</v>
      </c>
      <c r="F1224" t="str">
        <f>IF(ISERROR(VLOOKUP(A1224,'^IXIC'!A1224:$E$1260,5,0)),"na",VLOOKUP(A1224,'^IXIC'!A1224:$E$1260,5,0))</f>
        <v>na</v>
      </c>
      <c r="G1224">
        <f>IF(ISERROR(VLOOKUP(A1224,'EURUSD=X'!$A$2:$E$1307,4,0)),"na",VLOOKUP(A1224,'EURUSD=X'!$A$2:$E$1307,4,0))</f>
        <v>1.1575949999999999</v>
      </c>
      <c r="H1224" t="str">
        <f>IF(ISERROR(VLOOKUP(A1224,'ETH-USD'!$A$2:$E$1776,5,0)),"na",VLOOKUP(A1224,'ETH-USD'!$A$2:$E$1776,5,0))</f>
        <v>na</v>
      </c>
      <c r="I1224">
        <f>IF(ISERROR(VLOOKUP(A1224,'Russell 2000'!$A$1:$E$1260,5,0)),"na",VLOOKUP(A1224,'Russell 2000'!$A$1:$E$1260,5,0))</f>
        <v>1508.3199460000001</v>
      </c>
      <c r="J1224" t="str">
        <f>IF(ISERROR(VLOOKUP(A1224,'SOL-USD'!$A$2:$E$893,5,0)),"na",VLOOKUP(A1224,'SOL-USD'!$A$2:$E$893,5,0))</f>
        <v>na</v>
      </c>
      <c r="K1224" t="str">
        <f>IF(ISERROR(VLOOKUP(A1224,'AVAX-USD'!$A$2:$E$799,5,0)),"na",VLOOKUP(A1224,'AVAX-USD'!$A$2:$E$799,5,0))</f>
        <v>na</v>
      </c>
      <c r="L1224" t="str">
        <f>IF(ISERROR(VLOOKUP(A1224,'ADA-USD'!$A$2:$E$1776,5,0)),"na",VLOOKUP(A1224,'ADA-USD'!$A$2:$E$1776,5,0))</f>
        <v>na</v>
      </c>
      <c r="M1224" t="str">
        <f>IF(ISERROR(VLOOKUP(A1224,'DOT-USD'!$A$2:$E$761,5,0)),"na",VLOOKUP(A1224,'DOT-USD'!$A$2:$E$761,5,0))</f>
        <v>na</v>
      </c>
      <c r="N1224" t="str">
        <f>IF(ISERROR(VLOOKUP(A1224,'DOGE-USD'!$A$2:$G$1776,5,0)),"na",VLOOKUP(A1224,'DOGE-USD'!$A$2:$G$1776,5,0))</f>
        <v>na</v>
      </c>
      <c r="O1224" t="str">
        <f>IF(ISERROR(VLOOKUP(A1224,'SHIB-USD'!$A$2:$G$780,5,0)),"na",VLOOKUP(A1224,'SHIB-USD'!$A$2:$G$780,5,0))</f>
        <v>na</v>
      </c>
    </row>
    <row r="1225" spans="1:15" x14ac:dyDescent="0.35">
      <c r="A1225" s="3">
        <v>43034</v>
      </c>
      <c r="B1225">
        <f>VLOOKUP(A1225,Yields!$A$2:$B$1680,2,0)</f>
        <v>0.99</v>
      </c>
      <c r="C1225">
        <f>IF(ISERROR(VLOOKUP(A1225,'BTC-USD'!$A$2:$E$1828,5,0)),"na",(VLOOKUP(A1225,'BTC-USD'!$A$2:$E$1828,5,0)))</f>
        <v>5904.830078</v>
      </c>
      <c r="D1225" t="str">
        <f>IF(ISERROR(VLOOKUP(A1225,'SP500'!$A$2:$G$252,4,0)),"na",VLOOKUP(A1225,'SP500'!$A$2:$G$252,4,0))</f>
        <v>na</v>
      </c>
      <c r="E1225">
        <f>IF(ISERROR(VLOOKUP(A1225,'ishare R3000 ETF'!$A$2:$G$1260,4,0)),"na",VLOOKUP(A1225,'ishare R3000 ETF'!$A$2:$G$1260,4,0))</f>
        <v>151.61000100000001</v>
      </c>
      <c r="F1225" t="str">
        <f>IF(ISERROR(VLOOKUP(A1225,'^IXIC'!A1225:$E$1260,5,0)),"na",VLOOKUP(A1225,'^IXIC'!A1225:$E$1260,5,0))</f>
        <v>na</v>
      </c>
      <c r="G1225">
        <f>IF(ISERROR(VLOOKUP(A1225,'EURUSD=X'!$A$2:$E$1307,4,0)),"na",VLOOKUP(A1225,'EURUSD=X'!$A$2:$E$1307,4,0))</f>
        <v>1.1692210000000001</v>
      </c>
      <c r="H1225" t="str">
        <f>IF(ISERROR(VLOOKUP(A1225,'ETH-USD'!$A$2:$E$1776,5,0)),"na",VLOOKUP(A1225,'ETH-USD'!$A$2:$E$1776,5,0))</f>
        <v>na</v>
      </c>
      <c r="I1225">
        <f>IF(ISERROR(VLOOKUP(A1225,'Russell 2000'!$A$1:$E$1260,5,0)),"na",VLOOKUP(A1225,'Russell 2000'!$A$1:$E$1260,5,0))</f>
        <v>1497.459961</v>
      </c>
      <c r="J1225" t="str">
        <f>IF(ISERROR(VLOOKUP(A1225,'SOL-USD'!$A$2:$E$893,5,0)),"na",VLOOKUP(A1225,'SOL-USD'!$A$2:$E$893,5,0))</f>
        <v>na</v>
      </c>
      <c r="K1225" t="str">
        <f>IF(ISERROR(VLOOKUP(A1225,'AVAX-USD'!$A$2:$E$799,5,0)),"na",VLOOKUP(A1225,'AVAX-USD'!$A$2:$E$799,5,0))</f>
        <v>na</v>
      </c>
      <c r="L1225" t="str">
        <f>IF(ISERROR(VLOOKUP(A1225,'ADA-USD'!$A$2:$E$1776,5,0)),"na",VLOOKUP(A1225,'ADA-USD'!$A$2:$E$1776,5,0))</f>
        <v>na</v>
      </c>
      <c r="M1225" t="str">
        <f>IF(ISERROR(VLOOKUP(A1225,'DOT-USD'!$A$2:$E$761,5,0)),"na",VLOOKUP(A1225,'DOT-USD'!$A$2:$E$761,5,0))</f>
        <v>na</v>
      </c>
      <c r="N1225" t="str">
        <f>IF(ISERROR(VLOOKUP(A1225,'DOGE-USD'!$A$2:$G$1776,5,0)),"na",VLOOKUP(A1225,'DOGE-USD'!$A$2:$G$1776,5,0))</f>
        <v>na</v>
      </c>
      <c r="O1225" t="str">
        <f>IF(ISERROR(VLOOKUP(A1225,'SHIB-USD'!$A$2:$G$780,5,0)),"na",VLOOKUP(A1225,'SHIB-USD'!$A$2:$G$780,5,0))</f>
        <v>na</v>
      </c>
    </row>
    <row r="1226" spans="1:15" x14ac:dyDescent="0.35">
      <c r="A1226" s="3">
        <v>43033</v>
      </c>
      <c r="B1226">
        <f>VLOOKUP(A1226,Yields!$A$2:$B$1680,2,0)</f>
        <v>1.01</v>
      </c>
      <c r="C1226">
        <f>IF(ISERROR(VLOOKUP(A1226,'BTC-USD'!$A$2:$E$1828,5,0)),"na",(VLOOKUP(A1226,'BTC-USD'!$A$2:$E$1828,5,0)))</f>
        <v>5750.7998049999997</v>
      </c>
      <c r="D1226" t="str">
        <f>IF(ISERROR(VLOOKUP(A1226,'SP500'!$A$2:$G$252,4,0)),"na",VLOOKUP(A1226,'SP500'!$A$2:$G$252,4,0))</f>
        <v>na</v>
      </c>
      <c r="E1226">
        <f>IF(ISERROR(VLOOKUP(A1226,'ishare R3000 ETF'!$A$2:$G$1260,4,0)),"na",VLOOKUP(A1226,'ishare R3000 ETF'!$A$2:$G$1260,4,0))</f>
        <v>150.61000100000001</v>
      </c>
      <c r="F1226" t="str">
        <f>IF(ISERROR(VLOOKUP(A1226,'^IXIC'!A1226:$E$1260,5,0)),"na",VLOOKUP(A1226,'^IXIC'!A1226:$E$1260,5,0))</f>
        <v>na</v>
      </c>
      <c r="G1226">
        <f>IF(ISERROR(VLOOKUP(A1226,'EURUSD=X'!$A$2:$E$1307,4,0)),"na",VLOOKUP(A1226,'EURUSD=X'!$A$2:$E$1307,4,0))</f>
        <v>1.175378</v>
      </c>
      <c r="H1226" t="str">
        <f>IF(ISERROR(VLOOKUP(A1226,'ETH-USD'!$A$2:$E$1776,5,0)),"na",VLOOKUP(A1226,'ETH-USD'!$A$2:$E$1776,5,0))</f>
        <v>na</v>
      </c>
      <c r="I1226">
        <f>IF(ISERROR(VLOOKUP(A1226,'Russell 2000'!$A$1:$E$1260,5,0)),"na",VLOOKUP(A1226,'Russell 2000'!$A$1:$E$1260,5,0))</f>
        <v>1493.4799800000001</v>
      </c>
      <c r="J1226" t="str">
        <f>IF(ISERROR(VLOOKUP(A1226,'SOL-USD'!$A$2:$E$893,5,0)),"na",VLOOKUP(A1226,'SOL-USD'!$A$2:$E$893,5,0))</f>
        <v>na</v>
      </c>
      <c r="K1226" t="str">
        <f>IF(ISERROR(VLOOKUP(A1226,'AVAX-USD'!$A$2:$E$799,5,0)),"na",VLOOKUP(A1226,'AVAX-USD'!$A$2:$E$799,5,0))</f>
        <v>na</v>
      </c>
      <c r="L1226" t="str">
        <f>IF(ISERROR(VLOOKUP(A1226,'ADA-USD'!$A$2:$E$1776,5,0)),"na",VLOOKUP(A1226,'ADA-USD'!$A$2:$E$1776,5,0))</f>
        <v>na</v>
      </c>
      <c r="M1226" t="str">
        <f>IF(ISERROR(VLOOKUP(A1226,'DOT-USD'!$A$2:$E$761,5,0)),"na",VLOOKUP(A1226,'DOT-USD'!$A$2:$E$761,5,0))</f>
        <v>na</v>
      </c>
      <c r="N1226" t="str">
        <f>IF(ISERROR(VLOOKUP(A1226,'DOGE-USD'!$A$2:$G$1776,5,0)),"na",VLOOKUP(A1226,'DOGE-USD'!$A$2:$G$1776,5,0))</f>
        <v>na</v>
      </c>
      <c r="O1226" t="str">
        <f>IF(ISERROR(VLOOKUP(A1226,'SHIB-USD'!$A$2:$G$780,5,0)),"na",VLOOKUP(A1226,'SHIB-USD'!$A$2:$G$780,5,0))</f>
        <v>na</v>
      </c>
    </row>
    <row r="1227" spans="1:15" x14ac:dyDescent="0.35">
      <c r="A1227" s="3">
        <v>43032</v>
      </c>
      <c r="B1227">
        <f>VLOOKUP(A1227,Yields!$A$2:$B$1680,2,0)</f>
        <v>1</v>
      </c>
      <c r="C1227">
        <f>IF(ISERROR(VLOOKUP(A1227,'BTC-USD'!$A$2:$E$1828,5,0)),"na",(VLOOKUP(A1227,'BTC-USD'!$A$2:$E$1828,5,0)))</f>
        <v>5526.6401370000003</v>
      </c>
      <c r="D1227" t="str">
        <f>IF(ISERROR(VLOOKUP(A1227,'SP500'!$A$2:$G$252,4,0)),"na",VLOOKUP(A1227,'SP500'!$A$2:$G$252,4,0))</f>
        <v>na</v>
      </c>
      <c r="E1227">
        <f>IF(ISERROR(VLOOKUP(A1227,'ishare R3000 ETF'!$A$2:$G$1260,4,0)),"na",VLOOKUP(A1227,'ishare R3000 ETF'!$A$2:$G$1260,4,0))</f>
        <v>152.05999800000001</v>
      </c>
      <c r="F1227" t="str">
        <f>IF(ISERROR(VLOOKUP(A1227,'^IXIC'!A1227:$E$1260,5,0)),"na",VLOOKUP(A1227,'^IXIC'!A1227:$E$1260,5,0))</f>
        <v>na</v>
      </c>
      <c r="G1227">
        <f>IF(ISERROR(VLOOKUP(A1227,'EURUSD=X'!$A$2:$E$1307,4,0)),"na",VLOOKUP(A1227,'EURUSD=X'!$A$2:$E$1307,4,0))</f>
        <v>1.1743840000000001</v>
      </c>
      <c r="H1227" t="str">
        <f>IF(ISERROR(VLOOKUP(A1227,'ETH-USD'!$A$2:$E$1776,5,0)),"na",VLOOKUP(A1227,'ETH-USD'!$A$2:$E$1776,5,0))</f>
        <v>na</v>
      </c>
      <c r="I1227">
        <f>IF(ISERROR(VLOOKUP(A1227,'Russell 2000'!$A$1:$E$1260,5,0)),"na",VLOOKUP(A1227,'Russell 2000'!$A$1:$E$1260,5,0))</f>
        <v>1500.420044</v>
      </c>
      <c r="J1227" t="str">
        <f>IF(ISERROR(VLOOKUP(A1227,'SOL-USD'!$A$2:$E$893,5,0)),"na",VLOOKUP(A1227,'SOL-USD'!$A$2:$E$893,5,0))</f>
        <v>na</v>
      </c>
      <c r="K1227" t="str">
        <f>IF(ISERROR(VLOOKUP(A1227,'AVAX-USD'!$A$2:$E$799,5,0)),"na",VLOOKUP(A1227,'AVAX-USD'!$A$2:$E$799,5,0))</f>
        <v>na</v>
      </c>
      <c r="L1227" t="str">
        <f>IF(ISERROR(VLOOKUP(A1227,'ADA-USD'!$A$2:$E$1776,5,0)),"na",VLOOKUP(A1227,'ADA-USD'!$A$2:$E$1776,5,0))</f>
        <v>na</v>
      </c>
      <c r="M1227" t="str">
        <f>IF(ISERROR(VLOOKUP(A1227,'DOT-USD'!$A$2:$E$761,5,0)),"na",VLOOKUP(A1227,'DOT-USD'!$A$2:$E$761,5,0))</f>
        <v>na</v>
      </c>
      <c r="N1227" t="str">
        <f>IF(ISERROR(VLOOKUP(A1227,'DOGE-USD'!$A$2:$G$1776,5,0)),"na",VLOOKUP(A1227,'DOGE-USD'!$A$2:$G$1776,5,0))</f>
        <v>na</v>
      </c>
      <c r="O1227" t="str">
        <f>IF(ISERROR(VLOOKUP(A1227,'SHIB-USD'!$A$2:$G$780,5,0)),"na",VLOOKUP(A1227,'SHIB-USD'!$A$2:$G$780,5,0))</f>
        <v>na</v>
      </c>
    </row>
    <row r="1228" spans="1:15" x14ac:dyDescent="0.35">
      <c r="A1228" s="3">
        <v>43031</v>
      </c>
      <c r="B1228">
        <f>VLOOKUP(A1228,Yields!$A$2:$B$1680,2,0)</f>
        <v>1</v>
      </c>
      <c r="C1228">
        <f>IF(ISERROR(VLOOKUP(A1228,'BTC-USD'!$A$2:$E$1828,5,0)),"na",(VLOOKUP(A1228,'BTC-USD'!$A$2:$E$1828,5,0)))</f>
        <v>5930.3198240000002</v>
      </c>
      <c r="D1228" t="str">
        <f>IF(ISERROR(VLOOKUP(A1228,'SP500'!$A$2:$G$252,4,0)),"na",VLOOKUP(A1228,'SP500'!$A$2:$G$252,4,0))</f>
        <v>na</v>
      </c>
      <c r="E1228">
        <f>IF(ISERROR(VLOOKUP(A1228,'ishare R3000 ETF'!$A$2:$G$1260,4,0)),"na",VLOOKUP(A1228,'ishare R3000 ETF'!$A$2:$G$1260,4,0))</f>
        <v>151.89999399999999</v>
      </c>
      <c r="F1228" t="str">
        <f>IF(ISERROR(VLOOKUP(A1228,'^IXIC'!A1228:$E$1260,5,0)),"na",VLOOKUP(A1228,'^IXIC'!A1228:$E$1260,5,0))</f>
        <v>na</v>
      </c>
      <c r="G1228">
        <f>IF(ISERROR(VLOOKUP(A1228,'EURUSD=X'!$A$2:$E$1307,4,0)),"na",VLOOKUP(A1228,'EURUSD=X'!$A$2:$E$1307,4,0))</f>
        <v>1.1734059999999999</v>
      </c>
      <c r="H1228" t="str">
        <f>IF(ISERROR(VLOOKUP(A1228,'ETH-USD'!$A$2:$E$1776,5,0)),"na",VLOOKUP(A1228,'ETH-USD'!$A$2:$E$1776,5,0))</f>
        <v>na</v>
      </c>
      <c r="I1228">
        <f>IF(ISERROR(VLOOKUP(A1228,'Russell 2000'!$A$1:$E$1260,5,0)),"na",VLOOKUP(A1228,'Russell 2000'!$A$1:$E$1260,5,0))</f>
        <v>1497.48999</v>
      </c>
      <c r="J1228" t="str">
        <f>IF(ISERROR(VLOOKUP(A1228,'SOL-USD'!$A$2:$E$893,5,0)),"na",VLOOKUP(A1228,'SOL-USD'!$A$2:$E$893,5,0))</f>
        <v>na</v>
      </c>
      <c r="K1228" t="str">
        <f>IF(ISERROR(VLOOKUP(A1228,'AVAX-USD'!$A$2:$E$799,5,0)),"na",VLOOKUP(A1228,'AVAX-USD'!$A$2:$E$799,5,0))</f>
        <v>na</v>
      </c>
      <c r="L1228" t="str">
        <f>IF(ISERROR(VLOOKUP(A1228,'ADA-USD'!$A$2:$E$1776,5,0)),"na",VLOOKUP(A1228,'ADA-USD'!$A$2:$E$1776,5,0))</f>
        <v>na</v>
      </c>
      <c r="M1228" t="str">
        <f>IF(ISERROR(VLOOKUP(A1228,'DOT-USD'!$A$2:$E$761,5,0)),"na",VLOOKUP(A1228,'DOT-USD'!$A$2:$E$761,5,0))</f>
        <v>na</v>
      </c>
      <c r="N1228" t="str">
        <f>IF(ISERROR(VLOOKUP(A1228,'DOGE-USD'!$A$2:$G$1776,5,0)),"na",VLOOKUP(A1228,'DOGE-USD'!$A$2:$G$1776,5,0))</f>
        <v>na</v>
      </c>
      <c r="O1228" t="str">
        <f>IF(ISERROR(VLOOKUP(A1228,'SHIB-USD'!$A$2:$G$780,5,0)),"na",VLOOKUP(A1228,'SHIB-USD'!$A$2:$G$780,5,0))</f>
        <v>na</v>
      </c>
    </row>
    <row r="1229" spans="1:15" x14ac:dyDescent="0.35">
      <c r="A1229" s="3">
        <v>43028</v>
      </c>
      <c r="B1229">
        <f>VLOOKUP(A1229,Yields!$A$2:$B$1680,2,0)</f>
        <v>0.99</v>
      </c>
      <c r="C1229">
        <f>IF(ISERROR(VLOOKUP(A1229,'BTC-USD'!$A$2:$E$1828,5,0)),"na",(VLOOKUP(A1229,'BTC-USD'!$A$2:$E$1828,5,0)))</f>
        <v>6011.4501950000003</v>
      </c>
      <c r="D1229" t="str">
        <f>IF(ISERROR(VLOOKUP(A1229,'SP500'!$A$2:$G$252,4,0)),"na",VLOOKUP(A1229,'SP500'!$A$2:$G$252,4,0))</f>
        <v>na</v>
      </c>
      <c r="E1229">
        <f>IF(ISERROR(VLOOKUP(A1229,'ishare R3000 ETF'!$A$2:$G$1260,4,0)),"na",VLOOKUP(A1229,'ishare R3000 ETF'!$A$2:$G$1260,4,0))</f>
        <v>152.229996</v>
      </c>
      <c r="F1229" t="str">
        <f>IF(ISERROR(VLOOKUP(A1229,'^IXIC'!A1229:$E$1260,5,0)),"na",VLOOKUP(A1229,'^IXIC'!A1229:$E$1260,5,0))</f>
        <v>na</v>
      </c>
      <c r="G1229">
        <f>IF(ISERROR(VLOOKUP(A1229,'EURUSD=X'!$A$2:$E$1307,4,0)),"na",VLOOKUP(A1229,'EURUSD=X'!$A$2:$E$1307,4,0))</f>
        <v>1.1765000000000001</v>
      </c>
      <c r="H1229" t="str">
        <f>IF(ISERROR(VLOOKUP(A1229,'ETH-USD'!$A$2:$E$1776,5,0)),"na",VLOOKUP(A1229,'ETH-USD'!$A$2:$E$1776,5,0))</f>
        <v>na</v>
      </c>
      <c r="I1229">
        <f>IF(ISERROR(VLOOKUP(A1229,'Russell 2000'!$A$1:$E$1260,5,0)),"na",VLOOKUP(A1229,'Russell 2000'!$A$1:$E$1260,5,0))</f>
        <v>1509.25</v>
      </c>
      <c r="J1229" t="str">
        <f>IF(ISERROR(VLOOKUP(A1229,'SOL-USD'!$A$2:$E$893,5,0)),"na",VLOOKUP(A1229,'SOL-USD'!$A$2:$E$893,5,0))</f>
        <v>na</v>
      </c>
      <c r="K1229" t="str">
        <f>IF(ISERROR(VLOOKUP(A1229,'AVAX-USD'!$A$2:$E$799,5,0)),"na",VLOOKUP(A1229,'AVAX-USD'!$A$2:$E$799,5,0))</f>
        <v>na</v>
      </c>
      <c r="L1229" t="str">
        <f>IF(ISERROR(VLOOKUP(A1229,'ADA-USD'!$A$2:$E$1776,5,0)),"na",VLOOKUP(A1229,'ADA-USD'!$A$2:$E$1776,5,0))</f>
        <v>na</v>
      </c>
      <c r="M1229" t="str">
        <f>IF(ISERROR(VLOOKUP(A1229,'DOT-USD'!$A$2:$E$761,5,0)),"na",VLOOKUP(A1229,'DOT-USD'!$A$2:$E$761,5,0))</f>
        <v>na</v>
      </c>
      <c r="N1229" t="str">
        <f>IF(ISERROR(VLOOKUP(A1229,'DOGE-USD'!$A$2:$G$1776,5,0)),"na",VLOOKUP(A1229,'DOGE-USD'!$A$2:$G$1776,5,0))</f>
        <v>na</v>
      </c>
      <c r="O1229" t="str">
        <f>IF(ISERROR(VLOOKUP(A1229,'SHIB-USD'!$A$2:$G$780,5,0)),"na",VLOOKUP(A1229,'SHIB-USD'!$A$2:$G$780,5,0))</f>
        <v>na</v>
      </c>
    </row>
    <row r="1230" spans="1:15" x14ac:dyDescent="0.35">
      <c r="A1230" s="3">
        <v>43027</v>
      </c>
      <c r="B1230">
        <f>VLOOKUP(A1230,Yields!$A$2:$B$1680,2,0)</f>
        <v>0.99</v>
      </c>
      <c r="C1230">
        <f>IF(ISERROR(VLOOKUP(A1230,'BTC-USD'!$A$2:$E$1828,5,0)),"na",(VLOOKUP(A1230,'BTC-USD'!$A$2:$E$1828,5,0)))</f>
        <v>5708.5200199999999</v>
      </c>
      <c r="D1230" t="str">
        <f>IF(ISERROR(VLOOKUP(A1230,'SP500'!$A$2:$G$252,4,0)),"na",VLOOKUP(A1230,'SP500'!$A$2:$G$252,4,0))</f>
        <v>na</v>
      </c>
      <c r="E1230">
        <f>IF(ISERROR(VLOOKUP(A1230,'ishare R3000 ETF'!$A$2:$G$1260,4,0)),"na",VLOOKUP(A1230,'ishare R3000 ETF'!$A$2:$G$1260,4,0))</f>
        <v>150.89999399999999</v>
      </c>
      <c r="F1230" t="str">
        <f>IF(ISERROR(VLOOKUP(A1230,'^IXIC'!A1230:$E$1260,5,0)),"na",VLOOKUP(A1230,'^IXIC'!A1230:$E$1260,5,0))</f>
        <v>na</v>
      </c>
      <c r="G1230">
        <f>IF(ISERROR(VLOOKUP(A1230,'EURUSD=X'!$A$2:$E$1307,4,0)),"na",VLOOKUP(A1230,'EURUSD=X'!$A$2:$E$1307,4,0))</f>
        <v>1.1769970000000001</v>
      </c>
      <c r="H1230" t="str">
        <f>IF(ISERROR(VLOOKUP(A1230,'ETH-USD'!$A$2:$E$1776,5,0)),"na",VLOOKUP(A1230,'ETH-USD'!$A$2:$E$1776,5,0))</f>
        <v>na</v>
      </c>
      <c r="I1230">
        <f>IF(ISERROR(VLOOKUP(A1230,'Russell 2000'!$A$1:$E$1260,5,0)),"na",VLOOKUP(A1230,'Russell 2000'!$A$1:$E$1260,5,0))</f>
        <v>1502.040039</v>
      </c>
      <c r="J1230" t="str">
        <f>IF(ISERROR(VLOOKUP(A1230,'SOL-USD'!$A$2:$E$893,5,0)),"na",VLOOKUP(A1230,'SOL-USD'!$A$2:$E$893,5,0))</f>
        <v>na</v>
      </c>
      <c r="K1230" t="str">
        <f>IF(ISERROR(VLOOKUP(A1230,'AVAX-USD'!$A$2:$E$799,5,0)),"na",VLOOKUP(A1230,'AVAX-USD'!$A$2:$E$799,5,0))</f>
        <v>na</v>
      </c>
      <c r="L1230" t="str">
        <f>IF(ISERROR(VLOOKUP(A1230,'ADA-USD'!$A$2:$E$1776,5,0)),"na",VLOOKUP(A1230,'ADA-USD'!$A$2:$E$1776,5,0))</f>
        <v>na</v>
      </c>
      <c r="M1230" t="str">
        <f>IF(ISERROR(VLOOKUP(A1230,'DOT-USD'!$A$2:$E$761,5,0)),"na",VLOOKUP(A1230,'DOT-USD'!$A$2:$E$761,5,0))</f>
        <v>na</v>
      </c>
      <c r="N1230" t="str">
        <f>IF(ISERROR(VLOOKUP(A1230,'DOGE-USD'!$A$2:$G$1776,5,0)),"na",VLOOKUP(A1230,'DOGE-USD'!$A$2:$G$1776,5,0))</f>
        <v>na</v>
      </c>
      <c r="O1230" t="str">
        <f>IF(ISERROR(VLOOKUP(A1230,'SHIB-USD'!$A$2:$G$780,5,0)),"na",VLOOKUP(A1230,'SHIB-USD'!$A$2:$G$780,5,0))</f>
        <v>na</v>
      </c>
    </row>
    <row r="1231" spans="1:15" x14ac:dyDescent="0.35">
      <c r="A1231" s="3">
        <v>43026</v>
      </c>
      <c r="B1231">
        <f>VLOOKUP(A1231,Yields!$A$2:$B$1680,2,0)</f>
        <v>0.99</v>
      </c>
      <c r="C1231">
        <f>IF(ISERROR(VLOOKUP(A1231,'BTC-USD'!$A$2:$E$1828,5,0)),"na",(VLOOKUP(A1231,'BTC-USD'!$A$2:$E$1828,5,0)))</f>
        <v>5590.6899409999996</v>
      </c>
      <c r="D1231" t="str">
        <f>IF(ISERROR(VLOOKUP(A1231,'SP500'!$A$2:$G$252,4,0)),"na",VLOOKUP(A1231,'SP500'!$A$2:$G$252,4,0))</f>
        <v>na</v>
      </c>
      <c r="E1231">
        <f>IF(ISERROR(VLOOKUP(A1231,'ishare R3000 ETF'!$A$2:$G$1260,4,0)),"na",VLOOKUP(A1231,'ishare R3000 ETF'!$A$2:$G$1260,4,0))</f>
        <v>151.679993</v>
      </c>
      <c r="F1231" t="str">
        <f>IF(ISERROR(VLOOKUP(A1231,'^IXIC'!A1231:$E$1260,5,0)),"na",VLOOKUP(A1231,'^IXIC'!A1231:$E$1260,5,0))</f>
        <v>na</v>
      </c>
      <c r="G1231">
        <f>IF(ISERROR(VLOOKUP(A1231,'EURUSD=X'!$A$2:$E$1307,4,0)),"na",VLOOKUP(A1231,'EURUSD=X'!$A$2:$E$1307,4,0))</f>
        <v>1.173227</v>
      </c>
      <c r="H1231" t="str">
        <f>IF(ISERROR(VLOOKUP(A1231,'ETH-USD'!$A$2:$E$1776,5,0)),"na",VLOOKUP(A1231,'ETH-USD'!$A$2:$E$1776,5,0))</f>
        <v>na</v>
      </c>
      <c r="I1231">
        <f>IF(ISERROR(VLOOKUP(A1231,'Russell 2000'!$A$1:$E$1260,5,0)),"na",VLOOKUP(A1231,'Russell 2000'!$A$1:$E$1260,5,0))</f>
        <v>1505.1400149999999</v>
      </c>
      <c r="J1231" t="str">
        <f>IF(ISERROR(VLOOKUP(A1231,'SOL-USD'!$A$2:$E$893,5,0)),"na",VLOOKUP(A1231,'SOL-USD'!$A$2:$E$893,5,0))</f>
        <v>na</v>
      </c>
      <c r="K1231" t="str">
        <f>IF(ISERROR(VLOOKUP(A1231,'AVAX-USD'!$A$2:$E$799,5,0)),"na",VLOOKUP(A1231,'AVAX-USD'!$A$2:$E$799,5,0))</f>
        <v>na</v>
      </c>
      <c r="L1231" t="str">
        <f>IF(ISERROR(VLOOKUP(A1231,'ADA-USD'!$A$2:$E$1776,5,0)),"na",VLOOKUP(A1231,'ADA-USD'!$A$2:$E$1776,5,0))</f>
        <v>na</v>
      </c>
      <c r="M1231" t="str">
        <f>IF(ISERROR(VLOOKUP(A1231,'DOT-USD'!$A$2:$E$761,5,0)),"na",VLOOKUP(A1231,'DOT-USD'!$A$2:$E$761,5,0))</f>
        <v>na</v>
      </c>
      <c r="N1231" t="str">
        <f>IF(ISERROR(VLOOKUP(A1231,'DOGE-USD'!$A$2:$G$1776,5,0)),"na",VLOOKUP(A1231,'DOGE-USD'!$A$2:$G$1776,5,0))</f>
        <v>na</v>
      </c>
      <c r="O1231" t="str">
        <f>IF(ISERROR(VLOOKUP(A1231,'SHIB-USD'!$A$2:$G$780,5,0)),"na",VLOOKUP(A1231,'SHIB-USD'!$A$2:$G$780,5,0))</f>
        <v>na</v>
      </c>
    </row>
    <row r="1232" spans="1:15" x14ac:dyDescent="0.35">
      <c r="A1232" s="3">
        <v>43025</v>
      </c>
      <c r="B1232">
        <f>VLOOKUP(A1232,Yields!$A$2:$B$1680,2,0)</f>
        <v>0.99</v>
      </c>
      <c r="C1232">
        <f>IF(ISERROR(VLOOKUP(A1232,'BTC-USD'!$A$2:$E$1828,5,0)),"na",(VLOOKUP(A1232,'BTC-USD'!$A$2:$E$1828,5,0)))</f>
        <v>5605.5097660000001</v>
      </c>
      <c r="D1232" t="str">
        <f>IF(ISERROR(VLOOKUP(A1232,'SP500'!$A$2:$G$252,4,0)),"na",VLOOKUP(A1232,'SP500'!$A$2:$G$252,4,0))</f>
        <v>na</v>
      </c>
      <c r="E1232">
        <f>IF(ISERROR(VLOOKUP(A1232,'ishare R3000 ETF'!$A$2:$G$1260,4,0)),"na",VLOOKUP(A1232,'ishare R3000 ETF'!$A$2:$G$1260,4,0))</f>
        <v>151.39999399999999</v>
      </c>
      <c r="F1232" t="str">
        <f>IF(ISERROR(VLOOKUP(A1232,'^IXIC'!A1232:$E$1260,5,0)),"na",VLOOKUP(A1232,'^IXIC'!A1232:$E$1260,5,0))</f>
        <v>na</v>
      </c>
      <c r="G1232">
        <f>IF(ISERROR(VLOOKUP(A1232,'EURUSD=X'!$A$2:$E$1307,4,0)),"na",VLOOKUP(A1232,'EURUSD=X'!$A$2:$E$1307,4,0))</f>
        <v>1.1738599999999999</v>
      </c>
      <c r="H1232" t="str">
        <f>IF(ISERROR(VLOOKUP(A1232,'ETH-USD'!$A$2:$E$1776,5,0)),"na",VLOOKUP(A1232,'ETH-USD'!$A$2:$E$1776,5,0))</f>
        <v>na</v>
      </c>
      <c r="I1232">
        <f>IF(ISERROR(VLOOKUP(A1232,'Russell 2000'!$A$1:$E$1260,5,0)),"na",VLOOKUP(A1232,'Russell 2000'!$A$1:$E$1260,5,0))</f>
        <v>1497.5</v>
      </c>
      <c r="J1232" t="str">
        <f>IF(ISERROR(VLOOKUP(A1232,'SOL-USD'!$A$2:$E$893,5,0)),"na",VLOOKUP(A1232,'SOL-USD'!$A$2:$E$893,5,0))</f>
        <v>na</v>
      </c>
      <c r="K1232" t="str">
        <f>IF(ISERROR(VLOOKUP(A1232,'AVAX-USD'!$A$2:$E$799,5,0)),"na",VLOOKUP(A1232,'AVAX-USD'!$A$2:$E$799,5,0))</f>
        <v>na</v>
      </c>
      <c r="L1232" t="str">
        <f>IF(ISERROR(VLOOKUP(A1232,'ADA-USD'!$A$2:$E$1776,5,0)),"na",VLOOKUP(A1232,'ADA-USD'!$A$2:$E$1776,5,0))</f>
        <v>na</v>
      </c>
      <c r="M1232" t="str">
        <f>IF(ISERROR(VLOOKUP(A1232,'DOT-USD'!$A$2:$E$761,5,0)),"na",VLOOKUP(A1232,'DOT-USD'!$A$2:$E$761,5,0))</f>
        <v>na</v>
      </c>
      <c r="N1232" t="str">
        <f>IF(ISERROR(VLOOKUP(A1232,'DOGE-USD'!$A$2:$G$1776,5,0)),"na",VLOOKUP(A1232,'DOGE-USD'!$A$2:$G$1776,5,0))</f>
        <v>na</v>
      </c>
      <c r="O1232" t="str">
        <f>IF(ISERROR(VLOOKUP(A1232,'SHIB-USD'!$A$2:$G$780,5,0)),"na",VLOOKUP(A1232,'SHIB-USD'!$A$2:$G$780,5,0))</f>
        <v>na</v>
      </c>
    </row>
    <row r="1233" spans="1:15" x14ac:dyDescent="0.35">
      <c r="A1233" s="3">
        <v>43024</v>
      </c>
      <c r="B1233">
        <f>VLOOKUP(A1233,Yields!$A$2:$B$1680,2,0)</f>
        <v>0.97</v>
      </c>
      <c r="C1233">
        <f>IF(ISERROR(VLOOKUP(A1233,'BTC-USD'!$A$2:$E$1828,5,0)),"na",(VLOOKUP(A1233,'BTC-USD'!$A$2:$E$1828,5,0)))</f>
        <v>5725.5898440000001</v>
      </c>
      <c r="D1233" t="str">
        <f>IF(ISERROR(VLOOKUP(A1233,'SP500'!$A$2:$G$252,4,0)),"na",VLOOKUP(A1233,'SP500'!$A$2:$G$252,4,0))</f>
        <v>na</v>
      </c>
      <c r="E1233">
        <f>IF(ISERROR(VLOOKUP(A1233,'ishare R3000 ETF'!$A$2:$G$1260,4,0)),"na",VLOOKUP(A1233,'ishare R3000 ETF'!$A$2:$G$1260,4,0))</f>
        <v>151.30999800000001</v>
      </c>
      <c r="F1233" t="str">
        <f>IF(ISERROR(VLOOKUP(A1233,'^IXIC'!A1233:$E$1260,5,0)),"na",VLOOKUP(A1233,'^IXIC'!A1233:$E$1260,5,0))</f>
        <v>na</v>
      </c>
      <c r="G1233">
        <f>IF(ISERROR(VLOOKUP(A1233,'EURUSD=X'!$A$2:$E$1307,4,0)),"na",VLOOKUP(A1233,'EURUSD=X'!$A$2:$E$1307,4,0))</f>
        <v>1.1781060000000001</v>
      </c>
      <c r="H1233" t="str">
        <f>IF(ISERROR(VLOOKUP(A1233,'ETH-USD'!$A$2:$E$1776,5,0)),"na",VLOOKUP(A1233,'ETH-USD'!$A$2:$E$1776,5,0))</f>
        <v>na</v>
      </c>
      <c r="I1233">
        <f>IF(ISERROR(VLOOKUP(A1233,'Russell 2000'!$A$1:$E$1260,5,0)),"na",VLOOKUP(A1233,'Russell 2000'!$A$1:$E$1260,5,0))</f>
        <v>1502.6800539999999</v>
      </c>
      <c r="J1233" t="str">
        <f>IF(ISERROR(VLOOKUP(A1233,'SOL-USD'!$A$2:$E$893,5,0)),"na",VLOOKUP(A1233,'SOL-USD'!$A$2:$E$893,5,0))</f>
        <v>na</v>
      </c>
      <c r="K1233" t="str">
        <f>IF(ISERROR(VLOOKUP(A1233,'AVAX-USD'!$A$2:$E$799,5,0)),"na",VLOOKUP(A1233,'AVAX-USD'!$A$2:$E$799,5,0))</f>
        <v>na</v>
      </c>
      <c r="L1233" t="str">
        <f>IF(ISERROR(VLOOKUP(A1233,'ADA-USD'!$A$2:$E$1776,5,0)),"na",VLOOKUP(A1233,'ADA-USD'!$A$2:$E$1776,5,0))</f>
        <v>na</v>
      </c>
      <c r="M1233" t="str">
        <f>IF(ISERROR(VLOOKUP(A1233,'DOT-USD'!$A$2:$E$761,5,0)),"na",VLOOKUP(A1233,'DOT-USD'!$A$2:$E$761,5,0))</f>
        <v>na</v>
      </c>
      <c r="N1233" t="str">
        <f>IF(ISERROR(VLOOKUP(A1233,'DOGE-USD'!$A$2:$G$1776,5,0)),"na",VLOOKUP(A1233,'DOGE-USD'!$A$2:$G$1776,5,0))</f>
        <v>na</v>
      </c>
      <c r="O1233" t="str">
        <f>IF(ISERROR(VLOOKUP(A1233,'SHIB-USD'!$A$2:$G$780,5,0)),"na",VLOOKUP(A1233,'SHIB-USD'!$A$2:$G$780,5,0))</f>
        <v>na</v>
      </c>
    </row>
    <row r="1234" spans="1:15" x14ac:dyDescent="0.35">
      <c r="A1234" s="3">
        <v>43021</v>
      </c>
      <c r="B1234">
        <f>VLOOKUP(A1234,Yields!$A$2:$B$1680,2,0)</f>
        <v>0.97</v>
      </c>
      <c r="C1234">
        <f>IF(ISERROR(VLOOKUP(A1234,'BTC-USD'!$A$2:$E$1828,5,0)),"na",(VLOOKUP(A1234,'BTC-USD'!$A$2:$E$1828,5,0)))</f>
        <v>5647.2099609999996</v>
      </c>
      <c r="D1234" t="str">
        <f>IF(ISERROR(VLOOKUP(A1234,'SP500'!$A$2:$G$252,4,0)),"na",VLOOKUP(A1234,'SP500'!$A$2:$G$252,4,0))</f>
        <v>na</v>
      </c>
      <c r="E1234">
        <f>IF(ISERROR(VLOOKUP(A1234,'ishare R3000 ETF'!$A$2:$G$1260,4,0)),"na",VLOOKUP(A1234,'ishare R3000 ETF'!$A$2:$G$1260,4,0))</f>
        <v>151.28999300000001</v>
      </c>
      <c r="F1234" t="str">
        <f>IF(ISERROR(VLOOKUP(A1234,'^IXIC'!A1234:$E$1260,5,0)),"na",VLOOKUP(A1234,'^IXIC'!A1234:$E$1260,5,0))</f>
        <v>na</v>
      </c>
      <c r="G1234">
        <f>IF(ISERROR(VLOOKUP(A1234,'EURUSD=X'!$A$2:$E$1307,4,0)),"na",VLOOKUP(A1234,'EURUSD=X'!$A$2:$E$1307,4,0))</f>
        <v>1.1806239999999999</v>
      </c>
      <c r="H1234" t="str">
        <f>IF(ISERROR(VLOOKUP(A1234,'ETH-USD'!$A$2:$E$1776,5,0)),"na",VLOOKUP(A1234,'ETH-USD'!$A$2:$E$1776,5,0))</f>
        <v>na</v>
      </c>
      <c r="I1234">
        <f>IF(ISERROR(VLOOKUP(A1234,'Russell 2000'!$A$1:$E$1260,5,0)),"na",VLOOKUP(A1234,'Russell 2000'!$A$1:$E$1260,5,0))</f>
        <v>1502.660034</v>
      </c>
      <c r="J1234" t="str">
        <f>IF(ISERROR(VLOOKUP(A1234,'SOL-USD'!$A$2:$E$893,5,0)),"na",VLOOKUP(A1234,'SOL-USD'!$A$2:$E$893,5,0))</f>
        <v>na</v>
      </c>
      <c r="K1234" t="str">
        <f>IF(ISERROR(VLOOKUP(A1234,'AVAX-USD'!$A$2:$E$799,5,0)),"na",VLOOKUP(A1234,'AVAX-USD'!$A$2:$E$799,5,0))</f>
        <v>na</v>
      </c>
      <c r="L1234" t="str">
        <f>IF(ISERROR(VLOOKUP(A1234,'ADA-USD'!$A$2:$E$1776,5,0)),"na",VLOOKUP(A1234,'ADA-USD'!$A$2:$E$1776,5,0))</f>
        <v>na</v>
      </c>
      <c r="M1234" t="str">
        <f>IF(ISERROR(VLOOKUP(A1234,'DOT-USD'!$A$2:$E$761,5,0)),"na",VLOOKUP(A1234,'DOT-USD'!$A$2:$E$761,5,0))</f>
        <v>na</v>
      </c>
      <c r="N1234" t="str">
        <f>IF(ISERROR(VLOOKUP(A1234,'DOGE-USD'!$A$2:$G$1776,5,0)),"na",VLOOKUP(A1234,'DOGE-USD'!$A$2:$G$1776,5,0))</f>
        <v>na</v>
      </c>
      <c r="O1234" t="str">
        <f>IF(ISERROR(VLOOKUP(A1234,'SHIB-USD'!$A$2:$G$780,5,0)),"na",VLOOKUP(A1234,'SHIB-USD'!$A$2:$G$780,5,0))</f>
        <v>na</v>
      </c>
    </row>
    <row r="1235" spans="1:15" x14ac:dyDescent="0.35">
      <c r="A1235" s="3">
        <v>43020</v>
      </c>
      <c r="B1235">
        <f>VLOOKUP(A1235,Yields!$A$2:$B$1680,2,0)</f>
        <v>0.99</v>
      </c>
      <c r="C1235">
        <f>IF(ISERROR(VLOOKUP(A1235,'BTC-USD'!$A$2:$E$1828,5,0)),"na",(VLOOKUP(A1235,'BTC-USD'!$A$2:$E$1828,5,0)))</f>
        <v>5446.9101559999999</v>
      </c>
      <c r="D1235" t="str">
        <f>IF(ISERROR(VLOOKUP(A1235,'SP500'!$A$2:$G$252,4,0)),"na",VLOOKUP(A1235,'SP500'!$A$2:$G$252,4,0))</f>
        <v>na</v>
      </c>
      <c r="E1235">
        <f>IF(ISERROR(VLOOKUP(A1235,'ishare R3000 ETF'!$A$2:$G$1260,4,0)),"na",VLOOKUP(A1235,'ishare R3000 ETF'!$A$2:$G$1260,4,0))</f>
        <v>151.11999499999999</v>
      </c>
      <c r="F1235" t="str">
        <f>IF(ISERROR(VLOOKUP(A1235,'^IXIC'!A1235:$E$1260,5,0)),"na",VLOOKUP(A1235,'^IXIC'!A1235:$E$1260,5,0))</f>
        <v>na</v>
      </c>
      <c r="G1235">
        <f>IF(ISERROR(VLOOKUP(A1235,'EURUSD=X'!$A$2:$E$1307,4,0)),"na",VLOOKUP(A1235,'EURUSD=X'!$A$2:$E$1307,4,0))</f>
        <v>1.1831799999999999</v>
      </c>
      <c r="H1235" t="str">
        <f>IF(ISERROR(VLOOKUP(A1235,'ETH-USD'!$A$2:$E$1776,5,0)),"na",VLOOKUP(A1235,'ETH-USD'!$A$2:$E$1776,5,0))</f>
        <v>na</v>
      </c>
      <c r="I1235">
        <f>IF(ISERROR(VLOOKUP(A1235,'Russell 2000'!$A$1:$E$1260,5,0)),"na",VLOOKUP(A1235,'Russell 2000'!$A$1:$E$1260,5,0))</f>
        <v>1505.160034</v>
      </c>
      <c r="J1235" t="str">
        <f>IF(ISERROR(VLOOKUP(A1235,'SOL-USD'!$A$2:$E$893,5,0)),"na",VLOOKUP(A1235,'SOL-USD'!$A$2:$E$893,5,0))</f>
        <v>na</v>
      </c>
      <c r="K1235" t="str">
        <f>IF(ISERROR(VLOOKUP(A1235,'AVAX-USD'!$A$2:$E$799,5,0)),"na",VLOOKUP(A1235,'AVAX-USD'!$A$2:$E$799,5,0))</f>
        <v>na</v>
      </c>
      <c r="L1235" t="str">
        <f>IF(ISERROR(VLOOKUP(A1235,'ADA-USD'!$A$2:$E$1776,5,0)),"na",VLOOKUP(A1235,'ADA-USD'!$A$2:$E$1776,5,0))</f>
        <v>na</v>
      </c>
      <c r="M1235" t="str">
        <f>IF(ISERROR(VLOOKUP(A1235,'DOT-USD'!$A$2:$E$761,5,0)),"na",VLOOKUP(A1235,'DOT-USD'!$A$2:$E$761,5,0))</f>
        <v>na</v>
      </c>
      <c r="N1235" t="str">
        <f>IF(ISERROR(VLOOKUP(A1235,'DOGE-USD'!$A$2:$G$1776,5,0)),"na",VLOOKUP(A1235,'DOGE-USD'!$A$2:$G$1776,5,0))</f>
        <v>na</v>
      </c>
      <c r="O1235" t="str">
        <f>IF(ISERROR(VLOOKUP(A1235,'SHIB-USD'!$A$2:$G$780,5,0)),"na",VLOOKUP(A1235,'SHIB-USD'!$A$2:$G$780,5,0))</f>
        <v>na</v>
      </c>
    </row>
    <row r="1236" spans="1:15" x14ac:dyDescent="0.35">
      <c r="A1236" s="3">
        <v>43019</v>
      </c>
      <c r="B1236">
        <f>VLOOKUP(A1236,Yields!$A$2:$B$1680,2,0)</f>
        <v>1.04</v>
      </c>
      <c r="C1236">
        <f>IF(ISERROR(VLOOKUP(A1236,'BTC-USD'!$A$2:$E$1828,5,0)),"na",(VLOOKUP(A1236,'BTC-USD'!$A$2:$E$1828,5,0)))</f>
        <v>4826.4799800000001</v>
      </c>
      <c r="D1236" t="str">
        <f>IF(ISERROR(VLOOKUP(A1236,'SP500'!$A$2:$G$252,4,0)),"na",VLOOKUP(A1236,'SP500'!$A$2:$G$252,4,0))</f>
        <v>na</v>
      </c>
      <c r="E1236">
        <f>IF(ISERROR(VLOOKUP(A1236,'ishare R3000 ETF'!$A$2:$G$1260,4,0)),"na",VLOOKUP(A1236,'ishare R3000 ETF'!$A$2:$G$1260,4,0))</f>
        <v>151.08999600000001</v>
      </c>
      <c r="F1236" t="str">
        <f>IF(ISERROR(VLOOKUP(A1236,'^IXIC'!A1236:$E$1260,5,0)),"na",VLOOKUP(A1236,'^IXIC'!A1236:$E$1260,5,0))</f>
        <v>na</v>
      </c>
      <c r="G1236">
        <f>IF(ISERROR(VLOOKUP(A1236,'EURUSD=X'!$A$2:$E$1307,4,0)),"na",VLOOKUP(A1236,'EURUSD=X'!$A$2:$E$1307,4,0))</f>
        <v>1.179635</v>
      </c>
      <c r="H1236" t="str">
        <f>IF(ISERROR(VLOOKUP(A1236,'ETH-USD'!$A$2:$E$1776,5,0)),"na",VLOOKUP(A1236,'ETH-USD'!$A$2:$E$1776,5,0))</f>
        <v>na</v>
      </c>
      <c r="I1236">
        <f>IF(ISERROR(VLOOKUP(A1236,'Russell 2000'!$A$1:$E$1260,5,0)),"na",VLOOKUP(A1236,'Russell 2000'!$A$1:$E$1260,5,0))</f>
        <v>1506.920044</v>
      </c>
      <c r="J1236" t="str">
        <f>IF(ISERROR(VLOOKUP(A1236,'SOL-USD'!$A$2:$E$893,5,0)),"na",VLOOKUP(A1236,'SOL-USD'!$A$2:$E$893,5,0))</f>
        <v>na</v>
      </c>
      <c r="K1236" t="str">
        <f>IF(ISERROR(VLOOKUP(A1236,'AVAX-USD'!$A$2:$E$799,5,0)),"na",VLOOKUP(A1236,'AVAX-USD'!$A$2:$E$799,5,0))</f>
        <v>na</v>
      </c>
      <c r="L1236" t="str">
        <f>IF(ISERROR(VLOOKUP(A1236,'ADA-USD'!$A$2:$E$1776,5,0)),"na",VLOOKUP(A1236,'ADA-USD'!$A$2:$E$1776,5,0))</f>
        <v>na</v>
      </c>
      <c r="M1236" t="str">
        <f>IF(ISERROR(VLOOKUP(A1236,'DOT-USD'!$A$2:$E$761,5,0)),"na",VLOOKUP(A1236,'DOT-USD'!$A$2:$E$761,5,0))</f>
        <v>na</v>
      </c>
      <c r="N1236" t="str">
        <f>IF(ISERROR(VLOOKUP(A1236,'DOGE-USD'!$A$2:$G$1776,5,0)),"na",VLOOKUP(A1236,'DOGE-USD'!$A$2:$G$1776,5,0))</f>
        <v>na</v>
      </c>
      <c r="O1236" t="str">
        <f>IF(ISERROR(VLOOKUP(A1236,'SHIB-USD'!$A$2:$G$780,5,0)),"na",VLOOKUP(A1236,'SHIB-USD'!$A$2:$G$780,5,0))</f>
        <v>na</v>
      </c>
    </row>
    <row r="1237" spans="1:15" x14ac:dyDescent="0.35">
      <c r="A1237" s="3">
        <v>43018</v>
      </c>
      <c r="B1237">
        <f>VLOOKUP(A1237,Yields!$A$2:$B$1680,2,0)</f>
        <v>1.03</v>
      </c>
      <c r="C1237">
        <f>IF(ISERROR(VLOOKUP(A1237,'BTC-USD'!$A$2:$E$1828,5,0)),"na",(VLOOKUP(A1237,'BTC-USD'!$A$2:$E$1828,5,0)))</f>
        <v>4781.9902339999999</v>
      </c>
      <c r="D1237" t="str">
        <f>IF(ISERROR(VLOOKUP(A1237,'SP500'!$A$2:$G$252,4,0)),"na",VLOOKUP(A1237,'SP500'!$A$2:$G$252,4,0))</f>
        <v>na</v>
      </c>
      <c r="E1237">
        <f>IF(ISERROR(VLOOKUP(A1237,'ishare R3000 ETF'!$A$2:$G$1260,4,0)),"na",VLOOKUP(A1237,'ishare R3000 ETF'!$A$2:$G$1260,4,0))</f>
        <v>150.91000399999999</v>
      </c>
      <c r="F1237" t="str">
        <f>IF(ISERROR(VLOOKUP(A1237,'^IXIC'!A1237:$E$1260,5,0)),"na",VLOOKUP(A1237,'^IXIC'!A1237:$E$1260,5,0))</f>
        <v>na</v>
      </c>
      <c r="G1237">
        <f>IF(ISERROR(VLOOKUP(A1237,'EURUSD=X'!$A$2:$E$1307,4,0)),"na",VLOOKUP(A1237,'EURUSD=X'!$A$2:$E$1307,4,0))</f>
        <v>1.174191</v>
      </c>
      <c r="H1237" t="str">
        <f>IF(ISERROR(VLOOKUP(A1237,'ETH-USD'!$A$2:$E$1776,5,0)),"na",VLOOKUP(A1237,'ETH-USD'!$A$2:$E$1776,5,0))</f>
        <v>na</v>
      </c>
      <c r="I1237">
        <f>IF(ISERROR(VLOOKUP(A1237,'Russell 2000'!$A$1:$E$1260,5,0)),"na",VLOOKUP(A1237,'Russell 2000'!$A$1:$E$1260,5,0))</f>
        <v>1508.01001</v>
      </c>
      <c r="J1237" t="str">
        <f>IF(ISERROR(VLOOKUP(A1237,'SOL-USD'!$A$2:$E$893,5,0)),"na",VLOOKUP(A1237,'SOL-USD'!$A$2:$E$893,5,0))</f>
        <v>na</v>
      </c>
      <c r="K1237" t="str">
        <f>IF(ISERROR(VLOOKUP(A1237,'AVAX-USD'!$A$2:$E$799,5,0)),"na",VLOOKUP(A1237,'AVAX-USD'!$A$2:$E$799,5,0))</f>
        <v>na</v>
      </c>
      <c r="L1237" t="str">
        <f>IF(ISERROR(VLOOKUP(A1237,'ADA-USD'!$A$2:$E$1776,5,0)),"na",VLOOKUP(A1237,'ADA-USD'!$A$2:$E$1776,5,0))</f>
        <v>na</v>
      </c>
      <c r="M1237" t="str">
        <f>IF(ISERROR(VLOOKUP(A1237,'DOT-USD'!$A$2:$E$761,5,0)),"na",VLOOKUP(A1237,'DOT-USD'!$A$2:$E$761,5,0))</f>
        <v>na</v>
      </c>
      <c r="N1237" t="str">
        <f>IF(ISERROR(VLOOKUP(A1237,'DOGE-USD'!$A$2:$G$1776,5,0)),"na",VLOOKUP(A1237,'DOGE-USD'!$A$2:$G$1776,5,0))</f>
        <v>na</v>
      </c>
      <c r="O1237" t="str">
        <f>IF(ISERROR(VLOOKUP(A1237,'SHIB-USD'!$A$2:$G$780,5,0)),"na",VLOOKUP(A1237,'SHIB-USD'!$A$2:$G$780,5,0))</f>
        <v>na</v>
      </c>
    </row>
    <row r="1238" spans="1:15" x14ac:dyDescent="0.35">
      <c r="A1238" s="3">
        <v>43014</v>
      </c>
      <c r="B1238">
        <f>VLOOKUP(A1238,Yields!$A$2:$B$1680,2,0)</f>
        <v>1.03</v>
      </c>
      <c r="C1238">
        <f>IF(ISERROR(VLOOKUP(A1238,'BTC-USD'!$A$2:$E$1828,5,0)),"na",(VLOOKUP(A1238,'BTC-USD'!$A$2:$E$1828,5,0)))</f>
        <v>4370.8100590000004</v>
      </c>
      <c r="D1238" t="str">
        <f>IF(ISERROR(VLOOKUP(A1238,'SP500'!$A$2:$G$252,4,0)),"na",VLOOKUP(A1238,'SP500'!$A$2:$G$252,4,0))</f>
        <v>na</v>
      </c>
      <c r="E1238">
        <f>IF(ISERROR(VLOOKUP(A1238,'ishare R3000 ETF'!$A$2:$G$1260,4,0)),"na",VLOOKUP(A1238,'ishare R3000 ETF'!$A$2:$G$1260,4,0))</f>
        <v>150.86999499999999</v>
      </c>
      <c r="F1238" t="str">
        <f>IF(ISERROR(VLOOKUP(A1238,'^IXIC'!A1238:$E$1260,5,0)),"na",VLOOKUP(A1238,'^IXIC'!A1238:$E$1260,5,0))</f>
        <v>na</v>
      </c>
      <c r="G1238">
        <f>IF(ISERROR(VLOOKUP(A1238,'EURUSD=X'!$A$2:$E$1307,4,0)),"na",VLOOKUP(A1238,'EURUSD=X'!$A$2:$E$1307,4,0))</f>
        <v>1.167133</v>
      </c>
      <c r="H1238" t="str">
        <f>IF(ISERROR(VLOOKUP(A1238,'ETH-USD'!$A$2:$E$1776,5,0)),"na",VLOOKUP(A1238,'ETH-USD'!$A$2:$E$1776,5,0))</f>
        <v>na</v>
      </c>
      <c r="I1238">
        <f>IF(ISERROR(VLOOKUP(A1238,'Russell 2000'!$A$1:$E$1260,5,0)),"na",VLOOKUP(A1238,'Russell 2000'!$A$1:$E$1260,5,0))</f>
        <v>1510.219971</v>
      </c>
      <c r="J1238" t="str">
        <f>IF(ISERROR(VLOOKUP(A1238,'SOL-USD'!$A$2:$E$893,5,0)),"na",VLOOKUP(A1238,'SOL-USD'!$A$2:$E$893,5,0))</f>
        <v>na</v>
      </c>
      <c r="K1238" t="str">
        <f>IF(ISERROR(VLOOKUP(A1238,'AVAX-USD'!$A$2:$E$799,5,0)),"na",VLOOKUP(A1238,'AVAX-USD'!$A$2:$E$799,5,0))</f>
        <v>na</v>
      </c>
      <c r="L1238" t="str">
        <f>IF(ISERROR(VLOOKUP(A1238,'ADA-USD'!$A$2:$E$1776,5,0)),"na",VLOOKUP(A1238,'ADA-USD'!$A$2:$E$1776,5,0))</f>
        <v>na</v>
      </c>
      <c r="M1238" t="str">
        <f>IF(ISERROR(VLOOKUP(A1238,'DOT-USD'!$A$2:$E$761,5,0)),"na",VLOOKUP(A1238,'DOT-USD'!$A$2:$E$761,5,0))</f>
        <v>na</v>
      </c>
      <c r="N1238" t="str">
        <f>IF(ISERROR(VLOOKUP(A1238,'DOGE-USD'!$A$2:$G$1776,5,0)),"na",VLOOKUP(A1238,'DOGE-USD'!$A$2:$G$1776,5,0))</f>
        <v>na</v>
      </c>
      <c r="O1238" t="str">
        <f>IF(ISERROR(VLOOKUP(A1238,'SHIB-USD'!$A$2:$G$780,5,0)),"na",VLOOKUP(A1238,'SHIB-USD'!$A$2:$G$780,5,0))</f>
        <v>na</v>
      </c>
    </row>
    <row r="1239" spans="1:15" x14ac:dyDescent="0.35">
      <c r="A1239" s="3">
        <v>43013</v>
      </c>
      <c r="B1239">
        <f>VLOOKUP(A1239,Yields!$A$2:$B$1680,2,0)</f>
        <v>1.02</v>
      </c>
      <c r="C1239">
        <f>IF(ISERROR(VLOOKUP(A1239,'BTC-USD'!$A$2:$E$1828,5,0)),"na",(VLOOKUP(A1239,'BTC-USD'!$A$2:$E$1828,5,0)))</f>
        <v>4328.4101559999999</v>
      </c>
      <c r="D1239" t="str">
        <f>IF(ISERROR(VLOOKUP(A1239,'SP500'!$A$2:$G$252,4,0)),"na",VLOOKUP(A1239,'SP500'!$A$2:$G$252,4,0))</f>
        <v>na</v>
      </c>
      <c r="E1239">
        <f>IF(ISERROR(VLOOKUP(A1239,'ishare R3000 ETF'!$A$2:$G$1260,4,0)),"na",VLOOKUP(A1239,'ishare R3000 ETF'!$A$2:$G$1260,4,0))</f>
        <v>150.679993</v>
      </c>
      <c r="F1239" t="str">
        <f>IF(ISERROR(VLOOKUP(A1239,'^IXIC'!A1239:$E$1260,5,0)),"na",VLOOKUP(A1239,'^IXIC'!A1239:$E$1260,5,0))</f>
        <v>na</v>
      </c>
      <c r="G1239">
        <f>IF(ISERROR(VLOOKUP(A1239,'EURUSD=X'!$A$2:$E$1307,4,0)),"na",VLOOKUP(A1239,'EURUSD=X'!$A$2:$E$1307,4,0))</f>
        <v>1.170385</v>
      </c>
      <c r="H1239" t="str">
        <f>IF(ISERROR(VLOOKUP(A1239,'ETH-USD'!$A$2:$E$1776,5,0)),"na",VLOOKUP(A1239,'ETH-USD'!$A$2:$E$1776,5,0))</f>
        <v>na</v>
      </c>
      <c r="I1239">
        <f>IF(ISERROR(VLOOKUP(A1239,'Russell 2000'!$A$1:$E$1260,5,0)),"na",VLOOKUP(A1239,'Russell 2000'!$A$1:$E$1260,5,0))</f>
        <v>1512.089966</v>
      </c>
      <c r="J1239" t="str">
        <f>IF(ISERROR(VLOOKUP(A1239,'SOL-USD'!$A$2:$E$893,5,0)),"na",VLOOKUP(A1239,'SOL-USD'!$A$2:$E$893,5,0))</f>
        <v>na</v>
      </c>
      <c r="K1239" t="str">
        <f>IF(ISERROR(VLOOKUP(A1239,'AVAX-USD'!$A$2:$E$799,5,0)),"na",VLOOKUP(A1239,'AVAX-USD'!$A$2:$E$799,5,0))</f>
        <v>na</v>
      </c>
      <c r="L1239" t="str">
        <f>IF(ISERROR(VLOOKUP(A1239,'ADA-USD'!$A$2:$E$1776,5,0)),"na",VLOOKUP(A1239,'ADA-USD'!$A$2:$E$1776,5,0))</f>
        <v>na</v>
      </c>
      <c r="M1239" t="str">
        <f>IF(ISERROR(VLOOKUP(A1239,'DOT-USD'!$A$2:$E$761,5,0)),"na",VLOOKUP(A1239,'DOT-USD'!$A$2:$E$761,5,0))</f>
        <v>na</v>
      </c>
      <c r="N1239" t="str">
        <f>IF(ISERROR(VLOOKUP(A1239,'DOGE-USD'!$A$2:$G$1776,5,0)),"na",VLOOKUP(A1239,'DOGE-USD'!$A$2:$G$1776,5,0))</f>
        <v>na</v>
      </c>
      <c r="O1239" t="str">
        <f>IF(ISERROR(VLOOKUP(A1239,'SHIB-USD'!$A$2:$G$780,5,0)),"na",VLOOKUP(A1239,'SHIB-USD'!$A$2:$G$780,5,0))</f>
        <v>na</v>
      </c>
    </row>
    <row r="1240" spans="1:15" x14ac:dyDescent="0.35">
      <c r="A1240" s="3">
        <v>43012</v>
      </c>
      <c r="B1240">
        <f>VLOOKUP(A1240,Yields!$A$2:$B$1680,2,0)</f>
        <v>1</v>
      </c>
      <c r="C1240">
        <f>IF(ISERROR(VLOOKUP(A1240,'BTC-USD'!$A$2:$E$1828,5,0)),"na",(VLOOKUP(A1240,'BTC-USD'!$A$2:$E$1828,5,0)))</f>
        <v>4229.3598629999997</v>
      </c>
      <c r="D1240" t="str">
        <f>IF(ISERROR(VLOOKUP(A1240,'SP500'!$A$2:$G$252,4,0)),"na",VLOOKUP(A1240,'SP500'!$A$2:$G$252,4,0))</f>
        <v>na</v>
      </c>
      <c r="E1240">
        <f>IF(ISERROR(VLOOKUP(A1240,'ishare R3000 ETF'!$A$2:$G$1260,4,0)),"na",VLOOKUP(A1240,'ishare R3000 ETF'!$A$2:$G$1260,4,0))</f>
        <v>150.179993</v>
      </c>
      <c r="F1240" t="str">
        <f>IF(ISERROR(VLOOKUP(A1240,'^IXIC'!A1240:$E$1260,5,0)),"na",VLOOKUP(A1240,'^IXIC'!A1240:$E$1260,5,0))</f>
        <v>na</v>
      </c>
      <c r="G1240">
        <f>IF(ISERROR(VLOOKUP(A1240,'EURUSD=X'!$A$2:$E$1307,4,0)),"na",VLOOKUP(A1240,'EURUSD=X'!$A$2:$E$1307,4,0))</f>
        <v>1.1747430000000001</v>
      </c>
      <c r="H1240" t="str">
        <f>IF(ISERROR(VLOOKUP(A1240,'ETH-USD'!$A$2:$E$1776,5,0)),"na",VLOOKUP(A1240,'ETH-USD'!$A$2:$E$1776,5,0))</f>
        <v>na</v>
      </c>
      <c r="I1240">
        <f>IF(ISERROR(VLOOKUP(A1240,'Russell 2000'!$A$1:$E$1260,5,0)),"na",VLOOKUP(A1240,'Russell 2000'!$A$1:$E$1260,5,0))</f>
        <v>1507.76001</v>
      </c>
      <c r="J1240" t="str">
        <f>IF(ISERROR(VLOOKUP(A1240,'SOL-USD'!$A$2:$E$893,5,0)),"na",VLOOKUP(A1240,'SOL-USD'!$A$2:$E$893,5,0))</f>
        <v>na</v>
      </c>
      <c r="K1240" t="str">
        <f>IF(ISERROR(VLOOKUP(A1240,'AVAX-USD'!$A$2:$E$799,5,0)),"na",VLOOKUP(A1240,'AVAX-USD'!$A$2:$E$799,5,0))</f>
        <v>na</v>
      </c>
      <c r="L1240" t="str">
        <f>IF(ISERROR(VLOOKUP(A1240,'ADA-USD'!$A$2:$E$1776,5,0)),"na",VLOOKUP(A1240,'ADA-USD'!$A$2:$E$1776,5,0))</f>
        <v>na</v>
      </c>
      <c r="M1240" t="str">
        <f>IF(ISERROR(VLOOKUP(A1240,'DOT-USD'!$A$2:$E$761,5,0)),"na",VLOOKUP(A1240,'DOT-USD'!$A$2:$E$761,5,0))</f>
        <v>na</v>
      </c>
      <c r="N1240" t="str">
        <f>IF(ISERROR(VLOOKUP(A1240,'DOGE-USD'!$A$2:$G$1776,5,0)),"na",VLOOKUP(A1240,'DOGE-USD'!$A$2:$G$1776,5,0))</f>
        <v>na</v>
      </c>
      <c r="O1240" t="str">
        <f>IF(ISERROR(VLOOKUP(A1240,'SHIB-USD'!$A$2:$G$780,5,0)),"na",VLOOKUP(A1240,'SHIB-USD'!$A$2:$G$780,5,0))</f>
        <v>na</v>
      </c>
    </row>
    <row r="1241" spans="1:15" x14ac:dyDescent="0.35">
      <c r="A1241" s="3">
        <v>43011</v>
      </c>
      <c r="B1241">
        <f>VLOOKUP(A1241,Yields!$A$2:$B$1680,2,0)</f>
        <v>1.01</v>
      </c>
      <c r="C1241">
        <f>IF(ISERROR(VLOOKUP(A1241,'BTC-USD'!$A$2:$E$1828,5,0)),"na",(VLOOKUP(A1241,'BTC-USD'!$A$2:$E$1828,5,0)))</f>
        <v>4317.4799800000001</v>
      </c>
      <c r="D1241" t="str">
        <f>IF(ISERROR(VLOOKUP(A1241,'SP500'!$A$2:$G$252,4,0)),"na",VLOOKUP(A1241,'SP500'!$A$2:$G$252,4,0))</f>
        <v>na</v>
      </c>
      <c r="E1241">
        <f>IF(ISERROR(VLOOKUP(A1241,'ishare R3000 ETF'!$A$2:$G$1260,4,0)),"na",VLOOKUP(A1241,'ishare R3000 ETF'!$A$2:$G$1260,4,0))</f>
        <v>149.85000600000001</v>
      </c>
      <c r="F1241" t="str">
        <f>IF(ISERROR(VLOOKUP(A1241,'^IXIC'!A1241:$E$1260,5,0)),"na",VLOOKUP(A1241,'^IXIC'!A1241:$E$1260,5,0))</f>
        <v>na</v>
      </c>
      <c r="G1241">
        <f>IF(ISERROR(VLOOKUP(A1241,'EURUSD=X'!$A$2:$E$1307,4,0)),"na",VLOOKUP(A1241,'EURUSD=X'!$A$2:$E$1307,4,0))</f>
        <v>1.1697409999999999</v>
      </c>
      <c r="H1241" t="str">
        <f>IF(ISERROR(VLOOKUP(A1241,'ETH-USD'!$A$2:$E$1776,5,0)),"na",VLOOKUP(A1241,'ETH-USD'!$A$2:$E$1776,5,0))</f>
        <v>na</v>
      </c>
      <c r="I1241">
        <f>IF(ISERROR(VLOOKUP(A1241,'Russell 2000'!$A$1:$E$1260,5,0)),"na",VLOOKUP(A1241,'Russell 2000'!$A$1:$E$1260,5,0))</f>
        <v>1511.969971</v>
      </c>
      <c r="J1241" t="str">
        <f>IF(ISERROR(VLOOKUP(A1241,'SOL-USD'!$A$2:$E$893,5,0)),"na",VLOOKUP(A1241,'SOL-USD'!$A$2:$E$893,5,0))</f>
        <v>na</v>
      </c>
      <c r="K1241" t="str">
        <f>IF(ISERROR(VLOOKUP(A1241,'AVAX-USD'!$A$2:$E$799,5,0)),"na",VLOOKUP(A1241,'AVAX-USD'!$A$2:$E$799,5,0))</f>
        <v>na</v>
      </c>
      <c r="L1241" t="str">
        <f>IF(ISERROR(VLOOKUP(A1241,'ADA-USD'!$A$2:$E$1776,5,0)),"na",VLOOKUP(A1241,'ADA-USD'!$A$2:$E$1776,5,0))</f>
        <v>na</v>
      </c>
      <c r="M1241" t="str">
        <f>IF(ISERROR(VLOOKUP(A1241,'DOT-USD'!$A$2:$E$761,5,0)),"na",VLOOKUP(A1241,'DOT-USD'!$A$2:$E$761,5,0))</f>
        <v>na</v>
      </c>
      <c r="N1241" t="str">
        <f>IF(ISERROR(VLOOKUP(A1241,'DOGE-USD'!$A$2:$G$1776,5,0)),"na",VLOOKUP(A1241,'DOGE-USD'!$A$2:$G$1776,5,0))</f>
        <v>na</v>
      </c>
      <c r="O1241" t="str">
        <f>IF(ISERROR(VLOOKUP(A1241,'SHIB-USD'!$A$2:$G$780,5,0)),"na",VLOOKUP(A1241,'SHIB-USD'!$A$2:$G$780,5,0))</f>
        <v>na</v>
      </c>
    </row>
    <row r="1242" spans="1:15" x14ac:dyDescent="0.35">
      <c r="A1242" s="3">
        <v>43010</v>
      </c>
      <c r="B1242">
        <f>VLOOKUP(A1242,Yields!$A$2:$B$1680,2,0)</f>
        <v>0.95</v>
      </c>
      <c r="C1242">
        <f>IF(ISERROR(VLOOKUP(A1242,'BTC-USD'!$A$2:$E$1828,5,0)),"na",(VLOOKUP(A1242,'BTC-USD'!$A$2:$E$1828,5,0)))</f>
        <v>4409.3198240000002</v>
      </c>
      <c r="D1242" t="str">
        <f>IF(ISERROR(VLOOKUP(A1242,'SP500'!$A$2:$G$252,4,0)),"na",VLOOKUP(A1242,'SP500'!$A$2:$G$252,4,0))</f>
        <v>na</v>
      </c>
      <c r="E1242">
        <f>IF(ISERROR(VLOOKUP(A1242,'ishare R3000 ETF'!$A$2:$G$1260,4,0)),"na",VLOOKUP(A1242,'ishare R3000 ETF'!$A$2:$G$1260,4,0))</f>
        <v>149.36000100000001</v>
      </c>
      <c r="F1242" t="str">
        <f>IF(ISERROR(VLOOKUP(A1242,'^IXIC'!A1242:$E$1260,5,0)),"na",VLOOKUP(A1242,'^IXIC'!A1242:$E$1260,5,0))</f>
        <v>na</v>
      </c>
      <c r="G1242">
        <f>IF(ISERROR(VLOOKUP(A1242,'EURUSD=X'!$A$2:$E$1307,4,0)),"na",VLOOKUP(A1242,'EURUSD=X'!$A$2:$E$1307,4,0))</f>
        <v>1.173117</v>
      </c>
      <c r="H1242" t="str">
        <f>IF(ISERROR(VLOOKUP(A1242,'ETH-USD'!$A$2:$E$1776,5,0)),"na",VLOOKUP(A1242,'ETH-USD'!$A$2:$E$1776,5,0))</f>
        <v>na</v>
      </c>
      <c r="I1242">
        <f>IF(ISERROR(VLOOKUP(A1242,'Russell 2000'!$A$1:$E$1260,5,0)),"na",VLOOKUP(A1242,'Russell 2000'!$A$1:$E$1260,5,0))</f>
        <v>1509.469971</v>
      </c>
      <c r="J1242" t="str">
        <f>IF(ISERROR(VLOOKUP(A1242,'SOL-USD'!$A$2:$E$893,5,0)),"na",VLOOKUP(A1242,'SOL-USD'!$A$2:$E$893,5,0))</f>
        <v>na</v>
      </c>
      <c r="K1242" t="str">
        <f>IF(ISERROR(VLOOKUP(A1242,'AVAX-USD'!$A$2:$E$799,5,0)),"na",VLOOKUP(A1242,'AVAX-USD'!$A$2:$E$799,5,0))</f>
        <v>na</v>
      </c>
      <c r="L1242" t="str">
        <f>IF(ISERROR(VLOOKUP(A1242,'ADA-USD'!$A$2:$E$1776,5,0)),"na",VLOOKUP(A1242,'ADA-USD'!$A$2:$E$1776,5,0))</f>
        <v>na</v>
      </c>
      <c r="M1242" t="str">
        <f>IF(ISERROR(VLOOKUP(A1242,'DOT-USD'!$A$2:$E$761,5,0)),"na",VLOOKUP(A1242,'DOT-USD'!$A$2:$E$761,5,0))</f>
        <v>na</v>
      </c>
      <c r="N1242" t="str">
        <f>IF(ISERROR(VLOOKUP(A1242,'DOGE-USD'!$A$2:$G$1776,5,0)),"na",VLOOKUP(A1242,'DOGE-USD'!$A$2:$G$1776,5,0))</f>
        <v>na</v>
      </c>
      <c r="O1242" t="str">
        <f>IF(ISERROR(VLOOKUP(A1242,'SHIB-USD'!$A$2:$G$780,5,0)),"na",VLOOKUP(A1242,'SHIB-USD'!$A$2:$G$780,5,0))</f>
        <v>na</v>
      </c>
    </row>
    <row r="1243" spans="1:15" x14ac:dyDescent="0.35">
      <c r="A1243" s="3">
        <v>43007</v>
      </c>
      <c r="B1243">
        <f>VLOOKUP(A1243,Yields!$A$2:$B$1680,2,0)</f>
        <v>0.96</v>
      </c>
      <c r="C1243">
        <f>IF(ISERROR(VLOOKUP(A1243,'BTC-USD'!$A$2:$E$1828,5,0)),"na",(VLOOKUP(A1243,'BTC-USD'!$A$2:$E$1828,5,0)))</f>
        <v>4163.0698240000002</v>
      </c>
      <c r="D1243" t="str">
        <f>IF(ISERROR(VLOOKUP(A1243,'SP500'!$A$2:$G$252,4,0)),"na",VLOOKUP(A1243,'SP500'!$A$2:$G$252,4,0))</f>
        <v>na</v>
      </c>
      <c r="E1243">
        <f>IF(ISERROR(VLOOKUP(A1243,'ishare R3000 ETF'!$A$2:$G$1260,4,0)),"na",VLOOKUP(A1243,'ishare R3000 ETF'!$A$2:$G$1260,4,0))</f>
        <v>148.71000699999999</v>
      </c>
      <c r="F1243" t="str">
        <f>IF(ISERROR(VLOOKUP(A1243,'^IXIC'!A1243:$E$1260,5,0)),"na",VLOOKUP(A1243,'^IXIC'!A1243:$E$1260,5,0))</f>
        <v>na</v>
      </c>
      <c r="G1243">
        <f>IF(ISERROR(VLOOKUP(A1243,'EURUSD=X'!$A$2:$E$1307,4,0)),"na",VLOOKUP(A1243,'EURUSD=X'!$A$2:$E$1307,4,0))</f>
        <v>1.1773290000000001</v>
      </c>
      <c r="H1243" t="str">
        <f>IF(ISERROR(VLOOKUP(A1243,'ETH-USD'!$A$2:$E$1776,5,0)),"na",VLOOKUP(A1243,'ETH-USD'!$A$2:$E$1776,5,0))</f>
        <v>na</v>
      </c>
      <c r="I1243">
        <f>IF(ISERROR(VLOOKUP(A1243,'Russell 2000'!$A$1:$E$1260,5,0)),"na",VLOOKUP(A1243,'Russell 2000'!$A$1:$E$1260,5,0))</f>
        <v>1490.8599850000001</v>
      </c>
      <c r="J1243" t="str">
        <f>IF(ISERROR(VLOOKUP(A1243,'SOL-USD'!$A$2:$E$893,5,0)),"na",VLOOKUP(A1243,'SOL-USD'!$A$2:$E$893,5,0))</f>
        <v>na</v>
      </c>
      <c r="K1243" t="str">
        <f>IF(ISERROR(VLOOKUP(A1243,'AVAX-USD'!$A$2:$E$799,5,0)),"na",VLOOKUP(A1243,'AVAX-USD'!$A$2:$E$799,5,0))</f>
        <v>na</v>
      </c>
      <c r="L1243" t="str">
        <f>IF(ISERROR(VLOOKUP(A1243,'ADA-USD'!$A$2:$E$1776,5,0)),"na",VLOOKUP(A1243,'ADA-USD'!$A$2:$E$1776,5,0))</f>
        <v>na</v>
      </c>
      <c r="M1243" t="str">
        <f>IF(ISERROR(VLOOKUP(A1243,'DOT-USD'!$A$2:$E$761,5,0)),"na",VLOOKUP(A1243,'DOT-USD'!$A$2:$E$761,5,0))</f>
        <v>na</v>
      </c>
      <c r="N1243" t="str">
        <f>IF(ISERROR(VLOOKUP(A1243,'DOGE-USD'!$A$2:$G$1776,5,0)),"na",VLOOKUP(A1243,'DOGE-USD'!$A$2:$G$1776,5,0))</f>
        <v>na</v>
      </c>
      <c r="O1243" t="str">
        <f>IF(ISERROR(VLOOKUP(A1243,'SHIB-USD'!$A$2:$G$780,5,0)),"na",VLOOKUP(A1243,'SHIB-USD'!$A$2:$G$780,5,0))</f>
        <v>na</v>
      </c>
    </row>
    <row r="1244" spans="1:15" x14ac:dyDescent="0.35">
      <c r="A1244" s="3">
        <v>43006</v>
      </c>
      <c r="B1244">
        <f>VLOOKUP(A1244,Yields!$A$2:$B$1680,2,0)</f>
        <v>0.97</v>
      </c>
      <c r="C1244">
        <f>IF(ISERROR(VLOOKUP(A1244,'BTC-USD'!$A$2:$E$1828,5,0)),"na",(VLOOKUP(A1244,'BTC-USD'!$A$2:$E$1828,5,0)))</f>
        <v>4174.7299800000001</v>
      </c>
      <c r="D1244" t="str">
        <f>IF(ISERROR(VLOOKUP(A1244,'SP500'!$A$2:$G$252,4,0)),"na",VLOOKUP(A1244,'SP500'!$A$2:$G$252,4,0))</f>
        <v>na</v>
      </c>
      <c r="E1244">
        <f>IF(ISERROR(VLOOKUP(A1244,'ishare R3000 ETF'!$A$2:$G$1260,4,0)),"na",VLOOKUP(A1244,'ishare R3000 ETF'!$A$2:$G$1260,4,0))</f>
        <v>148.16000399999999</v>
      </c>
      <c r="F1244" t="str">
        <f>IF(ISERROR(VLOOKUP(A1244,'^IXIC'!A1244:$E$1260,5,0)),"na",VLOOKUP(A1244,'^IXIC'!A1244:$E$1260,5,0))</f>
        <v>na</v>
      </c>
      <c r="G1244">
        <f>IF(ISERROR(VLOOKUP(A1244,'EURUSD=X'!$A$2:$E$1307,4,0)),"na",VLOOKUP(A1244,'EURUSD=X'!$A$2:$E$1307,4,0))</f>
        <v>1.172196</v>
      </c>
      <c r="H1244" t="str">
        <f>IF(ISERROR(VLOOKUP(A1244,'ETH-USD'!$A$2:$E$1776,5,0)),"na",VLOOKUP(A1244,'ETH-USD'!$A$2:$E$1776,5,0))</f>
        <v>na</v>
      </c>
      <c r="I1244">
        <f>IF(ISERROR(VLOOKUP(A1244,'Russell 2000'!$A$1:$E$1260,5,0)),"na",VLOOKUP(A1244,'Russell 2000'!$A$1:$E$1260,5,0))</f>
        <v>1488.790039</v>
      </c>
      <c r="J1244" t="str">
        <f>IF(ISERROR(VLOOKUP(A1244,'SOL-USD'!$A$2:$E$893,5,0)),"na",VLOOKUP(A1244,'SOL-USD'!$A$2:$E$893,5,0))</f>
        <v>na</v>
      </c>
      <c r="K1244" t="str">
        <f>IF(ISERROR(VLOOKUP(A1244,'AVAX-USD'!$A$2:$E$799,5,0)),"na",VLOOKUP(A1244,'AVAX-USD'!$A$2:$E$799,5,0))</f>
        <v>na</v>
      </c>
      <c r="L1244" t="str">
        <f>IF(ISERROR(VLOOKUP(A1244,'ADA-USD'!$A$2:$E$1776,5,0)),"na",VLOOKUP(A1244,'ADA-USD'!$A$2:$E$1776,5,0))</f>
        <v>na</v>
      </c>
      <c r="M1244" t="str">
        <f>IF(ISERROR(VLOOKUP(A1244,'DOT-USD'!$A$2:$E$761,5,0)),"na",VLOOKUP(A1244,'DOT-USD'!$A$2:$E$761,5,0))</f>
        <v>na</v>
      </c>
      <c r="N1244" t="str">
        <f>IF(ISERROR(VLOOKUP(A1244,'DOGE-USD'!$A$2:$G$1776,5,0)),"na",VLOOKUP(A1244,'DOGE-USD'!$A$2:$G$1776,5,0))</f>
        <v>na</v>
      </c>
      <c r="O1244" t="str">
        <f>IF(ISERROR(VLOOKUP(A1244,'SHIB-USD'!$A$2:$G$780,5,0)),"na",VLOOKUP(A1244,'SHIB-USD'!$A$2:$G$780,5,0))</f>
        <v>na</v>
      </c>
    </row>
    <row r="1245" spans="1:15" x14ac:dyDescent="0.35">
      <c r="A1245" s="3">
        <v>43005</v>
      </c>
      <c r="B1245">
        <f>VLOOKUP(A1245,Yields!$A$2:$B$1680,2,0)</f>
        <v>0.99</v>
      </c>
      <c r="C1245">
        <f>IF(ISERROR(VLOOKUP(A1245,'BTC-USD'!$A$2:$E$1828,5,0)),"na",(VLOOKUP(A1245,'BTC-USD'!$A$2:$E$1828,5,0)))</f>
        <v>4200.669922</v>
      </c>
      <c r="D1245" t="str">
        <f>IF(ISERROR(VLOOKUP(A1245,'SP500'!$A$2:$G$252,4,0)),"na",VLOOKUP(A1245,'SP500'!$A$2:$G$252,4,0))</f>
        <v>na</v>
      </c>
      <c r="E1245">
        <f>IF(ISERROR(VLOOKUP(A1245,'ishare R3000 ETF'!$A$2:$G$1260,4,0)),"na",VLOOKUP(A1245,'ishare R3000 ETF'!$A$2:$G$1260,4,0))</f>
        <v>147.800003</v>
      </c>
      <c r="F1245" t="str">
        <f>IF(ISERROR(VLOOKUP(A1245,'^IXIC'!A1245:$E$1260,5,0)),"na",VLOOKUP(A1245,'^IXIC'!A1245:$E$1260,5,0))</f>
        <v>na</v>
      </c>
      <c r="G1245">
        <f>IF(ISERROR(VLOOKUP(A1245,'EURUSD=X'!$A$2:$E$1307,4,0)),"na",VLOOKUP(A1245,'EURUSD=X'!$A$2:$E$1307,4,0))</f>
        <v>1.171921</v>
      </c>
      <c r="H1245" t="str">
        <f>IF(ISERROR(VLOOKUP(A1245,'ETH-USD'!$A$2:$E$1776,5,0)),"na",VLOOKUP(A1245,'ETH-USD'!$A$2:$E$1776,5,0))</f>
        <v>na</v>
      </c>
      <c r="I1245">
        <f>IF(ISERROR(VLOOKUP(A1245,'Russell 2000'!$A$1:$E$1260,5,0)),"na",VLOOKUP(A1245,'Russell 2000'!$A$1:$E$1260,5,0))</f>
        <v>1484.8100589999999</v>
      </c>
      <c r="J1245" t="str">
        <f>IF(ISERROR(VLOOKUP(A1245,'SOL-USD'!$A$2:$E$893,5,0)),"na",VLOOKUP(A1245,'SOL-USD'!$A$2:$E$893,5,0))</f>
        <v>na</v>
      </c>
      <c r="K1245" t="str">
        <f>IF(ISERROR(VLOOKUP(A1245,'AVAX-USD'!$A$2:$E$799,5,0)),"na",VLOOKUP(A1245,'AVAX-USD'!$A$2:$E$799,5,0))</f>
        <v>na</v>
      </c>
      <c r="L1245" t="str">
        <f>IF(ISERROR(VLOOKUP(A1245,'ADA-USD'!$A$2:$E$1776,5,0)),"na",VLOOKUP(A1245,'ADA-USD'!$A$2:$E$1776,5,0))</f>
        <v>na</v>
      </c>
      <c r="M1245" t="str">
        <f>IF(ISERROR(VLOOKUP(A1245,'DOT-USD'!$A$2:$E$761,5,0)),"na",VLOOKUP(A1245,'DOT-USD'!$A$2:$E$761,5,0))</f>
        <v>na</v>
      </c>
      <c r="N1245" t="str">
        <f>IF(ISERROR(VLOOKUP(A1245,'DOGE-USD'!$A$2:$G$1776,5,0)),"na",VLOOKUP(A1245,'DOGE-USD'!$A$2:$G$1776,5,0))</f>
        <v>na</v>
      </c>
      <c r="O1245" t="str">
        <f>IF(ISERROR(VLOOKUP(A1245,'SHIB-USD'!$A$2:$G$780,5,0)),"na",VLOOKUP(A1245,'SHIB-USD'!$A$2:$G$780,5,0))</f>
        <v>na</v>
      </c>
    </row>
    <row r="1246" spans="1:15" x14ac:dyDescent="0.35">
      <c r="A1246" s="3">
        <v>43004</v>
      </c>
      <c r="B1246">
        <f>VLOOKUP(A1246,Yields!$A$2:$B$1680,2,0)</f>
        <v>0.96</v>
      </c>
      <c r="C1246">
        <f>IF(ISERROR(VLOOKUP(A1246,'BTC-USD'!$A$2:$E$1828,5,0)),"na",(VLOOKUP(A1246,'BTC-USD'!$A$2:$E$1828,5,0)))</f>
        <v>3892.3500979999999</v>
      </c>
      <c r="D1246" t="str">
        <f>IF(ISERROR(VLOOKUP(A1246,'SP500'!$A$2:$G$252,4,0)),"na",VLOOKUP(A1246,'SP500'!$A$2:$G$252,4,0))</f>
        <v>na</v>
      </c>
      <c r="E1246">
        <f>IF(ISERROR(VLOOKUP(A1246,'ishare R3000 ETF'!$A$2:$G$1260,4,0)),"na",VLOOKUP(A1246,'ishare R3000 ETF'!$A$2:$G$1260,4,0))</f>
        <v>147.679993</v>
      </c>
      <c r="F1246" t="str">
        <f>IF(ISERROR(VLOOKUP(A1246,'^IXIC'!A1246:$E$1260,5,0)),"na",VLOOKUP(A1246,'^IXIC'!A1246:$E$1260,5,0))</f>
        <v>na</v>
      </c>
      <c r="G1246">
        <f>IF(ISERROR(VLOOKUP(A1246,'EURUSD=X'!$A$2:$E$1307,4,0)),"na",VLOOKUP(A1246,'EURUSD=X'!$A$2:$E$1307,4,0))</f>
        <v>1.176526</v>
      </c>
      <c r="H1246" t="str">
        <f>IF(ISERROR(VLOOKUP(A1246,'ETH-USD'!$A$2:$E$1776,5,0)),"na",VLOOKUP(A1246,'ETH-USD'!$A$2:$E$1776,5,0))</f>
        <v>na</v>
      </c>
      <c r="I1246">
        <f>IF(ISERROR(VLOOKUP(A1246,'Russell 2000'!$A$1:$E$1260,5,0)),"na",VLOOKUP(A1246,'Russell 2000'!$A$1:$E$1260,5,0))</f>
        <v>1456.8599850000001</v>
      </c>
      <c r="J1246" t="str">
        <f>IF(ISERROR(VLOOKUP(A1246,'SOL-USD'!$A$2:$E$893,5,0)),"na",VLOOKUP(A1246,'SOL-USD'!$A$2:$E$893,5,0))</f>
        <v>na</v>
      </c>
      <c r="K1246" t="str">
        <f>IF(ISERROR(VLOOKUP(A1246,'AVAX-USD'!$A$2:$E$799,5,0)),"na",VLOOKUP(A1246,'AVAX-USD'!$A$2:$E$799,5,0))</f>
        <v>na</v>
      </c>
      <c r="L1246" t="str">
        <f>IF(ISERROR(VLOOKUP(A1246,'ADA-USD'!$A$2:$E$1776,5,0)),"na",VLOOKUP(A1246,'ADA-USD'!$A$2:$E$1776,5,0))</f>
        <v>na</v>
      </c>
      <c r="M1246" t="str">
        <f>IF(ISERROR(VLOOKUP(A1246,'DOT-USD'!$A$2:$E$761,5,0)),"na",VLOOKUP(A1246,'DOT-USD'!$A$2:$E$761,5,0))</f>
        <v>na</v>
      </c>
      <c r="N1246" t="str">
        <f>IF(ISERROR(VLOOKUP(A1246,'DOGE-USD'!$A$2:$G$1776,5,0)),"na",VLOOKUP(A1246,'DOGE-USD'!$A$2:$G$1776,5,0))</f>
        <v>na</v>
      </c>
      <c r="O1246" t="str">
        <f>IF(ISERROR(VLOOKUP(A1246,'SHIB-USD'!$A$2:$G$780,5,0)),"na",VLOOKUP(A1246,'SHIB-USD'!$A$2:$G$780,5,0))</f>
        <v>na</v>
      </c>
    </row>
    <row r="1247" spans="1:15" x14ac:dyDescent="0.35">
      <c r="A1247" s="3">
        <v>43003</v>
      </c>
      <c r="B1247">
        <f>VLOOKUP(A1247,Yields!$A$2:$B$1680,2,0)</f>
        <v>0.97</v>
      </c>
      <c r="C1247">
        <f>IF(ISERROR(VLOOKUP(A1247,'BTC-USD'!$A$2:$E$1828,5,0)),"na",(VLOOKUP(A1247,'BTC-USD'!$A$2:$E$1828,5,0)))</f>
        <v>3926.070068</v>
      </c>
      <c r="D1247" t="str">
        <f>IF(ISERROR(VLOOKUP(A1247,'SP500'!$A$2:$G$252,4,0)),"na",VLOOKUP(A1247,'SP500'!$A$2:$G$252,4,0))</f>
        <v>na</v>
      </c>
      <c r="E1247">
        <f>IF(ISERROR(VLOOKUP(A1247,'ishare R3000 ETF'!$A$2:$G$1260,4,0)),"na",VLOOKUP(A1247,'ishare R3000 ETF'!$A$2:$G$1260,4,0))</f>
        <v>147.83999600000001</v>
      </c>
      <c r="F1247" t="str">
        <f>IF(ISERROR(VLOOKUP(A1247,'^IXIC'!A1247:$E$1260,5,0)),"na",VLOOKUP(A1247,'^IXIC'!A1247:$E$1260,5,0))</f>
        <v>na</v>
      </c>
      <c r="G1247">
        <f>IF(ISERROR(VLOOKUP(A1247,'EURUSD=X'!$A$2:$E$1307,4,0)),"na",VLOOKUP(A1247,'EURUSD=X'!$A$2:$E$1307,4,0))</f>
        <v>1.1851849999999999</v>
      </c>
      <c r="H1247" t="str">
        <f>IF(ISERROR(VLOOKUP(A1247,'ETH-USD'!$A$2:$E$1776,5,0)),"na",VLOOKUP(A1247,'ETH-USD'!$A$2:$E$1776,5,0))</f>
        <v>na</v>
      </c>
      <c r="I1247">
        <f>IF(ISERROR(VLOOKUP(A1247,'Russell 2000'!$A$1:$E$1260,5,0)),"na",VLOOKUP(A1247,'Russell 2000'!$A$1:$E$1260,5,0))</f>
        <v>1451.959961</v>
      </c>
      <c r="J1247" t="str">
        <f>IF(ISERROR(VLOOKUP(A1247,'SOL-USD'!$A$2:$E$893,5,0)),"na",VLOOKUP(A1247,'SOL-USD'!$A$2:$E$893,5,0))</f>
        <v>na</v>
      </c>
      <c r="K1247" t="str">
        <f>IF(ISERROR(VLOOKUP(A1247,'AVAX-USD'!$A$2:$E$799,5,0)),"na",VLOOKUP(A1247,'AVAX-USD'!$A$2:$E$799,5,0))</f>
        <v>na</v>
      </c>
      <c r="L1247" t="str">
        <f>IF(ISERROR(VLOOKUP(A1247,'ADA-USD'!$A$2:$E$1776,5,0)),"na",VLOOKUP(A1247,'ADA-USD'!$A$2:$E$1776,5,0))</f>
        <v>na</v>
      </c>
      <c r="M1247" t="str">
        <f>IF(ISERROR(VLOOKUP(A1247,'DOT-USD'!$A$2:$E$761,5,0)),"na",VLOOKUP(A1247,'DOT-USD'!$A$2:$E$761,5,0))</f>
        <v>na</v>
      </c>
      <c r="N1247" t="str">
        <f>IF(ISERROR(VLOOKUP(A1247,'DOGE-USD'!$A$2:$G$1776,5,0)),"na",VLOOKUP(A1247,'DOGE-USD'!$A$2:$G$1776,5,0))</f>
        <v>na</v>
      </c>
      <c r="O1247" t="str">
        <f>IF(ISERROR(VLOOKUP(A1247,'SHIB-USD'!$A$2:$G$780,5,0)),"na",VLOOKUP(A1247,'SHIB-USD'!$A$2:$G$780,5,0))</f>
        <v>na</v>
      </c>
    </row>
    <row r="1248" spans="1:15" x14ac:dyDescent="0.35">
      <c r="A1248" s="3">
        <v>43000</v>
      </c>
      <c r="B1248">
        <f>VLOOKUP(A1248,Yields!$A$2:$B$1680,2,0)</f>
        <v>0.97</v>
      </c>
      <c r="C1248">
        <f>IF(ISERROR(VLOOKUP(A1248,'BTC-USD'!$A$2:$E$1828,5,0)),"na",(VLOOKUP(A1248,'BTC-USD'!$A$2:$E$1828,5,0)))</f>
        <v>3630.6999510000001</v>
      </c>
      <c r="D1248" t="str">
        <f>IF(ISERROR(VLOOKUP(A1248,'SP500'!$A$2:$G$252,4,0)),"na",VLOOKUP(A1248,'SP500'!$A$2:$G$252,4,0))</f>
        <v>na</v>
      </c>
      <c r="E1248">
        <f>IF(ISERROR(VLOOKUP(A1248,'ishare R3000 ETF'!$A$2:$G$1260,4,0)),"na",VLOOKUP(A1248,'ishare R3000 ETF'!$A$2:$G$1260,4,0))</f>
        <v>148.050003</v>
      </c>
      <c r="F1248" t="str">
        <f>IF(ISERROR(VLOOKUP(A1248,'^IXIC'!A1248:$E$1260,5,0)),"na",VLOOKUP(A1248,'^IXIC'!A1248:$E$1260,5,0))</f>
        <v>na</v>
      </c>
      <c r="G1248">
        <f>IF(ISERROR(VLOOKUP(A1248,'EURUSD=X'!$A$2:$E$1307,4,0)),"na",VLOOKUP(A1248,'EURUSD=X'!$A$2:$E$1307,4,0))</f>
        <v>1.1940580000000001</v>
      </c>
      <c r="H1248" t="str">
        <f>IF(ISERROR(VLOOKUP(A1248,'ETH-USD'!$A$2:$E$1776,5,0)),"na",VLOOKUP(A1248,'ETH-USD'!$A$2:$E$1776,5,0))</f>
        <v>na</v>
      </c>
      <c r="I1248">
        <f>IF(ISERROR(VLOOKUP(A1248,'Russell 2000'!$A$1:$E$1260,5,0)),"na",VLOOKUP(A1248,'Russell 2000'!$A$1:$E$1260,5,0))</f>
        <v>1450.780029</v>
      </c>
      <c r="J1248" t="str">
        <f>IF(ISERROR(VLOOKUP(A1248,'SOL-USD'!$A$2:$E$893,5,0)),"na",VLOOKUP(A1248,'SOL-USD'!$A$2:$E$893,5,0))</f>
        <v>na</v>
      </c>
      <c r="K1248" t="str">
        <f>IF(ISERROR(VLOOKUP(A1248,'AVAX-USD'!$A$2:$E$799,5,0)),"na",VLOOKUP(A1248,'AVAX-USD'!$A$2:$E$799,5,0))</f>
        <v>na</v>
      </c>
      <c r="L1248" t="str">
        <f>IF(ISERROR(VLOOKUP(A1248,'ADA-USD'!$A$2:$E$1776,5,0)),"na",VLOOKUP(A1248,'ADA-USD'!$A$2:$E$1776,5,0))</f>
        <v>na</v>
      </c>
      <c r="M1248" t="str">
        <f>IF(ISERROR(VLOOKUP(A1248,'DOT-USD'!$A$2:$E$761,5,0)),"na",VLOOKUP(A1248,'DOT-USD'!$A$2:$E$761,5,0))</f>
        <v>na</v>
      </c>
      <c r="N1248" t="str">
        <f>IF(ISERROR(VLOOKUP(A1248,'DOGE-USD'!$A$2:$G$1776,5,0)),"na",VLOOKUP(A1248,'DOGE-USD'!$A$2:$G$1776,5,0))</f>
        <v>na</v>
      </c>
      <c r="O1248" t="str">
        <f>IF(ISERROR(VLOOKUP(A1248,'SHIB-USD'!$A$2:$G$780,5,0)),"na",VLOOKUP(A1248,'SHIB-USD'!$A$2:$G$780,5,0))</f>
        <v>na</v>
      </c>
    </row>
    <row r="1249" spans="1:15" x14ac:dyDescent="0.35">
      <c r="A1249" s="3">
        <v>42999</v>
      </c>
      <c r="B1249">
        <f>VLOOKUP(A1249,Yields!$A$2:$B$1680,2,0)</f>
        <v>0.99</v>
      </c>
      <c r="C1249">
        <f>IF(ISERROR(VLOOKUP(A1249,'BTC-USD'!$A$2:$E$1828,5,0)),"na",(VLOOKUP(A1249,'BTC-USD'!$A$2:$E$1828,5,0)))</f>
        <v>3631.040039</v>
      </c>
      <c r="D1249" t="str">
        <f>IF(ISERROR(VLOOKUP(A1249,'SP500'!$A$2:$G$252,4,0)),"na",VLOOKUP(A1249,'SP500'!$A$2:$G$252,4,0))</f>
        <v>na</v>
      </c>
      <c r="E1249">
        <f>IF(ISERROR(VLOOKUP(A1249,'ishare R3000 ETF'!$A$2:$G$1260,4,0)),"na",VLOOKUP(A1249,'ishare R3000 ETF'!$A$2:$G$1260,4,0))</f>
        <v>148.36999499999999</v>
      </c>
      <c r="F1249" t="str">
        <f>IF(ISERROR(VLOOKUP(A1249,'^IXIC'!A1249:$E$1260,5,0)),"na",VLOOKUP(A1249,'^IXIC'!A1249:$E$1260,5,0))</f>
        <v>na</v>
      </c>
      <c r="G1249">
        <f>IF(ISERROR(VLOOKUP(A1249,'EURUSD=X'!$A$2:$E$1307,4,0)),"na",VLOOKUP(A1249,'EURUSD=X'!$A$2:$E$1307,4,0))</f>
        <v>1.18662</v>
      </c>
      <c r="H1249" t="str">
        <f>IF(ISERROR(VLOOKUP(A1249,'ETH-USD'!$A$2:$E$1776,5,0)),"na",VLOOKUP(A1249,'ETH-USD'!$A$2:$E$1776,5,0))</f>
        <v>na</v>
      </c>
      <c r="I1249">
        <f>IF(ISERROR(VLOOKUP(A1249,'Russell 2000'!$A$1:$E$1260,5,0)),"na",VLOOKUP(A1249,'Russell 2000'!$A$1:$E$1260,5,0))</f>
        <v>1444.1800539999999</v>
      </c>
      <c r="J1249" t="str">
        <f>IF(ISERROR(VLOOKUP(A1249,'SOL-USD'!$A$2:$E$893,5,0)),"na",VLOOKUP(A1249,'SOL-USD'!$A$2:$E$893,5,0))</f>
        <v>na</v>
      </c>
      <c r="K1249" t="str">
        <f>IF(ISERROR(VLOOKUP(A1249,'AVAX-USD'!$A$2:$E$799,5,0)),"na",VLOOKUP(A1249,'AVAX-USD'!$A$2:$E$799,5,0))</f>
        <v>na</v>
      </c>
      <c r="L1249" t="str">
        <f>IF(ISERROR(VLOOKUP(A1249,'ADA-USD'!$A$2:$E$1776,5,0)),"na",VLOOKUP(A1249,'ADA-USD'!$A$2:$E$1776,5,0))</f>
        <v>na</v>
      </c>
      <c r="M1249" t="str">
        <f>IF(ISERROR(VLOOKUP(A1249,'DOT-USD'!$A$2:$E$761,5,0)),"na",VLOOKUP(A1249,'DOT-USD'!$A$2:$E$761,5,0))</f>
        <v>na</v>
      </c>
      <c r="N1249" t="str">
        <f>IF(ISERROR(VLOOKUP(A1249,'DOGE-USD'!$A$2:$G$1776,5,0)),"na",VLOOKUP(A1249,'DOGE-USD'!$A$2:$G$1776,5,0))</f>
        <v>na</v>
      </c>
      <c r="O1249" t="str">
        <f>IF(ISERROR(VLOOKUP(A1249,'SHIB-USD'!$A$2:$G$780,5,0)),"na",VLOOKUP(A1249,'SHIB-USD'!$A$2:$G$780,5,0))</f>
        <v>na</v>
      </c>
    </row>
    <row r="1250" spans="1:15" x14ac:dyDescent="0.35">
      <c r="A1250" s="3">
        <v>42998</v>
      </c>
      <c r="B1250">
        <f>VLOOKUP(A1250,Yields!$A$2:$B$1680,2,0)</f>
        <v>0.98</v>
      </c>
      <c r="C1250">
        <f>IF(ISERROR(VLOOKUP(A1250,'BTC-USD'!$A$2:$E$1828,5,0)),"na",(VLOOKUP(A1250,'BTC-USD'!$A$2:$E$1828,5,0)))</f>
        <v>3905.9499510000001</v>
      </c>
      <c r="D1250" t="str">
        <f>IF(ISERROR(VLOOKUP(A1250,'SP500'!$A$2:$G$252,4,0)),"na",VLOOKUP(A1250,'SP500'!$A$2:$G$252,4,0))</f>
        <v>na</v>
      </c>
      <c r="E1250">
        <f>IF(ISERROR(VLOOKUP(A1250,'ishare R3000 ETF'!$A$2:$G$1260,4,0)),"na",VLOOKUP(A1250,'ishare R3000 ETF'!$A$2:$G$1260,4,0))</f>
        <v>148.229996</v>
      </c>
      <c r="F1250" t="str">
        <f>IF(ISERROR(VLOOKUP(A1250,'^IXIC'!A1250:$E$1260,5,0)),"na",VLOOKUP(A1250,'^IXIC'!A1250:$E$1260,5,0))</f>
        <v>na</v>
      </c>
      <c r="G1250">
        <f>IF(ISERROR(VLOOKUP(A1250,'EURUSD=X'!$A$2:$E$1307,4,0)),"na",VLOOKUP(A1250,'EURUSD=X'!$A$2:$E$1307,4,0))</f>
        <v>1.1986669999999999</v>
      </c>
      <c r="H1250" t="str">
        <f>IF(ISERROR(VLOOKUP(A1250,'ETH-USD'!$A$2:$E$1776,5,0)),"na",VLOOKUP(A1250,'ETH-USD'!$A$2:$E$1776,5,0))</f>
        <v>na</v>
      </c>
      <c r="I1250">
        <f>IF(ISERROR(VLOOKUP(A1250,'Russell 2000'!$A$1:$E$1260,5,0)),"na",VLOOKUP(A1250,'Russell 2000'!$A$1:$E$1260,5,0))</f>
        <v>1445.420044</v>
      </c>
      <c r="J1250" t="str">
        <f>IF(ISERROR(VLOOKUP(A1250,'SOL-USD'!$A$2:$E$893,5,0)),"na",VLOOKUP(A1250,'SOL-USD'!$A$2:$E$893,5,0))</f>
        <v>na</v>
      </c>
      <c r="K1250" t="str">
        <f>IF(ISERROR(VLOOKUP(A1250,'AVAX-USD'!$A$2:$E$799,5,0)),"na",VLOOKUP(A1250,'AVAX-USD'!$A$2:$E$799,5,0))</f>
        <v>na</v>
      </c>
      <c r="L1250" t="str">
        <f>IF(ISERROR(VLOOKUP(A1250,'ADA-USD'!$A$2:$E$1776,5,0)),"na",VLOOKUP(A1250,'ADA-USD'!$A$2:$E$1776,5,0))</f>
        <v>na</v>
      </c>
      <c r="M1250" t="str">
        <f>IF(ISERROR(VLOOKUP(A1250,'DOT-USD'!$A$2:$E$761,5,0)),"na",VLOOKUP(A1250,'DOT-USD'!$A$2:$E$761,5,0))</f>
        <v>na</v>
      </c>
      <c r="N1250" t="str">
        <f>IF(ISERROR(VLOOKUP(A1250,'DOGE-USD'!$A$2:$G$1776,5,0)),"na",VLOOKUP(A1250,'DOGE-USD'!$A$2:$G$1776,5,0))</f>
        <v>na</v>
      </c>
      <c r="O1250" t="str">
        <f>IF(ISERROR(VLOOKUP(A1250,'SHIB-USD'!$A$2:$G$780,5,0)),"na",VLOOKUP(A1250,'SHIB-USD'!$A$2:$G$780,5,0))</f>
        <v>na</v>
      </c>
    </row>
    <row r="1251" spans="1:15" x14ac:dyDescent="0.35">
      <c r="A1251" s="3">
        <v>42997</v>
      </c>
      <c r="B1251">
        <f>VLOOKUP(A1251,Yields!$A$2:$B$1680,2,0)</f>
        <v>0.97</v>
      </c>
      <c r="C1251">
        <f>IF(ISERROR(VLOOKUP(A1251,'BTC-USD'!$A$2:$E$1828,5,0)),"na",(VLOOKUP(A1251,'BTC-USD'!$A$2:$E$1828,5,0)))</f>
        <v>3924.969971</v>
      </c>
      <c r="D1251" t="str">
        <f>IF(ISERROR(VLOOKUP(A1251,'SP500'!$A$2:$G$252,4,0)),"na",VLOOKUP(A1251,'SP500'!$A$2:$G$252,4,0))</f>
        <v>na</v>
      </c>
      <c r="E1251">
        <f>IF(ISERROR(VLOOKUP(A1251,'ishare R3000 ETF'!$A$2:$G$1260,4,0)),"na",VLOOKUP(A1251,'ishare R3000 ETF'!$A$2:$G$1260,4,0))</f>
        <v>148.509995</v>
      </c>
      <c r="F1251" t="str">
        <f>IF(ISERROR(VLOOKUP(A1251,'^IXIC'!A1251:$E$1260,5,0)),"na",VLOOKUP(A1251,'^IXIC'!A1251:$E$1260,5,0))</f>
        <v>na</v>
      </c>
      <c r="G1251">
        <f>IF(ISERROR(VLOOKUP(A1251,'EURUSD=X'!$A$2:$E$1307,4,0)),"na",VLOOKUP(A1251,'EURUSD=X'!$A$2:$E$1307,4,0))</f>
        <v>1.1960010000000001</v>
      </c>
      <c r="H1251" t="str">
        <f>IF(ISERROR(VLOOKUP(A1251,'ETH-USD'!$A$2:$E$1776,5,0)),"na",VLOOKUP(A1251,'ETH-USD'!$A$2:$E$1776,5,0))</f>
        <v>na</v>
      </c>
      <c r="I1251">
        <f>IF(ISERROR(VLOOKUP(A1251,'Russell 2000'!$A$1:$E$1260,5,0)),"na",VLOOKUP(A1251,'Russell 2000'!$A$1:$E$1260,5,0))</f>
        <v>1440.400024</v>
      </c>
      <c r="J1251" t="str">
        <f>IF(ISERROR(VLOOKUP(A1251,'SOL-USD'!$A$2:$E$893,5,0)),"na",VLOOKUP(A1251,'SOL-USD'!$A$2:$E$893,5,0))</f>
        <v>na</v>
      </c>
      <c r="K1251" t="str">
        <f>IF(ISERROR(VLOOKUP(A1251,'AVAX-USD'!$A$2:$E$799,5,0)),"na",VLOOKUP(A1251,'AVAX-USD'!$A$2:$E$799,5,0))</f>
        <v>na</v>
      </c>
      <c r="L1251" t="str">
        <f>IF(ISERROR(VLOOKUP(A1251,'ADA-USD'!$A$2:$E$1776,5,0)),"na",VLOOKUP(A1251,'ADA-USD'!$A$2:$E$1776,5,0))</f>
        <v>na</v>
      </c>
      <c r="M1251" t="str">
        <f>IF(ISERROR(VLOOKUP(A1251,'DOT-USD'!$A$2:$E$761,5,0)),"na",VLOOKUP(A1251,'DOT-USD'!$A$2:$E$761,5,0))</f>
        <v>na</v>
      </c>
      <c r="N1251" t="str">
        <f>IF(ISERROR(VLOOKUP(A1251,'DOGE-USD'!$A$2:$G$1776,5,0)),"na",VLOOKUP(A1251,'DOGE-USD'!$A$2:$G$1776,5,0))</f>
        <v>na</v>
      </c>
      <c r="O1251" t="str">
        <f>IF(ISERROR(VLOOKUP(A1251,'SHIB-USD'!$A$2:$G$780,5,0)),"na",VLOOKUP(A1251,'SHIB-USD'!$A$2:$G$780,5,0))</f>
        <v>na</v>
      </c>
    </row>
    <row r="1252" spans="1:15" x14ac:dyDescent="0.35">
      <c r="A1252" s="3">
        <v>42996</v>
      </c>
      <c r="B1252">
        <f>VLOOKUP(A1252,Yields!$A$2:$B$1680,2,0)</f>
        <v>0.96</v>
      </c>
      <c r="C1252">
        <f>IF(ISERROR(VLOOKUP(A1252,'BTC-USD'!$A$2:$E$1828,5,0)),"na",(VLOOKUP(A1252,'BTC-USD'!$A$2:$E$1828,5,0)))</f>
        <v>4065.1999510000001</v>
      </c>
      <c r="D1252" t="str">
        <f>IF(ISERROR(VLOOKUP(A1252,'SP500'!$A$2:$G$252,4,0)),"na",VLOOKUP(A1252,'SP500'!$A$2:$G$252,4,0))</f>
        <v>na</v>
      </c>
      <c r="E1252">
        <f>IF(ISERROR(VLOOKUP(A1252,'ishare R3000 ETF'!$A$2:$G$1260,4,0)),"na",VLOOKUP(A1252,'ishare R3000 ETF'!$A$2:$G$1260,4,0))</f>
        <v>148.36000100000001</v>
      </c>
      <c r="F1252" t="str">
        <f>IF(ISERROR(VLOOKUP(A1252,'^IXIC'!A1252:$E$1260,5,0)),"na",VLOOKUP(A1252,'^IXIC'!A1252:$E$1260,5,0))</f>
        <v>na</v>
      </c>
      <c r="G1252">
        <f>IF(ISERROR(VLOOKUP(A1252,'EURUSD=X'!$A$2:$E$1307,4,0)),"na",VLOOKUP(A1252,'EURUSD=X'!$A$2:$E$1307,4,0))</f>
        <v>1.1916819999999999</v>
      </c>
      <c r="H1252" t="str">
        <f>IF(ISERROR(VLOOKUP(A1252,'ETH-USD'!$A$2:$E$1776,5,0)),"na",VLOOKUP(A1252,'ETH-USD'!$A$2:$E$1776,5,0))</f>
        <v>na</v>
      </c>
      <c r="I1252">
        <f>IF(ISERROR(VLOOKUP(A1252,'Russell 2000'!$A$1:$E$1260,5,0)),"na",VLOOKUP(A1252,'Russell 2000'!$A$1:$E$1260,5,0))</f>
        <v>1441.079956</v>
      </c>
      <c r="J1252" t="str">
        <f>IF(ISERROR(VLOOKUP(A1252,'SOL-USD'!$A$2:$E$893,5,0)),"na",VLOOKUP(A1252,'SOL-USD'!$A$2:$E$893,5,0))</f>
        <v>na</v>
      </c>
      <c r="K1252" t="str">
        <f>IF(ISERROR(VLOOKUP(A1252,'AVAX-USD'!$A$2:$E$799,5,0)),"na",VLOOKUP(A1252,'AVAX-USD'!$A$2:$E$799,5,0))</f>
        <v>na</v>
      </c>
      <c r="L1252" t="str">
        <f>IF(ISERROR(VLOOKUP(A1252,'ADA-USD'!$A$2:$E$1776,5,0)),"na",VLOOKUP(A1252,'ADA-USD'!$A$2:$E$1776,5,0))</f>
        <v>na</v>
      </c>
      <c r="M1252" t="str">
        <f>IF(ISERROR(VLOOKUP(A1252,'DOT-USD'!$A$2:$E$761,5,0)),"na",VLOOKUP(A1252,'DOT-USD'!$A$2:$E$761,5,0))</f>
        <v>na</v>
      </c>
      <c r="N1252" t="str">
        <f>IF(ISERROR(VLOOKUP(A1252,'DOGE-USD'!$A$2:$G$1776,5,0)),"na",VLOOKUP(A1252,'DOGE-USD'!$A$2:$G$1776,5,0))</f>
        <v>na</v>
      </c>
      <c r="O1252" t="str">
        <f>IF(ISERROR(VLOOKUP(A1252,'SHIB-USD'!$A$2:$G$780,5,0)),"na",VLOOKUP(A1252,'SHIB-USD'!$A$2:$G$780,5,0))</f>
        <v>na</v>
      </c>
    </row>
    <row r="1253" spans="1:15" x14ac:dyDescent="0.35">
      <c r="A1253" s="3">
        <v>42993</v>
      </c>
      <c r="B1253">
        <f>VLOOKUP(A1253,Yields!$A$2:$B$1680,2,0)</f>
        <v>0.98</v>
      </c>
      <c r="C1253" t="str">
        <f>IF(ISERROR(VLOOKUP(A1253,'BTC-USD'!$A$2:$E$1828,5,0)),"na",(VLOOKUP(A1253,'BTC-USD'!$A$2:$E$1828,5,0)))</f>
        <v>na</v>
      </c>
      <c r="D1253" t="str">
        <f>IF(ISERROR(VLOOKUP(A1253,'SP500'!$A$2:$G$252,4,0)),"na",VLOOKUP(A1253,'SP500'!$A$2:$G$252,4,0))</f>
        <v>na</v>
      </c>
      <c r="E1253" t="str">
        <f>IF(ISERROR(VLOOKUP(A1253,'ishare R3000 ETF'!$A$2:$G$1260,4,0)),"na",VLOOKUP(A1253,'ishare R3000 ETF'!$A$2:$G$1260,4,0))</f>
        <v>na</v>
      </c>
      <c r="F1253" t="str">
        <f>IF(ISERROR(VLOOKUP(A1253,'^IXIC'!A1253:$E$1260,5,0)),"na",VLOOKUP(A1253,'^IXIC'!A1253:$E$1260,5,0))</f>
        <v>na</v>
      </c>
      <c r="G1253" t="str">
        <f>IF(ISERROR(VLOOKUP(A1253,'EURUSD=X'!$A$2:$E$1307,4,0)),"na",VLOOKUP(A1253,'EURUSD=X'!$A$2:$E$1307,4,0))</f>
        <v>na</v>
      </c>
      <c r="H1253" t="str">
        <f>IF(ISERROR(VLOOKUP(A1253,'ETH-USD'!$A$2:$E$1776,5,0)),"na",VLOOKUP(A1253,'ETH-USD'!$A$2:$E$1776,5,0))</f>
        <v>na</v>
      </c>
      <c r="I1253" t="str">
        <f>IF(ISERROR(VLOOKUP(A1253,'Russell 2000'!$A$1:$E$1260,5,0)),"na",VLOOKUP(A1253,'Russell 2000'!$A$1:$E$1260,5,0))</f>
        <v>na</v>
      </c>
      <c r="J1253" t="str">
        <f>IF(ISERROR(VLOOKUP(A1253,'SOL-USD'!$A$2:$E$893,5,0)),"na",VLOOKUP(A1253,'SOL-USD'!$A$2:$E$893,5,0))</f>
        <v>na</v>
      </c>
      <c r="K1253" t="str">
        <f>IF(ISERROR(VLOOKUP(A1253,'AVAX-USD'!$A$2:$E$799,5,0)),"na",VLOOKUP(A1253,'AVAX-USD'!$A$2:$E$799,5,0))</f>
        <v>na</v>
      </c>
      <c r="L1253" t="str">
        <f>IF(ISERROR(VLOOKUP(A1253,'ADA-USD'!$A$2:$E$1776,5,0)),"na",VLOOKUP(A1253,'ADA-USD'!$A$2:$E$1776,5,0))</f>
        <v>na</v>
      </c>
      <c r="M1253" t="str">
        <f>IF(ISERROR(VLOOKUP(A1253,'DOT-USD'!$A$2:$E$761,5,0)),"na",VLOOKUP(A1253,'DOT-USD'!$A$2:$E$761,5,0))</f>
        <v>na</v>
      </c>
      <c r="N1253" t="str">
        <f>IF(ISERROR(VLOOKUP(A1253,'DOGE-USD'!$A$2:$G$1776,5,0)),"na",VLOOKUP(A1253,'DOGE-USD'!$A$2:$G$1776,5,0))</f>
        <v>na</v>
      </c>
      <c r="O1253" t="str">
        <f>IF(ISERROR(VLOOKUP(A1253,'SHIB-USD'!$A$2:$G$780,5,0)),"na",VLOOKUP(A1253,'SHIB-USD'!$A$2:$G$780,5,0))</f>
        <v>na</v>
      </c>
    </row>
    <row r="1254" spans="1:15" x14ac:dyDescent="0.35">
      <c r="A1254" s="3">
        <v>42992</v>
      </c>
      <c r="B1254">
        <f>VLOOKUP(A1254,Yields!$A$2:$B$1680,2,0)</f>
        <v>0.99</v>
      </c>
      <c r="C1254" t="str">
        <f>IF(ISERROR(VLOOKUP(A1254,'BTC-USD'!$A$2:$E$1828,5,0)),"na",(VLOOKUP(A1254,'BTC-USD'!$A$2:$E$1828,5,0)))</f>
        <v>na</v>
      </c>
      <c r="D1254" t="str">
        <f>IF(ISERROR(VLOOKUP(A1254,'SP500'!$A$2:$G$252,4,0)),"na",VLOOKUP(A1254,'SP500'!$A$2:$G$252,4,0))</f>
        <v>na</v>
      </c>
      <c r="E1254" t="str">
        <f>IF(ISERROR(VLOOKUP(A1254,'ishare R3000 ETF'!$A$2:$G$1260,4,0)),"na",VLOOKUP(A1254,'ishare R3000 ETF'!$A$2:$G$1260,4,0))</f>
        <v>na</v>
      </c>
      <c r="F1254" t="str">
        <f>IF(ISERROR(VLOOKUP(A1254,'^IXIC'!A1254:$E$1260,5,0)),"na",VLOOKUP(A1254,'^IXIC'!A1254:$E$1260,5,0))</f>
        <v>na</v>
      </c>
      <c r="G1254" t="str">
        <f>IF(ISERROR(VLOOKUP(A1254,'EURUSD=X'!$A$2:$E$1307,4,0)),"na",VLOOKUP(A1254,'EURUSD=X'!$A$2:$E$1307,4,0))</f>
        <v>na</v>
      </c>
      <c r="H1254" t="str">
        <f>IF(ISERROR(VLOOKUP(A1254,'ETH-USD'!$A$2:$E$1776,5,0)),"na",VLOOKUP(A1254,'ETH-USD'!$A$2:$E$1776,5,0))</f>
        <v>na</v>
      </c>
      <c r="I1254" t="str">
        <f>IF(ISERROR(VLOOKUP(A1254,'Russell 2000'!$A$1:$E$1260,5,0)),"na",VLOOKUP(A1254,'Russell 2000'!$A$1:$E$1260,5,0))</f>
        <v>na</v>
      </c>
      <c r="J1254" t="str">
        <f>IF(ISERROR(VLOOKUP(A1254,'SOL-USD'!$A$2:$E$893,5,0)),"na",VLOOKUP(A1254,'SOL-USD'!$A$2:$E$893,5,0))</f>
        <v>na</v>
      </c>
      <c r="K1254" t="str">
        <f>IF(ISERROR(VLOOKUP(A1254,'AVAX-USD'!$A$2:$E$799,5,0)),"na",VLOOKUP(A1254,'AVAX-USD'!$A$2:$E$799,5,0))</f>
        <v>na</v>
      </c>
      <c r="L1254" t="str">
        <f>IF(ISERROR(VLOOKUP(A1254,'ADA-USD'!$A$2:$E$1776,5,0)),"na",VLOOKUP(A1254,'ADA-USD'!$A$2:$E$1776,5,0))</f>
        <v>na</v>
      </c>
      <c r="M1254" t="str">
        <f>IF(ISERROR(VLOOKUP(A1254,'DOT-USD'!$A$2:$E$761,5,0)),"na",VLOOKUP(A1254,'DOT-USD'!$A$2:$E$761,5,0))</f>
        <v>na</v>
      </c>
      <c r="N1254" t="str">
        <f>IF(ISERROR(VLOOKUP(A1254,'DOGE-USD'!$A$2:$G$1776,5,0)),"na",VLOOKUP(A1254,'DOGE-USD'!$A$2:$G$1776,5,0))</f>
        <v>na</v>
      </c>
      <c r="O1254" t="str">
        <f>IF(ISERROR(VLOOKUP(A1254,'SHIB-USD'!$A$2:$G$780,5,0)),"na",VLOOKUP(A1254,'SHIB-USD'!$A$2:$G$780,5,0))</f>
        <v>na</v>
      </c>
    </row>
    <row r="1255" spans="1:15" x14ac:dyDescent="0.35">
      <c r="A1255" s="3">
        <v>42991</v>
      </c>
      <c r="B1255">
        <f>VLOOKUP(A1255,Yields!$A$2:$B$1680,2,0)</f>
        <v>0.99</v>
      </c>
      <c r="C1255" t="str">
        <f>IF(ISERROR(VLOOKUP(A1255,'BTC-USD'!$A$2:$E$1828,5,0)),"na",(VLOOKUP(A1255,'BTC-USD'!$A$2:$E$1828,5,0)))</f>
        <v>na</v>
      </c>
      <c r="D1255" t="str">
        <f>IF(ISERROR(VLOOKUP(A1255,'SP500'!$A$2:$G$252,4,0)),"na",VLOOKUP(A1255,'SP500'!$A$2:$G$252,4,0))</f>
        <v>na</v>
      </c>
      <c r="E1255" t="str">
        <f>IF(ISERROR(VLOOKUP(A1255,'ishare R3000 ETF'!$A$2:$G$1260,4,0)),"na",VLOOKUP(A1255,'ishare R3000 ETF'!$A$2:$G$1260,4,0))</f>
        <v>na</v>
      </c>
      <c r="F1255" t="str">
        <f>IF(ISERROR(VLOOKUP(A1255,'^IXIC'!A1255:$E$1260,5,0)),"na",VLOOKUP(A1255,'^IXIC'!A1255:$E$1260,5,0))</f>
        <v>na</v>
      </c>
      <c r="G1255" t="str">
        <f>IF(ISERROR(VLOOKUP(A1255,'EURUSD=X'!$A$2:$E$1307,4,0)),"na",VLOOKUP(A1255,'EURUSD=X'!$A$2:$E$1307,4,0))</f>
        <v>na</v>
      </c>
      <c r="H1255" t="str">
        <f>IF(ISERROR(VLOOKUP(A1255,'ETH-USD'!$A$2:$E$1776,5,0)),"na",VLOOKUP(A1255,'ETH-USD'!$A$2:$E$1776,5,0))</f>
        <v>na</v>
      </c>
      <c r="I1255" t="str">
        <f>IF(ISERROR(VLOOKUP(A1255,'Russell 2000'!$A$1:$E$1260,5,0)),"na",VLOOKUP(A1255,'Russell 2000'!$A$1:$E$1260,5,0))</f>
        <v>na</v>
      </c>
      <c r="J1255" t="str">
        <f>IF(ISERROR(VLOOKUP(A1255,'SOL-USD'!$A$2:$E$893,5,0)),"na",VLOOKUP(A1255,'SOL-USD'!$A$2:$E$893,5,0))</f>
        <v>na</v>
      </c>
      <c r="K1255" t="str">
        <f>IF(ISERROR(VLOOKUP(A1255,'AVAX-USD'!$A$2:$E$799,5,0)),"na",VLOOKUP(A1255,'AVAX-USD'!$A$2:$E$799,5,0))</f>
        <v>na</v>
      </c>
      <c r="L1255" t="str">
        <f>IF(ISERROR(VLOOKUP(A1255,'ADA-USD'!$A$2:$E$1776,5,0)),"na",VLOOKUP(A1255,'ADA-USD'!$A$2:$E$1776,5,0))</f>
        <v>na</v>
      </c>
      <c r="M1255" t="str">
        <f>IF(ISERROR(VLOOKUP(A1255,'DOT-USD'!$A$2:$E$761,5,0)),"na",VLOOKUP(A1255,'DOT-USD'!$A$2:$E$761,5,0))</f>
        <v>na</v>
      </c>
      <c r="N1255" t="str">
        <f>IF(ISERROR(VLOOKUP(A1255,'DOGE-USD'!$A$2:$G$1776,5,0)),"na",VLOOKUP(A1255,'DOGE-USD'!$A$2:$G$1776,5,0))</f>
        <v>na</v>
      </c>
      <c r="O1255" t="str">
        <f>IF(ISERROR(VLOOKUP(A1255,'SHIB-USD'!$A$2:$G$780,5,0)),"na",VLOOKUP(A1255,'SHIB-USD'!$A$2:$G$780,5,0))</f>
        <v>na</v>
      </c>
    </row>
    <row r="1256" spans="1:15" x14ac:dyDescent="0.35">
      <c r="A1256" s="3">
        <v>42990</v>
      </c>
      <c r="B1256">
        <f>VLOOKUP(A1256,Yields!$A$2:$B$1680,2,0)</f>
        <v>0.99</v>
      </c>
      <c r="C1256" t="str">
        <f>IF(ISERROR(VLOOKUP(A1256,'BTC-USD'!$A$2:$E$1828,5,0)),"na",(VLOOKUP(A1256,'BTC-USD'!$A$2:$E$1828,5,0)))</f>
        <v>na</v>
      </c>
      <c r="D1256" t="str">
        <f>IF(ISERROR(VLOOKUP(A1256,'SP500'!$A$2:$G$252,4,0)),"na",VLOOKUP(A1256,'SP500'!$A$2:$G$252,4,0))</f>
        <v>na</v>
      </c>
      <c r="E1256" t="str">
        <f>IF(ISERROR(VLOOKUP(A1256,'ishare R3000 ETF'!$A$2:$G$1260,4,0)),"na",VLOOKUP(A1256,'ishare R3000 ETF'!$A$2:$G$1260,4,0))</f>
        <v>na</v>
      </c>
      <c r="F1256" t="str">
        <f>IF(ISERROR(VLOOKUP(A1256,'^IXIC'!A1256:$E$1260,5,0)),"na",VLOOKUP(A1256,'^IXIC'!A1256:$E$1260,5,0))</f>
        <v>na</v>
      </c>
      <c r="G1256" t="str">
        <f>IF(ISERROR(VLOOKUP(A1256,'EURUSD=X'!$A$2:$E$1307,4,0)),"na",VLOOKUP(A1256,'EURUSD=X'!$A$2:$E$1307,4,0))</f>
        <v>na</v>
      </c>
      <c r="H1256" t="str">
        <f>IF(ISERROR(VLOOKUP(A1256,'ETH-USD'!$A$2:$E$1776,5,0)),"na",VLOOKUP(A1256,'ETH-USD'!$A$2:$E$1776,5,0))</f>
        <v>na</v>
      </c>
      <c r="I1256" t="str">
        <f>IF(ISERROR(VLOOKUP(A1256,'Russell 2000'!$A$1:$E$1260,5,0)),"na",VLOOKUP(A1256,'Russell 2000'!$A$1:$E$1260,5,0))</f>
        <v>na</v>
      </c>
      <c r="J1256" t="str">
        <f>IF(ISERROR(VLOOKUP(A1256,'SOL-USD'!$A$2:$E$893,5,0)),"na",VLOOKUP(A1256,'SOL-USD'!$A$2:$E$893,5,0))</f>
        <v>na</v>
      </c>
      <c r="K1256" t="str">
        <f>IF(ISERROR(VLOOKUP(A1256,'AVAX-USD'!$A$2:$E$799,5,0)),"na",VLOOKUP(A1256,'AVAX-USD'!$A$2:$E$799,5,0))</f>
        <v>na</v>
      </c>
      <c r="L1256" t="str">
        <f>IF(ISERROR(VLOOKUP(A1256,'ADA-USD'!$A$2:$E$1776,5,0)),"na",VLOOKUP(A1256,'ADA-USD'!$A$2:$E$1776,5,0))</f>
        <v>na</v>
      </c>
      <c r="M1256" t="str">
        <f>IF(ISERROR(VLOOKUP(A1256,'DOT-USD'!$A$2:$E$761,5,0)),"na",VLOOKUP(A1256,'DOT-USD'!$A$2:$E$761,5,0))</f>
        <v>na</v>
      </c>
      <c r="N1256" t="str">
        <f>IF(ISERROR(VLOOKUP(A1256,'DOGE-USD'!$A$2:$G$1776,5,0)),"na",VLOOKUP(A1256,'DOGE-USD'!$A$2:$G$1776,5,0))</f>
        <v>na</v>
      </c>
      <c r="O1256" t="str">
        <f>IF(ISERROR(VLOOKUP(A1256,'SHIB-USD'!$A$2:$G$780,5,0)),"na",VLOOKUP(A1256,'SHIB-USD'!$A$2:$G$780,5,0))</f>
        <v>na</v>
      </c>
    </row>
    <row r="1257" spans="1:15" x14ac:dyDescent="0.35">
      <c r="A1257" s="3">
        <v>42989</v>
      </c>
      <c r="B1257">
        <f>VLOOKUP(A1257,Yields!$A$2:$B$1680,2,0)</f>
        <v>0.97</v>
      </c>
      <c r="C1257" t="str">
        <f>IF(ISERROR(VLOOKUP(A1257,'BTC-USD'!$A$2:$E$1828,5,0)),"na",(VLOOKUP(A1257,'BTC-USD'!$A$2:$E$1828,5,0)))</f>
        <v>na</v>
      </c>
      <c r="D1257" t="str">
        <f>IF(ISERROR(VLOOKUP(A1257,'SP500'!$A$2:$G$252,4,0)),"na",VLOOKUP(A1257,'SP500'!$A$2:$G$252,4,0))</f>
        <v>na</v>
      </c>
      <c r="E1257" t="str">
        <f>IF(ISERROR(VLOOKUP(A1257,'ishare R3000 ETF'!$A$2:$G$1260,4,0)),"na",VLOOKUP(A1257,'ishare R3000 ETF'!$A$2:$G$1260,4,0))</f>
        <v>na</v>
      </c>
      <c r="F1257" t="str">
        <f>IF(ISERROR(VLOOKUP(A1257,'^IXIC'!A1257:$E$1260,5,0)),"na",VLOOKUP(A1257,'^IXIC'!A1257:$E$1260,5,0))</f>
        <v>na</v>
      </c>
      <c r="G1257" t="str">
        <f>IF(ISERROR(VLOOKUP(A1257,'EURUSD=X'!$A$2:$E$1307,4,0)),"na",VLOOKUP(A1257,'EURUSD=X'!$A$2:$E$1307,4,0))</f>
        <v>na</v>
      </c>
      <c r="H1257" t="str">
        <f>IF(ISERROR(VLOOKUP(A1257,'ETH-USD'!$A$2:$E$1776,5,0)),"na",VLOOKUP(A1257,'ETH-USD'!$A$2:$E$1776,5,0))</f>
        <v>na</v>
      </c>
      <c r="I1257" t="str">
        <f>IF(ISERROR(VLOOKUP(A1257,'Russell 2000'!$A$1:$E$1260,5,0)),"na",VLOOKUP(A1257,'Russell 2000'!$A$1:$E$1260,5,0))</f>
        <v>na</v>
      </c>
      <c r="J1257" t="str">
        <f>IF(ISERROR(VLOOKUP(A1257,'SOL-USD'!$A$2:$E$893,5,0)),"na",VLOOKUP(A1257,'SOL-USD'!$A$2:$E$893,5,0))</f>
        <v>na</v>
      </c>
      <c r="K1257" t="str">
        <f>IF(ISERROR(VLOOKUP(A1257,'AVAX-USD'!$A$2:$E$799,5,0)),"na",VLOOKUP(A1257,'AVAX-USD'!$A$2:$E$799,5,0))</f>
        <v>na</v>
      </c>
      <c r="L1257" t="str">
        <f>IF(ISERROR(VLOOKUP(A1257,'ADA-USD'!$A$2:$E$1776,5,0)),"na",VLOOKUP(A1257,'ADA-USD'!$A$2:$E$1776,5,0))</f>
        <v>na</v>
      </c>
      <c r="M1257" t="str">
        <f>IF(ISERROR(VLOOKUP(A1257,'DOT-USD'!$A$2:$E$761,5,0)),"na",VLOOKUP(A1257,'DOT-USD'!$A$2:$E$761,5,0))</f>
        <v>na</v>
      </c>
      <c r="N1257" t="str">
        <f>IF(ISERROR(VLOOKUP(A1257,'DOGE-USD'!$A$2:$G$1776,5,0)),"na",VLOOKUP(A1257,'DOGE-USD'!$A$2:$G$1776,5,0))</f>
        <v>na</v>
      </c>
      <c r="O1257" t="str">
        <f>IF(ISERROR(VLOOKUP(A1257,'SHIB-USD'!$A$2:$G$780,5,0)),"na",VLOOKUP(A1257,'SHIB-USD'!$A$2:$G$780,5,0))</f>
        <v>na</v>
      </c>
    </row>
    <row r="1258" spans="1:15" x14ac:dyDescent="0.35">
      <c r="A1258" s="3">
        <v>42986</v>
      </c>
      <c r="B1258">
        <f>VLOOKUP(A1258,Yields!$A$2:$B$1680,2,0)</f>
        <v>0.96</v>
      </c>
      <c r="C1258" t="str">
        <f>IF(ISERROR(VLOOKUP(A1258,'BTC-USD'!$A$2:$E$1828,5,0)),"na",(VLOOKUP(A1258,'BTC-USD'!$A$2:$E$1828,5,0)))</f>
        <v>na</v>
      </c>
      <c r="D1258" t="str">
        <f>IF(ISERROR(VLOOKUP(A1258,'SP500'!$A$2:$G$252,4,0)),"na",VLOOKUP(A1258,'SP500'!$A$2:$G$252,4,0))</f>
        <v>na</v>
      </c>
      <c r="E1258" t="str">
        <f>IF(ISERROR(VLOOKUP(A1258,'ishare R3000 ETF'!$A$2:$G$1260,4,0)),"na",VLOOKUP(A1258,'ishare R3000 ETF'!$A$2:$G$1260,4,0))</f>
        <v>na</v>
      </c>
      <c r="F1258" t="str">
        <f>IF(ISERROR(VLOOKUP(A1258,'^IXIC'!A1258:$E$1260,5,0)),"na",VLOOKUP(A1258,'^IXIC'!A1258:$E$1260,5,0))</f>
        <v>na</v>
      </c>
      <c r="G1258" t="str">
        <f>IF(ISERROR(VLOOKUP(A1258,'EURUSD=X'!$A$2:$E$1307,4,0)),"na",VLOOKUP(A1258,'EURUSD=X'!$A$2:$E$1307,4,0))</f>
        <v>na</v>
      </c>
      <c r="H1258" t="str">
        <f>IF(ISERROR(VLOOKUP(A1258,'ETH-USD'!$A$2:$E$1776,5,0)),"na",VLOOKUP(A1258,'ETH-USD'!$A$2:$E$1776,5,0))</f>
        <v>na</v>
      </c>
      <c r="I1258" t="str">
        <f>IF(ISERROR(VLOOKUP(A1258,'Russell 2000'!$A$1:$E$1260,5,0)),"na",VLOOKUP(A1258,'Russell 2000'!$A$1:$E$1260,5,0))</f>
        <v>na</v>
      </c>
      <c r="J1258" t="str">
        <f>IF(ISERROR(VLOOKUP(A1258,'SOL-USD'!$A$2:$E$893,5,0)),"na",VLOOKUP(A1258,'SOL-USD'!$A$2:$E$893,5,0))</f>
        <v>na</v>
      </c>
      <c r="K1258" t="str">
        <f>IF(ISERROR(VLOOKUP(A1258,'AVAX-USD'!$A$2:$E$799,5,0)),"na",VLOOKUP(A1258,'AVAX-USD'!$A$2:$E$799,5,0))</f>
        <v>na</v>
      </c>
      <c r="L1258" t="str">
        <f>IF(ISERROR(VLOOKUP(A1258,'ADA-USD'!$A$2:$E$1776,5,0)),"na",VLOOKUP(A1258,'ADA-USD'!$A$2:$E$1776,5,0))</f>
        <v>na</v>
      </c>
      <c r="M1258" t="str">
        <f>IF(ISERROR(VLOOKUP(A1258,'DOT-USD'!$A$2:$E$761,5,0)),"na",VLOOKUP(A1258,'DOT-USD'!$A$2:$E$761,5,0))</f>
        <v>na</v>
      </c>
      <c r="N1258" t="str">
        <f>IF(ISERROR(VLOOKUP(A1258,'DOGE-USD'!$A$2:$G$1776,5,0)),"na",VLOOKUP(A1258,'DOGE-USD'!$A$2:$G$1776,5,0))</f>
        <v>na</v>
      </c>
      <c r="O1258" t="str">
        <f>IF(ISERROR(VLOOKUP(A1258,'SHIB-USD'!$A$2:$G$780,5,0)),"na",VLOOKUP(A1258,'SHIB-USD'!$A$2:$G$780,5,0))</f>
        <v>na</v>
      </c>
    </row>
    <row r="1259" spans="1:15" x14ac:dyDescent="0.35">
      <c r="A1259" s="3">
        <v>42985</v>
      </c>
      <c r="B1259">
        <f>VLOOKUP(A1259,Yields!$A$2:$B$1680,2,0)</f>
        <v>0.98</v>
      </c>
      <c r="C1259" t="str">
        <f>IF(ISERROR(VLOOKUP(A1259,'BTC-USD'!$A$2:$E$1828,5,0)),"na",(VLOOKUP(A1259,'BTC-USD'!$A$2:$E$1828,5,0)))</f>
        <v>na</v>
      </c>
      <c r="D1259" t="str">
        <f>IF(ISERROR(VLOOKUP(A1259,'SP500'!$A$2:$G$252,4,0)),"na",VLOOKUP(A1259,'SP500'!$A$2:$G$252,4,0))</f>
        <v>na</v>
      </c>
      <c r="E1259" t="str">
        <f>IF(ISERROR(VLOOKUP(A1259,'ishare R3000 ETF'!$A$2:$G$1260,4,0)),"na",VLOOKUP(A1259,'ishare R3000 ETF'!$A$2:$G$1260,4,0))</f>
        <v>na</v>
      </c>
      <c r="F1259" t="str">
        <f>IF(ISERROR(VLOOKUP(A1259,'^IXIC'!A1259:$E$1260,5,0)),"na",VLOOKUP(A1259,'^IXIC'!A1259:$E$1260,5,0))</f>
        <v>na</v>
      </c>
      <c r="G1259" t="str">
        <f>IF(ISERROR(VLOOKUP(A1259,'EURUSD=X'!$A$2:$E$1307,4,0)),"na",VLOOKUP(A1259,'EURUSD=X'!$A$2:$E$1307,4,0))</f>
        <v>na</v>
      </c>
      <c r="H1259" t="str">
        <f>IF(ISERROR(VLOOKUP(A1259,'ETH-USD'!$A$2:$E$1776,5,0)),"na",VLOOKUP(A1259,'ETH-USD'!$A$2:$E$1776,5,0))</f>
        <v>na</v>
      </c>
      <c r="I1259" t="str">
        <f>IF(ISERROR(VLOOKUP(A1259,'Russell 2000'!$A$1:$E$1260,5,0)),"na",VLOOKUP(A1259,'Russell 2000'!$A$1:$E$1260,5,0))</f>
        <v>na</v>
      </c>
      <c r="J1259" t="str">
        <f>IF(ISERROR(VLOOKUP(A1259,'SOL-USD'!$A$2:$E$893,5,0)),"na",VLOOKUP(A1259,'SOL-USD'!$A$2:$E$893,5,0))</f>
        <v>na</v>
      </c>
      <c r="K1259" t="str">
        <f>IF(ISERROR(VLOOKUP(A1259,'AVAX-USD'!$A$2:$E$799,5,0)),"na",VLOOKUP(A1259,'AVAX-USD'!$A$2:$E$799,5,0))</f>
        <v>na</v>
      </c>
      <c r="L1259" t="str">
        <f>IF(ISERROR(VLOOKUP(A1259,'ADA-USD'!$A$2:$E$1776,5,0)),"na",VLOOKUP(A1259,'ADA-USD'!$A$2:$E$1776,5,0))</f>
        <v>na</v>
      </c>
      <c r="M1259" t="str">
        <f>IF(ISERROR(VLOOKUP(A1259,'DOT-USD'!$A$2:$E$761,5,0)),"na",VLOOKUP(A1259,'DOT-USD'!$A$2:$E$761,5,0))</f>
        <v>na</v>
      </c>
      <c r="N1259" t="str">
        <f>IF(ISERROR(VLOOKUP(A1259,'DOGE-USD'!$A$2:$G$1776,5,0)),"na",VLOOKUP(A1259,'DOGE-USD'!$A$2:$G$1776,5,0))</f>
        <v>na</v>
      </c>
      <c r="O1259" t="str">
        <f>IF(ISERROR(VLOOKUP(A1259,'SHIB-USD'!$A$2:$G$780,5,0)),"na",VLOOKUP(A1259,'SHIB-USD'!$A$2:$G$780,5,0))</f>
        <v>na</v>
      </c>
    </row>
    <row r="1260" spans="1:15" x14ac:dyDescent="0.35">
      <c r="A1260" s="3">
        <v>42984</v>
      </c>
      <c r="B1260">
        <f>VLOOKUP(A1260,Yields!$A$2:$B$1680,2,0)</f>
        <v>1.04</v>
      </c>
      <c r="C1260" t="str">
        <f>IF(ISERROR(VLOOKUP(A1260,'BTC-USD'!$A$2:$E$1828,5,0)),"na",(VLOOKUP(A1260,'BTC-USD'!$A$2:$E$1828,5,0)))</f>
        <v>na</v>
      </c>
      <c r="D1260" t="str">
        <f>IF(ISERROR(VLOOKUP(A1260,'SP500'!$A$2:$G$252,4,0)),"na",VLOOKUP(A1260,'SP500'!$A$2:$G$252,4,0))</f>
        <v>na</v>
      </c>
      <c r="E1260" t="str">
        <f>IF(ISERROR(VLOOKUP(A1260,'ishare R3000 ETF'!$A$2:$G$1260,4,0)),"na",VLOOKUP(A1260,'ishare R3000 ETF'!$A$2:$G$1260,4,0))</f>
        <v>na</v>
      </c>
      <c r="F1260" t="str">
        <f>IF(ISERROR(VLOOKUP(A1260,'^IXIC'!A1260:$E$1260,5,0)),"na",VLOOKUP(A1260,'^IXIC'!A1260:$E$1260,5,0))</f>
        <v>na</v>
      </c>
      <c r="G1260" t="str">
        <f>IF(ISERROR(VLOOKUP(A1260,'EURUSD=X'!$A$2:$E$1307,4,0)),"na",VLOOKUP(A1260,'EURUSD=X'!$A$2:$E$1307,4,0))</f>
        <v>na</v>
      </c>
      <c r="H1260" t="str">
        <f>IF(ISERROR(VLOOKUP(A1260,'ETH-USD'!$A$2:$E$1776,5,0)),"na",VLOOKUP(A1260,'ETH-USD'!$A$2:$E$1776,5,0))</f>
        <v>na</v>
      </c>
      <c r="I1260" t="str">
        <f>IF(ISERROR(VLOOKUP(A1260,'Russell 2000'!$A$1:$E$1260,5,0)),"na",VLOOKUP(A1260,'Russell 2000'!$A$1:$E$1260,5,0))</f>
        <v>na</v>
      </c>
      <c r="J1260" t="str">
        <f>IF(ISERROR(VLOOKUP(A1260,'SOL-USD'!$A$2:$E$893,5,0)),"na",VLOOKUP(A1260,'SOL-USD'!$A$2:$E$893,5,0))</f>
        <v>na</v>
      </c>
      <c r="K1260" t="str">
        <f>IF(ISERROR(VLOOKUP(A1260,'AVAX-USD'!$A$2:$E$799,5,0)),"na",VLOOKUP(A1260,'AVAX-USD'!$A$2:$E$799,5,0))</f>
        <v>na</v>
      </c>
      <c r="L1260" t="str">
        <f>IF(ISERROR(VLOOKUP(A1260,'ADA-USD'!$A$2:$E$1776,5,0)),"na",VLOOKUP(A1260,'ADA-USD'!$A$2:$E$1776,5,0))</f>
        <v>na</v>
      </c>
      <c r="M1260" t="str">
        <f>IF(ISERROR(VLOOKUP(A1260,'DOT-USD'!$A$2:$E$761,5,0)),"na",VLOOKUP(A1260,'DOT-USD'!$A$2:$E$761,5,0))</f>
        <v>na</v>
      </c>
      <c r="N1260" t="str">
        <f>IF(ISERROR(VLOOKUP(A1260,'DOGE-USD'!$A$2:$G$1776,5,0)),"na",VLOOKUP(A1260,'DOGE-USD'!$A$2:$G$1776,5,0))</f>
        <v>na</v>
      </c>
      <c r="O1260" t="str">
        <f>IF(ISERROR(VLOOKUP(A1260,'SHIB-USD'!$A$2:$G$780,5,0)),"na",VLOOKUP(A1260,'SHIB-USD'!$A$2:$G$780,5,0))</f>
        <v>na</v>
      </c>
    </row>
    <row r="1261" spans="1:15" x14ac:dyDescent="0.35">
      <c r="A1261" s="3">
        <v>42983</v>
      </c>
      <c r="B1261">
        <f>VLOOKUP(A1261,Yields!$A$2:$B$1680,2,0)</f>
        <v>1.3</v>
      </c>
      <c r="C1261" t="str">
        <f>IF(ISERROR(VLOOKUP(A1261,'BTC-USD'!$A$2:$E$1828,5,0)),"na",(VLOOKUP(A1261,'BTC-USD'!$A$2:$E$1828,5,0)))</f>
        <v>na</v>
      </c>
      <c r="D1261" t="str">
        <f>IF(ISERROR(VLOOKUP(A1261,'SP500'!$A$2:$G$252,4,0)),"na",VLOOKUP(A1261,'SP500'!$A$2:$G$252,4,0))</f>
        <v>na</v>
      </c>
      <c r="E1261" t="str">
        <f>IF(ISERROR(VLOOKUP(A1261,'ishare R3000 ETF'!$A$2:$G$1260,4,0)),"na",VLOOKUP(A1261,'ishare R3000 ETF'!$A$2:$G$1260,4,0))</f>
        <v>na</v>
      </c>
      <c r="F1261" t="str">
        <f>IF(ISERROR(VLOOKUP(A1261,'^IXIC'!A$1260:$E1261,5,0)),"na",VLOOKUP(A1261,'^IXIC'!A$1260:$E1261,5,0))</f>
        <v>na</v>
      </c>
      <c r="G1261" t="str">
        <f>IF(ISERROR(VLOOKUP(A1261,'EURUSD=X'!$A$2:$E$1307,4,0)),"na",VLOOKUP(A1261,'EURUSD=X'!$A$2:$E$1307,4,0))</f>
        <v>na</v>
      </c>
      <c r="H1261" t="str">
        <f>IF(ISERROR(VLOOKUP(A1261,'ETH-USD'!$A$2:$E$1776,5,0)),"na",VLOOKUP(A1261,'ETH-USD'!$A$2:$E$1776,5,0))</f>
        <v>na</v>
      </c>
      <c r="I1261" t="str">
        <f>IF(ISERROR(VLOOKUP(A1261,'Russell 2000'!$A$1:$E$1260,5,0)),"na",VLOOKUP(A1261,'Russell 2000'!$A$1:$E$1260,5,0))</f>
        <v>na</v>
      </c>
      <c r="J1261" t="str">
        <f>IF(ISERROR(VLOOKUP(A1261,'SOL-USD'!$A$2:$E$893,5,0)),"na",VLOOKUP(A1261,'SOL-USD'!$A$2:$E$893,5,0))</f>
        <v>na</v>
      </c>
      <c r="K1261" t="str">
        <f>IF(ISERROR(VLOOKUP(A1261,'AVAX-USD'!$A$2:$E$799,5,0)),"na",VLOOKUP(A1261,'AVAX-USD'!$A$2:$E$799,5,0))</f>
        <v>na</v>
      </c>
      <c r="L1261" t="str">
        <f>IF(ISERROR(VLOOKUP(A1261,'ADA-USD'!$A$2:$E$1776,5,0)),"na",VLOOKUP(A1261,'ADA-USD'!$A$2:$E$1776,5,0))</f>
        <v>na</v>
      </c>
      <c r="M1261" t="str">
        <f>IF(ISERROR(VLOOKUP(A1261,'DOT-USD'!$A$2:$E$761,5,0)),"na",VLOOKUP(A1261,'DOT-USD'!$A$2:$E$761,5,0))</f>
        <v>na</v>
      </c>
      <c r="N1261" t="str">
        <f>IF(ISERROR(VLOOKUP(A1261,'DOGE-USD'!$A$2:$G$1776,5,0)),"na",VLOOKUP(A1261,'DOGE-USD'!$A$2:$G$1776,5,0))</f>
        <v>na</v>
      </c>
      <c r="O1261" t="str">
        <f>IF(ISERROR(VLOOKUP(A1261,'SHIB-USD'!$A$2:$G$780,5,0)),"na",VLOOKUP(A1261,'SHIB-USD'!$A$2:$G$780,5,0))</f>
        <v>na</v>
      </c>
    </row>
    <row r="1262" spans="1:15" x14ac:dyDescent="0.35">
      <c r="A1262" s="3">
        <v>42979</v>
      </c>
      <c r="B1262">
        <f>VLOOKUP(A1262,Yields!$A$2:$B$1680,2,0)</f>
        <v>0.96</v>
      </c>
      <c r="C1262" t="str">
        <f>IF(ISERROR(VLOOKUP(A1262,'BTC-USD'!$A$2:$E$1828,5,0)),"na",(VLOOKUP(A1262,'BTC-USD'!$A$2:$E$1828,5,0)))</f>
        <v>na</v>
      </c>
      <c r="D1262" t="str">
        <f>IF(ISERROR(VLOOKUP(A1262,'SP500'!$A$2:$G$252,4,0)),"na",VLOOKUP(A1262,'SP500'!$A$2:$G$252,4,0))</f>
        <v>na</v>
      </c>
      <c r="E1262" t="str">
        <f>IF(ISERROR(VLOOKUP(A1262,'ishare R3000 ETF'!$A$2:$G$1260,4,0)),"na",VLOOKUP(A1262,'ishare R3000 ETF'!$A$2:$G$1260,4,0))</f>
        <v>na</v>
      </c>
      <c r="F1262" t="str">
        <f>IF(ISERROR(VLOOKUP(A1262,'^IXIC'!A$1260:$E1262,5,0)),"na",VLOOKUP(A1262,'^IXIC'!A$1260:$E1262,5,0))</f>
        <v>na</v>
      </c>
      <c r="G1262" t="str">
        <f>IF(ISERROR(VLOOKUP(A1262,'EURUSD=X'!$A$2:$E$1307,4,0)),"na",VLOOKUP(A1262,'EURUSD=X'!$A$2:$E$1307,4,0))</f>
        <v>na</v>
      </c>
      <c r="H1262" t="str">
        <f>IF(ISERROR(VLOOKUP(A1262,'ETH-USD'!$A$2:$E$1776,5,0)),"na",VLOOKUP(A1262,'ETH-USD'!$A$2:$E$1776,5,0))</f>
        <v>na</v>
      </c>
      <c r="I1262" t="str">
        <f>IF(ISERROR(VLOOKUP(A1262,'Russell 2000'!$A$1:$E$1260,5,0)),"na",VLOOKUP(A1262,'Russell 2000'!$A$1:$E$1260,5,0))</f>
        <v>na</v>
      </c>
      <c r="J1262" t="str">
        <f>IF(ISERROR(VLOOKUP(A1262,'SOL-USD'!$A$2:$E$893,5,0)),"na",VLOOKUP(A1262,'SOL-USD'!$A$2:$E$893,5,0))</f>
        <v>na</v>
      </c>
      <c r="K1262" t="str">
        <f>IF(ISERROR(VLOOKUP(A1262,'AVAX-USD'!$A$2:$E$799,5,0)),"na",VLOOKUP(A1262,'AVAX-USD'!$A$2:$E$799,5,0))</f>
        <v>na</v>
      </c>
      <c r="L1262" t="str">
        <f>IF(ISERROR(VLOOKUP(A1262,'ADA-USD'!$A$2:$E$1776,5,0)),"na",VLOOKUP(A1262,'ADA-USD'!$A$2:$E$1776,5,0))</f>
        <v>na</v>
      </c>
      <c r="M1262" t="str">
        <f>IF(ISERROR(VLOOKUP(A1262,'DOT-USD'!$A$2:$E$761,5,0)),"na",VLOOKUP(A1262,'DOT-USD'!$A$2:$E$761,5,0))</f>
        <v>na</v>
      </c>
      <c r="N1262" t="str">
        <f>IF(ISERROR(VLOOKUP(A1262,'DOGE-USD'!$A$2:$G$1776,5,0)),"na",VLOOKUP(A1262,'DOGE-USD'!$A$2:$G$1776,5,0))</f>
        <v>na</v>
      </c>
      <c r="O1262" t="str">
        <f>IF(ISERROR(VLOOKUP(A1262,'SHIB-USD'!$A$2:$G$780,5,0)),"na",VLOOKUP(A1262,'SHIB-USD'!$A$2:$G$780,5,0))</f>
        <v>na</v>
      </c>
    </row>
    <row r="1263" spans="1:15" x14ac:dyDescent="0.35">
      <c r="A1263" s="3">
        <v>42978</v>
      </c>
      <c r="B1263">
        <f>VLOOKUP(A1263,Yields!$A$2:$B$1680,2,0)</f>
        <v>0.95</v>
      </c>
      <c r="C1263" t="str">
        <f>IF(ISERROR(VLOOKUP(A1263,'BTC-USD'!$A$2:$E$1828,5,0)),"na",(VLOOKUP(A1263,'BTC-USD'!$A$2:$E$1828,5,0)))</f>
        <v>na</v>
      </c>
      <c r="D1263" t="str">
        <f>IF(ISERROR(VLOOKUP(A1263,'SP500'!$A$2:$G$252,4,0)),"na",VLOOKUP(A1263,'SP500'!$A$2:$G$252,4,0))</f>
        <v>na</v>
      </c>
      <c r="E1263" t="str">
        <f>IF(ISERROR(VLOOKUP(A1263,'ishare R3000 ETF'!$A$2:$G$1260,4,0)),"na",VLOOKUP(A1263,'ishare R3000 ETF'!$A$2:$G$1260,4,0))</f>
        <v>na</v>
      </c>
      <c r="F1263" t="str">
        <f>IF(ISERROR(VLOOKUP(A1263,'^IXIC'!A$1260:$E1263,5,0)),"na",VLOOKUP(A1263,'^IXIC'!A$1260:$E1263,5,0))</f>
        <v>na</v>
      </c>
      <c r="G1263" t="str">
        <f>IF(ISERROR(VLOOKUP(A1263,'EURUSD=X'!$A$2:$E$1307,4,0)),"na",VLOOKUP(A1263,'EURUSD=X'!$A$2:$E$1307,4,0))</f>
        <v>na</v>
      </c>
      <c r="H1263" t="str">
        <f>IF(ISERROR(VLOOKUP(A1263,'ETH-USD'!$A$2:$E$1776,5,0)),"na",VLOOKUP(A1263,'ETH-USD'!$A$2:$E$1776,5,0))</f>
        <v>na</v>
      </c>
      <c r="I1263" t="str">
        <f>IF(ISERROR(VLOOKUP(A1263,'Russell 2000'!$A$1:$E$1260,5,0)),"na",VLOOKUP(A1263,'Russell 2000'!$A$1:$E$1260,5,0))</f>
        <v>na</v>
      </c>
      <c r="J1263" t="str">
        <f>IF(ISERROR(VLOOKUP(A1263,'SOL-USD'!$A$2:$E$893,5,0)),"na",VLOOKUP(A1263,'SOL-USD'!$A$2:$E$893,5,0))</f>
        <v>na</v>
      </c>
      <c r="K1263" t="str">
        <f>IF(ISERROR(VLOOKUP(A1263,'AVAX-USD'!$A$2:$E$799,5,0)),"na",VLOOKUP(A1263,'AVAX-USD'!$A$2:$E$799,5,0))</f>
        <v>na</v>
      </c>
      <c r="L1263" t="str">
        <f>IF(ISERROR(VLOOKUP(A1263,'ADA-USD'!$A$2:$E$1776,5,0)),"na",VLOOKUP(A1263,'ADA-USD'!$A$2:$E$1776,5,0))</f>
        <v>na</v>
      </c>
      <c r="M1263" t="str">
        <f>IF(ISERROR(VLOOKUP(A1263,'DOT-USD'!$A$2:$E$761,5,0)),"na",VLOOKUP(A1263,'DOT-USD'!$A$2:$E$761,5,0))</f>
        <v>na</v>
      </c>
      <c r="N1263" t="str">
        <f>IF(ISERROR(VLOOKUP(A1263,'DOGE-USD'!$A$2:$G$1776,5,0)),"na",VLOOKUP(A1263,'DOGE-USD'!$A$2:$G$1776,5,0))</f>
        <v>na</v>
      </c>
      <c r="O1263" t="str">
        <f>IF(ISERROR(VLOOKUP(A1263,'SHIB-USD'!$A$2:$G$780,5,0)),"na",VLOOKUP(A1263,'SHIB-USD'!$A$2:$G$780,5,0))</f>
        <v>na</v>
      </c>
    </row>
    <row r="1264" spans="1:15" x14ac:dyDescent="0.35">
      <c r="A1264" s="3">
        <v>42977</v>
      </c>
      <c r="B1264">
        <f>VLOOKUP(A1264,Yields!$A$2:$B$1680,2,0)</f>
        <v>0.96</v>
      </c>
      <c r="C1264" t="str">
        <f>IF(ISERROR(VLOOKUP(A1264,'BTC-USD'!$A$2:$E$1828,5,0)),"na",(VLOOKUP(A1264,'BTC-USD'!$A$2:$E$1828,5,0)))</f>
        <v>na</v>
      </c>
      <c r="D1264" t="str">
        <f>IF(ISERROR(VLOOKUP(A1264,'SP500'!$A$2:$G$252,4,0)),"na",VLOOKUP(A1264,'SP500'!$A$2:$G$252,4,0))</f>
        <v>na</v>
      </c>
      <c r="E1264" t="str">
        <f>IF(ISERROR(VLOOKUP(A1264,'ishare R3000 ETF'!$A$2:$G$1260,4,0)),"na",VLOOKUP(A1264,'ishare R3000 ETF'!$A$2:$G$1260,4,0))</f>
        <v>na</v>
      </c>
      <c r="F1264" t="str">
        <f>IF(ISERROR(VLOOKUP(A1264,'^IXIC'!A$1260:$E1264,5,0)),"na",VLOOKUP(A1264,'^IXIC'!A$1260:$E1264,5,0))</f>
        <v>na</v>
      </c>
      <c r="G1264" t="str">
        <f>IF(ISERROR(VLOOKUP(A1264,'EURUSD=X'!$A$2:$E$1307,4,0)),"na",VLOOKUP(A1264,'EURUSD=X'!$A$2:$E$1307,4,0))</f>
        <v>na</v>
      </c>
      <c r="H1264" t="str">
        <f>IF(ISERROR(VLOOKUP(A1264,'ETH-USD'!$A$2:$E$1776,5,0)),"na",VLOOKUP(A1264,'ETH-USD'!$A$2:$E$1776,5,0))</f>
        <v>na</v>
      </c>
      <c r="I1264" t="str">
        <f>IF(ISERROR(VLOOKUP(A1264,'Russell 2000'!$A$1:$E$1260,5,0)),"na",VLOOKUP(A1264,'Russell 2000'!$A$1:$E$1260,5,0))</f>
        <v>na</v>
      </c>
      <c r="J1264" t="str">
        <f>IF(ISERROR(VLOOKUP(A1264,'SOL-USD'!$A$2:$E$893,5,0)),"na",VLOOKUP(A1264,'SOL-USD'!$A$2:$E$893,5,0))</f>
        <v>na</v>
      </c>
      <c r="K1264" t="str">
        <f>IF(ISERROR(VLOOKUP(A1264,'AVAX-USD'!$A$2:$E$799,5,0)),"na",VLOOKUP(A1264,'AVAX-USD'!$A$2:$E$799,5,0))</f>
        <v>na</v>
      </c>
      <c r="L1264" t="str">
        <f>IF(ISERROR(VLOOKUP(A1264,'ADA-USD'!$A$2:$E$1776,5,0)),"na",VLOOKUP(A1264,'ADA-USD'!$A$2:$E$1776,5,0))</f>
        <v>na</v>
      </c>
      <c r="M1264" t="str">
        <f>IF(ISERROR(VLOOKUP(A1264,'DOT-USD'!$A$2:$E$761,5,0)),"na",VLOOKUP(A1264,'DOT-USD'!$A$2:$E$761,5,0))</f>
        <v>na</v>
      </c>
      <c r="N1264" t="str">
        <f>IF(ISERROR(VLOOKUP(A1264,'DOGE-USD'!$A$2:$G$1776,5,0)),"na",VLOOKUP(A1264,'DOGE-USD'!$A$2:$G$1776,5,0))</f>
        <v>na</v>
      </c>
      <c r="O1264" t="str">
        <f>IF(ISERROR(VLOOKUP(A1264,'SHIB-USD'!$A$2:$G$780,5,0)),"na",VLOOKUP(A1264,'SHIB-USD'!$A$2:$G$780,5,0))</f>
        <v>na</v>
      </c>
    </row>
    <row r="1265" spans="1:15" x14ac:dyDescent="0.35">
      <c r="A1265" s="3">
        <v>42976</v>
      </c>
      <c r="B1265">
        <f>VLOOKUP(A1265,Yields!$A$2:$B$1680,2,0)</f>
        <v>0.96</v>
      </c>
      <c r="C1265" t="str">
        <f>IF(ISERROR(VLOOKUP(A1265,'BTC-USD'!$A$2:$E$1828,5,0)),"na",(VLOOKUP(A1265,'BTC-USD'!$A$2:$E$1828,5,0)))</f>
        <v>na</v>
      </c>
      <c r="D1265" t="str">
        <f>IF(ISERROR(VLOOKUP(A1265,'SP500'!$A$2:$G$252,4,0)),"na",VLOOKUP(A1265,'SP500'!$A$2:$G$252,4,0))</f>
        <v>na</v>
      </c>
      <c r="E1265" t="str">
        <f>IF(ISERROR(VLOOKUP(A1265,'ishare R3000 ETF'!$A$2:$G$1260,4,0)),"na",VLOOKUP(A1265,'ishare R3000 ETF'!$A$2:$G$1260,4,0))</f>
        <v>na</v>
      </c>
      <c r="F1265" t="str">
        <f>IF(ISERROR(VLOOKUP(A1265,'^IXIC'!A$1260:$E1265,5,0)),"na",VLOOKUP(A1265,'^IXIC'!A$1260:$E1265,5,0))</f>
        <v>na</v>
      </c>
      <c r="G1265" t="str">
        <f>IF(ISERROR(VLOOKUP(A1265,'EURUSD=X'!$A$2:$E$1307,4,0)),"na",VLOOKUP(A1265,'EURUSD=X'!$A$2:$E$1307,4,0))</f>
        <v>na</v>
      </c>
      <c r="H1265" t="str">
        <f>IF(ISERROR(VLOOKUP(A1265,'ETH-USD'!$A$2:$E$1776,5,0)),"na",VLOOKUP(A1265,'ETH-USD'!$A$2:$E$1776,5,0))</f>
        <v>na</v>
      </c>
      <c r="I1265" t="str">
        <f>IF(ISERROR(VLOOKUP(A1265,'Russell 2000'!$A$1:$E$1260,5,0)),"na",VLOOKUP(A1265,'Russell 2000'!$A$1:$E$1260,5,0))</f>
        <v>na</v>
      </c>
      <c r="J1265" t="str">
        <f>IF(ISERROR(VLOOKUP(A1265,'SOL-USD'!$A$2:$E$893,5,0)),"na",VLOOKUP(A1265,'SOL-USD'!$A$2:$E$893,5,0))</f>
        <v>na</v>
      </c>
      <c r="K1265" t="str">
        <f>IF(ISERROR(VLOOKUP(A1265,'AVAX-USD'!$A$2:$E$799,5,0)),"na",VLOOKUP(A1265,'AVAX-USD'!$A$2:$E$799,5,0))</f>
        <v>na</v>
      </c>
      <c r="L1265" t="str">
        <f>IF(ISERROR(VLOOKUP(A1265,'ADA-USD'!$A$2:$E$1776,5,0)),"na",VLOOKUP(A1265,'ADA-USD'!$A$2:$E$1776,5,0))</f>
        <v>na</v>
      </c>
      <c r="M1265" t="str">
        <f>IF(ISERROR(VLOOKUP(A1265,'DOT-USD'!$A$2:$E$761,5,0)),"na",VLOOKUP(A1265,'DOT-USD'!$A$2:$E$761,5,0))</f>
        <v>na</v>
      </c>
      <c r="N1265" t="str">
        <f>IF(ISERROR(VLOOKUP(A1265,'DOGE-USD'!$A$2:$G$1776,5,0)),"na",VLOOKUP(A1265,'DOGE-USD'!$A$2:$G$1776,5,0))</f>
        <v>na</v>
      </c>
      <c r="O1265" t="str">
        <f>IF(ISERROR(VLOOKUP(A1265,'SHIB-USD'!$A$2:$G$780,5,0)),"na",VLOOKUP(A1265,'SHIB-USD'!$A$2:$G$780,5,0))</f>
        <v>na</v>
      </c>
    </row>
    <row r="1266" spans="1:15" x14ac:dyDescent="0.35">
      <c r="A1266" s="3">
        <v>42975</v>
      </c>
      <c r="B1266">
        <f>VLOOKUP(A1266,Yields!$A$2:$B$1680,2,0)</f>
        <v>0.99</v>
      </c>
      <c r="C1266" t="str">
        <f>IF(ISERROR(VLOOKUP(A1266,'BTC-USD'!$A$2:$E$1828,5,0)),"na",(VLOOKUP(A1266,'BTC-USD'!$A$2:$E$1828,5,0)))</f>
        <v>na</v>
      </c>
      <c r="D1266" t="str">
        <f>IF(ISERROR(VLOOKUP(A1266,'SP500'!$A$2:$G$252,4,0)),"na",VLOOKUP(A1266,'SP500'!$A$2:$G$252,4,0))</f>
        <v>na</v>
      </c>
      <c r="E1266" t="str">
        <f>IF(ISERROR(VLOOKUP(A1266,'ishare R3000 ETF'!$A$2:$G$1260,4,0)),"na",VLOOKUP(A1266,'ishare R3000 ETF'!$A$2:$G$1260,4,0))</f>
        <v>na</v>
      </c>
      <c r="F1266" t="str">
        <f>IF(ISERROR(VLOOKUP(A1266,'^IXIC'!A$1260:$E1266,5,0)),"na",VLOOKUP(A1266,'^IXIC'!A$1260:$E1266,5,0))</f>
        <v>na</v>
      </c>
      <c r="G1266" t="str">
        <f>IF(ISERROR(VLOOKUP(A1266,'EURUSD=X'!$A$2:$E$1307,4,0)),"na",VLOOKUP(A1266,'EURUSD=X'!$A$2:$E$1307,4,0))</f>
        <v>na</v>
      </c>
      <c r="H1266" t="str">
        <f>IF(ISERROR(VLOOKUP(A1266,'ETH-USD'!$A$2:$E$1776,5,0)),"na",VLOOKUP(A1266,'ETH-USD'!$A$2:$E$1776,5,0))</f>
        <v>na</v>
      </c>
      <c r="I1266" t="str">
        <f>IF(ISERROR(VLOOKUP(A1266,'Russell 2000'!$A$1:$E$1260,5,0)),"na",VLOOKUP(A1266,'Russell 2000'!$A$1:$E$1260,5,0))</f>
        <v>na</v>
      </c>
      <c r="J1266" t="str">
        <f>IF(ISERROR(VLOOKUP(A1266,'SOL-USD'!$A$2:$E$893,5,0)),"na",VLOOKUP(A1266,'SOL-USD'!$A$2:$E$893,5,0))</f>
        <v>na</v>
      </c>
      <c r="K1266" t="str">
        <f>IF(ISERROR(VLOOKUP(A1266,'AVAX-USD'!$A$2:$E$799,5,0)),"na",VLOOKUP(A1266,'AVAX-USD'!$A$2:$E$799,5,0))</f>
        <v>na</v>
      </c>
      <c r="L1266" t="str">
        <f>IF(ISERROR(VLOOKUP(A1266,'ADA-USD'!$A$2:$E$1776,5,0)),"na",VLOOKUP(A1266,'ADA-USD'!$A$2:$E$1776,5,0))</f>
        <v>na</v>
      </c>
      <c r="M1266" t="str">
        <f>IF(ISERROR(VLOOKUP(A1266,'DOT-USD'!$A$2:$E$761,5,0)),"na",VLOOKUP(A1266,'DOT-USD'!$A$2:$E$761,5,0))</f>
        <v>na</v>
      </c>
      <c r="N1266" t="str">
        <f>IF(ISERROR(VLOOKUP(A1266,'DOGE-USD'!$A$2:$G$1776,5,0)),"na",VLOOKUP(A1266,'DOGE-USD'!$A$2:$G$1776,5,0))</f>
        <v>na</v>
      </c>
      <c r="O1266" t="str">
        <f>IF(ISERROR(VLOOKUP(A1266,'SHIB-USD'!$A$2:$G$780,5,0)),"na",VLOOKUP(A1266,'SHIB-USD'!$A$2:$G$780,5,0))</f>
        <v>na</v>
      </c>
    </row>
    <row r="1267" spans="1:15" x14ac:dyDescent="0.35">
      <c r="A1267" s="3">
        <v>42972</v>
      </c>
      <c r="B1267">
        <f>VLOOKUP(A1267,Yields!$A$2:$B$1680,2,0)</f>
        <v>0.99</v>
      </c>
      <c r="C1267" t="str">
        <f>IF(ISERROR(VLOOKUP(A1267,'BTC-USD'!$A$2:$E$1828,5,0)),"na",(VLOOKUP(A1267,'BTC-USD'!$A$2:$E$1828,5,0)))</f>
        <v>na</v>
      </c>
      <c r="D1267" t="str">
        <f>IF(ISERROR(VLOOKUP(A1267,'SP500'!$A$2:$G$252,4,0)),"na",VLOOKUP(A1267,'SP500'!$A$2:$G$252,4,0))</f>
        <v>na</v>
      </c>
      <c r="E1267" t="str">
        <f>IF(ISERROR(VLOOKUP(A1267,'ishare R3000 ETF'!$A$2:$G$1260,4,0)),"na",VLOOKUP(A1267,'ishare R3000 ETF'!$A$2:$G$1260,4,0))</f>
        <v>na</v>
      </c>
      <c r="F1267" t="str">
        <f>IF(ISERROR(VLOOKUP(A1267,'^IXIC'!A$1260:$E1267,5,0)),"na",VLOOKUP(A1267,'^IXIC'!A$1260:$E1267,5,0))</f>
        <v>na</v>
      </c>
      <c r="G1267" t="str">
        <f>IF(ISERROR(VLOOKUP(A1267,'EURUSD=X'!$A$2:$E$1307,4,0)),"na",VLOOKUP(A1267,'EURUSD=X'!$A$2:$E$1307,4,0))</f>
        <v>na</v>
      </c>
      <c r="H1267" t="str">
        <f>IF(ISERROR(VLOOKUP(A1267,'ETH-USD'!$A$2:$E$1776,5,0)),"na",VLOOKUP(A1267,'ETH-USD'!$A$2:$E$1776,5,0))</f>
        <v>na</v>
      </c>
      <c r="I1267" t="str">
        <f>IF(ISERROR(VLOOKUP(A1267,'Russell 2000'!$A$1:$E$1260,5,0)),"na",VLOOKUP(A1267,'Russell 2000'!$A$1:$E$1260,5,0))</f>
        <v>na</v>
      </c>
      <c r="J1267" t="str">
        <f>IF(ISERROR(VLOOKUP(A1267,'SOL-USD'!$A$2:$E$893,5,0)),"na",VLOOKUP(A1267,'SOL-USD'!$A$2:$E$893,5,0))</f>
        <v>na</v>
      </c>
      <c r="K1267" t="str">
        <f>IF(ISERROR(VLOOKUP(A1267,'AVAX-USD'!$A$2:$E$799,5,0)),"na",VLOOKUP(A1267,'AVAX-USD'!$A$2:$E$799,5,0))</f>
        <v>na</v>
      </c>
      <c r="L1267" t="str">
        <f>IF(ISERROR(VLOOKUP(A1267,'ADA-USD'!$A$2:$E$1776,5,0)),"na",VLOOKUP(A1267,'ADA-USD'!$A$2:$E$1776,5,0))</f>
        <v>na</v>
      </c>
      <c r="M1267" t="str">
        <f>IF(ISERROR(VLOOKUP(A1267,'DOT-USD'!$A$2:$E$761,5,0)),"na",VLOOKUP(A1267,'DOT-USD'!$A$2:$E$761,5,0))</f>
        <v>na</v>
      </c>
      <c r="N1267" t="str">
        <f>IF(ISERROR(VLOOKUP(A1267,'DOGE-USD'!$A$2:$G$1776,5,0)),"na",VLOOKUP(A1267,'DOGE-USD'!$A$2:$G$1776,5,0))</f>
        <v>na</v>
      </c>
      <c r="O1267" t="str">
        <f>IF(ISERROR(VLOOKUP(A1267,'SHIB-USD'!$A$2:$G$780,5,0)),"na",VLOOKUP(A1267,'SHIB-USD'!$A$2:$G$780,5,0))</f>
        <v>na</v>
      </c>
    </row>
    <row r="1268" spans="1:15" x14ac:dyDescent="0.35">
      <c r="A1268" s="3">
        <v>42971</v>
      </c>
      <c r="B1268">
        <f>VLOOKUP(A1268,Yields!$A$2:$B$1680,2,0)</f>
        <v>0.98</v>
      </c>
      <c r="C1268" t="str">
        <f>IF(ISERROR(VLOOKUP(A1268,'BTC-USD'!$A$2:$E$1828,5,0)),"na",(VLOOKUP(A1268,'BTC-USD'!$A$2:$E$1828,5,0)))</f>
        <v>na</v>
      </c>
      <c r="D1268" t="str">
        <f>IF(ISERROR(VLOOKUP(A1268,'SP500'!$A$2:$G$252,4,0)),"na",VLOOKUP(A1268,'SP500'!$A$2:$G$252,4,0))</f>
        <v>na</v>
      </c>
      <c r="E1268" t="str">
        <f>IF(ISERROR(VLOOKUP(A1268,'ishare R3000 ETF'!$A$2:$G$1260,4,0)),"na",VLOOKUP(A1268,'ishare R3000 ETF'!$A$2:$G$1260,4,0))</f>
        <v>na</v>
      </c>
      <c r="F1268" t="str">
        <f>IF(ISERROR(VLOOKUP(A1268,'^IXIC'!A$1260:$E1268,5,0)),"na",VLOOKUP(A1268,'^IXIC'!A$1260:$E1268,5,0))</f>
        <v>na</v>
      </c>
      <c r="G1268" t="str">
        <f>IF(ISERROR(VLOOKUP(A1268,'EURUSD=X'!$A$2:$E$1307,4,0)),"na",VLOOKUP(A1268,'EURUSD=X'!$A$2:$E$1307,4,0))</f>
        <v>na</v>
      </c>
      <c r="H1268" t="str">
        <f>IF(ISERROR(VLOOKUP(A1268,'ETH-USD'!$A$2:$E$1776,5,0)),"na",VLOOKUP(A1268,'ETH-USD'!$A$2:$E$1776,5,0))</f>
        <v>na</v>
      </c>
      <c r="I1268" t="str">
        <f>IF(ISERROR(VLOOKUP(A1268,'Russell 2000'!$A$1:$E$1260,5,0)),"na",VLOOKUP(A1268,'Russell 2000'!$A$1:$E$1260,5,0))</f>
        <v>na</v>
      </c>
      <c r="J1268" t="str">
        <f>IF(ISERROR(VLOOKUP(A1268,'SOL-USD'!$A$2:$E$893,5,0)),"na",VLOOKUP(A1268,'SOL-USD'!$A$2:$E$893,5,0))</f>
        <v>na</v>
      </c>
      <c r="K1268" t="str">
        <f>IF(ISERROR(VLOOKUP(A1268,'AVAX-USD'!$A$2:$E$799,5,0)),"na",VLOOKUP(A1268,'AVAX-USD'!$A$2:$E$799,5,0))</f>
        <v>na</v>
      </c>
      <c r="L1268" t="str">
        <f>IF(ISERROR(VLOOKUP(A1268,'ADA-USD'!$A$2:$E$1776,5,0)),"na",VLOOKUP(A1268,'ADA-USD'!$A$2:$E$1776,5,0))</f>
        <v>na</v>
      </c>
      <c r="M1268" t="str">
        <f>IF(ISERROR(VLOOKUP(A1268,'DOT-USD'!$A$2:$E$761,5,0)),"na",VLOOKUP(A1268,'DOT-USD'!$A$2:$E$761,5,0))</f>
        <v>na</v>
      </c>
      <c r="N1268" t="str">
        <f>IF(ISERROR(VLOOKUP(A1268,'DOGE-USD'!$A$2:$G$1776,5,0)),"na",VLOOKUP(A1268,'DOGE-USD'!$A$2:$G$1776,5,0))</f>
        <v>na</v>
      </c>
      <c r="O1268" t="str">
        <f>IF(ISERROR(VLOOKUP(A1268,'SHIB-USD'!$A$2:$G$780,5,0)),"na",VLOOKUP(A1268,'SHIB-USD'!$A$2:$G$780,5,0))</f>
        <v>na</v>
      </c>
    </row>
    <row r="1269" spans="1:15" x14ac:dyDescent="0.35">
      <c r="A1269" s="3">
        <v>42970</v>
      </c>
      <c r="B1269">
        <f>VLOOKUP(A1269,Yields!$A$2:$B$1680,2,0)</f>
        <v>0.98</v>
      </c>
      <c r="C1269" t="str">
        <f>IF(ISERROR(VLOOKUP(A1269,'BTC-USD'!$A$2:$E$1828,5,0)),"na",(VLOOKUP(A1269,'BTC-USD'!$A$2:$E$1828,5,0)))</f>
        <v>na</v>
      </c>
      <c r="D1269" t="str">
        <f>IF(ISERROR(VLOOKUP(A1269,'SP500'!$A$2:$G$252,4,0)),"na",VLOOKUP(A1269,'SP500'!$A$2:$G$252,4,0))</f>
        <v>na</v>
      </c>
      <c r="E1269" t="str">
        <f>IF(ISERROR(VLOOKUP(A1269,'ishare R3000 ETF'!$A$2:$G$1260,4,0)),"na",VLOOKUP(A1269,'ishare R3000 ETF'!$A$2:$G$1260,4,0))</f>
        <v>na</v>
      </c>
      <c r="F1269" t="str">
        <f>IF(ISERROR(VLOOKUP(A1269,'^IXIC'!A$1260:$E1269,5,0)),"na",VLOOKUP(A1269,'^IXIC'!A$1260:$E1269,5,0))</f>
        <v>na</v>
      </c>
      <c r="G1269" t="str">
        <f>IF(ISERROR(VLOOKUP(A1269,'EURUSD=X'!$A$2:$E$1307,4,0)),"na",VLOOKUP(A1269,'EURUSD=X'!$A$2:$E$1307,4,0))</f>
        <v>na</v>
      </c>
      <c r="H1269" t="str">
        <f>IF(ISERROR(VLOOKUP(A1269,'ETH-USD'!$A$2:$E$1776,5,0)),"na",VLOOKUP(A1269,'ETH-USD'!$A$2:$E$1776,5,0))</f>
        <v>na</v>
      </c>
      <c r="I1269" t="str">
        <f>IF(ISERROR(VLOOKUP(A1269,'Russell 2000'!$A$1:$E$1260,5,0)),"na",VLOOKUP(A1269,'Russell 2000'!$A$1:$E$1260,5,0))</f>
        <v>na</v>
      </c>
      <c r="J1269" t="str">
        <f>IF(ISERROR(VLOOKUP(A1269,'SOL-USD'!$A$2:$E$893,5,0)),"na",VLOOKUP(A1269,'SOL-USD'!$A$2:$E$893,5,0))</f>
        <v>na</v>
      </c>
      <c r="K1269" t="str">
        <f>IF(ISERROR(VLOOKUP(A1269,'AVAX-USD'!$A$2:$E$799,5,0)),"na",VLOOKUP(A1269,'AVAX-USD'!$A$2:$E$799,5,0))</f>
        <v>na</v>
      </c>
      <c r="L1269" t="str">
        <f>IF(ISERROR(VLOOKUP(A1269,'ADA-USD'!$A$2:$E$1776,5,0)),"na",VLOOKUP(A1269,'ADA-USD'!$A$2:$E$1776,5,0))</f>
        <v>na</v>
      </c>
      <c r="M1269" t="str">
        <f>IF(ISERROR(VLOOKUP(A1269,'DOT-USD'!$A$2:$E$761,5,0)),"na",VLOOKUP(A1269,'DOT-USD'!$A$2:$E$761,5,0))</f>
        <v>na</v>
      </c>
      <c r="N1269" t="str">
        <f>IF(ISERROR(VLOOKUP(A1269,'DOGE-USD'!$A$2:$G$1776,5,0)),"na",VLOOKUP(A1269,'DOGE-USD'!$A$2:$G$1776,5,0))</f>
        <v>na</v>
      </c>
      <c r="O1269" t="str">
        <f>IF(ISERROR(VLOOKUP(A1269,'SHIB-USD'!$A$2:$G$780,5,0)),"na",VLOOKUP(A1269,'SHIB-USD'!$A$2:$G$780,5,0))</f>
        <v>na</v>
      </c>
    </row>
    <row r="1270" spans="1:15" x14ac:dyDescent="0.35">
      <c r="A1270" s="3">
        <v>42969</v>
      </c>
      <c r="B1270">
        <f>VLOOKUP(A1270,Yields!$A$2:$B$1680,2,0)</f>
        <v>0.93</v>
      </c>
      <c r="C1270" t="str">
        <f>IF(ISERROR(VLOOKUP(A1270,'BTC-USD'!$A$2:$E$1828,5,0)),"na",(VLOOKUP(A1270,'BTC-USD'!$A$2:$E$1828,5,0)))</f>
        <v>na</v>
      </c>
      <c r="D1270" t="str">
        <f>IF(ISERROR(VLOOKUP(A1270,'SP500'!$A$2:$G$252,4,0)),"na",VLOOKUP(A1270,'SP500'!$A$2:$G$252,4,0))</f>
        <v>na</v>
      </c>
      <c r="E1270" t="str">
        <f>IF(ISERROR(VLOOKUP(A1270,'ishare R3000 ETF'!$A$2:$G$1260,4,0)),"na",VLOOKUP(A1270,'ishare R3000 ETF'!$A$2:$G$1260,4,0))</f>
        <v>na</v>
      </c>
      <c r="F1270" t="str">
        <f>IF(ISERROR(VLOOKUP(A1270,'^IXIC'!A$1260:$E1270,5,0)),"na",VLOOKUP(A1270,'^IXIC'!A$1260:$E1270,5,0))</f>
        <v>na</v>
      </c>
      <c r="G1270" t="str">
        <f>IF(ISERROR(VLOOKUP(A1270,'EURUSD=X'!$A$2:$E$1307,4,0)),"na",VLOOKUP(A1270,'EURUSD=X'!$A$2:$E$1307,4,0))</f>
        <v>na</v>
      </c>
      <c r="H1270" t="str">
        <f>IF(ISERROR(VLOOKUP(A1270,'ETH-USD'!$A$2:$E$1776,5,0)),"na",VLOOKUP(A1270,'ETH-USD'!$A$2:$E$1776,5,0))</f>
        <v>na</v>
      </c>
      <c r="I1270" t="str">
        <f>IF(ISERROR(VLOOKUP(A1270,'Russell 2000'!$A$1:$E$1260,5,0)),"na",VLOOKUP(A1270,'Russell 2000'!$A$1:$E$1260,5,0))</f>
        <v>na</v>
      </c>
      <c r="J1270" t="str">
        <f>IF(ISERROR(VLOOKUP(A1270,'SOL-USD'!$A$2:$E$893,5,0)),"na",VLOOKUP(A1270,'SOL-USD'!$A$2:$E$893,5,0))</f>
        <v>na</v>
      </c>
      <c r="K1270" t="str">
        <f>IF(ISERROR(VLOOKUP(A1270,'AVAX-USD'!$A$2:$E$799,5,0)),"na",VLOOKUP(A1270,'AVAX-USD'!$A$2:$E$799,5,0))</f>
        <v>na</v>
      </c>
      <c r="L1270" t="str">
        <f>IF(ISERROR(VLOOKUP(A1270,'ADA-USD'!$A$2:$E$1776,5,0)),"na",VLOOKUP(A1270,'ADA-USD'!$A$2:$E$1776,5,0))</f>
        <v>na</v>
      </c>
      <c r="M1270" t="str">
        <f>IF(ISERROR(VLOOKUP(A1270,'DOT-USD'!$A$2:$E$761,5,0)),"na",VLOOKUP(A1270,'DOT-USD'!$A$2:$E$761,5,0))</f>
        <v>na</v>
      </c>
      <c r="N1270" t="str">
        <f>IF(ISERROR(VLOOKUP(A1270,'DOGE-USD'!$A$2:$G$1776,5,0)),"na",VLOOKUP(A1270,'DOGE-USD'!$A$2:$G$1776,5,0))</f>
        <v>na</v>
      </c>
      <c r="O1270" t="str">
        <f>IF(ISERROR(VLOOKUP(A1270,'SHIB-USD'!$A$2:$G$780,5,0)),"na",VLOOKUP(A1270,'SHIB-USD'!$A$2:$G$780,5,0))</f>
        <v>na</v>
      </c>
    </row>
    <row r="1271" spans="1:15" x14ac:dyDescent="0.35">
      <c r="A1271" s="3">
        <v>42968</v>
      </c>
      <c r="B1271">
        <f>VLOOKUP(A1271,Yields!$A$2:$B$1680,2,0)</f>
        <v>0.95</v>
      </c>
      <c r="C1271" t="str">
        <f>IF(ISERROR(VLOOKUP(A1271,'BTC-USD'!$A$2:$E$1828,5,0)),"na",(VLOOKUP(A1271,'BTC-USD'!$A$2:$E$1828,5,0)))</f>
        <v>na</v>
      </c>
      <c r="D1271" t="str">
        <f>IF(ISERROR(VLOOKUP(A1271,'SP500'!$A$2:$G$252,4,0)),"na",VLOOKUP(A1271,'SP500'!$A$2:$G$252,4,0))</f>
        <v>na</v>
      </c>
      <c r="E1271" t="str">
        <f>IF(ISERROR(VLOOKUP(A1271,'ishare R3000 ETF'!$A$2:$G$1260,4,0)),"na",VLOOKUP(A1271,'ishare R3000 ETF'!$A$2:$G$1260,4,0))</f>
        <v>na</v>
      </c>
      <c r="F1271" t="str">
        <f>IF(ISERROR(VLOOKUP(A1271,'^IXIC'!A$1260:$E1271,5,0)),"na",VLOOKUP(A1271,'^IXIC'!A$1260:$E1271,5,0))</f>
        <v>na</v>
      </c>
      <c r="G1271" t="str">
        <f>IF(ISERROR(VLOOKUP(A1271,'EURUSD=X'!$A$2:$E$1307,4,0)),"na",VLOOKUP(A1271,'EURUSD=X'!$A$2:$E$1307,4,0))</f>
        <v>na</v>
      </c>
      <c r="H1271" t="str">
        <f>IF(ISERROR(VLOOKUP(A1271,'ETH-USD'!$A$2:$E$1776,5,0)),"na",VLOOKUP(A1271,'ETH-USD'!$A$2:$E$1776,5,0))</f>
        <v>na</v>
      </c>
      <c r="I1271" t="str">
        <f>IF(ISERROR(VLOOKUP(A1271,'Russell 2000'!$A$1:$E$1260,5,0)),"na",VLOOKUP(A1271,'Russell 2000'!$A$1:$E$1260,5,0))</f>
        <v>na</v>
      </c>
      <c r="J1271" t="str">
        <f>IF(ISERROR(VLOOKUP(A1271,'SOL-USD'!$A$2:$E$893,5,0)),"na",VLOOKUP(A1271,'SOL-USD'!$A$2:$E$893,5,0))</f>
        <v>na</v>
      </c>
      <c r="K1271" t="str">
        <f>IF(ISERROR(VLOOKUP(A1271,'AVAX-USD'!$A$2:$E$799,5,0)),"na",VLOOKUP(A1271,'AVAX-USD'!$A$2:$E$799,5,0))</f>
        <v>na</v>
      </c>
      <c r="L1271" t="str">
        <f>IF(ISERROR(VLOOKUP(A1271,'ADA-USD'!$A$2:$E$1776,5,0)),"na",VLOOKUP(A1271,'ADA-USD'!$A$2:$E$1776,5,0))</f>
        <v>na</v>
      </c>
      <c r="M1271" t="str">
        <f>IF(ISERROR(VLOOKUP(A1271,'DOT-USD'!$A$2:$E$761,5,0)),"na",VLOOKUP(A1271,'DOT-USD'!$A$2:$E$761,5,0))</f>
        <v>na</v>
      </c>
      <c r="N1271" t="str">
        <f>IF(ISERROR(VLOOKUP(A1271,'DOGE-USD'!$A$2:$G$1776,5,0)),"na",VLOOKUP(A1271,'DOGE-USD'!$A$2:$G$1776,5,0))</f>
        <v>na</v>
      </c>
      <c r="O1271" t="str">
        <f>IF(ISERROR(VLOOKUP(A1271,'SHIB-USD'!$A$2:$G$780,5,0)),"na",VLOOKUP(A1271,'SHIB-USD'!$A$2:$G$780,5,0))</f>
        <v>na</v>
      </c>
    </row>
    <row r="1272" spans="1:15" x14ac:dyDescent="0.35">
      <c r="A1272" s="3">
        <v>42965</v>
      </c>
      <c r="B1272">
        <f>VLOOKUP(A1272,Yields!$A$2:$B$1680,2,0)</f>
        <v>0.97</v>
      </c>
      <c r="C1272" t="str">
        <f>IF(ISERROR(VLOOKUP(A1272,'BTC-USD'!$A$2:$E$1828,5,0)),"na",(VLOOKUP(A1272,'BTC-USD'!$A$2:$E$1828,5,0)))</f>
        <v>na</v>
      </c>
      <c r="D1272" t="str">
        <f>IF(ISERROR(VLOOKUP(A1272,'SP500'!$A$2:$G$252,4,0)),"na",VLOOKUP(A1272,'SP500'!$A$2:$G$252,4,0))</f>
        <v>na</v>
      </c>
      <c r="E1272" t="str">
        <f>IF(ISERROR(VLOOKUP(A1272,'ishare R3000 ETF'!$A$2:$G$1260,4,0)),"na",VLOOKUP(A1272,'ishare R3000 ETF'!$A$2:$G$1260,4,0))</f>
        <v>na</v>
      </c>
      <c r="F1272" t="str">
        <f>IF(ISERROR(VLOOKUP(A1272,'^IXIC'!A$1260:$E1272,5,0)),"na",VLOOKUP(A1272,'^IXIC'!A$1260:$E1272,5,0))</f>
        <v>na</v>
      </c>
      <c r="G1272" t="str">
        <f>IF(ISERROR(VLOOKUP(A1272,'EURUSD=X'!$A$2:$E$1307,4,0)),"na",VLOOKUP(A1272,'EURUSD=X'!$A$2:$E$1307,4,0))</f>
        <v>na</v>
      </c>
      <c r="H1272" t="str">
        <f>IF(ISERROR(VLOOKUP(A1272,'ETH-USD'!$A$2:$E$1776,5,0)),"na",VLOOKUP(A1272,'ETH-USD'!$A$2:$E$1776,5,0))</f>
        <v>na</v>
      </c>
      <c r="I1272" t="str">
        <f>IF(ISERROR(VLOOKUP(A1272,'Russell 2000'!$A$1:$E$1260,5,0)),"na",VLOOKUP(A1272,'Russell 2000'!$A$1:$E$1260,5,0))</f>
        <v>na</v>
      </c>
      <c r="J1272" t="str">
        <f>IF(ISERROR(VLOOKUP(A1272,'SOL-USD'!$A$2:$E$893,5,0)),"na",VLOOKUP(A1272,'SOL-USD'!$A$2:$E$893,5,0))</f>
        <v>na</v>
      </c>
      <c r="K1272" t="str">
        <f>IF(ISERROR(VLOOKUP(A1272,'AVAX-USD'!$A$2:$E$799,5,0)),"na",VLOOKUP(A1272,'AVAX-USD'!$A$2:$E$799,5,0))</f>
        <v>na</v>
      </c>
      <c r="L1272" t="str">
        <f>IF(ISERROR(VLOOKUP(A1272,'ADA-USD'!$A$2:$E$1776,5,0)),"na",VLOOKUP(A1272,'ADA-USD'!$A$2:$E$1776,5,0))</f>
        <v>na</v>
      </c>
      <c r="M1272" t="str">
        <f>IF(ISERROR(VLOOKUP(A1272,'DOT-USD'!$A$2:$E$761,5,0)),"na",VLOOKUP(A1272,'DOT-USD'!$A$2:$E$761,5,0))</f>
        <v>na</v>
      </c>
      <c r="N1272" t="str">
        <f>IF(ISERROR(VLOOKUP(A1272,'DOGE-USD'!$A$2:$G$1776,5,0)),"na",VLOOKUP(A1272,'DOGE-USD'!$A$2:$G$1776,5,0))</f>
        <v>na</v>
      </c>
      <c r="O1272" t="str">
        <f>IF(ISERROR(VLOOKUP(A1272,'SHIB-USD'!$A$2:$G$780,5,0)),"na",VLOOKUP(A1272,'SHIB-USD'!$A$2:$G$780,5,0))</f>
        <v>na</v>
      </c>
    </row>
    <row r="1273" spans="1:15" x14ac:dyDescent="0.35">
      <c r="A1273" s="3">
        <v>42964</v>
      </c>
      <c r="B1273">
        <f>VLOOKUP(A1273,Yields!$A$2:$B$1680,2,0)</f>
        <v>0.95</v>
      </c>
      <c r="C1273" t="str">
        <f>IF(ISERROR(VLOOKUP(A1273,'BTC-USD'!$A$2:$E$1828,5,0)),"na",(VLOOKUP(A1273,'BTC-USD'!$A$2:$E$1828,5,0)))</f>
        <v>na</v>
      </c>
      <c r="D1273" t="str">
        <f>IF(ISERROR(VLOOKUP(A1273,'SP500'!$A$2:$G$252,4,0)),"na",VLOOKUP(A1273,'SP500'!$A$2:$G$252,4,0))</f>
        <v>na</v>
      </c>
      <c r="E1273" t="str">
        <f>IF(ISERROR(VLOOKUP(A1273,'ishare R3000 ETF'!$A$2:$G$1260,4,0)),"na",VLOOKUP(A1273,'ishare R3000 ETF'!$A$2:$G$1260,4,0))</f>
        <v>na</v>
      </c>
      <c r="F1273" t="str">
        <f>IF(ISERROR(VLOOKUP(A1273,'^IXIC'!A$1260:$E1273,5,0)),"na",VLOOKUP(A1273,'^IXIC'!A$1260:$E1273,5,0))</f>
        <v>na</v>
      </c>
      <c r="G1273" t="str">
        <f>IF(ISERROR(VLOOKUP(A1273,'EURUSD=X'!$A$2:$E$1307,4,0)),"na",VLOOKUP(A1273,'EURUSD=X'!$A$2:$E$1307,4,0))</f>
        <v>na</v>
      </c>
      <c r="H1273" t="str">
        <f>IF(ISERROR(VLOOKUP(A1273,'ETH-USD'!$A$2:$E$1776,5,0)),"na",VLOOKUP(A1273,'ETH-USD'!$A$2:$E$1776,5,0))</f>
        <v>na</v>
      </c>
      <c r="I1273" t="str">
        <f>IF(ISERROR(VLOOKUP(A1273,'Russell 2000'!$A$1:$E$1260,5,0)),"na",VLOOKUP(A1273,'Russell 2000'!$A$1:$E$1260,5,0))</f>
        <v>na</v>
      </c>
      <c r="J1273" t="str">
        <f>IF(ISERROR(VLOOKUP(A1273,'SOL-USD'!$A$2:$E$893,5,0)),"na",VLOOKUP(A1273,'SOL-USD'!$A$2:$E$893,5,0))</f>
        <v>na</v>
      </c>
      <c r="K1273" t="str">
        <f>IF(ISERROR(VLOOKUP(A1273,'AVAX-USD'!$A$2:$E$799,5,0)),"na",VLOOKUP(A1273,'AVAX-USD'!$A$2:$E$799,5,0))</f>
        <v>na</v>
      </c>
      <c r="L1273" t="str">
        <f>IF(ISERROR(VLOOKUP(A1273,'ADA-USD'!$A$2:$E$1776,5,0)),"na",VLOOKUP(A1273,'ADA-USD'!$A$2:$E$1776,5,0))</f>
        <v>na</v>
      </c>
      <c r="M1273" t="str">
        <f>IF(ISERROR(VLOOKUP(A1273,'DOT-USD'!$A$2:$E$761,5,0)),"na",VLOOKUP(A1273,'DOT-USD'!$A$2:$E$761,5,0))</f>
        <v>na</v>
      </c>
      <c r="N1273" t="str">
        <f>IF(ISERROR(VLOOKUP(A1273,'DOGE-USD'!$A$2:$G$1776,5,0)),"na",VLOOKUP(A1273,'DOGE-USD'!$A$2:$G$1776,5,0))</f>
        <v>na</v>
      </c>
      <c r="O1273" t="str">
        <f>IF(ISERROR(VLOOKUP(A1273,'SHIB-USD'!$A$2:$G$780,5,0)),"na",VLOOKUP(A1273,'SHIB-USD'!$A$2:$G$780,5,0))</f>
        <v>na</v>
      </c>
    </row>
    <row r="1274" spans="1:15" x14ac:dyDescent="0.35">
      <c r="A1274" s="3">
        <v>42963</v>
      </c>
      <c r="B1274">
        <f>VLOOKUP(A1274,Yields!$A$2:$B$1680,2,0)</f>
        <v>0.97</v>
      </c>
      <c r="C1274" t="str">
        <f>IF(ISERROR(VLOOKUP(A1274,'BTC-USD'!$A$2:$E$1828,5,0)),"na",(VLOOKUP(A1274,'BTC-USD'!$A$2:$E$1828,5,0)))</f>
        <v>na</v>
      </c>
      <c r="D1274" t="str">
        <f>IF(ISERROR(VLOOKUP(A1274,'SP500'!$A$2:$G$252,4,0)),"na",VLOOKUP(A1274,'SP500'!$A$2:$G$252,4,0))</f>
        <v>na</v>
      </c>
      <c r="E1274" t="str">
        <f>IF(ISERROR(VLOOKUP(A1274,'ishare R3000 ETF'!$A$2:$G$1260,4,0)),"na",VLOOKUP(A1274,'ishare R3000 ETF'!$A$2:$G$1260,4,0))</f>
        <v>na</v>
      </c>
      <c r="F1274" t="str">
        <f>IF(ISERROR(VLOOKUP(A1274,'^IXIC'!A$1260:$E1274,5,0)),"na",VLOOKUP(A1274,'^IXIC'!A$1260:$E1274,5,0))</f>
        <v>na</v>
      </c>
      <c r="G1274" t="str">
        <f>IF(ISERROR(VLOOKUP(A1274,'EURUSD=X'!$A$2:$E$1307,4,0)),"na",VLOOKUP(A1274,'EURUSD=X'!$A$2:$E$1307,4,0))</f>
        <v>na</v>
      </c>
      <c r="H1274" t="str">
        <f>IF(ISERROR(VLOOKUP(A1274,'ETH-USD'!$A$2:$E$1776,5,0)),"na",VLOOKUP(A1274,'ETH-USD'!$A$2:$E$1776,5,0))</f>
        <v>na</v>
      </c>
      <c r="I1274" t="str">
        <f>IF(ISERROR(VLOOKUP(A1274,'Russell 2000'!$A$1:$E$1260,5,0)),"na",VLOOKUP(A1274,'Russell 2000'!$A$1:$E$1260,5,0))</f>
        <v>na</v>
      </c>
      <c r="J1274" t="str">
        <f>IF(ISERROR(VLOOKUP(A1274,'SOL-USD'!$A$2:$E$893,5,0)),"na",VLOOKUP(A1274,'SOL-USD'!$A$2:$E$893,5,0))</f>
        <v>na</v>
      </c>
      <c r="K1274" t="str">
        <f>IF(ISERROR(VLOOKUP(A1274,'AVAX-USD'!$A$2:$E$799,5,0)),"na",VLOOKUP(A1274,'AVAX-USD'!$A$2:$E$799,5,0))</f>
        <v>na</v>
      </c>
      <c r="L1274" t="str">
        <f>IF(ISERROR(VLOOKUP(A1274,'ADA-USD'!$A$2:$E$1776,5,0)),"na",VLOOKUP(A1274,'ADA-USD'!$A$2:$E$1776,5,0))</f>
        <v>na</v>
      </c>
      <c r="M1274" t="str">
        <f>IF(ISERROR(VLOOKUP(A1274,'DOT-USD'!$A$2:$E$761,5,0)),"na",VLOOKUP(A1274,'DOT-USD'!$A$2:$E$761,5,0))</f>
        <v>na</v>
      </c>
      <c r="N1274" t="str">
        <f>IF(ISERROR(VLOOKUP(A1274,'DOGE-USD'!$A$2:$G$1776,5,0)),"na",VLOOKUP(A1274,'DOGE-USD'!$A$2:$G$1776,5,0))</f>
        <v>na</v>
      </c>
      <c r="O1274" t="str">
        <f>IF(ISERROR(VLOOKUP(A1274,'SHIB-USD'!$A$2:$G$780,5,0)),"na",VLOOKUP(A1274,'SHIB-USD'!$A$2:$G$780,5,0))</f>
        <v>na</v>
      </c>
    </row>
    <row r="1275" spans="1:15" x14ac:dyDescent="0.35">
      <c r="A1275" s="3">
        <v>42962</v>
      </c>
      <c r="B1275">
        <f>VLOOKUP(A1275,Yields!$A$2:$B$1680,2,0)</f>
        <v>0.97</v>
      </c>
      <c r="C1275" t="str">
        <f>IF(ISERROR(VLOOKUP(A1275,'BTC-USD'!$A$2:$E$1828,5,0)),"na",(VLOOKUP(A1275,'BTC-USD'!$A$2:$E$1828,5,0)))</f>
        <v>na</v>
      </c>
      <c r="D1275" t="str">
        <f>IF(ISERROR(VLOOKUP(A1275,'SP500'!$A$2:$G$252,4,0)),"na",VLOOKUP(A1275,'SP500'!$A$2:$G$252,4,0))</f>
        <v>na</v>
      </c>
      <c r="E1275" t="str">
        <f>IF(ISERROR(VLOOKUP(A1275,'ishare R3000 ETF'!$A$2:$G$1260,4,0)),"na",VLOOKUP(A1275,'ishare R3000 ETF'!$A$2:$G$1260,4,0))</f>
        <v>na</v>
      </c>
      <c r="F1275" t="str">
        <f>IF(ISERROR(VLOOKUP(A1275,'^IXIC'!A$1260:$E1275,5,0)),"na",VLOOKUP(A1275,'^IXIC'!A$1260:$E1275,5,0))</f>
        <v>na</v>
      </c>
      <c r="G1275" t="str">
        <f>IF(ISERROR(VLOOKUP(A1275,'EURUSD=X'!$A$2:$E$1307,4,0)),"na",VLOOKUP(A1275,'EURUSD=X'!$A$2:$E$1307,4,0))</f>
        <v>na</v>
      </c>
      <c r="H1275" t="str">
        <f>IF(ISERROR(VLOOKUP(A1275,'ETH-USD'!$A$2:$E$1776,5,0)),"na",VLOOKUP(A1275,'ETH-USD'!$A$2:$E$1776,5,0))</f>
        <v>na</v>
      </c>
      <c r="I1275" t="str">
        <f>IF(ISERROR(VLOOKUP(A1275,'Russell 2000'!$A$1:$E$1260,5,0)),"na",VLOOKUP(A1275,'Russell 2000'!$A$1:$E$1260,5,0))</f>
        <v>na</v>
      </c>
      <c r="J1275" t="str">
        <f>IF(ISERROR(VLOOKUP(A1275,'SOL-USD'!$A$2:$E$893,5,0)),"na",VLOOKUP(A1275,'SOL-USD'!$A$2:$E$893,5,0))</f>
        <v>na</v>
      </c>
      <c r="K1275" t="str">
        <f>IF(ISERROR(VLOOKUP(A1275,'AVAX-USD'!$A$2:$E$799,5,0)),"na",VLOOKUP(A1275,'AVAX-USD'!$A$2:$E$799,5,0))</f>
        <v>na</v>
      </c>
      <c r="L1275" t="str">
        <f>IF(ISERROR(VLOOKUP(A1275,'ADA-USD'!$A$2:$E$1776,5,0)),"na",VLOOKUP(A1275,'ADA-USD'!$A$2:$E$1776,5,0))</f>
        <v>na</v>
      </c>
      <c r="M1275" t="str">
        <f>IF(ISERROR(VLOOKUP(A1275,'DOT-USD'!$A$2:$E$761,5,0)),"na",VLOOKUP(A1275,'DOT-USD'!$A$2:$E$761,5,0))</f>
        <v>na</v>
      </c>
      <c r="N1275" t="str">
        <f>IF(ISERROR(VLOOKUP(A1275,'DOGE-USD'!$A$2:$G$1776,5,0)),"na",VLOOKUP(A1275,'DOGE-USD'!$A$2:$G$1776,5,0))</f>
        <v>na</v>
      </c>
      <c r="O1275" t="str">
        <f>IF(ISERROR(VLOOKUP(A1275,'SHIB-USD'!$A$2:$G$780,5,0)),"na",VLOOKUP(A1275,'SHIB-USD'!$A$2:$G$780,5,0))</f>
        <v>na</v>
      </c>
    </row>
    <row r="1276" spans="1:15" x14ac:dyDescent="0.35">
      <c r="A1276" s="3">
        <v>42961</v>
      </c>
      <c r="B1276">
        <f>VLOOKUP(A1276,Yields!$A$2:$B$1680,2,0)</f>
        <v>0.95</v>
      </c>
      <c r="C1276" t="str">
        <f>IF(ISERROR(VLOOKUP(A1276,'BTC-USD'!$A$2:$E$1828,5,0)),"na",(VLOOKUP(A1276,'BTC-USD'!$A$2:$E$1828,5,0)))</f>
        <v>na</v>
      </c>
      <c r="D1276" t="str">
        <f>IF(ISERROR(VLOOKUP(A1276,'SP500'!$A$2:$G$252,4,0)),"na",VLOOKUP(A1276,'SP500'!$A$2:$G$252,4,0))</f>
        <v>na</v>
      </c>
      <c r="E1276" t="str">
        <f>IF(ISERROR(VLOOKUP(A1276,'ishare R3000 ETF'!$A$2:$G$1260,4,0)),"na",VLOOKUP(A1276,'ishare R3000 ETF'!$A$2:$G$1260,4,0))</f>
        <v>na</v>
      </c>
      <c r="F1276" t="str">
        <f>IF(ISERROR(VLOOKUP(A1276,'^IXIC'!A$1260:$E1276,5,0)),"na",VLOOKUP(A1276,'^IXIC'!A$1260:$E1276,5,0))</f>
        <v>na</v>
      </c>
      <c r="G1276" t="str">
        <f>IF(ISERROR(VLOOKUP(A1276,'EURUSD=X'!$A$2:$E$1307,4,0)),"na",VLOOKUP(A1276,'EURUSD=X'!$A$2:$E$1307,4,0))</f>
        <v>na</v>
      </c>
      <c r="H1276" t="str">
        <f>IF(ISERROR(VLOOKUP(A1276,'ETH-USD'!$A$2:$E$1776,5,0)),"na",VLOOKUP(A1276,'ETH-USD'!$A$2:$E$1776,5,0))</f>
        <v>na</v>
      </c>
      <c r="I1276" t="str">
        <f>IF(ISERROR(VLOOKUP(A1276,'Russell 2000'!$A$1:$E$1260,5,0)),"na",VLOOKUP(A1276,'Russell 2000'!$A$1:$E$1260,5,0))</f>
        <v>na</v>
      </c>
      <c r="J1276" t="str">
        <f>IF(ISERROR(VLOOKUP(A1276,'SOL-USD'!$A$2:$E$893,5,0)),"na",VLOOKUP(A1276,'SOL-USD'!$A$2:$E$893,5,0))</f>
        <v>na</v>
      </c>
      <c r="K1276" t="str">
        <f>IF(ISERROR(VLOOKUP(A1276,'AVAX-USD'!$A$2:$E$799,5,0)),"na",VLOOKUP(A1276,'AVAX-USD'!$A$2:$E$799,5,0))</f>
        <v>na</v>
      </c>
      <c r="L1276" t="str">
        <f>IF(ISERROR(VLOOKUP(A1276,'ADA-USD'!$A$2:$E$1776,5,0)),"na",VLOOKUP(A1276,'ADA-USD'!$A$2:$E$1776,5,0))</f>
        <v>na</v>
      </c>
      <c r="M1276" t="str">
        <f>IF(ISERROR(VLOOKUP(A1276,'DOT-USD'!$A$2:$E$761,5,0)),"na",VLOOKUP(A1276,'DOT-USD'!$A$2:$E$761,5,0))</f>
        <v>na</v>
      </c>
      <c r="N1276" t="str">
        <f>IF(ISERROR(VLOOKUP(A1276,'DOGE-USD'!$A$2:$G$1776,5,0)),"na",VLOOKUP(A1276,'DOGE-USD'!$A$2:$G$1776,5,0))</f>
        <v>na</v>
      </c>
      <c r="O1276" t="str">
        <f>IF(ISERROR(VLOOKUP(A1276,'SHIB-USD'!$A$2:$G$780,5,0)),"na",VLOOKUP(A1276,'SHIB-USD'!$A$2:$G$780,5,0))</f>
        <v>na</v>
      </c>
    </row>
    <row r="1277" spans="1:15" x14ac:dyDescent="0.35">
      <c r="A1277" s="3">
        <v>42958</v>
      </c>
      <c r="B1277">
        <f>VLOOKUP(A1277,Yields!$A$2:$B$1680,2,0)</f>
        <v>0.99</v>
      </c>
      <c r="C1277" t="str">
        <f>IF(ISERROR(VLOOKUP(A1277,'BTC-USD'!$A$2:$E$1828,5,0)),"na",(VLOOKUP(A1277,'BTC-USD'!$A$2:$E$1828,5,0)))</f>
        <v>na</v>
      </c>
      <c r="D1277" t="str">
        <f>IF(ISERROR(VLOOKUP(A1277,'SP500'!$A$2:$G$252,4,0)),"na",VLOOKUP(A1277,'SP500'!$A$2:$G$252,4,0))</f>
        <v>na</v>
      </c>
      <c r="E1277" t="str">
        <f>IF(ISERROR(VLOOKUP(A1277,'ishare R3000 ETF'!$A$2:$G$1260,4,0)),"na",VLOOKUP(A1277,'ishare R3000 ETF'!$A$2:$G$1260,4,0))</f>
        <v>na</v>
      </c>
      <c r="F1277" t="str">
        <f>IF(ISERROR(VLOOKUP(A1277,'^IXIC'!A$1260:$E1277,5,0)),"na",VLOOKUP(A1277,'^IXIC'!A$1260:$E1277,5,0))</f>
        <v>na</v>
      </c>
      <c r="G1277" t="str">
        <f>IF(ISERROR(VLOOKUP(A1277,'EURUSD=X'!$A$2:$E$1307,4,0)),"na",VLOOKUP(A1277,'EURUSD=X'!$A$2:$E$1307,4,0))</f>
        <v>na</v>
      </c>
      <c r="H1277" t="str">
        <f>IF(ISERROR(VLOOKUP(A1277,'ETH-USD'!$A$2:$E$1776,5,0)),"na",VLOOKUP(A1277,'ETH-USD'!$A$2:$E$1776,5,0))</f>
        <v>na</v>
      </c>
      <c r="I1277" t="str">
        <f>IF(ISERROR(VLOOKUP(A1277,'Russell 2000'!$A$1:$E$1260,5,0)),"na",VLOOKUP(A1277,'Russell 2000'!$A$1:$E$1260,5,0))</f>
        <v>na</v>
      </c>
      <c r="J1277" t="str">
        <f>IF(ISERROR(VLOOKUP(A1277,'SOL-USD'!$A$2:$E$893,5,0)),"na",VLOOKUP(A1277,'SOL-USD'!$A$2:$E$893,5,0))</f>
        <v>na</v>
      </c>
      <c r="K1277" t="str">
        <f>IF(ISERROR(VLOOKUP(A1277,'AVAX-USD'!$A$2:$E$799,5,0)),"na",VLOOKUP(A1277,'AVAX-USD'!$A$2:$E$799,5,0))</f>
        <v>na</v>
      </c>
      <c r="L1277" t="str">
        <f>IF(ISERROR(VLOOKUP(A1277,'ADA-USD'!$A$2:$E$1776,5,0)),"na",VLOOKUP(A1277,'ADA-USD'!$A$2:$E$1776,5,0))</f>
        <v>na</v>
      </c>
      <c r="M1277" t="str">
        <f>IF(ISERROR(VLOOKUP(A1277,'DOT-USD'!$A$2:$E$761,5,0)),"na",VLOOKUP(A1277,'DOT-USD'!$A$2:$E$761,5,0))</f>
        <v>na</v>
      </c>
      <c r="N1277" t="str">
        <f>IF(ISERROR(VLOOKUP(A1277,'DOGE-USD'!$A$2:$G$1776,5,0)),"na",VLOOKUP(A1277,'DOGE-USD'!$A$2:$G$1776,5,0))</f>
        <v>na</v>
      </c>
      <c r="O1277" t="str">
        <f>IF(ISERROR(VLOOKUP(A1277,'SHIB-USD'!$A$2:$G$780,5,0)),"na",VLOOKUP(A1277,'SHIB-USD'!$A$2:$G$780,5,0))</f>
        <v>na</v>
      </c>
    </row>
    <row r="1278" spans="1:15" x14ac:dyDescent="0.35">
      <c r="A1278" s="3">
        <v>42957</v>
      </c>
      <c r="B1278">
        <f>VLOOKUP(A1278,Yields!$A$2:$B$1680,2,0)</f>
        <v>1.02</v>
      </c>
      <c r="C1278" t="str">
        <f>IF(ISERROR(VLOOKUP(A1278,'BTC-USD'!$A$2:$E$1828,5,0)),"na",(VLOOKUP(A1278,'BTC-USD'!$A$2:$E$1828,5,0)))</f>
        <v>na</v>
      </c>
      <c r="D1278" t="str">
        <f>IF(ISERROR(VLOOKUP(A1278,'SP500'!$A$2:$G$252,4,0)),"na",VLOOKUP(A1278,'SP500'!$A$2:$G$252,4,0))</f>
        <v>na</v>
      </c>
      <c r="E1278" t="str">
        <f>IF(ISERROR(VLOOKUP(A1278,'ishare R3000 ETF'!$A$2:$G$1260,4,0)),"na",VLOOKUP(A1278,'ishare R3000 ETF'!$A$2:$G$1260,4,0))</f>
        <v>na</v>
      </c>
      <c r="F1278" t="str">
        <f>IF(ISERROR(VLOOKUP(A1278,'^IXIC'!A$1260:$E1278,5,0)),"na",VLOOKUP(A1278,'^IXIC'!A$1260:$E1278,5,0))</f>
        <v>na</v>
      </c>
      <c r="G1278" t="str">
        <f>IF(ISERROR(VLOOKUP(A1278,'EURUSD=X'!$A$2:$E$1307,4,0)),"na",VLOOKUP(A1278,'EURUSD=X'!$A$2:$E$1307,4,0))</f>
        <v>na</v>
      </c>
      <c r="H1278" t="str">
        <f>IF(ISERROR(VLOOKUP(A1278,'ETH-USD'!$A$2:$E$1776,5,0)),"na",VLOOKUP(A1278,'ETH-USD'!$A$2:$E$1776,5,0))</f>
        <v>na</v>
      </c>
      <c r="I1278" t="str">
        <f>IF(ISERROR(VLOOKUP(A1278,'Russell 2000'!$A$1:$E$1260,5,0)),"na",VLOOKUP(A1278,'Russell 2000'!$A$1:$E$1260,5,0))</f>
        <v>na</v>
      </c>
      <c r="J1278" t="str">
        <f>IF(ISERROR(VLOOKUP(A1278,'SOL-USD'!$A$2:$E$893,5,0)),"na",VLOOKUP(A1278,'SOL-USD'!$A$2:$E$893,5,0))</f>
        <v>na</v>
      </c>
      <c r="K1278" t="str">
        <f>IF(ISERROR(VLOOKUP(A1278,'AVAX-USD'!$A$2:$E$799,5,0)),"na",VLOOKUP(A1278,'AVAX-USD'!$A$2:$E$799,5,0))</f>
        <v>na</v>
      </c>
      <c r="L1278" t="str">
        <f>IF(ISERROR(VLOOKUP(A1278,'ADA-USD'!$A$2:$E$1776,5,0)),"na",VLOOKUP(A1278,'ADA-USD'!$A$2:$E$1776,5,0))</f>
        <v>na</v>
      </c>
      <c r="M1278" t="str">
        <f>IF(ISERROR(VLOOKUP(A1278,'DOT-USD'!$A$2:$E$761,5,0)),"na",VLOOKUP(A1278,'DOT-USD'!$A$2:$E$761,5,0))</f>
        <v>na</v>
      </c>
      <c r="N1278" t="str">
        <f>IF(ISERROR(VLOOKUP(A1278,'DOGE-USD'!$A$2:$G$1776,5,0)),"na",VLOOKUP(A1278,'DOGE-USD'!$A$2:$G$1776,5,0))</f>
        <v>na</v>
      </c>
      <c r="O1278" t="str">
        <f>IF(ISERROR(VLOOKUP(A1278,'SHIB-USD'!$A$2:$G$780,5,0)),"na",VLOOKUP(A1278,'SHIB-USD'!$A$2:$G$780,5,0))</f>
        <v>na</v>
      </c>
    </row>
    <row r="1279" spans="1:15" x14ac:dyDescent="0.35">
      <c r="A1279" s="3">
        <v>42956</v>
      </c>
      <c r="B1279">
        <f>VLOOKUP(A1279,Yields!$A$2:$B$1680,2,0)</f>
        <v>1.01</v>
      </c>
      <c r="C1279" t="str">
        <f>IF(ISERROR(VLOOKUP(A1279,'BTC-USD'!$A$2:$E$1828,5,0)),"na",(VLOOKUP(A1279,'BTC-USD'!$A$2:$E$1828,5,0)))</f>
        <v>na</v>
      </c>
      <c r="D1279" t="str">
        <f>IF(ISERROR(VLOOKUP(A1279,'SP500'!$A$2:$G$252,4,0)),"na",VLOOKUP(A1279,'SP500'!$A$2:$G$252,4,0))</f>
        <v>na</v>
      </c>
      <c r="E1279" t="str">
        <f>IF(ISERROR(VLOOKUP(A1279,'ishare R3000 ETF'!$A$2:$G$1260,4,0)),"na",VLOOKUP(A1279,'ishare R3000 ETF'!$A$2:$G$1260,4,0))</f>
        <v>na</v>
      </c>
      <c r="F1279" t="str">
        <f>IF(ISERROR(VLOOKUP(A1279,'^IXIC'!A$1260:$E1279,5,0)),"na",VLOOKUP(A1279,'^IXIC'!A$1260:$E1279,5,0))</f>
        <v>na</v>
      </c>
      <c r="G1279" t="str">
        <f>IF(ISERROR(VLOOKUP(A1279,'EURUSD=X'!$A$2:$E$1307,4,0)),"na",VLOOKUP(A1279,'EURUSD=X'!$A$2:$E$1307,4,0))</f>
        <v>na</v>
      </c>
      <c r="H1279" t="str">
        <f>IF(ISERROR(VLOOKUP(A1279,'ETH-USD'!$A$2:$E$1776,5,0)),"na",VLOOKUP(A1279,'ETH-USD'!$A$2:$E$1776,5,0))</f>
        <v>na</v>
      </c>
      <c r="I1279" t="str">
        <f>IF(ISERROR(VLOOKUP(A1279,'Russell 2000'!$A$1:$E$1260,5,0)),"na",VLOOKUP(A1279,'Russell 2000'!$A$1:$E$1260,5,0))</f>
        <v>na</v>
      </c>
      <c r="J1279" t="str">
        <f>IF(ISERROR(VLOOKUP(A1279,'SOL-USD'!$A$2:$E$893,5,0)),"na",VLOOKUP(A1279,'SOL-USD'!$A$2:$E$893,5,0))</f>
        <v>na</v>
      </c>
      <c r="K1279" t="str">
        <f>IF(ISERROR(VLOOKUP(A1279,'AVAX-USD'!$A$2:$E$799,5,0)),"na",VLOOKUP(A1279,'AVAX-USD'!$A$2:$E$799,5,0))</f>
        <v>na</v>
      </c>
      <c r="L1279" t="str">
        <f>IF(ISERROR(VLOOKUP(A1279,'ADA-USD'!$A$2:$E$1776,5,0)),"na",VLOOKUP(A1279,'ADA-USD'!$A$2:$E$1776,5,0))</f>
        <v>na</v>
      </c>
      <c r="M1279" t="str">
        <f>IF(ISERROR(VLOOKUP(A1279,'DOT-USD'!$A$2:$E$761,5,0)),"na",VLOOKUP(A1279,'DOT-USD'!$A$2:$E$761,5,0))</f>
        <v>na</v>
      </c>
      <c r="N1279" t="str">
        <f>IF(ISERROR(VLOOKUP(A1279,'DOGE-USD'!$A$2:$G$1776,5,0)),"na",VLOOKUP(A1279,'DOGE-USD'!$A$2:$G$1776,5,0))</f>
        <v>na</v>
      </c>
      <c r="O1279" t="str">
        <f>IF(ISERROR(VLOOKUP(A1279,'SHIB-USD'!$A$2:$G$780,5,0)),"na",VLOOKUP(A1279,'SHIB-USD'!$A$2:$G$780,5,0))</f>
        <v>na</v>
      </c>
    </row>
    <row r="1280" spans="1:15" x14ac:dyDescent="0.35">
      <c r="A1280" s="3">
        <v>42955</v>
      </c>
      <c r="B1280">
        <f>VLOOKUP(A1280,Yields!$A$2:$B$1680,2,0)</f>
        <v>1</v>
      </c>
      <c r="C1280" t="str">
        <f>IF(ISERROR(VLOOKUP(A1280,'BTC-USD'!$A$2:$E$1828,5,0)),"na",(VLOOKUP(A1280,'BTC-USD'!$A$2:$E$1828,5,0)))</f>
        <v>na</v>
      </c>
      <c r="D1280" t="str">
        <f>IF(ISERROR(VLOOKUP(A1280,'SP500'!$A$2:$G$252,4,0)),"na",VLOOKUP(A1280,'SP500'!$A$2:$G$252,4,0))</f>
        <v>na</v>
      </c>
      <c r="E1280" t="str">
        <f>IF(ISERROR(VLOOKUP(A1280,'ishare R3000 ETF'!$A$2:$G$1260,4,0)),"na",VLOOKUP(A1280,'ishare R3000 ETF'!$A$2:$G$1260,4,0))</f>
        <v>na</v>
      </c>
      <c r="F1280" t="str">
        <f>IF(ISERROR(VLOOKUP(A1280,'^IXIC'!A$1260:$E1280,5,0)),"na",VLOOKUP(A1280,'^IXIC'!A$1260:$E1280,5,0))</f>
        <v>na</v>
      </c>
      <c r="G1280" t="str">
        <f>IF(ISERROR(VLOOKUP(A1280,'EURUSD=X'!$A$2:$E$1307,4,0)),"na",VLOOKUP(A1280,'EURUSD=X'!$A$2:$E$1307,4,0))</f>
        <v>na</v>
      </c>
      <c r="H1280" t="str">
        <f>IF(ISERROR(VLOOKUP(A1280,'ETH-USD'!$A$2:$E$1776,5,0)),"na",VLOOKUP(A1280,'ETH-USD'!$A$2:$E$1776,5,0))</f>
        <v>na</v>
      </c>
      <c r="I1280" t="str">
        <f>IF(ISERROR(VLOOKUP(A1280,'Russell 2000'!$A$1:$E$1260,5,0)),"na",VLOOKUP(A1280,'Russell 2000'!$A$1:$E$1260,5,0))</f>
        <v>na</v>
      </c>
      <c r="J1280" t="str">
        <f>IF(ISERROR(VLOOKUP(A1280,'SOL-USD'!$A$2:$E$893,5,0)),"na",VLOOKUP(A1280,'SOL-USD'!$A$2:$E$893,5,0))</f>
        <v>na</v>
      </c>
      <c r="K1280" t="str">
        <f>IF(ISERROR(VLOOKUP(A1280,'AVAX-USD'!$A$2:$E$799,5,0)),"na",VLOOKUP(A1280,'AVAX-USD'!$A$2:$E$799,5,0))</f>
        <v>na</v>
      </c>
      <c r="L1280" t="str">
        <f>IF(ISERROR(VLOOKUP(A1280,'ADA-USD'!$A$2:$E$1776,5,0)),"na",VLOOKUP(A1280,'ADA-USD'!$A$2:$E$1776,5,0))</f>
        <v>na</v>
      </c>
      <c r="M1280" t="str">
        <f>IF(ISERROR(VLOOKUP(A1280,'DOT-USD'!$A$2:$E$761,5,0)),"na",VLOOKUP(A1280,'DOT-USD'!$A$2:$E$761,5,0))</f>
        <v>na</v>
      </c>
      <c r="N1280" t="str">
        <f>IF(ISERROR(VLOOKUP(A1280,'DOGE-USD'!$A$2:$G$1776,5,0)),"na",VLOOKUP(A1280,'DOGE-USD'!$A$2:$G$1776,5,0))</f>
        <v>na</v>
      </c>
      <c r="O1280" t="str">
        <f>IF(ISERROR(VLOOKUP(A1280,'SHIB-USD'!$A$2:$G$780,5,0)),"na",VLOOKUP(A1280,'SHIB-USD'!$A$2:$G$780,5,0))</f>
        <v>na</v>
      </c>
    </row>
    <row r="1281" spans="1:15" x14ac:dyDescent="0.35">
      <c r="A1281" s="3">
        <v>42954</v>
      </c>
      <c r="B1281">
        <f>VLOOKUP(A1281,Yields!$A$2:$B$1680,2,0)</f>
        <v>0.99</v>
      </c>
      <c r="C1281" t="str">
        <f>IF(ISERROR(VLOOKUP(A1281,'BTC-USD'!$A$2:$E$1828,5,0)),"na",(VLOOKUP(A1281,'BTC-USD'!$A$2:$E$1828,5,0)))</f>
        <v>na</v>
      </c>
      <c r="D1281" t="str">
        <f>IF(ISERROR(VLOOKUP(A1281,'SP500'!$A$2:$G$252,4,0)),"na",VLOOKUP(A1281,'SP500'!$A$2:$G$252,4,0))</f>
        <v>na</v>
      </c>
      <c r="E1281" t="str">
        <f>IF(ISERROR(VLOOKUP(A1281,'ishare R3000 ETF'!$A$2:$G$1260,4,0)),"na",VLOOKUP(A1281,'ishare R3000 ETF'!$A$2:$G$1260,4,0))</f>
        <v>na</v>
      </c>
      <c r="F1281" t="str">
        <f>IF(ISERROR(VLOOKUP(A1281,'^IXIC'!A$1260:$E1281,5,0)),"na",VLOOKUP(A1281,'^IXIC'!A$1260:$E1281,5,0))</f>
        <v>na</v>
      </c>
      <c r="G1281" t="str">
        <f>IF(ISERROR(VLOOKUP(A1281,'EURUSD=X'!$A$2:$E$1307,4,0)),"na",VLOOKUP(A1281,'EURUSD=X'!$A$2:$E$1307,4,0))</f>
        <v>na</v>
      </c>
      <c r="H1281" t="str">
        <f>IF(ISERROR(VLOOKUP(A1281,'ETH-USD'!$A$2:$E$1776,5,0)),"na",VLOOKUP(A1281,'ETH-USD'!$A$2:$E$1776,5,0))</f>
        <v>na</v>
      </c>
      <c r="I1281" t="str">
        <f>IF(ISERROR(VLOOKUP(A1281,'Russell 2000'!$A$1:$E$1260,5,0)),"na",VLOOKUP(A1281,'Russell 2000'!$A$1:$E$1260,5,0))</f>
        <v>na</v>
      </c>
      <c r="J1281" t="str">
        <f>IF(ISERROR(VLOOKUP(A1281,'SOL-USD'!$A$2:$E$893,5,0)),"na",VLOOKUP(A1281,'SOL-USD'!$A$2:$E$893,5,0))</f>
        <v>na</v>
      </c>
      <c r="K1281" t="str">
        <f>IF(ISERROR(VLOOKUP(A1281,'AVAX-USD'!$A$2:$E$799,5,0)),"na",VLOOKUP(A1281,'AVAX-USD'!$A$2:$E$799,5,0))</f>
        <v>na</v>
      </c>
      <c r="L1281" t="str">
        <f>IF(ISERROR(VLOOKUP(A1281,'ADA-USD'!$A$2:$E$1776,5,0)),"na",VLOOKUP(A1281,'ADA-USD'!$A$2:$E$1776,5,0))</f>
        <v>na</v>
      </c>
      <c r="M1281" t="str">
        <f>IF(ISERROR(VLOOKUP(A1281,'DOT-USD'!$A$2:$E$761,5,0)),"na",VLOOKUP(A1281,'DOT-USD'!$A$2:$E$761,5,0))</f>
        <v>na</v>
      </c>
      <c r="N1281" t="str">
        <f>IF(ISERROR(VLOOKUP(A1281,'DOGE-USD'!$A$2:$G$1776,5,0)),"na",VLOOKUP(A1281,'DOGE-USD'!$A$2:$G$1776,5,0))</f>
        <v>na</v>
      </c>
      <c r="O1281" t="str">
        <f>IF(ISERROR(VLOOKUP(A1281,'SHIB-USD'!$A$2:$G$780,5,0)),"na",VLOOKUP(A1281,'SHIB-USD'!$A$2:$G$780,5,0))</f>
        <v>na</v>
      </c>
    </row>
    <row r="1282" spans="1:15" x14ac:dyDescent="0.35">
      <c r="A1282" s="3">
        <v>42951</v>
      </c>
      <c r="B1282">
        <f>VLOOKUP(A1282,Yields!$A$2:$B$1680,2,0)</f>
        <v>1</v>
      </c>
      <c r="C1282" t="str">
        <f>IF(ISERROR(VLOOKUP(A1282,'BTC-USD'!$A$2:$E$1828,5,0)),"na",(VLOOKUP(A1282,'BTC-USD'!$A$2:$E$1828,5,0)))</f>
        <v>na</v>
      </c>
      <c r="D1282" t="str">
        <f>IF(ISERROR(VLOOKUP(A1282,'SP500'!$A$2:$G$252,4,0)),"na",VLOOKUP(A1282,'SP500'!$A$2:$G$252,4,0))</f>
        <v>na</v>
      </c>
      <c r="E1282" t="str">
        <f>IF(ISERROR(VLOOKUP(A1282,'ishare R3000 ETF'!$A$2:$G$1260,4,0)),"na",VLOOKUP(A1282,'ishare R3000 ETF'!$A$2:$G$1260,4,0))</f>
        <v>na</v>
      </c>
      <c r="F1282" t="str">
        <f>IF(ISERROR(VLOOKUP(A1282,'^IXIC'!A$1260:$E1282,5,0)),"na",VLOOKUP(A1282,'^IXIC'!A$1260:$E1282,5,0))</f>
        <v>na</v>
      </c>
      <c r="G1282" t="str">
        <f>IF(ISERROR(VLOOKUP(A1282,'EURUSD=X'!$A$2:$E$1307,4,0)),"na",VLOOKUP(A1282,'EURUSD=X'!$A$2:$E$1307,4,0))</f>
        <v>na</v>
      </c>
      <c r="H1282" t="str">
        <f>IF(ISERROR(VLOOKUP(A1282,'ETH-USD'!$A$2:$E$1776,5,0)),"na",VLOOKUP(A1282,'ETH-USD'!$A$2:$E$1776,5,0))</f>
        <v>na</v>
      </c>
      <c r="I1282" t="str">
        <f>IF(ISERROR(VLOOKUP(A1282,'Russell 2000'!$A$1:$E$1260,5,0)),"na",VLOOKUP(A1282,'Russell 2000'!$A$1:$E$1260,5,0))</f>
        <v>na</v>
      </c>
      <c r="J1282" t="str">
        <f>IF(ISERROR(VLOOKUP(A1282,'SOL-USD'!$A$2:$E$893,5,0)),"na",VLOOKUP(A1282,'SOL-USD'!$A$2:$E$893,5,0))</f>
        <v>na</v>
      </c>
      <c r="K1282" t="str">
        <f>IF(ISERROR(VLOOKUP(A1282,'AVAX-USD'!$A$2:$E$799,5,0)),"na",VLOOKUP(A1282,'AVAX-USD'!$A$2:$E$799,5,0))</f>
        <v>na</v>
      </c>
      <c r="L1282" t="str">
        <f>IF(ISERROR(VLOOKUP(A1282,'ADA-USD'!$A$2:$E$1776,5,0)),"na",VLOOKUP(A1282,'ADA-USD'!$A$2:$E$1776,5,0))</f>
        <v>na</v>
      </c>
      <c r="M1282" t="str">
        <f>IF(ISERROR(VLOOKUP(A1282,'DOT-USD'!$A$2:$E$761,5,0)),"na",VLOOKUP(A1282,'DOT-USD'!$A$2:$E$761,5,0))</f>
        <v>na</v>
      </c>
      <c r="N1282" t="str">
        <f>IF(ISERROR(VLOOKUP(A1282,'DOGE-USD'!$A$2:$G$1776,5,0)),"na",VLOOKUP(A1282,'DOGE-USD'!$A$2:$G$1776,5,0))</f>
        <v>na</v>
      </c>
      <c r="O1282" t="str">
        <f>IF(ISERROR(VLOOKUP(A1282,'SHIB-USD'!$A$2:$G$780,5,0)),"na",VLOOKUP(A1282,'SHIB-USD'!$A$2:$G$780,5,0))</f>
        <v>na</v>
      </c>
    </row>
    <row r="1283" spans="1:15" x14ac:dyDescent="0.35">
      <c r="A1283" s="3">
        <v>42950</v>
      </c>
      <c r="B1283">
        <f>VLOOKUP(A1283,Yields!$A$2:$B$1680,2,0)</f>
        <v>1</v>
      </c>
      <c r="C1283" t="str">
        <f>IF(ISERROR(VLOOKUP(A1283,'BTC-USD'!$A$2:$E$1828,5,0)),"na",(VLOOKUP(A1283,'BTC-USD'!$A$2:$E$1828,5,0)))</f>
        <v>na</v>
      </c>
      <c r="D1283" t="str">
        <f>IF(ISERROR(VLOOKUP(A1283,'SP500'!$A$2:$G$252,4,0)),"na",VLOOKUP(A1283,'SP500'!$A$2:$G$252,4,0))</f>
        <v>na</v>
      </c>
      <c r="E1283" t="str">
        <f>IF(ISERROR(VLOOKUP(A1283,'ishare R3000 ETF'!$A$2:$G$1260,4,0)),"na",VLOOKUP(A1283,'ishare R3000 ETF'!$A$2:$G$1260,4,0))</f>
        <v>na</v>
      </c>
      <c r="F1283" t="str">
        <f>IF(ISERROR(VLOOKUP(A1283,'^IXIC'!A$1260:$E1283,5,0)),"na",VLOOKUP(A1283,'^IXIC'!A$1260:$E1283,5,0))</f>
        <v>na</v>
      </c>
      <c r="G1283" t="str">
        <f>IF(ISERROR(VLOOKUP(A1283,'EURUSD=X'!$A$2:$E$1307,4,0)),"na",VLOOKUP(A1283,'EURUSD=X'!$A$2:$E$1307,4,0))</f>
        <v>na</v>
      </c>
      <c r="H1283" t="str">
        <f>IF(ISERROR(VLOOKUP(A1283,'ETH-USD'!$A$2:$E$1776,5,0)),"na",VLOOKUP(A1283,'ETH-USD'!$A$2:$E$1776,5,0))</f>
        <v>na</v>
      </c>
      <c r="I1283" t="str">
        <f>IF(ISERROR(VLOOKUP(A1283,'Russell 2000'!$A$1:$E$1260,5,0)),"na",VLOOKUP(A1283,'Russell 2000'!$A$1:$E$1260,5,0))</f>
        <v>na</v>
      </c>
      <c r="J1283" t="str">
        <f>IF(ISERROR(VLOOKUP(A1283,'SOL-USD'!$A$2:$E$893,5,0)),"na",VLOOKUP(A1283,'SOL-USD'!$A$2:$E$893,5,0))</f>
        <v>na</v>
      </c>
      <c r="K1283" t="str">
        <f>IF(ISERROR(VLOOKUP(A1283,'AVAX-USD'!$A$2:$E$799,5,0)),"na",VLOOKUP(A1283,'AVAX-USD'!$A$2:$E$799,5,0))</f>
        <v>na</v>
      </c>
      <c r="L1283" t="str">
        <f>IF(ISERROR(VLOOKUP(A1283,'ADA-USD'!$A$2:$E$1776,5,0)),"na",VLOOKUP(A1283,'ADA-USD'!$A$2:$E$1776,5,0))</f>
        <v>na</v>
      </c>
      <c r="M1283" t="str">
        <f>IF(ISERROR(VLOOKUP(A1283,'DOT-USD'!$A$2:$E$761,5,0)),"na",VLOOKUP(A1283,'DOT-USD'!$A$2:$E$761,5,0))</f>
        <v>na</v>
      </c>
      <c r="N1283" t="str">
        <f>IF(ISERROR(VLOOKUP(A1283,'DOGE-USD'!$A$2:$G$1776,5,0)),"na",VLOOKUP(A1283,'DOGE-USD'!$A$2:$G$1776,5,0))</f>
        <v>na</v>
      </c>
      <c r="O1283" t="str">
        <f>IF(ISERROR(VLOOKUP(A1283,'SHIB-USD'!$A$2:$G$780,5,0)),"na",VLOOKUP(A1283,'SHIB-USD'!$A$2:$G$780,5,0))</f>
        <v>na</v>
      </c>
    </row>
    <row r="1284" spans="1:15" x14ac:dyDescent="0.35">
      <c r="A1284" s="3">
        <v>42949</v>
      </c>
      <c r="B1284">
        <f>VLOOKUP(A1284,Yields!$A$2:$B$1680,2,0)</f>
        <v>1.02</v>
      </c>
      <c r="C1284" t="str">
        <f>IF(ISERROR(VLOOKUP(A1284,'BTC-USD'!$A$2:$E$1828,5,0)),"na",(VLOOKUP(A1284,'BTC-USD'!$A$2:$E$1828,5,0)))</f>
        <v>na</v>
      </c>
      <c r="D1284" t="str">
        <f>IF(ISERROR(VLOOKUP(A1284,'SP500'!$A$2:$G$252,4,0)),"na",VLOOKUP(A1284,'SP500'!$A$2:$G$252,4,0))</f>
        <v>na</v>
      </c>
      <c r="E1284" t="str">
        <f>IF(ISERROR(VLOOKUP(A1284,'ishare R3000 ETF'!$A$2:$G$1260,4,0)),"na",VLOOKUP(A1284,'ishare R3000 ETF'!$A$2:$G$1260,4,0))</f>
        <v>na</v>
      </c>
      <c r="F1284" t="str">
        <f>IF(ISERROR(VLOOKUP(A1284,'^IXIC'!A$1260:$E1284,5,0)),"na",VLOOKUP(A1284,'^IXIC'!A$1260:$E1284,5,0))</f>
        <v>na</v>
      </c>
      <c r="G1284" t="str">
        <f>IF(ISERROR(VLOOKUP(A1284,'EURUSD=X'!$A$2:$E$1307,4,0)),"na",VLOOKUP(A1284,'EURUSD=X'!$A$2:$E$1307,4,0))</f>
        <v>na</v>
      </c>
      <c r="H1284" t="str">
        <f>IF(ISERROR(VLOOKUP(A1284,'ETH-USD'!$A$2:$E$1776,5,0)),"na",VLOOKUP(A1284,'ETH-USD'!$A$2:$E$1776,5,0))</f>
        <v>na</v>
      </c>
      <c r="I1284" t="str">
        <f>IF(ISERROR(VLOOKUP(A1284,'Russell 2000'!$A$1:$E$1260,5,0)),"na",VLOOKUP(A1284,'Russell 2000'!$A$1:$E$1260,5,0))</f>
        <v>na</v>
      </c>
      <c r="J1284" t="str">
        <f>IF(ISERROR(VLOOKUP(A1284,'SOL-USD'!$A$2:$E$893,5,0)),"na",VLOOKUP(A1284,'SOL-USD'!$A$2:$E$893,5,0))</f>
        <v>na</v>
      </c>
      <c r="K1284" t="str">
        <f>IF(ISERROR(VLOOKUP(A1284,'AVAX-USD'!$A$2:$E$799,5,0)),"na",VLOOKUP(A1284,'AVAX-USD'!$A$2:$E$799,5,0))</f>
        <v>na</v>
      </c>
      <c r="L1284" t="str">
        <f>IF(ISERROR(VLOOKUP(A1284,'ADA-USD'!$A$2:$E$1776,5,0)),"na",VLOOKUP(A1284,'ADA-USD'!$A$2:$E$1776,5,0))</f>
        <v>na</v>
      </c>
      <c r="M1284" t="str">
        <f>IF(ISERROR(VLOOKUP(A1284,'DOT-USD'!$A$2:$E$761,5,0)),"na",VLOOKUP(A1284,'DOT-USD'!$A$2:$E$761,5,0))</f>
        <v>na</v>
      </c>
      <c r="N1284" t="str">
        <f>IF(ISERROR(VLOOKUP(A1284,'DOGE-USD'!$A$2:$G$1776,5,0)),"na",VLOOKUP(A1284,'DOGE-USD'!$A$2:$G$1776,5,0))</f>
        <v>na</v>
      </c>
      <c r="O1284" t="str">
        <f>IF(ISERROR(VLOOKUP(A1284,'SHIB-USD'!$A$2:$G$780,5,0)),"na",VLOOKUP(A1284,'SHIB-USD'!$A$2:$G$780,5,0))</f>
        <v>na</v>
      </c>
    </row>
    <row r="1285" spans="1:15" x14ac:dyDescent="0.35">
      <c r="A1285" s="3">
        <v>42948</v>
      </c>
      <c r="B1285">
        <f>VLOOKUP(A1285,Yields!$A$2:$B$1680,2,0)</f>
        <v>1</v>
      </c>
      <c r="C1285" t="str">
        <f>IF(ISERROR(VLOOKUP(A1285,'BTC-USD'!$A$2:$E$1828,5,0)),"na",(VLOOKUP(A1285,'BTC-USD'!$A$2:$E$1828,5,0)))</f>
        <v>na</v>
      </c>
      <c r="D1285" t="str">
        <f>IF(ISERROR(VLOOKUP(A1285,'SP500'!$A$2:$G$252,4,0)),"na",VLOOKUP(A1285,'SP500'!$A$2:$G$252,4,0))</f>
        <v>na</v>
      </c>
      <c r="E1285" t="str">
        <f>IF(ISERROR(VLOOKUP(A1285,'ishare R3000 ETF'!$A$2:$G$1260,4,0)),"na",VLOOKUP(A1285,'ishare R3000 ETF'!$A$2:$G$1260,4,0))</f>
        <v>na</v>
      </c>
      <c r="F1285" t="str">
        <f>IF(ISERROR(VLOOKUP(A1285,'^IXIC'!A$1260:$E1285,5,0)),"na",VLOOKUP(A1285,'^IXIC'!A$1260:$E1285,5,0))</f>
        <v>na</v>
      </c>
      <c r="G1285" t="str">
        <f>IF(ISERROR(VLOOKUP(A1285,'EURUSD=X'!$A$2:$E$1307,4,0)),"na",VLOOKUP(A1285,'EURUSD=X'!$A$2:$E$1307,4,0))</f>
        <v>na</v>
      </c>
      <c r="H1285" t="str">
        <f>IF(ISERROR(VLOOKUP(A1285,'ETH-USD'!$A$2:$E$1776,5,0)),"na",VLOOKUP(A1285,'ETH-USD'!$A$2:$E$1776,5,0))</f>
        <v>na</v>
      </c>
      <c r="I1285" t="str">
        <f>IF(ISERROR(VLOOKUP(A1285,'Russell 2000'!$A$1:$E$1260,5,0)),"na",VLOOKUP(A1285,'Russell 2000'!$A$1:$E$1260,5,0))</f>
        <v>na</v>
      </c>
      <c r="J1285" t="str">
        <f>IF(ISERROR(VLOOKUP(A1285,'SOL-USD'!$A$2:$E$893,5,0)),"na",VLOOKUP(A1285,'SOL-USD'!$A$2:$E$893,5,0))</f>
        <v>na</v>
      </c>
      <c r="K1285" t="str">
        <f>IF(ISERROR(VLOOKUP(A1285,'AVAX-USD'!$A$2:$E$799,5,0)),"na",VLOOKUP(A1285,'AVAX-USD'!$A$2:$E$799,5,0))</f>
        <v>na</v>
      </c>
      <c r="L1285" t="str">
        <f>IF(ISERROR(VLOOKUP(A1285,'ADA-USD'!$A$2:$E$1776,5,0)),"na",VLOOKUP(A1285,'ADA-USD'!$A$2:$E$1776,5,0))</f>
        <v>na</v>
      </c>
      <c r="M1285" t="str">
        <f>IF(ISERROR(VLOOKUP(A1285,'DOT-USD'!$A$2:$E$761,5,0)),"na",VLOOKUP(A1285,'DOT-USD'!$A$2:$E$761,5,0))</f>
        <v>na</v>
      </c>
      <c r="N1285" t="str">
        <f>IF(ISERROR(VLOOKUP(A1285,'DOGE-USD'!$A$2:$G$1776,5,0)),"na",VLOOKUP(A1285,'DOGE-USD'!$A$2:$G$1776,5,0))</f>
        <v>na</v>
      </c>
      <c r="O1285" t="str">
        <f>IF(ISERROR(VLOOKUP(A1285,'SHIB-USD'!$A$2:$G$780,5,0)),"na",VLOOKUP(A1285,'SHIB-USD'!$A$2:$G$780,5,0))</f>
        <v>na</v>
      </c>
    </row>
    <row r="1286" spans="1:15" x14ac:dyDescent="0.35">
      <c r="A1286" s="3">
        <v>42947</v>
      </c>
      <c r="B1286">
        <f>VLOOKUP(A1286,Yields!$A$2:$B$1680,2,0)</f>
        <v>1</v>
      </c>
      <c r="C1286" t="str">
        <f>IF(ISERROR(VLOOKUP(A1286,'BTC-USD'!$A$2:$E$1828,5,0)),"na",(VLOOKUP(A1286,'BTC-USD'!$A$2:$E$1828,5,0)))</f>
        <v>na</v>
      </c>
      <c r="D1286" t="str">
        <f>IF(ISERROR(VLOOKUP(A1286,'SP500'!$A$2:$G$252,4,0)),"na",VLOOKUP(A1286,'SP500'!$A$2:$G$252,4,0))</f>
        <v>na</v>
      </c>
      <c r="E1286" t="str">
        <f>IF(ISERROR(VLOOKUP(A1286,'ishare R3000 ETF'!$A$2:$G$1260,4,0)),"na",VLOOKUP(A1286,'ishare R3000 ETF'!$A$2:$G$1260,4,0))</f>
        <v>na</v>
      </c>
      <c r="F1286" t="str">
        <f>IF(ISERROR(VLOOKUP(A1286,'^IXIC'!A$1260:$E1286,5,0)),"na",VLOOKUP(A1286,'^IXIC'!A$1260:$E1286,5,0))</f>
        <v>na</v>
      </c>
      <c r="G1286" t="str">
        <f>IF(ISERROR(VLOOKUP(A1286,'EURUSD=X'!$A$2:$E$1307,4,0)),"na",VLOOKUP(A1286,'EURUSD=X'!$A$2:$E$1307,4,0))</f>
        <v>na</v>
      </c>
      <c r="H1286" t="str">
        <f>IF(ISERROR(VLOOKUP(A1286,'ETH-USD'!$A$2:$E$1776,5,0)),"na",VLOOKUP(A1286,'ETH-USD'!$A$2:$E$1776,5,0))</f>
        <v>na</v>
      </c>
      <c r="I1286" t="str">
        <f>IF(ISERROR(VLOOKUP(A1286,'Russell 2000'!$A$1:$E$1260,5,0)),"na",VLOOKUP(A1286,'Russell 2000'!$A$1:$E$1260,5,0))</f>
        <v>na</v>
      </c>
      <c r="J1286" t="str">
        <f>IF(ISERROR(VLOOKUP(A1286,'SOL-USD'!$A$2:$E$893,5,0)),"na",VLOOKUP(A1286,'SOL-USD'!$A$2:$E$893,5,0))</f>
        <v>na</v>
      </c>
      <c r="K1286" t="str">
        <f>IF(ISERROR(VLOOKUP(A1286,'AVAX-USD'!$A$2:$E$799,5,0)),"na",VLOOKUP(A1286,'AVAX-USD'!$A$2:$E$799,5,0))</f>
        <v>na</v>
      </c>
      <c r="L1286" t="str">
        <f>IF(ISERROR(VLOOKUP(A1286,'ADA-USD'!$A$2:$E$1776,5,0)),"na",VLOOKUP(A1286,'ADA-USD'!$A$2:$E$1776,5,0))</f>
        <v>na</v>
      </c>
      <c r="M1286" t="str">
        <f>IF(ISERROR(VLOOKUP(A1286,'DOT-USD'!$A$2:$E$761,5,0)),"na",VLOOKUP(A1286,'DOT-USD'!$A$2:$E$761,5,0))</f>
        <v>na</v>
      </c>
      <c r="N1286" t="str">
        <f>IF(ISERROR(VLOOKUP(A1286,'DOGE-USD'!$A$2:$G$1776,5,0)),"na",VLOOKUP(A1286,'DOGE-USD'!$A$2:$G$1776,5,0))</f>
        <v>na</v>
      </c>
      <c r="O1286" t="str">
        <f>IF(ISERROR(VLOOKUP(A1286,'SHIB-USD'!$A$2:$G$780,5,0)),"na",VLOOKUP(A1286,'SHIB-USD'!$A$2:$G$780,5,0))</f>
        <v>na</v>
      </c>
    </row>
    <row r="1287" spans="1:15" x14ac:dyDescent="0.35">
      <c r="A1287" s="3">
        <v>42944</v>
      </c>
      <c r="B1287">
        <f>VLOOKUP(A1287,Yields!$A$2:$B$1680,2,0)</f>
        <v>1</v>
      </c>
      <c r="C1287" t="str">
        <f>IF(ISERROR(VLOOKUP(A1287,'BTC-USD'!$A$2:$E$1828,5,0)),"na",(VLOOKUP(A1287,'BTC-USD'!$A$2:$E$1828,5,0)))</f>
        <v>na</v>
      </c>
      <c r="D1287" t="str">
        <f>IF(ISERROR(VLOOKUP(A1287,'SP500'!$A$2:$G$252,4,0)),"na",VLOOKUP(A1287,'SP500'!$A$2:$G$252,4,0))</f>
        <v>na</v>
      </c>
      <c r="E1287" t="str">
        <f>IF(ISERROR(VLOOKUP(A1287,'ishare R3000 ETF'!$A$2:$G$1260,4,0)),"na",VLOOKUP(A1287,'ishare R3000 ETF'!$A$2:$G$1260,4,0))</f>
        <v>na</v>
      </c>
      <c r="F1287" t="str">
        <f>IF(ISERROR(VLOOKUP(A1287,'^IXIC'!A$1260:$E1287,5,0)),"na",VLOOKUP(A1287,'^IXIC'!A$1260:$E1287,5,0))</f>
        <v>na</v>
      </c>
      <c r="G1287" t="str">
        <f>IF(ISERROR(VLOOKUP(A1287,'EURUSD=X'!$A$2:$E$1307,4,0)),"na",VLOOKUP(A1287,'EURUSD=X'!$A$2:$E$1307,4,0))</f>
        <v>na</v>
      </c>
      <c r="H1287" t="str">
        <f>IF(ISERROR(VLOOKUP(A1287,'ETH-USD'!$A$2:$E$1776,5,0)),"na",VLOOKUP(A1287,'ETH-USD'!$A$2:$E$1776,5,0))</f>
        <v>na</v>
      </c>
      <c r="I1287" t="str">
        <f>IF(ISERROR(VLOOKUP(A1287,'Russell 2000'!$A$1:$E$1260,5,0)),"na",VLOOKUP(A1287,'Russell 2000'!$A$1:$E$1260,5,0))</f>
        <v>na</v>
      </c>
      <c r="J1287" t="str">
        <f>IF(ISERROR(VLOOKUP(A1287,'SOL-USD'!$A$2:$E$893,5,0)),"na",VLOOKUP(A1287,'SOL-USD'!$A$2:$E$893,5,0))</f>
        <v>na</v>
      </c>
      <c r="K1287" t="str">
        <f>IF(ISERROR(VLOOKUP(A1287,'AVAX-USD'!$A$2:$E$799,5,0)),"na",VLOOKUP(A1287,'AVAX-USD'!$A$2:$E$799,5,0))</f>
        <v>na</v>
      </c>
      <c r="L1287" t="str">
        <f>IF(ISERROR(VLOOKUP(A1287,'ADA-USD'!$A$2:$E$1776,5,0)),"na",VLOOKUP(A1287,'ADA-USD'!$A$2:$E$1776,5,0))</f>
        <v>na</v>
      </c>
      <c r="M1287" t="str">
        <f>IF(ISERROR(VLOOKUP(A1287,'DOT-USD'!$A$2:$E$761,5,0)),"na",VLOOKUP(A1287,'DOT-USD'!$A$2:$E$761,5,0))</f>
        <v>na</v>
      </c>
      <c r="N1287" t="str">
        <f>IF(ISERROR(VLOOKUP(A1287,'DOGE-USD'!$A$2:$G$1776,5,0)),"na",VLOOKUP(A1287,'DOGE-USD'!$A$2:$G$1776,5,0))</f>
        <v>na</v>
      </c>
      <c r="O1287" t="str">
        <f>IF(ISERROR(VLOOKUP(A1287,'SHIB-USD'!$A$2:$G$780,5,0)),"na",VLOOKUP(A1287,'SHIB-USD'!$A$2:$G$780,5,0))</f>
        <v>na</v>
      </c>
    </row>
    <row r="1288" spans="1:15" x14ac:dyDescent="0.35">
      <c r="A1288" s="3">
        <v>42943</v>
      </c>
      <c r="B1288">
        <f>VLOOKUP(A1288,Yields!$A$2:$B$1680,2,0)</f>
        <v>1.01</v>
      </c>
      <c r="C1288" t="str">
        <f>IF(ISERROR(VLOOKUP(A1288,'BTC-USD'!$A$2:$E$1828,5,0)),"na",(VLOOKUP(A1288,'BTC-USD'!$A$2:$E$1828,5,0)))</f>
        <v>na</v>
      </c>
      <c r="D1288" t="str">
        <f>IF(ISERROR(VLOOKUP(A1288,'SP500'!$A$2:$G$252,4,0)),"na",VLOOKUP(A1288,'SP500'!$A$2:$G$252,4,0))</f>
        <v>na</v>
      </c>
      <c r="E1288" t="str">
        <f>IF(ISERROR(VLOOKUP(A1288,'ishare R3000 ETF'!$A$2:$G$1260,4,0)),"na",VLOOKUP(A1288,'ishare R3000 ETF'!$A$2:$G$1260,4,0))</f>
        <v>na</v>
      </c>
      <c r="F1288" t="str">
        <f>IF(ISERROR(VLOOKUP(A1288,'^IXIC'!A$1260:$E1288,5,0)),"na",VLOOKUP(A1288,'^IXIC'!A$1260:$E1288,5,0))</f>
        <v>na</v>
      </c>
      <c r="G1288" t="str">
        <f>IF(ISERROR(VLOOKUP(A1288,'EURUSD=X'!$A$2:$E$1307,4,0)),"na",VLOOKUP(A1288,'EURUSD=X'!$A$2:$E$1307,4,0))</f>
        <v>na</v>
      </c>
      <c r="H1288" t="str">
        <f>IF(ISERROR(VLOOKUP(A1288,'ETH-USD'!$A$2:$E$1776,5,0)),"na",VLOOKUP(A1288,'ETH-USD'!$A$2:$E$1776,5,0))</f>
        <v>na</v>
      </c>
      <c r="I1288" t="str">
        <f>IF(ISERROR(VLOOKUP(A1288,'Russell 2000'!$A$1:$E$1260,5,0)),"na",VLOOKUP(A1288,'Russell 2000'!$A$1:$E$1260,5,0))</f>
        <v>na</v>
      </c>
      <c r="J1288" t="str">
        <f>IF(ISERROR(VLOOKUP(A1288,'SOL-USD'!$A$2:$E$893,5,0)),"na",VLOOKUP(A1288,'SOL-USD'!$A$2:$E$893,5,0))</f>
        <v>na</v>
      </c>
      <c r="K1288" t="str">
        <f>IF(ISERROR(VLOOKUP(A1288,'AVAX-USD'!$A$2:$E$799,5,0)),"na",VLOOKUP(A1288,'AVAX-USD'!$A$2:$E$799,5,0))</f>
        <v>na</v>
      </c>
      <c r="L1288" t="str">
        <f>IF(ISERROR(VLOOKUP(A1288,'ADA-USD'!$A$2:$E$1776,5,0)),"na",VLOOKUP(A1288,'ADA-USD'!$A$2:$E$1776,5,0))</f>
        <v>na</v>
      </c>
      <c r="M1288" t="str">
        <f>IF(ISERROR(VLOOKUP(A1288,'DOT-USD'!$A$2:$E$761,5,0)),"na",VLOOKUP(A1288,'DOT-USD'!$A$2:$E$761,5,0))</f>
        <v>na</v>
      </c>
      <c r="N1288" t="str">
        <f>IF(ISERROR(VLOOKUP(A1288,'DOGE-USD'!$A$2:$G$1776,5,0)),"na",VLOOKUP(A1288,'DOGE-USD'!$A$2:$G$1776,5,0))</f>
        <v>na</v>
      </c>
      <c r="O1288" t="str">
        <f>IF(ISERROR(VLOOKUP(A1288,'SHIB-USD'!$A$2:$G$780,5,0)),"na",VLOOKUP(A1288,'SHIB-USD'!$A$2:$G$780,5,0))</f>
        <v>na</v>
      </c>
    </row>
    <row r="1289" spans="1:15" x14ac:dyDescent="0.35">
      <c r="A1289" s="3">
        <v>42942</v>
      </c>
      <c r="B1289">
        <f>VLOOKUP(A1289,Yields!$A$2:$B$1680,2,0)</f>
        <v>1.02</v>
      </c>
      <c r="C1289" t="str">
        <f>IF(ISERROR(VLOOKUP(A1289,'BTC-USD'!$A$2:$E$1828,5,0)),"na",(VLOOKUP(A1289,'BTC-USD'!$A$2:$E$1828,5,0)))</f>
        <v>na</v>
      </c>
      <c r="D1289" t="str">
        <f>IF(ISERROR(VLOOKUP(A1289,'SP500'!$A$2:$G$252,4,0)),"na",VLOOKUP(A1289,'SP500'!$A$2:$G$252,4,0))</f>
        <v>na</v>
      </c>
      <c r="E1289" t="str">
        <f>IF(ISERROR(VLOOKUP(A1289,'ishare R3000 ETF'!$A$2:$G$1260,4,0)),"na",VLOOKUP(A1289,'ishare R3000 ETF'!$A$2:$G$1260,4,0))</f>
        <v>na</v>
      </c>
      <c r="F1289" t="str">
        <f>IF(ISERROR(VLOOKUP(A1289,'^IXIC'!A$1260:$E1289,5,0)),"na",VLOOKUP(A1289,'^IXIC'!A$1260:$E1289,5,0))</f>
        <v>na</v>
      </c>
      <c r="G1289" t="str">
        <f>IF(ISERROR(VLOOKUP(A1289,'EURUSD=X'!$A$2:$E$1307,4,0)),"na",VLOOKUP(A1289,'EURUSD=X'!$A$2:$E$1307,4,0))</f>
        <v>na</v>
      </c>
      <c r="H1289" t="str">
        <f>IF(ISERROR(VLOOKUP(A1289,'ETH-USD'!$A$2:$E$1776,5,0)),"na",VLOOKUP(A1289,'ETH-USD'!$A$2:$E$1776,5,0))</f>
        <v>na</v>
      </c>
      <c r="I1289" t="str">
        <f>IF(ISERROR(VLOOKUP(A1289,'Russell 2000'!$A$1:$E$1260,5,0)),"na",VLOOKUP(A1289,'Russell 2000'!$A$1:$E$1260,5,0))</f>
        <v>na</v>
      </c>
      <c r="J1289" t="str">
        <f>IF(ISERROR(VLOOKUP(A1289,'SOL-USD'!$A$2:$E$893,5,0)),"na",VLOOKUP(A1289,'SOL-USD'!$A$2:$E$893,5,0))</f>
        <v>na</v>
      </c>
      <c r="K1289" t="str">
        <f>IF(ISERROR(VLOOKUP(A1289,'AVAX-USD'!$A$2:$E$799,5,0)),"na",VLOOKUP(A1289,'AVAX-USD'!$A$2:$E$799,5,0))</f>
        <v>na</v>
      </c>
      <c r="L1289" t="str">
        <f>IF(ISERROR(VLOOKUP(A1289,'ADA-USD'!$A$2:$E$1776,5,0)),"na",VLOOKUP(A1289,'ADA-USD'!$A$2:$E$1776,5,0))</f>
        <v>na</v>
      </c>
      <c r="M1289" t="str">
        <f>IF(ISERROR(VLOOKUP(A1289,'DOT-USD'!$A$2:$E$761,5,0)),"na",VLOOKUP(A1289,'DOT-USD'!$A$2:$E$761,5,0))</f>
        <v>na</v>
      </c>
      <c r="N1289" t="str">
        <f>IF(ISERROR(VLOOKUP(A1289,'DOGE-USD'!$A$2:$G$1776,5,0)),"na",VLOOKUP(A1289,'DOGE-USD'!$A$2:$G$1776,5,0))</f>
        <v>na</v>
      </c>
      <c r="O1289" t="str">
        <f>IF(ISERROR(VLOOKUP(A1289,'SHIB-USD'!$A$2:$G$780,5,0)),"na",VLOOKUP(A1289,'SHIB-USD'!$A$2:$G$780,5,0))</f>
        <v>na</v>
      </c>
    </row>
    <row r="1290" spans="1:15" x14ac:dyDescent="0.35">
      <c r="A1290" s="3">
        <v>42941</v>
      </c>
      <c r="B1290">
        <f>VLOOKUP(A1290,Yields!$A$2:$B$1680,2,0)</f>
        <v>0.96</v>
      </c>
      <c r="C1290" t="str">
        <f>IF(ISERROR(VLOOKUP(A1290,'BTC-USD'!$A$2:$E$1828,5,0)),"na",(VLOOKUP(A1290,'BTC-USD'!$A$2:$E$1828,5,0)))</f>
        <v>na</v>
      </c>
      <c r="D1290" t="str">
        <f>IF(ISERROR(VLOOKUP(A1290,'SP500'!$A$2:$G$252,4,0)),"na",VLOOKUP(A1290,'SP500'!$A$2:$G$252,4,0))</f>
        <v>na</v>
      </c>
      <c r="E1290" t="str">
        <f>IF(ISERROR(VLOOKUP(A1290,'ishare R3000 ETF'!$A$2:$G$1260,4,0)),"na",VLOOKUP(A1290,'ishare R3000 ETF'!$A$2:$G$1260,4,0))</f>
        <v>na</v>
      </c>
      <c r="F1290" t="str">
        <f>IF(ISERROR(VLOOKUP(A1290,'^IXIC'!A$1260:$E1290,5,0)),"na",VLOOKUP(A1290,'^IXIC'!A$1260:$E1290,5,0))</f>
        <v>na</v>
      </c>
      <c r="G1290" t="str">
        <f>IF(ISERROR(VLOOKUP(A1290,'EURUSD=X'!$A$2:$E$1307,4,0)),"na",VLOOKUP(A1290,'EURUSD=X'!$A$2:$E$1307,4,0))</f>
        <v>na</v>
      </c>
      <c r="H1290" t="str">
        <f>IF(ISERROR(VLOOKUP(A1290,'ETH-USD'!$A$2:$E$1776,5,0)),"na",VLOOKUP(A1290,'ETH-USD'!$A$2:$E$1776,5,0))</f>
        <v>na</v>
      </c>
      <c r="I1290" t="str">
        <f>IF(ISERROR(VLOOKUP(A1290,'Russell 2000'!$A$1:$E$1260,5,0)),"na",VLOOKUP(A1290,'Russell 2000'!$A$1:$E$1260,5,0))</f>
        <v>na</v>
      </c>
      <c r="J1290" t="str">
        <f>IF(ISERROR(VLOOKUP(A1290,'SOL-USD'!$A$2:$E$893,5,0)),"na",VLOOKUP(A1290,'SOL-USD'!$A$2:$E$893,5,0))</f>
        <v>na</v>
      </c>
      <c r="K1290" t="str">
        <f>IF(ISERROR(VLOOKUP(A1290,'AVAX-USD'!$A$2:$E$799,5,0)),"na",VLOOKUP(A1290,'AVAX-USD'!$A$2:$E$799,5,0))</f>
        <v>na</v>
      </c>
      <c r="L1290" t="str">
        <f>IF(ISERROR(VLOOKUP(A1290,'ADA-USD'!$A$2:$E$1776,5,0)),"na",VLOOKUP(A1290,'ADA-USD'!$A$2:$E$1776,5,0))</f>
        <v>na</v>
      </c>
      <c r="M1290" t="str">
        <f>IF(ISERROR(VLOOKUP(A1290,'DOT-USD'!$A$2:$E$761,5,0)),"na",VLOOKUP(A1290,'DOT-USD'!$A$2:$E$761,5,0))</f>
        <v>na</v>
      </c>
      <c r="N1290" t="str">
        <f>IF(ISERROR(VLOOKUP(A1290,'DOGE-USD'!$A$2:$G$1776,5,0)),"na",VLOOKUP(A1290,'DOGE-USD'!$A$2:$G$1776,5,0))</f>
        <v>na</v>
      </c>
      <c r="O1290" t="str">
        <f>IF(ISERROR(VLOOKUP(A1290,'SHIB-USD'!$A$2:$G$780,5,0)),"na",VLOOKUP(A1290,'SHIB-USD'!$A$2:$G$780,5,0))</f>
        <v>na</v>
      </c>
    </row>
    <row r="1291" spans="1:15" x14ac:dyDescent="0.35">
      <c r="A1291" s="3">
        <v>42940</v>
      </c>
      <c r="B1291">
        <f>VLOOKUP(A1291,Yields!$A$2:$B$1680,2,0)</f>
        <v>1</v>
      </c>
      <c r="C1291" t="str">
        <f>IF(ISERROR(VLOOKUP(A1291,'BTC-USD'!$A$2:$E$1828,5,0)),"na",(VLOOKUP(A1291,'BTC-USD'!$A$2:$E$1828,5,0)))</f>
        <v>na</v>
      </c>
      <c r="D1291" t="str">
        <f>IF(ISERROR(VLOOKUP(A1291,'SP500'!$A$2:$G$252,4,0)),"na",VLOOKUP(A1291,'SP500'!$A$2:$G$252,4,0))</f>
        <v>na</v>
      </c>
      <c r="E1291" t="str">
        <f>IF(ISERROR(VLOOKUP(A1291,'ishare R3000 ETF'!$A$2:$G$1260,4,0)),"na",VLOOKUP(A1291,'ishare R3000 ETF'!$A$2:$G$1260,4,0))</f>
        <v>na</v>
      </c>
      <c r="F1291" t="str">
        <f>IF(ISERROR(VLOOKUP(A1291,'^IXIC'!A$1260:$E1291,5,0)),"na",VLOOKUP(A1291,'^IXIC'!A$1260:$E1291,5,0))</f>
        <v>na</v>
      </c>
      <c r="G1291" t="str">
        <f>IF(ISERROR(VLOOKUP(A1291,'EURUSD=X'!$A$2:$E$1307,4,0)),"na",VLOOKUP(A1291,'EURUSD=X'!$A$2:$E$1307,4,0))</f>
        <v>na</v>
      </c>
      <c r="H1291" t="str">
        <f>IF(ISERROR(VLOOKUP(A1291,'ETH-USD'!$A$2:$E$1776,5,0)),"na",VLOOKUP(A1291,'ETH-USD'!$A$2:$E$1776,5,0))</f>
        <v>na</v>
      </c>
      <c r="I1291" t="str">
        <f>IF(ISERROR(VLOOKUP(A1291,'Russell 2000'!$A$1:$E$1260,5,0)),"na",VLOOKUP(A1291,'Russell 2000'!$A$1:$E$1260,5,0))</f>
        <v>na</v>
      </c>
      <c r="J1291" t="str">
        <f>IF(ISERROR(VLOOKUP(A1291,'SOL-USD'!$A$2:$E$893,5,0)),"na",VLOOKUP(A1291,'SOL-USD'!$A$2:$E$893,5,0))</f>
        <v>na</v>
      </c>
      <c r="K1291" t="str">
        <f>IF(ISERROR(VLOOKUP(A1291,'AVAX-USD'!$A$2:$E$799,5,0)),"na",VLOOKUP(A1291,'AVAX-USD'!$A$2:$E$799,5,0))</f>
        <v>na</v>
      </c>
      <c r="L1291" t="str">
        <f>IF(ISERROR(VLOOKUP(A1291,'ADA-USD'!$A$2:$E$1776,5,0)),"na",VLOOKUP(A1291,'ADA-USD'!$A$2:$E$1776,5,0))</f>
        <v>na</v>
      </c>
      <c r="M1291" t="str">
        <f>IF(ISERROR(VLOOKUP(A1291,'DOT-USD'!$A$2:$E$761,5,0)),"na",VLOOKUP(A1291,'DOT-USD'!$A$2:$E$761,5,0))</f>
        <v>na</v>
      </c>
      <c r="N1291" t="str">
        <f>IF(ISERROR(VLOOKUP(A1291,'DOGE-USD'!$A$2:$G$1776,5,0)),"na",VLOOKUP(A1291,'DOGE-USD'!$A$2:$G$1776,5,0))</f>
        <v>na</v>
      </c>
      <c r="O1291" t="str">
        <f>IF(ISERROR(VLOOKUP(A1291,'SHIB-USD'!$A$2:$G$780,5,0)),"na",VLOOKUP(A1291,'SHIB-USD'!$A$2:$G$780,5,0))</f>
        <v>na</v>
      </c>
    </row>
    <row r="1292" spans="1:15" x14ac:dyDescent="0.35">
      <c r="A1292" s="3">
        <v>42937</v>
      </c>
      <c r="B1292">
        <f>VLOOKUP(A1292,Yields!$A$2:$B$1680,2,0)</f>
        <v>1</v>
      </c>
      <c r="C1292" t="str">
        <f>IF(ISERROR(VLOOKUP(A1292,'BTC-USD'!$A$2:$E$1828,5,0)),"na",(VLOOKUP(A1292,'BTC-USD'!$A$2:$E$1828,5,0)))</f>
        <v>na</v>
      </c>
      <c r="D1292" t="str">
        <f>IF(ISERROR(VLOOKUP(A1292,'SP500'!$A$2:$G$252,4,0)),"na",VLOOKUP(A1292,'SP500'!$A$2:$G$252,4,0))</f>
        <v>na</v>
      </c>
      <c r="E1292" t="str">
        <f>IF(ISERROR(VLOOKUP(A1292,'ishare R3000 ETF'!$A$2:$G$1260,4,0)),"na",VLOOKUP(A1292,'ishare R3000 ETF'!$A$2:$G$1260,4,0))</f>
        <v>na</v>
      </c>
      <c r="F1292" t="str">
        <f>IF(ISERROR(VLOOKUP(A1292,'^IXIC'!A$1260:$E1292,5,0)),"na",VLOOKUP(A1292,'^IXIC'!A$1260:$E1292,5,0))</f>
        <v>na</v>
      </c>
      <c r="G1292" t="str">
        <f>IF(ISERROR(VLOOKUP(A1292,'EURUSD=X'!$A$2:$E$1307,4,0)),"na",VLOOKUP(A1292,'EURUSD=X'!$A$2:$E$1307,4,0))</f>
        <v>na</v>
      </c>
      <c r="H1292" t="str">
        <f>IF(ISERROR(VLOOKUP(A1292,'ETH-USD'!$A$2:$E$1776,5,0)),"na",VLOOKUP(A1292,'ETH-USD'!$A$2:$E$1776,5,0))</f>
        <v>na</v>
      </c>
      <c r="I1292" t="str">
        <f>IF(ISERROR(VLOOKUP(A1292,'Russell 2000'!$A$1:$E$1260,5,0)),"na",VLOOKUP(A1292,'Russell 2000'!$A$1:$E$1260,5,0))</f>
        <v>na</v>
      </c>
      <c r="J1292" t="str">
        <f>IF(ISERROR(VLOOKUP(A1292,'SOL-USD'!$A$2:$E$893,5,0)),"na",VLOOKUP(A1292,'SOL-USD'!$A$2:$E$893,5,0))</f>
        <v>na</v>
      </c>
      <c r="K1292" t="str">
        <f>IF(ISERROR(VLOOKUP(A1292,'AVAX-USD'!$A$2:$E$799,5,0)),"na",VLOOKUP(A1292,'AVAX-USD'!$A$2:$E$799,5,0))</f>
        <v>na</v>
      </c>
      <c r="L1292" t="str">
        <f>IF(ISERROR(VLOOKUP(A1292,'ADA-USD'!$A$2:$E$1776,5,0)),"na",VLOOKUP(A1292,'ADA-USD'!$A$2:$E$1776,5,0))</f>
        <v>na</v>
      </c>
      <c r="M1292" t="str">
        <f>IF(ISERROR(VLOOKUP(A1292,'DOT-USD'!$A$2:$E$761,5,0)),"na",VLOOKUP(A1292,'DOT-USD'!$A$2:$E$761,5,0))</f>
        <v>na</v>
      </c>
      <c r="N1292" t="str">
        <f>IF(ISERROR(VLOOKUP(A1292,'DOGE-USD'!$A$2:$G$1776,5,0)),"na",VLOOKUP(A1292,'DOGE-USD'!$A$2:$G$1776,5,0))</f>
        <v>na</v>
      </c>
      <c r="O1292" t="str">
        <f>IF(ISERROR(VLOOKUP(A1292,'SHIB-USD'!$A$2:$G$780,5,0)),"na",VLOOKUP(A1292,'SHIB-USD'!$A$2:$G$780,5,0))</f>
        <v>na</v>
      </c>
    </row>
    <row r="1293" spans="1:15" x14ac:dyDescent="0.35">
      <c r="A1293" s="3">
        <v>42936</v>
      </c>
      <c r="B1293">
        <f>VLOOKUP(A1293,Yields!$A$2:$B$1680,2,0)</f>
        <v>1</v>
      </c>
      <c r="C1293" t="str">
        <f>IF(ISERROR(VLOOKUP(A1293,'BTC-USD'!$A$2:$E$1828,5,0)),"na",(VLOOKUP(A1293,'BTC-USD'!$A$2:$E$1828,5,0)))</f>
        <v>na</v>
      </c>
      <c r="D1293" t="str">
        <f>IF(ISERROR(VLOOKUP(A1293,'SP500'!$A$2:$G$252,4,0)),"na",VLOOKUP(A1293,'SP500'!$A$2:$G$252,4,0))</f>
        <v>na</v>
      </c>
      <c r="E1293" t="str">
        <f>IF(ISERROR(VLOOKUP(A1293,'ishare R3000 ETF'!$A$2:$G$1260,4,0)),"na",VLOOKUP(A1293,'ishare R3000 ETF'!$A$2:$G$1260,4,0))</f>
        <v>na</v>
      </c>
      <c r="F1293" t="str">
        <f>IF(ISERROR(VLOOKUP(A1293,'^IXIC'!A$1260:$E1293,5,0)),"na",VLOOKUP(A1293,'^IXIC'!A$1260:$E1293,5,0))</f>
        <v>na</v>
      </c>
      <c r="G1293" t="str">
        <f>IF(ISERROR(VLOOKUP(A1293,'EURUSD=X'!$A$2:$E$1307,4,0)),"na",VLOOKUP(A1293,'EURUSD=X'!$A$2:$E$1307,4,0))</f>
        <v>na</v>
      </c>
      <c r="H1293" t="str">
        <f>IF(ISERROR(VLOOKUP(A1293,'ETH-USD'!$A$2:$E$1776,5,0)),"na",VLOOKUP(A1293,'ETH-USD'!$A$2:$E$1776,5,0))</f>
        <v>na</v>
      </c>
      <c r="I1293" t="str">
        <f>IF(ISERROR(VLOOKUP(A1293,'Russell 2000'!$A$1:$E$1260,5,0)),"na",VLOOKUP(A1293,'Russell 2000'!$A$1:$E$1260,5,0))</f>
        <v>na</v>
      </c>
      <c r="J1293" t="str">
        <f>IF(ISERROR(VLOOKUP(A1293,'SOL-USD'!$A$2:$E$893,5,0)),"na",VLOOKUP(A1293,'SOL-USD'!$A$2:$E$893,5,0))</f>
        <v>na</v>
      </c>
      <c r="K1293" t="str">
        <f>IF(ISERROR(VLOOKUP(A1293,'AVAX-USD'!$A$2:$E$799,5,0)),"na",VLOOKUP(A1293,'AVAX-USD'!$A$2:$E$799,5,0))</f>
        <v>na</v>
      </c>
      <c r="L1293" t="str">
        <f>IF(ISERROR(VLOOKUP(A1293,'ADA-USD'!$A$2:$E$1776,5,0)),"na",VLOOKUP(A1293,'ADA-USD'!$A$2:$E$1776,5,0))</f>
        <v>na</v>
      </c>
      <c r="M1293" t="str">
        <f>IF(ISERROR(VLOOKUP(A1293,'DOT-USD'!$A$2:$E$761,5,0)),"na",VLOOKUP(A1293,'DOT-USD'!$A$2:$E$761,5,0))</f>
        <v>na</v>
      </c>
      <c r="N1293" t="str">
        <f>IF(ISERROR(VLOOKUP(A1293,'DOGE-USD'!$A$2:$G$1776,5,0)),"na",VLOOKUP(A1293,'DOGE-USD'!$A$2:$G$1776,5,0))</f>
        <v>na</v>
      </c>
      <c r="O1293" t="str">
        <f>IF(ISERROR(VLOOKUP(A1293,'SHIB-USD'!$A$2:$G$780,5,0)),"na",VLOOKUP(A1293,'SHIB-USD'!$A$2:$G$780,5,0))</f>
        <v>na</v>
      </c>
    </row>
    <row r="1294" spans="1:15" x14ac:dyDescent="0.35">
      <c r="A1294" s="3">
        <v>42935</v>
      </c>
      <c r="B1294">
        <f>VLOOKUP(A1294,Yields!$A$2:$B$1680,2,0)</f>
        <v>0.99</v>
      </c>
      <c r="C1294" t="str">
        <f>IF(ISERROR(VLOOKUP(A1294,'BTC-USD'!$A$2:$E$1828,5,0)),"na",(VLOOKUP(A1294,'BTC-USD'!$A$2:$E$1828,5,0)))</f>
        <v>na</v>
      </c>
      <c r="D1294" t="str">
        <f>IF(ISERROR(VLOOKUP(A1294,'SP500'!$A$2:$G$252,4,0)),"na",VLOOKUP(A1294,'SP500'!$A$2:$G$252,4,0))</f>
        <v>na</v>
      </c>
      <c r="E1294" t="str">
        <f>IF(ISERROR(VLOOKUP(A1294,'ishare R3000 ETF'!$A$2:$G$1260,4,0)),"na",VLOOKUP(A1294,'ishare R3000 ETF'!$A$2:$G$1260,4,0))</f>
        <v>na</v>
      </c>
      <c r="F1294" t="str">
        <f>IF(ISERROR(VLOOKUP(A1294,'^IXIC'!A$1260:$E1294,5,0)),"na",VLOOKUP(A1294,'^IXIC'!A$1260:$E1294,5,0))</f>
        <v>na</v>
      </c>
      <c r="G1294" t="str">
        <f>IF(ISERROR(VLOOKUP(A1294,'EURUSD=X'!$A$2:$E$1307,4,0)),"na",VLOOKUP(A1294,'EURUSD=X'!$A$2:$E$1307,4,0))</f>
        <v>na</v>
      </c>
      <c r="H1294" t="str">
        <f>IF(ISERROR(VLOOKUP(A1294,'ETH-USD'!$A$2:$E$1776,5,0)),"na",VLOOKUP(A1294,'ETH-USD'!$A$2:$E$1776,5,0))</f>
        <v>na</v>
      </c>
      <c r="I1294" t="str">
        <f>IF(ISERROR(VLOOKUP(A1294,'Russell 2000'!$A$1:$E$1260,5,0)),"na",VLOOKUP(A1294,'Russell 2000'!$A$1:$E$1260,5,0))</f>
        <v>na</v>
      </c>
      <c r="J1294" t="str">
        <f>IF(ISERROR(VLOOKUP(A1294,'SOL-USD'!$A$2:$E$893,5,0)),"na",VLOOKUP(A1294,'SOL-USD'!$A$2:$E$893,5,0))</f>
        <v>na</v>
      </c>
      <c r="K1294" t="str">
        <f>IF(ISERROR(VLOOKUP(A1294,'AVAX-USD'!$A$2:$E$799,5,0)),"na",VLOOKUP(A1294,'AVAX-USD'!$A$2:$E$799,5,0))</f>
        <v>na</v>
      </c>
      <c r="L1294" t="str">
        <f>IF(ISERROR(VLOOKUP(A1294,'ADA-USD'!$A$2:$E$1776,5,0)),"na",VLOOKUP(A1294,'ADA-USD'!$A$2:$E$1776,5,0))</f>
        <v>na</v>
      </c>
      <c r="M1294" t="str">
        <f>IF(ISERROR(VLOOKUP(A1294,'DOT-USD'!$A$2:$E$761,5,0)),"na",VLOOKUP(A1294,'DOT-USD'!$A$2:$E$761,5,0))</f>
        <v>na</v>
      </c>
      <c r="N1294" t="str">
        <f>IF(ISERROR(VLOOKUP(A1294,'DOGE-USD'!$A$2:$G$1776,5,0)),"na",VLOOKUP(A1294,'DOGE-USD'!$A$2:$G$1776,5,0))</f>
        <v>na</v>
      </c>
      <c r="O1294" t="str">
        <f>IF(ISERROR(VLOOKUP(A1294,'SHIB-USD'!$A$2:$G$780,5,0)),"na",VLOOKUP(A1294,'SHIB-USD'!$A$2:$G$780,5,0))</f>
        <v>na</v>
      </c>
    </row>
    <row r="1295" spans="1:15" x14ac:dyDescent="0.35">
      <c r="A1295" s="3">
        <v>42934</v>
      </c>
      <c r="B1295">
        <f>VLOOKUP(A1295,Yields!$A$2:$B$1680,2,0)</f>
        <v>0.95</v>
      </c>
      <c r="C1295" t="str">
        <f>IF(ISERROR(VLOOKUP(A1295,'BTC-USD'!$A$2:$E$1828,5,0)),"na",(VLOOKUP(A1295,'BTC-USD'!$A$2:$E$1828,5,0)))</f>
        <v>na</v>
      </c>
      <c r="D1295" t="str">
        <f>IF(ISERROR(VLOOKUP(A1295,'SP500'!$A$2:$G$252,4,0)),"na",VLOOKUP(A1295,'SP500'!$A$2:$G$252,4,0))</f>
        <v>na</v>
      </c>
      <c r="E1295" t="str">
        <f>IF(ISERROR(VLOOKUP(A1295,'ishare R3000 ETF'!$A$2:$G$1260,4,0)),"na",VLOOKUP(A1295,'ishare R3000 ETF'!$A$2:$G$1260,4,0))</f>
        <v>na</v>
      </c>
      <c r="F1295" t="str">
        <f>IF(ISERROR(VLOOKUP(A1295,'^IXIC'!A$1260:$E1295,5,0)),"na",VLOOKUP(A1295,'^IXIC'!A$1260:$E1295,5,0))</f>
        <v>na</v>
      </c>
      <c r="G1295" t="str">
        <f>IF(ISERROR(VLOOKUP(A1295,'EURUSD=X'!$A$2:$E$1307,4,0)),"na",VLOOKUP(A1295,'EURUSD=X'!$A$2:$E$1307,4,0))</f>
        <v>na</v>
      </c>
      <c r="H1295" t="str">
        <f>IF(ISERROR(VLOOKUP(A1295,'ETH-USD'!$A$2:$E$1776,5,0)),"na",VLOOKUP(A1295,'ETH-USD'!$A$2:$E$1776,5,0))</f>
        <v>na</v>
      </c>
      <c r="I1295" t="str">
        <f>IF(ISERROR(VLOOKUP(A1295,'Russell 2000'!$A$1:$E$1260,5,0)),"na",VLOOKUP(A1295,'Russell 2000'!$A$1:$E$1260,5,0))</f>
        <v>na</v>
      </c>
      <c r="J1295" t="str">
        <f>IF(ISERROR(VLOOKUP(A1295,'SOL-USD'!$A$2:$E$893,5,0)),"na",VLOOKUP(A1295,'SOL-USD'!$A$2:$E$893,5,0))</f>
        <v>na</v>
      </c>
      <c r="K1295" t="str">
        <f>IF(ISERROR(VLOOKUP(A1295,'AVAX-USD'!$A$2:$E$799,5,0)),"na",VLOOKUP(A1295,'AVAX-USD'!$A$2:$E$799,5,0))</f>
        <v>na</v>
      </c>
      <c r="L1295" t="str">
        <f>IF(ISERROR(VLOOKUP(A1295,'ADA-USD'!$A$2:$E$1776,5,0)),"na",VLOOKUP(A1295,'ADA-USD'!$A$2:$E$1776,5,0))</f>
        <v>na</v>
      </c>
      <c r="M1295" t="str">
        <f>IF(ISERROR(VLOOKUP(A1295,'DOT-USD'!$A$2:$E$761,5,0)),"na",VLOOKUP(A1295,'DOT-USD'!$A$2:$E$761,5,0))</f>
        <v>na</v>
      </c>
      <c r="N1295" t="str">
        <f>IF(ISERROR(VLOOKUP(A1295,'DOGE-USD'!$A$2:$G$1776,5,0)),"na",VLOOKUP(A1295,'DOGE-USD'!$A$2:$G$1776,5,0))</f>
        <v>na</v>
      </c>
      <c r="O1295" t="str">
        <f>IF(ISERROR(VLOOKUP(A1295,'SHIB-USD'!$A$2:$G$780,5,0)),"na",VLOOKUP(A1295,'SHIB-USD'!$A$2:$G$780,5,0))</f>
        <v>na</v>
      </c>
    </row>
    <row r="1296" spans="1:15" x14ac:dyDescent="0.35">
      <c r="A1296" s="3">
        <v>42933</v>
      </c>
      <c r="B1296">
        <f>VLOOKUP(A1296,Yields!$A$2:$B$1680,2,0)</f>
        <v>0.95</v>
      </c>
      <c r="C1296" t="str">
        <f>IF(ISERROR(VLOOKUP(A1296,'BTC-USD'!$A$2:$E$1828,5,0)),"na",(VLOOKUP(A1296,'BTC-USD'!$A$2:$E$1828,5,0)))</f>
        <v>na</v>
      </c>
      <c r="D1296" t="str">
        <f>IF(ISERROR(VLOOKUP(A1296,'SP500'!$A$2:$G$252,4,0)),"na",VLOOKUP(A1296,'SP500'!$A$2:$G$252,4,0))</f>
        <v>na</v>
      </c>
      <c r="E1296" t="str">
        <f>IF(ISERROR(VLOOKUP(A1296,'ishare R3000 ETF'!$A$2:$G$1260,4,0)),"na",VLOOKUP(A1296,'ishare R3000 ETF'!$A$2:$G$1260,4,0))</f>
        <v>na</v>
      </c>
      <c r="F1296" t="str">
        <f>IF(ISERROR(VLOOKUP(A1296,'^IXIC'!A$1260:$E1296,5,0)),"na",VLOOKUP(A1296,'^IXIC'!A$1260:$E1296,5,0))</f>
        <v>na</v>
      </c>
      <c r="G1296" t="str">
        <f>IF(ISERROR(VLOOKUP(A1296,'EURUSD=X'!$A$2:$E$1307,4,0)),"na",VLOOKUP(A1296,'EURUSD=X'!$A$2:$E$1307,4,0))</f>
        <v>na</v>
      </c>
      <c r="H1296" t="str">
        <f>IF(ISERROR(VLOOKUP(A1296,'ETH-USD'!$A$2:$E$1776,5,0)),"na",VLOOKUP(A1296,'ETH-USD'!$A$2:$E$1776,5,0))</f>
        <v>na</v>
      </c>
      <c r="I1296" t="str">
        <f>IF(ISERROR(VLOOKUP(A1296,'Russell 2000'!$A$1:$E$1260,5,0)),"na",VLOOKUP(A1296,'Russell 2000'!$A$1:$E$1260,5,0))</f>
        <v>na</v>
      </c>
      <c r="J1296" t="str">
        <f>IF(ISERROR(VLOOKUP(A1296,'SOL-USD'!$A$2:$E$893,5,0)),"na",VLOOKUP(A1296,'SOL-USD'!$A$2:$E$893,5,0))</f>
        <v>na</v>
      </c>
      <c r="K1296" t="str">
        <f>IF(ISERROR(VLOOKUP(A1296,'AVAX-USD'!$A$2:$E$799,5,0)),"na",VLOOKUP(A1296,'AVAX-USD'!$A$2:$E$799,5,0))</f>
        <v>na</v>
      </c>
      <c r="L1296" t="str">
        <f>IF(ISERROR(VLOOKUP(A1296,'ADA-USD'!$A$2:$E$1776,5,0)),"na",VLOOKUP(A1296,'ADA-USD'!$A$2:$E$1776,5,0))</f>
        <v>na</v>
      </c>
      <c r="M1296" t="str">
        <f>IF(ISERROR(VLOOKUP(A1296,'DOT-USD'!$A$2:$E$761,5,0)),"na",VLOOKUP(A1296,'DOT-USD'!$A$2:$E$761,5,0))</f>
        <v>na</v>
      </c>
      <c r="N1296" t="str">
        <f>IF(ISERROR(VLOOKUP(A1296,'DOGE-USD'!$A$2:$G$1776,5,0)),"na",VLOOKUP(A1296,'DOGE-USD'!$A$2:$G$1776,5,0))</f>
        <v>na</v>
      </c>
      <c r="O1296" t="str">
        <f>IF(ISERROR(VLOOKUP(A1296,'SHIB-USD'!$A$2:$G$780,5,0)),"na",VLOOKUP(A1296,'SHIB-USD'!$A$2:$G$780,5,0))</f>
        <v>na</v>
      </c>
    </row>
    <row r="1297" spans="1:15" x14ac:dyDescent="0.35">
      <c r="A1297" s="3">
        <v>42930</v>
      </c>
      <c r="B1297">
        <f>VLOOKUP(A1297,Yields!$A$2:$B$1680,2,0)</f>
        <v>0.93</v>
      </c>
      <c r="C1297" t="str">
        <f>IF(ISERROR(VLOOKUP(A1297,'BTC-USD'!$A$2:$E$1828,5,0)),"na",(VLOOKUP(A1297,'BTC-USD'!$A$2:$E$1828,5,0)))</f>
        <v>na</v>
      </c>
      <c r="D1297" t="str">
        <f>IF(ISERROR(VLOOKUP(A1297,'SP500'!$A$2:$G$252,4,0)),"na",VLOOKUP(A1297,'SP500'!$A$2:$G$252,4,0))</f>
        <v>na</v>
      </c>
      <c r="E1297" t="str">
        <f>IF(ISERROR(VLOOKUP(A1297,'ishare R3000 ETF'!$A$2:$G$1260,4,0)),"na",VLOOKUP(A1297,'ishare R3000 ETF'!$A$2:$G$1260,4,0))</f>
        <v>na</v>
      </c>
      <c r="F1297" t="str">
        <f>IF(ISERROR(VLOOKUP(A1297,'^IXIC'!A$1260:$E1297,5,0)),"na",VLOOKUP(A1297,'^IXIC'!A$1260:$E1297,5,0))</f>
        <v>na</v>
      </c>
      <c r="G1297" t="str">
        <f>IF(ISERROR(VLOOKUP(A1297,'EURUSD=X'!$A$2:$E$1307,4,0)),"na",VLOOKUP(A1297,'EURUSD=X'!$A$2:$E$1307,4,0))</f>
        <v>na</v>
      </c>
      <c r="H1297" t="str">
        <f>IF(ISERROR(VLOOKUP(A1297,'ETH-USD'!$A$2:$E$1776,5,0)),"na",VLOOKUP(A1297,'ETH-USD'!$A$2:$E$1776,5,0))</f>
        <v>na</v>
      </c>
      <c r="I1297" t="str">
        <f>IF(ISERROR(VLOOKUP(A1297,'Russell 2000'!$A$1:$E$1260,5,0)),"na",VLOOKUP(A1297,'Russell 2000'!$A$1:$E$1260,5,0))</f>
        <v>na</v>
      </c>
      <c r="J1297" t="str">
        <f>IF(ISERROR(VLOOKUP(A1297,'SOL-USD'!$A$2:$E$893,5,0)),"na",VLOOKUP(A1297,'SOL-USD'!$A$2:$E$893,5,0))</f>
        <v>na</v>
      </c>
      <c r="K1297" t="str">
        <f>IF(ISERROR(VLOOKUP(A1297,'AVAX-USD'!$A$2:$E$799,5,0)),"na",VLOOKUP(A1297,'AVAX-USD'!$A$2:$E$799,5,0))</f>
        <v>na</v>
      </c>
      <c r="L1297" t="str">
        <f>IF(ISERROR(VLOOKUP(A1297,'ADA-USD'!$A$2:$E$1776,5,0)),"na",VLOOKUP(A1297,'ADA-USD'!$A$2:$E$1776,5,0))</f>
        <v>na</v>
      </c>
      <c r="M1297" t="str">
        <f>IF(ISERROR(VLOOKUP(A1297,'DOT-USD'!$A$2:$E$761,5,0)),"na",VLOOKUP(A1297,'DOT-USD'!$A$2:$E$761,5,0))</f>
        <v>na</v>
      </c>
      <c r="N1297" t="str">
        <f>IF(ISERROR(VLOOKUP(A1297,'DOGE-USD'!$A$2:$G$1776,5,0)),"na",VLOOKUP(A1297,'DOGE-USD'!$A$2:$G$1776,5,0))</f>
        <v>na</v>
      </c>
      <c r="O1297" t="str">
        <f>IF(ISERROR(VLOOKUP(A1297,'SHIB-USD'!$A$2:$G$780,5,0)),"na",VLOOKUP(A1297,'SHIB-USD'!$A$2:$G$780,5,0))</f>
        <v>na</v>
      </c>
    </row>
    <row r="1298" spans="1:15" x14ac:dyDescent="0.35">
      <c r="A1298" s="3">
        <v>42929</v>
      </c>
      <c r="B1298">
        <f>VLOOKUP(A1298,Yields!$A$2:$B$1680,2,0)</f>
        <v>0.95</v>
      </c>
      <c r="C1298" t="str">
        <f>IF(ISERROR(VLOOKUP(A1298,'BTC-USD'!$A$2:$E$1828,5,0)),"na",(VLOOKUP(A1298,'BTC-USD'!$A$2:$E$1828,5,0)))</f>
        <v>na</v>
      </c>
      <c r="D1298" t="str">
        <f>IF(ISERROR(VLOOKUP(A1298,'SP500'!$A$2:$G$252,4,0)),"na",VLOOKUP(A1298,'SP500'!$A$2:$G$252,4,0))</f>
        <v>na</v>
      </c>
      <c r="E1298" t="str">
        <f>IF(ISERROR(VLOOKUP(A1298,'ishare R3000 ETF'!$A$2:$G$1260,4,0)),"na",VLOOKUP(A1298,'ishare R3000 ETF'!$A$2:$G$1260,4,0))</f>
        <v>na</v>
      </c>
      <c r="F1298" t="str">
        <f>IF(ISERROR(VLOOKUP(A1298,'^IXIC'!A$1260:$E1298,5,0)),"na",VLOOKUP(A1298,'^IXIC'!A$1260:$E1298,5,0))</f>
        <v>na</v>
      </c>
      <c r="G1298" t="str">
        <f>IF(ISERROR(VLOOKUP(A1298,'EURUSD=X'!$A$2:$E$1307,4,0)),"na",VLOOKUP(A1298,'EURUSD=X'!$A$2:$E$1307,4,0))</f>
        <v>na</v>
      </c>
      <c r="H1298" t="str">
        <f>IF(ISERROR(VLOOKUP(A1298,'ETH-USD'!$A$2:$E$1776,5,0)),"na",VLOOKUP(A1298,'ETH-USD'!$A$2:$E$1776,5,0))</f>
        <v>na</v>
      </c>
      <c r="I1298" t="str">
        <f>IF(ISERROR(VLOOKUP(A1298,'Russell 2000'!$A$1:$E$1260,5,0)),"na",VLOOKUP(A1298,'Russell 2000'!$A$1:$E$1260,5,0))</f>
        <v>na</v>
      </c>
      <c r="J1298" t="str">
        <f>IF(ISERROR(VLOOKUP(A1298,'SOL-USD'!$A$2:$E$893,5,0)),"na",VLOOKUP(A1298,'SOL-USD'!$A$2:$E$893,5,0))</f>
        <v>na</v>
      </c>
      <c r="K1298" t="str">
        <f>IF(ISERROR(VLOOKUP(A1298,'AVAX-USD'!$A$2:$E$799,5,0)),"na",VLOOKUP(A1298,'AVAX-USD'!$A$2:$E$799,5,0))</f>
        <v>na</v>
      </c>
      <c r="L1298" t="str">
        <f>IF(ISERROR(VLOOKUP(A1298,'ADA-USD'!$A$2:$E$1776,5,0)),"na",VLOOKUP(A1298,'ADA-USD'!$A$2:$E$1776,5,0))</f>
        <v>na</v>
      </c>
      <c r="M1298" t="str">
        <f>IF(ISERROR(VLOOKUP(A1298,'DOT-USD'!$A$2:$E$761,5,0)),"na",VLOOKUP(A1298,'DOT-USD'!$A$2:$E$761,5,0))</f>
        <v>na</v>
      </c>
      <c r="N1298" t="str">
        <f>IF(ISERROR(VLOOKUP(A1298,'DOGE-USD'!$A$2:$G$1776,5,0)),"na",VLOOKUP(A1298,'DOGE-USD'!$A$2:$G$1776,5,0))</f>
        <v>na</v>
      </c>
      <c r="O1298" t="str">
        <f>IF(ISERROR(VLOOKUP(A1298,'SHIB-USD'!$A$2:$G$780,5,0)),"na",VLOOKUP(A1298,'SHIB-USD'!$A$2:$G$780,5,0))</f>
        <v>na</v>
      </c>
    </row>
    <row r="1299" spans="1:15" x14ac:dyDescent="0.35">
      <c r="A1299" s="3">
        <v>42928</v>
      </c>
      <c r="B1299">
        <f>VLOOKUP(A1299,Yields!$A$2:$B$1680,2,0)</f>
        <v>0.94</v>
      </c>
      <c r="C1299" t="str">
        <f>IF(ISERROR(VLOOKUP(A1299,'BTC-USD'!$A$2:$E$1828,5,0)),"na",(VLOOKUP(A1299,'BTC-USD'!$A$2:$E$1828,5,0)))</f>
        <v>na</v>
      </c>
      <c r="D1299" t="str">
        <f>IF(ISERROR(VLOOKUP(A1299,'SP500'!$A$2:$G$252,4,0)),"na",VLOOKUP(A1299,'SP500'!$A$2:$G$252,4,0))</f>
        <v>na</v>
      </c>
      <c r="E1299" t="str">
        <f>IF(ISERROR(VLOOKUP(A1299,'ishare R3000 ETF'!$A$2:$G$1260,4,0)),"na",VLOOKUP(A1299,'ishare R3000 ETF'!$A$2:$G$1260,4,0))</f>
        <v>na</v>
      </c>
      <c r="F1299" t="str">
        <f>IF(ISERROR(VLOOKUP(A1299,'^IXIC'!A$1260:$E1299,5,0)),"na",VLOOKUP(A1299,'^IXIC'!A$1260:$E1299,5,0))</f>
        <v>na</v>
      </c>
      <c r="G1299" t="str">
        <f>IF(ISERROR(VLOOKUP(A1299,'EURUSD=X'!$A$2:$E$1307,4,0)),"na",VLOOKUP(A1299,'EURUSD=X'!$A$2:$E$1307,4,0))</f>
        <v>na</v>
      </c>
      <c r="H1299" t="str">
        <f>IF(ISERROR(VLOOKUP(A1299,'ETH-USD'!$A$2:$E$1776,5,0)),"na",VLOOKUP(A1299,'ETH-USD'!$A$2:$E$1776,5,0))</f>
        <v>na</v>
      </c>
      <c r="I1299" t="str">
        <f>IF(ISERROR(VLOOKUP(A1299,'Russell 2000'!$A$1:$E$1260,5,0)),"na",VLOOKUP(A1299,'Russell 2000'!$A$1:$E$1260,5,0))</f>
        <v>na</v>
      </c>
      <c r="J1299" t="str">
        <f>IF(ISERROR(VLOOKUP(A1299,'SOL-USD'!$A$2:$E$893,5,0)),"na",VLOOKUP(A1299,'SOL-USD'!$A$2:$E$893,5,0))</f>
        <v>na</v>
      </c>
      <c r="K1299" t="str">
        <f>IF(ISERROR(VLOOKUP(A1299,'AVAX-USD'!$A$2:$E$799,5,0)),"na",VLOOKUP(A1299,'AVAX-USD'!$A$2:$E$799,5,0))</f>
        <v>na</v>
      </c>
      <c r="L1299" t="str">
        <f>IF(ISERROR(VLOOKUP(A1299,'ADA-USD'!$A$2:$E$1776,5,0)),"na",VLOOKUP(A1299,'ADA-USD'!$A$2:$E$1776,5,0))</f>
        <v>na</v>
      </c>
      <c r="M1299" t="str">
        <f>IF(ISERROR(VLOOKUP(A1299,'DOT-USD'!$A$2:$E$761,5,0)),"na",VLOOKUP(A1299,'DOT-USD'!$A$2:$E$761,5,0))</f>
        <v>na</v>
      </c>
      <c r="N1299" t="str">
        <f>IF(ISERROR(VLOOKUP(A1299,'DOGE-USD'!$A$2:$G$1776,5,0)),"na",VLOOKUP(A1299,'DOGE-USD'!$A$2:$G$1776,5,0))</f>
        <v>na</v>
      </c>
      <c r="O1299" t="str">
        <f>IF(ISERROR(VLOOKUP(A1299,'SHIB-USD'!$A$2:$G$780,5,0)),"na",VLOOKUP(A1299,'SHIB-USD'!$A$2:$G$780,5,0))</f>
        <v>na</v>
      </c>
    </row>
    <row r="1300" spans="1:15" x14ac:dyDescent="0.35">
      <c r="A1300" s="3">
        <v>42927</v>
      </c>
      <c r="B1300">
        <f>VLOOKUP(A1300,Yields!$A$2:$B$1680,2,0)</f>
        <v>0.97</v>
      </c>
      <c r="C1300" t="str">
        <f>IF(ISERROR(VLOOKUP(A1300,'BTC-USD'!$A$2:$E$1828,5,0)),"na",(VLOOKUP(A1300,'BTC-USD'!$A$2:$E$1828,5,0)))</f>
        <v>na</v>
      </c>
      <c r="D1300" t="str">
        <f>IF(ISERROR(VLOOKUP(A1300,'SP500'!$A$2:$G$252,4,0)),"na",VLOOKUP(A1300,'SP500'!$A$2:$G$252,4,0))</f>
        <v>na</v>
      </c>
      <c r="E1300" t="str">
        <f>IF(ISERROR(VLOOKUP(A1300,'ishare R3000 ETF'!$A$2:$G$1260,4,0)),"na",VLOOKUP(A1300,'ishare R3000 ETF'!$A$2:$G$1260,4,0))</f>
        <v>na</v>
      </c>
      <c r="F1300" t="str">
        <f>IF(ISERROR(VLOOKUP(A1300,'^IXIC'!A$1260:$E1300,5,0)),"na",VLOOKUP(A1300,'^IXIC'!A$1260:$E1300,5,0))</f>
        <v>na</v>
      </c>
      <c r="G1300" t="str">
        <f>IF(ISERROR(VLOOKUP(A1300,'EURUSD=X'!$A$2:$E$1307,4,0)),"na",VLOOKUP(A1300,'EURUSD=X'!$A$2:$E$1307,4,0))</f>
        <v>na</v>
      </c>
      <c r="H1300" t="str">
        <f>IF(ISERROR(VLOOKUP(A1300,'ETH-USD'!$A$2:$E$1776,5,0)),"na",VLOOKUP(A1300,'ETH-USD'!$A$2:$E$1776,5,0))</f>
        <v>na</v>
      </c>
      <c r="I1300" t="str">
        <f>IF(ISERROR(VLOOKUP(A1300,'Russell 2000'!$A$1:$E$1260,5,0)),"na",VLOOKUP(A1300,'Russell 2000'!$A$1:$E$1260,5,0))</f>
        <v>na</v>
      </c>
      <c r="J1300" t="str">
        <f>IF(ISERROR(VLOOKUP(A1300,'SOL-USD'!$A$2:$E$893,5,0)),"na",VLOOKUP(A1300,'SOL-USD'!$A$2:$E$893,5,0))</f>
        <v>na</v>
      </c>
      <c r="K1300" t="str">
        <f>IF(ISERROR(VLOOKUP(A1300,'AVAX-USD'!$A$2:$E$799,5,0)),"na",VLOOKUP(A1300,'AVAX-USD'!$A$2:$E$799,5,0))</f>
        <v>na</v>
      </c>
      <c r="L1300" t="str">
        <f>IF(ISERROR(VLOOKUP(A1300,'ADA-USD'!$A$2:$E$1776,5,0)),"na",VLOOKUP(A1300,'ADA-USD'!$A$2:$E$1776,5,0))</f>
        <v>na</v>
      </c>
      <c r="M1300" t="str">
        <f>IF(ISERROR(VLOOKUP(A1300,'DOT-USD'!$A$2:$E$761,5,0)),"na",VLOOKUP(A1300,'DOT-USD'!$A$2:$E$761,5,0))</f>
        <v>na</v>
      </c>
      <c r="N1300" t="str">
        <f>IF(ISERROR(VLOOKUP(A1300,'DOGE-USD'!$A$2:$G$1776,5,0)),"na",VLOOKUP(A1300,'DOGE-USD'!$A$2:$G$1776,5,0))</f>
        <v>na</v>
      </c>
      <c r="O1300" t="str">
        <f>IF(ISERROR(VLOOKUP(A1300,'SHIB-USD'!$A$2:$G$780,5,0)),"na",VLOOKUP(A1300,'SHIB-USD'!$A$2:$G$780,5,0))</f>
        <v>na</v>
      </c>
    </row>
    <row r="1301" spans="1:15" x14ac:dyDescent="0.35">
      <c r="A1301" s="3">
        <v>42926</v>
      </c>
      <c r="B1301">
        <f>VLOOKUP(A1301,Yields!$A$2:$B$1680,2,0)</f>
        <v>0.95</v>
      </c>
      <c r="C1301" t="str">
        <f>IF(ISERROR(VLOOKUP(A1301,'BTC-USD'!$A$2:$E$1828,5,0)),"na",(VLOOKUP(A1301,'BTC-USD'!$A$2:$E$1828,5,0)))</f>
        <v>na</v>
      </c>
      <c r="D1301" t="str">
        <f>IF(ISERROR(VLOOKUP(A1301,'SP500'!$A$2:$G$252,4,0)),"na",VLOOKUP(A1301,'SP500'!$A$2:$G$252,4,0))</f>
        <v>na</v>
      </c>
      <c r="E1301" t="str">
        <f>IF(ISERROR(VLOOKUP(A1301,'ishare R3000 ETF'!$A$2:$G$1260,4,0)),"na",VLOOKUP(A1301,'ishare R3000 ETF'!$A$2:$G$1260,4,0))</f>
        <v>na</v>
      </c>
      <c r="F1301" t="str">
        <f>IF(ISERROR(VLOOKUP(A1301,'^IXIC'!A$1260:$E1301,5,0)),"na",VLOOKUP(A1301,'^IXIC'!A$1260:$E1301,5,0))</f>
        <v>na</v>
      </c>
      <c r="G1301" t="str">
        <f>IF(ISERROR(VLOOKUP(A1301,'EURUSD=X'!$A$2:$E$1307,4,0)),"na",VLOOKUP(A1301,'EURUSD=X'!$A$2:$E$1307,4,0))</f>
        <v>na</v>
      </c>
      <c r="H1301" t="str">
        <f>IF(ISERROR(VLOOKUP(A1301,'ETH-USD'!$A$2:$E$1776,5,0)),"na",VLOOKUP(A1301,'ETH-USD'!$A$2:$E$1776,5,0))</f>
        <v>na</v>
      </c>
      <c r="I1301" t="str">
        <f>IF(ISERROR(VLOOKUP(A1301,'Russell 2000'!$A$1:$E$1260,5,0)),"na",VLOOKUP(A1301,'Russell 2000'!$A$1:$E$1260,5,0))</f>
        <v>na</v>
      </c>
      <c r="J1301" t="str">
        <f>IF(ISERROR(VLOOKUP(A1301,'SOL-USD'!$A$2:$E$893,5,0)),"na",VLOOKUP(A1301,'SOL-USD'!$A$2:$E$893,5,0))</f>
        <v>na</v>
      </c>
      <c r="K1301" t="str">
        <f>IF(ISERROR(VLOOKUP(A1301,'AVAX-USD'!$A$2:$E$799,5,0)),"na",VLOOKUP(A1301,'AVAX-USD'!$A$2:$E$799,5,0))</f>
        <v>na</v>
      </c>
      <c r="L1301" t="str">
        <f>IF(ISERROR(VLOOKUP(A1301,'ADA-USD'!$A$2:$E$1776,5,0)),"na",VLOOKUP(A1301,'ADA-USD'!$A$2:$E$1776,5,0))</f>
        <v>na</v>
      </c>
      <c r="M1301" t="str">
        <f>IF(ISERROR(VLOOKUP(A1301,'DOT-USD'!$A$2:$E$761,5,0)),"na",VLOOKUP(A1301,'DOT-USD'!$A$2:$E$761,5,0))</f>
        <v>na</v>
      </c>
      <c r="N1301" t="str">
        <f>IF(ISERROR(VLOOKUP(A1301,'DOGE-USD'!$A$2:$G$1776,5,0)),"na",VLOOKUP(A1301,'DOGE-USD'!$A$2:$G$1776,5,0))</f>
        <v>na</v>
      </c>
      <c r="O1301" t="str">
        <f>IF(ISERROR(VLOOKUP(A1301,'SHIB-USD'!$A$2:$G$780,5,0)),"na",VLOOKUP(A1301,'SHIB-USD'!$A$2:$G$780,5,0))</f>
        <v>na</v>
      </c>
    </row>
    <row r="1302" spans="1:15" x14ac:dyDescent="0.35">
      <c r="A1302" s="3">
        <v>42923</v>
      </c>
      <c r="B1302">
        <f>VLOOKUP(A1302,Yields!$A$2:$B$1680,2,0)</f>
        <v>0.94</v>
      </c>
      <c r="C1302" t="str">
        <f>IF(ISERROR(VLOOKUP(A1302,'BTC-USD'!$A$2:$E$1828,5,0)),"na",(VLOOKUP(A1302,'BTC-USD'!$A$2:$E$1828,5,0)))</f>
        <v>na</v>
      </c>
      <c r="D1302" t="str">
        <f>IF(ISERROR(VLOOKUP(A1302,'SP500'!$A$2:$G$252,4,0)),"na",VLOOKUP(A1302,'SP500'!$A$2:$G$252,4,0))</f>
        <v>na</v>
      </c>
      <c r="E1302" t="str">
        <f>IF(ISERROR(VLOOKUP(A1302,'ishare R3000 ETF'!$A$2:$G$1260,4,0)),"na",VLOOKUP(A1302,'ishare R3000 ETF'!$A$2:$G$1260,4,0))</f>
        <v>na</v>
      </c>
      <c r="F1302" t="str">
        <f>IF(ISERROR(VLOOKUP(A1302,'^IXIC'!A$1260:$E1302,5,0)),"na",VLOOKUP(A1302,'^IXIC'!A$1260:$E1302,5,0))</f>
        <v>na</v>
      </c>
      <c r="G1302" t="str">
        <f>IF(ISERROR(VLOOKUP(A1302,'EURUSD=X'!$A$2:$E$1307,4,0)),"na",VLOOKUP(A1302,'EURUSD=X'!$A$2:$E$1307,4,0))</f>
        <v>na</v>
      </c>
      <c r="H1302" t="str">
        <f>IF(ISERROR(VLOOKUP(A1302,'ETH-USD'!$A$2:$E$1776,5,0)),"na",VLOOKUP(A1302,'ETH-USD'!$A$2:$E$1776,5,0))</f>
        <v>na</v>
      </c>
      <c r="I1302" t="str">
        <f>IF(ISERROR(VLOOKUP(A1302,'Russell 2000'!$A$1:$E$1260,5,0)),"na",VLOOKUP(A1302,'Russell 2000'!$A$1:$E$1260,5,0))</f>
        <v>na</v>
      </c>
      <c r="J1302" t="str">
        <f>IF(ISERROR(VLOOKUP(A1302,'SOL-USD'!$A$2:$E$893,5,0)),"na",VLOOKUP(A1302,'SOL-USD'!$A$2:$E$893,5,0))</f>
        <v>na</v>
      </c>
      <c r="K1302" t="str">
        <f>IF(ISERROR(VLOOKUP(A1302,'AVAX-USD'!$A$2:$E$799,5,0)),"na",VLOOKUP(A1302,'AVAX-USD'!$A$2:$E$799,5,0))</f>
        <v>na</v>
      </c>
      <c r="L1302" t="str">
        <f>IF(ISERROR(VLOOKUP(A1302,'ADA-USD'!$A$2:$E$1776,5,0)),"na",VLOOKUP(A1302,'ADA-USD'!$A$2:$E$1776,5,0))</f>
        <v>na</v>
      </c>
      <c r="M1302" t="str">
        <f>IF(ISERROR(VLOOKUP(A1302,'DOT-USD'!$A$2:$E$761,5,0)),"na",VLOOKUP(A1302,'DOT-USD'!$A$2:$E$761,5,0))</f>
        <v>na</v>
      </c>
      <c r="N1302" t="str">
        <f>IF(ISERROR(VLOOKUP(A1302,'DOGE-USD'!$A$2:$G$1776,5,0)),"na",VLOOKUP(A1302,'DOGE-USD'!$A$2:$G$1776,5,0))</f>
        <v>na</v>
      </c>
      <c r="O1302" t="str">
        <f>IF(ISERROR(VLOOKUP(A1302,'SHIB-USD'!$A$2:$G$780,5,0)),"na",VLOOKUP(A1302,'SHIB-USD'!$A$2:$G$780,5,0))</f>
        <v>na</v>
      </c>
    </row>
    <row r="1303" spans="1:15" x14ac:dyDescent="0.35">
      <c r="A1303" s="3">
        <v>42922</v>
      </c>
      <c r="B1303">
        <f>VLOOKUP(A1303,Yields!$A$2:$B$1680,2,0)</f>
        <v>0.95</v>
      </c>
      <c r="C1303" t="str">
        <f>IF(ISERROR(VLOOKUP(A1303,'BTC-USD'!$A$2:$E$1828,5,0)),"na",(VLOOKUP(A1303,'BTC-USD'!$A$2:$E$1828,5,0)))</f>
        <v>na</v>
      </c>
      <c r="D1303" t="str">
        <f>IF(ISERROR(VLOOKUP(A1303,'SP500'!$A$2:$G$252,4,0)),"na",VLOOKUP(A1303,'SP500'!$A$2:$G$252,4,0))</f>
        <v>na</v>
      </c>
      <c r="E1303" t="str">
        <f>IF(ISERROR(VLOOKUP(A1303,'ishare R3000 ETF'!$A$2:$G$1260,4,0)),"na",VLOOKUP(A1303,'ishare R3000 ETF'!$A$2:$G$1260,4,0))</f>
        <v>na</v>
      </c>
      <c r="F1303" t="str">
        <f>IF(ISERROR(VLOOKUP(A1303,'^IXIC'!A$1260:$E1303,5,0)),"na",VLOOKUP(A1303,'^IXIC'!A$1260:$E1303,5,0))</f>
        <v>na</v>
      </c>
      <c r="G1303" t="str">
        <f>IF(ISERROR(VLOOKUP(A1303,'EURUSD=X'!$A$2:$E$1307,4,0)),"na",VLOOKUP(A1303,'EURUSD=X'!$A$2:$E$1307,4,0))</f>
        <v>na</v>
      </c>
      <c r="H1303" t="str">
        <f>IF(ISERROR(VLOOKUP(A1303,'ETH-USD'!$A$2:$E$1776,5,0)),"na",VLOOKUP(A1303,'ETH-USD'!$A$2:$E$1776,5,0))</f>
        <v>na</v>
      </c>
      <c r="I1303" t="str">
        <f>IF(ISERROR(VLOOKUP(A1303,'Russell 2000'!$A$1:$E$1260,5,0)),"na",VLOOKUP(A1303,'Russell 2000'!$A$1:$E$1260,5,0))</f>
        <v>na</v>
      </c>
      <c r="J1303" t="str">
        <f>IF(ISERROR(VLOOKUP(A1303,'SOL-USD'!$A$2:$E$893,5,0)),"na",VLOOKUP(A1303,'SOL-USD'!$A$2:$E$893,5,0))</f>
        <v>na</v>
      </c>
      <c r="K1303" t="str">
        <f>IF(ISERROR(VLOOKUP(A1303,'AVAX-USD'!$A$2:$E$799,5,0)),"na",VLOOKUP(A1303,'AVAX-USD'!$A$2:$E$799,5,0))</f>
        <v>na</v>
      </c>
      <c r="L1303" t="str">
        <f>IF(ISERROR(VLOOKUP(A1303,'ADA-USD'!$A$2:$E$1776,5,0)),"na",VLOOKUP(A1303,'ADA-USD'!$A$2:$E$1776,5,0))</f>
        <v>na</v>
      </c>
      <c r="M1303" t="str">
        <f>IF(ISERROR(VLOOKUP(A1303,'DOT-USD'!$A$2:$E$761,5,0)),"na",VLOOKUP(A1303,'DOT-USD'!$A$2:$E$761,5,0))</f>
        <v>na</v>
      </c>
      <c r="N1303" t="str">
        <f>IF(ISERROR(VLOOKUP(A1303,'DOGE-USD'!$A$2:$G$1776,5,0)),"na",VLOOKUP(A1303,'DOGE-USD'!$A$2:$G$1776,5,0))</f>
        <v>na</v>
      </c>
      <c r="O1303" t="str">
        <f>IF(ISERROR(VLOOKUP(A1303,'SHIB-USD'!$A$2:$G$780,5,0)),"na",VLOOKUP(A1303,'SHIB-USD'!$A$2:$G$780,5,0))</f>
        <v>na</v>
      </c>
    </row>
    <row r="1304" spans="1:15" x14ac:dyDescent="0.35">
      <c r="A1304" s="3">
        <v>42921</v>
      </c>
      <c r="B1304">
        <f>VLOOKUP(A1304,Yields!$A$2:$B$1680,2,0)</f>
        <v>0.97</v>
      </c>
      <c r="C1304" t="str">
        <f>IF(ISERROR(VLOOKUP(A1304,'BTC-USD'!$A$2:$E$1828,5,0)),"na",(VLOOKUP(A1304,'BTC-USD'!$A$2:$E$1828,5,0)))</f>
        <v>na</v>
      </c>
      <c r="D1304" t="str">
        <f>IF(ISERROR(VLOOKUP(A1304,'SP500'!$A$2:$G$252,4,0)),"na",VLOOKUP(A1304,'SP500'!$A$2:$G$252,4,0))</f>
        <v>na</v>
      </c>
      <c r="E1304" t="str">
        <f>IF(ISERROR(VLOOKUP(A1304,'ishare R3000 ETF'!$A$2:$G$1260,4,0)),"na",VLOOKUP(A1304,'ishare R3000 ETF'!$A$2:$G$1260,4,0))</f>
        <v>na</v>
      </c>
      <c r="F1304" t="str">
        <f>IF(ISERROR(VLOOKUP(A1304,'^IXIC'!A$1260:$E1304,5,0)),"na",VLOOKUP(A1304,'^IXIC'!A$1260:$E1304,5,0))</f>
        <v>na</v>
      </c>
      <c r="G1304" t="str">
        <f>IF(ISERROR(VLOOKUP(A1304,'EURUSD=X'!$A$2:$E$1307,4,0)),"na",VLOOKUP(A1304,'EURUSD=X'!$A$2:$E$1307,4,0))</f>
        <v>na</v>
      </c>
      <c r="H1304" t="str">
        <f>IF(ISERROR(VLOOKUP(A1304,'ETH-USD'!$A$2:$E$1776,5,0)),"na",VLOOKUP(A1304,'ETH-USD'!$A$2:$E$1776,5,0))</f>
        <v>na</v>
      </c>
      <c r="I1304" t="str">
        <f>IF(ISERROR(VLOOKUP(A1304,'Russell 2000'!$A$1:$E$1260,5,0)),"na",VLOOKUP(A1304,'Russell 2000'!$A$1:$E$1260,5,0))</f>
        <v>na</v>
      </c>
      <c r="J1304" t="str">
        <f>IF(ISERROR(VLOOKUP(A1304,'SOL-USD'!$A$2:$E$893,5,0)),"na",VLOOKUP(A1304,'SOL-USD'!$A$2:$E$893,5,0))</f>
        <v>na</v>
      </c>
      <c r="K1304" t="str">
        <f>IF(ISERROR(VLOOKUP(A1304,'AVAX-USD'!$A$2:$E$799,5,0)),"na",VLOOKUP(A1304,'AVAX-USD'!$A$2:$E$799,5,0))</f>
        <v>na</v>
      </c>
      <c r="L1304" t="str">
        <f>IF(ISERROR(VLOOKUP(A1304,'ADA-USD'!$A$2:$E$1776,5,0)),"na",VLOOKUP(A1304,'ADA-USD'!$A$2:$E$1776,5,0))</f>
        <v>na</v>
      </c>
      <c r="M1304" t="str">
        <f>IF(ISERROR(VLOOKUP(A1304,'DOT-USD'!$A$2:$E$761,5,0)),"na",VLOOKUP(A1304,'DOT-USD'!$A$2:$E$761,5,0))</f>
        <v>na</v>
      </c>
      <c r="N1304" t="str">
        <f>IF(ISERROR(VLOOKUP(A1304,'DOGE-USD'!$A$2:$G$1776,5,0)),"na",VLOOKUP(A1304,'DOGE-USD'!$A$2:$G$1776,5,0))</f>
        <v>na</v>
      </c>
      <c r="O1304" t="str">
        <f>IF(ISERROR(VLOOKUP(A1304,'SHIB-USD'!$A$2:$G$780,5,0)),"na",VLOOKUP(A1304,'SHIB-USD'!$A$2:$G$780,5,0))</f>
        <v>na</v>
      </c>
    </row>
    <row r="1305" spans="1:15" x14ac:dyDescent="0.35">
      <c r="A1305" s="3">
        <v>42919</v>
      </c>
      <c r="B1305">
        <f>VLOOKUP(A1305,Yields!$A$2:$B$1680,2,0)</f>
        <v>0.96</v>
      </c>
      <c r="C1305" t="str">
        <f>IF(ISERROR(VLOOKUP(A1305,'BTC-USD'!$A$2:$E$1828,5,0)),"na",(VLOOKUP(A1305,'BTC-USD'!$A$2:$E$1828,5,0)))</f>
        <v>na</v>
      </c>
      <c r="D1305" t="str">
        <f>IF(ISERROR(VLOOKUP(A1305,'SP500'!$A$2:$G$252,4,0)),"na",VLOOKUP(A1305,'SP500'!$A$2:$G$252,4,0))</f>
        <v>na</v>
      </c>
      <c r="E1305" t="str">
        <f>IF(ISERROR(VLOOKUP(A1305,'ishare R3000 ETF'!$A$2:$G$1260,4,0)),"na",VLOOKUP(A1305,'ishare R3000 ETF'!$A$2:$G$1260,4,0))</f>
        <v>na</v>
      </c>
      <c r="F1305" t="str">
        <f>IF(ISERROR(VLOOKUP(A1305,'^IXIC'!A$1260:$E1305,5,0)),"na",VLOOKUP(A1305,'^IXIC'!A$1260:$E1305,5,0))</f>
        <v>na</v>
      </c>
      <c r="G1305" t="str">
        <f>IF(ISERROR(VLOOKUP(A1305,'EURUSD=X'!$A$2:$E$1307,4,0)),"na",VLOOKUP(A1305,'EURUSD=X'!$A$2:$E$1307,4,0))</f>
        <v>na</v>
      </c>
      <c r="H1305" t="str">
        <f>IF(ISERROR(VLOOKUP(A1305,'ETH-USD'!$A$2:$E$1776,5,0)),"na",VLOOKUP(A1305,'ETH-USD'!$A$2:$E$1776,5,0))</f>
        <v>na</v>
      </c>
      <c r="I1305" t="str">
        <f>IF(ISERROR(VLOOKUP(A1305,'Russell 2000'!$A$1:$E$1260,5,0)),"na",VLOOKUP(A1305,'Russell 2000'!$A$1:$E$1260,5,0))</f>
        <v>na</v>
      </c>
      <c r="J1305" t="str">
        <f>IF(ISERROR(VLOOKUP(A1305,'SOL-USD'!$A$2:$E$893,5,0)),"na",VLOOKUP(A1305,'SOL-USD'!$A$2:$E$893,5,0))</f>
        <v>na</v>
      </c>
      <c r="K1305" t="str">
        <f>IF(ISERROR(VLOOKUP(A1305,'AVAX-USD'!$A$2:$E$799,5,0)),"na",VLOOKUP(A1305,'AVAX-USD'!$A$2:$E$799,5,0))</f>
        <v>na</v>
      </c>
      <c r="L1305" t="str">
        <f>IF(ISERROR(VLOOKUP(A1305,'ADA-USD'!$A$2:$E$1776,5,0)),"na",VLOOKUP(A1305,'ADA-USD'!$A$2:$E$1776,5,0))</f>
        <v>na</v>
      </c>
      <c r="M1305" t="str">
        <f>IF(ISERROR(VLOOKUP(A1305,'DOT-USD'!$A$2:$E$761,5,0)),"na",VLOOKUP(A1305,'DOT-USD'!$A$2:$E$761,5,0))</f>
        <v>na</v>
      </c>
      <c r="N1305" t="str">
        <f>IF(ISERROR(VLOOKUP(A1305,'DOGE-USD'!$A$2:$G$1776,5,0)),"na",VLOOKUP(A1305,'DOGE-USD'!$A$2:$G$1776,5,0))</f>
        <v>na</v>
      </c>
      <c r="O1305" t="str">
        <f>IF(ISERROR(VLOOKUP(A1305,'SHIB-USD'!$A$2:$G$780,5,0)),"na",VLOOKUP(A1305,'SHIB-USD'!$A$2:$G$780,5,0))</f>
        <v>na</v>
      </c>
    </row>
    <row r="1306" spans="1:15" x14ac:dyDescent="0.35">
      <c r="A1306" s="3">
        <v>42916</v>
      </c>
      <c r="B1306">
        <f>VLOOKUP(A1306,Yields!$A$2:$B$1680,2,0)</f>
        <v>0.84</v>
      </c>
      <c r="C1306" t="str">
        <f>IF(ISERROR(VLOOKUP(A1306,'BTC-USD'!$A$2:$E$1828,5,0)),"na",(VLOOKUP(A1306,'BTC-USD'!$A$2:$E$1828,5,0)))</f>
        <v>na</v>
      </c>
      <c r="D1306" t="str">
        <f>IF(ISERROR(VLOOKUP(A1306,'SP500'!$A$2:$G$252,4,0)),"na",VLOOKUP(A1306,'SP500'!$A$2:$G$252,4,0))</f>
        <v>na</v>
      </c>
      <c r="E1306" t="str">
        <f>IF(ISERROR(VLOOKUP(A1306,'ishare R3000 ETF'!$A$2:$G$1260,4,0)),"na",VLOOKUP(A1306,'ishare R3000 ETF'!$A$2:$G$1260,4,0))</f>
        <v>na</v>
      </c>
      <c r="F1306" t="str">
        <f>IF(ISERROR(VLOOKUP(A1306,'^IXIC'!A$1260:$E1306,5,0)),"na",VLOOKUP(A1306,'^IXIC'!A$1260:$E1306,5,0))</f>
        <v>na</v>
      </c>
      <c r="G1306" t="str">
        <f>IF(ISERROR(VLOOKUP(A1306,'EURUSD=X'!$A$2:$E$1307,4,0)),"na",VLOOKUP(A1306,'EURUSD=X'!$A$2:$E$1307,4,0))</f>
        <v>na</v>
      </c>
      <c r="H1306" t="str">
        <f>IF(ISERROR(VLOOKUP(A1306,'ETH-USD'!$A$2:$E$1776,5,0)),"na",VLOOKUP(A1306,'ETH-USD'!$A$2:$E$1776,5,0))</f>
        <v>na</v>
      </c>
      <c r="I1306" t="str">
        <f>IF(ISERROR(VLOOKUP(A1306,'Russell 2000'!$A$1:$E$1260,5,0)),"na",VLOOKUP(A1306,'Russell 2000'!$A$1:$E$1260,5,0))</f>
        <v>na</v>
      </c>
      <c r="J1306" t="str">
        <f>IF(ISERROR(VLOOKUP(A1306,'SOL-USD'!$A$2:$E$893,5,0)),"na",VLOOKUP(A1306,'SOL-USD'!$A$2:$E$893,5,0))</f>
        <v>na</v>
      </c>
      <c r="K1306" t="str">
        <f>IF(ISERROR(VLOOKUP(A1306,'AVAX-USD'!$A$2:$E$799,5,0)),"na",VLOOKUP(A1306,'AVAX-USD'!$A$2:$E$799,5,0))</f>
        <v>na</v>
      </c>
      <c r="L1306" t="str">
        <f>IF(ISERROR(VLOOKUP(A1306,'ADA-USD'!$A$2:$E$1776,5,0)),"na",VLOOKUP(A1306,'ADA-USD'!$A$2:$E$1776,5,0))</f>
        <v>na</v>
      </c>
      <c r="M1306" t="str">
        <f>IF(ISERROR(VLOOKUP(A1306,'DOT-USD'!$A$2:$E$761,5,0)),"na",VLOOKUP(A1306,'DOT-USD'!$A$2:$E$761,5,0))</f>
        <v>na</v>
      </c>
      <c r="N1306" t="str">
        <f>IF(ISERROR(VLOOKUP(A1306,'DOGE-USD'!$A$2:$G$1776,5,0)),"na",VLOOKUP(A1306,'DOGE-USD'!$A$2:$G$1776,5,0))</f>
        <v>na</v>
      </c>
      <c r="O1306" t="str">
        <f>IF(ISERROR(VLOOKUP(A1306,'SHIB-USD'!$A$2:$G$780,5,0)),"na",VLOOKUP(A1306,'SHIB-USD'!$A$2:$G$780,5,0))</f>
        <v>na</v>
      </c>
    </row>
    <row r="1307" spans="1:15" x14ac:dyDescent="0.35">
      <c r="A1307" s="3">
        <v>42915</v>
      </c>
      <c r="B1307">
        <f>VLOOKUP(A1307,Yields!$A$2:$B$1680,2,0)</f>
        <v>0.88</v>
      </c>
      <c r="C1307" t="str">
        <f>IF(ISERROR(VLOOKUP(A1307,'BTC-USD'!$A$2:$E$1828,5,0)),"na",(VLOOKUP(A1307,'BTC-USD'!$A$2:$E$1828,5,0)))</f>
        <v>na</v>
      </c>
      <c r="D1307" t="str">
        <f>IF(ISERROR(VLOOKUP(A1307,'SP500'!$A$2:$G$252,4,0)),"na",VLOOKUP(A1307,'SP500'!$A$2:$G$252,4,0))</f>
        <v>na</v>
      </c>
      <c r="E1307" t="str">
        <f>IF(ISERROR(VLOOKUP(A1307,'ishare R3000 ETF'!$A$2:$G$1260,4,0)),"na",VLOOKUP(A1307,'ishare R3000 ETF'!$A$2:$G$1260,4,0))</f>
        <v>na</v>
      </c>
      <c r="F1307" t="str">
        <f>IF(ISERROR(VLOOKUP(A1307,'^IXIC'!A$1260:$E1307,5,0)),"na",VLOOKUP(A1307,'^IXIC'!A$1260:$E1307,5,0))</f>
        <v>na</v>
      </c>
      <c r="G1307" t="str">
        <f>IF(ISERROR(VLOOKUP(A1307,'EURUSD=X'!$A$2:$E$1307,4,0)),"na",VLOOKUP(A1307,'EURUSD=X'!$A$2:$E$1307,4,0))</f>
        <v>na</v>
      </c>
      <c r="H1307" t="str">
        <f>IF(ISERROR(VLOOKUP(A1307,'ETH-USD'!$A$2:$E$1776,5,0)),"na",VLOOKUP(A1307,'ETH-USD'!$A$2:$E$1776,5,0))</f>
        <v>na</v>
      </c>
      <c r="I1307" t="str">
        <f>IF(ISERROR(VLOOKUP(A1307,'Russell 2000'!$A$1:$E$1260,5,0)),"na",VLOOKUP(A1307,'Russell 2000'!$A$1:$E$1260,5,0))</f>
        <v>na</v>
      </c>
      <c r="J1307" t="str">
        <f>IF(ISERROR(VLOOKUP(A1307,'SOL-USD'!$A$2:$E$893,5,0)),"na",VLOOKUP(A1307,'SOL-USD'!$A$2:$E$893,5,0))</f>
        <v>na</v>
      </c>
      <c r="K1307" t="str">
        <f>IF(ISERROR(VLOOKUP(A1307,'AVAX-USD'!$A$2:$E$799,5,0)),"na",VLOOKUP(A1307,'AVAX-USD'!$A$2:$E$799,5,0))</f>
        <v>na</v>
      </c>
      <c r="L1307" t="str">
        <f>IF(ISERROR(VLOOKUP(A1307,'ADA-USD'!$A$2:$E$1776,5,0)),"na",VLOOKUP(A1307,'ADA-USD'!$A$2:$E$1776,5,0))</f>
        <v>na</v>
      </c>
      <c r="M1307" t="str">
        <f>IF(ISERROR(VLOOKUP(A1307,'DOT-USD'!$A$2:$E$761,5,0)),"na",VLOOKUP(A1307,'DOT-USD'!$A$2:$E$761,5,0))</f>
        <v>na</v>
      </c>
      <c r="N1307" t="str">
        <f>IF(ISERROR(VLOOKUP(A1307,'DOGE-USD'!$A$2:$G$1776,5,0)),"na",VLOOKUP(A1307,'DOGE-USD'!$A$2:$G$1776,5,0))</f>
        <v>na</v>
      </c>
      <c r="O1307" t="str">
        <f>IF(ISERROR(VLOOKUP(A1307,'SHIB-USD'!$A$2:$G$780,5,0)),"na",VLOOKUP(A1307,'SHIB-USD'!$A$2:$G$780,5,0))</f>
        <v>na</v>
      </c>
    </row>
    <row r="1308" spans="1:15" x14ac:dyDescent="0.35">
      <c r="A1308" s="3">
        <v>42914</v>
      </c>
      <c r="B1308">
        <f>VLOOKUP(A1308,Yields!$A$2:$B$1680,2,0)</f>
        <v>0.89</v>
      </c>
      <c r="C1308" t="str">
        <f>IF(ISERROR(VLOOKUP(A1308,'BTC-USD'!$A$2:$E$1828,5,0)),"na",(VLOOKUP(A1308,'BTC-USD'!$A$2:$E$1828,5,0)))</f>
        <v>na</v>
      </c>
      <c r="D1308" t="str">
        <f>IF(ISERROR(VLOOKUP(A1308,'SP500'!$A$2:$G$252,4,0)),"na",VLOOKUP(A1308,'SP500'!$A$2:$G$252,4,0))</f>
        <v>na</v>
      </c>
      <c r="E1308" t="str">
        <f>IF(ISERROR(VLOOKUP(A1308,'ishare R3000 ETF'!$A$2:$G$1260,4,0)),"na",VLOOKUP(A1308,'ishare R3000 ETF'!$A$2:$G$1260,4,0))</f>
        <v>na</v>
      </c>
      <c r="F1308" t="str">
        <f>IF(ISERROR(VLOOKUP(A1308,'^IXIC'!A$1260:$E1308,5,0)),"na",VLOOKUP(A1308,'^IXIC'!A$1260:$E1308,5,0))</f>
        <v>na</v>
      </c>
      <c r="G1308" t="str">
        <f>IF(ISERROR(VLOOKUP(A1308,'EURUSD=X'!$A$2:$E$1307,4,0)),"na",VLOOKUP(A1308,'EURUSD=X'!$A$2:$E$1307,4,0))</f>
        <v>na</v>
      </c>
      <c r="H1308" t="str">
        <f>IF(ISERROR(VLOOKUP(A1308,'ETH-USD'!$A$2:$E$1776,5,0)),"na",VLOOKUP(A1308,'ETH-USD'!$A$2:$E$1776,5,0))</f>
        <v>na</v>
      </c>
      <c r="I1308" t="str">
        <f>IF(ISERROR(VLOOKUP(A1308,'Russell 2000'!$A$1:$E$1260,5,0)),"na",VLOOKUP(A1308,'Russell 2000'!$A$1:$E$1260,5,0))</f>
        <v>na</v>
      </c>
      <c r="J1308" t="str">
        <f>IF(ISERROR(VLOOKUP(A1308,'SOL-USD'!$A$2:$E$893,5,0)),"na",VLOOKUP(A1308,'SOL-USD'!$A$2:$E$893,5,0))</f>
        <v>na</v>
      </c>
      <c r="K1308" t="str">
        <f>IF(ISERROR(VLOOKUP(A1308,'AVAX-USD'!$A$2:$E$799,5,0)),"na",VLOOKUP(A1308,'AVAX-USD'!$A$2:$E$799,5,0))</f>
        <v>na</v>
      </c>
      <c r="L1308" t="str">
        <f>IF(ISERROR(VLOOKUP(A1308,'ADA-USD'!$A$2:$E$1776,5,0)),"na",VLOOKUP(A1308,'ADA-USD'!$A$2:$E$1776,5,0))</f>
        <v>na</v>
      </c>
      <c r="M1308" t="str">
        <f>IF(ISERROR(VLOOKUP(A1308,'DOT-USD'!$A$2:$E$761,5,0)),"na",VLOOKUP(A1308,'DOT-USD'!$A$2:$E$761,5,0))</f>
        <v>na</v>
      </c>
      <c r="N1308" t="str">
        <f>IF(ISERROR(VLOOKUP(A1308,'DOGE-USD'!$A$2:$G$1776,5,0)),"na",VLOOKUP(A1308,'DOGE-USD'!$A$2:$G$1776,5,0))</f>
        <v>na</v>
      </c>
      <c r="O1308" t="str">
        <f>IF(ISERROR(VLOOKUP(A1308,'SHIB-USD'!$A$2:$G$780,5,0)),"na",VLOOKUP(A1308,'SHIB-USD'!$A$2:$G$780,5,0))</f>
        <v>na</v>
      </c>
    </row>
    <row r="1309" spans="1:15" x14ac:dyDescent="0.35">
      <c r="A1309" s="3">
        <v>42913</v>
      </c>
      <c r="B1309">
        <f>VLOOKUP(A1309,Yields!$A$2:$B$1680,2,0)</f>
        <v>0.89</v>
      </c>
      <c r="C1309" t="str">
        <f>IF(ISERROR(VLOOKUP(A1309,'BTC-USD'!$A$2:$E$1828,5,0)),"na",(VLOOKUP(A1309,'BTC-USD'!$A$2:$E$1828,5,0)))</f>
        <v>na</v>
      </c>
      <c r="D1309" t="str">
        <f>IF(ISERROR(VLOOKUP(A1309,'SP500'!$A$2:$G$252,4,0)),"na",VLOOKUP(A1309,'SP500'!$A$2:$G$252,4,0))</f>
        <v>na</v>
      </c>
      <c r="E1309" t="str">
        <f>IF(ISERROR(VLOOKUP(A1309,'ishare R3000 ETF'!$A$2:$G$1260,4,0)),"na",VLOOKUP(A1309,'ishare R3000 ETF'!$A$2:$G$1260,4,0))</f>
        <v>na</v>
      </c>
      <c r="F1309" t="str">
        <f>IF(ISERROR(VLOOKUP(A1309,'^IXIC'!A$1260:$E1309,5,0)),"na",VLOOKUP(A1309,'^IXIC'!A$1260:$E1309,5,0))</f>
        <v>na</v>
      </c>
      <c r="G1309" t="str">
        <f>IF(ISERROR(VLOOKUP(A1309,'EURUSD=X'!$A$2:$E$1307,4,0)),"na",VLOOKUP(A1309,'EURUSD=X'!$A$2:$E$1307,4,0))</f>
        <v>na</v>
      </c>
      <c r="H1309" t="str">
        <f>IF(ISERROR(VLOOKUP(A1309,'ETH-USD'!$A$2:$E$1776,5,0)),"na",VLOOKUP(A1309,'ETH-USD'!$A$2:$E$1776,5,0))</f>
        <v>na</v>
      </c>
      <c r="I1309" t="str">
        <f>IF(ISERROR(VLOOKUP(A1309,'Russell 2000'!$A$1:$E$1260,5,0)),"na",VLOOKUP(A1309,'Russell 2000'!$A$1:$E$1260,5,0))</f>
        <v>na</v>
      </c>
      <c r="J1309" t="str">
        <f>IF(ISERROR(VLOOKUP(A1309,'SOL-USD'!$A$2:$E$893,5,0)),"na",VLOOKUP(A1309,'SOL-USD'!$A$2:$E$893,5,0))</f>
        <v>na</v>
      </c>
      <c r="K1309" t="str">
        <f>IF(ISERROR(VLOOKUP(A1309,'AVAX-USD'!$A$2:$E$799,5,0)),"na",VLOOKUP(A1309,'AVAX-USD'!$A$2:$E$799,5,0))</f>
        <v>na</v>
      </c>
      <c r="L1309" t="str">
        <f>IF(ISERROR(VLOOKUP(A1309,'ADA-USD'!$A$2:$E$1776,5,0)),"na",VLOOKUP(A1309,'ADA-USD'!$A$2:$E$1776,5,0))</f>
        <v>na</v>
      </c>
      <c r="M1309" t="str">
        <f>IF(ISERROR(VLOOKUP(A1309,'DOT-USD'!$A$2:$E$761,5,0)),"na",VLOOKUP(A1309,'DOT-USD'!$A$2:$E$761,5,0))</f>
        <v>na</v>
      </c>
      <c r="N1309" t="str">
        <f>IF(ISERROR(VLOOKUP(A1309,'DOGE-USD'!$A$2:$G$1776,5,0)),"na",VLOOKUP(A1309,'DOGE-USD'!$A$2:$G$1776,5,0))</f>
        <v>na</v>
      </c>
      <c r="O1309" t="str">
        <f>IF(ISERROR(VLOOKUP(A1309,'SHIB-USD'!$A$2:$G$780,5,0)),"na",VLOOKUP(A1309,'SHIB-USD'!$A$2:$G$780,5,0))</f>
        <v>na</v>
      </c>
    </row>
    <row r="1310" spans="1:15" x14ac:dyDescent="0.35">
      <c r="A1310" s="3">
        <v>42912</v>
      </c>
      <c r="B1310">
        <f>VLOOKUP(A1310,Yields!$A$2:$B$1680,2,0)</f>
        <v>0.81</v>
      </c>
      <c r="C1310" t="str">
        <f>IF(ISERROR(VLOOKUP(A1310,'BTC-USD'!$A$2:$E$1828,5,0)),"na",(VLOOKUP(A1310,'BTC-USD'!$A$2:$E$1828,5,0)))</f>
        <v>na</v>
      </c>
      <c r="D1310" t="str">
        <f>IF(ISERROR(VLOOKUP(A1310,'SP500'!$A$2:$G$252,4,0)),"na",VLOOKUP(A1310,'SP500'!$A$2:$G$252,4,0))</f>
        <v>na</v>
      </c>
      <c r="E1310" t="str">
        <f>IF(ISERROR(VLOOKUP(A1310,'ishare R3000 ETF'!$A$2:$G$1260,4,0)),"na",VLOOKUP(A1310,'ishare R3000 ETF'!$A$2:$G$1260,4,0))</f>
        <v>na</v>
      </c>
      <c r="F1310" t="str">
        <f>IF(ISERROR(VLOOKUP(A1310,'^IXIC'!A$1260:$E1310,5,0)),"na",VLOOKUP(A1310,'^IXIC'!A$1260:$E1310,5,0))</f>
        <v>na</v>
      </c>
      <c r="G1310" t="str">
        <f>IF(ISERROR(VLOOKUP(A1310,'EURUSD=X'!$A$2:$E$1307,4,0)),"na",VLOOKUP(A1310,'EURUSD=X'!$A$2:$E$1307,4,0))</f>
        <v>na</v>
      </c>
      <c r="H1310" t="str">
        <f>IF(ISERROR(VLOOKUP(A1310,'ETH-USD'!$A$2:$E$1776,5,0)),"na",VLOOKUP(A1310,'ETH-USD'!$A$2:$E$1776,5,0))</f>
        <v>na</v>
      </c>
      <c r="I1310" t="str">
        <f>IF(ISERROR(VLOOKUP(A1310,'Russell 2000'!$A$1:$E$1260,5,0)),"na",VLOOKUP(A1310,'Russell 2000'!$A$1:$E$1260,5,0))</f>
        <v>na</v>
      </c>
      <c r="J1310" t="str">
        <f>IF(ISERROR(VLOOKUP(A1310,'SOL-USD'!$A$2:$E$893,5,0)),"na",VLOOKUP(A1310,'SOL-USD'!$A$2:$E$893,5,0))</f>
        <v>na</v>
      </c>
      <c r="K1310" t="str">
        <f>IF(ISERROR(VLOOKUP(A1310,'AVAX-USD'!$A$2:$E$799,5,0)),"na",VLOOKUP(A1310,'AVAX-USD'!$A$2:$E$799,5,0))</f>
        <v>na</v>
      </c>
      <c r="L1310" t="str">
        <f>IF(ISERROR(VLOOKUP(A1310,'ADA-USD'!$A$2:$E$1776,5,0)),"na",VLOOKUP(A1310,'ADA-USD'!$A$2:$E$1776,5,0))</f>
        <v>na</v>
      </c>
      <c r="M1310" t="str">
        <f>IF(ISERROR(VLOOKUP(A1310,'DOT-USD'!$A$2:$E$761,5,0)),"na",VLOOKUP(A1310,'DOT-USD'!$A$2:$E$761,5,0))</f>
        <v>na</v>
      </c>
      <c r="N1310" t="str">
        <f>IF(ISERROR(VLOOKUP(A1310,'DOGE-USD'!$A$2:$G$1776,5,0)),"na",VLOOKUP(A1310,'DOGE-USD'!$A$2:$G$1776,5,0))</f>
        <v>na</v>
      </c>
      <c r="O1310" t="str">
        <f>IF(ISERROR(VLOOKUP(A1310,'SHIB-USD'!$A$2:$G$780,5,0)),"na",VLOOKUP(A1310,'SHIB-USD'!$A$2:$G$780,5,0))</f>
        <v>na</v>
      </c>
    </row>
    <row r="1311" spans="1:15" x14ac:dyDescent="0.35">
      <c r="A1311" s="3">
        <v>42909</v>
      </c>
      <c r="B1311">
        <f>VLOOKUP(A1311,Yields!$A$2:$B$1680,2,0)</f>
        <v>0.76</v>
      </c>
      <c r="C1311" t="str">
        <f>IF(ISERROR(VLOOKUP(A1311,'BTC-USD'!$A$2:$E$1828,5,0)),"na",(VLOOKUP(A1311,'BTC-USD'!$A$2:$E$1828,5,0)))</f>
        <v>na</v>
      </c>
      <c r="D1311" t="str">
        <f>IF(ISERROR(VLOOKUP(A1311,'SP500'!$A$2:$G$252,4,0)),"na",VLOOKUP(A1311,'SP500'!$A$2:$G$252,4,0))</f>
        <v>na</v>
      </c>
      <c r="E1311" t="str">
        <f>IF(ISERROR(VLOOKUP(A1311,'ishare R3000 ETF'!$A$2:$G$1260,4,0)),"na",VLOOKUP(A1311,'ishare R3000 ETF'!$A$2:$G$1260,4,0))</f>
        <v>na</v>
      </c>
      <c r="F1311" t="str">
        <f>IF(ISERROR(VLOOKUP(A1311,'^IXIC'!A$1260:$E1311,5,0)),"na",VLOOKUP(A1311,'^IXIC'!A$1260:$E1311,5,0))</f>
        <v>na</v>
      </c>
      <c r="G1311" t="str">
        <f>IF(ISERROR(VLOOKUP(A1311,'EURUSD=X'!$A$2:$E$1307,4,0)),"na",VLOOKUP(A1311,'EURUSD=X'!$A$2:$E$1307,4,0))</f>
        <v>na</v>
      </c>
      <c r="H1311" t="str">
        <f>IF(ISERROR(VLOOKUP(A1311,'ETH-USD'!$A$2:$E$1776,5,0)),"na",VLOOKUP(A1311,'ETH-USD'!$A$2:$E$1776,5,0))</f>
        <v>na</v>
      </c>
      <c r="I1311" t="str">
        <f>IF(ISERROR(VLOOKUP(A1311,'Russell 2000'!$A$1:$E$1260,5,0)),"na",VLOOKUP(A1311,'Russell 2000'!$A$1:$E$1260,5,0))</f>
        <v>na</v>
      </c>
      <c r="J1311" t="str">
        <f>IF(ISERROR(VLOOKUP(A1311,'SOL-USD'!$A$2:$E$893,5,0)),"na",VLOOKUP(A1311,'SOL-USD'!$A$2:$E$893,5,0))</f>
        <v>na</v>
      </c>
      <c r="K1311" t="str">
        <f>IF(ISERROR(VLOOKUP(A1311,'AVAX-USD'!$A$2:$E$799,5,0)),"na",VLOOKUP(A1311,'AVAX-USD'!$A$2:$E$799,5,0))</f>
        <v>na</v>
      </c>
      <c r="L1311" t="str">
        <f>IF(ISERROR(VLOOKUP(A1311,'ADA-USD'!$A$2:$E$1776,5,0)),"na",VLOOKUP(A1311,'ADA-USD'!$A$2:$E$1776,5,0))</f>
        <v>na</v>
      </c>
      <c r="M1311" t="str">
        <f>IF(ISERROR(VLOOKUP(A1311,'DOT-USD'!$A$2:$E$761,5,0)),"na",VLOOKUP(A1311,'DOT-USD'!$A$2:$E$761,5,0))</f>
        <v>na</v>
      </c>
      <c r="N1311" t="str">
        <f>IF(ISERROR(VLOOKUP(A1311,'DOGE-USD'!$A$2:$G$1776,5,0)),"na",VLOOKUP(A1311,'DOGE-USD'!$A$2:$G$1776,5,0))</f>
        <v>na</v>
      </c>
      <c r="O1311" t="str">
        <f>IF(ISERROR(VLOOKUP(A1311,'SHIB-USD'!$A$2:$G$780,5,0)),"na",VLOOKUP(A1311,'SHIB-USD'!$A$2:$G$780,5,0))</f>
        <v>na</v>
      </c>
    </row>
    <row r="1312" spans="1:15" x14ac:dyDescent="0.35">
      <c r="A1312" s="3">
        <v>42908</v>
      </c>
      <c r="B1312">
        <f>VLOOKUP(A1312,Yields!$A$2:$B$1680,2,0)</f>
        <v>0.8</v>
      </c>
      <c r="C1312" t="str">
        <f>IF(ISERROR(VLOOKUP(A1312,'BTC-USD'!$A$2:$E$1828,5,0)),"na",(VLOOKUP(A1312,'BTC-USD'!$A$2:$E$1828,5,0)))</f>
        <v>na</v>
      </c>
      <c r="D1312" t="str">
        <f>IF(ISERROR(VLOOKUP(A1312,'SP500'!$A$2:$G$252,4,0)),"na",VLOOKUP(A1312,'SP500'!$A$2:$G$252,4,0))</f>
        <v>na</v>
      </c>
      <c r="E1312" t="str">
        <f>IF(ISERROR(VLOOKUP(A1312,'ishare R3000 ETF'!$A$2:$G$1260,4,0)),"na",VLOOKUP(A1312,'ishare R3000 ETF'!$A$2:$G$1260,4,0))</f>
        <v>na</v>
      </c>
      <c r="F1312" t="str">
        <f>IF(ISERROR(VLOOKUP(A1312,'^IXIC'!A$1260:$E1312,5,0)),"na",VLOOKUP(A1312,'^IXIC'!A$1260:$E1312,5,0))</f>
        <v>na</v>
      </c>
      <c r="G1312" t="str">
        <f>IF(ISERROR(VLOOKUP(A1312,'EURUSD=X'!$A$2:$E$1307,4,0)),"na",VLOOKUP(A1312,'EURUSD=X'!$A$2:$E$1307,4,0))</f>
        <v>na</v>
      </c>
      <c r="H1312" t="str">
        <f>IF(ISERROR(VLOOKUP(A1312,'ETH-USD'!$A$2:$E$1776,5,0)),"na",VLOOKUP(A1312,'ETH-USD'!$A$2:$E$1776,5,0))</f>
        <v>na</v>
      </c>
      <c r="I1312" t="str">
        <f>IF(ISERROR(VLOOKUP(A1312,'Russell 2000'!$A$1:$E$1260,5,0)),"na",VLOOKUP(A1312,'Russell 2000'!$A$1:$E$1260,5,0))</f>
        <v>na</v>
      </c>
      <c r="J1312" t="str">
        <f>IF(ISERROR(VLOOKUP(A1312,'SOL-USD'!$A$2:$E$893,5,0)),"na",VLOOKUP(A1312,'SOL-USD'!$A$2:$E$893,5,0))</f>
        <v>na</v>
      </c>
      <c r="K1312" t="str">
        <f>IF(ISERROR(VLOOKUP(A1312,'AVAX-USD'!$A$2:$E$799,5,0)),"na",VLOOKUP(A1312,'AVAX-USD'!$A$2:$E$799,5,0))</f>
        <v>na</v>
      </c>
      <c r="L1312" t="str">
        <f>IF(ISERROR(VLOOKUP(A1312,'ADA-USD'!$A$2:$E$1776,5,0)),"na",VLOOKUP(A1312,'ADA-USD'!$A$2:$E$1776,5,0))</f>
        <v>na</v>
      </c>
      <c r="M1312" t="str">
        <f>IF(ISERROR(VLOOKUP(A1312,'DOT-USD'!$A$2:$E$761,5,0)),"na",VLOOKUP(A1312,'DOT-USD'!$A$2:$E$761,5,0))</f>
        <v>na</v>
      </c>
      <c r="N1312" t="str">
        <f>IF(ISERROR(VLOOKUP(A1312,'DOGE-USD'!$A$2:$G$1776,5,0)),"na",VLOOKUP(A1312,'DOGE-USD'!$A$2:$G$1776,5,0))</f>
        <v>na</v>
      </c>
      <c r="O1312" t="str">
        <f>IF(ISERROR(VLOOKUP(A1312,'SHIB-USD'!$A$2:$G$780,5,0)),"na",VLOOKUP(A1312,'SHIB-USD'!$A$2:$G$780,5,0))</f>
        <v>na</v>
      </c>
    </row>
    <row r="1313" spans="1:15" x14ac:dyDescent="0.35">
      <c r="A1313" s="3">
        <v>42907</v>
      </c>
      <c r="B1313">
        <f>VLOOKUP(A1313,Yields!$A$2:$B$1680,2,0)</f>
        <v>0.85</v>
      </c>
      <c r="C1313" t="str">
        <f>IF(ISERROR(VLOOKUP(A1313,'BTC-USD'!$A$2:$E$1828,5,0)),"na",(VLOOKUP(A1313,'BTC-USD'!$A$2:$E$1828,5,0)))</f>
        <v>na</v>
      </c>
      <c r="D1313" t="str">
        <f>IF(ISERROR(VLOOKUP(A1313,'SP500'!$A$2:$G$252,4,0)),"na",VLOOKUP(A1313,'SP500'!$A$2:$G$252,4,0))</f>
        <v>na</v>
      </c>
      <c r="E1313" t="str">
        <f>IF(ISERROR(VLOOKUP(A1313,'ishare R3000 ETF'!$A$2:$G$1260,4,0)),"na",VLOOKUP(A1313,'ishare R3000 ETF'!$A$2:$G$1260,4,0))</f>
        <v>na</v>
      </c>
      <c r="F1313" t="str">
        <f>IF(ISERROR(VLOOKUP(A1313,'^IXIC'!A$1260:$E1313,5,0)),"na",VLOOKUP(A1313,'^IXIC'!A$1260:$E1313,5,0))</f>
        <v>na</v>
      </c>
      <c r="G1313" t="str">
        <f>IF(ISERROR(VLOOKUP(A1313,'EURUSD=X'!$A$2:$E$1307,4,0)),"na",VLOOKUP(A1313,'EURUSD=X'!$A$2:$E$1307,4,0))</f>
        <v>na</v>
      </c>
      <c r="H1313" t="str">
        <f>IF(ISERROR(VLOOKUP(A1313,'ETH-USD'!$A$2:$E$1776,5,0)),"na",VLOOKUP(A1313,'ETH-USD'!$A$2:$E$1776,5,0))</f>
        <v>na</v>
      </c>
      <c r="I1313" t="str">
        <f>IF(ISERROR(VLOOKUP(A1313,'Russell 2000'!$A$1:$E$1260,5,0)),"na",VLOOKUP(A1313,'Russell 2000'!$A$1:$E$1260,5,0))</f>
        <v>na</v>
      </c>
      <c r="J1313" t="str">
        <f>IF(ISERROR(VLOOKUP(A1313,'SOL-USD'!$A$2:$E$893,5,0)),"na",VLOOKUP(A1313,'SOL-USD'!$A$2:$E$893,5,0))</f>
        <v>na</v>
      </c>
      <c r="K1313" t="str">
        <f>IF(ISERROR(VLOOKUP(A1313,'AVAX-USD'!$A$2:$E$799,5,0)),"na",VLOOKUP(A1313,'AVAX-USD'!$A$2:$E$799,5,0))</f>
        <v>na</v>
      </c>
      <c r="L1313" t="str">
        <f>IF(ISERROR(VLOOKUP(A1313,'ADA-USD'!$A$2:$E$1776,5,0)),"na",VLOOKUP(A1313,'ADA-USD'!$A$2:$E$1776,5,0))</f>
        <v>na</v>
      </c>
      <c r="M1313" t="str">
        <f>IF(ISERROR(VLOOKUP(A1313,'DOT-USD'!$A$2:$E$761,5,0)),"na",VLOOKUP(A1313,'DOT-USD'!$A$2:$E$761,5,0))</f>
        <v>na</v>
      </c>
      <c r="N1313" t="str">
        <f>IF(ISERROR(VLOOKUP(A1313,'DOGE-USD'!$A$2:$G$1776,5,0)),"na",VLOOKUP(A1313,'DOGE-USD'!$A$2:$G$1776,5,0))</f>
        <v>na</v>
      </c>
      <c r="O1313" t="str">
        <f>IF(ISERROR(VLOOKUP(A1313,'SHIB-USD'!$A$2:$G$780,5,0)),"na",VLOOKUP(A1313,'SHIB-USD'!$A$2:$G$780,5,0))</f>
        <v>na</v>
      </c>
    </row>
    <row r="1314" spans="1:15" x14ac:dyDescent="0.35">
      <c r="A1314" s="3">
        <v>42906</v>
      </c>
      <c r="B1314">
        <f>VLOOKUP(A1314,Yields!$A$2:$B$1680,2,0)</f>
        <v>0.88</v>
      </c>
      <c r="C1314" t="str">
        <f>IF(ISERROR(VLOOKUP(A1314,'BTC-USD'!$A$2:$E$1828,5,0)),"na",(VLOOKUP(A1314,'BTC-USD'!$A$2:$E$1828,5,0)))</f>
        <v>na</v>
      </c>
      <c r="D1314" t="str">
        <f>IF(ISERROR(VLOOKUP(A1314,'SP500'!$A$2:$G$252,4,0)),"na",VLOOKUP(A1314,'SP500'!$A$2:$G$252,4,0))</f>
        <v>na</v>
      </c>
      <c r="E1314" t="str">
        <f>IF(ISERROR(VLOOKUP(A1314,'ishare R3000 ETF'!$A$2:$G$1260,4,0)),"na",VLOOKUP(A1314,'ishare R3000 ETF'!$A$2:$G$1260,4,0))</f>
        <v>na</v>
      </c>
      <c r="F1314" t="str">
        <f>IF(ISERROR(VLOOKUP(A1314,'^IXIC'!A$1260:$E1314,5,0)),"na",VLOOKUP(A1314,'^IXIC'!A$1260:$E1314,5,0))</f>
        <v>na</v>
      </c>
      <c r="G1314" t="str">
        <f>IF(ISERROR(VLOOKUP(A1314,'EURUSD=X'!$A$2:$E$1307,4,0)),"na",VLOOKUP(A1314,'EURUSD=X'!$A$2:$E$1307,4,0))</f>
        <v>na</v>
      </c>
      <c r="H1314" t="str">
        <f>IF(ISERROR(VLOOKUP(A1314,'ETH-USD'!$A$2:$E$1776,5,0)),"na",VLOOKUP(A1314,'ETH-USD'!$A$2:$E$1776,5,0))</f>
        <v>na</v>
      </c>
      <c r="I1314" t="str">
        <f>IF(ISERROR(VLOOKUP(A1314,'Russell 2000'!$A$1:$E$1260,5,0)),"na",VLOOKUP(A1314,'Russell 2000'!$A$1:$E$1260,5,0))</f>
        <v>na</v>
      </c>
      <c r="J1314" t="str">
        <f>IF(ISERROR(VLOOKUP(A1314,'SOL-USD'!$A$2:$E$893,5,0)),"na",VLOOKUP(A1314,'SOL-USD'!$A$2:$E$893,5,0))</f>
        <v>na</v>
      </c>
      <c r="K1314" t="str">
        <f>IF(ISERROR(VLOOKUP(A1314,'AVAX-USD'!$A$2:$E$799,5,0)),"na",VLOOKUP(A1314,'AVAX-USD'!$A$2:$E$799,5,0))</f>
        <v>na</v>
      </c>
      <c r="L1314" t="str">
        <f>IF(ISERROR(VLOOKUP(A1314,'ADA-USD'!$A$2:$E$1776,5,0)),"na",VLOOKUP(A1314,'ADA-USD'!$A$2:$E$1776,5,0))</f>
        <v>na</v>
      </c>
      <c r="M1314" t="str">
        <f>IF(ISERROR(VLOOKUP(A1314,'DOT-USD'!$A$2:$E$761,5,0)),"na",VLOOKUP(A1314,'DOT-USD'!$A$2:$E$761,5,0))</f>
        <v>na</v>
      </c>
      <c r="N1314" t="str">
        <f>IF(ISERROR(VLOOKUP(A1314,'DOGE-USD'!$A$2:$G$1776,5,0)),"na",VLOOKUP(A1314,'DOGE-USD'!$A$2:$G$1776,5,0))</f>
        <v>na</v>
      </c>
      <c r="O1314" t="str">
        <f>IF(ISERROR(VLOOKUP(A1314,'SHIB-USD'!$A$2:$G$780,5,0)),"na",VLOOKUP(A1314,'SHIB-USD'!$A$2:$G$780,5,0))</f>
        <v>na</v>
      </c>
    </row>
    <row r="1315" spans="1:15" x14ac:dyDescent="0.35">
      <c r="A1315" s="3">
        <v>42905</v>
      </c>
      <c r="B1315">
        <f>VLOOKUP(A1315,Yields!$A$2:$B$1680,2,0)</f>
        <v>0.85</v>
      </c>
      <c r="C1315" t="str">
        <f>IF(ISERROR(VLOOKUP(A1315,'BTC-USD'!$A$2:$E$1828,5,0)),"na",(VLOOKUP(A1315,'BTC-USD'!$A$2:$E$1828,5,0)))</f>
        <v>na</v>
      </c>
      <c r="D1315" t="str">
        <f>IF(ISERROR(VLOOKUP(A1315,'SP500'!$A$2:$G$252,4,0)),"na",VLOOKUP(A1315,'SP500'!$A$2:$G$252,4,0))</f>
        <v>na</v>
      </c>
      <c r="E1315" t="str">
        <f>IF(ISERROR(VLOOKUP(A1315,'ishare R3000 ETF'!$A$2:$G$1260,4,0)),"na",VLOOKUP(A1315,'ishare R3000 ETF'!$A$2:$G$1260,4,0))</f>
        <v>na</v>
      </c>
      <c r="F1315" t="str">
        <f>IF(ISERROR(VLOOKUP(A1315,'^IXIC'!A$1260:$E1315,5,0)),"na",VLOOKUP(A1315,'^IXIC'!A$1260:$E1315,5,0))</f>
        <v>na</v>
      </c>
      <c r="G1315" t="str">
        <f>IF(ISERROR(VLOOKUP(A1315,'EURUSD=X'!$A$2:$E$1307,4,0)),"na",VLOOKUP(A1315,'EURUSD=X'!$A$2:$E$1307,4,0))</f>
        <v>na</v>
      </c>
      <c r="H1315" t="str">
        <f>IF(ISERROR(VLOOKUP(A1315,'ETH-USD'!$A$2:$E$1776,5,0)),"na",VLOOKUP(A1315,'ETH-USD'!$A$2:$E$1776,5,0))</f>
        <v>na</v>
      </c>
      <c r="I1315" t="str">
        <f>IF(ISERROR(VLOOKUP(A1315,'Russell 2000'!$A$1:$E$1260,5,0)),"na",VLOOKUP(A1315,'Russell 2000'!$A$1:$E$1260,5,0))</f>
        <v>na</v>
      </c>
      <c r="J1315" t="str">
        <f>IF(ISERROR(VLOOKUP(A1315,'SOL-USD'!$A$2:$E$893,5,0)),"na",VLOOKUP(A1315,'SOL-USD'!$A$2:$E$893,5,0))</f>
        <v>na</v>
      </c>
      <c r="K1315" t="str">
        <f>IF(ISERROR(VLOOKUP(A1315,'AVAX-USD'!$A$2:$E$799,5,0)),"na",VLOOKUP(A1315,'AVAX-USD'!$A$2:$E$799,5,0))</f>
        <v>na</v>
      </c>
      <c r="L1315" t="str">
        <f>IF(ISERROR(VLOOKUP(A1315,'ADA-USD'!$A$2:$E$1776,5,0)),"na",VLOOKUP(A1315,'ADA-USD'!$A$2:$E$1776,5,0))</f>
        <v>na</v>
      </c>
      <c r="M1315" t="str">
        <f>IF(ISERROR(VLOOKUP(A1315,'DOT-USD'!$A$2:$E$761,5,0)),"na",VLOOKUP(A1315,'DOT-USD'!$A$2:$E$761,5,0))</f>
        <v>na</v>
      </c>
      <c r="N1315" t="str">
        <f>IF(ISERROR(VLOOKUP(A1315,'DOGE-USD'!$A$2:$G$1776,5,0)),"na",VLOOKUP(A1315,'DOGE-USD'!$A$2:$G$1776,5,0))</f>
        <v>na</v>
      </c>
      <c r="O1315" t="str">
        <f>IF(ISERROR(VLOOKUP(A1315,'SHIB-USD'!$A$2:$G$780,5,0)),"na",VLOOKUP(A1315,'SHIB-USD'!$A$2:$G$780,5,0))</f>
        <v>na</v>
      </c>
    </row>
    <row r="1316" spans="1:15" x14ac:dyDescent="0.35">
      <c r="A1316" s="3">
        <v>42902</v>
      </c>
      <c r="B1316">
        <f>VLOOKUP(A1316,Yields!$A$2:$B$1680,2,0)</f>
        <v>0.85</v>
      </c>
      <c r="C1316" t="str">
        <f>IF(ISERROR(VLOOKUP(A1316,'BTC-USD'!$A$2:$E$1828,5,0)),"na",(VLOOKUP(A1316,'BTC-USD'!$A$2:$E$1828,5,0)))</f>
        <v>na</v>
      </c>
      <c r="D1316" t="str">
        <f>IF(ISERROR(VLOOKUP(A1316,'SP500'!$A$2:$G$252,4,0)),"na",VLOOKUP(A1316,'SP500'!$A$2:$G$252,4,0))</f>
        <v>na</v>
      </c>
      <c r="E1316" t="str">
        <f>IF(ISERROR(VLOOKUP(A1316,'ishare R3000 ETF'!$A$2:$G$1260,4,0)),"na",VLOOKUP(A1316,'ishare R3000 ETF'!$A$2:$G$1260,4,0))</f>
        <v>na</v>
      </c>
      <c r="F1316" t="str">
        <f>IF(ISERROR(VLOOKUP(A1316,'^IXIC'!A$1260:$E1316,5,0)),"na",VLOOKUP(A1316,'^IXIC'!A$1260:$E1316,5,0))</f>
        <v>na</v>
      </c>
      <c r="G1316" t="str">
        <f>IF(ISERROR(VLOOKUP(A1316,'EURUSD=X'!$A$2:$E$1307,4,0)),"na",VLOOKUP(A1316,'EURUSD=X'!$A$2:$E$1307,4,0))</f>
        <v>na</v>
      </c>
      <c r="H1316" t="str">
        <f>IF(ISERROR(VLOOKUP(A1316,'ETH-USD'!$A$2:$E$1776,5,0)),"na",VLOOKUP(A1316,'ETH-USD'!$A$2:$E$1776,5,0))</f>
        <v>na</v>
      </c>
      <c r="I1316" t="str">
        <f>IF(ISERROR(VLOOKUP(A1316,'Russell 2000'!$A$1:$E$1260,5,0)),"na",VLOOKUP(A1316,'Russell 2000'!$A$1:$E$1260,5,0))</f>
        <v>na</v>
      </c>
      <c r="J1316" t="str">
        <f>IF(ISERROR(VLOOKUP(A1316,'SOL-USD'!$A$2:$E$893,5,0)),"na",VLOOKUP(A1316,'SOL-USD'!$A$2:$E$893,5,0))</f>
        <v>na</v>
      </c>
      <c r="K1316" t="str">
        <f>IF(ISERROR(VLOOKUP(A1316,'AVAX-USD'!$A$2:$E$799,5,0)),"na",VLOOKUP(A1316,'AVAX-USD'!$A$2:$E$799,5,0))</f>
        <v>na</v>
      </c>
      <c r="L1316" t="str">
        <f>IF(ISERROR(VLOOKUP(A1316,'ADA-USD'!$A$2:$E$1776,5,0)),"na",VLOOKUP(A1316,'ADA-USD'!$A$2:$E$1776,5,0))</f>
        <v>na</v>
      </c>
      <c r="M1316" t="str">
        <f>IF(ISERROR(VLOOKUP(A1316,'DOT-USD'!$A$2:$E$761,5,0)),"na",VLOOKUP(A1316,'DOT-USD'!$A$2:$E$761,5,0))</f>
        <v>na</v>
      </c>
      <c r="N1316" t="str">
        <f>IF(ISERROR(VLOOKUP(A1316,'DOGE-USD'!$A$2:$G$1776,5,0)),"na",VLOOKUP(A1316,'DOGE-USD'!$A$2:$G$1776,5,0))</f>
        <v>na</v>
      </c>
      <c r="O1316" t="str">
        <f>IF(ISERROR(VLOOKUP(A1316,'SHIB-USD'!$A$2:$G$780,5,0)),"na",VLOOKUP(A1316,'SHIB-USD'!$A$2:$G$780,5,0))</f>
        <v>na</v>
      </c>
    </row>
    <row r="1317" spans="1:15" x14ac:dyDescent="0.35">
      <c r="A1317" s="3">
        <v>42901</v>
      </c>
      <c r="B1317">
        <f>VLOOKUP(A1317,Yields!$A$2:$B$1680,2,0)</f>
        <v>0.86</v>
      </c>
      <c r="C1317" t="str">
        <f>IF(ISERROR(VLOOKUP(A1317,'BTC-USD'!$A$2:$E$1828,5,0)),"na",(VLOOKUP(A1317,'BTC-USD'!$A$2:$E$1828,5,0)))</f>
        <v>na</v>
      </c>
      <c r="D1317" t="str">
        <f>IF(ISERROR(VLOOKUP(A1317,'SP500'!$A$2:$G$252,4,0)),"na",VLOOKUP(A1317,'SP500'!$A$2:$G$252,4,0))</f>
        <v>na</v>
      </c>
      <c r="E1317" t="str">
        <f>IF(ISERROR(VLOOKUP(A1317,'ishare R3000 ETF'!$A$2:$G$1260,4,0)),"na",VLOOKUP(A1317,'ishare R3000 ETF'!$A$2:$G$1260,4,0))</f>
        <v>na</v>
      </c>
      <c r="F1317" t="str">
        <f>IF(ISERROR(VLOOKUP(A1317,'^IXIC'!A$1260:$E1317,5,0)),"na",VLOOKUP(A1317,'^IXIC'!A$1260:$E1317,5,0))</f>
        <v>na</v>
      </c>
      <c r="G1317" t="str">
        <f>IF(ISERROR(VLOOKUP(A1317,'EURUSD=X'!$A$2:$E$1307,4,0)),"na",VLOOKUP(A1317,'EURUSD=X'!$A$2:$E$1307,4,0))</f>
        <v>na</v>
      </c>
      <c r="H1317" t="str">
        <f>IF(ISERROR(VLOOKUP(A1317,'ETH-USD'!$A$2:$E$1776,5,0)),"na",VLOOKUP(A1317,'ETH-USD'!$A$2:$E$1776,5,0))</f>
        <v>na</v>
      </c>
      <c r="I1317" t="str">
        <f>IF(ISERROR(VLOOKUP(A1317,'Russell 2000'!$A$1:$E$1260,5,0)),"na",VLOOKUP(A1317,'Russell 2000'!$A$1:$E$1260,5,0))</f>
        <v>na</v>
      </c>
      <c r="J1317" t="str">
        <f>IF(ISERROR(VLOOKUP(A1317,'SOL-USD'!$A$2:$E$893,5,0)),"na",VLOOKUP(A1317,'SOL-USD'!$A$2:$E$893,5,0))</f>
        <v>na</v>
      </c>
      <c r="K1317" t="str">
        <f>IF(ISERROR(VLOOKUP(A1317,'AVAX-USD'!$A$2:$E$799,5,0)),"na",VLOOKUP(A1317,'AVAX-USD'!$A$2:$E$799,5,0))</f>
        <v>na</v>
      </c>
      <c r="L1317" t="str">
        <f>IF(ISERROR(VLOOKUP(A1317,'ADA-USD'!$A$2:$E$1776,5,0)),"na",VLOOKUP(A1317,'ADA-USD'!$A$2:$E$1776,5,0))</f>
        <v>na</v>
      </c>
      <c r="M1317" t="str">
        <f>IF(ISERROR(VLOOKUP(A1317,'DOT-USD'!$A$2:$E$761,5,0)),"na",VLOOKUP(A1317,'DOT-USD'!$A$2:$E$761,5,0))</f>
        <v>na</v>
      </c>
      <c r="N1317" t="str">
        <f>IF(ISERROR(VLOOKUP(A1317,'DOGE-USD'!$A$2:$G$1776,5,0)),"na",VLOOKUP(A1317,'DOGE-USD'!$A$2:$G$1776,5,0))</f>
        <v>na</v>
      </c>
      <c r="O1317" t="str">
        <f>IF(ISERROR(VLOOKUP(A1317,'SHIB-USD'!$A$2:$G$780,5,0)),"na",VLOOKUP(A1317,'SHIB-USD'!$A$2:$G$780,5,0))</f>
        <v>na</v>
      </c>
    </row>
    <row r="1318" spans="1:15" x14ac:dyDescent="0.35">
      <c r="A1318" s="3">
        <v>42900</v>
      </c>
      <c r="B1318">
        <f>VLOOKUP(A1318,Yields!$A$2:$B$1680,2,0)</f>
        <v>0.9</v>
      </c>
      <c r="C1318" t="str">
        <f>IF(ISERROR(VLOOKUP(A1318,'BTC-USD'!$A$2:$E$1828,5,0)),"na",(VLOOKUP(A1318,'BTC-USD'!$A$2:$E$1828,5,0)))</f>
        <v>na</v>
      </c>
      <c r="D1318" t="str">
        <f>IF(ISERROR(VLOOKUP(A1318,'SP500'!$A$2:$G$252,4,0)),"na",VLOOKUP(A1318,'SP500'!$A$2:$G$252,4,0))</f>
        <v>na</v>
      </c>
      <c r="E1318" t="str">
        <f>IF(ISERROR(VLOOKUP(A1318,'ishare R3000 ETF'!$A$2:$G$1260,4,0)),"na",VLOOKUP(A1318,'ishare R3000 ETF'!$A$2:$G$1260,4,0))</f>
        <v>na</v>
      </c>
      <c r="F1318" t="str">
        <f>IF(ISERROR(VLOOKUP(A1318,'^IXIC'!A$1260:$E1318,5,0)),"na",VLOOKUP(A1318,'^IXIC'!A$1260:$E1318,5,0))</f>
        <v>na</v>
      </c>
      <c r="G1318" t="str">
        <f>IF(ISERROR(VLOOKUP(A1318,'EURUSD=X'!$A$2:$E$1307,4,0)),"na",VLOOKUP(A1318,'EURUSD=X'!$A$2:$E$1307,4,0))</f>
        <v>na</v>
      </c>
      <c r="H1318" t="str">
        <f>IF(ISERROR(VLOOKUP(A1318,'ETH-USD'!$A$2:$E$1776,5,0)),"na",VLOOKUP(A1318,'ETH-USD'!$A$2:$E$1776,5,0))</f>
        <v>na</v>
      </c>
      <c r="I1318" t="str">
        <f>IF(ISERROR(VLOOKUP(A1318,'Russell 2000'!$A$1:$E$1260,5,0)),"na",VLOOKUP(A1318,'Russell 2000'!$A$1:$E$1260,5,0))</f>
        <v>na</v>
      </c>
      <c r="J1318" t="str">
        <f>IF(ISERROR(VLOOKUP(A1318,'SOL-USD'!$A$2:$E$893,5,0)),"na",VLOOKUP(A1318,'SOL-USD'!$A$2:$E$893,5,0))</f>
        <v>na</v>
      </c>
      <c r="K1318" t="str">
        <f>IF(ISERROR(VLOOKUP(A1318,'AVAX-USD'!$A$2:$E$799,5,0)),"na",VLOOKUP(A1318,'AVAX-USD'!$A$2:$E$799,5,0))</f>
        <v>na</v>
      </c>
      <c r="L1318" t="str">
        <f>IF(ISERROR(VLOOKUP(A1318,'ADA-USD'!$A$2:$E$1776,5,0)),"na",VLOOKUP(A1318,'ADA-USD'!$A$2:$E$1776,5,0))</f>
        <v>na</v>
      </c>
      <c r="M1318" t="str">
        <f>IF(ISERROR(VLOOKUP(A1318,'DOT-USD'!$A$2:$E$761,5,0)),"na",VLOOKUP(A1318,'DOT-USD'!$A$2:$E$761,5,0))</f>
        <v>na</v>
      </c>
      <c r="N1318" t="str">
        <f>IF(ISERROR(VLOOKUP(A1318,'DOGE-USD'!$A$2:$G$1776,5,0)),"na",VLOOKUP(A1318,'DOGE-USD'!$A$2:$G$1776,5,0))</f>
        <v>na</v>
      </c>
      <c r="O1318" t="str">
        <f>IF(ISERROR(VLOOKUP(A1318,'SHIB-USD'!$A$2:$G$780,5,0)),"na",VLOOKUP(A1318,'SHIB-USD'!$A$2:$G$780,5,0))</f>
        <v>na</v>
      </c>
    </row>
    <row r="1319" spans="1:15" x14ac:dyDescent="0.35">
      <c r="A1319" s="3">
        <v>42899</v>
      </c>
      <c r="B1319">
        <f>VLOOKUP(A1319,Yields!$A$2:$B$1680,2,0)</f>
        <v>0.89</v>
      </c>
      <c r="C1319" t="str">
        <f>IF(ISERROR(VLOOKUP(A1319,'BTC-USD'!$A$2:$E$1828,5,0)),"na",(VLOOKUP(A1319,'BTC-USD'!$A$2:$E$1828,5,0)))</f>
        <v>na</v>
      </c>
      <c r="D1319" t="str">
        <f>IF(ISERROR(VLOOKUP(A1319,'SP500'!$A$2:$G$252,4,0)),"na",VLOOKUP(A1319,'SP500'!$A$2:$G$252,4,0))</f>
        <v>na</v>
      </c>
      <c r="E1319" t="str">
        <f>IF(ISERROR(VLOOKUP(A1319,'ishare R3000 ETF'!$A$2:$G$1260,4,0)),"na",VLOOKUP(A1319,'ishare R3000 ETF'!$A$2:$G$1260,4,0))</f>
        <v>na</v>
      </c>
      <c r="F1319" t="str">
        <f>IF(ISERROR(VLOOKUP(A1319,'^IXIC'!A$1260:$E1319,5,0)),"na",VLOOKUP(A1319,'^IXIC'!A$1260:$E1319,5,0))</f>
        <v>na</v>
      </c>
      <c r="G1319" t="str">
        <f>IF(ISERROR(VLOOKUP(A1319,'EURUSD=X'!$A$2:$E$1307,4,0)),"na",VLOOKUP(A1319,'EURUSD=X'!$A$2:$E$1307,4,0))</f>
        <v>na</v>
      </c>
      <c r="H1319" t="str">
        <f>IF(ISERROR(VLOOKUP(A1319,'ETH-USD'!$A$2:$E$1776,5,0)),"na",VLOOKUP(A1319,'ETH-USD'!$A$2:$E$1776,5,0))</f>
        <v>na</v>
      </c>
      <c r="I1319" t="str">
        <f>IF(ISERROR(VLOOKUP(A1319,'Russell 2000'!$A$1:$E$1260,5,0)),"na",VLOOKUP(A1319,'Russell 2000'!$A$1:$E$1260,5,0))</f>
        <v>na</v>
      </c>
      <c r="J1319" t="str">
        <f>IF(ISERROR(VLOOKUP(A1319,'SOL-USD'!$A$2:$E$893,5,0)),"na",VLOOKUP(A1319,'SOL-USD'!$A$2:$E$893,5,0))</f>
        <v>na</v>
      </c>
      <c r="K1319" t="str">
        <f>IF(ISERROR(VLOOKUP(A1319,'AVAX-USD'!$A$2:$E$799,5,0)),"na",VLOOKUP(A1319,'AVAX-USD'!$A$2:$E$799,5,0))</f>
        <v>na</v>
      </c>
      <c r="L1319" t="str">
        <f>IF(ISERROR(VLOOKUP(A1319,'ADA-USD'!$A$2:$E$1776,5,0)),"na",VLOOKUP(A1319,'ADA-USD'!$A$2:$E$1776,5,0))</f>
        <v>na</v>
      </c>
      <c r="M1319" t="str">
        <f>IF(ISERROR(VLOOKUP(A1319,'DOT-USD'!$A$2:$E$761,5,0)),"na",VLOOKUP(A1319,'DOT-USD'!$A$2:$E$761,5,0))</f>
        <v>na</v>
      </c>
      <c r="N1319" t="str">
        <f>IF(ISERROR(VLOOKUP(A1319,'DOGE-USD'!$A$2:$G$1776,5,0)),"na",VLOOKUP(A1319,'DOGE-USD'!$A$2:$G$1776,5,0))</f>
        <v>na</v>
      </c>
      <c r="O1319" t="str">
        <f>IF(ISERROR(VLOOKUP(A1319,'SHIB-USD'!$A$2:$G$780,5,0)),"na",VLOOKUP(A1319,'SHIB-USD'!$A$2:$G$780,5,0))</f>
        <v>na</v>
      </c>
    </row>
    <row r="1320" spans="1:15" x14ac:dyDescent="0.35">
      <c r="A1320" s="3">
        <v>42898</v>
      </c>
      <c r="B1320">
        <f>VLOOKUP(A1320,Yields!$A$2:$B$1680,2,0)</f>
        <v>0.82</v>
      </c>
      <c r="C1320" t="str">
        <f>IF(ISERROR(VLOOKUP(A1320,'BTC-USD'!$A$2:$E$1828,5,0)),"na",(VLOOKUP(A1320,'BTC-USD'!$A$2:$E$1828,5,0)))</f>
        <v>na</v>
      </c>
      <c r="D1320" t="str">
        <f>IF(ISERROR(VLOOKUP(A1320,'SP500'!$A$2:$G$252,4,0)),"na",VLOOKUP(A1320,'SP500'!$A$2:$G$252,4,0))</f>
        <v>na</v>
      </c>
      <c r="E1320" t="str">
        <f>IF(ISERROR(VLOOKUP(A1320,'ishare R3000 ETF'!$A$2:$G$1260,4,0)),"na",VLOOKUP(A1320,'ishare R3000 ETF'!$A$2:$G$1260,4,0))</f>
        <v>na</v>
      </c>
      <c r="F1320" t="str">
        <f>IF(ISERROR(VLOOKUP(A1320,'^IXIC'!A$1260:$E1320,5,0)),"na",VLOOKUP(A1320,'^IXIC'!A$1260:$E1320,5,0))</f>
        <v>na</v>
      </c>
      <c r="G1320" t="str">
        <f>IF(ISERROR(VLOOKUP(A1320,'EURUSD=X'!$A$2:$E$1307,4,0)),"na",VLOOKUP(A1320,'EURUSD=X'!$A$2:$E$1307,4,0))</f>
        <v>na</v>
      </c>
      <c r="H1320" t="str">
        <f>IF(ISERROR(VLOOKUP(A1320,'ETH-USD'!$A$2:$E$1776,5,0)),"na",VLOOKUP(A1320,'ETH-USD'!$A$2:$E$1776,5,0))</f>
        <v>na</v>
      </c>
      <c r="I1320" t="str">
        <f>IF(ISERROR(VLOOKUP(A1320,'Russell 2000'!$A$1:$E$1260,5,0)),"na",VLOOKUP(A1320,'Russell 2000'!$A$1:$E$1260,5,0))</f>
        <v>na</v>
      </c>
      <c r="J1320" t="str">
        <f>IF(ISERROR(VLOOKUP(A1320,'SOL-USD'!$A$2:$E$893,5,0)),"na",VLOOKUP(A1320,'SOL-USD'!$A$2:$E$893,5,0))</f>
        <v>na</v>
      </c>
      <c r="K1320" t="str">
        <f>IF(ISERROR(VLOOKUP(A1320,'AVAX-USD'!$A$2:$E$799,5,0)),"na",VLOOKUP(A1320,'AVAX-USD'!$A$2:$E$799,5,0))</f>
        <v>na</v>
      </c>
      <c r="L1320" t="str">
        <f>IF(ISERROR(VLOOKUP(A1320,'ADA-USD'!$A$2:$E$1776,5,0)),"na",VLOOKUP(A1320,'ADA-USD'!$A$2:$E$1776,5,0))</f>
        <v>na</v>
      </c>
      <c r="M1320" t="str">
        <f>IF(ISERROR(VLOOKUP(A1320,'DOT-USD'!$A$2:$E$761,5,0)),"na",VLOOKUP(A1320,'DOT-USD'!$A$2:$E$761,5,0))</f>
        <v>na</v>
      </c>
      <c r="N1320" t="str">
        <f>IF(ISERROR(VLOOKUP(A1320,'DOGE-USD'!$A$2:$G$1776,5,0)),"na",VLOOKUP(A1320,'DOGE-USD'!$A$2:$G$1776,5,0))</f>
        <v>na</v>
      </c>
      <c r="O1320" t="str">
        <f>IF(ISERROR(VLOOKUP(A1320,'SHIB-USD'!$A$2:$G$780,5,0)),"na",VLOOKUP(A1320,'SHIB-USD'!$A$2:$G$780,5,0))</f>
        <v>na</v>
      </c>
    </row>
    <row r="1321" spans="1:15" x14ac:dyDescent="0.35">
      <c r="A1321" s="3">
        <v>42895</v>
      </c>
      <c r="B1321">
        <f>VLOOKUP(A1321,Yields!$A$2:$B$1680,2,0)</f>
        <v>0.8</v>
      </c>
      <c r="C1321" t="str">
        <f>IF(ISERROR(VLOOKUP(A1321,'BTC-USD'!$A$2:$E$1828,5,0)),"na",(VLOOKUP(A1321,'BTC-USD'!$A$2:$E$1828,5,0)))</f>
        <v>na</v>
      </c>
      <c r="D1321" t="str">
        <f>IF(ISERROR(VLOOKUP(A1321,'SP500'!$A$2:$G$252,4,0)),"na",VLOOKUP(A1321,'SP500'!$A$2:$G$252,4,0))</f>
        <v>na</v>
      </c>
      <c r="E1321" t="str">
        <f>IF(ISERROR(VLOOKUP(A1321,'ishare R3000 ETF'!$A$2:$G$1260,4,0)),"na",VLOOKUP(A1321,'ishare R3000 ETF'!$A$2:$G$1260,4,0))</f>
        <v>na</v>
      </c>
      <c r="F1321" t="str">
        <f>IF(ISERROR(VLOOKUP(A1321,'^IXIC'!A$1260:$E1321,5,0)),"na",VLOOKUP(A1321,'^IXIC'!A$1260:$E1321,5,0))</f>
        <v>na</v>
      </c>
      <c r="G1321" t="str">
        <f>IF(ISERROR(VLOOKUP(A1321,'EURUSD=X'!$A$2:$E$1307,4,0)),"na",VLOOKUP(A1321,'EURUSD=X'!$A$2:$E$1307,4,0))</f>
        <v>na</v>
      </c>
      <c r="H1321" t="str">
        <f>IF(ISERROR(VLOOKUP(A1321,'ETH-USD'!$A$2:$E$1776,5,0)),"na",VLOOKUP(A1321,'ETH-USD'!$A$2:$E$1776,5,0))</f>
        <v>na</v>
      </c>
      <c r="I1321" t="str">
        <f>IF(ISERROR(VLOOKUP(A1321,'Russell 2000'!$A$1:$E$1260,5,0)),"na",VLOOKUP(A1321,'Russell 2000'!$A$1:$E$1260,5,0))</f>
        <v>na</v>
      </c>
      <c r="J1321" t="str">
        <f>IF(ISERROR(VLOOKUP(A1321,'SOL-USD'!$A$2:$E$893,5,0)),"na",VLOOKUP(A1321,'SOL-USD'!$A$2:$E$893,5,0))</f>
        <v>na</v>
      </c>
      <c r="K1321" t="str">
        <f>IF(ISERROR(VLOOKUP(A1321,'AVAX-USD'!$A$2:$E$799,5,0)),"na",VLOOKUP(A1321,'AVAX-USD'!$A$2:$E$799,5,0))</f>
        <v>na</v>
      </c>
      <c r="L1321" t="str">
        <f>IF(ISERROR(VLOOKUP(A1321,'ADA-USD'!$A$2:$E$1776,5,0)),"na",VLOOKUP(A1321,'ADA-USD'!$A$2:$E$1776,5,0))</f>
        <v>na</v>
      </c>
      <c r="M1321" t="str">
        <f>IF(ISERROR(VLOOKUP(A1321,'DOT-USD'!$A$2:$E$761,5,0)),"na",VLOOKUP(A1321,'DOT-USD'!$A$2:$E$761,5,0))</f>
        <v>na</v>
      </c>
      <c r="N1321" t="str">
        <f>IF(ISERROR(VLOOKUP(A1321,'DOGE-USD'!$A$2:$G$1776,5,0)),"na",VLOOKUP(A1321,'DOGE-USD'!$A$2:$G$1776,5,0))</f>
        <v>na</v>
      </c>
      <c r="O1321" t="str">
        <f>IF(ISERROR(VLOOKUP(A1321,'SHIB-USD'!$A$2:$G$780,5,0)),"na",VLOOKUP(A1321,'SHIB-USD'!$A$2:$G$780,5,0))</f>
        <v>na</v>
      </c>
    </row>
    <row r="1322" spans="1:15" x14ac:dyDescent="0.35">
      <c r="A1322" s="3">
        <v>42894</v>
      </c>
      <c r="B1322">
        <f>VLOOKUP(A1322,Yields!$A$2:$B$1680,2,0)</f>
        <v>0.8</v>
      </c>
      <c r="C1322" t="str">
        <f>IF(ISERROR(VLOOKUP(A1322,'BTC-USD'!$A$2:$E$1828,5,0)),"na",(VLOOKUP(A1322,'BTC-USD'!$A$2:$E$1828,5,0)))</f>
        <v>na</v>
      </c>
      <c r="D1322" t="str">
        <f>IF(ISERROR(VLOOKUP(A1322,'SP500'!$A$2:$G$252,4,0)),"na",VLOOKUP(A1322,'SP500'!$A$2:$G$252,4,0))</f>
        <v>na</v>
      </c>
      <c r="E1322" t="str">
        <f>IF(ISERROR(VLOOKUP(A1322,'ishare R3000 ETF'!$A$2:$G$1260,4,0)),"na",VLOOKUP(A1322,'ishare R3000 ETF'!$A$2:$G$1260,4,0))</f>
        <v>na</v>
      </c>
      <c r="F1322" t="str">
        <f>IF(ISERROR(VLOOKUP(A1322,'^IXIC'!A$1260:$E1322,5,0)),"na",VLOOKUP(A1322,'^IXIC'!A$1260:$E1322,5,0))</f>
        <v>na</v>
      </c>
      <c r="G1322" t="str">
        <f>IF(ISERROR(VLOOKUP(A1322,'EURUSD=X'!$A$2:$E$1307,4,0)),"na",VLOOKUP(A1322,'EURUSD=X'!$A$2:$E$1307,4,0))</f>
        <v>na</v>
      </c>
      <c r="H1322" t="str">
        <f>IF(ISERROR(VLOOKUP(A1322,'ETH-USD'!$A$2:$E$1776,5,0)),"na",VLOOKUP(A1322,'ETH-USD'!$A$2:$E$1776,5,0))</f>
        <v>na</v>
      </c>
      <c r="I1322" t="str">
        <f>IF(ISERROR(VLOOKUP(A1322,'Russell 2000'!$A$1:$E$1260,5,0)),"na",VLOOKUP(A1322,'Russell 2000'!$A$1:$E$1260,5,0))</f>
        <v>na</v>
      </c>
      <c r="J1322" t="str">
        <f>IF(ISERROR(VLOOKUP(A1322,'SOL-USD'!$A$2:$E$893,5,0)),"na",VLOOKUP(A1322,'SOL-USD'!$A$2:$E$893,5,0))</f>
        <v>na</v>
      </c>
      <c r="K1322" t="str">
        <f>IF(ISERROR(VLOOKUP(A1322,'AVAX-USD'!$A$2:$E$799,5,0)),"na",VLOOKUP(A1322,'AVAX-USD'!$A$2:$E$799,5,0))</f>
        <v>na</v>
      </c>
      <c r="L1322" t="str">
        <f>IF(ISERROR(VLOOKUP(A1322,'ADA-USD'!$A$2:$E$1776,5,0)),"na",VLOOKUP(A1322,'ADA-USD'!$A$2:$E$1776,5,0))</f>
        <v>na</v>
      </c>
      <c r="M1322" t="str">
        <f>IF(ISERROR(VLOOKUP(A1322,'DOT-USD'!$A$2:$E$761,5,0)),"na",VLOOKUP(A1322,'DOT-USD'!$A$2:$E$761,5,0))</f>
        <v>na</v>
      </c>
      <c r="N1322" t="str">
        <f>IF(ISERROR(VLOOKUP(A1322,'DOGE-USD'!$A$2:$G$1776,5,0)),"na",VLOOKUP(A1322,'DOGE-USD'!$A$2:$G$1776,5,0))</f>
        <v>na</v>
      </c>
      <c r="O1322" t="str">
        <f>IF(ISERROR(VLOOKUP(A1322,'SHIB-USD'!$A$2:$G$780,5,0)),"na",VLOOKUP(A1322,'SHIB-USD'!$A$2:$G$780,5,0))</f>
        <v>na</v>
      </c>
    </row>
    <row r="1323" spans="1:15" x14ac:dyDescent="0.35">
      <c r="A1323" s="3">
        <v>42893</v>
      </c>
      <c r="B1323">
        <f>VLOOKUP(A1323,Yields!$A$2:$B$1680,2,0)</f>
        <v>0.84</v>
      </c>
      <c r="C1323" t="str">
        <f>IF(ISERROR(VLOOKUP(A1323,'BTC-USD'!$A$2:$E$1828,5,0)),"na",(VLOOKUP(A1323,'BTC-USD'!$A$2:$E$1828,5,0)))</f>
        <v>na</v>
      </c>
      <c r="D1323" t="str">
        <f>IF(ISERROR(VLOOKUP(A1323,'SP500'!$A$2:$G$252,4,0)),"na",VLOOKUP(A1323,'SP500'!$A$2:$G$252,4,0))</f>
        <v>na</v>
      </c>
      <c r="E1323" t="str">
        <f>IF(ISERROR(VLOOKUP(A1323,'ishare R3000 ETF'!$A$2:$G$1260,4,0)),"na",VLOOKUP(A1323,'ishare R3000 ETF'!$A$2:$G$1260,4,0))</f>
        <v>na</v>
      </c>
      <c r="F1323" t="str">
        <f>IF(ISERROR(VLOOKUP(A1323,'^IXIC'!A$1260:$E1323,5,0)),"na",VLOOKUP(A1323,'^IXIC'!A$1260:$E1323,5,0))</f>
        <v>na</v>
      </c>
      <c r="G1323" t="str">
        <f>IF(ISERROR(VLOOKUP(A1323,'EURUSD=X'!$A$2:$E$1307,4,0)),"na",VLOOKUP(A1323,'EURUSD=X'!$A$2:$E$1307,4,0))</f>
        <v>na</v>
      </c>
      <c r="H1323" t="str">
        <f>IF(ISERROR(VLOOKUP(A1323,'ETH-USD'!$A$2:$E$1776,5,0)),"na",VLOOKUP(A1323,'ETH-USD'!$A$2:$E$1776,5,0))</f>
        <v>na</v>
      </c>
      <c r="I1323" t="str">
        <f>IF(ISERROR(VLOOKUP(A1323,'Russell 2000'!$A$1:$E$1260,5,0)),"na",VLOOKUP(A1323,'Russell 2000'!$A$1:$E$1260,5,0))</f>
        <v>na</v>
      </c>
      <c r="J1323" t="str">
        <f>IF(ISERROR(VLOOKUP(A1323,'SOL-USD'!$A$2:$E$893,5,0)),"na",VLOOKUP(A1323,'SOL-USD'!$A$2:$E$893,5,0))</f>
        <v>na</v>
      </c>
      <c r="K1323" t="str">
        <f>IF(ISERROR(VLOOKUP(A1323,'AVAX-USD'!$A$2:$E$799,5,0)),"na",VLOOKUP(A1323,'AVAX-USD'!$A$2:$E$799,5,0))</f>
        <v>na</v>
      </c>
      <c r="L1323" t="str">
        <f>IF(ISERROR(VLOOKUP(A1323,'ADA-USD'!$A$2:$E$1776,5,0)),"na",VLOOKUP(A1323,'ADA-USD'!$A$2:$E$1776,5,0))</f>
        <v>na</v>
      </c>
      <c r="M1323" t="str">
        <f>IF(ISERROR(VLOOKUP(A1323,'DOT-USD'!$A$2:$E$761,5,0)),"na",VLOOKUP(A1323,'DOT-USD'!$A$2:$E$761,5,0))</f>
        <v>na</v>
      </c>
      <c r="N1323" t="str">
        <f>IF(ISERROR(VLOOKUP(A1323,'DOGE-USD'!$A$2:$G$1776,5,0)),"na",VLOOKUP(A1323,'DOGE-USD'!$A$2:$G$1776,5,0))</f>
        <v>na</v>
      </c>
      <c r="O1323" t="str">
        <f>IF(ISERROR(VLOOKUP(A1323,'SHIB-USD'!$A$2:$G$780,5,0)),"na",VLOOKUP(A1323,'SHIB-USD'!$A$2:$G$780,5,0))</f>
        <v>na</v>
      </c>
    </row>
    <row r="1324" spans="1:15" x14ac:dyDescent="0.35">
      <c r="A1324" s="3">
        <v>42892</v>
      </c>
      <c r="B1324">
        <f>VLOOKUP(A1324,Yields!$A$2:$B$1680,2,0)</f>
        <v>0.83</v>
      </c>
      <c r="C1324" t="str">
        <f>IF(ISERROR(VLOOKUP(A1324,'BTC-USD'!$A$2:$E$1828,5,0)),"na",(VLOOKUP(A1324,'BTC-USD'!$A$2:$E$1828,5,0)))</f>
        <v>na</v>
      </c>
      <c r="D1324" t="str">
        <f>IF(ISERROR(VLOOKUP(A1324,'SP500'!$A$2:$G$252,4,0)),"na",VLOOKUP(A1324,'SP500'!$A$2:$G$252,4,0))</f>
        <v>na</v>
      </c>
      <c r="E1324" t="str">
        <f>IF(ISERROR(VLOOKUP(A1324,'ishare R3000 ETF'!$A$2:$G$1260,4,0)),"na",VLOOKUP(A1324,'ishare R3000 ETF'!$A$2:$G$1260,4,0))</f>
        <v>na</v>
      </c>
      <c r="F1324" t="str">
        <f>IF(ISERROR(VLOOKUP(A1324,'^IXIC'!A$1260:$E1324,5,0)),"na",VLOOKUP(A1324,'^IXIC'!A$1260:$E1324,5,0))</f>
        <v>na</v>
      </c>
      <c r="G1324" t="str">
        <f>IF(ISERROR(VLOOKUP(A1324,'EURUSD=X'!$A$2:$E$1307,4,0)),"na",VLOOKUP(A1324,'EURUSD=X'!$A$2:$E$1307,4,0))</f>
        <v>na</v>
      </c>
      <c r="H1324" t="str">
        <f>IF(ISERROR(VLOOKUP(A1324,'ETH-USD'!$A$2:$E$1776,5,0)),"na",VLOOKUP(A1324,'ETH-USD'!$A$2:$E$1776,5,0))</f>
        <v>na</v>
      </c>
      <c r="I1324" t="str">
        <f>IF(ISERROR(VLOOKUP(A1324,'Russell 2000'!$A$1:$E$1260,5,0)),"na",VLOOKUP(A1324,'Russell 2000'!$A$1:$E$1260,5,0))</f>
        <v>na</v>
      </c>
      <c r="J1324" t="str">
        <f>IF(ISERROR(VLOOKUP(A1324,'SOL-USD'!$A$2:$E$893,5,0)),"na",VLOOKUP(A1324,'SOL-USD'!$A$2:$E$893,5,0))</f>
        <v>na</v>
      </c>
      <c r="K1324" t="str">
        <f>IF(ISERROR(VLOOKUP(A1324,'AVAX-USD'!$A$2:$E$799,5,0)),"na",VLOOKUP(A1324,'AVAX-USD'!$A$2:$E$799,5,0))</f>
        <v>na</v>
      </c>
      <c r="L1324" t="str">
        <f>IF(ISERROR(VLOOKUP(A1324,'ADA-USD'!$A$2:$E$1776,5,0)),"na",VLOOKUP(A1324,'ADA-USD'!$A$2:$E$1776,5,0))</f>
        <v>na</v>
      </c>
      <c r="M1324" t="str">
        <f>IF(ISERROR(VLOOKUP(A1324,'DOT-USD'!$A$2:$E$761,5,0)),"na",VLOOKUP(A1324,'DOT-USD'!$A$2:$E$761,5,0))</f>
        <v>na</v>
      </c>
      <c r="N1324" t="str">
        <f>IF(ISERROR(VLOOKUP(A1324,'DOGE-USD'!$A$2:$G$1776,5,0)),"na",VLOOKUP(A1324,'DOGE-USD'!$A$2:$G$1776,5,0))</f>
        <v>na</v>
      </c>
      <c r="O1324" t="str">
        <f>IF(ISERROR(VLOOKUP(A1324,'SHIB-USD'!$A$2:$G$780,5,0)),"na",VLOOKUP(A1324,'SHIB-USD'!$A$2:$G$780,5,0))</f>
        <v>na</v>
      </c>
    </row>
    <row r="1325" spans="1:15" x14ac:dyDescent="0.35">
      <c r="A1325" s="3">
        <v>42891</v>
      </c>
      <c r="B1325">
        <f>VLOOKUP(A1325,Yields!$A$2:$B$1680,2,0)</f>
        <v>0.83</v>
      </c>
      <c r="C1325" t="str">
        <f>IF(ISERROR(VLOOKUP(A1325,'BTC-USD'!$A$2:$E$1828,5,0)),"na",(VLOOKUP(A1325,'BTC-USD'!$A$2:$E$1828,5,0)))</f>
        <v>na</v>
      </c>
      <c r="D1325" t="str">
        <f>IF(ISERROR(VLOOKUP(A1325,'SP500'!$A$2:$G$252,4,0)),"na",VLOOKUP(A1325,'SP500'!$A$2:$G$252,4,0))</f>
        <v>na</v>
      </c>
      <c r="E1325" t="str">
        <f>IF(ISERROR(VLOOKUP(A1325,'ishare R3000 ETF'!$A$2:$G$1260,4,0)),"na",VLOOKUP(A1325,'ishare R3000 ETF'!$A$2:$G$1260,4,0))</f>
        <v>na</v>
      </c>
      <c r="F1325" t="str">
        <f>IF(ISERROR(VLOOKUP(A1325,'^IXIC'!A$1260:$E1325,5,0)),"na",VLOOKUP(A1325,'^IXIC'!A$1260:$E1325,5,0))</f>
        <v>na</v>
      </c>
      <c r="G1325" t="str">
        <f>IF(ISERROR(VLOOKUP(A1325,'EURUSD=X'!$A$2:$E$1307,4,0)),"na",VLOOKUP(A1325,'EURUSD=X'!$A$2:$E$1307,4,0))</f>
        <v>na</v>
      </c>
      <c r="H1325" t="str">
        <f>IF(ISERROR(VLOOKUP(A1325,'ETH-USD'!$A$2:$E$1776,5,0)),"na",VLOOKUP(A1325,'ETH-USD'!$A$2:$E$1776,5,0))</f>
        <v>na</v>
      </c>
      <c r="I1325" t="str">
        <f>IF(ISERROR(VLOOKUP(A1325,'Russell 2000'!$A$1:$E$1260,5,0)),"na",VLOOKUP(A1325,'Russell 2000'!$A$1:$E$1260,5,0))</f>
        <v>na</v>
      </c>
      <c r="J1325" t="str">
        <f>IF(ISERROR(VLOOKUP(A1325,'SOL-USD'!$A$2:$E$893,5,0)),"na",VLOOKUP(A1325,'SOL-USD'!$A$2:$E$893,5,0))</f>
        <v>na</v>
      </c>
      <c r="K1325" t="str">
        <f>IF(ISERROR(VLOOKUP(A1325,'AVAX-USD'!$A$2:$E$799,5,0)),"na",VLOOKUP(A1325,'AVAX-USD'!$A$2:$E$799,5,0))</f>
        <v>na</v>
      </c>
      <c r="L1325" t="str">
        <f>IF(ISERROR(VLOOKUP(A1325,'ADA-USD'!$A$2:$E$1776,5,0)),"na",VLOOKUP(A1325,'ADA-USD'!$A$2:$E$1776,5,0))</f>
        <v>na</v>
      </c>
      <c r="M1325" t="str">
        <f>IF(ISERROR(VLOOKUP(A1325,'DOT-USD'!$A$2:$E$761,5,0)),"na",VLOOKUP(A1325,'DOT-USD'!$A$2:$E$761,5,0))</f>
        <v>na</v>
      </c>
      <c r="N1325" t="str">
        <f>IF(ISERROR(VLOOKUP(A1325,'DOGE-USD'!$A$2:$G$1776,5,0)),"na",VLOOKUP(A1325,'DOGE-USD'!$A$2:$G$1776,5,0))</f>
        <v>na</v>
      </c>
      <c r="O1325" t="str">
        <f>IF(ISERROR(VLOOKUP(A1325,'SHIB-USD'!$A$2:$G$780,5,0)),"na",VLOOKUP(A1325,'SHIB-USD'!$A$2:$G$780,5,0))</f>
        <v>na</v>
      </c>
    </row>
    <row r="1326" spans="1:15" x14ac:dyDescent="0.35">
      <c r="A1326" s="3">
        <v>42888</v>
      </c>
      <c r="B1326">
        <f>VLOOKUP(A1326,Yields!$A$2:$B$1680,2,0)</f>
        <v>0.82</v>
      </c>
      <c r="C1326" t="str">
        <f>IF(ISERROR(VLOOKUP(A1326,'BTC-USD'!$A$2:$E$1828,5,0)),"na",(VLOOKUP(A1326,'BTC-USD'!$A$2:$E$1828,5,0)))</f>
        <v>na</v>
      </c>
      <c r="D1326" t="str">
        <f>IF(ISERROR(VLOOKUP(A1326,'SP500'!$A$2:$G$252,4,0)),"na",VLOOKUP(A1326,'SP500'!$A$2:$G$252,4,0))</f>
        <v>na</v>
      </c>
      <c r="E1326" t="str">
        <f>IF(ISERROR(VLOOKUP(A1326,'ishare R3000 ETF'!$A$2:$G$1260,4,0)),"na",VLOOKUP(A1326,'ishare R3000 ETF'!$A$2:$G$1260,4,0))</f>
        <v>na</v>
      </c>
      <c r="F1326" t="str">
        <f>IF(ISERROR(VLOOKUP(A1326,'^IXIC'!A$1260:$E1326,5,0)),"na",VLOOKUP(A1326,'^IXIC'!A$1260:$E1326,5,0))</f>
        <v>na</v>
      </c>
      <c r="G1326" t="str">
        <f>IF(ISERROR(VLOOKUP(A1326,'EURUSD=X'!$A$2:$E$1307,4,0)),"na",VLOOKUP(A1326,'EURUSD=X'!$A$2:$E$1307,4,0))</f>
        <v>na</v>
      </c>
      <c r="H1326" t="str">
        <f>IF(ISERROR(VLOOKUP(A1326,'ETH-USD'!$A$2:$E$1776,5,0)),"na",VLOOKUP(A1326,'ETH-USD'!$A$2:$E$1776,5,0))</f>
        <v>na</v>
      </c>
      <c r="I1326" t="str">
        <f>IF(ISERROR(VLOOKUP(A1326,'Russell 2000'!$A$1:$E$1260,5,0)),"na",VLOOKUP(A1326,'Russell 2000'!$A$1:$E$1260,5,0))</f>
        <v>na</v>
      </c>
      <c r="J1326" t="str">
        <f>IF(ISERROR(VLOOKUP(A1326,'SOL-USD'!$A$2:$E$893,5,0)),"na",VLOOKUP(A1326,'SOL-USD'!$A$2:$E$893,5,0))</f>
        <v>na</v>
      </c>
      <c r="K1326" t="str">
        <f>IF(ISERROR(VLOOKUP(A1326,'AVAX-USD'!$A$2:$E$799,5,0)),"na",VLOOKUP(A1326,'AVAX-USD'!$A$2:$E$799,5,0))</f>
        <v>na</v>
      </c>
      <c r="L1326" t="str">
        <f>IF(ISERROR(VLOOKUP(A1326,'ADA-USD'!$A$2:$E$1776,5,0)),"na",VLOOKUP(A1326,'ADA-USD'!$A$2:$E$1776,5,0))</f>
        <v>na</v>
      </c>
      <c r="M1326" t="str">
        <f>IF(ISERROR(VLOOKUP(A1326,'DOT-USD'!$A$2:$E$761,5,0)),"na",VLOOKUP(A1326,'DOT-USD'!$A$2:$E$761,5,0))</f>
        <v>na</v>
      </c>
      <c r="N1326" t="str">
        <f>IF(ISERROR(VLOOKUP(A1326,'DOGE-USD'!$A$2:$G$1776,5,0)),"na",VLOOKUP(A1326,'DOGE-USD'!$A$2:$G$1776,5,0))</f>
        <v>na</v>
      </c>
      <c r="O1326" t="str">
        <f>IF(ISERROR(VLOOKUP(A1326,'SHIB-USD'!$A$2:$G$780,5,0)),"na",VLOOKUP(A1326,'SHIB-USD'!$A$2:$G$780,5,0))</f>
        <v>na</v>
      </c>
    </row>
    <row r="1327" spans="1:15" x14ac:dyDescent="0.35">
      <c r="A1327" s="3">
        <v>42887</v>
      </c>
      <c r="B1327">
        <f>VLOOKUP(A1327,Yields!$A$2:$B$1680,2,0)</f>
        <v>0.82</v>
      </c>
      <c r="C1327" t="str">
        <f>IF(ISERROR(VLOOKUP(A1327,'BTC-USD'!$A$2:$E$1828,5,0)),"na",(VLOOKUP(A1327,'BTC-USD'!$A$2:$E$1828,5,0)))</f>
        <v>na</v>
      </c>
      <c r="D1327" t="str">
        <f>IF(ISERROR(VLOOKUP(A1327,'SP500'!$A$2:$G$252,4,0)),"na",VLOOKUP(A1327,'SP500'!$A$2:$G$252,4,0))</f>
        <v>na</v>
      </c>
      <c r="E1327" t="str">
        <f>IF(ISERROR(VLOOKUP(A1327,'ishare R3000 ETF'!$A$2:$G$1260,4,0)),"na",VLOOKUP(A1327,'ishare R3000 ETF'!$A$2:$G$1260,4,0))</f>
        <v>na</v>
      </c>
      <c r="F1327" t="str">
        <f>IF(ISERROR(VLOOKUP(A1327,'^IXIC'!A$1260:$E1327,5,0)),"na",VLOOKUP(A1327,'^IXIC'!A$1260:$E1327,5,0))</f>
        <v>na</v>
      </c>
      <c r="G1327" t="str">
        <f>IF(ISERROR(VLOOKUP(A1327,'EURUSD=X'!$A$2:$E$1307,4,0)),"na",VLOOKUP(A1327,'EURUSD=X'!$A$2:$E$1307,4,0))</f>
        <v>na</v>
      </c>
      <c r="H1327" t="str">
        <f>IF(ISERROR(VLOOKUP(A1327,'ETH-USD'!$A$2:$E$1776,5,0)),"na",VLOOKUP(A1327,'ETH-USD'!$A$2:$E$1776,5,0))</f>
        <v>na</v>
      </c>
      <c r="I1327" t="str">
        <f>IF(ISERROR(VLOOKUP(A1327,'Russell 2000'!$A$1:$E$1260,5,0)),"na",VLOOKUP(A1327,'Russell 2000'!$A$1:$E$1260,5,0))</f>
        <v>na</v>
      </c>
      <c r="J1327" t="str">
        <f>IF(ISERROR(VLOOKUP(A1327,'SOL-USD'!$A$2:$E$893,5,0)),"na",VLOOKUP(A1327,'SOL-USD'!$A$2:$E$893,5,0))</f>
        <v>na</v>
      </c>
      <c r="K1327" t="str">
        <f>IF(ISERROR(VLOOKUP(A1327,'AVAX-USD'!$A$2:$E$799,5,0)),"na",VLOOKUP(A1327,'AVAX-USD'!$A$2:$E$799,5,0))</f>
        <v>na</v>
      </c>
      <c r="L1327" t="str">
        <f>IF(ISERROR(VLOOKUP(A1327,'ADA-USD'!$A$2:$E$1776,5,0)),"na",VLOOKUP(A1327,'ADA-USD'!$A$2:$E$1776,5,0))</f>
        <v>na</v>
      </c>
      <c r="M1327" t="str">
        <f>IF(ISERROR(VLOOKUP(A1327,'DOT-USD'!$A$2:$E$761,5,0)),"na",VLOOKUP(A1327,'DOT-USD'!$A$2:$E$761,5,0))</f>
        <v>na</v>
      </c>
      <c r="N1327" t="str">
        <f>IF(ISERROR(VLOOKUP(A1327,'DOGE-USD'!$A$2:$G$1776,5,0)),"na",VLOOKUP(A1327,'DOGE-USD'!$A$2:$G$1776,5,0))</f>
        <v>na</v>
      </c>
      <c r="O1327" t="str">
        <f>IF(ISERROR(VLOOKUP(A1327,'SHIB-USD'!$A$2:$G$780,5,0)),"na",VLOOKUP(A1327,'SHIB-USD'!$A$2:$G$780,5,0))</f>
        <v>na</v>
      </c>
    </row>
    <row r="1328" spans="1:15" x14ac:dyDescent="0.35">
      <c r="A1328" s="3">
        <v>42886</v>
      </c>
      <c r="B1328">
        <f>VLOOKUP(A1328,Yields!$A$2:$B$1680,2,0)</f>
        <v>0.86</v>
      </c>
      <c r="C1328" t="str">
        <f>IF(ISERROR(VLOOKUP(A1328,'BTC-USD'!$A$2:$E$1828,5,0)),"na",(VLOOKUP(A1328,'BTC-USD'!$A$2:$E$1828,5,0)))</f>
        <v>na</v>
      </c>
      <c r="D1328" t="str">
        <f>IF(ISERROR(VLOOKUP(A1328,'SP500'!$A$2:$G$252,4,0)),"na",VLOOKUP(A1328,'SP500'!$A$2:$G$252,4,0))</f>
        <v>na</v>
      </c>
      <c r="E1328" t="str">
        <f>IF(ISERROR(VLOOKUP(A1328,'ishare R3000 ETF'!$A$2:$G$1260,4,0)),"na",VLOOKUP(A1328,'ishare R3000 ETF'!$A$2:$G$1260,4,0))</f>
        <v>na</v>
      </c>
      <c r="F1328" t="str">
        <f>IF(ISERROR(VLOOKUP(A1328,'^IXIC'!A$1260:$E1328,5,0)),"na",VLOOKUP(A1328,'^IXIC'!A$1260:$E1328,5,0))</f>
        <v>na</v>
      </c>
      <c r="G1328" t="str">
        <f>IF(ISERROR(VLOOKUP(A1328,'EURUSD=X'!$A$2:$E$1307,4,0)),"na",VLOOKUP(A1328,'EURUSD=X'!$A$2:$E$1307,4,0))</f>
        <v>na</v>
      </c>
      <c r="H1328" t="str">
        <f>IF(ISERROR(VLOOKUP(A1328,'ETH-USD'!$A$2:$E$1776,5,0)),"na",VLOOKUP(A1328,'ETH-USD'!$A$2:$E$1776,5,0))</f>
        <v>na</v>
      </c>
      <c r="I1328" t="str">
        <f>IF(ISERROR(VLOOKUP(A1328,'Russell 2000'!$A$1:$E$1260,5,0)),"na",VLOOKUP(A1328,'Russell 2000'!$A$1:$E$1260,5,0))</f>
        <v>na</v>
      </c>
      <c r="J1328" t="str">
        <f>IF(ISERROR(VLOOKUP(A1328,'SOL-USD'!$A$2:$E$893,5,0)),"na",VLOOKUP(A1328,'SOL-USD'!$A$2:$E$893,5,0))</f>
        <v>na</v>
      </c>
      <c r="K1328" t="str">
        <f>IF(ISERROR(VLOOKUP(A1328,'AVAX-USD'!$A$2:$E$799,5,0)),"na",VLOOKUP(A1328,'AVAX-USD'!$A$2:$E$799,5,0))</f>
        <v>na</v>
      </c>
      <c r="L1328" t="str">
        <f>IF(ISERROR(VLOOKUP(A1328,'ADA-USD'!$A$2:$E$1776,5,0)),"na",VLOOKUP(A1328,'ADA-USD'!$A$2:$E$1776,5,0))</f>
        <v>na</v>
      </c>
      <c r="M1328" t="str">
        <f>IF(ISERROR(VLOOKUP(A1328,'DOT-USD'!$A$2:$E$761,5,0)),"na",VLOOKUP(A1328,'DOT-USD'!$A$2:$E$761,5,0))</f>
        <v>na</v>
      </c>
      <c r="N1328" t="str">
        <f>IF(ISERROR(VLOOKUP(A1328,'DOGE-USD'!$A$2:$G$1776,5,0)),"na",VLOOKUP(A1328,'DOGE-USD'!$A$2:$G$1776,5,0))</f>
        <v>na</v>
      </c>
      <c r="O1328" t="str">
        <f>IF(ISERROR(VLOOKUP(A1328,'SHIB-USD'!$A$2:$G$780,5,0)),"na",VLOOKUP(A1328,'SHIB-USD'!$A$2:$G$780,5,0))</f>
        <v>na</v>
      </c>
    </row>
    <row r="1329" spans="1:15" x14ac:dyDescent="0.35">
      <c r="A1329" s="3">
        <v>42885</v>
      </c>
      <c r="B1329">
        <f>VLOOKUP(A1329,Yields!$A$2:$B$1680,2,0)</f>
        <v>0.77</v>
      </c>
      <c r="C1329" t="str">
        <f>IF(ISERROR(VLOOKUP(A1329,'BTC-USD'!$A$2:$E$1828,5,0)),"na",(VLOOKUP(A1329,'BTC-USD'!$A$2:$E$1828,5,0)))</f>
        <v>na</v>
      </c>
      <c r="D1329" t="str">
        <f>IF(ISERROR(VLOOKUP(A1329,'SP500'!$A$2:$G$252,4,0)),"na",VLOOKUP(A1329,'SP500'!$A$2:$G$252,4,0))</f>
        <v>na</v>
      </c>
      <c r="E1329" t="str">
        <f>IF(ISERROR(VLOOKUP(A1329,'ishare R3000 ETF'!$A$2:$G$1260,4,0)),"na",VLOOKUP(A1329,'ishare R3000 ETF'!$A$2:$G$1260,4,0))</f>
        <v>na</v>
      </c>
      <c r="F1329" t="str">
        <f>IF(ISERROR(VLOOKUP(A1329,'^IXIC'!A$1260:$E1329,5,0)),"na",VLOOKUP(A1329,'^IXIC'!A$1260:$E1329,5,0))</f>
        <v>na</v>
      </c>
      <c r="G1329" t="str">
        <f>IF(ISERROR(VLOOKUP(A1329,'EURUSD=X'!$A$2:$E$1307,4,0)),"na",VLOOKUP(A1329,'EURUSD=X'!$A$2:$E$1307,4,0))</f>
        <v>na</v>
      </c>
      <c r="H1329" t="str">
        <f>IF(ISERROR(VLOOKUP(A1329,'ETH-USD'!$A$2:$E$1776,5,0)),"na",VLOOKUP(A1329,'ETH-USD'!$A$2:$E$1776,5,0))</f>
        <v>na</v>
      </c>
      <c r="I1329" t="str">
        <f>IF(ISERROR(VLOOKUP(A1329,'Russell 2000'!$A$1:$E$1260,5,0)),"na",VLOOKUP(A1329,'Russell 2000'!$A$1:$E$1260,5,0))</f>
        <v>na</v>
      </c>
      <c r="J1329" t="str">
        <f>IF(ISERROR(VLOOKUP(A1329,'SOL-USD'!$A$2:$E$893,5,0)),"na",VLOOKUP(A1329,'SOL-USD'!$A$2:$E$893,5,0))</f>
        <v>na</v>
      </c>
      <c r="K1329" t="str">
        <f>IF(ISERROR(VLOOKUP(A1329,'AVAX-USD'!$A$2:$E$799,5,0)),"na",VLOOKUP(A1329,'AVAX-USD'!$A$2:$E$799,5,0))</f>
        <v>na</v>
      </c>
      <c r="L1329" t="str">
        <f>IF(ISERROR(VLOOKUP(A1329,'ADA-USD'!$A$2:$E$1776,5,0)),"na",VLOOKUP(A1329,'ADA-USD'!$A$2:$E$1776,5,0))</f>
        <v>na</v>
      </c>
      <c r="M1329" t="str">
        <f>IF(ISERROR(VLOOKUP(A1329,'DOT-USD'!$A$2:$E$761,5,0)),"na",VLOOKUP(A1329,'DOT-USD'!$A$2:$E$761,5,0))</f>
        <v>na</v>
      </c>
      <c r="N1329" t="str">
        <f>IF(ISERROR(VLOOKUP(A1329,'DOGE-USD'!$A$2:$G$1776,5,0)),"na",VLOOKUP(A1329,'DOGE-USD'!$A$2:$G$1776,5,0))</f>
        <v>na</v>
      </c>
      <c r="O1329" t="str">
        <f>IF(ISERROR(VLOOKUP(A1329,'SHIB-USD'!$A$2:$G$780,5,0)),"na",VLOOKUP(A1329,'SHIB-USD'!$A$2:$G$780,5,0))</f>
        <v>na</v>
      </c>
    </row>
    <row r="1330" spans="1:15" x14ac:dyDescent="0.35">
      <c r="A1330" s="3">
        <v>42881</v>
      </c>
      <c r="B1330">
        <f>VLOOKUP(A1330,Yields!$A$2:$B$1680,2,0)</f>
        <v>0.75</v>
      </c>
      <c r="C1330" t="str">
        <f>IF(ISERROR(VLOOKUP(A1330,'BTC-USD'!$A$2:$E$1828,5,0)),"na",(VLOOKUP(A1330,'BTC-USD'!$A$2:$E$1828,5,0)))</f>
        <v>na</v>
      </c>
      <c r="D1330" t="str">
        <f>IF(ISERROR(VLOOKUP(A1330,'SP500'!$A$2:$G$252,4,0)),"na",VLOOKUP(A1330,'SP500'!$A$2:$G$252,4,0))</f>
        <v>na</v>
      </c>
      <c r="E1330" t="str">
        <f>IF(ISERROR(VLOOKUP(A1330,'ishare R3000 ETF'!$A$2:$G$1260,4,0)),"na",VLOOKUP(A1330,'ishare R3000 ETF'!$A$2:$G$1260,4,0))</f>
        <v>na</v>
      </c>
      <c r="F1330" t="str">
        <f>IF(ISERROR(VLOOKUP(A1330,'^IXIC'!A$1260:$E1330,5,0)),"na",VLOOKUP(A1330,'^IXIC'!A$1260:$E1330,5,0))</f>
        <v>na</v>
      </c>
      <c r="G1330" t="str">
        <f>IF(ISERROR(VLOOKUP(A1330,'EURUSD=X'!$A$2:$E$1307,4,0)),"na",VLOOKUP(A1330,'EURUSD=X'!$A$2:$E$1307,4,0))</f>
        <v>na</v>
      </c>
      <c r="H1330" t="str">
        <f>IF(ISERROR(VLOOKUP(A1330,'ETH-USD'!$A$2:$E$1776,5,0)),"na",VLOOKUP(A1330,'ETH-USD'!$A$2:$E$1776,5,0))</f>
        <v>na</v>
      </c>
      <c r="I1330" t="str">
        <f>IF(ISERROR(VLOOKUP(A1330,'Russell 2000'!$A$1:$E$1260,5,0)),"na",VLOOKUP(A1330,'Russell 2000'!$A$1:$E$1260,5,0))</f>
        <v>na</v>
      </c>
      <c r="J1330" t="str">
        <f>IF(ISERROR(VLOOKUP(A1330,'SOL-USD'!$A$2:$E$893,5,0)),"na",VLOOKUP(A1330,'SOL-USD'!$A$2:$E$893,5,0))</f>
        <v>na</v>
      </c>
      <c r="K1330" t="str">
        <f>IF(ISERROR(VLOOKUP(A1330,'AVAX-USD'!$A$2:$E$799,5,0)),"na",VLOOKUP(A1330,'AVAX-USD'!$A$2:$E$799,5,0))</f>
        <v>na</v>
      </c>
      <c r="L1330" t="str">
        <f>IF(ISERROR(VLOOKUP(A1330,'ADA-USD'!$A$2:$E$1776,5,0)),"na",VLOOKUP(A1330,'ADA-USD'!$A$2:$E$1776,5,0))</f>
        <v>na</v>
      </c>
      <c r="M1330" t="str">
        <f>IF(ISERROR(VLOOKUP(A1330,'DOT-USD'!$A$2:$E$761,5,0)),"na",VLOOKUP(A1330,'DOT-USD'!$A$2:$E$761,5,0))</f>
        <v>na</v>
      </c>
      <c r="N1330" t="str">
        <f>IF(ISERROR(VLOOKUP(A1330,'DOGE-USD'!$A$2:$G$1776,5,0)),"na",VLOOKUP(A1330,'DOGE-USD'!$A$2:$G$1776,5,0))</f>
        <v>na</v>
      </c>
      <c r="O1330" t="str">
        <f>IF(ISERROR(VLOOKUP(A1330,'SHIB-USD'!$A$2:$G$780,5,0)),"na",VLOOKUP(A1330,'SHIB-USD'!$A$2:$G$780,5,0))</f>
        <v>na</v>
      </c>
    </row>
    <row r="1331" spans="1:15" x14ac:dyDescent="0.35">
      <c r="A1331" s="3">
        <v>42880</v>
      </c>
      <c r="B1331">
        <f>VLOOKUP(A1331,Yields!$A$2:$B$1680,2,0)</f>
        <v>0.72</v>
      </c>
      <c r="C1331" t="str">
        <f>IF(ISERROR(VLOOKUP(A1331,'BTC-USD'!$A$2:$E$1828,5,0)),"na",(VLOOKUP(A1331,'BTC-USD'!$A$2:$E$1828,5,0)))</f>
        <v>na</v>
      </c>
      <c r="D1331" t="str">
        <f>IF(ISERROR(VLOOKUP(A1331,'SP500'!$A$2:$G$252,4,0)),"na",VLOOKUP(A1331,'SP500'!$A$2:$G$252,4,0))</f>
        <v>na</v>
      </c>
      <c r="E1331" t="str">
        <f>IF(ISERROR(VLOOKUP(A1331,'ishare R3000 ETF'!$A$2:$G$1260,4,0)),"na",VLOOKUP(A1331,'ishare R3000 ETF'!$A$2:$G$1260,4,0))</f>
        <v>na</v>
      </c>
      <c r="F1331" t="str">
        <f>IF(ISERROR(VLOOKUP(A1331,'^IXIC'!A$1260:$E1331,5,0)),"na",VLOOKUP(A1331,'^IXIC'!A$1260:$E1331,5,0))</f>
        <v>na</v>
      </c>
      <c r="G1331" t="str">
        <f>IF(ISERROR(VLOOKUP(A1331,'EURUSD=X'!$A$2:$E$1307,4,0)),"na",VLOOKUP(A1331,'EURUSD=X'!$A$2:$E$1307,4,0))</f>
        <v>na</v>
      </c>
      <c r="H1331" t="str">
        <f>IF(ISERROR(VLOOKUP(A1331,'ETH-USD'!$A$2:$E$1776,5,0)),"na",VLOOKUP(A1331,'ETH-USD'!$A$2:$E$1776,5,0))</f>
        <v>na</v>
      </c>
      <c r="I1331" t="str">
        <f>IF(ISERROR(VLOOKUP(A1331,'Russell 2000'!$A$1:$E$1260,5,0)),"na",VLOOKUP(A1331,'Russell 2000'!$A$1:$E$1260,5,0))</f>
        <v>na</v>
      </c>
      <c r="J1331" t="str">
        <f>IF(ISERROR(VLOOKUP(A1331,'SOL-USD'!$A$2:$E$893,5,0)),"na",VLOOKUP(A1331,'SOL-USD'!$A$2:$E$893,5,0))</f>
        <v>na</v>
      </c>
      <c r="K1331" t="str">
        <f>IF(ISERROR(VLOOKUP(A1331,'AVAX-USD'!$A$2:$E$799,5,0)),"na",VLOOKUP(A1331,'AVAX-USD'!$A$2:$E$799,5,0))</f>
        <v>na</v>
      </c>
      <c r="L1331" t="str">
        <f>IF(ISERROR(VLOOKUP(A1331,'ADA-USD'!$A$2:$E$1776,5,0)),"na",VLOOKUP(A1331,'ADA-USD'!$A$2:$E$1776,5,0))</f>
        <v>na</v>
      </c>
      <c r="M1331" t="str">
        <f>IF(ISERROR(VLOOKUP(A1331,'DOT-USD'!$A$2:$E$761,5,0)),"na",VLOOKUP(A1331,'DOT-USD'!$A$2:$E$761,5,0))</f>
        <v>na</v>
      </c>
      <c r="N1331" t="str">
        <f>IF(ISERROR(VLOOKUP(A1331,'DOGE-USD'!$A$2:$G$1776,5,0)),"na",VLOOKUP(A1331,'DOGE-USD'!$A$2:$G$1776,5,0))</f>
        <v>na</v>
      </c>
      <c r="O1331" t="str">
        <f>IF(ISERROR(VLOOKUP(A1331,'SHIB-USD'!$A$2:$G$780,5,0)),"na",VLOOKUP(A1331,'SHIB-USD'!$A$2:$G$780,5,0))</f>
        <v>na</v>
      </c>
    </row>
    <row r="1332" spans="1:15" x14ac:dyDescent="0.35">
      <c r="A1332" s="3">
        <v>42879</v>
      </c>
      <c r="B1332">
        <f>VLOOKUP(A1332,Yields!$A$2:$B$1680,2,0)</f>
        <v>0.76</v>
      </c>
      <c r="C1332" t="str">
        <f>IF(ISERROR(VLOOKUP(A1332,'BTC-USD'!$A$2:$E$1828,5,0)),"na",(VLOOKUP(A1332,'BTC-USD'!$A$2:$E$1828,5,0)))</f>
        <v>na</v>
      </c>
      <c r="D1332" t="str">
        <f>IF(ISERROR(VLOOKUP(A1332,'SP500'!$A$2:$G$252,4,0)),"na",VLOOKUP(A1332,'SP500'!$A$2:$G$252,4,0))</f>
        <v>na</v>
      </c>
      <c r="E1332" t="str">
        <f>IF(ISERROR(VLOOKUP(A1332,'ishare R3000 ETF'!$A$2:$G$1260,4,0)),"na",VLOOKUP(A1332,'ishare R3000 ETF'!$A$2:$G$1260,4,0))</f>
        <v>na</v>
      </c>
      <c r="F1332" t="str">
        <f>IF(ISERROR(VLOOKUP(A1332,'^IXIC'!A$1260:$E1332,5,0)),"na",VLOOKUP(A1332,'^IXIC'!A$1260:$E1332,5,0))</f>
        <v>na</v>
      </c>
      <c r="G1332" t="str">
        <f>IF(ISERROR(VLOOKUP(A1332,'EURUSD=X'!$A$2:$E$1307,4,0)),"na",VLOOKUP(A1332,'EURUSD=X'!$A$2:$E$1307,4,0))</f>
        <v>na</v>
      </c>
      <c r="H1332" t="str">
        <f>IF(ISERROR(VLOOKUP(A1332,'ETH-USD'!$A$2:$E$1776,5,0)),"na",VLOOKUP(A1332,'ETH-USD'!$A$2:$E$1776,5,0))</f>
        <v>na</v>
      </c>
      <c r="I1332" t="str">
        <f>IF(ISERROR(VLOOKUP(A1332,'Russell 2000'!$A$1:$E$1260,5,0)),"na",VLOOKUP(A1332,'Russell 2000'!$A$1:$E$1260,5,0))</f>
        <v>na</v>
      </c>
      <c r="J1332" t="str">
        <f>IF(ISERROR(VLOOKUP(A1332,'SOL-USD'!$A$2:$E$893,5,0)),"na",VLOOKUP(A1332,'SOL-USD'!$A$2:$E$893,5,0))</f>
        <v>na</v>
      </c>
      <c r="K1332" t="str">
        <f>IF(ISERROR(VLOOKUP(A1332,'AVAX-USD'!$A$2:$E$799,5,0)),"na",VLOOKUP(A1332,'AVAX-USD'!$A$2:$E$799,5,0))</f>
        <v>na</v>
      </c>
      <c r="L1332" t="str">
        <f>IF(ISERROR(VLOOKUP(A1332,'ADA-USD'!$A$2:$E$1776,5,0)),"na",VLOOKUP(A1332,'ADA-USD'!$A$2:$E$1776,5,0))</f>
        <v>na</v>
      </c>
      <c r="M1332" t="str">
        <f>IF(ISERROR(VLOOKUP(A1332,'DOT-USD'!$A$2:$E$761,5,0)),"na",VLOOKUP(A1332,'DOT-USD'!$A$2:$E$761,5,0))</f>
        <v>na</v>
      </c>
      <c r="N1332" t="str">
        <f>IF(ISERROR(VLOOKUP(A1332,'DOGE-USD'!$A$2:$G$1776,5,0)),"na",VLOOKUP(A1332,'DOGE-USD'!$A$2:$G$1776,5,0))</f>
        <v>na</v>
      </c>
      <c r="O1332" t="str">
        <f>IF(ISERROR(VLOOKUP(A1332,'SHIB-USD'!$A$2:$G$780,5,0)),"na",VLOOKUP(A1332,'SHIB-USD'!$A$2:$G$780,5,0))</f>
        <v>na</v>
      </c>
    </row>
    <row r="1333" spans="1:15" x14ac:dyDescent="0.35">
      <c r="A1333" s="3">
        <v>42878</v>
      </c>
      <c r="B1333">
        <f>VLOOKUP(A1333,Yields!$A$2:$B$1680,2,0)</f>
        <v>0.76</v>
      </c>
      <c r="C1333" t="str">
        <f>IF(ISERROR(VLOOKUP(A1333,'BTC-USD'!$A$2:$E$1828,5,0)),"na",(VLOOKUP(A1333,'BTC-USD'!$A$2:$E$1828,5,0)))</f>
        <v>na</v>
      </c>
      <c r="D1333" t="str">
        <f>IF(ISERROR(VLOOKUP(A1333,'SP500'!$A$2:$G$252,4,0)),"na",VLOOKUP(A1333,'SP500'!$A$2:$G$252,4,0))</f>
        <v>na</v>
      </c>
      <c r="E1333" t="str">
        <f>IF(ISERROR(VLOOKUP(A1333,'ishare R3000 ETF'!$A$2:$G$1260,4,0)),"na",VLOOKUP(A1333,'ishare R3000 ETF'!$A$2:$G$1260,4,0))</f>
        <v>na</v>
      </c>
      <c r="F1333" t="str">
        <f>IF(ISERROR(VLOOKUP(A1333,'^IXIC'!A$1260:$E1333,5,0)),"na",VLOOKUP(A1333,'^IXIC'!A$1260:$E1333,5,0))</f>
        <v>na</v>
      </c>
      <c r="G1333" t="str">
        <f>IF(ISERROR(VLOOKUP(A1333,'EURUSD=X'!$A$2:$E$1307,4,0)),"na",VLOOKUP(A1333,'EURUSD=X'!$A$2:$E$1307,4,0))</f>
        <v>na</v>
      </c>
      <c r="H1333" t="str">
        <f>IF(ISERROR(VLOOKUP(A1333,'ETH-USD'!$A$2:$E$1776,5,0)),"na",VLOOKUP(A1333,'ETH-USD'!$A$2:$E$1776,5,0))</f>
        <v>na</v>
      </c>
      <c r="I1333" t="str">
        <f>IF(ISERROR(VLOOKUP(A1333,'Russell 2000'!$A$1:$E$1260,5,0)),"na",VLOOKUP(A1333,'Russell 2000'!$A$1:$E$1260,5,0))</f>
        <v>na</v>
      </c>
      <c r="J1333" t="str">
        <f>IF(ISERROR(VLOOKUP(A1333,'SOL-USD'!$A$2:$E$893,5,0)),"na",VLOOKUP(A1333,'SOL-USD'!$A$2:$E$893,5,0))</f>
        <v>na</v>
      </c>
      <c r="K1333" t="str">
        <f>IF(ISERROR(VLOOKUP(A1333,'AVAX-USD'!$A$2:$E$799,5,0)),"na",VLOOKUP(A1333,'AVAX-USD'!$A$2:$E$799,5,0))</f>
        <v>na</v>
      </c>
      <c r="L1333" t="str">
        <f>IF(ISERROR(VLOOKUP(A1333,'ADA-USD'!$A$2:$E$1776,5,0)),"na",VLOOKUP(A1333,'ADA-USD'!$A$2:$E$1776,5,0))</f>
        <v>na</v>
      </c>
      <c r="M1333" t="str">
        <f>IF(ISERROR(VLOOKUP(A1333,'DOT-USD'!$A$2:$E$761,5,0)),"na",VLOOKUP(A1333,'DOT-USD'!$A$2:$E$761,5,0))</f>
        <v>na</v>
      </c>
      <c r="N1333" t="str">
        <f>IF(ISERROR(VLOOKUP(A1333,'DOGE-USD'!$A$2:$G$1776,5,0)),"na",VLOOKUP(A1333,'DOGE-USD'!$A$2:$G$1776,5,0))</f>
        <v>na</v>
      </c>
      <c r="O1333" t="str">
        <f>IF(ISERROR(VLOOKUP(A1333,'SHIB-USD'!$A$2:$G$780,5,0)),"na",VLOOKUP(A1333,'SHIB-USD'!$A$2:$G$780,5,0))</f>
        <v>na</v>
      </c>
    </row>
    <row r="1334" spans="1:15" x14ac:dyDescent="0.35">
      <c r="A1334" s="3">
        <v>42877</v>
      </c>
      <c r="B1334">
        <f>VLOOKUP(A1334,Yields!$A$2:$B$1680,2,0)</f>
        <v>0.7</v>
      </c>
      <c r="C1334" t="str">
        <f>IF(ISERROR(VLOOKUP(A1334,'BTC-USD'!$A$2:$E$1828,5,0)),"na",(VLOOKUP(A1334,'BTC-USD'!$A$2:$E$1828,5,0)))</f>
        <v>na</v>
      </c>
      <c r="D1334" t="str">
        <f>IF(ISERROR(VLOOKUP(A1334,'SP500'!$A$2:$G$252,4,0)),"na",VLOOKUP(A1334,'SP500'!$A$2:$G$252,4,0))</f>
        <v>na</v>
      </c>
      <c r="E1334" t="str">
        <f>IF(ISERROR(VLOOKUP(A1334,'ishare R3000 ETF'!$A$2:$G$1260,4,0)),"na",VLOOKUP(A1334,'ishare R3000 ETF'!$A$2:$G$1260,4,0))</f>
        <v>na</v>
      </c>
      <c r="F1334" t="str">
        <f>IF(ISERROR(VLOOKUP(A1334,'^IXIC'!A$1260:$E1334,5,0)),"na",VLOOKUP(A1334,'^IXIC'!A$1260:$E1334,5,0))</f>
        <v>na</v>
      </c>
      <c r="G1334" t="str">
        <f>IF(ISERROR(VLOOKUP(A1334,'EURUSD=X'!$A$2:$E$1307,4,0)),"na",VLOOKUP(A1334,'EURUSD=X'!$A$2:$E$1307,4,0))</f>
        <v>na</v>
      </c>
      <c r="H1334" t="str">
        <f>IF(ISERROR(VLOOKUP(A1334,'ETH-USD'!$A$2:$E$1776,5,0)),"na",VLOOKUP(A1334,'ETH-USD'!$A$2:$E$1776,5,0))</f>
        <v>na</v>
      </c>
      <c r="I1334" t="str">
        <f>IF(ISERROR(VLOOKUP(A1334,'Russell 2000'!$A$1:$E$1260,5,0)),"na",VLOOKUP(A1334,'Russell 2000'!$A$1:$E$1260,5,0))</f>
        <v>na</v>
      </c>
      <c r="J1334" t="str">
        <f>IF(ISERROR(VLOOKUP(A1334,'SOL-USD'!$A$2:$E$893,5,0)),"na",VLOOKUP(A1334,'SOL-USD'!$A$2:$E$893,5,0))</f>
        <v>na</v>
      </c>
      <c r="K1334" t="str">
        <f>IF(ISERROR(VLOOKUP(A1334,'AVAX-USD'!$A$2:$E$799,5,0)),"na",VLOOKUP(A1334,'AVAX-USD'!$A$2:$E$799,5,0))</f>
        <v>na</v>
      </c>
      <c r="L1334" t="str">
        <f>IF(ISERROR(VLOOKUP(A1334,'ADA-USD'!$A$2:$E$1776,5,0)),"na",VLOOKUP(A1334,'ADA-USD'!$A$2:$E$1776,5,0))</f>
        <v>na</v>
      </c>
      <c r="M1334" t="str">
        <f>IF(ISERROR(VLOOKUP(A1334,'DOT-USD'!$A$2:$E$761,5,0)),"na",VLOOKUP(A1334,'DOT-USD'!$A$2:$E$761,5,0))</f>
        <v>na</v>
      </c>
      <c r="N1334" t="str">
        <f>IF(ISERROR(VLOOKUP(A1334,'DOGE-USD'!$A$2:$G$1776,5,0)),"na",VLOOKUP(A1334,'DOGE-USD'!$A$2:$G$1776,5,0))</f>
        <v>na</v>
      </c>
      <c r="O1334" t="str">
        <f>IF(ISERROR(VLOOKUP(A1334,'SHIB-USD'!$A$2:$G$780,5,0)),"na",VLOOKUP(A1334,'SHIB-USD'!$A$2:$G$780,5,0))</f>
        <v>na</v>
      </c>
    </row>
    <row r="1335" spans="1:15" x14ac:dyDescent="0.35">
      <c r="A1335" s="3">
        <v>42874</v>
      </c>
      <c r="B1335">
        <f>VLOOKUP(A1335,Yields!$A$2:$B$1680,2,0)</f>
        <v>0.71</v>
      </c>
      <c r="C1335" t="str">
        <f>IF(ISERROR(VLOOKUP(A1335,'BTC-USD'!$A$2:$E$1828,5,0)),"na",(VLOOKUP(A1335,'BTC-USD'!$A$2:$E$1828,5,0)))</f>
        <v>na</v>
      </c>
      <c r="D1335" t="str">
        <f>IF(ISERROR(VLOOKUP(A1335,'SP500'!$A$2:$G$252,4,0)),"na",VLOOKUP(A1335,'SP500'!$A$2:$G$252,4,0))</f>
        <v>na</v>
      </c>
      <c r="E1335" t="str">
        <f>IF(ISERROR(VLOOKUP(A1335,'ishare R3000 ETF'!$A$2:$G$1260,4,0)),"na",VLOOKUP(A1335,'ishare R3000 ETF'!$A$2:$G$1260,4,0))</f>
        <v>na</v>
      </c>
      <c r="F1335" t="str">
        <f>IF(ISERROR(VLOOKUP(A1335,'^IXIC'!A$1260:$E1335,5,0)),"na",VLOOKUP(A1335,'^IXIC'!A$1260:$E1335,5,0))</f>
        <v>na</v>
      </c>
      <c r="G1335" t="str">
        <f>IF(ISERROR(VLOOKUP(A1335,'EURUSD=X'!$A$2:$E$1307,4,0)),"na",VLOOKUP(A1335,'EURUSD=X'!$A$2:$E$1307,4,0))</f>
        <v>na</v>
      </c>
      <c r="H1335" t="str">
        <f>IF(ISERROR(VLOOKUP(A1335,'ETH-USD'!$A$2:$E$1776,5,0)),"na",VLOOKUP(A1335,'ETH-USD'!$A$2:$E$1776,5,0))</f>
        <v>na</v>
      </c>
      <c r="I1335" t="str">
        <f>IF(ISERROR(VLOOKUP(A1335,'Russell 2000'!$A$1:$E$1260,5,0)),"na",VLOOKUP(A1335,'Russell 2000'!$A$1:$E$1260,5,0))</f>
        <v>na</v>
      </c>
      <c r="J1335" t="str">
        <f>IF(ISERROR(VLOOKUP(A1335,'SOL-USD'!$A$2:$E$893,5,0)),"na",VLOOKUP(A1335,'SOL-USD'!$A$2:$E$893,5,0))</f>
        <v>na</v>
      </c>
      <c r="K1335" t="str">
        <f>IF(ISERROR(VLOOKUP(A1335,'AVAX-USD'!$A$2:$E$799,5,0)),"na",VLOOKUP(A1335,'AVAX-USD'!$A$2:$E$799,5,0))</f>
        <v>na</v>
      </c>
      <c r="L1335" t="str">
        <f>IF(ISERROR(VLOOKUP(A1335,'ADA-USD'!$A$2:$E$1776,5,0)),"na",VLOOKUP(A1335,'ADA-USD'!$A$2:$E$1776,5,0))</f>
        <v>na</v>
      </c>
      <c r="M1335" t="str">
        <f>IF(ISERROR(VLOOKUP(A1335,'DOT-USD'!$A$2:$E$761,5,0)),"na",VLOOKUP(A1335,'DOT-USD'!$A$2:$E$761,5,0))</f>
        <v>na</v>
      </c>
      <c r="N1335" t="str">
        <f>IF(ISERROR(VLOOKUP(A1335,'DOGE-USD'!$A$2:$G$1776,5,0)),"na",VLOOKUP(A1335,'DOGE-USD'!$A$2:$G$1776,5,0))</f>
        <v>na</v>
      </c>
      <c r="O1335" t="str">
        <f>IF(ISERROR(VLOOKUP(A1335,'SHIB-USD'!$A$2:$G$780,5,0)),"na",VLOOKUP(A1335,'SHIB-USD'!$A$2:$G$780,5,0))</f>
        <v>na</v>
      </c>
    </row>
    <row r="1336" spans="1:15" x14ac:dyDescent="0.35">
      <c r="A1336" s="3">
        <v>42873</v>
      </c>
      <c r="B1336">
        <f>VLOOKUP(A1336,Yields!$A$2:$B$1680,2,0)</f>
        <v>0.73</v>
      </c>
      <c r="C1336" t="str">
        <f>IF(ISERROR(VLOOKUP(A1336,'BTC-USD'!$A$2:$E$1828,5,0)),"na",(VLOOKUP(A1336,'BTC-USD'!$A$2:$E$1828,5,0)))</f>
        <v>na</v>
      </c>
      <c r="D1336" t="str">
        <f>IF(ISERROR(VLOOKUP(A1336,'SP500'!$A$2:$G$252,4,0)),"na",VLOOKUP(A1336,'SP500'!$A$2:$G$252,4,0))</f>
        <v>na</v>
      </c>
      <c r="E1336" t="str">
        <f>IF(ISERROR(VLOOKUP(A1336,'ishare R3000 ETF'!$A$2:$G$1260,4,0)),"na",VLOOKUP(A1336,'ishare R3000 ETF'!$A$2:$G$1260,4,0))</f>
        <v>na</v>
      </c>
      <c r="F1336" t="str">
        <f>IF(ISERROR(VLOOKUP(A1336,'^IXIC'!A$1260:$E1336,5,0)),"na",VLOOKUP(A1336,'^IXIC'!A$1260:$E1336,5,0))</f>
        <v>na</v>
      </c>
      <c r="G1336" t="str">
        <f>IF(ISERROR(VLOOKUP(A1336,'EURUSD=X'!$A$2:$E$1307,4,0)),"na",VLOOKUP(A1336,'EURUSD=X'!$A$2:$E$1307,4,0))</f>
        <v>na</v>
      </c>
      <c r="H1336" t="str">
        <f>IF(ISERROR(VLOOKUP(A1336,'ETH-USD'!$A$2:$E$1776,5,0)),"na",VLOOKUP(A1336,'ETH-USD'!$A$2:$E$1776,5,0))</f>
        <v>na</v>
      </c>
      <c r="I1336" t="str">
        <f>IF(ISERROR(VLOOKUP(A1336,'Russell 2000'!$A$1:$E$1260,5,0)),"na",VLOOKUP(A1336,'Russell 2000'!$A$1:$E$1260,5,0))</f>
        <v>na</v>
      </c>
      <c r="J1336" t="str">
        <f>IF(ISERROR(VLOOKUP(A1336,'SOL-USD'!$A$2:$E$893,5,0)),"na",VLOOKUP(A1336,'SOL-USD'!$A$2:$E$893,5,0))</f>
        <v>na</v>
      </c>
      <c r="K1336" t="str">
        <f>IF(ISERROR(VLOOKUP(A1336,'AVAX-USD'!$A$2:$E$799,5,0)),"na",VLOOKUP(A1336,'AVAX-USD'!$A$2:$E$799,5,0))</f>
        <v>na</v>
      </c>
      <c r="L1336" t="str">
        <f>IF(ISERROR(VLOOKUP(A1336,'ADA-USD'!$A$2:$E$1776,5,0)),"na",VLOOKUP(A1336,'ADA-USD'!$A$2:$E$1776,5,0))</f>
        <v>na</v>
      </c>
      <c r="M1336" t="str">
        <f>IF(ISERROR(VLOOKUP(A1336,'DOT-USD'!$A$2:$E$761,5,0)),"na",VLOOKUP(A1336,'DOT-USD'!$A$2:$E$761,5,0))</f>
        <v>na</v>
      </c>
      <c r="N1336" t="str">
        <f>IF(ISERROR(VLOOKUP(A1336,'DOGE-USD'!$A$2:$G$1776,5,0)),"na",VLOOKUP(A1336,'DOGE-USD'!$A$2:$G$1776,5,0))</f>
        <v>na</v>
      </c>
      <c r="O1336" t="str">
        <f>IF(ISERROR(VLOOKUP(A1336,'SHIB-USD'!$A$2:$G$780,5,0)),"na",VLOOKUP(A1336,'SHIB-USD'!$A$2:$G$780,5,0))</f>
        <v>na</v>
      </c>
    </row>
    <row r="1337" spans="1:15" x14ac:dyDescent="0.35">
      <c r="A1337" s="3">
        <v>42872</v>
      </c>
      <c r="B1337">
        <f>VLOOKUP(A1337,Yields!$A$2:$B$1680,2,0)</f>
        <v>0.72</v>
      </c>
      <c r="C1337" t="str">
        <f>IF(ISERROR(VLOOKUP(A1337,'BTC-USD'!$A$2:$E$1828,5,0)),"na",(VLOOKUP(A1337,'BTC-USD'!$A$2:$E$1828,5,0)))</f>
        <v>na</v>
      </c>
      <c r="D1337" t="str">
        <f>IF(ISERROR(VLOOKUP(A1337,'SP500'!$A$2:$G$252,4,0)),"na",VLOOKUP(A1337,'SP500'!$A$2:$G$252,4,0))</f>
        <v>na</v>
      </c>
      <c r="E1337" t="str">
        <f>IF(ISERROR(VLOOKUP(A1337,'ishare R3000 ETF'!$A$2:$G$1260,4,0)),"na",VLOOKUP(A1337,'ishare R3000 ETF'!$A$2:$G$1260,4,0))</f>
        <v>na</v>
      </c>
      <c r="F1337" t="str">
        <f>IF(ISERROR(VLOOKUP(A1337,'^IXIC'!A$1260:$E1337,5,0)),"na",VLOOKUP(A1337,'^IXIC'!A$1260:$E1337,5,0))</f>
        <v>na</v>
      </c>
      <c r="G1337" t="str">
        <f>IF(ISERROR(VLOOKUP(A1337,'EURUSD=X'!$A$2:$E$1307,4,0)),"na",VLOOKUP(A1337,'EURUSD=X'!$A$2:$E$1307,4,0))</f>
        <v>na</v>
      </c>
      <c r="H1337" t="str">
        <f>IF(ISERROR(VLOOKUP(A1337,'ETH-USD'!$A$2:$E$1776,5,0)),"na",VLOOKUP(A1337,'ETH-USD'!$A$2:$E$1776,5,0))</f>
        <v>na</v>
      </c>
      <c r="I1337" t="str">
        <f>IF(ISERROR(VLOOKUP(A1337,'Russell 2000'!$A$1:$E$1260,5,0)),"na",VLOOKUP(A1337,'Russell 2000'!$A$1:$E$1260,5,0))</f>
        <v>na</v>
      </c>
      <c r="J1337" t="str">
        <f>IF(ISERROR(VLOOKUP(A1337,'SOL-USD'!$A$2:$E$893,5,0)),"na",VLOOKUP(A1337,'SOL-USD'!$A$2:$E$893,5,0))</f>
        <v>na</v>
      </c>
      <c r="K1337" t="str">
        <f>IF(ISERROR(VLOOKUP(A1337,'AVAX-USD'!$A$2:$E$799,5,0)),"na",VLOOKUP(A1337,'AVAX-USD'!$A$2:$E$799,5,0))</f>
        <v>na</v>
      </c>
      <c r="L1337" t="str">
        <f>IF(ISERROR(VLOOKUP(A1337,'ADA-USD'!$A$2:$E$1776,5,0)),"na",VLOOKUP(A1337,'ADA-USD'!$A$2:$E$1776,5,0))</f>
        <v>na</v>
      </c>
      <c r="M1337" t="str">
        <f>IF(ISERROR(VLOOKUP(A1337,'DOT-USD'!$A$2:$E$761,5,0)),"na",VLOOKUP(A1337,'DOT-USD'!$A$2:$E$761,5,0))</f>
        <v>na</v>
      </c>
      <c r="N1337" t="str">
        <f>IF(ISERROR(VLOOKUP(A1337,'DOGE-USD'!$A$2:$G$1776,5,0)),"na",VLOOKUP(A1337,'DOGE-USD'!$A$2:$G$1776,5,0))</f>
        <v>na</v>
      </c>
      <c r="O1337" t="str">
        <f>IF(ISERROR(VLOOKUP(A1337,'SHIB-USD'!$A$2:$G$780,5,0)),"na",VLOOKUP(A1337,'SHIB-USD'!$A$2:$G$780,5,0))</f>
        <v>na</v>
      </c>
    </row>
    <row r="1338" spans="1:15" x14ac:dyDescent="0.35">
      <c r="A1338" s="3">
        <v>42871</v>
      </c>
      <c r="B1338">
        <f>VLOOKUP(A1338,Yields!$A$2:$B$1680,2,0)</f>
        <v>0.72</v>
      </c>
      <c r="C1338" t="str">
        <f>IF(ISERROR(VLOOKUP(A1338,'BTC-USD'!$A$2:$E$1828,5,0)),"na",(VLOOKUP(A1338,'BTC-USD'!$A$2:$E$1828,5,0)))</f>
        <v>na</v>
      </c>
      <c r="D1338" t="str">
        <f>IF(ISERROR(VLOOKUP(A1338,'SP500'!$A$2:$G$252,4,0)),"na",VLOOKUP(A1338,'SP500'!$A$2:$G$252,4,0))</f>
        <v>na</v>
      </c>
      <c r="E1338" t="str">
        <f>IF(ISERROR(VLOOKUP(A1338,'ishare R3000 ETF'!$A$2:$G$1260,4,0)),"na",VLOOKUP(A1338,'ishare R3000 ETF'!$A$2:$G$1260,4,0))</f>
        <v>na</v>
      </c>
      <c r="F1338" t="str">
        <f>IF(ISERROR(VLOOKUP(A1338,'^IXIC'!A$1260:$E1338,5,0)),"na",VLOOKUP(A1338,'^IXIC'!A$1260:$E1338,5,0))</f>
        <v>na</v>
      </c>
      <c r="G1338" t="str">
        <f>IF(ISERROR(VLOOKUP(A1338,'EURUSD=X'!$A$2:$E$1307,4,0)),"na",VLOOKUP(A1338,'EURUSD=X'!$A$2:$E$1307,4,0))</f>
        <v>na</v>
      </c>
      <c r="H1338" t="str">
        <f>IF(ISERROR(VLOOKUP(A1338,'ETH-USD'!$A$2:$E$1776,5,0)),"na",VLOOKUP(A1338,'ETH-USD'!$A$2:$E$1776,5,0))</f>
        <v>na</v>
      </c>
      <c r="I1338" t="str">
        <f>IF(ISERROR(VLOOKUP(A1338,'Russell 2000'!$A$1:$E$1260,5,0)),"na",VLOOKUP(A1338,'Russell 2000'!$A$1:$E$1260,5,0))</f>
        <v>na</v>
      </c>
      <c r="J1338" t="str">
        <f>IF(ISERROR(VLOOKUP(A1338,'SOL-USD'!$A$2:$E$893,5,0)),"na",VLOOKUP(A1338,'SOL-USD'!$A$2:$E$893,5,0))</f>
        <v>na</v>
      </c>
      <c r="K1338" t="str">
        <f>IF(ISERROR(VLOOKUP(A1338,'AVAX-USD'!$A$2:$E$799,5,0)),"na",VLOOKUP(A1338,'AVAX-USD'!$A$2:$E$799,5,0))</f>
        <v>na</v>
      </c>
      <c r="L1338" t="str">
        <f>IF(ISERROR(VLOOKUP(A1338,'ADA-USD'!$A$2:$E$1776,5,0)),"na",VLOOKUP(A1338,'ADA-USD'!$A$2:$E$1776,5,0))</f>
        <v>na</v>
      </c>
      <c r="M1338" t="str">
        <f>IF(ISERROR(VLOOKUP(A1338,'DOT-USD'!$A$2:$E$761,5,0)),"na",VLOOKUP(A1338,'DOT-USD'!$A$2:$E$761,5,0))</f>
        <v>na</v>
      </c>
      <c r="N1338" t="str">
        <f>IF(ISERROR(VLOOKUP(A1338,'DOGE-USD'!$A$2:$G$1776,5,0)),"na",VLOOKUP(A1338,'DOGE-USD'!$A$2:$G$1776,5,0))</f>
        <v>na</v>
      </c>
      <c r="O1338" t="str">
        <f>IF(ISERROR(VLOOKUP(A1338,'SHIB-USD'!$A$2:$G$780,5,0)),"na",VLOOKUP(A1338,'SHIB-USD'!$A$2:$G$780,5,0))</f>
        <v>na</v>
      </c>
    </row>
    <row r="1339" spans="1:15" x14ac:dyDescent="0.35">
      <c r="A1339" s="3">
        <v>42870</v>
      </c>
      <c r="B1339">
        <f>VLOOKUP(A1339,Yields!$A$2:$B$1680,2,0)</f>
        <v>0.73</v>
      </c>
      <c r="C1339" t="str">
        <f>IF(ISERROR(VLOOKUP(A1339,'BTC-USD'!$A$2:$E$1828,5,0)),"na",(VLOOKUP(A1339,'BTC-USD'!$A$2:$E$1828,5,0)))</f>
        <v>na</v>
      </c>
      <c r="D1339" t="str">
        <f>IF(ISERROR(VLOOKUP(A1339,'SP500'!$A$2:$G$252,4,0)),"na",VLOOKUP(A1339,'SP500'!$A$2:$G$252,4,0))</f>
        <v>na</v>
      </c>
      <c r="E1339" t="str">
        <f>IF(ISERROR(VLOOKUP(A1339,'ishare R3000 ETF'!$A$2:$G$1260,4,0)),"na",VLOOKUP(A1339,'ishare R3000 ETF'!$A$2:$G$1260,4,0))</f>
        <v>na</v>
      </c>
      <c r="F1339" t="str">
        <f>IF(ISERROR(VLOOKUP(A1339,'^IXIC'!A$1260:$E1339,5,0)),"na",VLOOKUP(A1339,'^IXIC'!A$1260:$E1339,5,0))</f>
        <v>na</v>
      </c>
      <c r="G1339" t="str">
        <f>IF(ISERROR(VLOOKUP(A1339,'EURUSD=X'!$A$2:$E$1307,4,0)),"na",VLOOKUP(A1339,'EURUSD=X'!$A$2:$E$1307,4,0))</f>
        <v>na</v>
      </c>
      <c r="H1339" t="str">
        <f>IF(ISERROR(VLOOKUP(A1339,'ETH-USD'!$A$2:$E$1776,5,0)),"na",VLOOKUP(A1339,'ETH-USD'!$A$2:$E$1776,5,0))</f>
        <v>na</v>
      </c>
      <c r="I1339" t="str">
        <f>IF(ISERROR(VLOOKUP(A1339,'Russell 2000'!$A$1:$E$1260,5,0)),"na",VLOOKUP(A1339,'Russell 2000'!$A$1:$E$1260,5,0))</f>
        <v>na</v>
      </c>
      <c r="J1339" t="str">
        <f>IF(ISERROR(VLOOKUP(A1339,'SOL-USD'!$A$2:$E$893,5,0)),"na",VLOOKUP(A1339,'SOL-USD'!$A$2:$E$893,5,0))</f>
        <v>na</v>
      </c>
      <c r="K1339" t="str">
        <f>IF(ISERROR(VLOOKUP(A1339,'AVAX-USD'!$A$2:$E$799,5,0)),"na",VLOOKUP(A1339,'AVAX-USD'!$A$2:$E$799,5,0))</f>
        <v>na</v>
      </c>
      <c r="L1339" t="str">
        <f>IF(ISERROR(VLOOKUP(A1339,'ADA-USD'!$A$2:$E$1776,5,0)),"na",VLOOKUP(A1339,'ADA-USD'!$A$2:$E$1776,5,0))</f>
        <v>na</v>
      </c>
      <c r="M1339" t="str">
        <f>IF(ISERROR(VLOOKUP(A1339,'DOT-USD'!$A$2:$E$761,5,0)),"na",VLOOKUP(A1339,'DOT-USD'!$A$2:$E$761,5,0))</f>
        <v>na</v>
      </c>
      <c r="N1339" t="str">
        <f>IF(ISERROR(VLOOKUP(A1339,'DOGE-USD'!$A$2:$G$1776,5,0)),"na",VLOOKUP(A1339,'DOGE-USD'!$A$2:$G$1776,5,0))</f>
        <v>na</v>
      </c>
      <c r="O1339" t="str">
        <f>IF(ISERROR(VLOOKUP(A1339,'SHIB-USD'!$A$2:$G$780,5,0)),"na",VLOOKUP(A1339,'SHIB-USD'!$A$2:$G$780,5,0))</f>
        <v>na</v>
      </c>
    </row>
    <row r="1340" spans="1:15" x14ac:dyDescent="0.35">
      <c r="A1340" s="3">
        <v>42867</v>
      </c>
      <c r="B1340">
        <f>VLOOKUP(A1340,Yields!$A$2:$B$1680,2,0)</f>
        <v>0.69</v>
      </c>
      <c r="C1340" t="str">
        <f>IF(ISERROR(VLOOKUP(A1340,'BTC-USD'!$A$2:$E$1828,5,0)),"na",(VLOOKUP(A1340,'BTC-USD'!$A$2:$E$1828,5,0)))</f>
        <v>na</v>
      </c>
      <c r="D1340" t="str">
        <f>IF(ISERROR(VLOOKUP(A1340,'SP500'!$A$2:$G$252,4,0)),"na",VLOOKUP(A1340,'SP500'!$A$2:$G$252,4,0))</f>
        <v>na</v>
      </c>
      <c r="E1340" t="str">
        <f>IF(ISERROR(VLOOKUP(A1340,'ishare R3000 ETF'!$A$2:$G$1260,4,0)),"na",VLOOKUP(A1340,'ishare R3000 ETF'!$A$2:$G$1260,4,0))</f>
        <v>na</v>
      </c>
      <c r="F1340" t="str">
        <f>IF(ISERROR(VLOOKUP(A1340,'^IXIC'!A$1260:$E1340,5,0)),"na",VLOOKUP(A1340,'^IXIC'!A$1260:$E1340,5,0))</f>
        <v>na</v>
      </c>
      <c r="G1340" t="str">
        <f>IF(ISERROR(VLOOKUP(A1340,'EURUSD=X'!$A$2:$E$1307,4,0)),"na",VLOOKUP(A1340,'EURUSD=X'!$A$2:$E$1307,4,0))</f>
        <v>na</v>
      </c>
      <c r="H1340" t="str">
        <f>IF(ISERROR(VLOOKUP(A1340,'ETH-USD'!$A$2:$E$1776,5,0)),"na",VLOOKUP(A1340,'ETH-USD'!$A$2:$E$1776,5,0))</f>
        <v>na</v>
      </c>
      <c r="I1340" t="str">
        <f>IF(ISERROR(VLOOKUP(A1340,'Russell 2000'!$A$1:$E$1260,5,0)),"na",VLOOKUP(A1340,'Russell 2000'!$A$1:$E$1260,5,0))</f>
        <v>na</v>
      </c>
      <c r="J1340" t="str">
        <f>IF(ISERROR(VLOOKUP(A1340,'SOL-USD'!$A$2:$E$893,5,0)),"na",VLOOKUP(A1340,'SOL-USD'!$A$2:$E$893,5,0))</f>
        <v>na</v>
      </c>
      <c r="K1340" t="str">
        <f>IF(ISERROR(VLOOKUP(A1340,'AVAX-USD'!$A$2:$E$799,5,0)),"na",VLOOKUP(A1340,'AVAX-USD'!$A$2:$E$799,5,0))</f>
        <v>na</v>
      </c>
      <c r="L1340" t="str">
        <f>IF(ISERROR(VLOOKUP(A1340,'ADA-USD'!$A$2:$E$1776,5,0)),"na",VLOOKUP(A1340,'ADA-USD'!$A$2:$E$1776,5,0))</f>
        <v>na</v>
      </c>
      <c r="M1340" t="str">
        <f>IF(ISERROR(VLOOKUP(A1340,'DOT-USD'!$A$2:$E$761,5,0)),"na",VLOOKUP(A1340,'DOT-USD'!$A$2:$E$761,5,0))</f>
        <v>na</v>
      </c>
      <c r="N1340" t="str">
        <f>IF(ISERROR(VLOOKUP(A1340,'DOGE-USD'!$A$2:$G$1776,5,0)),"na",VLOOKUP(A1340,'DOGE-USD'!$A$2:$G$1776,5,0))</f>
        <v>na</v>
      </c>
      <c r="O1340" t="str">
        <f>IF(ISERROR(VLOOKUP(A1340,'SHIB-USD'!$A$2:$G$780,5,0)),"na",VLOOKUP(A1340,'SHIB-USD'!$A$2:$G$780,5,0))</f>
        <v>na</v>
      </c>
    </row>
    <row r="1341" spans="1:15" x14ac:dyDescent="0.35">
      <c r="A1341" s="3">
        <v>42866</v>
      </c>
      <c r="B1341">
        <f>VLOOKUP(A1341,Yields!$A$2:$B$1680,2,0)</f>
        <v>0.68</v>
      </c>
      <c r="C1341" t="str">
        <f>IF(ISERROR(VLOOKUP(A1341,'BTC-USD'!$A$2:$E$1828,5,0)),"na",(VLOOKUP(A1341,'BTC-USD'!$A$2:$E$1828,5,0)))</f>
        <v>na</v>
      </c>
      <c r="D1341" t="str">
        <f>IF(ISERROR(VLOOKUP(A1341,'SP500'!$A$2:$G$252,4,0)),"na",VLOOKUP(A1341,'SP500'!$A$2:$G$252,4,0))</f>
        <v>na</v>
      </c>
      <c r="E1341" t="str">
        <f>IF(ISERROR(VLOOKUP(A1341,'ishare R3000 ETF'!$A$2:$G$1260,4,0)),"na",VLOOKUP(A1341,'ishare R3000 ETF'!$A$2:$G$1260,4,0))</f>
        <v>na</v>
      </c>
      <c r="F1341" t="str">
        <f>IF(ISERROR(VLOOKUP(A1341,'^IXIC'!A$1260:$E1341,5,0)),"na",VLOOKUP(A1341,'^IXIC'!A$1260:$E1341,5,0))</f>
        <v>na</v>
      </c>
      <c r="G1341" t="str">
        <f>IF(ISERROR(VLOOKUP(A1341,'EURUSD=X'!$A$2:$E$1307,4,0)),"na",VLOOKUP(A1341,'EURUSD=X'!$A$2:$E$1307,4,0))</f>
        <v>na</v>
      </c>
      <c r="H1341" t="str">
        <f>IF(ISERROR(VLOOKUP(A1341,'ETH-USD'!$A$2:$E$1776,5,0)),"na",VLOOKUP(A1341,'ETH-USD'!$A$2:$E$1776,5,0))</f>
        <v>na</v>
      </c>
      <c r="I1341" t="str">
        <f>IF(ISERROR(VLOOKUP(A1341,'Russell 2000'!$A$1:$E$1260,5,0)),"na",VLOOKUP(A1341,'Russell 2000'!$A$1:$E$1260,5,0))</f>
        <v>na</v>
      </c>
      <c r="J1341" t="str">
        <f>IF(ISERROR(VLOOKUP(A1341,'SOL-USD'!$A$2:$E$893,5,0)),"na",VLOOKUP(A1341,'SOL-USD'!$A$2:$E$893,5,0))</f>
        <v>na</v>
      </c>
      <c r="K1341" t="str">
        <f>IF(ISERROR(VLOOKUP(A1341,'AVAX-USD'!$A$2:$E$799,5,0)),"na",VLOOKUP(A1341,'AVAX-USD'!$A$2:$E$799,5,0))</f>
        <v>na</v>
      </c>
      <c r="L1341" t="str">
        <f>IF(ISERROR(VLOOKUP(A1341,'ADA-USD'!$A$2:$E$1776,5,0)),"na",VLOOKUP(A1341,'ADA-USD'!$A$2:$E$1776,5,0))</f>
        <v>na</v>
      </c>
      <c r="M1341" t="str">
        <f>IF(ISERROR(VLOOKUP(A1341,'DOT-USD'!$A$2:$E$761,5,0)),"na",VLOOKUP(A1341,'DOT-USD'!$A$2:$E$761,5,0))</f>
        <v>na</v>
      </c>
      <c r="N1341" t="str">
        <f>IF(ISERROR(VLOOKUP(A1341,'DOGE-USD'!$A$2:$G$1776,5,0)),"na",VLOOKUP(A1341,'DOGE-USD'!$A$2:$G$1776,5,0))</f>
        <v>na</v>
      </c>
      <c r="O1341" t="str">
        <f>IF(ISERROR(VLOOKUP(A1341,'SHIB-USD'!$A$2:$G$780,5,0)),"na",VLOOKUP(A1341,'SHIB-USD'!$A$2:$G$780,5,0))</f>
        <v>na</v>
      </c>
    </row>
    <row r="1342" spans="1:15" x14ac:dyDescent="0.35">
      <c r="A1342" s="3">
        <v>42865</v>
      </c>
      <c r="B1342">
        <f>VLOOKUP(A1342,Yields!$A$2:$B$1680,2,0)</f>
        <v>0.71</v>
      </c>
      <c r="C1342" t="str">
        <f>IF(ISERROR(VLOOKUP(A1342,'BTC-USD'!$A$2:$E$1828,5,0)),"na",(VLOOKUP(A1342,'BTC-USD'!$A$2:$E$1828,5,0)))</f>
        <v>na</v>
      </c>
      <c r="D1342" t="str">
        <f>IF(ISERROR(VLOOKUP(A1342,'SP500'!$A$2:$G$252,4,0)),"na",VLOOKUP(A1342,'SP500'!$A$2:$G$252,4,0))</f>
        <v>na</v>
      </c>
      <c r="E1342" t="str">
        <f>IF(ISERROR(VLOOKUP(A1342,'ishare R3000 ETF'!$A$2:$G$1260,4,0)),"na",VLOOKUP(A1342,'ishare R3000 ETF'!$A$2:$G$1260,4,0))</f>
        <v>na</v>
      </c>
      <c r="F1342" t="str">
        <f>IF(ISERROR(VLOOKUP(A1342,'^IXIC'!A$1260:$E1342,5,0)),"na",VLOOKUP(A1342,'^IXIC'!A$1260:$E1342,5,0))</f>
        <v>na</v>
      </c>
      <c r="G1342" t="str">
        <f>IF(ISERROR(VLOOKUP(A1342,'EURUSD=X'!$A$2:$E$1307,4,0)),"na",VLOOKUP(A1342,'EURUSD=X'!$A$2:$E$1307,4,0))</f>
        <v>na</v>
      </c>
      <c r="H1342" t="str">
        <f>IF(ISERROR(VLOOKUP(A1342,'ETH-USD'!$A$2:$E$1776,5,0)),"na",VLOOKUP(A1342,'ETH-USD'!$A$2:$E$1776,5,0))</f>
        <v>na</v>
      </c>
      <c r="I1342" t="str">
        <f>IF(ISERROR(VLOOKUP(A1342,'Russell 2000'!$A$1:$E$1260,5,0)),"na",VLOOKUP(A1342,'Russell 2000'!$A$1:$E$1260,5,0))</f>
        <v>na</v>
      </c>
      <c r="J1342" t="str">
        <f>IF(ISERROR(VLOOKUP(A1342,'SOL-USD'!$A$2:$E$893,5,0)),"na",VLOOKUP(A1342,'SOL-USD'!$A$2:$E$893,5,0))</f>
        <v>na</v>
      </c>
      <c r="K1342" t="str">
        <f>IF(ISERROR(VLOOKUP(A1342,'AVAX-USD'!$A$2:$E$799,5,0)),"na",VLOOKUP(A1342,'AVAX-USD'!$A$2:$E$799,5,0))</f>
        <v>na</v>
      </c>
      <c r="L1342" t="str">
        <f>IF(ISERROR(VLOOKUP(A1342,'ADA-USD'!$A$2:$E$1776,5,0)),"na",VLOOKUP(A1342,'ADA-USD'!$A$2:$E$1776,5,0))</f>
        <v>na</v>
      </c>
      <c r="M1342" t="str">
        <f>IF(ISERROR(VLOOKUP(A1342,'DOT-USD'!$A$2:$E$761,5,0)),"na",VLOOKUP(A1342,'DOT-USD'!$A$2:$E$761,5,0))</f>
        <v>na</v>
      </c>
      <c r="N1342" t="str">
        <f>IF(ISERROR(VLOOKUP(A1342,'DOGE-USD'!$A$2:$G$1776,5,0)),"na",VLOOKUP(A1342,'DOGE-USD'!$A$2:$G$1776,5,0))</f>
        <v>na</v>
      </c>
      <c r="O1342" t="str">
        <f>IF(ISERROR(VLOOKUP(A1342,'SHIB-USD'!$A$2:$G$780,5,0)),"na",VLOOKUP(A1342,'SHIB-USD'!$A$2:$G$780,5,0))</f>
        <v>na</v>
      </c>
    </row>
    <row r="1343" spans="1:15" x14ac:dyDescent="0.35">
      <c r="A1343" s="3">
        <v>42864</v>
      </c>
      <c r="B1343">
        <f>VLOOKUP(A1343,Yields!$A$2:$B$1680,2,0)</f>
        <v>0.74</v>
      </c>
      <c r="C1343" t="str">
        <f>IF(ISERROR(VLOOKUP(A1343,'BTC-USD'!$A$2:$E$1828,5,0)),"na",(VLOOKUP(A1343,'BTC-USD'!$A$2:$E$1828,5,0)))</f>
        <v>na</v>
      </c>
      <c r="D1343" t="str">
        <f>IF(ISERROR(VLOOKUP(A1343,'SP500'!$A$2:$G$252,4,0)),"na",VLOOKUP(A1343,'SP500'!$A$2:$G$252,4,0))</f>
        <v>na</v>
      </c>
      <c r="E1343" t="str">
        <f>IF(ISERROR(VLOOKUP(A1343,'ishare R3000 ETF'!$A$2:$G$1260,4,0)),"na",VLOOKUP(A1343,'ishare R3000 ETF'!$A$2:$G$1260,4,0))</f>
        <v>na</v>
      </c>
      <c r="F1343" t="str">
        <f>IF(ISERROR(VLOOKUP(A1343,'^IXIC'!A$1260:$E1343,5,0)),"na",VLOOKUP(A1343,'^IXIC'!A$1260:$E1343,5,0))</f>
        <v>na</v>
      </c>
      <c r="G1343" t="str">
        <f>IF(ISERROR(VLOOKUP(A1343,'EURUSD=X'!$A$2:$E$1307,4,0)),"na",VLOOKUP(A1343,'EURUSD=X'!$A$2:$E$1307,4,0))</f>
        <v>na</v>
      </c>
      <c r="H1343" t="str">
        <f>IF(ISERROR(VLOOKUP(A1343,'ETH-USD'!$A$2:$E$1776,5,0)),"na",VLOOKUP(A1343,'ETH-USD'!$A$2:$E$1776,5,0))</f>
        <v>na</v>
      </c>
      <c r="I1343" t="str">
        <f>IF(ISERROR(VLOOKUP(A1343,'Russell 2000'!$A$1:$E$1260,5,0)),"na",VLOOKUP(A1343,'Russell 2000'!$A$1:$E$1260,5,0))</f>
        <v>na</v>
      </c>
      <c r="J1343" t="str">
        <f>IF(ISERROR(VLOOKUP(A1343,'SOL-USD'!$A$2:$E$893,5,0)),"na",VLOOKUP(A1343,'SOL-USD'!$A$2:$E$893,5,0))</f>
        <v>na</v>
      </c>
      <c r="K1343" t="str">
        <f>IF(ISERROR(VLOOKUP(A1343,'AVAX-USD'!$A$2:$E$799,5,0)),"na",VLOOKUP(A1343,'AVAX-USD'!$A$2:$E$799,5,0))</f>
        <v>na</v>
      </c>
      <c r="L1343" t="str">
        <f>IF(ISERROR(VLOOKUP(A1343,'ADA-USD'!$A$2:$E$1776,5,0)),"na",VLOOKUP(A1343,'ADA-USD'!$A$2:$E$1776,5,0))</f>
        <v>na</v>
      </c>
      <c r="M1343" t="str">
        <f>IF(ISERROR(VLOOKUP(A1343,'DOT-USD'!$A$2:$E$761,5,0)),"na",VLOOKUP(A1343,'DOT-USD'!$A$2:$E$761,5,0))</f>
        <v>na</v>
      </c>
      <c r="N1343" t="str">
        <f>IF(ISERROR(VLOOKUP(A1343,'DOGE-USD'!$A$2:$G$1776,5,0)),"na",VLOOKUP(A1343,'DOGE-USD'!$A$2:$G$1776,5,0))</f>
        <v>na</v>
      </c>
      <c r="O1343" t="str">
        <f>IF(ISERROR(VLOOKUP(A1343,'SHIB-USD'!$A$2:$G$780,5,0)),"na",VLOOKUP(A1343,'SHIB-USD'!$A$2:$G$780,5,0))</f>
        <v>na</v>
      </c>
    </row>
    <row r="1344" spans="1:15" x14ac:dyDescent="0.35">
      <c r="A1344" s="3">
        <v>42863</v>
      </c>
      <c r="B1344">
        <f>VLOOKUP(A1344,Yields!$A$2:$B$1680,2,0)</f>
        <v>0.73</v>
      </c>
      <c r="C1344" t="str">
        <f>IF(ISERROR(VLOOKUP(A1344,'BTC-USD'!$A$2:$E$1828,5,0)),"na",(VLOOKUP(A1344,'BTC-USD'!$A$2:$E$1828,5,0)))</f>
        <v>na</v>
      </c>
      <c r="D1344" t="str">
        <f>IF(ISERROR(VLOOKUP(A1344,'SP500'!$A$2:$G$252,4,0)),"na",VLOOKUP(A1344,'SP500'!$A$2:$G$252,4,0))</f>
        <v>na</v>
      </c>
      <c r="E1344" t="str">
        <f>IF(ISERROR(VLOOKUP(A1344,'ishare R3000 ETF'!$A$2:$G$1260,4,0)),"na",VLOOKUP(A1344,'ishare R3000 ETF'!$A$2:$G$1260,4,0))</f>
        <v>na</v>
      </c>
      <c r="F1344" t="str">
        <f>IF(ISERROR(VLOOKUP(A1344,'^IXIC'!A$1260:$E1344,5,0)),"na",VLOOKUP(A1344,'^IXIC'!A$1260:$E1344,5,0))</f>
        <v>na</v>
      </c>
      <c r="G1344" t="str">
        <f>IF(ISERROR(VLOOKUP(A1344,'EURUSD=X'!$A$2:$E$1307,4,0)),"na",VLOOKUP(A1344,'EURUSD=X'!$A$2:$E$1307,4,0))</f>
        <v>na</v>
      </c>
      <c r="H1344" t="str">
        <f>IF(ISERROR(VLOOKUP(A1344,'ETH-USD'!$A$2:$E$1776,5,0)),"na",VLOOKUP(A1344,'ETH-USD'!$A$2:$E$1776,5,0))</f>
        <v>na</v>
      </c>
      <c r="I1344" t="str">
        <f>IF(ISERROR(VLOOKUP(A1344,'Russell 2000'!$A$1:$E$1260,5,0)),"na",VLOOKUP(A1344,'Russell 2000'!$A$1:$E$1260,5,0))</f>
        <v>na</v>
      </c>
      <c r="J1344" t="str">
        <f>IF(ISERROR(VLOOKUP(A1344,'SOL-USD'!$A$2:$E$893,5,0)),"na",VLOOKUP(A1344,'SOL-USD'!$A$2:$E$893,5,0))</f>
        <v>na</v>
      </c>
      <c r="K1344" t="str">
        <f>IF(ISERROR(VLOOKUP(A1344,'AVAX-USD'!$A$2:$E$799,5,0)),"na",VLOOKUP(A1344,'AVAX-USD'!$A$2:$E$799,5,0))</f>
        <v>na</v>
      </c>
      <c r="L1344" t="str">
        <f>IF(ISERROR(VLOOKUP(A1344,'ADA-USD'!$A$2:$E$1776,5,0)),"na",VLOOKUP(A1344,'ADA-USD'!$A$2:$E$1776,5,0))</f>
        <v>na</v>
      </c>
      <c r="M1344" t="str">
        <f>IF(ISERROR(VLOOKUP(A1344,'DOT-USD'!$A$2:$E$761,5,0)),"na",VLOOKUP(A1344,'DOT-USD'!$A$2:$E$761,5,0))</f>
        <v>na</v>
      </c>
      <c r="N1344" t="str">
        <f>IF(ISERROR(VLOOKUP(A1344,'DOGE-USD'!$A$2:$G$1776,5,0)),"na",VLOOKUP(A1344,'DOGE-USD'!$A$2:$G$1776,5,0))</f>
        <v>na</v>
      </c>
      <c r="O1344" t="str">
        <f>IF(ISERROR(VLOOKUP(A1344,'SHIB-USD'!$A$2:$G$780,5,0)),"na",VLOOKUP(A1344,'SHIB-USD'!$A$2:$G$780,5,0))</f>
        <v>na</v>
      </c>
    </row>
    <row r="1345" spans="1:15" x14ac:dyDescent="0.35">
      <c r="A1345" s="3">
        <v>42860</v>
      </c>
      <c r="B1345">
        <f>VLOOKUP(A1345,Yields!$A$2:$B$1680,2,0)</f>
        <v>0.71</v>
      </c>
      <c r="C1345" t="str">
        <f>IF(ISERROR(VLOOKUP(A1345,'BTC-USD'!$A$2:$E$1828,5,0)),"na",(VLOOKUP(A1345,'BTC-USD'!$A$2:$E$1828,5,0)))</f>
        <v>na</v>
      </c>
      <c r="D1345" t="str">
        <f>IF(ISERROR(VLOOKUP(A1345,'SP500'!$A$2:$G$252,4,0)),"na",VLOOKUP(A1345,'SP500'!$A$2:$G$252,4,0))</f>
        <v>na</v>
      </c>
      <c r="E1345" t="str">
        <f>IF(ISERROR(VLOOKUP(A1345,'ishare R3000 ETF'!$A$2:$G$1260,4,0)),"na",VLOOKUP(A1345,'ishare R3000 ETF'!$A$2:$G$1260,4,0))</f>
        <v>na</v>
      </c>
      <c r="F1345" t="str">
        <f>IF(ISERROR(VLOOKUP(A1345,'^IXIC'!A$1260:$E1345,5,0)),"na",VLOOKUP(A1345,'^IXIC'!A$1260:$E1345,5,0))</f>
        <v>na</v>
      </c>
      <c r="G1345" t="str">
        <f>IF(ISERROR(VLOOKUP(A1345,'EURUSD=X'!$A$2:$E$1307,4,0)),"na",VLOOKUP(A1345,'EURUSD=X'!$A$2:$E$1307,4,0))</f>
        <v>na</v>
      </c>
      <c r="H1345" t="str">
        <f>IF(ISERROR(VLOOKUP(A1345,'ETH-USD'!$A$2:$E$1776,5,0)),"na",VLOOKUP(A1345,'ETH-USD'!$A$2:$E$1776,5,0))</f>
        <v>na</v>
      </c>
      <c r="I1345" t="str">
        <f>IF(ISERROR(VLOOKUP(A1345,'Russell 2000'!$A$1:$E$1260,5,0)),"na",VLOOKUP(A1345,'Russell 2000'!$A$1:$E$1260,5,0))</f>
        <v>na</v>
      </c>
      <c r="J1345" t="str">
        <f>IF(ISERROR(VLOOKUP(A1345,'SOL-USD'!$A$2:$E$893,5,0)),"na",VLOOKUP(A1345,'SOL-USD'!$A$2:$E$893,5,0))</f>
        <v>na</v>
      </c>
      <c r="K1345" t="str">
        <f>IF(ISERROR(VLOOKUP(A1345,'AVAX-USD'!$A$2:$E$799,5,0)),"na",VLOOKUP(A1345,'AVAX-USD'!$A$2:$E$799,5,0))</f>
        <v>na</v>
      </c>
      <c r="L1345" t="str">
        <f>IF(ISERROR(VLOOKUP(A1345,'ADA-USD'!$A$2:$E$1776,5,0)),"na",VLOOKUP(A1345,'ADA-USD'!$A$2:$E$1776,5,0))</f>
        <v>na</v>
      </c>
      <c r="M1345" t="str">
        <f>IF(ISERROR(VLOOKUP(A1345,'DOT-USD'!$A$2:$E$761,5,0)),"na",VLOOKUP(A1345,'DOT-USD'!$A$2:$E$761,5,0))</f>
        <v>na</v>
      </c>
      <c r="N1345" t="str">
        <f>IF(ISERROR(VLOOKUP(A1345,'DOGE-USD'!$A$2:$G$1776,5,0)),"na",VLOOKUP(A1345,'DOGE-USD'!$A$2:$G$1776,5,0))</f>
        <v>na</v>
      </c>
      <c r="O1345" t="str">
        <f>IF(ISERROR(VLOOKUP(A1345,'SHIB-USD'!$A$2:$G$780,5,0)),"na",VLOOKUP(A1345,'SHIB-USD'!$A$2:$G$780,5,0))</f>
        <v>na</v>
      </c>
    </row>
    <row r="1346" spans="1:15" x14ac:dyDescent="0.35">
      <c r="A1346" s="3">
        <v>42859</v>
      </c>
      <c r="B1346">
        <f>VLOOKUP(A1346,Yields!$A$2:$B$1680,2,0)</f>
        <v>0.71</v>
      </c>
      <c r="C1346" t="str">
        <f>IF(ISERROR(VLOOKUP(A1346,'BTC-USD'!$A$2:$E$1828,5,0)),"na",(VLOOKUP(A1346,'BTC-USD'!$A$2:$E$1828,5,0)))</f>
        <v>na</v>
      </c>
      <c r="D1346" t="str">
        <f>IF(ISERROR(VLOOKUP(A1346,'SP500'!$A$2:$G$252,4,0)),"na",VLOOKUP(A1346,'SP500'!$A$2:$G$252,4,0))</f>
        <v>na</v>
      </c>
      <c r="E1346" t="str">
        <f>IF(ISERROR(VLOOKUP(A1346,'ishare R3000 ETF'!$A$2:$G$1260,4,0)),"na",VLOOKUP(A1346,'ishare R3000 ETF'!$A$2:$G$1260,4,0))</f>
        <v>na</v>
      </c>
      <c r="F1346" t="str">
        <f>IF(ISERROR(VLOOKUP(A1346,'^IXIC'!A$1260:$E1346,5,0)),"na",VLOOKUP(A1346,'^IXIC'!A$1260:$E1346,5,0))</f>
        <v>na</v>
      </c>
      <c r="G1346" t="str">
        <f>IF(ISERROR(VLOOKUP(A1346,'EURUSD=X'!$A$2:$E$1307,4,0)),"na",VLOOKUP(A1346,'EURUSD=X'!$A$2:$E$1307,4,0))</f>
        <v>na</v>
      </c>
      <c r="H1346" t="str">
        <f>IF(ISERROR(VLOOKUP(A1346,'ETH-USD'!$A$2:$E$1776,5,0)),"na",VLOOKUP(A1346,'ETH-USD'!$A$2:$E$1776,5,0))</f>
        <v>na</v>
      </c>
      <c r="I1346" t="str">
        <f>IF(ISERROR(VLOOKUP(A1346,'Russell 2000'!$A$1:$E$1260,5,0)),"na",VLOOKUP(A1346,'Russell 2000'!$A$1:$E$1260,5,0))</f>
        <v>na</v>
      </c>
      <c r="J1346" t="str">
        <f>IF(ISERROR(VLOOKUP(A1346,'SOL-USD'!$A$2:$E$893,5,0)),"na",VLOOKUP(A1346,'SOL-USD'!$A$2:$E$893,5,0))</f>
        <v>na</v>
      </c>
      <c r="K1346" t="str">
        <f>IF(ISERROR(VLOOKUP(A1346,'AVAX-USD'!$A$2:$E$799,5,0)),"na",VLOOKUP(A1346,'AVAX-USD'!$A$2:$E$799,5,0))</f>
        <v>na</v>
      </c>
      <c r="L1346" t="str">
        <f>IF(ISERROR(VLOOKUP(A1346,'ADA-USD'!$A$2:$E$1776,5,0)),"na",VLOOKUP(A1346,'ADA-USD'!$A$2:$E$1776,5,0))</f>
        <v>na</v>
      </c>
      <c r="M1346" t="str">
        <f>IF(ISERROR(VLOOKUP(A1346,'DOT-USD'!$A$2:$E$761,5,0)),"na",VLOOKUP(A1346,'DOT-USD'!$A$2:$E$761,5,0))</f>
        <v>na</v>
      </c>
      <c r="N1346" t="str">
        <f>IF(ISERROR(VLOOKUP(A1346,'DOGE-USD'!$A$2:$G$1776,5,0)),"na",VLOOKUP(A1346,'DOGE-USD'!$A$2:$G$1776,5,0))</f>
        <v>na</v>
      </c>
      <c r="O1346" t="str">
        <f>IF(ISERROR(VLOOKUP(A1346,'SHIB-USD'!$A$2:$G$780,5,0)),"na",VLOOKUP(A1346,'SHIB-USD'!$A$2:$G$780,5,0))</f>
        <v>na</v>
      </c>
    </row>
    <row r="1347" spans="1:15" x14ac:dyDescent="0.35">
      <c r="A1347" s="3">
        <v>42858</v>
      </c>
      <c r="B1347">
        <f>VLOOKUP(A1347,Yields!$A$2:$B$1680,2,0)</f>
        <v>0.73</v>
      </c>
      <c r="C1347" t="str">
        <f>IF(ISERROR(VLOOKUP(A1347,'BTC-USD'!$A$2:$E$1828,5,0)),"na",(VLOOKUP(A1347,'BTC-USD'!$A$2:$E$1828,5,0)))</f>
        <v>na</v>
      </c>
      <c r="D1347" t="str">
        <f>IF(ISERROR(VLOOKUP(A1347,'SP500'!$A$2:$G$252,4,0)),"na",VLOOKUP(A1347,'SP500'!$A$2:$G$252,4,0))</f>
        <v>na</v>
      </c>
      <c r="E1347" t="str">
        <f>IF(ISERROR(VLOOKUP(A1347,'ishare R3000 ETF'!$A$2:$G$1260,4,0)),"na",VLOOKUP(A1347,'ishare R3000 ETF'!$A$2:$G$1260,4,0))</f>
        <v>na</v>
      </c>
      <c r="F1347" t="str">
        <f>IF(ISERROR(VLOOKUP(A1347,'^IXIC'!A$1260:$E1347,5,0)),"na",VLOOKUP(A1347,'^IXIC'!A$1260:$E1347,5,0))</f>
        <v>na</v>
      </c>
      <c r="G1347" t="str">
        <f>IF(ISERROR(VLOOKUP(A1347,'EURUSD=X'!$A$2:$E$1307,4,0)),"na",VLOOKUP(A1347,'EURUSD=X'!$A$2:$E$1307,4,0))</f>
        <v>na</v>
      </c>
      <c r="H1347" t="str">
        <f>IF(ISERROR(VLOOKUP(A1347,'ETH-USD'!$A$2:$E$1776,5,0)),"na",VLOOKUP(A1347,'ETH-USD'!$A$2:$E$1776,5,0))</f>
        <v>na</v>
      </c>
      <c r="I1347" t="str">
        <f>IF(ISERROR(VLOOKUP(A1347,'Russell 2000'!$A$1:$E$1260,5,0)),"na",VLOOKUP(A1347,'Russell 2000'!$A$1:$E$1260,5,0))</f>
        <v>na</v>
      </c>
      <c r="J1347" t="str">
        <f>IF(ISERROR(VLOOKUP(A1347,'SOL-USD'!$A$2:$E$893,5,0)),"na",VLOOKUP(A1347,'SOL-USD'!$A$2:$E$893,5,0))</f>
        <v>na</v>
      </c>
      <c r="K1347" t="str">
        <f>IF(ISERROR(VLOOKUP(A1347,'AVAX-USD'!$A$2:$E$799,5,0)),"na",VLOOKUP(A1347,'AVAX-USD'!$A$2:$E$799,5,0))</f>
        <v>na</v>
      </c>
      <c r="L1347" t="str">
        <f>IF(ISERROR(VLOOKUP(A1347,'ADA-USD'!$A$2:$E$1776,5,0)),"na",VLOOKUP(A1347,'ADA-USD'!$A$2:$E$1776,5,0))</f>
        <v>na</v>
      </c>
      <c r="M1347" t="str">
        <f>IF(ISERROR(VLOOKUP(A1347,'DOT-USD'!$A$2:$E$761,5,0)),"na",VLOOKUP(A1347,'DOT-USD'!$A$2:$E$761,5,0))</f>
        <v>na</v>
      </c>
      <c r="N1347" t="str">
        <f>IF(ISERROR(VLOOKUP(A1347,'DOGE-USD'!$A$2:$G$1776,5,0)),"na",VLOOKUP(A1347,'DOGE-USD'!$A$2:$G$1776,5,0))</f>
        <v>na</v>
      </c>
      <c r="O1347" t="str">
        <f>IF(ISERROR(VLOOKUP(A1347,'SHIB-USD'!$A$2:$G$780,5,0)),"na",VLOOKUP(A1347,'SHIB-USD'!$A$2:$G$780,5,0))</f>
        <v>na</v>
      </c>
    </row>
    <row r="1348" spans="1:15" x14ac:dyDescent="0.35">
      <c r="A1348" s="3">
        <v>42857</v>
      </c>
      <c r="B1348">
        <f>VLOOKUP(A1348,Yields!$A$2:$B$1680,2,0)</f>
        <v>0.72</v>
      </c>
      <c r="C1348" t="str">
        <f>IF(ISERROR(VLOOKUP(A1348,'BTC-USD'!$A$2:$E$1828,5,0)),"na",(VLOOKUP(A1348,'BTC-USD'!$A$2:$E$1828,5,0)))</f>
        <v>na</v>
      </c>
      <c r="D1348" t="str">
        <f>IF(ISERROR(VLOOKUP(A1348,'SP500'!$A$2:$G$252,4,0)),"na",VLOOKUP(A1348,'SP500'!$A$2:$G$252,4,0))</f>
        <v>na</v>
      </c>
      <c r="E1348" t="str">
        <f>IF(ISERROR(VLOOKUP(A1348,'ishare R3000 ETF'!$A$2:$G$1260,4,0)),"na",VLOOKUP(A1348,'ishare R3000 ETF'!$A$2:$G$1260,4,0))</f>
        <v>na</v>
      </c>
      <c r="F1348" t="str">
        <f>IF(ISERROR(VLOOKUP(A1348,'^IXIC'!A$1260:$E1348,5,0)),"na",VLOOKUP(A1348,'^IXIC'!A$1260:$E1348,5,0))</f>
        <v>na</v>
      </c>
      <c r="G1348" t="str">
        <f>IF(ISERROR(VLOOKUP(A1348,'EURUSD=X'!$A$2:$E$1307,4,0)),"na",VLOOKUP(A1348,'EURUSD=X'!$A$2:$E$1307,4,0))</f>
        <v>na</v>
      </c>
      <c r="H1348" t="str">
        <f>IF(ISERROR(VLOOKUP(A1348,'ETH-USD'!$A$2:$E$1776,5,0)),"na",VLOOKUP(A1348,'ETH-USD'!$A$2:$E$1776,5,0))</f>
        <v>na</v>
      </c>
      <c r="I1348" t="str">
        <f>IF(ISERROR(VLOOKUP(A1348,'Russell 2000'!$A$1:$E$1260,5,0)),"na",VLOOKUP(A1348,'Russell 2000'!$A$1:$E$1260,5,0))</f>
        <v>na</v>
      </c>
      <c r="J1348" t="str">
        <f>IF(ISERROR(VLOOKUP(A1348,'SOL-USD'!$A$2:$E$893,5,0)),"na",VLOOKUP(A1348,'SOL-USD'!$A$2:$E$893,5,0))</f>
        <v>na</v>
      </c>
      <c r="K1348" t="str">
        <f>IF(ISERROR(VLOOKUP(A1348,'AVAX-USD'!$A$2:$E$799,5,0)),"na",VLOOKUP(A1348,'AVAX-USD'!$A$2:$E$799,5,0))</f>
        <v>na</v>
      </c>
      <c r="L1348" t="str">
        <f>IF(ISERROR(VLOOKUP(A1348,'ADA-USD'!$A$2:$E$1776,5,0)),"na",VLOOKUP(A1348,'ADA-USD'!$A$2:$E$1776,5,0))</f>
        <v>na</v>
      </c>
      <c r="M1348" t="str">
        <f>IF(ISERROR(VLOOKUP(A1348,'DOT-USD'!$A$2:$E$761,5,0)),"na",VLOOKUP(A1348,'DOT-USD'!$A$2:$E$761,5,0))</f>
        <v>na</v>
      </c>
      <c r="N1348" t="str">
        <f>IF(ISERROR(VLOOKUP(A1348,'DOGE-USD'!$A$2:$G$1776,5,0)),"na",VLOOKUP(A1348,'DOGE-USD'!$A$2:$G$1776,5,0))</f>
        <v>na</v>
      </c>
      <c r="O1348" t="str">
        <f>IF(ISERROR(VLOOKUP(A1348,'SHIB-USD'!$A$2:$G$780,5,0)),"na",VLOOKUP(A1348,'SHIB-USD'!$A$2:$G$780,5,0))</f>
        <v>na</v>
      </c>
    </row>
    <row r="1349" spans="1:15" x14ac:dyDescent="0.35">
      <c r="A1349" s="3">
        <v>42856</v>
      </c>
      <c r="B1349">
        <f>VLOOKUP(A1349,Yields!$A$2:$B$1680,2,0)</f>
        <v>0.67</v>
      </c>
      <c r="C1349" t="str">
        <f>IF(ISERROR(VLOOKUP(A1349,'BTC-USD'!$A$2:$E$1828,5,0)),"na",(VLOOKUP(A1349,'BTC-USD'!$A$2:$E$1828,5,0)))</f>
        <v>na</v>
      </c>
      <c r="D1349" t="str">
        <f>IF(ISERROR(VLOOKUP(A1349,'SP500'!$A$2:$G$252,4,0)),"na",VLOOKUP(A1349,'SP500'!$A$2:$G$252,4,0))</f>
        <v>na</v>
      </c>
      <c r="E1349" t="str">
        <f>IF(ISERROR(VLOOKUP(A1349,'ishare R3000 ETF'!$A$2:$G$1260,4,0)),"na",VLOOKUP(A1349,'ishare R3000 ETF'!$A$2:$G$1260,4,0))</f>
        <v>na</v>
      </c>
      <c r="F1349" t="str">
        <f>IF(ISERROR(VLOOKUP(A1349,'^IXIC'!A$1260:$E1349,5,0)),"na",VLOOKUP(A1349,'^IXIC'!A$1260:$E1349,5,0))</f>
        <v>na</v>
      </c>
      <c r="G1349" t="str">
        <f>IF(ISERROR(VLOOKUP(A1349,'EURUSD=X'!$A$2:$E$1307,4,0)),"na",VLOOKUP(A1349,'EURUSD=X'!$A$2:$E$1307,4,0))</f>
        <v>na</v>
      </c>
      <c r="H1349" t="str">
        <f>IF(ISERROR(VLOOKUP(A1349,'ETH-USD'!$A$2:$E$1776,5,0)),"na",VLOOKUP(A1349,'ETH-USD'!$A$2:$E$1776,5,0))</f>
        <v>na</v>
      </c>
      <c r="I1349" t="str">
        <f>IF(ISERROR(VLOOKUP(A1349,'Russell 2000'!$A$1:$E$1260,5,0)),"na",VLOOKUP(A1349,'Russell 2000'!$A$1:$E$1260,5,0))</f>
        <v>na</v>
      </c>
      <c r="J1349" t="str">
        <f>IF(ISERROR(VLOOKUP(A1349,'SOL-USD'!$A$2:$E$893,5,0)),"na",VLOOKUP(A1349,'SOL-USD'!$A$2:$E$893,5,0))</f>
        <v>na</v>
      </c>
      <c r="K1349" t="str">
        <f>IF(ISERROR(VLOOKUP(A1349,'AVAX-USD'!$A$2:$E$799,5,0)),"na",VLOOKUP(A1349,'AVAX-USD'!$A$2:$E$799,5,0))</f>
        <v>na</v>
      </c>
      <c r="L1349" t="str">
        <f>IF(ISERROR(VLOOKUP(A1349,'ADA-USD'!$A$2:$E$1776,5,0)),"na",VLOOKUP(A1349,'ADA-USD'!$A$2:$E$1776,5,0))</f>
        <v>na</v>
      </c>
      <c r="M1349" t="str">
        <f>IF(ISERROR(VLOOKUP(A1349,'DOT-USD'!$A$2:$E$761,5,0)),"na",VLOOKUP(A1349,'DOT-USD'!$A$2:$E$761,5,0))</f>
        <v>na</v>
      </c>
      <c r="N1349" t="str">
        <f>IF(ISERROR(VLOOKUP(A1349,'DOGE-USD'!$A$2:$G$1776,5,0)),"na",VLOOKUP(A1349,'DOGE-USD'!$A$2:$G$1776,5,0))</f>
        <v>na</v>
      </c>
      <c r="O1349" t="str">
        <f>IF(ISERROR(VLOOKUP(A1349,'SHIB-USD'!$A$2:$G$780,5,0)),"na",VLOOKUP(A1349,'SHIB-USD'!$A$2:$G$780,5,0))</f>
        <v>na</v>
      </c>
    </row>
    <row r="1350" spans="1:15" x14ac:dyDescent="0.35">
      <c r="A1350" s="3">
        <v>42853</v>
      </c>
      <c r="B1350">
        <f>VLOOKUP(A1350,Yields!$A$2:$B$1680,2,0)</f>
        <v>0.68</v>
      </c>
      <c r="C1350" t="str">
        <f>IF(ISERROR(VLOOKUP(A1350,'BTC-USD'!$A$2:$E$1828,5,0)),"na",(VLOOKUP(A1350,'BTC-USD'!$A$2:$E$1828,5,0)))</f>
        <v>na</v>
      </c>
      <c r="D1350" t="str">
        <f>IF(ISERROR(VLOOKUP(A1350,'SP500'!$A$2:$G$252,4,0)),"na",VLOOKUP(A1350,'SP500'!$A$2:$G$252,4,0))</f>
        <v>na</v>
      </c>
      <c r="E1350" t="str">
        <f>IF(ISERROR(VLOOKUP(A1350,'ishare R3000 ETF'!$A$2:$G$1260,4,0)),"na",VLOOKUP(A1350,'ishare R3000 ETF'!$A$2:$G$1260,4,0))</f>
        <v>na</v>
      </c>
      <c r="F1350" t="str">
        <f>IF(ISERROR(VLOOKUP(A1350,'^IXIC'!A$1260:$E1350,5,0)),"na",VLOOKUP(A1350,'^IXIC'!A$1260:$E1350,5,0))</f>
        <v>na</v>
      </c>
      <c r="G1350" t="str">
        <f>IF(ISERROR(VLOOKUP(A1350,'EURUSD=X'!$A$2:$E$1307,4,0)),"na",VLOOKUP(A1350,'EURUSD=X'!$A$2:$E$1307,4,0))</f>
        <v>na</v>
      </c>
      <c r="H1350" t="str">
        <f>IF(ISERROR(VLOOKUP(A1350,'ETH-USD'!$A$2:$E$1776,5,0)),"na",VLOOKUP(A1350,'ETH-USD'!$A$2:$E$1776,5,0))</f>
        <v>na</v>
      </c>
      <c r="I1350" t="str">
        <f>IF(ISERROR(VLOOKUP(A1350,'Russell 2000'!$A$1:$E$1260,5,0)),"na",VLOOKUP(A1350,'Russell 2000'!$A$1:$E$1260,5,0))</f>
        <v>na</v>
      </c>
      <c r="J1350" t="str">
        <f>IF(ISERROR(VLOOKUP(A1350,'SOL-USD'!$A$2:$E$893,5,0)),"na",VLOOKUP(A1350,'SOL-USD'!$A$2:$E$893,5,0))</f>
        <v>na</v>
      </c>
      <c r="K1350" t="str">
        <f>IF(ISERROR(VLOOKUP(A1350,'AVAX-USD'!$A$2:$E$799,5,0)),"na",VLOOKUP(A1350,'AVAX-USD'!$A$2:$E$799,5,0))</f>
        <v>na</v>
      </c>
      <c r="L1350" t="str">
        <f>IF(ISERROR(VLOOKUP(A1350,'ADA-USD'!$A$2:$E$1776,5,0)),"na",VLOOKUP(A1350,'ADA-USD'!$A$2:$E$1776,5,0))</f>
        <v>na</v>
      </c>
      <c r="M1350" t="str">
        <f>IF(ISERROR(VLOOKUP(A1350,'DOT-USD'!$A$2:$E$761,5,0)),"na",VLOOKUP(A1350,'DOT-USD'!$A$2:$E$761,5,0))</f>
        <v>na</v>
      </c>
      <c r="N1350" t="str">
        <f>IF(ISERROR(VLOOKUP(A1350,'DOGE-USD'!$A$2:$G$1776,5,0)),"na",VLOOKUP(A1350,'DOGE-USD'!$A$2:$G$1776,5,0))</f>
        <v>na</v>
      </c>
      <c r="O1350" t="str">
        <f>IF(ISERROR(VLOOKUP(A1350,'SHIB-USD'!$A$2:$G$780,5,0)),"na",VLOOKUP(A1350,'SHIB-USD'!$A$2:$G$780,5,0))</f>
        <v>na</v>
      </c>
    </row>
    <row r="1351" spans="1:15" x14ac:dyDescent="0.35">
      <c r="A1351" s="3">
        <v>42852</v>
      </c>
      <c r="B1351">
        <f>VLOOKUP(A1351,Yields!$A$2:$B$1680,2,0)</f>
        <v>0.7</v>
      </c>
      <c r="C1351" t="str">
        <f>IF(ISERROR(VLOOKUP(A1351,'BTC-USD'!$A$2:$E$1828,5,0)),"na",(VLOOKUP(A1351,'BTC-USD'!$A$2:$E$1828,5,0)))</f>
        <v>na</v>
      </c>
      <c r="D1351" t="str">
        <f>IF(ISERROR(VLOOKUP(A1351,'SP500'!$A$2:$G$252,4,0)),"na",VLOOKUP(A1351,'SP500'!$A$2:$G$252,4,0))</f>
        <v>na</v>
      </c>
      <c r="E1351" t="str">
        <f>IF(ISERROR(VLOOKUP(A1351,'ishare R3000 ETF'!$A$2:$G$1260,4,0)),"na",VLOOKUP(A1351,'ishare R3000 ETF'!$A$2:$G$1260,4,0))</f>
        <v>na</v>
      </c>
      <c r="F1351" t="str">
        <f>IF(ISERROR(VLOOKUP(A1351,'^IXIC'!A$1260:$E1351,5,0)),"na",VLOOKUP(A1351,'^IXIC'!A$1260:$E1351,5,0))</f>
        <v>na</v>
      </c>
      <c r="G1351" t="str">
        <f>IF(ISERROR(VLOOKUP(A1351,'EURUSD=X'!$A$2:$E$1307,4,0)),"na",VLOOKUP(A1351,'EURUSD=X'!$A$2:$E$1307,4,0))</f>
        <v>na</v>
      </c>
      <c r="H1351" t="str">
        <f>IF(ISERROR(VLOOKUP(A1351,'ETH-USD'!$A$2:$E$1776,5,0)),"na",VLOOKUP(A1351,'ETH-USD'!$A$2:$E$1776,5,0))</f>
        <v>na</v>
      </c>
      <c r="I1351" t="str">
        <f>IF(ISERROR(VLOOKUP(A1351,'Russell 2000'!$A$1:$E$1260,5,0)),"na",VLOOKUP(A1351,'Russell 2000'!$A$1:$E$1260,5,0))</f>
        <v>na</v>
      </c>
      <c r="J1351" t="str">
        <f>IF(ISERROR(VLOOKUP(A1351,'SOL-USD'!$A$2:$E$893,5,0)),"na",VLOOKUP(A1351,'SOL-USD'!$A$2:$E$893,5,0))</f>
        <v>na</v>
      </c>
      <c r="K1351" t="str">
        <f>IF(ISERROR(VLOOKUP(A1351,'AVAX-USD'!$A$2:$E$799,5,0)),"na",VLOOKUP(A1351,'AVAX-USD'!$A$2:$E$799,5,0))</f>
        <v>na</v>
      </c>
      <c r="L1351" t="str">
        <f>IF(ISERROR(VLOOKUP(A1351,'ADA-USD'!$A$2:$E$1776,5,0)),"na",VLOOKUP(A1351,'ADA-USD'!$A$2:$E$1776,5,0))</f>
        <v>na</v>
      </c>
      <c r="M1351" t="str">
        <f>IF(ISERROR(VLOOKUP(A1351,'DOT-USD'!$A$2:$E$761,5,0)),"na",VLOOKUP(A1351,'DOT-USD'!$A$2:$E$761,5,0))</f>
        <v>na</v>
      </c>
      <c r="N1351" t="str">
        <f>IF(ISERROR(VLOOKUP(A1351,'DOGE-USD'!$A$2:$G$1776,5,0)),"na",VLOOKUP(A1351,'DOGE-USD'!$A$2:$G$1776,5,0))</f>
        <v>na</v>
      </c>
      <c r="O1351" t="str">
        <f>IF(ISERROR(VLOOKUP(A1351,'SHIB-USD'!$A$2:$G$780,5,0)),"na",VLOOKUP(A1351,'SHIB-USD'!$A$2:$G$780,5,0))</f>
        <v>na</v>
      </c>
    </row>
    <row r="1352" spans="1:15" x14ac:dyDescent="0.35">
      <c r="A1352" s="3">
        <v>42851</v>
      </c>
      <c r="B1352">
        <f>VLOOKUP(A1352,Yields!$A$2:$B$1680,2,0)</f>
        <v>0.74</v>
      </c>
      <c r="C1352" t="str">
        <f>IF(ISERROR(VLOOKUP(A1352,'BTC-USD'!$A$2:$E$1828,5,0)),"na",(VLOOKUP(A1352,'BTC-USD'!$A$2:$E$1828,5,0)))</f>
        <v>na</v>
      </c>
      <c r="D1352" t="str">
        <f>IF(ISERROR(VLOOKUP(A1352,'SP500'!$A$2:$G$252,4,0)),"na",VLOOKUP(A1352,'SP500'!$A$2:$G$252,4,0))</f>
        <v>na</v>
      </c>
      <c r="E1352" t="str">
        <f>IF(ISERROR(VLOOKUP(A1352,'ishare R3000 ETF'!$A$2:$G$1260,4,0)),"na",VLOOKUP(A1352,'ishare R3000 ETF'!$A$2:$G$1260,4,0))</f>
        <v>na</v>
      </c>
      <c r="F1352" t="str">
        <f>IF(ISERROR(VLOOKUP(A1352,'^IXIC'!A$1260:$E1352,5,0)),"na",VLOOKUP(A1352,'^IXIC'!A$1260:$E1352,5,0))</f>
        <v>na</v>
      </c>
      <c r="G1352" t="str">
        <f>IF(ISERROR(VLOOKUP(A1352,'EURUSD=X'!$A$2:$E$1307,4,0)),"na",VLOOKUP(A1352,'EURUSD=X'!$A$2:$E$1307,4,0))</f>
        <v>na</v>
      </c>
      <c r="H1352" t="str">
        <f>IF(ISERROR(VLOOKUP(A1352,'ETH-USD'!$A$2:$E$1776,5,0)),"na",VLOOKUP(A1352,'ETH-USD'!$A$2:$E$1776,5,0))</f>
        <v>na</v>
      </c>
      <c r="I1352" t="str">
        <f>IF(ISERROR(VLOOKUP(A1352,'Russell 2000'!$A$1:$E$1260,5,0)),"na",VLOOKUP(A1352,'Russell 2000'!$A$1:$E$1260,5,0))</f>
        <v>na</v>
      </c>
      <c r="J1352" t="str">
        <f>IF(ISERROR(VLOOKUP(A1352,'SOL-USD'!$A$2:$E$893,5,0)),"na",VLOOKUP(A1352,'SOL-USD'!$A$2:$E$893,5,0))</f>
        <v>na</v>
      </c>
      <c r="K1352" t="str">
        <f>IF(ISERROR(VLOOKUP(A1352,'AVAX-USD'!$A$2:$E$799,5,0)),"na",VLOOKUP(A1352,'AVAX-USD'!$A$2:$E$799,5,0))</f>
        <v>na</v>
      </c>
      <c r="L1352" t="str">
        <f>IF(ISERROR(VLOOKUP(A1352,'ADA-USD'!$A$2:$E$1776,5,0)),"na",VLOOKUP(A1352,'ADA-USD'!$A$2:$E$1776,5,0))</f>
        <v>na</v>
      </c>
      <c r="M1352" t="str">
        <f>IF(ISERROR(VLOOKUP(A1352,'DOT-USD'!$A$2:$E$761,5,0)),"na",VLOOKUP(A1352,'DOT-USD'!$A$2:$E$761,5,0))</f>
        <v>na</v>
      </c>
      <c r="N1352" t="str">
        <f>IF(ISERROR(VLOOKUP(A1352,'DOGE-USD'!$A$2:$G$1776,5,0)),"na",VLOOKUP(A1352,'DOGE-USD'!$A$2:$G$1776,5,0))</f>
        <v>na</v>
      </c>
      <c r="O1352" t="str">
        <f>IF(ISERROR(VLOOKUP(A1352,'SHIB-USD'!$A$2:$G$780,5,0)),"na",VLOOKUP(A1352,'SHIB-USD'!$A$2:$G$780,5,0))</f>
        <v>na</v>
      </c>
    </row>
    <row r="1353" spans="1:15" x14ac:dyDescent="0.35">
      <c r="A1353" s="3">
        <v>42850</v>
      </c>
      <c r="B1353">
        <f>VLOOKUP(A1353,Yields!$A$2:$B$1680,2,0)</f>
        <v>0.73</v>
      </c>
      <c r="C1353" t="str">
        <f>IF(ISERROR(VLOOKUP(A1353,'BTC-USD'!$A$2:$E$1828,5,0)),"na",(VLOOKUP(A1353,'BTC-USD'!$A$2:$E$1828,5,0)))</f>
        <v>na</v>
      </c>
      <c r="D1353" t="str">
        <f>IF(ISERROR(VLOOKUP(A1353,'SP500'!$A$2:$G$252,4,0)),"na",VLOOKUP(A1353,'SP500'!$A$2:$G$252,4,0))</f>
        <v>na</v>
      </c>
      <c r="E1353" t="str">
        <f>IF(ISERROR(VLOOKUP(A1353,'ishare R3000 ETF'!$A$2:$G$1260,4,0)),"na",VLOOKUP(A1353,'ishare R3000 ETF'!$A$2:$G$1260,4,0))</f>
        <v>na</v>
      </c>
      <c r="F1353" t="str">
        <f>IF(ISERROR(VLOOKUP(A1353,'^IXIC'!A$1260:$E1353,5,0)),"na",VLOOKUP(A1353,'^IXIC'!A$1260:$E1353,5,0))</f>
        <v>na</v>
      </c>
      <c r="G1353" t="str">
        <f>IF(ISERROR(VLOOKUP(A1353,'EURUSD=X'!$A$2:$E$1307,4,0)),"na",VLOOKUP(A1353,'EURUSD=X'!$A$2:$E$1307,4,0))</f>
        <v>na</v>
      </c>
      <c r="H1353" t="str">
        <f>IF(ISERROR(VLOOKUP(A1353,'ETH-USD'!$A$2:$E$1776,5,0)),"na",VLOOKUP(A1353,'ETH-USD'!$A$2:$E$1776,5,0))</f>
        <v>na</v>
      </c>
      <c r="I1353" t="str">
        <f>IF(ISERROR(VLOOKUP(A1353,'Russell 2000'!$A$1:$E$1260,5,0)),"na",VLOOKUP(A1353,'Russell 2000'!$A$1:$E$1260,5,0))</f>
        <v>na</v>
      </c>
      <c r="J1353" t="str">
        <f>IF(ISERROR(VLOOKUP(A1353,'SOL-USD'!$A$2:$E$893,5,0)),"na",VLOOKUP(A1353,'SOL-USD'!$A$2:$E$893,5,0))</f>
        <v>na</v>
      </c>
      <c r="K1353" t="str">
        <f>IF(ISERROR(VLOOKUP(A1353,'AVAX-USD'!$A$2:$E$799,5,0)),"na",VLOOKUP(A1353,'AVAX-USD'!$A$2:$E$799,5,0))</f>
        <v>na</v>
      </c>
      <c r="L1353" t="str">
        <f>IF(ISERROR(VLOOKUP(A1353,'ADA-USD'!$A$2:$E$1776,5,0)),"na",VLOOKUP(A1353,'ADA-USD'!$A$2:$E$1776,5,0))</f>
        <v>na</v>
      </c>
      <c r="M1353" t="str">
        <f>IF(ISERROR(VLOOKUP(A1353,'DOT-USD'!$A$2:$E$761,5,0)),"na",VLOOKUP(A1353,'DOT-USD'!$A$2:$E$761,5,0))</f>
        <v>na</v>
      </c>
      <c r="N1353" t="str">
        <f>IF(ISERROR(VLOOKUP(A1353,'DOGE-USD'!$A$2:$G$1776,5,0)),"na",VLOOKUP(A1353,'DOGE-USD'!$A$2:$G$1776,5,0))</f>
        <v>na</v>
      </c>
      <c r="O1353" t="str">
        <f>IF(ISERROR(VLOOKUP(A1353,'SHIB-USD'!$A$2:$G$780,5,0)),"na",VLOOKUP(A1353,'SHIB-USD'!$A$2:$G$780,5,0))</f>
        <v>na</v>
      </c>
    </row>
    <row r="1354" spans="1:15" x14ac:dyDescent="0.35">
      <c r="A1354" s="3">
        <v>42849</v>
      </c>
      <c r="B1354">
        <f>VLOOKUP(A1354,Yields!$A$2:$B$1680,2,0)</f>
        <v>0.74</v>
      </c>
      <c r="C1354" t="str">
        <f>IF(ISERROR(VLOOKUP(A1354,'BTC-USD'!$A$2:$E$1828,5,0)),"na",(VLOOKUP(A1354,'BTC-USD'!$A$2:$E$1828,5,0)))</f>
        <v>na</v>
      </c>
      <c r="D1354" t="str">
        <f>IF(ISERROR(VLOOKUP(A1354,'SP500'!$A$2:$G$252,4,0)),"na",VLOOKUP(A1354,'SP500'!$A$2:$G$252,4,0))</f>
        <v>na</v>
      </c>
      <c r="E1354" t="str">
        <f>IF(ISERROR(VLOOKUP(A1354,'ishare R3000 ETF'!$A$2:$G$1260,4,0)),"na",VLOOKUP(A1354,'ishare R3000 ETF'!$A$2:$G$1260,4,0))</f>
        <v>na</v>
      </c>
      <c r="F1354" t="str">
        <f>IF(ISERROR(VLOOKUP(A1354,'^IXIC'!A$1260:$E1354,5,0)),"na",VLOOKUP(A1354,'^IXIC'!A$1260:$E1354,5,0))</f>
        <v>na</v>
      </c>
      <c r="G1354" t="str">
        <f>IF(ISERROR(VLOOKUP(A1354,'EURUSD=X'!$A$2:$E$1307,4,0)),"na",VLOOKUP(A1354,'EURUSD=X'!$A$2:$E$1307,4,0))</f>
        <v>na</v>
      </c>
      <c r="H1354" t="str">
        <f>IF(ISERROR(VLOOKUP(A1354,'ETH-USD'!$A$2:$E$1776,5,0)),"na",VLOOKUP(A1354,'ETH-USD'!$A$2:$E$1776,5,0))</f>
        <v>na</v>
      </c>
      <c r="I1354" t="str">
        <f>IF(ISERROR(VLOOKUP(A1354,'Russell 2000'!$A$1:$E$1260,5,0)),"na",VLOOKUP(A1354,'Russell 2000'!$A$1:$E$1260,5,0))</f>
        <v>na</v>
      </c>
      <c r="J1354" t="str">
        <f>IF(ISERROR(VLOOKUP(A1354,'SOL-USD'!$A$2:$E$893,5,0)),"na",VLOOKUP(A1354,'SOL-USD'!$A$2:$E$893,5,0))</f>
        <v>na</v>
      </c>
      <c r="K1354" t="str">
        <f>IF(ISERROR(VLOOKUP(A1354,'AVAX-USD'!$A$2:$E$799,5,0)),"na",VLOOKUP(A1354,'AVAX-USD'!$A$2:$E$799,5,0))</f>
        <v>na</v>
      </c>
      <c r="L1354" t="str">
        <f>IF(ISERROR(VLOOKUP(A1354,'ADA-USD'!$A$2:$E$1776,5,0)),"na",VLOOKUP(A1354,'ADA-USD'!$A$2:$E$1776,5,0))</f>
        <v>na</v>
      </c>
      <c r="M1354" t="str">
        <f>IF(ISERROR(VLOOKUP(A1354,'DOT-USD'!$A$2:$E$761,5,0)),"na",VLOOKUP(A1354,'DOT-USD'!$A$2:$E$761,5,0))</f>
        <v>na</v>
      </c>
      <c r="N1354" t="str">
        <f>IF(ISERROR(VLOOKUP(A1354,'DOGE-USD'!$A$2:$G$1776,5,0)),"na",VLOOKUP(A1354,'DOGE-USD'!$A$2:$G$1776,5,0))</f>
        <v>na</v>
      </c>
      <c r="O1354" t="str">
        <f>IF(ISERROR(VLOOKUP(A1354,'SHIB-USD'!$A$2:$G$780,5,0)),"na",VLOOKUP(A1354,'SHIB-USD'!$A$2:$G$780,5,0))</f>
        <v>na</v>
      </c>
    </row>
    <row r="1355" spans="1:15" x14ac:dyDescent="0.35">
      <c r="A1355" s="3">
        <v>42846</v>
      </c>
      <c r="B1355">
        <f>VLOOKUP(A1355,Yields!$A$2:$B$1680,2,0)</f>
        <v>0.72</v>
      </c>
      <c r="C1355" t="str">
        <f>IF(ISERROR(VLOOKUP(A1355,'BTC-USD'!$A$2:$E$1828,5,0)),"na",(VLOOKUP(A1355,'BTC-USD'!$A$2:$E$1828,5,0)))</f>
        <v>na</v>
      </c>
      <c r="D1355" t="str">
        <f>IF(ISERROR(VLOOKUP(A1355,'SP500'!$A$2:$G$252,4,0)),"na",VLOOKUP(A1355,'SP500'!$A$2:$G$252,4,0))</f>
        <v>na</v>
      </c>
      <c r="E1355" t="str">
        <f>IF(ISERROR(VLOOKUP(A1355,'ishare R3000 ETF'!$A$2:$G$1260,4,0)),"na",VLOOKUP(A1355,'ishare R3000 ETF'!$A$2:$G$1260,4,0))</f>
        <v>na</v>
      </c>
      <c r="F1355" t="str">
        <f>IF(ISERROR(VLOOKUP(A1355,'^IXIC'!A$1260:$E1355,5,0)),"na",VLOOKUP(A1355,'^IXIC'!A$1260:$E1355,5,0))</f>
        <v>na</v>
      </c>
      <c r="G1355" t="str">
        <f>IF(ISERROR(VLOOKUP(A1355,'EURUSD=X'!$A$2:$E$1307,4,0)),"na",VLOOKUP(A1355,'EURUSD=X'!$A$2:$E$1307,4,0))</f>
        <v>na</v>
      </c>
      <c r="H1355" t="str">
        <f>IF(ISERROR(VLOOKUP(A1355,'ETH-USD'!$A$2:$E$1776,5,0)),"na",VLOOKUP(A1355,'ETH-USD'!$A$2:$E$1776,5,0))</f>
        <v>na</v>
      </c>
      <c r="I1355" t="str">
        <f>IF(ISERROR(VLOOKUP(A1355,'Russell 2000'!$A$1:$E$1260,5,0)),"na",VLOOKUP(A1355,'Russell 2000'!$A$1:$E$1260,5,0))</f>
        <v>na</v>
      </c>
      <c r="J1355" t="str">
        <f>IF(ISERROR(VLOOKUP(A1355,'SOL-USD'!$A$2:$E$893,5,0)),"na",VLOOKUP(A1355,'SOL-USD'!$A$2:$E$893,5,0))</f>
        <v>na</v>
      </c>
      <c r="K1355" t="str">
        <f>IF(ISERROR(VLOOKUP(A1355,'AVAX-USD'!$A$2:$E$799,5,0)),"na",VLOOKUP(A1355,'AVAX-USD'!$A$2:$E$799,5,0))</f>
        <v>na</v>
      </c>
      <c r="L1355" t="str">
        <f>IF(ISERROR(VLOOKUP(A1355,'ADA-USD'!$A$2:$E$1776,5,0)),"na",VLOOKUP(A1355,'ADA-USD'!$A$2:$E$1776,5,0))</f>
        <v>na</v>
      </c>
      <c r="M1355" t="str">
        <f>IF(ISERROR(VLOOKUP(A1355,'DOT-USD'!$A$2:$E$761,5,0)),"na",VLOOKUP(A1355,'DOT-USD'!$A$2:$E$761,5,0))</f>
        <v>na</v>
      </c>
      <c r="N1355" t="str">
        <f>IF(ISERROR(VLOOKUP(A1355,'DOGE-USD'!$A$2:$G$1776,5,0)),"na",VLOOKUP(A1355,'DOGE-USD'!$A$2:$G$1776,5,0))</f>
        <v>na</v>
      </c>
      <c r="O1355" t="str">
        <f>IF(ISERROR(VLOOKUP(A1355,'SHIB-USD'!$A$2:$G$780,5,0)),"na",VLOOKUP(A1355,'SHIB-USD'!$A$2:$G$780,5,0))</f>
        <v>na</v>
      </c>
    </row>
    <row r="1356" spans="1:15" x14ac:dyDescent="0.35">
      <c r="A1356" s="3">
        <v>42845</v>
      </c>
      <c r="B1356">
        <f>VLOOKUP(A1356,Yields!$A$2:$B$1680,2,0)</f>
        <v>0.73</v>
      </c>
      <c r="C1356" t="str">
        <f>IF(ISERROR(VLOOKUP(A1356,'BTC-USD'!$A$2:$E$1828,5,0)),"na",(VLOOKUP(A1356,'BTC-USD'!$A$2:$E$1828,5,0)))</f>
        <v>na</v>
      </c>
      <c r="D1356" t="str">
        <f>IF(ISERROR(VLOOKUP(A1356,'SP500'!$A$2:$G$252,4,0)),"na",VLOOKUP(A1356,'SP500'!$A$2:$G$252,4,0))</f>
        <v>na</v>
      </c>
      <c r="E1356" t="str">
        <f>IF(ISERROR(VLOOKUP(A1356,'ishare R3000 ETF'!$A$2:$G$1260,4,0)),"na",VLOOKUP(A1356,'ishare R3000 ETF'!$A$2:$G$1260,4,0))</f>
        <v>na</v>
      </c>
      <c r="F1356" t="str">
        <f>IF(ISERROR(VLOOKUP(A1356,'^IXIC'!A$1260:$E1356,5,0)),"na",VLOOKUP(A1356,'^IXIC'!A$1260:$E1356,5,0))</f>
        <v>na</v>
      </c>
      <c r="G1356" t="str">
        <f>IF(ISERROR(VLOOKUP(A1356,'EURUSD=X'!$A$2:$E$1307,4,0)),"na",VLOOKUP(A1356,'EURUSD=X'!$A$2:$E$1307,4,0))</f>
        <v>na</v>
      </c>
      <c r="H1356" t="str">
        <f>IF(ISERROR(VLOOKUP(A1356,'ETH-USD'!$A$2:$E$1776,5,0)),"na",VLOOKUP(A1356,'ETH-USD'!$A$2:$E$1776,5,0))</f>
        <v>na</v>
      </c>
      <c r="I1356" t="str">
        <f>IF(ISERROR(VLOOKUP(A1356,'Russell 2000'!$A$1:$E$1260,5,0)),"na",VLOOKUP(A1356,'Russell 2000'!$A$1:$E$1260,5,0))</f>
        <v>na</v>
      </c>
      <c r="J1356" t="str">
        <f>IF(ISERROR(VLOOKUP(A1356,'SOL-USD'!$A$2:$E$893,5,0)),"na",VLOOKUP(A1356,'SOL-USD'!$A$2:$E$893,5,0))</f>
        <v>na</v>
      </c>
      <c r="K1356" t="str">
        <f>IF(ISERROR(VLOOKUP(A1356,'AVAX-USD'!$A$2:$E$799,5,0)),"na",VLOOKUP(A1356,'AVAX-USD'!$A$2:$E$799,5,0))</f>
        <v>na</v>
      </c>
      <c r="L1356" t="str">
        <f>IF(ISERROR(VLOOKUP(A1356,'ADA-USD'!$A$2:$E$1776,5,0)),"na",VLOOKUP(A1356,'ADA-USD'!$A$2:$E$1776,5,0))</f>
        <v>na</v>
      </c>
      <c r="M1356" t="str">
        <f>IF(ISERROR(VLOOKUP(A1356,'DOT-USD'!$A$2:$E$761,5,0)),"na",VLOOKUP(A1356,'DOT-USD'!$A$2:$E$761,5,0))</f>
        <v>na</v>
      </c>
      <c r="N1356" t="str">
        <f>IF(ISERROR(VLOOKUP(A1356,'DOGE-USD'!$A$2:$G$1776,5,0)),"na",VLOOKUP(A1356,'DOGE-USD'!$A$2:$G$1776,5,0))</f>
        <v>na</v>
      </c>
      <c r="O1356" t="str">
        <f>IF(ISERROR(VLOOKUP(A1356,'SHIB-USD'!$A$2:$G$780,5,0)),"na",VLOOKUP(A1356,'SHIB-USD'!$A$2:$G$780,5,0))</f>
        <v>na</v>
      </c>
    </row>
    <row r="1357" spans="1:15" x14ac:dyDescent="0.35">
      <c r="A1357" s="3">
        <v>42844</v>
      </c>
      <c r="B1357">
        <f>VLOOKUP(A1357,Yields!$A$2:$B$1680,2,0)</f>
        <v>0.75</v>
      </c>
      <c r="C1357" t="str">
        <f>IF(ISERROR(VLOOKUP(A1357,'BTC-USD'!$A$2:$E$1828,5,0)),"na",(VLOOKUP(A1357,'BTC-USD'!$A$2:$E$1828,5,0)))</f>
        <v>na</v>
      </c>
      <c r="D1357" t="str">
        <f>IF(ISERROR(VLOOKUP(A1357,'SP500'!$A$2:$G$252,4,0)),"na",VLOOKUP(A1357,'SP500'!$A$2:$G$252,4,0))</f>
        <v>na</v>
      </c>
      <c r="E1357" t="str">
        <f>IF(ISERROR(VLOOKUP(A1357,'ishare R3000 ETF'!$A$2:$G$1260,4,0)),"na",VLOOKUP(A1357,'ishare R3000 ETF'!$A$2:$G$1260,4,0))</f>
        <v>na</v>
      </c>
      <c r="F1357" t="str">
        <f>IF(ISERROR(VLOOKUP(A1357,'^IXIC'!A$1260:$E1357,5,0)),"na",VLOOKUP(A1357,'^IXIC'!A$1260:$E1357,5,0))</f>
        <v>na</v>
      </c>
      <c r="G1357" t="str">
        <f>IF(ISERROR(VLOOKUP(A1357,'EURUSD=X'!$A$2:$E$1307,4,0)),"na",VLOOKUP(A1357,'EURUSD=X'!$A$2:$E$1307,4,0))</f>
        <v>na</v>
      </c>
      <c r="H1357" t="str">
        <f>IF(ISERROR(VLOOKUP(A1357,'ETH-USD'!$A$2:$E$1776,5,0)),"na",VLOOKUP(A1357,'ETH-USD'!$A$2:$E$1776,5,0))</f>
        <v>na</v>
      </c>
      <c r="I1357" t="str">
        <f>IF(ISERROR(VLOOKUP(A1357,'Russell 2000'!$A$1:$E$1260,5,0)),"na",VLOOKUP(A1357,'Russell 2000'!$A$1:$E$1260,5,0))</f>
        <v>na</v>
      </c>
      <c r="J1357" t="str">
        <f>IF(ISERROR(VLOOKUP(A1357,'SOL-USD'!$A$2:$E$893,5,0)),"na",VLOOKUP(A1357,'SOL-USD'!$A$2:$E$893,5,0))</f>
        <v>na</v>
      </c>
      <c r="K1357" t="str">
        <f>IF(ISERROR(VLOOKUP(A1357,'AVAX-USD'!$A$2:$E$799,5,0)),"na",VLOOKUP(A1357,'AVAX-USD'!$A$2:$E$799,5,0))</f>
        <v>na</v>
      </c>
      <c r="L1357" t="str">
        <f>IF(ISERROR(VLOOKUP(A1357,'ADA-USD'!$A$2:$E$1776,5,0)),"na",VLOOKUP(A1357,'ADA-USD'!$A$2:$E$1776,5,0))</f>
        <v>na</v>
      </c>
      <c r="M1357" t="str">
        <f>IF(ISERROR(VLOOKUP(A1357,'DOT-USD'!$A$2:$E$761,5,0)),"na",VLOOKUP(A1357,'DOT-USD'!$A$2:$E$761,5,0))</f>
        <v>na</v>
      </c>
      <c r="N1357" t="str">
        <f>IF(ISERROR(VLOOKUP(A1357,'DOGE-USD'!$A$2:$G$1776,5,0)),"na",VLOOKUP(A1357,'DOGE-USD'!$A$2:$G$1776,5,0))</f>
        <v>na</v>
      </c>
      <c r="O1357" t="str">
        <f>IF(ISERROR(VLOOKUP(A1357,'SHIB-USD'!$A$2:$G$780,5,0)),"na",VLOOKUP(A1357,'SHIB-USD'!$A$2:$G$780,5,0))</f>
        <v>na</v>
      </c>
    </row>
    <row r="1358" spans="1:15" x14ac:dyDescent="0.35">
      <c r="A1358" s="3">
        <v>42843</v>
      </c>
      <c r="B1358">
        <f>VLOOKUP(A1358,Yields!$A$2:$B$1680,2,0)</f>
        <v>0.76</v>
      </c>
      <c r="C1358" t="str">
        <f>IF(ISERROR(VLOOKUP(A1358,'BTC-USD'!$A$2:$E$1828,5,0)),"na",(VLOOKUP(A1358,'BTC-USD'!$A$2:$E$1828,5,0)))</f>
        <v>na</v>
      </c>
      <c r="D1358" t="str">
        <f>IF(ISERROR(VLOOKUP(A1358,'SP500'!$A$2:$G$252,4,0)),"na",VLOOKUP(A1358,'SP500'!$A$2:$G$252,4,0))</f>
        <v>na</v>
      </c>
      <c r="E1358" t="str">
        <f>IF(ISERROR(VLOOKUP(A1358,'ishare R3000 ETF'!$A$2:$G$1260,4,0)),"na",VLOOKUP(A1358,'ishare R3000 ETF'!$A$2:$G$1260,4,0))</f>
        <v>na</v>
      </c>
      <c r="F1358" t="str">
        <f>IF(ISERROR(VLOOKUP(A1358,'^IXIC'!A$1260:$E1358,5,0)),"na",VLOOKUP(A1358,'^IXIC'!A$1260:$E1358,5,0))</f>
        <v>na</v>
      </c>
      <c r="G1358" t="str">
        <f>IF(ISERROR(VLOOKUP(A1358,'EURUSD=X'!$A$2:$E$1307,4,0)),"na",VLOOKUP(A1358,'EURUSD=X'!$A$2:$E$1307,4,0))</f>
        <v>na</v>
      </c>
      <c r="H1358" t="str">
        <f>IF(ISERROR(VLOOKUP(A1358,'ETH-USD'!$A$2:$E$1776,5,0)),"na",VLOOKUP(A1358,'ETH-USD'!$A$2:$E$1776,5,0))</f>
        <v>na</v>
      </c>
      <c r="I1358" t="str">
        <f>IF(ISERROR(VLOOKUP(A1358,'Russell 2000'!$A$1:$E$1260,5,0)),"na",VLOOKUP(A1358,'Russell 2000'!$A$1:$E$1260,5,0))</f>
        <v>na</v>
      </c>
      <c r="J1358" t="str">
        <f>IF(ISERROR(VLOOKUP(A1358,'SOL-USD'!$A$2:$E$893,5,0)),"na",VLOOKUP(A1358,'SOL-USD'!$A$2:$E$893,5,0))</f>
        <v>na</v>
      </c>
      <c r="K1358" t="str">
        <f>IF(ISERROR(VLOOKUP(A1358,'AVAX-USD'!$A$2:$E$799,5,0)),"na",VLOOKUP(A1358,'AVAX-USD'!$A$2:$E$799,5,0))</f>
        <v>na</v>
      </c>
      <c r="L1358" t="str">
        <f>IF(ISERROR(VLOOKUP(A1358,'ADA-USD'!$A$2:$E$1776,5,0)),"na",VLOOKUP(A1358,'ADA-USD'!$A$2:$E$1776,5,0))</f>
        <v>na</v>
      </c>
      <c r="M1358" t="str">
        <f>IF(ISERROR(VLOOKUP(A1358,'DOT-USD'!$A$2:$E$761,5,0)),"na",VLOOKUP(A1358,'DOT-USD'!$A$2:$E$761,5,0))</f>
        <v>na</v>
      </c>
      <c r="N1358" t="str">
        <f>IF(ISERROR(VLOOKUP(A1358,'DOGE-USD'!$A$2:$G$1776,5,0)),"na",VLOOKUP(A1358,'DOGE-USD'!$A$2:$G$1776,5,0))</f>
        <v>na</v>
      </c>
      <c r="O1358" t="str">
        <f>IF(ISERROR(VLOOKUP(A1358,'SHIB-USD'!$A$2:$G$780,5,0)),"na",VLOOKUP(A1358,'SHIB-USD'!$A$2:$G$780,5,0))</f>
        <v>na</v>
      </c>
    </row>
    <row r="1359" spans="1:15" x14ac:dyDescent="0.35">
      <c r="A1359" s="3">
        <v>42842</v>
      </c>
      <c r="B1359">
        <f>VLOOKUP(A1359,Yields!$A$2:$B$1680,2,0)</f>
        <v>0.76</v>
      </c>
      <c r="C1359" t="str">
        <f>IF(ISERROR(VLOOKUP(A1359,'BTC-USD'!$A$2:$E$1828,5,0)),"na",(VLOOKUP(A1359,'BTC-USD'!$A$2:$E$1828,5,0)))</f>
        <v>na</v>
      </c>
      <c r="D1359" t="str">
        <f>IF(ISERROR(VLOOKUP(A1359,'SP500'!$A$2:$G$252,4,0)),"na",VLOOKUP(A1359,'SP500'!$A$2:$G$252,4,0))</f>
        <v>na</v>
      </c>
      <c r="E1359" t="str">
        <f>IF(ISERROR(VLOOKUP(A1359,'ishare R3000 ETF'!$A$2:$G$1260,4,0)),"na",VLOOKUP(A1359,'ishare R3000 ETF'!$A$2:$G$1260,4,0))</f>
        <v>na</v>
      </c>
      <c r="F1359" t="str">
        <f>IF(ISERROR(VLOOKUP(A1359,'^IXIC'!A$1260:$E1359,5,0)),"na",VLOOKUP(A1359,'^IXIC'!A$1260:$E1359,5,0))</f>
        <v>na</v>
      </c>
      <c r="G1359" t="str">
        <f>IF(ISERROR(VLOOKUP(A1359,'EURUSD=X'!$A$2:$E$1307,4,0)),"na",VLOOKUP(A1359,'EURUSD=X'!$A$2:$E$1307,4,0))</f>
        <v>na</v>
      </c>
      <c r="H1359" t="str">
        <f>IF(ISERROR(VLOOKUP(A1359,'ETH-USD'!$A$2:$E$1776,5,0)),"na",VLOOKUP(A1359,'ETH-USD'!$A$2:$E$1776,5,0))</f>
        <v>na</v>
      </c>
      <c r="I1359" t="str">
        <f>IF(ISERROR(VLOOKUP(A1359,'Russell 2000'!$A$1:$E$1260,5,0)),"na",VLOOKUP(A1359,'Russell 2000'!$A$1:$E$1260,5,0))</f>
        <v>na</v>
      </c>
      <c r="J1359" t="str">
        <f>IF(ISERROR(VLOOKUP(A1359,'SOL-USD'!$A$2:$E$893,5,0)),"na",VLOOKUP(A1359,'SOL-USD'!$A$2:$E$893,5,0))</f>
        <v>na</v>
      </c>
      <c r="K1359" t="str">
        <f>IF(ISERROR(VLOOKUP(A1359,'AVAX-USD'!$A$2:$E$799,5,0)),"na",VLOOKUP(A1359,'AVAX-USD'!$A$2:$E$799,5,0))</f>
        <v>na</v>
      </c>
      <c r="L1359" t="str">
        <f>IF(ISERROR(VLOOKUP(A1359,'ADA-USD'!$A$2:$E$1776,5,0)),"na",VLOOKUP(A1359,'ADA-USD'!$A$2:$E$1776,5,0))</f>
        <v>na</v>
      </c>
      <c r="M1359" t="str">
        <f>IF(ISERROR(VLOOKUP(A1359,'DOT-USD'!$A$2:$E$761,5,0)),"na",VLOOKUP(A1359,'DOT-USD'!$A$2:$E$761,5,0))</f>
        <v>na</v>
      </c>
      <c r="N1359" t="str">
        <f>IF(ISERROR(VLOOKUP(A1359,'DOGE-USD'!$A$2:$G$1776,5,0)),"na",VLOOKUP(A1359,'DOGE-USD'!$A$2:$G$1776,5,0))</f>
        <v>na</v>
      </c>
      <c r="O1359" t="str">
        <f>IF(ISERROR(VLOOKUP(A1359,'SHIB-USD'!$A$2:$G$780,5,0)),"na",VLOOKUP(A1359,'SHIB-USD'!$A$2:$G$780,5,0))</f>
        <v>na</v>
      </c>
    </row>
    <row r="1360" spans="1:15" x14ac:dyDescent="0.35">
      <c r="A1360" s="3">
        <v>42838</v>
      </c>
      <c r="B1360">
        <f>VLOOKUP(A1360,Yields!$A$2:$B$1680,2,0)</f>
        <v>0.76</v>
      </c>
      <c r="C1360" t="str">
        <f>IF(ISERROR(VLOOKUP(A1360,'BTC-USD'!$A$2:$E$1828,5,0)),"na",(VLOOKUP(A1360,'BTC-USD'!$A$2:$E$1828,5,0)))</f>
        <v>na</v>
      </c>
      <c r="D1360" t="str">
        <f>IF(ISERROR(VLOOKUP(A1360,'SP500'!$A$2:$G$252,4,0)),"na",VLOOKUP(A1360,'SP500'!$A$2:$G$252,4,0))</f>
        <v>na</v>
      </c>
      <c r="E1360" t="str">
        <f>IF(ISERROR(VLOOKUP(A1360,'ishare R3000 ETF'!$A$2:$G$1260,4,0)),"na",VLOOKUP(A1360,'ishare R3000 ETF'!$A$2:$G$1260,4,0))</f>
        <v>na</v>
      </c>
      <c r="F1360" t="str">
        <f>IF(ISERROR(VLOOKUP(A1360,'^IXIC'!A$1260:$E1360,5,0)),"na",VLOOKUP(A1360,'^IXIC'!A$1260:$E1360,5,0))</f>
        <v>na</v>
      </c>
      <c r="G1360" t="str">
        <f>IF(ISERROR(VLOOKUP(A1360,'EURUSD=X'!$A$2:$E$1307,4,0)),"na",VLOOKUP(A1360,'EURUSD=X'!$A$2:$E$1307,4,0))</f>
        <v>na</v>
      </c>
      <c r="H1360" t="str">
        <f>IF(ISERROR(VLOOKUP(A1360,'ETH-USD'!$A$2:$E$1776,5,0)),"na",VLOOKUP(A1360,'ETH-USD'!$A$2:$E$1776,5,0))</f>
        <v>na</v>
      </c>
      <c r="I1360" t="str">
        <f>IF(ISERROR(VLOOKUP(A1360,'Russell 2000'!$A$1:$E$1260,5,0)),"na",VLOOKUP(A1360,'Russell 2000'!$A$1:$E$1260,5,0))</f>
        <v>na</v>
      </c>
      <c r="J1360" t="str">
        <f>IF(ISERROR(VLOOKUP(A1360,'SOL-USD'!$A$2:$E$893,5,0)),"na",VLOOKUP(A1360,'SOL-USD'!$A$2:$E$893,5,0))</f>
        <v>na</v>
      </c>
      <c r="K1360" t="str">
        <f>IF(ISERROR(VLOOKUP(A1360,'AVAX-USD'!$A$2:$E$799,5,0)),"na",VLOOKUP(A1360,'AVAX-USD'!$A$2:$E$799,5,0))</f>
        <v>na</v>
      </c>
      <c r="L1360" t="str">
        <f>IF(ISERROR(VLOOKUP(A1360,'ADA-USD'!$A$2:$E$1776,5,0)),"na",VLOOKUP(A1360,'ADA-USD'!$A$2:$E$1776,5,0))</f>
        <v>na</v>
      </c>
      <c r="M1360" t="str">
        <f>IF(ISERROR(VLOOKUP(A1360,'DOT-USD'!$A$2:$E$761,5,0)),"na",VLOOKUP(A1360,'DOT-USD'!$A$2:$E$761,5,0))</f>
        <v>na</v>
      </c>
      <c r="N1360" t="str">
        <f>IF(ISERROR(VLOOKUP(A1360,'DOGE-USD'!$A$2:$G$1776,5,0)),"na",VLOOKUP(A1360,'DOGE-USD'!$A$2:$G$1776,5,0))</f>
        <v>na</v>
      </c>
      <c r="O1360" t="str">
        <f>IF(ISERROR(VLOOKUP(A1360,'SHIB-USD'!$A$2:$G$780,5,0)),"na",VLOOKUP(A1360,'SHIB-USD'!$A$2:$G$780,5,0))</f>
        <v>na</v>
      </c>
    </row>
    <row r="1361" spans="1:15" x14ac:dyDescent="0.35">
      <c r="A1361" s="3">
        <v>42837</v>
      </c>
      <c r="B1361">
        <f>VLOOKUP(A1361,Yields!$A$2:$B$1680,2,0)</f>
        <v>0.77</v>
      </c>
      <c r="C1361" t="str">
        <f>IF(ISERROR(VLOOKUP(A1361,'BTC-USD'!$A$2:$E$1828,5,0)),"na",(VLOOKUP(A1361,'BTC-USD'!$A$2:$E$1828,5,0)))</f>
        <v>na</v>
      </c>
      <c r="D1361" t="str">
        <f>IF(ISERROR(VLOOKUP(A1361,'SP500'!$A$2:$G$252,4,0)),"na",VLOOKUP(A1361,'SP500'!$A$2:$G$252,4,0))</f>
        <v>na</v>
      </c>
      <c r="E1361" t="str">
        <f>IF(ISERROR(VLOOKUP(A1361,'ishare R3000 ETF'!$A$2:$G$1260,4,0)),"na",VLOOKUP(A1361,'ishare R3000 ETF'!$A$2:$G$1260,4,0))</f>
        <v>na</v>
      </c>
      <c r="F1361" t="str">
        <f>IF(ISERROR(VLOOKUP(A1361,'^IXIC'!A$1260:$E1361,5,0)),"na",VLOOKUP(A1361,'^IXIC'!A$1260:$E1361,5,0))</f>
        <v>na</v>
      </c>
      <c r="G1361" t="str">
        <f>IF(ISERROR(VLOOKUP(A1361,'EURUSD=X'!$A$2:$E$1307,4,0)),"na",VLOOKUP(A1361,'EURUSD=X'!$A$2:$E$1307,4,0))</f>
        <v>na</v>
      </c>
      <c r="H1361" t="str">
        <f>IF(ISERROR(VLOOKUP(A1361,'ETH-USD'!$A$2:$E$1776,5,0)),"na",VLOOKUP(A1361,'ETH-USD'!$A$2:$E$1776,5,0))</f>
        <v>na</v>
      </c>
      <c r="I1361" t="str">
        <f>IF(ISERROR(VLOOKUP(A1361,'Russell 2000'!$A$1:$E$1260,5,0)),"na",VLOOKUP(A1361,'Russell 2000'!$A$1:$E$1260,5,0))</f>
        <v>na</v>
      </c>
      <c r="J1361" t="str">
        <f>IF(ISERROR(VLOOKUP(A1361,'SOL-USD'!$A$2:$E$893,5,0)),"na",VLOOKUP(A1361,'SOL-USD'!$A$2:$E$893,5,0))</f>
        <v>na</v>
      </c>
      <c r="K1361" t="str">
        <f>IF(ISERROR(VLOOKUP(A1361,'AVAX-USD'!$A$2:$E$799,5,0)),"na",VLOOKUP(A1361,'AVAX-USD'!$A$2:$E$799,5,0))</f>
        <v>na</v>
      </c>
      <c r="L1361" t="str">
        <f>IF(ISERROR(VLOOKUP(A1361,'ADA-USD'!$A$2:$E$1776,5,0)),"na",VLOOKUP(A1361,'ADA-USD'!$A$2:$E$1776,5,0))</f>
        <v>na</v>
      </c>
      <c r="M1361" t="str">
        <f>IF(ISERROR(VLOOKUP(A1361,'DOT-USD'!$A$2:$E$761,5,0)),"na",VLOOKUP(A1361,'DOT-USD'!$A$2:$E$761,5,0))</f>
        <v>na</v>
      </c>
      <c r="N1361" t="str">
        <f>IF(ISERROR(VLOOKUP(A1361,'DOGE-USD'!$A$2:$G$1776,5,0)),"na",VLOOKUP(A1361,'DOGE-USD'!$A$2:$G$1776,5,0))</f>
        <v>na</v>
      </c>
      <c r="O1361" t="str">
        <f>IF(ISERROR(VLOOKUP(A1361,'SHIB-USD'!$A$2:$G$780,5,0)),"na",VLOOKUP(A1361,'SHIB-USD'!$A$2:$G$780,5,0))</f>
        <v>na</v>
      </c>
    </row>
    <row r="1362" spans="1:15" x14ac:dyDescent="0.35">
      <c r="A1362" s="3">
        <v>42836</v>
      </c>
      <c r="B1362">
        <f>VLOOKUP(A1362,Yields!$A$2:$B$1680,2,0)</f>
        <v>0.74</v>
      </c>
      <c r="C1362" t="str">
        <f>IF(ISERROR(VLOOKUP(A1362,'BTC-USD'!$A$2:$E$1828,5,0)),"na",(VLOOKUP(A1362,'BTC-USD'!$A$2:$E$1828,5,0)))</f>
        <v>na</v>
      </c>
      <c r="D1362" t="str">
        <f>IF(ISERROR(VLOOKUP(A1362,'SP500'!$A$2:$G$252,4,0)),"na",VLOOKUP(A1362,'SP500'!$A$2:$G$252,4,0))</f>
        <v>na</v>
      </c>
      <c r="E1362" t="str">
        <f>IF(ISERROR(VLOOKUP(A1362,'ishare R3000 ETF'!$A$2:$G$1260,4,0)),"na",VLOOKUP(A1362,'ishare R3000 ETF'!$A$2:$G$1260,4,0))</f>
        <v>na</v>
      </c>
      <c r="F1362" t="str">
        <f>IF(ISERROR(VLOOKUP(A1362,'^IXIC'!A$1260:$E1362,5,0)),"na",VLOOKUP(A1362,'^IXIC'!A$1260:$E1362,5,0))</f>
        <v>na</v>
      </c>
      <c r="G1362" t="str">
        <f>IF(ISERROR(VLOOKUP(A1362,'EURUSD=X'!$A$2:$E$1307,4,0)),"na",VLOOKUP(A1362,'EURUSD=X'!$A$2:$E$1307,4,0))</f>
        <v>na</v>
      </c>
      <c r="H1362" t="str">
        <f>IF(ISERROR(VLOOKUP(A1362,'ETH-USD'!$A$2:$E$1776,5,0)),"na",VLOOKUP(A1362,'ETH-USD'!$A$2:$E$1776,5,0))</f>
        <v>na</v>
      </c>
      <c r="I1362" t="str">
        <f>IF(ISERROR(VLOOKUP(A1362,'Russell 2000'!$A$1:$E$1260,5,0)),"na",VLOOKUP(A1362,'Russell 2000'!$A$1:$E$1260,5,0))</f>
        <v>na</v>
      </c>
      <c r="J1362" t="str">
        <f>IF(ISERROR(VLOOKUP(A1362,'SOL-USD'!$A$2:$E$893,5,0)),"na",VLOOKUP(A1362,'SOL-USD'!$A$2:$E$893,5,0))</f>
        <v>na</v>
      </c>
      <c r="K1362" t="str">
        <f>IF(ISERROR(VLOOKUP(A1362,'AVAX-USD'!$A$2:$E$799,5,0)),"na",VLOOKUP(A1362,'AVAX-USD'!$A$2:$E$799,5,0))</f>
        <v>na</v>
      </c>
      <c r="L1362" t="str">
        <f>IF(ISERROR(VLOOKUP(A1362,'ADA-USD'!$A$2:$E$1776,5,0)),"na",VLOOKUP(A1362,'ADA-USD'!$A$2:$E$1776,5,0))</f>
        <v>na</v>
      </c>
      <c r="M1362" t="str">
        <f>IF(ISERROR(VLOOKUP(A1362,'DOT-USD'!$A$2:$E$761,5,0)),"na",VLOOKUP(A1362,'DOT-USD'!$A$2:$E$761,5,0))</f>
        <v>na</v>
      </c>
      <c r="N1362" t="str">
        <f>IF(ISERROR(VLOOKUP(A1362,'DOGE-USD'!$A$2:$G$1776,5,0)),"na",VLOOKUP(A1362,'DOGE-USD'!$A$2:$G$1776,5,0))</f>
        <v>na</v>
      </c>
      <c r="O1362" t="str">
        <f>IF(ISERROR(VLOOKUP(A1362,'SHIB-USD'!$A$2:$G$780,5,0)),"na",VLOOKUP(A1362,'SHIB-USD'!$A$2:$G$780,5,0))</f>
        <v>na</v>
      </c>
    </row>
    <row r="1363" spans="1:15" x14ac:dyDescent="0.35">
      <c r="A1363" s="3">
        <v>42835</v>
      </c>
      <c r="B1363">
        <f>VLOOKUP(A1363,Yields!$A$2:$B$1680,2,0)</f>
        <v>0.77</v>
      </c>
      <c r="C1363" t="str">
        <f>IF(ISERROR(VLOOKUP(A1363,'BTC-USD'!$A$2:$E$1828,5,0)),"na",(VLOOKUP(A1363,'BTC-USD'!$A$2:$E$1828,5,0)))</f>
        <v>na</v>
      </c>
      <c r="D1363" t="str">
        <f>IF(ISERROR(VLOOKUP(A1363,'SP500'!$A$2:$G$252,4,0)),"na",VLOOKUP(A1363,'SP500'!$A$2:$G$252,4,0))</f>
        <v>na</v>
      </c>
      <c r="E1363" t="str">
        <f>IF(ISERROR(VLOOKUP(A1363,'ishare R3000 ETF'!$A$2:$G$1260,4,0)),"na",VLOOKUP(A1363,'ishare R3000 ETF'!$A$2:$G$1260,4,0))</f>
        <v>na</v>
      </c>
      <c r="F1363" t="str">
        <f>IF(ISERROR(VLOOKUP(A1363,'^IXIC'!A$1260:$E1363,5,0)),"na",VLOOKUP(A1363,'^IXIC'!A$1260:$E1363,5,0))</f>
        <v>na</v>
      </c>
      <c r="G1363" t="str">
        <f>IF(ISERROR(VLOOKUP(A1363,'EURUSD=X'!$A$2:$E$1307,4,0)),"na",VLOOKUP(A1363,'EURUSD=X'!$A$2:$E$1307,4,0))</f>
        <v>na</v>
      </c>
      <c r="H1363" t="str">
        <f>IF(ISERROR(VLOOKUP(A1363,'ETH-USD'!$A$2:$E$1776,5,0)),"na",VLOOKUP(A1363,'ETH-USD'!$A$2:$E$1776,5,0))</f>
        <v>na</v>
      </c>
      <c r="I1363" t="str">
        <f>IF(ISERROR(VLOOKUP(A1363,'Russell 2000'!$A$1:$E$1260,5,0)),"na",VLOOKUP(A1363,'Russell 2000'!$A$1:$E$1260,5,0))</f>
        <v>na</v>
      </c>
      <c r="J1363" t="str">
        <f>IF(ISERROR(VLOOKUP(A1363,'SOL-USD'!$A$2:$E$893,5,0)),"na",VLOOKUP(A1363,'SOL-USD'!$A$2:$E$893,5,0))</f>
        <v>na</v>
      </c>
      <c r="K1363" t="str">
        <f>IF(ISERROR(VLOOKUP(A1363,'AVAX-USD'!$A$2:$E$799,5,0)),"na",VLOOKUP(A1363,'AVAX-USD'!$A$2:$E$799,5,0))</f>
        <v>na</v>
      </c>
      <c r="L1363" t="str">
        <f>IF(ISERROR(VLOOKUP(A1363,'ADA-USD'!$A$2:$E$1776,5,0)),"na",VLOOKUP(A1363,'ADA-USD'!$A$2:$E$1776,5,0))</f>
        <v>na</v>
      </c>
      <c r="M1363" t="str">
        <f>IF(ISERROR(VLOOKUP(A1363,'DOT-USD'!$A$2:$E$761,5,0)),"na",VLOOKUP(A1363,'DOT-USD'!$A$2:$E$761,5,0))</f>
        <v>na</v>
      </c>
      <c r="N1363" t="str">
        <f>IF(ISERROR(VLOOKUP(A1363,'DOGE-USD'!$A$2:$G$1776,5,0)),"na",VLOOKUP(A1363,'DOGE-USD'!$A$2:$G$1776,5,0))</f>
        <v>na</v>
      </c>
      <c r="O1363" t="str">
        <f>IF(ISERROR(VLOOKUP(A1363,'SHIB-USD'!$A$2:$G$780,5,0)),"na",VLOOKUP(A1363,'SHIB-USD'!$A$2:$G$780,5,0))</f>
        <v>na</v>
      </c>
    </row>
    <row r="1364" spans="1:15" x14ac:dyDescent="0.35">
      <c r="A1364" s="3">
        <v>42832</v>
      </c>
      <c r="B1364">
        <f>VLOOKUP(A1364,Yields!$A$2:$B$1680,2,0)</f>
        <v>0.77</v>
      </c>
      <c r="C1364" t="str">
        <f>IF(ISERROR(VLOOKUP(A1364,'BTC-USD'!$A$2:$E$1828,5,0)),"na",(VLOOKUP(A1364,'BTC-USD'!$A$2:$E$1828,5,0)))</f>
        <v>na</v>
      </c>
      <c r="D1364" t="str">
        <f>IF(ISERROR(VLOOKUP(A1364,'SP500'!$A$2:$G$252,4,0)),"na",VLOOKUP(A1364,'SP500'!$A$2:$G$252,4,0))</f>
        <v>na</v>
      </c>
      <c r="E1364" t="str">
        <f>IF(ISERROR(VLOOKUP(A1364,'ishare R3000 ETF'!$A$2:$G$1260,4,0)),"na",VLOOKUP(A1364,'ishare R3000 ETF'!$A$2:$G$1260,4,0))</f>
        <v>na</v>
      </c>
      <c r="F1364" t="str">
        <f>IF(ISERROR(VLOOKUP(A1364,'^IXIC'!A$1260:$E1364,5,0)),"na",VLOOKUP(A1364,'^IXIC'!A$1260:$E1364,5,0))</f>
        <v>na</v>
      </c>
      <c r="G1364" t="str">
        <f>IF(ISERROR(VLOOKUP(A1364,'EURUSD=X'!$A$2:$E$1307,4,0)),"na",VLOOKUP(A1364,'EURUSD=X'!$A$2:$E$1307,4,0))</f>
        <v>na</v>
      </c>
      <c r="H1364" t="str">
        <f>IF(ISERROR(VLOOKUP(A1364,'ETH-USD'!$A$2:$E$1776,5,0)),"na",VLOOKUP(A1364,'ETH-USD'!$A$2:$E$1776,5,0))</f>
        <v>na</v>
      </c>
      <c r="I1364" t="str">
        <f>IF(ISERROR(VLOOKUP(A1364,'Russell 2000'!$A$1:$E$1260,5,0)),"na",VLOOKUP(A1364,'Russell 2000'!$A$1:$E$1260,5,0))</f>
        <v>na</v>
      </c>
      <c r="J1364" t="str">
        <f>IF(ISERROR(VLOOKUP(A1364,'SOL-USD'!$A$2:$E$893,5,0)),"na",VLOOKUP(A1364,'SOL-USD'!$A$2:$E$893,5,0))</f>
        <v>na</v>
      </c>
      <c r="K1364" t="str">
        <f>IF(ISERROR(VLOOKUP(A1364,'AVAX-USD'!$A$2:$E$799,5,0)),"na",VLOOKUP(A1364,'AVAX-USD'!$A$2:$E$799,5,0))</f>
        <v>na</v>
      </c>
      <c r="L1364" t="str">
        <f>IF(ISERROR(VLOOKUP(A1364,'ADA-USD'!$A$2:$E$1776,5,0)),"na",VLOOKUP(A1364,'ADA-USD'!$A$2:$E$1776,5,0))</f>
        <v>na</v>
      </c>
      <c r="M1364" t="str">
        <f>IF(ISERROR(VLOOKUP(A1364,'DOT-USD'!$A$2:$E$761,5,0)),"na",VLOOKUP(A1364,'DOT-USD'!$A$2:$E$761,5,0))</f>
        <v>na</v>
      </c>
      <c r="N1364" t="str">
        <f>IF(ISERROR(VLOOKUP(A1364,'DOGE-USD'!$A$2:$G$1776,5,0)),"na",VLOOKUP(A1364,'DOGE-USD'!$A$2:$G$1776,5,0))</f>
        <v>na</v>
      </c>
      <c r="O1364" t="str">
        <f>IF(ISERROR(VLOOKUP(A1364,'SHIB-USD'!$A$2:$G$780,5,0)),"na",VLOOKUP(A1364,'SHIB-USD'!$A$2:$G$780,5,0))</f>
        <v>na</v>
      </c>
    </row>
    <row r="1365" spans="1:15" x14ac:dyDescent="0.35">
      <c r="A1365" s="3">
        <v>42831</v>
      </c>
      <c r="B1365">
        <f>VLOOKUP(A1365,Yields!$A$2:$B$1680,2,0)</f>
        <v>0.78</v>
      </c>
      <c r="C1365" t="str">
        <f>IF(ISERROR(VLOOKUP(A1365,'BTC-USD'!$A$2:$E$1828,5,0)),"na",(VLOOKUP(A1365,'BTC-USD'!$A$2:$E$1828,5,0)))</f>
        <v>na</v>
      </c>
      <c r="D1365" t="str">
        <f>IF(ISERROR(VLOOKUP(A1365,'SP500'!$A$2:$G$252,4,0)),"na",VLOOKUP(A1365,'SP500'!$A$2:$G$252,4,0))</f>
        <v>na</v>
      </c>
      <c r="E1365" t="str">
        <f>IF(ISERROR(VLOOKUP(A1365,'ishare R3000 ETF'!$A$2:$G$1260,4,0)),"na",VLOOKUP(A1365,'ishare R3000 ETF'!$A$2:$G$1260,4,0))</f>
        <v>na</v>
      </c>
      <c r="F1365" t="str">
        <f>IF(ISERROR(VLOOKUP(A1365,'^IXIC'!A$1260:$E1365,5,0)),"na",VLOOKUP(A1365,'^IXIC'!A$1260:$E1365,5,0))</f>
        <v>na</v>
      </c>
      <c r="G1365" t="str">
        <f>IF(ISERROR(VLOOKUP(A1365,'EURUSD=X'!$A$2:$E$1307,4,0)),"na",VLOOKUP(A1365,'EURUSD=X'!$A$2:$E$1307,4,0))</f>
        <v>na</v>
      </c>
      <c r="H1365" t="str">
        <f>IF(ISERROR(VLOOKUP(A1365,'ETH-USD'!$A$2:$E$1776,5,0)),"na",VLOOKUP(A1365,'ETH-USD'!$A$2:$E$1776,5,0))</f>
        <v>na</v>
      </c>
      <c r="I1365" t="str">
        <f>IF(ISERROR(VLOOKUP(A1365,'Russell 2000'!$A$1:$E$1260,5,0)),"na",VLOOKUP(A1365,'Russell 2000'!$A$1:$E$1260,5,0))</f>
        <v>na</v>
      </c>
      <c r="J1365" t="str">
        <f>IF(ISERROR(VLOOKUP(A1365,'SOL-USD'!$A$2:$E$893,5,0)),"na",VLOOKUP(A1365,'SOL-USD'!$A$2:$E$893,5,0))</f>
        <v>na</v>
      </c>
      <c r="K1365" t="str">
        <f>IF(ISERROR(VLOOKUP(A1365,'AVAX-USD'!$A$2:$E$799,5,0)),"na",VLOOKUP(A1365,'AVAX-USD'!$A$2:$E$799,5,0))</f>
        <v>na</v>
      </c>
      <c r="L1365" t="str">
        <f>IF(ISERROR(VLOOKUP(A1365,'ADA-USD'!$A$2:$E$1776,5,0)),"na",VLOOKUP(A1365,'ADA-USD'!$A$2:$E$1776,5,0))</f>
        <v>na</v>
      </c>
      <c r="M1365" t="str">
        <f>IF(ISERROR(VLOOKUP(A1365,'DOT-USD'!$A$2:$E$761,5,0)),"na",VLOOKUP(A1365,'DOT-USD'!$A$2:$E$761,5,0))</f>
        <v>na</v>
      </c>
      <c r="N1365" t="str">
        <f>IF(ISERROR(VLOOKUP(A1365,'DOGE-USD'!$A$2:$G$1776,5,0)),"na",VLOOKUP(A1365,'DOGE-USD'!$A$2:$G$1776,5,0))</f>
        <v>na</v>
      </c>
      <c r="O1365" t="str">
        <f>IF(ISERROR(VLOOKUP(A1365,'SHIB-USD'!$A$2:$G$780,5,0)),"na",VLOOKUP(A1365,'SHIB-USD'!$A$2:$G$780,5,0))</f>
        <v>na</v>
      </c>
    </row>
    <row r="1366" spans="1:15" x14ac:dyDescent="0.35">
      <c r="A1366" s="3">
        <v>42830</v>
      </c>
      <c r="B1366">
        <f>VLOOKUP(A1366,Yields!$A$2:$B$1680,2,0)</f>
        <v>0.77</v>
      </c>
      <c r="C1366" t="str">
        <f>IF(ISERROR(VLOOKUP(A1366,'BTC-USD'!$A$2:$E$1828,5,0)),"na",(VLOOKUP(A1366,'BTC-USD'!$A$2:$E$1828,5,0)))</f>
        <v>na</v>
      </c>
      <c r="D1366" t="str">
        <f>IF(ISERROR(VLOOKUP(A1366,'SP500'!$A$2:$G$252,4,0)),"na",VLOOKUP(A1366,'SP500'!$A$2:$G$252,4,0))</f>
        <v>na</v>
      </c>
      <c r="E1366" t="str">
        <f>IF(ISERROR(VLOOKUP(A1366,'ishare R3000 ETF'!$A$2:$G$1260,4,0)),"na",VLOOKUP(A1366,'ishare R3000 ETF'!$A$2:$G$1260,4,0))</f>
        <v>na</v>
      </c>
      <c r="F1366" t="str">
        <f>IF(ISERROR(VLOOKUP(A1366,'^IXIC'!A$1260:$E1366,5,0)),"na",VLOOKUP(A1366,'^IXIC'!A$1260:$E1366,5,0))</f>
        <v>na</v>
      </c>
      <c r="G1366" t="str">
        <f>IF(ISERROR(VLOOKUP(A1366,'EURUSD=X'!$A$2:$E$1307,4,0)),"na",VLOOKUP(A1366,'EURUSD=X'!$A$2:$E$1307,4,0))</f>
        <v>na</v>
      </c>
      <c r="H1366" t="str">
        <f>IF(ISERROR(VLOOKUP(A1366,'ETH-USD'!$A$2:$E$1776,5,0)),"na",VLOOKUP(A1366,'ETH-USD'!$A$2:$E$1776,5,0))</f>
        <v>na</v>
      </c>
      <c r="I1366" t="str">
        <f>IF(ISERROR(VLOOKUP(A1366,'Russell 2000'!$A$1:$E$1260,5,0)),"na",VLOOKUP(A1366,'Russell 2000'!$A$1:$E$1260,5,0))</f>
        <v>na</v>
      </c>
      <c r="J1366" t="str">
        <f>IF(ISERROR(VLOOKUP(A1366,'SOL-USD'!$A$2:$E$893,5,0)),"na",VLOOKUP(A1366,'SOL-USD'!$A$2:$E$893,5,0))</f>
        <v>na</v>
      </c>
      <c r="K1366" t="str">
        <f>IF(ISERROR(VLOOKUP(A1366,'AVAX-USD'!$A$2:$E$799,5,0)),"na",VLOOKUP(A1366,'AVAX-USD'!$A$2:$E$799,5,0))</f>
        <v>na</v>
      </c>
      <c r="L1366" t="str">
        <f>IF(ISERROR(VLOOKUP(A1366,'ADA-USD'!$A$2:$E$1776,5,0)),"na",VLOOKUP(A1366,'ADA-USD'!$A$2:$E$1776,5,0))</f>
        <v>na</v>
      </c>
      <c r="M1366" t="str">
        <f>IF(ISERROR(VLOOKUP(A1366,'DOT-USD'!$A$2:$E$761,5,0)),"na",VLOOKUP(A1366,'DOT-USD'!$A$2:$E$761,5,0))</f>
        <v>na</v>
      </c>
      <c r="N1366" t="str">
        <f>IF(ISERROR(VLOOKUP(A1366,'DOGE-USD'!$A$2:$G$1776,5,0)),"na",VLOOKUP(A1366,'DOGE-USD'!$A$2:$G$1776,5,0))</f>
        <v>na</v>
      </c>
      <c r="O1366" t="str">
        <f>IF(ISERROR(VLOOKUP(A1366,'SHIB-USD'!$A$2:$G$780,5,0)),"na",VLOOKUP(A1366,'SHIB-USD'!$A$2:$G$780,5,0))</f>
        <v>na</v>
      </c>
    </row>
    <row r="1367" spans="1:15" x14ac:dyDescent="0.35">
      <c r="A1367" s="3">
        <v>42829</v>
      </c>
      <c r="B1367">
        <f>VLOOKUP(A1367,Yields!$A$2:$B$1680,2,0)</f>
        <v>0.77</v>
      </c>
      <c r="C1367" t="str">
        <f>IF(ISERROR(VLOOKUP(A1367,'BTC-USD'!$A$2:$E$1828,5,0)),"na",(VLOOKUP(A1367,'BTC-USD'!$A$2:$E$1828,5,0)))</f>
        <v>na</v>
      </c>
      <c r="D1367" t="str">
        <f>IF(ISERROR(VLOOKUP(A1367,'SP500'!$A$2:$G$252,4,0)),"na",VLOOKUP(A1367,'SP500'!$A$2:$G$252,4,0))</f>
        <v>na</v>
      </c>
      <c r="E1367" t="str">
        <f>IF(ISERROR(VLOOKUP(A1367,'ishare R3000 ETF'!$A$2:$G$1260,4,0)),"na",VLOOKUP(A1367,'ishare R3000 ETF'!$A$2:$G$1260,4,0))</f>
        <v>na</v>
      </c>
      <c r="F1367" t="str">
        <f>IF(ISERROR(VLOOKUP(A1367,'^IXIC'!A$1260:$E1367,5,0)),"na",VLOOKUP(A1367,'^IXIC'!A$1260:$E1367,5,0))</f>
        <v>na</v>
      </c>
      <c r="G1367" t="str">
        <f>IF(ISERROR(VLOOKUP(A1367,'EURUSD=X'!$A$2:$E$1307,4,0)),"na",VLOOKUP(A1367,'EURUSD=X'!$A$2:$E$1307,4,0))</f>
        <v>na</v>
      </c>
      <c r="H1367" t="str">
        <f>IF(ISERROR(VLOOKUP(A1367,'ETH-USD'!$A$2:$E$1776,5,0)),"na",VLOOKUP(A1367,'ETH-USD'!$A$2:$E$1776,5,0))</f>
        <v>na</v>
      </c>
      <c r="I1367" t="str">
        <f>IF(ISERROR(VLOOKUP(A1367,'Russell 2000'!$A$1:$E$1260,5,0)),"na",VLOOKUP(A1367,'Russell 2000'!$A$1:$E$1260,5,0))</f>
        <v>na</v>
      </c>
      <c r="J1367" t="str">
        <f>IF(ISERROR(VLOOKUP(A1367,'SOL-USD'!$A$2:$E$893,5,0)),"na",VLOOKUP(A1367,'SOL-USD'!$A$2:$E$893,5,0))</f>
        <v>na</v>
      </c>
      <c r="K1367" t="str">
        <f>IF(ISERROR(VLOOKUP(A1367,'AVAX-USD'!$A$2:$E$799,5,0)),"na",VLOOKUP(A1367,'AVAX-USD'!$A$2:$E$799,5,0))</f>
        <v>na</v>
      </c>
      <c r="L1367" t="str">
        <f>IF(ISERROR(VLOOKUP(A1367,'ADA-USD'!$A$2:$E$1776,5,0)),"na",VLOOKUP(A1367,'ADA-USD'!$A$2:$E$1776,5,0))</f>
        <v>na</v>
      </c>
      <c r="M1367" t="str">
        <f>IF(ISERROR(VLOOKUP(A1367,'DOT-USD'!$A$2:$E$761,5,0)),"na",VLOOKUP(A1367,'DOT-USD'!$A$2:$E$761,5,0))</f>
        <v>na</v>
      </c>
      <c r="N1367" t="str">
        <f>IF(ISERROR(VLOOKUP(A1367,'DOGE-USD'!$A$2:$G$1776,5,0)),"na",VLOOKUP(A1367,'DOGE-USD'!$A$2:$G$1776,5,0))</f>
        <v>na</v>
      </c>
      <c r="O1367" t="str">
        <f>IF(ISERROR(VLOOKUP(A1367,'SHIB-USD'!$A$2:$G$780,5,0)),"na",VLOOKUP(A1367,'SHIB-USD'!$A$2:$G$780,5,0))</f>
        <v>na</v>
      </c>
    </row>
    <row r="1368" spans="1:15" x14ac:dyDescent="0.35">
      <c r="A1368" s="3">
        <v>42828</v>
      </c>
      <c r="B1368">
        <f>VLOOKUP(A1368,Yields!$A$2:$B$1680,2,0)</f>
        <v>0.73</v>
      </c>
      <c r="C1368" t="str">
        <f>IF(ISERROR(VLOOKUP(A1368,'BTC-USD'!$A$2:$E$1828,5,0)),"na",(VLOOKUP(A1368,'BTC-USD'!$A$2:$E$1828,5,0)))</f>
        <v>na</v>
      </c>
      <c r="D1368" t="str">
        <f>IF(ISERROR(VLOOKUP(A1368,'SP500'!$A$2:$G$252,4,0)),"na",VLOOKUP(A1368,'SP500'!$A$2:$G$252,4,0))</f>
        <v>na</v>
      </c>
      <c r="E1368" t="str">
        <f>IF(ISERROR(VLOOKUP(A1368,'ishare R3000 ETF'!$A$2:$G$1260,4,0)),"na",VLOOKUP(A1368,'ishare R3000 ETF'!$A$2:$G$1260,4,0))</f>
        <v>na</v>
      </c>
      <c r="F1368" t="str">
        <f>IF(ISERROR(VLOOKUP(A1368,'^IXIC'!A$1260:$E1368,5,0)),"na",VLOOKUP(A1368,'^IXIC'!A$1260:$E1368,5,0))</f>
        <v>na</v>
      </c>
      <c r="G1368" t="str">
        <f>IF(ISERROR(VLOOKUP(A1368,'EURUSD=X'!$A$2:$E$1307,4,0)),"na",VLOOKUP(A1368,'EURUSD=X'!$A$2:$E$1307,4,0))</f>
        <v>na</v>
      </c>
      <c r="H1368" t="str">
        <f>IF(ISERROR(VLOOKUP(A1368,'ETH-USD'!$A$2:$E$1776,5,0)),"na",VLOOKUP(A1368,'ETH-USD'!$A$2:$E$1776,5,0))</f>
        <v>na</v>
      </c>
      <c r="I1368" t="str">
        <f>IF(ISERROR(VLOOKUP(A1368,'Russell 2000'!$A$1:$E$1260,5,0)),"na",VLOOKUP(A1368,'Russell 2000'!$A$1:$E$1260,5,0))</f>
        <v>na</v>
      </c>
      <c r="J1368" t="str">
        <f>IF(ISERROR(VLOOKUP(A1368,'SOL-USD'!$A$2:$E$893,5,0)),"na",VLOOKUP(A1368,'SOL-USD'!$A$2:$E$893,5,0))</f>
        <v>na</v>
      </c>
      <c r="K1368" t="str">
        <f>IF(ISERROR(VLOOKUP(A1368,'AVAX-USD'!$A$2:$E$799,5,0)),"na",VLOOKUP(A1368,'AVAX-USD'!$A$2:$E$799,5,0))</f>
        <v>na</v>
      </c>
      <c r="L1368" t="str">
        <f>IF(ISERROR(VLOOKUP(A1368,'ADA-USD'!$A$2:$E$1776,5,0)),"na",VLOOKUP(A1368,'ADA-USD'!$A$2:$E$1776,5,0))</f>
        <v>na</v>
      </c>
      <c r="M1368" t="str">
        <f>IF(ISERROR(VLOOKUP(A1368,'DOT-USD'!$A$2:$E$761,5,0)),"na",VLOOKUP(A1368,'DOT-USD'!$A$2:$E$761,5,0))</f>
        <v>na</v>
      </c>
      <c r="N1368" t="str">
        <f>IF(ISERROR(VLOOKUP(A1368,'DOGE-USD'!$A$2:$G$1776,5,0)),"na",VLOOKUP(A1368,'DOGE-USD'!$A$2:$G$1776,5,0))</f>
        <v>na</v>
      </c>
      <c r="O1368" t="str">
        <f>IF(ISERROR(VLOOKUP(A1368,'SHIB-USD'!$A$2:$G$780,5,0)),"na",VLOOKUP(A1368,'SHIB-USD'!$A$2:$G$780,5,0))</f>
        <v>na</v>
      </c>
    </row>
    <row r="1369" spans="1:15" x14ac:dyDescent="0.35">
      <c r="A1369" s="3">
        <v>42825</v>
      </c>
      <c r="B1369">
        <f>VLOOKUP(A1369,Yields!$A$2:$B$1680,2,0)</f>
        <v>0.74</v>
      </c>
      <c r="C1369" t="str">
        <f>IF(ISERROR(VLOOKUP(A1369,'BTC-USD'!$A$2:$E$1828,5,0)),"na",(VLOOKUP(A1369,'BTC-USD'!$A$2:$E$1828,5,0)))</f>
        <v>na</v>
      </c>
      <c r="D1369" t="str">
        <f>IF(ISERROR(VLOOKUP(A1369,'SP500'!$A$2:$G$252,4,0)),"na",VLOOKUP(A1369,'SP500'!$A$2:$G$252,4,0))</f>
        <v>na</v>
      </c>
      <c r="E1369" t="str">
        <f>IF(ISERROR(VLOOKUP(A1369,'ishare R3000 ETF'!$A$2:$G$1260,4,0)),"na",VLOOKUP(A1369,'ishare R3000 ETF'!$A$2:$G$1260,4,0))</f>
        <v>na</v>
      </c>
      <c r="F1369" t="str">
        <f>IF(ISERROR(VLOOKUP(A1369,'^IXIC'!A$1260:$E1369,5,0)),"na",VLOOKUP(A1369,'^IXIC'!A$1260:$E1369,5,0))</f>
        <v>na</v>
      </c>
      <c r="G1369" t="str">
        <f>IF(ISERROR(VLOOKUP(A1369,'EURUSD=X'!$A$2:$E$1307,4,0)),"na",VLOOKUP(A1369,'EURUSD=X'!$A$2:$E$1307,4,0))</f>
        <v>na</v>
      </c>
      <c r="H1369" t="str">
        <f>IF(ISERROR(VLOOKUP(A1369,'ETH-USD'!$A$2:$E$1776,5,0)),"na",VLOOKUP(A1369,'ETH-USD'!$A$2:$E$1776,5,0))</f>
        <v>na</v>
      </c>
      <c r="I1369" t="str">
        <f>IF(ISERROR(VLOOKUP(A1369,'Russell 2000'!$A$1:$E$1260,5,0)),"na",VLOOKUP(A1369,'Russell 2000'!$A$1:$E$1260,5,0))</f>
        <v>na</v>
      </c>
      <c r="J1369" t="str">
        <f>IF(ISERROR(VLOOKUP(A1369,'SOL-USD'!$A$2:$E$893,5,0)),"na",VLOOKUP(A1369,'SOL-USD'!$A$2:$E$893,5,0))</f>
        <v>na</v>
      </c>
      <c r="K1369" t="str">
        <f>IF(ISERROR(VLOOKUP(A1369,'AVAX-USD'!$A$2:$E$799,5,0)),"na",VLOOKUP(A1369,'AVAX-USD'!$A$2:$E$799,5,0))</f>
        <v>na</v>
      </c>
      <c r="L1369" t="str">
        <f>IF(ISERROR(VLOOKUP(A1369,'ADA-USD'!$A$2:$E$1776,5,0)),"na",VLOOKUP(A1369,'ADA-USD'!$A$2:$E$1776,5,0))</f>
        <v>na</v>
      </c>
      <c r="M1369" t="str">
        <f>IF(ISERROR(VLOOKUP(A1369,'DOT-USD'!$A$2:$E$761,5,0)),"na",VLOOKUP(A1369,'DOT-USD'!$A$2:$E$761,5,0))</f>
        <v>na</v>
      </c>
      <c r="N1369" t="str">
        <f>IF(ISERROR(VLOOKUP(A1369,'DOGE-USD'!$A$2:$G$1776,5,0)),"na",VLOOKUP(A1369,'DOGE-USD'!$A$2:$G$1776,5,0))</f>
        <v>na</v>
      </c>
      <c r="O1369" t="str">
        <f>IF(ISERROR(VLOOKUP(A1369,'SHIB-USD'!$A$2:$G$780,5,0)),"na",VLOOKUP(A1369,'SHIB-USD'!$A$2:$G$780,5,0))</f>
        <v>na</v>
      </c>
    </row>
    <row r="1370" spans="1:15" x14ac:dyDescent="0.35">
      <c r="A1370" s="3">
        <v>42824</v>
      </c>
      <c r="B1370">
        <f>VLOOKUP(A1370,Yields!$A$2:$B$1680,2,0)</f>
        <v>0.75</v>
      </c>
      <c r="C1370" t="str">
        <f>IF(ISERROR(VLOOKUP(A1370,'BTC-USD'!$A$2:$E$1828,5,0)),"na",(VLOOKUP(A1370,'BTC-USD'!$A$2:$E$1828,5,0)))</f>
        <v>na</v>
      </c>
      <c r="D1370" t="str">
        <f>IF(ISERROR(VLOOKUP(A1370,'SP500'!$A$2:$G$252,4,0)),"na",VLOOKUP(A1370,'SP500'!$A$2:$G$252,4,0))</f>
        <v>na</v>
      </c>
      <c r="E1370" t="str">
        <f>IF(ISERROR(VLOOKUP(A1370,'ishare R3000 ETF'!$A$2:$G$1260,4,0)),"na",VLOOKUP(A1370,'ishare R3000 ETF'!$A$2:$G$1260,4,0))</f>
        <v>na</v>
      </c>
      <c r="F1370" t="str">
        <f>IF(ISERROR(VLOOKUP(A1370,'^IXIC'!A$1260:$E1370,5,0)),"na",VLOOKUP(A1370,'^IXIC'!A$1260:$E1370,5,0))</f>
        <v>na</v>
      </c>
      <c r="G1370" t="str">
        <f>IF(ISERROR(VLOOKUP(A1370,'EURUSD=X'!$A$2:$E$1307,4,0)),"na",VLOOKUP(A1370,'EURUSD=X'!$A$2:$E$1307,4,0))</f>
        <v>na</v>
      </c>
      <c r="H1370" t="str">
        <f>IF(ISERROR(VLOOKUP(A1370,'ETH-USD'!$A$2:$E$1776,5,0)),"na",VLOOKUP(A1370,'ETH-USD'!$A$2:$E$1776,5,0))</f>
        <v>na</v>
      </c>
      <c r="I1370" t="str">
        <f>IF(ISERROR(VLOOKUP(A1370,'Russell 2000'!$A$1:$E$1260,5,0)),"na",VLOOKUP(A1370,'Russell 2000'!$A$1:$E$1260,5,0))</f>
        <v>na</v>
      </c>
      <c r="J1370" t="str">
        <f>IF(ISERROR(VLOOKUP(A1370,'SOL-USD'!$A$2:$E$893,5,0)),"na",VLOOKUP(A1370,'SOL-USD'!$A$2:$E$893,5,0))</f>
        <v>na</v>
      </c>
      <c r="K1370" t="str">
        <f>IF(ISERROR(VLOOKUP(A1370,'AVAX-USD'!$A$2:$E$799,5,0)),"na",VLOOKUP(A1370,'AVAX-USD'!$A$2:$E$799,5,0))</f>
        <v>na</v>
      </c>
      <c r="L1370" t="str">
        <f>IF(ISERROR(VLOOKUP(A1370,'ADA-USD'!$A$2:$E$1776,5,0)),"na",VLOOKUP(A1370,'ADA-USD'!$A$2:$E$1776,5,0))</f>
        <v>na</v>
      </c>
      <c r="M1370" t="str">
        <f>IF(ISERROR(VLOOKUP(A1370,'DOT-USD'!$A$2:$E$761,5,0)),"na",VLOOKUP(A1370,'DOT-USD'!$A$2:$E$761,5,0))</f>
        <v>na</v>
      </c>
      <c r="N1370" t="str">
        <f>IF(ISERROR(VLOOKUP(A1370,'DOGE-USD'!$A$2:$G$1776,5,0)),"na",VLOOKUP(A1370,'DOGE-USD'!$A$2:$G$1776,5,0))</f>
        <v>na</v>
      </c>
      <c r="O1370" t="str">
        <f>IF(ISERROR(VLOOKUP(A1370,'SHIB-USD'!$A$2:$G$780,5,0)),"na",VLOOKUP(A1370,'SHIB-USD'!$A$2:$G$780,5,0))</f>
        <v>na</v>
      </c>
    </row>
    <row r="1371" spans="1:15" x14ac:dyDescent="0.35">
      <c r="A1371" s="3">
        <v>42823</v>
      </c>
      <c r="B1371">
        <f>VLOOKUP(A1371,Yields!$A$2:$B$1680,2,0)</f>
        <v>0.76</v>
      </c>
      <c r="C1371" t="str">
        <f>IF(ISERROR(VLOOKUP(A1371,'BTC-USD'!$A$2:$E$1828,5,0)),"na",(VLOOKUP(A1371,'BTC-USD'!$A$2:$E$1828,5,0)))</f>
        <v>na</v>
      </c>
      <c r="D1371" t="str">
        <f>IF(ISERROR(VLOOKUP(A1371,'SP500'!$A$2:$G$252,4,0)),"na",VLOOKUP(A1371,'SP500'!$A$2:$G$252,4,0))</f>
        <v>na</v>
      </c>
      <c r="E1371" t="str">
        <f>IF(ISERROR(VLOOKUP(A1371,'ishare R3000 ETF'!$A$2:$G$1260,4,0)),"na",VLOOKUP(A1371,'ishare R3000 ETF'!$A$2:$G$1260,4,0))</f>
        <v>na</v>
      </c>
      <c r="F1371" t="str">
        <f>IF(ISERROR(VLOOKUP(A1371,'^IXIC'!A$1260:$E1371,5,0)),"na",VLOOKUP(A1371,'^IXIC'!A$1260:$E1371,5,0))</f>
        <v>na</v>
      </c>
      <c r="G1371" t="str">
        <f>IF(ISERROR(VLOOKUP(A1371,'EURUSD=X'!$A$2:$E$1307,4,0)),"na",VLOOKUP(A1371,'EURUSD=X'!$A$2:$E$1307,4,0))</f>
        <v>na</v>
      </c>
      <c r="H1371" t="str">
        <f>IF(ISERROR(VLOOKUP(A1371,'ETH-USD'!$A$2:$E$1776,5,0)),"na",VLOOKUP(A1371,'ETH-USD'!$A$2:$E$1776,5,0))</f>
        <v>na</v>
      </c>
      <c r="I1371" t="str">
        <f>IF(ISERROR(VLOOKUP(A1371,'Russell 2000'!$A$1:$E$1260,5,0)),"na",VLOOKUP(A1371,'Russell 2000'!$A$1:$E$1260,5,0))</f>
        <v>na</v>
      </c>
      <c r="J1371" t="str">
        <f>IF(ISERROR(VLOOKUP(A1371,'SOL-USD'!$A$2:$E$893,5,0)),"na",VLOOKUP(A1371,'SOL-USD'!$A$2:$E$893,5,0))</f>
        <v>na</v>
      </c>
      <c r="K1371" t="str">
        <f>IF(ISERROR(VLOOKUP(A1371,'AVAX-USD'!$A$2:$E$799,5,0)),"na",VLOOKUP(A1371,'AVAX-USD'!$A$2:$E$799,5,0))</f>
        <v>na</v>
      </c>
      <c r="L1371" t="str">
        <f>IF(ISERROR(VLOOKUP(A1371,'ADA-USD'!$A$2:$E$1776,5,0)),"na",VLOOKUP(A1371,'ADA-USD'!$A$2:$E$1776,5,0))</f>
        <v>na</v>
      </c>
      <c r="M1371" t="str">
        <f>IF(ISERROR(VLOOKUP(A1371,'DOT-USD'!$A$2:$E$761,5,0)),"na",VLOOKUP(A1371,'DOT-USD'!$A$2:$E$761,5,0))</f>
        <v>na</v>
      </c>
      <c r="N1371" t="str">
        <f>IF(ISERROR(VLOOKUP(A1371,'DOGE-USD'!$A$2:$G$1776,5,0)),"na",VLOOKUP(A1371,'DOGE-USD'!$A$2:$G$1776,5,0))</f>
        <v>na</v>
      </c>
      <c r="O1371" t="str">
        <f>IF(ISERROR(VLOOKUP(A1371,'SHIB-USD'!$A$2:$G$780,5,0)),"na",VLOOKUP(A1371,'SHIB-USD'!$A$2:$G$780,5,0))</f>
        <v>na</v>
      </c>
    </row>
    <row r="1372" spans="1:15" x14ac:dyDescent="0.35">
      <c r="A1372" s="3">
        <v>42822</v>
      </c>
      <c r="B1372">
        <f>VLOOKUP(A1372,Yields!$A$2:$B$1680,2,0)</f>
        <v>0.75</v>
      </c>
      <c r="C1372" t="str">
        <f>IF(ISERROR(VLOOKUP(A1372,'BTC-USD'!$A$2:$E$1828,5,0)),"na",(VLOOKUP(A1372,'BTC-USD'!$A$2:$E$1828,5,0)))</f>
        <v>na</v>
      </c>
      <c r="D1372" t="str">
        <f>IF(ISERROR(VLOOKUP(A1372,'SP500'!$A$2:$G$252,4,0)),"na",VLOOKUP(A1372,'SP500'!$A$2:$G$252,4,0))</f>
        <v>na</v>
      </c>
      <c r="E1372" t="str">
        <f>IF(ISERROR(VLOOKUP(A1372,'ishare R3000 ETF'!$A$2:$G$1260,4,0)),"na",VLOOKUP(A1372,'ishare R3000 ETF'!$A$2:$G$1260,4,0))</f>
        <v>na</v>
      </c>
      <c r="F1372" t="str">
        <f>IF(ISERROR(VLOOKUP(A1372,'^IXIC'!A$1260:$E1372,5,0)),"na",VLOOKUP(A1372,'^IXIC'!A$1260:$E1372,5,0))</f>
        <v>na</v>
      </c>
      <c r="G1372" t="str">
        <f>IF(ISERROR(VLOOKUP(A1372,'EURUSD=X'!$A$2:$E$1307,4,0)),"na",VLOOKUP(A1372,'EURUSD=X'!$A$2:$E$1307,4,0))</f>
        <v>na</v>
      </c>
      <c r="H1372" t="str">
        <f>IF(ISERROR(VLOOKUP(A1372,'ETH-USD'!$A$2:$E$1776,5,0)),"na",VLOOKUP(A1372,'ETH-USD'!$A$2:$E$1776,5,0))</f>
        <v>na</v>
      </c>
      <c r="I1372" t="str">
        <f>IF(ISERROR(VLOOKUP(A1372,'Russell 2000'!$A$1:$E$1260,5,0)),"na",VLOOKUP(A1372,'Russell 2000'!$A$1:$E$1260,5,0))</f>
        <v>na</v>
      </c>
      <c r="J1372" t="str">
        <f>IF(ISERROR(VLOOKUP(A1372,'SOL-USD'!$A$2:$E$893,5,0)),"na",VLOOKUP(A1372,'SOL-USD'!$A$2:$E$893,5,0))</f>
        <v>na</v>
      </c>
      <c r="K1372" t="str">
        <f>IF(ISERROR(VLOOKUP(A1372,'AVAX-USD'!$A$2:$E$799,5,0)),"na",VLOOKUP(A1372,'AVAX-USD'!$A$2:$E$799,5,0))</f>
        <v>na</v>
      </c>
      <c r="L1372" t="str">
        <f>IF(ISERROR(VLOOKUP(A1372,'ADA-USD'!$A$2:$E$1776,5,0)),"na",VLOOKUP(A1372,'ADA-USD'!$A$2:$E$1776,5,0))</f>
        <v>na</v>
      </c>
      <c r="M1372" t="str">
        <f>IF(ISERROR(VLOOKUP(A1372,'DOT-USD'!$A$2:$E$761,5,0)),"na",VLOOKUP(A1372,'DOT-USD'!$A$2:$E$761,5,0))</f>
        <v>na</v>
      </c>
      <c r="N1372" t="str">
        <f>IF(ISERROR(VLOOKUP(A1372,'DOGE-USD'!$A$2:$G$1776,5,0)),"na",VLOOKUP(A1372,'DOGE-USD'!$A$2:$G$1776,5,0))</f>
        <v>na</v>
      </c>
      <c r="O1372" t="str">
        <f>IF(ISERROR(VLOOKUP(A1372,'SHIB-USD'!$A$2:$G$780,5,0)),"na",VLOOKUP(A1372,'SHIB-USD'!$A$2:$G$780,5,0))</f>
        <v>na</v>
      </c>
    </row>
    <row r="1373" spans="1:15" x14ac:dyDescent="0.35">
      <c r="A1373" s="3">
        <v>42821</v>
      </c>
      <c r="B1373">
        <f>VLOOKUP(A1373,Yields!$A$2:$B$1680,2,0)</f>
        <v>0.73</v>
      </c>
      <c r="C1373" t="str">
        <f>IF(ISERROR(VLOOKUP(A1373,'BTC-USD'!$A$2:$E$1828,5,0)),"na",(VLOOKUP(A1373,'BTC-USD'!$A$2:$E$1828,5,0)))</f>
        <v>na</v>
      </c>
      <c r="D1373" t="str">
        <f>IF(ISERROR(VLOOKUP(A1373,'SP500'!$A$2:$G$252,4,0)),"na",VLOOKUP(A1373,'SP500'!$A$2:$G$252,4,0))</f>
        <v>na</v>
      </c>
      <c r="E1373" t="str">
        <f>IF(ISERROR(VLOOKUP(A1373,'ishare R3000 ETF'!$A$2:$G$1260,4,0)),"na",VLOOKUP(A1373,'ishare R3000 ETF'!$A$2:$G$1260,4,0))</f>
        <v>na</v>
      </c>
      <c r="F1373" t="str">
        <f>IF(ISERROR(VLOOKUP(A1373,'^IXIC'!A$1260:$E1373,5,0)),"na",VLOOKUP(A1373,'^IXIC'!A$1260:$E1373,5,0))</f>
        <v>na</v>
      </c>
      <c r="G1373" t="str">
        <f>IF(ISERROR(VLOOKUP(A1373,'EURUSD=X'!$A$2:$E$1307,4,0)),"na",VLOOKUP(A1373,'EURUSD=X'!$A$2:$E$1307,4,0))</f>
        <v>na</v>
      </c>
      <c r="H1373" t="str">
        <f>IF(ISERROR(VLOOKUP(A1373,'ETH-USD'!$A$2:$E$1776,5,0)),"na",VLOOKUP(A1373,'ETH-USD'!$A$2:$E$1776,5,0))</f>
        <v>na</v>
      </c>
      <c r="I1373" t="str">
        <f>IF(ISERROR(VLOOKUP(A1373,'Russell 2000'!$A$1:$E$1260,5,0)),"na",VLOOKUP(A1373,'Russell 2000'!$A$1:$E$1260,5,0))</f>
        <v>na</v>
      </c>
      <c r="J1373" t="str">
        <f>IF(ISERROR(VLOOKUP(A1373,'SOL-USD'!$A$2:$E$893,5,0)),"na",VLOOKUP(A1373,'SOL-USD'!$A$2:$E$893,5,0))</f>
        <v>na</v>
      </c>
      <c r="K1373" t="str">
        <f>IF(ISERROR(VLOOKUP(A1373,'AVAX-USD'!$A$2:$E$799,5,0)),"na",VLOOKUP(A1373,'AVAX-USD'!$A$2:$E$799,5,0))</f>
        <v>na</v>
      </c>
      <c r="L1373" t="str">
        <f>IF(ISERROR(VLOOKUP(A1373,'ADA-USD'!$A$2:$E$1776,5,0)),"na",VLOOKUP(A1373,'ADA-USD'!$A$2:$E$1776,5,0))</f>
        <v>na</v>
      </c>
      <c r="M1373" t="str">
        <f>IF(ISERROR(VLOOKUP(A1373,'DOT-USD'!$A$2:$E$761,5,0)),"na",VLOOKUP(A1373,'DOT-USD'!$A$2:$E$761,5,0))</f>
        <v>na</v>
      </c>
      <c r="N1373" t="str">
        <f>IF(ISERROR(VLOOKUP(A1373,'DOGE-USD'!$A$2:$G$1776,5,0)),"na",VLOOKUP(A1373,'DOGE-USD'!$A$2:$G$1776,5,0))</f>
        <v>na</v>
      </c>
      <c r="O1373" t="str">
        <f>IF(ISERROR(VLOOKUP(A1373,'SHIB-USD'!$A$2:$G$780,5,0)),"na",VLOOKUP(A1373,'SHIB-USD'!$A$2:$G$780,5,0))</f>
        <v>na</v>
      </c>
    </row>
    <row r="1374" spans="1:15" x14ac:dyDescent="0.35">
      <c r="A1374" s="3">
        <v>42818</v>
      </c>
      <c r="B1374">
        <f>VLOOKUP(A1374,Yields!$A$2:$B$1680,2,0)</f>
        <v>0.73</v>
      </c>
      <c r="C1374" t="str">
        <f>IF(ISERROR(VLOOKUP(A1374,'BTC-USD'!$A$2:$E$1828,5,0)),"na",(VLOOKUP(A1374,'BTC-USD'!$A$2:$E$1828,5,0)))</f>
        <v>na</v>
      </c>
      <c r="D1374" t="str">
        <f>IF(ISERROR(VLOOKUP(A1374,'SP500'!$A$2:$G$252,4,0)),"na",VLOOKUP(A1374,'SP500'!$A$2:$G$252,4,0))</f>
        <v>na</v>
      </c>
      <c r="E1374" t="str">
        <f>IF(ISERROR(VLOOKUP(A1374,'ishare R3000 ETF'!$A$2:$G$1260,4,0)),"na",VLOOKUP(A1374,'ishare R3000 ETF'!$A$2:$G$1260,4,0))</f>
        <v>na</v>
      </c>
      <c r="F1374" t="str">
        <f>IF(ISERROR(VLOOKUP(A1374,'^IXIC'!A$1260:$E1374,5,0)),"na",VLOOKUP(A1374,'^IXIC'!A$1260:$E1374,5,0))</f>
        <v>na</v>
      </c>
      <c r="G1374" t="str">
        <f>IF(ISERROR(VLOOKUP(A1374,'EURUSD=X'!$A$2:$E$1307,4,0)),"na",VLOOKUP(A1374,'EURUSD=X'!$A$2:$E$1307,4,0))</f>
        <v>na</v>
      </c>
      <c r="H1374" t="str">
        <f>IF(ISERROR(VLOOKUP(A1374,'ETH-USD'!$A$2:$E$1776,5,0)),"na",VLOOKUP(A1374,'ETH-USD'!$A$2:$E$1776,5,0))</f>
        <v>na</v>
      </c>
      <c r="I1374" t="str">
        <f>IF(ISERROR(VLOOKUP(A1374,'Russell 2000'!$A$1:$E$1260,5,0)),"na",VLOOKUP(A1374,'Russell 2000'!$A$1:$E$1260,5,0))</f>
        <v>na</v>
      </c>
      <c r="J1374" t="str">
        <f>IF(ISERROR(VLOOKUP(A1374,'SOL-USD'!$A$2:$E$893,5,0)),"na",VLOOKUP(A1374,'SOL-USD'!$A$2:$E$893,5,0))</f>
        <v>na</v>
      </c>
      <c r="K1374" t="str">
        <f>IF(ISERROR(VLOOKUP(A1374,'AVAX-USD'!$A$2:$E$799,5,0)),"na",VLOOKUP(A1374,'AVAX-USD'!$A$2:$E$799,5,0))</f>
        <v>na</v>
      </c>
      <c r="L1374" t="str">
        <f>IF(ISERROR(VLOOKUP(A1374,'ADA-USD'!$A$2:$E$1776,5,0)),"na",VLOOKUP(A1374,'ADA-USD'!$A$2:$E$1776,5,0))</f>
        <v>na</v>
      </c>
      <c r="M1374" t="str">
        <f>IF(ISERROR(VLOOKUP(A1374,'DOT-USD'!$A$2:$E$761,5,0)),"na",VLOOKUP(A1374,'DOT-USD'!$A$2:$E$761,5,0))</f>
        <v>na</v>
      </c>
      <c r="N1374" t="str">
        <f>IF(ISERROR(VLOOKUP(A1374,'DOGE-USD'!$A$2:$G$1776,5,0)),"na",VLOOKUP(A1374,'DOGE-USD'!$A$2:$G$1776,5,0))</f>
        <v>na</v>
      </c>
      <c r="O1374" t="str">
        <f>IF(ISERROR(VLOOKUP(A1374,'SHIB-USD'!$A$2:$G$780,5,0)),"na",VLOOKUP(A1374,'SHIB-USD'!$A$2:$G$780,5,0))</f>
        <v>na</v>
      </c>
    </row>
    <row r="1375" spans="1:15" x14ac:dyDescent="0.35">
      <c r="A1375" s="3">
        <v>42817</v>
      </c>
      <c r="B1375">
        <f>VLOOKUP(A1375,Yields!$A$2:$B$1680,2,0)</f>
        <v>0.73</v>
      </c>
      <c r="C1375" t="str">
        <f>IF(ISERROR(VLOOKUP(A1375,'BTC-USD'!$A$2:$E$1828,5,0)),"na",(VLOOKUP(A1375,'BTC-USD'!$A$2:$E$1828,5,0)))</f>
        <v>na</v>
      </c>
      <c r="D1375" t="str">
        <f>IF(ISERROR(VLOOKUP(A1375,'SP500'!$A$2:$G$252,4,0)),"na",VLOOKUP(A1375,'SP500'!$A$2:$G$252,4,0))</f>
        <v>na</v>
      </c>
      <c r="E1375" t="str">
        <f>IF(ISERROR(VLOOKUP(A1375,'ishare R3000 ETF'!$A$2:$G$1260,4,0)),"na",VLOOKUP(A1375,'ishare R3000 ETF'!$A$2:$G$1260,4,0))</f>
        <v>na</v>
      </c>
      <c r="F1375" t="str">
        <f>IF(ISERROR(VLOOKUP(A1375,'^IXIC'!A$1260:$E1375,5,0)),"na",VLOOKUP(A1375,'^IXIC'!A$1260:$E1375,5,0))</f>
        <v>na</v>
      </c>
      <c r="G1375" t="str">
        <f>IF(ISERROR(VLOOKUP(A1375,'EURUSD=X'!$A$2:$E$1307,4,0)),"na",VLOOKUP(A1375,'EURUSD=X'!$A$2:$E$1307,4,0))</f>
        <v>na</v>
      </c>
      <c r="H1375" t="str">
        <f>IF(ISERROR(VLOOKUP(A1375,'ETH-USD'!$A$2:$E$1776,5,0)),"na",VLOOKUP(A1375,'ETH-USD'!$A$2:$E$1776,5,0))</f>
        <v>na</v>
      </c>
      <c r="I1375" t="str">
        <f>IF(ISERROR(VLOOKUP(A1375,'Russell 2000'!$A$1:$E$1260,5,0)),"na",VLOOKUP(A1375,'Russell 2000'!$A$1:$E$1260,5,0))</f>
        <v>na</v>
      </c>
      <c r="J1375" t="str">
        <f>IF(ISERROR(VLOOKUP(A1375,'SOL-USD'!$A$2:$E$893,5,0)),"na",VLOOKUP(A1375,'SOL-USD'!$A$2:$E$893,5,0))</f>
        <v>na</v>
      </c>
      <c r="K1375" t="str">
        <f>IF(ISERROR(VLOOKUP(A1375,'AVAX-USD'!$A$2:$E$799,5,0)),"na",VLOOKUP(A1375,'AVAX-USD'!$A$2:$E$799,5,0))</f>
        <v>na</v>
      </c>
      <c r="L1375" t="str">
        <f>IF(ISERROR(VLOOKUP(A1375,'ADA-USD'!$A$2:$E$1776,5,0)),"na",VLOOKUP(A1375,'ADA-USD'!$A$2:$E$1776,5,0))</f>
        <v>na</v>
      </c>
      <c r="M1375" t="str">
        <f>IF(ISERROR(VLOOKUP(A1375,'DOT-USD'!$A$2:$E$761,5,0)),"na",VLOOKUP(A1375,'DOT-USD'!$A$2:$E$761,5,0))</f>
        <v>na</v>
      </c>
      <c r="N1375" t="str">
        <f>IF(ISERROR(VLOOKUP(A1375,'DOGE-USD'!$A$2:$G$1776,5,0)),"na",VLOOKUP(A1375,'DOGE-USD'!$A$2:$G$1776,5,0))</f>
        <v>na</v>
      </c>
      <c r="O1375" t="str">
        <f>IF(ISERROR(VLOOKUP(A1375,'SHIB-USD'!$A$2:$G$780,5,0)),"na",VLOOKUP(A1375,'SHIB-USD'!$A$2:$G$780,5,0))</f>
        <v>na</v>
      </c>
    </row>
    <row r="1376" spans="1:15" x14ac:dyDescent="0.35">
      <c r="A1376" s="3">
        <v>42816</v>
      </c>
      <c r="B1376">
        <f>VLOOKUP(A1376,Yields!$A$2:$B$1680,2,0)</f>
        <v>0.74</v>
      </c>
      <c r="C1376" t="str">
        <f>IF(ISERROR(VLOOKUP(A1376,'BTC-USD'!$A$2:$E$1828,5,0)),"na",(VLOOKUP(A1376,'BTC-USD'!$A$2:$E$1828,5,0)))</f>
        <v>na</v>
      </c>
      <c r="D1376" t="str">
        <f>IF(ISERROR(VLOOKUP(A1376,'SP500'!$A$2:$G$252,4,0)),"na",VLOOKUP(A1376,'SP500'!$A$2:$G$252,4,0))</f>
        <v>na</v>
      </c>
      <c r="E1376" t="str">
        <f>IF(ISERROR(VLOOKUP(A1376,'ishare R3000 ETF'!$A$2:$G$1260,4,0)),"na",VLOOKUP(A1376,'ishare R3000 ETF'!$A$2:$G$1260,4,0))</f>
        <v>na</v>
      </c>
      <c r="F1376" t="str">
        <f>IF(ISERROR(VLOOKUP(A1376,'^IXIC'!A$1260:$E1376,5,0)),"na",VLOOKUP(A1376,'^IXIC'!A$1260:$E1376,5,0))</f>
        <v>na</v>
      </c>
      <c r="G1376" t="str">
        <f>IF(ISERROR(VLOOKUP(A1376,'EURUSD=X'!$A$2:$E$1307,4,0)),"na",VLOOKUP(A1376,'EURUSD=X'!$A$2:$E$1307,4,0))</f>
        <v>na</v>
      </c>
      <c r="H1376" t="str">
        <f>IF(ISERROR(VLOOKUP(A1376,'ETH-USD'!$A$2:$E$1776,5,0)),"na",VLOOKUP(A1376,'ETH-USD'!$A$2:$E$1776,5,0))</f>
        <v>na</v>
      </c>
      <c r="I1376" t="str">
        <f>IF(ISERROR(VLOOKUP(A1376,'Russell 2000'!$A$1:$E$1260,5,0)),"na",VLOOKUP(A1376,'Russell 2000'!$A$1:$E$1260,5,0))</f>
        <v>na</v>
      </c>
      <c r="J1376" t="str">
        <f>IF(ISERROR(VLOOKUP(A1376,'SOL-USD'!$A$2:$E$893,5,0)),"na",VLOOKUP(A1376,'SOL-USD'!$A$2:$E$893,5,0))</f>
        <v>na</v>
      </c>
      <c r="K1376" t="str">
        <f>IF(ISERROR(VLOOKUP(A1376,'AVAX-USD'!$A$2:$E$799,5,0)),"na",VLOOKUP(A1376,'AVAX-USD'!$A$2:$E$799,5,0))</f>
        <v>na</v>
      </c>
      <c r="L1376" t="str">
        <f>IF(ISERROR(VLOOKUP(A1376,'ADA-USD'!$A$2:$E$1776,5,0)),"na",VLOOKUP(A1376,'ADA-USD'!$A$2:$E$1776,5,0))</f>
        <v>na</v>
      </c>
      <c r="M1376" t="str">
        <f>IF(ISERROR(VLOOKUP(A1376,'DOT-USD'!$A$2:$E$761,5,0)),"na",VLOOKUP(A1376,'DOT-USD'!$A$2:$E$761,5,0))</f>
        <v>na</v>
      </c>
      <c r="N1376" t="str">
        <f>IF(ISERROR(VLOOKUP(A1376,'DOGE-USD'!$A$2:$G$1776,5,0)),"na",VLOOKUP(A1376,'DOGE-USD'!$A$2:$G$1776,5,0))</f>
        <v>na</v>
      </c>
      <c r="O1376" t="str">
        <f>IF(ISERROR(VLOOKUP(A1376,'SHIB-USD'!$A$2:$G$780,5,0)),"na",VLOOKUP(A1376,'SHIB-USD'!$A$2:$G$780,5,0))</f>
        <v>na</v>
      </c>
    </row>
    <row r="1377" spans="1:15" x14ac:dyDescent="0.35">
      <c r="A1377" s="3">
        <v>42815</v>
      </c>
      <c r="B1377">
        <f>VLOOKUP(A1377,Yields!$A$2:$B$1680,2,0)</f>
        <v>0.76</v>
      </c>
      <c r="C1377" t="str">
        <f>IF(ISERROR(VLOOKUP(A1377,'BTC-USD'!$A$2:$E$1828,5,0)),"na",(VLOOKUP(A1377,'BTC-USD'!$A$2:$E$1828,5,0)))</f>
        <v>na</v>
      </c>
      <c r="D1377" t="str">
        <f>IF(ISERROR(VLOOKUP(A1377,'SP500'!$A$2:$G$252,4,0)),"na",VLOOKUP(A1377,'SP500'!$A$2:$G$252,4,0))</f>
        <v>na</v>
      </c>
      <c r="E1377" t="str">
        <f>IF(ISERROR(VLOOKUP(A1377,'ishare R3000 ETF'!$A$2:$G$1260,4,0)),"na",VLOOKUP(A1377,'ishare R3000 ETF'!$A$2:$G$1260,4,0))</f>
        <v>na</v>
      </c>
      <c r="F1377" t="str">
        <f>IF(ISERROR(VLOOKUP(A1377,'^IXIC'!A$1260:$E1377,5,0)),"na",VLOOKUP(A1377,'^IXIC'!A$1260:$E1377,5,0))</f>
        <v>na</v>
      </c>
      <c r="G1377" t="str">
        <f>IF(ISERROR(VLOOKUP(A1377,'EURUSD=X'!$A$2:$E$1307,4,0)),"na",VLOOKUP(A1377,'EURUSD=X'!$A$2:$E$1307,4,0))</f>
        <v>na</v>
      </c>
      <c r="H1377" t="str">
        <f>IF(ISERROR(VLOOKUP(A1377,'ETH-USD'!$A$2:$E$1776,5,0)),"na",VLOOKUP(A1377,'ETH-USD'!$A$2:$E$1776,5,0))</f>
        <v>na</v>
      </c>
      <c r="I1377" t="str">
        <f>IF(ISERROR(VLOOKUP(A1377,'Russell 2000'!$A$1:$E$1260,5,0)),"na",VLOOKUP(A1377,'Russell 2000'!$A$1:$E$1260,5,0))</f>
        <v>na</v>
      </c>
      <c r="J1377" t="str">
        <f>IF(ISERROR(VLOOKUP(A1377,'SOL-USD'!$A$2:$E$893,5,0)),"na",VLOOKUP(A1377,'SOL-USD'!$A$2:$E$893,5,0))</f>
        <v>na</v>
      </c>
      <c r="K1377" t="str">
        <f>IF(ISERROR(VLOOKUP(A1377,'AVAX-USD'!$A$2:$E$799,5,0)),"na",VLOOKUP(A1377,'AVAX-USD'!$A$2:$E$799,5,0))</f>
        <v>na</v>
      </c>
      <c r="L1377" t="str">
        <f>IF(ISERROR(VLOOKUP(A1377,'ADA-USD'!$A$2:$E$1776,5,0)),"na",VLOOKUP(A1377,'ADA-USD'!$A$2:$E$1776,5,0))</f>
        <v>na</v>
      </c>
      <c r="M1377" t="str">
        <f>IF(ISERROR(VLOOKUP(A1377,'DOT-USD'!$A$2:$E$761,5,0)),"na",VLOOKUP(A1377,'DOT-USD'!$A$2:$E$761,5,0))</f>
        <v>na</v>
      </c>
      <c r="N1377" t="str">
        <f>IF(ISERROR(VLOOKUP(A1377,'DOGE-USD'!$A$2:$G$1776,5,0)),"na",VLOOKUP(A1377,'DOGE-USD'!$A$2:$G$1776,5,0))</f>
        <v>na</v>
      </c>
      <c r="O1377" t="str">
        <f>IF(ISERROR(VLOOKUP(A1377,'SHIB-USD'!$A$2:$G$780,5,0)),"na",VLOOKUP(A1377,'SHIB-USD'!$A$2:$G$780,5,0))</f>
        <v>na</v>
      </c>
    </row>
    <row r="1378" spans="1:15" x14ac:dyDescent="0.35">
      <c r="A1378" s="3">
        <v>42814</v>
      </c>
      <c r="B1378">
        <f>VLOOKUP(A1378,Yields!$A$2:$B$1680,2,0)</f>
        <v>0.7</v>
      </c>
      <c r="C1378" t="str">
        <f>IF(ISERROR(VLOOKUP(A1378,'BTC-USD'!$A$2:$E$1828,5,0)),"na",(VLOOKUP(A1378,'BTC-USD'!$A$2:$E$1828,5,0)))</f>
        <v>na</v>
      </c>
      <c r="D1378" t="str">
        <f>IF(ISERROR(VLOOKUP(A1378,'SP500'!$A$2:$G$252,4,0)),"na",VLOOKUP(A1378,'SP500'!$A$2:$G$252,4,0))</f>
        <v>na</v>
      </c>
      <c r="E1378" t="str">
        <f>IF(ISERROR(VLOOKUP(A1378,'ishare R3000 ETF'!$A$2:$G$1260,4,0)),"na",VLOOKUP(A1378,'ishare R3000 ETF'!$A$2:$G$1260,4,0))</f>
        <v>na</v>
      </c>
      <c r="F1378" t="str">
        <f>IF(ISERROR(VLOOKUP(A1378,'^IXIC'!A$1260:$E1378,5,0)),"na",VLOOKUP(A1378,'^IXIC'!A$1260:$E1378,5,0))</f>
        <v>na</v>
      </c>
      <c r="G1378" t="str">
        <f>IF(ISERROR(VLOOKUP(A1378,'EURUSD=X'!$A$2:$E$1307,4,0)),"na",VLOOKUP(A1378,'EURUSD=X'!$A$2:$E$1307,4,0))</f>
        <v>na</v>
      </c>
      <c r="H1378" t="str">
        <f>IF(ISERROR(VLOOKUP(A1378,'ETH-USD'!$A$2:$E$1776,5,0)),"na",VLOOKUP(A1378,'ETH-USD'!$A$2:$E$1776,5,0))</f>
        <v>na</v>
      </c>
      <c r="I1378" t="str">
        <f>IF(ISERROR(VLOOKUP(A1378,'Russell 2000'!$A$1:$E$1260,5,0)),"na",VLOOKUP(A1378,'Russell 2000'!$A$1:$E$1260,5,0))</f>
        <v>na</v>
      </c>
      <c r="J1378" t="str">
        <f>IF(ISERROR(VLOOKUP(A1378,'SOL-USD'!$A$2:$E$893,5,0)),"na",VLOOKUP(A1378,'SOL-USD'!$A$2:$E$893,5,0))</f>
        <v>na</v>
      </c>
      <c r="K1378" t="str">
        <f>IF(ISERROR(VLOOKUP(A1378,'AVAX-USD'!$A$2:$E$799,5,0)),"na",VLOOKUP(A1378,'AVAX-USD'!$A$2:$E$799,5,0))</f>
        <v>na</v>
      </c>
      <c r="L1378" t="str">
        <f>IF(ISERROR(VLOOKUP(A1378,'ADA-USD'!$A$2:$E$1776,5,0)),"na",VLOOKUP(A1378,'ADA-USD'!$A$2:$E$1776,5,0))</f>
        <v>na</v>
      </c>
      <c r="M1378" t="str">
        <f>IF(ISERROR(VLOOKUP(A1378,'DOT-USD'!$A$2:$E$761,5,0)),"na",VLOOKUP(A1378,'DOT-USD'!$A$2:$E$761,5,0))</f>
        <v>na</v>
      </c>
      <c r="N1378" t="str">
        <f>IF(ISERROR(VLOOKUP(A1378,'DOGE-USD'!$A$2:$G$1776,5,0)),"na",VLOOKUP(A1378,'DOGE-USD'!$A$2:$G$1776,5,0))</f>
        <v>na</v>
      </c>
      <c r="O1378" t="str">
        <f>IF(ISERROR(VLOOKUP(A1378,'SHIB-USD'!$A$2:$G$780,5,0)),"na",VLOOKUP(A1378,'SHIB-USD'!$A$2:$G$780,5,0))</f>
        <v>na</v>
      </c>
    </row>
    <row r="1379" spans="1:15" x14ac:dyDescent="0.35">
      <c r="A1379" s="3">
        <v>42811</v>
      </c>
      <c r="B1379">
        <f>VLOOKUP(A1379,Yields!$A$2:$B$1680,2,0)</f>
        <v>0.71</v>
      </c>
      <c r="C1379" t="str">
        <f>IF(ISERROR(VLOOKUP(A1379,'BTC-USD'!$A$2:$E$1828,5,0)),"na",(VLOOKUP(A1379,'BTC-USD'!$A$2:$E$1828,5,0)))</f>
        <v>na</v>
      </c>
      <c r="D1379" t="str">
        <f>IF(ISERROR(VLOOKUP(A1379,'SP500'!$A$2:$G$252,4,0)),"na",VLOOKUP(A1379,'SP500'!$A$2:$G$252,4,0))</f>
        <v>na</v>
      </c>
      <c r="E1379" t="str">
        <f>IF(ISERROR(VLOOKUP(A1379,'ishare R3000 ETF'!$A$2:$G$1260,4,0)),"na",VLOOKUP(A1379,'ishare R3000 ETF'!$A$2:$G$1260,4,0))</f>
        <v>na</v>
      </c>
      <c r="F1379" t="str">
        <f>IF(ISERROR(VLOOKUP(A1379,'^IXIC'!A$1260:$E1379,5,0)),"na",VLOOKUP(A1379,'^IXIC'!A$1260:$E1379,5,0))</f>
        <v>na</v>
      </c>
      <c r="G1379" t="str">
        <f>IF(ISERROR(VLOOKUP(A1379,'EURUSD=X'!$A$2:$E$1307,4,0)),"na",VLOOKUP(A1379,'EURUSD=X'!$A$2:$E$1307,4,0))</f>
        <v>na</v>
      </c>
      <c r="H1379" t="str">
        <f>IF(ISERROR(VLOOKUP(A1379,'ETH-USD'!$A$2:$E$1776,5,0)),"na",VLOOKUP(A1379,'ETH-USD'!$A$2:$E$1776,5,0))</f>
        <v>na</v>
      </c>
      <c r="I1379" t="str">
        <f>IF(ISERROR(VLOOKUP(A1379,'Russell 2000'!$A$1:$E$1260,5,0)),"na",VLOOKUP(A1379,'Russell 2000'!$A$1:$E$1260,5,0))</f>
        <v>na</v>
      </c>
      <c r="J1379" t="str">
        <f>IF(ISERROR(VLOOKUP(A1379,'SOL-USD'!$A$2:$E$893,5,0)),"na",VLOOKUP(A1379,'SOL-USD'!$A$2:$E$893,5,0))</f>
        <v>na</v>
      </c>
      <c r="K1379" t="str">
        <f>IF(ISERROR(VLOOKUP(A1379,'AVAX-USD'!$A$2:$E$799,5,0)),"na",VLOOKUP(A1379,'AVAX-USD'!$A$2:$E$799,5,0))</f>
        <v>na</v>
      </c>
      <c r="L1379" t="str">
        <f>IF(ISERROR(VLOOKUP(A1379,'ADA-USD'!$A$2:$E$1776,5,0)),"na",VLOOKUP(A1379,'ADA-USD'!$A$2:$E$1776,5,0))</f>
        <v>na</v>
      </c>
      <c r="M1379" t="str">
        <f>IF(ISERROR(VLOOKUP(A1379,'DOT-USD'!$A$2:$E$761,5,0)),"na",VLOOKUP(A1379,'DOT-USD'!$A$2:$E$761,5,0))</f>
        <v>na</v>
      </c>
      <c r="N1379" t="str">
        <f>IF(ISERROR(VLOOKUP(A1379,'DOGE-USD'!$A$2:$G$1776,5,0)),"na",VLOOKUP(A1379,'DOGE-USD'!$A$2:$G$1776,5,0))</f>
        <v>na</v>
      </c>
      <c r="O1379" t="str">
        <f>IF(ISERROR(VLOOKUP(A1379,'SHIB-USD'!$A$2:$G$780,5,0)),"na",VLOOKUP(A1379,'SHIB-USD'!$A$2:$G$780,5,0))</f>
        <v>na</v>
      </c>
    </row>
    <row r="1380" spans="1:15" x14ac:dyDescent="0.35">
      <c r="A1380" s="3">
        <v>42810</v>
      </c>
      <c r="B1380">
        <f>VLOOKUP(A1380,Yields!$A$2:$B$1680,2,0)</f>
        <v>0.68</v>
      </c>
      <c r="C1380" t="str">
        <f>IF(ISERROR(VLOOKUP(A1380,'BTC-USD'!$A$2:$E$1828,5,0)),"na",(VLOOKUP(A1380,'BTC-USD'!$A$2:$E$1828,5,0)))</f>
        <v>na</v>
      </c>
      <c r="D1380" t="str">
        <f>IF(ISERROR(VLOOKUP(A1380,'SP500'!$A$2:$G$252,4,0)),"na",VLOOKUP(A1380,'SP500'!$A$2:$G$252,4,0))</f>
        <v>na</v>
      </c>
      <c r="E1380" t="str">
        <f>IF(ISERROR(VLOOKUP(A1380,'ishare R3000 ETF'!$A$2:$G$1260,4,0)),"na",VLOOKUP(A1380,'ishare R3000 ETF'!$A$2:$G$1260,4,0))</f>
        <v>na</v>
      </c>
      <c r="F1380" t="str">
        <f>IF(ISERROR(VLOOKUP(A1380,'^IXIC'!A$1260:$E1380,5,0)),"na",VLOOKUP(A1380,'^IXIC'!A$1260:$E1380,5,0))</f>
        <v>na</v>
      </c>
      <c r="G1380" t="str">
        <f>IF(ISERROR(VLOOKUP(A1380,'EURUSD=X'!$A$2:$E$1307,4,0)),"na",VLOOKUP(A1380,'EURUSD=X'!$A$2:$E$1307,4,0))</f>
        <v>na</v>
      </c>
      <c r="H1380" t="str">
        <f>IF(ISERROR(VLOOKUP(A1380,'ETH-USD'!$A$2:$E$1776,5,0)),"na",VLOOKUP(A1380,'ETH-USD'!$A$2:$E$1776,5,0))</f>
        <v>na</v>
      </c>
      <c r="I1380" t="str">
        <f>IF(ISERROR(VLOOKUP(A1380,'Russell 2000'!$A$1:$E$1260,5,0)),"na",VLOOKUP(A1380,'Russell 2000'!$A$1:$E$1260,5,0))</f>
        <v>na</v>
      </c>
      <c r="J1380" t="str">
        <f>IF(ISERROR(VLOOKUP(A1380,'SOL-USD'!$A$2:$E$893,5,0)),"na",VLOOKUP(A1380,'SOL-USD'!$A$2:$E$893,5,0))</f>
        <v>na</v>
      </c>
      <c r="K1380" t="str">
        <f>IF(ISERROR(VLOOKUP(A1380,'AVAX-USD'!$A$2:$E$799,5,0)),"na",VLOOKUP(A1380,'AVAX-USD'!$A$2:$E$799,5,0))</f>
        <v>na</v>
      </c>
      <c r="L1380" t="str">
        <f>IF(ISERROR(VLOOKUP(A1380,'ADA-USD'!$A$2:$E$1776,5,0)),"na",VLOOKUP(A1380,'ADA-USD'!$A$2:$E$1776,5,0))</f>
        <v>na</v>
      </c>
      <c r="M1380" t="str">
        <f>IF(ISERROR(VLOOKUP(A1380,'DOT-USD'!$A$2:$E$761,5,0)),"na",VLOOKUP(A1380,'DOT-USD'!$A$2:$E$761,5,0))</f>
        <v>na</v>
      </c>
      <c r="N1380" t="str">
        <f>IF(ISERROR(VLOOKUP(A1380,'DOGE-USD'!$A$2:$G$1776,5,0)),"na",VLOOKUP(A1380,'DOGE-USD'!$A$2:$G$1776,5,0))</f>
        <v>na</v>
      </c>
      <c r="O1380" t="str">
        <f>IF(ISERROR(VLOOKUP(A1380,'SHIB-USD'!$A$2:$G$780,5,0)),"na",VLOOKUP(A1380,'SHIB-USD'!$A$2:$G$780,5,0))</f>
        <v>na</v>
      </c>
    </row>
    <row r="1381" spans="1:15" x14ac:dyDescent="0.35">
      <c r="A1381" s="3">
        <v>42809</v>
      </c>
      <c r="B1381">
        <f>VLOOKUP(A1381,Yields!$A$2:$B$1680,2,0)</f>
        <v>0.71</v>
      </c>
      <c r="C1381" t="str">
        <f>IF(ISERROR(VLOOKUP(A1381,'BTC-USD'!$A$2:$E$1828,5,0)),"na",(VLOOKUP(A1381,'BTC-USD'!$A$2:$E$1828,5,0)))</f>
        <v>na</v>
      </c>
      <c r="D1381" t="str">
        <f>IF(ISERROR(VLOOKUP(A1381,'SP500'!$A$2:$G$252,4,0)),"na",VLOOKUP(A1381,'SP500'!$A$2:$G$252,4,0))</f>
        <v>na</v>
      </c>
      <c r="E1381" t="str">
        <f>IF(ISERROR(VLOOKUP(A1381,'ishare R3000 ETF'!$A$2:$G$1260,4,0)),"na",VLOOKUP(A1381,'ishare R3000 ETF'!$A$2:$G$1260,4,0))</f>
        <v>na</v>
      </c>
      <c r="F1381" t="str">
        <f>IF(ISERROR(VLOOKUP(A1381,'^IXIC'!A$1260:$E1381,5,0)),"na",VLOOKUP(A1381,'^IXIC'!A$1260:$E1381,5,0))</f>
        <v>na</v>
      </c>
      <c r="G1381" t="str">
        <f>IF(ISERROR(VLOOKUP(A1381,'EURUSD=X'!$A$2:$E$1307,4,0)),"na",VLOOKUP(A1381,'EURUSD=X'!$A$2:$E$1307,4,0))</f>
        <v>na</v>
      </c>
      <c r="H1381" t="str">
        <f>IF(ISERROR(VLOOKUP(A1381,'ETH-USD'!$A$2:$E$1776,5,0)),"na",VLOOKUP(A1381,'ETH-USD'!$A$2:$E$1776,5,0))</f>
        <v>na</v>
      </c>
      <c r="I1381" t="str">
        <f>IF(ISERROR(VLOOKUP(A1381,'Russell 2000'!$A$1:$E$1260,5,0)),"na",VLOOKUP(A1381,'Russell 2000'!$A$1:$E$1260,5,0))</f>
        <v>na</v>
      </c>
      <c r="J1381" t="str">
        <f>IF(ISERROR(VLOOKUP(A1381,'SOL-USD'!$A$2:$E$893,5,0)),"na",VLOOKUP(A1381,'SOL-USD'!$A$2:$E$893,5,0))</f>
        <v>na</v>
      </c>
      <c r="K1381" t="str">
        <f>IF(ISERROR(VLOOKUP(A1381,'AVAX-USD'!$A$2:$E$799,5,0)),"na",VLOOKUP(A1381,'AVAX-USD'!$A$2:$E$799,5,0))</f>
        <v>na</v>
      </c>
      <c r="L1381" t="str">
        <f>IF(ISERROR(VLOOKUP(A1381,'ADA-USD'!$A$2:$E$1776,5,0)),"na",VLOOKUP(A1381,'ADA-USD'!$A$2:$E$1776,5,0))</f>
        <v>na</v>
      </c>
      <c r="M1381" t="str">
        <f>IF(ISERROR(VLOOKUP(A1381,'DOT-USD'!$A$2:$E$761,5,0)),"na",VLOOKUP(A1381,'DOT-USD'!$A$2:$E$761,5,0))</f>
        <v>na</v>
      </c>
      <c r="N1381" t="str">
        <f>IF(ISERROR(VLOOKUP(A1381,'DOGE-USD'!$A$2:$G$1776,5,0)),"na",VLOOKUP(A1381,'DOGE-USD'!$A$2:$G$1776,5,0))</f>
        <v>na</v>
      </c>
      <c r="O1381" t="str">
        <f>IF(ISERROR(VLOOKUP(A1381,'SHIB-USD'!$A$2:$G$780,5,0)),"na",VLOOKUP(A1381,'SHIB-USD'!$A$2:$G$780,5,0))</f>
        <v>na</v>
      </c>
    </row>
    <row r="1382" spans="1:15" x14ac:dyDescent="0.35">
      <c r="A1382" s="3">
        <v>42808</v>
      </c>
      <c r="B1382">
        <f>VLOOKUP(A1382,Yields!$A$2:$B$1680,2,0)</f>
        <v>0.77</v>
      </c>
      <c r="C1382" t="str">
        <f>IF(ISERROR(VLOOKUP(A1382,'BTC-USD'!$A$2:$E$1828,5,0)),"na",(VLOOKUP(A1382,'BTC-USD'!$A$2:$E$1828,5,0)))</f>
        <v>na</v>
      </c>
      <c r="D1382" t="str">
        <f>IF(ISERROR(VLOOKUP(A1382,'SP500'!$A$2:$G$252,4,0)),"na",VLOOKUP(A1382,'SP500'!$A$2:$G$252,4,0))</f>
        <v>na</v>
      </c>
      <c r="E1382" t="str">
        <f>IF(ISERROR(VLOOKUP(A1382,'ishare R3000 ETF'!$A$2:$G$1260,4,0)),"na",VLOOKUP(A1382,'ishare R3000 ETF'!$A$2:$G$1260,4,0))</f>
        <v>na</v>
      </c>
      <c r="F1382" t="str">
        <f>IF(ISERROR(VLOOKUP(A1382,'^IXIC'!A$1260:$E1382,5,0)),"na",VLOOKUP(A1382,'^IXIC'!A$1260:$E1382,5,0))</f>
        <v>na</v>
      </c>
      <c r="G1382" t="str">
        <f>IF(ISERROR(VLOOKUP(A1382,'EURUSD=X'!$A$2:$E$1307,4,0)),"na",VLOOKUP(A1382,'EURUSD=X'!$A$2:$E$1307,4,0))</f>
        <v>na</v>
      </c>
      <c r="H1382" t="str">
        <f>IF(ISERROR(VLOOKUP(A1382,'ETH-USD'!$A$2:$E$1776,5,0)),"na",VLOOKUP(A1382,'ETH-USD'!$A$2:$E$1776,5,0))</f>
        <v>na</v>
      </c>
      <c r="I1382" t="str">
        <f>IF(ISERROR(VLOOKUP(A1382,'Russell 2000'!$A$1:$E$1260,5,0)),"na",VLOOKUP(A1382,'Russell 2000'!$A$1:$E$1260,5,0))</f>
        <v>na</v>
      </c>
      <c r="J1382" t="str">
        <f>IF(ISERROR(VLOOKUP(A1382,'SOL-USD'!$A$2:$E$893,5,0)),"na",VLOOKUP(A1382,'SOL-USD'!$A$2:$E$893,5,0))</f>
        <v>na</v>
      </c>
      <c r="K1382" t="str">
        <f>IF(ISERROR(VLOOKUP(A1382,'AVAX-USD'!$A$2:$E$799,5,0)),"na",VLOOKUP(A1382,'AVAX-USD'!$A$2:$E$799,5,0))</f>
        <v>na</v>
      </c>
      <c r="L1382" t="str">
        <f>IF(ISERROR(VLOOKUP(A1382,'ADA-USD'!$A$2:$E$1776,5,0)),"na",VLOOKUP(A1382,'ADA-USD'!$A$2:$E$1776,5,0))</f>
        <v>na</v>
      </c>
      <c r="M1382" t="str">
        <f>IF(ISERROR(VLOOKUP(A1382,'DOT-USD'!$A$2:$E$761,5,0)),"na",VLOOKUP(A1382,'DOT-USD'!$A$2:$E$761,5,0))</f>
        <v>na</v>
      </c>
      <c r="N1382" t="str">
        <f>IF(ISERROR(VLOOKUP(A1382,'DOGE-USD'!$A$2:$G$1776,5,0)),"na",VLOOKUP(A1382,'DOGE-USD'!$A$2:$G$1776,5,0))</f>
        <v>na</v>
      </c>
      <c r="O1382" t="str">
        <f>IF(ISERROR(VLOOKUP(A1382,'SHIB-USD'!$A$2:$G$780,5,0)),"na",VLOOKUP(A1382,'SHIB-USD'!$A$2:$G$780,5,0))</f>
        <v>na</v>
      </c>
    </row>
    <row r="1383" spans="1:15" x14ac:dyDescent="0.35">
      <c r="A1383" s="3">
        <v>42807</v>
      </c>
      <c r="B1383">
        <f>VLOOKUP(A1383,Yields!$A$2:$B$1680,2,0)</f>
        <v>0.69</v>
      </c>
      <c r="C1383" t="str">
        <f>IF(ISERROR(VLOOKUP(A1383,'BTC-USD'!$A$2:$E$1828,5,0)),"na",(VLOOKUP(A1383,'BTC-USD'!$A$2:$E$1828,5,0)))</f>
        <v>na</v>
      </c>
      <c r="D1383" t="str">
        <f>IF(ISERROR(VLOOKUP(A1383,'SP500'!$A$2:$G$252,4,0)),"na",VLOOKUP(A1383,'SP500'!$A$2:$G$252,4,0))</f>
        <v>na</v>
      </c>
      <c r="E1383" t="str">
        <f>IF(ISERROR(VLOOKUP(A1383,'ishare R3000 ETF'!$A$2:$G$1260,4,0)),"na",VLOOKUP(A1383,'ishare R3000 ETF'!$A$2:$G$1260,4,0))</f>
        <v>na</v>
      </c>
      <c r="F1383" t="str">
        <f>IF(ISERROR(VLOOKUP(A1383,'^IXIC'!A$1260:$E1383,5,0)),"na",VLOOKUP(A1383,'^IXIC'!A$1260:$E1383,5,0))</f>
        <v>na</v>
      </c>
      <c r="G1383" t="str">
        <f>IF(ISERROR(VLOOKUP(A1383,'EURUSD=X'!$A$2:$E$1307,4,0)),"na",VLOOKUP(A1383,'EURUSD=X'!$A$2:$E$1307,4,0))</f>
        <v>na</v>
      </c>
      <c r="H1383" t="str">
        <f>IF(ISERROR(VLOOKUP(A1383,'ETH-USD'!$A$2:$E$1776,5,0)),"na",VLOOKUP(A1383,'ETH-USD'!$A$2:$E$1776,5,0))</f>
        <v>na</v>
      </c>
      <c r="I1383" t="str">
        <f>IF(ISERROR(VLOOKUP(A1383,'Russell 2000'!$A$1:$E$1260,5,0)),"na",VLOOKUP(A1383,'Russell 2000'!$A$1:$E$1260,5,0))</f>
        <v>na</v>
      </c>
      <c r="J1383" t="str">
        <f>IF(ISERROR(VLOOKUP(A1383,'SOL-USD'!$A$2:$E$893,5,0)),"na",VLOOKUP(A1383,'SOL-USD'!$A$2:$E$893,5,0))</f>
        <v>na</v>
      </c>
      <c r="K1383" t="str">
        <f>IF(ISERROR(VLOOKUP(A1383,'AVAX-USD'!$A$2:$E$799,5,0)),"na",VLOOKUP(A1383,'AVAX-USD'!$A$2:$E$799,5,0))</f>
        <v>na</v>
      </c>
      <c r="L1383" t="str">
        <f>IF(ISERROR(VLOOKUP(A1383,'ADA-USD'!$A$2:$E$1776,5,0)),"na",VLOOKUP(A1383,'ADA-USD'!$A$2:$E$1776,5,0))</f>
        <v>na</v>
      </c>
      <c r="M1383" t="str">
        <f>IF(ISERROR(VLOOKUP(A1383,'DOT-USD'!$A$2:$E$761,5,0)),"na",VLOOKUP(A1383,'DOT-USD'!$A$2:$E$761,5,0))</f>
        <v>na</v>
      </c>
      <c r="N1383" t="str">
        <f>IF(ISERROR(VLOOKUP(A1383,'DOGE-USD'!$A$2:$G$1776,5,0)),"na",VLOOKUP(A1383,'DOGE-USD'!$A$2:$G$1776,5,0))</f>
        <v>na</v>
      </c>
      <c r="O1383" t="str">
        <f>IF(ISERROR(VLOOKUP(A1383,'SHIB-USD'!$A$2:$G$780,5,0)),"na",VLOOKUP(A1383,'SHIB-USD'!$A$2:$G$780,5,0))</f>
        <v>na</v>
      </c>
    </row>
    <row r="1384" spans="1:15" x14ac:dyDescent="0.35">
      <c r="A1384" s="3">
        <v>42804</v>
      </c>
      <c r="B1384">
        <f>VLOOKUP(A1384,Yields!$A$2:$B$1680,2,0)</f>
        <v>0.6</v>
      </c>
      <c r="C1384" t="str">
        <f>IF(ISERROR(VLOOKUP(A1384,'BTC-USD'!$A$2:$E$1828,5,0)),"na",(VLOOKUP(A1384,'BTC-USD'!$A$2:$E$1828,5,0)))</f>
        <v>na</v>
      </c>
      <c r="D1384" t="str">
        <f>IF(ISERROR(VLOOKUP(A1384,'SP500'!$A$2:$G$252,4,0)),"na",VLOOKUP(A1384,'SP500'!$A$2:$G$252,4,0))</f>
        <v>na</v>
      </c>
      <c r="E1384" t="str">
        <f>IF(ISERROR(VLOOKUP(A1384,'ishare R3000 ETF'!$A$2:$G$1260,4,0)),"na",VLOOKUP(A1384,'ishare R3000 ETF'!$A$2:$G$1260,4,0))</f>
        <v>na</v>
      </c>
      <c r="F1384" t="str">
        <f>IF(ISERROR(VLOOKUP(A1384,'^IXIC'!A$1260:$E1384,5,0)),"na",VLOOKUP(A1384,'^IXIC'!A$1260:$E1384,5,0))</f>
        <v>na</v>
      </c>
      <c r="G1384" t="str">
        <f>IF(ISERROR(VLOOKUP(A1384,'EURUSD=X'!$A$2:$E$1307,4,0)),"na",VLOOKUP(A1384,'EURUSD=X'!$A$2:$E$1307,4,0))</f>
        <v>na</v>
      </c>
      <c r="H1384" t="str">
        <f>IF(ISERROR(VLOOKUP(A1384,'ETH-USD'!$A$2:$E$1776,5,0)),"na",VLOOKUP(A1384,'ETH-USD'!$A$2:$E$1776,5,0))</f>
        <v>na</v>
      </c>
      <c r="I1384" t="str">
        <f>IF(ISERROR(VLOOKUP(A1384,'Russell 2000'!$A$1:$E$1260,5,0)),"na",VLOOKUP(A1384,'Russell 2000'!$A$1:$E$1260,5,0))</f>
        <v>na</v>
      </c>
      <c r="J1384" t="str">
        <f>IF(ISERROR(VLOOKUP(A1384,'SOL-USD'!$A$2:$E$893,5,0)),"na",VLOOKUP(A1384,'SOL-USD'!$A$2:$E$893,5,0))</f>
        <v>na</v>
      </c>
      <c r="K1384" t="str">
        <f>IF(ISERROR(VLOOKUP(A1384,'AVAX-USD'!$A$2:$E$799,5,0)),"na",VLOOKUP(A1384,'AVAX-USD'!$A$2:$E$799,5,0))</f>
        <v>na</v>
      </c>
      <c r="L1384" t="str">
        <f>IF(ISERROR(VLOOKUP(A1384,'ADA-USD'!$A$2:$E$1776,5,0)),"na",VLOOKUP(A1384,'ADA-USD'!$A$2:$E$1776,5,0))</f>
        <v>na</v>
      </c>
      <c r="M1384" t="str">
        <f>IF(ISERROR(VLOOKUP(A1384,'DOT-USD'!$A$2:$E$761,5,0)),"na",VLOOKUP(A1384,'DOT-USD'!$A$2:$E$761,5,0))</f>
        <v>na</v>
      </c>
      <c r="N1384" t="str">
        <f>IF(ISERROR(VLOOKUP(A1384,'DOGE-USD'!$A$2:$G$1776,5,0)),"na",VLOOKUP(A1384,'DOGE-USD'!$A$2:$G$1776,5,0))</f>
        <v>na</v>
      </c>
      <c r="O1384" t="str">
        <f>IF(ISERROR(VLOOKUP(A1384,'SHIB-USD'!$A$2:$G$780,5,0)),"na",VLOOKUP(A1384,'SHIB-USD'!$A$2:$G$780,5,0))</f>
        <v>na</v>
      </c>
    </row>
    <row r="1385" spans="1:15" x14ac:dyDescent="0.35">
      <c r="A1385" s="3">
        <v>42803</v>
      </c>
      <c r="B1385">
        <f>VLOOKUP(A1385,Yields!$A$2:$B$1680,2,0)</f>
        <v>0.5</v>
      </c>
      <c r="C1385" t="str">
        <f>IF(ISERROR(VLOOKUP(A1385,'BTC-USD'!$A$2:$E$1828,5,0)),"na",(VLOOKUP(A1385,'BTC-USD'!$A$2:$E$1828,5,0)))</f>
        <v>na</v>
      </c>
      <c r="D1385" t="str">
        <f>IF(ISERROR(VLOOKUP(A1385,'SP500'!$A$2:$G$252,4,0)),"na",VLOOKUP(A1385,'SP500'!$A$2:$G$252,4,0))</f>
        <v>na</v>
      </c>
      <c r="E1385" t="str">
        <f>IF(ISERROR(VLOOKUP(A1385,'ishare R3000 ETF'!$A$2:$G$1260,4,0)),"na",VLOOKUP(A1385,'ishare R3000 ETF'!$A$2:$G$1260,4,0))</f>
        <v>na</v>
      </c>
      <c r="F1385" t="str">
        <f>IF(ISERROR(VLOOKUP(A1385,'^IXIC'!A$1260:$E1385,5,0)),"na",VLOOKUP(A1385,'^IXIC'!A$1260:$E1385,5,0))</f>
        <v>na</v>
      </c>
      <c r="G1385" t="str">
        <f>IF(ISERROR(VLOOKUP(A1385,'EURUSD=X'!$A$2:$E$1307,4,0)),"na",VLOOKUP(A1385,'EURUSD=X'!$A$2:$E$1307,4,0))</f>
        <v>na</v>
      </c>
      <c r="H1385" t="str">
        <f>IF(ISERROR(VLOOKUP(A1385,'ETH-USD'!$A$2:$E$1776,5,0)),"na",VLOOKUP(A1385,'ETH-USD'!$A$2:$E$1776,5,0))</f>
        <v>na</v>
      </c>
      <c r="I1385" t="str">
        <f>IF(ISERROR(VLOOKUP(A1385,'Russell 2000'!$A$1:$E$1260,5,0)),"na",VLOOKUP(A1385,'Russell 2000'!$A$1:$E$1260,5,0))</f>
        <v>na</v>
      </c>
      <c r="J1385" t="str">
        <f>IF(ISERROR(VLOOKUP(A1385,'SOL-USD'!$A$2:$E$893,5,0)),"na",VLOOKUP(A1385,'SOL-USD'!$A$2:$E$893,5,0))</f>
        <v>na</v>
      </c>
      <c r="K1385" t="str">
        <f>IF(ISERROR(VLOOKUP(A1385,'AVAX-USD'!$A$2:$E$799,5,0)),"na",VLOOKUP(A1385,'AVAX-USD'!$A$2:$E$799,5,0))</f>
        <v>na</v>
      </c>
      <c r="L1385" t="str">
        <f>IF(ISERROR(VLOOKUP(A1385,'ADA-USD'!$A$2:$E$1776,5,0)),"na",VLOOKUP(A1385,'ADA-USD'!$A$2:$E$1776,5,0))</f>
        <v>na</v>
      </c>
      <c r="M1385" t="str">
        <f>IF(ISERROR(VLOOKUP(A1385,'DOT-USD'!$A$2:$E$761,5,0)),"na",VLOOKUP(A1385,'DOT-USD'!$A$2:$E$761,5,0))</f>
        <v>na</v>
      </c>
      <c r="N1385" t="str">
        <f>IF(ISERROR(VLOOKUP(A1385,'DOGE-USD'!$A$2:$G$1776,5,0)),"na",VLOOKUP(A1385,'DOGE-USD'!$A$2:$G$1776,5,0))</f>
        <v>na</v>
      </c>
      <c r="O1385" t="str">
        <f>IF(ISERROR(VLOOKUP(A1385,'SHIB-USD'!$A$2:$G$780,5,0)),"na",VLOOKUP(A1385,'SHIB-USD'!$A$2:$G$780,5,0))</f>
        <v>na</v>
      </c>
    </row>
    <row r="1386" spans="1:15" x14ac:dyDescent="0.35">
      <c r="A1386" s="3">
        <v>42802</v>
      </c>
      <c r="B1386">
        <f>VLOOKUP(A1386,Yields!$A$2:$B$1680,2,0)</f>
        <v>0.54</v>
      </c>
      <c r="C1386" t="str">
        <f>IF(ISERROR(VLOOKUP(A1386,'BTC-USD'!$A$2:$E$1828,5,0)),"na",(VLOOKUP(A1386,'BTC-USD'!$A$2:$E$1828,5,0)))</f>
        <v>na</v>
      </c>
      <c r="D1386" t="str">
        <f>IF(ISERROR(VLOOKUP(A1386,'SP500'!$A$2:$G$252,4,0)),"na",VLOOKUP(A1386,'SP500'!$A$2:$G$252,4,0))</f>
        <v>na</v>
      </c>
      <c r="E1386" t="str">
        <f>IF(ISERROR(VLOOKUP(A1386,'ishare R3000 ETF'!$A$2:$G$1260,4,0)),"na",VLOOKUP(A1386,'ishare R3000 ETF'!$A$2:$G$1260,4,0))</f>
        <v>na</v>
      </c>
      <c r="F1386" t="str">
        <f>IF(ISERROR(VLOOKUP(A1386,'^IXIC'!A$1260:$E1386,5,0)),"na",VLOOKUP(A1386,'^IXIC'!A$1260:$E1386,5,0))</f>
        <v>na</v>
      </c>
      <c r="G1386" t="str">
        <f>IF(ISERROR(VLOOKUP(A1386,'EURUSD=X'!$A$2:$E$1307,4,0)),"na",VLOOKUP(A1386,'EURUSD=X'!$A$2:$E$1307,4,0))</f>
        <v>na</v>
      </c>
      <c r="H1386" t="str">
        <f>IF(ISERROR(VLOOKUP(A1386,'ETH-USD'!$A$2:$E$1776,5,0)),"na",VLOOKUP(A1386,'ETH-USD'!$A$2:$E$1776,5,0))</f>
        <v>na</v>
      </c>
      <c r="I1386" t="str">
        <f>IF(ISERROR(VLOOKUP(A1386,'Russell 2000'!$A$1:$E$1260,5,0)),"na",VLOOKUP(A1386,'Russell 2000'!$A$1:$E$1260,5,0))</f>
        <v>na</v>
      </c>
      <c r="J1386" t="str">
        <f>IF(ISERROR(VLOOKUP(A1386,'SOL-USD'!$A$2:$E$893,5,0)),"na",VLOOKUP(A1386,'SOL-USD'!$A$2:$E$893,5,0))</f>
        <v>na</v>
      </c>
      <c r="K1386" t="str">
        <f>IF(ISERROR(VLOOKUP(A1386,'AVAX-USD'!$A$2:$E$799,5,0)),"na",VLOOKUP(A1386,'AVAX-USD'!$A$2:$E$799,5,0))</f>
        <v>na</v>
      </c>
      <c r="L1386" t="str">
        <f>IF(ISERROR(VLOOKUP(A1386,'ADA-USD'!$A$2:$E$1776,5,0)),"na",VLOOKUP(A1386,'ADA-USD'!$A$2:$E$1776,5,0))</f>
        <v>na</v>
      </c>
      <c r="M1386" t="str">
        <f>IF(ISERROR(VLOOKUP(A1386,'DOT-USD'!$A$2:$E$761,5,0)),"na",VLOOKUP(A1386,'DOT-USD'!$A$2:$E$761,5,0))</f>
        <v>na</v>
      </c>
      <c r="N1386" t="str">
        <f>IF(ISERROR(VLOOKUP(A1386,'DOGE-USD'!$A$2:$G$1776,5,0)),"na",VLOOKUP(A1386,'DOGE-USD'!$A$2:$G$1776,5,0))</f>
        <v>na</v>
      </c>
      <c r="O1386" t="str">
        <f>IF(ISERROR(VLOOKUP(A1386,'SHIB-USD'!$A$2:$G$780,5,0)),"na",VLOOKUP(A1386,'SHIB-USD'!$A$2:$G$780,5,0))</f>
        <v>na</v>
      </c>
    </row>
    <row r="1387" spans="1:15" x14ac:dyDescent="0.35">
      <c r="A1387" s="3">
        <v>42801</v>
      </c>
      <c r="B1387">
        <f>VLOOKUP(A1387,Yields!$A$2:$B$1680,2,0)</f>
        <v>0.55000000000000004</v>
      </c>
      <c r="C1387" t="str">
        <f>IF(ISERROR(VLOOKUP(A1387,'BTC-USD'!$A$2:$E$1828,5,0)),"na",(VLOOKUP(A1387,'BTC-USD'!$A$2:$E$1828,5,0)))</f>
        <v>na</v>
      </c>
      <c r="D1387" t="str">
        <f>IF(ISERROR(VLOOKUP(A1387,'SP500'!$A$2:$G$252,4,0)),"na",VLOOKUP(A1387,'SP500'!$A$2:$G$252,4,0))</f>
        <v>na</v>
      </c>
      <c r="E1387" t="str">
        <f>IF(ISERROR(VLOOKUP(A1387,'ishare R3000 ETF'!$A$2:$G$1260,4,0)),"na",VLOOKUP(A1387,'ishare R3000 ETF'!$A$2:$G$1260,4,0))</f>
        <v>na</v>
      </c>
      <c r="F1387" t="str">
        <f>IF(ISERROR(VLOOKUP(A1387,'^IXIC'!A$1260:$E1387,5,0)),"na",VLOOKUP(A1387,'^IXIC'!A$1260:$E1387,5,0))</f>
        <v>na</v>
      </c>
      <c r="G1387" t="str">
        <f>IF(ISERROR(VLOOKUP(A1387,'EURUSD=X'!$A$2:$E$1307,4,0)),"na",VLOOKUP(A1387,'EURUSD=X'!$A$2:$E$1307,4,0))</f>
        <v>na</v>
      </c>
      <c r="H1387" t="str">
        <f>IF(ISERROR(VLOOKUP(A1387,'ETH-USD'!$A$2:$E$1776,5,0)),"na",VLOOKUP(A1387,'ETH-USD'!$A$2:$E$1776,5,0))</f>
        <v>na</v>
      </c>
      <c r="I1387" t="str">
        <f>IF(ISERROR(VLOOKUP(A1387,'Russell 2000'!$A$1:$E$1260,5,0)),"na",VLOOKUP(A1387,'Russell 2000'!$A$1:$E$1260,5,0))</f>
        <v>na</v>
      </c>
      <c r="J1387" t="str">
        <f>IF(ISERROR(VLOOKUP(A1387,'SOL-USD'!$A$2:$E$893,5,0)),"na",VLOOKUP(A1387,'SOL-USD'!$A$2:$E$893,5,0))</f>
        <v>na</v>
      </c>
      <c r="K1387" t="str">
        <f>IF(ISERROR(VLOOKUP(A1387,'AVAX-USD'!$A$2:$E$799,5,0)),"na",VLOOKUP(A1387,'AVAX-USD'!$A$2:$E$799,5,0))</f>
        <v>na</v>
      </c>
      <c r="L1387" t="str">
        <f>IF(ISERROR(VLOOKUP(A1387,'ADA-USD'!$A$2:$E$1776,5,0)),"na",VLOOKUP(A1387,'ADA-USD'!$A$2:$E$1776,5,0))</f>
        <v>na</v>
      </c>
      <c r="M1387" t="str">
        <f>IF(ISERROR(VLOOKUP(A1387,'DOT-USD'!$A$2:$E$761,5,0)),"na",VLOOKUP(A1387,'DOT-USD'!$A$2:$E$761,5,0))</f>
        <v>na</v>
      </c>
      <c r="N1387" t="str">
        <f>IF(ISERROR(VLOOKUP(A1387,'DOGE-USD'!$A$2:$G$1776,5,0)),"na",VLOOKUP(A1387,'DOGE-USD'!$A$2:$G$1776,5,0))</f>
        <v>na</v>
      </c>
      <c r="O1387" t="str">
        <f>IF(ISERROR(VLOOKUP(A1387,'SHIB-USD'!$A$2:$G$780,5,0)),"na",VLOOKUP(A1387,'SHIB-USD'!$A$2:$G$780,5,0))</f>
        <v>na</v>
      </c>
    </row>
    <row r="1388" spans="1:15" x14ac:dyDescent="0.35">
      <c r="A1388" s="3">
        <v>42800</v>
      </c>
      <c r="B1388">
        <f>VLOOKUP(A1388,Yields!$A$2:$B$1680,2,0)</f>
        <v>0.56000000000000005</v>
      </c>
      <c r="C1388" t="str">
        <f>IF(ISERROR(VLOOKUP(A1388,'BTC-USD'!$A$2:$E$1828,5,0)),"na",(VLOOKUP(A1388,'BTC-USD'!$A$2:$E$1828,5,0)))</f>
        <v>na</v>
      </c>
      <c r="D1388" t="str">
        <f>IF(ISERROR(VLOOKUP(A1388,'SP500'!$A$2:$G$252,4,0)),"na",VLOOKUP(A1388,'SP500'!$A$2:$G$252,4,0))</f>
        <v>na</v>
      </c>
      <c r="E1388" t="str">
        <f>IF(ISERROR(VLOOKUP(A1388,'ishare R3000 ETF'!$A$2:$G$1260,4,0)),"na",VLOOKUP(A1388,'ishare R3000 ETF'!$A$2:$G$1260,4,0))</f>
        <v>na</v>
      </c>
      <c r="F1388" t="str">
        <f>IF(ISERROR(VLOOKUP(A1388,'^IXIC'!A$1260:$E1388,5,0)),"na",VLOOKUP(A1388,'^IXIC'!A$1260:$E1388,5,0))</f>
        <v>na</v>
      </c>
      <c r="G1388" t="str">
        <f>IF(ISERROR(VLOOKUP(A1388,'EURUSD=X'!$A$2:$E$1307,4,0)),"na",VLOOKUP(A1388,'EURUSD=X'!$A$2:$E$1307,4,0))</f>
        <v>na</v>
      </c>
      <c r="H1388" t="str">
        <f>IF(ISERROR(VLOOKUP(A1388,'ETH-USD'!$A$2:$E$1776,5,0)),"na",VLOOKUP(A1388,'ETH-USD'!$A$2:$E$1776,5,0))</f>
        <v>na</v>
      </c>
      <c r="I1388" t="str">
        <f>IF(ISERROR(VLOOKUP(A1388,'Russell 2000'!$A$1:$E$1260,5,0)),"na",VLOOKUP(A1388,'Russell 2000'!$A$1:$E$1260,5,0))</f>
        <v>na</v>
      </c>
      <c r="J1388" t="str">
        <f>IF(ISERROR(VLOOKUP(A1388,'SOL-USD'!$A$2:$E$893,5,0)),"na",VLOOKUP(A1388,'SOL-USD'!$A$2:$E$893,5,0))</f>
        <v>na</v>
      </c>
      <c r="K1388" t="str">
        <f>IF(ISERROR(VLOOKUP(A1388,'AVAX-USD'!$A$2:$E$799,5,0)),"na",VLOOKUP(A1388,'AVAX-USD'!$A$2:$E$799,5,0))</f>
        <v>na</v>
      </c>
      <c r="L1388" t="str">
        <f>IF(ISERROR(VLOOKUP(A1388,'ADA-USD'!$A$2:$E$1776,5,0)),"na",VLOOKUP(A1388,'ADA-USD'!$A$2:$E$1776,5,0))</f>
        <v>na</v>
      </c>
      <c r="M1388" t="str">
        <f>IF(ISERROR(VLOOKUP(A1388,'DOT-USD'!$A$2:$E$761,5,0)),"na",VLOOKUP(A1388,'DOT-USD'!$A$2:$E$761,5,0))</f>
        <v>na</v>
      </c>
      <c r="N1388" t="str">
        <f>IF(ISERROR(VLOOKUP(A1388,'DOGE-USD'!$A$2:$G$1776,5,0)),"na",VLOOKUP(A1388,'DOGE-USD'!$A$2:$G$1776,5,0))</f>
        <v>na</v>
      </c>
      <c r="O1388" t="str">
        <f>IF(ISERROR(VLOOKUP(A1388,'SHIB-USD'!$A$2:$G$780,5,0)),"na",VLOOKUP(A1388,'SHIB-USD'!$A$2:$G$780,5,0))</f>
        <v>na</v>
      </c>
    </row>
    <row r="1389" spans="1:15" x14ac:dyDescent="0.35">
      <c r="A1389" s="3">
        <v>42797</v>
      </c>
      <c r="B1389">
        <f>VLOOKUP(A1389,Yields!$A$2:$B$1680,2,0)</f>
        <v>0.56000000000000005</v>
      </c>
      <c r="C1389" t="str">
        <f>IF(ISERROR(VLOOKUP(A1389,'BTC-USD'!$A$2:$E$1828,5,0)),"na",(VLOOKUP(A1389,'BTC-USD'!$A$2:$E$1828,5,0)))</f>
        <v>na</v>
      </c>
      <c r="D1389" t="str">
        <f>IF(ISERROR(VLOOKUP(A1389,'SP500'!$A$2:$G$252,4,0)),"na",VLOOKUP(A1389,'SP500'!$A$2:$G$252,4,0))</f>
        <v>na</v>
      </c>
      <c r="E1389" t="str">
        <f>IF(ISERROR(VLOOKUP(A1389,'ishare R3000 ETF'!$A$2:$G$1260,4,0)),"na",VLOOKUP(A1389,'ishare R3000 ETF'!$A$2:$G$1260,4,0))</f>
        <v>na</v>
      </c>
      <c r="F1389" t="str">
        <f>IF(ISERROR(VLOOKUP(A1389,'^IXIC'!A$1260:$E1389,5,0)),"na",VLOOKUP(A1389,'^IXIC'!A$1260:$E1389,5,0))</f>
        <v>na</v>
      </c>
      <c r="G1389" t="str">
        <f>IF(ISERROR(VLOOKUP(A1389,'EURUSD=X'!$A$2:$E$1307,4,0)),"na",VLOOKUP(A1389,'EURUSD=X'!$A$2:$E$1307,4,0))</f>
        <v>na</v>
      </c>
      <c r="H1389" t="str">
        <f>IF(ISERROR(VLOOKUP(A1389,'ETH-USD'!$A$2:$E$1776,5,0)),"na",VLOOKUP(A1389,'ETH-USD'!$A$2:$E$1776,5,0))</f>
        <v>na</v>
      </c>
      <c r="I1389" t="str">
        <f>IF(ISERROR(VLOOKUP(A1389,'Russell 2000'!$A$1:$E$1260,5,0)),"na",VLOOKUP(A1389,'Russell 2000'!$A$1:$E$1260,5,0))</f>
        <v>na</v>
      </c>
      <c r="J1389" t="str">
        <f>IF(ISERROR(VLOOKUP(A1389,'SOL-USD'!$A$2:$E$893,5,0)),"na",VLOOKUP(A1389,'SOL-USD'!$A$2:$E$893,5,0))</f>
        <v>na</v>
      </c>
      <c r="K1389" t="str">
        <f>IF(ISERROR(VLOOKUP(A1389,'AVAX-USD'!$A$2:$E$799,5,0)),"na",VLOOKUP(A1389,'AVAX-USD'!$A$2:$E$799,5,0))</f>
        <v>na</v>
      </c>
      <c r="L1389" t="str">
        <f>IF(ISERROR(VLOOKUP(A1389,'ADA-USD'!$A$2:$E$1776,5,0)),"na",VLOOKUP(A1389,'ADA-USD'!$A$2:$E$1776,5,0))</f>
        <v>na</v>
      </c>
      <c r="M1389" t="str">
        <f>IF(ISERROR(VLOOKUP(A1389,'DOT-USD'!$A$2:$E$761,5,0)),"na",VLOOKUP(A1389,'DOT-USD'!$A$2:$E$761,5,0))</f>
        <v>na</v>
      </c>
      <c r="N1389" t="str">
        <f>IF(ISERROR(VLOOKUP(A1389,'DOGE-USD'!$A$2:$G$1776,5,0)),"na",VLOOKUP(A1389,'DOGE-USD'!$A$2:$G$1776,5,0))</f>
        <v>na</v>
      </c>
      <c r="O1389" t="str">
        <f>IF(ISERROR(VLOOKUP(A1389,'SHIB-USD'!$A$2:$G$780,5,0)),"na",VLOOKUP(A1389,'SHIB-USD'!$A$2:$G$780,5,0))</f>
        <v>na</v>
      </c>
    </row>
    <row r="1390" spans="1:15" x14ac:dyDescent="0.35">
      <c r="A1390" s="3">
        <v>42796</v>
      </c>
      <c r="B1390">
        <f>VLOOKUP(A1390,Yields!$A$2:$B$1680,2,0)</f>
        <v>0.52</v>
      </c>
      <c r="C1390" t="str">
        <f>IF(ISERROR(VLOOKUP(A1390,'BTC-USD'!$A$2:$E$1828,5,0)),"na",(VLOOKUP(A1390,'BTC-USD'!$A$2:$E$1828,5,0)))</f>
        <v>na</v>
      </c>
      <c r="D1390" t="str">
        <f>IF(ISERROR(VLOOKUP(A1390,'SP500'!$A$2:$G$252,4,0)),"na",VLOOKUP(A1390,'SP500'!$A$2:$G$252,4,0))</f>
        <v>na</v>
      </c>
      <c r="E1390" t="str">
        <f>IF(ISERROR(VLOOKUP(A1390,'ishare R3000 ETF'!$A$2:$G$1260,4,0)),"na",VLOOKUP(A1390,'ishare R3000 ETF'!$A$2:$G$1260,4,0))</f>
        <v>na</v>
      </c>
      <c r="F1390" t="str">
        <f>IF(ISERROR(VLOOKUP(A1390,'^IXIC'!A$1260:$E1390,5,0)),"na",VLOOKUP(A1390,'^IXIC'!A$1260:$E1390,5,0))</f>
        <v>na</v>
      </c>
      <c r="G1390" t="str">
        <f>IF(ISERROR(VLOOKUP(A1390,'EURUSD=X'!$A$2:$E$1307,4,0)),"na",VLOOKUP(A1390,'EURUSD=X'!$A$2:$E$1307,4,0))</f>
        <v>na</v>
      </c>
      <c r="H1390" t="str">
        <f>IF(ISERROR(VLOOKUP(A1390,'ETH-USD'!$A$2:$E$1776,5,0)),"na",VLOOKUP(A1390,'ETH-USD'!$A$2:$E$1776,5,0))</f>
        <v>na</v>
      </c>
      <c r="I1390" t="str">
        <f>IF(ISERROR(VLOOKUP(A1390,'Russell 2000'!$A$1:$E$1260,5,0)),"na",VLOOKUP(A1390,'Russell 2000'!$A$1:$E$1260,5,0))</f>
        <v>na</v>
      </c>
      <c r="J1390" t="str">
        <f>IF(ISERROR(VLOOKUP(A1390,'SOL-USD'!$A$2:$E$893,5,0)),"na",VLOOKUP(A1390,'SOL-USD'!$A$2:$E$893,5,0))</f>
        <v>na</v>
      </c>
      <c r="K1390" t="str">
        <f>IF(ISERROR(VLOOKUP(A1390,'AVAX-USD'!$A$2:$E$799,5,0)),"na",VLOOKUP(A1390,'AVAX-USD'!$A$2:$E$799,5,0))</f>
        <v>na</v>
      </c>
      <c r="L1390" t="str">
        <f>IF(ISERROR(VLOOKUP(A1390,'ADA-USD'!$A$2:$E$1776,5,0)),"na",VLOOKUP(A1390,'ADA-USD'!$A$2:$E$1776,5,0))</f>
        <v>na</v>
      </c>
      <c r="M1390" t="str">
        <f>IF(ISERROR(VLOOKUP(A1390,'DOT-USD'!$A$2:$E$761,5,0)),"na",VLOOKUP(A1390,'DOT-USD'!$A$2:$E$761,5,0))</f>
        <v>na</v>
      </c>
      <c r="N1390" t="str">
        <f>IF(ISERROR(VLOOKUP(A1390,'DOGE-USD'!$A$2:$G$1776,5,0)),"na",VLOOKUP(A1390,'DOGE-USD'!$A$2:$G$1776,5,0))</f>
        <v>na</v>
      </c>
      <c r="O1390" t="str">
        <f>IF(ISERROR(VLOOKUP(A1390,'SHIB-USD'!$A$2:$G$780,5,0)),"na",VLOOKUP(A1390,'SHIB-USD'!$A$2:$G$780,5,0))</f>
        <v>na</v>
      </c>
    </row>
    <row r="1391" spans="1:15" x14ac:dyDescent="0.35">
      <c r="A1391" s="3">
        <v>42795</v>
      </c>
      <c r="B1391">
        <f>VLOOKUP(A1391,Yields!$A$2:$B$1680,2,0)</f>
        <v>0.46</v>
      </c>
      <c r="C1391" t="str">
        <f>IF(ISERROR(VLOOKUP(A1391,'BTC-USD'!$A$2:$E$1828,5,0)),"na",(VLOOKUP(A1391,'BTC-USD'!$A$2:$E$1828,5,0)))</f>
        <v>na</v>
      </c>
      <c r="D1391" t="str">
        <f>IF(ISERROR(VLOOKUP(A1391,'SP500'!$A$2:$G$252,4,0)),"na",VLOOKUP(A1391,'SP500'!$A$2:$G$252,4,0))</f>
        <v>na</v>
      </c>
      <c r="E1391" t="str">
        <f>IF(ISERROR(VLOOKUP(A1391,'ishare R3000 ETF'!$A$2:$G$1260,4,0)),"na",VLOOKUP(A1391,'ishare R3000 ETF'!$A$2:$G$1260,4,0))</f>
        <v>na</v>
      </c>
      <c r="F1391" t="str">
        <f>IF(ISERROR(VLOOKUP(A1391,'^IXIC'!A$1260:$E1391,5,0)),"na",VLOOKUP(A1391,'^IXIC'!A$1260:$E1391,5,0))</f>
        <v>na</v>
      </c>
      <c r="G1391" t="str">
        <f>IF(ISERROR(VLOOKUP(A1391,'EURUSD=X'!$A$2:$E$1307,4,0)),"na",VLOOKUP(A1391,'EURUSD=X'!$A$2:$E$1307,4,0))</f>
        <v>na</v>
      </c>
      <c r="H1391" t="str">
        <f>IF(ISERROR(VLOOKUP(A1391,'ETH-USD'!$A$2:$E$1776,5,0)),"na",VLOOKUP(A1391,'ETH-USD'!$A$2:$E$1776,5,0))</f>
        <v>na</v>
      </c>
      <c r="I1391" t="str">
        <f>IF(ISERROR(VLOOKUP(A1391,'Russell 2000'!$A$1:$E$1260,5,0)),"na",VLOOKUP(A1391,'Russell 2000'!$A$1:$E$1260,5,0))</f>
        <v>na</v>
      </c>
      <c r="J1391" t="str">
        <f>IF(ISERROR(VLOOKUP(A1391,'SOL-USD'!$A$2:$E$893,5,0)),"na",VLOOKUP(A1391,'SOL-USD'!$A$2:$E$893,5,0))</f>
        <v>na</v>
      </c>
      <c r="K1391" t="str">
        <f>IF(ISERROR(VLOOKUP(A1391,'AVAX-USD'!$A$2:$E$799,5,0)),"na",VLOOKUP(A1391,'AVAX-USD'!$A$2:$E$799,5,0))</f>
        <v>na</v>
      </c>
      <c r="L1391" t="str">
        <f>IF(ISERROR(VLOOKUP(A1391,'ADA-USD'!$A$2:$E$1776,5,0)),"na",VLOOKUP(A1391,'ADA-USD'!$A$2:$E$1776,5,0))</f>
        <v>na</v>
      </c>
      <c r="M1391" t="str">
        <f>IF(ISERROR(VLOOKUP(A1391,'DOT-USD'!$A$2:$E$761,5,0)),"na",VLOOKUP(A1391,'DOT-USD'!$A$2:$E$761,5,0))</f>
        <v>na</v>
      </c>
      <c r="N1391" t="str">
        <f>IF(ISERROR(VLOOKUP(A1391,'DOGE-USD'!$A$2:$G$1776,5,0)),"na",VLOOKUP(A1391,'DOGE-USD'!$A$2:$G$1776,5,0))</f>
        <v>na</v>
      </c>
      <c r="O1391" t="str">
        <f>IF(ISERROR(VLOOKUP(A1391,'SHIB-USD'!$A$2:$G$780,5,0)),"na",VLOOKUP(A1391,'SHIB-USD'!$A$2:$G$780,5,0))</f>
        <v>na</v>
      </c>
    </row>
    <row r="1392" spans="1:15" x14ac:dyDescent="0.35">
      <c r="A1392" s="3">
        <v>42794</v>
      </c>
      <c r="B1392">
        <f>VLOOKUP(A1392,Yields!$A$2:$B$1680,2,0)</f>
        <v>0.4</v>
      </c>
      <c r="C1392" t="str">
        <f>IF(ISERROR(VLOOKUP(A1392,'BTC-USD'!$A$2:$E$1828,5,0)),"na",(VLOOKUP(A1392,'BTC-USD'!$A$2:$E$1828,5,0)))</f>
        <v>na</v>
      </c>
      <c r="D1392" t="str">
        <f>IF(ISERROR(VLOOKUP(A1392,'SP500'!$A$2:$G$252,4,0)),"na",VLOOKUP(A1392,'SP500'!$A$2:$G$252,4,0))</f>
        <v>na</v>
      </c>
      <c r="E1392" t="str">
        <f>IF(ISERROR(VLOOKUP(A1392,'ishare R3000 ETF'!$A$2:$G$1260,4,0)),"na",VLOOKUP(A1392,'ishare R3000 ETF'!$A$2:$G$1260,4,0))</f>
        <v>na</v>
      </c>
      <c r="F1392" t="str">
        <f>IF(ISERROR(VLOOKUP(A1392,'^IXIC'!A$1260:$E1392,5,0)),"na",VLOOKUP(A1392,'^IXIC'!A$1260:$E1392,5,0))</f>
        <v>na</v>
      </c>
      <c r="G1392" t="str">
        <f>IF(ISERROR(VLOOKUP(A1392,'EURUSD=X'!$A$2:$E$1307,4,0)),"na",VLOOKUP(A1392,'EURUSD=X'!$A$2:$E$1307,4,0))</f>
        <v>na</v>
      </c>
      <c r="H1392" t="str">
        <f>IF(ISERROR(VLOOKUP(A1392,'ETH-USD'!$A$2:$E$1776,5,0)),"na",VLOOKUP(A1392,'ETH-USD'!$A$2:$E$1776,5,0))</f>
        <v>na</v>
      </c>
      <c r="I1392" t="str">
        <f>IF(ISERROR(VLOOKUP(A1392,'Russell 2000'!$A$1:$E$1260,5,0)),"na",VLOOKUP(A1392,'Russell 2000'!$A$1:$E$1260,5,0))</f>
        <v>na</v>
      </c>
      <c r="J1392" t="str">
        <f>IF(ISERROR(VLOOKUP(A1392,'SOL-USD'!$A$2:$E$893,5,0)),"na",VLOOKUP(A1392,'SOL-USD'!$A$2:$E$893,5,0))</f>
        <v>na</v>
      </c>
      <c r="K1392" t="str">
        <f>IF(ISERROR(VLOOKUP(A1392,'AVAX-USD'!$A$2:$E$799,5,0)),"na",VLOOKUP(A1392,'AVAX-USD'!$A$2:$E$799,5,0))</f>
        <v>na</v>
      </c>
      <c r="L1392" t="str">
        <f>IF(ISERROR(VLOOKUP(A1392,'ADA-USD'!$A$2:$E$1776,5,0)),"na",VLOOKUP(A1392,'ADA-USD'!$A$2:$E$1776,5,0))</f>
        <v>na</v>
      </c>
      <c r="M1392" t="str">
        <f>IF(ISERROR(VLOOKUP(A1392,'DOT-USD'!$A$2:$E$761,5,0)),"na",VLOOKUP(A1392,'DOT-USD'!$A$2:$E$761,5,0))</f>
        <v>na</v>
      </c>
      <c r="N1392" t="str">
        <f>IF(ISERROR(VLOOKUP(A1392,'DOGE-USD'!$A$2:$G$1776,5,0)),"na",VLOOKUP(A1392,'DOGE-USD'!$A$2:$G$1776,5,0))</f>
        <v>na</v>
      </c>
      <c r="O1392" t="str">
        <f>IF(ISERROR(VLOOKUP(A1392,'SHIB-USD'!$A$2:$G$780,5,0)),"na",VLOOKUP(A1392,'SHIB-USD'!$A$2:$G$780,5,0))</f>
        <v>na</v>
      </c>
    </row>
    <row r="1393" spans="1:15" x14ac:dyDescent="0.35">
      <c r="A1393" s="3">
        <v>42793</v>
      </c>
      <c r="B1393">
        <f>VLOOKUP(A1393,Yields!$A$2:$B$1680,2,0)</f>
        <v>0.44</v>
      </c>
      <c r="C1393" t="str">
        <f>IF(ISERROR(VLOOKUP(A1393,'BTC-USD'!$A$2:$E$1828,5,0)),"na",(VLOOKUP(A1393,'BTC-USD'!$A$2:$E$1828,5,0)))</f>
        <v>na</v>
      </c>
      <c r="D1393" t="str">
        <f>IF(ISERROR(VLOOKUP(A1393,'SP500'!$A$2:$G$252,4,0)),"na",VLOOKUP(A1393,'SP500'!$A$2:$G$252,4,0))</f>
        <v>na</v>
      </c>
      <c r="E1393" t="str">
        <f>IF(ISERROR(VLOOKUP(A1393,'ishare R3000 ETF'!$A$2:$G$1260,4,0)),"na",VLOOKUP(A1393,'ishare R3000 ETF'!$A$2:$G$1260,4,0))</f>
        <v>na</v>
      </c>
      <c r="F1393" t="str">
        <f>IF(ISERROR(VLOOKUP(A1393,'^IXIC'!A$1260:$E1393,5,0)),"na",VLOOKUP(A1393,'^IXIC'!A$1260:$E1393,5,0))</f>
        <v>na</v>
      </c>
      <c r="G1393" t="str">
        <f>IF(ISERROR(VLOOKUP(A1393,'EURUSD=X'!$A$2:$E$1307,4,0)),"na",VLOOKUP(A1393,'EURUSD=X'!$A$2:$E$1307,4,0))</f>
        <v>na</v>
      </c>
      <c r="H1393" t="str">
        <f>IF(ISERROR(VLOOKUP(A1393,'ETH-USD'!$A$2:$E$1776,5,0)),"na",VLOOKUP(A1393,'ETH-USD'!$A$2:$E$1776,5,0))</f>
        <v>na</v>
      </c>
      <c r="I1393" t="str">
        <f>IF(ISERROR(VLOOKUP(A1393,'Russell 2000'!$A$1:$E$1260,5,0)),"na",VLOOKUP(A1393,'Russell 2000'!$A$1:$E$1260,5,0))</f>
        <v>na</v>
      </c>
      <c r="J1393" t="str">
        <f>IF(ISERROR(VLOOKUP(A1393,'SOL-USD'!$A$2:$E$893,5,0)),"na",VLOOKUP(A1393,'SOL-USD'!$A$2:$E$893,5,0))</f>
        <v>na</v>
      </c>
      <c r="K1393" t="str">
        <f>IF(ISERROR(VLOOKUP(A1393,'AVAX-USD'!$A$2:$E$799,5,0)),"na",VLOOKUP(A1393,'AVAX-USD'!$A$2:$E$799,5,0))</f>
        <v>na</v>
      </c>
      <c r="L1393" t="str">
        <f>IF(ISERROR(VLOOKUP(A1393,'ADA-USD'!$A$2:$E$1776,5,0)),"na",VLOOKUP(A1393,'ADA-USD'!$A$2:$E$1776,5,0))</f>
        <v>na</v>
      </c>
      <c r="M1393" t="str">
        <f>IF(ISERROR(VLOOKUP(A1393,'DOT-USD'!$A$2:$E$761,5,0)),"na",VLOOKUP(A1393,'DOT-USD'!$A$2:$E$761,5,0))</f>
        <v>na</v>
      </c>
      <c r="N1393" t="str">
        <f>IF(ISERROR(VLOOKUP(A1393,'DOGE-USD'!$A$2:$G$1776,5,0)),"na",VLOOKUP(A1393,'DOGE-USD'!$A$2:$G$1776,5,0))</f>
        <v>na</v>
      </c>
      <c r="O1393" t="str">
        <f>IF(ISERROR(VLOOKUP(A1393,'SHIB-USD'!$A$2:$G$780,5,0)),"na",VLOOKUP(A1393,'SHIB-USD'!$A$2:$G$780,5,0))</f>
        <v>na</v>
      </c>
    </row>
    <row r="1394" spans="1:15" x14ac:dyDescent="0.35">
      <c r="A1394" s="3">
        <v>42790</v>
      </c>
      <c r="B1394">
        <f>VLOOKUP(A1394,Yields!$A$2:$B$1680,2,0)</f>
        <v>0.4</v>
      </c>
      <c r="C1394" t="str">
        <f>IF(ISERROR(VLOOKUP(A1394,'BTC-USD'!$A$2:$E$1828,5,0)),"na",(VLOOKUP(A1394,'BTC-USD'!$A$2:$E$1828,5,0)))</f>
        <v>na</v>
      </c>
      <c r="D1394" t="str">
        <f>IF(ISERROR(VLOOKUP(A1394,'SP500'!$A$2:$G$252,4,0)),"na",VLOOKUP(A1394,'SP500'!$A$2:$G$252,4,0))</f>
        <v>na</v>
      </c>
      <c r="E1394" t="str">
        <f>IF(ISERROR(VLOOKUP(A1394,'ishare R3000 ETF'!$A$2:$G$1260,4,0)),"na",VLOOKUP(A1394,'ishare R3000 ETF'!$A$2:$G$1260,4,0))</f>
        <v>na</v>
      </c>
      <c r="F1394" t="str">
        <f>IF(ISERROR(VLOOKUP(A1394,'^IXIC'!A$1260:$E1394,5,0)),"na",VLOOKUP(A1394,'^IXIC'!A$1260:$E1394,5,0))</f>
        <v>na</v>
      </c>
      <c r="G1394" t="str">
        <f>IF(ISERROR(VLOOKUP(A1394,'EURUSD=X'!$A$2:$E$1307,4,0)),"na",VLOOKUP(A1394,'EURUSD=X'!$A$2:$E$1307,4,0))</f>
        <v>na</v>
      </c>
      <c r="H1394" t="str">
        <f>IF(ISERROR(VLOOKUP(A1394,'ETH-USD'!$A$2:$E$1776,5,0)),"na",VLOOKUP(A1394,'ETH-USD'!$A$2:$E$1776,5,0))</f>
        <v>na</v>
      </c>
      <c r="I1394" t="str">
        <f>IF(ISERROR(VLOOKUP(A1394,'Russell 2000'!$A$1:$E$1260,5,0)),"na",VLOOKUP(A1394,'Russell 2000'!$A$1:$E$1260,5,0))</f>
        <v>na</v>
      </c>
      <c r="J1394" t="str">
        <f>IF(ISERROR(VLOOKUP(A1394,'SOL-USD'!$A$2:$E$893,5,0)),"na",VLOOKUP(A1394,'SOL-USD'!$A$2:$E$893,5,0))</f>
        <v>na</v>
      </c>
      <c r="K1394" t="str">
        <f>IF(ISERROR(VLOOKUP(A1394,'AVAX-USD'!$A$2:$E$799,5,0)),"na",VLOOKUP(A1394,'AVAX-USD'!$A$2:$E$799,5,0))</f>
        <v>na</v>
      </c>
      <c r="L1394" t="str">
        <f>IF(ISERROR(VLOOKUP(A1394,'ADA-USD'!$A$2:$E$1776,5,0)),"na",VLOOKUP(A1394,'ADA-USD'!$A$2:$E$1776,5,0))</f>
        <v>na</v>
      </c>
      <c r="M1394" t="str">
        <f>IF(ISERROR(VLOOKUP(A1394,'DOT-USD'!$A$2:$E$761,5,0)),"na",VLOOKUP(A1394,'DOT-USD'!$A$2:$E$761,5,0))</f>
        <v>na</v>
      </c>
      <c r="N1394" t="str">
        <f>IF(ISERROR(VLOOKUP(A1394,'DOGE-USD'!$A$2:$G$1776,5,0)),"na",VLOOKUP(A1394,'DOGE-USD'!$A$2:$G$1776,5,0))</f>
        <v>na</v>
      </c>
      <c r="O1394" t="str">
        <f>IF(ISERROR(VLOOKUP(A1394,'SHIB-USD'!$A$2:$G$780,5,0)),"na",VLOOKUP(A1394,'SHIB-USD'!$A$2:$G$780,5,0))</f>
        <v>na</v>
      </c>
    </row>
    <row r="1395" spans="1:15" x14ac:dyDescent="0.35">
      <c r="A1395" s="3">
        <v>42789</v>
      </c>
      <c r="B1395">
        <f>VLOOKUP(A1395,Yields!$A$2:$B$1680,2,0)</f>
        <v>0.39</v>
      </c>
      <c r="C1395" t="str">
        <f>IF(ISERROR(VLOOKUP(A1395,'BTC-USD'!$A$2:$E$1828,5,0)),"na",(VLOOKUP(A1395,'BTC-USD'!$A$2:$E$1828,5,0)))</f>
        <v>na</v>
      </c>
      <c r="D1395" t="str">
        <f>IF(ISERROR(VLOOKUP(A1395,'SP500'!$A$2:$G$252,4,0)),"na",VLOOKUP(A1395,'SP500'!$A$2:$G$252,4,0))</f>
        <v>na</v>
      </c>
      <c r="E1395" t="str">
        <f>IF(ISERROR(VLOOKUP(A1395,'ishare R3000 ETF'!$A$2:$G$1260,4,0)),"na",VLOOKUP(A1395,'ishare R3000 ETF'!$A$2:$G$1260,4,0))</f>
        <v>na</v>
      </c>
      <c r="F1395" t="str">
        <f>IF(ISERROR(VLOOKUP(A1395,'^IXIC'!A$1260:$E1395,5,0)),"na",VLOOKUP(A1395,'^IXIC'!A$1260:$E1395,5,0))</f>
        <v>na</v>
      </c>
      <c r="G1395" t="str">
        <f>IF(ISERROR(VLOOKUP(A1395,'EURUSD=X'!$A$2:$E$1307,4,0)),"na",VLOOKUP(A1395,'EURUSD=X'!$A$2:$E$1307,4,0))</f>
        <v>na</v>
      </c>
      <c r="H1395" t="str">
        <f>IF(ISERROR(VLOOKUP(A1395,'ETH-USD'!$A$2:$E$1776,5,0)),"na",VLOOKUP(A1395,'ETH-USD'!$A$2:$E$1776,5,0))</f>
        <v>na</v>
      </c>
      <c r="I1395" t="str">
        <f>IF(ISERROR(VLOOKUP(A1395,'Russell 2000'!$A$1:$E$1260,5,0)),"na",VLOOKUP(A1395,'Russell 2000'!$A$1:$E$1260,5,0))</f>
        <v>na</v>
      </c>
      <c r="J1395" t="str">
        <f>IF(ISERROR(VLOOKUP(A1395,'SOL-USD'!$A$2:$E$893,5,0)),"na",VLOOKUP(A1395,'SOL-USD'!$A$2:$E$893,5,0))</f>
        <v>na</v>
      </c>
      <c r="K1395" t="str">
        <f>IF(ISERROR(VLOOKUP(A1395,'AVAX-USD'!$A$2:$E$799,5,0)),"na",VLOOKUP(A1395,'AVAX-USD'!$A$2:$E$799,5,0))</f>
        <v>na</v>
      </c>
      <c r="L1395" t="str">
        <f>IF(ISERROR(VLOOKUP(A1395,'ADA-USD'!$A$2:$E$1776,5,0)),"na",VLOOKUP(A1395,'ADA-USD'!$A$2:$E$1776,5,0))</f>
        <v>na</v>
      </c>
      <c r="M1395" t="str">
        <f>IF(ISERROR(VLOOKUP(A1395,'DOT-USD'!$A$2:$E$761,5,0)),"na",VLOOKUP(A1395,'DOT-USD'!$A$2:$E$761,5,0))</f>
        <v>na</v>
      </c>
      <c r="N1395" t="str">
        <f>IF(ISERROR(VLOOKUP(A1395,'DOGE-USD'!$A$2:$G$1776,5,0)),"na",VLOOKUP(A1395,'DOGE-USD'!$A$2:$G$1776,5,0))</f>
        <v>na</v>
      </c>
      <c r="O1395" t="str">
        <f>IF(ISERROR(VLOOKUP(A1395,'SHIB-USD'!$A$2:$G$780,5,0)),"na",VLOOKUP(A1395,'SHIB-USD'!$A$2:$G$780,5,0))</f>
        <v>na</v>
      </c>
    </row>
    <row r="1396" spans="1:15" x14ac:dyDescent="0.35">
      <c r="A1396" s="3">
        <v>42788</v>
      </c>
      <c r="B1396">
        <f>VLOOKUP(A1396,Yields!$A$2:$B$1680,2,0)</f>
        <v>0.47</v>
      </c>
      <c r="C1396" t="str">
        <f>IF(ISERROR(VLOOKUP(A1396,'BTC-USD'!$A$2:$E$1828,5,0)),"na",(VLOOKUP(A1396,'BTC-USD'!$A$2:$E$1828,5,0)))</f>
        <v>na</v>
      </c>
      <c r="D1396" t="str">
        <f>IF(ISERROR(VLOOKUP(A1396,'SP500'!$A$2:$G$252,4,0)),"na",VLOOKUP(A1396,'SP500'!$A$2:$G$252,4,0))</f>
        <v>na</v>
      </c>
      <c r="E1396" t="str">
        <f>IF(ISERROR(VLOOKUP(A1396,'ishare R3000 ETF'!$A$2:$G$1260,4,0)),"na",VLOOKUP(A1396,'ishare R3000 ETF'!$A$2:$G$1260,4,0))</f>
        <v>na</v>
      </c>
      <c r="F1396" t="str">
        <f>IF(ISERROR(VLOOKUP(A1396,'^IXIC'!A$1260:$E1396,5,0)),"na",VLOOKUP(A1396,'^IXIC'!A$1260:$E1396,5,0))</f>
        <v>na</v>
      </c>
      <c r="G1396" t="str">
        <f>IF(ISERROR(VLOOKUP(A1396,'EURUSD=X'!$A$2:$E$1307,4,0)),"na",VLOOKUP(A1396,'EURUSD=X'!$A$2:$E$1307,4,0))</f>
        <v>na</v>
      </c>
      <c r="H1396" t="str">
        <f>IF(ISERROR(VLOOKUP(A1396,'ETH-USD'!$A$2:$E$1776,5,0)),"na",VLOOKUP(A1396,'ETH-USD'!$A$2:$E$1776,5,0))</f>
        <v>na</v>
      </c>
      <c r="I1396" t="str">
        <f>IF(ISERROR(VLOOKUP(A1396,'Russell 2000'!$A$1:$E$1260,5,0)),"na",VLOOKUP(A1396,'Russell 2000'!$A$1:$E$1260,5,0))</f>
        <v>na</v>
      </c>
      <c r="J1396" t="str">
        <f>IF(ISERROR(VLOOKUP(A1396,'SOL-USD'!$A$2:$E$893,5,0)),"na",VLOOKUP(A1396,'SOL-USD'!$A$2:$E$893,5,0))</f>
        <v>na</v>
      </c>
      <c r="K1396" t="str">
        <f>IF(ISERROR(VLOOKUP(A1396,'AVAX-USD'!$A$2:$E$799,5,0)),"na",VLOOKUP(A1396,'AVAX-USD'!$A$2:$E$799,5,0))</f>
        <v>na</v>
      </c>
      <c r="L1396" t="str">
        <f>IF(ISERROR(VLOOKUP(A1396,'ADA-USD'!$A$2:$E$1776,5,0)),"na",VLOOKUP(A1396,'ADA-USD'!$A$2:$E$1776,5,0))</f>
        <v>na</v>
      </c>
      <c r="M1396" t="str">
        <f>IF(ISERROR(VLOOKUP(A1396,'DOT-USD'!$A$2:$E$761,5,0)),"na",VLOOKUP(A1396,'DOT-USD'!$A$2:$E$761,5,0))</f>
        <v>na</v>
      </c>
      <c r="N1396" t="str">
        <f>IF(ISERROR(VLOOKUP(A1396,'DOGE-USD'!$A$2:$G$1776,5,0)),"na",VLOOKUP(A1396,'DOGE-USD'!$A$2:$G$1776,5,0))</f>
        <v>na</v>
      </c>
      <c r="O1396" t="str">
        <f>IF(ISERROR(VLOOKUP(A1396,'SHIB-USD'!$A$2:$G$780,5,0)),"na",VLOOKUP(A1396,'SHIB-USD'!$A$2:$G$780,5,0))</f>
        <v>na</v>
      </c>
    </row>
    <row r="1397" spans="1:15" x14ac:dyDescent="0.35">
      <c r="A1397" s="3">
        <v>42787</v>
      </c>
      <c r="B1397">
        <f>VLOOKUP(A1397,Yields!$A$2:$B$1680,2,0)</f>
        <v>0.49</v>
      </c>
      <c r="C1397" t="str">
        <f>IF(ISERROR(VLOOKUP(A1397,'BTC-USD'!$A$2:$E$1828,5,0)),"na",(VLOOKUP(A1397,'BTC-USD'!$A$2:$E$1828,5,0)))</f>
        <v>na</v>
      </c>
      <c r="D1397" t="str">
        <f>IF(ISERROR(VLOOKUP(A1397,'SP500'!$A$2:$G$252,4,0)),"na",VLOOKUP(A1397,'SP500'!$A$2:$G$252,4,0))</f>
        <v>na</v>
      </c>
      <c r="E1397" t="str">
        <f>IF(ISERROR(VLOOKUP(A1397,'ishare R3000 ETF'!$A$2:$G$1260,4,0)),"na",VLOOKUP(A1397,'ishare R3000 ETF'!$A$2:$G$1260,4,0))</f>
        <v>na</v>
      </c>
      <c r="F1397" t="str">
        <f>IF(ISERROR(VLOOKUP(A1397,'^IXIC'!A$1260:$E1397,5,0)),"na",VLOOKUP(A1397,'^IXIC'!A$1260:$E1397,5,0))</f>
        <v>na</v>
      </c>
      <c r="G1397" t="str">
        <f>IF(ISERROR(VLOOKUP(A1397,'EURUSD=X'!$A$2:$E$1307,4,0)),"na",VLOOKUP(A1397,'EURUSD=X'!$A$2:$E$1307,4,0))</f>
        <v>na</v>
      </c>
      <c r="H1397" t="str">
        <f>IF(ISERROR(VLOOKUP(A1397,'ETH-USD'!$A$2:$E$1776,5,0)),"na",VLOOKUP(A1397,'ETH-USD'!$A$2:$E$1776,5,0))</f>
        <v>na</v>
      </c>
      <c r="I1397" t="str">
        <f>IF(ISERROR(VLOOKUP(A1397,'Russell 2000'!$A$1:$E$1260,5,0)),"na",VLOOKUP(A1397,'Russell 2000'!$A$1:$E$1260,5,0))</f>
        <v>na</v>
      </c>
      <c r="J1397" t="str">
        <f>IF(ISERROR(VLOOKUP(A1397,'SOL-USD'!$A$2:$E$893,5,0)),"na",VLOOKUP(A1397,'SOL-USD'!$A$2:$E$893,5,0))</f>
        <v>na</v>
      </c>
      <c r="K1397" t="str">
        <f>IF(ISERROR(VLOOKUP(A1397,'AVAX-USD'!$A$2:$E$799,5,0)),"na",VLOOKUP(A1397,'AVAX-USD'!$A$2:$E$799,5,0))</f>
        <v>na</v>
      </c>
      <c r="L1397" t="str">
        <f>IF(ISERROR(VLOOKUP(A1397,'ADA-USD'!$A$2:$E$1776,5,0)),"na",VLOOKUP(A1397,'ADA-USD'!$A$2:$E$1776,5,0))</f>
        <v>na</v>
      </c>
      <c r="M1397" t="str">
        <f>IF(ISERROR(VLOOKUP(A1397,'DOT-USD'!$A$2:$E$761,5,0)),"na",VLOOKUP(A1397,'DOT-USD'!$A$2:$E$761,5,0))</f>
        <v>na</v>
      </c>
      <c r="N1397" t="str">
        <f>IF(ISERROR(VLOOKUP(A1397,'DOGE-USD'!$A$2:$G$1776,5,0)),"na",VLOOKUP(A1397,'DOGE-USD'!$A$2:$G$1776,5,0))</f>
        <v>na</v>
      </c>
      <c r="O1397" t="str">
        <f>IF(ISERROR(VLOOKUP(A1397,'SHIB-USD'!$A$2:$G$780,5,0)),"na",VLOOKUP(A1397,'SHIB-USD'!$A$2:$G$780,5,0))</f>
        <v>na</v>
      </c>
    </row>
    <row r="1398" spans="1:15" x14ac:dyDescent="0.35">
      <c r="A1398" s="3">
        <v>42783</v>
      </c>
      <c r="B1398">
        <f>VLOOKUP(A1398,Yields!$A$2:$B$1680,2,0)</f>
        <v>0.5</v>
      </c>
      <c r="C1398" t="str">
        <f>IF(ISERROR(VLOOKUP(A1398,'BTC-USD'!$A$2:$E$1828,5,0)),"na",(VLOOKUP(A1398,'BTC-USD'!$A$2:$E$1828,5,0)))</f>
        <v>na</v>
      </c>
      <c r="D1398" t="str">
        <f>IF(ISERROR(VLOOKUP(A1398,'SP500'!$A$2:$G$252,4,0)),"na",VLOOKUP(A1398,'SP500'!$A$2:$G$252,4,0))</f>
        <v>na</v>
      </c>
      <c r="E1398" t="str">
        <f>IF(ISERROR(VLOOKUP(A1398,'ishare R3000 ETF'!$A$2:$G$1260,4,0)),"na",VLOOKUP(A1398,'ishare R3000 ETF'!$A$2:$G$1260,4,0))</f>
        <v>na</v>
      </c>
      <c r="F1398" t="str">
        <f>IF(ISERROR(VLOOKUP(A1398,'^IXIC'!A$1260:$E1398,5,0)),"na",VLOOKUP(A1398,'^IXIC'!A$1260:$E1398,5,0))</f>
        <v>na</v>
      </c>
      <c r="G1398" t="str">
        <f>IF(ISERROR(VLOOKUP(A1398,'EURUSD=X'!$A$2:$E$1307,4,0)),"na",VLOOKUP(A1398,'EURUSD=X'!$A$2:$E$1307,4,0))</f>
        <v>na</v>
      </c>
      <c r="H1398" t="str">
        <f>IF(ISERROR(VLOOKUP(A1398,'ETH-USD'!$A$2:$E$1776,5,0)),"na",VLOOKUP(A1398,'ETH-USD'!$A$2:$E$1776,5,0))</f>
        <v>na</v>
      </c>
      <c r="I1398" t="str">
        <f>IF(ISERROR(VLOOKUP(A1398,'Russell 2000'!$A$1:$E$1260,5,0)),"na",VLOOKUP(A1398,'Russell 2000'!$A$1:$E$1260,5,0))</f>
        <v>na</v>
      </c>
      <c r="J1398" t="str">
        <f>IF(ISERROR(VLOOKUP(A1398,'SOL-USD'!$A$2:$E$893,5,0)),"na",VLOOKUP(A1398,'SOL-USD'!$A$2:$E$893,5,0))</f>
        <v>na</v>
      </c>
      <c r="K1398" t="str">
        <f>IF(ISERROR(VLOOKUP(A1398,'AVAX-USD'!$A$2:$E$799,5,0)),"na",VLOOKUP(A1398,'AVAX-USD'!$A$2:$E$799,5,0))</f>
        <v>na</v>
      </c>
      <c r="L1398" t="str">
        <f>IF(ISERROR(VLOOKUP(A1398,'ADA-USD'!$A$2:$E$1776,5,0)),"na",VLOOKUP(A1398,'ADA-USD'!$A$2:$E$1776,5,0))</f>
        <v>na</v>
      </c>
      <c r="M1398" t="str">
        <f>IF(ISERROR(VLOOKUP(A1398,'DOT-USD'!$A$2:$E$761,5,0)),"na",VLOOKUP(A1398,'DOT-USD'!$A$2:$E$761,5,0))</f>
        <v>na</v>
      </c>
      <c r="N1398" t="str">
        <f>IF(ISERROR(VLOOKUP(A1398,'DOGE-USD'!$A$2:$G$1776,5,0)),"na",VLOOKUP(A1398,'DOGE-USD'!$A$2:$G$1776,5,0))</f>
        <v>na</v>
      </c>
      <c r="O1398" t="str">
        <f>IF(ISERROR(VLOOKUP(A1398,'SHIB-USD'!$A$2:$G$780,5,0)),"na",VLOOKUP(A1398,'SHIB-USD'!$A$2:$G$780,5,0))</f>
        <v>na</v>
      </c>
    </row>
    <row r="1399" spans="1:15" x14ac:dyDescent="0.35">
      <c r="A1399" s="3">
        <v>42782</v>
      </c>
      <c r="B1399">
        <f>VLOOKUP(A1399,Yields!$A$2:$B$1680,2,0)</f>
        <v>0.51</v>
      </c>
      <c r="C1399" t="str">
        <f>IF(ISERROR(VLOOKUP(A1399,'BTC-USD'!$A$2:$E$1828,5,0)),"na",(VLOOKUP(A1399,'BTC-USD'!$A$2:$E$1828,5,0)))</f>
        <v>na</v>
      </c>
      <c r="D1399" t="str">
        <f>IF(ISERROR(VLOOKUP(A1399,'SP500'!$A$2:$G$252,4,0)),"na",VLOOKUP(A1399,'SP500'!$A$2:$G$252,4,0))</f>
        <v>na</v>
      </c>
      <c r="E1399" t="str">
        <f>IF(ISERROR(VLOOKUP(A1399,'ishare R3000 ETF'!$A$2:$G$1260,4,0)),"na",VLOOKUP(A1399,'ishare R3000 ETF'!$A$2:$G$1260,4,0))</f>
        <v>na</v>
      </c>
      <c r="F1399" t="str">
        <f>IF(ISERROR(VLOOKUP(A1399,'^IXIC'!A$1260:$E1399,5,0)),"na",VLOOKUP(A1399,'^IXIC'!A$1260:$E1399,5,0))</f>
        <v>na</v>
      </c>
      <c r="G1399" t="str">
        <f>IF(ISERROR(VLOOKUP(A1399,'EURUSD=X'!$A$2:$E$1307,4,0)),"na",VLOOKUP(A1399,'EURUSD=X'!$A$2:$E$1307,4,0))</f>
        <v>na</v>
      </c>
      <c r="H1399" t="str">
        <f>IF(ISERROR(VLOOKUP(A1399,'ETH-USD'!$A$2:$E$1776,5,0)),"na",VLOOKUP(A1399,'ETH-USD'!$A$2:$E$1776,5,0))</f>
        <v>na</v>
      </c>
      <c r="I1399" t="str">
        <f>IF(ISERROR(VLOOKUP(A1399,'Russell 2000'!$A$1:$E$1260,5,0)),"na",VLOOKUP(A1399,'Russell 2000'!$A$1:$E$1260,5,0))</f>
        <v>na</v>
      </c>
      <c r="J1399" t="str">
        <f>IF(ISERROR(VLOOKUP(A1399,'SOL-USD'!$A$2:$E$893,5,0)),"na",VLOOKUP(A1399,'SOL-USD'!$A$2:$E$893,5,0))</f>
        <v>na</v>
      </c>
      <c r="K1399" t="str">
        <f>IF(ISERROR(VLOOKUP(A1399,'AVAX-USD'!$A$2:$E$799,5,0)),"na",VLOOKUP(A1399,'AVAX-USD'!$A$2:$E$799,5,0))</f>
        <v>na</v>
      </c>
      <c r="L1399" t="str">
        <f>IF(ISERROR(VLOOKUP(A1399,'ADA-USD'!$A$2:$E$1776,5,0)),"na",VLOOKUP(A1399,'ADA-USD'!$A$2:$E$1776,5,0))</f>
        <v>na</v>
      </c>
      <c r="M1399" t="str">
        <f>IF(ISERROR(VLOOKUP(A1399,'DOT-USD'!$A$2:$E$761,5,0)),"na",VLOOKUP(A1399,'DOT-USD'!$A$2:$E$761,5,0))</f>
        <v>na</v>
      </c>
      <c r="N1399" t="str">
        <f>IF(ISERROR(VLOOKUP(A1399,'DOGE-USD'!$A$2:$G$1776,5,0)),"na",VLOOKUP(A1399,'DOGE-USD'!$A$2:$G$1776,5,0))</f>
        <v>na</v>
      </c>
      <c r="O1399" t="str">
        <f>IF(ISERROR(VLOOKUP(A1399,'SHIB-USD'!$A$2:$G$780,5,0)),"na",VLOOKUP(A1399,'SHIB-USD'!$A$2:$G$780,5,0))</f>
        <v>na</v>
      </c>
    </row>
    <row r="1400" spans="1:15" x14ac:dyDescent="0.35">
      <c r="A1400" s="3">
        <v>42781</v>
      </c>
      <c r="B1400">
        <f>VLOOKUP(A1400,Yields!$A$2:$B$1680,2,0)</f>
        <v>0.53</v>
      </c>
      <c r="C1400" t="str">
        <f>IF(ISERROR(VLOOKUP(A1400,'BTC-USD'!$A$2:$E$1828,5,0)),"na",(VLOOKUP(A1400,'BTC-USD'!$A$2:$E$1828,5,0)))</f>
        <v>na</v>
      </c>
      <c r="D1400" t="str">
        <f>IF(ISERROR(VLOOKUP(A1400,'SP500'!$A$2:$G$252,4,0)),"na",VLOOKUP(A1400,'SP500'!$A$2:$G$252,4,0))</f>
        <v>na</v>
      </c>
      <c r="E1400" t="str">
        <f>IF(ISERROR(VLOOKUP(A1400,'ishare R3000 ETF'!$A$2:$G$1260,4,0)),"na",VLOOKUP(A1400,'ishare R3000 ETF'!$A$2:$G$1260,4,0))</f>
        <v>na</v>
      </c>
      <c r="F1400" t="str">
        <f>IF(ISERROR(VLOOKUP(A1400,'^IXIC'!A$1260:$E1400,5,0)),"na",VLOOKUP(A1400,'^IXIC'!A$1260:$E1400,5,0))</f>
        <v>na</v>
      </c>
      <c r="G1400" t="str">
        <f>IF(ISERROR(VLOOKUP(A1400,'EURUSD=X'!$A$2:$E$1307,4,0)),"na",VLOOKUP(A1400,'EURUSD=X'!$A$2:$E$1307,4,0))</f>
        <v>na</v>
      </c>
      <c r="H1400" t="str">
        <f>IF(ISERROR(VLOOKUP(A1400,'ETH-USD'!$A$2:$E$1776,5,0)),"na",VLOOKUP(A1400,'ETH-USD'!$A$2:$E$1776,5,0))</f>
        <v>na</v>
      </c>
      <c r="I1400" t="str">
        <f>IF(ISERROR(VLOOKUP(A1400,'Russell 2000'!$A$1:$E$1260,5,0)),"na",VLOOKUP(A1400,'Russell 2000'!$A$1:$E$1260,5,0))</f>
        <v>na</v>
      </c>
      <c r="J1400" t="str">
        <f>IF(ISERROR(VLOOKUP(A1400,'SOL-USD'!$A$2:$E$893,5,0)),"na",VLOOKUP(A1400,'SOL-USD'!$A$2:$E$893,5,0))</f>
        <v>na</v>
      </c>
      <c r="K1400" t="str">
        <f>IF(ISERROR(VLOOKUP(A1400,'AVAX-USD'!$A$2:$E$799,5,0)),"na",VLOOKUP(A1400,'AVAX-USD'!$A$2:$E$799,5,0))</f>
        <v>na</v>
      </c>
      <c r="L1400" t="str">
        <f>IF(ISERROR(VLOOKUP(A1400,'ADA-USD'!$A$2:$E$1776,5,0)),"na",VLOOKUP(A1400,'ADA-USD'!$A$2:$E$1776,5,0))</f>
        <v>na</v>
      </c>
      <c r="M1400" t="str">
        <f>IF(ISERROR(VLOOKUP(A1400,'DOT-USD'!$A$2:$E$761,5,0)),"na",VLOOKUP(A1400,'DOT-USD'!$A$2:$E$761,5,0))</f>
        <v>na</v>
      </c>
      <c r="N1400" t="str">
        <f>IF(ISERROR(VLOOKUP(A1400,'DOGE-USD'!$A$2:$G$1776,5,0)),"na",VLOOKUP(A1400,'DOGE-USD'!$A$2:$G$1776,5,0))</f>
        <v>na</v>
      </c>
      <c r="O1400" t="str">
        <f>IF(ISERROR(VLOOKUP(A1400,'SHIB-USD'!$A$2:$G$780,5,0)),"na",VLOOKUP(A1400,'SHIB-USD'!$A$2:$G$780,5,0))</f>
        <v>na</v>
      </c>
    </row>
    <row r="1401" spans="1:15" x14ac:dyDescent="0.35">
      <c r="A1401" s="3">
        <v>42780</v>
      </c>
      <c r="B1401">
        <f>VLOOKUP(A1401,Yields!$A$2:$B$1680,2,0)</f>
        <v>0.51</v>
      </c>
      <c r="C1401" t="str">
        <f>IF(ISERROR(VLOOKUP(A1401,'BTC-USD'!$A$2:$E$1828,5,0)),"na",(VLOOKUP(A1401,'BTC-USD'!$A$2:$E$1828,5,0)))</f>
        <v>na</v>
      </c>
      <c r="D1401" t="str">
        <f>IF(ISERROR(VLOOKUP(A1401,'SP500'!$A$2:$G$252,4,0)),"na",VLOOKUP(A1401,'SP500'!$A$2:$G$252,4,0))</f>
        <v>na</v>
      </c>
      <c r="E1401" t="str">
        <f>IF(ISERROR(VLOOKUP(A1401,'ishare R3000 ETF'!$A$2:$G$1260,4,0)),"na",VLOOKUP(A1401,'ishare R3000 ETF'!$A$2:$G$1260,4,0))</f>
        <v>na</v>
      </c>
      <c r="F1401" t="str">
        <f>IF(ISERROR(VLOOKUP(A1401,'^IXIC'!A$1260:$E1401,5,0)),"na",VLOOKUP(A1401,'^IXIC'!A$1260:$E1401,5,0))</f>
        <v>na</v>
      </c>
      <c r="G1401" t="str">
        <f>IF(ISERROR(VLOOKUP(A1401,'EURUSD=X'!$A$2:$E$1307,4,0)),"na",VLOOKUP(A1401,'EURUSD=X'!$A$2:$E$1307,4,0))</f>
        <v>na</v>
      </c>
      <c r="H1401" t="str">
        <f>IF(ISERROR(VLOOKUP(A1401,'ETH-USD'!$A$2:$E$1776,5,0)),"na",VLOOKUP(A1401,'ETH-USD'!$A$2:$E$1776,5,0))</f>
        <v>na</v>
      </c>
      <c r="I1401" t="str">
        <f>IF(ISERROR(VLOOKUP(A1401,'Russell 2000'!$A$1:$E$1260,5,0)),"na",VLOOKUP(A1401,'Russell 2000'!$A$1:$E$1260,5,0))</f>
        <v>na</v>
      </c>
      <c r="J1401" t="str">
        <f>IF(ISERROR(VLOOKUP(A1401,'SOL-USD'!$A$2:$E$893,5,0)),"na",VLOOKUP(A1401,'SOL-USD'!$A$2:$E$893,5,0))</f>
        <v>na</v>
      </c>
      <c r="K1401" t="str">
        <f>IF(ISERROR(VLOOKUP(A1401,'AVAX-USD'!$A$2:$E$799,5,0)),"na",VLOOKUP(A1401,'AVAX-USD'!$A$2:$E$799,5,0))</f>
        <v>na</v>
      </c>
      <c r="L1401" t="str">
        <f>IF(ISERROR(VLOOKUP(A1401,'ADA-USD'!$A$2:$E$1776,5,0)),"na",VLOOKUP(A1401,'ADA-USD'!$A$2:$E$1776,5,0))</f>
        <v>na</v>
      </c>
      <c r="M1401" t="str">
        <f>IF(ISERROR(VLOOKUP(A1401,'DOT-USD'!$A$2:$E$761,5,0)),"na",VLOOKUP(A1401,'DOT-USD'!$A$2:$E$761,5,0))</f>
        <v>na</v>
      </c>
      <c r="N1401" t="str">
        <f>IF(ISERROR(VLOOKUP(A1401,'DOGE-USD'!$A$2:$G$1776,5,0)),"na",VLOOKUP(A1401,'DOGE-USD'!$A$2:$G$1776,5,0))</f>
        <v>na</v>
      </c>
      <c r="O1401" t="str">
        <f>IF(ISERROR(VLOOKUP(A1401,'SHIB-USD'!$A$2:$G$780,5,0)),"na",VLOOKUP(A1401,'SHIB-USD'!$A$2:$G$780,5,0))</f>
        <v>na</v>
      </c>
    </row>
    <row r="1402" spans="1:15" x14ac:dyDescent="0.35">
      <c r="A1402" s="3">
        <v>42779</v>
      </c>
      <c r="B1402">
        <f>VLOOKUP(A1402,Yields!$A$2:$B$1680,2,0)</f>
        <v>0.5</v>
      </c>
      <c r="C1402" t="str">
        <f>IF(ISERROR(VLOOKUP(A1402,'BTC-USD'!$A$2:$E$1828,5,0)),"na",(VLOOKUP(A1402,'BTC-USD'!$A$2:$E$1828,5,0)))</f>
        <v>na</v>
      </c>
      <c r="D1402" t="str">
        <f>IF(ISERROR(VLOOKUP(A1402,'SP500'!$A$2:$G$252,4,0)),"na",VLOOKUP(A1402,'SP500'!$A$2:$G$252,4,0))</f>
        <v>na</v>
      </c>
      <c r="E1402" t="str">
        <f>IF(ISERROR(VLOOKUP(A1402,'ishare R3000 ETF'!$A$2:$G$1260,4,0)),"na",VLOOKUP(A1402,'ishare R3000 ETF'!$A$2:$G$1260,4,0))</f>
        <v>na</v>
      </c>
      <c r="F1402" t="str">
        <f>IF(ISERROR(VLOOKUP(A1402,'^IXIC'!A$1260:$E1402,5,0)),"na",VLOOKUP(A1402,'^IXIC'!A$1260:$E1402,5,0))</f>
        <v>na</v>
      </c>
      <c r="G1402" t="str">
        <f>IF(ISERROR(VLOOKUP(A1402,'EURUSD=X'!$A$2:$E$1307,4,0)),"na",VLOOKUP(A1402,'EURUSD=X'!$A$2:$E$1307,4,0))</f>
        <v>na</v>
      </c>
      <c r="H1402" t="str">
        <f>IF(ISERROR(VLOOKUP(A1402,'ETH-USD'!$A$2:$E$1776,5,0)),"na",VLOOKUP(A1402,'ETH-USD'!$A$2:$E$1776,5,0))</f>
        <v>na</v>
      </c>
      <c r="I1402" t="str">
        <f>IF(ISERROR(VLOOKUP(A1402,'Russell 2000'!$A$1:$E$1260,5,0)),"na",VLOOKUP(A1402,'Russell 2000'!$A$1:$E$1260,5,0))</f>
        <v>na</v>
      </c>
      <c r="J1402" t="str">
        <f>IF(ISERROR(VLOOKUP(A1402,'SOL-USD'!$A$2:$E$893,5,0)),"na",VLOOKUP(A1402,'SOL-USD'!$A$2:$E$893,5,0))</f>
        <v>na</v>
      </c>
      <c r="K1402" t="str">
        <f>IF(ISERROR(VLOOKUP(A1402,'AVAX-USD'!$A$2:$E$799,5,0)),"na",VLOOKUP(A1402,'AVAX-USD'!$A$2:$E$799,5,0))</f>
        <v>na</v>
      </c>
      <c r="L1402" t="str">
        <f>IF(ISERROR(VLOOKUP(A1402,'ADA-USD'!$A$2:$E$1776,5,0)),"na",VLOOKUP(A1402,'ADA-USD'!$A$2:$E$1776,5,0))</f>
        <v>na</v>
      </c>
      <c r="M1402" t="str">
        <f>IF(ISERROR(VLOOKUP(A1402,'DOT-USD'!$A$2:$E$761,5,0)),"na",VLOOKUP(A1402,'DOT-USD'!$A$2:$E$761,5,0))</f>
        <v>na</v>
      </c>
      <c r="N1402" t="str">
        <f>IF(ISERROR(VLOOKUP(A1402,'DOGE-USD'!$A$2:$G$1776,5,0)),"na",VLOOKUP(A1402,'DOGE-USD'!$A$2:$G$1776,5,0))</f>
        <v>na</v>
      </c>
      <c r="O1402" t="str">
        <f>IF(ISERROR(VLOOKUP(A1402,'SHIB-USD'!$A$2:$G$780,5,0)),"na",VLOOKUP(A1402,'SHIB-USD'!$A$2:$G$780,5,0))</f>
        <v>na</v>
      </c>
    </row>
    <row r="1403" spans="1:15" x14ac:dyDescent="0.35">
      <c r="A1403" s="3">
        <v>42776</v>
      </c>
      <c r="B1403">
        <f>VLOOKUP(A1403,Yields!$A$2:$B$1680,2,0)</f>
        <v>0.51</v>
      </c>
      <c r="C1403" t="str">
        <f>IF(ISERROR(VLOOKUP(A1403,'BTC-USD'!$A$2:$E$1828,5,0)),"na",(VLOOKUP(A1403,'BTC-USD'!$A$2:$E$1828,5,0)))</f>
        <v>na</v>
      </c>
      <c r="D1403" t="str">
        <f>IF(ISERROR(VLOOKUP(A1403,'SP500'!$A$2:$G$252,4,0)),"na",VLOOKUP(A1403,'SP500'!$A$2:$G$252,4,0))</f>
        <v>na</v>
      </c>
      <c r="E1403" t="str">
        <f>IF(ISERROR(VLOOKUP(A1403,'ishare R3000 ETF'!$A$2:$G$1260,4,0)),"na",VLOOKUP(A1403,'ishare R3000 ETF'!$A$2:$G$1260,4,0))</f>
        <v>na</v>
      </c>
      <c r="F1403" t="str">
        <f>IF(ISERROR(VLOOKUP(A1403,'^IXIC'!A$1260:$E1403,5,0)),"na",VLOOKUP(A1403,'^IXIC'!A$1260:$E1403,5,0))</f>
        <v>na</v>
      </c>
      <c r="G1403" t="str">
        <f>IF(ISERROR(VLOOKUP(A1403,'EURUSD=X'!$A$2:$E$1307,4,0)),"na",VLOOKUP(A1403,'EURUSD=X'!$A$2:$E$1307,4,0))</f>
        <v>na</v>
      </c>
      <c r="H1403" t="str">
        <f>IF(ISERROR(VLOOKUP(A1403,'ETH-USD'!$A$2:$E$1776,5,0)),"na",VLOOKUP(A1403,'ETH-USD'!$A$2:$E$1776,5,0))</f>
        <v>na</v>
      </c>
      <c r="I1403" t="str">
        <f>IF(ISERROR(VLOOKUP(A1403,'Russell 2000'!$A$1:$E$1260,5,0)),"na",VLOOKUP(A1403,'Russell 2000'!$A$1:$E$1260,5,0))</f>
        <v>na</v>
      </c>
      <c r="J1403" t="str">
        <f>IF(ISERROR(VLOOKUP(A1403,'SOL-USD'!$A$2:$E$893,5,0)),"na",VLOOKUP(A1403,'SOL-USD'!$A$2:$E$893,5,0))</f>
        <v>na</v>
      </c>
      <c r="K1403" t="str">
        <f>IF(ISERROR(VLOOKUP(A1403,'AVAX-USD'!$A$2:$E$799,5,0)),"na",VLOOKUP(A1403,'AVAX-USD'!$A$2:$E$799,5,0))</f>
        <v>na</v>
      </c>
      <c r="L1403" t="str">
        <f>IF(ISERROR(VLOOKUP(A1403,'ADA-USD'!$A$2:$E$1776,5,0)),"na",VLOOKUP(A1403,'ADA-USD'!$A$2:$E$1776,5,0))</f>
        <v>na</v>
      </c>
      <c r="M1403" t="str">
        <f>IF(ISERROR(VLOOKUP(A1403,'DOT-USD'!$A$2:$E$761,5,0)),"na",VLOOKUP(A1403,'DOT-USD'!$A$2:$E$761,5,0))</f>
        <v>na</v>
      </c>
      <c r="N1403" t="str">
        <f>IF(ISERROR(VLOOKUP(A1403,'DOGE-USD'!$A$2:$G$1776,5,0)),"na",VLOOKUP(A1403,'DOGE-USD'!$A$2:$G$1776,5,0))</f>
        <v>na</v>
      </c>
      <c r="O1403" t="str">
        <f>IF(ISERROR(VLOOKUP(A1403,'SHIB-USD'!$A$2:$G$780,5,0)),"na",VLOOKUP(A1403,'SHIB-USD'!$A$2:$G$780,5,0))</f>
        <v>na</v>
      </c>
    </row>
    <row r="1404" spans="1:15" x14ac:dyDescent="0.35">
      <c r="A1404" s="3">
        <v>42775</v>
      </c>
      <c r="B1404">
        <f>VLOOKUP(A1404,Yields!$A$2:$B$1680,2,0)</f>
        <v>0.51</v>
      </c>
      <c r="C1404" t="str">
        <f>IF(ISERROR(VLOOKUP(A1404,'BTC-USD'!$A$2:$E$1828,5,0)),"na",(VLOOKUP(A1404,'BTC-USD'!$A$2:$E$1828,5,0)))</f>
        <v>na</v>
      </c>
      <c r="D1404" t="str">
        <f>IF(ISERROR(VLOOKUP(A1404,'SP500'!$A$2:$G$252,4,0)),"na",VLOOKUP(A1404,'SP500'!$A$2:$G$252,4,0))</f>
        <v>na</v>
      </c>
      <c r="E1404" t="str">
        <f>IF(ISERROR(VLOOKUP(A1404,'ishare R3000 ETF'!$A$2:$G$1260,4,0)),"na",VLOOKUP(A1404,'ishare R3000 ETF'!$A$2:$G$1260,4,0))</f>
        <v>na</v>
      </c>
      <c r="F1404" t="str">
        <f>IF(ISERROR(VLOOKUP(A1404,'^IXIC'!A$1260:$E1404,5,0)),"na",VLOOKUP(A1404,'^IXIC'!A$1260:$E1404,5,0))</f>
        <v>na</v>
      </c>
      <c r="G1404" t="str">
        <f>IF(ISERROR(VLOOKUP(A1404,'EURUSD=X'!$A$2:$E$1307,4,0)),"na",VLOOKUP(A1404,'EURUSD=X'!$A$2:$E$1307,4,0))</f>
        <v>na</v>
      </c>
      <c r="H1404" t="str">
        <f>IF(ISERROR(VLOOKUP(A1404,'ETH-USD'!$A$2:$E$1776,5,0)),"na",VLOOKUP(A1404,'ETH-USD'!$A$2:$E$1776,5,0))</f>
        <v>na</v>
      </c>
      <c r="I1404" t="str">
        <f>IF(ISERROR(VLOOKUP(A1404,'Russell 2000'!$A$1:$E$1260,5,0)),"na",VLOOKUP(A1404,'Russell 2000'!$A$1:$E$1260,5,0))</f>
        <v>na</v>
      </c>
      <c r="J1404" t="str">
        <f>IF(ISERROR(VLOOKUP(A1404,'SOL-USD'!$A$2:$E$893,5,0)),"na",VLOOKUP(A1404,'SOL-USD'!$A$2:$E$893,5,0))</f>
        <v>na</v>
      </c>
      <c r="K1404" t="str">
        <f>IF(ISERROR(VLOOKUP(A1404,'AVAX-USD'!$A$2:$E$799,5,0)),"na",VLOOKUP(A1404,'AVAX-USD'!$A$2:$E$799,5,0))</f>
        <v>na</v>
      </c>
      <c r="L1404" t="str">
        <f>IF(ISERROR(VLOOKUP(A1404,'ADA-USD'!$A$2:$E$1776,5,0)),"na",VLOOKUP(A1404,'ADA-USD'!$A$2:$E$1776,5,0))</f>
        <v>na</v>
      </c>
      <c r="M1404" t="str">
        <f>IF(ISERROR(VLOOKUP(A1404,'DOT-USD'!$A$2:$E$761,5,0)),"na",VLOOKUP(A1404,'DOT-USD'!$A$2:$E$761,5,0))</f>
        <v>na</v>
      </c>
      <c r="N1404" t="str">
        <f>IF(ISERROR(VLOOKUP(A1404,'DOGE-USD'!$A$2:$G$1776,5,0)),"na",VLOOKUP(A1404,'DOGE-USD'!$A$2:$G$1776,5,0))</f>
        <v>na</v>
      </c>
      <c r="O1404" t="str">
        <f>IF(ISERROR(VLOOKUP(A1404,'SHIB-USD'!$A$2:$G$780,5,0)),"na",VLOOKUP(A1404,'SHIB-USD'!$A$2:$G$780,5,0))</f>
        <v>na</v>
      </c>
    </row>
    <row r="1405" spans="1:15" x14ac:dyDescent="0.35">
      <c r="A1405" s="3">
        <v>42774</v>
      </c>
      <c r="B1405">
        <f>VLOOKUP(A1405,Yields!$A$2:$B$1680,2,0)</f>
        <v>0.52</v>
      </c>
      <c r="C1405" t="str">
        <f>IF(ISERROR(VLOOKUP(A1405,'BTC-USD'!$A$2:$E$1828,5,0)),"na",(VLOOKUP(A1405,'BTC-USD'!$A$2:$E$1828,5,0)))</f>
        <v>na</v>
      </c>
      <c r="D1405" t="str">
        <f>IF(ISERROR(VLOOKUP(A1405,'SP500'!$A$2:$G$252,4,0)),"na",VLOOKUP(A1405,'SP500'!$A$2:$G$252,4,0))</f>
        <v>na</v>
      </c>
      <c r="E1405" t="str">
        <f>IF(ISERROR(VLOOKUP(A1405,'ishare R3000 ETF'!$A$2:$G$1260,4,0)),"na",VLOOKUP(A1405,'ishare R3000 ETF'!$A$2:$G$1260,4,0))</f>
        <v>na</v>
      </c>
      <c r="F1405" t="str">
        <f>IF(ISERROR(VLOOKUP(A1405,'^IXIC'!A$1260:$E1405,5,0)),"na",VLOOKUP(A1405,'^IXIC'!A$1260:$E1405,5,0))</f>
        <v>na</v>
      </c>
      <c r="G1405" t="str">
        <f>IF(ISERROR(VLOOKUP(A1405,'EURUSD=X'!$A$2:$E$1307,4,0)),"na",VLOOKUP(A1405,'EURUSD=X'!$A$2:$E$1307,4,0))</f>
        <v>na</v>
      </c>
      <c r="H1405" t="str">
        <f>IF(ISERROR(VLOOKUP(A1405,'ETH-USD'!$A$2:$E$1776,5,0)),"na",VLOOKUP(A1405,'ETH-USD'!$A$2:$E$1776,5,0))</f>
        <v>na</v>
      </c>
      <c r="I1405" t="str">
        <f>IF(ISERROR(VLOOKUP(A1405,'Russell 2000'!$A$1:$E$1260,5,0)),"na",VLOOKUP(A1405,'Russell 2000'!$A$1:$E$1260,5,0))</f>
        <v>na</v>
      </c>
      <c r="J1405" t="str">
        <f>IF(ISERROR(VLOOKUP(A1405,'SOL-USD'!$A$2:$E$893,5,0)),"na",VLOOKUP(A1405,'SOL-USD'!$A$2:$E$893,5,0))</f>
        <v>na</v>
      </c>
      <c r="K1405" t="str">
        <f>IF(ISERROR(VLOOKUP(A1405,'AVAX-USD'!$A$2:$E$799,5,0)),"na",VLOOKUP(A1405,'AVAX-USD'!$A$2:$E$799,5,0))</f>
        <v>na</v>
      </c>
      <c r="L1405" t="str">
        <f>IF(ISERROR(VLOOKUP(A1405,'ADA-USD'!$A$2:$E$1776,5,0)),"na",VLOOKUP(A1405,'ADA-USD'!$A$2:$E$1776,5,0))</f>
        <v>na</v>
      </c>
      <c r="M1405" t="str">
        <f>IF(ISERROR(VLOOKUP(A1405,'DOT-USD'!$A$2:$E$761,5,0)),"na",VLOOKUP(A1405,'DOT-USD'!$A$2:$E$761,5,0))</f>
        <v>na</v>
      </c>
      <c r="N1405" t="str">
        <f>IF(ISERROR(VLOOKUP(A1405,'DOGE-USD'!$A$2:$G$1776,5,0)),"na",VLOOKUP(A1405,'DOGE-USD'!$A$2:$G$1776,5,0))</f>
        <v>na</v>
      </c>
      <c r="O1405" t="str">
        <f>IF(ISERROR(VLOOKUP(A1405,'SHIB-USD'!$A$2:$G$780,5,0)),"na",VLOOKUP(A1405,'SHIB-USD'!$A$2:$G$780,5,0))</f>
        <v>na</v>
      </c>
    </row>
    <row r="1406" spans="1:15" x14ac:dyDescent="0.35">
      <c r="A1406" s="3">
        <v>42773</v>
      </c>
      <c r="B1406">
        <f>VLOOKUP(A1406,Yields!$A$2:$B$1680,2,0)</f>
        <v>0.51</v>
      </c>
      <c r="C1406" t="str">
        <f>IF(ISERROR(VLOOKUP(A1406,'BTC-USD'!$A$2:$E$1828,5,0)),"na",(VLOOKUP(A1406,'BTC-USD'!$A$2:$E$1828,5,0)))</f>
        <v>na</v>
      </c>
      <c r="D1406" t="str">
        <f>IF(ISERROR(VLOOKUP(A1406,'SP500'!$A$2:$G$252,4,0)),"na",VLOOKUP(A1406,'SP500'!$A$2:$G$252,4,0))</f>
        <v>na</v>
      </c>
      <c r="E1406" t="str">
        <f>IF(ISERROR(VLOOKUP(A1406,'ishare R3000 ETF'!$A$2:$G$1260,4,0)),"na",VLOOKUP(A1406,'ishare R3000 ETF'!$A$2:$G$1260,4,0))</f>
        <v>na</v>
      </c>
      <c r="F1406" t="str">
        <f>IF(ISERROR(VLOOKUP(A1406,'^IXIC'!A$1260:$E1406,5,0)),"na",VLOOKUP(A1406,'^IXIC'!A$1260:$E1406,5,0))</f>
        <v>na</v>
      </c>
      <c r="G1406" t="str">
        <f>IF(ISERROR(VLOOKUP(A1406,'EURUSD=X'!$A$2:$E$1307,4,0)),"na",VLOOKUP(A1406,'EURUSD=X'!$A$2:$E$1307,4,0))</f>
        <v>na</v>
      </c>
      <c r="H1406" t="str">
        <f>IF(ISERROR(VLOOKUP(A1406,'ETH-USD'!$A$2:$E$1776,5,0)),"na",VLOOKUP(A1406,'ETH-USD'!$A$2:$E$1776,5,0))</f>
        <v>na</v>
      </c>
      <c r="I1406" t="str">
        <f>IF(ISERROR(VLOOKUP(A1406,'Russell 2000'!$A$1:$E$1260,5,0)),"na",VLOOKUP(A1406,'Russell 2000'!$A$1:$E$1260,5,0))</f>
        <v>na</v>
      </c>
      <c r="J1406" t="str">
        <f>IF(ISERROR(VLOOKUP(A1406,'SOL-USD'!$A$2:$E$893,5,0)),"na",VLOOKUP(A1406,'SOL-USD'!$A$2:$E$893,5,0))</f>
        <v>na</v>
      </c>
      <c r="K1406" t="str">
        <f>IF(ISERROR(VLOOKUP(A1406,'AVAX-USD'!$A$2:$E$799,5,0)),"na",VLOOKUP(A1406,'AVAX-USD'!$A$2:$E$799,5,0))</f>
        <v>na</v>
      </c>
      <c r="L1406" t="str">
        <f>IF(ISERROR(VLOOKUP(A1406,'ADA-USD'!$A$2:$E$1776,5,0)),"na",VLOOKUP(A1406,'ADA-USD'!$A$2:$E$1776,5,0))</f>
        <v>na</v>
      </c>
      <c r="M1406" t="str">
        <f>IF(ISERROR(VLOOKUP(A1406,'DOT-USD'!$A$2:$E$761,5,0)),"na",VLOOKUP(A1406,'DOT-USD'!$A$2:$E$761,5,0))</f>
        <v>na</v>
      </c>
      <c r="N1406" t="str">
        <f>IF(ISERROR(VLOOKUP(A1406,'DOGE-USD'!$A$2:$G$1776,5,0)),"na",VLOOKUP(A1406,'DOGE-USD'!$A$2:$G$1776,5,0))</f>
        <v>na</v>
      </c>
      <c r="O1406" t="str">
        <f>IF(ISERROR(VLOOKUP(A1406,'SHIB-USD'!$A$2:$G$780,5,0)),"na",VLOOKUP(A1406,'SHIB-USD'!$A$2:$G$780,5,0))</f>
        <v>na</v>
      </c>
    </row>
    <row r="1407" spans="1:15" x14ac:dyDescent="0.35">
      <c r="A1407" s="3">
        <v>42772</v>
      </c>
      <c r="B1407">
        <f>VLOOKUP(A1407,Yields!$A$2:$B$1680,2,0)</f>
        <v>0.48</v>
      </c>
      <c r="C1407" t="str">
        <f>IF(ISERROR(VLOOKUP(A1407,'BTC-USD'!$A$2:$E$1828,5,0)),"na",(VLOOKUP(A1407,'BTC-USD'!$A$2:$E$1828,5,0)))</f>
        <v>na</v>
      </c>
      <c r="D1407" t="str">
        <f>IF(ISERROR(VLOOKUP(A1407,'SP500'!$A$2:$G$252,4,0)),"na",VLOOKUP(A1407,'SP500'!$A$2:$G$252,4,0))</f>
        <v>na</v>
      </c>
      <c r="E1407" t="str">
        <f>IF(ISERROR(VLOOKUP(A1407,'ishare R3000 ETF'!$A$2:$G$1260,4,0)),"na",VLOOKUP(A1407,'ishare R3000 ETF'!$A$2:$G$1260,4,0))</f>
        <v>na</v>
      </c>
      <c r="F1407" t="str">
        <f>IF(ISERROR(VLOOKUP(A1407,'^IXIC'!A$1260:$E1407,5,0)),"na",VLOOKUP(A1407,'^IXIC'!A$1260:$E1407,5,0))</f>
        <v>na</v>
      </c>
      <c r="G1407" t="str">
        <f>IF(ISERROR(VLOOKUP(A1407,'EURUSD=X'!$A$2:$E$1307,4,0)),"na",VLOOKUP(A1407,'EURUSD=X'!$A$2:$E$1307,4,0))</f>
        <v>na</v>
      </c>
      <c r="H1407" t="str">
        <f>IF(ISERROR(VLOOKUP(A1407,'ETH-USD'!$A$2:$E$1776,5,0)),"na",VLOOKUP(A1407,'ETH-USD'!$A$2:$E$1776,5,0))</f>
        <v>na</v>
      </c>
      <c r="I1407" t="str">
        <f>IF(ISERROR(VLOOKUP(A1407,'Russell 2000'!$A$1:$E$1260,5,0)),"na",VLOOKUP(A1407,'Russell 2000'!$A$1:$E$1260,5,0))</f>
        <v>na</v>
      </c>
      <c r="J1407" t="str">
        <f>IF(ISERROR(VLOOKUP(A1407,'SOL-USD'!$A$2:$E$893,5,0)),"na",VLOOKUP(A1407,'SOL-USD'!$A$2:$E$893,5,0))</f>
        <v>na</v>
      </c>
      <c r="K1407" t="str">
        <f>IF(ISERROR(VLOOKUP(A1407,'AVAX-USD'!$A$2:$E$799,5,0)),"na",VLOOKUP(A1407,'AVAX-USD'!$A$2:$E$799,5,0))</f>
        <v>na</v>
      </c>
      <c r="L1407" t="str">
        <f>IF(ISERROR(VLOOKUP(A1407,'ADA-USD'!$A$2:$E$1776,5,0)),"na",VLOOKUP(A1407,'ADA-USD'!$A$2:$E$1776,5,0))</f>
        <v>na</v>
      </c>
      <c r="M1407" t="str">
        <f>IF(ISERROR(VLOOKUP(A1407,'DOT-USD'!$A$2:$E$761,5,0)),"na",VLOOKUP(A1407,'DOT-USD'!$A$2:$E$761,5,0))</f>
        <v>na</v>
      </c>
      <c r="N1407" t="str">
        <f>IF(ISERROR(VLOOKUP(A1407,'DOGE-USD'!$A$2:$G$1776,5,0)),"na",VLOOKUP(A1407,'DOGE-USD'!$A$2:$G$1776,5,0))</f>
        <v>na</v>
      </c>
      <c r="O1407" t="str">
        <f>IF(ISERROR(VLOOKUP(A1407,'SHIB-USD'!$A$2:$G$780,5,0)),"na",VLOOKUP(A1407,'SHIB-USD'!$A$2:$G$780,5,0))</f>
        <v>na</v>
      </c>
    </row>
    <row r="1408" spans="1:15" x14ac:dyDescent="0.35">
      <c r="A1408" s="3">
        <v>42769</v>
      </c>
      <c r="B1408">
        <f>VLOOKUP(A1408,Yields!$A$2:$B$1680,2,0)</f>
        <v>0.49</v>
      </c>
      <c r="C1408" t="str">
        <f>IF(ISERROR(VLOOKUP(A1408,'BTC-USD'!$A$2:$E$1828,5,0)),"na",(VLOOKUP(A1408,'BTC-USD'!$A$2:$E$1828,5,0)))</f>
        <v>na</v>
      </c>
      <c r="D1408" t="str">
        <f>IF(ISERROR(VLOOKUP(A1408,'SP500'!$A$2:$G$252,4,0)),"na",VLOOKUP(A1408,'SP500'!$A$2:$G$252,4,0))</f>
        <v>na</v>
      </c>
      <c r="E1408" t="str">
        <f>IF(ISERROR(VLOOKUP(A1408,'ishare R3000 ETF'!$A$2:$G$1260,4,0)),"na",VLOOKUP(A1408,'ishare R3000 ETF'!$A$2:$G$1260,4,0))</f>
        <v>na</v>
      </c>
      <c r="F1408" t="str">
        <f>IF(ISERROR(VLOOKUP(A1408,'^IXIC'!A$1260:$E1408,5,0)),"na",VLOOKUP(A1408,'^IXIC'!A$1260:$E1408,5,0))</f>
        <v>na</v>
      </c>
      <c r="G1408" t="str">
        <f>IF(ISERROR(VLOOKUP(A1408,'EURUSD=X'!$A$2:$E$1307,4,0)),"na",VLOOKUP(A1408,'EURUSD=X'!$A$2:$E$1307,4,0))</f>
        <v>na</v>
      </c>
      <c r="H1408" t="str">
        <f>IF(ISERROR(VLOOKUP(A1408,'ETH-USD'!$A$2:$E$1776,5,0)),"na",VLOOKUP(A1408,'ETH-USD'!$A$2:$E$1776,5,0))</f>
        <v>na</v>
      </c>
      <c r="I1408" t="str">
        <f>IF(ISERROR(VLOOKUP(A1408,'Russell 2000'!$A$1:$E$1260,5,0)),"na",VLOOKUP(A1408,'Russell 2000'!$A$1:$E$1260,5,0))</f>
        <v>na</v>
      </c>
      <c r="J1408" t="str">
        <f>IF(ISERROR(VLOOKUP(A1408,'SOL-USD'!$A$2:$E$893,5,0)),"na",VLOOKUP(A1408,'SOL-USD'!$A$2:$E$893,5,0))</f>
        <v>na</v>
      </c>
      <c r="K1408" t="str">
        <f>IF(ISERROR(VLOOKUP(A1408,'AVAX-USD'!$A$2:$E$799,5,0)),"na",VLOOKUP(A1408,'AVAX-USD'!$A$2:$E$799,5,0))</f>
        <v>na</v>
      </c>
      <c r="L1408" t="str">
        <f>IF(ISERROR(VLOOKUP(A1408,'ADA-USD'!$A$2:$E$1776,5,0)),"na",VLOOKUP(A1408,'ADA-USD'!$A$2:$E$1776,5,0))</f>
        <v>na</v>
      </c>
      <c r="M1408" t="str">
        <f>IF(ISERROR(VLOOKUP(A1408,'DOT-USD'!$A$2:$E$761,5,0)),"na",VLOOKUP(A1408,'DOT-USD'!$A$2:$E$761,5,0))</f>
        <v>na</v>
      </c>
      <c r="N1408" t="str">
        <f>IF(ISERROR(VLOOKUP(A1408,'DOGE-USD'!$A$2:$G$1776,5,0)),"na",VLOOKUP(A1408,'DOGE-USD'!$A$2:$G$1776,5,0))</f>
        <v>na</v>
      </c>
      <c r="O1408" t="str">
        <f>IF(ISERROR(VLOOKUP(A1408,'SHIB-USD'!$A$2:$G$780,5,0)),"na",VLOOKUP(A1408,'SHIB-USD'!$A$2:$G$780,5,0))</f>
        <v>na</v>
      </c>
    </row>
    <row r="1409" spans="1:15" x14ac:dyDescent="0.35">
      <c r="A1409" s="3">
        <v>42768</v>
      </c>
      <c r="B1409">
        <f>VLOOKUP(A1409,Yields!$A$2:$B$1680,2,0)</f>
        <v>0.5</v>
      </c>
      <c r="C1409" t="str">
        <f>IF(ISERROR(VLOOKUP(A1409,'BTC-USD'!$A$2:$E$1828,5,0)),"na",(VLOOKUP(A1409,'BTC-USD'!$A$2:$E$1828,5,0)))</f>
        <v>na</v>
      </c>
      <c r="D1409" t="str">
        <f>IF(ISERROR(VLOOKUP(A1409,'SP500'!$A$2:$G$252,4,0)),"na",VLOOKUP(A1409,'SP500'!$A$2:$G$252,4,0))</f>
        <v>na</v>
      </c>
      <c r="E1409" t="str">
        <f>IF(ISERROR(VLOOKUP(A1409,'ishare R3000 ETF'!$A$2:$G$1260,4,0)),"na",VLOOKUP(A1409,'ishare R3000 ETF'!$A$2:$G$1260,4,0))</f>
        <v>na</v>
      </c>
      <c r="F1409" t="str">
        <f>IF(ISERROR(VLOOKUP(A1409,'^IXIC'!A$1260:$E1409,5,0)),"na",VLOOKUP(A1409,'^IXIC'!A$1260:$E1409,5,0))</f>
        <v>na</v>
      </c>
      <c r="G1409" t="str">
        <f>IF(ISERROR(VLOOKUP(A1409,'EURUSD=X'!$A$2:$E$1307,4,0)),"na",VLOOKUP(A1409,'EURUSD=X'!$A$2:$E$1307,4,0))</f>
        <v>na</v>
      </c>
      <c r="H1409" t="str">
        <f>IF(ISERROR(VLOOKUP(A1409,'ETH-USD'!$A$2:$E$1776,5,0)),"na",VLOOKUP(A1409,'ETH-USD'!$A$2:$E$1776,5,0))</f>
        <v>na</v>
      </c>
      <c r="I1409" t="str">
        <f>IF(ISERROR(VLOOKUP(A1409,'Russell 2000'!$A$1:$E$1260,5,0)),"na",VLOOKUP(A1409,'Russell 2000'!$A$1:$E$1260,5,0))</f>
        <v>na</v>
      </c>
      <c r="J1409" t="str">
        <f>IF(ISERROR(VLOOKUP(A1409,'SOL-USD'!$A$2:$E$893,5,0)),"na",VLOOKUP(A1409,'SOL-USD'!$A$2:$E$893,5,0))</f>
        <v>na</v>
      </c>
      <c r="K1409" t="str">
        <f>IF(ISERROR(VLOOKUP(A1409,'AVAX-USD'!$A$2:$E$799,5,0)),"na",VLOOKUP(A1409,'AVAX-USD'!$A$2:$E$799,5,0))</f>
        <v>na</v>
      </c>
      <c r="L1409" t="str">
        <f>IF(ISERROR(VLOOKUP(A1409,'ADA-USD'!$A$2:$E$1776,5,0)),"na",VLOOKUP(A1409,'ADA-USD'!$A$2:$E$1776,5,0))</f>
        <v>na</v>
      </c>
      <c r="M1409" t="str">
        <f>IF(ISERROR(VLOOKUP(A1409,'DOT-USD'!$A$2:$E$761,5,0)),"na",VLOOKUP(A1409,'DOT-USD'!$A$2:$E$761,5,0))</f>
        <v>na</v>
      </c>
      <c r="N1409" t="str">
        <f>IF(ISERROR(VLOOKUP(A1409,'DOGE-USD'!$A$2:$G$1776,5,0)),"na",VLOOKUP(A1409,'DOGE-USD'!$A$2:$G$1776,5,0))</f>
        <v>na</v>
      </c>
      <c r="O1409" t="str">
        <f>IF(ISERROR(VLOOKUP(A1409,'SHIB-USD'!$A$2:$G$780,5,0)),"na",VLOOKUP(A1409,'SHIB-USD'!$A$2:$G$780,5,0))</f>
        <v>na</v>
      </c>
    </row>
    <row r="1410" spans="1:15" x14ac:dyDescent="0.35">
      <c r="A1410" s="3">
        <v>42767</v>
      </c>
      <c r="B1410">
        <f>VLOOKUP(A1410,Yields!$A$2:$B$1680,2,0)</f>
        <v>0.5</v>
      </c>
      <c r="C1410" t="str">
        <f>IF(ISERROR(VLOOKUP(A1410,'BTC-USD'!$A$2:$E$1828,5,0)),"na",(VLOOKUP(A1410,'BTC-USD'!$A$2:$E$1828,5,0)))</f>
        <v>na</v>
      </c>
      <c r="D1410" t="str">
        <f>IF(ISERROR(VLOOKUP(A1410,'SP500'!$A$2:$G$252,4,0)),"na",VLOOKUP(A1410,'SP500'!$A$2:$G$252,4,0))</f>
        <v>na</v>
      </c>
      <c r="E1410" t="str">
        <f>IF(ISERROR(VLOOKUP(A1410,'ishare R3000 ETF'!$A$2:$G$1260,4,0)),"na",VLOOKUP(A1410,'ishare R3000 ETF'!$A$2:$G$1260,4,0))</f>
        <v>na</v>
      </c>
      <c r="F1410" t="str">
        <f>IF(ISERROR(VLOOKUP(A1410,'^IXIC'!A$1260:$E1410,5,0)),"na",VLOOKUP(A1410,'^IXIC'!A$1260:$E1410,5,0))</f>
        <v>na</v>
      </c>
      <c r="G1410" t="str">
        <f>IF(ISERROR(VLOOKUP(A1410,'EURUSD=X'!$A$2:$E$1307,4,0)),"na",VLOOKUP(A1410,'EURUSD=X'!$A$2:$E$1307,4,0))</f>
        <v>na</v>
      </c>
      <c r="H1410" t="str">
        <f>IF(ISERROR(VLOOKUP(A1410,'ETH-USD'!$A$2:$E$1776,5,0)),"na",VLOOKUP(A1410,'ETH-USD'!$A$2:$E$1776,5,0))</f>
        <v>na</v>
      </c>
      <c r="I1410" t="str">
        <f>IF(ISERROR(VLOOKUP(A1410,'Russell 2000'!$A$1:$E$1260,5,0)),"na",VLOOKUP(A1410,'Russell 2000'!$A$1:$E$1260,5,0))</f>
        <v>na</v>
      </c>
      <c r="J1410" t="str">
        <f>IF(ISERROR(VLOOKUP(A1410,'SOL-USD'!$A$2:$E$893,5,0)),"na",VLOOKUP(A1410,'SOL-USD'!$A$2:$E$893,5,0))</f>
        <v>na</v>
      </c>
      <c r="K1410" t="str">
        <f>IF(ISERROR(VLOOKUP(A1410,'AVAX-USD'!$A$2:$E$799,5,0)),"na",VLOOKUP(A1410,'AVAX-USD'!$A$2:$E$799,5,0))</f>
        <v>na</v>
      </c>
      <c r="L1410" t="str">
        <f>IF(ISERROR(VLOOKUP(A1410,'ADA-USD'!$A$2:$E$1776,5,0)),"na",VLOOKUP(A1410,'ADA-USD'!$A$2:$E$1776,5,0))</f>
        <v>na</v>
      </c>
      <c r="M1410" t="str">
        <f>IF(ISERROR(VLOOKUP(A1410,'DOT-USD'!$A$2:$E$761,5,0)),"na",VLOOKUP(A1410,'DOT-USD'!$A$2:$E$761,5,0))</f>
        <v>na</v>
      </c>
      <c r="N1410" t="str">
        <f>IF(ISERROR(VLOOKUP(A1410,'DOGE-USD'!$A$2:$G$1776,5,0)),"na",VLOOKUP(A1410,'DOGE-USD'!$A$2:$G$1776,5,0))</f>
        <v>na</v>
      </c>
      <c r="O1410" t="str">
        <f>IF(ISERROR(VLOOKUP(A1410,'SHIB-USD'!$A$2:$G$780,5,0)),"na",VLOOKUP(A1410,'SHIB-USD'!$A$2:$G$780,5,0))</f>
        <v>na</v>
      </c>
    </row>
    <row r="1411" spans="1:15" x14ac:dyDescent="0.35">
      <c r="A1411" s="3">
        <v>42766</v>
      </c>
      <c r="B1411">
        <f>VLOOKUP(A1411,Yields!$A$2:$B$1680,2,0)</f>
        <v>0.5</v>
      </c>
      <c r="C1411" t="str">
        <f>IF(ISERROR(VLOOKUP(A1411,'BTC-USD'!$A$2:$E$1828,5,0)),"na",(VLOOKUP(A1411,'BTC-USD'!$A$2:$E$1828,5,0)))</f>
        <v>na</v>
      </c>
      <c r="D1411" t="str">
        <f>IF(ISERROR(VLOOKUP(A1411,'SP500'!$A$2:$G$252,4,0)),"na",VLOOKUP(A1411,'SP500'!$A$2:$G$252,4,0))</f>
        <v>na</v>
      </c>
      <c r="E1411" t="str">
        <f>IF(ISERROR(VLOOKUP(A1411,'ishare R3000 ETF'!$A$2:$G$1260,4,0)),"na",VLOOKUP(A1411,'ishare R3000 ETF'!$A$2:$G$1260,4,0))</f>
        <v>na</v>
      </c>
      <c r="F1411" t="str">
        <f>IF(ISERROR(VLOOKUP(A1411,'^IXIC'!A$1260:$E1411,5,0)),"na",VLOOKUP(A1411,'^IXIC'!A$1260:$E1411,5,0))</f>
        <v>na</v>
      </c>
      <c r="G1411" t="str">
        <f>IF(ISERROR(VLOOKUP(A1411,'EURUSD=X'!$A$2:$E$1307,4,0)),"na",VLOOKUP(A1411,'EURUSD=X'!$A$2:$E$1307,4,0))</f>
        <v>na</v>
      </c>
      <c r="H1411" t="str">
        <f>IF(ISERROR(VLOOKUP(A1411,'ETH-USD'!$A$2:$E$1776,5,0)),"na",VLOOKUP(A1411,'ETH-USD'!$A$2:$E$1776,5,0))</f>
        <v>na</v>
      </c>
      <c r="I1411" t="str">
        <f>IF(ISERROR(VLOOKUP(A1411,'Russell 2000'!$A$1:$E$1260,5,0)),"na",VLOOKUP(A1411,'Russell 2000'!$A$1:$E$1260,5,0))</f>
        <v>na</v>
      </c>
      <c r="J1411" t="str">
        <f>IF(ISERROR(VLOOKUP(A1411,'SOL-USD'!$A$2:$E$893,5,0)),"na",VLOOKUP(A1411,'SOL-USD'!$A$2:$E$893,5,0))</f>
        <v>na</v>
      </c>
      <c r="K1411" t="str">
        <f>IF(ISERROR(VLOOKUP(A1411,'AVAX-USD'!$A$2:$E$799,5,0)),"na",VLOOKUP(A1411,'AVAX-USD'!$A$2:$E$799,5,0))</f>
        <v>na</v>
      </c>
      <c r="L1411" t="str">
        <f>IF(ISERROR(VLOOKUP(A1411,'ADA-USD'!$A$2:$E$1776,5,0)),"na",VLOOKUP(A1411,'ADA-USD'!$A$2:$E$1776,5,0))</f>
        <v>na</v>
      </c>
      <c r="M1411" t="str">
        <f>IF(ISERROR(VLOOKUP(A1411,'DOT-USD'!$A$2:$E$761,5,0)),"na",VLOOKUP(A1411,'DOT-USD'!$A$2:$E$761,5,0))</f>
        <v>na</v>
      </c>
      <c r="N1411" t="str">
        <f>IF(ISERROR(VLOOKUP(A1411,'DOGE-USD'!$A$2:$G$1776,5,0)),"na",VLOOKUP(A1411,'DOGE-USD'!$A$2:$G$1776,5,0))</f>
        <v>na</v>
      </c>
      <c r="O1411" t="str">
        <f>IF(ISERROR(VLOOKUP(A1411,'SHIB-USD'!$A$2:$G$780,5,0)),"na",VLOOKUP(A1411,'SHIB-USD'!$A$2:$G$780,5,0))</f>
        <v>na</v>
      </c>
    </row>
    <row r="1412" spans="1:15" x14ac:dyDescent="0.35">
      <c r="A1412" s="3">
        <v>42765</v>
      </c>
      <c r="B1412">
        <f>VLOOKUP(A1412,Yields!$A$2:$B$1680,2,0)</f>
        <v>0.49</v>
      </c>
      <c r="C1412" t="str">
        <f>IF(ISERROR(VLOOKUP(A1412,'BTC-USD'!$A$2:$E$1828,5,0)),"na",(VLOOKUP(A1412,'BTC-USD'!$A$2:$E$1828,5,0)))</f>
        <v>na</v>
      </c>
      <c r="D1412" t="str">
        <f>IF(ISERROR(VLOOKUP(A1412,'SP500'!$A$2:$G$252,4,0)),"na",VLOOKUP(A1412,'SP500'!$A$2:$G$252,4,0))</f>
        <v>na</v>
      </c>
      <c r="E1412" t="str">
        <f>IF(ISERROR(VLOOKUP(A1412,'ishare R3000 ETF'!$A$2:$G$1260,4,0)),"na",VLOOKUP(A1412,'ishare R3000 ETF'!$A$2:$G$1260,4,0))</f>
        <v>na</v>
      </c>
      <c r="F1412" t="str">
        <f>IF(ISERROR(VLOOKUP(A1412,'^IXIC'!A$1260:$E1412,5,0)),"na",VLOOKUP(A1412,'^IXIC'!A$1260:$E1412,5,0))</f>
        <v>na</v>
      </c>
      <c r="G1412" t="str">
        <f>IF(ISERROR(VLOOKUP(A1412,'EURUSD=X'!$A$2:$E$1307,4,0)),"na",VLOOKUP(A1412,'EURUSD=X'!$A$2:$E$1307,4,0))</f>
        <v>na</v>
      </c>
      <c r="H1412" t="str">
        <f>IF(ISERROR(VLOOKUP(A1412,'ETH-USD'!$A$2:$E$1776,5,0)),"na",VLOOKUP(A1412,'ETH-USD'!$A$2:$E$1776,5,0))</f>
        <v>na</v>
      </c>
      <c r="I1412" t="str">
        <f>IF(ISERROR(VLOOKUP(A1412,'Russell 2000'!$A$1:$E$1260,5,0)),"na",VLOOKUP(A1412,'Russell 2000'!$A$1:$E$1260,5,0))</f>
        <v>na</v>
      </c>
      <c r="J1412" t="str">
        <f>IF(ISERROR(VLOOKUP(A1412,'SOL-USD'!$A$2:$E$893,5,0)),"na",VLOOKUP(A1412,'SOL-USD'!$A$2:$E$893,5,0))</f>
        <v>na</v>
      </c>
      <c r="K1412" t="str">
        <f>IF(ISERROR(VLOOKUP(A1412,'AVAX-USD'!$A$2:$E$799,5,0)),"na",VLOOKUP(A1412,'AVAX-USD'!$A$2:$E$799,5,0))</f>
        <v>na</v>
      </c>
      <c r="L1412" t="str">
        <f>IF(ISERROR(VLOOKUP(A1412,'ADA-USD'!$A$2:$E$1776,5,0)),"na",VLOOKUP(A1412,'ADA-USD'!$A$2:$E$1776,5,0))</f>
        <v>na</v>
      </c>
      <c r="M1412" t="str">
        <f>IF(ISERROR(VLOOKUP(A1412,'DOT-USD'!$A$2:$E$761,5,0)),"na",VLOOKUP(A1412,'DOT-USD'!$A$2:$E$761,5,0))</f>
        <v>na</v>
      </c>
      <c r="N1412" t="str">
        <f>IF(ISERROR(VLOOKUP(A1412,'DOGE-USD'!$A$2:$G$1776,5,0)),"na",VLOOKUP(A1412,'DOGE-USD'!$A$2:$G$1776,5,0))</f>
        <v>na</v>
      </c>
      <c r="O1412" t="str">
        <f>IF(ISERROR(VLOOKUP(A1412,'SHIB-USD'!$A$2:$G$780,5,0)),"na",VLOOKUP(A1412,'SHIB-USD'!$A$2:$G$780,5,0))</f>
        <v>na</v>
      </c>
    </row>
    <row r="1413" spans="1:15" x14ac:dyDescent="0.35">
      <c r="A1413" s="3">
        <v>42762</v>
      </c>
      <c r="B1413">
        <f>VLOOKUP(A1413,Yields!$A$2:$B$1680,2,0)</f>
        <v>0.49</v>
      </c>
      <c r="C1413" t="str">
        <f>IF(ISERROR(VLOOKUP(A1413,'BTC-USD'!$A$2:$E$1828,5,0)),"na",(VLOOKUP(A1413,'BTC-USD'!$A$2:$E$1828,5,0)))</f>
        <v>na</v>
      </c>
      <c r="D1413" t="str">
        <f>IF(ISERROR(VLOOKUP(A1413,'SP500'!$A$2:$G$252,4,0)),"na",VLOOKUP(A1413,'SP500'!$A$2:$G$252,4,0))</f>
        <v>na</v>
      </c>
      <c r="E1413" t="str">
        <f>IF(ISERROR(VLOOKUP(A1413,'ishare R3000 ETF'!$A$2:$G$1260,4,0)),"na",VLOOKUP(A1413,'ishare R3000 ETF'!$A$2:$G$1260,4,0))</f>
        <v>na</v>
      </c>
      <c r="F1413" t="str">
        <f>IF(ISERROR(VLOOKUP(A1413,'^IXIC'!A$1260:$E1413,5,0)),"na",VLOOKUP(A1413,'^IXIC'!A$1260:$E1413,5,0))</f>
        <v>na</v>
      </c>
      <c r="G1413" t="str">
        <f>IF(ISERROR(VLOOKUP(A1413,'EURUSD=X'!$A$2:$E$1307,4,0)),"na",VLOOKUP(A1413,'EURUSD=X'!$A$2:$E$1307,4,0))</f>
        <v>na</v>
      </c>
      <c r="H1413" t="str">
        <f>IF(ISERROR(VLOOKUP(A1413,'ETH-USD'!$A$2:$E$1776,5,0)),"na",VLOOKUP(A1413,'ETH-USD'!$A$2:$E$1776,5,0))</f>
        <v>na</v>
      </c>
      <c r="I1413" t="str">
        <f>IF(ISERROR(VLOOKUP(A1413,'Russell 2000'!$A$1:$E$1260,5,0)),"na",VLOOKUP(A1413,'Russell 2000'!$A$1:$E$1260,5,0))</f>
        <v>na</v>
      </c>
      <c r="J1413" t="str">
        <f>IF(ISERROR(VLOOKUP(A1413,'SOL-USD'!$A$2:$E$893,5,0)),"na",VLOOKUP(A1413,'SOL-USD'!$A$2:$E$893,5,0))</f>
        <v>na</v>
      </c>
      <c r="K1413" t="str">
        <f>IF(ISERROR(VLOOKUP(A1413,'AVAX-USD'!$A$2:$E$799,5,0)),"na",VLOOKUP(A1413,'AVAX-USD'!$A$2:$E$799,5,0))</f>
        <v>na</v>
      </c>
      <c r="L1413" t="str">
        <f>IF(ISERROR(VLOOKUP(A1413,'ADA-USD'!$A$2:$E$1776,5,0)),"na",VLOOKUP(A1413,'ADA-USD'!$A$2:$E$1776,5,0))</f>
        <v>na</v>
      </c>
      <c r="M1413" t="str">
        <f>IF(ISERROR(VLOOKUP(A1413,'DOT-USD'!$A$2:$E$761,5,0)),"na",VLOOKUP(A1413,'DOT-USD'!$A$2:$E$761,5,0))</f>
        <v>na</v>
      </c>
      <c r="N1413" t="str">
        <f>IF(ISERROR(VLOOKUP(A1413,'DOGE-USD'!$A$2:$G$1776,5,0)),"na",VLOOKUP(A1413,'DOGE-USD'!$A$2:$G$1776,5,0))</f>
        <v>na</v>
      </c>
      <c r="O1413" t="str">
        <f>IF(ISERROR(VLOOKUP(A1413,'SHIB-USD'!$A$2:$G$780,5,0)),"na",VLOOKUP(A1413,'SHIB-USD'!$A$2:$G$780,5,0))</f>
        <v>na</v>
      </c>
    </row>
    <row r="1414" spans="1:15" x14ac:dyDescent="0.35">
      <c r="A1414" s="3">
        <v>42761</v>
      </c>
      <c r="B1414">
        <f>VLOOKUP(A1414,Yields!$A$2:$B$1680,2,0)</f>
        <v>0.49</v>
      </c>
      <c r="C1414" t="str">
        <f>IF(ISERROR(VLOOKUP(A1414,'BTC-USD'!$A$2:$E$1828,5,0)),"na",(VLOOKUP(A1414,'BTC-USD'!$A$2:$E$1828,5,0)))</f>
        <v>na</v>
      </c>
      <c r="D1414" t="str">
        <f>IF(ISERROR(VLOOKUP(A1414,'SP500'!$A$2:$G$252,4,0)),"na",VLOOKUP(A1414,'SP500'!$A$2:$G$252,4,0))</f>
        <v>na</v>
      </c>
      <c r="E1414" t="str">
        <f>IF(ISERROR(VLOOKUP(A1414,'ishare R3000 ETF'!$A$2:$G$1260,4,0)),"na",VLOOKUP(A1414,'ishare R3000 ETF'!$A$2:$G$1260,4,0))</f>
        <v>na</v>
      </c>
      <c r="F1414" t="str">
        <f>IF(ISERROR(VLOOKUP(A1414,'^IXIC'!A$1260:$E1414,5,0)),"na",VLOOKUP(A1414,'^IXIC'!A$1260:$E1414,5,0))</f>
        <v>na</v>
      </c>
      <c r="G1414" t="str">
        <f>IF(ISERROR(VLOOKUP(A1414,'EURUSD=X'!$A$2:$E$1307,4,0)),"na",VLOOKUP(A1414,'EURUSD=X'!$A$2:$E$1307,4,0))</f>
        <v>na</v>
      </c>
      <c r="H1414" t="str">
        <f>IF(ISERROR(VLOOKUP(A1414,'ETH-USD'!$A$2:$E$1776,5,0)),"na",VLOOKUP(A1414,'ETH-USD'!$A$2:$E$1776,5,0))</f>
        <v>na</v>
      </c>
      <c r="I1414" t="str">
        <f>IF(ISERROR(VLOOKUP(A1414,'Russell 2000'!$A$1:$E$1260,5,0)),"na",VLOOKUP(A1414,'Russell 2000'!$A$1:$E$1260,5,0))</f>
        <v>na</v>
      </c>
      <c r="J1414" t="str">
        <f>IF(ISERROR(VLOOKUP(A1414,'SOL-USD'!$A$2:$E$893,5,0)),"na",VLOOKUP(A1414,'SOL-USD'!$A$2:$E$893,5,0))</f>
        <v>na</v>
      </c>
      <c r="K1414" t="str">
        <f>IF(ISERROR(VLOOKUP(A1414,'AVAX-USD'!$A$2:$E$799,5,0)),"na",VLOOKUP(A1414,'AVAX-USD'!$A$2:$E$799,5,0))</f>
        <v>na</v>
      </c>
      <c r="L1414" t="str">
        <f>IF(ISERROR(VLOOKUP(A1414,'ADA-USD'!$A$2:$E$1776,5,0)),"na",VLOOKUP(A1414,'ADA-USD'!$A$2:$E$1776,5,0))</f>
        <v>na</v>
      </c>
      <c r="M1414" t="str">
        <f>IF(ISERROR(VLOOKUP(A1414,'DOT-USD'!$A$2:$E$761,5,0)),"na",VLOOKUP(A1414,'DOT-USD'!$A$2:$E$761,5,0))</f>
        <v>na</v>
      </c>
      <c r="N1414" t="str">
        <f>IF(ISERROR(VLOOKUP(A1414,'DOGE-USD'!$A$2:$G$1776,5,0)),"na",VLOOKUP(A1414,'DOGE-USD'!$A$2:$G$1776,5,0))</f>
        <v>na</v>
      </c>
      <c r="O1414" t="str">
        <f>IF(ISERROR(VLOOKUP(A1414,'SHIB-USD'!$A$2:$G$780,5,0)),"na",VLOOKUP(A1414,'SHIB-USD'!$A$2:$G$780,5,0))</f>
        <v>na</v>
      </c>
    </row>
    <row r="1415" spans="1:15" x14ac:dyDescent="0.35">
      <c r="A1415" s="3">
        <v>42760</v>
      </c>
      <c r="B1415">
        <f>VLOOKUP(A1415,Yields!$A$2:$B$1680,2,0)</f>
        <v>0.48</v>
      </c>
      <c r="C1415" t="str">
        <f>IF(ISERROR(VLOOKUP(A1415,'BTC-USD'!$A$2:$E$1828,5,0)),"na",(VLOOKUP(A1415,'BTC-USD'!$A$2:$E$1828,5,0)))</f>
        <v>na</v>
      </c>
      <c r="D1415" t="str">
        <f>IF(ISERROR(VLOOKUP(A1415,'SP500'!$A$2:$G$252,4,0)),"na",VLOOKUP(A1415,'SP500'!$A$2:$G$252,4,0))</f>
        <v>na</v>
      </c>
      <c r="E1415" t="str">
        <f>IF(ISERROR(VLOOKUP(A1415,'ishare R3000 ETF'!$A$2:$G$1260,4,0)),"na",VLOOKUP(A1415,'ishare R3000 ETF'!$A$2:$G$1260,4,0))</f>
        <v>na</v>
      </c>
      <c r="F1415" t="str">
        <f>IF(ISERROR(VLOOKUP(A1415,'^IXIC'!A$1260:$E1415,5,0)),"na",VLOOKUP(A1415,'^IXIC'!A$1260:$E1415,5,0))</f>
        <v>na</v>
      </c>
      <c r="G1415" t="str">
        <f>IF(ISERROR(VLOOKUP(A1415,'EURUSD=X'!$A$2:$E$1307,4,0)),"na",VLOOKUP(A1415,'EURUSD=X'!$A$2:$E$1307,4,0))</f>
        <v>na</v>
      </c>
      <c r="H1415" t="str">
        <f>IF(ISERROR(VLOOKUP(A1415,'ETH-USD'!$A$2:$E$1776,5,0)),"na",VLOOKUP(A1415,'ETH-USD'!$A$2:$E$1776,5,0))</f>
        <v>na</v>
      </c>
      <c r="I1415" t="str">
        <f>IF(ISERROR(VLOOKUP(A1415,'Russell 2000'!$A$1:$E$1260,5,0)),"na",VLOOKUP(A1415,'Russell 2000'!$A$1:$E$1260,5,0))</f>
        <v>na</v>
      </c>
      <c r="J1415" t="str">
        <f>IF(ISERROR(VLOOKUP(A1415,'SOL-USD'!$A$2:$E$893,5,0)),"na",VLOOKUP(A1415,'SOL-USD'!$A$2:$E$893,5,0))</f>
        <v>na</v>
      </c>
      <c r="K1415" t="str">
        <f>IF(ISERROR(VLOOKUP(A1415,'AVAX-USD'!$A$2:$E$799,5,0)),"na",VLOOKUP(A1415,'AVAX-USD'!$A$2:$E$799,5,0))</f>
        <v>na</v>
      </c>
      <c r="L1415" t="str">
        <f>IF(ISERROR(VLOOKUP(A1415,'ADA-USD'!$A$2:$E$1776,5,0)),"na",VLOOKUP(A1415,'ADA-USD'!$A$2:$E$1776,5,0))</f>
        <v>na</v>
      </c>
      <c r="M1415" t="str">
        <f>IF(ISERROR(VLOOKUP(A1415,'DOT-USD'!$A$2:$E$761,5,0)),"na",VLOOKUP(A1415,'DOT-USD'!$A$2:$E$761,5,0))</f>
        <v>na</v>
      </c>
      <c r="N1415" t="str">
        <f>IF(ISERROR(VLOOKUP(A1415,'DOGE-USD'!$A$2:$G$1776,5,0)),"na",VLOOKUP(A1415,'DOGE-USD'!$A$2:$G$1776,5,0))</f>
        <v>na</v>
      </c>
      <c r="O1415" t="str">
        <f>IF(ISERROR(VLOOKUP(A1415,'SHIB-USD'!$A$2:$G$780,5,0)),"na",VLOOKUP(A1415,'SHIB-USD'!$A$2:$G$780,5,0))</f>
        <v>na</v>
      </c>
    </row>
    <row r="1416" spans="1:15" x14ac:dyDescent="0.35">
      <c r="A1416" s="3">
        <v>42759</v>
      </c>
      <c r="B1416">
        <f>VLOOKUP(A1416,Yields!$A$2:$B$1680,2,0)</f>
        <v>0.5</v>
      </c>
      <c r="C1416" t="str">
        <f>IF(ISERROR(VLOOKUP(A1416,'BTC-USD'!$A$2:$E$1828,5,0)),"na",(VLOOKUP(A1416,'BTC-USD'!$A$2:$E$1828,5,0)))</f>
        <v>na</v>
      </c>
      <c r="D1416" t="str">
        <f>IF(ISERROR(VLOOKUP(A1416,'SP500'!$A$2:$G$252,4,0)),"na",VLOOKUP(A1416,'SP500'!$A$2:$G$252,4,0))</f>
        <v>na</v>
      </c>
      <c r="E1416" t="str">
        <f>IF(ISERROR(VLOOKUP(A1416,'ishare R3000 ETF'!$A$2:$G$1260,4,0)),"na",VLOOKUP(A1416,'ishare R3000 ETF'!$A$2:$G$1260,4,0))</f>
        <v>na</v>
      </c>
      <c r="F1416" t="str">
        <f>IF(ISERROR(VLOOKUP(A1416,'^IXIC'!A$1260:$E1416,5,0)),"na",VLOOKUP(A1416,'^IXIC'!A$1260:$E1416,5,0))</f>
        <v>na</v>
      </c>
      <c r="G1416" t="str">
        <f>IF(ISERROR(VLOOKUP(A1416,'EURUSD=X'!$A$2:$E$1307,4,0)),"na",VLOOKUP(A1416,'EURUSD=X'!$A$2:$E$1307,4,0))</f>
        <v>na</v>
      </c>
      <c r="H1416" t="str">
        <f>IF(ISERROR(VLOOKUP(A1416,'ETH-USD'!$A$2:$E$1776,5,0)),"na",VLOOKUP(A1416,'ETH-USD'!$A$2:$E$1776,5,0))</f>
        <v>na</v>
      </c>
      <c r="I1416" t="str">
        <f>IF(ISERROR(VLOOKUP(A1416,'Russell 2000'!$A$1:$E$1260,5,0)),"na",VLOOKUP(A1416,'Russell 2000'!$A$1:$E$1260,5,0))</f>
        <v>na</v>
      </c>
      <c r="J1416" t="str">
        <f>IF(ISERROR(VLOOKUP(A1416,'SOL-USD'!$A$2:$E$893,5,0)),"na",VLOOKUP(A1416,'SOL-USD'!$A$2:$E$893,5,0))</f>
        <v>na</v>
      </c>
      <c r="K1416" t="str">
        <f>IF(ISERROR(VLOOKUP(A1416,'AVAX-USD'!$A$2:$E$799,5,0)),"na",VLOOKUP(A1416,'AVAX-USD'!$A$2:$E$799,5,0))</f>
        <v>na</v>
      </c>
      <c r="L1416" t="str">
        <f>IF(ISERROR(VLOOKUP(A1416,'ADA-USD'!$A$2:$E$1776,5,0)),"na",VLOOKUP(A1416,'ADA-USD'!$A$2:$E$1776,5,0))</f>
        <v>na</v>
      </c>
      <c r="M1416" t="str">
        <f>IF(ISERROR(VLOOKUP(A1416,'DOT-USD'!$A$2:$E$761,5,0)),"na",VLOOKUP(A1416,'DOT-USD'!$A$2:$E$761,5,0))</f>
        <v>na</v>
      </c>
      <c r="N1416" t="str">
        <f>IF(ISERROR(VLOOKUP(A1416,'DOGE-USD'!$A$2:$G$1776,5,0)),"na",VLOOKUP(A1416,'DOGE-USD'!$A$2:$G$1776,5,0))</f>
        <v>na</v>
      </c>
      <c r="O1416" t="str">
        <f>IF(ISERROR(VLOOKUP(A1416,'SHIB-USD'!$A$2:$G$780,5,0)),"na",VLOOKUP(A1416,'SHIB-USD'!$A$2:$G$780,5,0))</f>
        <v>na</v>
      </c>
    </row>
    <row r="1417" spans="1:15" x14ac:dyDescent="0.35">
      <c r="A1417" s="3">
        <v>42758</v>
      </c>
      <c r="B1417">
        <f>VLOOKUP(A1417,Yields!$A$2:$B$1680,2,0)</f>
        <v>0.46</v>
      </c>
      <c r="C1417" t="str">
        <f>IF(ISERROR(VLOOKUP(A1417,'BTC-USD'!$A$2:$E$1828,5,0)),"na",(VLOOKUP(A1417,'BTC-USD'!$A$2:$E$1828,5,0)))</f>
        <v>na</v>
      </c>
      <c r="D1417" t="str">
        <f>IF(ISERROR(VLOOKUP(A1417,'SP500'!$A$2:$G$252,4,0)),"na",VLOOKUP(A1417,'SP500'!$A$2:$G$252,4,0))</f>
        <v>na</v>
      </c>
      <c r="E1417" t="str">
        <f>IF(ISERROR(VLOOKUP(A1417,'ishare R3000 ETF'!$A$2:$G$1260,4,0)),"na",VLOOKUP(A1417,'ishare R3000 ETF'!$A$2:$G$1260,4,0))</f>
        <v>na</v>
      </c>
      <c r="F1417" t="str">
        <f>IF(ISERROR(VLOOKUP(A1417,'^IXIC'!A$1260:$E1417,5,0)),"na",VLOOKUP(A1417,'^IXIC'!A$1260:$E1417,5,0))</f>
        <v>na</v>
      </c>
      <c r="G1417" t="str">
        <f>IF(ISERROR(VLOOKUP(A1417,'EURUSD=X'!$A$2:$E$1307,4,0)),"na",VLOOKUP(A1417,'EURUSD=X'!$A$2:$E$1307,4,0))</f>
        <v>na</v>
      </c>
      <c r="H1417" t="str">
        <f>IF(ISERROR(VLOOKUP(A1417,'ETH-USD'!$A$2:$E$1776,5,0)),"na",VLOOKUP(A1417,'ETH-USD'!$A$2:$E$1776,5,0))</f>
        <v>na</v>
      </c>
      <c r="I1417" t="str">
        <f>IF(ISERROR(VLOOKUP(A1417,'Russell 2000'!$A$1:$E$1260,5,0)),"na",VLOOKUP(A1417,'Russell 2000'!$A$1:$E$1260,5,0))</f>
        <v>na</v>
      </c>
      <c r="J1417" t="str">
        <f>IF(ISERROR(VLOOKUP(A1417,'SOL-USD'!$A$2:$E$893,5,0)),"na",VLOOKUP(A1417,'SOL-USD'!$A$2:$E$893,5,0))</f>
        <v>na</v>
      </c>
      <c r="K1417" t="str">
        <f>IF(ISERROR(VLOOKUP(A1417,'AVAX-USD'!$A$2:$E$799,5,0)),"na",VLOOKUP(A1417,'AVAX-USD'!$A$2:$E$799,5,0))</f>
        <v>na</v>
      </c>
      <c r="L1417" t="str">
        <f>IF(ISERROR(VLOOKUP(A1417,'ADA-USD'!$A$2:$E$1776,5,0)),"na",VLOOKUP(A1417,'ADA-USD'!$A$2:$E$1776,5,0))</f>
        <v>na</v>
      </c>
      <c r="M1417" t="str">
        <f>IF(ISERROR(VLOOKUP(A1417,'DOT-USD'!$A$2:$E$761,5,0)),"na",VLOOKUP(A1417,'DOT-USD'!$A$2:$E$761,5,0))</f>
        <v>na</v>
      </c>
      <c r="N1417" t="str">
        <f>IF(ISERROR(VLOOKUP(A1417,'DOGE-USD'!$A$2:$G$1776,5,0)),"na",VLOOKUP(A1417,'DOGE-USD'!$A$2:$G$1776,5,0))</f>
        <v>na</v>
      </c>
      <c r="O1417" t="str">
        <f>IF(ISERROR(VLOOKUP(A1417,'SHIB-USD'!$A$2:$G$780,5,0)),"na",VLOOKUP(A1417,'SHIB-USD'!$A$2:$G$780,5,0))</f>
        <v>na</v>
      </c>
    </row>
    <row r="1418" spans="1:15" x14ac:dyDescent="0.35">
      <c r="A1418" s="3">
        <v>42755</v>
      </c>
      <c r="B1418">
        <f>VLOOKUP(A1418,Yields!$A$2:$B$1680,2,0)</f>
        <v>0.46</v>
      </c>
      <c r="C1418" t="str">
        <f>IF(ISERROR(VLOOKUP(A1418,'BTC-USD'!$A$2:$E$1828,5,0)),"na",(VLOOKUP(A1418,'BTC-USD'!$A$2:$E$1828,5,0)))</f>
        <v>na</v>
      </c>
      <c r="D1418" t="str">
        <f>IF(ISERROR(VLOOKUP(A1418,'SP500'!$A$2:$G$252,4,0)),"na",VLOOKUP(A1418,'SP500'!$A$2:$G$252,4,0))</f>
        <v>na</v>
      </c>
      <c r="E1418" t="str">
        <f>IF(ISERROR(VLOOKUP(A1418,'ishare R3000 ETF'!$A$2:$G$1260,4,0)),"na",VLOOKUP(A1418,'ishare R3000 ETF'!$A$2:$G$1260,4,0))</f>
        <v>na</v>
      </c>
      <c r="F1418" t="str">
        <f>IF(ISERROR(VLOOKUP(A1418,'^IXIC'!A$1260:$E1418,5,0)),"na",VLOOKUP(A1418,'^IXIC'!A$1260:$E1418,5,0))</f>
        <v>na</v>
      </c>
      <c r="G1418" t="str">
        <f>IF(ISERROR(VLOOKUP(A1418,'EURUSD=X'!$A$2:$E$1307,4,0)),"na",VLOOKUP(A1418,'EURUSD=X'!$A$2:$E$1307,4,0))</f>
        <v>na</v>
      </c>
      <c r="H1418" t="str">
        <f>IF(ISERROR(VLOOKUP(A1418,'ETH-USD'!$A$2:$E$1776,5,0)),"na",VLOOKUP(A1418,'ETH-USD'!$A$2:$E$1776,5,0))</f>
        <v>na</v>
      </c>
      <c r="I1418" t="str">
        <f>IF(ISERROR(VLOOKUP(A1418,'Russell 2000'!$A$1:$E$1260,5,0)),"na",VLOOKUP(A1418,'Russell 2000'!$A$1:$E$1260,5,0))</f>
        <v>na</v>
      </c>
      <c r="J1418" t="str">
        <f>IF(ISERROR(VLOOKUP(A1418,'SOL-USD'!$A$2:$E$893,5,0)),"na",VLOOKUP(A1418,'SOL-USD'!$A$2:$E$893,5,0))</f>
        <v>na</v>
      </c>
      <c r="K1418" t="str">
        <f>IF(ISERROR(VLOOKUP(A1418,'AVAX-USD'!$A$2:$E$799,5,0)),"na",VLOOKUP(A1418,'AVAX-USD'!$A$2:$E$799,5,0))</f>
        <v>na</v>
      </c>
      <c r="L1418" t="str">
        <f>IF(ISERROR(VLOOKUP(A1418,'ADA-USD'!$A$2:$E$1776,5,0)),"na",VLOOKUP(A1418,'ADA-USD'!$A$2:$E$1776,5,0))</f>
        <v>na</v>
      </c>
      <c r="M1418" t="str">
        <f>IF(ISERROR(VLOOKUP(A1418,'DOT-USD'!$A$2:$E$761,5,0)),"na",VLOOKUP(A1418,'DOT-USD'!$A$2:$E$761,5,0))</f>
        <v>na</v>
      </c>
      <c r="N1418" t="str">
        <f>IF(ISERROR(VLOOKUP(A1418,'DOGE-USD'!$A$2:$G$1776,5,0)),"na",VLOOKUP(A1418,'DOGE-USD'!$A$2:$G$1776,5,0))</f>
        <v>na</v>
      </c>
      <c r="O1418" t="str">
        <f>IF(ISERROR(VLOOKUP(A1418,'SHIB-USD'!$A$2:$G$780,5,0)),"na",VLOOKUP(A1418,'SHIB-USD'!$A$2:$G$780,5,0))</f>
        <v>na</v>
      </c>
    </row>
    <row r="1419" spans="1:15" x14ac:dyDescent="0.35">
      <c r="A1419" s="3">
        <v>42754</v>
      </c>
      <c r="B1419">
        <f>VLOOKUP(A1419,Yields!$A$2:$B$1680,2,0)</f>
        <v>0.47</v>
      </c>
      <c r="C1419" t="str">
        <f>IF(ISERROR(VLOOKUP(A1419,'BTC-USD'!$A$2:$E$1828,5,0)),"na",(VLOOKUP(A1419,'BTC-USD'!$A$2:$E$1828,5,0)))</f>
        <v>na</v>
      </c>
      <c r="D1419" t="str">
        <f>IF(ISERROR(VLOOKUP(A1419,'SP500'!$A$2:$G$252,4,0)),"na",VLOOKUP(A1419,'SP500'!$A$2:$G$252,4,0))</f>
        <v>na</v>
      </c>
      <c r="E1419" t="str">
        <f>IF(ISERROR(VLOOKUP(A1419,'ishare R3000 ETF'!$A$2:$G$1260,4,0)),"na",VLOOKUP(A1419,'ishare R3000 ETF'!$A$2:$G$1260,4,0))</f>
        <v>na</v>
      </c>
      <c r="F1419" t="str">
        <f>IF(ISERROR(VLOOKUP(A1419,'^IXIC'!A$1260:$E1419,5,0)),"na",VLOOKUP(A1419,'^IXIC'!A$1260:$E1419,5,0))</f>
        <v>na</v>
      </c>
      <c r="G1419" t="str">
        <f>IF(ISERROR(VLOOKUP(A1419,'EURUSD=X'!$A$2:$E$1307,4,0)),"na",VLOOKUP(A1419,'EURUSD=X'!$A$2:$E$1307,4,0))</f>
        <v>na</v>
      </c>
      <c r="H1419" t="str">
        <f>IF(ISERROR(VLOOKUP(A1419,'ETH-USD'!$A$2:$E$1776,5,0)),"na",VLOOKUP(A1419,'ETH-USD'!$A$2:$E$1776,5,0))</f>
        <v>na</v>
      </c>
      <c r="I1419" t="str">
        <f>IF(ISERROR(VLOOKUP(A1419,'Russell 2000'!$A$1:$E$1260,5,0)),"na",VLOOKUP(A1419,'Russell 2000'!$A$1:$E$1260,5,0))</f>
        <v>na</v>
      </c>
      <c r="J1419" t="str">
        <f>IF(ISERROR(VLOOKUP(A1419,'SOL-USD'!$A$2:$E$893,5,0)),"na",VLOOKUP(A1419,'SOL-USD'!$A$2:$E$893,5,0))</f>
        <v>na</v>
      </c>
      <c r="K1419" t="str">
        <f>IF(ISERROR(VLOOKUP(A1419,'AVAX-USD'!$A$2:$E$799,5,0)),"na",VLOOKUP(A1419,'AVAX-USD'!$A$2:$E$799,5,0))</f>
        <v>na</v>
      </c>
      <c r="L1419" t="str">
        <f>IF(ISERROR(VLOOKUP(A1419,'ADA-USD'!$A$2:$E$1776,5,0)),"na",VLOOKUP(A1419,'ADA-USD'!$A$2:$E$1776,5,0))</f>
        <v>na</v>
      </c>
      <c r="M1419" t="str">
        <f>IF(ISERROR(VLOOKUP(A1419,'DOT-USD'!$A$2:$E$761,5,0)),"na",VLOOKUP(A1419,'DOT-USD'!$A$2:$E$761,5,0))</f>
        <v>na</v>
      </c>
      <c r="N1419" t="str">
        <f>IF(ISERROR(VLOOKUP(A1419,'DOGE-USD'!$A$2:$G$1776,5,0)),"na",VLOOKUP(A1419,'DOGE-USD'!$A$2:$G$1776,5,0))</f>
        <v>na</v>
      </c>
      <c r="O1419" t="str">
        <f>IF(ISERROR(VLOOKUP(A1419,'SHIB-USD'!$A$2:$G$780,5,0)),"na",VLOOKUP(A1419,'SHIB-USD'!$A$2:$G$780,5,0))</f>
        <v>na</v>
      </c>
    </row>
    <row r="1420" spans="1:15" x14ac:dyDescent="0.35">
      <c r="A1420" s="3">
        <v>42753</v>
      </c>
      <c r="B1420">
        <f>VLOOKUP(A1420,Yields!$A$2:$B$1680,2,0)</f>
        <v>0.48</v>
      </c>
      <c r="C1420" t="str">
        <f>IF(ISERROR(VLOOKUP(A1420,'BTC-USD'!$A$2:$E$1828,5,0)),"na",(VLOOKUP(A1420,'BTC-USD'!$A$2:$E$1828,5,0)))</f>
        <v>na</v>
      </c>
      <c r="D1420" t="str">
        <f>IF(ISERROR(VLOOKUP(A1420,'SP500'!$A$2:$G$252,4,0)),"na",VLOOKUP(A1420,'SP500'!$A$2:$G$252,4,0))</f>
        <v>na</v>
      </c>
      <c r="E1420" t="str">
        <f>IF(ISERROR(VLOOKUP(A1420,'ishare R3000 ETF'!$A$2:$G$1260,4,0)),"na",VLOOKUP(A1420,'ishare R3000 ETF'!$A$2:$G$1260,4,0))</f>
        <v>na</v>
      </c>
      <c r="F1420" t="str">
        <f>IF(ISERROR(VLOOKUP(A1420,'^IXIC'!A$1260:$E1420,5,0)),"na",VLOOKUP(A1420,'^IXIC'!A$1260:$E1420,5,0))</f>
        <v>na</v>
      </c>
      <c r="G1420" t="str">
        <f>IF(ISERROR(VLOOKUP(A1420,'EURUSD=X'!$A$2:$E$1307,4,0)),"na",VLOOKUP(A1420,'EURUSD=X'!$A$2:$E$1307,4,0))</f>
        <v>na</v>
      </c>
      <c r="H1420" t="str">
        <f>IF(ISERROR(VLOOKUP(A1420,'ETH-USD'!$A$2:$E$1776,5,0)),"na",VLOOKUP(A1420,'ETH-USD'!$A$2:$E$1776,5,0))</f>
        <v>na</v>
      </c>
      <c r="I1420" t="str">
        <f>IF(ISERROR(VLOOKUP(A1420,'Russell 2000'!$A$1:$E$1260,5,0)),"na",VLOOKUP(A1420,'Russell 2000'!$A$1:$E$1260,5,0))</f>
        <v>na</v>
      </c>
      <c r="J1420" t="str">
        <f>IF(ISERROR(VLOOKUP(A1420,'SOL-USD'!$A$2:$E$893,5,0)),"na",VLOOKUP(A1420,'SOL-USD'!$A$2:$E$893,5,0))</f>
        <v>na</v>
      </c>
      <c r="K1420" t="str">
        <f>IF(ISERROR(VLOOKUP(A1420,'AVAX-USD'!$A$2:$E$799,5,0)),"na",VLOOKUP(A1420,'AVAX-USD'!$A$2:$E$799,5,0))</f>
        <v>na</v>
      </c>
      <c r="L1420" t="str">
        <f>IF(ISERROR(VLOOKUP(A1420,'ADA-USD'!$A$2:$E$1776,5,0)),"na",VLOOKUP(A1420,'ADA-USD'!$A$2:$E$1776,5,0))</f>
        <v>na</v>
      </c>
      <c r="M1420" t="str">
        <f>IF(ISERROR(VLOOKUP(A1420,'DOT-USD'!$A$2:$E$761,5,0)),"na",VLOOKUP(A1420,'DOT-USD'!$A$2:$E$761,5,0))</f>
        <v>na</v>
      </c>
      <c r="N1420" t="str">
        <f>IF(ISERROR(VLOOKUP(A1420,'DOGE-USD'!$A$2:$G$1776,5,0)),"na",VLOOKUP(A1420,'DOGE-USD'!$A$2:$G$1776,5,0))</f>
        <v>na</v>
      </c>
      <c r="O1420" t="str">
        <f>IF(ISERROR(VLOOKUP(A1420,'SHIB-USD'!$A$2:$G$780,5,0)),"na",VLOOKUP(A1420,'SHIB-USD'!$A$2:$G$780,5,0))</f>
        <v>na</v>
      </c>
    </row>
    <row r="1421" spans="1:15" x14ac:dyDescent="0.35">
      <c r="A1421" s="3">
        <v>42752</v>
      </c>
      <c r="B1421">
        <f>VLOOKUP(A1421,Yields!$A$2:$B$1680,2,0)</f>
        <v>0.52</v>
      </c>
      <c r="C1421" t="str">
        <f>IF(ISERROR(VLOOKUP(A1421,'BTC-USD'!$A$2:$E$1828,5,0)),"na",(VLOOKUP(A1421,'BTC-USD'!$A$2:$E$1828,5,0)))</f>
        <v>na</v>
      </c>
      <c r="D1421" t="str">
        <f>IF(ISERROR(VLOOKUP(A1421,'SP500'!$A$2:$G$252,4,0)),"na",VLOOKUP(A1421,'SP500'!$A$2:$G$252,4,0))</f>
        <v>na</v>
      </c>
      <c r="E1421" t="str">
        <f>IF(ISERROR(VLOOKUP(A1421,'ishare R3000 ETF'!$A$2:$G$1260,4,0)),"na",VLOOKUP(A1421,'ishare R3000 ETF'!$A$2:$G$1260,4,0))</f>
        <v>na</v>
      </c>
      <c r="F1421" t="str">
        <f>IF(ISERROR(VLOOKUP(A1421,'^IXIC'!A$1260:$E1421,5,0)),"na",VLOOKUP(A1421,'^IXIC'!A$1260:$E1421,5,0))</f>
        <v>na</v>
      </c>
      <c r="G1421" t="str">
        <f>IF(ISERROR(VLOOKUP(A1421,'EURUSD=X'!$A$2:$E$1307,4,0)),"na",VLOOKUP(A1421,'EURUSD=X'!$A$2:$E$1307,4,0))</f>
        <v>na</v>
      </c>
      <c r="H1421" t="str">
        <f>IF(ISERROR(VLOOKUP(A1421,'ETH-USD'!$A$2:$E$1776,5,0)),"na",VLOOKUP(A1421,'ETH-USD'!$A$2:$E$1776,5,0))</f>
        <v>na</v>
      </c>
      <c r="I1421" t="str">
        <f>IF(ISERROR(VLOOKUP(A1421,'Russell 2000'!$A$1:$E$1260,5,0)),"na",VLOOKUP(A1421,'Russell 2000'!$A$1:$E$1260,5,0))</f>
        <v>na</v>
      </c>
      <c r="J1421" t="str">
        <f>IF(ISERROR(VLOOKUP(A1421,'SOL-USD'!$A$2:$E$893,5,0)),"na",VLOOKUP(A1421,'SOL-USD'!$A$2:$E$893,5,0))</f>
        <v>na</v>
      </c>
      <c r="K1421" t="str">
        <f>IF(ISERROR(VLOOKUP(A1421,'AVAX-USD'!$A$2:$E$799,5,0)),"na",VLOOKUP(A1421,'AVAX-USD'!$A$2:$E$799,5,0))</f>
        <v>na</v>
      </c>
      <c r="L1421" t="str">
        <f>IF(ISERROR(VLOOKUP(A1421,'ADA-USD'!$A$2:$E$1776,5,0)),"na",VLOOKUP(A1421,'ADA-USD'!$A$2:$E$1776,5,0))</f>
        <v>na</v>
      </c>
      <c r="M1421" t="str">
        <f>IF(ISERROR(VLOOKUP(A1421,'DOT-USD'!$A$2:$E$761,5,0)),"na",VLOOKUP(A1421,'DOT-USD'!$A$2:$E$761,5,0))</f>
        <v>na</v>
      </c>
      <c r="N1421" t="str">
        <f>IF(ISERROR(VLOOKUP(A1421,'DOGE-USD'!$A$2:$G$1776,5,0)),"na",VLOOKUP(A1421,'DOGE-USD'!$A$2:$G$1776,5,0))</f>
        <v>na</v>
      </c>
      <c r="O1421" t="str">
        <f>IF(ISERROR(VLOOKUP(A1421,'SHIB-USD'!$A$2:$G$780,5,0)),"na",VLOOKUP(A1421,'SHIB-USD'!$A$2:$G$780,5,0))</f>
        <v>na</v>
      </c>
    </row>
    <row r="1422" spans="1:15" x14ac:dyDescent="0.35">
      <c r="A1422" s="3">
        <v>42748</v>
      </c>
      <c r="B1422">
        <f>VLOOKUP(A1422,Yields!$A$2:$B$1680,2,0)</f>
        <v>0.52</v>
      </c>
      <c r="C1422" t="str">
        <f>IF(ISERROR(VLOOKUP(A1422,'BTC-USD'!$A$2:$E$1828,5,0)),"na",(VLOOKUP(A1422,'BTC-USD'!$A$2:$E$1828,5,0)))</f>
        <v>na</v>
      </c>
      <c r="D1422" t="str">
        <f>IF(ISERROR(VLOOKUP(A1422,'SP500'!$A$2:$G$252,4,0)),"na",VLOOKUP(A1422,'SP500'!$A$2:$G$252,4,0))</f>
        <v>na</v>
      </c>
      <c r="E1422" t="str">
        <f>IF(ISERROR(VLOOKUP(A1422,'ishare R3000 ETF'!$A$2:$G$1260,4,0)),"na",VLOOKUP(A1422,'ishare R3000 ETF'!$A$2:$G$1260,4,0))</f>
        <v>na</v>
      </c>
      <c r="F1422" t="str">
        <f>IF(ISERROR(VLOOKUP(A1422,'^IXIC'!A$1260:$E1422,5,0)),"na",VLOOKUP(A1422,'^IXIC'!A$1260:$E1422,5,0))</f>
        <v>na</v>
      </c>
      <c r="G1422" t="str">
        <f>IF(ISERROR(VLOOKUP(A1422,'EURUSD=X'!$A$2:$E$1307,4,0)),"na",VLOOKUP(A1422,'EURUSD=X'!$A$2:$E$1307,4,0))</f>
        <v>na</v>
      </c>
      <c r="H1422" t="str">
        <f>IF(ISERROR(VLOOKUP(A1422,'ETH-USD'!$A$2:$E$1776,5,0)),"na",VLOOKUP(A1422,'ETH-USD'!$A$2:$E$1776,5,0))</f>
        <v>na</v>
      </c>
      <c r="I1422" t="str">
        <f>IF(ISERROR(VLOOKUP(A1422,'Russell 2000'!$A$1:$E$1260,5,0)),"na",VLOOKUP(A1422,'Russell 2000'!$A$1:$E$1260,5,0))</f>
        <v>na</v>
      </c>
      <c r="J1422" t="str">
        <f>IF(ISERROR(VLOOKUP(A1422,'SOL-USD'!$A$2:$E$893,5,0)),"na",VLOOKUP(A1422,'SOL-USD'!$A$2:$E$893,5,0))</f>
        <v>na</v>
      </c>
      <c r="K1422" t="str">
        <f>IF(ISERROR(VLOOKUP(A1422,'AVAX-USD'!$A$2:$E$799,5,0)),"na",VLOOKUP(A1422,'AVAX-USD'!$A$2:$E$799,5,0))</f>
        <v>na</v>
      </c>
      <c r="L1422" t="str">
        <f>IF(ISERROR(VLOOKUP(A1422,'ADA-USD'!$A$2:$E$1776,5,0)),"na",VLOOKUP(A1422,'ADA-USD'!$A$2:$E$1776,5,0))</f>
        <v>na</v>
      </c>
      <c r="M1422" t="str">
        <f>IF(ISERROR(VLOOKUP(A1422,'DOT-USD'!$A$2:$E$761,5,0)),"na",VLOOKUP(A1422,'DOT-USD'!$A$2:$E$761,5,0))</f>
        <v>na</v>
      </c>
      <c r="N1422" t="str">
        <f>IF(ISERROR(VLOOKUP(A1422,'DOGE-USD'!$A$2:$G$1776,5,0)),"na",VLOOKUP(A1422,'DOGE-USD'!$A$2:$G$1776,5,0))</f>
        <v>na</v>
      </c>
      <c r="O1422" t="str">
        <f>IF(ISERROR(VLOOKUP(A1422,'SHIB-USD'!$A$2:$G$780,5,0)),"na",VLOOKUP(A1422,'SHIB-USD'!$A$2:$G$780,5,0))</f>
        <v>na</v>
      </c>
    </row>
    <row r="1423" spans="1:15" x14ac:dyDescent="0.35">
      <c r="A1423" s="3">
        <v>42747</v>
      </c>
      <c r="B1423">
        <f>VLOOKUP(A1423,Yields!$A$2:$B$1680,2,0)</f>
        <v>0.52</v>
      </c>
      <c r="C1423" t="str">
        <f>IF(ISERROR(VLOOKUP(A1423,'BTC-USD'!$A$2:$E$1828,5,0)),"na",(VLOOKUP(A1423,'BTC-USD'!$A$2:$E$1828,5,0)))</f>
        <v>na</v>
      </c>
      <c r="D1423" t="str">
        <f>IF(ISERROR(VLOOKUP(A1423,'SP500'!$A$2:$G$252,4,0)),"na",VLOOKUP(A1423,'SP500'!$A$2:$G$252,4,0))</f>
        <v>na</v>
      </c>
      <c r="E1423" t="str">
        <f>IF(ISERROR(VLOOKUP(A1423,'ishare R3000 ETF'!$A$2:$G$1260,4,0)),"na",VLOOKUP(A1423,'ishare R3000 ETF'!$A$2:$G$1260,4,0))</f>
        <v>na</v>
      </c>
      <c r="F1423" t="str">
        <f>IF(ISERROR(VLOOKUP(A1423,'^IXIC'!A$1260:$E1423,5,0)),"na",VLOOKUP(A1423,'^IXIC'!A$1260:$E1423,5,0))</f>
        <v>na</v>
      </c>
      <c r="G1423" t="str">
        <f>IF(ISERROR(VLOOKUP(A1423,'EURUSD=X'!$A$2:$E$1307,4,0)),"na",VLOOKUP(A1423,'EURUSD=X'!$A$2:$E$1307,4,0))</f>
        <v>na</v>
      </c>
      <c r="H1423" t="str">
        <f>IF(ISERROR(VLOOKUP(A1423,'ETH-USD'!$A$2:$E$1776,5,0)),"na",VLOOKUP(A1423,'ETH-USD'!$A$2:$E$1776,5,0))</f>
        <v>na</v>
      </c>
      <c r="I1423" t="str">
        <f>IF(ISERROR(VLOOKUP(A1423,'Russell 2000'!$A$1:$E$1260,5,0)),"na",VLOOKUP(A1423,'Russell 2000'!$A$1:$E$1260,5,0))</f>
        <v>na</v>
      </c>
      <c r="J1423" t="str">
        <f>IF(ISERROR(VLOOKUP(A1423,'SOL-USD'!$A$2:$E$893,5,0)),"na",VLOOKUP(A1423,'SOL-USD'!$A$2:$E$893,5,0))</f>
        <v>na</v>
      </c>
      <c r="K1423" t="str">
        <f>IF(ISERROR(VLOOKUP(A1423,'AVAX-USD'!$A$2:$E$799,5,0)),"na",VLOOKUP(A1423,'AVAX-USD'!$A$2:$E$799,5,0))</f>
        <v>na</v>
      </c>
      <c r="L1423" t="str">
        <f>IF(ISERROR(VLOOKUP(A1423,'ADA-USD'!$A$2:$E$1776,5,0)),"na",VLOOKUP(A1423,'ADA-USD'!$A$2:$E$1776,5,0))</f>
        <v>na</v>
      </c>
      <c r="M1423" t="str">
        <f>IF(ISERROR(VLOOKUP(A1423,'DOT-USD'!$A$2:$E$761,5,0)),"na",VLOOKUP(A1423,'DOT-USD'!$A$2:$E$761,5,0))</f>
        <v>na</v>
      </c>
      <c r="N1423" t="str">
        <f>IF(ISERROR(VLOOKUP(A1423,'DOGE-USD'!$A$2:$G$1776,5,0)),"na",VLOOKUP(A1423,'DOGE-USD'!$A$2:$G$1776,5,0))</f>
        <v>na</v>
      </c>
      <c r="O1423" t="str">
        <f>IF(ISERROR(VLOOKUP(A1423,'SHIB-USD'!$A$2:$G$780,5,0)),"na",VLOOKUP(A1423,'SHIB-USD'!$A$2:$G$780,5,0))</f>
        <v>na</v>
      </c>
    </row>
    <row r="1424" spans="1:15" x14ac:dyDescent="0.35">
      <c r="A1424" s="3">
        <v>42746</v>
      </c>
      <c r="B1424">
        <f>VLOOKUP(A1424,Yields!$A$2:$B$1680,2,0)</f>
        <v>0.51</v>
      </c>
      <c r="C1424" t="str">
        <f>IF(ISERROR(VLOOKUP(A1424,'BTC-USD'!$A$2:$E$1828,5,0)),"na",(VLOOKUP(A1424,'BTC-USD'!$A$2:$E$1828,5,0)))</f>
        <v>na</v>
      </c>
      <c r="D1424" t="str">
        <f>IF(ISERROR(VLOOKUP(A1424,'SP500'!$A$2:$G$252,4,0)),"na",VLOOKUP(A1424,'SP500'!$A$2:$G$252,4,0))</f>
        <v>na</v>
      </c>
      <c r="E1424" t="str">
        <f>IF(ISERROR(VLOOKUP(A1424,'ishare R3000 ETF'!$A$2:$G$1260,4,0)),"na",VLOOKUP(A1424,'ishare R3000 ETF'!$A$2:$G$1260,4,0))</f>
        <v>na</v>
      </c>
      <c r="F1424" t="str">
        <f>IF(ISERROR(VLOOKUP(A1424,'^IXIC'!A$1260:$E1424,5,0)),"na",VLOOKUP(A1424,'^IXIC'!A$1260:$E1424,5,0))</f>
        <v>na</v>
      </c>
      <c r="G1424" t="str">
        <f>IF(ISERROR(VLOOKUP(A1424,'EURUSD=X'!$A$2:$E$1307,4,0)),"na",VLOOKUP(A1424,'EURUSD=X'!$A$2:$E$1307,4,0))</f>
        <v>na</v>
      </c>
      <c r="H1424" t="str">
        <f>IF(ISERROR(VLOOKUP(A1424,'ETH-USD'!$A$2:$E$1776,5,0)),"na",VLOOKUP(A1424,'ETH-USD'!$A$2:$E$1776,5,0))</f>
        <v>na</v>
      </c>
      <c r="I1424" t="str">
        <f>IF(ISERROR(VLOOKUP(A1424,'Russell 2000'!$A$1:$E$1260,5,0)),"na",VLOOKUP(A1424,'Russell 2000'!$A$1:$E$1260,5,0))</f>
        <v>na</v>
      </c>
      <c r="J1424" t="str">
        <f>IF(ISERROR(VLOOKUP(A1424,'SOL-USD'!$A$2:$E$893,5,0)),"na",VLOOKUP(A1424,'SOL-USD'!$A$2:$E$893,5,0))</f>
        <v>na</v>
      </c>
      <c r="K1424" t="str">
        <f>IF(ISERROR(VLOOKUP(A1424,'AVAX-USD'!$A$2:$E$799,5,0)),"na",VLOOKUP(A1424,'AVAX-USD'!$A$2:$E$799,5,0))</f>
        <v>na</v>
      </c>
      <c r="L1424" t="str">
        <f>IF(ISERROR(VLOOKUP(A1424,'ADA-USD'!$A$2:$E$1776,5,0)),"na",VLOOKUP(A1424,'ADA-USD'!$A$2:$E$1776,5,0))</f>
        <v>na</v>
      </c>
      <c r="M1424" t="str">
        <f>IF(ISERROR(VLOOKUP(A1424,'DOT-USD'!$A$2:$E$761,5,0)),"na",VLOOKUP(A1424,'DOT-USD'!$A$2:$E$761,5,0))</f>
        <v>na</v>
      </c>
      <c r="N1424" t="str">
        <f>IF(ISERROR(VLOOKUP(A1424,'DOGE-USD'!$A$2:$G$1776,5,0)),"na",VLOOKUP(A1424,'DOGE-USD'!$A$2:$G$1776,5,0))</f>
        <v>na</v>
      </c>
      <c r="O1424" t="str">
        <f>IF(ISERROR(VLOOKUP(A1424,'SHIB-USD'!$A$2:$G$780,5,0)),"na",VLOOKUP(A1424,'SHIB-USD'!$A$2:$G$780,5,0))</f>
        <v>na</v>
      </c>
    </row>
    <row r="1425" spans="1:15" x14ac:dyDescent="0.35">
      <c r="A1425" s="3">
        <v>42745</v>
      </c>
      <c r="B1425">
        <f>VLOOKUP(A1425,Yields!$A$2:$B$1680,2,0)</f>
        <v>0.51</v>
      </c>
      <c r="C1425" t="str">
        <f>IF(ISERROR(VLOOKUP(A1425,'BTC-USD'!$A$2:$E$1828,5,0)),"na",(VLOOKUP(A1425,'BTC-USD'!$A$2:$E$1828,5,0)))</f>
        <v>na</v>
      </c>
      <c r="D1425" t="str">
        <f>IF(ISERROR(VLOOKUP(A1425,'SP500'!$A$2:$G$252,4,0)),"na",VLOOKUP(A1425,'SP500'!$A$2:$G$252,4,0))</f>
        <v>na</v>
      </c>
      <c r="E1425" t="str">
        <f>IF(ISERROR(VLOOKUP(A1425,'ishare R3000 ETF'!$A$2:$G$1260,4,0)),"na",VLOOKUP(A1425,'ishare R3000 ETF'!$A$2:$G$1260,4,0))</f>
        <v>na</v>
      </c>
      <c r="F1425" t="str">
        <f>IF(ISERROR(VLOOKUP(A1425,'^IXIC'!A$1260:$E1425,5,0)),"na",VLOOKUP(A1425,'^IXIC'!A$1260:$E1425,5,0))</f>
        <v>na</v>
      </c>
      <c r="G1425" t="str">
        <f>IF(ISERROR(VLOOKUP(A1425,'EURUSD=X'!$A$2:$E$1307,4,0)),"na",VLOOKUP(A1425,'EURUSD=X'!$A$2:$E$1307,4,0))</f>
        <v>na</v>
      </c>
      <c r="H1425" t="str">
        <f>IF(ISERROR(VLOOKUP(A1425,'ETH-USD'!$A$2:$E$1776,5,0)),"na",VLOOKUP(A1425,'ETH-USD'!$A$2:$E$1776,5,0))</f>
        <v>na</v>
      </c>
      <c r="I1425" t="str">
        <f>IF(ISERROR(VLOOKUP(A1425,'Russell 2000'!$A$1:$E$1260,5,0)),"na",VLOOKUP(A1425,'Russell 2000'!$A$1:$E$1260,5,0))</f>
        <v>na</v>
      </c>
      <c r="J1425" t="str">
        <f>IF(ISERROR(VLOOKUP(A1425,'SOL-USD'!$A$2:$E$893,5,0)),"na",VLOOKUP(A1425,'SOL-USD'!$A$2:$E$893,5,0))</f>
        <v>na</v>
      </c>
      <c r="K1425" t="str">
        <f>IF(ISERROR(VLOOKUP(A1425,'AVAX-USD'!$A$2:$E$799,5,0)),"na",VLOOKUP(A1425,'AVAX-USD'!$A$2:$E$799,5,0))</f>
        <v>na</v>
      </c>
      <c r="L1425" t="str">
        <f>IF(ISERROR(VLOOKUP(A1425,'ADA-USD'!$A$2:$E$1776,5,0)),"na",VLOOKUP(A1425,'ADA-USD'!$A$2:$E$1776,5,0))</f>
        <v>na</v>
      </c>
      <c r="M1425" t="str">
        <f>IF(ISERROR(VLOOKUP(A1425,'DOT-USD'!$A$2:$E$761,5,0)),"na",VLOOKUP(A1425,'DOT-USD'!$A$2:$E$761,5,0))</f>
        <v>na</v>
      </c>
      <c r="N1425" t="str">
        <f>IF(ISERROR(VLOOKUP(A1425,'DOGE-USD'!$A$2:$G$1776,5,0)),"na",VLOOKUP(A1425,'DOGE-USD'!$A$2:$G$1776,5,0))</f>
        <v>na</v>
      </c>
      <c r="O1425" t="str">
        <f>IF(ISERROR(VLOOKUP(A1425,'SHIB-USD'!$A$2:$G$780,5,0)),"na",VLOOKUP(A1425,'SHIB-USD'!$A$2:$G$780,5,0))</f>
        <v>na</v>
      </c>
    </row>
    <row r="1426" spans="1:15" x14ac:dyDescent="0.35">
      <c r="A1426" s="3">
        <v>42744</v>
      </c>
      <c r="B1426">
        <f>VLOOKUP(A1426,Yields!$A$2:$B$1680,2,0)</f>
        <v>0.5</v>
      </c>
      <c r="C1426" t="str">
        <f>IF(ISERROR(VLOOKUP(A1426,'BTC-USD'!$A$2:$E$1828,5,0)),"na",(VLOOKUP(A1426,'BTC-USD'!$A$2:$E$1828,5,0)))</f>
        <v>na</v>
      </c>
      <c r="D1426" t="str">
        <f>IF(ISERROR(VLOOKUP(A1426,'SP500'!$A$2:$G$252,4,0)),"na",VLOOKUP(A1426,'SP500'!$A$2:$G$252,4,0))</f>
        <v>na</v>
      </c>
      <c r="E1426" t="str">
        <f>IF(ISERROR(VLOOKUP(A1426,'ishare R3000 ETF'!$A$2:$G$1260,4,0)),"na",VLOOKUP(A1426,'ishare R3000 ETF'!$A$2:$G$1260,4,0))</f>
        <v>na</v>
      </c>
      <c r="F1426" t="str">
        <f>IF(ISERROR(VLOOKUP(A1426,'^IXIC'!A$1260:$E1426,5,0)),"na",VLOOKUP(A1426,'^IXIC'!A$1260:$E1426,5,0))</f>
        <v>na</v>
      </c>
      <c r="G1426" t="str">
        <f>IF(ISERROR(VLOOKUP(A1426,'EURUSD=X'!$A$2:$E$1307,4,0)),"na",VLOOKUP(A1426,'EURUSD=X'!$A$2:$E$1307,4,0))</f>
        <v>na</v>
      </c>
      <c r="H1426" t="str">
        <f>IF(ISERROR(VLOOKUP(A1426,'ETH-USD'!$A$2:$E$1776,5,0)),"na",VLOOKUP(A1426,'ETH-USD'!$A$2:$E$1776,5,0))</f>
        <v>na</v>
      </c>
      <c r="I1426" t="str">
        <f>IF(ISERROR(VLOOKUP(A1426,'Russell 2000'!$A$1:$E$1260,5,0)),"na",VLOOKUP(A1426,'Russell 2000'!$A$1:$E$1260,5,0))</f>
        <v>na</v>
      </c>
      <c r="J1426" t="str">
        <f>IF(ISERROR(VLOOKUP(A1426,'SOL-USD'!$A$2:$E$893,5,0)),"na",VLOOKUP(A1426,'SOL-USD'!$A$2:$E$893,5,0))</f>
        <v>na</v>
      </c>
      <c r="K1426" t="str">
        <f>IF(ISERROR(VLOOKUP(A1426,'AVAX-USD'!$A$2:$E$799,5,0)),"na",VLOOKUP(A1426,'AVAX-USD'!$A$2:$E$799,5,0))</f>
        <v>na</v>
      </c>
      <c r="L1426" t="str">
        <f>IF(ISERROR(VLOOKUP(A1426,'ADA-USD'!$A$2:$E$1776,5,0)),"na",VLOOKUP(A1426,'ADA-USD'!$A$2:$E$1776,5,0))</f>
        <v>na</v>
      </c>
      <c r="M1426" t="str">
        <f>IF(ISERROR(VLOOKUP(A1426,'DOT-USD'!$A$2:$E$761,5,0)),"na",VLOOKUP(A1426,'DOT-USD'!$A$2:$E$761,5,0))</f>
        <v>na</v>
      </c>
      <c r="N1426" t="str">
        <f>IF(ISERROR(VLOOKUP(A1426,'DOGE-USD'!$A$2:$G$1776,5,0)),"na",VLOOKUP(A1426,'DOGE-USD'!$A$2:$G$1776,5,0))</f>
        <v>na</v>
      </c>
      <c r="O1426" t="str">
        <f>IF(ISERROR(VLOOKUP(A1426,'SHIB-USD'!$A$2:$G$780,5,0)),"na",VLOOKUP(A1426,'SHIB-USD'!$A$2:$G$780,5,0))</f>
        <v>na</v>
      </c>
    </row>
    <row r="1427" spans="1:15" x14ac:dyDescent="0.35">
      <c r="A1427" s="3">
        <v>42741</v>
      </c>
      <c r="B1427">
        <f>VLOOKUP(A1427,Yields!$A$2:$B$1680,2,0)</f>
        <v>0.5</v>
      </c>
      <c r="C1427" t="str">
        <f>IF(ISERROR(VLOOKUP(A1427,'BTC-USD'!$A$2:$E$1828,5,0)),"na",(VLOOKUP(A1427,'BTC-USD'!$A$2:$E$1828,5,0)))</f>
        <v>na</v>
      </c>
      <c r="D1427" t="str">
        <f>IF(ISERROR(VLOOKUP(A1427,'SP500'!$A$2:$G$252,4,0)),"na",VLOOKUP(A1427,'SP500'!$A$2:$G$252,4,0))</f>
        <v>na</v>
      </c>
      <c r="E1427" t="str">
        <f>IF(ISERROR(VLOOKUP(A1427,'ishare R3000 ETF'!$A$2:$G$1260,4,0)),"na",VLOOKUP(A1427,'ishare R3000 ETF'!$A$2:$G$1260,4,0))</f>
        <v>na</v>
      </c>
      <c r="F1427" t="str">
        <f>IF(ISERROR(VLOOKUP(A1427,'^IXIC'!A$1260:$E1427,5,0)),"na",VLOOKUP(A1427,'^IXIC'!A$1260:$E1427,5,0))</f>
        <v>na</v>
      </c>
      <c r="G1427" t="str">
        <f>IF(ISERROR(VLOOKUP(A1427,'EURUSD=X'!$A$2:$E$1307,4,0)),"na",VLOOKUP(A1427,'EURUSD=X'!$A$2:$E$1307,4,0))</f>
        <v>na</v>
      </c>
      <c r="H1427" t="str">
        <f>IF(ISERROR(VLOOKUP(A1427,'ETH-USD'!$A$2:$E$1776,5,0)),"na",VLOOKUP(A1427,'ETH-USD'!$A$2:$E$1776,5,0))</f>
        <v>na</v>
      </c>
      <c r="I1427" t="str">
        <f>IF(ISERROR(VLOOKUP(A1427,'Russell 2000'!$A$1:$E$1260,5,0)),"na",VLOOKUP(A1427,'Russell 2000'!$A$1:$E$1260,5,0))</f>
        <v>na</v>
      </c>
      <c r="J1427" t="str">
        <f>IF(ISERROR(VLOOKUP(A1427,'SOL-USD'!$A$2:$E$893,5,0)),"na",VLOOKUP(A1427,'SOL-USD'!$A$2:$E$893,5,0))</f>
        <v>na</v>
      </c>
      <c r="K1427" t="str">
        <f>IF(ISERROR(VLOOKUP(A1427,'AVAX-USD'!$A$2:$E$799,5,0)),"na",VLOOKUP(A1427,'AVAX-USD'!$A$2:$E$799,5,0))</f>
        <v>na</v>
      </c>
      <c r="L1427" t="str">
        <f>IF(ISERROR(VLOOKUP(A1427,'ADA-USD'!$A$2:$E$1776,5,0)),"na",VLOOKUP(A1427,'ADA-USD'!$A$2:$E$1776,5,0))</f>
        <v>na</v>
      </c>
      <c r="M1427" t="str">
        <f>IF(ISERROR(VLOOKUP(A1427,'DOT-USD'!$A$2:$E$761,5,0)),"na",VLOOKUP(A1427,'DOT-USD'!$A$2:$E$761,5,0))</f>
        <v>na</v>
      </c>
      <c r="N1427" t="str">
        <f>IF(ISERROR(VLOOKUP(A1427,'DOGE-USD'!$A$2:$G$1776,5,0)),"na",VLOOKUP(A1427,'DOGE-USD'!$A$2:$G$1776,5,0))</f>
        <v>na</v>
      </c>
      <c r="O1427" t="str">
        <f>IF(ISERROR(VLOOKUP(A1427,'SHIB-USD'!$A$2:$G$780,5,0)),"na",VLOOKUP(A1427,'SHIB-USD'!$A$2:$G$780,5,0))</f>
        <v>na</v>
      </c>
    </row>
    <row r="1428" spans="1:15" x14ac:dyDescent="0.35">
      <c r="A1428" s="3">
        <v>42740</v>
      </c>
      <c r="B1428">
        <f>VLOOKUP(A1428,Yields!$A$2:$B$1680,2,0)</f>
        <v>0.51</v>
      </c>
      <c r="C1428" t="str">
        <f>IF(ISERROR(VLOOKUP(A1428,'BTC-USD'!$A$2:$E$1828,5,0)),"na",(VLOOKUP(A1428,'BTC-USD'!$A$2:$E$1828,5,0)))</f>
        <v>na</v>
      </c>
      <c r="D1428" t="str">
        <f>IF(ISERROR(VLOOKUP(A1428,'SP500'!$A$2:$G$252,4,0)),"na",VLOOKUP(A1428,'SP500'!$A$2:$G$252,4,0))</f>
        <v>na</v>
      </c>
      <c r="E1428" t="str">
        <f>IF(ISERROR(VLOOKUP(A1428,'ishare R3000 ETF'!$A$2:$G$1260,4,0)),"na",VLOOKUP(A1428,'ishare R3000 ETF'!$A$2:$G$1260,4,0))</f>
        <v>na</v>
      </c>
      <c r="F1428" t="str">
        <f>IF(ISERROR(VLOOKUP(A1428,'^IXIC'!A$1260:$E1428,5,0)),"na",VLOOKUP(A1428,'^IXIC'!A$1260:$E1428,5,0))</f>
        <v>na</v>
      </c>
      <c r="G1428" t="str">
        <f>IF(ISERROR(VLOOKUP(A1428,'EURUSD=X'!$A$2:$E$1307,4,0)),"na",VLOOKUP(A1428,'EURUSD=X'!$A$2:$E$1307,4,0))</f>
        <v>na</v>
      </c>
      <c r="H1428" t="str">
        <f>IF(ISERROR(VLOOKUP(A1428,'ETH-USD'!$A$2:$E$1776,5,0)),"na",VLOOKUP(A1428,'ETH-USD'!$A$2:$E$1776,5,0))</f>
        <v>na</v>
      </c>
      <c r="I1428" t="str">
        <f>IF(ISERROR(VLOOKUP(A1428,'Russell 2000'!$A$1:$E$1260,5,0)),"na",VLOOKUP(A1428,'Russell 2000'!$A$1:$E$1260,5,0))</f>
        <v>na</v>
      </c>
      <c r="J1428" t="str">
        <f>IF(ISERROR(VLOOKUP(A1428,'SOL-USD'!$A$2:$E$893,5,0)),"na",VLOOKUP(A1428,'SOL-USD'!$A$2:$E$893,5,0))</f>
        <v>na</v>
      </c>
      <c r="K1428" t="str">
        <f>IF(ISERROR(VLOOKUP(A1428,'AVAX-USD'!$A$2:$E$799,5,0)),"na",VLOOKUP(A1428,'AVAX-USD'!$A$2:$E$799,5,0))</f>
        <v>na</v>
      </c>
      <c r="L1428" t="str">
        <f>IF(ISERROR(VLOOKUP(A1428,'ADA-USD'!$A$2:$E$1776,5,0)),"na",VLOOKUP(A1428,'ADA-USD'!$A$2:$E$1776,5,0))</f>
        <v>na</v>
      </c>
      <c r="M1428" t="str">
        <f>IF(ISERROR(VLOOKUP(A1428,'DOT-USD'!$A$2:$E$761,5,0)),"na",VLOOKUP(A1428,'DOT-USD'!$A$2:$E$761,5,0))</f>
        <v>na</v>
      </c>
      <c r="N1428" t="str">
        <f>IF(ISERROR(VLOOKUP(A1428,'DOGE-USD'!$A$2:$G$1776,5,0)),"na",VLOOKUP(A1428,'DOGE-USD'!$A$2:$G$1776,5,0))</f>
        <v>na</v>
      </c>
      <c r="O1428" t="str">
        <f>IF(ISERROR(VLOOKUP(A1428,'SHIB-USD'!$A$2:$G$780,5,0)),"na",VLOOKUP(A1428,'SHIB-USD'!$A$2:$G$780,5,0))</f>
        <v>na</v>
      </c>
    </row>
    <row r="1429" spans="1:15" x14ac:dyDescent="0.35">
      <c r="A1429" s="3">
        <v>42739</v>
      </c>
      <c r="B1429">
        <f>VLOOKUP(A1429,Yields!$A$2:$B$1680,2,0)</f>
        <v>0.49</v>
      </c>
      <c r="C1429" t="str">
        <f>IF(ISERROR(VLOOKUP(A1429,'BTC-USD'!$A$2:$E$1828,5,0)),"na",(VLOOKUP(A1429,'BTC-USD'!$A$2:$E$1828,5,0)))</f>
        <v>na</v>
      </c>
      <c r="D1429" t="str">
        <f>IF(ISERROR(VLOOKUP(A1429,'SP500'!$A$2:$G$252,4,0)),"na",VLOOKUP(A1429,'SP500'!$A$2:$G$252,4,0))</f>
        <v>na</v>
      </c>
      <c r="E1429" t="str">
        <f>IF(ISERROR(VLOOKUP(A1429,'ishare R3000 ETF'!$A$2:$G$1260,4,0)),"na",VLOOKUP(A1429,'ishare R3000 ETF'!$A$2:$G$1260,4,0))</f>
        <v>na</v>
      </c>
      <c r="F1429" t="str">
        <f>IF(ISERROR(VLOOKUP(A1429,'^IXIC'!A$1260:$E1429,5,0)),"na",VLOOKUP(A1429,'^IXIC'!A$1260:$E1429,5,0))</f>
        <v>na</v>
      </c>
      <c r="G1429" t="str">
        <f>IF(ISERROR(VLOOKUP(A1429,'EURUSD=X'!$A$2:$E$1307,4,0)),"na",VLOOKUP(A1429,'EURUSD=X'!$A$2:$E$1307,4,0))</f>
        <v>na</v>
      </c>
      <c r="H1429" t="str">
        <f>IF(ISERROR(VLOOKUP(A1429,'ETH-USD'!$A$2:$E$1776,5,0)),"na",VLOOKUP(A1429,'ETH-USD'!$A$2:$E$1776,5,0))</f>
        <v>na</v>
      </c>
      <c r="I1429" t="str">
        <f>IF(ISERROR(VLOOKUP(A1429,'Russell 2000'!$A$1:$E$1260,5,0)),"na",VLOOKUP(A1429,'Russell 2000'!$A$1:$E$1260,5,0))</f>
        <v>na</v>
      </c>
      <c r="J1429" t="str">
        <f>IF(ISERROR(VLOOKUP(A1429,'SOL-USD'!$A$2:$E$893,5,0)),"na",VLOOKUP(A1429,'SOL-USD'!$A$2:$E$893,5,0))</f>
        <v>na</v>
      </c>
      <c r="K1429" t="str">
        <f>IF(ISERROR(VLOOKUP(A1429,'AVAX-USD'!$A$2:$E$799,5,0)),"na",VLOOKUP(A1429,'AVAX-USD'!$A$2:$E$799,5,0))</f>
        <v>na</v>
      </c>
      <c r="L1429" t="str">
        <f>IF(ISERROR(VLOOKUP(A1429,'ADA-USD'!$A$2:$E$1776,5,0)),"na",VLOOKUP(A1429,'ADA-USD'!$A$2:$E$1776,5,0))</f>
        <v>na</v>
      </c>
      <c r="M1429" t="str">
        <f>IF(ISERROR(VLOOKUP(A1429,'DOT-USD'!$A$2:$E$761,5,0)),"na",VLOOKUP(A1429,'DOT-USD'!$A$2:$E$761,5,0))</f>
        <v>na</v>
      </c>
      <c r="N1429" t="str">
        <f>IF(ISERROR(VLOOKUP(A1429,'DOGE-USD'!$A$2:$G$1776,5,0)),"na",VLOOKUP(A1429,'DOGE-USD'!$A$2:$G$1776,5,0))</f>
        <v>na</v>
      </c>
      <c r="O1429" t="str">
        <f>IF(ISERROR(VLOOKUP(A1429,'SHIB-USD'!$A$2:$G$780,5,0)),"na",VLOOKUP(A1429,'SHIB-USD'!$A$2:$G$780,5,0))</f>
        <v>na</v>
      </c>
    </row>
    <row r="1430" spans="1:15" x14ac:dyDescent="0.35">
      <c r="A1430" s="3">
        <v>42738</v>
      </c>
      <c r="B1430">
        <f>VLOOKUP(A1430,Yields!$A$2:$B$1680,2,0)</f>
        <v>0.52</v>
      </c>
      <c r="C1430" t="str">
        <f>IF(ISERROR(VLOOKUP(A1430,'BTC-USD'!$A$2:$E$1828,5,0)),"na",(VLOOKUP(A1430,'BTC-USD'!$A$2:$E$1828,5,0)))</f>
        <v>na</v>
      </c>
      <c r="D1430" t="str">
        <f>IF(ISERROR(VLOOKUP(A1430,'SP500'!$A$2:$G$252,4,0)),"na",VLOOKUP(A1430,'SP500'!$A$2:$G$252,4,0))</f>
        <v>na</v>
      </c>
      <c r="E1430" t="str">
        <f>IF(ISERROR(VLOOKUP(A1430,'ishare R3000 ETF'!$A$2:$G$1260,4,0)),"na",VLOOKUP(A1430,'ishare R3000 ETF'!$A$2:$G$1260,4,0))</f>
        <v>na</v>
      </c>
      <c r="F1430" t="str">
        <f>IF(ISERROR(VLOOKUP(A1430,'^IXIC'!A$1260:$E1430,5,0)),"na",VLOOKUP(A1430,'^IXIC'!A$1260:$E1430,5,0))</f>
        <v>na</v>
      </c>
      <c r="G1430" t="str">
        <f>IF(ISERROR(VLOOKUP(A1430,'EURUSD=X'!$A$2:$E$1307,4,0)),"na",VLOOKUP(A1430,'EURUSD=X'!$A$2:$E$1307,4,0))</f>
        <v>na</v>
      </c>
      <c r="H1430" t="str">
        <f>IF(ISERROR(VLOOKUP(A1430,'ETH-USD'!$A$2:$E$1776,5,0)),"na",VLOOKUP(A1430,'ETH-USD'!$A$2:$E$1776,5,0))</f>
        <v>na</v>
      </c>
      <c r="I1430" t="str">
        <f>IF(ISERROR(VLOOKUP(A1430,'Russell 2000'!$A$1:$E$1260,5,0)),"na",VLOOKUP(A1430,'Russell 2000'!$A$1:$E$1260,5,0))</f>
        <v>na</v>
      </c>
      <c r="J1430" t="str">
        <f>IF(ISERROR(VLOOKUP(A1430,'SOL-USD'!$A$2:$E$893,5,0)),"na",VLOOKUP(A1430,'SOL-USD'!$A$2:$E$893,5,0))</f>
        <v>na</v>
      </c>
      <c r="K1430" t="str">
        <f>IF(ISERROR(VLOOKUP(A1430,'AVAX-USD'!$A$2:$E$799,5,0)),"na",VLOOKUP(A1430,'AVAX-USD'!$A$2:$E$799,5,0))</f>
        <v>na</v>
      </c>
      <c r="L1430" t="str">
        <f>IF(ISERROR(VLOOKUP(A1430,'ADA-USD'!$A$2:$E$1776,5,0)),"na",VLOOKUP(A1430,'ADA-USD'!$A$2:$E$1776,5,0))</f>
        <v>na</v>
      </c>
      <c r="M1430" t="str">
        <f>IF(ISERROR(VLOOKUP(A1430,'DOT-USD'!$A$2:$E$761,5,0)),"na",VLOOKUP(A1430,'DOT-USD'!$A$2:$E$761,5,0))</f>
        <v>na</v>
      </c>
      <c r="N1430" t="str">
        <f>IF(ISERROR(VLOOKUP(A1430,'DOGE-USD'!$A$2:$G$1776,5,0)),"na",VLOOKUP(A1430,'DOGE-USD'!$A$2:$G$1776,5,0))</f>
        <v>na</v>
      </c>
      <c r="O1430" t="str">
        <f>IF(ISERROR(VLOOKUP(A1430,'SHIB-USD'!$A$2:$G$780,5,0)),"na",VLOOKUP(A1430,'SHIB-USD'!$A$2:$G$780,5,0))</f>
        <v>na</v>
      </c>
    </row>
    <row r="1431" spans="1:15" x14ac:dyDescent="0.35">
      <c r="A1431" s="3">
        <v>42734</v>
      </c>
      <c r="B1431">
        <f>VLOOKUP(A1431,Yields!$A$2:$B$1680,2,0)</f>
        <v>0.44</v>
      </c>
      <c r="C1431" t="str">
        <f>IF(ISERROR(VLOOKUP(A1431,'BTC-USD'!$A$2:$E$1828,5,0)),"na",(VLOOKUP(A1431,'BTC-USD'!$A$2:$E$1828,5,0)))</f>
        <v>na</v>
      </c>
      <c r="D1431" t="str">
        <f>IF(ISERROR(VLOOKUP(A1431,'SP500'!$A$2:$G$252,4,0)),"na",VLOOKUP(A1431,'SP500'!$A$2:$G$252,4,0))</f>
        <v>na</v>
      </c>
      <c r="E1431" t="str">
        <f>IF(ISERROR(VLOOKUP(A1431,'ishare R3000 ETF'!$A$2:$G$1260,4,0)),"na",VLOOKUP(A1431,'ishare R3000 ETF'!$A$2:$G$1260,4,0))</f>
        <v>na</v>
      </c>
      <c r="F1431" t="str">
        <f>IF(ISERROR(VLOOKUP(A1431,'^IXIC'!A$1260:$E1431,5,0)),"na",VLOOKUP(A1431,'^IXIC'!A$1260:$E1431,5,0))</f>
        <v>na</v>
      </c>
      <c r="G1431" t="str">
        <f>IF(ISERROR(VLOOKUP(A1431,'EURUSD=X'!$A$2:$E$1307,4,0)),"na",VLOOKUP(A1431,'EURUSD=X'!$A$2:$E$1307,4,0))</f>
        <v>na</v>
      </c>
      <c r="H1431" t="str">
        <f>IF(ISERROR(VLOOKUP(A1431,'ETH-USD'!$A$2:$E$1776,5,0)),"na",VLOOKUP(A1431,'ETH-USD'!$A$2:$E$1776,5,0))</f>
        <v>na</v>
      </c>
      <c r="I1431" t="str">
        <f>IF(ISERROR(VLOOKUP(A1431,'Russell 2000'!$A$1:$E$1260,5,0)),"na",VLOOKUP(A1431,'Russell 2000'!$A$1:$E$1260,5,0))</f>
        <v>na</v>
      </c>
      <c r="J1431" t="str">
        <f>IF(ISERROR(VLOOKUP(A1431,'SOL-USD'!$A$2:$E$893,5,0)),"na",VLOOKUP(A1431,'SOL-USD'!$A$2:$E$893,5,0))</f>
        <v>na</v>
      </c>
      <c r="K1431" t="str">
        <f>IF(ISERROR(VLOOKUP(A1431,'AVAX-USD'!$A$2:$E$799,5,0)),"na",VLOOKUP(A1431,'AVAX-USD'!$A$2:$E$799,5,0))</f>
        <v>na</v>
      </c>
      <c r="L1431" t="str">
        <f>IF(ISERROR(VLOOKUP(A1431,'ADA-USD'!$A$2:$E$1776,5,0)),"na",VLOOKUP(A1431,'ADA-USD'!$A$2:$E$1776,5,0))</f>
        <v>na</v>
      </c>
      <c r="M1431" t="str">
        <f>IF(ISERROR(VLOOKUP(A1431,'DOT-USD'!$A$2:$E$761,5,0)),"na",VLOOKUP(A1431,'DOT-USD'!$A$2:$E$761,5,0))</f>
        <v>na</v>
      </c>
      <c r="N1431" t="str">
        <f>IF(ISERROR(VLOOKUP(A1431,'DOGE-USD'!$A$2:$G$1776,5,0)),"na",VLOOKUP(A1431,'DOGE-USD'!$A$2:$G$1776,5,0))</f>
        <v>na</v>
      </c>
      <c r="O1431" t="str">
        <f>IF(ISERROR(VLOOKUP(A1431,'SHIB-USD'!$A$2:$G$780,5,0)),"na",VLOOKUP(A1431,'SHIB-USD'!$A$2:$G$780,5,0))</f>
        <v>na</v>
      </c>
    </row>
    <row r="1432" spans="1:15" x14ac:dyDescent="0.35">
      <c r="A1432" s="3">
        <v>42733</v>
      </c>
      <c r="B1432">
        <f>VLOOKUP(A1432,Yields!$A$2:$B$1680,2,0)</f>
        <v>0.39</v>
      </c>
      <c r="C1432" t="str">
        <f>IF(ISERROR(VLOOKUP(A1432,'BTC-USD'!$A$2:$E$1828,5,0)),"na",(VLOOKUP(A1432,'BTC-USD'!$A$2:$E$1828,5,0)))</f>
        <v>na</v>
      </c>
      <c r="D1432" t="str">
        <f>IF(ISERROR(VLOOKUP(A1432,'SP500'!$A$2:$G$252,4,0)),"na",VLOOKUP(A1432,'SP500'!$A$2:$G$252,4,0))</f>
        <v>na</v>
      </c>
      <c r="E1432" t="str">
        <f>IF(ISERROR(VLOOKUP(A1432,'ishare R3000 ETF'!$A$2:$G$1260,4,0)),"na",VLOOKUP(A1432,'ishare R3000 ETF'!$A$2:$G$1260,4,0))</f>
        <v>na</v>
      </c>
      <c r="F1432" t="str">
        <f>IF(ISERROR(VLOOKUP(A1432,'^IXIC'!A$1260:$E1432,5,0)),"na",VLOOKUP(A1432,'^IXIC'!A$1260:$E1432,5,0))</f>
        <v>na</v>
      </c>
      <c r="G1432" t="str">
        <f>IF(ISERROR(VLOOKUP(A1432,'EURUSD=X'!$A$2:$E$1307,4,0)),"na",VLOOKUP(A1432,'EURUSD=X'!$A$2:$E$1307,4,0))</f>
        <v>na</v>
      </c>
      <c r="H1432" t="str">
        <f>IF(ISERROR(VLOOKUP(A1432,'ETH-USD'!$A$2:$E$1776,5,0)),"na",VLOOKUP(A1432,'ETH-USD'!$A$2:$E$1776,5,0))</f>
        <v>na</v>
      </c>
      <c r="I1432" t="str">
        <f>IF(ISERROR(VLOOKUP(A1432,'Russell 2000'!$A$1:$E$1260,5,0)),"na",VLOOKUP(A1432,'Russell 2000'!$A$1:$E$1260,5,0))</f>
        <v>na</v>
      </c>
      <c r="J1432" t="str">
        <f>IF(ISERROR(VLOOKUP(A1432,'SOL-USD'!$A$2:$E$893,5,0)),"na",VLOOKUP(A1432,'SOL-USD'!$A$2:$E$893,5,0))</f>
        <v>na</v>
      </c>
      <c r="K1432" t="str">
        <f>IF(ISERROR(VLOOKUP(A1432,'AVAX-USD'!$A$2:$E$799,5,0)),"na",VLOOKUP(A1432,'AVAX-USD'!$A$2:$E$799,5,0))</f>
        <v>na</v>
      </c>
      <c r="L1432" t="str">
        <f>IF(ISERROR(VLOOKUP(A1432,'ADA-USD'!$A$2:$E$1776,5,0)),"na",VLOOKUP(A1432,'ADA-USD'!$A$2:$E$1776,5,0))</f>
        <v>na</v>
      </c>
      <c r="M1432" t="str">
        <f>IF(ISERROR(VLOOKUP(A1432,'DOT-USD'!$A$2:$E$761,5,0)),"na",VLOOKUP(A1432,'DOT-USD'!$A$2:$E$761,5,0))</f>
        <v>na</v>
      </c>
      <c r="N1432" t="str">
        <f>IF(ISERROR(VLOOKUP(A1432,'DOGE-USD'!$A$2:$G$1776,5,0)),"na",VLOOKUP(A1432,'DOGE-USD'!$A$2:$G$1776,5,0))</f>
        <v>na</v>
      </c>
      <c r="O1432" t="str">
        <f>IF(ISERROR(VLOOKUP(A1432,'SHIB-USD'!$A$2:$G$780,5,0)),"na",VLOOKUP(A1432,'SHIB-USD'!$A$2:$G$780,5,0))</f>
        <v>na</v>
      </c>
    </row>
    <row r="1433" spans="1:15" x14ac:dyDescent="0.35">
      <c r="A1433" s="3">
        <v>42732</v>
      </c>
      <c r="B1433">
        <f>VLOOKUP(A1433,Yields!$A$2:$B$1680,2,0)</f>
        <v>0.48</v>
      </c>
      <c r="C1433" t="str">
        <f>IF(ISERROR(VLOOKUP(A1433,'BTC-USD'!$A$2:$E$1828,5,0)),"na",(VLOOKUP(A1433,'BTC-USD'!$A$2:$E$1828,5,0)))</f>
        <v>na</v>
      </c>
      <c r="D1433" t="str">
        <f>IF(ISERROR(VLOOKUP(A1433,'SP500'!$A$2:$G$252,4,0)),"na",VLOOKUP(A1433,'SP500'!$A$2:$G$252,4,0))</f>
        <v>na</v>
      </c>
      <c r="E1433" t="str">
        <f>IF(ISERROR(VLOOKUP(A1433,'ishare R3000 ETF'!$A$2:$G$1260,4,0)),"na",VLOOKUP(A1433,'ishare R3000 ETF'!$A$2:$G$1260,4,0))</f>
        <v>na</v>
      </c>
      <c r="F1433" t="str">
        <f>IF(ISERROR(VLOOKUP(A1433,'^IXIC'!A$1260:$E1433,5,0)),"na",VLOOKUP(A1433,'^IXIC'!A$1260:$E1433,5,0))</f>
        <v>na</v>
      </c>
      <c r="G1433" t="str">
        <f>IF(ISERROR(VLOOKUP(A1433,'EURUSD=X'!$A$2:$E$1307,4,0)),"na",VLOOKUP(A1433,'EURUSD=X'!$A$2:$E$1307,4,0))</f>
        <v>na</v>
      </c>
      <c r="H1433" t="str">
        <f>IF(ISERROR(VLOOKUP(A1433,'ETH-USD'!$A$2:$E$1776,5,0)),"na",VLOOKUP(A1433,'ETH-USD'!$A$2:$E$1776,5,0))</f>
        <v>na</v>
      </c>
      <c r="I1433" t="str">
        <f>IF(ISERROR(VLOOKUP(A1433,'Russell 2000'!$A$1:$E$1260,5,0)),"na",VLOOKUP(A1433,'Russell 2000'!$A$1:$E$1260,5,0))</f>
        <v>na</v>
      </c>
      <c r="J1433" t="str">
        <f>IF(ISERROR(VLOOKUP(A1433,'SOL-USD'!$A$2:$E$893,5,0)),"na",VLOOKUP(A1433,'SOL-USD'!$A$2:$E$893,5,0))</f>
        <v>na</v>
      </c>
      <c r="K1433" t="str">
        <f>IF(ISERROR(VLOOKUP(A1433,'AVAX-USD'!$A$2:$E$799,5,0)),"na",VLOOKUP(A1433,'AVAX-USD'!$A$2:$E$799,5,0))</f>
        <v>na</v>
      </c>
      <c r="L1433" t="str">
        <f>IF(ISERROR(VLOOKUP(A1433,'ADA-USD'!$A$2:$E$1776,5,0)),"na",VLOOKUP(A1433,'ADA-USD'!$A$2:$E$1776,5,0))</f>
        <v>na</v>
      </c>
      <c r="M1433" t="str">
        <f>IF(ISERROR(VLOOKUP(A1433,'DOT-USD'!$A$2:$E$761,5,0)),"na",VLOOKUP(A1433,'DOT-USD'!$A$2:$E$761,5,0))</f>
        <v>na</v>
      </c>
      <c r="N1433" t="str">
        <f>IF(ISERROR(VLOOKUP(A1433,'DOGE-USD'!$A$2:$G$1776,5,0)),"na",VLOOKUP(A1433,'DOGE-USD'!$A$2:$G$1776,5,0))</f>
        <v>na</v>
      </c>
      <c r="O1433" t="str">
        <f>IF(ISERROR(VLOOKUP(A1433,'SHIB-USD'!$A$2:$G$780,5,0)),"na",VLOOKUP(A1433,'SHIB-USD'!$A$2:$G$780,5,0))</f>
        <v>na</v>
      </c>
    </row>
    <row r="1434" spans="1:15" x14ac:dyDescent="0.35">
      <c r="A1434" s="3">
        <v>42731</v>
      </c>
      <c r="B1434">
        <f>VLOOKUP(A1434,Yields!$A$2:$B$1680,2,0)</f>
        <v>0.5</v>
      </c>
      <c r="C1434" t="str">
        <f>IF(ISERROR(VLOOKUP(A1434,'BTC-USD'!$A$2:$E$1828,5,0)),"na",(VLOOKUP(A1434,'BTC-USD'!$A$2:$E$1828,5,0)))</f>
        <v>na</v>
      </c>
      <c r="D1434" t="str">
        <f>IF(ISERROR(VLOOKUP(A1434,'SP500'!$A$2:$G$252,4,0)),"na",VLOOKUP(A1434,'SP500'!$A$2:$G$252,4,0))</f>
        <v>na</v>
      </c>
      <c r="E1434" t="str">
        <f>IF(ISERROR(VLOOKUP(A1434,'ishare R3000 ETF'!$A$2:$G$1260,4,0)),"na",VLOOKUP(A1434,'ishare R3000 ETF'!$A$2:$G$1260,4,0))</f>
        <v>na</v>
      </c>
      <c r="F1434" t="str">
        <f>IF(ISERROR(VLOOKUP(A1434,'^IXIC'!A$1260:$E1434,5,0)),"na",VLOOKUP(A1434,'^IXIC'!A$1260:$E1434,5,0))</f>
        <v>na</v>
      </c>
      <c r="G1434" t="str">
        <f>IF(ISERROR(VLOOKUP(A1434,'EURUSD=X'!$A$2:$E$1307,4,0)),"na",VLOOKUP(A1434,'EURUSD=X'!$A$2:$E$1307,4,0))</f>
        <v>na</v>
      </c>
      <c r="H1434" t="str">
        <f>IF(ISERROR(VLOOKUP(A1434,'ETH-USD'!$A$2:$E$1776,5,0)),"na",VLOOKUP(A1434,'ETH-USD'!$A$2:$E$1776,5,0))</f>
        <v>na</v>
      </c>
      <c r="I1434" t="str">
        <f>IF(ISERROR(VLOOKUP(A1434,'Russell 2000'!$A$1:$E$1260,5,0)),"na",VLOOKUP(A1434,'Russell 2000'!$A$1:$E$1260,5,0))</f>
        <v>na</v>
      </c>
      <c r="J1434" t="str">
        <f>IF(ISERROR(VLOOKUP(A1434,'SOL-USD'!$A$2:$E$893,5,0)),"na",VLOOKUP(A1434,'SOL-USD'!$A$2:$E$893,5,0))</f>
        <v>na</v>
      </c>
      <c r="K1434" t="str">
        <f>IF(ISERROR(VLOOKUP(A1434,'AVAX-USD'!$A$2:$E$799,5,0)),"na",VLOOKUP(A1434,'AVAX-USD'!$A$2:$E$799,5,0))</f>
        <v>na</v>
      </c>
      <c r="L1434" t="str">
        <f>IF(ISERROR(VLOOKUP(A1434,'ADA-USD'!$A$2:$E$1776,5,0)),"na",VLOOKUP(A1434,'ADA-USD'!$A$2:$E$1776,5,0))</f>
        <v>na</v>
      </c>
      <c r="M1434" t="str">
        <f>IF(ISERROR(VLOOKUP(A1434,'DOT-USD'!$A$2:$E$761,5,0)),"na",VLOOKUP(A1434,'DOT-USD'!$A$2:$E$761,5,0))</f>
        <v>na</v>
      </c>
      <c r="N1434" t="str">
        <f>IF(ISERROR(VLOOKUP(A1434,'DOGE-USD'!$A$2:$G$1776,5,0)),"na",VLOOKUP(A1434,'DOGE-USD'!$A$2:$G$1776,5,0))</f>
        <v>na</v>
      </c>
      <c r="O1434" t="str">
        <f>IF(ISERROR(VLOOKUP(A1434,'SHIB-USD'!$A$2:$G$780,5,0)),"na",VLOOKUP(A1434,'SHIB-USD'!$A$2:$G$780,5,0))</f>
        <v>na</v>
      </c>
    </row>
    <row r="1435" spans="1:15" x14ac:dyDescent="0.35">
      <c r="A1435" s="3">
        <v>42727</v>
      </c>
      <c r="B1435">
        <f>VLOOKUP(A1435,Yields!$A$2:$B$1680,2,0)</f>
        <v>0.42</v>
      </c>
      <c r="C1435" t="str">
        <f>IF(ISERROR(VLOOKUP(A1435,'BTC-USD'!$A$2:$E$1828,5,0)),"na",(VLOOKUP(A1435,'BTC-USD'!$A$2:$E$1828,5,0)))</f>
        <v>na</v>
      </c>
      <c r="D1435" t="str">
        <f>IF(ISERROR(VLOOKUP(A1435,'SP500'!$A$2:$G$252,4,0)),"na",VLOOKUP(A1435,'SP500'!$A$2:$G$252,4,0))</f>
        <v>na</v>
      </c>
      <c r="E1435" t="str">
        <f>IF(ISERROR(VLOOKUP(A1435,'ishare R3000 ETF'!$A$2:$G$1260,4,0)),"na",VLOOKUP(A1435,'ishare R3000 ETF'!$A$2:$G$1260,4,0))</f>
        <v>na</v>
      </c>
      <c r="F1435" t="str">
        <f>IF(ISERROR(VLOOKUP(A1435,'^IXIC'!A$1260:$E1435,5,0)),"na",VLOOKUP(A1435,'^IXIC'!A$1260:$E1435,5,0))</f>
        <v>na</v>
      </c>
      <c r="G1435" t="str">
        <f>IF(ISERROR(VLOOKUP(A1435,'EURUSD=X'!$A$2:$E$1307,4,0)),"na",VLOOKUP(A1435,'EURUSD=X'!$A$2:$E$1307,4,0))</f>
        <v>na</v>
      </c>
      <c r="H1435" t="str">
        <f>IF(ISERROR(VLOOKUP(A1435,'ETH-USD'!$A$2:$E$1776,5,0)),"na",VLOOKUP(A1435,'ETH-USD'!$A$2:$E$1776,5,0))</f>
        <v>na</v>
      </c>
      <c r="I1435" t="str">
        <f>IF(ISERROR(VLOOKUP(A1435,'Russell 2000'!$A$1:$E$1260,5,0)),"na",VLOOKUP(A1435,'Russell 2000'!$A$1:$E$1260,5,0))</f>
        <v>na</v>
      </c>
      <c r="J1435" t="str">
        <f>IF(ISERROR(VLOOKUP(A1435,'SOL-USD'!$A$2:$E$893,5,0)),"na",VLOOKUP(A1435,'SOL-USD'!$A$2:$E$893,5,0))</f>
        <v>na</v>
      </c>
      <c r="K1435" t="str">
        <f>IF(ISERROR(VLOOKUP(A1435,'AVAX-USD'!$A$2:$E$799,5,0)),"na",VLOOKUP(A1435,'AVAX-USD'!$A$2:$E$799,5,0))</f>
        <v>na</v>
      </c>
      <c r="L1435" t="str">
        <f>IF(ISERROR(VLOOKUP(A1435,'ADA-USD'!$A$2:$E$1776,5,0)),"na",VLOOKUP(A1435,'ADA-USD'!$A$2:$E$1776,5,0))</f>
        <v>na</v>
      </c>
      <c r="M1435" t="str">
        <f>IF(ISERROR(VLOOKUP(A1435,'DOT-USD'!$A$2:$E$761,5,0)),"na",VLOOKUP(A1435,'DOT-USD'!$A$2:$E$761,5,0))</f>
        <v>na</v>
      </c>
      <c r="N1435" t="str">
        <f>IF(ISERROR(VLOOKUP(A1435,'DOGE-USD'!$A$2:$G$1776,5,0)),"na",VLOOKUP(A1435,'DOGE-USD'!$A$2:$G$1776,5,0))</f>
        <v>na</v>
      </c>
      <c r="O1435" t="str">
        <f>IF(ISERROR(VLOOKUP(A1435,'SHIB-USD'!$A$2:$G$780,5,0)),"na",VLOOKUP(A1435,'SHIB-USD'!$A$2:$G$780,5,0))</f>
        <v>na</v>
      </c>
    </row>
    <row r="1436" spans="1:15" x14ac:dyDescent="0.35">
      <c r="A1436" s="3">
        <v>42726</v>
      </c>
      <c r="B1436">
        <f>VLOOKUP(A1436,Yields!$A$2:$B$1680,2,0)</f>
        <v>0.42</v>
      </c>
      <c r="C1436" t="str">
        <f>IF(ISERROR(VLOOKUP(A1436,'BTC-USD'!$A$2:$E$1828,5,0)),"na",(VLOOKUP(A1436,'BTC-USD'!$A$2:$E$1828,5,0)))</f>
        <v>na</v>
      </c>
      <c r="D1436" t="str">
        <f>IF(ISERROR(VLOOKUP(A1436,'SP500'!$A$2:$G$252,4,0)),"na",VLOOKUP(A1436,'SP500'!$A$2:$G$252,4,0))</f>
        <v>na</v>
      </c>
      <c r="E1436" t="str">
        <f>IF(ISERROR(VLOOKUP(A1436,'ishare R3000 ETF'!$A$2:$G$1260,4,0)),"na",VLOOKUP(A1436,'ishare R3000 ETF'!$A$2:$G$1260,4,0))</f>
        <v>na</v>
      </c>
      <c r="F1436" t="str">
        <f>IF(ISERROR(VLOOKUP(A1436,'^IXIC'!A$1260:$E1436,5,0)),"na",VLOOKUP(A1436,'^IXIC'!A$1260:$E1436,5,0))</f>
        <v>na</v>
      </c>
      <c r="G1436" t="str">
        <f>IF(ISERROR(VLOOKUP(A1436,'EURUSD=X'!$A$2:$E$1307,4,0)),"na",VLOOKUP(A1436,'EURUSD=X'!$A$2:$E$1307,4,0))</f>
        <v>na</v>
      </c>
      <c r="H1436" t="str">
        <f>IF(ISERROR(VLOOKUP(A1436,'ETH-USD'!$A$2:$E$1776,5,0)),"na",VLOOKUP(A1436,'ETH-USD'!$A$2:$E$1776,5,0))</f>
        <v>na</v>
      </c>
      <c r="I1436" t="str">
        <f>IF(ISERROR(VLOOKUP(A1436,'Russell 2000'!$A$1:$E$1260,5,0)),"na",VLOOKUP(A1436,'Russell 2000'!$A$1:$E$1260,5,0))</f>
        <v>na</v>
      </c>
      <c r="J1436" t="str">
        <f>IF(ISERROR(VLOOKUP(A1436,'SOL-USD'!$A$2:$E$893,5,0)),"na",VLOOKUP(A1436,'SOL-USD'!$A$2:$E$893,5,0))</f>
        <v>na</v>
      </c>
      <c r="K1436" t="str">
        <f>IF(ISERROR(VLOOKUP(A1436,'AVAX-USD'!$A$2:$E$799,5,0)),"na",VLOOKUP(A1436,'AVAX-USD'!$A$2:$E$799,5,0))</f>
        <v>na</v>
      </c>
      <c r="L1436" t="str">
        <f>IF(ISERROR(VLOOKUP(A1436,'ADA-USD'!$A$2:$E$1776,5,0)),"na",VLOOKUP(A1436,'ADA-USD'!$A$2:$E$1776,5,0))</f>
        <v>na</v>
      </c>
      <c r="M1436" t="str">
        <f>IF(ISERROR(VLOOKUP(A1436,'DOT-USD'!$A$2:$E$761,5,0)),"na",VLOOKUP(A1436,'DOT-USD'!$A$2:$E$761,5,0))</f>
        <v>na</v>
      </c>
      <c r="N1436" t="str">
        <f>IF(ISERROR(VLOOKUP(A1436,'DOGE-USD'!$A$2:$G$1776,5,0)),"na",VLOOKUP(A1436,'DOGE-USD'!$A$2:$G$1776,5,0))</f>
        <v>na</v>
      </c>
      <c r="O1436" t="str">
        <f>IF(ISERROR(VLOOKUP(A1436,'SHIB-USD'!$A$2:$G$780,5,0)),"na",VLOOKUP(A1436,'SHIB-USD'!$A$2:$G$780,5,0))</f>
        <v>na</v>
      </c>
    </row>
    <row r="1437" spans="1:15" x14ac:dyDescent="0.35">
      <c r="A1437" s="3">
        <v>42725</v>
      </c>
      <c r="B1437">
        <f>VLOOKUP(A1437,Yields!$A$2:$B$1680,2,0)</f>
        <v>0.46</v>
      </c>
      <c r="C1437" t="str">
        <f>IF(ISERROR(VLOOKUP(A1437,'BTC-USD'!$A$2:$E$1828,5,0)),"na",(VLOOKUP(A1437,'BTC-USD'!$A$2:$E$1828,5,0)))</f>
        <v>na</v>
      </c>
      <c r="D1437" t="str">
        <f>IF(ISERROR(VLOOKUP(A1437,'SP500'!$A$2:$G$252,4,0)),"na",VLOOKUP(A1437,'SP500'!$A$2:$G$252,4,0))</f>
        <v>na</v>
      </c>
      <c r="E1437" t="str">
        <f>IF(ISERROR(VLOOKUP(A1437,'ishare R3000 ETF'!$A$2:$G$1260,4,0)),"na",VLOOKUP(A1437,'ishare R3000 ETF'!$A$2:$G$1260,4,0))</f>
        <v>na</v>
      </c>
      <c r="F1437" t="str">
        <f>IF(ISERROR(VLOOKUP(A1437,'^IXIC'!A$1260:$E1437,5,0)),"na",VLOOKUP(A1437,'^IXIC'!A$1260:$E1437,5,0))</f>
        <v>na</v>
      </c>
      <c r="G1437" t="str">
        <f>IF(ISERROR(VLOOKUP(A1437,'EURUSD=X'!$A$2:$E$1307,4,0)),"na",VLOOKUP(A1437,'EURUSD=X'!$A$2:$E$1307,4,0))</f>
        <v>na</v>
      </c>
      <c r="H1437" t="str">
        <f>IF(ISERROR(VLOOKUP(A1437,'ETH-USD'!$A$2:$E$1776,5,0)),"na",VLOOKUP(A1437,'ETH-USD'!$A$2:$E$1776,5,0))</f>
        <v>na</v>
      </c>
      <c r="I1437" t="str">
        <f>IF(ISERROR(VLOOKUP(A1437,'Russell 2000'!$A$1:$E$1260,5,0)),"na",VLOOKUP(A1437,'Russell 2000'!$A$1:$E$1260,5,0))</f>
        <v>na</v>
      </c>
      <c r="J1437" t="str">
        <f>IF(ISERROR(VLOOKUP(A1437,'SOL-USD'!$A$2:$E$893,5,0)),"na",VLOOKUP(A1437,'SOL-USD'!$A$2:$E$893,5,0))</f>
        <v>na</v>
      </c>
      <c r="K1437" t="str">
        <f>IF(ISERROR(VLOOKUP(A1437,'AVAX-USD'!$A$2:$E$799,5,0)),"na",VLOOKUP(A1437,'AVAX-USD'!$A$2:$E$799,5,0))</f>
        <v>na</v>
      </c>
      <c r="L1437" t="str">
        <f>IF(ISERROR(VLOOKUP(A1437,'ADA-USD'!$A$2:$E$1776,5,0)),"na",VLOOKUP(A1437,'ADA-USD'!$A$2:$E$1776,5,0))</f>
        <v>na</v>
      </c>
      <c r="M1437" t="str">
        <f>IF(ISERROR(VLOOKUP(A1437,'DOT-USD'!$A$2:$E$761,5,0)),"na",VLOOKUP(A1437,'DOT-USD'!$A$2:$E$761,5,0))</f>
        <v>na</v>
      </c>
      <c r="N1437" t="str">
        <f>IF(ISERROR(VLOOKUP(A1437,'DOGE-USD'!$A$2:$G$1776,5,0)),"na",VLOOKUP(A1437,'DOGE-USD'!$A$2:$G$1776,5,0))</f>
        <v>na</v>
      </c>
      <c r="O1437" t="str">
        <f>IF(ISERROR(VLOOKUP(A1437,'SHIB-USD'!$A$2:$G$780,5,0)),"na",VLOOKUP(A1437,'SHIB-USD'!$A$2:$G$780,5,0))</f>
        <v>na</v>
      </c>
    </row>
    <row r="1438" spans="1:15" x14ac:dyDescent="0.35">
      <c r="A1438" s="3">
        <v>42724</v>
      </c>
      <c r="B1438">
        <f>VLOOKUP(A1438,Yields!$A$2:$B$1680,2,0)</f>
        <v>0.48</v>
      </c>
      <c r="C1438" t="str">
        <f>IF(ISERROR(VLOOKUP(A1438,'BTC-USD'!$A$2:$E$1828,5,0)),"na",(VLOOKUP(A1438,'BTC-USD'!$A$2:$E$1828,5,0)))</f>
        <v>na</v>
      </c>
      <c r="D1438" t="str">
        <f>IF(ISERROR(VLOOKUP(A1438,'SP500'!$A$2:$G$252,4,0)),"na",VLOOKUP(A1438,'SP500'!$A$2:$G$252,4,0))</f>
        <v>na</v>
      </c>
      <c r="E1438" t="str">
        <f>IF(ISERROR(VLOOKUP(A1438,'ishare R3000 ETF'!$A$2:$G$1260,4,0)),"na",VLOOKUP(A1438,'ishare R3000 ETF'!$A$2:$G$1260,4,0))</f>
        <v>na</v>
      </c>
      <c r="F1438" t="str">
        <f>IF(ISERROR(VLOOKUP(A1438,'^IXIC'!A$1260:$E1438,5,0)),"na",VLOOKUP(A1438,'^IXIC'!A$1260:$E1438,5,0))</f>
        <v>na</v>
      </c>
      <c r="G1438" t="str">
        <f>IF(ISERROR(VLOOKUP(A1438,'EURUSD=X'!$A$2:$E$1307,4,0)),"na",VLOOKUP(A1438,'EURUSD=X'!$A$2:$E$1307,4,0))</f>
        <v>na</v>
      </c>
      <c r="H1438" t="str">
        <f>IF(ISERROR(VLOOKUP(A1438,'ETH-USD'!$A$2:$E$1776,5,0)),"na",VLOOKUP(A1438,'ETH-USD'!$A$2:$E$1776,5,0))</f>
        <v>na</v>
      </c>
      <c r="I1438" t="str">
        <f>IF(ISERROR(VLOOKUP(A1438,'Russell 2000'!$A$1:$E$1260,5,0)),"na",VLOOKUP(A1438,'Russell 2000'!$A$1:$E$1260,5,0))</f>
        <v>na</v>
      </c>
      <c r="J1438" t="str">
        <f>IF(ISERROR(VLOOKUP(A1438,'SOL-USD'!$A$2:$E$893,5,0)),"na",VLOOKUP(A1438,'SOL-USD'!$A$2:$E$893,5,0))</f>
        <v>na</v>
      </c>
      <c r="K1438" t="str">
        <f>IF(ISERROR(VLOOKUP(A1438,'AVAX-USD'!$A$2:$E$799,5,0)),"na",VLOOKUP(A1438,'AVAX-USD'!$A$2:$E$799,5,0))</f>
        <v>na</v>
      </c>
      <c r="L1438" t="str">
        <f>IF(ISERROR(VLOOKUP(A1438,'ADA-USD'!$A$2:$E$1776,5,0)),"na",VLOOKUP(A1438,'ADA-USD'!$A$2:$E$1776,5,0))</f>
        <v>na</v>
      </c>
      <c r="M1438" t="str">
        <f>IF(ISERROR(VLOOKUP(A1438,'DOT-USD'!$A$2:$E$761,5,0)),"na",VLOOKUP(A1438,'DOT-USD'!$A$2:$E$761,5,0))</f>
        <v>na</v>
      </c>
      <c r="N1438" t="str">
        <f>IF(ISERROR(VLOOKUP(A1438,'DOGE-USD'!$A$2:$G$1776,5,0)),"na",VLOOKUP(A1438,'DOGE-USD'!$A$2:$G$1776,5,0))</f>
        <v>na</v>
      </c>
      <c r="O1438" t="str">
        <f>IF(ISERROR(VLOOKUP(A1438,'SHIB-USD'!$A$2:$G$780,5,0)),"na",VLOOKUP(A1438,'SHIB-USD'!$A$2:$G$780,5,0))</f>
        <v>na</v>
      </c>
    </row>
    <row r="1439" spans="1:15" x14ac:dyDescent="0.35">
      <c r="A1439" s="3">
        <v>42723</v>
      </c>
      <c r="B1439">
        <f>VLOOKUP(A1439,Yields!$A$2:$B$1680,2,0)</f>
        <v>0.45</v>
      </c>
      <c r="C1439" t="str">
        <f>IF(ISERROR(VLOOKUP(A1439,'BTC-USD'!$A$2:$E$1828,5,0)),"na",(VLOOKUP(A1439,'BTC-USD'!$A$2:$E$1828,5,0)))</f>
        <v>na</v>
      </c>
      <c r="D1439" t="str">
        <f>IF(ISERROR(VLOOKUP(A1439,'SP500'!$A$2:$G$252,4,0)),"na",VLOOKUP(A1439,'SP500'!$A$2:$G$252,4,0))</f>
        <v>na</v>
      </c>
      <c r="E1439" t="str">
        <f>IF(ISERROR(VLOOKUP(A1439,'ishare R3000 ETF'!$A$2:$G$1260,4,0)),"na",VLOOKUP(A1439,'ishare R3000 ETF'!$A$2:$G$1260,4,0))</f>
        <v>na</v>
      </c>
      <c r="F1439" t="str">
        <f>IF(ISERROR(VLOOKUP(A1439,'^IXIC'!A$1260:$E1439,5,0)),"na",VLOOKUP(A1439,'^IXIC'!A$1260:$E1439,5,0))</f>
        <v>na</v>
      </c>
      <c r="G1439" t="str">
        <f>IF(ISERROR(VLOOKUP(A1439,'EURUSD=X'!$A$2:$E$1307,4,0)),"na",VLOOKUP(A1439,'EURUSD=X'!$A$2:$E$1307,4,0))</f>
        <v>na</v>
      </c>
      <c r="H1439" t="str">
        <f>IF(ISERROR(VLOOKUP(A1439,'ETH-USD'!$A$2:$E$1776,5,0)),"na",VLOOKUP(A1439,'ETH-USD'!$A$2:$E$1776,5,0))</f>
        <v>na</v>
      </c>
      <c r="I1439" t="str">
        <f>IF(ISERROR(VLOOKUP(A1439,'Russell 2000'!$A$1:$E$1260,5,0)),"na",VLOOKUP(A1439,'Russell 2000'!$A$1:$E$1260,5,0))</f>
        <v>na</v>
      </c>
      <c r="J1439" t="str">
        <f>IF(ISERROR(VLOOKUP(A1439,'SOL-USD'!$A$2:$E$893,5,0)),"na",VLOOKUP(A1439,'SOL-USD'!$A$2:$E$893,5,0))</f>
        <v>na</v>
      </c>
      <c r="K1439" t="str">
        <f>IF(ISERROR(VLOOKUP(A1439,'AVAX-USD'!$A$2:$E$799,5,0)),"na",VLOOKUP(A1439,'AVAX-USD'!$A$2:$E$799,5,0))</f>
        <v>na</v>
      </c>
      <c r="L1439" t="str">
        <f>IF(ISERROR(VLOOKUP(A1439,'ADA-USD'!$A$2:$E$1776,5,0)),"na",VLOOKUP(A1439,'ADA-USD'!$A$2:$E$1776,5,0))</f>
        <v>na</v>
      </c>
      <c r="M1439" t="str">
        <f>IF(ISERROR(VLOOKUP(A1439,'DOT-USD'!$A$2:$E$761,5,0)),"na",VLOOKUP(A1439,'DOT-USD'!$A$2:$E$761,5,0))</f>
        <v>na</v>
      </c>
      <c r="N1439" t="str">
        <f>IF(ISERROR(VLOOKUP(A1439,'DOGE-USD'!$A$2:$G$1776,5,0)),"na",VLOOKUP(A1439,'DOGE-USD'!$A$2:$G$1776,5,0))</f>
        <v>na</v>
      </c>
      <c r="O1439" t="str">
        <f>IF(ISERROR(VLOOKUP(A1439,'SHIB-USD'!$A$2:$G$780,5,0)),"na",VLOOKUP(A1439,'SHIB-USD'!$A$2:$G$780,5,0))</f>
        <v>na</v>
      </c>
    </row>
    <row r="1440" spans="1:15" x14ac:dyDescent="0.35">
      <c r="A1440" s="3">
        <v>42720</v>
      </c>
      <c r="B1440">
        <f>VLOOKUP(A1440,Yields!$A$2:$B$1680,2,0)</f>
        <v>0.46</v>
      </c>
      <c r="C1440" t="str">
        <f>IF(ISERROR(VLOOKUP(A1440,'BTC-USD'!$A$2:$E$1828,5,0)),"na",(VLOOKUP(A1440,'BTC-USD'!$A$2:$E$1828,5,0)))</f>
        <v>na</v>
      </c>
      <c r="D1440" t="str">
        <f>IF(ISERROR(VLOOKUP(A1440,'SP500'!$A$2:$G$252,4,0)),"na",VLOOKUP(A1440,'SP500'!$A$2:$G$252,4,0))</f>
        <v>na</v>
      </c>
      <c r="E1440" t="str">
        <f>IF(ISERROR(VLOOKUP(A1440,'ishare R3000 ETF'!$A$2:$G$1260,4,0)),"na",VLOOKUP(A1440,'ishare R3000 ETF'!$A$2:$G$1260,4,0))</f>
        <v>na</v>
      </c>
      <c r="F1440" t="str">
        <f>IF(ISERROR(VLOOKUP(A1440,'^IXIC'!A$1260:$E1440,5,0)),"na",VLOOKUP(A1440,'^IXIC'!A$1260:$E1440,5,0))</f>
        <v>na</v>
      </c>
      <c r="G1440" t="str">
        <f>IF(ISERROR(VLOOKUP(A1440,'EURUSD=X'!$A$2:$E$1307,4,0)),"na",VLOOKUP(A1440,'EURUSD=X'!$A$2:$E$1307,4,0))</f>
        <v>na</v>
      </c>
      <c r="H1440" t="str">
        <f>IF(ISERROR(VLOOKUP(A1440,'ETH-USD'!$A$2:$E$1776,5,0)),"na",VLOOKUP(A1440,'ETH-USD'!$A$2:$E$1776,5,0))</f>
        <v>na</v>
      </c>
      <c r="I1440" t="str">
        <f>IF(ISERROR(VLOOKUP(A1440,'Russell 2000'!$A$1:$E$1260,5,0)),"na",VLOOKUP(A1440,'Russell 2000'!$A$1:$E$1260,5,0))</f>
        <v>na</v>
      </c>
      <c r="J1440" t="str">
        <f>IF(ISERROR(VLOOKUP(A1440,'SOL-USD'!$A$2:$E$893,5,0)),"na",VLOOKUP(A1440,'SOL-USD'!$A$2:$E$893,5,0))</f>
        <v>na</v>
      </c>
      <c r="K1440" t="str">
        <f>IF(ISERROR(VLOOKUP(A1440,'AVAX-USD'!$A$2:$E$799,5,0)),"na",VLOOKUP(A1440,'AVAX-USD'!$A$2:$E$799,5,0))</f>
        <v>na</v>
      </c>
      <c r="L1440" t="str">
        <f>IF(ISERROR(VLOOKUP(A1440,'ADA-USD'!$A$2:$E$1776,5,0)),"na",VLOOKUP(A1440,'ADA-USD'!$A$2:$E$1776,5,0))</f>
        <v>na</v>
      </c>
      <c r="M1440" t="str">
        <f>IF(ISERROR(VLOOKUP(A1440,'DOT-USD'!$A$2:$E$761,5,0)),"na",VLOOKUP(A1440,'DOT-USD'!$A$2:$E$761,5,0))</f>
        <v>na</v>
      </c>
      <c r="N1440" t="str">
        <f>IF(ISERROR(VLOOKUP(A1440,'DOGE-USD'!$A$2:$G$1776,5,0)),"na",VLOOKUP(A1440,'DOGE-USD'!$A$2:$G$1776,5,0))</f>
        <v>na</v>
      </c>
      <c r="O1440" t="str">
        <f>IF(ISERROR(VLOOKUP(A1440,'SHIB-USD'!$A$2:$G$780,5,0)),"na",VLOOKUP(A1440,'SHIB-USD'!$A$2:$G$780,5,0))</f>
        <v>na</v>
      </c>
    </row>
    <row r="1441" spans="1:15" x14ac:dyDescent="0.35">
      <c r="A1441" s="3">
        <v>42719</v>
      </c>
      <c r="B1441">
        <f>VLOOKUP(A1441,Yields!$A$2:$B$1680,2,0)</f>
        <v>0.48</v>
      </c>
      <c r="C1441" t="str">
        <f>IF(ISERROR(VLOOKUP(A1441,'BTC-USD'!$A$2:$E$1828,5,0)),"na",(VLOOKUP(A1441,'BTC-USD'!$A$2:$E$1828,5,0)))</f>
        <v>na</v>
      </c>
      <c r="D1441" t="str">
        <f>IF(ISERROR(VLOOKUP(A1441,'SP500'!$A$2:$G$252,4,0)),"na",VLOOKUP(A1441,'SP500'!$A$2:$G$252,4,0))</f>
        <v>na</v>
      </c>
      <c r="E1441" t="str">
        <f>IF(ISERROR(VLOOKUP(A1441,'ishare R3000 ETF'!$A$2:$G$1260,4,0)),"na",VLOOKUP(A1441,'ishare R3000 ETF'!$A$2:$G$1260,4,0))</f>
        <v>na</v>
      </c>
      <c r="F1441" t="str">
        <f>IF(ISERROR(VLOOKUP(A1441,'^IXIC'!A$1260:$E1441,5,0)),"na",VLOOKUP(A1441,'^IXIC'!A$1260:$E1441,5,0))</f>
        <v>na</v>
      </c>
      <c r="G1441" t="str">
        <f>IF(ISERROR(VLOOKUP(A1441,'EURUSD=X'!$A$2:$E$1307,4,0)),"na",VLOOKUP(A1441,'EURUSD=X'!$A$2:$E$1307,4,0))</f>
        <v>na</v>
      </c>
      <c r="H1441" t="str">
        <f>IF(ISERROR(VLOOKUP(A1441,'ETH-USD'!$A$2:$E$1776,5,0)),"na",VLOOKUP(A1441,'ETH-USD'!$A$2:$E$1776,5,0))</f>
        <v>na</v>
      </c>
      <c r="I1441" t="str">
        <f>IF(ISERROR(VLOOKUP(A1441,'Russell 2000'!$A$1:$E$1260,5,0)),"na",VLOOKUP(A1441,'Russell 2000'!$A$1:$E$1260,5,0))</f>
        <v>na</v>
      </c>
      <c r="J1441" t="str">
        <f>IF(ISERROR(VLOOKUP(A1441,'SOL-USD'!$A$2:$E$893,5,0)),"na",VLOOKUP(A1441,'SOL-USD'!$A$2:$E$893,5,0))</f>
        <v>na</v>
      </c>
      <c r="K1441" t="str">
        <f>IF(ISERROR(VLOOKUP(A1441,'AVAX-USD'!$A$2:$E$799,5,0)),"na",VLOOKUP(A1441,'AVAX-USD'!$A$2:$E$799,5,0))</f>
        <v>na</v>
      </c>
      <c r="L1441" t="str">
        <f>IF(ISERROR(VLOOKUP(A1441,'ADA-USD'!$A$2:$E$1776,5,0)),"na",VLOOKUP(A1441,'ADA-USD'!$A$2:$E$1776,5,0))</f>
        <v>na</v>
      </c>
      <c r="M1441" t="str">
        <f>IF(ISERROR(VLOOKUP(A1441,'DOT-USD'!$A$2:$E$761,5,0)),"na",VLOOKUP(A1441,'DOT-USD'!$A$2:$E$761,5,0))</f>
        <v>na</v>
      </c>
      <c r="N1441" t="str">
        <f>IF(ISERROR(VLOOKUP(A1441,'DOGE-USD'!$A$2:$G$1776,5,0)),"na",VLOOKUP(A1441,'DOGE-USD'!$A$2:$G$1776,5,0))</f>
        <v>na</v>
      </c>
      <c r="O1441" t="str">
        <f>IF(ISERROR(VLOOKUP(A1441,'SHIB-USD'!$A$2:$G$780,5,0)),"na",VLOOKUP(A1441,'SHIB-USD'!$A$2:$G$780,5,0))</f>
        <v>na</v>
      </c>
    </row>
    <row r="1442" spans="1:15" x14ac:dyDescent="0.35">
      <c r="A1442" s="3">
        <v>42718</v>
      </c>
      <c r="B1442">
        <f>VLOOKUP(A1442,Yields!$A$2:$B$1680,2,0)</f>
        <v>0.49</v>
      </c>
      <c r="C1442" t="str">
        <f>IF(ISERROR(VLOOKUP(A1442,'BTC-USD'!$A$2:$E$1828,5,0)),"na",(VLOOKUP(A1442,'BTC-USD'!$A$2:$E$1828,5,0)))</f>
        <v>na</v>
      </c>
      <c r="D1442" t="str">
        <f>IF(ISERROR(VLOOKUP(A1442,'SP500'!$A$2:$G$252,4,0)),"na",VLOOKUP(A1442,'SP500'!$A$2:$G$252,4,0))</f>
        <v>na</v>
      </c>
      <c r="E1442" t="str">
        <f>IF(ISERROR(VLOOKUP(A1442,'ishare R3000 ETF'!$A$2:$G$1260,4,0)),"na",VLOOKUP(A1442,'ishare R3000 ETF'!$A$2:$G$1260,4,0))</f>
        <v>na</v>
      </c>
      <c r="F1442" t="str">
        <f>IF(ISERROR(VLOOKUP(A1442,'^IXIC'!A$1260:$E1442,5,0)),"na",VLOOKUP(A1442,'^IXIC'!A$1260:$E1442,5,0))</f>
        <v>na</v>
      </c>
      <c r="G1442" t="str">
        <f>IF(ISERROR(VLOOKUP(A1442,'EURUSD=X'!$A$2:$E$1307,4,0)),"na",VLOOKUP(A1442,'EURUSD=X'!$A$2:$E$1307,4,0))</f>
        <v>na</v>
      </c>
      <c r="H1442" t="str">
        <f>IF(ISERROR(VLOOKUP(A1442,'ETH-USD'!$A$2:$E$1776,5,0)),"na",VLOOKUP(A1442,'ETH-USD'!$A$2:$E$1776,5,0))</f>
        <v>na</v>
      </c>
      <c r="I1442" t="str">
        <f>IF(ISERROR(VLOOKUP(A1442,'Russell 2000'!$A$1:$E$1260,5,0)),"na",VLOOKUP(A1442,'Russell 2000'!$A$1:$E$1260,5,0))</f>
        <v>na</v>
      </c>
      <c r="J1442" t="str">
        <f>IF(ISERROR(VLOOKUP(A1442,'SOL-USD'!$A$2:$E$893,5,0)),"na",VLOOKUP(A1442,'SOL-USD'!$A$2:$E$893,5,0))</f>
        <v>na</v>
      </c>
      <c r="K1442" t="str">
        <f>IF(ISERROR(VLOOKUP(A1442,'AVAX-USD'!$A$2:$E$799,5,0)),"na",VLOOKUP(A1442,'AVAX-USD'!$A$2:$E$799,5,0))</f>
        <v>na</v>
      </c>
      <c r="L1442" t="str">
        <f>IF(ISERROR(VLOOKUP(A1442,'ADA-USD'!$A$2:$E$1776,5,0)),"na",VLOOKUP(A1442,'ADA-USD'!$A$2:$E$1776,5,0))</f>
        <v>na</v>
      </c>
      <c r="M1442" t="str">
        <f>IF(ISERROR(VLOOKUP(A1442,'DOT-USD'!$A$2:$E$761,5,0)),"na",VLOOKUP(A1442,'DOT-USD'!$A$2:$E$761,5,0))</f>
        <v>na</v>
      </c>
      <c r="N1442" t="str">
        <f>IF(ISERROR(VLOOKUP(A1442,'DOGE-USD'!$A$2:$G$1776,5,0)),"na",VLOOKUP(A1442,'DOGE-USD'!$A$2:$G$1776,5,0))</f>
        <v>na</v>
      </c>
      <c r="O1442" t="str">
        <f>IF(ISERROR(VLOOKUP(A1442,'SHIB-USD'!$A$2:$G$780,5,0)),"na",VLOOKUP(A1442,'SHIB-USD'!$A$2:$G$780,5,0))</f>
        <v>na</v>
      </c>
    </row>
    <row r="1443" spans="1:15" x14ac:dyDescent="0.35">
      <c r="A1443" s="3">
        <v>42717</v>
      </c>
      <c r="B1443">
        <f>VLOOKUP(A1443,Yields!$A$2:$B$1680,2,0)</f>
        <v>0.47</v>
      </c>
      <c r="C1443" t="str">
        <f>IF(ISERROR(VLOOKUP(A1443,'BTC-USD'!$A$2:$E$1828,5,0)),"na",(VLOOKUP(A1443,'BTC-USD'!$A$2:$E$1828,5,0)))</f>
        <v>na</v>
      </c>
      <c r="D1443" t="str">
        <f>IF(ISERROR(VLOOKUP(A1443,'SP500'!$A$2:$G$252,4,0)),"na",VLOOKUP(A1443,'SP500'!$A$2:$G$252,4,0))</f>
        <v>na</v>
      </c>
      <c r="E1443" t="str">
        <f>IF(ISERROR(VLOOKUP(A1443,'ishare R3000 ETF'!$A$2:$G$1260,4,0)),"na",VLOOKUP(A1443,'ishare R3000 ETF'!$A$2:$G$1260,4,0))</f>
        <v>na</v>
      </c>
      <c r="F1443" t="str">
        <f>IF(ISERROR(VLOOKUP(A1443,'^IXIC'!A$1260:$E1443,5,0)),"na",VLOOKUP(A1443,'^IXIC'!A$1260:$E1443,5,0))</f>
        <v>na</v>
      </c>
      <c r="G1443" t="str">
        <f>IF(ISERROR(VLOOKUP(A1443,'EURUSD=X'!$A$2:$E$1307,4,0)),"na",VLOOKUP(A1443,'EURUSD=X'!$A$2:$E$1307,4,0))</f>
        <v>na</v>
      </c>
      <c r="H1443" t="str">
        <f>IF(ISERROR(VLOOKUP(A1443,'ETH-USD'!$A$2:$E$1776,5,0)),"na",VLOOKUP(A1443,'ETH-USD'!$A$2:$E$1776,5,0))</f>
        <v>na</v>
      </c>
      <c r="I1443" t="str">
        <f>IF(ISERROR(VLOOKUP(A1443,'Russell 2000'!$A$1:$E$1260,5,0)),"na",VLOOKUP(A1443,'Russell 2000'!$A$1:$E$1260,5,0))</f>
        <v>na</v>
      </c>
      <c r="J1443" t="str">
        <f>IF(ISERROR(VLOOKUP(A1443,'SOL-USD'!$A$2:$E$893,5,0)),"na",VLOOKUP(A1443,'SOL-USD'!$A$2:$E$893,5,0))</f>
        <v>na</v>
      </c>
      <c r="K1443" t="str">
        <f>IF(ISERROR(VLOOKUP(A1443,'AVAX-USD'!$A$2:$E$799,5,0)),"na",VLOOKUP(A1443,'AVAX-USD'!$A$2:$E$799,5,0))</f>
        <v>na</v>
      </c>
      <c r="L1443" t="str">
        <f>IF(ISERROR(VLOOKUP(A1443,'ADA-USD'!$A$2:$E$1776,5,0)),"na",VLOOKUP(A1443,'ADA-USD'!$A$2:$E$1776,5,0))</f>
        <v>na</v>
      </c>
      <c r="M1443" t="str">
        <f>IF(ISERROR(VLOOKUP(A1443,'DOT-USD'!$A$2:$E$761,5,0)),"na",VLOOKUP(A1443,'DOT-USD'!$A$2:$E$761,5,0))</f>
        <v>na</v>
      </c>
      <c r="N1443" t="str">
        <f>IF(ISERROR(VLOOKUP(A1443,'DOGE-USD'!$A$2:$G$1776,5,0)),"na",VLOOKUP(A1443,'DOGE-USD'!$A$2:$G$1776,5,0))</f>
        <v>na</v>
      </c>
      <c r="O1443" t="str">
        <f>IF(ISERROR(VLOOKUP(A1443,'SHIB-USD'!$A$2:$G$780,5,0)),"na",VLOOKUP(A1443,'SHIB-USD'!$A$2:$G$780,5,0))</f>
        <v>na</v>
      </c>
    </row>
    <row r="1444" spans="1:15" x14ac:dyDescent="0.35">
      <c r="A1444" s="3">
        <v>42716</v>
      </c>
      <c r="B1444">
        <f>VLOOKUP(A1444,Yields!$A$2:$B$1680,2,0)</f>
        <v>0.42</v>
      </c>
      <c r="C1444" t="str">
        <f>IF(ISERROR(VLOOKUP(A1444,'BTC-USD'!$A$2:$E$1828,5,0)),"na",(VLOOKUP(A1444,'BTC-USD'!$A$2:$E$1828,5,0)))</f>
        <v>na</v>
      </c>
      <c r="D1444" t="str">
        <f>IF(ISERROR(VLOOKUP(A1444,'SP500'!$A$2:$G$252,4,0)),"na",VLOOKUP(A1444,'SP500'!$A$2:$G$252,4,0))</f>
        <v>na</v>
      </c>
      <c r="E1444" t="str">
        <f>IF(ISERROR(VLOOKUP(A1444,'ishare R3000 ETF'!$A$2:$G$1260,4,0)),"na",VLOOKUP(A1444,'ishare R3000 ETF'!$A$2:$G$1260,4,0))</f>
        <v>na</v>
      </c>
      <c r="F1444" t="str">
        <f>IF(ISERROR(VLOOKUP(A1444,'^IXIC'!A$1260:$E1444,5,0)),"na",VLOOKUP(A1444,'^IXIC'!A$1260:$E1444,5,0))</f>
        <v>na</v>
      </c>
      <c r="G1444" t="str">
        <f>IF(ISERROR(VLOOKUP(A1444,'EURUSD=X'!$A$2:$E$1307,4,0)),"na",VLOOKUP(A1444,'EURUSD=X'!$A$2:$E$1307,4,0))</f>
        <v>na</v>
      </c>
      <c r="H1444" t="str">
        <f>IF(ISERROR(VLOOKUP(A1444,'ETH-USD'!$A$2:$E$1776,5,0)),"na",VLOOKUP(A1444,'ETH-USD'!$A$2:$E$1776,5,0))</f>
        <v>na</v>
      </c>
      <c r="I1444" t="str">
        <f>IF(ISERROR(VLOOKUP(A1444,'Russell 2000'!$A$1:$E$1260,5,0)),"na",VLOOKUP(A1444,'Russell 2000'!$A$1:$E$1260,5,0))</f>
        <v>na</v>
      </c>
      <c r="J1444" t="str">
        <f>IF(ISERROR(VLOOKUP(A1444,'SOL-USD'!$A$2:$E$893,5,0)),"na",VLOOKUP(A1444,'SOL-USD'!$A$2:$E$893,5,0))</f>
        <v>na</v>
      </c>
      <c r="K1444" t="str">
        <f>IF(ISERROR(VLOOKUP(A1444,'AVAX-USD'!$A$2:$E$799,5,0)),"na",VLOOKUP(A1444,'AVAX-USD'!$A$2:$E$799,5,0))</f>
        <v>na</v>
      </c>
      <c r="L1444" t="str">
        <f>IF(ISERROR(VLOOKUP(A1444,'ADA-USD'!$A$2:$E$1776,5,0)),"na",VLOOKUP(A1444,'ADA-USD'!$A$2:$E$1776,5,0))</f>
        <v>na</v>
      </c>
      <c r="M1444" t="str">
        <f>IF(ISERROR(VLOOKUP(A1444,'DOT-USD'!$A$2:$E$761,5,0)),"na",VLOOKUP(A1444,'DOT-USD'!$A$2:$E$761,5,0))</f>
        <v>na</v>
      </c>
      <c r="N1444" t="str">
        <f>IF(ISERROR(VLOOKUP(A1444,'DOGE-USD'!$A$2:$G$1776,5,0)),"na",VLOOKUP(A1444,'DOGE-USD'!$A$2:$G$1776,5,0))</f>
        <v>na</v>
      </c>
      <c r="O1444" t="str">
        <f>IF(ISERROR(VLOOKUP(A1444,'SHIB-USD'!$A$2:$G$780,5,0)),"na",VLOOKUP(A1444,'SHIB-USD'!$A$2:$G$780,5,0))</f>
        <v>na</v>
      </c>
    </row>
    <row r="1445" spans="1:15" x14ac:dyDescent="0.35">
      <c r="A1445" s="3">
        <v>42713</v>
      </c>
      <c r="B1445">
        <f>VLOOKUP(A1445,Yields!$A$2:$B$1680,2,0)</f>
        <v>0.41</v>
      </c>
      <c r="C1445" t="str">
        <f>IF(ISERROR(VLOOKUP(A1445,'BTC-USD'!$A$2:$E$1828,5,0)),"na",(VLOOKUP(A1445,'BTC-USD'!$A$2:$E$1828,5,0)))</f>
        <v>na</v>
      </c>
      <c r="D1445" t="str">
        <f>IF(ISERROR(VLOOKUP(A1445,'SP500'!$A$2:$G$252,4,0)),"na",VLOOKUP(A1445,'SP500'!$A$2:$G$252,4,0))</f>
        <v>na</v>
      </c>
      <c r="E1445" t="str">
        <f>IF(ISERROR(VLOOKUP(A1445,'ishare R3000 ETF'!$A$2:$G$1260,4,0)),"na",VLOOKUP(A1445,'ishare R3000 ETF'!$A$2:$G$1260,4,0))</f>
        <v>na</v>
      </c>
      <c r="F1445" t="str">
        <f>IF(ISERROR(VLOOKUP(A1445,'^IXIC'!A$1260:$E1445,5,0)),"na",VLOOKUP(A1445,'^IXIC'!A$1260:$E1445,5,0))</f>
        <v>na</v>
      </c>
      <c r="G1445" t="str">
        <f>IF(ISERROR(VLOOKUP(A1445,'EURUSD=X'!$A$2:$E$1307,4,0)),"na",VLOOKUP(A1445,'EURUSD=X'!$A$2:$E$1307,4,0))</f>
        <v>na</v>
      </c>
      <c r="H1445" t="str">
        <f>IF(ISERROR(VLOOKUP(A1445,'ETH-USD'!$A$2:$E$1776,5,0)),"na",VLOOKUP(A1445,'ETH-USD'!$A$2:$E$1776,5,0))</f>
        <v>na</v>
      </c>
      <c r="I1445" t="str">
        <f>IF(ISERROR(VLOOKUP(A1445,'Russell 2000'!$A$1:$E$1260,5,0)),"na",VLOOKUP(A1445,'Russell 2000'!$A$1:$E$1260,5,0))</f>
        <v>na</v>
      </c>
      <c r="J1445" t="str">
        <f>IF(ISERROR(VLOOKUP(A1445,'SOL-USD'!$A$2:$E$893,5,0)),"na",VLOOKUP(A1445,'SOL-USD'!$A$2:$E$893,5,0))</f>
        <v>na</v>
      </c>
      <c r="K1445" t="str">
        <f>IF(ISERROR(VLOOKUP(A1445,'AVAX-USD'!$A$2:$E$799,5,0)),"na",VLOOKUP(A1445,'AVAX-USD'!$A$2:$E$799,5,0))</f>
        <v>na</v>
      </c>
      <c r="L1445" t="str">
        <f>IF(ISERROR(VLOOKUP(A1445,'ADA-USD'!$A$2:$E$1776,5,0)),"na",VLOOKUP(A1445,'ADA-USD'!$A$2:$E$1776,5,0))</f>
        <v>na</v>
      </c>
      <c r="M1445" t="str">
        <f>IF(ISERROR(VLOOKUP(A1445,'DOT-USD'!$A$2:$E$761,5,0)),"na",VLOOKUP(A1445,'DOT-USD'!$A$2:$E$761,5,0))</f>
        <v>na</v>
      </c>
      <c r="N1445" t="str">
        <f>IF(ISERROR(VLOOKUP(A1445,'DOGE-USD'!$A$2:$G$1776,5,0)),"na",VLOOKUP(A1445,'DOGE-USD'!$A$2:$G$1776,5,0))</f>
        <v>na</v>
      </c>
      <c r="O1445" t="str">
        <f>IF(ISERROR(VLOOKUP(A1445,'SHIB-USD'!$A$2:$G$780,5,0)),"na",VLOOKUP(A1445,'SHIB-USD'!$A$2:$G$780,5,0))</f>
        <v>na</v>
      </c>
    </row>
    <row r="1446" spans="1:15" x14ac:dyDescent="0.35">
      <c r="A1446" s="3">
        <v>42712</v>
      </c>
      <c r="B1446">
        <f>VLOOKUP(A1446,Yields!$A$2:$B$1680,2,0)</f>
        <v>0.39</v>
      </c>
      <c r="C1446" t="str">
        <f>IF(ISERROR(VLOOKUP(A1446,'BTC-USD'!$A$2:$E$1828,5,0)),"na",(VLOOKUP(A1446,'BTC-USD'!$A$2:$E$1828,5,0)))</f>
        <v>na</v>
      </c>
      <c r="D1446" t="str">
        <f>IF(ISERROR(VLOOKUP(A1446,'SP500'!$A$2:$G$252,4,0)),"na",VLOOKUP(A1446,'SP500'!$A$2:$G$252,4,0))</f>
        <v>na</v>
      </c>
      <c r="E1446" t="str">
        <f>IF(ISERROR(VLOOKUP(A1446,'ishare R3000 ETF'!$A$2:$G$1260,4,0)),"na",VLOOKUP(A1446,'ishare R3000 ETF'!$A$2:$G$1260,4,0))</f>
        <v>na</v>
      </c>
      <c r="F1446" t="str">
        <f>IF(ISERROR(VLOOKUP(A1446,'^IXIC'!A$1260:$E1446,5,0)),"na",VLOOKUP(A1446,'^IXIC'!A$1260:$E1446,5,0))</f>
        <v>na</v>
      </c>
      <c r="G1446" t="str">
        <f>IF(ISERROR(VLOOKUP(A1446,'EURUSD=X'!$A$2:$E$1307,4,0)),"na",VLOOKUP(A1446,'EURUSD=X'!$A$2:$E$1307,4,0))</f>
        <v>na</v>
      </c>
      <c r="H1446" t="str">
        <f>IF(ISERROR(VLOOKUP(A1446,'ETH-USD'!$A$2:$E$1776,5,0)),"na",VLOOKUP(A1446,'ETH-USD'!$A$2:$E$1776,5,0))</f>
        <v>na</v>
      </c>
      <c r="I1446" t="str">
        <f>IF(ISERROR(VLOOKUP(A1446,'Russell 2000'!$A$1:$E$1260,5,0)),"na",VLOOKUP(A1446,'Russell 2000'!$A$1:$E$1260,5,0))</f>
        <v>na</v>
      </c>
      <c r="J1446" t="str">
        <f>IF(ISERROR(VLOOKUP(A1446,'SOL-USD'!$A$2:$E$893,5,0)),"na",VLOOKUP(A1446,'SOL-USD'!$A$2:$E$893,5,0))</f>
        <v>na</v>
      </c>
      <c r="K1446" t="str">
        <f>IF(ISERROR(VLOOKUP(A1446,'AVAX-USD'!$A$2:$E$799,5,0)),"na",VLOOKUP(A1446,'AVAX-USD'!$A$2:$E$799,5,0))</f>
        <v>na</v>
      </c>
      <c r="L1446" t="str">
        <f>IF(ISERROR(VLOOKUP(A1446,'ADA-USD'!$A$2:$E$1776,5,0)),"na",VLOOKUP(A1446,'ADA-USD'!$A$2:$E$1776,5,0))</f>
        <v>na</v>
      </c>
      <c r="M1446" t="str">
        <f>IF(ISERROR(VLOOKUP(A1446,'DOT-USD'!$A$2:$E$761,5,0)),"na",VLOOKUP(A1446,'DOT-USD'!$A$2:$E$761,5,0))</f>
        <v>na</v>
      </c>
      <c r="N1446" t="str">
        <f>IF(ISERROR(VLOOKUP(A1446,'DOGE-USD'!$A$2:$G$1776,5,0)),"na",VLOOKUP(A1446,'DOGE-USD'!$A$2:$G$1776,5,0))</f>
        <v>na</v>
      </c>
      <c r="O1446" t="str">
        <f>IF(ISERROR(VLOOKUP(A1446,'SHIB-USD'!$A$2:$G$780,5,0)),"na",VLOOKUP(A1446,'SHIB-USD'!$A$2:$G$780,5,0))</f>
        <v>na</v>
      </c>
    </row>
    <row r="1447" spans="1:15" x14ac:dyDescent="0.35">
      <c r="A1447" s="3">
        <v>42711</v>
      </c>
      <c r="B1447">
        <f>VLOOKUP(A1447,Yields!$A$2:$B$1680,2,0)</f>
        <v>0.38</v>
      </c>
      <c r="C1447" t="str">
        <f>IF(ISERROR(VLOOKUP(A1447,'BTC-USD'!$A$2:$E$1828,5,0)),"na",(VLOOKUP(A1447,'BTC-USD'!$A$2:$E$1828,5,0)))</f>
        <v>na</v>
      </c>
      <c r="D1447" t="str">
        <f>IF(ISERROR(VLOOKUP(A1447,'SP500'!$A$2:$G$252,4,0)),"na",VLOOKUP(A1447,'SP500'!$A$2:$G$252,4,0))</f>
        <v>na</v>
      </c>
      <c r="E1447" t="str">
        <f>IF(ISERROR(VLOOKUP(A1447,'ishare R3000 ETF'!$A$2:$G$1260,4,0)),"na",VLOOKUP(A1447,'ishare R3000 ETF'!$A$2:$G$1260,4,0))</f>
        <v>na</v>
      </c>
      <c r="F1447" t="str">
        <f>IF(ISERROR(VLOOKUP(A1447,'^IXIC'!A$1260:$E1447,5,0)),"na",VLOOKUP(A1447,'^IXIC'!A$1260:$E1447,5,0))</f>
        <v>na</v>
      </c>
      <c r="G1447" t="str">
        <f>IF(ISERROR(VLOOKUP(A1447,'EURUSD=X'!$A$2:$E$1307,4,0)),"na",VLOOKUP(A1447,'EURUSD=X'!$A$2:$E$1307,4,0))</f>
        <v>na</v>
      </c>
      <c r="H1447" t="str">
        <f>IF(ISERROR(VLOOKUP(A1447,'ETH-USD'!$A$2:$E$1776,5,0)),"na",VLOOKUP(A1447,'ETH-USD'!$A$2:$E$1776,5,0))</f>
        <v>na</v>
      </c>
      <c r="I1447" t="str">
        <f>IF(ISERROR(VLOOKUP(A1447,'Russell 2000'!$A$1:$E$1260,5,0)),"na",VLOOKUP(A1447,'Russell 2000'!$A$1:$E$1260,5,0))</f>
        <v>na</v>
      </c>
      <c r="J1447" t="str">
        <f>IF(ISERROR(VLOOKUP(A1447,'SOL-USD'!$A$2:$E$893,5,0)),"na",VLOOKUP(A1447,'SOL-USD'!$A$2:$E$893,5,0))</f>
        <v>na</v>
      </c>
      <c r="K1447" t="str">
        <f>IF(ISERROR(VLOOKUP(A1447,'AVAX-USD'!$A$2:$E$799,5,0)),"na",VLOOKUP(A1447,'AVAX-USD'!$A$2:$E$799,5,0))</f>
        <v>na</v>
      </c>
      <c r="L1447" t="str">
        <f>IF(ISERROR(VLOOKUP(A1447,'ADA-USD'!$A$2:$E$1776,5,0)),"na",VLOOKUP(A1447,'ADA-USD'!$A$2:$E$1776,5,0))</f>
        <v>na</v>
      </c>
      <c r="M1447" t="str">
        <f>IF(ISERROR(VLOOKUP(A1447,'DOT-USD'!$A$2:$E$761,5,0)),"na",VLOOKUP(A1447,'DOT-USD'!$A$2:$E$761,5,0))</f>
        <v>na</v>
      </c>
      <c r="N1447" t="str">
        <f>IF(ISERROR(VLOOKUP(A1447,'DOGE-USD'!$A$2:$G$1776,5,0)),"na",VLOOKUP(A1447,'DOGE-USD'!$A$2:$G$1776,5,0))</f>
        <v>na</v>
      </c>
      <c r="O1447" t="str">
        <f>IF(ISERROR(VLOOKUP(A1447,'SHIB-USD'!$A$2:$G$780,5,0)),"na",VLOOKUP(A1447,'SHIB-USD'!$A$2:$G$780,5,0))</f>
        <v>na</v>
      </c>
    </row>
    <row r="1448" spans="1:15" x14ac:dyDescent="0.35">
      <c r="A1448" s="3">
        <v>42710</v>
      </c>
      <c r="B1448">
        <f>VLOOKUP(A1448,Yields!$A$2:$B$1680,2,0)</f>
        <v>0.35</v>
      </c>
      <c r="C1448" t="str">
        <f>IF(ISERROR(VLOOKUP(A1448,'BTC-USD'!$A$2:$E$1828,5,0)),"na",(VLOOKUP(A1448,'BTC-USD'!$A$2:$E$1828,5,0)))</f>
        <v>na</v>
      </c>
      <c r="D1448" t="str">
        <f>IF(ISERROR(VLOOKUP(A1448,'SP500'!$A$2:$G$252,4,0)),"na",VLOOKUP(A1448,'SP500'!$A$2:$G$252,4,0))</f>
        <v>na</v>
      </c>
      <c r="E1448" t="str">
        <f>IF(ISERROR(VLOOKUP(A1448,'ishare R3000 ETF'!$A$2:$G$1260,4,0)),"na",VLOOKUP(A1448,'ishare R3000 ETF'!$A$2:$G$1260,4,0))</f>
        <v>na</v>
      </c>
      <c r="F1448" t="str">
        <f>IF(ISERROR(VLOOKUP(A1448,'^IXIC'!A$1260:$E1448,5,0)),"na",VLOOKUP(A1448,'^IXIC'!A$1260:$E1448,5,0))</f>
        <v>na</v>
      </c>
      <c r="G1448" t="str">
        <f>IF(ISERROR(VLOOKUP(A1448,'EURUSD=X'!$A$2:$E$1307,4,0)),"na",VLOOKUP(A1448,'EURUSD=X'!$A$2:$E$1307,4,0))</f>
        <v>na</v>
      </c>
      <c r="H1448" t="str">
        <f>IF(ISERROR(VLOOKUP(A1448,'ETH-USD'!$A$2:$E$1776,5,0)),"na",VLOOKUP(A1448,'ETH-USD'!$A$2:$E$1776,5,0))</f>
        <v>na</v>
      </c>
      <c r="I1448" t="str">
        <f>IF(ISERROR(VLOOKUP(A1448,'Russell 2000'!$A$1:$E$1260,5,0)),"na",VLOOKUP(A1448,'Russell 2000'!$A$1:$E$1260,5,0))</f>
        <v>na</v>
      </c>
      <c r="J1448" t="str">
        <f>IF(ISERROR(VLOOKUP(A1448,'SOL-USD'!$A$2:$E$893,5,0)),"na",VLOOKUP(A1448,'SOL-USD'!$A$2:$E$893,5,0))</f>
        <v>na</v>
      </c>
      <c r="K1448" t="str">
        <f>IF(ISERROR(VLOOKUP(A1448,'AVAX-USD'!$A$2:$E$799,5,0)),"na",VLOOKUP(A1448,'AVAX-USD'!$A$2:$E$799,5,0))</f>
        <v>na</v>
      </c>
      <c r="L1448" t="str">
        <f>IF(ISERROR(VLOOKUP(A1448,'ADA-USD'!$A$2:$E$1776,5,0)),"na",VLOOKUP(A1448,'ADA-USD'!$A$2:$E$1776,5,0))</f>
        <v>na</v>
      </c>
      <c r="M1448" t="str">
        <f>IF(ISERROR(VLOOKUP(A1448,'DOT-USD'!$A$2:$E$761,5,0)),"na",VLOOKUP(A1448,'DOT-USD'!$A$2:$E$761,5,0))</f>
        <v>na</v>
      </c>
      <c r="N1448" t="str">
        <f>IF(ISERROR(VLOOKUP(A1448,'DOGE-USD'!$A$2:$G$1776,5,0)),"na",VLOOKUP(A1448,'DOGE-USD'!$A$2:$G$1776,5,0))</f>
        <v>na</v>
      </c>
      <c r="O1448" t="str">
        <f>IF(ISERROR(VLOOKUP(A1448,'SHIB-USD'!$A$2:$G$780,5,0)),"na",VLOOKUP(A1448,'SHIB-USD'!$A$2:$G$780,5,0))</f>
        <v>na</v>
      </c>
    </row>
    <row r="1449" spans="1:15" x14ac:dyDescent="0.35">
      <c r="A1449" s="3">
        <v>42709</v>
      </c>
      <c r="B1449">
        <f>VLOOKUP(A1449,Yields!$A$2:$B$1680,2,0)</f>
        <v>0.34</v>
      </c>
      <c r="C1449" t="str">
        <f>IF(ISERROR(VLOOKUP(A1449,'BTC-USD'!$A$2:$E$1828,5,0)),"na",(VLOOKUP(A1449,'BTC-USD'!$A$2:$E$1828,5,0)))</f>
        <v>na</v>
      </c>
      <c r="D1449" t="str">
        <f>IF(ISERROR(VLOOKUP(A1449,'SP500'!$A$2:$G$252,4,0)),"na",VLOOKUP(A1449,'SP500'!$A$2:$G$252,4,0))</f>
        <v>na</v>
      </c>
      <c r="E1449" t="str">
        <f>IF(ISERROR(VLOOKUP(A1449,'ishare R3000 ETF'!$A$2:$G$1260,4,0)),"na",VLOOKUP(A1449,'ishare R3000 ETF'!$A$2:$G$1260,4,0))</f>
        <v>na</v>
      </c>
      <c r="F1449" t="str">
        <f>IF(ISERROR(VLOOKUP(A1449,'^IXIC'!A$1260:$E1449,5,0)),"na",VLOOKUP(A1449,'^IXIC'!A$1260:$E1449,5,0))</f>
        <v>na</v>
      </c>
      <c r="G1449" t="str">
        <f>IF(ISERROR(VLOOKUP(A1449,'EURUSD=X'!$A$2:$E$1307,4,0)),"na",VLOOKUP(A1449,'EURUSD=X'!$A$2:$E$1307,4,0))</f>
        <v>na</v>
      </c>
      <c r="H1449" t="str">
        <f>IF(ISERROR(VLOOKUP(A1449,'ETH-USD'!$A$2:$E$1776,5,0)),"na",VLOOKUP(A1449,'ETH-USD'!$A$2:$E$1776,5,0))</f>
        <v>na</v>
      </c>
      <c r="I1449" t="str">
        <f>IF(ISERROR(VLOOKUP(A1449,'Russell 2000'!$A$1:$E$1260,5,0)),"na",VLOOKUP(A1449,'Russell 2000'!$A$1:$E$1260,5,0))</f>
        <v>na</v>
      </c>
      <c r="J1449" t="str">
        <f>IF(ISERROR(VLOOKUP(A1449,'SOL-USD'!$A$2:$E$893,5,0)),"na",VLOOKUP(A1449,'SOL-USD'!$A$2:$E$893,5,0))</f>
        <v>na</v>
      </c>
      <c r="K1449" t="str">
        <f>IF(ISERROR(VLOOKUP(A1449,'AVAX-USD'!$A$2:$E$799,5,0)),"na",VLOOKUP(A1449,'AVAX-USD'!$A$2:$E$799,5,0))</f>
        <v>na</v>
      </c>
      <c r="L1449" t="str">
        <f>IF(ISERROR(VLOOKUP(A1449,'ADA-USD'!$A$2:$E$1776,5,0)),"na",VLOOKUP(A1449,'ADA-USD'!$A$2:$E$1776,5,0))</f>
        <v>na</v>
      </c>
      <c r="M1449" t="str">
        <f>IF(ISERROR(VLOOKUP(A1449,'DOT-USD'!$A$2:$E$761,5,0)),"na",VLOOKUP(A1449,'DOT-USD'!$A$2:$E$761,5,0))</f>
        <v>na</v>
      </c>
      <c r="N1449" t="str">
        <f>IF(ISERROR(VLOOKUP(A1449,'DOGE-USD'!$A$2:$G$1776,5,0)),"na",VLOOKUP(A1449,'DOGE-USD'!$A$2:$G$1776,5,0))</f>
        <v>na</v>
      </c>
      <c r="O1449" t="str">
        <f>IF(ISERROR(VLOOKUP(A1449,'SHIB-USD'!$A$2:$G$780,5,0)),"na",VLOOKUP(A1449,'SHIB-USD'!$A$2:$G$780,5,0))</f>
        <v>na</v>
      </c>
    </row>
    <row r="1450" spans="1:15" x14ac:dyDescent="0.35">
      <c r="A1450" s="3">
        <v>42706</v>
      </c>
      <c r="B1450">
        <f>VLOOKUP(A1450,Yields!$A$2:$B$1680,2,0)</f>
        <v>0.34</v>
      </c>
      <c r="C1450" t="str">
        <f>IF(ISERROR(VLOOKUP(A1450,'BTC-USD'!$A$2:$E$1828,5,0)),"na",(VLOOKUP(A1450,'BTC-USD'!$A$2:$E$1828,5,0)))</f>
        <v>na</v>
      </c>
      <c r="D1450" t="str">
        <f>IF(ISERROR(VLOOKUP(A1450,'SP500'!$A$2:$G$252,4,0)),"na",VLOOKUP(A1450,'SP500'!$A$2:$G$252,4,0))</f>
        <v>na</v>
      </c>
      <c r="E1450" t="str">
        <f>IF(ISERROR(VLOOKUP(A1450,'ishare R3000 ETF'!$A$2:$G$1260,4,0)),"na",VLOOKUP(A1450,'ishare R3000 ETF'!$A$2:$G$1260,4,0))</f>
        <v>na</v>
      </c>
      <c r="F1450" t="str">
        <f>IF(ISERROR(VLOOKUP(A1450,'^IXIC'!A$1260:$E1450,5,0)),"na",VLOOKUP(A1450,'^IXIC'!A$1260:$E1450,5,0))</f>
        <v>na</v>
      </c>
      <c r="G1450" t="str">
        <f>IF(ISERROR(VLOOKUP(A1450,'EURUSD=X'!$A$2:$E$1307,4,0)),"na",VLOOKUP(A1450,'EURUSD=X'!$A$2:$E$1307,4,0))</f>
        <v>na</v>
      </c>
      <c r="H1450" t="str">
        <f>IF(ISERROR(VLOOKUP(A1450,'ETH-USD'!$A$2:$E$1776,5,0)),"na",VLOOKUP(A1450,'ETH-USD'!$A$2:$E$1776,5,0))</f>
        <v>na</v>
      </c>
      <c r="I1450" t="str">
        <f>IF(ISERROR(VLOOKUP(A1450,'Russell 2000'!$A$1:$E$1260,5,0)),"na",VLOOKUP(A1450,'Russell 2000'!$A$1:$E$1260,5,0))</f>
        <v>na</v>
      </c>
      <c r="J1450" t="str">
        <f>IF(ISERROR(VLOOKUP(A1450,'SOL-USD'!$A$2:$E$893,5,0)),"na",VLOOKUP(A1450,'SOL-USD'!$A$2:$E$893,5,0))</f>
        <v>na</v>
      </c>
      <c r="K1450" t="str">
        <f>IF(ISERROR(VLOOKUP(A1450,'AVAX-USD'!$A$2:$E$799,5,0)),"na",VLOOKUP(A1450,'AVAX-USD'!$A$2:$E$799,5,0))</f>
        <v>na</v>
      </c>
      <c r="L1450" t="str">
        <f>IF(ISERROR(VLOOKUP(A1450,'ADA-USD'!$A$2:$E$1776,5,0)),"na",VLOOKUP(A1450,'ADA-USD'!$A$2:$E$1776,5,0))</f>
        <v>na</v>
      </c>
      <c r="M1450" t="str">
        <f>IF(ISERROR(VLOOKUP(A1450,'DOT-USD'!$A$2:$E$761,5,0)),"na",VLOOKUP(A1450,'DOT-USD'!$A$2:$E$761,5,0))</f>
        <v>na</v>
      </c>
      <c r="N1450" t="str">
        <f>IF(ISERROR(VLOOKUP(A1450,'DOGE-USD'!$A$2:$G$1776,5,0)),"na",VLOOKUP(A1450,'DOGE-USD'!$A$2:$G$1776,5,0))</f>
        <v>na</v>
      </c>
      <c r="O1450" t="str">
        <f>IF(ISERROR(VLOOKUP(A1450,'SHIB-USD'!$A$2:$G$780,5,0)),"na",VLOOKUP(A1450,'SHIB-USD'!$A$2:$G$780,5,0))</f>
        <v>na</v>
      </c>
    </row>
    <row r="1451" spans="1:15" x14ac:dyDescent="0.35">
      <c r="A1451" s="3">
        <v>42705</v>
      </c>
      <c r="B1451">
        <f>VLOOKUP(A1451,Yields!$A$2:$B$1680,2,0)</f>
        <v>0.32</v>
      </c>
      <c r="C1451" t="str">
        <f>IF(ISERROR(VLOOKUP(A1451,'BTC-USD'!$A$2:$E$1828,5,0)),"na",(VLOOKUP(A1451,'BTC-USD'!$A$2:$E$1828,5,0)))</f>
        <v>na</v>
      </c>
      <c r="D1451" t="str">
        <f>IF(ISERROR(VLOOKUP(A1451,'SP500'!$A$2:$G$252,4,0)),"na",VLOOKUP(A1451,'SP500'!$A$2:$G$252,4,0))</f>
        <v>na</v>
      </c>
      <c r="E1451" t="str">
        <f>IF(ISERROR(VLOOKUP(A1451,'ishare R3000 ETF'!$A$2:$G$1260,4,0)),"na",VLOOKUP(A1451,'ishare R3000 ETF'!$A$2:$G$1260,4,0))</f>
        <v>na</v>
      </c>
      <c r="F1451" t="str">
        <f>IF(ISERROR(VLOOKUP(A1451,'^IXIC'!A$1260:$E1451,5,0)),"na",VLOOKUP(A1451,'^IXIC'!A$1260:$E1451,5,0))</f>
        <v>na</v>
      </c>
      <c r="G1451" t="str">
        <f>IF(ISERROR(VLOOKUP(A1451,'EURUSD=X'!$A$2:$E$1307,4,0)),"na",VLOOKUP(A1451,'EURUSD=X'!$A$2:$E$1307,4,0))</f>
        <v>na</v>
      </c>
      <c r="H1451" t="str">
        <f>IF(ISERROR(VLOOKUP(A1451,'ETH-USD'!$A$2:$E$1776,5,0)),"na",VLOOKUP(A1451,'ETH-USD'!$A$2:$E$1776,5,0))</f>
        <v>na</v>
      </c>
      <c r="I1451" t="str">
        <f>IF(ISERROR(VLOOKUP(A1451,'Russell 2000'!$A$1:$E$1260,5,0)),"na",VLOOKUP(A1451,'Russell 2000'!$A$1:$E$1260,5,0))</f>
        <v>na</v>
      </c>
      <c r="J1451" t="str">
        <f>IF(ISERROR(VLOOKUP(A1451,'SOL-USD'!$A$2:$E$893,5,0)),"na",VLOOKUP(A1451,'SOL-USD'!$A$2:$E$893,5,0))</f>
        <v>na</v>
      </c>
      <c r="K1451" t="str">
        <f>IF(ISERROR(VLOOKUP(A1451,'AVAX-USD'!$A$2:$E$799,5,0)),"na",VLOOKUP(A1451,'AVAX-USD'!$A$2:$E$799,5,0))</f>
        <v>na</v>
      </c>
      <c r="L1451" t="str">
        <f>IF(ISERROR(VLOOKUP(A1451,'ADA-USD'!$A$2:$E$1776,5,0)),"na",VLOOKUP(A1451,'ADA-USD'!$A$2:$E$1776,5,0))</f>
        <v>na</v>
      </c>
      <c r="M1451" t="str">
        <f>IF(ISERROR(VLOOKUP(A1451,'DOT-USD'!$A$2:$E$761,5,0)),"na",VLOOKUP(A1451,'DOT-USD'!$A$2:$E$761,5,0))</f>
        <v>na</v>
      </c>
      <c r="N1451" t="str">
        <f>IF(ISERROR(VLOOKUP(A1451,'DOGE-USD'!$A$2:$G$1776,5,0)),"na",VLOOKUP(A1451,'DOGE-USD'!$A$2:$G$1776,5,0))</f>
        <v>na</v>
      </c>
      <c r="O1451" t="str">
        <f>IF(ISERROR(VLOOKUP(A1451,'SHIB-USD'!$A$2:$G$780,5,0)),"na",VLOOKUP(A1451,'SHIB-USD'!$A$2:$G$780,5,0))</f>
        <v>na</v>
      </c>
    </row>
    <row r="1452" spans="1:15" x14ac:dyDescent="0.35">
      <c r="A1452" s="3">
        <v>42704</v>
      </c>
      <c r="B1452">
        <f>VLOOKUP(A1452,Yields!$A$2:$B$1680,2,0)</f>
        <v>0.38</v>
      </c>
      <c r="C1452" t="str">
        <f>IF(ISERROR(VLOOKUP(A1452,'BTC-USD'!$A$2:$E$1828,5,0)),"na",(VLOOKUP(A1452,'BTC-USD'!$A$2:$E$1828,5,0)))</f>
        <v>na</v>
      </c>
      <c r="D1452" t="str">
        <f>IF(ISERROR(VLOOKUP(A1452,'SP500'!$A$2:$G$252,4,0)),"na",VLOOKUP(A1452,'SP500'!$A$2:$G$252,4,0))</f>
        <v>na</v>
      </c>
      <c r="E1452" t="str">
        <f>IF(ISERROR(VLOOKUP(A1452,'ishare R3000 ETF'!$A$2:$G$1260,4,0)),"na",VLOOKUP(A1452,'ishare R3000 ETF'!$A$2:$G$1260,4,0))</f>
        <v>na</v>
      </c>
      <c r="F1452" t="str">
        <f>IF(ISERROR(VLOOKUP(A1452,'^IXIC'!A$1260:$E1452,5,0)),"na",VLOOKUP(A1452,'^IXIC'!A$1260:$E1452,5,0))</f>
        <v>na</v>
      </c>
      <c r="G1452" t="str">
        <f>IF(ISERROR(VLOOKUP(A1452,'EURUSD=X'!$A$2:$E$1307,4,0)),"na",VLOOKUP(A1452,'EURUSD=X'!$A$2:$E$1307,4,0))</f>
        <v>na</v>
      </c>
      <c r="H1452" t="str">
        <f>IF(ISERROR(VLOOKUP(A1452,'ETH-USD'!$A$2:$E$1776,5,0)),"na",VLOOKUP(A1452,'ETH-USD'!$A$2:$E$1776,5,0))</f>
        <v>na</v>
      </c>
      <c r="I1452" t="str">
        <f>IF(ISERROR(VLOOKUP(A1452,'Russell 2000'!$A$1:$E$1260,5,0)),"na",VLOOKUP(A1452,'Russell 2000'!$A$1:$E$1260,5,0))</f>
        <v>na</v>
      </c>
      <c r="J1452" t="str">
        <f>IF(ISERROR(VLOOKUP(A1452,'SOL-USD'!$A$2:$E$893,5,0)),"na",VLOOKUP(A1452,'SOL-USD'!$A$2:$E$893,5,0))</f>
        <v>na</v>
      </c>
      <c r="K1452" t="str">
        <f>IF(ISERROR(VLOOKUP(A1452,'AVAX-USD'!$A$2:$E$799,5,0)),"na",VLOOKUP(A1452,'AVAX-USD'!$A$2:$E$799,5,0))</f>
        <v>na</v>
      </c>
      <c r="L1452" t="str">
        <f>IF(ISERROR(VLOOKUP(A1452,'ADA-USD'!$A$2:$E$1776,5,0)),"na",VLOOKUP(A1452,'ADA-USD'!$A$2:$E$1776,5,0))</f>
        <v>na</v>
      </c>
      <c r="M1452" t="str">
        <f>IF(ISERROR(VLOOKUP(A1452,'DOT-USD'!$A$2:$E$761,5,0)),"na",VLOOKUP(A1452,'DOT-USD'!$A$2:$E$761,5,0))</f>
        <v>na</v>
      </c>
      <c r="N1452" t="str">
        <f>IF(ISERROR(VLOOKUP(A1452,'DOGE-USD'!$A$2:$G$1776,5,0)),"na",VLOOKUP(A1452,'DOGE-USD'!$A$2:$G$1776,5,0))</f>
        <v>na</v>
      </c>
      <c r="O1452" t="str">
        <f>IF(ISERROR(VLOOKUP(A1452,'SHIB-USD'!$A$2:$G$780,5,0)),"na",VLOOKUP(A1452,'SHIB-USD'!$A$2:$G$780,5,0))</f>
        <v>na</v>
      </c>
    </row>
    <row r="1453" spans="1:15" x14ac:dyDescent="0.35">
      <c r="A1453" s="3">
        <v>42703</v>
      </c>
      <c r="B1453">
        <f>VLOOKUP(A1453,Yields!$A$2:$B$1680,2,0)</f>
        <v>0.34</v>
      </c>
      <c r="C1453" t="str">
        <f>IF(ISERROR(VLOOKUP(A1453,'BTC-USD'!$A$2:$E$1828,5,0)),"na",(VLOOKUP(A1453,'BTC-USD'!$A$2:$E$1828,5,0)))</f>
        <v>na</v>
      </c>
      <c r="D1453" t="str">
        <f>IF(ISERROR(VLOOKUP(A1453,'SP500'!$A$2:$G$252,4,0)),"na",VLOOKUP(A1453,'SP500'!$A$2:$G$252,4,0))</f>
        <v>na</v>
      </c>
      <c r="E1453" t="str">
        <f>IF(ISERROR(VLOOKUP(A1453,'ishare R3000 ETF'!$A$2:$G$1260,4,0)),"na",VLOOKUP(A1453,'ishare R3000 ETF'!$A$2:$G$1260,4,0))</f>
        <v>na</v>
      </c>
      <c r="F1453" t="str">
        <f>IF(ISERROR(VLOOKUP(A1453,'^IXIC'!A$1260:$E1453,5,0)),"na",VLOOKUP(A1453,'^IXIC'!A$1260:$E1453,5,0))</f>
        <v>na</v>
      </c>
      <c r="G1453" t="str">
        <f>IF(ISERROR(VLOOKUP(A1453,'EURUSD=X'!$A$2:$E$1307,4,0)),"na",VLOOKUP(A1453,'EURUSD=X'!$A$2:$E$1307,4,0))</f>
        <v>na</v>
      </c>
      <c r="H1453" t="str">
        <f>IF(ISERROR(VLOOKUP(A1453,'ETH-USD'!$A$2:$E$1776,5,0)),"na",VLOOKUP(A1453,'ETH-USD'!$A$2:$E$1776,5,0))</f>
        <v>na</v>
      </c>
      <c r="I1453" t="str">
        <f>IF(ISERROR(VLOOKUP(A1453,'Russell 2000'!$A$1:$E$1260,5,0)),"na",VLOOKUP(A1453,'Russell 2000'!$A$1:$E$1260,5,0))</f>
        <v>na</v>
      </c>
      <c r="J1453" t="str">
        <f>IF(ISERROR(VLOOKUP(A1453,'SOL-USD'!$A$2:$E$893,5,0)),"na",VLOOKUP(A1453,'SOL-USD'!$A$2:$E$893,5,0))</f>
        <v>na</v>
      </c>
      <c r="K1453" t="str">
        <f>IF(ISERROR(VLOOKUP(A1453,'AVAX-USD'!$A$2:$E$799,5,0)),"na",VLOOKUP(A1453,'AVAX-USD'!$A$2:$E$799,5,0))</f>
        <v>na</v>
      </c>
      <c r="L1453" t="str">
        <f>IF(ISERROR(VLOOKUP(A1453,'ADA-USD'!$A$2:$E$1776,5,0)),"na",VLOOKUP(A1453,'ADA-USD'!$A$2:$E$1776,5,0))</f>
        <v>na</v>
      </c>
      <c r="M1453" t="str">
        <f>IF(ISERROR(VLOOKUP(A1453,'DOT-USD'!$A$2:$E$761,5,0)),"na",VLOOKUP(A1453,'DOT-USD'!$A$2:$E$761,5,0))</f>
        <v>na</v>
      </c>
      <c r="N1453" t="str">
        <f>IF(ISERROR(VLOOKUP(A1453,'DOGE-USD'!$A$2:$G$1776,5,0)),"na",VLOOKUP(A1453,'DOGE-USD'!$A$2:$G$1776,5,0))</f>
        <v>na</v>
      </c>
      <c r="O1453" t="str">
        <f>IF(ISERROR(VLOOKUP(A1453,'SHIB-USD'!$A$2:$G$780,5,0)),"na",VLOOKUP(A1453,'SHIB-USD'!$A$2:$G$780,5,0))</f>
        <v>na</v>
      </c>
    </row>
    <row r="1454" spans="1:15" x14ac:dyDescent="0.35">
      <c r="A1454" s="3">
        <v>42702</v>
      </c>
      <c r="B1454">
        <f>VLOOKUP(A1454,Yields!$A$2:$B$1680,2,0)</f>
        <v>0.32</v>
      </c>
      <c r="C1454" t="str">
        <f>IF(ISERROR(VLOOKUP(A1454,'BTC-USD'!$A$2:$E$1828,5,0)),"na",(VLOOKUP(A1454,'BTC-USD'!$A$2:$E$1828,5,0)))</f>
        <v>na</v>
      </c>
      <c r="D1454" t="str">
        <f>IF(ISERROR(VLOOKUP(A1454,'SP500'!$A$2:$G$252,4,0)),"na",VLOOKUP(A1454,'SP500'!$A$2:$G$252,4,0))</f>
        <v>na</v>
      </c>
      <c r="E1454" t="str">
        <f>IF(ISERROR(VLOOKUP(A1454,'ishare R3000 ETF'!$A$2:$G$1260,4,0)),"na",VLOOKUP(A1454,'ishare R3000 ETF'!$A$2:$G$1260,4,0))</f>
        <v>na</v>
      </c>
      <c r="F1454" t="str">
        <f>IF(ISERROR(VLOOKUP(A1454,'^IXIC'!A$1260:$E1454,5,0)),"na",VLOOKUP(A1454,'^IXIC'!A$1260:$E1454,5,0))</f>
        <v>na</v>
      </c>
      <c r="G1454" t="str">
        <f>IF(ISERROR(VLOOKUP(A1454,'EURUSD=X'!$A$2:$E$1307,4,0)),"na",VLOOKUP(A1454,'EURUSD=X'!$A$2:$E$1307,4,0))</f>
        <v>na</v>
      </c>
      <c r="H1454" t="str">
        <f>IF(ISERROR(VLOOKUP(A1454,'ETH-USD'!$A$2:$E$1776,5,0)),"na",VLOOKUP(A1454,'ETH-USD'!$A$2:$E$1776,5,0))</f>
        <v>na</v>
      </c>
      <c r="I1454" t="str">
        <f>IF(ISERROR(VLOOKUP(A1454,'Russell 2000'!$A$1:$E$1260,5,0)),"na",VLOOKUP(A1454,'Russell 2000'!$A$1:$E$1260,5,0))</f>
        <v>na</v>
      </c>
      <c r="J1454" t="str">
        <f>IF(ISERROR(VLOOKUP(A1454,'SOL-USD'!$A$2:$E$893,5,0)),"na",VLOOKUP(A1454,'SOL-USD'!$A$2:$E$893,5,0))</f>
        <v>na</v>
      </c>
      <c r="K1454" t="str">
        <f>IF(ISERROR(VLOOKUP(A1454,'AVAX-USD'!$A$2:$E$799,5,0)),"na",VLOOKUP(A1454,'AVAX-USD'!$A$2:$E$799,5,0))</f>
        <v>na</v>
      </c>
      <c r="L1454" t="str">
        <f>IF(ISERROR(VLOOKUP(A1454,'ADA-USD'!$A$2:$E$1776,5,0)),"na",VLOOKUP(A1454,'ADA-USD'!$A$2:$E$1776,5,0))</f>
        <v>na</v>
      </c>
      <c r="M1454" t="str">
        <f>IF(ISERROR(VLOOKUP(A1454,'DOT-USD'!$A$2:$E$761,5,0)),"na",VLOOKUP(A1454,'DOT-USD'!$A$2:$E$761,5,0))</f>
        <v>na</v>
      </c>
      <c r="N1454" t="str">
        <f>IF(ISERROR(VLOOKUP(A1454,'DOGE-USD'!$A$2:$G$1776,5,0)),"na",VLOOKUP(A1454,'DOGE-USD'!$A$2:$G$1776,5,0))</f>
        <v>na</v>
      </c>
      <c r="O1454" t="str">
        <f>IF(ISERROR(VLOOKUP(A1454,'SHIB-USD'!$A$2:$G$780,5,0)),"na",VLOOKUP(A1454,'SHIB-USD'!$A$2:$G$780,5,0))</f>
        <v>na</v>
      </c>
    </row>
    <row r="1455" spans="1:15" x14ac:dyDescent="0.35">
      <c r="A1455" s="3">
        <v>42699</v>
      </c>
      <c r="B1455">
        <f>VLOOKUP(A1455,Yields!$A$2:$B$1680,2,0)</f>
        <v>0.34</v>
      </c>
      <c r="C1455" t="str">
        <f>IF(ISERROR(VLOOKUP(A1455,'BTC-USD'!$A$2:$E$1828,5,0)),"na",(VLOOKUP(A1455,'BTC-USD'!$A$2:$E$1828,5,0)))</f>
        <v>na</v>
      </c>
      <c r="D1455" t="str">
        <f>IF(ISERROR(VLOOKUP(A1455,'SP500'!$A$2:$G$252,4,0)),"na",VLOOKUP(A1455,'SP500'!$A$2:$G$252,4,0))</f>
        <v>na</v>
      </c>
      <c r="E1455" t="str">
        <f>IF(ISERROR(VLOOKUP(A1455,'ishare R3000 ETF'!$A$2:$G$1260,4,0)),"na",VLOOKUP(A1455,'ishare R3000 ETF'!$A$2:$G$1260,4,0))</f>
        <v>na</v>
      </c>
      <c r="F1455" t="str">
        <f>IF(ISERROR(VLOOKUP(A1455,'^IXIC'!A$1260:$E1455,5,0)),"na",VLOOKUP(A1455,'^IXIC'!A$1260:$E1455,5,0))</f>
        <v>na</v>
      </c>
      <c r="G1455" t="str">
        <f>IF(ISERROR(VLOOKUP(A1455,'EURUSD=X'!$A$2:$E$1307,4,0)),"na",VLOOKUP(A1455,'EURUSD=X'!$A$2:$E$1307,4,0))</f>
        <v>na</v>
      </c>
      <c r="H1455" t="str">
        <f>IF(ISERROR(VLOOKUP(A1455,'ETH-USD'!$A$2:$E$1776,5,0)),"na",VLOOKUP(A1455,'ETH-USD'!$A$2:$E$1776,5,0))</f>
        <v>na</v>
      </c>
      <c r="I1455" t="str">
        <f>IF(ISERROR(VLOOKUP(A1455,'Russell 2000'!$A$1:$E$1260,5,0)),"na",VLOOKUP(A1455,'Russell 2000'!$A$1:$E$1260,5,0))</f>
        <v>na</v>
      </c>
      <c r="J1455" t="str">
        <f>IF(ISERROR(VLOOKUP(A1455,'SOL-USD'!$A$2:$E$893,5,0)),"na",VLOOKUP(A1455,'SOL-USD'!$A$2:$E$893,5,0))</f>
        <v>na</v>
      </c>
      <c r="K1455" t="str">
        <f>IF(ISERROR(VLOOKUP(A1455,'AVAX-USD'!$A$2:$E$799,5,0)),"na",VLOOKUP(A1455,'AVAX-USD'!$A$2:$E$799,5,0))</f>
        <v>na</v>
      </c>
      <c r="L1455" t="str">
        <f>IF(ISERROR(VLOOKUP(A1455,'ADA-USD'!$A$2:$E$1776,5,0)),"na",VLOOKUP(A1455,'ADA-USD'!$A$2:$E$1776,5,0))</f>
        <v>na</v>
      </c>
      <c r="M1455" t="str">
        <f>IF(ISERROR(VLOOKUP(A1455,'DOT-USD'!$A$2:$E$761,5,0)),"na",VLOOKUP(A1455,'DOT-USD'!$A$2:$E$761,5,0))</f>
        <v>na</v>
      </c>
      <c r="N1455" t="str">
        <f>IF(ISERROR(VLOOKUP(A1455,'DOGE-USD'!$A$2:$G$1776,5,0)),"na",VLOOKUP(A1455,'DOGE-USD'!$A$2:$G$1776,5,0))</f>
        <v>na</v>
      </c>
      <c r="O1455" t="str">
        <f>IF(ISERROR(VLOOKUP(A1455,'SHIB-USD'!$A$2:$G$780,5,0)),"na",VLOOKUP(A1455,'SHIB-USD'!$A$2:$G$780,5,0))</f>
        <v>na</v>
      </c>
    </row>
    <row r="1456" spans="1:15" x14ac:dyDescent="0.35">
      <c r="A1456" s="3">
        <v>42697</v>
      </c>
      <c r="B1456">
        <f>VLOOKUP(A1456,Yields!$A$2:$B$1680,2,0)</f>
        <v>0.35</v>
      </c>
      <c r="C1456" t="str">
        <f>IF(ISERROR(VLOOKUP(A1456,'BTC-USD'!$A$2:$E$1828,5,0)),"na",(VLOOKUP(A1456,'BTC-USD'!$A$2:$E$1828,5,0)))</f>
        <v>na</v>
      </c>
      <c r="D1456" t="str">
        <f>IF(ISERROR(VLOOKUP(A1456,'SP500'!$A$2:$G$252,4,0)),"na",VLOOKUP(A1456,'SP500'!$A$2:$G$252,4,0))</f>
        <v>na</v>
      </c>
      <c r="E1456" t="str">
        <f>IF(ISERROR(VLOOKUP(A1456,'ishare R3000 ETF'!$A$2:$G$1260,4,0)),"na",VLOOKUP(A1456,'ishare R3000 ETF'!$A$2:$G$1260,4,0))</f>
        <v>na</v>
      </c>
      <c r="F1456" t="str">
        <f>IF(ISERROR(VLOOKUP(A1456,'^IXIC'!A$1260:$E1456,5,0)),"na",VLOOKUP(A1456,'^IXIC'!A$1260:$E1456,5,0))</f>
        <v>na</v>
      </c>
      <c r="G1456" t="str">
        <f>IF(ISERROR(VLOOKUP(A1456,'EURUSD=X'!$A$2:$E$1307,4,0)),"na",VLOOKUP(A1456,'EURUSD=X'!$A$2:$E$1307,4,0))</f>
        <v>na</v>
      </c>
      <c r="H1456" t="str">
        <f>IF(ISERROR(VLOOKUP(A1456,'ETH-USD'!$A$2:$E$1776,5,0)),"na",VLOOKUP(A1456,'ETH-USD'!$A$2:$E$1776,5,0))</f>
        <v>na</v>
      </c>
      <c r="I1456" t="str">
        <f>IF(ISERROR(VLOOKUP(A1456,'Russell 2000'!$A$1:$E$1260,5,0)),"na",VLOOKUP(A1456,'Russell 2000'!$A$1:$E$1260,5,0))</f>
        <v>na</v>
      </c>
      <c r="J1456" t="str">
        <f>IF(ISERROR(VLOOKUP(A1456,'SOL-USD'!$A$2:$E$893,5,0)),"na",VLOOKUP(A1456,'SOL-USD'!$A$2:$E$893,5,0))</f>
        <v>na</v>
      </c>
      <c r="K1456" t="str">
        <f>IF(ISERROR(VLOOKUP(A1456,'AVAX-USD'!$A$2:$E$799,5,0)),"na",VLOOKUP(A1456,'AVAX-USD'!$A$2:$E$799,5,0))</f>
        <v>na</v>
      </c>
      <c r="L1456" t="str">
        <f>IF(ISERROR(VLOOKUP(A1456,'ADA-USD'!$A$2:$E$1776,5,0)),"na",VLOOKUP(A1456,'ADA-USD'!$A$2:$E$1776,5,0))</f>
        <v>na</v>
      </c>
      <c r="M1456" t="str">
        <f>IF(ISERROR(VLOOKUP(A1456,'DOT-USD'!$A$2:$E$761,5,0)),"na",VLOOKUP(A1456,'DOT-USD'!$A$2:$E$761,5,0))</f>
        <v>na</v>
      </c>
      <c r="N1456" t="str">
        <f>IF(ISERROR(VLOOKUP(A1456,'DOGE-USD'!$A$2:$G$1776,5,0)),"na",VLOOKUP(A1456,'DOGE-USD'!$A$2:$G$1776,5,0))</f>
        <v>na</v>
      </c>
      <c r="O1456" t="str">
        <f>IF(ISERROR(VLOOKUP(A1456,'SHIB-USD'!$A$2:$G$780,5,0)),"na",VLOOKUP(A1456,'SHIB-USD'!$A$2:$G$780,5,0))</f>
        <v>na</v>
      </c>
    </row>
    <row r="1457" spans="1:15" x14ac:dyDescent="0.35">
      <c r="A1457" s="3">
        <v>42696</v>
      </c>
      <c r="B1457">
        <f>VLOOKUP(A1457,Yields!$A$2:$B$1680,2,0)</f>
        <v>0.34</v>
      </c>
      <c r="C1457" t="str">
        <f>IF(ISERROR(VLOOKUP(A1457,'BTC-USD'!$A$2:$E$1828,5,0)),"na",(VLOOKUP(A1457,'BTC-USD'!$A$2:$E$1828,5,0)))</f>
        <v>na</v>
      </c>
      <c r="D1457" t="str">
        <f>IF(ISERROR(VLOOKUP(A1457,'SP500'!$A$2:$G$252,4,0)),"na",VLOOKUP(A1457,'SP500'!$A$2:$G$252,4,0))</f>
        <v>na</v>
      </c>
      <c r="E1457" t="str">
        <f>IF(ISERROR(VLOOKUP(A1457,'ishare R3000 ETF'!$A$2:$G$1260,4,0)),"na",VLOOKUP(A1457,'ishare R3000 ETF'!$A$2:$G$1260,4,0))</f>
        <v>na</v>
      </c>
      <c r="F1457" t="str">
        <f>IF(ISERROR(VLOOKUP(A1457,'^IXIC'!A$1260:$E1457,5,0)),"na",VLOOKUP(A1457,'^IXIC'!A$1260:$E1457,5,0))</f>
        <v>na</v>
      </c>
      <c r="G1457" t="str">
        <f>IF(ISERROR(VLOOKUP(A1457,'EURUSD=X'!$A$2:$E$1307,4,0)),"na",VLOOKUP(A1457,'EURUSD=X'!$A$2:$E$1307,4,0))</f>
        <v>na</v>
      </c>
      <c r="H1457" t="str">
        <f>IF(ISERROR(VLOOKUP(A1457,'ETH-USD'!$A$2:$E$1776,5,0)),"na",VLOOKUP(A1457,'ETH-USD'!$A$2:$E$1776,5,0))</f>
        <v>na</v>
      </c>
      <c r="I1457" t="str">
        <f>IF(ISERROR(VLOOKUP(A1457,'Russell 2000'!$A$1:$E$1260,5,0)),"na",VLOOKUP(A1457,'Russell 2000'!$A$1:$E$1260,5,0))</f>
        <v>na</v>
      </c>
      <c r="J1457" t="str">
        <f>IF(ISERROR(VLOOKUP(A1457,'SOL-USD'!$A$2:$E$893,5,0)),"na",VLOOKUP(A1457,'SOL-USD'!$A$2:$E$893,5,0))</f>
        <v>na</v>
      </c>
      <c r="K1457" t="str">
        <f>IF(ISERROR(VLOOKUP(A1457,'AVAX-USD'!$A$2:$E$799,5,0)),"na",VLOOKUP(A1457,'AVAX-USD'!$A$2:$E$799,5,0))</f>
        <v>na</v>
      </c>
      <c r="L1457" t="str">
        <f>IF(ISERROR(VLOOKUP(A1457,'ADA-USD'!$A$2:$E$1776,5,0)),"na",VLOOKUP(A1457,'ADA-USD'!$A$2:$E$1776,5,0))</f>
        <v>na</v>
      </c>
      <c r="M1457" t="str">
        <f>IF(ISERROR(VLOOKUP(A1457,'DOT-USD'!$A$2:$E$761,5,0)),"na",VLOOKUP(A1457,'DOT-USD'!$A$2:$E$761,5,0))</f>
        <v>na</v>
      </c>
      <c r="N1457" t="str">
        <f>IF(ISERROR(VLOOKUP(A1457,'DOGE-USD'!$A$2:$G$1776,5,0)),"na",VLOOKUP(A1457,'DOGE-USD'!$A$2:$G$1776,5,0))</f>
        <v>na</v>
      </c>
      <c r="O1457" t="str">
        <f>IF(ISERROR(VLOOKUP(A1457,'SHIB-USD'!$A$2:$G$780,5,0)),"na",VLOOKUP(A1457,'SHIB-USD'!$A$2:$G$780,5,0))</f>
        <v>na</v>
      </c>
    </row>
    <row r="1458" spans="1:15" x14ac:dyDescent="0.35">
      <c r="A1458" s="3">
        <v>42695</v>
      </c>
      <c r="B1458">
        <f>VLOOKUP(A1458,Yields!$A$2:$B$1680,2,0)</f>
        <v>0.28000000000000003</v>
      </c>
      <c r="C1458" t="str">
        <f>IF(ISERROR(VLOOKUP(A1458,'BTC-USD'!$A$2:$E$1828,5,0)),"na",(VLOOKUP(A1458,'BTC-USD'!$A$2:$E$1828,5,0)))</f>
        <v>na</v>
      </c>
      <c r="D1458" t="str">
        <f>IF(ISERROR(VLOOKUP(A1458,'SP500'!$A$2:$G$252,4,0)),"na",VLOOKUP(A1458,'SP500'!$A$2:$G$252,4,0))</f>
        <v>na</v>
      </c>
      <c r="E1458" t="str">
        <f>IF(ISERROR(VLOOKUP(A1458,'ishare R3000 ETF'!$A$2:$G$1260,4,0)),"na",VLOOKUP(A1458,'ishare R3000 ETF'!$A$2:$G$1260,4,0))</f>
        <v>na</v>
      </c>
      <c r="F1458" t="str">
        <f>IF(ISERROR(VLOOKUP(A1458,'^IXIC'!A$1260:$E1458,5,0)),"na",VLOOKUP(A1458,'^IXIC'!A$1260:$E1458,5,0))</f>
        <v>na</v>
      </c>
      <c r="G1458" t="str">
        <f>IF(ISERROR(VLOOKUP(A1458,'EURUSD=X'!$A$2:$E$1307,4,0)),"na",VLOOKUP(A1458,'EURUSD=X'!$A$2:$E$1307,4,0))</f>
        <v>na</v>
      </c>
      <c r="H1458" t="str">
        <f>IF(ISERROR(VLOOKUP(A1458,'ETH-USD'!$A$2:$E$1776,5,0)),"na",VLOOKUP(A1458,'ETH-USD'!$A$2:$E$1776,5,0))</f>
        <v>na</v>
      </c>
      <c r="I1458" t="str">
        <f>IF(ISERROR(VLOOKUP(A1458,'Russell 2000'!$A$1:$E$1260,5,0)),"na",VLOOKUP(A1458,'Russell 2000'!$A$1:$E$1260,5,0))</f>
        <v>na</v>
      </c>
      <c r="J1458" t="str">
        <f>IF(ISERROR(VLOOKUP(A1458,'SOL-USD'!$A$2:$E$893,5,0)),"na",VLOOKUP(A1458,'SOL-USD'!$A$2:$E$893,5,0))</f>
        <v>na</v>
      </c>
      <c r="K1458" t="str">
        <f>IF(ISERROR(VLOOKUP(A1458,'AVAX-USD'!$A$2:$E$799,5,0)),"na",VLOOKUP(A1458,'AVAX-USD'!$A$2:$E$799,5,0))</f>
        <v>na</v>
      </c>
      <c r="L1458" t="str">
        <f>IF(ISERROR(VLOOKUP(A1458,'ADA-USD'!$A$2:$E$1776,5,0)),"na",VLOOKUP(A1458,'ADA-USD'!$A$2:$E$1776,5,0))</f>
        <v>na</v>
      </c>
      <c r="M1458" t="str">
        <f>IF(ISERROR(VLOOKUP(A1458,'DOT-USD'!$A$2:$E$761,5,0)),"na",VLOOKUP(A1458,'DOT-USD'!$A$2:$E$761,5,0))</f>
        <v>na</v>
      </c>
      <c r="N1458" t="str">
        <f>IF(ISERROR(VLOOKUP(A1458,'DOGE-USD'!$A$2:$G$1776,5,0)),"na",VLOOKUP(A1458,'DOGE-USD'!$A$2:$G$1776,5,0))</f>
        <v>na</v>
      </c>
      <c r="O1458" t="str">
        <f>IF(ISERROR(VLOOKUP(A1458,'SHIB-USD'!$A$2:$G$780,5,0)),"na",VLOOKUP(A1458,'SHIB-USD'!$A$2:$G$780,5,0))</f>
        <v>na</v>
      </c>
    </row>
    <row r="1459" spans="1:15" x14ac:dyDescent="0.35">
      <c r="A1459" s="3">
        <v>42692</v>
      </c>
      <c r="B1459">
        <f>VLOOKUP(A1459,Yields!$A$2:$B$1680,2,0)</f>
        <v>0.28000000000000003</v>
      </c>
      <c r="C1459" t="str">
        <f>IF(ISERROR(VLOOKUP(A1459,'BTC-USD'!$A$2:$E$1828,5,0)),"na",(VLOOKUP(A1459,'BTC-USD'!$A$2:$E$1828,5,0)))</f>
        <v>na</v>
      </c>
      <c r="D1459" t="str">
        <f>IF(ISERROR(VLOOKUP(A1459,'SP500'!$A$2:$G$252,4,0)),"na",VLOOKUP(A1459,'SP500'!$A$2:$G$252,4,0))</f>
        <v>na</v>
      </c>
      <c r="E1459" t="str">
        <f>IF(ISERROR(VLOOKUP(A1459,'ishare R3000 ETF'!$A$2:$G$1260,4,0)),"na",VLOOKUP(A1459,'ishare R3000 ETF'!$A$2:$G$1260,4,0))</f>
        <v>na</v>
      </c>
      <c r="F1459" t="str">
        <f>IF(ISERROR(VLOOKUP(A1459,'^IXIC'!A$1260:$E1459,5,0)),"na",VLOOKUP(A1459,'^IXIC'!A$1260:$E1459,5,0))</f>
        <v>na</v>
      </c>
      <c r="G1459" t="str">
        <f>IF(ISERROR(VLOOKUP(A1459,'EURUSD=X'!$A$2:$E$1307,4,0)),"na",VLOOKUP(A1459,'EURUSD=X'!$A$2:$E$1307,4,0))</f>
        <v>na</v>
      </c>
      <c r="H1459" t="str">
        <f>IF(ISERROR(VLOOKUP(A1459,'ETH-USD'!$A$2:$E$1776,5,0)),"na",VLOOKUP(A1459,'ETH-USD'!$A$2:$E$1776,5,0))</f>
        <v>na</v>
      </c>
      <c r="I1459" t="str">
        <f>IF(ISERROR(VLOOKUP(A1459,'Russell 2000'!$A$1:$E$1260,5,0)),"na",VLOOKUP(A1459,'Russell 2000'!$A$1:$E$1260,5,0))</f>
        <v>na</v>
      </c>
      <c r="J1459" t="str">
        <f>IF(ISERROR(VLOOKUP(A1459,'SOL-USD'!$A$2:$E$893,5,0)),"na",VLOOKUP(A1459,'SOL-USD'!$A$2:$E$893,5,0))</f>
        <v>na</v>
      </c>
      <c r="K1459" t="str">
        <f>IF(ISERROR(VLOOKUP(A1459,'AVAX-USD'!$A$2:$E$799,5,0)),"na",VLOOKUP(A1459,'AVAX-USD'!$A$2:$E$799,5,0))</f>
        <v>na</v>
      </c>
      <c r="L1459" t="str">
        <f>IF(ISERROR(VLOOKUP(A1459,'ADA-USD'!$A$2:$E$1776,5,0)),"na",VLOOKUP(A1459,'ADA-USD'!$A$2:$E$1776,5,0))</f>
        <v>na</v>
      </c>
      <c r="M1459" t="str">
        <f>IF(ISERROR(VLOOKUP(A1459,'DOT-USD'!$A$2:$E$761,5,0)),"na",VLOOKUP(A1459,'DOT-USD'!$A$2:$E$761,5,0))</f>
        <v>na</v>
      </c>
      <c r="N1459" t="str">
        <f>IF(ISERROR(VLOOKUP(A1459,'DOGE-USD'!$A$2:$G$1776,5,0)),"na",VLOOKUP(A1459,'DOGE-USD'!$A$2:$G$1776,5,0))</f>
        <v>na</v>
      </c>
      <c r="O1459" t="str">
        <f>IF(ISERROR(VLOOKUP(A1459,'SHIB-USD'!$A$2:$G$780,5,0)),"na",VLOOKUP(A1459,'SHIB-USD'!$A$2:$G$780,5,0))</f>
        <v>na</v>
      </c>
    </row>
    <row r="1460" spans="1:15" x14ac:dyDescent="0.35">
      <c r="A1460" s="3">
        <v>42691</v>
      </c>
      <c r="B1460">
        <f>VLOOKUP(A1460,Yields!$A$2:$B$1680,2,0)</f>
        <v>0.3</v>
      </c>
      <c r="C1460" t="str">
        <f>IF(ISERROR(VLOOKUP(A1460,'BTC-USD'!$A$2:$E$1828,5,0)),"na",(VLOOKUP(A1460,'BTC-USD'!$A$2:$E$1828,5,0)))</f>
        <v>na</v>
      </c>
      <c r="D1460" t="str">
        <f>IF(ISERROR(VLOOKUP(A1460,'SP500'!$A$2:$G$252,4,0)),"na",VLOOKUP(A1460,'SP500'!$A$2:$G$252,4,0))</f>
        <v>na</v>
      </c>
      <c r="E1460" t="str">
        <f>IF(ISERROR(VLOOKUP(A1460,'ishare R3000 ETF'!$A$2:$G$1260,4,0)),"na",VLOOKUP(A1460,'ishare R3000 ETF'!$A$2:$G$1260,4,0))</f>
        <v>na</v>
      </c>
      <c r="F1460" t="str">
        <f>IF(ISERROR(VLOOKUP(A1460,'^IXIC'!A$1260:$E1460,5,0)),"na",VLOOKUP(A1460,'^IXIC'!A$1260:$E1460,5,0))</f>
        <v>na</v>
      </c>
      <c r="G1460" t="str">
        <f>IF(ISERROR(VLOOKUP(A1460,'EURUSD=X'!$A$2:$E$1307,4,0)),"na",VLOOKUP(A1460,'EURUSD=X'!$A$2:$E$1307,4,0))</f>
        <v>na</v>
      </c>
      <c r="H1460" t="str">
        <f>IF(ISERROR(VLOOKUP(A1460,'ETH-USD'!$A$2:$E$1776,5,0)),"na",VLOOKUP(A1460,'ETH-USD'!$A$2:$E$1776,5,0))</f>
        <v>na</v>
      </c>
      <c r="I1460" t="str">
        <f>IF(ISERROR(VLOOKUP(A1460,'Russell 2000'!$A$1:$E$1260,5,0)),"na",VLOOKUP(A1460,'Russell 2000'!$A$1:$E$1260,5,0))</f>
        <v>na</v>
      </c>
      <c r="J1460" t="str">
        <f>IF(ISERROR(VLOOKUP(A1460,'SOL-USD'!$A$2:$E$893,5,0)),"na",VLOOKUP(A1460,'SOL-USD'!$A$2:$E$893,5,0))</f>
        <v>na</v>
      </c>
      <c r="K1460" t="str">
        <f>IF(ISERROR(VLOOKUP(A1460,'AVAX-USD'!$A$2:$E$799,5,0)),"na",VLOOKUP(A1460,'AVAX-USD'!$A$2:$E$799,5,0))</f>
        <v>na</v>
      </c>
      <c r="L1460" t="str">
        <f>IF(ISERROR(VLOOKUP(A1460,'ADA-USD'!$A$2:$E$1776,5,0)),"na",VLOOKUP(A1460,'ADA-USD'!$A$2:$E$1776,5,0))</f>
        <v>na</v>
      </c>
      <c r="M1460" t="str">
        <f>IF(ISERROR(VLOOKUP(A1460,'DOT-USD'!$A$2:$E$761,5,0)),"na",VLOOKUP(A1460,'DOT-USD'!$A$2:$E$761,5,0))</f>
        <v>na</v>
      </c>
      <c r="N1460" t="str">
        <f>IF(ISERROR(VLOOKUP(A1460,'DOGE-USD'!$A$2:$G$1776,5,0)),"na",VLOOKUP(A1460,'DOGE-USD'!$A$2:$G$1776,5,0))</f>
        <v>na</v>
      </c>
      <c r="O1460" t="str">
        <f>IF(ISERROR(VLOOKUP(A1460,'SHIB-USD'!$A$2:$G$780,5,0)),"na",VLOOKUP(A1460,'SHIB-USD'!$A$2:$G$780,5,0))</f>
        <v>na</v>
      </c>
    </row>
    <row r="1461" spans="1:15" x14ac:dyDescent="0.35">
      <c r="A1461" s="3">
        <v>42690</v>
      </c>
      <c r="B1461">
        <f>VLOOKUP(A1461,Yields!$A$2:$B$1680,2,0)</f>
        <v>0.32</v>
      </c>
      <c r="C1461" t="str">
        <f>IF(ISERROR(VLOOKUP(A1461,'BTC-USD'!$A$2:$E$1828,5,0)),"na",(VLOOKUP(A1461,'BTC-USD'!$A$2:$E$1828,5,0)))</f>
        <v>na</v>
      </c>
      <c r="D1461" t="str">
        <f>IF(ISERROR(VLOOKUP(A1461,'SP500'!$A$2:$G$252,4,0)),"na",VLOOKUP(A1461,'SP500'!$A$2:$G$252,4,0))</f>
        <v>na</v>
      </c>
      <c r="E1461" t="str">
        <f>IF(ISERROR(VLOOKUP(A1461,'ishare R3000 ETF'!$A$2:$G$1260,4,0)),"na",VLOOKUP(A1461,'ishare R3000 ETF'!$A$2:$G$1260,4,0))</f>
        <v>na</v>
      </c>
      <c r="F1461" t="str">
        <f>IF(ISERROR(VLOOKUP(A1461,'^IXIC'!A$1260:$E1461,5,0)),"na",VLOOKUP(A1461,'^IXIC'!A$1260:$E1461,5,0))</f>
        <v>na</v>
      </c>
      <c r="G1461" t="str">
        <f>IF(ISERROR(VLOOKUP(A1461,'EURUSD=X'!$A$2:$E$1307,4,0)),"na",VLOOKUP(A1461,'EURUSD=X'!$A$2:$E$1307,4,0))</f>
        <v>na</v>
      </c>
      <c r="H1461" t="str">
        <f>IF(ISERROR(VLOOKUP(A1461,'ETH-USD'!$A$2:$E$1776,5,0)),"na",VLOOKUP(A1461,'ETH-USD'!$A$2:$E$1776,5,0))</f>
        <v>na</v>
      </c>
      <c r="I1461" t="str">
        <f>IF(ISERROR(VLOOKUP(A1461,'Russell 2000'!$A$1:$E$1260,5,0)),"na",VLOOKUP(A1461,'Russell 2000'!$A$1:$E$1260,5,0))</f>
        <v>na</v>
      </c>
      <c r="J1461" t="str">
        <f>IF(ISERROR(VLOOKUP(A1461,'SOL-USD'!$A$2:$E$893,5,0)),"na",VLOOKUP(A1461,'SOL-USD'!$A$2:$E$893,5,0))</f>
        <v>na</v>
      </c>
      <c r="K1461" t="str">
        <f>IF(ISERROR(VLOOKUP(A1461,'AVAX-USD'!$A$2:$E$799,5,0)),"na",VLOOKUP(A1461,'AVAX-USD'!$A$2:$E$799,5,0))</f>
        <v>na</v>
      </c>
      <c r="L1461" t="str">
        <f>IF(ISERROR(VLOOKUP(A1461,'ADA-USD'!$A$2:$E$1776,5,0)),"na",VLOOKUP(A1461,'ADA-USD'!$A$2:$E$1776,5,0))</f>
        <v>na</v>
      </c>
      <c r="M1461" t="str">
        <f>IF(ISERROR(VLOOKUP(A1461,'DOT-USD'!$A$2:$E$761,5,0)),"na",VLOOKUP(A1461,'DOT-USD'!$A$2:$E$761,5,0))</f>
        <v>na</v>
      </c>
      <c r="N1461" t="str">
        <f>IF(ISERROR(VLOOKUP(A1461,'DOGE-USD'!$A$2:$G$1776,5,0)),"na",VLOOKUP(A1461,'DOGE-USD'!$A$2:$G$1776,5,0))</f>
        <v>na</v>
      </c>
      <c r="O1461" t="str">
        <f>IF(ISERROR(VLOOKUP(A1461,'SHIB-USD'!$A$2:$G$780,5,0)),"na",VLOOKUP(A1461,'SHIB-USD'!$A$2:$G$780,5,0))</f>
        <v>na</v>
      </c>
    </row>
    <row r="1462" spans="1:15" x14ac:dyDescent="0.35">
      <c r="A1462" s="3">
        <v>42689</v>
      </c>
      <c r="B1462">
        <f>VLOOKUP(A1462,Yields!$A$2:$B$1680,2,0)</f>
        <v>0.3</v>
      </c>
      <c r="C1462" t="str">
        <f>IF(ISERROR(VLOOKUP(A1462,'BTC-USD'!$A$2:$E$1828,5,0)),"na",(VLOOKUP(A1462,'BTC-USD'!$A$2:$E$1828,5,0)))</f>
        <v>na</v>
      </c>
      <c r="D1462" t="str">
        <f>IF(ISERROR(VLOOKUP(A1462,'SP500'!$A$2:$G$252,4,0)),"na",VLOOKUP(A1462,'SP500'!$A$2:$G$252,4,0))</f>
        <v>na</v>
      </c>
      <c r="E1462" t="str">
        <f>IF(ISERROR(VLOOKUP(A1462,'ishare R3000 ETF'!$A$2:$G$1260,4,0)),"na",VLOOKUP(A1462,'ishare R3000 ETF'!$A$2:$G$1260,4,0))</f>
        <v>na</v>
      </c>
      <c r="F1462" t="str">
        <f>IF(ISERROR(VLOOKUP(A1462,'^IXIC'!A$1260:$E1462,5,0)),"na",VLOOKUP(A1462,'^IXIC'!A$1260:$E1462,5,0))</f>
        <v>na</v>
      </c>
      <c r="G1462" t="str">
        <f>IF(ISERROR(VLOOKUP(A1462,'EURUSD=X'!$A$2:$E$1307,4,0)),"na",VLOOKUP(A1462,'EURUSD=X'!$A$2:$E$1307,4,0))</f>
        <v>na</v>
      </c>
      <c r="H1462" t="str">
        <f>IF(ISERROR(VLOOKUP(A1462,'ETH-USD'!$A$2:$E$1776,5,0)),"na",VLOOKUP(A1462,'ETH-USD'!$A$2:$E$1776,5,0))</f>
        <v>na</v>
      </c>
      <c r="I1462" t="str">
        <f>IF(ISERROR(VLOOKUP(A1462,'Russell 2000'!$A$1:$E$1260,5,0)),"na",VLOOKUP(A1462,'Russell 2000'!$A$1:$E$1260,5,0))</f>
        <v>na</v>
      </c>
      <c r="J1462" t="str">
        <f>IF(ISERROR(VLOOKUP(A1462,'SOL-USD'!$A$2:$E$893,5,0)),"na",VLOOKUP(A1462,'SOL-USD'!$A$2:$E$893,5,0))</f>
        <v>na</v>
      </c>
      <c r="K1462" t="str">
        <f>IF(ISERROR(VLOOKUP(A1462,'AVAX-USD'!$A$2:$E$799,5,0)),"na",VLOOKUP(A1462,'AVAX-USD'!$A$2:$E$799,5,0))</f>
        <v>na</v>
      </c>
      <c r="L1462" t="str">
        <f>IF(ISERROR(VLOOKUP(A1462,'ADA-USD'!$A$2:$E$1776,5,0)),"na",VLOOKUP(A1462,'ADA-USD'!$A$2:$E$1776,5,0))</f>
        <v>na</v>
      </c>
      <c r="M1462" t="str">
        <f>IF(ISERROR(VLOOKUP(A1462,'DOT-USD'!$A$2:$E$761,5,0)),"na",VLOOKUP(A1462,'DOT-USD'!$A$2:$E$761,5,0))</f>
        <v>na</v>
      </c>
      <c r="N1462" t="str">
        <f>IF(ISERROR(VLOOKUP(A1462,'DOGE-USD'!$A$2:$G$1776,5,0)),"na",VLOOKUP(A1462,'DOGE-USD'!$A$2:$G$1776,5,0))</f>
        <v>na</v>
      </c>
      <c r="O1462" t="str">
        <f>IF(ISERROR(VLOOKUP(A1462,'SHIB-USD'!$A$2:$G$780,5,0)),"na",VLOOKUP(A1462,'SHIB-USD'!$A$2:$G$780,5,0))</f>
        <v>na</v>
      </c>
    </row>
    <row r="1463" spans="1:15" x14ac:dyDescent="0.35">
      <c r="A1463" s="3">
        <v>42688</v>
      </c>
      <c r="B1463">
        <f>VLOOKUP(A1463,Yields!$A$2:$B$1680,2,0)</f>
        <v>0.32</v>
      </c>
      <c r="C1463" t="str">
        <f>IF(ISERROR(VLOOKUP(A1463,'BTC-USD'!$A$2:$E$1828,5,0)),"na",(VLOOKUP(A1463,'BTC-USD'!$A$2:$E$1828,5,0)))</f>
        <v>na</v>
      </c>
      <c r="D1463" t="str">
        <f>IF(ISERROR(VLOOKUP(A1463,'SP500'!$A$2:$G$252,4,0)),"na",VLOOKUP(A1463,'SP500'!$A$2:$G$252,4,0))</f>
        <v>na</v>
      </c>
      <c r="E1463" t="str">
        <f>IF(ISERROR(VLOOKUP(A1463,'ishare R3000 ETF'!$A$2:$G$1260,4,0)),"na",VLOOKUP(A1463,'ishare R3000 ETF'!$A$2:$G$1260,4,0))</f>
        <v>na</v>
      </c>
      <c r="F1463" t="str">
        <f>IF(ISERROR(VLOOKUP(A1463,'^IXIC'!A$1260:$E1463,5,0)),"na",VLOOKUP(A1463,'^IXIC'!A$1260:$E1463,5,0))</f>
        <v>na</v>
      </c>
      <c r="G1463" t="str">
        <f>IF(ISERROR(VLOOKUP(A1463,'EURUSD=X'!$A$2:$E$1307,4,0)),"na",VLOOKUP(A1463,'EURUSD=X'!$A$2:$E$1307,4,0))</f>
        <v>na</v>
      </c>
      <c r="H1463" t="str">
        <f>IF(ISERROR(VLOOKUP(A1463,'ETH-USD'!$A$2:$E$1776,5,0)),"na",VLOOKUP(A1463,'ETH-USD'!$A$2:$E$1776,5,0))</f>
        <v>na</v>
      </c>
      <c r="I1463" t="str">
        <f>IF(ISERROR(VLOOKUP(A1463,'Russell 2000'!$A$1:$E$1260,5,0)),"na",VLOOKUP(A1463,'Russell 2000'!$A$1:$E$1260,5,0))</f>
        <v>na</v>
      </c>
      <c r="J1463" t="str">
        <f>IF(ISERROR(VLOOKUP(A1463,'SOL-USD'!$A$2:$E$893,5,0)),"na",VLOOKUP(A1463,'SOL-USD'!$A$2:$E$893,5,0))</f>
        <v>na</v>
      </c>
      <c r="K1463" t="str">
        <f>IF(ISERROR(VLOOKUP(A1463,'AVAX-USD'!$A$2:$E$799,5,0)),"na",VLOOKUP(A1463,'AVAX-USD'!$A$2:$E$799,5,0))</f>
        <v>na</v>
      </c>
      <c r="L1463" t="str">
        <f>IF(ISERROR(VLOOKUP(A1463,'ADA-USD'!$A$2:$E$1776,5,0)),"na",VLOOKUP(A1463,'ADA-USD'!$A$2:$E$1776,5,0))</f>
        <v>na</v>
      </c>
      <c r="M1463" t="str">
        <f>IF(ISERROR(VLOOKUP(A1463,'DOT-USD'!$A$2:$E$761,5,0)),"na",VLOOKUP(A1463,'DOT-USD'!$A$2:$E$761,5,0))</f>
        <v>na</v>
      </c>
      <c r="N1463" t="str">
        <f>IF(ISERROR(VLOOKUP(A1463,'DOGE-USD'!$A$2:$G$1776,5,0)),"na",VLOOKUP(A1463,'DOGE-USD'!$A$2:$G$1776,5,0))</f>
        <v>na</v>
      </c>
      <c r="O1463" t="str">
        <f>IF(ISERROR(VLOOKUP(A1463,'SHIB-USD'!$A$2:$G$780,5,0)),"na",VLOOKUP(A1463,'SHIB-USD'!$A$2:$G$780,5,0))</f>
        <v>na</v>
      </c>
    </row>
    <row r="1464" spans="1:15" x14ac:dyDescent="0.35">
      <c r="A1464" s="3">
        <v>42684</v>
      </c>
      <c r="B1464">
        <f>VLOOKUP(A1464,Yields!$A$2:$B$1680,2,0)</f>
        <v>0.3</v>
      </c>
      <c r="C1464" t="str">
        <f>IF(ISERROR(VLOOKUP(A1464,'BTC-USD'!$A$2:$E$1828,5,0)),"na",(VLOOKUP(A1464,'BTC-USD'!$A$2:$E$1828,5,0)))</f>
        <v>na</v>
      </c>
      <c r="D1464" t="str">
        <f>IF(ISERROR(VLOOKUP(A1464,'SP500'!$A$2:$G$252,4,0)),"na",VLOOKUP(A1464,'SP500'!$A$2:$G$252,4,0))</f>
        <v>na</v>
      </c>
      <c r="E1464" t="str">
        <f>IF(ISERROR(VLOOKUP(A1464,'ishare R3000 ETF'!$A$2:$G$1260,4,0)),"na",VLOOKUP(A1464,'ishare R3000 ETF'!$A$2:$G$1260,4,0))</f>
        <v>na</v>
      </c>
      <c r="F1464" t="str">
        <f>IF(ISERROR(VLOOKUP(A1464,'^IXIC'!A$1260:$E1464,5,0)),"na",VLOOKUP(A1464,'^IXIC'!A$1260:$E1464,5,0))</f>
        <v>na</v>
      </c>
      <c r="G1464" t="str">
        <f>IF(ISERROR(VLOOKUP(A1464,'EURUSD=X'!$A$2:$E$1307,4,0)),"na",VLOOKUP(A1464,'EURUSD=X'!$A$2:$E$1307,4,0))</f>
        <v>na</v>
      </c>
      <c r="H1464" t="str">
        <f>IF(ISERROR(VLOOKUP(A1464,'ETH-USD'!$A$2:$E$1776,5,0)),"na",VLOOKUP(A1464,'ETH-USD'!$A$2:$E$1776,5,0))</f>
        <v>na</v>
      </c>
      <c r="I1464" t="str">
        <f>IF(ISERROR(VLOOKUP(A1464,'Russell 2000'!$A$1:$E$1260,5,0)),"na",VLOOKUP(A1464,'Russell 2000'!$A$1:$E$1260,5,0))</f>
        <v>na</v>
      </c>
      <c r="J1464" t="str">
        <f>IF(ISERROR(VLOOKUP(A1464,'SOL-USD'!$A$2:$E$893,5,0)),"na",VLOOKUP(A1464,'SOL-USD'!$A$2:$E$893,5,0))</f>
        <v>na</v>
      </c>
      <c r="K1464" t="str">
        <f>IF(ISERROR(VLOOKUP(A1464,'AVAX-USD'!$A$2:$E$799,5,0)),"na",VLOOKUP(A1464,'AVAX-USD'!$A$2:$E$799,5,0))</f>
        <v>na</v>
      </c>
      <c r="L1464" t="str">
        <f>IF(ISERROR(VLOOKUP(A1464,'ADA-USD'!$A$2:$E$1776,5,0)),"na",VLOOKUP(A1464,'ADA-USD'!$A$2:$E$1776,5,0))</f>
        <v>na</v>
      </c>
      <c r="M1464" t="str">
        <f>IF(ISERROR(VLOOKUP(A1464,'DOT-USD'!$A$2:$E$761,5,0)),"na",VLOOKUP(A1464,'DOT-USD'!$A$2:$E$761,5,0))</f>
        <v>na</v>
      </c>
      <c r="N1464" t="str">
        <f>IF(ISERROR(VLOOKUP(A1464,'DOGE-USD'!$A$2:$G$1776,5,0)),"na",VLOOKUP(A1464,'DOGE-USD'!$A$2:$G$1776,5,0))</f>
        <v>na</v>
      </c>
      <c r="O1464" t="str">
        <f>IF(ISERROR(VLOOKUP(A1464,'SHIB-USD'!$A$2:$G$780,5,0)),"na",VLOOKUP(A1464,'SHIB-USD'!$A$2:$G$780,5,0))</f>
        <v>na</v>
      </c>
    </row>
    <row r="1465" spans="1:15" x14ac:dyDescent="0.35">
      <c r="A1465" s="3">
        <v>42683</v>
      </c>
      <c r="B1465">
        <f>VLOOKUP(A1465,Yields!$A$2:$B$1680,2,0)</f>
        <v>0.3</v>
      </c>
      <c r="C1465" t="str">
        <f>IF(ISERROR(VLOOKUP(A1465,'BTC-USD'!$A$2:$E$1828,5,0)),"na",(VLOOKUP(A1465,'BTC-USD'!$A$2:$E$1828,5,0)))</f>
        <v>na</v>
      </c>
      <c r="D1465" t="str">
        <f>IF(ISERROR(VLOOKUP(A1465,'SP500'!$A$2:$G$252,4,0)),"na",VLOOKUP(A1465,'SP500'!$A$2:$G$252,4,0))</f>
        <v>na</v>
      </c>
      <c r="E1465" t="str">
        <f>IF(ISERROR(VLOOKUP(A1465,'ishare R3000 ETF'!$A$2:$G$1260,4,0)),"na",VLOOKUP(A1465,'ishare R3000 ETF'!$A$2:$G$1260,4,0))</f>
        <v>na</v>
      </c>
      <c r="F1465" t="str">
        <f>IF(ISERROR(VLOOKUP(A1465,'^IXIC'!A$1260:$E1465,5,0)),"na",VLOOKUP(A1465,'^IXIC'!A$1260:$E1465,5,0))</f>
        <v>na</v>
      </c>
      <c r="G1465" t="str">
        <f>IF(ISERROR(VLOOKUP(A1465,'EURUSD=X'!$A$2:$E$1307,4,0)),"na",VLOOKUP(A1465,'EURUSD=X'!$A$2:$E$1307,4,0))</f>
        <v>na</v>
      </c>
      <c r="H1465" t="str">
        <f>IF(ISERROR(VLOOKUP(A1465,'ETH-USD'!$A$2:$E$1776,5,0)),"na",VLOOKUP(A1465,'ETH-USD'!$A$2:$E$1776,5,0))</f>
        <v>na</v>
      </c>
      <c r="I1465" t="str">
        <f>IF(ISERROR(VLOOKUP(A1465,'Russell 2000'!$A$1:$E$1260,5,0)),"na",VLOOKUP(A1465,'Russell 2000'!$A$1:$E$1260,5,0))</f>
        <v>na</v>
      </c>
      <c r="J1465" t="str">
        <f>IF(ISERROR(VLOOKUP(A1465,'SOL-USD'!$A$2:$E$893,5,0)),"na",VLOOKUP(A1465,'SOL-USD'!$A$2:$E$893,5,0))</f>
        <v>na</v>
      </c>
      <c r="K1465" t="str">
        <f>IF(ISERROR(VLOOKUP(A1465,'AVAX-USD'!$A$2:$E$799,5,0)),"na",VLOOKUP(A1465,'AVAX-USD'!$A$2:$E$799,5,0))</f>
        <v>na</v>
      </c>
      <c r="L1465" t="str">
        <f>IF(ISERROR(VLOOKUP(A1465,'ADA-USD'!$A$2:$E$1776,5,0)),"na",VLOOKUP(A1465,'ADA-USD'!$A$2:$E$1776,5,0))</f>
        <v>na</v>
      </c>
      <c r="M1465" t="str">
        <f>IF(ISERROR(VLOOKUP(A1465,'DOT-USD'!$A$2:$E$761,5,0)),"na",VLOOKUP(A1465,'DOT-USD'!$A$2:$E$761,5,0))</f>
        <v>na</v>
      </c>
      <c r="N1465" t="str">
        <f>IF(ISERROR(VLOOKUP(A1465,'DOGE-USD'!$A$2:$G$1776,5,0)),"na",VLOOKUP(A1465,'DOGE-USD'!$A$2:$G$1776,5,0))</f>
        <v>na</v>
      </c>
      <c r="O1465" t="str">
        <f>IF(ISERROR(VLOOKUP(A1465,'SHIB-USD'!$A$2:$G$780,5,0)),"na",VLOOKUP(A1465,'SHIB-USD'!$A$2:$G$780,5,0))</f>
        <v>na</v>
      </c>
    </row>
    <row r="1466" spans="1:15" x14ac:dyDescent="0.35">
      <c r="A1466" s="3">
        <v>42682</v>
      </c>
      <c r="B1466">
        <f>VLOOKUP(A1466,Yields!$A$2:$B$1680,2,0)</f>
        <v>0.28000000000000003</v>
      </c>
      <c r="C1466" t="str">
        <f>IF(ISERROR(VLOOKUP(A1466,'BTC-USD'!$A$2:$E$1828,5,0)),"na",(VLOOKUP(A1466,'BTC-USD'!$A$2:$E$1828,5,0)))</f>
        <v>na</v>
      </c>
      <c r="D1466" t="str">
        <f>IF(ISERROR(VLOOKUP(A1466,'SP500'!$A$2:$G$252,4,0)),"na",VLOOKUP(A1466,'SP500'!$A$2:$G$252,4,0))</f>
        <v>na</v>
      </c>
      <c r="E1466" t="str">
        <f>IF(ISERROR(VLOOKUP(A1466,'ishare R3000 ETF'!$A$2:$G$1260,4,0)),"na",VLOOKUP(A1466,'ishare R3000 ETF'!$A$2:$G$1260,4,0))</f>
        <v>na</v>
      </c>
      <c r="F1466" t="str">
        <f>IF(ISERROR(VLOOKUP(A1466,'^IXIC'!A$1260:$E1466,5,0)),"na",VLOOKUP(A1466,'^IXIC'!A$1260:$E1466,5,0))</f>
        <v>na</v>
      </c>
      <c r="G1466" t="str">
        <f>IF(ISERROR(VLOOKUP(A1466,'EURUSD=X'!$A$2:$E$1307,4,0)),"na",VLOOKUP(A1466,'EURUSD=X'!$A$2:$E$1307,4,0))</f>
        <v>na</v>
      </c>
      <c r="H1466" t="str">
        <f>IF(ISERROR(VLOOKUP(A1466,'ETH-USD'!$A$2:$E$1776,5,0)),"na",VLOOKUP(A1466,'ETH-USD'!$A$2:$E$1776,5,0))</f>
        <v>na</v>
      </c>
      <c r="I1466" t="str">
        <f>IF(ISERROR(VLOOKUP(A1466,'Russell 2000'!$A$1:$E$1260,5,0)),"na",VLOOKUP(A1466,'Russell 2000'!$A$1:$E$1260,5,0))</f>
        <v>na</v>
      </c>
      <c r="J1466" t="str">
        <f>IF(ISERROR(VLOOKUP(A1466,'SOL-USD'!$A$2:$E$893,5,0)),"na",VLOOKUP(A1466,'SOL-USD'!$A$2:$E$893,5,0))</f>
        <v>na</v>
      </c>
      <c r="K1466" t="str">
        <f>IF(ISERROR(VLOOKUP(A1466,'AVAX-USD'!$A$2:$E$799,5,0)),"na",VLOOKUP(A1466,'AVAX-USD'!$A$2:$E$799,5,0))</f>
        <v>na</v>
      </c>
      <c r="L1466" t="str">
        <f>IF(ISERROR(VLOOKUP(A1466,'ADA-USD'!$A$2:$E$1776,5,0)),"na",VLOOKUP(A1466,'ADA-USD'!$A$2:$E$1776,5,0))</f>
        <v>na</v>
      </c>
      <c r="M1466" t="str">
        <f>IF(ISERROR(VLOOKUP(A1466,'DOT-USD'!$A$2:$E$761,5,0)),"na",VLOOKUP(A1466,'DOT-USD'!$A$2:$E$761,5,0))</f>
        <v>na</v>
      </c>
      <c r="N1466" t="str">
        <f>IF(ISERROR(VLOOKUP(A1466,'DOGE-USD'!$A$2:$G$1776,5,0)),"na",VLOOKUP(A1466,'DOGE-USD'!$A$2:$G$1776,5,0))</f>
        <v>na</v>
      </c>
      <c r="O1466" t="str">
        <f>IF(ISERROR(VLOOKUP(A1466,'SHIB-USD'!$A$2:$G$780,5,0)),"na",VLOOKUP(A1466,'SHIB-USD'!$A$2:$G$780,5,0))</f>
        <v>na</v>
      </c>
    </row>
    <row r="1467" spans="1:15" x14ac:dyDescent="0.35">
      <c r="A1467" s="3">
        <v>42681</v>
      </c>
      <c r="B1467">
        <f>VLOOKUP(A1467,Yields!$A$2:$B$1680,2,0)</f>
        <v>0.28000000000000003</v>
      </c>
      <c r="C1467" t="str">
        <f>IF(ISERROR(VLOOKUP(A1467,'BTC-USD'!$A$2:$E$1828,5,0)),"na",(VLOOKUP(A1467,'BTC-USD'!$A$2:$E$1828,5,0)))</f>
        <v>na</v>
      </c>
      <c r="D1467" t="str">
        <f>IF(ISERROR(VLOOKUP(A1467,'SP500'!$A$2:$G$252,4,0)),"na",VLOOKUP(A1467,'SP500'!$A$2:$G$252,4,0))</f>
        <v>na</v>
      </c>
      <c r="E1467" t="str">
        <f>IF(ISERROR(VLOOKUP(A1467,'ishare R3000 ETF'!$A$2:$G$1260,4,0)),"na",VLOOKUP(A1467,'ishare R3000 ETF'!$A$2:$G$1260,4,0))</f>
        <v>na</v>
      </c>
      <c r="F1467" t="str">
        <f>IF(ISERROR(VLOOKUP(A1467,'^IXIC'!A$1260:$E1467,5,0)),"na",VLOOKUP(A1467,'^IXIC'!A$1260:$E1467,5,0))</f>
        <v>na</v>
      </c>
      <c r="G1467" t="str">
        <f>IF(ISERROR(VLOOKUP(A1467,'EURUSD=X'!$A$2:$E$1307,4,0)),"na",VLOOKUP(A1467,'EURUSD=X'!$A$2:$E$1307,4,0))</f>
        <v>na</v>
      </c>
      <c r="H1467" t="str">
        <f>IF(ISERROR(VLOOKUP(A1467,'ETH-USD'!$A$2:$E$1776,5,0)),"na",VLOOKUP(A1467,'ETH-USD'!$A$2:$E$1776,5,0))</f>
        <v>na</v>
      </c>
      <c r="I1467" t="str">
        <f>IF(ISERROR(VLOOKUP(A1467,'Russell 2000'!$A$1:$E$1260,5,0)),"na",VLOOKUP(A1467,'Russell 2000'!$A$1:$E$1260,5,0))</f>
        <v>na</v>
      </c>
      <c r="J1467" t="str">
        <f>IF(ISERROR(VLOOKUP(A1467,'SOL-USD'!$A$2:$E$893,5,0)),"na",VLOOKUP(A1467,'SOL-USD'!$A$2:$E$893,5,0))</f>
        <v>na</v>
      </c>
      <c r="K1467" t="str">
        <f>IF(ISERROR(VLOOKUP(A1467,'AVAX-USD'!$A$2:$E$799,5,0)),"na",VLOOKUP(A1467,'AVAX-USD'!$A$2:$E$799,5,0))</f>
        <v>na</v>
      </c>
      <c r="L1467" t="str">
        <f>IF(ISERROR(VLOOKUP(A1467,'ADA-USD'!$A$2:$E$1776,5,0)),"na",VLOOKUP(A1467,'ADA-USD'!$A$2:$E$1776,5,0))</f>
        <v>na</v>
      </c>
      <c r="M1467" t="str">
        <f>IF(ISERROR(VLOOKUP(A1467,'DOT-USD'!$A$2:$E$761,5,0)),"na",VLOOKUP(A1467,'DOT-USD'!$A$2:$E$761,5,0))</f>
        <v>na</v>
      </c>
      <c r="N1467" t="str">
        <f>IF(ISERROR(VLOOKUP(A1467,'DOGE-USD'!$A$2:$G$1776,5,0)),"na",VLOOKUP(A1467,'DOGE-USD'!$A$2:$G$1776,5,0))</f>
        <v>na</v>
      </c>
      <c r="O1467" t="str">
        <f>IF(ISERROR(VLOOKUP(A1467,'SHIB-USD'!$A$2:$G$780,5,0)),"na",VLOOKUP(A1467,'SHIB-USD'!$A$2:$G$780,5,0))</f>
        <v>na</v>
      </c>
    </row>
    <row r="1468" spans="1:15" x14ac:dyDescent="0.35">
      <c r="A1468" s="3">
        <v>42678</v>
      </c>
      <c r="B1468">
        <f>VLOOKUP(A1468,Yields!$A$2:$B$1680,2,0)</f>
        <v>0.25</v>
      </c>
      <c r="C1468" t="str">
        <f>IF(ISERROR(VLOOKUP(A1468,'BTC-USD'!$A$2:$E$1828,5,0)),"na",(VLOOKUP(A1468,'BTC-USD'!$A$2:$E$1828,5,0)))</f>
        <v>na</v>
      </c>
      <c r="D1468" t="str">
        <f>IF(ISERROR(VLOOKUP(A1468,'SP500'!$A$2:$G$252,4,0)),"na",VLOOKUP(A1468,'SP500'!$A$2:$G$252,4,0))</f>
        <v>na</v>
      </c>
      <c r="E1468" t="str">
        <f>IF(ISERROR(VLOOKUP(A1468,'ishare R3000 ETF'!$A$2:$G$1260,4,0)),"na",VLOOKUP(A1468,'ishare R3000 ETF'!$A$2:$G$1260,4,0))</f>
        <v>na</v>
      </c>
      <c r="F1468" t="str">
        <f>IF(ISERROR(VLOOKUP(A1468,'^IXIC'!A$1260:$E1468,5,0)),"na",VLOOKUP(A1468,'^IXIC'!A$1260:$E1468,5,0))</f>
        <v>na</v>
      </c>
      <c r="G1468" t="str">
        <f>IF(ISERROR(VLOOKUP(A1468,'EURUSD=X'!$A$2:$E$1307,4,0)),"na",VLOOKUP(A1468,'EURUSD=X'!$A$2:$E$1307,4,0))</f>
        <v>na</v>
      </c>
      <c r="H1468" t="str">
        <f>IF(ISERROR(VLOOKUP(A1468,'ETH-USD'!$A$2:$E$1776,5,0)),"na",VLOOKUP(A1468,'ETH-USD'!$A$2:$E$1776,5,0))</f>
        <v>na</v>
      </c>
      <c r="I1468" t="str">
        <f>IF(ISERROR(VLOOKUP(A1468,'Russell 2000'!$A$1:$E$1260,5,0)),"na",VLOOKUP(A1468,'Russell 2000'!$A$1:$E$1260,5,0))</f>
        <v>na</v>
      </c>
      <c r="J1468" t="str">
        <f>IF(ISERROR(VLOOKUP(A1468,'SOL-USD'!$A$2:$E$893,5,0)),"na",VLOOKUP(A1468,'SOL-USD'!$A$2:$E$893,5,0))</f>
        <v>na</v>
      </c>
      <c r="K1468" t="str">
        <f>IF(ISERROR(VLOOKUP(A1468,'AVAX-USD'!$A$2:$E$799,5,0)),"na",VLOOKUP(A1468,'AVAX-USD'!$A$2:$E$799,5,0))</f>
        <v>na</v>
      </c>
      <c r="L1468" t="str">
        <f>IF(ISERROR(VLOOKUP(A1468,'ADA-USD'!$A$2:$E$1776,5,0)),"na",VLOOKUP(A1468,'ADA-USD'!$A$2:$E$1776,5,0))</f>
        <v>na</v>
      </c>
      <c r="M1468" t="str">
        <f>IF(ISERROR(VLOOKUP(A1468,'DOT-USD'!$A$2:$E$761,5,0)),"na",VLOOKUP(A1468,'DOT-USD'!$A$2:$E$761,5,0))</f>
        <v>na</v>
      </c>
      <c r="N1468" t="str">
        <f>IF(ISERROR(VLOOKUP(A1468,'DOGE-USD'!$A$2:$G$1776,5,0)),"na",VLOOKUP(A1468,'DOGE-USD'!$A$2:$G$1776,5,0))</f>
        <v>na</v>
      </c>
      <c r="O1468" t="str">
        <f>IF(ISERROR(VLOOKUP(A1468,'SHIB-USD'!$A$2:$G$780,5,0)),"na",VLOOKUP(A1468,'SHIB-USD'!$A$2:$G$780,5,0))</f>
        <v>na</v>
      </c>
    </row>
    <row r="1469" spans="1:15" x14ac:dyDescent="0.35">
      <c r="A1469" s="3">
        <v>42677</v>
      </c>
      <c r="B1469">
        <f>VLOOKUP(A1469,Yields!$A$2:$B$1680,2,0)</f>
        <v>0.24</v>
      </c>
      <c r="C1469" t="str">
        <f>IF(ISERROR(VLOOKUP(A1469,'BTC-USD'!$A$2:$E$1828,5,0)),"na",(VLOOKUP(A1469,'BTC-USD'!$A$2:$E$1828,5,0)))</f>
        <v>na</v>
      </c>
      <c r="D1469" t="str">
        <f>IF(ISERROR(VLOOKUP(A1469,'SP500'!$A$2:$G$252,4,0)),"na",VLOOKUP(A1469,'SP500'!$A$2:$G$252,4,0))</f>
        <v>na</v>
      </c>
      <c r="E1469" t="str">
        <f>IF(ISERROR(VLOOKUP(A1469,'ishare R3000 ETF'!$A$2:$G$1260,4,0)),"na",VLOOKUP(A1469,'ishare R3000 ETF'!$A$2:$G$1260,4,0))</f>
        <v>na</v>
      </c>
      <c r="F1469" t="str">
        <f>IF(ISERROR(VLOOKUP(A1469,'^IXIC'!A$1260:$E1469,5,0)),"na",VLOOKUP(A1469,'^IXIC'!A$1260:$E1469,5,0))</f>
        <v>na</v>
      </c>
      <c r="G1469" t="str">
        <f>IF(ISERROR(VLOOKUP(A1469,'EURUSD=X'!$A$2:$E$1307,4,0)),"na",VLOOKUP(A1469,'EURUSD=X'!$A$2:$E$1307,4,0))</f>
        <v>na</v>
      </c>
      <c r="H1469" t="str">
        <f>IF(ISERROR(VLOOKUP(A1469,'ETH-USD'!$A$2:$E$1776,5,0)),"na",VLOOKUP(A1469,'ETH-USD'!$A$2:$E$1776,5,0))</f>
        <v>na</v>
      </c>
      <c r="I1469" t="str">
        <f>IF(ISERROR(VLOOKUP(A1469,'Russell 2000'!$A$1:$E$1260,5,0)),"na",VLOOKUP(A1469,'Russell 2000'!$A$1:$E$1260,5,0))</f>
        <v>na</v>
      </c>
      <c r="J1469" t="str">
        <f>IF(ISERROR(VLOOKUP(A1469,'SOL-USD'!$A$2:$E$893,5,0)),"na",VLOOKUP(A1469,'SOL-USD'!$A$2:$E$893,5,0))</f>
        <v>na</v>
      </c>
      <c r="K1469" t="str">
        <f>IF(ISERROR(VLOOKUP(A1469,'AVAX-USD'!$A$2:$E$799,5,0)),"na",VLOOKUP(A1469,'AVAX-USD'!$A$2:$E$799,5,0))</f>
        <v>na</v>
      </c>
      <c r="L1469" t="str">
        <f>IF(ISERROR(VLOOKUP(A1469,'ADA-USD'!$A$2:$E$1776,5,0)),"na",VLOOKUP(A1469,'ADA-USD'!$A$2:$E$1776,5,0))</f>
        <v>na</v>
      </c>
      <c r="M1469" t="str">
        <f>IF(ISERROR(VLOOKUP(A1469,'DOT-USD'!$A$2:$E$761,5,0)),"na",VLOOKUP(A1469,'DOT-USD'!$A$2:$E$761,5,0))</f>
        <v>na</v>
      </c>
      <c r="N1469" t="str">
        <f>IF(ISERROR(VLOOKUP(A1469,'DOGE-USD'!$A$2:$G$1776,5,0)),"na",VLOOKUP(A1469,'DOGE-USD'!$A$2:$G$1776,5,0))</f>
        <v>na</v>
      </c>
      <c r="O1469" t="str">
        <f>IF(ISERROR(VLOOKUP(A1469,'SHIB-USD'!$A$2:$G$780,5,0)),"na",VLOOKUP(A1469,'SHIB-USD'!$A$2:$G$780,5,0))</f>
        <v>na</v>
      </c>
    </row>
    <row r="1470" spans="1:15" x14ac:dyDescent="0.35">
      <c r="A1470" s="3">
        <v>42676</v>
      </c>
      <c r="B1470">
        <f>VLOOKUP(A1470,Yields!$A$2:$B$1680,2,0)</f>
        <v>0.24</v>
      </c>
      <c r="C1470" t="str">
        <f>IF(ISERROR(VLOOKUP(A1470,'BTC-USD'!$A$2:$E$1828,5,0)),"na",(VLOOKUP(A1470,'BTC-USD'!$A$2:$E$1828,5,0)))</f>
        <v>na</v>
      </c>
      <c r="D1470" t="str">
        <f>IF(ISERROR(VLOOKUP(A1470,'SP500'!$A$2:$G$252,4,0)),"na",VLOOKUP(A1470,'SP500'!$A$2:$G$252,4,0))</f>
        <v>na</v>
      </c>
      <c r="E1470" t="str">
        <f>IF(ISERROR(VLOOKUP(A1470,'ishare R3000 ETF'!$A$2:$G$1260,4,0)),"na",VLOOKUP(A1470,'ishare R3000 ETF'!$A$2:$G$1260,4,0))</f>
        <v>na</v>
      </c>
      <c r="F1470" t="str">
        <f>IF(ISERROR(VLOOKUP(A1470,'^IXIC'!A$1260:$E1470,5,0)),"na",VLOOKUP(A1470,'^IXIC'!A$1260:$E1470,5,0))</f>
        <v>na</v>
      </c>
      <c r="G1470" t="str">
        <f>IF(ISERROR(VLOOKUP(A1470,'EURUSD=X'!$A$2:$E$1307,4,0)),"na",VLOOKUP(A1470,'EURUSD=X'!$A$2:$E$1307,4,0))</f>
        <v>na</v>
      </c>
      <c r="H1470" t="str">
        <f>IF(ISERROR(VLOOKUP(A1470,'ETH-USD'!$A$2:$E$1776,5,0)),"na",VLOOKUP(A1470,'ETH-USD'!$A$2:$E$1776,5,0))</f>
        <v>na</v>
      </c>
      <c r="I1470" t="str">
        <f>IF(ISERROR(VLOOKUP(A1470,'Russell 2000'!$A$1:$E$1260,5,0)),"na",VLOOKUP(A1470,'Russell 2000'!$A$1:$E$1260,5,0))</f>
        <v>na</v>
      </c>
      <c r="J1470" t="str">
        <f>IF(ISERROR(VLOOKUP(A1470,'SOL-USD'!$A$2:$E$893,5,0)),"na",VLOOKUP(A1470,'SOL-USD'!$A$2:$E$893,5,0))</f>
        <v>na</v>
      </c>
      <c r="K1470" t="str">
        <f>IF(ISERROR(VLOOKUP(A1470,'AVAX-USD'!$A$2:$E$799,5,0)),"na",VLOOKUP(A1470,'AVAX-USD'!$A$2:$E$799,5,0))</f>
        <v>na</v>
      </c>
      <c r="L1470" t="str">
        <f>IF(ISERROR(VLOOKUP(A1470,'ADA-USD'!$A$2:$E$1776,5,0)),"na",VLOOKUP(A1470,'ADA-USD'!$A$2:$E$1776,5,0))</f>
        <v>na</v>
      </c>
      <c r="M1470" t="str">
        <f>IF(ISERROR(VLOOKUP(A1470,'DOT-USD'!$A$2:$E$761,5,0)),"na",VLOOKUP(A1470,'DOT-USD'!$A$2:$E$761,5,0))</f>
        <v>na</v>
      </c>
      <c r="N1470" t="str">
        <f>IF(ISERROR(VLOOKUP(A1470,'DOGE-USD'!$A$2:$G$1776,5,0)),"na",VLOOKUP(A1470,'DOGE-USD'!$A$2:$G$1776,5,0))</f>
        <v>na</v>
      </c>
      <c r="O1470" t="str">
        <f>IF(ISERROR(VLOOKUP(A1470,'SHIB-USD'!$A$2:$G$780,5,0)),"na",VLOOKUP(A1470,'SHIB-USD'!$A$2:$G$780,5,0))</f>
        <v>na</v>
      </c>
    </row>
    <row r="1471" spans="1:15" x14ac:dyDescent="0.35">
      <c r="A1471" s="3">
        <v>42675</v>
      </c>
      <c r="B1471">
        <f>VLOOKUP(A1471,Yields!$A$2:$B$1680,2,0)</f>
        <v>0.24</v>
      </c>
      <c r="C1471" t="str">
        <f>IF(ISERROR(VLOOKUP(A1471,'BTC-USD'!$A$2:$E$1828,5,0)),"na",(VLOOKUP(A1471,'BTC-USD'!$A$2:$E$1828,5,0)))</f>
        <v>na</v>
      </c>
      <c r="D1471" t="str">
        <f>IF(ISERROR(VLOOKUP(A1471,'SP500'!$A$2:$G$252,4,0)),"na",VLOOKUP(A1471,'SP500'!$A$2:$G$252,4,0))</f>
        <v>na</v>
      </c>
      <c r="E1471" t="str">
        <f>IF(ISERROR(VLOOKUP(A1471,'ishare R3000 ETF'!$A$2:$G$1260,4,0)),"na",VLOOKUP(A1471,'ishare R3000 ETF'!$A$2:$G$1260,4,0))</f>
        <v>na</v>
      </c>
      <c r="F1471" t="str">
        <f>IF(ISERROR(VLOOKUP(A1471,'^IXIC'!A$1260:$E1471,5,0)),"na",VLOOKUP(A1471,'^IXIC'!A$1260:$E1471,5,0))</f>
        <v>na</v>
      </c>
      <c r="G1471" t="str">
        <f>IF(ISERROR(VLOOKUP(A1471,'EURUSD=X'!$A$2:$E$1307,4,0)),"na",VLOOKUP(A1471,'EURUSD=X'!$A$2:$E$1307,4,0))</f>
        <v>na</v>
      </c>
      <c r="H1471" t="str">
        <f>IF(ISERROR(VLOOKUP(A1471,'ETH-USD'!$A$2:$E$1776,5,0)),"na",VLOOKUP(A1471,'ETH-USD'!$A$2:$E$1776,5,0))</f>
        <v>na</v>
      </c>
      <c r="I1471" t="str">
        <f>IF(ISERROR(VLOOKUP(A1471,'Russell 2000'!$A$1:$E$1260,5,0)),"na",VLOOKUP(A1471,'Russell 2000'!$A$1:$E$1260,5,0))</f>
        <v>na</v>
      </c>
      <c r="J1471" t="str">
        <f>IF(ISERROR(VLOOKUP(A1471,'SOL-USD'!$A$2:$E$893,5,0)),"na",VLOOKUP(A1471,'SOL-USD'!$A$2:$E$893,5,0))</f>
        <v>na</v>
      </c>
      <c r="K1471" t="str">
        <f>IF(ISERROR(VLOOKUP(A1471,'AVAX-USD'!$A$2:$E$799,5,0)),"na",VLOOKUP(A1471,'AVAX-USD'!$A$2:$E$799,5,0))</f>
        <v>na</v>
      </c>
      <c r="L1471" t="str">
        <f>IF(ISERROR(VLOOKUP(A1471,'ADA-USD'!$A$2:$E$1776,5,0)),"na",VLOOKUP(A1471,'ADA-USD'!$A$2:$E$1776,5,0))</f>
        <v>na</v>
      </c>
      <c r="M1471" t="str">
        <f>IF(ISERROR(VLOOKUP(A1471,'DOT-USD'!$A$2:$E$761,5,0)),"na",VLOOKUP(A1471,'DOT-USD'!$A$2:$E$761,5,0))</f>
        <v>na</v>
      </c>
      <c r="N1471" t="str">
        <f>IF(ISERROR(VLOOKUP(A1471,'DOGE-USD'!$A$2:$G$1776,5,0)),"na",VLOOKUP(A1471,'DOGE-USD'!$A$2:$G$1776,5,0))</f>
        <v>na</v>
      </c>
      <c r="O1471" t="str">
        <f>IF(ISERROR(VLOOKUP(A1471,'SHIB-USD'!$A$2:$G$780,5,0)),"na",VLOOKUP(A1471,'SHIB-USD'!$A$2:$G$780,5,0))</f>
        <v>na</v>
      </c>
    </row>
    <row r="1472" spans="1:15" x14ac:dyDescent="0.35">
      <c r="A1472" s="3">
        <v>42674</v>
      </c>
      <c r="B1472">
        <f>VLOOKUP(A1472,Yields!$A$2:$B$1680,2,0)</f>
        <v>0.2</v>
      </c>
      <c r="C1472" t="str">
        <f>IF(ISERROR(VLOOKUP(A1472,'BTC-USD'!$A$2:$E$1828,5,0)),"na",(VLOOKUP(A1472,'BTC-USD'!$A$2:$E$1828,5,0)))</f>
        <v>na</v>
      </c>
      <c r="D1472" t="str">
        <f>IF(ISERROR(VLOOKUP(A1472,'SP500'!$A$2:$G$252,4,0)),"na",VLOOKUP(A1472,'SP500'!$A$2:$G$252,4,0))</f>
        <v>na</v>
      </c>
      <c r="E1472" t="str">
        <f>IF(ISERROR(VLOOKUP(A1472,'ishare R3000 ETF'!$A$2:$G$1260,4,0)),"na",VLOOKUP(A1472,'ishare R3000 ETF'!$A$2:$G$1260,4,0))</f>
        <v>na</v>
      </c>
      <c r="F1472" t="str">
        <f>IF(ISERROR(VLOOKUP(A1472,'^IXIC'!A$1260:$E1472,5,0)),"na",VLOOKUP(A1472,'^IXIC'!A$1260:$E1472,5,0))</f>
        <v>na</v>
      </c>
      <c r="G1472" t="str">
        <f>IF(ISERROR(VLOOKUP(A1472,'EURUSD=X'!$A$2:$E$1307,4,0)),"na",VLOOKUP(A1472,'EURUSD=X'!$A$2:$E$1307,4,0))</f>
        <v>na</v>
      </c>
      <c r="H1472" t="str">
        <f>IF(ISERROR(VLOOKUP(A1472,'ETH-USD'!$A$2:$E$1776,5,0)),"na",VLOOKUP(A1472,'ETH-USD'!$A$2:$E$1776,5,0))</f>
        <v>na</v>
      </c>
      <c r="I1472" t="str">
        <f>IF(ISERROR(VLOOKUP(A1472,'Russell 2000'!$A$1:$E$1260,5,0)),"na",VLOOKUP(A1472,'Russell 2000'!$A$1:$E$1260,5,0))</f>
        <v>na</v>
      </c>
      <c r="J1472" t="str">
        <f>IF(ISERROR(VLOOKUP(A1472,'SOL-USD'!$A$2:$E$893,5,0)),"na",VLOOKUP(A1472,'SOL-USD'!$A$2:$E$893,5,0))</f>
        <v>na</v>
      </c>
      <c r="K1472" t="str">
        <f>IF(ISERROR(VLOOKUP(A1472,'AVAX-USD'!$A$2:$E$799,5,0)),"na",VLOOKUP(A1472,'AVAX-USD'!$A$2:$E$799,5,0))</f>
        <v>na</v>
      </c>
      <c r="L1472" t="str">
        <f>IF(ISERROR(VLOOKUP(A1472,'ADA-USD'!$A$2:$E$1776,5,0)),"na",VLOOKUP(A1472,'ADA-USD'!$A$2:$E$1776,5,0))</f>
        <v>na</v>
      </c>
      <c r="M1472" t="str">
        <f>IF(ISERROR(VLOOKUP(A1472,'DOT-USD'!$A$2:$E$761,5,0)),"na",VLOOKUP(A1472,'DOT-USD'!$A$2:$E$761,5,0))</f>
        <v>na</v>
      </c>
      <c r="N1472" t="str">
        <f>IF(ISERROR(VLOOKUP(A1472,'DOGE-USD'!$A$2:$G$1776,5,0)),"na",VLOOKUP(A1472,'DOGE-USD'!$A$2:$G$1776,5,0))</f>
        <v>na</v>
      </c>
      <c r="O1472" t="str">
        <f>IF(ISERROR(VLOOKUP(A1472,'SHIB-USD'!$A$2:$G$780,5,0)),"na",VLOOKUP(A1472,'SHIB-USD'!$A$2:$G$780,5,0))</f>
        <v>na</v>
      </c>
    </row>
    <row r="1473" spans="1:15" x14ac:dyDescent="0.35">
      <c r="A1473" s="3">
        <v>42671</v>
      </c>
      <c r="B1473">
        <f>VLOOKUP(A1473,Yields!$A$2:$B$1680,2,0)</f>
        <v>0.18</v>
      </c>
      <c r="C1473" t="str">
        <f>IF(ISERROR(VLOOKUP(A1473,'BTC-USD'!$A$2:$E$1828,5,0)),"na",(VLOOKUP(A1473,'BTC-USD'!$A$2:$E$1828,5,0)))</f>
        <v>na</v>
      </c>
      <c r="D1473" t="str">
        <f>IF(ISERROR(VLOOKUP(A1473,'SP500'!$A$2:$G$252,4,0)),"na",VLOOKUP(A1473,'SP500'!$A$2:$G$252,4,0))</f>
        <v>na</v>
      </c>
      <c r="E1473" t="str">
        <f>IF(ISERROR(VLOOKUP(A1473,'ishare R3000 ETF'!$A$2:$G$1260,4,0)),"na",VLOOKUP(A1473,'ishare R3000 ETF'!$A$2:$G$1260,4,0))</f>
        <v>na</v>
      </c>
      <c r="F1473" t="str">
        <f>IF(ISERROR(VLOOKUP(A1473,'^IXIC'!A$1260:$E1473,5,0)),"na",VLOOKUP(A1473,'^IXIC'!A$1260:$E1473,5,0))</f>
        <v>na</v>
      </c>
      <c r="G1473" t="str">
        <f>IF(ISERROR(VLOOKUP(A1473,'EURUSD=X'!$A$2:$E$1307,4,0)),"na",VLOOKUP(A1473,'EURUSD=X'!$A$2:$E$1307,4,0))</f>
        <v>na</v>
      </c>
      <c r="H1473" t="str">
        <f>IF(ISERROR(VLOOKUP(A1473,'ETH-USD'!$A$2:$E$1776,5,0)),"na",VLOOKUP(A1473,'ETH-USD'!$A$2:$E$1776,5,0))</f>
        <v>na</v>
      </c>
      <c r="I1473" t="str">
        <f>IF(ISERROR(VLOOKUP(A1473,'Russell 2000'!$A$1:$E$1260,5,0)),"na",VLOOKUP(A1473,'Russell 2000'!$A$1:$E$1260,5,0))</f>
        <v>na</v>
      </c>
      <c r="J1473" t="str">
        <f>IF(ISERROR(VLOOKUP(A1473,'SOL-USD'!$A$2:$E$893,5,0)),"na",VLOOKUP(A1473,'SOL-USD'!$A$2:$E$893,5,0))</f>
        <v>na</v>
      </c>
      <c r="K1473" t="str">
        <f>IF(ISERROR(VLOOKUP(A1473,'AVAX-USD'!$A$2:$E$799,5,0)),"na",VLOOKUP(A1473,'AVAX-USD'!$A$2:$E$799,5,0))</f>
        <v>na</v>
      </c>
      <c r="L1473" t="str">
        <f>IF(ISERROR(VLOOKUP(A1473,'ADA-USD'!$A$2:$E$1776,5,0)),"na",VLOOKUP(A1473,'ADA-USD'!$A$2:$E$1776,5,0))</f>
        <v>na</v>
      </c>
      <c r="M1473" t="str">
        <f>IF(ISERROR(VLOOKUP(A1473,'DOT-USD'!$A$2:$E$761,5,0)),"na",VLOOKUP(A1473,'DOT-USD'!$A$2:$E$761,5,0))</f>
        <v>na</v>
      </c>
      <c r="N1473" t="str">
        <f>IF(ISERROR(VLOOKUP(A1473,'DOGE-USD'!$A$2:$G$1776,5,0)),"na",VLOOKUP(A1473,'DOGE-USD'!$A$2:$G$1776,5,0))</f>
        <v>na</v>
      </c>
      <c r="O1473" t="str">
        <f>IF(ISERROR(VLOOKUP(A1473,'SHIB-USD'!$A$2:$G$780,5,0)),"na",VLOOKUP(A1473,'SHIB-USD'!$A$2:$G$780,5,0))</f>
        <v>na</v>
      </c>
    </row>
    <row r="1474" spans="1:15" x14ac:dyDescent="0.35">
      <c r="A1474" s="3">
        <v>42670</v>
      </c>
      <c r="B1474">
        <f>VLOOKUP(A1474,Yields!$A$2:$B$1680,2,0)</f>
        <v>0.19</v>
      </c>
      <c r="C1474" t="str">
        <f>IF(ISERROR(VLOOKUP(A1474,'BTC-USD'!$A$2:$E$1828,5,0)),"na",(VLOOKUP(A1474,'BTC-USD'!$A$2:$E$1828,5,0)))</f>
        <v>na</v>
      </c>
      <c r="D1474" t="str">
        <f>IF(ISERROR(VLOOKUP(A1474,'SP500'!$A$2:$G$252,4,0)),"na",VLOOKUP(A1474,'SP500'!$A$2:$G$252,4,0))</f>
        <v>na</v>
      </c>
      <c r="E1474" t="str">
        <f>IF(ISERROR(VLOOKUP(A1474,'ishare R3000 ETF'!$A$2:$G$1260,4,0)),"na",VLOOKUP(A1474,'ishare R3000 ETF'!$A$2:$G$1260,4,0))</f>
        <v>na</v>
      </c>
      <c r="F1474" t="str">
        <f>IF(ISERROR(VLOOKUP(A1474,'^IXIC'!A$1260:$E1474,5,0)),"na",VLOOKUP(A1474,'^IXIC'!A$1260:$E1474,5,0))</f>
        <v>na</v>
      </c>
      <c r="G1474" t="str">
        <f>IF(ISERROR(VLOOKUP(A1474,'EURUSD=X'!$A$2:$E$1307,4,0)),"na",VLOOKUP(A1474,'EURUSD=X'!$A$2:$E$1307,4,0))</f>
        <v>na</v>
      </c>
      <c r="H1474" t="str">
        <f>IF(ISERROR(VLOOKUP(A1474,'ETH-USD'!$A$2:$E$1776,5,0)),"na",VLOOKUP(A1474,'ETH-USD'!$A$2:$E$1776,5,0))</f>
        <v>na</v>
      </c>
      <c r="I1474" t="str">
        <f>IF(ISERROR(VLOOKUP(A1474,'Russell 2000'!$A$1:$E$1260,5,0)),"na",VLOOKUP(A1474,'Russell 2000'!$A$1:$E$1260,5,0))</f>
        <v>na</v>
      </c>
      <c r="J1474" t="str">
        <f>IF(ISERROR(VLOOKUP(A1474,'SOL-USD'!$A$2:$E$893,5,0)),"na",VLOOKUP(A1474,'SOL-USD'!$A$2:$E$893,5,0))</f>
        <v>na</v>
      </c>
      <c r="K1474" t="str">
        <f>IF(ISERROR(VLOOKUP(A1474,'AVAX-USD'!$A$2:$E$799,5,0)),"na",VLOOKUP(A1474,'AVAX-USD'!$A$2:$E$799,5,0))</f>
        <v>na</v>
      </c>
      <c r="L1474" t="str">
        <f>IF(ISERROR(VLOOKUP(A1474,'ADA-USD'!$A$2:$E$1776,5,0)),"na",VLOOKUP(A1474,'ADA-USD'!$A$2:$E$1776,5,0))</f>
        <v>na</v>
      </c>
      <c r="M1474" t="str">
        <f>IF(ISERROR(VLOOKUP(A1474,'DOT-USD'!$A$2:$E$761,5,0)),"na",VLOOKUP(A1474,'DOT-USD'!$A$2:$E$761,5,0))</f>
        <v>na</v>
      </c>
      <c r="N1474" t="str">
        <f>IF(ISERROR(VLOOKUP(A1474,'DOGE-USD'!$A$2:$G$1776,5,0)),"na",VLOOKUP(A1474,'DOGE-USD'!$A$2:$G$1776,5,0))</f>
        <v>na</v>
      </c>
      <c r="O1474" t="str">
        <f>IF(ISERROR(VLOOKUP(A1474,'SHIB-USD'!$A$2:$G$780,5,0)),"na",VLOOKUP(A1474,'SHIB-USD'!$A$2:$G$780,5,0))</f>
        <v>na</v>
      </c>
    </row>
    <row r="1475" spans="1:15" x14ac:dyDescent="0.35">
      <c r="A1475" s="3">
        <v>42669</v>
      </c>
      <c r="B1475">
        <f>VLOOKUP(A1475,Yields!$A$2:$B$1680,2,0)</f>
        <v>0.25</v>
      </c>
      <c r="C1475" t="str">
        <f>IF(ISERROR(VLOOKUP(A1475,'BTC-USD'!$A$2:$E$1828,5,0)),"na",(VLOOKUP(A1475,'BTC-USD'!$A$2:$E$1828,5,0)))</f>
        <v>na</v>
      </c>
      <c r="D1475" t="str">
        <f>IF(ISERROR(VLOOKUP(A1475,'SP500'!$A$2:$G$252,4,0)),"na",VLOOKUP(A1475,'SP500'!$A$2:$G$252,4,0))</f>
        <v>na</v>
      </c>
      <c r="E1475" t="str">
        <f>IF(ISERROR(VLOOKUP(A1475,'ishare R3000 ETF'!$A$2:$G$1260,4,0)),"na",VLOOKUP(A1475,'ishare R3000 ETF'!$A$2:$G$1260,4,0))</f>
        <v>na</v>
      </c>
      <c r="F1475" t="str">
        <f>IF(ISERROR(VLOOKUP(A1475,'^IXIC'!A$1260:$E1475,5,0)),"na",VLOOKUP(A1475,'^IXIC'!A$1260:$E1475,5,0))</f>
        <v>na</v>
      </c>
      <c r="G1475" t="str">
        <f>IF(ISERROR(VLOOKUP(A1475,'EURUSD=X'!$A$2:$E$1307,4,0)),"na",VLOOKUP(A1475,'EURUSD=X'!$A$2:$E$1307,4,0))</f>
        <v>na</v>
      </c>
      <c r="H1475" t="str">
        <f>IF(ISERROR(VLOOKUP(A1475,'ETH-USD'!$A$2:$E$1776,5,0)),"na",VLOOKUP(A1475,'ETH-USD'!$A$2:$E$1776,5,0))</f>
        <v>na</v>
      </c>
      <c r="I1475" t="str">
        <f>IF(ISERROR(VLOOKUP(A1475,'Russell 2000'!$A$1:$E$1260,5,0)),"na",VLOOKUP(A1475,'Russell 2000'!$A$1:$E$1260,5,0))</f>
        <v>na</v>
      </c>
      <c r="J1475" t="str">
        <f>IF(ISERROR(VLOOKUP(A1475,'SOL-USD'!$A$2:$E$893,5,0)),"na",VLOOKUP(A1475,'SOL-USD'!$A$2:$E$893,5,0))</f>
        <v>na</v>
      </c>
      <c r="K1475" t="str">
        <f>IF(ISERROR(VLOOKUP(A1475,'AVAX-USD'!$A$2:$E$799,5,0)),"na",VLOOKUP(A1475,'AVAX-USD'!$A$2:$E$799,5,0))</f>
        <v>na</v>
      </c>
      <c r="L1475" t="str">
        <f>IF(ISERROR(VLOOKUP(A1475,'ADA-USD'!$A$2:$E$1776,5,0)),"na",VLOOKUP(A1475,'ADA-USD'!$A$2:$E$1776,5,0))</f>
        <v>na</v>
      </c>
      <c r="M1475" t="str">
        <f>IF(ISERROR(VLOOKUP(A1475,'DOT-USD'!$A$2:$E$761,5,0)),"na",VLOOKUP(A1475,'DOT-USD'!$A$2:$E$761,5,0))</f>
        <v>na</v>
      </c>
      <c r="N1475" t="str">
        <f>IF(ISERROR(VLOOKUP(A1475,'DOGE-USD'!$A$2:$G$1776,5,0)),"na",VLOOKUP(A1475,'DOGE-USD'!$A$2:$G$1776,5,0))</f>
        <v>na</v>
      </c>
      <c r="O1475" t="str">
        <f>IF(ISERROR(VLOOKUP(A1475,'SHIB-USD'!$A$2:$G$780,5,0)),"na",VLOOKUP(A1475,'SHIB-USD'!$A$2:$G$780,5,0))</f>
        <v>na</v>
      </c>
    </row>
    <row r="1476" spans="1:15" x14ac:dyDescent="0.35">
      <c r="A1476" s="3">
        <v>42668</v>
      </c>
      <c r="B1476">
        <f>VLOOKUP(A1476,Yields!$A$2:$B$1680,2,0)</f>
        <v>0.22</v>
      </c>
      <c r="C1476" t="str">
        <f>IF(ISERROR(VLOOKUP(A1476,'BTC-USD'!$A$2:$E$1828,5,0)),"na",(VLOOKUP(A1476,'BTC-USD'!$A$2:$E$1828,5,0)))</f>
        <v>na</v>
      </c>
      <c r="D1476" t="str">
        <f>IF(ISERROR(VLOOKUP(A1476,'SP500'!$A$2:$G$252,4,0)),"na",VLOOKUP(A1476,'SP500'!$A$2:$G$252,4,0))</f>
        <v>na</v>
      </c>
      <c r="E1476" t="str">
        <f>IF(ISERROR(VLOOKUP(A1476,'ishare R3000 ETF'!$A$2:$G$1260,4,0)),"na",VLOOKUP(A1476,'ishare R3000 ETF'!$A$2:$G$1260,4,0))</f>
        <v>na</v>
      </c>
      <c r="F1476" t="str">
        <f>IF(ISERROR(VLOOKUP(A1476,'^IXIC'!A$1260:$E1476,5,0)),"na",VLOOKUP(A1476,'^IXIC'!A$1260:$E1476,5,0))</f>
        <v>na</v>
      </c>
      <c r="G1476" t="str">
        <f>IF(ISERROR(VLOOKUP(A1476,'EURUSD=X'!$A$2:$E$1307,4,0)),"na",VLOOKUP(A1476,'EURUSD=X'!$A$2:$E$1307,4,0))</f>
        <v>na</v>
      </c>
      <c r="H1476" t="str">
        <f>IF(ISERROR(VLOOKUP(A1476,'ETH-USD'!$A$2:$E$1776,5,0)),"na",VLOOKUP(A1476,'ETH-USD'!$A$2:$E$1776,5,0))</f>
        <v>na</v>
      </c>
      <c r="I1476" t="str">
        <f>IF(ISERROR(VLOOKUP(A1476,'Russell 2000'!$A$1:$E$1260,5,0)),"na",VLOOKUP(A1476,'Russell 2000'!$A$1:$E$1260,5,0))</f>
        <v>na</v>
      </c>
      <c r="J1476" t="str">
        <f>IF(ISERROR(VLOOKUP(A1476,'SOL-USD'!$A$2:$E$893,5,0)),"na",VLOOKUP(A1476,'SOL-USD'!$A$2:$E$893,5,0))</f>
        <v>na</v>
      </c>
      <c r="K1476" t="str">
        <f>IF(ISERROR(VLOOKUP(A1476,'AVAX-USD'!$A$2:$E$799,5,0)),"na",VLOOKUP(A1476,'AVAX-USD'!$A$2:$E$799,5,0))</f>
        <v>na</v>
      </c>
      <c r="L1476" t="str">
        <f>IF(ISERROR(VLOOKUP(A1476,'ADA-USD'!$A$2:$E$1776,5,0)),"na",VLOOKUP(A1476,'ADA-USD'!$A$2:$E$1776,5,0))</f>
        <v>na</v>
      </c>
      <c r="M1476" t="str">
        <f>IF(ISERROR(VLOOKUP(A1476,'DOT-USD'!$A$2:$E$761,5,0)),"na",VLOOKUP(A1476,'DOT-USD'!$A$2:$E$761,5,0))</f>
        <v>na</v>
      </c>
      <c r="N1476" t="str">
        <f>IF(ISERROR(VLOOKUP(A1476,'DOGE-USD'!$A$2:$G$1776,5,0)),"na",VLOOKUP(A1476,'DOGE-USD'!$A$2:$G$1776,5,0))</f>
        <v>na</v>
      </c>
      <c r="O1476" t="str">
        <f>IF(ISERROR(VLOOKUP(A1476,'SHIB-USD'!$A$2:$G$780,5,0)),"na",VLOOKUP(A1476,'SHIB-USD'!$A$2:$G$780,5,0))</f>
        <v>na</v>
      </c>
    </row>
    <row r="1477" spans="1:15" x14ac:dyDescent="0.35">
      <c r="A1477" s="3">
        <v>42667</v>
      </c>
      <c r="B1477">
        <f>VLOOKUP(A1477,Yields!$A$2:$B$1680,2,0)</f>
        <v>0.23</v>
      </c>
      <c r="C1477" t="str">
        <f>IF(ISERROR(VLOOKUP(A1477,'BTC-USD'!$A$2:$E$1828,5,0)),"na",(VLOOKUP(A1477,'BTC-USD'!$A$2:$E$1828,5,0)))</f>
        <v>na</v>
      </c>
      <c r="D1477" t="str">
        <f>IF(ISERROR(VLOOKUP(A1477,'SP500'!$A$2:$G$252,4,0)),"na",VLOOKUP(A1477,'SP500'!$A$2:$G$252,4,0))</f>
        <v>na</v>
      </c>
      <c r="E1477" t="str">
        <f>IF(ISERROR(VLOOKUP(A1477,'ishare R3000 ETF'!$A$2:$G$1260,4,0)),"na",VLOOKUP(A1477,'ishare R3000 ETF'!$A$2:$G$1260,4,0))</f>
        <v>na</v>
      </c>
      <c r="F1477" t="str">
        <f>IF(ISERROR(VLOOKUP(A1477,'^IXIC'!A$1260:$E1477,5,0)),"na",VLOOKUP(A1477,'^IXIC'!A$1260:$E1477,5,0))</f>
        <v>na</v>
      </c>
      <c r="G1477" t="str">
        <f>IF(ISERROR(VLOOKUP(A1477,'EURUSD=X'!$A$2:$E$1307,4,0)),"na",VLOOKUP(A1477,'EURUSD=X'!$A$2:$E$1307,4,0))</f>
        <v>na</v>
      </c>
      <c r="H1477" t="str">
        <f>IF(ISERROR(VLOOKUP(A1477,'ETH-USD'!$A$2:$E$1776,5,0)),"na",VLOOKUP(A1477,'ETH-USD'!$A$2:$E$1776,5,0))</f>
        <v>na</v>
      </c>
      <c r="I1477" t="str">
        <f>IF(ISERROR(VLOOKUP(A1477,'Russell 2000'!$A$1:$E$1260,5,0)),"na",VLOOKUP(A1477,'Russell 2000'!$A$1:$E$1260,5,0))</f>
        <v>na</v>
      </c>
      <c r="J1477" t="str">
        <f>IF(ISERROR(VLOOKUP(A1477,'SOL-USD'!$A$2:$E$893,5,0)),"na",VLOOKUP(A1477,'SOL-USD'!$A$2:$E$893,5,0))</f>
        <v>na</v>
      </c>
      <c r="K1477" t="str">
        <f>IF(ISERROR(VLOOKUP(A1477,'AVAX-USD'!$A$2:$E$799,5,0)),"na",VLOOKUP(A1477,'AVAX-USD'!$A$2:$E$799,5,0))</f>
        <v>na</v>
      </c>
      <c r="L1477" t="str">
        <f>IF(ISERROR(VLOOKUP(A1477,'ADA-USD'!$A$2:$E$1776,5,0)),"na",VLOOKUP(A1477,'ADA-USD'!$A$2:$E$1776,5,0))</f>
        <v>na</v>
      </c>
      <c r="M1477" t="str">
        <f>IF(ISERROR(VLOOKUP(A1477,'DOT-USD'!$A$2:$E$761,5,0)),"na",VLOOKUP(A1477,'DOT-USD'!$A$2:$E$761,5,0))</f>
        <v>na</v>
      </c>
      <c r="N1477" t="str">
        <f>IF(ISERROR(VLOOKUP(A1477,'DOGE-USD'!$A$2:$G$1776,5,0)),"na",VLOOKUP(A1477,'DOGE-USD'!$A$2:$G$1776,5,0))</f>
        <v>na</v>
      </c>
      <c r="O1477" t="str">
        <f>IF(ISERROR(VLOOKUP(A1477,'SHIB-USD'!$A$2:$G$780,5,0)),"na",VLOOKUP(A1477,'SHIB-USD'!$A$2:$G$780,5,0))</f>
        <v>na</v>
      </c>
    </row>
    <row r="1478" spans="1:15" x14ac:dyDescent="0.35">
      <c r="A1478" s="3">
        <v>42664</v>
      </c>
      <c r="B1478">
        <f>VLOOKUP(A1478,Yields!$A$2:$B$1680,2,0)</f>
        <v>0.25</v>
      </c>
      <c r="C1478" t="str">
        <f>IF(ISERROR(VLOOKUP(A1478,'BTC-USD'!$A$2:$E$1828,5,0)),"na",(VLOOKUP(A1478,'BTC-USD'!$A$2:$E$1828,5,0)))</f>
        <v>na</v>
      </c>
      <c r="D1478" t="str">
        <f>IF(ISERROR(VLOOKUP(A1478,'SP500'!$A$2:$G$252,4,0)),"na",VLOOKUP(A1478,'SP500'!$A$2:$G$252,4,0))</f>
        <v>na</v>
      </c>
      <c r="E1478" t="str">
        <f>IF(ISERROR(VLOOKUP(A1478,'ishare R3000 ETF'!$A$2:$G$1260,4,0)),"na",VLOOKUP(A1478,'ishare R3000 ETF'!$A$2:$G$1260,4,0))</f>
        <v>na</v>
      </c>
      <c r="F1478" t="str">
        <f>IF(ISERROR(VLOOKUP(A1478,'^IXIC'!A$1260:$E1478,5,0)),"na",VLOOKUP(A1478,'^IXIC'!A$1260:$E1478,5,0))</f>
        <v>na</v>
      </c>
      <c r="G1478" t="str">
        <f>IF(ISERROR(VLOOKUP(A1478,'EURUSD=X'!$A$2:$E$1307,4,0)),"na",VLOOKUP(A1478,'EURUSD=X'!$A$2:$E$1307,4,0))</f>
        <v>na</v>
      </c>
      <c r="H1478" t="str">
        <f>IF(ISERROR(VLOOKUP(A1478,'ETH-USD'!$A$2:$E$1776,5,0)),"na",VLOOKUP(A1478,'ETH-USD'!$A$2:$E$1776,5,0))</f>
        <v>na</v>
      </c>
      <c r="I1478" t="str">
        <f>IF(ISERROR(VLOOKUP(A1478,'Russell 2000'!$A$1:$E$1260,5,0)),"na",VLOOKUP(A1478,'Russell 2000'!$A$1:$E$1260,5,0))</f>
        <v>na</v>
      </c>
      <c r="J1478" t="str">
        <f>IF(ISERROR(VLOOKUP(A1478,'SOL-USD'!$A$2:$E$893,5,0)),"na",VLOOKUP(A1478,'SOL-USD'!$A$2:$E$893,5,0))</f>
        <v>na</v>
      </c>
      <c r="K1478" t="str">
        <f>IF(ISERROR(VLOOKUP(A1478,'AVAX-USD'!$A$2:$E$799,5,0)),"na",VLOOKUP(A1478,'AVAX-USD'!$A$2:$E$799,5,0))</f>
        <v>na</v>
      </c>
      <c r="L1478" t="str">
        <f>IF(ISERROR(VLOOKUP(A1478,'ADA-USD'!$A$2:$E$1776,5,0)),"na",VLOOKUP(A1478,'ADA-USD'!$A$2:$E$1776,5,0))</f>
        <v>na</v>
      </c>
      <c r="M1478" t="str">
        <f>IF(ISERROR(VLOOKUP(A1478,'DOT-USD'!$A$2:$E$761,5,0)),"na",VLOOKUP(A1478,'DOT-USD'!$A$2:$E$761,5,0))</f>
        <v>na</v>
      </c>
      <c r="N1478" t="str">
        <f>IF(ISERROR(VLOOKUP(A1478,'DOGE-USD'!$A$2:$G$1776,5,0)),"na",VLOOKUP(A1478,'DOGE-USD'!$A$2:$G$1776,5,0))</f>
        <v>na</v>
      </c>
      <c r="O1478" t="str">
        <f>IF(ISERROR(VLOOKUP(A1478,'SHIB-USD'!$A$2:$G$780,5,0)),"na",VLOOKUP(A1478,'SHIB-USD'!$A$2:$G$780,5,0))</f>
        <v>na</v>
      </c>
    </row>
    <row r="1479" spans="1:15" x14ac:dyDescent="0.35">
      <c r="A1479" s="3">
        <v>42663</v>
      </c>
      <c r="B1479">
        <f>VLOOKUP(A1479,Yields!$A$2:$B$1680,2,0)</f>
        <v>0.25</v>
      </c>
      <c r="C1479" t="str">
        <f>IF(ISERROR(VLOOKUP(A1479,'BTC-USD'!$A$2:$E$1828,5,0)),"na",(VLOOKUP(A1479,'BTC-USD'!$A$2:$E$1828,5,0)))</f>
        <v>na</v>
      </c>
      <c r="D1479" t="str">
        <f>IF(ISERROR(VLOOKUP(A1479,'SP500'!$A$2:$G$252,4,0)),"na",VLOOKUP(A1479,'SP500'!$A$2:$G$252,4,0))</f>
        <v>na</v>
      </c>
      <c r="E1479" t="str">
        <f>IF(ISERROR(VLOOKUP(A1479,'ishare R3000 ETF'!$A$2:$G$1260,4,0)),"na",VLOOKUP(A1479,'ishare R3000 ETF'!$A$2:$G$1260,4,0))</f>
        <v>na</v>
      </c>
      <c r="F1479" t="str">
        <f>IF(ISERROR(VLOOKUP(A1479,'^IXIC'!A$1260:$E1479,5,0)),"na",VLOOKUP(A1479,'^IXIC'!A$1260:$E1479,5,0))</f>
        <v>na</v>
      </c>
      <c r="G1479" t="str">
        <f>IF(ISERROR(VLOOKUP(A1479,'EURUSD=X'!$A$2:$E$1307,4,0)),"na",VLOOKUP(A1479,'EURUSD=X'!$A$2:$E$1307,4,0))</f>
        <v>na</v>
      </c>
      <c r="H1479" t="str">
        <f>IF(ISERROR(VLOOKUP(A1479,'ETH-USD'!$A$2:$E$1776,5,0)),"na",VLOOKUP(A1479,'ETH-USD'!$A$2:$E$1776,5,0))</f>
        <v>na</v>
      </c>
      <c r="I1479" t="str">
        <f>IF(ISERROR(VLOOKUP(A1479,'Russell 2000'!$A$1:$E$1260,5,0)),"na",VLOOKUP(A1479,'Russell 2000'!$A$1:$E$1260,5,0))</f>
        <v>na</v>
      </c>
      <c r="J1479" t="str">
        <f>IF(ISERROR(VLOOKUP(A1479,'SOL-USD'!$A$2:$E$893,5,0)),"na",VLOOKUP(A1479,'SOL-USD'!$A$2:$E$893,5,0))</f>
        <v>na</v>
      </c>
      <c r="K1479" t="str">
        <f>IF(ISERROR(VLOOKUP(A1479,'AVAX-USD'!$A$2:$E$799,5,0)),"na",VLOOKUP(A1479,'AVAX-USD'!$A$2:$E$799,5,0))</f>
        <v>na</v>
      </c>
      <c r="L1479" t="str">
        <f>IF(ISERROR(VLOOKUP(A1479,'ADA-USD'!$A$2:$E$1776,5,0)),"na",VLOOKUP(A1479,'ADA-USD'!$A$2:$E$1776,5,0))</f>
        <v>na</v>
      </c>
      <c r="M1479" t="str">
        <f>IF(ISERROR(VLOOKUP(A1479,'DOT-USD'!$A$2:$E$761,5,0)),"na",VLOOKUP(A1479,'DOT-USD'!$A$2:$E$761,5,0))</f>
        <v>na</v>
      </c>
      <c r="N1479" t="str">
        <f>IF(ISERROR(VLOOKUP(A1479,'DOGE-USD'!$A$2:$G$1776,5,0)),"na",VLOOKUP(A1479,'DOGE-USD'!$A$2:$G$1776,5,0))</f>
        <v>na</v>
      </c>
      <c r="O1479" t="str">
        <f>IF(ISERROR(VLOOKUP(A1479,'SHIB-USD'!$A$2:$G$780,5,0)),"na",VLOOKUP(A1479,'SHIB-USD'!$A$2:$G$780,5,0))</f>
        <v>na</v>
      </c>
    </row>
    <row r="1480" spans="1:15" x14ac:dyDescent="0.35">
      <c r="A1480" s="3">
        <v>42662</v>
      </c>
      <c r="B1480">
        <f>VLOOKUP(A1480,Yields!$A$2:$B$1680,2,0)</f>
        <v>0.25</v>
      </c>
      <c r="C1480" t="str">
        <f>IF(ISERROR(VLOOKUP(A1480,'BTC-USD'!$A$2:$E$1828,5,0)),"na",(VLOOKUP(A1480,'BTC-USD'!$A$2:$E$1828,5,0)))</f>
        <v>na</v>
      </c>
      <c r="D1480" t="str">
        <f>IF(ISERROR(VLOOKUP(A1480,'SP500'!$A$2:$G$252,4,0)),"na",VLOOKUP(A1480,'SP500'!$A$2:$G$252,4,0))</f>
        <v>na</v>
      </c>
      <c r="E1480" t="str">
        <f>IF(ISERROR(VLOOKUP(A1480,'ishare R3000 ETF'!$A$2:$G$1260,4,0)),"na",VLOOKUP(A1480,'ishare R3000 ETF'!$A$2:$G$1260,4,0))</f>
        <v>na</v>
      </c>
      <c r="F1480" t="str">
        <f>IF(ISERROR(VLOOKUP(A1480,'^IXIC'!A$1260:$E1480,5,0)),"na",VLOOKUP(A1480,'^IXIC'!A$1260:$E1480,5,0))</f>
        <v>na</v>
      </c>
      <c r="G1480" t="str">
        <f>IF(ISERROR(VLOOKUP(A1480,'EURUSD=X'!$A$2:$E$1307,4,0)),"na",VLOOKUP(A1480,'EURUSD=X'!$A$2:$E$1307,4,0))</f>
        <v>na</v>
      </c>
      <c r="H1480" t="str">
        <f>IF(ISERROR(VLOOKUP(A1480,'ETH-USD'!$A$2:$E$1776,5,0)),"na",VLOOKUP(A1480,'ETH-USD'!$A$2:$E$1776,5,0))</f>
        <v>na</v>
      </c>
      <c r="I1480" t="str">
        <f>IF(ISERROR(VLOOKUP(A1480,'Russell 2000'!$A$1:$E$1260,5,0)),"na",VLOOKUP(A1480,'Russell 2000'!$A$1:$E$1260,5,0))</f>
        <v>na</v>
      </c>
      <c r="J1480" t="str">
        <f>IF(ISERROR(VLOOKUP(A1480,'SOL-USD'!$A$2:$E$893,5,0)),"na",VLOOKUP(A1480,'SOL-USD'!$A$2:$E$893,5,0))</f>
        <v>na</v>
      </c>
      <c r="K1480" t="str">
        <f>IF(ISERROR(VLOOKUP(A1480,'AVAX-USD'!$A$2:$E$799,5,0)),"na",VLOOKUP(A1480,'AVAX-USD'!$A$2:$E$799,5,0))</f>
        <v>na</v>
      </c>
      <c r="L1480" t="str">
        <f>IF(ISERROR(VLOOKUP(A1480,'ADA-USD'!$A$2:$E$1776,5,0)),"na",VLOOKUP(A1480,'ADA-USD'!$A$2:$E$1776,5,0))</f>
        <v>na</v>
      </c>
      <c r="M1480" t="str">
        <f>IF(ISERROR(VLOOKUP(A1480,'DOT-USD'!$A$2:$E$761,5,0)),"na",VLOOKUP(A1480,'DOT-USD'!$A$2:$E$761,5,0))</f>
        <v>na</v>
      </c>
      <c r="N1480" t="str">
        <f>IF(ISERROR(VLOOKUP(A1480,'DOGE-USD'!$A$2:$G$1776,5,0)),"na",VLOOKUP(A1480,'DOGE-USD'!$A$2:$G$1776,5,0))</f>
        <v>na</v>
      </c>
      <c r="O1480" t="str">
        <f>IF(ISERROR(VLOOKUP(A1480,'SHIB-USD'!$A$2:$G$780,5,0)),"na",VLOOKUP(A1480,'SHIB-USD'!$A$2:$G$780,5,0))</f>
        <v>na</v>
      </c>
    </row>
    <row r="1481" spans="1:15" x14ac:dyDescent="0.35">
      <c r="A1481" s="3">
        <v>42661</v>
      </c>
      <c r="B1481">
        <f>VLOOKUP(A1481,Yields!$A$2:$B$1680,2,0)</f>
        <v>0.26</v>
      </c>
      <c r="C1481" t="str">
        <f>IF(ISERROR(VLOOKUP(A1481,'BTC-USD'!$A$2:$E$1828,5,0)),"na",(VLOOKUP(A1481,'BTC-USD'!$A$2:$E$1828,5,0)))</f>
        <v>na</v>
      </c>
      <c r="D1481" t="str">
        <f>IF(ISERROR(VLOOKUP(A1481,'SP500'!$A$2:$G$252,4,0)),"na",VLOOKUP(A1481,'SP500'!$A$2:$G$252,4,0))</f>
        <v>na</v>
      </c>
      <c r="E1481" t="str">
        <f>IF(ISERROR(VLOOKUP(A1481,'ishare R3000 ETF'!$A$2:$G$1260,4,0)),"na",VLOOKUP(A1481,'ishare R3000 ETF'!$A$2:$G$1260,4,0))</f>
        <v>na</v>
      </c>
      <c r="F1481" t="str">
        <f>IF(ISERROR(VLOOKUP(A1481,'^IXIC'!A$1260:$E1481,5,0)),"na",VLOOKUP(A1481,'^IXIC'!A$1260:$E1481,5,0))</f>
        <v>na</v>
      </c>
      <c r="G1481" t="str">
        <f>IF(ISERROR(VLOOKUP(A1481,'EURUSD=X'!$A$2:$E$1307,4,0)),"na",VLOOKUP(A1481,'EURUSD=X'!$A$2:$E$1307,4,0))</f>
        <v>na</v>
      </c>
      <c r="H1481" t="str">
        <f>IF(ISERROR(VLOOKUP(A1481,'ETH-USD'!$A$2:$E$1776,5,0)),"na",VLOOKUP(A1481,'ETH-USD'!$A$2:$E$1776,5,0))</f>
        <v>na</v>
      </c>
      <c r="I1481" t="str">
        <f>IF(ISERROR(VLOOKUP(A1481,'Russell 2000'!$A$1:$E$1260,5,0)),"na",VLOOKUP(A1481,'Russell 2000'!$A$1:$E$1260,5,0))</f>
        <v>na</v>
      </c>
      <c r="J1481" t="str">
        <f>IF(ISERROR(VLOOKUP(A1481,'SOL-USD'!$A$2:$E$893,5,0)),"na",VLOOKUP(A1481,'SOL-USD'!$A$2:$E$893,5,0))</f>
        <v>na</v>
      </c>
      <c r="K1481" t="str">
        <f>IF(ISERROR(VLOOKUP(A1481,'AVAX-USD'!$A$2:$E$799,5,0)),"na",VLOOKUP(A1481,'AVAX-USD'!$A$2:$E$799,5,0))</f>
        <v>na</v>
      </c>
      <c r="L1481" t="str">
        <f>IF(ISERROR(VLOOKUP(A1481,'ADA-USD'!$A$2:$E$1776,5,0)),"na",VLOOKUP(A1481,'ADA-USD'!$A$2:$E$1776,5,0))</f>
        <v>na</v>
      </c>
      <c r="M1481" t="str">
        <f>IF(ISERROR(VLOOKUP(A1481,'DOT-USD'!$A$2:$E$761,5,0)),"na",VLOOKUP(A1481,'DOT-USD'!$A$2:$E$761,5,0))</f>
        <v>na</v>
      </c>
      <c r="N1481" t="str">
        <f>IF(ISERROR(VLOOKUP(A1481,'DOGE-USD'!$A$2:$G$1776,5,0)),"na",VLOOKUP(A1481,'DOGE-USD'!$A$2:$G$1776,5,0))</f>
        <v>na</v>
      </c>
      <c r="O1481" t="str">
        <f>IF(ISERROR(VLOOKUP(A1481,'SHIB-USD'!$A$2:$G$780,5,0)),"na",VLOOKUP(A1481,'SHIB-USD'!$A$2:$G$780,5,0))</f>
        <v>na</v>
      </c>
    </row>
    <row r="1482" spans="1:15" x14ac:dyDescent="0.35">
      <c r="A1482" s="3">
        <v>42660</v>
      </c>
      <c r="B1482">
        <f>VLOOKUP(A1482,Yields!$A$2:$B$1680,2,0)</f>
        <v>0.24</v>
      </c>
      <c r="C1482" t="str">
        <f>IF(ISERROR(VLOOKUP(A1482,'BTC-USD'!$A$2:$E$1828,5,0)),"na",(VLOOKUP(A1482,'BTC-USD'!$A$2:$E$1828,5,0)))</f>
        <v>na</v>
      </c>
      <c r="D1482" t="str">
        <f>IF(ISERROR(VLOOKUP(A1482,'SP500'!$A$2:$G$252,4,0)),"na",VLOOKUP(A1482,'SP500'!$A$2:$G$252,4,0))</f>
        <v>na</v>
      </c>
      <c r="E1482" t="str">
        <f>IF(ISERROR(VLOOKUP(A1482,'ishare R3000 ETF'!$A$2:$G$1260,4,0)),"na",VLOOKUP(A1482,'ishare R3000 ETF'!$A$2:$G$1260,4,0))</f>
        <v>na</v>
      </c>
      <c r="F1482" t="str">
        <f>IF(ISERROR(VLOOKUP(A1482,'^IXIC'!A$1260:$E1482,5,0)),"na",VLOOKUP(A1482,'^IXIC'!A$1260:$E1482,5,0))</f>
        <v>na</v>
      </c>
      <c r="G1482" t="str">
        <f>IF(ISERROR(VLOOKUP(A1482,'EURUSD=X'!$A$2:$E$1307,4,0)),"na",VLOOKUP(A1482,'EURUSD=X'!$A$2:$E$1307,4,0))</f>
        <v>na</v>
      </c>
      <c r="H1482" t="str">
        <f>IF(ISERROR(VLOOKUP(A1482,'ETH-USD'!$A$2:$E$1776,5,0)),"na",VLOOKUP(A1482,'ETH-USD'!$A$2:$E$1776,5,0))</f>
        <v>na</v>
      </c>
      <c r="I1482" t="str">
        <f>IF(ISERROR(VLOOKUP(A1482,'Russell 2000'!$A$1:$E$1260,5,0)),"na",VLOOKUP(A1482,'Russell 2000'!$A$1:$E$1260,5,0))</f>
        <v>na</v>
      </c>
      <c r="J1482" t="str">
        <f>IF(ISERROR(VLOOKUP(A1482,'SOL-USD'!$A$2:$E$893,5,0)),"na",VLOOKUP(A1482,'SOL-USD'!$A$2:$E$893,5,0))</f>
        <v>na</v>
      </c>
      <c r="K1482" t="str">
        <f>IF(ISERROR(VLOOKUP(A1482,'AVAX-USD'!$A$2:$E$799,5,0)),"na",VLOOKUP(A1482,'AVAX-USD'!$A$2:$E$799,5,0))</f>
        <v>na</v>
      </c>
      <c r="L1482" t="str">
        <f>IF(ISERROR(VLOOKUP(A1482,'ADA-USD'!$A$2:$E$1776,5,0)),"na",VLOOKUP(A1482,'ADA-USD'!$A$2:$E$1776,5,0))</f>
        <v>na</v>
      </c>
      <c r="M1482" t="str">
        <f>IF(ISERROR(VLOOKUP(A1482,'DOT-USD'!$A$2:$E$761,5,0)),"na",VLOOKUP(A1482,'DOT-USD'!$A$2:$E$761,5,0))</f>
        <v>na</v>
      </c>
      <c r="N1482" t="str">
        <f>IF(ISERROR(VLOOKUP(A1482,'DOGE-USD'!$A$2:$G$1776,5,0)),"na",VLOOKUP(A1482,'DOGE-USD'!$A$2:$G$1776,5,0))</f>
        <v>na</v>
      </c>
      <c r="O1482" t="str">
        <f>IF(ISERROR(VLOOKUP(A1482,'SHIB-USD'!$A$2:$G$780,5,0)),"na",VLOOKUP(A1482,'SHIB-USD'!$A$2:$G$780,5,0))</f>
        <v>na</v>
      </c>
    </row>
    <row r="1483" spans="1:15" x14ac:dyDescent="0.35">
      <c r="A1483" s="3">
        <v>42657</v>
      </c>
      <c r="B1483">
        <f>VLOOKUP(A1483,Yields!$A$2:$B$1680,2,0)</f>
        <v>0.26</v>
      </c>
      <c r="C1483" t="str">
        <f>IF(ISERROR(VLOOKUP(A1483,'BTC-USD'!$A$2:$E$1828,5,0)),"na",(VLOOKUP(A1483,'BTC-USD'!$A$2:$E$1828,5,0)))</f>
        <v>na</v>
      </c>
      <c r="D1483" t="str">
        <f>IF(ISERROR(VLOOKUP(A1483,'SP500'!$A$2:$G$252,4,0)),"na",VLOOKUP(A1483,'SP500'!$A$2:$G$252,4,0))</f>
        <v>na</v>
      </c>
      <c r="E1483" t="str">
        <f>IF(ISERROR(VLOOKUP(A1483,'ishare R3000 ETF'!$A$2:$G$1260,4,0)),"na",VLOOKUP(A1483,'ishare R3000 ETF'!$A$2:$G$1260,4,0))</f>
        <v>na</v>
      </c>
      <c r="F1483" t="str">
        <f>IF(ISERROR(VLOOKUP(A1483,'^IXIC'!A$1260:$E1483,5,0)),"na",VLOOKUP(A1483,'^IXIC'!A$1260:$E1483,5,0))</f>
        <v>na</v>
      </c>
      <c r="G1483" t="str">
        <f>IF(ISERROR(VLOOKUP(A1483,'EURUSD=X'!$A$2:$E$1307,4,0)),"na",VLOOKUP(A1483,'EURUSD=X'!$A$2:$E$1307,4,0))</f>
        <v>na</v>
      </c>
      <c r="H1483" t="str">
        <f>IF(ISERROR(VLOOKUP(A1483,'ETH-USD'!$A$2:$E$1776,5,0)),"na",VLOOKUP(A1483,'ETH-USD'!$A$2:$E$1776,5,0))</f>
        <v>na</v>
      </c>
      <c r="I1483" t="str">
        <f>IF(ISERROR(VLOOKUP(A1483,'Russell 2000'!$A$1:$E$1260,5,0)),"na",VLOOKUP(A1483,'Russell 2000'!$A$1:$E$1260,5,0))</f>
        <v>na</v>
      </c>
      <c r="J1483" t="str">
        <f>IF(ISERROR(VLOOKUP(A1483,'SOL-USD'!$A$2:$E$893,5,0)),"na",VLOOKUP(A1483,'SOL-USD'!$A$2:$E$893,5,0))</f>
        <v>na</v>
      </c>
      <c r="K1483" t="str">
        <f>IF(ISERROR(VLOOKUP(A1483,'AVAX-USD'!$A$2:$E$799,5,0)),"na",VLOOKUP(A1483,'AVAX-USD'!$A$2:$E$799,5,0))</f>
        <v>na</v>
      </c>
      <c r="L1483" t="str">
        <f>IF(ISERROR(VLOOKUP(A1483,'ADA-USD'!$A$2:$E$1776,5,0)),"na",VLOOKUP(A1483,'ADA-USD'!$A$2:$E$1776,5,0))</f>
        <v>na</v>
      </c>
      <c r="M1483" t="str">
        <f>IF(ISERROR(VLOOKUP(A1483,'DOT-USD'!$A$2:$E$761,5,0)),"na",VLOOKUP(A1483,'DOT-USD'!$A$2:$E$761,5,0))</f>
        <v>na</v>
      </c>
      <c r="N1483" t="str">
        <f>IF(ISERROR(VLOOKUP(A1483,'DOGE-USD'!$A$2:$G$1776,5,0)),"na",VLOOKUP(A1483,'DOGE-USD'!$A$2:$G$1776,5,0))</f>
        <v>na</v>
      </c>
      <c r="O1483" t="str">
        <f>IF(ISERROR(VLOOKUP(A1483,'SHIB-USD'!$A$2:$G$780,5,0)),"na",VLOOKUP(A1483,'SHIB-USD'!$A$2:$G$780,5,0))</f>
        <v>na</v>
      </c>
    </row>
    <row r="1484" spans="1:15" x14ac:dyDescent="0.35">
      <c r="A1484" s="3">
        <v>42656</v>
      </c>
      <c r="B1484">
        <f>VLOOKUP(A1484,Yields!$A$2:$B$1680,2,0)</f>
        <v>0.26</v>
      </c>
      <c r="C1484" t="str">
        <f>IF(ISERROR(VLOOKUP(A1484,'BTC-USD'!$A$2:$E$1828,5,0)),"na",(VLOOKUP(A1484,'BTC-USD'!$A$2:$E$1828,5,0)))</f>
        <v>na</v>
      </c>
      <c r="D1484" t="str">
        <f>IF(ISERROR(VLOOKUP(A1484,'SP500'!$A$2:$G$252,4,0)),"na",VLOOKUP(A1484,'SP500'!$A$2:$G$252,4,0))</f>
        <v>na</v>
      </c>
      <c r="E1484" t="str">
        <f>IF(ISERROR(VLOOKUP(A1484,'ishare R3000 ETF'!$A$2:$G$1260,4,0)),"na",VLOOKUP(A1484,'ishare R3000 ETF'!$A$2:$G$1260,4,0))</f>
        <v>na</v>
      </c>
      <c r="F1484" t="str">
        <f>IF(ISERROR(VLOOKUP(A1484,'^IXIC'!A$1260:$E1484,5,0)),"na",VLOOKUP(A1484,'^IXIC'!A$1260:$E1484,5,0))</f>
        <v>na</v>
      </c>
      <c r="G1484" t="str">
        <f>IF(ISERROR(VLOOKUP(A1484,'EURUSD=X'!$A$2:$E$1307,4,0)),"na",VLOOKUP(A1484,'EURUSD=X'!$A$2:$E$1307,4,0))</f>
        <v>na</v>
      </c>
      <c r="H1484" t="str">
        <f>IF(ISERROR(VLOOKUP(A1484,'ETH-USD'!$A$2:$E$1776,5,0)),"na",VLOOKUP(A1484,'ETH-USD'!$A$2:$E$1776,5,0))</f>
        <v>na</v>
      </c>
      <c r="I1484" t="str">
        <f>IF(ISERROR(VLOOKUP(A1484,'Russell 2000'!$A$1:$E$1260,5,0)),"na",VLOOKUP(A1484,'Russell 2000'!$A$1:$E$1260,5,0))</f>
        <v>na</v>
      </c>
      <c r="J1484" t="str">
        <f>IF(ISERROR(VLOOKUP(A1484,'SOL-USD'!$A$2:$E$893,5,0)),"na",VLOOKUP(A1484,'SOL-USD'!$A$2:$E$893,5,0))</f>
        <v>na</v>
      </c>
      <c r="K1484" t="str">
        <f>IF(ISERROR(VLOOKUP(A1484,'AVAX-USD'!$A$2:$E$799,5,0)),"na",VLOOKUP(A1484,'AVAX-USD'!$A$2:$E$799,5,0))</f>
        <v>na</v>
      </c>
      <c r="L1484" t="str">
        <f>IF(ISERROR(VLOOKUP(A1484,'ADA-USD'!$A$2:$E$1776,5,0)),"na",VLOOKUP(A1484,'ADA-USD'!$A$2:$E$1776,5,0))</f>
        <v>na</v>
      </c>
      <c r="M1484" t="str">
        <f>IF(ISERROR(VLOOKUP(A1484,'DOT-USD'!$A$2:$E$761,5,0)),"na",VLOOKUP(A1484,'DOT-USD'!$A$2:$E$761,5,0))</f>
        <v>na</v>
      </c>
      <c r="N1484" t="str">
        <f>IF(ISERROR(VLOOKUP(A1484,'DOGE-USD'!$A$2:$G$1776,5,0)),"na",VLOOKUP(A1484,'DOGE-USD'!$A$2:$G$1776,5,0))</f>
        <v>na</v>
      </c>
      <c r="O1484" t="str">
        <f>IF(ISERROR(VLOOKUP(A1484,'SHIB-USD'!$A$2:$G$780,5,0)),"na",VLOOKUP(A1484,'SHIB-USD'!$A$2:$G$780,5,0))</f>
        <v>na</v>
      </c>
    </row>
    <row r="1485" spans="1:15" x14ac:dyDescent="0.35">
      <c r="A1485" s="3">
        <v>42655</v>
      </c>
      <c r="B1485">
        <f>VLOOKUP(A1485,Yields!$A$2:$B$1680,2,0)</f>
        <v>0.26</v>
      </c>
      <c r="C1485" t="str">
        <f>IF(ISERROR(VLOOKUP(A1485,'BTC-USD'!$A$2:$E$1828,5,0)),"na",(VLOOKUP(A1485,'BTC-USD'!$A$2:$E$1828,5,0)))</f>
        <v>na</v>
      </c>
      <c r="D1485" t="str">
        <f>IF(ISERROR(VLOOKUP(A1485,'SP500'!$A$2:$G$252,4,0)),"na",VLOOKUP(A1485,'SP500'!$A$2:$G$252,4,0))</f>
        <v>na</v>
      </c>
      <c r="E1485" t="str">
        <f>IF(ISERROR(VLOOKUP(A1485,'ishare R3000 ETF'!$A$2:$G$1260,4,0)),"na",VLOOKUP(A1485,'ishare R3000 ETF'!$A$2:$G$1260,4,0))</f>
        <v>na</v>
      </c>
      <c r="F1485" t="str">
        <f>IF(ISERROR(VLOOKUP(A1485,'^IXIC'!A$1260:$E1485,5,0)),"na",VLOOKUP(A1485,'^IXIC'!A$1260:$E1485,5,0))</f>
        <v>na</v>
      </c>
      <c r="G1485" t="str">
        <f>IF(ISERROR(VLOOKUP(A1485,'EURUSD=X'!$A$2:$E$1307,4,0)),"na",VLOOKUP(A1485,'EURUSD=X'!$A$2:$E$1307,4,0))</f>
        <v>na</v>
      </c>
      <c r="H1485" t="str">
        <f>IF(ISERROR(VLOOKUP(A1485,'ETH-USD'!$A$2:$E$1776,5,0)),"na",VLOOKUP(A1485,'ETH-USD'!$A$2:$E$1776,5,0))</f>
        <v>na</v>
      </c>
      <c r="I1485" t="str">
        <f>IF(ISERROR(VLOOKUP(A1485,'Russell 2000'!$A$1:$E$1260,5,0)),"na",VLOOKUP(A1485,'Russell 2000'!$A$1:$E$1260,5,0))</f>
        <v>na</v>
      </c>
      <c r="J1485" t="str">
        <f>IF(ISERROR(VLOOKUP(A1485,'SOL-USD'!$A$2:$E$893,5,0)),"na",VLOOKUP(A1485,'SOL-USD'!$A$2:$E$893,5,0))</f>
        <v>na</v>
      </c>
      <c r="K1485" t="str">
        <f>IF(ISERROR(VLOOKUP(A1485,'AVAX-USD'!$A$2:$E$799,5,0)),"na",VLOOKUP(A1485,'AVAX-USD'!$A$2:$E$799,5,0))</f>
        <v>na</v>
      </c>
      <c r="L1485" t="str">
        <f>IF(ISERROR(VLOOKUP(A1485,'ADA-USD'!$A$2:$E$1776,5,0)),"na",VLOOKUP(A1485,'ADA-USD'!$A$2:$E$1776,5,0))</f>
        <v>na</v>
      </c>
      <c r="M1485" t="str">
        <f>IF(ISERROR(VLOOKUP(A1485,'DOT-USD'!$A$2:$E$761,5,0)),"na",VLOOKUP(A1485,'DOT-USD'!$A$2:$E$761,5,0))</f>
        <v>na</v>
      </c>
      <c r="N1485" t="str">
        <f>IF(ISERROR(VLOOKUP(A1485,'DOGE-USD'!$A$2:$G$1776,5,0)),"na",VLOOKUP(A1485,'DOGE-USD'!$A$2:$G$1776,5,0))</f>
        <v>na</v>
      </c>
      <c r="O1485" t="str">
        <f>IF(ISERROR(VLOOKUP(A1485,'SHIB-USD'!$A$2:$G$780,5,0)),"na",VLOOKUP(A1485,'SHIB-USD'!$A$2:$G$780,5,0))</f>
        <v>na</v>
      </c>
    </row>
    <row r="1486" spans="1:15" x14ac:dyDescent="0.35">
      <c r="A1486" s="3">
        <v>42654</v>
      </c>
      <c r="B1486">
        <f>VLOOKUP(A1486,Yields!$A$2:$B$1680,2,0)</f>
        <v>0.27</v>
      </c>
      <c r="C1486" t="str">
        <f>IF(ISERROR(VLOOKUP(A1486,'BTC-USD'!$A$2:$E$1828,5,0)),"na",(VLOOKUP(A1486,'BTC-USD'!$A$2:$E$1828,5,0)))</f>
        <v>na</v>
      </c>
      <c r="D1486" t="str">
        <f>IF(ISERROR(VLOOKUP(A1486,'SP500'!$A$2:$G$252,4,0)),"na",VLOOKUP(A1486,'SP500'!$A$2:$G$252,4,0))</f>
        <v>na</v>
      </c>
      <c r="E1486" t="str">
        <f>IF(ISERROR(VLOOKUP(A1486,'ishare R3000 ETF'!$A$2:$G$1260,4,0)),"na",VLOOKUP(A1486,'ishare R3000 ETF'!$A$2:$G$1260,4,0))</f>
        <v>na</v>
      </c>
      <c r="F1486" t="str">
        <f>IF(ISERROR(VLOOKUP(A1486,'^IXIC'!A$1260:$E1486,5,0)),"na",VLOOKUP(A1486,'^IXIC'!A$1260:$E1486,5,0))</f>
        <v>na</v>
      </c>
      <c r="G1486" t="str">
        <f>IF(ISERROR(VLOOKUP(A1486,'EURUSD=X'!$A$2:$E$1307,4,0)),"na",VLOOKUP(A1486,'EURUSD=X'!$A$2:$E$1307,4,0))</f>
        <v>na</v>
      </c>
      <c r="H1486" t="str">
        <f>IF(ISERROR(VLOOKUP(A1486,'ETH-USD'!$A$2:$E$1776,5,0)),"na",VLOOKUP(A1486,'ETH-USD'!$A$2:$E$1776,5,0))</f>
        <v>na</v>
      </c>
      <c r="I1486" t="str">
        <f>IF(ISERROR(VLOOKUP(A1486,'Russell 2000'!$A$1:$E$1260,5,0)),"na",VLOOKUP(A1486,'Russell 2000'!$A$1:$E$1260,5,0))</f>
        <v>na</v>
      </c>
      <c r="J1486" t="str">
        <f>IF(ISERROR(VLOOKUP(A1486,'SOL-USD'!$A$2:$E$893,5,0)),"na",VLOOKUP(A1486,'SOL-USD'!$A$2:$E$893,5,0))</f>
        <v>na</v>
      </c>
      <c r="K1486" t="str">
        <f>IF(ISERROR(VLOOKUP(A1486,'AVAX-USD'!$A$2:$E$799,5,0)),"na",VLOOKUP(A1486,'AVAX-USD'!$A$2:$E$799,5,0))</f>
        <v>na</v>
      </c>
      <c r="L1486" t="str">
        <f>IF(ISERROR(VLOOKUP(A1486,'ADA-USD'!$A$2:$E$1776,5,0)),"na",VLOOKUP(A1486,'ADA-USD'!$A$2:$E$1776,5,0))</f>
        <v>na</v>
      </c>
      <c r="M1486" t="str">
        <f>IF(ISERROR(VLOOKUP(A1486,'DOT-USD'!$A$2:$E$761,5,0)),"na",VLOOKUP(A1486,'DOT-USD'!$A$2:$E$761,5,0))</f>
        <v>na</v>
      </c>
      <c r="N1486" t="str">
        <f>IF(ISERROR(VLOOKUP(A1486,'DOGE-USD'!$A$2:$G$1776,5,0)),"na",VLOOKUP(A1486,'DOGE-USD'!$A$2:$G$1776,5,0))</f>
        <v>na</v>
      </c>
      <c r="O1486" t="str">
        <f>IF(ISERROR(VLOOKUP(A1486,'SHIB-USD'!$A$2:$G$780,5,0)),"na",VLOOKUP(A1486,'SHIB-USD'!$A$2:$G$780,5,0))</f>
        <v>na</v>
      </c>
    </row>
    <row r="1487" spans="1:15" x14ac:dyDescent="0.35">
      <c r="A1487" s="3">
        <v>42650</v>
      </c>
      <c r="B1487">
        <f>VLOOKUP(A1487,Yields!$A$2:$B$1680,2,0)</f>
        <v>0.26</v>
      </c>
      <c r="C1487" t="str">
        <f>IF(ISERROR(VLOOKUP(A1487,'BTC-USD'!$A$2:$E$1828,5,0)),"na",(VLOOKUP(A1487,'BTC-USD'!$A$2:$E$1828,5,0)))</f>
        <v>na</v>
      </c>
      <c r="D1487" t="str">
        <f>IF(ISERROR(VLOOKUP(A1487,'SP500'!$A$2:$G$252,4,0)),"na",VLOOKUP(A1487,'SP500'!$A$2:$G$252,4,0))</f>
        <v>na</v>
      </c>
      <c r="E1487" t="str">
        <f>IF(ISERROR(VLOOKUP(A1487,'ishare R3000 ETF'!$A$2:$G$1260,4,0)),"na",VLOOKUP(A1487,'ishare R3000 ETF'!$A$2:$G$1260,4,0))</f>
        <v>na</v>
      </c>
      <c r="F1487" t="str">
        <f>IF(ISERROR(VLOOKUP(A1487,'^IXIC'!A$1260:$E1487,5,0)),"na",VLOOKUP(A1487,'^IXIC'!A$1260:$E1487,5,0))</f>
        <v>na</v>
      </c>
      <c r="G1487" t="str">
        <f>IF(ISERROR(VLOOKUP(A1487,'EURUSD=X'!$A$2:$E$1307,4,0)),"na",VLOOKUP(A1487,'EURUSD=X'!$A$2:$E$1307,4,0))</f>
        <v>na</v>
      </c>
      <c r="H1487" t="str">
        <f>IF(ISERROR(VLOOKUP(A1487,'ETH-USD'!$A$2:$E$1776,5,0)),"na",VLOOKUP(A1487,'ETH-USD'!$A$2:$E$1776,5,0))</f>
        <v>na</v>
      </c>
      <c r="I1487" t="str">
        <f>IF(ISERROR(VLOOKUP(A1487,'Russell 2000'!$A$1:$E$1260,5,0)),"na",VLOOKUP(A1487,'Russell 2000'!$A$1:$E$1260,5,0))</f>
        <v>na</v>
      </c>
      <c r="J1487" t="str">
        <f>IF(ISERROR(VLOOKUP(A1487,'SOL-USD'!$A$2:$E$893,5,0)),"na",VLOOKUP(A1487,'SOL-USD'!$A$2:$E$893,5,0))</f>
        <v>na</v>
      </c>
      <c r="K1487" t="str">
        <f>IF(ISERROR(VLOOKUP(A1487,'AVAX-USD'!$A$2:$E$799,5,0)),"na",VLOOKUP(A1487,'AVAX-USD'!$A$2:$E$799,5,0))</f>
        <v>na</v>
      </c>
      <c r="L1487" t="str">
        <f>IF(ISERROR(VLOOKUP(A1487,'ADA-USD'!$A$2:$E$1776,5,0)),"na",VLOOKUP(A1487,'ADA-USD'!$A$2:$E$1776,5,0))</f>
        <v>na</v>
      </c>
      <c r="M1487" t="str">
        <f>IF(ISERROR(VLOOKUP(A1487,'DOT-USD'!$A$2:$E$761,5,0)),"na",VLOOKUP(A1487,'DOT-USD'!$A$2:$E$761,5,0))</f>
        <v>na</v>
      </c>
      <c r="N1487" t="str">
        <f>IF(ISERROR(VLOOKUP(A1487,'DOGE-USD'!$A$2:$G$1776,5,0)),"na",VLOOKUP(A1487,'DOGE-USD'!$A$2:$G$1776,5,0))</f>
        <v>na</v>
      </c>
      <c r="O1487" t="str">
        <f>IF(ISERROR(VLOOKUP(A1487,'SHIB-USD'!$A$2:$G$780,5,0)),"na",VLOOKUP(A1487,'SHIB-USD'!$A$2:$G$780,5,0))</f>
        <v>na</v>
      </c>
    </row>
    <row r="1488" spans="1:15" x14ac:dyDescent="0.35">
      <c r="A1488" s="3">
        <v>42649</v>
      </c>
      <c r="B1488">
        <f>VLOOKUP(A1488,Yields!$A$2:$B$1680,2,0)</f>
        <v>0.26</v>
      </c>
      <c r="C1488" t="str">
        <f>IF(ISERROR(VLOOKUP(A1488,'BTC-USD'!$A$2:$E$1828,5,0)),"na",(VLOOKUP(A1488,'BTC-USD'!$A$2:$E$1828,5,0)))</f>
        <v>na</v>
      </c>
      <c r="D1488" t="str">
        <f>IF(ISERROR(VLOOKUP(A1488,'SP500'!$A$2:$G$252,4,0)),"na",VLOOKUP(A1488,'SP500'!$A$2:$G$252,4,0))</f>
        <v>na</v>
      </c>
      <c r="E1488" t="str">
        <f>IF(ISERROR(VLOOKUP(A1488,'ishare R3000 ETF'!$A$2:$G$1260,4,0)),"na",VLOOKUP(A1488,'ishare R3000 ETF'!$A$2:$G$1260,4,0))</f>
        <v>na</v>
      </c>
      <c r="F1488" t="str">
        <f>IF(ISERROR(VLOOKUP(A1488,'^IXIC'!A$1260:$E1488,5,0)),"na",VLOOKUP(A1488,'^IXIC'!A$1260:$E1488,5,0))</f>
        <v>na</v>
      </c>
      <c r="G1488" t="str">
        <f>IF(ISERROR(VLOOKUP(A1488,'EURUSD=X'!$A$2:$E$1307,4,0)),"na",VLOOKUP(A1488,'EURUSD=X'!$A$2:$E$1307,4,0))</f>
        <v>na</v>
      </c>
      <c r="H1488" t="str">
        <f>IF(ISERROR(VLOOKUP(A1488,'ETH-USD'!$A$2:$E$1776,5,0)),"na",VLOOKUP(A1488,'ETH-USD'!$A$2:$E$1776,5,0))</f>
        <v>na</v>
      </c>
      <c r="I1488" t="str">
        <f>IF(ISERROR(VLOOKUP(A1488,'Russell 2000'!$A$1:$E$1260,5,0)),"na",VLOOKUP(A1488,'Russell 2000'!$A$1:$E$1260,5,0))</f>
        <v>na</v>
      </c>
      <c r="J1488" t="str">
        <f>IF(ISERROR(VLOOKUP(A1488,'SOL-USD'!$A$2:$E$893,5,0)),"na",VLOOKUP(A1488,'SOL-USD'!$A$2:$E$893,5,0))</f>
        <v>na</v>
      </c>
      <c r="K1488" t="str">
        <f>IF(ISERROR(VLOOKUP(A1488,'AVAX-USD'!$A$2:$E$799,5,0)),"na",VLOOKUP(A1488,'AVAX-USD'!$A$2:$E$799,5,0))</f>
        <v>na</v>
      </c>
      <c r="L1488" t="str">
        <f>IF(ISERROR(VLOOKUP(A1488,'ADA-USD'!$A$2:$E$1776,5,0)),"na",VLOOKUP(A1488,'ADA-USD'!$A$2:$E$1776,5,0))</f>
        <v>na</v>
      </c>
      <c r="M1488" t="str">
        <f>IF(ISERROR(VLOOKUP(A1488,'DOT-USD'!$A$2:$E$761,5,0)),"na",VLOOKUP(A1488,'DOT-USD'!$A$2:$E$761,5,0))</f>
        <v>na</v>
      </c>
      <c r="N1488" t="str">
        <f>IF(ISERROR(VLOOKUP(A1488,'DOGE-USD'!$A$2:$G$1776,5,0)),"na",VLOOKUP(A1488,'DOGE-USD'!$A$2:$G$1776,5,0))</f>
        <v>na</v>
      </c>
      <c r="O1488" t="str">
        <f>IF(ISERROR(VLOOKUP(A1488,'SHIB-USD'!$A$2:$G$780,5,0)),"na",VLOOKUP(A1488,'SHIB-USD'!$A$2:$G$780,5,0))</f>
        <v>na</v>
      </c>
    </row>
    <row r="1489" spans="1:15" x14ac:dyDescent="0.35">
      <c r="A1489" s="3">
        <v>42648</v>
      </c>
      <c r="B1489">
        <f>VLOOKUP(A1489,Yields!$A$2:$B$1680,2,0)</f>
        <v>0.26</v>
      </c>
      <c r="C1489" t="str">
        <f>IF(ISERROR(VLOOKUP(A1489,'BTC-USD'!$A$2:$E$1828,5,0)),"na",(VLOOKUP(A1489,'BTC-USD'!$A$2:$E$1828,5,0)))</f>
        <v>na</v>
      </c>
      <c r="D1489" t="str">
        <f>IF(ISERROR(VLOOKUP(A1489,'SP500'!$A$2:$G$252,4,0)),"na",VLOOKUP(A1489,'SP500'!$A$2:$G$252,4,0))</f>
        <v>na</v>
      </c>
      <c r="E1489" t="str">
        <f>IF(ISERROR(VLOOKUP(A1489,'ishare R3000 ETF'!$A$2:$G$1260,4,0)),"na",VLOOKUP(A1489,'ishare R3000 ETF'!$A$2:$G$1260,4,0))</f>
        <v>na</v>
      </c>
      <c r="F1489" t="str">
        <f>IF(ISERROR(VLOOKUP(A1489,'^IXIC'!A$1260:$E1489,5,0)),"na",VLOOKUP(A1489,'^IXIC'!A$1260:$E1489,5,0))</f>
        <v>na</v>
      </c>
      <c r="G1489" t="str">
        <f>IF(ISERROR(VLOOKUP(A1489,'EURUSD=X'!$A$2:$E$1307,4,0)),"na",VLOOKUP(A1489,'EURUSD=X'!$A$2:$E$1307,4,0))</f>
        <v>na</v>
      </c>
      <c r="H1489" t="str">
        <f>IF(ISERROR(VLOOKUP(A1489,'ETH-USD'!$A$2:$E$1776,5,0)),"na",VLOOKUP(A1489,'ETH-USD'!$A$2:$E$1776,5,0))</f>
        <v>na</v>
      </c>
      <c r="I1489" t="str">
        <f>IF(ISERROR(VLOOKUP(A1489,'Russell 2000'!$A$1:$E$1260,5,0)),"na",VLOOKUP(A1489,'Russell 2000'!$A$1:$E$1260,5,0))</f>
        <v>na</v>
      </c>
      <c r="J1489" t="str">
        <f>IF(ISERROR(VLOOKUP(A1489,'SOL-USD'!$A$2:$E$893,5,0)),"na",VLOOKUP(A1489,'SOL-USD'!$A$2:$E$893,5,0))</f>
        <v>na</v>
      </c>
      <c r="K1489" t="str">
        <f>IF(ISERROR(VLOOKUP(A1489,'AVAX-USD'!$A$2:$E$799,5,0)),"na",VLOOKUP(A1489,'AVAX-USD'!$A$2:$E$799,5,0))</f>
        <v>na</v>
      </c>
      <c r="L1489" t="str">
        <f>IF(ISERROR(VLOOKUP(A1489,'ADA-USD'!$A$2:$E$1776,5,0)),"na",VLOOKUP(A1489,'ADA-USD'!$A$2:$E$1776,5,0))</f>
        <v>na</v>
      </c>
      <c r="M1489" t="str">
        <f>IF(ISERROR(VLOOKUP(A1489,'DOT-USD'!$A$2:$E$761,5,0)),"na",VLOOKUP(A1489,'DOT-USD'!$A$2:$E$761,5,0))</f>
        <v>na</v>
      </c>
      <c r="N1489" t="str">
        <f>IF(ISERROR(VLOOKUP(A1489,'DOGE-USD'!$A$2:$G$1776,5,0)),"na",VLOOKUP(A1489,'DOGE-USD'!$A$2:$G$1776,5,0))</f>
        <v>na</v>
      </c>
      <c r="O1489" t="str">
        <f>IF(ISERROR(VLOOKUP(A1489,'SHIB-USD'!$A$2:$G$780,5,0)),"na",VLOOKUP(A1489,'SHIB-USD'!$A$2:$G$780,5,0))</f>
        <v>na</v>
      </c>
    </row>
    <row r="1490" spans="1:15" x14ac:dyDescent="0.35">
      <c r="A1490" s="3">
        <v>42647</v>
      </c>
      <c r="B1490">
        <f>VLOOKUP(A1490,Yields!$A$2:$B$1680,2,0)</f>
        <v>0.28000000000000003</v>
      </c>
      <c r="C1490" t="str">
        <f>IF(ISERROR(VLOOKUP(A1490,'BTC-USD'!$A$2:$E$1828,5,0)),"na",(VLOOKUP(A1490,'BTC-USD'!$A$2:$E$1828,5,0)))</f>
        <v>na</v>
      </c>
      <c r="D1490" t="str">
        <f>IF(ISERROR(VLOOKUP(A1490,'SP500'!$A$2:$G$252,4,0)),"na",VLOOKUP(A1490,'SP500'!$A$2:$G$252,4,0))</f>
        <v>na</v>
      </c>
      <c r="E1490" t="str">
        <f>IF(ISERROR(VLOOKUP(A1490,'ishare R3000 ETF'!$A$2:$G$1260,4,0)),"na",VLOOKUP(A1490,'ishare R3000 ETF'!$A$2:$G$1260,4,0))</f>
        <v>na</v>
      </c>
      <c r="F1490" t="str">
        <f>IF(ISERROR(VLOOKUP(A1490,'^IXIC'!A$1260:$E1490,5,0)),"na",VLOOKUP(A1490,'^IXIC'!A$1260:$E1490,5,0))</f>
        <v>na</v>
      </c>
      <c r="G1490" t="str">
        <f>IF(ISERROR(VLOOKUP(A1490,'EURUSD=X'!$A$2:$E$1307,4,0)),"na",VLOOKUP(A1490,'EURUSD=X'!$A$2:$E$1307,4,0))</f>
        <v>na</v>
      </c>
      <c r="H1490" t="str">
        <f>IF(ISERROR(VLOOKUP(A1490,'ETH-USD'!$A$2:$E$1776,5,0)),"na",VLOOKUP(A1490,'ETH-USD'!$A$2:$E$1776,5,0))</f>
        <v>na</v>
      </c>
      <c r="I1490" t="str">
        <f>IF(ISERROR(VLOOKUP(A1490,'Russell 2000'!$A$1:$E$1260,5,0)),"na",VLOOKUP(A1490,'Russell 2000'!$A$1:$E$1260,5,0))</f>
        <v>na</v>
      </c>
      <c r="J1490" t="str">
        <f>IF(ISERROR(VLOOKUP(A1490,'SOL-USD'!$A$2:$E$893,5,0)),"na",VLOOKUP(A1490,'SOL-USD'!$A$2:$E$893,5,0))</f>
        <v>na</v>
      </c>
      <c r="K1490" t="str">
        <f>IF(ISERROR(VLOOKUP(A1490,'AVAX-USD'!$A$2:$E$799,5,0)),"na",VLOOKUP(A1490,'AVAX-USD'!$A$2:$E$799,5,0))</f>
        <v>na</v>
      </c>
      <c r="L1490" t="str">
        <f>IF(ISERROR(VLOOKUP(A1490,'ADA-USD'!$A$2:$E$1776,5,0)),"na",VLOOKUP(A1490,'ADA-USD'!$A$2:$E$1776,5,0))</f>
        <v>na</v>
      </c>
      <c r="M1490" t="str">
        <f>IF(ISERROR(VLOOKUP(A1490,'DOT-USD'!$A$2:$E$761,5,0)),"na",VLOOKUP(A1490,'DOT-USD'!$A$2:$E$761,5,0))</f>
        <v>na</v>
      </c>
      <c r="N1490" t="str">
        <f>IF(ISERROR(VLOOKUP(A1490,'DOGE-USD'!$A$2:$G$1776,5,0)),"na",VLOOKUP(A1490,'DOGE-USD'!$A$2:$G$1776,5,0))</f>
        <v>na</v>
      </c>
      <c r="O1490" t="str">
        <f>IF(ISERROR(VLOOKUP(A1490,'SHIB-USD'!$A$2:$G$780,5,0)),"na",VLOOKUP(A1490,'SHIB-USD'!$A$2:$G$780,5,0))</f>
        <v>na</v>
      </c>
    </row>
    <row r="1491" spans="1:15" x14ac:dyDescent="0.35">
      <c r="A1491" s="3">
        <v>42646</v>
      </c>
      <c r="B1491">
        <f>VLOOKUP(A1491,Yields!$A$2:$B$1680,2,0)</f>
        <v>0.25</v>
      </c>
      <c r="C1491" t="str">
        <f>IF(ISERROR(VLOOKUP(A1491,'BTC-USD'!$A$2:$E$1828,5,0)),"na",(VLOOKUP(A1491,'BTC-USD'!$A$2:$E$1828,5,0)))</f>
        <v>na</v>
      </c>
      <c r="D1491" t="str">
        <f>IF(ISERROR(VLOOKUP(A1491,'SP500'!$A$2:$G$252,4,0)),"na",VLOOKUP(A1491,'SP500'!$A$2:$G$252,4,0))</f>
        <v>na</v>
      </c>
      <c r="E1491" t="str">
        <f>IF(ISERROR(VLOOKUP(A1491,'ishare R3000 ETF'!$A$2:$G$1260,4,0)),"na",VLOOKUP(A1491,'ishare R3000 ETF'!$A$2:$G$1260,4,0))</f>
        <v>na</v>
      </c>
      <c r="F1491" t="str">
        <f>IF(ISERROR(VLOOKUP(A1491,'^IXIC'!A$1260:$E1491,5,0)),"na",VLOOKUP(A1491,'^IXIC'!A$1260:$E1491,5,0))</f>
        <v>na</v>
      </c>
      <c r="G1491" t="str">
        <f>IF(ISERROR(VLOOKUP(A1491,'EURUSD=X'!$A$2:$E$1307,4,0)),"na",VLOOKUP(A1491,'EURUSD=X'!$A$2:$E$1307,4,0))</f>
        <v>na</v>
      </c>
      <c r="H1491" t="str">
        <f>IF(ISERROR(VLOOKUP(A1491,'ETH-USD'!$A$2:$E$1776,5,0)),"na",VLOOKUP(A1491,'ETH-USD'!$A$2:$E$1776,5,0))</f>
        <v>na</v>
      </c>
      <c r="I1491" t="str">
        <f>IF(ISERROR(VLOOKUP(A1491,'Russell 2000'!$A$1:$E$1260,5,0)),"na",VLOOKUP(A1491,'Russell 2000'!$A$1:$E$1260,5,0))</f>
        <v>na</v>
      </c>
      <c r="J1491" t="str">
        <f>IF(ISERROR(VLOOKUP(A1491,'SOL-USD'!$A$2:$E$893,5,0)),"na",VLOOKUP(A1491,'SOL-USD'!$A$2:$E$893,5,0))</f>
        <v>na</v>
      </c>
      <c r="K1491" t="str">
        <f>IF(ISERROR(VLOOKUP(A1491,'AVAX-USD'!$A$2:$E$799,5,0)),"na",VLOOKUP(A1491,'AVAX-USD'!$A$2:$E$799,5,0))</f>
        <v>na</v>
      </c>
      <c r="L1491" t="str">
        <f>IF(ISERROR(VLOOKUP(A1491,'ADA-USD'!$A$2:$E$1776,5,0)),"na",VLOOKUP(A1491,'ADA-USD'!$A$2:$E$1776,5,0))</f>
        <v>na</v>
      </c>
      <c r="M1491" t="str">
        <f>IF(ISERROR(VLOOKUP(A1491,'DOT-USD'!$A$2:$E$761,5,0)),"na",VLOOKUP(A1491,'DOT-USD'!$A$2:$E$761,5,0))</f>
        <v>na</v>
      </c>
      <c r="N1491" t="str">
        <f>IF(ISERROR(VLOOKUP(A1491,'DOGE-USD'!$A$2:$G$1776,5,0)),"na",VLOOKUP(A1491,'DOGE-USD'!$A$2:$G$1776,5,0))</f>
        <v>na</v>
      </c>
      <c r="O1491" t="str">
        <f>IF(ISERROR(VLOOKUP(A1491,'SHIB-USD'!$A$2:$G$780,5,0)),"na",VLOOKUP(A1491,'SHIB-USD'!$A$2:$G$780,5,0))</f>
        <v>na</v>
      </c>
    </row>
    <row r="1492" spans="1:15" x14ac:dyDescent="0.35">
      <c r="A1492" s="3">
        <v>42643</v>
      </c>
      <c r="B1492">
        <f>VLOOKUP(A1492,Yields!$A$2:$B$1680,2,0)</f>
        <v>0.2</v>
      </c>
      <c r="C1492" t="str">
        <f>IF(ISERROR(VLOOKUP(A1492,'BTC-USD'!$A$2:$E$1828,5,0)),"na",(VLOOKUP(A1492,'BTC-USD'!$A$2:$E$1828,5,0)))</f>
        <v>na</v>
      </c>
      <c r="D1492" t="str">
        <f>IF(ISERROR(VLOOKUP(A1492,'SP500'!$A$2:$G$252,4,0)),"na",VLOOKUP(A1492,'SP500'!$A$2:$G$252,4,0))</f>
        <v>na</v>
      </c>
      <c r="E1492" t="str">
        <f>IF(ISERROR(VLOOKUP(A1492,'ishare R3000 ETF'!$A$2:$G$1260,4,0)),"na",VLOOKUP(A1492,'ishare R3000 ETF'!$A$2:$G$1260,4,0))</f>
        <v>na</v>
      </c>
      <c r="F1492" t="str">
        <f>IF(ISERROR(VLOOKUP(A1492,'^IXIC'!A$1260:$E1492,5,0)),"na",VLOOKUP(A1492,'^IXIC'!A$1260:$E1492,5,0))</f>
        <v>na</v>
      </c>
      <c r="G1492" t="str">
        <f>IF(ISERROR(VLOOKUP(A1492,'EURUSD=X'!$A$2:$E$1307,4,0)),"na",VLOOKUP(A1492,'EURUSD=X'!$A$2:$E$1307,4,0))</f>
        <v>na</v>
      </c>
      <c r="H1492" t="str">
        <f>IF(ISERROR(VLOOKUP(A1492,'ETH-USD'!$A$2:$E$1776,5,0)),"na",VLOOKUP(A1492,'ETH-USD'!$A$2:$E$1776,5,0))</f>
        <v>na</v>
      </c>
      <c r="I1492" t="str">
        <f>IF(ISERROR(VLOOKUP(A1492,'Russell 2000'!$A$1:$E$1260,5,0)),"na",VLOOKUP(A1492,'Russell 2000'!$A$1:$E$1260,5,0))</f>
        <v>na</v>
      </c>
      <c r="J1492" t="str">
        <f>IF(ISERROR(VLOOKUP(A1492,'SOL-USD'!$A$2:$E$893,5,0)),"na",VLOOKUP(A1492,'SOL-USD'!$A$2:$E$893,5,0))</f>
        <v>na</v>
      </c>
      <c r="K1492" t="str">
        <f>IF(ISERROR(VLOOKUP(A1492,'AVAX-USD'!$A$2:$E$799,5,0)),"na",VLOOKUP(A1492,'AVAX-USD'!$A$2:$E$799,5,0))</f>
        <v>na</v>
      </c>
      <c r="L1492" t="str">
        <f>IF(ISERROR(VLOOKUP(A1492,'ADA-USD'!$A$2:$E$1776,5,0)),"na",VLOOKUP(A1492,'ADA-USD'!$A$2:$E$1776,5,0))</f>
        <v>na</v>
      </c>
      <c r="M1492" t="str">
        <f>IF(ISERROR(VLOOKUP(A1492,'DOT-USD'!$A$2:$E$761,5,0)),"na",VLOOKUP(A1492,'DOT-USD'!$A$2:$E$761,5,0))</f>
        <v>na</v>
      </c>
      <c r="N1492" t="str">
        <f>IF(ISERROR(VLOOKUP(A1492,'DOGE-USD'!$A$2:$G$1776,5,0)),"na",VLOOKUP(A1492,'DOGE-USD'!$A$2:$G$1776,5,0))</f>
        <v>na</v>
      </c>
      <c r="O1492" t="str">
        <f>IF(ISERROR(VLOOKUP(A1492,'SHIB-USD'!$A$2:$G$780,5,0)),"na",VLOOKUP(A1492,'SHIB-USD'!$A$2:$G$780,5,0))</f>
        <v>na</v>
      </c>
    </row>
    <row r="1493" spans="1:15" x14ac:dyDescent="0.35">
      <c r="A1493" s="3">
        <v>42642</v>
      </c>
      <c r="B1493">
        <f>VLOOKUP(A1493,Yields!$A$2:$B$1680,2,0)</f>
        <v>0.12</v>
      </c>
      <c r="C1493" t="str">
        <f>IF(ISERROR(VLOOKUP(A1493,'BTC-USD'!$A$2:$E$1828,5,0)),"na",(VLOOKUP(A1493,'BTC-USD'!$A$2:$E$1828,5,0)))</f>
        <v>na</v>
      </c>
      <c r="D1493" t="str">
        <f>IF(ISERROR(VLOOKUP(A1493,'SP500'!$A$2:$G$252,4,0)),"na",VLOOKUP(A1493,'SP500'!$A$2:$G$252,4,0))</f>
        <v>na</v>
      </c>
      <c r="E1493" t="str">
        <f>IF(ISERROR(VLOOKUP(A1493,'ishare R3000 ETF'!$A$2:$G$1260,4,0)),"na",VLOOKUP(A1493,'ishare R3000 ETF'!$A$2:$G$1260,4,0))</f>
        <v>na</v>
      </c>
      <c r="F1493" t="str">
        <f>IF(ISERROR(VLOOKUP(A1493,'^IXIC'!A$1260:$E1493,5,0)),"na",VLOOKUP(A1493,'^IXIC'!A$1260:$E1493,5,0))</f>
        <v>na</v>
      </c>
      <c r="G1493" t="str">
        <f>IF(ISERROR(VLOOKUP(A1493,'EURUSD=X'!$A$2:$E$1307,4,0)),"na",VLOOKUP(A1493,'EURUSD=X'!$A$2:$E$1307,4,0))</f>
        <v>na</v>
      </c>
      <c r="H1493" t="str">
        <f>IF(ISERROR(VLOOKUP(A1493,'ETH-USD'!$A$2:$E$1776,5,0)),"na",VLOOKUP(A1493,'ETH-USD'!$A$2:$E$1776,5,0))</f>
        <v>na</v>
      </c>
      <c r="I1493" t="str">
        <f>IF(ISERROR(VLOOKUP(A1493,'Russell 2000'!$A$1:$E$1260,5,0)),"na",VLOOKUP(A1493,'Russell 2000'!$A$1:$E$1260,5,0))</f>
        <v>na</v>
      </c>
      <c r="J1493" t="str">
        <f>IF(ISERROR(VLOOKUP(A1493,'SOL-USD'!$A$2:$E$893,5,0)),"na",VLOOKUP(A1493,'SOL-USD'!$A$2:$E$893,5,0))</f>
        <v>na</v>
      </c>
      <c r="K1493" t="str">
        <f>IF(ISERROR(VLOOKUP(A1493,'AVAX-USD'!$A$2:$E$799,5,0)),"na",VLOOKUP(A1493,'AVAX-USD'!$A$2:$E$799,5,0))</f>
        <v>na</v>
      </c>
      <c r="L1493" t="str">
        <f>IF(ISERROR(VLOOKUP(A1493,'ADA-USD'!$A$2:$E$1776,5,0)),"na",VLOOKUP(A1493,'ADA-USD'!$A$2:$E$1776,5,0))</f>
        <v>na</v>
      </c>
      <c r="M1493" t="str">
        <f>IF(ISERROR(VLOOKUP(A1493,'DOT-USD'!$A$2:$E$761,5,0)),"na",VLOOKUP(A1493,'DOT-USD'!$A$2:$E$761,5,0))</f>
        <v>na</v>
      </c>
      <c r="N1493" t="str">
        <f>IF(ISERROR(VLOOKUP(A1493,'DOGE-USD'!$A$2:$G$1776,5,0)),"na",VLOOKUP(A1493,'DOGE-USD'!$A$2:$G$1776,5,0))</f>
        <v>na</v>
      </c>
      <c r="O1493" t="str">
        <f>IF(ISERROR(VLOOKUP(A1493,'SHIB-USD'!$A$2:$G$780,5,0)),"na",VLOOKUP(A1493,'SHIB-USD'!$A$2:$G$780,5,0))</f>
        <v>na</v>
      </c>
    </row>
    <row r="1494" spans="1:15" x14ac:dyDescent="0.35">
      <c r="A1494" s="3">
        <v>42641</v>
      </c>
      <c r="B1494">
        <f>VLOOKUP(A1494,Yields!$A$2:$B$1680,2,0)</f>
        <v>0.14000000000000001</v>
      </c>
      <c r="C1494" t="str">
        <f>IF(ISERROR(VLOOKUP(A1494,'BTC-USD'!$A$2:$E$1828,5,0)),"na",(VLOOKUP(A1494,'BTC-USD'!$A$2:$E$1828,5,0)))</f>
        <v>na</v>
      </c>
      <c r="D1494" t="str">
        <f>IF(ISERROR(VLOOKUP(A1494,'SP500'!$A$2:$G$252,4,0)),"na",VLOOKUP(A1494,'SP500'!$A$2:$G$252,4,0))</f>
        <v>na</v>
      </c>
      <c r="E1494" t="str">
        <f>IF(ISERROR(VLOOKUP(A1494,'ishare R3000 ETF'!$A$2:$G$1260,4,0)),"na",VLOOKUP(A1494,'ishare R3000 ETF'!$A$2:$G$1260,4,0))</f>
        <v>na</v>
      </c>
      <c r="F1494" t="str">
        <f>IF(ISERROR(VLOOKUP(A1494,'^IXIC'!A$1260:$E1494,5,0)),"na",VLOOKUP(A1494,'^IXIC'!A$1260:$E1494,5,0))</f>
        <v>na</v>
      </c>
      <c r="G1494" t="str">
        <f>IF(ISERROR(VLOOKUP(A1494,'EURUSD=X'!$A$2:$E$1307,4,0)),"na",VLOOKUP(A1494,'EURUSD=X'!$A$2:$E$1307,4,0))</f>
        <v>na</v>
      </c>
      <c r="H1494" t="str">
        <f>IF(ISERROR(VLOOKUP(A1494,'ETH-USD'!$A$2:$E$1776,5,0)),"na",VLOOKUP(A1494,'ETH-USD'!$A$2:$E$1776,5,0))</f>
        <v>na</v>
      </c>
      <c r="I1494" t="str">
        <f>IF(ISERROR(VLOOKUP(A1494,'Russell 2000'!$A$1:$E$1260,5,0)),"na",VLOOKUP(A1494,'Russell 2000'!$A$1:$E$1260,5,0))</f>
        <v>na</v>
      </c>
      <c r="J1494" t="str">
        <f>IF(ISERROR(VLOOKUP(A1494,'SOL-USD'!$A$2:$E$893,5,0)),"na",VLOOKUP(A1494,'SOL-USD'!$A$2:$E$893,5,0))</f>
        <v>na</v>
      </c>
      <c r="K1494" t="str">
        <f>IF(ISERROR(VLOOKUP(A1494,'AVAX-USD'!$A$2:$E$799,5,0)),"na",VLOOKUP(A1494,'AVAX-USD'!$A$2:$E$799,5,0))</f>
        <v>na</v>
      </c>
      <c r="L1494" t="str">
        <f>IF(ISERROR(VLOOKUP(A1494,'ADA-USD'!$A$2:$E$1776,5,0)),"na",VLOOKUP(A1494,'ADA-USD'!$A$2:$E$1776,5,0))</f>
        <v>na</v>
      </c>
      <c r="M1494" t="str">
        <f>IF(ISERROR(VLOOKUP(A1494,'DOT-USD'!$A$2:$E$761,5,0)),"na",VLOOKUP(A1494,'DOT-USD'!$A$2:$E$761,5,0))</f>
        <v>na</v>
      </c>
      <c r="N1494" t="str">
        <f>IF(ISERROR(VLOOKUP(A1494,'DOGE-USD'!$A$2:$G$1776,5,0)),"na",VLOOKUP(A1494,'DOGE-USD'!$A$2:$G$1776,5,0))</f>
        <v>na</v>
      </c>
      <c r="O1494" t="str">
        <f>IF(ISERROR(VLOOKUP(A1494,'SHIB-USD'!$A$2:$G$780,5,0)),"na",VLOOKUP(A1494,'SHIB-USD'!$A$2:$G$780,5,0))</f>
        <v>na</v>
      </c>
    </row>
    <row r="1495" spans="1:15" x14ac:dyDescent="0.35">
      <c r="A1495" s="3">
        <v>42640</v>
      </c>
      <c r="B1495">
        <f>VLOOKUP(A1495,Yields!$A$2:$B$1680,2,0)</f>
        <v>0.16</v>
      </c>
      <c r="C1495" t="str">
        <f>IF(ISERROR(VLOOKUP(A1495,'BTC-USD'!$A$2:$E$1828,5,0)),"na",(VLOOKUP(A1495,'BTC-USD'!$A$2:$E$1828,5,0)))</f>
        <v>na</v>
      </c>
      <c r="D1495" t="str">
        <f>IF(ISERROR(VLOOKUP(A1495,'SP500'!$A$2:$G$252,4,0)),"na",VLOOKUP(A1495,'SP500'!$A$2:$G$252,4,0))</f>
        <v>na</v>
      </c>
      <c r="E1495" t="str">
        <f>IF(ISERROR(VLOOKUP(A1495,'ishare R3000 ETF'!$A$2:$G$1260,4,0)),"na",VLOOKUP(A1495,'ishare R3000 ETF'!$A$2:$G$1260,4,0))</f>
        <v>na</v>
      </c>
      <c r="F1495" t="str">
        <f>IF(ISERROR(VLOOKUP(A1495,'^IXIC'!A$1260:$E1495,5,0)),"na",VLOOKUP(A1495,'^IXIC'!A$1260:$E1495,5,0))</f>
        <v>na</v>
      </c>
      <c r="G1495" t="str">
        <f>IF(ISERROR(VLOOKUP(A1495,'EURUSD=X'!$A$2:$E$1307,4,0)),"na",VLOOKUP(A1495,'EURUSD=X'!$A$2:$E$1307,4,0))</f>
        <v>na</v>
      </c>
      <c r="H1495" t="str">
        <f>IF(ISERROR(VLOOKUP(A1495,'ETH-USD'!$A$2:$E$1776,5,0)),"na",VLOOKUP(A1495,'ETH-USD'!$A$2:$E$1776,5,0))</f>
        <v>na</v>
      </c>
      <c r="I1495" t="str">
        <f>IF(ISERROR(VLOOKUP(A1495,'Russell 2000'!$A$1:$E$1260,5,0)),"na",VLOOKUP(A1495,'Russell 2000'!$A$1:$E$1260,5,0))</f>
        <v>na</v>
      </c>
      <c r="J1495" t="str">
        <f>IF(ISERROR(VLOOKUP(A1495,'SOL-USD'!$A$2:$E$893,5,0)),"na",VLOOKUP(A1495,'SOL-USD'!$A$2:$E$893,5,0))</f>
        <v>na</v>
      </c>
      <c r="K1495" t="str">
        <f>IF(ISERROR(VLOOKUP(A1495,'AVAX-USD'!$A$2:$E$799,5,0)),"na",VLOOKUP(A1495,'AVAX-USD'!$A$2:$E$799,5,0))</f>
        <v>na</v>
      </c>
      <c r="L1495" t="str">
        <f>IF(ISERROR(VLOOKUP(A1495,'ADA-USD'!$A$2:$E$1776,5,0)),"na",VLOOKUP(A1495,'ADA-USD'!$A$2:$E$1776,5,0))</f>
        <v>na</v>
      </c>
      <c r="M1495" t="str">
        <f>IF(ISERROR(VLOOKUP(A1495,'DOT-USD'!$A$2:$E$761,5,0)),"na",VLOOKUP(A1495,'DOT-USD'!$A$2:$E$761,5,0))</f>
        <v>na</v>
      </c>
      <c r="N1495" t="str">
        <f>IF(ISERROR(VLOOKUP(A1495,'DOGE-USD'!$A$2:$G$1776,5,0)),"na",VLOOKUP(A1495,'DOGE-USD'!$A$2:$G$1776,5,0))</f>
        <v>na</v>
      </c>
      <c r="O1495" t="str">
        <f>IF(ISERROR(VLOOKUP(A1495,'SHIB-USD'!$A$2:$G$780,5,0)),"na",VLOOKUP(A1495,'SHIB-USD'!$A$2:$G$780,5,0))</f>
        <v>na</v>
      </c>
    </row>
    <row r="1496" spans="1:15" x14ac:dyDescent="0.35">
      <c r="A1496" s="3">
        <v>42639</v>
      </c>
      <c r="B1496">
        <f>VLOOKUP(A1496,Yields!$A$2:$B$1680,2,0)</f>
        <v>0.12</v>
      </c>
      <c r="C1496" t="str">
        <f>IF(ISERROR(VLOOKUP(A1496,'BTC-USD'!$A$2:$E$1828,5,0)),"na",(VLOOKUP(A1496,'BTC-USD'!$A$2:$E$1828,5,0)))</f>
        <v>na</v>
      </c>
      <c r="D1496" t="str">
        <f>IF(ISERROR(VLOOKUP(A1496,'SP500'!$A$2:$G$252,4,0)),"na",VLOOKUP(A1496,'SP500'!$A$2:$G$252,4,0))</f>
        <v>na</v>
      </c>
      <c r="E1496" t="str">
        <f>IF(ISERROR(VLOOKUP(A1496,'ishare R3000 ETF'!$A$2:$G$1260,4,0)),"na",VLOOKUP(A1496,'ishare R3000 ETF'!$A$2:$G$1260,4,0))</f>
        <v>na</v>
      </c>
      <c r="F1496" t="str">
        <f>IF(ISERROR(VLOOKUP(A1496,'^IXIC'!A$1260:$E1496,5,0)),"na",VLOOKUP(A1496,'^IXIC'!A$1260:$E1496,5,0))</f>
        <v>na</v>
      </c>
      <c r="G1496" t="str">
        <f>IF(ISERROR(VLOOKUP(A1496,'EURUSD=X'!$A$2:$E$1307,4,0)),"na",VLOOKUP(A1496,'EURUSD=X'!$A$2:$E$1307,4,0))</f>
        <v>na</v>
      </c>
      <c r="H1496" t="str">
        <f>IF(ISERROR(VLOOKUP(A1496,'ETH-USD'!$A$2:$E$1776,5,0)),"na",VLOOKUP(A1496,'ETH-USD'!$A$2:$E$1776,5,0))</f>
        <v>na</v>
      </c>
      <c r="I1496" t="str">
        <f>IF(ISERROR(VLOOKUP(A1496,'Russell 2000'!$A$1:$E$1260,5,0)),"na",VLOOKUP(A1496,'Russell 2000'!$A$1:$E$1260,5,0))</f>
        <v>na</v>
      </c>
      <c r="J1496" t="str">
        <f>IF(ISERROR(VLOOKUP(A1496,'SOL-USD'!$A$2:$E$893,5,0)),"na",VLOOKUP(A1496,'SOL-USD'!$A$2:$E$893,5,0))</f>
        <v>na</v>
      </c>
      <c r="K1496" t="str">
        <f>IF(ISERROR(VLOOKUP(A1496,'AVAX-USD'!$A$2:$E$799,5,0)),"na",VLOOKUP(A1496,'AVAX-USD'!$A$2:$E$799,5,0))</f>
        <v>na</v>
      </c>
      <c r="L1496" t="str">
        <f>IF(ISERROR(VLOOKUP(A1496,'ADA-USD'!$A$2:$E$1776,5,0)),"na",VLOOKUP(A1496,'ADA-USD'!$A$2:$E$1776,5,0))</f>
        <v>na</v>
      </c>
      <c r="M1496" t="str">
        <f>IF(ISERROR(VLOOKUP(A1496,'DOT-USD'!$A$2:$E$761,5,0)),"na",VLOOKUP(A1496,'DOT-USD'!$A$2:$E$761,5,0))</f>
        <v>na</v>
      </c>
      <c r="N1496" t="str">
        <f>IF(ISERROR(VLOOKUP(A1496,'DOGE-USD'!$A$2:$G$1776,5,0)),"na",VLOOKUP(A1496,'DOGE-USD'!$A$2:$G$1776,5,0))</f>
        <v>na</v>
      </c>
      <c r="O1496" t="str">
        <f>IF(ISERROR(VLOOKUP(A1496,'SHIB-USD'!$A$2:$G$780,5,0)),"na",VLOOKUP(A1496,'SHIB-USD'!$A$2:$G$780,5,0))</f>
        <v>na</v>
      </c>
    </row>
    <row r="1497" spans="1:15" x14ac:dyDescent="0.35">
      <c r="A1497" s="3">
        <v>42636</v>
      </c>
      <c r="B1497">
        <f>VLOOKUP(A1497,Yields!$A$2:$B$1680,2,0)</f>
        <v>0.09</v>
      </c>
      <c r="C1497" t="str">
        <f>IF(ISERROR(VLOOKUP(A1497,'BTC-USD'!$A$2:$E$1828,5,0)),"na",(VLOOKUP(A1497,'BTC-USD'!$A$2:$E$1828,5,0)))</f>
        <v>na</v>
      </c>
      <c r="D1497" t="str">
        <f>IF(ISERROR(VLOOKUP(A1497,'SP500'!$A$2:$G$252,4,0)),"na",VLOOKUP(A1497,'SP500'!$A$2:$G$252,4,0))</f>
        <v>na</v>
      </c>
      <c r="E1497" t="str">
        <f>IF(ISERROR(VLOOKUP(A1497,'ishare R3000 ETF'!$A$2:$G$1260,4,0)),"na",VLOOKUP(A1497,'ishare R3000 ETF'!$A$2:$G$1260,4,0))</f>
        <v>na</v>
      </c>
      <c r="F1497" t="str">
        <f>IF(ISERROR(VLOOKUP(A1497,'^IXIC'!A$1260:$E1497,5,0)),"na",VLOOKUP(A1497,'^IXIC'!A$1260:$E1497,5,0))</f>
        <v>na</v>
      </c>
      <c r="G1497" t="str">
        <f>IF(ISERROR(VLOOKUP(A1497,'EURUSD=X'!$A$2:$E$1307,4,0)),"na",VLOOKUP(A1497,'EURUSD=X'!$A$2:$E$1307,4,0))</f>
        <v>na</v>
      </c>
      <c r="H1497" t="str">
        <f>IF(ISERROR(VLOOKUP(A1497,'ETH-USD'!$A$2:$E$1776,5,0)),"na",VLOOKUP(A1497,'ETH-USD'!$A$2:$E$1776,5,0))</f>
        <v>na</v>
      </c>
      <c r="I1497" t="str">
        <f>IF(ISERROR(VLOOKUP(A1497,'Russell 2000'!$A$1:$E$1260,5,0)),"na",VLOOKUP(A1497,'Russell 2000'!$A$1:$E$1260,5,0))</f>
        <v>na</v>
      </c>
      <c r="J1497" t="str">
        <f>IF(ISERROR(VLOOKUP(A1497,'SOL-USD'!$A$2:$E$893,5,0)),"na",VLOOKUP(A1497,'SOL-USD'!$A$2:$E$893,5,0))</f>
        <v>na</v>
      </c>
      <c r="K1497" t="str">
        <f>IF(ISERROR(VLOOKUP(A1497,'AVAX-USD'!$A$2:$E$799,5,0)),"na",VLOOKUP(A1497,'AVAX-USD'!$A$2:$E$799,5,0))</f>
        <v>na</v>
      </c>
      <c r="L1497" t="str">
        <f>IF(ISERROR(VLOOKUP(A1497,'ADA-USD'!$A$2:$E$1776,5,0)),"na",VLOOKUP(A1497,'ADA-USD'!$A$2:$E$1776,5,0))</f>
        <v>na</v>
      </c>
      <c r="M1497" t="str">
        <f>IF(ISERROR(VLOOKUP(A1497,'DOT-USD'!$A$2:$E$761,5,0)),"na",VLOOKUP(A1497,'DOT-USD'!$A$2:$E$761,5,0))</f>
        <v>na</v>
      </c>
      <c r="N1497" t="str">
        <f>IF(ISERROR(VLOOKUP(A1497,'DOGE-USD'!$A$2:$G$1776,5,0)),"na",VLOOKUP(A1497,'DOGE-USD'!$A$2:$G$1776,5,0))</f>
        <v>na</v>
      </c>
      <c r="O1497" t="str">
        <f>IF(ISERROR(VLOOKUP(A1497,'SHIB-USD'!$A$2:$G$780,5,0)),"na",VLOOKUP(A1497,'SHIB-USD'!$A$2:$G$780,5,0))</f>
        <v>na</v>
      </c>
    </row>
    <row r="1498" spans="1:15" x14ac:dyDescent="0.35">
      <c r="A1498" s="3">
        <v>42635</v>
      </c>
      <c r="B1498">
        <f>VLOOKUP(A1498,Yields!$A$2:$B$1680,2,0)</f>
        <v>0.1</v>
      </c>
      <c r="C1498" t="str">
        <f>IF(ISERROR(VLOOKUP(A1498,'BTC-USD'!$A$2:$E$1828,5,0)),"na",(VLOOKUP(A1498,'BTC-USD'!$A$2:$E$1828,5,0)))</f>
        <v>na</v>
      </c>
      <c r="D1498" t="str">
        <f>IF(ISERROR(VLOOKUP(A1498,'SP500'!$A$2:$G$252,4,0)),"na",VLOOKUP(A1498,'SP500'!$A$2:$G$252,4,0))</f>
        <v>na</v>
      </c>
      <c r="E1498" t="str">
        <f>IF(ISERROR(VLOOKUP(A1498,'ishare R3000 ETF'!$A$2:$G$1260,4,0)),"na",VLOOKUP(A1498,'ishare R3000 ETF'!$A$2:$G$1260,4,0))</f>
        <v>na</v>
      </c>
      <c r="F1498" t="str">
        <f>IF(ISERROR(VLOOKUP(A1498,'^IXIC'!A$1260:$E1498,5,0)),"na",VLOOKUP(A1498,'^IXIC'!A$1260:$E1498,5,0))</f>
        <v>na</v>
      </c>
      <c r="G1498" t="str">
        <f>IF(ISERROR(VLOOKUP(A1498,'EURUSD=X'!$A$2:$E$1307,4,0)),"na",VLOOKUP(A1498,'EURUSD=X'!$A$2:$E$1307,4,0))</f>
        <v>na</v>
      </c>
      <c r="H1498" t="str">
        <f>IF(ISERROR(VLOOKUP(A1498,'ETH-USD'!$A$2:$E$1776,5,0)),"na",VLOOKUP(A1498,'ETH-USD'!$A$2:$E$1776,5,0))</f>
        <v>na</v>
      </c>
      <c r="I1498" t="str">
        <f>IF(ISERROR(VLOOKUP(A1498,'Russell 2000'!$A$1:$E$1260,5,0)),"na",VLOOKUP(A1498,'Russell 2000'!$A$1:$E$1260,5,0))</f>
        <v>na</v>
      </c>
      <c r="J1498" t="str">
        <f>IF(ISERROR(VLOOKUP(A1498,'SOL-USD'!$A$2:$E$893,5,0)),"na",VLOOKUP(A1498,'SOL-USD'!$A$2:$E$893,5,0))</f>
        <v>na</v>
      </c>
      <c r="K1498" t="str">
        <f>IF(ISERROR(VLOOKUP(A1498,'AVAX-USD'!$A$2:$E$799,5,0)),"na",VLOOKUP(A1498,'AVAX-USD'!$A$2:$E$799,5,0))</f>
        <v>na</v>
      </c>
      <c r="L1498" t="str">
        <f>IF(ISERROR(VLOOKUP(A1498,'ADA-USD'!$A$2:$E$1776,5,0)),"na",VLOOKUP(A1498,'ADA-USD'!$A$2:$E$1776,5,0))</f>
        <v>na</v>
      </c>
      <c r="M1498" t="str">
        <f>IF(ISERROR(VLOOKUP(A1498,'DOT-USD'!$A$2:$E$761,5,0)),"na",VLOOKUP(A1498,'DOT-USD'!$A$2:$E$761,5,0))</f>
        <v>na</v>
      </c>
      <c r="N1498" t="str">
        <f>IF(ISERROR(VLOOKUP(A1498,'DOGE-USD'!$A$2:$G$1776,5,0)),"na",VLOOKUP(A1498,'DOGE-USD'!$A$2:$G$1776,5,0))</f>
        <v>na</v>
      </c>
      <c r="O1498" t="str">
        <f>IF(ISERROR(VLOOKUP(A1498,'SHIB-USD'!$A$2:$G$780,5,0)),"na",VLOOKUP(A1498,'SHIB-USD'!$A$2:$G$780,5,0))</f>
        <v>na</v>
      </c>
    </row>
    <row r="1499" spans="1:15" x14ac:dyDescent="0.35">
      <c r="A1499" s="3">
        <v>42634</v>
      </c>
      <c r="B1499">
        <f>VLOOKUP(A1499,Yields!$A$2:$B$1680,2,0)</f>
        <v>0.12</v>
      </c>
      <c r="C1499" t="str">
        <f>IF(ISERROR(VLOOKUP(A1499,'BTC-USD'!$A$2:$E$1828,5,0)),"na",(VLOOKUP(A1499,'BTC-USD'!$A$2:$E$1828,5,0)))</f>
        <v>na</v>
      </c>
      <c r="D1499" t="str">
        <f>IF(ISERROR(VLOOKUP(A1499,'SP500'!$A$2:$G$252,4,0)),"na",VLOOKUP(A1499,'SP500'!$A$2:$G$252,4,0))</f>
        <v>na</v>
      </c>
      <c r="E1499" t="str">
        <f>IF(ISERROR(VLOOKUP(A1499,'ishare R3000 ETF'!$A$2:$G$1260,4,0)),"na",VLOOKUP(A1499,'ishare R3000 ETF'!$A$2:$G$1260,4,0))</f>
        <v>na</v>
      </c>
      <c r="F1499" t="str">
        <f>IF(ISERROR(VLOOKUP(A1499,'^IXIC'!A$1260:$E1499,5,0)),"na",VLOOKUP(A1499,'^IXIC'!A$1260:$E1499,5,0))</f>
        <v>na</v>
      </c>
      <c r="G1499" t="str">
        <f>IF(ISERROR(VLOOKUP(A1499,'EURUSD=X'!$A$2:$E$1307,4,0)),"na",VLOOKUP(A1499,'EURUSD=X'!$A$2:$E$1307,4,0))</f>
        <v>na</v>
      </c>
      <c r="H1499" t="str">
        <f>IF(ISERROR(VLOOKUP(A1499,'ETH-USD'!$A$2:$E$1776,5,0)),"na",VLOOKUP(A1499,'ETH-USD'!$A$2:$E$1776,5,0))</f>
        <v>na</v>
      </c>
      <c r="I1499" t="str">
        <f>IF(ISERROR(VLOOKUP(A1499,'Russell 2000'!$A$1:$E$1260,5,0)),"na",VLOOKUP(A1499,'Russell 2000'!$A$1:$E$1260,5,0))</f>
        <v>na</v>
      </c>
      <c r="J1499" t="str">
        <f>IF(ISERROR(VLOOKUP(A1499,'SOL-USD'!$A$2:$E$893,5,0)),"na",VLOOKUP(A1499,'SOL-USD'!$A$2:$E$893,5,0))</f>
        <v>na</v>
      </c>
      <c r="K1499" t="str">
        <f>IF(ISERROR(VLOOKUP(A1499,'AVAX-USD'!$A$2:$E$799,5,0)),"na",VLOOKUP(A1499,'AVAX-USD'!$A$2:$E$799,5,0))</f>
        <v>na</v>
      </c>
      <c r="L1499" t="str">
        <f>IF(ISERROR(VLOOKUP(A1499,'ADA-USD'!$A$2:$E$1776,5,0)),"na",VLOOKUP(A1499,'ADA-USD'!$A$2:$E$1776,5,0))</f>
        <v>na</v>
      </c>
      <c r="M1499" t="str">
        <f>IF(ISERROR(VLOOKUP(A1499,'DOT-USD'!$A$2:$E$761,5,0)),"na",VLOOKUP(A1499,'DOT-USD'!$A$2:$E$761,5,0))</f>
        <v>na</v>
      </c>
      <c r="N1499" t="str">
        <f>IF(ISERROR(VLOOKUP(A1499,'DOGE-USD'!$A$2:$G$1776,5,0)),"na",VLOOKUP(A1499,'DOGE-USD'!$A$2:$G$1776,5,0))</f>
        <v>na</v>
      </c>
      <c r="O1499" t="str">
        <f>IF(ISERROR(VLOOKUP(A1499,'SHIB-USD'!$A$2:$G$780,5,0)),"na",VLOOKUP(A1499,'SHIB-USD'!$A$2:$G$780,5,0))</f>
        <v>na</v>
      </c>
    </row>
    <row r="1500" spans="1:15" x14ac:dyDescent="0.35">
      <c r="A1500" s="3">
        <v>42633</v>
      </c>
      <c r="B1500">
        <f>VLOOKUP(A1500,Yields!$A$2:$B$1680,2,0)</f>
        <v>0.17</v>
      </c>
      <c r="C1500" t="str">
        <f>IF(ISERROR(VLOOKUP(A1500,'BTC-USD'!$A$2:$E$1828,5,0)),"na",(VLOOKUP(A1500,'BTC-USD'!$A$2:$E$1828,5,0)))</f>
        <v>na</v>
      </c>
      <c r="D1500" t="str">
        <f>IF(ISERROR(VLOOKUP(A1500,'SP500'!$A$2:$G$252,4,0)),"na",VLOOKUP(A1500,'SP500'!$A$2:$G$252,4,0))</f>
        <v>na</v>
      </c>
      <c r="E1500" t="str">
        <f>IF(ISERROR(VLOOKUP(A1500,'ishare R3000 ETF'!$A$2:$G$1260,4,0)),"na",VLOOKUP(A1500,'ishare R3000 ETF'!$A$2:$G$1260,4,0))</f>
        <v>na</v>
      </c>
      <c r="F1500" t="str">
        <f>IF(ISERROR(VLOOKUP(A1500,'^IXIC'!A$1260:$E1500,5,0)),"na",VLOOKUP(A1500,'^IXIC'!A$1260:$E1500,5,0))</f>
        <v>na</v>
      </c>
      <c r="G1500" t="str">
        <f>IF(ISERROR(VLOOKUP(A1500,'EURUSD=X'!$A$2:$E$1307,4,0)),"na",VLOOKUP(A1500,'EURUSD=X'!$A$2:$E$1307,4,0))</f>
        <v>na</v>
      </c>
      <c r="H1500" t="str">
        <f>IF(ISERROR(VLOOKUP(A1500,'ETH-USD'!$A$2:$E$1776,5,0)),"na",VLOOKUP(A1500,'ETH-USD'!$A$2:$E$1776,5,0))</f>
        <v>na</v>
      </c>
      <c r="I1500" t="str">
        <f>IF(ISERROR(VLOOKUP(A1500,'Russell 2000'!$A$1:$E$1260,5,0)),"na",VLOOKUP(A1500,'Russell 2000'!$A$1:$E$1260,5,0))</f>
        <v>na</v>
      </c>
      <c r="J1500" t="str">
        <f>IF(ISERROR(VLOOKUP(A1500,'SOL-USD'!$A$2:$E$893,5,0)),"na",VLOOKUP(A1500,'SOL-USD'!$A$2:$E$893,5,0))</f>
        <v>na</v>
      </c>
      <c r="K1500" t="str">
        <f>IF(ISERROR(VLOOKUP(A1500,'AVAX-USD'!$A$2:$E$799,5,0)),"na",VLOOKUP(A1500,'AVAX-USD'!$A$2:$E$799,5,0))</f>
        <v>na</v>
      </c>
      <c r="L1500" t="str">
        <f>IF(ISERROR(VLOOKUP(A1500,'ADA-USD'!$A$2:$E$1776,5,0)),"na",VLOOKUP(A1500,'ADA-USD'!$A$2:$E$1776,5,0))</f>
        <v>na</v>
      </c>
      <c r="M1500" t="str">
        <f>IF(ISERROR(VLOOKUP(A1500,'DOT-USD'!$A$2:$E$761,5,0)),"na",VLOOKUP(A1500,'DOT-USD'!$A$2:$E$761,5,0))</f>
        <v>na</v>
      </c>
      <c r="N1500" t="str">
        <f>IF(ISERROR(VLOOKUP(A1500,'DOGE-USD'!$A$2:$G$1776,5,0)),"na",VLOOKUP(A1500,'DOGE-USD'!$A$2:$G$1776,5,0))</f>
        <v>na</v>
      </c>
      <c r="O1500" t="str">
        <f>IF(ISERROR(VLOOKUP(A1500,'SHIB-USD'!$A$2:$G$780,5,0)),"na",VLOOKUP(A1500,'SHIB-USD'!$A$2:$G$780,5,0))</f>
        <v>na</v>
      </c>
    </row>
    <row r="1501" spans="1:15" x14ac:dyDescent="0.35">
      <c r="A1501" s="3">
        <v>42632</v>
      </c>
      <c r="B1501">
        <f>VLOOKUP(A1501,Yields!$A$2:$B$1680,2,0)</f>
        <v>0.16</v>
      </c>
      <c r="C1501" t="str">
        <f>IF(ISERROR(VLOOKUP(A1501,'BTC-USD'!$A$2:$E$1828,5,0)),"na",(VLOOKUP(A1501,'BTC-USD'!$A$2:$E$1828,5,0)))</f>
        <v>na</v>
      </c>
      <c r="D1501" t="str">
        <f>IF(ISERROR(VLOOKUP(A1501,'SP500'!$A$2:$G$252,4,0)),"na",VLOOKUP(A1501,'SP500'!$A$2:$G$252,4,0))</f>
        <v>na</v>
      </c>
      <c r="E1501" t="str">
        <f>IF(ISERROR(VLOOKUP(A1501,'ishare R3000 ETF'!$A$2:$G$1260,4,0)),"na",VLOOKUP(A1501,'ishare R3000 ETF'!$A$2:$G$1260,4,0))</f>
        <v>na</v>
      </c>
      <c r="F1501" t="str">
        <f>IF(ISERROR(VLOOKUP(A1501,'^IXIC'!A$1260:$E1501,5,0)),"na",VLOOKUP(A1501,'^IXIC'!A$1260:$E1501,5,0))</f>
        <v>na</v>
      </c>
      <c r="G1501" t="str">
        <f>IF(ISERROR(VLOOKUP(A1501,'EURUSD=X'!$A$2:$E$1307,4,0)),"na",VLOOKUP(A1501,'EURUSD=X'!$A$2:$E$1307,4,0))</f>
        <v>na</v>
      </c>
      <c r="H1501" t="str">
        <f>IF(ISERROR(VLOOKUP(A1501,'ETH-USD'!$A$2:$E$1776,5,0)),"na",VLOOKUP(A1501,'ETH-USD'!$A$2:$E$1776,5,0))</f>
        <v>na</v>
      </c>
      <c r="I1501" t="str">
        <f>IF(ISERROR(VLOOKUP(A1501,'Russell 2000'!$A$1:$E$1260,5,0)),"na",VLOOKUP(A1501,'Russell 2000'!$A$1:$E$1260,5,0))</f>
        <v>na</v>
      </c>
      <c r="J1501" t="str">
        <f>IF(ISERROR(VLOOKUP(A1501,'SOL-USD'!$A$2:$E$893,5,0)),"na",VLOOKUP(A1501,'SOL-USD'!$A$2:$E$893,5,0))</f>
        <v>na</v>
      </c>
      <c r="K1501" t="str">
        <f>IF(ISERROR(VLOOKUP(A1501,'AVAX-USD'!$A$2:$E$799,5,0)),"na",VLOOKUP(A1501,'AVAX-USD'!$A$2:$E$799,5,0))</f>
        <v>na</v>
      </c>
      <c r="L1501" t="str">
        <f>IF(ISERROR(VLOOKUP(A1501,'ADA-USD'!$A$2:$E$1776,5,0)),"na",VLOOKUP(A1501,'ADA-USD'!$A$2:$E$1776,5,0))</f>
        <v>na</v>
      </c>
      <c r="M1501" t="str">
        <f>IF(ISERROR(VLOOKUP(A1501,'DOT-USD'!$A$2:$E$761,5,0)),"na",VLOOKUP(A1501,'DOT-USD'!$A$2:$E$761,5,0))</f>
        <v>na</v>
      </c>
      <c r="N1501" t="str">
        <f>IF(ISERROR(VLOOKUP(A1501,'DOGE-USD'!$A$2:$G$1776,5,0)),"na",VLOOKUP(A1501,'DOGE-USD'!$A$2:$G$1776,5,0))</f>
        <v>na</v>
      </c>
      <c r="O1501" t="str">
        <f>IF(ISERROR(VLOOKUP(A1501,'SHIB-USD'!$A$2:$G$780,5,0)),"na",VLOOKUP(A1501,'SHIB-USD'!$A$2:$G$780,5,0))</f>
        <v>na</v>
      </c>
    </row>
    <row r="1502" spans="1:15" x14ac:dyDescent="0.35">
      <c r="A1502" s="3">
        <v>42629</v>
      </c>
      <c r="B1502">
        <f>VLOOKUP(A1502,Yields!$A$2:$B$1680,2,0)</f>
        <v>0.2</v>
      </c>
      <c r="C1502" t="str">
        <f>IF(ISERROR(VLOOKUP(A1502,'BTC-USD'!$A$2:$E$1828,5,0)),"na",(VLOOKUP(A1502,'BTC-USD'!$A$2:$E$1828,5,0)))</f>
        <v>na</v>
      </c>
      <c r="D1502" t="str">
        <f>IF(ISERROR(VLOOKUP(A1502,'SP500'!$A$2:$G$252,4,0)),"na",VLOOKUP(A1502,'SP500'!$A$2:$G$252,4,0))</f>
        <v>na</v>
      </c>
      <c r="E1502" t="str">
        <f>IF(ISERROR(VLOOKUP(A1502,'ishare R3000 ETF'!$A$2:$G$1260,4,0)),"na",VLOOKUP(A1502,'ishare R3000 ETF'!$A$2:$G$1260,4,0))</f>
        <v>na</v>
      </c>
      <c r="F1502" t="str">
        <f>IF(ISERROR(VLOOKUP(A1502,'^IXIC'!A$1260:$E1502,5,0)),"na",VLOOKUP(A1502,'^IXIC'!A$1260:$E1502,5,0))</f>
        <v>na</v>
      </c>
      <c r="G1502" t="str">
        <f>IF(ISERROR(VLOOKUP(A1502,'EURUSD=X'!$A$2:$E$1307,4,0)),"na",VLOOKUP(A1502,'EURUSD=X'!$A$2:$E$1307,4,0))</f>
        <v>na</v>
      </c>
      <c r="H1502" t="str">
        <f>IF(ISERROR(VLOOKUP(A1502,'ETH-USD'!$A$2:$E$1776,5,0)),"na",VLOOKUP(A1502,'ETH-USD'!$A$2:$E$1776,5,0))</f>
        <v>na</v>
      </c>
      <c r="I1502" t="str">
        <f>IF(ISERROR(VLOOKUP(A1502,'Russell 2000'!$A$1:$E$1260,5,0)),"na",VLOOKUP(A1502,'Russell 2000'!$A$1:$E$1260,5,0))</f>
        <v>na</v>
      </c>
      <c r="J1502" t="str">
        <f>IF(ISERROR(VLOOKUP(A1502,'SOL-USD'!$A$2:$E$893,5,0)),"na",VLOOKUP(A1502,'SOL-USD'!$A$2:$E$893,5,0))</f>
        <v>na</v>
      </c>
      <c r="K1502" t="str">
        <f>IF(ISERROR(VLOOKUP(A1502,'AVAX-USD'!$A$2:$E$799,5,0)),"na",VLOOKUP(A1502,'AVAX-USD'!$A$2:$E$799,5,0))</f>
        <v>na</v>
      </c>
      <c r="L1502" t="str">
        <f>IF(ISERROR(VLOOKUP(A1502,'ADA-USD'!$A$2:$E$1776,5,0)),"na",VLOOKUP(A1502,'ADA-USD'!$A$2:$E$1776,5,0))</f>
        <v>na</v>
      </c>
      <c r="M1502" t="str">
        <f>IF(ISERROR(VLOOKUP(A1502,'DOT-USD'!$A$2:$E$761,5,0)),"na",VLOOKUP(A1502,'DOT-USD'!$A$2:$E$761,5,0))</f>
        <v>na</v>
      </c>
      <c r="N1502" t="str">
        <f>IF(ISERROR(VLOOKUP(A1502,'DOGE-USD'!$A$2:$G$1776,5,0)),"na",VLOOKUP(A1502,'DOGE-USD'!$A$2:$G$1776,5,0))</f>
        <v>na</v>
      </c>
      <c r="O1502" t="str">
        <f>IF(ISERROR(VLOOKUP(A1502,'SHIB-USD'!$A$2:$G$780,5,0)),"na",VLOOKUP(A1502,'SHIB-USD'!$A$2:$G$780,5,0))</f>
        <v>na</v>
      </c>
    </row>
    <row r="1503" spans="1:15" x14ac:dyDescent="0.35">
      <c r="A1503" s="3">
        <v>42628</v>
      </c>
      <c r="B1503">
        <f>VLOOKUP(A1503,Yields!$A$2:$B$1680,2,0)</f>
        <v>0.2</v>
      </c>
      <c r="C1503" t="str">
        <f>IF(ISERROR(VLOOKUP(A1503,'BTC-USD'!$A$2:$E$1828,5,0)),"na",(VLOOKUP(A1503,'BTC-USD'!$A$2:$E$1828,5,0)))</f>
        <v>na</v>
      </c>
      <c r="D1503" t="str">
        <f>IF(ISERROR(VLOOKUP(A1503,'SP500'!$A$2:$G$252,4,0)),"na",VLOOKUP(A1503,'SP500'!$A$2:$G$252,4,0))</f>
        <v>na</v>
      </c>
      <c r="E1503" t="str">
        <f>IF(ISERROR(VLOOKUP(A1503,'ishare R3000 ETF'!$A$2:$G$1260,4,0)),"na",VLOOKUP(A1503,'ishare R3000 ETF'!$A$2:$G$1260,4,0))</f>
        <v>na</v>
      </c>
      <c r="F1503" t="str">
        <f>IF(ISERROR(VLOOKUP(A1503,'^IXIC'!A$1260:$E1503,5,0)),"na",VLOOKUP(A1503,'^IXIC'!A$1260:$E1503,5,0))</f>
        <v>na</v>
      </c>
      <c r="G1503" t="str">
        <f>IF(ISERROR(VLOOKUP(A1503,'EURUSD=X'!$A$2:$E$1307,4,0)),"na",VLOOKUP(A1503,'EURUSD=X'!$A$2:$E$1307,4,0))</f>
        <v>na</v>
      </c>
      <c r="H1503" t="str">
        <f>IF(ISERROR(VLOOKUP(A1503,'ETH-USD'!$A$2:$E$1776,5,0)),"na",VLOOKUP(A1503,'ETH-USD'!$A$2:$E$1776,5,0))</f>
        <v>na</v>
      </c>
      <c r="I1503" t="str">
        <f>IF(ISERROR(VLOOKUP(A1503,'Russell 2000'!$A$1:$E$1260,5,0)),"na",VLOOKUP(A1503,'Russell 2000'!$A$1:$E$1260,5,0))</f>
        <v>na</v>
      </c>
      <c r="J1503" t="str">
        <f>IF(ISERROR(VLOOKUP(A1503,'SOL-USD'!$A$2:$E$893,5,0)),"na",VLOOKUP(A1503,'SOL-USD'!$A$2:$E$893,5,0))</f>
        <v>na</v>
      </c>
      <c r="K1503" t="str">
        <f>IF(ISERROR(VLOOKUP(A1503,'AVAX-USD'!$A$2:$E$799,5,0)),"na",VLOOKUP(A1503,'AVAX-USD'!$A$2:$E$799,5,0))</f>
        <v>na</v>
      </c>
      <c r="L1503" t="str">
        <f>IF(ISERROR(VLOOKUP(A1503,'ADA-USD'!$A$2:$E$1776,5,0)),"na",VLOOKUP(A1503,'ADA-USD'!$A$2:$E$1776,5,0))</f>
        <v>na</v>
      </c>
      <c r="M1503" t="str">
        <f>IF(ISERROR(VLOOKUP(A1503,'DOT-USD'!$A$2:$E$761,5,0)),"na",VLOOKUP(A1503,'DOT-USD'!$A$2:$E$761,5,0))</f>
        <v>na</v>
      </c>
      <c r="N1503" t="str">
        <f>IF(ISERROR(VLOOKUP(A1503,'DOGE-USD'!$A$2:$G$1776,5,0)),"na",VLOOKUP(A1503,'DOGE-USD'!$A$2:$G$1776,5,0))</f>
        <v>na</v>
      </c>
      <c r="O1503" t="str">
        <f>IF(ISERROR(VLOOKUP(A1503,'SHIB-USD'!$A$2:$G$780,5,0)),"na",VLOOKUP(A1503,'SHIB-USD'!$A$2:$G$780,5,0))</f>
        <v>na</v>
      </c>
    </row>
    <row r="1504" spans="1:15" x14ac:dyDescent="0.35">
      <c r="A1504" s="3">
        <v>42627</v>
      </c>
      <c r="B1504">
        <f>VLOOKUP(A1504,Yields!$A$2:$B$1680,2,0)</f>
        <v>0.24</v>
      </c>
      <c r="C1504" t="str">
        <f>IF(ISERROR(VLOOKUP(A1504,'BTC-USD'!$A$2:$E$1828,5,0)),"na",(VLOOKUP(A1504,'BTC-USD'!$A$2:$E$1828,5,0)))</f>
        <v>na</v>
      </c>
      <c r="D1504" t="str">
        <f>IF(ISERROR(VLOOKUP(A1504,'SP500'!$A$2:$G$252,4,0)),"na",VLOOKUP(A1504,'SP500'!$A$2:$G$252,4,0))</f>
        <v>na</v>
      </c>
      <c r="E1504" t="str">
        <f>IF(ISERROR(VLOOKUP(A1504,'ishare R3000 ETF'!$A$2:$G$1260,4,0)),"na",VLOOKUP(A1504,'ishare R3000 ETF'!$A$2:$G$1260,4,0))</f>
        <v>na</v>
      </c>
      <c r="F1504" t="str">
        <f>IF(ISERROR(VLOOKUP(A1504,'^IXIC'!A$1260:$E1504,5,0)),"na",VLOOKUP(A1504,'^IXIC'!A$1260:$E1504,5,0))</f>
        <v>na</v>
      </c>
      <c r="G1504" t="str">
        <f>IF(ISERROR(VLOOKUP(A1504,'EURUSD=X'!$A$2:$E$1307,4,0)),"na",VLOOKUP(A1504,'EURUSD=X'!$A$2:$E$1307,4,0))</f>
        <v>na</v>
      </c>
      <c r="H1504" t="str">
        <f>IF(ISERROR(VLOOKUP(A1504,'ETH-USD'!$A$2:$E$1776,5,0)),"na",VLOOKUP(A1504,'ETH-USD'!$A$2:$E$1776,5,0))</f>
        <v>na</v>
      </c>
      <c r="I1504" t="str">
        <f>IF(ISERROR(VLOOKUP(A1504,'Russell 2000'!$A$1:$E$1260,5,0)),"na",VLOOKUP(A1504,'Russell 2000'!$A$1:$E$1260,5,0))</f>
        <v>na</v>
      </c>
      <c r="J1504" t="str">
        <f>IF(ISERROR(VLOOKUP(A1504,'SOL-USD'!$A$2:$E$893,5,0)),"na",VLOOKUP(A1504,'SOL-USD'!$A$2:$E$893,5,0))</f>
        <v>na</v>
      </c>
      <c r="K1504" t="str">
        <f>IF(ISERROR(VLOOKUP(A1504,'AVAX-USD'!$A$2:$E$799,5,0)),"na",VLOOKUP(A1504,'AVAX-USD'!$A$2:$E$799,5,0))</f>
        <v>na</v>
      </c>
      <c r="L1504" t="str">
        <f>IF(ISERROR(VLOOKUP(A1504,'ADA-USD'!$A$2:$E$1776,5,0)),"na",VLOOKUP(A1504,'ADA-USD'!$A$2:$E$1776,5,0))</f>
        <v>na</v>
      </c>
      <c r="M1504" t="str">
        <f>IF(ISERROR(VLOOKUP(A1504,'DOT-USD'!$A$2:$E$761,5,0)),"na",VLOOKUP(A1504,'DOT-USD'!$A$2:$E$761,5,0))</f>
        <v>na</v>
      </c>
      <c r="N1504" t="str">
        <f>IF(ISERROR(VLOOKUP(A1504,'DOGE-USD'!$A$2:$G$1776,5,0)),"na",VLOOKUP(A1504,'DOGE-USD'!$A$2:$G$1776,5,0))</f>
        <v>na</v>
      </c>
      <c r="O1504" t="str">
        <f>IF(ISERROR(VLOOKUP(A1504,'SHIB-USD'!$A$2:$G$780,5,0)),"na",VLOOKUP(A1504,'SHIB-USD'!$A$2:$G$780,5,0))</f>
        <v>na</v>
      </c>
    </row>
    <row r="1505" spans="1:15" x14ac:dyDescent="0.35">
      <c r="A1505" s="3">
        <v>42626</v>
      </c>
      <c r="B1505">
        <f>VLOOKUP(A1505,Yields!$A$2:$B$1680,2,0)</f>
        <v>0.25</v>
      </c>
      <c r="C1505" t="str">
        <f>IF(ISERROR(VLOOKUP(A1505,'BTC-USD'!$A$2:$E$1828,5,0)),"na",(VLOOKUP(A1505,'BTC-USD'!$A$2:$E$1828,5,0)))</f>
        <v>na</v>
      </c>
      <c r="D1505" t="str">
        <f>IF(ISERROR(VLOOKUP(A1505,'SP500'!$A$2:$G$252,4,0)),"na",VLOOKUP(A1505,'SP500'!$A$2:$G$252,4,0))</f>
        <v>na</v>
      </c>
      <c r="E1505" t="str">
        <f>IF(ISERROR(VLOOKUP(A1505,'ishare R3000 ETF'!$A$2:$G$1260,4,0)),"na",VLOOKUP(A1505,'ishare R3000 ETF'!$A$2:$G$1260,4,0))</f>
        <v>na</v>
      </c>
      <c r="F1505" t="str">
        <f>IF(ISERROR(VLOOKUP(A1505,'^IXIC'!A$1260:$E1505,5,0)),"na",VLOOKUP(A1505,'^IXIC'!A$1260:$E1505,5,0))</f>
        <v>na</v>
      </c>
      <c r="G1505" t="str">
        <f>IF(ISERROR(VLOOKUP(A1505,'EURUSD=X'!$A$2:$E$1307,4,0)),"na",VLOOKUP(A1505,'EURUSD=X'!$A$2:$E$1307,4,0))</f>
        <v>na</v>
      </c>
      <c r="H1505" t="str">
        <f>IF(ISERROR(VLOOKUP(A1505,'ETH-USD'!$A$2:$E$1776,5,0)),"na",VLOOKUP(A1505,'ETH-USD'!$A$2:$E$1776,5,0))</f>
        <v>na</v>
      </c>
      <c r="I1505" t="str">
        <f>IF(ISERROR(VLOOKUP(A1505,'Russell 2000'!$A$1:$E$1260,5,0)),"na",VLOOKUP(A1505,'Russell 2000'!$A$1:$E$1260,5,0))</f>
        <v>na</v>
      </c>
      <c r="J1505" t="str">
        <f>IF(ISERROR(VLOOKUP(A1505,'SOL-USD'!$A$2:$E$893,5,0)),"na",VLOOKUP(A1505,'SOL-USD'!$A$2:$E$893,5,0))</f>
        <v>na</v>
      </c>
      <c r="K1505" t="str">
        <f>IF(ISERROR(VLOOKUP(A1505,'AVAX-USD'!$A$2:$E$799,5,0)),"na",VLOOKUP(A1505,'AVAX-USD'!$A$2:$E$799,5,0))</f>
        <v>na</v>
      </c>
      <c r="L1505" t="str">
        <f>IF(ISERROR(VLOOKUP(A1505,'ADA-USD'!$A$2:$E$1776,5,0)),"na",VLOOKUP(A1505,'ADA-USD'!$A$2:$E$1776,5,0))</f>
        <v>na</v>
      </c>
      <c r="M1505" t="str">
        <f>IF(ISERROR(VLOOKUP(A1505,'DOT-USD'!$A$2:$E$761,5,0)),"na",VLOOKUP(A1505,'DOT-USD'!$A$2:$E$761,5,0))</f>
        <v>na</v>
      </c>
      <c r="N1505" t="str">
        <f>IF(ISERROR(VLOOKUP(A1505,'DOGE-USD'!$A$2:$G$1776,5,0)),"na",VLOOKUP(A1505,'DOGE-USD'!$A$2:$G$1776,5,0))</f>
        <v>na</v>
      </c>
      <c r="O1505" t="str">
        <f>IF(ISERROR(VLOOKUP(A1505,'SHIB-USD'!$A$2:$G$780,5,0)),"na",VLOOKUP(A1505,'SHIB-USD'!$A$2:$G$780,5,0))</f>
        <v>na</v>
      </c>
    </row>
    <row r="1506" spans="1:15" x14ac:dyDescent="0.35">
      <c r="A1506" s="3">
        <v>42625</v>
      </c>
      <c r="B1506">
        <f>VLOOKUP(A1506,Yields!$A$2:$B$1680,2,0)</f>
        <v>0.24</v>
      </c>
      <c r="C1506" t="str">
        <f>IF(ISERROR(VLOOKUP(A1506,'BTC-USD'!$A$2:$E$1828,5,0)),"na",(VLOOKUP(A1506,'BTC-USD'!$A$2:$E$1828,5,0)))</f>
        <v>na</v>
      </c>
      <c r="D1506" t="str">
        <f>IF(ISERROR(VLOOKUP(A1506,'SP500'!$A$2:$G$252,4,0)),"na",VLOOKUP(A1506,'SP500'!$A$2:$G$252,4,0))</f>
        <v>na</v>
      </c>
      <c r="E1506" t="str">
        <f>IF(ISERROR(VLOOKUP(A1506,'ishare R3000 ETF'!$A$2:$G$1260,4,0)),"na",VLOOKUP(A1506,'ishare R3000 ETF'!$A$2:$G$1260,4,0))</f>
        <v>na</v>
      </c>
      <c r="F1506" t="str">
        <f>IF(ISERROR(VLOOKUP(A1506,'^IXIC'!A$1260:$E1506,5,0)),"na",VLOOKUP(A1506,'^IXIC'!A$1260:$E1506,5,0))</f>
        <v>na</v>
      </c>
      <c r="G1506" t="str">
        <f>IF(ISERROR(VLOOKUP(A1506,'EURUSD=X'!$A$2:$E$1307,4,0)),"na",VLOOKUP(A1506,'EURUSD=X'!$A$2:$E$1307,4,0))</f>
        <v>na</v>
      </c>
      <c r="H1506" t="str">
        <f>IF(ISERROR(VLOOKUP(A1506,'ETH-USD'!$A$2:$E$1776,5,0)),"na",VLOOKUP(A1506,'ETH-USD'!$A$2:$E$1776,5,0))</f>
        <v>na</v>
      </c>
      <c r="I1506" t="str">
        <f>IF(ISERROR(VLOOKUP(A1506,'Russell 2000'!$A$1:$E$1260,5,0)),"na",VLOOKUP(A1506,'Russell 2000'!$A$1:$E$1260,5,0))</f>
        <v>na</v>
      </c>
      <c r="J1506" t="str">
        <f>IF(ISERROR(VLOOKUP(A1506,'SOL-USD'!$A$2:$E$893,5,0)),"na",VLOOKUP(A1506,'SOL-USD'!$A$2:$E$893,5,0))</f>
        <v>na</v>
      </c>
      <c r="K1506" t="str">
        <f>IF(ISERROR(VLOOKUP(A1506,'AVAX-USD'!$A$2:$E$799,5,0)),"na",VLOOKUP(A1506,'AVAX-USD'!$A$2:$E$799,5,0))</f>
        <v>na</v>
      </c>
      <c r="L1506" t="str">
        <f>IF(ISERROR(VLOOKUP(A1506,'ADA-USD'!$A$2:$E$1776,5,0)),"na",VLOOKUP(A1506,'ADA-USD'!$A$2:$E$1776,5,0))</f>
        <v>na</v>
      </c>
      <c r="M1506" t="str">
        <f>IF(ISERROR(VLOOKUP(A1506,'DOT-USD'!$A$2:$E$761,5,0)),"na",VLOOKUP(A1506,'DOT-USD'!$A$2:$E$761,5,0))</f>
        <v>na</v>
      </c>
      <c r="N1506" t="str">
        <f>IF(ISERROR(VLOOKUP(A1506,'DOGE-USD'!$A$2:$G$1776,5,0)),"na",VLOOKUP(A1506,'DOGE-USD'!$A$2:$G$1776,5,0))</f>
        <v>na</v>
      </c>
      <c r="O1506" t="str">
        <f>IF(ISERROR(VLOOKUP(A1506,'SHIB-USD'!$A$2:$G$780,5,0)),"na",VLOOKUP(A1506,'SHIB-USD'!$A$2:$G$780,5,0))</f>
        <v>na</v>
      </c>
    </row>
    <row r="1507" spans="1:15" x14ac:dyDescent="0.35">
      <c r="A1507" s="3">
        <v>42622</v>
      </c>
      <c r="B1507">
        <f>VLOOKUP(A1507,Yields!$A$2:$B$1680,2,0)</f>
        <v>0.24</v>
      </c>
      <c r="C1507" t="str">
        <f>IF(ISERROR(VLOOKUP(A1507,'BTC-USD'!$A$2:$E$1828,5,0)),"na",(VLOOKUP(A1507,'BTC-USD'!$A$2:$E$1828,5,0)))</f>
        <v>na</v>
      </c>
      <c r="D1507" t="str">
        <f>IF(ISERROR(VLOOKUP(A1507,'SP500'!$A$2:$G$252,4,0)),"na",VLOOKUP(A1507,'SP500'!$A$2:$G$252,4,0))</f>
        <v>na</v>
      </c>
      <c r="E1507" t="str">
        <f>IF(ISERROR(VLOOKUP(A1507,'ishare R3000 ETF'!$A$2:$G$1260,4,0)),"na",VLOOKUP(A1507,'ishare R3000 ETF'!$A$2:$G$1260,4,0))</f>
        <v>na</v>
      </c>
      <c r="F1507" t="str">
        <f>IF(ISERROR(VLOOKUP(A1507,'^IXIC'!A$1260:$E1507,5,0)),"na",VLOOKUP(A1507,'^IXIC'!A$1260:$E1507,5,0))</f>
        <v>na</v>
      </c>
      <c r="G1507" t="str">
        <f>IF(ISERROR(VLOOKUP(A1507,'EURUSD=X'!$A$2:$E$1307,4,0)),"na",VLOOKUP(A1507,'EURUSD=X'!$A$2:$E$1307,4,0))</f>
        <v>na</v>
      </c>
      <c r="H1507" t="str">
        <f>IF(ISERROR(VLOOKUP(A1507,'ETH-USD'!$A$2:$E$1776,5,0)),"na",VLOOKUP(A1507,'ETH-USD'!$A$2:$E$1776,5,0))</f>
        <v>na</v>
      </c>
      <c r="I1507" t="str">
        <f>IF(ISERROR(VLOOKUP(A1507,'Russell 2000'!$A$1:$E$1260,5,0)),"na",VLOOKUP(A1507,'Russell 2000'!$A$1:$E$1260,5,0))</f>
        <v>na</v>
      </c>
      <c r="J1507" t="str">
        <f>IF(ISERROR(VLOOKUP(A1507,'SOL-USD'!$A$2:$E$893,5,0)),"na",VLOOKUP(A1507,'SOL-USD'!$A$2:$E$893,5,0))</f>
        <v>na</v>
      </c>
      <c r="K1507" t="str">
        <f>IF(ISERROR(VLOOKUP(A1507,'AVAX-USD'!$A$2:$E$799,5,0)),"na",VLOOKUP(A1507,'AVAX-USD'!$A$2:$E$799,5,0))</f>
        <v>na</v>
      </c>
      <c r="L1507" t="str">
        <f>IF(ISERROR(VLOOKUP(A1507,'ADA-USD'!$A$2:$E$1776,5,0)),"na",VLOOKUP(A1507,'ADA-USD'!$A$2:$E$1776,5,0))</f>
        <v>na</v>
      </c>
      <c r="M1507" t="str">
        <f>IF(ISERROR(VLOOKUP(A1507,'DOT-USD'!$A$2:$E$761,5,0)),"na",VLOOKUP(A1507,'DOT-USD'!$A$2:$E$761,5,0))</f>
        <v>na</v>
      </c>
      <c r="N1507" t="str">
        <f>IF(ISERROR(VLOOKUP(A1507,'DOGE-USD'!$A$2:$G$1776,5,0)),"na",VLOOKUP(A1507,'DOGE-USD'!$A$2:$G$1776,5,0))</f>
        <v>na</v>
      </c>
      <c r="O1507" t="str">
        <f>IF(ISERROR(VLOOKUP(A1507,'SHIB-USD'!$A$2:$G$780,5,0)),"na",VLOOKUP(A1507,'SHIB-USD'!$A$2:$G$780,5,0))</f>
        <v>na</v>
      </c>
    </row>
    <row r="1508" spans="1:15" x14ac:dyDescent="0.35">
      <c r="A1508" s="3">
        <v>42621</v>
      </c>
      <c r="B1508">
        <f>VLOOKUP(A1508,Yields!$A$2:$B$1680,2,0)</f>
        <v>0.26</v>
      </c>
      <c r="C1508" t="str">
        <f>IF(ISERROR(VLOOKUP(A1508,'BTC-USD'!$A$2:$E$1828,5,0)),"na",(VLOOKUP(A1508,'BTC-USD'!$A$2:$E$1828,5,0)))</f>
        <v>na</v>
      </c>
      <c r="D1508" t="str">
        <f>IF(ISERROR(VLOOKUP(A1508,'SP500'!$A$2:$G$252,4,0)),"na",VLOOKUP(A1508,'SP500'!$A$2:$G$252,4,0))</f>
        <v>na</v>
      </c>
      <c r="E1508" t="str">
        <f>IF(ISERROR(VLOOKUP(A1508,'ishare R3000 ETF'!$A$2:$G$1260,4,0)),"na",VLOOKUP(A1508,'ishare R3000 ETF'!$A$2:$G$1260,4,0))</f>
        <v>na</v>
      </c>
      <c r="F1508" t="str">
        <f>IF(ISERROR(VLOOKUP(A1508,'^IXIC'!A$1260:$E1508,5,0)),"na",VLOOKUP(A1508,'^IXIC'!A$1260:$E1508,5,0))</f>
        <v>na</v>
      </c>
      <c r="G1508" t="str">
        <f>IF(ISERROR(VLOOKUP(A1508,'EURUSD=X'!$A$2:$E$1307,4,0)),"na",VLOOKUP(A1508,'EURUSD=X'!$A$2:$E$1307,4,0))</f>
        <v>na</v>
      </c>
      <c r="H1508" t="str">
        <f>IF(ISERROR(VLOOKUP(A1508,'ETH-USD'!$A$2:$E$1776,5,0)),"na",VLOOKUP(A1508,'ETH-USD'!$A$2:$E$1776,5,0))</f>
        <v>na</v>
      </c>
      <c r="I1508" t="str">
        <f>IF(ISERROR(VLOOKUP(A1508,'Russell 2000'!$A$1:$E$1260,5,0)),"na",VLOOKUP(A1508,'Russell 2000'!$A$1:$E$1260,5,0))</f>
        <v>na</v>
      </c>
      <c r="J1508" t="str">
        <f>IF(ISERROR(VLOOKUP(A1508,'SOL-USD'!$A$2:$E$893,5,0)),"na",VLOOKUP(A1508,'SOL-USD'!$A$2:$E$893,5,0))</f>
        <v>na</v>
      </c>
      <c r="K1508" t="str">
        <f>IF(ISERROR(VLOOKUP(A1508,'AVAX-USD'!$A$2:$E$799,5,0)),"na",VLOOKUP(A1508,'AVAX-USD'!$A$2:$E$799,5,0))</f>
        <v>na</v>
      </c>
      <c r="L1508" t="str">
        <f>IF(ISERROR(VLOOKUP(A1508,'ADA-USD'!$A$2:$E$1776,5,0)),"na",VLOOKUP(A1508,'ADA-USD'!$A$2:$E$1776,5,0))</f>
        <v>na</v>
      </c>
      <c r="M1508" t="str">
        <f>IF(ISERROR(VLOOKUP(A1508,'DOT-USD'!$A$2:$E$761,5,0)),"na",VLOOKUP(A1508,'DOT-USD'!$A$2:$E$761,5,0))</f>
        <v>na</v>
      </c>
      <c r="N1508" t="str">
        <f>IF(ISERROR(VLOOKUP(A1508,'DOGE-USD'!$A$2:$G$1776,5,0)),"na",VLOOKUP(A1508,'DOGE-USD'!$A$2:$G$1776,5,0))</f>
        <v>na</v>
      </c>
      <c r="O1508" t="str">
        <f>IF(ISERROR(VLOOKUP(A1508,'SHIB-USD'!$A$2:$G$780,5,0)),"na",VLOOKUP(A1508,'SHIB-USD'!$A$2:$G$780,5,0))</f>
        <v>na</v>
      </c>
    </row>
    <row r="1509" spans="1:15" x14ac:dyDescent="0.35">
      <c r="A1509" s="3">
        <v>42620</v>
      </c>
      <c r="B1509">
        <f>VLOOKUP(A1509,Yields!$A$2:$B$1680,2,0)</f>
        <v>0.25</v>
      </c>
      <c r="C1509" t="str">
        <f>IF(ISERROR(VLOOKUP(A1509,'BTC-USD'!$A$2:$E$1828,5,0)),"na",(VLOOKUP(A1509,'BTC-USD'!$A$2:$E$1828,5,0)))</f>
        <v>na</v>
      </c>
      <c r="D1509" t="str">
        <f>IF(ISERROR(VLOOKUP(A1509,'SP500'!$A$2:$G$252,4,0)),"na",VLOOKUP(A1509,'SP500'!$A$2:$G$252,4,0))</f>
        <v>na</v>
      </c>
      <c r="E1509" t="str">
        <f>IF(ISERROR(VLOOKUP(A1509,'ishare R3000 ETF'!$A$2:$G$1260,4,0)),"na",VLOOKUP(A1509,'ishare R3000 ETF'!$A$2:$G$1260,4,0))</f>
        <v>na</v>
      </c>
      <c r="F1509" t="str">
        <f>IF(ISERROR(VLOOKUP(A1509,'^IXIC'!A$1260:$E1509,5,0)),"na",VLOOKUP(A1509,'^IXIC'!A$1260:$E1509,5,0))</f>
        <v>na</v>
      </c>
      <c r="G1509" t="str">
        <f>IF(ISERROR(VLOOKUP(A1509,'EURUSD=X'!$A$2:$E$1307,4,0)),"na",VLOOKUP(A1509,'EURUSD=X'!$A$2:$E$1307,4,0))</f>
        <v>na</v>
      </c>
      <c r="H1509" t="str">
        <f>IF(ISERROR(VLOOKUP(A1509,'ETH-USD'!$A$2:$E$1776,5,0)),"na",VLOOKUP(A1509,'ETH-USD'!$A$2:$E$1776,5,0))</f>
        <v>na</v>
      </c>
      <c r="I1509" t="str">
        <f>IF(ISERROR(VLOOKUP(A1509,'Russell 2000'!$A$1:$E$1260,5,0)),"na",VLOOKUP(A1509,'Russell 2000'!$A$1:$E$1260,5,0))</f>
        <v>na</v>
      </c>
      <c r="J1509" t="str">
        <f>IF(ISERROR(VLOOKUP(A1509,'SOL-USD'!$A$2:$E$893,5,0)),"na",VLOOKUP(A1509,'SOL-USD'!$A$2:$E$893,5,0))</f>
        <v>na</v>
      </c>
      <c r="K1509" t="str">
        <f>IF(ISERROR(VLOOKUP(A1509,'AVAX-USD'!$A$2:$E$799,5,0)),"na",VLOOKUP(A1509,'AVAX-USD'!$A$2:$E$799,5,0))</f>
        <v>na</v>
      </c>
      <c r="L1509" t="str">
        <f>IF(ISERROR(VLOOKUP(A1509,'ADA-USD'!$A$2:$E$1776,5,0)),"na",VLOOKUP(A1509,'ADA-USD'!$A$2:$E$1776,5,0))</f>
        <v>na</v>
      </c>
      <c r="M1509" t="str">
        <f>IF(ISERROR(VLOOKUP(A1509,'DOT-USD'!$A$2:$E$761,5,0)),"na",VLOOKUP(A1509,'DOT-USD'!$A$2:$E$761,5,0))</f>
        <v>na</v>
      </c>
      <c r="N1509" t="str">
        <f>IF(ISERROR(VLOOKUP(A1509,'DOGE-USD'!$A$2:$G$1776,5,0)),"na",VLOOKUP(A1509,'DOGE-USD'!$A$2:$G$1776,5,0))</f>
        <v>na</v>
      </c>
      <c r="O1509" t="str">
        <f>IF(ISERROR(VLOOKUP(A1509,'SHIB-USD'!$A$2:$G$780,5,0)),"na",VLOOKUP(A1509,'SHIB-USD'!$A$2:$G$780,5,0))</f>
        <v>na</v>
      </c>
    </row>
    <row r="1510" spans="1:15" x14ac:dyDescent="0.35">
      <c r="A1510" s="3">
        <v>42619</v>
      </c>
      <c r="B1510">
        <f>VLOOKUP(A1510,Yields!$A$2:$B$1680,2,0)</f>
        <v>0.24</v>
      </c>
      <c r="C1510" t="str">
        <f>IF(ISERROR(VLOOKUP(A1510,'BTC-USD'!$A$2:$E$1828,5,0)),"na",(VLOOKUP(A1510,'BTC-USD'!$A$2:$E$1828,5,0)))</f>
        <v>na</v>
      </c>
      <c r="D1510" t="str">
        <f>IF(ISERROR(VLOOKUP(A1510,'SP500'!$A$2:$G$252,4,0)),"na",VLOOKUP(A1510,'SP500'!$A$2:$G$252,4,0))</f>
        <v>na</v>
      </c>
      <c r="E1510" t="str">
        <f>IF(ISERROR(VLOOKUP(A1510,'ishare R3000 ETF'!$A$2:$G$1260,4,0)),"na",VLOOKUP(A1510,'ishare R3000 ETF'!$A$2:$G$1260,4,0))</f>
        <v>na</v>
      </c>
      <c r="F1510" t="str">
        <f>IF(ISERROR(VLOOKUP(A1510,'^IXIC'!A$1260:$E1510,5,0)),"na",VLOOKUP(A1510,'^IXIC'!A$1260:$E1510,5,0))</f>
        <v>na</v>
      </c>
      <c r="G1510" t="str">
        <f>IF(ISERROR(VLOOKUP(A1510,'EURUSD=X'!$A$2:$E$1307,4,0)),"na",VLOOKUP(A1510,'EURUSD=X'!$A$2:$E$1307,4,0))</f>
        <v>na</v>
      </c>
      <c r="H1510" t="str">
        <f>IF(ISERROR(VLOOKUP(A1510,'ETH-USD'!$A$2:$E$1776,5,0)),"na",VLOOKUP(A1510,'ETH-USD'!$A$2:$E$1776,5,0))</f>
        <v>na</v>
      </c>
      <c r="I1510" t="str">
        <f>IF(ISERROR(VLOOKUP(A1510,'Russell 2000'!$A$1:$E$1260,5,0)),"na",VLOOKUP(A1510,'Russell 2000'!$A$1:$E$1260,5,0))</f>
        <v>na</v>
      </c>
      <c r="J1510" t="str">
        <f>IF(ISERROR(VLOOKUP(A1510,'SOL-USD'!$A$2:$E$893,5,0)),"na",VLOOKUP(A1510,'SOL-USD'!$A$2:$E$893,5,0))</f>
        <v>na</v>
      </c>
      <c r="K1510" t="str">
        <f>IF(ISERROR(VLOOKUP(A1510,'AVAX-USD'!$A$2:$E$799,5,0)),"na",VLOOKUP(A1510,'AVAX-USD'!$A$2:$E$799,5,0))</f>
        <v>na</v>
      </c>
      <c r="L1510" t="str">
        <f>IF(ISERROR(VLOOKUP(A1510,'ADA-USD'!$A$2:$E$1776,5,0)),"na",VLOOKUP(A1510,'ADA-USD'!$A$2:$E$1776,5,0))</f>
        <v>na</v>
      </c>
      <c r="M1510" t="str">
        <f>IF(ISERROR(VLOOKUP(A1510,'DOT-USD'!$A$2:$E$761,5,0)),"na",VLOOKUP(A1510,'DOT-USD'!$A$2:$E$761,5,0))</f>
        <v>na</v>
      </c>
      <c r="N1510" t="str">
        <f>IF(ISERROR(VLOOKUP(A1510,'DOGE-USD'!$A$2:$G$1776,5,0)),"na",VLOOKUP(A1510,'DOGE-USD'!$A$2:$G$1776,5,0))</f>
        <v>na</v>
      </c>
      <c r="O1510" t="str">
        <f>IF(ISERROR(VLOOKUP(A1510,'SHIB-USD'!$A$2:$G$780,5,0)),"na",VLOOKUP(A1510,'SHIB-USD'!$A$2:$G$780,5,0))</f>
        <v>na</v>
      </c>
    </row>
    <row r="1511" spans="1:15" x14ac:dyDescent="0.35">
      <c r="A1511" s="3">
        <v>42615</v>
      </c>
      <c r="B1511">
        <f>VLOOKUP(A1511,Yields!$A$2:$B$1680,2,0)</f>
        <v>0.25</v>
      </c>
      <c r="C1511" t="str">
        <f>IF(ISERROR(VLOOKUP(A1511,'BTC-USD'!$A$2:$E$1828,5,0)),"na",(VLOOKUP(A1511,'BTC-USD'!$A$2:$E$1828,5,0)))</f>
        <v>na</v>
      </c>
      <c r="D1511" t="str">
        <f>IF(ISERROR(VLOOKUP(A1511,'SP500'!$A$2:$G$252,4,0)),"na",VLOOKUP(A1511,'SP500'!$A$2:$G$252,4,0))</f>
        <v>na</v>
      </c>
      <c r="E1511" t="str">
        <f>IF(ISERROR(VLOOKUP(A1511,'ishare R3000 ETF'!$A$2:$G$1260,4,0)),"na",VLOOKUP(A1511,'ishare R3000 ETF'!$A$2:$G$1260,4,0))</f>
        <v>na</v>
      </c>
      <c r="F1511" t="str">
        <f>IF(ISERROR(VLOOKUP(A1511,'^IXIC'!A$1260:$E1511,5,0)),"na",VLOOKUP(A1511,'^IXIC'!A$1260:$E1511,5,0))</f>
        <v>na</v>
      </c>
      <c r="G1511" t="str">
        <f>IF(ISERROR(VLOOKUP(A1511,'EURUSD=X'!$A$2:$E$1307,4,0)),"na",VLOOKUP(A1511,'EURUSD=X'!$A$2:$E$1307,4,0))</f>
        <v>na</v>
      </c>
      <c r="H1511" t="str">
        <f>IF(ISERROR(VLOOKUP(A1511,'ETH-USD'!$A$2:$E$1776,5,0)),"na",VLOOKUP(A1511,'ETH-USD'!$A$2:$E$1776,5,0))</f>
        <v>na</v>
      </c>
      <c r="I1511" t="str">
        <f>IF(ISERROR(VLOOKUP(A1511,'Russell 2000'!$A$1:$E$1260,5,0)),"na",VLOOKUP(A1511,'Russell 2000'!$A$1:$E$1260,5,0))</f>
        <v>na</v>
      </c>
      <c r="J1511" t="str">
        <f>IF(ISERROR(VLOOKUP(A1511,'SOL-USD'!$A$2:$E$893,5,0)),"na",VLOOKUP(A1511,'SOL-USD'!$A$2:$E$893,5,0))</f>
        <v>na</v>
      </c>
      <c r="K1511" t="str">
        <f>IF(ISERROR(VLOOKUP(A1511,'AVAX-USD'!$A$2:$E$799,5,0)),"na",VLOOKUP(A1511,'AVAX-USD'!$A$2:$E$799,5,0))</f>
        <v>na</v>
      </c>
      <c r="L1511" t="str">
        <f>IF(ISERROR(VLOOKUP(A1511,'ADA-USD'!$A$2:$E$1776,5,0)),"na",VLOOKUP(A1511,'ADA-USD'!$A$2:$E$1776,5,0))</f>
        <v>na</v>
      </c>
      <c r="M1511" t="str">
        <f>IF(ISERROR(VLOOKUP(A1511,'DOT-USD'!$A$2:$E$761,5,0)),"na",VLOOKUP(A1511,'DOT-USD'!$A$2:$E$761,5,0))</f>
        <v>na</v>
      </c>
      <c r="N1511" t="str">
        <f>IF(ISERROR(VLOOKUP(A1511,'DOGE-USD'!$A$2:$G$1776,5,0)),"na",VLOOKUP(A1511,'DOGE-USD'!$A$2:$G$1776,5,0))</f>
        <v>na</v>
      </c>
      <c r="O1511" t="str">
        <f>IF(ISERROR(VLOOKUP(A1511,'SHIB-USD'!$A$2:$G$780,5,0)),"na",VLOOKUP(A1511,'SHIB-USD'!$A$2:$G$780,5,0))</f>
        <v>na</v>
      </c>
    </row>
    <row r="1512" spans="1:15" x14ac:dyDescent="0.35">
      <c r="A1512" s="3">
        <v>42614</v>
      </c>
      <c r="B1512">
        <f>VLOOKUP(A1512,Yields!$A$2:$B$1680,2,0)</f>
        <v>0.27</v>
      </c>
      <c r="C1512" t="str">
        <f>IF(ISERROR(VLOOKUP(A1512,'BTC-USD'!$A$2:$E$1828,5,0)),"na",(VLOOKUP(A1512,'BTC-USD'!$A$2:$E$1828,5,0)))</f>
        <v>na</v>
      </c>
      <c r="D1512" t="str">
        <f>IF(ISERROR(VLOOKUP(A1512,'SP500'!$A$2:$G$252,4,0)),"na",VLOOKUP(A1512,'SP500'!$A$2:$G$252,4,0))</f>
        <v>na</v>
      </c>
      <c r="E1512" t="str">
        <f>IF(ISERROR(VLOOKUP(A1512,'ishare R3000 ETF'!$A$2:$G$1260,4,0)),"na",VLOOKUP(A1512,'ishare R3000 ETF'!$A$2:$G$1260,4,0))</f>
        <v>na</v>
      </c>
      <c r="F1512" t="str">
        <f>IF(ISERROR(VLOOKUP(A1512,'^IXIC'!A$1260:$E1512,5,0)),"na",VLOOKUP(A1512,'^IXIC'!A$1260:$E1512,5,0))</f>
        <v>na</v>
      </c>
      <c r="G1512" t="str">
        <f>IF(ISERROR(VLOOKUP(A1512,'EURUSD=X'!$A$2:$E$1307,4,0)),"na",VLOOKUP(A1512,'EURUSD=X'!$A$2:$E$1307,4,0))</f>
        <v>na</v>
      </c>
      <c r="H1512" t="str">
        <f>IF(ISERROR(VLOOKUP(A1512,'ETH-USD'!$A$2:$E$1776,5,0)),"na",VLOOKUP(A1512,'ETH-USD'!$A$2:$E$1776,5,0))</f>
        <v>na</v>
      </c>
      <c r="I1512" t="str">
        <f>IF(ISERROR(VLOOKUP(A1512,'Russell 2000'!$A$1:$E$1260,5,0)),"na",VLOOKUP(A1512,'Russell 2000'!$A$1:$E$1260,5,0))</f>
        <v>na</v>
      </c>
      <c r="J1512" t="str">
        <f>IF(ISERROR(VLOOKUP(A1512,'SOL-USD'!$A$2:$E$893,5,0)),"na",VLOOKUP(A1512,'SOL-USD'!$A$2:$E$893,5,0))</f>
        <v>na</v>
      </c>
      <c r="K1512" t="str">
        <f>IF(ISERROR(VLOOKUP(A1512,'AVAX-USD'!$A$2:$E$799,5,0)),"na",VLOOKUP(A1512,'AVAX-USD'!$A$2:$E$799,5,0))</f>
        <v>na</v>
      </c>
      <c r="L1512" t="str">
        <f>IF(ISERROR(VLOOKUP(A1512,'ADA-USD'!$A$2:$E$1776,5,0)),"na",VLOOKUP(A1512,'ADA-USD'!$A$2:$E$1776,5,0))</f>
        <v>na</v>
      </c>
      <c r="M1512" t="str">
        <f>IF(ISERROR(VLOOKUP(A1512,'DOT-USD'!$A$2:$E$761,5,0)),"na",VLOOKUP(A1512,'DOT-USD'!$A$2:$E$761,5,0))</f>
        <v>na</v>
      </c>
      <c r="N1512" t="str">
        <f>IF(ISERROR(VLOOKUP(A1512,'DOGE-USD'!$A$2:$G$1776,5,0)),"na",VLOOKUP(A1512,'DOGE-USD'!$A$2:$G$1776,5,0))</f>
        <v>na</v>
      </c>
      <c r="O1512" t="str">
        <f>IF(ISERROR(VLOOKUP(A1512,'SHIB-USD'!$A$2:$G$780,5,0)),"na",VLOOKUP(A1512,'SHIB-USD'!$A$2:$G$780,5,0))</f>
        <v>na</v>
      </c>
    </row>
    <row r="1513" spans="1:15" x14ac:dyDescent="0.35">
      <c r="A1513" s="3">
        <v>42613</v>
      </c>
      <c r="B1513">
        <f>VLOOKUP(A1513,Yields!$A$2:$B$1680,2,0)</f>
        <v>0.26</v>
      </c>
      <c r="C1513" t="str">
        <f>IF(ISERROR(VLOOKUP(A1513,'BTC-USD'!$A$2:$E$1828,5,0)),"na",(VLOOKUP(A1513,'BTC-USD'!$A$2:$E$1828,5,0)))</f>
        <v>na</v>
      </c>
      <c r="D1513" t="str">
        <f>IF(ISERROR(VLOOKUP(A1513,'SP500'!$A$2:$G$252,4,0)),"na",VLOOKUP(A1513,'SP500'!$A$2:$G$252,4,0))</f>
        <v>na</v>
      </c>
      <c r="E1513" t="str">
        <f>IF(ISERROR(VLOOKUP(A1513,'ishare R3000 ETF'!$A$2:$G$1260,4,0)),"na",VLOOKUP(A1513,'ishare R3000 ETF'!$A$2:$G$1260,4,0))</f>
        <v>na</v>
      </c>
      <c r="F1513" t="str">
        <f>IF(ISERROR(VLOOKUP(A1513,'^IXIC'!A$1260:$E1513,5,0)),"na",VLOOKUP(A1513,'^IXIC'!A$1260:$E1513,5,0))</f>
        <v>na</v>
      </c>
      <c r="G1513" t="str">
        <f>IF(ISERROR(VLOOKUP(A1513,'EURUSD=X'!$A$2:$E$1307,4,0)),"na",VLOOKUP(A1513,'EURUSD=X'!$A$2:$E$1307,4,0))</f>
        <v>na</v>
      </c>
      <c r="H1513" t="str">
        <f>IF(ISERROR(VLOOKUP(A1513,'ETH-USD'!$A$2:$E$1776,5,0)),"na",VLOOKUP(A1513,'ETH-USD'!$A$2:$E$1776,5,0))</f>
        <v>na</v>
      </c>
      <c r="I1513" t="str">
        <f>IF(ISERROR(VLOOKUP(A1513,'Russell 2000'!$A$1:$E$1260,5,0)),"na",VLOOKUP(A1513,'Russell 2000'!$A$1:$E$1260,5,0))</f>
        <v>na</v>
      </c>
      <c r="J1513" t="str">
        <f>IF(ISERROR(VLOOKUP(A1513,'SOL-USD'!$A$2:$E$893,5,0)),"na",VLOOKUP(A1513,'SOL-USD'!$A$2:$E$893,5,0))</f>
        <v>na</v>
      </c>
      <c r="K1513" t="str">
        <f>IF(ISERROR(VLOOKUP(A1513,'AVAX-USD'!$A$2:$E$799,5,0)),"na",VLOOKUP(A1513,'AVAX-USD'!$A$2:$E$799,5,0))</f>
        <v>na</v>
      </c>
      <c r="L1513" t="str">
        <f>IF(ISERROR(VLOOKUP(A1513,'ADA-USD'!$A$2:$E$1776,5,0)),"na",VLOOKUP(A1513,'ADA-USD'!$A$2:$E$1776,5,0))</f>
        <v>na</v>
      </c>
      <c r="M1513" t="str">
        <f>IF(ISERROR(VLOOKUP(A1513,'DOT-USD'!$A$2:$E$761,5,0)),"na",VLOOKUP(A1513,'DOT-USD'!$A$2:$E$761,5,0))</f>
        <v>na</v>
      </c>
      <c r="N1513" t="str">
        <f>IF(ISERROR(VLOOKUP(A1513,'DOGE-USD'!$A$2:$G$1776,5,0)),"na",VLOOKUP(A1513,'DOGE-USD'!$A$2:$G$1776,5,0))</f>
        <v>na</v>
      </c>
      <c r="O1513" t="str">
        <f>IF(ISERROR(VLOOKUP(A1513,'SHIB-USD'!$A$2:$G$780,5,0)),"na",VLOOKUP(A1513,'SHIB-USD'!$A$2:$G$780,5,0))</f>
        <v>na</v>
      </c>
    </row>
    <row r="1514" spans="1:15" x14ac:dyDescent="0.35">
      <c r="A1514" s="3">
        <v>42612</v>
      </c>
      <c r="B1514">
        <f>VLOOKUP(A1514,Yields!$A$2:$B$1680,2,0)</f>
        <v>0.23</v>
      </c>
      <c r="C1514" t="str">
        <f>IF(ISERROR(VLOOKUP(A1514,'BTC-USD'!$A$2:$E$1828,5,0)),"na",(VLOOKUP(A1514,'BTC-USD'!$A$2:$E$1828,5,0)))</f>
        <v>na</v>
      </c>
      <c r="D1514" t="str">
        <f>IF(ISERROR(VLOOKUP(A1514,'SP500'!$A$2:$G$252,4,0)),"na",VLOOKUP(A1514,'SP500'!$A$2:$G$252,4,0))</f>
        <v>na</v>
      </c>
      <c r="E1514" t="str">
        <f>IF(ISERROR(VLOOKUP(A1514,'ishare R3000 ETF'!$A$2:$G$1260,4,0)),"na",VLOOKUP(A1514,'ishare R3000 ETF'!$A$2:$G$1260,4,0))</f>
        <v>na</v>
      </c>
      <c r="F1514" t="str">
        <f>IF(ISERROR(VLOOKUP(A1514,'^IXIC'!A$1260:$E1514,5,0)),"na",VLOOKUP(A1514,'^IXIC'!A$1260:$E1514,5,0))</f>
        <v>na</v>
      </c>
      <c r="G1514" t="str">
        <f>IF(ISERROR(VLOOKUP(A1514,'EURUSD=X'!$A$2:$E$1307,4,0)),"na",VLOOKUP(A1514,'EURUSD=X'!$A$2:$E$1307,4,0))</f>
        <v>na</v>
      </c>
      <c r="H1514" t="str">
        <f>IF(ISERROR(VLOOKUP(A1514,'ETH-USD'!$A$2:$E$1776,5,0)),"na",VLOOKUP(A1514,'ETH-USD'!$A$2:$E$1776,5,0))</f>
        <v>na</v>
      </c>
      <c r="I1514" t="str">
        <f>IF(ISERROR(VLOOKUP(A1514,'Russell 2000'!$A$1:$E$1260,5,0)),"na",VLOOKUP(A1514,'Russell 2000'!$A$1:$E$1260,5,0))</f>
        <v>na</v>
      </c>
      <c r="J1514" t="str">
        <f>IF(ISERROR(VLOOKUP(A1514,'SOL-USD'!$A$2:$E$893,5,0)),"na",VLOOKUP(A1514,'SOL-USD'!$A$2:$E$893,5,0))</f>
        <v>na</v>
      </c>
      <c r="K1514" t="str">
        <f>IF(ISERROR(VLOOKUP(A1514,'AVAX-USD'!$A$2:$E$799,5,0)),"na",VLOOKUP(A1514,'AVAX-USD'!$A$2:$E$799,5,0))</f>
        <v>na</v>
      </c>
      <c r="L1514" t="str">
        <f>IF(ISERROR(VLOOKUP(A1514,'ADA-USD'!$A$2:$E$1776,5,0)),"na",VLOOKUP(A1514,'ADA-USD'!$A$2:$E$1776,5,0))</f>
        <v>na</v>
      </c>
      <c r="M1514" t="str">
        <f>IF(ISERROR(VLOOKUP(A1514,'DOT-USD'!$A$2:$E$761,5,0)),"na",VLOOKUP(A1514,'DOT-USD'!$A$2:$E$761,5,0))</f>
        <v>na</v>
      </c>
      <c r="N1514" t="str">
        <f>IF(ISERROR(VLOOKUP(A1514,'DOGE-USD'!$A$2:$G$1776,5,0)),"na",VLOOKUP(A1514,'DOGE-USD'!$A$2:$G$1776,5,0))</f>
        <v>na</v>
      </c>
      <c r="O1514" t="str">
        <f>IF(ISERROR(VLOOKUP(A1514,'SHIB-USD'!$A$2:$G$780,5,0)),"na",VLOOKUP(A1514,'SHIB-USD'!$A$2:$G$780,5,0))</f>
        <v>na</v>
      </c>
    </row>
    <row r="1515" spans="1:15" x14ac:dyDescent="0.35">
      <c r="A1515" s="3">
        <v>42611</v>
      </c>
      <c r="B1515">
        <f>VLOOKUP(A1515,Yields!$A$2:$B$1680,2,0)</f>
        <v>0.25</v>
      </c>
      <c r="C1515" t="str">
        <f>IF(ISERROR(VLOOKUP(A1515,'BTC-USD'!$A$2:$E$1828,5,0)),"na",(VLOOKUP(A1515,'BTC-USD'!$A$2:$E$1828,5,0)))</f>
        <v>na</v>
      </c>
      <c r="D1515" t="str">
        <f>IF(ISERROR(VLOOKUP(A1515,'SP500'!$A$2:$G$252,4,0)),"na",VLOOKUP(A1515,'SP500'!$A$2:$G$252,4,0))</f>
        <v>na</v>
      </c>
      <c r="E1515" t="str">
        <f>IF(ISERROR(VLOOKUP(A1515,'ishare R3000 ETF'!$A$2:$G$1260,4,0)),"na",VLOOKUP(A1515,'ishare R3000 ETF'!$A$2:$G$1260,4,0))</f>
        <v>na</v>
      </c>
      <c r="F1515" t="str">
        <f>IF(ISERROR(VLOOKUP(A1515,'^IXIC'!A$1260:$E1515,5,0)),"na",VLOOKUP(A1515,'^IXIC'!A$1260:$E1515,5,0))</f>
        <v>na</v>
      </c>
      <c r="G1515" t="str">
        <f>IF(ISERROR(VLOOKUP(A1515,'EURUSD=X'!$A$2:$E$1307,4,0)),"na",VLOOKUP(A1515,'EURUSD=X'!$A$2:$E$1307,4,0))</f>
        <v>na</v>
      </c>
      <c r="H1515" t="str">
        <f>IF(ISERROR(VLOOKUP(A1515,'ETH-USD'!$A$2:$E$1776,5,0)),"na",VLOOKUP(A1515,'ETH-USD'!$A$2:$E$1776,5,0))</f>
        <v>na</v>
      </c>
      <c r="I1515" t="str">
        <f>IF(ISERROR(VLOOKUP(A1515,'Russell 2000'!$A$1:$E$1260,5,0)),"na",VLOOKUP(A1515,'Russell 2000'!$A$1:$E$1260,5,0))</f>
        <v>na</v>
      </c>
      <c r="J1515" t="str">
        <f>IF(ISERROR(VLOOKUP(A1515,'SOL-USD'!$A$2:$E$893,5,0)),"na",VLOOKUP(A1515,'SOL-USD'!$A$2:$E$893,5,0))</f>
        <v>na</v>
      </c>
      <c r="K1515" t="str">
        <f>IF(ISERROR(VLOOKUP(A1515,'AVAX-USD'!$A$2:$E$799,5,0)),"na",VLOOKUP(A1515,'AVAX-USD'!$A$2:$E$799,5,0))</f>
        <v>na</v>
      </c>
      <c r="L1515" t="str">
        <f>IF(ISERROR(VLOOKUP(A1515,'ADA-USD'!$A$2:$E$1776,5,0)),"na",VLOOKUP(A1515,'ADA-USD'!$A$2:$E$1776,5,0))</f>
        <v>na</v>
      </c>
      <c r="M1515" t="str">
        <f>IF(ISERROR(VLOOKUP(A1515,'DOT-USD'!$A$2:$E$761,5,0)),"na",VLOOKUP(A1515,'DOT-USD'!$A$2:$E$761,5,0))</f>
        <v>na</v>
      </c>
      <c r="N1515" t="str">
        <f>IF(ISERROR(VLOOKUP(A1515,'DOGE-USD'!$A$2:$G$1776,5,0)),"na",VLOOKUP(A1515,'DOGE-USD'!$A$2:$G$1776,5,0))</f>
        <v>na</v>
      </c>
      <c r="O1515" t="str">
        <f>IF(ISERROR(VLOOKUP(A1515,'SHIB-USD'!$A$2:$G$780,5,0)),"na",VLOOKUP(A1515,'SHIB-USD'!$A$2:$G$780,5,0))</f>
        <v>na</v>
      </c>
    </row>
    <row r="1516" spans="1:15" x14ac:dyDescent="0.35">
      <c r="A1516" s="3">
        <v>42608</v>
      </c>
      <c r="B1516">
        <f>VLOOKUP(A1516,Yields!$A$2:$B$1680,2,0)</f>
        <v>0.28000000000000003</v>
      </c>
      <c r="C1516" t="str">
        <f>IF(ISERROR(VLOOKUP(A1516,'BTC-USD'!$A$2:$E$1828,5,0)),"na",(VLOOKUP(A1516,'BTC-USD'!$A$2:$E$1828,5,0)))</f>
        <v>na</v>
      </c>
      <c r="D1516" t="str">
        <f>IF(ISERROR(VLOOKUP(A1516,'SP500'!$A$2:$G$252,4,0)),"na",VLOOKUP(A1516,'SP500'!$A$2:$G$252,4,0))</f>
        <v>na</v>
      </c>
      <c r="E1516" t="str">
        <f>IF(ISERROR(VLOOKUP(A1516,'ishare R3000 ETF'!$A$2:$G$1260,4,0)),"na",VLOOKUP(A1516,'ishare R3000 ETF'!$A$2:$G$1260,4,0))</f>
        <v>na</v>
      </c>
      <c r="F1516" t="str">
        <f>IF(ISERROR(VLOOKUP(A1516,'^IXIC'!A$1260:$E1516,5,0)),"na",VLOOKUP(A1516,'^IXIC'!A$1260:$E1516,5,0))</f>
        <v>na</v>
      </c>
      <c r="G1516" t="str">
        <f>IF(ISERROR(VLOOKUP(A1516,'EURUSD=X'!$A$2:$E$1307,4,0)),"na",VLOOKUP(A1516,'EURUSD=X'!$A$2:$E$1307,4,0))</f>
        <v>na</v>
      </c>
      <c r="H1516" t="str">
        <f>IF(ISERROR(VLOOKUP(A1516,'ETH-USD'!$A$2:$E$1776,5,0)),"na",VLOOKUP(A1516,'ETH-USD'!$A$2:$E$1776,5,0))</f>
        <v>na</v>
      </c>
      <c r="I1516" t="str">
        <f>IF(ISERROR(VLOOKUP(A1516,'Russell 2000'!$A$1:$E$1260,5,0)),"na",VLOOKUP(A1516,'Russell 2000'!$A$1:$E$1260,5,0))</f>
        <v>na</v>
      </c>
      <c r="J1516" t="str">
        <f>IF(ISERROR(VLOOKUP(A1516,'SOL-USD'!$A$2:$E$893,5,0)),"na",VLOOKUP(A1516,'SOL-USD'!$A$2:$E$893,5,0))</f>
        <v>na</v>
      </c>
      <c r="K1516" t="str">
        <f>IF(ISERROR(VLOOKUP(A1516,'AVAX-USD'!$A$2:$E$799,5,0)),"na",VLOOKUP(A1516,'AVAX-USD'!$A$2:$E$799,5,0))</f>
        <v>na</v>
      </c>
      <c r="L1516" t="str">
        <f>IF(ISERROR(VLOOKUP(A1516,'ADA-USD'!$A$2:$E$1776,5,0)),"na",VLOOKUP(A1516,'ADA-USD'!$A$2:$E$1776,5,0))</f>
        <v>na</v>
      </c>
      <c r="M1516" t="str">
        <f>IF(ISERROR(VLOOKUP(A1516,'DOT-USD'!$A$2:$E$761,5,0)),"na",VLOOKUP(A1516,'DOT-USD'!$A$2:$E$761,5,0))</f>
        <v>na</v>
      </c>
      <c r="N1516" t="str">
        <f>IF(ISERROR(VLOOKUP(A1516,'DOGE-USD'!$A$2:$G$1776,5,0)),"na",VLOOKUP(A1516,'DOGE-USD'!$A$2:$G$1776,5,0))</f>
        <v>na</v>
      </c>
      <c r="O1516" t="str">
        <f>IF(ISERROR(VLOOKUP(A1516,'SHIB-USD'!$A$2:$G$780,5,0)),"na",VLOOKUP(A1516,'SHIB-USD'!$A$2:$G$780,5,0))</f>
        <v>na</v>
      </c>
    </row>
    <row r="1517" spans="1:15" x14ac:dyDescent="0.35">
      <c r="A1517" s="3">
        <v>42607</v>
      </c>
      <c r="B1517">
        <f>VLOOKUP(A1517,Yields!$A$2:$B$1680,2,0)</f>
        <v>0.28000000000000003</v>
      </c>
      <c r="C1517" t="str">
        <f>IF(ISERROR(VLOOKUP(A1517,'BTC-USD'!$A$2:$E$1828,5,0)),"na",(VLOOKUP(A1517,'BTC-USD'!$A$2:$E$1828,5,0)))</f>
        <v>na</v>
      </c>
      <c r="D1517" t="str">
        <f>IF(ISERROR(VLOOKUP(A1517,'SP500'!$A$2:$G$252,4,0)),"na",VLOOKUP(A1517,'SP500'!$A$2:$G$252,4,0))</f>
        <v>na</v>
      </c>
      <c r="E1517" t="str">
        <f>IF(ISERROR(VLOOKUP(A1517,'ishare R3000 ETF'!$A$2:$G$1260,4,0)),"na",VLOOKUP(A1517,'ishare R3000 ETF'!$A$2:$G$1260,4,0))</f>
        <v>na</v>
      </c>
      <c r="F1517" t="str">
        <f>IF(ISERROR(VLOOKUP(A1517,'^IXIC'!A$1260:$E1517,5,0)),"na",VLOOKUP(A1517,'^IXIC'!A$1260:$E1517,5,0))</f>
        <v>na</v>
      </c>
      <c r="G1517" t="str">
        <f>IF(ISERROR(VLOOKUP(A1517,'EURUSD=X'!$A$2:$E$1307,4,0)),"na",VLOOKUP(A1517,'EURUSD=X'!$A$2:$E$1307,4,0))</f>
        <v>na</v>
      </c>
      <c r="H1517" t="str">
        <f>IF(ISERROR(VLOOKUP(A1517,'ETH-USD'!$A$2:$E$1776,5,0)),"na",VLOOKUP(A1517,'ETH-USD'!$A$2:$E$1776,5,0))</f>
        <v>na</v>
      </c>
      <c r="I1517" t="str">
        <f>IF(ISERROR(VLOOKUP(A1517,'Russell 2000'!$A$1:$E$1260,5,0)),"na",VLOOKUP(A1517,'Russell 2000'!$A$1:$E$1260,5,0))</f>
        <v>na</v>
      </c>
      <c r="J1517" t="str">
        <f>IF(ISERROR(VLOOKUP(A1517,'SOL-USD'!$A$2:$E$893,5,0)),"na",VLOOKUP(A1517,'SOL-USD'!$A$2:$E$893,5,0))</f>
        <v>na</v>
      </c>
      <c r="K1517" t="str">
        <f>IF(ISERROR(VLOOKUP(A1517,'AVAX-USD'!$A$2:$E$799,5,0)),"na",VLOOKUP(A1517,'AVAX-USD'!$A$2:$E$799,5,0))</f>
        <v>na</v>
      </c>
      <c r="L1517" t="str">
        <f>IF(ISERROR(VLOOKUP(A1517,'ADA-USD'!$A$2:$E$1776,5,0)),"na",VLOOKUP(A1517,'ADA-USD'!$A$2:$E$1776,5,0))</f>
        <v>na</v>
      </c>
      <c r="M1517" t="str">
        <f>IF(ISERROR(VLOOKUP(A1517,'DOT-USD'!$A$2:$E$761,5,0)),"na",VLOOKUP(A1517,'DOT-USD'!$A$2:$E$761,5,0))</f>
        <v>na</v>
      </c>
      <c r="N1517" t="str">
        <f>IF(ISERROR(VLOOKUP(A1517,'DOGE-USD'!$A$2:$G$1776,5,0)),"na",VLOOKUP(A1517,'DOGE-USD'!$A$2:$G$1776,5,0))</f>
        <v>na</v>
      </c>
      <c r="O1517" t="str">
        <f>IF(ISERROR(VLOOKUP(A1517,'SHIB-USD'!$A$2:$G$780,5,0)),"na",VLOOKUP(A1517,'SHIB-USD'!$A$2:$G$780,5,0))</f>
        <v>na</v>
      </c>
    </row>
    <row r="1518" spans="1:15" x14ac:dyDescent="0.35">
      <c r="A1518" s="3">
        <v>42606</v>
      </c>
      <c r="B1518">
        <f>VLOOKUP(A1518,Yields!$A$2:$B$1680,2,0)</f>
        <v>0.28000000000000003</v>
      </c>
      <c r="C1518" t="str">
        <f>IF(ISERROR(VLOOKUP(A1518,'BTC-USD'!$A$2:$E$1828,5,0)),"na",(VLOOKUP(A1518,'BTC-USD'!$A$2:$E$1828,5,0)))</f>
        <v>na</v>
      </c>
      <c r="D1518" t="str">
        <f>IF(ISERROR(VLOOKUP(A1518,'SP500'!$A$2:$G$252,4,0)),"na",VLOOKUP(A1518,'SP500'!$A$2:$G$252,4,0))</f>
        <v>na</v>
      </c>
      <c r="E1518" t="str">
        <f>IF(ISERROR(VLOOKUP(A1518,'ishare R3000 ETF'!$A$2:$G$1260,4,0)),"na",VLOOKUP(A1518,'ishare R3000 ETF'!$A$2:$G$1260,4,0))</f>
        <v>na</v>
      </c>
      <c r="F1518" t="str">
        <f>IF(ISERROR(VLOOKUP(A1518,'^IXIC'!A$1260:$E1518,5,0)),"na",VLOOKUP(A1518,'^IXIC'!A$1260:$E1518,5,0))</f>
        <v>na</v>
      </c>
      <c r="G1518" t="str">
        <f>IF(ISERROR(VLOOKUP(A1518,'EURUSD=X'!$A$2:$E$1307,4,0)),"na",VLOOKUP(A1518,'EURUSD=X'!$A$2:$E$1307,4,0))</f>
        <v>na</v>
      </c>
      <c r="H1518" t="str">
        <f>IF(ISERROR(VLOOKUP(A1518,'ETH-USD'!$A$2:$E$1776,5,0)),"na",VLOOKUP(A1518,'ETH-USD'!$A$2:$E$1776,5,0))</f>
        <v>na</v>
      </c>
      <c r="I1518" t="str">
        <f>IF(ISERROR(VLOOKUP(A1518,'Russell 2000'!$A$1:$E$1260,5,0)),"na",VLOOKUP(A1518,'Russell 2000'!$A$1:$E$1260,5,0))</f>
        <v>na</v>
      </c>
      <c r="J1518" t="str">
        <f>IF(ISERROR(VLOOKUP(A1518,'SOL-USD'!$A$2:$E$893,5,0)),"na",VLOOKUP(A1518,'SOL-USD'!$A$2:$E$893,5,0))</f>
        <v>na</v>
      </c>
      <c r="K1518" t="str">
        <f>IF(ISERROR(VLOOKUP(A1518,'AVAX-USD'!$A$2:$E$799,5,0)),"na",VLOOKUP(A1518,'AVAX-USD'!$A$2:$E$799,5,0))</f>
        <v>na</v>
      </c>
      <c r="L1518" t="str">
        <f>IF(ISERROR(VLOOKUP(A1518,'ADA-USD'!$A$2:$E$1776,5,0)),"na",VLOOKUP(A1518,'ADA-USD'!$A$2:$E$1776,5,0))</f>
        <v>na</v>
      </c>
      <c r="M1518" t="str">
        <f>IF(ISERROR(VLOOKUP(A1518,'DOT-USD'!$A$2:$E$761,5,0)),"na",VLOOKUP(A1518,'DOT-USD'!$A$2:$E$761,5,0))</f>
        <v>na</v>
      </c>
      <c r="N1518" t="str">
        <f>IF(ISERROR(VLOOKUP(A1518,'DOGE-USD'!$A$2:$G$1776,5,0)),"na",VLOOKUP(A1518,'DOGE-USD'!$A$2:$G$1776,5,0))</f>
        <v>na</v>
      </c>
      <c r="O1518" t="str">
        <f>IF(ISERROR(VLOOKUP(A1518,'SHIB-USD'!$A$2:$G$780,5,0)),"na",VLOOKUP(A1518,'SHIB-USD'!$A$2:$G$780,5,0))</f>
        <v>na</v>
      </c>
    </row>
    <row r="1519" spans="1:15" x14ac:dyDescent="0.35">
      <c r="A1519" s="3">
        <v>42605</v>
      </c>
      <c r="B1519">
        <f>VLOOKUP(A1519,Yields!$A$2:$B$1680,2,0)</f>
        <v>0.28000000000000003</v>
      </c>
      <c r="C1519" t="str">
        <f>IF(ISERROR(VLOOKUP(A1519,'BTC-USD'!$A$2:$E$1828,5,0)),"na",(VLOOKUP(A1519,'BTC-USD'!$A$2:$E$1828,5,0)))</f>
        <v>na</v>
      </c>
      <c r="D1519" t="str">
        <f>IF(ISERROR(VLOOKUP(A1519,'SP500'!$A$2:$G$252,4,0)),"na",VLOOKUP(A1519,'SP500'!$A$2:$G$252,4,0))</f>
        <v>na</v>
      </c>
      <c r="E1519" t="str">
        <f>IF(ISERROR(VLOOKUP(A1519,'ishare R3000 ETF'!$A$2:$G$1260,4,0)),"na",VLOOKUP(A1519,'ishare R3000 ETF'!$A$2:$G$1260,4,0))</f>
        <v>na</v>
      </c>
      <c r="F1519" t="str">
        <f>IF(ISERROR(VLOOKUP(A1519,'^IXIC'!A$1260:$E1519,5,0)),"na",VLOOKUP(A1519,'^IXIC'!A$1260:$E1519,5,0))</f>
        <v>na</v>
      </c>
      <c r="G1519" t="str">
        <f>IF(ISERROR(VLOOKUP(A1519,'EURUSD=X'!$A$2:$E$1307,4,0)),"na",VLOOKUP(A1519,'EURUSD=X'!$A$2:$E$1307,4,0))</f>
        <v>na</v>
      </c>
      <c r="H1519" t="str">
        <f>IF(ISERROR(VLOOKUP(A1519,'ETH-USD'!$A$2:$E$1776,5,0)),"na",VLOOKUP(A1519,'ETH-USD'!$A$2:$E$1776,5,0))</f>
        <v>na</v>
      </c>
      <c r="I1519" t="str">
        <f>IF(ISERROR(VLOOKUP(A1519,'Russell 2000'!$A$1:$E$1260,5,0)),"na",VLOOKUP(A1519,'Russell 2000'!$A$1:$E$1260,5,0))</f>
        <v>na</v>
      </c>
      <c r="J1519" t="str">
        <f>IF(ISERROR(VLOOKUP(A1519,'SOL-USD'!$A$2:$E$893,5,0)),"na",VLOOKUP(A1519,'SOL-USD'!$A$2:$E$893,5,0))</f>
        <v>na</v>
      </c>
      <c r="K1519" t="str">
        <f>IF(ISERROR(VLOOKUP(A1519,'AVAX-USD'!$A$2:$E$799,5,0)),"na",VLOOKUP(A1519,'AVAX-USD'!$A$2:$E$799,5,0))</f>
        <v>na</v>
      </c>
      <c r="L1519" t="str">
        <f>IF(ISERROR(VLOOKUP(A1519,'ADA-USD'!$A$2:$E$1776,5,0)),"na",VLOOKUP(A1519,'ADA-USD'!$A$2:$E$1776,5,0))</f>
        <v>na</v>
      </c>
      <c r="M1519" t="str">
        <f>IF(ISERROR(VLOOKUP(A1519,'DOT-USD'!$A$2:$E$761,5,0)),"na",VLOOKUP(A1519,'DOT-USD'!$A$2:$E$761,5,0))</f>
        <v>na</v>
      </c>
      <c r="N1519" t="str">
        <f>IF(ISERROR(VLOOKUP(A1519,'DOGE-USD'!$A$2:$G$1776,5,0)),"na",VLOOKUP(A1519,'DOGE-USD'!$A$2:$G$1776,5,0))</f>
        <v>na</v>
      </c>
      <c r="O1519" t="str">
        <f>IF(ISERROR(VLOOKUP(A1519,'SHIB-USD'!$A$2:$G$780,5,0)),"na",VLOOKUP(A1519,'SHIB-USD'!$A$2:$G$780,5,0))</f>
        <v>na</v>
      </c>
    </row>
    <row r="1520" spans="1:15" x14ac:dyDescent="0.35">
      <c r="A1520" s="3">
        <v>42604</v>
      </c>
      <c r="B1520">
        <f>VLOOKUP(A1520,Yields!$A$2:$B$1680,2,0)</f>
        <v>0.24</v>
      </c>
      <c r="C1520" t="str">
        <f>IF(ISERROR(VLOOKUP(A1520,'BTC-USD'!$A$2:$E$1828,5,0)),"na",(VLOOKUP(A1520,'BTC-USD'!$A$2:$E$1828,5,0)))</f>
        <v>na</v>
      </c>
      <c r="D1520" t="str">
        <f>IF(ISERROR(VLOOKUP(A1520,'SP500'!$A$2:$G$252,4,0)),"na",VLOOKUP(A1520,'SP500'!$A$2:$G$252,4,0))</f>
        <v>na</v>
      </c>
      <c r="E1520" t="str">
        <f>IF(ISERROR(VLOOKUP(A1520,'ishare R3000 ETF'!$A$2:$G$1260,4,0)),"na",VLOOKUP(A1520,'ishare R3000 ETF'!$A$2:$G$1260,4,0))</f>
        <v>na</v>
      </c>
      <c r="F1520" t="str">
        <f>IF(ISERROR(VLOOKUP(A1520,'^IXIC'!A$1260:$E1520,5,0)),"na",VLOOKUP(A1520,'^IXIC'!A$1260:$E1520,5,0))</f>
        <v>na</v>
      </c>
      <c r="G1520" t="str">
        <f>IF(ISERROR(VLOOKUP(A1520,'EURUSD=X'!$A$2:$E$1307,4,0)),"na",VLOOKUP(A1520,'EURUSD=X'!$A$2:$E$1307,4,0))</f>
        <v>na</v>
      </c>
      <c r="H1520" t="str">
        <f>IF(ISERROR(VLOOKUP(A1520,'ETH-USD'!$A$2:$E$1776,5,0)),"na",VLOOKUP(A1520,'ETH-USD'!$A$2:$E$1776,5,0))</f>
        <v>na</v>
      </c>
      <c r="I1520" t="str">
        <f>IF(ISERROR(VLOOKUP(A1520,'Russell 2000'!$A$1:$E$1260,5,0)),"na",VLOOKUP(A1520,'Russell 2000'!$A$1:$E$1260,5,0))</f>
        <v>na</v>
      </c>
      <c r="J1520" t="str">
        <f>IF(ISERROR(VLOOKUP(A1520,'SOL-USD'!$A$2:$E$893,5,0)),"na",VLOOKUP(A1520,'SOL-USD'!$A$2:$E$893,5,0))</f>
        <v>na</v>
      </c>
      <c r="K1520" t="str">
        <f>IF(ISERROR(VLOOKUP(A1520,'AVAX-USD'!$A$2:$E$799,5,0)),"na",VLOOKUP(A1520,'AVAX-USD'!$A$2:$E$799,5,0))</f>
        <v>na</v>
      </c>
      <c r="L1520" t="str">
        <f>IF(ISERROR(VLOOKUP(A1520,'ADA-USD'!$A$2:$E$1776,5,0)),"na",VLOOKUP(A1520,'ADA-USD'!$A$2:$E$1776,5,0))</f>
        <v>na</v>
      </c>
      <c r="M1520" t="str">
        <f>IF(ISERROR(VLOOKUP(A1520,'DOT-USD'!$A$2:$E$761,5,0)),"na",VLOOKUP(A1520,'DOT-USD'!$A$2:$E$761,5,0))</f>
        <v>na</v>
      </c>
      <c r="N1520" t="str">
        <f>IF(ISERROR(VLOOKUP(A1520,'DOGE-USD'!$A$2:$G$1776,5,0)),"na",VLOOKUP(A1520,'DOGE-USD'!$A$2:$G$1776,5,0))</f>
        <v>na</v>
      </c>
      <c r="O1520" t="str">
        <f>IF(ISERROR(VLOOKUP(A1520,'SHIB-USD'!$A$2:$G$780,5,0)),"na",VLOOKUP(A1520,'SHIB-USD'!$A$2:$G$780,5,0))</f>
        <v>na</v>
      </c>
    </row>
    <row r="1521" spans="1:15" x14ac:dyDescent="0.35">
      <c r="A1521" s="3">
        <v>42601</v>
      </c>
      <c r="B1521">
        <f>VLOOKUP(A1521,Yields!$A$2:$B$1680,2,0)</f>
        <v>0.27</v>
      </c>
      <c r="C1521" t="str">
        <f>IF(ISERROR(VLOOKUP(A1521,'BTC-USD'!$A$2:$E$1828,5,0)),"na",(VLOOKUP(A1521,'BTC-USD'!$A$2:$E$1828,5,0)))</f>
        <v>na</v>
      </c>
      <c r="D1521" t="str">
        <f>IF(ISERROR(VLOOKUP(A1521,'SP500'!$A$2:$G$252,4,0)),"na",VLOOKUP(A1521,'SP500'!$A$2:$G$252,4,0))</f>
        <v>na</v>
      </c>
      <c r="E1521" t="str">
        <f>IF(ISERROR(VLOOKUP(A1521,'ishare R3000 ETF'!$A$2:$G$1260,4,0)),"na",VLOOKUP(A1521,'ishare R3000 ETF'!$A$2:$G$1260,4,0))</f>
        <v>na</v>
      </c>
      <c r="F1521" t="str">
        <f>IF(ISERROR(VLOOKUP(A1521,'^IXIC'!A$1260:$E1521,5,0)),"na",VLOOKUP(A1521,'^IXIC'!A$1260:$E1521,5,0))</f>
        <v>na</v>
      </c>
      <c r="G1521" t="str">
        <f>IF(ISERROR(VLOOKUP(A1521,'EURUSD=X'!$A$2:$E$1307,4,0)),"na",VLOOKUP(A1521,'EURUSD=X'!$A$2:$E$1307,4,0))</f>
        <v>na</v>
      </c>
      <c r="H1521" t="str">
        <f>IF(ISERROR(VLOOKUP(A1521,'ETH-USD'!$A$2:$E$1776,5,0)),"na",VLOOKUP(A1521,'ETH-USD'!$A$2:$E$1776,5,0))</f>
        <v>na</v>
      </c>
      <c r="I1521" t="str">
        <f>IF(ISERROR(VLOOKUP(A1521,'Russell 2000'!$A$1:$E$1260,5,0)),"na",VLOOKUP(A1521,'Russell 2000'!$A$1:$E$1260,5,0))</f>
        <v>na</v>
      </c>
      <c r="J1521" t="str">
        <f>IF(ISERROR(VLOOKUP(A1521,'SOL-USD'!$A$2:$E$893,5,0)),"na",VLOOKUP(A1521,'SOL-USD'!$A$2:$E$893,5,0))</f>
        <v>na</v>
      </c>
      <c r="K1521" t="str">
        <f>IF(ISERROR(VLOOKUP(A1521,'AVAX-USD'!$A$2:$E$799,5,0)),"na",VLOOKUP(A1521,'AVAX-USD'!$A$2:$E$799,5,0))</f>
        <v>na</v>
      </c>
      <c r="L1521" t="str">
        <f>IF(ISERROR(VLOOKUP(A1521,'ADA-USD'!$A$2:$E$1776,5,0)),"na",VLOOKUP(A1521,'ADA-USD'!$A$2:$E$1776,5,0))</f>
        <v>na</v>
      </c>
      <c r="M1521" t="str">
        <f>IF(ISERROR(VLOOKUP(A1521,'DOT-USD'!$A$2:$E$761,5,0)),"na",VLOOKUP(A1521,'DOT-USD'!$A$2:$E$761,5,0))</f>
        <v>na</v>
      </c>
      <c r="N1521" t="str">
        <f>IF(ISERROR(VLOOKUP(A1521,'DOGE-USD'!$A$2:$G$1776,5,0)),"na",VLOOKUP(A1521,'DOGE-USD'!$A$2:$G$1776,5,0))</f>
        <v>na</v>
      </c>
      <c r="O1521" t="str">
        <f>IF(ISERROR(VLOOKUP(A1521,'SHIB-USD'!$A$2:$G$780,5,0)),"na",VLOOKUP(A1521,'SHIB-USD'!$A$2:$G$780,5,0))</f>
        <v>na</v>
      </c>
    </row>
    <row r="1522" spans="1:15" x14ac:dyDescent="0.35">
      <c r="A1522" s="3">
        <v>42600</v>
      </c>
      <c r="B1522">
        <f>VLOOKUP(A1522,Yields!$A$2:$B$1680,2,0)</f>
        <v>0.27</v>
      </c>
      <c r="C1522" t="str">
        <f>IF(ISERROR(VLOOKUP(A1522,'BTC-USD'!$A$2:$E$1828,5,0)),"na",(VLOOKUP(A1522,'BTC-USD'!$A$2:$E$1828,5,0)))</f>
        <v>na</v>
      </c>
      <c r="D1522" t="str">
        <f>IF(ISERROR(VLOOKUP(A1522,'SP500'!$A$2:$G$252,4,0)),"na",VLOOKUP(A1522,'SP500'!$A$2:$G$252,4,0))</f>
        <v>na</v>
      </c>
      <c r="E1522" t="str">
        <f>IF(ISERROR(VLOOKUP(A1522,'ishare R3000 ETF'!$A$2:$G$1260,4,0)),"na",VLOOKUP(A1522,'ishare R3000 ETF'!$A$2:$G$1260,4,0))</f>
        <v>na</v>
      </c>
      <c r="F1522" t="str">
        <f>IF(ISERROR(VLOOKUP(A1522,'^IXIC'!A$1260:$E1522,5,0)),"na",VLOOKUP(A1522,'^IXIC'!A$1260:$E1522,5,0))</f>
        <v>na</v>
      </c>
      <c r="G1522" t="str">
        <f>IF(ISERROR(VLOOKUP(A1522,'EURUSD=X'!$A$2:$E$1307,4,0)),"na",VLOOKUP(A1522,'EURUSD=X'!$A$2:$E$1307,4,0))</f>
        <v>na</v>
      </c>
      <c r="H1522" t="str">
        <f>IF(ISERROR(VLOOKUP(A1522,'ETH-USD'!$A$2:$E$1776,5,0)),"na",VLOOKUP(A1522,'ETH-USD'!$A$2:$E$1776,5,0))</f>
        <v>na</v>
      </c>
      <c r="I1522" t="str">
        <f>IF(ISERROR(VLOOKUP(A1522,'Russell 2000'!$A$1:$E$1260,5,0)),"na",VLOOKUP(A1522,'Russell 2000'!$A$1:$E$1260,5,0))</f>
        <v>na</v>
      </c>
      <c r="J1522" t="str">
        <f>IF(ISERROR(VLOOKUP(A1522,'SOL-USD'!$A$2:$E$893,5,0)),"na",VLOOKUP(A1522,'SOL-USD'!$A$2:$E$893,5,0))</f>
        <v>na</v>
      </c>
      <c r="K1522" t="str">
        <f>IF(ISERROR(VLOOKUP(A1522,'AVAX-USD'!$A$2:$E$799,5,0)),"na",VLOOKUP(A1522,'AVAX-USD'!$A$2:$E$799,5,0))</f>
        <v>na</v>
      </c>
      <c r="L1522" t="str">
        <f>IF(ISERROR(VLOOKUP(A1522,'ADA-USD'!$A$2:$E$1776,5,0)),"na",VLOOKUP(A1522,'ADA-USD'!$A$2:$E$1776,5,0))</f>
        <v>na</v>
      </c>
      <c r="M1522" t="str">
        <f>IF(ISERROR(VLOOKUP(A1522,'DOT-USD'!$A$2:$E$761,5,0)),"na",VLOOKUP(A1522,'DOT-USD'!$A$2:$E$761,5,0))</f>
        <v>na</v>
      </c>
      <c r="N1522" t="str">
        <f>IF(ISERROR(VLOOKUP(A1522,'DOGE-USD'!$A$2:$G$1776,5,0)),"na",VLOOKUP(A1522,'DOGE-USD'!$A$2:$G$1776,5,0))</f>
        <v>na</v>
      </c>
      <c r="O1522" t="str">
        <f>IF(ISERROR(VLOOKUP(A1522,'SHIB-USD'!$A$2:$G$780,5,0)),"na",VLOOKUP(A1522,'SHIB-USD'!$A$2:$G$780,5,0))</f>
        <v>na</v>
      </c>
    </row>
    <row r="1523" spans="1:15" x14ac:dyDescent="0.35">
      <c r="A1523" s="3">
        <v>42599</v>
      </c>
      <c r="B1523">
        <f>VLOOKUP(A1523,Yields!$A$2:$B$1680,2,0)</f>
        <v>0.27</v>
      </c>
      <c r="C1523" t="str">
        <f>IF(ISERROR(VLOOKUP(A1523,'BTC-USD'!$A$2:$E$1828,5,0)),"na",(VLOOKUP(A1523,'BTC-USD'!$A$2:$E$1828,5,0)))</f>
        <v>na</v>
      </c>
      <c r="D1523" t="str">
        <f>IF(ISERROR(VLOOKUP(A1523,'SP500'!$A$2:$G$252,4,0)),"na",VLOOKUP(A1523,'SP500'!$A$2:$G$252,4,0))</f>
        <v>na</v>
      </c>
      <c r="E1523" t="str">
        <f>IF(ISERROR(VLOOKUP(A1523,'ishare R3000 ETF'!$A$2:$G$1260,4,0)),"na",VLOOKUP(A1523,'ishare R3000 ETF'!$A$2:$G$1260,4,0))</f>
        <v>na</v>
      </c>
      <c r="F1523" t="str">
        <f>IF(ISERROR(VLOOKUP(A1523,'^IXIC'!A$1260:$E1523,5,0)),"na",VLOOKUP(A1523,'^IXIC'!A$1260:$E1523,5,0))</f>
        <v>na</v>
      </c>
      <c r="G1523" t="str">
        <f>IF(ISERROR(VLOOKUP(A1523,'EURUSD=X'!$A$2:$E$1307,4,0)),"na",VLOOKUP(A1523,'EURUSD=X'!$A$2:$E$1307,4,0))</f>
        <v>na</v>
      </c>
      <c r="H1523" t="str">
        <f>IF(ISERROR(VLOOKUP(A1523,'ETH-USD'!$A$2:$E$1776,5,0)),"na",VLOOKUP(A1523,'ETH-USD'!$A$2:$E$1776,5,0))</f>
        <v>na</v>
      </c>
      <c r="I1523" t="str">
        <f>IF(ISERROR(VLOOKUP(A1523,'Russell 2000'!$A$1:$E$1260,5,0)),"na",VLOOKUP(A1523,'Russell 2000'!$A$1:$E$1260,5,0))</f>
        <v>na</v>
      </c>
      <c r="J1523" t="str">
        <f>IF(ISERROR(VLOOKUP(A1523,'SOL-USD'!$A$2:$E$893,5,0)),"na",VLOOKUP(A1523,'SOL-USD'!$A$2:$E$893,5,0))</f>
        <v>na</v>
      </c>
      <c r="K1523" t="str">
        <f>IF(ISERROR(VLOOKUP(A1523,'AVAX-USD'!$A$2:$E$799,5,0)),"na",VLOOKUP(A1523,'AVAX-USD'!$A$2:$E$799,5,0))</f>
        <v>na</v>
      </c>
      <c r="L1523" t="str">
        <f>IF(ISERROR(VLOOKUP(A1523,'ADA-USD'!$A$2:$E$1776,5,0)),"na",VLOOKUP(A1523,'ADA-USD'!$A$2:$E$1776,5,0))</f>
        <v>na</v>
      </c>
      <c r="M1523" t="str">
        <f>IF(ISERROR(VLOOKUP(A1523,'DOT-USD'!$A$2:$E$761,5,0)),"na",VLOOKUP(A1523,'DOT-USD'!$A$2:$E$761,5,0))</f>
        <v>na</v>
      </c>
      <c r="N1523" t="str">
        <f>IF(ISERROR(VLOOKUP(A1523,'DOGE-USD'!$A$2:$G$1776,5,0)),"na",VLOOKUP(A1523,'DOGE-USD'!$A$2:$G$1776,5,0))</f>
        <v>na</v>
      </c>
      <c r="O1523" t="str">
        <f>IF(ISERROR(VLOOKUP(A1523,'SHIB-USD'!$A$2:$G$780,5,0)),"na",VLOOKUP(A1523,'SHIB-USD'!$A$2:$G$780,5,0))</f>
        <v>na</v>
      </c>
    </row>
    <row r="1524" spans="1:15" x14ac:dyDescent="0.35">
      <c r="A1524" s="3">
        <v>42598</v>
      </c>
      <c r="B1524">
        <f>VLOOKUP(A1524,Yields!$A$2:$B$1680,2,0)</f>
        <v>0.27</v>
      </c>
      <c r="C1524" t="str">
        <f>IF(ISERROR(VLOOKUP(A1524,'BTC-USD'!$A$2:$E$1828,5,0)),"na",(VLOOKUP(A1524,'BTC-USD'!$A$2:$E$1828,5,0)))</f>
        <v>na</v>
      </c>
      <c r="D1524" t="str">
        <f>IF(ISERROR(VLOOKUP(A1524,'SP500'!$A$2:$G$252,4,0)),"na",VLOOKUP(A1524,'SP500'!$A$2:$G$252,4,0))</f>
        <v>na</v>
      </c>
      <c r="E1524" t="str">
        <f>IF(ISERROR(VLOOKUP(A1524,'ishare R3000 ETF'!$A$2:$G$1260,4,0)),"na",VLOOKUP(A1524,'ishare R3000 ETF'!$A$2:$G$1260,4,0))</f>
        <v>na</v>
      </c>
      <c r="F1524" t="str">
        <f>IF(ISERROR(VLOOKUP(A1524,'^IXIC'!A$1260:$E1524,5,0)),"na",VLOOKUP(A1524,'^IXIC'!A$1260:$E1524,5,0))</f>
        <v>na</v>
      </c>
      <c r="G1524" t="str">
        <f>IF(ISERROR(VLOOKUP(A1524,'EURUSD=X'!$A$2:$E$1307,4,0)),"na",VLOOKUP(A1524,'EURUSD=X'!$A$2:$E$1307,4,0))</f>
        <v>na</v>
      </c>
      <c r="H1524" t="str">
        <f>IF(ISERROR(VLOOKUP(A1524,'ETH-USD'!$A$2:$E$1776,5,0)),"na",VLOOKUP(A1524,'ETH-USD'!$A$2:$E$1776,5,0))</f>
        <v>na</v>
      </c>
      <c r="I1524" t="str">
        <f>IF(ISERROR(VLOOKUP(A1524,'Russell 2000'!$A$1:$E$1260,5,0)),"na",VLOOKUP(A1524,'Russell 2000'!$A$1:$E$1260,5,0))</f>
        <v>na</v>
      </c>
      <c r="J1524" t="str">
        <f>IF(ISERROR(VLOOKUP(A1524,'SOL-USD'!$A$2:$E$893,5,0)),"na",VLOOKUP(A1524,'SOL-USD'!$A$2:$E$893,5,0))</f>
        <v>na</v>
      </c>
      <c r="K1524" t="str">
        <f>IF(ISERROR(VLOOKUP(A1524,'AVAX-USD'!$A$2:$E$799,5,0)),"na",VLOOKUP(A1524,'AVAX-USD'!$A$2:$E$799,5,0))</f>
        <v>na</v>
      </c>
      <c r="L1524" t="str">
        <f>IF(ISERROR(VLOOKUP(A1524,'ADA-USD'!$A$2:$E$1776,5,0)),"na",VLOOKUP(A1524,'ADA-USD'!$A$2:$E$1776,5,0))</f>
        <v>na</v>
      </c>
      <c r="M1524" t="str">
        <f>IF(ISERROR(VLOOKUP(A1524,'DOT-USD'!$A$2:$E$761,5,0)),"na",VLOOKUP(A1524,'DOT-USD'!$A$2:$E$761,5,0))</f>
        <v>na</v>
      </c>
      <c r="N1524" t="str">
        <f>IF(ISERROR(VLOOKUP(A1524,'DOGE-USD'!$A$2:$G$1776,5,0)),"na",VLOOKUP(A1524,'DOGE-USD'!$A$2:$G$1776,5,0))</f>
        <v>na</v>
      </c>
      <c r="O1524" t="str">
        <f>IF(ISERROR(VLOOKUP(A1524,'SHIB-USD'!$A$2:$G$780,5,0)),"na",VLOOKUP(A1524,'SHIB-USD'!$A$2:$G$780,5,0))</f>
        <v>na</v>
      </c>
    </row>
    <row r="1525" spans="1:15" x14ac:dyDescent="0.35">
      <c r="A1525" s="3">
        <v>42597</v>
      </c>
      <c r="B1525">
        <f>VLOOKUP(A1525,Yields!$A$2:$B$1680,2,0)</f>
        <v>0.26</v>
      </c>
      <c r="C1525" t="str">
        <f>IF(ISERROR(VLOOKUP(A1525,'BTC-USD'!$A$2:$E$1828,5,0)),"na",(VLOOKUP(A1525,'BTC-USD'!$A$2:$E$1828,5,0)))</f>
        <v>na</v>
      </c>
      <c r="D1525" t="str">
        <f>IF(ISERROR(VLOOKUP(A1525,'SP500'!$A$2:$G$252,4,0)),"na",VLOOKUP(A1525,'SP500'!$A$2:$G$252,4,0))</f>
        <v>na</v>
      </c>
      <c r="E1525" t="str">
        <f>IF(ISERROR(VLOOKUP(A1525,'ishare R3000 ETF'!$A$2:$G$1260,4,0)),"na",VLOOKUP(A1525,'ishare R3000 ETF'!$A$2:$G$1260,4,0))</f>
        <v>na</v>
      </c>
      <c r="F1525" t="str">
        <f>IF(ISERROR(VLOOKUP(A1525,'^IXIC'!A$1260:$E1525,5,0)),"na",VLOOKUP(A1525,'^IXIC'!A$1260:$E1525,5,0))</f>
        <v>na</v>
      </c>
      <c r="G1525" t="str">
        <f>IF(ISERROR(VLOOKUP(A1525,'EURUSD=X'!$A$2:$E$1307,4,0)),"na",VLOOKUP(A1525,'EURUSD=X'!$A$2:$E$1307,4,0))</f>
        <v>na</v>
      </c>
      <c r="H1525" t="str">
        <f>IF(ISERROR(VLOOKUP(A1525,'ETH-USD'!$A$2:$E$1776,5,0)),"na",VLOOKUP(A1525,'ETH-USD'!$A$2:$E$1776,5,0))</f>
        <v>na</v>
      </c>
      <c r="I1525" t="str">
        <f>IF(ISERROR(VLOOKUP(A1525,'Russell 2000'!$A$1:$E$1260,5,0)),"na",VLOOKUP(A1525,'Russell 2000'!$A$1:$E$1260,5,0))</f>
        <v>na</v>
      </c>
      <c r="J1525" t="str">
        <f>IF(ISERROR(VLOOKUP(A1525,'SOL-USD'!$A$2:$E$893,5,0)),"na",VLOOKUP(A1525,'SOL-USD'!$A$2:$E$893,5,0))</f>
        <v>na</v>
      </c>
      <c r="K1525" t="str">
        <f>IF(ISERROR(VLOOKUP(A1525,'AVAX-USD'!$A$2:$E$799,5,0)),"na",VLOOKUP(A1525,'AVAX-USD'!$A$2:$E$799,5,0))</f>
        <v>na</v>
      </c>
      <c r="L1525" t="str">
        <f>IF(ISERROR(VLOOKUP(A1525,'ADA-USD'!$A$2:$E$1776,5,0)),"na",VLOOKUP(A1525,'ADA-USD'!$A$2:$E$1776,5,0))</f>
        <v>na</v>
      </c>
      <c r="M1525" t="str">
        <f>IF(ISERROR(VLOOKUP(A1525,'DOT-USD'!$A$2:$E$761,5,0)),"na",VLOOKUP(A1525,'DOT-USD'!$A$2:$E$761,5,0))</f>
        <v>na</v>
      </c>
      <c r="N1525" t="str">
        <f>IF(ISERROR(VLOOKUP(A1525,'DOGE-USD'!$A$2:$G$1776,5,0)),"na",VLOOKUP(A1525,'DOGE-USD'!$A$2:$G$1776,5,0))</f>
        <v>na</v>
      </c>
      <c r="O1525" t="str">
        <f>IF(ISERROR(VLOOKUP(A1525,'SHIB-USD'!$A$2:$G$780,5,0)),"na",VLOOKUP(A1525,'SHIB-USD'!$A$2:$G$780,5,0))</f>
        <v>na</v>
      </c>
    </row>
    <row r="1526" spans="1:15" x14ac:dyDescent="0.35">
      <c r="A1526" s="3">
        <v>42594</v>
      </c>
      <c r="B1526">
        <f>VLOOKUP(A1526,Yields!$A$2:$B$1680,2,0)</f>
        <v>0.27</v>
      </c>
      <c r="C1526" t="str">
        <f>IF(ISERROR(VLOOKUP(A1526,'BTC-USD'!$A$2:$E$1828,5,0)),"na",(VLOOKUP(A1526,'BTC-USD'!$A$2:$E$1828,5,0)))</f>
        <v>na</v>
      </c>
      <c r="D1526" t="str">
        <f>IF(ISERROR(VLOOKUP(A1526,'SP500'!$A$2:$G$252,4,0)),"na",VLOOKUP(A1526,'SP500'!$A$2:$G$252,4,0))</f>
        <v>na</v>
      </c>
      <c r="E1526" t="str">
        <f>IF(ISERROR(VLOOKUP(A1526,'ishare R3000 ETF'!$A$2:$G$1260,4,0)),"na",VLOOKUP(A1526,'ishare R3000 ETF'!$A$2:$G$1260,4,0))</f>
        <v>na</v>
      </c>
      <c r="F1526" t="str">
        <f>IF(ISERROR(VLOOKUP(A1526,'^IXIC'!A$1260:$E1526,5,0)),"na",VLOOKUP(A1526,'^IXIC'!A$1260:$E1526,5,0))</f>
        <v>na</v>
      </c>
      <c r="G1526" t="str">
        <f>IF(ISERROR(VLOOKUP(A1526,'EURUSD=X'!$A$2:$E$1307,4,0)),"na",VLOOKUP(A1526,'EURUSD=X'!$A$2:$E$1307,4,0))</f>
        <v>na</v>
      </c>
      <c r="H1526" t="str">
        <f>IF(ISERROR(VLOOKUP(A1526,'ETH-USD'!$A$2:$E$1776,5,0)),"na",VLOOKUP(A1526,'ETH-USD'!$A$2:$E$1776,5,0))</f>
        <v>na</v>
      </c>
      <c r="I1526" t="str">
        <f>IF(ISERROR(VLOOKUP(A1526,'Russell 2000'!$A$1:$E$1260,5,0)),"na",VLOOKUP(A1526,'Russell 2000'!$A$1:$E$1260,5,0))</f>
        <v>na</v>
      </c>
      <c r="J1526" t="str">
        <f>IF(ISERROR(VLOOKUP(A1526,'SOL-USD'!$A$2:$E$893,5,0)),"na",VLOOKUP(A1526,'SOL-USD'!$A$2:$E$893,5,0))</f>
        <v>na</v>
      </c>
      <c r="K1526" t="str">
        <f>IF(ISERROR(VLOOKUP(A1526,'AVAX-USD'!$A$2:$E$799,5,0)),"na",VLOOKUP(A1526,'AVAX-USD'!$A$2:$E$799,5,0))</f>
        <v>na</v>
      </c>
      <c r="L1526" t="str">
        <f>IF(ISERROR(VLOOKUP(A1526,'ADA-USD'!$A$2:$E$1776,5,0)),"na",VLOOKUP(A1526,'ADA-USD'!$A$2:$E$1776,5,0))</f>
        <v>na</v>
      </c>
      <c r="M1526" t="str">
        <f>IF(ISERROR(VLOOKUP(A1526,'DOT-USD'!$A$2:$E$761,5,0)),"na",VLOOKUP(A1526,'DOT-USD'!$A$2:$E$761,5,0))</f>
        <v>na</v>
      </c>
      <c r="N1526" t="str">
        <f>IF(ISERROR(VLOOKUP(A1526,'DOGE-USD'!$A$2:$G$1776,5,0)),"na",VLOOKUP(A1526,'DOGE-USD'!$A$2:$G$1776,5,0))</f>
        <v>na</v>
      </c>
      <c r="O1526" t="str">
        <f>IF(ISERROR(VLOOKUP(A1526,'SHIB-USD'!$A$2:$G$780,5,0)),"na",VLOOKUP(A1526,'SHIB-USD'!$A$2:$G$780,5,0))</f>
        <v>na</v>
      </c>
    </row>
    <row r="1527" spans="1:15" x14ac:dyDescent="0.35">
      <c r="A1527" s="3">
        <v>42593</v>
      </c>
      <c r="B1527">
        <f>VLOOKUP(A1527,Yields!$A$2:$B$1680,2,0)</f>
        <v>0.27</v>
      </c>
      <c r="C1527" t="str">
        <f>IF(ISERROR(VLOOKUP(A1527,'BTC-USD'!$A$2:$E$1828,5,0)),"na",(VLOOKUP(A1527,'BTC-USD'!$A$2:$E$1828,5,0)))</f>
        <v>na</v>
      </c>
      <c r="D1527" t="str">
        <f>IF(ISERROR(VLOOKUP(A1527,'SP500'!$A$2:$G$252,4,0)),"na",VLOOKUP(A1527,'SP500'!$A$2:$G$252,4,0))</f>
        <v>na</v>
      </c>
      <c r="E1527" t="str">
        <f>IF(ISERROR(VLOOKUP(A1527,'ishare R3000 ETF'!$A$2:$G$1260,4,0)),"na",VLOOKUP(A1527,'ishare R3000 ETF'!$A$2:$G$1260,4,0))</f>
        <v>na</v>
      </c>
      <c r="F1527" t="str">
        <f>IF(ISERROR(VLOOKUP(A1527,'^IXIC'!A$1260:$E1527,5,0)),"na",VLOOKUP(A1527,'^IXIC'!A$1260:$E1527,5,0))</f>
        <v>na</v>
      </c>
      <c r="G1527" t="str">
        <f>IF(ISERROR(VLOOKUP(A1527,'EURUSD=X'!$A$2:$E$1307,4,0)),"na",VLOOKUP(A1527,'EURUSD=X'!$A$2:$E$1307,4,0))</f>
        <v>na</v>
      </c>
      <c r="H1527" t="str">
        <f>IF(ISERROR(VLOOKUP(A1527,'ETH-USD'!$A$2:$E$1776,5,0)),"na",VLOOKUP(A1527,'ETH-USD'!$A$2:$E$1776,5,0))</f>
        <v>na</v>
      </c>
      <c r="I1527" t="str">
        <f>IF(ISERROR(VLOOKUP(A1527,'Russell 2000'!$A$1:$E$1260,5,0)),"na",VLOOKUP(A1527,'Russell 2000'!$A$1:$E$1260,5,0))</f>
        <v>na</v>
      </c>
      <c r="J1527" t="str">
        <f>IF(ISERROR(VLOOKUP(A1527,'SOL-USD'!$A$2:$E$893,5,0)),"na",VLOOKUP(A1527,'SOL-USD'!$A$2:$E$893,5,0))</f>
        <v>na</v>
      </c>
      <c r="K1527" t="str">
        <f>IF(ISERROR(VLOOKUP(A1527,'AVAX-USD'!$A$2:$E$799,5,0)),"na",VLOOKUP(A1527,'AVAX-USD'!$A$2:$E$799,5,0))</f>
        <v>na</v>
      </c>
      <c r="L1527" t="str">
        <f>IF(ISERROR(VLOOKUP(A1527,'ADA-USD'!$A$2:$E$1776,5,0)),"na",VLOOKUP(A1527,'ADA-USD'!$A$2:$E$1776,5,0))</f>
        <v>na</v>
      </c>
      <c r="M1527" t="str">
        <f>IF(ISERROR(VLOOKUP(A1527,'DOT-USD'!$A$2:$E$761,5,0)),"na",VLOOKUP(A1527,'DOT-USD'!$A$2:$E$761,5,0))</f>
        <v>na</v>
      </c>
      <c r="N1527" t="str">
        <f>IF(ISERROR(VLOOKUP(A1527,'DOGE-USD'!$A$2:$G$1776,5,0)),"na",VLOOKUP(A1527,'DOGE-USD'!$A$2:$G$1776,5,0))</f>
        <v>na</v>
      </c>
      <c r="O1527" t="str">
        <f>IF(ISERROR(VLOOKUP(A1527,'SHIB-USD'!$A$2:$G$780,5,0)),"na",VLOOKUP(A1527,'SHIB-USD'!$A$2:$G$780,5,0))</f>
        <v>na</v>
      </c>
    </row>
    <row r="1528" spans="1:15" x14ac:dyDescent="0.35">
      <c r="A1528" s="3">
        <v>42592</v>
      </c>
      <c r="B1528">
        <f>VLOOKUP(A1528,Yields!$A$2:$B$1680,2,0)</f>
        <v>0.27</v>
      </c>
      <c r="C1528" t="str">
        <f>IF(ISERROR(VLOOKUP(A1528,'BTC-USD'!$A$2:$E$1828,5,0)),"na",(VLOOKUP(A1528,'BTC-USD'!$A$2:$E$1828,5,0)))</f>
        <v>na</v>
      </c>
      <c r="D1528" t="str">
        <f>IF(ISERROR(VLOOKUP(A1528,'SP500'!$A$2:$G$252,4,0)),"na",VLOOKUP(A1528,'SP500'!$A$2:$G$252,4,0))</f>
        <v>na</v>
      </c>
      <c r="E1528" t="str">
        <f>IF(ISERROR(VLOOKUP(A1528,'ishare R3000 ETF'!$A$2:$G$1260,4,0)),"na",VLOOKUP(A1528,'ishare R3000 ETF'!$A$2:$G$1260,4,0))</f>
        <v>na</v>
      </c>
      <c r="F1528" t="str">
        <f>IF(ISERROR(VLOOKUP(A1528,'^IXIC'!A$1260:$E1528,5,0)),"na",VLOOKUP(A1528,'^IXIC'!A$1260:$E1528,5,0))</f>
        <v>na</v>
      </c>
      <c r="G1528" t="str">
        <f>IF(ISERROR(VLOOKUP(A1528,'EURUSD=X'!$A$2:$E$1307,4,0)),"na",VLOOKUP(A1528,'EURUSD=X'!$A$2:$E$1307,4,0))</f>
        <v>na</v>
      </c>
      <c r="H1528" t="str">
        <f>IF(ISERROR(VLOOKUP(A1528,'ETH-USD'!$A$2:$E$1776,5,0)),"na",VLOOKUP(A1528,'ETH-USD'!$A$2:$E$1776,5,0))</f>
        <v>na</v>
      </c>
      <c r="I1528" t="str">
        <f>IF(ISERROR(VLOOKUP(A1528,'Russell 2000'!$A$1:$E$1260,5,0)),"na",VLOOKUP(A1528,'Russell 2000'!$A$1:$E$1260,5,0))</f>
        <v>na</v>
      </c>
      <c r="J1528" t="str">
        <f>IF(ISERROR(VLOOKUP(A1528,'SOL-USD'!$A$2:$E$893,5,0)),"na",VLOOKUP(A1528,'SOL-USD'!$A$2:$E$893,5,0))</f>
        <v>na</v>
      </c>
      <c r="K1528" t="str">
        <f>IF(ISERROR(VLOOKUP(A1528,'AVAX-USD'!$A$2:$E$799,5,0)),"na",VLOOKUP(A1528,'AVAX-USD'!$A$2:$E$799,5,0))</f>
        <v>na</v>
      </c>
      <c r="L1528" t="str">
        <f>IF(ISERROR(VLOOKUP(A1528,'ADA-USD'!$A$2:$E$1776,5,0)),"na",VLOOKUP(A1528,'ADA-USD'!$A$2:$E$1776,5,0))</f>
        <v>na</v>
      </c>
      <c r="M1528" t="str">
        <f>IF(ISERROR(VLOOKUP(A1528,'DOT-USD'!$A$2:$E$761,5,0)),"na",VLOOKUP(A1528,'DOT-USD'!$A$2:$E$761,5,0))</f>
        <v>na</v>
      </c>
      <c r="N1528" t="str">
        <f>IF(ISERROR(VLOOKUP(A1528,'DOGE-USD'!$A$2:$G$1776,5,0)),"na",VLOOKUP(A1528,'DOGE-USD'!$A$2:$G$1776,5,0))</f>
        <v>na</v>
      </c>
      <c r="O1528" t="str">
        <f>IF(ISERROR(VLOOKUP(A1528,'SHIB-USD'!$A$2:$G$780,5,0)),"na",VLOOKUP(A1528,'SHIB-USD'!$A$2:$G$780,5,0))</f>
        <v>na</v>
      </c>
    </row>
    <row r="1529" spans="1:15" x14ac:dyDescent="0.35">
      <c r="A1529" s="3">
        <v>42591</v>
      </c>
      <c r="B1529">
        <f>VLOOKUP(A1529,Yields!$A$2:$B$1680,2,0)</f>
        <v>0.27</v>
      </c>
      <c r="C1529" t="str">
        <f>IF(ISERROR(VLOOKUP(A1529,'BTC-USD'!$A$2:$E$1828,5,0)),"na",(VLOOKUP(A1529,'BTC-USD'!$A$2:$E$1828,5,0)))</f>
        <v>na</v>
      </c>
      <c r="D1529" t="str">
        <f>IF(ISERROR(VLOOKUP(A1529,'SP500'!$A$2:$G$252,4,0)),"na",VLOOKUP(A1529,'SP500'!$A$2:$G$252,4,0))</f>
        <v>na</v>
      </c>
      <c r="E1529" t="str">
        <f>IF(ISERROR(VLOOKUP(A1529,'ishare R3000 ETF'!$A$2:$G$1260,4,0)),"na",VLOOKUP(A1529,'ishare R3000 ETF'!$A$2:$G$1260,4,0))</f>
        <v>na</v>
      </c>
      <c r="F1529" t="str">
        <f>IF(ISERROR(VLOOKUP(A1529,'^IXIC'!A$1260:$E1529,5,0)),"na",VLOOKUP(A1529,'^IXIC'!A$1260:$E1529,5,0))</f>
        <v>na</v>
      </c>
      <c r="G1529" t="str">
        <f>IF(ISERROR(VLOOKUP(A1529,'EURUSD=X'!$A$2:$E$1307,4,0)),"na",VLOOKUP(A1529,'EURUSD=X'!$A$2:$E$1307,4,0))</f>
        <v>na</v>
      </c>
      <c r="H1529" t="str">
        <f>IF(ISERROR(VLOOKUP(A1529,'ETH-USD'!$A$2:$E$1776,5,0)),"na",VLOOKUP(A1529,'ETH-USD'!$A$2:$E$1776,5,0))</f>
        <v>na</v>
      </c>
      <c r="I1529" t="str">
        <f>IF(ISERROR(VLOOKUP(A1529,'Russell 2000'!$A$1:$E$1260,5,0)),"na",VLOOKUP(A1529,'Russell 2000'!$A$1:$E$1260,5,0))</f>
        <v>na</v>
      </c>
      <c r="J1529" t="str">
        <f>IF(ISERROR(VLOOKUP(A1529,'SOL-USD'!$A$2:$E$893,5,0)),"na",VLOOKUP(A1529,'SOL-USD'!$A$2:$E$893,5,0))</f>
        <v>na</v>
      </c>
      <c r="K1529" t="str">
        <f>IF(ISERROR(VLOOKUP(A1529,'AVAX-USD'!$A$2:$E$799,5,0)),"na",VLOOKUP(A1529,'AVAX-USD'!$A$2:$E$799,5,0))</f>
        <v>na</v>
      </c>
      <c r="L1529" t="str">
        <f>IF(ISERROR(VLOOKUP(A1529,'ADA-USD'!$A$2:$E$1776,5,0)),"na",VLOOKUP(A1529,'ADA-USD'!$A$2:$E$1776,5,0))</f>
        <v>na</v>
      </c>
      <c r="M1529" t="str">
        <f>IF(ISERROR(VLOOKUP(A1529,'DOT-USD'!$A$2:$E$761,5,0)),"na",VLOOKUP(A1529,'DOT-USD'!$A$2:$E$761,5,0))</f>
        <v>na</v>
      </c>
      <c r="N1529" t="str">
        <f>IF(ISERROR(VLOOKUP(A1529,'DOGE-USD'!$A$2:$G$1776,5,0)),"na",VLOOKUP(A1529,'DOGE-USD'!$A$2:$G$1776,5,0))</f>
        <v>na</v>
      </c>
      <c r="O1529" t="str">
        <f>IF(ISERROR(VLOOKUP(A1529,'SHIB-USD'!$A$2:$G$780,5,0)),"na",VLOOKUP(A1529,'SHIB-USD'!$A$2:$G$780,5,0))</f>
        <v>na</v>
      </c>
    </row>
    <row r="1530" spans="1:15" x14ac:dyDescent="0.35">
      <c r="A1530" s="3">
        <v>42590</v>
      </c>
      <c r="B1530">
        <f>VLOOKUP(A1530,Yields!$A$2:$B$1680,2,0)</f>
        <v>0.27</v>
      </c>
      <c r="C1530" t="str">
        <f>IF(ISERROR(VLOOKUP(A1530,'BTC-USD'!$A$2:$E$1828,5,0)),"na",(VLOOKUP(A1530,'BTC-USD'!$A$2:$E$1828,5,0)))</f>
        <v>na</v>
      </c>
      <c r="D1530" t="str">
        <f>IF(ISERROR(VLOOKUP(A1530,'SP500'!$A$2:$G$252,4,0)),"na",VLOOKUP(A1530,'SP500'!$A$2:$G$252,4,0))</f>
        <v>na</v>
      </c>
      <c r="E1530" t="str">
        <f>IF(ISERROR(VLOOKUP(A1530,'ishare R3000 ETF'!$A$2:$G$1260,4,0)),"na",VLOOKUP(A1530,'ishare R3000 ETF'!$A$2:$G$1260,4,0))</f>
        <v>na</v>
      </c>
      <c r="F1530" t="str">
        <f>IF(ISERROR(VLOOKUP(A1530,'^IXIC'!A$1260:$E1530,5,0)),"na",VLOOKUP(A1530,'^IXIC'!A$1260:$E1530,5,0))</f>
        <v>na</v>
      </c>
      <c r="G1530" t="str">
        <f>IF(ISERROR(VLOOKUP(A1530,'EURUSD=X'!$A$2:$E$1307,4,0)),"na",VLOOKUP(A1530,'EURUSD=X'!$A$2:$E$1307,4,0))</f>
        <v>na</v>
      </c>
      <c r="H1530" t="str">
        <f>IF(ISERROR(VLOOKUP(A1530,'ETH-USD'!$A$2:$E$1776,5,0)),"na",VLOOKUP(A1530,'ETH-USD'!$A$2:$E$1776,5,0))</f>
        <v>na</v>
      </c>
      <c r="I1530" t="str">
        <f>IF(ISERROR(VLOOKUP(A1530,'Russell 2000'!$A$1:$E$1260,5,0)),"na",VLOOKUP(A1530,'Russell 2000'!$A$1:$E$1260,5,0))</f>
        <v>na</v>
      </c>
      <c r="J1530" t="str">
        <f>IF(ISERROR(VLOOKUP(A1530,'SOL-USD'!$A$2:$E$893,5,0)),"na",VLOOKUP(A1530,'SOL-USD'!$A$2:$E$893,5,0))</f>
        <v>na</v>
      </c>
      <c r="K1530" t="str">
        <f>IF(ISERROR(VLOOKUP(A1530,'AVAX-USD'!$A$2:$E$799,5,0)),"na",VLOOKUP(A1530,'AVAX-USD'!$A$2:$E$799,5,0))</f>
        <v>na</v>
      </c>
      <c r="L1530" t="str">
        <f>IF(ISERROR(VLOOKUP(A1530,'ADA-USD'!$A$2:$E$1776,5,0)),"na",VLOOKUP(A1530,'ADA-USD'!$A$2:$E$1776,5,0))</f>
        <v>na</v>
      </c>
      <c r="M1530" t="str">
        <f>IF(ISERROR(VLOOKUP(A1530,'DOT-USD'!$A$2:$E$761,5,0)),"na",VLOOKUP(A1530,'DOT-USD'!$A$2:$E$761,5,0))</f>
        <v>na</v>
      </c>
      <c r="N1530" t="str">
        <f>IF(ISERROR(VLOOKUP(A1530,'DOGE-USD'!$A$2:$G$1776,5,0)),"na",VLOOKUP(A1530,'DOGE-USD'!$A$2:$G$1776,5,0))</f>
        <v>na</v>
      </c>
      <c r="O1530" t="str">
        <f>IF(ISERROR(VLOOKUP(A1530,'SHIB-USD'!$A$2:$G$780,5,0)),"na",VLOOKUP(A1530,'SHIB-USD'!$A$2:$G$780,5,0))</f>
        <v>na</v>
      </c>
    </row>
    <row r="1531" spans="1:15" x14ac:dyDescent="0.35">
      <c r="A1531" s="3">
        <v>42587</v>
      </c>
      <c r="B1531">
        <f>VLOOKUP(A1531,Yields!$A$2:$B$1680,2,0)</f>
        <v>0.23</v>
      </c>
      <c r="C1531" t="str">
        <f>IF(ISERROR(VLOOKUP(A1531,'BTC-USD'!$A$2:$E$1828,5,0)),"na",(VLOOKUP(A1531,'BTC-USD'!$A$2:$E$1828,5,0)))</f>
        <v>na</v>
      </c>
      <c r="D1531" t="str">
        <f>IF(ISERROR(VLOOKUP(A1531,'SP500'!$A$2:$G$252,4,0)),"na",VLOOKUP(A1531,'SP500'!$A$2:$G$252,4,0))</f>
        <v>na</v>
      </c>
      <c r="E1531" t="str">
        <f>IF(ISERROR(VLOOKUP(A1531,'ishare R3000 ETF'!$A$2:$G$1260,4,0)),"na",VLOOKUP(A1531,'ishare R3000 ETF'!$A$2:$G$1260,4,0))</f>
        <v>na</v>
      </c>
      <c r="F1531" t="str">
        <f>IF(ISERROR(VLOOKUP(A1531,'^IXIC'!A$1260:$E1531,5,0)),"na",VLOOKUP(A1531,'^IXIC'!A$1260:$E1531,5,0))</f>
        <v>na</v>
      </c>
      <c r="G1531" t="str">
        <f>IF(ISERROR(VLOOKUP(A1531,'EURUSD=X'!$A$2:$E$1307,4,0)),"na",VLOOKUP(A1531,'EURUSD=X'!$A$2:$E$1307,4,0))</f>
        <v>na</v>
      </c>
      <c r="H1531" t="str">
        <f>IF(ISERROR(VLOOKUP(A1531,'ETH-USD'!$A$2:$E$1776,5,0)),"na",VLOOKUP(A1531,'ETH-USD'!$A$2:$E$1776,5,0))</f>
        <v>na</v>
      </c>
      <c r="I1531" t="str">
        <f>IF(ISERROR(VLOOKUP(A1531,'Russell 2000'!$A$1:$E$1260,5,0)),"na",VLOOKUP(A1531,'Russell 2000'!$A$1:$E$1260,5,0))</f>
        <v>na</v>
      </c>
      <c r="J1531" t="str">
        <f>IF(ISERROR(VLOOKUP(A1531,'SOL-USD'!$A$2:$E$893,5,0)),"na",VLOOKUP(A1531,'SOL-USD'!$A$2:$E$893,5,0))</f>
        <v>na</v>
      </c>
      <c r="K1531" t="str">
        <f>IF(ISERROR(VLOOKUP(A1531,'AVAX-USD'!$A$2:$E$799,5,0)),"na",VLOOKUP(A1531,'AVAX-USD'!$A$2:$E$799,5,0))</f>
        <v>na</v>
      </c>
      <c r="L1531" t="str">
        <f>IF(ISERROR(VLOOKUP(A1531,'ADA-USD'!$A$2:$E$1776,5,0)),"na",VLOOKUP(A1531,'ADA-USD'!$A$2:$E$1776,5,0))</f>
        <v>na</v>
      </c>
      <c r="M1531" t="str">
        <f>IF(ISERROR(VLOOKUP(A1531,'DOT-USD'!$A$2:$E$761,5,0)),"na",VLOOKUP(A1531,'DOT-USD'!$A$2:$E$761,5,0))</f>
        <v>na</v>
      </c>
      <c r="N1531" t="str">
        <f>IF(ISERROR(VLOOKUP(A1531,'DOGE-USD'!$A$2:$G$1776,5,0)),"na",VLOOKUP(A1531,'DOGE-USD'!$A$2:$G$1776,5,0))</f>
        <v>na</v>
      </c>
      <c r="O1531" t="str">
        <f>IF(ISERROR(VLOOKUP(A1531,'SHIB-USD'!$A$2:$G$780,5,0)),"na",VLOOKUP(A1531,'SHIB-USD'!$A$2:$G$780,5,0))</f>
        <v>na</v>
      </c>
    </row>
    <row r="1532" spans="1:15" x14ac:dyDescent="0.35">
      <c r="A1532" s="3">
        <v>42586</v>
      </c>
      <c r="B1532">
        <f>VLOOKUP(A1532,Yields!$A$2:$B$1680,2,0)</f>
        <v>0.24</v>
      </c>
      <c r="C1532" t="str">
        <f>IF(ISERROR(VLOOKUP(A1532,'BTC-USD'!$A$2:$E$1828,5,0)),"na",(VLOOKUP(A1532,'BTC-USD'!$A$2:$E$1828,5,0)))</f>
        <v>na</v>
      </c>
      <c r="D1532" t="str">
        <f>IF(ISERROR(VLOOKUP(A1532,'SP500'!$A$2:$G$252,4,0)),"na",VLOOKUP(A1532,'SP500'!$A$2:$G$252,4,0))</f>
        <v>na</v>
      </c>
      <c r="E1532" t="str">
        <f>IF(ISERROR(VLOOKUP(A1532,'ishare R3000 ETF'!$A$2:$G$1260,4,0)),"na",VLOOKUP(A1532,'ishare R3000 ETF'!$A$2:$G$1260,4,0))</f>
        <v>na</v>
      </c>
      <c r="F1532" t="str">
        <f>IF(ISERROR(VLOOKUP(A1532,'^IXIC'!A$1260:$E1532,5,0)),"na",VLOOKUP(A1532,'^IXIC'!A$1260:$E1532,5,0))</f>
        <v>na</v>
      </c>
      <c r="G1532" t="str">
        <f>IF(ISERROR(VLOOKUP(A1532,'EURUSD=X'!$A$2:$E$1307,4,0)),"na",VLOOKUP(A1532,'EURUSD=X'!$A$2:$E$1307,4,0))</f>
        <v>na</v>
      </c>
      <c r="H1532" t="str">
        <f>IF(ISERROR(VLOOKUP(A1532,'ETH-USD'!$A$2:$E$1776,5,0)),"na",VLOOKUP(A1532,'ETH-USD'!$A$2:$E$1776,5,0))</f>
        <v>na</v>
      </c>
      <c r="I1532" t="str">
        <f>IF(ISERROR(VLOOKUP(A1532,'Russell 2000'!$A$1:$E$1260,5,0)),"na",VLOOKUP(A1532,'Russell 2000'!$A$1:$E$1260,5,0))</f>
        <v>na</v>
      </c>
      <c r="J1532" t="str">
        <f>IF(ISERROR(VLOOKUP(A1532,'SOL-USD'!$A$2:$E$893,5,0)),"na",VLOOKUP(A1532,'SOL-USD'!$A$2:$E$893,5,0))</f>
        <v>na</v>
      </c>
      <c r="K1532" t="str">
        <f>IF(ISERROR(VLOOKUP(A1532,'AVAX-USD'!$A$2:$E$799,5,0)),"na",VLOOKUP(A1532,'AVAX-USD'!$A$2:$E$799,5,0))</f>
        <v>na</v>
      </c>
      <c r="L1532" t="str">
        <f>IF(ISERROR(VLOOKUP(A1532,'ADA-USD'!$A$2:$E$1776,5,0)),"na",VLOOKUP(A1532,'ADA-USD'!$A$2:$E$1776,5,0))</f>
        <v>na</v>
      </c>
      <c r="M1532" t="str">
        <f>IF(ISERROR(VLOOKUP(A1532,'DOT-USD'!$A$2:$E$761,5,0)),"na",VLOOKUP(A1532,'DOT-USD'!$A$2:$E$761,5,0))</f>
        <v>na</v>
      </c>
      <c r="N1532" t="str">
        <f>IF(ISERROR(VLOOKUP(A1532,'DOGE-USD'!$A$2:$G$1776,5,0)),"na",VLOOKUP(A1532,'DOGE-USD'!$A$2:$G$1776,5,0))</f>
        <v>na</v>
      </c>
      <c r="O1532" t="str">
        <f>IF(ISERROR(VLOOKUP(A1532,'SHIB-USD'!$A$2:$G$780,5,0)),"na",VLOOKUP(A1532,'SHIB-USD'!$A$2:$G$780,5,0))</f>
        <v>na</v>
      </c>
    </row>
    <row r="1533" spans="1:15" x14ac:dyDescent="0.35">
      <c r="A1533" s="3">
        <v>42585</v>
      </c>
      <c r="B1533">
        <f>VLOOKUP(A1533,Yields!$A$2:$B$1680,2,0)</f>
        <v>0.26</v>
      </c>
      <c r="C1533" t="str">
        <f>IF(ISERROR(VLOOKUP(A1533,'BTC-USD'!$A$2:$E$1828,5,0)),"na",(VLOOKUP(A1533,'BTC-USD'!$A$2:$E$1828,5,0)))</f>
        <v>na</v>
      </c>
      <c r="D1533" t="str">
        <f>IF(ISERROR(VLOOKUP(A1533,'SP500'!$A$2:$G$252,4,0)),"na",VLOOKUP(A1533,'SP500'!$A$2:$G$252,4,0))</f>
        <v>na</v>
      </c>
      <c r="E1533" t="str">
        <f>IF(ISERROR(VLOOKUP(A1533,'ishare R3000 ETF'!$A$2:$G$1260,4,0)),"na",VLOOKUP(A1533,'ishare R3000 ETF'!$A$2:$G$1260,4,0))</f>
        <v>na</v>
      </c>
      <c r="F1533" t="str">
        <f>IF(ISERROR(VLOOKUP(A1533,'^IXIC'!A$1260:$E1533,5,0)),"na",VLOOKUP(A1533,'^IXIC'!A$1260:$E1533,5,0))</f>
        <v>na</v>
      </c>
      <c r="G1533" t="str">
        <f>IF(ISERROR(VLOOKUP(A1533,'EURUSD=X'!$A$2:$E$1307,4,0)),"na",VLOOKUP(A1533,'EURUSD=X'!$A$2:$E$1307,4,0))</f>
        <v>na</v>
      </c>
      <c r="H1533" t="str">
        <f>IF(ISERROR(VLOOKUP(A1533,'ETH-USD'!$A$2:$E$1776,5,0)),"na",VLOOKUP(A1533,'ETH-USD'!$A$2:$E$1776,5,0))</f>
        <v>na</v>
      </c>
      <c r="I1533" t="str">
        <f>IF(ISERROR(VLOOKUP(A1533,'Russell 2000'!$A$1:$E$1260,5,0)),"na",VLOOKUP(A1533,'Russell 2000'!$A$1:$E$1260,5,0))</f>
        <v>na</v>
      </c>
      <c r="J1533" t="str">
        <f>IF(ISERROR(VLOOKUP(A1533,'SOL-USD'!$A$2:$E$893,5,0)),"na",VLOOKUP(A1533,'SOL-USD'!$A$2:$E$893,5,0))</f>
        <v>na</v>
      </c>
      <c r="K1533" t="str">
        <f>IF(ISERROR(VLOOKUP(A1533,'AVAX-USD'!$A$2:$E$799,5,0)),"na",VLOOKUP(A1533,'AVAX-USD'!$A$2:$E$799,5,0))</f>
        <v>na</v>
      </c>
      <c r="L1533" t="str">
        <f>IF(ISERROR(VLOOKUP(A1533,'ADA-USD'!$A$2:$E$1776,5,0)),"na",VLOOKUP(A1533,'ADA-USD'!$A$2:$E$1776,5,0))</f>
        <v>na</v>
      </c>
      <c r="M1533" t="str">
        <f>IF(ISERROR(VLOOKUP(A1533,'DOT-USD'!$A$2:$E$761,5,0)),"na",VLOOKUP(A1533,'DOT-USD'!$A$2:$E$761,5,0))</f>
        <v>na</v>
      </c>
      <c r="N1533" t="str">
        <f>IF(ISERROR(VLOOKUP(A1533,'DOGE-USD'!$A$2:$G$1776,5,0)),"na",VLOOKUP(A1533,'DOGE-USD'!$A$2:$G$1776,5,0))</f>
        <v>na</v>
      </c>
      <c r="O1533" t="str">
        <f>IF(ISERROR(VLOOKUP(A1533,'SHIB-USD'!$A$2:$G$780,5,0)),"na",VLOOKUP(A1533,'SHIB-USD'!$A$2:$G$780,5,0))</f>
        <v>na</v>
      </c>
    </row>
    <row r="1534" spans="1:15" x14ac:dyDescent="0.35">
      <c r="A1534" s="3">
        <v>42584</v>
      </c>
      <c r="B1534">
        <f>VLOOKUP(A1534,Yields!$A$2:$B$1680,2,0)</f>
        <v>0.28000000000000003</v>
      </c>
      <c r="C1534" t="str">
        <f>IF(ISERROR(VLOOKUP(A1534,'BTC-USD'!$A$2:$E$1828,5,0)),"na",(VLOOKUP(A1534,'BTC-USD'!$A$2:$E$1828,5,0)))</f>
        <v>na</v>
      </c>
      <c r="D1534" t="str">
        <f>IF(ISERROR(VLOOKUP(A1534,'SP500'!$A$2:$G$252,4,0)),"na",VLOOKUP(A1534,'SP500'!$A$2:$G$252,4,0))</f>
        <v>na</v>
      </c>
      <c r="E1534" t="str">
        <f>IF(ISERROR(VLOOKUP(A1534,'ishare R3000 ETF'!$A$2:$G$1260,4,0)),"na",VLOOKUP(A1534,'ishare R3000 ETF'!$A$2:$G$1260,4,0))</f>
        <v>na</v>
      </c>
      <c r="F1534" t="str">
        <f>IF(ISERROR(VLOOKUP(A1534,'^IXIC'!A$1260:$E1534,5,0)),"na",VLOOKUP(A1534,'^IXIC'!A$1260:$E1534,5,0))</f>
        <v>na</v>
      </c>
      <c r="G1534" t="str">
        <f>IF(ISERROR(VLOOKUP(A1534,'EURUSD=X'!$A$2:$E$1307,4,0)),"na",VLOOKUP(A1534,'EURUSD=X'!$A$2:$E$1307,4,0))</f>
        <v>na</v>
      </c>
      <c r="H1534" t="str">
        <f>IF(ISERROR(VLOOKUP(A1534,'ETH-USD'!$A$2:$E$1776,5,0)),"na",VLOOKUP(A1534,'ETH-USD'!$A$2:$E$1776,5,0))</f>
        <v>na</v>
      </c>
      <c r="I1534" t="str">
        <f>IF(ISERROR(VLOOKUP(A1534,'Russell 2000'!$A$1:$E$1260,5,0)),"na",VLOOKUP(A1534,'Russell 2000'!$A$1:$E$1260,5,0))</f>
        <v>na</v>
      </c>
      <c r="J1534" t="str">
        <f>IF(ISERROR(VLOOKUP(A1534,'SOL-USD'!$A$2:$E$893,5,0)),"na",VLOOKUP(A1534,'SOL-USD'!$A$2:$E$893,5,0))</f>
        <v>na</v>
      </c>
      <c r="K1534" t="str">
        <f>IF(ISERROR(VLOOKUP(A1534,'AVAX-USD'!$A$2:$E$799,5,0)),"na",VLOOKUP(A1534,'AVAX-USD'!$A$2:$E$799,5,0))</f>
        <v>na</v>
      </c>
      <c r="L1534" t="str">
        <f>IF(ISERROR(VLOOKUP(A1534,'ADA-USD'!$A$2:$E$1776,5,0)),"na",VLOOKUP(A1534,'ADA-USD'!$A$2:$E$1776,5,0))</f>
        <v>na</v>
      </c>
      <c r="M1534" t="str">
        <f>IF(ISERROR(VLOOKUP(A1534,'DOT-USD'!$A$2:$E$761,5,0)),"na",VLOOKUP(A1534,'DOT-USD'!$A$2:$E$761,5,0))</f>
        <v>na</v>
      </c>
      <c r="N1534" t="str">
        <f>IF(ISERROR(VLOOKUP(A1534,'DOGE-USD'!$A$2:$G$1776,5,0)),"na",VLOOKUP(A1534,'DOGE-USD'!$A$2:$G$1776,5,0))</f>
        <v>na</v>
      </c>
      <c r="O1534" t="str">
        <f>IF(ISERROR(VLOOKUP(A1534,'SHIB-USD'!$A$2:$G$780,5,0)),"na",VLOOKUP(A1534,'SHIB-USD'!$A$2:$G$780,5,0))</f>
        <v>na</v>
      </c>
    </row>
    <row r="1535" spans="1:15" x14ac:dyDescent="0.35">
      <c r="A1535" s="3">
        <v>42583</v>
      </c>
      <c r="B1535">
        <f>VLOOKUP(A1535,Yields!$A$2:$B$1680,2,0)</f>
        <v>0.2</v>
      </c>
      <c r="C1535" t="str">
        <f>IF(ISERROR(VLOOKUP(A1535,'BTC-USD'!$A$2:$E$1828,5,0)),"na",(VLOOKUP(A1535,'BTC-USD'!$A$2:$E$1828,5,0)))</f>
        <v>na</v>
      </c>
      <c r="D1535" t="str">
        <f>IF(ISERROR(VLOOKUP(A1535,'SP500'!$A$2:$G$252,4,0)),"na",VLOOKUP(A1535,'SP500'!$A$2:$G$252,4,0))</f>
        <v>na</v>
      </c>
      <c r="E1535" t="str">
        <f>IF(ISERROR(VLOOKUP(A1535,'ishare R3000 ETF'!$A$2:$G$1260,4,0)),"na",VLOOKUP(A1535,'ishare R3000 ETF'!$A$2:$G$1260,4,0))</f>
        <v>na</v>
      </c>
      <c r="F1535" t="str">
        <f>IF(ISERROR(VLOOKUP(A1535,'^IXIC'!A$1260:$E1535,5,0)),"na",VLOOKUP(A1535,'^IXIC'!A$1260:$E1535,5,0))</f>
        <v>na</v>
      </c>
      <c r="G1535" t="str">
        <f>IF(ISERROR(VLOOKUP(A1535,'EURUSD=X'!$A$2:$E$1307,4,0)),"na",VLOOKUP(A1535,'EURUSD=X'!$A$2:$E$1307,4,0))</f>
        <v>na</v>
      </c>
      <c r="H1535" t="str">
        <f>IF(ISERROR(VLOOKUP(A1535,'ETH-USD'!$A$2:$E$1776,5,0)),"na",VLOOKUP(A1535,'ETH-USD'!$A$2:$E$1776,5,0))</f>
        <v>na</v>
      </c>
      <c r="I1535" t="str">
        <f>IF(ISERROR(VLOOKUP(A1535,'Russell 2000'!$A$1:$E$1260,5,0)),"na",VLOOKUP(A1535,'Russell 2000'!$A$1:$E$1260,5,0))</f>
        <v>na</v>
      </c>
      <c r="J1535" t="str">
        <f>IF(ISERROR(VLOOKUP(A1535,'SOL-USD'!$A$2:$E$893,5,0)),"na",VLOOKUP(A1535,'SOL-USD'!$A$2:$E$893,5,0))</f>
        <v>na</v>
      </c>
      <c r="K1535" t="str">
        <f>IF(ISERROR(VLOOKUP(A1535,'AVAX-USD'!$A$2:$E$799,5,0)),"na",VLOOKUP(A1535,'AVAX-USD'!$A$2:$E$799,5,0))</f>
        <v>na</v>
      </c>
      <c r="L1535" t="str">
        <f>IF(ISERROR(VLOOKUP(A1535,'ADA-USD'!$A$2:$E$1776,5,0)),"na",VLOOKUP(A1535,'ADA-USD'!$A$2:$E$1776,5,0))</f>
        <v>na</v>
      </c>
      <c r="M1535" t="str">
        <f>IF(ISERROR(VLOOKUP(A1535,'DOT-USD'!$A$2:$E$761,5,0)),"na",VLOOKUP(A1535,'DOT-USD'!$A$2:$E$761,5,0))</f>
        <v>na</v>
      </c>
      <c r="N1535" t="str">
        <f>IF(ISERROR(VLOOKUP(A1535,'DOGE-USD'!$A$2:$G$1776,5,0)),"na",VLOOKUP(A1535,'DOGE-USD'!$A$2:$G$1776,5,0))</f>
        <v>na</v>
      </c>
      <c r="O1535" t="str">
        <f>IF(ISERROR(VLOOKUP(A1535,'SHIB-USD'!$A$2:$G$780,5,0)),"na",VLOOKUP(A1535,'SHIB-USD'!$A$2:$G$780,5,0))</f>
        <v>na</v>
      </c>
    </row>
    <row r="1536" spans="1:15" x14ac:dyDescent="0.35">
      <c r="A1536" s="3">
        <v>42580</v>
      </c>
      <c r="B1536">
        <f>VLOOKUP(A1536,Yields!$A$2:$B$1680,2,0)</f>
        <v>0.19</v>
      </c>
      <c r="C1536" t="str">
        <f>IF(ISERROR(VLOOKUP(A1536,'BTC-USD'!$A$2:$E$1828,5,0)),"na",(VLOOKUP(A1536,'BTC-USD'!$A$2:$E$1828,5,0)))</f>
        <v>na</v>
      </c>
      <c r="D1536" t="str">
        <f>IF(ISERROR(VLOOKUP(A1536,'SP500'!$A$2:$G$252,4,0)),"na",VLOOKUP(A1536,'SP500'!$A$2:$G$252,4,0))</f>
        <v>na</v>
      </c>
      <c r="E1536" t="str">
        <f>IF(ISERROR(VLOOKUP(A1536,'ishare R3000 ETF'!$A$2:$G$1260,4,0)),"na",VLOOKUP(A1536,'ishare R3000 ETF'!$A$2:$G$1260,4,0))</f>
        <v>na</v>
      </c>
      <c r="F1536" t="str">
        <f>IF(ISERROR(VLOOKUP(A1536,'^IXIC'!A$1260:$E1536,5,0)),"na",VLOOKUP(A1536,'^IXIC'!A$1260:$E1536,5,0))</f>
        <v>na</v>
      </c>
      <c r="G1536" t="str">
        <f>IF(ISERROR(VLOOKUP(A1536,'EURUSD=X'!$A$2:$E$1307,4,0)),"na",VLOOKUP(A1536,'EURUSD=X'!$A$2:$E$1307,4,0))</f>
        <v>na</v>
      </c>
      <c r="H1536" t="str">
        <f>IF(ISERROR(VLOOKUP(A1536,'ETH-USD'!$A$2:$E$1776,5,0)),"na",VLOOKUP(A1536,'ETH-USD'!$A$2:$E$1776,5,0))</f>
        <v>na</v>
      </c>
      <c r="I1536" t="str">
        <f>IF(ISERROR(VLOOKUP(A1536,'Russell 2000'!$A$1:$E$1260,5,0)),"na",VLOOKUP(A1536,'Russell 2000'!$A$1:$E$1260,5,0))</f>
        <v>na</v>
      </c>
      <c r="J1536" t="str">
        <f>IF(ISERROR(VLOOKUP(A1536,'SOL-USD'!$A$2:$E$893,5,0)),"na",VLOOKUP(A1536,'SOL-USD'!$A$2:$E$893,5,0))</f>
        <v>na</v>
      </c>
      <c r="K1536" t="str">
        <f>IF(ISERROR(VLOOKUP(A1536,'AVAX-USD'!$A$2:$E$799,5,0)),"na",VLOOKUP(A1536,'AVAX-USD'!$A$2:$E$799,5,0))</f>
        <v>na</v>
      </c>
      <c r="L1536" t="str">
        <f>IF(ISERROR(VLOOKUP(A1536,'ADA-USD'!$A$2:$E$1776,5,0)),"na",VLOOKUP(A1536,'ADA-USD'!$A$2:$E$1776,5,0))</f>
        <v>na</v>
      </c>
      <c r="M1536" t="str">
        <f>IF(ISERROR(VLOOKUP(A1536,'DOT-USD'!$A$2:$E$761,5,0)),"na",VLOOKUP(A1536,'DOT-USD'!$A$2:$E$761,5,0))</f>
        <v>na</v>
      </c>
      <c r="N1536" t="str">
        <f>IF(ISERROR(VLOOKUP(A1536,'DOGE-USD'!$A$2:$G$1776,5,0)),"na",VLOOKUP(A1536,'DOGE-USD'!$A$2:$G$1776,5,0))</f>
        <v>na</v>
      </c>
      <c r="O1536" t="str">
        <f>IF(ISERROR(VLOOKUP(A1536,'SHIB-USD'!$A$2:$G$780,5,0)),"na",VLOOKUP(A1536,'SHIB-USD'!$A$2:$G$780,5,0))</f>
        <v>na</v>
      </c>
    </row>
    <row r="1537" spans="1:15" x14ac:dyDescent="0.35">
      <c r="A1537" s="3">
        <v>42579</v>
      </c>
      <c r="B1537">
        <f>VLOOKUP(A1537,Yields!$A$2:$B$1680,2,0)</f>
        <v>0.19</v>
      </c>
      <c r="C1537" t="str">
        <f>IF(ISERROR(VLOOKUP(A1537,'BTC-USD'!$A$2:$E$1828,5,0)),"na",(VLOOKUP(A1537,'BTC-USD'!$A$2:$E$1828,5,0)))</f>
        <v>na</v>
      </c>
      <c r="D1537" t="str">
        <f>IF(ISERROR(VLOOKUP(A1537,'SP500'!$A$2:$G$252,4,0)),"na",VLOOKUP(A1537,'SP500'!$A$2:$G$252,4,0))</f>
        <v>na</v>
      </c>
      <c r="E1537" t="str">
        <f>IF(ISERROR(VLOOKUP(A1537,'ishare R3000 ETF'!$A$2:$G$1260,4,0)),"na",VLOOKUP(A1537,'ishare R3000 ETF'!$A$2:$G$1260,4,0))</f>
        <v>na</v>
      </c>
      <c r="F1537" t="str">
        <f>IF(ISERROR(VLOOKUP(A1537,'^IXIC'!A$1260:$E1537,5,0)),"na",VLOOKUP(A1537,'^IXIC'!A$1260:$E1537,5,0))</f>
        <v>na</v>
      </c>
      <c r="G1537" t="str">
        <f>IF(ISERROR(VLOOKUP(A1537,'EURUSD=X'!$A$2:$E$1307,4,0)),"na",VLOOKUP(A1537,'EURUSD=X'!$A$2:$E$1307,4,0))</f>
        <v>na</v>
      </c>
      <c r="H1537" t="str">
        <f>IF(ISERROR(VLOOKUP(A1537,'ETH-USD'!$A$2:$E$1776,5,0)),"na",VLOOKUP(A1537,'ETH-USD'!$A$2:$E$1776,5,0))</f>
        <v>na</v>
      </c>
      <c r="I1537" t="str">
        <f>IF(ISERROR(VLOOKUP(A1537,'Russell 2000'!$A$1:$E$1260,5,0)),"na",VLOOKUP(A1537,'Russell 2000'!$A$1:$E$1260,5,0))</f>
        <v>na</v>
      </c>
      <c r="J1537" t="str">
        <f>IF(ISERROR(VLOOKUP(A1537,'SOL-USD'!$A$2:$E$893,5,0)),"na",VLOOKUP(A1537,'SOL-USD'!$A$2:$E$893,5,0))</f>
        <v>na</v>
      </c>
      <c r="K1537" t="str">
        <f>IF(ISERROR(VLOOKUP(A1537,'AVAX-USD'!$A$2:$E$799,5,0)),"na",VLOOKUP(A1537,'AVAX-USD'!$A$2:$E$799,5,0))</f>
        <v>na</v>
      </c>
      <c r="L1537" t="str">
        <f>IF(ISERROR(VLOOKUP(A1537,'ADA-USD'!$A$2:$E$1776,5,0)),"na",VLOOKUP(A1537,'ADA-USD'!$A$2:$E$1776,5,0))</f>
        <v>na</v>
      </c>
      <c r="M1537" t="str">
        <f>IF(ISERROR(VLOOKUP(A1537,'DOT-USD'!$A$2:$E$761,5,0)),"na",VLOOKUP(A1537,'DOT-USD'!$A$2:$E$761,5,0))</f>
        <v>na</v>
      </c>
      <c r="N1537" t="str">
        <f>IF(ISERROR(VLOOKUP(A1537,'DOGE-USD'!$A$2:$G$1776,5,0)),"na",VLOOKUP(A1537,'DOGE-USD'!$A$2:$G$1776,5,0))</f>
        <v>na</v>
      </c>
      <c r="O1537" t="str">
        <f>IF(ISERROR(VLOOKUP(A1537,'SHIB-USD'!$A$2:$G$780,5,0)),"na",VLOOKUP(A1537,'SHIB-USD'!$A$2:$G$780,5,0))</f>
        <v>na</v>
      </c>
    </row>
    <row r="1538" spans="1:15" x14ac:dyDescent="0.35">
      <c r="A1538" s="3">
        <v>42578</v>
      </c>
      <c r="B1538">
        <f>VLOOKUP(A1538,Yields!$A$2:$B$1680,2,0)</f>
        <v>0.25</v>
      </c>
      <c r="C1538" t="str">
        <f>IF(ISERROR(VLOOKUP(A1538,'BTC-USD'!$A$2:$E$1828,5,0)),"na",(VLOOKUP(A1538,'BTC-USD'!$A$2:$E$1828,5,0)))</f>
        <v>na</v>
      </c>
      <c r="D1538" t="str">
        <f>IF(ISERROR(VLOOKUP(A1538,'SP500'!$A$2:$G$252,4,0)),"na",VLOOKUP(A1538,'SP500'!$A$2:$G$252,4,0))</f>
        <v>na</v>
      </c>
      <c r="E1538" t="str">
        <f>IF(ISERROR(VLOOKUP(A1538,'ishare R3000 ETF'!$A$2:$G$1260,4,0)),"na",VLOOKUP(A1538,'ishare R3000 ETF'!$A$2:$G$1260,4,0))</f>
        <v>na</v>
      </c>
      <c r="F1538" t="str">
        <f>IF(ISERROR(VLOOKUP(A1538,'^IXIC'!A$1260:$E1538,5,0)),"na",VLOOKUP(A1538,'^IXIC'!A$1260:$E1538,5,0))</f>
        <v>na</v>
      </c>
      <c r="G1538" t="str">
        <f>IF(ISERROR(VLOOKUP(A1538,'EURUSD=X'!$A$2:$E$1307,4,0)),"na",VLOOKUP(A1538,'EURUSD=X'!$A$2:$E$1307,4,0))</f>
        <v>na</v>
      </c>
      <c r="H1538" t="str">
        <f>IF(ISERROR(VLOOKUP(A1538,'ETH-USD'!$A$2:$E$1776,5,0)),"na",VLOOKUP(A1538,'ETH-USD'!$A$2:$E$1776,5,0))</f>
        <v>na</v>
      </c>
      <c r="I1538" t="str">
        <f>IF(ISERROR(VLOOKUP(A1538,'Russell 2000'!$A$1:$E$1260,5,0)),"na",VLOOKUP(A1538,'Russell 2000'!$A$1:$E$1260,5,0))</f>
        <v>na</v>
      </c>
      <c r="J1538" t="str">
        <f>IF(ISERROR(VLOOKUP(A1538,'SOL-USD'!$A$2:$E$893,5,0)),"na",VLOOKUP(A1538,'SOL-USD'!$A$2:$E$893,5,0))</f>
        <v>na</v>
      </c>
      <c r="K1538" t="str">
        <f>IF(ISERROR(VLOOKUP(A1538,'AVAX-USD'!$A$2:$E$799,5,0)),"na",VLOOKUP(A1538,'AVAX-USD'!$A$2:$E$799,5,0))</f>
        <v>na</v>
      </c>
      <c r="L1538" t="str">
        <f>IF(ISERROR(VLOOKUP(A1538,'ADA-USD'!$A$2:$E$1776,5,0)),"na",VLOOKUP(A1538,'ADA-USD'!$A$2:$E$1776,5,0))</f>
        <v>na</v>
      </c>
      <c r="M1538" t="str">
        <f>IF(ISERROR(VLOOKUP(A1538,'DOT-USD'!$A$2:$E$761,5,0)),"na",VLOOKUP(A1538,'DOT-USD'!$A$2:$E$761,5,0))</f>
        <v>na</v>
      </c>
      <c r="N1538" t="str">
        <f>IF(ISERROR(VLOOKUP(A1538,'DOGE-USD'!$A$2:$G$1776,5,0)),"na",VLOOKUP(A1538,'DOGE-USD'!$A$2:$G$1776,5,0))</f>
        <v>na</v>
      </c>
      <c r="O1538" t="str">
        <f>IF(ISERROR(VLOOKUP(A1538,'SHIB-USD'!$A$2:$G$780,5,0)),"na",VLOOKUP(A1538,'SHIB-USD'!$A$2:$G$780,5,0))</f>
        <v>na</v>
      </c>
    </row>
    <row r="1539" spans="1:15" x14ac:dyDescent="0.35">
      <c r="A1539" s="3">
        <v>42577</v>
      </c>
      <c r="B1539">
        <f>VLOOKUP(A1539,Yields!$A$2:$B$1680,2,0)</f>
        <v>0.24</v>
      </c>
      <c r="C1539" t="str">
        <f>IF(ISERROR(VLOOKUP(A1539,'BTC-USD'!$A$2:$E$1828,5,0)),"na",(VLOOKUP(A1539,'BTC-USD'!$A$2:$E$1828,5,0)))</f>
        <v>na</v>
      </c>
      <c r="D1539" t="str">
        <f>IF(ISERROR(VLOOKUP(A1539,'SP500'!$A$2:$G$252,4,0)),"na",VLOOKUP(A1539,'SP500'!$A$2:$G$252,4,0))</f>
        <v>na</v>
      </c>
      <c r="E1539" t="str">
        <f>IF(ISERROR(VLOOKUP(A1539,'ishare R3000 ETF'!$A$2:$G$1260,4,0)),"na",VLOOKUP(A1539,'ishare R3000 ETF'!$A$2:$G$1260,4,0))</f>
        <v>na</v>
      </c>
      <c r="F1539" t="str">
        <f>IF(ISERROR(VLOOKUP(A1539,'^IXIC'!A$1260:$E1539,5,0)),"na",VLOOKUP(A1539,'^IXIC'!A$1260:$E1539,5,0))</f>
        <v>na</v>
      </c>
      <c r="G1539" t="str">
        <f>IF(ISERROR(VLOOKUP(A1539,'EURUSD=X'!$A$2:$E$1307,4,0)),"na",VLOOKUP(A1539,'EURUSD=X'!$A$2:$E$1307,4,0))</f>
        <v>na</v>
      </c>
      <c r="H1539" t="str">
        <f>IF(ISERROR(VLOOKUP(A1539,'ETH-USD'!$A$2:$E$1776,5,0)),"na",VLOOKUP(A1539,'ETH-USD'!$A$2:$E$1776,5,0))</f>
        <v>na</v>
      </c>
      <c r="I1539" t="str">
        <f>IF(ISERROR(VLOOKUP(A1539,'Russell 2000'!$A$1:$E$1260,5,0)),"na",VLOOKUP(A1539,'Russell 2000'!$A$1:$E$1260,5,0))</f>
        <v>na</v>
      </c>
      <c r="J1539" t="str">
        <f>IF(ISERROR(VLOOKUP(A1539,'SOL-USD'!$A$2:$E$893,5,0)),"na",VLOOKUP(A1539,'SOL-USD'!$A$2:$E$893,5,0))</f>
        <v>na</v>
      </c>
      <c r="K1539" t="str">
        <f>IF(ISERROR(VLOOKUP(A1539,'AVAX-USD'!$A$2:$E$799,5,0)),"na",VLOOKUP(A1539,'AVAX-USD'!$A$2:$E$799,5,0))</f>
        <v>na</v>
      </c>
      <c r="L1539" t="str">
        <f>IF(ISERROR(VLOOKUP(A1539,'ADA-USD'!$A$2:$E$1776,5,0)),"na",VLOOKUP(A1539,'ADA-USD'!$A$2:$E$1776,5,0))</f>
        <v>na</v>
      </c>
      <c r="M1539" t="str">
        <f>IF(ISERROR(VLOOKUP(A1539,'DOT-USD'!$A$2:$E$761,5,0)),"na",VLOOKUP(A1539,'DOT-USD'!$A$2:$E$761,5,0))</f>
        <v>na</v>
      </c>
      <c r="N1539" t="str">
        <f>IF(ISERROR(VLOOKUP(A1539,'DOGE-USD'!$A$2:$G$1776,5,0)),"na",VLOOKUP(A1539,'DOGE-USD'!$A$2:$G$1776,5,0))</f>
        <v>na</v>
      </c>
      <c r="O1539" t="str">
        <f>IF(ISERROR(VLOOKUP(A1539,'SHIB-USD'!$A$2:$G$780,5,0)),"na",VLOOKUP(A1539,'SHIB-USD'!$A$2:$G$780,5,0))</f>
        <v>na</v>
      </c>
    </row>
    <row r="1540" spans="1:15" x14ac:dyDescent="0.35">
      <c r="A1540" s="3">
        <v>42576</v>
      </c>
      <c r="B1540">
        <f>VLOOKUP(A1540,Yields!$A$2:$B$1680,2,0)</f>
        <v>0.28000000000000003</v>
      </c>
      <c r="C1540" t="str">
        <f>IF(ISERROR(VLOOKUP(A1540,'BTC-USD'!$A$2:$E$1828,5,0)),"na",(VLOOKUP(A1540,'BTC-USD'!$A$2:$E$1828,5,0)))</f>
        <v>na</v>
      </c>
      <c r="D1540" t="str">
        <f>IF(ISERROR(VLOOKUP(A1540,'SP500'!$A$2:$G$252,4,0)),"na",VLOOKUP(A1540,'SP500'!$A$2:$G$252,4,0))</f>
        <v>na</v>
      </c>
      <c r="E1540" t="str">
        <f>IF(ISERROR(VLOOKUP(A1540,'ishare R3000 ETF'!$A$2:$G$1260,4,0)),"na",VLOOKUP(A1540,'ishare R3000 ETF'!$A$2:$G$1260,4,0))</f>
        <v>na</v>
      </c>
      <c r="F1540" t="str">
        <f>IF(ISERROR(VLOOKUP(A1540,'^IXIC'!A$1260:$E1540,5,0)),"na",VLOOKUP(A1540,'^IXIC'!A$1260:$E1540,5,0))</f>
        <v>na</v>
      </c>
      <c r="G1540" t="str">
        <f>IF(ISERROR(VLOOKUP(A1540,'EURUSD=X'!$A$2:$E$1307,4,0)),"na",VLOOKUP(A1540,'EURUSD=X'!$A$2:$E$1307,4,0))</f>
        <v>na</v>
      </c>
      <c r="H1540" t="str">
        <f>IF(ISERROR(VLOOKUP(A1540,'ETH-USD'!$A$2:$E$1776,5,0)),"na",VLOOKUP(A1540,'ETH-USD'!$A$2:$E$1776,5,0))</f>
        <v>na</v>
      </c>
      <c r="I1540" t="str">
        <f>IF(ISERROR(VLOOKUP(A1540,'Russell 2000'!$A$1:$E$1260,5,0)),"na",VLOOKUP(A1540,'Russell 2000'!$A$1:$E$1260,5,0))</f>
        <v>na</v>
      </c>
      <c r="J1540" t="str">
        <f>IF(ISERROR(VLOOKUP(A1540,'SOL-USD'!$A$2:$E$893,5,0)),"na",VLOOKUP(A1540,'SOL-USD'!$A$2:$E$893,5,0))</f>
        <v>na</v>
      </c>
      <c r="K1540" t="str">
        <f>IF(ISERROR(VLOOKUP(A1540,'AVAX-USD'!$A$2:$E$799,5,0)),"na",VLOOKUP(A1540,'AVAX-USD'!$A$2:$E$799,5,0))</f>
        <v>na</v>
      </c>
      <c r="L1540" t="str">
        <f>IF(ISERROR(VLOOKUP(A1540,'ADA-USD'!$A$2:$E$1776,5,0)),"na",VLOOKUP(A1540,'ADA-USD'!$A$2:$E$1776,5,0))</f>
        <v>na</v>
      </c>
      <c r="M1540" t="str">
        <f>IF(ISERROR(VLOOKUP(A1540,'DOT-USD'!$A$2:$E$761,5,0)),"na",VLOOKUP(A1540,'DOT-USD'!$A$2:$E$761,5,0))</f>
        <v>na</v>
      </c>
      <c r="N1540" t="str">
        <f>IF(ISERROR(VLOOKUP(A1540,'DOGE-USD'!$A$2:$G$1776,5,0)),"na",VLOOKUP(A1540,'DOGE-USD'!$A$2:$G$1776,5,0))</f>
        <v>na</v>
      </c>
      <c r="O1540" t="str">
        <f>IF(ISERROR(VLOOKUP(A1540,'SHIB-USD'!$A$2:$G$780,5,0)),"na",VLOOKUP(A1540,'SHIB-USD'!$A$2:$G$780,5,0))</f>
        <v>na</v>
      </c>
    </row>
    <row r="1541" spans="1:15" x14ac:dyDescent="0.35">
      <c r="A1541" s="3">
        <v>42573</v>
      </c>
      <c r="B1541">
        <f>VLOOKUP(A1541,Yields!$A$2:$B$1680,2,0)</f>
        <v>0.28999999999999998</v>
      </c>
      <c r="C1541" t="str">
        <f>IF(ISERROR(VLOOKUP(A1541,'BTC-USD'!$A$2:$E$1828,5,0)),"na",(VLOOKUP(A1541,'BTC-USD'!$A$2:$E$1828,5,0)))</f>
        <v>na</v>
      </c>
      <c r="D1541" t="str">
        <f>IF(ISERROR(VLOOKUP(A1541,'SP500'!$A$2:$G$252,4,0)),"na",VLOOKUP(A1541,'SP500'!$A$2:$G$252,4,0))</f>
        <v>na</v>
      </c>
      <c r="E1541" t="str">
        <f>IF(ISERROR(VLOOKUP(A1541,'ishare R3000 ETF'!$A$2:$G$1260,4,0)),"na",VLOOKUP(A1541,'ishare R3000 ETF'!$A$2:$G$1260,4,0))</f>
        <v>na</v>
      </c>
      <c r="F1541" t="str">
        <f>IF(ISERROR(VLOOKUP(A1541,'^IXIC'!A$1260:$E1541,5,0)),"na",VLOOKUP(A1541,'^IXIC'!A$1260:$E1541,5,0))</f>
        <v>na</v>
      </c>
      <c r="G1541" t="str">
        <f>IF(ISERROR(VLOOKUP(A1541,'EURUSD=X'!$A$2:$E$1307,4,0)),"na",VLOOKUP(A1541,'EURUSD=X'!$A$2:$E$1307,4,0))</f>
        <v>na</v>
      </c>
      <c r="H1541" t="str">
        <f>IF(ISERROR(VLOOKUP(A1541,'ETH-USD'!$A$2:$E$1776,5,0)),"na",VLOOKUP(A1541,'ETH-USD'!$A$2:$E$1776,5,0))</f>
        <v>na</v>
      </c>
      <c r="I1541" t="str">
        <f>IF(ISERROR(VLOOKUP(A1541,'Russell 2000'!$A$1:$E$1260,5,0)),"na",VLOOKUP(A1541,'Russell 2000'!$A$1:$E$1260,5,0))</f>
        <v>na</v>
      </c>
      <c r="J1541" t="str">
        <f>IF(ISERROR(VLOOKUP(A1541,'SOL-USD'!$A$2:$E$893,5,0)),"na",VLOOKUP(A1541,'SOL-USD'!$A$2:$E$893,5,0))</f>
        <v>na</v>
      </c>
      <c r="K1541" t="str">
        <f>IF(ISERROR(VLOOKUP(A1541,'AVAX-USD'!$A$2:$E$799,5,0)),"na",VLOOKUP(A1541,'AVAX-USD'!$A$2:$E$799,5,0))</f>
        <v>na</v>
      </c>
      <c r="L1541" t="str">
        <f>IF(ISERROR(VLOOKUP(A1541,'ADA-USD'!$A$2:$E$1776,5,0)),"na",VLOOKUP(A1541,'ADA-USD'!$A$2:$E$1776,5,0))</f>
        <v>na</v>
      </c>
      <c r="M1541" t="str">
        <f>IF(ISERROR(VLOOKUP(A1541,'DOT-USD'!$A$2:$E$761,5,0)),"na",VLOOKUP(A1541,'DOT-USD'!$A$2:$E$761,5,0))</f>
        <v>na</v>
      </c>
      <c r="N1541" t="str">
        <f>IF(ISERROR(VLOOKUP(A1541,'DOGE-USD'!$A$2:$G$1776,5,0)),"na",VLOOKUP(A1541,'DOGE-USD'!$A$2:$G$1776,5,0))</f>
        <v>na</v>
      </c>
      <c r="O1541" t="str">
        <f>IF(ISERROR(VLOOKUP(A1541,'SHIB-USD'!$A$2:$G$780,5,0)),"na",VLOOKUP(A1541,'SHIB-USD'!$A$2:$G$780,5,0))</f>
        <v>na</v>
      </c>
    </row>
    <row r="1542" spans="1:15" x14ac:dyDescent="0.35">
      <c r="A1542" s="3">
        <v>42572</v>
      </c>
      <c r="B1542">
        <f>VLOOKUP(A1542,Yields!$A$2:$B$1680,2,0)</f>
        <v>0.28000000000000003</v>
      </c>
      <c r="C1542" t="str">
        <f>IF(ISERROR(VLOOKUP(A1542,'BTC-USD'!$A$2:$E$1828,5,0)),"na",(VLOOKUP(A1542,'BTC-USD'!$A$2:$E$1828,5,0)))</f>
        <v>na</v>
      </c>
      <c r="D1542" t="str">
        <f>IF(ISERROR(VLOOKUP(A1542,'SP500'!$A$2:$G$252,4,0)),"na",VLOOKUP(A1542,'SP500'!$A$2:$G$252,4,0))</f>
        <v>na</v>
      </c>
      <c r="E1542" t="str">
        <f>IF(ISERROR(VLOOKUP(A1542,'ishare R3000 ETF'!$A$2:$G$1260,4,0)),"na",VLOOKUP(A1542,'ishare R3000 ETF'!$A$2:$G$1260,4,0))</f>
        <v>na</v>
      </c>
      <c r="F1542" t="str">
        <f>IF(ISERROR(VLOOKUP(A1542,'^IXIC'!A$1260:$E1542,5,0)),"na",VLOOKUP(A1542,'^IXIC'!A$1260:$E1542,5,0))</f>
        <v>na</v>
      </c>
      <c r="G1542" t="str">
        <f>IF(ISERROR(VLOOKUP(A1542,'EURUSD=X'!$A$2:$E$1307,4,0)),"na",VLOOKUP(A1542,'EURUSD=X'!$A$2:$E$1307,4,0))</f>
        <v>na</v>
      </c>
      <c r="H1542" t="str">
        <f>IF(ISERROR(VLOOKUP(A1542,'ETH-USD'!$A$2:$E$1776,5,0)),"na",VLOOKUP(A1542,'ETH-USD'!$A$2:$E$1776,5,0))</f>
        <v>na</v>
      </c>
      <c r="I1542" t="str">
        <f>IF(ISERROR(VLOOKUP(A1542,'Russell 2000'!$A$1:$E$1260,5,0)),"na",VLOOKUP(A1542,'Russell 2000'!$A$1:$E$1260,5,0))</f>
        <v>na</v>
      </c>
      <c r="J1542" t="str">
        <f>IF(ISERROR(VLOOKUP(A1542,'SOL-USD'!$A$2:$E$893,5,0)),"na",VLOOKUP(A1542,'SOL-USD'!$A$2:$E$893,5,0))</f>
        <v>na</v>
      </c>
      <c r="K1542" t="str">
        <f>IF(ISERROR(VLOOKUP(A1542,'AVAX-USD'!$A$2:$E$799,5,0)),"na",VLOOKUP(A1542,'AVAX-USD'!$A$2:$E$799,5,0))</f>
        <v>na</v>
      </c>
      <c r="L1542" t="str">
        <f>IF(ISERROR(VLOOKUP(A1542,'ADA-USD'!$A$2:$E$1776,5,0)),"na",VLOOKUP(A1542,'ADA-USD'!$A$2:$E$1776,5,0))</f>
        <v>na</v>
      </c>
      <c r="M1542" t="str">
        <f>IF(ISERROR(VLOOKUP(A1542,'DOT-USD'!$A$2:$E$761,5,0)),"na",VLOOKUP(A1542,'DOT-USD'!$A$2:$E$761,5,0))</f>
        <v>na</v>
      </c>
      <c r="N1542" t="str">
        <f>IF(ISERROR(VLOOKUP(A1542,'DOGE-USD'!$A$2:$G$1776,5,0)),"na",VLOOKUP(A1542,'DOGE-USD'!$A$2:$G$1776,5,0))</f>
        <v>na</v>
      </c>
      <c r="O1542" t="str">
        <f>IF(ISERROR(VLOOKUP(A1542,'SHIB-USD'!$A$2:$G$780,5,0)),"na",VLOOKUP(A1542,'SHIB-USD'!$A$2:$G$780,5,0))</f>
        <v>na</v>
      </c>
    </row>
    <row r="1543" spans="1:15" x14ac:dyDescent="0.35">
      <c r="A1543" s="3">
        <v>42571</v>
      </c>
      <c r="B1543">
        <f>VLOOKUP(A1543,Yields!$A$2:$B$1680,2,0)</f>
        <v>0.28000000000000003</v>
      </c>
      <c r="C1543" t="str">
        <f>IF(ISERROR(VLOOKUP(A1543,'BTC-USD'!$A$2:$E$1828,5,0)),"na",(VLOOKUP(A1543,'BTC-USD'!$A$2:$E$1828,5,0)))</f>
        <v>na</v>
      </c>
      <c r="D1543" t="str">
        <f>IF(ISERROR(VLOOKUP(A1543,'SP500'!$A$2:$G$252,4,0)),"na",VLOOKUP(A1543,'SP500'!$A$2:$G$252,4,0))</f>
        <v>na</v>
      </c>
      <c r="E1543" t="str">
        <f>IF(ISERROR(VLOOKUP(A1543,'ishare R3000 ETF'!$A$2:$G$1260,4,0)),"na",VLOOKUP(A1543,'ishare R3000 ETF'!$A$2:$G$1260,4,0))</f>
        <v>na</v>
      </c>
      <c r="F1543" t="str">
        <f>IF(ISERROR(VLOOKUP(A1543,'^IXIC'!A$1260:$E1543,5,0)),"na",VLOOKUP(A1543,'^IXIC'!A$1260:$E1543,5,0))</f>
        <v>na</v>
      </c>
      <c r="G1543" t="str">
        <f>IF(ISERROR(VLOOKUP(A1543,'EURUSD=X'!$A$2:$E$1307,4,0)),"na",VLOOKUP(A1543,'EURUSD=X'!$A$2:$E$1307,4,0))</f>
        <v>na</v>
      </c>
      <c r="H1543" t="str">
        <f>IF(ISERROR(VLOOKUP(A1543,'ETH-USD'!$A$2:$E$1776,5,0)),"na",VLOOKUP(A1543,'ETH-USD'!$A$2:$E$1776,5,0))</f>
        <v>na</v>
      </c>
      <c r="I1543" t="str">
        <f>IF(ISERROR(VLOOKUP(A1543,'Russell 2000'!$A$1:$E$1260,5,0)),"na",VLOOKUP(A1543,'Russell 2000'!$A$1:$E$1260,5,0))</f>
        <v>na</v>
      </c>
      <c r="J1543" t="str">
        <f>IF(ISERROR(VLOOKUP(A1543,'SOL-USD'!$A$2:$E$893,5,0)),"na",VLOOKUP(A1543,'SOL-USD'!$A$2:$E$893,5,0))</f>
        <v>na</v>
      </c>
      <c r="K1543" t="str">
        <f>IF(ISERROR(VLOOKUP(A1543,'AVAX-USD'!$A$2:$E$799,5,0)),"na",VLOOKUP(A1543,'AVAX-USD'!$A$2:$E$799,5,0))</f>
        <v>na</v>
      </c>
      <c r="L1543" t="str">
        <f>IF(ISERROR(VLOOKUP(A1543,'ADA-USD'!$A$2:$E$1776,5,0)),"na",VLOOKUP(A1543,'ADA-USD'!$A$2:$E$1776,5,0))</f>
        <v>na</v>
      </c>
      <c r="M1543" t="str">
        <f>IF(ISERROR(VLOOKUP(A1543,'DOT-USD'!$A$2:$E$761,5,0)),"na",VLOOKUP(A1543,'DOT-USD'!$A$2:$E$761,5,0))</f>
        <v>na</v>
      </c>
      <c r="N1543" t="str">
        <f>IF(ISERROR(VLOOKUP(A1543,'DOGE-USD'!$A$2:$G$1776,5,0)),"na",VLOOKUP(A1543,'DOGE-USD'!$A$2:$G$1776,5,0))</f>
        <v>na</v>
      </c>
      <c r="O1543" t="str">
        <f>IF(ISERROR(VLOOKUP(A1543,'SHIB-USD'!$A$2:$G$780,5,0)),"na",VLOOKUP(A1543,'SHIB-USD'!$A$2:$G$780,5,0))</f>
        <v>na</v>
      </c>
    </row>
    <row r="1544" spans="1:15" x14ac:dyDescent="0.35">
      <c r="A1544" s="3">
        <v>42570</v>
      </c>
      <c r="B1544">
        <f>VLOOKUP(A1544,Yields!$A$2:$B$1680,2,0)</f>
        <v>0.28999999999999998</v>
      </c>
      <c r="C1544" t="str">
        <f>IF(ISERROR(VLOOKUP(A1544,'BTC-USD'!$A$2:$E$1828,5,0)),"na",(VLOOKUP(A1544,'BTC-USD'!$A$2:$E$1828,5,0)))</f>
        <v>na</v>
      </c>
      <c r="D1544" t="str">
        <f>IF(ISERROR(VLOOKUP(A1544,'SP500'!$A$2:$G$252,4,0)),"na",VLOOKUP(A1544,'SP500'!$A$2:$G$252,4,0))</f>
        <v>na</v>
      </c>
      <c r="E1544" t="str">
        <f>IF(ISERROR(VLOOKUP(A1544,'ishare R3000 ETF'!$A$2:$G$1260,4,0)),"na",VLOOKUP(A1544,'ishare R3000 ETF'!$A$2:$G$1260,4,0))</f>
        <v>na</v>
      </c>
      <c r="F1544" t="str">
        <f>IF(ISERROR(VLOOKUP(A1544,'^IXIC'!A$1260:$E1544,5,0)),"na",VLOOKUP(A1544,'^IXIC'!A$1260:$E1544,5,0))</f>
        <v>na</v>
      </c>
      <c r="G1544" t="str">
        <f>IF(ISERROR(VLOOKUP(A1544,'EURUSD=X'!$A$2:$E$1307,4,0)),"na",VLOOKUP(A1544,'EURUSD=X'!$A$2:$E$1307,4,0))</f>
        <v>na</v>
      </c>
      <c r="H1544" t="str">
        <f>IF(ISERROR(VLOOKUP(A1544,'ETH-USD'!$A$2:$E$1776,5,0)),"na",VLOOKUP(A1544,'ETH-USD'!$A$2:$E$1776,5,0))</f>
        <v>na</v>
      </c>
      <c r="I1544" t="str">
        <f>IF(ISERROR(VLOOKUP(A1544,'Russell 2000'!$A$1:$E$1260,5,0)),"na",VLOOKUP(A1544,'Russell 2000'!$A$1:$E$1260,5,0))</f>
        <v>na</v>
      </c>
      <c r="J1544" t="str">
        <f>IF(ISERROR(VLOOKUP(A1544,'SOL-USD'!$A$2:$E$893,5,0)),"na",VLOOKUP(A1544,'SOL-USD'!$A$2:$E$893,5,0))</f>
        <v>na</v>
      </c>
      <c r="K1544" t="str">
        <f>IF(ISERROR(VLOOKUP(A1544,'AVAX-USD'!$A$2:$E$799,5,0)),"na",VLOOKUP(A1544,'AVAX-USD'!$A$2:$E$799,5,0))</f>
        <v>na</v>
      </c>
      <c r="L1544" t="str">
        <f>IF(ISERROR(VLOOKUP(A1544,'ADA-USD'!$A$2:$E$1776,5,0)),"na",VLOOKUP(A1544,'ADA-USD'!$A$2:$E$1776,5,0))</f>
        <v>na</v>
      </c>
      <c r="M1544" t="str">
        <f>IF(ISERROR(VLOOKUP(A1544,'DOT-USD'!$A$2:$E$761,5,0)),"na",VLOOKUP(A1544,'DOT-USD'!$A$2:$E$761,5,0))</f>
        <v>na</v>
      </c>
      <c r="N1544" t="str">
        <f>IF(ISERROR(VLOOKUP(A1544,'DOGE-USD'!$A$2:$G$1776,5,0)),"na",VLOOKUP(A1544,'DOGE-USD'!$A$2:$G$1776,5,0))</f>
        <v>na</v>
      </c>
      <c r="O1544" t="str">
        <f>IF(ISERROR(VLOOKUP(A1544,'SHIB-USD'!$A$2:$G$780,5,0)),"na",VLOOKUP(A1544,'SHIB-USD'!$A$2:$G$780,5,0))</f>
        <v>na</v>
      </c>
    </row>
    <row r="1545" spans="1:15" x14ac:dyDescent="0.35">
      <c r="A1545" s="3">
        <v>42569</v>
      </c>
      <c r="B1545">
        <f>VLOOKUP(A1545,Yields!$A$2:$B$1680,2,0)</f>
        <v>0.26</v>
      </c>
      <c r="C1545" t="str">
        <f>IF(ISERROR(VLOOKUP(A1545,'BTC-USD'!$A$2:$E$1828,5,0)),"na",(VLOOKUP(A1545,'BTC-USD'!$A$2:$E$1828,5,0)))</f>
        <v>na</v>
      </c>
      <c r="D1545" t="str">
        <f>IF(ISERROR(VLOOKUP(A1545,'SP500'!$A$2:$G$252,4,0)),"na",VLOOKUP(A1545,'SP500'!$A$2:$G$252,4,0))</f>
        <v>na</v>
      </c>
      <c r="E1545" t="str">
        <f>IF(ISERROR(VLOOKUP(A1545,'ishare R3000 ETF'!$A$2:$G$1260,4,0)),"na",VLOOKUP(A1545,'ishare R3000 ETF'!$A$2:$G$1260,4,0))</f>
        <v>na</v>
      </c>
      <c r="F1545" t="str">
        <f>IF(ISERROR(VLOOKUP(A1545,'^IXIC'!A$1260:$E1545,5,0)),"na",VLOOKUP(A1545,'^IXIC'!A$1260:$E1545,5,0))</f>
        <v>na</v>
      </c>
      <c r="G1545" t="str">
        <f>IF(ISERROR(VLOOKUP(A1545,'EURUSD=X'!$A$2:$E$1307,4,0)),"na",VLOOKUP(A1545,'EURUSD=X'!$A$2:$E$1307,4,0))</f>
        <v>na</v>
      </c>
      <c r="H1545" t="str">
        <f>IF(ISERROR(VLOOKUP(A1545,'ETH-USD'!$A$2:$E$1776,5,0)),"na",VLOOKUP(A1545,'ETH-USD'!$A$2:$E$1776,5,0))</f>
        <v>na</v>
      </c>
      <c r="I1545" t="str">
        <f>IF(ISERROR(VLOOKUP(A1545,'Russell 2000'!$A$1:$E$1260,5,0)),"na",VLOOKUP(A1545,'Russell 2000'!$A$1:$E$1260,5,0))</f>
        <v>na</v>
      </c>
      <c r="J1545" t="str">
        <f>IF(ISERROR(VLOOKUP(A1545,'SOL-USD'!$A$2:$E$893,5,0)),"na",VLOOKUP(A1545,'SOL-USD'!$A$2:$E$893,5,0))</f>
        <v>na</v>
      </c>
      <c r="K1545" t="str">
        <f>IF(ISERROR(VLOOKUP(A1545,'AVAX-USD'!$A$2:$E$799,5,0)),"na",VLOOKUP(A1545,'AVAX-USD'!$A$2:$E$799,5,0))</f>
        <v>na</v>
      </c>
      <c r="L1545" t="str">
        <f>IF(ISERROR(VLOOKUP(A1545,'ADA-USD'!$A$2:$E$1776,5,0)),"na",VLOOKUP(A1545,'ADA-USD'!$A$2:$E$1776,5,0))</f>
        <v>na</v>
      </c>
      <c r="M1545" t="str">
        <f>IF(ISERROR(VLOOKUP(A1545,'DOT-USD'!$A$2:$E$761,5,0)),"na",VLOOKUP(A1545,'DOT-USD'!$A$2:$E$761,5,0))</f>
        <v>na</v>
      </c>
      <c r="N1545" t="str">
        <f>IF(ISERROR(VLOOKUP(A1545,'DOGE-USD'!$A$2:$G$1776,5,0)),"na",VLOOKUP(A1545,'DOGE-USD'!$A$2:$G$1776,5,0))</f>
        <v>na</v>
      </c>
      <c r="O1545" t="str">
        <f>IF(ISERROR(VLOOKUP(A1545,'SHIB-USD'!$A$2:$G$780,5,0)),"na",VLOOKUP(A1545,'SHIB-USD'!$A$2:$G$780,5,0))</f>
        <v>na</v>
      </c>
    </row>
    <row r="1546" spans="1:15" x14ac:dyDescent="0.35">
      <c r="A1546" s="3">
        <v>42566</v>
      </c>
      <c r="B1546">
        <f>VLOOKUP(A1546,Yields!$A$2:$B$1680,2,0)</f>
        <v>0.27</v>
      </c>
      <c r="C1546" t="str">
        <f>IF(ISERROR(VLOOKUP(A1546,'BTC-USD'!$A$2:$E$1828,5,0)),"na",(VLOOKUP(A1546,'BTC-USD'!$A$2:$E$1828,5,0)))</f>
        <v>na</v>
      </c>
      <c r="D1546" t="str">
        <f>IF(ISERROR(VLOOKUP(A1546,'SP500'!$A$2:$G$252,4,0)),"na",VLOOKUP(A1546,'SP500'!$A$2:$G$252,4,0))</f>
        <v>na</v>
      </c>
      <c r="E1546" t="str">
        <f>IF(ISERROR(VLOOKUP(A1546,'ishare R3000 ETF'!$A$2:$G$1260,4,0)),"na",VLOOKUP(A1546,'ishare R3000 ETF'!$A$2:$G$1260,4,0))</f>
        <v>na</v>
      </c>
      <c r="F1546" t="str">
        <f>IF(ISERROR(VLOOKUP(A1546,'^IXIC'!A$1260:$E1546,5,0)),"na",VLOOKUP(A1546,'^IXIC'!A$1260:$E1546,5,0))</f>
        <v>na</v>
      </c>
      <c r="G1546" t="str">
        <f>IF(ISERROR(VLOOKUP(A1546,'EURUSD=X'!$A$2:$E$1307,4,0)),"na",VLOOKUP(A1546,'EURUSD=X'!$A$2:$E$1307,4,0))</f>
        <v>na</v>
      </c>
      <c r="H1546" t="str">
        <f>IF(ISERROR(VLOOKUP(A1546,'ETH-USD'!$A$2:$E$1776,5,0)),"na",VLOOKUP(A1546,'ETH-USD'!$A$2:$E$1776,5,0))</f>
        <v>na</v>
      </c>
      <c r="I1546" t="str">
        <f>IF(ISERROR(VLOOKUP(A1546,'Russell 2000'!$A$1:$E$1260,5,0)),"na",VLOOKUP(A1546,'Russell 2000'!$A$1:$E$1260,5,0))</f>
        <v>na</v>
      </c>
      <c r="J1546" t="str">
        <f>IF(ISERROR(VLOOKUP(A1546,'SOL-USD'!$A$2:$E$893,5,0)),"na",VLOOKUP(A1546,'SOL-USD'!$A$2:$E$893,5,0))</f>
        <v>na</v>
      </c>
      <c r="K1546" t="str">
        <f>IF(ISERROR(VLOOKUP(A1546,'AVAX-USD'!$A$2:$E$799,5,0)),"na",VLOOKUP(A1546,'AVAX-USD'!$A$2:$E$799,5,0))</f>
        <v>na</v>
      </c>
      <c r="L1546" t="str">
        <f>IF(ISERROR(VLOOKUP(A1546,'ADA-USD'!$A$2:$E$1776,5,0)),"na",VLOOKUP(A1546,'ADA-USD'!$A$2:$E$1776,5,0))</f>
        <v>na</v>
      </c>
      <c r="M1546" t="str">
        <f>IF(ISERROR(VLOOKUP(A1546,'DOT-USD'!$A$2:$E$761,5,0)),"na",VLOOKUP(A1546,'DOT-USD'!$A$2:$E$761,5,0))</f>
        <v>na</v>
      </c>
      <c r="N1546" t="str">
        <f>IF(ISERROR(VLOOKUP(A1546,'DOGE-USD'!$A$2:$G$1776,5,0)),"na",VLOOKUP(A1546,'DOGE-USD'!$A$2:$G$1776,5,0))</f>
        <v>na</v>
      </c>
      <c r="O1546" t="str">
        <f>IF(ISERROR(VLOOKUP(A1546,'SHIB-USD'!$A$2:$G$780,5,0)),"na",VLOOKUP(A1546,'SHIB-USD'!$A$2:$G$780,5,0))</f>
        <v>na</v>
      </c>
    </row>
    <row r="1547" spans="1:15" x14ac:dyDescent="0.35">
      <c r="A1547" s="3">
        <v>42565</v>
      </c>
      <c r="B1547">
        <f>VLOOKUP(A1547,Yields!$A$2:$B$1680,2,0)</f>
        <v>0.28999999999999998</v>
      </c>
      <c r="C1547" t="str">
        <f>IF(ISERROR(VLOOKUP(A1547,'BTC-USD'!$A$2:$E$1828,5,0)),"na",(VLOOKUP(A1547,'BTC-USD'!$A$2:$E$1828,5,0)))</f>
        <v>na</v>
      </c>
      <c r="D1547" t="str">
        <f>IF(ISERROR(VLOOKUP(A1547,'SP500'!$A$2:$G$252,4,0)),"na",VLOOKUP(A1547,'SP500'!$A$2:$G$252,4,0))</f>
        <v>na</v>
      </c>
      <c r="E1547" t="str">
        <f>IF(ISERROR(VLOOKUP(A1547,'ishare R3000 ETF'!$A$2:$G$1260,4,0)),"na",VLOOKUP(A1547,'ishare R3000 ETF'!$A$2:$G$1260,4,0))</f>
        <v>na</v>
      </c>
      <c r="F1547" t="str">
        <f>IF(ISERROR(VLOOKUP(A1547,'^IXIC'!A$1260:$E1547,5,0)),"na",VLOOKUP(A1547,'^IXIC'!A$1260:$E1547,5,0))</f>
        <v>na</v>
      </c>
      <c r="G1547" t="str">
        <f>IF(ISERROR(VLOOKUP(A1547,'EURUSD=X'!$A$2:$E$1307,4,0)),"na",VLOOKUP(A1547,'EURUSD=X'!$A$2:$E$1307,4,0))</f>
        <v>na</v>
      </c>
      <c r="H1547" t="str">
        <f>IF(ISERROR(VLOOKUP(A1547,'ETH-USD'!$A$2:$E$1776,5,0)),"na",VLOOKUP(A1547,'ETH-USD'!$A$2:$E$1776,5,0))</f>
        <v>na</v>
      </c>
      <c r="I1547" t="str">
        <f>IF(ISERROR(VLOOKUP(A1547,'Russell 2000'!$A$1:$E$1260,5,0)),"na",VLOOKUP(A1547,'Russell 2000'!$A$1:$E$1260,5,0))</f>
        <v>na</v>
      </c>
      <c r="J1547" t="str">
        <f>IF(ISERROR(VLOOKUP(A1547,'SOL-USD'!$A$2:$E$893,5,0)),"na",VLOOKUP(A1547,'SOL-USD'!$A$2:$E$893,5,0))</f>
        <v>na</v>
      </c>
      <c r="K1547" t="str">
        <f>IF(ISERROR(VLOOKUP(A1547,'AVAX-USD'!$A$2:$E$799,5,0)),"na",VLOOKUP(A1547,'AVAX-USD'!$A$2:$E$799,5,0))</f>
        <v>na</v>
      </c>
      <c r="L1547" t="str">
        <f>IF(ISERROR(VLOOKUP(A1547,'ADA-USD'!$A$2:$E$1776,5,0)),"na",VLOOKUP(A1547,'ADA-USD'!$A$2:$E$1776,5,0))</f>
        <v>na</v>
      </c>
      <c r="M1547" t="str">
        <f>IF(ISERROR(VLOOKUP(A1547,'DOT-USD'!$A$2:$E$761,5,0)),"na",VLOOKUP(A1547,'DOT-USD'!$A$2:$E$761,5,0))</f>
        <v>na</v>
      </c>
      <c r="N1547" t="str">
        <f>IF(ISERROR(VLOOKUP(A1547,'DOGE-USD'!$A$2:$G$1776,5,0)),"na",VLOOKUP(A1547,'DOGE-USD'!$A$2:$G$1776,5,0))</f>
        <v>na</v>
      </c>
      <c r="O1547" t="str">
        <f>IF(ISERROR(VLOOKUP(A1547,'SHIB-USD'!$A$2:$G$780,5,0)),"na",VLOOKUP(A1547,'SHIB-USD'!$A$2:$G$780,5,0))</f>
        <v>na</v>
      </c>
    </row>
    <row r="1548" spans="1:15" x14ac:dyDescent="0.35">
      <c r="A1548" s="3">
        <v>42564</v>
      </c>
      <c r="B1548">
        <f>VLOOKUP(A1548,Yields!$A$2:$B$1680,2,0)</f>
        <v>0.28999999999999998</v>
      </c>
      <c r="C1548" t="str">
        <f>IF(ISERROR(VLOOKUP(A1548,'BTC-USD'!$A$2:$E$1828,5,0)),"na",(VLOOKUP(A1548,'BTC-USD'!$A$2:$E$1828,5,0)))</f>
        <v>na</v>
      </c>
      <c r="D1548" t="str">
        <f>IF(ISERROR(VLOOKUP(A1548,'SP500'!$A$2:$G$252,4,0)),"na",VLOOKUP(A1548,'SP500'!$A$2:$G$252,4,0))</f>
        <v>na</v>
      </c>
      <c r="E1548" t="str">
        <f>IF(ISERROR(VLOOKUP(A1548,'ishare R3000 ETF'!$A$2:$G$1260,4,0)),"na",VLOOKUP(A1548,'ishare R3000 ETF'!$A$2:$G$1260,4,0))</f>
        <v>na</v>
      </c>
      <c r="F1548" t="str">
        <f>IF(ISERROR(VLOOKUP(A1548,'^IXIC'!A$1260:$E1548,5,0)),"na",VLOOKUP(A1548,'^IXIC'!A$1260:$E1548,5,0))</f>
        <v>na</v>
      </c>
      <c r="G1548" t="str">
        <f>IF(ISERROR(VLOOKUP(A1548,'EURUSD=X'!$A$2:$E$1307,4,0)),"na",VLOOKUP(A1548,'EURUSD=X'!$A$2:$E$1307,4,0))</f>
        <v>na</v>
      </c>
      <c r="H1548" t="str">
        <f>IF(ISERROR(VLOOKUP(A1548,'ETH-USD'!$A$2:$E$1776,5,0)),"na",VLOOKUP(A1548,'ETH-USD'!$A$2:$E$1776,5,0))</f>
        <v>na</v>
      </c>
      <c r="I1548" t="str">
        <f>IF(ISERROR(VLOOKUP(A1548,'Russell 2000'!$A$1:$E$1260,5,0)),"na",VLOOKUP(A1548,'Russell 2000'!$A$1:$E$1260,5,0))</f>
        <v>na</v>
      </c>
      <c r="J1548" t="str">
        <f>IF(ISERROR(VLOOKUP(A1548,'SOL-USD'!$A$2:$E$893,5,0)),"na",VLOOKUP(A1548,'SOL-USD'!$A$2:$E$893,5,0))</f>
        <v>na</v>
      </c>
      <c r="K1548" t="str">
        <f>IF(ISERROR(VLOOKUP(A1548,'AVAX-USD'!$A$2:$E$799,5,0)),"na",VLOOKUP(A1548,'AVAX-USD'!$A$2:$E$799,5,0))</f>
        <v>na</v>
      </c>
      <c r="L1548" t="str">
        <f>IF(ISERROR(VLOOKUP(A1548,'ADA-USD'!$A$2:$E$1776,5,0)),"na",VLOOKUP(A1548,'ADA-USD'!$A$2:$E$1776,5,0))</f>
        <v>na</v>
      </c>
      <c r="M1548" t="str">
        <f>IF(ISERROR(VLOOKUP(A1548,'DOT-USD'!$A$2:$E$761,5,0)),"na",VLOOKUP(A1548,'DOT-USD'!$A$2:$E$761,5,0))</f>
        <v>na</v>
      </c>
      <c r="N1548" t="str">
        <f>IF(ISERROR(VLOOKUP(A1548,'DOGE-USD'!$A$2:$G$1776,5,0)),"na",VLOOKUP(A1548,'DOGE-USD'!$A$2:$G$1776,5,0))</f>
        <v>na</v>
      </c>
      <c r="O1548" t="str">
        <f>IF(ISERROR(VLOOKUP(A1548,'SHIB-USD'!$A$2:$G$780,5,0)),"na",VLOOKUP(A1548,'SHIB-USD'!$A$2:$G$780,5,0))</f>
        <v>na</v>
      </c>
    </row>
    <row r="1549" spans="1:15" x14ac:dyDescent="0.35">
      <c r="A1549" s="3">
        <v>42563</v>
      </c>
      <c r="B1549">
        <f>VLOOKUP(A1549,Yields!$A$2:$B$1680,2,0)</f>
        <v>0.28999999999999998</v>
      </c>
      <c r="C1549" t="str">
        <f>IF(ISERROR(VLOOKUP(A1549,'BTC-USD'!$A$2:$E$1828,5,0)),"na",(VLOOKUP(A1549,'BTC-USD'!$A$2:$E$1828,5,0)))</f>
        <v>na</v>
      </c>
      <c r="D1549" t="str">
        <f>IF(ISERROR(VLOOKUP(A1549,'SP500'!$A$2:$G$252,4,0)),"na",VLOOKUP(A1549,'SP500'!$A$2:$G$252,4,0))</f>
        <v>na</v>
      </c>
      <c r="E1549" t="str">
        <f>IF(ISERROR(VLOOKUP(A1549,'ishare R3000 ETF'!$A$2:$G$1260,4,0)),"na",VLOOKUP(A1549,'ishare R3000 ETF'!$A$2:$G$1260,4,0))</f>
        <v>na</v>
      </c>
      <c r="F1549" t="str">
        <f>IF(ISERROR(VLOOKUP(A1549,'^IXIC'!A$1260:$E1549,5,0)),"na",VLOOKUP(A1549,'^IXIC'!A$1260:$E1549,5,0))</f>
        <v>na</v>
      </c>
      <c r="G1549" t="str">
        <f>IF(ISERROR(VLOOKUP(A1549,'EURUSD=X'!$A$2:$E$1307,4,0)),"na",VLOOKUP(A1549,'EURUSD=X'!$A$2:$E$1307,4,0))</f>
        <v>na</v>
      </c>
      <c r="H1549" t="str">
        <f>IF(ISERROR(VLOOKUP(A1549,'ETH-USD'!$A$2:$E$1776,5,0)),"na",VLOOKUP(A1549,'ETH-USD'!$A$2:$E$1776,5,0))</f>
        <v>na</v>
      </c>
      <c r="I1549" t="str">
        <f>IF(ISERROR(VLOOKUP(A1549,'Russell 2000'!$A$1:$E$1260,5,0)),"na",VLOOKUP(A1549,'Russell 2000'!$A$1:$E$1260,5,0))</f>
        <v>na</v>
      </c>
      <c r="J1549" t="str">
        <f>IF(ISERROR(VLOOKUP(A1549,'SOL-USD'!$A$2:$E$893,5,0)),"na",VLOOKUP(A1549,'SOL-USD'!$A$2:$E$893,5,0))</f>
        <v>na</v>
      </c>
      <c r="K1549" t="str">
        <f>IF(ISERROR(VLOOKUP(A1549,'AVAX-USD'!$A$2:$E$799,5,0)),"na",VLOOKUP(A1549,'AVAX-USD'!$A$2:$E$799,5,0))</f>
        <v>na</v>
      </c>
      <c r="L1549" t="str">
        <f>IF(ISERROR(VLOOKUP(A1549,'ADA-USD'!$A$2:$E$1776,5,0)),"na",VLOOKUP(A1549,'ADA-USD'!$A$2:$E$1776,5,0))</f>
        <v>na</v>
      </c>
      <c r="M1549" t="str">
        <f>IF(ISERROR(VLOOKUP(A1549,'DOT-USD'!$A$2:$E$761,5,0)),"na",VLOOKUP(A1549,'DOT-USD'!$A$2:$E$761,5,0))</f>
        <v>na</v>
      </c>
      <c r="N1549" t="str">
        <f>IF(ISERROR(VLOOKUP(A1549,'DOGE-USD'!$A$2:$G$1776,5,0)),"na",VLOOKUP(A1549,'DOGE-USD'!$A$2:$G$1776,5,0))</f>
        <v>na</v>
      </c>
      <c r="O1549" t="str">
        <f>IF(ISERROR(VLOOKUP(A1549,'SHIB-USD'!$A$2:$G$780,5,0)),"na",VLOOKUP(A1549,'SHIB-USD'!$A$2:$G$780,5,0))</f>
        <v>na</v>
      </c>
    </row>
    <row r="1550" spans="1:15" x14ac:dyDescent="0.35">
      <c r="A1550" s="3">
        <v>42562</v>
      </c>
      <c r="B1550">
        <f>VLOOKUP(A1550,Yields!$A$2:$B$1680,2,0)</f>
        <v>0.28000000000000003</v>
      </c>
      <c r="C1550" t="str">
        <f>IF(ISERROR(VLOOKUP(A1550,'BTC-USD'!$A$2:$E$1828,5,0)),"na",(VLOOKUP(A1550,'BTC-USD'!$A$2:$E$1828,5,0)))</f>
        <v>na</v>
      </c>
      <c r="D1550" t="str">
        <f>IF(ISERROR(VLOOKUP(A1550,'SP500'!$A$2:$G$252,4,0)),"na",VLOOKUP(A1550,'SP500'!$A$2:$G$252,4,0))</f>
        <v>na</v>
      </c>
      <c r="E1550" t="str">
        <f>IF(ISERROR(VLOOKUP(A1550,'ishare R3000 ETF'!$A$2:$G$1260,4,0)),"na",VLOOKUP(A1550,'ishare R3000 ETF'!$A$2:$G$1260,4,0))</f>
        <v>na</v>
      </c>
      <c r="F1550" t="str">
        <f>IF(ISERROR(VLOOKUP(A1550,'^IXIC'!A$1260:$E1550,5,0)),"na",VLOOKUP(A1550,'^IXIC'!A$1260:$E1550,5,0))</f>
        <v>na</v>
      </c>
      <c r="G1550" t="str">
        <f>IF(ISERROR(VLOOKUP(A1550,'EURUSD=X'!$A$2:$E$1307,4,0)),"na",VLOOKUP(A1550,'EURUSD=X'!$A$2:$E$1307,4,0))</f>
        <v>na</v>
      </c>
      <c r="H1550" t="str">
        <f>IF(ISERROR(VLOOKUP(A1550,'ETH-USD'!$A$2:$E$1776,5,0)),"na",VLOOKUP(A1550,'ETH-USD'!$A$2:$E$1776,5,0))</f>
        <v>na</v>
      </c>
      <c r="I1550" t="str">
        <f>IF(ISERROR(VLOOKUP(A1550,'Russell 2000'!$A$1:$E$1260,5,0)),"na",VLOOKUP(A1550,'Russell 2000'!$A$1:$E$1260,5,0))</f>
        <v>na</v>
      </c>
      <c r="J1550" t="str">
        <f>IF(ISERROR(VLOOKUP(A1550,'SOL-USD'!$A$2:$E$893,5,0)),"na",VLOOKUP(A1550,'SOL-USD'!$A$2:$E$893,5,0))</f>
        <v>na</v>
      </c>
      <c r="K1550" t="str">
        <f>IF(ISERROR(VLOOKUP(A1550,'AVAX-USD'!$A$2:$E$799,5,0)),"na",VLOOKUP(A1550,'AVAX-USD'!$A$2:$E$799,5,0))</f>
        <v>na</v>
      </c>
      <c r="L1550" t="str">
        <f>IF(ISERROR(VLOOKUP(A1550,'ADA-USD'!$A$2:$E$1776,5,0)),"na",VLOOKUP(A1550,'ADA-USD'!$A$2:$E$1776,5,0))</f>
        <v>na</v>
      </c>
      <c r="M1550" t="str">
        <f>IF(ISERROR(VLOOKUP(A1550,'DOT-USD'!$A$2:$E$761,5,0)),"na",VLOOKUP(A1550,'DOT-USD'!$A$2:$E$761,5,0))</f>
        <v>na</v>
      </c>
      <c r="N1550" t="str">
        <f>IF(ISERROR(VLOOKUP(A1550,'DOGE-USD'!$A$2:$G$1776,5,0)),"na",VLOOKUP(A1550,'DOGE-USD'!$A$2:$G$1776,5,0))</f>
        <v>na</v>
      </c>
      <c r="O1550" t="str">
        <f>IF(ISERROR(VLOOKUP(A1550,'SHIB-USD'!$A$2:$G$780,5,0)),"na",VLOOKUP(A1550,'SHIB-USD'!$A$2:$G$780,5,0))</f>
        <v>na</v>
      </c>
    </row>
    <row r="1551" spans="1:15" x14ac:dyDescent="0.35">
      <c r="A1551" s="3">
        <v>42559</v>
      </c>
      <c r="B1551">
        <f>VLOOKUP(A1551,Yields!$A$2:$B$1680,2,0)</f>
        <v>0.26</v>
      </c>
      <c r="C1551" t="str">
        <f>IF(ISERROR(VLOOKUP(A1551,'BTC-USD'!$A$2:$E$1828,5,0)),"na",(VLOOKUP(A1551,'BTC-USD'!$A$2:$E$1828,5,0)))</f>
        <v>na</v>
      </c>
      <c r="D1551" t="str">
        <f>IF(ISERROR(VLOOKUP(A1551,'SP500'!$A$2:$G$252,4,0)),"na",VLOOKUP(A1551,'SP500'!$A$2:$G$252,4,0))</f>
        <v>na</v>
      </c>
      <c r="E1551" t="str">
        <f>IF(ISERROR(VLOOKUP(A1551,'ishare R3000 ETF'!$A$2:$G$1260,4,0)),"na",VLOOKUP(A1551,'ishare R3000 ETF'!$A$2:$G$1260,4,0))</f>
        <v>na</v>
      </c>
      <c r="F1551" t="str">
        <f>IF(ISERROR(VLOOKUP(A1551,'^IXIC'!A$1260:$E1551,5,0)),"na",VLOOKUP(A1551,'^IXIC'!A$1260:$E1551,5,0))</f>
        <v>na</v>
      </c>
      <c r="G1551" t="str">
        <f>IF(ISERROR(VLOOKUP(A1551,'EURUSD=X'!$A$2:$E$1307,4,0)),"na",VLOOKUP(A1551,'EURUSD=X'!$A$2:$E$1307,4,0))</f>
        <v>na</v>
      </c>
      <c r="H1551" t="str">
        <f>IF(ISERROR(VLOOKUP(A1551,'ETH-USD'!$A$2:$E$1776,5,0)),"na",VLOOKUP(A1551,'ETH-USD'!$A$2:$E$1776,5,0))</f>
        <v>na</v>
      </c>
      <c r="I1551" t="str">
        <f>IF(ISERROR(VLOOKUP(A1551,'Russell 2000'!$A$1:$E$1260,5,0)),"na",VLOOKUP(A1551,'Russell 2000'!$A$1:$E$1260,5,0))</f>
        <v>na</v>
      </c>
      <c r="J1551" t="str">
        <f>IF(ISERROR(VLOOKUP(A1551,'SOL-USD'!$A$2:$E$893,5,0)),"na",VLOOKUP(A1551,'SOL-USD'!$A$2:$E$893,5,0))</f>
        <v>na</v>
      </c>
      <c r="K1551" t="str">
        <f>IF(ISERROR(VLOOKUP(A1551,'AVAX-USD'!$A$2:$E$799,5,0)),"na",VLOOKUP(A1551,'AVAX-USD'!$A$2:$E$799,5,0))</f>
        <v>na</v>
      </c>
      <c r="L1551" t="str">
        <f>IF(ISERROR(VLOOKUP(A1551,'ADA-USD'!$A$2:$E$1776,5,0)),"na",VLOOKUP(A1551,'ADA-USD'!$A$2:$E$1776,5,0))</f>
        <v>na</v>
      </c>
      <c r="M1551" t="str">
        <f>IF(ISERROR(VLOOKUP(A1551,'DOT-USD'!$A$2:$E$761,5,0)),"na",VLOOKUP(A1551,'DOT-USD'!$A$2:$E$761,5,0))</f>
        <v>na</v>
      </c>
      <c r="N1551" t="str">
        <f>IF(ISERROR(VLOOKUP(A1551,'DOGE-USD'!$A$2:$G$1776,5,0)),"na",VLOOKUP(A1551,'DOGE-USD'!$A$2:$G$1776,5,0))</f>
        <v>na</v>
      </c>
      <c r="O1551" t="str">
        <f>IF(ISERROR(VLOOKUP(A1551,'SHIB-USD'!$A$2:$G$780,5,0)),"na",VLOOKUP(A1551,'SHIB-USD'!$A$2:$G$780,5,0))</f>
        <v>na</v>
      </c>
    </row>
    <row r="1552" spans="1:15" x14ac:dyDescent="0.35">
      <c r="A1552" s="3">
        <v>42558</v>
      </c>
      <c r="B1552">
        <f>VLOOKUP(A1552,Yields!$A$2:$B$1680,2,0)</f>
        <v>0.27</v>
      </c>
      <c r="C1552" t="str">
        <f>IF(ISERROR(VLOOKUP(A1552,'BTC-USD'!$A$2:$E$1828,5,0)),"na",(VLOOKUP(A1552,'BTC-USD'!$A$2:$E$1828,5,0)))</f>
        <v>na</v>
      </c>
      <c r="D1552" t="str">
        <f>IF(ISERROR(VLOOKUP(A1552,'SP500'!$A$2:$G$252,4,0)),"na",VLOOKUP(A1552,'SP500'!$A$2:$G$252,4,0))</f>
        <v>na</v>
      </c>
      <c r="E1552" t="str">
        <f>IF(ISERROR(VLOOKUP(A1552,'ishare R3000 ETF'!$A$2:$G$1260,4,0)),"na",VLOOKUP(A1552,'ishare R3000 ETF'!$A$2:$G$1260,4,0))</f>
        <v>na</v>
      </c>
      <c r="F1552" t="str">
        <f>IF(ISERROR(VLOOKUP(A1552,'^IXIC'!A$1260:$E1552,5,0)),"na",VLOOKUP(A1552,'^IXIC'!A$1260:$E1552,5,0))</f>
        <v>na</v>
      </c>
      <c r="G1552" t="str">
        <f>IF(ISERROR(VLOOKUP(A1552,'EURUSD=X'!$A$2:$E$1307,4,0)),"na",VLOOKUP(A1552,'EURUSD=X'!$A$2:$E$1307,4,0))</f>
        <v>na</v>
      </c>
      <c r="H1552" t="str">
        <f>IF(ISERROR(VLOOKUP(A1552,'ETH-USD'!$A$2:$E$1776,5,0)),"na",VLOOKUP(A1552,'ETH-USD'!$A$2:$E$1776,5,0))</f>
        <v>na</v>
      </c>
      <c r="I1552" t="str">
        <f>IF(ISERROR(VLOOKUP(A1552,'Russell 2000'!$A$1:$E$1260,5,0)),"na",VLOOKUP(A1552,'Russell 2000'!$A$1:$E$1260,5,0))</f>
        <v>na</v>
      </c>
      <c r="J1552" t="str">
        <f>IF(ISERROR(VLOOKUP(A1552,'SOL-USD'!$A$2:$E$893,5,0)),"na",VLOOKUP(A1552,'SOL-USD'!$A$2:$E$893,5,0))</f>
        <v>na</v>
      </c>
      <c r="K1552" t="str">
        <f>IF(ISERROR(VLOOKUP(A1552,'AVAX-USD'!$A$2:$E$799,5,0)),"na",VLOOKUP(A1552,'AVAX-USD'!$A$2:$E$799,5,0))</f>
        <v>na</v>
      </c>
      <c r="L1552" t="str">
        <f>IF(ISERROR(VLOOKUP(A1552,'ADA-USD'!$A$2:$E$1776,5,0)),"na",VLOOKUP(A1552,'ADA-USD'!$A$2:$E$1776,5,0))</f>
        <v>na</v>
      </c>
      <c r="M1552" t="str">
        <f>IF(ISERROR(VLOOKUP(A1552,'DOT-USD'!$A$2:$E$761,5,0)),"na",VLOOKUP(A1552,'DOT-USD'!$A$2:$E$761,5,0))</f>
        <v>na</v>
      </c>
      <c r="N1552" t="str">
        <f>IF(ISERROR(VLOOKUP(A1552,'DOGE-USD'!$A$2:$G$1776,5,0)),"na",VLOOKUP(A1552,'DOGE-USD'!$A$2:$G$1776,5,0))</f>
        <v>na</v>
      </c>
      <c r="O1552" t="str">
        <f>IF(ISERROR(VLOOKUP(A1552,'SHIB-USD'!$A$2:$G$780,5,0)),"na",VLOOKUP(A1552,'SHIB-USD'!$A$2:$G$780,5,0))</f>
        <v>na</v>
      </c>
    </row>
    <row r="1553" spans="1:15" x14ac:dyDescent="0.35">
      <c r="A1553" s="3">
        <v>42557</v>
      </c>
      <c r="B1553">
        <f>VLOOKUP(A1553,Yields!$A$2:$B$1680,2,0)</f>
        <v>0.26</v>
      </c>
      <c r="C1553" t="str">
        <f>IF(ISERROR(VLOOKUP(A1553,'BTC-USD'!$A$2:$E$1828,5,0)),"na",(VLOOKUP(A1553,'BTC-USD'!$A$2:$E$1828,5,0)))</f>
        <v>na</v>
      </c>
      <c r="D1553" t="str">
        <f>IF(ISERROR(VLOOKUP(A1553,'SP500'!$A$2:$G$252,4,0)),"na",VLOOKUP(A1553,'SP500'!$A$2:$G$252,4,0))</f>
        <v>na</v>
      </c>
      <c r="E1553" t="str">
        <f>IF(ISERROR(VLOOKUP(A1553,'ishare R3000 ETF'!$A$2:$G$1260,4,0)),"na",VLOOKUP(A1553,'ishare R3000 ETF'!$A$2:$G$1260,4,0))</f>
        <v>na</v>
      </c>
      <c r="F1553" t="str">
        <f>IF(ISERROR(VLOOKUP(A1553,'^IXIC'!A$1260:$E1553,5,0)),"na",VLOOKUP(A1553,'^IXIC'!A$1260:$E1553,5,0))</f>
        <v>na</v>
      </c>
      <c r="G1553" t="str">
        <f>IF(ISERROR(VLOOKUP(A1553,'EURUSD=X'!$A$2:$E$1307,4,0)),"na",VLOOKUP(A1553,'EURUSD=X'!$A$2:$E$1307,4,0))</f>
        <v>na</v>
      </c>
      <c r="H1553" t="str">
        <f>IF(ISERROR(VLOOKUP(A1553,'ETH-USD'!$A$2:$E$1776,5,0)),"na",VLOOKUP(A1553,'ETH-USD'!$A$2:$E$1776,5,0))</f>
        <v>na</v>
      </c>
      <c r="I1553" t="str">
        <f>IF(ISERROR(VLOOKUP(A1553,'Russell 2000'!$A$1:$E$1260,5,0)),"na",VLOOKUP(A1553,'Russell 2000'!$A$1:$E$1260,5,0))</f>
        <v>na</v>
      </c>
      <c r="J1553" t="str">
        <f>IF(ISERROR(VLOOKUP(A1553,'SOL-USD'!$A$2:$E$893,5,0)),"na",VLOOKUP(A1553,'SOL-USD'!$A$2:$E$893,5,0))</f>
        <v>na</v>
      </c>
      <c r="K1553" t="str">
        <f>IF(ISERROR(VLOOKUP(A1553,'AVAX-USD'!$A$2:$E$799,5,0)),"na",VLOOKUP(A1553,'AVAX-USD'!$A$2:$E$799,5,0))</f>
        <v>na</v>
      </c>
      <c r="L1553" t="str">
        <f>IF(ISERROR(VLOOKUP(A1553,'ADA-USD'!$A$2:$E$1776,5,0)),"na",VLOOKUP(A1553,'ADA-USD'!$A$2:$E$1776,5,0))</f>
        <v>na</v>
      </c>
      <c r="M1553" t="str">
        <f>IF(ISERROR(VLOOKUP(A1553,'DOT-USD'!$A$2:$E$761,5,0)),"na",VLOOKUP(A1553,'DOT-USD'!$A$2:$E$761,5,0))</f>
        <v>na</v>
      </c>
      <c r="N1553" t="str">
        <f>IF(ISERROR(VLOOKUP(A1553,'DOGE-USD'!$A$2:$G$1776,5,0)),"na",VLOOKUP(A1553,'DOGE-USD'!$A$2:$G$1776,5,0))</f>
        <v>na</v>
      </c>
      <c r="O1553" t="str">
        <f>IF(ISERROR(VLOOKUP(A1553,'SHIB-USD'!$A$2:$G$780,5,0)),"na",VLOOKUP(A1553,'SHIB-USD'!$A$2:$G$780,5,0))</f>
        <v>na</v>
      </c>
    </row>
    <row r="1554" spans="1:15" x14ac:dyDescent="0.35">
      <c r="A1554" s="3">
        <v>42556</v>
      </c>
      <c r="B1554">
        <f>VLOOKUP(A1554,Yields!$A$2:$B$1680,2,0)</f>
        <v>0.27</v>
      </c>
      <c r="C1554" t="str">
        <f>IF(ISERROR(VLOOKUP(A1554,'BTC-USD'!$A$2:$E$1828,5,0)),"na",(VLOOKUP(A1554,'BTC-USD'!$A$2:$E$1828,5,0)))</f>
        <v>na</v>
      </c>
      <c r="D1554" t="str">
        <f>IF(ISERROR(VLOOKUP(A1554,'SP500'!$A$2:$G$252,4,0)),"na",VLOOKUP(A1554,'SP500'!$A$2:$G$252,4,0))</f>
        <v>na</v>
      </c>
      <c r="E1554" t="str">
        <f>IF(ISERROR(VLOOKUP(A1554,'ishare R3000 ETF'!$A$2:$G$1260,4,0)),"na",VLOOKUP(A1554,'ishare R3000 ETF'!$A$2:$G$1260,4,0))</f>
        <v>na</v>
      </c>
      <c r="F1554" t="str">
        <f>IF(ISERROR(VLOOKUP(A1554,'^IXIC'!A$1260:$E1554,5,0)),"na",VLOOKUP(A1554,'^IXIC'!A$1260:$E1554,5,0))</f>
        <v>na</v>
      </c>
      <c r="G1554" t="str">
        <f>IF(ISERROR(VLOOKUP(A1554,'EURUSD=X'!$A$2:$E$1307,4,0)),"na",VLOOKUP(A1554,'EURUSD=X'!$A$2:$E$1307,4,0))</f>
        <v>na</v>
      </c>
      <c r="H1554" t="str">
        <f>IF(ISERROR(VLOOKUP(A1554,'ETH-USD'!$A$2:$E$1776,5,0)),"na",VLOOKUP(A1554,'ETH-USD'!$A$2:$E$1776,5,0))</f>
        <v>na</v>
      </c>
      <c r="I1554" t="str">
        <f>IF(ISERROR(VLOOKUP(A1554,'Russell 2000'!$A$1:$E$1260,5,0)),"na",VLOOKUP(A1554,'Russell 2000'!$A$1:$E$1260,5,0))</f>
        <v>na</v>
      </c>
      <c r="J1554" t="str">
        <f>IF(ISERROR(VLOOKUP(A1554,'SOL-USD'!$A$2:$E$893,5,0)),"na",VLOOKUP(A1554,'SOL-USD'!$A$2:$E$893,5,0))</f>
        <v>na</v>
      </c>
      <c r="K1554" t="str">
        <f>IF(ISERROR(VLOOKUP(A1554,'AVAX-USD'!$A$2:$E$799,5,0)),"na",VLOOKUP(A1554,'AVAX-USD'!$A$2:$E$799,5,0))</f>
        <v>na</v>
      </c>
      <c r="L1554" t="str">
        <f>IF(ISERROR(VLOOKUP(A1554,'ADA-USD'!$A$2:$E$1776,5,0)),"na",VLOOKUP(A1554,'ADA-USD'!$A$2:$E$1776,5,0))</f>
        <v>na</v>
      </c>
      <c r="M1554" t="str">
        <f>IF(ISERROR(VLOOKUP(A1554,'DOT-USD'!$A$2:$E$761,5,0)),"na",VLOOKUP(A1554,'DOT-USD'!$A$2:$E$761,5,0))</f>
        <v>na</v>
      </c>
      <c r="N1554" t="str">
        <f>IF(ISERROR(VLOOKUP(A1554,'DOGE-USD'!$A$2:$G$1776,5,0)),"na",VLOOKUP(A1554,'DOGE-USD'!$A$2:$G$1776,5,0))</f>
        <v>na</v>
      </c>
      <c r="O1554" t="str">
        <f>IF(ISERROR(VLOOKUP(A1554,'SHIB-USD'!$A$2:$G$780,5,0)),"na",VLOOKUP(A1554,'SHIB-USD'!$A$2:$G$780,5,0))</f>
        <v>na</v>
      </c>
    </row>
    <row r="1555" spans="1:15" x14ac:dyDescent="0.35">
      <c r="A1555" s="3">
        <v>42552</v>
      </c>
      <c r="B1555">
        <f>VLOOKUP(A1555,Yields!$A$2:$B$1680,2,0)</f>
        <v>0.24</v>
      </c>
      <c r="C1555" t="str">
        <f>IF(ISERROR(VLOOKUP(A1555,'BTC-USD'!$A$2:$E$1828,5,0)),"na",(VLOOKUP(A1555,'BTC-USD'!$A$2:$E$1828,5,0)))</f>
        <v>na</v>
      </c>
      <c r="D1555" t="str">
        <f>IF(ISERROR(VLOOKUP(A1555,'SP500'!$A$2:$G$252,4,0)),"na",VLOOKUP(A1555,'SP500'!$A$2:$G$252,4,0))</f>
        <v>na</v>
      </c>
      <c r="E1555" t="str">
        <f>IF(ISERROR(VLOOKUP(A1555,'ishare R3000 ETF'!$A$2:$G$1260,4,0)),"na",VLOOKUP(A1555,'ishare R3000 ETF'!$A$2:$G$1260,4,0))</f>
        <v>na</v>
      </c>
      <c r="F1555" t="str">
        <f>IF(ISERROR(VLOOKUP(A1555,'^IXIC'!A$1260:$E1555,5,0)),"na",VLOOKUP(A1555,'^IXIC'!A$1260:$E1555,5,0))</f>
        <v>na</v>
      </c>
      <c r="G1555" t="str">
        <f>IF(ISERROR(VLOOKUP(A1555,'EURUSD=X'!$A$2:$E$1307,4,0)),"na",VLOOKUP(A1555,'EURUSD=X'!$A$2:$E$1307,4,0))</f>
        <v>na</v>
      </c>
      <c r="H1555" t="str">
        <f>IF(ISERROR(VLOOKUP(A1555,'ETH-USD'!$A$2:$E$1776,5,0)),"na",VLOOKUP(A1555,'ETH-USD'!$A$2:$E$1776,5,0))</f>
        <v>na</v>
      </c>
      <c r="I1555" t="str">
        <f>IF(ISERROR(VLOOKUP(A1555,'Russell 2000'!$A$1:$E$1260,5,0)),"na",VLOOKUP(A1555,'Russell 2000'!$A$1:$E$1260,5,0))</f>
        <v>na</v>
      </c>
      <c r="J1555" t="str">
        <f>IF(ISERROR(VLOOKUP(A1555,'SOL-USD'!$A$2:$E$893,5,0)),"na",VLOOKUP(A1555,'SOL-USD'!$A$2:$E$893,5,0))</f>
        <v>na</v>
      </c>
      <c r="K1555" t="str">
        <f>IF(ISERROR(VLOOKUP(A1555,'AVAX-USD'!$A$2:$E$799,5,0)),"na",VLOOKUP(A1555,'AVAX-USD'!$A$2:$E$799,5,0))</f>
        <v>na</v>
      </c>
      <c r="L1555" t="str">
        <f>IF(ISERROR(VLOOKUP(A1555,'ADA-USD'!$A$2:$E$1776,5,0)),"na",VLOOKUP(A1555,'ADA-USD'!$A$2:$E$1776,5,0))</f>
        <v>na</v>
      </c>
      <c r="M1555" t="str">
        <f>IF(ISERROR(VLOOKUP(A1555,'DOT-USD'!$A$2:$E$761,5,0)),"na",VLOOKUP(A1555,'DOT-USD'!$A$2:$E$761,5,0))</f>
        <v>na</v>
      </c>
      <c r="N1555" t="str">
        <f>IF(ISERROR(VLOOKUP(A1555,'DOGE-USD'!$A$2:$G$1776,5,0)),"na",VLOOKUP(A1555,'DOGE-USD'!$A$2:$G$1776,5,0))</f>
        <v>na</v>
      </c>
      <c r="O1555" t="str">
        <f>IF(ISERROR(VLOOKUP(A1555,'SHIB-USD'!$A$2:$G$780,5,0)),"na",VLOOKUP(A1555,'SHIB-USD'!$A$2:$G$780,5,0))</f>
        <v>na</v>
      </c>
    </row>
    <row r="1556" spans="1:15" x14ac:dyDescent="0.35">
      <c r="A1556" s="3">
        <v>42551</v>
      </c>
      <c r="B1556">
        <f>VLOOKUP(A1556,Yields!$A$2:$B$1680,2,0)</f>
        <v>0.2</v>
      </c>
      <c r="C1556" t="str">
        <f>IF(ISERROR(VLOOKUP(A1556,'BTC-USD'!$A$2:$E$1828,5,0)),"na",(VLOOKUP(A1556,'BTC-USD'!$A$2:$E$1828,5,0)))</f>
        <v>na</v>
      </c>
      <c r="D1556" t="str">
        <f>IF(ISERROR(VLOOKUP(A1556,'SP500'!$A$2:$G$252,4,0)),"na",VLOOKUP(A1556,'SP500'!$A$2:$G$252,4,0))</f>
        <v>na</v>
      </c>
      <c r="E1556" t="str">
        <f>IF(ISERROR(VLOOKUP(A1556,'ishare R3000 ETF'!$A$2:$G$1260,4,0)),"na",VLOOKUP(A1556,'ishare R3000 ETF'!$A$2:$G$1260,4,0))</f>
        <v>na</v>
      </c>
      <c r="F1556" t="str">
        <f>IF(ISERROR(VLOOKUP(A1556,'^IXIC'!A$1260:$E1556,5,0)),"na",VLOOKUP(A1556,'^IXIC'!A$1260:$E1556,5,0))</f>
        <v>na</v>
      </c>
      <c r="G1556" t="str">
        <f>IF(ISERROR(VLOOKUP(A1556,'EURUSD=X'!$A$2:$E$1307,4,0)),"na",VLOOKUP(A1556,'EURUSD=X'!$A$2:$E$1307,4,0))</f>
        <v>na</v>
      </c>
      <c r="H1556" t="str">
        <f>IF(ISERROR(VLOOKUP(A1556,'ETH-USD'!$A$2:$E$1776,5,0)),"na",VLOOKUP(A1556,'ETH-USD'!$A$2:$E$1776,5,0))</f>
        <v>na</v>
      </c>
      <c r="I1556" t="str">
        <f>IF(ISERROR(VLOOKUP(A1556,'Russell 2000'!$A$1:$E$1260,5,0)),"na",VLOOKUP(A1556,'Russell 2000'!$A$1:$E$1260,5,0))</f>
        <v>na</v>
      </c>
      <c r="J1556" t="str">
        <f>IF(ISERROR(VLOOKUP(A1556,'SOL-USD'!$A$2:$E$893,5,0)),"na",VLOOKUP(A1556,'SOL-USD'!$A$2:$E$893,5,0))</f>
        <v>na</v>
      </c>
      <c r="K1556" t="str">
        <f>IF(ISERROR(VLOOKUP(A1556,'AVAX-USD'!$A$2:$E$799,5,0)),"na",VLOOKUP(A1556,'AVAX-USD'!$A$2:$E$799,5,0))</f>
        <v>na</v>
      </c>
      <c r="L1556" t="str">
        <f>IF(ISERROR(VLOOKUP(A1556,'ADA-USD'!$A$2:$E$1776,5,0)),"na",VLOOKUP(A1556,'ADA-USD'!$A$2:$E$1776,5,0))</f>
        <v>na</v>
      </c>
      <c r="M1556" t="str">
        <f>IF(ISERROR(VLOOKUP(A1556,'DOT-USD'!$A$2:$E$761,5,0)),"na",VLOOKUP(A1556,'DOT-USD'!$A$2:$E$761,5,0))</f>
        <v>na</v>
      </c>
      <c r="N1556" t="str">
        <f>IF(ISERROR(VLOOKUP(A1556,'DOGE-USD'!$A$2:$G$1776,5,0)),"na",VLOOKUP(A1556,'DOGE-USD'!$A$2:$G$1776,5,0))</f>
        <v>na</v>
      </c>
      <c r="O1556" t="str">
        <f>IF(ISERROR(VLOOKUP(A1556,'SHIB-USD'!$A$2:$G$780,5,0)),"na",VLOOKUP(A1556,'SHIB-USD'!$A$2:$G$780,5,0))</f>
        <v>na</v>
      </c>
    </row>
    <row r="1557" spans="1:15" x14ac:dyDescent="0.35">
      <c r="A1557" s="3">
        <v>42550</v>
      </c>
      <c r="B1557">
        <f>VLOOKUP(A1557,Yields!$A$2:$B$1680,2,0)</f>
        <v>0.18</v>
      </c>
      <c r="C1557" t="str">
        <f>IF(ISERROR(VLOOKUP(A1557,'BTC-USD'!$A$2:$E$1828,5,0)),"na",(VLOOKUP(A1557,'BTC-USD'!$A$2:$E$1828,5,0)))</f>
        <v>na</v>
      </c>
      <c r="D1557" t="str">
        <f>IF(ISERROR(VLOOKUP(A1557,'SP500'!$A$2:$G$252,4,0)),"na",VLOOKUP(A1557,'SP500'!$A$2:$G$252,4,0))</f>
        <v>na</v>
      </c>
      <c r="E1557" t="str">
        <f>IF(ISERROR(VLOOKUP(A1557,'ishare R3000 ETF'!$A$2:$G$1260,4,0)),"na",VLOOKUP(A1557,'ishare R3000 ETF'!$A$2:$G$1260,4,0))</f>
        <v>na</v>
      </c>
      <c r="F1557" t="str">
        <f>IF(ISERROR(VLOOKUP(A1557,'^IXIC'!A$1260:$E1557,5,0)),"na",VLOOKUP(A1557,'^IXIC'!A$1260:$E1557,5,0))</f>
        <v>na</v>
      </c>
      <c r="G1557" t="str">
        <f>IF(ISERROR(VLOOKUP(A1557,'EURUSD=X'!$A$2:$E$1307,4,0)),"na",VLOOKUP(A1557,'EURUSD=X'!$A$2:$E$1307,4,0))</f>
        <v>na</v>
      </c>
      <c r="H1557" t="str">
        <f>IF(ISERROR(VLOOKUP(A1557,'ETH-USD'!$A$2:$E$1776,5,0)),"na",VLOOKUP(A1557,'ETH-USD'!$A$2:$E$1776,5,0))</f>
        <v>na</v>
      </c>
      <c r="I1557" t="str">
        <f>IF(ISERROR(VLOOKUP(A1557,'Russell 2000'!$A$1:$E$1260,5,0)),"na",VLOOKUP(A1557,'Russell 2000'!$A$1:$E$1260,5,0))</f>
        <v>na</v>
      </c>
      <c r="J1557" t="str">
        <f>IF(ISERROR(VLOOKUP(A1557,'SOL-USD'!$A$2:$E$893,5,0)),"na",VLOOKUP(A1557,'SOL-USD'!$A$2:$E$893,5,0))</f>
        <v>na</v>
      </c>
      <c r="K1557" t="str">
        <f>IF(ISERROR(VLOOKUP(A1557,'AVAX-USD'!$A$2:$E$799,5,0)),"na",VLOOKUP(A1557,'AVAX-USD'!$A$2:$E$799,5,0))</f>
        <v>na</v>
      </c>
      <c r="L1557" t="str">
        <f>IF(ISERROR(VLOOKUP(A1557,'ADA-USD'!$A$2:$E$1776,5,0)),"na",VLOOKUP(A1557,'ADA-USD'!$A$2:$E$1776,5,0))</f>
        <v>na</v>
      </c>
      <c r="M1557" t="str">
        <f>IF(ISERROR(VLOOKUP(A1557,'DOT-USD'!$A$2:$E$761,5,0)),"na",VLOOKUP(A1557,'DOT-USD'!$A$2:$E$761,5,0))</f>
        <v>na</v>
      </c>
      <c r="N1557" t="str">
        <f>IF(ISERROR(VLOOKUP(A1557,'DOGE-USD'!$A$2:$G$1776,5,0)),"na",VLOOKUP(A1557,'DOGE-USD'!$A$2:$G$1776,5,0))</f>
        <v>na</v>
      </c>
      <c r="O1557" t="str">
        <f>IF(ISERROR(VLOOKUP(A1557,'SHIB-USD'!$A$2:$G$780,5,0)),"na",VLOOKUP(A1557,'SHIB-USD'!$A$2:$G$780,5,0))</f>
        <v>na</v>
      </c>
    </row>
    <row r="1558" spans="1:15" x14ac:dyDescent="0.35">
      <c r="A1558" s="3">
        <v>42549</v>
      </c>
      <c r="B1558">
        <f>VLOOKUP(A1558,Yields!$A$2:$B$1680,2,0)</f>
        <v>0.25</v>
      </c>
      <c r="C1558" t="str">
        <f>IF(ISERROR(VLOOKUP(A1558,'BTC-USD'!$A$2:$E$1828,5,0)),"na",(VLOOKUP(A1558,'BTC-USD'!$A$2:$E$1828,5,0)))</f>
        <v>na</v>
      </c>
      <c r="D1558" t="str">
        <f>IF(ISERROR(VLOOKUP(A1558,'SP500'!$A$2:$G$252,4,0)),"na",VLOOKUP(A1558,'SP500'!$A$2:$G$252,4,0))</f>
        <v>na</v>
      </c>
      <c r="E1558" t="str">
        <f>IF(ISERROR(VLOOKUP(A1558,'ishare R3000 ETF'!$A$2:$G$1260,4,0)),"na",VLOOKUP(A1558,'ishare R3000 ETF'!$A$2:$G$1260,4,0))</f>
        <v>na</v>
      </c>
      <c r="F1558" t="str">
        <f>IF(ISERROR(VLOOKUP(A1558,'^IXIC'!A$1260:$E1558,5,0)),"na",VLOOKUP(A1558,'^IXIC'!A$1260:$E1558,5,0))</f>
        <v>na</v>
      </c>
      <c r="G1558" t="str">
        <f>IF(ISERROR(VLOOKUP(A1558,'EURUSD=X'!$A$2:$E$1307,4,0)),"na",VLOOKUP(A1558,'EURUSD=X'!$A$2:$E$1307,4,0))</f>
        <v>na</v>
      </c>
      <c r="H1558" t="str">
        <f>IF(ISERROR(VLOOKUP(A1558,'ETH-USD'!$A$2:$E$1776,5,0)),"na",VLOOKUP(A1558,'ETH-USD'!$A$2:$E$1776,5,0))</f>
        <v>na</v>
      </c>
      <c r="I1558" t="str">
        <f>IF(ISERROR(VLOOKUP(A1558,'Russell 2000'!$A$1:$E$1260,5,0)),"na",VLOOKUP(A1558,'Russell 2000'!$A$1:$E$1260,5,0))</f>
        <v>na</v>
      </c>
      <c r="J1558" t="str">
        <f>IF(ISERROR(VLOOKUP(A1558,'SOL-USD'!$A$2:$E$893,5,0)),"na",VLOOKUP(A1558,'SOL-USD'!$A$2:$E$893,5,0))</f>
        <v>na</v>
      </c>
      <c r="K1558" t="str">
        <f>IF(ISERROR(VLOOKUP(A1558,'AVAX-USD'!$A$2:$E$799,5,0)),"na",VLOOKUP(A1558,'AVAX-USD'!$A$2:$E$799,5,0))</f>
        <v>na</v>
      </c>
      <c r="L1558" t="str">
        <f>IF(ISERROR(VLOOKUP(A1558,'ADA-USD'!$A$2:$E$1776,5,0)),"na",VLOOKUP(A1558,'ADA-USD'!$A$2:$E$1776,5,0))</f>
        <v>na</v>
      </c>
      <c r="M1558" t="str">
        <f>IF(ISERROR(VLOOKUP(A1558,'DOT-USD'!$A$2:$E$761,5,0)),"na",VLOOKUP(A1558,'DOT-USD'!$A$2:$E$761,5,0))</f>
        <v>na</v>
      </c>
      <c r="N1558" t="str">
        <f>IF(ISERROR(VLOOKUP(A1558,'DOGE-USD'!$A$2:$G$1776,5,0)),"na",VLOOKUP(A1558,'DOGE-USD'!$A$2:$G$1776,5,0))</f>
        <v>na</v>
      </c>
      <c r="O1558" t="str">
        <f>IF(ISERROR(VLOOKUP(A1558,'SHIB-USD'!$A$2:$G$780,5,0)),"na",VLOOKUP(A1558,'SHIB-USD'!$A$2:$G$780,5,0))</f>
        <v>na</v>
      </c>
    </row>
    <row r="1559" spans="1:15" x14ac:dyDescent="0.35">
      <c r="A1559" s="3">
        <v>42548</v>
      </c>
      <c r="B1559">
        <f>VLOOKUP(A1559,Yields!$A$2:$B$1680,2,0)</f>
        <v>0.22</v>
      </c>
      <c r="C1559" t="str">
        <f>IF(ISERROR(VLOOKUP(A1559,'BTC-USD'!$A$2:$E$1828,5,0)),"na",(VLOOKUP(A1559,'BTC-USD'!$A$2:$E$1828,5,0)))</f>
        <v>na</v>
      </c>
      <c r="D1559" t="str">
        <f>IF(ISERROR(VLOOKUP(A1559,'SP500'!$A$2:$G$252,4,0)),"na",VLOOKUP(A1559,'SP500'!$A$2:$G$252,4,0))</f>
        <v>na</v>
      </c>
      <c r="E1559" t="str">
        <f>IF(ISERROR(VLOOKUP(A1559,'ishare R3000 ETF'!$A$2:$G$1260,4,0)),"na",VLOOKUP(A1559,'ishare R3000 ETF'!$A$2:$G$1260,4,0))</f>
        <v>na</v>
      </c>
      <c r="F1559" t="str">
        <f>IF(ISERROR(VLOOKUP(A1559,'^IXIC'!A$1260:$E1559,5,0)),"na",VLOOKUP(A1559,'^IXIC'!A$1260:$E1559,5,0))</f>
        <v>na</v>
      </c>
      <c r="G1559" t="str">
        <f>IF(ISERROR(VLOOKUP(A1559,'EURUSD=X'!$A$2:$E$1307,4,0)),"na",VLOOKUP(A1559,'EURUSD=X'!$A$2:$E$1307,4,0))</f>
        <v>na</v>
      </c>
      <c r="H1559" t="str">
        <f>IF(ISERROR(VLOOKUP(A1559,'ETH-USD'!$A$2:$E$1776,5,0)),"na",VLOOKUP(A1559,'ETH-USD'!$A$2:$E$1776,5,0))</f>
        <v>na</v>
      </c>
      <c r="I1559" t="str">
        <f>IF(ISERROR(VLOOKUP(A1559,'Russell 2000'!$A$1:$E$1260,5,0)),"na",VLOOKUP(A1559,'Russell 2000'!$A$1:$E$1260,5,0))</f>
        <v>na</v>
      </c>
      <c r="J1559" t="str">
        <f>IF(ISERROR(VLOOKUP(A1559,'SOL-USD'!$A$2:$E$893,5,0)),"na",VLOOKUP(A1559,'SOL-USD'!$A$2:$E$893,5,0))</f>
        <v>na</v>
      </c>
      <c r="K1559" t="str">
        <f>IF(ISERROR(VLOOKUP(A1559,'AVAX-USD'!$A$2:$E$799,5,0)),"na",VLOOKUP(A1559,'AVAX-USD'!$A$2:$E$799,5,0))</f>
        <v>na</v>
      </c>
      <c r="L1559" t="str">
        <f>IF(ISERROR(VLOOKUP(A1559,'ADA-USD'!$A$2:$E$1776,5,0)),"na",VLOOKUP(A1559,'ADA-USD'!$A$2:$E$1776,5,0))</f>
        <v>na</v>
      </c>
      <c r="M1559" t="str">
        <f>IF(ISERROR(VLOOKUP(A1559,'DOT-USD'!$A$2:$E$761,5,0)),"na",VLOOKUP(A1559,'DOT-USD'!$A$2:$E$761,5,0))</f>
        <v>na</v>
      </c>
      <c r="N1559" t="str">
        <f>IF(ISERROR(VLOOKUP(A1559,'DOGE-USD'!$A$2:$G$1776,5,0)),"na",VLOOKUP(A1559,'DOGE-USD'!$A$2:$G$1776,5,0))</f>
        <v>na</v>
      </c>
      <c r="O1559" t="str">
        <f>IF(ISERROR(VLOOKUP(A1559,'SHIB-USD'!$A$2:$G$780,5,0)),"na",VLOOKUP(A1559,'SHIB-USD'!$A$2:$G$780,5,0))</f>
        <v>na</v>
      </c>
    </row>
    <row r="1560" spans="1:15" x14ac:dyDescent="0.35">
      <c r="A1560" s="3">
        <v>42545</v>
      </c>
      <c r="B1560">
        <f>VLOOKUP(A1560,Yields!$A$2:$B$1680,2,0)</f>
        <v>0.24</v>
      </c>
      <c r="C1560" t="str">
        <f>IF(ISERROR(VLOOKUP(A1560,'BTC-USD'!$A$2:$E$1828,5,0)),"na",(VLOOKUP(A1560,'BTC-USD'!$A$2:$E$1828,5,0)))</f>
        <v>na</v>
      </c>
      <c r="D1560" t="str">
        <f>IF(ISERROR(VLOOKUP(A1560,'SP500'!$A$2:$G$252,4,0)),"na",VLOOKUP(A1560,'SP500'!$A$2:$G$252,4,0))</f>
        <v>na</v>
      </c>
      <c r="E1560" t="str">
        <f>IF(ISERROR(VLOOKUP(A1560,'ishare R3000 ETF'!$A$2:$G$1260,4,0)),"na",VLOOKUP(A1560,'ishare R3000 ETF'!$A$2:$G$1260,4,0))</f>
        <v>na</v>
      </c>
      <c r="F1560" t="str">
        <f>IF(ISERROR(VLOOKUP(A1560,'^IXIC'!A$1260:$E1560,5,0)),"na",VLOOKUP(A1560,'^IXIC'!A$1260:$E1560,5,0))</f>
        <v>na</v>
      </c>
      <c r="G1560" t="str">
        <f>IF(ISERROR(VLOOKUP(A1560,'EURUSD=X'!$A$2:$E$1307,4,0)),"na",VLOOKUP(A1560,'EURUSD=X'!$A$2:$E$1307,4,0))</f>
        <v>na</v>
      </c>
      <c r="H1560" t="str">
        <f>IF(ISERROR(VLOOKUP(A1560,'ETH-USD'!$A$2:$E$1776,5,0)),"na",VLOOKUP(A1560,'ETH-USD'!$A$2:$E$1776,5,0))</f>
        <v>na</v>
      </c>
      <c r="I1560" t="str">
        <f>IF(ISERROR(VLOOKUP(A1560,'Russell 2000'!$A$1:$E$1260,5,0)),"na",VLOOKUP(A1560,'Russell 2000'!$A$1:$E$1260,5,0))</f>
        <v>na</v>
      </c>
      <c r="J1560" t="str">
        <f>IF(ISERROR(VLOOKUP(A1560,'SOL-USD'!$A$2:$E$893,5,0)),"na",VLOOKUP(A1560,'SOL-USD'!$A$2:$E$893,5,0))</f>
        <v>na</v>
      </c>
      <c r="K1560" t="str">
        <f>IF(ISERROR(VLOOKUP(A1560,'AVAX-USD'!$A$2:$E$799,5,0)),"na",VLOOKUP(A1560,'AVAX-USD'!$A$2:$E$799,5,0))</f>
        <v>na</v>
      </c>
      <c r="L1560" t="str">
        <f>IF(ISERROR(VLOOKUP(A1560,'ADA-USD'!$A$2:$E$1776,5,0)),"na",VLOOKUP(A1560,'ADA-USD'!$A$2:$E$1776,5,0))</f>
        <v>na</v>
      </c>
      <c r="M1560" t="str">
        <f>IF(ISERROR(VLOOKUP(A1560,'DOT-USD'!$A$2:$E$761,5,0)),"na",VLOOKUP(A1560,'DOT-USD'!$A$2:$E$761,5,0))</f>
        <v>na</v>
      </c>
      <c r="N1560" t="str">
        <f>IF(ISERROR(VLOOKUP(A1560,'DOGE-USD'!$A$2:$G$1776,5,0)),"na",VLOOKUP(A1560,'DOGE-USD'!$A$2:$G$1776,5,0))</f>
        <v>na</v>
      </c>
      <c r="O1560" t="str">
        <f>IF(ISERROR(VLOOKUP(A1560,'SHIB-USD'!$A$2:$G$780,5,0)),"na",VLOOKUP(A1560,'SHIB-USD'!$A$2:$G$780,5,0))</f>
        <v>na</v>
      </c>
    </row>
    <row r="1561" spans="1:15" x14ac:dyDescent="0.35">
      <c r="A1561" s="3">
        <v>42544</v>
      </c>
      <c r="B1561">
        <f>VLOOKUP(A1561,Yields!$A$2:$B$1680,2,0)</f>
        <v>0.27</v>
      </c>
      <c r="C1561" t="str">
        <f>IF(ISERROR(VLOOKUP(A1561,'BTC-USD'!$A$2:$E$1828,5,0)),"na",(VLOOKUP(A1561,'BTC-USD'!$A$2:$E$1828,5,0)))</f>
        <v>na</v>
      </c>
      <c r="D1561" t="str">
        <f>IF(ISERROR(VLOOKUP(A1561,'SP500'!$A$2:$G$252,4,0)),"na",VLOOKUP(A1561,'SP500'!$A$2:$G$252,4,0))</f>
        <v>na</v>
      </c>
      <c r="E1561" t="str">
        <f>IF(ISERROR(VLOOKUP(A1561,'ishare R3000 ETF'!$A$2:$G$1260,4,0)),"na",VLOOKUP(A1561,'ishare R3000 ETF'!$A$2:$G$1260,4,0))</f>
        <v>na</v>
      </c>
      <c r="F1561" t="str">
        <f>IF(ISERROR(VLOOKUP(A1561,'^IXIC'!A$1260:$E1561,5,0)),"na",VLOOKUP(A1561,'^IXIC'!A$1260:$E1561,5,0))</f>
        <v>na</v>
      </c>
      <c r="G1561" t="str">
        <f>IF(ISERROR(VLOOKUP(A1561,'EURUSD=X'!$A$2:$E$1307,4,0)),"na",VLOOKUP(A1561,'EURUSD=X'!$A$2:$E$1307,4,0))</f>
        <v>na</v>
      </c>
      <c r="H1561" t="str">
        <f>IF(ISERROR(VLOOKUP(A1561,'ETH-USD'!$A$2:$E$1776,5,0)),"na",VLOOKUP(A1561,'ETH-USD'!$A$2:$E$1776,5,0))</f>
        <v>na</v>
      </c>
      <c r="I1561" t="str">
        <f>IF(ISERROR(VLOOKUP(A1561,'Russell 2000'!$A$1:$E$1260,5,0)),"na",VLOOKUP(A1561,'Russell 2000'!$A$1:$E$1260,5,0))</f>
        <v>na</v>
      </c>
      <c r="J1561" t="str">
        <f>IF(ISERROR(VLOOKUP(A1561,'SOL-USD'!$A$2:$E$893,5,0)),"na",VLOOKUP(A1561,'SOL-USD'!$A$2:$E$893,5,0))</f>
        <v>na</v>
      </c>
      <c r="K1561" t="str">
        <f>IF(ISERROR(VLOOKUP(A1561,'AVAX-USD'!$A$2:$E$799,5,0)),"na",VLOOKUP(A1561,'AVAX-USD'!$A$2:$E$799,5,0))</f>
        <v>na</v>
      </c>
      <c r="L1561" t="str">
        <f>IF(ISERROR(VLOOKUP(A1561,'ADA-USD'!$A$2:$E$1776,5,0)),"na",VLOOKUP(A1561,'ADA-USD'!$A$2:$E$1776,5,0))</f>
        <v>na</v>
      </c>
      <c r="M1561" t="str">
        <f>IF(ISERROR(VLOOKUP(A1561,'DOT-USD'!$A$2:$E$761,5,0)),"na",VLOOKUP(A1561,'DOT-USD'!$A$2:$E$761,5,0))</f>
        <v>na</v>
      </c>
      <c r="N1561" t="str">
        <f>IF(ISERROR(VLOOKUP(A1561,'DOGE-USD'!$A$2:$G$1776,5,0)),"na",VLOOKUP(A1561,'DOGE-USD'!$A$2:$G$1776,5,0))</f>
        <v>na</v>
      </c>
      <c r="O1561" t="str">
        <f>IF(ISERROR(VLOOKUP(A1561,'SHIB-USD'!$A$2:$G$780,5,0)),"na",VLOOKUP(A1561,'SHIB-USD'!$A$2:$G$780,5,0))</f>
        <v>na</v>
      </c>
    </row>
    <row r="1562" spans="1:15" x14ac:dyDescent="0.35">
      <c r="A1562" s="3">
        <v>42543</v>
      </c>
      <c r="B1562">
        <f>VLOOKUP(A1562,Yields!$A$2:$B$1680,2,0)</f>
        <v>0.25</v>
      </c>
      <c r="C1562" t="str">
        <f>IF(ISERROR(VLOOKUP(A1562,'BTC-USD'!$A$2:$E$1828,5,0)),"na",(VLOOKUP(A1562,'BTC-USD'!$A$2:$E$1828,5,0)))</f>
        <v>na</v>
      </c>
      <c r="D1562" t="str">
        <f>IF(ISERROR(VLOOKUP(A1562,'SP500'!$A$2:$G$252,4,0)),"na",VLOOKUP(A1562,'SP500'!$A$2:$G$252,4,0))</f>
        <v>na</v>
      </c>
      <c r="E1562" t="str">
        <f>IF(ISERROR(VLOOKUP(A1562,'ishare R3000 ETF'!$A$2:$G$1260,4,0)),"na",VLOOKUP(A1562,'ishare R3000 ETF'!$A$2:$G$1260,4,0))</f>
        <v>na</v>
      </c>
      <c r="F1562" t="str">
        <f>IF(ISERROR(VLOOKUP(A1562,'^IXIC'!A$1260:$E1562,5,0)),"na",VLOOKUP(A1562,'^IXIC'!A$1260:$E1562,5,0))</f>
        <v>na</v>
      </c>
      <c r="G1562" t="str">
        <f>IF(ISERROR(VLOOKUP(A1562,'EURUSD=X'!$A$2:$E$1307,4,0)),"na",VLOOKUP(A1562,'EURUSD=X'!$A$2:$E$1307,4,0))</f>
        <v>na</v>
      </c>
      <c r="H1562" t="str">
        <f>IF(ISERROR(VLOOKUP(A1562,'ETH-USD'!$A$2:$E$1776,5,0)),"na",VLOOKUP(A1562,'ETH-USD'!$A$2:$E$1776,5,0))</f>
        <v>na</v>
      </c>
      <c r="I1562" t="str">
        <f>IF(ISERROR(VLOOKUP(A1562,'Russell 2000'!$A$1:$E$1260,5,0)),"na",VLOOKUP(A1562,'Russell 2000'!$A$1:$E$1260,5,0))</f>
        <v>na</v>
      </c>
      <c r="J1562" t="str">
        <f>IF(ISERROR(VLOOKUP(A1562,'SOL-USD'!$A$2:$E$893,5,0)),"na",VLOOKUP(A1562,'SOL-USD'!$A$2:$E$893,5,0))</f>
        <v>na</v>
      </c>
      <c r="K1562" t="str">
        <f>IF(ISERROR(VLOOKUP(A1562,'AVAX-USD'!$A$2:$E$799,5,0)),"na",VLOOKUP(A1562,'AVAX-USD'!$A$2:$E$799,5,0))</f>
        <v>na</v>
      </c>
      <c r="L1562" t="str">
        <f>IF(ISERROR(VLOOKUP(A1562,'ADA-USD'!$A$2:$E$1776,5,0)),"na",VLOOKUP(A1562,'ADA-USD'!$A$2:$E$1776,5,0))</f>
        <v>na</v>
      </c>
      <c r="M1562" t="str">
        <f>IF(ISERROR(VLOOKUP(A1562,'DOT-USD'!$A$2:$E$761,5,0)),"na",VLOOKUP(A1562,'DOT-USD'!$A$2:$E$761,5,0))</f>
        <v>na</v>
      </c>
      <c r="N1562" t="str">
        <f>IF(ISERROR(VLOOKUP(A1562,'DOGE-USD'!$A$2:$G$1776,5,0)),"na",VLOOKUP(A1562,'DOGE-USD'!$A$2:$G$1776,5,0))</f>
        <v>na</v>
      </c>
      <c r="O1562" t="str">
        <f>IF(ISERROR(VLOOKUP(A1562,'SHIB-USD'!$A$2:$G$780,5,0)),"na",VLOOKUP(A1562,'SHIB-USD'!$A$2:$G$780,5,0))</f>
        <v>na</v>
      </c>
    </row>
    <row r="1563" spans="1:15" x14ac:dyDescent="0.35">
      <c r="A1563" s="3">
        <v>42542</v>
      </c>
      <c r="B1563">
        <f>VLOOKUP(A1563,Yields!$A$2:$B$1680,2,0)</f>
        <v>0.25</v>
      </c>
      <c r="C1563" t="str">
        <f>IF(ISERROR(VLOOKUP(A1563,'BTC-USD'!$A$2:$E$1828,5,0)),"na",(VLOOKUP(A1563,'BTC-USD'!$A$2:$E$1828,5,0)))</f>
        <v>na</v>
      </c>
      <c r="D1563" t="str">
        <f>IF(ISERROR(VLOOKUP(A1563,'SP500'!$A$2:$G$252,4,0)),"na",VLOOKUP(A1563,'SP500'!$A$2:$G$252,4,0))</f>
        <v>na</v>
      </c>
      <c r="E1563" t="str">
        <f>IF(ISERROR(VLOOKUP(A1563,'ishare R3000 ETF'!$A$2:$G$1260,4,0)),"na",VLOOKUP(A1563,'ishare R3000 ETF'!$A$2:$G$1260,4,0))</f>
        <v>na</v>
      </c>
      <c r="F1563" t="str">
        <f>IF(ISERROR(VLOOKUP(A1563,'^IXIC'!A$1260:$E1563,5,0)),"na",VLOOKUP(A1563,'^IXIC'!A$1260:$E1563,5,0))</f>
        <v>na</v>
      </c>
      <c r="G1563" t="str">
        <f>IF(ISERROR(VLOOKUP(A1563,'EURUSD=X'!$A$2:$E$1307,4,0)),"na",VLOOKUP(A1563,'EURUSD=X'!$A$2:$E$1307,4,0))</f>
        <v>na</v>
      </c>
      <c r="H1563" t="str">
        <f>IF(ISERROR(VLOOKUP(A1563,'ETH-USD'!$A$2:$E$1776,5,0)),"na",VLOOKUP(A1563,'ETH-USD'!$A$2:$E$1776,5,0))</f>
        <v>na</v>
      </c>
      <c r="I1563" t="str">
        <f>IF(ISERROR(VLOOKUP(A1563,'Russell 2000'!$A$1:$E$1260,5,0)),"na",VLOOKUP(A1563,'Russell 2000'!$A$1:$E$1260,5,0))</f>
        <v>na</v>
      </c>
      <c r="J1563" t="str">
        <f>IF(ISERROR(VLOOKUP(A1563,'SOL-USD'!$A$2:$E$893,5,0)),"na",VLOOKUP(A1563,'SOL-USD'!$A$2:$E$893,5,0))</f>
        <v>na</v>
      </c>
      <c r="K1563" t="str">
        <f>IF(ISERROR(VLOOKUP(A1563,'AVAX-USD'!$A$2:$E$799,5,0)),"na",VLOOKUP(A1563,'AVAX-USD'!$A$2:$E$799,5,0))</f>
        <v>na</v>
      </c>
      <c r="L1563" t="str">
        <f>IF(ISERROR(VLOOKUP(A1563,'ADA-USD'!$A$2:$E$1776,5,0)),"na",VLOOKUP(A1563,'ADA-USD'!$A$2:$E$1776,5,0))</f>
        <v>na</v>
      </c>
      <c r="M1563" t="str">
        <f>IF(ISERROR(VLOOKUP(A1563,'DOT-USD'!$A$2:$E$761,5,0)),"na",VLOOKUP(A1563,'DOT-USD'!$A$2:$E$761,5,0))</f>
        <v>na</v>
      </c>
      <c r="N1563" t="str">
        <f>IF(ISERROR(VLOOKUP(A1563,'DOGE-USD'!$A$2:$G$1776,5,0)),"na",VLOOKUP(A1563,'DOGE-USD'!$A$2:$G$1776,5,0))</f>
        <v>na</v>
      </c>
      <c r="O1563" t="str">
        <f>IF(ISERROR(VLOOKUP(A1563,'SHIB-USD'!$A$2:$G$780,5,0)),"na",VLOOKUP(A1563,'SHIB-USD'!$A$2:$G$780,5,0))</f>
        <v>na</v>
      </c>
    </row>
    <row r="1564" spans="1:15" x14ac:dyDescent="0.35">
      <c r="A1564" s="3">
        <v>42541</v>
      </c>
      <c r="B1564">
        <f>VLOOKUP(A1564,Yields!$A$2:$B$1680,2,0)</f>
        <v>0.23</v>
      </c>
      <c r="C1564" t="str">
        <f>IF(ISERROR(VLOOKUP(A1564,'BTC-USD'!$A$2:$E$1828,5,0)),"na",(VLOOKUP(A1564,'BTC-USD'!$A$2:$E$1828,5,0)))</f>
        <v>na</v>
      </c>
      <c r="D1564" t="str">
        <f>IF(ISERROR(VLOOKUP(A1564,'SP500'!$A$2:$G$252,4,0)),"na",VLOOKUP(A1564,'SP500'!$A$2:$G$252,4,0))</f>
        <v>na</v>
      </c>
      <c r="E1564" t="str">
        <f>IF(ISERROR(VLOOKUP(A1564,'ishare R3000 ETF'!$A$2:$G$1260,4,0)),"na",VLOOKUP(A1564,'ishare R3000 ETF'!$A$2:$G$1260,4,0))</f>
        <v>na</v>
      </c>
      <c r="F1564" t="str">
        <f>IF(ISERROR(VLOOKUP(A1564,'^IXIC'!A$1260:$E1564,5,0)),"na",VLOOKUP(A1564,'^IXIC'!A$1260:$E1564,5,0))</f>
        <v>na</v>
      </c>
      <c r="G1564" t="str">
        <f>IF(ISERROR(VLOOKUP(A1564,'EURUSD=X'!$A$2:$E$1307,4,0)),"na",VLOOKUP(A1564,'EURUSD=X'!$A$2:$E$1307,4,0))</f>
        <v>na</v>
      </c>
      <c r="H1564" t="str">
        <f>IF(ISERROR(VLOOKUP(A1564,'ETH-USD'!$A$2:$E$1776,5,0)),"na",VLOOKUP(A1564,'ETH-USD'!$A$2:$E$1776,5,0))</f>
        <v>na</v>
      </c>
      <c r="I1564" t="str">
        <f>IF(ISERROR(VLOOKUP(A1564,'Russell 2000'!$A$1:$E$1260,5,0)),"na",VLOOKUP(A1564,'Russell 2000'!$A$1:$E$1260,5,0))</f>
        <v>na</v>
      </c>
      <c r="J1564" t="str">
        <f>IF(ISERROR(VLOOKUP(A1564,'SOL-USD'!$A$2:$E$893,5,0)),"na",VLOOKUP(A1564,'SOL-USD'!$A$2:$E$893,5,0))</f>
        <v>na</v>
      </c>
      <c r="K1564" t="str">
        <f>IF(ISERROR(VLOOKUP(A1564,'AVAX-USD'!$A$2:$E$799,5,0)),"na",VLOOKUP(A1564,'AVAX-USD'!$A$2:$E$799,5,0))</f>
        <v>na</v>
      </c>
      <c r="L1564" t="str">
        <f>IF(ISERROR(VLOOKUP(A1564,'ADA-USD'!$A$2:$E$1776,5,0)),"na",VLOOKUP(A1564,'ADA-USD'!$A$2:$E$1776,5,0))</f>
        <v>na</v>
      </c>
      <c r="M1564" t="str">
        <f>IF(ISERROR(VLOOKUP(A1564,'DOT-USD'!$A$2:$E$761,5,0)),"na",VLOOKUP(A1564,'DOT-USD'!$A$2:$E$761,5,0))</f>
        <v>na</v>
      </c>
      <c r="N1564" t="str">
        <f>IF(ISERROR(VLOOKUP(A1564,'DOGE-USD'!$A$2:$G$1776,5,0)),"na",VLOOKUP(A1564,'DOGE-USD'!$A$2:$G$1776,5,0))</f>
        <v>na</v>
      </c>
      <c r="O1564" t="str">
        <f>IF(ISERROR(VLOOKUP(A1564,'SHIB-USD'!$A$2:$G$780,5,0)),"na",VLOOKUP(A1564,'SHIB-USD'!$A$2:$G$780,5,0))</f>
        <v>na</v>
      </c>
    </row>
    <row r="1565" spans="1:15" x14ac:dyDescent="0.35">
      <c r="A1565" s="3">
        <v>42538</v>
      </c>
      <c r="B1565">
        <f>VLOOKUP(A1565,Yields!$A$2:$B$1680,2,0)</f>
        <v>0.22</v>
      </c>
      <c r="C1565" t="str">
        <f>IF(ISERROR(VLOOKUP(A1565,'BTC-USD'!$A$2:$E$1828,5,0)),"na",(VLOOKUP(A1565,'BTC-USD'!$A$2:$E$1828,5,0)))</f>
        <v>na</v>
      </c>
      <c r="D1565" t="str">
        <f>IF(ISERROR(VLOOKUP(A1565,'SP500'!$A$2:$G$252,4,0)),"na",VLOOKUP(A1565,'SP500'!$A$2:$G$252,4,0))</f>
        <v>na</v>
      </c>
      <c r="E1565" t="str">
        <f>IF(ISERROR(VLOOKUP(A1565,'ishare R3000 ETF'!$A$2:$G$1260,4,0)),"na",VLOOKUP(A1565,'ishare R3000 ETF'!$A$2:$G$1260,4,0))</f>
        <v>na</v>
      </c>
      <c r="F1565" t="str">
        <f>IF(ISERROR(VLOOKUP(A1565,'^IXIC'!A$1260:$E1565,5,0)),"na",VLOOKUP(A1565,'^IXIC'!A$1260:$E1565,5,0))</f>
        <v>na</v>
      </c>
      <c r="G1565" t="str">
        <f>IF(ISERROR(VLOOKUP(A1565,'EURUSD=X'!$A$2:$E$1307,4,0)),"na",VLOOKUP(A1565,'EURUSD=X'!$A$2:$E$1307,4,0))</f>
        <v>na</v>
      </c>
      <c r="H1565" t="str">
        <f>IF(ISERROR(VLOOKUP(A1565,'ETH-USD'!$A$2:$E$1776,5,0)),"na",VLOOKUP(A1565,'ETH-USD'!$A$2:$E$1776,5,0))</f>
        <v>na</v>
      </c>
      <c r="I1565" t="str">
        <f>IF(ISERROR(VLOOKUP(A1565,'Russell 2000'!$A$1:$E$1260,5,0)),"na",VLOOKUP(A1565,'Russell 2000'!$A$1:$E$1260,5,0))</f>
        <v>na</v>
      </c>
      <c r="J1565" t="str">
        <f>IF(ISERROR(VLOOKUP(A1565,'SOL-USD'!$A$2:$E$893,5,0)),"na",VLOOKUP(A1565,'SOL-USD'!$A$2:$E$893,5,0))</f>
        <v>na</v>
      </c>
      <c r="K1565" t="str">
        <f>IF(ISERROR(VLOOKUP(A1565,'AVAX-USD'!$A$2:$E$799,5,0)),"na",VLOOKUP(A1565,'AVAX-USD'!$A$2:$E$799,5,0))</f>
        <v>na</v>
      </c>
      <c r="L1565" t="str">
        <f>IF(ISERROR(VLOOKUP(A1565,'ADA-USD'!$A$2:$E$1776,5,0)),"na",VLOOKUP(A1565,'ADA-USD'!$A$2:$E$1776,5,0))</f>
        <v>na</v>
      </c>
      <c r="M1565" t="str">
        <f>IF(ISERROR(VLOOKUP(A1565,'DOT-USD'!$A$2:$E$761,5,0)),"na",VLOOKUP(A1565,'DOT-USD'!$A$2:$E$761,5,0))</f>
        <v>na</v>
      </c>
      <c r="N1565" t="str">
        <f>IF(ISERROR(VLOOKUP(A1565,'DOGE-USD'!$A$2:$G$1776,5,0)),"na",VLOOKUP(A1565,'DOGE-USD'!$A$2:$G$1776,5,0))</f>
        <v>na</v>
      </c>
      <c r="O1565" t="str">
        <f>IF(ISERROR(VLOOKUP(A1565,'SHIB-USD'!$A$2:$G$780,5,0)),"na",VLOOKUP(A1565,'SHIB-USD'!$A$2:$G$780,5,0))</f>
        <v>na</v>
      </c>
    </row>
    <row r="1566" spans="1:15" x14ac:dyDescent="0.35">
      <c r="A1566" s="3">
        <v>42537</v>
      </c>
      <c r="B1566">
        <f>VLOOKUP(A1566,Yields!$A$2:$B$1680,2,0)</f>
        <v>0.23</v>
      </c>
      <c r="C1566" t="str">
        <f>IF(ISERROR(VLOOKUP(A1566,'BTC-USD'!$A$2:$E$1828,5,0)),"na",(VLOOKUP(A1566,'BTC-USD'!$A$2:$E$1828,5,0)))</f>
        <v>na</v>
      </c>
      <c r="D1566" t="str">
        <f>IF(ISERROR(VLOOKUP(A1566,'SP500'!$A$2:$G$252,4,0)),"na",VLOOKUP(A1566,'SP500'!$A$2:$G$252,4,0))</f>
        <v>na</v>
      </c>
      <c r="E1566" t="str">
        <f>IF(ISERROR(VLOOKUP(A1566,'ishare R3000 ETF'!$A$2:$G$1260,4,0)),"na",VLOOKUP(A1566,'ishare R3000 ETF'!$A$2:$G$1260,4,0))</f>
        <v>na</v>
      </c>
      <c r="F1566" t="str">
        <f>IF(ISERROR(VLOOKUP(A1566,'^IXIC'!A$1260:$E1566,5,0)),"na",VLOOKUP(A1566,'^IXIC'!A$1260:$E1566,5,0))</f>
        <v>na</v>
      </c>
      <c r="G1566" t="str">
        <f>IF(ISERROR(VLOOKUP(A1566,'EURUSD=X'!$A$2:$E$1307,4,0)),"na",VLOOKUP(A1566,'EURUSD=X'!$A$2:$E$1307,4,0))</f>
        <v>na</v>
      </c>
      <c r="H1566" t="str">
        <f>IF(ISERROR(VLOOKUP(A1566,'ETH-USD'!$A$2:$E$1776,5,0)),"na",VLOOKUP(A1566,'ETH-USD'!$A$2:$E$1776,5,0))</f>
        <v>na</v>
      </c>
      <c r="I1566" t="str">
        <f>IF(ISERROR(VLOOKUP(A1566,'Russell 2000'!$A$1:$E$1260,5,0)),"na",VLOOKUP(A1566,'Russell 2000'!$A$1:$E$1260,5,0))</f>
        <v>na</v>
      </c>
      <c r="J1566" t="str">
        <f>IF(ISERROR(VLOOKUP(A1566,'SOL-USD'!$A$2:$E$893,5,0)),"na",VLOOKUP(A1566,'SOL-USD'!$A$2:$E$893,5,0))</f>
        <v>na</v>
      </c>
      <c r="K1566" t="str">
        <f>IF(ISERROR(VLOOKUP(A1566,'AVAX-USD'!$A$2:$E$799,5,0)),"na",VLOOKUP(A1566,'AVAX-USD'!$A$2:$E$799,5,0))</f>
        <v>na</v>
      </c>
      <c r="L1566" t="str">
        <f>IF(ISERROR(VLOOKUP(A1566,'ADA-USD'!$A$2:$E$1776,5,0)),"na",VLOOKUP(A1566,'ADA-USD'!$A$2:$E$1776,5,0))</f>
        <v>na</v>
      </c>
      <c r="M1566" t="str">
        <f>IF(ISERROR(VLOOKUP(A1566,'DOT-USD'!$A$2:$E$761,5,0)),"na",VLOOKUP(A1566,'DOT-USD'!$A$2:$E$761,5,0))</f>
        <v>na</v>
      </c>
      <c r="N1566" t="str">
        <f>IF(ISERROR(VLOOKUP(A1566,'DOGE-USD'!$A$2:$G$1776,5,0)),"na",VLOOKUP(A1566,'DOGE-USD'!$A$2:$G$1776,5,0))</f>
        <v>na</v>
      </c>
      <c r="O1566" t="str">
        <f>IF(ISERROR(VLOOKUP(A1566,'SHIB-USD'!$A$2:$G$780,5,0)),"na",VLOOKUP(A1566,'SHIB-USD'!$A$2:$G$780,5,0))</f>
        <v>na</v>
      </c>
    </row>
    <row r="1567" spans="1:15" x14ac:dyDescent="0.35">
      <c r="A1567" s="3">
        <v>42536</v>
      </c>
      <c r="B1567">
        <f>VLOOKUP(A1567,Yields!$A$2:$B$1680,2,0)</f>
        <v>0.23</v>
      </c>
      <c r="C1567" t="str">
        <f>IF(ISERROR(VLOOKUP(A1567,'BTC-USD'!$A$2:$E$1828,5,0)),"na",(VLOOKUP(A1567,'BTC-USD'!$A$2:$E$1828,5,0)))</f>
        <v>na</v>
      </c>
      <c r="D1567" t="str">
        <f>IF(ISERROR(VLOOKUP(A1567,'SP500'!$A$2:$G$252,4,0)),"na",VLOOKUP(A1567,'SP500'!$A$2:$G$252,4,0))</f>
        <v>na</v>
      </c>
      <c r="E1567" t="str">
        <f>IF(ISERROR(VLOOKUP(A1567,'ishare R3000 ETF'!$A$2:$G$1260,4,0)),"na",VLOOKUP(A1567,'ishare R3000 ETF'!$A$2:$G$1260,4,0))</f>
        <v>na</v>
      </c>
      <c r="F1567" t="str">
        <f>IF(ISERROR(VLOOKUP(A1567,'^IXIC'!A$1260:$E1567,5,0)),"na",VLOOKUP(A1567,'^IXIC'!A$1260:$E1567,5,0))</f>
        <v>na</v>
      </c>
      <c r="G1567" t="str">
        <f>IF(ISERROR(VLOOKUP(A1567,'EURUSD=X'!$A$2:$E$1307,4,0)),"na",VLOOKUP(A1567,'EURUSD=X'!$A$2:$E$1307,4,0))</f>
        <v>na</v>
      </c>
      <c r="H1567" t="str">
        <f>IF(ISERROR(VLOOKUP(A1567,'ETH-USD'!$A$2:$E$1776,5,0)),"na",VLOOKUP(A1567,'ETH-USD'!$A$2:$E$1776,5,0))</f>
        <v>na</v>
      </c>
      <c r="I1567" t="str">
        <f>IF(ISERROR(VLOOKUP(A1567,'Russell 2000'!$A$1:$E$1260,5,0)),"na",VLOOKUP(A1567,'Russell 2000'!$A$1:$E$1260,5,0))</f>
        <v>na</v>
      </c>
      <c r="J1567" t="str">
        <f>IF(ISERROR(VLOOKUP(A1567,'SOL-USD'!$A$2:$E$893,5,0)),"na",VLOOKUP(A1567,'SOL-USD'!$A$2:$E$893,5,0))</f>
        <v>na</v>
      </c>
      <c r="K1567" t="str">
        <f>IF(ISERROR(VLOOKUP(A1567,'AVAX-USD'!$A$2:$E$799,5,0)),"na",VLOOKUP(A1567,'AVAX-USD'!$A$2:$E$799,5,0))</f>
        <v>na</v>
      </c>
      <c r="L1567" t="str">
        <f>IF(ISERROR(VLOOKUP(A1567,'ADA-USD'!$A$2:$E$1776,5,0)),"na",VLOOKUP(A1567,'ADA-USD'!$A$2:$E$1776,5,0))</f>
        <v>na</v>
      </c>
      <c r="M1567" t="str">
        <f>IF(ISERROR(VLOOKUP(A1567,'DOT-USD'!$A$2:$E$761,5,0)),"na",VLOOKUP(A1567,'DOT-USD'!$A$2:$E$761,5,0))</f>
        <v>na</v>
      </c>
      <c r="N1567" t="str">
        <f>IF(ISERROR(VLOOKUP(A1567,'DOGE-USD'!$A$2:$G$1776,5,0)),"na",VLOOKUP(A1567,'DOGE-USD'!$A$2:$G$1776,5,0))</f>
        <v>na</v>
      </c>
      <c r="O1567" t="str">
        <f>IF(ISERROR(VLOOKUP(A1567,'SHIB-USD'!$A$2:$G$780,5,0)),"na",VLOOKUP(A1567,'SHIB-USD'!$A$2:$G$780,5,0))</f>
        <v>na</v>
      </c>
    </row>
    <row r="1568" spans="1:15" x14ac:dyDescent="0.35">
      <c r="A1568" s="3">
        <v>42535</v>
      </c>
      <c r="B1568">
        <f>VLOOKUP(A1568,Yields!$A$2:$B$1680,2,0)</f>
        <v>0.24</v>
      </c>
      <c r="C1568" t="str">
        <f>IF(ISERROR(VLOOKUP(A1568,'BTC-USD'!$A$2:$E$1828,5,0)),"na",(VLOOKUP(A1568,'BTC-USD'!$A$2:$E$1828,5,0)))</f>
        <v>na</v>
      </c>
      <c r="D1568" t="str">
        <f>IF(ISERROR(VLOOKUP(A1568,'SP500'!$A$2:$G$252,4,0)),"na",VLOOKUP(A1568,'SP500'!$A$2:$G$252,4,0))</f>
        <v>na</v>
      </c>
      <c r="E1568" t="str">
        <f>IF(ISERROR(VLOOKUP(A1568,'ishare R3000 ETF'!$A$2:$G$1260,4,0)),"na",VLOOKUP(A1568,'ishare R3000 ETF'!$A$2:$G$1260,4,0))</f>
        <v>na</v>
      </c>
      <c r="F1568" t="str">
        <f>IF(ISERROR(VLOOKUP(A1568,'^IXIC'!A$1260:$E1568,5,0)),"na",VLOOKUP(A1568,'^IXIC'!A$1260:$E1568,5,0))</f>
        <v>na</v>
      </c>
      <c r="G1568" t="str">
        <f>IF(ISERROR(VLOOKUP(A1568,'EURUSD=X'!$A$2:$E$1307,4,0)),"na",VLOOKUP(A1568,'EURUSD=X'!$A$2:$E$1307,4,0))</f>
        <v>na</v>
      </c>
      <c r="H1568" t="str">
        <f>IF(ISERROR(VLOOKUP(A1568,'ETH-USD'!$A$2:$E$1776,5,0)),"na",VLOOKUP(A1568,'ETH-USD'!$A$2:$E$1776,5,0))</f>
        <v>na</v>
      </c>
      <c r="I1568" t="str">
        <f>IF(ISERROR(VLOOKUP(A1568,'Russell 2000'!$A$1:$E$1260,5,0)),"na",VLOOKUP(A1568,'Russell 2000'!$A$1:$E$1260,5,0))</f>
        <v>na</v>
      </c>
      <c r="J1568" t="str">
        <f>IF(ISERROR(VLOOKUP(A1568,'SOL-USD'!$A$2:$E$893,5,0)),"na",VLOOKUP(A1568,'SOL-USD'!$A$2:$E$893,5,0))</f>
        <v>na</v>
      </c>
      <c r="K1568" t="str">
        <f>IF(ISERROR(VLOOKUP(A1568,'AVAX-USD'!$A$2:$E$799,5,0)),"na",VLOOKUP(A1568,'AVAX-USD'!$A$2:$E$799,5,0))</f>
        <v>na</v>
      </c>
      <c r="L1568" t="str">
        <f>IF(ISERROR(VLOOKUP(A1568,'ADA-USD'!$A$2:$E$1776,5,0)),"na",VLOOKUP(A1568,'ADA-USD'!$A$2:$E$1776,5,0))</f>
        <v>na</v>
      </c>
      <c r="M1568" t="str">
        <f>IF(ISERROR(VLOOKUP(A1568,'DOT-USD'!$A$2:$E$761,5,0)),"na",VLOOKUP(A1568,'DOT-USD'!$A$2:$E$761,5,0))</f>
        <v>na</v>
      </c>
      <c r="N1568" t="str">
        <f>IF(ISERROR(VLOOKUP(A1568,'DOGE-USD'!$A$2:$G$1776,5,0)),"na",VLOOKUP(A1568,'DOGE-USD'!$A$2:$G$1776,5,0))</f>
        <v>na</v>
      </c>
      <c r="O1568" t="str">
        <f>IF(ISERROR(VLOOKUP(A1568,'SHIB-USD'!$A$2:$G$780,5,0)),"na",VLOOKUP(A1568,'SHIB-USD'!$A$2:$G$780,5,0))</f>
        <v>na</v>
      </c>
    </row>
    <row r="1569" spans="1:15" x14ac:dyDescent="0.35">
      <c r="A1569" s="3">
        <v>42534</v>
      </c>
      <c r="B1569">
        <f>VLOOKUP(A1569,Yields!$A$2:$B$1680,2,0)</f>
        <v>0.23</v>
      </c>
      <c r="C1569" t="str">
        <f>IF(ISERROR(VLOOKUP(A1569,'BTC-USD'!$A$2:$E$1828,5,0)),"na",(VLOOKUP(A1569,'BTC-USD'!$A$2:$E$1828,5,0)))</f>
        <v>na</v>
      </c>
      <c r="D1569" t="str">
        <f>IF(ISERROR(VLOOKUP(A1569,'SP500'!$A$2:$G$252,4,0)),"na",VLOOKUP(A1569,'SP500'!$A$2:$G$252,4,0))</f>
        <v>na</v>
      </c>
      <c r="E1569" t="str">
        <f>IF(ISERROR(VLOOKUP(A1569,'ishare R3000 ETF'!$A$2:$G$1260,4,0)),"na",VLOOKUP(A1569,'ishare R3000 ETF'!$A$2:$G$1260,4,0))</f>
        <v>na</v>
      </c>
      <c r="F1569" t="str">
        <f>IF(ISERROR(VLOOKUP(A1569,'^IXIC'!A$1260:$E1569,5,0)),"na",VLOOKUP(A1569,'^IXIC'!A$1260:$E1569,5,0))</f>
        <v>na</v>
      </c>
      <c r="G1569" t="str">
        <f>IF(ISERROR(VLOOKUP(A1569,'EURUSD=X'!$A$2:$E$1307,4,0)),"na",VLOOKUP(A1569,'EURUSD=X'!$A$2:$E$1307,4,0))</f>
        <v>na</v>
      </c>
      <c r="H1569" t="str">
        <f>IF(ISERROR(VLOOKUP(A1569,'ETH-USD'!$A$2:$E$1776,5,0)),"na",VLOOKUP(A1569,'ETH-USD'!$A$2:$E$1776,5,0))</f>
        <v>na</v>
      </c>
      <c r="I1569" t="str">
        <f>IF(ISERROR(VLOOKUP(A1569,'Russell 2000'!$A$1:$E$1260,5,0)),"na",VLOOKUP(A1569,'Russell 2000'!$A$1:$E$1260,5,0))</f>
        <v>na</v>
      </c>
      <c r="J1569" t="str">
        <f>IF(ISERROR(VLOOKUP(A1569,'SOL-USD'!$A$2:$E$893,5,0)),"na",VLOOKUP(A1569,'SOL-USD'!$A$2:$E$893,5,0))</f>
        <v>na</v>
      </c>
      <c r="K1569" t="str">
        <f>IF(ISERROR(VLOOKUP(A1569,'AVAX-USD'!$A$2:$E$799,5,0)),"na",VLOOKUP(A1569,'AVAX-USD'!$A$2:$E$799,5,0))</f>
        <v>na</v>
      </c>
      <c r="L1569" t="str">
        <f>IF(ISERROR(VLOOKUP(A1569,'ADA-USD'!$A$2:$E$1776,5,0)),"na",VLOOKUP(A1569,'ADA-USD'!$A$2:$E$1776,5,0))</f>
        <v>na</v>
      </c>
      <c r="M1569" t="str">
        <f>IF(ISERROR(VLOOKUP(A1569,'DOT-USD'!$A$2:$E$761,5,0)),"na",VLOOKUP(A1569,'DOT-USD'!$A$2:$E$761,5,0))</f>
        <v>na</v>
      </c>
      <c r="N1569" t="str">
        <f>IF(ISERROR(VLOOKUP(A1569,'DOGE-USD'!$A$2:$G$1776,5,0)),"na",VLOOKUP(A1569,'DOGE-USD'!$A$2:$G$1776,5,0))</f>
        <v>na</v>
      </c>
      <c r="O1569" t="str">
        <f>IF(ISERROR(VLOOKUP(A1569,'SHIB-USD'!$A$2:$G$780,5,0)),"na",VLOOKUP(A1569,'SHIB-USD'!$A$2:$G$780,5,0))</f>
        <v>na</v>
      </c>
    </row>
    <row r="1570" spans="1:15" x14ac:dyDescent="0.35">
      <c r="A1570" s="3">
        <v>42531</v>
      </c>
      <c r="B1570">
        <f>VLOOKUP(A1570,Yields!$A$2:$B$1680,2,0)</f>
        <v>0.18</v>
      </c>
      <c r="C1570" t="str">
        <f>IF(ISERROR(VLOOKUP(A1570,'BTC-USD'!$A$2:$E$1828,5,0)),"na",(VLOOKUP(A1570,'BTC-USD'!$A$2:$E$1828,5,0)))</f>
        <v>na</v>
      </c>
      <c r="D1570" t="str">
        <f>IF(ISERROR(VLOOKUP(A1570,'SP500'!$A$2:$G$252,4,0)),"na",VLOOKUP(A1570,'SP500'!$A$2:$G$252,4,0))</f>
        <v>na</v>
      </c>
      <c r="E1570" t="str">
        <f>IF(ISERROR(VLOOKUP(A1570,'ishare R3000 ETF'!$A$2:$G$1260,4,0)),"na",VLOOKUP(A1570,'ishare R3000 ETF'!$A$2:$G$1260,4,0))</f>
        <v>na</v>
      </c>
      <c r="F1570" t="str">
        <f>IF(ISERROR(VLOOKUP(A1570,'^IXIC'!A$1260:$E1570,5,0)),"na",VLOOKUP(A1570,'^IXIC'!A$1260:$E1570,5,0))</f>
        <v>na</v>
      </c>
      <c r="G1570" t="str">
        <f>IF(ISERROR(VLOOKUP(A1570,'EURUSD=X'!$A$2:$E$1307,4,0)),"na",VLOOKUP(A1570,'EURUSD=X'!$A$2:$E$1307,4,0))</f>
        <v>na</v>
      </c>
      <c r="H1570" t="str">
        <f>IF(ISERROR(VLOOKUP(A1570,'ETH-USD'!$A$2:$E$1776,5,0)),"na",VLOOKUP(A1570,'ETH-USD'!$A$2:$E$1776,5,0))</f>
        <v>na</v>
      </c>
      <c r="I1570" t="str">
        <f>IF(ISERROR(VLOOKUP(A1570,'Russell 2000'!$A$1:$E$1260,5,0)),"na",VLOOKUP(A1570,'Russell 2000'!$A$1:$E$1260,5,0))</f>
        <v>na</v>
      </c>
      <c r="J1570" t="str">
        <f>IF(ISERROR(VLOOKUP(A1570,'SOL-USD'!$A$2:$E$893,5,0)),"na",VLOOKUP(A1570,'SOL-USD'!$A$2:$E$893,5,0))</f>
        <v>na</v>
      </c>
      <c r="K1570" t="str">
        <f>IF(ISERROR(VLOOKUP(A1570,'AVAX-USD'!$A$2:$E$799,5,0)),"na",VLOOKUP(A1570,'AVAX-USD'!$A$2:$E$799,5,0))</f>
        <v>na</v>
      </c>
      <c r="L1570" t="str">
        <f>IF(ISERROR(VLOOKUP(A1570,'ADA-USD'!$A$2:$E$1776,5,0)),"na",VLOOKUP(A1570,'ADA-USD'!$A$2:$E$1776,5,0))</f>
        <v>na</v>
      </c>
      <c r="M1570" t="str">
        <f>IF(ISERROR(VLOOKUP(A1570,'DOT-USD'!$A$2:$E$761,5,0)),"na",VLOOKUP(A1570,'DOT-USD'!$A$2:$E$761,5,0))</f>
        <v>na</v>
      </c>
      <c r="N1570" t="str">
        <f>IF(ISERROR(VLOOKUP(A1570,'DOGE-USD'!$A$2:$G$1776,5,0)),"na",VLOOKUP(A1570,'DOGE-USD'!$A$2:$G$1776,5,0))</f>
        <v>na</v>
      </c>
      <c r="O1570" t="str">
        <f>IF(ISERROR(VLOOKUP(A1570,'SHIB-USD'!$A$2:$G$780,5,0)),"na",VLOOKUP(A1570,'SHIB-USD'!$A$2:$G$780,5,0))</f>
        <v>na</v>
      </c>
    </row>
    <row r="1571" spans="1:15" x14ac:dyDescent="0.35">
      <c r="A1571" s="3">
        <v>42530</v>
      </c>
      <c r="B1571">
        <f>VLOOKUP(A1571,Yields!$A$2:$B$1680,2,0)</f>
        <v>0.21</v>
      </c>
      <c r="C1571" t="str">
        <f>IF(ISERROR(VLOOKUP(A1571,'BTC-USD'!$A$2:$E$1828,5,0)),"na",(VLOOKUP(A1571,'BTC-USD'!$A$2:$E$1828,5,0)))</f>
        <v>na</v>
      </c>
      <c r="D1571" t="str">
        <f>IF(ISERROR(VLOOKUP(A1571,'SP500'!$A$2:$G$252,4,0)),"na",VLOOKUP(A1571,'SP500'!$A$2:$G$252,4,0))</f>
        <v>na</v>
      </c>
      <c r="E1571" t="str">
        <f>IF(ISERROR(VLOOKUP(A1571,'ishare R3000 ETF'!$A$2:$G$1260,4,0)),"na",VLOOKUP(A1571,'ishare R3000 ETF'!$A$2:$G$1260,4,0))</f>
        <v>na</v>
      </c>
      <c r="F1571" t="str">
        <f>IF(ISERROR(VLOOKUP(A1571,'^IXIC'!A$1260:$E1571,5,0)),"na",VLOOKUP(A1571,'^IXIC'!A$1260:$E1571,5,0))</f>
        <v>na</v>
      </c>
      <c r="G1571" t="str">
        <f>IF(ISERROR(VLOOKUP(A1571,'EURUSD=X'!$A$2:$E$1307,4,0)),"na",VLOOKUP(A1571,'EURUSD=X'!$A$2:$E$1307,4,0))</f>
        <v>na</v>
      </c>
      <c r="H1571" t="str">
        <f>IF(ISERROR(VLOOKUP(A1571,'ETH-USD'!$A$2:$E$1776,5,0)),"na",VLOOKUP(A1571,'ETH-USD'!$A$2:$E$1776,5,0))</f>
        <v>na</v>
      </c>
      <c r="I1571" t="str">
        <f>IF(ISERROR(VLOOKUP(A1571,'Russell 2000'!$A$1:$E$1260,5,0)),"na",VLOOKUP(A1571,'Russell 2000'!$A$1:$E$1260,5,0))</f>
        <v>na</v>
      </c>
      <c r="J1571" t="str">
        <f>IF(ISERROR(VLOOKUP(A1571,'SOL-USD'!$A$2:$E$893,5,0)),"na",VLOOKUP(A1571,'SOL-USD'!$A$2:$E$893,5,0))</f>
        <v>na</v>
      </c>
      <c r="K1571" t="str">
        <f>IF(ISERROR(VLOOKUP(A1571,'AVAX-USD'!$A$2:$E$799,5,0)),"na",VLOOKUP(A1571,'AVAX-USD'!$A$2:$E$799,5,0))</f>
        <v>na</v>
      </c>
      <c r="L1571" t="str">
        <f>IF(ISERROR(VLOOKUP(A1571,'ADA-USD'!$A$2:$E$1776,5,0)),"na",VLOOKUP(A1571,'ADA-USD'!$A$2:$E$1776,5,0))</f>
        <v>na</v>
      </c>
      <c r="M1571" t="str">
        <f>IF(ISERROR(VLOOKUP(A1571,'DOT-USD'!$A$2:$E$761,5,0)),"na",VLOOKUP(A1571,'DOT-USD'!$A$2:$E$761,5,0))</f>
        <v>na</v>
      </c>
      <c r="N1571" t="str">
        <f>IF(ISERROR(VLOOKUP(A1571,'DOGE-USD'!$A$2:$G$1776,5,0)),"na",VLOOKUP(A1571,'DOGE-USD'!$A$2:$G$1776,5,0))</f>
        <v>na</v>
      </c>
      <c r="O1571" t="str">
        <f>IF(ISERROR(VLOOKUP(A1571,'SHIB-USD'!$A$2:$G$780,5,0)),"na",VLOOKUP(A1571,'SHIB-USD'!$A$2:$G$780,5,0))</f>
        <v>na</v>
      </c>
    </row>
    <row r="1572" spans="1:15" x14ac:dyDescent="0.35">
      <c r="A1572" s="3">
        <v>42529</v>
      </c>
      <c r="B1572">
        <f>VLOOKUP(A1572,Yields!$A$2:$B$1680,2,0)</f>
        <v>0.2</v>
      </c>
      <c r="C1572" t="str">
        <f>IF(ISERROR(VLOOKUP(A1572,'BTC-USD'!$A$2:$E$1828,5,0)),"na",(VLOOKUP(A1572,'BTC-USD'!$A$2:$E$1828,5,0)))</f>
        <v>na</v>
      </c>
      <c r="D1572" t="str">
        <f>IF(ISERROR(VLOOKUP(A1572,'SP500'!$A$2:$G$252,4,0)),"na",VLOOKUP(A1572,'SP500'!$A$2:$G$252,4,0))</f>
        <v>na</v>
      </c>
      <c r="E1572" t="str">
        <f>IF(ISERROR(VLOOKUP(A1572,'ishare R3000 ETF'!$A$2:$G$1260,4,0)),"na",VLOOKUP(A1572,'ishare R3000 ETF'!$A$2:$G$1260,4,0))</f>
        <v>na</v>
      </c>
      <c r="F1572" t="str">
        <f>IF(ISERROR(VLOOKUP(A1572,'^IXIC'!A$1260:$E1572,5,0)),"na",VLOOKUP(A1572,'^IXIC'!A$1260:$E1572,5,0))</f>
        <v>na</v>
      </c>
      <c r="G1572" t="str">
        <f>IF(ISERROR(VLOOKUP(A1572,'EURUSD=X'!$A$2:$E$1307,4,0)),"na",VLOOKUP(A1572,'EURUSD=X'!$A$2:$E$1307,4,0))</f>
        <v>na</v>
      </c>
      <c r="H1572" t="str">
        <f>IF(ISERROR(VLOOKUP(A1572,'ETH-USD'!$A$2:$E$1776,5,0)),"na",VLOOKUP(A1572,'ETH-USD'!$A$2:$E$1776,5,0))</f>
        <v>na</v>
      </c>
      <c r="I1572" t="str">
        <f>IF(ISERROR(VLOOKUP(A1572,'Russell 2000'!$A$1:$E$1260,5,0)),"na",VLOOKUP(A1572,'Russell 2000'!$A$1:$E$1260,5,0))</f>
        <v>na</v>
      </c>
      <c r="J1572" t="str">
        <f>IF(ISERROR(VLOOKUP(A1572,'SOL-USD'!$A$2:$E$893,5,0)),"na",VLOOKUP(A1572,'SOL-USD'!$A$2:$E$893,5,0))</f>
        <v>na</v>
      </c>
      <c r="K1572" t="str">
        <f>IF(ISERROR(VLOOKUP(A1572,'AVAX-USD'!$A$2:$E$799,5,0)),"na",VLOOKUP(A1572,'AVAX-USD'!$A$2:$E$799,5,0))</f>
        <v>na</v>
      </c>
      <c r="L1572" t="str">
        <f>IF(ISERROR(VLOOKUP(A1572,'ADA-USD'!$A$2:$E$1776,5,0)),"na",VLOOKUP(A1572,'ADA-USD'!$A$2:$E$1776,5,0))</f>
        <v>na</v>
      </c>
      <c r="M1572" t="str">
        <f>IF(ISERROR(VLOOKUP(A1572,'DOT-USD'!$A$2:$E$761,5,0)),"na",VLOOKUP(A1572,'DOT-USD'!$A$2:$E$761,5,0))</f>
        <v>na</v>
      </c>
      <c r="N1572" t="str">
        <f>IF(ISERROR(VLOOKUP(A1572,'DOGE-USD'!$A$2:$G$1776,5,0)),"na",VLOOKUP(A1572,'DOGE-USD'!$A$2:$G$1776,5,0))</f>
        <v>na</v>
      </c>
      <c r="O1572" t="str">
        <f>IF(ISERROR(VLOOKUP(A1572,'SHIB-USD'!$A$2:$G$780,5,0)),"na",VLOOKUP(A1572,'SHIB-USD'!$A$2:$G$780,5,0))</f>
        <v>na</v>
      </c>
    </row>
    <row r="1573" spans="1:15" x14ac:dyDescent="0.35">
      <c r="A1573" s="3">
        <v>42528</v>
      </c>
      <c r="B1573">
        <f>VLOOKUP(A1573,Yields!$A$2:$B$1680,2,0)</f>
        <v>0.2</v>
      </c>
      <c r="C1573" t="str">
        <f>IF(ISERROR(VLOOKUP(A1573,'BTC-USD'!$A$2:$E$1828,5,0)),"na",(VLOOKUP(A1573,'BTC-USD'!$A$2:$E$1828,5,0)))</f>
        <v>na</v>
      </c>
      <c r="D1573" t="str">
        <f>IF(ISERROR(VLOOKUP(A1573,'SP500'!$A$2:$G$252,4,0)),"na",VLOOKUP(A1573,'SP500'!$A$2:$G$252,4,0))</f>
        <v>na</v>
      </c>
      <c r="E1573" t="str">
        <f>IF(ISERROR(VLOOKUP(A1573,'ishare R3000 ETF'!$A$2:$G$1260,4,0)),"na",VLOOKUP(A1573,'ishare R3000 ETF'!$A$2:$G$1260,4,0))</f>
        <v>na</v>
      </c>
      <c r="F1573" t="str">
        <f>IF(ISERROR(VLOOKUP(A1573,'^IXIC'!A$1260:$E1573,5,0)),"na",VLOOKUP(A1573,'^IXIC'!A$1260:$E1573,5,0))</f>
        <v>na</v>
      </c>
      <c r="G1573" t="str">
        <f>IF(ISERROR(VLOOKUP(A1573,'EURUSD=X'!$A$2:$E$1307,4,0)),"na",VLOOKUP(A1573,'EURUSD=X'!$A$2:$E$1307,4,0))</f>
        <v>na</v>
      </c>
      <c r="H1573" t="str">
        <f>IF(ISERROR(VLOOKUP(A1573,'ETH-USD'!$A$2:$E$1776,5,0)),"na",VLOOKUP(A1573,'ETH-USD'!$A$2:$E$1776,5,0))</f>
        <v>na</v>
      </c>
      <c r="I1573" t="str">
        <f>IF(ISERROR(VLOOKUP(A1573,'Russell 2000'!$A$1:$E$1260,5,0)),"na",VLOOKUP(A1573,'Russell 2000'!$A$1:$E$1260,5,0))</f>
        <v>na</v>
      </c>
      <c r="J1573" t="str">
        <f>IF(ISERROR(VLOOKUP(A1573,'SOL-USD'!$A$2:$E$893,5,0)),"na",VLOOKUP(A1573,'SOL-USD'!$A$2:$E$893,5,0))</f>
        <v>na</v>
      </c>
      <c r="K1573" t="str">
        <f>IF(ISERROR(VLOOKUP(A1573,'AVAX-USD'!$A$2:$E$799,5,0)),"na",VLOOKUP(A1573,'AVAX-USD'!$A$2:$E$799,5,0))</f>
        <v>na</v>
      </c>
      <c r="L1573" t="str">
        <f>IF(ISERROR(VLOOKUP(A1573,'ADA-USD'!$A$2:$E$1776,5,0)),"na",VLOOKUP(A1573,'ADA-USD'!$A$2:$E$1776,5,0))</f>
        <v>na</v>
      </c>
      <c r="M1573" t="str">
        <f>IF(ISERROR(VLOOKUP(A1573,'DOT-USD'!$A$2:$E$761,5,0)),"na",VLOOKUP(A1573,'DOT-USD'!$A$2:$E$761,5,0))</f>
        <v>na</v>
      </c>
      <c r="N1573" t="str">
        <f>IF(ISERROR(VLOOKUP(A1573,'DOGE-USD'!$A$2:$G$1776,5,0)),"na",VLOOKUP(A1573,'DOGE-USD'!$A$2:$G$1776,5,0))</f>
        <v>na</v>
      </c>
      <c r="O1573" t="str">
        <f>IF(ISERROR(VLOOKUP(A1573,'SHIB-USD'!$A$2:$G$780,5,0)),"na",VLOOKUP(A1573,'SHIB-USD'!$A$2:$G$780,5,0))</f>
        <v>na</v>
      </c>
    </row>
    <row r="1574" spans="1:15" x14ac:dyDescent="0.35">
      <c r="A1574" s="3">
        <v>42527</v>
      </c>
      <c r="B1574">
        <f>VLOOKUP(A1574,Yields!$A$2:$B$1680,2,0)</f>
        <v>0.19</v>
      </c>
      <c r="C1574" t="str">
        <f>IF(ISERROR(VLOOKUP(A1574,'BTC-USD'!$A$2:$E$1828,5,0)),"na",(VLOOKUP(A1574,'BTC-USD'!$A$2:$E$1828,5,0)))</f>
        <v>na</v>
      </c>
      <c r="D1574" t="str">
        <f>IF(ISERROR(VLOOKUP(A1574,'SP500'!$A$2:$G$252,4,0)),"na",VLOOKUP(A1574,'SP500'!$A$2:$G$252,4,0))</f>
        <v>na</v>
      </c>
      <c r="E1574" t="str">
        <f>IF(ISERROR(VLOOKUP(A1574,'ishare R3000 ETF'!$A$2:$G$1260,4,0)),"na",VLOOKUP(A1574,'ishare R3000 ETF'!$A$2:$G$1260,4,0))</f>
        <v>na</v>
      </c>
      <c r="F1574" t="str">
        <f>IF(ISERROR(VLOOKUP(A1574,'^IXIC'!A$1260:$E1574,5,0)),"na",VLOOKUP(A1574,'^IXIC'!A$1260:$E1574,5,0))</f>
        <v>na</v>
      </c>
      <c r="G1574" t="str">
        <f>IF(ISERROR(VLOOKUP(A1574,'EURUSD=X'!$A$2:$E$1307,4,0)),"na",VLOOKUP(A1574,'EURUSD=X'!$A$2:$E$1307,4,0))</f>
        <v>na</v>
      </c>
      <c r="H1574" t="str">
        <f>IF(ISERROR(VLOOKUP(A1574,'ETH-USD'!$A$2:$E$1776,5,0)),"na",VLOOKUP(A1574,'ETH-USD'!$A$2:$E$1776,5,0))</f>
        <v>na</v>
      </c>
      <c r="I1574" t="str">
        <f>IF(ISERROR(VLOOKUP(A1574,'Russell 2000'!$A$1:$E$1260,5,0)),"na",VLOOKUP(A1574,'Russell 2000'!$A$1:$E$1260,5,0))</f>
        <v>na</v>
      </c>
      <c r="J1574" t="str">
        <f>IF(ISERROR(VLOOKUP(A1574,'SOL-USD'!$A$2:$E$893,5,0)),"na",VLOOKUP(A1574,'SOL-USD'!$A$2:$E$893,5,0))</f>
        <v>na</v>
      </c>
      <c r="K1574" t="str">
        <f>IF(ISERROR(VLOOKUP(A1574,'AVAX-USD'!$A$2:$E$799,5,0)),"na",VLOOKUP(A1574,'AVAX-USD'!$A$2:$E$799,5,0))</f>
        <v>na</v>
      </c>
      <c r="L1574" t="str">
        <f>IF(ISERROR(VLOOKUP(A1574,'ADA-USD'!$A$2:$E$1776,5,0)),"na",VLOOKUP(A1574,'ADA-USD'!$A$2:$E$1776,5,0))</f>
        <v>na</v>
      </c>
      <c r="M1574" t="str">
        <f>IF(ISERROR(VLOOKUP(A1574,'DOT-USD'!$A$2:$E$761,5,0)),"na",VLOOKUP(A1574,'DOT-USD'!$A$2:$E$761,5,0))</f>
        <v>na</v>
      </c>
      <c r="N1574" t="str">
        <f>IF(ISERROR(VLOOKUP(A1574,'DOGE-USD'!$A$2:$G$1776,5,0)),"na",VLOOKUP(A1574,'DOGE-USD'!$A$2:$G$1776,5,0))</f>
        <v>na</v>
      </c>
      <c r="O1574" t="str">
        <f>IF(ISERROR(VLOOKUP(A1574,'SHIB-USD'!$A$2:$G$780,5,0)),"na",VLOOKUP(A1574,'SHIB-USD'!$A$2:$G$780,5,0))</f>
        <v>na</v>
      </c>
    </row>
    <row r="1575" spans="1:15" x14ac:dyDescent="0.35">
      <c r="A1575" s="3">
        <v>42524</v>
      </c>
      <c r="B1575">
        <f>VLOOKUP(A1575,Yields!$A$2:$B$1680,2,0)</f>
        <v>0.19</v>
      </c>
      <c r="C1575" t="str">
        <f>IF(ISERROR(VLOOKUP(A1575,'BTC-USD'!$A$2:$E$1828,5,0)),"na",(VLOOKUP(A1575,'BTC-USD'!$A$2:$E$1828,5,0)))</f>
        <v>na</v>
      </c>
      <c r="D1575" t="str">
        <f>IF(ISERROR(VLOOKUP(A1575,'SP500'!$A$2:$G$252,4,0)),"na",VLOOKUP(A1575,'SP500'!$A$2:$G$252,4,0))</f>
        <v>na</v>
      </c>
      <c r="E1575" t="str">
        <f>IF(ISERROR(VLOOKUP(A1575,'ishare R3000 ETF'!$A$2:$G$1260,4,0)),"na",VLOOKUP(A1575,'ishare R3000 ETF'!$A$2:$G$1260,4,0))</f>
        <v>na</v>
      </c>
      <c r="F1575" t="str">
        <f>IF(ISERROR(VLOOKUP(A1575,'^IXIC'!A$1260:$E1575,5,0)),"na",VLOOKUP(A1575,'^IXIC'!A$1260:$E1575,5,0))</f>
        <v>na</v>
      </c>
      <c r="G1575" t="str">
        <f>IF(ISERROR(VLOOKUP(A1575,'EURUSD=X'!$A$2:$E$1307,4,0)),"na",VLOOKUP(A1575,'EURUSD=X'!$A$2:$E$1307,4,0))</f>
        <v>na</v>
      </c>
      <c r="H1575" t="str">
        <f>IF(ISERROR(VLOOKUP(A1575,'ETH-USD'!$A$2:$E$1776,5,0)),"na",VLOOKUP(A1575,'ETH-USD'!$A$2:$E$1776,5,0))</f>
        <v>na</v>
      </c>
      <c r="I1575" t="str">
        <f>IF(ISERROR(VLOOKUP(A1575,'Russell 2000'!$A$1:$E$1260,5,0)),"na",VLOOKUP(A1575,'Russell 2000'!$A$1:$E$1260,5,0))</f>
        <v>na</v>
      </c>
      <c r="J1575" t="str">
        <f>IF(ISERROR(VLOOKUP(A1575,'SOL-USD'!$A$2:$E$893,5,0)),"na",VLOOKUP(A1575,'SOL-USD'!$A$2:$E$893,5,0))</f>
        <v>na</v>
      </c>
      <c r="K1575" t="str">
        <f>IF(ISERROR(VLOOKUP(A1575,'AVAX-USD'!$A$2:$E$799,5,0)),"na",VLOOKUP(A1575,'AVAX-USD'!$A$2:$E$799,5,0))</f>
        <v>na</v>
      </c>
      <c r="L1575" t="str">
        <f>IF(ISERROR(VLOOKUP(A1575,'ADA-USD'!$A$2:$E$1776,5,0)),"na",VLOOKUP(A1575,'ADA-USD'!$A$2:$E$1776,5,0))</f>
        <v>na</v>
      </c>
      <c r="M1575" t="str">
        <f>IF(ISERROR(VLOOKUP(A1575,'DOT-USD'!$A$2:$E$761,5,0)),"na",VLOOKUP(A1575,'DOT-USD'!$A$2:$E$761,5,0))</f>
        <v>na</v>
      </c>
      <c r="N1575" t="str">
        <f>IF(ISERROR(VLOOKUP(A1575,'DOGE-USD'!$A$2:$G$1776,5,0)),"na",VLOOKUP(A1575,'DOGE-USD'!$A$2:$G$1776,5,0))</f>
        <v>na</v>
      </c>
      <c r="O1575" t="str">
        <f>IF(ISERROR(VLOOKUP(A1575,'SHIB-USD'!$A$2:$G$780,5,0)),"na",VLOOKUP(A1575,'SHIB-USD'!$A$2:$G$780,5,0))</f>
        <v>na</v>
      </c>
    </row>
    <row r="1576" spans="1:15" x14ac:dyDescent="0.35">
      <c r="A1576" s="3">
        <v>42523</v>
      </c>
      <c r="B1576">
        <f>VLOOKUP(A1576,Yields!$A$2:$B$1680,2,0)</f>
        <v>0.19</v>
      </c>
      <c r="C1576" t="str">
        <f>IF(ISERROR(VLOOKUP(A1576,'BTC-USD'!$A$2:$E$1828,5,0)),"na",(VLOOKUP(A1576,'BTC-USD'!$A$2:$E$1828,5,0)))</f>
        <v>na</v>
      </c>
      <c r="D1576" t="str">
        <f>IF(ISERROR(VLOOKUP(A1576,'SP500'!$A$2:$G$252,4,0)),"na",VLOOKUP(A1576,'SP500'!$A$2:$G$252,4,0))</f>
        <v>na</v>
      </c>
      <c r="E1576" t="str">
        <f>IF(ISERROR(VLOOKUP(A1576,'ishare R3000 ETF'!$A$2:$G$1260,4,0)),"na",VLOOKUP(A1576,'ishare R3000 ETF'!$A$2:$G$1260,4,0))</f>
        <v>na</v>
      </c>
      <c r="F1576" t="str">
        <f>IF(ISERROR(VLOOKUP(A1576,'^IXIC'!A$1260:$E1576,5,0)),"na",VLOOKUP(A1576,'^IXIC'!A$1260:$E1576,5,0))</f>
        <v>na</v>
      </c>
      <c r="G1576" t="str">
        <f>IF(ISERROR(VLOOKUP(A1576,'EURUSD=X'!$A$2:$E$1307,4,0)),"na",VLOOKUP(A1576,'EURUSD=X'!$A$2:$E$1307,4,0))</f>
        <v>na</v>
      </c>
      <c r="H1576" t="str">
        <f>IF(ISERROR(VLOOKUP(A1576,'ETH-USD'!$A$2:$E$1776,5,0)),"na",VLOOKUP(A1576,'ETH-USD'!$A$2:$E$1776,5,0))</f>
        <v>na</v>
      </c>
      <c r="I1576" t="str">
        <f>IF(ISERROR(VLOOKUP(A1576,'Russell 2000'!$A$1:$E$1260,5,0)),"na",VLOOKUP(A1576,'Russell 2000'!$A$1:$E$1260,5,0))</f>
        <v>na</v>
      </c>
      <c r="J1576" t="str">
        <f>IF(ISERROR(VLOOKUP(A1576,'SOL-USD'!$A$2:$E$893,5,0)),"na",VLOOKUP(A1576,'SOL-USD'!$A$2:$E$893,5,0))</f>
        <v>na</v>
      </c>
      <c r="K1576" t="str">
        <f>IF(ISERROR(VLOOKUP(A1576,'AVAX-USD'!$A$2:$E$799,5,0)),"na",VLOOKUP(A1576,'AVAX-USD'!$A$2:$E$799,5,0))</f>
        <v>na</v>
      </c>
      <c r="L1576" t="str">
        <f>IF(ISERROR(VLOOKUP(A1576,'ADA-USD'!$A$2:$E$1776,5,0)),"na",VLOOKUP(A1576,'ADA-USD'!$A$2:$E$1776,5,0))</f>
        <v>na</v>
      </c>
      <c r="M1576" t="str">
        <f>IF(ISERROR(VLOOKUP(A1576,'DOT-USD'!$A$2:$E$761,5,0)),"na",VLOOKUP(A1576,'DOT-USD'!$A$2:$E$761,5,0))</f>
        <v>na</v>
      </c>
      <c r="N1576" t="str">
        <f>IF(ISERROR(VLOOKUP(A1576,'DOGE-USD'!$A$2:$G$1776,5,0)),"na",VLOOKUP(A1576,'DOGE-USD'!$A$2:$G$1776,5,0))</f>
        <v>na</v>
      </c>
      <c r="O1576" t="str">
        <f>IF(ISERROR(VLOOKUP(A1576,'SHIB-USD'!$A$2:$G$780,5,0)),"na",VLOOKUP(A1576,'SHIB-USD'!$A$2:$G$780,5,0))</f>
        <v>na</v>
      </c>
    </row>
    <row r="1577" spans="1:15" x14ac:dyDescent="0.35">
      <c r="A1577" s="3">
        <v>42522</v>
      </c>
      <c r="B1577">
        <f>VLOOKUP(A1577,Yields!$A$2:$B$1680,2,0)</f>
        <v>0.27</v>
      </c>
      <c r="C1577" t="str">
        <f>IF(ISERROR(VLOOKUP(A1577,'BTC-USD'!$A$2:$E$1828,5,0)),"na",(VLOOKUP(A1577,'BTC-USD'!$A$2:$E$1828,5,0)))</f>
        <v>na</v>
      </c>
      <c r="D1577" t="str">
        <f>IF(ISERROR(VLOOKUP(A1577,'SP500'!$A$2:$G$252,4,0)),"na",VLOOKUP(A1577,'SP500'!$A$2:$G$252,4,0))</f>
        <v>na</v>
      </c>
      <c r="E1577" t="str">
        <f>IF(ISERROR(VLOOKUP(A1577,'ishare R3000 ETF'!$A$2:$G$1260,4,0)),"na",VLOOKUP(A1577,'ishare R3000 ETF'!$A$2:$G$1260,4,0))</f>
        <v>na</v>
      </c>
      <c r="F1577" t="str">
        <f>IF(ISERROR(VLOOKUP(A1577,'^IXIC'!A$1260:$E1577,5,0)),"na",VLOOKUP(A1577,'^IXIC'!A$1260:$E1577,5,0))</f>
        <v>na</v>
      </c>
      <c r="G1577" t="str">
        <f>IF(ISERROR(VLOOKUP(A1577,'EURUSD=X'!$A$2:$E$1307,4,0)),"na",VLOOKUP(A1577,'EURUSD=X'!$A$2:$E$1307,4,0))</f>
        <v>na</v>
      </c>
      <c r="H1577" t="str">
        <f>IF(ISERROR(VLOOKUP(A1577,'ETH-USD'!$A$2:$E$1776,5,0)),"na",VLOOKUP(A1577,'ETH-USD'!$A$2:$E$1776,5,0))</f>
        <v>na</v>
      </c>
      <c r="I1577" t="str">
        <f>IF(ISERROR(VLOOKUP(A1577,'Russell 2000'!$A$1:$E$1260,5,0)),"na",VLOOKUP(A1577,'Russell 2000'!$A$1:$E$1260,5,0))</f>
        <v>na</v>
      </c>
      <c r="J1577" t="str">
        <f>IF(ISERROR(VLOOKUP(A1577,'SOL-USD'!$A$2:$E$893,5,0)),"na",VLOOKUP(A1577,'SOL-USD'!$A$2:$E$893,5,0))</f>
        <v>na</v>
      </c>
      <c r="K1577" t="str">
        <f>IF(ISERROR(VLOOKUP(A1577,'AVAX-USD'!$A$2:$E$799,5,0)),"na",VLOOKUP(A1577,'AVAX-USD'!$A$2:$E$799,5,0))</f>
        <v>na</v>
      </c>
      <c r="L1577" t="str">
        <f>IF(ISERROR(VLOOKUP(A1577,'ADA-USD'!$A$2:$E$1776,5,0)),"na",VLOOKUP(A1577,'ADA-USD'!$A$2:$E$1776,5,0))</f>
        <v>na</v>
      </c>
      <c r="M1577" t="str">
        <f>IF(ISERROR(VLOOKUP(A1577,'DOT-USD'!$A$2:$E$761,5,0)),"na",VLOOKUP(A1577,'DOT-USD'!$A$2:$E$761,5,0))</f>
        <v>na</v>
      </c>
      <c r="N1577" t="str">
        <f>IF(ISERROR(VLOOKUP(A1577,'DOGE-USD'!$A$2:$G$1776,5,0)),"na",VLOOKUP(A1577,'DOGE-USD'!$A$2:$G$1776,5,0))</f>
        <v>na</v>
      </c>
      <c r="O1577" t="str">
        <f>IF(ISERROR(VLOOKUP(A1577,'SHIB-USD'!$A$2:$G$780,5,0)),"na",VLOOKUP(A1577,'SHIB-USD'!$A$2:$G$780,5,0))</f>
        <v>na</v>
      </c>
    </row>
    <row r="1578" spans="1:15" x14ac:dyDescent="0.35">
      <c r="A1578" s="3">
        <v>42521</v>
      </c>
      <c r="B1578">
        <f>VLOOKUP(A1578,Yields!$A$2:$B$1680,2,0)</f>
        <v>0.27</v>
      </c>
      <c r="C1578" t="str">
        <f>IF(ISERROR(VLOOKUP(A1578,'BTC-USD'!$A$2:$E$1828,5,0)),"na",(VLOOKUP(A1578,'BTC-USD'!$A$2:$E$1828,5,0)))</f>
        <v>na</v>
      </c>
      <c r="D1578" t="str">
        <f>IF(ISERROR(VLOOKUP(A1578,'SP500'!$A$2:$G$252,4,0)),"na",VLOOKUP(A1578,'SP500'!$A$2:$G$252,4,0))</f>
        <v>na</v>
      </c>
      <c r="E1578" t="str">
        <f>IF(ISERROR(VLOOKUP(A1578,'ishare R3000 ETF'!$A$2:$G$1260,4,0)),"na",VLOOKUP(A1578,'ishare R3000 ETF'!$A$2:$G$1260,4,0))</f>
        <v>na</v>
      </c>
      <c r="F1578" t="str">
        <f>IF(ISERROR(VLOOKUP(A1578,'^IXIC'!A$1260:$E1578,5,0)),"na",VLOOKUP(A1578,'^IXIC'!A$1260:$E1578,5,0))</f>
        <v>na</v>
      </c>
      <c r="G1578" t="str">
        <f>IF(ISERROR(VLOOKUP(A1578,'EURUSD=X'!$A$2:$E$1307,4,0)),"na",VLOOKUP(A1578,'EURUSD=X'!$A$2:$E$1307,4,0))</f>
        <v>na</v>
      </c>
      <c r="H1578" t="str">
        <f>IF(ISERROR(VLOOKUP(A1578,'ETH-USD'!$A$2:$E$1776,5,0)),"na",VLOOKUP(A1578,'ETH-USD'!$A$2:$E$1776,5,0))</f>
        <v>na</v>
      </c>
      <c r="I1578" t="str">
        <f>IF(ISERROR(VLOOKUP(A1578,'Russell 2000'!$A$1:$E$1260,5,0)),"na",VLOOKUP(A1578,'Russell 2000'!$A$1:$E$1260,5,0))</f>
        <v>na</v>
      </c>
      <c r="J1578" t="str">
        <f>IF(ISERROR(VLOOKUP(A1578,'SOL-USD'!$A$2:$E$893,5,0)),"na",VLOOKUP(A1578,'SOL-USD'!$A$2:$E$893,5,0))</f>
        <v>na</v>
      </c>
      <c r="K1578" t="str">
        <f>IF(ISERROR(VLOOKUP(A1578,'AVAX-USD'!$A$2:$E$799,5,0)),"na",VLOOKUP(A1578,'AVAX-USD'!$A$2:$E$799,5,0))</f>
        <v>na</v>
      </c>
      <c r="L1578" t="str">
        <f>IF(ISERROR(VLOOKUP(A1578,'ADA-USD'!$A$2:$E$1776,5,0)),"na",VLOOKUP(A1578,'ADA-USD'!$A$2:$E$1776,5,0))</f>
        <v>na</v>
      </c>
      <c r="M1578" t="str">
        <f>IF(ISERROR(VLOOKUP(A1578,'DOT-USD'!$A$2:$E$761,5,0)),"na",VLOOKUP(A1578,'DOT-USD'!$A$2:$E$761,5,0))</f>
        <v>na</v>
      </c>
      <c r="N1578" t="str">
        <f>IF(ISERROR(VLOOKUP(A1578,'DOGE-USD'!$A$2:$G$1776,5,0)),"na",VLOOKUP(A1578,'DOGE-USD'!$A$2:$G$1776,5,0))</f>
        <v>na</v>
      </c>
      <c r="O1578" t="str">
        <f>IF(ISERROR(VLOOKUP(A1578,'SHIB-USD'!$A$2:$G$780,5,0)),"na",VLOOKUP(A1578,'SHIB-USD'!$A$2:$G$780,5,0))</f>
        <v>na</v>
      </c>
    </row>
    <row r="1579" spans="1:15" x14ac:dyDescent="0.35">
      <c r="A1579" s="3">
        <v>42517</v>
      </c>
      <c r="B1579">
        <f>VLOOKUP(A1579,Yields!$A$2:$B$1680,2,0)</f>
        <v>0.23</v>
      </c>
      <c r="C1579" t="str">
        <f>IF(ISERROR(VLOOKUP(A1579,'BTC-USD'!$A$2:$E$1828,5,0)),"na",(VLOOKUP(A1579,'BTC-USD'!$A$2:$E$1828,5,0)))</f>
        <v>na</v>
      </c>
      <c r="D1579" t="str">
        <f>IF(ISERROR(VLOOKUP(A1579,'SP500'!$A$2:$G$252,4,0)),"na",VLOOKUP(A1579,'SP500'!$A$2:$G$252,4,0))</f>
        <v>na</v>
      </c>
      <c r="E1579" t="str">
        <f>IF(ISERROR(VLOOKUP(A1579,'ishare R3000 ETF'!$A$2:$G$1260,4,0)),"na",VLOOKUP(A1579,'ishare R3000 ETF'!$A$2:$G$1260,4,0))</f>
        <v>na</v>
      </c>
      <c r="F1579" t="str">
        <f>IF(ISERROR(VLOOKUP(A1579,'^IXIC'!A$1260:$E1579,5,0)),"na",VLOOKUP(A1579,'^IXIC'!A$1260:$E1579,5,0))</f>
        <v>na</v>
      </c>
      <c r="G1579" t="str">
        <f>IF(ISERROR(VLOOKUP(A1579,'EURUSD=X'!$A$2:$E$1307,4,0)),"na",VLOOKUP(A1579,'EURUSD=X'!$A$2:$E$1307,4,0))</f>
        <v>na</v>
      </c>
      <c r="H1579" t="str">
        <f>IF(ISERROR(VLOOKUP(A1579,'ETH-USD'!$A$2:$E$1776,5,0)),"na",VLOOKUP(A1579,'ETH-USD'!$A$2:$E$1776,5,0))</f>
        <v>na</v>
      </c>
      <c r="I1579" t="str">
        <f>IF(ISERROR(VLOOKUP(A1579,'Russell 2000'!$A$1:$E$1260,5,0)),"na",VLOOKUP(A1579,'Russell 2000'!$A$1:$E$1260,5,0))</f>
        <v>na</v>
      </c>
      <c r="J1579" t="str">
        <f>IF(ISERROR(VLOOKUP(A1579,'SOL-USD'!$A$2:$E$893,5,0)),"na",VLOOKUP(A1579,'SOL-USD'!$A$2:$E$893,5,0))</f>
        <v>na</v>
      </c>
      <c r="K1579" t="str">
        <f>IF(ISERROR(VLOOKUP(A1579,'AVAX-USD'!$A$2:$E$799,5,0)),"na",VLOOKUP(A1579,'AVAX-USD'!$A$2:$E$799,5,0))</f>
        <v>na</v>
      </c>
      <c r="L1579" t="str">
        <f>IF(ISERROR(VLOOKUP(A1579,'ADA-USD'!$A$2:$E$1776,5,0)),"na",VLOOKUP(A1579,'ADA-USD'!$A$2:$E$1776,5,0))</f>
        <v>na</v>
      </c>
      <c r="M1579" t="str">
        <f>IF(ISERROR(VLOOKUP(A1579,'DOT-USD'!$A$2:$E$761,5,0)),"na",VLOOKUP(A1579,'DOT-USD'!$A$2:$E$761,5,0))</f>
        <v>na</v>
      </c>
      <c r="N1579" t="str">
        <f>IF(ISERROR(VLOOKUP(A1579,'DOGE-USD'!$A$2:$G$1776,5,0)),"na",VLOOKUP(A1579,'DOGE-USD'!$A$2:$G$1776,5,0))</f>
        <v>na</v>
      </c>
      <c r="O1579" t="str">
        <f>IF(ISERROR(VLOOKUP(A1579,'SHIB-USD'!$A$2:$G$780,5,0)),"na",VLOOKUP(A1579,'SHIB-USD'!$A$2:$G$780,5,0))</f>
        <v>na</v>
      </c>
    </row>
    <row r="1580" spans="1:15" x14ac:dyDescent="0.35">
      <c r="A1580" s="3">
        <v>42516</v>
      </c>
      <c r="B1580">
        <f>VLOOKUP(A1580,Yields!$A$2:$B$1680,2,0)</f>
        <v>0.17</v>
      </c>
      <c r="C1580" t="str">
        <f>IF(ISERROR(VLOOKUP(A1580,'BTC-USD'!$A$2:$E$1828,5,0)),"na",(VLOOKUP(A1580,'BTC-USD'!$A$2:$E$1828,5,0)))</f>
        <v>na</v>
      </c>
      <c r="D1580" t="str">
        <f>IF(ISERROR(VLOOKUP(A1580,'SP500'!$A$2:$G$252,4,0)),"na",VLOOKUP(A1580,'SP500'!$A$2:$G$252,4,0))</f>
        <v>na</v>
      </c>
      <c r="E1580" t="str">
        <f>IF(ISERROR(VLOOKUP(A1580,'ishare R3000 ETF'!$A$2:$G$1260,4,0)),"na",VLOOKUP(A1580,'ishare R3000 ETF'!$A$2:$G$1260,4,0))</f>
        <v>na</v>
      </c>
      <c r="F1580" t="str">
        <f>IF(ISERROR(VLOOKUP(A1580,'^IXIC'!A$1260:$E1580,5,0)),"na",VLOOKUP(A1580,'^IXIC'!A$1260:$E1580,5,0))</f>
        <v>na</v>
      </c>
      <c r="G1580" t="str">
        <f>IF(ISERROR(VLOOKUP(A1580,'EURUSD=X'!$A$2:$E$1307,4,0)),"na",VLOOKUP(A1580,'EURUSD=X'!$A$2:$E$1307,4,0))</f>
        <v>na</v>
      </c>
      <c r="H1580" t="str">
        <f>IF(ISERROR(VLOOKUP(A1580,'ETH-USD'!$A$2:$E$1776,5,0)),"na",VLOOKUP(A1580,'ETH-USD'!$A$2:$E$1776,5,0))</f>
        <v>na</v>
      </c>
      <c r="I1580" t="str">
        <f>IF(ISERROR(VLOOKUP(A1580,'Russell 2000'!$A$1:$E$1260,5,0)),"na",VLOOKUP(A1580,'Russell 2000'!$A$1:$E$1260,5,0))</f>
        <v>na</v>
      </c>
      <c r="J1580" t="str">
        <f>IF(ISERROR(VLOOKUP(A1580,'SOL-USD'!$A$2:$E$893,5,0)),"na",VLOOKUP(A1580,'SOL-USD'!$A$2:$E$893,5,0))</f>
        <v>na</v>
      </c>
      <c r="K1580" t="str">
        <f>IF(ISERROR(VLOOKUP(A1580,'AVAX-USD'!$A$2:$E$799,5,0)),"na",VLOOKUP(A1580,'AVAX-USD'!$A$2:$E$799,5,0))</f>
        <v>na</v>
      </c>
      <c r="L1580" t="str">
        <f>IF(ISERROR(VLOOKUP(A1580,'ADA-USD'!$A$2:$E$1776,5,0)),"na",VLOOKUP(A1580,'ADA-USD'!$A$2:$E$1776,5,0))</f>
        <v>na</v>
      </c>
      <c r="M1580" t="str">
        <f>IF(ISERROR(VLOOKUP(A1580,'DOT-USD'!$A$2:$E$761,5,0)),"na",VLOOKUP(A1580,'DOT-USD'!$A$2:$E$761,5,0))</f>
        <v>na</v>
      </c>
      <c r="N1580" t="str">
        <f>IF(ISERROR(VLOOKUP(A1580,'DOGE-USD'!$A$2:$G$1776,5,0)),"na",VLOOKUP(A1580,'DOGE-USD'!$A$2:$G$1776,5,0))</f>
        <v>na</v>
      </c>
      <c r="O1580" t="str">
        <f>IF(ISERROR(VLOOKUP(A1580,'SHIB-USD'!$A$2:$G$780,5,0)),"na",VLOOKUP(A1580,'SHIB-USD'!$A$2:$G$780,5,0))</f>
        <v>na</v>
      </c>
    </row>
    <row r="1581" spans="1:15" x14ac:dyDescent="0.35">
      <c r="A1581" s="3">
        <v>42515</v>
      </c>
      <c r="B1581">
        <f>VLOOKUP(A1581,Yields!$A$2:$B$1680,2,0)</f>
        <v>0.24</v>
      </c>
      <c r="C1581" t="str">
        <f>IF(ISERROR(VLOOKUP(A1581,'BTC-USD'!$A$2:$E$1828,5,0)),"na",(VLOOKUP(A1581,'BTC-USD'!$A$2:$E$1828,5,0)))</f>
        <v>na</v>
      </c>
      <c r="D1581" t="str">
        <f>IF(ISERROR(VLOOKUP(A1581,'SP500'!$A$2:$G$252,4,0)),"na",VLOOKUP(A1581,'SP500'!$A$2:$G$252,4,0))</f>
        <v>na</v>
      </c>
      <c r="E1581" t="str">
        <f>IF(ISERROR(VLOOKUP(A1581,'ishare R3000 ETF'!$A$2:$G$1260,4,0)),"na",VLOOKUP(A1581,'ishare R3000 ETF'!$A$2:$G$1260,4,0))</f>
        <v>na</v>
      </c>
      <c r="F1581" t="str">
        <f>IF(ISERROR(VLOOKUP(A1581,'^IXIC'!A$1260:$E1581,5,0)),"na",VLOOKUP(A1581,'^IXIC'!A$1260:$E1581,5,0))</f>
        <v>na</v>
      </c>
      <c r="G1581" t="str">
        <f>IF(ISERROR(VLOOKUP(A1581,'EURUSD=X'!$A$2:$E$1307,4,0)),"na",VLOOKUP(A1581,'EURUSD=X'!$A$2:$E$1307,4,0))</f>
        <v>na</v>
      </c>
      <c r="H1581" t="str">
        <f>IF(ISERROR(VLOOKUP(A1581,'ETH-USD'!$A$2:$E$1776,5,0)),"na",VLOOKUP(A1581,'ETH-USD'!$A$2:$E$1776,5,0))</f>
        <v>na</v>
      </c>
      <c r="I1581" t="str">
        <f>IF(ISERROR(VLOOKUP(A1581,'Russell 2000'!$A$1:$E$1260,5,0)),"na",VLOOKUP(A1581,'Russell 2000'!$A$1:$E$1260,5,0))</f>
        <v>na</v>
      </c>
      <c r="J1581" t="str">
        <f>IF(ISERROR(VLOOKUP(A1581,'SOL-USD'!$A$2:$E$893,5,0)),"na",VLOOKUP(A1581,'SOL-USD'!$A$2:$E$893,5,0))</f>
        <v>na</v>
      </c>
      <c r="K1581" t="str">
        <f>IF(ISERROR(VLOOKUP(A1581,'AVAX-USD'!$A$2:$E$799,5,0)),"na",VLOOKUP(A1581,'AVAX-USD'!$A$2:$E$799,5,0))</f>
        <v>na</v>
      </c>
      <c r="L1581" t="str">
        <f>IF(ISERROR(VLOOKUP(A1581,'ADA-USD'!$A$2:$E$1776,5,0)),"na",VLOOKUP(A1581,'ADA-USD'!$A$2:$E$1776,5,0))</f>
        <v>na</v>
      </c>
      <c r="M1581" t="str">
        <f>IF(ISERROR(VLOOKUP(A1581,'DOT-USD'!$A$2:$E$761,5,0)),"na",VLOOKUP(A1581,'DOT-USD'!$A$2:$E$761,5,0))</f>
        <v>na</v>
      </c>
      <c r="N1581" t="str">
        <f>IF(ISERROR(VLOOKUP(A1581,'DOGE-USD'!$A$2:$G$1776,5,0)),"na",VLOOKUP(A1581,'DOGE-USD'!$A$2:$G$1776,5,0))</f>
        <v>na</v>
      </c>
      <c r="O1581" t="str">
        <f>IF(ISERROR(VLOOKUP(A1581,'SHIB-USD'!$A$2:$G$780,5,0)),"na",VLOOKUP(A1581,'SHIB-USD'!$A$2:$G$780,5,0))</f>
        <v>na</v>
      </c>
    </row>
    <row r="1582" spans="1:15" x14ac:dyDescent="0.35">
      <c r="A1582" s="3">
        <v>42514</v>
      </c>
      <c r="B1582">
        <f>VLOOKUP(A1582,Yields!$A$2:$B$1680,2,0)</f>
        <v>0.28000000000000003</v>
      </c>
      <c r="C1582" t="str">
        <f>IF(ISERROR(VLOOKUP(A1582,'BTC-USD'!$A$2:$E$1828,5,0)),"na",(VLOOKUP(A1582,'BTC-USD'!$A$2:$E$1828,5,0)))</f>
        <v>na</v>
      </c>
      <c r="D1582" t="str">
        <f>IF(ISERROR(VLOOKUP(A1582,'SP500'!$A$2:$G$252,4,0)),"na",VLOOKUP(A1582,'SP500'!$A$2:$G$252,4,0))</f>
        <v>na</v>
      </c>
      <c r="E1582" t="str">
        <f>IF(ISERROR(VLOOKUP(A1582,'ishare R3000 ETF'!$A$2:$G$1260,4,0)),"na",VLOOKUP(A1582,'ishare R3000 ETF'!$A$2:$G$1260,4,0))</f>
        <v>na</v>
      </c>
      <c r="F1582" t="str">
        <f>IF(ISERROR(VLOOKUP(A1582,'^IXIC'!A$1260:$E1582,5,0)),"na",VLOOKUP(A1582,'^IXIC'!A$1260:$E1582,5,0))</f>
        <v>na</v>
      </c>
      <c r="G1582" t="str">
        <f>IF(ISERROR(VLOOKUP(A1582,'EURUSD=X'!$A$2:$E$1307,4,0)),"na",VLOOKUP(A1582,'EURUSD=X'!$A$2:$E$1307,4,0))</f>
        <v>na</v>
      </c>
      <c r="H1582" t="str">
        <f>IF(ISERROR(VLOOKUP(A1582,'ETH-USD'!$A$2:$E$1776,5,0)),"na",VLOOKUP(A1582,'ETH-USD'!$A$2:$E$1776,5,0))</f>
        <v>na</v>
      </c>
      <c r="I1582" t="str">
        <f>IF(ISERROR(VLOOKUP(A1582,'Russell 2000'!$A$1:$E$1260,5,0)),"na",VLOOKUP(A1582,'Russell 2000'!$A$1:$E$1260,5,0))</f>
        <v>na</v>
      </c>
      <c r="J1582" t="str">
        <f>IF(ISERROR(VLOOKUP(A1582,'SOL-USD'!$A$2:$E$893,5,0)),"na",VLOOKUP(A1582,'SOL-USD'!$A$2:$E$893,5,0))</f>
        <v>na</v>
      </c>
      <c r="K1582" t="str">
        <f>IF(ISERROR(VLOOKUP(A1582,'AVAX-USD'!$A$2:$E$799,5,0)),"na",VLOOKUP(A1582,'AVAX-USD'!$A$2:$E$799,5,0))</f>
        <v>na</v>
      </c>
      <c r="L1582" t="str">
        <f>IF(ISERROR(VLOOKUP(A1582,'ADA-USD'!$A$2:$E$1776,5,0)),"na",VLOOKUP(A1582,'ADA-USD'!$A$2:$E$1776,5,0))</f>
        <v>na</v>
      </c>
      <c r="M1582" t="str">
        <f>IF(ISERROR(VLOOKUP(A1582,'DOT-USD'!$A$2:$E$761,5,0)),"na",VLOOKUP(A1582,'DOT-USD'!$A$2:$E$761,5,0))</f>
        <v>na</v>
      </c>
      <c r="N1582" t="str">
        <f>IF(ISERROR(VLOOKUP(A1582,'DOGE-USD'!$A$2:$G$1776,5,0)),"na",VLOOKUP(A1582,'DOGE-USD'!$A$2:$G$1776,5,0))</f>
        <v>na</v>
      </c>
      <c r="O1582" t="str">
        <f>IF(ISERROR(VLOOKUP(A1582,'SHIB-USD'!$A$2:$G$780,5,0)),"na",VLOOKUP(A1582,'SHIB-USD'!$A$2:$G$780,5,0))</f>
        <v>na</v>
      </c>
    </row>
    <row r="1583" spans="1:15" x14ac:dyDescent="0.35">
      <c r="A1583" s="3">
        <v>42513</v>
      </c>
      <c r="B1583">
        <f>VLOOKUP(A1583,Yields!$A$2:$B$1680,2,0)</f>
        <v>0.26</v>
      </c>
      <c r="C1583" t="str">
        <f>IF(ISERROR(VLOOKUP(A1583,'BTC-USD'!$A$2:$E$1828,5,0)),"na",(VLOOKUP(A1583,'BTC-USD'!$A$2:$E$1828,5,0)))</f>
        <v>na</v>
      </c>
      <c r="D1583" t="str">
        <f>IF(ISERROR(VLOOKUP(A1583,'SP500'!$A$2:$G$252,4,0)),"na",VLOOKUP(A1583,'SP500'!$A$2:$G$252,4,0))</f>
        <v>na</v>
      </c>
      <c r="E1583" t="str">
        <f>IF(ISERROR(VLOOKUP(A1583,'ishare R3000 ETF'!$A$2:$G$1260,4,0)),"na",VLOOKUP(A1583,'ishare R3000 ETF'!$A$2:$G$1260,4,0))</f>
        <v>na</v>
      </c>
      <c r="F1583" t="str">
        <f>IF(ISERROR(VLOOKUP(A1583,'^IXIC'!A$1260:$E1583,5,0)),"na",VLOOKUP(A1583,'^IXIC'!A$1260:$E1583,5,0))</f>
        <v>na</v>
      </c>
      <c r="G1583" t="str">
        <f>IF(ISERROR(VLOOKUP(A1583,'EURUSD=X'!$A$2:$E$1307,4,0)),"na",VLOOKUP(A1583,'EURUSD=X'!$A$2:$E$1307,4,0))</f>
        <v>na</v>
      </c>
      <c r="H1583" t="str">
        <f>IF(ISERROR(VLOOKUP(A1583,'ETH-USD'!$A$2:$E$1776,5,0)),"na",VLOOKUP(A1583,'ETH-USD'!$A$2:$E$1776,5,0))</f>
        <v>na</v>
      </c>
      <c r="I1583" t="str">
        <f>IF(ISERROR(VLOOKUP(A1583,'Russell 2000'!$A$1:$E$1260,5,0)),"na",VLOOKUP(A1583,'Russell 2000'!$A$1:$E$1260,5,0))</f>
        <v>na</v>
      </c>
      <c r="J1583" t="str">
        <f>IF(ISERROR(VLOOKUP(A1583,'SOL-USD'!$A$2:$E$893,5,0)),"na",VLOOKUP(A1583,'SOL-USD'!$A$2:$E$893,5,0))</f>
        <v>na</v>
      </c>
      <c r="K1583" t="str">
        <f>IF(ISERROR(VLOOKUP(A1583,'AVAX-USD'!$A$2:$E$799,5,0)),"na",VLOOKUP(A1583,'AVAX-USD'!$A$2:$E$799,5,0))</f>
        <v>na</v>
      </c>
      <c r="L1583" t="str">
        <f>IF(ISERROR(VLOOKUP(A1583,'ADA-USD'!$A$2:$E$1776,5,0)),"na",VLOOKUP(A1583,'ADA-USD'!$A$2:$E$1776,5,0))</f>
        <v>na</v>
      </c>
      <c r="M1583" t="str">
        <f>IF(ISERROR(VLOOKUP(A1583,'DOT-USD'!$A$2:$E$761,5,0)),"na",VLOOKUP(A1583,'DOT-USD'!$A$2:$E$761,5,0))</f>
        <v>na</v>
      </c>
      <c r="N1583" t="str">
        <f>IF(ISERROR(VLOOKUP(A1583,'DOGE-USD'!$A$2:$G$1776,5,0)),"na",VLOOKUP(A1583,'DOGE-USD'!$A$2:$G$1776,5,0))</f>
        <v>na</v>
      </c>
      <c r="O1583" t="str">
        <f>IF(ISERROR(VLOOKUP(A1583,'SHIB-USD'!$A$2:$G$780,5,0)),"na",VLOOKUP(A1583,'SHIB-USD'!$A$2:$G$780,5,0))</f>
        <v>na</v>
      </c>
    </row>
    <row r="1584" spans="1:15" x14ac:dyDescent="0.35">
      <c r="A1584" s="3">
        <v>42510</v>
      </c>
      <c r="B1584">
        <f>VLOOKUP(A1584,Yields!$A$2:$B$1680,2,0)</f>
        <v>0.26</v>
      </c>
      <c r="C1584" t="str">
        <f>IF(ISERROR(VLOOKUP(A1584,'BTC-USD'!$A$2:$E$1828,5,0)),"na",(VLOOKUP(A1584,'BTC-USD'!$A$2:$E$1828,5,0)))</f>
        <v>na</v>
      </c>
      <c r="D1584" t="str">
        <f>IF(ISERROR(VLOOKUP(A1584,'SP500'!$A$2:$G$252,4,0)),"na",VLOOKUP(A1584,'SP500'!$A$2:$G$252,4,0))</f>
        <v>na</v>
      </c>
      <c r="E1584" t="str">
        <f>IF(ISERROR(VLOOKUP(A1584,'ishare R3000 ETF'!$A$2:$G$1260,4,0)),"na",VLOOKUP(A1584,'ishare R3000 ETF'!$A$2:$G$1260,4,0))</f>
        <v>na</v>
      </c>
      <c r="F1584" t="str">
        <f>IF(ISERROR(VLOOKUP(A1584,'^IXIC'!A$1260:$E1584,5,0)),"na",VLOOKUP(A1584,'^IXIC'!A$1260:$E1584,5,0))</f>
        <v>na</v>
      </c>
      <c r="G1584" t="str">
        <f>IF(ISERROR(VLOOKUP(A1584,'EURUSD=X'!$A$2:$E$1307,4,0)),"na",VLOOKUP(A1584,'EURUSD=X'!$A$2:$E$1307,4,0))</f>
        <v>na</v>
      </c>
      <c r="H1584" t="str">
        <f>IF(ISERROR(VLOOKUP(A1584,'ETH-USD'!$A$2:$E$1776,5,0)),"na",VLOOKUP(A1584,'ETH-USD'!$A$2:$E$1776,5,0))</f>
        <v>na</v>
      </c>
      <c r="I1584" t="str">
        <f>IF(ISERROR(VLOOKUP(A1584,'Russell 2000'!$A$1:$E$1260,5,0)),"na",VLOOKUP(A1584,'Russell 2000'!$A$1:$E$1260,5,0))</f>
        <v>na</v>
      </c>
      <c r="J1584" t="str">
        <f>IF(ISERROR(VLOOKUP(A1584,'SOL-USD'!$A$2:$E$893,5,0)),"na",VLOOKUP(A1584,'SOL-USD'!$A$2:$E$893,5,0))</f>
        <v>na</v>
      </c>
      <c r="K1584" t="str">
        <f>IF(ISERROR(VLOOKUP(A1584,'AVAX-USD'!$A$2:$E$799,5,0)),"na",VLOOKUP(A1584,'AVAX-USD'!$A$2:$E$799,5,0))</f>
        <v>na</v>
      </c>
      <c r="L1584" t="str">
        <f>IF(ISERROR(VLOOKUP(A1584,'ADA-USD'!$A$2:$E$1776,5,0)),"na",VLOOKUP(A1584,'ADA-USD'!$A$2:$E$1776,5,0))</f>
        <v>na</v>
      </c>
      <c r="M1584" t="str">
        <f>IF(ISERROR(VLOOKUP(A1584,'DOT-USD'!$A$2:$E$761,5,0)),"na",VLOOKUP(A1584,'DOT-USD'!$A$2:$E$761,5,0))</f>
        <v>na</v>
      </c>
      <c r="N1584" t="str">
        <f>IF(ISERROR(VLOOKUP(A1584,'DOGE-USD'!$A$2:$G$1776,5,0)),"na",VLOOKUP(A1584,'DOGE-USD'!$A$2:$G$1776,5,0))</f>
        <v>na</v>
      </c>
      <c r="O1584" t="str">
        <f>IF(ISERROR(VLOOKUP(A1584,'SHIB-USD'!$A$2:$G$780,5,0)),"na",VLOOKUP(A1584,'SHIB-USD'!$A$2:$G$780,5,0))</f>
        <v>na</v>
      </c>
    </row>
    <row r="1585" spans="1:15" x14ac:dyDescent="0.35">
      <c r="A1585" s="3">
        <v>42509</v>
      </c>
      <c r="B1585">
        <f>VLOOKUP(A1585,Yields!$A$2:$B$1680,2,0)</f>
        <v>0.25</v>
      </c>
      <c r="C1585" t="str">
        <f>IF(ISERROR(VLOOKUP(A1585,'BTC-USD'!$A$2:$E$1828,5,0)),"na",(VLOOKUP(A1585,'BTC-USD'!$A$2:$E$1828,5,0)))</f>
        <v>na</v>
      </c>
      <c r="D1585" t="str">
        <f>IF(ISERROR(VLOOKUP(A1585,'SP500'!$A$2:$G$252,4,0)),"na",VLOOKUP(A1585,'SP500'!$A$2:$G$252,4,0))</f>
        <v>na</v>
      </c>
      <c r="E1585" t="str">
        <f>IF(ISERROR(VLOOKUP(A1585,'ishare R3000 ETF'!$A$2:$G$1260,4,0)),"na",VLOOKUP(A1585,'ishare R3000 ETF'!$A$2:$G$1260,4,0))</f>
        <v>na</v>
      </c>
      <c r="F1585" t="str">
        <f>IF(ISERROR(VLOOKUP(A1585,'^IXIC'!A$1260:$E1585,5,0)),"na",VLOOKUP(A1585,'^IXIC'!A$1260:$E1585,5,0))</f>
        <v>na</v>
      </c>
      <c r="G1585" t="str">
        <f>IF(ISERROR(VLOOKUP(A1585,'EURUSD=X'!$A$2:$E$1307,4,0)),"na",VLOOKUP(A1585,'EURUSD=X'!$A$2:$E$1307,4,0))</f>
        <v>na</v>
      </c>
      <c r="H1585" t="str">
        <f>IF(ISERROR(VLOOKUP(A1585,'ETH-USD'!$A$2:$E$1776,5,0)),"na",VLOOKUP(A1585,'ETH-USD'!$A$2:$E$1776,5,0))</f>
        <v>na</v>
      </c>
      <c r="I1585" t="str">
        <f>IF(ISERROR(VLOOKUP(A1585,'Russell 2000'!$A$1:$E$1260,5,0)),"na",VLOOKUP(A1585,'Russell 2000'!$A$1:$E$1260,5,0))</f>
        <v>na</v>
      </c>
      <c r="J1585" t="str">
        <f>IF(ISERROR(VLOOKUP(A1585,'SOL-USD'!$A$2:$E$893,5,0)),"na",VLOOKUP(A1585,'SOL-USD'!$A$2:$E$893,5,0))</f>
        <v>na</v>
      </c>
      <c r="K1585" t="str">
        <f>IF(ISERROR(VLOOKUP(A1585,'AVAX-USD'!$A$2:$E$799,5,0)),"na",VLOOKUP(A1585,'AVAX-USD'!$A$2:$E$799,5,0))</f>
        <v>na</v>
      </c>
      <c r="L1585" t="str">
        <f>IF(ISERROR(VLOOKUP(A1585,'ADA-USD'!$A$2:$E$1776,5,0)),"na",VLOOKUP(A1585,'ADA-USD'!$A$2:$E$1776,5,0))</f>
        <v>na</v>
      </c>
      <c r="M1585" t="str">
        <f>IF(ISERROR(VLOOKUP(A1585,'DOT-USD'!$A$2:$E$761,5,0)),"na",VLOOKUP(A1585,'DOT-USD'!$A$2:$E$761,5,0))</f>
        <v>na</v>
      </c>
      <c r="N1585" t="str">
        <f>IF(ISERROR(VLOOKUP(A1585,'DOGE-USD'!$A$2:$G$1776,5,0)),"na",VLOOKUP(A1585,'DOGE-USD'!$A$2:$G$1776,5,0))</f>
        <v>na</v>
      </c>
      <c r="O1585" t="str">
        <f>IF(ISERROR(VLOOKUP(A1585,'SHIB-USD'!$A$2:$G$780,5,0)),"na",VLOOKUP(A1585,'SHIB-USD'!$A$2:$G$780,5,0))</f>
        <v>na</v>
      </c>
    </row>
    <row r="1586" spans="1:15" x14ac:dyDescent="0.35">
      <c r="A1586" s="3">
        <v>42508</v>
      </c>
      <c r="B1586">
        <f>VLOOKUP(A1586,Yields!$A$2:$B$1680,2,0)</f>
        <v>0.25</v>
      </c>
      <c r="C1586" t="str">
        <f>IF(ISERROR(VLOOKUP(A1586,'BTC-USD'!$A$2:$E$1828,5,0)),"na",(VLOOKUP(A1586,'BTC-USD'!$A$2:$E$1828,5,0)))</f>
        <v>na</v>
      </c>
      <c r="D1586" t="str">
        <f>IF(ISERROR(VLOOKUP(A1586,'SP500'!$A$2:$G$252,4,0)),"na",VLOOKUP(A1586,'SP500'!$A$2:$G$252,4,0))</f>
        <v>na</v>
      </c>
      <c r="E1586" t="str">
        <f>IF(ISERROR(VLOOKUP(A1586,'ishare R3000 ETF'!$A$2:$G$1260,4,0)),"na",VLOOKUP(A1586,'ishare R3000 ETF'!$A$2:$G$1260,4,0))</f>
        <v>na</v>
      </c>
      <c r="F1586" t="str">
        <f>IF(ISERROR(VLOOKUP(A1586,'^IXIC'!A$1260:$E1586,5,0)),"na",VLOOKUP(A1586,'^IXIC'!A$1260:$E1586,5,0))</f>
        <v>na</v>
      </c>
      <c r="G1586" t="str">
        <f>IF(ISERROR(VLOOKUP(A1586,'EURUSD=X'!$A$2:$E$1307,4,0)),"na",VLOOKUP(A1586,'EURUSD=X'!$A$2:$E$1307,4,0))</f>
        <v>na</v>
      </c>
      <c r="H1586" t="str">
        <f>IF(ISERROR(VLOOKUP(A1586,'ETH-USD'!$A$2:$E$1776,5,0)),"na",VLOOKUP(A1586,'ETH-USD'!$A$2:$E$1776,5,0))</f>
        <v>na</v>
      </c>
      <c r="I1586" t="str">
        <f>IF(ISERROR(VLOOKUP(A1586,'Russell 2000'!$A$1:$E$1260,5,0)),"na",VLOOKUP(A1586,'Russell 2000'!$A$1:$E$1260,5,0))</f>
        <v>na</v>
      </c>
      <c r="J1586" t="str">
        <f>IF(ISERROR(VLOOKUP(A1586,'SOL-USD'!$A$2:$E$893,5,0)),"na",VLOOKUP(A1586,'SOL-USD'!$A$2:$E$893,5,0))</f>
        <v>na</v>
      </c>
      <c r="K1586" t="str">
        <f>IF(ISERROR(VLOOKUP(A1586,'AVAX-USD'!$A$2:$E$799,5,0)),"na",VLOOKUP(A1586,'AVAX-USD'!$A$2:$E$799,5,0))</f>
        <v>na</v>
      </c>
      <c r="L1586" t="str">
        <f>IF(ISERROR(VLOOKUP(A1586,'ADA-USD'!$A$2:$E$1776,5,0)),"na",VLOOKUP(A1586,'ADA-USD'!$A$2:$E$1776,5,0))</f>
        <v>na</v>
      </c>
      <c r="M1586" t="str">
        <f>IF(ISERROR(VLOOKUP(A1586,'DOT-USD'!$A$2:$E$761,5,0)),"na",VLOOKUP(A1586,'DOT-USD'!$A$2:$E$761,5,0))</f>
        <v>na</v>
      </c>
      <c r="N1586" t="str">
        <f>IF(ISERROR(VLOOKUP(A1586,'DOGE-USD'!$A$2:$G$1776,5,0)),"na",VLOOKUP(A1586,'DOGE-USD'!$A$2:$G$1776,5,0))</f>
        <v>na</v>
      </c>
      <c r="O1586" t="str">
        <f>IF(ISERROR(VLOOKUP(A1586,'SHIB-USD'!$A$2:$G$780,5,0)),"na",VLOOKUP(A1586,'SHIB-USD'!$A$2:$G$780,5,0))</f>
        <v>na</v>
      </c>
    </row>
    <row r="1587" spans="1:15" x14ac:dyDescent="0.35">
      <c r="A1587" s="3">
        <v>42507</v>
      </c>
      <c r="B1587">
        <f>VLOOKUP(A1587,Yields!$A$2:$B$1680,2,0)</f>
        <v>0.25</v>
      </c>
      <c r="C1587" t="str">
        <f>IF(ISERROR(VLOOKUP(A1587,'BTC-USD'!$A$2:$E$1828,5,0)),"na",(VLOOKUP(A1587,'BTC-USD'!$A$2:$E$1828,5,0)))</f>
        <v>na</v>
      </c>
      <c r="D1587" t="str">
        <f>IF(ISERROR(VLOOKUP(A1587,'SP500'!$A$2:$G$252,4,0)),"na",VLOOKUP(A1587,'SP500'!$A$2:$G$252,4,0))</f>
        <v>na</v>
      </c>
      <c r="E1587" t="str">
        <f>IF(ISERROR(VLOOKUP(A1587,'ishare R3000 ETF'!$A$2:$G$1260,4,0)),"na",VLOOKUP(A1587,'ishare R3000 ETF'!$A$2:$G$1260,4,0))</f>
        <v>na</v>
      </c>
      <c r="F1587" t="str">
        <f>IF(ISERROR(VLOOKUP(A1587,'^IXIC'!A$1260:$E1587,5,0)),"na",VLOOKUP(A1587,'^IXIC'!A$1260:$E1587,5,0))</f>
        <v>na</v>
      </c>
      <c r="G1587" t="str">
        <f>IF(ISERROR(VLOOKUP(A1587,'EURUSD=X'!$A$2:$E$1307,4,0)),"na",VLOOKUP(A1587,'EURUSD=X'!$A$2:$E$1307,4,0))</f>
        <v>na</v>
      </c>
      <c r="H1587" t="str">
        <f>IF(ISERROR(VLOOKUP(A1587,'ETH-USD'!$A$2:$E$1776,5,0)),"na",VLOOKUP(A1587,'ETH-USD'!$A$2:$E$1776,5,0))</f>
        <v>na</v>
      </c>
      <c r="I1587" t="str">
        <f>IF(ISERROR(VLOOKUP(A1587,'Russell 2000'!$A$1:$E$1260,5,0)),"na",VLOOKUP(A1587,'Russell 2000'!$A$1:$E$1260,5,0))</f>
        <v>na</v>
      </c>
      <c r="J1587" t="str">
        <f>IF(ISERROR(VLOOKUP(A1587,'SOL-USD'!$A$2:$E$893,5,0)),"na",VLOOKUP(A1587,'SOL-USD'!$A$2:$E$893,5,0))</f>
        <v>na</v>
      </c>
      <c r="K1587" t="str">
        <f>IF(ISERROR(VLOOKUP(A1587,'AVAX-USD'!$A$2:$E$799,5,0)),"na",VLOOKUP(A1587,'AVAX-USD'!$A$2:$E$799,5,0))</f>
        <v>na</v>
      </c>
      <c r="L1587" t="str">
        <f>IF(ISERROR(VLOOKUP(A1587,'ADA-USD'!$A$2:$E$1776,5,0)),"na",VLOOKUP(A1587,'ADA-USD'!$A$2:$E$1776,5,0))</f>
        <v>na</v>
      </c>
      <c r="M1587" t="str">
        <f>IF(ISERROR(VLOOKUP(A1587,'DOT-USD'!$A$2:$E$761,5,0)),"na",VLOOKUP(A1587,'DOT-USD'!$A$2:$E$761,5,0))</f>
        <v>na</v>
      </c>
      <c r="N1587" t="str">
        <f>IF(ISERROR(VLOOKUP(A1587,'DOGE-USD'!$A$2:$G$1776,5,0)),"na",VLOOKUP(A1587,'DOGE-USD'!$A$2:$G$1776,5,0))</f>
        <v>na</v>
      </c>
      <c r="O1587" t="str">
        <f>IF(ISERROR(VLOOKUP(A1587,'SHIB-USD'!$A$2:$G$780,5,0)),"na",VLOOKUP(A1587,'SHIB-USD'!$A$2:$G$780,5,0))</f>
        <v>na</v>
      </c>
    </row>
    <row r="1588" spans="1:15" x14ac:dyDescent="0.35">
      <c r="A1588" s="3">
        <v>42506</v>
      </c>
      <c r="B1588">
        <f>VLOOKUP(A1588,Yields!$A$2:$B$1680,2,0)</f>
        <v>0.21</v>
      </c>
      <c r="C1588" t="str">
        <f>IF(ISERROR(VLOOKUP(A1588,'BTC-USD'!$A$2:$E$1828,5,0)),"na",(VLOOKUP(A1588,'BTC-USD'!$A$2:$E$1828,5,0)))</f>
        <v>na</v>
      </c>
      <c r="D1588" t="str">
        <f>IF(ISERROR(VLOOKUP(A1588,'SP500'!$A$2:$G$252,4,0)),"na",VLOOKUP(A1588,'SP500'!$A$2:$G$252,4,0))</f>
        <v>na</v>
      </c>
      <c r="E1588" t="str">
        <f>IF(ISERROR(VLOOKUP(A1588,'ishare R3000 ETF'!$A$2:$G$1260,4,0)),"na",VLOOKUP(A1588,'ishare R3000 ETF'!$A$2:$G$1260,4,0))</f>
        <v>na</v>
      </c>
      <c r="F1588" t="str">
        <f>IF(ISERROR(VLOOKUP(A1588,'^IXIC'!A$1260:$E1588,5,0)),"na",VLOOKUP(A1588,'^IXIC'!A$1260:$E1588,5,0))</f>
        <v>na</v>
      </c>
      <c r="G1588" t="str">
        <f>IF(ISERROR(VLOOKUP(A1588,'EURUSD=X'!$A$2:$E$1307,4,0)),"na",VLOOKUP(A1588,'EURUSD=X'!$A$2:$E$1307,4,0))</f>
        <v>na</v>
      </c>
      <c r="H1588" t="str">
        <f>IF(ISERROR(VLOOKUP(A1588,'ETH-USD'!$A$2:$E$1776,5,0)),"na",VLOOKUP(A1588,'ETH-USD'!$A$2:$E$1776,5,0))</f>
        <v>na</v>
      </c>
      <c r="I1588" t="str">
        <f>IF(ISERROR(VLOOKUP(A1588,'Russell 2000'!$A$1:$E$1260,5,0)),"na",VLOOKUP(A1588,'Russell 2000'!$A$1:$E$1260,5,0))</f>
        <v>na</v>
      </c>
      <c r="J1588" t="str">
        <f>IF(ISERROR(VLOOKUP(A1588,'SOL-USD'!$A$2:$E$893,5,0)),"na",VLOOKUP(A1588,'SOL-USD'!$A$2:$E$893,5,0))</f>
        <v>na</v>
      </c>
      <c r="K1588" t="str">
        <f>IF(ISERROR(VLOOKUP(A1588,'AVAX-USD'!$A$2:$E$799,5,0)),"na",VLOOKUP(A1588,'AVAX-USD'!$A$2:$E$799,5,0))</f>
        <v>na</v>
      </c>
      <c r="L1588" t="str">
        <f>IF(ISERROR(VLOOKUP(A1588,'ADA-USD'!$A$2:$E$1776,5,0)),"na",VLOOKUP(A1588,'ADA-USD'!$A$2:$E$1776,5,0))</f>
        <v>na</v>
      </c>
      <c r="M1588" t="str">
        <f>IF(ISERROR(VLOOKUP(A1588,'DOT-USD'!$A$2:$E$761,5,0)),"na",VLOOKUP(A1588,'DOT-USD'!$A$2:$E$761,5,0))</f>
        <v>na</v>
      </c>
      <c r="N1588" t="str">
        <f>IF(ISERROR(VLOOKUP(A1588,'DOGE-USD'!$A$2:$G$1776,5,0)),"na",VLOOKUP(A1588,'DOGE-USD'!$A$2:$G$1776,5,0))</f>
        <v>na</v>
      </c>
      <c r="O1588" t="str">
        <f>IF(ISERROR(VLOOKUP(A1588,'SHIB-USD'!$A$2:$G$780,5,0)),"na",VLOOKUP(A1588,'SHIB-USD'!$A$2:$G$780,5,0))</f>
        <v>na</v>
      </c>
    </row>
    <row r="1589" spans="1:15" x14ac:dyDescent="0.35">
      <c r="A1589" s="3">
        <v>42503</v>
      </c>
      <c r="B1589">
        <f>VLOOKUP(A1589,Yields!$A$2:$B$1680,2,0)</f>
        <v>0.25</v>
      </c>
      <c r="C1589" t="str">
        <f>IF(ISERROR(VLOOKUP(A1589,'BTC-USD'!$A$2:$E$1828,5,0)),"na",(VLOOKUP(A1589,'BTC-USD'!$A$2:$E$1828,5,0)))</f>
        <v>na</v>
      </c>
      <c r="D1589" t="str">
        <f>IF(ISERROR(VLOOKUP(A1589,'SP500'!$A$2:$G$252,4,0)),"na",VLOOKUP(A1589,'SP500'!$A$2:$G$252,4,0))</f>
        <v>na</v>
      </c>
      <c r="E1589" t="str">
        <f>IF(ISERROR(VLOOKUP(A1589,'ishare R3000 ETF'!$A$2:$G$1260,4,0)),"na",VLOOKUP(A1589,'ishare R3000 ETF'!$A$2:$G$1260,4,0))</f>
        <v>na</v>
      </c>
      <c r="F1589" t="str">
        <f>IF(ISERROR(VLOOKUP(A1589,'^IXIC'!A$1260:$E1589,5,0)),"na",VLOOKUP(A1589,'^IXIC'!A$1260:$E1589,5,0))</f>
        <v>na</v>
      </c>
      <c r="G1589" t="str">
        <f>IF(ISERROR(VLOOKUP(A1589,'EURUSD=X'!$A$2:$E$1307,4,0)),"na",VLOOKUP(A1589,'EURUSD=X'!$A$2:$E$1307,4,0))</f>
        <v>na</v>
      </c>
      <c r="H1589" t="str">
        <f>IF(ISERROR(VLOOKUP(A1589,'ETH-USD'!$A$2:$E$1776,5,0)),"na",VLOOKUP(A1589,'ETH-USD'!$A$2:$E$1776,5,0))</f>
        <v>na</v>
      </c>
      <c r="I1589" t="str">
        <f>IF(ISERROR(VLOOKUP(A1589,'Russell 2000'!$A$1:$E$1260,5,0)),"na",VLOOKUP(A1589,'Russell 2000'!$A$1:$E$1260,5,0))</f>
        <v>na</v>
      </c>
      <c r="J1589" t="str">
        <f>IF(ISERROR(VLOOKUP(A1589,'SOL-USD'!$A$2:$E$893,5,0)),"na",VLOOKUP(A1589,'SOL-USD'!$A$2:$E$893,5,0))</f>
        <v>na</v>
      </c>
      <c r="K1589" t="str">
        <f>IF(ISERROR(VLOOKUP(A1589,'AVAX-USD'!$A$2:$E$799,5,0)),"na",VLOOKUP(A1589,'AVAX-USD'!$A$2:$E$799,5,0))</f>
        <v>na</v>
      </c>
      <c r="L1589" t="str">
        <f>IF(ISERROR(VLOOKUP(A1589,'ADA-USD'!$A$2:$E$1776,5,0)),"na",VLOOKUP(A1589,'ADA-USD'!$A$2:$E$1776,5,0))</f>
        <v>na</v>
      </c>
      <c r="M1589" t="str">
        <f>IF(ISERROR(VLOOKUP(A1589,'DOT-USD'!$A$2:$E$761,5,0)),"na",VLOOKUP(A1589,'DOT-USD'!$A$2:$E$761,5,0))</f>
        <v>na</v>
      </c>
      <c r="N1589" t="str">
        <f>IF(ISERROR(VLOOKUP(A1589,'DOGE-USD'!$A$2:$G$1776,5,0)),"na",VLOOKUP(A1589,'DOGE-USD'!$A$2:$G$1776,5,0))</f>
        <v>na</v>
      </c>
      <c r="O1589" t="str">
        <f>IF(ISERROR(VLOOKUP(A1589,'SHIB-USD'!$A$2:$G$780,5,0)),"na",VLOOKUP(A1589,'SHIB-USD'!$A$2:$G$780,5,0))</f>
        <v>na</v>
      </c>
    </row>
    <row r="1590" spans="1:15" x14ac:dyDescent="0.35">
      <c r="A1590" s="3">
        <v>42502</v>
      </c>
      <c r="B1590">
        <f>VLOOKUP(A1590,Yields!$A$2:$B$1680,2,0)</f>
        <v>0.25</v>
      </c>
      <c r="C1590" t="str">
        <f>IF(ISERROR(VLOOKUP(A1590,'BTC-USD'!$A$2:$E$1828,5,0)),"na",(VLOOKUP(A1590,'BTC-USD'!$A$2:$E$1828,5,0)))</f>
        <v>na</v>
      </c>
      <c r="D1590" t="str">
        <f>IF(ISERROR(VLOOKUP(A1590,'SP500'!$A$2:$G$252,4,0)),"na",VLOOKUP(A1590,'SP500'!$A$2:$G$252,4,0))</f>
        <v>na</v>
      </c>
      <c r="E1590" t="str">
        <f>IF(ISERROR(VLOOKUP(A1590,'ishare R3000 ETF'!$A$2:$G$1260,4,0)),"na",VLOOKUP(A1590,'ishare R3000 ETF'!$A$2:$G$1260,4,0))</f>
        <v>na</v>
      </c>
      <c r="F1590" t="str">
        <f>IF(ISERROR(VLOOKUP(A1590,'^IXIC'!A$1260:$E1590,5,0)),"na",VLOOKUP(A1590,'^IXIC'!A$1260:$E1590,5,0))</f>
        <v>na</v>
      </c>
      <c r="G1590" t="str">
        <f>IF(ISERROR(VLOOKUP(A1590,'EURUSD=X'!$A$2:$E$1307,4,0)),"na",VLOOKUP(A1590,'EURUSD=X'!$A$2:$E$1307,4,0))</f>
        <v>na</v>
      </c>
      <c r="H1590" t="str">
        <f>IF(ISERROR(VLOOKUP(A1590,'ETH-USD'!$A$2:$E$1776,5,0)),"na",VLOOKUP(A1590,'ETH-USD'!$A$2:$E$1776,5,0))</f>
        <v>na</v>
      </c>
      <c r="I1590" t="str">
        <f>IF(ISERROR(VLOOKUP(A1590,'Russell 2000'!$A$1:$E$1260,5,0)),"na",VLOOKUP(A1590,'Russell 2000'!$A$1:$E$1260,5,0))</f>
        <v>na</v>
      </c>
      <c r="J1590" t="str">
        <f>IF(ISERROR(VLOOKUP(A1590,'SOL-USD'!$A$2:$E$893,5,0)),"na",VLOOKUP(A1590,'SOL-USD'!$A$2:$E$893,5,0))</f>
        <v>na</v>
      </c>
      <c r="K1590" t="str">
        <f>IF(ISERROR(VLOOKUP(A1590,'AVAX-USD'!$A$2:$E$799,5,0)),"na",VLOOKUP(A1590,'AVAX-USD'!$A$2:$E$799,5,0))</f>
        <v>na</v>
      </c>
      <c r="L1590" t="str">
        <f>IF(ISERROR(VLOOKUP(A1590,'ADA-USD'!$A$2:$E$1776,5,0)),"na",VLOOKUP(A1590,'ADA-USD'!$A$2:$E$1776,5,0))</f>
        <v>na</v>
      </c>
      <c r="M1590" t="str">
        <f>IF(ISERROR(VLOOKUP(A1590,'DOT-USD'!$A$2:$E$761,5,0)),"na",VLOOKUP(A1590,'DOT-USD'!$A$2:$E$761,5,0))</f>
        <v>na</v>
      </c>
      <c r="N1590" t="str">
        <f>IF(ISERROR(VLOOKUP(A1590,'DOGE-USD'!$A$2:$G$1776,5,0)),"na",VLOOKUP(A1590,'DOGE-USD'!$A$2:$G$1776,5,0))</f>
        <v>na</v>
      </c>
      <c r="O1590" t="str">
        <f>IF(ISERROR(VLOOKUP(A1590,'SHIB-USD'!$A$2:$G$780,5,0)),"na",VLOOKUP(A1590,'SHIB-USD'!$A$2:$G$780,5,0))</f>
        <v>na</v>
      </c>
    </row>
    <row r="1591" spans="1:15" x14ac:dyDescent="0.35">
      <c r="A1591" s="3">
        <v>42501</v>
      </c>
      <c r="B1591">
        <f>VLOOKUP(A1591,Yields!$A$2:$B$1680,2,0)</f>
        <v>0.25</v>
      </c>
      <c r="C1591" t="str">
        <f>IF(ISERROR(VLOOKUP(A1591,'BTC-USD'!$A$2:$E$1828,5,0)),"na",(VLOOKUP(A1591,'BTC-USD'!$A$2:$E$1828,5,0)))</f>
        <v>na</v>
      </c>
      <c r="D1591" t="str">
        <f>IF(ISERROR(VLOOKUP(A1591,'SP500'!$A$2:$G$252,4,0)),"na",VLOOKUP(A1591,'SP500'!$A$2:$G$252,4,0))</f>
        <v>na</v>
      </c>
      <c r="E1591" t="str">
        <f>IF(ISERROR(VLOOKUP(A1591,'ishare R3000 ETF'!$A$2:$G$1260,4,0)),"na",VLOOKUP(A1591,'ishare R3000 ETF'!$A$2:$G$1260,4,0))</f>
        <v>na</v>
      </c>
      <c r="F1591" t="str">
        <f>IF(ISERROR(VLOOKUP(A1591,'^IXIC'!A$1260:$E1591,5,0)),"na",VLOOKUP(A1591,'^IXIC'!A$1260:$E1591,5,0))</f>
        <v>na</v>
      </c>
      <c r="G1591" t="str">
        <f>IF(ISERROR(VLOOKUP(A1591,'EURUSD=X'!$A$2:$E$1307,4,0)),"na",VLOOKUP(A1591,'EURUSD=X'!$A$2:$E$1307,4,0))</f>
        <v>na</v>
      </c>
      <c r="H1591" t="str">
        <f>IF(ISERROR(VLOOKUP(A1591,'ETH-USD'!$A$2:$E$1776,5,0)),"na",VLOOKUP(A1591,'ETH-USD'!$A$2:$E$1776,5,0))</f>
        <v>na</v>
      </c>
      <c r="I1591" t="str">
        <f>IF(ISERROR(VLOOKUP(A1591,'Russell 2000'!$A$1:$E$1260,5,0)),"na",VLOOKUP(A1591,'Russell 2000'!$A$1:$E$1260,5,0))</f>
        <v>na</v>
      </c>
      <c r="J1591" t="str">
        <f>IF(ISERROR(VLOOKUP(A1591,'SOL-USD'!$A$2:$E$893,5,0)),"na",VLOOKUP(A1591,'SOL-USD'!$A$2:$E$893,5,0))</f>
        <v>na</v>
      </c>
      <c r="K1591" t="str">
        <f>IF(ISERROR(VLOOKUP(A1591,'AVAX-USD'!$A$2:$E$799,5,0)),"na",VLOOKUP(A1591,'AVAX-USD'!$A$2:$E$799,5,0))</f>
        <v>na</v>
      </c>
      <c r="L1591" t="str">
        <f>IF(ISERROR(VLOOKUP(A1591,'ADA-USD'!$A$2:$E$1776,5,0)),"na",VLOOKUP(A1591,'ADA-USD'!$A$2:$E$1776,5,0))</f>
        <v>na</v>
      </c>
      <c r="M1591" t="str">
        <f>IF(ISERROR(VLOOKUP(A1591,'DOT-USD'!$A$2:$E$761,5,0)),"na",VLOOKUP(A1591,'DOT-USD'!$A$2:$E$761,5,0))</f>
        <v>na</v>
      </c>
      <c r="N1591" t="str">
        <f>IF(ISERROR(VLOOKUP(A1591,'DOGE-USD'!$A$2:$G$1776,5,0)),"na",VLOOKUP(A1591,'DOGE-USD'!$A$2:$G$1776,5,0))</f>
        <v>na</v>
      </c>
      <c r="O1591" t="str">
        <f>IF(ISERROR(VLOOKUP(A1591,'SHIB-USD'!$A$2:$G$780,5,0)),"na",VLOOKUP(A1591,'SHIB-USD'!$A$2:$G$780,5,0))</f>
        <v>na</v>
      </c>
    </row>
    <row r="1592" spans="1:15" x14ac:dyDescent="0.35">
      <c r="A1592" s="3">
        <v>42500</v>
      </c>
      <c r="B1592">
        <f>VLOOKUP(A1592,Yields!$A$2:$B$1680,2,0)</f>
        <v>0.25</v>
      </c>
      <c r="C1592" t="str">
        <f>IF(ISERROR(VLOOKUP(A1592,'BTC-USD'!$A$2:$E$1828,5,0)),"na",(VLOOKUP(A1592,'BTC-USD'!$A$2:$E$1828,5,0)))</f>
        <v>na</v>
      </c>
      <c r="D1592" t="str">
        <f>IF(ISERROR(VLOOKUP(A1592,'SP500'!$A$2:$G$252,4,0)),"na",VLOOKUP(A1592,'SP500'!$A$2:$G$252,4,0))</f>
        <v>na</v>
      </c>
      <c r="E1592" t="str">
        <f>IF(ISERROR(VLOOKUP(A1592,'ishare R3000 ETF'!$A$2:$G$1260,4,0)),"na",VLOOKUP(A1592,'ishare R3000 ETF'!$A$2:$G$1260,4,0))</f>
        <v>na</v>
      </c>
      <c r="F1592" t="str">
        <f>IF(ISERROR(VLOOKUP(A1592,'^IXIC'!A$1260:$E1592,5,0)),"na",VLOOKUP(A1592,'^IXIC'!A$1260:$E1592,5,0))</f>
        <v>na</v>
      </c>
      <c r="G1592" t="str">
        <f>IF(ISERROR(VLOOKUP(A1592,'EURUSD=X'!$A$2:$E$1307,4,0)),"na",VLOOKUP(A1592,'EURUSD=X'!$A$2:$E$1307,4,0))</f>
        <v>na</v>
      </c>
      <c r="H1592" t="str">
        <f>IF(ISERROR(VLOOKUP(A1592,'ETH-USD'!$A$2:$E$1776,5,0)),"na",VLOOKUP(A1592,'ETH-USD'!$A$2:$E$1776,5,0))</f>
        <v>na</v>
      </c>
      <c r="I1592" t="str">
        <f>IF(ISERROR(VLOOKUP(A1592,'Russell 2000'!$A$1:$E$1260,5,0)),"na",VLOOKUP(A1592,'Russell 2000'!$A$1:$E$1260,5,0))</f>
        <v>na</v>
      </c>
      <c r="J1592" t="str">
        <f>IF(ISERROR(VLOOKUP(A1592,'SOL-USD'!$A$2:$E$893,5,0)),"na",VLOOKUP(A1592,'SOL-USD'!$A$2:$E$893,5,0))</f>
        <v>na</v>
      </c>
      <c r="K1592" t="str">
        <f>IF(ISERROR(VLOOKUP(A1592,'AVAX-USD'!$A$2:$E$799,5,0)),"na",VLOOKUP(A1592,'AVAX-USD'!$A$2:$E$799,5,0))</f>
        <v>na</v>
      </c>
      <c r="L1592" t="str">
        <f>IF(ISERROR(VLOOKUP(A1592,'ADA-USD'!$A$2:$E$1776,5,0)),"na",VLOOKUP(A1592,'ADA-USD'!$A$2:$E$1776,5,0))</f>
        <v>na</v>
      </c>
      <c r="M1592" t="str">
        <f>IF(ISERROR(VLOOKUP(A1592,'DOT-USD'!$A$2:$E$761,5,0)),"na",VLOOKUP(A1592,'DOT-USD'!$A$2:$E$761,5,0))</f>
        <v>na</v>
      </c>
      <c r="N1592" t="str">
        <f>IF(ISERROR(VLOOKUP(A1592,'DOGE-USD'!$A$2:$G$1776,5,0)),"na",VLOOKUP(A1592,'DOGE-USD'!$A$2:$G$1776,5,0))</f>
        <v>na</v>
      </c>
      <c r="O1592" t="str">
        <f>IF(ISERROR(VLOOKUP(A1592,'SHIB-USD'!$A$2:$G$780,5,0)),"na",VLOOKUP(A1592,'SHIB-USD'!$A$2:$G$780,5,0))</f>
        <v>na</v>
      </c>
    </row>
    <row r="1593" spans="1:15" x14ac:dyDescent="0.35">
      <c r="A1593" s="3">
        <v>42499</v>
      </c>
      <c r="B1593">
        <f>VLOOKUP(A1593,Yields!$A$2:$B$1680,2,0)</f>
        <v>0.21</v>
      </c>
      <c r="C1593" t="str">
        <f>IF(ISERROR(VLOOKUP(A1593,'BTC-USD'!$A$2:$E$1828,5,0)),"na",(VLOOKUP(A1593,'BTC-USD'!$A$2:$E$1828,5,0)))</f>
        <v>na</v>
      </c>
      <c r="D1593" t="str">
        <f>IF(ISERROR(VLOOKUP(A1593,'SP500'!$A$2:$G$252,4,0)),"na",VLOOKUP(A1593,'SP500'!$A$2:$G$252,4,0))</f>
        <v>na</v>
      </c>
      <c r="E1593" t="str">
        <f>IF(ISERROR(VLOOKUP(A1593,'ishare R3000 ETF'!$A$2:$G$1260,4,0)),"na",VLOOKUP(A1593,'ishare R3000 ETF'!$A$2:$G$1260,4,0))</f>
        <v>na</v>
      </c>
      <c r="F1593" t="str">
        <f>IF(ISERROR(VLOOKUP(A1593,'^IXIC'!A$1260:$E1593,5,0)),"na",VLOOKUP(A1593,'^IXIC'!A$1260:$E1593,5,0))</f>
        <v>na</v>
      </c>
      <c r="G1593" t="str">
        <f>IF(ISERROR(VLOOKUP(A1593,'EURUSD=X'!$A$2:$E$1307,4,0)),"na",VLOOKUP(A1593,'EURUSD=X'!$A$2:$E$1307,4,0))</f>
        <v>na</v>
      </c>
      <c r="H1593" t="str">
        <f>IF(ISERROR(VLOOKUP(A1593,'ETH-USD'!$A$2:$E$1776,5,0)),"na",VLOOKUP(A1593,'ETH-USD'!$A$2:$E$1776,5,0))</f>
        <v>na</v>
      </c>
      <c r="I1593" t="str">
        <f>IF(ISERROR(VLOOKUP(A1593,'Russell 2000'!$A$1:$E$1260,5,0)),"na",VLOOKUP(A1593,'Russell 2000'!$A$1:$E$1260,5,0))</f>
        <v>na</v>
      </c>
      <c r="J1593" t="str">
        <f>IF(ISERROR(VLOOKUP(A1593,'SOL-USD'!$A$2:$E$893,5,0)),"na",VLOOKUP(A1593,'SOL-USD'!$A$2:$E$893,5,0))</f>
        <v>na</v>
      </c>
      <c r="K1593" t="str">
        <f>IF(ISERROR(VLOOKUP(A1593,'AVAX-USD'!$A$2:$E$799,5,0)),"na",VLOOKUP(A1593,'AVAX-USD'!$A$2:$E$799,5,0))</f>
        <v>na</v>
      </c>
      <c r="L1593" t="str">
        <f>IF(ISERROR(VLOOKUP(A1593,'ADA-USD'!$A$2:$E$1776,5,0)),"na",VLOOKUP(A1593,'ADA-USD'!$A$2:$E$1776,5,0))</f>
        <v>na</v>
      </c>
      <c r="M1593" t="str">
        <f>IF(ISERROR(VLOOKUP(A1593,'DOT-USD'!$A$2:$E$761,5,0)),"na",VLOOKUP(A1593,'DOT-USD'!$A$2:$E$761,5,0))</f>
        <v>na</v>
      </c>
      <c r="N1593" t="str">
        <f>IF(ISERROR(VLOOKUP(A1593,'DOGE-USD'!$A$2:$G$1776,5,0)),"na",VLOOKUP(A1593,'DOGE-USD'!$A$2:$G$1776,5,0))</f>
        <v>na</v>
      </c>
      <c r="O1593" t="str">
        <f>IF(ISERROR(VLOOKUP(A1593,'SHIB-USD'!$A$2:$G$780,5,0)),"na",VLOOKUP(A1593,'SHIB-USD'!$A$2:$G$780,5,0))</f>
        <v>na</v>
      </c>
    </row>
    <row r="1594" spans="1:15" x14ac:dyDescent="0.35">
      <c r="A1594" s="3">
        <v>42496</v>
      </c>
      <c r="B1594">
        <f>VLOOKUP(A1594,Yields!$A$2:$B$1680,2,0)</f>
        <v>0.2</v>
      </c>
      <c r="C1594" t="str">
        <f>IF(ISERROR(VLOOKUP(A1594,'BTC-USD'!$A$2:$E$1828,5,0)),"na",(VLOOKUP(A1594,'BTC-USD'!$A$2:$E$1828,5,0)))</f>
        <v>na</v>
      </c>
      <c r="D1594" t="str">
        <f>IF(ISERROR(VLOOKUP(A1594,'SP500'!$A$2:$G$252,4,0)),"na",VLOOKUP(A1594,'SP500'!$A$2:$G$252,4,0))</f>
        <v>na</v>
      </c>
      <c r="E1594" t="str">
        <f>IF(ISERROR(VLOOKUP(A1594,'ishare R3000 ETF'!$A$2:$G$1260,4,0)),"na",VLOOKUP(A1594,'ishare R3000 ETF'!$A$2:$G$1260,4,0))</f>
        <v>na</v>
      </c>
      <c r="F1594" t="str">
        <f>IF(ISERROR(VLOOKUP(A1594,'^IXIC'!A$1260:$E1594,5,0)),"na",VLOOKUP(A1594,'^IXIC'!A$1260:$E1594,5,0))</f>
        <v>na</v>
      </c>
      <c r="G1594" t="str">
        <f>IF(ISERROR(VLOOKUP(A1594,'EURUSD=X'!$A$2:$E$1307,4,0)),"na",VLOOKUP(A1594,'EURUSD=X'!$A$2:$E$1307,4,0))</f>
        <v>na</v>
      </c>
      <c r="H1594" t="str">
        <f>IF(ISERROR(VLOOKUP(A1594,'ETH-USD'!$A$2:$E$1776,5,0)),"na",VLOOKUP(A1594,'ETH-USD'!$A$2:$E$1776,5,0))</f>
        <v>na</v>
      </c>
      <c r="I1594" t="str">
        <f>IF(ISERROR(VLOOKUP(A1594,'Russell 2000'!$A$1:$E$1260,5,0)),"na",VLOOKUP(A1594,'Russell 2000'!$A$1:$E$1260,5,0))</f>
        <v>na</v>
      </c>
      <c r="J1594" t="str">
        <f>IF(ISERROR(VLOOKUP(A1594,'SOL-USD'!$A$2:$E$893,5,0)),"na",VLOOKUP(A1594,'SOL-USD'!$A$2:$E$893,5,0))</f>
        <v>na</v>
      </c>
      <c r="K1594" t="str">
        <f>IF(ISERROR(VLOOKUP(A1594,'AVAX-USD'!$A$2:$E$799,5,0)),"na",VLOOKUP(A1594,'AVAX-USD'!$A$2:$E$799,5,0))</f>
        <v>na</v>
      </c>
      <c r="L1594" t="str">
        <f>IF(ISERROR(VLOOKUP(A1594,'ADA-USD'!$A$2:$E$1776,5,0)),"na",VLOOKUP(A1594,'ADA-USD'!$A$2:$E$1776,5,0))</f>
        <v>na</v>
      </c>
      <c r="M1594" t="str">
        <f>IF(ISERROR(VLOOKUP(A1594,'DOT-USD'!$A$2:$E$761,5,0)),"na",VLOOKUP(A1594,'DOT-USD'!$A$2:$E$761,5,0))</f>
        <v>na</v>
      </c>
      <c r="N1594" t="str">
        <f>IF(ISERROR(VLOOKUP(A1594,'DOGE-USD'!$A$2:$G$1776,5,0)),"na",VLOOKUP(A1594,'DOGE-USD'!$A$2:$G$1776,5,0))</f>
        <v>na</v>
      </c>
      <c r="O1594" t="str">
        <f>IF(ISERROR(VLOOKUP(A1594,'SHIB-USD'!$A$2:$G$780,5,0)),"na",VLOOKUP(A1594,'SHIB-USD'!$A$2:$G$780,5,0))</f>
        <v>na</v>
      </c>
    </row>
    <row r="1595" spans="1:15" x14ac:dyDescent="0.35">
      <c r="A1595" s="3">
        <v>42495</v>
      </c>
      <c r="B1595">
        <f>VLOOKUP(A1595,Yields!$A$2:$B$1680,2,0)</f>
        <v>0.2</v>
      </c>
      <c r="C1595" t="str">
        <f>IF(ISERROR(VLOOKUP(A1595,'BTC-USD'!$A$2:$E$1828,5,0)),"na",(VLOOKUP(A1595,'BTC-USD'!$A$2:$E$1828,5,0)))</f>
        <v>na</v>
      </c>
      <c r="D1595" t="str">
        <f>IF(ISERROR(VLOOKUP(A1595,'SP500'!$A$2:$G$252,4,0)),"na",VLOOKUP(A1595,'SP500'!$A$2:$G$252,4,0))</f>
        <v>na</v>
      </c>
      <c r="E1595" t="str">
        <f>IF(ISERROR(VLOOKUP(A1595,'ishare R3000 ETF'!$A$2:$G$1260,4,0)),"na",VLOOKUP(A1595,'ishare R3000 ETF'!$A$2:$G$1260,4,0))</f>
        <v>na</v>
      </c>
      <c r="F1595" t="str">
        <f>IF(ISERROR(VLOOKUP(A1595,'^IXIC'!A$1260:$E1595,5,0)),"na",VLOOKUP(A1595,'^IXIC'!A$1260:$E1595,5,0))</f>
        <v>na</v>
      </c>
      <c r="G1595" t="str">
        <f>IF(ISERROR(VLOOKUP(A1595,'EURUSD=X'!$A$2:$E$1307,4,0)),"na",VLOOKUP(A1595,'EURUSD=X'!$A$2:$E$1307,4,0))</f>
        <v>na</v>
      </c>
      <c r="H1595" t="str">
        <f>IF(ISERROR(VLOOKUP(A1595,'ETH-USD'!$A$2:$E$1776,5,0)),"na",VLOOKUP(A1595,'ETH-USD'!$A$2:$E$1776,5,0))</f>
        <v>na</v>
      </c>
      <c r="I1595" t="str">
        <f>IF(ISERROR(VLOOKUP(A1595,'Russell 2000'!$A$1:$E$1260,5,0)),"na",VLOOKUP(A1595,'Russell 2000'!$A$1:$E$1260,5,0))</f>
        <v>na</v>
      </c>
      <c r="J1595" t="str">
        <f>IF(ISERROR(VLOOKUP(A1595,'SOL-USD'!$A$2:$E$893,5,0)),"na",VLOOKUP(A1595,'SOL-USD'!$A$2:$E$893,5,0))</f>
        <v>na</v>
      </c>
      <c r="K1595" t="str">
        <f>IF(ISERROR(VLOOKUP(A1595,'AVAX-USD'!$A$2:$E$799,5,0)),"na",VLOOKUP(A1595,'AVAX-USD'!$A$2:$E$799,5,0))</f>
        <v>na</v>
      </c>
      <c r="L1595" t="str">
        <f>IF(ISERROR(VLOOKUP(A1595,'ADA-USD'!$A$2:$E$1776,5,0)),"na",VLOOKUP(A1595,'ADA-USD'!$A$2:$E$1776,5,0))</f>
        <v>na</v>
      </c>
      <c r="M1595" t="str">
        <f>IF(ISERROR(VLOOKUP(A1595,'DOT-USD'!$A$2:$E$761,5,0)),"na",VLOOKUP(A1595,'DOT-USD'!$A$2:$E$761,5,0))</f>
        <v>na</v>
      </c>
      <c r="N1595" t="str">
        <f>IF(ISERROR(VLOOKUP(A1595,'DOGE-USD'!$A$2:$G$1776,5,0)),"na",VLOOKUP(A1595,'DOGE-USD'!$A$2:$G$1776,5,0))</f>
        <v>na</v>
      </c>
      <c r="O1595" t="str">
        <f>IF(ISERROR(VLOOKUP(A1595,'SHIB-USD'!$A$2:$G$780,5,0)),"na",VLOOKUP(A1595,'SHIB-USD'!$A$2:$G$780,5,0))</f>
        <v>na</v>
      </c>
    </row>
    <row r="1596" spans="1:15" x14ac:dyDescent="0.35">
      <c r="A1596" s="3">
        <v>42494</v>
      </c>
      <c r="B1596">
        <f>VLOOKUP(A1596,Yields!$A$2:$B$1680,2,0)</f>
        <v>0.18</v>
      </c>
      <c r="C1596" t="str">
        <f>IF(ISERROR(VLOOKUP(A1596,'BTC-USD'!$A$2:$E$1828,5,0)),"na",(VLOOKUP(A1596,'BTC-USD'!$A$2:$E$1828,5,0)))</f>
        <v>na</v>
      </c>
      <c r="D1596" t="str">
        <f>IF(ISERROR(VLOOKUP(A1596,'SP500'!$A$2:$G$252,4,0)),"na",VLOOKUP(A1596,'SP500'!$A$2:$G$252,4,0))</f>
        <v>na</v>
      </c>
      <c r="E1596" t="str">
        <f>IF(ISERROR(VLOOKUP(A1596,'ishare R3000 ETF'!$A$2:$G$1260,4,0)),"na",VLOOKUP(A1596,'ishare R3000 ETF'!$A$2:$G$1260,4,0))</f>
        <v>na</v>
      </c>
      <c r="F1596" t="str">
        <f>IF(ISERROR(VLOOKUP(A1596,'^IXIC'!A$1260:$E1596,5,0)),"na",VLOOKUP(A1596,'^IXIC'!A$1260:$E1596,5,0))</f>
        <v>na</v>
      </c>
      <c r="G1596" t="str">
        <f>IF(ISERROR(VLOOKUP(A1596,'EURUSD=X'!$A$2:$E$1307,4,0)),"na",VLOOKUP(A1596,'EURUSD=X'!$A$2:$E$1307,4,0))</f>
        <v>na</v>
      </c>
      <c r="H1596" t="str">
        <f>IF(ISERROR(VLOOKUP(A1596,'ETH-USD'!$A$2:$E$1776,5,0)),"na",VLOOKUP(A1596,'ETH-USD'!$A$2:$E$1776,5,0))</f>
        <v>na</v>
      </c>
      <c r="I1596" t="str">
        <f>IF(ISERROR(VLOOKUP(A1596,'Russell 2000'!$A$1:$E$1260,5,0)),"na",VLOOKUP(A1596,'Russell 2000'!$A$1:$E$1260,5,0))</f>
        <v>na</v>
      </c>
      <c r="J1596" t="str">
        <f>IF(ISERROR(VLOOKUP(A1596,'SOL-USD'!$A$2:$E$893,5,0)),"na",VLOOKUP(A1596,'SOL-USD'!$A$2:$E$893,5,0))</f>
        <v>na</v>
      </c>
      <c r="K1596" t="str">
        <f>IF(ISERROR(VLOOKUP(A1596,'AVAX-USD'!$A$2:$E$799,5,0)),"na",VLOOKUP(A1596,'AVAX-USD'!$A$2:$E$799,5,0))</f>
        <v>na</v>
      </c>
      <c r="L1596" t="str">
        <f>IF(ISERROR(VLOOKUP(A1596,'ADA-USD'!$A$2:$E$1776,5,0)),"na",VLOOKUP(A1596,'ADA-USD'!$A$2:$E$1776,5,0))</f>
        <v>na</v>
      </c>
      <c r="M1596" t="str">
        <f>IF(ISERROR(VLOOKUP(A1596,'DOT-USD'!$A$2:$E$761,5,0)),"na",VLOOKUP(A1596,'DOT-USD'!$A$2:$E$761,5,0))</f>
        <v>na</v>
      </c>
      <c r="N1596" t="str">
        <f>IF(ISERROR(VLOOKUP(A1596,'DOGE-USD'!$A$2:$G$1776,5,0)),"na",VLOOKUP(A1596,'DOGE-USD'!$A$2:$G$1776,5,0))</f>
        <v>na</v>
      </c>
      <c r="O1596" t="str">
        <f>IF(ISERROR(VLOOKUP(A1596,'SHIB-USD'!$A$2:$G$780,5,0)),"na",VLOOKUP(A1596,'SHIB-USD'!$A$2:$G$780,5,0))</f>
        <v>na</v>
      </c>
    </row>
    <row r="1597" spans="1:15" x14ac:dyDescent="0.35">
      <c r="A1597" s="3">
        <v>42493</v>
      </c>
      <c r="B1597">
        <f>VLOOKUP(A1597,Yields!$A$2:$B$1680,2,0)</f>
        <v>0.18</v>
      </c>
      <c r="C1597" t="str">
        <f>IF(ISERROR(VLOOKUP(A1597,'BTC-USD'!$A$2:$E$1828,5,0)),"na",(VLOOKUP(A1597,'BTC-USD'!$A$2:$E$1828,5,0)))</f>
        <v>na</v>
      </c>
      <c r="D1597" t="str">
        <f>IF(ISERROR(VLOOKUP(A1597,'SP500'!$A$2:$G$252,4,0)),"na",VLOOKUP(A1597,'SP500'!$A$2:$G$252,4,0))</f>
        <v>na</v>
      </c>
      <c r="E1597" t="str">
        <f>IF(ISERROR(VLOOKUP(A1597,'ishare R3000 ETF'!$A$2:$G$1260,4,0)),"na",VLOOKUP(A1597,'ishare R3000 ETF'!$A$2:$G$1260,4,0))</f>
        <v>na</v>
      </c>
      <c r="F1597" t="str">
        <f>IF(ISERROR(VLOOKUP(A1597,'^IXIC'!A$1260:$E1597,5,0)),"na",VLOOKUP(A1597,'^IXIC'!A$1260:$E1597,5,0))</f>
        <v>na</v>
      </c>
      <c r="G1597" t="str">
        <f>IF(ISERROR(VLOOKUP(A1597,'EURUSD=X'!$A$2:$E$1307,4,0)),"na",VLOOKUP(A1597,'EURUSD=X'!$A$2:$E$1307,4,0))</f>
        <v>na</v>
      </c>
      <c r="H1597" t="str">
        <f>IF(ISERROR(VLOOKUP(A1597,'ETH-USD'!$A$2:$E$1776,5,0)),"na",VLOOKUP(A1597,'ETH-USD'!$A$2:$E$1776,5,0))</f>
        <v>na</v>
      </c>
      <c r="I1597" t="str">
        <f>IF(ISERROR(VLOOKUP(A1597,'Russell 2000'!$A$1:$E$1260,5,0)),"na",VLOOKUP(A1597,'Russell 2000'!$A$1:$E$1260,5,0))</f>
        <v>na</v>
      </c>
      <c r="J1597" t="str">
        <f>IF(ISERROR(VLOOKUP(A1597,'SOL-USD'!$A$2:$E$893,5,0)),"na",VLOOKUP(A1597,'SOL-USD'!$A$2:$E$893,5,0))</f>
        <v>na</v>
      </c>
      <c r="K1597" t="str">
        <f>IF(ISERROR(VLOOKUP(A1597,'AVAX-USD'!$A$2:$E$799,5,0)),"na",VLOOKUP(A1597,'AVAX-USD'!$A$2:$E$799,5,0))</f>
        <v>na</v>
      </c>
      <c r="L1597" t="str">
        <f>IF(ISERROR(VLOOKUP(A1597,'ADA-USD'!$A$2:$E$1776,5,0)),"na",VLOOKUP(A1597,'ADA-USD'!$A$2:$E$1776,5,0))</f>
        <v>na</v>
      </c>
      <c r="M1597" t="str">
        <f>IF(ISERROR(VLOOKUP(A1597,'DOT-USD'!$A$2:$E$761,5,0)),"na",VLOOKUP(A1597,'DOT-USD'!$A$2:$E$761,5,0))</f>
        <v>na</v>
      </c>
      <c r="N1597" t="str">
        <f>IF(ISERROR(VLOOKUP(A1597,'DOGE-USD'!$A$2:$G$1776,5,0)),"na",VLOOKUP(A1597,'DOGE-USD'!$A$2:$G$1776,5,0))</f>
        <v>na</v>
      </c>
      <c r="O1597" t="str">
        <f>IF(ISERROR(VLOOKUP(A1597,'SHIB-USD'!$A$2:$G$780,5,0)),"na",VLOOKUP(A1597,'SHIB-USD'!$A$2:$G$780,5,0))</f>
        <v>na</v>
      </c>
    </row>
    <row r="1598" spans="1:15" x14ac:dyDescent="0.35">
      <c r="A1598" s="3">
        <v>42492</v>
      </c>
      <c r="B1598">
        <f>VLOOKUP(A1598,Yields!$A$2:$B$1680,2,0)</f>
        <v>0.11</v>
      </c>
      <c r="C1598" t="str">
        <f>IF(ISERROR(VLOOKUP(A1598,'BTC-USD'!$A$2:$E$1828,5,0)),"na",(VLOOKUP(A1598,'BTC-USD'!$A$2:$E$1828,5,0)))</f>
        <v>na</v>
      </c>
      <c r="D1598" t="str">
        <f>IF(ISERROR(VLOOKUP(A1598,'SP500'!$A$2:$G$252,4,0)),"na",VLOOKUP(A1598,'SP500'!$A$2:$G$252,4,0))</f>
        <v>na</v>
      </c>
      <c r="E1598" t="str">
        <f>IF(ISERROR(VLOOKUP(A1598,'ishare R3000 ETF'!$A$2:$G$1260,4,0)),"na",VLOOKUP(A1598,'ishare R3000 ETF'!$A$2:$G$1260,4,0))</f>
        <v>na</v>
      </c>
      <c r="F1598" t="str">
        <f>IF(ISERROR(VLOOKUP(A1598,'^IXIC'!A$1260:$E1598,5,0)),"na",VLOOKUP(A1598,'^IXIC'!A$1260:$E1598,5,0))</f>
        <v>na</v>
      </c>
      <c r="G1598" t="str">
        <f>IF(ISERROR(VLOOKUP(A1598,'EURUSD=X'!$A$2:$E$1307,4,0)),"na",VLOOKUP(A1598,'EURUSD=X'!$A$2:$E$1307,4,0))</f>
        <v>na</v>
      </c>
      <c r="H1598" t="str">
        <f>IF(ISERROR(VLOOKUP(A1598,'ETH-USD'!$A$2:$E$1776,5,0)),"na",VLOOKUP(A1598,'ETH-USD'!$A$2:$E$1776,5,0))</f>
        <v>na</v>
      </c>
      <c r="I1598" t="str">
        <f>IF(ISERROR(VLOOKUP(A1598,'Russell 2000'!$A$1:$E$1260,5,0)),"na",VLOOKUP(A1598,'Russell 2000'!$A$1:$E$1260,5,0))</f>
        <v>na</v>
      </c>
      <c r="J1598" t="str">
        <f>IF(ISERROR(VLOOKUP(A1598,'SOL-USD'!$A$2:$E$893,5,0)),"na",VLOOKUP(A1598,'SOL-USD'!$A$2:$E$893,5,0))</f>
        <v>na</v>
      </c>
      <c r="K1598" t="str">
        <f>IF(ISERROR(VLOOKUP(A1598,'AVAX-USD'!$A$2:$E$799,5,0)),"na",VLOOKUP(A1598,'AVAX-USD'!$A$2:$E$799,5,0))</f>
        <v>na</v>
      </c>
      <c r="L1598" t="str">
        <f>IF(ISERROR(VLOOKUP(A1598,'ADA-USD'!$A$2:$E$1776,5,0)),"na",VLOOKUP(A1598,'ADA-USD'!$A$2:$E$1776,5,0))</f>
        <v>na</v>
      </c>
      <c r="M1598" t="str">
        <f>IF(ISERROR(VLOOKUP(A1598,'DOT-USD'!$A$2:$E$761,5,0)),"na",VLOOKUP(A1598,'DOT-USD'!$A$2:$E$761,5,0))</f>
        <v>na</v>
      </c>
      <c r="N1598" t="str">
        <f>IF(ISERROR(VLOOKUP(A1598,'DOGE-USD'!$A$2:$G$1776,5,0)),"na",VLOOKUP(A1598,'DOGE-USD'!$A$2:$G$1776,5,0))</f>
        <v>na</v>
      </c>
      <c r="O1598" t="str">
        <f>IF(ISERROR(VLOOKUP(A1598,'SHIB-USD'!$A$2:$G$780,5,0)),"na",VLOOKUP(A1598,'SHIB-USD'!$A$2:$G$780,5,0))</f>
        <v>na</v>
      </c>
    </row>
    <row r="1599" spans="1:15" x14ac:dyDescent="0.35">
      <c r="A1599" s="3">
        <v>42489</v>
      </c>
      <c r="B1599">
        <f>VLOOKUP(A1599,Yields!$A$2:$B$1680,2,0)</f>
        <v>0.16</v>
      </c>
      <c r="C1599" t="str">
        <f>IF(ISERROR(VLOOKUP(A1599,'BTC-USD'!$A$2:$E$1828,5,0)),"na",(VLOOKUP(A1599,'BTC-USD'!$A$2:$E$1828,5,0)))</f>
        <v>na</v>
      </c>
      <c r="D1599" t="str">
        <f>IF(ISERROR(VLOOKUP(A1599,'SP500'!$A$2:$G$252,4,0)),"na",VLOOKUP(A1599,'SP500'!$A$2:$G$252,4,0))</f>
        <v>na</v>
      </c>
      <c r="E1599" t="str">
        <f>IF(ISERROR(VLOOKUP(A1599,'ishare R3000 ETF'!$A$2:$G$1260,4,0)),"na",VLOOKUP(A1599,'ishare R3000 ETF'!$A$2:$G$1260,4,0))</f>
        <v>na</v>
      </c>
      <c r="F1599" t="str">
        <f>IF(ISERROR(VLOOKUP(A1599,'^IXIC'!A$1260:$E1599,5,0)),"na",VLOOKUP(A1599,'^IXIC'!A$1260:$E1599,5,0))</f>
        <v>na</v>
      </c>
      <c r="G1599" t="str">
        <f>IF(ISERROR(VLOOKUP(A1599,'EURUSD=X'!$A$2:$E$1307,4,0)),"na",VLOOKUP(A1599,'EURUSD=X'!$A$2:$E$1307,4,0))</f>
        <v>na</v>
      </c>
      <c r="H1599" t="str">
        <f>IF(ISERROR(VLOOKUP(A1599,'ETH-USD'!$A$2:$E$1776,5,0)),"na",VLOOKUP(A1599,'ETH-USD'!$A$2:$E$1776,5,0))</f>
        <v>na</v>
      </c>
      <c r="I1599" t="str">
        <f>IF(ISERROR(VLOOKUP(A1599,'Russell 2000'!$A$1:$E$1260,5,0)),"na",VLOOKUP(A1599,'Russell 2000'!$A$1:$E$1260,5,0))</f>
        <v>na</v>
      </c>
      <c r="J1599" t="str">
        <f>IF(ISERROR(VLOOKUP(A1599,'SOL-USD'!$A$2:$E$893,5,0)),"na",VLOOKUP(A1599,'SOL-USD'!$A$2:$E$893,5,0))</f>
        <v>na</v>
      </c>
      <c r="K1599" t="str">
        <f>IF(ISERROR(VLOOKUP(A1599,'AVAX-USD'!$A$2:$E$799,5,0)),"na",VLOOKUP(A1599,'AVAX-USD'!$A$2:$E$799,5,0))</f>
        <v>na</v>
      </c>
      <c r="L1599" t="str">
        <f>IF(ISERROR(VLOOKUP(A1599,'ADA-USD'!$A$2:$E$1776,5,0)),"na",VLOOKUP(A1599,'ADA-USD'!$A$2:$E$1776,5,0))</f>
        <v>na</v>
      </c>
      <c r="M1599" t="str">
        <f>IF(ISERROR(VLOOKUP(A1599,'DOT-USD'!$A$2:$E$761,5,0)),"na",VLOOKUP(A1599,'DOT-USD'!$A$2:$E$761,5,0))</f>
        <v>na</v>
      </c>
      <c r="N1599" t="str">
        <f>IF(ISERROR(VLOOKUP(A1599,'DOGE-USD'!$A$2:$G$1776,5,0)),"na",VLOOKUP(A1599,'DOGE-USD'!$A$2:$G$1776,5,0))</f>
        <v>na</v>
      </c>
      <c r="O1599" t="str">
        <f>IF(ISERROR(VLOOKUP(A1599,'SHIB-USD'!$A$2:$G$780,5,0)),"na",VLOOKUP(A1599,'SHIB-USD'!$A$2:$G$780,5,0))</f>
        <v>na</v>
      </c>
    </row>
    <row r="1600" spans="1:15" x14ac:dyDescent="0.35">
      <c r="A1600" s="3">
        <v>42488</v>
      </c>
      <c r="B1600">
        <f>VLOOKUP(A1600,Yields!$A$2:$B$1680,2,0)</f>
        <v>0.17</v>
      </c>
      <c r="C1600" t="str">
        <f>IF(ISERROR(VLOOKUP(A1600,'BTC-USD'!$A$2:$E$1828,5,0)),"na",(VLOOKUP(A1600,'BTC-USD'!$A$2:$E$1828,5,0)))</f>
        <v>na</v>
      </c>
      <c r="D1600" t="str">
        <f>IF(ISERROR(VLOOKUP(A1600,'SP500'!$A$2:$G$252,4,0)),"na",VLOOKUP(A1600,'SP500'!$A$2:$G$252,4,0))</f>
        <v>na</v>
      </c>
      <c r="E1600" t="str">
        <f>IF(ISERROR(VLOOKUP(A1600,'ishare R3000 ETF'!$A$2:$G$1260,4,0)),"na",VLOOKUP(A1600,'ishare R3000 ETF'!$A$2:$G$1260,4,0))</f>
        <v>na</v>
      </c>
      <c r="F1600" t="str">
        <f>IF(ISERROR(VLOOKUP(A1600,'^IXIC'!A$1260:$E1600,5,0)),"na",VLOOKUP(A1600,'^IXIC'!A$1260:$E1600,5,0))</f>
        <v>na</v>
      </c>
      <c r="G1600" t="str">
        <f>IF(ISERROR(VLOOKUP(A1600,'EURUSD=X'!$A$2:$E$1307,4,0)),"na",VLOOKUP(A1600,'EURUSD=X'!$A$2:$E$1307,4,0))</f>
        <v>na</v>
      </c>
      <c r="H1600" t="str">
        <f>IF(ISERROR(VLOOKUP(A1600,'ETH-USD'!$A$2:$E$1776,5,0)),"na",VLOOKUP(A1600,'ETH-USD'!$A$2:$E$1776,5,0))</f>
        <v>na</v>
      </c>
      <c r="I1600" t="str">
        <f>IF(ISERROR(VLOOKUP(A1600,'Russell 2000'!$A$1:$E$1260,5,0)),"na",VLOOKUP(A1600,'Russell 2000'!$A$1:$E$1260,5,0))</f>
        <v>na</v>
      </c>
      <c r="J1600" t="str">
        <f>IF(ISERROR(VLOOKUP(A1600,'SOL-USD'!$A$2:$E$893,5,0)),"na",VLOOKUP(A1600,'SOL-USD'!$A$2:$E$893,5,0))</f>
        <v>na</v>
      </c>
      <c r="K1600" t="str">
        <f>IF(ISERROR(VLOOKUP(A1600,'AVAX-USD'!$A$2:$E$799,5,0)),"na",VLOOKUP(A1600,'AVAX-USD'!$A$2:$E$799,5,0))</f>
        <v>na</v>
      </c>
      <c r="L1600" t="str">
        <f>IF(ISERROR(VLOOKUP(A1600,'ADA-USD'!$A$2:$E$1776,5,0)),"na",VLOOKUP(A1600,'ADA-USD'!$A$2:$E$1776,5,0))</f>
        <v>na</v>
      </c>
      <c r="M1600" t="str">
        <f>IF(ISERROR(VLOOKUP(A1600,'DOT-USD'!$A$2:$E$761,5,0)),"na",VLOOKUP(A1600,'DOT-USD'!$A$2:$E$761,5,0))</f>
        <v>na</v>
      </c>
      <c r="N1600" t="str">
        <f>IF(ISERROR(VLOOKUP(A1600,'DOGE-USD'!$A$2:$G$1776,5,0)),"na",VLOOKUP(A1600,'DOGE-USD'!$A$2:$G$1776,5,0))</f>
        <v>na</v>
      </c>
      <c r="O1600" t="str">
        <f>IF(ISERROR(VLOOKUP(A1600,'SHIB-USD'!$A$2:$G$780,5,0)),"na",VLOOKUP(A1600,'SHIB-USD'!$A$2:$G$780,5,0))</f>
        <v>na</v>
      </c>
    </row>
    <row r="1601" spans="1:15" x14ac:dyDescent="0.35">
      <c r="A1601" s="3">
        <v>42487</v>
      </c>
      <c r="B1601">
        <f>VLOOKUP(A1601,Yields!$A$2:$B$1680,2,0)</f>
        <v>0.18</v>
      </c>
      <c r="C1601" t="str">
        <f>IF(ISERROR(VLOOKUP(A1601,'BTC-USD'!$A$2:$E$1828,5,0)),"na",(VLOOKUP(A1601,'BTC-USD'!$A$2:$E$1828,5,0)))</f>
        <v>na</v>
      </c>
      <c r="D1601" t="str">
        <f>IF(ISERROR(VLOOKUP(A1601,'SP500'!$A$2:$G$252,4,0)),"na",VLOOKUP(A1601,'SP500'!$A$2:$G$252,4,0))</f>
        <v>na</v>
      </c>
      <c r="E1601" t="str">
        <f>IF(ISERROR(VLOOKUP(A1601,'ishare R3000 ETF'!$A$2:$G$1260,4,0)),"na",VLOOKUP(A1601,'ishare R3000 ETF'!$A$2:$G$1260,4,0))</f>
        <v>na</v>
      </c>
      <c r="F1601" t="str">
        <f>IF(ISERROR(VLOOKUP(A1601,'^IXIC'!A$1260:$E1601,5,0)),"na",VLOOKUP(A1601,'^IXIC'!A$1260:$E1601,5,0))</f>
        <v>na</v>
      </c>
      <c r="G1601" t="str">
        <f>IF(ISERROR(VLOOKUP(A1601,'EURUSD=X'!$A$2:$E$1307,4,0)),"na",VLOOKUP(A1601,'EURUSD=X'!$A$2:$E$1307,4,0))</f>
        <v>na</v>
      </c>
      <c r="H1601" t="str">
        <f>IF(ISERROR(VLOOKUP(A1601,'ETH-USD'!$A$2:$E$1776,5,0)),"na",VLOOKUP(A1601,'ETH-USD'!$A$2:$E$1776,5,0))</f>
        <v>na</v>
      </c>
      <c r="I1601" t="str">
        <f>IF(ISERROR(VLOOKUP(A1601,'Russell 2000'!$A$1:$E$1260,5,0)),"na",VLOOKUP(A1601,'Russell 2000'!$A$1:$E$1260,5,0))</f>
        <v>na</v>
      </c>
      <c r="J1601" t="str">
        <f>IF(ISERROR(VLOOKUP(A1601,'SOL-USD'!$A$2:$E$893,5,0)),"na",VLOOKUP(A1601,'SOL-USD'!$A$2:$E$893,5,0))</f>
        <v>na</v>
      </c>
      <c r="K1601" t="str">
        <f>IF(ISERROR(VLOOKUP(A1601,'AVAX-USD'!$A$2:$E$799,5,0)),"na",VLOOKUP(A1601,'AVAX-USD'!$A$2:$E$799,5,0))</f>
        <v>na</v>
      </c>
      <c r="L1601" t="str">
        <f>IF(ISERROR(VLOOKUP(A1601,'ADA-USD'!$A$2:$E$1776,5,0)),"na",VLOOKUP(A1601,'ADA-USD'!$A$2:$E$1776,5,0))</f>
        <v>na</v>
      </c>
      <c r="M1601" t="str">
        <f>IF(ISERROR(VLOOKUP(A1601,'DOT-USD'!$A$2:$E$761,5,0)),"na",VLOOKUP(A1601,'DOT-USD'!$A$2:$E$761,5,0))</f>
        <v>na</v>
      </c>
      <c r="N1601" t="str">
        <f>IF(ISERROR(VLOOKUP(A1601,'DOGE-USD'!$A$2:$G$1776,5,0)),"na",VLOOKUP(A1601,'DOGE-USD'!$A$2:$G$1776,5,0))</f>
        <v>na</v>
      </c>
      <c r="O1601" t="str">
        <f>IF(ISERROR(VLOOKUP(A1601,'SHIB-USD'!$A$2:$G$780,5,0)),"na",VLOOKUP(A1601,'SHIB-USD'!$A$2:$G$780,5,0))</f>
        <v>na</v>
      </c>
    </row>
    <row r="1602" spans="1:15" x14ac:dyDescent="0.35">
      <c r="A1602" s="3">
        <v>42486</v>
      </c>
      <c r="B1602">
        <f>VLOOKUP(A1602,Yields!$A$2:$B$1680,2,0)</f>
        <v>0.19</v>
      </c>
      <c r="C1602" t="str">
        <f>IF(ISERROR(VLOOKUP(A1602,'BTC-USD'!$A$2:$E$1828,5,0)),"na",(VLOOKUP(A1602,'BTC-USD'!$A$2:$E$1828,5,0)))</f>
        <v>na</v>
      </c>
      <c r="D1602" t="str">
        <f>IF(ISERROR(VLOOKUP(A1602,'SP500'!$A$2:$G$252,4,0)),"na",VLOOKUP(A1602,'SP500'!$A$2:$G$252,4,0))</f>
        <v>na</v>
      </c>
      <c r="E1602" t="str">
        <f>IF(ISERROR(VLOOKUP(A1602,'ishare R3000 ETF'!$A$2:$G$1260,4,0)),"na",VLOOKUP(A1602,'ishare R3000 ETF'!$A$2:$G$1260,4,0))</f>
        <v>na</v>
      </c>
      <c r="F1602" t="str">
        <f>IF(ISERROR(VLOOKUP(A1602,'^IXIC'!A$1260:$E1602,5,0)),"na",VLOOKUP(A1602,'^IXIC'!A$1260:$E1602,5,0))</f>
        <v>na</v>
      </c>
      <c r="G1602" t="str">
        <f>IF(ISERROR(VLOOKUP(A1602,'EURUSD=X'!$A$2:$E$1307,4,0)),"na",VLOOKUP(A1602,'EURUSD=X'!$A$2:$E$1307,4,0))</f>
        <v>na</v>
      </c>
      <c r="H1602" t="str">
        <f>IF(ISERROR(VLOOKUP(A1602,'ETH-USD'!$A$2:$E$1776,5,0)),"na",VLOOKUP(A1602,'ETH-USD'!$A$2:$E$1776,5,0))</f>
        <v>na</v>
      </c>
      <c r="I1602" t="str">
        <f>IF(ISERROR(VLOOKUP(A1602,'Russell 2000'!$A$1:$E$1260,5,0)),"na",VLOOKUP(A1602,'Russell 2000'!$A$1:$E$1260,5,0))</f>
        <v>na</v>
      </c>
      <c r="J1602" t="str">
        <f>IF(ISERROR(VLOOKUP(A1602,'SOL-USD'!$A$2:$E$893,5,0)),"na",VLOOKUP(A1602,'SOL-USD'!$A$2:$E$893,5,0))</f>
        <v>na</v>
      </c>
      <c r="K1602" t="str">
        <f>IF(ISERROR(VLOOKUP(A1602,'AVAX-USD'!$A$2:$E$799,5,0)),"na",VLOOKUP(A1602,'AVAX-USD'!$A$2:$E$799,5,0))</f>
        <v>na</v>
      </c>
      <c r="L1602" t="str">
        <f>IF(ISERROR(VLOOKUP(A1602,'ADA-USD'!$A$2:$E$1776,5,0)),"na",VLOOKUP(A1602,'ADA-USD'!$A$2:$E$1776,5,0))</f>
        <v>na</v>
      </c>
      <c r="M1602" t="str">
        <f>IF(ISERROR(VLOOKUP(A1602,'DOT-USD'!$A$2:$E$761,5,0)),"na",VLOOKUP(A1602,'DOT-USD'!$A$2:$E$761,5,0))</f>
        <v>na</v>
      </c>
      <c r="N1602" t="str">
        <f>IF(ISERROR(VLOOKUP(A1602,'DOGE-USD'!$A$2:$G$1776,5,0)),"na",VLOOKUP(A1602,'DOGE-USD'!$A$2:$G$1776,5,0))</f>
        <v>na</v>
      </c>
      <c r="O1602" t="str">
        <f>IF(ISERROR(VLOOKUP(A1602,'SHIB-USD'!$A$2:$G$780,5,0)),"na",VLOOKUP(A1602,'SHIB-USD'!$A$2:$G$780,5,0))</f>
        <v>na</v>
      </c>
    </row>
    <row r="1603" spans="1:15" x14ac:dyDescent="0.35">
      <c r="A1603" s="3">
        <v>42485</v>
      </c>
      <c r="B1603">
        <f>VLOOKUP(A1603,Yields!$A$2:$B$1680,2,0)</f>
        <v>0.17</v>
      </c>
      <c r="C1603" t="str">
        <f>IF(ISERROR(VLOOKUP(A1603,'BTC-USD'!$A$2:$E$1828,5,0)),"na",(VLOOKUP(A1603,'BTC-USD'!$A$2:$E$1828,5,0)))</f>
        <v>na</v>
      </c>
      <c r="D1603" t="str">
        <f>IF(ISERROR(VLOOKUP(A1603,'SP500'!$A$2:$G$252,4,0)),"na",VLOOKUP(A1603,'SP500'!$A$2:$G$252,4,0))</f>
        <v>na</v>
      </c>
      <c r="E1603" t="str">
        <f>IF(ISERROR(VLOOKUP(A1603,'ishare R3000 ETF'!$A$2:$G$1260,4,0)),"na",VLOOKUP(A1603,'ishare R3000 ETF'!$A$2:$G$1260,4,0))</f>
        <v>na</v>
      </c>
      <c r="F1603" t="str">
        <f>IF(ISERROR(VLOOKUP(A1603,'^IXIC'!A$1260:$E1603,5,0)),"na",VLOOKUP(A1603,'^IXIC'!A$1260:$E1603,5,0))</f>
        <v>na</v>
      </c>
      <c r="G1603" t="str">
        <f>IF(ISERROR(VLOOKUP(A1603,'EURUSD=X'!$A$2:$E$1307,4,0)),"na",VLOOKUP(A1603,'EURUSD=X'!$A$2:$E$1307,4,0))</f>
        <v>na</v>
      </c>
      <c r="H1603" t="str">
        <f>IF(ISERROR(VLOOKUP(A1603,'ETH-USD'!$A$2:$E$1776,5,0)),"na",VLOOKUP(A1603,'ETH-USD'!$A$2:$E$1776,5,0))</f>
        <v>na</v>
      </c>
      <c r="I1603" t="str">
        <f>IF(ISERROR(VLOOKUP(A1603,'Russell 2000'!$A$1:$E$1260,5,0)),"na",VLOOKUP(A1603,'Russell 2000'!$A$1:$E$1260,5,0))</f>
        <v>na</v>
      </c>
      <c r="J1603" t="str">
        <f>IF(ISERROR(VLOOKUP(A1603,'SOL-USD'!$A$2:$E$893,5,0)),"na",VLOOKUP(A1603,'SOL-USD'!$A$2:$E$893,5,0))</f>
        <v>na</v>
      </c>
      <c r="K1603" t="str">
        <f>IF(ISERROR(VLOOKUP(A1603,'AVAX-USD'!$A$2:$E$799,5,0)),"na",VLOOKUP(A1603,'AVAX-USD'!$A$2:$E$799,5,0))</f>
        <v>na</v>
      </c>
      <c r="L1603" t="str">
        <f>IF(ISERROR(VLOOKUP(A1603,'ADA-USD'!$A$2:$E$1776,5,0)),"na",VLOOKUP(A1603,'ADA-USD'!$A$2:$E$1776,5,0))</f>
        <v>na</v>
      </c>
      <c r="M1603" t="str">
        <f>IF(ISERROR(VLOOKUP(A1603,'DOT-USD'!$A$2:$E$761,5,0)),"na",VLOOKUP(A1603,'DOT-USD'!$A$2:$E$761,5,0))</f>
        <v>na</v>
      </c>
      <c r="N1603" t="str">
        <f>IF(ISERROR(VLOOKUP(A1603,'DOGE-USD'!$A$2:$G$1776,5,0)),"na",VLOOKUP(A1603,'DOGE-USD'!$A$2:$G$1776,5,0))</f>
        <v>na</v>
      </c>
      <c r="O1603" t="str">
        <f>IF(ISERROR(VLOOKUP(A1603,'SHIB-USD'!$A$2:$G$780,5,0)),"na",VLOOKUP(A1603,'SHIB-USD'!$A$2:$G$780,5,0))</f>
        <v>na</v>
      </c>
    </row>
    <row r="1604" spans="1:15" x14ac:dyDescent="0.35">
      <c r="A1604" s="3">
        <v>42482</v>
      </c>
      <c r="B1604">
        <f>VLOOKUP(A1604,Yields!$A$2:$B$1680,2,0)</f>
        <v>0.19</v>
      </c>
      <c r="C1604" t="str">
        <f>IF(ISERROR(VLOOKUP(A1604,'BTC-USD'!$A$2:$E$1828,5,0)),"na",(VLOOKUP(A1604,'BTC-USD'!$A$2:$E$1828,5,0)))</f>
        <v>na</v>
      </c>
      <c r="D1604" t="str">
        <f>IF(ISERROR(VLOOKUP(A1604,'SP500'!$A$2:$G$252,4,0)),"na",VLOOKUP(A1604,'SP500'!$A$2:$G$252,4,0))</f>
        <v>na</v>
      </c>
      <c r="E1604" t="str">
        <f>IF(ISERROR(VLOOKUP(A1604,'ishare R3000 ETF'!$A$2:$G$1260,4,0)),"na",VLOOKUP(A1604,'ishare R3000 ETF'!$A$2:$G$1260,4,0))</f>
        <v>na</v>
      </c>
      <c r="F1604" t="str">
        <f>IF(ISERROR(VLOOKUP(A1604,'^IXIC'!A$1260:$E1604,5,0)),"na",VLOOKUP(A1604,'^IXIC'!A$1260:$E1604,5,0))</f>
        <v>na</v>
      </c>
      <c r="G1604" t="str">
        <f>IF(ISERROR(VLOOKUP(A1604,'EURUSD=X'!$A$2:$E$1307,4,0)),"na",VLOOKUP(A1604,'EURUSD=X'!$A$2:$E$1307,4,0))</f>
        <v>na</v>
      </c>
      <c r="H1604" t="str">
        <f>IF(ISERROR(VLOOKUP(A1604,'ETH-USD'!$A$2:$E$1776,5,0)),"na",VLOOKUP(A1604,'ETH-USD'!$A$2:$E$1776,5,0))</f>
        <v>na</v>
      </c>
      <c r="I1604" t="str">
        <f>IF(ISERROR(VLOOKUP(A1604,'Russell 2000'!$A$1:$E$1260,5,0)),"na",VLOOKUP(A1604,'Russell 2000'!$A$1:$E$1260,5,0))</f>
        <v>na</v>
      </c>
      <c r="J1604" t="str">
        <f>IF(ISERROR(VLOOKUP(A1604,'SOL-USD'!$A$2:$E$893,5,0)),"na",VLOOKUP(A1604,'SOL-USD'!$A$2:$E$893,5,0))</f>
        <v>na</v>
      </c>
      <c r="K1604" t="str">
        <f>IF(ISERROR(VLOOKUP(A1604,'AVAX-USD'!$A$2:$E$799,5,0)),"na",VLOOKUP(A1604,'AVAX-USD'!$A$2:$E$799,5,0))</f>
        <v>na</v>
      </c>
      <c r="L1604" t="str">
        <f>IF(ISERROR(VLOOKUP(A1604,'ADA-USD'!$A$2:$E$1776,5,0)),"na",VLOOKUP(A1604,'ADA-USD'!$A$2:$E$1776,5,0))</f>
        <v>na</v>
      </c>
      <c r="M1604" t="str">
        <f>IF(ISERROR(VLOOKUP(A1604,'DOT-USD'!$A$2:$E$761,5,0)),"na",VLOOKUP(A1604,'DOT-USD'!$A$2:$E$761,5,0))</f>
        <v>na</v>
      </c>
      <c r="N1604" t="str">
        <f>IF(ISERROR(VLOOKUP(A1604,'DOGE-USD'!$A$2:$G$1776,5,0)),"na",VLOOKUP(A1604,'DOGE-USD'!$A$2:$G$1776,5,0))</f>
        <v>na</v>
      </c>
      <c r="O1604" t="str">
        <f>IF(ISERROR(VLOOKUP(A1604,'SHIB-USD'!$A$2:$G$780,5,0)),"na",VLOOKUP(A1604,'SHIB-USD'!$A$2:$G$780,5,0))</f>
        <v>na</v>
      </c>
    </row>
    <row r="1605" spans="1:15" x14ac:dyDescent="0.35">
      <c r="A1605" s="3">
        <v>42481</v>
      </c>
      <c r="B1605">
        <f>VLOOKUP(A1605,Yields!$A$2:$B$1680,2,0)</f>
        <v>0.19</v>
      </c>
      <c r="C1605" t="str">
        <f>IF(ISERROR(VLOOKUP(A1605,'BTC-USD'!$A$2:$E$1828,5,0)),"na",(VLOOKUP(A1605,'BTC-USD'!$A$2:$E$1828,5,0)))</f>
        <v>na</v>
      </c>
      <c r="D1605" t="str">
        <f>IF(ISERROR(VLOOKUP(A1605,'SP500'!$A$2:$G$252,4,0)),"na",VLOOKUP(A1605,'SP500'!$A$2:$G$252,4,0))</f>
        <v>na</v>
      </c>
      <c r="E1605" t="str">
        <f>IF(ISERROR(VLOOKUP(A1605,'ishare R3000 ETF'!$A$2:$G$1260,4,0)),"na",VLOOKUP(A1605,'ishare R3000 ETF'!$A$2:$G$1260,4,0))</f>
        <v>na</v>
      </c>
      <c r="F1605" t="str">
        <f>IF(ISERROR(VLOOKUP(A1605,'^IXIC'!A$1260:$E1605,5,0)),"na",VLOOKUP(A1605,'^IXIC'!A$1260:$E1605,5,0))</f>
        <v>na</v>
      </c>
      <c r="G1605" t="str">
        <f>IF(ISERROR(VLOOKUP(A1605,'EURUSD=X'!$A$2:$E$1307,4,0)),"na",VLOOKUP(A1605,'EURUSD=X'!$A$2:$E$1307,4,0))</f>
        <v>na</v>
      </c>
      <c r="H1605" t="str">
        <f>IF(ISERROR(VLOOKUP(A1605,'ETH-USD'!$A$2:$E$1776,5,0)),"na",VLOOKUP(A1605,'ETH-USD'!$A$2:$E$1776,5,0))</f>
        <v>na</v>
      </c>
      <c r="I1605" t="str">
        <f>IF(ISERROR(VLOOKUP(A1605,'Russell 2000'!$A$1:$E$1260,5,0)),"na",VLOOKUP(A1605,'Russell 2000'!$A$1:$E$1260,5,0))</f>
        <v>na</v>
      </c>
      <c r="J1605" t="str">
        <f>IF(ISERROR(VLOOKUP(A1605,'SOL-USD'!$A$2:$E$893,5,0)),"na",VLOOKUP(A1605,'SOL-USD'!$A$2:$E$893,5,0))</f>
        <v>na</v>
      </c>
      <c r="K1605" t="str">
        <f>IF(ISERROR(VLOOKUP(A1605,'AVAX-USD'!$A$2:$E$799,5,0)),"na",VLOOKUP(A1605,'AVAX-USD'!$A$2:$E$799,5,0))</f>
        <v>na</v>
      </c>
      <c r="L1605" t="str">
        <f>IF(ISERROR(VLOOKUP(A1605,'ADA-USD'!$A$2:$E$1776,5,0)),"na",VLOOKUP(A1605,'ADA-USD'!$A$2:$E$1776,5,0))</f>
        <v>na</v>
      </c>
      <c r="M1605" t="str">
        <f>IF(ISERROR(VLOOKUP(A1605,'DOT-USD'!$A$2:$E$761,5,0)),"na",VLOOKUP(A1605,'DOT-USD'!$A$2:$E$761,5,0))</f>
        <v>na</v>
      </c>
      <c r="N1605" t="str">
        <f>IF(ISERROR(VLOOKUP(A1605,'DOGE-USD'!$A$2:$G$1776,5,0)),"na",VLOOKUP(A1605,'DOGE-USD'!$A$2:$G$1776,5,0))</f>
        <v>na</v>
      </c>
      <c r="O1605" t="str">
        <f>IF(ISERROR(VLOOKUP(A1605,'SHIB-USD'!$A$2:$G$780,5,0)),"na",VLOOKUP(A1605,'SHIB-USD'!$A$2:$G$780,5,0))</f>
        <v>na</v>
      </c>
    </row>
    <row r="1606" spans="1:15" x14ac:dyDescent="0.35">
      <c r="A1606" s="3">
        <v>42480</v>
      </c>
      <c r="B1606">
        <f>VLOOKUP(A1606,Yields!$A$2:$B$1680,2,0)</f>
        <v>0.18</v>
      </c>
      <c r="C1606" t="str">
        <f>IF(ISERROR(VLOOKUP(A1606,'BTC-USD'!$A$2:$E$1828,5,0)),"na",(VLOOKUP(A1606,'BTC-USD'!$A$2:$E$1828,5,0)))</f>
        <v>na</v>
      </c>
      <c r="D1606" t="str">
        <f>IF(ISERROR(VLOOKUP(A1606,'SP500'!$A$2:$G$252,4,0)),"na",VLOOKUP(A1606,'SP500'!$A$2:$G$252,4,0))</f>
        <v>na</v>
      </c>
      <c r="E1606" t="str">
        <f>IF(ISERROR(VLOOKUP(A1606,'ishare R3000 ETF'!$A$2:$G$1260,4,0)),"na",VLOOKUP(A1606,'ishare R3000 ETF'!$A$2:$G$1260,4,0))</f>
        <v>na</v>
      </c>
      <c r="F1606" t="str">
        <f>IF(ISERROR(VLOOKUP(A1606,'^IXIC'!A$1260:$E1606,5,0)),"na",VLOOKUP(A1606,'^IXIC'!A$1260:$E1606,5,0))</f>
        <v>na</v>
      </c>
      <c r="G1606" t="str">
        <f>IF(ISERROR(VLOOKUP(A1606,'EURUSD=X'!$A$2:$E$1307,4,0)),"na",VLOOKUP(A1606,'EURUSD=X'!$A$2:$E$1307,4,0))</f>
        <v>na</v>
      </c>
      <c r="H1606" t="str">
        <f>IF(ISERROR(VLOOKUP(A1606,'ETH-USD'!$A$2:$E$1776,5,0)),"na",VLOOKUP(A1606,'ETH-USD'!$A$2:$E$1776,5,0))</f>
        <v>na</v>
      </c>
      <c r="I1606" t="str">
        <f>IF(ISERROR(VLOOKUP(A1606,'Russell 2000'!$A$1:$E$1260,5,0)),"na",VLOOKUP(A1606,'Russell 2000'!$A$1:$E$1260,5,0))</f>
        <v>na</v>
      </c>
      <c r="J1606" t="str">
        <f>IF(ISERROR(VLOOKUP(A1606,'SOL-USD'!$A$2:$E$893,5,0)),"na",VLOOKUP(A1606,'SOL-USD'!$A$2:$E$893,5,0))</f>
        <v>na</v>
      </c>
      <c r="K1606" t="str">
        <f>IF(ISERROR(VLOOKUP(A1606,'AVAX-USD'!$A$2:$E$799,5,0)),"na",VLOOKUP(A1606,'AVAX-USD'!$A$2:$E$799,5,0))</f>
        <v>na</v>
      </c>
      <c r="L1606" t="str">
        <f>IF(ISERROR(VLOOKUP(A1606,'ADA-USD'!$A$2:$E$1776,5,0)),"na",VLOOKUP(A1606,'ADA-USD'!$A$2:$E$1776,5,0))</f>
        <v>na</v>
      </c>
      <c r="M1606" t="str">
        <f>IF(ISERROR(VLOOKUP(A1606,'DOT-USD'!$A$2:$E$761,5,0)),"na",VLOOKUP(A1606,'DOT-USD'!$A$2:$E$761,5,0))</f>
        <v>na</v>
      </c>
      <c r="N1606" t="str">
        <f>IF(ISERROR(VLOOKUP(A1606,'DOGE-USD'!$A$2:$G$1776,5,0)),"na",VLOOKUP(A1606,'DOGE-USD'!$A$2:$G$1776,5,0))</f>
        <v>na</v>
      </c>
      <c r="O1606" t="str">
        <f>IF(ISERROR(VLOOKUP(A1606,'SHIB-USD'!$A$2:$G$780,5,0)),"na",VLOOKUP(A1606,'SHIB-USD'!$A$2:$G$780,5,0))</f>
        <v>na</v>
      </c>
    </row>
    <row r="1607" spans="1:15" x14ac:dyDescent="0.35">
      <c r="A1607" s="3">
        <v>42479</v>
      </c>
      <c r="B1607">
        <f>VLOOKUP(A1607,Yields!$A$2:$B$1680,2,0)</f>
        <v>0.18</v>
      </c>
      <c r="C1607" t="str">
        <f>IF(ISERROR(VLOOKUP(A1607,'BTC-USD'!$A$2:$E$1828,5,0)),"na",(VLOOKUP(A1607,'BTC-USD'!$A$2:$E$1828,5,0)))</f>
        <v>na</v>
      </c>
      <c r="D1607" t="str">
        <f>IF(ISERROR(VLOOKUP(A1607,'SP500'!$A$2:$G$252,4,0)),"na",VLOOKUP(A1607,'SP500'!$A$2:$G$252,4,0))</f>
        <v>na</v>
      </c>
      <c r="E1607" t="str">
        <f>IF(ISERROR(VLOOKUP(A1607,'ishare R3000 ETF'!$A$2:$G$1260,4,0)),"na",VLOOKUP(A1607,'ishare R3000 ETF'!$A$2:$G$1260,4,0))</f>
        <v>na</v>
      </c>
      <c r="F1607" t="str">
        <f>IF(ISERROR(VLOOKUP(A1607,'^IXIC'!A$1260:$E1607,5,0)),"na",VLOOKUP(A1607,'^IXIC'!A$1260:$E1607,5,0))</f>
        <v>na</v>
      </c>
      <c r="G1607" t="str">
        <f>IF(ISERROR(VLOOKUP(A1607,'EURUSD=X'!$A$2:$E$1307,4,0)),"na",VLOOKUP(A1607,'EURUSD=X'!$A$2:$E$1307,4,0))</f>
        <v>na</v>
      </c>
      <c r="H1607" t="str">
        <f>IF(ISERROR(VLOOKUP(A1607,'ETH-USD'!$A$2:$E$1776,5,0)),"na",VLOOKUP(A1607,'ETH-USD'!$A$2:$E$1776,5,0))</f>
        <v>na</v>
      </c>
      <c r="I1607" t="str">
        <f>IF(ISERROR(VLOOKUP(A1607,'Russell 2000'!$A$1:$E$1260,5,0)),"na",VLOOKUP(A1607,'Russell 2000'!$A$1:$E$1260,5,0))</f>
        <v>na</v>
      </c>
      <c r="J1607" t="str">
        <f>IF(ISERROR(VLOOKUP(A1607,'SOL-USD'!$A$2:$E$893,5,0)),"na",VLOOKUP(A1607,'SOL-USD'!$A$2:$E$893,5,0))</f>
        <v>na</v>
      </c>
      <c r="K1607" t="str">
        <f>IF(ISERROR(VLOOKUP(A1607,'AVAX-USD'!$A$2:$E$799,5,0)),"na",VLOOKUP(A1607,'AVAX-USD'!$A$2:$E$799,5,0))</f>
        <v>na</v>
      </c>
      <c r="L1607" t="str">
        <f>IF(ISERROR(VLOOKUP(A1607,'ADA-USD'!$A$2:$E$1776,5,0)),"na",VLOOKUP(A1607,'ADA-USD'!$A$2:$E$1776,5,0))</f>
        <v>na</v>
      </c>
      <c r="M1607" t="str">
        <f>IF(ISERROR(VLOOKUP(A1607,'DOT-USD'!$A$2:$E$761,5,0)),"na",VLOOKUP(A1607,'DOT-USD'!$A$2:$E$761,5,0))</f>
        <v>na</v>
      </c>
      <c r="N1607" t="str">
        <f>IF(ISERROR(VLOOKUP(A1607,'DOGE-USD'!$A$2:$G$1776,5,0)),"na",VLOOKUP(A1607,'DOGE-USD'!$A$2:$G$1776,5,0))</f>
        <v>na</v>
      </c>
      <c r="O1607" t="str">
        <f>IF(ISERROR(VLOOKUP(A1607,'SHIB-USD'!$A$2:$G$780,5,0)),"na",VLOOKUP(A1607,'SHIB-USD'!$A$2:$G$780,5,0))</f>
        <v>na</v>
      </c>
    </row>
    <row r="1608" spans="1:15" x14ac:dyDescent="0.35">
      <c r="A1608" s="3">
        <v>42478</v>
      </c>
      <c r="B1608">
        <f>VLOOKUP(A1608,Yields!$A$2:$B$1680,2,0)</f>
        <v>0.16</v>
      </c>
      <c r="C1608" t="str">
        <f>IF(ISERROR(VLOOKUP(A1608,'BTC-USD'!$A$2:$E$1828,5,0)),"na",(VLOOKUP(A1608,'BTC-USD'!$A$2:$E$1828,5,0)))</f>
        <v>na</v>
      </c>
      <c r="D1608" t="str">
        <f>IF(ISERROR(VLOOKUP(A1608,'SP500'!$A$2:$G$252,4,0)),"na",VLOOKUP(A1608,'SP500'!$A$2:$G$252,4,0))</f>
        <v>na</v>
      </c>
      <c r="E1608" t="str">
        <f>IF(ISERROR(VLOOKUP(A1608,'ishare R3000 ETF'!$A$2:$G$1260,4,0)),"na",VLOOKUP(A1608,'ishare R3000 ETF'!$A$2:$G$1260,4,0))</f>
        <v>na</v>
      </c>
      <c r="F1608" t="str">
        <f>IF(ISERROR(VLOOKUP(A1608,'^IXIC'!A$1260:$E1608,5,0)),"na",VLOOKUP(A1608,'^IXIC'!A$1260:$E1608,5,0))</f>
        <v>na</v>
      </c>
      <c r="G1608" t="str">
        <f>IF(ISERROR(VLOOKUP(A1608,'EURUSD=X'!$A$2:$E$1307,4,0)),"na",VLOOKUP(A1608,'EURUSD=X'!$A$2:$E$1307,4,0))</f>
        <v>na</v>
      </c>
      <c r="H1608" t="str">
        <f>IF(ISERROR(VLOOKUP(A1608,'ETH-USD'!$A$2:$E$1776,5,0)),"na",VLOOKUP(A1608,'ETH-USD'!$A$2:$E$1776,5,0))</f>
        <v>na</v>
      </c>
      <c r="I1608" t="str">
        <f>IF(ISERROR(VLOOKUP(A1608,'Russell 2000'!$A$1:$E$1260,5,0)),"na",VLOOKUP(A1608,'Russell 2000'!$A$1:$E$1260,5,0))</f>
        <v>na</v>
      </c>
      <c r="J1608" t="str">
        <f>IF(ISERROR(VLOOKUP(A1608,'SOL-USD'!$A$2:$E$893,5,0)),"na",VLOOKUP(A1608,'SOL-USD'!$A$2:$E$893,5,0))</f>
        <v>na</v>
      </c>
      <c r="K1608" t="str">
        <f>IF(ISERROR(VLOOKUP(A1608,'AVAX-USD'!$A$2:$E$799,5,0)),"na",VLOOKUP(A1608,'AVAX-USD'!$A$2:$E$799,5,0))</f>
        <v>na</v>
      </c>
      <c r="L1608" t="str">
        <f>IF(ISERROR(VLOOKUP(A1608,'ADA-USD'!$A$2:$E$1776,5,0)),"na",VLOOKUP(A1608,'ADA-USD'!$A$2:$E$1776,5,0))</f>
        <v>na</v>
      </c>
      <c r="M1608" t="str">
        <f>IF(ISERROR(VLOOKUP(A1608,'DOT-USD'!$A$2:$E$761,5,0)),"na",VLOOKUP(A1608,'DOT-USD'!$A$2:$E$761,5,0))</f>
        <v>na</v>
      </c>
      <c r="N1608" t="str">
        <f>IF(ISERROR(VLOOKUP(A1608,'DOGE-USD'!$A$2:$G$1776,5,0)),"na",VLOOKUP(A1608,'DOGE-USD'!$A$2:$G$1776,5,0))</f>
        <v>na</v>
      </c>
      <c r="O1608" t="str">
        <f>IF(ISERROR(VLOOKUP(A1608,'SHIB-USD'!$A$2:$G$780,5,0)),"na",VLOOKUP(A1608,'SHIB-USD'!$A$2:$G$780,5,0))</f>
        <v>na</v>
      </c>
    </row>
    <row r="1609" spans="1:15" x14ac:dyDescent="0.35">
      <c r="A1609" s="3">
        <v>42475</v>
      </c>
      <c r="B1609">
        <f>VLOOKUP(A1609,Yields!$A$2:$B$1680,2,0)</f>
        <v>0.19</v>
      </c>
      <c r="C1609" t="str">
        <f>IF(ISERROR(VLOOKUP(A1609,'BTC-USD'!$A$2:$E$1828,5,0)),"na",(VLOOKUP(A1609,'BTC-USD'!$A$2:$E$1828,5,0)))</f>
        <v>na</v>
      </c>
      <c r="D1609" t="str">
        <f>IF(ISERROR(VLOOKUP(A1609,'SP500'!$A$2:$G$252,4,0)),"na",VLOOKUP(A1609,'SP500'!$A$2:$G$252,4,0))</f>
        <v>na</v>
      </c>
      <c r="E1609" t="str">
        <f>IF(ISERROR(VLOOKUP(A1609,'ishare R3000 ETF'!$A$2:$G$1260,4,0)),"na",VLOOKUP(A1609,'ishare R3000 ETF'!$A$2:$G$1260,4,0))</f>
        <v>na</v>
      </c>
      <c r="F1609" t="str">
        <f>IF(ISERROR(VLOOKUP(A1609,'^IXIC'!A$1260:$E1609,5,0)),"na",VLOOKUP(A1609,'^IXIC'!A$1260:$E1609,5,0))</f>
        <v>na</v>
      </c>
      <c r="G1609" t="str">
        <f>IF(ISERROR(VLOOKUP(A1609,'EURUSD=X'!$A$2:$E$1307,4,0)),"na",VLOOKUP(A1609,'EURUSD=X'!$A$2:$E$1307,4,0))</f>
        <v>na</v>
      </c>
      <c r="H1609" t="str">
        <f>IF(ISERROR(VLOOKUP(A1609,'ETH-USD'!$A$2:$E$1776,5,0)),"na",VLOOKUP(A1609,'ETH-USD'!$A$2:$E$1776,5,0))</f>
        <v>na</v>
      </c>
      <c r="I1609" t="str">
        <f>IF(ISERROR(VLOOKUP(A1609,'Russell 2000'!$A$1:$E$1260,5,0)),"na",VLOOKUP(A1609,'Russell 2000'!$A$1:$E$1260,5,0))</f>
        <v>na</v>
      </c>
      <c r="J1609" t="str">
        <f>IF(ISERROR(VLOOKUP(A1609,'SOL-USD'!$A$2:$E$893,5,0)),"na",VLOOKUP(A1609,'SOL-USD'!$A$2:$E$893,5,0))</f>
        <v>na</v>
      </c>
      <c r="K1609" t="str">
        <f>IF(ISERROR(VLOOKUP(A1609,'AVAX-USD'!$A$2:$E$799,5,0)),"na",VLOOKUP(A1609,'AVAX-USD'!$A$2:$E$799,5,0))</f>
        <v>na</v>
      </c>
      <c r="L1609" t="str">
        <f>IF(ISERROR(VLOOKUP(A1609,'ADA-USD'!$A$2:$E$1776,5,0)),"na",VLOOKUP(A1609,'ADA-USD'!$A$2:$E$1776,5,0))</f>
        <v>na</v>
      </c>
      <c r="M1609" t="str">
        <f>IF(ISERROR(VLOOKUP(A1609,'DOT-USD'!$A$2:$E$761,5,0)),"na",VLOOKUP(A1609,'DOT-USD'!$A$2:$E$761,5,0))</f>
        <v>na</v>
      </c>
      <c r="N1609" t="str">
        <f>IF(ISERROR(VLOOKUP(A1609,'DOGE-USD'!$A$2:$G$1776,5,0)),"na",VLOOKUP(A1609,'DOGE-USD'!$A$2:$G$1776,5,0))</f>
        <v>na</v>
      </c>
      <c r="O1609" t="str">
        <f>IF(ISERROR(VLOOKUP(A1609,'SHIB-USD'!$A$2:$G$780,5,0)),"na",VLOOKUP(A1609,'SHIB-USD'!$A$2:$G$780,5,0))</f>
        <v>na</v>
      </c>
    </row>
    <row r="1610" spans="1:15" x14ac:dyDescent="0.35">
      <c r="A1610" s="3">
        <v>42474</v>
      </c>
      <c r="B1610">
        <f>VLOOKUP(A1610,Yields!$A$2:$B$1680,2,0)</f>
        <v>0.21</v>
      </c>
      <c r="C1610" t="str">
        <f>IF(ISERROR(VLOOKUP(A1610,'BTC-USD'!$A$2:$E$1828,5,0)),"na",(VLOOKUP(A1610,'BTC-USD'!$A$2:$E$1828,5,0)))</f>
        <v>na</v>
      </c>
      <c r="D1610" t="str">
        <f>IF(ISERROR(VLOOKUP(A1610,'SP500'!$A$2:$G$252,4,0)),"na",VLOOKUP(A1610,'SP500'!$A$2:$G$252,4,0))</f>
        <v>na</v>
      </c>
      <c r="E1610" t="str">
        <f>IF(ISERROR(VLOOKUP(A1610,'ishare R3000 ETF'!$A$2:$G$1260,4,0)),"na",VLOOKUP(A1610,'ishare R3000 ETF'!$A$2:$G$1260,4,0))</f>
        <v>na</v>
      </c>
      <c r="F1610" t="str">
        <f>IF(ISERROR(VLOOKUP(A1610,'^IXIC'!A$1260:$E1610,5,0)),"na",VLOOKUP(A1610,'^IXIC'!A$1260:$E1610,5,0))</f>
        <v>na</v>
      </c>
      <c r="G1610" t="str">
        <f>IF(ISERROR(VLOOKUP(A1610,'EURUSD=X'!$A$2:$E$1307,4,0)),"na",VLOOKUP(A1610,'EURUSD=X'!$A$2:$E$1307,4,0))</f>
        <v>na</v>
      </c>
      <c r="H1610" t="str">
        <f>IF(ISERROR(VLOOKUP(A1610,'ETH-USD'!$A$2:$E$1776,5,0)),"na",VLOOKUP(A1610,'ETH-USD'!$A$2:$E$1776,5,0))</f>
        <v>na</v>
      </c>
      <c r="I1610" t="str">
        <f>IF(ISERROR(VLOOKUP(A1610,'Russell 2000'!$A$1:$E$1260,5,0)),"na",VLOOKUP(A1610,'Russell 2000'!$A$1:$E$1260,5,0))</f>
        <v>na</v>
      </c>
      <c r="J1610" t="str">
        <f>IF(ISERROR(VLOOKUP(A1610,'SOL-USD'!$A$2:$E$893,5,0)),"na",VLOOKUP(A1610,'SOL-USD'!$A$2:$E$893,5,0))</f>
        <v>na</v>
      </c>
      <c r="K1610" t="str">
        <f>IF(ISERROR(VLOOKUP(A1610,'AVAX-USD'!$A$2:$E$799,5,0)),"na",VLOOKUP(A1610,'AVAX-USD'!$A$2:$E$799,5,0))</f>
        <v>na</v>
      </c>
      <c r="L1610" t="str">
        <f>IF(ISERROR(VLOOKUP(A1610,'ADA-USD'!$A$2:$E$1776,5,0)),"na",VLOOKUP(A1610,'ADA-USD'!$A$2:$E$1776,5,0))</f>
        <v>na</v>
      </c>
      <c r="M1610" t="str">
        <f>IF(ISERROR(VLOOKUP(A1610,'DOT-USD'!$A$2:$E$761,5,0)),"na",VLOOKUP(A1610,'DOT-USD'!$A$2:$E$761,5,0))</f>
        <v>na</v>
      </c>
      <c r="N1610" t="str">
        <f>IF(ISERROR(VLOOKUP(A1610,'DOGE-USD'!$A$2:$G$1776,5,0)),"na",VLOOKUP(A1610,'DOGE-USD'!$A$2:$G$1776,5,0))</f>
        <v>na</v>
      </c>
      <c r="O1610" t="str">
        <f>IF(ISERROR(VLOOKUP(A1610,'SHIB-USD'!$A$2:$G$780,5,0)),"na",VLOOKUP(A1610,'SHIB-USD'!$A$2:$G$780,5,0))</f>
        <v>na</v>
      </c>
    </row>
    <row r="1611" spans="1:15" x14ac:dyDescent="0.35">
      <c r="A1611" s="3">
        <v>42473</v>
      </c>
      <c r="B1611">
        <f>VLOOKUP(A1611,Yields!$A$2:$B$1680,2,0)</f>
        <v>0.21</v>
      </c>
      <c r="C1611" t="str">
        <f>IF(ISERROR(VLOOKUP(A1611,'BTC-USD'!$A$2:$E$1828,5,0)),"na",(VLOOKUP(A1611,'BTC-USD'!$A$2:$E$1828,5,0)))</f>
        <v>na</v>
      </c>
      <c r="D1611" t="str">
        <f>IF(ISERROR(VLOOKUP(A1611,'SP500'!$A$2:$G$252,4,0)),"na",VLOOKUP(A1611,'SP500'!$A$2:$G$252,4,0))</f>
        <v>na</v>
      </c>
      <c r="E1611" t="str">
        <f>IF(ISERROR(VLOOKUP(A1611,'ishare R3000 ETF'!$A$2:$G$1260,4,0)),"na",VLOOKUP(A1611,'ishare R3000 ETF'!$A$2:$G$1260,4,0))</f>
        <v>na</v>
      </c>
      <c r="F1611" t="str">
        <f>IF(ISERROR(VLOOKUP(A1611,'^IXIC'!A$1260:$E1611,5,0)),"na",VLOOKUP(A1611,'^IXIC'!A$1260:$E1611,5,0))</f>
        <v>na</v>
      </c>
      <c r="G1611" t="str">
        <f>IF(ISERROR(VLOOKUP(A1611,'EURUSD=X'!$A$2:$E$1307,4,0)),"na",VLOOKUP(A1611,'EURUSD=X'!$A$2:$E$1307,4,0))</f>
        <v>na</v>
      </c>
      <c r="H1611" t="str">
        <f>IF(ISERROR(VLOOKUP(A1611,'ETH-USD'!$A$2:$E$1776,5,0)),"na",VLOOKUP(A1611,'ETH-USD'!$A$2:$E$1776,5,0))</f>
        <v>na</v>
      </c>
      <c r="I1611" t="str">
        <f>IF(ISERROR(VLOOKUP(A1611,'Russell 2000'!$A$1:$E$1260,5,0)),"na",VLOOKUP(A1611,'Russell 2000'!$A$1:$E$1260,5,0))</f>
        <v>na</v>
      </c>
      <c r="J1611" t="str">
        <f>IF(ISERROR(VLOOKUP(A1611,'SOL-USD'!$A$2:$E$893,5,0)),"na",VLOOKUP(A1611,'SOL-USD'!$A$2:$E$893,5,0))</f>
        <v>na</v>
      </c>
      <c r="K1611" t="str">
        <f>IF(ISERROR(VLOOKUP(A1611,'AVAX-USD'!$A$2:$E$799,5,0)),"na",VLOOKUP(A1611,'AVAX-USD'!$A$2:$E$799,5,0))</f>
        <v>na</v>
      </c>
      <c r="L1611" t="str">
        <f>IF(ISERROR(VLOOKUP(A1611,'ADA-USD'!$A$2:$E$1776,5,0)),"na",VLOOKUP(A1611,'ADA-USD'!$A$2:$E$1776,5,0))</f>
        <v>na</v>
      </c>
      <c r="M1611" t="str">
        <f>IF(ISERROR(VLOOKUP(A1611,'DOT-USD'!$A$2:$E$761,5,0)),"na",VLOOKUP(A1611,'DOT-USD'!$A$2:$E$761,5,0))</f>
        <v>na</v>
      </c>
      <c r="N1611" t="str">
        <f>IF(ISERROR(VLOOKUP(A1611,'DOGE-USD'!$A$2:$G$1776,5,0)),"na",VLOOKUP(A1611,'DOGE-USD'!$A$2:$G$1776,5,0))</f>
        <v>na</v>
      </c>
      <c r="O1611" t="str">
        <f>IF(ISERROR(VLOOKUP(A1611,'SHIB-USD'!$A$2:$G$780,5,0)),"na",VLOOKUP(A1611,'SHIB-USD'!$A$2:$G$780,5,0))</f>
        <v>na</v>
      </c>
    </row>
    <row r="1612" spans="1:15" x14ac:dyDescent="0.35">
      <c r="A1612" s="3">
        <v>42472</v>
      </c>
      <c r="B1612">
        <f>VLOOKUP(A1612,Yields!$A$2:$B$1680,2,0)</f>
        <v>0.21</v>
      </c>
      <c r="C1612" t="str">
        <f>IF(ISERROR(VLOOKUP(A1612,'BTC-USD'!$A$2:$E$1828,5,0)),"na",(VLOOKUP(A1612,'BTC-USD'!$A$2:$E$1828,5,0)))</f>
        <v>na</v>
      </c>
      <c r="D1612" t="str">
        <f>IF(ISERROR(VLOOKUP(A1612,'SP500'!$A$2:$G$252,4,0)),"na",VLOOKUP(A1612,'SP500'!$A$2:$G$252,4,0))</f>
        <v>na</v>
      </c>
      <c r="E1612" t="str">
        <f>IF(ISERROR(VLOOKUP(A1612,'ishare R3000 ETF'!$A$2:$G$1260,4,0)),"na",VLOOKUP(A1612,'ishare R3000 ETF'!$A$2:$G$1260,4,0))</f>
        <v>na</v>
      </c>
      <c r="F1612" t="str">
        <f>IF(ISERROR(VLOOKUP(A1612,'^IXIC'!A$1260:$E1612,5,0)),"na",VLOOKUP(A1612,'^IXIC'!A$1260:$E1612,5,0))</f>
        <v>na</v>
      </c>
      <c r="G1612" t="str">
        <f>IF(ISERROR(VLOOKUP(A1612,'EURUSD=X'!$A$2:$E$1307,4,0)),"na",VLOOKUP(A1612,'EURUSD=X'!$A$2:$E$1307,4,0))</f>
        <v>na</v>
      </c>
      <c r="H1612" t="str">
        <f>IF(ISERROR(VLOOKUP(A1612,'ETH-USD'!$A$2:$E$1776,5,0)),"na",VLOOKUP(A1612,'ETH-USD'!$A$2:$E$1776,5,0))</f>
        <v>na</v>
      </c>
      <c r="I1612" t="str">
        <f>IF(ISERROR(VLOOKUP(A1612,'Russell 2000'!$A$1:$E$1260,5,0)),"na",VLOOKUP(A1612,'Russell 2000'!$A$1:$E$1260,5,0))</f>
        <v>na</v>
      </c>
      <c r="J1612" t="str">
        <f>IF(ISERROR(VLOOKUP(A1612,'SOL-USD'!$A$2:$E$893,5,0)),"na",VLOOKUP(A1612,'SOL-USD'!$A$2:$E$893,5,0))</f>
        <v>na</v>
      </c>
      <c r="K1612" t="str">
        <f>IF(ISERROR(VLOOKUP(A1612,'AVAX-USD'!$A$2:$E$799,5,0)),"na",VLOOKUP(A1612,'AVAX-USD'!$A$2:$E$799,5,0))</f>
        <v>na</v>
      </c>
      <c r="L1612" t="str">
        <f>IF(ISERROR(VLOOKUP(A1612,'ADA-USD'!$A$2:$E$1776,5,0)),"na",VLOOKUP(A1612,'ADA-USD'!$A$2:$E$1776,5,0))</f>
        <v>na</v>
      </c>
      <c r="M1612" t="str">
        <f>IF(ISERROR(VLOOKUP(A1612,'DOT-USD'!$A$2:$E$761,5,0)),"na",VLOOKUP(A1612,'DOT-USD'!$A$2:$E$761,5,0))</f>
        <v>na</v>
      </c>
      <c r="N1612" t="str">
        <f>IF(ISERROR(VLOOKUP(A1612,'DOGE-USD'!$A$2:$G$1776,5,0)),"na",VLOOKUP(A1612,'DOGE-USD'!$A$2:$G$1776,5,0))</f>
        <v>na</v>
      </c>
      <c r="O1612" t="str">
        <f>IF(ISERROR(VLOOKUP(A1612,'SHIB-USD'!$A$2:$G$780,5,0)),"na",VLOOKUP(A1612,'SHIB-USD'!$A$2:$G$780,5,0))</f>
        <v>na</v>
      </c>
    </row>
    <row r="1613" spans="1:15" x14ac:dyDescent="0.35">
      <c r="A1613" s="3">
        <v>42471</v>
      </c>
      <c r="B1613">
        <f>VLOOKUP(A1613,Yields!$A$2:$B$1680,2,0)</f>
        <v>0.19</v>
      </c>
      <c r="C1613" t="str">
        <f>IF(ISERROR(VLOOKUP(A1613,'BTC-USD'!$A$2:$E$1828,5,0)),"na",(VLOOKUP(A1613,'BTC-USD'!$A$2:$E$1828,5,0)))</f>
        <v>na</v>
      </c>
      <c r="D1613" t="str">
        <f>IF(ISERROR(VLOOKUP(A1613,'SP500'!$A$2:$G$252,4,0)),"na",VLOOKUP(A1613,'SP500'!$A$2:$G$252,4,0))</f>
        <v>na</v>
      </c>
      <c r="E1613" t="str">
        <f>IF(ISERROR(VLOOKUP(A1613,'ishare R3000 ETF'!$A$2:$G$1260,4,0)),"na",VLOOKUP(A1613,'ishare R3000 ETF'!$A$2:$G$1260,4,0))</f>
        <v>na</v>
      </c>
      <c r="F1613" t="str">
        <f>IF(ISERROR(VLOOKUP(A1613,'^IXIC'!A$1260:$E1613,5,0)),"na",VLOOKUP(A1613,'^IXIC'!A$1260:$E1613,5,0))</f>
        <v>na</v>
      </c>
      <c r="G1613" t="str">
        <f>IF(ISERROR(VLOOKUP(A1613,'EURUSD=X'!$A$2:$E$1307,4,0)),"na",VLOOKUP(A1613,'EURUSD=X'!$A$2:$E$1307,4,0))</f>
        <v>na</v>
      </c>
      <c r="H1613" t="str">
        <f>IF(ISERROR(VLOOKUP(A1613,'ETH-USD'!$A$2:$E$1776,5,0)),"na",VLOOKUP(A1613,'ETH-USD'!$A$2:$E$1776,5,0))</f>
        <v>na</v>
      </c>
      <c r="I1613" t="str">
        <f>IF(ISERROR(VLOOKUP(A1613,'Russell 2000'!$A$1:$E$1260,5,0)),"na",VLOOKUP(A1613,'Russell 2000'!$A$1:$E$1260,5,0))</f>
        <v>na</v>
      </c>
      <c r="J1613" t="str">
        <f>IF(ISERROR(VLOOKUP(A1613,'SOL-USD'!$A$2:$E$893,5,0)),"na",VLOOKUP(A1613,'SOL-USD'!$A$2:$E$893,5,0))</f>
        <v>na</v>
      </c>
      <c r="K1613" t="str">
        <f>IF(ISERROR(VLOOKUP(A1613,'AVAX-USD'!$A$2:$E$799,5,0)),"na",VLOOKUP(A1613,'AVAX-USD'!$A$2:$E$799,5,0))</f>
        <v>na</v>
      </c>
      <c r="L1613" t="str">
        <f>IF(ISERROR(VLOOKUP(A1613,'ADA-USD'!$A$2:$E$1776,5,0)),"na",VLOOKUP(A1613,'ADA-USD'!$A$2:$E$1776,5,0))</f>
        <v>na</v>
      </c>
      <c r="M1613" t="str">
        <f>IF(ISERROR(VLOOKUP(A1613,'DOT-USD'!$A$2:$E$761,5,0)),"na",VLOOKUP(A1613,'DOT-USD'!$A$2:$E$761,5,0))</f>
        <v>na</v>
      </c>
      <c r="N1613" t="str">
        <f>IF(ISERROR(VLOOKUP(A1613,'DOGE-USD'!$A$2:$G$1776,5,0)),"na",VLOOKUP(A1613,'DOGE-USD'!$A$2:$G$1776,5,0))</f>
        <v>na</v>
      </c>
      <c r="O1613" t="str">
        <f>IF(ISERROR(VLOOKUP(A1613,'SHIB-USD'!$A$2:$G$780,5,0)),"na",VLOOKUP(A1613,'SHIB-USD'!$A$2:$G$780,5,0))</f>
        <v>na</v>
      </c>
    </row>
    <row r="1614" spans="1:15" x14ac:dyDescent="0.35">
      <c r="A1614" s="3">
        <v>42468</v>
      </c>
      <c r="B1614">
        <f>VLOOKUP(A1614,Yields!$A$2:$B$1680,2,0)</f>
        <v>0.2</v>
      </c>
      <c r="C1614" t="str">
        <f>IF(ISERROR(VLOOKUP(A1614,'BTC-USD'!$A$2:$E$1828,5,0)),"na",(VLOOKUP(A1614,'BTC-USD'!$A$2:$E$1828,5,0)))</f>
        <v>na</v>
      </c>
      <c r="D1614" t="str">
        <f>IF(ISERROR(VLOOKUP(A1614,'SP500'!$A$2:$G$252,4,0)),"na",VLOOKUP(A1614,'SP500'!$A$2:$G$252,4,0))</f>
        <v>na</v>
      </c>
      <c r="E1614" t="str">
        <f>IF(ISERROR(VLOOKUP(A1614,'ishare R3000 ETF'!$A$2:$G$1260,4,0)),"na",VLOOKUP(A1614,'ishare R3000 ETF'!$A$2:$G$1260,4,0))</f>
        <v>na</v>
      </c>
      <c r="F1614" t="str">
        <f>IF(ISERROR(VLOOKUP(A1614,'^IXIC'!A$1260:$E1614,5,0)),"na",VLOOKUP(A1614,'^IXIC'!A$1260:$E1614,5,0))</f>
        <v>na</v>
      </c>
      <c r="G1614" t="str">
        <f>IF(ISERROR(VLOOKUP(A1614,'EURUSD=X'!$A$2:$E$1307,4,0)),"na",VLOOKUP(A1614,'EURUSD=X'!$A$2:$E$1307,4,0))</f>
        <v>na</v>
      </c>
      <c r="H1614" t="str">
        <f>IF(ISERROR(VLOOKUP(A1614,'ETH-USD'!$A$2:$E$1776,5,0)),"na",VLOOKUP(A1614,'ETH-USD'!$A$2:$E$1776,5,0))</f>
        <v>na</v>
      </c>
      <c r="I1614" t="str">
        <f>IF(ISERROR(VLOOKUP(A1614,'Russell 2000'!$A$1:$E$1260,5,0)),"na",VLOOKUP(A1614,'Russell 2000'!$A$1:$E$1260,5,0))</f>
        <v>na</v>
      </c>
      <c r="J1614" t="str">
        <f>IF(ISERROR(VLOOKUP(A1614,'SOL-USD'!$A$2:$E$893,5,0)),"na",VLOOKUP(A1614,'SOL-USD'!$A$2:$E$893,5,0))</f>
        <v>na</v>
      </c>
      <c r="K1614" t="str">
        <f>IF(ISERROR(VLOOKUP(A1614,'AVAX-USD'!$A$2:$E$799,5,0)),"na",VLOOKUP(A1614,'AVAX-USD'!$A$2:$E$799,5,0))</f>
        <v>na</v>
      </c>
      <c r="L1614" t="str">
        <f>IF(ISERROR(VLOOKUP(A1614,'ADA-USD'!$A$2:$E$1776,5,0)),"na",VLOOKUP(A1614,'ADA-USD'!$A$2:$E$1776,5,0))</f>
        <v>na</v>
      </c>
      <c r="M1614" t="str">
        <f>IF(ISERROR(VLOOKUP(A1614,'DOT-USD'!$A$2:$E$761,5,0)),"na",VLOOKUP(A1614,'DOT-USD'!$A$2:$E$761,5,0))</f>
        <v>na</v>
      </c>
      <c r="N1614" t="str">
        <f>IF(ISERROR(VLOOKUP(A1614,'DOGE-USD'!$A$2:$G$1776,5,0)),"na",VLOOKUP(A1614,'DOGE-USD'!$A$2:$G$1776,5,0))</f>
        <v>na</v>
      </c>
      <c r="O1614" t="str">
        <f>IF(ISERROR(VLOOKUP(A1614,'SHIB-USD'!$A$2:$G$780,5,0)),"na",VLOOKUP(A1614,'SHIB-USD'!$A$2:$G$780,5,0))</f>
        <v>na</v>
      </c>
    </row>
    <row r="1615" spans="1:15" x14ac:dyDescent="0.35">
      <c r="A1615" s="3">
        <v>42467</v>
      </c>
      <c r="B1615">
        <f>VLOOKUP(A1615,Yields!$A$2:$B$1680,2,0)</f>
        <v>0.2</v>
      </c>
      <c r="C1615" t="str">
        <f>IF(ISERROR(VLOOKUP(A1615,'BTC-USD'!$A$2:$E$1828,5,0)),"na",(VLOOKUP(A1615,'BTC-USD'!$A$2:$E$1828,5,0)))</f>
        <v>na</v>
      </c>
      <c r="D1615" t="str">
        <f>IF(ISERROR(VLOOKUP(A1615,'SP500'!$A$2:$G$252,4,0)),"na",VLOOKUP(A1615,'SP500'!$A$2:$G$252,4,0))</f>
        <v>na</v>
      </c>
      <c r="E1615" t="str">
        <f>IF(ISERROR(VLOOKUP(A1615,'ishare R3000 ETF'!$A$2:$G$1260,4,0)),"na",VLOOKUP(A1615,'ishare R3000 ETF'!$A$2:$G$1260,4,0))</f>
        <v>na</v>
      </c>
      <c r="F1615" t="str">
        <f>IF(ISERROR(VLOOKUP(A1615,'^IXIC'!A$1260:$E1615,5,0)),"na",VLOOKUP(A1615,'^IXIC'!A$1260:$E1615,5,0))</f>
        <v>na</v>
      </c>
      <c r="G1615" t="str">
        <f>IF(ISERROR(VLOOKUP(A1615,'EURUSD=X'!$A$2:$E$1307,4,0)),"na",VLOOKUP(A1615,'EURUSD=X'!$A$2:$E$1307,4,0))</f>
        <v>na</v>
      </c>
      <c r="H1615" t="str">
        <f>IF(ISERROR(VLOOKUP(A1615,'ETH-USD'!$A$2:$E$1776,5,0)),"na",VLOOKUP(A1615,'ETH-USD'!$A$2:$E$1776,5,0))</f>
        <v>na</v>
      </c>
      <c r="I1615" t="str">
        <f>IF(ISERROR(VLOOKUP(A1615,'Russell 2000'!$A$1:$E$1260,5,0)),"na",VLOOKUP(A1615,'Russell 2000'!$A$1:$E$1260,5,0))</f>
        <v>na</v>
      </c>
      <c r="J1615" t="str">
        <f>IF(ISERROR(VLOOKUP(A1615,'SOL-USD'!$A$2:$E$893,5,0)),"na",VLOOKUP(A1615,'SOL-USD'!$A$2:$E$893,5,0))</f>
        <v>na</v>
      </c>
      <c r="K1615" t="str">
        <f>IF(ISERROR(VLOOKUP(A1615,'AVAX-USD'!$A$2:$E$799,5,0)),"na",VLOOKUP(A1615,'AVAX-USD'!$A$2:$E$799,5,0))</f>
        <v>na</v>
      </c>
      <c r="L1615" t="str">
        <f>IF(ISERROR(VLOOKUP(A1615,'ADA-USD'!$A$2:$E$1776,5,0)),"na",VLOOKUP(A1615,'ADA-USD'!$A$2:$E$1776,5,0))</f>
        <v>na</v>
      </c>
      <c r="M1615" t="str">
        <f>IF(ISERROR(VLOOKUP(A1615,'DOT-USD'!$A$2:$E$761,5,0)),"na",VLOOKUP(A1615,'DOT-USD'!$A$2:$E$761,5,0))</f>
        <v>na</v>
      </c>
      <c r="N1615" t="str">
        <f>IF(ISERROR(VLOOKUP(A1615,'DOGE-USD'!$A$2:$G$1776,5,0)),"na",VLOOKUP(A1615,'DOGE-USD'!$A$2:$G$1776,5,0))</f>
        <v>na</v>
      </c>
      <c r="O1615" t="str">
        <f>IF(ISERROR(VLOOKUP(A1615,'SHIB-USD'!$A$2:$G$780,5,0)),"na",VLOOKUP(A1615,'SHIB-USD'!$A$2:$G$780,5,0))</f>
        <v>na</v>
      </c>
    </row>
    <row r="1616" spans="1:15" x14ac:dyDescent="0.35">
      <c r="A1616" s="3">
        <v>42466</v>
      </c>
      <c r="B1616">
        <f>VLOOKUP(A1616,Yields!$A$2:$B$1680,2,0)</f>
        <v>0.19</v>
      </c>
      <c r="C1616" t="str">
        <f>IF(ISERROR(VLOOKUP(A1616,'BTC-USD'!$A$2:$E$1828,5,0)),"na",(VLOOKUP(A1616,'BTC-USD'!$A$2:$E$1828,5,0)))</f>
        <v>na</v>
      </c>
      <c r="D1616" t="str">
        <f>IF(ISERROR(VLOOKUP(A1616,'SP500'!$A$2:$G$252,4,0)),"na",VLOOKUP(A1616,'SP500'!$A$2:$G$252,4,0))</f>
        <v>na</v>
      </c>
      <c r="E1616" t="str">
        <f>IF(ISERROR(VLOOKUP(A1616,'ishare R3000 ETF'!$A$2:$G$1260,4,0)),"na",VLOOKUP(A1616,'ishare R3000 ETF'!$A$2:$G$1260,4,0))</f>
        <v>na</v>
      </c>
      <c r="F1616" t="str">
        <f>IF(ISERROR(VLOOKUP(A1616,'^IXIC'!A$1260:$E1616,5,0)),"na",VLOOKUP(A1616,'^IXIC'!A$1260:$E1616,5,0))</f>
        <v>na</v>
      </c>
      <c r="G1616" t="str">
        <f>IF(ISERROR(VLOOKUP(A1616,'EURUSD=X'!$A$2:$E$1307,4,0)),"na",VLOOKUP(A1616,'EURUSD=X'!$A$2:$E$1307,4,0))</f>
        <v>na</v>
      </c>
      <c r="H1616" t="str">
        <f>IF(ISERROR(VLOOKUP(A1616,'ETH-USD'!$A$2:$E$1776,5,0)),"na",VLOOKUP(A1616,'ETH-USD'!$A$2:$E$1776,5,0))</f>
        <v>na</v>
      </c>
      <c r="I1616" t="str">
        <f>IF(ISERROR(VLOOKUP(A1616,'Russell 2000'!$A$1:$E$1260,5,0)),"na",VLOOKUP(A1616,'Russell 2000'!$A$1:$E$1260,5,0))</f>
        <v>na</v>
      </c>
      <c r="J1616" t="str">
        <f>IF(ISERROR(VLOOKUP(A1616,'SOL-USD'!$A$2:$E$893,5,0)),"na",VLOOKUP(A1616,'SOL-USD'!$A$2:$E$893,5,0))</f>
        <v>na</v>
      </c>
      <c r="K1616" t="str">
        <f>IF(ISERROR(VLOOKUP(A1616,'AVAX-USD'!$A$2:$E$799,5,0)),"na",VLOOKUP(A1616,'AVAX-USD'!$A$2:$E$799,5,0))</f>
        <v>na</v>
      </c>
      <c r="L1616" t="str">
        <f>IF(ISERROR(VLOOKUP(A1616,'ADA-USD'!$A$2:$E$1776,5,0)),"na",VLOOKUP(A1616,'ADA-USD'!$A$2:$E$1776,5,0))</f>
        <v>na</v>
      </c>
      <c r="M1616" t="str">
        <f>IF(ISERROR(VLOOKUP(A1616,'DOT-USD'!$A$2:$E$761,5,0)),"na",VLOOKUP(A1616,'DOT-USD'!$A$2:$E$761,5,0))</f>
        <v>na</v>
      </c>
      <c r="N1616" t="str">
        <f>IF(ISERROR(VLOOKUP(A1616,'DOGE-USD'!$A$2:$G$1776,5,0)),"na",VLOOKUP(A1616,'DOGE-USD'!$A$2:$G$1776,5,0))</f>
        <v>na</v>
      </c>
      <c r="O1616" t="str">
        <f>IF(ISERROR(VLOOKUP(A1616,'SHIB-USD'!$A$2:$G$780,5,0)),"na",VLOOKUP(A1616,'SHIB-USD'!$A$2:$G$780,5,0))</f>
        <v>na</v>
      </c>
    </row>
    <row r="1617" spans="1:15" x14ac:dyDescent="0.35">
      <c r="A1617" s="3">
        <v>42465</v>
      </c>
      <c r="B1617">
        <f>VLOOKUP(A1617,Yields!$A$2:$B$1680,2,0)</f>
        <v>0.19</v>
      </c>
      <c r="C1617" t="str">
        <f>IF(ISERROR(VLOOKUP(A1617,'BTC-USD'!$A$2:$E$1828,5,0)),"na",(VLOOKUP(A1617,'BTC-USD'!$A$2:$E$1828,5,0)))</f>
        <v>na</v>
      </c>
      <c r="D1617" t="str">
        <f>IF(ISERROR(VLOOKUP(A1617,'SP500'!$A$2:$G$252,4,0)),"na",VLOOKUP(A1617,'SP500'!$A$2:$G$252,4,0))</f>
        <v>na</v>
      </c>
      <c r="E1617" t="str">
        <f>IF(ISERROR(VLOOKUP(A1617,'ishare R3000 ETF'!$A$2:$G$1260,4,0)),"na",VLOOKUP(A1617,'ishare R3000 ETF'!$A$2:$G$1260,4,0))</f>
        <v>na</v>
      </c>
      <c r="F1617" t="str">
        <f>IF(ISERROR(VLOOKUP(A1617,'^IXIC'!A$1260:$E1617,5,0)),"na",VLOOKUP(A1617,'^IXIC'!A$1260:$E1617,5,0))</f>
        <v>na</v>
      </c>
      <c r="G1617" t="str">
        <f>IF(ISERROR(VLOOKUP(A1617,'EURUSD=X'!$A$2:$E$1307,4,0)),"na",VLOOKUP(A1617,'EURUSD=X'!$A$2:$E$1307,4,0))</f>
        <v>na</v>
      </c>
      <c r="H1617" t="str">
        <f>IF(ISERROR(VLOOKUP(A1617,'ETH-USD'!$A$2:$E$1776,5,0)),"na",VLOOKUP(A1617,'ETH-USD'!$A$2:$E$1776,5,0))</f>
        <v>na</v>
      </c>
      <c r="I1617" t="str">
        <f>IF(ISERROR(VLOOKUP(A1617,'Russell 2000'!$A$1:$E$1260,5,0)),"na",VLOOKUP(A1617,'Russell 2000'!$A$1:$E$1260,5,0))</f>
        <v>na</v>
      </c>
      <c r="J1617" t="str">
        <f>IF(ISERROR(VLOOKUP(A1617,'SOL-USD'!$A$2:$E$893,5,0)),"na",VLOOKUP(A1617,'SOL-USD'!$A$2:$E$893,5,0))</f>
        <v>na</v>
      </c>
      <c r="K1617" t="str">
        <f>IF(ISERROR(VLOOKUP(A1617,'AVAX-USD'!$A$2:$E$799,5,0)),"na",VLOOKUP(A1617,'AVAX-USD'!$A$2:$E$799,5,0))</f>
        <v>na</v>
      </c>
      <c r="L1617" t="str">
        <f>IF(ISERROR(VLOOKUP(A1617,'ADA-USD'!$A$2:$E$1776,5,0)),"na",VLOOKUP(A1617,'ADA-USD'!$A$2:$E$1776,5,0))</f>
        <v>na</v>
      </c>
      <c r="M1617" t="str">
        <f>IF(ISERROR(VLOOKUP(A1617,'DOT-USD'!$A$2:$E$761,5,0)),"na",VLOOKUP(A1617,'DOT-USD'!$A$2:$E$761,5,0))</f>
        <v>na</v>
      </c>
      <c r="N1617" t="str">
        <f>IF(ISERROR(VLOOKUP(A1617,'DOGE-USD'!$A$2:$G$1776,5,0)),"na",VLOOKUP(A1617,'DOGE-USD'!$A$2:$G$1776,5,0))</f>
        <v>na</v>
      </c>
      <c r="O1617" t="str">
        <f>IF(ISERROR(VLOOKUP(A1617,'SHIB-USD'!$A$2:$G$780,5,0)),"na",VLOOKUP(A1617,'SHIB-USD'!$A$2:$G$780,5,0))</f>
        <v>na</v>
      </c>
    </row>
    <row r="1618" spans="1:15" x14ac:dyDescent="0.35">
      <c r="A1618" s="3">
        <v>42464</v>
      </c>
      <c r="B1618">
        <f>VLOOKUP(A1618,Yields!$A$2:$B$1680,2,0)</f>
        <v>0.18</v>
      </c>
      <c r="C1618" t="str">
        <f>IF(ISERROR(VLOOKUP(A1618,'BTC-USD'!$A$2:$E$1828,5,0)),"na",(VLOOKUP(A1618,'BTC-USD'!$A$2:$E$1828,5,0)))</f>
        <v>na</v>
      </c>
      <c r="D1618" t="str">
        <f>IF(ISERROR(VLOOKUP(A1618,'SP500'!$A$2:$G$252,4,0)),"na",VLOOKUP(A1618,'SP500'!$A$2:$G$252,4,0))</f>
        <v>na</v>
      </c>
      <c r="E1618" t="str">
        <f>IF(ISERROR(VLOOKUP(A1618,'ishare R3000 ETF'!$A$2:$G$1260,4,0)),"na",VLOOKUP(A1618,'ishare R3000 ETF'!$A$2:$G$1260,4,0))</f>
        <v>na</v>
      </c>
      <c r="F1618" t="str">
        <f>IF(ISERROR(VLOOKUP(A1618,'^IXIC'!A$1260:$E1618,5,0)),"na",VLOOKUP(A1618,'^IXIC'!A$1260:$E1618,5,0))</f>
        <v>na</v>
      </c>
      <c r="G1618" t="str">
        <f>IF(ISERROR(VLOOKUP(A1618,'EURUSD=X'!$A$2:$E$1307,4,0)),"na",VLOOKUP(A1618,'EURUSD=X'!$A$2:$E$1307,4,0))</f>
        <v>na</v>
      </c>
      <c r="H1618" t="str">
        <f>IF(ISERROR(VLOOKUP(A1618,'ETH-USD'!$A$2:$E$1776,5,0)),"na",VLOOKUP(A1618,'ETH-USD'!$A$2:$E$1776,5,0))</f>
        <v>na</v>
      </c>
      <c r="I1618" t="str">
        <f>IF(ISERROR(VLOOKUP(A1618,'Russell 2000'!$A$1:$E$1260,5,0)),"na",VLOOKUP(A1618,'Russell 2000'!$A$1:$E$1260,5,0))</f>
        <v>na</v>
      </c>
      <c r="J1618" t="str">
        <f>IF(ISERROR(VLOOKUP(A1618,'SOL-USD'!$A$2:$E$893,5,0)),"na",VLOOKUP(A1618,'SOL-USD'!$A$2:$E$893,5,0))</f>
        <v>na</v>
      </c>
      <c r="K1618" t="str">
        <f>IF(ISERROR(VLOOKUP(A1618,'AVAX-USD'!$A$2:$E$799,5,0)),"na",VLOOKUP(A1618,'AVAX-USD'!$A$2:$E$799,5,0))</f>
        <v>na</v>
      </c>
      <c r="L1618" t="str">
        <f>IF(ISERROR(VLOOKUP(A1618,'ADA-USD'!$A$2:$E$1776,5,0)),"na",VLOOKUP(A1618,'ADA-USD'!$A$2:$E$1776,5,0))</f>
        <v>na</v>
      </c>
      <c r="M1618" t="str">
        <f>IF(ISERROR(VLOOKUP(A1618,'DOT-USD'!$A$2:$E$761,5,0)),"na",VLOOKUP(A1618,'DOT-USD'!$A$2:$E$761,5,0))</f>
        <v>na</v>
      </c>
      <c r="N1618" t="str">
        <f>IF(ISERROR(VLOOKUP(A1618,'DOGE-USD'!$A$2:$G$1776,5,0)),"na",VLOOKUP(A1618,'DOGE-USD'!$A$2:$G$1776,5,0))</f>
        <v>na</v>
      </c>
      <c r="O1618" t="str">
        <f>IF(ISERROR(VLOOKUP(A1618,'SHIB-USD'!$A$2:$G$780,5,0)),"na",VLOOKUP(A1618,'SHIB-USD'!$A$2:$G$780,5,0))</f>
        <v>na</v>
      </c>
    </row>
    <row r="1619" spans="1:15" x14ac:dyDescent="0.35">
      <c r="A1619" s="3">
        <v>42461</v>
      </c>
      <c r="B1619">
        <f>VLOOKUP(A1619,Yields!$A$2:$B$1680,2,0)</f>
        <v>0.2</v>
      </c>
      <c r="C1619" t="str">
        <f>IF(ISERROR(VLOOKUP(A1619,'BTC-USD'!$A$2:$E$1828,5,0)),"na",(VLOOKUP(A1619,'BTC-USD'!$A$2:$E$1828,5,0)))</f>
        <v>na</v>
      </c>
      <c r="D1619" t="str">
        <f>IF(ISERROR(VLOOKUP(A1619,'SP500'!$A$2:$G$252,4,0)),"na",VLOOKUP(A1619,'SP500'!$A$2:$G$252,4,0))</f>
        <v>na</v>
      </c>
      <c r="E1619" t="str">
        <f>IF(ISERROR(VLOOKUP(A1619,'ishare R3000 ETF'!$A$2:$G$1260,4,0)),"na",VLOOKUP(A1619,'ishare R3000 ETF'!$A$2:$G$1260,4,0))</f>
        <v>na</v>
      </c>
      <c r="F1619" t="str">
        <f>IF(ISERROR(VLOOKUP(A1619,'^IXIC'!A$1260:$E1619,5,0)),"na",VLOOKUP(A1619,'^IXIC'!A$1260:$E1619,5,0))</f>
        <v>na</v>
      </c>
      <c r="G1619" t="str">
        <f>IF(ISERROR(VLOOKUP(A1619,'EURUSD=X'!$A$2:$E$1307,4,0)),"na",VLOOKUP(A1619,'EURUSD=X'!$A$2:$E$1307,4,0))</f>
        <v>na</v>
      </c>
      <c r="H1619" t="str">
        <f>IF(ISERROR(VLOOKUP(A1619,'ETH-USD'!$A$2:$E$1776,5,0)),"na",VLOOKUP(A1619,'ETH-USD'!$A$2:$E$1776,5,0))</f>
        <v>na</v>
      </c>
      <c r="I1619" t="str">
        <f>IF(ISERROR(VLOOKUP(A1619,'Russell 2000'!$A$1:$E$1260,5,0)),"na",VLOOKUP(A1619,'Russell 2000'!$A$1:$E$1260,5,0))</f>
        <v>na</v>
      </c>
      <c r="J1619" t="str">
        <f>IF(ISERROR(VLOOKUP(A1619,'SOL-USD'!$A$2:$E$893,5,0)),"na",VLOOKUP(A1619,'SOL-USD'!$A$2:$E$893,5,0))</f>
        <v>na</v>
      </c>
      <c r="K1619" t="str">
        <f>IF(ISERROR(VLOOKUP(A1619,'AVAX-USD'!$A$2:$E$799,5,0)),"na",VLOOKUP(A1619,'AVAX-USD'!$A$2:$E$799,5,0))</f>
        <v>na</v>
      </c>
      <c r="L1619" t="str">
        <f>IF(ISERROR(VLOOKUP(A1619,'ADA-USD'!$A$2:$E$1776,5,0)),"na",VLOOKUP(A1619,'ADA-USD'!$A$2:$E$1776,5,0))</f>
        <v>na</v>
      </c>
      <c r="M1619" t="str">
        <f>IF(ISERROR(VLOOKUP(A1619,'DOT-USD'!$A$2:$E$761,5,0)),"na",VLOOKUP(A1619,'DOT-USD'!$A$2:$E$761,5,0))</f>
        <v>na</v>
      </c>
      <c r="N1619" t="str">
        <f>IF(ISERROR(VLOOKUP(A1619,'DOGE-USD'!$A$2:$G$1776,5,0)),"na",VLOOKUP(A1619,'DOGE-USD'!$A$2:$G$1776,5,0))</f>
        <v>na</v>
      </c>
      <c r="O1619" t="str">
        <f>IF(ISERROR(VLOOKUP(A1619,'SHIB-USD'!$A$2:$G$780,5,0)),"na",VLOOKUP(A1619,'SHIB-USD'!$A$2:$G$780,5,0))</f>
        <v>na</v>
      </c>
    </row>
    <row r="1620" spans="1:15" x14ac:dyDescent="0.35">
      <c r="A1620" s="3">
        <v>42460</v>
      </c>
      <c r="B1620">
        <f>VLOOKUP(A1620,Yields!$A$2:$B$1680,2,0)</f>
        <v>0.18</v>
      </c>
      <c r="C1620" t="str">
        <f>IF(ISERROR(VLOOKUP(A1620,'BTC-USD'!$A$2:$E$1828,5,0)),"na",(VLOOKUP(A1620,'BTC-USD'!$A$2:$E$1828,5,0)))</f>
        <v>na</v>
      </c>
      <c r="D1620" t="str">
        <f>IF(ISERROR(VLOOKUP(A1620,'SP500'!$A$2:$G$252,4,0)),"na",VLOOKUP(A1620,'SP500'!$A$2:$G$252,4,0))</f>
        <v>na</v>
      </c>
      <c r="E1620" t="str">
        <f>IF(ISERROR(VLOOKUP(A1620,'ishare R3000 ETF'!$A$2:$G$1260,4,0)),"na",VLOOKUP(A1620,'ishare R3000 ETF'!$A$2:$G$1260,4,0))</f>
        <v>na</v>
      </c>
      <c r="F1620" t="str">
        <f>IF(ISERROR(VLOOKUP(A1620,'^IXIC'!A$1260:$E1620,5,0)),"na",VLOOKUP(A1620,'^IXIC'!A$1260:$E1620,5,0))</f>
        <v>na</v>
      </c>
      <c r="G1620" t="str">
        <f>IF(ISERROR(VLOOKUP(A1620,'EURUSD=X'!$A$2:$E$1307,4,0)),"na",VLOOKUP(A1620,'EURUSD=X'!$A$2:$E$1307,4,0))</f>
        <v>na</v>
      </c>
      <c r="H1620" t="str">
        <f>IF(ISERROR(VLOOKUP(A1620,'ETH-USD'!$A$2:$E$1776,5,0)),"na",VLOOKUP(A1620,'ETH-USD'!$A$2:$E$1776,5,0))</f>
        <v>na</v>
      </c>
      <c r="I1620" t="str">
        <f>IF(ISERROR(VLOOKUP(A1620,'Russell 2000'!$A$1:$E$1260,5,0)),"na",VLOOKUP(A1620,'Russell 2000'!$A$1:$E$1260,5,0))</f>
        <v>na</v>
      </c>
      <c r="J1620" t="str">
        <f>IF(ISERROR(VLOOKUP(A1620,'SOL-USD'!$A$2:$E$893,5,0)),"na",VLOOKUP(A1620,'SOL-USD'!$A$2:$E$893,5,0))</f>
        <v>na</v>
      </c>
      <c r="K1620" t="str">
        <f>IF(ISERROR(VLOOKUP(A1620,'AVAX-USD'!$A$2:$E$799,5,0)),"na",VLOOKUP(A1620,'AVAX-USD'!$A$2:$E$799,5,0))</f>
        <v>na</v>
      </c>
      <c r="L1620" t="str">
        <f>IF(ISERROR(VLOOKUP(A1620,'ADA-USD'!$A$2:$E$1776,5,0)),"na",VLOOKUP(A1620,'ADA-USD'!$A$2:$E$1776,5,0))</f>
        <v>na</v>
      </c>
      <c r="M1620" t="str">
        <f>IF(ISERROR(VLOOKUP(A1620,'DOT-USD'!$A$2:$E$761,5,0)),"na",VLOOKUP(A1620,'DOT-USD'!$A$2:$E$761,5,0))</f>
        <v>na</v>
      </c>
      <c r="N1620" t="str">
        <f>IF(ISERROR(VLOOKUP(A1620,'DOGE-USD'!$A$2:$G$1776,5,0)),"na",VLOOKUP(A1620,'DOGE-USD'!$A$2:$G$1776,5,0))</f>
        <v>na</v>
      </c>
      <c r="O1620" t="str">
        <f>IF(ISERROR(VLOOKUP(A1620,'SHIB-USD'!$A$2:$G$780,5,0)),"na",VLOOKUP(A1620,'SHIB-USD'!$A$2:$G$780,5,0))</f>
        <v>na</v>
      </c>
    </row>
    <row r="1621" spans="1:15" x14ac:dyDescent="0.35">
      <c r="A1621" s="3">
        <v>42459</v>
      </c>
      <c r="B1621">
        <f>VLOOKUP(A1621,Yields!$A$2:$B$1680,2,0)</f>
        <v>0.14000000000000001</v>
      </c>
      <c r="C1621" t="str">
        <f>IF(ISERROR(VLOOKUP(A1621,'BTC-USD'!$A$2:$E$1828,5,0)),"na",(VLOOKUP(A1621,'BTC-USD'!$A$2:$E$1828,5,0)))</f>
        <v>na</v>
      </c>
      <c r="D1621" t="str">
        <f>IF(ISERROR(VLOOKUP(A1621,'SP500'!$A$2:$G$252,4,0)),"na",VLOOKUP(A1621,'SP500'!$A$2:$G$252,4,0))</f>
        <v>na</v>
      </c>
      <c r="E1621" t="str">
        <f>IF(ISERROR(VLOOKUP(A1621,'ishare R3000 ETF'!$A$2:$G$1260,4,0)),"na",VLOOKUP(A1621,'ishare R3000 ETF'!$A$2:$G$1260,4,0))</f>
        <v>na</v>
      </c>
      <c r="F1621" t="str">
        <f>IF(ISERROR(VLOOKUP(A1621,'^IXIC'!A$1260:$E1621,5,0)),"na",VLOOKUP(A1621,'^IXIC'!A$1260:$E1621,5,0))</f>
        <v>na</v>
      </c>
      <c r="G1621" t="str">
        <f>IF(ISERROR(VLOOKUP(A1621,'EURUSD=X'!$A$2:$E$1307,4,0)),"na",VLOOKUP(A1621,'EURUSD=X'!$A$2:$E$1307,4,0))</f>
        <v>na</v>
      </c>
      <c r="H1621" t="str">
        <f>IF(ISERROR(VLOOKUP(A1621,'ETH-USD'!$A$2:$E$1776,5,0)),"na",VLOOKUP(A1621,'ETH-USD'!$A$2:$E$1776,5,0))</f>
        <v>na</v>
      </c>
      <c r="I1621" t="str">
        <f>IF(ISERROR(VLOOKUP(A1621,'Russell 2000'!$A$1:$E$1260,5,0)),"na",VLOOKUP(A1621,'Russell 2000'!$A$1:$E$1260,5,0))</f>
        <v>na</v>
      </c>
      <c r="J1621" t="str">
        <f>IF(ISERROR(VLOOKUP(A1621,'SOL-USD'!$A$2:$E$893,5,0)),"na",VLOOKUP(A1621,'SOL-USD'!$A$2:$E$893,5,0))</f>
        <v>na</v>
      </c>
      <c r="K1621" t="str">
        <f>IF(ISERROR(VLOOKUP(A1621,'AVAX-USD'!$A$2:$E$799,5,0)),"na",VLOOKUP(A1621,'AVAX-USD'!$A$2:$E$799,5,0))</f>
        <v>na</v>
      </c>
      <c r="L1621" t="str">
        <f>IF(ISERROR(VLOOKUP(A1621,'ADA-USD'!$A$2:$E$1776,5,0)),"na",VLOOKUP(A1621,'ADA-USD'!$A$2:$E$1776,5,0))</f>
        <v>na</v>
      </c>
      <c r="M1621" t="str">
        <f>IF(ISERROR(VLOOKUP(A1621,'DOT-USD'!$A$2:$E$761,5,0)),"na",VLOOKUP(A1621,'DOT-USD'!$A$2:$E$761,5,0))</f>
        <v>na</v>
      </c>
      <c r="N1621" t="str">
        <f>IF(ISERROR(VLOOKUP(A1621,'DOGE-USD'!$A$2:$G$1776,5,0)),"na",VLOOKUP(A1621,'DOGE-USD'!$A$2:$G$1776,5,0))</f>
        <v>na</v>
      </c>
      <c r="O1621" t="str">
        <f>IF(ISERROR(VLOOKUP(A1621,'SHIB-USD'!$A$2:$G$780,5,0)),"na",VLOOKUP(A1621,'SHIB-USD'!$A$2:$G$780,5,0))</f>
        <v>na</v>
      </c>
    </row>
    <row r="1622" spans="1:15" x14ac:dyDescent="0.35">
      <c r="A1622" s="3">
        <v>42458</v>
      </c>
      <c r="B1622">
        <f>VLOOKUP(A1622,Yields!$A$2:$B$1680,2,0)</f>
        <v>0.18</v>
      </c>
      <c r="C1622" t="str">
        <f>IF(ISERROR(VLOOKUP(A1622,'BTC-USD'!$A$2:$E$1828,5,0)),"na",(VLOOKUP(A1622,'BTC-USD'!$A$2:$E$1828,5,0)))</f>
        <v>na</v>
      </c>
      <c r="D1622" t="str">
        <f>IF(ISERROR(VLOOKUP(A1622,'SP500'!$A$2:$G$252,4,0)),"na",VLOOKUP(A1622,'SP500'!$A$2:$G$252,4,0))</f>
        <v>na</v>
      </c>
      <c r="E1622" t="str">
        <f>IF(ISERROR(VLOOKUP(A1622,'ishare R3000 ETF'!$A$2:$G$1260,4,0)),"na",VLOOKUP(A1622,'ishare R3000 ETF'!$A$2:$G$1260,4,0))</f>
        <v>na</v>
      </c>
      <c r="F1622" t="str">
        <f>IF(ISERROR(VLOOKUP(A1622,'^IXIC'!A$1260:$E1622,5,0)),"na",VLOOKUP(A1622,'^IXIC'!A$1260:$E1622,5,0))</f>
        <v>na</v>
      </c>
      <c r="G1622" t="str">
        <f>IF(ISERROR(VLOOKUP(A1622,'EURUSD=X'!$A$2:$E$1307,4,0)),"na",VLOOKUP(A1622,'EURUSD=X'!$A$2:$E$1307,4,0))</f>
        <v>na</v>
      </c>
      <c r="H1622" t="str">
        <f>IF(ISERROR(VLOOKUP(A1622,'ETH-USD'!$A$2:$E$1776,5,0)),"na",VLOOKUP(A1622,'ETH-USD'!$A$2:$E$1776,5,0))</f>
        <v>na</v>
      </c>
      <c r="I1622" t="str">
        <f>IF(ISERROR(VLOOKUP(A1622,'Russell 2000'!$A$1:$E$1260,5,0)),"na",VLOOKUP(A1622,'Russell 2000'!$A$1:$E$1260,5,0))</f>
        <v>na</v>
      </c>
      <c r="J1622" t="str">
        <f>IF(ISERROR(VLOOKUP(A1622,'SOL-USD'!$A$2:$E$893,5,0)),"na",VLOOKUP(A1622,'SOL-USD'!$A$2:$E$893,5,0))</f>
        <v>na</v>
      </c>
      <c r="K1622" t="str">
        <f>IF(ISERROR(VLOOKUP(A1622,'AVAX-USD'!$A$2:$E$799,5,0)),"na",VLOOKUP(A1622,'AVAX-USD'!$A$2:$E$799,5,0))</f>
        <v>na</v>
      </c>
      <c r="L1622" t="str">
        <f>IF(ISERROR(VLOOKUP(A1622,'ADA-USD'!$A$2:$E$1776,5,0)),"na",VLOOKUP(A1622,'ADA-USD'!$A$2:$E$1776,5,0))</f>
        <v>na</v>
      </c>
      <c r="M1622" t="str">
        <f>IF(ISERROR(VLOOKUP(A1622,'DOT-USD'!$A$2:$E$761,5,0)),"na",VLOOKUP(A1622,'DOT-USD'!$A$2:$E$761,5,0))</f>
        <v>na</v>
      </c>
      <c r="N1622" t="str">
        <f>IF(ISERROR(VLOOKUP(A1622,'DOGE-USD'!$A$2:$G$1776,5,0)),"na",VLOOKUP(A1622,'DOGE-USD'!$A$2:$G$1776,5,0))</f>
        <v>na</v>
      </c>
      <c r="O1622" t="str">
        <f>IF(ISERROR(VLOOKUP(A1622,'SHIB-USD'!$A$2:$G$780,5,0)),"na",VLOOKUP(A1622,'SHIB-USD'!$A$2:$G$780,5,0))</f>
        <v>na</v>
      </c>
    </row>
    <row r="1623" spans="1:15" x14ac:dyDescent="0.35">
      <c r="A1623" s="3">
        <v>42457</v>
      </c>
      <c r="B1623">
        <f>VLOOKUP(A1623,Yields!$A$2:$B$1680,2,0)</f>
        <v>0.19</v>
      </c>
      <c r="C1623" t="str">
        <f>IF(ISERROR(VLOOKUP(A1623,'BTC-USD'!$A$2:$E$1828,5,0)),"na",(VLOOKUP(A1623,'BTC-USD'!$A$2:$E$1828,5,0)))</f>
        <v>na</v>
      </c>
      <c r="D1623" t="str">
        <f>IF(ISERROR(VLOOKUP(A1623,'SP500'!$A$2:$G$252,4,0)),"na",VLOOKUP(A1623,'SP500'!$A$2:$G$252,4,0))</f>
        <v>na</v>
      </c>
      <c r="E1623" t="str">
        <f>IF(ISERROR(VLOOKUP(A1623,'ishare R3000 ETF'!$A$2:$G$1260,4,0)),"na",VLOOKUP(A1623,'ishare R3000 ETF'!$A$2:$G$1260,4,0))</f>
        <v>na</v>
      </c>
      <c r="F1623" t="str">
        <f>IF(ISERROR(VLOOKUP(A1623,'^IXIC'!A$1260:$E1623,5,0)),"na",VLOOKUP(A1623,'^IXIC'!A$1260:$E1623,5,0))</f>
        <v>na</v>
      </c>
      <c r="G1623" t="str">
        <f>IF(ISERROR(VLOOKUP(A1623,'EURUSD=X'!$A$2:$E$1307,4,0)),"na",VLOOKUP(A1623,'EURUSD=X'!$A$2:$E$1307,4,0))</f>
        <v>na</v>
      </c>
      <c r="H1623" t="str">
        <f>IF(ISERROR(VLOOKUP(A1623,'ETH-USD'!$A$2:$E$1776,5,0)),"na",VLOOKUP(A1623,'ETH-USD'!$A$2:$E$1776,5,0))</f>
        <v>na</v>
      </c>
      <c r="I1623" t="str">
        <f>IF(ISERROR(VLOOKUP(A1623,'Russell 2000'!$A$1:$E$1260,5,0)),"na",VLOOKUP(A1623,'Russell 2000'!$A$1:$E$1260,5,0))</f>
        <v>na</v>
      </c>
      <c r="J1623" t="str">
        <f>IF(ISERROR(VLOOKUP(A1623,'SOL-USD'!$A$2:$E$893,5,0)),"na",VLOOKUP(A1623,'SOL-USD'!$A$2:$E$893,5,0))</f>
        <v>na</v>
      </c>
      <c r="K1623" t="str">
        <f>IF(ISERROR(VLOOKUP(A1623,'AVAX-USD'!$A$2:$E$799,5,0)),"na",VLOOKUP(A1623,'AVAX-USD'!$A$2:$E$799,5,0))</f>
        <v>na</v>
      </c>
      <c r="L1623" t="str">
        <f>IF(ISERROR(VLOOKUP(A1623,'ADA-USD'!$A$2:$E$1776,5,0)),"na",VLOOKUP(A1623,'ADA-USD'!$A$2:$E$1776,5,0))</f>
        <v>na</v>
      </c>
      <c r="M1623" t="str">
        <f>IF(ISERROR(VLOOKUP(A1623,'DOT-USD'!$A$2:$E$761,5,0)),"na",VLOOKUP(A1623,'DOT-USD'!$A$2:$E$761,5,0))</f>
        <v>na</v>
      </c>
      <c r="N1623" t="str">
        <f>IF(ISERROR(VLOOKUP(A1623,'DOGE-USD'!$A$2:$G$1776,5,0)),"na",VLOOKUP(A1623,'DOGE-USD'!$A$2:$G$1776,5,0))</f>
        <v>na</v>
      </c>
      <c r="O1623" t="str">
        <f>IF(ISERROR(VLOOKUP(A1623,'SHIB-USD'!$A$2:$G$780,5,0)),"na",VLOOKUP(A1623,'SHIB-USD'!$A$2:$G$780,5,0))</f>
        <v>na</v>
      </c>
    </row>
    <row r="1624" spans="1:15" x14ac:dyDescent="0.35">
      <c r="A1624" s="3">
        <v>42453</v>
      </c>
      <c r="B1624">
        <f>VLOOKUP(A1624,Yields!$A$2:$B$1680,2,0)</f>
        <v>0.24</v>
      </c>
      <c r="C1624" t="str">
        <f>IF(ISERROR(VLOOKUP(A1624,'BTC-USD'!$A$2:$E$1828,5,0)),"na",(VLOOKUP(A1624,'BTC-USD'!$A$2:$E$1828,5,0)))</f>
        <v>na</v>
      </c>
      <c r="D1624" t="str">
        <f>IF(ISERROR(VLOOKUP(A1624,'SP500'!$A$2:$G$252,4,0)),"na",VLOOKUP(A1624,'SP500'!$A$2:$G$252,4,0))</f>
        <v>na</v>
      </c>
      <c r="E1624" t="str">
        <f>IF(ISERROR(VLOOKUP(A1624,'ishare R3000 ETF'!$A$2:$G$1260,4,0)),"na",VLOOKUP(A1624,'ishare R3000 ETF'!$A$2:$G$1260,4,0))</f>
        <v>na</v>
      </c>
      <c r="F1624" t="str">
        <f>IF(ISERROR(VLOOKUP(A1624,'^IXIC'!A$1260:$E1624,5,0)),"na",VLOOKUP(A1624,'^IXIC'!A$1260:$E1624,5,0))</f>
        <v>na</v>
      </c>
      <c r="G1624" t="str">
        <f>IF(ISERROR(VLOOKUP(A1624,'EURUSD=X'!$A$2:$E$1307,4,0)),"na",VLOOKUP(A1624,'EURUSD=X'!$A$2:$E$1307,4,0))</f>
        <v>na</v>
      </c>
      <c r="H1624" t="str">
        <f>IF(ISERROR(VLOOKUP(A1624,'ETH-USD'!$A$2:$E$1776,5,0)),"na",VLOOKUP(A1624,'ETH-USD'!$A$2:$E$1776,5,0))</f>
        <v>na</v>
      </c>
      <c r="I1624" t="str">
        <f>IF(ISERROR(VLOOKUP(A1624,'Russell 2000'!$A$1:$E$1260,5,0)),"na",VLOOKUP(A1624,'Russell 2000'!$A$1:$E$1260,5,0))</f>
        <v>na</v>
      </c>
      <c r="J1624" t="str">
        <f>IF(ISERROR(VLOOKUP(A1624,'SOL-USD'!$A$2:$E$893,5,0)),"na",VLOOKUP(A1624,'SOL-USD'!$A$2:$E$893,5,0))</f>
        <v>na</v>
      </c>
      <c r="K1624" t="str">
        <f>IF(ISERROR(VLOOKUP(A1624,'AVAX-USD'!$A$2:$E$799,5,0)),"na",VLOOKUP(A1624,'AVAX-USD'!$A$2:$E$799,5,0))</f>
        <v>na</v>
      </c>
      <c r="L1624" t="str">
        <f>IF(ISERROR(VLOOKUP(A1624,'ADA-USD'!$A$2:$E$1776,5,0)),"na",VLOOKUP(A1624,'ADA-USD'!$A$2:$E$1776,5,0))</f>
        <v>na</v>
      </c>
      <c r="M1624" t="str">
        <f>IF(ISERROR(VLOOKUP(A1624,'DOT-USD'!$A$2:$E$761,5,0)),"na",VLOOKUP(A1624,'DOT-USD'!$A$2:$E$761,5,0))</f>
        <v>na</v>
      </c>
      <c r="N1624" t="str">
        <f>IF(ISERROR(VLOOKUP(A1624,'DOGE-USD'!$A$2:$G$1776,5,0)),"na",VLOOKUP(A1624,'DOGE-USD'!$A$2:$G$1776,5,0))</f>
        <v>na</v>
      </c>
      <c r="O1624" t="str">
        <f>IF(ISERROR(VLOOKUP(A1624,'SHIB-USD'!$A$2:$G$780,5,0)),"na",VLOOKUP(A1624,'SHIB-USD'!$A$2:$G$780,5,0))</f>
        <v>na</v>
      </c>
    </row>
    <row r="1625" spans="1:15" x14ac:dyDescent="0.35">
      <c r="A1625" s="3">
        <v>42452</v>
      </c>
      <c r="B1625">
        <f>VLOOKUP(A1625,Yields!$A$2:$B$1680,2,0)</f>
        <v>0.27</v>
      </c>
      <c r="C1625" t="str">
        <f>IF(ISERROR(VLOOKUP(A1625,'BTC-USD'!$A$2:$E$1828,5,0)),"na",(VLOOKUP(A1625,'BTC-USD'!$A$2:$E$1828,5,0)))</f>
        <v>na</v>
      </c>
      <c r="D1625" t="str">
        <f>IF(ISERROR(VLOOKUP(A1625,'SP500'!$A$2:$G$252,4,0)),"na",VLOOKUP(A1625,'SP500'!$A$2:$G$252,4,0))</f>
        <v>na</v>
      </c>
      <c r="E1625" t="str">
        <f>IF(ISERROR(VLOOKUP(A1625,'ishare R3000 ETF'!$A$2:$G$1260,4,0)),"na",VLOOKUP(A1625,'ishare R3000 ETF'!$A$2:$G$1260,4,0))</f>
        <v>na</v>
      </c>
      <c r="F1625" t="str">
        <f>IF(ISERROR(VLOOKUP(A1625,'^IXIC'!A$1260:$E1625,5,0)),"na",VLOOKUP(A1625,'^IXIC'!A$1260:$E1625,5,0))</f>
        <v>na</v>
      </c>
      <c r="G1625" t="str">
        <f>IF(ISERROR(VLOOKUP(A1625,'EURUSD=X'!$A$2:$E$1307,4,0)),"na",VLOOKUP(A1625,'EURUSD=X'!$A$2:$E$1307,4,0))</f>
        <v>na</v>
      </c>
      <c r="H1625" t="str">
        <f>IF(ISERROR(VLOOKUP(A1625,'ETH-USD'!$A$2:$E$1776,5,0)),"na",VLOOKUP(A1625,'ETH-USD'!$A$2:$E$1776,5,0))</f>
        <v>na</v>
      </c>
      <c r="I1625" t="str">
        <f>IF(ISERROR(VLOOKUP(A1625,'Russell 2000'!$A$1:$E$1260,5,0)),"na",VLOOKUP(A1625,'Russell 2000'!$A$1:$E$1260,5,0))</f>
        <v>na</v>
      </c>
      <c r="J1625" t="str">
        <f>IF(ISERROR(VLOOKUP(A1625,'SOL-USD'!$A$2:$E$893,5,0)),"na",VLOOKUP(A1625,'SOL-USD'!$A$2:$E$893,5,0))</f>
        <v>na</v>
      </c>
      <c r="K1625" t="str">
        <f>IF(ISERROR(VLOOKUP(A1625,'AVAX-USD'!$A$2:$E$799,5,0)),"na",VLOOKUP(A1625,'AVAX-USD'!$A$2:$E$799,5,0))</f>
        <v>na</v>
      </c>
      <c r="L1625" t="str">
        <f>IF(ISERROR(VLOOKUP(A1625,'ADA-USD'!$A$2:$E$1776,5,0)),"na",VLOOKUP(A1625,'ADA-USD'!$A$2:$E$1776,5,0))</f>
        <v>na</v>
      </c>
      <c r="M1625" t="str">
        <f>IF(ISERROR(VLOOKUP(A1625,'DOT-USD'!$A$2:$E$761,5,0)),"na",VLOOKUP(A1625,'DOT-USD'!$A$2:$E$761,5,0))</f>
        <v>na</v>
      </c>
      <c r="N1625" t="str">
        <f>IF(ISERROR(VLOOKUP(A1625,'DOGE-USD'!$A$2:$G$1776,5,0)),"na",VLOOKUP(A1625,'DOGE-USD'!$A$2:$G$1776,5,0))</f>
        <v>na</v>
      </c>
      <c r="O1625" t="str">
        <f>IF(ISERROR(VLOOKUP(A1625,'SHIB-USD'!$A$2:$G$780,5,0)),"na",VLOOKUP(A1625,'SHIB-USD'!$A$2:$G$780,5,0))</f>
        <v>na</v>
      </c>
    </row>
    <row r="1626" spans="1:15" x14ac:dyDescent="0.35">
      <c r="A1626" s="3">
        <v>42451</v>
      </c>
      <c r="B1626">
        <f>VLOOKUP(A1626,Yields!$A$2:$B$1680,2,0)</f>
        <v>0.28000000000000003</v>
      </c>
      <c r="C1626" t="str">
        <f>IF(ISERROR(VLOOKUP(A1626,'BTC-USD'!$A$2:$E$1828,5,0)),"na",(VLOOKUP(A1626,'BTC-USD'!$A$2:$E$1828,5,0)))</f>
        <v>na</v>
      </c>
      <c r="D1626" t="str">
        <f>IF(ISERROR(VLOOKUP(A1626,'SP500'!$A$2:$G$252,4,0)),"na",VLOOKUP(A1626,'SP500'!$A$2:$G$252,4,0))</f>
        <v>na</v>
      </c>
      <c r="E1626" t="str">
        <f>IF(ISERROR(VLOOKUP(A1626,'ishare R3000 ETF'!$A$2:$G$1260,4,0)),"na",VLOOKUP(A1626,'ishare R3000 ETF'!$A$2:$G$1260,4,0))</f>
        <v>na</v>
      </c>
      <c r="F1626" t="str">
        <f>IF(ISERROR(VLOOKUP(A1626,'^IXIC'!A$1260:$E1626,5,0)),"na",VLOOKUP(A1626,'^IXIC'!A$1260:$E1626,5,0))</f>
        <v>na</v>
      </c>
      <c r="G1626" t="str">
        <f>IF(ISERROR(VLOOKUP(A1626,'EURUSD=X'!$A$2:$E$1307,4,0)),"na",VLOOKUP(A1626,'EURUSD=X'!$A$2:$E$1307,4,0))</f>
        <v>na</v>
      </c>
      <c r="H1626" t="str">
        <f>IF(ISERROR(VLOOKUP(A1626,'ETH-USD'!$A$2:$E$1776,5,0)),"na",VLOOKUP(A1626,'ETH-USD'!$A$2:$E$1776,5,0))</f>
        <v>na</v>
      </c>
      <c r="I1626" t="str">
        <f>IF(ISERROR(VLOOKUP(A1626,'Russell 2000'!$A$1:$E$1260,5,0)),"na",VLOOKUP(A1626,'Russell 2000'!$A$1:$E$1260,5,0))</f>
        <v>na</v>
      </c>
      <c r="J1626" t="str">
        <f>IF(ISERROR(VLOOKUP(A1626,'SOL-USD'!$A$2:$E$893,5,0)),"na",VLOOKUP(A1626,'SOL-USD'!$A$2:$E$893,5,0))</f>
        <v>na</v>
      </c>
      <c r="K1626" t="str">
        <f>IF(ISERROR(VLOOKUP(A1626,'AVAX-USD'!$A$2:$E$799,5,0)),"na",VLOOKUP(A1626,'AVAX-USD'!$A$2:$E$799,5,0))</f>
        <v>na</v>
      </c>
      <c r="L1626" t="str">
        <f>IF(ISERROR(VLOOKUP(A1626,'ADA-USD'!$A$2:$E$1776,5,0)),"na",VLOOKUP(A1626,'ADA-USD'!$A$2:$E$1776,5,0))</f>
        <v>na</v>
      </c>
      <c r="M1626" t="str">
        <f>IF(ISERROR(VLOOKUP(A1626,'DOT-USD'!$A$2:$E$761,5,0)),"na",VLOOKUP(A1626,'DOT-USD'!$A$2:$E$761,5,0))</f>
        <v>na</v>
      </c>
      <c r="N1626" t="str">
        <f>IF(ISERROR(VLOOKUP(A1626,'DOGE-USD'!$A$2:$G$1776,5,0)),"na",VLOOKUP(A1626,'DOGE-USD'!$A$2:$G$1776,5,0))</f>
        <v>na</v>
      </c>
      <c r="O1626" t="str">
        <f>IF(ISERROR(VLOOKUP(A1626,'SHIB-USD'!$A$2:$G$780,5,0)),"na",VLOOKUP(A1626,'SHIB-USD'!$A$2:$G$780,5,0))</f>
        <v>na</v>
      </c>
    </row>
    <row r="1627" spans="1:15" x14ac:dyDescent="0.35">
      <c r="A1627" s="3">
        <v>42450</v>
      </c>
      <c r="B1627">
        <f>VLOOKUP(A1627,Yields!$A$2:$B$1680,2,0)</f>
        <v>0.26</v>
      </c>
      <c r="C1627" t="str">
        <f>IF(ISERROR(VLOOKUP(A1627,'BTC-USD'!$A$2:$E$1828,5,0)),"na",(VLOOKUP(A1627,'BTC-USD'!$A$2:$E$1828,5,0)))</f>
        <v>na</v>
      </c>
      <c r="D1627" t="str">
        <f>IF(ISERROR(VLOOKUP(A1627,'SP500'!$A$2:$G$252,4,0)),"na",VLOOKUP(A1627,'SP500'!$A$2:$G$252,4,0))</f>
        <v>na</v>
      </c>
      <c r="E1627" t="str">
        <f>IF(ISERROR(VLOOKUP(A1627,'ishare R3000 ETF'!$A$2:$G$1260,4,0)),"na",VLOOKUP(A1627,'ishare R3000 ETF'!$A$2:$G$1260,4,0))</f>
        <v>na</v>
      </c>
      <c r="F1627" t="str">
        <f>IF(ISERROR(VLOOKUP(A1627,'^IXIC'!A$1260:$E1627,5,0)),"na",VLOOKUP(A1627,'^IXIC'!A$1260:$E1627,5,0))</f>
        <v>na</v>
      </c>
      <c r="G1627" t="str">
        <f>IF(ISERROR(VLOOKUP(A1627,'EURUSD=X'!$A$2:$E$1307,4,0)),"na",VLOOKUP(A1627,'EURUSD=X'!$A$2:$E$1307,4,0))</f>
        <v>na</v>
      </c>
      <c r="H1627" t="str">
        <f>IF(ISERROR(VLOOKUP(A1627,'ETH-USD'!$A$2:$E$1776,5,0)),"na",VLOOKUP(A1627,'ETH-USD'!$A$2:$E$1776,5,0))</f>
        <v>na</v>
      </c>
      <c r="I1627" t="str">
        <f>IF(ISERROR(VLOOKUP(A1627,'Russell 2000'!$A$1:$E$1260,5,0)),"na",VLOOKUP(A1627,'Russell 2000'!$A$1:$E$1260,5,0))</f>
        <v>na</v>
      </c>
      <c r="J1627" t="str">
        <f>IF(ISERROR(VLOOKUP(A1627,'SOL-USD'!$A$2:$E$893,5,0)),"na",VLOOKUP(A1627,'SOL-USD'!$A$2:$E$893,5,0))</f>
        <v>na</v>
      </c>
      <c r="K1627" t="str">
        <f>IF(ISERROR(VLOOKUP(A1627,'AVAX-USD'!$A$2:$E$799,5,0)),"na",VLOOKUP(A1627,'AVAX-USD'!$A$2:$E$799,5,0))</f>
        <v>na</v>
      </c>
      <c r="L1627" t="str">
        <f>IF(ISERROR(VLOOKUP(A1627,'ADA-USD'!$A$2:$E$1776,5,0)),"na",VLOOKUP(A1627,'ADA-USD'!$A$2:$E$1776,5,0))</f>
        <v>na</v>
      </c>
      <c r="M1627" t="str">
        <f>IF(ISERROR(VLOOKUP(A1627,'DOT-USD'!$A$2:$E$761,5,0)),"na",VLOOKUP(A1627,'DOT-USD'!$A$2:$E$761,5,0))</f>
        <v>na</v>
      </c>
      <c r="N1627" t="str">
        <f>IF(ISERROR(VLOOKUP(A1627,'DOGE-USD'!$A$2:$G$1776,5,0)),"na",VLOOKUP(A1627,'DOGE-USD'!$A$2:$G$1776,5,0))</f>
        <v>na</v>
      </c>
      <c r="O1627" t="str">
        <f>IF(ISERROR(VLOOKUP(A1627,'SHIB-USD'!$A$2:$G$780,5,0)),"na",VLOOKUP(A1627,'SHIB-USD'!$A$2:$G$780,5,0))</f>
        <v>na</v>
      </c>
    </row>
    <row r="1628" spans="1:15" x14ac:dyDescent="0.35">
      <c r="A1628" s="3">
        <v>42447</v>
      </c>
      <c r="B1628">
        <f>VLOOKUP(A1628,Yields!$A$2:$B$1680,2,0)</f>
        <v>0.27</v>
      </c>
      <c r="C1628" t="str">
        <f>IF(ISERROR(VLOOKUP(A1628,'BTC-USD'!$A$2:$E$1828,5,0)),"na",(VLOOKUP(A1628,'BTC-USD'!$A$2:$E$1828,5,0)))</f>
        <v>na</v>
      </c>
      <c r="D1628" t="str">
        <f>IF(ISERROR(VLOOKUP(A1628,'SP500'!$A$2:$G$252,4,0)),"na",VLOOKUP(A1628,'SP500'!$A$2:$G$252,4,0))</f>
        <v>na</v>
      </c>
      <c r="E1628" t="str">
        <f>IF(ISERROR(VLOOKUP(A1628,'ishare R3000 ETF'!$A$2:$G$1260,4,0)),"na",VLOOKUP(A1628,'ishare R3000 ETF'!$A$2:$G$1260,4,0))</f>
        <v>na</v>
      </c>
      <c r="F1628" t="str">
        <f>IF(ISERROR(VLOOKUP(A1628,'^IXIC'!A$1260:$E1628,5,0)),"na",VLOOKUP(A1628,'^IXIC'!A$1260:$E1628,5,0))</f>
        <v>na</v>
      </c>
      <c r="G1628" t="str">
        <f>IF(ISERROR(VLOOKUP(A1628,'EURUSD=X'!$A$2:$E$1307,4,0)),"na",VLOOKUP(A1628,'EURUSD=X'!$A$2:$E$1307,4,0))</f>
        <v>na</v>
      </c>
      <c r="H1628" t="str">
        <f>IF(ISERROR(VLOOKUP(A1628,'ETH-USD'!$A$2:$E$1776,5,0)),"na",VLOOKUP(A1628,'ETH-USD'!$A$2:$E$1776,5,0))</f>
        <v>na</v>
      </c>
      <c r="I1628" t="str">
        <f>IF(ISERROR(VLOOKUP(A1628,'Russell 2000'!$A$1:$E$1260,5,0)),"na",VLOOKUP(A1628,'Russell 2000'!$A$1:$E$1260,5,0))</f>
        <v>na</v>
      </c>
      <c r="J1628" t="str">
        <f>IF(ISERROR(VLOOKUP(A1628,'SOL-USD'!$A$2:$E$893,5,0)),"na",VLOOKUP(A1628,'SOL-USD'!$A$2:$E$893,5,0))</f>
        <v>na</v>
      </c>
      <c r="K1628" t="str">
        <f>IF(ISERROR(VLOOKUP(A1628,'AVAX-USD'!$A$2:$E$799,5,0)),"na",VLOOKUP(A1628,'AVAX-USD'!$A$2:$E$799,5,0))</f>
        <v>na</v>
      </c>
      <c r="L1628" t="str">
        <f>IF(ISERROR(VLOOKUP(A1628,'ADA-USD'!$A$2:$E$1776,5,0)),"na",VLOOKUP(A1628,'ADA-USD'!$A$2:$E$1776,5,0))</f>
        <v>na</v>
      </c>
      <c r="M1628" t="str">
        <f>IF(ISERROR(VLOOKUP(A1628,'DOT-USD'!$A$2:$E$761,5,0)),"na",VLOOKUP(A1628,'DOT-USD'!$A$2:$E$761,5,0))</f>
        <v>na</v>
      </c>
      <c r="N1628" t="str">
        <f>IF(ISERROR(VLOOKUP(A1628,'DOGE-USD'!$A$2:$G$1776,5,0)),"na",VLOOKUP(A1628,'DOGE-USD'!$A$2:$G$1776,5,0))</f>
        <v>na</v>
      </c>
      <c r="O1628" t="str">
        <f>IF(ISERROR(VLOOKUP(A1628,'SHIB-USD'!$A$2:$G$780,5,0)),"na",VLOOKUP(A1628,'SHIB-USD'!$A$2:$G$780,5,0))</f>
        <v>na</v>
      </c>
    </row>
    <row r="1629" spans="1:15" x14ac:dyDescent="0.35">
      <c r="A1629" s="3">
        <v>42446</v>
      </c>
      <c r="B1629">
        <f>VLOOKUP(A1629,Yields!$A$2:$B$1680,2,0)</f>
        <v>0.28999999999999998</v>
      </c>
      <c r="C1629" t="str">
        <f>IF(ISERROR(VLOOKUP(A1629,'BTC-USD'!$A$2:$E$1828,5,0)),"na",(VLOOKUP(A1629,'BTC-USD'!$A$2:$E$1828,5,0)))</f>
        <v>na</v>
      </c>
      <c r="D1629" t="str">
        <f>IF(ISERROR(VLOOKUP(A1629,'SP500'!$A$2:$G$252,4,0)),"na",VLOOKUP(A1629,'SP500'!$A$2:$G$252,4,0))</f>
        <v>na</v>
      </c>
      <c r="E1629" t="str">
        <f>IF(ISERROR(VLOOKUP(A1629,'ishare R3000 ETF'!$A$2:$G$1260,4,0)),"na",VLOOKUP(A1629,'ishare R3000 ETF'!$A$2:$G$1260,4,0))</f>
        <v>na</v>
      </c>
      <c r="F1629" t="str">
        <f>IF(ISERROR(VLOOKUP(A1629,'^IXIC'!A$1260:$E1629,5,0)),"na",VLOOKUP(A1629,'^IXIC'!A$1260:$E1629,5,0))</f>
        <v>na</v>
      </c>
      <c r="G1629" t="str">
        <f>IF(ISERROR(VLOOKUP(A1629,'EURUSD=X'!$A$2:$E$1307,4,0)),"na",VLOOKUP(A1629,'EURUSD=X'!$A$2:$E$1307,4,0))</f>
        <v>na</v>
      </c>
      <c r="H1629" t="str">
        <f>IF(ISERROR(VLOOKUP(A1629,'ETH-USD'!$A$2:$E$1776,5,0)),"na",VLOOKUP(A1629,'ETH-USD'!$A$2:$E$1776,5,0))</f>
        <v>na</v>
      </c>
      <c r="I1629" t="str">
        <f>IF(ISERROR(VLOOKUP(A1629,'Russell 2000'!$A$1:$E$1260,5,0)),"na",VLOOKUP(A1629,'Russell 2000'!$A$1:$E$1260,5,0))</f>
        <v>na</v>
      </c>
      <c r="J1629" t="str">
        <f>IF(ISERROR(VLOOKUP(A1629,'SOL-USD'!$A$2:$E$893,5,0)),"na",VLOOKUP(A1629,'SOL-USD'!$A$2:$E$893,5,0))</f>
        <v>na</v>
      </c>
      <c r="K1629" t="str">
        <f>IF(ISERROR(VLOOKUP(A1629,'AVAX-USD'!$A$2:$E$799,5,0)),"na",VLOOKUP(A1629,'AVAX-USD'!$A$2:$E$799,5,0))</f>
        <v>na</v>
      </c>
      <c r="L1629" t="str">
        <f>IF(ISERROR(VLOOKUP(A1629,'ADA-USD'!$A$2:$E$1776,5,0)),"na",VLOOKUP(A1629,'ADA-USD'!$A$2:$E$1776,5,0))</f>
        <v>na</v>
      </c>
      <c r="M1629" t="str">
        <f>IF(ISERROR(VLOOKUP(A1629,'DOT-USD'!$A$2:$E$761,5,0)),"na",VLOOKUP(A1629,'DOT-USD'!$A$2:$E$761,5,0))</f>
        <v>na</v>
      </c>
      <c r="N1629" t="str">
        <f>IF(ISERROR(VLOOKUP(A1629,'DOGE-USD'!$A$2:$G$1776,5,0)),"na",VLOOKUP(A1629,'DOGE-USD'!$A$2:$G$1776,5,0))</f>
        <v>na</v>
      </c>
      <c r="O1629" t="str">
        <f>IF(ISERROR(VLOOKUP(A1629,'SHIB-USD'!$A$2:$G$780,5,0)),"na",VLOOKUP(A1629,'SHIB-USD'!$A$2:$G$780,5,0))</f>
        <v>na</v>
      </c>
    </row>
    <row r="1630" spans="1:15" x14ac:dyDescent="0.35">
      <c r="A1630" s="3">
        <v>42445</v>
      </c>
      <c r="B1630">
        <f>VLOOKUP(A1630,Yields!$A$2:$B$1680,2,0)</f>
        <v>0.28000000000000003</v>
      </c>
      <c r="C1630" t="str">
        <f>IF(ISERROR(VLOOKUP(A1630,'BTC-USD'!$A$2:$E$1828,5,0)),"na",(VLOOKUP(A1630,'BTC-USD'!$A$2:$E$1828,5,0)))</f>
        <v>na</v>
      </c>
      <c r="D1630" t="str">
        <f>IF(ISERROR(VLOOKUP(A1630,'SP500'!$A$2:$G$252,4,0)),"na",VLOOKUP(A1630,'SP500'!$A$2:$G$252,4,0))</f>
        <v>na</v>
      </c>
      <c r="E1630" t="str">
        <f>IF(ISERROR(VLOOKUP(A1630,'ishare R3000 ETF'!$A$2:$G$1260,4,0)),"na",VLOOKUP(A1630,'ishare R3000 ETF'!$A$2:$G$1260,4,0))</f>
        <v>na</v>
      </c>
      <c r="F1630" t="str">
        <f>IF(ISERROR(VLOOKUP(A1630,'^IXIC'!A$1260:$E1630,5,0)),"na",VLOOKUP(A1630,'^IXIC'!A$1260:$E1630,5,0))</f>
        <v>na</v>
      </c>
      <c r="G1630" t="str">
        <f>IF(ISERROR(VLOOKUP(A1630,'EURUSD=X'!$A$2:$E$1307,4,0)),"na",VLOOKUP(A1630,'EURUSD=X'!$A$2:$E$1307,4,0))</f>
        <v>na</v>
      </c>
      <c r="H1630" t="str">
        <f>IF(ISERROR(VLOOKUP(A1630,'ETH-USD'!$A$2:$E$1776,5,0)),"na",VLOOKUP(A1630,'ETH-USD'!$A$2:$E$1776,5,0))</f>
        <v>na</v>
      </c>
      <c r="I1630" t="str">
        <f>IF(ISERROR(VLOOKUP(A1630,'Russell 2000'!$A$1:$E$1260,5,0)),"na",VLOOKUP(A1630,'Russell 2000'!$A$1:$E$1260,5,0))</f>
        <v>na</v>
      </c>
      <c r="J1630" t="str">
        <f>IF(ISERROR(VLOOKUP(A1630,'SOL-USD'!$A$2:$E$893,5,0)),"na",VLOOKUP(A1630,'SOL-USD'!$A$2:$E$893,5,0))</f>
        <v>na</v>
      </c>
      <c r="K1630" t="str">
        <f>IF(ISERROR(VLOOKUP(A1630,'AVAX-USD'!$A$2:$E$799,5,0)),"na",VLOOKUP(A1630,'AVAX-USD'!$A$2:$E$799,5,0))</f>
        <v>na</v>
      </c>
      <c r="L1630" t="str">
        <f>IF(ISERROR(VLOOKUP(A1630,'ADA-USD'!$A$2:$E$1776,5,0)),"na",VLOOKUP(A1630,'ADA-USD'!$A$2:$E$1776,5,0))</f>
        <v>na</v>
      </c>
      <c r="M1630" t="str">
        <f>IF(ISERROR(VLOOKUP(A1630,'DOT-USD'!$A$2:$E$761,5,0)),"na",VLOOKUP(A1630,'DOT-USD'!$A$2:$E$761,5,0))</f>
        <v>na</v>
      </c>
      <c r="N1630" t="str">
        <f>IF(ISERROR(VLOOKUP(A1630,'DOGE-USD'!$A$2:$G$1776,5,0)),"na",VLOOKUP(A1630,'DOGE-USD'!$A$2:$G$1776,5,0))</f>
        <v>na</v>
      </c>
      <c r="O1630" t="str">
        <f>IF(ISERROR(VLOOKUP(A1630,'SHIB-USD'!$A$2:$G$780,5,0)),"na",VLOOKUP(A1630,'SHIB-USD'!$A$2:$G$780,5,0))</f>
        <v>na</v>
      </c>
    </row>
    <row r="1631" spans="1:15" x14ac:dyDescent="0.35">
      <c r="A1631" s="3">
        <v>42444</v>
      </c>
      <c r="B1631">
        <f>VLOOKUP(A1631,Yields!$A$2:$B$1680,2,0)</f>
        <v>0.28999999999999998</v>
      </c>
      <c r="C1631" t="str">
        <f>IF(ISERROR(VLOOKUP(A1631,'BTC-USD'!$A$2:$E$1828,5,0)),"na",(VLOOKUP(A1631,'BTC-USD'!$A$2:$E$1828,5,0)))</f>
        <v>na</v>
      </c>
      <c r="D1631" t="str">
        <f>IF(ISERROR(VLOOKUP(A1631,'SP500'!$A$2:$G$252,4,0)),"na",VLOOKUP(A1631,'SP500'!$A$2:$G$252,4,0))</f>
        <v>na</v>
      </c>
      <c r="E1631" t="str">
        <f>IF(ISERROR(VLOOKUP(A1631,'ishare R3000 ETF'!$A$2:$G$1260,4,0)),"na",VLOOKUP(A1631,'ishare R3000 ETF'!$A$2:$G$1260,4,0))</f>
        <v>na</v>
      </c>
      <c r="F1631" t="str">
        <f>IF(ISERROR(VLOOKUP(A1631,'^IXIC'!A$1260:$E1631,5,0)),"na",VLOOKUP(A1631,'^IXIC'!A$1260:$E1631,5,0))</f>
        <v>na</v>
      </c>
      <c r="G1631" t="str">
        <f>IF(ISERROR(VLOOKUP(A1631,'EURUSD=X'!$A$2:$E$1307,4,0)),"na",VLOOKUP(A1631,'EURUSD=X'!$A$2:$E$1307,4,0))</f>
        <v>na</v>
      </c>
      <c r="H1631" t="str">
        <f>IF(ISERROR(VLOOKUP(A1631,'ETH-USD'!$A$2:$E$1776,5,0)),"na",VLOOKUP(A1631,'ETH-USD'!$A$2:$E$1776,5,0))</f>
        <v>na</v>
      </c>
      <c r="I1631" t="str">
        <f>IF(ISERROR(VLOOKUP(A1631,'Russell 2000'!$A$1:$E$1260,5,0)),"na",VLOOKUP(A1631,'Russell 2000'!$A$1:$E$1260,5,0))</f>
        <v>na</v>
      </c>
      <c r="J1631" t="str">
        <f>IF(ISERROR(VLOOKUP(A1631,'SOL-USD'!$A$2:$E$893,5,0)),"na",VLOOKUP(A1631,'SOL-USD'!$A$2:$E$893,5,0))</f>
        <v>na</v>
      </c>
      <c r="K1631" t="str">
        <f>IF(ISERROR(VLOOKUP(A1631,'AVAX-USD'!$A$2:$E$799,5,0)),"na",VLOOKUP(A1631,'AVAX-USD'!$A$2:$E$799,5,0))</f>
        <v>na</v>
      </c>
      <c r="L1631" t="str">
        <f>IF(ISERROR(VLOOKUP(A1631,'ADA-USD'!$A$2:$E$1776,5,0)),"na",VLOOKUP(A1631,'ADA-USD'!$A$2:$E$1776,5,0))</f>
        <v>na</v>
      </c>
      <c r="M1631" t="str">
        <f>IF(ISERROR(VLOOKUP(A1631,'DOT-USD'!$A$2:$E$761,5,0)),"na",VLOOKUP(A1631,'DOT-USD'!$A$2:$E$761,5,0))</f>
        <v>na</v>
      </c>
      <c r="N1631" t="str">
        <f>IF(ISERROR(VLOOKUP(A1631,'DOGE-USD'!$A$2:$G$1776,5,0)),"na",VLOOKUP(A1631,'DOGE-USD'!$A$2:$G$1776,5,0))</f>
        <v>na</v>
      </c>
      <c r="O1631" t="str">
        <f>IF(ISERROR(VLOOKUP(A1631,'SHIB-USD'!$A$2:$G$780,5,0)),"na",VLOOKUP(A1631,'SHIB-USD'!$A$2:$G$780,5,0))</f>
        <v>na</v>
      </c>
    </row>
    <row r="1632" spans="1:15" x14ac:dyDescent="0.35">
      <c r="A1632" s="3">
        <v>42443</v>
      </c>
      <c r="B1632">
        <f>VLOOKUP(A1632,Yields!$A$2:$B$1680,2,0)</f>
        <v>0.28000000000000003</v>
      </c>
      <c r="C1632" t="str">
        <f>IF(ISERROR(VLOOKUP(A1632,'BTC-USD'!$A$2:$E$1828,5,0)),"na",(VLOOKUP(A1632,'BTC-USD'!$A$2:$E$1828,5,0)))</f>
        <v>na</v>
      </c>
      <c r="D1632" t="str">
        <f>IF(ISERROR(VLOOKUP(A1632,'SP500'!$A$2:$G$252,4,0)),"na",VLOOKUP(A1632,'SP500'!$A$2:$G$252,4,0))</f>
        <v>na</v>
      </c>
      <c r="E1632" t="str">
        <f>IF(ISERROR(VLOOKUP(A1632,'ishare R3000 ETF'!$A$2:$G$1260,4,0)),"na",VLOOKUP(A1632,'ishare R3000 ETF'!$A$2:$G$1260,4,0))</f>
        <v>na</v>
      </c>
      <c r="F1632" t="str">
        <f>IF(ISERROR(VLOOKUP(A1632,'^IXIC'!A$1260:$E1632,5,0)),"na",VLOOKUP(A1632,'^IXIC'!A$1260:$E1632,5,0))</f>
        <v>na</v>
      </c>
      <c r="G1632" t="str">
        <f>IF(ISERROR(VLOOKUP(A1632,'EURUSD=X'!$A$2:$E$1307,4,0)),"na",VLOOKUP(A1632,'EURUSD=X'!$A$2:$E$1307,4,0))</f>
        <v>na</v>
      </c>
      <c r="H1632" t="str">
        <f>IF(ISERROR(VLOOKUP(A1632,'ETH-USD'!$A$2:$E$1776,5,0)),"na",VLOOKUP(A1632,'ETH-USD'!$A$2:$E$1776,5,0))</f>
        <v>na</v>
      </c>
      <c r="I1632" t="str">
        <f>IF(ISERROR(VLOOKUP(A1632,'Russell 2000'!$A$1:$E$1260,5,0)),"na",VLOOKUP(A1632,'Russell 2000'!$A$1:$E$1260,5,0))</f>
        <v>na</v>
      </c>
      <c r="J1632" t="str">
        <f>IF(ISERROR(VLOOKUP(A1632,'SOL-USD'!$A$2:$E$893,5,0)),"na",VLOOKUP(A1632,'SOL-USD'!$A$2:$E$893,5,0))</f>
        <v>na</v>
      </c>
      <c r="K1632" t="str">
        <f>IF(ISERROR(VLOOKUP(A1632,'AVAX-USD'!$A$2:$E$799,5,0)),"na",VLOOKUP(A1632,'AVAX-USD'!$A$2:$E$799,5,0))</f>
        <v>na</v>
      </c>
      <c r="L1632" t="str">
        <f>IF(ISERROR(VLOOKUP(A1632,'ADA-USD'!$A$2:$E$1776,5,0)),"na",VLOOKUP(A1632,'ADA-USD'!$A$2:$E$1776,5,0))</f>
        <v>na</v>
      </c>
      <c r="M1632" t="str">
        <f>IF(ISERROR(VLOOKUP(A1632,'DOT-USD'!$A$2:$E$761,5,0)),"na",VLOOKUP(A1632,'DOT-USD'!$A$2:$E$761,5,0))</f>
        <v>na</v>
      </c>
      <c r="N1632" t="str">
        <f>IF(ISERROR(VLOOKUP(A1632,'DOGE-USD'!$A$2:$G$1776,5,0)),"na",VLOOKUP(A1632,'DOGE-USD'!$A$2:$G$1776,5,0))</f>
        <v>na</v>
      </c>
      <c r="O1632" t="str">
        <f>IF(ISERROR(VLOOKUP(A1632,'SHIB-USD'!$A$2:$G$780,5,0)),"na",VLOOKUP(A1632,'SHIB-USD'!$A$2:$G$780,5,0))</f>
        <v>na</v>
      </c>
    </row>
    <row r="1633" spans="1:15" x14ac:dyDescent="0.35">
      <c r="A1633" s="3">
        <v>42440</v>
      </c>
      <c r="B1633">
        <f>VLOOKUP(A1633,Yields!$A$2:$B$1680,2,0)</f>
        <v>0.27</v>
      </c>
      <c r="C1633" t="str">
        <f>IF(ISERROR(VLOOKUP(A1633,'BTC-USD'!$A$2:$E$1828,5,0)),"na",(VLOOKUP(A1633,'BTC-USD'!$A$2:$E$1828,5,0)))</f>
        <v>na</v>
      </c>
      <c r="D1633" t="str">
        <f>IF(ISERROR(VLOOKUP(A1633,'SP500'!$A$2:$G$252,4,0)),"na",VLOOKUP(A1633,'SP500'!$A$2:$G$252,4,0))</f>
        <v>na</v>
      </c>
      <c r="E1633" t="str">
        <f>IF(ISERROR(VLOOKUP(A1633,'ishare R3000 ETF'!$A$2:$G$1260,4,0)),"na",VLOOKUP(A1633,'ishare R3000 ETF'!$A$2:$G$1260,4,0))</f>
        <v>na</v>
      </c>
      <c r="F1633" t="str">
        <f>IF(ISERROR(VLOOKUP(A1633,'^IXIC'!A$1260:$E1633,5,0)),"na",VLOOKUP(A1633,'^IXIC'!A$1260:$E1633,5,0))</f>
        <v>na</v>
      </c>
      <c r="G1633" t="str">
        <f>IF(ISERROR(VLOOKUP(A1633,'EURUSD=X'!$A$2:$E$1307,4,0)),"na",VLOOKUP(A1633,'EURUSD=X'!$A$2:$E$1307,4,0))</f>
        <v>na</v>
      </c>
      <c r="H1633" t="str">
        <f>IF(ISERROR(VLOOKUP(A1633,'ETH-USD'!$A$2:$E$1776,5,0)),"na",VLOOKUP(A1633,'ETH-USD'!$A$2:$E$1776,5,0))</f>
        <v>na</v>
      </c>
      <c r="I1633" t="str">
        <f>IF(ISERROR(VLOOKUP(A1633,'Russell 2000'!$A$1:$E$1260,5,0)),"na",VLOOKUP(A1633,'Russell 2000'!$A$1:$E$1260,5,0))</f>
        <v>na</v>
      </c>
      <c r="J1633" t="str">
        <f>IF(ISERROR(VLOOKUP(A1633,'SOL-USD'!$A$2:$E$893,5,0)),"na",VLOOKUP(A1633,'SOL-USD'!$A$2:$E$893,5,0))</f>
        <v>na</v>
      </c>
      <c r="K1633" t="str">
        <f>IF(ISERROR(VLOOKUP(A1633,'AVAX-USD'!$A$2:$E$799,5,0)),"na",VLOOKUP(A1633,'AVAX-USD'!$A$2:$E$799,5,0))</f>
        <v>na</v>
      </c>
      <c r="L1633" t="str">
        <f>IF(ISERROR(VLOOKUP(A1633,'ADA-USD'!$A$2:$E$1776,5,0)),"na",VLOOKUP(A1633,'ADA-USD'!$A$2:$E$1776,5,0))</f>
        <v>na</v>
      </c>
      <c r="M1633" t="str">
        <f>IF(ISERROR(VLOOKUP(A1633,'DOT-USD'!$A$2:$E$761,5,0)),"na",VLOOKUP(A1633,'DOT-USD'!$A$2:$E$761,5,0))</f>
        <v>na</v>
      </c>
      <c r="N1633" t="str">
        <f>IF(ISERROR(VLOOKUP(A1633,'DOGE-USD'!$A$2:$G$1776,5,0)),"na",VLOOKUP(A1633,'DOGE-USD'!$A$2:$G$1776,5,0))</f>
        <v>na</v>
      </c>
      <c r="O1633" t="str">
        <f>IF(ISERROR(VLOOKUP(A1633,'SHIB-USD'!$A$2:$G$780,5,0)),"na",VLOOKUP(A1633,'SHIB-USD'!$A$2:$G$780,5,0))</f>
        <v>na</v>
      </c>
    </row>
    <row r="1634" spans="1:15" x14ac:dyDescent="0.35">
      <c r="A1634" s="3">
        <v>42439</v>
      </c>
      <c r="B1634">
        <f>VLOOKUP(A1634,Yields!$A$2:$B$1680,2,0)</f>
        <v>0.27</v>
      </c>
      <c r="C1634" t="str">
        <f>IF(ISERROR(VLOOKUP(A1634,'BTC-USD'!$A$2:$E$1828,5,0)),"na",(VLOOKUP(A1634,'BTC-USD'!$A$2:$E$1828,5,0)))</f>
        <v>na</v>
      </c>
      <c r="D1634" t="str">
        <f>IF(ISERROR(VLOOKUP(A1634,'SP500'!$A$2:$G$252,4,0)),"na",VLOOKUP(A1634,'SP500'!$A$2:$G$252,4,0))</f>
        <v>na</v>
      </c>
      <c r="E1634" t="str">
        <f>IF(ISERROR(VLOOKUP(A1634,'ishare R3000 ETF'!$A$2:$G$1260,4,0)),"na",VLOOKUP(A1634,'ishare R3000 ETF'!$A$2:$G$1260,4,0))</f>
        <v>na</v>
      </c>
      <c r="F1634" t="str">
        <f>IF(ISERROR(VLOOKUP(A1634,'^IXIC'!A$1260:$E1634,5,0)),"na",VLOOKUP(A1634,'^IXIC'!A$1260:$E1634,5,0))</f>
        <v>na</v>
      </c>
      <c r="G1634" t="str">
        <f>IF(ISERROR(VLOOKUP(A1634,'EURUSD=X'!$A$2:$E$1307,4,0)),"na",VLOOKUP(A1634,'EURUSD=X'!$A$2:$E$1307,4,0))</f>
        <v>na</v>
      </c>
      <c r="H1634" t="str">
        <f>IF(ISERROR(VLOOKUP(A1634,'ETH-USD'!$A$2:$E$1776,5,0)),"na",VLOOKUP(A1634,'ETH-USD'!$A$2:$E$1776,5,0))</f>
        <v>na</v>
      </c>
      <c r="I1634" t="str">
        <f>IF(ISERROR(VLOOKUP(A1634,'Russell 2000'!$A$1:$E$1260,5,0)),"na",VLOOKUP(A1634,'Russell 2000'!$A$1:$E$1260,5,0))</f>
        <v>na</v>
      </c>
      <c r="J1634" t="str">
        <f>IF(ISERROR(VLOOKUP(A1634,'SOL-USD'!$A$2:$E$893,5,0)),"na",VLOOKUP(A1634,'SOL-USD'!$A$2:$E$893,5,0))</f>
        <v>na</v>
      </c>
      <c r="K1634" t="str">
        <f>IF(ISERROR(VLOOKUP(A1634,'AVAX-USD'!$A$2:$E$799,5,0)),"na",VLOOKUP(A1634,'AVAX-USD'!$A$2:$E$799,5,0))</f>
        <v>na</v>
      </c>
      <c r="L1634" t="str">
        <f>IF(ISERROR(VLOOKUP(A1634,'ADA-USD'!$A$2:$E$1776,5,0)),"na",VLOOKUP(A1634,'ADA-USD'!$A$2:$E$1776,5,0))</f>
        <v>na</v>
      </c>
      <c r="M1634" t="str">
        <f>IF(ISERROR(VLOOKUP(A1634,'DOT-USD'!$A$2:$E$761,5,0)),"na",VLOOKUP(A1634,'DOT-USD'!$A$2:$E$761,5,0))</f>
        <v>na</v>
      </c>
      <c r="N1634" t="str">
        <f>IF(ISERROR(VLOOKUP(A1634,'DOGE-USD'!$A$2:$G$1776,5,0)),"na",VLOOKUP(A1634,'DOGE-USD'!$A$2:$G$1776,5,0))</f>
        <v>na</v>
      </c>
      <c r="O1634" t="str">
        <f>IF(ISERROR(VLOOKUP(A1634,'SHIB-USD'!$A$2:$G$780,5,0)),"na",VLOOKUP(A1634,'SHIB-USD'!$A$2:$G$780,5,0))</f>
        <v>na</v>
      </c>
    </row>
    <row r="1635" spans="1:15" x14ac:dyDescent="0.35">
      <c r="A1635" s="3">
        <v>42438</v>
      </c>
      <c r="B1635">
        <f>VLOOKUP(A1635,Yields!$A$2:$B$1680,2,0)</f>
        <v>0.27</v>
      </c>
      <c r="C1635" t="str">
        <f>IF(ISERROR(VLOOKUP(A1635,'BTC-USD'!$A$2:$E$1828,5,0)),"na",(VLOOKUP(A1635,'BTC-USD'!$A$2:$E$1828,5,0)))</f>
        <v>na</v>
      </c>
      <c r="D1635" t="str">
        <f>IF(ISERROR(VLOOKUP(A1635,'SP500'!$A$2:$G$252,4,0)),"na",VLOOKUP(A1635,'SP500'!$A$2:$G$252,4,0))</f>
        <v>na</v>
      </c>
      <c r="E1635" t="str">
        <f>IF(ISERROR(VLOOKUP(A1635,'ishare R3000 ETF'!$A$2:$G$1260,4,0)),"na",VLOOKUP(A1635,'ishare R3000 ETF'!$A$2:$G$1260,4,0))</f>
        <v>na</v>
      </c>
      <c r="F1635" t="str">
        <f>IF(ISERROR(VLOOKUP(A1635,'^IXIC'!A$1260:$E1635,5,0)),"na",VLOOKUP(A1635,'^IXIC'!A$1260:$E1635,5,0))</f>
        <v>na</v>
      </c>
      <c r="G1635" t="str">
        <f>IF(ISERROR(VLOOKUP(A1635,'EURUSD=X'!$A$2:$E$1307,4,0)),"na",VLOOKUP(A1635,'EURUSD=X'!$A$2:$E$1307,4,0))</f>
        <v>na</v>
      </c>
      <c r="H1635" t="str">
        <f>IF(ISERROR(VLOOKUP(A1635,'ETH-USD'!$A$2:$E$1776,5,0)),"na",VLOOKUP(A1635,'ETH-USD'!$A$2:$E$1776,5,0))</f>
        <v>na</v>
      </c>
      <c r="I1635" t="str">
        <f>IF(ISERROR(VLOOKUP(A1635,'Russell 2000'!$A$1:$E$1260,5,0)),"na",VLOOKUP(A1635,'Russell 2000'!$A$1:$E$1260,5,0))</f>
        <v>na</v>
      </c>
      <c r="J1635" t="str">
        <f>IF(ISERROR(VLOOKUP(A1635,'SOL-USD'!$A$2:$E$893,5,0)),"na",VLOOKUP(A1635,'SOL-USD'!$A$2:$E$893,5,0))</f>
        <v>na</v>
      </c>
      <c r="K1635" t="str">
        <f>IF(ISERROR(VLOOKUP(A1635,'AVAX-USD'!$A$2:$E$799,5,0)),"na",VLOOKUP(A1635,'AVAX-USD'!$A$2:$E$799,5,0))</f>
        <v>na</v>
      </c>
      <c r="L1635" t="str">
        <f>IF(ISERROR(VLOOKUP(A1635,'ADA-USD'!$A$2:$E$1776,5,0)),"na",VLOOKUP(A1635,'ADA-USD'!$A$2:$E$1776,5,0))</f>
        <v>na</v>
      </c>
      <c r="M1635" t="str">
        <f>IF(ISERROR(VLOOKUP(A1635,'DOT-USD'!$A$2:$E$761,5,0)),"na",VLOOKUP(A1635,'DOT-USD'!$A$2:$E$761,5,0))</f>
        <v>na</v>
      </c>
      <c r="N1635" t="str">
        <f>IF(ISERROR(VLOOKUP(A1635,'DOGE-USD'!$A$2:$G$1776,5,0)),"na",VLOOKUP(A1635,'DOGE-USD'!$A$2:$G$1776,5,0))</f>
        <v>na</v>
      </c>
      <c r="O1635" t="str">
        <f>IF(ISERROR(VLOOKUP(A1635,'SHIB-USD'!$A$2:$G$780,5,0)),"na",VLOOKUP(A1635,'SHIB-USD'!$A$2:$G$780,5,0))</f>
        <v>na</v>
      </c>
    </row>
    <row r="1636" spans="1:15" x14ac:dyDescent="0.35">
      <c r="A1636" s="3">
        <v>42437</v>
      </c>
      <c r="B1636">
        <f>VLOOKUP(A1636,Yields!$A$2:$B$1680,2,0)</f>
        <v>0.27</v>
      </c>
      <c r="C1636" t="str">
        <f>IF(ISERROR(VLOOKUP(A1636,'BTC-USD'!$A$2:$E$1828,5,0)),"na",(VLOOKUP(A1636,'BTC-USD'!$A$2:$E$1828,5,0)))</f>
        <v>na</v>
      </c>
      <c r="D1636" t="str">
        <f>IF(ISERROR(VLOOKUP(A1636,'SP500'!$A$2:$G$252,4,0)),"na",VLOOKUP(A1636,'SP500'!$A$2:$G$252,4,0))</f>
        <v>na</v>
      </c>
      <c r="E1636" t="str">
        <f>IF(ISERROR(VLOOKUP(A1636,'ishare R3000 ETF'!$A$2:$G$1260,4,0)),"na",VLOOKUP(A1636,'ishare R3000 ETF'!$A$2:$G$1260,4,0))</f>
        <v>na</v>
      </c>
      <c r="F1636" t="str">
        <f>IF(ISERROR(VLOOKUP(A1636,'^IXIC'!A$1260:$E1636,5,0)),"na",VLOOKUP(A1636,'^IXIC'!A$1260:$E1636,5,0))</f>
        <v>na</v>
      </c>
      <c r="G1636" t="str">
        <f>IF(ISERROR(VLOOKUP(A1636,'EURUSD=X'!$A$2:$E$1307,4,0)),"na",VLOOKUP(A1636,'EURUSD=X'!$A$2:$E$1307,4,0))</f>
        <v>na</v>
      </c>
      <c r="H1636" t="str">
        <f>IF(ISERROR(VLOOKUP(A1636,'ETH-USD'!$A$2:$E$1776,5,0)),"na",VLOOKUP(A1636,'ETH-USD'!$A$2:$E$1776,5,0))</f>
        <v>na</v>
      </c>
      <c r="I1636" t="str">
        <f>IF(ISERROR(VLOOKUP(A1636,'Russell 2000'!$A$1:$E$1260,5,0)),"na",VLOOKUP(A1636,'Russell 2000'!$A$1:$E$1260,5,0))</f>
        <v>na</v>
      </c>
      <c r="J1636" t="str">
        <f>IF(ISERROR(VLOOKUP(A1636,'SOL-USD'!$A$2:$E$893,5,0)),"na",VLOOKUP(A1636,'SOL-USD'!$A$2:$E$893,5,0))</f>
        <v>na</v>
      </c>
      <c r="K1636" t="str">
        <f>IF(ISERROR(VLOOKUP(A1636,'AVAX-USD'!$A$2:$E$799,5,0)),"na",VLOOKUP(A1636,'AVAX-USD'!$A$2:$E$799,5,0))</f>
        <v>na</v>
      </c>
      <c r="L1636" t="str">
        <f>IF(ISERROR(VLOOKUP(A1636,'ADA-USD'!$A$2:$E$1776,5,0)),"na",VLOOKUP(A1636,'ADA-USD'!$A$2:$E$1776,5,0))</f>
        <v>na</v>
      </c>
      <c r="M1636" t="str">
        <f>IF(ISERROR(VLOOKUP(A1636,'DOT-USD'!$A$2:$E$761,5,0)),"na",VLOOKUP(A1636,'DOT-USD'!$A$2:$E$761,5,0))</f>
        <v>na</v>
      </c>
      <c r="N1636" t="str">
        <f>IF(ISERROR(VLOOKUP(A1636,'DOGE-USD'!$A$2:$G$1776,5,0)),"na",VLOOKUP(A1636,'DOGE-USD'!$A$2:$G$1776,5,0))</f>
        <v>na</v>
      </c>
      <c r="O1636" t="str">
        <f>IF(ISERROR(VLOOKUP(A1636,'SHIB-USD'!$A$2:$G$780,5,0)),"na",VLOOKUP(A1636,'SHIB-USD'!$A$2:$G$780,5,0))</f>
        <v>na</v>
      </c>
    </row>
    <row r="1637" spans="1:15" x14ac:dyDescent="0.35">
      <c r="A1637" s="3">
        <v>42436</v>
      </c>
      <c r="B1637">
        <f>VLOOKUP(A1637,Yields!$A$2:$B$1680,2,0)</f>
        <v>0.27</v>
      </c>
      <c r="C1637" t="str">
        <f>IF(ISERROR(VLOOKUP(A1637,'BTC-USD'!$A$2:$E$1828,5,0)),"na",(VLOOKUP(A1637,'BTC-USD'!$A$2:$E$1828,5,0)))</f>
        <v>na</v>
      </c>
      <c r="D1637" t="str">
        <f>IF(ISERROR(VLOOKUP(A1637,'SP500'!$A$2:$G$252,4,0)),"na",VLOOKUP(A1637,'SP500'!$A$2:$G$252,4,0))</f>
        <v>na</v>
      </c>
      <c r="E1637" t="str">
        <f>IF(ISERROR(VLOOKUP(A1637,'ishare R3000 ETF'!$A$2:$G$1260,4,0)),"na",VLOOKUP(A1637,'ishare R3000 ETF'!$A$2:$G$1260,4,0))</f>
        <v>na</v>
      </c>
      <c r="F1637" t="str">
        <f>IF(ISERROR(VLOOKUP(A1637,'^IXIC'!A$1260:$E1637,5,0)),"na",VLOOKUP(A1637,'^IXIC'!A$1260:$E1637,5,0))</f>
        <v>na</v>
      </c>
      <c r="G1637" t="str">
        <f>IF(ISERROR(VLOOKUP(A1637,'EURUSD=X'!$A$2:$E$1307,4,0)),"na",VLOOKUP(A1637,'EURUSD=X'!$A$2:$E$1307,4,0))</f>
        <v>na</v>
      </c>
      <c r="H1637" t="str">
        <f>IF(ISERROR(VLOOKUP(A1637,'ETH-USD'!$A$2:$E$1776,5,0)),"na",VLOOKUP(A1637,'ETH-USD'!$A$2:$E$1776,5,0))</f>
        <v>na</v>
      </c>
      <c r="I1637" t="str">
        <f>IF(ISERROR(VLOOKUP(A1637,'Russell 2000'!$A$1:$E$1260,5,0)),"na",VLOOKUP(A1637,'Russell 2000'!$A$1:$E$1260,5,0))</f>
        <v>na</v>
      </c>
      <c r="J1637" t="str">
        <f>IF(ISERROR(VLOOKUP(A1637,'SOL-USD'!$A$2:$E$893,5,0)),"na",VLOOKUP(A1637,'SOL-USD'!$A$2:$E$893,5,0))</f>
        <v>na</v>
      </c>
      <c r="K1637" t="str">
        <f>IF(ISERROR(VLOOKUP(A1637,'AVAX-USD'!$A$2:$E$799,5,0)),"na",VLOOKUP(A1637,'AVAX-USD'!$A$2:$E$799,5,0))</f>
        <v>na</v>
      </c>
      <c r="L1637" t="str">
        <f>IF(ISERROR(VLOOKUP(A1637,'ADA-USD'!$A$2:$E$1776,5,0)),"na",VLOOKUP(A1637,'ADA-USD'!$A$2:$E$1776,5,0))</f>
        <v>na</v>
      </c>
      <c r="M1637" t="str">
        <f>IF(ISERROR(VLOOKUP(A1637,'DOT-USD'!$A$2:$E$761,5,0)),"na",VLOOKUP(A1637,'DOT-USD'!$A$2:$E$761,5,0))</f>
        <v>na</v>
      </c>
      <c r="N1637" t="str">
        <f>IF(ISERROR(VLOOKUP(A1637,'DOGE-USD'!$A$2:$G$1776,5,0)),"na",VLOOKUP(A1637,'DOGE-USD'!$A$2:$G$1776,5,0))</f>
        <v>na</v>
      </c>
      <c r="O1637" t="str">
        <f>IF(ISERROR(VLOOKUP(A1637,'SHIB-USD'!$A$2:$G$780,5,0)),"na",VLOOKUP(A1637,'SHIB-USD'!$A$2:$G$780,5,0))</f>
        <v>na</v>
      </c>
    </row>
    <row r="1638" spans="1:15" x14ac:dyDescent="0.35">
      <c r="A1638" s="3">
        <v>42433</v>
      </c>
      <c r="B1638">
        <f>VLOOKUP(A1638,Yields!$A$2:$B$1680,2,0)</f>
        <v>0.25</v>
      </c>
      <c r="C1638" t="str">
        <f>IF(ISERROR(VLOOKUP(A1638,'BTC-USD'!$A$2:$E$1828,5,0)),"na",(VLOOKUP(A1638,'BTC-USD'!$A$2:$E$1828,5,0)))</f>
        <v>na</v>
      </c>
      <c r="D1638" t="str">
        <f>IF(ISERROR(VLOOKUP(A1638,'SP500'!$A$2:$G$252,4,0)),"na",VLOOKUP(A1638,'SP500'!$A$2:$G$252,4,0))</f>
        <v>na</v>
      </c>
      <c r="E1638" t="str">
        <f>IF(ISERROR(VLOOKUP(A1638,'ishare R3000 ETF'!$A$2:$G$1260,4,0)),"na",VLOOKUP(A1638,'ishare R3000 ETF'!$A$2:$G$1260,4,0))</f>
        <v>na</v>
      </c>
      <c r="F1638" t="str">
        <f>IF(ISERROR(VLOOKUP(A1638,'^IXIC'!A$1260:$E1638,5,0)),"na",VLOOKUP(A1638,'^IXIC'!A$1260:$E1638,5,0))</f>
        <v>na</v>
      </c>
      <c r="G1638" t="str">
        <f>IF(ISERROR(VLOOKUP(A1638,'EURUSD=X'!$A$2:$E$1307,4,0)),"na",VLOOKUP(A1638,'EURUSD=X'!$A$2:$E$1307,4,0))</f>
        <v>na</v>
      </c>
      <c r="H1638" t="str">
        <f>IF(ISERROR(VLOOKUP(A1638,'ETH-USD'!$A$2:$E$1776,5,0)),"na",VLOOKUP(A1638,'ETH-USD'!$A$2:$E$1776,5,0))</f>
        <v>na</v>
      </c>
      <c r="I1638" t="str">
        <f>IF(ISERROR(VLOOKUP(A1638,'Russell 2000'!$A$1:$E$1260,5,0)),"na",VLOOKUP(A1638,'Russell 2000'!$A$1:$E$1260,5,0))</f>
        <v>na</v>
      </c>
      <c r="J1638" t="str">
        <f>IF(ISERROR(VLOOKUP(A1638,'SOL-USD'!$A$2:$E$893,5,0)),"na",VLOOKUP(A1638,'SOL-USD'!$A$2:$E$893,5,0))</f>
        <v>na</v>
      </c>
      <c r="K1638" t="str">
        <f>IF(ISERROR(VLOOKUP(A1638,'AVAX-USD'!$A$2:$E$799,5,0)),"na",VLOOKUP(A1638,'AVAX-USD'!$A$2:$E$799,5,0))</f>
        <v>na</v>
      </c>
      <c r="L1638" t="str">
        <f>IF(ISERROR(VLOOKUP(A1638,'ADA-USD'!$A$2:$E$1776,5,0)),"na",VLOOKUP(A1638,'ADA-USD'!$A$2:$E$1776,5,0))</f>
        <v>na</v>
      </c>
      <c r="M1638" t="str">
        <f>IF(ISERROR(VLOOKUP(A1638,'DOT-USD'!$A$2:$E$761,5,0)),"na",VLOOKUP(A1638,'DOT-USD'!$A$2:$E$761,5,0))</f>
        <v>na</v>
      </c>
      <c r="N1638" t="str">
        <f>IF(ISERROR(VLOOKUP(A1638,'DOGE-USD'!$A$2:$G$1776,5,0)),"na",VLOOKUP(A1638,'DOGE-USD'!$A$2:$G$1776,5,0))</f>
        <v>na</v>
      </c>
      <c r="O1638" t="str">
        <f>IF(ISERROR(VLOOKUP(A1638,'SHIB-USD'!$A$2:$G$780,5,0)),"na",VLOOKUP(A1638,'SHIB-USD'!$A$2:$G$780,5,0))</f>
        <v>na</v>
      </c>
    </row>
    <row r="1639" spans="1:15" x14ac:dyDescent="0.35">
      <c r="A1639" s="3">
        <v>42432</v>
      </c>
      <c r="B1639">
        <f>VLOOKUP(A1639,Yields!$A$2:$B$1680,2,0)</f>
        <v>0.25</v>
      </c>
      <c r="C1639" t="str">
        <f>IF(ISERROR(VLOOKUP(A1639,'BTC-USD'!$A$2:$E$1828,5,0)),"na",(VLOOKUP(A1639,'BTC-USD'!$A$2:$E$1828,5,0)))</f>
        <v>na</v>
      </c>
      <c r="D1639" t="str">
        <f>IF(ISERROR(VLOOKUP(A1639,'SP500'!$A$2:$G$252,4,0)),"na",VLOOKUP(A1639,'SP500'!$A$2:$G$252,4,0))</f>
        <v>na</v>
      </c>
      <c r="E1639" t="str">
        <f>IF(ISERROR(VLOOKUP(A1639,'ishare R3000 ETF'!$A$2:$G$1260,4,0)),"na",VLOOKUP(A1639,'ishare R3000 ETF'!$A$2:$G$1260,4,0))</f>
        <v>na</v>
      </c>
      <c r="F1639" t="str">
        <f>IF(ISERROR(VLOOKUP(A1639,'^IXIC'!A$1260:$E1639,5,0)),"na",VLOOKUP(A1639,'^IXIC'!A$1260:$E1639,5,0))</f>
        <v>na</v>
      </c>
      <c r="G1639" t="str">
        <f>IF(ISERROR(VLOOKUP(A1639,'EURUSD=X'!$A$2:$E$1307,4,0)),"na",VLOOKUP(A1639,'EURUSD=X'!$A$2:$E$1307,4,0))</f>
        <v>na</v>
      </c>
      <c r="H1639" t="str">
        <f>IF(ISERROR(VLOOKUP(A1639,'ETH-USD'!$A$2:$E$1776,5,0)),"na",VLOOKUP(A1639,'ETH-USD'!$A$2:$E$1776,5,0))</f>
        <v>na</v>
      </c>
      <c r="I1639" t="str">
        <f>IF(ISERROR(VLOOKUP(A1639,'Russell 2000'!$A$1:$E$1260,5,0)),"na",VLOOKUP(A1639,'Russell 2000'!$A$1:$E$1260,5,0))</f>
        <v>na</v>
      </c>
      <c r="J1639" t="str">
        <f>IF(ISERROR(VLOOKUP(A1639,'SOL-USD'!$A$2:$E$893,5,0)),"na",VLOOKUP(A1639,'SOL-USD'!$A$2:$E$893,5,0))</f>
        <v>na</v>
      </c>
      <c r="K1639" t="str">
        <f>IF(ISERROR(VLOOKUP(A1639,'AVAX-USD'!$A$2:$E$799,5,0)),"na",VLOOKUP(A1639,'AVAX-USD'!$A$2:$E$799,5,0))</f>
        <v>na</v>
      </c>
      <c r="L1639" t="str">
        <f>IF(ISERROR(VLOOKUP(A1639,'ADA-USD'!$A$2:$E$1776,5,0)),"na",VLOOKUP(A1639,'ADA-USD'!$A$2:$E$1776,5,0))</f>
        <v>na</v>
      </c>
      <c r="M1639" t="str">
        <f>IF(ISERROR(VLOOKUP(A1639,'DOT-USD'!$A$2:$E$761,5,0)),"na",VLOOKUP(A1639,'DOT-USD'!$A$2:$E$761,5,0))</f>
        <v>na</v>
      </c>
      <c r="N1639" t="str">
        <f>IF(ISERROR(VLOOKUP(A1639,'DOGE-USD'!$A$2:$G$1776,5,0)),"na",VLOOKUP(A1639,'DOGE-USD'!$A$2:$G$1776,5,0))</f>
        <v>na</v>
      </c>
      <c r="O1639" t="str">
        <f>IF(ISERROR(VLOOKUP(A1639,'SHIB-USD'!$A$2:$G$780,5,0)),"na",VLOOKUP(A1639,'SHIB-USD'!$A$2:$G$780,5,0))</f>
        <v>na</v>
      </c>
    </row>
    <row r="1640" spans="1:15" x14ac:dyDescent="0.35">
      <c r="A1640" s="3">
        <v>42431</v>
      </c>
      <c r="B1640">
        <f>VLOOKUP(A1640,Yields!$A$2:$B$1680,2,0)</f>
        <v>0.28000000000000003</v>
      </c>
      <c r="C1640" t="str">
        <f>IF(ISERROR(VLOOKUP(A1640,'BTC-USD'!$A$2:$E$1828,5,0)),"na",(VLOOKUP(A1640,'BTC-USD'!$A$2:$E$1828,5,0)))</f>
        <v>na</v>
      </c>
      <c r="D1640" t="str">
        <f>IF(ISERROR(VLOOKUP(A1640,'SP500'!$A$2:$G$252,4,0)),"na",VLOOKUP(A1640,'SP500'!$A$2:$G$252,4,0))</f>
        <v>na</v>
      </c>
      <c r="E1640" t="str">
        <f>IF(ISERROR(VLOOKUP(A1640,'ishare R3000 ETF'!$A$2:$G$1260,4,0)),"na",VLOOKUP(A1640,'ishare R3000 ETF'!$A$2:$G$1260,4,0))</f>
        <v>na</v>
      </c>
      <c r="F1640" t="str">
        <f>IF(ISERROR(VLOOKUP(A1640,'^IXIC'!A$1260:$E1640,5,0)),"na",VLOOKUP(A1640,'^IXIC'!A$1260:$E1640,5,0))</f>
        <v>na</v>
      </c>
      <c r="G1640" t="str">
        <f>IF(ISERROR(VLOOKUP(A1640,'EURUSD=X'!$A$2:$E$1307,4,0)),"na",VLOOKUP(A1640,'EURUSD=X'!$A$2:$E$1307,4,0))</f>
        <v>na</v>
      </c>
      <c r="H1640" t="str">
        <f>IF(ISERROR(VLOOKUP(A1640,'ETH-USD'!$A$2:$E$1776,5,0)),"na",VLOOKUP(A1640,'ETH-USD'!$A$2:$E$1776,5,0))</f>
        <v>na</v>
      </c>
      <c r="I1640" t="str">
        <f>IF(ISERROR(VLOOKUP(A1640,'Russell 2000'!$A$1:$E$1260,5,0)),"na",VLOOKUP(A1640,'Russell 2000'!$A$1:$E$1260,5,0))</f>
        <v>na</v>
      </c>
      <c r="J1640" t="str">
        <f>IF(ISERROR(VLOOKUP(A1640,'SOL-USD'!$A$2:$E$893,5,0)),"na",VLOOKUP(A1640,'SOL-USD'!$A$2:$E$893,5,0))</f>
        <v>na</v>
      </c>
      <c r="K1640" t="str">
        <f>IF(ISERROR(VLOOKUP(A1640,'AVAX-USD'!$A$2:$E$799,5,0)),"na",VLOOKUP(A1640,'AVAX-USD'!$A$2:$E$799,5,0))</f>
        <v>na</v>
      </c>
      <c r="L1640" t="str">
        <f>IF(ISERROR(VLOOKUP(A1640,'ADA-USD'!$A$2:$E$1776,5,0)),"na",VLOOKUP(A1640,'ADA-USD'!$A$2:$E$1776,5,0))</f>
        <v>na</v>
      </c>
      <c r="M1640" t="str">
        <f>IF(ISERROR(VLOOKUP(A1640,'DOT-USD'!$A$2:$E$761,5,0)),"na",VLOOKUP(A1640,'DOT-USD'!$A$2:$E$761,5,0))</f>
        <v>na</v>
      </c>
      <c r="N1640" t="str">
        <f>IF(ISERROR(VLOOKUP(A1640,'DOGE-USD'!$A$2:$G$1776,5,0)),"na",VLOOKUP(A1640,'DOGE-USD'!$A$2:$G$1776,5,0))</f>
        <v>na</v>
      </c>
      <c r="O1640" t="str">
        <f>IF(ISERROR(VLOOKUP(A1640,'SHIB-USD'!$A$2:$G$780,5,0)),"na",VLOOKUP(A1640,'SHIB-USD'!$A$2:$G$780,5,0))</f>
        <v>na</v>
      </c>
    </row>
    <row r="1641" spans="1:15" x14ac:dyDescent="0.35">
      <c r="A1641" s="3">
        <v>42430</v>
      </c>
      <c r="B1641">
        <f>VLOOKUP(A1641,Yields!$A$2:$B$1680,2,0)</f>
        <v>0.28999999999999998</v>
      </c>
      <c r="C1641" t="str">
        <f>IF(ISERROR(VLOOKUP(A1641,'BTC-USD'!$A$2:$E$1828,5,0)),"na",(VLOOKUP(A1641,'BTC-USD'!$A$2:$E$1828,5,0)))</f>
        <v>na</v>
      </c>
      <c r="D1641" t="str">
        <f>IF(ISERROR(VLOOKUP(A1641,'SP500'!$A$2:$G$252,4,0)),"na",VLOOKUP(A1641,'SP500'!$A$2:$G$252,4,0))</f>
        <v>na</v>
      </c>
      <c r="E1641" t="str">
        <f>IF(ISERROR(VLOOKUP(A1641,'ishare R3000 ETF'!$A$2:$G$1260,4,0)),"na",VLOOKUP(A1641,'ishare R3000 ETF'!$A$2:$G$1260,4,0))</f>
        <v>na</v>
      </c>
      <c r="F1641" t="str">
        <f>IF(ISERROR(VLOOKUP(A1641,'^IXIC'!A$1260:$E1641,5,0)),"na",VLOOKUP(A1641,'^IXIC'!A$1260:$E1641,5,0))</f>
        <v>na</v>
      </c>
      <c r="G1641" t="str">
        <f>IF(ISERROR(VLOOKUP(A1641,'EURUSD=X'!$A$2:$E$1307,4,0)),"na",VLOOKUP(A1641,'EURUSD=X'!$A$2:$E$1307,4,0))</f>
        <v>na</v>
      </c>
      <c r="H1641" t="str">
        <f>IF(ISERROR(VLOOKUP(A1641,'ETH-USD'!$A$2:$E$1776,5,0)),"na",VLOOKUP(A1641,'ETH-USD'!$A$2:$E$1776,5,0))</f>
        <v>na</v>
      </c>
      <c r="I1641" t="str">
        <f>IF(ISERROR(VLOOKUP(A1641,'Russell 2000'!$A$1:$E$1260,5,0)),"na",VLOOKUP(A1641,'Russell 2000'!$A$1:$E$1260,5,0))</f>
        <v>na</v>
      </c>
      <c r="J1641" t="str">
        <f>IF(ISERROR(VLOOKUP(A1641,'SOL-USD'!$A$2:$E$893,5,0)),"na",VLOOKUP(A1641,'SOL-USD'!$A$2:$E$893,5,0))</f>
        <v>na</v>
      </c>
      <c r="K1641" t="str">
        <f>IF(ISERROR(VLOOKUP(A1641,'AVAX-USD'!$A$2:$E$799,5,0)),"na",VLOOKUP(A1641,'AVAX-USD'!$A$2:$E$799,5,0))</f>
        <v>na</v>
      </c>
      <c r="L1641" t="str">
        <f>IF(ISERROR(VLOOKUP(A1641,'ADA-USD'!$A$2:$E$1776,5,0)),"na",VLOOKUP(A1641,'ADA-USD'!$A$2:$E$1776,5,0))</f>
        <v>na</v>
      </c>
      <c r="M1641" t="str">
        <f>IF(ISERROR(VLOOKUP(A1641,'DOT-USD'!$A$2:$E$761,5,0)),"na",VLOOKUP(A1641,'DOT-USD'!$A$2:$E$761,5,0))</f>
        <v>na</v>
      </c>
      <c r="N1641" t="str">
        <f>IF(ISERROR(VLOOKUP(A1641,'DOGE-USD'!$A$2:$G$1776,5,0)),"na",VLOOKUP(A1641,'DOGE-USD'!$A$2:$G$1776,5,0))</f>
        <v>na</v>
      </c>
      <c r="O1641" t="str">
        <f>IF(ISERROR(VLOOKUP(A1641,'SHIB-USD'!$A$2:$G$780,5,0)),"na",VLOOKUP(A1641,'SHIB-USD'!$A$2:$G$780,5,0))</f>
        <v>na</v>
      </c>
    </row>
    <row r="1642" spans="1:15" x14ac:dyDescent="0.35">
      <c r="A1642" s="3">
        <v>42429</v>
      </c>
      <c r="B1642">
        <f>VLOOKUP(A1642,Yields!$A$2:$B$1680,2,0)</f>
        <v>0.23</v>
      </c>
      <c r="C1642" t="str">
        <f>IF(ISERROR(VLOOKUP(A1642,'BTC-USD'!$A$2:$E$1828,5,0)),"na",(VLOOKUP(A1642,'BTC-USD'!$A$2:$E$1828,5,0)))</f>
        <v>na</v>
      </c>
      <c r="D1642" t="str">
        <f>IF(ISERROR(VLOOKUP(A1642,'SP500'!$A$2:$G$252,4,0)),"na",VLOOKUP(A1642,'SP500'!$A$2:$G$252,4,0))</f>
        <v>na</v>
      </c>
      <c r="E1642" t="str">
        <f>IF(ISERROR(VLOOKUP(A1642,'ishare R3000 ETF'!$A$2:$G$1260,4,0)),"na",VLOOKUP(A1642,'ishare R3000 ETF'!$A$2:$G$1260,4,0))</f>
        <v>na</v>
      </c>
      <c r="F1642" t="str">
        <f>IF(ISERROR(VLOOKUP(A1642,'^IXIC'!A$1260:$E1642,5,0)),"na",VLOOKUP(A1642,'^IXIC'!A$1260:$E1642,5,0))</f>
        <v>na</v>
      </c>
      <c r="G1642" t="str">
        <f>IF(ISERROR(VLOOKUP(A1642,'EURUSD=X'!$A$2:$E$1307,4,0)),"na",VLOOKUP(A1642,'EURUSD=X'!$A$2:$E$1307,4,0))</f>
        <v>na</v>
      </c>
      <c r="H1642" t="str">
        <f>IF(ISERROR(VLOOKUP(A1642,'ETH-USD'!$A$2:$E$1776,5,0)),"na",VLOOKUP(A1642,'ETH-USD'!$A$2:$E$1776,5,0))</f>
        <v>na</v>
      </c>
      <c r="I1642" t="str">
        <f>IF(ISERROR(VLOOKUP(A1642,'Russell 2000'!$A$1:$E$1260,5,0)),"na",VLOOKUP(A1642,'Russell 2000'!$A$1:$E$1260,5,0))</f>
        <v>na</v>
      </c>
      <c r="J1642" t="str">
        <f>IF(ISERROR(VLOOKUP(A1642,'SOL-USD'!$A$2:$E$893,5,0)),"na",VLOOKUP(A1642,'SOL-USD'!$A$2:$E$893,5,0))</f>
        <v>na</v>
      </c>
      <c r="K1642" t="str">
        <f>IF(ISERROR(VLOOKUP(A1642,'AVAX-USD'!$A$2:$E$799,5,0)),"na",VLOOKUP(A1642,'AVAX-USD'!$A$2:$E$799,5,0))</f>
        <v>na</v>
      </c>
      <c r="L1642" t="str">
        <f>IF(ISERROR(VLOOKUP(A1642,'ADA-USD'!$A$2:$E$1776,5,0)),"na",VLOOKUP(A1642,'ADA-USD'!$A$2:$E$1776,5,0))</f>
        <v>na</v>
      </c>
      <c r="M1642" t="str">
        <f>IF(ISERROR(VLOOKUP(A1642,'DOT-USD'!$A$2:$E$761,5,0)),"na",VLOOKUP(A1642,'DOT-USD'!$A$2:$E$761,5,0))</f>
        <v>na</v>
      </c>
      <c r="N1642" t="str">
        <f>IF(ISERROR(VLOOKUP(A1642,'DOGE-USD'!$A$2:$G$1776,5,0)),"na",VLOOKUP(A1642,'DOGE-USD'!$A$2:$G$1776,5,0))</f>
        <v>na</v>
      </c>
      <c r="O1642" t="str">
        <f>IF(ISERROR(VLOOKUP(A1642,'SHIB-USD'!$A$2:$G$780,5,0)),"na",VLOOKUP(A1642,'SHIB-USD'!$A$2:$G$780,5,0))</f>
        <v>na</v>
      </c>
    </row>
    <row r="1643" spans="1:15" x14ac:dyDescent="0.35">
      <c r="A1643" s="3">
        <v>42426</v>
      </c>
      <c r="B1643">
        <f>VLOOKUP(A1643,Yields!$A$2:$B$1680,2,0)</f>
        <v>0.26</v>
      </c>
      <c r="C1643" t="str">
        <f>IF(ISERROR(VLOOKUP(A1643,'BTC-USD'!$A$2:$E$1828,5,0)),"na",(VLOOKUP(A1643,'BTC-USD'!$A$2:$E$1828,5,0)))</f>
        <v>na</v>
      </c>
      <c r="D1643" t="str">
        <f>IF(ISERROR(VLOOKUP(A1643,'SP500'!$A$2:$G$252,4,0)),"na",VLOOKUP(A1643,'SP500'!$A$2:$G$252,4,0))</f>
        <v>na</v>
      </c>
      <c r="E1643" t="str">
        <f>IF(ISERROR(VLOOKUP(A1643,'ishare R3000 ETF'!$A$2:$G$1260,4,0)),"na",VLOOKUP(A1643,'ishare R3000 ETF'!$A$2:$G$1260,4,0))</f>
        <v>na</v>
      </c>
      <c r="F1643" t="str">
        <f>IF(ISERROR(VLOOKUP(A1643,'^IXIC'!A$1260:$E1643,5,0)),"na",VLOOKUP(A1643,'^IXIC'!A$1260:$E1643,5,0))</f>
        <v>na</v>
      </c>
      <c r="G1643" t="str">
        <f>IF(ISERROR(VLOOKUP(A1643,'EURUSD=X'!$A$2:$E$1307,4,0)),"na",VLOOKUP(A1643,'EURUSD=X'!$A$2:$E$1307,4,0))</f>
        <v>na</v>
      </c>
      <c r="H1643" t="str">
        <f>IF(ISERROR(VLOOKUP(A1643,'ETH-USD'!$A$2:$E$1776,5,0)),"na",VLOOKUP(A1643,'ETH-USD'!$A$2:$E$1776,5,0))</f>
        <v>na</v>
      </c>
      <c r="I1643" t="str">
        <f>IF(ISERROR(VLOOKUP(A1643,'Russell 2000'!$A$1:$E$1260,5,0)),"na",VLOOKUP(A1643,'Russell 2000'!$A$1:$E$1260,5,0))</f>
        <v>na</v>
      </c>
      <c r="J1643" t="str">
        <f>IF(ISERROR(VLOOKUP(A1643,'SOL-USD'!$A$2:$E$893,5,0)),"na",VLOOKUP(A1643,'SOL-USD'!$A$2:$E$893,5,0))</f>
        <v>na</v>
      </c>
      <c r="K1643" t="str">
        <f>IF(ISERROR(VLOOKUP(A1643,'AVAX-USD'!$A$2:$E$799,5,0)),"na",VLOOKUP(A1643,'AVAX-USD'!$A$2:$E$799,5,0))</f>
        <v>na</v>
      </c>
      <c r="L1643" t="str">
        <f>IF(ISERROR(VLOOKUP(A1643,'ADA-USD'!$A$2:$E$1776,5,0)),"na",VLOOKUP(A1643,'ADA-USD'!$A$2:$E$1776,5,0))</f>
        <v>na</v>
      </c>
      <c r="M1643" t="str">
        <f>IF(ISERROR(VLOOKUP(A1643,'DOT-USD'!$A$2:$E$761,5,0)),"na",VLOOKUP(A1643,'DOT-USD'!$A$2:$E$761,5,0))</f>
        <v>na</v>
      </c>
      <c r="N1643" t="str">
        <f>IF(ISERROR(VLOOKUP(A1643,'DOGE-USD'!$A$2:$G$1776,5,0)),"na",VLOOKUP(A1643,'DOGE-USD'!$A$2:$G$1776,5,0))</f>
        <v>na</v>
      </c>
      <c r="O1643" t="str">
        <f>IF(ISERROR(VLOOKUP(A1643,'SHIB-USD'!$A$2:$G$780,5,0)),"na",VLOOKUP(A1643,'SHIB-USD'!$A$2:$G$780,5,0))</f>
        <v>na</v>
      </c>
    </row>
    <row r="1644" spans="1:15" x14ac:dyDescent="0.35">
      <c r="A1644" s="3">
        <v>42425</v>
      </c>
      <c r="B1644">
        <f>VLOOKUP(A1644,Yields!$A$2:$B$1680,2,0)</f>
        <v>0.27</v>
      </c>
      <c r="C1644" t="str">
        <f>IF(ISERROR(VLOOKUP(A1644,'BTC-USD'!$A$2:$E$1828,5,0)),"na",(VLOOKUP(A1644,'BTC-USD'!$A$2:$E$1828,5,0)))</f>
        <v>na</v>
      </c>
      <c r="D1644" t="str">
        <f>IF(ISERROR(VLOOKUP(A1644,'SP500'!$A$2:$G$252,4,0)),"na",VLOOKUP(A1644,'SP500'!$A$2:$G$252,4,0))</f>
        <v>na</v>
      </c>
      <c r="E1644" t="str">
        <f>IF(ISERROR(VLOOKUP(A1644,'ishare R3000 ETF'!$A$2:$G$1260,4,0)),"na",VLOOKUP(A1644,'ishare R3000 ETF'!$A$2:$G$1260,4,0))</f>
        <v>na</v>
      </c>
      <c r="F1644" t="str">
        <f>IF(ISERROR(VLOOKUP(A1644,'^IXIC'!A$1260:$E1644,5,0)),"na",VLOOKUP(A1644,'^IXIC'!A$1260:$E1644,5,0))</f>
        <v>na</v>
      </c>
      <c r="G1644" t="str">
        <f>IF(ISERROR(VLOOKUP(A1644,'EURUSD=X'!$A$2:$E$1307,4,0)),"na",VLOOKUP(A1644,'EURUSD=X'!$A$2:$E$1307,4,0))</f>
        <v>na</v>
      </c>
      <c r="H1644" t="str">
        <f>IF(ISERROR(VLOOKUP(A1644,'ETH-USD'!$A$2:$E$1776,5,0)),"na",VLOOKUP(A1644,'ETH-USD'!$A$2:$E$1776,5,0))</f>
        <v>na</v>
      </c>
      <c r="I1644" t="str">
        <f>IF(ISERROR(VLOOKUP(A1644,'Russell 2000'!$A$1:$E$1260,5,0)),"na",VLOOKUP(A1644,'Russell 2000'!$A$1:$E$1260,5,0))</f>
        <v>na</v>
      </c>
      <c r="J1644" t="str">
        <f>IF(ISERROR(VLOOKUP(A1644,'SOL-USD'!$A$2:$E$893,5,0)),"na",VLOOKUP(A1644,'SOL-USD'!$A$2:$E$893,5,0))</f>
        <v>na</v>
      </c>
      <c r="K1644" t="str">
        <f>IF(ISERROR(VLOOKUP(A1644,'AVAX-USD'!$A$2:$E$799,5,0)),"na",VLOOKUP(A1644,'AVAX-USD'!$A$2:$E$799,5,0))</f>
        <v>na</v>
      </c>
      <c r="L1644" t="str">
        <f>IF(ISERROR(VLOOKUP(A1644,'ADA-USD'!$A$2:$E$1776,5,0)),"na",VLOOKUP(A1644,'ADA-USD'!$A$2:$E$1776,5,0))</f>
        <v>na</v>
      </c>
      <c r="M1644" t="str">
        <f>IF(ISERROR(VLOOKUP(A1644,'DOT-USD'!$A$2:$E$761,5,0)),"na",VLOOKUP(A1644,'DOT-USD'!$A$2:$E$761,5,0))</f>
        <v>na</v>
      </c>
      <c r="N1644" t="str">
        <f>IF(ISERROR(VLOOKUP(A1644,'DOGE-USD'!$A$2:$G$1776,5,0)),"na",VLOOKUP(A1644,'DOGE-USD'!$A$2:$G$1776,5,0))</f>
        <v>na</v>
      </c>
      <c r="O1644" t="str">
        <f>IF(ISERROR(VLOOKUP(A1644,'SHIB-USD'!$A$2:$G$780,5,0)),"na",VLOOKUP(A1644,'SHIB-USD'!$A$2:$G$780,5,0))</f>
        <v>na</v>
      </c>
    </row>
    <row r="1645" spans="1:15" x14ac:dyDescent="0.35">
      <c r="A1645" s="3">
        <v>42424</v>
      </c>
      <c r="B1645">
        <f>VLOOKUP(A1645,Yields!$A$2:$B$1680,2,0)</f>
        <v>0.28000000000000003</v>
      </c>
      <c r="C1645" t="str">
        <f>IF(ISERROR(VLOOKUP(A1645,'BTC-USD'!$A$2:$E$1828,5,0)),"na",(VLOOKUP(A1645,'BTC-USD'!$A$2:$E$1828,5,0)))</f>
        <v>na</v>
      </c>
      <c r="D1645" t="str">
        <f>IF(ISERROR(VLOOKUP(A1645,'SP500'!$A$2:$G$252,4,0)),"na",VLOOKUP(A1645,'SP500'!$A$2:$G$252,4,0))</f>
        <v>na</v>
      </c>
      <c r="E1645" t="str">
        <f>IF(ISERROR(VLOOKUP(A1645,'ishare R3000 ETF'!$A$2:$G$1260,4,0)),"na",VLOOKUP(A1645,'ishare R3000 ETF'!$A$2:$G$1260,4,0))</f>
        <v>na</v>
      </c>
      <c r="F1645" t="str">
        <f>IF(ISERROR(VLOOKUP(A1645,'^IXIC'!A$1260:$E1645,5,0)),"na",VLOOKUP(A1645,'^IXIC'!A$1260:$E1645,5,0))</f>
        <v>na</v>
      </c>
      <c r="G1645" t="str">
        <f>IF(ISERROR(VLOOKUP(A1645,'EURUSD=X'!$A$2:$E$1307,4,0)),"na",VLOOKUP(A1645,'EURUSD=X'!$A$2:$E$1307,4,0))</f>
        <v>na</v>
      </c>
      <c r="H1645" t="str">
        <f>IF(ISERROR(VLOOKUP(A1645,'ETH-USD'!$A$2:$E$1776,5,0)),"na",VLOOKUP(A1645,'ETH-USD'!$A$2:$E$1776,5,0))</f>
        <v>na</v>
      </c>
      <c r="I1645" t="str">
        <f>IF(ISERROR(VLOOKUP(A1645,'Russell 2000'!$A$1:$E$1260,5,0)),"na",VLOOKUP(A1645,'Russell 2000'!$A$1:$E$1260,5,0))</f>
        <v>na</v>
      </c>
      <c r="J1645" t="str">
        <f>IF(ISERROR(VLOOKUP(A1645,'SOL-USD'!$A$2:$E$893,5,0)),"na",VLOOKUP(A1645,'SOL-USD'!$A$2:$E$893,5,0))</f>
        <v>na</v>
      </c>
      <c r="K1645" t="str">
        <f>IF(ISERROR(VLOOKUP(A1645,'AVAX-USD'!$A$2:$E$799,5,0)),"na",VLOOKUP(A1645,'AVAX-USD'!$A$2:$E$799,5,0))</f>
        <v>na</v>
      </c>
      <c r="L1645" t="str">
        <f>IF(ISERROR(VLOOKUP(A1645,'ADA-USD'!$A$2:$E$1776,5,0)),"na",VLOOKUP(A1645,'ADA-USD'!$A$2:$E$1776,5,0))</f>
        <v>na</v>
      </c>
      <c r="M1645" t="str">
        <f>IF(ISERROR(VLOOKUP(A1645,'DOT-USD'!$A$2:$E$761,5,0)),"na",VLOOKUP(A1645,'DOT-USD'!$A$2:$E$761,5,0))</f>
        <v>na</v>
      </c>
      <c r="N1645" t="str">
        <f>IF(ISERROR(VLOOKUP(A1645,'DOGE-USD'!$A$2:$G$1776,5,0)),"na",VLOOKUP(A1645,'DOGE-USD'!$A$2:$G$1776,5,0))</f>
        <v>na</v>
      </c>
      <c r="O1645" t="str">
        <f>IF(ISERROR(VLOOKUP(A1645,'SHIB-USD'!$A$2:$G$780,5,0)),"na",VLOOKUP(A1645,'SHIB-USD'!$A$2:$G$780,5,0))</f>
        <v>na</v>
      </c>
    </row>
    <row r="1646" spans="1:15" x14ac:dyDescent="0.35">
      <c r="A1646" s="3">
        <v>42423</v>
      </c>
      <c r="B1646">
        <f>VLOOKUP(A1646,Yields!$A$2:$B$1680,2,0)</f>
        <v>0.28000000000000003</v>
      </c>
      <c r="C1646" t="str">
        <f>IF(ISERROR(VLOOKUP(A1646,'BTC-USD'!$A$2:$E$1828,5,0)),"na",(VLOOKUP(A1646,'BTC-USD'!$A$2:$E$1828,5,0)))</f>
        <v>na</v>
      </c>
      <c r="D1646" t="str">
        <f>IF(ISERROR(VLOOKUP(A1646,'SP500'!$A$2:$G$252,4,0)),"na",VLOOKUP(A1646,'SP500'!$A$2:$G$252,4,0))</f>
        <v>na</v>
      </c>
      <c r="E1646" t="str">
        <f>IF(ISERROR(VLOOKUP(A1646,'ishare R3000 ETF'!$A$2:$G$1260,4,0)),"na",VLOOKUP(A1646,'ishare R3000 ETF'!$A$2:$G$1260,4,0))</f>
        <v>na</v>
      </c>
      <c r="F1646" t="str">
        <f>IF(ISERROR(VLOOKUP(A1646,'^IXIC'!A$1260:$E1646,5,0)),"na",VLOOKUP(A1646,'^IXIC'!A$1260:$E1646,5,0))</f>
        <v>na</v>
      </c>
      <c r="G1646" t="str">
        <f>IF(ISERROR(VLOOKUP(A1646,'EURUSD=X'!$A$2:$E$1307,4,0)),"na",VLOOKUP(A1646,'EURUSD=X'!$A$2:$E$1307,4,0))</f>
        <v>na</v>
      </c>
      <c r="H1646" t="str">
        <f>IF(ISERROR(VLOOKUP(A1646,'ETH-USD'!$A$2:$E$1776,5,0)),"na",VLOOKUP(A1646,'ETH-USD'!$A$2:$E$1776,5,0))</f>
        <v>na</v>
      </c>
      <c r="I1646" t="str">
        <f>IF(ISERROR(VLOOKUP(A1646,'Russell 2000'!$A$1:$E$1260,5,0)),"na",VLOOKUP(A1646,'Russell 2000'!$A$1:$E$1260,5,0))</f>
        <v>na</v>
      </c>
      <c r="J1646" t="str">
        <f>IF(ISERROR(VLOOKUP(A1646,'SOL-USD'!$A$2:$E$893,5,0)),"na",VLOOKUP(A1646,'SOL-USD'!$A$2:$E$893,5,0))</f>
        <v>na</v>
      </c>
      <c r="K1646" t="str">
        <f>IF(ISERROR(VLOOKUP(A1646,'AVAX-USD'!$A$2:$E$799,5,0)),"na",VLOOKUP(A1646,'AVAX-USD'!$A$2:$E$799,5,0))</f>
        <v>na</v>
      </c>
      <c r="L1646" t="str">
        <f>IF(ISERROR(VLOOKUP(A1646,'ADA-USD'!$A$2:$E$1776,5,0)),"na",VLOOKUP(A1646,'ADA-USD'!$A$2:$E$1776,5,0))</f>
        <v>na</v>
      </c>
      <c r="M1646" t="str">
        <f>IF(ISERROR(VLOOKUP(A1646,'DOT-USD'!$A$2:$E$761,5,0)),"na",VLOOKUP(A1646,'DOT-USD'!$A$2:$E$761,5,0))</f>
        <v>na</v>
      </c>
      <c r="N1646" t="str">
        <f>IF(ISERROR(VLOOKUP(A1646,'DOGE-USD'!$A$2:$G$1776,5,0)),"na",VLOOKUP(A1646,'DOGE-USD'!$A$2:$G$1776,5,0))</f>
        <v>na</v>
      </c>
      <c r="O1646" t="str">
        <f>IF(ISERROR(VLOOKUP(A1646,'SHIB-USD'!$A$2:$G$780,5,0)),"na",VLOOKUP(A1646,'SHIB-USD'!$A$2:$G$780,5,0))</f>
        <v>na</v>
      </c>
    </row>
    <row r="1647" spans="1:15" x14ac:dyDescent="0.35">
      <c r="A1647" s="3">
        <v>42422</v>
      </c>
      <c r="B1647">
        <f>VLOOKUP(A1647,Yields!$A$2:$B$1680,2,0)</f>
        <v>0.28000000000000003</v>
      </c>
      <c r="C1647" t="str">
        <f>IF(ISERROR(VLOOKUP(A1647,'BTC-USD'!$A$2:$E$1828,5,0)),"na",(VLOOKUP(A1647,'BTC-USD'!$A$2:$E$1828,5,0)))</f>
        <v>na</v>
      </c>
      <c r="D1647" t="str">
        <f>IF(ISERROR(VLOOKUP(A1647,'SP500'!$A$2:$G$252,4,0)),"na",VLOOKUP(A1647,'SP500'!$A$2:$G$252,4,0))</f>
        <v>na</v>
      </c>
      <c r="E1647" t="str">
        <f>IF(ISERROR(VLOOKUP(A1647,'ishare R3000 ETF'!$A$2:$G$1260,4,0)),"na",VLOOKUP(A1647,'ishare R3000 ETF'!$A$2:$G$1260,4,0))</f>
        <v>na</v>
      </c>
      <c r="F1647" t="str">
        <f>IF(ISERROR(VLOOKUP(A1647,'^IXIC'!A$1260:$E1647,5,0)),"na",VLOOKUP(A1647,'^IXIC'!A$1260:$E1647,5,0))</f>
        <v>na</v>
      </c>
      <c r="G1647" t="str">
        <f>IF(ISERROR(VLOOKUP(A1647,'EURUSD=X'!$A$2:$E$1307,4,0)),"na",VLOOKUP(A1647,'EURUSD=X'!$A$2:$E$1307,4,0))</f>
        <v>na</v>
      </c>
      <c r="H1647" t="str">
        <f>IF(ISERROR(VLOOKUP(A1647,'ETH-USD'!$A$2:$E$1776,5,0)),"na",VLOOKUP(A1647,'ETH-USD'!$A$2:$E$1776,5,0))</f>
        <v>na</v>
      </c>
      <c r="I1647" t="str">
        <f>IF(ISERROR(VLOOKUP(A1647,'Russell 2000'!$A$1:$E$1260,5,0)),"na",VLOOKUP(A1647,'Russell 2000'!$A$1:$E$1260,5,0))</f>
        <v>na</v>
      </c>
      <c r="J1647" t="str">
        <f>IF(ISERROR(VLOOKUP(A1647,'SOL-USD'!$A$2:$E$893,5,0)),"na",VLOOKUP(A1647,'SOL-USD'!$A$2:$E$893,5,0))</f>
        <v>na</v>
      </c>
      <c r="K1647" t="str">
        <f>IF(ISERROR(VLOOKUP(A1647,'AVAX-USD'!$A$2:$E$799,5,0)),"na",VLOOKUP(A1647,'AVAX-USD'!$A$2:$E$799,5,0))</f>
        <v>na</v>
      </c>
      <c r="L1647" t="str">
        <f>IF(ISERROR(VLOOKUP(A1647,'ADA-USD'!$A$2:$E$1776,5,0)),"na",VLOOKUP(A1647,'ADA-USD'!$A$2:$E$1776,5,0))</f>
        <v>na</v>
      </c>
      <c r="M1647" t="str">
        <f>IF(ISERROR(VLOOKUP(A1647,'DOT-USD'!$A$2:$E$761,5,0)),"na",VLOOKUP(A1647,'DOT-USD'!$A$2:$E$761,5,0))</f>
        <v>na</v>
      </c>
      <c r="N1647" t="str">
        <f>IF(ISERROR(VLOOKUP(A1647,'DOGE-USD'!$A$2:$G$1776,5,0)),"na",VLOOKUP(A1647,'DOGE-USD'!$A$2:$G$1776,5,0))</f>
        <v>na</v>
      </c>
      <c r="O1647" t="str">
        <f>IF(ISERROR(VLOOKUP(A1647,'SHIB-USD'!$A$2:$G$780,5,0)),"na",VLOOKUP(A1647,'SHIB-USD'!$A$2:$G$780,5,0))</f>
        <v>na</v>
      </c>
    </row>
    <row r="1648" spans="1:15" x14ac:dyDescent="0.35">
      <c r="A1648" s="3">
        <v>42419</v>
      </c>
      <c r="B1648">
        <f>VLOOKUP(A1648,Yields!$A$2:$B$1680,2,0)</f>
        <v>0.26</v>
      </c>
      <c r="C1648" t="str">
        <f>IF(ISERROR(VLOOKUP(A1648,'BTC-USD'!$A$2:$E$1828,5,0)),"na",(VLOOKUP(A1648,'BTC-USD'!$A$2:$E$1828,5,0)))</f>
        <v>na</v>
      </c>
      <c r="D1648" t="str">
        <f>IF(ISERROR(VLOOKUP(A1648,'SP500'!$A$2:$G$252,4,0)),"na",VLOOKUP(A1648,'SP500'!$A$2:$G$252,4,0))</f>
        <v>na</v>
      </c>
      <c r="E1648" t="str">
        <f>IF(ISERROR(VLOOKUP(A1648,'ishare R3000 ETF'!$A$2:$G$1260,4,0)),"na",VLOOKUP(A1648,'ishare R3000 ETF'!$A$2:$G$1260,4,0))</f>
        <v>na</v>
      </c>
      <c r="F1648" t="str">
        <f>IF(ISERROR(VLOOKUP(A1648,'^IXIC'!A$1260:$E1648,5,0)),"na",VLOOKUP(A1648,'^IXIC'!A$1260:$E1648,5,0))</f>
        <v>na</v>
      </c>
      <c r="G1648" t="str">
        <f>IF(ISERROR(VLOOKUP(A1648,'EURUSD=X'!$A$2:$E$1307,4,0)),"na",VLOOKUP(A1648,'EURUSD=X'!$A$2:$E$1307,4,0))</f>
        <v>na</v>
      </c>
      <c r="H1648" t="str">
        <f>IF(ISERROR(VLOOKUP(A1648,'ETH-USD'!$A$2:$E$1776,5,0)),"na",VLOOKUP(A1648,'ETH-USD'!$A$2:$E$1776,5,0))</f>
        <v>na</v>
      </c>
      <c r="I1648" t="str">
        <f>IF(ISERROR(VLOOKUP(A1648,'Russell 2000'!$A$1:$E$1260,5,0)),"na",VLOOKUP(A1648,'Russell 2000'!$A$1:$E$1260,5,0))</f>
        <v>na</v>
      </c>
      <c r="J1648" t="str">
        <f>IF(ISERROR(VLOOKUP(A1648,'SOL-USD'!$A$2:$E$893,5,0)),"na",VLOOKUP(A1648,'SOL-USD'!$A$2:$E$893,5,0))</f>
        <v>na</v>
      </c>
      <c r="K1648" t="str">
        <f>IF(ISERROR(VLOOKUP(A1648,'AVAX-USD'!$A$2:$E$799,5,0)),"na",VLOOKUP(A1648,'AVAX-USD'!$A$2:$E$799,5,0))</f>
        <v>na</v>
      </c>
      <c r="L1648" t="str">
        <f>IF(ISERROR(VLOOKUP(A1648,'ADA-USD'!$A$2:$E$1776,5,0)),"na",VLOOKUP(A1648,'ADA-USD'!$A$2:$E$1776,5,0))</f>
        <v>na</v>
      </c>
      <c r="M1648" t="str">
        <f>IF(ISERROR(VLOOKUP(A1648,'DOT-USD'!$A$2:$E$761,5,0)),"na",VLOOKUP(A1648,'DOT-USD'!$A$2:$E$761,5,0))</f>
        <v>na</v>
      </c>
      <c r="N1648" t="str">
        <f>IF(ISERROR(VLOOKUP(A1648,'DOGE-USD'!$A$2:$G$1776,5,0)),"na",VLOOKUP(A1648,'DOGE-USD'!$A$2:$G$1776,5,0))</f>
        <v>na</v>
      </c>
      <c r="O1648" t="str">
        <f>IF(ISERROR(VLOOKUP(A1648,'SHIB-USD'!$A$2:$G$780,5,0)),"na",VLOOKUP(A1648,'SHIB-USD'!$A$2:$G$780,5,0))</f>
        <v>na</v>
      </c>
    </row>
    <row r="1649" spans="1:15" x14ac:dyDescent="0.35">
      <c r="A1649" s="3">
        <v>42418</v>
      </c>
      <c r="B1649">
        <f>VLOOKUP(A1649,Yields!$A$2:$B$1680,2,0)</f>
        <v>0.28000000000000003</v>
      </c>
      <c r="C1649" t="str">
        <f>IF(ISERROR(VLOOKUP(A1649,'BTC-USD'!$A$2:$E$1828,5,0)),"na",(VLOOKUP(A1649,'BTC-USD'!$A$2:$E$1828,5,0)))</f>
        <v>na</v>
      </c>
      <c r="D1649" t="str">
        <f>IF(ISERROR(VLOOKUP(A1649,'SP500'!$A$2:$G$252,4,0)),"na",VLOOKUP(A1649,'SP500'!$A$2:$G$252,4,0))</f>
        <v>na</v>
      </c>
      <c r="E1649" t="str">
        <f>IF(ISERROR(VLOOKUP(A1649,'ishare R3000 ETF'!$A$2:$G$1260,4,0)),"na",VLOOKUP(A1649,'ishare R3000 ETF'!$A$2:$G$1260,4,0))</f>
        <v>na</v>
      </c>
      <c r="F1649" t="str">
        <f>IF(ISERROR(VLOOKUP(A1649,'^IXIC'!A$1260:$E1649,5,0)),"na",VLOOKUP(A1649,'^IXIC'!A$1260:$E1649,5,0))</f>
        <v>na</v>
      </c>
      <c r="G1649" t="str">
        <f>IF(ISERROR(VLOOKUP(A1649,'EURUSD=X'!$A$2:$E$1307,4,0)),"na",VLOOKUP(A1649,'EURUSD=X'!$A$2:$E$1307,4,0))</f>
        <v>na</v>
      </c>
      <c r="H1649" t="str">
        <f>IF(ISERROR(VLOOKUP(A1649,'ETH-USD'!$A$2:$E$1776,5,0)),"na",VLOOKUP(A1649,'ETH-USD'!$A$2:$E$1776,5,0))</f>
        <v>na</v>
      </c>
      <c r="I1649" t="str">
        <f>IF(ISERROR(VLOOKUP(A1649,'Russell 2000'!$A$1:$E$1260,5,0)),"na",VLOOKUP(A1649,'Russell 2000'!$A$1:$E$1260,5,0))</f>
        <v>na</v>
      </c>
      <c r="J1649" t="str">
        <f>IF(ISERROR(VLOOKUP(A1649,'SOL-USD'!$A$2:$E$893,5,0)),"na",VLOOKUP(A1649,'SOL-USD'!$A$2:$E$893,5,0))</f>
        <v>na</v>
      </c>
      <c r="K1649" t="str">
        <f>IF(ISERROR(VLOOKUP(A1649,'AVAX-USD'!$A$2:$E$799,5,0)),"na",VLOOKUP(A1649,'AVAX-USD'!$A$2:$E$799,5,0))</f>
        <v>na</v>
      </c>
      <c r="L1649" t="str">
        <f>IF(ISERROR(VLOOKUP(A1649,'ADA-USD'!$A$2:$E$1776,5,0)),"na",VLOOKUP(A1649,'ADA-USD'!$A$2:$E$1776,5,0))</f>
        <v>na</v>
      </c>
      <c r="M1649" t="str">
        <f>IF(ISERROR(VLOOKUP(A1649,'DOT-USD'!$A$2:$E$761,5,0)),"na",VLOOKUP(A1649,'DOT-USD'!$A$2:$E$761,5,0))</f>
        <v>na</v>
      </c>
      <c r="N1649" t="str">
        <f>IF(ISERROR(VLOOKUP(A1649,'DOGE-USD'!$A$2:$G$1776,5,0)),"na",VLOOKUP(A1649,'DOGE-USD'!$A$2:$G$1776,5,0))</f>
        <v>na</v>
      </c>
      <c r="O1649" t="str">
        <f>IF(ISERROR(VLOOKUP(A1649,'SHIB-USD'!$A$2:$G$780,5,0)),"na",VLOOKUP(A1649,'SHIB-USD'!$A$2:$G$780,5,0))</f>
        <v>na</v>
      </c>
    </row>
    <row r="1650" spans="1:15" x14ac:dyDescent="0.35">
      <c r="A1650" s="3">
        <v>42417</v>
      </c>
      <c r="B1650">
        <f>VLOOKUP(A1650,Yields!$A$2:$B$1680,2,0)</f>
        <v>0.28000000000000003</v>
      </c>
      <c r="C1650" t="str">
        <f>IF(ISERROR(VLOOKUP(A1650,'BTC-USD'!$A$2:$E$1828,5,0)),"na",(VLOOKUP(A1650,'BTC-USD'!$A$2:$E$1828,5,0)))</f>
        <v>na</v>
      </c>
      <c r="D1650" t="str">
        <f>IF(ISERROR(VLOOKUP(A1650,'SP500'!$A$2:$G$252,4,0)),"na",VLOOKUP(A1650,'SP500'!$A$2:$G$252,4,0))</f>
        <v>na</v>
      </c>
      <c r="E1650" t="str">
        <f>IF(ISERROR(VLOOKUP(A1650,'ishare R3000 ETF'!$A$2:$G$1260,4,0)),"na",VLOOKUP(A1650,'ishare R3000 ETF'!$A$2:$G$1260,4,0))</f>
        <v>na</v>
      </c>
      <c r="F1650" t="str">
        <f>IF(ISERROR(VLOOKUP(A1650,'^IXIC'!A$1260:$E1650,5,0)),"na",VLOOKUP(A1650,'^IXIC'!A$1260:$E1650,5,0))</f>
        <v>na</v>
      </c>
      <c r="G1650" t="str">
        <f>IF(ISERROR(VLOOKUP(A1650,'EURUSD=X'!$A$2:$E$1307,4,0)),"na",VLOOKUP(A1650,'EURUSD=X'!$A$2:$E$1307,4,0))</f>
        <v>na</v>
      </c>
      <c r="H1650" t="str">
        <f>IF(ISERROR(VLOOKUP(A1650,'ETH-USD'!$A$2:$E$1776,5,0)),"na",VLOOKUP(A1650,'ETH-USD'!$A$2:$E$1776,5,0))</f>
        <v>na</v>
      </c>
      <c r="I1650" t="str">
        <f>IF(ISERROR(VLOOKUP(A1650,'Russell 2000'!$A$1:$E$1260,5,0)),"na",VLOOKUP(A1650,'Russell 2000'!$A$1:$E$1260,5,0))</f>
        <v>na</v>
      </c>
      <c r="J1650" t="str">
        <f>IF(ISERROR(VLOOKUP(A1650,'SOL-USD'!$A$2:$E$893,5,0)),"na",VLOOKUP(A1650,'SOL-USD'!$A$2:$E$893,5,0))</f>
        <v>na</v>
      </c>
      <c r="K1650" t="str">
        <f>IF(ISERROR(VLOOKUP(A1650,'AVAX-USD'!$A$2:$E$799,5,0)),"na",VLOOKUP(A1650,'AVAX-USD'!$A$2:$E$799,5,0))</f>
        <v>na</v>
      </c>
      <c r="L1650" t="str">
        <f>IF(ISERROR(VLOOKUP(A1650,'ADA-USD'!$A$2:$E$1776,5,0)),"na",VLOOKUP(A1650,'ADA-USD'!$A$2:$E$1776,5,0))</f>
        <v>na</v>
      </c>
      <c r="M1650" t="str">
        <f>IF(ISERROR(VLOOKUP(A1650,'DOT-USD'!$A$2:$E$761,5,0)),"na",VLOOKUP(A1650,'DOT-USD'!$A$2:$E$761,5,0))</f>
        <v>na</v>
      </c>
      <c r="N1650" t="str">
        <f>IF(ISERROR(VLOOKUP(A1650,'DOGE-USD'!$A$2:$G$1776,5,0)),"na",VLOOKUP(A1650,'DOGE-USD'!$A$2:$G$1776,5,0))</f>
        <v>na</v>
      </c>
      <c r="O1650" t="str">
        <f>IF(ISERROR(VLOOKUP(A1650,'SHIB-USD'!$A$2:$G$780,5,0)),"na",VLOOKUP(A1650,'SHIB-USD'!$A$2:$G$780,5,0))</f>
        <v>na</v>
      </c>
    </row>
    <row r="1651" spans="1:15" x14ac:dyDescent="0.35">
      <c r="A1651" s="3">
        <v>42416</v>
      </c>
      <c r="B1651">
        <f>VLOOKUP(A1651,Yields!$A$2:$B$1680,2,0)</f>
        <v>0.23</v>
      </c>
      <c r="C1651" t="str">
        <f>IF(ISERROR(VLOOKUP(A1651,'BTC-USD'!$A$2:$E$1828,5,0)),"na",(VLOOKUP(A1651,'BTC-USD'!$A$2:$E$1828,5,0)))</f>
        <v>na</v>
      </c>
      <c r="D1651" t="str">
        <f>IF(ISERROR(VLOOKUP(A1651,'SP500'!$A$2:$G$252,4,0)),"na",VLOOKUP(A1651,'SP500'!$A$2:$G$252,4,0))</f>
        <v>na</v>
      </c>
      <c r="E1651" t="str">
        <f>IF(ISERROR(VLOOKUP(A1651,'ishare R3000 ETF'!$A$2:$G$1260,4,0)),"na",VLOOKUP(A1651,'ishare R3000 ETF'!$A$2:$G$1260,4,0))</f>
        <v>na</v>
      </c>
      <c r="F1651" t="str">
        <f>IF(ISERROR(VLOOKUP(A1651,'^IXIC'!A$1260:$E1651,5,0)),"na",VLOOKUP(A1651,'^IXIC'!A$1260:$E1651,5,0))</f>
        <v>na</v>
      </c>
      <c r="G1651" t="str">
        <f>IF(ISERROR(VLOOKUP(A1651,'EURUSD=X'!$A$2:$E$1307,4,0)),"na",VLOOKUP(A1651,'EURUSD=X'!$A$2:$E$1307,4,0))</f>
        <v>na</v>
      </c>
      <c r="H1651" t="str">
        <f>IF(ISERROR(VLOOKUP(A1651,'ETH-USD'!$A$2:$E$1776,5,0)),"na",VLOOKUP(A1651,'ETH-USD'!$A$2:$E$1776,5,0))</f>
        <v>na</v>
      </c>
      <c r="I1651" t="str">
        <f>IF(ISERROR(VLOOKUP(A1651,'Russell 2000'!$A$1:$E$1260,5,0)),"na",VLOOKUP(A1651,'Russell 2000'!$A$1:$E$1260,5,0))</f>
        <v>na</v>
      </c>
      <c r="J1651" t="str">
        <f>IF(ISERROR(VLOOKUP(A1651,'SOL-USD'!$A$2:$E$893,5,0)),"na",VLOOKUP(A1651,'SOL-USD'!$A$2:$E$893,5,0))</f>
        <v>na</v>
      </c>
      <c r="K1651" t="str">
        <f>IF(ISERROR(VLOOKUP(A1651,'AVAX-USD'!$A$2:$E$799,5,0)),"na",VLOOKUP(A1651,'AVAX-USD'!$A$2:$E$799,5,0))</f>
        <v>na</v>
      </c>
      <c r="L1651" t="str">
        <f>IF(ISERROR(VLOOKUP(A1651,'ADA-USD'!$A$2:$E$1776,5,0)),"na",VLOOKUP(A1651,'ADA-USD'!$A$2:$E$1776,5,0))</f>
        <v>na</v>
      </c>
      <c r="M1651" t="str">
        <f>IF(ISERROR(VLOOKUP(A1651,'DOT-USD'!$A$2:$E$761,5,0)),"na",VLOOKUP(A1651,'DOT-USD'!$A$2:$E$761,5,0))</f>
        <v>na</v>
      </c>
      <c r="N1651" t="str">
        <f>IF(ISERROR(VLOOKUP(A1651,'DOGE-USD'!$A$2:$G$1776,5,0)),"na",VLOOKUP(A1651,'DOGE-USD'!$A$2:$G$1776,5,0))</f>
        <v>na</v>
      </c>
      <c r="O1651" t="str">
        <f>IF(ISERROR(VLOOKUP(A1651,'SHIB-USD'!$A$2:$G$780,5,0)),"na",VLOOKUP(A1651,'SHIB-USD'!$A$2:$G$780,5,0))</f>
        <v>na</v>
      </c>
    </row>
    <row r="1652" spans="1:15" x14ac:dyDescent="0.35">
      <c r="A1652" s="3">
        <v>42412</v>
      </c>
      <c r="B1652">
        <f>VLOOKUP(A1652,Yields!$A$2:$B$1680,2,0)</f>
        <v>0.26</v>
      </c>
      <c r="C1652" t="str">
        <f>IF(ISERROR(VLOOKUP(A1652,'BTC-USD'!$A$2:$E$1828,5,0)),"na",(VLOOKUP(A1652,'BTC-USD'!$A$2:$E$1828,5,0)))</f>
        <v>na</v>
      </c>
      <c r="D1652" t="str">
        <f>IF(ISERROR(VLOOKUP(A1652,'SP500'!$A$2:$G$252,4,0)),"na",VLOOKUP(A1652,'SP500'!$A$2:$G$252,4,0))</f>
        <v>na</v>
      </c>
      <c r="E1652" t="str">
        <f>IF(ISERROR(VLOOKUP(A1652,'ishare R3000 ETF'!$A$2:$G$1260,4,0)),"na",VLOOKUP(A1652,'ishare R3000 ETF'!$A$2:$G$1260,4,0))</f>
        <v>na</v>
      </c>
      <c r="F1652" t="str">
        <f>IF(ISERROR(VLOOKUP(A1652,'^IXIC'!A$1260:$E1652,5,0)),"na",VLOOKUP(A1652,'^IXIC'!A$1260:$E1652,5,0))</f>
        <v>na</v>
      </c>
      <c r="G1652" t="str">
        <f>IF(ISERROR(VLOOKUP(A1652,'EURUSD=X'!$A$2:$E$1307,4,0)),"na",VLOOKUP(A1652,'EURUSD=X'!$A$2:$E$1307,4,0))</f>
        <v>na</v>
      </c>
      <c r="H1652" t="str">
        <f>IF(ISERROR(VLOOKUP(A1652,'ETH-USD'!$A$2:$E$1776,5,0)),"na",VLOOKUP(A1652,'ETH-USD'!$A$2:$E$1776,5,0))</f>
        <v>na</v>
      </c>
      <c r="I1652" t="str">
        <f>IF(ISERROR(VLOOKUP(A1652,'Russell 2000'!$A$1:$E$1260,5,0)),"na",VLOOKUP(A1652,'Russell 2000'!$A$1:$E$1260,5,0))</f>
        <v>na</v>
      </c>
      <c r="J1652" t="str">
        <f>IF(ISERROR(VLOOKUP(A1652,'SOL-USD'!$A$2:$E$893,5,0)),"na",VLOOKUP(A1652,'SOL-USD'!$A$2:$E$893,5,0))</f>
        <v>na</v>
      </c>
      <c r="K1652" t="str">
        <f>IF(ISERROR(VLOOKUP(A1652,'AVAX-USD'!$A$2:$E$799,5,0)),"na",VLOOKUP(A1652,'AVAX-USD'!$A$2:$E$799,5,0))</f>
        <v>na</v>
      </c>
      <c r="L1652" t="str">
        <f>IF(ISERROR(VLOOKUP(A1652,'ADA-USD'!$A$2:$E$1776,5,0)),"na",VLOOKUP(A1652,'ADA-USD'!$A$2:$E$1776,5,0))</f>
        <v>na</v>
      </c>
      <c r="M1652" t="str">
        <f>IF(ISERROR(VLOOKUP(A1652,'DOT-USD'!$A$2:$E$761,5,0)),"na",VLOOKUP(A1652,'DOT-USD'!$A$2:$E$761,5,0))</f>
        <v>na</v>
      </c>
      <c r="N1652" t="str">
        <f>IF(ISERROR(VLOOKUP(A1652,'DOGE-USD'!$A$2:$G$1776,5,0)),"na",VLOOKUP(A1652,'DOGE-USD'!$A$2:$G$1776,5,0))</f>
        <v>na</v>
      </c>
      <c r="O1652" t="str">
        <f>IF(ISERROR(VLOOKUP(A1652,'SHIB-USD'!$A$2:$G$780,5,0)),"na",VLOOKUP(A1652,'SHIB-USD'!$A$2:$G$780,5,0))</f>
        <v>na</v>
      </c>
    </row>
    <row r="1653" spans="1:15" x14ac:dyDescent="0.35">
      <c r="A1653" s="3">
        <v>42411</v>
      </c>
      <c r="B1653">
        <f>VLOOKUP(A1653,Yields!$A$2:$B$1680,2,0)</f>
        <v>0.27</v>
      </c>
      <c r="C1653" t="str">
        <f>IF(ISERROR(VLOOKUP(A1653,'BTC-USD'!$A$2:$E$1828,5,0)),"na",(VLOOKUP(A1653,'BTC-USD'!$A$2:$E$1828,5,0)))</f>
        <v>na</v>
      </c>
      <c r="D1653" t="str">
        <f>IF(ISERROR(VLOOKUP(A1653,'SP500'!$A$2:$G$252,4,0)),"na",VLOOKUP(A1653,'SP500'!$A$2:$G$252,4,0))</f>
        <v>na</v>
      </c>
      <c r="E1653" t="str">
        <f>IF(ISERROR(VLOOKUP(A1653,'ishare R3000 ETF'!$A$2:$G$1260,4,0)),"na",VLOOKUP(A1653,'ishare R3000 ETF'!$A$2:$G$1260,4,0))</f>
        <v>na</v>
      </c>
      <c r="F1653" t="str">
        <f>IF(ISERROR(VLOOKUP(A1653,'^IXIC'!A$1260:$E1653,5,0)),"na",VLOOKUP(A1653,'^IXIC'!A$1260:$E1653,5,0))</f>
        <v>na</v>
      </c>
      <c r="G1653" t="str">
        <f>IF(ISERROR(VLOOKUP(A1653,'EURUSD=X'!$A$2:$E$1307,4,0)),"na",VLOOKUP(A1653,'EURUSD=X'!$A$2:$E$1307,4,0))</f>
        <v>na</v>
      </c>
      <c r="H1653" t="str">
        <f>IF(ISERROR(VLOOKUP(A1653,'ETH-USD'!$A$2:$E$1776,5,0)),"na",VLOOKUP(A1653,'ETH-USD'!$A$2:$E$1776,5,0))</f>
        <v>na</v>
      </c>
      <c r="I1653" t="str">
        <f>IF(ISERROR(VLOOKUP(A1653,'Russell 2000'!$A$1:$E$1260,5,0)),"na",VLOOKUP(A1653,'Russell 2000'!$A$1:$E$1260,5,0))</f>
        <v>na</v>
      </c>
      <c r="J1653" t="str">
        <f>IF(ISERROR(VLOOKUP(A1653,'SOL-USD'!$A$2:$E$893,5,0)),"na",VLOOKUP(A1653,'SOL-USD'!$A$2:$E$893,5,0))</f>
        <v>na</v>
      </c>
      <c r="K1653" t="str">
        <f>IF(ISERROR(VLOOKUP(A1653,'AVAX-USD'!$A$2:$E$799,5,0)),"na",VLOOKUP(A1653,'AVAX-USD'!$A$2:$E$799,5,0))</f>
        <v>na</v>
      </c>
      <c r="L1653" t="str">
        <f>IF(ISERROR(VLOOKUP(A1653,'ADA-USD'!$A$2:$E$1776,5,0)),"na",VLOOKUP(A1653,'ADA-USD'!$A$2:$E$1776,5,0))</f>
        <v>na</v>
      </c>
      <c r="M1653" t="str">
        <f>IF(ISERROR(VLOOKUP(A1653,'DOT-USD'!$A$2:$E$761,5,0)),"na",VLOOKUP(A1653,'DOT-USD'!$A$2:$E$761,5,0))</f>
        <v>na</v>
      </c>
      <c r="N1653" t="str">
        <f>IF(ISERROR(VLOOKUP(A1653,'DOGE-USD'!$A$2:$G$1776,5,0)),"na",VLOOKUP(A1653,'DOGE-USD'!$A$2:$G$1776,5,0))</f>
        <v>na</v>
      </c>
      <c r="O1653" t="str">
        <f>IF(ISERROR(VLOOKUP(A1653,'SHIB-USD'!$A$2:$G$780,5,0)),"na",VLOOKUP(A1653,'SHIB-USD'!$A$2:$G$780,5,0))</f>
        <v>na</v>
      </c>
    </row>
    <row r="1654" spans="1:15" x14ac:dyDescent="0.35">
      <c r="A1654" s="3">
        <v>42410</v>
      </c>
      <c r="B1654">
        <f>VLOOKUP(A1654,Yields!$A$2:$B$1680,2,0)</f>
        <v>0.27</v>
      </c>
      <c r="C1654" t="str">
        <f>IF(ISERROR(VLOOKUP(A1654,'BTC-USD'!$A$2:$E$1828,5,0)),"na",(VLOOKUP(A1654,'BTC-USD'!$A$2:$E$1828,5,0)))</f>
        <v>na</v>
      </c>
      <c r="D1654" t="str">
        <f>IF(ISERROR(VLOOKUP(A1654,'SP500'!$A$2:$G$252,4,0)),"na",VLOOKUP(A1654,'SP500'!$A$2:$G$252,4,0))</f>
        <v>na</v>
      </c>
      <c r="E1654" t="str">
        <f>IF(ISERROR(VLOOKUP(A1654,'ishare R3000 ETF'!$A$2:$G$1260,4,0)),"na",VLOOKUP(A1654,'ishare R3000 ETF'!$A$2:$G$1260,4,0))</f>
        <v>na</v>
      </c>
      <c r="F1654" t="str">
        <f>IF(ISERROR(VLOOKUP(A1654,'^IXIC'!A$1260:$E1654,5,0)),"na",VLOOKUP(A1654,'^IXIC'!A$1260:$E1654,5,0))</f>
        <v>na</v>
      </c>
      <c r="G1654" t="str">
        <f>IF(ISERROR(VLOOKUP(A1654,'EURUSD=X'!$A$2:$E$1307,4,0)),"na",VLOOKUP(A1654,'EURUSD=X'!$A$2:$E$1307,4,0))</f>
        <v>na</v>
      </c>
      <c r="H1654" t="str">
        <f>IF(ISERROR(VLOOKUP(A1654,'ETH-USD'!$A$2:$E$1776,5,0)),"na",VLOOKUP(A1654,'ETH-USD'!$A$2:$E$1776,5,0))</f>
        <v>na</v>
      </c>
      <c r="I1654" t="str">
        <f>IF(ISERROR(VLOOKUP(A1654,'Russell 2000'!$A$1:$E$1260,5,0)),"na",VLOOKUP(A1654,'Russell 2000'!$A$1:$E$1260,5,0))</f>
        <v>na</v>
      </c>
      <c r="J1654" t="str">
        <f>IF(ISERROR(VLOOKUP(A1654,'SOL-USD'!$A$2:$E$893,5,0)),"na",VLOOKUP(A1654,'SOL-USD'!$A$2:$E$893,5,0))</f>
        <v>na</v>
      </c>
      <c r="K1654" t="str">
        <f>IF(ISERROR(VLOOKUP(A1654,'AVAX-USD'!$A$2:$E$799,5,0)),"na",VLOOKUP(A1654,'AVAX-USD'!$A$2:$E$799,5,0))</f>
        <v>na</v>
      </c>
      <c r="L1654" t="str">
        <f>IF(ISERROR(VLOOKUP(A1654,'ADA-USD'!$A$2:$E$1776,5,0)),"na",VLOOKUP(A1654,'ADA-USD'!$A$2:$E$1776,5,0))</f>
        <v>na</v>
      </c>
      <c r="M1654" t="str">
        <f>IF(ISERROR(VLOOKUP(A1654,'DOT-USD'!$A$2:$E$761,5,0)),"na",VLOOKUP(A1654,'DOT-USD'!$A$2:$E$761,5,0))</f>
        <v>na</v>
      </c>
      <c r="N1654" t="str">
        <f>IF(ISERROR(VLOOKUP(A1654,'DOGE-USD'!$A$2:$G$1776,5,0)),"na",VLOOKUP(A1654,'DOGE-USD'!$A$2:$G$1776,5,0))</f>
        <v>na</v>
      </c>
      <c r="O1654" t="str">
        <f>IF(ISERROR(VLOOKUP(A1654,'SHIB-USD'!$A$2:$G$780,5,0)),"na",VLOOKUP(A1654,'SHIB-USD'!$A$2:$G$780,5,0))</f>
        <v>na</v>
      </c>
    </row>
    <row r="1655" spans="1:15" x14ac:dyDescent="0.35">
      <c r="A1655" s="3">
        <v>42409</v>
      </c>
      <c r="B1655">
        <f>VLOOKUP(A1655,Yields!$A$2:$B$1680,2,0)</f>
        <v>0.27</v>
      </c>
      <c r="C1655" t="str">
        <f>IF(ISERROR(VLOOKUP(A1655,'BTC-USD'!$A$2:$E$1828,5,0)),"na",(VLOOKUP(A1655,'BTC-USD'!$A$2:$E$1828,5,0)))</f>
        <v>na</v>
      </c>
      <c r="D1655" t="str">
        <f>IF(ISERROR(VLOOKUP(A1655,'SP500'!$A$2:$G$252,4,0)),"na",VLOOKUP(A1655,'SP500'!$A$2:$G$252,4,0))</f>
        <v>na</v>
      </c>
      <c r="E1655" t="str">
        <f>IF(ISERROR(VLOOKUP(A1655,'ishare R3000 ETF'!$A$2:$G$1260,4,0)),"na",VLOOKUP(A1655,'ishare R3000 ETF'!$A$2:$G$1260,4,0))</f>
        <v>na</v>
      </c>
      <c r="F1655" t="str">
        <f>IF(ISERROR(VLOOKUP(A1655,'^IXIC'!A$1260:$E1655,5,0)),"na",VLOOKUP(A1655,'^IXIC'!A$1260:$E1655,5,0))</f>
        <v>na</v>
      </c>
      <c r="G1655" t="str">
        <f>IF(ISERROR(VLOOKUP(A1655,'EURUSD=X'!$A$2:$E$1307,4,0)),"na",VLOOKUP(A1655,'EURUSD=X'!$A$2:$E$1307,4,0))</f>
        <v>na</v>
      </c>
      <c r="H1655" t="str">
        <f>IF(ISERROR(VLOOKUP(A1655,'ETH-USD'!$A$2:$E$1776,5,0)),"na",VLOOKUP(A1655,'ETH-USD'!$A$2:$E$1776,5,0))</f>
        <v>na</v>
      </c>
      <c r="I1655" t="str">
        <f>IF(ISERROR(VLOOKUP(A1655,'Russell 2000'!$A$1:$E$1260,5,0)),"na",VLOOKUP(A1655,'Russell 2000'!$A$1:$E$1260,5,0))</f>
        <v>na</v>
      </c>
      <c r="J1655" t="str">
        <f>IF(ISERROR(VLOOKUP(A1655,'SOL-USD'!$A$2:$E$893,5,0)),"na",VLOOKUP(A1655,'SOL-USD'!$A$2:$E$893,5,0))</f>
        <v>na</v>
      </c>
      <c r="K1655" t="str">
        <f>IF(ISERROR(VLOOKUP(A1655,'AVAX-USD'!$A$2:$E$799,5,0)),"na",VLOOKUP(A1655,'AVAX-USD'!$A$2:$E$799,5,0))</f>
        <v>na</v>
      </c>
      <c r="L1655" t="str">
        <f>IF(ISERROR(VLOOKUP(A1655,'ADA-USD'!$A$2:$E$1776,5,0)),"na",VLOOKUP(A1655,'ADA-USD'!$A$2:$E$1776,5,0))</f>
        <v>na</v>
      </c>
      <c r="M1655" t="str">
        <f>IF(ISERROR(VLOOKUP(A1655,'DOT-USD'!$A$2:$E$761,5,0)),"na",VLOOKUP(A1655,'DOT-USD'!$A$2:$E$761,5,0))</f>
        <v>na</v>
      </c>
      <c r="N1655" t="str">
        <f>IF(ISERROR(VLOOKUP(A1655,'DOGE-USD'!$A$2:$G$1776,5,0)),"na",VLOOKUP(A1655,'DOGE-USD'!$A$2:$G$1776,5,0))</f>
        <v>na</v>
      </c>
      <c r="O1655" t="str">
        <f>IF(ISERROR(VLOOKUP(A1655,'SHIB-USD'!$A$2:$G$780,5,0)),"na",VLOOKUP(A1655,'SHIB-USD'!$A$2:$G$780,5,0))</f>
        <v>na</v>
      </c>
    </row>
    <row r="1656" spans="1:15" x14ac:dyDescent="0.35">
      <c r="A1656" s="3">
        <v>42408</v>
      </c>
      <c r="B1656">
        <f>VLOOKUP(A1656,Yields!$A$2:$B$1680,2,0)</f>
        <v>0.21</v>
      </c>
      <c r="C1656" t="str">
        <f>IF(ISERROR(VLOOKUP(A1656,'BTC-USD'!$A$2:$E$1828,5,0)),"na",(VLOOKUP(A1656,'BTC-USD'!$A$2:$E$1828,5,0)))</f>
        <v>na</v>
      </c>
      <c r="D1656" t="str">
        <f>IF(ISERROR(VLOOKUP(A1656,'SP500'!$A$2:$G$252,4,0)),"na",VLOOKUP(A1656,'SP500'!$A$2:$G$252,4,0))</f>
        <v>na</v>
      </c>
      <c r="E1656" t="str">
        <f>IF(ISERROR(VLOOKUP(A1656,'ishare R3000 ETF'!$A$2:$G$1260,4,0)),"na",VLOOKUP(A1656,'ishare R3000 ETF'!$A$2:$G$1260,4,0))</f>
        <v>na</v>
      </c>
      <c r="F1656" t="str">
        <f>IF(ISERROR(VLOOKUP(A1656,'^IXIC'!A$1260:$E1656,5,0)),"na",VLOOKUP(A1656,'^IXIC'!A$1260:$E1656,5,0))</f>
        <v>na</v>
      </c>
      <c r="G1656" t="str">
        <f>IF(ISERROR(VLOOKUP(A1656,'EURUSD=X'!$A$2:$E$1307,4,0)),"na",VLOOKUP(A1656,'EURUSD=X'!$A$2:$E$1307,4,0))</f>
        <v>na</v>
      </c>
      <c r="H1656" t="str">
        <f>IF(ISERROR(VLOOKUP(A1656,'ETH-USD'!$A$2:$E$1776,5,0)),"na",VLOOKUP(A1656,'ETH-USD'!$A$2:$E$1776,5,0))</f>
        <v>na</v>
      </c>
      <c r="I1656" t="str">
        <f>IF(ISERROR(VLOOKUP(A1656,'Russell 2000'!$A$1:$E$1260,5,0)),"na",VLOOKUP(A1656,'Russell 2000'!$A$1:$E$1260,5,0))</f>
        <v>na</v>
      </c>
      <c r="J1656" t="str">
        <f>IF(ISERROR(VLOOKUP(A1656,'SOL-USD'!$A$2:$E$893,5,0)),"na",VLOOKUP(A1656,'SOL-USD'!$A$2:$E$893,5,0))</f>
        <v>na</v>
      </c>
      <c r="K1656" t="str">
        <f>IF(ISERROR(VLOOKUP(A1656,'AVAX-USD'!$A$2:$E$799,5,0)),"na",VLOOKUP(A1656,'AVAX-USD'!$A$2:$E$799,5,0))</f>
        <v>na</v>
      </c>
      <c r="L1656" t="str">
        <f>IF(ISERROR(VLOOKUP(A1656,'ADA-USD'!$A$2:$E$1776,5,0)),"na",VLOOKUP(A1656,'ADA-USD'!$A$2:$E$1776,5,0))</f>
        <v>na</v>
      </c>
      <c r="M1656" t="str">
        <f>IF(ISERROR(VLOOKUP(A1656,'DOT-USD'!$A$2:$E$761,5,0)),"na",VLOOKUP(A1656,'DOT-USD'!$A$2:$E$761,5,0))</f>
        <v>na</v>
      </c>
      <c r="N1656" t="str">
        <f>IF(ISERROR(VLOOKUP(A1656,'DOGE-USD'!$A$2:$G$1776,5,0)),"na",VLOOKUP(A1656,'DOGE-USD'!$A$2:$G$1776,5,0))</f>
        <v>na</v>
      </c>
      <c r="O1656" t="str">
        <f>IF(ISERROR(VLOOKUP(A1656,'SHIB-USD'!$A$2:$G$780,5,0)),"na",VLOOKUP(A1656,'SHIB-USD'!$A$2:$G$780,5,0))</f>
        <v>na</v>
      </c>
    </row>
    <row r="1657" spans="1:15" x14ac:dyDescent="0.35">
      <c r="A1657" s="3">
        <v>42405</v>
      </c>
      <c r="B1657">
        <f>VLOOKUP(A1657,Yields!$A$2:$B$1680,2,0)</f>
        <v>0.23</v>
      </c>
      <c r="C1657" t="str">
        <f>IF(ISERROR(VLOOKUP(A1657,'BTC-USD'!$A$2:$E$1828,5,0)),"na",(VLOOKUP(A1657,'BTC-USD'!$A$2:$E$1828,5,0)))</f>
        <v>na</v>
      </c>
      <c r="D1657" t="str">
        <f>IF(ISERROR(VLOOKUP(A1657,'SP500'!$A$2:$G$252,4,0)),"na",VLOOKUP(A1657,'SP500'!$A$2:$G$252,4,0))</f>
        <v>na</v>
      </c>
      <c r="E1657" t="str">
        <f>IF(ISERROR(VLOOKUP(A1657,'ishare R3000 ETF'!$A$2:$G$1260,4,0)),"na",VLOOKUP(A1657,'ishare R3000 ETF'!$A$2:$G$1260,4,0))</f>
        <v>na</v>
      </c>
      <c r="F1657" t="str">
        <f>IF(ISERROR(VLOOKUP(A1657,'^IXIC'!A$1260:$E1657,5,0)),"na",VLOOKUP(A1657,'^IXIC'!A$1260:$E1657,5,0))</f>
        <v>na</v>
      </c>
      <c r="G1657" t="str">
        <f>IF(ISERROR(VLOOKUP(A1657,'EURUSD=X'!$A$2:$E$1307,4,0)),"na",VLOOKUP(A1657,'EURUSD=X'!$A$2:$E$1307,4,0))</f>
        <v>na</v>
      </c>
      <c r="H1657" t="str">
        <f>IF(ISERROR(VLOOKUP(A1657,'ETH-USD'!$A$2:$E$1776,5,0)),"na",VLOOKUP(A1657,'ETH-USD'!$A$2:$E$1776,5,0))</f>
        <v>na</v>
      </c>
      <c r="I1657" t="str">
        <f>IF(ISERROR(VLOOKUP(A1657,'Russell 2000'!$A$1:$E$1260,5,0)),"na",VLOOKUP(A1657,'Russell 2000'!$A$1:$E$1260,5,0))</f>
        <v>na</v>
      </c>
      <c r="J1657" t="str">
        <f>IF(ISERROR(VLOOKUP(A1657,'SOL-USD'!$A$2:$E$893,5,0)),"na",VLOOKUP(A1657,'SOL-USD'!$A$2:$E$893,5,0))</f>
        <v>na</v>
      </c>
      <c r="K1657" t="str">
        <f>IF(ISERROR(VLOOKUP(A1657,'AVAX-USD'!$A$2:$E$799,5,0)),"na",VLOOKUP(A1657,'AVAX-USD'!$A$2:$E$799,5,0))</f>
        <v>na</v>
      </c>
      <c r="L1657" t="str">
        <f>IF(ISERROR(VLOOKUP(A1657,'ADA-USD'!$A$2:$E$1776,5,0)),"na",VLOOKUP(A1657,'ADA-USD'!$A$2:$E$1776,5,0))</f>
        <v>na</v>
      </c>
      <c r="M1657" t="str">
        <f>IF(ISERROR(VLOOKUP(A1657,'DOT-USD'!$A$2:$E$761,5,0)),"na",VLOOKUP(A1657,'DOT-USD'!$A$2:$E$761,5,0))</f>
        <v>na</v>
      </c>
      <c r="N1657" t="str">
        <f>IF(ISERROR(VLOOKUP(A1657,'DOGE-USD'!$A$2:$G$1776,5,0)),"na",VLOOKUP(A1657,'DOGE-USD'!$A$2:$G$1776,5,0))</f>
        <v>na</v>
      </c>
      <c r="O1657" t="str">
        <f>IF(ISERROR(VLOOKUP(A1657,'SHIB-USD'!$A$2:$G$780,5,0)),"na",VLOOKUP(A1657,'SHIB-USD'!$A$2:$G$780,5,0))</f>
        <v>na</v>
      </c>
    </row>
    <row r="1658" spans="1:15" x14ac:dyDescent="0.35">
      <c r="A1658" s="3">
        <v>42404</v>
      </c>
      <c r="B1658">
        <f>VLOOKUP(A1658,Yields!$A$2:$B$1680,2,0)</f>
        <v>0.24</v>
      </c>
      <c r="C1658" t="str">
        <f>IF(ISERROR(VLOOKUP(A1658,'BTC-USD'!$A$2:$E$1828,5,0)),"na",(VLOOKUP(A1658,'BTC-USD'!$A$2:$E$1828,5,0)))</f>
        <v>na</v>
      </c>
      <c r="D1658" t="str">
        <f>IF(ISERROR(VLOOKUP(A1658,'SP500'!$A$2:$G$252,4,0)),"na",VLOOKUP(A1658,'SP500'!$A$2:$G$252,4,0))</f>
        <v>na</v>
      </c>
      <c r="E1658" t="str">
        <f>IF(ISERROR(VLOOKUP(A1658,'ishare R3000 ETF'!$A$2:$G$1260,4,0)),"na",VLOOKUP(A1658,'ishare R3000 ETF'!$A$2:$G$1260,4,0))</f>
        <v>na</v>
      </c>
      <c r="F1658" t="str">
        <f>IF(ISERROR(VLOOKUP(A1658,'^IXIC'!A$1260:$E1658,5,0)),"na",VLOOKUP(A1658,'^IXIC'!A$1260:$E1658,5,0))</f>
        <v>na</v>
      </c>
      <c r="G1658" t="str">
        <f>IF(ISERROR(VLOOKUP(A1658,'EURUSD=X'!$A$2:$E$1307,4,0)),"na",VLOOKUP(A1658,'EURUSD=X'!$A$2:$E$1307,4,0))</f>
        <v>na</v>
      </c>
      <c r="H1658" t="str">
        <f>IF(ISERROR(VLOOKUP(A1658,'ETH-USD'!$A$2:$E$1776,5,0)),"na",VLOOKUP(A1658,'ETH-USD'!$A$2:$E$1776,5,0))</f>
        <v>na</v>
      </c>
      <c r="I1658" t="str">
        <f>IF(ISERROR(VLOOKUP(A1658,'Russell 2000'!$A$1:$E$1260,5,0)),"na",VLOOKUP(A1658,'Russell 2000'!$A$1:$E$1260,5,0))</f>
        <v>na</v>
      </c>
      <c r="J1658" t="str">
        <f>IF(ISERROR(VLOOKUP(A1658,'SOL-USD'!$A$2:$E$893,5,0)),"na",VLOOKUP(A1658,'SOL-USD'!$A$2:$E$893,5,0))</f>
        <v>na</v>
      </c>
      <c r="K1658" t="str">
        <f>IF(ISERROR(VLOOKUP(A1658,'AVAX-USD'!$A$2:$E$799,5,0)),"na",VLOOKUP(A1658,'AVAX-USD'!$A$2:$E$799,5,0))</f>
        <v>na</v>
      </c>
      <c r="L1658" t="str">
        <f>IF(ISERROR(VLOOKUP(A1658,'ADA-USD'!$A$2:$E$1776,5,0)),"na",VLOOKUP(A1658,'ADA-USD'!$A$2:$E$1776,5,0))</f>
        <v>na</v>
      </c>
      <c r="M1658" t="str">
        <f>IF(ISERROR(VLOOKUP(A1658,'DOT-USD'!$A$2:$E$761,5,0)),"na",VLOOKUP(A1658,'DOT-USD'!$A$2:$E$761,5,0))</f>
        <v>na</v>
      </c>
      <c r="N1658" t="str">
        <f>IF(ISERROR(VLOOKUP(A1658,'DOGE-USD'!$A$2:$G$1776,5,0)),"na",VLOOKUP(A1658,'DOGE-USD'!$A$2:$G$1776,5,0))</f>
        <v>na</v>
      </c>
      <c r="O1658" t="str">
        <f>IF(ISERROR(VLOOKUP(A1658,'SHIB-USD'!$A$2:$G$780,5,0)),"na",VLOOKUP(A1658,'SHIB-USD'!$A$2:$G$780,5,0))</f>
        <v>na</v>
      </c>
    </row>
    <row r="1659" spans="1:15" x14ac:dyDescent="0.35">
      <c r="A1659" s="3">
        <v>42403</v>
      </c>
      <c r="B1659">
        <f>VLOOKUP(A1659,Yields!$A$2:$B$1680,2,0)</f>
        <v>0.27</v>
      </c>
      <c r="C1659" t="str">
        <f>IF(ISERROR(VLOOKUP(A1659,'BTC-USD'!$A$2:$E$1828,5,0)),"na",(VLOOKUP(A1659,'BTC-USD'!$A$2:$E$1828,5,0)))</f>
        <v>na</v>
      </c>
      <c r="D1659" t="str">
        <f>IF(ISERROR(VLOOKUP(A1659,'SP500'!$A$2:$G$252,4,0)),"na",VLOOKUP(A1659,'SP500'!$A$2:$G$252,4,0))</f>
        <v>na</v>
      </c>
      <c r="E1659" t="str">
        <f>IF(ISERROR(VLOOKUP(A1659,'ishare R3000 ETF'!$A$2:$G$1260,4,0)),"na",VLOOKUP(A1659,'ishare R3000 ETF'!$A$2:$G$1260,4,0))</f>
        <v>na</v>
      </c>
      <c r="F1659" t="str">
        <f>IF(ISERROR(VLOOKUP(A1659,'^IXIC'!A$1260:$E1659,5,0)),"na",VLOOKUP(A1659,'^IXIC'!A$1260:$E1659,5,0))</f>
        <v>na</v>
      </c>
      <c r="G1659" t="str">
        <f>IF(ISERROR(VLOOKUP(A1659,'EURUSD=X'!$A$2:$E$1307,4,0)),"na",VLOOKUP(A1659,'EURUSD=X'!$A$2:$E$1307,4,0))</f>
        <v>na</v>
      </c>
      <c r="H1659" t="str">
        <f>IF(ISERROR(VLOOKUP(A1659,'ETH-USD'!$A$2:$E$1776,5,0)),"na",VLOOKUP(A1659,'ETH-USD'!$A$2:$E$1776,5,0))</f>
        <v>na</v>
      </c>
      <c r="I1659" t="str">
        <f>IF(ISERROR(VLOOKUP(A1659,'Russell 2000'!$A$1:$E$1260,5,0)),"na",VLOOKUP(A1659,'Russell 2000'!$A$1:$E$1260,5,0))</f>
        <v>na</v>
      </c>
      <c r="J1659" t="str">
        <f>IF(ISERROR(VLOOKUP(A1659,'SOL-USD'!$A$2:$E$893,5,0)),"na",VLOOKUP(A1659,'SOL-USD'!$A$2:$E$893,5,0))</f>
        <v>na</v>
      </c>
      <c r="K1659" t="str">
        <f>IF(ISERROR(VLOOKUP(A1659,'AVAX-USD'!$A$2:$E$799,5,0)),"na",VLOOKUP(A1659,'AVAX-USD'!$A$2:$E$799,5,0))</f>
        <v>na</v>
      </c>
      <c r="L1659" t="str">
        <f>IF(ISERROR(VLOOKUP(A1659,'ADA-USD'!$A$2:$E$1776,5,0)),"na",VLOOKUP(A1659,'ADA-USD'!$A$2:$E$1776,5,0))</f>
        <v>na</v>
      </c>
      <c r="M1659" t="str">
        <f>IF(ISERROR(VLOOKUP(A1659,'DOT-USD'!$A$2:$E$761,5,0)),"na",VLOOKUP(A1659,'DOT-USD'!$A$2:$E$761,5,0))</f>
        <v>na</v>
      </c>
      <c r="N1659" t="str">
        <f>IF(ISERROR(VLOOKUP(A1659,'DOGE-USD'!$A$2:$G$1776,5,0)),"na",VLOOKUP(A1659,'DOGE-USD'!$A$2:$G$1776,5,0))</f>
        <v>na</v>
      </c>
      <c r="O1659" t="str">
        <f>IF(ISERROR(VLOOKUP(A1659,'SHIB-USD'!$A$2:$G$780,5,0)),"na",VLOOKUP(A1659,'SHIB-USD'!$A$2:$G$780,5,0))</f>
        <v>na</v>
      </c>
    </row>
    <row r="1660" spans="1:15" x14ac:dyDescent="0.35">
      <c r="A1660" s="3">
        <v>42402</v>
      </c>
      <c r="B1660">
        <f>VLOOKUP(A1660,Yields!$A$2:$B$1680,2,0)</f>
        <v>0.26</v>
      </c>
      <c r="C1660" t="str">
        <f>IF(ISERROR(VLOOKUP(A1660,'BTC-USD'!$A$2:$E$1828,5,0)),"na",(VLOOKUP(A1660,'BTC-USD'!$A$2:$E$1828,5,0)))</f>
        <v>na</v>
      </c>
      <c r="D1660" t="str">
        <f>IF(ISERROR(VLOOKUP(A1660,'SP500'!$A$2:$G$252,4,0)),"na",VLOOKUP(A1660,'SP500'!$A$2:$G$252,4,0))</f>
        <v>na</v>
      </c>
      <c r="E1660" t="str">
        <f>IF(ISERROR(VLOOKUP(A1660,'ishare R3000 ETF'!$A$2:$G$1260,4,0)),"na",VLOOKUP(A1660,'ishare R3000 ETF'!$A$2:$G$1260,4,0))</f>
        <v>na</v>
      </c>
      <c r="F1660" t="str">
        <f>IF(ISERROR(VLOOKUP(A1660,'^IXIC'!A$1260:$E1660,5,0)),"na",VLOOKUP(A1660,'^IXIC'!A$1260:$E1660,5,0))</f>
        <v>na</v>
      </c>
      <c r="G1660" t="str">
        <f>IF(ISERROR(VLOOKUP(A1660,'EURUSD=X'!$A$2:$E$1307,4,0)),"na",VLOOKUP(A1660,'EURUSD=X'!$A$2:$E$1307,4,0))</f>
        <v>na</v>
      </c>
      <c r="H1660" t="str">
        <f>IF(ISERROR(VLOOKUP(A1660,'ETH-USD'!$A$2:$E$1776,5,0)),"na",VLOOKUP(A1660,'ETH-USD'!$A$2:$E$1776,5,0))</f>
        <v>na</v>
      </c>
      <c r="I1660" t="str">
        <f>IF(ISERROR(VLOOKUP(A1660,'Russell 2000'!$A$1:$E$1260,5,0)),"na",VLOOKUP(A1660,'Russell 2000'!$A$1:$E$1260,5,0))</f>
        <v>na</v>
      </c>
      <c r="J1660" t="str">
        <f>IF(ISERROR(VLOOKUP(A1660,'SOL-USD'!$A$2:$E$893,5,0)),"na",VLOOKUP(A1660,'SOL-USD'!$A$2:$E$893,5,0))</f>
        <v>na</v>
      </c>
      <c r="K1660" t="str">
        <f>IF(ISERROR(VLOOKUP(A1660,'AVAX-USD'!$A$2:$E$799,5,0)),"na",VLOOKUP(A1660,'AVAX-USD'!$A$2:$E$799,5,0))</f>
        <v>na</v>
      </c>
      <c r="L1660" t="str">
        <f>IF(ISERROR(VLOOKUP(A1660,'ADA-USD'!$A$2:$E$1776,5,0)),"na",VLOOKUP(A1660,'ADA-USD'!$A$2:$E$1776,5,0))</f>
        <v>na</v>
      </c>
      <c r="M1660" t="str">
        <f>IF(ISERROR(VLOOKUP(A1660,'DOT-USD'!$A$2:$E$761,5,0)),"na",VLOOKUP(A1660,'DOT-USD'!$A$2:$E$761,5,0))</f>
        <v>na</v>
      </c>
      <c r="N1660" t="str">
        <f>IF(ISERROR(VLOOKUP(A1660,'DOGE-USD'!$A$2:$G$1776,5,0)),"na",VLOOKUP(A1660,'DOGE-USD'!$A$2:$G$1776,5,0))</f>
        <v>na</v>
      </c>
      <c r="O1660" t="str">
        <f>IF(ISERROR(VLOOKUP(A1660,'SHIB-USD'!$A$2:$G$780,5,0)),"na",VLOOKUP(A1660,'SHIB-USD'!$A$2:$G$780,5,0))</f>
        <v>na</v>
      </c>
    </row>
    <row r="1661" spans="1:15" x14ac:dyDescent="0.35">
      <c r="A1661" s="3">
        <v>42401</v>
      </c>
      <c r="B1661">
        <f>VLOOKUP(A1661,Yields!$A$2:$B$1680,2,0)</f>
        <v>0.19</v>
      </c>
      <c r="C1661" t="str">
        <f>IF(ISERROR(VLOOKUP(A1661,'BTC-USD'!$A$2:$E$1828,5,0)),"na",(VLOOKUP(A1661,'BTC-USD'!$A$2:$E$1828,5,0)))</f>
        <v>na</v>
      </c>
      <c r="D1661" t="str">
        <f>IF(ISERROR(VLOOKUP(A1661,'SP500'!$A$2:$G$252,4,0)),"na",VLOOKUP(A1661,'SP500'!$A$2:$G$252,4,0))</f>
        <v>na</v>
      </c>
      <c r="E1661" t="str">
        <f>IF(ISERROR(VLOOKUP(A1661,'ishare R3000 ETF'!$A$2:$G$1260,4,0)),"na",VLOOKUP(A1661,'ishare R3000 ETF'!$A$2:$G$1260,4,0))</f>
        <v>na</v>
      </c>
      <c r="F1661" t="str">
        <f>IF(ISERROR(VLOOKUP(A1661,'^IXIC'!A$1260:$E1661,5,0)),"na",VLOOKUP(A1661,'^IXIC'!A$1260:$E1661,5,0))</f>
        <v>na</v>
      </c>
      <c r="G1661" t="str">
        <f>IF(ISERROR(VLOOKUP(A1661,'EURUSD=X'!$A$2:$E$1307,4,0)),"na",VLOOKUP(A1661,'EURUSD=X'!$A$2:$E$1307,4,0))</f>
        <v>na</v>
      </c>
      <c r="H1661" t="str">
        <f>IF(ISERROR(VLOOKUP(A1661,'ETH-USD'!$A$2:$E$1776,5,0)),"na",VLOOKUP(A1661,'ETH-USD'!$A$2:$E$1776,5,0))</f>
        <v>na</v>
      </c>
      <c r="I1661" t="str">
        <f>IF(ISERROR(VLOOKUP(A1661,'Russell 2000'!$A$1:$E$1260,5,0)),"na",VLOOKUP(A1661,'Russell 2000'!$A$1:$E$1260,5,0))</f>
        <v>na</v>
      </c>
      <c r="J1661" t="str">
        <f>IF(ISERROR(VLOOKUP(A1661,'SOL-USD'!$A$2:$E$893,5,0)),"na",VLOOKUP(A1661,'SOL-USD'!$A$2:$E$893,5,0))</f>
        <v>na</v>
      </c>
      <c r="K1661" t="str">
        <f>IF(ISERROR(VLOOKUP(A1661,'AVAX-USD'!$A$2:$E$799,5,0)),"na",VLOOKUP(A1661,'AVAX-USD'!$A$2:$E$799,5,0))</f>
        <v>na</v>
      </c>
      <c r="L1661" t="str">
        <f>IF(ISERROR(VLOOKUP(A1661,'ADA-USD'!$A$2:$E$1776,5,0)),"na",VLOOKUP(A1661,'ADA-USD'!$A$2:$E$1776,5,0))</f>
        <v>na</v>
      </c>
      <c r="M1661" t="str">
        <f>IF(ISERROR(VLOOKUP(A1661,'DOT-USD'!$A$2:$E$761,5,0)),"na",VLOOKUP(A1661,'DOT-USD'!$A$2:$E$761,5,0))</f>
        <v>na</v>
      </c>
      <c r="N1661" t="str">
        <f>IF(ISERROR(VLOOKUP(A1661,'DOGE-USD'!$A$2:$G$1776,5,0)),"na",VLOOKUP(A1661,'DOGE-USD'!$A$2:$G$1776,5,0))</f>
        <v>na</v>
      </c>
      <c r="O1661" t="str">
        <f>IF(ISERROR(VLOOKUP(A1661,'SHIB-USD'!$A$2:$G$780,5,0)),"na",VLOOKUP(A1661,'SHIB-USD'!$A$2:$G$780,5,0))</f>
        <v>na</v>
      </c>
    </row>
    <row r="1662" spans="1:15" x14ac:dyDescent="0.35">
      <c r="A1662" s="3">
        <v>42398</v>
      </c>
      <c r="B1662">
        <f>VLOOKUP(A1662,Yields!$A$2:$B$1680,2,0)</f>
        <v>0.22</v>
      </c>
      <c r="C1662" t="str">
        <f>IF(ISERROR(VLOOKUP(A1662,'BTC-USD'!$A$2:$E$1828,5,0)),"na",(VLOOKUP(A1662,'BTC-USD'!$A$2:$E$1828,5,0)))</f>
        <v>na</v>
      </c>
      <c r="D1662" t="str">
        <f>IF(ISERROR(VLOOKUP(A1662,'SP500'!$A$2:$G$252,4,0)),"na",VLOOKUP(A1662,'SP500'!$A$2:$G$252,4,0))</f>
        <v>na</v>
      </c>
      <c r="E1662" t="str">
        <f>IF(ISERROR(VLOOKUP(A1662,'ishare R3000 ETF'!$A$2:$G$1260,4,0)),"na",VLOOKUP(A1662,'ishare R3000 ETF'!$A$2:$G$1260,4,0))</f>
        <v>na</v>
      </c>
      <c r="F1662" t="str">
        <f>IF(ISERROR(VLOOKUP(A1662,'^IXIC'!A$1260:$E1662,5,0)),"na",VLOOKUP(A1662,'^IXIC'!A$1260:$E1662,5,0))</f>
        <v>na</v>
      </c>
      <c r="G1662" t="str">
        <f>IF(ISERROR(VLOOKUP(A1662,'EURUSD=X'!$A$2:$E$1307,4,0)),"na",VLOOKUP(A1662,'EURUSD=X'!$A$2:$E$1307,4,0))</f>
        <v>na</v>
      </c>
      <c r="H1662" t="str">
        <f>IF(ISERROR(VLOOKUP(A1662,'ETH-USD'!$A$2:$E$1776,5,0)),"na",VLOOKUP(A1662,'ETH-USD'!$A$2:$E$1776,5,0))</f>
        <v>na</v>
      </c>
      <c r="I1662" t="str">
        <f>IF(ISERROR(VLOOKUP(A1662,'Russell 2000'!$A$1:$E$1260,5,0)),"na",VLOOKUP(A1662,'Russell 2000'!$A$1:$E$1260,5,0))</f>
        <v>na</v>
      </c>
      <c r="J1662" t="str">
        <f>IF(ISERROR(VLOOKUP(A1662,'SOL-USD'!$A$2:$E$893,5,0)),"na",VLOOKUP(A1662,'SOL-USD'!$A$2:$E$893,5,0))</f>
        <v>na</v>
      </c>
      <c r="K1662" t="str">
        <f>IF(ISERROR(VLOOKUP(A1662,'AVAX-USD'!$A$2:$E$799,5,0)),"na",VLOOKUP(A1662,'AVAX-USD'!$A$2:$E$799,5,0))</f>
        <v>na</v>
      </c>
      <c r="L1662" t="str">
        <f>IF(ISERROR(VLOOKUP(A1662,'ADA-USD'!$A$2:$E$1776,5,0)),"na",VLOOKUP(A1662,'ADA-USD'!$A$2:$E$1776,5,0))</f>
        <v>na</v>
      </c>
      <c r="M1662" t="str">
        <f>IF(ISERROR(VLOOKUP(A1662,'DOT-USD'!$A$2:$E$761,5,0)),"na",VLOOKUP(A1662,'DOT-USD'!$A$2:$E$761,5,0))</f>
        <v>na</v>
      </c>
      <c r="N1662" t="str">
        <f>IF(ISERROR(VLOOKUP(A1662,'DOGE-USD'!$A$2:$G$1776,5,0)),"na",VLOOKUP(A1662,'DOGE-USD'!$A$2:$G$1776,5,0))</f>
        <v>na</v>
      </c>
      <c r="O1662" t="str">
        <f>IF(ISERROR(VLOOKUP(A1662,'SHIB-USD'!$A$2:$G$780,5,0)),"na",VLOOKUP(A1662,'SHIB-USD'!$A$2:$G$780,5,0))</f>
        <v>na</v>
      </c>
    </row>
    <row r="1663" spans="1:15" x14ac:dyDescent="0.35">
      <c r="A1663" s="3">
        <v>42397</v>
      </c>
      <c r="B1663">
        <f>VLOOKUP(A1663,Yields!$A$2:$B$1680,2,0)</f>
        <v>0.26</v>
      </c>
      <c r="C1663" t="str">
        <f>IF(ISERROR(VLOOKUP(A1663,'BTC-USD'!$A$2:$E$1828,5,0)),"na",(VLOOKUP(A1663,'BTC-USD'!$A$2:$E$1828,5,0)))</f>
        <v>na</v>
      </c>
      <c r="D1663" t="str">
        <f>IF(ISERROR(VLOOKUP(A1663,'SP500'!$A$2:$G$252,4,0)),"na",VLOOKUP(A1663,'SP500'!$A$2:$G$252,4,0))</f>
        <v>na</v>
      </c>
      <c r="E1663" t="str">
        <f>IF(ISERROR(VLOOKUP(A1663,'ishare R3000 ETF'!$A$2:$G$1260,4,0)),"na",VLOOKUP(A1663,'ishare R3000 ETF'!$A$2:$G$1260,4,0))</f>
        <v>na</v>
      </c>
      <c r="F1663" t="str">
        <f>IF(ISERROR(VLOOKUP(A1663,'^IXIC'!A$1260:$E1663,5,0)),"na",VLOOKUP(A1663,'^IXIC'!A$1260:$E1663,5,0))</f>
        <v>na</v>
      </c>
      <c r="G1663" t="str">
        <f>IF(ISERROR(VLOOKUP(A1663,'EURUSD=X'!$A$2:$E$1307,4,0)),"na",VLOOKUP(A1663,'EURUSD=X'!$A$2:$E$1307,4,0))</f>
        <v>na</v>
      </c>
      <c r="H1663" t="str">
        <f>IF(ISERROR(VLOOKUP(A1663,'ETH-USD'!$A$2:$E$1776,5,0)),"na",VLOOKUP(A1663,'ETH-USD'!$A$2:$E$1776,5,0))</f>
        <v>na</v>
      </c>
      <c r="I1663" t="str">
        <f>IF(ISERROR(VLOOKUP(A1663,'Russell 2000'!$A$1:$E$1260,5,0)),"na",VLOOKUP(A1663,'Russell 2000'!$A$1:$E$1260,5,0))</f>
        <v>na</v>
      </c>
      <c r="J1663" t="str">
        <f>IF(ISERROR(VLOOKUP(A1663,'SOL-USD'!$A$2:$E$893,5,0)),"na",VLOOKUP(A1663,'SOL-USD'!$A$2:$E$893,5,0))</f>
        <v>na</v>
      </c>
      <c r="K1663" t="str">
        <f>IF(ISERROR(VLOOKUP(A1663,'AVAX-USD'!$A$2:$E$799,5,0)),"na",VLOOKUP(A1663,'AVAX-USD'!$A$2:$E$799,5,0))</f>
        <v>na</v>
      </c>
      <c r="L1663" t="str">
        <f>IF(ISERROR(VLOOKUP(A1663,'ADA-USD'!$A$2:$E$1776,5,0)),"na",VLOOKUP(A1663,'ADA-USD'!$A$2:$E$1776,5,0))</f>
        <v>na</v>
      </c>
      <c r="M1663" t="str">
        <f>IF(ISERROR(VLOOKUP(A1663,'DOT-USD'!$A$2:$E$761,5,0)),"na",VLOOKUP(A1663,'DOT-USD'!$A$2:$E$761,5,0))</f>
        <v>na</v>
      </c>
      <c r="N1663" t="str">
        <f>IF(ISERROR(VLOOKUP(A1663,'DOGE-USD'!$A$2:$G$1776,5,0)),"na",VLOOKUP(A1663,'DOGE-USD'!$A$2:$G$1776,5,0))</f>
        <v>na</v>
      </c>
      <c r="O1663" t="str">
        <f>IF(ISERROR(VLOOKUP(A1663,'SHIB-USD'!$A$2:$G$780,5,0)),"na",VLOOKUP(A1663,'SHIB-USD'!$A$2:$G$780,5,0))</f>
        <v>na</v>
      </c>
    </row>
    <row r="1664" spans="1:15" x14ac:dyDescent="0.35">
      <c r="A1664" s="3">
        <v>42396</v>
      </c>
      <c r="B1664">
        <f>VLOOKUP(A1664,Yields!$A$2:$B$1680,2,0)</f>
        <v>0.28000000000000003</v>
      </c>
      <c r="C1664" t="str">
        <f>IF(ISERROR(VLOOKUP(A1664,'BTC-USD'!$A$2:$E$1828,5,0)),"na",(VLOOKUP(A1664,'BTC-USD'!$A$2:$E$1828,5,0)))</f>
        <v>na</v>
      </c>
      <c r="D1664" t="str">
        <f>IF(ISERROR(VLOOKUP(A1664,'SP500'!$A$2:$G$252,4,0)),"na",VLOOKUP(A1664,'SP500'!$A$2:$G$252,4,0))</f>
        <v>na</v>
      </c>
      <c r="E1664" t="str">
        <f>IF(ISERROR(VLOOKUP(A1664,'ishare R3000 ETF'!$A$2:$G$1260,4,0)),"na",VLOOKUP(A1664,'ishare R3000 ETF'!$A$2:$G$1260,4,0))</f>
        <v>na</v>
      </c>
      <c r="F1664" t="str">
        <f>IF(ISERROR(VLOOKUP(A1664,'^IXIC'!A$1260:$E1664,5,0)),"na",VLOOKUP(A1664,'^IXIC'!A$1260:$E1664,5,0))</f>
        <v>na</v>
      </c>
      <c r="G1664" t="str">
        <f>IF(ISERROR(VLOOKUP(A1664,'EURUSD=X'!$A$2:$E$1307,4,0)),"na",VLOOKUP(A1664,'EURUSD=X'!$A$2:$E$1307,4,0))</f>
        <v>na</v>
      </c>
      <c r="H1664" t="str">
        <f>IF(ISERROR(VLOOKUP(A1664,'ETH-USD'!$A$2:$E$1776,5,0)),"na",VLOOKUP(A1664,'ETH-USD'!$A$2:$E$1776,5,0))</f>
        <v>na</v>
      </c>
      <c r="I1664" t="str">
        <f>IF(ISERROR(VLOOKUP(A1664,'Russell 2000'!$A$1:$E$1260,5,0)),"na",VLOOKUP(A1664,'Russell 2000'!$A$1:$E$1260,5,0))</f>
        <v>na</v>
      </c>
      <c r="J1664" t="str">
        <f>IF(ISERROR(VLOOKUP(A1664,'SOL-USD'!$A$2:$E$893,5,0)),"na",VLOOKUP(A1664,'SOL-USD'!$A$2:$E$893,5,0))</f>
        <v>na</v>
      </c>
      <c r="K1664" t="str">
        <f>IF(ISERROR(VLOOKUP(A1664,'AVAX-USD'!$A$2:$E$799,5,0)),"na",VLOOKUP(A1664,'AVAX-USD'!$A$2:$E$799,5,0))</f>
        <v>na</v>
      </c>
      <c r="L1664" t="str">
        <f>IF(ISERROR(VLOOKUP(A1664,'ADA-USD'!$A$2:$E$1776,5,0)),"na",VLOOKUP(A1664,'ADA-USD'!$A$2:$E$1776,5,0))</f>
        <v>na</v>
      </c>
      <c r="M1664" t="str">
        <f>IF(ISERROR(VLOOKUP(A1664,'DOT-USD'!$A$2:$E$761,5,0)),"na",VLOOKUP(A1664,'DOT-USD'!$A$2:$E$761,5,0))</f>
        <v>na</v>
      </c>
      <c r="N1664" t="str">
        <f>IF(ISERROR(VLOOKUP(A1664,'DOGE-USD'!$A$2:$G$1776,5,0)),"na",VLOOKUP(A1664,'DOGE-USD'!$A$2:$G$1776,5,0))</f>
        <v>na</v>
      </c>
      <c r="O1664" t="str">
        <f>IF(ISERROR(VLOOKUP(A1664,'SHIB-USD'!$A$2:$G$780,5,0)),"na",VLOOKUP(A1664,'SHIB-USD'!$A$2:$G$780,5,0))</f>
        <v>na</v>
      </c>
    </row>
    <row r="1665" spans="1:15" x14ac:dyDescent="0.35">
      <c r="A1665" s="3">
        <v>42395</v>
      </c>
      <c r="B1665">
        <f>VLOOKUP(A1665,Yields!$A$2:$B$1680,2,0)</f>
        <v>0.28999999999999998</v>
      </c>
      <c r="C1665" t="str">
        <f>IF(ISERROR(VLOOKUP(A1665,'BTC-USD'!$A$2:$E$1828,5,0)),"na",(VLOOKUP(A1665,'BTC-USD'!$A$2:$E$1828,5,0)))</f>
        <v>na</v>
      </c>
      <c r="D1665" t="str">
        <f>IF(ISERROR(VLOOKUP(A1665,'SP500'!$A$2:$G$252,4,0)),"na",VLOOKUP(A1665,'SP500'!$A$2:$G$252,4,0))</f>
        <v>na</v>
      </c>
      <c r="E1665" t="str">
        <f>IF(ISERROR(VLOOKUP(A1665,'ishare R3000 ETF'!$A$2:$G$1260,4,0)),"na",VLOOKUP(A1665,'ishare R3000 ETF'!$A$2:$G$1260,4,0))</f>
        <v>na</v>
      </c>
      <c r="F1665" t="str">
        <f>IF(ISERROR(VLOOKUP(A1665,'^IXIC'!A$1260:$E1665,5,0)),"na",VLOOKUP(A1665,'^IXIC'!A$1260:$E1665,5,0))</f>
        <v>na</v>
      </c>
      <c r="G1665" t="str">
        <f>IF(ISERROR(VLOOKUP(A1665,'EURUSD=X'!$A$2:$E$1307,4,0)),"na",VLOOKUP(A1665,'EURUSD=X'!$A$2:$E$1307,4,0))</f>
        <v>na</v>
      </c>
      <c r="H1665" t="str">
        <f>IF(ISERROR(VLOOKUP(A1665,'ETH-USD'!$A$2:$E$1776,5,0)),"na",VLOOKUP(A1665,'ETH-USD'!$A$2:$E$1776,5,0))</f>
        <v>na</v>
      </c>
      <c r="I1665" t="str">
        <f>IF(ISERROR(VLOOKUP(A1665,'Russell 2000'!$A$1:$E$1260,5,0)),"na",VLOOKUP(A1665,'Russell 2000'!$A$1:$E$1260,5,0))</f>
        <v>na</v>
      </c>
      <c r="J1665" t="str">
        <f>IF(ISERROR(VLOOKUP(A1665,'SOL-USD'!$A$2:$E$893,5,0)),"na",VLOOKUP(A1665,'SOL-USD'!$A$2:$E$893,5,0))</f>
        <v>na</v>
      </c>
      <c r="K1665" t="str">
        <f>IF(ISERROR(VLOOKUP(A1665,'AVAX-USD'!$A$2:$E$799,5,0)),"na",VLOOKUP(A1665,'AVAX-USD'!$A$2:$E$799,5,0))</f>
        <v>na</v>
      </c>
      <c r="L1665" t="str">
        <f>IF(ISERROR(VLOOKUP(A1665,'ADA-USD'!$A$2:$E$1776,5,0)),"na",VLOOKUP(A1665,'ADA-USD'!$A$2:$E$1776,5,0))</f>
        <v>na</v>
      </c>
      <c r="M1665" t="str">
        <f>IF(ISERROR(VLOOKUP(A1665,'DOT-USD'!$A$2:$E$761,5,0)),"na",VLOOKUP(A1665,'DOT-USD'!$A$2:$E$761,5,0))</f>
        <v>na</v>
      </c>
      <c r="N1665" t="str">
        <f>IF(ISERROR(VLOOKUP(A1665,'DOGE-USD'!$A$2:$G$1776,5,0)),"na",VLOOKUP(A1665,'DOGE-USD'!$A$2:$G$1776,5,0))</f>
        <v>na</v>
      </c>
      <c r="O1665" t="str">
        <f>IF(ISERROR(VLOOKUP(A1665,'SHIB-USD'!$A$2:$G$780,5,0)),"na",VLOOKUP(A1665,'SHIB-USD'!$A$2:$G$780,5,0))</f>
        <v>na</v>
      </c>
    </row>
    <row r="1666" spans="1:15" x14ac:dyDescent="0.35">
      <c r="A1666" s="3">
        <v>42394</v>
      </c>
      <c r="B1666">
        <f>VLOOKUP(A1666,Yields!$A$2:$B$1680,2,0)</f>
        <v>0.25</v>
      </c>
      <c r="C1666" t="str">
        <f>IF(ISERROR(VLOOKUP(A1666,'BTC-USD'!$A$2:$E$1828,5,0)),"na",(VLOOKUP(A1666,'BTC-USD'!$A$2:$E$1828,5,0)))</f>
        <v>na</v>
      </c>
      <c r="D1666" t="str">
        <f>IF(ISERROR(VLOOKUP(A1666,'SP500'!$A$2:$G$252,4,0)),"na",VLOOKUP(A1666,'SP500'!$A$2:$G$252,4,0))</f>
        <v>na</v>
      </c>
      <c r="E1666" t="str">
        <f>IF(ISERROR(VLOOKUP(A1666,'ishare R3000 ETF'!$A$2:$G$1260,4,0)),"na",VLOOKUP(A1666,'ishare R3000 ETF'!$A$2:$G$1260,4,0))</f>
        <v>na</v>
      </c>
      <c r="F1666" t="str">
        <f>IF(ISERROR(VLOOKUP(A1666,'^IXIC'!A$1260:$E1666,5,0)),"na",VLOOKUP(A1666,'^IXIC'!A$1260:$E1666,5,0))</f>
        <v>na</v>
      </c>
      <c r="G1666" t="str">
        <f>IF(ISERROR(VLOOKUP(A1666,'EURUSD=X'!$A$2:$E$1307,4,0)),"na",VLOOKUP(A1666,'EURUSD=X'!$A$2:$E$1307,4,0))</f>
        <v>na</v>
      </c>
      <c r="H1666" t="str">
        <f>IF(ISERROR(VLOOKUP(A1666,'ETH-USD'!$A$2:$E$1776,5,0)),"na",VLOOKUP(A1666,'ETH-USD'!$A$2:$E$1776,5,0))</f>
        <v>na</v>
      </c>
      <c r="I1666" t="str">
        <f>IF(ISERROR(VLOOKUP(A1666,'Russell 2000'!$A$1:$E$1260,5,0)),"na",VLOOKUP(A1666,'Russell 2000'!$A$1:$E$1260,5,0))</f>
        <v>na</v>
      </c>
      <c r="J1666" t="str">
        <f>IF(ISERROR(VLOOKUP(A1666,'SOL-USD'!$A$2:$E$893,5,0)),"na",VLOOKUP(A1666,'SOL-USD'!$A$2:$E$893,5,0))</f>
        <v>na</v>
      </c>
      <c r="K1666" t="str">
        <f>IF(ISERROR(VLOOKUP(A1666,'AVAX-USD'!$A$2:$E$799,5,0)),"na",VLOOKUP(A1666,'AVAX-USD'!$A$2:$E$799,5,0))</f>
        <v>na</v>
      </c>
      <c r="L1666" t="str">
        <f>IF(ISERROR(VLOOKUP(A1666,'ADA-USD'!$A$2:$E$1776,5,0)),"na",VLOOKUP(A1666,'ADA-USD'!$A$2:$E$1776,5,0))</f>
        <v>na</v>
      </c>
      <c r="M1666" t="str">
        <f>IF(ISERROR(VLOOKUP(A1666,'DOT-USD'!$A$2:$E$761,5,0)),"na",VLOOKUP(A1666,'DOT-USD'!$A$2:$E$761,5,0))</f>
        <v>na</v>
      </c>
      <c r="N1666" t="str">
        <f>IF(ISERROR(VLOOKUP(A1666,'DOGE-USD'!$A$2:$G$1776,5,0)),"na",VLOOKUP(A1666,'DOGE-USD'!$A$2:$G$1776,5,0))</f>
        <v>na</v>
      </c>
      <c r="O1666" t="str">
        <f>IF(ISERROR(VLOOKUP(A1666,'SHIB-USD'!$A$2:$G$780,5,0)),"na",VLOOKUP(A1666,'SHIB-USD'!$A$2:$G$780,5,0))</f>
        <v>na</v>
      </c>
    </row>
    <row r="1667" spans="1:15" x14ac:dyDescent="0.35">
      <c r="A1667" s="3">
        <v>42391</v>
      </c>
      <c r="B1667">
        <f>VLOOKUP(A1667,Yields!$A$2:$B$1680,2,0)</f>
        <v>0.26</v>
      </c>
      <c r="C1667" t="str">
        <f>IF(ISERROR(VLOOKUP(A1667,'BTC-USD'!$A$2:$E$1828,5,0)),"na",(VLOOKUP(A1667,'BTC-USD'!$A$2:$E$1828,5,0)))</f>
        <v>na</v>
      </c>
      <c r="D1667" t="str">
        <f>IF(ISERROR(VLOOKUP(A1667,'SP500'!$A$2:$G$252,4,0)),"na",VLOOKUP(A1667,'SP500'!$A$2:$G$252,4,0))</f>
        <v>na</v>
      </c>
      <c r="E1667" t="str">
        <f>IF(ISERROR(VLOOKUP(A1667,'ishare R3000 ETF'!$A$2:$G$1260,4,0)),"na",VLOOKUP(A1667,'ishare R3000 ETF'!$A$2:$G$1260,4,0))</f>
        <v>na</v>
      </c>
      <c r="F1667" t="str">
        <f>IF(ISERROR(VLOOKUP(A1667,'^IXIC'!A$1260:$E1667,5,0)),"na",VLOOKUP(A1667,'^IXIC'!A$1260:$E1667,5,0))</f>
        <v>na</v>
      </c>
      <c r="G1667" t="str">
        <f>IF(ISERROR(VLOOKUP(A1667,'EURUSD=X'!$A$2:$E$1307,4,0)),"na",VLOOKUP(A1667,'EURUSD=X'!$A$2:$E$1307,4,0))</f>
        <v>na</v>
      </c>
      <c r="H1667" t="str">
        <f>IF(ISERROR(VLOOKUP(A1667,'ETH-USD'!$A$2:$E$1776,5,0)),"na",VLOOKUP(A1667,'ETH-USD'!$A$2:$E$1776,5,0))</f>
        <v>na</v>
      </c>
      <c r="I1667" t="str">
        <f>IF(ISERROR(VLOOKUP(A1667,'Russell 2000'!$A$1:$E$1260,5,0)),"na",VLOOKUP(A1667,'Russell 2000'!$A$1:$E$1260,5,0))</f>
        <v>na</v>
      </c>
      <c r="J1667" t="str">
        <f>IF(ISERROR(VLOOKUP(A1667,'SOL-USD'!$A$2:$E$893,5,0)),"na",VLOOKUP(A1667,'SOL-USD'!$A$2:$E$893,5,0))</f>
        <v>na</v>
      </c>
      <c r="K1667" t="str">
        <f>IF(ISERROR(VLOOKUP(A1667,'AVAX-USD'!$A$2:$E$799,5,0)),"na",VLOOKUP(A1667,'AVAX-USD'!$A$2:$E$799,5,0))</f>
        <v>na</v>
      </c>
      <c r="L1667" t="str">
        <f>IF(ISERROR(VLOOKUP(A1667,'ADA-USD'!$A$2:$E$1776,5,0)),"na",VLOOKUP(A1667,'ADA-USD'!$A$2:$E$1776,5,0))</f>
        <v>na</v>
      </c>
      <c r="M1667" t="str">
        <f>IF(ISERROR(VLOOKUP(A1667,'DOT-USD'!$A$2:$E$761,5,0)),"na",VLOOKUP(A1667,'DOT-USD'!$A$2:$E$761,5,0))</f>
        <v>na</v>
      </c>
      <c r="N1667" t="str">
        <f>IF(ISERROR(VLOOKUP(A1667,'DOGE-USD'!$A$2:$G$1776,5,0)),"na",VLOOKUP(A1667,'DOGE-USD'!$A$2:$G$1776,5,0))</f>
        <v>na</v>
      </c>
      <c r="O1667" t="str">
        <f>IF(ISERROR(VLOOKUP(A1667,'SHIB-USD'!$A$2:$G$780,5,0)),"na",VLOOKUP(A1667,'SHIB-USD'!$A$2:$G$780,5,0))</f>
        <v>na</v>
      </c>
    </row>
    <row r="1668" spans="1:15" x14ac:dyDescent="0.35">
      <c r="A1668" s="3">
        <v>42390</v>
      </c>
      <c r="B1668">
        <f>VLOOKUP(A1668,Yields!$A$2:$B$1680,2,0)</f>
        <v>0.27</v>
      </c>
      <c r="C1668" t="str">
        <f>IF(ISERROR(VLOOKUP(A1668,'BTC-USD'!$A$2:$E$1828,5,0)),"na",(VLOOKUP(A1668,'BTC-USD'!$A$2:$E$1828,5,0)))</f>
        <v>na</v>
      </c>
      <c r="D1668" t="str">
        <f>IF(ISERROR(VLOOKUP(A1668,'SP500'!$A$2:$G$252,4,0)),"na",VLOOKUP(A1668,'SP500'!$A$2:$G$252,4,0))</f>
        <v>na</v>
      </c>
      <c r="E1668" t="str">
        <f>IF(ISERROR(VLOOKUP(A1668,'ishare R3000 ETF'!$A$2:$G$1260,4,0)),"na",VLOOKUP(A1668,'ishare R3000 ETF'!$A$2:$G$1260,4,0))</f>
        <v>na</v>
      </c>
      <c r="F1668" t="str">
        <f>IF(ISERROR(VLOOKUP(A1668,'^IXIC'!A$1260:$E1668,5,0)),"na",VLOOKUP(A1668,'^IXIC'!A$1260:$E1668,5,0))</f>
        <v>na</v>
      </c>
      <c r="G1668" t="str">
        <f>IF(ISERROR(VLOOKUP(A1668,'EURUSD=X'!$A$2:$E$1307,4,0)),"na",VLOOKUP(A1668,'EURUSD=X'!$A$2:$E$1307,4,0))</f>
        <v>na</v>
      </c>
      <c r="H1668" t="str">
        <f>IF(ISERROR(VLOOKUP(A1668,'ETH-USD'!$A$2:$E$1776,5,0)),"na",VLOOKUP(A1668,'ETH-USD'!$A$2:$E$1776,5,0))</f>
        <v>na</v>
      </c>
      <c r="I1668" t="str">
        <f>IF(ISERROR(VLOOKUP(A1668,'Russell 2000'!$A$1:$E$1260,5,0)),"na",VLOOKUP(A1668,'Russell 2000'!$A$1:$E$1260,5,0))</f>
        <v>na</v>
      </c>
      <c r="J1668" t="str">
        <f>IF(ISERROR(VLOOKUP(A1668,'SOL-USD'!$A$2:$E$893,5,0)),"na",VLOOKUP(A1668,'SOL-USD'!$A$2:$E$893,5,0))</f>
        <v>na</v>
      </c>
      <c r="K1668" t="str">
        <f>IF(ISERROR(VLOOKUP(A1668,'AVAX-USD'!$A$2:$E$799,5,0)),"na",VLOOKUP(A1668,'AVAX-USD'!$A$2:$E$799,5,0))</f>
        <v>na</v>
      </c>
      <c r="L1668" t="str">
        <f>IF(ISERROR(VLOOKUP(A1668,'ADA-USD'!$A$2:$E$1776,5,0)),"na",VLOOKUP(A1668,'ADA-USD'!$A$2:$E$1776,5,0))</f>
        <v>na</v>
      </c>
      <c r="M1668" t="str">
        <f>IF(ISERROR(VLOOKUP(A1668,'DOT-USD'!$A$2:$E$761,5,0)),"na",VLOOKUP(A1668,'DOT-USD'!$A$2:$E$761,5,0))</f>
        <v>na</v>
      </c>
      <c r="N1668" t="str">
        <f>IF(ISERROR(VLOOKUP(A1668,'DOGE-USD'!$A$2:$G$1776,5,0)),"na",VLOOKUP(A1668,'DOGE-USD'!$A$2:$G$1776,5,0))</f>
        <v>na</v>
      </c>
      <c r="O1668" t="str">
        <f>IF(ISERROR(VLOOKUP(A1668,'SHIB-USD'!$A$2:$G$780,5,0)),"na",VLOOKUP(A1668,'SHIB-USD'!$A$2:$G$780,5,0))</f>
        <v>na</v>
      </c>
    </row>
    <row r="1669" spans="1:15" x14ac:dyDescent="0.35">
      <c r="A1669" s="3">
        <v>42389</v>
      </c>
      <c r="B1669">
        <f>VLOOKUP(A1669,Yields!$A$2:$B$1680,2,0)</f>
        <v>0.26</v>
      </c>
      <c r="C1669" t="str">
        <f>IF(ISERROR(VLOOKUP(A1669,'BTC-USD'!$A$2:$E$1828,5,0)),"na",(VLOOKUP(A1669,'BTC-USD'!$A$2:$E$1828,5,0)))</f>
        <v>na</v>
      </c>
      <c r="D1669" t="str">
        <f>IF(ISERROR(VLOOKUP(A1669,'SP500'!$A$2:$G$252,4,0)),"na",VLOOKUP(A1669,'SP500'!$A$2:$G$252,4,0))</f>
        <v>na</v>
      </c>
      <c r="E1669" t="str">
        <f>IF(ISERROR(VLOOKUP(A1669,'ishare R3000 ETF'!$A$2:$G$1260,4,0)),"na",VLOOKUP(A1669,'ishare R3000 ETF'!$A$2:$G$1260,4,0))</f>
        <v>na</v>
      </c>
      <c r="F1669" t="str">
        <f>IF(ISERROR(VLOOKUP(A1669,'^IXIC'!A$1260:$E1669,5,0)),"na",VLOOKUP(A1669,'^IXIC'!A$1260:$E1669,5,0))</f>
        <v>na</v>
      </c>
      <c r="G1669" t="str">
        <f>IF(ISERROR(VLOOKUP(A1669,'EURUSD=X'!$A$2:$E$1307,4,0)),"na",VLOOKUP(A1669,'EURUSD=X'!$A$2:$E$1307,4,0))</f>
        <v>na</v>
      </c>
      <c r="H1669" t="str">
        <f>IF(ISERROR(VLOOKUP(A1669,'ETH-USD'!$A$2:$E$1776,5,0)),"na",VLOOKUP(A1669,'ETH-USD'!$A$2:$E$1776,5,0))</f>
        <v>na</v>
      </c>
      <c r="I1669" t="str">
        <f>IF(ISERROR(VLOOKUP(A1669,'Russell 2000'!$A$1:$E$1260,5,0)),"na",VLOOKUP(A1669,'Russell 2000'!$A$1:$E$1260,5,0))</f>
        <v>na</v>
      </c>
      <c r="J1669" t="str">
        <f>IF(ISERROR(VLOOKUP(A1669,'SOL-USD'!$A$2:$E$893,5,0)),"na",VLOOKUP(A1669,'SOL-USD'!$A$2:$E$893,5,0))</f>
        <v>na</v>
      </c>
      <c r="K1669" t="str">
        <f>IF(ISERROR(VLOOKUP(A1669,'AVAX-USD'!$A$2:$E$799,5,0)),"na",VLOOKUP(A1669,'AVAX-USD'!$A$2:$E$799,5,0))</f>
        <v>na</v>
      </c>
      <c r="L1669" t="str">
        <f>IF(ISERROR(VLOOKUP(A1669,'ADA-USD'!$A$2:$E$1776,5,0)),"na",VLOOKUP(A1669,'ADA-USD'!$A$2:$E$1776,5,0))</f>
        <v>na</v>
      </c>
      <c r="M1669" t="str">
        <f>IF(ISERROR(VLOOKUP(A1669,'DOT-USD'!$A$2:$E$761,5,0)),"na",VLOOKUP(A1669,'DOT-USD'!$A$2:$E$761,5,0))</f>
        <v>na</v>
      </c>
      <c r="N1669" t="str">
        <f>IF(ISERROR(VLOOKUP(A1669,'DOGE-USD'!$A$2:$G$1776,5,0)),"na",VLOOKUP(A1669,'DOGE-USD'!$A$2:$G$1776,5,0))</f>
        <v>na</v>
      </c>
      <c r="O1669" t="str">
        <f>IF(ISERROR(VLOOKUP(A1669,'SHIB-USD'!$A$2:$G$780,5,0)),"na",VLOOKUP(A1669,'SHIB-USD'!$A$2:$G$780,5,0))</f>
        <v>na</v>
      </c>
    </row>
    <row r="1670" spans="1:15" x14ac:dyDescent="0.35">
      <c r="A1670" s="3">
        <v>42388</v>
      </c>
      <c r="B1670">
        <f>VLOOKUP(A1670,Yields!$A$2:$B$1680,2,0)</f>
        <v>0.21</v>
      </c>
      <c r="C1670" t="str">
        <f>IF(ISERROR(VLOOKUP(A1670,'BTC-USD'!$A$2:$E$1828,5,0)),"na",(VLOOKUP(A1670,'BTC-USD'!$A$2:$E$1828,5,0)))</f>
        <v>na</v>
      </c>
      <c r="D1670" t="str">
        <f>IF(ISERROR(VLOOKUP(A1670,'SP500'!$A$2:$G$252,4,0)),"na",VLOOKUP(A1670,'SP500'!$A$2:$G$252,4,0))</f>
        <v>na</v>
      </c>
      <c r="E1670" t="str">
        <f>IF(ISERROR(VLOOKUP(A1670,'ishare R3000 ETF'!$A$2:$G$1260,4,0)),"na",VLOOKUP(A1670,'ishare R3000 ETF'!$A$2:$G$1260,4,0))</f>
        <v>na</v>
      </c>
      <c r="F1670" t="str">
        <f>IF(ISERROR(VLOOKUP(A1670,'^IXIC'!A$1260:$E1670,5,0)),"na",VLOOKUP(A1670,'^IXIC'!A$1260:$E1670,5,0))</f>
        <v>na</v>
      </c>
      <c r="G1670" t="str">
        <f>IF(ISERROR(VLOOKUP(A1670,'EURUSD=X'!$A$2:$E$1307,4,0)),"na",VLOOKUP(A1670,'EURUSD=X'!$A$2:$E$1307,4,0))</f>
        <v>na</v>
      </c>
      <c r="H1670" t="str">
        <f>IF(ISERROR(VLOOKUP(A1670,'ETH-USD'!$A$2:$E$1776,5,0)),"na",VLOOKUP(A1670,'ETH-USD'!$A$2:$E$1776,5,0))</f>
        <v>na</v>
      </c>
      <c r="I1670" t="str">
        <f>IF(ISERROR(VLOOKUP(A1670,'Russell 2000'!$A$1:$E$1260,5,0)),"na",VLOOKUP(A1670,'Russell 2000'!$A$1:$E$1260,5,0))</f>
        <v>na</v>
      </c>
      <c r="J1670" t="str">
        <f>IF(ISERROR(VLOOKUP(A1670,'SOL-USD'!$A$2:$E$893,5,0)),"na",VLOOKUP(A1670,'SOL-USD'!$A$2:$E$893,5,0))</f>
        <v>na</v>
      </c>
      <c r="K1670" t="str">
        <f>IF(ISERROR(VLOOKUP(A1670,'AVAX-USD'!$A$2:$E$799,5,0)),"na",VLOOKUP(A1670,'AVAX-USD'!$A$2:$E$799,5,0))</f>
        <v>na</v>
      </c>
      <c r="L1670" t="str">
        <f>IF(ISERROR(VLOOKUP(A1670,'ADA-USD'!$A$2:$E$1776,5,0)),"na",VLOOKUP(A1670,'ADA-USD'!$A$2:$E$1776,5,0))</f>
        <v>na</v>
      </c>
      <c r="M1670" t="str">
        <f>IF(ISERROR(VLOOKUP(A1670,'DOT-USD'!$A$2:$E$761,5,0)),"na",VLOOKUP(A1670,'DOT-USD'!$A$2:$E$761,5,0))</f>
        <v>na</v>
      </c>
      <c r="N1670" t="str">
        <f>IF(ISERROR(VLOOKUP(A1670,'DOGE-USD'!$A$2:$G$1776,5,0)),"na",VLOOKUP(A1670,'DOGE-USD'!$A$2:$G$1776,5,0))</f>
        <v>na</v>
      </c>
      <c r="O1670" t="str">
        <f>IF(ISERROR(VLOOKUP(A1670,'SHIB-USD'!$A$2:$G$780,5,0)),"na",VLOOKUP(A1670,'SHIB-USD'!$A$2:$G$780,5,0))</f>
        <v>na</v>
      </c>
    </row>
    <row r="1671" spans="1:15" x14ac:dyDescent="0.35">
      <c r="A1671" s="3">
        <v>42384</v>
      </c>
      <c r="B1671">
        <f>VLOOKUP(A1671,Yields!$A$2:$B$1680,2,0)</f>
        <v>0.19</v>
      </c>
      <c r="C1671" t="str">
        <f>IF(ISERROR(VLOOKUP(A1671,'BTC-USD'!$A$2:$E$1828,5,0)),"na",(VLOOKUP(A1671,'BTC-USD'!$A$2:$E$1828,5,0)))</f>
        <v>na</v>
      </c>
      <c r="D1671" t="str">
        <f>IF(ISERROR(VLOOKUP(A1671,'SP500'!$A$2:$G$252,4,0)),"na",VLOOKUP(A1671,'SP500'!$A$2:$G$252,4,0))</f>
        <v>na</v>
      </c>
      <c r="E1671" t="str">
        <f>IF(ISERROR(VLOOKUP(A1671,'ishare R3000 ETF'!$A$2:$G$1260,4,0)),"na",VLOOKUP(A1671,'ishare R3000 ETF'!$A$2:$G$1260,4,0))</f>
        <v>na</v>
      </c>
      <c r="F1671" t="str">
        <f>IF(ISERROR(VLOOKUP(A1671,'^IXIC'!A$1260:$E1671,5,0)),"na",VLOOKUP(A1671,'^IXIC'!A$1260:$E1671,5,0))</f>
        <v>na</v>
      </c>
      <c r="G1671" t="str">
        <f>IF(ISERROR(VLOOKUP(A1671,'EURUSD=X'!$A$2:$E$1307,4,0)),"na",VLOOKUP(A1671,'EURUSD=X'!$A$2:$E$1307,4,0))</f>
        <v>na</v>
      </c>
      <c r="H1671" t="str">
        <f>IF(ISERROR(VLOOKUP(A1671,'ETH-USD'!$A$2:$E$1776,5,0)),"na",VLOOKUP(A1671,'ETH-USD'!$A$2:$E$1776,5,0))</f>
        <v>na</v>
      </c>
      <c r="I1671" t="str">
        <f>IF(ISERROR(VLOOKUP(A1671,'Russell 2000'!$A$1:$E$1260,5,0)),"na",VLOOKUP(A1671,'Russell 2000'!$A$1:$E$1260,5,0))</f>
        <v>na</v>
      </c>
      <c r="J1671" t="str">
        <f>IF(ISERROR(VLOOKUP(A1671,'SOL-USD'!$A$2:$E$893,5,0)),"na",VLOOKUP(A1671,'SOL-USD'!$A$2:$E$893,5,0))</f>
        <v>na</v>
      </c>
      <c r="K1671" t="str">
        <f>IF(ISERROR(VLOOKUP(A1671,'AVAX-USD'!$A$2:$E$799,5,0)),"na",VLOOKUP(A1671,'AVAX-USD'!$A$2:$E$799,5,0))</f>
        <v>na</v>
      </c>
      <c r="L1671" t="str">
        <f>IF(ISERROR(VLOOKUP(A1671,'ADA-USD'!$A$2:$E$1776,5,0)),"na",VLOOKUP(A1671,'ADA-USD'!$A$2:$E$1776,5,0))</f>
        <v>na</v>
      </c>
      <c r="M1671" t="str">
        <f>IF(ISERROR(VLOOKUP(A1671,'DOT-USD'!$A$2:$E$761,5,0)),"na",VLOOKUP(A1671,'DOT-USD'!$A$2:$E$761,5,0))</f>
        <v>na</v>
      </c>
      <c r="N1671" t="str">
        <f>IF(ISERROR(VLOOKUP(A1671,'DOGE-USD'!$A$2:$G$1776,5,0)),"na",VLOOKUP(A1671,'DOGE-USD'!$A$2:$G$1776,5,0))</f>
        <v>na</v>
      </c>
      <c r="O1671" t="str">
        <f>IF(ISERROR(VLOOKUP(A1671,'SHIB-USD'!$A$2:$G$780,5,0)),"na",VLOOKUP(A1671,'SHIB-USD'!$A$2:$G$780,5,0))</f>
        <v>na</v>
      </c>
    </row>
    <row r="1672" spans="1:15" x14ac:dyDescent="0.35">
      <c r="A1672" s="3">
        <v>42383</v>
      </c>
      <c r="B1672">
        <f>VLOOKUP(A1672,Yields!$A$2:$B$1680,2,0)</f>
        <v>0.22</v>
      </c>
      <c r="C1672" t="str">
        <f>IF(ISERROR(VLOOKUP(A1672,'BTC-USD'!$A$2:$E$1828,5,0)),"na",(VLOOKUP(A1672,'BTC-USD'!$A$2:$E$1828,5,0)))</f>
        <v>na</v>
      </c>
      <c r="D1672" t="str">
        <f>IF(ISERROR(VLOOKUP(A1672,'SP500'!$A$2:$G$252,4,0)),"na",VLOOKUP(A1672,'SP500'!$A$2:$G$252,4,0))</f>
        <v>na</v>
      </c>
      <c r="E1672" t="str">
        <f>IF(ISERROR(VLOOKUP(A1672,'ishare R3000 ETF'!$A$2:$G$1260,4,0)),"na",VLOOKUP(A1672,'ishare R3000 ETF'!$A$2:$G$1260,4,0))</f>
        <v>na</v>
      </c>
      <c r="F1672" t="str">
        <f>IF(ISERROR(VLOOKUP(A1672,'^IXIC'!A$1260:$E1672,5,0)),"na",VLOOKUP(A1672,'^IXIC'!A$1260:$E1672,5,0))</f>
        <v>na</v>
      </c>
      <c r="G1672" t="str">
        <f>IF(ISERROR(VLOOKUP(A1672,'EURUSD=X'!$A$2:$E$1307,4,0)),"na",VLOOKUP(A1672,'EURUSD=X'!$A$2:$E$1307,4,0))</f>
        <v>na</v>
      </c>
      <c r="H1672" t="str">
        <f>IF(ISERROR(VLOOKUP(A1672,'ETH-USD'!$A$2:$E$1776,5,0)),"na",VLOOKUP(A1672,'ETH-USD'!$A$2:$E$1776,5,0))</f>
        <v>na</v>
      </c>
      <c r="I1672" t="str">
        <f>IF(ISERROR(VLOOKUP(A1672,'Russell 2000'!$A$1:$E$1260,5,0)),"na",VLOOKUP(A1672,'Russell 2000'!$A$1:$E$1260,5,0))</f>
        <v>na</v>
      </c>
      <c r="J1672" t="str">
        <f>IF(ISERROR(VLOOKUP(A1672,'SOL-USD'!$A$2:$E$893,5,0)),"na",VLOOKUP(A1672,'SOL-USD'!$A$2:$E$893,5,0))</f>
        <v>na</v>
      </c>
      <c r="K1672" t="str">
        <f>IF(ISERROR(VLOOKUP(A1672,'AVAX-USD'!$A$2:$E$799,5,0)),"na",VLOOKUP(A1672,'AVAX-USD'!$A$2:$E$799,5,0))</f>
        <v>na</v>
      </c>
      <c r="L1672" t="str">
        <f>IF(ISERROR(VLOOKUP(A1672,'ADA-USD'!$A$2:$E$1776,5,0)),"na",VLOOKUP(A1672,'ADA-USD'!$A$2:$E$1776,5,0))</f>
        <v>na</v>
      </c>
      <c r="M1672" t="str">
        <f>IF(ISERROR(VLOOKUP(A1672,'DOT-USD'!$A$2:$E$761,5,0)),"na",VLOOKUP(A1672,'DOT-USD'!$A$2:$E$761,5,0))</f>
        <v>na</v>
      </c>
      <c r="N1672" t="str">
        <f>IF(ISERROR(VLOOKUP(A1672,'DOGE-USD'!$A$2:$G$1776,5,0)),"na",VLOOKUP(A1672,'DOGE-USD'!$A$2:$G$1776,5,0))</f>
        <v>na</v>
      </c>
      <c r="O1672" t="str">
        <f>IF(ISERROR(VLOOKUP(A1672,'SHIB-USD'!$A$2:$G$780,5,0)),"na",VLOOKUP(A1672,'SHIB-USD'!$A$2:$G$780,5,0))</f>
        <v>na</v>
      </c>
    </row>
    <row r="1673" spans="1:15" x14ac:dyDescent="0.35">
      <c r="A1673" s="3">
        <v>42382</v>
      </c>
      <c r="B1673">
        <f>VLOOKUP(A1673,Yields!$A$2:$B$1680,2,0)</f>
        <v>0.22</v>
      </c>
      <c r="C1673" t="str">
        <f>IF(ISERROR(VLOOKUP(A1673,'BTC-USD'!$A$2:$E$1828,5,0)),"na",(VLOOKUP(A1673,'BTC-USD'!$A$2:$E$1828,5,0)))</f>
        <v>na</v>
      </c>
      <c r="D1673" t="str">
        <f>IF(ISERROR(VLOOKUP(A1673,'SP500'!$A$2:$G$252,4,0)),"na",VLOOKUP(A1673,'SP500'!$A$2:$G$252,4,0))</f>
        <v>na</v>
      </c>
      <c r="E1673" t="str">
        <f>IF(ISERROR(VLOOKUP(A1673,'ishare R3000 ETF'!$A$2:$G$1260,4,0)),"na",VLOOKUP(A1673,'ishare R3000 ETF'!$A$2:$G$1260,4,0))</f>
        <v>na</v>
      </c>
      <c r="F1673" t="str">
        <f>IF(ISERROR(VLOOKUP(A1673,'^IXIC'!A$1260:$E1673,5,0)),"na",VLOOKUP(A1673,'^IXIC'!A$1260:$E1673,5,0))</f>
        <v>na</v>
      </c>
      <c r="G1673" t="str">
        <f>IF(ISERROR(VLOOKUP(A1673,'EURUSD=X'!$A$2:$E$1307,4,0)),"na",VLOOKUP(A1673,'EURUSD=X'!$A$2:$E$1307,4,0))</f>
        <v>na</v>
      </c>
      <c r="H1673" t="str">
        <f>IF(ISERROR(VLOOKUP(A1673,'ETH-USD'!$A$2:$E$1776,5,0)),"na",VLOOKUP(A1673,'ETH-USD'!$A$2:$E$1776,5,0))</f>
        <v>na</v>
      </c>
      <c r="I1673" t="str">
        <f>IF(ISERROR(VLOOKUP(A1673,'Russell 2000'!$A$1:$E$1260,5,0)),"na",VLOOKUP(A1673,'Russell 2000'!$A$1:$E$1260,5,0))</f>
        <v>na</v>
      </c>
      <c r="J1673" t="str">
        <f>IF(ISERROR(VLOOKUP(A1673,'SOL-USD'!$A$2:$E$893,5,0)),"na",VLOOKUP(A1673,'SOL-USD'!$A$2:$E$893,5,0))</f>
        <v>na</v>
      </c>
      <c r="K1673" t="str">
        <f>IF(ISERROR(VLOOKUP(A1673,'AVAX-USD'!$A$2:$E$799,5,0)),"na",VLOOKUP(A1673,'AVAX-USD'!$A$2:$E$799,5,0))</f>
        <v>na</v>
      </c>
      <c r="L1673" t="str">
        <f>IF(ISERROR(VLOOKUP(A1673,'ADA-USD'!$A$2:$E$1776,5,0)),"na",VLOOKUP(A1673,'ADA-USD'!$A$2:$E$1776,5,0))</f>
        <v>na</v>
      </c>
      <c r="M1673" t="str">
        <f>IF(ISERROR(VLOOKUP(A1673,'DOT-USD'!$A$2:$E$761,5,0)),"na",VLOOKUP(A1673,'DOT-USD'!$A$2:$E$761,5,0))</f>
        <v>na</v>
      </c>
      <c r="N1673" t="str">
        <f>IF(ISERROR(VLOOKUP(A1673,'DOGE-USD'!$A$2:$G$1776,5,0)),"na",VLOOKUP(A1673,'DOGE-USD'!$A$2:$G$1776,5,0))</f>
        <v>na</v>
      </c>
      <c r="O1673" t="str">
        <f>IF(ISERROR(VLOOKUP(A1673,'SHIB-USD'!$A$2:$G$780,5,0)),"na",VLOOKUP(A1673,'SHIB-USD'!$A$2:$G$780,5,0))</f>
        <v>na</v>
      </c>
    </row>
    <row r="1674" spans="1:15" x14ac:dyDescent="0.35">
      <c r="A1674" s="3">
        <v>42381</v>
      </c>
      <c r="B1674">
        <f>VLOOKUP(A1674,Yields!$A$2:$B$1680,2,0)</f>
        <v>0.22</v>
      </c>
      <c r="C1674" t="str">
        <f>IF(ISERROR(VLOOKUP(A1674,'BTC-USD'!$A$2:$E$1828,5,0)),"na",(VLOOKUP(A1674,'BTC-USD'!$A$2:$E$1828,5,0)))</f>
        <v>na</v>
      </c>
      <c r="D1674" t="str">
        <f>IF(ISERROR(VLOOKUP(A1674,'SP500'!$A$2:$G$252,4,0)),"na",VLOOKUP(A1674,'SP500'!$A$2:$G$252,4,0))</f>
        <v>na</v>
      </c>
      <c r="E1674" t="str">
        <f>IF(ISERROR(VLOOKUP(A1674,'ishare R3000 ETF'!$A$2:$G$1260,4,0)),"na",VLOOKUP(A1674,'ishare R3000 ETF'!$A$2:$G$1260,4,0))</f>
        <v>na</v>
      </c>
      <c r="F1674" t="str">
        <f>IF(ISERROR(VLOOKUP(A1674,'^IXIC'!A$1260:$E1674,5,0)),"na",VLOOKUP(A1674,'^IXIC'!A$1260:$E1674,5,0))</f>
        <v>na</v>
      </c>
      <c r="G1674" t="str">
        <f>IF(ISERROR(VLOOKUP(A1674,'EURUSD=X'!$A$2:$E$1307,4,0)),"na",VLOOKUP(A1674,'EURUSD=X'!$A$2:$E$1307,4,0))</f>
        <v>na</v>
      </c>
      <c r="H1674" t="str">
        <f>IF(ISERROR(VLOOKUP(A1674,'ETH-USD'!$A$2:$E$1776,5,0)),"na",VLOOKUP(A1674,'ETH-USD'!$A$2:$E$1776,5,0))</f>
        <v>na</v>
      </c>
      <c r="I1674" t="str">
        <f>IF(ISERROR(VLOOKUP(A1674,'Russell 2000'!$A$1:$E$1260,5,0)),"na",VLOOKUP(A1674,'Russell 2000'!$A$1:$E$1260,5,0))</f>
        <v>na</v>
      </c>
      <c r="J1674" t="str">
        <f>IF(ISERROR(VLOOKUP(A1674,'SOL-USD'!$A$2:$E$893,5,0)),"na",VLOOKUP(A1674,'SOL-USD'!$A$2:$E$893,5,0))</f>
        <v>na</v>
      </c>
      <c r="K1674" t="str">
        <f>IF(ISERROR(VLOOKUP(A1674,'AVAX-USD'!$A$2:$E$799,5,0)),"na",VLOOKUP(A1674,'AVAX-USD'!$A$2:$E$799,5,0))</f>
        <v>na</v>
      </c>
      <c r="L1674" t="str">
        <f>IF(ISERROR(VLOOKUP(A1674,'ADA-USD'!$A$2:$E$1776,5,0)),"na",VLOOKUP(A1674,'ADA-USD'!$A$2:$E$1776,5,0))</f>
        <v>na</v>
      </c>
      <c r="M1674" t="str">
        <f>IF(ISERROR(VLOOKUP(A1674,'DOT-USD'!$A$2:$E$761,5,0)),"na",VLOOKUP(A1674,'DOT-USD'!$A$2:$E$761,5,0))</f>
        <v>na</v>
      </c>
      <c r="N1674" t="str">
        <f>IF(ISERROR(VLOOKUP(A1674,'DOGE-USD'!$A$2:$G$1776,5,0)),"na",VLOOKUP(A1674,'DOGE-USD'!$A$2:$G$1776,5,0))</f>
        <v>na</v>
      </c>
      <c r="O1674" t="str">
        <f>IF(ISERROR(VLOOKUP(A1674,'SHIB-USD'!$A$2:$G$780,5,0)),"na",VLOOKUP(A1674,'SHIB-USD'!$A$2:$G$780,5,0))</f>
        <v>na</v>
      </c>
    </row>
    <row r="1675" spans="1:15" x14ac:dyDescent="0.35">
      <c r="A1675" s="3">
        <v>42380</v>
      </c>
      <c r="B1675">
        <f>VLOOKUP(A1675,Yields!$A$2:$B$1680,2,0)</f>
        <v>0.19</v>
      </c>
      <c r="C1675" t="str">
        <f>IF(ISERROR(VLOOKUP(A1675,'BTC-USD'!$A$2:$E$1828,5,0)),"na",(VLOOKUP(A1675,'BTC-USD'!$A$2:$E$1828,5,0)))</f>
        <v>na</v>
      </c>
      <c r="D1675" t="str">
        <f>IF(ISERROR(VLOOKUP(A1675,'SP500'!$A$2:$G$252,4,0)),"na",VLOOKUP(A1675,'SP500'!$A$2:$G$252,4,0))</f>
        <v>na</v>
      </c>
      <c r="E1675" t="str">
        <f>IF(ISERROR(VLOOKUP(A1675,'ishare R3000 ETF'!$A$2:$G$1260,4,0)),"na",VLOOKUP(A1675,'ishare R3000 ETF'!$A$2:$G$1260,4,0))</f>
        <v>na</v>
      </c>
      <c r="F1675" t="str">
        <f>IF(ISERROR(VLOOKUP(A1675,'^IXIC'!A$1260:$E1675,5,0)),"na",VLOOKUP(A1675,'^IXIC'!A$1260:$E1675,5,0))</f>
        <v>na</v>
      </c>
      <c r="G1675" t="str">
        <f>IF(ISERROR(VLOOKUP(A1675,'EURUSD=X'!$A$2:$E$1307,4,0)),"na",VLOOKUP(A1675,'EURUSD=X'!$A$2:$E$1307,4,0))</f>
        <v>na</v>
      </c>
      <c r="H1675" t="str">
        <f>IF(ISERROR(VLOOKUP(A1675,'ETH-USD'!$A$2:$E$1776,5,0)),"na",VLOOKUP(A1675,'ETH-USD'!$A$2:$E$1776,5,0))</f>
        <v>na</v>
      </c>
      <c r="I1675" t="str">
        <f>IF(ISERROR(VLOOKUP(A1675,'Russell 2000'!$A$1:$E$1260,5,0)),"na",VLOOKUP(A1675,'Russell 2000'!$A$1:$E$1260,5,0))</f>
        <v>na</v>
      </c>
      <c r="J1675" t="str">
        <f>IF(ISERROR(VLOOKUP(A1675,'SOL-USD'!$A$2:$E$893,5,0)),"na",VLOOKUP(A1675,'SOL-USD'!$A$2:$E$893,5,0))</f>
        <v>na</v>
      </c>
      <c r="K1675" t="str">
        <f>IF(ISERROR(VLOOKUP(A1675,'AVAX-USD'!$A$2:$E$799,5,0)),"na",VLOOKUP(A1675,'AVAX-USD'!$A$2:$E$799,5,0))</f>
        <v>na</v>
      </c>
      <c r="L1675" t="str">
        <f>IF(ISERROR(VLOOKUP(A1675,'ADA-USD'!$A$2:$E$1776,5,0)),"na",VLOOKUP(A1675,'ADA-USD'!$A$2:$E$1776,5,0))</f>
        <v>na</v>
      </c>
      <c r="M1675" t="str">
        <f>IF(ISERROR(VLOOKUP(A1675,'DOT-USD'!$A$2:$E$761,5,0)),"na",VLOOKUP(A1675,'DOT-USD'!$A$2:$E$761,5,0))</f>
        <v>na</v>
      </c>
      <c r="N1675" t="str">
        <f>IF(ISERROR(VLOOKUP(A1675,'DOGE-USD'!$A$2:$G$1776,5,0)),"na",VLOOKUP(A1675,'DOGE-USD'!$A$2:$G$1776,5,0))</f>
        <v>na</v>
      </c>
      <c r="O1675" t="str">
        <f>IF(ISERROR(VLOOKUP(A1675,'SHIB-USD'!$A$2:$G$780,5,0)),"na",VLOOKUP(A1675,'SHIB-USD'!$A$2:$G$780,5,0))</f>
        <v>na</v>
      </c>
    </row>
    <row r="1676" spans="1:15" x14ac:dyDescent="0.35">
      <c r="A1676" s="3">
        <v>42377</v>
      </c>
      <c r="B1676">
        <f>VLOOKUP(A1676,Yields!$A$2:$B$1680,2,0)</f>
        <v>0.2</v>
      </c>
      <c r="C1676" t="str">
        <f>IF(ISERROR(VLOOKUP(A1676,'BTC-USD'!$A$2:$E$1828,5,0)),"na",(VLOOKUP(A1676,'BTC-USD'!$A$2:$E$1828,5,0)))</f>
        <v>na</v>
      </c>
      <c r="D1676" t="str">
        <f>IF(ISERROR(VLOOKUP(A1676,'SP500'!$A$2:$G$252,4,0)),"na",VLOOKUP(A1676,'SP500'!$A$2:$G$252,4,0))</f>
        <v>na</v>
      </c>
      <c r="E1676" t="str">
        <f>IF(ISERROR(VLOOKUP(A1676,'ishare R3000 ETF'!$A$2:$G$1260,4,0)),"na",VLOOKUP(A1676,'ishare R3000 ETF'!$A$2:$G$1260,4,0))</f>
        <v>na</v>
      </c>
      <c r="F1676" t="str">
        <f>IF(ISERROR(VLOOKUP(A1676,'^IXIC'!A$1260:$E1676,5,0)),"na",VLOOKUP(A1676,'^IXIC'!A$1260:$E1676,5,0))</f>
        <v>na</v>
      </c>
      <c r="G1676" t="str">
        <f>IF(ISERROR(VLOOKUP(A1676,'EURUSD=X'!$A$2:$E$1307,4,0)),"na",VLOOKUP(A1676,'EURUSD=X'!$A$2:$E$1307,4,0))</f>
        <v>na</v>
      </c>
      <c r="H1676" t="str">
        <f>IF(ISERROR(VLOOKUP(A1676,'ETH-USD'!$A$2:$E$1776,5,0)),"na",VLOOKUP(A1676,'ETH-USD'!$A$2:$E$1776,5,0))</f>
        <v>na</v>
      </c>
      <c r="I1676" t="str">
        <f>IF(ISERROR(VLOOKUP(A1676,'Russell 2000'!$A$1:$E$1260,5,0)),"na",VLOOKUP(A1676,'Russell 2000'!$A$1:$E$1260,5,0))</f>
        <v>na</v>
      </c>
      <c r="J1676" t="str">
        <f>IF(ISERROR(VLOOKUP(A1676,'SOL-USD'!$A$2:$E$893,5,0)),"na",VLOOKUP(A1676,'SOL-USD'!$A$2:$E$893,5,0))</f>
        <v>na</v>
      </c>
      <c r="K1676" t="str">
        <f>IF(ISERROR(VLOOKUP(A1676,'AVAX-USD'!$A$2:$E$799,5,0)),"na",VLOOKUP(A1676,'AVAX-USD'!$A$2:$E$799,5,0))</f>
        <v>na</v>
      </c>
      <c r="L1676" t="str">
        <f>IF(ISERROR(VLOOKUP(A1676,'ADA-USD'!$A$2:$E$1776,5,0)),"na",VLOOKUP(A1676,'ADA-USD'!$A$2:$E$1776,5,0))</f>
        <v>na</v>
      </c>
      <c r="M1676" t="str">
        <f>IF(ISERROR(VLOOKUP(A1676,'DOT-USD'!$A$2:$E$761,5,0)),"na",VLOOKUP(A1676,'DOT-USD'!$A$2:$E$761,5,0))</f>
        <v>na</v>
      </c>
      <c r="N1676" t="str">
        <f>IF(ISERROR(VLOOKUP(A1676,'DOGE-USD'!$A$2:$G$1776,5,0)),"na",VLOOKUP(A1676,'DOGE-USD'!$A$2:$G$1776,5,0))</f>
        <v>na</v>
      </c>
      <c r="O1676" t="str">
        <f>IF(ISERROR(VLOOKUP(A1676,'SHIB-USD'!$A$2:$G$780,5,0)),"na",VLOOKUP(A1676,'SHIB-USD'!$A$2:$G$780,5,0))</f>
        <v>na</v>
      </c>
    </row>
    <row r="1677" spans="1:15" x14ac:dyDescent="0.35">
      <c r="A1677" s="3">
        <v>42376</v>
      </c>
      <c r="B1677">
        <f>VLOOKUP(A1677,Yields!$A$2:$B$1680,2,0)</f>
        <v>0.2</v>
      </c>
      <c r="C1677" t="str">
        <f>IF(ISERROR(VLOOKUP(A1677,'BTC-USD'!$A$2:$E$1828,5,0)),"na",(VLOOKUP(A1677,'BTC-USD'!$A$2:$E$1828,5,0)))</f>
        <v>na</v>
      </c>
      <c r="D1677" t="str">
        <f>IF(ISERROR(VLOOKUP(A1677,'SP500'!$A$2:$G$252,4,0)),"na",VLOOKUP(A1677,'SP500'!$A$2:$G$252,4,0))</f>
        <v>na</v>
      </c>
      <c r="E1677" t="str">
        <f>IF(ISERROR(VLOOKUP(A1677,'ishare R3000 ETF'!$A$2:$G$1260,4,0)),"na",VLOOKUP(A1677,'ishare R3000 ETF'!$A$2:$G$1260,4,0))</f>
        <v>na</v>
      </c>
      <c r="F1677" t="str">
        <f>IF(ISERROR(VLOOKUP(A1677,'^IXIC'!A$1260:$E1677,5,0)),"na",VLOOKUP(A1677,'^IXIC'!A$1260:$E1677,5,0))</f>
        <v>na</v>
      </c>
      <c r="G1677" t="str">
        <f>IF(ISERROR(VLOOKUP(A1677,'EURUSD=X'!$A$2:$E$1307,4,0)),"na",VLOOKUP(A1677,'EURUSD=X'!$A$2:$E$1307,4,0))</f>
        <v>na</v>
      </c>
      <c r="H1677" t="str">
        <f>IF(ISERROR(VLOOKUP(A1677,'ETH-USD'!$A$2:$E$1776,5,0)),"na",VLOOKUP(A1677,'ETH-USD'!$A$2:$E$1776,5,0))</f>
        <v>na</v>
      </c>
      <c r="I1677" t="str">
        <f>IF(ISERROR(VLOOKUP(A1677,'Russell 2000'!$A$1:$E$1260,5,0)),"na",VLOOKUP(A1677,'Russell 2000'!$A$1:$E$1260,5,0))</f>
        <v>na</v>
      </c>
      <c r="J1677" t="str">
        <f>IF(ISERROR(VLOOKUP(A1677,'SOL-USD'!$A$2:$E$893,5,0)),"na",VLOOKUP(A1677,'SOL-USD'!$A$2:$E$893,5,0))</f>
        <v>na</v>
      </c>
      <c r="K1677" t="str">
        <f>IF(ISERROR(VLOOKUP(A1677,'AVAX-USD'!$A$2:$E$799,5,0)),"na",VLOOKUP(A1677,'AVAX-USD'!$A$2:$E$799,5,0))</f>
        <v>na</v>
      </c>
      <c r="L1677" t="str">
        <f>IF(ISERROR(VLOOKUP(A1677,'ADA-USD'!$A$2:$E$1776,5,0)),"na",VLOOKUP(A1677,'ADA-USD'!$A$2:$E$1776,5,0))</f>
        <v>na</v>
      </c>
      <c r="M1677" t="str">
        <f>IF(ISERROR(VLOOKUP(A1677,'DOT-USD'!$A$2:$E$761,5,0)),"na",VLOOKUP(A1677,'DOT-USD'!$A$2:$E$761,5,0))</f>
        <v>na</v>
      </c>
      <c r="N1677" t="str">
        <f>IF(ISERROR(VLOOKUP(A1677,'DOGE-USD'!$A$2:$G$1776,5,0)),"na",VLOOKUP(A1677,'DOGE-USD'!$A$2:$G$1776,5,0))</f>
        <v>na</v>
      </c>
      <c r="O1677" t="str">
        <f>IF(ISERROR(VLOOKUP(A1677,'SHIB-USD'!$A$2:$G$780,5,0)),"na",VLOOKUP(A1677,'SHIB-USD'!$A$2:$G$780,5,0))</f>
        <v>na</v>
      </c>
    </row>
    <row r="1678" spans="1:15" x14ac:dyDescent="0.35">
      <c r="A1678" s="3">
        <v>42375</v>
      </c>
      <c r="B1678">
        <f>VLOOKUP(A1678,Yields!$A$2:$B$1680,2,0)</f>
        <v>0.21</v>
      </c>
      <c r="C1678" t="str">
        <f>IF(ISERROR(VLOOKUP(A1678,'BTC-USD'!$A$2:$E$1828,5,0)),"na",(VLOOKUP(A1678,'BTC-USD'!$A$2:$E$1828,5,0)))</f>
        <v>na</v>
      </c>
      <c r="D1678" t="str">
        <f>IF(ISERROR(VLOOKUP(A1678,'SP500'!$A$2:$G$252,4,0)),"na",VLOOKUP(A1678,'SP500'!$A$2:$G$252,4,0))</f>
        <v>na</v>
      </c>
      <c r="E1678" t="str">
        <f>IF(ISERROR(VLOOKUP(A1678,'ishare R3000 ETF'!$A$2:$G$1260,4,0)),"na",VLOOKUP(A1678,'ishare R3000 ETF'!$A$2:$G$1260,4,0))</f>
        <v>na</v>
      </c>
      <c r="F1678" t="str">
        <f>IF(ISERROR(VLOOKUP(A1678,'^IXIC'!A$1260:$E1678,5,0)),"na",VLOOKUP(A1678,'^IXIC'!A$1260:$E1678,5,0))</f>
        <v>na</v>
      </c>
      <c r="G1678" t="str">
        <f>IF(ISERROR(VLOOKUP(A1678,'EURUSD=X'!$A$2:$E$1307,4,0)),"na",VLOOKUP(A1678,'EURUSD=X'!$A$2:$E$1307,4,0))</f>
        <v>na</v>
      </c>
      <c r="H1678" t="str">
        <f>IF(ISERROR(VLOOKUP(A1678,'ETH-USD'!$A$2:$E$1776,5,0)),"na",VLOOKUP(A1678,'ETH-USD'!$A$2:$E$1776,5,0))</f>
        <v>na</v>
      </c>
      <c r="I1678" t="str">
        <f>IF(ISERROR(VLOOKUP(A1678,'Russell 2000'!$A$1:$E$1260,5,0)),"na",VLOOKUP(A1678,'Russell 2000'!$A$1:$E$1260,5,0))</f>
        <v>na</v>
      </c>
      <c r="J1678" t="str">
        <f>IF(ISERROR(VLOOKUP(A1678,'SOL-USD'!$A$2:$E$893,5,0)),"na",VLOOKUP(A1678,'SOL-USD'!$A$2:$E$893,5,0))</f>
        <v>na</v>
      </c>
      <c r="K1678" t="str">
        <f>IF(ISERROR(VLOOKUP(A1678,'AVAX-USD'!$A$2:$E$799,5,0)),"na",VLOOKUP(A1678,'AVAX-USD'!$A$2:$E$799,5,0))</f>
        <v>na</v>
      </c>
      <c r="L1678" t="str">
        <f>IF(ISERROR(VLOOKUP(A1678,'ADA-USD'!$A$2:$E$1776,5,0)),"na",VLOOKUP(A1678,'ADA-USD'!$A$2:$E$1776,5,0))</f>
        <v>na</v>
      </c>
      <c r="M1678" t="str">
        <f>IF(ISERROR(VLOOKUP(A1678,'DOT-USD'!$A$2:$E$761,5,0)),"na",VLOOKUP(A1678,'DOT-USD'!$A$2:$E$761,5,0))</f>
        <v>na</v>
      </c>
      <c r="N1678" t="str">
        <f>IF(ISERROR(VLOOKUP(A1678,'DOGE-USD'!$A$2:$G$1776,5,0)),"na",VLOOKUP(A1678,'DOGE-USD'!$A$2:$G$1776,5,0))</f>
        <v>na</v>
      </c>
      <c r="O1678" t="str">
        <f>IF(ISERROR(VLOOKUP(A1678,'SHIB-USD'!$A$2:$G$780,5,0)),"na",VLOOKUP(A1678,'SHIB-USD'!$A$2:$G$780,5,0))</f>
        <v>na</v>
      </c>
    </row>
    <row r="1679" spans="1:15" x14ac:dyDescent="0.35">
      <c r="A1679" s="3">
        <v>42374</v>
      </c>
      <c r="B1679">
        <f>VLOOKUP(A1679,Yields!$A$2:$B$1680,2,0)</f>
        <v>0.2</v>
      </c>
      <c r="C1679" t="str">
        <f>IF(ISERROR(VLOOKUP(A1679,'BTC-USD'!$A$2:$E$1828,5,0)),"na",(VLOOKUP(A1679,'BTC-USD'!$A$2:$E$1828,5,0)))</f>
        <v>na</v>
      </c>
      <c r="D1679" t="str">
        <f>IF(ISERROR(VLOOKUP(A1679,'SP500'!$A$2:$G$252,4,0)),"na",VLOOKUP(A1679,'SP500'!$A$2:$G$252,4,0))</f>
        <v>na</v>
      </c>
      <c r="E1679" t="str">
        <f>IF(ISERROR(VLOOKUP(A1679,'ishare R3000 ETF'!$A$2:$G$1260,4,0)),"na",VLOOKUP(A1679,'ishare R3000 ETF'!$A$2:$G$1260,4,0))</f>
        <v>na</v>
      </c>
      <c r="F1679" t="str">
        <f>IF(ISERROR(VLOOKUP(A1679,'^IXIC'!A$1260:$E1679,5,0)),"na",VLOOKUP(A1679,'^IXIC'!A$1260:$E1679,5,0))</f>
        <v>na</v>
      </c>
      <c r="G1679" t="str">
        <f>IF(ISERROR(VLOOKUP(A1679,'EURUSD=X'!$A$2:$E$1307,4,0)),"na",VLOOKUP(A1679,'EURUSD=X'!$A$2:$E$1307,4,0))</f>
        <v>na</v>
      </c>
      <c r="H1679" t="str">
        <f>IF(ISERROR(VLOOKUP(A1679,'ETH-USD'!$A$2:$E$1776,5,0)),"na",VLOOKUP(A1679,'ETH-USD'!$A$2:$E$1776,5,0))</f>
        <v>na</v>
      </c>
      <c r="I1679" t="str">
        <f>IF(ISERROR(VLOOKUP(A1679,'Russell 2000'!$A$1:$E$1260,5,0)),"na",VLOOKUP(A1679,'Russell 2000'!$A$1:$E$1260,5,0))</f>
        <v>na</v>
      </c>
      <c r="J1679" t="str">
        <f>IF(ISERROR(VLOOKUP(A1679,'SOL-USD'!$A$2:$E$893,5,0)),"na",VLOOKUP(A1679,'SOL-USD'!$A$2:$E$893,5,0))</f>
        <v>na</v>
      </c>
      <c r="K1679" t="str">
        <f>IF(ISERROR(VLOOKUP(A1679,'AVAX-USD'!$A$2:$E$799,5,0)),"na",VLOOKUP(A1679,'AVAX-USD'!$A$2:$E$799,5,0))</f>
        <v>na</v>
      </c>
      <c r="L1679" t="str">
        <f>IF(ISERROR(VLOOKUP(A1679,'ADA-USD'!$A$2:$E$1776,5,0)),"na",VLOOKUP(A1679,'ADA-USD'!$A$2:$E$1776,5,0))</f>
        <v>na</v>
      </c>
      <c r="M1679" t="str">
        <f>IF(ISERROR(VLOOKUP(A1679,'DOT-USD'!$A$2:$E$761,5,0)),"na",VLOOKUP(A1679,'DOT-USD'!$A$2:$E$761,5,0))</f>
        <v>na</v>
      </c>
      <c r="N1679" t="str">
        <f>IF(ISERROR(VLOOKUP(A1679,'DOGE-USD'!$A$2:$G$1776,5,0)),"na",VLOOKUP(A1679,'DOGE-USD'!$A$2:$G$1776,5,0))</f>
        <v>na</v>
      </c>
      <c r="O1679" t="str">
        <f>IF(ISERROR(VLOOKUP(A1679,'SHIB-USD'!$A$2:$G$780,5,0)),"na",VLOOKUP(A1679,'SHIB-USD'!$A$2:$G$780,5,0))</f>
        <v>na</v>
      </c>
    </row>
    <row r="1680" spans="1:15" x14ac:dyDescent="0.35">
      <c r="A1680" s="3">
        <v>42373</v>
      </c>
      <c r="B1680">
        <f>VLOOKUP(A1680,Yields!$A$2:$B$1680,2,0)</f>
        <v>0.17</v>
      </c>
      <c r="C1680" t="str">
        <f>IF(ISERROR(VLOOKUP(A1680,'BTC-USD'!$A$2:$E$1828,5,0)),"na",(VLOOKUP(A1680,'BTC-USD'!$A$2:$E$1828,5,0)))</f>
        <v>na</v>
      </c>
      <c r="D1680" t="str">
        <f>IF(ISERROR(VLOOKUP(A1680,'SP500'!$A$2:$G$252,4,0)),"na",VLOOKUP(A1680,'SP500'!$A$2:$G$252,4,0))</f>
        <v>na</v>
      </c>
      <c r="E1680" t="str">
        <f>IF(ISERROR(VLOOKUP(A1680,'ishare R3000 ETF'!$A$2:$G$1260,4,0)),"na",VLOOKUP(A1680,'ishare R3000 ETF'!$A$2:$G$1260,4,0))</f>
        <v>na</v>
      </c>
      <c r="F1680" t="str">
        <f>IF(ISERROR(VLOOKUP(A1680,'^IXIC'!A$1260:$E1680,5,0)),"na",VLOOKUP(A1680,'^IXIC'!A$1260:$E1680,5,0))</f>
        <v>na</v>
      </c>
      <c r="G1680" t="str">
        <f>IF(ISERROR(VLOOKUP(A1680,'EURUSD=X'!$A$2:$E$1307,4,0)),"na",VLOOKUP(A1680,'EURUSD=X'!$A$2:$E$1307,4,0))</f>
        <v>na</v>
      </c>
      <c r="H1680" t="str">
        <f>IF(ISERROR(VLOOKUP(A1680,'ETH-USD'!$A$2:$E$1776,5,0)),"na",VLOOKUP(A1680,'ETH-USD'!$A$2:$E$1776,5,0))</f>
        <v>na</v>
      </c>
      <c r="I1680" t="str">
        <f>IF(ISERROR(VLOOKUP(A1680,'Russell 2000'!$A$1:$E$1260,5,0)),"na",VLOOKUP(A1680,'Russell 2000'!$A$1:$E$1260,5,0))</f>
        <v>na</v>
      </c>
      <c r="J1680" t="str">
        <f>IF(ISERROR(VLOOKUP(A1680,'SOL-USD'!$A$2:$E$893,5,0)),"na",VLOOKUP(A1680,'SOL-USD'!$A$2:$E$893,5,0))</f>
        <v>na</v>
      </c>
      <c r="K1680" t="str">
        <f>IF(ISERROR(VLOOKUP(A1680,'AVAX-USD'!$A$2:$E$799,5,0)),"na",VLOOKUP(A1680,'AVAX-USD'!$A$2:$E$799,5,0))</f>
        <v>na</v>
      </c>
      <c r="L1680" t="str">
        <f>IF(ISERROR(VLOOKUP(A1680,'ADA-USD'!$A$2:$E$1776,5,0)),"na",VLOOKUP(A1680,'ADA-USD'!$A$2:$E$1776,5,0))</f>
        <v>na</v>
      </c>
      <c r="M1680" t="str">
        <f>IF(ISERROR(VLOOKUP(A1680,'DOT-USD'!$A$2:$E$761,5,0)),"na",VLOOKUP(A1680,'DOT-USD'!$A$2:$E$761,5,0))</f>
        <v>na</v>
      </c>
      <c r="N1680" t="str">
        <f>IF(ISERROR(VLOOKUP(A1680,'DOGE-USD'!$A$2:$G$1776,5,0)),"na",VLOOKUP(A1680,'DOGE-USD'!$A$2:$G$1776,5,0))</f>
        <v>na</v>
      </c>
      <c r="O1680" t="str">
        <f>IF(ISERROR(VLOOKUP(A1680,'SHIB-USD'!$A$2:$G$780,5,0)),"na",VLOOKUP(A1680,'SHIB-USD'!$A$2:$G$780,5,0))</f>
        <v>na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89CD5-AA6D-4180-8CBE-3AAFBC4D1974}">
  <dimension ref="A1:G1264"/>
  <sheetViews>
    <sheetView topLeftCell="A1228" workbookViewId="0">
      <selection activeCell="A1264" sqref="A1264"/>
    </sheetView>
  </sheetViews>
  <sheetFormatPr defaultRowHeight="14.5" x14ac:dyDescent="0.35"/>
  <sheetData>
    <row r="1" spans="1:7" ht="15" thickBot="1" x14ac:dyDescent="0.4">
      <c r="A1" s="20" t="s">
        <v>0</v>
      </c>
      <c r="B1" s="21" t="s">
        <v>13</v>
      </c>
      <c r="C1" s="21" t="s">
        <v>14</v>
      </c>
      <c r="D1" s="21" t="s">
        <v>15</v>
      </c>
      <c r="E1" s="21" t="s">
        <v>39</v>
      </c>
      <c r="F1" s="22" t="s">
        <v>40</v>
      </c>
      <c r="G1" s="21" t="s">
        <v>18</v>
      </c>
    </row>
    <row r="2" spans="1:7" ht="15" thickBot="1" x14ac:dyDescent="0.4">
      <c r="A2" s="23">
        <v>44826</v>
      </c>
      <c r="B2" s="25">
        <v>83.07</v>
      </c>
      <c r="C2" s="25">
        <v>86</v>
      </c>
      <c r="D2" s="25">
        <v>82.4</v>
      </c>
      <c r="E2" s="25">
        <v>83.49</v>
      </c>
      <c r="F2" s="25">
        <v>83.49</v>
      </c>
      <c r="G2" s="26">
        <v>339683</v>
      </c>
    </row>
    <row r="3" spans="1:7" ht="15" thickBot="1" x14ac:dyDescent="0.4">
      <c r="A3" s="23">
        <v>44825</v>
      </c>
      <c r="B3" s="25">
        <v>84.25</v>
      </c>
      <c r="C3" s="25">
        <v>86.68</v>
      </c>
      <c r="D3" s="25">
        <v>82.49</v>
      </c>
      <c r="E3" s="25">
        <v>82.94</v>
      </c>
      <c r="F3" s="25">
        <v>82.94</v>
      </c>
      <c r="G3" s="26">
        <v>339683</v>
      </c>
    </row>
    <row r="4" spans="1:7" ht="15" thickBot="1" x14ac:dyDescent="0.4">
      <c r="A4" s="23">
        <v>44824</v>
      </c>
      <c r="B4" s="25">
        <v>85.61</v>
      </c>
      <c r="C4" s="25">
        <v>86.45</v>
      </c>
      <c r="D4" s="25">
        <v>83.52</v>
      </c>
      <c r="E4" s="25">
        <v>84.45</v>
      </c>
      <c r="F4" s="25">
        <v>84.45</v>
      </c>
      <c r="G4" s="26">
        <v>279813</v>
      </c>
    </row>
    <row r="5" spans="1:7" ht="15" thickBot="1" x14ac:dyDescent="0.4">
      <c r="A5" s="23">
        <v>44823</v>
      </c>
      <c r="B5" s="25">
        <v>85.21</v>
      </c>
      <c r="C5" s="25">
        <v>86.22</v>
      </c>
      <c r="D5" s="25">
        <v>82.1</v>
      </c>
      <c r="E5" s="25">
        <v>85.73</v>
      </c>
      <c r="F5" s="25">
        <v>85.73</v>
      </c>
      <c r="G5" s="26">
        <v>59626</v>
      </c>
    </row>
    <row r="6" spans="1:7" ht="15" thickBot="1" x14ac:dyDescent="0.4">
      <c r="A6" s="23">
        <v>44820</v>
      </c>
      <c r="B6" s="25">
        <v>85.16</v>
      </c>
      <c r="C6" s="25">
        <v>86.59</v>
      </c>
      <c r="D6" s="25">
        <v>84.27</v>
      </c>
      <c r="E6" s="25">
        <v>85.11</v>
      </c>
      <c r="F6" s="25">
        <v>85.11</v>
      </c>
      <c r="G6" s="26">
        <v>87829</v>
      </c>
    </row>
    <row r="7" spans="1:7" ht="15" thickBot="1" x14ac:dyDescent="0.4">
      <c r="A7" s="23">
        <v>44819</v>
      </c>
      <c r="B7" s="25">
        <v>88.91</v>
      </c>
      <c r="C7" s="25">
        <v>89.15</v>
      </c>
      <c r="D7" s="25">
        <v>84.53</v>
      </c>
      <c r="E7" s="25">
        <v>85.1</v>
      </c>
      <c r="F7" s="25">
        <v>85.1</v>
      </c>
      <c r="G7" s="26">
        <v>235358</v>
      </c>
    </row>
    <row r="8" spans="1:7" ht="15" thickBot="1" x14ac:dyDescent="0.4">
      <c r="A8" s="23">
        <v>44818</v>
      </c>
      <c r="B8" s="25">
        <v>87.94</v>
      </c>
      <c r="C8" s="25">
        <v>90.19</v>
      </c>
      <c r="D8" s="25">
        <v>86.18</v>
      </c>
      <c r="E8" s="25">
        <v>88.48</v>
      </c>
      <c r="F8" s="25">
        <v>88.48</v>
      </c>
      <c r="G8" s="26">
        <v>335381</v>
      </c>
    </row>
    <row r="9" spans="1:7" ht="15" thickBot="1" x14ac:dyDescent="0.4">
      <c r="A9" s="23">
        <v>44817</v>
      </c>
      <c r="B9" s="25">
        <v>88.09</v>
      </c>
      <c r="C9" s="25">
        <v>89.31</v>
      </c>
      <c r="D9" s="25">
        <v>85.06</v>
      </c>
      <c r="E9" s="25">
        <v>87.31</v>
      </c>
      <c r="F9" s="25">
        <v>87.31</v>
      </c>
      <c r="G9" s="26">
        <v>347998</v>
      </c>
    </row>
    <row r="10" spans="1:7" ht="15" thickBot="1" x14ac:dyDescent="0.4">
      <c r="A10" s="23">
        <v>44816</v>
      </c>
      <c r="B10" s="25">
        <v>86.25</v>
      </c>
      <c r="C10" s="25">
        <v>89.1</v>
      </c>
      <c r="D10" s="25">
        <v>85.16</v>
      </c>
      <c r="E10" s="25">
        <v>87.78</v>
      </c>
      <c r="F10" s="25">
        <v>87.78</v>
      </c>
      <c r="G10" s="26">
        <v>275104</v>
      </c>
    </row>
    <row r="11" spans="1:7" ht="15" thickBot="1" x14ac:dyDescent="0.4">
      <c r="A11" s="23">
        <v>44813</v>
      </c>
      <c r="B11" s="25">
        <v>82.8</v>
      </c>
      <c r="C11" s="25">
        <v>87.2</v>
      </c>
      <c r="D11" s="25">
        <v>82.71</v>
      </c>
      <c r="E11" s="25">
        <v>86.79</v>
      </c>
      <c r="F11" s="25">
        <v>86.79</v>
      </c>
      <c r="G11" s="26">
        <v>305188</v>
      </c>
    </row>
    <row r="12" spans="1:7" ht="15" thickBot="1" x14ac:dyDescent="0.4">
      <c r="A12" s="23">
        <v>44812</v>
      </c>
      <c r="B12" s="25">
        <v>81.91</v>
      </c>
      <c r="C12" s="25">
        <v>84.25</v>
      </c>
      <c r="D12" s="25">
        <v>81.2</v>
      </c>
      <c r="E12" s="25">
        <v>83.54</v>
      </c>
      <c r="F12" s="25">
        <v>83.54</v>
      </c>
      <c r="G12" s="26">
        <v>342763</v>
      </c>
    </row>
    <row r="13" spans="1:7" ht="15" thickBot="1" x14ac:dyDescent="0.4">
      <c r="A13" s="23">
        <v>44811</v>
      </c>
      <c r="B13" s="25">
        <v>86.93</v>
      </c>
      <c r="C13" s="25">
        <v>87.76</v>
      </c>
      <c r="D13" s="25">
        <v>81.5</v>
      </c>
      <c r="E13" s="25">
        <v>81.94</v>
      </c>
      <c r="F13" s="25">
        <v>81.94</v>
      </c>
      <c r="G13" s="26">
        <v>380781</v>
      </c>
    </row>
    <row r="14" spans="1:7" ht="15" thickBot="1" x14ac:dyDescent="0.4">
      <c r="A14" s="23">
        <v>44810</v>
      </c>
      <c r="B14" s="25">
        <v>86.84</v>
      </c>
      <c r="C14" s="25">
        <v>90.39</v>
      </c>
      <c r="D14" s="25">
        <v>86.18</v>
      </c>
      <c r="E14" s="25">
        <v>86.88</v>
      </c>
      <c r="F14" s="25">
        <v>86.88</v>
      </c>
      <c r="G14" s="26">
        <v>420255</v>
      </c>
    </row>
    <row r="15" spans="1:7" ht="15" thickBot="1" x14ac:dyDescent="0.4">
      <c r="A15" s="23">
        <v>44809</v>
      </c>
      <c r="B15" s="25" t="s">
        <v>41</v>
      </c>
      <c r="C15" s="25" t="s">
        <v>41</v>
      </c>
      <c r="D15" s="25" t="s">
        <v>41</v>
      </c>
      <c r="E15" s="25" t="s">
        <v>41</v>
      </c>
      <c r="F15" s="25" t="s">
        <v>41</v>
      </c>
      <c r="G15" s="25" t="s">
        <v>41</v>
      </c>
    </row>
    <row r="16" spans="1:7" ht="15" thickBot="1" x14ac:dyDescent="0.4">
      <c r="A16" s="23">
        <v>44806</v>
      </c>
      <c r="B16" s="25">
        <v>86.56</v>
      </c>
      <c r="C16" s="25">
        <v>89.66</v>
      </c>
      <c r="D16" s="25">
        <v>86.35</v>
      </c>
      <c r="E16" s="25">
        <v>86.87</v>
      </c>
      <c r="F16" s="25">
        <v>86.87</v>
      </c>
      <c r="G16" s="26">
        <v>277533</v>
      </c>
    </row>
    <row r="17" spans="1:7" ht="15" thickBot="1" x14ac:dyDescent="0.4">
      <c r="A17" s="23">
        <v>44805</v>
      </c>
      <c r="B17" s="25">
        <v>88.83</v>
      </c>
      <c r="C17" s="25">
        <v>89.63</v>
      </c>
      <c r="D17" s="25">
        <v>85.98</v>
      </c>
      <c r="E17" s="25">
        <v>86.61</v>
      </c>
      <c r="F17" s="25">
        <v>86.61</v>
      </c>
      <c r="G17" s="26">
        <v>305106</v>
      </c>
    </row>
    <row r="18" spans="1:7" ht="15" thickBot="1" x14ac:dyDescent="0.4">
      <c r="A18" s="23">
        <v>44804</v>
      </c>
      <c r="B18" s="25">
        <v>92.31</v>
      </c>
      <c r="C18" s="25">
        <v>92.73</v>
      </c>
      <c r="D18" s="25">
        <v>88.27</v>
      </c>
      <c r="E18" s="25">
        <v>89.55</v>
      </c>
      <c r="F18" s="25">
        <v>89.55</v>
      </c>
      <c r="G18" s="26">
        <v>344147</v>
      </c>
    </row>
    <row r="19" spans="1:7" ht="15" thickBot="1" x14ac:dyDescent="0.4">
      <c r="A19" s="23">
        <v>44803</v>
      </c>
      <c r="B19" s="25">
        <v>96.9</v>
      </c>
      <c r="C19" s="25">
        <v>97.66</v>
      </c>
      <c r="D19" s="25">
        <v>90.54</v>
      </c>
      <c r="E19" s="25">
        <v>91.64</v>
      </c>
      <c r="F19" s="25">
        <v>91.64</v>
      </c>
      <c r="G19" s="26">
        <v>386272</v>
      </c>
    </row>
    <row r="20" spans="1:7" ht="15" thickBot="1" x14ac:dyDescent="0.4">
      <c r="A20" s="23">
        <v>44802</v>
      </c>
      <c r="B20" s="25">
        <v>92.96</v>
      </c>
      <c r="C20" s="25">
        <v>97.37</v>
      </c>
      <c r="D20" s="25">
        <v>92.29</v>
      </c>
      <c r="E20" s="25">
        <v>97.01</v>
      </c>
      <c r="F20" s="25">
        <v>97.01</v>
      </c>
      <c r="G20" s="26">
        <v>283463</v>
      </c>
    </row>
    <row r="21" spans="1:7" ht="15" thickBot="1" x14ac:dyDescent="0.4">
      <c r="A21" s="23">
        <v>44799</v>
      </c>
      <c r="B21" s="25">
        <v>93.06</v>
      </c>
      <c r="C21" s="25">
        <v>94.02</v>
      </c>
      <c r="D21" s="25">
        <v>91.08</v>
      </c>
      <c r="E21" s="25">
        <v>93.06</v>
      </c>
      <c r="F21" s="25">
        <v>93.06</v>
      </c>
      <c r="G21" s="26">
        <v>288392</v>
      </c>
    </row>
    <row r="22" spans="1:7" ht="15" thickBot="1" x14ac:dyDescent="0.4">
      <c r="A22" s="23">
        <v>44798</v>
      </c>
      <c r="B22" s="25">
        <v>95.35</v>
      </c>
      <c r="C22" s="25">
        <v>95.76</v>
      </c>
      <c r="D22" s="25">
        <v>92.29</v>
      </c>
      <c r="E22" s="25">
        <v>92.52</v>
      </c>
      <c r="F22" s="25">
        <v>92.52</v>
      </c>
      <c r="G22" s="26">
        <v>279877</v>
      </c>
    </row>
    <row r="23" spans="1:7" ht="15" thickBot="1" x14ac:dyDescent="0.4">
      <c r="A23" s="23">
        <v>44797</v>
      </c>
      <c r="B23" s="25">
        <v>93.78</v>
      </c>
      <c r="C23" s="25">
        <v>95.4</v>
      </c>
      <c r="D23" s="25">
        <v>92.79</v>
      </c>
      <c r="E23" s="25">
        <v>94.89</v>
      </c>
      <c r="F23" s="25">
        <v>94.89</v>
      </c>
      <c r="G23" s="26">
        <v>320388</v>
      </c>
    </row>
    <row r="24" spans="1:7" ht="15" thickBot="1" x14ac:dyDescent="0.4">
      <c r="A24" s="23">
        <v>44796</v>
      </c>
      <c r="B24" s="25">
        <v>90.55</v>
      </c>
      <c r="C24" s="25">
        <v>94.22</v>
      </c>
      <c r="D24" s="25">
        <v>90.42</v>
      </c>
      <c r="E24" s="25">
        <v>93.74</v>
      </c>
      <c r="F24" s="25">
        <v>93.74</v>
      </c>
      <c r="G24" s="26">
        <v>285607</v>
      </c>
    </row>
    <row r="25" spans="1:7" ht="15" thickBot="1" x14ac:dyDescent="0.4">
      <c r="A25" s="23">
        <v>44795</v>
      </c>
      <c r="B25" s="25">
        <v>89.65</v>
      </c>
      <c r="C25" s="25">
        <v>91.26</v>
      </c>
      <c r="D25" s="25">
        <v>86.6</v>
      </c>
      <c r="E25" s="25">
        <v>90.23</v>
      </c>
      <c r="F25" s="25">
        <v>90.23</v>
      </c>
      <c r="G25" s="26">
        <v>352665</v>
      </c>
    </row>
    <row r="26" spans="1:7" ht="15" thickBot="1" x14ac:dyDescent="0.4">
      <c r="A26" s="23">
        <v>44792</v>
      </c>
      <c r="B26" s="25">
        <v>90.39</v>
      </c>
      <c r="C26" s="25">
        <v>92.09</v>
      </c>
      <c r="D26" s="25">
        <v>88.38</v>
      </c>
      <c r="E26" s="25">
        <v>90.77</v>
      </c>
      <c r="F26" s="25">
        <v>90.77</v>
      </c>
      <c r="G26" s="26">
        <v>58714</v>
      </c>
    </row>
    <row r="27" spans="1:7" ht="15" thickBot="1" x14ac:dyDescent="0.4">
      <c r="A27" s="23">
        <v>44791</v>
      </c>
      <c r="B27" s="25">
        <v>87.39</v>
      </c>
      <c r="C27" s="25">
        <v>91.46</v>
      </c>
      <c r="D27" s="25">
        <v>87.32</v>
      </c>
      <c r="E27" s="25">
        <v>90.5</v>
      </c>
      <c r="F27" s="25">
        <v>90.5</v>
      </c>
      <c r="G27" s="26">
        <v>80029</v>
      </c>
    </row>
    <row r="28" spans="1:7" ht="15" thickBot="1" x14ac:dyDescent="0.4">
      <c r="A28" s="23">
        <v>44790</v>
      </c>
      <c r="B28" s="25">
        <v>87.1</v>
      </c>
      <c r="C28" s="25">
        <v>89.16</v>
      </c>
      <c r="D28" s="25">
        <v>85.88</v>
      </c>
      <c r="E28" s="25">
        <v>88.11</v>
      </c>
      <c r="F28" s="25">
        <v>88.11</v>
      </c>
      <c r="G28" s="26">
        <v>230346</v>
      </c>
    </row>
    <row r="29" spans="1:7" ht="15" thickBot="1" x14ac:dyDescent="0.4">
      <c r="A29" s="23">
        <v>44789</v>
      </c>
      <c r="B29" s="25">
        <v>87.93</v>
      </c>
      <c r="C29" s="25">
        <v>90.65</v>
      </c>
      <c r="D29" s="25">
        <v>85.73</v>
      </c>
      <c r="E29" s="25">
        <v>86.53</v>
      </c>
      <c r="F29" s="25">
        <v>86.53</v>
      </c>
      <c r="G29" s="26">
        <v>305366</v>
      </c>
    </row>
    <row r="30" spans="1:7" ht="15" thickBot="1" x14ac:dyDescent="0.4">
      <c r="A30" s="23">
        <v>44788</v>
      </c>
      <c r="B30" s="25">
        <v>91.94</v>
      </c>
      <c r="C30" s="25">
        <v>92.1</v>
      </c>
      <c r="D30" s="25">
        <v>86.82</v>
      </c>
      <c r="E30" s="25">
        <v>89.41</v>
      </c>
      <c r="F30" s="25">
        <v>89.41</v>
      </c>
      <c r="G30" s="26">
        <v>275443</v>
      </c>
    </row>
    <row r="31" spans="1:7" ht="15" thickBot="1" x14ac:dyDescent="0.4">
      <c r="A31" s="23">
        <v>44785</v>
      </c>
      <c r="B31" s="25">
        <v>94.09</v>
      </c>
      <c r="C31" s="25">
        <v>94.81</v>
      </c>
      <c r="D31" s="25">
        <v>91.16</v>
      </c>
      <c r="E31" s="25">
        <v>92.09</v>
      </c>
      <c r="F31" s="25">
        <v>92.09</v>
      </c>
      <c r="G31" s="26">
        <v>264953</v>
      </c>
    </row>
    <row r="32" spans="1:7" ht="15" thickBot="1" x14ac:dyDescent="0.4">
      <c r="A32" s="23">
        <v>44784</v>
      </c>
      <c r="B32" s="25">
        <v>91.55</v>
      </c>
      <c r="C32" s="25">
        <v>95.05</v>
      </c>
      <c r="D32" s="25">
        <v>91.24</v>
      </c>
      <c r="E32" s="25">
        <v>94.34</v>
      </c>
      <c r="F32" s="25">
        <v>94.34</v>
      </c>
      <c r="G32" s="26">
        <v>341234</v>
      </c>
    </row>
    <row r="33" spans="1:7" ht="15" thickBot="1" x14ac:dyDescent="0.4">
      <c r="A33" s="23">
        <v>44783</v>
      </c>
      <c r="B33" s="25">
        <v>90.51</v>
      </c>
      <c r="C33" s="25">
        <v>92.43</v>
      </c>
      <c r="D33" s="25">
        <v>87.66</v>
      </c>
      <c r="E33" s="25">
        <v>91.93</v>
      </c>
      <c r="F33" s="25">
        <v>91.93</v>
      </c>
      <c r="G33" s="26">
        <v>383766</v>
      </c>
    </row>
    <row r="34" spans="1:7" ht="15" thickBot="1" x14ac:dyDescent="0.4">
      <c r="A34" s="23">
        <v>44782</v>
      </c>
      <c r="B34" s="25">
        <v>90.69</v>
      </c>
      <c r="C34" s="25">
        <v>92.65</v>
      </c>
      <c r="D34" s="25">
        <v>89.05</v>
      </c>
      <c r="E34" s="25">
        <v>90.5</v>
      </c>
      <c r="F34" s="25">
        <v>90.5</v>
      </c>
      <c r="G34" s="26">
        <v>347045</v>
      </c>
    </row>
    <row r="35" spans="1:7" ht="15" thickBot="1" x14ac:dyDescent="0.4">
      <c r="A35" s="23">
        <v>44781</v>
      </c>
      <c r="B35" s="25">
        <v>88.46</v>
      </c>
      <c r="C35" s="25">
        <v>90.89</v>
      </c>
      <c r="D35" s="25">
        <v>87.22</v>
      </c>
      <c r="E35" s="25">
        <v>90.76</v>
      </c>
      <c r="F35" s="25">
        <v>90.76</v>
      </c>
      <c r="G35" s="26">
        <v>340157</v>
      </c>
    </row>
    <row r="36" spans="1:7" ht="15" thickBot="1" x14ac:dyDescent="0.4">
      <c r="A36" s="23">
        <v>44778</v>
      </c>
      <c r="B36" s="25">
        <v>88.06</v>
      </c>
      <c r="C36" s="25">
        <v>90.76</v>
      </c>
      <c r="D36" s="25">
        <v>87.01</v>
      </c>
      <c r="E36" s="25">
        <v>89.01</v>
      </c>
      <c r="F36" s="25">
        <v>89.01</v>
      </c>
      <c r="G36" s="26">
        <v>350016</v>
      </c>
    </row>
    <row r="37" spans="1:7" ht="15" thickBot="1" x14ac:dyDescent="0.4">
      <c r="A37" s="23">
        <v>44777</v>
      </c>
      <c r="B37" s="25">
        <v>90.95</v>
      </c>
      <c r="C37" s="25">
        <v>91.9</v>
      </c>
      <c r="D37" s="25">
        <v>87.55</v>
      </c>
      <c r="E37" s="25">
        <v>88.54</v>
      </c>
      <c r="F37" s="25">
        <v>88.54</v>
      </c>
      <c r="G37" s="26">
        <v>334931</v>
      </c>
    </row>
    <row r="38" spans="1:7" ht="15" thickBot="1" x14ac:dyDescent="0.4">
      <c r="A38" s="23">
        <v>44776</v>
      </c>
      <c r="B38" s="25">
        <v>93.83</v>
      </c>
      <c r="C38" s="25">
        <v>96.57</v>
      </c>
      <c r="D38" s="25">
        <v>90.38</v>
      </c>
      <c r="E38" s="25">
        <v>90.66</v>
      </c>
      <c r="F38" s="25">
        <v>90.66</v>
      </c>
      <c r="G38" s="26">
        <v>395099</v>
      </c>
    </row>
    <row r="39" spans="1:7" ht="15" thickBot="1" x14ac:dyDescent="0.4">
      <c r="A39" s="23">
        <v>44775</v>
      </c>
      <c r="B39" s="25">
        <v>93.75</v>
      </c>
      <c r="C39" s="25">
        <v>96.47</v>
      </c>
      <c r="D39" s="25">
        <v>92.59</v>
      </c>
      <c r="E39" s="25">
        <v>94.42</v>
      </c>
      <c r="F39" s="25">
        <v>94.42</v>
      </c>
      <c r="G39" s="26">
        <v>328538</v>
      </c>
    </row>
    <row r="40" spans="1:7" ht="15" thickBot="1" x14ac:dyDescent="0.4">
      <c r="A40" s="23">
        <v>44774</v>
      </c>
      <c r="B40" s="25">
        <v>98.46</v>
      </c>
      <c r="C40" s="25">
        <v>98.65</v>
      </c>
      <c r="D40" s="25">
        <v>92.42</v>
      </c>
      <c r="E40" s="25">
        <v>93.89</v>
      </c>
      <c r="F40" s="25">
        <v>93.89</v>
      </c>
      <c r="G40" s="26">
        <v>365293</v>
      </c>
    </row>
    <row r="41" spans="1:7" ht="15" thickBot="1" x14ac:dyDescent="0.4">
      <c r="A41" s="23">
        <v>44771</v>
      </c>
      <c r="B41" s="25">
        <v>97.3</v>
      </c>
      <c r="C41" s="25">
        <v>101.88</v>
      </c>
      <c r="D41" s="25">
        <v>96.41</v>
      </c>
      <c r="E41" s="25">
        <v>98.62</v>
      </c>
      <c r="F41" s="25">
        <v>98.62</v>
      </c>
      <c r="G41" s="26">
        <v>349374</v>
      </c>
    </row>
    <row r="42" spans="1:7" ht="15" thickBot="1" x14ac:dyDescent="0.4">
      <c r="A42" s="23">
        <v>44770</v>
      </c>
      <c r="B42" s="25">
        <v>98.17</v>
      </c>
      <c r="C42" s="25">
        <v>99.84</v>
      </c>
      <c r="D42" s="25">
        <v>96.04</v>
      </c>
      <c r="E42" s="25">
        <v>96.42</v>
      </c>
      <c r="F42" s="25">
        <v>96.42</v>
      </c>
      <c r="G42" s="26">
        <v>318403</v>
      </c>
    </row>
    <row r="43" spans="1:7" ht="15" thickBot="1" x14ac:dyDescent="0.4">
      <c r="A43" s="23">
        <v>44769</v>
      </c>
      <c r="B43" s="25">
        <v>95.6</v>
      </c>
      <c r="C43" s="25">
        <v>98.59</v>
      </c>
      <c r="D43" s="25">
        <v>94.3</v>
      </c>
      <c r="E43" s="25">
        <v>97.26</v>
      </c>
      <c r="F43" s="25">
        <v>97.26</v>
      </c>
      <c r="G43" s="26">
        <v>321903</v>
      </c>
    </row>
    <row r="44" spans="1:7" ht="15" thickBot="1" x14ac:dyDescent="0.4">
      <c r="A44" s="23">
        <v>44768</v>
      </c>
      <c r="B44" s="25">
        <v>96.33</v>
      </c>
      <c r="C44" s="25">
        <v>99</v>
      </c>
      <c r="D44" s="25">
        <v>94.76</v>
      </c>
      <c r="E44" s="25">
        <v>94.98</v>
      </c>
      <c r="F44" s="25">
        <v>94.98</v>
      </c>
      <c r="G44" s="26">
        <v>310043</v>
      </c>
    </row>
    <row r="45" spans="1:7" ht="15" thickBot="1" x14ac:dyDescent="0.4">
      <c r="A45" s="23">
        <v>44767</v>
      </c>
      <c r="B45" s="25">
        <v>95.1</v>
      </c>
      <c r="C45" s="25">
        <v>96.94</v>
      </c>
      <c r="D45" s="25">
        <v>93.01</v>
      </c>
      <c r="E45" s="25">
        <v>96.7</v>
      </c>
      <c r="F45" s="25">
        <v>96.7</v>
      </c>
      <c r="G45" s="26">
        <v>278998</v>
      </c>
    </row>
    <row r="46" spans="1:7" ht="15" thickBot="1" x14ac:dyDescent="0.4">
      <c r="A46" s="23">
        <v>44764</v>
      </c>
      <c r="B46" s="25">
        <v>96.51</v>
      </c>
      <c r="C46" s="25">
        <v>97.95</v>
      </c>
      <c r="D46" s="25">
        <v>94.23</v>
      </c>
      <c r="E46" s="25">
        <v>94.7</v>
      </c>
      <c r="F46" s="25">
        <v>94.7</v>
      </c>
      <c r="G46" s="26">
        <v>307568</v>
      </c>
    </row>
    <row r="47" spans="1:7" ht="15" thickBot="1" x14ac:dyDescent="0.4">
      <c r="A47" s="23">
        <v>44763</v>
      </c>
      <c r="B47" s="25">
        <v>99.91</v>
      </c>
      <c r="C47" s="25">
        <v>99.99</v>
      </c>
      <c r="D47" s="25">
        <v>94.59</v>
      </c>
      <c r="E47" s="25">
        <v>96.35</v>
      </c>
      <c r="F47" s="25">
        <v>96.35</v>
      </c>
      <c r="G47" s="26">
        <v>318911</v>
      </c>
    </row>
    <row r="48" spans="1:7" ht="15" thickBot="1" x14ac:dyDescent="0.4">
      <c r="A48" s="23">
        <v>44762</v>
      </c>
      <c r="B48" s="25">
        <v>103.6</v>
      </c>
      <c r="C48" s="25">
        <v>104.39</v>
      </c>
      <c r="D48" s="25">
        <v>101.51</v>
      </c>
      <c r="E48" s="25">
        <v>102.26</v>
      </c>
      <c r="F48" s="25">
        <v>102.26</v>
      </c>
      <c r="G48" s="26">
        <v>315620</v>
      </c>
    </row>
    <row r="49" spans="1:7" ht="15" thickBot="1" x14ac:dyDescent="0.4">
      <c r="A49" s="23">
        <v>44761</v>
      </c>
      <c r="B49" s="25">
        <v>102</v>
      </c>
      <c r="C49" s="25">
        <v>104.46</v>
      </c>
      <c r="D49" s="25">
        <v>99.85</v>
      </c>
      <c r="E49" s="25">
        <v>104.22</v>
      </c>
      <c r="F49" s="25">
        <v>104.22</v>
      </c>
      <c r="G49" s="26">
        <v>63149</v>
      </c>
    </row>
    <row r="50" spans="1:7" ht="15" thickBot="1" x14ac:dyDescent="0.4">
      <c r="A50" s="23">
        <v>44760</v>
      </c>
      <c r="B50" s="25">
        <v>97.27</v>
      </c>
      <c r="C50" s="25">
        <v>102.8</v>
      </c>
      <c r="D50" s="25">
        <v>95.85</v>
      </c>
      <c r="E50" s="25">
        <v>102.6</v>
      </c>
      <c r="F50" s="25">
        <v>102.6</v>
      </c>
      <c r="G50" s="26">
        <v>84669</v>
      </c>
    </row>
    <row r="51" spans="1:7" ht="15" thickBot="1" x14ac:dyDescent="0.4">
      <c r="A51" s="23">
        <v>44757</v>
      </c>
      <c r="B51" s="25">
        <v>96.39</v>
      </c>
      <c r="C51" s="25">
        <v>99.03</v>
      </c>
      <c r="D51" s="25">
        <v>94.57</v>
      </c>
      <c r="E51" s="25">
        <v>97.59</v>
      </c>
      <c r="F51" s="25">
        <v>97.59</v>
      </c>
      <c r="G51" s="26">
        <v>240766</v>
      </c>
    </row>
    <row r="52" spans="1:7" ht="15" thickBot="1" x14ac:dyDescent="0.4">
      <c r="A52" s="23">
        <v>44756</v>
      </c>
      <c r="B52" s="25">
        <v>96.57</v>
      </c>
      <c r="C52" s="25">
        <v>97</v>
      </c>
      <c r="D52" s="25">
        <v>90.56</v>
      </c>
      <c r="E52" s="25">
        <v>95.78</v>
      </c>
      <c r="F52" s="25">
        <v>95.78</v>
      </c>
      <c r="G52" s="26">
        <v>387528</v>
      </c>
    </row>
    <row r="53" spans="1:7" ht="15" thickBot="1" x14ac:dyDescent="0.4">
      <c r="A53" s="23">
        <v>44755</v>
      </c>
      <c r="B53" s="25">
        <v>95.89</v>
      </c>
      <c r="C53" s="25">
        <v>97.96</v>
      </c>
      <c r="D53" s="25">
        <v>93.67</v>
      </c>
      <c r="E53" s="25">
        <v>96.3</v>
      </c>
      <c r="F53" s="25">
        <v>96.3</v>
      </c>
      <c r="G53" s="26">
        <v>347193</v>
      </c>
    </row>
    <row r="54" spans="1:7" ht="15" thickBot="1" x14ac:dyDescent="0.4">
      <c r="A54" s="23">
        <v>44754</v>
      </c>
      <c r="B54" s="25">
        <v>103.46</v>
      </c>
      <c r="C54" s="25">
        <v>103.49</v>
      </c>
      <c r="D54" s="25">
        <v>95.35</v>
      </c>
      <c r="E54" s="25">
        <v>95.84</v>
      </c>
      <c r="F54" s="25">
        <v>95.84</v>
      </c>
      <c r="G54" s="26">
        <v>398552</v>
      </c>
    </row>
    <row r="55" spans="1:7" ht="15" thickBot="1" x14ac:dyDescent="0.4">
      <c r="A55" s="23">
        <v>44753</v>
      </c>
      <c r="B55" s="25">
        <v>104.79</v>
      </c>
      <c r="C55" s="25">
        <v>105.05</v>
      </c>
      <c r="D55" s="25">
        <v>100.89</v>
      </c>
      <c r="E55" s="25">
        <v>104.09</v>
      </c>
      <c r="F55" s="25">
        <v>104.09</v>
      </c>
      <c r="G55" s="26">
        <v>348566</v>
      </c>
    </row>
    <row r="56" spans="1:7" ht="15" thickBot="1" x14ac:dyDescent="0.4">
      <c r="A56" s="23">
        <v>44750</v>
      </c>
      <c r="B56" s="25">
        <v>102.22</v>
      </c>
      <c r="C56" s="25">
        <v>105.24</v>
      </c>
      <c r="D56" s="25">
        <v>101.51</v>
      </c>
      <c r="E56" s="25">
        <v>104.79</v>
      </c>
      <c r="F56" s="25">
        <v>104.79</v>
      </c>
      <c r="G56" s="26">
        <v>327461</v>
      </c>
    </row>
    <row r="57" spans="1:7" ht="15" thickBot="1" x14ac:dyDescent="0.4">
      <c r="A57" s="23">
        <v>44749</v>
      </c>
      <c r="B57" s="25">
        <v>98.22</v>
      </c>
      <c r="C57" s="25">
        <v>104.48</v>
      </c>
      <c r="D57" s="25">
        <v>96.57</v>
      </c>
      <c r="E57" s="25">
        <v>102.73</v>
      </c>
      <c r="F57" s="25">
        <v>102.73</v>
      </c>
      <c r="G57" s="26">
        <v>379861</v>
      </c>
    </row>
    <row r="58" spans="1:7" ht="15" thickBot="1" x14ac:dyDescent="0.4">
      <c r="A58" s="23">
        <v>44748</v>
      </c>
      <c r="B58" s="25">
        <v>100.36</v>
      </c>
      <c r="C58" s="25">
        <v>102.14</v>
      </c>
      <c r="D58" s="25">
        <v>95.1</v>
      </c>
      <c r="E58" s="25">
        <v>98.53</v>
      </c>
      <c r="F58" s="25">
        <v>98.53</v>
      </c>
      <c r="G58" s="26">
        <v>444106</v>
      </c>
    </row>
    <row r="59" spans="1:7" ht="15" thickBot="1" x14ac:dyDescent="0.4">
      <c r="A59" s="23">
        <v>44747</v>
      </c>
      <c r="B59" s="25">
        <v>108.8</v>
      </c>
      <c r="C59" s="25">
        <v>111.45</v>
      </c>
      <c r="D59" s="25">
        <v>97.43</v>
      </c>
      <c r="E59" s="25">
        <v>99.5</v>
      </c>
      <c r="F59" s="25">
        <v>99.5</v>
      </c>
      <c r="G59" s="26">
        <v>594215</v>
      </c>
    </row>
    <row r="60" spans="1:7" ht="15" thickBot="1" x14ac:dyDescent="0.4">
      <c r="A60" s="23">
        <v>44746</v>
      </c>
      <c r="B60" s="25" t="s">
        <v>41</v>
      </c>
      <c r="C60" s="25" t="s">
        <v>41</v>
      </c>
      <c r="D60" s="25" t="s">
        <v>41</v>
      </c>
      <c r="E60" s="25" t="s">
        <v>41</v>
      </c>
      <c r="F60" s="25" t="s">
        <v>41</v>
      </c>
      <c r="G60" s="25" t="s">
        <v>41</v>
      </c>
    </row>
    <row r="61" spans="1:7" ht="15" thickBot="1" x14ac:dyDescent="0.4">
      <c r="A61" s="23">
        <v>44743</v>
      </c>
      <c r="B61" s="25">
        <v>106.01</v>
      </c>
      <c r="C61" s="25">
        <v>109.34</v>
      </c>
      <c r="D61" s="25">
        <v>104.56</v>
      </c>
      <c r="E61" s="25">
        <v>108.43</v>
      </c>
      <c r="F61" s="25">
        <v>108.43</v>
      </c>
      <c r="G61" s="26">
        <v>305338</v>
      </c>
    </row>
    <row r="62" spans="1:7" ht="15" thickBot="1" x14ac:dyDescent="0.4">
      <c r="A62" s="23">
        <v>44742</v>
      </c>
      <c r="B62" s="25">
        <v>109.7</v>
      </c>
      <c r="C62" s="25">
        <v>110.45</v>
      </c>
      <c r="D62" s="25">
        <v>105.1</v>
      </c>
      <c r="E62" s="25">
        <v>105.76</v>
      </c>
      <c r="F62" s="25">
        <v>105.76</v>
      </c>
      <c r="G62" s="26">
        <v>362890</v>
      </c>
    </row>
    <row r="63" spans="1:7" ht="15" thickBot="1" x14ac:dyDescent="0.4">
      <c r="A63" s="23">
        <v>44741</v>
      </c>
      <c r="B63" s="25">
        <v>111.86</v>
      </c>
      <c r="C63" s="25">
        <v>114.05</v>
      </c>
      <c r="D63" s="25">
        <v>109.22</v>
      </c>
      <c r="E63" s="25">
        <v>109.78</v>
      </c>
      <c r="F63" s="25">
        <v>109.78</v>
      </c>
      <c r="G63" s="26">
        <v>322060</v>
      </c>
    </row>
    <row r="64" spans="1:7" ht="15" thickBot="1" x14ac:dyDescent="0.4">
      <c r="A64" s="23">
        <v>44740</v>
      </c>
      <c r="B64" s="25">
        <v>110.18</v>
      </c>
      <c r="C64" s="25">
        <v>112.22</v>
      </c>
      <c r="D64" s="25">
        <v>109.62</v>
      </c>
      <c r="E64" s="25">
        <v>111.76</v>
      </c>
      <c r="F64" s="25">
        <v>111.76</v>
      </c>
      <c r="G64" s="26">
        <v>306748</v>
      </c>
    </row>
    <row r="65" spans="1:7" ht="15" thickBot="1" x14ac:dyDescent="0.4">
      <c r="A65" s="23">
        <v>44739</v>
      </c>
      <c r="B65" s="25">
        <v>107.22</v>
      </c>
      <c r="C65" s="25">
        <v>110.54</v>
      </c>
      <c r="D65" s="25">
        <v>105.6</v>
      </c>
      <c r="E65" s="25">
        <v>109.57</v>
      </c>
      <c r="F65" s="25">
        <v>109.57</v>
      </c>
      <c r="G65" s="26">
        <v>282914</v>
      </c>
    </row>
    <row r="66" spans="1:7" ht="15" thickBot="1" x14ac:dyDescent="0.4">
      <c r="A66" s="23">
        <v>44736</v>
      </c>
      <c r="B66" s="25">
        <v>103.99</v>
      </c>
      <c r="C66" s="25">
        <v>108.58</v>
      </c>
      <c r="D66" s="25">
        <v>103.64</v>
      </c>
      <c r="E66" s="25">
        <v>107.62</v>
      </c>
      <c r="F66" s="25">
        <v>107.62</v>
      </c>
      <c r="G66" s="26">
        <v>321591</v>
      </c>
    </row>
    <row r="67" spans="1:7" ht="15" thickBot="1" x14ac:dyDescent="0.4">
      <c r="A67" s="23">
        <v>44735</v>
      </c>
      <c r="B67" s="25">
        <v>104.42</v>
      </c>
      <c r="C67" s="25">
        <v>107.05</v>
      </c>
      <c r="D67" s="25">
        <v>102.32</v>
      </c>
      <c r="E67" s="25">
        <v>104.27</v>
      </c>
      <c r="F67" s="25">
        <v>104.27</v>
      </c>
      <c r="G67" s="26">
        <v>346362</v>
      </c>
    </row>
    <row r="68" spans="1:7" ht="15" thickBot="1" x14ac:dyDescent="0.4">
      <c r="A68" s="23">
        <v>44734</v>
      </c>
      <c r="B68" s="25">
        <v>109.54</v>
      </c>
      <c r="C68" s="25">
        <v>109.76</v>
      </c>
      <c r="D68" s="25">
        <v>101.53</v>
      </c>
      <c r="E68" s="25">
        <v>106.19</v>
      </c>
      <c r="F68" s="25">
        <v>106.19</v>
      </c>
      <c r="G68" s="26">
        <v>432724</v>
      </c>
    </row>
    <row r="69" spans="1:7" ht="15" thickBot="1" x14ac:dyDescent="0.4">
      <c r="A69" s="23">
        <v>44733</v>
      </c>
      <c r="B69" s="25">
        <v>110.58</v>
      </c>
      <c r="C69" s="25">
        <v>112.47</v>
      </c>
      <c r="D69" s="25">
        <v>108.72</v>
      </c>
      <c r="E69" s="25">
        <v>110.65</v>
      </c>
      <c r="F69" s="25">
        <v>110.65</v>
      </c>
      <c r="G69" s="26">
        <v>427262</v>
      </c>
    </row>
    <row r="70" spans="1:7" ht="15" thickBot="1" x14ac:dyDescent="0.4">
      <c r="A70" s="23">
        <v>44732</v>
      </c>
      <c r="B70" s="25">
        <v>110.58</v>
      </c>
      <c r="C70" s="25">
        <v>110.95</v>
      </c>
      <c r="D70" s="25">
        <v>108.72</v>
      </c>
      <c r="E70" s="25">
        <v>110.27</v>
      </c>
      <c r="F70" s="25">
        <v>110.27</v>
      </c>
      <c r="G70" s="26">
        <v>103149</v>
      </c>
    </row>
    <row r="71" spans="1:7" ht="15" thickBot="1" x14ac:dyDescent="0.4">
      <c r="A71" s="23">
        <v>44729</v>
      </c>
      <c r="B71" s="25">
        <v>117.08</v>
      </c>
      <c r="C71" s="25">
        <v>118.97</v>
      </c>
      <c r="D71" s="25">
        <v>108.25</v>
      </c>
      <c r="E71" s="25">
        <v>109.56</v>
      </c>
      <c r="F71" s="25">
        <v>109.56</v>
      </c>
      <c r="G71" s="26">
        <v>103149</v>
      </c>
    </row>
    <row r="72" spans="1:7" ht="15" thickBot="1" x14ac:dyDescent="0.4">
      <c r="A72" s="23">
        <v>44728</v>
      </c>
      <c r="B72" s="25">
        <v>115.98</v>
      </c>
      <c r="C72" s="25">
        <v>118.08</v>
      </c>
      <c r="D72" s="25">
        <v>112.31</v>
      </c>
      <c r="E72" s="25">
        <v>117.59</v>
      </c>
      <c r="F72" s="25">
        <v>117.59</v>
      </c>
      <c r="G72" s="26">
        <v>162543</v>
      </c>
    </row>
    <row r="73" spans="1:7" ht="15" thickBot="1" x14ac:dyDescent="0.4">
      <c r="A73" s="23">
        <v>44727</v>
      </c>
      <c r="B73" s="25">
        <v>119.07</v>
      </c>
      <c r="C73" s="25">
        <v>119.61</v>
      </c>
      <c r="D73" s="25">
        <v>114.6</v>
      </c>
      <c r="E73" s="25">
        <v>115.31</v>
      </c>
      <c r="F73" s="25">
        <v>115.31</v>
      </c>
      <c r="G73" s="26">
        <v>301750</v>
      </c>
    </row>
    <row r="74" spans="1:7" ht="15" thickBot="1" x14ac:dyDescent="0.4">
      <c r="A74" s="23">
        <v>44726</v>
      </c>
      <c r="B74" s="25">
        <v>121.09</v>
      </c>
      <c r="C74" s="25">
        <v>123.68</v>
      </c>
      <c r="D74" s="25">
        <v>116.62</v>
      </c>
      <c r="E74" s="25">
        <v>118.93</v>
      </c>
      <c r="F74" s="25">
        <v>118.93</v>
      </c>
      <c r="G74" s="26">
        <v>366320</v>
      </c>
    </row>
    <row r="75" spans="1:7" ht="15" thickBot="1" x14ac:dyDescent="0.4">
      <c r="A75" s="23">
        <v>44725</v>
      </c>
      <c r="B75" s="25">
        <v>120.19</v>
      </c>
      <c r="C75" s="25">
        <v>122.25</v>
      </c>
      <c r="D75" s="25">
        <v>117.47</v>
      </c>
      <c r="E75" s="25">
        <v>120.93</v>
      </c>
      <c r="F75" s="25">
        <v>120.93</v>
      </c>
      <c r="G75" s="26">
        <v>372403</v>
      </c>
    </row>
    <row r="76" spans="1:7" ht="15" thickBot="1" x14ac:dyDescent="0.4">
      <c r="A76" s="23">
        <v>44722</v>
      </c>
      <c r="B76" s="25">
        <v>121.46</v>
      </c>
      <c r="C76" s="25">
        <v>122.75</v>
      </c>
      <c r="D76" s="25">
        <v>118.33</v>
      </c>
      <c r="E76" s="25">
        <v>120.67</v>
      </c>
      <c r="F76" s="25">
        <v>120.67</v>
      </c>
      <c r="G76" s="26">
        <v>352906</v>
      </c>
    </row>
    <row r="77" spans="1:7" ht="15" thickBot="1" x14ac:dyDescent="0.4">
      <c r="A77" s="23">
        <v>44721</v>
      </c>
      <c r="B77" s="25">
        <v>122.43</v>
      </c>
      <c r="C77" s="25">
        <v>122.72</v>
      </c>
      <c r="D77" s="25">
        <v>120.79</v>
      </c>
      <c r="E77" s="25">
        <v>121.51</v>
      </c>
      <c r="F77" s="25">
        <v>121.51</v>
      </c>
      <c r="G77" s="26">
        <v>293295</v>
      </c>
    </row>
    <row r="78" spans="1:7" ht="15" thickBot="1" x14ac:dyDescent="0.4">
      <c r="A78" s="23">
        <v>44720</v>
      </c>
      <c r="B78" s="25">
        <v>119.79</v>
      </c>
      <c r="C78" s="25">
        <v>123.18</v>
      </c>
      <c r="D78" s="25">
        <v>119.3</v>
      </c>
      <c r="E78" s="25">
        <v>122.11</v>
      </c>
      <c r="F78" s="25">
        <v>122.11</v>
      </c>
      <c r="G78" s="26">
        <v>340591</v>
      </c>
    </row>
    <row r="79" spans="1:7" ht="15" thickBot="1" x14ac:dyDescent="0.4">
      <c r="A79" s="23">
        <v>44719</v>
      </c>
      <c r="B79" s="25">
        <v>119.1</v>
      </c>
      <c r="C79" s="25">
        <v>120.36</v>
      </c>
      <c r="D79" s="25">
        <v>117.14</v>
      </c>
      <c r="E79" s="25">
        <v>119.41</v>
      </c>
      <c r="F79" s="25">
        <v>119.41</v>
      </c>
      <c r="G79" s="26">
        <v>341694</v>
      </c>
    </row>
    <row r="80" spans="1:7" ht="15" thickBot="1" x14ac:dyDescent="0.4">
      <c r="A80" s="23">
        <v>44718</v>
      </c>
      <c r="B80" s="25">
        <v>120.82</v>
      </c>
      <c r="C80" s="25">
        <v>120.99</v>
      </c>
      <c r="D80" s="25">
        <v>117.63</v>
      </c>
      <c r="E80" s="25">
        <v>118.5</v>
      </c>
      <c r="F80" s="25">
        <v>118.5</v>
      </c>
      <c r="G80" s="26">
        <v>246825</v>
      </c>
    </row>
    <row r="81" spans="1:7" ht="15" thickBot="1" x14ac:dyDescent="0.4">
      <c r="A81" s="23">
        <v>44715</v>
      </c>
      <c r="B81" s="25">
        <v>117.55</v>
      </c>
      <c r="C81" s="25">
        <v>120.46</v>
      </c>
      <c r="D81" s="25">
        <v>115.23</v>
      </c>
      <c r="E81" s="25">
        <v>118.87</v>
      </c>
      <c r="F81" s="25">
        <v>118.87</v>
      </c>
      <c r="G81" s="26">
        <v>240831</v>
      </c>
    </row>
    <row r="82" spans="1:7" ht="15" thickBot="1" x14ac:dyDescent="0.4">
      <c r="A82" s="23">
        <v>44714</v>
      </c>
      <c r="B82" s="25">
        <v>114.8</v>
      </c>
      <c r="C82" s="25">
        <v>117.77</v>
      </c>
      <c r="D82" s="25">
        <v>111.2</v>
      </c>
      <c r="E82" s="25">
        <v>116.87</v>
      </c>
      <c r="F82" s="25">
        <v>116.87</v>
      </c>
      <c r="G82" s="26">
        <v>327600</v>
      </c>
    </row>
    <row r="83" spans="1:7" ht="15" thickBot="1" x14ac:dyDescent="0.4">
      <c r="A83" s="23">
        <v>44713</v>
      </c>
      <c r="B83" s="25">
        <v>115.4</v>
      </c>
      <c r="C83" s="25">
        <v>117.87</v>
      </c>
      <c r="D83" s="25">
        <v>114.58</v>
      </c>
      <c r="E83" s="25">
        <v>115.26</v>
      </c>
      <c r="F83" s="25">
        <v>115.26</v>
      </c>
      <c r="G83" s="26">
        <v>290530</v>
      </c>
    </row>
    <row r="84" spans="1:7" ht="15" thickBot="1" x14ac:dyDescent="0.4">
      <c r="A84" s="23">
        <v>44712</v>
      </c>
      <c r="B84" s="25">
        <v>114.96</v>
      </c>
      <c r="C84" s="25">
        <v>119.98</v>
      </c>
      <c r="D84" s="25">
        <v>114.15</v>
      </c>
      <c r="E84" s="25">
        <v>114.67</v>
      </c>
      <c r="F84" s="25">
        <v>114.67</v>
      </c>
      <c r="G84" s="26">
        <v>440796</v>
      </c>
    </row>
    <row r="85" spans="1:7" ht="15" thickBot="1" x14ac:dyDescent="0.4">
      <c r="A85" s="23">
        <v>44711</v>
      </c>
      <c r="B85" s="25" t="s">
        <v>41</v>
      </c>
      <c r="C85" s="25" t="s">
        <v>41</v>
      </c>
      <c r="D85" s="25" t="s">
        <v>41</v>
      </c>
      <c r="E85" s="25" t="s">
        <v>41</v>
      </c>
      <c r="F85" s="25" t="s">
        <v>41</v>
      </c>
      <c r="G85" s="25" t="s">
        <v>41</v>
      </c>
    </row>
    <row r="86" spans="1:7" ht="15" thickBot="1" x14ac:dyDescent="0.4">
      <c r="A86" s="23">
        <v>44708</v>
      </c>
      <c r="B86" s="25">
        <v>114.2</v>
      </c>
      <c r="C86" s="25">
        <v>115.3</v>
      </c>
      <c r="D86" s="25">
        <v>112.85</v>
      </c>
      <c r="E86" s="25">
        <v>115.07</v>
      </c>
      <c r="F86" s="25">
        <v>115.07</v>
      </c>
      <c r="G86" s="26">
        <v>217281</v>
      </c>
    </row>
    <row r="87" spans="1:7" ht="15" thickBot="1" x14ac:dyDescent="0.4">
      <c r="A87" s="23">
        <v>44707</v>
      </c>
      <c r="B87" s="25">
        <v>110.69</v>
      </c>
      <c r="C87" s="25">
        <v>114.83</v>
      </c>
      <c r="D87" s="25">
        <v>110.27</v>
      </c>
      <c r="E87" s="25">
        <v>114.09</v>
      </c>
      <c r="F87" s="25">
        <v>114.09</v>
      </c>
      <c r="G87" s="26">
        <v>234752</v>
      </c>
    </row>
    <row r="88" spans="1:7" ht="15" thickBot="1" x14ac:dyDescent="0.4">
      <c r="A88" s="23">
        <v>44706</v>
      </c>
      <c r="B88" s="25">
        <v>110.39</v>
      </c>
      <c r="C88" s="25">
        <v>111.68</v>
      </c>
      <c r="D88" s="25">
        <v>109.23</v>
      </c>
      <c r="E88" s="25">
        <v>110.33</v>
      </c>
      <c r="F88" s="25">
        <v>110.33</v>
      </c>
      <c r="G88" s="26">
        <v>191370</v>
      </c>
    </row>
    <row r="89" spans="1:7" ht="15" thickBot="1" x14ac:dyDescent="0.4">
      <c r="A89" s="23">
        <v>44705</v>
      </c>
      <c r="B89" s="25">
        <v>110.41</v>
      </c>
      <c r="C89" s="25">
        <v>111.43</v>
      </c>
      <c r="D89" s="25">
        <v>108.61</v>
      </c>
      <c r="E89" s="25">
        <v>109.77</v>
      </c>
      <c r="F89" s="25">
        <v>109.77</v>
      </c>
      <c r="G89" s="26">
        <v>224794</v>
      </c>
    </row>
    <row r="90" spans="1:7" ht="15" thickBot="1" x14ac:dyDescent="0.4">
      <c r="A90" s="23">
        <v>44704</v>
      </c>
      <c r="B90" s="25">
        <v>110.56</v>
      </c>
      <c r="C90" s="25">
        <v>111.96</v>
      </c>
      <c r="D90" s="25">
        <v>109.15</v>
      </c>
      <c r="E90" s="25">
        <v>110.29</v>
      </c>
      <c r="F90" s="25">
        <v>110.29</v>
      </c>
      <c r="G90" s="26">
        <v>215623</v>
      </c>
    </row>
    <row r="91" spans="1:7" ht="15" thickBot="1" x14ac:dyDescent="0.4">
      <c r="A91" s="23">
        <v>44701</v>
      </c>
      <c r="B91" s="25">
        <v>111.45</v>
      </c>
      <c r="C91" s="25">
        <v>114.04</v>
      </c>
      <c r="D91" s="25">
        <v>110.85</v>
      </c>
      <c r="E91" s="25">
        <v>113.23</v>
      </c>
      <c r="F91" s="25">
        <v>113.23</v>
      </c>
      <c r="G91" s="26">
        <v>229930</v>
      </c>
    </row>
    <row r="92" spans="1:7" ht="15" thickBot="1" x14ac:dyDescent="0.4">
      <c r="A92" s="23">
        <v>44700</v>
      </c>
      <c r="B92" s="25">
        <v>109.09</v>
      </c>
      <c r="C92" s="25">
        <v>112.62</v>
      </c>
      <c r="D92" s="25">
        <v>105.13</v>
      </c>
      <c r="E92" s="25">
        <v>112.21</v>
      </c>
      <c r="F92" s="25">
        <v>112.21</v>
      </c>
      <c r="G92" s="26">
        <v>68511</v>
      </c>
    </row>
    <row r="93" spans="1:7" ht="15" thickBot="1" x14ac:dyDescent="0.4">
      <c r="A93" s="23">
        <v>44699</v>
      </c>
      <c r="B93" s="25">
        <v>113.66</v>
      </c>
      <c r="C93" s="25">
        <v>115.42</v>
      </c>
      <c r="D93" s="25">
        <v>108.46</v>
      </c>
      <c r="E93" s="25">
        <v>109.59</v>
      </c>
      <c r="F93" s="25">
        <v>109.59</v>
      </c>
      <c r="G93" s="26">
        <v>103669</v>
      </c>
    </row>
    <row r="94" spans="1:7" ht="15" thickBot="1" x14ac:dyDescent="0.4">
      <c r="A94" s="23">
        <v>44698</v>
      </c>
      <c r="B94" s="25">
        <v>113.87</v>
      </c>
      <c r="C94" s="25">
        <v>115.56</v>
      </c>
      <c r="D94" s="25">
        <v>111.75</v>
      </c>
      <c r="E94" s="25">
        <v>112.4</v>
      </c>
      <c r="F94" s="25">
        <v>112.4</v>
      </c>
      <c r="G94" s="26">
        <v>252630</v>
      </c>
    </row>
    <row r="95" spans="1:7" ht="15" thickBot="1" x14ac:dyDescent="0.4">
      <c r="A95" s="23">
        <v>44697</v>
      </c>
      <c r="B95" s="25">
        <v>110.98</v>
      </c>
      <c r="C95" s="25">
        <v>114.9</v>
      </c>
      <c r="D95" s="25">
        <v>108.11</v>
      </c>
      <c r="E95" s="25">
        <v>114.2</v>
      </c>
      <c r="F95" s="25">
        <v>114.2</v>
      </c>
      <c r="G95" s="26">
        <v>289127</v>
      </c>
    </row>
    <row r="96" spans="1:7" ht="15" thickBot="1" x14ac:dyDescent="0.4">
      <c r="A96" s="23">
        <v>44694</v>
      </c>
      <c r="B96" s="25">
        <v>106.65</v>
      </c>
      <c r="C96" s="25">
        <v>110.64</v>
      </c>
      <c r="D96" s="25">
        <v>106.29</v>
      </c>
      <c r="E96" s="25">
        <v>110.49</v>
      </c>
      <c r="F96" s="25">
        <v>110.49</v>
      </c>
      <c r="G96" s="26">
        <v>240989</v>
      </c>
    </row>
    <row r="97" spans="1:7" ht="15" thickBot="1" x14ac:dyDescent="0.4">
      <c r="A97" s="23">
        <v>44693</v>
      </c>
      <c r="B97" s="25">
        <v>105.63</v>
      </c>
      <c r="C97" s="25">
        <v>107.37</v>
      </c>
      <c r="D97" s="25">
        <v>102.66</v>
      </c>
      <c r="E97" s="25">
        <v>106.13</v>
      </c>
      <c r="F97" s="25">
        <v>106.13</v>
      </c>
      <c r="G97" s="26">
        <v>323547</v>
      </c>
    </row>
    <row r="98" spans="1:7" ht="15" thickBot="1" x14ac:dyDescent="0.4">
      <c r="A98" s="23">
        <v>44692</v>
      </c>
      <c r="B98" s="25">
        <v>99</v>
      </c>
      <c r="C98" s="25">
        <v>106.44</v>
      </c>
      <c r="D98" s="25">
        <v>98.2</v>
      </c>
      <c r="E98" s="25">
        <v>105.71</v>
      </c>
      <c r="F98" s="25">
        <v>105.71</v>
      </c>
      <c r="G98" s="26">
        <v>382701</v>
      </c>
    </row>
    <row r="99" spans="1:7" ht="15" thickBot="1" x14ac:dyDescent="0.4">
      <c r="A99" s="23">
        <v>44691</v>
      </c>
      <c r="B99" s="25">
        <v>102.65</v>
      </c>
      <c r="C99" s="25">
        <v>104.16</v>
      </c>
      <c r="D99" s="25">
        <v>98.86</v>
      </c>
      <c r="E99" s="25">
        <v>99.76</v>
      </c>
      <c r="F99" s="25">
        <v>99.76</v>
      </c>
      <c r="G99" s="26">
        <v>389750</v>
      </c>
    </row>
    <row r="100" spans="1:7" ht="15" thickBot="1" x14ac:dyDescent="0.4">
      <c r="A100" s="23">
        <v>44690</v>
      </c>
      <c r="B100" s="25">
        <v>110.43</v>
      </c>
      <c r="C100" s="25">
        <v>110.49</v>
      </c>
      <c r="D100" s="25">
        <v>102.13</v>
      </c>
      <c r="E100" s="25">
        <v>103.09</v>
      </c>
      <c r="F100" s="25">
        <v>103.09</v>
      </c>
      <c r="G100" s="26">
        <v>368183</v>
      </c>
    </row>
    <row r="101" spans="1:7" ht="15" thickBot="1" x14ac:dyDescent="0.4">
      <c r="A101" s="23">
        <v>44687</v>
      </c>
      <c r="B101" s="25">
        <v>108.7</v>
      </c>
      <c r="C101" s="25">
        <v>111.18</v>
      </c>
      <c r="D101" s="25">
        <v>107.24</v>
      </c>
      <c r="E101" s="25">
        <v>109.77</v>
      </c>
      <c r="F101" s="25">
        <v>109.77</v>
      </c>
      <c r="G101" s="26">
        <v>294278</v>
      </c>
    </row>
    <row r="102" spans="1:7" ht="15" thickBot="1" x14ac:dyDescent="0.4">
      <c r="A102" s="23">
        <v>44686</v>
      </c>
      <c r="B102" s="25">
        <v>107.58</v>
      </c>
      <c r="C102" s="25">
        <v>111.37</v>
      </c>
      <c r="D102" s="25">
        <v>106.45</v>
      </c>
      <c r="E102" s="25">
        <v>108.26</v>
      </c>
      <c r="F102" s="25">
        <v>108.26</v>
      </c>
      <c r="G102" s="26">
        <v>286916</v>
      </c>
    </row>
    <row r="103" spans="1:7" ht="15" thickBot="1" x14ac:dyDescent="0.4">
      <c r="A103" s="23">
        <v>44685</v>
      </c>
      <c r="B103" s="25">
        <v>103.5</v>
      </c>
      <c r="C103" s="25">
        <v>108.61</v>
      </c>
      <c r="D103" s="25">
        <v>102.95</v>
      </c>
      <c r="E103" s="25">
        <v>107.81</v>
      </c>
      <c r="F103" s="25">
        <v>107.81</v>
      </c>
      <c r="G103" s="26">
        <v>272909</v>
      </c>
    </row>
    <row r="104" spans="1:7" ht="15" thickBot="1" x14ac:dyDescent="0.4">
      <c r="A104" s="23">
        <v>44684</v>
      </c>
      <c r="B104" s="25">
        <v>105.08</v>
      </c>
      <c r="C104" s="25">
        <v>105.8</v>
      </c>
      <c r="D104" s="25">
        <v>102.1</v>
      </c>
      <c r="E104" s="25">
        <v>102.41</v>
      </c>
      <c r="F104" s="25">
        <v>102.41</v>
      </c>
      <c r="G104" s="26">
        <v>239266</v>
      </c>
    </row>
    <row r="105" spans="1:7" ht="15" thickBot="1" x14ac:dyDescent="0.4">
      <c r="A105" s="23">
        <v>44683</v>
      </c>
      <c r="B105" s="25">
        <v>104</v>
      </c>
      <c r="C105" s="25">
        <v>105.94</v>
      </c>
      <c r="D105" s="25">
        <v>100.28</v>
      </c>
      <c r="E105" s="25">
        <v>105.17</v>
      </c>
      <c r="F105" s="25">
        <v>105.17</v>
      </c>
      <c r="G105" s="26">
        <v>261878</v>
      </c>
    </row>
    <row r="106" spans="1:7" ht="15" thickBot="1" x14ac:dyDescent="0.4">
      <c r="A106" s="23">
        <v>44680</v>
      </c>
      <c r="B106" s="25">
        <v>105.17</v>
      </c>
      <c r="C106" s="25">
        <v>107.99</v>
      </c>
      <c r="D106" s="25">
        <v>103.78</v>
      </c>
      <c r="E106" s="25">
        <v>104.69</v>
      </c>
      <c r="F106" s="25">
        <v>104.69</v>
      </c>
      <c r="G106" s="26">
        <v>294386</v>
      </c>
    </row>
    <row r="107" spans="1:7" ht="15" thickBot="1" x14ac:dyDescent="0.4">
      <c r="A107" s="23">
        <v>44679</v>
      </c>
      <c r="B107" s="25">
        <v>102.11</v>
      </c>
      <c r="C107" s="25">
        <v>105.68</v>
      </c>
      <c r="D107" s="25">
        <v>100.13</v>
      </c>
      <c r="E107" s="25">
        <v>105.36</v>
      </c>
      <c r="F107" s="25">
        <v>105.36</v>
      </c>
      <c r="G107" s="26">
        <v>312064</v>
      </c>
    </row>
    <row r="108" spans="1:7" ht="15" thickBot="1" x14ac:dyDescent="0.4">
      <c r="A108" s="23">
        <v>44678</v>
      </c>
      <c r="B108" s="25">
        <v>101.76</v>
      </c>
      <c r="C108" s="25">
        <v>102.99</v>
      </c>
      <c r="D108" s="25">
        <v>99.8</v>
      </c>
      <c r="E108" s="25">
        <v>102.02</v>
      </c>
      <c r="F108" s="25">
        <v>102.02</v>
      </c>
      <c r="G108" s="26">
        <v>278781</v>
      </c>
    </row>
    <row r="109" spans="1:7" ht="15" thickBot="1" x14ac:dyDescent="0.4">
      <c r="A109" s="23">
        <v>44677</v>
      </c>
      <c r="B109" s="25">
        <v>98.64</v>
      </c>
      <c r="C109" s="25">
        <v>102.78</v>
      </c>
      <c r="D109" s="25">
        <v>97.06</v>
      </c>
      <c r="E109" s="25">
        <v>101.7</v>
      </c>
      <c r="F109" s="25">
        <v>101.7</v>
      </c>
      <c r="G109" s="26">
        <v>351850</v>
      </c>
    </row>
    <row r="110" spans="1:7" ht="15" thickBot="1" x14ac:dyDescent="0.4">
      <c r="A110" s="23">
        <v>44676</v>
      </c>
      <c r="B110" s="25">
        <v>101.38</v>
      </c>
      <c r="C110" s="25">
        <v>101.55</v>
      </c>
      <c r="D110" s="25">
        <v>95.28</v>
      </c>
      <c r="E110" s="25">
        <v>98.54</v>
      </c>
      <c r="F110" s="25">
        <v>98.54</v>
      </c>
      <c r="G110" s="26">
        <v>328153</v>
      </c>
    </row>
    <row r="111" spans="1:7" ht="15" thickBot="1" x14ac:dyDescent="0.4">
      <c r="A111" s="23">
        <v>44673</v>
      </c>
      <c r="B111" s="25">
        <v>104.07</v>
      </c>
      <c r="C111" s="25">
        <v>104.22</v>
      </c>
      <c r="D111" s="25">
        <v>101.06</v>
      </c>
      <c r="E111" s="25">
        <v>102.07</v>
      </c>
      <c r="F111" s="25">
        <v>102.07</v>
      </c>
      <c r="G111" s="26">
        <v>246116</v>
      </c>
    </row>
    <row r="112" spans="1:7" ht="15" thickBot="1" x14ac:dyDescent="0.4">
      <c r="A112" s="23">
        <v>44672</v>
      </c>
      <c r="B112" s="25">
        <v>102.5</v>
      </c>
      <c r="C112" s="25">
        <v>105.42</v>
      </c>
      <c r="D112" s="25">
        <v>102.01</v>
      </c>
      <c r="E112" s="25">
        <v>103.79</v>
      </c>
      <c r="F112" s="25">
        <v>103.79</v>
      </c>
      <c r="G112" s="26">
        <v>280321</v>
      </c>
    </row>
    <row r="113" spans="1:7" ht="15" thickBot="1" x14ac:dyDescent="0.4">
      <c r="A113" s="23">
        <v>44671</v>
      </c>
      <c r="B113" s="25">
        <v>103.05</v>
      </c>
      <c r="C113" s="25">
        <v>104.16</v>
      </c>
      <c r="D113" s="25">
        <v>100.7</v>
      </c>
      <c r="E113" s="25">
        <v>102.75</v>
      </c>
      <c r="F113" s="25">
        <v>102.75</v>
      </c>
      <c r="G113" s="26">
        <v>299028</v>
      </c>
    </row>
    <row r="114" spans="1:7" ht="15" thickBot="1" x14ac:dyDescent="0.4">
      <c r="A114" s="23">
        <v>44670</v>
      </c>
      <c r="B114" s="25">
        <v>107.75</v>
      </c>
      <c r="C114" s="25">
        <v>108.92</v>
      </c>
      <c r="D114" s="25">
        <v>102.1</v>
      </c>
      <c r="E114" s="25">
        <v>102.56</v>
      </c>
      <c r="F114" s="25">
        <v>102.56</v>
      </c>
      <c r="G114" s="26">
        <v>71792</v>
      </c>
    </row>
    <row r="115" spans="1:7" ht="15" thickBot="1" x14ac:dyDescent="0.4">
      <c r="A115" s="23">
        <v>44669</v>
      </c>
      <c r="B115" s="25">
        <v>107.03</v>
      </c>
      <c r="C115" s="25">
        <v>109.81</v>
      </c>
      <c r="D115" s="25">
        <v>106</v>
      </c>
      <c r="E115" s="25">
        <v>108.21</v>
      </c>
      <c r="F115" s="25">
        <v>108.21</v>
      </c>
      <c r="G115" s="26">
        <v>68489</v>
      </c>
    </row>
    <row r="116" spans="1:7" ht="15" thickBot="1" x14ac:dyDescent="0.4">
      <c r="A116" s="23">
        <v>44665</v>
      </c>
      <c r="B116" s="25">
        <v>104.2</v>
      </c>
      <c r="C116" s="25">
        <v>107.64</v>
      </c>
      <c r="D116" s="25">
        <v>102.12</v>
      </c>
      <c r="E116" s="25">
        <v>106.95</v>
      </c>
      <c r="F116" s="25">
        <v>106.95</v>
      </c>
      <c r="G116" s="26">
        <v>244952</v>
      </c>
    </row>
    <row r="117" spans="1:7" ht="15" thickBot="1" x14ac:dyDescent="0.4">
      <c r="A117" s="23">
        <v>44664</v>
      </c>
      <c r="B117" s="25">
        <v>100.91</v>
      </c>
      <c r="C117" s="25">
        <v>104.47</v>
      </c>
      <c r="D117" s="25">
        <v>99.87</v>
      </c>
      <c r="E117" s="25">
        <v>104.25</v>
      </c>
      <c r="F117" s="25">
        <v>104.25</v>
      </c>
      <c r="G117" s="26">
        <v>312502</v>
      </c>
    </row>
    <row r="118" spans="1:7" ht="15" thickBot="1" x14ac:dyDescent="0.4">
      <c r="A118" s="23">
        <v>44663</v>
      </c>
      <c r="B118" s="25">
        <v>95.17</v>
      </c>
      <c r="C118" s="25">
        <v>101.35</v>
      </c>
      <c r="D118" s="25">
        <v>94.84</v>
      </c>
      <c r="E118" s="25">
        <v>100.6</v>
      </c>
      <c r="F118" s="25">
        <v>100.6</v>
      </c>
      <c r="G118" s="26">
        <v>329037</v>
      </c>
    </row>
    <row r="119" spans="1:7" ht="15" thickBot="1" x14ac:dyDescent="0.4">
      <c r="A119" s="23">
        <v>44662</v>
      </c>
      <c r="B119" s="25">
        <v>98.4</v>
      </c>
      <c r="C119" s="25">
        <v>98.52</v>
      </c>
      <c r="D119" s="25">
        <v>92.93</v>
      </c>
      <c r="E119" s="25">
        <v>94.29</v>
      </c>
      <c r="F119" s="25">
        <v>94.29</v>
      </c>
      <c r="G119" s="26">
        <v>315873</v>
      </c>
    </row>
    <row r="120" spans="1:7" ht="15" thickBot="1" x14ac:dyDescent="0.4">
      <c r="A120" s="23">
        <v>44659</v>
      </c>
      <c r="B120" s="25">
        <v>97.17</v>
      </c>
      <c r="C120" s="25">
        <v>98.76</v>
      </c>
      <c r="D120" s="25">
        <v>95.29</v>
      </c>
      <c r="E120" s="25">
        <v>98.26</v>
      </c>
      <c r="F120" s="25">
        <v>98.26</v>
      </c>
      <c r="G120" s="26">
        <v>310082</v>
      </c>
    </row>
    <row r="121" spans="1:7" ht="15" thickBot="1" x14ac:dyDescent="0.4">
      <c r="A121" s="23">
        <v>44658</v>
      </c>
      <c r="B121" s="25">
        <v>97.16</v>
      </c>
      <c r="C121" s="25">
        <v>98.82</v>
      </c>
      <c r="D121" s="25">
        <v>93.81</v>
      </c>
      <c r="E121" s="25">
        <v>96.03</v>
      </c>
      <c r="F121" s="25">
        <v>96.03</v>
      </c>
      <c r="G121" s="26">
        <v>367318</v>
      </c>
    </row>
    <row r="122" spans="1:7" ht="15" thickBot="1" x14ac:dyDescent="0.4">
      <c r="A122" s="23">
        <v>44657</v>
      </c>
      <c r="B122" s="25">
        <v>101.24</v>
      </c>
      <c r="C122" s="25">
        <v>104.02</v>
      </c>
      <c r="D122" s="25">
        <v>95.73</v>
      </c>
      <c r="E122" s="25">
        <v>96.23</v>
      </c>
      <c r="F122" s="25">
        <v>96.23</v>
      </c>
      <c r="G122" s="26">
        <v>366036</v>
      </c>
    </row>
    <row r="123" spans="1:7" ht="15" thickBot="1" x14ac:dyDescent="0.4">
      <c r="A123" s="23">
        <v>44656</v>
      </c>
      <c r="B123" s="25">
        <v>103.66</v>
      </c>
      <c r="C123" s="25">
        <v>105.59</v>
      </c>
      <c r="D123" s="25">
        <v>99.88</v>
      </c>
      <c r="E123" s="25">
        <v>101.96</v>
      </c>
      <c r="F123" s="25">
        <v>101.96</v>
      </c>
      <c r="G123" s="26">
        <v>280283</v>
      </c>
    </row>
    <row r="124" spans="1:7" ht="15" thickBot="1" x14ac:dyDescent="0.4">
      <c r="A124" s="23">
        <v>44655</v>
      </c>
      <c r="B124" s="25">
        <v>98.95</v>
      </c>
      <c r="C124" s="25">
        <v>103.94</v>
      </c>
      <c r="D124" s="25">
        <v>98.05</v>
      </c>
      <c r="E124" s="25">
        <v>103.28</v>
      </c>
      <c r="F124" s="25">
        <v>103.28</v>
      </c>
      <c r="G124" s="26">
        <v>288131</v>
      </c>
    </row>
    <row r="125" spans="1:7" ht="15" thickBot="1" x14ac:dyDescent="0.4">
      <c r="A125" s="23">
        <v>44652</v>
      </c>
      <c r="B125" s="25">
        <v>101.23</v>
      </c>
      <c r="C125" s="25">
        <v>101.75</v>
      </c>
      <c r="D125" s="25">
        <v>97.78</v>
      </c>
      <c r="E125" s="25">
        <v>99.27</v>
      </c>
      <c r="F125" s="25">
        <v>99.27</v>
      </c>
      <c r="G125" s="26">
        <v>324777</v>
      </c>
    </row>
    <row r="126" spans="1:7" ht="15" thickBot="1" x14ac:dyDescent="0.4">
      <c r="A126" s="23">
        <v>44651</v>
      </c>
      <c r="B126" s="25">
        <v>107.45</v>
      </c>
      <c r="C126" s="25">
        <v>107.8</v>
      </c>
      <c r="D126" s="25">
        <v>99.66</v>
      </c>
      <c r="E126" s="25">
        <v>100.28</v>
      </c>
      <c r="F126" s="25">
        <v>100.28</v>
      </c>
      <c r="G126" s="26">
        <v>450845</v>
      </c>
    </row>
    <row r="127" spans="1:7" ht="15" thickBot="1" x14ac:dyDescent="0.4">
      <c r="A127" s="23">
        <v>44650</v>
      </c>
      <c r="B127" s="25">
        <v>105.24</v>
      </c>
      <c r="C127" s="25">
        <v>108.75</v>
      </c>
      <c r="D127" s="25">
        <v>104.55</v>
      </c>
      <c r="E127" s="25">
        <v>107.82</v>
      </c>
      <c r="F127" s="25">
        <v>107.82</v>
      </c>
      <c r="G127" s="26">
        <v>284544</v>
      </c>
    </row>
    <row r="128" spans="1:7" ht="15" thickBot="1" x14ac:dyDescent="0.4">
      <c r="A128" s="23">
        <v>44649</v>
      </c>
      <c r="B128" s="25">
        <v>103.47</v>
      </c>
      <c r="C128" s="25">
        <v>107.84</v>
      </c>
      <c r="D128" s="25">
        <v>98.44</v>
      </c>
      <c r="E128" s="25">
        <v>104.24</v>
      </c>
      <c r="F128" s="25">
        <v>104.24</v>
      </c>
      <c r="G128" s="26">
        <v>387200</v>
      </c>
    </row>
    <row r="129" spans="1:7" ht="15" thickBot="1" x14ac:dyDescent="0.4">
      <c r="A129" s="23">
        <v>44648</v>
      </c>
      <c r="B129" s="25">
        <v>112.92</v>
      </c>
      <c r="C129" s="25">
        <v>112.93</v>
      </c>
      <c r="D129" s="25">
        <v>102.83</v>
      </c>
      <c r="E129" s="25">
        <v>105.96</v>
      </c>
      <c r="F129" s="25">
        <v>105.96</v>
      </c>
      <c r="G129" s="26">
        <v>372251</v>
      </c>
    </row>
    <row r="130" spans="1:7" ht="15" thickBot="1" x14ac:dyDescent="0.4">
      <c r="A130" s="23">
        <v>44645</v>
      </c>
      <c r="B130" s="25">
        <v>111.75</v>
      </c>
      <c r="C130" s="25">
        <v>114.12</v>
      </c>
      <c r="D130" s="25">
        <v>108.68</v>
      </c>
      <c r="E130" s="25">
        <v>113.9</v>
      </c>
      <c r="F130" s="25">
        <v>113.9</v>
      </c>
      <c r="G130" s="26">
        <v>320304</v>
      </c>
    </row>
    <row r="131" spans="1:7" ht="15" thickBot="1" x14ac:dyDescent="0.4">
      <c r="A131" s="23">
        <v>44644</v>
      </c>
      <c r="B131" s="25">
        <v>114.47</v>
      </c>
      <c r="C131" s="25">
        <v>116.64</v>
      </c>
      <c r="D131" s="25">
        <v>110.61</v>
      </c>
      <c r="E131" s="25">
        <v>112.34</v>
      </c>
      <c r="F131" s="25">
        <v>112.34</v>
      </c>
      <c r="G131" s="26">
        <v>307238</v>
      </c>
    </row>
    <row r="132" spans="1:7" ht="15" thickBot="1" x14ac:dyDescent="0.4">
      <c r="A132" s="23">
        <v>44643</v>
      </c>
      <c r="B132" s="25">
        <v>108.85</v>
      </c>
      <c r="C132" s="25">
        <v>115.4</v>
      </c>
      <c r="D132" s="25">
        <v>108.38</v>
      </c>
      <c r="E132" s="25">
        <v>114.93</v>
      </c>
      <c r="F132" s="25">
        <v>114.93</v>
      </c>
      <c r="G132" s="26">
        <v>289182</v>
      </c>
    </row>
    <row r="133" spans="1:7" ht="15" thickBot="1" x14ac:dyDescent="0.4">
      <c r="A133" s="23">
        <v>44642</v>
      </c>
      <c r="B133" s="25">
        <v>112.9</v>
      </c>
      <c r="C133" s="25">
        <v>115.01</v>
      </c>
      <c r="D133" s="25">
        <v>109.3</v>
      </c>
      <c r="E133" s="25">
        <v>111.76</v>
      </c>
      <c r="F133" s="25">
        <v>111.76</v>
      </c>
      <c r="G133" s="26">
        <v>318629</v>
      </c>
    </row>
    <row r="134" spans="1:7" ht="15" thickBot="1" x14ac:dyDescent="0.4">
      <c r="A134" s="23">
        <v>44641</v>
      </c>
      <c r="B134" s="25">
        <v>105.13</v>
      </c>
      <c r="C134" s="25">
        <v>112.69</v>
      </c>
      <c r="D134" s="25">
        <v>104.08</v>
      </c>
      <c r="E134" s="25">
        <v>112.12</v>
      </c>
      <c r="F134" s="25">
        <v>112.12</v>
      </c>
      <c r="G134" s="26">
        <v>77217</v>
      </c>
    </row>
    <row r="135" spans="1:7" ht="15" thickBot="1" x14ac:dyDescent="0.4">
      <c r="A135" s="23">
        <v>44638</v>
      </c>
      <c r="B135" s="25">
        <v>103.62</v>
      </c>
      <c r="C135" s="25">
        <v>106.28</v>
      </c>
      <c r="D135" s="25">
        <v>102.3</v>
      </c>
      <c r="E135" s="25">
        <v>104.7</v>
      </c>
      <c r="F135" s="25">
        <v>104.7</v>
      </c>
      <c r="G135" s="26">
        <v>74247</v>
      </c>
    </row>
    <row r="136" spans="1:7" ht="15" thickBot="1" x14ac:dyDescent="0.4">
      <c r="A136" s="23">
        <v>44637</v>
      </c>
      <c r="B136" s="25">
        <v>95.34</v>
      </c>
      <c r="C136" s="25">
        <v>104.24</v>
      </c>
      <c r="D136" s="25">
        <v>94.85</v>
      </c>
      <c r="E136" s="25">
        <v>102.98</v>
      </c>
      <c r="F136" s="25">
        <v>102.98</v>
      </c>
      <c r="G136" s="26">
        <v>210763</v>
      </c>
    </row>
    <row r="137" spans="1:7" ht="15" thickBot="1" x14ac:dyDescent="0.4">
      <c r="A137" s="23">
        <v>44636</v>
      </c>
      <c r="B137" s="25">
        <v>95.23</v>
      </c>
      <c r="C137" s="25">
        <v>99.22</v>
      </c>
      <c r="D137" s="25">
        <v>94.07</v>
      </c>
      <c r="E137" s="25">
        <v>95.04</v>
      </c>
      <c r="F137" s="25">
        <v>95.04</v>
      </c>
      <c r="G137" s="26">
        <v>293947</v>
      </c>
    </row>
    <row r="138" spans="1:7" ht="15" thickBot="1" x14ac:dyDescent="0.4">
      <c r="A138" s="23">
        <v>44635</v>
      </c>
      <c r="B138" s="25">
        <v>102.28</v>
      </c>
      <c r="C138" s="25">
        <v>102.58</v>
      </c>
      <c r="D138" s="25">
        <v>93.53</v>
      </c>
      <c r="E138" s="25">
        <v>96.44</v>
      </c>
      <c r="F138" s="25">
        <v>96.44</v>
      </c>
      <c r="G138" s="26">
        <v>401690</v>
      </c>
    </row>
    <row r="139" spans="1:7" ht="15" thickBot="1" x14ac:dyDescent="0.4">
      <c r="A139" s="23">
        <v>44634</v>
      </c>
      <c r="B139" s="25">
        <v>109.42</v>
      </c>
      <c r="C139" s="25">
        <v>109.72</v>
      </c>
      <c r="D139" s="25">
        <v>99.76</v>
      </c>
      <c r="E139" s="25">
        <v>103.01</v>
      </c>
      <c r="F139" s="25">
        <v>103.01</v>
      </c>
      <c r="G139" s="26">
        <v>344184</v>
      </c>
    </row>
    <row r="140" spans="1:7" ht="15" thickBot="1" x14ac:dyDescent="0.4">
      <c r="A140" s="23">
        <v>44631</v>
      </c>
      <c r="B140" s="25">
        <v>105.99</v>
      </c>
      <c r="C140" s="25">
        <v>110.29</v>
      </c>
      <c r="D140" s="25">
        <v>104.48</v>
      </c>
      <c r="E140" s="25">
        <v>109.33</v>
      </c>
      <c r="F140" s="25">
        <v>109.33</v>
      </c>
      <c r="G140" s="26">
        <v>368194</v>
      </c>
    </row>
    <row r="141" spans="1:7" ht="15" thickBot="1" x14ac:dyDescent="0.4">
      <c r="A141" s="23">
        <v>44630</v>
      </c>
      <c r="B141" s="25">
        <v>110.41</v>
      </c>
      <c r="C141" s="25">
        <v>114.88</v>
      </c>
      <c r="D141" s="25">
        <v>105.53</v>
      </c>
      <c r="E141" s="25">
        <v>106.02</v>
      </c>
      <c r="F141" s="25">
        <v>106.02</v>
      </c>
      <c r="G141" s="26">
        <v>437924</v>
      </c>
    </row>
    <row r="142" spans="1:7" ht="15" thickBot="1" x14ac:dyDescent="0.4">
      <c r="A142" s="23">
        <v>44629</v>
      </c>
      <c r="B142" s="25">
        <v>124.66</v>
      </c>
      <c r="C142" s="25">
        <v>126.84</v>
      </c>
      <c r="D142" s="25">
        <v>103.63</v>
      </c>
      <c r="E142" s="25">
        <v>108.7</v>
      </c>
      <c r="F142" s="25">
        <v>108.7</v>
      </c>
      <c r="G142" s="26">
        <v>594773</v>
      </c>
    </row>
    <row r="143" spans="1:7" ht="15" thickBot="1" x14ac:dyDescent="0.4">
      <c r="A143" s="23">
        <v>44628</v>
      </c>
      <c r="B143" s="25">
        <v>120.67</v>
      </c>
      <c r="C143" s="25">
        <v>129.44</v>
      </c>
      <c r="D143" s="25">
        <v>117.07</v>
      </c>
      <c r="E143" s="25">
        <v>123.7</v>
      </c>
      <c r="F143" s="25">
        <v>123.7</v>
      </c>
      <c r="G143" s="26">
        <v>583106</v>
      </c>
    </row>
    <row r="144" spans="1:7" ht="15" thickBot="1" x14ac:dyDescent="0.4">
      <c r="A144" s="23">
        <v>44627</v>
      </c>
      <c r="B144" s="25">
        <v>121.33</v>
      </c>
      <c r="C144" s="25">
        <v>130.5</v>
      </c>
      <c r="D144" s="25">
        <v>115.54</v>
      </c>
      <c r="E144" s="25">
        <v>119.4</v>
      </c>
      <c r="F144" s="25">
        <v>119.4</v>
      </c>
      <c r="G144" s="26">
        <v>576022</v>
      </c>
    </row>
    <row r="145" spans="1:7" ht="15" thickBot="1" x14ac:dyDescent="0.4">
      <c r="A145" s="23">
        <v>44624</v>
      </c>
      <c r="B145" s="25">
        <v>107.96</v>
      </c>
      <c r="C145" s="25">
        <v>116.02</v>
      </c>
      <c r="D145" s="25">
        <v>107.25</v>
      </c>
      <c r="E145" s="25">
        <v>115.68</v>
      </c>
      <c r="F145" s="25">
        <v>115.68</v>
      </c>
      <c r="G145" s="26">
        <v>493875</v>
      </c>
    </row>
    <row r="146" spans="1:7" ht="15" thickBot="1" x14ac:dyDescent="0.4">
      <c r="A146" s="23">
        <v>44623</v>
      </c>
      <c r="B146" s="25">
        <v>111.33</v>
      </c>
      <c r="C146" s="25">
        <v>116.57</v>
      </c>
      <c r="D146" s="25">
        <v>106.43</v>
      </c>
      <c r="E146" s="25">
        <v>107.67</v>
      </c>
      <c r="F146" s="25">
        <v>107.67</v>
      </c>
      <c r="G146" s="26">
        <v>592031</v>
      </c>
    </row>
    <row r="147" spans="1:7" ht="15" thickBot="1" x14ac:dyDescent="0.4">
      <c r="A147" s="23">
        <v>44622</v>
      </c>
      <c r="B147" s="25">
        <v>107.12</v>
      </c>
      <c r="C147" s="25">
        <v>112.51</v>
      </c>
      <c r="D147" s="25">
        <v>105.18</v>
      </c>
      <c r="E147" s="25">
        <v>110.6</v>
      </c>
      <c r="F147" s="25">
        <v>110.6</v>
      </c>
      <c r="G147" s="26">
        <v>651853</v>
      </c>
    </row>
    <row r="148" spans="1:7" ht="15" thickBot="1" x14ac:dyDescent="0.4">
      <c r="A148" s="23">
        <v>44621</v>
      </c>
      <c r="B148" s="25">
        <v>96.09</v>
      </c>
      <c r="C148" s="25">
        <v>106.78</v>
      </c>
      <c r="D148" s="25">
        <v>95.32</v>
      </c>
      <c r="E148" s="25">
        <v>103.41</v>
      </c>
      <c r="F148" s="25">
        <v>103.41</v>
      </c>
      <c r="G148" s="26">
        <v>698814</v>
      </c>
    </row>
    <row r="149" spans="1:7" ht="15" thickBot="1" x14ac:dyDescent="0.4">
      <c r="A149" s="23">
        <v>44620</v>
      </c>
      <c r="B149" s="25">
        <v>94.99</v>
      </c>
      <c r="C149" s="25">
        <v>99.1</v>
      </c>
      <c r="D149" s="25">
        <v>94.43</v>
      </c>
      <c r="E149" s="25">
        <v>95.72</v>
      </c>
      <c r="F149" s="25">
        <v>95.72</v>
      </c>
      <c r="G149" s="26">
        <v>490796</v>
      </c>
    </row>
    <row r="150" spans="1:7" ht="15" thickBot="1" x14ac:dyDescent="0.4">
      <c r="A150" s="23">
        <v>44617</v>
      </c>
      <c r="B150" s="25">
        <v>93.32</v>
      </c>
      <c r="C150" s="25">
        <v>95.64</v>
      </c>
      <c r="D150" s="25">
        <v>90.06</v>
      </c>
      <c r="E150" s="25">
        <v>91.59</v>
      </c>
      <c r="F150" s="25">
        <v>91.59</v>
      </c>
      <c r="G150" s="26">
        <v>523793</v>
      </c>
    </row>
    <row r="151" spans="1:7" ht="15" thickBot="1" x14ac:dyDescent="0.4">
      <c r="A151" s="23">
        <v>44616</v>
      </c>
      <c r="B151" s="25">
        <v>92.52</v>
      </c>
      <c r="C151" s="25">
        <v>100.54</v>
      </c>
      <c r="D151" s="25">
        <v>91.45</v>
      </c>
      <c r="E151" s="25">
        <v>92.81</v>
      </c>
      <c r="F151" s="25">
        <v>92.81</v>
      </c>
      <c r="G151" s="26">
        <v>872244</v>
      </c>
    </row>
    <row r="152" spans="1:7" ht="15" thickBot="1" x14ac:dyDescent="0.4">
      <c r="A152" s="23">
        <v>44615</v>
      </c>
      <c r="B152" s="25">
        <v>91.74</v>
      </c>
      <c r="C152" s="25">
        <v>93.9</v>
      </c>
      <c r="D152" s="25">
        <v>90.64</v>
      </c>
      <c r="E152" s="25">
        <v>92.1</v>
      </c>
      <c r="F152" s="25">
        <v>92.1</v>
      </c>
      <c r="G152" s="26">
        <v>440574</v>
      </c>
    </row>
    <row r="153" spans="1:7" ht="15" thickBot="1" x14ac:dyDescent="0.4">
      <c r="A153" s="23">
        <v>44614</v>
      </c>
      <c r="B153" s="25">
        <v>91.75</v>
      </c>
      <c r="C153" s="25">
        <v>96</v>
      </c>
      <c r="D153" s="25">
        <v>90.35</v>
      </c>
      <c r="E153" s="25">
        <v>92.35</v>
      </c>
      <c r="F153" s="25">
        <v>92.35</v>
      </c>
      <c r="G153" s="26">
        <v>789041</v>
      </c>
    </row>
    <row r="154" spans="1:7" ht="15" thickBot="1" x14ac:dyDescent="0.4">
      <c r="A154" s="23">
        <v>44610</v>
      </c>
      <c r="B154" s="25">
        <v>91.63</v>
      </c>
      <c r="C154" s="25">
        <v>92.66</v>
      </c>
      <c r="D154" s="25">
        <v>89.03</v>
      </c>
      <c r="E154" s="25">
        <v>91.07</v>
      </c>
      <c r="F154" s="25">
        <v>91.07</v>
      </c>
      <c r="G154" s="26">
        <v>150382</v>
      </c>
    </row>
    <row r="155" spans="1:7" ht="15" thickBot="1" x14ac:dyDescent="0.4">
      <c r="A155" s="23">
        <v>44609</v>
      </c>
      <c r="B155" s="25">
        <v>90.9</v>
      </c>
      <c r="C155" s="25">
        <v>93.36</v>
      </c>
      <c r="D155" s="25">
        <v>90.62</v>
      </c>
      <c r="E155" s="25">
        <v>91.76</v>
      </c>
      <c r="F155" s="25">
        <v>91.76</v>
      </c>
      <c r="G155" s="26">
        <v>212552</v>
      </c>
    </row>
    <row r="156" spans="1:7" ht="15" thickBot="1" x14ac:dyDescent="0.4">
      <c r="A156" s="23">
        <v>44608</v>
      </c>
      <c r="B156" s="25">
        <v>92.21</v>
      </c>
      <c r="C156" s="25">
        <v>95.01</v>
      </c>
      <c r="D156" s="25">
        <v>90</v>
      </c>
      <c r="E156" s="25">
        <v>93.66</v>
      </c>
      <c r="F156" s="25">
        <v>93.66</v>
      </c>
      <c r="G156" s="26">
        <v>401453</v>
      </c>
    </row>
    <row r="157" spans="1:7" ht="15" thickBot="1" x14ac:dyDescent="0.4">
      <c r="A157" s="23">
        <v>44607</v>
      </c>
      <c r="B157" s="25">
        <v>94.83</v>
      </c>
      <c r="C157" s="25">
        <v>95.17</v>
      </c>
      <c r="D157" s="25">
        <v>90.66</v>
      </c>
      <c r="E157" s="25">
        <v>92.07</v>
      </c>
      <c r="F157" s="25">
        <v>92.07</v>
      </c>
      <c r="G157" s="26">
        <v>442641</v>
      </c>
    </row>
    <row r="158" spans="1:7" ht="15" thickBot="1" x14ac:dyDescent="0.4">
      <c r="A158" s="23">
        <v>44606</v>
      </c>
      <c r="B158" s="25">
        <v>93.91</v>
      </c>
      <c r="C158" s="25">
        <v>95.82</v>
      </c>
      <c r="D158" s="25">
        <v>92.09</v>
      </c>
      <c r="E158" s="25">
        <v>95.46</v>
      </c>
      <c r="F158" s="25">
        <v>95.46</v>
      </c>
      <c r="G158" s="26">
        <v>467071</v>
      </c>
    </row>
    <row r="159" spans="1:7" ht="15" thickBot="1" x14ac:dyDescent="0.4">
      <c r="A159" s="23">
        <v>44603</v>
      </c>
      <c r="B159" s="25">
        <v>90</v>
      </c>
      <c r="C159" s="25">
        <v>94.66</v>
      </c>
      <c r="D159" s="25">
        <v>89.19</v>
      </c>
      <c r="E159" s="25">
        <v>93.1</v>
      </c>
      <c r="F159" s="25">
        <v>93.1</v>
      </c>
      <c r="G159" s="26">
        <v>554423</v>
      </c>
    </row>
    <row r="160" spans="1:7" ht="15" thickBot="1" x14ac:dyDescent="0.4">
      <c r="A160" s="23">
        <v>44602</v>
      </c>
      <c r="B160" s="25">
        <v>90.01</v>
      </c>
      <c r="C160" s="25">
        <v>91.74</v>
      </c>
      <c r="D160" s="25">
        <v>89.03</v>
      </c>
      <c r="E160" s="25">
        <v>89.88</v>
      </c>
      <c r="F160" s="25">
        <v>89.88</v>
      </c>
      <c r="G160" s="26">
        <v>492091</v>
      </c>
    </row>
    <row r="161" spans="1:7" ht="15" thickBot="1" x14ac:dyDescent="0.4">
      <c r="A161" s="23">
        <v>44601</v>
      </c>
      <c r="B161" s="25">
        <v>89.86</v>
      </c>
      <c r="C161" s="25">
        <v>90.58</v>
      </c>
      <c r="D161" s="25">
        <v>88.41</v>
      </c>
      <c r="E161" s="25">
        <v>89.66</v>
      </c>
      <c r="F161" s="25">
        <v>89.66</v>
      </c>
      <c r="G161" s="26">
        <v>445618</v>
      </c>
    </row>
    <row r="162" spans="1:7" ht="15" thickBot="1" x14ac:dyDescent="0.4">
      <c r="A162" s="23">
        <v>44600</v>
      </c>
      <c r="B162" s="25">
        <v>91.64</v>
      </c>
      <c r="C162" s="25">
        <v>91.68</v>
      </c>
      <c r="D162" s="25">
        <v>88.51</v>
      </c>
      <c r="E162" s="25">
        <v>89.36</v>
      </c>
      <c r="F162" s="25">
        <v>89.36</v>
      </c>
      <c r="G162" s="26">
        <v>467386</v>
      </c>
    </row>
    <row r="163" spans="1:7" ht="15" thickBot="1" x14ac:dyDescent="0.4">
      <c r="A163" s="23">
        <v>44599</v>
      </c>
      <c r="B163" s="25">
        <v>91.82</v>
      </c>
      <c r="C163" s="25">
        <v>92.73</v>
      </c>
      <c r="D163" s="25">
        <v>90.73</v>
      </c>
      <c r="E163" s="25">
        <v>91.32</v>
      </c>
      <c r="F163" s="25">
        <v>91.32</v>
      </c>
      <c r="G163" s="26">
        <v>497754</v>
      </c>
    </row>
    <row r="164" spans="1:7" ht="15" thickBot="1" x14ac:dyDescent="0.4">
      <c r="A164" s="23">
        <v>44596</v>
      </c>
      <c r="B164" s="25">
        <v>90.19</v>
      </c>
      <c r="C164" s="25">
        <v>93.17</v>
      </c>
      <c r="D164" s="25">
        <v>90.07</v>
      </c>
      <c r="E164" s="25">
        <v>92.31</v>
      </c>
      <c r="F164" s="25">
        <v>92.31</v>
      </c>
      <c r="G164" s="26">
        <v>410926</v>
      </c>
    </row>
    <row r="165" spans="1:7" ht="15" thickBot="1" x14ac:dyDescent="0.4">
      <c r="A165" s="23">
        <v>44595</v>
      </c>
      <c r="B165" s="25">
        <v>87.98</v>
      </c>
      <c r="C165" s="25">
        <v>90.45</v>
      </c>
      <c r="D165" s="25">
        <v>86.75</v>
      </c>
      <c r="E165" s="25">
        <v>90.27</v>
      </c>
      <c r="F165" s="25">
        <v>90.27</v>
      </c>
      <c r="G165" s="26">
        <v>465771</v>
      </c>
    </row>
    <row r="166" spans="1:7" ht="15" thickBot="1" x14ac:dyDescent="0.4">
      <c r="A166" s="23">
        <v>44594</v>
      </c>
      <c r="B166" s="25">
        <v>88.35</v>
      </c>
      <c r="C166" s="25">
        <v>89.72</v>
      </c>
      <c r="D166" s="25">
        <v>87.1</v>
      </c>
      <c r="E166" s="25">
        <v>88.26</v>
      </c>
      <c r="F166" s="25">
        <v>88.26</v>
      </c>
      <c r="G166" s="26">
        <v>456863</v>
      </c>
    </row>
    <row r="167" spans="1:7" ht="15" thickBot="1" x14ac:dyDescent="0.4">
      <c r="A167" s="23">
        <v>44593</v>
      </c>
      <c r="B167" s="25">
        <v>88.15</v>
      </c>
      <c r="C167" s="25">
        <v>88.87</v>
      </c>
      <c r="D167" s="25">
        <v>86.55</v>
      </c>
      <c r="E167" s="25">
        <v>88.2</v>
      </c>
      <c r="F167" s="25">
        <v>88.2</v>
      </c>
      <c r="G167" s="26">
        <v>376841</v>
      </c>
    </row>
    <row r="168" spans="1:7" ht="15" thickBot="1" x14ac:dyDescent="0.4">
      <c r="A168" s="23">
        <v>44592</v>
      </c>
      <c r="B168" s="25">
        <v>87.45</v>
      </c>
      <c r="C168" s="25">
        <v>88.39</v>
      </c>
      <c r="D168" s="25">
        <v>86.34</v>
      </c>
      <c r="E168" s="25">
        <v>88.15</v>
      </c>
      <c r="F168" s="25">
        <v>88.15</v>
      </c>
      <c r="G168" s="26">
        <v>359080</v>
      </c>
    </row>
    <row r="169" spans="1:7" ht="15" thickBot="1" x14ac:dyDescent="0.4">
      <c r="A169" s="23">
        <v>44589</v>
      </c>
      <c r="B169" s="25">
        <v>87.5</v>
      </c>
      <c r="C169" s="25">
        <v>88.84</v>
      </c>
      <c r="D169" s="25">
        <v>86.44</v>
      </c>
      <c r="E169" s="25">
        <v>86.82</v>
      </c>
      <c r="F169" s="25">
        <v>86.82</v>
      </c>
      <c r="G169" s="26">
        <v>436172</v>
      </c>
    </row>
    <row r="170" spans="1:7" ht="15" thickBot="1" x14ac:dyDescent="0.4">
      <c r="A170" s="23">
        <v>44588</v>
      </c>
      <c r="B170" s="25">
        <v>87.15</v>
      </c>
      <c r="C170" s="25">
        <v>88.54</v>
      </c>
      <c r="D170" s="25">
        <v>86.2</v>
      </c>
      <c r="E170" s="25">
        <v>86.61</v>
      </c>
      <c r="F170" s="25">
        <v>86.61</v>
      </c>
      <c r="G170" s="26">
        <v>427804</v>
      </c>
    </row>
    <row r="171" spans="1:7" ht="15" thickBot="1" x14ac:dyDescent="0.4">
      <c r="A171" s="23">
        <v>44587</v>
      </c>
      <c r="B171" s="25">
        <v>85.26</v>
      </c>
      <c r="C171" s="25">
        <v>87.95</v>
      </c>
      <c r="D171" s="25">
        <v>85.01</v>
      </c>
      <c r="E171" s="25">
        <v>87.35</v>
      </c>
      <c r="F171" s="25">
        <v>87.35</v>
      </c>
      <c r="G171" s="26">
        <v>459642</v>
      </c>
    </row>
    <row r="172" spans="1:7" ht="15" thickBot="1" x14ac:dyDescent="0.4">
      <c r="A172" s="23">
        <v>44586</v>
      </c>
      <c r="B172" s="25">
        <v>84.15</v>
      </c>
      <c r="C172" s="25">
        <v>85.71</v>
      </c>
      <c r="D172" s="25">
        <v>82.99</v>
      </c>
      <c r="E172" s="25">
        <v>85.6</v>
      </c>
      <c r="F172" s="25">
        <v>85.6</v>
      </c>
      <c r="G172" s="26">
        <v>507219</v>
      </c>
    </row>
    <row r="173" spans="1:7" ht="15" thickBot="1" x14ac:dyDescent="0.4">
      <c r="A173" s="23">
        <v>44585</v>
      </c>
      <c r="B173" s="25">
        <v>84.91</v>
      </c>
      <c r="C173" s="25">
        <v>86.09</v>
      </c>
      <c r="D173" s="25">
        <v>81.900000000000006</v>
      </c>
      <c r="E173" s="25">
        <v>83.31</v>
      </c>
      <c r="F173" s="25">
        <v>83.31</v>
      </c>
      <c r="G173" s="26">
        <v>511695</v>
      </c>
    </row>
    <row r="174" spans="1:7" ht="15" thickBot="1" x14ac:dyDescent="0.4">
      <c r="A174" s="23">
        <v>44582</v>
      </c>
      <c r="B174" s="25">
        <v>84.57</v>
      </c>
      <c r="C174" s="25">
        <v>85.56</v>
      </c>
      <c r="D174" s="25">
        <v>82.78</v>
      </c>
      <c r="E174" s="25">
        <v>85.14</v>
      </c>
      <c r="F174" s="25">
        <v>85.14</v>
      </c>
      <c r="G174" s="26">
        <v>509103</v>
      </c>
    </row>
    <row r="175" spans="1:7" ht="15" thickBot="1" x14ac:dyDescent="0.4">
      <c r="A175" s="23">
        <v>44581</v>
      </c>
      <c r="B175" s="25">
        <v>86.23</v>
      </c>
      <c r="C175" s="25">
        <v>87.82</v>
      </c>
      <c r="D175" s="25">
        <v>86</v>
      </c>
      <c r="E175" s="25">
        <v>86.9</v>
      </c>
      <c r="F175" s="25">
        <v>86.9</v>
      </c>
      <c r="G175" s="26">
        <v>532202</v>
      </c>
    </row>
    <row r="176" spans="1:7" ht="15" thickBot="1" x14ac:dyDescent="0.4">
      <c r="A176" s="23">
        <v>44580</v>
      </c>
      <c r="B176" s="25">
        <v>86.61</v>
      </c>
      <c r="C176" s="25">
        <v>87.91</v>
      </c>
      <c r="D176" s="25">
        <v>85.77</v>
      </c>
      <c r="E176" s="25">
        <v>86.96</v>
      </c>
      <c r="F176" s="25">
        <v>86.96</v>
      </c>
      <c r="G176" s="26">
        <v>113153</v>
      </c>
    </row>
    <row r="177" spans="1:7" ht="15" thickBot="1" x14ac:dyDescent="0.4">
      <c r="A177" s="23">
        <v>44579</v>
      </c>
      <c r="B177" s="25">
        <v>84.32</v>
      </c>
      <c r="C177" s="25">
        <v>86.63</v>
      </c>
      <c r="D177" s="25">
        <v>83.5</v>
      </c>
      <c r="E177" s="25">
        <v>85.43</v>
      </c>
      <c r="F177" s="25">
        <v>85.43</v>
      </c>
      <c r="G177" s="26">
        <v>163643</v>
      </c>
    </row>
    <row r="178" spans="1:7" ht="15" thickBot="1" x14ac:dyDescent="0.4">
      <c r="A178" s="23">
        <v>44575</v>
      </c>
      <c r="B178" s="25">
        <v>81.73</v>
      </c>
      <c r="C178" s="25">
        <v>84.45</v>
      </c>
      <c r="D178" s="25">
        <v>81.58</v>
      </c>
      <c r="E178" s="25">
        <v>83.82</v>
      </c>
      <c r="F178" s="25">
        <v>83.82</v>
      </c>
      <c r="G178" s="26">
        <v>364442</v>
      </c>
    </row>
    <row r="179" spans="1:7" ht="15" thickBot="1" x14ac:dyDescent="0.4">
      <c r="A179" s="23">
        <v>44574</v>
      </c>
      <c r="B179" s="25">
        <v>82.82</v>
      </c>
      <c r="C179" s="25">
        <v>82.94</v>
      </c>
      <c r="D179" s="25">
        <v>81.39</v>
      </c>
      <c r="E179" s="25">
        <v>82.12</v>
      </c>
      <c r="F179" s="25">
        <v>82.12</v>
      </c>
      <c r="G179" s="26">
        <v>364769</v>
      </c>
    </row>
    <row r="180" spans="1:7" ht="15" thickBot="1" x14ac:dyDescent="0.4">
      <c r="A180" s="23">
        <v>44573</v>
      </c>
      <c r="B180" s="25">
        <v>81.38</v>
      </c>
      <c r="C180" s="25">
        <v>83.1</v>
      </c>
      <c r="D180" s="25">
        <v>81.17</v>
      </c>
      <c r="E180" s="25">
        <v>82.64</v>
      </c>
      <c r="F180" s="25">
        <v>82.64</v>
      </c>
      <c r="G180" s="26">
        <v>420619</v>
      </c>
    </row>
    <row r="181" spans="1:7" ht="15" thickBot="1" x14ac:dyDescent="0.4">
      <c r="A181" s="23">
        <v>44572</v>
      </c>
      <c r="B181" s="25">
        <v>78.42</v>
      </c>
      <c r="C181" s="25">
        <v>81.59</v>
      </c>
      <c r="D181" s="25">
        <v>78.36</v>
      </c>
      <c r="E181" s="25">
        <v>81.22</v>
      </c>
      <c r="F181" s="25">
        <v>81.22</v>
      </c>
      <c r="G181" s="26">
        <v>481815</v>
      </c>
    </row>
    <row r="182" spans="1:7" ht="15" thickBot="1" x14ac:dyDescent="0.4">
      <c r="A182" s="23">
        <v>44571</v>
      </c>
      <c r="B182" s="25">
        <v>78.88</v>
      </c>
      <c r="C182" s="25">
        <v>79.45</v>
      </c>
      <c r="D182" s="25">
        <v>77.83</v>
      </c>
      <c r="E182" s="25">
        <v>78.23</v>
      </c>
      <c r="F182" s="25">
        <v>78.23</v>
      </c>
      <c r="G182" s="26">
        <v>389956</v>
      </c>
    </row>
    <row r="183" spans="1:7" ht="15" thickBot="1" x14ac:dyDescent="0.4">
      <c r="A183" s="23">
        <v>44568</v>
      </c>
      <c r="B183" s="25">
        <v>79.62</v>
      </c>
      <c r="C183" s="25">
        <v>80.47</v>
      </c>
      <c r="D183" s="25">
        <v>78.52</v>
      </c>
      <c r="E183" s="25">
        <v>78.900000000000006</v>
      </c>
      <c r="F183" s="25">
        <v>78.900000000000006</v>
      </c>
      <c r="G183" s="26">
        <v>414434</v>
      </c>
    </row>
    <row r="184" spans="1:7" ht="15" thickBot="1" x14ac:dyDescent="0.4">
      <c r="A184" s="23">
        <v>44567</v>
      </c>
      <c r="B184" s="25">
        <v>77.239999999999995</v>
      </c>
      <c r="C184" s="25">
        <v>80.239999999999995</v>
      </c>
      <c r="D184" s="25">
        <v>76.73</v>
      </c>
      <c r="E184" s="25">
        <v>79.459999999999994</v>
      </c>
      <c r="F184" s="25">
        <v>79.459999999999994</v>
      </c>
      <c r="G184" s="26">
        <v>476665</v>
      </c>
    </row>
    <row r="185" spans="1:7" ht="15" thickBot="1" x14ac:dyDescent="0.4">
      <c r="A185" s="23">
        <v>44566</v>
      </c>
      <c r="B185" s="25">
        <v>77.180000000000007</v>
      </c>
      <c r="C185" s="25">
        <v>78.58</v>
      </c>
      <c r="D185" s="25">
        <v>76.510000000000005</v>
      </c>
      <c r="E185" s="25">
        <v>77.849999999999994</v>
      </c>
      <c r="F185" s="25">
        <v>77.849999999999994</v>
      </c>
      <c r="G185" s="26">
        <v>397898</v>
      </c>
    </row>
    <row r="186" spans="1:7" ht="15" thickBot="1" x14ac:dyDescent="0.4">
      <c r="A186" s="23">
        <v>44565</v>
      </c>
      <c r="B186" s="25">
        <v>76.02</v>
      </c>
      <c r="C186" s="25">
        <v>77.64</v>
      </c>
      <c r="D186" s="25">
        <v>75.7</v>
      </c>
      <c r="E186" s="25">
        <v>76.989999999999995</v>
      </c>
      <c r="F186" s="25">
        <v>76.989999999999995</v>
      </c>
      <c r="G186" s="26">
        <v>372848</v>
      </c>
    </row>
    <row r="187" spans="1:7" ht="15" thickBot="1" x14ac:dyDescent="0.4">
      <c r="A187" s="23">
        <v>44564</v>
      </c>
      <c r="B187" s="25">
        <v>75.69</v>
      </c>
      <c r="C187" s="25">
        <v>76.459999999999994</v>
      </c>
      <c r="D187" s="25">
        <v>74.27</v>
      </c>
      <c r="E187" s="25">
        <v>76.08</v>
      </c>
      <c r="F187" s="25">
        <v>76.08</v>
      </c>
      <c r="G187" s="26">
        <v>317628</v>
      </c>
    </row>
    <row r="188" spans="1:7" ht="15" thickBot="1" x14ac:dyDescent="0.4">
      <c r="A188" s="23">
        <v>44561</v>
      </c>
      <c r="B188" s="25">
        <v>76.66</v>
      </c>
      <c r="C188" s="25">
        <v>77.08</v>
      </c>
      <c r="D188" s="25">
        <v>74.95</v>
      </c>
      <c r="E188" s="25">
        <v>75.209999999999994</v>
      </c>
      <c r="F188" s="25">
        <v>75.209999999999994</v>
      </c>
      <c r="G188" s="26">
        <v>237118</v>
      </c>
    </row>
    <row r="189" spans="1:7" ht="15" thickBot="1" x14ac:dyDescent="0.4">
      <c r="A189" s="23">
        <v>44560</v>
      </c>
      <c r="B189" s="25">
        <v>76.58</v>
      </c>
      <c r="C189" s="25">
        <v>77.44</v>
      </c>
      <c r="D189" s="25">
        <v>75.78</v>
      </c>
      <c r="E189" s="25">
        <v>76.989999999999995</v>
      </c>
      <c r="F189" s="25">
        <v>76.989999999999995</v>
      </c>
      <c r="G189" s="26">
        <v>231163</v>
      </c>
    </row>
    <row r="190" spans="1:7" ht="15" thickBot="1" x14ac:dyDescent="0.4">
      <c r="A190" s="23">
        <v>44559</v>
      </c>
      <c r="B190" s="25">
        <v>76.040000000000006</v>
      </c>
      <c r="C190" s="25">
        <v>77.37</v>
      </c>
      <c r="D190" s="25">
        <v>75.36</v>
      </c>
      <c r="E190" s="25">
        <v>76.56</v>
      </c>
      <c r="F190" s="25">
        <v>76.56</v>
      </c>
      <c r="G190" s="26">
        <v>283557</v>
      </c>
    </row>
    <row r="191" spans="1:7" ht="15" thickBot="1" x14ac:dyDescent="0.4">
      <c r="A191" s="23">
        <v>44558</v>
      </c>
      <c r="B191" s="25">
        <v>75.97</v>
      </c>
      <c r="C191" s="25">
        <v>76.92</v>
      </c>
      <c r="D191" s="25">
        <v>75.53</v>
      </c>
      <c r="E191" s="25">
        <v>75.98</v>
      </c>
      <c r="F191" s="25">
        <v>75.98</v>
      </c>
      <c r="G191" s="26">
        <v>249728</v>
      </c>
    </row>
    <row r="192" spans="1:7" ht="15" thickBot="1" x14ac:dyDescent="0.4">
      <c r="A192" s="23">
        <v>44557</v>
      </c>
      <c r="B192" s="25">
        <v>73.38</v>
      </c>
      <c r="C192" s="25">
        <v>76.09</v>
      </c>
      <c r="D192" s="25">
        <v>72.569999999999993</v>
      </c>
      <c r="E192" s="25">
        <v>75.569999999999993</v>
      </c>
      <c r="F192" s="25">
        <v>75.569999999999993</v>
      </c>
      <c r="G192" s="26">
        <v>268490</v>
      </c>
    </row>
    <row r="193" spans="1:7" ht="15" thickBot="1" x14ac:dyDescent="0.4">
      <c r="A193" s="23">
        <v>44553</v>
      </c>
      <c r="B193" s="25">
        <v>73.03</v>
      </c>
      <c r="C193" s="25">
        <v>73.95</v>
      </c>
      <c r="D193" s="25">
        <v>72.27</v>
      </c>
      <c r="E193" s="25">
        <v>73.790000000000006</v>
      </c>
      <c r="F193" s="25">
        <v>73.790000000000006</v>
      </c>
      <c r="G193" s="26">
        <v>270223</v>
      </c>
    </row>
    <row r="194" spans="1:7" ht="15" thickBot="1" x14ac:dyDescent="0.4">
      <c r="A194" s="23">
        <v>44552</v>
      </c>
      <c r="B194" s="25">
        <v>71.27</v>
      </c>
      <c r="C194" s="25">
        <v>73.16</v>
      </c>
      <c r="D194" s="25">
        <v>70.8</v>
      </c>
      <c r="E194" s="25">
        <v>72.760000000000005</v>
      </c>
      <c r="F194" s="25">
        <v>72.760000000000005</v>
      </c>
      <c r="G194" s="26">
        <v>306709</v>
      </c>
    </row>
    <row r="195" spans="1:7" ht="15" thickBot="1" x14ac:dyDescent="0.4">
      <c r="A195" s="23">
        <v>44551</v>
      </c>
      <c r="B195" s="25">
        <v>69.209999999999994</v>
      </c>
      <c r="C195" s="25">
        <v>71.55</v>
      </c>
      <c r="D195" s="25">
        <v>68.56</v>
      </c>
      <c r="E195" s="25">
        <v>71.12</v>
      </c>
      <c r="F195" s="25">
        <v>71.12</v>
      </c>
      <c r="G195" s="26">
        <v>358779</v>
      </c>
    </row>
    <row r="196" spans="1:7" ht="15" thickBot="1" x14ac:dyDescent="0.4">
      <c r="A196" s="23">
        <v>44550</v>
      </c>
      <c r="B196" s="25">
        <v>70.069999999999993</v>
      </c>
      <c r="C196" s="25">
        <v>70.069999999999993</v>
      </c>
      <c r="D196" s="25">
        <v>66.040000000000006</v>
      </c>
      <c r="E196" s="25">
        <v>68.23</v>
      </c>
      <c r="F196" s="25">
        <v>68.23</v>
      </c>
      <c r="G196" s="26">
        <v>492217</v>
      </c>
    </row>
    <row r="197" spans="1:7" ht="15" thickBot="1" x14ac:dyDescent="0.4">
      <c r="A197" s="23">
        <v>44547</v>
      </c>
      <c r="B197" s="25">
        <v>71.92</v>
      </c>
      <c r="C197" s="25">
        <v>72.260000000000005</v>
      </c>
      <c r="D197" s="25">
        <v>69.89</v>
      </c>
      <c r="E197" s="25">
        <v>70.86</v>
      </c>
      <c r="F197" s="25">
        <v>70.86</v>
      </c>
      <c r="G197" s="26">
        <v>78125</v>
      </c>
    </row>
    <row r="198" spans="1:7" ht="15" thickBot="1" x14ac:dyDescent="0.4">
      <c r="A198" s="23">
        <v>44546</v>
      </c>
      <c r="B198" s="25">
        <v>71.48</v>
      </c>
      <c r="C198" s="25">
        <v>72.989999999999995</v>
      </c>
      <c r="D198" s="25">
        <v>71.03</v>
      </c>
      <c r="E198" s="25">
        <v>72.38</v>
      </c>
      <c r="F198" s="25">
        <v>72.38</v>
      </c>
      <c r="G198" s="26">
        <v>142541</v>
      </c>
    </row>
    <row r="199" spans="1:7" ht="15" thickBot="1" x14ac:dyDescent="0.4">
      <c r="A199" s="23">
        <v>44545</v>
      </c>
      <c r="B199" s="25">
        <v>70.349999999999994</v>
      </c>
      <c r="C199" s="25">
        <v>71.66</v>
      </c>
      <c r="D199" s="25">
        <v>69.39</v>
      </c>
      <c r="E199" s="25">
        <v>70.87</v>
      </c>
      <c r="F199" s="25">
        <v>70.87</v>
      </c>
      <c r="G199" s="26">
        <v>294337</v>
      </c>
    </row>
    <row r="200" spans="1:7" ht="15" thickBot="1" x14ac:dyDescent="0.4">
      <c r="A200" s="23">
        <v>44544</v>
      </c>
      <c r="B200" s="25">
        <v>71.12</v>
      </c>
      <c r="C200" s="25">
        <v>72.03</v>
      </c>
      <c r="D200" s="25">
        <v>69.510000000000005</v>
      </c>
      <c r="E200" s="25">
        <v>70.73</v>
      </c>
      <c r="F200" s="25">
        <v>70.73</v>
      </c>
      <c r="G200" s="26">
        <v>359454</v>
      </c>
    </row>
    <row r="201" spans="1:7" ht="15" thickBot="1" x14ac:dyDescent="0.4">
      <c r="A201" s="23">
        <v>44543</v>
      </c>
      <c r="B201" s="25">
        <v>72.040000000000006</v>
      </c>
      <c r="C201" s="25">
        <v>73</v>
      </c>
      <c r="D201" s="25">
        <v>70.709999999999994</v>
      </c>
      <c r="E201" s="25">
        <v>71.290000000000006</v>
      </c>
      <c r="F201" s="25">
        <v>71.290000000000006</v>
      </c>
      <c r="G201" s="26">
        <v>406604</v>
      </c>
    </row>
    <row r="202" spans="1:7" ht="15" thickBot="1" x14ac:dyDescent="0.4">
      <c r="A202" s="23">
        <v>44540</v>
      </c>
      <c r="B202" s="25">
        <v>70.680000000000007</v>
      </c>
      <c r="C202" s="25">
        <v>72.33</v>
      </c>
      <c r="D202" s="25">
        <v>70.319999999999993</v>
      </c>
      <c r="E202" s="25">
        <v>71.67</v>
      </c>
      <c r="F202" s="25">
        <v>71.67</v>
      </c>
      <c r="G202" s="26">
        <v>397883</v>
      </c>
    </row>
    <row r="203" spans="1:7" ht="15" thickBot="1" x14ac:dyDescent="0.4">
      <c r="A203" s="23">
        <v>44539</v>
      </c>
      <c r="B203" s="25">
        <v>72.52</v>
      </c>
      <c r="C203" s="25">
        <v>73.34</v>
      </c>
      <c r="D203" s="25">
        <v>70.39</v>
      </c>
      <c r="E203" s="25">
        <v>70.94</v>
      </c>
      <c r="F203" s="25">
        <v>70.94</v>
      </c>
      <c r="G203" s="26">
        <v>393205</v>
      </c>
    </row>
    <row r="204" spans="1:7" ht="15" thickBot="1" x14ac:dyDescent="0.4">
      <c r="A204" s="23">
        <v>44538</v>
      </c>
      <c r="B204" s="25">
        <v>71.86</v>
      </c>
      <c r="C204" s="25">
        <v>73</v>
      </c>
      <c r="D204" s="25">
        <v>70.91</v>
      </c>
      <c r="E204" s="25">
        <v>72.36</v>
      </c>
      <c r="F204" s="25">
        <v>72.36</v>
      </c>
      <c r="G204" s="26">
        <v>464846</v>
      </c>
    </row>
    <row r="205" spans="1:7" ht="15" thickBot="1" x14ac:dyDescent="0.4">
      <c r="A205" s="23">
        <v>44537</v>
      </c>
      <c r="B205" s="25">
        <v>69.72</v>
      </c>
      <c r="C205" s="25">
        <v>73.03</v>
      </c>
      <c r="D205" s="25">
        <v>69.52</v>
      </c>
      <c r="E205" s="25">
        <v>72.05</v>
      </c>
      <c r="F205" s="25">
        <v>72.05</v>
      </c>
      <c r="G205" s="26">
        <v>496528</v>
      </c>
    </row>
    <row r="206" spans="1:7" ht="15" thickBot="1" x14ac:dyDescent="0.4">
      <c r="A206" s="23">
        <v>44536</v>
      </c>
      <c r="B206" s="25">
        <v>67.02</v>
      </c>
      <c r="C206" s="25">
        <v>70.150000000000006</v>
      </c>
      <c r="D206" s="25">
        <v>66.72</v>
      </c>
      <c r="E206" s="25">
        <v>69.489999999999995</v>
      </c>
      <c r="F206" s="25">
        <v>69.489999999999995</v>
      </c>
      <c r="G206" s="26">
        <v>401060</v>
      </c>
    </row>
    <row r="207" spans="1:7" ht="15" thickBot="1" x14ac:dyDescent="0.4">
      <c r="A207" s="23">
        <v>44533</v>
      </c>
      <c r="B207" s="25">
        <v>67.5</v>
      </c>
      <c r="C207" s="25">
        <v>69.22</v>
      </c>
      <c r="D207" s="25">
        <v>65.599999999999994</v>
      </c>
      <c r="E207" s="25">
        <v>66.260000000000005</v>
      </c>
      <c r="F207" s="25">
        <v>66.260000000000005</v>
      </c>
      <c r="G207" s="26">
        <v>449974</v>
      </c>
    </row>
    <row r="208" spans="1:7" ht="15" thickBot="1" x14ac:dyDescent="0.4">
      <c r="A208" s="23">
        <v>44532</v>
      </c>
      <c r="B208" s="25">
        <v>65.63</v>
      </c>
      <c r="C208" s="25">
        <v>67.489999999999995</v>
      </c>
      <c r="D208" s="25">
        <v>62.43</v>
      </c>
      <c r="E208" s="25">
        <v>66.5</v>
      </c>
      <c r="F208" s="25">
        <v>66.5</v>
      </c>
      <c r="G208" s="26">
        <v>668293</v>
      </c>
    </row>
    <row r="209" spans="1:7" ht="15" thickBot="1" x14ac:dyDescent="0.4">
      <c r="A209" s="23">
        <v>44531</v>
      </c>
      <c r="B209" s="25">
        <v>67.010000000000005</v>
      </c>
      <c r="C209" s="25">
        <v>69.489999999999995</v>
      </c>
      <c r="D209" s="25">
        <v>64.84</v>
      </c>
      <c r="E209" s="25">
        <v>65.569999999999993</v>
      </c>
      <c r="F209" s="25">
        <v>65.569999999999993</v>
      </c>
      <c r="G209" s="26">
        <v>602447</v>
      </c>
    </row>
    <row r="210" spans="1:7" ht="15" thickBot="1" x14ac:dyDescent="0.4">
      <c r="A210" s="23">
        <v>44530</v>
      </c>
      <c r="B210" s="25">
        <v>70.040000000000006</v>
      </c>
      <c r="C210" s="25">
        <v>71.22</v>
      </c>
      <c r="D210" s="25">
        <v>64.430000000000007</v>
      </c>
      <c r="E210" s="25">
        <v>66.180000000000007</v>
      </c>
      <c r="F210" s="25">
        <v>66.180000000000007</v>
      </c>
      <c r="G210" s="26">
        <v>722475</v>
      </c>
    </row>
    <row r="211" spans="1:7" ht="15" thickBot="1" x14ac:dyDescent="0.4">
      <c r="A211" s="23">
        <v>44529</v>
      </c>
      <c r="B211" s="25">
        <v>69.23</v>
      </c>
      <c r="C211" s="25">
        <v>72.930000000000007</v>
      </c>
      <c r="D211" s="25">
        <v>68.86</v>
      </c>
      <c r="E211" s="25">
        <v>69.95</v>
      </c>
      <c r="F211" s="25">
        <v>69.95</v>
      </c>
      <c r="G211" s="26">
        <v>675090</v>
      </c>
    </row>
    <row r="212" spans="1:7" ht="15" thickBot="1" x14ac:dyDescent="0.4">
      <c r="A212" s="23">
        <v>44526</v>
      </c>
      <c r="B212" s="25">
        <v>78.34</v>
      </c>
      <c r="C212" s="25">
        <v>78.650000000000006</v>
      </c>
      <c r="D212" s="25">
        <v>67.400000000000006</v>
      </c>
      <c r="E212" s="25">
        <v>68.150000000000006</v>
      </c>
      <c r="F212" s="25">
        <v>68.150000000000006</v>
      </c>
      <c r="G212" s="26">
        <v>844630</v>
      </c>
    </row>
    <row r="213" spans="1:7" ht="15" thickBot="1" x14ac:dyDescent="0.4">
      <c r="A213" s="23">
        <v>44525</v>
      </c>
      <c r="B213" s="25">
        <v>78.34</v>
      </c>
      <c r="C213" s="25">
        <v>78.650000000000006</v>
      </c>
      <c r="D213" s="25">
        <v>77.760000000000005</v>
      </c>
      <c r="E213" s="25">
        <v>78.03</v>
      </c>
      <c r="F213" s="25">
        <v>78.03</v>
      </c>
      <c r="G213" s="26">
        <v>328848</v>
      </c>
    </row>
    <row r="214" spans="1:7" ht="15" thickBot="1" x14ac:dyDescent="0.4">
      <c r="A214" s="23">
        <v>44524</v>
      </c>
      <c r="B214" s="25">
        <v>78.48</v>
      </c>
      <c r="C214" s="25">
        <v>79.23</v>
      </c>
      <c r="D214" s="25">
        <v>77.98</v>
      </c>
      <c r="E214" s="25">
        <v>78.39</v>
      </c>
      <c r="F214" s="25">
        <v>78.39</v>
      </c>
      <c r="G214" s="26">
        <v>328848</v>
      </c>
    </row>
    <row r="215" spans="1:7" ht="15" thickBot="1" x14ac:dyDescent="0.4">
      <c r="A215" s="23">
        <v>44523</v>
      </c>
      <c r="B215" s="25">
        <v>76.459999999999994</v>
      </c>
      <c r="C215" s="25">
        <v>78.86</v>
      </c>
      <c r="D215" s="25">
        <v>75.3</v>
      </c>
      <c r="E215" s="25">
        <v>78.5</v>
      </c>
      <c r="F215" s="25">
        <v>78.5</v>
      </c>
      <c r="G215" s="26">
        <v>506987</v>
      </c>
    </row>
    <row r="216" spans="1:7" ht="15" thickBot="1" x14ac:dyDescent="0.4">
      <c r="A216" s="23">
        <v>44522</v>
      </c>
      <c r="B216" s="25">
        <v>75.75</v>
      </c>
      <c r="C216" s="25">
        <v>77.16</v>
      </c>
      <c r="D216" s="25">
        <v>74.760000000000005</v>
      </c>
      <c r="E216" s="25">
        <v>76.75</v>
      </c>
      <c r="F216" s="25">
        <v>76.75</v>
      </c>
      <c r="G216" s="26">
        <v>465768</v>
      </c>
    </row>
    <row r="217" spans="1:7" ht="15" thickBot="1" x14ac:dyDescent="0.4">
      <c r="A217" s="23">
        <v>44519</v>
      </c>
      <c r="B217" s="25">
        <v>78.760000000000005</v>
      </c>
      <c r="C217" s="25">
        <v>79.92</v>
      </c>
      <c r="D217" s="25">
        <v>75.37</v>
      </c>
      <c r="E217" s="25">
        <v>76.099999999999994</v>
      </c>
      <c r="F217" s="25">
        <v>76.099999999999994</v>
      </c>
      <c r="G217" s="26">
        <v>623448</v>
      </c>
    </row>
    <row r="218" spans="1:7" ht="15" thickBot="1" x14ac:dyDescent="0.4">
      <c r="A218" s="23">
        <v>44518</v>
      </c>
      <c r="B218" s="25">
        <v>78.34</v>
      </c>
      <c r="C218" s="25">
        <v>79.36</v>
      </c>
      <c r="D218" s="25">
        <v>77.08</v>
      </c>
      <c r="E218" s="25">
        <v>79.010000000000005</v>
      </c>
      <c r="F218" s="25">
        <v>79.010000000000005</v>
      </c>
      <c r="G218" s="26">
        <v>83984</v>
      </c>
    </row>
    <row r="219" spans="1:7" ht="15" thickBot="1" x14ac:dyDescent="0.4">
      <c r="A219" s="23">
        <v>44517</v>
      </c>
      <c r="B219" s="25">
        <v>80.540000000000006</v>
      </c>
      <c r="C219" s="25">
        <v>80.69</v>
      </c>
      <c r="D219" s="25">
        <v>77.69</v>
      </c>
      <c r="E219" s="25">
        <v>78.36</v>
      </c>
      <c r="F219" s="25">
        <v>78.36</v>
      </c>
      <c r="G219" s="26">
        <v>174471</v>
      </c>
    </row>
    <row r="220" spans="1:7" ht="15" thickBot="1" x14ac:dyDescent="0.4">
      <c r="A220" s="23">
        <v>44516</v>
      </c>
      <c r="B220" s="25">
        <v>80.930000000000007</v>
      </c>
      <c r="C220" s="25">
        <v>81.81</v>
      </c>
      <c r="D220" s="25">
        <v>80.03</v>
      </c>
      <c r="E220" s="25">
        <v>80.760000000000005</v>
      </c>
      <c r="F220" s="25">
        <v>80.760000000000005</v>
      </c>
      <c r="G220" s="26">
        <v>325668</v>
      </c>
    </row>
    <row r="221" spans="1:7" ht="15" thickBot="1" x14ac:dyDescent="0.4">
      <c r="A221" s="23">
        <v>44515</v>
      </c>
      <c r="B221" s="25">
        <v>80.66</v>
      </c>
      <c r="C221" s="25">
        <v>81.2</v>
      </c>
      <c r="D221" s="25">
        <v>79.3</v>
      </c>
      <c r="E221" s="25">
        <v>80.88</v>
      </c>
      <c r="F221" s="25">
        <v>80.88</v>
      </c>
      <c r="G221" s="26">
        <v>343484</v>
      </c>
    </row>
    <row r="222" spans="1:7" ht="15" thickBot="1" x14ac:dyDescent="0.4">
      <c r="A222" s="23">
        <v>44512</v>
      </c>
      <c r="B222" s="25">
        <v>81.209999999999994</v>
      </c>
      <c r="C222" s="25">
        <v>81.62</v>
      </c>
      <c r="D222" s="25">
        <v>79.78</v>
      </c>
      <c r="E222" s="25">
        <v>80.790000000000006</v>
      </c>
      <c r="F222" s="25">
        <v>80.790000000000006</v>
      </c>
      <c r="G222" s="26">
        <v>390304</v>
      </c>
    </row>
    <row r="223" spans="1:7" ht="15" thickBot="1" x14ac:dyDescent="0.4">
      <c r="A223" s="23">
        <v>44511</v>
      </c>
      <c r="B223" s="25">
        <v>81.41</v>
      </c>
      <c r="C223" s="25">
        <v>82.33</v>
      </c>
      <c r="D223" s="25">
        <v>80.2</v>
      </c>
      <c r="E223" s="25">
        <v>81.59</v>
      </c>
      <c r="F223" s="25">
        <v>81.59</v>
      </c>
      <c r="G223" s="26">
        <v>475436</v>
      </c>
    </row>
    <row r="224" spans="1:7" ht="15" thickBot="1" x14ac:dyDescent="0.4">
      <c r="A224" s="23">
        <v>44510</v>
      </c>
      <c r="B224" s="25">
        <v>84.53</v>
      </c>
      <c r="C224" s="25">
        <v>84.97</v>
      </c>
      <c r="D224" s="25">
        <v>80.81</v>
      </c>
      <c r="E224" s="25">
        <v>81.34</v>
      </c>
      <c r="F224" s="25">
        <v>81.34</v>
      </c>
      <c r="G224" s="26">
        <v>555215</v>
      </c>
    </row>
    <row r="225" spans="1:7" ht="15" thickBot="1" x14ac:dyDescent="0.4">
      <c r="A225" s="23">
        <v>44509</v>
      </c>
      <c r="B225" s="25">
        <v>82.16</v>
      </c>
      <c r="C225" s="25">
        <v>84.63</v>
      </c>
      <c r="D225" s="25">
        <v>81.78</v>
      </c>
      <c r="E225" s="25">
        <v>84.15</v>
      </c>
      <c r="F225" s="25">
        <v>84.15</v>
      </c>
      <c r="G225" s="26">
        <v>504832</v>
      </c>
    </row>
    <row r="226" spans="1:7" ht="15" thickBot="1" x14ac:dyDescent="0.4">
      <c r="A226" s="23">
        <v>44508</v>
      </c>
      <c r="B226" s="25">
        <v>81.13</v>
      </c>
      <c r="C226" s="25">
        <v>82.67</v>
      </c>
      <c r="D226" s="25">
        <v>81.05</v>
      </c>
      <c r="E226" s="25">
        <v>81.93</v>
      </c>
      <c r="F226" s="25">
        <v>81.93</v>
      </c>
      <c r="G226" s="26">
        <v>393953</v>
      </c>
    </row>
    <row r="227" spans="1:7" ht="15" thickBot="1" x14ac:dyDescent="0.4">
      <c r="A227" s="23">
        <v>44505</v>
      </c>
      <c r="B227" s="25">
        <v>79.37</v>
      </c>
      <c r="C227" s="25">
        <v>81.8</v>
      </c>
      <c r="D227" s="25">
        <v>78.959999999999994</v>
      </c>
      <c r="E227" s="25">
        <v>81.27</v>
      </c>
      <c r="F227" s="25">
        <v>81.27</v>
      </c>
      <c r="G227" s="26">
        <v>531054</v>
      </c>
    </row>
    <row r="228" spans="1:7" ht="15" thickBot="1" x14ac:dyDescent="0.4">
      <c r="A228" s="23">
        <v>44504</v>
      </c>
      <c r="B228" s="25">
        <v>80.180000000000007</v>
      </c>
      <c r="C228" s="25">
        <v>83.42</v>
      </c>
      <c r="D228" s="25">
        <v>78.25</v>
      </c>
      <c r="E228" s="25">
        <v>78.81</v>
      </c>
      <c r="F228" s="25">
        <v>78.81</v>
      </c>
      <c r="G228" s="26">
        <v>701119</v>
      </c>
    </row>
    <row r="229" spans="1:7" ht="15" thickBot="1" x14ac:dyDescent="0.4">
      <c r="A229" s="23">
        <v>44503</v>
      </c>
      <c r="B229" s="25">
        <v>83.07</v>
      </c>
      <c r="C229" s="25">
        <v>83.08</v>
      </c>
      <c r="D229" s="25">
        <v>79.69</v>
      </c>
      <c r="E229" s="25">
        <v>80.86</v>
      </c>
      <c r="F229" s="25">
        <v>80.86</v>
      </c>
      <c r="G229" s="26">
        <v>546577</v>
      </c>
    </row>
    <row r="230" spans="1:7" ht="15" thickBot="1" x14ac:dyDescent="0.4">
      <c r="A230" s="23">
        <v>44502</v>
      </c>
      <c r="B230" s="25">
        <v>83.87</v>
      </c>
      <c r="C230" s="25">
        <v>84.41</v>
      </c>
      <c r="D230" s="25">
        <v>82.92</v>
      </c>
      <c r="E230" s="25">
        <v>83.91</v>
      </c>
      <c r="F230" s="25">
        <v>83.91</v>
      </c>
      <c r="G230" s="26">
        <v>429608</v>
      </c>
    </row>
    <row r="231" spans="1:7" ht="15" thickBot="1" x14ac:dyDescent="0.4">
      <c r="A231" s="23">
        <v>44501</v>
      </c>
      <c r="B231" s="25">
        <v>83.36</v>
      </c>
      <c r="C231" s="25">
        <v>84.88</v>
      </c>
      <c r="D231" s="25">
        <v>82.74</v>
      </c>
      <c r="E231" s="25">
        <v>84.05</v>
      </c>
      <c r="F231" s="25">
        <v>84.05</v>
      </c>
      <c r="G231" s="26">
        <v>412309</v>
      </c>
    </row>
    <row r="232" spans="1:7" ht="15" thickBot="1" x14ac:dyDescent="0.4">
      <c r="A232" s="23">
        <v>44498</v>
      </c>
      <c r="B232" s="25">
        <v>83.09</v>
      </c>
      <c r="C232" s="25">
        <v>83.74</v>
      </c>
      <c r="D232" s="25">
        <v>81.41</v>
      </c>
      <c r="E232" s="25">
        <v>83.57</v>
      </c>
      <c r="F232" s="25">
        <v>83.57</v>
      </c>
      <c r="G232" s="26">
        <v>507309</v>
      </c>
    </row>
    <row r="233" spans="1:7" ht="15" thickBot="1" x14ac:dyDescent="0.4">
      <c r="A233" s="23">
        <v>44497</v>
      </c>
      <c r="B233" s="25">
        <v>82.25</v>
      </c>
      <c r="C233" s="25">
        <v>83.21</v>
      </c>
      <c r="D233" s="25">
        <v>80.58</v>
      </c>
      <c r="E233" s="25">
        <v>82.81</v>
      </c>
      <c r="F233" s="25">
        <v>82.81</v>
      </c>
      <c r="G233" s="26">
        <v>491585</v>
      </c>
    </row>
    <row r="234" spans="1:7" ht="15" thickBot="1" x14ac:dyDescent="0.4">
      <c r="A234" s="23">
        <v>44496</v>
      </c>
      <c r="B234" s="25">
        <v>84.39</v>
      </c>
      <c r="C234" s="25">
        <v>84.51</v>
      </c>
      <c r="D234" s="25">
        <v>82.01</v>
      </c>
      <c r="E234" s="25">
        <v>82.66</v>
      </c>
      <c r="F234" s="25">
        <v>82.66</v>
      </c>
      <c r="G234" s="26">
        <v>529952</v>
      </c>
    </row>
    <row r="235" spans="1:7" ht="15" thickBot="1" x14ac:dyDescent="0.4">
      <c r="A235" s="23">
        <v>44495</v>
      </c>
      <c r="B235" s="25">
        <v>83.72</v>
      </c>
      <c r="C235" s="25">
        <v>84.88</v>
      </c>
      <c r="D235" s="25">
        <v>82.97</v>
      </c>
      <c r="E235" s="25">
        <v>84.65</v>
      </c>
      <c r="F235" s="25">
        <v>84.65</v>
      </c>
      <c r="G235" s="26">
        <v>467716</v>
      </c>
    </row>
    <row r="236" spans="1:7" ht="15" thickBot="1" x14ac:dyDescent="0.4">
      <c r="A236" s="23">
        <v>44494</v>
      </c>
      <c r="B236" s="25">
        <v>83.98</v>
      </c>
      <c r="C236" s="25">
        <v>85.41</v>
      </c>
      <c r="D236" s="25">
        <v>83.39</v>
      </c>
      <c r="E236" s="25">
        <v>83.76</v>
      </c>
      <c r="F236" s="25">
        <v>83.76</v>
      </c>
      <c r="G236" s="26">
        <v>568725</v>
      </c>
    </row>
    <row r="237" spans="1:7" ht="15" thickBot="1" x14ac:dyDescent="0.4">
      <c r="A237" s="23">
        <v>44491</v>
      </c>
      <c r="B237" s="25">
        <v>82.61</v>
      </c>
      <c r="C237" s="25">
        <v>84.22</v>
      </c>
      <c r="D237" s="25">
        <v>81.760000000000005</v>
      </c>
      <c r="E237" s="25">
        <v>83.76</v>
      </c>
      <c r="F237" s="25">
        <v>83.76</v>
      </c>
      <c r="G237" s="26">
        <v>465355</v>
      </c>
    </row>
    <row r="238" spans="1:7" ht="15" thickBot="1" x14ac:dyDescent="0.4">
      <c r="A238" s="23">
        <v>44490</v>
      </c>
      <c r="B238" s="25">
        <v>83.58</v>
      </c>
      <c r="C238" s="25">
        <v>83.96</v>
      </c>
      <c r="D238" s="25">
        <v>80.790000000000006</v>
      </c>
      <c r="E238" s="25">
        <v>82.5</v>
      </c>
      <c r="F238" s="25">
        <v>82.5</v>
      </c>
      <c r="G238" s="26">
        <v>567503</v>
      </c>
    </row>
    <row r="239" spans="1:7" ht="15" thickBot="1" x14ac:dyDescent="0.4">
      <c r="A239" s="23">
        <v>44489</v>
      </c>
      <c r="B239" s="25">
        <v>83.34</v>
      </c>
      <c r="C239" s="25">
        <v>84.25</v>
      </c>
      <c r="D239" s="25">
        <v>81.3</v>
      </c>
      <c r="E239" s="25">
        <v>83.87</v>
      </c>
      <c r="F239" s="25">
        <v>83.87</v>
      </c>
      <c r="G239" s="26">
        <v>530693</v>
      </c>
    </row>
    <row r="240" spans="1:7" ht="15" thickBot="1" x14ac:dyDescent="0.4">
      <c r="A240" s="23">
        <v>44488</v>
      </c>
      <c r="B240" s="25">
        <v>82.37</v>
      </c>
      <c r="C240" s="25">
        <v>83.74</v>
      </c>
      <c r="D240" s="25">
        <v>81.8</v>
      </c>
      <c r="E240" s="25">
        <v>82.96</v>
      </c>
      <c r="F240" s="25">
        <v>82.96</v>
      </c>
      <c r="G240" s="26">
        <v>82607</v>
      </c>
    </row>
    <row r="241" spans="1:7" ht="15" thickBot="1" x14ac:dyDescent="0.4">
      <c r="A241" s="23">
        <v>44487</v>
      </c>
      <c r="B241" s="25">
        <v>82.6</v>
      </c>
      <c r="C241" s="25">
        <v>83.87</v>
      </c>
      <c r="D241" s="25">
        <v>81.84</v>
      </c>
      <c r="E241" s="25">
        <v>82.44</v>
      </c>
      <c r="F241" s="25">
        <v>82.44</v>
      </c>
      <c r="G241" s="26">
        <v>134098</v>
      </c>
    </row>
    <row r="242" spans="1:7" ht="15" thickBot="1" x14ac:dyDescent="0.4">
      <c r="A242" s="23">
        <v>44484</v>
      </c>
      <c r="B242" s="25">
        <v>81.48</v>
      </c>
      <c r="C242" s="25">
        <v>82.66</v>
      </c>
      <c r="D242" s="25">
        <v>81.39</v>
      </c>
      <c r="E242" s="25">
        <v>82.28</v>
      </c>
      <c r="F242" s="25">
        <v>82.28</v>
      </c>
      <c r="G242" s="26">
        <v>277953</v>
      </c>
    </row>
    <row r="243" spans="1:7" ht="15" thickBot="1" x14ac:dyDescent="0.4">
      <c r="A243" s="23">
        <v>44483</v>
      </c>
      <c r="B243" s="25">
        <v>80.59</v>
      </c>
      <c r="C243" s="25">
        <v>81.680000000000007</v>
      </c>
      <c r="D243" s="25">
        <v>80.38</v>
      </c>
      <c r="E243" s="25">
        <v>81.31</v>
      </c>
      <c r="F243" s="25">
        <v>81.31</v>
      </c>
      <c r="G243" s="26">
        <v>399813</v>
      </c>
    </row>
    <row r="244" spans="1:7" ht="15" thickBot="1" x14ac:dyDescent="0.4">
      <c r="A244" s="23">
        <v>44482</v>
      </c>
      <c r="B244" s="25">
        <v>80.58</v>
      </c>
      <c r="C244" s="25">
        <v>81.040000000000006</v>
      </c>
      <c r="D244" s="25">
        <v>79.42</v>
      </c>
      <c r="E244" s="25">
        <v>80.44</v>
      </c>
      <c r="F244" s="25">
        <v>80.44</v>
      </c>
      <c r="G244" s="26">
        <v>487220</v>
      </c>
    </row>
    <row r="245" spans="1:7" ht="15" thickBot="1" x14ac:dyDescent="0.4">
      <c r="A245" s="23">
        <v>44481</v>
      </c>
      <c r="B245" s="25">
        <v>80.5</v>
      </c>
      <c r="C245" s="25">
        <v>81.62</v>
      </c>
      <c r="D245" s="25">
        <v>79.47</v>
      </c>
      <c r="E245" s="25">
        <v>80.64</v>
      </c>
      <c r="F245" s="25">
        <v>80.64</v>
      </c>
      <c r="G245" s="26">
        <v>598181</v>
      </c>
    </row>
    <row r="246" spans="1:7" ht="15" thickBot="1" x14ac:dyDescent="0.4">
      <c r="A246" s="23">
        <v>44480</v>
      </c>
      <c r="B246" s="25">
        <v>79.59</v>
      </c>
      <c r="C246" s="25">
        <v>82.18</v>
      </c>
      <c r="D246" s="25">
        <v>79.55</v>
      </c>
      <c r="E246" s="25">
        <v>80.52</v>
      </c>
      <c r="F246" s="25">
        <v>80.52</v>
      </c>
      <c r="G246" s="26">
        <v>653756</v>
      </c>
    </row>
    <row r="247" spans="1:7" ht="15" thickBot="1" x14ac:dyDescent="0.4">
      <c r="A247" s="23">
        <v>44477</v>
      </c>
      <c r="B247" s="25">
        <v>78.86</v>
      </c>
      <c r="C247" s="25">
        <v>80.11</v>
      </c>
      <c r="D247" s="25">
        <v>78.63</v>
      </c>
      <c r="E247" s="25">
        <v>79.349999999999994</v>
      </c>
      <c r="F247" s="25">
        <v>79.349999999999994</v>
      </c>
      <c r="G247" s="26">
        <v>662010</v>
      </c>
    </row>
    <row r="248" spans="1:7" ht="15" thickBot="1" x14ac:dyDescent="0.4">
      <c r="A248" s="23">
        <v>44476</v>
      </c>
      <c r="B248" s="25">
        <v>77</v>
      </c>
      <c r="C248" s="25">
        <v>78.89</v>
      </c>
      <c r="D248" s="25">
        <v>74.959999999999994</v>
      </c>
      <c r="E248" s="25">
        <v>78.3</v>
      </c>
      <c r="F248" s="25">
        <v>78.3</v>
      </c>
      <c r="G248" s="26">
        <v>545008</v>
      </c>
    </row>
    <row r="249" spans="1:7" ht="15" thickBot="1" x14ac:dyDescent="0.4">
      <c r="A249" s="23">
        <v>44475</v>
      </c>
      <c r="B249" s="25">
        <v>79.040000000000006</v>
      </c>
      <c r="C249" s="25">
        <v>79.78</v>
      </c>
      <c r="D249" s="25">
        <v>76.83</v>
      </c>
      <c r="E249" s="25">
        <v>77.430000000000007</v>
      </c>
      <c r="F249" s="25">
        <v>77.430000000000007</v>
      </c>
      <c r="G249" s="26">
        <v>459055</v>
      </c>
    </row>
    <row r="250" spans="1:7" ht="15" thickBot="1" x14ac:dyDescent="0.4">
      <c r="A250" s="23">
        <v>44474</v>
      </c>
      <c r="B250" s="25">
        <v>77.58</v>
      </c>
      <c r="C250" s="25">
        <v>79.48</v>
      </c>
      <c r="D250" s="25">
        <v>77.47</v>
      </c>
      <c r="E250" s="25">
        <v>78.930000000000007</v>
      </c>
      <c r="F250" s="25">
        <v>78.930000000000007</v>
      </c>
      <c r="G250" s="26">
        <v>449617</v>
      </c>
    </row>
    <row r="251" spans="1:7" ht="15" thickBot="1" x14ac:dyDescent="0.4">
      <c r="A251" s="23">
        <v>44473</v>
      </c>
      <c r="B251" s="25">
        <v>75.900000000000006</v>
      </c>
      <c r="C251" s="25">
        <v>78.38</v>
      </c>
      <c r="D251" s="25">
        <v>75.319999999999993</v>
      </c>
      <c r="E251" s="25">
        <v>77.62</v>
      </c>
      <c r="F251" s="25">
        <v>77.62</v>
      </c>
      <c r="G251" s="26">
        <v>458006</v>
      </c>
    </row>
    <row r="252" spans="1:7" ht="15" thickBot="1" x14ac:dyDescent="0.4">
      <c r="A252" s="23">
        <v>44470</v>
      </c>
      <c r="B252" s="25">
        <v>75.12</v>
      </c>
      <c r="C252" s="25">
        <v>75.989999999999995</v>
      </c>
      <c r="D252" s="25">
        <v>74.23</v>
      </c>
      <c r="E252" s="25">
        <v>75.88</v>
      </c>
      <c r="F252" s="25">
        <v>75.88</v>
      </c>
      <c r="G252" s="26">
        <v>388996</v>
      </c>
    </row>
    <row r="253" spans="1:7" ht="15" thickBot="1" x14ac:dyDescent="0.4">
      <c r="A253" s="23">
        <v>44469</v>
      </c>
      <c r="B253" s="25">
        <v>74.78</v>
      </c>
      <c r="C253" s="25">
        <v>76.069999999999993</v>
      </c>
      <c r="D253" s="25">
        <v>73.14</v>
      </c>
      <c r="E253" s="25">
        <v>75.03</v>
      </c>
      <c r="F253" s="25">
        <v>75.03</v>
      </c>
      <c r="G253" s="26">
        <v>583189</v>
      </c>
    </row>
    <row r="254" spans="1:7" ht="15" thickBot="1" x14ac:dyDescent="0.4">
      <c r="A254" s="23">
        <v>44468</v>
      </c>
      <c r="B254" s="25">
        <v>74.38</v>
      </c>
      <c r="C254" s="25">
        <v>75.790000000000006</v>
      </c>
      <c r="D254" s="25">
        <v>73.739999999999995</v>
      </c>
      <c r="E254" s="25">
        <v>74.83</v>
      </c>
      <c r="F254" s="25">
        <v>74.83</v>
      </c>
      <c r="G254" s="26">
        <v>424193</v>
      </c>
    </row>
    <row r="255" spans="1:7" ht="15" thickBot="1" x14ac:dyDescent="0.4">
      <c r="A255" s="23">
        <v>44467</v>
      </c>
      <c r="B255" s="25">
        <v>75.430000000000007</v>
      </c>
      <c r="C255" s="25">
        <v>76.67</v>
      </c>
      <c r="D255" s="25">
        <v>74.239999999999995</v>
      </c>
      <c r="E255" s="25">
        <v>75.290000000000006</v>
      </c>
      <c r="F255" s="25">
        <v>75.290000000000006</v>
      </c>
      <c r="G255" s="26">
        <v>476143</v>
      </c>
    </row>
    <row r="256" spans="1:7" ht="15" thickBot="1" x14ac:dyDescent="0.4">
      <c r="A256" s="23">
        <v>44466</v>
      </c>
      <c r="B256" s="25">
        <v>74.19</v>
      </c>
      <c r="C256" s="25">
        <v>75.75</v>
      </c>
      <c r="D256" s="25">
        <v>74.16</v>
      </c>
      <c r="E256" s="25">
        <v>75.45</v>
      </c>
      <c r="F256" s="25">
        <v>75.45</v>
      </c>
      <c r="G256" s="26">
        <v>417829</v>
      </c>
    </row>
    <row r="257" spans="1:7" ht="15" thickBot="1" x14ac:dyDescent="0.4">
      <c r="A257" s="23">
        <v>44463</v>
      </c>
      <c r="B257" s="25">
        <v>73.239999999999995</v>
      </c>
      <c r="C257" s="25">
        <v>74.27</v>
      </c>
      <c r="D257" s="25">
        <v>72.81</v>
      </c>
      <c r="E257" s="25">
        <v>73.98</v>
      </c>
      <c r="F257" s="25">
        <v>73.98</v>
      </c>
      <c r="G257" s="26">
        <v>350382</v>
      </c>
    </row>
    <row r="258" spans="1:7" ht="15" thickBot="1" x14ac:dyDescent="0.4">
      <c r="A258" s="23">
        <v>44462</v>
      </c>
      <c r="B258" s="25">
        <v>71.97</v>
      </c>
      <c r="C258" s="25">
        <v>73.5</v>
      </c>
      <c r="D258" s="25">
        <v>71.61</v>
      </c>
      <c r="E258" s="25">
        <v>73.3</v>
      </c>
      <c r="F258" s="25">
        <v>73.3</v>
      </c>
      <c r="G258" s="26">
        <v>403405</v>
      </c>
    </row>
    <row r="259" spans="1:7" ht="15" thickBot="1" x14ac:dyDescent="0.4">
      <c r="A259" s="23">
        <v>44461</v>
      </c>
      <c r="B259" s="25">
        <v>70.849999999999994</v>
      </c>
      <c r="C259" s="25">
        <v>72.3</v>
      </c>
      <c r="D259" s="25">
        <v>70.64</v>
      </c>
      <c r="E259" s="25">
        <v>72.23</v>
      </c>
      <c r="F259" s="25">
        <v>72.23</v>
      </c>
      <c r="G259" s="26">
        <v>381061</v>
      </c>
    </row>
    <row r="260" spans="1:7" ht="15" thickBot="1" x14ac:dyDescent="0.4">
      <c r="A260" s="23">
        <v>44460</v>
      </c>
      <c r="B260" s="25">
        <v>70.59</v>
      </c>
      <c r="C260" s="25">
        <v>71.63</v>
      </c>
      <c r="D260" s="25">
        <v>69.67</v>
      </c>
      <c r="E260" s="25">
        <v>70.56</v>
      </c>
      <c r="F260" s="25">
        <v>70.56</v>
      </c>
      <c r="G260" s="26">
        <v>393403</v>
      </c>
    </row>
    <row r="261" spans="1:7" ht="15" thickBot="1" x14ac:dyDescent="0.4">
      <c r="A261" s="23">
        <v>44459</v>
      </c>
      <c r="B261" s="25">
        <v>71.92</v>
      </c>
      <c r="C261" s="25">
        <v>72.08</v>
      </c>
      <c r="D261" s="25">
        <v>69.86</v>
      </c>
      <c r="E261" s="25">
        <v>70.290000000000006</v>
      </c>
      <c r="F261" s="25">
        <v>70.290000000000006</v>
      </c>
      <c r="G261" s="26">
        <v>75837</v>
      </c>
    </row>
    <row r="262" spans="1:7" ht="15" thickBot="1" x14ac:dyDescent="0.4">
      <c r="A262" s="23">
        <v>44456</v>
      </c>
      <c r="B262" s="25">
        <v>72.62</v>
      </c>
      <c r="C262" s="25">
        <v>72.72</v>
      </c>
      <c r="D262" s="25">
        <v>71.209999999999994</v>
      </c>
      <c r="E262" s="25">
        <v>71.97</v>
      </c>
      <c r="F262" s="25">
        <v>71.97</v>
      </c>
      <c r="G262" s="26">
        <v>119933</v>
      </c>
    </row>
    <row r="263" spans="1:7" ht="15" thickBot="1" x14ac:dyDescent="0.4">
      <c r="A263" s="23">
        <v>44455</v>
      </c>
      <c r="B263" s="25">
        <v>72.650000000000006</v>
      </c>
      <c r="C263" s="25">
        <v>72.989999999999995</v>
      </c>
      <c r="D263" s="25">
        <v>71.53</v>
      </c>
      <c r="E263" s="25">
        <v>72.61</v>
      </c>
      <c r="F263" s="25">
        <v>72.61</v>
      </c>
      <c r="G263" s="26">
        <v>298412</v>
      </c>
    </row>
    <row r="264" spans="1:7" ht="15" thickBot="1" x14ac:dyDescent="0.4">
      <c r="A264" s="23">
        <v>44454</v>
      </c>
      <c r="B264" s="25">
        <v>70.760000000000005</v>
      </c>
      <c r="C264" s="25">
        <v>73.14</v>
      </c>
      <c r="D264" s="25">
        <v>70.650000000000006</v>
      </c>
      <c r="E264" s="25">
        <v>72.61</v>
      </c>
      <c r="F264" s="25">
        <v>72.61</v>
      </c>
      <c r="G264" s="26">
        <v>418665</v>
      </c>
    </row>
    <row r="265" spans="1:7" ht="15" thickBot="1" x14ac:dyDescent="0.4">
      <c r="A265" s="23">
        <v>44453</v>
      </c>
      <c r="B265" s="25">
        <v>70.64</v>
      </c>
      <c r="C265" s="25">
        <v>71.22</v>
      </c>
      <c r="D265" s="25">
        <v>69.98</v>
      </c>
      <c r="E265" s="25">
        <v>70.459999999999994</v>
      </c>
      <c r="F265" s="25">
        <v>70.459999999999994</v>
      </c>
      <c r="G265" s="26">
        <v>414231</v>
      </c>
    </row>
    <row r="266" spans="1:7" ht="15" thickBot="1" x14ac:dyDescent="0.4">
      <c r="A266" s="23">
        <v>44452</v>
      </c>
      <c r="B266" s="25">
        <v>69.739999999999995</v>
      </c>
      <c r="C266" s="25">
        <v>70.97</v>
      </c>
      <c r="D266" s="25">
        <v>69.510000000000005</v>
      </c>
      <c r="E266" s="25">
        <v>70.45</v>
      </c>
      <c r="F266" s="25">
        <v>70.45</v>
      </c>
      <c r="G266" s="26">
        <v>390939</v>
      </c>
    </row>
    <row r="267" spans="1:7" ht="15" thickBot="1" x14ac:dyDescent="0.4">
      <c r="A267" s="23">
        <v>44449</v>
      </c>
      <c r="B267" s="25">
        <v>67.97</v>
      </c>
      <c r="C267" s="25">
        <v>69.959999999999994</v>
      </c>
      <c r="D267" s="25">
        <v>67.680000000000007</v>
      </c>
      <c r="E267" s="25">
        <v>69.72</v>
      </c>
      <c r="F267" s="25">
        <v>69.72</v>
      </c>
      <c r="G267" s="26">
        <v>411079</v>
      </c>
    </row>
    <row r="268" spans="1:7" ht="15" thickBot="1" x14ac:dyDescent="0.4">
      <c r="A268" s="23">
        <v>44448</v>
      </c>
      <c r="B268" s="25">
        <v>69.36</v>
      </c>
      <c r="C268" s="25">
        <v>69.89</v>
      </c>
      <c r="D268" s="25">
        <v>67.56</v>
      </c>
      <c r="E268" s="25">
        <v>68.14</v>
      </c>
      <c r="F268" s="25">
        <v>68.14</v>
      </c>
      <c r="G268" s="26">
        <v>556451</v>
      </c>
    </row>
    <row r="269" spans="1:7" ht="15" thickBot="1" x14ac:dyDescent="0.4">
      <c r="A269" s="23">
        <v>44447</v>
      </c>
      <c r="B269" s="25">
        <v>68.37</v>
      </c>
      <c r="C269" s="25">
        <v>69.75</v>
      </c>
      <c r="D269" s="25">
        <v>68.31</v>
      </c>
      <c r="E269" s="25">
        <v>69.3</v>
      </c>
      <c r="F269" s="25">
        <v>69.3</v>
      </c>
      <c r="G269" s="26">
        <v>389325</v>
      </c>
    </row>
    <row r="270" spans="1:7" ht="15" thickBot="1" x14ac:dyDescent="0.4">
      <c r="A270" s="23">
        <v>44446</v>
      </c>
      <c r="B270" s="25">
        <v>69.11</v>
      </c>
      <c r="C270" s="25">
        <v>69.48</v>
      </c>
      <c r="D270" s="25">
        <v>67.64</v>
      </c>
      <c r="E270" s="25">
        <v>68.349999999999994</v>
      </c>
      <c r="F270" s="25">
        <v>68.349999999999994</v>
      </c>
      <c r="G270" s="26">
        <v>481704</v>
      </c>
    </row>
    <row r="271" spans="1:7" ht="15" thickBot="1" x14ac:dyDescent="0.4">
      <c r="A271" s="23">
        <v>44442</v>
      </c>
      <c r="B271" s="25">
        <v>69.760000000000005</v>
      </c>
      <c r="C271" s="25">
        <v>70.53</v>
      </c>
      <c r="D271" s="25">
        <v>69.05</v>
      </c>
      <c r="E271" s="25">
        <v>69.290000000000006</v>
      </c>
      <c r="F271" s="25">
        <v>69.290000000000006</v>
      </c>
      <c r="G271" s="26">
        <v>313086</v>
      </c>
    </row>
    <row r="272" spans="1:7" ht="15" thickBot="1" x14ac:dyDescent="0.4">
      <c r="A272" s="23">
        <v>44441</v>
      </c>
      <c r="B272" s="25">
        <v>68.290000000000006</v>
      </c>
      <c r="C272" s="25">
        <v>70.61</v>
      </c>
      <c r="D272" s="25">
        <v>67.84</v>
      </c>
      <c r="E272" s="25">
        <v>69.989999999999995</v>
      </c>
      <c r="F272" s="25">
        <v>69.989999999999995</v>
      </c>
      <c r="G272" s="26">
        <v>403314</v>
      </c>
    </row>
    <row r="273" spans="1:7" ht="15" thickBot="1" x14ac:dyDescent="0.4">
      <c r="A273" s="23">
        <v>44440</v>
      </c>
      <c r="B273" s="25">
        <v>68.55</v>
      </c>
      <c r="C273" s="25">
        <v>69.239999999999995</v>
      </c>
      <c r="D273" s="25">
        <v>67.12</v>
      </c>
      <c r="E273" s="25">
        <v>68.59</v>
      </c>
      <c r="F273" s="25">
        <v>68.59</v>
      </c>
      <c r="G273" s="26">
        <v>399497</v>
      </c>
    </row>
    <row r="274" spans="1:7" ht="15" thickBot="1" x14ac:dyDescent="0.4">
      <c r="A274" s="23">
        <v>44439</v>
      </c>
      <c r="B274" s="25">
        <v>69.180000000000007</v>
      </c>
      <c r="C274" s="25">
        <v>69.34</v>
      </c>
      <c r="D274" s="25">
        <v>68.16</v>
      </c>
      <c r="E274" s="25">
        <v>68.5</v>
      </c>
      <c r="F274" s="25">
        <v>68.5</v>
      </c>
      <c r="G274" s="26">
        <v>325853</v>
      </c>
    </row>
    <row r="275" spans="1:7" ht="15" thickBot="1" x14ac:dyDescent="0.4">
      <c r="A275" s="23">
        <v>44438</v>
      </c>
      <c r="B275" s="25">
        <v>69.3</v>
      </c>
      <c r="C275" s="25">
        <v>69.64</v>
      </c>
      <c r="D275" s="25">
        <v>67.67</v>
      </c>
      <c r="E275" s="25">
        <v>69.209999999999994</v>
      </c>
      <c r="F275" s="25">
        <v>69.209999999999994</v>
      </c>
      <c r="G275" s="26">
        <v>360797</v>
      </c>
    </row>
    <row r="276" spans="1:7" ht="15" thickBot="1" x14ac:dyDescent="0.4">
      <c r="A276" s="23">
        <v>44435</v>
      </c>
      <c r="B276" s="25">
        <v>67.75</v>
      </c>
      <c r="C276" s="25">
        <v>69.05</v>
      </c>
      <c r="D276" s="25">
        <v>67.52</v>
      </c>
      <c r="E276" s="25">
        <v>68.739999999999995</v>
      </c>
      <c r="F276" s="25">
        <v>68.739999999999995</v>
      </c>
      <c r="G276" s="26">
        <v>326056</v>
      </c>
    </row>
    <row r="277" spans="1:7" ht="15" thickBot="1" x14ac:dyDescent="0.4">
      <c r="A277" s="23">
        <v>44434</v>
      </c>
      <c r="B277" s="25">
        <v>68</v>
      </c>
      <c r="C277" s="25">
        <v>68.31</v>
      </c>
      <c r="D277" s="25">
        <v>67.02</v>
      </c>
      <c r="E277" s="25">
        <v>67.42</v>
      </c>
      <c r="F277" s="25">
        <v>67.42</v>
      </c>
      <c r="G277" s="26">
        <v>344286</v>
      </c>
    </row>
    <row r="278" spans="1:7" ht="15" thickBot="1" x14ac:dyDescent="0.4">
      <c r="A278" s="23">
        <v>44433</v>
      </c>
      <c r="B278" s="25">
        <v>67.63</v>
      </c>
      <c r="C278" s="25">
        <v>68.540000000000006</v>
      </c>
      <c r="D278" s="25">
        <v>66.92</v>
      </c>
      <c r="E278" s="25">
        <v>68.36</v>
      </c>
      <c r="F278" s="25">
        <v>68.36</v>
      </c>
      <c r="G278" s="26">
        <v>353742</v>
      </c>
    </row>
    <row r="279" spans="1:7" ht="15" thickBot="1" x14ac:dyDescent="0.4">
      <c r="A279" s="23">
        <v>44432</v>
      </c>
      <c r="B279" s="25">
        <v>65.540000000000006</v>
      </c>
      <c r="C279" s="25">
        <v>67.8</v>
      </c>
      <c r="D279" s="25">
        <v>65.41</v>
      </c>
      <c r="E279" s="25">
        <v>67.540000000000006</v>
      </c>
      <c r="F279" s="25">
        <v>67.540000000000006</v>
      </c>
      <c r="G279" s="26">
        <v>335888</v>
      </c>
    </row>
    <row r="280" spans="1:7" ht="15" thickBot="1" x14ac:dyDescent="0.4">
      <c r="A280" s="23">
        <v>44431</v>
      </c>
      <c r="B280" s="25">
        <v>61.96</v>
      </c>
      <c r="C280" s="25">
        <v>66</v>
      </c>
      <c r="D280" s="25">
        <v>61.74</v>
      </c>
      <c r="E280" s="25">
        <v>65.64</v>
      </c>
      <c r="F280" s="25">
        <v>65.64</v>
      </c>
      <c r="G280" s="26">
        <v>397290</v>
      </c>
    </row>
    <row r="281" spans="1:7" ht="15" thickBot="1" x14ac:dyDescent="0.4">
      <c r="A281" s="23">
        <v>44428</v>
      </c>
      <c r="B281" s="25">
        <v>64.05</v>
      </c>
      <c r="C281" s="25">
        <v>64.099999999999994</v>
      </c>
      <c r="D281" s="25">
        <v>62.11</v>
      </c>
      <c r="E281" s="25">
        <v>62.32</v>
      </c>
      <c r="F281" s="25">
        <v>62.32</v>
      </c>
      <c r="G281" s="26">
        <v>365009</v>
      </c>
    </row>
    <row r="282" spans="1:7" ht="15" thickBot="1" x14ac:dyDescent="0.4">
      <c r="A282" s="23">
        <v>44427</v>
      </c>
      <c r="B282" s="25">
        <v>64.58</v>
      </c>
      <c r="C282" s="25">
        <v>64.760000000000005</v>
      </c>
      <c r="D282" s="25">
        <v>62.63</v>
      </c>
      <c r="E282" s="25">
        <v>63.69</v>
      </c>
      <c r="F282" s="25">
        <v>63.69</v>
      </c>
      <c r="G282" s="26">
        <v>88237</v>
      </c>
    </row>
    <row r="283" spans="1:7" ht="15" thickBot="1" x14ac:dyDescent="0.4">
      <c r="A283" s="23">
        <v>44426</v>
      </c>
      <c r="B283" s="25">
        <v>66.58</v>
      </c>
      <c r="C283" s="25">
        <v>67.48</v>
      </c>
      <c r="D283" s="25">
        <v>64.34</v>
      </c>
      <c r="E283" s="25">
        <v>65.459999999999994</v>
      </c>
      <c r="F283" s="25">
        <v>65.459999999999994</v>
      </c>
      <c r="G283" s="26">
        <v>121197</v>
      </c>
    </row>
    <row r="284" spans="1:7" ht="15" thickBot="1" x14ac:dyDescent="0.4">
      <c r="A284" s="23">
        <v>44425</v>
      </c>
      <c r="B284" s="25">
        <v>67.430000000000007</v>
      </c>
      <c r="C284" s="25">
        <v>67.72</v>
      </c>
      <c r="D284" s="25">
        <v>66.33</v>
      </c>
      <c r="E284" s="25">
        <v>66.59</v>
      </c>
      <c r="F284" s="25">
        <v>66.59</v>
      </c>
      <c r="G284" s="26">
        <v>235303</v>
      </c>
    </row>
    <row r="285" spans="1:7" ht="15" thickBot="1" x14ac:dyDescent="0.4">
      <c r="A285" s="23">
        <v>44424</v>
      </c>
      <c r="B285" s="25">
        <v>68.13</v>
      </c>
      <c r="C285" s="25">
        <v>68.14</v>
      </c>
      <c r="D285" s="25">
        <v>65.73</v>
      </c>
      <c r="E285" s="25">
        <v>67.290000000000006</v>
      </c>
      <c r="F285" s="25">
        <v>67.290000000000006</v>
      </c>
      <c r="G285" s="26">
        <v>334844</v>
      </c>
    </row>
    <row r="286" spans="1:7" ht="15" thickBot="1" x14ac:dyDescent="0.4">
      <c r="A286" s="23">
        <v>44421</v>
      </c>
      <c r="B286" s="25">
        <v>68.91</v>
      </c>
      <c r="C286" s="25">
        <v>69.22</v>
      </c>
      <c r="D286" s="25">
        <v>67.77</v>
      </c>
      <c r="E286" s="25">
        <v>68.44</v>
      </c>
      <c r="F286" s="25">
        <v>68.44</v>
      </c>
      <c r="G286" s="26">
        <v>272033</v>
      </c>
    </row>
    <row r="287" spans="1:7" ht="15" thickBot="1" x14ac:dyDescent="0.4">
      <c r="A287" s="23">
        <v>44420</v>
      </c>
      <c r="B287" s="25">
        <v>69.36</v>
      </c>
      <c r="C287" s="25">
        <v>69.62</v>
      </c>
      <c r="D287" s="25">
        <v>68.459999999999994</v>
      </c>
      <c r="E287" s="25">
        <v>69.09</v>
      </c>
      <c r="F287" s="25">
        <v>69.09</v>
      </c>
      <c r="G287" s="26">
        <v>352465</v>
      </c>
    </row>
    <row r="288" spans="1:7" ht="15" thickBot="1" x14ac:dyDescent="0.4">
      <c r="A288" s="23">
        <v>44419</v>
      </c>
      <c r="B288" s="25">
        <v>68.510000000000005</v>
      </c>
      <c r="C288" s="25">
        <v>69.45</v>
      </c>
      <c r="D288" s="25">
        <v>66.67</v>
      </c>
      <c r="E288" s="25">
        <v>69.25</v>
      </c>
      <c r="F288" s="25">
        <v>69.25</v>
      </c>
      <c r="G288" s="26">
        <v>513292</v>
      </c>
    </row>
    <row r="289" spans="1:7" ht="15" thickBot="1" x14ac:dyDescent="0.4">
      <c r="A289" s="23">
        <v>44418</v>
      </c>
      <c r="B289" s="25">
        <v>66.849999999999994</v>
      </c>
      <c r="C289" s="25">
        <v>68.900000000000006</v>
      </c>
      <c r="D289" s="25">
        <v>66.56</v>
      </c>
      <c r="E289" s="25">
        <v>68.290000000000006</v>
      </c>
      <c r="F289" s="25">
        <v>68.290000000000006</v>
      </c>
      <c r="G289" s="26">
        <v>452126</v>
      </c>
    </row>
    <row r="290" spans="1:7" ht="15" thickBot="1" x14ac:dyDescent="0.4">
      <c r="A290" s="23">
        <v>44417</v>
      </c>
      <c r="B290" s="25">
        <v>67.88</v>
      </c>
      <c r="C290" s="25">
        <v>67.900000000000006</v>
      </c>
      <c r="D290" s="25">
        <v>65.150000000000006</v>
      </c>
      <c r="E290" s="25">
        <v>66.48</v>
      </c>
      <c r="F290" s="25">
        <v>66.48</v>
      </c>
      <c r="G290" s="26">
        <v>598381</v>
      </c>
    </row>
    <row r="291" spans="1:7" ht="15" thickBot="1" x14ac:dyDescent="0.4">
      <c r="A291" s="23">
        <v>44414</v>
      </c>
      <c r="B291" s="25">
        <v>69.14</v>
      </c>
      <c r="C291" s="25">
        <v>70.180000000000007</v>
      </c>
      <c r="D291" s="25">
        <v>67.8</v>
      </c>
      <c r="E291" s="25">
        <v>68.28</v>
      </c>
      <c r="F291" s="25">
        <v>68.28</v>
      </c>
      <c r="G291" s="26">
        <v>537136</v>
      </c>
    </row>
    <row r="292" spans="1:7" ht="15" thickBot="1" x14ac:dyDescent="0.4">
      <c r="A292" s="23">
        <v>44413</v>
      </c>
      <c r="B292" s="25">
        <v>68.06</v>
      </c>
      <c r="C292" s="25">
        <v>69.349999999999994</v>
      </c>
      <c r="D292" s="25">
        <v>67.61</v>
      </c>
      <c r="E292" s="25">
        <v>69.09</v>
      </c>
      <c r="F292" s="25">
        <v>69.09</v>
      </c>
      <c r="G292" s="26">
        <v>416331</v>
      </c>
    </row>
    <row r="293" spans="1:7" ht="15" thickBot="1" x14ac:dyDescent="0.4">
      <c r="A293" s="23">
        <v>44412</v>
      </c>
      <c r="B293" s="25">
        <v>70.319999999999993</v>
      </c>
      <c r="C293" s="25">
        <v>70.81</v>
      </c>
      <c r="D293" s="25">
        <v>67.849999999999994</v>
      </c>
      <c r="E293" s="25">
        <v>68.150000000000006</v>
      </c>
      <c r="F293" s="25">
        <v>68.150000000000006</v>
      </c>
      <c r="G293" s="26">
        <v>582924</v>
      </c>
    </row>
    <row r="294" spans="1:7" ht="15" thickBot="1" x14ac:dyDescent="0.4">
      <c r="A294" s="23">
        <v>44411</v>
      </c>
      <c r="B294" s="25">
        <v>71.52</v>
      </c>
      <c r="C294" s="25">
        <v>71.959999999999994</v>
      </c>
      <c r="D294" s="25">
        <v>69.19</v>
      </c>
      <c r="E294" s="25">
        <v>70.56</v>
      </c>
      <c r="F294" s="25">
        <v>70.56</v>
      </c>
      <c r="G294" s="26">
        <v>509938</v>
      </c>
    </row>
    <row r="295" spans="1:7" ht="15" thickBot="1" x14ac:dyDescent="0.4">
      <c r="A295" s="23">
        <v>44410</v>
      </c>
      <c r="B295" s="25">
        <v>73.91</v>
      </c>
      <c r="C295" s="25">
        <v>73.95</v>
      </c>
      <c r="D295" s="25">
        <v>70.55</v>
      </c>
      <c r="E295" s="25">
        <v>71.260000000000005</v>
      </c>
      <c r="F295" s="25">
        <v>71.260000000000005</v>
      </c>
      <c r="G295" s="26">
        <v>448200</v>
      </c>
    </row>
    <row r="296" spans="1:7" ht="15" thickBot="1" x14ac:dyDescent="0.4">
      <c r="A296" s="23">
        <v>44407</v>
      </c>
      <c r="B296" s="25">
        <v>73.41</v>
      </c>
      <c r="C296" s="25">
        <v>74.23</v>
      </c>
      <c r="D296" s="25">
        <v>72.930000000000007</v>
      </c>
      <c r="E296" s="25">
        <v>73.95</v>
      </c>
      <c r="F296" s="25">
        <v>73.95</v>
      </c>
      <c r="G296" s="26">
        <v>303700</v>
      </c>
    </row>
    <row r="297" spans="1:7" ht="15" thickBot="1" x14ac:dyDescent="0.4">
      <c r="A297" s="23">
        <v>44406</v>
      </c>
      <c r="B297" s="25">
        <v>72.400000000000006</v>
      </c>
      <c r="C297" s="25">
        <v>73.680000000000007</v>
      </c>
      <c r="D297" s="25">
        <v>72.260000000000005</v>
      </c>
      <c r="E297" s="25">
        <v>73.62</v>
      </c>
      <c r="F297" s="25">
        <v>73.62</v>
      </c>
      <c r="G297" s="26">
        <v>294462</v>
      </c>
    </row>
    <row r="298" spans="1:7" ht="15" thickBot="1" x14ac:dyDescent="0.4">
      <c r="A298" s="23">
        <v>44405</v>
      </c>
      <c r="B298" s="25">
        <v>71.900000000000006</v>
      </c>
      <c r="C298" s="25">
        <v>72.599999999999994</v>
      </c>
      <c r="D298" s="25">
        <v>71.7</v>
      </c>
      <c r="E298" s="25">
        <v>72.39</v>
      </c>
      <c r="F298" s="25">
        <v>72.39</v>
      </c>
      <c r="G298" s="26">
        <v>318911</v>
      </c>
    </row>
    <row r="299" spans="1:7" ht="15" thickBot="1" x14ac:dyDescent="0.4">
      <c r="A299" s="23">
        <v>44404</v>
      </c>
      <c r="B299" s="25">
        <v>72.22</v>
      </c>
      <c r="C299" s="25">
        <v>72.33</v>
      </c>
      <c r="D299" s="25">
        <v>71.08</v>
      </c>
      <c r="E299" s="25">
        <v>71.650000000000006</v>
      </c>
      <c r="F299" s="25">
        <v>71.650000000000006</v>
      </c>
      <c r="G299" s="26">
        <v>333123</v>
      </c>
    </row>
    <row r="300" spans="1:7" ht="15" thickBot="1" x14ac:dyDescent="0.4">
      <c r="A300" s="23">
        <v>44403</v>
      </c>
      <c r="B300" s="25">
        <v>72.180000000000007</v>
      </c>
      <c r="C300" s="25">
        <v>72.430000000000007</v>
      </c>
      <c r="D300" s="25">
        <v>70.56</v>
      </c>
      <c r="E300" s="25">
        <v>71.91</v>
      </c>
      <c r="F300" s="25">
        <v>71.91</v>
      </c>
      <c r="G300" s="26">
        <v>395743</v>
      </c>
    </row>
    <row r="301" spans="1:7" ht="15" thickBot="1" x14ac:dyDescent="0.4">
      <c r="A301" s="23">
        <v>44400</v>
      </c>
      <c r="B301" s="25">
        <v>71.709999999999994</v>
      </c>
      <c r="C301" s="25">
        <v>72.209999999999994</v>
      </c>
      <c r="D301" s="25">
        <v>71.39</v>
      </c>
      <c r="E301" s="25">
        <v>72.069999999999993</v>
      </c>
      <c r="F301" s="25">
        <v>72.069999999999993</v>
      </c>
      <c r="G301" s="26">
        <v>274778</v>
      </c>
    </row>
    <row r="302" spans="1:7" ht="15" thickBot="1" x14ac:dyDescent="0.4">
      <c r="A302" s="23">
        <v>44399</v>
      </c>
      <c r="B302" s="25">
        <v>70.22</v>
      </c>
      <c r="C302" s="25">
        <v>72.03</v>
      </c>
      <c r="D302" s="25">
        <v>69.86</v>
      </c>
      <c r="E302" s="25">
        <v>71.91</v>
      </c>
      <c r="F302" s="25">
        <v>71.91</v>
      </c>
      <c r="G302" s="26">
        <v>435181</v>
      </c>
    </row>
    <row r="303" spans="1:7" ht="15" thickBot="1" x14ac:dyDescent="0.4">
      <c r="A303" s="23">
        <v>44398</v>
      </c>
      <c r="B303" s="25">
        <v>66.45</v>
      </c>
      <c r="C303" s="25">
        <v>70.510000000000005</v>
      </c>
      <c r="D303" s="25">
        <v>66.44</v>
      </c>
      <c r="E303" s="25">
        <v>70.3</v>
      </c>
      <c r="F303" s="25">
        <v>70.3</v>
      </c>
      <c r="G303" s="26">
        <v>503030</v>
      </c>
    </row>
    <row r="304" spans="1:7" ht="15" thickBot="1" x14ac:dyDescent="0.4">
      <c r="A304" s="23">
        <v>44397</v>
      </c>
      <c r="B304" s="25">
        <v>66.599999999999994</v>
      </c>
      <c r="C304" s="25">
        <v>67.650000000000006</v>
      </c>
      <c r="D304" s="25">
        <v>65.209999999999994</v>
      </c>
      <c r="E304" s="25">
        <v>67.42</v>
      </c>
      <c r="F304" s="25">
        <v>67.42</v>
      </c>
      <c r="G304" s="26">
        <v>561629</v>
      </c>
    </row>
    <row r="305" spans="1:7" ht="15" thickBot="1" x14ac:dyDescent="0.4">
      <c r="A305" s="23">
        <v>44396</v>
      </c>
      <c r="B305" s="25">
        <v>71.489999999999995</v>
      </c>
      <c r="C305" s="25">
        <v>71.67</v>
      </c>
      <c r="D305" s="25">
        <v>65.63</v>
      </c>
      <c r="E305" s="25">
        <v>66.42</v>
      </c>
      <c r="F305" s="25">
        <v>66.42</v>
      </c>
      <c r="G305" s="26">
        <v>82565</v>
      </c>
    </row>
    <row r="306" spans="1:7" ht="15" thickBot="1" x14ac:dyDescent="0.4">
      <c r="A306" s="23">
        <v>44393</v>
      </c>
      <c r="B306" s="25">
        <v>71.48</v>
      </c>
      <c r="C306" s="25">
        <v>72.3</v>
      </c>
      <c r="D306" s="25">
        <v>70.41</v>
      </c>
      <c r="E306" s="25">
        <v>71.81</v>
      </c>
      <c r="F306" s="25">
        <v>71.81</v>
      </c>
      <c r="G306" s="26">
        <v>133926</v>
      </c>
    </row>
    <row r="307" spans="1:7" ht="15" thickBot="1" x14ac:dyDescent="0.4">
      <c r="A307" s="23">
        <v>44392</v>
      </c>
      <c r="B307" s="25">
        <v>72.959999999999994</v>
      </c>
      <c r="C307" s="25">
        <v>72.959999999999994</v>
      </c>
      <c r="D307" s="25">
        <v>71.400000000000006</v>
      </c>
      <c r="E307" s="25">
        <v>71.650000000000006</v>
      </c>
      <c r="F307" s="25">
        <v>71.650000000000006</v>
      </c>
      <c r="G307" s="26">
        <v>368679</v>
      </c>
    </row>
    <row r="308" spans="1:7" ht="15" thickBot="1" x14ac:dyDescent="0.4">
      <c r="A308" s="23">
        <v>44391</v>
      </c>
      <c r="B308" s="25">
        <v>75.17</v>
      </c>
      <c r="C308" s="25">
        <v>75.44</v>
      </c>
      <c r="D308" s="25">
        <v>72.209999999999994</v>
      </c>
      <c r="E308" s="25">
        <v>73.13</v>
      </c>
      <c r="F308" s="25">
        <v>73.13</v>
      </c>
      <c r="G308" s="26">
        <v>528360</v>
      </c>
    </row>
    <row r="309" spans="1:7" ht="15" thickBot="1" x14ac:dyDescent="0.4">
      <c r="A309" s="23">
        <v>44390</v>
      </c>
      <c r="B309" s="25">
        <v>74.180000000000007</v>
      </c>
      <c r="C309" s="25">
        <v>75.52</v>
      </c>
      <c r="D309" s="25">
        <v>73.680000000000007</v>
      </c>
      <c r="E309" s="25">
        <v>75.25</v>
      </c>
      <c r="F309" s="25">
        <v>75.25</v>
      </c>
      <c r="G309" s="26">
        <v>444078</v>
      </c>
    </row>
    <row r="310" spans="1:7" ht="15" thickBot="1" x14ac:dyDescent="0.4">
      <c r="A310" s="23">
        <v>44389</v>
      </c>
      <c r="B310" s="25">
        <v>74.739999999999995</v>
      </c>
      <c r="C310" s="25">
        <v>74.930000000000007</v>
      </c>
      <c r="D310" s="25">
        <v>73.16</v>
      </c>
      <c r="E310" s="25">
        <v>74.099999999999994</v>
      </c>
      <c r="F310" s="25">
        <v>74.099999999999994</v>
      </c>
      <c r="G310" s="26">
        <v>397931</v>
      </c>
    </row>
    <row r="311" spans="1:7" ht="15" thickBot="1" x14ac:dyDescent="0.4">
      <c r="A311" s="23">
        <v>44386</v>
      </c>
      <c r="B311" s="25">
        <v>73.260000000000005</v>
      </c>
      <c r="C311" s="25">
        <v>74.760000000000005</v>
      </c>
      <c r="D311" s="25">
        <v>72.72</v>
      </c>
      <c r="E311" s="25">
        <v>74.56</v>
      </c>
      <c r="F311" s="25">
        <v>74.56</v>
      </c>
      <c r="G311" s="26">
        <v>422154</v>
      </c>
    </row>
    <row r="312" spans="1:7" ht="15" thickBot="1" x14ac:dyDescent="0.4">
      <c r="A312" s="23">
        <v>44385</v>
      </c>
      <c r="B312" s="25">
        <v>72.17</v>
      </c>
      <c r="C312" s="25">
        <v>73.260000000000005</v>
      </c>
      <c r="D312" s="25">
        <v>70.760000000000005</v>
      </c>
      <c r="E312" s="25">
        <v>72.94</v>
      </c>
      <c r="F312" s="25">
        <v>72.94</v>
      </c>
      <c r="G312" s="26">
        <v>529690</v>
      </c>
    </row>
    <row r="313" spans="1:7" ht="15" thickBot="1" x14ac:dyDescent="0.4">
      <c r="A313" s="23">
        <v>44384</v>
      </c>
      <c r="B313" s="25">
        <v>73.849999999999994</v>
      </c>
      <c r="C313" s="25">
        <v>74.86</v>
      </c>
      <c r="D313" s="25">
        <v>71.069999999999993</v>
      </c>
      <c r="E313" s="25">
        <v>72.2</v>
      </c>
      <c r="F313" s="25">
        <v>72.2</v>
      </c>
      <c r="G313" s="26">
        <v>607971</v>
      </c>
    </row>
    <row r="314" spans="1:7" ht="15" thickBot="1" x14ac:dyDescent="0.4">
      <c r="A314" s="23">
        <v>44383</v>
      </c>
      <c r="B314" s="25">
        <v>75.349999999999994</v>
      </c>
      <c r="C314" s="25">
        <v>76.98</v>
      </c>
      <c r="D314" s="25">
        <v>72.94</v>
      </c>
      <c r="E314" s="25">
        <v>73.37</v>
      </c>
      <c r="F314" s="25">
        <v>73.37</v>
      </c>
      <c r="G314" s="26">
        <v>714044</v>
      </c>
    </row>
    <row r="315" spans="1:7" ht="15" thickBot="1" x14ac:dyDescent="0.4">
      <c r="A315" s="23">
        <v>44379</v>
      </c>
      <c r="B315" s="25">
        <v>75.02</v>
      </c>
      <c r="C315" s="25">
        <v>75.62</v>
      </c>
      <c r="D315" s="25">
        <v>74.41</v>
      </c>
      <c r="E315" s="25">
        <v>75.16</v>
      </c>
      <c r="F315" s="25">
        <v>75.16</v>
      </c>
      <c r="G315" s="26">
        <v>377531</v>
      </c>
    </row>
    <row r="316" spans="1:7" ht="15" thickBot="1" x14ac:dyDescent="0.4">
      <c r="A316" s="23">
        <v>44378</v>
      </c>
      <c r="B316" s="25">
        <v>73.5</v>
      </c>
      <c r="C316" s="25">
        <v>76.22</v>
      </c>
      <c r="D316" s="25">
        <v>73.39</v>
      </c>
      <c r="E316" s="25">
        <v>75.23</v>
      </c>
      <c r="F316" s="25">
        <v>75.23</v>
      </c>
      <c r="G316" s="26">
        <v>615678</v>
      </c>
    </row>
    <row r="317" spans="1:7" ht="15" thickBot="1" x14ac:dyDescent="0.4">
      <c r="A317" s="23">
        <v>44377</v>
      </c>
      <c r="B317" s="25">
        <v>73.47</v>
      </c>
      <c r="C317" s="25">
        <v>74.14</v>
      </c>
      <c r="D317" s="25">
        <v>72.819999999999993</v>
      </c>
      <c r="E317" s="25">
        <v>73.47</v>
      </c>
      <c r="F317" s="25">
        <v>73.47</v>
      </c>
      <c r="G317" s="26">
        <v>383626</v>
      </c>
    </row>
    <row r="318" spans="1:7" ht="15" thickBot="1" x14ac:dyDescent="0.4">
      <c r="A318" s="23">
        <v>44376</v>
      </c>
      <c r="B318" s="25">
        <v>72.78</v>
      </c>
      <c r="C318" s="25">
        <v>73.81</v>
      </c>
      <c r="D318" s="25">
        <v>71.97</v>
      </c>
      <c r="E318" s="25">
        <v>72.98</v>
      </c>
      <c r="F318" s="25">
        <v>72.98</v>
      </c>
      <c r="G318" s="26">
        <v>321448</v>
      </c>
    </row>
    <row r="319" spans="1:7" ht="15" thickBot="1" x14ac:dyDescent="0.4">
      <c r="A319" s="23">
        <v>44375</v>
      </c>
      <c r="B319" s="25">
        <v>73.989999999999995</v>
      </c>
      <c r="C319" s="25">
        <v>74.45</v>
      </c>
      <c r="D319" s="25">
        <v>72.62</v>
      </c>
      <c r="E319" s="25">
        <v>72.91</v>
      </c>
      <c r="F319" s="25">
        <v>72.91</v>
      </c>
      <c r="G319" s="26">
        <v>354701</v>
      </c>
    </row>
    <row r="320" spans="1:7" ht="15" thickBot="1" x14ac:dyDescent="0.4">
      <c r="A320" s="23">
        <v>44372</v>
      </c>
      <c r="B320" s="25">
        <v>73.319999999999993</v>
      </c>
      <c r="C320" s="25">
        <v>74.180000000000007</v>
      </c>
      <c r="D320" s="25">
        <v>72.849999999999994</v>
      </c>
      <c r="E320" s="25">
        <v>74.05</v>
      </c>
      <c r="F320" s="25">
        <v>74.05</v>
      </c>
      <c r="G320" s="26">
        <v>364721</v>
      </c>
    </row>
    <row r="321" spans="1:7" ht="15" thickBot="1" x14ac:dyDescent="0.4">
      <c r="A321" s="23">
        <v>44371</v>
      </c>
      <c r="B321" s="25">
        <v>73.28</v>
      </c>
      <c r="C321" s="25">
        <v>73.61</v>
      </c>
      <c r="D321" s="25">
        <v>72.319999999999993</v>
      </c>
      <c r="E321" s="25">
        <v>73.3</v>
      </c>
      <c r="F321" s="25">
        <v>73.3</v>
      </c>
      <c r="G321" s="26">
        <v>334833</v>
      </c>
    </row>
    <row r="322" spans="1:7" ht="15" thickBot="1" x14ac:dyDescent="0.4">
      <c r="A322" s="23">
        <v>44370</v>
      </c>
      <c r="B322" s="25">
        <v>72.91</v>
      </c>
      <c r="C322" s="25">
        <v>74.25</v>
      </c>
      <c r="D322" s="25">
        <v>72.819999999999993</v>
      </c>
      <c r="E322" s="25">
        <v>73.08</v>
      </c>
      <c r="F322" s="25">
        <v>73.08</v>
      </c>
      <c r="G322" s="26">
        <v>429207</v>
      </c>
    </row>
    <row r="323" spans="1:7" ht="15" thickBot="1" x14ac:dyDescent="0.4">
      <c r="A323" s="23">
        <v>44369</v>
      </c>
      <c r="B323" s="25">
        <v>73.41</v>
      </c>
      <c r="C323" s="25">
        <v>73.95</v>
      </c>
      <c r="D323" s="25">
        <v>72.94</v>
      </c>
      <c r="E323" s="25">
        <v>73.06</v>
      </c>
      <c r="F323" s="25">
        <v>73.06</v>
      </c>
      <c r="G323" s="26">
        <v>498555</v>
      </c>
    </row>
    <row r="324" spans="1:7" ht="15" thickBot="1" x14ac:dyDescent="0.4">
      <c r="A324" s="23">
        <v>44368</v>
      </c>
      <c r="B324" s="25">
        <v>71.52</v>
      </c>
      <c r="C324" s="25">
        <v>73.959999999999994</v>
      </c>
      <c r="D324" s="25">
        <v>71.150000000000006</v>
      </c>
      <c r="E324" s="25">
        <v>73.66</v>
      </c>
      <c r="F324" s="25">
        <v>73.66</v>
      </c>
      <c r="G324" s="26">
        <v>123662</v>
      </c>
    </row>
    <row r="325" spans="1:7" ht="15" thickBot="1" x14ac:dyDescent="0.4">
      <c r="A325" s="23">
        <v>44365</v>
      </c>
      <c r="B325" s="25">
        <v>71.099999999999994</v>
      </c>
      <c r="C325" s="25">
        <v>72.17</v>
      </c>
      <c r="D325" s="25">
        <v>70.16</v>
      </c>
      <c r="E325" s="25">
        <v>71.64</v>
      </c>
      <c r="F325" s="25">
        <v>71.64</v>
      </c>
      <c r="G325" s="26">
        <v>139584</v>
      </c>
    </row>
    <row r="326" spans="1:7" ht="15" thickBot="1" x14ac:dyDescent="0.4">
      <c r="A326" s="23">
        <v>44364</v>
      </c>
      <c r="B326" s="25">
        <v>71.650000000000006</v>
      </c>
      <c r="C326" s="25">
        <v>72.3</v>
      </c>
      <c r="D326" s="25">
        <v>69.77</v>
      </c>
      <c r="E326" s="25">
        <v>71.040000000000006</v>
      </c>
      <c r="F326" s="25">
        <v>71.040000000000006</v>
      </c>
      <c r="G326" s="26">
        <v>373780</v>
      </c>
    </row>
    <row r="327" spans="1:7" ht="15" thickBot="1" x14ac:dyDescent="0.4">
      <c r="A327" s="23">
        <v>44363</v>
      </c>
      <c r="B327" s="25">
        <v>72.45</v>
      </c>
      <c r="C327" s="25">
        <v>72.989999999999995</v>
      </c>
      <c r="D327" s="25">
        <v>71.61</v>
      </c>
      <c r="E327" s="25">
        <v>72.150000000000006</v>
      </c>
      <c r="F327" s="25">
        <v>72.150000000000006</v>
      </c>
      <c r="G327" s="26">
        <v>426775</v>
      </c>
    </row>
    <row r="328" spans="1:7" ht="15" thickBot="1" x14ac:dyDescent="0.4">
      <c r="A328" s="23">
        <v>44362</v>
      </c>
      <c r="B328" s="25">
        <v>71.16</v>
      </c>
      <c r="C328" s="25">
        <v>72.489999999999995</v>
      </c>
      <c r="D328" s="25">
        <v>70.81</v>
      </c>
      <c r="E328" s="25">
        <v>72.12</v>
      </c>
      <c r="F328" s="25">
        <v>72.12</v>
      </c>
      <c r="G328" s="26">
        <v>336035</v>
      </c>
    </row>
    <row r="329" spans="1:7" ht="15" thickBot="1" x14ac:dyDescent="0.4">
      <c r="A329" s="23">
        <v>44361</v>
      </c>
      <c r="B329" s="25">
        <v>70.650000000000006</v>
      </c>
      <c r="C329" s="25">
        <v>71.78</v>
      </c>
      <c r="D329" s="25">
        <v>70.650000000000006</v>
      </c>
      <c r="E329" s="25">
        <v>70.88</v>
      </c>
      <c r="F329" s="25">
        <v>70.88</v>
      </c>
      <c r="G329" s="26">
        <v>319639</v>
      </c>
    </row>
    <row r="330" spans="1:7" ht="15" thickBot="1" x14ac:dyDescent="0.4">
      <c r="A330" s="23">
        <v>44358</v>
      </c>
      <c r="B330" s="25">
        <v>70.099999999999994</v>
      </c>
      <c r="C330" s="25">
        <v>71.239999999999995</v>
      </c>
      <c r="D330" s="25">
        <v>69.680000000000007</v>
      </c>
      <c r="E330" s="25">
        <v>70.91</v>
      </c>
      <c r="F330" s="25">
        <v>70.91</v>
      </c>
      <c r="G330" s="26">
        <v>563575</v>
      </c>
    </row>
    <row r="331" spans="1:7" ht="15" thickBot="1" x14ac:dyDescent="0.4">
      <c r="A331" s="23">
        <v>44357</v>
      </c>
      <c r="B331" s="25">
        <v>69.760000000000005</v>
      </c>
      <c r="C331" s="25">
        <v>70.650000000000006</v>
      </c>
      <c r="D331" s="25">
        <v>68.680000000000007</v>
      </c>
      <c r="E331" s="25">
        <v>70.290000000000006</v>
      </c>
      <c r="F331" s="25">
        <v>70.290000000000006</v>
      </c>
      <c r="G331" s="26">
        <v>492464</v>
      </c>
    </row>
    <row r="332" spans="1:7" ht="15" thickBot="1" x14ac:dyDescent="0.4">
      <c r="A332" s="23">
        <v>44356</v>
      </c>
      <c r="B332" s="25">
        <v>70.010000000000005</v>
      </c>
      <c r="C332" s="25">
        <v>70.62</v>
      </c>
      <c r="D332" s="25">
        <v>69.459999999999994</v>
      </c>
      <c r="E332" s="25">
        <v>69.959999999999994</v>
      </c>
      <c r="F332" s="25">
        <v>69.959999999999994</v>
      </c>
      <c r="G332" s="26">
        <v>410820</v>
      </c>
    </row>
    <row r="333" spans="1:7" ht="15" thickBot="1" x14ac:dyDescent="0.4">
      <c r="A333" s="23">
        <v>44355</v>
      </c>
      <c r="B333" s="25">
        <v>69.290000000000006</v>
      </c>
      <c r="C333" s="25">
        <v>70.27</v>
      </c>
      <c r="D333" s="25">
        <v>68.47</v>
      </c>
      <c r="E333" s="25">
        <v>70.05</v>
      </c>
      <c r="F333" s="25">
        <v>70.05</v>
      </c>
      <c r="G333" s="26">
        <v>441302</v>
      </c>
    </row>
    <row r="334" spans="1:7" ht="15" thickBot="1" x14ac:dyDescent="0.4">
      <c r="A334" s="23">
        <v>44354</v>
      </c>
      <c r="B334" s="25">
        <v>69.52</v>
      </c>
      <c r="C334" s="25">
        <v>70</v>
      </c>
      <c r="D334" s="25">
        <v>68.930000000000007</v>
      </c>
      <c r="E334" s="25">
        <v>69.23</v>
      </c>
      <c r="F334" s="25">
        <v>69.23</v>
      </c>
      <c r="G334" s="26">
        <v>365621</v>
      </c>
    </row>
    <row r="335" spans="1:7" ht="15" thickBot="1" x14ac:dyDescent="0.4">
      <c r="A335" s="23">
        <v>44351</v>
      </c>
      <c r="B335" s="25">
        <v>68.91</v>
      </c>
      <c r="C335" s="25">
        <v>69.760000000000005</v>
      </c>
      <c r="D335" s="25">
        <v>68.33</v>
      </c>
      <c r="E335" s="25">
        <v>69.62</v>
      </c>
      <c r="F335" s="25">
        <v>69.62</v>
      </c>
      <c r="G335" s="26">
        <v>326250</v>
      </c>
    </row>
    <row r="336" spans="1:7" ht="15" thickBot="1" x14ac:dyDescent="0.4">
      <c r="A336" s="23">
        <v>44350</v>
      </c>
      <c r="B336" s="25">
        <v>68.760000000000005</v>
      </c>
      <c r="C336" s="25">
        <v>69.400000000000006</v>
      </c>
      <c r="D336" s="25">
        <v>68.19</v>
      </c>
      <c r="E336" s="25">
        <v>68.81</v>
      </c>
      <c r="F336" s="25">
        <v>68.81</v>
      </c>
      <c r="G336" s="26">
        <v>351367</v>
      </c>
    </row>
    <row r="337" spans="1:7" ht="15" thickBot="1" x14ac:dyDescent="0.4">
      <c r="A337" s="23">
        <v>44349</v>
      </c>
      <c r="B337" s="25">
        <v>67.989999999999995</v>
      </c>
      <c r="C337" s="25">
        <v>69</v>
      </c>
      <c r="D337" s="25">
        <v>67.78</v>
      </c>
      <c r="E337" s="25">
        <v>68.83</v>
      </c>
      <c r="F337" s="25">
        <v>68.83</v>
      </c>
      <c r="G337" s="26">
        <v>332995</v>
      </c>
    </row>
    <row r="338" spans="1:7" ht="15" thickBot="1" x14ac:dyDescent="0.4">
      <c r="A338" s="23">
        <v>44348</v>
      </c>
      <c r="B338" s="25">
        <v>66.680000000000007</v>
      </c>
      <c r="C338" s="25">
        <v>68.87</v>
      </c>
      <c r="D338" s="25">
        <v>66.41</v>
      </c>
      <c r="E338" s="25">
        <v>67.72</v>
      </c>
      <c r="F338" s="25">
        <v>67.72</v>
      </c>
      <c r="G338" s="26">
        <v>570985</v>
      </c>
    </row>
    <row r="339" spans="1:7" ht="15" thickBot="1" x14ac:dyDescent="0.4">
      <c r="A339" s="23">
        <v>44344</v>
      </c>
      <c r="B339" s="25">
        <v>66.95</v>
      </c>
      <c r="C339" s="25">
        <v>67.52</v>
      </c>
      <c r="D339" s="25">
        <v>66.17</v>
      </c>
      <c r="E339" s="25">
        <v>66.319999999999993</v>
      </c>
      <c r="F339" s="25">
        <v>66.319999999999993</v>
      </c>
      <c r="G339" s="26">
        <v>390461</v>
      </c>
    </row>
    <row r="340" spans="1:7" ht="15" thickBot="1" x14ac:dyDescent="0.4">
      <c r="A340" s="23">
        <v>44343</v>
      </c>
      <c r="B340" s="25">
        <v>66.16</v>
      </c>
      <c r="C340" s="25">
        <v>66.92</v>
      </c>
      <c r="D340" s="25">
        <v>65.47</v>
      </c>
      <c r="E340" s="25">
        <v>66.849999999999994</v>
      </c>
      <c r="F340" s="25">
        <v>66.849999999999994</v>
      </c>
      <c r="G340" s="26">
        <v>337542</v>
      </c>
    </row>
    <row r="341" spans="1:7" ht="15" thickBot="1" x14ac:dyDescent="0.4">
      <c r="A341" s="23">
        <v>44342</v>
      </c>
      <c r="B341" s="25">
        <v>66.040000000000006</v>
      </c>
      <c r="C341" s="25">
        <v>66.430000000000007</v>
      </c>
      <c r="D341" s="25">
        <v>65.25</v>
      </c>
      <c r="E341" s="25">
        <v>66.209999999999994</v>
      </c>
      <c r="F341" s="25">
        <v>66.209999999999994</v>
      </c>
      <c r="G341" s="26">
        <v>376207</v>
      </c>
    </row>
    <row r="342" spans="1:7" ht="15" thickBot="1" x14ac:dyDescent="0.4">
      <c r="A342" s="23">
        <v>44341</v>
      </c>
      <c r="B342" s="25">
        <v>66.02</v>
      </c>
      <c r="C342" s="25">
        <v>66.510000000000005</v>
      </c>
      <c r="D342" s="25">
        <v>65.41</v>
      </c>
      <c r="E342" s="25">
        <v>66.069999999999993</v>
      </c>
      <c r="F342" s="25">
        <v>66.069999999999993</v>
      </c>
      <c r="G342" s="26">
        <v>497394</v>
      </c>
    </row>
    <row r="343" spans="1:7" ht="15" thickBot="1" x14ac:dyDescent="0.4">
      <c r="A343" s="23">
        <v>44340</v>
      </c>
      <c r="B343" s="25">
        <v>63.87</v>
      </c>
      <c r="C343" s="25">
        <v>66.14</v>
      </c>
      <c r="D343" s="25">
        <v>63.63</v>
      </c>
      <c r="E343" s="25">
        <v>66.05</v>
      </c>
      <c r="F343" s="25">
        <v>66.05</v>
      </c>
      <c r="G343" s="26">
        <v>466647</v>
      </c>
    </row>
    <row r="344" spans="1:7" ht="15" thickBot="1" x14ac:dyDescent="0.4">
      <c r="A344" s="23">
        <v>44337</v>
      </c>
      <c r="B344" s="25">
        <v>61.89</v>
      </c>
      <c r="C344" s="25">
        <v>64.069999999999993</v>
      </c>
      <c r="D344" s="25">
        <v>61.56</v>
      </c>
      <c r="E344" s="25">
        <v>63.58</v>
      </c>
      <c r="F344" s="25">
        <v>63.58</v>
      </c>
      <c r="G344" s="26">
        <v>530831</v>
      </c>
    </row>
    <row r="345" spans="1:7" ht="15" thickBot="1" x14ac:dyDescent="0.4">
      <c r="A345" s="23">
        <v>44336</v>
      </c>
      <c r="B345" s="25">
        <v>63.39</v>
      </c>
      <c r="C345" s="25">
        <v>63.96</v>
      </c>
      <c r="D345" s="25">
        <v>61.89</v>
      </c>
      <c r="E345" s="25">
        <v>62.05</v>
      </c>
      <c r="F345" s="25">
        <v>62.05</v>
      </c>
      <c r="G345" s="26">
        <v>524168</v>
      </c>
    </row>
    <row r="346" spans="1:7" ht="15" thickBot="1" x14ac:dyDescent="0.4">
      <c r="A346" s="23">
        <v>44335</v>
      </c>
      <c r="B346" s="25">
        <v>65.28</v>
      </c>
      <c r="C346" s="25">
        <v>65.349999999999994</v>
      </c>
      <c r="D346" s="25">
        <v>61.95</v>
      </c>
      <c r="E346" s="25">
        <v>63.36</v>
      </c>
      <c r="F346" s="25">
        <v>63.36</v>
      </c>
      <c r="G346" s="26">
        <v>101902</v>
      </c>
    </row>
    <row r="347" spans="1:7" ht="15" thickBot="1" x14ac:dyDescent="0.4">
      <c r="A347" s="23">
        <v>44334</v>
      </c>
      <c r="B347" s="25">
        <v>66.33</v>
      </c>
      <c r="C347" s="25">
        <v>67.010000000000005</v>
      </c>
      <c r="D347" s="25">
        <v>64.11</v>
      </c>
      <c r="E347" s="25">
        <v>65.489999999999995</v>
      </c>
      <c r="F347" s="25">
        <v>65.489999999999995</v>
      </c>
      <c r="G347" s="26">
        <v>167348</v>
      </c>
    </row>
    <row r="348" spans="1:7" ht="15" thickBot="1" x14ac:dyDescent="0.4">
      <c r="A348" s="23">
        <v>44333</v>
      </c>
      <c r="B348" s="25">
        <v>65.5</v>
      </c>
      <c r="C348" s="25">
        <v>66.430000000000007</v>
      </c>
      <c r="D348" s="25">
        <v>64.83</v>
      </c>
      <c r="E348" s="25">
        <v>66.27</v>
      </c>
      <c r="F348" s="25">
        <v>66.27</v>
      </c>
      <c r="G348" s="26">
        <v>268476</v>
      </c>
    </row>
    <row r="349" spans="1:7" ht="15" thickBot="1" x14ac:dyDescent="0.4">
      <c r="A349" s="23">
        <v>44330</v>
      </c>
      <c r="B349" s="25">
        <v>63.83</v>
      </c>
      <c r="C349" s="25">
        <v>65.62</v>
      </c>
      <c r="D349" s="25">
        <v>63.33</v>
      </c>
      <c r="E349" s="25">
        <v>65.37</v>
      </c>
      <c r="F349" s="25">
        <v>65.37</v>
      </c>
      <c r="G349" s="26">
        <v>383749</v>
      </c>
    </row>
    <row r="350" spans="1:7" ht="15" thickBot="1" x14ac:dyDescent="0.4">
      <c r="A350" s="23">
        <v>44329</v>
      </c>
      <c r="B350" s="25">
        <v>65.75</v>
      </c>
      <c r="C350" s="25">
        <v>65.81</v>
      </c>
      <c r="D350" s="25">
        <v>63.09</v>
      </c>
      <c r="E350" s="25">
        <v>63.82</v>
      </c>
      <c r="F350" s="25">
        <v>63.82</v>
      </c>
      <c r="G350" s="26">
        <v>547691</v>
      </c>
    </row>
    <row r="351" spans="1:7" ht="15" thickBot="1" x14ac:dyDescent="0.4">
      <c r="A351" s="23">
        <v>44328</v>
      </c>
      <c r="B351" s="25">
        <v>65.459999999999994</v>
      </c>
      <c r="C351" s="25">
        <v>66.63</v>
      </c>
      <c r="D351" s="25">
        <v>64.97</v>
      </c>
      <c r="E351" s="25">
        <v>66.08</v>
      </c>
      <c r="F351" s="25">
        <v>66.08</v>
      </c>
      <c r="G351" s="26">
        <v>508519</v>
      </c>
    </row>
    <row r="352" spans="1:7" ht="15" thickBot="1" x14ac:dyDescent="0.4">
      <c r="A352" s="23">
        <v>44327</v>
      </c>
      <c r="B352" s="25">
        <v>64.900000000000006</v>
      </c>
      <c r="C352" s="25">
        <v>65.5</v>
      </c>
      <c r="D352" s="25">
        <v>63.68</v>
      </c>
      <c r="E352" s="25">
        <v>65.28</v>
      </c>
      <c r="F352" s="25">
        <v>65.28</v>
      </c>
      <c r="G352" s="26">
        <v>514949</v>
      </c>
    </row>
    <row r="353" spans="1:7" ht="15" thickBot="1" x14ac:dyDescent="0.4">
      <c r="A353" s="23">
        <v>44326</v>
      </c>
      <c r="B353" s="25">
        <v>65.569999999999993</v>
      </c>
      <c r="C353" s="25">
        <v>65.75</v>
      </c>
      <c r="D353" s="25">
        <v>63.95</v>
      </c>
      <c r="E353" s="25">
        <v>64.92</v>
      </c>
      <c r="F353" s="25">
        <v>64.92</v>
      </c>
      <c r="G353" s="26">
        <v>448337</v>
      </c>
    </row>
    <row r="354" spans="1:7" ht="15" thickBot="1" x14ac:dyDescent="0.4">
      <c r="A354" s="23">
        <v>44323</v>
      </c>
      <c r="B354" s="25">
        <v>64.900000000000006</v>
      </c>
      <c r="C354" s="25">
        <v>65.239999999999995</v>
      </c>
      <c r="D354" s="25">
        <v>63.9</v>
      </c>
      <c r="E354" s="25">
        <v>64.900000000000006</v>
      </c>
      <c r="F354" s="25">
        <v>64.900000000000006</v>
      </c>
      <c r="G354" s="26">
        <v>431417</v>
      </c>
    </row>
    <row r="355" spans="1:7" ht="15" thickBot="1" x14ac:dyDescent="0.4">
      <c r="A355" s="23">
        <v>44322</v>
      </c>
      <c r="B355" s="25">
        <v>65.27</v>
      </c>
      <c r="C355" s="25">
        <v>65.98</v>
      </c>
      <c r="D355" s="25">
        <v>64.5</v>
      </c>
      <c r="E355" s="25">
        <v>64.709999999999994</v>
      </c>
      <c r="F355" s="25">
        <v>64.709999999999994</v>
      </c>
      <c r="G355" s="26">
        <v>389214</v>
      </c>
    </row>
    <row r="356" spans="1:7" ht="15" thickBot="1" x14ac:dyDescent="0.4">
      <c r="A356" s="23">
        <v>44321</v>
      </c>
      <c r="B356" s="25">
        <v>66.45</v>
      </c>
      <c r="C356" s="25">
        <v>66.760000000000005</v>
      </c>
      <c r="D356" s="25">
        <v>64.92</v>
      </c>
      <c r="E356" s="25">
        <v>65.63</v>
      </c>
      <c r="F356" s="25">
        <v>65.63</v>
      </c>
      <c r="G356" s="26">
        <v>460066</v>
      </c>
    </row>
    <row r="357" spans="1:7" ht="15" thickBot="1" x14ac:dyDescent="0.4">
      <c r="A357" s="23">
        <v>44320</v>
      </c>
      <c r="B357" s="25">
        <v>64.53</v>
      </c>
      <c r="C357" s="25">
        <v>66.19</v>
      </c>
      <c r="D357" s="25">
        <v>64.290000000000006</v>
      </c>
      <c r="E357" s="25">
        <v>65.69</v>
      </c>
      <c r="F357" s="25">
        <v>65.69</v>
      </c>
      <c r="G357" s="26">
        <v>370208</v>
      </c>
    </row>
    <row r="358" spans="1:7" ht="15" thickBot="1" x14ac:dyDescent="0.4">
      <c r="A358" s="23">
        <v>44319</v>
      </c>
      <c r="B358" s="25">
        <v>63.64</v>
      </c>
      <c r="C358" s="25">
        <v>64.680000000000007</v>
      </c>
      <c r="D358" s="25">
        <v>62.91</v>
      </c>
      <c r="E358" s="25">
        <v>64.489999999999995</v>
      </c>
      <c r="F358" s="25">
        <v>64.489999999999995</v>
      </c>
      <c r="G358" s="26">
        <v>285969</v>
      </c>
    </row>
    <row r="359" spans="1:7" ht="15" thickBot="1" x14ac:dyDescent="0.4">
      <c r="A359" s="23">
        <v>44316</v>
      </c>
      <c r="B359" s="25">
        <v>64.88</v>
      </c>
      <c r="C359" s="25">
        <v>64.95</v>
      </c>
      <c r="D359" s="25">
        <v>63.08</v>
      </c>
      <c r="E359" s="25">
        <v>63.58</v>
      </c>
      <c r="F359" s="25">
        <v>63.58</v>
      </c>
      <c r="G359" s="26">
        <v>400515</v>
      </c>
    </row>
    <row r="360" spans="1:7" ht="15" thickBot="1" x14ac:dyDescent="0.4">
      <c r="A360" s="23">
        <v>44315</v>
      </c>
      <c r="B360" s="25">
        <v>63.7</v>
      </c>
      <c r="C360" s="25">
        <v>65.47</v>
      </c>
      <c r="D360" s="25">
        <v>63.65</v>
      </c>
      <c r="E360" s="25">
        <v>65.010000000000005</v>
      </c>
      <c r="F360" s="25">
        <v>65.010000000000005</v>
      </c>
      <c r="G360" s="26">
        <v>384489</v>
      </c>
    </row>
    <row r="361" spans="1:7" ht="15" thickBot="1" x14ac:dyDescent="0.4">
      <c r="A361" s="23">
        <v>44314</v>
      </c>
      <c r="B361" s="25">
        <v>63.04</v>
      </c>
      <c r="C361" s="25">
        <v>64.53</v>
      </c>
      <c r="D361" s="25">
        <v>62.67</v>
      </c>
      <c r="E361" s="25">
        <v>63.86</v>
      </c>
      <c r="F361" s="25">
        <v>63.86</v>
      </c>
      <c r="G361" s="26">
        <v>387683</v>
      </c>
    </row>
    <row r="362" spans="1:7" ht="15" thickBot="1" x14ac:dyDescent="0.4">
      <c r="A362" s="23">
        <v>44313</v>
      </c>
      <c r="B362" s="25">
        <v>61.97</v>
      </c>
      <c r="C362" s="25">
        <v>63.3</v>
      </c>
      <c r="D362" s="25">
        <v>61.91</v>
      </c>
      <c r="E362" s="25">
        <v>62.94</v>
      </c>
      <c r="F362" s="25">
        <v>62.94</v>
      </c>
      <c r="G362" s="26">
        <v>361536</v>
      </c>
    </row>
    <row r="363" spans="1:7" ht="15" thickBot="1" x14ac:dyDescent="0.4">
      <c r="A363" s="23">
        <v>44312</v>
      </c>
      <c r="B363" s="25">
        <v>62.06</v>
      </c>
      <c r="C363" s="25">
        <v>62.31</v>
      </c>
      <c r="D363" s="25">
        <v>60.66</v>
      </c>
      <c r="E363" s="25">
        <v>61.91</v>
      </c>
      <c r="F363" s="25">
        <v>61.91</v>
      </c>
      <c r="G363" s="26">
        <v>366865</v>
      </c>
    </row>
    <row r="364" spans="1:7" ht="15" thickBot="1" x14ac:dyDescent="0.4">
      <c r="A364" s="23">
        <v>44309</v>
      </c>
      <c r="B364" s="25">
        <v>61.65</v>
      </c>
      <c r="C364" s="25">
        <v>62.43</v>
      </c>
      <c r="D364" s="25">
        <v>61.25</v>
      </c>
      <c r="E364" s="25">
        <v>62.14</v>
      </c>
      <c r="F364" s="25">
        <v>62.14</v>
      </c>
      <c r="G364" s="26">
        <v>345407</v>
      </c>
    </row>
    <row r="365" spans="1:7" ht="15" thickBot="1" x14ac:dyDescent="0.4">
      <c r="A365" s="23">
        <v>44308</v>
      </c>
      <c r="B365" s="25">
        <v>61.11</v>
      </c>
      <c r="C365" s="25">
        <v>61.87</v>
      </c>
      <c r="D365" s="25">
        <v>60.61</v>
      </c>
      <c r="E365" s="25">
        <v>61.43</v>
      </c>
      <c r="F365" s="25">
        <v>61.43</v>
      </c>
      <c r="G365" s="26">
        <v>344700</v>
      </c>
    </row>
    <row r="366" spans="1:7" ht="15" thickBot="1" x14ac:dyDescent="0.4">
      <c r="A366" s="23">
        <v>44307</v>
      </c>
      <c r="B366" s="25">
        <v>62.39</v>
      </c>
      <c r="C366" s="25">
        <v>62.56</v>
      </c>
      <c r="D366" s="25">
        <v>60.86</v>
      </c>
      <c r="E366" s="25">
        <v>61.35</v>
      </c>
      <c r="F366" s="25">
        <v>61.35</v>
      </c>
      <c r="G366" s="26">
        <v>431486</v>
      </c>
    </row>
    <row r="367" spans="1:7" ht="15" thickBot="1" x14ac:dyDescent="0.4">
      <c r="A367" s="23">
        <v>44306</v>
      </c>
      <c r="B367" s="25">
        <v>63.47</v>
      </c>
      <c r="C367" s="25">
        <v>64.25</v>
      </c>
      <c r="D367" s="25">
        <v>61.5</v>
      </c>
      <c r="E367" s="25">
        <v>62.44</v>
      </c>
      <c r="F367" s="25">
        <v>62.44</v>
      </c>
      <c r="G367" s="26">
        <v>476046</v>
      </c>
    </row>
    <row r="368" spans="1:7" ht="15" thickBot="1" x14ac:dyDescent="0.4">
      <c r="A368" s="23">
        <v>44305</v>
      </c>
      <c r="B368" s="25">
        <v>62.98</v>
      </c>
      <c r="C368" s="25">
        <v>63.63</v>
      </c>
      <c r="D368" s="25">
        <v>62.63</v>
      </c>
      <c r="E368" s="25">
        <v>63.38</v>
      </c>
      <c r="F368" s="25">
        <v>63.38</v>
      </c>
      <c r="G368" s="26">
        <v>74384</v>
      </c>
    </row>
    <row r="369" spans="1:7" ht="15" thickBot="1" x14ac:dyDescent="0.4">
      <c r="A369" s="23">
        <v>44302</v>
      </c>
      <c r="B369" s="25">
        <v>63.32</v>
      </c>
      <c r="C369" s="25">
        <v>63.88</v>
      </c>
      <c r="D369" s="25">
        <v>62.83</v>
      </c>
      <c r="E369" s="25">
        <v>63.13</v>
      </c>
      <c r="F369" s="25">
        <v>63.13</v>
      </c>
      <c r="G369" s="26">
        <v>87795</v>
      </c>
    </row>
    <row r="370" spans="1:7" ht="15" thickBot="1" x14ac:dyDescent="0.4">
      <c r="A370" s="23">
        <v>44301</v>
      </c>
      <c r="B370" s="25">
        <v>62.83</v>
      </c>
      <c r="C370" s="25">
        <v>63.57</v>
      </c>
      <c r="D370" s="25">
        <v>62.53</v>
      </c>
      <c r="E370" s="25">
        <v>63.46</v>
      </c>
      <c r="F370" s="25">
        <v>63.46</v>
      </c>
      <c r="G370" s="26">
        <v>243370</v>
      </c>
    </row>
    <row r="371" spans="1:7" ht="15" thickBot="1" x14ac:dyDescent="0.4">
      <c r="A371" s="23">
        <v>44300</v>
      </c>
      <c r="B371" s="25">
        <v>60.44</v>
      </c>
      <c r="C371" s="25">
        <v>63.44</v>
      </c>
      <c r="D371" s="25">
        <v>60.38</v>
      </c>
      <c r="E371" s="25">
        <v>63.15</v>
      </c>
      <c r="F371" s="25">
        <v>63.15</v>
      </c>
      <c r="G371" s="26">
        <v>419813</v>
      </c>
    </row>
    <row r="372" spans="1:7" ht="15" thickBot="1" x14ac:dyDescent="0.4">
      <c r="A372" s="23">
        <v>44299</v>
      </c>
      <c r="B372" s="25">
        <v>59.64</v>
      </c>
      <c r="C372" s="25">
        <v>60.59</v>
      </c>
      <c r="D372" s="25">
        <v>59.64</v>
      </c>
      <c r="E372" s="25">
        <v>60.18</v>
      </c>
      <c r="F372" s="25">
        <v>60.18</v>
      </c>
      <c r="G372" s="26">
        <v>349733</v>
      </c>
    </row>
    <row r="373" spans="1:7" ht="15" thickBot="1" x14ac:dyDescent="0.4">
      <c r="A373" s="23">
        <v>44298</v>
      </c>
      <c r="B373" s="25">
        <v>59.35</v>
      </c>
      <c r="C373" s="25">
        <v>60.77</v>
      </c>
      <c r="D373" s="25">
        <v>58.73</v>
      </c>
      <c r="E373" s="25">
        <v>59.7</v>
      </c>
      <c r="F373" s="25">
        <v>59.7</v>
      </c>
      <c r="G373" s="26">
        <v>410218</v>
      </c>
    </row>
    <row r="374" spans="1:7" ht="15" thickBot="1" x14ac:dyDescent="0.4">
      <c r="A374" s="23">
        <v>44295</v>
      </c>
      <c r="B374" s="25">
        <v>59.76</v>
      </c>
      <c r="C374" s="25">
        <v>59.95</v>
      </c>
      <c r="D374" s="25">
        <v>59.1</v>
      </c>
      <c r="E374" s="25">
        <v>59.32</v>
      </c>
      <c r="F374" s="25">
        <v>59.32</v>
      </c>
      <c r="G374" s="26">
        <v>351436</v>
      </c>
    </row>
    <row r="375" spans="1:7" ht="15" thickBot="1" x14ac:dyDescent="0.4">
      <c r="A375" s="23">
        <v>44294</v>
      </c>
      <c r="B375" s="25">
        <v>59.52</v>
      </c>
      <c r="C375" s="25">
        <v>59.93</v>
      </c>
      <c r="D375" s="25">
        <v>58.82</v>
      </c>
      <c r="E375" s="25">
        <v>59.6</v>
      </c>
      <c r="F375" s="25">
        <v>59.6</v>
      </c>
      <c r="G375" s="26">
        <v>419913</v>
      </c>
    </row>
    <row r="376" spans="1:7" ht="15" thickBot="1" x14ac:dyDescent="0.4">
      <c r="A376" s="23">
        <v>44293</v>
      </c>
      <c r="B376" s="25">
        <v>59.26</v>
      </c>
      <c r="C376" s="25">
        <v>60.04</v>
      </c>
      <c r="D376" s="25">
        <v>58.12</v>
      </c>
      <c r="E376" s="25">
        <v>59.77</v>
      </c>
      <c r="F376" s="25">
        <v>59.77</v>
      </c>
      <c r="G376" s="26">
        <v>475537</v>
      </c>
    </row>
    <row r="377" spans="1:7" ht="15" thickBot="1" x14ac:dyDescent="0.4">
      <c r="A377" s="23">
        <v>44292</v>
      </c>
      <c r="B377" s="25">
        <v>58.8</v>
      </c>
      <c r="C377" s="25">
        <v>60.9</v>
      </c>
      <c r="D377" s="25">
        <v>58.62</v>
      </c>
      <c r="E377" s="25">
        <v>59.33</v>
      </c>
      <c r="F377" s="25">
        <v>59.33</v>
      </c>
      <c r="G377" s="26">
        <v>457348</v>
      </c>
    </row>
    <row r="378" spans="1:7" ht="15" thickBot="1" x14ac:dyDescent="0.4">
      <c r="A378" s="23">
        <v>44291</v>
      </c>
      <c r="B378" s="25">
        <v>61.5</v>
      </c>
      <c r="C378" s="25">
        <v>61.5</v>
      </c>
      <c r="D378" s="25">
        <v>57.63</v>
      </c>
      <c r="E378" s="25">
        <v>58.65</v>
      </c>
      <c r="F378" s="25">
        <v>58.65</v>
      </c>
      <c r="G378" s="26">
        <v>438864</v>
      </c>
    </row>
    <row r="379" spans="1:7" ht="15" thickBot="1" x14ac:dyDescent="0.4">
      <c r="A379" s="23">
        <v>44287</v>
      </c>
      <c r="B379" s="25">
        <v>59.49</v>
      </c>
      <c r="C379" s="25">
        <v>61.75</v>
      </c>
      <c r="D379" s="25">
        <v>58.86</v>
      </c>
      <c r="E379" s="25">
        <v>61.45</v>
      </c>
      <c r="F379" s="25">
        <v>61.45</v>
      </c>
      <c r="G379" s="26">
        <v>605567</v>
      </c>
    </row>
    <row r="380" spans="1:7" ht="15" thickBot="1" x14ac:dyDescent="0.4">
      <c r="A380" s="23">
        <v>44286</v>
      </c>
      <c r="B380" s="25">
        <v>60.45</v>
      </c>
      <c r="C380" s="25">
        <v>61.17</v>
      </c>
      <c r="D380" s="25">
        <v>58.85</v>
      </c>
      <c r="E380" s="25">
        <v>59.16</v>
      </c>
      <c r="F380" s="25">
        <v>59.16</v>
      </c>
      <c r="G380" s="26">
        <v>414162</v>
      </c>
    </row>
    <row r="381" spans="1:7" ht="15" thickBot="1" x14ac:dyDescent="0.4">
      <c r="A381" s="23">
        <v>44285</v>
      </c>
      <c r="B381" s="25">
        <v>61.96</v>
      </c>
      <c r="C381" s="25">
        <v>62.27</v>
      </c>
      <c r="D381" s="25">
        <v>59.94</v>
      </c>
      <c r="E381" s="25">
        <v>60.55</v>
      </c>
      <c r="F381" s="25">
        <v>60.55</v>
      </c>
      <c r="G381" s="26">
        <v>388188</v>
      </c>
    </row>
    <row r="382" spans="1:7" ht="15" thickBot="1" x14ac:dyDescent="0.4">
      <c r="A382" s="23">
        <v>44284</v>
      </c>
      <c r="B382" s="25">
        <v>60.93</v>
      </c>
      <c r="C382" s="25">
        <v>61.77</v>
      </c>
      <c r="D382" s="25">
        <v>59.41</v>
      </c>
      <c r="E382" s="25">
        <v>61.56</v>
      </c>
      <c r="F382" s="25">
        <v>61.56</v>
      </c>
      <c r="G382" s="26">
        <v>449360</v>
      </c>
    </row>
    <row r="383" spans="1:7" ht="15" thickBot="1" x14ac:dyDescent="0.4">
      <c r="A383" s="23">
        <v>44281</v>
      </c>
      <c r="B383" s="25">
        <v>58.48</v>
      </c>
      <c r="C383" s="25">
        <v>61.36</v>
      </c>
      <c r="D383" s="25">
        <v>58.32</v>
      </c>
      <c r="E383" s="25">
        <v>60.97</v>
      </c>
      <c r="F383" s="25">
        <v>60.97</v>
      </c>
      <c r="G383" s="26">
        <v>471996</v>
      </c>
    </row>
    <row r="384" spans="1:7" ht="15" thickBot="1" x14ac:dyDescent="0.4">
      <c r="A384" s="23">
        <v>44280</v>
      </c>
      <c r="B384" s="25">
        <v>60.8</v>
      </c>
      <c r="C384" s="25">
        <v>60.86</v>
      </c>
      <c r="D384" s="25">
        <v>57.44</v>
      </c>
      <c r="E384" s="25">
        <v>58.56</v>
      </c>
      <c r="F384" s="25">
        <v>58.56</v>
      </c>
      <c r="G384" s="26">
        <v>580105</v>
      </c>
    </row>
    <row r="385" spans="1:7" ht="15" thickBot="1" x14ac:dyDescent="0.4">
      <c r="A385" s="23">
        <v>44279</v>
      </c>
      <c r="B385" s="25">
        <v>57.4</v>
      </c>
      <c r="C385" s="25">
        <v>61.34</v>
      </c>
      <c r="D385" s="25">
        <v>57.29</v>
      </c>
      <c r="E385" s="25">
        <v>61.18</v>
      </c>
      <c r="F385" s="25">
        <v>61.18</v>
      </c>
      <c r="G385" s="26">
        <v>566291</v>
      </c>
    </row>
    <row r="386" spans="1:7" ht="15" thickBot="1" x14ac:dyDescent="0.4">
      <c r="A386" s="23">
        <v>44278</v>
      </c>
      <c r="B386" s="25">
        <v>61.28</v>
      </c>
      <c r="C386" s="25">
        <v>61.35</v>
      </c>
      <c r="D386" s="25">
        <v>57.25</v>
      </c>
      <c r="E386" s="25">
        <v>57.76</v>
      </c>
      <c r="F386" s="25">
        <v>57.76</v>
      </c>
      <c r="G386" s="26">
        <v>712317</v>
      </c>
    </row>
    <row r="387" spans="1:7" ht="15" thickBot="1" x14ac:dyDescent="0.4">
      <c r="A387" s="23">
        <v>44277</v>
      </c>
      <c r="B387" s="25">
        <v>61.55</v>
      </c>
      <c r="C387" s="25">
        <v>61.9</v>
      </c>
      <c r="D387" s="25">
        <v>60.39</v>
      </c>
      <c r="E387" s="25">
        <v>61.55</v>
      </c>
      <c r="F387" s="25">
        <v>61.55</v>
      </c>
      <c r="G387" s="26">
        <v>404370</v>
      </c>
    </row>
    <row r="388" spans="1:7" ht="15" thickBot="1" x14ac:dyDescent="0.4">
      <c r="A388" s="23">
        <v>44274</v>
      </c>
      <c r="B388" s="25">
        <v>59.56</v>
      </c>
      <c r="C388" s="25">
        <v>61.72</v>
      </c>
      <c r="D388" s="25">
        <v>58.94</v>
      </c>
      <c r="E388" s="25">
        <v>61.42</v>
      </c>
      <c r="F388" s="25">
        <v>61.42</v>
      </c>
      <c r="G388" s="26">
        <v>84171</v>
      </c>
    </row>
    <row r="389" spans="1:7" ht="15" thickBot="1" x14ac:dyDescent="0.4">
      <c r="A389" s="23">
        <v>44273</v>
      </c>
      <c r="B389" s="25">
        <v>64.42</v>
      </c>
      <c r="C389" s="25">
        <v>64.819999999999993</v>
      </c>
      <c r="D389" s="25">
        <v>58.2</v>
      </c>
      <c r="E389" s="25">
        <v>60</v>
      </c>
      <c r="F389" s="25">
        <v>60</v>
      </c>
      <c r="G389" s="26">
        <v>143597</v>
      </c>
    </row>
    <row r="390" spans="1:7" ht="15" thickBot="1" x14ac:dyDescent="0.4">
      <c r="A390" s="23">
        <v>44272</v>
      </c>
      <c r="B390" s="25">
        <v>64.75</v>
      </c>
      <c r="C390" s="25">
        <v>65.34</v>
      </c>
      <c r="D390" s="25">
        <v>63.6</v>
      </c>
      <c r="E390" s="25">
        <v>64.599999999999994</v>
      </c>
      <c r="F390" s="25">
        <v>64.599999999999994</v>
      </c>
      <c r="G390" s="26">
        <v>254724</v>
      </c>
    </row>
    <row r="391" spans="1:7" ht="15" thickBot="1" x14ac:dyDescent="0.4">
      <c r="A391" s="23">
        <v>44271</v>
      </c>
      <c r="B391" s="25">
        <v>65.33</v>
      </c>
      <c r="C391" s="25">
        <v>65.430000000000007</v>
      </c>
      <c r="D391" s="25">
        <v>63.8</v>
      </c>
      <c r="E391" s="25">
        <v>64.8</v>
      </c>
      <c r="F391" s="25">
        <v>64.8</v>
      </c>
      <c r="G391" s="26">
        <v>317537</v>
      </c>
    </row>
    <row r="392" spans="1:7" ht="15" thickBot="1" x14ac:dyDescent="0.4">
      <c r="A392" s="23">
        <v>44270</v>
      </c>
      <c r="B392" s="25">
        <v>65.56</v>
      </c>
      <c r="C392" s="25">
        <v>66.400000000000006</v>
      </c>
      <c r="D392" s="25">
        <v>64.13</v>
      </c>
      <c r="E392" s="25">
        <v>65.39</v>
      </c>
      <c r="F392" s="25">
        <v>65.39</v>
      </c>
      <c r="G392" s="26">
        <v>378009</v>
      </c>
    </row>
    <row r="393" spans="1:7" ht="15" thickBot="1" x14ac:dyDescent="0.4">
      <c r="A393" s="23">
        <v>44267</v>
      </c>
      <c r="B393" s="25">
        <v>65.959999999999994</v>
      </c>
      <c r="C393" s="25">
        <v>66.239999999999995</v>
      </c>
      <c r="D393" s="25">
        <v>65.41</v>
      </c>
      <c r="E393" s="25">
        <v>65.61</v>
      </c>
      <c r="F393" s="25">
        <v>65.61</v>
      </c>
      <c r="G393" s="26">
        <v>321714</v>
      </c>
    </row>
    <row r="394" spans="1:7" ht="15" thickBot="1" x14ac:dyDescent="0.4">
      <c r="A394" s="23">
        <v>44266</v>
      </c>
      <c r="B394" s="25">
        <v>64.7</v>
      </c>
      <c r="C394" s="25">
        <v>66.209999999999994</v>
      </c>
      <c r="D394" s="25">
        <v>64.540000000000006</v>
      </c>
      <c r="E394" s="25">
        <v>66.02</v>
      </c>
      <c r="F394" s="25">
        <v>66.02</v>
      </c>
      <c r="G394" s="26">
        <v>441063</v>
      </c>
    </row>
    <row r="395" spans="1:7" ht="15" thickBot="1" x14ac:dyDescent="0.4">
      <c r="A395" s="23">
        <v>44265</v>
      </c>
      <c r="B395" s="25">
        <v>63.84</v>
      </c>
      <c r="C395" s="25">
        <v>64.959999999999994</v>
      </c>
      <c r="D395" s="25">
        <v>63.13</v>
      </c>
      <c r="E395" s="25">
        <v>64.44</v>
      </c>
      <c r="F395" s="25">
        <v>64.44</v>
      </c>
      <c r="G395" s="26">
        <v>498488</v>
      </c>
    </row>
    <row r="396" spans="1:7" ht="15" thickBot="1" x14ac:dyDescent="0.4">
      <c r="A396" s="23">
        <v>44264</v>
      </c>
      <c r="B396" s="25">
        <v>64.73</v>
      </c>
      <c r="C396" s="25">
        <v>65.98</v>
      </c>
      <c r="D396" s="25">
        <v>63.63</v>
      </c>
      <c r="E396" s="25">
        <v>64.010000000000005</v>
      </c>
      <c r="F396" s="25">
        <v>64.010000000000005</v>
      </c>
      <c r="G396" s="26">
        <v>554564</v>
      </c>
    </row>
    <row r="397" spans="1:7" ht="15" thickBot="1" x14ac:dyDescent="0.4">
      <c r="A397" s="23">
        <v>44263</v>
      </c>
      <c r="B397" s="25">
        <v>66.680000000000007</v>
      </c>
      <c r="C397" s="25">
        <v>67.98</v>
      </c>
      <c r="D397" s="25">
        <v>64.569999999999993</v>
      </c>
      <c r="E397" s="25">
        <v>65.05</v>
      </c>
      <c r="F397" s="25">
        <v>65.05</v>
      </c>
      <c r="G397" s="26">
        <v>533376</v>
      </c>
    </row>
    <row r="398" spans="1:7" ht="15" thickBot="1" x14ac:dyDescent="0.4">
      <c r="A398" s="23">
        <v>44260</v>
      </c>
      <c r="B398" s="25">
        <v>64.16</v>
      </c>
      <c r="C398" s="25">
        <v>66.42</v>
      </c>
      <c r="D398" s="25">
        <v>63.82</v>
      </c>
      <c r="E398" s="25">
        <v>66.09</v>
      </c>
      <c r="F398" s="25">
        <v>66.09</v>
      </c>
      <c r="G398" s="26">
        <v>573168</v>
      </c>
    </row>
    <row r="399" spans="1:7" ht="15" thickBot="1" x14ac:dyDescent="0.4">
      <c r="A399" s="23">
        <v>44259</v>
      </c>
      <c r="B399" s="25">
        <v>61.08</v>
      </c>
      <c r="C399" s="25">
        <v>64.86</v>
      </c>
      <c r="D399" s="25">
        <v>60.52</v>
      </c>
      <c r="E399" s="25">
        <v>63.83</v>
      </c>
      <c r="F399" s="25">
        <v>63.83</v>
      </c>
      <c r="G399" s="26">
        <v>694628</v>
      </c>
    </row>
    <row r="400" spans="1:7" ht="15" thickBot="1" x14ac:dyDescent="0.4">
      <c r="A400" s="23">
        <v>44258</v>
      </c>
      <c r="B400" s="25">
        <v>59.55</v>
      </c>
      <c r="C400" s="25">
        <v>61.99</v>
      </c>
      <c r="D400" s="25">
        <v>59.24</v>
      </c>
      <c r="E400" s="25">
        <v>61.28</v>
      </c>
      <c r="F400" s="25">
        <v>61.28</v>
      </c>
      <c r="G400" s="26">
        <v>465311</v>
      </c>
    </row>
    <row r="401" spans="1:7" ht="15" thickBot="1" x14ac:dyDescent="0.4">
      <c r="A401" s="23">
        <v>44257</v>
      </c>
      <c r="B401" s="25">
        <v>60.23</v>
      </c>
      <c r="C401" s="25">
        <v>61.21</v>
      </c>
      <c r="D401" s="25">
        <v>59.38</v>
      </c>
      <c r="E401" s="25">
        <v>59.75</v>
      </c>
      <c r="F401" s="25">
        <v>59.75</v>
      </c>
      <c r="G401" s="26">
        <v>464133</v>
      </c>
    </row>
    <row r="402" spans="1:7" ht="15" thickBot="1" x14ac:dyDescent="0.4">
      <c r="A402" s="23">
        <v>44256</v>
      </c>
      <c r="B402" s="25">
        <v>61.95</v>
      </c>
      <c r="C402" s="25">
        <v>62.92</v>
      </c>
      <c r="D402" s="25">
        <v>59.96</v>
      </c>
      <c r="E402" s="25">
        <v>60.64</v>
      </c>
      <c r="F402" s="25">
        <v>60.64</v>
      </c>
      <c r="G402" s="26">
        <v>456679</v>
      </c>
    </row>
    <row r="403" spans="1:7" ht="15" thickBot="1" x14ac:dyDescent="0.4">
      <c r="A403" s="23">
        <v>44253</v>
      </c>
      <c r="B403" s="25">
        <v>63.46</v>
      </c>
      <c r="C403" s="25">
        <v>63.57</v>
      </c>
      <c r="D403" s="25">
        <v>61.34</v>
      </c>
      <c r="E403" s="25">
        <v>61.5</v>
      </c>
      <c r="F403" s="25">
        <v>61.5</v>
      </c>
      <c r="G403" s="26">
        <v>472723</v>
      </c>
    </row>
    <row r="404" spans="1:7" ht="15" thickBot="1" x14ac:dyDescent="0.4">
      <c r="A404" s="23">
        <v>44252</v>
      </c>
      <c r="B404" s="25">
        <v>63.39</v>
      </c>
      <c r="C404" s="25">
        <v>63.81</v>
      </c>
      <c r="D404" s="25">
        <v>62.65</v>
      </c>
      <c r="E404" s="25">
        <v>63.53</v>
      </c>
      <c r="F404" s="25">
        <v>63.53</v>
      </c>
      <c r="G404" s="26">
        <v>510357</v>
      </c>
    </row>
    <row r="405" spans="1:7" ht="15" thickBot="1" x14ac:dyDescent="0.4">
      <c r="A405" s="23">
        <v>44251</v>
      </c>
      <c r="B405" s="25">
        <v>61.29</v>
      </c>
      <c r="C405" s="25">
        <v>63.51</v>
      </c>
      <c r="D405" s="25">
        <v>60.97</v>
      </c>
      <c r="E405" s="25">
        <v>63.22</v>
      </c>
      <c r="F405" s="25">
        <v>63.22</v>
      </c>
      <c r="G405" s="26">
        <v>489933</v>
      </c>
    </row>
    <row r="406" spans="1:7" ht="15" thickBot="1" x14ac:dyDescent="0.4">
      <c r="A406" s="23">
        <v>44250</v>
      </c>
      <c r="B406" s="25">
        <v>62.16</v>
      </c>
      <c r="C406" s="25">
        <v>63</v>
      </c>
      <c r="D406" s="25">
        <v>60.67</v>
      </c>
      <c r="E406" s="25">
        <v>61.67</v>
      </c>
      <c r="F406" s="25">
        <v>61.67</v>
      </c>
      <c r="G406" s="26">
        <v>570677</v>
      </c>
    </row>
    <row r="407" spans="1:7" ht="15" thickBot="1" x14ac:dyDescent="0.4">
      <c r="A407" s="23">
        <v>44249</v>
      </c>
      <c r="B407" s="25">
        <v>58.88</v>
      </c>
      <c r="C407" s="25">
        <v>61.84</v>
      </c>
      <c r="D407" s="25">
        <v>58.82</v>
      </c>
      <c r="E407" s="25">
        <v>61.49</v>
      </c>
      <c r="F407" s="25">
        <v>61.49</v>
      </c>
      <c r="G407" s="26">
        <v>505773</v>
      </c>
    </row>
    <row r="408" spans="1:7" ht="15" thickBot="1" x14ac:dyDescent="0.4">
      <c r="A408" s="23">
        <v>44246</v>
      </c>
      <c r="B408" s="25">
        <v>60.2</v>
      </c>
      <c r="C408" s="25">
        <v>60.29</v>
      </c>
      <c r="D408" s="25">
        <v>58.59</v>
      </c>
      <c r="E408" s="25">
        <v>59.24</v>
      </c>
      <c r="F408" s="25">
        <v>59.24</v>
      </c>
      <c r="G408" s="26">
        <v>102427</v>
      </c>
    </row>
    <row r="409" spans="1:7" ht="15" thickBot="1" x14ac:dyDescent="0.4">
      <c r="A409" s="23">
        <v>44245</v>
      </c>
      <c r="B409" s="25">
        <v>61.68</v>
      </c>
      <c r="C409" s="25">
        <v>62.26</v>
      </c>
      <c r="D409" s="25">
        <v>59.79</v>
      </c>
      <c r="E409" s="25">
        <v>60.52</v>
      </c>
      <c r="F409" s="25">
        <v>60.52</v>
      </c>
      <c r="G409" s="26">
        <v>132035</v>
      </c>
    </row>
    <row r="410" spans="1:7" ht="15" thickBot="1" x14ac:dyDescent="0.4">
      <c r="A410" s="23">
        <v>44244</v>
      </c>
      <c r="B410" s="25">
        <v>60.24</v>
      </c>
      <c r="C410" s="25">
        <v>61.73</v>
      </c>
      <c r="D410" s="25">
        <v>59.43</v>
      </c>
      <c r="E410" s="25">
        <v>61.14</v>
      </c>
      <c r="F410" s="25">
        <v>61.14</v>
      </c>
      <c r="G410" s="26">
        <v>335419</v>
      </c>
    </row>
    <row r="411" spans="1:7" ht="15" thickBot="1" x14ac:dyDescent="0.4">
      <c r="A411" s="23">
        <v>44243</v>
      </c>
      <c r="B411" s="25">
        <v>59.98</v>
      </c>
      <c r="C411" s="25">
        <v>60.95</v>
      </c>
      <c r="D411" s="25">
        <v>59.33</v>
      </c>
      <c r="E411" s="25">
        <v>60.05</v>
      </c>
      <c r="F411" s="25">
        <v>60.05</v>
      </c>
      <c r="G411" s="26">
        <v>602332</v>
      </c>
    </row>
    <row r="412" spans="1:7" ht="15" thickBot="1" x14ac:dyDescent="0.4">
      <c r="A412" s="23">
        <v>44239</v>
      </c>
      <c r="B412" s="25">
        <v>57.94</v>
      </c>
      <c r="C412" s="25">
        <v>59.82</v>
      </c>
      <c r="D412" s="25">
        <v>57.41</v>
      </c>
      <c r="E412" s="25">
        <v>59.47</v>
      </c>
      <c r="F412" s="25">
        <v>59.47</v>
      </c>
      <c r="G412" s="26">
        <v>480822</v>
      </c>
    </row>
    <row r="413" spans="1:7" ht="15" thickBot="1" x14ac:dyDescent="0.4">
      <c r="A413" s="23">
        <v>44238</v>
      </c>
      <c r="B413" s="25">
        <v>58.4</v>
      </c>
      <c r="C413" s="25">
        <v>58.71</v>
      </c>
      <c r="D413" s="25">
        <v>57.84</v>
      </c>
      <c r="E413" s="25">
        <v>58.24</v>
      </c>
      <c r="F413" s="25">
        <v>58.24</v>
      </c>
      <c r="G413" s="26">
        <v>380445</v>
      </c>
    </row>
    <row r="414" spans="1:7" ht="15" thickBot="1" x14ac:dyDescent="0.4">
      <c r="A414" s="23">
        <v>44237</v>
      </c>
      <c r="B414" s="25">
        <v>58.45</v>
      </c>
      <c r="C414" s="25">
        <v>58.91</v>
      </c>
      <c r="D414" s="25">
        <v>58.08</v>
      </c>
      <c r="E414" s="25">
        <v>58.68</v>
      </c>
      <c r="F414" s="25">
        <v>58.68</v>
      </c>
      <c r="G414" s="26">
        <v>457535</v>
      </c>
    </row>
    <row r="415" spans="1:7" ht="15" thickBot="1" x14ac:dyDescent="0.4">
      <c r="A415" s="23">
        <v>44236</v>
      </c>
      <c r="B415" s="25">
        <v>58.11</v>
      </c>
      <c r="C415" s="25">
        <v>58.62</v>
      </c>
      <c r="D415" s="25">
        <v>57.27</v>
      </c>
      <c r="E415" s="25">
        <v>58.36</v>
      </c>
      <c r="F415" s="25">
        <v>58.36</v>
      </c>
      <c r="G415" s="26">
        <v>514698</v>
      </c>
    </row>
    <row r="416" spans="1:7" ht="15" thickBot="1" x14ac:dyDescent="0.4">
      <c r="A416" s="23">
        <v>44235</v>
      </c>
      <c r="B416" s="25">
        <v>57.06</v>
      </c>
      <c r="C416" s="25">
        <v>58.14</v>
      </c>
      <c r="D416" s="25">
        <v>57</v>
      </c>
      <c r="E416" s="25">
        <v>57.97</v>
      </c>
      <c r="F416" s="25">
        <v>57.97</v>
      </c>
      <c r="G416" s="26">
        <v>399724</v>
      </c>
    </row>
    <row r="417" spans="1:7" ht="15" thickBot="1" x14ac:dyDescent="0.4">
      <c r="A417" s="23">
        <v>44232</v>
      </c>
      <c r="B417" s="25">
        <v>56.46</v>
      </c>
      <c r="C417" s="25">
        <v>57.29</v>
      </c>
      <c r="D417" s="25">
        <v>56.43</v>
      </c>
      <c r="E417" s="25">
        <v>56.85</v>
      </c>
      <c r="F417" s="25">
        <v>56.85</v>
      </c>
      <c r="G417" s="26">
        <v>400833</v>
      </c>
    </row>
    <row r="418" spans="1:7" ht="15" thickBot="1" x14ac:dyDescent="0.4">
      <c r="A418" s="23">
        <v>44231</v>
      </c>
      <c r="B418" s="25">
        <v>55.96</v>
      </c>
      <c r="C418" s="25">
        <v>56.58</v>
      </c>
      <c r="D418" s="25">
        <v>55.3</v>
      </c>
      <c r="E418" s="25">
        <v>56.23</v>
      </c>
      <c r="F418" s="25">
        <v>56.23</v>
      </c>
      <c r="G418" s="26">
        <v>381404</v>
      </c>
    </row>
    <row r="419" spans="1:7" ht="15" thickBot="1" x14ac:dyDescent="0.4">
      <c r="A419" s="23">
        <v>44230</v>
      </c>
      <c r="B419" s="25">
        <v>55.05</v>
      </c>
      <c r="C419" s="25">
        <v>56.33</v>
      </c>
      <c r="D419" s="25">
        <v>54.81</v>
      </c>
      <c r="E419" s="25">
        <v>55.69</v>
      </c>
      <c r="F419" s="25">
        <v>55.69</v>
      </c>
      <c r="G419" s="26">
        <v>448693</v>
      </c>
    </row>
    <row r="420" spans="1:7" ht="15" thickBot="1" x14ac:dyDescent="0.4">
      <c r="A420" s="23">
        <v>44229</v>
      </c>
      <c r="B420" s="25">
        <v>53.48</v>
      </c>
      <c r="C420" s="25">
        <v>55.26</v>
      </c>
      <c r="D420" s="25">
        <v>53.45</v>
      </c>
      <c r="E420" s="25">
        <v>54.76</v>
      </c>
      <c r="F420" s="25">
        <v>54.76</v>
      </c>
      <c r="G420" s="26">
        <v>463718</v>
      </c>
    </row>
    <row r="421" spans="1:7" ht="15" thickBot="1" x14ac:dyDescent="0.4">
      <c r="A421" s="23">
        <v>44228</v>
      </c>
      <c r="B421" s="25">
        <v>51.99</v>
      </c>
      <c r="C421" s="25">
        <v>53.74</v>
      </c>
      <c r="D421" s="25">
        <v>51.64</v>
      </c>
      <c r="E421" s="25">
        <v>53.55</v>
      </c>
      <c r="F421" s="25">
        <v>53.55</v>
      </c>
      <c r="G421" s="26">
        <v>416067</v>
      </c>
    </row>
    <row r="422" spans="1:7" ht="15" thickBot="1" x14ac:dyDescent="0.4">
      <c r="A422" s="23">
        <v>44225</v>
      </c>
      <c r="B422" s="25">
        <v>52.15</v>
      </c>
      <c r="C422" s="25">
        <v>53.25</v>
      </c>
      <c r="D422" s="25">
        <v>51.93</v>
      </c>
      <c r="E422" s="25">
        <v>52.2</v>
      </c>
      <c r="F422" s="25">
        <v>52.2</v>
      </c>
      <c r="G422" s="26">
        <v>410914</v>
      </c>
    </row>
    <row r="423" spans="1:7" ht="15" thickBot="1" x14ac:dyDescent="0.4">
      <c r="A423" s="23">
        <v>44224</v>
      </c>
      <c r="B423" s="25">
        <v>52.65</v>
      </c>
      <c r="C423" s="25">
        <v>53.58</v>
      </c>
      <c r="D423" s="25">
        <v>52.04</v>
      </c>
      <c r="E423" s="25">
        <v>52.34</v>
      </c>
      <c r="F423" s="25">
        <v>52.34</v>
      </c>
      <c r="G423" s="26">
        <v>411406</v>
      </c>
    </row>
    <row r="424" spans="1:7" ht="15" thickBot="1" x14ac:dyDescent="0.4">
      <c r="A424" s="23">
        <v>44223</v>
      </c>
      <c r="B424" s="25">
        <v>52.76</v>
      </c>
      <c r="C424" s="25">
        <v>53.3</v>
      </c>
      <c r="D424" s="25">
        <v>51.85</v>
      </c>
      <c r="E424" s="25">
        <v>52.85</v>
      </c>
      <c r="F424" s="25">
        <v>52.85</v>
      </c>
      <c r="G424" s="26">
        <v>442376</v>
      </c>
    </row>
    <row r="425" spans="1:7" ht="15" thickBot="1" x14ac:dyDescent="0.4">
      <c r="A425" s="23">
        <v>44222</v>
      </c>
      <c r="B425" s="25">
        <v>52.91</v>
      </c>
      <c r="C425" s="25">
        <v>53.25</v>
      </c>
      <c r="D425" s="25">
        <v>52.29</v>
      </c>
      <c r="E425" s="25">
        <v>52.61</v>
      </c>
      <c r="F425" s="25">
        <v>52.61</v>
      </c>
      <c r="G425" s="26">
        <v>314538</v>
      </c>
    </row>
    <row r="426" spans="1:7" ht="15" thickBot="1" x14ac:dyDescent="0.4">
      <c r="A426" s="23">
        <v>44221</v>
      </c>
      <c r="B426" s="25">
        <v>52.17</v>
      </c>
      <c r="C426" s="25">
        <v>52.95</v>
      </c>
      <c r="D426" s="25">
        <v>51.82</v>
      </c>
      <c r="E426" s="25">
        <v>52.77</v>
      </c>
      <c r="F426" s="25">
        <v>52.77</v>
      </c>
      <c r="G426" s="26">
        <v>349076</v>
      </c>
    </row>
    <row r="427" spans="1:7" ht="15" thickBot="1" x14ac:dyDescent="0.4">
      <c r="A427" s="23">
        <v>44218</v>
      </c>
      <c r="B427" s="25">
        <v>53.1</v>
      </c>
      <c r="C427" s="25">
        <v>53.16</v>
      </c>
      <c r="D427" s="25">
        <v>51.44</v>
      </c>
      <c r="E427" s="25">
        <v>52.27</v>
      </c>
      <c r="F427" s="25">
        <v>52.27</v>
      </c>
      <c r="G427" s="26">
        <v>437484</v>
      </c>
    </row>
    <row r="428" spans="1:7" ht="15" thickBot="1" x14ac:dyDescent="0.4">
      <c r="A428" s="23">
        <v>44217</v>
      </c>
      <c r="B428" s="25">
        <v>52.93</v>
      </c>
      <c r="C428" s="25">
        <v>53.41</v>
      </c>
      <c r="D428" s="25">
        <v>52.75</v>
      </c>
      <c r="E428" s="25">
        <v>53.13</v>
      </c>
      <c r="F428" s="25">
        <v>53.13</v>
      </c>
      <c r="G428" s="26">
        <v>352397</v>
      </c>
    </row>
    <row r="429" spans="1:7" ht="15" thickBot="1" x14ac:dyDescent="0.4">
      <c r="A429" s="23">
        <v>44216</v>
      </c>
      <c r="B429" s="25">
        <v>53.13</v>
      </c>
      <c r="C429" s="25">
        <v>53.79</v>
      </c>
      <c r="D429" s="25">
        <v>53.05</v>
      </c>
      <c r="E429" s="25">
        <v>53.24</v>
      </c>
      <c r="F429" s="25">
        <v>53.24</v>
      </c>
      <c r="G429" s="26">
        <v>400301</v>
      </c>
    </row>
    <row r="430" spans="1:7" ht="15" thickBot="1" x14ac:dyDescent="0.4">
      <c r="A430" s="23">
        <v>44215</v>
      </c>
      <c r="B430" s="25">
        <v>52</v>
      </c>
      <c r="C430" s="25">
        <v>53.13</v>
      </c>
      <c r="D430" s="25">
        <v>51.76</v>
      </c>
      <c r="E430" s="25">
        <v>52.98</v>
      </c>
      <c r="F430" s="25">
        <v>52.98</v>
      </c>
      <c r="G430" s="26">
        <v>125964</v>
      </c>
    </row>
    <row r="431" spans="1:7" ht="15" thickBot="1" x14ac:dyDescent="0.4">
      <c r="A431" s="23">
        <v>44211</v>
      </c>
      <c r="B431" s="25">
        <v>53.8</v>
      </c>
      <c r="C431" s="25">
        <v>53.83</v>
      </c>
      <c r="D431" s="25">
        <v>51.83</v>
      </c>
      <c r="E431" s="25">
        <v>52.36</v>
      </c>
      <c r="F431" s="25">
        <v>52.36</v>
      </c>
      <c r="G431" s="26">
        <v>165668</v>
      </c>
    </row>
    <row r="432" spans="1:7" ht="15" thickBot="1" x14ac:dyDescent="0.4">
      <c r="A432" s="23">
        <v>44210</v>
      </c>
      <c r="B432" s="25">
        <v>52.84</v>
      </c>
      <c r="C432" s="25">
        <v>53.75</v>
      </c>
      <c r="D432" s="25">
        <v>52.24</v>
      </c>
      <c r="E432" s="25">
        <v>53.57</v>
      </c>
      <c r="F432" s="25">
        <v>53.57</v>
      </c>
      <c r="G432" s="26">
        <v>390087</v>
      </c>
    </row>
    <row r="433" spans="1:7" ht="15" thickBot="1" x14ac:dyDescent="0.4">
      <c r="A433" s="23">
        <v>44209</v>
      </c>
      <c r="B433" s="25">
        <v>53.31</v>
      </c>
      <c r="C433" s="25">
        <v>53.93</v>
      </c>
      <c r="D433" s="25">
        <v>52.58</v>
      </c>
      <c r="E433" s="25">
        <v>52.91</v>
      </c>
      <c r="F433" s="25">
        <v>52.91</v>
      </c>
      <c r="G433" s="26">
        <v>429898</v>
      </c>
    </row>
    <row r="434" spans="1:7" ht="15" thickBot="1" x14ac:dyDescent="0.4">
      <c r="A434" s="23">
        <v>44208</v>
      </c>
      <c r="B434" s="25">
        <v>52.18</v>
      </c>
      <c r="C434" s="25">
        <v>53.45</v>
      </c>
      <c r="D434" s="25">
        <v>52.07</v>
      </c>
      <c r="E434" s="25">
        <v>53.21</v>
      </c>
      <c r="F434" s="25">
        <v>53.21</v>
      </c>
      <c r="G434" s="26">
        <v>400200</v>
      </c>
    </row>
    <row r="435" spans="1:7" ht="15" thickBot="1" x14ac:dyDescent="0.4">
      <c r="A435" s="23">
        <v>44207</v>
      </c>
      <c r="B435" s="25">
        <v>52.58</v>
      </c>
      <c r="C435" s="25">
        <v>52.7</v>
      </c>
      <c r="D435" s="25">
        <v>51.5</v>
      </c>
      <c r="E435" s="25">
        <v>52.25</v>
      </c>
      <c r="F435" s="25">
        <v>52.25</v>
      </c>
      <c r="G435" s="26">
        <v>394822</v>
      </c>
    </row>
    <row r="436" spans="1:7" ht="15" thickBot="1" x14ac:dyDescent="0.4">
      <c r="A436" s="23">
        <v>44204</v>
      </c>
      <c r="B436" s="25">
        <v>50.93</v>
      </c>
      <c r="C436" s="25">
        <v>52.75</v>
      </c>
      <c r="D436" s="25">
        <v>50.81</v>
      </c>
      <c r="E436" s="25">
        <v>52.24</v>
      </c>
      <c r="F436" s="25">
        <v>52.24</v>
      </c>
      <c r="G436" s="26">
        <v>499416</v>
      </c>
    </row>
    <row r="437" spans="1:7" ht="15" thickBot="1" x14ac:dyDescent="0.4">
      <c r="A437" s="23">
        <v>44203</v>
      </c>
      <c r="B437" s="25">
        <v>50.53</v>
      </c>
      <c r="C437" s="25">
        <v>51.28</v>
      </c>
      <c r="D437" s="25">
        <v>50.39</v>
      </c>
      <c r="E437" s="25">
        <v>50.83</v>
      </c>
      <c r="F437" s="25">
        <v>50.83</v>
      </c>
      <c r="G437" s="26">
        <v>369292</v>
      </c>
    </row>
    <row r="438" spans="1:7" ht="15" thickBot="1" x14ac:dyDescent="0.4">
      <c r="A438" s="23">
        <v>44202</v>
      </c>
      <c r="B438" s="25">
        <v>49.82</v>
      </c>
      <c r="C438" s="25">
        <v>50.94</v>
      </c>
      <c r="D438" s="25">
        <v>49.48</v>
      </c>
      <c r="E438" s="25">
        <v>50.63</v>
      </c>
      <c r="F438" s="25">
        <v>50.63</v>
      </c>
      <c r="G438" s="26">
        <v>509365</v>
      </c>
    </row>
    <row r="439" spans="1:7" ht="15" thickBot="1" x14ac:dyDescent="0.4">
      <c r="A439" s="23">
        <v>44201</v>
      </c>
      <c r="B439" s="25">
        <v>47.38</v>
      </c>
      <c r="C439" s="25">
        <v>50.2</v>
      </c>
      <c r="D439" s="25">
        <v>47.24</v>
      </c>
      <c r="E439" s="25">
        <v>49.93</v>
      </c>
      <c r="F439" s="25">
        <v>49.93</v>
      </c>
      <c r="G439" s="26">
        <v>643191</v>
      </c>
    </row>
    <row r="440" spans="1:7" ht="15" thickBot="1" x14ac:dyDescent="0.4">
      <c r="A440" s="23">
        <v>44200</v>
      </c>
      <c r="B440" s="25">
        <v>48.4</v>
      </c>
      <c r="C440" s="25">
        <v>49.83</v>
      </c>
      <c r="D440" s="25">
        <v>47.18</v>
      </c>
      <c r="E440" s="25">
        <v>47.62</v>
      </c>
      <c r="F440" s="25">
        <v>47.62</v>
      </c>
      <c r="G440" s="26">
        <v>528525</v>
      </c>
    </row>
    <row r="441" spans="1:7" ht="15" thickBot="1" x14ac:dyDescent="0.4">
      <c r="A441" s="23">
        <v>44196</v>
      </c>
      <c r="B441" s="25">
        <v>48.35</v>
      </c>
      <c r="C441" s="25">
        <v>48.58</v>
      </c>
      <c r="D441" s="25">
        <v>47.77</v>
      </c>
      <c r="E441" s="25">
        <v>48.52</v>
      </c>
      <c r="F441" s="25">
        <v>48.52</v>
      </c>
      <c r="G441" s="26">
        <v>181894</v>
      </c>
    </row>
    <row r="442" spans="1:7" ht="15" thickBot="1" x14ac:dyDescent="0.4">
      <c r="A442" s="23">
        <v>44195</v>
      </c>
      <c r="B442" s="25">
        <v>48.13</v>
      </c>
      <c r="C442" s="25">
        <v>48.66</v>
      </c>
      <c r="D442" s="25">
        <v>47.61</v>
      </c>
      <c r="E442" s="25">
        <v>48.4</v>
      </c>
      <c r="F442" s="25">
        <v>48.4</v>
      </c>
      <c r="G442" s="26">
        <v>266957</v>
      </c>
    </row>
    <row r="443" spans="1:7" ht="15" thickBot="1" x14ac:dyDescent="0.4">
      <c r="A443" s="23">
        <v>44194</v>
      </c>
      <c r="B443" s="25">
        <v>47.72</v>
      </c>
      <c r="C443" s="25">
        <v>48.35</v>
      </c>
      <c r="D443" s="25">
        <v>47.68</v>
      </c>
      <c r="E443" s="25">
        <v>48</v>
      </c>
      <c r="F443" s="25">
        <v>48</v>
      </c>
      <c r="G443" s="26">
        <v>213778</v>
      </c>
    </row>
    <row r="444" spans="1:7" ht="15" thickBot="1" x14ac:dyDescent="0.4">
      <c r="A444" s="23">
        <v>44193</v>
      </c>
      <c r="B444" s="25">
        <v>48.23</v>
      </c>
      <c r="C444" s="25">
        <v>48.96</v>
      </c>
      <c r="D444" s="25">
        <v>47.5</v>
      </c>
      <c r="E444" s="25">
        <v>47.62</v>
      </c>
      <c r="F444" s="25">
        <v>47.62</v>
      </c>
      <c r="G444" s="26">
        <v>238462</v>
      </c>
    </row>
    <row r="445" spans="1:7" ht="15" thickBot="1" x14ac:dyDescent="0.4">
      <c r="A445" s="23">
        <v>44189</v>
      </c>
      <c r="B445" s="25">
        <v>48.09</v>
      </c>
      <c r="C445" s="25">
        <v>48.62</v>
      </c>
      <c r="D445" s="25">
        <v>47.56</v>
      </c>
      <c r="E445" s="25">
        <v>48.23</v>
      </c>
      <c r="F445" s="25">
        <v>48.23</v>
      </c>
      <c r="G445" s="26">
        <v>167390</v>
      </c>
    </row>
    <row r="446" spans="1:7" ht="15" thickBot="1" x14ac:dyDescent="0.4">
      <c r="A446" s="23">
        <v>44188</v>
      </c>
      <c r="B446" s="25">
        <v>46.79</v>
      </c>
      <c r="C446" s="25">
        <v>48.5</v>
      </c>
      <c r="D446" s="25">
        <v>46.16</v>
      </c>
      <c r="E446" s="25">
        <v>48.12</v>
      </c>
      <c r="F446" s="25">
        <v>48.12</v>
      </c>
      <c r="G446" s="26">
        <v>344306</v>
      </c>
    </row>
    <row r="447" spans="1:7" ht="15" thickBot="1" x14ac:dyDescent="0.4">
      <c r="A447" s="23">
        <v>44187</v>
      </c>
      <c r="B447" s="25">
        <v>47.93</v>
      </c>
      <c r="C447" s="25">
        <v>47.96</v>
      </c>
      <c r="D447" s="25">
        <v>46.6</v>
      </c>
      <c r="E447" s="25">
        <v>47.02</v>
      </c>
      <c r="F447" s="25">
        <v>47.02</v>
      </c>
      <c r="G447" s="26">
        <v>295737</v>
      </c>
    </row>
    <row r="448" spans="1:7" ht="15" thickBot="1" x14ac:dyDescent="0.4">
      <c r="A448" s="23">
        <v>44186</v>
      </c>
      <c r="B448" s="25">
        <v>48.54</v>
      </c>
      <c r="C448" s="25">
        <v>48.61</v>
      </c>
      <c r="D448" s="25">
        <v>46.18</v>
      </c>
      <c r="E448" s="25">
        <v>47.74</v>
      </c>
      <c r="F448" s="25">
        <v>47.74</v>
      </c>
      <c r="G448" s="26">
        <v>478098</v>
      </c>
    </row>
    <row r="449" spans="1:7" ht="15" thickBot="1" x14ac:dyDescent="0.4">
      <c r="A449" s="23">
        <v>44183</v>
      </c>
      <c r="B449" s="25">
        <v>48.43</v>
      </c>
      <c r="C449" s="25">
        <v>49.28</v>
      </c>
      <c r="D449" s="25">
        <v>48.1</v>
      </c>
      <c r="E449" s="25">
        <v>49.1</v>
      </c>
      <c r="F449" s="25">
        <v>49.1</v>
      </c>
      <c r="G449" s="26">
        <v>83711</v>
      </c>
    </row>
    <row r="450" spans="1:7" ht="15" thickBot="1" x14ac:dyDescent="0.4">
      <c r="A450" s="23">
        <v>44182</v>
      </c>
      <c r="B450" s="25">
        <v>47.85</v>
      </c>
      <c r="C450" s="25">
        <v>48.59</v>
      </c>
      <c r="D450" s="25">
        <v>47.81</v>
      </c>
      <c r="E450" s="25">
        <v>48.36</v>
      </c>
      <c r="F450" s="25">
        <v>48.36</v>
      </c>
      <c r="G450" s="26">
        <v>96536</v>
      </c>
    </row>
    <row r="451" spans="1:7" ht="15" thickBot="1" x14ac:dyDescent="0.4">
      <c r="A451" s="23">
        <v>44181</v>
      </c>
      <c r="B451" s="25">
        <v>47.6</v>
      </c>
      <c r="C451" s="25">
        <v>47.94</v>
      </c>
      <c r="D451" s="25">
        <v>47.17</v>
      </c>
      <c r="E451" s="25">
        <v>47.82</v>
      </c>
      <c r="F451" s="25">
        <v>47.82</v>
      </c>
      <c r="G451" s="26">
        <v>275331</v>
      </c>
    </row>
    <row r="452" spans="1:7" ht="15" thickBot="1" x14ac:dyDescent="0.4">
      <c r="A452" s="23">
        <v>44180</v>
      </c>
      <c r="B452" s="25">
        <v>46.99</v>
      </c>
      <c r="C452" s="25">
        <v>47.73</v>
      </c>
      <c r="D452" s="25">
        <v>46.54</v>
      </c>
      <c r="E452" s="25">
        <v>47.62</v>
      </c>
      <c r="F452" s="25">
        <v>47.62</v>
      </c>
      <c r="G452" s="26">
        <v>311169</v>
      </c>
    </row>
    <row r="453" spans="1:7" ht="15" thickBot="1" x14ac:dyDescent="0.4">
      <c r="A453" s="23">
        <v>44179</v>
      </c>
      <c r="B453" s="25">
        <v>46.73</v>
      </c>
      <c r="C453" s="25">
        <v>47.44</v>
      </c>
      <c r="D453" s="25">
        <v>45.69</v>
      </c>
      <c r="E453" s="25">
        <v>46.99</v>
      </c>
      <c r="F453" s="25">
        <v>46.99</v>
      </c>
      <c r="G453" s="26">
        <v>403543</v>
      </c>
    </row>
    <row r="454" spans="1:7" ht="15" thickBot="1" x14ac:dyDescent="0.4">
      <c r="A454" s="23">
        <v>44176</v>
      </c>
      <c r="B454" s="25">
        <v>46.97</v>
      </c>
      <c r="C454" s="25">
        <v>47.29</v>
      </c>
      <c r="D454" s="25">
        <v>46.34</v>
      </c>
      <c r="E454" s="25">
        <v>46.57</v>
      </c>
      <c r="F454" s="25">
        <v>46.57</v>
      </c>
      <c r="G454" s="26">
        <v>367305</v>
      </c>
    </row>
    <row r="455" spans="1:7" ht="15" thickBot="1" x14ac:dyDescent="0.4">
      <c r="A455" s="23">
        <v>44175</v>
      </c>
      <c r="B455" s="25">
        <v>45.69</v>
      </c>
      <c r="C455" s="25">
        <v>47.74</v>
      </c>
      <c r="D455" s="25">
        <v>45.52</v>
      </c>
      <c r="E455" s="25">
        <v>46.78</v>
      </c>
      <c r="F455" s="25">
        <v>46.78</v>
      </c>
      <c r="G455" s="26">
        <v>447529</v>
      </c>
    </row>
    <row r="456" spans="1:7" ht="15" thickBot="1" x14ac:dyDescent="0.4">
      <c r="A456" s="23">
        <v>44174</v>
      </c>
      <c r="B456" s="25">
        <v>45.6</v>
      </c>
      <c r="C456" s="25">
        <v>46.24</v>
      </c>
      <c r="D456" s="25">
        <v>44.95</v>
      </c>
      <c r="E456" s="25">
        <v>45.52</v>
      </c>
      <c r="F456" s="25">
        <v>45.52</v>
      </c>
      <c r="G456" s="26">
        <v>434976</v>
      </c>
    </row>
    <row r="457" spans="1:7" ht="15" thickBot="1" x14ac:dyDescent="0.4">
      <c r="A457" s="23">
        <v>44173</v>
      </c>
      <c r="B457" s="25">
        <v>45.66</v>
      </c>
      <c r="C457" s="25">
        <v>45.93</v>
      </c>
      <c r="D457" s="25">
        <v>45.14</v>
      </c>
      <c r="E457" s="25">
        <v>45.6</v>
      </c>
      <c r="F457" s="25">
        <v>45.6</v>
      </c>
      <c r="G457" s="26">
        <v>332641</v>
      </c>
    </row>
    <row r="458" spans="1:7" ht="15" thickBot="1" x14ac:dyDescent="0.4">
      <c r="A458" s="23">
        <v>44172</v>
      </c>
      <c r="B458" s="25">
        <v>46.15</v>
      </c>
      <c r="C458" s="25">
        <v>46.54</v>
      </c>
      <c r="D458" s="25">
        <v>45.36</v>
      </c>
      <c r="E458" s="25">
        <v>45.76</v>
      </c>
      <c r="F458" s="25">
        <v>45.76</v>
      </c>
      <c r="G458" s="26">
        <v>348871</v>
      </c>
    </row>
    <row r="459" spans="1:7" ht="15" thickBot="1" x14ac:dyDescent="0.4">
      <c r="A459" s="23">
        <v>44169</v>
      </c>
      <c r="B459" s="25">
        <v>45.64</v>
      </c>
      <c r="C459" s="25">
        <v>46.68</v>
      </c>
      <c r="D459" s="25">
        <v>45.61</v>
      </c>
      <c r="E459" s="25">
        <v>46.26</v>
      </c>
      <c r="F459" s="25">
        <v>46.26</v>
      </c>
      <c r="G459" s="26">
        <v>335453</v>
      </c>
    </row>
    <row r="460" spans="1:7" ht="15" thickBot="1" x14ac:dyDescent="0.4">
      <c r="A460" s="23">
        <v>44168</v>
      </c>
      <c r="B460" s="25">
        <v>44.99</v>
      </c>
      <c r="C460" s="25">
        <v>45.84</v>
      </c>
      <c r="D460" s="25">
        <v>44.66</v>
      </c>
      <c r="E460" s="25">
        <v>45.64</v>
      </c>
      <c r="F460" s="25">
        <v>45.64</v>
      </c>
      <c r="G460" s="26">
        <v>350768</v>
      </c>
    </row>
    <row r="461" spans="1:7" ht="15" thickBot="1" x14ac:dyDescent="0.4">
      <c r="A461" s="23">
        <v>44167</v>
      </c>
      <c r="B461" s="25">
        <v>44.38</v>
      </c>
      <c r="C461" s="25">
        <v>45.92</v>
      </c>
      <c r="D461" s="25">
        <v>43.92</v>
      </c>
      <c r="E461" s="25">
        <v>45.28</v>
      </c>
      <c r="F461" s="25">
        <v>45.28</v>
      </c>
      <c r="G461" s="26">
        <v>368854</v>
      </c>
    </row>
    <row r="462" spans="1:7" ht="15" thickBot="1" x14ac:dyDescent="0.4">
      <c r="A462" s="23">
        <v>44166</v>
      </c>
      <c r="B462" s="25">
        <v>45.08</v>
      </c>
      <c r="C462" s="25">
        <v>45.7</v>
      </c>
      <c r="D462" s="25">
        <v>44.12</v>
      </c>
      <c r="E462" s="25">
        <v>44.55</v>
      </c>
      <c r="F462" s="25">
        <v>44.55</v>
      </c>
      <c r="G462" s="26">
        <v>314919</v>
      </c>
    </row>
    <row r="463" spans="1:7" ht="15" thickBot="1" x14ac:dyDescent="0.4">
      <c r="A463" s="23">
        <v>44165</v>
      </c>
      <c r="B463" s="25">
        <v>45.34</v>
      </c>
      <c r="C463" s="25">
        <v>45.8</v>
      </c>
      <c r="D463" s="25">
        <v>44.42</v>
      </c>
      <c r="E463" s="25">
        <v>45.34</v>
      </c>
      <c r="F463" s="25">
        <v>45.34</v>
      </c>
      <c r="G463" s="26">
        <v>370755</v>
      </c>
    </row>
    <row r="464" spans="1:7" ht="15" thickBot="1" x14ac:dyDescent="0.4">
      <c r="A464" s="23">
        <v>44162</v>
      </c>
      <c r="B464" s="25">
        <v>45.9</v>
      </c>
      <c r="C464" s="25">
        <v>46.09</v>
      </c>
      <c r="D464" s="25">
        <v>44.55</v>
      </c>
      <c r="E464" s="25">
        <v>45.53</v>
      </c>
      <c r="F464" s="25">
        <v>45.53</v>
      </c>
      <c r="G464" s="26">
        <v>365128</v>
      </c>
    </row>
    <row r="465" spans="1:7" ht="15" thickBot="1" x14ac:dyDescent="0.4">
      <c r="A465" s="23">
        <v>44160</v>
      </c>
      <c r="B465" s="25">
        <v>44.82</v>
      </c>
      <c r="C465" s="25">
        <v>46.26</v>
      </c>
      <c r="D465" s="25">
        <v>44.73</v>
      </c>
      <c r="E465" s="25">
        <v>45.71</v>
      </c>
      <c r="F465" s="25">
        <v>45.71</v>
      </c>
      <c r="G465" s="26">
        <v>417182</v>
      </c>
    </row>
    <row r="466" spans="1:7" ht="15" thickBot="1" x14ac:dyDescent="0.4">
      <c r="A466" s="23">
        <v>44159</v>
      </c>
      <c r="B466" s="25">
        <v>42.84</v>
      </c>
      <c r="C466" s="25">
        <v>45.2</v>
      </c>
      <c r="D466" s="25">
        <v>42.82</v>
      </c>
      <c r="E466" s="25">
        <v>44.91</v>
      </c>
      <c r="F466" s="25">
        <v>44.91</v>
      </c>
      <c r="G466" s="26">
        <v>418527</v>
      </c>
    </row>
    <row r="467" spans="1:7" ht="15" thickBot="1" x14ac:dyDescent="0.4">
      <c r="A467" s="23">
        <v>44158</v>
      </c>
      <c r="B467" s="25">
        <v>42.46</v>
      </c>
      <c r="C467" s="25">
        <v>43.36</v>
      </c>
      <c r="D467" s="25">
        <v>42.29</v>
      </c>
      <c r="E467" s="25">
        <v>43.06</v>
      </c>
      <c r="F467" s="25">
        <v>43.06</v>
      </c>
      <c r="G467" s="26">
        <v>300717</v>
      </c>
    </row>
    <row r="468" spans="1:7" ht="15" thickBot="1" x14ac:dyDescent="0.4">
      <c r="A468" s="23">
        <v>44155</v>
      </c>
      <c r="B468" s="25">
        <v>41.7</v>
      </c>
      <c r="C468" s="25">
        <v>42.32</v>
      </c>
      <c r="D468" s="25">
        <v>41.51</v>
      </c>
      <c r="E468" s="25">
        <v>42.15</v>
      </c>
      <c r="F468" s="25">
        <v>42.15</v>
      </c>
      <c r="G468" s="26">
        <v>276340</v>
      </c>
    </row>
    <row r="469" spans="1:7" ht="15" thickBot="1" x14ac:dyDescent="0.4">
      <c r="A469" s="23">
        <v>44154</v>
      </c>
      <c r="B469" s="25">
        <v>41.61</v>
      </c>
      <c r="C469" s="25">
        <v>41.98</v>
      </c>
      <c r="D469" s="25">
        <v>41.08</v>
      </c>
      <c r="E469" s="25">
        <v>41.74</v>
      </c>
      <c r="F469" s="25">
        <v>41.74</v>
      </c>
      <c r="G469" s="26">
        <v>88144</v>
      </c>
    </row>
    <row r="470" spans="1:7" ht="15" thickBot="1" x14ac:dyDescent="0.4">
      <c r="A470" s="23">
        <v>44153</v>
      </c>
      <c r="B470" s="25">
        <v>41.35</v>
      </c>
      <c r="C470" s="25">
        <v>42.46</v>
      </c>
      <c r="D470" s="25">
        <v>41.08</v>
      </c>
      <c r="E470" s="25">
        <v>41.82</v>
      </c>
      <c r="F470" s="25">
        <v>41.82</v>
      </c>
      <c r="G470" s="26">
        <v>107013</v>
      </c>
    </row>
    <row r="471" spans="1:7" ht="15" thickBot="1" x14ac:dyDescent="0.4">
      <c r="A471" s="23">
        <v>44152</v>
      </c>
      <c r="B471" s="25">
        <v>41.44</v>
      </c>
      <c r="C471" s="25">
        <v>41.69</v>
      </c>
      <c r="D471" s="25">
        <v>40.57</v>
      </c>
      <c r="E471" s="25">
        <v>41.43</v>
      </c>
      <c r="F471" s="25">
        <v>41.43</v>
      </c>
      <c r="G471" s="26">
        <v>243677</v>
      </c>
    </row>
    <row r="472" spans="1:7" ht="15" thickBot="1" x14ac:dyDescent="0.4">
      <c r="A472" s="23">
        <v>44151</v>
      </c>
      <c r="B472" s="25">
        <v>40.17</v>
      </c>
      <c r="C472" s="25">
        <v>42.09</v>
      </c>
      <c r="D472" s="25">
        <v>40.15</v>
      </c>
      <c r="E472" s="25">
        <v>41.34</v>
      </c>
      <c r="F472" s="25">
        <v>41.34</v>
      </c>
      <c r="G472" s="26">
        <v>378785</v>
      </c>
    </row>
    <row r="473" spans="1:7" ht="15" thickBot="1" x14ac:dyDescent="0.4">
      <c r="A473" s="23">
        <v>44148</v>
      </c>
      <c r="B473" s="25">
        <v>40.94</v>
      </c>
      <c r="C473" s="25">
        <v>40.94</v>
      </c>
      <c r="D473" s="25">
        <v>40.06</v>
      </c>
      <c r="E473" s="25">
        <v>40.130000000000003</v>
      </c>
      <c r="F473" s="25">
        <v>40.130000000000003</v>
      </c>
      <c r="G473" s="26">
        <v>338187</v>
      </c>
    </row>
    <row r="474" spans="1:7" ht="15" thickBot="1" x14ac:dyDescent="0.4">
      <c r="A474" s="23">
        <v>44147</v>
      </c>
      <c r="B474" s="25">
        <v>41.47</v>
      </c>
      <c r="C474" s="25">
        <v>42.19</v>
      </c>
      <c r="D474" s="25">
        <v>40.869999999999997</v>
      </c>
      <c r="E474" s="25">
        <v>41.12</v>
      </c>
      <c r="F474" s="25">
        <v>41.12</v>
      </c>
      <c r="G474" s="26">
        <v>401031</v>
      </c>
    </row>
    <row r="475" spans="1:7" ht="15" thickBot="1" x14ac:dyDescent="0.4">
      <c r="A475" s="23">
        <v>44146</v>
      </c>
      <c r="B475" s="25">
        <v>41.79</v>
      </c>
      <c r="C475" s="25">
        <v>43.06</v>
      </c>
      <c r="D475" s="25">
        <v>41.32</v>
      </c>
      <c r="E475" s="25">
        <v>41.45</v>
      </c>
      <c r="F475" s="25">
        <v>41.45</v>
      </c>
      <c r="G475" s="26">
        <v>443772</v>
      </c>
    </row>
    <row r="476" spans="1:7" ht="15" thickBot="1" x14ac:dyDescent="0.4">
      <c r="A476" s="23">
        <v>44145</v>
      </c>
      <c r="B476" s="25">
        <v>39.909999999999997</v>
      </c>
      <c r="C476" s="25">
        <v>41.84</v>
      </c>
      <c r="D476" s="25">
        <v>39.409999999999997</v>
      </c>
      <c r="E476" s="25">
        <v>41.36</v>
      </c>
      <c r="F476" s="25">
        <v>41.36</v>
      </c>
      <c r="G476" s="26">
        <v>457045</v>
      </c>
    </row>
    <row r="477" spans="1:7" ht="15" thickBot="1" x14ac:dyDescent="0.4">
      <c r="A477" s="23">
        <v>44144</v>
      </c>
      <c r="B477" s="25">
        <v>37.340000000000003</v>
      </c>
      <c r="C477" s="25">
        <v>41.33</v>
      </c>
      <c r="D477" s="25">
        <v>37.159999999999997</v>
      </c>
      <c r="E477" s="25">
        <v>40.29</v>
      </c>
      <c r="F477" s="25">
        <v>40.29</v>
      </c>
      <c r="G477" s="26">
        <v>622921</v>
      </c>
    </row>
    <row r="478" spans="1:7" ht="15" thickBot="1" x14ac:dyDescent="0.4">
      <c r="A478" s="23">
        <v>44141</v>
      </c>
      <c r="B478" s="25">
        <v>38.54</v>
      </c>
      <c r="C478" s="25">
        <v>38.61</v>
      </c>
      <c r="D478" s="25">
        <v>37.06</v>
      </c>
      <c r="E478" s="25">
        <v>37.14</v>
      </c>
      <c r="F478" s="25">
        <v>37.14</v>
      </c>
      <c r="G478" s="26">
        <v>411026</v>
      </c>
    </row>
    <row r="479" spans="1:7" ht="15" thickBot="1" x14ac:dyDescent="0.4">
      <c r="A479" s="23">
        <v>44140</v>
      </c>
      <c r="B479" s="25">
        <v>39.17</v>
      </c>
      <c r="C479" s="25">
        <v>39.35</v>
      </c>
      <c r="D479" s="25">
        <v>38.270000000000003</v>
      </c>
      <c r="E479" s="25">
        <v>38.79</v>
      </c>
      <c r="F479" s="25">
        <v>38.79</v>
      </c>
      <c r="G479" s="26">
        <v>298366</v>
      </c>
    </row>
    <row r="480" spans="1:7" ht="15" thickBot="1" x14ac:dyDescent="0.4">
      <c r="A480" s="23">
        <v>44139</v>
      </c>
      <c r="B480" s="25">
        <v>38.15</v>
      </c>
      <c r="C480" s="25">
        <v>39.25</v>
      </c>
      <c r="D480" s="25">
        <v>37.26</v>
      </c>
      <c r="E480" s="25">
        <v>39.15</v>
      </c>
      <c r="F480" s="25">
        <v>39.15</v>
      </c>
      <c r="G480" s="26">
        <v>437000</v>
      </c>
    </row>
    <row r="481" spans="1:7" ht="15" thickBot="1" x14ac:dyDescent="0.4">
      <c r="A481" s="23">
        <v>44138</v>
      </c>
      <c r="B481" s="25">
        <v>37.03</v>
      </c>
      <c r="C481" s="25">
        <v>38.32</v>
      </c>
      <c r="D481" s="25">
        <v>36.57</v>
      </c>
      <c r="E481" s="25">
        <v>37.659999999999997</v>
      </c>
      <c r="F481" s="25">
        <v>37.659999999999997</v>
      </c>
      <c r="G481" s="26">
        <v>410611</v>
      </c>
    </row>
    <row r="482" spans="1:7" ht="15" thickBot="1" x14ac:dyDescent="0.4">
      <c r="A482" s="23">
        <v>44137</v>
      </c>
      <c r="B482" s="25">
        <v>35.24</v>
      </c>
      <c r="C482" s="25">
        <v>37.15</v>
      </c>
      <c r="D482" s="25">
        <v>33.64</v>
      </c>
      <c r="E482" s="25">
        <v>36.81</v>
      </c>
      <c r="F482" s="25">
        <v>36.81</v>
      </c>
      <c r="G482" s="26">
        <v>489204</v>
      </c>
    </row>
    <row r="483" spans="1:7" ht="15" thickBot="1" x14ac:dyDescent="0.4">
      <c r="A483" s="23">
        <v>44134</v>
      </c>
      <c r="B483" s="25">
        <v>36.07</v>
      </c>
      <c r="C483" s="25">
        <v>36.6</v>
      </c>
      <c r="D483" s="25">
        <v>35.21</v>
      </c>
      <c r="E483" s="25">
        <v>35.79</v>
      </c>
      <c r="F483" s="25">
        <v>35.79</v>
      </c>
      <c r="G483" s="26">
        <v>388971</v>
      </c>
    </row>
    <row r="484" spans="1:7" ht="15" thickBot="1" x14ac:dyDescent="0.4">
      <c r="A484" s="23">
        <v>44133</v>
      </c>
      <c r="B484" s="25">
        <v>37.39</v>
      </c>
      <c r="C484" s="25">
        <v>37.76</v>
      </c>
      <c r="D484" s="25">
        <v>34.92</v>
      </c>
      <c r="E484" s="25">
        <v>36.17</v>
      </c>
      <c r="F484" s="25">
        <v>36.17</v>
      </c>
      <c r="G484" s="26">
        <v>568816</v>
      </c>
    </row>
    <row r="485" spans="1:7" ht="15" thickBot="1" x14ac:dyDescent="0.4">
      <c r="A485" s="23">
        <v>44132</v>
      </c>
      <c r="B485" s="25">
        <v>38.97</v>
      </c>
      <c r="C485" s="25">
        <v>39.01</v>
      </c>
      <c r="D485" s="25">
        <v>36.97</v>
      </c>
      <c r="E485" s="25">
        <v>37.39</v>
      </c>
      <c r="F485" s="25">
        <v>37.39</v>
      </c>
      <c r="G485" s="26">
        <v>489954</v>
      </c>
    </row>
    <row r="486" spans="1:7" ht="15" thickBot="1" x14ac:dyDescent="0.4">
      <c r="A486" s="23">
        <v>44131</v>
      </c>
      <c r="B486" s="25">
        <v>38.590000000000003</v>
      </c>
      <c r="C486" s="25">
        <v>39.83</v>
      </c>
      <c r="D486" s="25">
        <v>38.51</v>
      </c>
      <c r="E486" s="25">
        <v>39.57</v>
      </c>
      <c r="F486" s="25">
        <v>39.57</v>
      </c>
      <c r="G486" s="26">
        <v>339535</v>
      </c>
    </row>
    <row r="487" spans="1:7" ht="15" thickBot="1" x14ac:dyDescent="0.4">
      <c r="A487" s="23">
        <v>44130</v>
      </c>
      <c r="B487" s="25">
        <v>39.69</v>
      </c>
      <c r="C487" s="25">
        <v>39.74</v>
      </c>
      <c r="D487" s="25">
        <v>38.28</v>
      </c>
      <c r="E487" s="25">
        <v>38.56</v>
      </c>
      <c r="F487" s="25">
        <v>38.56</v>
      </c>
      <c r="G487" s="26">
        <v>360184</v>
      </c>
    </row>
    <row r="488" spans="1:7" ht="15" thickBot="1" x14ac:dyDescent="0.4">
      <c r="A488" s="23">
        <v>44127</v>
      </c>
      <c r="B488" s="25">
        <v>40.61</v>
      </c>
      <c r="C488" s="25">
        <v>40.92</v>
      </c>
      <c r="D488" s="25">
        <v>39.57</v>
      </c>
      <c r="E488" s="25">
        <v>39.85</v>
      </c>
      <c r="F488" s="25">
        <v>39.85</v>
      </c>
      <c r="G488" s="26">
        <v>268931</v>
      </c>
    </row>
    <row r="489" spans="1:7" ht="15" thickBot="1" x14ac:dyDescent="0.4">
      <c r="A489" s="23">
        <v>44126</v>
      </c>
      <c r="B489" s="25">
        <v>40.04</v>
      </c>
      <c r="C489" s="25">
        <v>41.02</v>
      </c>
      <c r="D489" s="25">
        <v>39.71</v>
      </c>
      <c r="E489" s="25">
        <v>40.64</v>
      </c>
      <c r="F489" s="25">
        <v>40.64</v>
      </c>
      <c r="G489" s="26">
        <v>307494</v>
      </c>
    </row>
    <row r="490" spans="1:7" ht="15" thickBot="1" x14ac:dyDescent="0.4">
      <c r="A490" s="23">
        <v>44125</v>
      </c>
      <c r="B490" s="25">
        <v>41.22</v>
      </c>
      <c r="C490" s="25">
        <v>41.59</v>
      </c>
      <c r="D490" s="25">
        <v>39.78</v>
      </c>
      <c r="E490" s="25">
        <v>40.03</v>
      </c>
      <c r="F490" s="25">
        <v>40.03</v>
      </c>
      <c r="G490" s="26">
        <v>366899</v>
      </c>
    </row>
    <row r="491" spans="1:7" ht="15" thickBot="1" x14ac:dyDescent="0.4">
      <c r="A491" s="23">
        <v>44124</v>
      </c>
      <c r="B491" s="25">
        <v>40.65</v>
      </c>
      <c r="C491" s="25">
        <v>41.7</v>
      </c>
      <c r="D491" s="25">
        <v>40.25</v>
      </c>
      <c r="E491" s="25">
        <v>41.46</v>
      </c>
      <c r="F491" s="25">
        <v>41.46</v>
      </c>
      <c r="G491" s="26">
        <v>360574</v>
      </c>
    </row>
    <row r="492" spans="1:7" ht="15" thickBot="1" x14ac:dyDescent="0.4">
      <c r="A492" s="23">
        <v>44123</v>
      </c>
      <c r="B492" s="25">
        <v>40.69</v>
      </c>
      <c r="C492" s="25">
        <v>41.22</v>
      </c>
      <c r="D492" s="25">
        <v>40.54</v>
      </c>
      <c r="E492" s="25">
        <v>40.83</v>
      </c>
      <c r="F492" s="25">
        <v>40.83</v>
      </c>
      <c r="G492" s="26">
        <v>75335</v>
      </c>
    </row>
    <row r="493" spans="1:7" ht="15" thickBot="1" x14ac:dyDescent="0.4">
      <c r="A493" s="23">
        <v>44120</v>
      </c>
      <c r="B493" s="25">
        <v>40.880000000000003</v>
      </c>
      <c r="C493" s="25">
        <v>41.05</v>
      </c>
      <c r="D493" s="25">
        <v>40.08</v>
      </c>
      <c r="E493" s="25">
        <v>40.880000000000003</v>
      </c>
      <c r="F493" s="25">
        <v>40.880000000000003</v>
      </c>
      <c r="G493" s="26">
        <v>96488</v>
      </c>
    </row>
    <row r="494" spans="1:7" ht="15" thickBot="1" x14ac:dyDescent="0.4">
      <c r="A494" s="23">
        <v>44119</v>
      </c>
      <c r="B494" s="25">
        <v>41.13</v>
      </c>
      <c r="C494" s="25">
        <v>41.29</v>
      </c>
      <c r="D494" s="25">
        <v>39.22</v>
      </c>
      <c r="E494" s="25">
        <v>40.96</v>
      </c>
      <c r="F494" s="25">
        <v>40.96</v>
      </c>
      <c r="G494" s="26">
        <v>248251</v>
      </c>
    </row>
    <row r="495" spans="1:7" ht="15" thickBot="1" x14ac:dyDescent="0.4">
      <c r="A495" s="23">
        <v>44118</v>
      </c>
      <c r="B495" s="25">
        <v>40.19</v>
      </c>
      <c r="C495" s="25">
        <v>41.16</v>
      </c>
      <c r="D495" s="25">
        <v>39.82</v>
      </c>
      <c r="E495" s="25">
        <v>41.04</v>
      </c>
      <c r="F495" s="25">
        <v>41.04</v>
      </c>
      <c r="G495" s="26">
        <v>328295</v>
      </c>
    </row>
    <row r="496" spans="1:7" ht="15" thickBot="1" x14ac:dyDescent="0.4">
      <c r="A496" s="23">
        <v>44117</v>
      </c>
      <c r="B496" s="25">
        <v>39.53</v>
      </c>
      <c r="C496" s="25">
        <v>40.53</v>
      </c>
      <c r="D496" s="25">
        <v>39.35</v>
      </c>
      <c r="E496" s="25">
        <v>40.200000000000003</v>
      </c>
      <c r="F496" s="25">
        <v>40.200000000000003</v>
      </c>
      <c r="G496" s="26">
        <v>375470</v>
      </c>
    </row>
    <row r="497" spans="1:7" ht="15" thickBot="1" x14ac:dyDescent="0.4">
      <c r="A497" s="23">
        <v>44116</v>
      </c>
      <c r="B497" s="25">
        <v>40.4</v>
      </c>
      <c r="C497" s="25">
        <v>40.450000000000003</v>
      </c>
      <c r="D497" s="25">
        <v>39.04</v>
      </c>
      <c r="E497" s="25">
        <v>39.43</v>
      </c>
      <c r="F497" s="25">
        <v>39.43</v>
      </c>
      <c r="G497" s="26">
        <v>322035</v>
      </c>
    </row>
    <row r="498" spans="1:7" ht="15" thickBot="1" x14ac:dyDescent="0.4">
      <c r="A498" s="23">
        <v>44113</v>
      </c>
      <c r="B498" s="25">
        <v>41.31</v>
      </c>
      <c r="C498" s="25">
        <v>41.47</v>
      </c>
      <c r="D498" s="25">
        <v>40.380000000000003</v>
      </c>
      <c r="E498" s="25">
        <v>40.6</v>
      </c>
      <c r="F498" s="25">
        <v>40.6</v>
      </c>
      <c r="G498" s="26">
        <v>331703</v>
      </c>
    </row>
    <row r="499" spans="1:7" ht="15" thickBot="1" x14ac:dyDescent="0.4">
      <c r="A499" s="23">
        <v>44112</v>
      </c>
      <c r="B499" s="25">
        <v>39.99</v>
      </c>
      <c r="C499" s="25">
        <v>41.33</v>
      </c>
      <c r="D499" s="25">
        <v>39.76</v>
      </c>
      <c r="E499" s="25">
        <v>41.19</v>
      </c>
      <c r="F499" s="25">
        <v>41.19</v>
      </c>
      <c r="G499" s="26">
        <v>409787</v>
      </c>
    </row>
    <row r="500" spans="1:7" ht="15" thickBot="1" x14ac:dyDescent="0.4">
      <c r="A500" s="23">
        <v>44111</v>
      </c>
      <c r="B500" s="25">
        <v>39.83</v>
      </c>
      <c r="C500" s="25">
        <v>40.35</v>
      </c>
      <c r="D500" s="25">
        <v>39.28</v>
      </c>
      <c r="E500" s="25">
        <v>39.950000000000003</v>
      </c>
      <c r="F500" s="25">
        <v>39.950000000000003</v>
      </c>
      <c r="G500" s="26">
        <v>433065</v>
      </c>
    </row>
    <row r="501" spans="1:7" ht="15" thickBot="1" x14ac:dyDescent="0.4">
      <c r="A501" s="23">
        <v>44110</v>
      </c>
      <c r="B501" s="25">
        <v>39.35</v>
      </c>
      <c r="C501" s="25">
        <v>40.86</v>
      </c>
      <c r="D501" s="25">
        <v>39.1</v>
      </c>
      <c r="E501" s="25">
        <v>40.67</v>
      </c>
      <c r="F501" s="25">
        <v>40.67</v>
      </c>
      <c r="G501" s="26">
        <v>400531</v>
      </c>
    </row>
    <row r="502" spans="1:7" ht="15" thickBot="1" x14ac:dyDescent="0.4">
      <c r="A502" s="23">
        <v>44109</v>
      </c>
      <c r="B502" s="25">
        <v>37</v>
      </c>
      <c r="C502" s="25">
        <v>39.72</v>
      </c>
      <c r="D502" s="25">
        <v>37</v>
      </c>
      <c r="E502" s="25">
        <v>39.22</v>
      </c>
      <c r="F502" s="25">
        <v>39.22</v>
      </c>
      <c r="G502" s="26">
        <v>378579</v>
      </c>
    </row>
    <row r="503" spans="1:7" ht="15" thickBot="1" x14ac:dyDescent="0.4">
      <c r="A503" s="23">
        <v>44106</v>
      </c>
      <c r="B503" s="25">
        <v>38.6</v>
      </c>
      <c r="C503" s="25">
        <v>38.65</v>
      </c>
      <c r="D503" s="25">
        <v>36.630000000000003</v>
      </c>
      <c r="E503" s="25">
        <v>37.049999999999997</v>
      </c>
      <c r="F503" s="25">
        <v>37.049999999999997</v>
      </c>
      <c r="G503" s="26">
        <v>391428</v>
      </c>
    </row>
    <row r="504" spans="1:7" ht="15" thickBot="1" x14ac:dyDescent="0.4">
      <c r="A504" s="23">
        <v>44105</v>
      </c>
      <c r="B504" s="25">
        <v>39.9</v>
      </c>
      <c r="C504" s="25">
        <v>40.47</v>
      </c>
      <c r="D504" s="25">
        <v>37.61</v>
      </c>
      <c r="E504" s="25">
        <v>38.72</v>
      </c>
      <c r="F504" s="25">
        <v>38.72</v>
      </c>
      <c r="G504" s="26">
        <v>443442</v>
      </c>
    </row>
    <row r="505" spans="1:7" ht="15" thickBot="1" x14ac:dyDescent="0.4">
      <c r="A505" s="23">
        <v>44104</v>
      </c>
      <c r="B505" s="25">
        <v>39.159999999999997</v>
      </c>
      <c r="C505" s="25">
        <v>40.369999999999997</v>
      </c>
      <c r="D505" s="25">
        <v>38.68</v>
      </c>
      <c r="E505" s="25">
        <v>40.22</v>
      </c>
      <c r="F505" s="25">
        <v>40.22</v>
      </c>
      <c r="G505" s="26">
        <v>340294</v>
      </c>
    </row>
    <row r="506" spans="1:7" ht="15" thickBot="1" x14ac:dyDescent="0.4">
      <c r="A506" s="23">
        <v>44103</v>
      </c>
      <c r="B506" s="25">
        <v>40.58</v>
      </c>
      <c r="C506" s="25">
        <v>40.700000000000003</v>
      </c>
      <c r="D506" s="25">
        <v>38.409999999999997</v>
      </c>
      <c r="E506" s="25">
        <v>39.29</v>
      </c>
      <c r="F506" s="25">
        <v>39.29</v>
      </c>
      <c r="G506" s="26">
        <v>379599</v>
      </c>
    </row>
    <row r="507" spans="1:7" ht="15" thickBot="1" x14ac:dyDescent="0.4">
      <c r="A507" s="23">
        <v>44102</v>
      </c>
      <c r="B507" s="25">
        <v>40.07</v>
      </c>
      <c r="C507" s="25">
        <v>40.799999999999997</v>
      </c>
      <c r="D507" s="25">
        <v>39.78</v>
      </c>
      <c r="E507" s="25">
        <v>40.6</v>
      </c>
      <c r="F507" s="25">
        <v>40.6</v>
      </c>
      <c r="G507" s="26">
        <v>226425</v>
      </c>
    </row>
    <row r="508" spans="1:7" ht="15" thickBot="1" x14ac:dyDescent="0.4">
      <c r="A508" s="23">
        <v>44099</v>
      </c>
      <c r="B508" s="25">
        <v>40.15</v>
      </c>
      <c r="C508" s="25">
        <v>40.64</v>
      </c>
      <c r="D508" s="25">
        <v>39.71</v>
      </c>
      <c r="E508" s="25">
        <v>40.25</v>
      </c>
      <c r="F508" s="25">
        <v>40.25</v>
      </c>
      <c r="G508" s="26">
        <v>229025</v>
      </c>
    </row>
    <row r="509" spans="1:7" ht="15" thickBot="1" x14ac:dyDescent="0.4">
      <c r="A509" s="23">
        <v>44098</v>
      </c>
      <c r="B509" s="25">
        <v>39.6</v>
      </c>
      <c r="C509" s="25">
        <v>40.369999999999997</v>
      </c>
      <c r="D509" s="25">
        <v>39.119999999999997</v>
      </c>
      <c r="E509" s="25">
        <v>40.31</v>
      </c>
      <c r="F509" s="25">
        <v>40.31</v>
      </c>
      <c r="G509" s="26">
        <v>269992</v>
      </c>
    </row>
    <row r="510" spans="1:7" ht="15" thickBot="1" x14ac:dyDescent="0.4">
      <c r="A510" s="23">
        <v>44097</v>
      </c>
      <c r="B510" s="25">
        <v>39.76</v>
      </c>
      <c r="C510" s="25">
        <v>40.75</v>
      </c>
      <c r="D510" s="25">
        <v>39.26</v>
      </c>
      <c r="E510" s="25">
        <v>39.93</v>
      </c>
      <c r="F510" s="25">
        <v>39.93</v>
      </c>
      <c r="G510" s="26">
        <v>318754</v>
      </c>
    </row>
    <row r="511" spans="1:7" ht="15" thickBot="1" x14ac:dyDescent="0.4">
      <c r="A511" s="23">
        <v>44096</v>
      </c>
      <c r="B511" s="25">
        <v>39.630000000000003</v>
      </c>
      <c r="C511" s="25">
        <v>40.020000000000003</v>
      </c>
      <c r="D511" s="25">
        <v>39</v>
      </c>
      <c r="E511" s="25">
        <v>39.6</v>
      </c>
      <c r="F511" s="25">
        <v>39.6</v>
      </c>
      <c r="G511" s="26">
        <v>287807</v>
      </c>
    </row>
    <row r="512" spans="1:7" ht="15" thickBot="1" x14ac:dyDescent="0.4">
      <c r="A512" s="23">
        <v>44095</v>
      </c>
      <c r="B512" s="25">
        <v>40.98</v>
      </c>
      <c r="C512" s="25">
        <v>41.27</v>
      </c>
      <c r="D512" s="25">
        <v>38.659999999999997</v>
      </c>
      <c r="E512" s="25">
        <v>39.31</v>
      </c>
      <c r="F512" s="25">
        <v>39.31</v>
      </c>
      <c r="G512" s="26">
        <v>66195</v>
      </c>
    </row>
    <row r="513" spans="1:7" ht="15" thickBot="1" x14ac:dyDescent="0.4">
      <c r="A513" s="23">
        <v>44092</v>
      </c>
      <c r="B513" s="25">
        <v>40.97</v>
      </c>
      <c r="C513" s="25">
        <v>41.49</v>
      </c>
      <c r="D513" s="25">
        <v>40.299999999999997</v>
      </c>
      <c r="E513" s="25">
        <v>41.11</v>
      </c>
      <c r="F513" s="25">
        <v>41.11</v>
      </c>
      <c r="G513" s="26">
        <v>85906</v>
      </c>
    </row>
    <row r="514" spans="1:7" ht="15" thickBot="1" x14ac:dyDescent="0.4">
      <c r="A514" s="23">
        <v>44091</v>
      </c>
      <c r="B514" s="25">
        <v>40.19</v>
      </c>
      <c r="C514" s="25">
        <v>41.22</v>
      </c>
      <c r="D514" s="25">
        <v>39.42</v>
      </c>
      <c r="E514" s="25">
        <v>40.97</v>
      </c>
      <c r="F514" s="25">
        <v>40.97</v>
      </c>
      <c r="G514" s="26">
        <v>280669</v>
      </c>
    </row>
    <row r="515" spans="1:7" ht="15" thickBot="1" x14ac:dyDescent="0.4">
      <c r="A515" s="23">
        <v>44090</v>
      </c>
      <c r="B515" s="25">
        <v>38.35</v>
      </c>
      <c r="C515" s="25">
        <v>40.340000000000003</v>
      </c>
      <c r="D515" s="25">
        <v>38.35</v>
      </c>
      <c r="E515" s="25">
        <v>40.159999999999997</v>
      </c>
      <c r="F515" s="25">
        <v>40.159999999999997</v>
      </c>
      <c r="G515" s="26">
        <v>367612</v>
      </c>
    </row>
    <row r="516" spans="1:7" ht="15" thickBot="1" x14ac:dyDescent="0.4">
      <c r="A516" s="23">
        <v>44089</v>
      </c>
      <c r="B516" s="25">
        <v>37.28</v>
      </c>
      <c r="C516" s="25">
        <v>38.57</v>
      </c>
      <c r="D516" s="25">
        <v>37.06</v>
      </c>
      <c r="E516" s="25">
        <v>38.28</v>
      </c>
      <c r="F516" s="25">
        <v>38.28</v>
      </c>
      <c r="G516" s="26">
        <v>348861</v>
      </c>
    </row>
    <row r="517" spans="1:7" ht="15" thickBot="1" x14ac:dyDescent="0.4">
      <c r="A517" s="23">
        <v>44088</v>
      </c>
      <c r="B517" s="25">
        <v>37.32</v>
      </c>
      <c r="C517" s="25">
        <v>37.68</v>
      </c>
      <c r="D517" s="25">
        <v>36.82</v>
      </c>
      <c r="E517" s="25">
        <v>37.26</v>
      </c>
      <c r="F517" s="25">
        <v>37.26</v>
      </c>
      <c r="G517" s="26">
        <v>347563</v>
      </c>
    </row>
    <row r="518" spans="1:7" ht="15" thickBot="1" x14ac:dyDescent="0.4">
      <c r="A518" s="23">
        <v>44085</v>
      </c>
      <c r="B518" s="25">
        <v>37.01</v>
      </c>
      <c r="C518" s="25">
        <v>37.82</v>
      </c>
      <c r="D518" s="25">
        <v>36.67</v>
      </c>
      <c r="E518" s="25">
        <v>37.33</v>
      </c>
      <c r="F518" s="25">
        <v>37.33</v>
      </c>
      <c r="G518" s="26">
        <v>363787</v>
      </c>
    </row>
    <row r="519" spans="1:7" ht="15" thickBot="1" x14ac:dyDescent="0.4">
      <c r="A519" s="23">
        <v>44084</v>
      </c>
      <c r="B519" s="25">
        <v>37.799999999999997</v>
      </c>
      <c r="C519" s="25">
        <v>38.18</v>
      </c>
      <c r="D519" s="25">
        <v>36.93</v>
      </c>
      <c r="E519" s="25">
        <v>37.299999999999997</v>
      </c>
      <c r="F519" s="25">
        <v>37.299999999999997</v>
      </c>
      <c r="G519" s="26">
        <v>367555</v>
      </c>
    </row>
    <row r="520" spans="1:7" ht="15" thickBot="1" x14ac:dyDescent="0.4">
      <c r="A520" s="23">
        <v>44083</v>
      </c>
      <c r="B520" s="25">
        <v>36.79</v>
      </c>
      <c r="C520" s="25">
        <v>38.450000000000003</v>
      </c>
      <c r="D520" s="25">
        <v>36.159999999999997</v>
      </c>
      <c r="E520" s="25">
        <v>38.049999999999997</v>
      </c>
      <c r="F520" s="25">
        <v>38.049999999999997</v>
      </c>
      <c r="G520" s="26">
        <v>455356</v>
      </c>
    </row>
    <row r="521" spans="1:7" ht="15" thickBot="1" x14ac:dyDescent="0.4">
      <c r="A521" s="23">
        <v>44082</v>
      </c>
      <c r="B521" s="25">
        <v>39.479999999999997</v>
      </c>
      <c r="C521" s="25">
        <v>39.590000000000003</v>
      </c>
      <c r="D521" s="25">
        <v>36.130000000000003</v>
      </c>
      <c r="E521" s="25">
        <v>36.76</v>
      </c>
      <c r="F521" s="25">
        <v>36.76</v>
      </c>
      <c r="G521" s="26">
        <v>720975</v>
      </c>
    </row>
    <row r="522" spans="1:7" ht="15" thickBot="1" x14ac:dyDescent="0.4">
      <c r="A522" s="23">
        <v>44078</v>
      </c>
      <c r="B522" s="25">
        <v>41.25</v>
      </c>
      <c r="C522" s="25">
        <v>41.87</v>
      </c>
      <c r="D522" s="25">
        <v>39.35</v>
      </c>
      <c r="E522" s="25">
        <v>39.770000000000003</v>
      </c>
      <c r="F522" s="25">
        <v>39.770000000000003</v>
      </c>
      <c r="G522" s="26">
        <v>444184</v>
      </c>
    </row>
    <row r="523" spans="1:7" ht="15" thickBot="1" x14ac:dyDescent="0.4">
      <c r="A523" s="23">
        <v>44077</v>
      </c>
      <c r="B523" s="25">
        <v>41.63</v>
      </c>
      <c r="C523" s="25">
        <v>41.79</v>
      </c>
      <c r="D523" s="25">
        <v>40.22</v>
      </c>
      <c r="E523" s="25">
        <v>41.37</v>
      </c>
      <c r="F523" s="25">
        <v>41.37</v>
      </c>
      <c r="G523" s="26">
        <v>417634</v>
      </c>
    </row>
    <row r="524" spans="1:7" ht="15" thickBot="1" x14ac:dyDescent="0.4">
      <c r="A524" s="23">
        <v>44076</v>
      </c>
      <c r="B524" s="25">
        <v>43.02</v>
      </c>
      <c r="C524" s="25">
        <v>43.21</v>
      </c>
      <c r="D524" s="25">
        <v>41.23</v>
      </c>
      <c r="E524" s="25">
        <v>41.51</v>
      </c>
      <c r="F524" s="25">
        <v>41.51</v>
      </c>
      <c r="G524" s="26">
        <v>421771</v>
      </c>
    </row>
    <row r="525" spans="1:7" ht="15" thickBot="1" x14ac:dyDescent="0.4">
      <c r="A525" s="23">
        <v>44075</v>
      </c>
      <c r="B525" s="25">
        <v>42.83</v>
      </c>
      <c r="C525" s="25">
        <v>43.43</v>
      </c>
      <c r="D525" s="25">
        <v>42.72</v>
      </c>
      <c r="E525" s="25">
        <v>42.76</v>
      </c>
      <c r="F525" s="25">
        <v>42.76</v>
      </c>
      <c r="G525" s="26">
        <v>285146</v>
      </c>
    </row>
    <row r="526" spans="1:7" ht="15" thickBot="1" x14ac:dyDescent="0.4">
      <c r="A526" s="23">
        <v>44074</v>
      </c>
      <c r="B526" s="25">
        <v>42.91</v>
      </c>
      <c r="C526" s="25">
        <v>43.57</v>
      </c>
      <c r="D526" s="25">
        <v>42.56</v>
      </c>
      <c r="E526" s="25">
        <v>42.61</v>
      </c>
      <c r="F526" s="25">
        <v>42.61</v>
      </c>
      <c r="G526" s="26">
        <v>236877</v>
      </c>
    </row>
    <row r="527" spans="1:7" ht="15" thickBot="1" x14ac:dyDescent="0.4">
      <c r="A527" s="23">
        <v>44071</v>
      </c>
      <c r="B527" s="25">
        <v>42.98</v>
      </c>
      <c r="C527" s="25">
        <v>43.42</v>
      </c>
      <c r="D527" s="25">
        <v>42.69</v>
      </c>
      <c r="E527" s="25">
        <v>42.97</v>
      </c>
      <c r="F527" s="25">
        <v>42.97</v>
      </c>
      <c r="G527" s="26">
        <v>272800</v>
      </c>
    </row>
    <row r="528" spans="1:7" ht="15" thickBot="1" x14ac:dyDescent="0.4">
      <c r="A528" s="23">
        <v>44070</v>
      </c>
      <c r="B528" s="25">
        <v>43.45</v>
      </c>
      <c r="C528" s="25">
        <v>43.5</v>
      </c>
      <c r="D528" s="25">
        <v>42.36</v>
      </c>
      <c r="E528" s="25">
        <v>43.04</v>
      </c>
      <c r="F528" s="25">
        <v>43.04</v>
      </c>
      <c r="G528" s="26">
        <v>320968</v>
      </c>
    </row>
    <row r="529" spans="1:7" ht="15" thickBot="1" x14ac:dyDescent="0.4">
      <c r="A529" s="23">
        <v>44069</v>
      </c>
      <c r="B529" s="25">
        <v>43.39</v>
      </c>
      <c r="C529" s="25">
        <v>43.78</v>
      </c>
      <c r="D529" s="25">
        <v>43</v>
      </c>
      <c r="E529" s="25">
        <v>43.39</v>
      </c>
      <c r="F529" s="25">
        <v>43.39</v>
      </c>
      <c r="G529" s="26">
        <v>262243</v>
      </c>
    </row>
    <row r="530" spans="1:7" ht="15" thickBot="1" x14ac:dyDescent="0.4">
      <c r="A530" s="23">
        <v>44068</v>
      </c>
      <c r="B530" s="25">
        <v>42.36</v>
      </c>
      <c r="C530" s="25">
        <v>43.57</v>
      </c>
      <c r="D530" s="25">
        <v>42.31</v>
      </c>
      <c r="E530" s="25">
        <v>43.35</v>
      </c>
      <c r="F530" s="25">
        <v>43.35</v>
      </c>
      <c r="G530" s="26">
        <v>330800</v>
      </c>
    </row>
    <row r="531" spans="1:7" ht="15" thickBot="1" x14ac:dyDescent="0.4">
      <c r="A531" s="23">
        <v>44067</v>
      </c>
      <c r="B531" s="25">
        <v>42.48</v>
      </c>
      <c r="C531" s="25">
        <v>42.89</v>
      </c>
      <c r="D531" s="25">
        <v>42.23</v>
      </c>
      <c r="E531" s="25">
        <v>42.62</v>
      </c>
      <c r="F531" s="25">
        <v>42.62</v>
      </c>
      <c r="G531" s="26">
        <v>294731</v>
      </c>
    </row>
    <row r="532" spans="1:7" ht="15" thickBot="1" x14ac:dyDescent="0.4">
      <c r="A532" s="23">
        <v>44064</v>
      </c>
      <c r="B532" s="25">
        <v>42.75</v>
      </c>
      <c r="C532" s="25">
        <v>42.96</v>
      </c>
      <c r="D532" s="25">
        <v>41.46</v>
      </c>
      <c r="E532" s="25">
        <v>42.34</v>
      </c>
      <c r="F532" s="25">
        <v>42.34</v>
      </c>
      <c r="G532" s="26">
        <v>345368</v>
      </c>
    </row>
    <row r="533" spans="1:7" ht="15" thickBot="1" x14ac:dyDescent="0.4">
      <c r="A533" s="23">
        <v>44063</v>
      </c>
      <c r="B533" s="25">
        <v>42.74</v>
      </c>
      <c r="C533" s="25">
        <v>42.79</v>
      </c>
      <c r="D533" s="25">
        <v>41.5</v>
      </c>
      <c r="E533" s="25">
        <v>42.58</v>
      </c>
      <c r="F533" s="25">
        <v>42.58</v>
      </c>
      <c r="G533" s="26">
        <v>377070</v>
      </c>
    </row>
    <row r="534" spans="1:7" ht="15" thickBot="1" x14ac:dyDescent="0.4">
      <c r="A534" s="23">
        <v>44062</v>
      </c>
      <c r="B534" s="25">
        <v>42.6</v>
      </c>
      <c r="C534" s="25">
        <v>43.03</v>
      </c>
      <c r="D534" s="25">
        <v>42.36</v>
      </c>
      <c r="E534" s="25">
        <v>42.93</v>
      </c>
      <c r="F534" s="25">
        <v>42.93</v>
      </c>
      <c r="G534" s="26">
        <v>81299</v>
      </c>
    </row>
    <row r="535" spans="1:7" ht="15" thickBot="1" x14ac:dyDescent="0.4">
      <c r="A535" s="23">
        <v>44061</v>
      </c>
      <c r="B535" s="25">
        <v>42.79</v>
      </c>
      <c r="C535" s="25">
        <v>42.99</v>
      </c>
      <c r="D535" s="25">
        <v>42.11</v>
      </c>
      <c r="E535" s="25">
        <v>42.89</v>
      </c>
      <c r="F535" s="25">
        <v>42.89</v>
      </c>
      <c r="G535" s="26">
        <v>111628</v>
      </c>
    </row>
    <row r="536" spans="1:7" ht="15" thickBot="1" x14ac:dyDescent="0.4">
      <c r="A536" s="23">
        <v>44060</v>
      </c>
      <c r="B536" s="25">
        <v>42.24</v>
      </c>
      <c r="C536" s="25">
        <v>42.97</v>
      </c>
      <c r="D536" s="25">
        <v>41.8</v>
      </c>
      <c r="E536" s="25">
        <v>42.89</v>
      </c>
      <c r="F536" s="25">
        <v>42.89</v>
      </c>
      <c r="G536" s="26">
        <v>208429</v>
      </c>
    </row>
    <row r="537" spans="1:7" ht="15" thickBot="1" x14ac:dyDescent="0.4">
      <c r="A537" s="23">
        <v>44057</v>
      </c>
      <c r="B537" s="25">
        <v>42.33</v>
      </c>
      <c r="C537" s="25">
        <v>42.57</v>
      </c>
      <c r="D537" s="25">
        <v>41.62</v>
      </c>
      <c r="E537" s="25">
        <v>42.01</v>
      </c>
      <c r="F537" s="25">
        <v>42.01</v>
      </c>
      <c r="G537" s="26">
        <v>310866</v>
      </c>
    </row>
    <row r="538" spans="1:7" ht="15" thickBot="1" x14ac:dyDescent="0.4">
      <c r="A538" s="23">
        <v>44056</v>
      </c>
      <c r="B538" s="25">
        <v>42.57</v>
      </c>
      <c r="C538" s="25">
        <v>42.84</v>
      </c>
      <c r="D538" s="25">
        <v>42.09</v>
      </c>
      <c r="E538" s="25">
        <v>42.24</v>
      </c>
      <c r="F538" s="25">
        <v>42.24</v>
      </c>
      <c r="G538" s="26">
        <v>329507</v>
      </c>
    </row>
    <row r="539" spans="1:7" ht="15" thickBot="1" x14ac:dyDescent="0.4">
      <c r="A539" s="23">
        <v>44055</v>
      </c>
      <c r="B539" s="25">
        <v>41.62</v>
      </c>
      <c r="C539" s="25">
        <v>42.9</v>
      </c>
      <c r="D539" s="25">
        <v>41.53</v>
      </c>
      <c r="E539" s="25">
        <v>42.67</v>
      </c>
      <c r="F539" s="25">
        <v>42.67</v>
      </c>
      <c r="G539" s="26">
        <v>397831</v>
      </c>
    </row>
    <row r="540" spans="1:7" ht="15" thickBot="1" x14ac:dyDescent="0.4">
      <c r="A540" s="23">
        <v>44054</v>
      </c>
      <c r="B540" s="25">
        <v>41.98</v>
      </c>
      <c r="C540" s="25">
        <v>42.94</v>
      </c>
      <c r="D540" s="25">
        <v>41.48</v>
      </c>
      <c r="E540" s="25">
        <v>41.61</v>
      </c>
      <c r="F540" s="25">
        <v>41.61</v>
      </c>
      <c r="G540" s="26">
        <v>432843</v>
      </c>
    </row>
    <row r="541" spans="1:7" ht="15" thickBot="1" x14ac:dyDescent="0.4">
      <c r="A541" s="23">
        <v>44053</v>
      </c>
      <c r="B541" s="25">
        <v>41.5</v>
      </c>
      <c r="C541" s="25">
        <v>42.33</v>
      </c>
      <c r="D541" s="25">
        <v>41.17</v>
      </c>
      <c r="E541" s="25">
        <v>41.94</v>
      </c>
      <c r="F541" s="25">
        <v>41.94</v>
      </c>
      <c r="G541" s="26">
        <v>367796</v>
      </c>
    </row>
    <row r="542" spans="1:7" ht="15" thickBot="1" x14ac:dyDescent="0.4">
      <c r="A542" s="23">
        <v>44050</v>
      </c>
      <c r="B542" s="25">
        <v>41.97</v>
      </c>
      <c r="C542" s="25">
        <v>42.22</v>
      </c>
      <c r="D542" s="25">
        <v>41.06</v>
      </c>
      <c r="E542" s="25">
        <v>41.22</v>
      </c>
      <c r="F542" s="25">
        <v>41.22</v>
      </c>
      <c r="G542" s="26">
        <v>398997</v>
      </c>
    </row>
    <row r="543" spans="1:7" ht="15" thickBot="1" x14ac:dyDescent="0.4">
      <c r="A543" s="23">
        <v>44049</v>
      </c>
      <c r="B543" s="25">
        <v>42.19</v>
      </c>
      <c r="C543" s="25">
        <v>42.65</v>
      </c>
      <c r="D543" s="25">
        <v>41.61</v>
      </c>
      <c r="E543" s="25">
        <v>41.95</v>
      </c>
      <c r="F543" s="25">
        <v>41.95</v>
      </c>
      <c r="G543" s="26">
        <v>359610</v>
      </c>
    </row>
    <row r="544" spans="1:7" ht="15" thickBot="1" x14ac:dyDescent="0.4">
      <c r="A544" s="23">
        <v>44048</v>
      </c>
      <c r="B544" s="25">
        <v>41.56</v>
      </c>
      <c r="C544" s="25">
        <v>43.52</v>
      </c>
      <c r="D544" s="25">
        <v>41.47</v>
      </c>
      <c r="E544" s="25">
        <v>42.19</v>
      </c>
      <c r="F544" s="25">
        <v>42.19</v>
      </c>
      <c r="G544" s="26">
        <v>491268</v>
      </c>
    </row>
    <row r="545" spans="1:7" ht="15" thickBot="1" x14ac:dyDescent="0.4">
      <c r="A545" s="23">
        <v>44047</v>
      </c>
      <c r="B545" s="25">
        <v>40.78</v>
      </c>
      <c r="C545" s="25">
        <v>42.08</v>
      </c>
      <c r="D545" s="25">
        <v>40.14</v>
      </c>
      <c r="E545" s="25">
        <v>41.7</v>
      </c>
      <c r="F545" s="25">
        <v>41.7</v>
      </c>
      <c r="G545" s="26">
        <v>451575</v>
      </c>
    </row>
    <row r="546" spans="1:7" ht="15" thickBot="1" x14ac:dyDescent="0.4">
      <c r="A546" s="23">
        <v>44046</v>
      </c>
      <c r="B546" s="25">
        <v>40.39</v>
      </c>
      <c r="C546" s="25">
        <v>41.24</v>
      </c>
      <c r="D546" s="25">
        <v>39.58</v>
      </c>
      <c r="E546" s="25">
        <v>41.01</v>
      </c>
      <c r="F546" s="25">
        <v>41.01</v>
      </c>
      <c r="G546" s="26">
        <v>338326</v>
      </c>
    </row>
    <row r="547" spans="1:7" ht="15" thickBot="1" x14ac:dyDescent="0.4">
      <c r="A547" s="23">
        <v>44043</v>
      </c>
      <c r="B547" s="25">
        <v>40.340000000000003</v>
      </c>
      <c r="C547" s="25">
        <v>40.549999999999997</v>
      </c>
      <c r="D547" s="25">
        <v>39.659999999999997</v>
      </c>
      <c r="E547" s="25">
        <v>40.270000000000003</v>
      </c>
      <c r="F547" s="25">
        <v>40.270000000000003</v>
      </c>
      <c r="G547" s="26">
        <v>318788</v>
      </c>
    </row>
    <row r="548" spans="1:7" ht="15" thickBot="1" x14ac:dyDescent="0.4">
      <c r="A548" s="23">
        <v>44042</v>
      </c>
      <c r="B548" s="25">
        <v>41.32</v>
      </c>
      <c r="C548" s="25">
        <v>41.39</v>
      </c>
      <c r="D548" s="25">
        <v>38.72</v>
      </c>
      <c r="E548" s="25">
        <v>39.92</v>
      </c>
      <c r="F548" s="25">
        <v>39.92</v>
      </c>
      <c r="G548" s="26">
        <v>487325</v>
      </c>
    </row>
    <row r="549" spans="1:7" ht="15" thickBot="1" x14ac:dyDescent="0.4">
      <c r="A549" s="23">
        <v>44041</v>
      </c>
      <c r="B549" s="25">
        <v>41.13</v>
      </c>
      <c r="C549" s="25">
        <v>41.57</v>
      </c>
      <c r="D549" s="25">
        <v>40.93</v>
      </c>
      <c r="E549" s="25">
        <v>41.27</v>
      </c>
      <c r="F549" s="25">
        <v>41.27</v>
      </c>
      <c r="G549" s="26">
        <v>295855</v>
      </c>
    </row>
    <row r="550" spans="1:7" ht="15" thickBot="1" x14ac:dyDescent="0.4">
      <c r="A550" s="23">
        <v>44040</v>
      </c>
      <c r="B550" s="25">
        <v>41.65</v>
      </c>
      <c r="C550" s="25">
        <v>41.93</v>
      </c>
      <c r="D550" s="25">
        <v>40.85</v>
      </c>
      <c r="E550" s="25">
        <v>41.04</v>
      </c>
      <c r="F550" s="25">
        <v>41.04</v>
      </c>
      <c r="G550" s="26">
        <v>276804</v>
      </c>
    </row>
    <row r="551" spans="1:7" ht="15" thickBot="1" x14ac:dyDescent="0.4">
      <c r="A551" s="23">
        <v>44039</v>
      </c>
      <c r="B551" s="25">
        <v>41.26</v>
      </c>
      <c r="C551" s="25">
        <v>41.82</v>
      </c>
      <c r="D551" s="25">
        <v>40.479999999999997</v>
      </c>
      <c r="E551" s="25">
        <v>41.6</v>
      </c>
      <c r="F551" s="25">
        <v>41.6</v>
      </c>
      <c r="G551" s="26">
        <v>377714</v>
      </c>
    </row>
    <row r="552" spans="1:7" ht="15" thickBot="1" x14ac:dyDescent="0.4">
      <c r="A552" s="23">
        <v>44036</v>
      </c>
      <c r="B552" s="25">
        <v>41.06</v>
      </c>
      <c r="C552" s="25">
        <v>41.67</v>
      </c>
      <c r="D552" s="25">
        <v>40.659999999999997</v>
      </c>
      <c r="E552" s="25">
        <v>41.29</v>
      </c>
      <c r="F552" s="25">
        <v>41.29</v>
      </c>
      <c r="G552" s="26">
        <v>353159</v>
      </c>
    </row>
    <row r="553" spans="1:7" ht="15" thickBot="1" x14ac:dyDescent="0.4">
      <c r="A553" s="23">
        <v>44035</v>
      </c>
      <c r="B553" s="25">
        <v>41.95</v>
      </c>
      <c r="C553" s="25">
        <v>42.36</v>
      </c>
      <c r="D553" s="25">
        <v>40.83</v>
      </c>
      <c r="E553" s="25">
        <v>41.07</v>
      </c>
      <c r="F553" s="25">
        <v>41.07</v>
      </c>
      <c r="G553" s="26">
        <v>389412</v>
      </c>
    </row>
    <row r="554" spans="1:7" ht="15" thickBot="1" x14ac:dyDescent="0.4">
      <c r="A554" s="23">
        <v>44034</v>
      </c>
      <c r="B554" s="25">
        <v>41.54</v>
      </c>
      <c r="C554" s="25">
        <v>42.03</v>
      </c>
      <c r="D554" s="25">
        <v>41.14</v>
      </c>
      <c r="E554" s="25">
        <v>41.9</v>
      </c>
      <c r="F554" s="25">
        <v>41.9</v>
      </c>
      <c r="G554" s="26">
        <v>333647</v>
      </c>
    </row>
    <row r="555" spans="1:7" ht="15" thickBot="1" x14ac:dyDescent="0.4">
      <c r="A555" s="23">
        <v>44033</v>
      </c>
      <c r="B555" s="25">
        <v>40.65</v>
      </c>
      <c r="C555" s="25">
        <v>42.4</v>
      </c>
      <c r="D555" s="25">
        <v>40.64</v>
      </c>
      <c r="E555" s="25">
        <v>41.96</v>
      </c>
      <c r="F555" s="25">
        <v>41.96</v>
      </c>
      <c r="G555" s="26">
        <v>389117</v>
      </c>
    </row>
    <row r="556" spans="1:7" ht="15" thickBot="1" x14ac:dyDescent="0.4">
      <c r="A556" s="23">
        <v>44032</v>
      </c>
      <c r="B556" s="25">
        <v>40.64</v>
      </c>
      <c r="C556" s="25">
        <v>40.909999999999997</v>
      </c>
      <c r="D556" s="25">
        <v>39.83</v>
      </c>
      <c r="E556" s="25">
        <v>40.81</v>
      </c>
      <c r="F556" s="25">
        <v>40.81</v>
      </c>
      <c r="G556" s="26">
        <v>60179</v>
      </c>
    </row>
    <row r="557" spans="1:7" ht="15" thickBot="1" x14ac:dyDescent="0.4">
      <c r="A557" s="23">
        <v>44029</v>
      </c>
      <c r="B557" s="25">
        <v>40.72</v>
      </c>
      <c r="C557" s="25">
        <v>40.9</v>
      </c>
      <c r="D557" s="25">
        <v>40.020000000000003</v>
      </c>
      <c r="E557" s="25">
        <v>40.590000000000003</v>
      </c>
      <c r="F557" s="25">
        <v>40.590000000000003</v>
      </c>
      <c r="G557" s="26">
        <v>88220</v>
      </c>
    </row>
    <row r="558" spans="1:7" ht="15" thickBot="1" x14ac:dyDescent="0.4">
      <c r="A558" s="23">
        <v>44028</v>
      </c>
      <c r="B558" s="25">
        <v>40.97</v>
      </c>
      <c r="C558" s="25">
        <v>41.18</v>
      </c>
      <c r="D558" s="25">
        <v>40.520000000000003</v>
      </c>
      <c r="E558" s="25">
        <v>40.75</v>
      </c>
      <c r="F558" s="25">
        <v>40.75</v>
      </c>
      <c r="G558" s="26">
        <v>200101</v>
      </c>
    </row>
    <row r="559" spans="1:7" ht="15" thickBot="1" x14ac:dyDescent="0.4">
      <c r="A559" s="23">
        <v>44027</v>
      </c>
      <c r="B559" s="25">
        <v>40.549999999999997</v>
      </c>
      <c r="C559" s="25">
        <v>41.26</v>
      </c>
      <c r="D559" s="25">
        <v>40.08</v>
      </c>
      <c r="E559" s="25">
        <v>41.2</v>
      </c>
      <c r="F559" s="25">
        <v>41.2</v>
      </c>
      <c r="G559" s="26">
        <v>352542</v>
      </c>
    </row>
    <row r="560" spans="1:7" ht="15" thickBot="1" x14ac:dyDescent="0.4">
      <c r="A560" s="23">
        <v>44026</v>
      </c>
      <c r="B560" s="25">
        <v>39.6</v>
      </c>
      <c r="C560" s="25">
        <v>40.57</v>
      </c>
      <c r="D560" s="25">
        <v>39.07</v>
      </c>
      <c r="E560" s="25">
        <v>40.29</v>
      </c>
      <c r="F560" s="25">
        <v>40.29</v>
      </c>
      <c r="G560" s="26">
        <v>426971</v>
      </c>
    </row>
    <row r="561" spans="1:7" ht="15" thickBot="1" x14ac:dyDescent="0.4">
      <c r="A561" s="23">
        <v>44025</v>
      </c>
      <c r="B561" s="25">
        <v>40.35</v>
      </c>
      <c r="C561" s="25">
        <v>40.72</v>
      </c>
      <c r="D561" s="25">
        <v>39.47</v>
      </c>
      <c r="E561" s="25">
        <v>40.1</v>
      </c>
      <c r="F561" s="25">
        <v>40.1</v>
      </c>
      <c r="G561" s="26">
        <v>370715</v>
      </c>
    </row>
    <row r="562" spans="1:7" ht="15" thickBot="1" x14ac:dyDescent="0.4">
      <c r="A562" s="23">
        <v>44022</v>
      </c>
      <c r="B562" s="25">
        <v>39.58</v>
      </c>
      <c r="C562" s="25">
        <v>40.770000000000003</v>
      </c>
      <c r="D562" s="25">
        <v>38.54</v>
      </c>
      <c r="E562" s="25">
        <v>40.549999999999997</v>
      </c>
      <c r="F562" s="25">
        <v>40.549999999999997</v>
      </c>
      <c r="G562" s="26">
        <v>393149</v>
      </c>
    </row>
    <row r="563" spans="1:7" ht="15" thickBot="1" x14ac:dyDescent="0.4">
      <c r="A563" s="23">
        <v>44021</v>
      </c>
      <c r="B563" s="25">
        <v>40.869999999999997</v>
      </c>
      <c r="C563" s="25">
        <v>40.99</v>
      </c>
      <c r="D563" s="25">
        <v>39.270000000000003</v>
      </c>
      <c r="E563" s="25">
        <v>39.619999999999997</v>
      </c>
      <c r="F563" s="25">
        <v>39.619999999999997</v>
      </c>
      <c r="G563" s="26">
        <v>367386</v>
      </c>
    </row>
    <row r="564" spans="1:7" ht="15" thickBot="1" x14ac:dyDescent="0.4">
      <c r="A564" s="23">
        <v>44020</v>
      </c>
      <c r="B564" s="25">
        <v>40.479999999999997</v>
      </c>
      <c r="C564" s="25">
        <v>41.08</v>
      </c>
      <c r="D564" s="25">
        <v>40.299999999999997</v>
      </c>
      <c r="E564" s="25">
        <v>40.9</v>
      </c>
      <c r="F564" s="25">
        <v>40.9</v>
      </c>
      <c r="G564" s="26">
        <v>286740</v>
      </c>
    </row>
    <row r="565" spans="1:7" ht="15" thickBot="1" x14ac:dyDescent="0.4">
      <c r="A565" s="23">
        <v>44019</v>
      </c>
      <c r="B565" s="25">
        <v>40.68</v>
      </c>
      <c r="C565" s="25">
        <v>40.950000000000003</v>
      </c>
      <c r="D565" s="25">
        <v>39.9</v>
      </c>
      <c r="E565" s="25">
        <v>40.619999999999997</v>
      </c>
      <c r="F565" s="25">
        <v>40.619999999999997</v>
      </c>
      <c r="G565" s="26">
        <v>256596</v>
      </c>
    </row>
    <row r="566" spans="1:7" ht="15" thickBot="1" x14ac:dyDescent="0.4">
      <c r="A566" s="23">
        <v>44018</v>
      </c>
      <c r="B566" s="25">
        <v>40.380000000000003</v>
      </c>
      <c r="C566" s="25">
        <v>41.08</v>
      </c>
      <c r="D566" s="25">
        <v>39.840000000000003</v>
      </c>
      <c r="E566" s="25">
        <v>40.630000000000003</v>
      </c>
      <c r="F566" s="25">
        <v>40.630000000000003</v>
      </c>
      <c r="G566" s="26">
        <v>373236</v>
      </c>
    </row>
    <row r="567" spans="1:7" ht="15" thickBot="1" x14ac:dyDescent="0.4">
      <c r="A567" s="23">
        <v>44014</v>
      </c>
      <c r="B567" s="25">
        <v>39.78</v>
      </c>
      <c r="C567" s="25">
        <v>40.74</v>
      </c>
      <c r="D567" s="25">
        <v>39.46</v>
      </c>
      <c r="E567" s="25">
        <v>40.65</v>
      </c>
      <c r="F567" s="25">
        <v>40.65</v>
      </c>
      <c r="G567" s="26">
        <v>347096</v>
      </c>
    </row>
    <row r="568" spans="1:7" ht="15" thickBot="1" x14ac:dyDescent="0.4">
      <c r="A568" s="23">
        <v>44013</v>
      </c>
      <c r="B568" s="25">
        <v>39.840000000000003</v>
      </c>
      <c r="C568" s="25">
        <v>40.58</v>
      </c>
      <c r="D568" s="25">
        <v>39.049999999999997</v>
      </c>
      <c r="E568" s="25">
        <v>39.82</v>
      </c>
      <c r="F568" s="25">
        <v>39.82</v>
      </c>
      <c r="G568" s="26">
        <v>407170</v>
      </c>
    </row>
    <row r="569" spans="1:7" ht="15" thickBot="1" x14ac:dyDescent="0.4">
      <c r="A569" s="23">
        <v>44012</v>
      </c>
      <c r="B569" s="25">
        <v>39.64</v>
      </c>
      <c r="C569" s="25">
        <v>40.08</v>
      </c>
      <c r="D569" s="25">
        <v>38.85</v>
      </c>
      <c r="E569" s="25">
        <v>39.270000000000003</v>
      </c>
      <c r="F569" s="25">
        <v>39.270000000000003</v>
      </c>
      <c r="G569" s="26">
        <v>370059</v>
      </c>
    </row>
    <row r="570" spans="1:7" ht="15" thickBot="1" x14ac:dyDescent="0.4">
      <c r="A570" s="23">
        <v>44011</v>
      </c>
      <c r="B570" s="25">
        <v>37.96</v>
      </c>
      <c r="C570" s="25">
        <v>39.89</v>
      </c>
      <c r="D570" s="25">
        <v>37.5</v>
      </c>
      <c r="E570" s="25">
        <v>39.700000000000003</v>
      </c>
      <c r="F570" s="25">
        <v>39.700000000000003</v>
      </c>
      <c r="G570" s="26">
        <v>343913</v>
      </c>
    </row>
    <row r="571" spans="1:7" ht="15" thickBot="1" x14ac:dyDescent="0.4">
      <c r="A571" s="23">
        <v>44008</v>
      </c>
      <c r="B571" s="25">
        <v>39.090000000000003</v>
      </c>
      <c r="C571" s="25">
        <v>39.35</v>
      </c>
      <c r="D571" s="25">
        <v>37.79</v>
      </c>
      <c r="E571" s="25">
        <v>38.49</v>
      </c>
      <c r="F571" s="25">
        <v>38.49</v>
      </c>
      <c r="G571" s="26">
        <v>356712</v>
      </c>
    </row>
    <row r="572" spans="1:7" ht="15" thickBot="1" x14ac:dyDescent="0.4">
      <c r="A572" s="23">
        <v>44007</v>
      </c>
      <c r="B572" s="25">
        <v>38.049999999999997</v>
      </c>
      <c r="C572" s="25">
        <v>39.229999999999997</v>
      </c>
      <c r="D572" s="25">
        <v>37.08</v>
      </c>
      <c r="E572" s="25">
        <v>38.72</v>
      </c>
      <c r="F572" s="25">
        <v>38.72</v>
      </c>
      <c r="G572" s="26">
        <v>451640</v>
      </c>
    </row>
    <row r="573" spans="1:7" ht="15" thickBot="1" x14ac:dyDescent="0.4">
      <c r="A573" s="23">
        <v>44006</v>
      </c>
      <c r="B573" s="25">
        <v>39.99</v>
      </c>
      <c r="C573" s="25">
        <v>40.54</v>
      </c>
      <c r="D573" s="25">
        <v>37.31</v>
      </c>
      <c r="E573" s="25">
        <v>38.01</v>
      </c>
      <c r="F573" s="25">
        <v>38.01</v>
      </c>
      <c r="G573" s="26">
        <v>499490</v>
      </c>
    </row>
    <row r="574" spans="1:7" ht="15" thickBot="1" x14ac:dyDescent="0.4">
      <c r="A574" s="23">
        <v>44005</v>
      </c>
      <c r="B574" s="25">
        <v>40.68</v>
      </c>
      <c r="C574" s="25">
        <v>41.63</v>
      </c>
      <c r="D574" s="25">
        <v>39.76</v>
      </c>
      <c r="E574" s="25">
        <v>40.369999999999997</v>
      </c>
      <c r="F574" s="25">
        <v>40.369999999999997</v>
      </c>
      <c r="G574" s="26">
        <v>368730</v>
      </c>
    </row>
    <row r="575" spans="1:7" ht="15" thickBot="1" x14ac:dyDescent="0.4">
      <c r="A575" s="23">
        <v>44004</v>
      </c>
      <c r="B575" s="25">
        <v>39.18</v>
      </c>
      <c r="C575" s="25">
        <v>40.700000000000003</v>
      </c>
      <c r="D575" s="25">
        <v>39.119999999999997</v>
      </c>
      <c r="E575" s="25">
        <v>40.46</v>
      </c>
      <c r="F575" s="25">
        <v>40.46</v>
      </c>
      <c r="G575" s="26">
        <v>315264</v>
      </c>
    </row>
    <row r="576" spans="1:7" ht="15" thickBot="1" x14ac:dyDescent="0.4">
      <c r="A576" s="23">
        <v>44001</v>
      </c>
      <c r="B576" s="25">
        <v>38.85</v>
      </c>
      <c r="C576" s="25">
        <v>40.49</v>
      </c>
      <c r="D576" s="25">
        <v>38.4</v>
      </c>
      <c r="E576" s="25">
        <v>39.75</v>
      </c>
      <c r="F576" s="25">
        <v>39.75</v>
      </c>
      <c r="G576" s="26">
        <v>64113</v>
      </c>
    </row>
    <row r="577" spans="1:7" ht="15" thickBot="1" x14ac:dyDescent="0.4">
      <c r="A577" s="23">
        <v>44000</v>
      </c>
      <c r="B577" s="25">
        <v>37.74</v>
      </c>
      <c r="C577" s="25">
        <v>38.97</v>
      </c>
      <c r="D577" s="25">
        <v>37.11</v>
      </c>
      <c r="E577" s="25">
        <v>38.840000000000003</v>
      </c>
      <c r="F577" s="25">
        <v>38.840000000000003</v>
      </c>
      <c r="G577" s="26">
        <v>113384</v>
      </c>
    </row>
    <row r="578" spans="1:7" ht="15" thickBot="1" x14ac:dyDescent="0.4">
      <c r="A578" s="23">
        <v>43999</v>
      </c>
      <c r="B578" s="25">
        <v>37.93</v>
      </c>
      <c r="C578" s="25">
        <v>38.75</v>
      </c>
      <c r="D578" s="25">
        <v>37.21</v>
      </c>
      <c r="E578" s="25">
        <v>37.96</v>
      </c>
      <c r="F578" s="25">
        <v>37.96</v>
      </c>
      <c r="G578" s="26">
        <v>239516</v>
      </c>
    </row>
    <row r="579" spans="1:7" ht="15" thickBot="1" x14ac:dyDescent="0.4">
      <c r="A579" s="23">
        <v>43998</v>
      </c>
      <c r="B579" s="25">
        <v>37.049999999999997</v>
      </c>
      <c r="C579" s="25">
        <v>39.06</v>
      </c>
      <c r="D579" s="25">
        <v>36.380000000000003</v>
      </c>
      <c r="E579" s="25">
        <v>38.380000000000003</v>
      </c>
      <c r="F579" s="25">
        <v>38.380000000000003</v>
      </c>
      <c r="G579" s="26">
        <v>366323</v>
      </c>
    </row>
    <row r="580" spans="1:7" ht="15" thickBot="1" x14ac:dyDescent="0.4">
      <c r="A580" s="23">
        <v>43997</v>
      </c>
      <c r="B580" s="25">
        <v>36.03</v>
      </c>
      <c r="C580" s="25">
        <v>37.26</v>
      </c>
      <c r="D580" s="25">
        <v>34.36</v>
      </c>
      <c r="E580" s="25">
        <v>37.119999999999997</v>
      </c>
      <c r="F580" s="25">
        <v>37.119999999999997</v>
      </c>
      <c r="G580" s="26">
        <v>387546</v>
      </c>
    </row>
    <row r="581" spans="1:7" ht="15" thickBot="1" x14ac:dyDescent="0.4">
      <c r="A581" s="23">
        <v>43994</v>
      </c>
      <c r="B581" s="25">
        <v>36.26</v>
      </c>
      <c r="C581" s="25">
        <v>36.99</v>
      </c>
      <c r="D581" s="25">
        <v>34.479999999999997</v>
      </c>
      <c r="E581" s="25">
        <v>36.26</v>
      </c>
      <c r="F581" s="25">
        <v>36.26</v>
      </c>
      <c r="G581" s="26">
        <v>406508</v>
      </c>
    </row>
    <row r="582" spans="1:7" ht="15" thickBot="1" x14ac:dyDescent="0.4">
      <c r="A582" s="23">
        <v>43993</v>
      </c>
      <c r="B582" s="25">
        <v>39.090000000000003</v>
      </c>
      <c r="C582" s="25">
        <v>39.090000000000003</v>
      </c>
      <c r="D582" s="25">
        <v>35.409999999999997</v>
      </c>
      <c r="E582" s="25">
        <v>36.340000000000003</v>
      </c>
      <c r="F582" s="25">
        <v>36.340000000000003</v>
      </c>
      <c r="G582" s="26">
        <v>513912</v>
      </c>
    </row>
    <row r="583" spans="1:7" ht="15" thickBot="1" x14ac:dyDescent="0.4">
      <c r="A583" s="23">
        <v>43992</v>
      </c>
      <c r="B583" s="25">
        <v>38.5</v>
      </c>
      <c r="C583" s="25">
        <v>39.909999999999997</v>
      </c>
      <c r="D583" s="25">
        <v>37.729999999999997</v>
      </c>
      <c r="E583" s="25">
        <v>39.6</v>
      </c>
      <c r="F583" s="25">
        <v>39.6</v>
      </c>
      <c r="G583" s="26">
        <v>385868</v>
      </c>
    </row>
    <row r="584" spans="1:7" ht="15" thickBot="1" x14ac:dyDescent="0.4">
      <c r="A584" s="23">
        <v>43991</v>
      </c>
      <c r="B584" s="25">
        <v>38.22</v>
      </c>
      <c r="C584" s="25">
        <v>39.1</v>
      </c>
      <c r="D584" s="25">
        <v>37.07</v>
      </c>
      <c r="E584" s="25">
        <v>38.94</v>
      </c>
      <c r="F584" s="25">
        <v>38.94</v>
      </c>
      <c r="G584" s="26">
        <v>396033</v>
      </c>
    </row>
    <row r="585" spans="1:7" ht="15" thickBot="1" x14ac:dyDescent="0.4">
      <c r="A585" s="23">
        <v>43990</v>
      </c>
      <c r="B585" s="25">
        <v>39.409999999999997</v>
      </c>
      <c r="C585" s="25">
        <v>40.44</v>
      </c>
      <c r="D585" s="25">
        <v>37.96</v>
      </c>
      <c r="E585" s="25">
        <v>38.19</v>
      </c>
      <c r="F585" s="25">
        <v>38.19</v>
      </c>
      <c r="G585" s="26">
        <v>416639</v>
      </c>
    </row>
    <row r="586" spans="1:7" ht="15" thickBot="1" x14ac:dyDescent="0.4">
      <c r="A586" s="23">
        <v>43987</v>
      </c>
      <c r="B586" s="25">
        <v>37.33</v>
      </c>
      <c r="C586" s="25">
        <v>39.68</v>
      </c>
      <c r="D586" s="25">
        <v>37.049999999999997</v>
      </c>
      <c r="E586" s="25">
        <v>39.549999999999997</v>
      </c>
      <c r="F586" s="25">
        <v>39.549999999999997</v>
      </c>
      <c r="G586" s="26">
        <v>396856</v>
      </c>
    </row>
    <row r="587" spans="1:7" ht="15" thickBot="1" x14ac:dyDescent="0.4">
      <c r="A587" s="23">
        <v>43986</v>
      </c>
      <c r="B587" s="25">
        <v>36.76</v>
      </c>
      <c r="C587" s="25">
        <v>37.619999999999997</v>
      </c>
      <c r="D587" s="25">
        <v>36.380000000000003</v>
      </c>
      <c r="E587" s="25">
        <v>37.409999999999997</v>
      </c>
      <c r="F587" s="25">
        <v>37.409999999999997</v>
      </c>
      <c r="G587" s="26">
        <v>307612</v>
      </c>
    </row>
    <row r="588" spans="1:7" ht="15" thickBot="1" x14ac:dyDescent="0.4">
      <c r="A588" s="23">
        <v>43985</v>
      </c>
      <c r="B588" s="25">
        <v>36.86</v>
      </c>
      <c r="C588" s="25">
        <v>38.18</v>
      </c>
      <c r="D588" s="25">
        <v>35.880000000000003</v>
      </c>
      <c r="E588" s="25">
        <v>37.29</v>
      </c>
      <c r="F588" s="25">
        <v>37.29</v>
      </c>
      <c r="G588" s="26">
        <v>494253</v>
      </c>
    </row>
    <row r="589" spans="1:7" ht="15" thickBot="1" x14ac:dyDescent="0.4">
      <c r="A589" s="23">
        <v>43984</v>
      </c>
      <c r="B589" s="25">
        <v>35.56</v>
      </c>
      <c r="C589" s="25">
        <v>37.06</v>
      </c>
      <c r="D589" s="25">
        <v>35.28</v>
      </c>
      <c r="E589" s="25">
        <v>36.81</v>
      </c>
      <c r="F589" s="25">
        <v>36.81</v>
      </c>
      <c r="G589" s="26">
        <v>343483</v>
      </c>
    </row>
    <row r="590" spans="1:7" ht="15" thickBot="1" x14ac:dyDescent="0.4">
      <c r="A590" s="23">
        <v>43983</v>
      </c>
      <c r="B590" s="25">
        <v>35.21</v>
      </c>
      <c r="C590" s="25">
        <v>35.9</v>
      </c>
      <c r="D590" s="25">
        <v>34.270000000000003</v>
      </c>
      <c r="E590" s="25">
        <v>35.44</v>
      </c>
      <c r="F590" s="25">
        <v>35.44</v>
      </c>
      <c r="G590" s="26">
        <v>385710</v>
      </c>
    </row>
    <row r="591" spans="1:7" ht="15" thickBot="1" x14ac:dyDescent="0.4">
      <c r="A591" s="23">
        <v>43980</v>
      </c>
      <c r="B591" s="25">
        <v>33.68</v>
      </c>
      <c r="C591" s="25">
        <v>35.770000000000003</v>
      </c>
      <c r="D591" s="25">
        <v>32.36</v>
      </c>
      <c r="E591" s="25">
        <v>35.49</v>
      </c>
      <c r="F591" s="25">
        <v>35.49</v>
      </c>
      <c r="G591" s="26">
        <v>443647</v>
      </c>
    </row>
    <row r="592" spans="1:7" ht="15" thickBot="1" x14ac:dyDescent="0.4">
      <c r="A592" s="23">
        <v>43979</v>
      </c>
      <c r="B592" s="25">
        <v>32.1</v>
      </c>
      <c r="C592" s="25">
        <v>34.21</v>
      </c>
      <c r="D592" s="25">
        <v>31.14</v>
      </c>
      <c r="E592" s="25">
        <v>33.71</v>
      </c>
      <c r="F592" s="25">
        <v>33.71</v>
      </c>
      <c r="G592" s="26">
        <v>440168</v>
      </c>
    </row>
    <row r="593" spans="1:7" ht="15" thickBot="1" x14ac:dyDescent="0.4">
      <c r="A593" s="23">
        <v>43978</v>
      </c>
      <c r="B593" s="25">
        <v>34.14</v>
      </c>
      <c r="C593" s="25">
        <v>34.32</v>
      </c>
      <c r="D593" s="25">
        <v>31.75</v>
      </c>
      <c r="E593" s="25">
        <v>32.81</v>
      </c>
      <c r="F593" s="25">
        <v>32.81</v>
      </c>
      <c r="G593" s="26">
        <v>415246</v>
      </c>
    </row>
    <row r="594" spans="1:7" ht="15" thickBot="1" x14ac:dyDescent="0.4">
      <c r="A594" s="23">
        <v>43977</v>
      </c>
      <c r="B594" s="25">
        <v>33.299999999999997</v>
      </c>
      <c r="C594" s="25">
        <v>34.81</v>
      </c>
      <c r="D594" s="25">
        <v>32.479999999999997</v>
      </c>
      <c r="E594" s="25">
        <v>34.35</v>
      </c>
      <c r="F594" s="25">
        <v>34.35</v>
      </c>
      <c r="G594" s="26">
        <v>466737</v>
      </c>
    </row>
    <row r="595" spans="1:7" ht="15" thickBot="1" x14ac:dyDescent="0.4">
      <c r="A595" s="23">
        <v>43973</v>
      </c>
      <c r="B595" s="25">
        <v>33.950000000000003</v>
      </c>
      <c r="C595" s="25">
        <v>34</v>
      </c>
      <c r="D595" s="25">
        <v>30.72</v>
      </c>
      <c r="E595" s="25">
        <v>33.25</v>
      </c>
      <c r="F595" s="25">
        <v>33.25</v>
      </c>
      <c r="G595" s="26">
        <v>429036</v>
      </c>
    </row>
    <row r="596" spans="1:7" ht="15" thickBot="1" x14ac:dyDescent="0.4">
      <c r="A596" s="23">
        <v>43972</v>
      </c>
      <c r="B596" s="25">
        <v>33.53</v>
      </c>
      <c r="C596" s="25">
        <v>34.659999999999997</v>
      </c>
      <c r="D596" s="25">
        <v>33.26</v>
      </c>
      <c r="E596" s="25">
        <v>33.92</v>
      </c>
      <c r="F596" s="25">
        <v>33.92</v>
      </c>
      <c r="G596" s="26">
        <v>372814</v>
      </c>
    </row>
    <row r="597" spans="1:7" ht="15" thickBot="1" x14ac:dyDescent="0.4">
      <c r="A597" s="23">
        <v>43971</v>
      </c>
      <c r="B597" s="25">
        <v>31.89</v>
      </c>
      <c r="C597" s="25">
        <v>33.78</v>
      </c>
      <c r="D597" s="25">
        <v>31.56</v>
      </c>
      <c r="E597" s="25">
        <v>33.49</v>
      </c>
      <c r="F597" s="25">
        <v>33.49</v>
      </c>
      <c r="G597" s="26">
        <v>406431</v>
      </c>
    </row>
    <row r="598" spans="1:7" ht="15" thickBot="1" x14ac:dyDescent="0.4">
      <c r="A598" s="23">
        <v>43970</v>
      </c>
      <c r="B598" s="25">
        <v>32.83</v>
      </c>
      <c r="C598" s="25">
        <v>33.44</v>
      </c>
      <c r="D598" s="25">
        <v>31.34</v>
      </c>
      <c r="E598" s="25">
        <v>32.5</v>
      </c>
      <c r="F598" s="25">
        <v>32.5</v>
      </c>
      <c r="G598" s="26">
        <v>430823</v>
      </c>
    </row>
    <row r="599" spans="1:7" ht="15" thickBot="1" x14ac:dyDescent="0.4">
      <c r="A599" s="23">
        <v>43969</v>
      </c>
      <c r="B599" s="25">
        <v>29.53</v>
      </c>
      <c r="C599" s="25">
        <v>33.32</v>
      </c>
      <c r="D599" s="25">
        <v>29.53</v>
      </c>
      <c r="E599" s="25">
        <v>31.82</v>
      </c>
      <c r="F599" s="25">
        <v>31.82</v>
      </c>
      <c r="G599" s="26">
        <v>89376</v>
      </c>
    </row>
    <row r="600" spans="1:7" ht="15" thickBot="1" x14ac:dyDescent="0.4">
      <c r="A600" s="23">
        <v>43966</v>
      </c>
      <c r="B600" s="25">
        <v>27.64</v>
      </c>
      <c r="C600" s="25">
        <v>29.92</v>
      </c>
      <c r="D600" s="25">
        <v>27.24</v>
      </c>
      <c r="E600" s="25">
        <v>29.43</v>
      </c>
      <c r="F600" s="25">
        <v>29.43</v>
      </c>
      <c r="G600" s="26">
        <v>108016</v>
      </c>
    </row>
    <row r="601" spans="1:7" ht="15" thickBot="1" x14ac:dyDescent="0.4">
      <c r="A601" s="23">
        <v>43965</v>
      </c>
      <c r="B601" s="25">
        <v>25.56</v>
      </c>
      <c r="C601" s="25">
        <v>27.96</v>
      </c>
      <c r="D601" s="25">
        <v>25.18</v>
      </c>
      <c r="E601" s="25">
        <v>27.56</v>
      </c>
      <c r="F601" s="25">
        <v>27.56</v>
      </c>
      <c r="G601" s="26">
        <v>160507</v>
      </c>
    </row>
    <row r="602" spans="1:7" ht="15" thickBot="1" x14ac:dyDescent="0.4">
      <c r="A602" s="23">
        <v>43964</v>
      </c>
      <c r="B602" s="25">
        <v>25.3</v>
      </c>
      <c r="C602" s="25">
        <v>26.45</v>
      </c>
      <c r="D602" s="25">
        <v>24.79</v>
      </c>
      <c r="E602" s="25">
        <v>25.29</v>
      </c>
      <c r="F602" s="25">
        <v>25.29</v>
      </c>
      <c r="G602" s="26">
        <v>150864</v>
      </c>
    </row>
    <row r="603" spans="1:7" ht="15" thickBot="1" x14ac:dyDescent="0.4">
      <c r="A603" s="23">
        <v>43963</v>
      </c>
      <c r="B603" s="25">
        <v>24.49</v>
      </c>
      <c r="C603" s="25">
        <v>26.23</v>
      </c>
      <c r="D603" s="25">
        <v>24.22</v>
      </c>
      <c r="E603" s="25">
        <v>25.78</v>
      </c>
      <c r="F603" s="25">
        <v>25.78</v>
      </c>
      <c r="G603" s="26">
        <v>212335</v>
      </c>
    </row>
    <row r="604" spans="1:7" ht="15" thickBot="1" x14ac:dyDescent="0.4">
      <c r="A604" s="23">
        <v>43962</v>
      </c>
      <c r="B604" s="25">
        <v>24.49</v>
      </c>
      <c r="C604" s="25">
        <v>25.58</v>
      </c>
      <c r="D604" s="25">
        <v>23.67</v>
      </c>
      <c r="E604" s="25">
        <v>24.14</v>
      </c>
      <c r="F604" s="25">
        <v>24.14</v>
      </c>
      <c r="G604" s="26">
        <v>179591</v>
      </c>
    </row>
    <row r="605" spans="1:7" ht="15" thickBot="1" x14ac:dyDescent="0.4">
      <c r="A605" s="23">
        <v>43959</v>
      </c>
      <c r="B605" s="25">
        <v>23.35</v>
      </c>
      <c r="C605" s="25">
        <v>24.99</v>
      </c>
      <c r="D605" s="25">
        <v>23.26</v>
      </c>
      <c r="E605" s="25">
        <v>24.74</v>
      </c>
      <c r="F605" s="25">
        <v>24.74</v>
      </c>
      <c r="G605" s="26">
        <v>205181</v>
      </c>
    </row>
    <row r="606" spans="1:7" ht="15" thickBot="1" x14ac:dyDescent="0.4">
      <c r="A606" s="23">
        <v>43958</v>
      </c>
      <c r="B606" s="25">
        <v>24.09</v>
      </c>
      <c r="C606" s="25">
        <v>26.74</v>
      </c>
      <c r="D606" s="25">
        <v>22.94</v>
      </c>
      <c r="E606" s="25">
        <v>23.55</v>
      </c>
      <c r="F606" s="25">
        <v>23.55</v>
      </c>
      <c r="G606" s="26">
        <v>310261</v>
      </c>
    </row>
    <row r="607" spans="1:7" ht="15" thickBot="1" x14ac:dyDescent="0.4">
      <c r="A607" s="23">
        <v>43957</v>
      </c>
      <c r="B607" s="25">
        <v>25.52</v>
      </c>
      <c r="C607" s="25">
        <v>26.08</v>
      </c>
      <c r="D607" s="25">
        <v>22.58</v>
      </c>
      <c r="E607" s="25">
        <v>23.99</v>
      </c>
      <c r="F607" s="25">
        <v>23.99</v>
      </c>
      <c r="G607" s="26">
        <v>381165</v>
      </c>
    </row>
    <row r="608" spans="1:7" ht="15" thickBot="1" x14ac:dyDescent="0.4">
      <c r="A608" s="23">
        <v>43956</v>
      </c>
      <c r="B608" s="25">
        <v>21.24</v>
      </c>
      <c r="C608" s="25">
        <v>25.49</v>
      </c>
      <c r="D608" s="25">
        <v>21.13</v>
      </c>
      <c r="E608" s="25">
        <v>24.56</v>
      </c>
      <c r="F608" s="25">
        <v>24.56</v>
      </c>
      <c r="G608" s="26">
        <v>387240</v>
      </c>
    </row>
    <row r="609" spans="1:7" ht="15" thickBot="1" x14ac:dyDescent="0.4">
      <c r="A609" s="23">
        <v>43955</v>
      </c>
      <c r="B609" s="25">
        <v>19.11</v>
      </c>
      <c r="C609" s="25">
        <v>21.42</v>
      </c>
      <c r="D609" s="25">
        <v>18.05</v>
      </c>
      <c r="E609" s="25">
        <v>20.39</v>
      </c>
      <c r="F609" s="25">
        <v>20.39</v>
      </c>
      <c r="G609" s="26">
        <v>311488</v>
      </c>
    </row>
    <row r="610" spans="1:7" ht="15" thickBot="1" x14ac:dyDescent="0.4">
      <c r="A610" s="23">
        <v>43952</v>
      </c>
      <c r="B610" s="25">
        <v>19.04</v>
      </c>
      <c r="C610" s="25">
        <v>20.48</v>
      </c>
      <c r="D610" s="25">
        <v>18.07</v>
      </c>
      <c r="E610" s="25">
        <v>19.78</v>
      </c>
      <c r="F610" s="25">
        <v>19.78</v>
      </c>
      <c r="G610" s="26">
        <v>403201</v>
      </c>
    </row>
    <row r="611" spans="1:7" ht="15" thickBot="1" x14ac:dyDescent="0.4">
      <c r="A611" s="23">
        <v>43951</v>
      </c>
      <c r="B611" s="25">
        <v>15.64</v>
      </c>
      <c r="C611" s="25">
        <v>19.440000000000001</v>
      </c>
      <c r="D611" s="25">
        <v>15.45</v>
      </c>
      <c r="E611" s="25">
        <v>18.84</v>
      </c>
      <c r="F611" s="25">
        <v>18.84</v>
      </c>
      <c r="G611" s="26">
        <v>545344</v>
      </c>
    </row>
    <row r="612" spans="1:7" ht="15" thickBot="1" x14ac:dyDescent="0.4">
      <c r="A612" s="23">
        <v>43950</v>
      </c>
      <c r="B612" s="25">
        <v>13.35</v>
      </c>
      <c r="C612" s="25">
        <v>16.78</v>
      </c>
      <c r="D612" s="25">
        <v>12.67</v>
      </c>
      <c r="E612" s="25">
        <v>15.06</v>
      </c>
      <c r="F612" s="25">
        <v>15.06</v>
      </c>
      <c r="G612" s="26">
        <v>554134</v>
      </c>
    </row>
    <row r="613" spans="1:7" ht="15" thickBot="1" x14ac:dyDescent="0.4">
      <c r="A613" s="23">
        <v>43949</v>
      </c>
      <c r="B613" s="25">
        <v>12.96</v>
      </c>
      <c r="C613" s="25">
        <v>13.69</v>
      </c>
      <c r="D613" s="25">
        <v>10.07</v>
      </c>
      <c r="E613" s="25">
        <v>12.34</v>
      </c>
      <c r="F613" s="25">
        <v>12.34</v>
      </c>
      <c r="G613" s="26">
        <v>897087</v>
      </c>
    </row>
    <row r="614" spans="1:7" ht="15" thickBot="1" x14ac:dyDescent="0.4">
      <c r="A614" s="23">
        <v>43948</v>
      </c>
      <c r="B614" s="25">
        <v>16.84</v>
      </c>
      <c r="C614" s="25">
        <v>16.98</v>
      </c>
      <c r="D614" s="25">
        <v>11.88</v>
      </c>
      <c r="E614" s="25">
        <v>12.78</v>
      </c>
      <c r="F614" s="25">
        <v>12.78</v>
      </c>
      <c r="G614" s="26">
        <v>623201</v>
      </c>
    </row>
    <row r="615" spans="1:7" ht="15" thickBot="1" x14ac:dyDescent="0.4">
      <c r="A615" s="23">
        <v>43945</v>
      </c>
      <c r="B615" s="25">
        <v>16.78</v>
      </c>
      <c r="C615" s="25">
        <v>17.97</v>
      </c>
      <c r="D615" s="25">
        <v>15.64</v>
      </c>
      <c r="E615" s="25">
        <v>16.940000000000001</v>
      </c>
      <c r="F615" s="25">
        <v>16.940000000000001</v>
      </c>
      <c r="G615" s="26">
        <v>600220</v>
      </c>
    </row>
    <row r="616" spans="1:7" ht="15" thickBot="1" x14ac:dyDescent="0.4">
      <c r="A616" s="23">
        <v>43944</v>
      </c>
      <c r="B616" s="25">
        <v>14.2</v>
      </c>
      <c r="C616" s="25">
        <v>18.260000000000002</v>
      </c>
      <c r="D616" s="25">
        <v>13.35</v>
      </c>
      <c r="E616" s="25">
        <v>16.5</v>
      </c>
      <c r="F616" s="25">
        <v>16.5</v>
      </c>
      <c r="G616" s="26">
        <v>833584</v>
      </c>
    </row>
    <row r="617" spans="1:7" ht="15" thickBot="1" x14ac:dyDescent="0.4">
      <c r="A617" s="23">
        <v>43943</v>
      </c>
      <c r="B617" s="25">
        <v>13.12</v>
      </c>
      <c r="C617" s="25">
        <v>16.18</v>
      </c>
      <c r="D617" s="25">
        <v>10.26</v>
      </c>
      <c r="E617" s="25">
        <v>13.78</v>
      </c>
      <c r="F617" s="25">
        <v>13.78</v>
      </c>
      <c r="G617" s="26">
        <v>1235218</v>
      </c>
    </row>
    <row r="618" spans="1:7" ht="15" thickBot="1" x14ac:dyDescent="0.4">
      <c r="A618" s="23">
        <v>43942</v>
      </c>
      <c r="B618" s="25">
        <v>-14</v>
      </c>
      <c r="C618" s="25">
        <v>13.86</v>
      </c>
      <c r="D618" s="25">
        <v>-16.739999999999998</v>
      </c>
      <c r="E618" s="25">
        <v>10.01</v>
      </c>
      <c r="F618" s="25">
        <v>10.01</v>
      </c>
      <c r="G618" s="26">
        <v>2288230</v>
      </c>
    </row>
    <row r="619" spans="1:7" ht="15" thickBot="1" x14ac:dyDescent="0.4">
      <c r="A619" s="23">
        <v>43941</v>
      </c>
      <c r="B619" s="25">
        <v>17.73</v>
      </c>
      <c r="C619" s="25">
        <v>17.850000000000001</v>
      </c>
      <c r="D619" s="25">
        <v>-40.32</v>
      </c>
      <c r="E619" s="25">
        <v>-37.630000000000003</v>
      </c>
      <c r="F619" s="25">
        <v>-37.630000000000003</v>
      </c>
      <c r="G619" s="26">
        <v>247947</v>
      </c>
    </row>
    <row r="620" spans="1:7" ht="15" thickBot="1" x14ac:dyDescent="0.4">
      <c r="A620" s="23">
        <v>43938</v>
      </c>
      <c r="B620" s="25">
        <v>20</v>
      </c>
      <c r="C620" s="25">
        <v>20.22</v>
      </c>
      <c r="D620" s="25">
        <v>17.309999999999999</v>
      </c>
      <c r="E620" s="25">
        <v>18.27</v>
      </c>
      <c r="F620" s="25">
        <v>18.27</v>
      </c>
      <c r="G620" s="26">
        <v>240628</v>
      </c>
    </row>
    <row r="621" spans="1:7" ht="15" thickBot="1" x14ac:dyDescent="0.4">
      <c r="A621" s="23">
        <v>43937</v>
      </c>
      <c r="B621" s="25">
        <v>20.149999999999999</v>
      </c>
      <c r="C621" s="25">
        <v>20.53</v>
      </c>
      <c r="D621" s="25">
        <v>19.420000000000002</v>
      </c>
      <c r="E621" s="25">
        <v>19.87</v>
      </c>
      <c r="F621" s="25">
        <v>19.87</v>
      </c>
      <c r="G621" s="26">
        <v>350942</v>
      </c>
    </row>
    <row r="622" spans="1:7" ht="15" thickBot="1" x14ac:dyDescent="0.4">
      <c r="A622" s="23">
        <v>43936</v>
      </c>
      <c r="B622" s="25">
        <v>20.72</v>
      </c>
      <c r="C622" s="25">
        <v>20.89</v>
      </c>
      <c r="D622" s="25">
        <v>19.2</v>
      </c>
      <c r="E622" s="25">
        <v>19.87</v>
      </c>
      <c r="F622" s="25">
        <v>19.87</v>
      </c>
      <c r="G622" s="26">
        <v>544797</v>
      </c>
    </row>
    <row r="623" spans="1:7" ht="15" thickBot="1" x14ac:dyDescent="0.4">
      <c r="A623" s="23">
        <v>43935</v>
      </c>
      <c r="B623" s="25">
        <v>22.36</v>
      </c>
      <c r="C623" s="25">
        <v>23.08</v>
      </c>
      <c r="D623" s="25">
        <v>19.95</v>
      </c>
      <c r="E623" s="25">
        <v>20.11</v>
      </c>
      <c r="F623" s="25">
        <v>20.11</v>
      </c>
      <c r="G623" s="26">
        <v>785478</v>
      </c>
    </row>
    <row r="624" spans="1:7" ht="15" thickBot="1" x14ac:dyDescent="0.4">
      <c r="A624" s="23">
        <v>43934</v>
      </c>
      <c r="B624" s="25">
        <v>24.6</v>
      </c>
      <c r="C624" s="25">
        <v>24.74</v>
      </c>
      <c r="D624" s="25">
        <v>22.03</v>
      </c>
      <c r="E624" s="25">
        <v>22.41</v>
      </c>
      <c r="F624" s="25">
        <v>22.41</v>
      </c>
      <c r="G624" s="26">
        <v>775120</v>
      </c>
    </row>
    <row r="625" spans="1:7" ht="15" thickBot="1" x14ac:dyDescent="0.4">
      <c r="A625" s="23">
        <v>43930</v>
      </c>
      <c r="B625" s="25">
        <v>26.28</v>
      </c>
      <c r="C625" s="25">
        <v>28.36</v>
      </c>
      <c r="D625" s="25">
        <v>22.57</v>
      </c>
      <c r="E625" s="25">
        <v>22.76</v>
      </c>
      <c r="F625" s="25">
        <v>22.76</v>
      </c>
      <c r="G625" s="26">
        <v>1122149</v>
      </c>
    </row>
    <row r="626" spans="1:7" ht="15" thickBot="1" x14ac:dyDescent="0.4">
      <c r="A626" s="23">
        <v>43929</v>
      </c>
      <c r="B626" s="25">
        <v>24.3</v>
      </c>
      <c r="C626" s="25">
        <v>26.45</v>
      </c>
      <c r="D626" s="25">
        <v>23.74</v>
      </c>
      <c r="E626" s="25">
        <v>25.09</v>
      </c>
      <c r="F626" s="25">
        <v>25.09</v>
      </c>
      <c r="G626" s="26">
        <v>823554</v>
      </c>
    </row>
    <row r="627" spans="1:7" ht="15" thickBot="1" x14ac:dyDescent="0.4">
      <c r="A627" s="23">
        <v>43928</v>
      </c>
      <c r="B627" s="25">
        <v>26.34</v>
      </c>
      <c r="C627" s="25">
        <v>27.24</v>
      </c>
      <c r="D627" s="25">
        <v>23.54</v>
      </c>
      <c r="E627" s="25">
        <v>23.63</v>
      </c>
      <c r="F627" s="25">
        <v>23.63</v>
      </c>
      <c r="G627" s="26">
        <v>797707</v>
      </c>
    </row>
    <row r="628" spans="1:7" ht="15" thickBot="1" x14ac:dyDescent="0.4">
      <c r="A628" s="23">
        <v>43927</v>
      </c>
      <c r="B628" s="25">
        <v>26.09</v>
      </c>
      <c r="C628" s="25">
        <v>28.24</v>
      </c>
      <c r="D628" s="25">
        <v>25.28</v>
      </c>
      <c r="E628" s="25">
        <v>26.08</v>
      </c>
      <c r="F628" s="25">
        <v>26.08</v>
      </c>
      <c r="G628" s="26">
        <v>752710</v>
      </c>
    </row>
    <row r="629" spans="1:7" ht="15" thickBot="1" x14ac:dyDescent="0.4">
      <c r="A629" s="23">
        <v>43924</v>
      </c>
      <c r="B629" s="25">
        <v>24.81</v>
      </c>
      <c r="C629" s="25">
        <v>29.13</v>
      </c>
      <c r="D629" s="25">
        <v>23.52</v>
      </c>
      <c r="E629" s="25">
        <v>28.34</v>
      </c>
      <c r="F629" s="25">
        <v>28.34</v>
      </c>
      <c r="G629" s="26">
        <v>1007577</v>
      </c>
    </row>
    <row r="630" spans="1:7" ht="15" thickBot="1" x14ac:dyDescent="0.4">
      <c r="A630" s="23">
        <v>43923</v>
      </c>
      <c r="B630" s="25">
        <v>21.22</v>
      </c>
      <c r="C630" s="25">
        <v>27.39</v>
      </c>
      <c r="D630" s="25">
        <v>20.76</v>
      </c>
      <c r="E630" s="25">
        <v>25.32</v>
      </c>
      <c r="F630" s="25">
        <v>25.32</v>
      </c>
      <c r="G630" s="26">
        <v>1095972</v>
      </c>
    </row>
    <row r="631" spans="1:7" ht="15" thickBot="1" x14ac:dyDescent="0.4">
      <c r="A631" s="23">
        <v>43922</v>
      </c>
      <c r="B631" s="25">
        <v>20.100000000000001</v>
      </c>
      <c r="C631" s="25">
        <v>21.55</v>
      </c>
      <c r="D631" s="25">
        <v>19.899999999999999</v>
      </c>
      <c r="E631" s="25">
        <v>20.309999999999999</v>
      </c>
      <c r="F631" s="25">
        <v>20.309999999999999</v>
      </c>
      <c r="G631" s="26">
        <v>703286</v>
      </c>
    </row>
    <row r="632" spans="1:7" ht="15" thickBot="1" x14ac:dyDescent="0.4">
      <c r="A632" s="23">
        <v>43921</v>
      </c>
      <c r="B632" s="25">
        <v>20.23</v>
      </c>
      <c r="C632" s="25">
        <v>21.89</v>
      </c>
      <c r="D632" s="25">
        <v>20.010000000000002</v>
      </c>
      <c r="E632" s="25">
        <v>20.48</v>
      </c>
      <c r="F632" s="25">
        <v>20.48</v>
      </c>
      <c r="G632" s="26">
        <v>660082</v>
      </c>
    </row>
    <row r="633" spans="1:7" ht="15" thickBot="1" x14ac:dyDescent="0.4">
      <c r="A633" s="23">
        <v>43920</v>
      </c>
      <c r="B633" s="25">
        <v>20.93</v>
      </c>
      <c r="C633" s="25">
        <v>20.93</v>
      </c>
      <c r="D633" s="25">
        <v>19.27</v>
      </c>
      <c r="E633" s="25">
        <v>20.09</v>
      </c>
      <c r="F633" s="25">
        <v>20.09</v>
      </c>
      <c r="G633" s="26">
        <v>758711</v>
      </c>
    </row>
    <row r="634" spans="1:7" ht="15" thickBot="1" x14ac:dyDescent="0.4">
      <c r="A634" s="23">
        <v>43917</v>
      </c>
      <c r="B634" s="25">
        <v>23.29</v>
      </c>
      <c r="C634" s="25">
        <v>23.44</v>
      </c>
      <c r="D634" s="25">
        <v>20.88</v>
      </c>
      <c r="E634" s="25">
        <v>21.51</v>
      </c>
      <c r="F634" s="25">
        <v>21.51</v>
      </c>
      <c r="G634" s="26">
        <v>603124</v>
      </c>
    </row>
    <row r="635" spans="1:7" ht="15" thickBot="1" x14ac:dyDescent="0.4">
      <c r="A635" s="23">
        <v>43916</v>
      </c>
      <c r="B635" s="25">
        <v>24.25</v>
      </c>
      <c r="C635" s="25">
        <v>24.65</v>
      </c>
      <c r="D635" s="25">
        <v>22.38</v>
      </c>
      <c r="E635" s="25">
        <v>22.6</v>
      </c>
      <c r="F635" s="25">
        <v>22.6</v>
      </c>
      <c r="G635" s="26">
        <v>633877</v>
      </c>
    </row>
    <row r="636" spans="1:7" ht="15" thickBot="1" x14ac:dyDescent="0.4">
      <c r="A636" s="23">
        <v>43915</v>
      </c>
      <c r="B636" s="25">
        <v>24.37</v>
      </c>
      <c r="C636" s="25">
        <v>25.24</v>
      </c>
      <c r="D636" s="25">
        <v>22.91</v>
      </c>
      <c r="E636" s="25">
        <v>24.49</v>
      </c>
      <c r="F636" s="25">
        <v>24.49</v>
      </c>
      <c r="G636" s="26">
        <v>618725</v>
      </c>
    </row>
    <row r="637" spans="1:7" ht="15" thickBot="1" x14ac:dyDescent="0.4">
      <c r="A637" s="23">
        <v>43914</v>
      </c>
      <c r="B637" s="25">
        <v>23.87</v>
      </c>
      <c r="C637" s="25">
        <v>25.16</v>
      </c>
      <c r="D637" s="25">
        <v>23.09</v>
      </c>
      <c r="E637" s="25">
        <v>24.01</v>
      </c>
      <c r="F637" s="25">
        <v>24.01</v>
      </c>
      <c r="G637" s="26">
        <v>659697</v>
      </c>
    </row>
    <row r="638" spans="1:7" ht="15" thickBot="1" x14ac:dyDescent="0.4">
      <c r="A638" s="23">
        <v>43913</v>
      </c>
      <c r="B638" s="25">
        <v>22.52</v>
      </c>
      <c r="C638" s="25">
        <v>24.07</v>
      </c>
      <c r="D638" s="25">
        <v>20.8</v>
      </c>
      <c r="E638" s="25">
        <v>23.36</v>
      </c>
      <c r="F638" s="25">
        <v>23.36</v>
      </c>
      <c r="G638" s="26">
        <v>852951</v>
      </c>
    </row>
    <row r="639" spans="1:7" ht="15" thickBot="1" x14ac:dyDescent="0.4">
      <c r="A639" s="23">
        <v>43910</v>
      </c>
      <c r="B639" s="25">
        <v>24.73</v>
      </c>
      <c r="C639" s="25">
        <v>27.89</v>
      </c>
      <c r="D639" s="25">
        <v>19.46</v>
      </c>
      <c r="E639" s="25">
        <v>22.43</v>
      </c>
      <c r="F639" s="25">
        <v>22.43</v>
      </c>
      <c r="G639" s="26">
        <v>1133808</v>
      </c>
    </row>
    <row r="640" spans="1:7" ht="15" thickBot="1" x14ac:dyDescent="0.4">
      <c r="A640" s="23">
        <v>43909</v>
      </c>
      <c r="B640" s="25">
        <v>22.3</v>
      </c>
      <c r="C640" s="25">
        <v>27.71</v>
      </c>
      <c r="D640" s="25">
        <v>21.36</v>
      </c>
      <c r="E640" s="25">
        <v>25.22</v>
      </c>
      <c r="F640" s="25">
        <v>25.22</v>
      </c>
      <c r="G640" s="26">
        <v>136722</v>
      </c>
    </row>
    <row r="641" spans="1:7" ht="15" thickBot="1" x14ac:dyDescent="0.4">
      <c r="A641" s="23">
        <v>43908</v>
      </c>
      <c r="B641" s="25">
        <v>26.94</v>
      </c>
      <c r="C641" s="25">
        <v>27.22</v>
      </c>
      <c r="D641" s="25">
        <v>20.059999999999999</v>
      </c>
      <c r="E641" s="25">
        <v>20.37</v>
      </c>
      <c r="F641" s="25">
        <v>20.37</v>
      </c>
      <c r="G641" s="26">
        <v>309481</v>
      </c>
    </row>
    <row r="642" spans="1:7" ht="15" thickBot="1" x14ac:dyDescent="0.4">
      <c r="A642" s="23">
        <v>43907</v>
      </c>
      <c r="B642" s="25">
        <v>28.69</v>
      </c>
      <c r="C642" s="25">
        <v>30.3</v>
      </c>
      <c r="D642" s="25">
        <v>26.63</v>
      </c>
      <c r="E642" s="25">
        <v>26.95</v>
      </c>
      <c r="F642" s="25">
        <v>26.95</v>
      </c>
      <c r="G642" s="26">
        <v>545820</v>
      </c>
    </row>
    <row r="643" spans="1:7" ht="15" thickBot="1" x14ac:dyDescent="0.4">
      <c r="A643" s="23">
        <v>43906</v>
      </c>
      <c r="B643" s="25">
        <v>33.75</v>
      </c>
      <c r="C643" s="25">
        <v>33.75</v>
      </c>
      <c r="D643" s="25">
        <v>28.1</v>
      </c>
      <c r="E643" s="25">
        <v>28.7</v>
      </c>
      <c r="F643" s="25">
        <v>28.7</v>
      </c>
      <c r="G643" s="26">
        <v>698829</v>
      </c>
    </row>
    <row r="644" spans="1:7" ht="15" thickBot="1" x14ac:dyDescent="0.4">
      <c r="A644" s="23">
        <v>43903</v>
      </c>
      <c r="B644" s="25">
        <v>30.77</v>
      </c>
      <c r="C644" s="25">
        <v>33.869999999999997</v>
      </c>
      <c r="D644" s="25">
        <v>30.33</v>
      </c>
      <c r="E644" s="25">
        <v>31.73</v>
      </c>
      <c r="F644" s="25">
        <v>31.73</v>
      </c>
      <c r="G644" s="26">
        <v>743129</v>
      </c>
    </row>
    <row r="645" spans="1:7" ht="15" thickBot="1" x14ac:dyDescent="0.4">
      <c r="A645" s="23">
        <v>43902</v>
      </c>
      <c r="B645" s="25">
        <v>33.07</v>
      </c>
      <c r="C645" s="25">
        <v>33.630000000000003</v>
      </c>
      <c r="D645" s="25">
        <v>30.02</v>
      </c>
      <c r="E645" s="25">
        <v>31.5</v>
      </c>
      <c r="F645" s="25">
        <v>31.5</v>
      </c>
      <c r="G645" s="26">
        <v>1025036</v>
      </c>
    </row>
    <row r="646" spans="1:7" ht="15" thickBot="1" x14ac:dyDescent="0.4">
      <c r="A646" s="23">
        <v>43901</v>
      </c>
      <c r="B646" s="25">
        <v>34.619999999999997</v>
      </c>
      <c r="C646" s="25">
        <v>36.35</v>
      </c>
      <c r="D646" s="25">
        <v>32.56</v>
      </c>
      <c r="E646" s="25">
        <v>32.979999999999997</v>
      </c>
      <c r="F646" s="25">
        <v>32.979999999999997</v>
      </c>
      <c r="G646" s="26">
        <v>874646</v>
      </c>
    </row>
    <row r="647" spans="1:7" ht="15" thickBot="1" x14ac:dyDescent="0.4">
      <c r="A647" s="23">
        <v>43900</v>
      </c>
      <c r="B647" s="25">
        <v>30.37</v>
      </c>
      <c r="C647" s="25">
        <v>35.020000000000003</v>
      </c>
      <c r="D647" s="25">
        <v>30.2</v>
      </c>
      <c r="E647" s="25">
        <v>34.36</v>
      </c>
      <c r="F647" s="25">
        <v>34.36</v>
      </c>
      <c r="G647" s="26">
        <v>1064632</v>
      </c>
    </row>
    <row r="648" spans="1:7" ht="15" thickBot="1" x14ac:dyDescent="0.4">
      <c r="A648" s="23">
        <v>43899</v>
      </c>
      <c r="B648" s="25">
        <v>32.869999999999997</v>
      </c>
      <c r="C648" s="25">
        <v>34.880000000000003</v>
      </c>
      <c r="D648" s="25">
        <v>27.34</v>
      </c>
      <c r="E648" s="25">
        <v>31.13</v>
      </c>
      <c r="F648" s="25">
        <v>31.13</v>
      </c>
      <c r="G648" s="26">
        <v>1774383</v>
      </c>
    </row>
    <row r="649" spans="1:7" ht="15" thickBot="1" x14ac:dyDescent="0.4">
      <c r="A649" s="23">
        <v>43896</v>
      </c>
      <c r="B649" s="25">
        <v>46.09</v>
      </c>
      <c r="C649" s="25">
        <v>46.38</v>
      </c>
      <c r="D649" s="25">
        <v>41.05</v>
      </c>
      <c r="E649" s="25">
        <v>41.28</v>
      </c>
      <c r="F649" s="25">
        <v>41.28</v>
      </c>
      <c r="G649" s="26">
        <v>1276180</v>
      </c>
    </row>
    <row r="650" spans="1:7" ht="15" thickBot="1" x14ac:dyDescent="0.4">
      <c r="A650" s="23">
        <v>43895</v>
      </c>
      <c r="B650" s="25">
        <v>47.13</v>
      </c>
      <c r="C650" s="25">
        <v>47.57</v>
      </c>
      <c r="D650" s="25">
        <v>45.65</v>
      </c>
      <c r="E650" s="25">
        <v>45.9</v>
      </c>
      <c r="F650" s="25">
        <v>45.9</v>
      </c>
      <c r="G650" s="26">
        <v>704591</v>
      </c>
    </row>
    <row r="651" spans="1:7" ht="15" thickBot="1" x14ac:dyDescent="0.4">
      <c r="A651" s="23">
        <v>43894</v>
      </c>
      <c r="B651" s="25">
        <v>46.94</v>
      </c>
      <c r="C651" s="25">
        <v>48.41</v>
      </c>
      <c r="D651" s="25">
        <v>46.65</v>
      </c>
      <c r="E651" s="25">
        <v>46.78</v>
      </c>
      <c r="F651" s="25">
        <v>46.78</v>
      </c>
      <c r="G651" s="26">
        <v>745856</v>
      </c>
    </row>
    <row r="652" spans="1:7" ht="15" thickBot="1" x14ac:dyDescent="0.4">
      <c r="A652" s="23">
        <v>43893</v>
      </c>
      <c r="B652" s="25">
        <v>47.72</v>
      </c>
      <c r="C652" s="25">
        <v>48.66</v>
      </c>
      <c r="D652" s="25">
        <v>46.47</v>
      </c>
      <c r="E652" s="25">
        <v>47.18</v>
      </c>
      <c r="F652" s="25">
        <v>47.18</v>
      </c>
      <c r="G652" s="26">
        <v>1011933</v>
      </c>
    </row>
    <row r="653" spans="1:7" ht="15" thickBot="1" x14ac:dyDescent="0.4">
      <c r="A653" s="23">
        <v>43892</v>
      </c>
      <c r="B653" s="25">
        <v>43.7</v>
      </c>
      <c r="C653" s="25">
        <v>47.56</v>
      </c>
      <c r="D653" s="25">
        <v>43.32</v>
      </c>
      <c r="E653" s="25">
        <v>46.75</v>
      </c>
      <c r="F653" s="25">
        <v>46.75</v>
      </c>
      <c r="G653" s="26">
        <v>949471</v>
      </c>
    </row>
    <row r="654" spans="1:7" ht="15" thickBot="1" x14ac:dyDescent="0.4">
      <c r="A654" s="23">
        <v>43889</v>
      </c>
      <c r="B654" s="25">
        <v>46.49</v>
      </c>
      <c r="C654" s="25">
        <v>47.03</v>
      </c>
      <c r="D654" s="25">
        <v>43.85</v>
      </c>
      <c r="E654" s="25">
        <v>44.76</v>
      </c>
      <c r="F654" s="25">
        <v>44.76</v>
      </c>
      <c r="G654" s="26">
        <v>1101659</v>
      </c>
    </row>
    <row r="655" spans="1:7" ht="15" thickBot="1" x14ac:dyDescent="0.4">
      <c r="A655" s="23">
        <v>43888</v>
      </c>
      <c r="B655" s="25">
        <v>48.63</v>
      </c>
      <c r="C655" s="25">
        <v>48.78</v>
      </c>
      <c r="D655" s="25">
        <v>45.88</v>
      </c>
      <c r="E655" s="25">
        <v>47.09</v>
      </c>
      <c r="F655" s="25">
        <v>47.09</v>
      </c>
      <c r="G655" s="26">
        <v>1011915</v>
      </c>
    </row>
    <row r="656" spans="1:7" ht="15" thickBot="1" x14ac:dyDescent="0.4">
      <c r="A656" s="23">
        <v>43887</v>
      </c>
      <c r="B656" s="25">
        <v>50.08</v>
      </c>
      <c r="C656" s="25">
        <v>50.44</v>
      </c>
      <c r="D656" s="25">
        <v>48.3</v>
      </c>
      <c r="E656" s="25">
        <v>48.73</v>
      </c>
      <c r="F656" s="25">
        <v>48.73</v>
      </c>
      <c r="G656" s="26">
        <v>884482</v>
      </c>
    </row>
    <row r="657" spans="1:7" ht="15" thickBot="1" x14ac:dyDescent="0.4">
      <c r="A657" s="23">
        <v>43886</v>
      </c>
      <c r="B657" s="25">
        <v>51.37</v>
      </c>
      <c r="C657" s="25">
        <v>52.02</v>
      </c>
      <c r="D657" s="25">
        <v>49.69</v>
      </c>
      <c r="E657" s="25">
        <v>49.9</v>
      </c>
      <c r="F657" s="25">
        <v>49.9</v>
      </c>
      <c r="G657" s="26">
        <v>764989</v>
      </c>
    </row>
    <row r="658" spans="1:7" ht="15" thickBot="1" x14ac:dyDescent="0.4">
      <c r="A658" s="23">
        <v>43885</v>
      </c>
      <c r="B658" s="25">
        <v>52.6</v>
      </c>
      <c r="C658" s="25">
        <v>52.64</v>
      </c>
      <c r="D658" s="25">
        <v>50.45</v>
      </c>
      <c r="E658" s="25">
        <v>51.43</v>
      </c>
      <c r="F658" s="25">
        <v>51.43</v>
      </c>
      <c r="G658" s="26">
        <v>765515</v>
      </c>
    </row>
    <row r="659" spans="1:7" ht="15" thickBot="1" x14ac:dyDescent="0.4">
      <c r="A659" s="23">
        <v>43882</v>
      </c>
      <c r="B659" s="25">
        <v>53.74</v>
      </c>
      <c r="C659" s="25">
        <v>53.86</v>
      </c>
      <c r="D659" s="25">
        <v>52.55</v>
      </c>
      <c r="E659" s="25">
        <v>53.38</v>
      </c>
      <c r="F659" s="25">
        <v>53.38</v>
      </c>
      <c r="G659" s="26">
        <v>707555</v>
      </c>
    </row>
    <row r="660" spans="1:7" ht="15" thickBot="1" x14ac:dyDescent="0.4">
      <c r="A660" s="23">
        <v>43881</v>
      </c>
      <c r="B660" s="25">
        <v>53.5</v>
      </c>
      <c r="C660" s="25">
        <v>54.5</v>
      </c>
      <c r="D660" s="25">
        <v>53.22</v>
      </c>
      <c r="E660" s="25">
        <v>53.78</v>
      </c>
      <c r="F660" s="25">
        <v>53.78</v>
      </c>
      <c r="G660" s="26">
        <v>676179</v>
      </c>
    </row>
    <row r="661" spans="1:7" ht="15" thickBot="1" x14ac:dyDescent="0.4">
      <c r="A661" s="23">
        <v>43880</v>
      </c>
      <c r="B661" s="25">
        <v>52.12</v>
      </c>
      <c r="C661" s="25">
        <v>53.66</v>
      </c>
      <c r="D661" s="25">
        <v>51.93</v>
      </c>
      <c r="E661" s="25">
        <v>53.29</v>
      </c>
      <c r="F661" s="25">
        <v>53.29</v>
      </c>
      <c r="G661" s="26">
        <v>113683</v>
      </c>
    </row>
    <row r="662" spans="1:7" ht="15" thickBot="1" x14ac:dyDescent="0.4">
      <c r="A662" s="23">
        <v>43879</v>
      </c>
      <c r="B662" s="25">
        <v>52.23</v>
      </c>
      <c r="C662" s="25">
        <v>52.41</v>
      </c>
      <c r="D662" s="25">
        <v>50.88</v>
      </c>
      <c r="E662" s="25">
        <v>52.05</v>
      </c>
      <c r="F662" s="25">
        <v>52.05</v>
      </c>
      <c r="G662" s="26">
        <v>221774</v>
      </c>
    </row>
    <row r="663" spans="1:7" ht="15" thickBot="1" x14ac:dyDescent="0.4">
      <c r="A663" s="23">
        <v>43875</v>
      </c>
      <c r="B663" s="25">
        <v>51.51</v>
      </c>
      <c r="C663" s="25">
        <v>52.34</v>
      </c>
      <c r="D663" s="25">
        <v>51.32</v>
      </c>
      <c r="E663" s="25">
        <v>52.05</v>
      </c>
      <c r="F663" s="25">
        <v>52.05</v>
      </c>
      <c r="G663" s="26">
        <v>607343</v>
      </c>
    </row>
    <row r="664" spans="1:7" ht="15" thickBot="1" x14ac:dyDescent="0.4">
      <c r="A664" s="23">
        <v>43874</v>
      </c>
      <c r="B664" s="25">
        <v>51.72</v>
      </c>
      <c r="C664" s="25">
        <v>51.96</v>
      </c>
      <c r="D664" s="25">
        <v>50.6</v>
      </c>
      <c r="E664" s="25">
        <v>51.42</v>
      </c>
      <c r="F664" s="25">
        <v>51.42</v>
      </c>
      <c r="G664" s="26">
        <v>745400</v>
      </c>
    </row>
    <row r="665" spans="1:7" ht="15" thickBot="1" x14ac:dyDescent="0.4">
      <c r="A665" s="23">
        <v>43873</v>
      </c>
      <c r="B665" s="25">
        <v>49.96</v>
      </c>
      <c r="C665" s="25">
        <v>51.73</v>
      </c>
      <c r="D665" s="25">
        <v>49.95</v>
      </c>
      <c r="E665" s="25">
        <v>51.17</v>
      </c>
      <c r="F665" s="25">
        <v>51.17</v>
      </c>
      <c r="G665" s="26">
        <v>795256</v>
      </c>
    </row>
    <row r="666" spans="1:7" ht="15" thickBot="1" x14ac:dyDescent="0.4">
      <c r="A666" s="23">
        <v>43872</v>
      </c>
      <c r="B666" s="25">
        <v>49.61</v>
      </c>
      <c r="C666" s="25">
        <v>50.69</v>
      </c>
      <c r="D666" s="25">
        <v>49.58</v>
      </c>
      <c r="E666" s="25">
        <v>49.94</v>
      </c>
      <c r="F666" s="25">
        <v>49.94</v>
      </c>
      <c r="G666" s="26">
        <v>725733</v>
      </c>
    </row>
    <row r="667" spans="1:7" ht="15" thickBot="1" x14ac:dyDescent="0.4">
      <c r="A667" s="23">
        <v>43871</v>
      </c>
      <c r="B667" s="25">
        <v>50.12</v>
      </c>
      <c r="C667" s="25">
        <v>50.49</v>
      </c>
      <c r="D667" s="25">
        <v>49.42</v>
      </c>
      <c r="E667" s="25">
        <v>49.57</v>
      </c>
      <c r="F667" s="25">
        <v>49.57</v>
      </c>
      <c r="G667" s="26">
        <v>715894</v>
      </c>
    </row>
    <row r="668" spans="1:7" ht="15" thickBot="1" x14ac:dyDescent="0.4">
      <c r="A668" s="23">
        <v>43868</v>
      </c>
      <c r="B668" s="25">
        <v>51.11</v>
      </c>
      <c r="C668" s="25">
        <v>51.48</v>
      </c>
      <c r="D668" s="25">
        <v>50.09</v>
      </c>
      <c r="E668" s="25">
        <v>50.32</v>
      </c>
      <c r="F668" s="25">
        <v>50.32</v>
      </c>
      <c r="G668" s="26">
        <v>768345</v>
      </c>
    </row>
    <row r="669" spans="1:7" ht="15" thickBot="1" x14ac:dyDescent="0.4">
      <c r="A669" s="23">
        <v>43867</v>
      </c>
      <c r="B669" s="25">
        <v>51.17</v>
      </c>
      <c r="C669" s="25">
        <v>52.2</v>
      </c>
      <c r="D669" s="25">
        <v>50.24</v>
      </c>
      <c r="E669" s="25">
        <v>50.95</v>
      </c>
      <c r="F669" s="25">
        <v>50.95</v>
      </c>
      <c r="G669" s="26">
        <v>750659</v>
      </c>
    </row>
    <row r="670" spans="1:7" ht="15" thickBot="1" x14ac:dyDescent="0.4">
      <c r="A670" s="23">
        <v>43866</v>
      </c>
      <c r="B670" s="25">
        <v>49.51</v>
      </c>
      <c r="C670" s="25">
        <v>51.88</v>
      </c>
      <c r="D670" s="25">
        <v>49.47</v>
      </c>
      <c r="E670" s="25">
        <v>50.75</v>
      </c>
      <c r="F670" s="25">
        <v>50.75</v>
      </c>
      <c r="G670" s="26">
        <v>887946</v>
      </c>
    </row>
    <row r="671" spans="1:7" ht="15" thickBot="1" x14ac:dyDescent="0.4">
      <c r="A671" s="23">
        <v>43865</v>
      </c>
      <c r="B671" s="25">
        <v>49.94</v>
      </c>
      <c r="C671" s="25">
        <v>51.55</v>
      </c>
      <c r="D671" s="25">
        <v>49.31</v>
      </c>
      <c r="E671" s="25">
        <v>49.61</v>
      </c>
      <c r="F671" s="25">
        <v>49.61</v>
      </c>
      <c r="G671" s="26">
        <v>859357</v>
      </c>
    </row>
    <row r="672" spans="1:7" ht="15" thickBot="1" x14ac:dyDescent="0.4">
      <c r="A672" s="23">
        <v>43864</v>
      </c>
      <c r="B672" s="25">
        <v>51.01</v>
      </c>
      <c r="C672" s="25">
        <v>51.97</v>
      </c>
      <c r="D672" s="25">
        <v>49.8</v>
      </c>
      <c r="E672" s="25">
        <v>50.11</v>
      </c>
      <c r="F672" s="25">
        <v>50.11</v>
      </c>
      <c r="G672" s="26">
        <v>876044</v>
      </c>
    </row>
    <row r="673" spans="1:7" ht="15" thickBot="1" x14ac:dyDescent="0.4">
      <c r="A673" s="23">
        <v>43861</v>
      </c>
      <c r="B673" s="25">
        <v>52.92</v>
      </c>
      <c r="C673" s="25">
        <v>53.36</v>
      </c>
      <c r="D673" s="25">
        <v>50.97</v>
      </c>
      <c r="E673" s="25">
        <v>51.56</v>
      </c>
      <c r="F673" s="25">
        <v>51.56</v>
      </c>
      <c r="G673" s="26">
        <v>827907</v>
      </c>
    </row>
    <row r="674" spans="1:7" ht="15" thickBot="1" x14ac:dyDescent="0.4">
      <c r="A674" s="23">
        <v>43860</v>
      </c>
      <c r="B674" s="25">
        <v>53.09</v>
      </c>
      <c r="C674" s="25">
        <v>53.2</v>
      </c>
      <c r="D674" s="25">
        <v>51.66</v>
      </c>
      <c r="E674" s="25">
        <v>52.14</v>
      </c>
      <c r="F674" s="25">
        <v>52.14</v>
      </c>
      <c r="G674" s="26">
        <v>720123</v>
      </c>
    </row>
    <row r="675" spans="1:7" ht="15" thickBot="1" x14ac:dyDescent="0.4">
      <c r="A675" s="23">
        <v>43859</v>
      </c>
      <c r="B675" s="25">
        <v>53.97</v>
      </c>
      <c r="C675" s="25">
        <v>54.37</v>
      </c>
      <c r="D675" s="25">
        <v>52.81</v>
      </c>
      <c r="E675" s="25">
        <v>53.33</v>
      </c>
      <c r="F675" s="25">
        <v>53.33</v>
      </c>
      <c r="G675" s="26">
        <v>624979</v>
      </c>
    </row>
    <row r="676" spans="1:7" ht="15" thickBot="1" x14ac:dyDescent="0.4">
      <c r="A676" s="23">
        <v>43858</v>
      </c>
      <c r="B676" s="25">
        <v>52.77</v>
      </c>
      <c r="C676" s="25">
        <v>54.06</v>
      </c>
      <c r="D676" s="25">
        <v>52.68</v>
      </c>
      <c r="E676" s="25">
        <v>53.48</v>
      </c>
      <c r="F676" s="25">
        <v>53.48</v>
      </c>
      <c r="G676" s="26">
        <v>633963</v>
      </c>
    </row>
    <row r="677" spans="1:7" ht="15" thickBot="1" x14ac:dyDescent="0.4">
      <c r="A677" s="23">
        <v>43857</v>
      </c>
      <c r="B677" s="25">
        <v>53.7</v>
      </c>
      <c r="C677" s="25">
        <v>53.71</v>
      </c>
      <c r="D677" s="25">
        <v>52.13</v>
      </c>
      <c r="E677" s="25">
        <v>53.14</v>
      </c>
      <c r="F677" s="25">
        <v>53.14</v>
      </c>
      <c r="G677" s="26">
        <v>712880</v>
      </c>
    </row>
    <row r="678" spans="1:7" ht="15" thickBot="1" x14ac:dyDescent="0.4">
      <c r="A678" s="23">
        <v>43854</v>
      </c>
      <c r="B678" s="25">
        <v>55.69</v>
      </c>
      <c r="C678" s="25">
        <v>55.95</v>
      </c>
      <c r="D678" s="25">
        <v>53.85</v>
      </c>
      <c r="E678" s="25">
        <v>54.19</v>
      </c>
      <c r="F678" s="25">
        <v>54.19</v>
      </c>
      <c r="G678" s="26">
        <v>586195</v>
      </c>
    </row>
    <row r="679" spans="1:7" ht="15" thickBot="1" x14ac:dyDescent="0.4">
      <c r="A679" s="23">
        <v>43853</v>
      </c>
      <c r="B679" s="25">
        <v>56.11</v>
      </c>
      <c r="C679" s="25">
        <v>56.27</v>
      </c>
      <c r="D679" s="25">
        <v>54.77</v>
      </c>
      <c r="E679" s="25">
        <v>55.59</v>
      </c>
      <c r="F679" s="25">
        <v>55.59</v>
      </c>
      <c r="G679" s="26">
        <v>703995</v>
      </c>
    </row>
    <row r="680" spans="1:7" ht="15" thickBot="1" x14ac:dyDescent="0.4">
      <c r="A680" s="23">
        <v>43852</v>
      </c>
      <c r="B680" s="25">
        <v>58.26</v>
      </c>
      <c r="C680" s="25">
        <v>58.38</v>
      </c>
      <c r="D680" s="25">
        <v>56.03</v>
      </c>
      <c r="E680" s="25">
        <v>56.74</v>
      </c>
      <c r="F680" s="25">
        <v>56.74</v>
      </c>
      <c r="G680" s="26">
        <v>620119</v>
      </c>
    </row>
    <row r="681" spans="1:7" ht="15" thickBot="1" x14ac:dyDescent="0.4">
      <c r="A681" s="23">
        <v>43851</v>
      </c>
      <c r="B681" s="25">
        <v>59.17</v>
      </c>
      <c r="C681" s="25">
        <v>59.73</v>
      </c>
      <c r="D681" s="25">
        <v>57.68</v>
      </c>
      <c r="E681" s="25">
        <v>58.34</v>
      </c>
      <c r="F681" s="25">
        <v>58.34</v>
      </c>
      <c r="G681" s="26">
        <v>648335</v>
      </c>
    </row>
    <row r="682" spans="1:7" ht="15" thickBot="1" x14ac:dyDescent="0.4">
      <c r="A682" s="23">
        <v>43847</v>
      </c>
      <c r="B682" s="25">
        <v>58.59</v>
      </c>
      <c r="C682" s="25">
        <v>58.98</v>
      </c>
      <c r="D682" s="25">
        <v>58.27</v>
      </c>
      <c r="E682" s="25">
        <v>58.54</v>
      </c>
      <c r="F682" s="25">
        <v>58.54</v>
      </c>
      <c r="G682" s="26">
        <v>122561</v>
      </c>
    </row>
    <row r="683" spans="1:7" ht="15" thickBot="1" x14ac:dyDescent="0.4">
      <c r="A683" s="23">
        <v>43846</v>
      </c>
      <c r="B683" s="25">
        <v>58.1</v>
      </c>
      <c r="C683" s="25">
        <v>58.87</v>
      </c>
      <c r="D683" s="25">
        <v>57.56</v>
      </c>
      <c r="E683" s="25">
        <v>58.52</v>
      </c>
      <c r="F683" s="25">
        <v>58.52</v>
      </c>
      <c r="G683" s="26">
        <v>182871</v>
      </c>
    </row>
    <row r="684" spans="1:7" ht="15" thickBot="1" x14ac:dyDescent="0.4">
      <c r="A684" s="23">
        <v>43845</v>
      </c>
      <c r="B684" s="25">
        <v>58.2</v>
      </c>
      <c r="C684" s="25">
        <v>58.36</v>
      </c>
      <c r="D684" s="25">
        <v>57.36</v>
      </c>
      <c r="E684" s="25">
        <v>57.81</v>
      </c>
      <c r="F684" s="25">
        <v>57.81</v>
      </c>
      <c r="G684" s="26">
        <v>433169</v>
      </c>
    </row>
    <row r="685" spans="1:7" ht="15" thickBot="1" x14ac:dyDescent="0.4">
      <c r="A685" s="23">
        <v>43844</v>
      </c>
      <c r="B685" s="25">
        <v>58.03</v>
      </c>
      <c r="C685" s="25">
        <v>58.72</v>
      </c>
      <c r="D685" s="25">
        <v>57.72</v>
      </c>
      <c r="E685" s="25">
        <v>58.23</v>
      </c>
      <c r="F685" s="25">
        <v>58.23</v>
      </c>
      <c r="G685" s="26">
        <v>507714</v>
      </c>
    </row>
    <row r="686" spans="1:7" ht="15" thickBot="1" x14ac:dyDescent="0.4">
      <c r="A686" s="23">
        <v>43843</v>
      </c>
      <c r="B686" s="25">
        <v>59.04</v>
      </c>
      <c r="C686" s="25">
        <v>59.27</v>
      </c>
      <c r="D686" s="25">
        <v>57.91</v>
      </c>
      <c r="E686" s="25">
        <v>58.08</v>
      </c>
      <c r="F686" s="25">
        <v>58.08</v>
      </c>
      <c r="G686" s="26">
        <v>584002</v>
      </c>
    </row>
    <row r="687" spans="1:7" ht="15" thickBot="1" x14ac:dyDescent="0.4">
      <c r="A687" s="23">
        <v>43840</v>
      </c>
      <c r="B687" s="25">
        <v>59.61</v>
      </c>
      <c r="C687" s="25">
        <v>59.78</v>
      </c>
      <c r="D687" s="25">
        <v>58.85</v>
      </c>
      <c r="E687" s="25">
        <v>59.04</v>
      </c>
      <c r="F687" s="25">
        <v>59.04</v>
      </c>
      <c r="G687" s="26">
        <v>596186</v>
      </c>
    </row>
    <row r="688" spans="1:7" ht="15" thickBot="1" x14ac:dyDescent="0.4">
      <c r="A688" s="23">
        <v>43839</v>
      </c>
      <c r="B688" s="25">
        <v>59.99</v>
      </c>
      <c r="C688" s="25">
        <v>60.31</v>
      </c>
      <c r="D688" s="25">
        <v>58.66</v>
      </c>
      <c r="E688" s="25">
        <v>59.56</v>
      </c>
      <c r="F688" s="25">
        <v>59.56</v>
      </c>
      <c r="G688" s="26">
        <v>750933</v>
      </c>
    </row>
    <row r="689" spans="1:7" ht="15" thickBot="1" x14ac:dyDescent="0.4">
      <c r="A689" s="23">
        <v>43838</v>
      </c>
      <c r="B689" s="25">
        <v>62.84</v>
      </c>
      <c r="C689" s="25">
        <v>65.650000000000006</v>
      </c>
      <c r="D689" s="25">
        <v>59.15</v>
      </c>
      <c r="E689" s="25">
        <v>59.61</v>
      </c>
      <c r="F689" s="25">
        <v>59.61</v>
      </c>
      <c r="G689" s="26">
        <v>1205710</v>
      </c>
    </row>
    <row r="690" spans="1:7" ht="15" thickBot="1" x14ac:dyDescent="0.4">
      <c r="A690" s="23">
        <v>43837</v>
      </c>
      <c r="B690" s="25">
        <v>62.91</v>
      </c>
      <c r="C690" s="25">
        <v>63.15</v>
      </c>
      <c r="D690" s="25">
        <v>62.11</v>
      </c>
      <c r="E690" s="25">
        <v>62.7</v>
      </c>
      <c r="F690" s="25">
        <v>62.7</v>
      </c>
      <c r="G690" s="26">
        <v>582649</v>
      </c>
    </row>
    <row r="691" spans="1:7" ht="15" thickBot="1" x14ac:dyDescent="0.4">
      <c r="A691" s="23">
        <v>43836</v>
      </c>
      <c r="B691" s="25">
        <v>63.71</v>
      </c>
      <c r="C691" s="25">
        <v>64.72</v>
      </c>
      <c r="D691" s="25">
        <v>62.64</v>
      </c>
      <c r="E691" s="25">
        <v>63.27</v>
      </c>
      <c r="F691" s="25">
        <v>63.27</v>
      </c>
      <c r="G691" s="26">
        <v>724236</v>
      </c>
    </row>
    <row r="692" spans="1:7" ht="15" thickBot="1" x14ac:dyDescent="0.4">
      <c r="A692" s="23">
        <v>43833</v>
      </c>
      <c r="B692" s="25">
        <v>61.18</v>
      </c>
      <c r="C692" s="25">
        <v>64.09</v>
      </c>
      <c r="D692" s="25">
        <v>61.13</v>
      </c>
      <c r="E692" s="25">
        <v>63.05</v>
      </c>
      <c r="F692" s="25">
        <v>63.05</v>
      </c>
      <c r="G692" s="26">
        <v>885861</v>
      </c>
    </row>
    <row r="693" spans="1:7" ht="15" thickBot="1" x14ac:dyDescent="0.4">
      <c r="A693" s="23">
        <v>43832</v>
      </c>
      <c r="B693" s="25">
        <v>61.6</v>
      </c>
      <c r="C693" s="25">
        <v>61.6</v>
      </c>
      <c r="D693" s="25">
        <v>60.64</v>
      </c>
      <c r="E693" s="25">
        <v>61.18</v>
      </c>
      <c r="F693" s="25">
        <v>61.18</v>
      </c>
      <c r="G693" s="26">
        <v>486873</v>
      </c>
    </row>
    <row r="694" spans="1:7" ht="15" thickBot="1" x14ac:dyDescent="0.4">
      <c r="A694" s="23">
        <v>43830</v>
      </c>
      <c r="B694" s="25">
        <v>61.68</v>
      </c>
      <c r="C694" s="25">
        <v>61.88</v>
      </c>
      <c r="D694" s="25">
        <v>60.63</v>
      </c>
      <c r="E694" s="25">
        <v>61.06</v>
      </c>
      <c r="F694" s="25">
        <v>61.06</v>
      </c>
      <c r="G694" s="26">
        <v>494535</v>
      </c>
    </row>
    <row r="695" spans="1:7" ht="15" thickBot="1" x14ac:dyDescent="0.4">
      <c r="A695" s="23">
        <v>43829</v>
      </c>
      <c r="B695" s="25">
        <v>61.71</v>
      </c>
      <c r="C695" s="25">
        <v>62.34</v>
      </c>
      <c r="D695" s="25">
        <v>61.09</v>
      </c>
      <c r="E695" s="25">
        <v>61.68</v>
      </c>
      <c r="F695" s="25">
        <v>61.68</v>
      </c>
      <c r="G695" s="26">
        <v>427149</v>
      </c>
    </row>
    <row r="696" spans="1:7" ht="15" thickBot="1" x14ac:dyDescent="0.4">
      <c r="A696" s="23">
        <v>43826</v>
      </c>
      <c r="B696" s="25">
        <v>61.73</v>
      </c>
      <c r="C696" s="25">
        <v>61.97</v>
      </c>
      <c r="D696" s="25">
        <v>61.24</v>
      </c>
      <c r="E696" s="25">
        <v>61.72</v>
      </c>
      <c r="F696" s="25">
        <v>61.72</v>
      </c>
      <c r="G696" s="26">
        <v>351899</v>
      </c>
    </row>
    <row r="697" spans="1:7" ht="15" thickBot="1" x14ac:dyDescent="0.4">
      <c r="A697" s="23">
        <v>43825</v>
      </c>
      <c r="B697" s="25">
        <v>61.2</v>
      </c>
      <c r="C697" s="25">
        <v>61.83</v>
      </c>
      <c r="D697" s="25">
        <v>61.06</v>
      </c>
      <c r="E697" s="25">
        <v>61.68</v>
      </c>
      <c r="F697" s="25">
        <v>61.68</v>
      </c>
      <c r="G697" s="26">
        <v>265091</v>
      </c>
    </row>
    <row r="698" spans="1:7" ht="15" thickBot="1" x14ac:dyDescent="0.4">
      <c r="A698" s="23">
        <v>43823</v>
      </c>
      <c r="B698" s="25">
        <v>60.63</v>
      </c>
      <c r="C698" s="25">
        <v>61.16</v>
      </c>
      <c r="D698" s="25">
        <v>60.47</v>
      </c>
      <c r="E698" s="25">
        <v>61.11</v>
      </c>
      <c r="F698" s="25">
        <v>61.11</v>
      </c>
      <c r="G698" s="26">
        <v>204535</v>
      </c>
    </row>
    <row r="699" spans="1:7" ht="15" thickBot="1" x14ac:dyDescent="0.4">
      <c r="A699" s="23">
        <v>43822</v>
      </c>
      <c r="B699" s="25">
        <v>60.41</v>
      </c>
      <c r="C699" s="25">
        <v>60.77</v>
      </c>
      <c r="D699" s="25">
        <v>60.1</v>
      </c>
      <c r="E699" s="25">
        <v>60.52</v>
      </c>
      <c r="F699" s="25">
        <v>60.52</v>
      </c>
      <c r="G699" s="26">
        <v>314711</v>
      </c>
    </row>
    <row r="700" spans="1:7" ht="15" thickBot="1" x14ac:dyDescent="0.4">
      <c r="A700" s="23">
        <v>43819</v>
      </c>
      <c r="B700" s="25">
        <v>61.11</v>
      </c>
      <c r="C700" s="25">
        <v>61.2</v>
      </c>
      <c r="D700" s="25">
        <v>60.02</v>
      </c>
      <c r="E700" s="25">
        <v>60.44</v>
      </c>
      <c r="F700" s="25">
        <v>60.44</v>
      </c>
      <c r="G700" s="26">
        <v>552517</v>
      </c>
    </row>
    <row r="701" spans="1:7" ht="15" thickBot="1" x14ac:dyDescent="0.4">
      <c r="A701" s="23">
        <v>43818</v>
      </c>
      <c r="B701" s="25">
        <v>60.86</v>
      </c>
      <c r="C701" s="25">
        <v>61.47</v>
      </c>
      <c r="D701" s="25">
        <v>60.79</v>
      </c>
      <c r="E701" s="25">
        <v>61.22</v>
      </c>
      <c r="F701" s="25">
        <v>61.22</v>
      </c>
      <c r="G701" s="26">
        <v>426341</v>
      </c>
    </row>
    <row r="702" spans="1:7" ht="15" thickBot="1" x14ac:dyDescent="0.4">
      <c r="A702" s="23">
        <v>43817</v>
      </c>
      <c r="B702" s="25">
        <v>60.55</v>
      </c>
      <c r="C702" s="25">
        <v>61.18</v>
      </c>
      <c r="D702" s="25">
        <v>60.32</v>
      </c>
      <c r="E702" s="25">
        <v>60.93</v>
      </c>
      <c r="F702" s="25">
        <v>60.93</v>
      </c>
      <c r="G702" s="26">
        <v>131071</v>
      </c>
    </row>
    <row r="703" spans="1:7" ht="15" thickBot="1" x14ac:dyDescent="0.4">
      <c r="A703" s="23">
        <v>43816</v>
      </c>
      <c r="B703" s="25">
        <v>60.23</v>
      </c>
      <c r="C703" s="25">
        <v>61.06</v>
      </c>
      <c r="D703" s="25">
        <v>60.03</v>
      </c>
      <c r="E703" s="25">
        <v>60.94</v>
      </c>
      <c r="F703" s="25">
        <v>60.94</v>
      </c>
      <c r="G703" s="26">
        <v>163744</v>
      </c>
    </row>
    <row r="704" spans="1:7" ht="15" thickBot="1" x14ac:dyDescent="0.4">
      <c r="A704" s="23">
        <v>43815</v>
      </c>
      <c r="B704" s="25">
        <v>59.87</v>
      </c>
      <c r="C704" s="25">
        <v>60.34</v>
      </c>
      <c r="D704" s="25">
        <v>59.71</v>
      </c>
      <c r="E704" s="25">
        <v>60.21</v>
      </c>
      <c r="F704" s="25">
        <v>60.21</v>
      </c>
      <c r="G704" s="26">
        <v>347395</v>
      </c>
    </row>
    <row r="705" spans="1:7" ht="15" thickBot="1" x14ac:dyDescent="0.4">
      <c r="A705" s="23">
        <v>43812</v>
      </c>
      <c r="B705" s="25">
        <v>59.36</v>
      </c>
      <c r="C705" s="25">
        <v>60.48</v>
      </c>
      <c r="D705" s="25">
        <v>59.27</v>
      </c>
      <c r="E705" s="25">
        <v>60.07</v>
      </c>
      <c r="F705" s="25">
        <v>60.07</v>
      </c>
      <c r="G705" s="26">
        <v>512288</v>
      </c>
    </row>
    <row r="706" spans="1:7" ht="15" thickBot="1" x14ac:dyDescent="0.4">
      <c r="A706" s="23">
        <v>43811</v>
      </c>
      <c r="B706" s="25">
        <v>58.88</v>
      </c>
      <c r="C706" s="25">
        <v>59.72</v>
      </c>
      <c r="D706" s="25">
        <v>58.75</v>
      </c>
      <c r="E706" s="25">
        <v>59.18</v>
      </c>
      <c r="F706" s="25">
        <v>59.18</v>
      </c>
      <c r="G706" s="26">
        <v>530851</v>
      </c>
    </row>
    <row r="707" spans="1:7" ht="15" thickBot="1" x14ac:dyDescent="0.4">
      <c r="A707" s="23">
        <v>43810</v>
      </c>
      <c r="B707" s="25">
        <v>59.06</v>
      </c>
      <c r="C707" s="25">
        <v>59.22</v>
      </c>
      <c r="D707" s="25">
        <v>58.11</v>
      </c>
      <c r="E707" s="25">
        <v>58.76</v>
      </c>
      <c r="F707" s="25">
        <v>58.76</v>
      </c>
      <c r="G707" s="26">
        <v>589650</v>
      </c>
    </row>
    <row r="708" spans="1:7" ht="15" thickBot="1" x14ac:dyDescent="0.4">
      <c r="A708" s="23">
        <v>43809</v>
      </c>
      <c r="B708" s="25">
        <v>58.92</v>
      </c>
      <c r="C708" s="25">
        <v>59.52</v>
      </c>
      <c r="D708" s="25">
        <v>58.52</v>
      </c>
      <c r="E708" s="25">
        <v>59.24</v>
      </c>
      <c r="F708" s="25">
        <v>59.24</v>
      </c>
      <c r="G708" s="26">
        <v>566822</v>
      </c>
    </row>
    <row r="709" spans="1:7" ht="15" thickBot="1" x14ac:dyDescent="0.4">
      <c r="A709" s="23">
        <v>43808</v>
      </c>
      <c r="B709" s="25">
        <v>59.11</v>
      </c>
      <c r="C709" s="25">
        <v>59.25</v>
      </c>
      <c r="D709" s="25">
        <v>58.23</v>
      </c>
      <c r="E709" s="25">
        <v>59.02</v>
      </c>
      <c r="F709" s="25">
        <v>59.02</v>
      </c>
      <c r="G709" s="26">
        <v>511561</v>
      </c>
    </row>
    <row r="710" spans="1:7" ht="15" thickBot="1" x14ac:dyDescent="0.4">
      <c r="A710" s="23">
        <v>43805</v>
      </c>
      <c r="B710" s="25">
        <v>58.32</v>
      </c>
      <c r="C710" s="25">
        <v>59.85</v>
      </c>
      <c r="D710" s="25">
        <v>57.7</v>
      </c>
      <c r="E710" s="25">
        <v>59.2</v>
      </c>
      <c r="F710" s="25">
        <v>59.2</v>
      </c>
      <c r="G710" s="26">
        <v>679609</v>
      </c>
    </row>
    <row r="711" spans="1:7" ht="15" thickBot="1" x14ac:dyDescent="0.4">
      <c r="A711" s="23">
        <v>43804</v>
      </c>
      <c r="B711" s="25">
        <v>58.36</v>
      </c>
      <c r="C711" s="25">
        <v>59.12</v>
      </c>
      <c r="D711" s="25">
        <v>58.1</v>
      </c>
      <c r="E711" s="25">
        <v>58.43</v>
      </c>
      <c r="F711" s="25">
        <v>58.43</v>
      </c>
      <c r="G711" s="26">
        <v>649461</v>
      </c>
    </row>
    <row r="712" spans="1:7" ht="15" thickBot="1" x14ac:dyDescent="0.4">
      <c r="A712" s="23">
        <v>43803</v>
      </c>
      <c r="B712" s="25">
        <v>56.43</v>
      </c>
      <c r="C712" s="25">
        <v>58.66</v>
      </c>
      <c r="D712" s="25">
        <v>56.28</v>
      </c>
      <c r="E712" s="25">
        <v>58.43</v>
      </c>
      <c r="F712" s="25">
        <v>58.43</v>
      </c>
      <c r="G712" s="26">
        <v>760541</v>
      </c>
    </row>
    <row r="713" spans="1:7" ht="15" thickBot="1" x14ac:dyDescent="0.4">
      <c r="A713" s="23">
        <v>43802</v>
      </c>
      <c r="B713" s="25">
        <v>55.96</v>
      </c>
      <c r="C713" s="25">
        <v>56.8</v>
      </c>
      <c r="D713" s="25">
        <v>55.35</v>
      </c>
      <c r="E713" s="25">
        <v>56.1</v>
      </c>
      <c r="F713" s="25">
        <v>56.1</v>
      </c>
      <c r="G713" s="26">
        <v>560554</v>
      </c>
    </row>
    <row r="714" spans="1:7" ht="15" thickBot="1" x14ac:dyDescent="0.4">
      <c r="A714" s="23">
        <v>43801</v>
      </c>
      <c r="B714" s="25">
        <v>55.47</v>
      </c>
      <c r="C714" s="25">
        <v>56.67</v>
      </c>
      <c r="D714" s="25">
        <v>55.42</v>
      </c>
      <c r="E714" s="25">
        <v>55.96</v>
      </c>
      <c r="F714" s="25">
        <v>55.96</v>
      </c>
      <c r="G714" s="26">
        <v>616423</v>
      </c>
    </row>
    <row r="715" spans="1:7" ht="15" thickBot="1" x14ac:dyDescent="0.4">
      <c r="A715" s="23">
        <v>43798</v>
      </c>
      <c r="B715" s="25">
        <v>58.13</v>
      </c>
      <c r="C715" s="25">
        <v>58.3</v>
      </c>
      <c r="D715" s="25">
        <v>55.02</v>
      </c>
      <c r="E715" s="25">
        <v>55.17</v>
      </c>
      <c r="F715" s="25">
        <v>55.17</v>
      </c>
      <c r="G715" s="26">
        <v>718724</v>
      </c>
    </row>
    <row r="716" spans="1:7" ht="15" thickBot="1" x14ac:dyDescent="0.4">
      <c r="A716" s="23">
        <v>43796</v>
      </c>
      <c r="B716" s="25">
        <v>58.27</v>
      </c>
      <c r="C716" s="25">
        <v>58.68</v>
      </c>
      <c r="D716" s="25">
        <v>57.51</v>
      </c>
      <c r="E716" s="25">
        <v>58.11</v>
      </c>
      <c r="F716" s="25">
        <v>58.11</v>
      </c>
      <c r="G716" s="26">
        <v>454256</v>
      </c>
    </row>
    <row r="717" spans="1:7" ht="15" thickBot="1" x14ac:dyDescent="0.4">
      <c r="A717" s="23">
        <v>43795</v>
      </c>
      <c r="B717" s="25">
        <v>57.92</v>
      </c>
      <c r="C717" s="25">
        <v>58.56</v>
      </c>
      <c r="D717" s="25">
        <v>57.76</v>
      </c>
      <c r="E717" s="25">
        <v>58.41</v>
      </c>
      <c r="F717" s="25">
        <v>58.41</v>
      </c>
      <c r="G717" s="26">
        <v>443816</v>
      </c>
    </row>
    <row r="718" spans="1:7" ht="15" thickBot="1" x14ac:dyDescent="0.4">
      <c r="A718" s="23">
        <v>43794</v>
      </c>
      <c r="B718" s="25">
        <v>57.92</v>
      </c>
      <c r="C718" s="25">
        <v>58.15</v>
      </c>
      <c r="D718" s="25">
        <v>57.21</v>
      </c>
      <c r="E718" s="25">
        <v>58.01</v>
      </c>
      <c r="F718" s="25">
        <v>58.01</v>
      </c>
      <c r="G718" s="26">
        <v>420642</v>
      </c>
    </row>
    <row r="719" spans="1:7" ht="15" thickBot="1" x14ac:dyDescent="0.4">
      <c r="A719" s="23">
        <v>43791</v>
      </c>
      <c r="B719" s="25">
        <v>58.31</v>
      </c>
      <c r="C719" s="25">
        <v>58.74</v>
      </c>
      <c r="D719" s="25">
        <v>57.5</v>
      </c>
      <c r="E719" s="25">
        <v>57.77</v>
      </c>
      <c r="F719" s="25">
        <v>57.77</v>
      </c>
      <c r="G719" s="26">
        <v>508244</v>
      </c>
    </row>
    <row r="720" spans="1:7" ht="15" thickBot="1" x14ac:dyDescent="0.4">
      <c r="A720" s="23">
        <v>43790</v>
      </c>
      <c r="B720" s="25">
        <v>57</v>
      </c>
      <c r="C720" s="25">
        <v>58.67</v>
      </c>
      <c r="D720" s="25">
        <v>56.6</v>
      </c>
      <c r="E720" s="25">
        <v>58.58</v>
      </c>
      <c r="F720" s="25">
        <v>58.58</v>
      </c>
      <c r="G720" s="26">
        <v>593533</v>
      </c>
    </row>
    <row r="721" spans="1:7" ht="15" thickBot="1" x14ac:dyDescent="0.4">
      <c r="A721" s="23">
        <v>43789</v>
      </c>
      <c r="B721" s="25">
        <v>55.16</v>
      </c>
      <c r="C721" s="25">
        <v>57.25</v>
      </c>
      <c r="D721" s="25">
        <v>54.76</v>
      </c>
      <c r="E721" s="25">
        <v>57.11</v>
      </c>
      <c r="F721" s="25">
        <v>57.11</v>
      </c>
      <c r="G721" s="26">
        <v>674891</v>
      </c>
    </row>
    <row r="722" spans="1:7" ht="15" thickBot="1" x14ac:dyDescent="0.4">
      <c r="A722" s="23">
        <v>43788</v>
      </c>
      <c r="B722" s="25">
        <v>56.9</v>
      </c>
      <c r="C722" s="25">
        <v>57.11</v>
      </c>
      <c r="D722" s="25">
        <v>55.04</v>
      </c>
      <c r="E722" s="25">
        <v>55.21</v>
      </c>
      <c r="F722" s="25">
        <v>55.21</v>
      </c>
      <c r="G722" s="26">
        <v>121214</v>
      </c>
    </row>
    <row r="723" spans="1:7" ht="15" thickBot="1" x14ac:dyDescent="0.4">
      <c r="A723" s="23">
        <v>43787</v>
      </c>
      <c r="B723" s="25">
        <v>57.88</v>
      </c>
      <c r="C723" s="25">
        <v>58.09</v>
      </c>
      <c r="D723" s="25">
        <v>56.55</v>
      </c>
      <c r="E723" s="25">
        <v>57.05</v>
      </c>
      <c r="F723" s="25">
        <v>57.05</v>
      </c>
      <c r="G723" s="26">
        <v>159328</v>
      </c>
    </row>
    <row r="724" spans="1:7" ht="15" thickBot="1" x14ac:dyDescent="0.4">
      <c r="A724" s="23">
        <v>43784</v>
      </c>
      <c r="B724" s="25">
        <v>56.91</v>
      </c>
      <c r="C724" s="25">
        <v>57.97</v>
      </c>
      <c r="D724" s="25">
        <v>56.43</v>
      </c>
      <c r="E724" s="25">
        <v>57.72</v>
      </c>
      <c r="F724" s="25">
        <v>57.72</v>
      </c>
      <c r="G724" s="26">
        <v>375993</v>
      </c>
    </row>
    <row r="725" spans="1:7" ht="15" thickBot="1" x14ac:dyDescent="0.4">
      <c r="A725" s="23">
        <v>43783</v>
      </c>
      <c r="B725" s="25">
        <v>57.39</v>
      </c>
      <c r="C725" s="25">
        <v>57.79</v>
      </c>
      <c r="D725" s="25">
        <v>56.63</v>
      </c>
      <c r="E725" s="25">
        <v>56.77</v>
      </c>
      <c r="F725" s="25">
        <v>56.77</v>
      </c>
      <c r="G725" s="26">
        <v>516832</v>
      </c>
    </row>
    <row r="726" spans="1:7" ht="15" thickBot="1" x14ac:dyDescent="0.4">
      <c r="A726" s="23">
        <v>43782</v>
      </c>
      <c r="B726" s="25">
        <v>56.79</v>
      </c>
      <c r="C726" s="25">
        <v>57.53</v>
      </c>
      <c r="D726" s="25">
        <v>56.2</v>
      </c>
      <c r="E726" s="25">
        <v>57.12</v>
      </c>
      <c r="F726" s="25">
        <v>57.12</v>
      </c>
      <c r="G726" s="26">
        <v>547635</v>
      </c>
    </row>
    <row r="727" spans="1:7" ht="15" thickBot="1" x14ac:dyDescent="0.4">
      <c r="A727" s="23">
        <v>43781</v>
      </c>
      <c r="B727" s="25">
        <v>56.89</v>
      </c>
      <c r="C727" s="25">
        <v>57.55</v>
      </c>
      <c r="D727" s="25">
        <v>56.54</v>
      </c>
      <c r="E727" s="25">
        <v>56.8</v>
      </c>
      <c r="F727" s="25">
        <v>56.8</v>
      </c>
      <c r="G727" s="26">
        <v>586568</v>
      </c>
    </row>
    <row r="728" spans="1:7" ht="15" thickBot="1" x14ac:dyDescent="0.4">
      <c r="A728" s="23">
        <v>43780</v>
      </c>
      <c r="B728" s="25">
        <v>57.4</v>
      </c>
      <c r="C728" s="25">
        <v>57.4</v>
      </c>
      <c r="D728" s="25">
        <v>56.25</v>
      </c>
      <c r="E728" s="25">
        <v>56.86</v>
      </c>
      <c r="F728" s="25">
        <v>56.86</v>
      </c>
      <c r="G728" s="26">
        <v>498981</v>
      </c>
    </row>
    <row r="729" spans="1:7" ht="15" thickBot="1" x14ac:dyDescent="0.4">
      <c r="A729" s="23">
        <v>43777</v>
      </c>
      <c r="B729" s="25">
        <v>57.08</v>
      </c>
      <c r="C729" s="25">
        <v>57.48</v>
      </c>
      <c r="D729" s="25">
        <v>55.76</v>
      </c>
      <c r="E729" s="25">
        <v>57.24</v>
      </c>
      <c r="F729" s="25">
        <v>57.24</v>
      </c>
      <c r="G729" s="26">
        <v>636941</v>
      </c>
    </row>
    <row r="730" spans="1:7" ht="15" thickBot="1" x14ac:dyDescent="0.4">
      <c r="A730" s="23">
        <v>43776</v>
      </c>
      <c r="B730" s="25">
        <v>56.35</v>
      </c>
      <c r="C730" s="25">
        <v>57.88</v>
      </c>
      <c r="D730" s="25">
        <v>56.27</v>
      </c>
      <c r="E730" s="25">
        <v>57.15</v>
      </c>
      <c r="F730" s="25">
        <v>57.15</v>
      </c>
      <c r="G730" s="26">
        <v>678165</v>
      </c>
    </row>
    <row r="731" spans="1:7" ht="15" thickBot="1" x14ac:dyDescent="0.4">
      <c r="A731" s="23">
        <v>43775</v>
      </c>
      <c r="B731" s="25">
        <v>57.26</v>
      </c>
      <c r="C731" s="25">
        <v>57.85</v>
      </c>
      <c r="D731" s="25">
        <v>56.11</v>
      </c>
      <c r="E731" s="25">
        <v>56.35</v>
      </c>
      <c r="F731" s="25">
        <v>56.35</v>
      </c>
      <c r="G731" s="26">
        <v>623258</v>
      </c>
    </row>
    <row r="732" spans="1:7" ht="15" thickBot="1" x14ac:dyDescent="0.4">
      <c r="A732" s="23">
        <v>43774</v>
      </c>
      <c r="B732" s="25">
        <v>56.56</v>
      </c>
      <c r="C732" s="25">
        <v>57.5</v>
      </c>
      <c r="D732" s="25">
        <v>56.3</v>
      </c>
      <c r="E732" s="25">
        <v>57.23</v>
      </c>
      <c r="F732" s="25">
        <v>57.23</v>
      </c>
      <c r="G732" s="26">
        <v>435319</v>
      </c>
    </row>
    <row r="733" spans="1:7" ht="15" thickBot="1" x14ac:dyDescent="0.4">
      <c r="A733" s="23">
        <v>43773</v>
      </c>
      <c r="B733" s="25">
        <v>56.41</v>
      </c>
      <c r="C733" s="25">
        <v>57.43</v>
      </c>
      <c r="D733" s="25">
        <v>55.83</v>
      </c>
      <c r="E733" s="25">
        <v>56.54</v>
      </c>
      <c r="F733" s="25">
        <v>56.54</v>
      </c>
      <c r="G733" s="26">
        <v>580350</v>
      </c>
    </row>
    <row r="734" spans="1:7" ht="15" thickBot="1" x14ac:dyDescent="0.4">
      <c r="A734" s="23">
        <v>43770</v>
      </c>
      <c r="B734" s="25">
        <v>54.15</v>
      </c>
      <c r="C734" s="25">
        <v>56.33</v>
      </c>
      <c r="D734" s="25">
        <v>54.07</v>
      </c>
      <c r="E734" s="25">
        <v>56.2</v>
      </c>
      <c r="F734" s="25">
        <v>56.2</v>
      </c>
      <c r="G734" s="26">
        <v>538117</v>
      </c>
    </row>
    <row r="735" spans="1:7" ht="15" thickBot="1" x14ac:dyDescent="0.4">
      <c r="A735" s="23">
        <v>43769</v>
      </c>
      <c r="B735" s="25">
        <v>54.9</v>
      </c>
      <c r="C735" s="25">
        <v>55.59</v>
      </c>
      <c r="D735" s="25">
        <v>53.71</v>
      </c>
      <c r="E735" s="25">
        <v>54.18</v>
      </c>
      <c r="F735" s="25">
        <v>54.18</v>
      </c>
      <c r="G735" s="26">
        <v>677419</v>
      </c>
    </row>
    <row r="736" spans="1:7" ht="15" thickBot="1" x14ac:dyDescent="0.4">
      <c r="A736" s="23">
        <v>43768</v>
      </c>
      <c r="B736" s="25">
        <v>55.53</v>
      </c>
      <c r="C736" s="25">
        <v>55.73</v>
      </c>
      <c r="D736" s="25">
        <v>54.42</v>
      </c>
      <c r="E736" s="25">
        <v>55.06</v>
      </c>
      <c r="F736" s="25">
        <v>55.06</v>
      </c>
      <c r="G736" s="26">
        <v>659328</v>
      </c>
    </row>
    <row r="737" spans="1:7" ht="15" thickBot="1" x14ac:dyDescent="0.4">
      <c r="A737" s="23">
        <v>43767</v>
      </c>
      <c r="B737" s="25">
        <v>55.8</v>
      </c>
      <c r="C737" s="25">
        <v>55.91</v>
      </c>
      <c r="D737" s="25">
        <v>54.61</v>
      </c>
      <c r="E737" s="25">
        <v>55.54</v>
      </c>
      <c r="F737" s="25">
        <v>55.54</v>
      </c>
      <c r="G737" s="26">
        <v>521457</v>
      </c>
    </row>
    <row r="738" spans="1:7" ht="15" thickBot="1" x14ac:dyDescent="0.4">
      <c r="A738" s="23">
        <v>43766</v>
      </c>
      <c r="B738" s="25">
        <v>56.65</v>
      </c>
      <c r="C738" s="25">
        <v>56.92</v>
      </c>
      <c r="D738" s="25">
        <v>55.58</v>
      </c>
      <c r="E738" s="25">
        <v>55.81</v>
      </c>
      <c r="F738" s="25">
        <v>55.81</v>
      </c>
      <c r="G738" s="26">
        <v>437020</v>
      </c>
    </row>
    <row r="739" spans="1:7" ht="15" thickBot="1" x14ac:dyDescent="0.4">
      <c r="A739" s="23">
        <v>43763</v>
      </c>
      <c r="B739" s="25">
        <v>56.07</v>
      </c>
      <c r="C739" s="25">
        <v>56.74</v>
      </c>
      <c r="D739" s="25">
        <v>55.6</v>
      </c>
      <c r="E739" s="25">
        <v>56.66</v>
      </c>
      <c r="F739" s="25">
        <v>56.66</v>
      </c>
      <c r="G739" s="26">
        <v>445020</v>
      </c>
    </row>
    <row r="740" spans="1:7" ht="15" thickBot="1" x14ac:dyDescent="0.4">
      <c r="A740" s="23">
        <v>43762</v>
      </c>
      <c r="B740" s="25">
        <v>55.9</v>
      </c>
      <c r="C740" s="25">
        <v>56.51</v>
      </c>
      <c r="D740" s="25">
        <v>55.41</v>
      </c>
      <c r="E740" s="25">
        <v>56.23</v>
      </c>
      <c r="F740" s="25">
        <v>56.23</v>
      </c>
      <c r="G740" s="26">
        <v>480764</v>
      </c>
    </row>
    <row r="741" spans="1:7" ht="15" thickBot="1" x14ac:dyDescent="0.4">
      <c r="A741" s="23">
        <v>43761</v>
      </c>
      <c r="B741" s="25">
        <v>54.3</v>
      </c>
      <c r="C741" s="25">
        <v>56.07</v>
      </c>
      <c r="D741" s="25">
        <v>53.62</v>
      </c>
      <c r="E741" s="25">
        <v>55.97</v>
      </c>
      <c r="F741" s="25">
        <v>55.97</v>
      </c>
      <c r="G741" s="26">
        <v>620202</v>
      </c>
    </row>
    <row r="742" spans="1:7" ht="15" thickBot="1" x14ac:dyDescent="0.4">
      <c r="A742" s="23">
        <v>43760</v>
      </c>
      <c r="B742" s="25">
        <v>53.39</v>
      </c>
      <c r="C742" s="25">
        <v>54.62</v>
      </c>
      <c r="D742" s="25">
        <v>53.1</v>
      </c>
      <c r="E742" s="25">
        <v>54.16</v>
      </c>
      <c r="F742" s="25">
        <v>54.16</v>
      </c>
      <c r="G742" s="26">
        <v>506573</v>
      </c>
    </row>
    <row r="743" spans="1:7" ht="15" thickBot="1" x14ac:dyDescent="0.4">
      <c r="A743" s="23">
        <v>43759</v>
      </c>
      <c r="B743" s="25">
        <v>53.71</v>
      </c>
      <c r="C743" s="25">
        <v>54.03</v>
      </c>
      <c r="D743" s="25">
        <v>52.71</v>
      </c>
      <c r="E743" s="25">
        <v>53.31</v>
      </c>
      <c r="F743" s="25">
        <v>53.31</v>
      </c>
      <c r="G743" s="26">
        <v>95979</v>
      </c>
    </row>
    <row r="744" spans="1:7" ht="15" thickBot="1" x14ac:dyDescent="0.4">
      <c r="A744" s="23">
        <v>43756</v>
      </c>
      <c r="B744" s="25">
        <v>54.09</v>
      </c>
      <c r="C744" s="25">
        <v>54.62</v>
      </c>
      <c r="D744" s="25">
        <v>53.35</v>
      </c>
      <c r="E744" s="25">
        <v>53.78</v>
      </c>
      <c r="F744" s="25">
        <v>53.78</v>
      </c>
      <c r="G744" s="26">
        <v>174477</v>
      </c>
    </row>
    <row r="745" spans="1:7" ht="15" thickBot="1" x14ac:dyDescent="0.4">
      <c r="A745" s="23">
        <v>43755</v>
      </c>
      <c r="B745" s="25">
        <v>52.99</v>
      </c>
      <c r="C745" s="25">
        <v>54.16</v>
      </c>
      <c r="D745" s="25">
        <v>52.62</v>
      </c>
      <c r="E745" s="25">
        <v>53.93</v>
      </c>
      <c r="F745" s="25">
        <v>53.93</v>
      </c>
      <c r="G745" s="26">
        <v>418422</v>
      </c>
    </row>
    <row r="746" spans="1:7" ht="15" thickBot="1" x14ac:dyDescent="0.4">
      <c r="A746" s="23">
        <v>43754</v>
      </c>
      <c r="B746" s="25">
        <v>52.92</v>
      </c>
      <c r="C746" s="25">
        <v>53.74</v>
      </c>
      <c r="D746" s="25">
        <v>52.52</v>
      </c>
      <c r="E746" s="25">
        <v>53.36</v>
      </c>
      <c r="F746" s="25">
        <v>53.36</v>
      </c>
      <c r="G746" s="26">
        <v>451643</v>
      </c>
    </row>
    <row r="747" spans="1:7" ht="15" thickBot="1" x14ac:dyDescent="0.4">
      <c r="A747" s="23">
        <v>43753</v>
      </c>
      <c r="B747" s="25">
        <v>53.51</v>
      </c>
      <c r="C747" s="25">
        <v>53.79</v>
      </c>
      <c r="D747" s="25">
        <v>52.39</v>
      </c>
      <c r="E747" s="25">
        <v>52.81</v>
      </c>
      <c r="F747" s="25">
        <v>52.81</v>
      </c>
      <c r="G747" s="26">
        <v>511249</v>
      </c>
    </row>
    <row r="748" spans="1:7" ht="15" thickBot="1" x14ac:dyDescent="0.4">
      <c r="A748" s="23">
        <v>43752</v>
      </c>
      <c r="B748" s="25">
        <v>54.9</v>
      </c>
      <c r="C748" s="25">
        <v>54.9</v>
      </c>
      <c r="D748" s="25">
        <v>52.77</v>
      </c>
      <c r="E748" s="25">
        <v>53.59</v>
      </c>
      <c r="F748" s="25">
        <v>53.59</v>
      </c>
      <c r="G748" s="26">
        <v>467643</v>
      </c>
    </row>
    <row r="749" spans="1:7" ht="15" thickBot="1" x14ac:dyDescent="0.4">
      <c r="A749" s="23">
        <v>43749</v>
      </c>
      <c r="B749" s="25">
        <v>53.88</v>
      </c>
      <c r="C749" s="25">
        <v>54.93</v>
      </c>
      <c r="D749" s="25">
        <v>53.64</v>
      </c>
      <c r="E749" s="25">
        <v>54.7</v>
      </c>
      <c r="F749" s="25">
        <v>54.7</v>
      </c>
      <c r="G749" s="26">
        <v>467643</v>
      </c>
    </row>
    <row r="750" spans="1:7" ht="15" thickBot="1" x14ac:dyDescent="0.4">
      <c r="A750" s="23">
        <v>43748</v>
      </c>
      <c r="B750" s="25">
        <v>52.69</v>
      </c>
      <c r="C750" s="25">
        <v>53.97</v>
      </c>
      <c r="D750" s="25">
        <v>51.38</v>
      </c>
      <c r="E750" s="25">
        <v>53.55</v>
      </c>
      <c r="F750" s="25">
        <v>53.55</v>
      </c>
      <c r="G750" s="26">
        <v>613944</v>
      </c>
    </row>
    <row r="751" spans="1:7" ht="15" thickBot="1" x14ac:dyDescent="0.4">
      <c r="A751" s="23">
        <v>43747</v>
      </c>
      <c r="B751" s="25">
        <v>52.57</v>
      </c>
      <c r="C751" s="25">
        <v>53.74</v>
      </c>
      <c r="D751" s="25">
        <v>52.31</v>
      </c>
      <c r="E751" s="25">
        <v>52.59</v>
      </c>
      <c r="F751" s="25">
        <v>52.59</v>
      </c>
      <c r="G751" s="26">
        <v>632666</v>
      </c>
    </row>
    <row r="752" spans="1:7" ht="15" thickBot="1" x14ac:dyDescent="0.4">
      <c r="A752" s="23">
        <v>43746</v>
      </c>
      <c r="B752" s="25">
        <v>52.81</v>
      </c>
      <c r="C752" s="25">
        <v>53.27</v>
      </c>
      <c r="D752" s="25">
        <v>51.81</v>
      </c>
      <c r="E752" s="25">
        <v>52.63</v>
      </c>
      <c r="F752" s="25">
        <v>52.63</v>
      </c>
      <c r="G752" s="26">
        <v>658324</v>
      </c>
    </row>
    <row r="753" spans="1:7" ht="15" thickBot="1" x14ac:dyDescent="0.4">
      <c r="A753" s="23">
        <v>43745</v>
      </c>
      <c r="B753" s="25">
        <v>52.69</v>
      </c>
      <c r="C753" s="25">
        <v>54.06</v>
      </c>
      <c r="D753" s="25">
        <v>52.59</v>
      </c>
      <c r="E753" s="25">
        <v>52.75</v>
      </c>
      <c r="F753" s="25">
        <v>52.75</v>
      </c>
      <c r="G753" s="26">
        <v>549019</v>
      </c>
    </row>
    <row r="754" spans="1:7" ht="15" thickBot="1" x14ac:dyDescent="0.4">
      <c r="A754" s="23">
        <v>43742</v>
      </c>
      <c r="B754" s="25">
        <v>52.29</v>
      </c>
      <c r="C754" s="25">
        <v>53.35</v>
      </c>
      <c r="D754" s="25">
        <v>52.04</v>
      </c>
      <c r="E754" s="25">
        <v>52.81</v>
      </c>
      <c r="F754" s="25">
        <v>52.81</v>
      </c>
      <c r="G754" s="26">
        <v>541104</v>
      </c>
    </row>
    <row r="755" spans="1:7" ht="15" thickBot="1" x14ac:dyDescent="0.4">
      <c r="A755" s="23">
        <v>43741</v>
      </c>
      <c r="B755" s="25">
        <v>52.47</v>
      </c>
      <c r="C755" s="25">
        <v>52.91</v>
      </c>
      <c r="D755" s="25">
        <v>50.99</v>
      </c>
      <c r="E755" s="25">
        <v>52.45</v>
      </c>
      <c r="F755" s="25">
        <v>52.45</v>
      </c>
      <c r="G755" s="26">
        <v>642466</v>
      </c>
    </row>
    <row r="756" spans="1:7" ht="15" thickBot="1" x14ac:dyDescent="0.4">
      <c r="A756" s="23">
        <v>43740</v>
      </c>
      <c r="B756" s="25">
        <v>54</v>
      </c>
      <c r="C756" s="25">
        <v>54.42</v>
      </c>
      <c r="D756" s="25">
        <v>52.17</v>
      </c>
      <c r="E756" s="25">
        <v>52.64</v>
      </c>
      <c r="F756" s="25">
        <v>52.64</v>
      </c>
      <c r="G756" s="26">
        <v>590306</v>
      </c>
    </row>
    <row r="757" spans="1:7" ht="15" thickBot="1" x14ac:dyDescent="0.4">
      <c r="A757" s="23">
        <v>43739</v>
      </c>
      <c r="B757" s="25">
        <v>54.28</v>
      </c>
      <c r="C757" s="25">
        <v>54.84</v>
      </c>
      <c r="D757" s="25">
        <v>53.05</v>
      </c>
      <c r="E757" s="25">
        <v>53.62</v>
      </c>
      <c r="F757" s="25">
        <v>53.62</v>
      </c>
      <c r="G757" s="26">
        <v>589176</v>
      </c>
    </row>
    <row r="758" spans="1:7" ht="15" thickBot="1" x14ac:dyDescent="0.4">
      <c r="A758" s="23">
        <v>43738</v>
      </c>
      <c r="B758" s="25">
        <v>56.54</v>
      </c>
      <c r="C758" s="25">
        <v>56.57</v>
      </c>
      <c r="D758" s="25">
        <v>53.98</v>
      </c>
      <c r="E758" s="25">
        <v>54.07</v>
      </c>
      <c r="F758" s="25">
        <v>54.07</v>
      </c>
      <c r="G758" s="26">
        <v>532522</v>
      </c>
    </row>
    <row r="759" spans="1:7" ht="15" thickBot="1" x14ac:dyDescent="0.4">
      <c r="A759" s="23">
        <v>43735</v>
      </c>
      <c r="B759" s="25">
        <v>56.51</v>
      </c>
      <c r="C759" s="25">
        <v>56.76</v>
      </c>
      <c r="D759" s="25">
        <v>54.75</v>
      </c>
      <c r="E759" s="25">
        <v>55.91</v>
      </c>
      <c r="F759" s="25">
        <v>55.91</v>
      </c>
      <c r="G759" s="26">
        <v>712966</v>
      </c>
    </row>
    <row r="760" spans="1:7" ht="15" thickBot="1" x14ac:dyDescent="0.4">
      <c r="A760" s="23">
        <v>43734</v>
      </c>
      <c r="B760" s="25">
        <v>56.69</v>
      </c>
      <c r="C760" s="25">
        <v>56.84</v>
      </c>
      <c r="D760" s="25">
        <v>55.41</v>
      </c>
      <c r="E760" s="25">
        <v>56.41</v>
      </c>
      <c r="F760" s="25">
        <v>56.41</v>
      </c>
      <c r="G760" s="26">
        <v>599653</v>
      </c>
    </row>
    <row r="761" spans="1:7" ht="15" thickBot="1" x14ac:dyDescent="0.4">
      <c r="A761" s="23">
        <v>43733</v>
      </c>
      <c r="B761" s="25">
        <v>56.7</v>
      </c>
      <c r="C761" s="25">
        <v>57.02</v>
      </c>
      <c r="D761" s="25">
        <v>55.55</v>
      </c>
      <c r="E761" s="25">
        <v>56.49</v>
      </c>
      <c r="F761" s="25">
        <v>56.49</v>
      </c>
      <c r="G761" s="26">
        <v>563550</v>
      </c>
    </row>
    <row r="762" spans="1:7" ht="15" thickBot="1" x14ac:dyDescent="0.4">
      <c r="A762" s="23">
        <v>43732</v>
      </c>
      <c r="B762" s="25">
        <v>58.44</v>
      </c>
      <c r="C762" s="25">
        <v>58.49</v>
      </c>
      <c r="D762" s="25">
        <v>56.69</v>
      </c>
      <c r="E762" s="25">
        <v>57.29</v>
      </c>
      <c r="F762" s="25">
        <v>57.29</v>
      </c>
      <c r="G762" s="26">
        <v>591529</v>
      </c>
    </row>
    <row r="763" spans="1:7" ht="15" thickBot="1" x14ac:dyDescent="0.4">
      <c r="A763" s="23">
        <v>43731</v>
      </c>
      <c r="B763" s="25">
        <v>59.25</v>
      </c>
      <c r="C763" s="25">
        <v>59.39</v>
      </c>
      <c r="D763" s="25">
        <v>57.37</v>
      </c>
      <c r="E763" s="25">
        <v>58.64</v>
      </c>
      <c r="F763" s="25">
        <v>58.64</v>
      </c>
      <c r="G763" s="26">
        <v>526785</v>
      </c>
    </row>
    <row r="764" spans="1:7" ht="15" thickBot="1" x14ac:dyDescent="0.4">
      <c r="A764" s="23">
        <v>43728</v>
      </c>
      <c r="B764" s="25">
        <v>58.65</v>
      </c>
      <c r="C764" s="25">
        <v>59.1</v>
      </c>
      <c r="D764" s="25">
        <v>57.79</v>
      </c>
      <c r="E764" s="25">
        <v>58.09</v>
      </c>
      <c r="F764" s="25">
        <v>58.09</v>
      </c>
      <c r="G764" s="26">
        <v>576019</v>
      </c>
    </row>
    <row r="765" spans="1:7" ht="15" thickBot="1" x14ac:dyDescent="0.4">
      <c r="A765" s="23">
        <v>43727</v>
      </c>
      <c r="B765" s="25">
        <v>58.2</v>
      </c>
      <c r="C765" s="25">
        <v>59.54</v>
      </c>
      <c r="D765" s="25">
        <v>58.01</v>
      </c>
      <c r="E765" s="25">
        <v>58.13</v>
      </c>
      <c r="F765" s="25">
        <v>58.13</v>
      </c>
      <c r="G765" s="26">
        <v>112327</v>
      </c>
    </row>
    <row r="766" spans="1:7" ht="15" thickBot="1" x14ac:dyDescent="0.4">
      <c r="A766" s="23">
        <v>43726</v>
      </c>
      <c r="B766" s="25">
        <v>58.81</v>
      </c>
      <c r="C766" s="25">
        <v>59.43</v>
      </c>
      <c r="D766" s="25">
        <v>57.67</v>
      </c>
      <c r="E766" s="25">
        <v>58.11</v>
      </c>
      <c r="F766" s="25">
        <v>58.11</v>
      </c>
      <c r="G766" s="26">
        <v>216961</v>
      </c>
    </row>
    <row r="767" spans="1:7" ht="15" thickBot="1" x14ac:dyDescent="0.4">
      <c r="A767" s="23">
        <v>43725</v>
      </c>
      <c r="B767" s="25">
        <v>61.96</v>
      </c>
      <c r="C767" s="25">
        <v>62.59</v>
      </c>
      <c r="D767" s="25">
        <v>58.46</v>
      </c>
      <c r="E767" s="25">
        <v>59.34</v>
      </c>
      <c r="F767" s="25">
        <v>59.34</v>
      </c>
      <c r="G767" s="26">
        <v>993237</v>
      </c>
    </row>
    <row r="768" spans="1:7" ht="15" thickBot="1" x14ac:dyDescent="0.4">
      <c r="A768" s="23">
        <v>43724</v>
      </c>
      <c r="B768" s="25">
        <v>61.48</v>
      </c>
      <c r="C768" s="25">
        <v>63.38</v>
      </c>
      <c r="D768" s="25">
        <v>58.77</v>
      </c>
      <c r="E768" s="25">
        <v>62.9</v>
      </c>
      <c r="F768" s="25">
        <v>62.9</v>
      </c>
      <c r="G768" s="26">
        <v>1404916</v>
      </c>
    </row>
    <row r="769" spans="1:7" ht="15" thickBot="1" x14ac:dyDescent="0.4">
      <c r="A769" s="23">
        <v>43721</v>
      </c>
      <c r="B769" s="25">
        <v>55.15</v>
      </c>
      <c r="C769" s="25">
        <v>55.68</v>
      </c>
      <c r="D769" s="25">
        <v>54.44</v>
      </c>
      <c r="E769" s="25">
        <v>54.85</v>
      </c>
      <c r="F769" s="25">
        <v>54.85</v>
      </c>
      <c r="G769" s="26">
        <v>599470</v>
      </c>
    </row>
    <row r="770" spans="1:7" ht="15" thickBot="1" x14ac:dyDescent="0.4">
      <c r="A770" s="23">
        <v>43720</v>
      </c>
      <c r="B770" s="25">
        <v>55.93</v>
      </c>
      <c r="C770" s="25">
        <v>56.34</v>
      </c>
      <c r="D770" s="25">
        <v>54</v>
      </c>
      <c r="E770" s="25">
        <v>55.09</v>
      </c>
      <c r="F770" s="25">
        <v>55.09</v>
      </c>
      <c r="G770" s="26">
        <v>845977</v>
      </c>
    </row>
    <row r="771" spans="1:7" ht="15" thickBot="1" x14ac:dyDescent="0.4">
      <c r="A771" s="23">
        <v>43719</v>
      </c>
      <c r="B771" s="25">
        <v>57.89</v>
      </c>
      <c r="C771" s="25">
        <v>58.3</v>
      </c>
      <c r="D771" s="25">
        <v>55.61</v>
      </c>
      <c r="E771" s="25">
        <v>55.75</v>
      </c>
      <c r="F771" s="25">
        <v>55.75</v>
      </c>
      <c r="G771" s="26">
        <v>858772</v>
      </c>
    </row>
    <row r="772" spans="1:7" ht="15" thickBot="1" x14ac:dyDescent="0.4">
      <c r="A772" s="23">
        <v>43718</v>
      </c>
      <c r="B772" s="25">
        <v>58.03</v>
      </c>
      <c r="C772" s="25">
        <v>58.76</v>
      </c>
      <c r="D772" s="25">
        <v>57.2</v>
      </c>
      <c r="E772" s="25">
        <v>57.4</v>
      </c>
      <c r="F772" s="25">
        <v>57.4</v>
      </c>
      <c r="G772" s="26">
        <v>755472</v>
      </c>
    </row>
    <row r="773" spans="1:7" ht="15" thickBot="1" x14ac:dyDescent="0.4">
      <c r="A773" s="23">
        <v>43717</v>
      </c>
      <c r="B773" s="25">
        <v>56.8</v>
      </c>
      <c r="C773" s="25">
        <v>58.16</v>
      </c>
      <c r="D773" s="25">
        <v>56.58</v>
      </c>
      <c r="E773" s="25">
        <v>57.85</v>
      </c>
      <c r="F773" s="25">
        <v>57.85</v>
      </c>
      <c r="G773" s="26">
        <v>646993</v>
      </c>
    </row>
    <row r="774" spans="1:7" ht="15" thickBot="1" x14ac:dyDescent="0.4">
      <c r="A774" s="23">
        <v>43714</v>
      </c>
      <c r="B774" s="25">
        <v>56.19</v>
      </c>
      <c r="C774" s="25">
        <v>56.95</v>
      </c>
      <c r="D774" s="25">
        <v>54.83</v>
      </c>
      <c r="E774" s="25">
        <v>56.52</v>
      </c>
      <c r="F774" s="25">
        <v>56.52</v>
      </c>
      <c r="G774" s="26">
        <v>714294</v>
      </c>
    </row>
    <row r="775" spans="1:7" ht="15" thickBot="1" x14ac:dyDescent="0.4">
      <c r="A775" s="23">
        <v>43713</v>
      </c>
      <c r="B775" s="25">
        <v>55.95</v>
      </c>
      <c r="C775" s="25">
        <v>57.76</v>
      </c>
      <c r="D775" s="25">
        <v>55.75</v>
      </c>
      <c r="E775" s="25">
        <v>56.3</v>
      </c>
      <c r="F775" s="25">
        <v>56.3</v>
      </c>
      <c r="G775" s="26">
        <v>712466</v>
      </c>
    </row>
    <row r="776" spans="1:7" ht="15" thickBot="1" x14ac:dyDescent="0.4">
      <c r="A776" s="23">
        <v>43712</v>
      </c>
      <c r="B776" s="25">
        <v>53.92</v>
      </c>
      <c r="C776" s="25">
        <v>56.58</v>
      </c>
      <c r="D776" s="25">
        <v>53.84</v>
      </c>
      <c r="E776" s="25">
        <v>56.26</v>
      </c>
      <c r="F776" s="25">
        <v>56.26</v>
      </c>
      <c r="G776" s="26">
        <v>682298</v>
      </c>
    </row>
    <row r="777" spans="1:7" ht="15" thickBot="1" x14ac:dyDescent="0.4">
      <c r="A777" s="23">
        <v>43711</v>
      </c>
      <c r="B777" s="25">
        <v>55</v>
      </c>
      <c r="C777" s="25">
        <v>55.24</v>
      </c>
      <c r="D777" s="25">
        <v>52.84</v>
      </c>
      <c r="E777" s="25">
        <v>53.94</v>
      </c>
      <c r="F777" s="25">
        <v>53.94</v>
      </c>
      <c r="G777" s="26">
        <v>970804</v>
      </c>
    </row>
    <row r="778" spans="1:7" ht="15" thickBot="1" x14ac:dyDescent="0.4">
      <c r="A778" s="23">
        <v>43707</v>
      </c>
      <c r="B778" s="25">
        <v>56.63</v>
      </c>
      <c r="C778" s="25">
        <v>56.72</v>
      </c>
      <c r="D778" s="25">
        <v>54.55</v>
      </c>
      <c r="E778" s="25">
        <v>55.1</v>
      </c>
      <c r="F778" s="25">
        <v>55.1</v>
      </c>
      <c r="G778" s="26">
        <v>708268</v>
      </c>
    </row>
    <row r="779" spans="1:7" ht="15" thickBot="1" x14ac:dyDescent="0.4">
      <c r="A779" s="23">
        <v>43706</v>
      </c>
      <c r="B779" s="25">
        <v>55.88</v>
      </c>
      <c r="C779" s="25">
        <v>56.89</v>
      </c>
      <c r="D779" s="25">
        <v>55.43</v>
      </c>
      <c r="E779" s="25">
        <v>56.71</v>
      </c>
      <c r="F779" s="25">
        <v>56.71</v>
      </c>
      <c r="G779" s="26">
        <v>630760</v>
      </c>
    </row>
    <row r="780" spans="1:7" ht="15" thickBot="1" x14ac:dyDescent="0.4">
      <c r="A780" s="23">
        <v>43705</v>
      </c>
      <c r="B780" s="25">
        <v>55.71</v>
      </c>
      <c r="C780" s="25">
        <v>56.75</v>
      </c>
      <c r="D780" s="25">
        <v>55.34</v>
      </c>
      <c r="E780" s="25">
        <v>55.78</v>
      </c>
      <c r="F780" s="25">
        <v>55.78</v>
      </c>
      <c r="G780" s="26">
        <v>674048</v>
      </c>
    </row>
    <row r="781" spans="1:7" ht="15" thickBot="1" x14ac:dyDescent="0.4">
      <c r="A781" s="23">
        <v>43704</v>
      </c>
      <c r="B781" s="25">
        <v>53.76</v>
      </c>
      <c r="C781" s="25">
        <v>55.72</v>
      </c>
      <c r="D781" s="25">
        <v>53.69</v>
      </c>
      <c r="E781" s="25">
        <v>54.93</v>
      </c>
      <c r="F781" s="25">
        <v>54.93</v>
      </c>
      <c r="G781" s="26">
        <v>596624</v>
      </c>
    </row>
    <row r="782" spans="1:7" ht="15" thickBot="1" x14ac:dyDescent="0.4">
      <c r="A782" s="23">
        <v>43703</v>
      </c>
      <c r="B782" s="25">
        <v>53.25</v>
      </c>
      <c r="C782" s="25">
        <v>55.26</v>
      </c>
      <c r="D782" s="25">
        <v>52.96</v>
      </c>
      <c r="E782" s="25">
        <v>53.64</v>
      </c>
      <c r="F782" s="25">
        <v>53.64</v>
      </c>
      <c r="G782" s="26">
        <v>679022</v>
      </c>
    </row>
    <row r="783" spans="1:7" ht="15" thickBot="1" x14ac:dyDescent="0.4">
      <c r="A783" s="23">
        <v>43700</v>
      </c>
      <c r="B783" s="25">
        <v>55.35</v>
      </c>
      <c r="C783" s="25">
        <v>55.6</v>
      </c>
      <c r="D783" s="25">
        <v>53.24</v>
      </c>
      <c r="E783" s="25">
        <v>54.17</v>
      </c>
      <c r="F783" s="25">
        <v>54.17</v>
      </c>
      <c r="G783" s="26">
        <v>807151</v>
      </c>
    </row>
    <row r="784" spans="1:7" ht="15" thickBot="1" x14ac:dyDescent="0.4">
      <c r="A784" s="23">
        <v>43699</v>
      </c>
      <c r="B784" s="25">
        <v>55.94</v>
      </c>
      <c r="C784" s="25">
        <v>56.46</v>
      </c>
      <c r="D784" s="25">
        <v>54.85</v>
      </c>
      <c r="E784" s="25">
        <v>55.35</v>
      </c>
      <c r="F784" s="25">
        <v>55.35</v>
      </c>
      <c r="G784" s="26">
        <v>621573</v>
      </c>
    </row>
    <row r="785" spans="1:7" ht="15" thickBot="1" x14ac:dyDescent="0.4">
      <c r="A785" s="23">
        <v>43698</v>
      </c>
      <c r="B785" s="25">
        <v>56.05</v>
      </c>
      <c r="C785" s="25">
        <v>57.13</v>
      </c>
      <c r="D785" s="25">
        <v>55.55</v>
      </c>
      <c r="E785" s="25">
        <v>55.68</v>
      </c>
      <c r="F785" s="25">
        <v>55.68</v>
      </c>
      <c r="G785" s="26">
        <v>704035</v>
      </c>
    </row>
    <row r="786" spans="1:7" ht="15" thickBot="1" x14ac:dyDescent="0.4">
      <c r="A786" s="23">
        <v>43697</v>
      </c>
      <c r="B786" s="25">
        <v>56.1</v>
      </c>
      <c r="C786" s="25">
        <v>56.6</v>
      </c>
      <c r="D786" s="25">
        <v>55.28</v>
      </c>
      <c r="E786" s="25">
        <v>56.34</v>
      </c>
      <c r="F786" s="25">
        <v>56.34</v>
      </c>
      <c r="G786" s="26">
        <v>659258</v>
      </c>
    </row>
    <row r="787" spans="1:7" ht="15" thickBot="1" x14ac:dyDescent="0.4">
      <c r="A787" s="23">
        <v>43696</v>
      </c>
      <c r="B787" s="25">
        <v>54.96</v>
      </c>
      <c r="C787" s="25">
        <v>56.41</v>
      </c>
      <c r="D787" s="25">
        <v>54.84</v>
      </c>
      <c r="E787" s="25">
        <v>56.21</v>
      </c>
      <c r="F787" s="25">
        <v>56.21</v>
      </c>
      <c r="G787" s="26">
        <v>113571</v>
      </c>
    </row>
    <row r="788" spans="1:7" ht="15" thickBot="1" x14ac:dyDescent="0.4">
      <c r="A788" s="23">
        <v>43693</v>
      </c>
      <c r="B788" s="25">
        <v>54.74</v>
      </c>
      <c r="C788" s="25">
        <v>55.67</v>
      </c>
      <c r="D788" s="25">
        <v>54.26</v>
      </c>
      <c r="E788" s="25">
        <v>54.87</v>
      </c>
      <c r="F788" s="25">
        <v>54.87</v>
      </c>
      <c r="G788" s="26">
        <v>168345</v>
      </c>
    </row>
    <row r="789" spans="1:7" ht="15" thickBot="1" x14ac:dyDescent="0.4">
      <c r="A789" s="23">
        <v>43692</v>
      </c>
      <c r="B789" s="25">
        <v>54.9</v>
      </c>
      <c r="C789" s="25">
        <v>55.33</v>
      </c>
      <c r="D789" s="25">
        <v>53.77</v>
      </c>
      <c r="E789" s="25">
        <v>54.47</v>
      </c>
      <c r="F789" s="25">
        <v>54.47</v>
      </c>
      <c r="G789" s="26">
        <v>527866</v>
      </c>
    </row>
    <row r="790" spans="1:7" ht="15" thickBot="1" x14ac:dyDescent="0.4">
      <c r="A790" s="23">
        <v>43691</v>
      </c>
      <c r="B790" s="25">
        <v>56.74</v>
      </c>
      <c r="C790" s="25">
        <v>56.85</v>
      </c>
      <c r="D790" s="25">
        <v>53.97</v>
      </c>
      <c r="E790" s="25">
        <v>55.23</v>
      </c>
      <c r="F790" s="25">
        <v>55.23</v>
      </c>
      <c r="G790" s="26">
        <v>718293</v>
      </c>
    </row>
    <row r="791" spans="1:7" ht="15" thickBot="1" x14ac:dyDescent="0.4">
      <c r="A791" s="23">
        <v>43690</v>
      </c>
      <c r="B791" s="25">
        <v>54.73</v>
      </c>
      <c r="C791" s="25">
        <v>57.47</v>
      </c>
      <c r="D791" s="25">
        <v>54.21</v>
      </c>
      <c r="E791" s="25">
        <v>57.1</v>
      </c>
      <c r="F791" s="25">
        <v>57.1</v>
      </c>
      <c r="G791" s="26">
        <v>783486</v>
      </c>
    </row>
    <row r="792" spans="1:7" ht="15" thickBot="1" x14ac:dyDescent="0.4">
      <c r="A792" s="23">
        <v>43689</v>
      </c>
      <c r="B792" s="25">
        <v>54.32</v>
      </c>
      <c r="C792" s="25">
        <v>55.18</v>
      </c>
      <c r="D792" s="25">
        <v>53.54</v>
      </c>
      <c r="E792" s="25">
        <v>54.93</v>
      </c>
      <c r="F792" s="25">
        <v>54.93</v>
      </c>
      <c r="G792" s="26">
        <v>611027</v>
      </c>
    </row>
    <row r="793" spans="1:7" ht="15" thickBot="1" x14ac:dyDescent="0.4">
      <c r="A793" s="23">
        <v>43686</v>
      </c>
      <c r="B793" s="25">
        <v>52.88</v>
      </c>
      <c r="C793" s="25">
        <v>54.92</v>
      </c>
      <c r="D793" s="25">
        <v>52.37</v>
      </c>
      <c r="E793" s="25">
        <v>54.5</v>
      </c>
      <c r="F793" s="25">
        <v>54.5</v>
      </c>
      <c r="G793" s="26">
        <v>726386</v>
      </c>
    </row>
    <row r="794" spans="1:7" ht="15" thickBot="1" x14ac:dyDescent="0.4">
      <c r="A794" s="23">
        <v>43685</v>
      </c>
      <c r="B794" s="25">
        <v>52.33</v>
      </c>
      <c r="C794" s="25">
        <v>53.06</v>
      </c>
      <c r="D794" s="25">
        <v>51.94</v>
      </c>
      <c r="E794" s="25">
        <v>52.54</v>
      </c>
      <c r="F794" s="25">
        <v>52.54</v>
      </c>
      <c r="G794" s="26">
        <v>724762</v>
      </c>
    </row>
    <row r="795" spans="1:7" ht="15" thickBot="1" x14ac:dyDescent="0.4">
      <c r="A795" s="23">
        <v>43684</v>
      </c>
      <c r="B795" s="25">
        <v>53.42</v>
      </c>
      <c r="C795" s="25">
        <v>53.77</v>
      </c>
      <c r="D795" s="25">
        <v>50.52</v>
      </c>
      <c r="E795" s="25">
        <v>51.09</v>
      </c>
      <c r="F795" s="25">
        <v>51.09</v>
      </c>
      <c r="G795" s="26">
        <v>1063214</v>
      </c>
    </row>
    <row r="796" spans="1:7" ht="15" thickBot="1" x14ac:dyDescent="0.4">
      <c r="A796" s="23">
        <v>43683</v>
      </c>
      <c r="B796" s="25">
        <v>54.95</v>
      </c>
      <c r="C796" s="25">
        <v>55.42</v>
      </c>
      <c r="D796" s="25">
        <v>53.29</v>
      </c>
      <c r="E796" s="25">
        <v>53.63</v>
      </c>
      <c r="F796" s="25">
        <v>53.63</v>
      </c>
      <c r="G796" s="26">
        <v>682794</v>
      </c>
    </row>
    <row r="797" spans="1:7" ht="15" thickBot="1" x14ac:dyDescent="0.4">
      <c r="A797" s="23">
        <v>43682</v>
      </c>
      <c r="B797" s="25">
        <v>55.38</v>
      </c>
      <c r="C797" s="25">
        <v>55.61</v>
      </c>
      <c r="D797" s="25">
        <v>54.22</v>
      </c>
      <c r="E797" s="25">
        <v>54.69</v>
      </c>
      <c r="F797" s="25">
        <v>54.69</v>
      </c>
      <c r="G797" s="26">
        <v>823844</v>
      </c>
    </row>
    <row r="798" spans="1:7" ht="15" thickBot="1" x14ac:dyDescent="0.4">
      <c r="A798" s="23">
        <v>43679</v>
      </c>
      <c r="B798" s="25">
        <v>54.54</v>
      </c>
      <c r="C798" s="25">
        <v>56.05</v>
      </c>
      <c r="D798" s="25">
        <v>54.15</v>
      </c>
      <c r="E798" s="25">
        <v>55.66</v>
      </c>
      <c r="F798" s="25">
        <v>55.66</v>
      </c>
      <c r="G798" s="26">
        <v>739810</v>
      </c>
    </row>
    <row r="799" spans="1:7" ht="15" thickBot="1" x14ac:dyDescent="0.4">
      <c r="A799" s="23">
        <v>43678</v>
      </c>
      <c r="B799" s="25">
        <v>57.85</v>
      </c>
      <c r="C799" s="25">
        <v>57.99</v>
      </c>
      <c r="D799" s="25">
        <v>53.59</v>
      </c>
      <c r="E799" s="25">
        <v>53.95</v>
      </c>
      <c r="F799" s="25">
        <v>53.95</v>
      </c>
      <c r="G799" s="26">
        <v>886748</v>
      </c>
    </row>
    <row r="800" spans="1:7" ht="15" thickBot="1" x14ac:dyDescent="0.4">
      <c r="A800" s="23">
        <v>43677</v>
      </c>
      <c r="B800" s="25">
        <v>58.34</v>
      </c>
      <c r="C800" s="25">
        <v>58.82</v>
      </c>
      <c r="D800" s="25">
        <v>57.81</v>
      </c>
      <c r="E800" s="25">
        <v>58.58</v>
      </c>
      <c r="F800" s="25">
        <v>58.58</v>
      </c>
      <c r="G800" s="26">
        <v>614001</v>
      </c>
    </row>
    <row r="801" spans="1:7" ht="15" thickBot="1" x14ac:dyDescent="0.4">
      <c r="A801" s="23">
        <v>43676</v>
      </c>
      <c r="B801" s="25">
        <v>57.07</v>
      </c>
      <c r="C801" s="25">
        <v>58.47</v>
      </c>
      <c r="D801" s="25">
        <v>56.96</v>
      </c>
      <c r="E801" s="25">
        <v>58.05</v>
      </c>
      <c r="F801" s="25">
        <v>58.05</v>
      </c>
      <c r="G801" s="26">
        <v>547401</v>
      </c>
    </row>
    <row r="802" spans="1:7" ht="15" thickBot="1" x14ac:dyDescent="0.4">
      <c r="A802" s="23">
        <v>43675</v>
      </c>
      <c r="B802" s="25">
        <v>56.2</v>
      </c>
      <c r="C802" s="25">
        <v>57.1</v>
      </c>
      <c r="D802" s="25">
        <v>55.81</v>
      </c>
      <c r="E802" s="25">
        <v>56.87</v>
      </c>
      <c r="F802" s="25">
        <v>56.87</v>
      </c>
      <c r="G802" s="26">
        <v>529742</v>
      </c>
    </row>
    <row r="803" spans="1:7" ht="15" thickBot="1" x14ac:dyDescent="0.4">
      <c r="A803" s="23">
        <v>43672</v>
      </c>
      <c r="B803" s="25">
        <v>55.93</v>
      </c>
      <c r="C803" s="25">
        <v>56.57</v>
      </c>
      <c r="D803" s="25">
        <v>55.68</v>
      </c>
      <c r="E803" s="25">
        <v>56.2</v>
      </c>
      <c r="F803" s="25">
        <v>56.2</v>
      </c>
      <c r="G803" s="26">
        <v>476785</v>
      </c>
    </row>
    <row r="804" spans="1:7" ht="15" thickBot="1" x14ac:dyDescent="0.4">
      <c r="A804" s="23">
        <v>43671</v>
      </c>
      <c r="B804" s="25">
        <v>55.9</v>
      </c>
      <c r="C804" s="25">
        <v>56.99</v>
      </c>
      <c r="D804" s="25">
        <v>55.81</v>
      </c>
      <c r="E804" s="25">
        <v>56.02</v>
      </c>
      <c r="F804" s="25">
        <v>56.02</v>
      </c>
      <c r="G804" s="26">
        <v>559282</v>
      </c>
    </row>
    <row r="805" spans="1:7" ht="15" thickBot="1" x14ac:dyDescent="0.4">
      <c r="A805" s="23">
        <v>43670</v>
      </c>
      <c r="B805" s="25">
        <v>57.23</v>
      </c>
      <c r="C805" s="25">
        <v>57.64</v>
      </c>
      <c r="D805" s="25">
        <v>55.33</v>
      </c>
      <c r="E805" s="25">
        <v>55.88</v>
      </c>
      <c r="F805" s="25">
        <v>55.88</v>
      </c>
      <c r="G805" s="26">
        <v>745248</v>
      </c>
    </row>
    <row r="806" spans="1:7" ht="15" thickBot="1" x14ac:dyDescent="0.4">
      <c r="A806" s="23">
        <v>43669</v>
      </c>
      <c r="B806" s="25">
        <v>56.17</v>
      </c>
      <c r="C806" s="25">
        <v>57.47</v>
      </c>
      <c r="D806" s="25">
        <v>55.74</v>
      </c>
      <c r="E806" s="25">
        <v>56.77</v>
      </c>
      <c r="F806" s="25">
        <v>56.77</v>
      </c>
      <c r="G806" s="26">
        <v>521876</v>
      </c>
    </row>
    <row r="807" spans="1:7" ht="15" thickBot="1" x14ac:dyDescent="0.4">
      <c r="A807" s="23">
        <v>43668</v>
      </c>
      <c r="B807" s="25">
        <v>56.22</v>
      </c>
      <c r="C807" s="25">
        <v>56.84</v>
      </c>
      <c r="D807" s="25">
        <v>55.72</v>
      </c>
      <c r="E807" s="25">
        <v>56.22</v>
      </c>
      <c r="F807" s="25">
        <v>56.22</v>
      </c>
      <c r="G807" s="26">
        <v>619483</v>
      </c>
    </row>
    <row r="808" spans="1:7" ht="15" thickBot="1" x14ac:dyDescent="0.4">
      <c r="A808" s="23">
        <v>43665</v>
      </c>
      <c r="B808" s="25">
        <v>55.72</v>
      </c>
      <c r="C808" s="25">
        <v>56.36</v>
      </c>
      <c r="D808" s="25">
        <v>54.99</v>
      </c>
      <c r="E808" s="25">
        <v>55.63</v>
      </c>
      <c r="F808" s="25">
        <v>55.63</v>
      </c>
      <c r="G808" s="26">
        <v>105217</v>
      </c>
    </row>
    <row r="809" spans="1:7" ht="15" thickBot="1" x14ac:dyDescent="0.4">
      <c r="A809" s="23">
        <v>43664</v>
      </c>
      <c r="B809" s="25">
        <v>56.6</v>
      </c>
      <c r="C809" s="25">
        <v>57.32</v>
      </c>
      <c r="D809" s="25">
        <v>54.72</v>
      </c>
      <c r="E809" s="25">
        <v>55.3</v>
      </c>
      <c r="F809" s="25">
        <v>55.3</v>
      </c>
      <c r="G809" s="26">
        <v>215361</v>
      </c>
    </row>
    <row r="810" spans="1:7" ht="15" thickBot="1" x14ac:dyDescent="0.4">
      <c r="A810" s="23">
        <v>43663</v>
      </c>
      <c r="B810" s="25">
        <v>57.52</v>
      </c>
      <c r="C810" s="25">
        <v>58.36</v>
      </c>
      <c r="D810" s="25">
        <v>56.21</v>
      </c>
      <c r="E810" s="25">
        <v>56.78</v>
      </c>
      <c r="F810" s="25">
        <v>56.78</v>
      </c>
      <c r="G810" s="26">
        <v>504432</v>
      </c>
    </row>
    <row r="811" spans="1:7" ht="15" thickBot="1" x14ac:dyDescent="0.4">
      <c r="A811" s="23">
        <v>43662</v>
      </c>
      <c r="B811" s="25">
        <v>59.26</v>
      </c>
      <c r="C811" s="25">
        <v>60.06</v>
      </c>
      <c r="D811" s="25">
        <v>57.07</v>
      </c>
      <c r="E811" s="25">
        <v>57.62</v>
      </c>
      <c r="F811" s="25">
        <v>57.62</v>
      </c>
      <c r="G811" s="26">
        <v>712540</v>
      </c>
    </row>
    <row r="812" spans="1:7" ht="15" thickBot="1" x14ac:dyDescent="0.4">
      <c r="A812" s="23">
        <v>43661</v>
      </c>
      <c r="B812" s="25">
        <v>60.25</v>
      </c>
      <c r="C812" s="25">
        <v>60.92</v>
      </c>
      <c r="D812" s="25">
        <v>59.2</v>
      </c>
      <c r="E812" s="25">
        <v>59.58</v>
      </c>
      <c r="F812" s="25">
        <v>59.58</v>
      </c>
      <c r="G812" s="26">
        <v>566818</v>
      </c>
    </row>
    <row r="813" spans="1:7" ht="15" thickBot="1" x14ac:dyDescent="0.4">
      <c r="A813" s="23">
        <v>43658</v>
      </c>
      <c r="B813" s="25">
        <v>60.46</v>
      </c>
      <c r="C813" s="25">
        <v>60.74</v>
      </c>
      <c r="D813" s="25">
        <v>59.93</v>
      </c>
      <c r="E813" s="25">
        <v>60.21</v>
      </c>
      <c r="F813" s="25">
        <v>60.21</v>
      </c>
      <c r="G813" s="26">
        <v>469029</v>
      </c>
    </row>
    <row r="814" spans="1:7" ht="15" thickBot="1" x14ac:dyDescent="0.4">
      <c r="A814" s="23">
        <v>43657</v>
      </c>
      <c r="B814" s="25">
        <v>60.44</v>
      </c>
      <c r="C814" s="25">
        <v>60.94</v>
      </c>
      <c r="D814" s="25">
        <v>60.14</v>
      </c>
      <c r="E814" s="25">
        <v>60.2</v>
      </c>
      <c r="F814" s="25">
        <v>60.2</v>
      </c>
      <c r="G814" s="26">
        <v>573019</v>
      </c>
    </row>
    <row r="815" spans="1:7" ht="15" thickBot="1" x14ac:dyDescent="0.4">
      <c r="A815" s="23">
        <v>43656</v>
      </c>
      <c r="B815" s="25">
        <v>58.4</v>
      </c>
      <c r="C815" s="25">
        <v>60.53</v>
      </c>
      <c r="D815" s="25">
        <v>58.35</v>
      </c>
      <c r="E815" s="25">
        <v>60.43</v>
      </c>
      <c r="F815" s="25">
        <v>60.43</v>
      </c>
      <c r="G815" s="26">
        <v>690656</v>
      </c>
    </row>
    <row r="816" spans="1:7" ht="15" thickBot="1" x14ac:dyDescent="0.4">
      <c r="A816" s="23">
        <v>43655</v>
      </c>
      <c r="B816" s="25">
        <v>57.56</v>
      </c>
      <c r="C816" s="25">
        <v>59.1</v>
      </c>
      <c r="D816" s="25">
        <v>57.29</v>
      </c>
      <c r="E816" s="25">
        <v>57.83</v>
      </c>
      <c r="F816" s="25">
        <v>57.83</v>
      </c>
      <c r="G816" s="26">
        <v>551872</v>
      </c>
    </row>
    <row r="817" spans="1:7" ht="15" thickBot="1" x14ac:dyDescent="0.4">
      <c r="A817" s="23">
        <v>43654</v>
      </c>
      <c r="B817" s="25">
        <v>57.77</v>
      </c>
      <c r="C817" s="25">
        <v>58.46</v>
      </c>
      <c r="D817" s="25">
        <v>57.3</v>
      </c>
      <c r="E817" s="25">
        <v>57.66</v>
      </c>
      <c r="F817" s="25">
        <v>57.66</v>
      </c>
      <c r="G817" s="26">
        <v>540861</v>
      </c>
    </row>
    <row r="818" spans="1:7" ht="15" thickBot="1" x14ac:dyDescent="0.4">
      <c r="A818" s="23">
        <v>43651</v>
      </c>
      <c r="B818" s="25">
        <v>57.38</v>
      </c>
      <c r="C818" s="25">
        <v>57.82</v>
      </c>
      <c r="D818" s="25">
        <v>56.29</v>
      </c>
      <c r="E818" s="25">
        <v>57.51</v>
      </c>
      <c r="F818" s="25">
        <v>57.51</v>
      </c>
      <c r="G818" s="26">
        <v>698015</v>
      </c>
    </row>
    <row r="819" spans="1:7" ht="15" thickBot="1" x14ac:dyDescent="0.4">
      <c r="A819" s="23">
        <v>43649</v>
      </c>
      <c r="B819" s="25">
        <v>56.49</v>
      </c>
      <c r="C819" s="25">
        <v>57.48</v>
      </c>
      <c r="D819" s="25">
        <v>56.04</v>
      </c>
      <c r="E819" s="25">
        <v>57.34</v>
      </c>
      <c r="F819" s="25">
        <v>57.34</v>
      </c>
      <c r="G819" s="26">
        <v>600131</v>
      </c>
    </row>
    <row r="820" spans="1:7" ht="15" thickBot="1" x14ac:dyDescent="0.4">
      <c r="A820" s="23">
        <v>43648</v>
      </c>
      <c r="B820" s="25">
        <v>59.14</v>
      </c>
      <c r="C820" s="25">
        <v>59.43</v>
      </c>
      <c r="D820" s="25">
        <v>56.09</v>
      </c>
      <c r="E820" s="25">
        <v>56.25</v>
      </c>
      <c r="F820" s="25">
        <v>56.25</v>
      </c>
      <c r="G820" s="26">
        <v>878938</v>
      </c>
    </row>
    <row r="821" spans="1:7" ht="15" thickBot="1" x14ac:dyDescent="0.4">
      <c r="A821" s="23">
        <v>43647</v>
      </c>
      <c r="B821" s="25">
        <v>59.27</v>
      </c>
      <c r="C821" s="25">
        <v>60.28</v>
      </c>
      <c r="D821" s="25">
        <v>58.34</v>
      </c>
      <c r="E821" s="25">
        <v>59.09</v>
      </c>
      <c r="F821" s="25">
        <v>59.09</v>
      </c>
      <c r="G821" s="26">
        <v>674887</v>
      </c>
    </row>
    <row r="822" spans="1:7" ht="15" thickBot="1" x14ac:dyDescent="0.4">
      <c r="A822" s="23">
        <v>43644</v>
      </c>
      <c r="B822" s="25">
        <v>59.22</v>
      </c>
      <c r="C822" s="25">
        <v>59.8</v>
      </c>
      <c r="D822" s="25">
        <v>57.75</v>
      </c>
      <c r="E822" s="25">
        <v>58.47</v>
      </c>
      <c r="F822" s="25">
        <v>58.47</v>
      </c>
      <c r="G822" s="26">
        <v>556101</v>
      </c>
    </row>
    <row r="823" spans="1:7" ht="15" thickBot="1" x14ac:dyDescent="0.4">
      <c r="A823" s="23">
        <v>43643</v>
      </c>
      <c r="B823" s="25">
        <v>59.27</v>
      </c>
      <c r="C823" s="25">
        <v>59.73</v>
      </c>
      <c r="D823" s="25">
        <v>58.61</v>
      </c>
      <c r="E823" s="25">
        <v>59.43</v>
      </c>
      <c r="F823" s="25">
        <v>59.43</v>
      </c>
      <c r="G823" s="26">
        <v>531405</v>
      </c>
    </row>
    <row r="824" spans="1:7" ht="15" thickBot="1" x14ac:dyDescent="0.4">
      <c r="A824" s="23">
        <v>43642</v>
      </c>
      <c r="B824" s="25">
        <v>58.84</v>
      </c>
      <c r="C824" s="25">
        <v>59.93</v>
      </c>
      <c r="D824" s="25">
        <v>58.65</v>
      </c>
      <c r="E824" s="25">
        <v>59.38</v>
      </c>
      <c r="F824" s="25">
        <v>59.38</v>
      </c>
      <c r="G824" s="26">
        <v>686817</v>
      </c>
    </row>
    <row r="825" spans="1:7" ht="15" thickBot="1" x14ac:dyDescent="0.4">
      <c r="A825" s="23">
        <v>43641</v>
      </c>
      <c r="B825" s="25">
        <v>57.74</v>
      </c>
      <c r="C825" s="25">
        <v>58.84</v>
      </c>
      <c r="D825" s="25">
        <v>57.2</v>
      </c>
      <c r="E825" s="25">
        <v>57.83</v>
      </c>
      <c r="F825" s="25">
        <v>57.83</v>
      </c>
      <c r="G825" s="26">
        <v>673140</v>
      </c>
    </row>
    <row r="826" spans="1:7" ht="15" thickBot="1" x14ac:dyDescent="0.4">
      <c r="A826" s="23">
        <v>43640</v>
      </c>
      <c r="B826" s="25">
        <v>57.72</v>
      </c>
      <c r="C826" s="25">
        <v>58.22</v>
      </c>
      <c r="D826" s="25">
        <v>56.75</v>
      </c>
      <c r="E826" s="25">
        <v>57.9</v>
      </c>
      <c r="F826" s="25">
        <v>57.9</v>
      </c>
      <c r="G826" s="26">
        <v>597164</v>
      </c>
    </row>
    <row r="827" spans="1:7" ht="15" thickBot="1" x14ac:dyDescent="0.4">
      <c r="A827" s="23">
        <v>43637</v>
      </c>
      <c r="B827" s="25">
        <v>57.26</v>
      </c>
      <c r="C827" s="25">
        <v>57.98</v>
      </c>
      <c r="D827" s="25">
        <v>56.66</v>
      </c>
      <c r="E827" s="25">
        <v>57.43</v>
      </c>
      <c r="F827" s="25">
        <v>57.43</v>
      </c>
      <c r="G827" s="26">
        <v>676047</v>
      </c>
    </row>
    <row r="828" spans="1:7" ht="15" thickBot="1" x14ac:dyDescent="0.4">
      <c r="A828" s="23">
        <v>43636</v>
      </c>
      <c r="B828" s="25">
        <v>54.12</v>
      </c>
      <c r="C828" s="25">
        <v>57.02</v>
      </c>
      <c r="D828" s="25">
        <v>54.11</v>
      </c>
      <c r="E828" s="25">
        <v>56.65</v>
      </c>
      <c r="F828" s="25">
        <v>56.65</v>
      </c>
      <c r="G828" s="26">
        <v>854514</v>
      </c>
    </row>
    <row r="829" spans="1:7" ht="15" thickBot="1" x14ac:dyDescent="0.4">
      <c r="A829" s="23">
        <v>43635</v>
      </c>
      <c r="B829" s="25">
        <v>54.09</v>
      </c>
      <c r="C829" s="25">
        <v>54.42</v>
      </c>
      <c r="D829" s="25">
        <v>53.28</v>
      </c>
      <c r="E829" s="25">
        <v>53.76</v>
      </c>
      <c r="F829" s="25">
        <v>53.76</v>
      </c>
      <c r="G829" s="26">
        <v>122838</v>
      </c>
    </row>
    <row r="830" spans="1:7" ht="15" thickBot="1" x14ac:dyDescent="0.4">
      <c r="A830" s="23">
        <v>43634</v>
      </c>
      <c r="B830" s="25">
        <v>51.95</v>
      </c>
      <c r="C830" s="25">
        <v>54.31</v>
      </c>
      <c r="D830" s="25">
        <v>51.5</v>
      </c>
      <c r="E830" s="25">
        <v>53.9</v>
      </c>
      <c r="F830" s="25">
        <v>53.9</v>
      </c>
      <c r="G830" s="26">
        <v>181640</v>
      </c>
    </row>
    <row r="831" spans="1:7" ht="15" thickBot="1" x14ac:dyDescent="0.4">
      <c r="A831" s="23">
        <v>43633</v>
      </c>
      <c r="B831" s="25">
        <v>52.5</v>
      </c>
      <c r="C831" s="25">
        <v>52.74</v>
      </c>
      <c r="D831" s="25">
        <v>51.58</v>
      </c>
      <c r="E831" s="25">
        <v>51.93</v>
      </c>
      <c r="F831" s="25">
        <v>51.93</v>
      </c>
      <c r="G831" s="26">
        <v>397868</v>
      </c>
    </row>
    <row r="832" spans="1:7" ht="15" thickBot="1" x14ac:dyDescent="0.4">
      <c r="A832" s="23">
        <v>43630</v>
      </c>
      <c r="B832" s="25">
        <v>52.18</v>
      </c>
      <c r="C832" s="25">
        <v>52.98</v>
      </c>
      <c r="D832" s="25">
        <v>51.7</v>
      </c>
      <c r="E832" s="25">
        <v>52.51</v>
      </c>
      <c r="F832" s="25">
        <v>52.51</v>
      </c>
      <c r="G832" s="26">
        <v>574229</v>
      </c>
    </row>
    <row r="833" spans="1:7" ht="15" thickBot="1" x14ac:dyDescent="0.4">
      <c r="A833" s="23">
        <v>43629</v>
      </c>
      <c r="B833" s="25">
        <v>51.07</v>
      </c>
      <c r="C833" s="25">
        <v>53.45</v>
      </c>
      <c r="D833" s="25">
        <v>50.92</v>
      </c>
      <c r="E833" s="25">
        <v>52.28</v>
      </c>
      <c r="F833" s="25">
        <v>52.28</v>
      </c>
      <c r="G833" s="26">
        <v>945024</v>
      </c>
    </row>
    <row r="834" spans="1:7" ht="15" thickBot="1" x14ac:dyDescent="0.4">
      <c r="A834" s="23">
        <v>43628</v>
      </c>
      <c r="B834" s="25">
        <v>53.04</v>
      </c>
      <c r="C834" s="25">
        <v>53.05</v>
      </c>
      <c r="D834" s="25">
        <v>50.72</v>
      </c>
      <c r="E834" s="25">
        <v>51.14</v>
      </c>
      <c r="F834" s="25">
        <v>51.14</v>
      </c>
      <c r="G834" s="26">
        <v>786105</v>
      </c>
    </row>
    <row r="835" spans="1:7" ht="15" thickBot="1" x14ac:dyDescent="0.4">
      <c r="A835" s="23">
        <v>43627</v>
      </c>
      <c r="B835" s="25">
        <v>53.43</v>
      </c>
      <c r="C835" s="25">
        <v>54.04</v>
      </c>
      <c r="D835" s="25">
        <v>52.91</v>
      </c>
      <c r="E835" s="25">
        <v>53.27</v>
      </c>
      <c r="F835" s="25">
        <v>53.27</v>
      </c>
      <c r="G835" s="26">
        <v>642940</v>
      </c>
    </row>
    <row r="836" spans="1:7" ht="15" thickBot="1" x14ac:dyDescent="0.4">
      <c r="A836" s="23">
        <v>43626</v>
      </c>
      <c r="B836" s="25">
        <v>54.24</v>
      </c>
      <c r="C836" s="25">
        <v>54.84</v>
      </c>
      <c r="D836" s="25">
        <v>53.05</v>
      </c>
      <c r="E836" s="25">
        <v>53.26</v>
      </c>
      <c r="F836" s="25">
        <v>53.26</v>
      </c>
      <c r="G836" s="26">
        <v>687146</v>
      </c>
    </row>
    <row r="837" spans="1:7" ht="15" thickBot="1" x14ac:dyDescent="0.4">
      <c r="A837" s="23">
        <v>43623</v>
      </c>
      <c r="B837" s="25">
        <v>53.1</v>
      </c>
      <c r="C837" s="25">
        <v>54.32</v>
      </c>
      <c r="D837" s="25">
        <v>52.62</v>
      </c>
      <c r="E837" s="25">
        <v>53.99</v>
      </c>
      <c r="F837" s="25">
        <v>53.99</v>
      </c>
      <c r="G837" s="26">
        <v>828133</v>
      </c>
    </row>
    <row r="838" spans="1:7" ht="15" thickBot="1" x14ac:dyDescent="0.4">
      <c r="A838" s="23">
        <v>43622</v>
      </c>
      <c r="B838" s="25">
        <v>51.66</v>
      </c>
      <c r="C838" s="25">
        <v>53.3</v>
      </c>
      <c r="D838" s="25">
        <v>51.17</v>
      </c>
      <c r="E838" s="25">
        <v>52.59</v>
      </c>
      <c r="F838" s="25">
        <v>52.59</v>
      </c>
      <c r="G838" s="26">
        <v>790067</v>
      </c>
    </row>
    <row r="839" spans="1:7" ht="15" thickBot="1" x14ac:dyDescent="0.4">
      <c r="A839" s="23">
        <v>43621</v>
      </c>
      <c r="B839" s="25">
        <v>52.86</v>
      </c>
      <c r="C839" s="25">
        <v>53.41</v>
      </c>
      <c r="D839" s="25">
        <v>50.6</v>
      </c>
      <c r="E839" s="25">
        <v>51.68</v>
      </c>
      <c r="F839" s="25">
        <v>51.68</v>
      </c>
      <c r="G839" s="26">
        <v>943186</v>
      </c>
    </row>
    <row r="840" spans="1:7" ht="15" thickBot="1" x14ac:dyDescent="0.4">
      <c r="A840" s="23">
        <v>43620</v>
      </c>
      <c r="B840" s="25">
        <v>52.89</v>
      </c>
      <c r="C840" s="25">
        <v>53.78</v>
      </c>
      <c r="D840" s="25">
        <v>52.43</v>
      </c>
      <c r="E840" s="25">
        <v>53.48</v>
      </c>
      <c r="F840" s="25">
        <v>53.48</v>
      </c>
      <c r="G840" s="26">
        <v>831625</v>
      </c>
    </row>
    <row r="841" spans="1:7" ht="15" thickBot="1" x14ac:dyDescent="0.4">
      <c r="A841" s="23">
        <v>43619</v>
      </c>
      <c r="B841" s="25">
        <v>53.42</v>
      </c>
      <c r="C841" s="25">
        <v>54.63</v>
      </c>
      <c r="D841" s="25">
        <v>52.11</v>
      </c>
      <c r="E841" s="25">
        <v>53.25</v>
      </c>
      <c r="F841" s="25">
        <v>53.25</v>
      </c>
      <c r="G841" s="26">
        <v>984308</v>
      </c>
    </row>
    <row r="842" spans="1:7" ht="15" thickBot="1" x14ac:dyDescent="0.4">
      <c r="A842" s="23">
        <v>43616</v>
      </c>
      <c r="B842" s="25">
        <v>56.46</v>
      </c>
      <c r="C842" s="25">
        <v>56.61</v>
      </c>
      <c r="D842" s="25">
        <v>53.05</v>
      </c>
      <c r="E842" s="25">
        <v>53.5</v>
      </c>
      <c r="F842" s="25">
        <v>53.5</v>
      </c>
      <c r="G842" s="26">
        <v>1031488</v>
      </c>
    </row>
    <row r="843" spans="1:7" ht="15" thickBot="1" x14ac:dyDescent="0.4">
      <c r="A843" s="23">
        <v>43615</v>
      </c>
      <c r="B843" s="25">
        <v>59.12</v>
      </c>
      <c r="C843" s="25">
        <v>59.7</v>
      </c>
      <c r="D843" s="25">
        <v>56.33</v>
      </c>
      <c r="E843" s="25">
        <v>56.59</v>
      </c>
      <c r="F843" s="25">
        <v>56.59</v>
      </c>
      <c r="G843" s="26">
        <v>842281</v>
      </c>
    </row>
    <row r="844" spans="1:7" ht="15" thickBot="1" x14ac:dyDescent="0.4">
      <c r="A844" s="23">
        <v>43614</v>
      </c>
      <c r="B844" s="25">
        <v>59.07</v>
      </c>
      <c r="C844" s="25">
        <v>59.14</v>
      </c>
      <c r="D844" s="25">
        <v>56.88</v>
      </c>
      <c r="E844" s="25">
        <v>58.81</v>
      </c>
      <c r="F844" s="25">
        <v>58.81</v>
      </c>
      <c r="G844" s="26">
        <v>1124959</v>
      </c>
    </row>
    <row r="845" spans="1:7" ht="15" thickBot="1" x14ac:dyDescent="0.4">
      <c r="A845" s="23">
        <v>43613</v>
      </c>
      <c r="B845" s="25">
        <v>58.94</v>
      </c>
      <c r="C845" s="25">
        <v>59.57</v>
      </c>
      <c r="D845" s="25">
        <v>58.13</v>
      </c>
      <c r="E845" s="25">
        <v>59.14</v>
      </c>
      <c r="F845" s="25">
        <v>59.14</v>
      </c>
      <c r="G845" s="26">
        <v>1020323</v>
      </c>
    </row>
    <row r="846" spans="1:7" ht="15" thickBot="1" x14ac:dyDescent="0.4">
      <c r="A846" s="23">
        <v>43609</v>
      </c>
      <c r="B846" s="25">
        <v>58.21</v>
      </c>
      <c r="C846" s="25">
        <v>59.1</v>
      </c>
      <c r="D846" s="25">
        <v>57.5</v>
      </c>
      <c r="E846" s="25">
        <v>58.63</v>
      </c>
      <c r="F846" s="25">
        <v>58.63</v>
      </c>
      <c r="G846" s="26">
        <v>758099</v>
      </c>
    </row>
    <row r="847" spans="1:7" ht="15" thickBot="1" x14ac:dyDescent="0.4">
      <c r="A847" s="23">
        <v>43608</v>
      </c>
      <c r="B847" s="25">
        <v>61.27</v>
      </c>
      <c r="C847" s="25">
        <v>61.29</v>
      </c>
      <c r="D847" s="25">
        <v>57.33</v>
      </c>
      <c r="E847" s="25">
        <v>57.91</v>
      </c>
      <c r="F847" s="25">
        <v>57.91</v>
      </c>
      <c r="G847" s="26">
        <v>1108052</v>
      </c>
    </row>
    <row r="848" spans="1:7" ht="15" thickBot="1" x14ac:dyDescent="0.4">
      <c r="A848" s="23">
        <v>43607</v>
      </c>
      <c r="B848" s="25">
        <v>62.64</v>
      </c>
      <c r="C848" s="25">
        <v>62.78</v>
      </c>
      <c r="D848" s="25">
        <v>61.03</v>
      </c>
      <c r="E848" s="25">
        <v>61.42</v>
      </c>
      <c r="F848" s="25">
        <v>61.42</v>
      </c>
      <c r="G848" s="26">
        <v>766728</v>
      </c>
    </row>
    <row r="849" spans="1:7" ht="15" thickBot="1" x14ac:dyDescent="0.4">
      <c r="A849" s="23">
        <v>43606</v>
      </c>
      <c r="B849" s="25">
        <v>63.28</v>
      </c>
      <c r="C849" s="25">
        <v>63.6</v>
      </c>
      <c r="D849" s="25">
        <v>62.75</v>
      </c>
      <c r="E849" s="25">
        <v>62.99</v>
      </c>
      <c r="F849" s="25">
        <v>62.99</v>
      </c>
      <c r="G849" s="26">
        <v>641680</v>
      </c>
    </row>
    <row r="850" spans="1:7" ht="15" thickBot="1" x14ac:dyDescent="0.4">
      <c r="A850" s="23">
        <v>43605</v>
      </c>
      <c r="B850" s="25">
        <v>63.53</v>
      </c>
      <c r="C850" s="25">
        <v>63.81</v>
      </c>
      <c r="D850" s="25">
        <v>62.45</v>
      </c>
      <c r="E850" s="25">
        <v>63.1</v>
      </c>
      <c r="F850" s="25">
        <v>63.1</v>
      </c>
      <c r="G850" s="26">
        <v>131888</v>
      </c>
    </row>
    <row r="851" spans="1:7" ht="15" thickBot="1" x14ac:dyDescent="0.4">
      <c r="A851" s="23">
        <v>43602</v>
      </c>
      <c r="B851" s="25">
        <v>63.12</v>
      </c>
      <c r="C851" s="25">
        <v>63.64</v>
      </c>
      <c r="D851" s="25">
        <v>62.52</v>
      </c>
      <c r="E851" s="25">
        <v>62.76</v>
      </c>
      <c r="F851" s="25">
        <v>62.76</v>
      </c>
      <c r="G851" s="26">
        <v>215802</v>
      </c>
    </row>
    <row r="852" spans="1:7" ht="15" thickBot="1" x14ac:dyDescent="0.4">
      <c r="A852" s="23">
        <v>43601</v>
      </c>
      <c r="B852" s="25">
        <v>62.12</v>
      </c>
      <c r="C852" s="25">
        <v>63.48</v>
      </c>
      <c r="D852" s="25">
        <v>62.08</v>
      </c>
      <c r="E852" s="25">
        <v>62.87</v>
      </c>
      <c r="F852" s="25">
        <v>62.87</v>
      </c>
      <c r="G852" s="26">
        <v>545679</v>
      </c>
    </row>
    <row r="853" spans="1:7" ht="15" thickBot="1" x14ac:dyDescent="0.4">
      <c r="A853" s="23">
        <v>43600</v>
      </c>
      <c r="B853" s="25">
        <v>61.37</v>
      </c>
      <c r="C853" s="25">
        <v>62.34</v>
      </c>
      <c r="D853" s="25">
        <v>60.85</v>
      </c>
      <c r="E853" s="25">
        <v>62.02</v>
      </c>
      <c r="F853" s="25">
        <v>62.02</v>
      </c>
      <c r="G853" s="26">
        <v>723001</v>
      </c>
    </row>
    <row r="854" spans="1:7" ht="15" thickBot="1" x14ac:dyDescent="0.4">
      <c r="A854" s="23">
        <v>43599</v>
      </c>
      <c r="B854" s="25">
        <v>60.86</v>
      </c>
      <c r="C854" s="25">
        <v>62.11</v>
      </c>
      <c r="D854" s="25">
        <v>60.69</v>
      </c>
      <c r="E854" s="25">
        <v>61.78</v>
      </c>
      <c r="F854" s="25">
        <v>61.78</v>
      </c>
      <c r="G854" s="26">
        <v>751668</v>
      </c>
    </row>
    <row r="855" spans="1:7" ht="15" thickBot="1" x14ac:dyDescent="0.4">
      <c r="A855" s="23">
        <v>43598</v>
      </c>
      <c r="B855" s="25">
        <v>61.65</v>
      </c>
      <c r="C855" s="25">
        <v>63.33</v>
      </c>
      <c r="D855" s="25">
        <v>60.64</v>
      </c>
      <c r="E855" s="25">
        <v>61.04</v>
      </c>
      <c r="F855" s="25">
        <v>61.04</v>
      </c>
      <c r="G855" s="26">
        <v>1003106</v>
      </c>
    </row>
    <row r="856" spans="1:7" ht="15" thickBot="1" x14ac:dyDescent="0.4">
      <c r="A856" s="23">
        <v>43595</v>
      </c>
      <c r="B856" s="25">
        <v>61.64</v>
      </c>
      <c r="C856" s="25">
        <v>62.49</v>
      </c>
      <c r="D856" s="25">
        <v>61.42</v>
      </c>
      <c r="E856" s="25">
        <v>61.66</v>
      </c>
      <c r="F856" s="25">
        <v>61.66</v>
      </c>
      <c r="G856" s="26">
        <v>786494</v>
      </c>
    </row>
    <row r="857" spans="1:7" ht="15" thickBot="1" x14ac:dyDescent="0.4">
      <c r="A857" s="23">
        <v>43594</v>
      </c>
      <c r="B857" s="25">
        <v>62.02</v>
      </c>
      <c r="C857" s="25">
        <v>62.21</v>
      </c>
      <c r="D857" s="25">
        <v>60.92</v>
      </c>
      <c r="E857" s="25">
        <v>61.7</v>
      </c>
      <c r="F857" s="25">
        <v>61.7</v>
      </c>
      <c r="G857" s="26">
        <v>769583</v>
      </c>
    </row>
    <row r="858" spans="1:7" ht="15" thickBot="1" x14ac:dyDescent="0.4">
      <c r="A858" s="23">
        <v>43593</v>
      </c>
      <c r="B858" s="25">
        <v>61.44</v>
      </c>
      <c r="C858" s="25">
        <v>62.37</v>
      </c>
      <c r="D858" s="25">
        <v>61.07</v>
      </c>
      <c r="E858" s="25">
        <v>62.12</v>
      </c>
      <c r="F858" s="25">
        <v>62.12</v>
      </c>
      <c r="G858" s="26">
        <v>791769</v>
      </c>
    </row>
    <row r="859" spans="1:7" ht="15" thickBot="1" x14ac:dyDescent="0.4">
      <c r="A859" s="23">
        <v>43592</v>
      </c>
      <c r="B859" s="25">
        <v>62.17</v>
      </c>
      <c r="C859" s="25">
        <v>62.49</v>
      </c>
      <c r="D859" s="25">
        <v>60.66</v>
      </c>
      <c r="E859" s="25">
        <v>61.4</v>
      </c>
      <c r="F859" s="25">
        <v>61.4</v>
      </c>
      <c r="G859" s="26">
        <v>842810</v>
      </c>
    </row>
    <row r="860" spans="1:7" ht="15" thickBot="1" x14ac:dyDescent="0.4">
      <c r="A860" s="23">
        <v>43591</v>
      </c>
      <c r="B860" s="25">
        <v>61.43</v>
      </c>
      <c r="C860" s="25">
        <v>62.95</v>
      </c>
      <c r="D860" s="25">
        <v>60.04</v>
      </c>
      <c r="E860" s="25">
        <v>62.25</v>
      </c>
      <c r="F860" s="25">
        <v>62.25</v>
      </c>
      <c r="G860" s="26">
        <v>768810</v>
      </c>
    </row>
    <row r="861" spans="1:7" ht="15" thickBot="1" x14ac:dyDescent="0.4">
      <c r="A861" s="23">
        <v>43588</v>
      </c>
      <c r="B861" s="25">
        <v>61.55</v>
      </c>
      <c r="C861" s="25">
        <v>62.52</v>
      </c>
      <c r="D861" s="25">
        <v>61.3</v>
      </c>
      <c r="E861" s="25">
        <v>61.94</v>
      </c>
      <c r="F861" s="25">
        <v>61.94</v>
      </c>
      <c r="G861" s="26">
        <v>646866</v>
      </c>
    </row>
    <row r="862" spans="1:7" ht="15" thickBot="1" x14ac:dyDescent="0.4">
      <c r="A862" s="23">
        <v>43587</v>
      </c>
      <c r="B862" s="25">
        <v>63.61</v>
      </c>
      <c r="C862" s="25">
        <v>63.68</v>
      </c>
      <c r="D862" s="25">
        <v>60.95</v>
      </c>
      <c r="E862" s="25">
        <v>61.81</v>
      </c>
      <c r="F862" s="25">
        <v>61.81</v>
      </c>
      <c r="G862" s="26">
        <v>914661</v>
      </c>
    </row>
    <row r="863" spans="1:7" ht="15" thickBot="1" x14ac:dyDescent="0.4">
      <c r="A863" s="23">
        <v>43586</v>
      </c>
      <c r="B863" s="25">
        <v>63.4</v>
      </c>
      <c r="C863" s="25">
        <v>63.93</v>
      </c>
      <c r="D863" s="25">
        <v>62.77</v>
      </c>
      <c r="E863" s="25">
        <v>63.6</v>
      </c>
      <c r="F863" s="25">
        <v>63.6</v>
      </c>
      <c r="G863" s="26">
        <v>676872</v>
      </c>
    </row>
    <row r="864" spans="1:7" ht="15" thickBot="1" x14ac:dyDescent="0.4">
      <c r="A864" s="23">
        <v>43585</v>
      </c>
      <c r="B864" s="25">
        <v>63.58</v>
      </c>
      <c r="C864" s="25">
        <v>64.75</v>
      </c>
      <c r="D864" s="25">
        <v>63.3</v>
      </c>
      <c r="E864" s="25">
        <v>63.91</v>
      </c>
      <c r="F864" s="25">
        <v>63.91</v>
      </c>
      <c r="G864" s="26">
        <v>750494</v>
      </c>
    </row>
    <row r="865" spans="1:7" ht="15" thickBot="1" x14ac:dyDescent="0.4">
      <c r="A865" s="23">
        <v>43584</v>
      </c>
      <c r="B865" s="25">
        <v>62.95</v>
      </c>
      <c r="C865" s="25">
        <v>63.69</v>
      </c>
      <c r="D865" s="25">
        <v>62.46</v>
      </c>
      <c r="E865" s="25">
        <v>63.5</v>
      </c>
      <c r="F865" s="25">
        <v>63.5</v>
      </c>
      <c r="G865" s="26">
        <v>654076</v>
      </c>
    </row>
    <row r="866" spans="1:7" ht="15" thickBot="1" x14ac:dyDescent="0.4">
      <c r="A866" s="23">
        <v>43581</v>
      </c>
      <c r="B866" s="25">
        <v>65.13</v>
      </c>
      <c r="C866" s="25">
        <v>65.180000000000007</v>
      </c>
      <c r="D866" s="25">
        <v>62.28</v>
      </c>
      <c r="E866" s="25">
        <v>63.3</v>
      </c>
      <c r="F866" s="25">
        <v>63.3</v>
      </c>
      <c r="G866" s="26">
        <v>1000836</v>
      </c>
    </row>
    <row r="867" spans="1:7" ht="15" thickBot="1" x14ac:dyDescent="0.4">
      <c r="A867" s="23">
        <v>43580</v>
      </c>
      <c r="B867" s="25">
        <v>65.81</v>
      </c>
      <c r="C867" s="25">
        <v>66.28</v>
      </c>
      <c r="D867" s="25">
        <v>64.900000000000006</v>
      </c>
      <c r="E867" s="25">
        <v>65.209999999999994</v>
      </c>
      <c r="F867" s="25">
        <v>65.209999999999994</v>
      </c>
      <c r="G867" s="26">
        <v>603001</v>
      </c>
    </row>
    <row r="868" spans="1:7" ht="15" thickBot="1" x14ac:dyDescent="0.4">
      <c r="A868" s="23">
        <v>43579</v>
      </c>
      <c r="B868" s="25">
        <v>66.17</v>
      </c>
      <c r="C868" s="25">
        <v>66.430000000000007</v>
      </c>
      <c r="D868" s="25">
        <v>65.66</v>
      </c>
      <c r="E868" s="25">
        <v>65.89</v>
      </c>
      <c r="F868" s="25">
        <v>65.89</v>
      </c>
      <c r="G868" s="26">
        <v>678386</v>
      </c>
    </row>
    <row r="869" spans="1:7" ht="15" thickBot="1" x14ac:dyDescent="0.4">
      <c r="A869" s="23">
        <v>43578</v>
      </c>
      <c r="B869" s="25">
        <v>65.75</v>
      </c>
      <c r="C869" s="25">
        <v>66.599999999999994</v>
      </c>
      <c r="D869" s="25">
        <v>65.58</v>
      </c>
      <c r="E869" s="25">
        <v>66.3</v>
      </c>
      <c r="F869" s="25">
        <v>66.3</v>
      </c>
      <c r="G869" s="26">
        <v>700598</v>
      </c>
    </row>
    <row r="870" spans="1:7" ht="15" thickBot="1" x14ac:dyDescent="0.4">
      <c r="A870" s="23">
        <v>43577</v>
      </c>
      <c r="B870" s="25">
        <v>64</v>
      </c>
      <c r="C870" s="25">
        <v>65.92</v>
      </c>
      <c r="D870" s="25">
        <v>64</v>
      </c>
      <c r="E870" s="25">
        <v>65.7</v>
      </c>
      <c r="F870" s="25">
        <v>65.7</v>
      </c>
      <c r="G870" s="26">
        <v>763527</v>
      </c>
    </row>
    <row r="871" spans="1:7" ht="15" thickBot="1" x14ac:dyDescent="0.4">
      <c r="A871" s="23">
        <v>43573</v>
      </c>
      <c r="B871" s="25">
        <v>63.75</v>
      </c>
      <c r="C871" s="25">
        <v>64.16</v>
      </c>
      <c r="D871" s="25">
        <v>63.46</v>
      </c>
      <c r="E871" s="25">
        <v>64</v>
      </c>
      <c r="F871" s="25">
        <v>64</v>
      </c>
      <c r="G871" s="26">
        <v>148238</v>
      </c>
    </row>
    <row r="872" spans="1:7" ht="15" thickBot="1" x14ac:dyDescent="0.4">
      <c r="A872" s="23">
        <v>43572</v>
      </c>
      <c r="B872" s="25">
        <v>64.319999999999993</v>
      </c>
      <c r="C872" s="25">
        <v>64.61</v>
      </c>
      <c r="D872" s="25">
        <v>63.66</v>
      </c>
      <c r="E872" s="25">
        <v>63.76</v>
      </c>
      <c r="F872" s="25">
        <v>63.76</v>
      </c>
      <c r="G872" s="26">
        <v>235376</v>
      </c>
    </row>
    <row r="873" spans="1:7" ht="15" thickBot="1" x14ac:dyDescent="0.4">
      <c r="A873" s="23">
        <v>43571</v>
      </c>
      <c r="B873" s="25">
        <v>63.57</v>
      </c>
      <c r="C873" s="25">
        <v>64.37</v>
      </c>
      <c r="D873" s="25">
        <v>62.99</v>
      </c>
      <c r="E873" s="25">
        <v>64.05</v>
      </c>
      <c r="F873" s="25">
        <v>64.05</v>
      </c>
      <c r="G873" s="26">
        <v>547469</v>
      </c>
    </row>
    <row r="874" spans="1:7" ht="15" thickBot="1" x14ac:dyDescent="0.4">
      <c r="A874" s="23">
        <v>43570</v>
      </c>
      <c r="B874" s="25">
        <v>63.76</v>
      </c>
      <c r="C874" s="25">
        <v>63.84</v>
      </c>
      <c r="D874" s="25">
        <v>63.03</v>
      </c>
      <c r="E874" s="25">
        <v>63.4</v>
      </c>
      <c r="F874" s="25">
        <v>63.4</v>
      </c>
      <c r="G874" s="26">
        <v>555858</v>
      </c>
    </row>
    <row r="875" spans="1:7" ht="15" thickBot="1" x14ac:dyDescent="0.4">
      <c r="A875" s="23">
        <v>43567</v>
      </c>
      <c r="B875" s="25">
        <v>63.71</v>
      </c>
      <c r="C875" s="25">
        <v>64.650000000000006</v>
      </c>
      <c r="D875" s="25">
        <v>63.66</v>
      </c>
      <c r="E875" s="25">
        <v>63.89</v>
      </c>
      <c r="F875" s="25">
        <v>63.89</v>
      </c>
      <c r="G875" s="26">
        <v>625588</v>
      </c>
    </row>
    <row r="876" spans="1:7" ht="15" thickBot="1" x14ac:dyDescent="0.4">
      <c r="A876" s="23">
        <v>43566</v>
      </c>
      <c r="B876" s="25">
        <v>64.48</v>
      </c>
      <c r="C876" s="25">
        <v>64.489999999999995</v>
      </c>
      <c r="D876" s="25">
        <v>63.31</v>
      </c>
      <c r="E876" s="25">
        <v>63.58</v>
      </c>
      <c r="F876" s="25">
        <v>63.58</v>
      </c>
      <c r="G876" s="26">
        <v>760504</v>
      </c>
    </row>
    <row r="877" spans="1:7" ht="15" thickBot="1" x14ac:dyDescent="0.4">
      <c r="A877" s="23">
        <v>43565</v>
      </c>
      <c r="B877" s="25">
        <v>64.22</v>
      </c>
      <c r="C877" s="25">
        <v>64.7</v>
      </c>
      <c r="D877" s="25">
        <v>64.05</v>
      </c>
      <c r="E877" s="25">
        <v>64.61</v>
      </c>
      <c r="F877" s="25">
        <v>64.61</v>
      </c>
      <c r="G877" s="26">
        <v>722216</v>
      </c>
    </row>
    <row r="878" spans="1:7" ht="15" thickBot="1" x14ac:dyDescent="0.4">
      <c r="A878" s="23">
        <v>43564</v>
      </c>
      <c r="B878" s="25">
        <v>64.400000000000006</v>
      </c>
      <c r="C878" s="25">
        <v>64.790000000000006</v>
      </c>
      <c r="D878" s="25">
        <v>63.68</v>
      </c>
      <c r="E878" s="25">
        <v>63.98</v>
      </c>
      <c r="F878" s="25">
        <v>63.98</v>
      </c>
      <c r="G878" s="26">
        <v>790677</v>
      </c>
    </row>
    <row r="879" spans="1:7" ht="15" thickBot="1" x14ac:dyDescent="0.4">
      <c r="A879" s="23">
        <v>43563</v>
      </c>
      <c r="B879" s="25">
        <v>63.33</v>
      </c>
      <c r="C879" s="25">
        <v>64.48</v>
      </c>
      <c r="D879" s="25">
        <v>63.13</v>
      </c>
      <c r="E879" s="25">
        <v>64.400000000000006</v>
      </c>
      <c r="F879" s="25">
        <v>64.400000000000006</v>
      </c>
      <c r="G879" s="26">
        <v>895767</v>
      </c>
    </row>
    <row r="880" spans="1:7" ht="15" thickBot="1" x14ac:dyDescent="0.4">
      <c r="A880" s="23">
        <v>43560</v>
      </c>
      <c r="B880" s="25">
        <v>62.18</v>
      </c>
      <c r="C880" s="25">
        <v>63.34</v>
      </c>
      <c r="D880" s="25">
        <v>61.82</v>
      </c>
      <c r="E880" s="25">
        <v>63.08</v>
      </c>
      <c r="F880" s="25">
        <v>63.08</v>
      </c>
      <c r="G880" s="26">
        <v>686862</v>
      </c>
    </row>
    <row r="881" spans="1:7" ht="15" thickBot="1" x14ac:dyDescent="0.4">
      <c r="A881" s="23">
        <v>43559</v>
      </c>
      <c r="B881" s="25">
        <v>62.5</v>
      </c>
      <c r="C881" s="25">
        <v>62.77</v>
      </c>
      <c r="D881" s="25">
        <v>61.89</v>
      </c>
      <c r="E881" s="25">
        <v>62.1</v>
      </c>
      <c r="F881" s="25">
        <v>62.1</v>
      </c>
      <c r="G881" s="26">
        <v>684973</v>
      </c>
    </row>
    <row r="882" spans="1:7" ht="15" thickBot="1" x14ac:dyDescent="0.4">
      <c r="A882" s="23">
        <v>43558</v>
      </c>
      <c r="B882" s="25">
        <v>62.64</v>
      </c>
      <c r="C882" s="25">
        <v>62.99</v>
      </c>
      <c r="D882" s="25">
        <v>62.05</v>
      </c>
      <c r="E882" s="25">
        <v>62.46</v>
      </c>
      <c r="F882" s="25">
        <v>62.46</v>
      </c>
      <c r="G882" s="26">
        <v>799672</v>
      </c>
    </row>
    <row r="883" spans="1:7" ht="15" thickBot="1" x14ac:dyDescent="0.4">
      <c r="A883" s="23">
        <v>43557</v>
      </c>
      <c r="B883" s="25">
        <v>61.81</v>
      </c>
      <c r="C883" s="25">
        <v>62.75</v>
      </c>
      <c r="D883" s="25">
        <v>61.6</v>
      </c>
      <c r="E883" s="25">
        <v>62.58</v>
      </c>
      <c r="F883" s="25">
        <v>62.58</v>
      </c>
      <c r="G883" s="26">
        <v>793227</v>
      </c>
    </row>
    <row r="884" spans="1:7" ht="15" thickBot="1" x14ac:dyDescent="0.4">
      <c r="A884" s="23">
        <v>43556</v>
      </c>
      <c r="B884" s="25">
        <v>60.24</v>
      </c>
      <c r="C884" s="25">
        <v>61.8</v>
      </c>
      <c r="D884" s="25">
        <v>60.13</v>
      </c>
      <c r="E884" s="25">
        <v>61.59</v>
      </c>
      <c r="F884" s="25">
        <v>61.59</v>
      </c>
      <c r="G884" s="26">
        <v>670808</v>
      </c>
    </row>
    <row r="885" spans="1:7" ht="15" thickBot="1" x14ac:dyDescent="0.4">
      <c r="A885" s="23">
        <v>43553</v>
      </c>
      <c r="B885" s="25">
        <v>59.53</v>
      </c>
      <c r="C885" s="25">
        <v>60.73</v>
      </c>
      <c r="D885" s="25">
        <v>59.41</v>
      </c>
      <c r="E885" s="25">
        <v>60.14</v>
      </c>
      <c r="F885" s="25">
        <v>60.14</v>
      </c>
      <c r="G885" s="26">
        <v>705559</v>
      </c>
    </row>
    <row r="886" spans="1:7" ht="15" thickBot="1" x14ac:dyDescent="0.4">
      <c r="A886" s="23">
        <v>43552</v>
      </c>
      <c r="B886" s="25">
        <v>59.4</v>
      </c>
      <c r="C886" s="25">
        <v>59.56</v>
      </c>
      <c r="D886" s="25">
        <v>58.2</v>
      </c>
      <c r="E886" s="25">
        <v>59.3</v>
      </c>
      <c r="F886" s="25">
        <v>59.3</v>
      </c>
      <c r="G886" s="26">
        <v>712209</v>
      </c>
    </row>
    <row r="887" spans="1:7" ht="15" thickBot="1" x14ac:dyDescent="0.4">
      <c r="A887" s="23">
        <v>43551</v>
      </c>
      <c r="B887" s="25">
        <v>60.03</v>
      </c>
      <c r="C887" s="25">
        <v>60.22</v>
      </c>
      <c r="D887" s="25">
        <v>58.81</v>
      </c>
      <c r="E887" s="25">
        <v>59.41</v>
      </c>
      <c r="F887" s="25">
        <v>59.41</v>
      </c>
      <c r="G887" s="26">
        <v>732150</v>
      </c>
    </row>
    <row r="888" spans="1:7" ht="15" thickBot="1" x14ac:dyDescent="0.4">
      <c r="A888" s="23">
        <v>43550</v>
      </c>
      <c r="B888" s="25">
        <v>59.12</v>
      </c>
      <c r="C888" s="25">
        <v>60.38</v>
      </c>
      <c r="D888" s="25">
        <v>59.04</v>
      </c>
      <c r="E888" s="25">
        <v>59.94</v>
      </c>
      <c r="F888" s="25">
        <v>59.94</v>
      </c>
      <c r="G888" s="26">
        <v>685988</v>
      </c>
    </row>
    <row r="889" spans="1:7" ht="15" thickBot="1" x14ac:dyDescent="0.4">
      <c r="A889" s="23">
        <v>43549</v>
      </c>
      <c r="B889" s="25">
        <v>58.98</v>
      </c>
      <c r="C889" s="25">
        <v>59.35</v>
      </c>
      <c r="D889" s="25">
        <v>58.17</v>
      </c>
      <c r="E889" s="25">
        <v>58.82</v>
      </c>
      <c r="F889" s="25">
        <v>58.82</v>
      </c>
      <c r="G889" s="26">
        <v>705399</v>
      </c>
    </row>
    <row r="890" spans="1:7" ht="15" thickBot="1" x14ac:dyDescent="0.4">
      <c r="A890" s="23">
        <v>43546</v>
      </c>
      <c r="B890" s="25">
        <v>59.87</v>
      </c>
      <c r="C890" s="25">
        <v>60.07</v>
      </c>
      <c r="D890" s="25">
        <v>58.28</v>
      </c>
      <c r="E890" s="25">
        <v>59.04</v>
      </c>
      <c r="F890" s="25">
        <v>59.04</v>
      </c>
      <c r="G890" s="26">
        <v>738840</v>
      </c>
    </row>
    <row r="891" spans="1:7" ht="15" thickBot="1" x14ac:dyDescent="0.4">
      <c r="A891" s="23">
        <v>43545</v>
      </c>
      <c r="B891" s="25">
        <v>59.99</v>
      </c>
      <c r="C891" s="25">
        <v>60.39</v>
      </c>
      <c r="D891" s="25">
        <v>59.66</v>
      </c>
      <c r="E891" s="25">
        <v>59.98</v>
      </c>
      <c r="F891" s="25">
        <v>59.98</v>
      </c>
      <c r="G891" s="26">
        <v>655380</v>
      </c>
    </row>
    <row r="892" spans="1:7" ht="15" thickBot="1" x14ac:dyDescent="0.4">
      <c r="A892" s="23">
        <v>43544</v>
      </c>
      <c r="B892" s="25">
        <v>59.02</v>
      </c>
      <c r="C892" s="25">
        <v>60.12</v>
      </c>
      <c r="D892" s="25">
        <v>58.39</v>
      </c>
      <c r="E892" s="25">
        <v>59.83</v>
      </c>
      <c r="F892" s="25">
        <v>59.83</v>
      </c>
      <c r="G892" s="26">
        <v>786342</v>
      </c>
    </row>
    <row r="893" spans="1:7" ht="15" thickBot="1" x14ac:dyDescent="0.4">
      <c r="A893" s="23">
        <v>43543</v>
      </c>
      <c r="B893" s="25">
        <v>59.01</v>
      </c>
      <c r="C893" s="25">
        <v>59.57</v>
      </c>
      <c r="D893" s="25">
        <v>58.62</v>
      </c>
      <c r="E893" s="25">
        <v>59.03</v>
      </c>
      <c r="F893" s="25">
        <v>59.03</v>
      </c>
      <c r="G893" s="26">
        <v>114822</v>
      </c>
    </row>
    <row r="894" spans="1:7" ht="15" thickBot="1" x14ac:dyDescent="0.4">
      <c r="A894" s="23">
        <v>43542</v>
      </c>
      <c r="B894" s="25">
        <v>58.45</v>
      </c>
      <c r="C894" s="25">
        <v>59.23</v>
      </c>
      <c r="D894" s="25">
        <v>58.05</v>
      </c>
      <c r="E894" s="25">
        <v>59.09</v>
      </c>
      <c r="F894" s="25">
        <v>59.09</v>
      </c>
      <c r="G894" s="26">
        <v>157241</v>
      </c>
    </row>
    <row r="895" spans="1:7" ht="15" thickBot="1" x14ac:dyDescent="0.4">
      <c r="A895" s="23">
        <v>43539</v>
      </c>
      <c r="B895" s="25">
        <v>58.51</v>
      </c>
      <c r="C895" s="25">
        <v>58.95</v>
      </c>
      <c r="D895" s="25">
        <v>57.74</v>
      </c>
      <c r="E895" s="25">
        <v>58.52</v>
      </c>
      <c r="F895" s="25">
        <v>58.52</v>
      </c>
      <c r="G895" s="26">
        <v>507393</v>
      </c>
    </row>
    <row r="896" spans="1:7" ht="15" thickBot="1" x14ac:dyDescent="0.4">
      <c r="A896" s="23">
        <v>43538</v>
      </c>
      <c r="B896" s="25">
        <v>58.35</v>
      </c>
      <c r="C896" s="25">
        <v>58.74</v>
      </c>
      <c r="D896" s="25">
        <v>58</v>
      </c>
      <c r="E896" s="25">
        <v>58.61</v>
      </c>
      <c r="F896" s="25">
        <v>58.61</v>
      </c>
      <c r="G896" s="26">
        <v>567604</v>
      </c>
    </row>
    <row r="897" spans="1:7" ht="15" thickBot="1" x14ac:dyDescent="0.4">
      <c r="A897" s="23">
        <v>43537</v>
      </c>
      <c r="B897" s="25">
        <v>57.09</v>
      </c>
      <c r="C897" s="25">
        <v>58.48</v>
      </c>
      <c r="D897" s="25">
        <v>57.01</v>
      </c>
      <c r="E897" s="25">
        <v>58.26</v>
      </c>
      <c r="F897" s="25">
        <v>58.26</v>
      </c>
      <c r="G897" s="26">
        <v>610616</v>
      </c>
    </row>
    <row r="898" spans="1:7" ht="15" thickBot="1" x14ac:dyDescent="0.4">
      <c r="A898" s="23">
        <v>43536</v>
      </c>
      <c r="B898" s="25">
        <v>56.76</v>
      </c>
      <c r="C898" s="25">
        <v>57.55</v>
      </c>
      <c r="D898" s="25">
        <v>56.74</v>
      </c>
      <c r="E898" s="25">
        <v>56.87</v>
      </c>
      <c r="F898" s="25">
        <v>56.87</v>
      </c>
      <c r="G898" s="26">
        <v>652798</v>
      </c>
    </row>
    <row r="899" spans="1:7" ht="15" thickBot="1" x14ac:dyDescent="0.4">
      <c r="A899" s="23">
        <v>43535</v>
      </c>
      <c r="B899" s="25">
        <v>56.07</v>
      </c>
      <c r="C899" s="25">
        <v>57.01</v>
      </c>
      <c r="D899" s="25">
        <v>55.96</v>
      </c>
      <c r="E899" s="25">
        <v>56.79</v>
      </c>
      <c r="F899" s="25">
        <v>56.79</v>
      </c>
      <c r="G899" s="26">
        <v>597156</v>
      </c>
    </row>
    <row r="900" spans="1:7" ht="15" thickBot="1" x14ac:dyDescent="0.4">
      <c r="A900" s="23">
        <v>43532</v>
      </c>
      <c r="B900" s="25">
        <v>56.43</v>
      </c>
      <c r="C900" s="25">
        <v>56.51</v>
      </c>
      <c r="D900" s="25">
        <v>54.52</v>
      </c>
      <c r="E900" s="25">
        <v>56.07</v>
      </c>
      <c r="F900" s="25">
        <v>56.07</v>
      </c>
      <c r="G900" s="26">
        <v>747358</v>
      </c>
    </row>
    <row r="901" spans="1:7" ht="15" thickBot="1" x14ac:dyDescent="0.4">
      <c r="A901" s="23">
        <v>43531</v>
      </c>
      <c r="B901" s="25">
        <v>56.2</v>
      </c>
      <c r="C901" s="25">
        <v>56.99</v>
      </c>
      <c r="D901" s="25">
        <v>56.08</v>
      </c>
      <c r="E901" s="25">
        <v>56.66</v>
      </c>
      <c r="F901" s="25">
        <v>56.66</v>
      </c>
      <c r="G901" s="26">
        <v>628824</v>
      </c>
    </row>
    <row r="902" spans="1:7" ht="15" thickBot="1" x14ac:dyDescent="0.4">
      <c r="A902" s="23">
        <v>43530</v>
      </c>
      <c r="B902" s="25">
        <v>56.28</v>
      </c>
      <c r="C902" s="25">
        <v>56.4</v>
      </c>
      <c r="D902" s="25">
        <v>55.42</v>
      </c>
      <c r="E902" s="25">
        <v>56.22</v>
      </c>
      <c r="F902" s="25">
        <v>56.22</v>
      </c>
      <c r="G902" s="26">
        <v>637677</v>
      </c>
    </row>
    <row r="903" spans="1:7" ht="15" thickBot="1" x14ac:dyDescent="0.4">
      <c r="A903" s="23">
        <v>43529</v>
      </c>
      <c r="B903" s="25">
        <v>56.45</v>
      </c>
      <c r="C903" s="25">
        <v>57.19</v>
      </c>
      <c r="D903" s="25">
        <v>56.09</v>
      </c>
      <c r="E903" s="25">
        <v>56.56</v>
      </c>
      <c r="F903" s="25">
        <v>56.56</v>
      </c>
      <c r="G903" s="26">
        <v>538399</v>
      </c>
    </row>
    <row r="904" spans="1:7" ht="15" thickBot="1" x14ac:dyDescent="0.4">
      <c r="A904" s="23">
        <v>43528</v>
      </c>
      <c r="B904" s="25">
        <v>55.83</v>
      </c>
      <c r="C904" s="25">
        <v>57</v>
      </c>
      <c r="D904" s="25">
        <v>55.81</v>
      </c>
      <c r="E904" s="25">
        <v>56.59</v>
      </c>
      <c r="F904" s="25">
        <v>56.59</v>
      </c>
      <c r="G904" s="26">
        <v>549396</v>
      </c>
    </row>
    <row r="905" spans="1:7" ht="15" thickBot="1" x14ac:dyDescent="0.4">
      <c r="A905" s="23">
        <v>43525</v>
      </c>
      <c r="B905" s="25">
        <v>57.22</v>
      </c>
      <c r="C905" s="25">
        <v>57.88</v>
      </c>
      <c r="D905" s="25">
        <v>55.57</v>
      </c>
      <c r="E905" s="25">
        <v>55.8</v>
      </c>
      <c r="F905" s="25">
        <v>55.8</v>
      </c>
      <c r="G905" s="26">
        <v>684186</v>
      </c>
    </row>
    <row r="906" spans="1:7" ht="15" thickBot="1" x14ac:dyDescent="0.4">
      <c r="A906" s="23">
        <v>43524</v>
      </c>
      <c r="B906" s="25">
        <v>57</v>
      </c>
      <c r="C906" s="25">
        <v>57.43</v>
      </c>
      <c r="D906" s="25">
        <v>56.43</v>
      </c>
      <c r="E906" s="25">
        <v>57.22</v>
      </c>
      <c r="F906" s="25">
        <v>57.22</v>
      </c>
      <c r="G906" s="26">
        <v>496678</v>
      </c>
    </row>
    <row r="907" spans="1:7" ht="15" thickBot="1" x14ac:dyDescent="0.4">
      <c r="A907" s="23">
        <v>43523</v>
      </c>
      <c r="B907" s="25">
        <v>55.95</v>
      </c>
      <c r="C907" s="25">
        <v>57.39</v>
      </c>
      <c r="D907" s="25">
        <v>55.72</v>
      </c>
      <c r="E907" s="25">
        <v>56.94</v>
      </c>
      <c r="F907" s="25">
        <v>56.94</v>
      </c>
      <c r="G907" s="26">
        <v>577227</v>
      </c>
    </row>
    <row r="908" spans="1:7" ht="15" thickBot="1" x14ac:dyDescent="0.4">
      <c r="A908" s="23">
        <v>43522</v>
      </c>
      <c r="B908" s="25">
        <v>55.46</v>
      </c>
      <c r="C908" s="25">
        <v>56.08</v>
      </c>
      <c r="D908" s="25">
        <v>55.02</v>
      </c>
      <c r="E908" s="25">
        <v>55.5</v>
      </c>
      <c r="F908" s="25">
        <v>55.5</v>
      </c>
      <c r="G908" s="26">
        <v>538919</v>
      </c>
    </row>
    <row r="909" spans="1:7" ht="15" thickBot="1" x14ac:dyDescent="0.4">
      <c r="A909" s="23">
        <v>43521</v>
      </c>
      <c r="B909" s="25">
        <v>57.17</v>
      </c>
      <c r="C909" s="25">
        <v>57.53</v>
      </c>
      <c r="D909" s="25">
        <v>55.08</v>
      </c>
      <c r="E909" s="25">
        <v>55.48</v>
      </c>
      <c r="F909" s="25">
        <v>55.48</v>
      </c>
      <c r="G909" s="26">
        <v>723012</v>
      </c>
    </row>
    <row r="910" spans="1:7" ht="15" thickBot="1" x14ac:dyDescent="0.4">
      <c r="A910" s="23">
        <v>43518</v>
      </c>
      <c r="B910" s="25">
        <v>56.84</v>
      </c>
      <c r="C910" s="25">
        <v>57.81</v>
      </c>
      <c r="D910" s="25">
        <v>56.71</v>
      </c>
      <c r="E910" s="25">
        <v>57.26</v>
      </c>
      <c r="F910" s="25">
        <v>57.26</v>
      </c>
      <c r="G910" s="26">
        <v>513439</v>
      </c>
    </row>
    <row r="911" spans="1:7" ht="15" thickBot="1" x14ac:dyDescent="0.4">
      <c r="A911" s="23">
        <v>43517</v>
      </c>
      <c r="B911" s="25">
        <v>57.24</v>
      </c>
      <c r="C911" s="25">
        <v>57.61</v>
      </c>
      <c r="D911" s="25">
        <v>56.64</v>
      </c>
      <c r="E911" s="25">
        <v>56.96</v>
      </c>
      <c r="F911" s="25">
        <v>56.96</v>
      </c>
      <c r="G911" s="26">
        <v>546202</v>
      </c>
    </row>
    <row r="912" spans="1:7" ht="15" thickBot="1" x14ac:dyDescent="0.4">
      <c r="A912" s="23">
        <v>43516</v>
      </c>
      <c r="B912" s="25">
        <v>55.94</v>
      </c>
      <c r="C912" s="25">
        <v>57.55</v>
      </c>
      <c r="D912" s="25">
        <v>55.48</v>
      </c>
      <c r="E912" s="25">
        <v>56.92</v>
      </c>
      <c r="F912" s="25">
        <v>56.92</v>
      </c>
      <c r="G912" s="26">
        <v>685111</v>
      </c>
    </row>
    <row r="913" spans="1:7" ht="15" thickBot="1" x14ac:dyDescent="0.4">
      <c r="A913" s="23">
        <v>43515</v>
      </c>
      <c r="B913" s="25">
        <v>55.78</v>
      </c>
      <c r="C913" s="25">
        <v>56.33</v>
      </c>
      <c r="D913" s="25">
        <v>55.29</v>
      </c>
      <c r="E913" s="25">
        <v>56.09</v>
      </c>
      <c r="F913" s="25">
        <v>56.09</v>
      </c>
      <c r="G913" s="26">
        <v>153728</v>
      </c>
    </row>
    <row r="914" spans="1:7" ht="15" thickBot="1" x14ac:dyDescent="0.4">
      <c r="A914" s="23">
        <v>43511</v>
      </c>
      <c r="B914" s="25">
        <v>54.48</v>
      </c>
      <c r="C914" s="25">
        <v>55.87</v>
      </c>
      <c r="D914" s="25">
        <v>54.24</v>
      </c>
      <c r="E914" s="25">
        <v>55.59</v>
      </c>
      <c r="F914" s="25">
        <v>55.59</v>
      </c>
      <c r="G914" s="26">
        <v>276907</v>
      </c>
    </row>
    <row r="915" spans="1:7" ht="15" thickBot="1" x14ac:dyDescent="0.4">
      <c r="A915" s="23">
        <v>43510</v>
      </c>
      <c r="B915" s="25">
        <v>53.96</v>
      </c>
      <c r="C915" s="25">
        <v>54.68</v>
      </c>
      <c r="D915" s="25">
        <v>53.08</v>
      </c>
      <c r="E915" s="25">
        <v>54.41</v>
      </c>
      <c r="F915" s="25">
        <v>54.41</v>
      </c>
      <c r="G915" s="26">
        <v>623546</v>
      </c>
    </row>
    <row r="916" spans="1:7" ht="15" thickBot="1" x14ac:dyDescent="0.4">
      <c r="A916" s="23">
        <v>43509</v>
      </c>
      <c r="B916" s="25">
        <v>53.35</v>
      </c>
      <c r="C916" s="25">
        <v>54.6</v>
      </c>
      <c r="D916" s="25">
        <v>53.27</v>
      </c>
      <c r="E916" s="25">
        <v>53.9</v>
      </c>
      <c r="F916" s="25">
        <v>53.9</v>
      </c>
      <c r="G916" s="26">
        <v>706552</v>
      </c>
    </row>
    <row r="917" spans="1:7" ht="15" thickBot="1" x14ac:dyDescent="0.4">
      <c r="A917" s="23">
        <v>43508</v>
      </c>
      <c r="B917" s="25">
        <v>52.47</v>
      </c>
      <c r="C917" s="25">
        <v>54.05</v>
      </c>
      <c r="D917" s="25">
        <v>52.29</v>
      </c>
      <c r="E917" s="25">
        <v>53.1</v>
      </c>
      <c r="F917" s="25">
        <v>53.1</v>
      </c>
      <c r="G917" s="26">
        <v>708312</v>
      </c>
    </row>
    <row r="918" spans="1:7" ht="15" thickBot="1" x14ac:dyDescent="0.4">
      <c r="A918" s="23">
        <v>43507</v>
      </c>
      <c r="B918" s="25">
        <v>52.66</v>
      </c>
      <c r="C918" s="25">
        <v>52.78</v>
      </c>
      <c r="D918" s="25">
        <v>51.23</v>
      </c>
      <c r="E918" s="25">
        <v>52.41</v>
      </c>
      <c r="F918" s="25">
        <v>52.41</v>
      </c>
      <c r="G918" s="26">
        <v>750242</v>
      </c>
    </row>
    <row r="919" spans="1:7" ht="15" thickBot="1" x14ac:dyDescent="0.4">
      <c r="A919" s="23">
        <v>43504</v>
      </c>
      <c r="B919" s="25">
        <v>52.59</v>
      </c>
      <c r="C919" s="25">
        <v>52.99</v>
      </c>
      <c r="D919" s="25">
        <v>52.08</v>
      </c>
      <c r="E919" s="25">
        <v>52.72</v>
      </c>
      <c r="F919" s="25">
        <v>52.72</v>
      </c>
      <c r="G919" s="26">
        <v>621003</v>
      </c>
    </row>
    <row r="920" spans="1:7" ht="15" thickBot="1" x14ac:dyDescent="0.4">
      <c r="A920" s="23">
        <v>43503</v>
      </c>
      <c r="B920" s="25">
        <v>53.94</v>
      </c>
      <c r="C920" s="25">
        <v>54.21</v>
      </c>
      <c r="D920" s="25">
        <v>51.8</v>
      </c>
      <c r="E920" s="25">
        <v>52.64</v>
      </c>
      <c r="F920" s="25">
        <v>52.64</v>
      </c>
      <c r="G920" s="26">
        <v>749010</v>
      </c>
    </row>
    <row r="921" spans="1:7" ht="15" thickBot="1" x14ac:dyDescent="0.4">
      <c r="A921" s="23">
        <v>43502</v>
      </c>
      <c r="B921" s="25">
        <v>53.73</v>
      </c>
      <c r="C921" s="25">
        <v>54.3</v>
      </c>
      <c r="D921" s="25">
        <v>52.86</v>
      </c>
      <c r="E921" s="25">
        <v>54.01</v>
      </c>
      <c r="F921" s="25">
        <v>54.01</v>
      </c>
      <c r="G921" s="26">
        <v>606720</v>
      </c>
    </row>
    <row r="922" spans="1:7" ht="15" thickBot="1" x14ac:dyDescent="0.4">
      <c r="A922" s="23">
        <v>43501</v>
      </c>
      <c r="B922" s="25">
        <v>54.86</v>
      </c>
      <c r="C922" s="25">
        <v>55.21</v>
      </c>
      <c r="D922" s="25">
        <v>53.47</v>
      </c>
      <c r="E922" s="25">
        <v>53.66</v>
      </c>
      <c r="F922" s="25">
        <v>53.66</v>
      </c>
      <c r="G922" s="26">
        <v>609756</v>
      </c>
    </row>
    <row r="923" spans="1:7" ht="15" thickBot="1" x14ac:dyDescent="0.4">
      <c r="A923" s="23">
        <v>43500</v>
      </c>
      <c r="B923" s="25">
        <v>55.32</v>
      </c>
      <c r="C923" s="25">
        <v>55.75</v>
      </c>
      <c r="D923" s="25">
        <v>53.29</v>
      </c>
      <c r="E923" s="25">
        <v>54.56</v>
      </c>
      <c r="F923" s="25">
        <v>54.56</v>
      </c>
      <c r="G923" s="26">
        <v>622472</v>
      </c>
    </row>
    <row r="924" spans="1:7" ht="15" thickBot="1" x14ac:dyDescent="0.4">
      <c r="A924" s="23">
        <v>43497</v>
      </c>
      <c r="B924" s="25">
        <v>54.01</v>
      </c>
      <c r="C924" s="25">
        <v>55.66</v>
      </c>
      <c r="D924" s="25">
        <v>53.37</v>
      </c>
      <c r="E924" s="25">
        <v>55.26</v>
      </c>
      <c r="F924" s="25">
        <v>55.26</v>
      </c>
      <c r="G924" s="26">
        <v>689566</v>
      </c>
    </row>
    <row r="925" spans="1:7" ht="15" thickBot="1" x14ac:dyDescent="0.4">
      <c r="A925" s="23">
        <v>43496</v>
      </c>
      <c r="B925" s="25">
        <v>54.28</v>
      </c>
      <c r="C925" s="25">
        <v>55.37</v>
      </c>
      <c r="D925" s="25">
        <v>53.62</v>
      </c>
      <c r="E925" s="25">
        <v>53.79</v>
      </c>
      <c r="F925" s="25">
        <v>53.79</v>
      </c>
      <c r="G925" s="26">
        <v>718650</v>
      </c>
    </row>
    <row r="926" spans="1:7" ht="15" thickBot="1" x14ac:dyDescent="0.4">
      <c r="A926" s="23">
        <v>43495</v>
      </c>
      <c r="B926" s="25">
        <v>53.24</v>
      </c>
      <c r="C926" s="25">
        <v>54.93</v>
      </c>
      <c r="D926" s="25">
        <v>53.09</v>
      </c>
      <c r="E926" s="25">
        <v>54.23</v>
      </c>
      <c r="F926" s="25">
        <v>54.23</v>
      </c>
      <c r="G926" s="26">
        <v>731312</v>
      </c>
    </row>
    <row r="927" spans="1:7" ht="15" thickBot="1" x14ac:dyDescent="0.4">
      <c r="A927" s="23">
        <v>43494</v>
      </c>
      <c r="B927" s="25">
        <v>52.12</v>
      </c>
      <c r="C927" s="25">
        <v>53.93</v>
      </c>
      <c r="D927" s="25">
        <v>51.84</v>
      </c>
      <c r="E927" s="25">
        <v>53.31</v>
      </c>
      <c r="F927" s="25">
        <v>53.31</v>
      </c>
      <c r="G927" s="26">
        <v>660527</v>
      </c>
    </row>
    <row r="928" spans="1:7" ht="15" thickBot="1" x14ac:dyDescent="0.4">
      <c r="A928" s="23">
        <v>43493</v>
      </c>
      <c r="B928" s="25">
        <v>53.56</v>
      </c>
      <c r="C928" s="25">
        <v>53.64</v>
      </c>
      <c r="D928" s="25">
        <v>51.33</v>
      </c>
      <c r="E928" s="25">
        <v>51.99</v>
      </c>
      <c r="F928" s="25">
        <v>51.99</v>
      </c>
      <c r="G928" s="26">
        <v>650667</v>
      </c>
    </row>
    <row r="929" spans="1:7" ht="15" thickBot="1" x14ac:dyDescent="0.4">
      <c r="A929" s="23">
        <v>43490</v>
      </c>
      <c r="B929" s="25">
        <v>53.17</v>
      </c>
      <c r="C929" s="25">
        <v>53.94</v>
      </c>
      <c r="D929" s="25">
        <v>52.91</v>
      </c>
      <c r="E929" s="25">
        <v>53.69</v>
      </c>
      <c r="F929" s="25">
        <v>53.69</v>
      </c>
      <c r="G929" s="26">
        <v>593385</v>
      </c>
    </row>
    <row r="930" spans="1:7" ht="15" thickBot="1" x14ac:dyDescent="0.4">
      <c r="A930" s="23">
        <v>43489</v>
      </c>
      <c r="B930" s="25">
        <v>52.45</v>
      </c>
      <c r="C930" s="25">
        <v>53.47</v>
      </c>
      <c r="D930" s="25">
        <v>52.07</v>
      </c>
      <c r="E930" s="25">
        <v>53.13</v>
      </c>
      <c r="F930" s="25">
        <v>53.13</v>
      </c>
      <c r="G930" s="26">
        <v>714415</v>
      </c>
    </row>
    <row r="931" spans="1:7" ht="15" thickBot="1" x14ac:dyDescent="0.4">
      <c r="A931" s="23">
        <v>43488</v>
      </c>
      <c r="B931" s="25">
        <v>52.95</v>
      </c>
      <c r="C931" s="25">
        <v>53.64</v>
      </c>
      <c r="D931" s="25">
        <v>51.86</v>
      </c>
      <c r="E931" s="25">
        <v>52.62</v>
      </c>
      <c r="F931" s="25">
        <v>52.62</v>
      </c>
      <c r="G931" s="26">
        <v>702866</v>
      </c>
    </row>
    <row r="932" spans="1:7" ht="15" thickBot="1" x14ac:dyDescent="0.4">
      <c r="A932" s="23">
        <v>43487</v>
      </c>
      <c r="B932" s="25">
        <v>53.73</v>
      </c>
      <c r="C932" s="25">
        <v>54.24</v>
      </c>
      <c r="D932" s="25">
        <v>51.8</v>
      </c>
      <c r="E932" s="25">
        <v>52.57</v>
      </c>
      <c r="F932" s="25">
        <v>52.57</v>
      </c>
      <c r="G932" s="26">
        <v>951158</v>
      </c>
    </row>
    <row r="933" spans="1:7" ht="15" thickBot="1" x14ac:dyDescent="0.4">
      <c r="A933" s="23">
        <v>43483</v>
      </c>
      <c r="B933" s="25">
        <v>52.23</v>
      </c>
      <c r="C933" s="25">
        <v>53.92</v>
      </c>
      <c r="D933" s="25">
        <v>52.09</v>
      </c>
      <c r="E933" s="25">
        <v>53.8</v>
      </c>
      <c r="F933" s="25">
        <v>53.8</v>
      </c>
      <c r="G933" s="26">
        <v>193099</v>
      </c>
    </row>
    <row r="934" spans="1:7" ht="15" thickBot="1" x14ac:dyDescent="0.4">
      <c r="A934" s="23">
        <v>43482</v>
      </c>
      <c r="B934" s="25">
        <v>52.3</v>
      </c>
      <c r="C934" s="25">
        <v>52.58</v>
      </c>
      <c r="D934" s="25">
        <v>50.98</v>
      </c>
      <c r="E934" s="25">
        <v>52.07</v>
      </c>
      <c r="F934" s="25">
        <v>52.07</v>
      </c>
      <c r="G934" s="26">
        <v>288560</v>
      </c>
    </row>
    <row r="935" spans="1:7" ht="15" thickBot="1" x14ac:dyDescent="0.4">
      <c r="A935" s="23">
        <v>43481</v>
      </c>
      <c r="B935" s="25">
        <v>52</v>
      </c>
      <c r="C935" s="25">
        <v>52.52</v>
      </c>
      <c r="D935" s="25">
        <v>51.26</v>
      </c>
      <c r="E935" s="25">
        <v>52.31</v>
      </c>
      <c r="F935" s="25">
        <v>52.31</v>
      </c>
      <c r="G935" s="26">
        <v>694182</v>
      </c>
    </row>
    <row r="936" spans="1:7" ht="15" thickBot="1" x14ac:dyDescent="0.4">
      <c r="A936" s="23">
        <v>43480</v>
      </c>
      <c r="B936" s="25">
        <v>50.78</v>
      </c>
      <c r="C936" s="25">
        <v>52.3</v>
      </c>
      <c r="D936" s="25">
        <v>50.64</v>
      </c>
      <c r="E936" s="25">
        <v>52.11</v>
      </c>
      <c r="F936" s="25">
        <v>52.11</v>
      </c>
      <c r="G936" s="26">
        <v>664183</v>
      </c>
    </row>
    <row r="937" spans="1:7" ht="15" thickBot="1" x14ac:dyDescent="0.4">
      <c r="A937" s="23">
        <v>43479</v>
      </c>
      <c r="B937" s="25">
        <v>51.73</v>
      </c>
      <c r="C937" s="25">
        <v>52.11</v>
      </c>
      <c r="D937" s="25">
        <v>50.38</v>
      </c>
      <c r="E937" s="25">
        <v>50.51</v>
      </c>
      <c r="F937" s="25">
        <v>50.51</v>
      </c>
      <c r="G937" s="26">
        <v>791527</v>
      </c>
    </row>
    <row r="938" spans="1:7" ht="15" thickBot="1" x14ac:dyDescent="0.4">
      <c r="A938" s="23">
        <v>43476</v>
      </c>
      <c r="B938" s="25">
        <v>52.28</v>
      </c>
      <c r="C938" s="25">
        <v>53.31</v>
      </c>
      <c r="D938" s="25">
        <v>51.18</v>
      </c>
      <c r="E938" s="25">
        <v>51.59</v>
      </c>
      <c r="F938" s="25">
        <v>51.59</v>
      </c>
      <c r="G938" s="26">
        <v>812339</v>
      </c>
    </row>
    <row r="939" spans="1:7" ht="15" thickBot="1" x14ac:dyDescent="0.4">
      <c r="A939" s="23">
        <v>43475</v>
      </c>
      <c r="B939" s="25">
        <v>52.18</v>
      </c>
      <c r="C939" s="25">
        <v>52.78</v>
      </c>
      <c r="D939" s="25">
        <v>51.37</v>
      </c>
      <c r="E939" s="25">
        <v>52.59</v>
      </c>
      <c r="F939" s="25">
        <v>52.59</v>
      </c>
      <c r="G939" s="26">
        <v>821782</v>
      </c>
    </row>
    <row r="940" spans="1:7" ht="15" thickBot="1" x14ac:dyDescent="0.4">
      <c r="A940" s="23">
        <v>43474</v>
      </c>
      <c r="B940" s="25">
        <v>49.8</v>
      </c>
      <c r="C940" s="25">
        <v>52.58</v>
      </c>
      <c r="D940" s="25">
        <v>49.71</v>
      </c>
      <c r="E940" s="25">
        <v>52.36</v>
      </c>
      <c r="F940" s="25">
        <v>52.36</v>
      </c>
      <c r="G940" s="26">
        <v>891922</v>
      </c>
    </row>
    <row r="941" spans="1:7" ht="15" thickBot="1" x14ac:dyDescent="0.4">
      <c r="A941" s="23">
        <v>43473</v>
      </c>
      <c r="B941" s="25">
        <v>48.73</v>
      </c>
      <c r="C941" s="25">
        <v>49.95</v>
      </c>
      <c r="D941" s="25">
        <v>48.31</v>
      </c>
      <c r="E941" s="25">
        <v>49.78</v>
      </c>
      <c r="F941" s="25">
        <v>49.78</v>
      </c>
      <c r="G941" s="26">
        <v>765981</v>
      </c>
    </row>
    <row r="942" spans="1:7" ht="15" thickBot="1" x14ac:dyDescent="0.4">
      <c r="A942" s="23">
        <v>43472</v>
      </c>
      <c r="B942" s="25">
        <v>48.3</v>
      </c>
      <c r="C942" s="25">
        <v>49.79</v>
      </c>
      <c r="D942" s="25">
        <v>48.11</v>
      </c>
      <c r="E942" s="25">
        <v>48.52</v>
      </c>
      <c r="F942" s="25">
        <v>48.52</v>
      </c>
      <c r="G942" s="26">
        <v>819939</v>
      </c>
    </row>
    <row r="943" spans="1:7" ht="15" thickBot="1" x14ac:dyDescent="0.4">
      <c r="A943" s="23">
        <v>43469</v>
      </c>
      <c r="B943" s="25">
        <v>46.9</v>
      </c>
      <c r="C943" s="25">
        <v>49.22</v>
      </c>
      <c r="D943" s="25">
        <v>46.65</v>
      </c>
      <c r="E943" s="25">
        <v>47.96</v>
      </c>
      <c r="F943" s="25">
        <v>47.96</v>
      </c>
      <c r="G943" s="26">
        <v>817277</v>
      </c>
    </row>
    <row r="944" spans="1:7" ht="15" thickBot="1" x14ac:dyDescent="0.4">
      <c r="A944" s="23">
        <v>43468</v>
      </c>
      <c r="B944" s="25">
        <v>46.26</v>
      </c>
      <c r="C944" s="25">
        <v>47.49</v>
      </c>
      <c r="D944" s="25">
        <v>45.35</v>
      </c>
      <c r="E944" s="25">
        <v>47.09</v>
      </c>
      <c r="F944" s="25">
        <v>47.09</v>
      </c>
      <c r="G944" s="26">
        <v>788718</v>
      </c>
    </row>
    <row r="945" spans="1:7" ht="15" thickBot="1" x14ac:dyDescent="0.4">
      <c r="A945" s="23">
        <v>43467</v>
      </c>
      <c r="B945" s="25">
        <v>45.8</v>
      </c>
      <c r="C945" s="25">
        <v>47.78</v>
      </c>
      <c r="D945" s="25">
        <v>44.35</v>
      </c>
      <c r="E945" s="25">
        <v>46.54</v>
      </c>
      <c r="F945" s="25">
        <v>46.54</v>
      </c>
      <c r="G945" s="26">
        <v>850480</v>
      </c>
    </row>
    <row r="946" spans="1:7" ht="15" thickBot="1" x14ac:dyDescent="0.4">
      <c r="A946" s="23">
        <v>43465</v>
      </c>
      <c r="B946" s="25">
        <v>45.22</v>
      </c>
      <c r="C946" s="25">
        <v>46.53</v>
      </c>
      <c r="D946" s="25">
        <v>44.73</v>
      </c>
      <c r="E946" s="25">
        <v>45.41</v>
      </c>
      <c r="F946" s="25">
        <v>45.41</v>
      </c>
      <c r="G946" s="26">
        <v>476970</v>
      </c>
    </row>
    <row r="947" spans="1:7" ht="15" thickBot="1" x14ac:dyDescent="0.4">
      <c r="A947" s="23">
        <v>43462</v>
      </c>
      <c r="B947" s="25">
        <v>45.44</v>
      </c>
      <c r="C947" s="25">
        <v>46.22</v>
      </c>
      <c r="D947" s="25">
        <v>44.42</v>
      </c>
      <c r="E947" s="25">
        <v>45.33</v>
      </c>
      <c r="F947" s="25">
        <v>45.33</v>
      </c>
      <c r="G947" s="26">
        <v>564385</v>
      </c>
    </row>
    <row r="948" spans="1:7" ht="15" thickBot="1" x14ac:dyDescent="0.4">
      <c r="A948" s="23">
        <v>43461</v>
      </c>
      <c r="B948" s="25">
        <v>46.58</v>
      </c>
      <c r="C948" s="25">
        <v>46.7</v>
      </c>
      <c r="D948" s="25">
        <v>44.37</v>
      </c>
      <c r="E948" s="25">
        <v>44.61</v>
      </c>
      <c r="F948" s="25">
        <v>44.61</v>
      </c>
      <c r="G948" s="26">
        <v>665590</v>
      </c>
    </row>
    <row r="949" spans="1:7" ht="15" thickBot="1" x14ac:dyDescent="0.4">
      <c r="A949" s="23">
        <v>43460</v>
      </c>
      <c r="B949" s="25">
        <v>42.85</v>
      </c>
      <c r="C949" s="25">
        <v>47</v>
      </c>
      <c r="D949" s="25">
        <v>42.52</v>
      </c>
      <c r="E949" s="25">
        <v>46.22</v>
      </c>
      <c r="F949" s="25">
        <v>46.22</v>
      </c>
      <c r="G949" s="26">
        <v>698408</v>
      </c>
    </row>
    <row r="950" spans="1:7" ht="15" thickBot="1" x14ac:dyDescent="0.4">
      <c r="A950" s="23">
        <v>43458</v>
      </c>
      <c r="B950" s="25">
        <v>45.45</v>
      </c>
      <c r="C950" s="25">
        <v>46.24</v>
      </c>
      <c r="D950" s="25">
        <v>42.36</v>
      </c>
      <c r="E950" s="25">
        <v>42.53</v>
      </c>
      <c r="F950" s="25">
        <v>42.53</v>
      </c>
      <c r="G950" s="26">
        <v>415859</v>
      </c>
    </row>
    <row r="951" spans="1:7" ht="15" thickBot="1" x14ac:dyDescent="0.4">
      <c r="A951" s="23">
        <v>43455</v>
      </c>
      <c r="B951" s="25">
        <v>46.25</v>
      </c>
      <c r="C951" s="25">
        <v>46.77</v>
      </c>
      <c r="D951" s="25">
        <v>45.13</v>
      </c>
      <c r="E951" s="25">
        <v>45.59</v>
      </c>
      <c r="F951" s="25">
        <v>45.59</v>
      </c>
      <c r="G951" s="26">
        <v>694003</v>
      </c>
    </row>
    <row r="952" spans="1:7" ht="15" thickBot="1" x14ac:dyDescent="0.4">
      <c r="A952" s="23">
        <v>43454</v>
      </c>
      <c r="B952" s="25">
        <v>47.39</v>
      </c>
      <c r="C952" s="25">
        <v>47.51</v>
      </c>
      <c r="D952" s="25">
        <v>45.67</v>
      </c>
      <c r="E952" s="25">
        <v>45.88</v>
      </c>
      <c r="F952" s="25">
        <v>45.88</v>
      </c>
      <c r="G952" s="26">
        <v>794130</v>
      </c>
    </row>
    <row r="953" spans="1:7" ht="15" thickBot="1" x14ac:dyDescent="0.4">
      <c r="A953" s="23">
        <v>43453</v>
      </c>
      <c r="B953" s="25">
        <v>45.93</v>
      </c>
      <c r="C953" s="25">
        <v>48</v>
      </c>
      <c r="D953" s="25">
        <v>45.93</v>
      </c>
      <c r="E953" s="25">
        <v>47.2</v>
      </c>
      <c r="F953" s="25">
        <v>47.2</v>
      </c>
      <c r="G953" s="26">
        <v>817721</v>
      </c>
    </row>
    <row r="954" spans="1:7" ht="15" thickBot="1" x14ac:dyDescent="0.4">
      <c r="A954" s="23">
        <v>43452</v>
      </c>
      <c r="B954" s="25">
        <v>49.16</v>
      </c>
      <c r="C954" s="25">
        <v>49.59</v>
      </c>
      <c r="D954" s="25">
        <v>45.79</v>
      </c>
      <c r="E954" s="25">
        <v>46.24</v>
      </c>
      <c r="F954" s="25">
        <v>46.24</v>
      </c>
      <c r="G954" s="26">
        <v>120101</v>
      </c>
    </row>
    <row r="955" spans="1:7" ht="15" thickBot="1" x14ac:dyDescent="0.4">
      <c r="A955" s="23">
        <v>43451</v>
      </c>
      <c r="B955" s="25">
        <v>51.25</v>
      </c>
      <c r="C955" s="25">
        <v>51.87</v>
      </c>
      <c r="D955" s="25">
        <v>49.01</v>
      </c>
      <c r="E955" s="25">
        <v>49.88</v>
      </c>
      <c r="F955" s="25">
        <v>49.88</v>
      </c>
      <c r="G955" s="26">
        <v>211257</v>
      </c>
    </row>
    <row r="956" spans="1:7" ht="15" thickBot="1" x14ac:dyDescent="0.4">
      <c r="A956" s="23">
        <v>43448</v>
      </c>
      <c r="B956" s="25">
        <v>52.83</v>
      </c>
      <c r="C956" s="25">
        <v>52.95</v>
      </c>
      <c r="D956" s="25">
        <v>50.84</v>
      </c>
      <c r="E956" s="25">
        <v>51.2</v>
      </c>
      <c r="F956" s="25">
        <v>51.2</v>
      </c>
      <c r="G956" s="26">
        <v>526839</v>
      </c>
    </row>
    <row r="957" spans="1:7" ht="15" thickBot="1" x14ac:dyDescent="0.4">
      <c r="A957" s="23">
        <v>43447</v>
      </c>
      <c r="B957" s="25">
        <v>51.2</v>
      </c>
      <c r="C957" s="25">
        <v>53.27</v>
      </c>
      <c r="D957" s="25">
        <v>50.35</v>
      </c>
      <c r="E957" s="25">
        <v>52.58</v>
      </c>
      <c r="F957" s="25">
        <v>52.58</v>
      </c>
      <c r="G957" s="26">
        <v>733627</v>
      </c>
    </row>
    <row r="958" spans="1:7" ht="15" thickBot="1" x14ac:dyDescent="0.4">
      <c r="A958" s="23">
        <v>43446</v>
      </c>
      <c r="B958" s="25">
        <v>51.95</v>
      </c>
      <c r="C958" s="25">
        <v>52.88</v>
      </c>
      <c r="D958" s="25">
        <v>50.94</v>
      </c>
      <c r="E958" s="25">
        <v>51.15</v>
      </c>
      <c r="F958" s="25">
        <v>51.15</v>
      </c>
      <c r="G958" s="26">
        <v>730810</v>
      </c>
    </row>
    <row r="959" spans="1:7" ht="15" thickBot="1" x14ac:dyDescent="0.4">
      <c r="A959" s="23">
        <v>43445</v>
      </c>
      <c r="B959" s="25">
        <v>50.89</v>
      </c>
      <c r="C959" s="25">
        <v>52.43</v>
      </c>
      <c r="D959" s="25">
        <v>50.7</v>
      </c>
      <c r="E959" s="25">
        <v>51.65</v>
      </c>
      <c r="F959" s="25">
        <v>51.65</v>
      </c>
      <c r="G959" s="26">
        <v>665262</v>
      </c>
    </row>
    <row r="960" spans="1:7" ht="15" thickBot="1" x14ac:dyDescent="0.4">
      <c r="A960" s="23">
        <v>43444</v>
      </c>
      <c r="B960" s="25">
        <v>52.03</v>
      </c>
      <c r="C960" s="25">
        <v>52.81</v>
      </c>
      <c r="D960" s="25">
        <v>50.53</v>
      </c>
      <c r="E960" s="25">
        <v>51</v>
      </c>
      <c r="F960" s="25">
        <v>51</v>
      </c>
      <c r="G960" s="26">
        <v>733225</v>
      </c>
    </row>
    <row r="961" spans="1:7" ht="15" thickBot="1" x14ac:dyDescent="0.4">
      <c r="A961" s="23">
        <v>43441</v>
      </c>
      <c r="B961" s="25">
        <v>51.76</v>
      </c>
      <c r="C961" s="25">
        <v>54.22</v>
      </c>
      <c r="D961" s="25">
        <v>50.6</v>
      </c>
      <c r="E961" s="25">
        <v>52.61</v>
      </c>
      <c r="F961" s="25">
        <v>52.61</v>
      </c>
      <c r="G961" s="26">
        <v>987717</v>
      </c>
    </row>
    <row r="962" spans="1:7" ht="15" thickBot="1" x14ac:dyDescent="0.4">
      <c r="A962" s="23">
        <v>43440</v>
      </c>
      <c r="B962" s="25">
        <v>52.93</v>
      </c>
      <c r="C962" s="25">
        <v>53.3</v>
      </c>
      <c r="D962" s="25">
        <v>50.08</v>
      </c>
      <c r="E962" s="25">
        <v>51.49</v>
      </c>
      <c r="F962" s="25">
        <v>51.49</v>
      </c>
      <c r="G962" s="26">
        <v>987266</v>
      </c>
    </row>
    <row r="963" spans="1:7" ht="15" thickBot="1" x14ac:dyDescent="0.4">
      <c r="A963" s="23">
        <v>43438</v>
      </c>
      <c r="B963" s="25">
        <v>53.13</v>
      </c>
      <c r="C963" s="25">
        <v>54.55</v>
      </c>
      <c r="D963" s="25">
        <v>52.43</v>
      </c>
      <c r="E963" s="25">
        <v>53.25</v>
      </c>
      <c r="F963" s="25">
        <v>53.25</v>
      </c>
      <c r="G963" s="26">
        <v>738130</v>
      </c>
    </row>
    <row r="964" spans="1:7" ht="15" thickBot="1" x14ac:dyDescent="0.4">
      <c r="A964" s="23">
        <v>43437</v>
      </c>
      <c r="B964" s="25">
        <v>52.45</v>
      </c>
      <c r="C964" s="25">
        <v>53.85</v>
      </c>
      <c r="D964" s="25">
        <v>52.03</v>
      </c>
      <c r="E964" s="25">
        <v>52.95</v>
      </c>
      <c r="F964" s="25">
        <v>52.95</v>
      </c>
      <c r="G964" s="26">
        <v>758010</v>
      </c>
    </row>
    <row r="965" spans="1:7" ht="15" thickBot="1" x14ac:dyDescent="0.4">
      <c r="A965" s="23">
        <v>43434</v>
      </c>
      <c r="B965" s="25">
        <v>51.27</v>
      </c>
      <c r="C965" s="25">
        <v>51.79</v>
      </c>
      <c r="D965" s="25">
        <v>49.65</v>
      </c>
      <c r="E965" s="25">
        <v>50.93</v>
      </c>
      <c r="F965" s="25">
        <v>50.93</v>
      </c>
      <c r="G965" s="26">
        <v>796714</v>
      </c>
    </row>
    <row r="966" spans="1:7" ht="15" thickBot="1" x14ac:dyDescent="0.4">
      <c r="A966" s="23">
        <v>43433</v>
      </c>
      <c r="B966" s="25">
        <v>50.31</v>
      </c>
      <c r="C966" s="25">
        <v>52.2</v>
      </c>
      <c r="D966" s="25">
        <v>49.41</v>
      </c>
      <c r="E966" s="25">
        <v>51.45</v>
      </c>
      <c r="F966" s="25">
        <v>51.45</v>
      </c>
      <c r="G966" s="26">
        <v>812721</v>
      </c>
    </row>
    <row r="967" spans="1:7" ht="15" thickBot="1" x14ac:dyDescent="0.4">
      <c r="A967" s="23">
        <v>43432</v>
      </c>
      <c r="B967" s="25">
        <v>52.09</v>
      </c>
      <c r="C967" s="25">
        <v>52.56</v>
      </c>
      <c r="D967" s="25">
        <v>50.06</v>
      </c>
      <c r="E967" s="25">
        <v>50.29</v>
      </c>
      <c r="F967" s="25">
        <v>50.29</v>
      </c>
      <c r="G967" s="26">
        <v>831688</v>
      </c>
    </row>
    <row r="968" spans="1:7" ht="15" thickBot="1" x14ac:dyDescent="0.4">
      <c r="A968" s="23">
        <v>43431</v>
      </c>
      <c r="B968" s="25">
        <v>51.54</v>
      </c>
      <c r="C968" s="25">
        <v>52.38</v>
      </c>
      <c r="D968" s="25">
        <v>50.3</v>
      </c>
      <c r="E968" s="25">
        <v>51.56</v>
      </c>
      <c r="F968" s="25">
        <v>51.56</v>
      </c>
      <c r="G968" s="26">
        <v>764010</v>
      </c>
    </row>
    <row r="969" spans="1:7" ht="15" thickBot="1" x14ac:dyDescent="0.4">
      <c r="A969" s="23">
        <v>43430</v>
      </c>
      <c r="B969" s="25">
        <v>50.62</v>
      </c>
      <c r="C969" s="25">
        <v>52.25</v>
      </c>
      <c r="D969" s="25">
        <v>50.1</v>
      </c>
      <c r="E969" s="25">
        <v>51.63</v>
      </c>
      <c r="F969" s="25">
        <v>51.63</v>
      </c>
      <c r="G969" s="26">
        <v>663108</v>
      </c>
    </row>
    <row r="970" spans="1:7" ht="15" thickBot="1" x14ac:dyDescent="0.4">
      <c r="A970" s="23">
        <v>43427</v>
      </c>
      <c r="B970" s="25">
        <v>53.87</v>
      </c>
      <c r="C970" s="25">
        <v>54.12</v>
      </c>
      <c r="D970" s="25">
        <v>50.15</v>
      </c>
      <c r="E970" s="25">
        <v>50.42</v>
      </c>
      <c r="F970" s="25">
        <v>50.42</v>
      </c>
      <c r="G970" s="26">
        <v>1014667</v>
      </c>
    </row>
    <row r="971" spans="1:7" ht="15" thickBot="1" x14ac:dyDescent="0.4">
      <c r="A971" s="23">
        <v>43425</v>
      </c>
      <c r="B971" s="25">
        <v>53.39</v>
      </c>
      <c r="C971" s="25">
        <v>55.86</v>
      </c>
      <c r="D971" s="25">
        <v>53.39</v>
      </c>
      <c r="E971" s="25">
        <v>54.63</v>
      </c>
      <c r="F971" s="25">
        <v>54.63</v>
      </c>
      <c r="G971" s="26">
        <v>734277</v>
      </c>
    </row>
    <row r="972" spans="1:7" ht="15" thickBot="1" x14ac:dyDescent="0.4">
      <c r="A972" s="23">
        <v>43424</v>
      </c>
      <c r="B972" s="25">
        <v>57.39</v>
      </c>
      <c r="C972" s="25">
        <v>57.44</v>
      </c>
      <c r="D972" s="25">
        <v>52.77</v>
      </c>
      <c r="E972" s="25">
        <v>53.43</v>
      </c>
      <c r="F972" s="25">
        <v>53.43</v>
      </c>
      <c r="G972" s="26">
        <v>983120</v>
      </c>
    </row>
    <row r="973" spans="1:7" ht="15" thickBot="1" x14ac:dyDescent="0.4">
      <c r="A973" s="23">
        <v>43423</v>
      </c>
      <c r="B973" s="25">
        <v>56.72</v>
      </c>
      <c r="C973" s="25">
        <v>57.33</v>
      </c>
      <c r="D973" s="25">
        <v>55.08</v>
      </c>
      <c r="E973" s="25">
        <v>56.76</v>
      </c>
      <c r="F973" s="25">
        <v>56.76</v>
      </c>
      <c r="G973" s="26">
        <v>699684</v>
      </c>
    </row>
    <row r="974" spans="1:7" ht="15" thickBot="1" x14ac:dyDescent="0.4">
      <c r="A974" s="23">
        <v>43420</v>
      </c>
      <c r="B974" s="25">
        <v>56.58</v>
      </c>
      <c r="C974" s="25">
        <v>57.96</v>
      </c>
      <c r="D974" s="25">
        <v>55.89</v>
      </c>
      <c r="E974" s="25">
        <v>56.46</v>
      </c>
      <c r="F974" s="25">
        <v>56.46</v>
      </c>
      <c r="G974" s="26">
        <v>159001</v>
      </c>
    </row>
    <row r="975" spans="1:7" ht="15" thickBot="1" x14ac:dyDescent="0.4">
      <c r="A975" s="23">
        <v>43419</v>
      </c>
      <c r="B975" s="25">
        <v>56.02</v>
      </c>
      <c r="C975" s="25">
        <v>57.26</v>
      </c>
      <c r="D975" s="25">
        <v>55.59</v>
      </c>
      <c r="E975" s="25">
        <v>56.46</v>
      </c>
      <c r="F975" s="25">
        <v>56.46</v>
      </c>
      <c r="G975" s="26">
        <v>256499</v>
      </c>
    </row>
    <row r="976" spans="1:7" ht="15" thickBot="1" x14ac:dyDescent="0.4">
      <c r="A976" s="23">
        <v>43418</v>
      </c>
      <c r="B976" s="25">
        <v>55.27</v>
      </c>
      <c r="C976" s="25">
        <v>57.37</v>
      </c>
      <c r="D976" s="25">
        <v>55.13</v>
      </c>
      <c r="E976" s="25">
        <v>56.25</v>
      </c>
      <c r="F976" s="25">
        <v>56.25</v>
      </c>
      <c r="G976" s="26">
        <v>844696</v>
      </c>
    </row>
    <row r="977" spans="1:7" ht="15" thickBot="1" x14ac:dyDescent="0.4">
      <c r="A977" s="23">
        <v>43417</v>
      </c>
      <c r="B977" s="25">
        <v>58.88</v>
      </c>
      <c r="C977" s="25">
        <v>59.35</v>
      </c>
      <c r="D977" s="25">
        <v>54.75</v>
      </c>
      <c r="E977" s="25">
        <v>55.69</v>
      </c>
      <c r="F977" s="25">
        <v>55.69</v>
      </c>
      <c r="G977" s="26">
        <v>1095643</v>
      </c>
    </row>
    <row r="978" spans="1:7" ht="15" thickBot="1" x14ac:dyDescent="0.4">
      <c r="A978" s="23">
        <v>43416</v>
      </c>
      <c r="B978" s="25">
        <v>60.7</v>
      </c>
      <c r="C978" s="25">
        <v>61.28</v>
      </c>
      <c r="D978" s="25">
        <v>58.68</v>
      </c>
      <c r="E978" s="25">
        <v>59.93</v>
      </c>
      <c r="F978" s="25">
        <v>59.93</v>
      </c>
      <c r="G978" s="26">
        <v>806219</v>
      </c>
    </row>
    <row r="979" spans="1:7" ht="15" thickBot="1" x14ac:dyDescent="0.4">
      <c r="A979" s="23">
        <v>43413</v>
      </c>
      <c r="B979" s="25">
        <v>60.75</v>
      </c>
      <c r="C979" s="25">
        <v>60.79</v>
      </c>
      <c r="D979" s="25">
        <v>59.26</v>
      </c>
      <c r="E979" s="25">
        <v>60.19</v>
      </c>
      <c r="F979" s="25">
        <v>60.19</v>
      </c>
      <c r="G979" s="26">
        <v>821729</v>
      </c>
    </row>
    <row r="980" spans="1:7" ht="15" thickBot="1" x14ac:dyDescent="0.4">
      <c r="A980" s="23">
        <v>43412</v>
      </c>
      <c r="B980" s="25">
        <v>61.64</v>
      </c>
      <c r="C980" s="25">
        <v>62.42</v>
      </c>
      <c r="D980" s="25">
        <v>60.4</v>
      </c>
      <c r="E980" s="25">
        <v>60.67</v>
      </c>
      <c r="F980" s="25">
        <v>60.67</v>
      </c>
      <c r="G980" s="26">
        <v>764546</v>
      </c>
    </row>
    <row r="981" spans="1:7" ht="15" thickBot="1" x14ac:dyDescent="0.4">
      <c r="A981" s="23">
        <v>43411</v>
      </c>
      <c r="B981" s="25">
        <v>61.74</v>
      </c>
      <c r="C981" s="25">
        <v>63.18</v>
      </c>
      <c r="D981" s="25">
        <v>61.2</v>
      </c>
      <c r="E981" s="25">
        <v>61.67</v>
      </c>
      <c r="F981" s="25">
        <v>61.67</v>
      </c>
      <c r="G981" s="26">
        <v>866628</v>
      </c>
    </row>
    <row r="982" spans="1:7" ht="15" thickBot="1" x14ac:dyDescent="0.4">
      <c r="A982" s="23">
        <v>43410</v>
      </c>
      <c r="B982" s="25">
        <v>62.7</v>
      </c>
      <c r="C982" s="25">
        <v>63.32</v>
      </c>
      <c r="D982" s="25">
        <v>61.31</v>
      </c>
      <c r="E982" s="25">
        <v>62.21</v>
      </c>
      <c r="F982" s="25">
        <v>62.21</v>
      </c>
      <c r="G982" s="26">
        <v>761240</v>
      </c>
    </row>
    <row r="983" spans="1:7" ht="15" thickBot="1" x14ac:dyDescent="0.4">
      <c r="A983" s="23">
        <v>43409</v>
      </c>
      <c r="B983" s="25">
        <v>62.99</v>
      </c>
      <c r="C983" s="25">
        <v>64.14</v>
      </c>
      <c r="D983" s="25">
        <v>62.52</v>
      </c>
      <c r="E983" s="25">
        <v>63.1</v>
      </c>
      <c r="F983" s="25">
        <v>63.1</v>
      </c>
      <c r="G983" s="26">
        <v>609129</v>
      </c>
    </row>
    <row r="984" spans="1:7" ht="15" thickBot="1" x14ac:dyDescent="0.4">
      <c r="A984" s="23">
        <v>43406</v>
      </c>
      <c r="B984" s="25">
        <v>63.5</v>
      </c>
      <c r="C984" s="25">
        <v>63.95</v>
      </c>
      <c r="D984" s="25">
        <v>62.63</v>
      </c>
      <c r="E984" s="25">
        <v>63.14</v>
      </c>
      <c r="F984" s="25">
        <v>63.14</v>
      </c>
      <c r="G984" s="26">
        <v>708906</v>
      </c>
    </row>
    <row r="985" spans="1:7" ht="15" thickBot="1" x14ac:dyDescent="0.4">
      <c r="A985" s="23">
        <v>43405</v>
      </c>
      <c r="B985" s="25">
        <v>64.88</v>
      </c>
      <c r="C985" s="25">
        <v>65.39</v>
      </c>
      <c r="D985" s="25">
        <v>63.11</v>
      </c>
      <c r="E985" s="25">
        <v>63.69</v>
      </c>
      <c r="F985" s="25">
        <v>63.69</v>
      </c>
      <c r="G985" s="26">
        <v>790286</v>
      </c>
    </row>
    <row r="986" spans="1:7" ht="15" thickBot="1" x14ac:dyDescent="0.4">
      <c r="A986" s="23">
        <v>43404</v>
      </c>
      <c r="B986" s="25">
        <v>66.319999999999993</v>
      </c>
      <c r="C986" s="25">
        <v>67</v>
      </c>
      <c r="D986" s="25">
        <v>64.81</v>
      </c>
      <c r="E986" s="25">
        <v>65.31</v>
      </c>
      <c r="F986" s="25">
        <v>65.31</v>
      </c>
      <c r="G986" s="26">
        <v>666487</v>
      </c>
    </row>
    <row r="987" spans="1:7" ht="15" thickBot="1" x14ac:dyDescent="0.4">
      <c r="A987" s="23">
        <v>43403</v>
      </c>
      <c r="B987" s="25">
        <v>66.680000000000007</v>
      </c>
      <c r="C987" s="25">
        <v>67.260000000000005</v>
      </c>
      <c r="D987" s="25">
        <v>65.33</v>
      </c>
      <c r="E987" s="25">
        <v>66.180000000000007</v>
      </c>
      <c r="F987" s="25">
        <v>66.180000000000007</v>
      </c>
      <c r="G987" s="26">
        <v>680441</v>
      </c>
    </row>
    <row r="988" spans="1:7" ht="15" thickBot="1" x14ac:dyDescent="0.4">
      <c r="A988" s="23">
        <v>43402</v>
      </c>
      <c r="B988" s="25">
        <v>67.55</v>
      </c>
      <c r="C988" s="25">
        <v>67.95</v>
      </c>
      <c r="D988" s="25">
        <v>66.290000000000006</v>
      </c>
      <c r="E988" s="25">
        <v>67.040000000000006</v>
      </c>
      <c r="F988" s="25">
        <v>67.040000000000006</v>
      </c>
      <c r="G988" s="26">
        <v>477487</v>
      </c>
    </row>
    <row r="989" spans="1:7" ht="15" thickBot="1" x14ac:dyDescent="0.4">
      <c r="A989" s="23">
        <v>43399</v>
      </c>
      <c r="B989" s="25">
        <v>66.95</v>
      </c>
      <c r="C989" s="25">
        <v>67.88</v>
      </c>
      <c r="D989" s="25">
        <v>66.2</v>
      </c>
      <c r="E989" s="25">
        <v>67.59</v>
      </c>
      <c r="F989" s="25">
        <v>67.59</v>
      </c>
      <c r="G989" s="26">
        <v>595211</v>
      </c>
    </row>
    <row r="990" spans="1:7" ht="15" thickBot="1" x14ac:dyDescent="0.4">
      <c r="A990" s="23">
        <v>43398</v>
      </c>
      <c r="B990" s="25">
        <v>66.36</v>
      </c>
      <c r="C990" s="25">
        <v>67.650000000000006</v>
      </c>
      <c r="D990" s="25">
        <v>65.989999999999995</v>
      </c>
      <c r="E990" s="25">
        <v>67.33</v>
      </c>
      <c r="F990" s="25">
        <v>67.33</v>
      </c>
      <c r="G990" s="26">
        <v>573096</v>
      </c>
    </row>
    <row r="991" spans="1:7" ht="15" thickBot="1" x14ac:dyDescent="0.4">
      <c r="A991" s="23">
        <v>43397</v>
      </c>
      <c r="B991" s="25">
        <v>66.17</v>
      </c>
      <c r="C991" s="25">
        <v>67.72</v>
      </c>
      <c r="D991" s="25">
        <v>66.05</v>
      </c>
      <c r="E991" s="25">
        <v>66.819999999999993</v>
      </c>
      <c r="F991" s="25">
        <v>66.819999999999993</v>
      </c>
      <c r="G991" s="26">
        <v>775963</v>
      </c>
    </row>
    <row r="992" spans="1:7" ht="15" thickBot="1" x14ac:dyDescent="0.4">
      <c r="A992" s="23">
        <v>43396</v>
      </c>
      <c r="B992" s="25">
        <v>69.55</v>
      </c>
      <c r="C992" s="25">
        <v>69.66</v>
      </c>
      <c r="D992" s="25">
        <v>65.739999999999995</v>
      </c>
      <c r="E992" s="25">
        <v>66.430000000000007</v>
      </c>
      <c r="F992" s="25">
        <v>66.430000000000007</v>
      </c>
      <c r="G992" s="26">
        <v>853265</v>
      </c>
    </row>
    <row r="993" spans="1:7" ht="15" thickBot="1" x14ac:dyDescent="0.4">
      <c r="A993" s="23">
        <v>43395</v>
      </c>
      <c r="B993" s="25">
        <v>69.41</v>
      </c>
      <c r="C993" s="25">
        <v>69.650000000000006</v>
      </c>
      <c r="D993" s="25">
        <v>68.27</v>
      </c>
      <c r="E993" s="25">
        <v>69.17</v>
      </c>
      <c r="F993" s="25">
        <v>69.17</v>
      </c>
      <c r="G993" s="26">
        <v>513770</v>
      </c>
    </row>
    <row r="994" spans="1:7" ht="15" thickBot="1" x14ac:dyDescent="0.4">
      <c r="A994" s="23">
        <v>43392</v>
      </c>
      <c r="B994" s="25">
        <v>68.680000000000007</v>
      </c>
      <c r="C994" s="25">
        <v>69.77</v>
      </c>
      <c r="D994" s="25">
        <v>68.56</v>
      </c>
      <c r="E994" s="25">
        <v>69.12</v>
      </c>
      <c r="F994" s="25">
        <v>69.12</v>
      </c>
      <c r="G994" s="26">
        <v>108311</v>
      </c>
    </row>
    <row r="995" spans="1:7" ht="15" thickBot="1" x14ac:dyDescent="0.4">
      <c r="A995" s="23">
        <v>43391</v>
      </c>
      <c r="B995" s="25">
        <v>70.03</v>
      </c>
      <c r="C995" s="25">
        <v>70.03</v>
      </c>
      <c r="D995" s="25">
        <v>68.47</v>
      </c>
      <c r="E995" s="25">
        <v>68.650000000000006</v>
      </c>
      <c r="F995" s="25">
        <v>68.650000000000006</v>
      </c>
      <c r="G995" s="26">
        <v>215337</v>
      </c>
    </row>
    <row r="996" spans="1:7" ht="15" thickBot="1" x14ac:dyDescent="0.4">
      <c r="A996" s="23">
        <v>43390</v>
      </c>
      <c r="B996" s="25">
        <v>72.17</v>
      </c>
      <c r="C996" s="25">
        <v>72.430000000000007</v>
      </c>
      <c r="D996" s="25">
        <v>69.430000000000007</v>
      </c>
      <c r="E996" s="25">
        <v>69.75</v>
      </c>
      <c r="F996" s="25">
        <v>69.75</v>
      </c>
      <c r="G996" s="26">
        <v>651584</v>
      </c>
    </row>
    <row r="997" spans="1:7" ht="15" thickBot="1" x14ac:dyDescent="0.4">
      <c r="A997" s="23">
        <v>43389</v>
      </c>
      <c r="B997" s="25">
        <v>71.72</v>
      </c>
      <c r="C997" s="25">
        <v>72.290000000000006</v>
      </c>
      <c r="D997" s="25">
        <v>71.02</v>
      </c>
      <c r="E997" s="25">
        <v>71.92</v>
      </c>
      <c r="F997" s="25">
        <v>71.92</v>
      </c>
      <c r="G997" s="26">
        <v>535003</v>
      </c>
    </row>
    <row r="998" spans="1:7" ht="15" thickBot="1" x14ac:dyDescent="0.4">
      <c r="A998" s="23">
        <v>43388</v>
      </c>
      <c r="B998" s="25">
        <v>71.849999999999994</v>
      </c>
      <c r="C998" s="25">
        <v>72.7</v>
      </c>
      <c r="D998" s="25">
        <v>70.849999999999994</v>
      </c>
      <c r="E998" s="25">
        <v>71.78</v>
      </c>
      <c r="F998" s="25">
        <v>71.78</v>
      </c>
      <c r="G998" s="26">
        <v>568610</v>
      </c>
    </row>
    <row r="999" spans="1:7" ht="15" thickBot="1" x14ac:dyDescent="0.4">
      <c r="A999" s="23">
        <v>43385</v>
      </c>
      <c r="B999" s="25">
        <v>70.989999999999995</v>
      </c>
      <c r="C999" s="25">
        <v>72.010000000000005</v>
      </c>
      <c r="D999" s="25">
        <v>70.64</v>
      </c>
      <c r="E999" s="25">
        <v>71.34</v>
      </c>
      <c r="F999" s="25">
        <v>71.34</v>
      </c>
      <c r="G999" s="26">
        <v>626668</v>
      </c>
    </row>
    <row r="1000" spans="1:7" ht="15" thickBot="1" x14ac:dyDescent="0.4">
      <c r="A1000" s="23">
        <v>43384</v>
      </c>
      <c r="B1000" s="25">
        <v>72.680000000000007</v>
      </c>
      <c r="C1000" s="25">
        <v>72.760000000000005</v>
      </c>
      <c r="D1000" s="25">
        <v>70.510000000000005</v>
      </c>
      <c r="E1000" s="25">
        <v>70.97</v>
      </c>
      <c r="F1000" s="25">
        <v>70.97</v>
      </c>
      <c r="G1000" s="26">
        <v>783962</v>
      </c>
    </row>
    <row r="1001" spans="1:7" ht="15" thickBot="1" x14ac:dyDescent="0.4">
      <c r="A1001" s="23">
        <v>43383</v>
      </c>
      <c r="B1001" s="25">
        <v>74.66</v>
      </c>
      <c r="C1001" s="25">
        <v>75.08</v>
      </c>
      <c r="D1001" s="25">
        <v>72.38</v>
      </c>
      <c r="E1001" s="25">
        <v>73.17</v>
      </c>
      <c r="F1001" s="25">
        <v>73.17</v>
      </c>
      <c r="G1001" s="26">
        <v>652737</v>
      </c>
    </row>
    <row r="1002" spans="1:7" ht="15" thickBot="1" x14ac:dyDescent="0.4">
      <c r="A1002" s="23">
        <v>43382</v>
      </c>
      <c r="B1002" s="25">
        <v>74.209999999999994</v>
      </c>
      <c r="C1002" s="25">
        <v>75.28</v>
      </c>
      <c r="D1002" s="25">
        <v>74</v>
      </c>
      <c r="E1002" s="25">
        <v>74.959999999999994</v>
      </c>
      <c r="F1002" s="25">
        <v>74.959999999999994</v>
      </c>
      <c r="G1002" s="26">
        <v>623537</v>
      </c>
    </row>
    <row r="1003" spans="1:7" ht="15" thickBot="1" x14ac:dyDescent="0.4">
      <c r="A1003" s="23">
        <v>43381</v>
      </c>
      <c r="B1003" s="25">
        <v>74.400000000000006</v>
      </c>
      <c r="C1003" s="25">
        <v>74.58</v>
      </c>
      <c r="D1003" s="25">
        <v>73.069999999999993</v>
      </c>
      <c r="E1003" s="25">
        <v>74.290000000000006</v>
      </c>
      <c r="F1003" s="25">
        <v>74.290000000000006</v>
      </c>
      <c r="G1003" s="26">
        <v>554938</v>
      </c>
    </row>
    <row r="1004" spans="1:7" ht="15" thickBot="1" x14ac:dyDescent="0.4">
      <c r="A1004" s="23">
        <v>43378</v>
      </c>
      <c r="B1004" s="25">
        <v>74.67</v>
      </c>
      <c r="C1004" s="25">
        <v>75.22</v>
      </c>
      <c r="D1004" s="25">
        <v>73.84</v>
      </c>
      <c r="E1004" s="25">
        <v>74.34</v>
      </c>
      <c r="F1004" s="25">
        <v>74.34</v>
      </c>
      <c r="G1004" s="26">
        <v>613218</v>
      </c>
    </row>
    <row r="1005" spans="1:7" ht="15" thickBot="1" x14ac:dyDescent="0.4">
      <c r="A1005" s="23">
        <v>43377</v>
      </c>
      <c r="B1005" s="25">
        <v>76.180000000000007</v>
      </c>
      <c r="C1005" s="25">
        <v>76.47</v>
      </c>
      <c r="D1005" s="25">
        <v>73.88</v>
      </c>
      <c r="E1005" s="25">
        <v>74.33</v>
      </c>
      <c r="F1005" s="25">
        <v>74.33</v>
      </c>
      <c r="G1005" s="26">
        <v>687949</v>
      </c>
    </row>
    <row r="1006" spans="1:7" ht="15" thickBot="1" x14ac:dyDescent="0.4">
      <c r="A1006" s="23">
        <v>43376</v>
      </c>
      <c r="B1006" s="25">
        <v>75.12</v>
      </c>
      <c r="C1006" s="25">
        <v>76.900000000000006</v>
      </c>
      <c r="D1006" s="25">
        <v>74.3</v>
      </c>
      <c r="E1006" s="25">
        <v>76.41</v>
      </c>
      <c r="F1006" s="25">
        <v>76.41</v>
      </c>
      <c r="G1006" s="26">
        <v>698817</v>
      </c>
    </row>
    <row r="1007" spans="1:7" ht="15" thickBot="1" x14ac:dyDescent="0.4">
      <c r="A1007" s="23">
        <v>43375</v>
      </c>
      <c r="B1007" s="25">
        <v>75.42</v>
      </c>
      <c r="C1007" s="25">
        <v>75.91</v>
      </c>
      <c r="D1007" s="25">
        <v>74.930000000000007</v>
      </c>
      <c r="E1007" s="25">
        <v>75.23</v>
      </c>
      <c r="F1007" s="25">
        <v>75.23</v>
      </c>
      <c r="G1007" s="26">
        <v>463615</v>
      </c>
    </row>
    <row r="1008" spans="1:7" ht="15" thickBot="1" x14ac:dyDescent="0.4">
      <c r="A1008" s="23">
        <v>43374</v>
      </c>
      <c r="B1008" s="25">
        <v>73.290000000000006</v>
      </c>
      <c r="C1008" s="25">
        <v>75.77</v>
      </c>
      <c r="D1008" s="25">
        <v>72.95</v>
      </c>
      <c r="E1008" s="25">
        <v>75.3</v>
      </c>
      <c r="F1008" s="25">
        <v>75.3</v>
      </c>
      <c r="G1008" s="26">
        <v>601451</v>
      </c>
    </row>
    <row r="1009" spans="1:7" ht="15" thickBot="1" x14ac:dyDescent="0.4">
      <c r="A1009" s="23">
        <v>43371</v>
      </c>
      <c r="B1009" s="25">
        <v>72.180000000000007</v>
      </c>
      <c r="C1009" s="25">
        <v>73.73</v>
      </c>
      <c r="D1009" s="25">
        <v>71.88</v>
      </c>
      <c r="E1009" s="25">
        <v>73.25</v>
      </c>
      <c r="F1009" s="25">
        <v>73.25</v>
      </c>
      <c r="G1009" s="26">
        <v>544047</v>
      </c>
    </row>
    <row r="1010" spans="1:7" ht="15" thickBot="1" x14ac:dyDescent="0.4">
      <c r="A1010" s="23">
        <v>43370</v>
      </c>
      <c r="B1010" s="25">
        <v>72.010000000000005</v>
      </c>
      <c r="C1010" s="25">
        <v>72.599999999999994</v>
      </c>
      <c r="D1010" s="25">
        <v>71.709999999999994</v>
      </c>
      <c r="E1010" s="25">
        <v>72.12</v>
      </c>
      <c r="F1010" s="25">
        <v>72.12</v>
      </c>
      <c r="G1010" s="26">
        <v>454549</v>
      </c>
    </row>
    <row r="1011" spans="1:7" ht="15" thickBot="1" x14ac:dyDescent="0.4">
      <c r="A1011" s="23">
        <v>43369</v>
      </c>
      <c r="B1011" s="25">
        <v>72.09</v>
      </c>
      <c r="C1011" s="25">
        <v>72.38</v>
      </c>
      <c r="D1011" s="25">
        <v>71.47</v>
      </c>
      <c r="E1011" s="25">
        <v>71.569999999999993</v>
      </c>
      <c r="F1011" s="25">
        <v>71.569999999999993</v>
      </c>
      <c r="G1011" s="26">
        <v>464463</v>
      </c>
    </row>
    <row r="1012" spans="1:7" ht="15" thickBot="1" x14ac:dyDescent="0.4">
      <c r="A1012" s="23">
        <v>43368</v>
      </c>
      <c r="B1012" s="25">
        <v>72.25</v>
      </c>
      <c r="C1012" s="25">
        <v>72.78</v>
      </c>
      <c r="D1012" s="25">
        <v>71.89</v>
      </c>
      <c r="E1012" s="25">
        <v>72.28</v>
      </c>
      <c r="F1012" s="25">
        <v>72.28</v>
      </c>
      <c r="G1012" s="26">
        <v>551280</v>
      </c>
    </row>
    <row r="1013" spans="1:7" ht="15" thickBot="1" x14ac:dyDescent="0.4">
      <c r="A1013" s="23">
        <v>43367</v>
      </c>
      <c r="B1013" s="25">
        <v>71.14</v>
      </c>
      <c r="C1013" s="25">
        <v>72.739999999999995</v>
      </c>
      <c r="D1013" s="25">
        <v>71.14</v>
      </c>
      <c r="E1013" s="25">
        <v>72.08</v>
      </c>
      <c r="F1013" s="25">
        <v>72.08</v>
      </c>
      <c r="G1013" s="26">
        <v>576894</v>
      </c>
    </row>
    <row r="1014" spans="1:7" ht="15" thickBot="1" x14ac:dyDescent="0.4">
      <c r="A1014" s="23">
        <v>43364</v>
      </c>
      <c r="B1014" s="25">
        <v>70.2</v>
      </c>
      <c r="C1014" s="25">
        <v>71.8</v>
      </c>
      <c r="D1014" s="25">
        <v>69.98</v>
      </c>
      <c r="E1014" s="25">
        <v>70.78</v>
      </c>
      <c r="F1014" s="25">
        <v>70.78</v>
      </c>
      <c r="G1014" s="26">
        <v>855943</v>
      </c>
    </row>
    <row r="1015" spans="1:7" ht="15" thickBot="1" x14ac:dyDescent="0.4">
      <c r="A1015" s="23">
        <v>43363</v>
      </c>
      <c r="B1015" s="25">
        <v>71.39</v>
      </c>
      <c r="C1015" s="25">
        <v>71.81</v>
      </c>
      <c r="D1015" s="25">
        <v>70.73</v>
      </c>
      <c r="E1015" s="25">
        <v>70.8</v>
      </c>
      <c r="F1015" s="25">
        <v>70.8</v>
      </c>
      <c r="G1015" s="26">
        <v>607520</v>
      </c>
    </row>
    <row r="1016" spans="1:7" ht="15" thickBot="1" x14ac:dyDescent="0.4">
      <c r="A1016" s="23">
        <v>43362</v>
      </c>
      <c r="B1016" s="25">
        <v>69.709999999999994</v>
      </c>
      <c r="C1016" s="25">
        <v>71.5</v>
      </c>
      <c r="D1016" s="25">
        <v>69.650000000000006</v>
      </c>
      <c r="E1016" s="25">
        <v>71.12</v>
      </c>
      <c r="F1016" s="25">
        <v>71.12</v>
      </c>
      <c r="G1016" s="26">
        <v>125208</v>
      </c>
    </row>
    <row r="1017" spans="1:7" ht="15" thickBot="1" x14ac:dyDescent="0.4">
      <c r="A1017" s="23">
        <v>43361</v>
      </c>
      <c r="B1017" s="25">
        <v>68.8</v>
      </c>
      <c r="C1017" s="25">
        <v>70.42</v>
      </c>
      <c r="D1017" s="25">
        <v>68.53</v>
      </c>
      <c r="E1017" s="25">
        <v>69.849999999999994</v>
      </c>
      <c r="F1017" s="25">
        <v>69.849999999999994</v>
      </c>
      <c r="G1017" s="26">
        <v>234202</v>
      </c>
    </row>
    <row r="1018" spans="1:7" ht="15" thickBot="1" x14ac:dyDescent="0.4">
      <c r="A1018" s="23">
        <v>43360</v>
      </c>
      <c r="B1018" s="25">
        <v>68.930000000000007</v>
      </c>
      <c r="C1018" s="25">
        <v>69.72</v>
      </c>
      <c r="D1018" s="25">
        <v>68.53</v>
      </c>
      <c r="E1018" s="25">
        <v>68.91</v>
      </c>
      <c r="F1018" s="25">
        <v>68.91</v>
      </c>
      <c r="G1018" s="26">
        <v>422294</v>
      </c>
    </row>
    <row r="1019" spans="1:7" ht="15" thickBot="1" x14ac:dyDescent="0.4">
      <c r="A1019" s="23">
        <v>43357</v>
      </c>
      <c r="B1019" s="25">
        <v>68.790000000000006</v>
      </c>
      <c r="C1019" s="25">
        <v>69.91</v>
      </c>
      <c r="D1019" s="25">
        <v>67.94</v>
      </c>
      <c r="E1019" s="25">
        <v>68.989999999999995</v>
      </c>
      <c r="F1019" s="25">
        <v>68.989999999999995</v>
      </c>
      <c r="G1019" s="26">
        <v>611075</v>
      </c>
    </row>
    <row r="1020" spans="1:7" ht="15" thickBot="1" x14ac:dyDescent="0.4">
      <c r="A1020" s="23">
        <v>43356</v>
      </c>
      <c r="B1020" s="25">
        <v>70.239999999999995</v>
      </c>
      <c r="C1020" s="25">
        <v>70.28</v>
      </c>
      <c r="D1020" s="25">
        <v>68.349999999999994</v>
      </c>
      <c r="E1020" s="25">
        <v>68.59</v>
      </c>
      <c r="F1020" s="25">
        <v>68.59</v>
      </c>
      <c r="G1020" s="26">
        <v>684937</v>
      </c>
    </row>
    <row r="1021" spans="1:7" ht="15" thickBot="1" x14ac:dyDescent="0.4">
      <c r="A1021" s="23">
        <v>43355</v>
      </c>
      <c r="B1021" s="25">
        <v>69.89</v>
      </c>
      <c r="C1021" s="25">
        <v>71.260000000000005</v>
      </c>
      <c r="D1021" s="25">
        <v>69.5</v>
      </c>
      <c r="E1021" s="25">
        <v>70.37</v>
      </c>
      <c r="F1021" s="25">
        <v>70.37</v>
      </c>
      <c r="G1021" s="26">
        <v>800543</v>
      </c>
    </row>
    <row r="1022" spans="1:7" ht="15" thickBot="1" x14ac:dyDescent="0.4">
      <c r="A1022" s="23">
        <v>43354</v>
      </c>
      <c r="B1022" s="25">
        <v>67.53</v>
      </c>
      <c r="C1022" s="25">
        <v>70.010000000000005</v>
      </c>
      <c r="D1022" s="25">
        <v>67.48</v>
      </c>
      <c r="E1022" s="25">
        <v>69.25</v>
      </c>
      <c r="F1022" s="25">
        <v>69.25</v>
      </c>
      <c r="G1022" s="26">
        <v>676869</v>
      </c>
    </row>
    <row r="1023" spans="1:7" ht="15" thickBot="1" x14ac:dyDescent="0.4">
      <c r="A1023" s="23">
        <v>43353</v>
      </c>
      <c r="B1023" s="25">
        <v>67.819999999999993</v>
      </c>
      <c r="C1023" s="25">
        <v>68.52</v>
      </c>
      <c r="D1023" s="25">
        <v>67.33</v>
      </c>
      <c r="E1023" s="25">
        <v>67.540000000000006</v>
      </c>
      <c r="F1023" s="25">
        <v>67.540000000000006</v>
      </c>
      <c r="G1023" s="26">
        <v>571174</v>
      </c>
    </row>
    <row r="1024" spans="1:7" ht="15" thickBot="1" x14ac:dyDescent="0.4">
      <c r="A1024" s="23">
        <v>43350</v>
      </c>
      <c r="B1024" s="25">
        <v>67.88</v>
      </c>
      <c r="C1024" s="25">
        <v>68.08</v>
      </c>
      <c r="D1024" s="25">
        <v>66.86</v>
      </c>
      <c r="E1024" s="25">
        <v>67.75</v>
      </c>
      <c r="F1024" s="25">
        <v>67.75</v>
      </c>
      <c r="G1024" s="26">
        <v>530895</v>
      </c>
    </row>
    <row r="1025" spans="1:7" ht="15" thickBot="1" x14ac:dyDescent="0.4">
      <c r="A1025" s="23">
        <v>43349</v>
      </c>
      <c r="B1025" s="25">
        <v>68.64</v>
      </c>
      <c r="C1025" s="25">
        <v>69.02</v>
      </c>
      <c r="D1025" s="25">
        <v>67</v>
      </c>
      <c r="E1025" s="25">
        <v>67.77</v>
      </c>
      <c r="F1025" s="25">
        <v>67.77</v>
      </c>
      <c r="G1025" s="26">
        <v>633824</v>
      </c>
    </row>
    <row r="1026" spans="1:7" ht="15" thickBot="1" x14ac:dyDescent="0.4">
      <c r="A1026" s="23">
        <v>43348</v>
      </c>
      <c r="B1026" s="25">
        <v>69.430000000000007</v>
      </c>
      <c r="C1026" s="25">
        <v>69.59</v>
      </c>
      <c r="D1026" s="25">
        <v>68.56</v>
      </c>
      <c r="E1026" s="25">
        <v>68.72</v>
      </c>
      <c r="F1026" s="25">
        <v>68.72</v>
      </c>
      <c r="G1026" s="26">
        <v>542104</v>
      </c>
    </row>
    <row r="1027" spans="1:7" ht="15" thickBot="1" x14ac:dyDescent="0.4">
      <c r="A1027" s="23">
        <v>43347</v>
      </c>
      <c r="B1027" s="25">
        <v>70.12</v>
      </c>
      <c r="C1027" s="25">
        <v>71.400000000000006</v>
      </c>
      <c r="D1027" s="25">
        <v>69.08</v>
      </c>
      <c r="E1027" s="25">
        <v>69.87</v>
      </c>
      <c r="F1027" s="25">
        <v>69.87</v>
      </c>
      <c r="G1027" s="26">
        <v>785981</v>
      </c>
    </row>
    <row r="1028" spans="1:7" ht="15" thickBot="1" x14ac:dyDescent="0.4">
      <c r="A1028" s="23">
        <v>43343</v>
      </c>
      <c r="B1028" s="25">
        <v>70.06</v>
      </c>
      <c r="C1028" s="25">
        <v>70.36</v>
      </c>
      <c r="D1028" s="25">
        <v>69.64</v>
      </c>
      <c r="E1028" s="25">
        <v>69.8</v>
      </c>
      <c r="F1028" s="25">
        <v>69.8</v>
      </c>
      <c r="G1028" s="26">
        <v>419739</v>
      </c>
    </row>
    <row r="1029" spans="1:7" ht="15" thickBot="1" x14ac:dyDescent="0.4">
      <c r="A1029" s="23">
        <v>43342</v>
      </c>
      <c r="B1029" s="25">
        <v>69.709999999999994</v>
      </c>
      <c r="C1029" s="25">
        <v>70.5</v>
      </c>
      <c r="D1029" s="25">
        <v>69.55</v>
      </c>
      <c r="E1029" s="25">
        <v>70.25</v>
      </c>
      <c r="F1029" s="25">
        <v>70.25</v>
      </c>
      <c r="G1029" s="26">
        <v>445584</v>
      </c>
    </row>
    <row r="1030" spans="1:7" ht="15" thickBot="1" x14ac:dyDescent="0.4">
      <c r="A1030" s="23">
        <v>43341</v>
      </c>
      <c r="B1030" s="25">
        <v>68.540000000000006</v>
      </c>
      <c r="C1030" s="25">
        <v>69.760000000000005</v>
      </c>
      <c r="D1030" s="25">
        <v>68.37</v>
      </c>
      <c r="E1030" s="25">
        <v>69.510000000000005</v>
      </c>
      <c r="F1030" s="25">
        <v>69.510000000000005</v>
      </c>
      <c r="G1030" s="26">
        <v>497095</v>
      </c>
    </row>
    <row r="1031" spans="1:7" ht="15" thickBot="1" x14ac:dyDescent="0.4">
      <c r="A1031" s="23">
        <v>43340</v>
      </c>
      <c r="B1031" s="25">
        <v>68.930000000000007</v>
      </c>
      <c r="C1031" s="25">
        <v>69.2</v>
      </c>
      <c r="D1031" s="25">
        <v>68.209999999999994</v>
      </c>
      <c r="E1031" s="25">
        <v>68.53</v>
      </c>
      <c r="F1031" s="25">
        <v>68.53</v>
      </c>
      <c r="G1031" s="26">
        <v>426833</v>
      </c>
    </row>
    <row r="1032" spans="1:7" ht="15" thickBot="1" x14ac:dyDescent="0.4">
      <c r="A1032" s="23">
        <v>43339</v>
      </c>
      <c r="B1032" s="25">
        <v>68.569999999999993</v>
      </c>
      <c r="C1032" s="25">
        <v>68.97</v>
      </c>
      <c r="D1032" s="25">
        <v>68.34</v>
      </c>
      <c r="E1032" s="25">
        <v>68.87</v>
      </c>
      <c r="F1032" s="25">
        <v>68.87</v>
      </c>
      <c r="G1032" s="26">
        <v>332612</v>
      </c>
    </row>
    <row r="1033" spans="1:7" ht="15" thickBot="1" x14ac:dyDescent="0.4">
      <c r="A1033" s="23">
        <v>43336</v>
      </c>
      <c r="B1033" s="25">
        <v>67.900000000000006</v>
      </c>
      <c r="C1033" s="25">
        <v>69.31</v>
      </c>
      <c r="D1033" s="25">
        <v>67.78</v>
      </c>
      <c r="E1033" s="25">
        <v>68.72</v>
      </c>
      <c r="F1033" s="25">
        <v>68.72</v>
      </c>
      <c r="G1033" s="26">
        <v>517796</v>
      </c>
    </row>
    <row r="1034" spans="1:7" ht="15" thickBot="1" x14ac:dyDescent="0.4">
      <c r="A1034" s="23">
        <v>43335</v>
      </c>
      <c r="B1034" s="25">
        <v>68.069999999999993</v>
      </c>
      <c r="C1034" s="25">
        <v>68.12</v>
      </c>
      <c r="D1034" s="25">
        <v>67.319999999999993</v>
      </c>
      <c r="E1034" s="25">
        <v>67.83</v>
      </c>
      <c r="F1034" s="25">
        <v>67.83</v>
      </c>
      <c r="G1034" s="26">
        <v>450690</v>
      </c>
    </row>
    <row r="1035" spans="1:7" ht="15" thickBot="1" x14ac:dyDescent="0.4">
      <c r="A1035" s="23">
        <v>43334</v>
      </c>
      <c r="B1035" s="25">
        <v>66.08</v>
      </c>
      <c r="C1035" s="25">
        <v>68.150000000000006</v>
      </c>
      <c r="D1035" s="25">
        <v>65.98</v>
      </c>
      <c r="E1035" s="25">
        <v>67.86</v>
      </c>
      <c r="F1035" s="25">
        <v>67.86</v>
      </c>
      <c r="G1035" s="26">
        <v>581899</v>
      </c>
    </row>
    <row r="1036" spans="1:7" ht="15" thickBot="1" x14ac:dyDescent="0.4">
      <c r="A1036" s="23">
        <v>43333</v>
      </c>
      <c r="B1036" s="25">
        <v>66.62</v>
      </c>
      <c r="C1036" s="25">
        <v>68.099999999999994</v>
      </c>
      <c r="D1036" s="25">
        <v>66.52</v>
      </c>
      <c r="E1036" s="25">
        <v>67.349999999999994</v>
      </c>
      <c r="F1036" s="25">
        <v>67.349999999999994</v>
      </c>
      <c r="G1036" s="26">
        <v>437164</v>
      </c>
    </row>
    <row r="1037" spans="1:7" ht="15" thickBot="1" x14ac:dyDescent="0.4">
      <c r="A1037" s="23">
        <v>43332</v>
      </c>
      <c r="B1037" s="25">
        <v>65.91</v>
      </c>
      <c r="C1037" s="25">
        <v>66.680000000000007</v>
      </c>
      <c r="D1037" s="25">
        <v>65.59</v>
      </c>
      <c r="E1037" s="25">
        <v>66.430000000000007</v>
      </c>
      <c r="F1037" s="25">
        <v>66.430000000000007</v>
      </c>
      <c r="G1037" s="26">
        <v>112709</v>
      </c>
    </row>
    <row r="1038" spans="1:7" ht="15" thickBot="1" x14ac:dyDescent="0.4">
      <c r="A1038" s="23">
        <v>43329</v>
      </c>
      <c r="B1038" s="25">
        <v>65.47</v>
      </c>
      <c r="C1038" s="25">
        <v>66.39</v>
      </c>
      <c r="D1038" s="25">
        <v>65.3</v>
      </c>
      <c r="E1038" s="25">
        <v>65.91</v>
      </c>
      <c r="F1038" s="25">
        <v>65.91</v>
      </c>
      <c r="G1038" s="26">
        <v>171403</v>
      </c>
    </row>
    <row r="1039" spans="1:7" ht="15" thickBot="1" x14ac:dyDescent="0.4">
      <c r="A1039" s="23">
        <v>43328</v>
      </c>
      <c r="B1039" s="25">
        <v>64.95</v>
      </c>
      <c r="C1039" s="25">
        <v>65.52</v>
      </c>
      <c r="D1039" s="25">
        <v>64.430000000000007</v>
      </c>
      <c r="E1039" s="25">
        <v>65.459999999999994</v>
      </c>
      <c r="F1039" s="25">
        <v>65.459999999999994</v>
      </c>
      <c r="G1039" s="26">
        <v>383380</v>
      </c>
    </row>
    <row r="1040" spans="1:7" ht="15" thickBot="1" x14ac:dyDescent="0.4">
      <c r="A1040" s="23">
        <v>43327</v>
      </c>
      <c r="B1040" s="25">
        <v>66.62</v>
      </c>
      <c r="C1040" s="25">
        <v>66.900000000000006</v>
      </c>
      <c r="D1040" s="25">
        <v>64.510000000000005</v>
      </c>
      <c r="E1040" s="25">
        <v>65.010000000000005</v>
      </c>
      <c r="F1040" s="25">
        <v>65.010000000000005</v>
      </c>
      <c r="G1040" s="26">
        <v>573473</v>
      </c>
    </row>
    <row r="1041" spans="1:7" ht="15" thickBot="1" x14ac:dyDescent="0.4">
      <c r="A1041" s="23">
        <v>43326</v>
      </c>
      <c r="B1041" s="25">
        <v>67.42</v>
      </c>
      <c r="C1041" s="25">
        <v>68.37</v>
      </c>
      <c r="D1041" s="25">
        <v>66.58</v>
      </c>
      <c r="E1041" s="25">
        <v>67.040000000000006</v>
      </c>
      <c r="F1041" s="25">
        <v>67.040000000000006</v>
      </c>
      <c r="G1041" s="26">
        <v>538484</v>
      </c>
    </row>
    <row r="1042" spans="1:7" ht="15" thickBot="1" x14ac:dyDescent="0.4">
      <c r="A1042" s="23">
        <v>43325</v>
      </c>
      <c r="B1042" s="25">
        <v>67.78</v>
      </c>
      <c r="C1042" s="25">
        <v>67.95</v>
      </c>
      <c r="D1042" s="25">
        <v>65.709999999999994</v>
      </c>
      <c r="E1042" s="25">
        <v>67.2</v>
      </c>
      <c r="F1042" s="25">
        <v>67.2</v>
      </c>
      <c r="G1042" s="26">
        <v>578219</v>
      </c>
    </row>
    <row r="1043" spans="1:7" ht="15" thickBot="1" x14ac:dyDescent="0.4">
      <c r="A1043" s="23">
        <v>43322</v>
      </c>
      <c r="B1043" s="25">
        <v>66.739999999999995</v>
      </c>
      <c r="C1043" s="25">
        <v>67.87</v>
      </c>
      <c r="D1043" s="25">
        <v>66.14</v>
      </c>
      <c r="E1043" s="25">
        <v>67.63</v>
      </c>
      <c r="F1043" s="25">
        <v>67.63</v>
      </c>
      <c r="G1043" s="26">
        <v>524490</v>
      </c>
    </row>
    <row r="1044" spans="1:7" ht="15" thickBot="1" x14ac:dyDescent="0.4">
      <c r="A1044" s="23">
        <v>43321</v>
      </c>
      <c r="B1044" s="25">
        <v>66.790000000000006</v>
      </c>
      <c r="C1044" s="25">
        <v>67.41</v>
      </c>
      <c r="D1044" s="25">
        <v>66.489999999999995</v>
      </c>
      <c r="E1044" s="25">
        <v>66.81</v>
      </c>
      <c r="F1044" s="25">
        <v>66.81</v>
      </c>
      <c r="G1044" s="26">
        <v>509401</v>
      </c>
    </row>
    <row r="1045" spans="1:7" ht="15" thickBot="1" x14ac:dyDescent="0.4">
      <c r="A1045" s="23">
        <v>43320</v>
      </c>
      <c r="B1045" s="25">
        <v>69.09</v>
      </c>
      <c r="C1045" s="25">
        <v>69.37</v>
      </c>
      <c r="D1045" s="25">
        <v>66.319999999999993</v>
      </c>
      <c r="E1045" s="25">
        <v>66.94</v>
      </c>
      <c r="F1045" s="25">
        <v>66.94</v>
      </c>
      <c r="G1045" s="26">
        <v>760313</v>
      </c>
    </row>
    <row r="1046" spans="1:7" ht="15" thickBot="1" x14ac:dyDescent="0.4">
      <c r="A1046" s="23">
        <v>43319</v>
      </c>
      <c r="B1046" s="25">
        <v>68.900000000000006</v>
      </c>
      <c r="C1046" s="25">
        <v>69.83</v>
      </c>
      <c r="D1046" s="25">
        <v>68.81</v>
      </c>
      <c r="E1046" s="25">
        <v>69.17</v>
      </c>
      <c r="F1046" s="25">
        <v>69.17</v>
      </c>
      <c r="G1046" s="26">
        <v>485027</v>
      </c>
    </row>
    <row r="1047" spans="1:7" ht="15" thickBot="1" x14ac:dyDescent="0.4">
      <c r="A1047" s="23">
        <v>43318</v>
      </c>
      <c r="B1047" s="25">
        <v>68.650000000000006</v>
      </c>
      <c r="C1047" s="25">
        <v>69.92</v>
      </c>
      <c r="D1047" s="25">
        <v>68.5</v>
      </c>
      <c r="E1047" s="25">
        <v>69.010000000000005</v>
      </c>
      <c r="F1047" s="25">
        <v>69.010000000000005</v>
      </c>
      <c r="G1047" s="26">
        <v>495605</v>
      </c>
    </row>
    <row r="1048" spans="1:7" ht="15" thickBot="1" x14ac:dyDescent="0.4">
      <c r="A1048" s="23">
        <v>43315</v>
      </c>
      <c r="B1048" s="25">
        <v>68.989999999999995</v>
      </c>
      <c r="C1048" s="25">
        <v>69.239999999999995</v>
      </c>
      <c r="D1048" s="25">
        <v>67.87</v>
      </c>
      <c r="E1048" s="25">
        <v>68.489999999999995</v>
      </c>
      <c r="F1048" s="25">
        <v>68.489999999999995</v>
      </c>
      <c r="G1048" s="26">
        <v>476615</v>
      </c>
    </row>
    <row r="1049" spans="1:7" ht="15" thickBot="1" x14ac:dyDescent="0.4">
      <c r="A1049" s="23">
        <v>43314</v>
      </c>
      <c r="B1049" s="25">
        <v>67.86</v>
      </c>
      <c r="C1049" s="25">
        <v>69.36</v>
      </c>
      <c r="D1049" s="25">
        <v>66.92</v>
      </c>
      <c r="E1049" s="25">
        <v>68.959999999999994</v>
      </c>
      <c r="F1049" s="25">
        <v>68.959999999999994</v>
      </c>
      <c r="G1049" s="26">
        <v>531071</v>
      </c>
    </row>
    <row r="1050" spans="1:7" ht="15" thickBot="1" x14ac:dyDescent="0.4">
      <c r="A1050" s="23">
        <v>43313</v>
      </c>
      <c r="B1050" s="25">
        <v>68.430000000000007</v>
      </c>
      <c r="C1050" s="25">
        <v>68.52</v>
      </c>
      <c r="D1050" s="25">
        <v>67.31</v>
      </c>
      <c r="E1050" s="25">
        <v>67.66</v>
      </c>
      <c r="F1050" s="25">
        <v>67.66</v>
      </c>
      <c r="G1050" s="26">
        <v>576561</v>
      </c>
    </row>
    <row r="1051" spans="1:7" ht="15" thickBot="1" x14ac:dyDescent="0.4">
      <c r="A1051" s="23">
        <v>43312</v>
      </c>
      <c r="B1051" s="25">
        <v>70.05</v>
      </c>
      <c r="C1051" s="25">
        <v>70.22</v>
      </c>
      <c r="D1051" s="25">
        <v>67.98</v>
      </c>
      <c r="E1051" s="25">
        <v>68.760000000000005</v>
      </c>
      <c r="F1051" s="25">
        <v>68.760000000000005</v>
      </c>
      <c r="G1051" s="26">
        <v>519070</v>
      </c>
    </row>
    <row r="1052" spans="1:7" ht="15" thickBot="1" x14ac:dyDescent="0.4">
      <c r="A1052" s="23">
        <v>43311</v>
      </c>
      <c r="B1052" s="25">
        <v>69.010000000000005</v>
      </c>
      <c r="C1052" s="25">
        <v>70.430000000000007</v>
      </c>
      <c r="D1052" s="25">
        <v>68.8</v>
      </c>
      <c r="E1052" s="25">
        <v>70.13</v>
      </c>
      <c r="F1052" s="25">
        <v>70.13</v>
      </c>
      <c r="G1052" s="26">
        <v>463011</v>
      </c>
    </row>
    <row r="1053" spans="1:7" ht="15" thickBot="1" x14ac:dyDescent="0.4">
      <c r="A1053" s="23">
        <v>43308</v>
      </c>
      <c r="B1053" s="25">
        <v>69.58</v>
      </c>
      <c r="C1053" s="25">
        <v>69.77</v>
      </c>
      <c r="D1053" s="25">
        <v>68.260000000000005</v>
      </c>
      <c r="E1053" s="25">
        <v>68.69</v>
      </c>
      <c r="F1053" s="25">
        <v>68.69</v>
      </c>
      <c r="G1053" s="26">
        <v>460450</v>
      </c>
    </row>
    <row r="1054" spans="1:7" ht="15" thickBot="1" x14ac:dyDescent="0.4">
      <c r="A1054" s="23">
        <v>43307</v>
      </c>
      <c r="B1054" s="25">
        <v>69.38</v>
      </c>
      <c r="C1054" s="25">
        <v>69.92</v>
      </c>
      <c r="D1054" s="25">
        <v>68.92</v>
      </c>
      <c r="E1054" s="25">
        <v>69.61</v>
      </c>
      <c r="F1054" s="25">
        <v>69.61</v>
      </c>
      <c r="G1054" s="26">
        <v>489059</v>
      </c>
    </row>
    <row r="1055" spans="1:7" ht="15" thickBot="1" x14ac:dyDescent="0.4">
      <c r="A1055" s="23">
        <v>43306</v>
      </c>
      <c r="B1055" s="25">
        <v>68.77</v>
      </c>
      <c r="C1055" s="25">
        <v>69.7</v>
      </c>
      <c r="D1055" s="25">
        <v>68.2</v>
      </c>
      <c r="E1055" s="25">
        <v>69.3</v>
      </c>
      <c r="F1055" s="25">
        <v>69.3</v>
      </c>
      <c r="G1055" s="26">
        <v>622913</v>
      </c>
    </row>
    <row r="1056" spans="1:7" ht="15" thickBot="1" x14ac:dyDescent="0.4">
      <c r="A1056" s="23">
        <v>43305</v>
      </c>
      <c r="B1056" s="25">
        <v>67.8</v>
      </c>
      <c r="C1056" s="25">
        <v>69.05</v>
      </c>
      <c r="D1056" s="25">
        <v>67.56</v>
      </c>
      <c r="E1056" s="25">
        <v>68.52</v>
      </c>
      <c r="F1056" s="25">
        <v>68.52</v>
      </c>
      <c r="G1056" s="26">
        <v>524591</v>
      </c>
    </row>
    <row r="1057" spans="1:7" ht="15" thickBot="1" x14ac:dyDescent="0.4">
      <c r="A1057" s="23">
        <v>43304</v>
      </c>
      <c r="B1057" s="25">
        <v>68.17</v>
      </c>
      <c r="C1057" s="25">
        <v>69.31</v>
      </c>
      <c r="D1057" s="25">
        <v>67.599999999999994</v>
      </c>
      <c r="E1057" s="25">
        <v>67.89</v>
      </c>
      <c r="F1057" s="25">
        <v>67.89</v>
      </c>
      <c r="G1057" s="26">
        <v>555915</v>
      </c>
    </row>
    <row r="1058" spans="1:7" ht="15" thickBot="1" x14ac:dyDescent="0.4">
      <c r="A1058" s="23">
        <v>43301</v>
      </c>
      <c r="B1058" s="25">
        <v>69.39</v>
      </c>
      <c r="C1058" s="25">
        <v>71.099999999999994</v>
      </c>
      <c r="D1058" s="25">
        <v>69.37</v>
      </c>
      <c r="E1058" s="25">
        <v>70.459999999999994</v>
      </c>
      <c r="F1058" s="25">
        <v>70.459999999999994</v>
      </c>
      <c r="G1058" s="26">
        <v>500967</v>
      </c>
    </row>
    <row r="1059" spans="1:7" ht="15" thickBot="1" x14ac:dyDescent="0.4">
      <c r="A1059" s="23">
        <v>43300</v>
      </c>
      <c r="B1059" s="25">
        <v>69</v>
      </c>
      <c r="C1059" s="25">
        <v>70.17</v>
      </c>
      <c r="D1059" s="25">
        <v>67.8</v>
      </c>
      <c r="E1059" s="25">
        <v>69.459999999999994</v>
      </c>
      <c r="F1059" s="25">
        <v>69.459999999999994</v>
      </c>
      <c r="G1059" s="26">
        <v>103220</v>
      </c>
    </row>
    <row r="1060" spans="1:7" ht="15" thickBot="1" x14ac:dyDescent="0.4">
      <c r="A1060" s="23">
        <v>43299</v>
      </c>
      <c r="B1060" s="25">
        <v>67.61</v>
      </c>
      <c r="C1060" s="25">
        <v>69.06</v>
      </c>
      <c r="D1060" s="25">
        <v>67.040000000000006</v>
      </c>
      <c r="E1060" s="25">
        <v>68.760000000000005</v>
      </c>
      <c r="F1060" s="25">
        <v>68.760000000000005</v>
      </c>
      <c r="G1060" s="26">
        <v>187313</v>
      </c>
    </row>
    <row r="1061" spans="1:7" ht="15" thickBot="1" x14ac:dyDescent="0.4">
      <c r="A1061" s="23">
        <v>43298</v>
      </c>
      <c r="B1061" s="25">
        <v>68.03</v>
      </c>
      <c r="C1061" s="25">
        <v>68.44</v>
      </c>
      <c r="D1061" s="25">
        <v>67.03</v>
      </c>
      <c r="E1061" s="25">
        <v>68.08</v>
      </c>
      <c r="F1061" s="25">
        <v>68.08</v>
      </c>
      <c r="G1061" s="26">
        <v>440727</v>
      </c>
    </row>
    <row r="1062" spans="1:7" ht="15" thickBot="1" x14ac:dyDescent="0.4">
      <c r="A1062" s="23">
        <v>43297</v>
      </c>
      <c r="B1062" s="25">
        <v>70.52</v>
      </c>
      <c r="C1062" s="25">
        <v>70.87</v>
      </c>
      <c r="D1062" s="25">
        <v>67.58</v>
      </c>
      <c r="E1062" s="25">
        <v>68.06</v>
      </c>
      <c r="F1062" s="25">
        <v>68.06</v>
      </c>
      <c r="G1062" s="26">
        <v>530480</v>
      </c>
    </row>
    <row r="1063" spans="1:7" ht="15" thickBot="1" x14ac:dyDescent="0.4">
      <c r="A1063" s="23">
        <v>43294</v>
      </c>
      <c r="B1063" s="25">
        <v>70.38</v>
      </c>
      <c r="C1063" s="25">
        <v>71.66</v>
      </c>
      <c r="D1063" s="25">
        <v>69.84</v>
      </c>
      <c r="E1063" s="25">
        <v>71.010000000000005</v>
      </c>
      <c r="F1063" s="25">
        <v>71.010000000000005</v>
      </c>
      <c r="G1063" s="26">
        <v>530277</v>
      </c>
    </row>
    <row r="1064" spans="1:7" ht="15" thickBot="1" x14ac:dyDescent="0.4">
      <c r="A1064" s="23">
        <v>43293</v>
      </c>
      <c r="B1064" s="25">
        <v>70.599999999999994</v>
      </c>
      <c r="C1064" s="25">
        <v>71.239999999999995</v>
      </c>
      <c r="D1064" s="25">
        <v>69.23</v>
      </c>
      <c r="E1064" s="25">
        <v>70.33</v>
      </c>
      <c r="F1064" s="25">
        <v>70.33</v>
      </c>
      <c r="G1064" s="26">
        <v>707887</v>
      </c>
    </row>
    <row r="1065" spans="1:7" ht="15" thickBot="1" x14ac:dyDescent="0.4">
      <c r="A1065" s="23">
        <v>43292</v>
      </c>
      <c r="B1065" s="25">
        <v>74.2</v>
      </c>
      <c r="C1065" s="25">
        <v>74.260000000000005</v>
      </c>
      <c r="D1065" s="25">
        <v>70.02</v>
      </c>
      <c r="E1065" s="25">
        <v>70.38</v>
      </c>
      <c r="F1065" s="25">
        <v>70.38</v>
      </c>
      <c r="G1065" s="26">
        <v>861726</v>
      </c>
    </row>
    <row r="1066" spans="1:7" ht="15" thickBot="1" x14ac:dyDescent="0.4">
      <c r="A1066" s="23">
        <v>43291</v>
      </c>
      <c r="B1066" s="25">
        <v>74.040000000000006</v>
      </c>
      <c r="C1066" s="25">
        <v>74.7</v>
      </c>
      <c r="D1066" s="25">
        <v>73.650000000000006</v>
      </c>
      <c r="E1066" s="25">
        <v>74.11</v>
      </c>
      <c r="F1066" s="25">
        <v>74.11</v>
      </c>
      <c r="G1066" s="26">
        <v>586829</v>
      </c>
    </row>
    <row r="1067" spans="1:7" ht="15" thickBot="1" x14ac:dyDescent="0.4">
      <c r="A1067" s="23">
        <v>43290</v>
      </c>
      <c r="B1067" s="25">
        <v>73.87</v>
      </c>
      <c r="C1067" s="25">
        <v>74.28</v>
      </c>
      <c r="D1067" s="25">
        <v>72.989999999999995</v>
      </c>
      <c r="E1067" s="25">
        <v>73.849999999999994</v>
      </c>
      <c r="F1067" s="25">
        <v>73.849999999999994</v>
      </c>
      <c r="G1067" s="26">
        <v>533003</v>
      </c>
    </row>
    <row r="1068" spans="1:7" ht="15" thickBot="1" x14ac:dyDescent="0.4">
      <c r="A1068" s="23">
        <v>43287</v>
      </c>
      <c r="B1068" s="25">
        <v>73.16</v>
      </c>
      <c r="C1068" s="25">
        <v>74.010000000000005</v>
      </c>
      <c r="D1068" s="25">
        <v>72.14</v>
      </c>
      <c r="E1068" s="25">
        <v>73.8</v>
      </c>
      <c r="F1068" s="25">
        <v>73.8</v>
      </c>
      <c r="G1068" s="26">
        <v>611419</v>
      </c>
    </row>
    <row r="1069" spans="1:7" ht="15" thickBot="1" x14ac:dyDescent="0.4">
      <c r="A1069" s="23">
        <v>43286</v>
      </c>
      <c r="B1069" s="25">
        <v>74.349999999999994</v>
      </c>
      <c r="C1069" s="25">
        <v>74.8</v>
      </c>
      <c r="D1069" s="25">
        <v>72.53</v>
      </c>
      <c r="E1069" s="25">
        <v>72.94</v>
      </c>
      <c r="F1069" s="25">
        <v>72.94</v>
      </c>
      <c r="G1069" s="26">
        <v>841632</v>
      </c>
    </row>
    <row r="1070" spans="1:7" ht="15" thickBot="1" x14ac:dyDescent="0.4">
      <c r="A1070" s="23">
        <v>43284</v>
      </c>
      <c r="B1070" s="25">
        <v>74.08</v>
      </c>
      <c r="C1070" s="25">
        <v>75.27</v>
      </c>
      <c r="D1070" s="25">
        <v>72.73</v>
      </c>
      <c r="E1070" s="25">
        <v>74.14</v>
      </c>
      <c r="F1070" s="25">
        <v>74.14</v>
      </c>
      <c r="G1070" s="26">
        <v>667235</v>
      </c>
    </row>
    <row r="1071" spans="1:7" ht="15" thickBot="1" x14ac:dyDescent="0.4">
      <c r="A1071" s="23">
        <v>43283</v>
      </c>
      <c r="B1071" s="25">
        <v>73.62</v>
      </c>
      <c r="C1071" s="25">
        <v>74.349999999999994</v>
      </c>
      <c r="D1071" s="25">
        <v>72.510000000000005</v>
      </c>
      <c r="E1071" s="25">
        <v>73.94</v>
      </c>
      <c r="F1071" s="25">
        <v>73.94</v>
      </c>
      <c r="G1071" s="26">
        <v>652167</v>
      </c>
    </row>
    <row r="1072" spans="1:7" ht="15" thickBot="1" x14ac:dyDescent="0.4">
      <c r="A1072" s="23">
        <v>43280</v>
      </c>
      <c r="B1072" s="25">
        <v>73.33</v>
      </c>
      <c r="C1072" s="25">
        <v>74.459999999999994</v>
      </c>
      <c r="D1072" s="25">
        <v>72.930000000000007</v>
      </c>
      <c r="E1072" s="25">
        <v>74.150000000000006</v>
      </c>
      <c r="F1072" s="25">
        <v>74.150000000000006</v>
      </c>
      <c r="G1072" s="26">
        <v>602399</v>
      </c>
    </row>
    <row r="1073" spans="1:7" ht="15" thickBot="1" x14ac:dyDescent="0.4">
      <c r="A1073" s="23">
        <v>43279</v>
      </c>
      <c r="B1073" s="25">
        <v>72.27</v>
      </c>
      <c r="C1073" s="25">
        <v>74.03</v>
      </c>
      <c r="D1073" s="25">
        <v>72.2</v>
      </c>
      <c r="E1073" s="25">
        <v>73.45</v>
      </c>
      <c r="F1073" s="25">
        <v>73.45</v>
      </c>
      <c r="G1073" s="26">
        <v>717347</v>
      </c>
    </row>
    <row r="1074" spans="1:7" ht="15" thickBot="1" x14ac:dyDescent="0.4">
      <c r="A1074" s="23">
        <v>43278</v>
      </c>
      <c r="B1074" s="25">
        <v>70.680000000000007</v>
      </c>
      <c r="C1074" s="25">
        <v>73.06</v>
      </c>
      <c r="D1074" s="25">
        <v>70.56</v>
      </c>
      <c r="E1074" s="25">
        <v>72.760000000000005</v>
      </c>
      <c r="F1074" s="25">
        <v>72.760000000000005</v>
      </c>
      <c r="G1074" s="26">
        <v>775155</v>
      </c>
    </row>
    <row r="1075" spans="1:7" ht="15" thickBot="1" x14ac:dyDescent="0.4">
      <c r="A1075" s="23">
        <v>43277</v>
      </c>
      <c r="B1075" s="25">
        <v>68.209999999999994</v>
      </c>
      <c r="C1075" s="25">
        <v>70.91</v>
      </c>
      <c r="D1075" s="25">
        <v>67.72</v>
      </c>
      <c r="E1075" s="25">
        <v>70.53</v>
      </c>
      <c r="F1075" s="25">
        <v>70.53</v>
      </c>
      <c r="G1075" s="26">
        <v>848537</v>
      </c>
    </row>
    <row r="1076" spans="1:7" ht="15" thickBot="1" x14ac:dyDescent="0.4">
      <c r="A1076" s="23">
        <v>43276</v>
      </c>
      <c r="B1076" s="25">
        <v>68.75</v>
      </c>
      <c r="C1076" s="25">
        <v>69.44</v>
      </c>
      <c r="D1076" s="25">
        <v>67.78</v>
      </c>
      <c r="E1076" s="25">
        <v>68.08</v>
      </c>
      <c r="F1076" s="25">
        <v>68.08</v>
      </c>
      <c r="G1076" s="26">
        <v>816207</v>
      </c>
    </row>
    <row r="1077" spans="1:7" ht="15" thickBot="1" x14ac:dyDescent="0.4">
      <c r="A1077" s="23">
        <v>43273</v>
      </c>
      <c r="B1077" s="25">
        <v>65.930000000000007</v>
      </c>
      <c r="C1077" s="25">
        <v>69.38</v>
      </c>
      <c r="D1077" s="25">
        <v>65.709999999999994</v>
      </c>
      <c r="E1077" s="25">
        <v>68.58</v>
      </c>
      <c r="F1077" s="25">
        <v>68.58</v>
      </c>
      <c r="G1077" s="26">
        <v>1136232</v>
      </c>
    </row>
    <row r="1078" spans="1:7" ht="15" thickBot="1" x14ac:dyDescent="0.4">
      <c r="A1078" s="23">
        <v>43272</v>
      </c>
      <c r="B1078" s="25">
        <v>65.34</v>
      </c>
      <c r="C1078" s="25">
        <v>66.22</v>
      </c>
      <c r="D1078" s="25">
        <v>64.34</v>
      </c>
      <c r="E1078" s="25">
        <v>65.540000000000006</v>
      </c>
      <c r="F1078" s="25">
        <v>65.540000000000006</v>
      </c>
      <c r="G1078" s="26">
        <v>760719</v>
      </c>
    </row>
    <row r="1079" spans="1:7" ht="15" thickBot="1" x14ac:dyDescent="0.4">
      <c r="A1079" s="23">
        <v>43271</v>
      </c>
      <c r="B1079" s="25">
        <v>65.11</v>
      </c>
      <c r="C1079" s="25">
        <v>66.53</v>
      </c>
      <c r="D1079" s="25">
        <v>65.010000000000005</v>
      </c>
      <c r="E1079" s="25">
        <v>66.22</v>
      </c>
      <c r="F1079" s="25">
        <v>66.22</v>
      </c>
      <c r="G1079" s="26">
        <v>801625</v>
      </c>
    </row>
    <row r="1080" spans="1:7" ht="15" thickBot="1" x14ac:dyDescent="0.4">
      <c r="A1080" s="23">
        <v>43270</v>
      </c>
      <c r="B1080" s="25">
        <v>65.819999999999993</v>
      </c>
      <c r="C1080" s="25">
        <v>65.900000000000006</v>
      </c>
      <c r="D1080" s="25">
        <v>64.39</v>
      </c>
      <c r="E1080" s="25">
        <v>65.069999999999993</v>
      </c>
      <c r="F1080" s="25">
        <v>65.069999999999993</v>
      </c>
      <c r="G1080" s="26">
        <v>122646</v>
      </c>
    </row>
    <row r="1081" spans="1:7" ht="15" thickBot="1" x14ac:dyDescent="0.4">
      <c r="A1081" s="23">
        <v>43269</v>
      </c>
      <c r="B1081" s="25">
        <v>64.400000000000006</v>
      </c>
      <c r="C1081" s="25">
        <v>65.98</v>
      </c>
      <c r="D1081" s="25">
        <v>63.59</v>
      </c>
      <c r="E1081" s="25">
        <v>65.849999999999994</v>
      </c>
      <c r="F1081" s="25">
        <v>65.849999999999994</v>
      </c>
      <c r="G1081" s="26">
        <v>218933</v>
      </c>
    </row>
    <row r="1082" spans="1:7" ht="15" thickBot="1" x14ac:dyDescent="0.4">
      <c r="A1082" s="23">
        <v>43266</v>
      </c>
      <c r="B1082" s="25">
        <v>66.62</v>
      </c>
      <c r="C1082" s="25">
        <v>67.16</v>
      </c>
      <c r="D1082" s="25">
        <v>64.290000000000006</v>
      </c>
      <c r="E1082" s="25">
        <v>65.06</v>
      </c>
      <c r="F1082" s="25">
        <v>65.06</v>
      </c>
      <c r="G1082" s="26">
        <v>512591</v>
      </c>
    </row>
    <row r="1083" spans="1:7" ht="15" thickBot="1" x14ac:dyDescent="0.4">
      <c r="A1083" s="23">
        <v>43265</v>
      </c>
      <c r="B1083" s="25">
        <v>66.62</v>
      </c>
      <c r="C1083" s="25">
        <v>67.16</v>
      </c>
      <c r="D1083" s="25">
        <v>66.36</v>
      </c>
      <c r="E1083" s="25">
        <v>66.89</v>
      </c>
      <c r="F1083" s="25">
        <v>66.89</v>
      </c>
      <c r="G1083" s="26">
        <v>460168</v>
      </c>
    </row>
    <row r="1084" spans="1:7" ht="15" thickBot="1" x14ac:dyDescent="0.4">
      <c r="A1084" s="23">
        <v>43264</v>
      </c>
      <c r="B1084" s="25">
        <v>66.010000000000005</v>
      </c>
      <c r="C1084" s="25">
        <v>66.89</v>
      </c>
      <c r="D1084" s="25">
        <v>65.52</v>
      </c>
      <c r="E1084" s="25">
        <v>66.64</v>
      </c>
      <c r="F1084" s="25">
        <v>66.64</v>
      </c>
      <c r="G1084" s="26">
        <v>626398</v>
      </c>
    </row>
    <row r="1085" spans="1:7" ht="15" thickBot="1" x14ac:dyDescent="0.4">
      <c r="A1085" s="23">
        <v>43263</v>
      </c>
      <c r="B1085" s="25">
        <v>66.05</v>
      </c>
      <c r="C1085" s="25">
        <v>66.7</v>
      </c>
      <c r="D1085" s="25">
        <v>65.87</v>
      </c>
      <c r="E1085" s="25">
        <v>66.36</v>
      </c>
      <c r="F1085" s="25">
        <v>66.36</v>
      </c>
      <c r="G1085" s="26">
        <v>524411</v>
      </c>
    </row>
    <row r="1086" spans="1:7" ht="15" thickBot="1" x14ac:dyDescent="0.4">
      <c r="A1086" s="23">
        <v>43262</v>
      </c>
      <c r="B1086" s="25">
        <v>65.56</v>
      </c>
      <c r="C1086" s="25">
        <v>66.349999999999994</v>
      </c>
      <c r="D1086" s="25">
        <v>64.849999999999994</v>
      </c>
      <c r="E1086" s="25">
        <v>66.099999999999994</v>
      </c>
      <c r="F1086" s="25">
        <v>66.099999999999994</v>
      </c>
      <c r="G1086" s="26">
        <v>558281</v>
      </c>
    </row>
    <row r="1087" spans="1:7" ht="15" thickBot="1" x14ac:dyDescent="0.4">
      <c r="A1087" s="23">
        <v>43259</v>
      </c>
      <c r="B1087" s="25">
        <v>65.98</v>
      </c>
      <c r="C1087" s="25">
        <v>66.239999999999995</v>
      </c>
      <c r="D1087" s="25">
        <v>65.150000000000006</v>
      </c>
      <c r="E1087" s="25">
        <v>65.739999999999995</v>
      </c>
      <c r="F1087" s="25">
        <v>65.739999999999995</v>
      </c>
      <c r="G1087" s="26">
        <v>571224</v>
      </c>
    </row>
    <row r="1088" spans="1:7" ht="15" thickBot="1" x14ac:dyDescent="0.4">
      <c r="A1088" s="23">
        <v>43258</v>
      </c>
      <c r="B1088" s="25">
        <v>65.069999999999993</v>
      </c>
      <c r="C1088" s="25">
        <v>66.069999999999993</v>
      </c>
      <c r="D1088" s="25">
        <v>64.81</v>
      </c>
      <c r="E1088" s="25">
        <v>65.95</v>
      </c>
      <c r="F1088" s="25">
        <v>65.95</v>
      </c>
      <c r="G1088" s="26">
        <v>675041</v>
      </c>
    </row>
    <row r="1089" spans="1:7" ht="15" thickBot="1" x14ac:dyDescent="0.4">
      <c r="A1089" s="23">
        <v>43257</v>
      </c>
      <c r="B1089" s="25">
        <v>65.510000000000005</v>
      </c>
      <c r="C1089" s="25">
        <v>65.959999999999994</v>
      </c>
      <c r="D1089" s="25">
        <v>64.27</v>
      </c>
      <c r="E1089" s="25">
        <v>64.73</v>
      </c>
      <c r="F1089" s="25">
        <v>64.73</v>
      </c>
      <c r="G1089" s="26">
        <v>708829</v>
      </c>
    </row>
    <row r="1090" spans="1:7" ht="15" thickBot="1" x14ac:dyDescent="0.4">
      <c r="A1090" s="23">
        <v>43256</v>
      </c>
      <c r="B1090" s="25">
        <v>64.94</v>
      </c>
      <c r="C1090" s="25">
        <v>65.569999999999993</v>
      </c>
      <c r="D1090" s="25">
        <v>64.22</v>
      </c>
      <c r="E1090" s="25">
        <v>65.52</v>
      </c>
      <c r="F1090" s="25">
        <v>65.52</v>
      </c>
      <c r="G1090" s="26">
        <v>714674</v>
      </c>
    </row>
    <row r="1091" spans="1:7" ht="15" thickBot="1" x14ac:dyDescent="0.4">
      <c r="A1091" s="23">
        <v>43255</v>
      </c>
      <c r="B1091" s="25">
        <v>65.709999999999994</v>
      </c>
      <c r="C1091" s="25">
        <v>66.040000000000006</v>
      </c>
      <c r="D1091" s="25">
        <v>64.569999999999993</v>
      </c>
      <c r="E1091" s="25">
        <v>64.75</v>
      </c>
      <c r="F1091" s="25">
        <v>64.75</v>
      </c>
      <c r="G1091" s="26">
        <v>696050</v>
      </c>
    </row>
    <row r="1092" spans="1:7" ht="15" thickBot="1" x14ac:dyDescent="0.4">
      <c r="A1092" s="23">
        <v>43252</v>
      </c>
      <c r="B1092" s="25">
        <v>67.069999999999993</v>
      </c>
      <c r="C1092" s="25">
        <v>67.34</v>
      </c>
      <c r="D1092" s="25">
        <v>65.510000000000005</v>
      </c>
      <c r="E1092" s="25">
        <v>65.81</v>
      </c>
      <c r="F1092" s="25">
        <v>65.81</v>
      </c>
      <c r="G1092" s="26">
        <v>781103</v>
      </c>
    </row>
    <row r="1093" spans="1:7" ht="15" thickBot="1" x14ac:dyDescent="0.4">
      <c r="A1093" s="23">
        <v>43251</v>
      </c>
      <c r="B1093" s="25">
        <v>68.239999999999995</v>
      </c>
      <c r="C1093" s="25">
        <v>68.3</v>
      </c>
      <c r="D1093" s="25">
        <v>66.56</v>
      </c>
      <c r="E1093" s="25">
        <v>67.040000000000006</v>
      </c>
      <c r="F1093" s="25">
        <v>67.040000000000006</v>
      </c>
      <c r="G1093" s="26">
        <v>917563</v>
      </c>
    </row>
    <row r="1094" spans="1:7" ht="15" thickBot="1" x14ac:dyDescent="0.4">
      <c r="A1094" s="23">
        <v>43250</v>
      </c>
      <c r="B1094" s="25">
        <v>66.849999999999994</v>
      </c>
      <c r="C1094" s="25">
        <v>68.67</v>
      </c>
      <c r="D1094" s="25">
        <v>66.349999999999994</v>
      </c>
      <c r="E1094" s="25">
        <v>68.209999999999994</v>
      </c>
      <c r="F1094" s="25">
        <v>68.209999999999994</v>
      </c>
      <c r="G1094" s="26">
        <v>726886</v>
      </c>
    </row>
    <row r="1095" spans="1:7" ht="15" thickBot="1" x14ac:dyDescent="0.4">
      <c r="A1095" s="23">
        <v>43249</v>
      </c>
      <c r="B1095" s="25">
        <v>66.489999999999995</v>
      </c>
      <c r="C1095" s="25">
        <v>67.349999999999994</v>
      </c>
      <c r="D1095" s="25">
        <v>65.92</v>
      </c>
      <c r="E1095" s="25">
        <v>66.73</v>
      </c>
      <c r="F1095" s="25">
        <v>66.73</v>
      </c>
      <c r="G1095" s="26">
        <v>1059750</v>
      </c>
    </row>
    <row r="1096" spans="1:7" ht="15" thickBot="1" x14ac:dyDescent="0.4">
      <c r="A1096" s="23">
        <v>43245</v>
      </c>
      <c r="B1096" s="25">
        <v>70.650000000000006</v>
      </c>
      <c r="C1096" s="25">
        <v>70.8</v>
      </c>
      <c r="D1096" s="25">
        <v>67.42</v>
      </c>
      <c r="E1096" s="25">
        <v>67.88</v>
      </c>
      <c r="F1096" s="25">
        <v>67.88</v>
      </c>
      <c r="G1096" s="26">
        <v>955354</v>
      </c>
    </row>
    <row r="1097" spans="1:7" ht="15" thickBot="1" x14ac:dyDescent="0.4">
      <c r="A1097" s="23">
        <v>43244</v>
      </c>
      <c r="B1097" s="25">
        <v>71.83</v>
      </c>
      <c r="C1097" s="25">
        <v>72</v>
      </c>
      <c r="D1097" s="25">
        <v>70.52</v>
      </c>
      <c r="E1097" s="25">
        <v>70.709999999999994</v>
      </c>
      <c r="F1097" s="25">
        <v>70.709999999999994</v>
      </c>
      <c r="G1097" s="26">
        <v>640725</v>
      </c>
    </row>
    <row r="1098" spans="1:7" ht="15" thickBot="1" x14ac:dyDescent="0.4">
      <c r="A1098" s="23">
        <v>43243</v>
      </c>
      <c r="B1098" s="25">
        <v>72.11</v>
      </c>
      <c r="C1098" s="25">
        <v>72.260000000000005</v>
      </c>
      <c r="D1098" s="25">
        <v>71.19</v>
      </c>
      <c r="E1098" s="25">
        <v>71.84</v>
      </c>
      <c r="F1098" s="25">
        <v>71.84</v>
      </c>
      <c r="G1098" s="26">
        <v>702791</v>
      </c>
    </row>
    <row r="1099" spans="1:7" ht="15" thickBot="1" x14ac:dyDescent="0.4">
      <c r="A1099" s="23">
        <v>43242</v>
      </c>
      <c r="B1099" s="25">
        <v>72.53</v>
      </c>
      <c r="C1099" s="25">
        <v>72.83</v>
      </c>
      <c r="D1099" s="25">
        <v>71.900000000000006</v>
      </c>
      <c r="E1099" s="25">
        <v>72.13</v>
      </c>
      <c r="F1099" s="25">
        <v>72.13</v>
      </c>
      <c r="G1099" s="26">
        <v>723458</v>
      </c>
    </row>
    <row r="1100" spans="1:7" ht="15" thickBot="1" x14ac:dyDescent="0.4">
      <c r="A1100" s="23">
        <v>43241</v>
      </c>
      <c r="B1100" s="25">
        <v>71.47</v>
      </c>
      <c r="C1100" s="25">
        <v>72.59</v>
      </c>
      <c r="D1100" s="25">
        <v>71.25</v>
      </c>
      <c r="E1100" s="25">
        <v>72.239999999999995</v>
      </c>
      <c r="F1100" s="25">
        <v>72.239999999999995</v>
      </c>
      <c r="G1100" s="26">
        <v>119892</v>
      </c>
    </row>
    <row r="1101" spans="1:7" ht="15" thickBot="1" x14ac:dyDescent="0.4">
      <c r="A1101" s="23">
        <v>43238</v>
      </c>
      <c r="B1101" s="25">
        <v>71.599999999999994</v>
      </c>
      <c r="C1101" s="25">
        <v>71.75</v>
      </c>
      <c r="D1101" s="25">
        <v>70.989999999999995</v>
      </c>
      <c r="E1101" s="25">
        <v>71.28</v>
      </c>
      <c r="F1101" s="25">
        <v>71.28</v>
      </c>
      <c r="G1101" s="26">
        <v>211785</v>
      </c>
    </row>
    <row r="1102" spans="1:7" ht="15" thickBot="1" x14ac:dyDescent="0.4">
      <c r="A1102" s="23">
        <v>43237</v>
      </c>
      <c r="B1102" s="25">
        <v>71.56</v>
      </c>
      <c r="C1102" s="25">
        <v>72.3</v>
      </c>
      <c r="D1102" s="25">
        <v>71.09</v>
      </c>
      <c r="E1102" s="25">
        <v>71.489999999999995</v>
      </c>
      <c r="F1102" s="25">
        <v>71.489999999999995</v>
      </c>
      <c r="G1102" s="26">
        <v>562639</v>
      </c>
    </row>
    <row r="1103" spans="1:7" ht="15" thickBot="1" x14ac:dyDescent="0.4">
      <c r="A1103" s="23">
        <v>43236</v>
      </c>
      <c r="B1103" s="25">
        <v>71.02</v>
      </c>
      <c r="C1103" s="25">
        <v>71.59</v>
      </c>
      <c r="D1103" s="25">
        <v>70.66</v>
      </c>
      <c r="E1103" s="25">
        <v>71.489999999999995</v>
      </c>
      <c r="F1103" s="25">
        <v>71.489999999999995</v>
      </c>
      <c r="G1103" s="26">
        <v>574279</v>
      </c>
    </row>
    <row r="1104" spans="1:7" ht="15" thickBot="1" x14ac:dyDescent="0.4">
      <c r="A1104" s="23">
        <v>43235</v>
      </c>
      <c r="B1104" s="25">
        <v>71.150000000000006</v>
      </c>
      <c r="C1104" s="25">
        <v>71.92</v>
      </c>
      <c r="D1104" s="25">
        <v>70.42</v>
      </c>
      <c r="E1104" s="25">
        <v>71.31</v>
      </c>
      <c r="F1104" s="25">
        <v>71.31</v>
      </c>
      <c r="G1104" s="26">
        <v>815289</v>
      </c>
    </row>
    <row r="1105" spans="1:7" ht="15" thickBot="1" x14ac:dyDescent="0.4">
      <c r="A1105" s="23">
        <v>43234</v>
      </c>
      <c r="B1105" s="25">
        <v>70.540000000000006</v>
      </c>
      <c r="C1105" s="25">
        <v>71.260000000000005</v>
      </c>
      <c r="D1105" s="25">
        <v>70.260000000000005</v>
      </c>
      <c r="E1105" s="25">
        <v>70.959999999999994</v>
      </c>
      <c r="F1105" s="25">
        <v>70.959999999999994</v>
      </c>
      <c r="G1105" s="26">
        <v>592826</v>
      </c>
    </row>
    <row r="1106" spans="1:7" ht="15" thickBot="1" x14ac:dyDescent="0.4">
      <c r="A1106" s="23">
        <v>43231</v>
      </c>
      <c r="B1106" s="25">
        <v>71.45</v>
      </c>
      <c r="C1106" s="25">
        <v>71.63</v>
      </c>
      <c r="D1106" s="25">
        <v>70.45</v>
      </c>
      <c r="E1106" s="25">
        <v>70.7</v>
      </c>
      <c r="F1106" s="25">
        <v>70.7</v>
      </c>
      <c r="G1106" s="26">
        <v>634145</v>
      </c>
    </row>
    <row r="1107" spans="1:7" ht="15" thickBot="1" x14ac:dyDescent="0.4">
      <c r="A1107" s="23">
        <v>43230</v>
      </c>
      <c r="B1107" s="25">
        <v>71.23</v>
      </c>
      <c r="C1107" s="25">
        <v>71.89</v>
      </c>
      <c r="D1107" s="25">
        <v>70.56</v>
      </c>
      <c r="E1107" s="25">
        <v>71.36</v>
      </c>
      <c r="F1107" s="25">
        <v>71.36</v>
      </c>
      <c r="G1107" s="26">
        <v>749808</v>
      </c>
    </row>
    <row r="1108" spans="1:7" ht="15" thickBot="1" x14ac:dyDescent="0.4">
      <c r="A1108" s="23">
        <v>43229</v>
      </c>
      <c r="B1108" s="25">
        <v>70.05</v>
      </c>
      <c r="C1108" s="25">
        <v>71.36</v>
      </c>
      <c r="D1108" s="25">
        <v>69.849999999999994</v>
      </c>
      <c r="E1108" s="25">
        <v>71.14</v>
      </c>
      <c r="F1108" s="25">
        <v>71.14</v>
      </c>
      <c r="G1108" s="26">
        <v>863386</v>
      </c>
    </row>
    <row r="1109" spans="1:7" ht="15" thickBot="1" x14ac:dyDescent="0.4">
      <c r="A1109" s="23">
        <v>43228</v>
      </c>
      <c r="B1109" s="25">
        <v>70.03</v>
      </c>
      <c r="C1109" s="25">
        <v>70.400000000000006</v>
      </c>
      <c r="D1109" s="25">
        <v>67.63</v>
      </c>
      <c r="E1109" s="25">
        <v>69.06</v>
      </c>
      <c r="F1109" s="25">
        <v>69.06</v>
      </c>
      <c r="G1109" s="26">
        <v>1253566</v>
      </c>
    </row>
    <row r="1110" spans="1:7" ht="15" thickBot="1" x14ac:dyDescent="0.4">
      <c r="A1110" s="23">
        <v>43227</v>
      </c>
      <c r="B1110" s="25">
        <v>69.849999999999994</v>
      </c>
      <c r="C1110" s="25">
        <v>70.84</v>
      </c>
      <c r="D1110" s="25">
        <v>69.510000000000005</v>
      </c>
      <c r="E1110" s="25">
        <v>70.73</v>
      </c>
      <c r="F1110" s="25">
        <v>70.73</v>
      </c>
      <c r="G1110" s="26">
        <v>758916</v>
      </c>
    </row>
    <row r="1111" spans="1:7" ht="15" thickBot="1" x14ac:dyDescent="0.4">
      <c r="A1111" s="23">
        <v>43224</v>
      </c>
      <c r="B1111" s="25">
        <v>68.5</v>
      </c>
      <c r="C1111" s="25">
        <v>69.97</v>
      </c>
      <c r="D1111" s="25">
        <v>68.12</v>
      </c>
      <c r="E1111" s="25">
        <v>69.72</v>
      </c>
      <c r="F1111" s="25">
        <v>69.72</v>
      </c>
      <c r="G1111" s="26">
        <v>690876</v>
      </c>
    </row>
    <row r="1112" spans="1:7" ht="15" thickBot="1" x14ac:dyDescent="0.4">
      <c r="A1112" s="23">
        <v>43223</v>
      </c>
      <c r="B1112" s="25">
        <v>67.680000000000007</v>
      </c>
      <c r="C1112" s="25">
        <v>68.599999999999994</v>
      </c>
      <c r="D1112" s="25">
        <v>67.209999999999994</v>
      </c>
      <c r="E1112" s="25">
        <v>68.430000000000007</v>
      </c>
      <c r="F1112" s="25">
        <v>68.430000000000007</v>
      </c>
      <c r="G1112" s="26">
        <v>691219</v>
      </c>
    </row>
    <row r="1113" spans="1:7" ht="15" thickBot="1" x14ac:dyDescent="0.4">
      <c r="A1113" s="23">
        <v>43222</v>
      </c>
      <c r="B1113" s="25">
        <v>67.489999999999995</v>
      </c>
      <c r="C1113" s="25">
        <v>68.14</v>
      </c>
      <c r="D1113" s="25">
        <v>66.92</v>
      </c>
      <c r="E1113" s="25">
        <v>67.930000000000007</v>
      </c>
      <c r="F1113" s="25">
        <v>67.930000000000007</v>
      </c>
      <c r="G1113" s="26">
        <v>789367</v>
      </c>
    </row>
    <row r="1114" spans="1:7" ht="15" thickBot="1" x14ac:dyDescent="0.4">
      <c r="A1114" s="23">
        <v>43221</v>
      </c>
      <c r="B1114" s="25">
        <v>68.56</v>
      </c>
      <c r="C1114" s="25">
        <v>68.900000000000006</v>
      </c>
      <c r="D1114" s="25">
        <v>66.849999999999994</v>
      </c>
      <c r="E1114" s="25">
        <v>67.25</v>
      </c>
      <c r="F1114" s="25">
        <v>67.25</v>
      </c>
      <c r="G1114" s="26">
        <v>694771</v>
      </c>
    </row>
    <row r="1115" spans="1:7" ht="15" thickBot="1" x14ac:dyDescent="0.4">
      <c r="A1115" s="23">
        <v>43220</v>
      </c>
      <c r="B1115" s="25">
        <v>68.150000000000006</v>
      </c>
      <c r="C1115" s="25">
        <v>69.34</v>
      </c>
      <c r="D1115" s="25">
        <v>67.17</v>
      </c>
      <c r="E1115" s="25">
        <v>68.569999999999993</v>
      </c>
      <c r="F1115" s="25">
        <v>68.569999999999993</v>
      </c>
      <c r="G1115" s="26">
        <v>755186</v>
      </c>
    </row>
    <row r="1116" spans="1:7" ht="15" thickBot="1" x14ac:dyDescent="0.4">
      <c r="A1116" s="23">
        <v>43217</v>
      </c>
      <c r="B1116" s="25">
        <v>68.209999999999994</v>
      </c>
      <c r="C1116" s="25">
        <v>68.36</v>
      </c>
      <c r="D1116" s="25">
        <v>67.64</v>
      </c>
      <c r="E1116" s="25">
        <v>68.099999999999994</v>
      </c>
      <c r="F1116" s="25">
        <v>68.099999999999994</v>
      </c>
      <c r="G1116" s="26">
        <v>542549</v>
      </c>
    </row>
    <row r="1117" spans="1:7" ht="15" thickBot="1" x14ac:dyDescent="0.4">
      <c r="A1117" s="23">
        <v>43216</v>
      </c>
      <c r="B1117" s="25">
        <v>68.03</v>
      </c>
      <c r="C1117" s="25">
        <v>68.78</v>
      </c>
      <c r="D1117" s="25">
        <v>67.709999999999994</v>
      </c>
      <c r="E1117" s="25">
        <v>68.19</v>
      </c>
      <c r="F1117" s="25">
        <v>68.19</v>
      </c>
      <c r="G1117" s="26">
        <v>660549</v>
      </c>
    </row>
    <row r="1118" spans="1:7" ht="15" thickBot="1" x14ac:dyDescent="0.4">
      <c r="A1118" s="23">
        <v>43215</v>
      </c>
      <c r="B1118" s="25">
        <v>67.75</v>
      </c>
      <c r="C1118" s="25">
        <v>68.180000000000007</v>
      </c>
      <c r="D1118" s="25">
        <v>67.11</v>
      </c>
      <c r="E1118" s="25">
        <v>68.05</v>
      </c>
      <c r="F1118" s="25">
        <v>68.05</v>
      </c>
      <c r="G1118" s="26">
        <v>764049</v>
      </c>
    </row>
    <row r="1119" spans="1:7" ht="15" thickBot="1" x14ac:dyDescent="0.4">
      <c r="A1119" s="23">
        <v>43214</v>
      </c>
      <c r="B1119" s="25">
        <v>68.95</v>
      </c>
      <c r="C1119" s="25">
        <v>69.38</v>
      </c>
      <c r="D1119" s="25">
        <v>67.540000000000006</v>
      </c>
      <c r="E1119" s="25">
        <v>67.7</v>
      </c>
      <c r="F1119" s="25">
        <v>67.7</v>
      </c>
      <c r="G1119" s="26">
        <v>832296</v>
      </c>
    </row>
    <row r="1120" spans="1:7" ht="15" thickBot="1" x14ac:dyDescent="0.4">
      <c r="A1120" s="23">
        <v>43213</v>
      </c>
      <c r="B1120" s="25">
        <v>68.22</v>
      </c>
      <c r="C1120" s="25">
        <v>69.03</v>
      </c>
      <c r="D1120" s="25">
        <v>67.14</v>
      </c>
      <c r="E1120" s="25">
        <v>68.64</v>
      </c>
      <c r="F1120" s="25">
        <v>68.64</v>
      </c>
      <c r="G1120" s="26">
        <v>740941</v>
      </c>
    </row>
    <row r="1121" spans="1:7" ht="15" thickBot="1" x14ac:dyDescent="0.4">
      <c r="A1121" s="23">
        <v>43210</v>
      </c>
      <c r="B1121" s="25">
        <v>68.260000000000005</v>
      </c>
      <c r="C1121" s="25">
        <v>68.62</v>
      </c>
      <c r="D1121" s="25">
        <v>67.5</v>
      </c>
      <c r="E1121" s="25">
        <v>68.38</v>
      </c>
      <c r="F1121" s="25">
        <v>68.38</v>
      </c>
      <c r="G1121" s="26">
        <v>724906</v>
      </c>
    </row>
    <row r="1122" spans="1:7" ht="15" thickBot="1" x14ac:dyDescent="0.4">
      <c r="A1122" s="23">
        <v>43209</v>
      </c>
      <c r="B1122" s="25">
        <v>68.75</v>
      </c>
      <c r="C1122" s="25">
        <v>69.56</v>
      </c>
      <c r="D1122" s="25">
        <v>67.98</v>
      </c>
      <c r="E1122" s="25">
        <v>68.290000000000006</v>
      </c>
      <c r="F1122" s="25">
        <v>68.290000000000006</v>
      </c>
      <c r="G1122" s="26">
        <v>125993</v>
      </c>
    </row>
    <row r="1123" spans="1:7" ht="15" thickBot="1" x14ac:dyDescent="0.4">
      <c r="A1123" s="23">
        <v>43208</v>
      </c>
      <c r="B1123" s="25">
        <v>66.680000000000007</v>
      </c>
      <c r="C1123" s="25">
        <v>68.91</v>
      </c>
      <c r="D1123" s="25">
        <v>66.56</v>
      </c>
      <c r="E1123" s="25">
        <v>68.47</v>
      </c>
      <c r="F1123" s="25">
        <v>68.47</v>
      </c>
      <c r="G1123" s="26">
        <v>221664</v>
      </c>
    </row>
    <row r="1124" spans="1:7" ht="15" thickBot="1" x14ac:dyDescent="0.4">
      <c r="A1124" s="23">
        <v>43207</v>
      </c>
      <c r="B1124" s="25">
        <v>66.42</v>
      </c>
      <c r="C1124" s="25">
        <v>66.75</v>
      </c>
      <c r="D1124" s="25">
        <v>65.56</v>
      </c>
      <c r="E1124" s="25">
        <v>66.52</v>
      </c>
      <c r="F1124" s="25">
        <v>66.52</v>
      </c>
      <c r="G1124" s="26">
        <v>486076</v>
      </c>
    </row>
    <row r="1125" spans="1:7" ht="15" thickBot="1" x14ac:dyDescent="0.4">
      <c r="A1125" s="23">
        <v>43206</v>
      </c>
      <c r="B1125" s="25">
        <v>67.239999999999995</v>
      </c>
      <c r="C1125" s="25">
        <v>67.739999999999995</v>
      </c>
      <c r="D1125" s="25">
        <v>66.13</v>
      </c>
      <c r="E1125" s="25">
        <v>66.22</v>
      </c>
      <c r="F1125" s="25">
        <v>66.22</v>
      </c>
      <c r="G1125" s="26">
        <v>560076</v>
      </c>
    </row>
    <row r="1126" spans="1:7" ht="15" thickBot="1" x14ac:dyDescent="0.4">
      <c r="A1126" s="23">
        <v>43203</v>
      </c>
      <c r="B1126" s="25">
        <v>67.180000000000007</v>
      </c>
      <c r="C1126" s="25">
        <v>67.760000000000005</v>
      </c>
      <c r="D1126" s="25">
        <v>66.7</v>
      </c>
      <c r="E1126" s="25">
        <v>67.39</v>
      </c>
      <c r="F1126" s="25">
        <v>67.39</v>
      </c>
      <c r="G1126" s="26">
        <v>624203</v>
      </c>
    </row>
    <row r="1127" spans="1:7" ht="15" thickBot="1" x14ac:dyDescent="0.4">
      <c r="A1127" s="23">
        <v>43202</v>
      </c>
      <c r="B1127" s="25">
        <v>66.75</v>
      </c>
      <c r="C1127" s="25">
        <v>67.33</v>
      </c>
      <c r="D1127" s="25">
        <v>66</v>
      </c>
      <c r="E1127" s="25">
        <v>67.069999999999993</v>
      </c>
      <c r="F1127" s="25">
        <v>67.069999999999993</v>
      </c>
      <c r="G1127" s="26">
        <v>687468</v>
      </c>
    </row>
    <row r="1128" spans="1:7" ht="15" thickBot="1" x14ac:dyDescent="0.4">
      <c r="A1128" s="23">
        <v>43201</v>
      </c>
      <c r="B1128" s="25">
        <v>65.59</v>
      </c>
      <c r="C1128" s="25">
        <v>67.45</v>
      </c>
      <c r="D1128" s="25">
        <v>65.150000000000006</v>
      </c>
      <c r="E1128" s="25">
        <v>66.819999999999993</v>
      </c>
      <c r="F1128" s="25">
        <v>66.819999999999993</v>
      </c>
      <c r="G1128" s="26">
        <v>963017</v>
      </c>
    </row>
    <row r="1129" spans="1:7" ht="15" thickBot="1" x14ac:dyDescent="0.4">
      <c r="A1129" s="23">
        <v>43200</v>
      </c>
      <c r="B1129" s="25">
        <v>63.3</v>
      </c>
      <c r="C1129" s="25">
        <v>65.86</v>
      </c>
      <c r="D1129" s="25">
        <v>63.2</v>
      </c>
      <c r="E1129" s="25">
        <v>65.510000000000005</v>
      </c>
      <c r="F1129" s="25">
        <v>65.510000000000005</v>
      </c>
      <c r="G1129" s="26">
        <v>840280</v>
      </c>
    </row>
    <row r="1130" spans="1:7" ht="15" thickBot="1" x14ac:dyDescent="0.4">
      <c r="A1130" s="23">
        <v>43199</v>
      </c>
      <c r="B1130" s="25">
        <v>62</v>
      </c>
      <c r="C1130" s="25">
        <v>63.61</v>
      </c>
      <c r="D1130" s="25">
        <v>61.93</v>
      </c>
      <c r="E1130" s="25">
        <v>63.42</v>
      </c>
      <c r="F1130" s="25">
        <v>63.42</v>
      </c>
      <c r="G1130" s="26">
        <v>655831</v>
      </c>
    </row>
    <row r="1131" spans="1:7" ht="15" thickBot="1" x14ac:dyDescent="0.4">
      <c r="A1131" s="23">
        <v>43196</v>
      </c>
      <c r="B1131" s="25">
        <v>63.7</v>
      </c>
      <c r="C1131" s="25">
        <v>63.79</v>
      </c>
      <c r="D1131" s="25">
        <v>61.81</v>
      </c>
      <c r="E1131" s="25">
        <v>62.06</v>
      </c>
      <c r="F1131" s="25">
        <v>62.06</v>
      </c>
      <c r="G1131" s="26">
        <v>753262</v>
      </c>
    </row>
    <row r="1132" spans="1:7" ht="15" thickBot="1" x14ac:dyDescent="0.4">
      <c r="A1132" s="23">
        <v>43195</v>
      </c>
      <c r="B1132" s="25">
        <v>63.6</v>
      </c>
      <c r="C1132" s="25">
        <v>64.12</v>
      </c>
      <c r="D1132" s="25">
        <v>63.07</v>
      </c>
      <c r="E1132" s="25">
        <v>63.54</v>
      </c>
      <c r="F1132" s="25">
        <v>63.54</v>
      </c>
      <c r="G1132" s="26">
        <v>588597</v>
      </c>
    </row>
    <row r="1133" spans="1:7" ht="15" thickBot="1" x14ac:dyDescent="0.4">
      <c r="A1133" s="23">
        <v>43194</v>
      </c>
      <c r="B1133" s="25">
        <v>63.59</v>
      </c>
      <c r="C1133" s="25">
        <v>63.64</v>
      </c>
      <c r="D1133" s="25">
        <v>62.06</v>
      </c>
      <c r="E1133" s="25">
        <v>63.37</v>
      </c>
      <c r="F1133" s="25">
        <v>63.37</v>
      </c>
      <c r="G1133" s="26">
        <v>760596</v>
      </c>
    </row>
    <row r="1134" spans="1:7" ht="15" thickBot="1" x14ac:dyDescent="0.4">
      <c r="A1134" s="23">
        <v>43193</v>
      </c>
      <c r="B1134" s="25">
        <v>62.89</v>
      </c>
      <c r="C1134" s="25">
        <v>63.86</v>
      </c>
      <c r="D1134" s="25">
        <v>62.86</v>
      </c>
      <c r="E1134" s="25">
        <v>63.51</v>
      </c>
      <c r="F1134" s="25">
        <v>63.51</v>
      </c>
      <c r="G1134" s="26">
        <v>527289</v>
      </c>
    </row>
    <row r="1135" spans="1:7" ht="15" thickBot="1" x14ac:dyDescent="0.4">
      <c r="A1135" s="23">
        <v>43192</v>
      </c>
      <c r="B1135" s="25">
        <v>64.91</v>
      </c>
      <c r="C1135" s="25">
        <v>65.42</v>
      </c>
      <c r="D1135" s="25">
        <v>62.8</v>
      </c>
      <c r="E1135" s="25">
        <v>63.01</v>
      </c>
      <c r="F1135" s="25">
        <v>63.01</v>
      </c>
      <c r="G1135" s="26">
        <v>582742</v>
      </c>
    </row>
    <row r="1136" spans="1:7" ht="15" thickBot="1" x14ac:dyDescent="0.4">
      <c r="A1136" s="23">
        <v>43188</v>
      </c>
      <c r="B1136" s="25">
        <v>64.69</v>
      </c>
      <c r="C1136" s="25">
        <v>65.260000000000005</v>
      </c>
      <c r="D1136" s="25">
        <v>64.16</v>
      </c>
      <c r="E1136" s="25">
        <v>64.94</v>
      </c>
      <c r="F1136" s="25">
        <v>64.94</v>
      </c>
      <c r="G1136" s="26">
        <v>562819</v>
      </c>
    </row>
    <row r="1137" spans="1:7" ht="15" thickBot="1" x14ac:dyDescent="0.4">
      <c r="A1137" s="23">
        <v>43187</v>
      </c>
      <c r="B1137" s="25">
        <v>64.7</v>
      </c>
      <c r="C1137" s="25">
        <v>65.13</v>
      </c>
      <c r="D1137" s="25">
        <v>63.72</v>
      </c>
      <c r="E1137" s="25">
        <v>64.38</v>
      </c>
      <c r="F1137" s="25">
        <v>64.38</v>
      </c>
      <c r="G1137" s="26">
        <v>697678</v>
      </c>
    </row>
    <row r="1138" spans="1:7" ht="15" thickBot="1" x14ac:dyDescent="0.4">
      <c r="A1138" s="23">
        <v>43186</v>
      </c>
      <c r="B1138" s="25">
        <v>65.53</v>
      </c>
      <c r="C1138" s="25">
        <v>66.41</v>
      </c>
      <c r="D1138" s="25">
        <v>64.53</v>
      </c>
      <c r="E1138" s="25">
        <v>65.25</v>
      </c>
      <c r="F1138" s="25">
        <v>65.25</v>
      </c>
      <c r="G1138" s="26">
        <v>670811</v>
      </c>
    </row>
    <row r="1139" spans="1:7" ht="15" thickBot="1" x14ac:dyDescent="0.4">
      <c r="A1139" s="23">
        <v>43185</v>
      </c>
      <c r="B1139" s="25">
        <v>65.900000000000006</v>
      </c>
      <c r="C1139" s="25">
        <v>66.55</v>
      </c>
      <c r="D1139" s="25">
        <v>65.08</v>
      </c>
      <c r="E1139" s="25">
        <v>65.55</v>
      </c>
      <c r="F1139" s="25">
        <v>65.55</v>
      </c>
      <c r="G1139" s="26">
        <v>585899</v>
      </c>
    </row>
    <row r="1140" spans="1:7" ht="15" thickBot="1" x14ac:dyDescent="0.4">
      <c r="A1140" s="23">
        <v>43182</v>
      </c>
      <c r="B1140" s="25">
        <v>64.28</v>
      </c>
      <c r="C1140" s="25">
        <v>66</v>
      </c>
      <c r="D1140" s="25">
        <v>64.11</v>
      </c>
      <c r="E1140" s="25">
        <v>65.88</v>
      </c>
      <c r="F1140" s="25">
        <v>65.88</v>
      </c>
      <c r="G1140" s="26">
        <v>752994</v>
      </c>
    </row>
    <row r="1141" spans="1:7" ht="15" thickBot="1" x14ac:dyDescent="0.4">
      <c r="A1141" s="23">
        <v>43181</v>
      </c>
      <c r="B1141" s="25">
        <v>65.5</v>
      </c>
      <c r="C1141" s="25">
        <v>65.739999999999995</v>
      </c>
      <c r="D1141" s="25">
        <v>64.14</v>
      </c>
      <c r="E1141" s="25">
        <v>64.3</v>
      </c>
      <c r="F1141" s="25">
        <v>64.3</v>
      </c>
      <c r="G1141" s="26">
        <v>689172</v>
      </c>
    </row>
    <row r="1142" spans="1:7" ht="15" thickBot="1" x14ac:dyDescent="0.4">
      <c r="A1142" s="23">
        <v>43180</v>
      </c>
      <c r="B1142" s="25">
        <v>63.72</v>
      </c>
      <c r="C1142" s="25">
        <v>65.55</v>
      </c>
      <c r="D1142" s="25">
        <v>63.58</v>
      </c>
      <c r="E1142" s="25">
        <v>65.17</v>
      </c>
      <c r="F1142" s="25">
        <v>65.17</v>
      </c>
      <c r="G1142" s="26">
        <v>763768</v>
      </c>
    </row>
    <row r="1143" spans="1:7" ht="15" thickBot="1" x14ac:dyDescent="0.4">
      <c r="A1143" s="23">
        <v>43179</v>
      </c>
      <c r="B1143" s="25">
        <v>62.1</v>
      </c>
      <c r="C1143" s="25">
        <v>63.81</v>
      </c>
      <c r="D1143" s="25">
        <v>62.08</v>
      </c>
      <c r="E1143" s="25">
        <v>63.4</v>
      </c>
      <c r="F1143" s="25">
        <v>63.4</v>
      </c>
      <c r="G1143" s="26">
        <v>717709</v>
      </c>
    </row>
    <row r="1144" spans="1:7" ht="15" thickBot="1" x14ac:dyDescent="0.4">
      <c r="A1144" s="23">
        <v>43178</v>
      </c>
      <c r="B1144" s="25">
        <v>62.23</v>
      </c>
      <c r="C1144" s="25">
        <v>62.35</v>
      </c>
      <c r="D1144" s="25">
        <v>61.36</v>
      </c>
      <c r="E1144" s="25">
        <v>62.06</v>
      </c>
      <c r="F1144" s="25">
        <v>62.06</v>
      </c>
      <c r="G1144" s="26">
        <v>115962</v>
      </c>
    </row>
    <row r="1145" spans="1:7" ht="15" thickBot="1" x14ac:dyDescent="0.4">
      <c r="A1145" s="23">
        <v>43175</v>
      </c>
      <c r="B1145" s="25">
        <v>61.19</v>
      </c>
      <c r="C1145" s="25">
        <v>62.54</v>
      </c>
      <c r="D1145" s="25">
        <v>61.08</v>
      </c>
      <c r="E1145" s="25">
        <v>62.34</v>
      </c>
      <c r="F1145" s="25">
        <v>62.34</v>
      </c>
      <c r="G1145" s="26">
        <v>202493</v>
      </c>
    </row>
    <row r="1146" spans="1:7" ht="15" thickBot="1" x14ac:dyDescent="0.4">
      <c r="A1146" s="23">
        <v>43174</v>
      </c>
      <c r="B1146" s="25">
        <v>60.95</v>
      </c>
      <c r="C1146" s="25">
        <v>61.54</v>
      </c>
      <c r="D1146" s="25">
        <v>60.82</v>
      </c>
      <c r="E1146" s="25">
        <v>61.19</v>
      </c>
      <c r="F1146" s="25">
        <v>61.19</v>
      </c>
      <c r="G1146" s="26">
        <v>430201</v>
      </c>
    </row>
    <row r="1147" spans="1:7" ht="15" thickBot="1" x14ac:dyDescent="0.4">
      <c r="A1147" s="23">
        <v>43173</v>
      </c>
      <c r="B1147" s="25">
        <v>60.87</v>
      </c>
      <c r="C1147" s="25">
        <v>61.33</v>
      </c>
      <c r="D1147" s="25">
        <v>60.11</v>
      </c>
      <c r="E1147" s="25">
        <v>60.96</v>
      </c>
      <c r="F1147" s="25">
        <v>60.96</v>
      </c>
      <c r="G1147" s="26">
        <v>665017</v>
      </c>
    </row>
    <row r="1148" spans="1:7" ht="15" thickBot="1" x14ac:dyDescent="0.4">
      <c r="A1148" s="23">
        <v>43172</v>
      </c>
      <c r="B1148" s="25">
        <v>61.37</v>
      </c>
      <c r="C1148" s="25">
        <v>61.97</v>
      </c>
      <c r="D1148" s="25">
        <v>60.27</v>
      </c>
      <c r="E1148" s="25">
        <v>60.71</v>
      </c>
      <c r="F1148" s="25">
        <v>60.71</v>
      </c>
      <c r="G1148" s="26">
        <v>747738</v>
      </c>
    </row>
    <row r="1149" spans="1:7" ht="15" thickBot="1" x14ac:dyDescent="0.4">
      <c r="A1149" s="23">
        <v>43171</v>
      </c>
      <c r="B1149" s="25">
        <v>62.1</v>
      </c>
      <c r="C1149" s="25">
        <v>62.33</v>
      </c>
      <c r="D1149" s="25">
        <v>60.67</v>
      </c>
      <c r="E1149" s="25">
        <v>61.36</v>
      </c>
      <c r="F1149" s="25">
        <v>61.36</v>
      </c>
      <c r="G1149" s="26">
        <v>537990</v>
      </c>
    </row>
    <row r="1150" spans="1:7" ht="15" thickBot="1" x14ac:dyDescent="0.4">
      <c r="A1150" s="23">
        <v>43168</v>
      </c>
      <c r="B1150" s="25">
        <v>60.27</v>
      </c>
      <c r="C1150" s="25">
        <v>62.18</v>
      </c>
      <c r="D1150" s="25">
        <v>60.14</v>
      </c>
      <c r="E1150" s="25">
        <v>62.04</v>
      </c>
      <c r="F1150" s="25">
        <v>62.04</v>
      </c>
      <c r="G1150" s="26">
        <v>659722</v>
      </c>
    </row>
    <row r="1151" spans="1:7" ht="15" thickBot="1" x14ac:dyDescent="0.4">
      <c r="A1151" s="23">
        <v>43167</v>
      </c>
      <c r="B1151" s="25">
        <v>61.33</v>
      </c>
      <c r="C1151" s="25">
        <v>61.4</v>
      </c>
      <c r="D1151" s="25">
        <v>59.95</v>
      </c>
      <c r="E1151" s="25">
        <v>60.12</v>
      </c>
      <c r="F1151" s="25">
        <v>60.12</v>
      </c>
      <c r="G1151" s="26">
        <v>720510</v>
      </c>
    </row>
    <row r="1152" spans="1:7" ht="15" thickBot="1" x14ac:dyDescent="0.4">
      <c r="A1152" s="23">
        <v>43166</v>
      </c>
      <c r="B1152" s="25">
        <v>62.3</v>
      </c>
      <c r="C1152" s="25">
        <v>62.58</v>
      </c>
      <c r="D1152" s="25">
        <v>60.58</v>
      </c>
      <c r="E1152" s="25">
        <v>61.15</v>
      </c>
      <c r="F1152" s="25">
        <v>61.15</v>
      </c>
      <c r="G1152" s="26">
        <v>879119</v>
      </c>
    </row>
    <row r="1153" spans="1:7" ht="15" thickBot="1" x14ac:dyDescent="0.4">
      <c r="A1153" s="23">
        <v>43165</v>
      </c>
      <c r="B1153" s="25">
        <v>62.58</v>
      </c>
      <c r="C1153" s="25">
        <v>63.28</v>
      </c>
      <c r="D1153" s="25">
        <v>62.17</v>
      </c>
      <c r="E1153" s="25">
        <v>62.6</v>
      </c>
      <c r="F1153" s="25">
        <v>62.6</v>
      </c>
      <c r="G1153" s="26">
        <v>634953</v>
      </c>
    </row>
    <row r="1154" spans="1:7" ht="15" thickBot="1" x14ac:dyDescent="0.4">
      <c r="A1154" s="23">
        <v>43164</v>
      </c>
      <c r="B1154" s="25">
        <v>61.55</v>
      </c>
      <c r="C1154" s="25">
        <v>62.79</v>
      </c>
      <c r="D1154" s="25">
        <v>61.1</v>
      </c>
      <c r="E1154" s="25">
        <v>62.57</v>
      </c>
      <c r="F1154" s="25">
        <v>62.57</v>
      </c>
      <c r="G1154" s="26">
        <v>599266</v>
      </c>
    </row>
    <row r="1155" spans="1:7" ht="15" thickBot="1" x14ac:dyDescent="0.4">
      <c r="A1155" s="23">
        <v>43161</v>
      </c>
      <c r="B1155" s="25">
        <v>61.34</v>
      </c>
      <c r="C1155" s="25">
        <v>61.6</v>
      </c>
      <c r="D1155" s="25">
        <v>60.13</v>
      </c>
      <c r="E1155" s="25">
        <v>61.25</v>
      </c>
      <c r="F1155" s="25">
        <v>61.25</v>
      </c>
      <c r="G1155" s="26">
        <v>613514</v>
      </c>
    </row>
    <row r="1156" spans="1:7" ht="15" thickBot="1" x14ac:dyDescent="0.4">
      <c r="A1156" s="23">
        <v>43160</v>
      </c>
      <c r="B1156" s="25">
        <v>61.55</v>
      </c>
      <c r="C1156" s="25">
        <v>61.83</v>
      </c>
      <c r="D1156" s="25">
        <v>60.18</v>
      </c>
      <c r="E1156" s="25">
        <v>60.99</v>
      </c>
      <c r="F1156" s="25">
        <v>60.99</v>
      </c>
      <c r="G1156" s="26">
        <v>812505</v>
      </c>
    </row>
    <row r="1157" spans="1:7" ht="15" thickBot="1" x14ac:dyDescent="0.4">
      <c r="A1157" s="23">
        <v>43159</v>
      </c>
      <c r="B1157" s="25">
        <v>62.79</v>
      </c>
      <c r="C1157" s="25">
        <v>63.44</v>
      </c>
      <c r="D1157" s="25">
        <v>61.36</v>
      </c>
      <c r="E1157" s="25">
        <v>61.64</v>
      </c>
      <c r="F1157" s="25">
        <v>61.64</v>
      </c>
      <c r="G1157" s="26">
        <v>768409</v>
      </c>
    </row>
    <row r="1158" spans="1:7" ht="15" thickBot="1" x14ac:dyDescent="0.4">
      <c r="A1158" s="23">
        <v>43158</v>
      </c>
      <c r="B1158" s="25">
        <v>64.06</v>
      </c>
      <c r="C1158" s="25">
        <v>64.08</v>
      </c>
      <c r="D1158" s="25">
        <v>62.64</v>
      </c>
      <c r="E1158" s="25">
        <v>63.01</v>
      </c>
      <c r="F1158" s="25">
        <v>63.01</v>
      </c>
      <c r="G1158" s="26">
        <v>562670</v>
      </c>
    </row>
    <row r="1159" spans="1:7" ht="15" thickBot="1" x14ac:dyDescent="0.4">
      <c r="A1159" s="23">
        <v>43157</v>
      </c>
      <c r="B1159" s="25">
        <v>63.6</v>
      </c>
      <c r="C1159" s="25">
        <v>64.239999999999995</v>
      </c>
      <c r="D1159" s="25">
        <v>63.06</v>
      </c>
      <c r="E1159" s="25">
        <v>63.91</v>
      </c>
      <c r="F1159" s="25">
        <v>63.91</v>
      </c>
      <c r="G1159" s="26">
        <v>469853</v>
      </c>
    </row>
    <row r="1160" spans="1:7" ht="15" thickBot="1" x14ac:dyDescent="0.4">
      <c r="A1160" s="23">
        <v>43154</v>
      </c>
      <c r="B1160" s="25">
        <v>62.6</v>
      </c>
      <c r="C1160" s="25">
        <v>63.73</v>
      </c>
      <c r="D1160" s="25">
        <v>62.33</v>
      </c>
      <c r="E1160" s="25">
        <v>63.55</v>
      </c>
      <c r="F1160" s="25">
        <v>63.55</v>
      </c>
      <c r="G1160" s="26">
        <v>460597</v>
      </c>
    </row>
    <row r="1161" spans="1:7" ht="15" thickBot="1" x14ac:dyDescent="0.4">
      <c r="A1161" s="23">
        <v>43153</v>
      </c>
      <c r="B1161" s="25">
        <v>61.34</v>
      </c>
      <c r="C1161" s="25">
        <v>63.09</v>
      </c>
      <c r="D1161" s="25">
        <v>60.75</v>
      </c>
      <c r="E1161" s="25">
        <v>62.77</v>
      </c>
      <c r="F1161" s="25">
        <v>62.77</v>
      </c>
      <c r="G1161" s="26">
        <v>592603</v>
      </c>
    </row>
    <row r="1162" spans="1:7" ht="15" thickBot="1" x14ac:dyDescent="0.4">
      <c r="A1162" s="23">
        <v>43152</v>
      </c>
      <c r="B1162" s="25">
        <v>61.63</v>
      </c>
      <c r="C1162" s="25">
        <v>61.86</v>
      </c>
      <c r="D1162" s="25">
        <v>60.92</v>
      </c>
      <c r="E1162" s="25">
        <v>61.68</v>
      </c>
      <c r="F1162" s="25">
        <v>61.68</v>
      </c>
      <c r="G1162" s="26">
        <v>466924</v>
      </c>
    </row>
    <row r="1163" spans="1:7" ht="15" thickBot="1" x14ac:dyDescent="0.4">
      <c r="A1163" s="23">
        <v>43151</v>
      </c>
      <c r="B1163" s="25">
        <v>61.63</v>
      </c>
      <c r="C1163" s="25">
        <v>62.74</v>
      </c>
      <c r="D1163" s="25">
        <v>61.58</v>
      </c>
      <c r="E1163" s="25">
        <v>61.9</v>
      </c>
      <c r="F1163" s="25">
        <v>61.9</v>
      </c>
      <c r="G1163" s="26">
        <v>794481</v>
      </c>
    </row>
    <row r="1164" spans="1:7" ht="15" thickBot="1" x14ac:dyDescent="0.4">
      <c r="A1164" s="23">
        <v>43147</v>
      </c>
      <c r="B1164" s="25">
        <v>61.45</v>
      </c>
      <c r="C1164" s="25">
        <v>61.99</v>
      </c>
      <c r="D1164" s="25">
        <v>60.88</v>
      </c>
      <c r="E1164" s="25">
        <v>61.68</v>
      </c>
      <c r="F1164" s="25">
        <v>61.68</v>
      </c>
      <c r="G1164" s="26">
        <v>181179</v>
      </c>
    </row>
    <row r="1165" spans="1:7" ht="15" thickBot="1" x14ac:dyDescent="0.4">
      <c r="A1165" s="23">
        <v>43146</v>
      </c>
      <c r="B1165" s="25">
        <v>60.71</v>
      </c>
      <c r="C1165" s="25">
        <v>61.64</v>
      </c>
      <c r="D1165" s="25">
        <v>59.72</v>
      </c>
      <c r="E1165" s="25">
        <v>61.34</v>
      </c>
      <c r="F1165" s="25">
        <v>61.34</v>
      </c>
      <c r="G1165" s="26">
        <v>340401</v>
      </c>
    </row>
    <row r="1166" spans="1:7" ht="15" thickBot="1" x14ac:dyDescent="0.4">
      <c r="A1166" s="23">
        <v>43145</v>
      </c>
      <c r="B1166" s="25">
        <v>58.98</v>
      </c>
      <c r="C1166" s="25">
        <v>60.9</v>
      </c>
      <c r="D1166" s="25">
        <v>58.2</v>
      </c>
      <c r="E1166" s="25">
        <v>60.6</v>
      </c>
      <c r="F1166" s="25">
        <v>60.6</v>
      </c>
      <c r="G1166" s="26">
        <v>650324</v>
      </c>
    </row>
    <row r="1167" spans="1:7" ht="15" thickBot="1" x14ac:dyDescent="0.4">
      <c r="A1167" s="23">
        <v>43144</v>
      </c>
      <c r="B1167" s="25">
        <v>59.35</v>
      </c>
      <c r="C1167" s="25">
        <v>59.73</v>
      </c>
      <c r="D1167" s="25">
        <v>58.39</v>
      </c>
      <c r="E1167" s="25">
        <v>59.19</v>
      </c>
      <c r="F1167" s="25">
        <v>59.19</v>
      </c>
      <c r="G1167" s="26">
        <v>580600</v>
      </c>
    </row>
    <row r="1168" spans="1:7" ht="15" thickBot="1" x14ac:dyDescent="0.4">
      <c r="A1168" s="23">
        <v>43143</v>
      </c>
      <c r="B1168" s="25">
        <v>59.12</v>
      </c>
      <c r="C1168" s="25">
        <v>60.83</v>
      </c>
      <c r="D1168" s="25">
        <v>59.1</v>
      </c>
      <c r="E1168" s="25">
        <v>59.29</v>
      </c>
      <c r="F1168" s="25">
        <v>59.29</v>
      </c>
      <c r="G1168" s="26">
        <v>736917</v>
      </c>
    </row>
    <row r="1169" spans="1:7" ht="15" thickBot="1" x14ac:dyDescent="0.4">
      <c r="A1169" s="23">
        <v>43140</v>
      </c>
      <c r="B1169" s="25">
        <v>60.43</v>
      </c>
      <c r="C1169" s="25">
        <v>60.77</v>
      </c>
      <c r="D1169" s="25">
        <v>58.07</v>
      </c>
      <c r="E1169" s="25">
        <v>59.2</v>
      </c>
      <c r="F1169" s="25">
        <v>59.2</v>
      </c>
      <c r="G1169" s="26">
        <v>933307</v>
      </c>
    </row>
    <row r="1170" spans="1:7" ht="15" thickBot="1" x14ac:dyDescent="0.4">
      <c r="A1170" s="23">
        <v>43139</v>
      </c>
      <c r="B1170" s="25">
        <v>61.7</v>
      </c>
      <c r="C1170" s="25">
        <v>62.09</v>
      </c>
      <c r="D1170" s="25">
        <v>60.27</v>
      </c>
      <c r="E1170" s="25">
        <v>61.15</v>
      </c>
      <c r="F1170" s="25">
        <v>61.15</v>
      </c>
      <c r="G1170" s="26">
        <v>929578</v>
      </c>
    </row>
    <row r="1171" spans="1:7" ht="15" thickBot="1" x14ac:dyDescent="0.4">
      <c r="A1171" s="23">
        <v>43138</v>
      </c>
      <c r="B1171" s="25">
        <v>63.92</v>
      </c>
      <c r="C1171" s="25">
        <v>64.180000000000007</v>
      </c>
      <c r="D1171" s="25">
        <v>61.25</v>
      </c>
      <c r="E1171" s="25">
        <v>61.79</v>
      </c>
      <c r="F1171" s="25">
        <v>61.79</v>
      </c>
      <c r="G1171" s="26">
        <v>1029408</v>
      </c>
    </row>
    <row r="1172" spans="1:7" ht="15" thickBot="1" x14ac:dyDescent="0.4">
      <c r="A1172" s="23">
        <v>43137</v>
      </c>
      <c r="B1172" s="25">
        <v>63.43</v>
      </c>
      <c r="C1172" s="25">
        <v>64.290000000000006</v>
      </c>
      <c r="D1172" s="25">
        <v>63.12</v>
      </c>
      <c r="E1172" s="25">
        <v>63.39</v>
      </c>
      <c r="F1172" s="25">
        <v>63.39</v>
      </c>
      <c r="G1172" s="26">
        <v>797814</v>
      </c>
    </row>
    <row r="1173" spans="1:7" ht="15" thickBot="1" x14ac:dyDescent="0.4">
      <c r="A1173" s="23">
        <v>43136</v>
      </c>
      <c r="B1173" s="25">
        <v>65.099999999999994</v>
      </c>
      <c r="C1173" s="25">
        <v>65.400000000000006</v>
      </c>
      <c r="D1173" s="25">
        <v>63.42</v>
      </c>
      <c r="E1173" s="25">
        <v>64.150000000000006</v>
      </c>
      <c r="F1173" s="25">
        <v>64.150000000000006</v>
      </c>
      <c r="G1173" s="26">
        <v>891063</v>
      </c>
    </row>
    <row r="1174" spans="1:7" ht="15" thickBot="1" x14ac:dyDescent="0.4">
      <c r="A1174" s="23">
        <v>43133</v>
      </c>
      <c r="B1174" s="25">
        <v>65.989999999999995</v>
      </c>
      <c r="C1174" s="25">
        <v>66.3</v>
      </c>
      <c r="D1174" s="25">
        <v>64.47</v>
      </c>
      <c r="E1174" s="25">
        <v>65.45</v>
      </c>
      <c r="F1174" s="25">
        <v>65.45</v>
      </c>
      <c r="G1174" s="26">
        <v>857572</v>
      </c>
    </row>
    <row r="1175" spans="1:7" ht="15" thickBot="1" x14ac:dyDescent="0.4">
      <c r="A1175" s="23">
        <v>43132</v>
      </c>
      <c r="B1175" s="25">
        <v>64.760000000000005</v>
      </c>
      <c r="C1175" s="25">
        <v>66.25</v>
      </c>
      <c r="D1175" s="25">
        <v>64.63</v>
      </c>
      <c r="E1175" s="25">
        <v>65.8</v>
      </c>
      <c r="F1175" s="25">
        <v>65.8</v>
      </c>
      <c r="G1175" s="26">
        <v>685750</v>
      </c>
    </row>
    <row r="1176" spans="1:7" ht="15" thickBot="1" x14ac:dyDescent="0.4">
      <c r="A1176" s="23">
        <v>43131</v>
      </c>
      <c r="B1176" s="25">
        <v>64.03</v>
      </c>
      <c r="C1176" s="25">
        <v>64.94</v>
      </c>
      <c r="D1176" s="25">
        <v>63.67</v>
      </c>
      <c r="E1176" s="25">
        <v>64.73</v>
      </c>
      <c r="F1176" s="25">
        <v>64.73</v>
      </c>
      <c r="G1176" s="26">
        <v>613258</v>
      </c>
    </row>
    <row r="1177" spans="1:7" ht="15" thickBot="1" x14ac:dyDescent="0.4">
      <c r="A1177" s="23">
        <v>43130</v>
      </c>
      <c r="B1177" s="25">
        <v>65.53</v>
      </c>
      <c r="C1177" s="25">
        <v>65.56</v>
      </c>
      <c r="D1177" s="25">
        <v>63.89</v>
      </c>
      <c r="E1177" s="25">
        <v>64.5</v>
      </c>
      <c r="F1177" s="25">
        <v>64.5</v>
      </c>
      <c r="G1177" s="26">
        <v>688380</v>
      </c>
    </row>
    <row r="1178" spans="1:7" ht="15" thickBot="1" x14ac:dyDescent="0.4">
      <c r="A1178" s="23">
        <v>43129</v>
      </c>
      <c r="B1178" s="25">
        <v>66.180000000000007</v>
      </c>
      <c r="C1178" s="25">
        <v>66.459999999999994</v>
      </c>
      <c r="D1178" s="25">
        <v>64.98</v>
      </c>
      <c r="E1178" s="25">
        <v>65.56</v>
      </c>
      <c r="F1178" s="25">
        <v>65.56</v>
      </c>
      <c r="G1178" s="26">
        <v>656168</v>
      </c>
    </row>
    <row r="1179" spans="1:7" ht="15" thickBot="1" x14ac:dyDescent="0.4">
      <c r="A1179" s="23">
        <v>43126</v>
      </c>
      <c r="B1179" s="25">
        <v>65.25</v>
      </c>
      <c r="C1179" s="25">
        <v>66.349999999999994</v>
      </c>
      <c r="D1179" s="25">
        <v>64.91</v>
      </c>
      <c r="E1179" s="25">
        <v>66.14</v>
      </c>
      <c r="F1179" s="25">
        <v>66.14</v>
      </c>
      <c r="G1179" s="26">
        <v>678186</v>
      </c>
    </row>
    <row r="1180" spans="1:7" ht="15" thickBot="1" x14ac:dyDescent="0.4">
      <c r="A1180" s="23">
        <v>43125</v>
      </c>
      <c r="B1180" s="25">
        <v>65.88</v>
      </c>
      <c r="C1180" s="25">
        <v>66.66</v>
      </c>
      <c r="D1180" s="25">
        <v>65.08</v>
      </c>
      <c r="E1180" s="25">
        <v>65.510000000000005</v>
      </c>
      <c r="F1180" s="25">
        <v>65.510000000000005</v>
      </c>
      <c r="G1180" s="26">
        <v>771758</v>
      </c>
    </row>
    <row r="1181" spans="1:7" ht="15" thickBot="1" x14ac:dyDescent="0.4">
      <c r="A1181" s="23">
        <v>43124</v>
      </c>
      <c r="B1181" s="25">
        <v>64.42</v>
      </c>
      <c r="C1181" s="25">
        <v>66.05</v>
      </c>
      <c r="D1181" s="25">
        <v>64.34</v>
      </c>
      <c r="E1181" s="25">
        <v>65.61</v>
      </c>
      <c r="F1181" s="25">
        <v>65.61</v>
      </c>
      <c r="G1181" s="26">
        <v>887018</v>
      </c>
    </row>
    <row r="1182" spans="1:7" ht="15" thickBot="1" x14ac:dyDescent="0.4">
      <c r="A1182" s="23">
        <v>43123</v>
      </c>
      <c r="B1182" s="25">
        <v>63.88</v>
      </c>
      <c r="C1182" s="25">
        <v>64.88</v>
      </c>
      <c r="D1182" s="25">
        <v>63.7</v>
      </c>
      <c r="E1182" s="25">
        <v>64.47</v>
      </c>
      <c r="F1182" s="25">
        <v>64.47</v>
      </c>
      <c r="G1182" s="26">
        <v>662456</v>
      </c>
    </row>
    <row r="1183" spans="1:7" ht="15" thickBot="1" x14ac:dyDescent="0.4">
      <c r="A1183" s="23">
        <v>43122</v>
      </c>
      <c r="B1183" s="25">
        <v>63.61</v>
      </c>
      <c r="C1183" s="25">
        <v>64.14</v>
      </c>
      <c r="D1183" s="25">
        <v>63.17</v>
      </c>
      <c r="E1183" s="25">
        <v>63.49</v>
      </c>
      <c r="F1183" s="25">
        <v>63.49</v>
      </c>
      <c r="G1183" s="26">
        <v>625662</v>
      </c>
    </row>
    <row r="1184" spans="1:7" ht="15" thickBot="1" x14ac:dyDescent="0.4">
      <c r="A1184" s="23">
        <v>43119</v>
      </c>
      <c r="B1184" s="25">
        <v>63.74</v>
      </c>
      <c r="C1184" s="25">
        <v>63.77</v>
      </c>
      <c r="D1184" s="25">
        <v>62.85</v>
      </c>
      <c r="E1184" s="25">
        <v>63.37</v>
      </c>
      <c r="F1184" s="25">
        <v>63.37</v>
      </c>
      <c r="G1184" s="26">
        <v>142711</v>
      </c>
    </row>
    <row r="1185" spans="1:7" ht="15" thickBot="1" x14ac:dyDescent="0.4">
      <c r="A1185" s="23">
        <v>43118</v>
      </c>
      <c r="B1185" s="25">
        <v>64.069999999999993</v>
      </c>
      <c r="C1185" s="25">
        <v>64.349999999999994</v>
      </c>
      <c r="D1185" s="25">
        <v>63.47</v>
      </c>
      <c r="E1185" s="25">
        <v>63.95</v>
      </c>
      <c r="F1185" s="25">
        <v>63.95</v>
      </c>
      <c r="G1185" s="26">
        <v>204504</v>
      </c>
    </row>
    <row r="1186" spans="1:7" ht="15" thickBot="1" x14ac:dyDescent="0.4">
      <c r="A1186" s="23">
        <v>43117</v>
      </c>
      <c r="B1186" s="25">
        <v>63.89</v>
      </c>
      <c r="C1186" s="25">
        <v>64.17</v>
      </c>
      <c r="D1186" s="25">
        <v>63.31</v>
      </c>
      <c r="E1186" s="25">
        <v>63.97</v>
      </c>
      <c r="F1186" s="25">
        <v>63.97</v>
      </c>
      <c r="G1186" s="26">
        <v>444384</v>
      </c>
    </row>
    <row r="1187" spans="1:7" ht="15" thickBot="1" x14ac:dyDescent="0.4">
      <c r="A1187" s="23">
        <v>43116</v>
      </c>
      <c r="B1187" s="25">
        <v>64.430000000000007</v>
      </c>
      <c r="C1187" s="25">
        <v>64.89</v>
      </c>
      <c r="D1187" s="25">
        <v>63.39</v>
      </c>
      <c r="E1187" s="25">
        <v>63.73</v>
      </c>
      <c r="F1187" s="25">
        <v>63.73</v>
      </c>
      <c r="G1187" s="26">
        <v>867771</v>
      </c>
    </row>
    <row r="1188" spans="1:7" ht="15" thickBot="1" x14ac:dyDescent="0.4">
      <c r="A1188" s="23">
        <v>43112</v>
      </c>
      <c r="B1188" s="25">
        <v>63.57</v>
      </c>
      <c r="C1188" s="25">
        <v>64.5</v>
      </c>
      <c r="D1188" s="25">
        <v>63.06</v>
      </c>
      <c r="E1188" s="25">
        <v>64.3</v>
      </c>
      <c r="F1188" s="25">
        <v>64.3</v>
      </c>
      <c r="G1188" s="26">
        <v>678727</v>
      </c>
    </row>
    <row r="1189" spans="1:7" ht="15" thickBot="1" x14ac:dyDescent="0.4">
      <c r="A1189" s="23">
        <v>43111</v>
      </c>
      <c r="B1189" s="25">
        <v>63.5</v>
      </c>
      <c r="C1189" s="25">
        <v>64.77</v>
      </c>
      <c r="D1189" s="25">
        <v>63.43</v>
      </c>
      <c r="E1189" s="25">
        <v>63.8</v>
      </c>
      <c r="F1189" s="25">
        <v>63.8</v>
      </c>
      <c r="G1189" s="26">
        <v>876642</v>
      </c>
    </row>
    <row r="1190" spans="1:7" ht="15" thickBot="1" x14ac:dyDescent="0.4">
      <c r="A1190" s="23">
        <v>43110</v>
      </c>
      <c r="B1190" s="25">
        <v>63.41</v>
      </c>
      <c r="C1190" s="25">
        <v>63.67</v>
      </c>
      <c r="D1190" s="25">
        <v>63.09</v>
      </c>
      <c r="E1190" s="25">
        <v>63.57</v>
      </c>
      <c r="F1190" s="25">
        <v>63.57</v>
      </c>
      <c r="G1190" s="26">
        <v>697844</v>
      </c>
    </row>
    <row r="1191" spans="1:7" ht="15" thickBot="1" x14ac:dyDescent="0.4">
      <c r="A1191" s="23">
        <v>43109</v>
      </c>
      <c r="B1191" s="25">
        <v>61.92</v>
      </c>
      <c r="C1191" s="25">
        <v>63.48</v>
      </c>
      <c r="D1191" s="25">
        <v>61.8</v>
      </c>
      <c r="E1191" s="25">
        <v>62.96</v>
      </c>
      <c r="F1191" s="25">
        <v>62.96</v>
      </c>
      <c r="G1191" s="26">
        <v>844720</v>
      </c>
    </row>
    <row r="1192" spans="1:7" ht="15" thickBot="1" x14ac:dyDescent="0.4">
      <c r="A1192" s="23">
        <v>43108</v>
      </c>
      <c r="B1192" s="25">
        <v>61.61</v>
      </c>
      <c r="C1192" s="25">
        <v>61.97</v>
      </c>
      <c r="D1192" s="25">
        <v>61.34</v>
      </c>
      <c r="E1192" s="25">
        <v>61.73</v>
      </c>
      <c r="F1192" s="25">
        <v>61.73</v>
      </c>
      <c r="G1192" s="26">
        <v>616474</v>
      </c>
    </row>
    <row r="1193" spans="1:7" ht="15" thickBot="1" x14ac:dyDescent="0.4">
      <c r="A1193" s="23">
        <v>43105</v>
      </c>
      <c r="B1193" s="25">
        <v>61.9</v>
      </c>
      <c r="C1193" s="25">
        <v>62.04</v>
      </c>
      <c r="D1193" s="25">
        <v>61.09</v>
      </c>
      <c r="E1193" s="25">
        <v>61.44</v>
      </c>
      <c r="F1193" s="25">
        <v>61.44</v>
      </c>
      <c r="G1193" s="26">
        <v>563036</v>
      </c>
    </row>
    <row r="1194" spans="1:7" ht="15" thickBot="1" x14ac:dyDescent="0.4">
      <c r="A1194" s="23">
        <v>43104</v>
      </c>
      <c r="B1194" s="25">
        <v>61.96</v>
      </c>
      <c r="C1194" s="25">
        <v>62.21</v>
      </c>
      <c r="D1194" s="25">
        <v>61.59</v>
      </c>
      <c r="E1194" s="25">
        <v>62.01</v>
      </c>
      <c r="F1194" s="25">
        <v>62.01</v>
      </c>
      <c r="G1194" s="26">
        <v>654363</v>
      </c>
    </row>
    <row r="1195" spans="1:7" ht="15" thickBot="1" x14ac:dyDescent="0.4">
      <c r="A1195" s="23">
        <v>43103</v>
      </c>
      <c r="B1195" s="25">
        <v>60.39</v>
      </c>
      <c r="C1195" s="25">
        <v>61.97</v>
      </c>
      <c r="D1195" s="25">
        <v>60.28</v>
      </c>
      <c r="E1195" s="25">
        <v>61.63</v>
      </c>
      <c r="F1195" s="25">
        <v>61.63</v>
      </c>
      <c r="G1195" s="26">
        <v>673859</v>
      </c>
    </row>
    <row r="1196" spans="1:7" ht="15" thickBot="1" x14ac:dyDescent="0.4">
      <c r="A1196" s="23">
        <v>43102</v>
      </c>
      <c r="B1196" s="25">
        <v>60.2</v>
      </c>
      <c r="C1196" s="25">
        <v>60.74</v>
      </c>
      <c r="D1196" s="25">
        <v>60.1</v>
      </c>
      <c r="E1196" s="25">
        <v>60.37</v>
      </c>
      <c r="F1196" s="25">
        <v>60.37</v>
      </c>
      <c r="G1196" s="26">
        <v>510313</v>
      </c>
    </row>
    <row r="1197" spans="1:7" ht="15" thickBot="1" x14ac:dyDescent="0.4">
      <c r="A1197" s="23">
        <v>43098</v>
      </c>
      <c r="B1197" s="25">
        <v>59.91</v>
      </c>
      <c r="C1197" s="25">
        <v>60.51</v>
      </c>
      <c r="D1197" s="25">
        <v>59.82</v>
      </c>
      <c r="E1197" s="25">
        <v>60.42</v>
      </c>
      <c r="F1197" s="25">
        <v>60.42</v>
      </c>
      <c r="G1197" s="26">
        <v>464478</v>
      </c>
    </row>
    <row r="1198" spans="1:7" ht="15" thickBot="1" x14ac:dyDescent="0.4">
      <c r="A1198" s="23">
        <v>43097</v>
      </c>
      <c r="B1198" s="25">
        <v>59.53</v>
      </c>
      <c r="C1198" s="25">
        <v>59.94</v>
      </c>
      <c r="D1198" s="25">
        <v>59.44</v>
      </c>
      <c r="E1198" s="25">
        <v>59.84</v>
      </c>
      <c r="F1198" s="25">
        <v>59.84</v>
      </c>
      <c r="G1198" s="26">
        <v>345962</v>
      </c>
    </row>
    <row r="1199" spans="1:7" ht="15" thickBot="1" x14ac:dyDescent="0.4">
      <c r="A1199" s="23">
        <v>43096</v>
      </c>
      <c r="B1199" s="25">
        <v>59.79</v>
      </c>
      <c r="C1199" s="25">
        <v>59.93</v>
      </c>
      <c r="D1199" s="25">
        <v>59.33</v>
      </c>
      <c r="E1199" s="25">
        <v>59.64</v>
      </c>
      <c r="F1199" s="25">
        <v>59.64</v>
      </c>
      <c r="G1199" s="26">
        <v>402396</v>
      </c>
    </row>
    <row r="1200" spans="1:7" ht="15" thickBot="1" x14ac:dyDescent="0.4">
      <c r="A1200" s="23">
        <v>43095</v>
      </c>
      <c r="B1200" s="25">
        <v>58.4</v>
      </c>
      <c r="C1200" s="25">
        <v>60.01</v>
      </c>
      <c r="D1200" s="25">
        <v>58.32</v>
      </c>
      <c r="E1200" s="25">
        <v>59.97</v>
      </c>
      <c r="F1200" s="25">
        <v>59.97</v>
      </c>
      <c r="G1200" s="26">
        <v>437785</v>
      </c>
    </row>
    <row r="1201" spans="1:7" ht="15" thickBot="1" x14ac:dyDescent="0.4">
      <c r="A1201" s="23">
        <v>43091</v>
      </c>
      <c r="B1201" s="25">
        <v>58.21</v>
      </c>
      <c r="C1201" s="25">
        <v>58.5</v>
      </c>
      <c r="D1201" s="25">
        <v>57.87</v>
      </c>
      <c r="E1201" s="25">
        <v>58.47</v>
      </c>
      <c r="F1201" s="25">
        <v>58.47</v>
      </c>
      <c r="G1201" s="26">
        <v>324554</v>
      </c>
    </row>
    <row r="1202" spans="1:7" ht="15" thickBot="1" x14ac:dyDescent="0.4">
      <c r="A1202" s="23">
        <v>43090</v>
      </c>
      <c r="B1202" s="25">
        <v>58.02</v>
      </c>
      <c r="C1202" s="25">
        <v>58.38</v>
      </c>
      <c r="D1202" s="25">
        <v>57.63</v>
      </c>
      <c r="E1202" s="25">
        <v>58.36</v>
      </c>
      <c r="F1202" s="25">
        <v>58.36</v>
      </c>
      <c r="G1202" s="26">
        <v>405320</v>
      </c>
    </row>
    <row r="1203" spans="1:7" ht="15" thickBot="1" x14ac:dyDescent="0.4">
      <c r="A1203" s="23">
        <v>43089</v>
      </c>
      <c r="B1203" s="25">
        <v>57.66</v>
      </c>
      <c r="C1203" s="25">
        <v>58.12</v>
      </c>
      <c r="D1203" s="25">
        <v>57.44</v>
      </c>
      <c r="E1203" s="25">
        <v>58.09</v>
      </c>
      <c r="F1203" s="25">
        <v>58.09</v>
      </c>
      <c r="G1203" s="26">
        <v>420844</v>
      </c>
    </row>
    <row r="1204" spans="1:7" ht="15" thickBot="1" x14ac:dyDescent="0.4">
      <c r="A1204" s="23">
        <v>43088</v>
      </c>
      <c r="B1204" s="25">
        <v>57.3</v>
      </c>
      <c r="C1204" s="25">
        <v>57.64</v>
      </c>
      <c r="D1204" s="25">
        <v>57.16</v>
      </c>
      <c r="E1204" s="25">
        <v>57.46</v>
      </c>
      <c r="F1204" s="25">
        <v>57.46</v>
      </c>
      <c r="G1204" s="26">
        <v>420784</v>
      </c>
    </row>
    <row r="1205" spans="1:7" ht="15" thickBot="1" x14ac:dyDescent="0.4">
      <c r="A1205" s="23">
        <v>43087</v>
      </c>
      <c r="B1205" s="25">
        <v>57.37</v>
      </c>
      <c r="C1205" s="25">
        <v>57.78</v>
      </c>
      <c r="D1205" s="25">
        <v>56.82</v>
      </c>
      <c r="E1205" s="25">
        <v>57.16</v>
      </c>
      <c r="F1205" s="25">
        <v>57.16</v>
      </c>
      <c r="G1205" s="26">
        <v>137151</v>
      </c>
    </row>
    <row r="1206" spans="1:7" ht="15" thickBot="1" x14ac:dyDescent="0.4">
      <c r="A1206" s="23">
        <v>43084</v>
      </c>
      <c r="B1206" s="25">
        <v>57.15</v>
      </c>
      <c r="C1206" s="25">
        <v>57.49</v>
      </c>
      <c r="D1206" s="25">
        <v>56.94</v>
      </c>
      <c r="E1206" s="25">
        <v>57.3</v>
      </c>
      <c r="F1206" s="25">
        <v>57.3</v>
      </c>
      <c r="G1206" s="26">
        <v>210054</v>
      </c>
    </row>
    <row r="1207" spans="1:7" ht="15" thickBot="1" x14ac:dyDescent="0.4">
      <c r="A1207" s="23">
        <v>43083</v>
      </c>
      <c r="B1207" s="25">
        <v>56.7</v>
      </c>
      <c r="C1207" s="25">
        <v>57.22</v>
      </c>
      <c r="D1207" s="25">
        <v>56.09</v>
      </c>
      <c r="E1207" s="25">
        <v>57.04</v>
      </c>
      <c r="F1207" s="25">
        <v>57.04</v>
      </c>
      <c r="G1207" s="26">
        <v>580571</v>
      </c>
    </row>
    <row r="1208" spans="1:7" ht="15" thickBot="1" x14ac:dyDescent="0.4">
      <c r="A1208" s="23">
        <v>43082</v>
      </c>
      <c r="B1208" s="25">
        <v>57.45</v>
      </c>
      <c r="C1208" s="25">
        <v>57.83</v>
      </c>
      <c r="D1208" s="25">
        <v>56.55</v>
      </c>
      <c r="E1208" s="25">
        <v>56.6</v>
      </c>
      <c r="F1208" s="25">
        <v>56.6</v>
      </c>
      <c r="G1208" s="26">
        <v>658143</v>
      </c>
    </row>
    <row r="1209" spans="1:7" ht="15" thickBot="1" x14ac:dyDescent="0.4">
      <c r="A1209" s="23">
        <v>43081</v>
      </c>
      <c r="B1209" s="25">
        <v>58.02</v>
      </c>
      <c r="C1209" s="25">
        <v>58.56</v>
      </c>
      <c r="D1209" s="25">
        <v>56.85</v>
      </c>
      <c r="E1209" s="25">
        <v>57.14</v>
      </c>
      <c r="F1209" s="25">
        <v>57.14</v>
      </c>
      <c r="G1209" s="26">
        <v>826488</v>
      </c>
    </row>
    <row r="1210" spans="1:7" ht="15" thickBot="1" x14ac:dyDescent="0.4">
      <c r="A1210" s="23">
        <v>43080</v>
      </c>
      <c r="B1210" s="25">
        <v>57.25</v>
      </c>
      <c r="C1210" s="25">
        <v>58.08</v>
      </c>
      <c r="D1210" s="25">
        <v>56.91</v>
      </c>
      <c r="E1210" s="25">
        <v>57.99</v>
      </c>
      <c r="F1210" s="25">
        <v>57.99</v>
      </c>
      <c r="G1210" s="26">
        <v>606724</v>
      </c>
    </row>
    <row r="1211" spans="1:7" ht="15" thickBot="1" x14ac:dyDescent="0.4">
      <c r="A1211" s="23">
        <v>43077</v>
      </c>
      <c r="B1211" s="25">
        <v>56.65</v>
      </c>
      <c r="C1211" s="25">
        <v>57.79</v>
      </c>
      <c r="D1211" s="25">
        <v>56.54</v>
      </c>
      <c r="E1211" s="25">
        <v>57.36</v>
      </c>
      <c r="F1211" s="25">
        <v>57.36</v>
      </c>
      <c r="G1211" s="26">
        <v>681599</v>
      </c>
    </row>
    <row r="1212" spans="1:7" ht="15" thickBot="1" x14ac:dyDescent="0.4">
      <c r="A1212" s="23">
        <v>43076</v>
      </c>
      <c r="B1212" s="25">
        <v>56</v>
      </c>
      <c r="C1212" s="25">
        <v>56.78</v>
      </c>
      <c r="D1212" s="25">
        <v>55.82</v>
      </c>
      <c r="E1212" s="25">
        <v>56.69</v>
      </c>
      <c r="F1212" s="25">
        <v>56.69</v>
      </c>
      <c r="G1212" s="26">
        <v>557325</v>
      </c>
    </row>
    <row r="1213" spans="1:7" ht="15" thickBot="1" x14ac:dyDescent="0.4">
      <c r="A1213" s="23">
        <v>43075</v>
      </c>
      <c r="B1213" s="25">
        <v>57.45</v>
      </c>
      <c r="C1213" s="25">
        <v>57.57</v>
      </c>
      <c r="D1213" s="25">
        <v>55.87</v>
      </c>
      <c r="E1213" s="25">
        <v>55.96</v>
      </c>
      <c r="F1213" s="25">
        <v>55.96</v>
      </c>
      <c r="G1213" s="26">
        <v>678992</v>
      </c>
    </row>
    <row r="1214" spans="1:7" ht="15" thickBot="1" x14ac:dyDescent="0.4">
      <c r="A1214" s="23">
        <v>43074</v>
      </c>
      <c r="B1214" s="25">
        <v>57.48</v>
      </c>
      <c r="C1214" s="25">
        <v>57.92</v>
      </c>
      <c r="D1214" s="25">
        <v>57.08</v>
      </c>
      <c r="E1214" s="25">
        <v>57.62</v>
      </c>
      <c r="F1214" s="25">
        <v>57.62</v>
      </c>
      <c r="G1214" s="26">
        <v>499245</v>
      </c>
    </row>
    <row r="1215" spans="1:7" ht="15" thickBot="1" x14ac:dyDescent="0.4">
      <c r="A1215" s="23">
        <v>43073</v>
      </c>
      <c r="B1215" s="25">
        <v>58.32</v>
      </c>
      <c r="C1215" s="25">
        <v>58.34</v>
      </c>
      <c r="D1215" s="25">
        <v>57.35</v>
      </c>
      <c r="E1215" s="25">
        <v>57.47</v>
      </c>
      <c r="F1215" s="25">
        <v>57.47</v>
      </c>
      <c r="G1215" s="26">
        <v>529965</v>
      </c>
    </row>
    <row r="1216" spans="1:7" ht="15" thickBot="1" x14ac:dyDescent="0.4">
      <c r="A1216" s="23">
        <v>43070</v>
      </c>
      <c r="B1216" s="25">
        <v>57.42</v>
      </c>
      <c r="C1216" s="25">
        <v>58.88</v>
      </c>
      <c r="D1216" s="25">
        <v>57.29</v>
      </c>
      <c r="E1216" s="25">
        <v>58.36</v>
      </c>
      <c r="F1216" s="25">
        <v>58.36</v>
      </c>
      <c r="G1216" s="26">
        <v>685215</v>
      </c>
    </row>
    <row r="1217" spans="1:7" ht="15" thickBot="1" x14ac:dyDescent="0.4">
      <c r="A1217" s="23">
        <v>43069</v>
      </c>
      <c r="B1217" s="25">
        <v>57.41</v>
      </c>
      <c r="C1217" s="25">
        <v>57.98</v>
      </c>
      <c r="D1217" s="25">
        <v>56.82</v>
      </c>
      <c r="E1217" s="25">
        <v>57.4</v>
      </c>
      <c r="F1217" s="25">
        <v>57.4</v>
      </c>
      <c r="G1217" s="26">
        <v>735128</v>
      </c>
    </row>
    <row r="1218" spans="1:7" ht="15" thickBot="1" x14ac:dyDescent="0.4">
      <c r="A1218" s="23">
        <v>43068</v>
      </c>
      <c r="B1218" s="25">
        <v>57.73</v>
      </c>
      <c r="C1218" s="25">
        <v>58.3</v>
      </c>
      <c r="D1218" s="25">
        <v>56.75</v>
      </c>
      <c r="E1218" s="25">
        <v>57.3</v>
      </c>
      <c r="F1218" s="25">
        <v>57.3</v>
      </c>
      <c r="G1218" s="26">
        <v>741564</v>
      </c>
    </row>
    <row r="1219" spans="1:7" ht="15" thickBot="1" x14ac:dyDescent="0.4">
      <c r="A1219" s="23">
        <v>43067</v>
      </c>
      <c r="B1219" s="25">
        <v>57.86</v>
      </c>
      <c r="C1219" s="25">
        <v>58.11</v>
      </c>
      <c r="D1219" s="25">
        <v>57.42</v>
      </c>
      <c r="E1219" s="25">
        <v>57.99</v>
      </c>
      <c r="F1219" s="25">
        <v>57.99</v>
      </c>
      <c r="G1219" s="26">
        <v>546526</v>
      </c>
    </row>
    <row r="1220" spans="1:7" ht="15" thickBot="1" x14ac:dyDescent="0.4">
      <c r="A1220" s="23">
        <v>43066</v>
      </c>
      <c r="B1220" s="25">
        <v>58.95</v>
      </c>
      <c r="C1220" s="25">
        <v>58.99</v>
      </c>
      <c r="D1220" s="25">
        <v>57.55</v>
      </c>
      <c r="E1220" s="25">
        <v>58.11</v>
      </c>
      <c r="F1220" s="25">
        <v>58.11</v>
      </c>
      <c r="G1220" s="26">
        <v>690078</v>
      </c>
    </row>
    <row r="1221" spans="1:7" ht="15" thickBot="1" x14ac:dyDescent="0.4">
      <c r="A1221" s="23">
        <v>43063</v>
      </c>
      <c r="B1221" s="25">
        <v>58.05</v>
      </c>
      <c r="C1221" s="25">
        <v>59.05</v>
      </c>
      <c r="D1221" s="25">
        <v>57.75</v>
      </c>
      <c r="E1221" s="25">
        <v>58.95</v>
      </c>
      <c r="F1221" s="25">
        <v>58.95</v>
      </c>
      <c r="G1221" s="26">
        <v>577826</v>
      </c>
    </row>
    <row r="1222" spans="1:7" ht="15" thickBot="1" x14ac:dyDescent="0.4">
      <c r="A1222" s="23">
        <v>43061</v>
      </c>
      <c r="B1222" s="25">
        <v>57.12</v>
      </c>
      <c r="C1222" s="25">
        <v>58.15</v>
      </c>
      <c r="D1222" s="25">
        <v>57.03</v>
      </c>
      <c r="E1222" s="25">
        <v>58.02</v>
      </c>
      <c r="F1222" s="25">
        <v>58.02</v>
      </c>
      <c r="G1222" s="26">
        <v>837411</v>
      </c>
    </row>
    <row r="1223" spans="1:7" ht="15" thickBot="1" x14ac:dyDescent="0.4">
      <c r="A1223" s="23">
        <v>43060</v>
      </c>
      <c r="B1223" s="25">
        <v>56.38</v>
      </c>
      <c r="C1223" s="25">
        <v>57.22</v>
      </c>
      <c r="D1223" s="25">
        <v>56.32</v>
      </c>
      <c r="E1223" s="25">
        <v>56.83</v>
      </c>
      <c r="F1223" s="25">
        <v>56.83</v>
      </c>
      <c r="G1223" s="26">
        <v>619066</v>
      </c>
    </row>
    <row r="1224" spans="1:7" ht="15" thickBot="1" x14ac:dyDescent="0.4">
      <c r="A1224" s="23">
        <v>43059</v>
      </c>
      <c r="B1224" s="25">
        <v>56.69</v>
      </c>
      <c r="C1224" s="25">
        <v>56.76</v>
      </c>
      <c r="D1224" s="25">
        <v>55.57</v>
      </c>
      <c r="E1224" s="25">
        <v>56.09</v>
      </c>
      <c r="F1224" s="25">
        <v>56.09</v>
      </c>
      <c r="G1224" s="26">
        <v>593241</v>
      </c>
    </row>
    <row r="1225" spans="1:7" ht="15" thickBot="1" x14ac:dyDescent="0.4">
      <c r="A1225" s="23">
        <v>43056</v>
      </c>
      <c r="B1225" s="25">
        <v>55.25</v>
      </c>
      <c r="C1225" s="25">
        <v>56.68</v>
      </c>
      <c r="D1225" s="25">
        <v>55.18</v>
      </c>
      <c r="E1225" s="25">
        <v>56.55</v>
      </c>
      <c r="F1225" s="25">
        <v>56.55</v>
      </c>
      <c r="G1225" s="26">
        <v>184944</v>
      </c>
    </row>
    <row r="1226" spans="1:7" ht="15" thickBot="1" x14ac:dyDescent="0.4">
      <c r="A1226" s="23">
        <v>43055</v>
      </c>
      <c r="B1226" s="25">
        <v>55.3</v>
      </c>
      <c r="C1226" s="25">
        <v>55.62</v>
      </c>
      <c r="D1226" s="25">
        <v>54.93</v>
      </c>
      <c r="E1226" s="25">
        <v>55.14</v>
      </c>
      <c r="F1226" s="25">
        <v>55.14</v>
      </c>
      <c r="G1226" s="26">
        <v>213923</v>
      </c>
    </row>
    <row r="1227" spans="1:7" ht="15" thickBot="1" x14ac:dyDescent="0.4">
      <c r="A1227" s="23">
        <v>43054</v>
      </c>
      <c r="B1227" s="25">
        <v>55.06</v>
      </c>
      <c r="C1227" s="25">
        <v>55.56</v>
      </c>
      <c r="D1227" s="25">
        <v>54.88</v>
      </c>
      <c r="E1227" s="25">
        <v>55.33</v>
      </c>
      <c r="F1227" s="25">
        <v>55.33</v>
      </c>
      <c r="G1227" s="26">
        <v>501385</v>
      </c>
    </row>
    <row r="1228" spans="1:7" ht="15" thickBot="1" x14ac:dyDescent="0.4">
      <c r="A1228" s="23">
        <v>43053</v>
      </c>
      <c r="B1228" s="25">
        <v>56.72</v>
      </c>
      <c r="C1228" s="25">
        <v>56.77</v>
      </c>
      <c r="D1228" s="25">
        <v>54.81</v>
      </c>
      <c r="E1228" s="25">
        <v>55.7</v>
      </c>
      <c r="F1228" s="25">
        <v>55.7</v>
      </c>
      <c r="G1228" s="26">
        <v>707338</v>
      </c>
    </row>
    <row r="1229" spans="1:7" ht="15" thickBot="1" x14ac:dyDescent="0.4">
      <c r="A1229" s="23">
        <v>43052</v>
      </c>
      <c r="B1229" s="25">
        <v>56.9</v>
      </c>
      <c r="C1229" s="25">
        <v>57.15</v>
      </c>
      <c r="D1229" s="25">
        <v>56.3</v>
      </c>
      <c r="E1229" s="25">
        <v>56.76</v>
      </c>
      <c r="F1229" s="25">
        <v>56.76</v>
      </c>
      <c r="G1229" s="26">
        <v>631619</v>
      </c>
    </row>
    <row r="1230" spans="1:7" ht="15" thickBot="1" x14ac:dyDescent="0.4">
      <c r="A1230" s="23">
        <v>43049</v>
      </c>
      <c r="B1230" s="25">
        <v>57.02</v>
      </c>
      <c r="C1230" s="25">
        <v>57.35</v>
      </c>
      <c r="D1230" s="25">
        <v>56.55</v>
      </c>
      <c r="E1230" s="25">
        <v>56.74</v>
      </c>
      <c r="F1230" s="25">
        <v>56.74</v>
      </c>
      <c r="G1230" s="26">
        <v>541296</v>
      </c>
    </row>
    <row r="1231" spans="1:7" ht="15" thickBot="1" x14ac:dyDescent="0.4">
      <c r="A1231" s="23">
        <v>43048</v>
      </c>
      <c r="B1231" s="25">
        <v>56.85</v>
      </c>
      <c r="C1231" s="25">
        <v>57.53</v>
      </c>
      <c r="D1231" s="25">
        <v>56.69</v>
      </c>
      <c r="E1231" s="25">
        <v>57.17</v>
      </c>
      <c r="F1231" s="25">
        <v>57.17</v>
      </c>
      <c r="G1231" s="26">
        <v>666949</v>
      </c>
    </row>
    <row r="1232" spans="1:7" ht="15" thickBot="1" x14ac:dyDescent="0.4">
      <c r="A1232" s="23">
        <v>43047</v>
      </c>
      <c r="B1232" s="25">
        <v>56.96</v>
      </c>
      <c r="C1232" s="25">
        <v>57.92</v>
      </c>
      <c r="D1232" s="25">
        <v>56.41</v>
      </c>
      <c r="E1232" s="25">
        <v>56.81</v>
      </c>
      <c r="F1232" s="25">
        <v>56.81</v>
      </c>
      <c r="G1232" s="26">
        <v>919147</v>
      </c>
    </row>
    <row r="1233" spans="1:7" ht="15" thickBot="1" x14ac:dyDescent="0.4">
      <c r="A1233" s="23">
        <v>43046</v>
      </c>
      <c r="B1233" s="25">
        <v>57.27</v>
      </c>
      <c r="C1233" s="25">
        <v>57.69</v>
      </c>
      <c r="D1233" s="25">
        <v>56.83</v>
      </c>
      <c r="E1233" s="25">
        <v>57.2</v>
      </c>
      <c r="F1233" s="25">
        <v>57.2</v>
      </c>
      <c r="G1233" s="26">
        <v>750187</v>
      </c>
    </row>
    <row r="1234" spans="1:7" ht="15" thickBot="1" x14ac:dyDescent="0.4">
      <c r="A1234" s="23">
        <v>43045</v>
      </c>
      <c r="B1234" s="25">
        <v>55.97</v>
      </c>
      <c r="C1234" s="25">
        <v>57.61</v>
      </c>
      <c r="D1234" s="25">
        <v>55.66</v>
      </c>
      <c r="E1234" s="25">
        <v>57.35</v>
      </c>
      <c r="F1234" s="25">
        <v>57.35</v>
      </c>
      <c r="G1234" s="26">
        <v>861713</v>
      </c>
    </row>
    <row r="1235" spans="1:7" ht="15" thickBot="1" x14ac:dyDescent="0.4">
      <c r="A1235" s="23">
        <v>43042</v>
      </c>
      <c r="B1235" s="25">
        <v>54.73</v>
      </c>
      <c r="C1235" s="25">
        <v>55.76</v>
      </c>
      <c r="D1235" s="25">
        <v>54.4</v>
      </c>
      <c r="E1235" s="25">
        <v>55.64</v>
      </c>
      <c r="F1235" s="25">
        <v>55.64</v>
      </c>
      <c r="G1235" s="26">
        <v>614159</v>
      </c>
    </row>
    <row r="1236" spans="1:7" ht="15" thickBot="1" x14ac:dyDescent="0.4">
      <c r="A1236" s="23">
        <v>43041</v>
      </c>
      <c r="B1236" s="25">
        <v>54.28</v>
      </c>
      <c r="C1236" s="25">
        <v>54.84</v>
      </c>
      <c r="D1236" s="25">
        <v>53.99</v>
      </c>
      <c r="E1236" s="25">
        <v>54.54</v>
      </c>
      <c r="F1236" s="25">
        <v>54.54</v>
      </c>
      <c r="G1236" s="26">
        <v>482846</v>
      </c>
    </row>
    <row r="1237" spans="1:7" ht="15" thickBot="1" x14ac:dyDescent="0.4">
      <c r="A1237" s="23">
        <v>43040</v>
      </c>
      <c r="B1237" s="25">
        <v>54.65</v>
      </c>
      <c r="C1237" s="25">
        <v>55.22</v>
      </c>
      <c r="D1237" s="25">
        <v>53.89</v>
      </c>
      <c r="E1237" s="25">
        <v>54.3</v>
      </c>
      <c r="F1237" s="25">
        <v>54.3</v>
      </c>
      <c r="G1237" s="26">
        <v>671038</v>
      </c>
    </row>
    <row r="1238" spans="1:7" ht="15" thickBot="1" x14ac:dyDescent="0.4">
      <c r="A1238" s="23">
        <v>43039</v>
      </c>
      <c r="B1238" s="25">
        <v>54.08</v>
      </c>
      <c r="C1238" s="25">
        <v>54.85</v>
      </c>
      <c r="D1238" s="25">
        <v>53.93</v>
      </c>
      <c r="E1238" s="25">
        <v>54.38</v>
      </c>
      <c r="F1238" s="25">
        <v>54.38</v>
      </c>
      <c r="G1238" s="26">
        <v>497295</v>
      </c>
    </row>
    <row r="1239" spans="1:7" ht="15" thickBot="1" x14ac:dyDescent="0.4">
      <c r="A1239" s="23">
        <v>43038</v>
      </c>
      <c r="B1239" s="25">
        <v>54.16</v>
      </c>
      <c r="C1239" s="25">
        <v>54.46</v>
      </c>
      <c r="D1239" s="25">
        <v>53.75</v>
      </c>
      <c r="E1239" s="25">
        <v>54.15</v>
      </c>
      <c r="F1239" s="25">
        <v>54.15</v>
      </c>
      <c r="G1239" s="26">
        <v>565043</v>
      </c>
    </row>
    <row r="1240" spans="1:7" ht="15" thickBot="1" x14ac:dyDescent="0.4">
      <c r="A1240" s="23">
        <v>43035</v>
      </c>
      <c r="B1240" s="25">
        <v>52.8</v>
      </c>
      <c r="C1240" s="25">
        <v>54.2</v>
      </c>
      <c r="D1240" s="25">
        <v>52.25</v>
      </c>
      <c r="E1240" s="25">
        <v>53.9</v>
      </c>
      <c r="F1240" s="25">
        <v>53.9</v>
      </c>
      <c r="G1240" s="26">
        <v>730915</v>
      </c>
    </row>
    <row r="1241" spans="1:7" ht="15" thickBot="1" x14ac:dyDescent="0.4">
      <c r="A1241" s="23">
        <v>43034</v>
      </c>
      <c r="B1241" s="25">
        <v>52.19</v>
      </c>
      <c r="C1241" s="25">
        <v>52.86</v>
      </c>
      <c r="D1241" s="25">
        <v>51.91</v>
      </c>
      <c r="E1241" s="25">
        <v>52.64</v>
      </c>
      <c r="F1241" s="25">
        <v>52.64</v>
      </c>
      <c r="G1241" s="26">
        <v>594647</v>
      </c>
    </row>
    <row r="1242" spans="1:7" ht="15" thickBot="1" x14ac:dyDescent="0.4">
      <c r="A1242" s="23">
        <v>43033</v>
      </c>
      <c r="B1242" s="25">
        <v>52.56</v>
      </c>
      <c r="C1242" s="25">
        <v>52.57</v>
      </c>
      <c r="D1242" s="25">
        <v>51.89</v>
      </c>
      <c r="E1242" s="25">
        <v>52.18</v>
      </c>
      <c r="F1242" s="25">
        <v>52.18</v>
      </c>
      <c r="G1242" s="26">
        <v>681739</v>
      </c>
    </row>
    <row r="1243" spans="1:7" ht="15" thickBot="1" x14ac:dyDescent="0.4">
      <c r="A1243" s="23">
        <v>43032</v>
      </c>
      <c r="B1243" s="25">
        <v>51.89</v>
      </c>
      <c r="C1243" s="25">
        <v>52.62</v>
      </c>
      <c r="D1243" s="25">
        <v>51.55</v>
      </c>
      <c r="E1243" s="25">
        <v>52.47</v>
      </c>
      <c r="F1243" s="25">
        <v>52.47</v>
      </c>
      <c r="G1243" s="26">
        <v>709553</v>
      </c>
    </row>
    <row r="1244" spans="1:7" ht="15" thickBot="1" x14ac:dyDescent="0.4">
      <c r="A1244" s="23">
        <v>43031</v>
      </c>
      <c r="B1244" s="25">
        <v>52.07</v>
      </c>
      <c r="C1244" s="25">
        <v>52.3</v>
      </c>
      <c r="D1244" s="25">
        <v>51.68</v>
      </c>
      <c r="E1244" s="25">
        <v>51.9</v>
      </c>
      <c r="F1244" s="25">
        <v>51.9</v>
      </c>
      <c r="G1244" s="26">
        <v>583563</v>
      </c>
    </row>
    <row r="1245" spans="1:7" ht="15" thickBot="1" x14ac:dyDescent="0.4">
      <c r="A1245" s="23">
        <v>43028</v>
      </c>
      <c r="B1245" s="25">
        <v>51.42</v>
      </c>
      <c r="C1245" s="25">
        <v>51.73</v>
      </c>
      <c r="D1245" s="25">
        <v>50.7</v>
      </c>
      <c r="E1245" s="25">
        <v>51.47</v>
      </c>
      <c r="F1245" s="25">
        <v>51.47</v>
      </c>
      <c r="G1245" s="26">
        <v>674142</v>
      </c>
    </row>
    <row r="1246" spans="1:7" ht="15" thickBot="1" x14ac:dyDescent="0.4">
      <c r="A1246" s="23">
        <v>43027</v>
      </c>
      <c r="B1246" s="25">
        <v>52.05</v>
      </c>
      <c r="C1246" s="25">
        <v>52.17</v>
      </c>
      <c r="D1246" s="25">
        <v>51.07</v>
      </c>
      <c r="E1246" s="25">
        <v>51.29</v>
      </c>
      <c r="F1246" s="25">
        <v>51.29</v>
      </c>
      <c r="G1246" s="26">
        <v>127413</v>
      </c>
    </row>
    <row r="1247" spans="1:7" ht="15" thickBot="1" x14ac:dyDescent="0.4">
      <c r="A1247" s="23">
        <v>43026</v>
      </c>
      <c r="B1247" s="25">
        <v>51.94</v>
      </c>
      <c r="C1247" s="25">
        <v>52.33</v>
      </c>
      <c r="D1247" s="25">
        <v>51.69</v>
      </c>
      <c r="E1247" s="25">
        <v>52.04</v>
      </c>
      <c r="F1247" s="25">
        <v>52.04</v>
      </c>
      <c r="G1247" s="26">
        <v>152620</v>
      </c>
    </row>
    <row r="1248" spans="1:7" ht="15" thickBot="1" x14ac:dyDescent="0.4">
      <c r="A1248" s="23">
        <v>43025</v>
      </c>
      <c r="B1248" s="25">
        <v>51.93</v>
      </c>
      <c r="C1248" s="25">
        <v>52.25</v>
      </c>
      <c r="D1248" s="25">
        <v>51.21</v>
      </c>
      <c r="E1248" s="25">
        <v>51.88</v>
      </c>
      <c r="F1248" s="25">
        <v>51.88</v>
      </c>
      <c r="G1248" s="26">
        <v>471612</v>
      </c>
    </row>
    <row r="1249" spans="1:7" ht="15" thickBot="1" x14ac:dyDescent="0.4">
      <c r="A1249" s="23">
        <v>43024</v>
      </c>
      <c r="B1249" s="25">
        <v>51.43</v>
      </c>
      <c r="C1249" s="25">
        <v>52.37</v>
      </c>
      <c r="D1249" s="25">
        <v>51.35</v>
      </c>
      <c r="E1249" s="25">
        <v>51.87</v>
      </c>
      <c r="F1249" s="25">
        <v>51.87</v>
      </c>
      <c r="G1249" s="26">
        <v>520725</v>
      </c>
    </row>
    <row r="1250" spans="1:7" ht="15" thickBot="1" x14ac:dyDescent="0.4">
      <c r="A1250" s="23">
        <v>43021</v>
      </c>
      <c r="B1250" s="25">
        <v>50.73</v>
      </c>
      <c r="C1250" s="25">
        <v>51.72</v>
      </c>
      <c r="D1250" s="25">
        <v>50.7</v>
      </c>
      <c r="E1250" s="25">
        <v>51.45</v>
      </c>
      <c r="F1250" s="25">
        <v>51.45</v>
      </c>
      <c r="G1250" s="26">
        <v>667497</v>
      </c>
    </row>
    <row r="1251" spans="1:7" ht="15" thickBot="1" x14ac:dyDescent="0.4">
      <c r="A1251" s="23">
        <v>43020</v>
      </c>
      <c r="B1251" s="25">
        <v>51</v>
      </c>
      <c r="C1251" s="25">
        <v>51.13</v>
      </c>
      <c r="D1251" s="25">
        <v>50.15</v>
      </c>
      <c r="E1251" s="25">
        <v>50.6</v>
      </c>
      <c r="F1251" s="25">
        <v>50.6</v>
      </c>
      <c r="G1251" s="26">
        <v>729273</v>
      </c>
    </row>
    <row r="1252" spans="1:7" ht="15" thickBot="1" x14ac:dyDescent="0.4">
      <c r="A1252" s="23">
        <v>43019</v>
      </c>
      <c r="B1252" s="25">
        <v>50.94</v>
      </c>
      <c r="C1252" s="25">
        <v>51.42</v>
      </c>
      <c r="D1252" s="25">
        <v>50.61</v>
      </c>
      <c r="E1252" s="25">
        <v>51.3</v>
      </c>
      <c r="F1252" s="25">
        <v>51.3</v>
      </c>
      <c r="G1252" s="26">
        <v>651948</v>
      </c>
    </row>
    <row r="1253" spans="1:7" ht="15" thickBot="1" x14ac:dyDescent="0.4">
      <c r="A1253" s="23">
        <v>43018</v>
      </c>
      <c r="B1253" s="25">
        <v>49.55</v>
      </c>
      <c r="C1253" s="25">
        <v>51.06</v>
      </c>
      <c r="D1253" s="25">
        <v>49.54</v>
      </c>
      <c r="E1253" s="25">
        <v>50.92</v>
      </c>
      <c r="F1253" s="25">
        <v>50.92</v>
      </c>
      <c r="G1253" s="26">
        <v>664839</v>
      </c>
    </row>
    <row r="1254" spans="1:7" ht="15" thickBot="1" x14ac:dyDescent="0.4">
      <c r="A1254" s="23">
        <v>43017</v>
      </c>
      <c r="B1254" s="25">
        <v>49.25</v>
      </c>
      <c r="C1254" s="25">
        <v>49.79</v>
      </c>
      <c r="D1254" s="25">
        <v>49.13</v>
      </c>
      <c r="E1254" s="25">
        <v>49.58</v>
      </c>
      <c r="F1254" s="25">
        <v>49.58</v>
      </c>
      <c r="G1254" s="26">
        <v>505079</v>
      </c>
    </row>
    <row r="1255" spans="1:7" ht="15" thickBot="1" x14ac:dyDescent="0.4">
      <c r="A1255" s="23">
        <v>43014</v>
      </c>
      <c r="B1255" s="25">
        <v>50.75</v>
      </c>
      <c r="C1255" s="25">
        <v>50.82</v>
      </c>
      <c r="D1255" s="25">
        <v>49.1</v>
      </c>
      <c r="E1255" s="25">
        <v>49.29</v>
      </c>
      <c r="F1255" s="25">
        <v>49.29</v>
      </c>
      <c r="G1255" s="26">
        <v>743114</v>
      </c>
    </row>
    <row r="1256" spans="1:7" ht="15" thickBot="1" x14ac:dyDescent="0.4">
      <c r="A1256" s="23">
        <v>43013</v>
      </c>
      <c r="B1256" s="25">
        <v>49.88</v>
      </c>
      <c r="C1256" s="25">
        <v>51.22</v>
      </c>
      <c r="D1256" s="25">
        <v>49.85</v>
      </c>
      <c r="E1256" s="25">
        <v>50.79</v>
      </c>
      <c r="F1256" s="25">
        <v>50.79</v>
      </c>
      <c r="G1256" s="26">
        <v>654385</v>
      </c>
    </row>
    <row r="1257" spans="1:7" ht="15" thickBot="1" x14ac:dyDescent="0.4">
      <c r="A1257" s="23">
        <v>43012</v>
      </c>
      <c r="B1257" s="25">
        <v>50.16</v>
      </c>
      <c r="C1257" s="25">
        <v>50.67</v>
      </c>
      <c r="D1257" s="25">
        <v>49.76</v>
      </c>
      <c r="E1257" s="25">
        <v>49.98</v>
      </c>
      <c r="F1257" s="25">
        <v>49.98</v>
      </c>
      <c r="G1257" s="26">
        <v>598836</v>
      </c>
    </row>
    <row r="1258" spans="1:7" ht="15" thickBot="1" x14ac:dyDescent="0.4">
      <c r="A1258" s="23">
        <v>43011</v>
      </c>
      <c r="B1258" s="25">
        <v>50.59</v>
      </c>
      <c r="C1258" s="25">
        <v>50.73</v>
      </c>
      <c r="D1258" s="25">
        <v>50.14</v>
      </c>
      <c r="E1258" s="25">
        <v>50.42</v>
      </c>
      <c r="F1258" s="25">
        <v>50.42</v>
      </c>
      <c r="G1258" s="26">
        <v>462735</v>
      </c>
    </row>
    <row r="1259" spans="1:7" ht="15" thickBot="1" x14ac:dyDescent="0.4">
      <c r="A1259" s="23">
        <v>43010</v>
      </c>
      <c r="B1259" s="25">
        <v>51.64</v>
      </c>
      <c r="C1259" s="25">
        <v>51.71</v>
      </c>
      <c r="D1259" s="25">
        <v>50.07</v>
      </c>
      <c r="E1259" s="25">
        <v>50.58</v>
      </c>
      <c r="F1259" s="25">
        <v>50.58</v>
      </c>
      <c r="G1259" s="26">
        <v>600933</v>
      </c>
    </row>
    <row r="1260" spans="1:7" ht="15" thickBot="1" x14ac:dyDescent="0.4">
      <c r="A1260" s="23">
        <v>43007</v>
      </c>
      <c r="B1260" s="25">
        <v>51.58</v>
      </c>
      <c r="C1260" s="25">
        <v>51.77</v>
      </c>
      <c r="D1260" s="25">
        <v>51.25</v>
      </c>
      <c r="E1260" s="25">
        <v>51.67</v>
      </c>
      <c r="F1260" s="25">
        <v>51.67</v>
      </c>
      <c r="G1260" s="26">
        <v>551982</v>
      </c>
    </row>
    <row r="1261" spans="1:7" ht="15" thickBot="1" x14ac:dyDescent="0.4">
      <c r="A1261" s="23">
        <v>43006</v>
      </c>
      <c r="B1261" s="25">
        <v>52.05</v>
      </c>
      <c r="C1261" s="25">
        <v>52.86</v>
      </c>
      <c r="D1261" s="25">
        <v>51.22</v>
      </c>
      <c r="E1261" s="25">
        <v>51.56</v>
      </c>
      <c r="F1261" s="25">
        <v>51.56</v>
      </c>
      <c r="G1261" s="26">
        <v>801816</v>
      </c>
    </row>
    <row r="1262" spans="1:7" ht="15" thickBot="1" x14ac:dyDescent="0.4">
      <c r="A1262" s="23">
        <v>43005</v>
      </c>
      <c r="B1262" s="25">
        <v>52.09</v>
      </c>
      <c r="C1262" s="25">
        <v>52.34</v>
      </c>
      <c r="D1262" s="25">
        <v>51.63</v>
      </c>
      <c r="E1262" s="25">
        <v>52.14</v>
      </c>
      <c r="F1262" s="25">
        <v>52.14</v>
      </c>
      <c r="G1262" s="26">
        <v>637035</v>
      </c>
    </row>
    <row r="1263" spans="1:7" ht="15" thickBot="1" x14ac:dyDescent="0.4">
      <c r="A1263" s="23">
        <v>43004</v>
      </c>
      <c r="B1263" s="25">
        <v>52.12</v>
      </c>
      <c r="C1263" s="25">
        <v>52.43</v>
      </c>
      <c r="D1263" s="25">
        <v>51.43</v>
      </c>
      <c r="E1263" s="25">
        <v>51.88</v>
      </c>
      <c r="F1263" s="25">
        <v>51.88</v>
      </c>
      <c r="G1263" s="26">
        <v>709515</v>
      </c>
    </row>
    <row r="1264" spans="1:7" x14ac:dyDescent="0.35">
      <c r="A1264" s="23">
        <v>43003</v>
      </c>
      <c r="B1264" s="25">
        <v>50.68</v>
      </c>
      <c r="C1264" s="25">
        <v>52.28</v>
      </c>
      <c r="D1264" s="25">
        <v>50.39</v>
      </c>
      <c r="E1264" s="25">
        <v>52.22</v>
      </c>
      <c r="F1264" s="25">
        <v>52.22</v>
      </c>
      <c r="G1264" s="26">
        <v>701244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CAA82-E9CE-408A-98C4-498886E1D2D2}">
  <dimension ref="A1:G1264"/>
  <sheetViews>
    <sheetView topLeftCell="A1227" workbookViewId="0">
      <selection activeCell="A1264" sqref="A1264"/>
    </sheetView>
  </sheetViews>
  <sheetFormatPr defaultRowHeight="14.5" x14ac:dyDescent="0.35"/>
  <sheetData>
    <row r="1" spans="1:7" ht="15" thickBot="1" x14ac:dyDescent="0.4">
      <c r="A1" s="20" t="s">
        <v>0</v>
      </c>
      <c r="B1" s="21" t="s">
        <v>13</v>
      </c>
      <c r="C1" s="21" t="s">
        <v>14</v>
      </c>
      <c r="D1" s="21" t="s">
        <v>15</v>
      </c>
      <c r="E1" s="21" t="s">
        <v>39</v>
      </c>
      <c r="F1" s="22" t="s">
        <v>40</v>
      </c>
      <c r="G1" s="21" t="s">
        <v>18</v>
      </c>
    </row>
    <row r="2" spans="1:7" ht="15" thickBot="1" x14ac:dyDescent="0.4">
      <c r="A2" s="23">
        <v>44826</v>
      </c>
      <c r="B2" s="25">
        <v>896.5</v>
      </c>
      <c r="C2" s="25">
        <v>922.5</v>
      </c>
      <c r="D2" s="25">
        <v>891</v>
      </c>
      <c r="E2" s="25">
        <v>910.75</v>
      </c>
      <c r="F2" s="25">
        <v>910.75</v>
      </c>
      <c r="G2" s="26">
        <v>91297</v>
      </c>
    </row>
    <row r="3" spans="1:7" ht="15" thickBot="1" x14ac:dyDescent="0.4">
      <c r="A3" s="23">
        <v>44825</v>
      </c>
      <c r="B3" s="25">
        <v>886.5</v>
      </c>
      <c r="C3" s="25">
        <v>919.5</v>
      </c>
      <c r="D3" s="25">
        <v>873</v>
      </c>
      <c r="E3" s="25">
        <v>903.75</v>
      </c>
      <c r="F3" s="25">
        <v>903.75</v>
      </c>
      <c r="G3" s="26">
        <v>91297</v>
      </c>
    </row>
    <row r="4" spans="1:7" ht="15" thickBot="1" x14ac:dyDescent="0.4">
      <c r="A4" s="23">
        <v>44824</v>
      </c>
      <c r="B4" s="25">
        <v>827.75</v>
      </c>
      <c r="C4" s="25">
        <v>896.75</v>
      </c>
      <c r="D4" s="25">
        <v>825.5</v>
      </c>
      <c r="E4" s="25">
        <v>893.75</v>
      </c>
      <c r="F4" s="25">
        <v>893.75</v>
      </c>
      <c r="G4" s="26">
        <v>72771</v>
      </c>
    </row>
    <row r="5" spans="1:7" ht="15" thickBot="1" x14ac:dyDescent="0.4">
      <c r="A5" s="23">
        <v>44823</v>
      </c>
      <c r="B5" s="25">
        <v>857.25</v>
      </c>
      <c r="C5" s="25">
        <v>861.25</v>
      </c>
      <c r="D5" s="25">
        <v>819.25</v>
      </c>
      <c r="E5" s="25">
        <v>830.5</v>
      </c>
      <c r="F5" s="25">
        <v>830.5</v>
      </c>
      <c r="G5" s="26">
        <v>46375</v>
      </c>
    </row>
    <row r="6" spans="1:7" ht="15" thickBot="1" x14ac:dyDescent="0.4">
      <c r="A6" s="23">
        <v>44820</v>
      </c>
      <c r="B6" s="25">
        <v>846.75</v>
      </c>
      <c r="C6" s="25">
        <v>866.5</v>
      </c>
      <c r="D6" s="25">
        <v>830.75</v>
      </c>
      <c r="E6" s="25">
        <v>859.75</v>
      </c>
      <c r="F6" s="25">
        <v>859.75</v>
      </c>
      <c r="G6" s="26">
        <v>47239</v>
      </c>
    </row>
    <row r="7" spans="1:7" ht="15" thickBot="1" x14ac:dyDescent="0.4">
      <c r="A7" s="23">
        <v>44819</v>
      </c>
      <c r="B7" s="25">
        <v>874</v>
      </c>
      <c r="C7" s="25">
        <v>884.75</v>
      </c>
      <c r="D7" s="25">
        <v>843.25</v>
      </c>
      <c r="E7" s="25">
        <v>845</v>
      </c>
      <c r="F7" s="25">
        <v>845</v>
      </c>
      <c r="G7" s="26">
        <v>52974</v>
      </c>
    </row>
    <row r="8" spans="1:7" ht="15" thickBot="1" x14ac:dyDescent="0.4">
      <c r="A8" s="23">
        <v>44818</v>
      </c>
      <c r="B8" s="25">
        <v>853.75</v>
      </c>
      <c r="C8" s="25">
        <v>853.75</v>
      </c>
      <c r="D8" s="25">
        <v>853.75</v>
      </c>
      <c r="E8" s="25">
        <v>853.75</v>
      </c>
      <c r="F8" s="25">
        <v>853.75</v>
      </c>
      <c r="G8" s="26">
        <v>45623</v>
      </c>
    </row>
    <row r="9" spans="1:7" ht="15" thickBot="1" x14ac:dyDescent="0.4">
      <c r="A9" s="23">
        <v>44817</v>
      </c>
      <c r="B9" s="25">
        <v>850</v>
      </c>
      <c r="C9" s="25">
        <v>850</v>
      </c>
      <c r="D9" s="25">
        <v>839</v>
      </c>
      <c r="E9" s="25">
        <v>842.75</v>
      </c>
      <c r="F9" s="25">
        <v>842.75</v>
      </c>
      <c r="G9" s="25">
        <v>31</v>
      </c>
    </row>
    <row r="10" spans="1:7" ht="15" thickBot="1" x14ac:dyDescent="0.4">
      <c r="A10" s="23">
        <v>44816</v>
      </c>
      <c r="B10" s="25">
        <v>852.5</v>
      </c>
      <c r="C10" s="25">
        <v>852.5</v>
      </c>
      <c r="D10" s="25">
        <v>837</v>
      </c>
      <c r="E10" s="25">
        <v>841.25</v>
      </c>
      <c r="F10" s="25">
        <v>841.25</v>
      </c>
      <c r="G10" s="25">
        <v>54</v>
      </c>
    </row>
    <row r="11" spans="1:7" ht="15" thickBot="1" x14ac:dyDescent="0.4">
      <c r="A11" s="23">
        <v>44813</v>
      </c>
      <c r="B11" s="25">
        <v>810</v>
      </c>
      <c r="C11" s="25">
        <v>853.25</v>
      </c>
      <c r="D11" s="25">
        <v>810</v>
      </c>
      <c r="E11" s="25">
        <v>853.25</v>
      </c>
      <c r="F11" s="25">
        <v>853.25</v>
      </c>
      <c r="G11" s="25">
        <v>40</v>
      </c>
    </row>
    <row r="12" spans="1:7" ht="15" thickBot="1" x14ac:dyDescent="0.4">
      <c r="A12" s="23">
        <v>44812</v>
      </c>
      <c r="B12" s="25">
        <v>815</v>
      </c>
      <c r="C12" s="25">
        <v>816.5</v>
      </c>
      <c r="D12" s="25">
        <v>805.5</v>
      </c>
      <c r="E12" s="25">
        <v>810.5</v>
      </c>
      <c r="F12" s="25">
        <v>810.5</v>
      </c>
      <c r="G12" s="25">
        <v>306</v>
      </c>
    </row>
    <row r="13" spans="1:7" ht="15" thickBot="1" x14ac:dyDescent="0.4">
      <c r="A13" s="23">
        <v>44811</v>
      </c>
      <c r="B13" s="25">
        <v>802.25</v>
      </c>
      <c r="C13" s="25">
        <v>855</v>
      </c>
      <c r="D13" s="25">
        <v>802.25</v>
      </c>
      <c r="E13" s="25">
        <v>826.5</v>
      </c>
      <c r="F13" s="25">
        <v>826.5</v>
      </c>
      <c r="G13" s="25">
        <v>389</v>
      </c>
    </row>
    <row r="14" spans="1:7" ht="15" thickBot="1" x14ac:dyDescent="0.4">
      <c r="A14" s="23">
        <v>44810</v>
      </c>
      <c r="B14" s="25">
        <v>795.5</v>
      </c>
      <c r="C14" s="25">
        <v>800.75</v>
      </c>
      <c r="D14" s="25">
        <v>794.25</v>
      </c>
      <c r="E14" s="25">
        <v>800</v>
      </c>
      <c r="F14" s="25">
        <v>800</v>
      </c>
      <c r="G14" s="25">
        <v>386</v>
      </c>
    </row>
    <row r="15" spans="1:7" ht="15" thickBot="1" x14ac:dyDescent="0.4">
      <c r="A15" s="23">
        <v>44809</v>
      </c>
      <c r="B15" s="25" t="s">
        <v>41</v>
      </c>
      <c r="C15" s="25" t="s">
        <v>41</v>
      </c>
      <c r="D15" s="25" t="s">
        <v>41</v>
      </c>
      <c r="E15" s="25" t="s">
        <v>41</v>
      </c>
      <c r="F15" s="25" t="s">
        <v>41</v>
      </c>
      <c r="G15" s="25" t="s">
        <v>41</v>
      </c>
    </row>
    <row r="16" spans="1:7" ht="15" thickBot="1" x14ac:dyDescent="0.4">
      <c r="A16" s="23">
        <v>44806</v>
      </c>
      <c r="B16" s="25">
        <v>793.75</v>
      </c>
      <c r="C16" s="25">
        <v>795.25</v>
      </c>
      <c r="D16" s="25">
        <v>790</v>
      </c>
      <c r="E16" s="25">
        <v>793</v>
      </c>
      <c r="F16" s="25">
        <v>793</v>
      </c>
      <c r="G16" s="25">
        <v>440</v>
      </c>
    </row>
    <row r="17" spans="1:7" ht="15" thickBot="1" x14ac:dyDescent="0.4">
      <c r="A17" s="23">
        <v>44805</v>
      </c>
      <c r="B17" s="25">
        <v>802.75</v>
      </c>
      <c r="C17" s="25">
        <v>806</v>
      </c>
      <c r="D17" s="25">
        <v>773</v>
      </c>
      <c r="E17" s="25">
        <v>775.5</v>
      </c>
      <c r="F17" s="25">
        <v>775.5</v>
      </c>
      <c r="G17" s="26">
        <v>1046</v>
      </c>
    </row>
    <row r="18" spans="1:7" ht="15" thickBot="1" x14ac:dyDescent="0.4">
      <c r="A18" s="23">
        <v>44804</v>
      </c>
      <c r="B18" s="25">
        <v>794.75</v>
      </c>
      <c r="C18" s="25">
        <v>812.25</v>
      </c>
      <c r="D18" s="25">
        <v>788.75</v>
      </c>
      <c r="E18" s="25">
        <v>809</v>
      </c>
      <c r="F18" s="25">
        <v>809</v>
      </c>
      <c r="G18" s="26">
        <v>1705</v>
      </c>
    </row>
    <row r="19" spans="1:7" ht="15" thickBot="1" x14ac:dyDescent="0.4">
      <c r="A19" s="23">
        <v>44803</v>
      </c>
      <c r="B19" s="25">
        <v>818.5</v>
      </c>
      <c r="C19" s="25">
        <v>824</v>
      </c>
      <c r="D19" s="25">
        <v>794</v>
      </c>
      <c r="E19" s="25">
        <v>798.25</v>
      </c>
      <c r="F19" s="25">
        <v>798.25</v>
      </c>
      <c r="G19" s="26">
        <v>12216</v>
      </c>
    </row>
    <row r="20" spans="1:7" ht="15" thickBot="1" x14ac:dyDescent="0.4">
      <c r="A20" s="23">
        <v>44802</v>
      </c>
      <c r="B20" s="25">
        <v>785.75</v>
      </c>
      <c r="C20" s="25">
        <v>827</v>
      </c>
      <c r="D20" s="25">
        <v>774.75</v>
      </c>
      <c r="E20" s="25">
        <v>820</v>
      </c>
      <c r="F20" s="25">
        <v>820</v>
      </c>
      <c r="G20" s="26">
        <v>23866</v>
      </c>
    </row>
    <row r="21" spans="1:7" ht="15" thickBot="1" x14ac:dyDescent="0.4">
      <c r="A21" s="23">
        <v>44799</v>
      </c>
      <c r="B21" s="25">
        <v>764.5</v>
      </c>
      <c r="C21" s="25">
        <v>792.25</v>
      </c>
      <c r="D21" s="25">
        <v>764</v>
      </c>
      <c r="E21" s="25">
        <v>784.75</v>
      </c>
      <c r="F21" s="25">
        <v>784.75</v>
      </c>
      <c r="G21" s="26">
        <v>28064</v>
      </c>
    </row>
    <row r="22" spans="1:7" ht="15" thickBot="1" x14ac:dyDescent="0.4">
      <c r="A22" s="23">
        <v>44798</v>
      </c>
      <c r="B22" s="25">
        <v>794.75</v>
      </c>
      <c r="C22" s="25">
        <v>803.5</v>
      </c>
      <c r="D22" s="25">
        <v>766.5</v>
      </c>
      <c r="E22" s="25">
        <v>769.75</v>
      </c>
      <c r="F22" s="25">
        <v>769.75</v>
      </c>
      <c r="G22" s="26">
        <v>18247</v>
      </c>
    </row>
    <row r="23" spans="1:7" ht="15" thickBot="1" x14ac:dyDescent="0.4">
      <c r="A23" s="23">
        <v>44797</v>
      </c>
      <c r="B23" s="25">
        <v>782.25</v>
      </c>
      <c r="C23" s="25">
        <v>799.75</v>
      </c>
      <c r="D23" s="25">
        <v>775</v>
      </c>
      <c r="E23" s="25">
        <v>795</v>
      </c>
      <c r="F23" s="25">
        <v>795</v>
      </c>
      <c r="G23" s="26">
        <v>23598</v>
      </c>
    </row>
    <row r="24" spans="1:7" ht="15" thickBot="1" x14ac:dyDescent="0.4">
      <c r="A24" s="23">
        <v>44796</v>
      </c>
      <c r="B24" s="25">
        <v>770</v>
      </c>
      <c r="C24" s="25">
        <v>802.5</v>
      </c>
      <c r="D24" s="25">
        <v>767.25</v>
      </c>
      <c r="E24" s="25">
        <v>782.75</v>
      </c>
      <c r="F24" s="25">
        <v>782.75</v>
      </c>
      <c r="G24" s="26">
        <v>26881</v>
      </c>
    </row>
    <row r="25" spans="1:7" ht="15" thickBot="1" x14ac:dyDescent="0.4">
      <c r="A25" s="23">
        <v>44795</v>
      </c>
      <c r="B25" s="25">
        <v>754</v>
      </c>
      <c r="C25" s="25">
        <v>774</v>
      </c>
      <c r="D25" s="25">
        <v>744.5</v>
      </c>
      <c r="E25" s="25">
        <v>770.5</v>
      </c>
      <c r="F25" s="25">
        <v>770.5</v>
      </c>
      <c r="G25" s="26">
        <v>22523</v>
      </c>
    </row>
    <row r="26" spans="1:7" ht="15" thickBot="1" x14ac:dyDescent="0.4">
      <c r="A26" s="23">
        <v>44792</v>
      </c>
      <c r="B26" s="25">
        <v>733</v>
      </c>
      <c r="C26" s="25">
        <v>756.75</v>
      </c>
      <c r="D26" s="25">
        <v>727.25</v>
      </c>
      <c r="E26" s="25">
        <v>753.25</v>
      </c>
      <c r="F26" s="25">
        <v>753.25</v>
      </c>
      <c r="G26" s="26">
        <v>18896</v>
      </c>
    </row>
    <row r="27" spans="1:7" ht="15" thickBot="1" x14ac:dyDescent="0.4">
      <c r="A27" s="23">
        <v>44791</v>
      </c>
      <c r="B27" s="25">
        <v>764.75</v>
      </c>
      <c r="C27" s="25">
        <v>766.5</v>
      </c>
      <c r="D27" s="25">
        <v>725.75</v>
      </c>
      <c r="E27" s="25">
        <v>731.5</v>
      </c>
      <c r="F27" s="25">
        <v>731.5</v>
      </c>
      <c r="G27" s="26">
        <v>38267</v>
      </c>
    </row>
    <row r="28" spans="1:7" ht="15" thickBot="1" x14ac:dyDescent="0.4">
      <c r="A28" s="23">
        <v>44790</v>
      </c>
      <c r="B28" s="25">
        <v>785.25</v>
      </c>
      <c r="C28" s="25">
        <v>797</v>
      </c>
      <c r="D28" s="25">
        <v>759.5</v>
      </c>
      <c r="E28" s="25">
        <v>763.25</v>
      </c>
      <c r="F28" s="25">
        <v>763.25</v>
      </c>
      <c r="G28" s="26">
        <v>29954</v>
      </c>
    </row>
    <row r="29" spans="1:7" ht="15" thickBot="1" x14ac:dyDescent="0.4">
      <c r="A29" s="23">
        <v>44789</v>
      </c>
      <c r="B29" s="25">
        <v>799</v>
      </c>
      <c r="C29" s="25">
        <v>810.5</v>
      </c>
      <c r="D29" s="25">
        <v>782.5</v>
      </c>
      <c r="E29" s="25">
        <v>786</v>
      </c>
      <c r="F29" s="25">
        <v>786</v>
      </c>
      <c r="G29" s="26">
        <v>25480</v>
      </c>
    </row>
    <row r="30" spans="1:7" ht="15" thickBot="1" x14ac:dyDescent="0.4">
      <c r="A30" s="23">
        <v>44788</v>
      </c>
      <c r="B30" s="25">
        <v>802</v>
      </c>
      <c r="C30" s="25">
        <v>804.5</v>
      </c>
      <c r="D30" s="25">
        <v>778</v>
      </c>
      <c r="E30" s="25">
        <v>800.75</v>
      </c>
      <c r="F30" s="25">
        <v>800.75</v>
      </c>
      <c r="G30" s="26">
        <v>29781</v>
      </c>
    </row>
    <row r="31" spans="1:7" ht="15" thickBot="1" x14ac:dyDescent="0.4">
      <c r="A31" s="23">
        <v>44785</v>
      </c>
      <c r="B31" s="25">
        <v>811.25</v>
      </c>
      <c r="C31" s="25">
        <v>811.25</v>
      </c>
      <c r="D31" s="25">
        <v>782.25</v>
      </c>
      <c r="E31" s="25">
        <v>806</v>
      </c>
      <c r="F31" s="25">
        <v>806</v>
      </c>
      <c r="G31" s="26">
        <v>40652</v>
      </c>
    </row>
    <row r="32" spans="1:7" ht="15" thickBot="1" x14ac:dyDescent="0.4">
      <c r="A32" s="23">
        <v>44784</v>
      </c>
      <c r="B32" s="25">
        <v>800</v>
      </c>
      <c r="C32" s="25">
        <v>820.75</v>
      </c>
      <c r="D32" s="25">
        <v>794.5</v>
      </c>
      <c r="E32" s="25">
        <v>810.75</v>
      </c>
      <c r="F32" s="25">
        <v>810.75</v>
      </c>
      <c r="G32" s="26">
        <v>63667</v>
      </c>
    </row>
    <row r="33" spans="1:7" ht="15" thickBot="1" x14ac:dyDescent="0.4">
      <c r="A33" s="23">
        <v>44783</v>
      </c>
      <c r="B33" s="25">
        <v>781.5</v>
      </c>
      <c r="C33" s="25">
        <v>808.5</v>
      </c>
      <c r="D33" s="25">
        <v>780.25</v>
      </c>
      <c r="E33" s="25">
        <v>799.75</v>
      </c>
      <c r="F33" s="25">
        <v>799.75</v>
      </c>
      <c r="G33" s="26">
        <v>68225</v>
      </c>
    </row>
    <row r="34" spans="1:7" ht="15" thickBot="1" x14ac:dyDescent="0.4">
      <c r="A34" s="23">
        <v>44782</v>
      </c>
      <c r="B34" s="25">
        <v>785.75</v>
      </c>
      <c r="C34" s="25">
        <v>801.25</v>
      </c>
      <c r="D34" s="25">
        <v>772.75</v>
      </c>
      <c r="E34" s="25">
        <v>781.5</v>
      </c>
      <c r="F34" s="25">
        <v>781.5</v>
      </c>
      <c r="G34" s="26">
        <v>59015</v>
      </c>
    </row>
    <row r="35" spans="1:7" ht="15" thickBot="1" x14ac:dyDescent="0.4">
      <c r="A35" s="23">
        <v>44781</v>
      </c>
      <c r="B35" s="25">
        <v>776.5</v>
      </c>
      <c r="C35" s="25">
        <v>793.75</v>
      </c>
      <c r="D35" s="25">
        <v>760.75</v>
      </c>
      <c r="E35" s="25">
        <v>779.75</v>
      </c>
      <c r="F35" s="25">
        <v>779.75</v>
      </c>
      <c r="G35" s="26">
        <v>64408</v>
      </c>
    </row>
    <row r="36" spans="1:7" ht="15" thickBot="1" x14ac:dyDescent="0.4">
      <c r="A36" s="23">
        <v>44778</v>
      </c>
      <c r="B36" s="25">
        <v>782</v>
      </c>
      <c r="C36" s="25">
        <v>796.75</v>
      </c>
      <c r="D36" s="25">
        <v>769.75</v>
      </c>
      <c r="E36" s="25">
        <v>775.75</v>
      </c>
      <c r="F36" s="25">
        <v>775.75</v>
      </c>
      <c r="G36" s="26">
        <v>51597</v>
      </c>
    </row>
    <row r="37" spans="1:7" ht="15" thickBot="1" x14ac:dyDescent="0.4">
      <c r="A37" s="23">
        <v>44777</v>
      </c>
      <c r="B37" s="25">
        <v>768</v>
      </c>
      <c r="C37" s="25">
        <v>789.5</v>
      </c>
      <c r="D37" s="25">
        <v>758.25</v>
      </c>
      <c r="E37" s="25">
        <v>782.5</v>
      </c>
      <c r="F37" s="25">
        <v>782.5</v>
      </c>
      <c r="G37" s="26">
        <v>46769</v>
      </c>
    </row>
    <row r="38" spans="1:7" ht="15" thickBot="1" x14ac:dyDescent="0.4">
      <c r="A38" s="23">
        <v>44776</v>
      </c>
      <c r="B38" s="25">
        <v>774</v>
      </c>
      <c r="C38" s="25">
        <v>790.25</v>
      </c>
      <c r="D38" s="25">
        <v>752</v>
      </c>
      <c r="E38" s="25">
        <v>763.75</v>
      </c>
      <c r="F38" s="25">
        <v>763.75</v>
      </c>
      <c r="G38" s="26">
        <v>51385</v>
      </c>
    </row>
    <row r="39" spans="1:7" ht="15" thickBot="1" x14ac:dyDescent="0.4">
      <c r="A39" s="23">
        <v>44775</v>
      </c>
      <c r="B39" s="25">
        <v>795</v>
      </c>
      <c r="C39" s="25">
        <v>795.75</v>
      </c>
      <c r="D39" s="25">
        <v>772.75</v>
      </c>
      <c r="E39" s="25">
        <v>774.75</v>
      </c>
      <c r="F39" s="25">
        <v>774.75</v>
      </c>
      <c r="G39" s="26">
        <v>47230</v>
      </c>
    </row>
    <row r="40" spans="1:7" ht="15" thickBot="1" x14ac:dyDescent="0.4">
      <c r="A40" s="23">
        <v>44774</v>
      </c>
      <c r="B40" s="25">
        <v>812.75</v>
      </c>
      <c r="C40" s="25">
        <v>820.25</v>
      </c>
      <c r="D40" s="25">
        <v>781.25</v>
      </c>
      <c r="E40" s="25">
        <v>800.25</v>
      </c>
      <c r="F40" s="25">
        <v>800.25</v>
      </c>
      <c r="G40" s="26">
        <v>41076</v>
      </c>
    </row>
    <row r="41" spans="1:7" ht="15" thickBot="1" x14ac:dyDescent="0.4">
      <c r="A41" s="23">
        <v>44771</v>
      </c>
      <c r="B41" s="25">
        <v>817</v>
      </c>
      <c r="C41" s="25">
        <v>845.75</v>
      </c>
      <c r="D41" s="25">
        <v>801</v>
      </c>
      <c r="E41" s="25">
        <v>807.75</v>
      </c>
      <c r="F41" s="25">
        <v>807.75</v>
      </c>
      <c r="G41" s="26">
        <v>47268</v>
      </c>
    </row>
    <row r="42" spans="1:7" ht="15" thickBot="1" x14ac:dyDescent="0.4">
      <c r="A42" s="23">
        <v>44770</v>
      </c>
      <c r="B42" s="25">
        <v>786.25</v>
      </c>
      <c r="C42" s="25">
        <v>824.25</v>
      </c>
      <c r="D42" s="25">
        <v>786.25</v>
      </c>
      <c r="E42" s="25">
        <v>817</v>
      </c>
      <c r="F42" s="25">
        <v>817</v>
      </c>
      <c r="G42" s="26">
        <v>37417</v>
      </c>
    </row>
    <row r="43" spans="1:7" ht="15" thickBot="1" x14ac:dyDescent="0.4">
      <c r="A43" s="23">
        <v>44769</v>
      </c>
      <c r="B43" s="25">
        <v>802.5</v>
      </c>
      <c r="C43" s="25">
        <v>818.75</v>
      </c>
      <c r="D43" s="25">
        <v>782</v>
      </c>
      <c r="E43" s="25">
        <v>790.25</v>
      </c>
      <c r="F43" s="25">
        <v>790.25</v>
      </c>
      <c r="G43" s="26">
        <v>41494</v>
      </c>
    </row>
    <row r="44" spans="1:7" ht="15" thickBot="1" x14ac:dyDescent="0.4">
      <c r="A44" s="23">
        <v>44768</v>
      </c>
      <c r="B44" s="25">
        <v>773</v>
      </c>
      <c r="C44" s="25">
        <v>806</v>
      </c>
      <c r="D44" s="25">
        <v>772.25</v>
      </c>
      <c r="E44" s="25">
        <v>803.75</v>
      </c>
      <c r="F44" s="25">
        <v>803.75</v>
      </c>
      <c r="G44" s="26">
        <v>43798</v>
      </c>
    </row>
    <row r="45" spans="1:7" ht="15" thickBot="1" x14ac:dyDescent="0.4">
      <c r="A45" s="23">
        <v>44767</v>
      </c>
      <c r="B45" s="25">
        <v>787</v>
      </c>
      <c r="C45" s="25">
        <v>793.5</v>
      </c>
      <c r="D45" s="25">
        <v>760.5</v>
      </c>
      <c r="E45" s="25">
        <v>770</v>
      </c>
      <c r="F45" s="25">
        <v>770</v>
      </c>
      <c r="G45" s="26">
        <v>47491</v>
      </c>
    </row>
    <row r="46" spans="1:7" ht="15" thickBot="1" x14ac:dyDescent="0.4">
      <c r="A46" s="23">
        <v>44764</v>
      </c>
      <c r="B46" s="25">
        <v>803.25</v>
      </c>
      <c r="C46" s="25">
        <v>807.25</v>
      </c>
      <c r="D46" s="25">
        <v>754</v>
      </c>
      <c r="E46" s="25">
        <v>759</v>
      </c>
      <c r="F46" s="25">
        <v>759</v>
      </c>
      <c r="G46" s="26">
        <v>66188</v>
      </c>
    </row>
    <row r="47" spans="1:7" ht="15" thickBot="1" x14ac:dyDescent="0.4">
      <c r="A47" s="23">
        <v>44763</v>
      </c>
      <c r="B47" s="25">
        <v>819.5</v>
      </c>
      <c r="C47" s="25">
        <v>834</v>
      </c>
      <c r="D47" s="25">
        <v>795.5</v>
      </c>
      <c r="E47" s="25">
        <v>806.25</v>
      </c>
      <c r="F47" s="25">
        <v>806.25</v>
      </c>
      <c r="G47" s="26">
        <v>43046</v>
      </c>
    </row>
    <row r="48" spans="1:7" ht="15" thickBot="1" x14ac:dyDescent="0.4">
      <c r="A48" s="23">
        <v>44762</v>
      </c>
      <c r="B48" s="25">
        <v>810.25</v>
      </c>
      <c r="C48" s="25">
        <v>843.5</v>
      </c>
      <c r="D48" s="25">
        <v>801</v>
      </c>
      <c r="E48" s="25">
        <v>819.5</v>
      </c>
      <c r="F48" s="25">
        <v>819.5</v>
      </c>
      <c r="G48" s="26">
        <v>38891</v>
      </c>
    </row>
    <row r="49" spans="1:7" ht="15" thickBot="1" x14ac:dyDescent="0.4">
      <c r="A49" s="23">
        <v>44761</v>
      </c>
      <c r="B49" s="25">
        <v>808.5</v>
      </c>
      <c r="C49" s="25">
        <v>822.25</v>
      </c>
      <c r="D49" s="25">
        <v>792.5</v>
      </c>
      <c r="E49" s="25">
        <v>812.25</v>
      </c>
      <c r="F49" s="25">
        <v>812.25</v>
      </c>
      <c r="G49" s="26">
        <v>45981</v>
      </c>
    </row>
    <row r="50" spans="1:7" ht="15" thickBot="1" x14ac:dyDescent="0.4">
      <c r="A50" s="23">
        <v>44760</v>
      </c>
      <c r="B50" s="25">
        <v>787.25</v>
      </c>
      <c r="C50" s="25">
        <v>825</v>
      </c>
      <c r="D50" s="25">
        <v>778.5</v>
      </c>
      <c r="E50" s="25">
        <v>812.75</v>
      </c>
      <c r="F50" s="25">
        <v>812.75</v>
      </c>
      <c r="G50" s="26">
        <v>42326</v>
      </c>
    </row>
    <row r="51" spans="1:7" ht="15" thickBot="1" x14ac:dyDescent="0.4">
      <c r="A51" s="23">
        <v>44757</v>
      </c>
      <c r="B51" s="25">
        <v>798</v>
      </c>
      <c r="C51" s="25">
        <v>804.75</v>
      </c>
      <c r="D51" s="25">
        <v>765.75</v>
      </c>
      <c r="E51" s="25">
        <v>776.75</v>
      </c>
      <c r="F51" s="25">
        <v>776.75</v>
      </c>
      <c r="G51" s="26">
        <v>44621</v>
      </c>
    </row>
    <row r="52" spans="1:7" ht="15" thickBot="1" x14ac:dyDescent="0.4">
      <c r="A52" s="23">
        <v>44756</v>
      </c>
      <c r="B52" s="25">
        <v>794.25</v>
      </c>
      <c r="C52" s="25">
        <v>794.25</v>
      </c>
      <c r="D52" s="25">
        <v>794.25</v>
      </c>
      <c r="E52" s="25">
        <v>794.25</v>
      </c>
      <c r="F52" s="25">
        <v>794.25</v>
      </c>
      <c r="G52" s="26">
        <v>53660</v>
      </c>
    </row>
    <row r="53" spans="1:7" ht="15" thickBot="1" x14ac:dyDescent="0.4">
      <c r="A53" s="23">
        <v>44755</v>
      </c>
      <c r="B53" s="25">
        <v>810</v>
      </c>
      <c r="C53" s="25">
        <v>819.25</v>
      </c>
      <c r="D53" s="25">
        <v>798.25</v>
      </c>
      <c r="E53" s="25">
        <v>798.25</v>
      </c>
      <c r="F53" s="25">
        <v>798.25</v>
      </c>
      <c r="G53" s="25">
        <v>30</v>
      </c>
    </row>
    <row r="54" spans="1:7" ht="15" thickBot="1" x14ac:dyDescent="0.4">
      <c r="A54" s="23">
        <v>44754</v>
      </c>
      <c r="B54" s="25">
        <v>835</v>
      </c>
      <c r="C54" s="25">
        <v>839.25</v>
      </c>
      <c r="D54" s="25">
        <v>801.5</v>
      </c>
      <c r="E54" s="25">
        <v>801.5</v>
      </c>
      <c r="F54" s="25">
        <v>801.5</v>
      </c>
      <c r="G54" s="25">
        <v>70</v>
      </c>
    </row>
    <row r="55" spans="1:7" ht="15" thickBot="1" x14ac:dyDescent="0.4">
      <c r="A55" s="23">
        <v>44753</v>
      </c>
      <c r="B55" s="25">
        <v>888</v>
      </c>
      <c r="C55" s="25">
        <v>888</v>
      </c>
      <c r="D55" s="25">
        <v>843.75</v>
      </c>
      <c r="E55" s="25">
        <v>843.75</v>
      </c>
      <c r="F55" s="25">
        <v>843.75</v>
      </c>
      <c r="G55" s="25">
        <v>102</v>
      </c>
    </row>
    <row r="56" spans="1:7" ht="15" thickBot="1" x14ac:dyDescent="0.4">
      <c r="A56" s="23">
        <v>44750</v>
      </c>
      <c r="B56" s="25">
        <v>843.5</v>
      </c>
      <c r="C56" s="25">
        <v>879.25</v>
      </c>
      <c r="D56" s="25">
        <v>841.75</v>
      </c>
      <c r="E56" s="25">
        <v>879.25</v>
      </c>
      <c r="F56" s="25">
        <v>879.25</v>
      </c>
      <c r="G56" s="25">
        <v>110</v>
      </c>
    </row>
    <row r="57" spans="1:7" ht="15" thickBot="1" x14ac:dyDescent="0.4">
      <c r="A57" s="23">
        <v>44749</v>
      </c>
      <c r="B57" s="25">
        <v>816</v>
      </c>
      <c r="C57" s="25">
        <v>825.25</v>
      </c>
      <c r="D57" s="25">
        <v>816</v>
      </c>
      <c r="E57" s="25">
        <v>824.5</v>
      </c>
      <c r="F57" s="25">
        <v>824.5</v>
      </c>
      <c r="G57" s="25">
        <v>187</v>
      </c>
    </row>
    <row r="58" spans="1:7" ht="15" thickBot="1" x14ac:dyDescent="0.4">
      <c r="A58" s="23">
        <v>44748</v>
      </c>
      <c r="B58" s="25">
        <v>791</v>
      </c>
      <c r="C58" s="25">
        <v>813</v>
      </c>
      <c r="D58" s="25">
        <v>779</v>
      </c>
      <c r="E58" s="25">
        <v>792.25</v>
      </c>
      <c r="F58" s="25">
        <v>792.25</v>
      </c>
      <c r="G58" s="25">
        <v>384</v>
      </c>
    </row>
    <row r="59" spans="1:7" ht="15" thickBot="1" x14ac:dyDescent="0.4">
      <c r="A59" s="23">
        <v>44747</v>
      </c>
      <c r="B59" s="25">
        <v>829</v>
      </c>
      <c r="C59" s="25">
        <v>829</v>
      </c>
      <c r="D59" s="25">
        <v>793.75</v>
      </c>
      <c r="E59" s="25">
        <v>793.75</v>
      </c>
      <c r="F59" s="25">
        <v>793.75</v>
      </c>
      <c r="G59" s="25">
        <v>76</v>
      </c>
    </row>
    <row r="60" spans="1:7" ht="15" thickBot="1" x14ac:dyDescent="0.4">
      <c r="A60" s="23">
        <v>44746</v>
      </c>
      <c r="B60" s="25" t="s">
        <v>41</v>
      </c>
      <c r="C60" s="25" t="s">
        <v>41</v>
      </c>
      <c r="D60" s="25" t="s">
        <v>41</v>
      </c>
      <c r="E60" s="25" t="s">
        <v>41</v>
      </c>
      <c r="F60" s="25" t="s">
        <v>41</v>
      </c>
      <c r="G60" s="25" t="s">
        <v>41</v>
      </c>
    </row>
    <row r="61" spans="1:7" ht="15" thickBot="1" x14ac:dyDescent="0.4">
      <c r="A61" s="23">
        <v>44743</v>
      </c>
      <c r="B61" s="25">
        <v>876</v>
      </c>
      <c r="C61" s="25">
        <v>878</v>
      </c>
      <c r="D61" s="25">
        <v>831.25</v>
      </c>
      <c r="E61" s="25">
        <v>831.25</v>
      </c>
      <c r="F61" s="25">
        <v>831.25</v>
      </c>
      <c r="G61" s="25">
        <v>419</v>
      </c>
    </row>
    <row r="62" spans="1:7" ht="15" thickBot="1" x14ac:dyDescent="0.4">
      <c r="A62" s="23">
        <v>44742</v>
      </c>
      <c r="B62" s="25">
        <v>914.25</v>
      </c>
      <c r="C62" s="25">
        <v>917.75</v>
      </c>
      <c r="D62" s="25">
        <v>868.75</v>
      </c>
      <c r="E62" s="25">
        <v>868.75</v>
      </c>
      <c r="F62" s="25">
        <v>868.75</v>
      </c>
      <c r="G62" s="26">
        <v>2286</v>
      </c>
    </row>
    <row r="63" spans="1:7" ht="15" thickBot="1" x14ac:dyDescent="0.4">
      <c r="A63" s="23">
        <v>44741</v>
      </c>
      <c r="B63" s="25">
        <v>922</v>
      </c>
      <c r="C63" s="25">
        <v>940</v>
      </c>
      <c r="D63" s="25">
        <v>913.75</v>
      </c>
      <c r="E63" s="25">
        <v>915.5</v>
      </c>
      <c r="F63" s="25">
        <v>915.5</v>
      </c>
      <c r="G63" s="26">
        <v>12305</v>
      </c>
    </row>
    <row r="64" spans="1:7" ht="15" thickBot="1" x14ac:dyDescent="0.4">
      <c r="A64" s="23">
        <v>44740</v>
      </c>
      <c r="B64" s="25">
        <v>908</v>
      </c>
      <c r="C64" s="25">
        <v>935</v>
      </c>
      <c r="D64" s="25">
        <v>907.25</v>
      </c>
      <c r="E64" s="25">
        <v>921.25</v>
      </c>
      <c r="F64" s="25">
        <v>921.25</v>
      </c>
      <c r="G64" s="26">
        <v>23635</v>
      </c>
    </row>
    <row r="65" spans="1:7" ht="15" thickBot="1" x14ac:dyDescent="0.4">
      <c r="A65" s="23">
        <v>44739</v>
      </c>
      <c r="B65" s="25">
        <v>922</v>
      </c>
      <c r="C65" s="25">
        <v>940</v>
      </c>
      <c r="D65" s="25">
        <v>900.5</v>
      </c>
      <c r="E65" s="25">
        <v>904</v>
      </c>
      <c r="F65" s="25">
        <v>904</v>
      </c>
      <c r="G65" s="26">
        <v>26815</v>
      </c>
    </row>
    <row r="66" spans="1:7" ht="15" thickBot="1" x14ac:dyDescent="0.4">
      <c r="A66" s="23">
        <v>44736</v>
      </c>
      <c r="B66" s="25">
        <v>936.25</v>
      </c>
      <c r="C66" s="25">
        <v>962.5</v>
      </c>
      <c r="D66" s="25">
        <v>921.75</v>
      </c>
      <c r="E66" s="25">
        <v>923.75</v>
      </c>
      <c r="F66" s="25">
        <v>923.75</v>
      </c>
      <c r="G66" s="26">
        <v>28752</v>
      </c>
    </row>
    <row r="67" spans="1:7" ht="15" thickBot="1" x14ac:dyDescent="0.4">
      <c r="A67" s="23">
        <v>44735</v>
      </c>
      <c r="B67" s="25">
        <v>973.25</v>
      </c>
      <c r="C67" s="25">
        <v>974.5</v>
      </c>
      <c r="D67" s="25">
        <v>934.5</v>
      </c>
      <c r="E67" s="25">
        <v>937.25</v>
      </c>
      <c r="F67" s="25">
        <v>937.25</v>
      </c>
      <c r="G67" s="26">
        <v>32876</v>
      </c>
    </row>
    <row r="68" spans="1:7" ht="15" thickBot="1" x14ac:dyDescent="0.4">
      <c r="A68" s="23">
        <v>44734</v>
      </c>
      <c r="B68" s="25">
        <v>977.25</v>
      </c>
      <c r="C68" s="24">
        <v>1007.25</v>
      </c>
      <c r="D68" s="25">
        <v>960</v>
      </c>
      <c r="E68" s="25">
        <v>976.5</v>
      </c>
      <c r="F68" s="25">
        <v>976.5</v>
      </c>
      <c r="G68" s="26">
        <v>35050</v>
      </c>
    </row>
    <row r="69" spans="1:7" ht="15" thickBot="1" x14ac:dyDescent="0.4">
      <c r="A69" s="23">
        <v>44733</v>
      </c>
      <c r="B69" s="24">
        <v>1032</v>
      </c>
      <c r="C69" s="24">
        <v>1033.25</v>
      </c>
      <c r="D69" s="25">
        <v>973.5</v>
      </c>
      <c r="E69" s="25">
        <v>975.25</v>
      </c>
      <c r="F69" s="25">
        <v>975.25</v>
      </c>
      <c r="G69" s="26">
        <v>54693</v>
      </c>
    </row>
    <row r="70" spans="1:7" ht="15" thickBot="1" x14ac:dyDescent="0.4">
      <c r="A70" s="23">
        <v>44732</v>
      </c>
      <c r="B70" s="25" t="s">
        <v>41</v>
      </c>
      <c r="C70" s="25" t="s">
        <v>41</v>
      </c>
      <c r="D70" s="25" t="s">
        <v>41</v>
      </c>
      <c r="E70" s="25" t="s">
        <v>41</v>
      </c>
      <c r="F70" s="25" t="s">
        <v>41</v>
      </c>
      <c r="G70" s="25" t="s">
        <v>41</v>
      </c>
    </row>
    <row r="71" spans="1:7" ht="15" thickBot="1" x14ac:dyDescent="0.4">
      <c r="A71" s="23">
        <v>44729</v>
      </c>
      <c r="B71" s="24">
        <v>1078.25</v>
      </c>
      <c r="C71" s="24">
        <v>1083.75</v>
      </c>
      <c r="D71" s="24">
        <v>1030.25</v>
      </c>
      <c r="E71" s="24">
        <v>1034.25</v>
      </c>
      <c r="F71" s="24">
        <v>1034.25</v>
      </c>
      <c r="G71" s="26">
        <v>42369</v>
      </c>
    </row>
    <row r="72" spans="1:7" ht="15" thickBot="1" x14ac:dyDescent="0.4">
      <c r="A72" s="23">
        <v>44728</v>
      </c>
      <c r="B72" s="24">
        <v>1050.25</v>
      </c>
      <c r="C72" s="24">
        <v>1084.75</v>
      </c>
      <c r="D72" s="24">
        <v>1047</v>
      </c>
      <c r="E72" s="24">
        <v>1078.25</v>
      </c>
      <c r="F72" s="24">
        <v>1078.25</v>
      </c>
      <c r="G72" s="26">
        <v>38169</v>
      </c>
    </row>
    <row r="73" spans="1:7" ht="15" thickBot="1" x14ac:dyDescent="0.4">
      <c r="A73" s="23">
        <v>44727</v>
      </c>
      <c r="B73" s="24">
        <v>1055</v>
      </c>
      <c r="C73" s="24">
        <v>1058.75</v>
      </c>
      <c r="D73" s="24">
        <v>1036.5</v>
      </c>
      <c r="E73" s="24">
        <v>1050</v>
      </c>
      <c r="F73" s="24">
        <v>1050</v>
      </c>
      <c r="G73" s="26">
        <v>32823</v>
      </c>
    </row>
    <row r="74" spans="1:7" ht="15" thickBot="1" x14ac:dyDescent="0.4">
      <c r="A74" s="23">
        <v>44726</v>
      </c>
      <c r="B74" s="24">
        <v>1071</v>
      </c>
      <c r="C74" s="24">
        <v>1072.75</v>
      </c>
      <c r="D74" s="24">
        <v>1046.5</v>
      </c>
      <c r="E74" s="24">
        <v>1050.25</v>
      </c>
      <c r="F74" s="24">
        <v>1050.25</v>
      </c>
      <c r="G74" s="26">
        <v>34011</v>
      </c>
    </row>
    <row r="75" spans="1:7" ht="15" thickBot="1" x14ac:dyDescent="0.4">
      <c r="A75" s="23">
        <v>44725</v>
      </c>
      <c r="B75" s="24">
        <v>1073</v>
      </c>
      <c r="C75" s="24">
        <v>1093.5</v>
      </c>
      <c r="D75" s="24">
        <v>1053.5</v>
      </c>
      <c r="E75" s="24">
        <v>1071</v>
      </c>
      <c r="F75" s="24">
        <v>1071</v>
      </c>
      <c r="G75" s="26">
        <v>62605</v>
      </c>
    </row>
    <row r="76" spans="1:7" ht="15" thickBot="1" x14ac:dyDescent="0.4">
      <c r="A76" s="23">
        <v>44722</v>
      </c>
      <c r="B76" s="24">
        <v>1074.5</v>
      </c>
      <c r="C76" s="24">
        <v>1081.25</v>
      </c>
      <c r="D76" s="24">
        <v>1053</v>
      </c>
      <c r="E76" s="24">
        <v>1070.75</v>
      </c>
      <c r="F76" s="24">
        <v>1070.75</v>
      </c>
      <c r="G76" s="26">
        <v>62709</v>
      </c>
    </row>
    <row r="77" spans="1:7" ht="15" thickBot="1" x14ac:dyDescent="0.4">
      <c r="A77" s="23">
        <v>44721</v>
      </c>
      <c r="B77" s="24">
        <v>1076.25</v>
      </c>
      <c r="C77" s="24">
        <v>1082</v>
      </c>
      <c r="D77" s="24">
        <v>1044.25</v>
      </c>
      <c r="E77" s="24">
        <v>1071.25</v>
      </c>
      <c r="F77" s="24">
        <v>1071.25</v>
      </c>
      <c r="G77" s="26">
        <v>70950</v>
      </c>
    </row>
    <row r="78" spans="1:7" ht="15" thickBot="1" x14ac:dyDescent="0.4">
      <c r="A78" s="23">
        <v>44720</v>
      </c>
      <c r="B78" s="24">
        <v>1073</v>
      </c>
      <c r="C78" s="24">
        <v>1089</v>
      </c>
      <c r="D78" s="24">
        <v>1061.75</v>
      </c>
      <c r="E78" s="24">
        <v>1074.75</v>
      </c>
      <c r="F78" s="24">
        <v>1074.75</v>
      </c>
      <c r="G78" s="26">
        <v>68009</v>
      </c>
    </row>
    <row r="79" spans="1:7" ht="15" thickBot="1" x14ac:dyDescent="0.4">
      <c r="A79" s="23">
        <v>44719</v>
      </c>
      <c r="B79" s="24">
        <v>1093</v>
      </c>
      <c r="C79" s="24">
        <v>1101</v>
      </c>
      <c r="D79" s="24">
        <v>1058.5</v>
      </c>
      <c r="E79" s="24">
        <v>1071.75</v>
      </c>
      <c r="F79" s="24">
        <v>1071.75</v>
      </c>
      <c r="G79" s="26">
        <v>84918</v>
      </c>
    </row>
    <row r="80" spans="1:7" ht="15" thickBot="1" x14ac:dyDescent="0.4">
      <c r="A80" s="23">
        <v>44718</v>
      </c>
      <c r="B80" s="24">
        <v>1060</v>
      </c>
      <c r="C80" s="24">
        <v>1108.75</v>
      </c>
      <c r="D80" s="24">
        <v>1060</v>
      </c>
      <c r="E80" s="24">
        <v>1093</v>
      </c>
      <c r="F80" s="24">
        <v>1093</v>
      </c>
      <c r="G80" s="26">
        <v>60711</v>
      </c>
    </row>
    <row r="81" spans="1:7" ht="15" thickBot="1" x14ac:dyDescent="0.4">
      <c r="A81" s="23">
        <v>44715</v>
      </c>
      <c r="B81" s="24">
        <v>1061.5</v>
      </c>
      <c r="C81" s="24">
        <v>1069.25</v>
      </c>
      <c r="D81" s="24">
        <v>1036.25</v>
      </c>
      <c r="E81" s="24">
        <v>1040</v>
      </c>
      <c r="F81" s="24">
        <v>1040</v>
      </c>
      <c r="G81" s="26">
        <v>40835</v>
      </c>
    </row>
    <row r="82" spans="1:7" ht="15" thickBot="1" x14ac:dyDescent="0.4">
      <c r="A82" s="23">
        <v>44714</v>
      </c>
      <c r="B82" s="24">
        <v>1043.25</v>
      </c>
      <c r="C82" s="24">
        <v>1075</v>
      </c>
      <c r="D82" s="24">
        <v>1037.25</v>
      </c>
      <c r="E82" s="24">
        <v>1058.25</v>
      </c>
      <c r="F82" s="24">
        <v>1058.25</v>
      </c>
      <c r="G82" s="26">
        <v>58137</v>
      </c>
    </row>
    <row r="83" spans="1:7" ht="15" thickBot="1" x14ac:dyDescent="0.4">
      <c r="A83" s="23">
        <v>44713</v>
      </c>
      <c r="B83" s="24">
        <v>1091</v>
      </c>
      <c r="C83" s="24">
        <v>1098</v>
      </c>
      <c r="D83" s="24">
        <v>1027.25</v>
      </c>
      <c r="E83" s="24">
        <v>1041.25</v>
      </c>
      <c r="F83" s="24">
        <v>1041.25</v>
      </c>
      <c r="G83" s="26">
        <v>81448</v>
      </c>
    </row>
    <row r="84" spans="1:7" ht="15" thickBot="1" x14ac:dyDescent="0.4">
      <c r="A84" s="23">
        <v>44712</v>
      </c>
      <c r="B84" s="24">
        <v>1157</v>
      </c>
      <c r="C84" s="24">
        <v>1157.25</v>
      </c>
      <c r="D84" s="24">
        <v>1087.5</v>
      </c>
      <c r="E84" s="24">
        <v>1087.5</v>
      </c>
      <c r="F84" s="24">
        <v>1087.5</v>
      </c>
      <c r="G84" s="26">
        <v>68159</v>
      </c>
    </row>
    <row r="85" spans="1:7" ht="15" thickBot="1" x14ac:dyDescent="0.4">
      <c r="A85" s="23">
        <v>44711</v>
      </c>
      <c r="B85" s="25" t="s">
        <v>41</v>
      </c>
      <c r="C85" s="25" t="s">
        <v>41</v>
      </c>
      <c r="D85" s="25" t="s">
        <v>41</v>
      </c>
      <c r="E85" s="25" t="s">
        <v>41</v>
      </c>
      <c r="F85" s="25" t="s">
        <v>41</v>
      </c>
      <c r="G85" s="25" t="s">
        <v>41</v>
      </c>
    </row>
    <row r="86" spans="1:7" ht="15" thickBot="1" x14ac:dyDescent="0.4">
      <c r="A86" s="23">
        <v>44708</v>
      </c>
      <c r="B86" s="24">
        <v>1143.25</v>
      </c>
      <c r="C86" s="24">
        <v>1170.25</v>
      </c>
      <c r="D86" s="24">
        <v>1133.5</v>
      </c>
      <c r="E86" s="24">
        <v>1157.5</v>
      </c>
      <c r="F86" s="24">
        <v>1157.5</v>
      </c>
      <c r="G86" s="26">
        <v>25544</v>
      </c>
    </row>
    <row r="87" spans="1:7" ht="15" thickBot="1" x14ac:dyDescent="0.4">
      <c r="A87" s="23">
        <v>44707</v>
      </c>
      <c r="B87" s="24">
        <v>1133</v>
      </c>
      <c r="C87" s="24">
        <v>1160.25</v>
      </c>
      <c r="D87" s="24">
        <v>1115</v>
      </c>
      <c r="E87" s="24">
        <v>1143.25</v>
      </c>
      <c r="F87" s="24">
        <v>1143.25</v>
      </c>
      <c r="G87" s="26">
        <v>38507</v>
      </c>
    </row>
    <row r="88" spans="1:7" ht="15" thickBot="1" x14ac:dyDescent="0.4">
      <c r="A88" s="23">
        <v>44706</v>
      </c>
      <c r="B88" s="24">
        <v>1154.5</v>
      </c>
      <c r="C88" s="24">
        <v>1158.5</v>
      </c>
      <c r="D88" s="24">
        <v>1114.5</v>
      </c>
      <c r="E88" s="24">
        <v>1148.25</v>
      </c>
      <c r="F88" s="24">
        <v>1148.25</v>
      </c>
      <c r="G88" s="26">
        <v>51657</v>
      </c>
    </row>
    <row r="89" spans="1:7" ht="15" thickBot="1" x14ac:dyDescent="0.4">
      <c r="A89" s="23">
        <v>44705</v>
      </c>
      <c r="B89" s="24">
        <v>1196</v>
      </c>
      <c r="C89" s="24">
        <v>1208.75</v>
      </c>
      <c r="D89" s="24">
        <v>1138</v>
      </c>
      <c r="E89" s="24">
        <v>1154.75</v>
      </c>
      <c r="F89" s="24">
        <v>1154.75</v>
      </c>
      <c r="G89" s="26">
        <v>52749</v>
      </c>
    </row>
    <row r="90" spans="1:7" ht="15" thickBot="1" x14ac:dyDescent="0.4">
      <c r="A90" s="23">
        <v>44704</v>
      </c>
      <c r="B90" s="24">
        <v>1181.75</v>
      </c>
      <c r="C90" s="24">
        <v>1196.75</v>
      </c>
      <c r="D90" s="24">
        <v>1174.75</v>
      </c>
      <c r="E90" s="24">
        <v>1190</v>
      </c>
      <c r="F90" s="24">
        <v>1190</v>
      </c>
      <c r="G90" s="26">
        <v>38143</v>
      </c>
    </row>
    <row r="91" spans="1:7" ht="15" thickBot="1" x14ac:dyDescent="0.4">
      <c r="A91" s="23">
        <v>44701</v>
      </c>
      <c r="B91" s="24">
        <v>1208</v>
      </c>
      <c r="C91" s="24">
        <v>1208</v>
      </c>
      <c r="D91" s="24">
        <v>1168</v>
      </c>
      <c r="E91" s="24">
        <v>1168.75</v>
      </c>
      <c r="F91" s="24">
        <v>1168.75</v>
      </c>
      <c r="G91" s="26">
        <v>40065</v>
      </c>
    </row>
    <row r="92" spans="1:7" ht="15" thickBot="1" x14ac:dyDescent="0.4">
      <c r="A92" s="23">
        <v>44700</v>
      </c>
      <c r="B92" s="24">
        <v>1222</v>
      </c>
      <c r="C92" s="24">
        <v>1247.75</v>
      </c>
      <c r="D92" s="24">
        <v>1193.5</v>
      </c>
      <c r="E92" s="24">
        <v>1200.5</v>
      </c>
      <c r="F92" s="24">
        <v>1200.5</v>
      </c>
      <c r="G92" s="26">
        <v>54778</v>
      </c>
    </row>
    <row r="93" spans="1:7" ht="15" thickBot="1" x14ac:dyDescent="0.4">
      <c r="A93" s="23">
        <v>44699</v>
      </c>
      <c r="B93" s="24">
        <v>1278.5</v>
      </c>
      <c r="C93" s="24">
        <v>1280</v>
      </c>
      <c r="D93" s="24">
        <v>1211.5</v>
      </c>
      <c r="E93" s="24">
        <v>1230.75</v>
      </c>
      <c r="F93" s="24">
        <v>1230.75</v>
      </c>
      <c r="G93" s="26">
        <v>57090</v>
      </c>
    </row>
    <row r="94" spans="1:7" ht="15" thickBot="1" x14ac:dyDescent="0.4">
      <c r="A94" s="23">
        <v>44698</v>
      </c>
      <c r="B94" s="24">
        <v>1268</v>
      </c>
      <c r="C94" s="24">
        <v>1284</v>
      </c>
      <c r="D94" s="24">
        <v>1200.75</v>
      </c>
      <c r="E94" s="24">
        <v>1277.5</v>
      </c>
      <c r="F94" s="24">
        <v>1277.5</v>
      </c>
      <c r="G94" s="26">
        <v>73671</v>
      </c>
    </row>
    <row r="95" spans="1:7" ht="15" thickBot="1" x14ac:dyDescent="0.4">
      <c r="A95" s="23">
        <v>44697</v>
      </c>
      <c r="B95" s="24">
        <v>1234.25</v>
      </c>
      <c r="C95" s="24">
        <v>1247.5</v>
      </c>
      <c r="D95" s="24">
        <v>1222.25</v>
      </c>
      <c r="E95" s="24">
        <v>1247.5</v>
      </c>
      <c r="F95" s="24">
        <v>1247.5</v>
      </c>
      <c r="G95" s="26">
        <v>53773</v>
      </c>
    </row>
    <row r="96" spans="1:7" ht="15" thickBot="1" x14ac:dyDescent="0.4">
      <c r="A96" s="23">
        <v>44694</v>
      </c>
      <c r="B96" s="24">
        <v>1167.25</v>
      </c>
      <c r="C96" s="24">
        <v>1167.25</v>
      </c>
      <c r="D96" s="24">
        <v>1167.25</v>
      </c>
      <c r="E96" s="24">
        <v>1167.25</v>
      </c>
      <c r="F96" s="24">
        <v>1167.25</v>
      </c>
      <c r="G96" s="26">
        <v>35248</v>
      </c>
    </row>
    <row r="97" spans="1:7" ht="15" thickBot="1" x14ac:dyDescent="0.4">
      <c r="A97" s="23">
        <v>44693</v>
      </c>
      <c r="B97" s="24">
        <v>1107.75</v>
      </c>
      <c r="C97" s="24">
        <v>1174.5</v>
      </c>
      <c r="D97" s="24">
        <v>1103.25</v>
      </c>
      <c r="E97" s="24">
        <v>1174.5</v>
      </c>
      <c r="F97" s="24">
        <v>1174.5</v>
      </c>
      <c r="G97" s="25">
        <v>157</v>
      </c>
    </row>
    <row r="98" spans="1:7" ht="15" thickBot="1" x14ac:dyDescent="0.4">
      <c r="A98" s="23">
        <v>44692</v>
      </c>
      <c r="B98" s="24">
        <v>1109.25</v>
      </c>
      <c r="C98" s="24">
        <v>1115</v>
      </c>
      <c r="D98" s="24">
        <v>1100</v>
      </c>
      <c r="E98" s="24">
        <v>1108.75</v>
      </c>
      <c r="F98" s="24">
        <v>1108.75</v>
      </c>
      <c r="G98" s="25">
        <v>53</v>
      </c>
    </row>
    <row r="99" spans="1:7" ht="15" thickBot="1" x14ac:dyDescent="0.4">
      <c r="A99" s="23">
        <v>44691</v>
      </c>
      <c r="B99" s="24">
        <v>1096.75</v>
      </c>
      <c r="C99" s="24">
        <v>1098.5</v>
      </c>
      <c r="D99" s="24">
        <v>1083.25</v>
      </c>
      <c r="E99" s="24">
        <v>1083.25</v>
      </c>
      <c r="F99" s="24">
        <v>1083.25</v>
      </c>
      <c r="G99" s="25">
        <v>42</v>
      </c>
    </row>
    <row r="100" spans="1:7" ht="15" thickBot="1" x14ac:dyDescent="0.4">
      <c r="A100" s="23">
        <v>44690</v>
      </c>
      <c r="B100" s="24">
        <v>1084</v>
      </c>
      <c r="C100" s="24">
        <v>1086</v>
      </c>
      <c r="D100" s="24">
        <v>1081.5</v>
      </c>
      <c r="E100" s="24">
        <v>1083.25</v>
      </c>
      <c r="F100" s="24">
        <v>1083.25</v>
      </c>
      <c r="G100" s="25">
        <v>92</v>
      </c>
    </row>
    <row r="101" spans="1:7" ht="15" thickBot="1" x14ac:dyDescent="0.4">
      <c r="A101" s="23">
        <v>44687</v>
      </c>
      <c r="B101" s="24">
        <v>1098.5</v>
      </c>
      <c r="C101" s="24">
        <v>1098.5</v>
      </c>
      <c r="D101" s="24">
        <v>1097</v>
      </c>
      <c r="E101" s="24">
        <v>1097</v>
      </c>
      <c r="F101" s="24">
        <v>1097</v>
      </c>
      <c r="G101" s="25">
        <v>68</v>
      </c>
    </row>
    <row r="102" spans="1:7" ht="15" thickBot="1" x14ac:dyDescent="0.4">
      <c r="A102" s="23">
        <v>44686</v>
      </c>
      <c r="B102" s="24">
        <v>1084.5</v>
      </c>
      <c r="C102" s="24">
        <v>1096</v>
      </c>
      <c r="D102" s="24">
        <v>1084.5</v>
      </c>
      <c r="E102" s="24">
        <v>1096</v>
      </c>
      <c r="F102" s="24">
        <v>1096</v>
      </c>
      <c r="G102" s="25">
        <v>184</v>
      </c>
    </row>
    <row r="103" spans="1:7" ht="15" thickBot="1" x14ac:dyDescent="0.4">
      <c r="A103" s="23">
        <v>44685</v>
      </c>
      <c r="B103" s="24">
        <v>1042.25</v>
      </c>
      <c r="C103" s="24">
        <v>1069.75</v>
      </c>
      <c r="D103" s="24">
        <v>1042.25</v>
      </c>
      <c r="E103" s="24">
        <v>1066</v>
      </c>
      <c r="F103" s="24">
        <v>1066</v>
      </c>
      <c r="G103" s="25">
        <v>288</v>
      </c>
    </row>
    <row r="104" spans="1:7" ht="15" thickBot="1" x14ac:dyDescent="0.4">
      <c r="A104" s="23">
        <v>44684</v>
      </c>
      <c r="B104" s="24">
        <v>1045</v>
      </c>
      <c r="C104" s="24">
        <v>1056</v>
      </c>
      <c r="D104" s="24">
        <v>1033.75</v>
      </c>
      <c r="E104" s="24">
        <v>1033.75</v>
      </c>
      <c r="F104" s="24">
        <v>1033.75</v>
      </c>
      <c r="G104" s="25">
        <v>177</v>
      </c>
    </row>
    <row r="105" spans="1:7" ht="15" thickBot="1" x14ac:dyDescent="0.4">
      <c r="A105" s="23">
        <v>44683</v>
      </c>
      <c r="B105" s="24">
        <v>1037.5</v>
      </c>
      <c r="C105" s="24">
        <v>1050.25</v>
      </c>
      <c r="D105" s="24">
        <v>1029.25</v>
      </c>
      <c r="E105" s="24">
        <v>1043.5</v>
      </c>
      <c r="F105" s="24">
        <v>1043.5</v>
      </c>
      <c r="G105" s="25">
        <v>341</v>
      </c>
    </row>
    <row r="106" spans="1:7" ht="15" thickBot="1" x14ac:dyDescent="0.4">
      <c r="A106" s="23">
        <v>44680</v>
      </c>
      <c r="B106" s="24">
        <v>1071.25</v>
      </c>
      <c r="C106" s="24">
        <v>1085</v>
      </c>
      <c r="D106" s="24">
        <v>1043.75</v>
      </c>
      <c r="E106" s="24">
        <v>1043.75</v>
      </c>
      <c r="F106" s="24">
        <v>1043.75</v>
      </c>
      <c r="G106" s="25">
        <v>577</v>
      </c>
    </row>
    <row r="107" spans="1:7" ht="15" thickBot="1" x14ac:dyDescent="0.4">
      <c r="A107" s="23">
        <v>44679</v>
      </c>
      <c r="B107" s="24">
        <v>1082.5</v>
      </c>
      <c r="C107" s="24">
        <v>1094</v>
      </c>
      <c r="D107" s="24">
        <v>1070</v>
      </c>
      <c r="E107" s="24">
        <v>1074</v>
      </c>
      <c r="F107" s="24">
        <v>1074</v>
      </c>
      <c r="G107" s="26">
        <v>6965</v>
      </c>
    </row>
    <row r="108" spans="1:7" ht="15" thickBot="1" x14ac:dyDescent="0.4">
      <c r="A108" s="23">
        <v>44678</v>
      </c>
      <c r="B108" s="24">
        <v>1081.25</v>
      </c>
      <c r="C108" s="24">
        <v>1087</v>
      </c>
      <c r="D108" s="24">
        <v>1067.75</v>
      </c>
      <c r="E108" s="24">
        <v>1080</v>
      </c>
      <c r="F108" s="24">
        <v>1080</v>
      </c>
      <c r="G108" s="26">
        <v>7092</v>
      </c>
    </row>
    <row r="109" spans="1:7" ht="15" thickBot="1" x14ac:dyDescent="0.4">
      <c r="A109" s="23">
        <v>44677</v>
      </c>
      <c r="B109" s="24">
        <v>1069.75</v>
      </c>
      <c r="C109" s="24">
        <v>1096</v>
      </c>
      <c r="D109" s="24">
        <v>1066.75</v>
      </c>
      <c r="E109" s="24">
        <v>1083.25</v>
      </c>
      <c r="F109" s="24">
        <v>1083.25</v>
      </c>
      <c r="G109" s="26">
        <v>9543</v>
      </c>
    </row>
    <row r="110" spans="1:7" ht="15" thickBot="1" x14ac:dyDescent="0.4">
      <c r="A110" s="23">
        <v>44676</v>
      </c>
      <c r="B110" s="24">
        <v>1065.75</v>
      </c>
      <c r="C110" s="24">
        <v>1080</v>
      </c>
      <c r="D110" s="24">
        <v>1045.75</v>
      </c>
      <c r="E110" s="24">
        <v>1062</v>
      </c>
      <c r="F110" s="24">
        <v>1062</v>
      </c>
      <c r="G110" s="26">
        <v>12075</v>
      </c>
    </row>
    <row r="111" spans="1:7" ht="15" thickBot="1" x14ac:dyDescent="0.4">
      <c r="A111" s="23">
        <v>44673</v>
      </c>
      <c r="B111" s="24">
        <v>1070</v>
      </c>
      <c r="C111" s="24">
        <v>1076</v>
      </c>
      <c r="D111" s="24">
        <v>1052.5</v>
      </c>
      <c r="E111" s="24">
        <v>1065.5</v>
      </c>
      <c r="F111" s="24">
        <v>1065.5</v>
      </c>
      <c r="G111" s="26">
        <v>15258</v>
      </c>
    </row>
    <row r="112" spans="1:7" ht="15" thickBot="1" x14ac:dyDescent="0.4">
      <c r="A112" s="23">
        <v>44672</v>
      </c>
      <c r="B112" s="24">
        <v>1094.25</v>
      </c>
      <c r="C112" s="24">
        <v>1094.25</v>
      </c>
      <c r="D112" s="24">
        <v>1052.5</v>
      </c>
      <c r="E112" s="24">
        <v>1068</v>
      </c>
      <c r="F112" s="24">
        <v>1068</v>
      </c>
      <c r="G112" s="26">
        <v>11174</v>
      </c>
    </row>
    <row r="113" spans="1:7" ht="15" thickBot="1" x14ac:dyDescent="0.4">
      <c r="A113" s="23">
        <v>44671</v>
      </c>
      <c r="B113" s="24">
        <v>1094.75</v>
      </c>
      <c r="C113" s="24">
        <v>1109.75</v>
      </c>
      <c r="D113" s="24">
        <v>1066.75</v>
      </c>
      <c r="E113" s="24">
        <v>1088</v>
      </c>
      <c r="F113" s="24">
        <v>1088</v>
      </c>
      <c r="G113" s="26">
        <v>15110</v>
      </c>
    </row>
    <row r="114" spans="1:7" ht="15" thickBot="1" x14ac:dyDescent="0.4">
      <c r="A114" s="23">
        <v>44670</v>
      </c>
      <c r="B114" s="24">
        <v>1123.25</v>
      </c>
      <c r="C114" s="24">
        <v>1135</v>
      </c>
      <c r="D114" s="24">
        <v>1096</v>
      </c>
      <c r="E114" s="24">
        <v>1099</v>
      </c>
      <c r="F114" s="24">
        <v>1099</v>
      </c>
      <c r="G114" s="26">
        <v>18099</v>
      </c>
    </row>
    <row r="115" spans="1:7" ht="15" thickBot="1" x14ac:dyDescent="0.4">
      <c r="A115" s="23">
        <v>44669</v>
      </c>
      <c r="B115" s="24">
        <v>1099.25</v>
      </c>
      <c r="C115" s="24">
        <v>1134.75</v>
      </c>
      <c r="D115" s="24">
        <v>1098.25</v>
      </c>
      <c r="E115" s="24">
        <v>1120.5</v>
      </c>
      <c r="F115" s="24">
        <v>1120.5</v>
      </c>
      <c r="G115" s="26">
        <v>13169</v>
      </c>
    </row>
    <row r="116" spans="1:7" ht="15" thickBot="1" x14ac:dyDescent="0.4">
      <c r="A116" s="23">
        <v>44665</v>
      </c>
      <c r="B116" s="24">
        <v>1113</v>
      </c>
      <c r="C116" s="24">
        <v>1127.5</v>
      </c>
      <c r="D116" s="24">
        <v>1094.25</v>
      </c>
      <c r="E116" s="24">
        <v>1096.5</v>
      </c>
      <c r="F116" s="24">
        <v>1096.5</v>
      </c>
      <c r="G116" s="26">
        <v>20653</v>
      </c>
    </row>
    <row r="117" spans="1:7" ht="15" thickBot="1" x14ac:dyDescent="0.4">
      <c r="A117" s="23">
        <v>44664</v>
      </c>
      <c r="B117" s="24">
        <v>1102.5</v>
      </c>
      <c r="C117" s="24">
        <v>1124.25</v>
      </c>
      <c r="D117" s="24">
        <v>1078</v>
      </c>
      <c r="E117" s="24">
        <v>1113.5</v>
      </c>
      <c r="F117" s="24">
        <v>1113.5</v>
      </c>
      <c r="G117" s="26">
        <v>53460</v>
      </c>
    </row>
    <row r="118" spans="1:7" ht="15" thickBot="1" x14ac:dyDescent="0.4">
      <c r="A118" s="23">
        <v>44663</v>
      </c>
      <c r="B118" s="24">
        <v>1077.75</v>
      </c>
      <c r="C118" s="24">
        <v>1117.5</v>
      </c>
      <c r="D118" s="24">
        <v>1075</v>
      </c>
      <c r="E118" s="24">
        <v>1103.75</v>
      </c>
      <c r="F118" s="24">
        <v>1103.75</v>
      </c>
      <c r="G118" s="26">
        <v>50433</v>
      </c>
    </row>
    <row r="119" spans="1:7" ht="15" thickBot="1" x14ac:dyDescent="0.4">
      <c r="A119" s="23">
        <v>44662</v>
      </c>
      <c r="B119" s="24">
        <v>1056</v>
      </c>
      <c r="C119" s="24">
        <v>1091.75</v>
      </c>
      <c r="D119" s="24">
        <v>1055</v>
      </c>
      <c r="E119" s="24">
        <v>1081.25</v>
      </c>
      <c r="F119" s="24">
        <v>1081.25</v>
      </c>
      <c r="G119" s="26">
        <v>55247</v>
      </c>
    </row>
    <row r="120" spans="1:7" ht="15" thickBot="1" x14ac:dyDescent="0.4">
      <c r="A120" s="23">
        <v>44659</v>
      </c>
      <c r="B120" s="24">
        <v>1020</v>
      </c>
      <c r="C120" s="24">
        <v>1054.25</v>
      </c>
      <c r="D120" s="24">
        <v>1017</v>
      </c>
      <c r="E120" s="24">
        <v>1051.5</v>
      </c>
      <c r="F120" s="24">
        <v>1051.5</v>
      </c>
      <c r="G120" s="26">
        <v>47599</v>
      </c>
    </row>
    <row r="121" spans="1:7" ht="15" thickBot="1" x14ac:dyDescent="0.4">
      <c r="A121" s="23">
        <v>44658</v>
      </c>
      <c r="B121" s="24">
        <v>1040.25</v>
      </c>
      <c r="C121" s="24">
        <v>1044.5</v>
      </c>
      <c r="D121" s="24">
        <v>1017.75</v>
      </c>
      <c r="E121" s="24">
        <v>1020</v>
      </c>
      <c r="F121" s="24">
        <v>1020</v>
      </c>
      <c r="G121" s="26">
        <v>50501</v>
      </c>
    </row>
    <row r="122" spans="1:7" ht="15" thickBot="1" x14ac:dyDescent="0.4">
      <c r="A122" s="23">
        <v>44657</v>
      </c>
      <c r="B122" s="24">
        <v>1049.5</v>
      </c>
      <c r="C122" s="24">
        <v>1056.25</v>
      </c>
      <c r="D122" s="24">
        <v>1023.5</v>
      </c>
      <c r="E122" s="24">
        <v>1038.25</v>
      </c>
      <c r="F122" s="24">
        <v>1038.25</v>
      </c>
      <c r="G122" s="26">
        <v>27905</v>
      </c>
    </row>
    <row r="123" spans="1:7" ht="15" thickBot="1" x14ac:dyDescent="0.4">
      <c r="A123" s="23">
        <v>44656</v>
      </c>
      <c r="B123" s="24">
        <v>1020.5</v>
      </c>
      <c r="C123" s="24">
        <v>1074</v>
      </c>
      <c r="D123" s="24">
        <v>1020</v>
      </c>
      <c r="E123" s="24">
        <v>1045.25</v>
      </c>
      <c r="F123" s="24">
        <v>1045.25</v>
      </c>
      <c r="G123" s="26">
        <v>26923</v>
      </c>
    </row>
    <row r="124" spans="1:7" ht="15" thickBot="1" x14ac:dyDescent="0.4">
      <c r="A124" s="23">
        <v>44655</v>
      </c>
      <c r="B124" s="25">
        <v>989.5</v>
      </c>
      <c r="C124" s="24">
        <v>1014.5</v>
      </c>
      <c r="D124" s="25">
        <v>984.75</v>
      </c>
      <c r="E124" s="24">
        <v>1010.25</v>
      </c>
      <c r="F124" s="24">
        <v>1010.25</v>
      </c>
      <c r="G124" s="26">
        <v>26349</v>
      </c>
    </row>
    <row r="125" spans="1:7" ht="15" thickBot="1" x14ac:dyDescent="0.4">
      <c r="A125" s="23">
        <v>44652</v>
      </c>
      <c r="B125" s="24">
        <v>1007.25</v>
      </c>
      <c r="C125" s="24">
        <v>1032.75</v>
      </c>
      <c r="D125" s="25">
        <v>982.5</v>
      </c>
      <c r="E125" s="25">
        <v>984.5</v>
      </c>
      <c r="F125" s="25">
        <v>984.5</v>
      </c>
      <c r="G125" s="26">
        <v>33853</v>
      </c>
    </row>
    <row r="126" spans="1:7" ht="15" thickBot="1" x14ac:dyDescent="0.4">
      <c r="A126" s="23">
        <v>44651</v>
      </c>
      <c r="B126" s="24">
        <v>1030.25</v>
      </c>
      <c r="C126" s="24">
        <v>1075</v>
      </c>
      <c r="D126" s="24">
        <v>1003.5</v>
      </c>
      <c r="E126" s="24">
        <v>1006</v>
      </c>
      <c r="F126" s="24">
        <v>1006</v>
      </c>
      <c r="G126" s="26">
        <v>36848</v>
      </c>
    </row>
    <row r="127" spans="1:7" ht="15" thickBot="1" x14ac:dyDescent="0.4">
      <c r="A127" s="23">
        <v>44650</v>
      </c>
      <c r="B127" s="24">
        <v>1015</v>
      </c>
      <c r="C127" s="24">
        <v>1041.75</v>
      </c>
      <c r="D127" s="24">
        <v>1002.25</v>
      </c>
      <c r="E127" s="24">
        <v>1027.25</v>
      </c>
      <c r="F127" s="24">
        <v>1027.25</v>
      </c>
      <c r="G127" s="26">
        <v>26336</v>
      </c>
    </row>
    <row r="128" spans="1:7" ht="15" thickBot="1" x14ac:dyDescent="0.4">
      <c r="A128" s="23">
        <v>44649</v>
      </c>
      <c r="B128" s="24">
        <v>1047</v>
      </c>
      <c r="C128" s="24">
        <v>1068.25</v>
      </c>
      <c r="D128" s="25">
        <v>972</v>
      </c>
      <c r="E128" s="24">
        <v>1014.25</v>
      </c>
      <c r="F128" s="24">
        <v>1014.25</v>
      </c>
      <c r="G128" s="26">
        <v>45986</v>
      </c>
    </row>
    <row r="129" spans="1:7" ht="15" thickBot="1" x14ac:dyDescent="0.4">
      <c r="A129" s="23">
        <v>44648</v>
      </c>
      <c r="B129" s="24">
        <v>1092.75</v>
      </c>
      <c r="C129" s="24">
        <v>1096</v>
      </c>
      <c r="D129" s="24">
        <v>1047</v>
      </c>
      <c r="E129" s="24">
        <v>1057</v>
      </c>
      <c r="F129" s="24">
        <v>1057</v>
      </c>
      <c r="G129" s="26">
        <v>26162</v>
      </c>
    </row>
    <row r="130" spans="1:7" ht="15" thickBot="1" x14ac:dyDescent="0.4">
      <c r="A130" s="23">
        <v>44645</v>
      </c>
      <c r="B130" s="24">
        <v>1089.5</v>
      </c>
      <c r="C130" s="24">
        <v>1109</v>
      </c>
      <c r="D130" s="24">
        <v>1064.75</v>
      </c>
      <c r="E130" s="24">
        <v>1102.25</v>
      </c>
      <c r="F130" s="24">
        <v>1102.25</v>
      </c>
      <c r="G130" s="26">
        <v>27912</v>
      </c>
    </row>
    <row r="131" spans="1:7" ht="15" thickBot="1" x14ac:dyDescent="0.4">
      <c r="A131" s="23">
        <v>44644</v>
      </c>
      <c r="B131" s="24">
        <v>1105.75</v>
      </c>
      <c r="C131" s="24">
        <v>1115</v>
      </c>
      <c r="D131" s="24">
        <v>1080.5</v>
      </c>
      <c r="E131" s="24">
        <v>1085.75</v>
      </c>
      <c r="F131" s="24">
        <v>1085.75</v>
      </c>
      <c r="G131" s="26">
        <v>22420</v>
      </c>
    </row>
    <row r="132" spans="1:7" ht="15" thickBot="1" x14ac:dyDescent="0.4">
      <c r="A132" s="23">
        <v>44643</v>
      </c>
      <c r="B132" s="24">
        <v>1119.25</v>
      </c>
      <c r="C132" s="24">
        <v>1139</v>
      </c>
      <c r="D132" s="24">
        <v>1101</v>
      </c>
      <c r="E132" s="24">
        <v>1105.75</v>
      </c>
      <c r="F132" s="24">
        <v>1105.75</v>
      </c>
      <c r="G132" s="26">
        <v>24464</v>
      </c>
    </row>
    <row r="133" spans="1:7" ht="15" thickBot="1" x14ac:dyDescent="0.4">
      <c r="A133" s="23">
        <v>44642</v>
      </c>
      <c r="B133" s="24">
        <v>1119.25</v>
      </c>
      <c r="C133" s="24">
        <v>1169.25</v>
      </c>
      <c r="D133" s="24">
        <v>1102.25</v>
      </c>
      <c r="E133" s="24">
        <v>1118.25</v>
      </c>
      <c r="F133" s="24">
        <v>1118.25</v>
      </c>
      <c r="G133" s="26">
        <v>29006</v>
      </c>
    </row>
    <row r="134" spans="1:7" ht="15" thickBot="1" x14ac:dyDescent="0.4">
      <c r="A134" s="23">
        <v>44641</v>
      </c>
      <c r="B134" s="24">
        <v>1075</v>
      </c>
      <c r="C134" s="24">
        <v>1148.75</v>
      </c>
      <c r="D134" s="24">
        <v>1061.75</v>
      </c>
      <c r="E134" s="24">
        <v>1119.25</v>
      </c>
      <c r="F134" s="24">
        <v>1119.25</v>
      </c>
      <c r="G134" s="26">
        <v>37035</v>
      </c>
    </row>
    <row r="135" spans="1:7" ht="15" thickBot="1" x14ac:dyDescent="0.4">
      <c r="A135" s="23">
        <v>44638</v>
      </c>
      <c r="B135" s="24">
        <v>1095</v>
      </c>
      <c r="C135" s="24">
        <v>1106</v>
      </c>
      <c r="D135" s="24">
        <v>1055.75</v>
      </c>
      <c r="E135" s="24">
        <v>1063.75</v>
      </c>
      <c r="F135" s="24">
        <v>1063.75</v>
      </c>
      <c r="G135" s="26">
        <v>19393</v>
      </c>
    </row>
    <row r="136" spans="1:7" ht="15" thickBot="1" x14ac:dyDescent="0.4">
      <c r="A136" s="23">
        <v>44637</v>
      </c>
      <c r="B136" s="24">
        <v>1051</v>
      </c>
      <c r="C136" s="24">
        <v>1108.25</v>
      </c>
      <c r="D136" s="24">
        <v>1031.75</v>
      </c>
      <c r="E136" s="24">
        <v>1098</v>
      </c>
      <c r="F136" s="24">
        <v>1098</v>
      </c>
      <c r="G136" s="26">
        <v>31158</v>
      </c>
    </row>
    <row r="137" spans="1:7" ht="15" thickBot="1" x14ac:dyDescent="0.4">
      <c r="A137" s="23">
        <v>44636</v>
      </c>
      <c r="B137" s="24">
        <v>1157.25</v>
      </c>
      <c r="C137" s="24">
        <v>1159.5</v>
      </c>
      <c r="D137" s="24">
        <v>1069.25</v>
      </c>
      <c r="E137" s="24">
        <v>1069.25</v>
      </c>
      <c r="F137" s="24">
        <v>1069.25</v>
      </c>
      <c r="G137" s="26">
        <v>37914</v>
      </c>
    </row>
    <row r="138" spans="1:7" ht="15" thickBot="1" x14ac:dyDescent="0.4">
      <c r="A138" s="23">
        <v>44635</v>
      </c>
      <c r="B138" s="24">
        <v>1106</v>
      </c>
      <c r="C138" s="24">
        <v>1160.75</v>
      </c>
      <c r="D138" s="24">
        <v>1088.25</v>
      </c>
      <c r="E138" s="24">
        <v>1154.25</v>
      </c>
      <c r="F138" s="24">
        <v>1154.25</v>
      </c>
      <c r="G138" s="26">
        <v>30964</v>
      </c>
    </row>
    <row r="139" spans="1:7" ht="15" thickBot="1" x14ac:dyDescent="0.4">
      <c r="A139" s="23">
        <v>44634</v>
      </c>
      <c r="B139" s="24">
        <v>1090</v>
      </c>
      <c r="C139" s="24">
        <v>1090</v>
      </c>
      <c r="D139" s="24">
        <v>1090</v>
      </c>
      <c r="E139" s="24">
        <v>1090</v>
      </c>
      <c r="F139" s="24">
        <v>1090</v>
      </c>
      <c r="G139" s="26">
        <v>38656</v>
      </c>
    </row>
    <row r="140" spans="1:7" ht="15" thickBot="1" x14ac:dyDescent="0.4">
      <c r="A140" s="23">
        <v>44631</v>
      </c>
      <c r="B140" s="24">
        <v>1035.75</v>
      </c>
      <c r="C140" s="24">
        <v>1090</v>
      </c>
      <c r="D140" s="24">
        <v>1030.75</v>
      </c>
      <c r="E140" s="24">
        <v>1090</v>
      </c>
      <c r="F140" s="24">
        <v>1090</v>
      </c>
      <c r="G140" s="25">
        <v>10</v>
      </c>
    </row>
    <row r="141" spans="1:7" ht="15" thickBot="1" x14ac:dyDescent="0.4">
      <c r="A141" s="23">
        <v>44630</v>
      </c>
      <c r="B141" s="24">
        <v>1073.75</v>
      </c>
      <c r="C141" s="24">
        <v>1073.75</v>
      </c>
      <c r="D141" s="24">
        <v>1073.75</v>
      </c>
      <c r="E141" s="24">
        <v>1073.75</v>
      </c>
      <c r="F141" s="24">
        <v>1073.75</v>
      </c>
      <c r="G141" s="25">
        <v>6</v>
      </c>
    </row>
    <row r="142" spans="1:7" ht="15" thickBot="1" x14ac:dyDescent="0.4">
      <c r="A142" s="23">
        <v>44629</v>
      </c>
      <c r="B142" s="24">
        <v>1199.5</v>
      </c>
      <c r="C142" s="24">
        <v>1199.5</v>
      </c>
      <c r="D142" s="24">
        <v>1199.5</v>
      </c>
      <c r="E142" s="24">
        <v>1199.5</v>
      </c>
      <c r="F142" s="24">
        <v>1199.5</v>
      </c>
      <c r="G142" s="25">
        <v>5</v>
      </c>
    </row>
    <row r="143" spans="1:7" ht="15" thickBot="1" x14ac:dyDescent="0.4">
      <c r="A143" s="23">
        <v>44628</v>
      </c>
      <c r="B143" s="24">
        <v>1319.25</v>
      </c>
      <c r="C143" s="24">
        <v>1319.25</v>
      </c>
      <c r="D143" s="24">
        <v>1273</v>
      </c>
      <c r="E143" s="24">
        <v>1273</v>
      </c>
      <c r="F143" s="24">
        <v>1273</v>
      </c>
      <c r="G143" s="25">
        <v>29</v>
      </c>
    </row>
    <row r="144" spans="1:7" ht="15" thickBot="1" x14ac:dyDescent="0.4">
      <c r="A144" s="23">
        <v>44627</v>
      </c>
      <c r="B144" s="24">
        <v>1311.25</v>
      </c>
      <c r="C144" s="24">
        <v>1425.25</v>
      </c>
      <c r="D144" s="24">
        <v>1311.25</v>
      </c>
      <c r="E144" s="24">
        <v>1425.25</v>
      </c>
      <c r="F144" s="24">
        <v>1425.25</v>
      </c>
      <c r="G144" s="25">
        <v>79</v>
      </c>
    </row>
    <row r="145" spans="1:7" ht="15" thickBot="1" x14ac:dyDescent="0.4">
      <c r="A145" s="23">
        <v>44624</v>
      </c>
      <c r="B145" s="24">
        <v>1340</v>
      </c>
      <c r="C145" s="24">
        <v>1348</v>
      </c>
      <c r="D145" s="24">
        <v>1201.5</v>
      </c>
      <c r="E145" s="24">
        <v>1348</v>
      </c>
      <c r="F145" s="24">
        <v>1348</v>
      </c>
      <c r="G145" s="25">
        <v>147</v>
      </c>
    </row>
    <row r="146" spans="1:7" ht="15" thickBot="1" x14ac:dyDescent="0.4">
      <c r="A146" s="23">
        <v>44623</v>
      </c>
      <c r="B146" s="24">
        <v>1124.25</v>
      </c>
      <c r="C146" s="24">
        <v>1289</v>
      </c>
      <c r="D146" s="24">
        <v>1119</v>
      </c>
      <c r="E146" s="24">
        <v>1289</v>
      </c>
      <c r="F146" s="24">
        <v>1289</v>
      </c>
      <c r="G146" s="25">
        <v>374</v>
      </c>
    </row>
    <row r="147" spans="1:7" ht="15" thickBot="1" x14ac:dyDescent="0.4">
      <c r="A147" s="23">
        <v>44622</v>
      </c>
      <c r="B147" s="24">
        <v>1009.25</v>
      </c>
      <c r="C147" s="24">
        <v>1132</v>
      </c>
      <c r="D147" s="25">
        <v>997.5</v>
      </c>
      <c r="E147" s="24">
        <v>1058.5</v>
      </c>
      <c r="F147" s="24">
        <v>1058.5</v>
      </c>
      <c r="G147" s="25">
        <v>458</v>
      </c>
    </row>
    <row r="148" spans="1:7" ht="15" thickBot="1" x14ac:dyDescent="0.4">
      <c r="A148" s="23">
        <v>44621</v>
      </c>
      <c r="B148" s="25">
        <v>951</v>
      </c>
      <c r="C148" s="24">
        <v>1004.5</v>
      </c>
      <c r="D148" s="25">
        <v>951</v>
      </c>
      <c r="E148" s="24">
        <v>1001.75</v>
      </c>
      <c r="F148" s="24">
        <v>1001.75</v>
      </c>
      <c r="G148" s="25">
        <v>507</v>
      </c>
    </row>
    <row r="149" spans="1:7" ht="15" thickBot="1" x14ac:dyDescent="0.4">
      <c r="A149" s="23">
        <v>44620</v>
      </c>
      <c r="B149" s="25">
        <v>920.25</v>
      </c>
      <c r="C149" s="25">
        <v>930.5</v>
      </c>
      <c r="D149" s="25">
        <v>885.5</v>
      </c>
      <c r="E149" s="25">
        <v>928</v>
      </c>
      <c r="F149" s="25">
        <v>928</v>
      </c>
      <c r="G149" s="26">
        <v>1092</v>
      </c>
    </row>
    <row r="150" spans="1:7" ht="15" thickBot="1" x14ac:dyDescent="0.4">
      <c r="A150" s="23">
        <v>44617</v>
      </c>
      <c r="B150" s="25">
        <v>923.25</v>
      </c>
      <c r="C150" s="25">
        <v>951.25</v>
      </c>
      <c r="D150" s="25">
        <v>841.5</v>
      </c>
      <c r="E150" s="25">
        <v>843</v>
      </c>
      <c r="F150" s="25">
        <v>843</v>
      </c>
      <c r="G150" s="26">
        <v>8868</v>
      </c>
    </row>
    <row r="151" spans="1:7" ht="15" thickBot="1" x14ac:dyDescent="0.4">
      <c r="A151" s="23">
        <v>44616</v>
      </c>
      <c r="B151" s="25">
        <v>882.75</v>
      </c>
      <c r="C151" s="25">
        <v>926</v>
      </c>
      <c r="D151" s="25">
        <v>877.25</v>
      </c>
      <c r="E151" s="25">
        <v>926</v>
      </c>
      <c r="F151" s="25">
        <v>926</v>
      </c>
      <c r="G151" s="26">
        <v>26655</v>
      </c>
    </row>
    <row r="152" spans="1:7" ht="15" thickBot="1" x14ac:dyDescent="0.4">
      <c r="A152" s="23">
        <v>44615</v>
      </c>
      <c r="B152" s="25">
        <v>841</v>
      </c>
      <c r="C152" s="25">
        <v>880</v>
      </c>
      <c r="D152" s="25">
        <v>834</v>
      </c>
      <c r="E152" s="25">
        <v>876</v>
      </c>
      <c r="F152" s="25">
        <v>876</v>
      </c>
      <c r="G152" s="26">
        <v>28032</v>
      </c>
    </row>
    <row r="153" spans="1:7" ht="15" thickBot="1" x14ac:dyDescent="0.4">
      <c r="A153" s="23">
        <v>44614</v>
      </c>
      <c r="B153" s="25">
        <v>815</v>
      </c>
      <c r="C153" s="25">
        <v>846.25</v>
      </c>
      <c r="D153" s="25">
        <v>803</v>
      </c>
      <c r="E153" s="25">
        <v>844.25</v>
      </c>
      <c r="F153" s="25">
        <v>844.25</v>
      </c>
      <c r="G153" s="26">
        <v>47217</v>
      </c>
    </row>
    <row r="154" spans="1:7" ht="15" thickBot="1" x14ac:dyDescent="0.4">
      <c r="A154" s="23">
        <v>44610</v>
      </c>
      <c r="B154" s="25">
        <v>797.5</v>
      </c>
      <c r="C154" s="25">
        <v>812.25</v>
      </c>
      <c r="D154" s="25">
        <v>790</v>
      </c>
      <c r="E154" s="25">
        <v>797</v>
      </c>
      <c r="F154" s="25">
        <v>797</v>
      </c>
      <c r="G154" s="26">
        <v>43499</v>
      </c>
    </row>
    <row r="155" spans="1:7" ht="15" thickBot="1" x14ac:dyDescent="0.4">
      <c r="A155" s="23">
        <v>44609</v>
      </c>
      <c r="B155" s="25">
        <v>780</v>
      </c>
      <c r="C155" s="25">
        <v>799.25</v>
      </c>
      <c r="D155" s="25">
        <v>775.5</v>
      </c>
      <c r="E155" s="25">
        <v>798</v>
      </c>
      <c r="F155" s="25">
        <v>798</v>
      </c>
      <c r="G155" s="26">
        <v>47683</v>
      </c>
    </row>
    <row r="156" spans="1:7" ht="15" thickBot="1" x14ac:dyDescent="0.4">
      <c r="A156" s="23">
        <v>44608</v>
      </c>
      <c r="B156" s="25">
        <v>779.75</v>
      </c>
      <c r="C156" s="25">
        <v>786.75</v>
      </c>
      <c r="D156" s="25">
        <v>773.25</v>
      </c>
      <c r="E156" s="25">
        <v>780.5</v>
      </c>
      <c r="F156" s="25">
        <v>780.5</v>
      </c>
      <c r="G156" s="26">
        <v>33006</v>
      </c>
    </row>
    <row r="157" spans="1:7" ht="15" thickBot="1" x14ac:dyDescent="0.4">
      <c r="A157" s="23">
        <v>44607</v>
      </c>
      <c r="B157" s="25">
        <v>801.25</v>
      </c>
      <c r="C157" s="25">
        <v>801.75</v>
      </c>
      <c r="D157" s="25">
        <v>773</v>
      </c>
      <c r="E157" s="25">
        <v>779.75</v>
      </c>
      <c r="F157" s="25">
        <v>779.75</v>
      </c>
      <c r="G157" s="26">
        <v>55714</v>
      </c>
    </row>
    <row r="158" spans="1:7" ht="15" thickBot="1" x14ac:dyDescent="0.4">
      <c r="A158" s="23">
        <v>44606</v>
      </c>
      <c r="B158" s="25">
        <v>801.5</v>
      </c>
      <c r="C158" s="25">
        <v>813.5</v>
      </c>
      <c r="D158" s="25">
        <v>780.75</v>
      </c>
      <c r="E158" s="25">
        <v>799.25</v>
      </c>
      <c r="F158" s="25">
        <v>799.25</v>
      </c>
      <c r="G158" s="26">
        <v>69676</v>
      </c>
    </row>
    <row r="159" spans="1:7" ht="15" thickBot="1" x14ac:dyDescent="0.4">
      <c r="A159" s="23">
        <v>44603</v>
      </c>
      <c r="B159" s="25">
        <v>770.25</v>
      </c>
      <c r="C159" s="25">
        <v>806.25</v>
      </c>
      <c r="D159" s="25">
        <v>764.75</v>
      </c>
      <c r="E159" s="25">
        <v>797.75</v>
      </c>
      <c r="F159" s="25">
        <v>797.75</v>
      </c>
      <c r="G159" s="26">
        <v>101599</v>
      </c>
    </row>
    <row r="160" spans="1:7" ht="15" thickBot="1" x14ac:dyDescent="0.4">
      <c r="A160" s="23">
        <v>44602</v>
      </c>
      <c r="B160" s="25">
        <v>785.5</v>
      </c>
      <c r="C160" s="25">
        <v>801.75</v>
      </c>
      <c r="D160" s="25">
        <v>765.75</v>
      </c>
      <c r="E160" s="25">
        <v>771.5</v>
      </c>
      <c r="F160" s="25">
        <v>771.5</v>
      </c>
      <c r="G160" s="26">
        <v>95102</v>
      </c>
    </row>
    <row r="161" spans="1:7" ht="15" thickBot="1" x14ac:dyDescent="0.4">
      <c r="A161" s="23">
        <v>44601</v>
      </c>
      <c r="B161" s="25">
        <v>779.5</v>
      </c>
      <c r="C161" s="25">
        <v>788.25</v>
      </c>
      <c r="D161" s="25">
        <v>770.5</v>
      </c>
      <c r="E161" s="25">
        <v>785</v>
      </c>
      <c r="F161" s="25">
        <v>785</v>
      </c>
      <c r="G161" s="26">
        <v>100108</v>
      </c>
    </row>
    <row r="162" spans="1:7" ht="15" thickBot="1" x14ac:dyDescent="0.4">
      <c r="A162" s="23">
        <v>44600</v>
      </c>
      <c r="B162" s="25">
        <v>771.25</v>
      </c>
      <c r="C162" s="25">
        <v>782</v>
      </c>
      <c r="D162" s="25">
        <v>754</v>
      </c>
      <c r="E162" s="25">
        <v>778.75</v>
      </c>
      <c r="F162" s="25">
        <v>778.75</v>
      </c>
      <c r="G162" s="26">
        <v>99517</v>
      </c>
    </row>
    <row r="163" spans="1:7" ht="15" thickBot="1" x14ac:dyDescent="0.4">
      <c r="A163" s="23">
        <v>44599</v>
      </c>
      <c r="B163" s="25">
        <v>776</v>
      </c>
      <c r="C163" s="25">
        <v>776.5</v>
      </c>
      <c r="D163" s="25">
        <v>760</v>
      </c>
      <c r="E163" s="25">
        <v>768.75</v>
      </c>
      <c r="F163" s="25">
        <v>768.75</v>
      </c>
      <c r="G163" s="26">
        <v>81449</v>
      </c>
    </row>
    <row r="164" spans="1:7" ht="15" thickBot="1" x14ac:dyDescent="0.4">
      <c r="A164" s="23">
        <v>44596</v>
      </c>
      <c r="B164" s="25">
        <v>754.75</v>
      </c>
      <c r="C164" s="25">
        <v>767.25</v>
      </c>
      <c r="D164" s="25">
        <v>748.25</v>
      </c>
      <c r="E164" s="25">
        <v>763.25</v>
      </c>
      <c r="F164" s="25">
        <v>763.25</v>
      </c>
      <c r="G164" s="26">
        <v>50585</v>
      </c>
    </row>
    <row r="165" spans="1:7" ht="15" thickBot="1" x14ac:dyDescent="0.4">
      <c r="A165" s="23">
        <v>44595</v>
      </c>
      <c r="B165" s="25">
        <v>754</v>
      </c>
      <c r="C165" s="25">
        <v>756.5</v>
      </c>
      <c r="D165" s="25">
        <v>740</v>
      </c>
      <c r="E165" s="25">
        <v>751.75</v>
      </c>
      <c r="F165" s="25">
        <v>751.75</v>
      </c>
      <c r="G165" s="26">
        <v>52592</v>
      </c>
    </row>
    <row r="166" spans="1:7" ht="15" thickBot="1" x14ac:dyDescent="0.4">
      <c r="A166" s="23">
        <v>44594</v>
      </c>
      <c r="B166" s="25">
        <v>770</v>
      </c>
      <c r="C166" s="25">
        <v>778.5</v>
      </c>
      <c r="D166" s="25">
        <v>749.25</v>
      </c>
      <c r="E166" s="25">
        <v>755</v>
      </c>
      <c r="F166" s="25">
        <v>755</v>
      </c>
      <c r="G166" s="26">
        <v>67578</v>
      </c>
    </row>
    <row r="167" spans="1:7" ht="15" thickBot="1" x14ac:dyDescent="0.4">
      <c r="A167" s="23">
        <v>44593</v>
      </c>
      <c r="B167" s="25">
        <v>762.5</v>
      </c>
      <c r="C167" s="25">
        <v>776.75</v>
      </c>
      <c r="D167" s="25">
        <v>760.5</v>
      </c>
      <c r="E167" s="25">
        <v>769</v>
      </c>
      <c r="F167" s="25">
        <v>769</v>
      </c>
      <c r="G167" s="26">
        <v>52159</v>
      </c>
    </row>
    <row r="168" spans="1:7" ht="15" thickBot="1" x14ac:dyDescent="0.4">
      <c r="A168" s="23">
        <v>44592</v>
      </c>
      <c r="B168" s="25">
        <v>793</v>
      </c>
      <c r="C168" s="25">
        <v>798.5</v>
      </c>
      <c r="D168" s="25">
        <v>756.75</v>
      </c>
      <c r="E168" s="25">
        <v>761.25</v>
      </c>
      <c r="F168" s="25">
        <v>761.25</v>
      </c>
      <c r="G168" s="26">
        <v>49080</v>
      </c>
    </row>
    <row r="169" spans="1:7" ht="15" thickBot="1" x14ac:dyDescent="0.4">
      <c r="A169" s="23">
        <v>44589</v>
      </c>
      <c r="B169" s="25">
        <v>777.25</v>
      </c>
      <c r="C169" s="25">
        <v>793.5</v>
      </c>
      <c r="D169" s="25">
        <v>774.75</v>
      </c>
      <c r="E169" s="25">
        <v>786.25</v>
      </c>
      <c r="F169" s="25">
        <v>786.25</v>
      </c>
      <c r="G169" s="26">
        <v>60147</v>
      </c>
    </row>
    <row r="170" spans="1:7" ht="15" thickBot="1" x14ac:dyDescent="0.4">
      <c r="A170" s="23">
        <v>44588</v>
      </c>
      <c r="B170" s="25">
        <v>794.25</v>
      </c>
      <c r="C170" s="25">
        <v>795.5</v>
      </c>
      <c r="D170" s="25">
        <v>774</v>
      </c>
      <c r="E170" s="25">
        <v>777</v>
      </c>
      <c r="F170" s="25">
        <v>777</v>
      </c>
      <c r="G170" s="26">
        <v>60147</v>
      </c>
    </row>
    <row r="171" spans="1:7" ht="15" thickBot="1" x14ac:dyDescent="0.4">
      <c r="A171" s="23">
        <v>44587</v>
      </c>
      <c r="B171" s="25">
        <v>817.25</v>
      </c>
      <c r="C171" s="25">
        <v>817.5</v>
      </c>
      <c r="D171" s="25">
        <v>787</v>
      </c>
      <c r="E171" s="25">
        <v>795</v>
      </c>
      <c r="F171" s="25">
        <v>795</v>
      </c>
      <c r="G171" s="26">
        <v>73390</v>
      </c>
    </row>
    <row r="172" spans="1:7" ht="15" thickBot="1" x14ac:dyDescent="0.4">
      <c r="A172" s="23">
        <v>44586</v>
      </c>
      <c r="B172" s="25">
        <v>801</v>
      </c>
      <c r="C172" s="25">
        <v>831.5</v>
      </c>
      <c r="D172" s="25">
        <v>800.5</v>
      </c>
      <c r="E172" s="25">
        <v>818</v>
      </c>
      <c r="F172" s="25">
        <v>818</v>
      </c>
      <c r="G172" s="26">
        <v>58617</v>
      </c>
    </row>
    <row r="173" spans="1:7" ht="15" thickBot="1" x14ac:dyDescent="0.4">
      <c r="A173" s="23">
        <v>44585</v>
      </c>
      <c r="B173" s="25">
        <v>794</v>
      </c>
      <c r="C173" s="25">
        <v>802.5</v>
      </c>
      <c r="D173" s="25">
        <v>775.75</v>
      </c>
      <c r="E173" s="25">
        <v>800.5</v>
      </c>
      <c r="F173" s="25">
        <v>800.5</v>
      </c>
      <c r="G173" s="26">
        <v>58617</v>
      </c>
    </row>
    <row r="174" spans="1:7" ht="15" thickBot="1" x14ac:dyDescent="0.4">
      <c r="A174" s="23">
        <v>44582</v>
      </c>
      <c r="B174" s="25">
        <v>788</v>
      </c>
      <c r="C174" s="25">
        <v>791</v>
      </c>
      <c r="D174" s="25">
        <v>778</v>
      </c>
      <c r="E174" s="25">
        <v>780</v>
      </c>
      <c r="F174" s="25">
        <v>780</v>
      </c>
      <c r="G174" s="26">
        <v>47700</v>
      </c>
    </row>
    <row r="175" spans="1:7" ht="15" thickBot="1" x14ac:dyDescent="0.4">
      <c r="A175" s="23">
        <v>44581</v>
      </c>
      <c r="B175" s="25">
        <v>794</v>
      </c>
      <c r="C175" s="25">
        <v>802.75</v>
      </c>
      <c r="D175" s="25">
        <v>783.75</v>
      </c>
      <c r="E175" s="25">
        <v>790.25</v>
      </c>
      <c r="F175" s="25">
        <v>790.25</v>
      </c>
      <c r="G175" s="26">
        <v>58576</v>
      </c>
    </row>
    <row r="176" spans="1:7" ht="15" thickBot="1" x14ac:dyDescent="0.4">
      <c r="A176" s="23">
        <v>44580</v>
      </c>
      <c r="B176" s="25">
        <v>772</v>
      </c>
      <c r="C176" s="25">
        <v>797.25</v>
      </c>
      <c r="D176" s="25">
        <v>769.5</v>
      </c>
      <c r="E176" s="25">
        <v>796.5</v>
      </c>
      <c r="F176" s="25">
        <v>796.5</v>
      </c>
      <c r="G176" s="26">
        <v>70559</v>
      </c>
    </row>
    <row r="177" spans="1:7" ht="15" thickBot="1" x14ac:dyDescent="0.4">
      <c r="A177" s="23">
        <v>44579</v>
      </c>
      <c r="B177" s="25">
        <v>742.25</v>
      </c>
      <c r="C177" s="25">
        <v>771.5</v>
      </c>
      <c r="D177" s="25">
        <v>741.25</v>
      </c>
      <c r="E177" s="25">
        <v>769</v>
      </c>
      <c r="F177" s="25">
        <v>769</v>
      </c>
      <c r="G177" s="26">
        <v>70559</v>
      </c>
    </row>
    <row r="178" spans="1:7" ht="15" thickBot="1" x14ac:dyDescent="0.4">
      <c r="A178" s="23">
        <v>44575</v>
      </c>
      <c r="B178" s="25">
        <v>746</v>
      </c>
      <c r="C178" s="25">
        <v>747.25</v>
      </c>
      <c r="D178" s="25">
        <v>737</v>
      </c>
      <c r="E178" s="25">
        <v>741.5</v>
      </c>
      <c r="F178" s="25">
        <v>741.5</v>
      </c>
      <c r="G178" s="26">
        <v>44592</v>
      </c>
    </row>
    <row r="179" spans="1:7" ht="15" thickBot="1" x14ac:dyDescent="0.4">
      <c r="A179" s="23">
        <v>44574</v>
      </c>
      <c r="B179" s="25">
        <v>757</v>
      </c>
      <c r="C179" s="25">
        <v>757.75</v>
      </c>
      <c r="D179" s="25">
        <v>741</v>
      </c>
      <c r="E179" s="25">
        <v>746.75</v>
      </c>
      <c r="F179" s="25">
        <v>746.75</v>
      </c>
      <c r="G179" s="26">
        <v>49455</v>
      </c>
    </row>
    <row r="180" spans="1:7" ht="15" thickBot="1" x14ac:dyDescent="0.4">
      <c r="A180" s="23">
        <v>44573</v>
      </c>
      <c r="B180" s="25">
        <v>768</v>
      </c>
      <c r="C180" s="25">
        <v>770</v>
      </c>
      <c r="D180" s="25">
        <v>753.5</v>
      </c>
      <c r="E180" s="25">
        <v>757.75</v>
      </c>
      <c r="F180" s="25">
        <v>757.75</v>
      </c>
      <c r="G180" s="26">
        <v>51640</v>
      </c>
    </row>
    <row r="181" spans="1:7" ht="15" thickBot="1" x14ac:dyDescent="0.4">
      <c r="A181" s="23">
        <v>44572</v>
      </c>
      <c r="B181" s="25">
        <v>761.75</v>
      </c>
      <c r="C181" s="25">
        <v>770.5</v>
      </c>
      <c r="D181" s="25">
        <v>758.25</v>
      </c>
      <c r="E181" s="25">
        <v>770.25</v>
      </c>
      <c r="F181" s="25">
        <v>770.25</v>
      </c>
      <c r="G181" s="26">
        <v>43837</v>
      </c>
    </row>
    <row r="182" spans="1:7" ht="15" thickBot="1" x14ac:dyDescent="0.4">
      <c r="A182" s="23">
        <v>44571</v>
      </c>
      <c r="B182" s="25">
        <v>760.75</v>
      </c>
      <c r="C182" s="25">
        <v>767.5</v>
      </c>
      <c r="D182" s="25">
        <v>748</v>
      </c>
      <c r="E182" s="25">
        <v>762</v>
      </c>
      <c r="F182" s="25">
        <v>762</v>
      </c>
      <c r="G182" s="26">
        <v>46681</v>
      </c>
    </row>
    <row r="183" spans="1:7" ht="15" thickBot="1" x14ac:dyDescent="0.4">
      <c r="A183" s="23">
        <v>44568</v>
      </c>
      <c r="B183" s="25">
        <v>748</v>
      </c>
      <c r="C183" s="25">
        <v>760.75</v>
      </c>
      <c r="D183" s="25">
        <v>735.5</v>
      </c>
      <c r="E183" s="25">
        <v>758.5</v>
      </c>
      <c r="F183" s="25">
        <v>758.5</v>
      </c>
      <c r="G183" s="26">
        <v>58463</v>
      </c>
    </row>
    <row r="184" spans="1:7" ht="15" thickBot="1" x14ac:dyDescent="0.4">
      <c r="A184" s="23">
        <v>44567</v>
      </c>
      <c r="B184" s="25">
        <v>761.75</v>
      </c>
      <c r="C184" s="25">
        <v>762</v>
      </c>
      <c r="D184" s="25">
        <v>736</v>
      </c>
      <c r="E184" s="25">
        <v>746</v>
      </c>
      <c r="F184" s="25">
        <v>746</v>
      </c>
      <c r="G184" s="26">
        <v>64426</v>
      </c>
    </row>
    <row r="185" spans="1:7" ht="15" thickBot="1" x14ac:dyDescent="0.4">
      <c r="A185" s="23">
        <v>44566</v>
      </c>
      <c r="B185" s="25">
        <v>771</v>
      </c>
      <c r="C185" s="25">
        <v>771.5</v>
      </c>
      <c r="D185" s="25">
        <v>756</v>
      </c>
      <c r="E185" s="25">
        <v>760.75</v>
      </c>
      <c r="F185" s="25">
        <v>760.75</v>
      </c>
      <c r="G185" s="26">
        <v>40236</v>
      </c>
    </row>
    <row r="186" spans="1:7" ht="15" thickBot="1" x14ac:dyDescent="0.4">
      <c r="A186" s="23">
        <v>44565</v>
      </c>
      <c r="B186" s="25">
        <v>758</v>
      </c>
      <c r="C186" s="25">
        <v>771.5</v>
      </c>
      <c r="D186" s="25">
        <v>756.25</v>
      </c>
      <c r="E186" s="25">
        <v>770</v>
      </c>
      <c r="F186" s="25">
        <v>770</v>
      </c>
      <c r="G186" s="26">
        <v>43220</v>
      </c>
    </row>
    <row r="187" spans="1:7" ht="15" thickBot="1" x14ac:dyDescent="0.4">
      <c r="A187" s="23">
        <v>44564</v>
      </c>
      <c r="B187" s="25">
        <v>774</v>
      </c>
      <c r="C187" s="25">
        <v>782.25</v>
      </c>
      <c r="D187" s="25">
        <v>752.75</v>
      </c>
      <c r="E187" s="25">
        <v>758</v>
      </c>
      <c r="F187" s="25">
        <v>758</v>
      </c>
      <c r="G187" s="26">
        <v>42116</v>
      </c>
    </row>
    <row r="188" spans="1:7" ht="15" thickBot="1" x14ac:dyDescent="0.4">
      <c r="A188" s="23">
        <v>44561</v>
      </c>
      <c r="B188" s="25">
        <v>782.5</v>
      </c>
      <c r="C188" s="25">
        <v>787.75</v>
      </c>
      <c r="D188" s="25">
        <v>769.5</v>
      </c>
      <c r="E188" s="25">
        <v>770.75</v>
      </c>
      <c r="F188" s="25">
        <v>770.75</v>
      </c>
      <c r="G188" s="26">
        <v>25055</v>
      </c>
    </row>
    <row r="189" spans="1:7" ht="15" thickBot="1" x14ac:dyDescent="0.4">
      <c r="A189" s="23">
        <v>44560</v>
      </c>
      <c r="B189" s="25">
        <v>789.5</v>
      </c>
      <c r="C189" s="25">
        <v>791.75</v>
      </c>
      <c r="D189" s="25">
        <v>776</v>
      </c>
      <c r="E189" s="25">
        <v>779.75</v>
      </c>
      <c r="F189" s="25">
        <v>779.75</v>
      </c>
      <c r="G189" s="26">
        <v>29563</v>
      </c>
    </row>
    <row r="190" spans="1:7" ht="15" thickBot="1" x14ac:dyDescent="0.4">
      <c r="A190" s="23">
        <v>44559</v>
      </c>
      <c r="B190" s="25">
        <v>785.25</v>
      </c>
      <c r="C190" s="25">
        <v>793</v>
      </c>
      <c r="D190" s="25">
        <v>774</v>
      </c>
      <c r="E190" s="25">
        <v>787.75</v>
      </c>
      <c r="F190" s="25">
        <v>787.75</v>
      </c>
      <c r="G190" s="26">
        <v>40941</v>
      </c>
    </row>
    <row r="191" spans="1:7" ht="15" thickBot="1" x14ac:dyDescent="0.4">
      <c r="A191" s="23">
        <v>44558</v>
      </c>
      <c r="B191" s="25">
        <v>805.75</v>
      </c>
      <c r="C191" s="25">
        <v>808</v>
      </c>
      <c r="D191" s="25">
        <v>781.75</v>
      </c>
      <c r="E191" s="25">
        <v>783.5</v>
      </c>
      <c r="F191" s="25">
        <v>783.5</v>
      </c>
      <c r="G191" s="26">
        <v>41877</v>
      </c>
    </row>
    <row r="192" spans="1:7" ht="15" thickBot="1" x14ac:dyDescent="0.4">
      <c r="A192" s="23">
        <v>44557</v>
      </c>
      <c r="B192" s="25">
        <v>817.5</v>
      </c>
      <c r="C192" s="25">
        <v>824</v>
      </c>
      <c r="D192" s="25">
        <v>802.5</v>
      </c>
      <c r="E192" s="25">
        <v>804</v>
      </c>
      <c r="F192" s="25">
        <v>804</v>
      </c>
      <c r="G192" s="26">
        <v>30210</v>
      </c>
    </row>
    <row r="193" spans="1:7" ht="15" thickBot="1" x14ac:dyDescent="0.4">
      <c r="A193" s="23">
        <v>44553</v>
      </c>
      <c r="B193" s="25">
        <v>812.5</v>
      </c>
      <c r="C193" s="25">
        <v>820.5</v>
      </c>
      <c r="D193" s="25">
        <v>808.25</v>
      </c>
      <c r="E193" s="25">
        <v>814.75</v>
      </c>
      <c r="F193" s="25">
        <v>814.75</v>
      </c>
      <c r="G193" s="26">
        <v>36615</v>
      </c>
    </row>
    <row r="194" spans="1:7" ht="15" thickBot="1" x14ac:dyDescent="0.4">
      <c r="A194" s="23">
        <v>44552</v>
      </c>
      <c r="B194" s="25">
        <v>796.75</v>
      </c>
      <c r="C194" s="25">
        <v>817</v>
      </c>
      <c r="D194" s="25">
        <v>792</v>
      </c>
      <c r="E194" s="25">
        <v>814</v>
      </c>
      <c r="F194" s="25">
        <v>814</v>
      </c>
      <c r="G194" s="26">
        <v>48743</v>
      </c>
    </row>
    <row r="195" spans="1:7" ht="15" thickBot="1" x14ac:dyDescent="0.4">
      <c r="A195" s="23">
        <v>44551</v>
      </c>
      <c r="B195" s="25">
        <v>778.5</v>
      </c>
      <c r="C195" s="25">
        <v>799.75</v>
      </c>
      <c r="D195" s="25">
        <v>772.5</v>
      </c>
      <c r="E195" s="25">
        <v>799</v>
      </c>
      <c r="F195" s="25">
        <v>799</v>
      </c>
      <c r="G195" s="26">
        <v>46149</v>
      </c>
    </row>
    <row r="196" spans="1:7" ht="15" thickBot="1" x14ac:dyDescent="0.4">
      <c r="A196" s="23">
        <v>44550</v>
      </c>
      <c r="B196" s="25">
        <v>777.5</v>
      </c>
      <c r="C196" s="25">
        <v>778.75</v>
      </c>
      <c r="D196" s="25">
        <v>757.75</v>
      </c>
      <c r="E196" s="25">
        <v>777.75</v>
      </c>
      <c r="F196" s="25">
        <v>777.75</v>
      </c>
      <c r="G196" s="26">
        <v>38677</v>
      </c>
    </row>
    <row r="197" spans="1:7" ht="15" thickBot="1" x14ac:dyDescent="0.4">
      <c r="A197" s="23">
        <v>44547</v>
      </c>
      <c r="B197" s="25">
        <v>770</v>
      </c>
      <c r="C197" s="25">
        <v>780.25</v>
      </c>
      <c r="D197" s="25">
        <v>765.25</v>
      </c>
      <c r="E197" s="25">
        <v>775</v>
      </c>
      <c r="F197" s="25">
        <v>775</v>
      </c>
      <c r="G197" s="26">
        <v>38053</v>
      </c>
    </row>
    <row r="198" spans="1:7" ht="15" thickBot="1" x14ac:dyDescent="0.4">
      <c r="A198" s="23">
        <v>44546</v>
      </c>
      <c r="B198" s="25">
        <v>757.5</v>
      </c>
      <c r="C198" s="25">
        <v>773</v>
      </c>
      <c r="D198" s="25">
        <v>751.25</v>
      </c>
      <c r="E198" s="25">
        <v>770.5</v>
      </c>
      <c r="F198" s="25">
        <v>770.5</v>
      </c>
      <c r="G198" s="26">
        <v>50771</v>
      </c>
    </row>
    <row r="199" spans="1:7" ht="15" thickBot="1" x14ac:dyDescent="0.4">
      <c r="A199" s="23">
        <v>44545</v>
      </c>
      <c r="B199" s="25">
        <v>787</v>
      </c>
      <c r="C199" s="25">
        <v>787</v>
      </c>
      <c r="D199" s="25">
        <v>751</v>
      </c>
      <c r="E199" s="25">
        <v>756</v>
      </c>
      <c r="F199" s="25">
        <v>756</v>
      </c>
      <c r="G199" s="26">
        <v>77464</v>
      </c>
    </row>
    <row r="200" spans="1:7" ht="15" thickBot="1" x14ac:dyDescent="0.4">
      <c r="A200" s="23">
        <v>44544</v>
      </c>
      <c r="B200" s="25">
        <v>785.5</v>
      </c>
      <c r="C200" s="25">
        <v>785.5</v>
      </c>
      <c r="D200" s="25">
        <v>785.5</v>
      </c>
      <c r="E200" s="25">
        <v>785.5</v>
      </c>
      <c r="F200" s="25">
        <v>785.5</v>
      </c>
      <c r="G200" s="26">
        <v>34152</v>
      </c>
    </row>
    <row r="201" spans="1:7" ht="15" thickBot="1" x14ac:dyDescent="0.4">
      <c r="A201" s="23">
        <v>44543</v>
      </c>
      <c r="B201" s="25">
        <v>779.25</v>
      </c>
      <c r="C201" s="25">
        <v>791</v>
      </c>
      <c r="D201" s="25">
        <v>779.25</v>
      </c>
      <c r="E201" s="25">
        <v>785.5</v>
      </c>
      <c r="F201" s="25">
        <v>785.5</v>
      </c>
      <c r="G201" s="25">
        <v>69</v>
      </c>
    </row>
    <row r="202" spans="1:7" ht="15" thickBot="1" x14ac:dyDescent="0.4">
      <c r="A202" s="23">
        <v>44540</v>
      </c>
      <c r="B202" s="25">
        <v>769.25</v>
      </c>
      <c r="C202" s="25">
        <v>783.25</v>
      </c>
      <c r="D202" s="25">
        <v>769</v>
      </c>
      <c r="E202" s="25">
        <v>782</v>
      </c>
      <c r="F202" s="25">
        <v>782</v>
      </c>
      <c r="G202" s="25">
        <v>30</v>
      </c>
    </row>
    <row r="203" spans="1:7" ht="15" thickBot="1" x14ac:dyDescent="0.4">
      <c r="A203" s="23">
        <v>44539</v>
      </c>
      <c r="B203" s="25">
        <v>793.5</v>
      </c>
      <c r="C203" s="25">
        <v>793.5</v>
      </c>
      <c r="D203" s="25">
        <v>773.5</v>
      </c>
      <c r="E203" s="25">
        <v>773.5</v>
      </c>
      <c r="F203" s="25">
        <v>773.5</v>
      </c>
      <c r="G203" s="25">
        <v>64</v>
      </c>
    </row>
    <row r="204" spans="1:7" ht="15" thickBot="1" x14ac:dyDescent="0.4">
      <c r="A204" s="23">
        <v>44538</v>
      </c>
      <c r="B204" s="25">
        <v>799.25</v>
      </c>
      <c r="C204" s="25">
        <v>800</v>
      </c>
      <c r="D204" s="25">
        <v>787.75</v>
      </c>
      <c r="E204" s="25">
        <v>791.25</v>
      </c>
      <c r="F204" s="25">
        <v>791.25</v>
      </c>
      <c r="G204" s="25">
        <v>42</v>
      </c>
    </row>
    <row r="205" spans="1:7" ht="15" thickBot="1" x14ac:dyDescent="0.4">
      <c r="A205" s="23">
        <v>44537</v>
      </c>
      <c r="B205" s="25">
        <v>811</v>
      </c>
      <c r="C205" s="25">
        <v>812</v>
      </c>
      <c r="D205" s="25">
        <v>796</v>
      </c>
      <c r="E205" s="25">
        <v>799.25</v>
      </c>
      <c r="F205" s="25">
        <v>799.25</v>
      </c>
      <c r="G205" s="25">
        <v>74</v>
      </c>
    </row>
    <row r="206" spans="1:7" ht="15" thickBot="1" x14ac:dyDescent="0.4">
      <c r="A206" s="23">
        <v>44536</v>
      </c>
      <c r="B206" s="25">
        <v>799.75</v>
      </c>
      <c r="C206" s="25">
        <v>799.75</v>
      </c>
      <c r="D206" s="25">
        <v>784.5</v>
      </c>
      <c r="E206" s="25">
        <v>797</v>
      </c>
      <c r="F206" s="25">
        <v>797</v>
      </c>
      <c r="G206" s="25">
        <v>66</v>
      </c>
    </row>
    <row r="207" spans="1:7" ht="15" thickBot="1" x14ac:dyDescent="0.4">
      <c r="A207" s="23">
        <v>44533</v>
      </c>
      <c r="B207" s="25">
        <v>809.5</v>
      </c>
      <c r="C207" s="25">
        <v>814.75</v>
      </c>
      <c r="D207" s="25">
        <v>794.5</v>
      </c>
      <c r="E207" s="25">
        <v>794.5</v>
      </c>
      <c r="F207" s="25">
        <v>794.5</v>
      </c>
      <c r="G207" s="25">
        <v>102</v>
      </c>
    </row>
    <row r="208" spans="1:7" ht="15" thickBot="1" x14ac:dyDescent="0.4">
      <c r="A208" s="23">
        <v>44532</v>
      </c>
      <c r="B208" s="25">
        <v>779.5</v>
      </c>
      <c r="C208" s="25">
        <v>809.25</v>
      </c>
      <c r="D208" s="25">
        <v>779.5</v>
      </c>
      <c r="E208" s="25">
        <v>806.5</v>
      </c>
      <c r="F208" s="25">
        <v>806.5</v>
      </c>
      <c r="G208" s="25">
        <v>192</v>
      </c>
    </row>
    <row r="209" spans="1:7" ht="15" thickBot="1" x14ac:dyDescent="0.4">
      <c r="A209" s="23">
        <v>44531</v>
      </c>
      <c r="B209" s="25">
        <v>784</v>
      </c>
      <c r="C209" s="25">
        <v>785.5</v>
      </c>
      <c r="D209" s="25">
        <v>774.75</v>
      </c>
      <c r="E209" s="25">
        <v>778.5</v>
      </c>
      <c r="F209" s="25">
        <v>778.5</v>
      </c>
      <c r="G209" s="25">
        <v>484</v>
      </c>
    </row>
    <row r="210" spans="1:7" ht="15" thickBot="1" x14ac:dyDescent="0.4">
      <c r="A210" s="23">
        <v>44530</v>
      </c>
      <c r="B210" s="25">
        <v>808.25</v>
      </c>
      <c r="C210" s="25">
        <v>808.25</v>
      </c>
      <c r="D210" s="25">
        <v>770.5</v>
      </c>
      <c r="E210" s="25">
        <v>773.75</v>
      </c>
      <c r="F210" s="25">
        <v>773.75</v>
      </c>
      <c r="G210" s="26">
        <v>2662</v>
      </c>
    </row>
    <row r="211" spans="1:7" ht="15" thickBot="1" x14ac:dyDescent="0.4">
      <c r="A211" s="23">
        <v>44529</v>
      </c>
      <c r="B211" s="25">
        <v>837.75</v>
      </c>
      <c r="C211" s="25">
        <v>840.5</v>
      </c>
      <c r="D211" s="25">
        <v>805</v>
      </c>
      <c r="E211" s="25">
        <v>807.5</v>
      </c>
      <c r="F211" s="25">
        <v>807.5</v>
      </c>
      <c r="G211" s="26">
        <v>20037</v>
      </c>
    </row>
    <row r="212" spans="1:7" ht="15" thickBot="1" x14ac:dyDescent="0.4">
      <c r="A212" s="23">
        <v>44526</v>
      </c>
      <c r="B212" s="25">
        <v>821.25</v>
      </c>
      <c r="C212" s="25">
        <v>830.5</v>
      </c>
      <c r="D212" s="25">
        <v>810</v>
      </c>
      <c r="E212" s="25">
        <v>825.5</v>
      </c>
      <c r="F212" s="25">
        <v>825.5</v>
      </c>
      <c r="G212" s="26">
        <v>29473</v>
      </c>
    </row>
    <row r="213" spans="1:7" ht="15" thickBot="1" x14ac:dyDescent="0.4">
      <c r="A213" s="23">
        <v>44525</v>
      </c>
      <c r="B213" s="25" t="s">
        <v>41</v>
      </c>
      <c r="C213" s="25" t="s">
        <v>41</v>
      </c>
      <c r="D213" s="25" t="s">
        <v>41</v>
      </c>
      <c r="E213" s="25" t="s">
        <v>41</v>
      </c>
      <c r="F213" s="25" t="s">
        <v>41</v>
      </c>
      <c r="G213" s="25" t="s">
        <v>41</v>
      </c>
    </row>
    <row r="214" spans="1:7" ht="15" thickBot="1" x14ac:dyDescent="0.4">
      <c r="A214" s="23">
        <v>44524</v>
      </c>
      <c r="B214" s="25">
        <v>856.5</v>
      </c>
      <c r="C214" s="25">
        <v>863.25</v>
      </c>
      <c r="D214" s="25">
        <v>833.5</v>
      </c>
      <c r="E214" s="25">
        <v>836.75</v>
      </c>
      <c r="F214" s="25">
        <v>836.75</v>
      </c>
      <c r="G214" s="26">
        <v>46267</v>
      </c>
    </row>
    <row r="215" spans="1:7" ht="15" thickBot="1" x14ac:dyDescent="0.4">
      <c r="A215" s="23">
        <v>44523</v>
      </c>
      <c r="B215" s="25">
        <v>846.5</v>
      </c>
      <c r="C215" s="25">
        <v>856.5</v>
      </c>
      <c r="D215" s="25">
        <v>838.25</v>
      </c>
      <c r="E215" s="25">
        <v>856</v>
      </c>
      <c r="F215" s="25">
        <v>856</v>
      </c>
      <c r="G215" s="26">
        <v>29297</v>
      </c>
    </row>
    <row r="216" spans="1:7" ht="15" thickBot="1" x14ac:dyDescent="0.4">
      <c r="A216" s="23">
        <v>44522</v>
      </c>
      <c r="B216" s="25">
        <v>827.5</v>
      </c>
      <c r="C216" s="25">
        <v>848.5</v>
      </c>
      <c r="D216" s="25">
        <v>826</v>
      </c>
      <c r="E216" s="25">
        <v>845.75</v>
      </c>
      <c r="F216" s="25">
        <v>845.75</v>
      </c>
      <c r="G216" s="26">
        <v>40429</v>
      </c>
    </row>
    <row r="217" spans="1:7" ht="15" thickBot="1" x14ac:dyDescent="0.4">
      <c r="A217" s="23">
        <v>44519</v>
      </c>
      <c r="B217" s="25">
        <v>821</v>
      </c>
      <c r="C217" s="25">
        <v>830.75</v>
      </c>
      <c r="D217" s="25">
        <v>813.5</v>
      </c>
      <c r="E217" s="25">
        <v>823</v>
      </c>
      <c r="F217" s="25">
        <v>823</v>
      </c>
      <c r="G217" s="26">
        <v>42696</v>
      </c>
    </row>
    <row r="218" spans="1:7" ht="15" thickBot="1" x14ac:dyDescent="0.4">
      <c r="A218" s="23">
        <v>44518</v>
      </c>
      <c r="B218" s="25">
        <v>824.25</v>
      </c>
      <c r="C218" s="25">
        <v>843.25</v>
      </c>
      <c r="D218" s="25">
        <v>819.25</v>
      </c>
      <c r="E218" s="25">
        <v>820</v>
      </c>
      <c r="F218" s="25">
        <v>820</v>
      </c>
      <c r="G218" s="26">
        <v>63590</v>
      </c>
    </row>
    <row r="219" spans="1:7" ht="15" thickBot="1" x14ac:dyDescent="0.4">
      <c r="A219" s="23">
        <v>44517</v>
      </c>
      <c r="B219" s="25">
        <v>812</v>
      </c>
      <c r="C219" s="25">
        <v>835</v>
      </c>
      <c r="D219" s="25">
        <v>810.5</v>
      </c>
      <c r="E219" s="25">
        <v>822.25</v>
      </c>
      <c r="F219" s="25">
        <v>822.25</v>
      </c>
      <c r="G219" s="26">
        <v>63821</v>
      </c>
    </row>
    <row r="220" spans="1:7" ht="15" thickBot="1" x14ac:dyDescent="0.4">
      <c r="A220" s="23">
        <v>44516</v>
      </c>
      <c r="B220" s="25">
        <v>827.5</v>
      </c>
      <c r="C220" s="25">
        <v>827.5</v>
      </c>
      <c r="D220" s="25">
        <v>810</v>
      </c>
      <c r="E220" s="25">
        <v>810.25</v>
      </c>
      <c r="F220" s="25">
        <v>810.25</v>
      </c>
      <c r="G220" s="26">
        <v>58357</v>
      </c>
    </row>
    <row r="221" spans="1:7" ht="15" thickBot="1" x14ac:dyDescent="0.4">
      <c r="A221" s="23">
        <v>44515</v>
      </c>
      <c r="B221" s="25">
        <v>819.75</v>
      </c>
      <c r="C221" s="25">
        <v>829.5</v>
      </c>
      <c r="D221" s="25">
        <v>813.25</v>
      </c>
      <c r="E221" s="25">
        <v>826.25</v>
      </c>
      <c r="F221" s="25">
        <v>826.25</v>
      </c>
      <c r="G221" s="26">
        <v>57377</v>
      </c>
    </row>
    <row r="222" spans="1:7" ht="15" thickBot="1" x14ac:dyDescent="0.4">
      <c r="A222" s="23">
        <v>44512</v>
      </c>
      <c r="B222" s="25">
        <v>814.25</v>
      </c>
      <c r="C222" s="25">
        <v>826.75</v>
      </c>
      <c r="D222" s="25">
        <v>805.5</v>
      </c>
      <c r="E222" s="25">
        <v>817</v>
      </c>
      <c r="F222" s="25">
        <v>817</v>
      </c>
      <c r="G222" s="26">
        <v>63147</v>
      </c>
    </row>
    <row r="223" spans="1:7" ht="15" thickBot="1" x14ac:dyDescent="0.4">
      <c r="A223" s="23">
        <v>44511</v>
      </c>
      <c r="B223" s="25">
        <v>803</v>
      </c>
      <c r="C223" s="25">
        <v>824.75</v>
      </c>
      <c r="D223" s="25">
        <v>798.25</v>
      </c>
      <c r="E223" s="25">
        <v>812.5</v>
      </c>
      <c r="F223" s="25">
        <v>812.5</v>
      </c>
      <c r="G223" s="26">
        <v>107495</v>
      </c>
    </row>
    <row r="224" spans="1:7" ht="15" thickBot="1" x14ac:dyDescent="0.4">
      <c r="A224" s="23">
        <v>44510</v>
      </c>
      <c r="B224" s="25">
        <v>783</v>
      </c>
      <c r="C224" s="25">
        <v>803.75</v>
      </c>
      <c r="D224" s="25">
        <v>778</v>
      </c>
      <c r="E224" s="25">
        <v>803</v>
      </c>
      <c r="F224" s="25">
        <v>803</v>
      </c>
      <c r="G224" s="26">
        <v>85821</v>
      </c>
    </row>
    <row r="225" spans="1:7" ht="15" thickBot="1" x14ac:dyDescent="0.4">
      <c r="A225" s="23">
        <v>44509</v>
      </c>
      <c r="B225" s="25">
        <v>769.25</v>
      </c>
      <c r="C225" s="25">
        <v>783.25</v>
      </c>
      <c r="D225" s="25">
        <v>764.5</v>
      </c>
      <c r="E225" s="25">
        <v>778.5</v>
      </c>
      <c r="F225" s="25">
        <v>778.5</v>
      </c>
      <c r="G225" s="26">
        <v>81300</v>
      </c>
    </row>
    <row r="226" spans="1:7" ht="15" thickBot="1" x14ac:dyDescent="0.4">
      <c r="A226" s="23">
        <v>44508</v>
      </c>
      <c r="B226" s="25">
        <v>768.25</v>
      </c>
      <c r="C226" s="25">
        <v>773</v>
      </c>
      <c r="D226" s="25">
        <v>762.5</v>
      </c>
      <c r="E226" s="25">
        <v>768</v>
      </c>
      <c r="F226" s="25">
        <v>768</v>
      </c>
      <c r="G226" s="26">
        <v>75813</v>
      </c>
    </row>
    <row r="227" spans="1:7" ht="15" thickBot="1" x14ac:dyDescent="0.4">
      <c r="A227" s="23">
        <v>44505</v>
      </c>
      <c r="B227" s="25">
        <v>774.75</v>
      </c>
      <c r="C227" s="25">
        <v>781.5</v>
      </c>
      <c r="D227" s="25">
        <v>765.5</v>
      </c>
      <c r="E227" s="25">
        <v>766.5</v>
      </c>
      <c r="F227" s="25">
        <v>766.5</v>
      </c>
      <c r="G227" s="26">
        <v>83637</v>
      </c>
    </row>
    <row r="228" spans="1:7" ht="15" thickBot="1" x14ac:dyDescent="0.4">
      <c r="A228" s="23">
        <v>44504</v>
      </c>
      <c r="B228" s="25">
        <v>782</v>
      </c>
      <c r="C228" s="25">
        <v>794.25</v>
      </c>
      <c r="D228" s="25">
        <v>772.25</v>
      </c>
      <c r="E228" s="25">
        <v>773.75</v>
      </c>
      <c r="F228" s="25">
        <v>773.75</v>
      </c>
      <c r="G228" s="26">
        <v>51270</v>
      </c>
    </row>
    <row r="229" spans="1:7" ht="15" thickBot="1" x14ac:dyDescent="0.4">
      <c r="A229" s="23">
        <v>44503</v>
      </c>
      <c r="B229" s="25">
        <v>790.5</v>
      </c>
      <c r="C229" s="25">
        <v>796.75</v>
      </c>
      <c r="D229" s="25">
        <v>777.5</v>
      </c>
      <c r="E229" s="25">
        <v>781</v>
      </c>
      <c r="F229" s="25">
        <v>781</v>
      </c>
      <c r="G229" s="26">
        <v>53180</v>
      </c>
    </row>
    <row r="230" spans="1:7" ht="15" thickBot="1" x14ac:dyDescent="0.4">
      <c r="A230" s="23">
        <v>44502</v>
      </c>
      <c r="B230" s="25">
        <v>798.5</v>
      </c>
      <c r="C230" s="25">
        <v>807</v>
      </c>
      <c r="D230" s="25">
        <v>789.75</v>
      </c>
      <c r="E230" s="25">
        <v>791.5</v>
      </c>
      <c r="F230" s="25">
        <v>791.5</v>
      </c>
      <c r="G230" s="26">
        <v>65894</v>
      </c>
    </row>
    <row r="231" spans="1:7" ht="15" thickBot="1" x14ac:dyDescent="0.4">
      <c r="A231" s="23">
        <v>44501</v>
      </c>
      <c r="B231" s="25">
        <v>774.5</v>
      </c>
      <c r="C231" s="25">
        <v>800.5</v>
      </c>
      <c r="D231" s="25">
        <v>768.25</v>
      </c>
      <c r="E231" s="25">
        <v>797.25</v>
      </c>
      <c r="F231" s="25">
        <v>797.25</v>
      </c>
      <c r="G231" s="26">
        <v>73027</v>
      </c>
    </row>
    <row r="232" spans="1:7" ht="15" thickBot="1" x14ac:dyDescent="0.4">
      <c r="A232" s="23">
        <v>44498</v>
      </c>
      <c r="B232" s="25">
        <v>773.25</v>
      </c>
      <c r="C232" s="25">
        <v>780</v>
      </c>
      <c r="D232" s="25">
        <v>763.5</v>
      </c>
      <c r="E232" s="25">
        <v>772.75</v>
      </c>
      <c r="F232" s="25">
        <v>772.75</v>
      </c>
      <c r="G232" s="26">
        <v>48726</v>
      </c>
    </row>
    <row r="233" spans="1:7" ht="15" thickBot="1" x14ac:dyDescent="0.4">
      <c r="A233" s="23">
        <v>44497</v>
      </c>
      <c r="B233" s="25">
        <v>760</v>
      </c>
      <c r="C233" s="25">
        <v>780</v>
      </c>
      <c r="D233" s="25">
        <v>751.5</v>
      </c>
      <c r="E233" s="25">
        <v>772.5</v>
      </c>
      <c r="F233" s="25">
        <v>772.5</v>
      </c>
      <c r="G233" s="26">
        <v>57331</v>
      </c>
    </row>
    <row r="234" spans="1:7" ht="15" thickBot="1" x14ac:dyDescent="0.4">
      <c r="A234" s="23">
        <v>44496</v>
      </c>
      <c r="B234" s="25">
        <v>750.5</v>
      </c>
      <c r="C234" s="25">
        <v>762.75</v>
      </c>
      <c r="D234" s="25">
        <v>745</v>
      </c>
      <c r="E234" s="25">
        <v>759.75</v>
      </c>
      <c r="F234" s="25">
        <v>759.75</v>
      </c>
      <c r="G234" s="26">
        <v>49839</v>
      </c>
    </row>
    <row r="235" spans="1:7" ht="15" thickBot="1" x14ac:dyDescent="0.4">
      <c r="A235" s="23">
        <v>44495</v>
      </c>
      <c r="B235" s="25">
        <v>763</v>
      </c>
      <c r="C235" s="25">
        <v>765</v>
      </c>
      <c r="D235" s="25">
        <v>747.5</v>
      </c>
      <c r="E235" s="25">
        <v>752.25</v>
      </c>
      <c r="F235" s="25">
        <v>752.25</v>
      </c>
      <c r="G235" s="26">
        <v>53537</v>
      </c>
    </row>
    <row r="236" spans="1:7" ht="15" thickBot="1" x14ac:dyDescent="0.4">
      <c r="A236" s="23">
        <v>44494</v>
      </c>
      <c r="B236" s="25">
        <v>759.75</v>
      </c>
      <c r="C236" s="25">
        <v>767</v>
      </c>
      <c r="D236" s="25">
        <v>753.25</v>
      </c>
      <c r="E236" s="25">
        <v>759.5</v>
      </c>
      <c r="F236" s="25">
        <v>759.5</v>
      </c>
      <c r="G236" s="26">
        <v>42579</v>
      </c>
    </row>
    <row r="237" spans="1:7" ht="15" thickBot="1" x14ac:dyDescent="0.4">
      <c r="A237" s="23">
        <v>44491</v>
      </c>
      <c r="B237" s="25">
        <v>743.75</v>
      </c>
      <c r="C237" s="25">
        <v>759.5</v>
      </c>
      <c r="D237" s="25">
        <v>743.5</v>
      </c>
      <c r="E237" s="25">
        <v>756</v>
      </c>
      <c r="F237" s="25">
        <v>756</v>
      </c>
      <c r="G237" s="26">
        <v>52332</v>
      </c>
    </row>
    <row r="238" spans="1:7" ht="15" thickBot="1" x14ac:dyDescent="0.4">
      <c r="A238" s="23">
        <v>44490</v>
      </c>
      <c r="B238" s="25">
        <v>749.75</v>
      </c>
      <c r="C238" s="25">
        <v>752.5</v>
      </c>
      <c r="D238" s="25">
        <v>738.25</v>
      </c>
      <c r="E238" s="25">
        <v>741.25</v>
      </c>
      <c r="F238" s="25">
        <v>741.25</v>
      </c>
      <c r="G238" s="26">
        <v>33633</v>
      </c>
    </row>
    <row r="239" spans="1:7" ht="15" thickBot="1" x14ac:dyDescent="0.4">
      <c r="A239" s="23">
        <v>44489</v>
      </c>
      <c r="B239" s="25">
        <v>737</v>
      </c>
      <c r="C239" s="25">
        <v>750</v>
      </c>
      <c r="D239" s="25">
        <v>736.5</v>
      </c>
      <c r="E239" s="25">
        <v>749.25</v>
      </c>
      <c r="F239" s="25">
        <v>749.25</v>
      </c>
      <c r="G239" s="26">
        <v>35078</v>
      </c>
    </row>
    <row r="240" spans="1:7" ht="15" thickBot="1" x14ac:dyDescent="0.4">
      <c r="A240" s="23">
        <v>44488</v>
      </c>
      <c r="B240" s="25">
        <v>736</v>
      </c>
      <c r="C240" s="25">
        <v>745.25</v>
      </c>
      <c r="D240" s="25">
        <v>735.25</v>
      </c>
      <c r="E240" s="25">
        <v>736</v>
      </c>
      <c r="F240" s="25">
        <v>736</v>
      </c>
      <c r="G240" s="26">
        <v>37740</v>
      </c>
    </row>
    <row r="241" spans="1:7" ht="15" thickBot="1" x14ac:dyDescent="0.4">
      <c r="A241" s="23">
        <v>44487</v>
      </c>
      <c r="B241" s="25">
        <v>734</v>
      </c>
      <c r="C241" s="25">
        <v>738.75</v>
      </c>
      <c r="D241" s="25">
        <v>728.5</v>
      </c>
      <c r="E241" s="25">
        <v>736.25</v>
      </c>
      <c r="F241" s="25">
        <v>736.25</v>
      </c>
      <c r="G241" s="26">
        <v>31460</v>
      </c>
    </row>
    <row r="242" spans="1:7" ht="15" thickBot="1" x14ac:dyDescent="0.4">
      <c r="A242" s="23">
        <v>44484</v>
      </c>
      <c r="B242" s="25">
        <v>725</v>
      </c>
      <c r="C242" s="25">
        <v>740.5</v>
      </c>
      <c r="D242" s="25">
        <v>722.25</v>
      </c>
      <c r="E242" s="25">
        <v>734</v>
      </c>
      <c r="F242" s="25">
        <v>734</v>
      </c>
      <c r="G242" s="26">
        <v>40534</v>
      </c>
    </row>
    <row r="243" spans="1:7" ht="15" thickBot="1" x14ac:dyDescent="0.4">
      <c r="A243" s="23">
        <v>44483</v>
      </c>
      <c r="B243" s="25">
        <v>718.75</v>
      </c>
      <c r="C243" s="25">
        <v>729.5</v>
      </c>
      <c r="D243" s="25">
        <v>718.5</v>
      </c>
      <c r="E243" s="25">
        <v>724.75</v>
      </c>
      <c r="F243" s="25">
        <v>724.75</v>
      </c>
      <c r="G243" s="26">
        <v>39585</v>
      </c>
    </row>
    <row r="244" spans="1:7" ht="15" thickBot="1" x14ac:dyDescent="0.4">
      <c r="A244" s="23">
        <v>44482</v>
      </c>
      <c r="B244" s="25">
        <v>736</v>
      </c>
      <c r="C244" s="25">
        <v>737.75</v>
      </c>
      <c r="D244" s="25">
        <v>712.75</v>
      </c>
      <c r="E244" s="25">
        <v>718.75</v>
      </c>
      <c r="F244" s="25">
        <v>718.75</v>
      </c>
      <c r="G244" s="26">
        <v>57903</v>
      </c>
    </row>
    <row r="245" spans="1:7" ht="15" thickBot="1" x14ac:dyDescent="0.4">
      <c r="A245" s="23">
        <v>44481</v>
      </c>
      <c r="B245" s="25">
        <v>731.75</v>
      </c>
      <c r="C245" s="25">
        <v>743.75</v>
      </c>
      <c r="D245" s="25">
        <v>718</v>
      </c>
      <c r="E245" s="25">
        <v>734</v>
      </c>
      <c r="F245" s="25">
        <v>734</v>
      </c>
      <c r="G245" s="26">
        <v>57859</v>
      </c>
    </row>
    <row r="246" spans="1:7" ht="15" thickBot="1" x14ac:dyDescent="0.4">
      <c r="A246" s="23">
        <v>44480</v>
      </c>
      <c r="B246" s="25">
        <v>734</v>
      </c>
      <c r="C246" s="25">
        <v>739.5</v>
      </c>
      <c r="D246" s="25">
        <v>731</v>
      </c>
      <c r="E246" s="25">
        <v>731.75</v>
      </c>
      <c r="F246" s="25">
        <v>731.75</v>
      </c>
      <c r="G246" s="26">
        <v>32210</v>
      </c>
    </row>
    <row r="247" spans="1:7" ht="15" thickBot="1" x14ac:dyDescent="0.4">
      <c r="A247" s="23">
        <v>44477</v>
      </c>
      <c r="B247" s="25">
        <v>739.25</v>
      </c>
      <c r="C247" s="25">
        <v>746.5</v>
      </c>
      <c r="D247" s="25">
        <v>731.75</v>
      </c>
      <c r="E247" s="25">
        <v>734</v>
      </c>
      <c r="F247" s="25">
        <v>734</v>
      </c>
      <c r="G247" s="26">
        <v>47836</v>
      </c>
    </row>
    <row r="248" spans="1:7" ht="15" thickBot="1" x14ac:dyDescent="0.4">
      <c r="A248" s="23">
        <v>44476</v>
      </c>
      <c r="B248" s="25">
        <v>746</v>
      </c>
      <c r="C248" s="25">
        <v>752.5</v>
      </c>
      <c r="D248" s="25">
        <v>739.5</v>
      </c>
      <c r="E248" s="25">
        <v>741.25</v>
      </c>
      <c r="F248" s="25">
        <v>741.25</v>
      </c>
      <c r="G248" s="26">
        <v>42606</v>
      </c>
    </row>
    <row r="249" spans="1:7" ht="15" thickBot="1" x14ac:dyDescent="0.4">
      <c r="A249" s="23">
        <v>44475</v>
      </c>
      <c r="B249" s="25">
        <v>744.75</v>
      </c>
      <c r="C249" s="25">
        <v>756.75</v>
      </c>
      <c r="D249" s="25">
        <v>742.25</v>
      </c>
      <c r="E249" s="25">
        <v>746</v>
      </c>
      <c r="F249" s="25">
        <v>746</v>
      </c>
      <c r="G249" s="26">
        <v>44642</v>
      </c>
    </row>
    <row r="250" spans="1:7" ht="15" thickBot="1" x14ac:dyDescent="0.4">
      <c r="A250" s="23">
        <v>44474</v>
      </c>
      <c r="B250" s="25">
        <v>756.25</v>
      </c>
      <c r="C250" s="25">
        <v>757</v>
      </c>
      <c r="D250" s="25">
        <v>743.75</v>
      </c>
      <c r="E250" s="25">
        <v>744.75</v>
      </c>
      <c r="F250" s="25">
        <v>744.75</v>
      </c>
      <c r="G250" s="26">
        <v>49150</v>
      </c>
    </row>
    <row r="251" spans="1:7" ht="15" thickBot="1" x14ac:dyDescent="0.4">
      <c r="A251" s="23">
        <v>44473</v>
      </c>
      <c r="B251" s="25">
        <v>752.25</v>
      </c>
      <c r="C251" s="25">
        <v>763.5</v>
      </c>
      <c r="D251" s="25">
        <v>748.5</v>
      </c>
      <c r="E251" s="25">
        <v>756.5</v>
      </c>
      <c r="F251" s="25">
        <v>756.5</v>
      </c>
      <c r="G251" s="26">
        <v>54746</v>
      </c>
    </row>
    <row r="252" spans="1:7" ht="15" thickBot="1" x14ac:dyDescent="0.4">
      <c r="A252" s="23">
        <v>44470</v>
      </c>
      <c r="B252" s="25">
        <v>725</v>
      </c>
      <c r="C252" s="25">
        <v>758.5</v>
      </c>
      <c r="D252" s="25">
        <v>722.75</v>
      </c>
      <c r="E252" s="25">
        <v>755.25</v>
      </c>
      <c r="F252" s="25">
        <v>755.25</v>
      </c>
      <c r="G252" s="26">
        <v>85696</v>
      </c>
    </row>
    <row r="253" spans="1:7" ht="15" thickBot="1" x14ac:dyDescent="0.4">
      <c r="A253" s="23">
        <v>44469</v>
      </c>
      <c r="B253" s="25">
        <v>711.25</v>
      </c>
      <c r="C253" s="25">
        <v>732.75</v>
      </c>
      <c r="D253" s="25">
        <v>701.25</v>
      </c>
      <c r="E253" s="25">
        <v>725.5</v>
      </c>
      <c r="F253" s="25">
        <v>725.5</v>
      </c>
      <c r="G253" s="26">
        <v>71326</v>
      </c>
    </row>
    <row r="254" spans="1:7" ht="15" thickBot="1" x14ac:dyDescent="0.4">
      <c r="A254" s="23">
        <v>44468</v>
      </c>
      <c r="B254" s="25">
        <v>709.25</v>
      </c>
      <c r="C254" s="25">
        <v>717.75</v>
      </c>
      <c r="D254" s="25">
        <v>708.25</v>
      </c>
      <c r="E254" s="25">
        <v>710.25</v>
      </c>
      <c r="F254" s="25">
        <v>710.25</v>
      </c>
      <c r="G254" s="26">
        <v>38927</v>
      </c>
    </row>
    <row r="255" spans="1:7" ht="15" thickBot="1" x14ac:dyDescent="0.4">
      <c r="A255" s="23">
        <v>44467</v>
      </c>
      <c r="B255" s="25">
        <v>722</v>
      </c>
      <c r="C255" s="25">
        <v>726.75</v>
      </c>
      <c r="D255" s="25">
        <v>706</v>
      </c>
      <c r="E255" s="25">
        <v>706.5</v>
      </c>
      <c r="F255" s="25">
        <v>706.5</v>
      </c>
      <c r="G255" s="26">
        <v>54403</v>
      </c>
    </row>
    <row r="256" spans="1:7" ht="15" thickBot="1" x14ac:dyDescent="0.4">
      <c r="A256" s="23">
        <v>44466</v>
      </c>
      <c r="B256" s="25">
        <v>723.5</v>
      </c>
      <c r="C256" s="25">
        <v>728.5</v>
      </c>
      <c r="D256" s="25">
        <v>720.25</v>
      </c>
      <c r="E256" s="25">
        <v>722.25</v>
      </c>
      <c r="F256" s="25">
        <v>722.25</v>
      </c>
      <c r="G256" s="26">
        <v>32063</v>
      </c>
    </row>
    <row r="257" spans="1:7" ht="15" thickBot="1" x14ac:dyDescent="0.4">
      <c r="A257" s="23">
        <v>44463</v>
      </c>
      <c r="B257" s="25">
        <v>718.5</v>
      </c>
      <c r="C257" s="25">
        <v>725.75</v>
      </c>
      <c r="D257" s="25">
        <v>711.5</v>
      </c>
      <c r="E257" s="25">
        <v>723.75</v>
      </c>
      <c r="F257" s="25">
        <v>723.75</v>
      </c>
      <c r="G257" s="26">
        <v>47318</v>
      </c>
    </row>
    <row r="258" spans="1:7" ht="15" thickBot="1" x14ac:dyDescent="0.4">
      <c r="A258" s="23">
        <v>44462</v>
      </c>
      <c r="B258" s="25">
        <v>708.5</v>
      </c>
      <c r="C258" s="25">
        <v>719.5</v>
      </c>
      <c r="D258" s="25">
        <v>704</v>
      </c>
      <c r="E258" s="25">
        <v>717.75</v>
      </c>
      <c r="F258" s="25">
        <v>717.75</v>
      </c>
      <c r="G258" s="26">
        <v>46804</v>
      </c>
    </row>
    <row r="259" spans="1:7" ht="15" thickBot="1" x14ac:dyDescent="0.4">
      <c r="A259" s="23">
        <v>44461</v>
      </c>
      <c r="B259" s="25">
        <v>689.5</v>
      </c>
      <c r="C259" s="25">
        <v>706.75</v>
      </c>
      <c r="D259" s="25">
        <v>688</v>
      </c>
      <c r="E259" s="25">
        <v>705.75</v>
      </c>
      <c r="F259" s="25">
        <v>705.75</v>
      </c>
      <c r="G259" s="26">
        <v>37475</v>
      </c>
    </row>
    <row r="260" spans="1:7" ht="15" thickBot="1" x14ac:dyDescent="0.4">
      <c r="A260" s="23">
        <v>44460</v>
      </c>
      <c r="B260" s="25">
        <v>700.25</v>
      </c>
      <c r="C260" s="25">
        <v>701</v>
      </c>
      <c r="D260" s="25">
        <v>686</v>
      </c>
      <c r="E260" s="25">
        <v>690.25</v>
      </c>
      <c r="F260" s="25">
        <v>690.25</v>
      </c>
      <c r="G260" s="26">
        <v>43195</v>
      </c>
    </row>
    <row r="261" spans="1:7" ht="15" thickBot="1" x14ac:dyDescent="0.4">
      <c r="A261" s="23">
        <v>44459</v>
      </c>
      <c r="B261" s="25">
        <v>708</v>
      </c>
      <c r="C261" s="25">
        <v>710.75</v>
      </c>
      <c r="D261" s="25">
        <v>695.75</v>
      </c>
      <c r="E261" s="25">
        <v>700.75</v>
      </c>
      <c r="F261" s="25">
        <v>700.75</v>
      </c>
      <c r="G261" s="26">
        <v>37449</v>
      </c>
    </row>
    <row r="262" spans="1:7" ht="15" thickBot="1" x14ac:dyDescent="0.4">
      <c r="A262" s="23">
        <v>44456</v>
      </c>
      <c r="B262" s="25">
        <v>713.75</v>
      </c>
      <c r="C262" s="25">
        <v>716</v>
      </c>
      <c r="D262" s="25">
        <v>706.5</v>
      </c>
      <c r="E262" s="25">
        <v>708.75</v>
      </c>
      <c r="F262" s="25">
        <v>708.75</v>
      </c>
      <c r="G262" s="26">
        <v>33375</v>
      </c>
    </row>
    <row r="263" spans="1:7" ht="15" thickBot="1" x14ac:dyDescent="0.4">
      <c r="A263" s="23">
        <v>44455</v>
      </c>
      <c r="B263" s="25">
        <v>711.25</v>
      </c>
      <c r="C263" s="25">
        <v>716.75</v>
      </c>
      <c r="D263" s="25">
        <v>705</v>
      </c>
      <c r="E263" s="25">
        <v>713</v>
      </c>
      <c r="F263" s="25">
        <v>713</v>
      </c>
      <c r="G263" s="26">
        <v>40246</v>
      </c>
    </row>
    <row r="264" spans="1:7" ht="15" thickBot="1" x14ac:dyDescent="0.4">
      <c r="A264" s="23">
        <v>44454</v>
      </c>
      <c r="B264" s="25">
        <v>700</v>
      </c>
      <c r="C264" s="25">
        <v>714.75</v>
      </c>
      <c r="D264" s="25">
        <v>695.25</v>
      </c>
      <c r="E264" s="25">
        <v>712.25</v>
      </c>
      <c r="F264" s="25">
        <v>712.25</v>
      </c>
      <c r="G264" s="26">
        <v>51075</v>
      </c>
    </row>
    <row r="265" spans="1:7" ht="15" thickBot="1" x14ac:dyDescent="0.4">
      <c r="A265" s="23">
        <v>44453</v>
      </c>
      <c r="B265" s="25">
        <v>677.25</v>
      </c>
      <c r="C265" s="25">
        <v>685</v>
      </c>
      <c r="D265" s="25">
        <v>677.25</v>
      </c>
      <c r="E265" s="25">
        <v>685</v>
      </c>
      <c r="F265" s="25">
        <v>685</v>
      </c>
      <c r="G265" s="26">
        <v>55986</v>
      </c>
    </row>
    <row r="266" spans="1:7" ht="15" thickBot="1" x14ac:dyDescent="0.4">
      <c r="A266" s="23">
        <v>44452</v>
      </c>
      <c r="B266" s="25">
        <v>671.5</v>
      </c>
      <c r="C266" s="25">
        <v>674.5</v>
      </c>
      <c r="D266" s="25">
        <v>671.5</v>
      </c>
      <c r="E266" s="25">
        <v>674.5</v>
      </c>
      <c r="F266" s="25">
        <v>674.5</v>
      </c>
      <c r="G266" s="25">
        <v>8</v>
      </c>
    </row>
    <row r="267" spans="1:7" ht="15" thickBot="1" x14ac:dyDescent="0.4">
      <c r="A267" s="23">
        <v>44449</v>
      </c>
      <c r="B267" s="25">
        <v>682.5</v>
      </c>
      <c r="C267" s="25">
        <v>683.75</v>
      </c>
      <c r="D267" s="25">
        <v>673.25</v>
      </c>
      <c r="E267" s="25">
        <v>675</v>
      </c>
      <c r="F267" s="25">
        <v>675</v>
      </c>
      <c r="G267" s="25">
        <v>72</v>
      </c>
    </row>
    <row r="268" spans="1:7" ht="15" thickBot="1" x14ac:dyDescent="0.4">
      <c r="A268" s="23">
        <v>44448</v>
      </c>
      <c r="B268" s="25">
        <v>700</v>
      </c>
      <c r="C268" s="25">
        <v>700</v>
      </c>
      <c r="D268" s="25">
        <v>681.5</v>
      </c>
      <c r="E268" s="25">
        <v>681.5</v>
      </c>
      <c r="F268" s="25">
        <v>681.5</v>
      </c>
      <c r="G268" s="25">
        <v>113</v>
      </c>
    </row>
    <row r="269" spans="1:7" ht="15" thickBot="1" x14ac:dyDescent="0.4">
      <c r="A269" s="23">
        <v>44447</v>
      </c>
      <c r="B269" s="25">
        <v>704.5</v>
      </c>
      <c r="C269" s="25">
        <v>704.5</v>
      </c>
      <c r="D269" s="25">
        <v>698.25</v>
      </c>
      <c r="E269" s="25">
        <v>698.25</v>
      </c>
      <c r="F269" s="25">
        <v>698.25</v>
      </c>
      <c r="G269" s="25">
        <v>58</v>
      </c>
    </row>
    <row r="270" spans="1:7" ht="15" thickBot="1" x14ac:dyDescent="0.4">
      <c r="A270" s="23">
        <v>44446</v>
      </c>
      <c r="B270" s="25">
        <v>718.5</v>
      </c>
      <c r="C270" s="25">
        <v>718.5</v>
      </c>
      <c r="D270" s="25">
        <v>704.25</v>
      </c>
      <c r="E270" s="25">
        <v>708.75</v>
      </c>
      <c r="F270" s="25">
        <v>708.75</v>
      </c>
      <c r="G270" s="25">
        <v>169</v>
      </c>
    </row>
    <row r="271" spans="1:7" ht="15" thickBot="1" x14ac:dyDescent="0.4">
      <c r="A271" s="23">
        <v>44442</v>
      </c>
      <c r="B271" s="25">
        <v>702</v>
      </c>
      <c r="C271" s="25">
        <v>715</v>
      </c>
      <c r="D271" s="25">
        <v>701</v>
      </c>
      <c r="E271" s="25">
        <v>714.5</v>
      </c>
      <c r="F271" s="25">
        <v>714.5</v>
      </c>
      <c r="G271" s="25">
        <v>433</v>
      </c>
    </row>
    <row r="272" spans="1:7" ht="15" thickBot="1" x14ac:dyDescent="0.4">
      <c r="A272" s="23">
        <v>44441</v>
      </c>
      <c r="B272" s="25">
        <v>694</v>
      </c>
      <c r="C272" s="25">
        <v>708</v>
      </c>
      <c r="D272" s="25">
        <v>694</v>
      </c>
      <c r="E272" s="25">
        <v>704</v>
      </c>
      <c r="F272" s="25">
        <v>704</v>
      </c>
      <c r="G272" s="25">
        <v>369</v>
      </c>
    </row>
    <row r="273" spans="1:7" ht="15" thickBot="1" x14ac:dyDescent="0.4">
      <c r="A273" s="23">
        <v>44440</v>
      </c>
      <c r="B273" s="25">
        <v>708.25</v>
      </c>
      <c r="C273" s="25">
        <v>710.25</v>
      </c>
      <c r="D273" s="25">
        <v>699.25</v>
      </c>
      <c r="E273" s="25">
        <v>701</v>
      </c>
      <c r="F273" s="25">
        <v>701</v>
      </c>
      <c r="G273" s="25">
        <v>546</v>
      </c>
    </row>
    <row r="274" spans="1:7" ht="15" thickBot="1" x14ac:dyDescent="0.4">
      <c r="A274" s="23">
        <v>44439</v>
      </c>
      <c r="B274" s="25">
        <v>706.5</v>
      </c>
      <c r="C274" s="25">
        <v>707.5</v>
      </c>
      <c r="D274" s="25">
        <v>690.25</v>
      </c>
      <c r="E274" s="25">
        <v>706.75</v>
      </c>
      <c r="F274" s="25">
        <v>706.75</v>
      </c>
      <c r="G274" s="26">
        <v>1667</v>
      </c>
    </row>
    <row r="275" spans="1:7" ht="15" thickBot="1" x14ac:dyDescent="0.4">
      <c r="A275" s="23">
        <v>44438</v>
      </c>
      <c r="B275" s="25">
        <v>720.5</v>
      </c>
      <c r="C275" s="25">
        <v>728.5</v>
      </c>
      <c r="D275" s="25">
        <v>707.5</v>
      </c>
      <c r="E275" s="25">
        <v>708.75</v>
      </c>
      <c r="F275" s="25">
        <v>708.75</v>
      </c>
      <c r="G275" s="26">
        <v>18316</v>
      </c>
    </row>
    <row r="276" spans="1:7" ht="15" thickBot="1" x14ac:dyDescent="0.4">
      <c r="A276" s="23">
        <v>44435</v>
      </c>
      <c r="B276" s="25">
        <v>725.75</v>
      </c>
      <c r="C276" s="25">
        <v>731.25</v>
      </c>
      <c r="D276" s="25">
        <v>717.75</v>
      </c>
      <c r="E276" s="25">
        <v>718.5</v>
      </c>
      <c r="F276" s="25">
        <v>718.5</v>
      </c>
      <c r="G276" s="26">
        <v>24916</v>
      </c>
    </row>
    <row r="277" spans="1:7" ht="15" thickBot="1" x14ac:dyDescent="0.4">
      <c r="A277" s="23">
        <v>44434</v>
      </c>
      <c r="B277" s="25">
        <v>712.5</v>
      </c>
      <c r="C277" s="25">
        <v>727</v>
      </c>
      <c r="D277" s="25">
        <v>709.25</v>
      </c>
      <c r="E277" s="25">
        <v>725.25</v>
      </c>
      <c r="F277" s="25">
        <v>725.25</v>
      </c>
      <c r="G277" s="26">
        <v>17849</v>
      </c>
    </row>
    <row r="278" spans="1:7" ht="15" thickBot="1" x14ac:dyDescent="0.4">
      <c r="A278" s="23">
        <v>44433</v>
      </c>
      <c r="B278" s="25">
        <v>718</v>
      </c>
      <c r="C278" s="25">
        <v>719.75</v>
      </c>
      <c r="D278" s="25">
        <v>704.25</v>
      </c>
      <c r="E278" s="25">
        <v>711.25</v>
      </c>
      <c r="F278" s="25">
        <v>711.25</v>
      </c>
      <c r="G278" s="26">
        <v>21990</v>
      </c>
    </row>
    <row r="279" spans="1:7" ht="15" thickBot="1" x14ac:dyDescent="0.4">
      <c r="A279" s="23">
        <v>44432</v>
      </c>
      <c r="B279" s="25">
        <v>722.75</v>
      </c>
      <c r="C279" s="25">
        <v>723.25</v>
      </c>
      <c r="D279" s="25">
        <v>710.75</v>
      </c>
      <c r="E279" s="25">
        <v>718</v>
      </c>
      <c r="F279" s="25">
        <v>718</v>
      </c>
      <c r="G279" s="26">
        <v>28503</v>
      </c>
    </row>
    <row r="280" spans="1:7" ht="15" thickBot="1" x14ac:dyDescent="0.4">
      <c r="A280" s="23">
        <v>44431</v>
      </c>
      <c r="B280" s="25">
        <v>712.75</v>
      </c>
      <c r="C280" s="25">
        <v>730.75</v>
      </c>
      <c r="D280" s="25">
        <v>710.25</v>
      </c>
      <c r="E280" s="25">
        <v>719.75</v>
      </c>
      <c r="F280" s="25">
        <v>719.75</v>
      </c>
      <c r="G280" s="26">
        <v>21092</v>
      </c>
    </row>
    <row r="281" spans="1:7" ht="15" thickBot="1" x14ac:dyDescent="0.4">
      <c r="A281" s="23">
        <v>44428</v>
      </c>
      <c r="B281" s="25">
        <v>727.5</v>
      </c>
      <c r="C281" s="25">
        <v>732.75</v>
      </c>
      <c r="D281" s="25">
        <v>709.25</v>
      </c>
      <c r="E281" s="25">
        <v>714.25</v>
      </c>
      <c r="F281" s="25">
        <v>714.25</v>
      </c>
      <c r="G281" s="26">
        <v>37208</v>
      </c>
    </row>
    <row r="282" spans="1:7" ht="15" thickBot="1" x14ac:dyDescent="0.4">
      <c r="A282" s="23">
        <v>44427</v>
      </c>
      <c r="B282" s="25">
        <v>737</v>
      </c>
      <c r="C282" s="25">
        <v>737</v>
      </c>
      <c r="D282" s="25">
        <v>716</v>
      </c>
      <c r="E282" s="25">
        <v>727.5</v>
      </c>
      <c r="F282" s="25">
        <v>727.5</v>
      </c>
      <c r="G282" s="26">
        <v>37059</v>
      </c>
    </row>
    <row r="283" spans="1:7" ht="15" thickBot="1" x14ac:dyDescent="0.4">
      <c r="A283" s="23">
        <v>44426</v>
      </c>
      <c r="B283" s="25">
        <v>734.25</v>
      </c>
      <c r="C283" s="25">
        <v>740.5</v>
      </c>
      <c r="D283" s="25">
        <v>721.75</v>
      </c>
      <c r="E283" s="25">
        <v>737.25</v>
      </c>
      <c r="F283" s="25">
        <v>737.25</v>
      </c>
      <c r="G283" s="26">
        <v>33614</v>
      </c>
    </row>
    <row r="284" spans="1:7" ht="15" thickBot="1" x14ac:dyDescent="0.4">
      <c r="A284" s="23">
        <v>44425</v>
      </c>
      <c r="B284" s="25">
        <v>762.5</v>
      </c>
      <c r="C284" s="25">
        <v>763.75</v>
      </c>
      <c r="D284" s="25">
        <v>732.25</v>
      </c>
      <c r="E284" s="25">
        <v>734.5</v>
      </c>
      <c r="F284" s="25">
        <v>734.5</v>
      </c>
      <c r="G284" s="26">
        <v>63610</v>
      </c>
    </row>
    <row r="285" spans="1:7" ht="15" thickBot="1" x14ac:dyDescent="0.4">
      <c r="A285" s="23">
        <v>44424</v>
      </c>
      <c r="B285" s="25">
        <v>762.5</v>
      </c>
      <c r="C285" s="25">
        <v>770.25</v>
      </c>
      <c r="D285" s="25">
        <v>757.75</v>
      </c>
      <c r="E285" s="25">
        <v>760.5</v>
      </c>
      <c r="F285" s="25">
        <v>760.5</v>
      </c>
      <c r="G285" s="26">
        <v>62047</v>
      </c>
    </row>
    <row r="286" spans="1:7" ht="15" thickBot="1" x14ac:dyDescent="0.4">
      <c r="A286" s="23">
        <v>44421</v>
      </c>
      <c r="B286" s="25">
        <v>753</v>
      </c>
      <c r="C286" s="25">
        <v>774.75</v>
      </c>
      <c r="D286" s="25">
        <v>747.5</v>
      </c>
      <c r="E286" s="25">
        <v>762.25</v>
      </c>
      <c r="F286" s="25">
        <v>762.25</v>
      </c>
      <c r="G286" s="26">
        <v>87099</v>
      </c>
    </row>
    <row r="287" spans="1:7" ht="15" thickBot="1" x14ac:dyDescent="0.4">
      <c r="A287" s="23">
        <v>44420</v>
      </c>
      <c r="B287" s="25">
        <v>724</v>
      </c>
      <c r="C287" s="25">
        <v>762</v>
      </c>
      <c r="D287" s="25">
        <v>723</v>
      </c>
      <c r="E287" s="25">
        <v>753.5</v>
      </c>
      <c r="F287" s="25">
        <v>753.5</v>
      </c>
      <c r="G287" s="26">
        <v>109432</v>
      </c>
    </row>
    <row r="288" spans="1:7" ht="15" thickBot="1" x14ac:dyDescent="0.4">
      <c r="A288" s="23">
        <v>44419</v>
      </c>
      <c r="B288" s="25">
        <v>726.75</v>
      </c>
      <c r="C288" s="25">
        <v>732.25</v>
      </c>
      <c r="D288" s="25">
        <v>718.75</v>
      </c>
      <c r="E288" s="25">
        <v>727</v>
      </c>
      <c r="F288" s="25">
        <v>727</v>
      </c>
      <c r="G288" s="26">
        <v>98740</v>
      </c>
    </row>
    <row r="289" spans="1:7" ht="15" thickBot="1" x14ac:dyDescent="0.4">
      <c r="A289" s="23">
        <v>44418</v>
      </c>
      <c r="B289" s="25">
        <v>711</v>
      </c>
      <c r="C289" s="25">
        <v>730</v>
      </c>
      <c r="D289" s="25">
        <v>708.5</v>
      </c>
      <c r="E289" s="25">
        <v>727</v>
      </c>
      <c r="F289" s="25">
        <v>727</v>
      </c>
      <c r="G289" s="26">
        <v>85502</v>
      </c>
    </row>
    <row r="290" spans="1:7" ht="15" thickBot="1" x14ac:dyDescent="0.4">
      <c r="A290" s="23">
        <v>44417</v>
      </c>
      <c r="B290" s="25">
        <v>719</v>
      </c>
      <c r="C290" s="25">
        <v>723.75</v>
      </c>
      <c r="D290" s="25">
        <v>708.25</v>
      </c>
      <c r="E290" s="25">
        <v>711.25</v>
      </c>
      <c r="F290" s="25">
        <v>711.25</v>
      </c>
      <c r="G290" s="26">
        <v>84297</v>
      </c>
    </row>
    <row r="291" spans="1:7" ht="15" thickBot="1" x14ac:dyDescent="0.4">
      <c r="A291" s="23">
        <v>44414</v>
      </c>
      <c r="B291" s="25">
        <v>712.75</v>
      </c>
      <c r="C291" s="25">
        <v>724.75</v>
      </c>
      <c r="D291" s="25">
        <v>709.25</v>
      </c>
      <c r="E291" s="25">
        <v>719</v>
      </c>
      <c r="F291" s="25">
        <v>719</v>
      </c>
      <c r="G291" s="26">
        <v>85120</v>
      </c>
    </row>
    <row r="292" spans="1:7" ht="15" thickBot="1" x14ac:dyDescent="0.4">
      <c r="A292" s="23">
        <v>44413</v>
      </c>
      <c r="B292" s="25">
        <v>714.75</v>
      </c>
      <c r="C292" s="25">
        <v>725.5</v>
      </c>
      <c r="D292" s="25">
        <v>709.75</v>
      </c>
      <c r="E292" s="25">
        <v>712.75</v>
      </c>
      <c r="F292" s="25">
        <v>712.75</v>
      </c>
      <c r="G292" s="26">
        <v>62604</v>
      </c>
    </row>
    <row r="293" spans="1:7" ht="15" thickBot="1" x14ac:dyDescent="0.4">
      <c r="A293" s="23">
        <v>44412</v>
      </c>
      <c r="B293" s="25">
        <v>724.25</v>
      </c>
      <c r="C293" s="25">
        <v>738.75</v>
      </c>
      <c r="D293" s="25">
        <v>714.5</v>
      </c>
      <c r="E293" s="25">
        <v>717.25</v>
      </c>
      <c r="F293" s="25">
        <v>717.25</v>
      </c>
      <c r="G293" s="26">
        <v>75455</v>
      </c>
    </row>
    <row r="294" spans="1:7" ht="15" thickBot="1" x14ac:dyDescent="0.4">
      <c r="A294" s="23">
        <v>44411</v>
      </c>
      <c r="B294" s="25">
        <v>727.5</v>
      </c>
      <c r="C294" s="25">
        <v>734.75</v>
      </c>
      <c r="D294" s="25">
        <v>717.75</v>
      </c>
      <c r="E294" s="25">
        <v>724.5</v>
      </c>
      <c r="F294" s="25">
        <v>724.5</v>
      </c>
      <c r="G294" s="26">
        <v>73891</v>
      </c>
    </row>
    <row r="295" spans="1:7" ht="15" thickBot="1" x14ac:dyDescent="0.4">
      <c r="A295" s="23">
        <v>44410</v>
      </c>
      <c r="B295" s="25">
        <v>704</v>
      </c>
      <c r="C295" s="25">
        <v>731.75</v>
      </c>
      <c r="D295" s="25">
        <v>704</v>
      </c>
      <c r="E295" s="25">
        <v>729.5</v>
      </c>
      <c r="F295" s="25">
        <v>729.5</v>
      </c>
      <c r="G295" s="26">
        <v>62786</v>
      </c>
    </row>
    <row r="296" spans="1:7" ht="15" thickBot="1" x14ac:dyDescent="0.4">
      <c r="A296" s="23">
        <v>44407</v>
      </c>
      <c r="B296" s="25">
        <v>705</v>
      </c>
      <c r="C296" s="25">
        <v>711.5</v>
      </c>
      <c r="D296" s="25">
        <v>695</v>
      </c>
      <c r="E296" s="25">
        <v>703.75</v>
      </c>
      <c r="F296" s="25">
        <v>703.75</v>
      </c>
      <c r="G296" s="26">
        <v>53644</v>
      </c>
    </row>
    <row r="297" spans="1:7" ht="15" thickBot="1" x14ac:dyDescent="0.4">
      <c r="A297" s="23">
        <v>44406</v>
      </c>
      <c r="B297" s="25">
        <v>689.75</v>
      </c>
      <c r="C297" s="25">
        <v>706.75</v>
      </c>
      <c r="D297" s="25">
        <v>689</v>
      </c>
      <c r="E297" s="25">
        <v>705.25</v>
      </c>
      <c r="F297" s="25">
        <v>705.25</v>
      </c>
      <c r="G297" s="26">
        <v>45524</v>
      </c>
    </row>
    <row r="298" spans="1:7" ht="15" thickBot="1" x14ac:dyDescent="0.4">
      <c r="A298" s="23">
        <v>44405</v>
      </c>
      <c r="B298" s="25">
        <v>675</v>
      </c>
      <c r="C298" s="25">
        <v>696.25</v>
      </c>
      <c r="D298" s="25">
        <v>673.75</v>
      </c>
      <c r="E298" s="25">
        <v>688.75</v>
      </c>
      <c r="F298" s="25">
        <v>688.75</v>
      </c>
      <c r="G298" s="26">
        <v>49232</v>
      </c>
    </row>
    <row r="299" spans="1:7" ht="15" thickBot="1" x14ac:dyDescent="0.4">
      <c r="A299" s="23">
        <v>44404</v>
      </c>
      <c r="B299" s="25">
        <v>680.25</v>
      </c>
      <c r="C299" s="25">
        <v>690</v>
      </c>
      <c r="D299" s="25">
        <v>671.75</v>
      </c>
      <c r="E299" s="25">
        <v>674.5</v>
      </c>
      <c r="F299" s="25">
        <v>674.5</v>
      </c>
      <c r="G299" s="26">
        <v>50027</v>
      </c>
    </row>
    <row r="300" spans="1:7" ht="15" thickBot="1" x14ac:dyDescent="0.4">
      <c r="A300" s="23">
        <v>44403</v>
      </c>
      <c r="B300" s="25">
        <v>684</v>
      </c>
      <c r="C300" s="25">
        <v>684</v>
      </c>
      <c r="D300" s="25">
        <v>665.5</v>
      </c>
      <c r="E300" s="25">
        <v>677</v>
      </c>
      <c r="F300" s="25">
        <v>677</v>
      </c>
      <c r="G300" s="26">
        <v>43684</v>
      </c>
    </row>
    <row r="301" spans="1:7" ht="15" thickBot="1" x14ac:dyDescent="0.4">
      <c r="A301" s="23">
        <v>44400</v>
      </c>
      <c r="B301" s="25">
        <v>688</v>
      </c>
      <c r="C301" s="25">
        <v>696.75</v>
      </c>
      <c r="D301" s="25">
        <v>677.5</v>
      </c>
      <c r="E301" s="25">
        <v>684</v>
      </c>
      <c r="F301" s="25">
        <v>684</v>
      </c>
      <c r="G301" s="26">
        <v>42541</v>
      </c>
    </row>
    <row r="302" spans="1:7" ht="15" thickBot="1" x14ac:dyDescent="0.4">
      <c r="A302" s="23">
        <v>44399</v>
      </c>
      <c r="B302" s="25">
        <v>708.25</v>
      </c>
      <c r="C302" s="25">
        <v>709</v>
      </c>
      <c r="D302" s="25">
        <v>681.75</v>
      </c>
      <c r="E302" s="25">
        <v>692.25</v>
      </c>
      <c r="F302" s="25">
        <v>692.25</v>
      </c>
      <c r="G302" s="26">
        <v>63077</v>
      </c>
    </row>
    <row r="303" spans="1:7" ht="15" thickBot="1" x14ac:dyDescent="0.4">
      <c r="A303" s="23">
        <v>44398</v>
      </c>
      <c r="B303" s="25">
        <v>701</v>
      </c>
      <c r="C303" s="25">
        <v>712</v>
      </c>
      <c r="D303" s="25">
        <v>700</v>
      </c>
      <c r="E303" s="25">
        <v>710.75</v>
      </c>
      <c r="F303" s="25">
        <v>710.75</v>
      </c>
      <c r="G303" s="26">
        <v>52745</v>
      </c>
    </row>
    <row r="304" spans="1:7" ht="15" thickBot="1" x14ac:dyDescent="0.4">
      <c r="A304" s="23">
        <v>44397</v>
      </c>
      <c r="B304" s="25">
        <v>698.75</v>
      </c>
      <c r="C304" s="25">
        <v>718</v>
      </c>
      <c r="D304" s="25">
        <v>698.25</v>
      </c>
      <c r="E304" s="25">
        <v>700.5</v>
      </c>
      <c r="F304" s="25">
        <v>700.5</v>
      </c>
      <c r="G304" s="26">
        <v>64013</v>
      </c>
    </row>
    <row r="305" spans="1:7" ht="15" thickBot="1" x14ac:dyDescent="0.4">
      <c r="A305" s="23">
        <v>44396</v>
      </c>
      <c r="B305" s="25">
        <v>702.75</v>
      </c>
      <c r="C305" s="25">
        <v>709.5</v>
      </c>
      <c r="D305" s="25">
        <v>694.25</v>
      </c>
      <c r="E305" s="25">
        <v>697.75</v>
      </c>
      <c r="F305" s="25">
        <v>697.75</v>
      </c>
      <c r="G305" s="26">
        <v>74215</v>
      </c>
    </row>
    <row r="306" spans="1:7" ht="15" thickBot="1" x14ac:dyDescent="0.4">
      <c r="A306" s="23">
        <v>44393</v>
      </c>
      <c r="B306" s="25">
        <v>671.75</v>
      </c>
      <c r="C306" s="25">
        <v>696.25</v>
      </c>
      <c r="D306" s="25">
        <v>670.75</v>
      </c>
      <c r="E306" s="25">
        <v>692.5</v>
      </c>
      <c r="F306" s="25">
        <v>692.5</v>
      </c>
      <c r="G306" s="26">
        <v>75887</v>
      </c>
    </row>
    <row r="307" spans="1:7" ht="15" thickBot="1" x14ac:dyDescent="0.4">
      <c r="A307" s="23">
        <v>44392</v>
      </c>
      <c r="B307" s="25">
        <v>653.75</v>
      </c>
      <c r="C307" s="25">
        <v>673.5</v>
      </c>
      <c r="D307" s="25">
        <v>651.25</v>
      </c>
      <c r="E307" s="25">
        <v>672</v>
      </c>
      <c r="F307" s="25">
        <v>672</v>
      </c>
      <c r="G307" s="26">
        <v>56836</v>
      </c>
    </row>
    <row r="308" spans="1:7" ht="15" thickBot="1" x14ac:dyDescent="0.4">
      <c r="A308" s="23">
        <v>44391</v>
      </c>
      <c r="B308" s="25">
        <v>645</v>
      </c>
      <c r="C308" s="25">
        <v>645</v>
      </c>
      <c r="D308" s="25">
        <v>645</v>
      </c>
      <c r="E308" s="25">
        <v>645</v>
      </c>
      <c r="F308" s="25">
        <v>645</v>
      </c>
      <c r="G308" s="26">
        <v>60001</v>
      </c>
    </row>
    <row r="309" spans="1:7" ht="15" thickBot="1" x14ac:dyDescent="0.4">
      <c r="A309" s="23">
        <v>44390</v>
      </c>
      <c r="B309" s="25">
        <v>636.5</v>
      </c>
      <c r="C309" s="25">
        <v>639.5</v>
      </c>
      <c r="D309" s="25">
        <v>626</v>
      </c>
      <c r="E309" s="25">
        <v>628.75</v>
      </c>
      <c r="F309" s="25">
        <v>628.75</v>
      </c>
      <c r="G309" s="25">
        <v>56</v>
      </c>
    </row>
    <row r="310" spans="1:7" ht="15" thickBot="1" x14ac:dyDescent="0.4">
      <c r="A310" s="23">
        <v>44389</v>
      </c>
      <c r="B310" s="25">
        <v>610.75</v>
      </c>
      <c r="C310" s="25">
        <v>635</v>
      </c>
      <c r="D310" s="25">
        <v>604.5</v>
      </c>
      <c r="E310" s="25">
        <v>635</v>
      </c>
      <c r="F310" s="25">
        <v>635</v>
      </c>
      <c r="G310" s="25">
        <v>30</v>
      </c>
    </row>
    <row r="311" spans="1:7" ht="15" thickBot="1" x14ac:dyDescent="0.4">
      <c r="A311" s="23">
        <v>44386</v>
      </c>
      <c r="B311" s="25">
        <v>608</v>
      </c>
      <c r="C311" s="25">
        <v>612.25</v>
      </c>
      <c r="D311" s="25">
        <v>606.5</v>
      </c>
      <c r="E311" s="25">
        <v>608.5</v>
      </c>
      <c r="F311" s="25">
        <v>608.5</v>
      </c>
      <c r="G311" s="25">
        <v>104</v>
      </c>
    </row>
    <row r="312" spans="1:7" ht="15" thickBot="1" x14ac:dyDescent="0.4">
      <c r="A312" s="23">
        <v>44385</v>
      </c>
      <c r="B312" s="25">
        <v>615</v>
      </c>
      <c r="C312" s="25">
        <v>618</v>
      </c>
      <c r="D312" s="25">
        <v>611.75</v>
      </c>
      <c r="E312" s="25">
        <v>612.25</v>
      </c>
      <c r="F312" s="25">
        <v>612.25</v>
      </c>
      <c r="G312" s="25">
        <v>101</v>
      </c>
    </row>
    <row r="313" spans="1:7" ht="15" thickBot="1" x14ac:dyDescent="0.4">
      <c r="A313" s="23">
        <v>44384</v>
      </c>
      <c r="B313" s="25">
        <v>626</v>
      </c>
      <c r="C313" s="25">
        <v>626</v>
      </c>
      <c r="D313" s="25">
        <v>613.75</v>
      </c>
      <c r="E313" s="25">
        <v>614.75</v>
      </c>
      <c r="F313" s="25">
        <v>614.75</v>
      </c>
      <c r="G313" s="25">
        <v>173</v>
      </c>
    </row>
    <row r="314" spans="1:7" ht="15" thickBot="1" x14ac:dyDescent="0.4">
      <c r="A314" s="23">
        <v>44383</v>
      </c>
      <c r="B314" s="25">
        <v>634.75</v>
      </c>
      <c r="C314" s="25">
        <v>634.75</v>
      </c>
      <c r="D314" s="25">
        <v>611</v>
      </c>
      <c r="E314" s="25">
        <v>620</v>
      </c>
      <c r="F314" s="25">
        <v>620</v>
      </c>
      <c r="G314" s="25">
        <v>93</v>
      </c>
    </row>
    <row r="315" spans="1:7" ht="15" thickBot="1" x14ac:dyDescent="0.4">
      <c r="A315" s="23">
        <v>44379</v>
      </c>
      <c r="B315" s="25">
        <v>661</v>
      </c>
      <c r="C315" s="25">
        <v>662</v>
      </c>
      <c r="D315" s="25">
        <v>643.75</v>
      </c>
      <c r="E315" s="25">
        <v>645.75</v>
      </c>
      <c r="F315" s="25">
        <v>645.75</v>
      </c>
      <c r="G315" s="25">
        <v>401</v>
      </c>
    </row>
    <row r="316" spans="1:7" ht="15" thickBot="1" x14ac:dyDescent="0.4">
      <c r="A316" s="23">
        <v>44378</v>
      </c>
      <c r="B316" s="25">
        <v>667.75</v>
      </c>
      <c r="C316" s="25">
        <v>683</v>
      </c>
      <c r="D316" s="25">
        <v>658.5</v>
      </c>
      <c r="E316" s="25">
        <v>658.5</v>
      </c>
      <c r="F316" s="25">
        <v>658.5</v>
      </c>
      <c r="G316" s="25">
        <v>558</v>
      </c>
    </row>
    <row r="317" spans="1:7" ht="15" thickBot="1" x14ac:dyDescent="0.4">
      <c r="A317" s="23">
        <v>44377</v>
      </c>
      <c r="B317" s="25">
        <v>640.5</v>
      </c>
      <c r="C317" s="25">
        <v>673</v>
      </c>
      <c r="D317" s="25">
        <v>627.5</v>
      </c>
      <c r="E317" s="25">
        <v>671.5</v>
      </c>
      <c r="F317" s="25">
        <v>671.5</v>
      </c>
      <c r="G317" s="26">
        <v>1833</v>
      </c>
    </row>
    <row r="318" spans="1:7" ht="15" thickBot="1" x14ac:dyDescent="0.4">
      <c r="A318" s="23">
        <v>44376</v>
      </c>
      <c r="B318" s="25">
        <v>651</v>
      </c>
      <c r="C318" s="25">
        <v>657.75</v>
      </c>
      <c r="D318" s="25">
        <v>638.25</v>
      </c>
      <c r="E318" s="25">
        <v>639.75</v>
      </c>
      <c r="F318" s="25">
        <v>639.75</v>
      </c>
      <c r="G318" s="26">
        <v>13015</v>
      </c>
    </row>
    <row r="319" spans="1:7" ht="15" thickBot="1" x14ac:dyDescent="0.4">
      <c r="A319" s="23">
        <v>44375</v>
      </c>
      <c r="B319" s="25">
        <v>638</v>
      </c>
      <c r="C319" s="25">
        <v>655</v>
      </c>
      <c r="D319" s="25">
        <v>637</v>
      </c>
      <c r="E319" s="25">
        <v>646</v>
      </c>
      <c r="F319" s="25">
        <v>646</v>
      </c>
      <c r="G319" s="26">
        <v>29182</v>
      </c>
    </row>
    <row r="320" spans="1:7" ht="15" thickBot="1" x14ac:dyDescent="0.4">
      <c r="A320" s="23">
        <v>44372</v>
      </c>
      <c r="B320" s="25">
        <v>650.5</v>
      </c>
      <c r="C320" s="25">
        <v>656.75</v>
      </c>
      <c r="D320" s="25">
        <v>634.5</v>
      </c>
      <c r="E320" s="25">
        <v>637</v>
      </c>
      <c r="F320" s="25">
        <v>637</v>
      </c>
      <c r="G320" s="26">
        <v>38795</v>
      </c>
    </row>
    <row r="321" spans="1:7" ht="15" thickBot="1" x14ac:dyDescent="0.4">
      <c r="A321" s="23">
        <v>44371</v>
      </c>
      <c r="B321" s="25">
        <v>660.25</v>
      </c>
      <c r="C321" s="25">
        <v>660.75</v>
      </c>
      <c r="D321" s="25">
        <v>642</v>
      </c>
      <c r="E321" s="25">
        <v>651.25</v>
      </c>
      <c r="F321" s="25">
        <v>651.25</v>
      </c>
      <c r="G321" s="26">
        <v>29170</v>
      </c>
    </row>
    <row r="322" spans="1:7" ht="15" thickBot="1" x14ac:dyDescent="0.4">
      <c r="A322" s="23">
        <v>44370</v>
      </c>
      <c r="B322" s="25">
        <v>653.25</v>
      </c>
      <c r="C322" s="25">
        <v>668.25</v>
      </c>
      <c r="D322" s="25">
        <v>653.25</v>
      </c>
      <c r="E322" s="25">
        <v>661.25</v>
      </c>
      <c r="F322" s="25">
        <v>661.25</v>
      </c>
      <c r="G322" s="26">
        <v>40594</v>
      </c>
    </row>
    <row r="323" spans="1:7" ht="15" thickBot="1" x14ac:dyDescent="0.4">
      <c r="A323" s="23">
        <v>44369</v>
      </c>
      <c r="B323" s="25">
        <v>666.25</v>
      </c>
      <c r="C323" s="25">
        <v>672.75</v>
      </c>
      <c r="D323" s="25">
        <v>650.75</v>
      </c>
      <c r="E323" s="25">
        <v>651</v>
      </c>
      <c r="F323" s="25">
        <v>651</v>
      </c>
      <c r="G323" s="26">
        <v>35940</v>
      </c>
    </row>
    <row r="324" spans="1:7" ht="15" thickBot="1" x14ac:dyDescent="0.4">
      <c r="A324" s="23">
        <v>44368</v>
      </c>
      <c r="B324" s="25">
        <v>657</v>
      </c>
      <c r="C324" s="25">
        <v>673.5</v>
      </c>
      <c r="D324" s="25">
        <v>646.5</v>
      </c>
      <c r="E324" s="25">
        <v>661.5</v>
      </c>
      <c r="F324" s="25">
        <v>661.5</v>
      </c>
      <c r="G324" s="26">
        <v>38192</v>
      </c>
    </row>
    <row r="325" spans="1:7" ht="15" thickBot="1" x14ac:dyDescent="0.4">
      <c r="A325" s="23">
        <v>44365</v>
      </c>
      <c r="B325" s="25">
        <v>639</v>
      </c>
      <c r="C325" s="25">
        <v>668.5</v>
      </c>
      <c r="D325" s="25">
        <v>639</v>
      </c>
      <c r="E325" s="25">
        <v>662.75</v>
      </c>
      <c r="F325" s="25">
        <v>662.75</v>
      </c>
      <c r="G325" s="26">
        <v>53571</v>
      </c>
    </row>
    <row r="326" spans="1:7" ht="15" thickBot="1" x14ac:dyDescent="0.4">
      <c r="A326" s="23">
        <v>44364</v>
      </c>
      <c r="B326" s="25">
        <v>663.75</v>
      </c>
      <c r="C326" s="25">
        <v>667</v>
      </c>
      <c r="D326" s="25">
        <v>637.25</v>
      </c>
      <c r="E326" s="25">
        <v>639</v>
      </c>
      <c r="F326" s="25">
        <v>639</v>
      </c>
      <c r="G326" s="26">
        <v>68262</v>
      </c>
    </row>
    <row r="327" spans="1:7" ht="15" thickBot="1" x14ac:dyDescent="0.4">
      <c r="A327" s="23">
        <v>44363</v>
      </c>
      <c r="B327" s="25">
        <v>662</v>
      </c>
      <c r="C327" s="25">
        <v>672.75</v>
      </c>
      <c r="D327" s="25">
        <v>658.75</v>
      </c>
      <c r="E327" s="25">
        <v>662.75</v>
      </c>
      <c r="F327" s="25">
        <v>662.75</v>
      </c>
      <c r="G327" s="26">
        <v>61563</v>
      </c>
    </row>
    <row r="328" spans="1:7" ht="15" thickBot="1" x14ac:dyDescent="0.4">
      <c r="A328" s="23">
        <v>44362</v>
      </c>
      <c r="B328" s="25">
        <v>674.5</v>
      </c>
      <c r="C328" s="25">
        <v>676.25</v>
      </c>
      <c r="D328" s="25">
        <v>649</v>
      </c>
      <c r="E328" s="25">
        <v>661.5</v>
      </c>
      <c r="F328" s="25">
        <v>661.5</v>
      </c>
      <c r="G328" s="26">
        <v>68469</v>
      </c>
    </row>
    <row r="329" spans="1:7" ht="15" thickBot="1" x14ac:dyDescent="0.4">
      <c r="A329" s="23">
        <v>44361</v>
      </c>
      <c r="B329" s="25">
        <v>680.5</v>
      </c>
      <c r="C329" s="25">
        <v>680.75</v>
      </c>
      <c r="D329" s="25">
        <v>657</v>
      </c>
      <c r="E329" s="25">
        <v>674.5</v>
      </c>
      <c r="F329" s="25">
        <v>674.5</v>
      </c>
      <c r="G329" s="26">
        <v>67693</v>
      </c>
    </row>
    <row r="330" spans="1:7" ht="15" thickBot="1" x14ac:dyDescent="0.4">
      <c r="A330" s="23">
        <v>44358</v>
      </c>
      <c r="B330" s="25">
        <v>682.25</v>
      </c>
      <c r="C330" s="25">
        <v>688</v>
      </c>
      <c r="D330" s="25">
        <v>669.5</v>
      </c>
      <c r="E330" s="25">
        <v>680.75</v>
      </c>
      <c r="F330" s="25">
        <v>680.75</v>
      </c>
      <c r="G330" s="26">
        <v>80622</v>
      </c>
    </row>
    <row r="331" spans="1:7" ht="15" thickBot="1" x14ac:dyDescent="0.4">
      <c r="A331" s="23">
        <v>44357</v>
      </c>
      <c r="B331" s="25">
        <v>684</v>
      </c>
      <c r="C331" s="25">
        <v>689.25</v>
      </c>
      <c r="D331" s="25">
        <v>672.75</v>
      </c>
      <c r="E331" s="25">
        <v>683.75</v>
      </c>
      <c r="F331" s="25">
        <v>683.75</v>
      </c>
      <c r="G331" s="26">
        <v>103902</v>
      </c>
    </row>
    <row r="332" spans="1:7" ht="15" thickBot="1" x14ac:dyDescent="0.4">
      <c r="A332" s="23">
        <v>44356</v>
      </c>
      <c r="B332" s="25">
        <v>685</v>
      </c>
      <c r="C332" s="25">
        <v>686</v>
      </c>
      <c r="D332" s="25">
        <v>673.5</v>
      </c>
      <c r="E332" s="25">
        <v>682.25</v>
      </c>
      <c r="F332" s="25">
        <v>682.25</v>
      </c>
      <c r="G332" s="26">
        <v>91316</v>
      </c>
    </row>
    <row r="333" spans="1:7" ht="15" thickBot="1" x14ac:dyDescent="0.4">
      <c r="A333" s="23">
        <v>44355</v>
      </c>
      <c r="B333" s="25">
        <v>682.5</v>
      </c>
      <c r="C333" s="25">
        <v>699.25</v>
      </c>
      <c r="D333" s="25">
        <v>680.25</v>
      </c>
      <c r="E333" s="25">
        <v>685</v>
      </c>
      <c r="F333" s="25">
        <v>685</v>
      </c>
      <c r="G333" s="26">
        <v>91988</v>
      </c>
    </row>
    <row r="334" spans="1:7" ht="15" thickBot="1" x14ac:dyDescent="0.4">
      <c r="A334" s="23">
        <v>44354</v>
      </c>
      <c r="B334" s="25">
        <v>694.25</v>
      </c>
      <c r="C334" s="25">
        <v>704</v>
      </c>
      <c r="D334" s="25">
        <v>678.5</v>
      </c>
      <c r="E334" s="25">
        <v>680</v>
      </c>
      <c r="F334" s="25">
        <v>680</v>
      </c>
      <c r="G334" s="26">
        <v>103023</v>
      </c>
    </row>
    <row r="335" spans="1:7" ht="15" thickBot="1" x14ac:dyDescent="0.4">
      <c r="A335" s="23">
        <v>44351</v>
      </c>
      <c r="B335" s="25">
        <v>678.5</v>
      </c>
      <c r="C335" s="25">
        <v>690.25</v>
      </c>
      <c r="D335" s="25">
        <v>676.25</v>
      </c>
      <c r="E335" s="25">
        <v>687.75</v>
      </c>
      <c r="F335" s="25">
        <v>687.75</v>
      </c>
      <c r="G335" s="26">
        <v>55839</v>
      </c>
    </row>
    <row r="336" spans="1:7" ht="15" thickBot="1" x14ac:dyDescent="0.4">
      <c r="A336" s="23">
        <v>44350</v>
      </c>
      <c r="B336" s="25">
        <v>689.5</v>
      </c>
      <c r="C336" s="25">
        <v>699.25</v>
      </c>
      <c r="D336" s="25">
        <v>669.25</v>
      </c>
      <c r="E336" s="25">
        <v>676.25</v>
      </c>
      <c r="F336" s="25">
        <v>676.25</v>
      </c>
      <c r="G336" s="26">
        <v>60414</v>
      </c>
    </row>
    <row r="337" spans="1:7" ht="15" thickBot="1" x14ac:dyDescent="0.4">
      <c r="A337" s="23">
        <v>44349</v>
      </c>
      <c r="B337" s="25">
        <v>692</v>
      </c>
      <c r="C337" s="25">
        <v>701.5</v>
      </c>
      <c r="D337" s="25">
        <v>681.5</v>
      </c>
      <c r="E337" s="25">
        <v>687.5</v>
      </c>
      <c r="F337" s="25">
        <v>687.5</v>
      </c>
      <c r="G337" s="26">
        <v>65956</v>
      </c>
    </row>
    <row r="338" spans="1:7" ht="15" thickBot="1" x14ac:dyDescent="0.4">
      <c r="A338" s="23">
        <v>44348</v>
      </c>
      <c r="B338" s="25">
        <v>673.25</v>
      </c>
      <c r="C338" s="25">
        <v>702</v>
      </c>
      <c r="D338" s="25">
        <v>672</v>
      </c>
      <c r="E338" s="25">
        <v>693.5</v>
      </c>
      <c r="F338" s="25">
        <v>693.5</v>
      </c>
      <c r="G338" s="26">
        <v>75697</v>
      </c>
    </row>
    <row r="339" spans="1:7" ht="15" thickBot="1" x14ac:dyDescent="0.4">
      <c r="A339" s="23">
        <v>44344</v>
      </c>
      <c r="B339" s="25">
        <v>676</v>
      </c>
      <c r="C339" s="25">
        <v>679.75</v>
      </c>
      <c r="D339" s="25">
        <v>661.25</v>
      </c>
      <c r="E339" s="25">
        <v>663.5</v>
      </c>
      <c r="F339" s="25">
        <v>663.5</v>
      </c>
      <c r="G339" s="26">
        <v>56121</v>
      </c>
    </row>
    <row r="340" spans="1:7" ht="15" thickBot="1" x14ac:dyDescent="0.4">
      <c r="A340" s="23">
        <v>44343</v>
      </c>
      <c r="B340" s="25">
        <v>648.25</v>
      </c>
      <c r="C340" s="25">
        <v>679.5</v>
      </c>
      <c r="D340" s="25">
        <v>648</v>
      </c>
      <c r="E340" s="25">
        <v>676.25</v>
      </c>
      <c r="F340" s="25">
        <v>676.25</v>
      </c>
      <c r="G340" s="26">
        <v>65470</v>
      </c>
    </row>
    <row r="341" spans="1:7" ht="15" thickBot="1" x14ac:dyDescent="0.4">
      <c r="A341" s="23">
        <v>44342</v>
      </c>
      <c r="B341" s="25">
        <v>657</v>
      </c>
      <c r="C341" s="25">
        <v>657.75</v>
      </c>
      <c r="D341" s="25">
        <v>639.5</v>
      </c>
      <c r="E341" s="25">
        <v>648.5</v>
      </c>
      <c r="F341" s="25">
        <v>648.5</v>
      </c>
      <c r="G341" s="26">
        <v>59945</v>
      </c>
    </row>
    <row r="342" spans="1:7" ht="15" thickBot="1" x14ac:dyDescent="0.4">
      <c r="A342" s="23">
        <v>44341</v>
      </c>
      <c r="B342" s="25">
        <v>663.25</v>
      </c>
      <c r="C342" s="25">
        <v>667.5</v>
      </c>
      <c r="D342" s="25">
        <v>646.75</v>
      </c>
      <c r="E342" s="25">
        <v>656.5</v>
      </c>
      <c r="F342" s="25">
        <v>656.5</v>
      </c>
      <c r="G342" s="26">
        <v>64769</v>
      </c>
    </row>
    <row r="343" spans="1:7" ht="15" thickBot="1" x14ac:dyDescent="0.4">
      <c r="A343" s="23">
        <v>44340</v>
      </c>
      <c r="B343" s="25">
        <v>667</v>
      </c>
      <c r="C343" s="25">
        <v>668.75</v>
      </c>
      <c r="D343" s="25">
        <v>653.25</v>
      </c>
      <c r="E343" s="25">
        <v>662.25</v>
      </c>
      <c r="F343" s="25">
        <v>662.25</v>
      </c>
      <c r="G343" s="26">
        <v>57246</v>
      </c>
    </row>
    <row r="344" spans="1:7" ht="15" thickBot="1" x14ac:dyDescent="0.4">
      <c r="A344" s="23">
        <v>44337</v>
      </c>
      <c r="B344" s="25">
        <v>675.5</v>
      </c>
      <c r="C344" s="25">
        <v>677.5</v>
      </c>
      <c r="D344" s="25">
        <v>665.75</v>
      </c>
      <c r="E344" s="25">
        <v>674.25</v>
      </c>
      <c r="F344" s="25">
        <v>674.25</v>
      </c>
      <c r="G344" s="26">
        <v>57455</v>
      </c>
    </row>
    <row r="345" spans="1:7" ht="15" thickBot="1" x14ac:dyDescent="0.4">
      <c r="A345" s="23">
        <v>44336</v>
      </c>
      <c r="B345" s="25">
        <v>682.25</v>
      </c>
      <c r="C345" s="25">
        <v>688</v>
      </c>
      <c r="D345" s="25">
        <v>672.25</v>
      </c>
      <c r="E345" s="25">
        <v>675.25</v>
      </c>
      <c r="F345" s="25">
        <v>675.25</v>
      </c>
      <c r="G345" s="26">
        <v>55313</v>
      </c>
    </row>
    <row r="346" spans="1:7" ht="15" thickBot="1" x14ac:dyDescent="0.4">
      <c r="A346" s="23">
        <v>44335</v>
      </c>
      <c r="B346" s="25">
        <v>698</v>
      </c>
      <c r="C346" s="25">
        <v>699</v>
      </c>
      <c r="D346" s="25">
        <v>671.5</v>
      </c>
      <c r="E346" s="25">
        <v>679.25</v>
      </c>
      <c r="F346" s="25">
        <v>679.25</v>
      </c>
      <c r="G346" s="26">
        <v>77673</v>
      </c>
    </row>
    <row r="347" spans="1:7" ht="15" thickBot="1" x14ac:dyDescent="0.4">
      <c r="A347" s="23">
        <v>44334</v>
      </c>
      <c r="B347" s="25">
        <v>702.5</v>
      </c>
      <c r="C347" s="25">
        <v>718.5</v>
      </c>
      <c r="D347" s="25">
        <v>692.5</v>
      </c>
      <c r="E347" s="25">
        <v>698</v>
      </c>
      <c r="F347" s="25">
        <v>698</v>
      </c>
      <c r="G347" s="26">
        <v>61420</v>
      </c>
    </row>
    <row r="348" spans="1:7" ht="15" thickBot="1" x14ac:dyDescent="0.4">
      <c r="A348" s="23">
        <v>44333</v>
      </c>
      <c r="B348" s="25">
        <v>704</v>
      </c>
      <c r="C348" s="25">
        <v>707.5</v>
      </c>
      <c r="D348" s="25">
        <v>692</v>
      </c>
      <c r="E348" s="25">
        <v>699.75</v>
      </c>
      <c r="F348" s="25">
        <v>699.75</v>
      </c>
      <c r="G348" s="26">
        <v>53086</v>
      </c>
    </row>
    <row r="349" spans="1:7" ht="15" thickBot="1" x14ac:dyDescent="0.4">
      <c r="A349" s="23">
        <v>44330</v>
      </c>
      <c r="B349" s="25">
        <v>730.25</v>
      </c>
      <c r="C349" s="25">
        <v>730.25</v>
      </c>
      <c r="D349" s="25">
        <v>727.25</v>
      </c>
      <c r="E349" s="25">
        <v>727.25</v>
      </c>
      <c r="F349" s="25">
        <v>727.25</v>
      </c>
      <c r="G349" s="26">
        <v>79497</v>
      </c>
    </row>
    <row r="350" spans="1:7" ht="15" thickBot="1" x14ac:dyDescent="0.4">
      <c r="A350" s="23">
        <v>44329</v>
      </c>
      <c r="B350" s="25">
        <v>750</v>
      </c>
      <c r="C350" s="25">
        <v>756.5</v>
      </c>
      <c r="D350" s="25">
        <v>726.5</v>
      </c>
      <c r="E350" s="25">
        <v>726.5</v>
      </c>
      <c r="F350" s="25">
        <v>726.5</v>
      </c>
      <c r="G350" s="25">
        <v>59</v>
      </c>
    </row>
    <row r="351" spans="1:7" ht="15" thickBot="1" x14ac:dyDescent="0.4">
      <c r="A351" s="23">
        <v>44328</v>
      </c>
      <c r="B351" s="25">
        <v>763</v>
      </c>
      <c r="C351" s="25">
        <v>763</v>
      </c>
      <c r="D351" s="25">
        <v>746.5</v>
      </c>
      <c r="E351" s="25">
        <v>754.75</v>
      </c>
      <c r="F351" s="25">
        <v>754.75</v>
      </c>
      <c r="G351" s="25">
        <v>77</v>
      </c>
    </row>
    <row r="352" spans="1:7" ht="15" thickBot="1" x14ac:dyDescent="0.4">
      <c r="A352" s="23">
        <v>44327</v>
      </c>
      <c r="B352" s="25">
        <v>742.75</v>
      </c>
      <c r="C352" s="25">
        <v>765</v>
      </c>
      <c r="D352" s="25">
        <v>742.75</v>
      </c>
      <c r="E352" s="25">
        <v>759.75</v>
      </c>
      <c r="F352" s="25">
        <v>759.75</v>
      </c>
      <c r="G352" s="25">
        <v>55</v>
      </c>
    </row>
    <row r="353" spans="1:7" ht="15" thickBot="1" x14ac:dyDescent="0.4">
      <c r="A353" s="23">
        <v>44326</v>
      </c>
      <c r="B353" s="25">
        <v>768.5</v>
      </c>
      <c r="C353" s="25">
        <v>769</v>
      </c>
      <c r="D353" s="25">
        <v>742.5</v>
      </c>
      <c r="E353" s="25">
        <v>742.5</v>
      </c>
      <c r="F353" s="25">
        <v>742.5</v>
      </c>
      <c r="G353" s="25">
        <v>227</v>
      </c>
    </row>
    <row r="354" spans="1:7" ht="15" thickBot="1" x14ac:dyDescent="0.4">
      <c r="A354" s="23">
        <v>44323</v>
      </c>
      <c r="B354" s="25">
        <v>771</v>
      </c>
      <c r="C354" s="25">
        <v>773.5</v>
      </c>
      <c r="D354" s="25">
        <v>760.5</v>
      </c>
      <c r="E354" s="25">
        <v>773.5</v>
      </c>
      <c r="F354" s="25">
        <v>773.5</v>
      </c>
      <c r="G354" s="25">
        <v>25</v>
      </c>
    </row>
    <row r="355" spans="1:7" ht="15" thickBot="1" x14ac:dyDescent="0.4">
      <c r="A355" s="23">
        <v>44322</v>
      </c>
      <c r="B355" s="25">
        <v>761</v>
      </c>
      <c r="C355" s="25">
        <v>764.25</v>
      </c>
      <c r="D355" s="25">
        <v>745</v>
      </c>
      <c r="E355" s="25">
        <v>764.25</v>
      </c>
      <c r="F355" s="25">
        <v>764.25</v>
      </c>
      <c r="G355" s="25">
        <v>16</v>
      </c>
    </row>
    <row r="356" spans="1:7" ht="15" thickBot="1" x14ac:dyDescent="0.4">
      <c r="A356" s="23">
        <v>44321</v>
      </c>
      <c r="B356" s="25">
        <v>737.75</v>
      </c>
      <c r="C356" s="25">
        <v>755.75</v>
      </c>
      <c r="D356" s="25">
        <v>737.5</v>
      </c>
      <c r="E356" s="25">
        <v>755.75</v>
      </c>
      <c r="F356" s="25">
        <v>755.75</v>
      </c>
      <c r="G356" s="25">
        <v>495</v>
      </c>
    </row>
    <row r="357" spans="1:7" ht="15" thickBot="1" x14ac:dyDescent="0.4">
      <c r="A357" s="23">
        <v>44320</v>
      </c>
      <c r="B357" s="25">
        <v>731.25</v>
      </c>
      <c r="C357" s="25">
        <v>737.5</v>
      </c>
      <c r="D357" s="25">
        <v>730</v>
      </c>
      <c r="E357" s="25">
        <v>737</v>
      </c>
      <c r="F357" s="25">
        <v>737</v>
      </c>
      <c r="G357" s="25">
        <v>300</v>
      </c>
    </row>
    <row r="358" spans="1:7" ht="15" thickBot="1" x14ac:dyDescent="0.4">
      <c r="A358" s="23">
        <v>44319</v>
      </c>
      <c r="B358" s="25">
        <v>753.25</v>
      </c>
      <c r="C358" s="25">
        <v>753.25</v>
      </c>
      <c r="D358" s="25">
        <v>725.5</v>
      </c>
      <c r="E358" s="25">
        <v>725.5</v>
      </c>
      <c r="F358" s="25">
        <v>725.5</v>
      </c>
      <c r="G358" s="25">
        <v>407</v>
      </c>
    </row>
    <row r="359" spans="1:7" ht="15" thickBot="1" x14ac:dyDescent="0.4">
      <c r="A359" s="23">
        <v>44316</v>
      </c>
      <c r="B359" s="25">
        <v>741</v>
      </c>
      <c r="C359" s="25">
        <v>745.5</v>
      </c>
      <c r="D359" s="25">
        <v>728.5</v>
      </c>
      <c r="E359" s="25">
        <v>742.5</v>
      </c>
      <c r="F359" s="25">
        <v>742.5</v>
      </c>
      <c r="G359" s="25">
        <v>406</v>
      </c>
    </row>
    <row r="360" spans="1:7" ht="15" thickBot="1" x14ac:dyDescent="0.4">
      <c r="A360" s="23">
        <v>44315</v>
      </c>
      <c r="B360" s="25">
        <v>722.25</v>
      </c>
      <c r="C360" s="25">
        <v>738.75</v>
      </c>
      <c r="D360" s="25">
        <v>712.75</v>
      </c>
      <c r="E360" s="25">
        <v>737.5</v>
      </c>
      <c r="F360" s="25">
        <v>737.5</v>
      </c>
      <c r="G360" s="26">
        <v>9415</v>
      </c>
    </row>
    <row r="361" spans="1:7" ht="15" thickBot="1" x14ac:dyDescent="0.4">
      <c r="A361" s="23">
        <v>44314</v>
      </c>
      <c r="B361" s="25">
        <v>734.25</v>
      </c>
      <c r="C361" s="25">
        <v>743.75</v>
      </c>
      <c r="D361" s="25">
        <v>713.5</v>
      </c>
      <c r="E361" s="25">
        <v>725.25</v>
      </c>
      <c r="F361" s="25">
        <v>725.25</v>
      </c>
      <c r="G361" s="26">
        <v>12763</v>
      </c>
    </row>
    <row r="362" spans="1:7" ht="15" thickBot="1" x14ac:dyDescent="0.4">
      <c r="A362" s="23">
        <v>44313</v>
      </c>
      <c r="B362" s="25">
        <v>737</v>
      </c>
      <c r="C362" s="25">
        <v>773</v>
      </c>
      <c r="D362" s="25">
        <v>726.75</v>
      </c>
      <c r="E362" s="25">
        <v>733.75</v>
      </c>
      <c r="F362" s="25">
        <v>733.75</v>
      </c>
      <c r="G362" s="26">
        <v>16104</v>
      </c>
    </row>
    <row r="363" spans="1:7" ht="15" thickBot="1" x14ac:dyDescent="0.4">
      <c r="A363" s="23">
        <v>44312</v>
      </c>
      <c r="B363" s="25">
        <v>712.75</v>
      </c>
      <c r="C363" s="25">
        <v>745.25</v>
      </c>
      <c r="D363" s="25">
        <v>712.75</v>
      </c>
      <c r="E363" s="25">
        <v>739.5</v>
      </c>
      <c r="F363" s="25">
        <v>739.5</v>
      </c>
      <c r="G363" s="26">
        <v>34378</v>
      </c>
    </row>
    <row r="364" spans="1:7" ht="15" thickBot="1" x14ac:dyDescent="0.4">
      <c r="A364" s="23">
        <v>44309</v>
      </c>
      <c r="B364" s="25">
        <v>709.75</v>
      </c>
      <c r="C364" s="25">
        <v>714.75</v>
      </c>
      <c r="D364" s="25">
        <v>701</v>
      </c>
      <c r="E364" s="25">
        <v>710.25</v>
      </c>
      <c r="F364" s="25">
        <v>710.25</v>
      </c>
      <c r="G364" s="26">
        <v>29087</v>
      </c>
    </row>
    <row r="365" spans="1:7" ht="15" thickBot="1" x14ac:dyDescent="0.4">
      <c r="A365" s="23">
        <v>44308</v>
      </c>
      <c r="B365" s="25">
        <v>673.75</v>
      </c>
      <c r="C365" s="25">
        <v>713.25</v>
      </c>
      <c r="D365" s="25">
        <v>672</v>
      </c>
      <c r="E365" s="25">
        <v>710.25</v>
      </c>
      <c r="F365" s="25">
        <v>710.25</v>
      </c>
      <c r="G365" s="26">
        <v>45267</v>
      </c>
    </row>
    <row r="366" spans="1:7" ht="15" thickBot="1" x14ac:dyDescent="0.4">
      <c r="A366" s="23">
        <v>44307</v>
      </c>
      <c r="B366" s="25">
        <v>662.75</v>
      </c>
      <c r="C366" s="25">
        <v>678.75</v>
      </c>
      <c r="D366" s="25">
        <v>658.75</v>
      </c>
      <c r="E366" s="25">
        <v>673.25</v>
      </c>
      <c r="F366" s="25">
        <v>673.25</v>
      </c>
      <c r="G366" s="26">
        <v>30045</v>
      </c>
    </row>
    <row r="367" spans="1:7" ht="15" thickBot="1" x14ac:dyDescent="0.4">
      <c r="A367" s="23">
        <v>44306</v>
      </c>
      <c r="B367" s="25">
        <v>651.5</v>
      </c>
      <c r="C367" s="25">
        <v>679</v>
      </c>
      <c r="D367" s="25">
        <v>650.25</v>
      </c>
      <c r="E367" s="25">
        <v>659.75</v>
      </c>
      <c r="F367" s="25">
        <v>659.75</v>
      </c>
      <c r="G367" s="26">
        <v>43162</v>
      </c>
    </row>
    <row r="368" spans="1:7" ht="15" thickBot="1" x14ac:dyDescent="0.4">
      <c r="A368" s="23">
        <v>44305</v>
      </c>
      <c r="B368" s="25">
        <v>653</v>
      </c>
      <c r="C368" s="25">
        <v>660.75</v>
      </c>
      <c r="D368" s="25">
        <v>651</v>
      </c>
      <c r="E368" s="25">
        <v>652.25</v>
      </c>
      <c r="F368" s="25">
        <v>652.25</v>
      </c>
      <c r="G368" s="26">
        <v>28587</v>
      </c>
    </row>
    <row r="369" spans="1:7" ht="15" thickBot="1" x14ac:dyDescent="0.4">
      <c r="A369" s="23">
        <v>44302</v>
      </c>
      <c r="B369" s="25">
        <v>652.5</v>
      </c>
      <c r="C369" s="25">
        <v>659.75</v>
      </c>
      <c r="D369" s="25">
        <v>648.25</v>
      </c>
      <c r="E369" s="25">
        <v>652.5</v>
      </c>
      <c r="F369" s="25">
        <v>652.5</v>
      </c>
      <c r="G369" s="26">
        <v>36533</v>
      </c>
    </row>
    <row r="370" spans="1:7" ht="15" thickBot="1" x14ac:dyDescent="0.4">
      <c r="A370" s="23">
        <v>44301</v>
      </c>
      <c r="B370" s="25">
        <v>647.25</v>
      </c>
      <c r="C370" s="25">
        <v>657.75</v>
      </c>
      <c r="D370" s="25">
        <v>639</v>
      </c>
      <c r="E370" s="25">
        <v>653.75</v>
      </c>
      <c r="F370" s="25">
        <v>653.75</v>
      </c>
      <c r="G370" s="26">
        <v>61426</v>
      </c>
    </row>
    <row r="371" spans="1:7" ht="15" thickBot="1" x14ac:dyDescent="0.4">
      <c r="A371" s="23">
        <v>44300</v>
      </c>
      <c r="B371" s="25">
        <v>630.75</v>
      </c>
      <c r="C371" s="25">
        <v>655.75</v>
      </c>
      <c r="D371" s="25">
        <v>630.75</v>
      </c>
      <c r="E371" s="25">
        <v>648</v>
      </c>
      <c r="F371" s="25">
        <v>648</v>
      </c>
      <c r="G371" s="26">
        <v>117768</v>
      </c>
    </row>
    <row r="372" spans="1:7" ht="15" thickBot="1" x14ac:dyDescent="0.4">
      <c r="A372" s="23">
        <v>44299</v>
      </c>
      <c r="B372" s="25">
        <v>630.25</v>
      </c>
      <c r="C372" s="25">
        <v>637.25</v>
      </c>
      <c r="D372" s="25">
        <v>628.25</v>
      </c>
      <c r="E372" s="25">
        <v>629.75</v>
      </c>
      <c r="F372" s="25">
        <v>629.75</v>
      </c>
      <c r="G372" s="26">
        <v>78362</v>
      </c>
    </row>
    <row r="373" spans="1:7" ht="15" thickBot="1" x14ac:dyDescent="0.4">
      <c r="A373" s="23">
        <v>44298</v>
      </c>
      <c r="B373" s="25">
        <v>638</v>
      </c>
      <c r="C373" s="25">
        <v>639</v>
      </c>
      <c r="D373" s="25">
        <v>623</v>
      </c>
      <c r="E373" s="25">
        <v>628</v>
      </c>
      <c r="F373" s="25">
        <v>628</v>
      </c>
      <c r="G373" s="26">
        <v>101809</v>
      </c>
    </row>
    <row r="374" spans="1:7" ht="15" thickBot="1" x14ac:dyDescent="0.4">
      <c r="A374" s="23">
        <v>44295</v>
      </c>
      <c r="B374" s="25">
        <v>628.75</v>
      </c>
      <c r="C374" s="25">
        <v>646.5</v>
      </c>
      <c r="D374" s="25">
        <v>627.25</v>
      </c>
      <c r="E374" s="25">
        <v>638.75</v>
      </c>
      <c r="F374" s="25">
        <v>638.75</v>
      </c>
      <c r="G374" s="26">
        <v>113072</v>
      </c>
    </row>
    <row r="375" spans="1:7" ht="15" thickBot="1" x14ac:dyDescent="0.4">
      <c r="A375" s="23">
        <v>44294</v>
      </c>
      <c r="B375" s="25">
        <v>618</v>
      </c>
      <c r="C375" s="25">
        <v>631.5</v>
      </c>
      <c r="D375" s="25">
        <v>616</v>
      </c>
      <c r="E375" s="25">
        <v>628.75</v>
      </c>
      <c r="F375" s="25">
        <v>628.75</v>
      </c>
      <c r="G375" s="26">
        <v>87000</v>
      </c>
    </row>
    <row r="376" spans="1:7" ht="15" thickBot="1" x14ac:dyDescent="0.4">
      <c r="A376" s="23">
        <v>44293</v>
      </c>
      <c r="B376" s="25">
        <v>615</v>
      </c>
      <c r="C376" s="25">
        <v>619.75</v>
      </c>
      <c r="D376" s="25">
        <v>609.75</v>
      </c>
      <c r="E376" s="25">
        <v>616.25</v>
      </c>
      <c r="F376" s="25">
        <v>616.25</v>
      </c>
      <c r="G376" s="26">
        <v>73524</v>
      </c>
    </row>
    <row r="377" spans="1:7" ht="15" thickBot="1" x14ac:dyDescent="0.4">
      <c r="A377" s="23">
        <v>44292</v>
      </c>
      <c r="B377" s="25">
        <v>622</v>
      </c>
      <c r="C377" s="25">
        <v>627.5</v>
      </c>
      <c r="D377" s="25">
        <v>613.75</v>
      </c>
      <c r="E377" s="25">
        <v>615.5</v>
      </c>
      <c r="F377" s="25">
        <v>615.5</v>
      </c>
      <c r="G377" s="26">
        <v>58043</v>
      </c>
    </row>
    <row r="378" spans="1:7" ht="15" thickBot="1" x14ac:dyDescent="0.4">
      <c r="A378" s="23">
        <v>44291</v>
      </c>
      <c r="B378" s="25">
        <v>607</v>
      </c>
      <c r="C378" s="25">
        <v>625</v>
      </c>
      <c r="D378" s="25">
        <v>607</v>
      </c>
      <c r="E378" s="25">
        <v>618</v>
      </c>
      <c r="F378" s="25">
        <v>618</v>
      </c>
      <c r="G378" s="26">
        <v>52004</v>
      </c>
    </row>
    <row r="379" spans="1:7" ht="15" thickBot="1" x14ac:dyDescent="0.4">
      <c r="A379" s="23">
        <v>44287</v>
      </c>
      <c r="B379" s="25">
        <v>623</v>
      </c>
      <c r="C379" s="25">
        <v>625.75</v>
      </c>
      <c r="D379" s="25">
        <v>601.25</v>
      </c>
      <c r="E379" s="25">
        <v>611</v>
      </c>
      <c r="F379" s="25">
        <v>611</v>
      </c>
      <c r="G379" s="26">
        <v>73406</v>
      </c>
    </row>
    <row r="380" spans="1:7" ht="15" thickBot="1" x14ac:dyDescent="0.4">
      <c r="A380" s="23">
        <v>44286</v>
      </c>
      <c r="B380" s="25">
        <v>603.25</v>
      </c>
      <c r="C380" s="25">
        <v>631.75</v>
      </c>
      <c r="D380" s="25">
        <v>593.25</v>
      </c>
      <c r="E380" s="25">
        <v>618</v>
      </c>
      <c r="F380" s="25">
        <v>618</v>
      </c>
      <c r="G380" s="26">
        <v>90267</v>
      </c>
    </row>
    <row r="381" spans="1:7" ht="15" thickBot="1" x14ac:dyDescent="0.4">
      <c r="A381" s="23">
        <v>44285</v>
      </c>
      <c r="B381" s="25">
        <v>616.25</v>
      </c>
      <c r="C381" s="25">
        <v>616.75</v>
      </c>
      <c r="D381" s="25">
        <v>600.5</v>
      </c>
      <c r="E381" s="25">
        <v>601.75</v>
      </c>
      <c r="F381" s="25">
        <v>601.75</v>
      </c>
      <c r="G381" s="26">
        <v>52667</v>
      </c>
    </row>
    <row r="382" spans="1:7" ht="15" thickBot="1" x14ac:dyDescent="0.4">
      <c r="A382" s="23">
        <v>44284</v>
      </c>
      <c r="B382" s="25">
        <v>615.75</v>
      </c>
      <c r="C382" s="25">
        <v>617.75</v>
      </c>
      <c r="D382" s="25">
        <v>607.25</v>
      </c>
      <c r="E382" s="25">
        <v>616.75</v>
      </c>
      <c r="F382" s="25">
        <v>616.75</v>
      </c>
      <c r="G382" s="26">
        <v>38587</v>
      </c>
    </row>
    <row r="383" spans="1:7" ht="15" thickBot="1" x14ac:dyDescent="0.4">
      <c r="A383" s="23">
        <v>44281</v>
      </c>
      <c r="B383" s="25">
        <v>611</v>
      </c>
      <c r="C383" s="25">
        <v>619</v>
      </c>
      <c r="D383" s="25">
        <v>608.25</v>
      </c>
      <c r="E383" s="25">
        <v>613.25</v>
      </c>
      <c r="F383" s="25">
        <v>613.25</v>
      </c>
      <c r="G383" s="26">
        <v>45616</v>
      </c>
    </row>
    <row r="384" spans="1:7" ht="15" thickBot="1" x14ac:dyDescent="0.4">
      <c r="A384" s="23">
        <v>44280</v>
      </c>
      <c r="B384" s="25">
        <v>624.75</v>
      </c>
      <c r="C384" s="25">
        <v>625.5</v>
      </c>
      <c r="D384" s="25">
        <v>609</v>
      </c>
      <c r="E384" s="25">
        <v>612.5</v>
      </c>
      <c r="F384" s="25">
        <v>612.5</v>
      </c>
      <c r="G384" s="26">
        <v>60632</v>
      </c>
    </row>
    <row r="385" spans="1:7" ht="15" thickBot="1" x14ac:dyDescent="0.4">
      <c r="A385" s="23">
        <v>44279</v>
      </c>
      <c r="B385" s="25">
        <v>635</v>
      </c>
      <c r="C385" s="25">
        <v>638.75</v>
      </c>
      <c r="D385" s="25">
        <v>624</v>
      </c>
      <c r="E385" s="25">
        <v>624.75</v>
      </c>
      <c r="F385" s="25">
        <v>624.75</v>
      </c>
      <c r="G385" s="26">
        <v>45577</v>
      </c>
    </row>
    <row r="386" spans="1:7" ht="15" thickBot="1" x14ac:dyDescent="0.4">
      <c r="A386" s="23">
        <v>44278</v>
      </c>
      <c r="B386" s="25">
        <v>628</v>
      </c>
      <c r="C386" s="25">
        <v>644.5</v>
      </c>
      <c r="D386" s="25">
        <v>621</v>
      </c>
      <c r="E386" s="25">
        <v>634.75</v>
      </c>
      <c r="F386" s="25">
        <v>634.75</v>
      </c>
      <c r="G386" s="26">
        <v>68769</v>
      </c>
    </row>
    <row r="387" spans="1:7" ht="15" thickBot="1" x14ac:dyDescent="0.4">
      <c r="A387" s="23">
        <v>44277</v>
      </c>
      <c r="B387" s="25">
        <v>627.5</v>
      </c>
      <c r="C387" s="25">
        <v>630.75</v>
      </c>
      <c r="D387" s="25">
        <v>621.25</v>
      </c>
      <c r="E387" s="25">
        <v>627.25</v>
      </c>
      <c r="F387" s="25">
        <v>627.25</v>
      </c>
      <c r="G387" s="26">
        <v>36124</v>
      </c>
    </row>
    <row r="388" spans="1:7" ht="15" thickBot="1" x14ac:dyDescent="0.4">
      <c r="A388" s="23">
        <v>44274</v>
      </c>
      <c r="B388" s="25">
        <v>629</v>
      </c>
      <c r="C388" s="25">
        <v>635.5</v>
      </c>
      <c r="D388" s="25">
        <v>621.75</v>
      </c>
      <c r="E388" s="25">
        <v>627</v>
      </c>
      <c r="F388" s="25">
        <v>627</v>
      </c>
      <c r="G388" s="26">
        <v>51669</v>
      </c>
    </row>
    <row r="389" spans="1:7" ht="15" thickBot="1" x14ac:dyDescent="0.4">
      <c r="A389" s="23">
        <v>44273</v>
      </c>
      <c r="B389" s="25">
        <v>640</v>
      </c>
      <c r="C389" s="25">
        <v>641</v>
      </c>
      <c r="D389" s="25">
        <v>629</v>
      </c>
      <c r="E389" s="25">
        <v>630.5</v>
      </c>
      <c r="F389" s="25">
        <v>630.5</v>
      </c>
      <c r="G389" s="26">
        <v>47127</v>
      </c>
    </row>
    <row r="390" spans="1:7" ht="15" thickBot="1" x14ac:dyDescent="0.4">
      <c r="A390" s="23">
        <v>44272</v>
      </c>
      <c r="B390" s="25">
        <v>646.25</v>
      </c>
      <c r="C390" s="25">
        <v>649.5</v>
      </c>
      <c r="D390" s="25">
        <v>639.25</v>
      </c>
      <c r="E390" s="25">
        <v>640</v>
      </c>
      <c r="F390" s="25">
        <v>640</v>
      </c>
      <c r="G390" s="26">
        <v>36147</v>
      </c>
    </row>
    <row r="391" spans="1:7" ht="15" thickBot="1" x14ac:dyDescent="0.4">
      <c r="A391" s="23">
        <v>44271</v>
      </c>
      <c r="B391" s="25">
        <v>645.5</v>
      </c>
      <c r="C391" s="25">
        <v>648</v>
      </c>
      <c r="D391" s="25">
        <v>631.75</v>
      </c>
      <c r="E391" s="25">
        <v>647</v>
      </c>
      <c r="F391" s="25">
        <v>647</v>
      </c>
      <c r="G391" s="26">
        <v>51099</v>
      </c>
    </row>
    <row r="392" spans="1:7" ht="15" thickBot="1" x14ac:dyDescent="0.4">
      <c r="A392" s="23">
        <v>44270</v>
      </c>
      <c r="B392" s="25">
        <v>637.75</v>
      </c>
      <c r="C392" s="25">
        <v>647.75</v>
      </c>
      <c r="D392" s="25">
        <v>636</v>
      </c>
      <c r="E392" s="25">
        <v>645</v>
      </c>
      <c r="F392" s="25">
        <v>645</v>
      </c>
      <c r="G392" s="26">
        <v>40093</v>
      </c>
    </row>
    <row r="393" spans="1:7" ht="15" thickBot="1" x14ac:dyDescent="0.4">
      <c r="A393" s="23">
        <v>44267</v>
      </c>
      <c r="B393" s="25">
        <v>631.75</v>
      </c>
      <c r="C393" s="25">
        <v>631.75</v>
      </c>
      <c r="D393" s="25">
        <v>631.75</v>
      </c>
      <c r="E393" s="25">
        <v>631.75</v>
      </c>
      <c r="F393" s="25">
        <v>631.75</v>
      </c>
      <c r="G393" s="26">
        <v>34909</v>
      </c>
    </row>
    <row r="394" spans="1:7" ht="15" thickBot="1" x14ac:dyDescent="0.4">
      <c r="A394" s="23">
        <v>44266</v>
      </c>
      <c r="B394" s="25">
        <v>650</v>
      </c>
      <c r="C394" s="25">
        <v>650</v>
      </c>
      <c r="D394" s="25">
        <v>636.25</v>
      </c>
      <c r="E394" s="25">
        <v>636.25</v>
      </c>
      <c r="F394" s="25">
        <v>636.25</v>
      </c>
      <c r="G394" s="25">
        <v>32</v>
      </c>
    </row>
    <row r="395" spans="1:7" ht="15" thickBot="1" x14ac:dyDescent="0.4">
      <c r="A395" s="23">
        <v>44265</v>
      </c>
      <c r="B395" s="25">
        <v>653.25</v>
      </c>
      <c r="C395" s="25">
        <v>653.75</v>
      </c>
      <c r="D395" s="25">
        <v>643.5</v>
      </c>
      <c r="E395" s="25">
        <v>650.75</v>
      </c>
      <c r="F395" s="25">
        <v>650.75</v>
      </c>
      <c r="G395" s="25">
        <v>130</v>
      </c>
    </row>
    <row r="396" spans="1:7" ht="15" thickBot="1" x14ac:dyDescent="0.4">
      <c r="A396" s="23">
        <v>44264</v>
      </c>
      <c r="B396" s="25">
        <v>654.75</v>
      </c>
      <c r="C396" s="25">
        <v>656.5</v>
      </c>
      <c r="D396" s="25">
        <v>650.75</v>
      </c>
      <c r="E396" s="25">
        <v>656.5</v>
      </c>
      <c r="F396" s="25">
        <v>656.5</v>
      </c>
      <c r="G396" s="25">
        <v>13</v>
      </c>
    </row>
    <row r="397" spans="1:7" ht="15" thickBot="1" x14ac:dyDescent="0.4">
      <c r="A397" s="23">
        <v>44263</v>
      </c>
      <c r="B397" s="25">
        <v>659.5</v>
      </c>
      <c r="C397" s="25">
        <v>659.5</v>
      </c>
      <c r="D397" s="25">
        <v>642.5</v>
      </c>
      <c r="E397" s="25">
        <v>646.5</v>
      </c>
      <c r="F397" s="25">
        <v>646.5</v>
      </c>
      <c r="G397" s="25">
        <v>351</v>
      </c>
    </row>
    <row r="398" spans="1:7" ht="15" thickBot="1" x14ac:dyDescent="0.4">
      <c r="A398" s="23">
        <v>44260</v>
      </c>
      <c r="B398" s="25">
        <v>649.5</v>
      </c>
      <c r="C398" s="25">
        <v>657.5</v>
      </c>
      <c r="D398" s="25">
        <v>647</v>
      </c>
      <c r="E398" s="25">
        <v>654</v>
      </c>
      <c r="F398" s="25">
        <v>654</v>
      </c>
      <c r="G398" s="25">
        <v>401</v>
      </c>
    </row>
    <row r="399" spans="1:7" ht="15" thickBot="1" x14ac:dyDescent="0.4">
      <c r="A399" s="23">
        <v>44259</v>
      </c>
      <c r="B399" s="25">
        <v>653</v>
      </c>
      <c r="C399" s="25">
        <v>658</v>
      </c>
      <c r="D399" s="25">
        <v>648.75</v>
      </c>
      <c r="E399" s="25">
        <v>649.75</v>
      </c>
      <c r="F399" s="25">
        <v>649.75</v>
      </c>
      <c r="G399" s="25">
        <v>576</v>
      </c>
    </row>
    <row r="400" spans="1:7" ht="15" thickBot="1" x14ac:dyDescent="0.4">
      <c r="A400" s="23">
        <v>44258</v>
      </c>
      <c r="B400" s="25">
        <v>658.25</v>
      </c>
      <c r="C400" s="25">
        <v>658.25</v>
      </c>
      <c r="D400" s="25">
        <v>645.75</v>
      </c>
      <c r="E400" s="25">
        <v>652</v>
      </c>
      <c r="F400" s="25">
        <v>652</v>
      </c>
      <c r="G400" s="25">
        <v>183</v>
      </c>
    </row>
    <row r="401" spans="1:7" ht="15" thickBot="1" x14ac:dyDescent="0.4">
      <c r="A401" s="23">
        <v>44257</v>
      </c>
      <c r="B401" s="25">
        <v>645.5</v>
      </c>
      <c r="C401" s="25">
        <v>663.25</v>
      </c>
      <c r="D401" s="25">
        <v>640</v>
      </c>
      <c r="E401" s="25">
        <v>663.25</v>
      </c>
      <c r="F401" s="25">
        <v>663.25</v>
      </c>
      <c r="G401" s="25">
        <v>241</v>
      </c>
    </row>
    <row r="402" spans="1:7" ht="15" thickBot="1" x14ac:dyDescent="0.4">
      <c r="A402" s="23">
        <v>44256</v>
      </c>
      <c r="B402" s="25">
        <v>661</v>
      </c>
      <c r="C402" s="25">
        <v>661</v>
      </c>
      <c r="D402" s="25">
        <v>643</v>
      </c>
      <c r="E402" s="25">
        <v>643.75</v>
      </c>
      <c r="F402" s="25">
        <v>643.75</v>
      </c>
      <c r="G402" s="25">
        <v>389</v>
      </c>
    </row>
    <row r="403" spans="1:7" ht="15" thickBot="1" x14ac:dyDescent="0.4">
      <c r="A403" s="23">
        <v>44253</v>
      </c>
      <c r="B403" s="25">
        <v>665</v>
      </c>
      <c r="C403" s="25">
        <v>665.75</v>
      </c>
      <c r="D403" s="25">
        <v>653</v>
      </c>
      <c r="E403" s="25">
        <v>655</v>
      </c>
      <c r="F403" s="25">
        <v>655</v>
      </c>
      <c r="G403" s="26">
        <v>1445</v>
      </c>
    </row>
    <row r="404" spans="1:7" ht="15" thickBot="1" x14ac:dyDescent="0.4">
      <c r="A404" s="23">
        <v>44252</v>
      </c>
      <c r="B404" s="25">
        <v>677.25</v>
      </c>
      <c r="C404" s="25">
        <v>680.5</v>
      </c>
      <c r="D404" s="25">
        <v>658.75</v>
      </c>
      <c r="E404" s="25">
        <v>671.75</v>
      </c>
      <c r="F404" s="25">
        <v>671.75</v>
      </c>
      <c r="G404" s="26">
        <v>13332</v>
      </c>
    </row>
    <row r="405" spans="1:7" ht="15" thickBot="1" x14ac:dyDescent="0.4">
      <c r="A405" s="23">
        <v>44251</v>
      </c>
      <c r="B405" s="25">
        <v>665.5</v>
      </c>
      <c r="C405" s="25">
        <v>683.5</v>
      </c>
      <c r="D405" s="25">
        <v>665</v>
      </c>
      <c r="E405" s="25">
        <v>680.25</v>
      </c>
      <c r="F405" s="25">
        <v>680.25</v>
      </c>
      <c r="G405" s="26">
        <v>23402</v>
      </c>
    </row>
    <row r="406" spans="1:7" ht="15" thickBot="1" x14ac:dyDescent="0.4">
      <c r="A406" s="23">
        <v>44250</v>
      </c>
      <c r="B406" s="25">
        <v>666.5</v>
      </c>
      <c r="C406" s="25">
        <v>667.75</v>
      </c>
      <c r="D406" s="25">
        <v>656.5</v>
      </c>
      <c r="E406" s="25">
        <v>665.75</v>
      </c>
      <c r="F406" s="25">
        <v>665.75</v>
      </c>
      <c r="G406" s="26">
        <v>24552</v>
      </c>
    </row>
    <row r="407" spans="1:7" ht="15" thickBot="1" x14ac:dyDescent="0.4">
      <c r="A407" s="23">
        <v>44249</v>
      </c>
      <c r="B407" s="25">
        <v>653.75</v>
      </c>
      <c r="C407" s="25">
        <v>665.25</v>
      </c>
      <c r="D407" s="25">
        <v>651</v>
      </c>
      <c r="E407" s="25">
        <v>664</v>
      </c>
      <c r="F407" s="25">
        <v>664</v>
      </c>
      <c r="G407" s="26">
        <v>26456</v>
      </c>
    </row>
    <row r="408" spans="1:7" ht="15" thickBot="1" x14ac:dyDescent="0.4">
      <c r="A408" s="23">
        <v>44246</v>
      </c>
      <c r="B408" s="25">
        <v>665</v>
      </c>
      <c r="C408" s="25">
        <v>669</v>
      </c>
      <c r="D408" s="25">
        <v>649</v>
      </c>
      <c r="E408" s="25">
        <v>650.75</v>
      </c>
      <c r="F408" s="25">
        <v>650.75</v>
      </c>
      <c r="G408" s="26">
        <v>51919</v>
      </c>
    </row>
    <row r="409" spans="1:7" ht="15" thickBot="1" x14ac:dyDescent="0.4">
      <c r="A409" s="23">
        <v>44245</v>
      </c>
      <c r="B409" s="25">
        <v>644</v>
      </c>
      <c r="C409" s="25">
        <v>665.75</v>
      </c>
      <c r="D409" s="25">
        <v>641.5</v>
      </c>
      <c r="E409" s="25">
        <v>662.5</v>
      </c>
      <c r="F409" s="25">
        <v>662.5</v>
      </c>
      <c r="G409" s="26">
        <v>56681</v>
      </c>
    </row>
    <row r="410" spans="1:7" ht="15" thickBot="1" x14ac:dyDescent="0.4">
      <c r="A410" s="23">
        <v>44244</v>
      </c>
      <c r="B410" s="25">
        <v>660</v>
      </c>
      <c r="C410" s="25">
        <v>661.25</v>
      </c>
      <c r="D410" s="25">
        <v>638.5</v>
      </c>
      <c r="E410" s="25">
        <v>644</v>
      </c>
      <c r="F410" s="25">
        <v>644</v>
      </c>
      <c r="G410" s="26">
        <v>35182</v>
      </c>
    </row>
    <row r="411" spans="1:7" ht="15" thickBot="1" x14ac:dyDescent="0.4">
      <c r="A411" s="23">
        <v>44243</v>
      </c>
      <c r="B411" s="25">
        <v>648</v>
      </c>
      <c r="C411" s="25">
        <v>660.25</v>
      </c>
      <c r="D411" s="25">
        <v>640.5</v>
      </c>
      <c r="E411" s="25">
        <v>657.5</v>
      </c>
      <c r="F411" s="25">
        <v>657.5</v>
      </c>
      <c r="G411" s="26">
        <v>50195</v>
      </c>
    </row>
    <row r="412" spans="1:7" ht="15" thickBot="1" x14ac:dyDescent="0.4">
      <c r="A412" s="23">
        <v>44239</v>
      </c>
      <c r="B412" s="25">
        <v>632.5</v>
      </c>
      <c r="C412" s="25">
        <v>643</v>
      </c>
      <c r="D412" s="25">
        <v>632</v>
      </c>
      <c r="E412" s="25">
        <v>636.75</v>
      </c>
      <c r="F412" s="25">
        <v>636.75</v>
      </c>
      <c r="G412" s="26">
        <v>64747</v>
      </c>
    </row>
    <row r="413" spans="1:7" ht="15" thickBot="1" x14ac:dyDescent="0.4">
      <c r="A413" s="23">
        <v>44238</v>
      </c>
      <c r="B413" s="25">
        <v>636.5</v>
      </c>
      <c r="C413" s="25">
        <v>644.75</v>
      </c>
      <c r="D413" s="25">
        <v>632</v>
      </c>
      <c r="E413" s="25">
        <v>633.5</v>
      </c>
      <c r="F413" s="25">
        <v>633.5</v>
      </c>
      <c r="G413" s="26">
        <v>79697</v>
      </c>
    </row>
    <row r="414" spans="1:7" ht="15" thickBot="1" x14ac:dyDescent="0.4">
      <c r="A414" s="23">
        <v>44237</v>
      </c>
      <c r="B414" s="25">
        <v>649.5</v>
      </c>
      <c r="C414" s="25">
        <v>650.5</v>
      </c>
      <c r="D414" s="25">
        <v>626.75</v>
      </c>
      <c r="E414" s="25">
        <v>635.5</v>
      </c>
      <c r="F414" s="25">
        <v>635.5</v>
      </c>
      <c r="G414" s="26">
        <v>98577</v>
      </c>
    </row>
    <row r="415" spans="1:7" ht="15" thickBot="1" x14ac:dyDescent="0.4">
      <c r="A415" s="23">
        <v>44236</v>
      </c>
      <c r="B415" s="25">
        <v>657.75</v>
      </c>
      <c r="C415" s="25">
        <v>660.5</v>
      </c>
      <c r="D415" s="25">
        <v>639.75</v>
      </c>
      <c r="E415" s="25">
        <v>649.5</v>
      </c>
      <c r="F415" s="25">
        <v>649.5</v>
      </c>
      <c r="G415" s="26">
        <v>124145</v>
      </c>
    </row>
    <row r="416" spans="1:7" ht="15" thickBot="1" x14ac:dyDescent="0.4">
      <c r="A416" s="23">
        <v>44235</v>
      </c>
      <c r="B416" s="25">
        <v>643</v>
      </c>
      <c r="C416" s="25">
        <v>657.5</v>
      </c>
      <c r="D416" s="25">
        <v>642.5</v>
      </c>
      <c r="E416" s="25">
        <v>655.75</v>
      </c>
      <c r="F416" s="25">
        <v>655.75</v>
      </c>
      <c r="G416" s="26">
        <v>102705</v>
      </c>
    </row>
    <row r="417" spans="1:7" ht="15" thickBot="1" x14ac:dyDescent="0.4">
      <c r="A417" s="23">
        <v>44232</v>
      </c>
      <c r="B417" s="25">
        <v>634.75</v>
      </c>
      <c r="C417" s="25">
        <v>647.5</v>
      </c>
      <c r="D417" s="25">
        <v>632.25</v>
      </c>
      <c r="E417" s="25">
        <v>641.25</v>
      </c>
      <c r="F417" s="25">
        <v>641.25</v>
      </c>
      <c r="G417" s="26">
        <v>78451</v>
      </c>
    </row>
    <row r="418" spans="1:7" ht="15" thickBot="1" x14ac:dyDescent="0.4">
      <c r="A418" s="23">
        <v>44231</v>
      </c>
      <c r="B418" s="25">
        <v>647.25</v>
      </c>
      <c r="C418" s="25">
        <v>650.5</v>
      </c>
      <c r="D418" s="25">
        <v>633</v>
      </c>
      <c r="E418" s="25">
        <v>637.5</v>
      </c>
      <c r="F418" s="25">
        <v>637.5</v>
      </c>
      <c r="G418" s="26">
        <v>66019</v>
      </c>
    </row>
    <row r="419" spans="1:7" ht="15" thickBot="1" x14ac:dyDescent="0.4">
      <c r="A419" s="23">
        <v>44230</v>
      </c>
      <c r="B419" s="25">
        <v>646.25</v>
      </c>
      <c r="C419" s="25">
        <v>649.75</v>
      </c>
      <c r="D419" s="25">
        <v>625.75</v>
      </c>
      <c r="E419" s="25">
        <v>648.25</v>
      </c>
      <c r="F419" s="25">
        <v>648.25</v>
      </c>
      <c r="G419" s="26">
        <v>77131</v>
      </c>
    </row>
    <row r="420" spans="1:7" ht="15" thickBot="1" x14ac:dyDescent="0.4">
      <c r="A420" s="23">
        <v>44229</v>
      </c>
      <c r="B420" s="25">
        <v>655</v>
      </c>
      <c r="C420" s="25">
        <v>656.75</v>
      </c>
      <c r="D420" s="25">
        <v>640.5</v>
      </c>
      <c r="E420" s="25">
        <v>644.75</v>
      </c>
      <c r="F420" s="25">
        <v>644.75</v>
      </c>
      <c r="G420" s="26">
        <v>46873</v>
      </c>
    </row>
    <row r="421" spans="1:7" ht="15" thickBot="1" x14ac:dyDescent="0.4">
      <c r="A421" s="23">
        <v>44228</v>
      </c>
      <c r="B421" s="25">
        <v>663.5</v>
      </c>
      <c r="C421" s="25">
        <v>671</v>
      </c>
      <c r="D421" s="25">
        <v>646</v>
      </c>
      <c r="E421" s="25">
        <v>651</v>
      </c>
      <c r="F421" s="25">
        <v>651</v>
      </c>
      <c r="G421" s="26">
        <v>55799</v>
      </c>
    </row>
    <row r="422" spans="1:7" ht="15" thickBot="1" x14ac:dyDescent="0.4">
      <c r="A422" s="23">
        <v>44225</v>
      </c>
      <c r="B422" s="25">
        <v>646.25</v>
      </c>
      <c r="C422" s="25">
        <v>664.75</v>
      </c>
      <c r="D422" s="25">
        <v>643</v>
      </c>
      <c r="E422" s="25">
        <v>663</v>
      </c>
      <c r="F422" s="25">
        <v>663</v>
      </c>
      <c r="G422" s="26">
        <v>60153</v>
      </c>
    </row>
    <row r="423" spans="1:7" ht="15" thickBot="1" x14ac:dyDescent="0.4">
      <c r="A423" s="23">
        <v>44224</v>
      </c>
      <c r="B423" s="25">
        <v>655</v>
      </c>
      <c r="C423" s="25">
        <v>664.5</v>
      </c>
      <c r="D423" s="25">
        <v>643.5</v>
      </c>
      <c r="E423" s="25">
        <v>647</v>
      </c>
      <c r="F423" s="25">
        <v>647</v>
      </c>
      <c r="G423" s="26">
        <v>65434</v>
      </c>
    </row>
    <row r="424" spans="1:7" ht="15" thickBot="1" x14ac:dyDescent="0.4">
      <c r="A424" s="23">
        <v>44223</v>
      </c>
      <c r="B424" s="25">
        <v>663.25</v>
      </c>
      <c r="C424" s="25">
        <v>672.75</v>
      </c>
      <c r="D424" s="25">
        <v>652.5</v>
      </c>
      <c r="E424" s="25">
        <v>658.25</v>
      </c>
      <c r="F424" s="25">
        <v>658.25</v>
      </c>
      <c r="G424" s="26">
        <v>54190</v>
      </c>
    </row>
    <row r="425" spans="1:7" ht="15" thickBot="1" x14ac:dyDescent="0.4">
      <c r="A425" s="23">
        <v>44222</v>
      </c>
      <c r="B425" s="25">
        <v>646.75</v>
      </c>
      <c r="C425" s="25">
        <v>667.75</v>
      </c>
      <c r="D425" s="25">
        <v>641.25</v>
      </c>
      <c r="E425" s="25">
        <v>665.25</v>
      </c>
      <c r="F425" s="25">
        <v>665.25</v>
      </c>
      <c r="G425" s="26">
        <v>68363</v>
      </c>
    </row>
    <row r="426" spans="1:7" ht="15" thickBot="1" x14ac:dyDescent="0.4">
      <c r="A426" s="23">
        <v>44221</v>
      </c>
      <c r="B426" s="25">
        <v>633</v>
      </c>
      <c r="C426" s="25">
        <v>651.5</v>
      </c>
      <c r="D426" s="25">
        <v>624.25</v>
      </c>
      <c r="E426" s="25">
        <v>648.5</v>
      </c>
      <c r="F426" s="25">
        <v>648.5</v>
      </c>
      <c r="G426" s="26">
        <v>64721</v>
      </c>
    </row>
    <row r="427" spans="1:7" ht="15" thickBot="1" x14ac:dyDescent="0.4">
      <c r="A427" s="23">
        <v>44218</v>
      </c>
      <c r="B427" s="25">
        <v>658.5</v>
      </c>
      <c r="C427" s="25">
        <v>659</v>
      </c>
      <c r="D427" s="25">
        <v>633</v>
      </c>
      <c r="E427" s="25">
        <v>634.5</v>
      </c>
      <c r="F427" s="25">
        <v>634.5</v>
      </c>
      <c r="G427" s="26">
        <v>76808</v>
      </c>
    </row>
    <row r="428" spans="1:7" ht="15" thickBot="1" x14ac:dyDescent="0.4">
      <c r="A428" s="23">
        <v>44217</v>
      </c>
      <c r="B428" s="25">
        <v>666.5</v>
      </c>
      <c r="C428" s="25">
        <v>674.75</v>
      </c>
      <c r="D428" s="25">
        <v>657.75</v>
      </c>
      <c r="E428" s="25">
        <v>660.75</v>
      </c>
      <c r="F428" s="25">
        <v>660.75</v>
      </c>
      <c r="G428" s="26">
        <v>50212</v>
      </c>
    </row>
    <row r="429" spans="1:7" ht="15" thickBot="1" x14ac:dyDescent="0.4">
      <c r="A429" s="23">
        <v>44216</v>
      </c>
      <c r="B429" s="25">
        <v>675.25</v>
      </c>
      <c r="C429" s="25">
        <v>676</v>
      </c>
      <c r="D429" s="25">
        <v>656.5</v>
      </c>
      <c r="E429" s="25">
        <v>667.75</v>
      </c>
      <c r="F429" s="25">
        <v>667.75</v>
      </c>
      <c r="G429" s="26">
        <v>66033</v>
      </c>
    </row>
    <row r="430" spans="1:7" ht="15" thickBot="1" x14ac:dyDescent="0.4">
      <c r="A430" s="23">
        <v>44215</v>
      </c>
      <c r="B430" s="25">
        <v>683.75</v>
      </c>
      <c r="C430" s="25">
        <v>691.25</v>
      </c>
      <c r="D430" s="25">
        <v>668.75</v>
      </c>
      <c r="E430" s="25">
        <v>672.25</v>
      </c>
      <c r="F430" s="25">
        <v>672.25</v>
      </c>
      <c r="G430" s="26">
        <v>63501</v>
      </c>
    </row>
    <row r="431" spans="1:7" ht="15" thickBot="1" x14ac:dyDescent="0.4">
      <c r="A431" s="23">
        <v>44211</v>
      </c>
      <c r="B431" s="25">
        <v>671</v>
      </c>
      <c r="C431" s="25">
        <v>693</v>
      </c>
      <c r="D431" s="25">
        <v>664.5</v>
      </c>
      <c r="E431" s="25">
        <v>675.5</v>
      </c>
      <c r="F431" s="25">
        <v>675.5</v>
      </c>
      <c r="G431" s="26">
        <v>77447</v>
      </c>
    </row>
    <row r="432" spans="1:7" ht="15" thickBot="1" x14ac:dyDescent="0.4">
      <c r="A432" s="23">
        <v>44210</v>
      </c>
      <c r="B432" s="25">
        <v>660</v>
      </c>
      <c r="C432" s="25">
        <v>673.25</v>
      </c>
      <c r="D432" s="25">
        <v>653</v>
      </c>
      <c r="E432" s="25">
        <v>670</v>
      </c>
      <c r="F432" s="25">
        <v>670</v>
      </c>
      <c r="G432" s="26">
        <v>63304</v>
      </c>
    </row>
    <row r="433" spans="1:7" ht="15" thickBot="1" x14ac:dyDescent="0.4">
      <c r="A433" s="23">
        <v>44209</v>
      </c>
      <c r="B433" s="25">
        <v>665</v>
      </c>
      <c r="C433" s="25">
        <v>680.75</v>
      </c>
      <c r="D433" s="25">
        <v>656.25</v>
      </c>
      <c r="E433" s="25">
        <v>660.5</v>
      </c>
      <c r="F433" s="25">
        <v>660.5</v>
      </c>
      <c r="G433" s="26">
        <v>80724</v>
      </c>
    </row>
    <row r="434" spans="1:7" ht="15" thickBot="1" x14ac:dyDescent="0.4">
      <c r="A434" s="23">
        <v>44208</v>
      </c>
      <c r="B434" s="25">
        <v>636.25</v>
      </c>
      <c r="C434" s="25">
        <v>670</v>
      </c>
      <c r="D434" s="25">
        <v>634</v>
      </c>
      <c r="E434" s="25">
        <v>665</v>
      </c>
      <c r="F434" s="25">
        <v>665</v>
      </c>
      <c r="G434" s="26">
        <v>80416</v>
      </c>
    </row>
    <row r="435" spans="1:7" ht="15" thickBot="1" x14ac:dyDescent="0.4">
      <c r="A435" s="23">
        <v>44207</v>
      </c>
      <c r="B435" s="25">
        <v>639</v>
      </c>
      <c r="C435" s="25">
        <v>651.5</v>
      </c>
      <c r="D435" s="25">
        <v>628.75</v>
      </c>
      <c r="E435" s="25">
        <v>634.75</v>
      </c>
      <c r="F435" s="25">
        <v>634.75</v>
      </c>
      <c r="G435" s="26">
        <v>58069</v>
      </c>
    </row>
    <row r="436" spans="1:7" ht="15" thickBot="1" x14ac:dyDescent="0.4">
      <c r="A436" s="23">
        <v>44204</v>
      </c>
      <c r="B436" s="25">
        <v>644.75</v>
      </c>
      <c r="C436" s="25">
        <v>649.5</v>
      </c>
      <c r="D436" s="25">
        <v>634</v>
      </c>
      <c r="E436" s="25">
        <v>638.75</v>
      </c>
      <c r="F436" s="25">
        <v>638.75</v>
      </c>
      <c r="G436" s="26">
        <v>56138</v>
      </c>
    </row>
    <row r="437" spans="1:7" ht="15" thickBot="1" x14ac:dyDescent="0.4">
      <c r="A437" s="23">
        <v>44203</v>
      </c>
      <c r="B437" s="25">
        <v>646.75</v>
      </c>
      <c r="C437" s="25">
        <v>648.25</v>
      </c>
      <c r="D437" s="25">
        <v>638</v>
      </c>
      <c r="E437" s="25">
        <v>642.25</v>
      </c>
      <c r="F437" s="25">
        <v>642.25</v>
      </c>
      <c r="G437" s="26">
        <v>47486</v>
      </c>
    </row>
    <row r="438" spans="1:7" ht="15" thickBot="1" x14ac:dyDescent="0.4">
      <c r="A438" s="23">
        <v>44202</v>
      </c>
      <c r="B438" s="25">
        <v>654</v>
      </c>
      <c r="C438" s="25">
        <v>660.25</v>
      </c>
      <c r="D438" s="25">
        <v>646</v>
      </c>
      <c r="E438" s="25">
        <v>647.5</v>
      </c>
      <c r="F438" s="25">
        <v>647.5</v>
      </c>
      <c r="G438" s="26">
        <v>60850</v>
      </c>
    </row>
    <row r="439" spans="1:7" ht="15" thickBot="1" x14ac:dyDescent="0.4">
      <c r="A439" s="23">
        <v>44201</v>
      </c>
      <c r="B439" s="25">
        <v>641.5</v>
      </c>
      <c r="C439" s="25">
        <v>664.5</v>
      </c>
      <c r="D439" s="25">
        <v>639.5</v>
      </c>
      <c r="E439" s="25">
        <v>654</v>
      </c>
      <c r="F439" s="25">
        <v>654</v>
      </c>
      <c r="G439" s="26">
        <v>81173</v>
      </c>
    </row>
    <row r="440" spans="1:7" ht="15" thickBot="1" x14ac:dyDescent="0.4">
      <c r="A440" s="23">
        <v>44200</v>
      </c>
      <c r="B440" s="25">
        <v>643</v>
      </c>
      <c r="C440" s="25">
        <v>650.25</v>
      </c>
      <c r="D440" s="25">
        <v>634</v>
      </c>
      <c r="E440" s="25">
        <v>642</v>
      </c>
      <c r="F440" s="25">
        <v>642</v>
      </c>
      <c r="G440" s="26">
        <v>66782</v>
      </c>
    </row>
    <row r="441" spans="1:7" ht="15" thickBot="1" x14ac:dyDescent="0.4">
      <c r="A441" s="23">
        <v>44196</v>
      </c>
      <c r="B441" s="25">
        <v>640</v>
      </c>
      <c r="C441" s="25">
        <v>644.5</v>
      </c>
      <c r="D441" s="25">
        <v>632.5</v>
      </c>
      <c r="E441" s="25">
        <v>640.5</v>
      </c>
      <c r="F441" s="25">
        <v>640.5</v>
      </c>
      <c r="G441" s="26">
        <v>44927</v>
      </c>
    </row>
    <row r="442" spans="1:7" ht="15" thickBot="1" x14ac:dyDescent="0.4">
      <c r="A442" s="23">
        <v>44195</v>
      </c>
      <c r="B442" s="25">
        <v>620</v>
      </c>
      <c r="C442" s="25">
        <v>643.5</v>
      </c>
      <c r="D442" s="25">
        <v>614</v>
      </c>
      <c r="E442" s="25">
        <v>640.75</v>
      </c>
      <c r="F442" s="25">
        <v>640.75</v>
      </c>
      <c r="G442" s="26">
        <v>71654</v>
      </c>
    </row>
    <row r="443" spans="1:7" ht="15" thickBot="1" x14ac:dyDescent="0.4">
      <c r="A443" s="23">
        <v>44194</v>
      </c>
      <c r="B443" s="25">
        <v>614.25</v>
      </c>
      <c r="C443" s="25">
        <v>623.25</v>
      </c>
      <c r="D443" s="25">
        <v>611.5</v>
      </c>
      <c r="E443" s="25">
        <v>618.5</v>
      </c>
      <c r="F443" s="25">
        <v>618.5</v>
      </c>
      <c r="G443" s="26">
        <v>35420</v>
      </c>
    </row>
    <row r="444" spans="1:7" ht="15" thickBot="1" x14ac:dyDescent="0.4">
      <c r="A444" s="23">
        <v>44193</v>
      </c>
      <c r="B444" s="25">
        <v>627</v>
      </c>
      <c r="C444" s="25">
        <v>631.5</v>
      </c>
      <c r="D444" s="25">
        <v>607</v>
      </c>
      <c r="E444" s="25">
        <v>614.25</v>
      </c>
      <c r="F444" s="25">
        <v>614.25</v>
      </c>
      <c r="G444" s="26">
        <v>53532</v>
      </c>
    </row>
    <row r="445" spans="1:7" ht="15" thickBot="1" x14ac:dyDescent="0.4">
      <c r="A445" s="23">
        <v>44189</v>
      </c>
      <c r="B445" s="25">
        <v>631</v>
      </c>
      <c r="C445" s="25">
        <v>633.75</v>
      </c>
      <c r="D445" s="25">
        <v>623.5</v>
      </c>
      <c r="E445" s="25">
        <v>627</v>
      </c>
      <c r="F445" s="25">
        <v>627</v>
      </c>
      <c r="G445" s="26">
        <v>35656</v>
      </c>
    </row>
    <row r="446" spans="1:7" ht="15" thickBot="1" x14ac:dyDescent="0.4">
      <c r="A446" s="23">
        <v>44188</v>
      </c>
      <c r="B446" s="25">
        <v>615.25</v>
      </c>
      <c r="C446" s="25">
        <v>633.75</v>
      </c>
      <c r="D446" s="25">
        <v>610.5</v>
      </c>
      <c r="E446" s="25">
        <v>629.75</v>
      </c>
      <c r="F446" s="25">
        <v>629.75</v>
      </c>
      <c r="G446" s="26">
        <v>69513</v>
      </c>
    </row>
    <row r="447" spans="1:7" ht="15" thickBot="1" x14ac:dyDescent="0.4">
      <c r="A447" s="23">
        <v>44187</v>
      </c>
      <c r="B447" s="25">
        <v>615.5</v>
      </c>
      <c r="C447" s="25">
        <v>619.75</v>
      </c>
      <c r="D447" s="25">
        <v>603</v>
      </c>
      <c r="E447" s="25">
        <v>617</v>
      </c>
      <c r="F447" s="25">
        <v>617</v>
      </c>
      <c r="G447" s="26">
        <v>55034</v>
      </c>
    </row>
    <row r="448" spans="1:7" ht="15" thickBot="1" x14ac:dyDescent="0.4">
      <c r="A448" s="23">
        <v>44186</v>
      </c>
      <c r="B448" s="25">
        <v>610.25</v>
      </c>
      <c r="C448" s="25">
        <v>615.25</v>
      </c>
      <c r="D448" s="25">
        <v>596.5</v>
      </c>
      <c r="E448" s="25">
        <v>611.25</v>
      </c>
      <c r="F448" s="25">
        <v>611.25</v>
      </c>
      <c r="G448" s="26">
        <v>48422</v>
      </c>
    </row>
    <row r="449" spans="1:7" ht="15" thickBot="1" x14ac:dyDescent="0.4">
      <c r="A449" s="23">
        <v>44183</v>
      </c>
      <c r="B449" s="25">
        <v>611.5</v>
      </c>
      <c r="C449" s="25">
        <v>614.75</v>
      </c>
      <c r="D449" s="25">
        <v>604.5</v>
      </c>
      <c r="E449" s="25">
        <v>608.25</v>
      </c>
      <c r="F449" s="25">
        <v>608.25</v>
      </c>
      <c r="G449" s="26">
        <v>42169</v>
      </c>
    </row>
    <row r="450" spans="1:7" ht="15" thickBot="1" x14ac:dyDescent="0.4">
      <c r="A450" s="23">
        <v>44182</v>
      </c>
      <c r="B450" s="25">
        <v>599.75</v>
      </c>
      <c r="C450" s="25">
        <v>610</v>
      </c>
      <c r="D450" s="25">
        <v>598.5</v>
      </c>
      <c r="E450" s="25">
        <v>608.75</v>
      </c>
      <c r="F450" s="25">
        <v>608.75</v>
      </c>
      <c r="G450" s="26">
        <v>43431</v>
      </c>
    </row>
    <row r="451" spans="1:7" ht="15" thickBot="1" x14ac:dyDescent="0.4">
      <c r="A451" s="23">
        <v>44181</v>
      </c>
      <c r="B451" s="25">
        <v>602.25</v>
      </c>
      <c r="C451" s="25">
        <v>607.75</v>
      </c>
      <c r="D451" s="25">
        <v>589.75</v>
      </c>
      <c r="E451" s="25">
        <v>598.5</v>
      </c>
      <c r="F451" s="25">
        <v>598.5</v>
      </c>
      <c r="G451" s="26">
        <v>56478</v>
      </c>
    </row>
    <row r="452" spans="1:7" ht="15" thickBot="1" x14ac:dyDescent="0.4">
      <c r="A452" s="23">
        <v>44180</v>
      </c>
      <c r="B452" s="25">
        <v>597.25</v>
      </c>
      <c r="C452" s="25">
        <v>605.75</v>
      </c>
      <c r="D452" s="25">
        <v>594.25</v>
      </c>
      <c r="E452" s="25">
        <v>599.75</v>
      </c>
      <c r="F452" s="25">
        <v>599.75</v>
      </c>
      <c r="G452" s="26">
        <v>51418</v>
      </c>
    </row>
    <row r="453" spans="1:7" ht="15" thickBot="1" x14ac:dyDescent="0.4">
      <c r="A453" s="23">
        <v>44179</v>
      </c>
      <c r="B453" s="25">
        <v>615.5</v>
      </c>
      <c r="C453" s="25">
        <v>615.5</v>
      </c>
      <c r="D453" s="25">
        <v>593.5</v>
      </c>
      <c r="E453" s="25">
        <v>593.5</v>
      </c>
      <c r="F453" s="25">
        <v>593.5</v>
      </c>
      <c r="G453" s="26">
        <v>74274</v>
      </c>
    </row>
    <row r="454" spans="1:7" ht="15" thickBot="1" x14ac:dyDescent="0.4">
      <c r="A454" s="23">
        <v>44176</v>
      </c>
      <c r="B454" s="25">
        <v>608.25</v>
      </c>
      <c r="C454" s="25">
        <v>608.25</v>
      </c>
      <c r="D454" s="25">
        <v>608.25</v>
      </c>
      <c r="E454" s="25">
        <v>608.25</v>
      </c>
      <c r="F454" s="25">
        <v>608.25</v>
      </c>
      <c r="G454" s="25">
        <v>8</v>
      </c>
    </row>
    <row r="455" spans="1:7" ht="15" thickBot="1" x14ac:dyDescent="0.4">
      <c r="A455" s="23">
        <v>44175</v>
      </c>
      <c r="B455" s="25">
        <v>590</v>
      </c>
      <c r="C455" s="25">
        <v>592.5</v>
      </c>
      <c r="D455" s="25">
        <v>587</v>
      </c>
      <c r="E455" s="25">
        <v>590.25</v>
      </c>
      <c r="F455" s="25">
        <v>590.25</v>
      </c>
      <c r="G455" s="25">
        <v>5</v>
      </c>
    </row>
    <row r="456" spans="1:7" ht="15" thickBot="1" x14ac:dyDescent="0.4">
      <c r="A456" s="23">
        <v>44174</v>
      </c>
      <c r="B456" s="25">
        <v>568.5</v>
      </c>
      <c r="C456" s="25">
        <v>581</v>
      </c>
      <c r="D456" s="25">
        <v>568.5</v>
      </c>
      <c r="E456" s="25">
        <v>577</v>
      </c>
      <c r="F456" s="25">
        <v>577</v>
      </c>
      <c r="G456" s="25">
        <v>10</v>
      </c>
    </row>
    <row r="457" spans="1:7" ht="15" thickBot="1" x14ac:dyDescent="0.4">
      <c r="A457" s="23">
        <v>44173</v>
      </c>
      <c r="B457" s="25">
        <v>566.75</v>
      </c>
      <c r="C457" s="25">
        <v>574</v>
      </c>
      <c r="D457" s="25">
        <v>563.75</v>
      </c>
      <c r="E457" s="25">
        <v>563.75</v>
      </c>
      <c r="F457" s="25">
        <v>563.75</v>
      </c>
      <c r="G457" s="25">
        <v>20</v>
      </c>
    </row>
    <row r="458" spans="1:7" ht="15" thickBot="1" x14ac:dyDescent="0.4">
      <c r="A458" s="23">
        <v>44172</v>
      </c>
      <c r="B458" s="25">
        <v>560</v>
      </c>
      <c r="C458" s="25">
        <v>575.75</v>
      </c>
      <c r="D458" s="25">
        <v>560</v>
      </c>
      <c r="E458" s="25">
        <v>571.25</v>
      </c>
      <c r="F458" s="25">
        <v>571.25</v>
      </c>
      <c r="G458" s="25">
        <v>20</v>
      </c>
    </row>
    <row r="459" spans="1:7" ht="15" thickBot="1" x14ac:dyDescent="0.4">
      <c r="A459" s="23">
        <v>44169</v>
      </c>
      <c r="B459" s="25">
        <v>563.75</v>
      </c>
      <c r="C459" s="25">
        <v>566.5</v>
      </c>
      <c r="D459" s="25">
        <v>563.75</v>
      </c>
      <c r="E459" s="25">
        <v>566.5</v>
      </c>
      <c r="F459" s="25">
        <v>566.5</v>
      </c>
      <c r="G459" s="25">
        <v>55</v>
      </c>
    </row>
    <row r="460" spans="1:7" ht="15" thickBot="1" x14ac:dyDescent="0.4">
      <c r="A460" s="23">
        <v>44168</v>
      </c>
      <c r="B460" s="25">
        <v>573.5</v>
      </c>
      <c r="C460" s="25">
        <v>576</v>
      </c>
      <c r="D460" s="25">
        <v>568</v>
      </c>
      <c r="E460" s="25">
        <v>571.75</v>
      </c>
      <c r="F460" s="25">
        <v>571.75</v>
      </c>
      <c r="G460" s="25">
        <v>164</v>
      </c>
    </row>
    <row r="461" spans="1:7" ht="15" thickBot="1" x14ac:dyDescent="0.4">
      <c r="A461" s="23">
        <v>44167</v>
      </c>
      <c r="B461" s="25">
        <v>565.5</v>
      </c>
      <c r="C461" s="25">
        <v>578.75</v>
      </c>
      <c r="D461" s="25">
        <v>565.5</v>
      </c>
      <c r="E461" s="25">
        <v>578</v>
      </c>
      <c r="F461" s="25">
        <v>578</v>
      </c>
      <c r="G461" s="25">
        <v>78</v>
      </c>
    </row>
    <row r="462" spans="1:7" ht="15" thickBot="1" x14ac:dyDescent="0.4">
      <c r="A462" s="23">
        <v>44166</v>
      </c>
      <c r="B462" s="25">
        <v>580.75</v>
      </c>
      <c r="C462" s="25">
        <v>580.75</v>
      </c>
      <c r="D462" s="25">
        <v>563.5</v>
      </c>
      <c r="E462" s="25">
        <v>565.5</v>
      </c>
      <c r="F462" s="25">
        <v>565.5</v>
      </c>
      <c r="G462" s="25">
        <v>540</v>
      </c>
    </row>
    <row r="463" spans="1:7" ht="15" thickBot="1" x14ac:dyDescent="0.4">
      <c r="A463" s="23">
        <v>44165</v>
      </c>
      <c r="B463" s="25">
        <v>599.5</v>
      </c>
      <c r="C463" s="25">
        <v>600</v>
      </c>
      <c r="D463" s="25">
        <v>579.5</v>
      </c>
      <c r="E463" s="25">
        <v>580.25</v>
      </c>
      <c r="F463" s="25">
        <v>580.25</v>
      </c>
      <c r="G463" s="26">
        <v>1048</v>
      </c>
    </row>
    <row r="464" spans="1:7" ht="15" thickBot="1" x14ac:dyDescent="0.4">
      <c r="A464" s="23">
        <v>44162</v>
      </c>
      <c r="B464" s="25">
        <v>592.25</v>
      </c>
      <c r="C464" s="25">
        <v>600.25</v>
      </c>
      <c r="D464" s="25">
        <v>589.25</v>
      </c>
      <c r="E464" s="25">
        <v>596.5</v>
      </c>
      <c r="F464" s="25">
        <v>596.5</v>
      </c>
      <c r="G464" s="26">
        <v>7296</v>
      </c>
    </row>
    <row r="465" spans="1:7" ht="15" thickBot="1" x14ac:dyDescent="0.4">
      <c r="A465" s="23">
        <v>44160</v>
      </c>
      <c r="B465" s="25">
        <v>612.75</v>
      </c>
      <c r="C465" s="25">
        <v>616.5</v>
      </c>
      <c r="D465" s="25">
        <v>587</v>
      </c>
      <c r="E465" s="25">
        <v>588.25</v>
      </c>
      <c r="F465" s="25">
        <v>588.25</v>
      </c>
      <c r="G465" s="26">
        <v>23901</v>
      </c>
    </row>
    <row r="466" spans="1:7" ht="15" thickBot="1" x14ac:dyDescent="0.4">
      <c r="A466" s="23">
        <v>44159</v>
      </c>
      <c r="B466" s="25">
        <v>599.5</v>
      </c>
      <c r="C466" s="25">
        <v>612.25</v>
      </c>
      <c r="D466" s="25">
        <v>594</v>
      </c>
      <c r="E466" s="25">
        <v>611.25</v>
      </c>
      <c r="F466" s="25">
        <v>611.25</v>
      </c>
      <c r="G466" s="26">
        <v>19739</v>
      </c>
    </row>
    <row r="467" spans="1:7" ht="15" thickBot="1" x14ac:dyDescent="0.4">
      <c r="A467" s="23">
        <v>44158</v>
      </c>
      <c r="B467" s="25">
        <v>596</v>
      </c>
      <c r="C467" s="25">
        <v>604.75</v>
      </c>
      <c r="D467" s="25">
        <v>595.75</v>
      </c>
      <c r="E467" s="25">
        <v>598.75</v>
      </c>
      <c r="F467" s="25">
        <v>598.75</v>
      </c>
      <c r="G467" s="26">
        <v>22141</v>
      </c>
    </row>
    <row r="468" spans="1:7" ht="15" thickBot="1" x14ac:dyDescent="0.4">
      <c r="A468" s="23">
        <v>44155</v>
      </c>
      <c r="B468" s="25">
        <v>590</v>
      </c>
      <c r="C468" s="25">
        <v>598.25</v>
      </c>
      <c r="D468" s="25">
        <v>590</v>
      </c>
      <c r="E468" s="25">
        <v>593.25</v>
      </c>
      <c r="F468" s="25">
        <v>593.25</v>
      </c>
      <c r="G468" s="26">
        <v>36851</v>
      </c>
    </row>
    <row r="469" spans="1:7" ht="15" thickBot="1" x14ac:dyDescent="0.4">
      <c r="A469" s="23">
        <v>44154</v>
      </c>
      <c r="B469" s="25">
        <v>598.75</v>
      </c>
      <c r="C469" s="25">
        <v>600.25</v>
      </c>
      <c r="D469" s="25">
        <v>589.75</v>
      </c>
      <c r="E469" s="25">
        <v>591.75</v>
      </c>
      <c r="F469" s="25">
        <v>591.75</v>
      </c>
      <c r="G469" s="26">
        <v>42206</v>
      </c>
    </row>
    <row r="470" spans="1:7" ht="15" thickBot="1" x14ac:dyDescent="0.4">
      <c r="A470" s="23">
        <v>44153</v>
      </c>
      <c r="B470" s="25">
        <v>595.75</v>
      </c>
      <c r="C470" s="25">
        <v>604.25</v>
      </c>
      <c r="D470" s="25">
        <v>592.5</v>
      </c>
      <c r="E470" s="25">
        <v>597.75</v>
      </c>
      <c r="F470" s="25">
        <v>597.75</v>
      </c>
      <c r="G470" s="26">
        <v>61555</v>
      </c>
    </row>
    <row r="471" spans="1:7" ht="15" thickBot="1" x14ac:dyDescent="0.4">
      <c r="A471" s="23">
        <v>44152</v>
      </c>
      <c r="B471" s="25">
        <v>598</v>
      </c>
      <c r="C471" s="25">
        <v>603.25</v>
      </c>
      <c r="D471" s="25">
        <v>592.5</v>
      </c>
      <c r="E471" s="25">
        <v>595.25</v>
      </c>
      <c r="F471" s="25">
        <v>595.25</v>
      </c>
      <c r="G471" s="26">
        <v>73204</v>
      </c>
    </row>
    <row r="472" spans="1:7" ht="15" thickBot="1" x14ac:dyDescent="0.4">
      <c r="A472" s="23">
        <v>44151</v>
      </c>
      <c r="B472" s="25">
        <v>593.75</v>
      </c>
      <c r="C472" s="25">
        <v>601</v>
      </c>
      <c r="D472" s="25">
        <v>586</v>
      </c>
      <c r="E472" s="25">
        <v>598</v>
      </c>
      <c r="F472" s="25">
        <v>598</v>
      </c>
      <c r="G472" s="26">
        <v>87084</v>
      </c>
    </row>
    <row r="473" spans="1:7" ht="15" thickBot="1" x14ac:dyDescent="0.4">
      <c r="A473" s="23">
        <v>44148</v>
      </c>
      <c r="B473" s="25">
        <v>586.25</v>
      </c>
      <c r="C473" s="25">
        <v>596.25</v>
      </c>
      <c r="D473" s="25">
        <v>580.25</v>
      </c>
      <c r="E473" s="25">
        <v>593.5</v>
      </c>
      <c r="F473" s="25">
        <v>593.5</v>
      </c>
      <c r="G473" s="26">
        <v>77401</v>
      </c>
    </row>
    <row r="474" spans="1:7" ht="15" thickBot="1" x14ac:dyDescent="0.4">
      <c r="A474" s="23">
        <v>44147</v>
      </c>
      <c r="B474" s="25">
        <v>596.25</v>
      </c>
      <c r="C474" s="25">
        <v>598.75</v>
      </c>
      <c r="D474" s="25">
        <v>587</v>
      </c>
      <c r="E474" s="25">
        <v>588.25</v>
      </c>
      <c r="F474" s="25">
        <v>588.25</v>
      </c>
      <c r="G474" s="26">
        <v>91052</v>
      </c>
    </row>
    <row r="475" spans="1:7" ht="15" thickBot="1" x14ac:dyDescent="0.4">
      <c r="A475" s="23">
        <v>44146</v>
      </c>
      <c r="B475" s="25">
        <v>607</v>
      </c>
      <c r="C475" s="25">
        <v>613.5</v>
      </c>
      <c r="D475" s="25">
        <v>595.5</v>
      </c>
      <c r="E475" s="25">
        <v>598</v>
      </c>
      <c r="F475" s="25">
        <v>598</v>
      </c>
      <c r="G475" s="26">
        <v>107814</v>
      </c>
    </row>
    <row r="476" spans="1:7" ht="15" thickBot="1" x14ac:dyDescent="0.4">
      <c r="A476" s="23">
        <v>44145</v>
      </c>
      <c r="B476" s="25">
        <v>597.25</v>
      </c>
      <c r="C476" s="25">
        <v>613</v>
      </c>
      <c r="D476" s="25">
        <v>594</v>
      </c>
      <c r="E476" s="25">
        <v>608.5</v>
      </c>
      <c r="F476" s="25">
        <v>608.5</v>
      </c>
      <c r="G476" s="26">
        <v>134343</v>
      </c>
    </row>
    <row r="477" spans="1:7" ht="15" thickBot="1" x14ac:dyDescent="0.4">
      <c r="A477" s="23">
        <v>44144</v>
      </c>
      <c r="B477" s="25">
        <v>602.25</v>
      </c>
      <c r="C477" s="25">
        <v>607</v>
      </c>
      <c r="D477" s="25">
        <v>595</v>
      </c>
      <c r="E477" s="25">
        <v>597.5</v>
      </c>
      <c r="F477" s="25">
        <v>597.5</v>
      </c>
      <c r="G477" s="26">
        <v>91438</v>
      </c>
    </row>
    <row r="478" spans="1:7" ht="15" thickBot="1" x14ac:dyDescent="0.4">
      <c r="A478" s="23">
        <v>44141</v>
      </c>
      <c r="B478" s="25">
        <v>607.75</v>
      </c>
      <c r="C478" s="25">
        <v>615.75</v>
      </c>
      <c r="D478" s="25">
        <v>601.75</v>
      </c>
      <c r="E478" s="25">
        <v>602</v>
      </c>
      <c r="F478" s="25">
        <v>602</v>
      </c>
      <c r="G478" s="26">
        <v>105356</v>
      </c>
    </row>
    <row r="479" spans="1:7" ht="15" thickBot="1" x14ac:dyDescent="0.4">
      <c r="A479" s="23">
        <v>44140</v>
      </c>
      <c r="B479" s="25">
        <v>606.5</v>
      </c>
      <c r="C479" s="25">
        <v>626.25</v>
      </c>
      <c r="D479" s="25">
        <v>606</v>
      </c>
      <c r="E479" s="25">
        <v>609.25</v>
      </c>
      <c r="F479" s="25">
        <v>609.25</v>
      </c>
      <c r="G479" s="26">
        <v>97072</v>
      </c>
    </row>
    <row r="480" spans="1:7" ht="15" thickBot="1" x14ac:dyDescent="0.4">
      <c r="A480" s="23">
        <v>44139</v>
      </c>
      <c r="B480" s="25">
        <v>607.75</v>
      </c>
      <c r="C480" s="25">
        <v>610.5</v>
      </c>
      <c r="D480" s="25">
        <v>597.75</v>
      </c>
      <c r="E480" s="25">
        <v>606</v>
      </c>
      <c r="F480" s="25">
        <v>606</v>
      </c>
      <c r="G480" s="26">
        <v>66077</v>
      </c>
    </row>
    <row r="481" spans="1:7" ht="15" thickBot="1" x14ac:dyDescent="0.4">
      <c r="A481" s="23">
        <v>44138</v>
      </c>
      <c r="B481" s="25">
        <v>607</v>
      </c>
      <c r="C481" s="25">
        <v>616.5</v>
      </c>
      <c r="D481" s="25">
        <v>604</v>
      </c>
      <c r="E481" s="25">
        <v>608</v>
      </c>
      <c r="F481" s="25">
        <v>608</v>
      </c>
      <c r="G481" s="26">
        <v>70891</v>
      </c>
    </row>
    <row r="482" spans="1:7" ht="15" thickBot="1" x14ac:dyDescent="0.4">
      <c r="A482" s="23">
        <v>44137</v>
      </c>
      <c r="B482" s="25">
        <v>593.25</v>
      </c>
      <c r="C482" s="25">
        <v>609.5</v>
      </c>
      <c r="D482" s="25">
        <v>591</v>
      </c>
      <c r="E482" s="25">
        <v>607.5</v>
      </c>
      <c r="F482" s="25">
        <v>607.5</v>
      </c>
      <c r="G482" s="26">
        <v>75087</v>
      </c>
    </row>
    <row r="483" spans="1:7" ht="15" thickBot="1" x14ac:dyDescent="0.4">
      <c r="A483" s="23">
        <v>44134</v>
      </c>
      <c r="B483" s="25">
        <v>602</v>
      </c>
      <c r="C483" s="25">
        <v>607.25</v>
      </c>
      <c r="D483" s="25">
        <v>595.25</v>
      </c>
      <c r="E483" s="25">
        <v>598.5</v>
      </c>
      <c r="F483" s="25">
        <v>598.5</v>
      </c>
      <c r="G483" s="26">
        <v>72812</v>
      </c>
    </row>
    <row r="484" spans="1:7" ht="15" thickBot="1" x14ac:dyDescent="0.4">
      <c r="A484" s="23">
        <v>44133</v>
      </c>
      <c r="B484" s="25">
        <v>609.75</v>
      </c>
      <c r="C484" s="25">
        <v>611.25</v>
      </c>
      <c r="D484" s="25">
        <v>598.5</v>
      </c>
      <c r="E484" s="25">
        <v>603.75</v>
      </c>
      <c r="F484" s="25">
        <v>603.75</v>
      </c>
      <c r="G484" s="26">
        <v>69893</v>
      </c>
    </row>
    <row r="485" spans="1:7" ht="15" thickBot="1" x14ac:dyDescent="0.4">
      <c r="A485" s="23">
        <v>44132</v>
      </c>
      <c r="B485" s="25">
        <v>614.5</v>
      </c>
      <c r="C485" s="25">
        <v>614.5</v>
      </c>
      <c r="D485" s="25">
        <v>600.75</v>
      </c>
      <c r="E485" s="25">
        <v>608.75</v>
      </c>
      <c r="F485" s="25">
        <v>608.75</v>
      </c>
      <c r="G485" s="26">
        <v>72239</v>
      </c>
    </row>
    <row r="486" spans="1:7" ht="15" thickBot="1" x14ac:dyDescent="0.4">
      <c r="A486" s="23">
        <v>44131</v>
      </c>
      <c r="B486" s="25">
        <v>618.75</v>
      </c>
      <c r="C486" s="25">
        <v>627</v>
      </c>
      <c r="D486" s="25">
        <v>614.75</v>
      </c>
      <c r="E486" s="25">
        <v>615.75</v>
      </c>
      <c r="F486" s="25">
        <v>615.75</v>
      </c>
      <c r="G486" s="26">
        <v>63486</v>
      </c>
    </row>
    <row r="487" spans="1:7" ht="15" thickBot="1" x14ac:dyDescent="0.4">
      <c r="A487" s="23">
        <v>44130</v>
      </c>
      <c r="B487" s="25">
        <v>632.75</v>
      </c>
      <c r="C487" s="25">
        <v>633</v>
      </c>
      <c r="D487" s="25">
        <v>616</v>
      </c>
      <c r="E487" s="25">
        <v>620</v>
      </c>
      <c r="F487" s="25">
        <v>620</v>
      </c>
      <c r="G487" s="26">
        <v>66899</v>
      </c>
    </row>
    <row r="488" spans="1:7" ht="15" thickBot="1" x14ac:dyDescent="0.4">
      <c r="A488" s="23">
        <v>44127</v>
      </c>
      <c r="B488" s="25">
        <v>623</v>
      </c>
      <c r="C488" s="25">
        <v>635.5</v>
      </c>
      <c r="D488" s="25">
        <v>619.5</v>
      </c>
      <c r="E488" s="25">
        <v>632.75</v>
      </c>
      <c r="F488" s="25">
        <v>632.75</v>
      </c>
      <c r="G488" s="26">
        <v>64240</v>
      </c>
    </row>
    <row r="489" spans="1:7" ht="15" thickBot="1" x14ac:dyDescent="0.4">
      <c r="A489" s="23">
        <v>44126</v>
      </c>
      <c r="B489" s="25">
        <v>628.5</v>
      </c>
      <c r="C489" s="25">
        <v>632.25</v>
      </c>
      <c r="D489" s="25">
        <v>621.25</v>
      </c>
      <c r="E489" s="25">
        <v>622.75</v>
      </c>
      <c r="F489" s="25">
        <v>622.75</v>
      </c>
      <c r="G489" s="26">
        <v>63702</v>
      </c>
    </row>
    <row r="490" spans="1:7" ht="15" thickBot="1" x14ac:dyDescent="0.4">
      <c r="A490" s="23">
        <v>44125</v>
      </c>
      <c r="B490" s="25">
        <v>634.5</v>
      </c>
      <c r="C490" s="25">
        <v>637.5</v>
      </c>
      <c r="D490" s="25">
        <v>628.75</v>
      </c>
      <c r="E490" s="25">
        <v>629.75</v>
      </c>
      <c r="F490" s="25">
        <v>629.75</v>
      </c>
      <c r="G490" s="26">
        <v>61377</v>
      </c>
    </row>
    <row r="491" spans="1:7" ht="15" thickBot="1" x14ac:dyDescent="0.4">
      <c r="A491" s="23">
        <v>44124</v>
      </c>
      <c r="B491" s="25">
        <v>628.5</v>
      </c>
      <c r="C491" s="25">
        <v>638.25</v>
      </c>
      <c r="D491" s="25">
        <v>623.5</v>
      </c>
      <c r="E491" s="25">
        <v>632</v>
      </c>
      <c r="F491" s="25">
        <v>632</v>
      </c>
      <c r="G491" s="26">
        <v>78897</v>
      </c>
    </row>
    <row r="492" spans="1:7" ht="15" thickBot="1" x14ac:dyDescent="0.4">
      <c r="A492" s="23">
        <v>44123</v>
      </c>
      <c r="B492" s="25">
        <v>631</v>
      </c>
      <c r="C492" s="25">
        <v>636.75</v>
      </c>
      <c r="D492" s="25">
        <v>620.25</v>
      </c>
      <c r="E492" s="25">
        <v>627</v>
      </c>
      <c r="F492" s="25">
        <v>627</v>
      </c>
      <c r="G492" s="26">
        <v>86964</v>
      </c>
    </row>
    <row r="493" spans="1:7" ht="15" thickBot="1" x14ac:dyDescent="0.4">
      <c r="A493" s="23">
        <v>44120</v>
      </c>
      <c r="B493" s="25">
        <v>618.5</v>
      </c>
      <c r="C493" s="25">
        <v>630.75</v>
      </c>
      <c r="D493" s="25">
        <v>615.5</v>
      </c>
      <c r="E493" s="25">
        <v>625.25</v>
      </c>
      <c r="F493" s="25">
        <v>625.25</v>
      </c>
      <c r="G493" s="26">
        <v>90621</v>
      </c>
    </row>
    <row r="494" spans="1:7" ht="15" thickBot="1" x14ac:dyDescent="0.4">
      <c r="A494" s="23">
        <v>44119</v>
      </c>
      <c r="B494" s="25">
        <v>596.75</v>
      </c>
      <c r="C494" s="25">
        <v>619.5</v>
      </c>
      <c r="D494" s="25">
        <v>596.5</v>
      </c>
      <c r="E494" s="25">
        <v>618.25</v>
      </c>
      <c r="F494" s="25">
        <v>618.25</v>
      </c>
      <c r="G494" s="26">
        <v>90299</v>
      </c>
    </row>
    <row r="495" spans="1:7" ht="15" thickBot="1" x14ac:dyDescent="0.4">
      <c r="A495" s="23">
        <v>44118</v>
      </c>
      <c r="B495" s="25">
        <v>594.75</v>
      </c>
      <c r="C495" s="25">
        <v>600.25</v>
      </c>
      <c r="D495" s="25">
        <v>587.25</v>
      </c>
      <c r="E495" s="25">
        <v>596.75</v>
      </c>
      <c r="F495" s="25">
        <v>596.75</v>
      </c>
      <c r="G495" s="26">
        <v>58370</v>
      </c>
    </row>
    <row r="496" spans="1:7" ht="15" thickBot="1" x14ac:dyDescent="0.4">
      <c r="A496" s="23">
        <v>44117</v>
      </c>
      <c r="B496" s="25">
        <v>596.25</v>
      </c>
      <c r="C496" s="25">
        <v>604.25</v>
      </c>
      <c r="D496" s="25">
        <v>590.75</v>
      </c>
      <c r="E496" s="25">
        <v>594</v>
      </c>
      <c r="F496" s="25">
        <v>594</v>
      </c>
      <c r="G496" s="26">
        <v>56418</v>
      </c>
    </row>
    <row r="497" spans="1:7" ht="15" thickBot="1" x14ac:dyDescent="0.4">
      <c r="A497" s="23">
        <v>44116</v>
      </c>
      <c r="B497" s="25">
        <v>592.5</v>
      </c>
      <c r="C497" s="25">
        <v>599</v>
      </c>
      <c r="D497" s="25">
        <v>587</v>
      </c>
      <c r="E497" s="25">
        <v>594.25</v>
      </c>
      <c r="F497" s="25">
        <v>594.25</v>
      </c>
      <c r="G497" s="26">
        <v>63837</v>
      </c>
    </row>
    <row r="498" spans="1:7" ht="15" thickBot="1" x14ac:dyDescent="0.4">
      <c r="A498" s="23">
        <v>44113</v>
      </c>
      <c r="B498" s="25">
        <v>594</v>
      </c>
      <c r="C498" s="25">
        <v>606.75</v>
      </c>
      <c r="D498" s="25">
        <v>588.75</v>
      </c>
      <c r="E498" s="25">
        <v>593.75</v>
      </c>
      <c r="F498" s="25">
        <v>593.75</v>
      </c>
      <c r="G498" s="26">
        <v>88056</v>
      </c>
    </row>
    <row r="499" spans="1:7" ht="15" thickBot="1" x14ac:dyDescent="0.4">
      <c r="A499" s="23">
        <v>44112</v>
      </c>
      <c r="B499" s="25">
        <v>608.75</v>
      </c>
      <c r="C499" s="25">
        <v>616.75</v>
      </c>
      <c r="D499" s="25">
        <v>593.25</v>
      </c>
      <c r="E499" s="25">
        <v>595.25</v>
      </c>
      <c r="F499" s="25">
        <v>595.25</v>
      </c>
      <c r="G499" s="26">
        <v>95298</v>
      </c>
    </row>
    <row r="500" spans="1:7" ht="15" thickBot="1" x14ac:dyDescent="0.4">
      <c r="A500" s="23">
        <v>44111</v>
      </c>
      <c r="B500" s="25">
        <v>591.25</v>
      </c>
      <c r="C500" s="25">
        <v>611.5</v>
      </c>
      <c r="D500" s="25">
        <v>588.5</v>
      </c>
      <c r="E500" s="25">
        <v>607.5</v>
      </c>
      <c r="F500" s="25">
        <v>607.5</v>
      </c>
      <c r="G500" s="26">
        <v>102217</v>
      </c>
    </row>
    <row r="501" spans="1:7" ht="15" thickBot="1" x14ac:dyDescent="0.4">
      <c r="A501" s="23">
        <v>44110</v>
      </c>
      <c r="B501" s="25">
        <v>585</v>
      </c>
      <c r="C501" s="25">
        <v>601.75</v>
      </c>
      <c r="D501" s="25">
        <v>579.75</v>
      </c>
      <c r="E501" s="25">
        <v>592.75</v>
      </c>
      <c r="F501" s="25">
        <v>592.75</v>
      </c>
      <c r="G501" s="26">
        <v>83093</v>
      </c>
    </row>
    <row r="502" spans="1:7" ht="15" thickBot="1" x14ac:dyDescent="0.4">
      <c r="A502" s="23">
        <v>44109</v>
      </c>
      <c r="B502" s="25">
        <v>574.5</v>
      </c>
      <c r="C502" s="25">
        <v>587.75</v>
      </c>
      <c r="D502" s="25">
        <v>573</v>
      </c>
      <c r="E502" s="25">
        <v>584.25</v>
      </c>
      <c r="F502" s="25">
        <v>584.25</v>
      </c>
      <c r="G502" s="26">
        <v>60417</v>
      </c>
    </row>
    <row r="503" spans="1:7" ht="15" thickBot="1" x14ac:dyDescent="0.4">
      <c r="A503" s="23">
        <v>44106</v>
      </c>
      <c r="B503" s="25">
        <v>569.25</v>
      </c>
      <c r="C503" s="25">
        <v>576.5</v>
      </c>
      <c r="D503" s="25">
        <v>561.25</v>
      </c>
      <c r="E503" s="25">
        <v>573.25</v>
      </c>
      <c r="F503" s="25">
        <v>573.25</v>
      </c>
      <c r="G503" s="26">
        <v>54242</v>
      </c>
    </row>
    <row r="504" spans="1:7" ht="15" thickBot="1" x14ac:dyDescent="0.4">
      <c r="A504" s="23">
        <v>44105</v>
      </c>
      <c r="B504" s="25">
        <v>574</v>
      </c>
      <c r="C504" s="25">
        <v>584</v>
      </c>
      <c r="D504" s="25">
        <v>568.5</v>
      </c>
      <c r="E504" s="25">
        <v>570.25</v>
      </c>
      <c r="F504" s="25">
        <v>570.25</v>
      </c>
      <c r="G504" s="26">
        <v>76218</v>
      </c>
    </row>
    <row r="505" spans="1:7" ht="15" thickBot="1" x14ac:dyDescent="0.4">
      <c r="A505" s="23">
        <v>44104</v>
      </c>
      <c r="B505" s="25">
        <v>548.75</v>
      </c>
      <c r="C505" s="25">
        <v>587</v>
      </c>
      <c r="D505" s="25">
        <v>547</v>
      </c>
      <c r="E505" s="25">
        <v>578</v>
      </c>
      <c r="F505" s="25">
        <v>578</v>
      </c>
      <c r="G505" s="26">
        <v>122156</v>
      </c>
    </row>
    <row r="506" spans="1:7" ht="15" thickBot="1" x14ac:dyDescent="0.4">
      <c r="A506" s="23">
        <v>44103</v>
      </c>
      <c r="B506" s="25">
        <v>551</v>
      </c>
      <c r="C506" s="25">
        <v>553.25</v>
      </c>
      <c r="D506" s="25">
        <v>546</v>
      </c>
      <c r="E506" s="25">
        <v>549.5</v>
      </c>
      <c r="F506" s="25">
        <v>549.5</v>
      </c>
      <c r="G506" s="26">
        <v>45637</v>
      </c>
    </row>
    <row r="507" spans="1:7" ht="15" thickBot="1" x14ac:dyDescent="0.4">
      <c r="A507" s="23">
        <v>44102</v>
      </c>
      <c r="B507" s="25">
        <v>545.25</v>
      </c>
      <c r="C507" s="25">
        <v>551.75</v>
      </c>
      <c r="D507" s="25">
        <v>537.75</v>
      </c>
      <c r="E507" s="25">
        <v>550.25</v>
      </c>
      <c r="F507" s="25">
        <v>550.25</v>
      </c>
      <c r="G507" s="26">
        <v>60680</v>
      </c>
    </row>
    <row r="508" spans="1:7" ht="15" thickBot="1" x14ac:dyDescent="0.4">
      <c r="A508" s="23">
        <v>44099</v>
      </c>
      <c r="B508" s="25">
        <v>552.25</v>
      </c>
      <c r="C508" s="25">
        <v>552.5</v>
      </c>
      <c r="D508" s="25">
        <v>543.75</v>
      </c>
      <c r="E508" s="25">
        <v>544.25</v>
      </c>
      <c r="F508" s="25">
        <v>544.25</v>
      </c>
      <c r="G508" s="26">
        <v>48637</v>
      </c>
    </row>
    <row r="509" spans="1:7" ht="15" thickBot="1" x14ac:dyDescent="0.4">
      <c r="A509" s="23">
        <v>44098</v>
      </c>
      <c r="B509" s="25">
        <v>548</v>
      </c>
      <c r="C509" s="25">
        <v>554.25</v>
      </c>
      <c r="D509" s="25">
        <v>541</v>
      </c>
      <c r="E509" s="25">
        <v>549.75</v>
      </c>
      <c r="F509" s="25">
        <v>549.75</v>
      </c>
      <c r="G509" s="26">
        <v>71785</v>
      </c>
    </row>
    <row r="510" spans="1:7" ht="15" thickBot="1" x14ac:dyDescent="0.4">
      <c r="A510" s="23">
        <v>44097</v>
      </c>
      <c r="B510" s="25">
        <v>558.5</v>
      </c>
      <c r="C510" s="25">
        <v>560.25</v>
      </c>
      <c r="D510" s="25">
        <v>547.25</v>
      </c>
      <c r="E510" s="25">
        <v>549</v>
      </c>
      <c r="F510" s="25">
        <v>549</v>
      </c>
      <c r="G510" s="26">
        <v>59472</v>
      </c>
    </row>
    <row r="511" spans="1:7" ht="15" thickBot="1" x14ac:dyDescent="0.4">
      <c r="A511" s="23">
        <v>44096</v>
      </c>
      <c r="B511" s="25">
        <v>553.5</v>
      </c>
      <c r="C511" s="25">
        <v>567</v>
      </c>
      <c r="D511" s="25">
        <v>550.25</v>
      </c>
      <c r="E511" s="25">
        <v>558</v>
      </c>
      <c r="F511" s="25">
        <v>558</v>
      </c>
      <c r="G511" s="26">
        <v>75824</v>
      </c>
    </row>
    <row r="512" spans="1:7" ht="15" thickBot="1" x14ac:dyDescent="0.4">
      <c r="A512" s="23">
        <v>44095</v>
      </c>
      <c r="B512" s="25">
        <v>576.5</v>
      </c>
      <c r="C512" s="25">
        <v>578.25</v>
      </c>
      <c r="D512" s="25">
        <v>550.5</v>
      </c>
      <c r="E512" s="25">
        <v>554.75</v>
      </c>
      <c r="F512" s="25">
        <v>554.75</v>
      </c>
      <c r="G512" s="26">
        <v>96691</v>
      </c>
    </row>
    <row r="513" spans="1:7" ht="15" thickBot="1" x14ac:dyDescent="0.4">
      <c r="A513" s="23">
        <v>44092</v>
      </c>
      <c r="B513" s="25">
        <v>555.75</v>
      </c>
      <c r="C513" s="25">
        <v>578</v>
      </c>
      <c r="D513" s="25">
        <v>555.5</v>
      </c>
      <c r="E513" s="25">
        <v>575</v>
      </c>
      <c r="F513" s="25">
        <v>575</v>
      </c>
      <c r="G513" s="26">
        <v>101480</v>
      </c>
    </row>
    <row r="514" spans="1:7" ht="15" thickBot="1" x14ac:dyDescent="0.4">
      <c r="A514" s="23">
        <v>44091</v>
      </c>
      <c r="B514" s="25">
        <v>542</v>
      </c>
      <c r="C514" s="25">
        <v>557.25</v>
      </c>
      <c r="D514" s="25">
        <v>537.25</v>
      </c>
      <c r="E514" s="25">
        <v>556.25</v>
      </c>
      <c r="F514" s="25">
        <v>556.25</v>
      </c>
      <c r="G514" s="26">
        <v>76815</v>
      </c>
    </row>
    <row r="515" spans="1:7" ht="15" thickBot="1" x14ac:dyDescent="0.4">
      <c r="A515" s="23">
        <v>44090</v>
      </c>
      <c r="B515" s="25">
        <v>535.5</v>
      </c>
      <c r="C515" s="25">
        <v>543</v>
      </c>
      <c r="D515" s="25">
        <v>533.25</v>
      </c>
      <c r="E515" s="25">
        <v>542</v>
      </c>
      <c r="F515" s="25">
        <v>542</v>
      </c>
      <c r="G515" s="26">
        <v>47771</v>
      </c>
    </row>
    <row r="516" spans="1:7" ht="15" thickBot="1" x14ac:dyDescent="0.4">
      <c r="A516" s="23">
        <v>44089</v>
      </c>
      <c r="B516" s="25">
        <v>546</v>
      </c>
      <c r="C516" s="25">
        <v>547</v>
      </c>
      <c r="D516" s="25">
        <v>533.75</v>
      </c>
      <c r="E516" s="25">
        <v>538.25</v>
      </c>
      <c r="F516" s="25">
        <v>538.25</v>
      </c>
      <c r="G516" s="26">
        <v>60557</v>
      </c>
    </row>
    <row r="517" spans="1:7" ht="15" thickBot="1" x14ac:dyDescent="0.4">
      <c r="A517" s="23">
        <v>44088</v>
      </c>
      <c r="B517" s="25">
        <v>525</v>
      </c>
      <c r="C517" s="25">
        <v>549.25</v>
      </c>
      <c r="D517" s="25">
        <v>525</v>
      </c>
      <c r="E517" s="25">
        <v>548.5</v>
      </c>
      <c r="F517" s="25">
        <v>548.5</v>
      </c>
      <c r="G517" s="26">
        <v>50141</v>
      </c>
    </row>
    <row r="518" spans="1:7" ht="15" thickBot="1" x14ac:dyDescent="0.4">
      <c r="A518" s="23">
        <v>44085</v>
      </c>
      <c r="B518" s="25">
        <v>543</v>
      </c>
      <c r="C518" s="25">
        <v>543</v>
      </c>
      <c r="D518" s="25">
        <v>533.75</v>
      </c>
      <c r="E518" s="25">
        <v>533.75</v>
      </c>
      <c r="F518" s="25">
        <v>533.75</v>
      </c>
      <c r="G518" s="25">
        <v>8</v>
      </c>
    </row>
    <row r="519" spans="1:7" ht="15" thickBot="1" x14ac:dyDescent="0.4">
      <c r="A519" s="23">
        <v>44084</v>
      </c>
      <c r="B519" s="25">
        <v>544.75</v>
      </c>
      <c r="C519" s="25">
        <v>548.5</v>
      </c>
      <c r="D519" s="25">
        <v>539.5</v>
      </c>
      <c r="E519" s="25">
        <v>540</v>
      </c>
      <c r="F519" s="25">
        <v>540</v>
      </c>
      <c r="G519" s="25">
        <v>31</v>
      </c>
    </row>
    <row r="520" spans="1:7" ht="15" thickBot="1" x14ac:dyDescent="0.4">
      <c r="A520" s="23">
        <v>44083</v>
      </c>
      <c r="B520" s="25">
        <v>533.5</v>
      </c>
      <c r="C520" s="25">
        <v>536.5</v>
      </c>
      <c r="D520" s="25">
        <v>533.25</v>
      </c>
      <c r="E520" s="25">
        <v>534</v>
      </c>
      <c r="F520" s="25">
        <v>534</v>
      </c>
      <c r="G520" s="25">
        <v>32</v>
      </c>
    </row>
    <row r="521" spans="1:7" ht="15" thickBot="1" x14ac:dyDescent="0.4">
      <c r="A521" s="23">
        <v>44082</v>
      </c>
      <c r="B521" s="25">
        <v>536.25</v>
      </c>
      <c r="C521" s="25">
        <v>539.5</v>
      </c>
      <c r="D521" s="25">
        <v>533.25</v>
      </c>
      <c r="E521" s="25">
        <v>533.25</v>
      </c>
      <c r="F521" s="25">
        <v>533.25</v>
      </c>
      <c r="G521" s="25">
        <v>64</v>
      </c>
    </row>
    <row r="522" spans="1:7" ht="15" thickBot="1" x14ac:dyDescent="0.4">
      <c r="A522" s="23">
        <v>44078</v>
      </c>
      <c r="B522" s="25">
        <v>542</v>
      </c>
      <c r="C522" s="25">
        <v>544</v>
      </c>
      <c r="D522" s="25">
        <v>539</v>
      </c>
      <c r="E522" s="25">
        <v>539.75</v>
      </c>
      <c r="F522" s="25">
        <v>539.75</v>
      </c>
      <c r="G522" s="25">
        <v>88</v>
      </c>
    </row>
    <row r="523" spans="1:7" ht="15" thickBot="1" x14ac:dyDescent="0.4">
      <c r="A523" s="23">
        <v>44077</v>
      </c>
      <c r="B523" s="25">
        <v>550.25</v>
      </c>
      <c r="C523" s="25">
        <v>550.25</v>
      </c>
      <c r="D523" s="25">
        <v>542.5</v>
      </c>
      <c r="E523" s="25">
        <v>543.25</v>
      </c>
      <c r="F523" s="25">
        <v>543.25</v>
      </c>
      <c r="G523" s="25">
        <v>115</v>
      </c>
    </row>
    <row r="524" spans="1:7" ht="15" thickBot="1" x14ac:dyDescent="0.4">
      <c r="A524" s="23">
        <v>44076</v>
      </c>
      <c r="B524" s="25">
        <v>554.5</v>
      </c>
      <c r="C524" s="25">
        <v>554.5</v>
      </c>
      <c r="D524" s="25">
        <v>545</v>
      </c>
      <c r="E524" s="25">
        <v>547.75</v>
      </c>
      <c r="F524" s="25">
        <v>547.75</v>
      </c>
      <c r="G524" s="25">
        <v>187</v>
      </c>
    </row>
    <row r="525" spans="1:7" ht="15" thickBot="1" x14ac:dyDescent="0.4">
      <c r="A525" s="23">
        <v>44075</v>
      </c>
      <c r="B525" s="25">
        <v>542.5</v>
      </c>
      <c r="C525" s="25">
        <v>559.25</v>
      </c>
      <c r="D525" s="25">
        <v>539.25</v>
      </c>
      <c r="E525" s="25">
        <v>555.75</v>
      </c>
      <c r="F525" s="25">
        <v>555.75</v>
      </c>
      <c r="G525" s="25">
        <v>248</v>
      </c>
    </row>
    <row r="526" spans="1:7" ht="15" thickBot="1" x14ac:dyDescent="0.4">
      <c r="A526" s="23">
        <v>44074</v>
      </c>
      <c r="B526" s="25">
        <v>539.25</v>
      </c>
      <c r="C526" s="25">
        <v>551.75</v>
      </c>
      <c r="D526" s="25">
        <v>538</v>
      </c>
      <c r="E526" s="25">
        <v>544.25</v>
      </c>
      <c r="F526" s="25">
        <v>544.25</v>
      </c>
      <c r="G526" s="26">
        <v>1104</v>
      </c>
    </row>
    <row r="527" spans="1:7" ht="15" thickBot="1" x14ac:dyDescent="0.4">
      <c r="A527" s="23">
        <v>44071</v>
      </c>
      <c r="B527" s="25">
        <v>543</v>
      </c>
      <c r="C527" s="25">
        <v>547.25</v>
      </c>
      <c r="D527" s="25">
        <v>536.75</v>
      </c>
      <c r="E527" s="25">
        <v>539.25</v>
      </c>
      <c r="F527" s="25">
        <v>539.25</v>
      </c>
      <c r="G527" s="26">
        <v>17686</v>
      </c>
    </row>
    <row r="528" spans="1:7" ht="15" thickBot="1" x14ac:dyDescent="0.4">
      <c r="A528" s="23">
        <v>44070</v>
      </c>
      <c r="B528" s="25">
        <v>531.75</v>
      </c>
      <c r="C528" s="25">
        <v>543.75</v>
      </c>
      <c r="D528" s="25">
        <v>531</v>
      </c>
      <c r="E528" s="25">
        <v>542.5</v>
      </c>
      <c r="F528" s="25">
        <v>542.5</v>
      </c>
      <c r="G528" s="26">
        <v>18366</v>
      </c>
    </row>
    <row r="529" spans="1:7" ht="15" thickBot="1" x14ac:dyDescent="0.4">
      <c r="A529" s="23">
        <v>44069</v>
      </c>
      <c r="B529" s="25">
        <v>527</v>
      </c>
      <c r="C529" s="25">
        <v>532.75</v>
      </c>
      <c r="D529" s="25">
        <v>523.25</v>
      </c>
      <c r="E529" s="25">
        <v>532</v>
      </c>
      <c r="F529" s="25">
        <v>532</v>
      </c>
      <c r="G529" s="26">
        <v>25925</v>
      </c>
    </row>
    <row r="530" spans="1:7" ht="15" thickBot="1" x14ac:dyDescent="0.4">
      <c r="A530" s="23">
        <v>44068</v>
      </c>
      <c r="B530" s="25">
        <v>521.25</v>
      </c>
      <c r="C530" s="25">
        <v>533.75</v>
      </c>
      <c r="D530" s="25">
        <v>520.75</v>
      </c>
      <c r="E530" s="25">
        <v>527.25</v>
      </c>
      <c r="F530" s="25">
        <v>527.25</v>
      </c>
      <c r="G530" s="26">
        <v>26559</v>
      </c>
    </row>
    <row r="531" spans="1:7" ht="15" thickBot="1" x14ac:dyDescent="0.4">
      <c r="A531" s="23">
        <v>44067</v>
      </c>
      <c r="B531" s="25">
        <v>527.75</v>
      </c>
      <c r="C531" s="25">
        <v>533.25</v>
      </c>
      <c r="D531" s="25">
        <v>516.5</v>
      </c>
      <c r="E531" s="25">
        <v>520.75</v>
      </c>
      <c r="F531" s="25">
        <v>520.75</v>
      </c>
      <c r="G531" s="26">
        <v>30510</v>
      </c>
    </row>
    <row r="532" spans="1:7" ht="15" thickBot="1" x14ac:dyDescent="0.4">
      <c r="A532" s="23">
        <v>44064</v>
      </c>
      <c r="B532" s="25">
        <v>520</v>
      </c>
      <c r="C532" s="25">
        <v>527.75</v>
      </c>
      <c r="D532" s="25">
        <v>515</v>
      </c>
      <c r="E532" s="25">
        <v>527.25</v>
      </c>
      <c r="F532" s="25">
        <v>527.25</v>
      </c>
      <c r="G532" s="26">
        <v>58896</v>
      </c>
    </row>
    <row r="533" spans="1:7" ht="15" thickBot="1" x14ac:dyDescent="0.4">
      <c r="A533" s="23">
        <v>44063</v>
      </c>
      <c r="B533" s="25">
        <v>511.75</v>
      </c>
      <c r="C533" s="25">
        <v>520.25</v>
      </c>
      <c r="D533" s="25">
        <v>506.5</v>
      </c>
      <c r="E533" s="25">
        <v>519.5</v>
      </c>
      <c r="F533" s="25">
        <v>519.5</v>
      </c>
      <c r="G533" s="26">
        <v>37922</v>
      </c>
    </row>
    <row r="534" spans="1:7" ht="15" thickBot="1" x14ac:dyDescent="0.4">
      <c r="A534" s="23">
        <v>44062</v>
      </c>
      <c r="B534" s="25">
        <v>507.25</v>
      </c>
      <c r="C534" s="25">
        <v>514.25</v>
      </c>
      <c r="D534" s="25">
        <v>506.25</v>
      </c>
      <c r="E534" s="25">
        <v>512</v>
      </c>
      <c r="F534" s="25">
        <v>512</v>
      </c>
      <c r="G534" s="26">
        <v>49510</v>
      </c>
    </row>
    <row r="535" spans="1:7" ht="15" thickBot="1" x14ac:dyDescent="0.4">
      <c r="A535" s="23">
        <v>44061</v>
      </c>
      <c r="B535" s="25">
        <v>516.25</v>
      </c>
      <c r="C535" s="25">
        <v>517.5</v>
      </c>
      <c r="D535" s="25">
        <v>503</v>
      </c>
      <c r="E535" s="25">
        <v>507.5</v>
      </c>
      <c r="F535" s="25">
        <v>507.5</v>
      </c>
      <c r="G535" s="26">
        <v>50255</v>
      </c>
    </row>
    <row r="536" spans="1:7" ht="15" thickBot="1" x14ac:dyDescent="0.4">
      <c r="A536" s="23">
        <v>44060</v>
      </c>
      <c r="B536" s="25">
        <v>500.5</v>
      </c>
      <c r="C536" s="25">
        <v>517.5</v>
      </c>
      <c r="D536" s="25">
        <v>500</v>
      </c>
      <c r="E536" s="25">
        <v>516.5</v>
      </c>
      <c r="F536" s="25">
        <v>516.5</v>
      </c>
      <c r="G536" s="26">
        <v>66200</v>
      </c>
    </row>
    <row r="537" spans="1:7" ht="15" thickBot="1" x14ac:dyDescent="0.4">
      <c r="A537" s="23">
        <v>44057</v>
      </c>
      <c r="B537" s="25">
        <v>495.5</v>
      </c>
      <c r="C537" s="25">
        <v>507.75</v>
      </c>
      <c r="D537" s="25">
        <v>493.5</v>
      </c>
      <c r="E537" s="25">
        <v>500</v>
      </c>
      <c r="F537" s="25">
        <v>500</v>
      </c>
      <c r="G537" s="26">
        <v>75823</v>
      </c>
    </row>
    <row r="538" spans="1:7" ht="15" thickBot="1" x14ac:dyDescent="0.4">
      <c r="A538" s="23">
        <v>44056</v>
      </c>
      <c r="B538" s="25">
        <v>490</v>
      </c>
      <c r="C538" s="25">
        <v>500.75</v>
      </c>
      <c r="D538" s="25">
        <v>489</v>
      </c>
      <c r="E538" s="25">
        <v>496.75</v>
      </c>
      <c r="F538" s="25">
        <v>496.75</v>
      </c>
      <c r="G538" s="26">
        <v>82622</v>
      </c>
    </row>
    <row r="539" spans="1:7" ht="15" thickBot="1" x14ac:dyDescent="0.4">
      <c r="A539" s="23">
        <v>44055</v>
      </c>
      <c r="B539" s="25">
        <v>495.75</v>
      </c>
      <c r="C539" s="25">
        <v>498</v>
      </c>
      <c r="D539" s="25">
        <v>488</v>
      </c>
      <c r="E539" s="25">
        <v>491.25</v>
      </c>
      <c r="F539" s="25">
        <v>491.25</v>
      </c>
      <c r="G539" s="26">
        <v>90879</v>
      </c>
    </row>
    <row r="540" spans="1:7" ht="15" thickBot="1" x14ac:dyDescent="0.4">
      <c r="A540" s="23">
        <v>44054</v>
      </c>
      <c r="B540" s="25">
        <v>491</v>
      </c>
      <c r="C540" s="25">
        <v>498.75</v>
      </c>
      <c r="D540" s="25">
        <v>490.5</v>
      </c>
      <c r="E540" s="25">
        <v>495</v>
      </c>
      <c r="F540" s="25">
        <v>495</v>
      </c>
      <c r="G540" s="26">
        <v>83770</v>
      </c>
    </row>
    <row r="541" spans="1:7" ht="15" thickBot="1" x14ac:dyDescent="0.4">
      <c r="A541" s="23">
        <v>44053</v>
      </c>
      <c r="B541" s="25">
        <v>495.25</v>
      </c>
      <c r="C541" s="25">
        <v>497.25</v>
      </c>
      <c r="D541" s="25">
        <v>490</v>
      </c>
      <c r="E541" s="25">
        <v>491</v>
      </c>
      <c r="F541" s="25">
        <v>491</v>
      </c>
      <c r="G541" s="26">
        <v>76700</v>
      </c>
    </row>
    <row r="542" spans="1:7" ht="15" thickBot="1" x14ac:dyDescent="0.4">
      <c r="A542" s="23">
        <v>44050</v>
      </c>
      <c r="B542" s="25">
        <v>501.25</v>
      </c>
      <c r="C542" s="25">
        <v>503.75</v>
      </c>
      <c r="D542" s="25">
        <v>490.5</v>
      </c>
      <c r="E542" s="25">
        <v>495.5</v>
      </c>
      <c r="F542" s="25">
        <v>495.5</v>
      </c>
      <c r="G542" s="26">
        <v>93524</v>
      </c>
    </row>
    <row r="543" spans="1:7" ht="15" thickBot="1" x14ac:dyDescent="0.4">
      <c r="A543" s="23">
        <v>44049</v>
      </c>
      <c r="B543" s="25">
        <v>510.75</v>
      </c>
      <c r="C543" s="25">
        <v>515</v>
      </c>
      <c r="D543" s="25">
        <v>500.75</v>
      </c>
      <c r="E543" s="25">
        <v>501.25</v>
      </c>
      <c r="F543" s="25">
        <v>501.25</v>
      </c>
      <c r="G543" s="26">
        <v>86498</v>
      </c>
    </row>
    <row r="544" spans="1:7" ht="15" thickBot="1" x14ac:dyDescent="0.4">
      <c r="A544" s="23">
        <v>44048</v>
      </c>
      <c r="B544" s="25">
        <v>508.25</v>
      </c>
      <c r="C544" s="25">
        <v>512.75</v>
      </c>
      <c r="D544" s="25">
        <v>506</v>
      </c>
      <c r="E544" s="25">
        <v>510.75</v>
      </c>
      <c r="F544" s="25">
        <v>510.75</v>
      </c>
      <c r="G544" s="26">
        <v>67342</v>
      </c>
    </row>
    <row r="545" spans="1:7" ht="15" thickBot="1" x14ac:dyDescent="0.4">
      <c r="A545" s="23">
        <v>44047</v>
      </c>
      <c r="B545" s="25">
        <v>521</v>
      </c>
      <c r="C545" s="25">
        <v>521.25</v>
      </c>
      <c r="D545" s="25">
        <v>507.75</v>
      </c>
      <c r="E545" s="25">
        <v>508.25</v>
      </c>
      <c r="F545" s="25">
        <v>508.25</v>
      </c>
      <c r="G545" s="26">
        <v>82315</v>
      </c>
    </row>
    <row r="546" spans="1:7" ht="15" thickBot="1" x14ac:dyDescent="0.4">
      <c r="A546" s="23">
        <v>44046</v>
      </c>
      <c r="B546" s="25">
        <v>527</v>
      </c>
      <c r="C546" s="25">
        <v>528.25</v>
      </c>
      <c r="D546" s="25">
        <v>517</v>
      </c>
      <c r="E546" s="25">
        <v>521</v>
      </c>
      <c r="F546" s="25">
        <v>521</v>
      </c>
      <c r="G546" s="26">
        <v>71428</v>
      </c>
    </row>
    <row r="547" spans="1:7" ht="15" thickBot="1" x14ac:dyDescent="0.4">
      <c r="A547" s="23">
        <v>44043</v>
      </c>
      <c r="B547" s="25">
        <v>528.5</v>
      </c>
      <c r="C547" s="25">
        <v>535.25</v>
      </c>
      <c r="D547" s="25">
        <v>528.5</v>
      </c>
      <c r="E547" s="25">
        <v>531.25</v>
      </c>
      <c r="F547" s="25">
        <v>531.25</v>
      </c>
      <c r="G547" s="26">
        <v>48266</v>
      </c>
    </row>
    <row r="548" spans="1:7" ht="15" thickBot="1" x14ac:dyDescent="0.4">
      <c r="A548" s="23">
        <v>44042</v>
      </c>
      <c r="B548" s="25">
        <v>531.75</v>
      </c>
      <c r="C548" s="25">
        <v>534.5</v>
      </c>
      <c r="D548" s="25">
        <v>525</v>
      </c>
      <c r="E548" s="25">
        <v>529.5</v>
      </c>
      <c r="F548" s="25">
        <v>529.5</v>
      </c>
      <c r="G548" s="26">
        <v>47622</v>
      </c>
    </row>
    <row r="549" spans="1:7" ht="15" thickBot="1" x14ac:dyDescent="0.4">
      <c r="A549" s="23">
        <v>44041</v>
      </c>
      <c r="B549" s="25">
        <v>523.5</v>
      </c>
      <c r="C549" s="25">
        <v>533.25</v>
      </c>
      <c r="D549" s="25">
        <v>523.5</v>
      </c>
      <c r="E549" s="25">
        <v>532.75</v>
      </c>
      <c r="F549" s="25">
        <v>532.75</v>
      </c>
      <c r="G549" s="26">
        <v>42240</v>
      </c>
    </row>
    <row r="550" spans="1:7" ht="15" thickBot="1" x14ac:dyDescent="0.4">
      <c r="A550" s="23">
        <v>44040</v>
      </c>
      <c r="B550" s="25">
        <v>526.5</v>
      </c>
      <c r="C550" s="25">
        <v>529.75</v>
      </c>
      <c r="D550" s="25">
        <v>519.25</v>
      </c>
      <c r="E550" s="25">
        <v>523.5</v>
      </c>
      <c r="F550" s="25">
        <v>523.5</v>
      </c>
      <c r="G550" s="26">
        <v>51347</v>
      </c>
    </row>
    <row r="551" spans="1:7" ht="15" thickBot="1" x14ac:dyDescent="0.4">
      <c r="A551" s="23">
        <v>44039</v>
      </c>
      <c r="B551" s="25">
        <v>538.75</v>
      </c>
      <c r="C551" s="25">
        <v>539</v>
      </c>
      <c r="D551" s="25">
        <v>526.25</v>
      </c>
      <c r="E551" s="25">
        <v>527.75</v>
      </c>
      <c r="F551" s="25">
        <v>527.75</v>
      </c>
      <c r="G551" s="26">
        <v>47270</v>
      </c>
    </row>
    <row r="552" spans="1:7" ht="15" thickBot="1" x14ac:dyDescent="0.4">
      <c r="A552" s="23">
        <v>44036</v>
      </c>
      <c r="B552" s="25">
        <v>530.75</v>
      </c>
      <c r="C552" s="25">
        <v>544</v>
      </c>
      <c r="D552" s="25">
        <v>530</v>
      </c>
      <c r="E552" s="25">
        <v>539.5</v>
      </c>
      <c r="F552" s="25">
        <v>539.5</v>
      </c>
      <c r="G552" s="26">
        <v>63634</v>
      </c>
    </row>
    <row r="553" spans="1:7" ht="15" thickBot="1" x14ac:dyDescent="0.4">
      <c r="A553" s="23">
        <v>44035</v>
      </c>
      <c r="B553" s="25">
        <v>534.75</v>
      </c>
      <c r="C553" s="25">
        <v>536</v>
      </c>
      <c r="D553" s="25">
        <v>527</v>
      </c>
      <c r="E553" s="25">
        <v>529.5</v>
      </c>
      <c r="F553" s="25">
        <v>529.5</v>
      </c>
      <c r="G553" s="26">
        <v>46720</v>
      </c>
    </row>
    <row r="554" spans="1:7" ht="15" thickBot="1" x14ac:dyDescent="0.4">
      <c r="A554" s="23">
        <v>44034</v>
      </c>
      <c r="B554" s="25">
        <v>525.75</v>
      </c>
      <c r="C554" s="25">
        <v>540.25</v>
      </c>
      <c r="D554" s="25">
        <v>523.75</v>
      </c>
      <c r="E554" s="25">
        <v>534.5</v>
      </c>
      <c r="F554" s="25">
        <v>534.5</v>
      </c>
      <c r="G554" s="26">
        <v>59562</v>
      </c>
    </row>
    <row r="555" spans="1:7" ht="15" thickBot="1" x14ac:dyDescent="0.4">
      <c r="A555" s="23">
        <v>44033</v>
      </c>
      <c r="B555" s="25">
        <v>520.5</v>
      </c>
      <c r="C555" s="25">
        <v>531.5</v>
      </c>
      <c r="D555" s="25">
        <v>518.5</v>
      </c>
      <c r="E555" s="25">
        <v>527.75</v>
      </c>
      <c r="F555" s="25">
        <v>527.75</v>
      </c>
      <c r="G555" s="26">
        <v>62298</v>
      </c>
    </row>
    <row r="556" spans="1:7" ht="15" thickBot="1" x14ac:dyDescent="0.4">
      <c r="A556" s="23">
        <v>44032</v>
      </c>
      <c r="B556" s="25">
        <v>535</v>
      </c>
      <c r="C556" s="25">
        <v>535.25</v>
      </c>
      <c r="D556" s="25">
        <v>517</v>
      </c>
      <c r="E556" s="25">
        <v>522</v>
      </c>
      <c r="F556" s="25">
        <v>522</v>
      </c>
      <c r="G556" s="26">
        <v>84615</v>
      </c>
    </row>
    <row r="557" spans="1:7" ht="15" thickBot="1" x14ac:dyDescent="0.4">
      <c r="A557" s="23">
        <v>44029</v>
      </c>
      <c r="B557" s="25">
        <v>535.75</v>
      </c>
      <c r="C557" s="25">
        <v>540</v>
      </c>
      <c r="D557" s="25">
        <v>530.75</v>
      </c>
      <c r="E557" s="25">
        <v>534.75</v>
      </c>
      <c r="F557" s="25">
        <v>534.75</v>
      </c>
      <c r="G557" s="26">
        <v>52664</v>
      </c>
    </row>
    <row r="558" spans="1:7" ht="15" thickBot="1" x14ac:dyDescent="0.4">
      <c r="A558" s="23">
        <v>44028</v>
      </c>
      <c r="B558" s="25">
        <v>550</v>
      </c>
      <c r="C558" s="25">
        <v>551.5</v>
      </c>
      <c r="D558" s="25">
        <v>534</v>
      </c>
      <c r="E558" s="25">
        <v>535.25</v>
      </c>
      <c r="F558" s="25">
        <v>535.25</v>
      </c>
      <c r="G558" s="26">
        <v>96898</v>
      </c>
    </row>
    <row r="559" spans="1:7" ht="15" thickBot="1" x14ac:dyDescent="0.4">
      <c r="A559" s="23">
        <v>44027</v>
      </c>
      <c r="B559" s="25">
        <v>527</v>
      </c>
      <c r="C559" s="25">
        <v>551.75</v>
      </c>
      <c r="D559" s="25">
        <v>526.75</v>
      </c>
      <c r="E559" s="25">
        <v>550.75</v>
      </c>
      <c r="F559" s="25">
        <v>550.75</v>
      </c>
      <c r="G559" s="26">
        <v>97654</v>
      </c>
    </row>
    <row r="560" spans="1:7" ht="15" thickBot="1" x14ac:dyDescent="0.4">
      <c r="A560" s="23">
        <v>44026</v>
      </c>
      <c r="B560" s="25">
        <v>524.75</v>
      </c>
      <c r="C560" s="25">
        <v>524.75</v>
      </c>
      <c r="D560" s="25">
        <v>524.75</v>
      </c>
      <c r="E560" s="25">
        <v>524.75</v>
      </c>
      <c r="F560" s="25">
        <v>524.75</v>
      </c>
      <c r="G560" s="26">
        <v>59738</v>
      </c>
    </row>
    <row r="561" spans="1:7" ht="15" thickBot="1" x14ac:dyDescent="0.4">
      <c r="A561" s="23">
        <v>44025</v>
      </c>
      <c r="B561" s="25">
        <v>536</v>
      </c>
      <c r="C561" s="25">
        <v>536</v>
      </c>
      <c r="D561" s="25">
        <v>524.75</v>
      </c>
      <c r="E561" s="25">
        <v>524.75</v>
      </c>
      <c r="F561" s="25">
        <v>524.75</v>
      </c>
      <c r="G561" s="25">
        <v>60</v>
      </c>
    </row>
    <row r="562" spans="1:7" ht="15" thickBot="1" x14ac:dyDescent="0.4">
      <c r="A562" s="23">
        <v>44022</v>
      </c>
      <c r="B562" s="25">
        <v>536.75</v>
      </c>
      <c r="C562" s="25">
        <v>543</v>
      </c>
      <c r="D562" s="25">
        <v>535.75</v>
      </c>
      <c r="E562" s="25">
        <v>535.75</v>
      </c>
      <c r="F562" s="25">
        <v>535.75</v>
      </c>
      <c r="G562" s="25">
        <v>18</v>
      </c>
    </row>
    <row r="563" spans="1:7" ht="15" thickBot="1" x14ac:dyDescent="0.4">
      <c r="A563" s="23">
        <v>44021</v>
      </c>
      <c r="B563" s="25">
        <v>530</v>
      </c>
      <c r="C563" s="25">
        <v>537.75</v>
      </c>
      <c r="D563" s="25">
        <v>520.75</v>
      </c>
      <c r="E563" s="25">
        <v>526.25</v>
      </c>
      <c r="F563" s="25">
        <v>526.25</v>
      </c>
      <c r="G563" s="25">
        <v>15</v>
      </c>
    </row>
    <row r="564" spans="1:7" ht="15" thickBot="1" x14ac:dyDescent="0.4">
      <c r="A564" s="23">
        <v>44020</v>
      </c>
      <c r="B564" s="25">
        <v>517.5</v>
      </c>
      <c r="C564" s="25">
        <v>517.5</v>
      </c>
      <c r="D564" s="25">
        <v>517.5</v>
      </c>
      <c r="E564" s="25">
        <v>517.5</v>
      </c>
      <c r="F564" s="25">
        <v>517.5</v>
      </c>
      <c r="G564" s="25">
        <v>84</v>
      </c>
    </row>
    <row r="565" spans="1:7" ht="15" thickBot="1" x14ac:dyDescent="0.4">
      <c r="A565" s="23">
        <v>44019</v>
      </c>
      <c r="B565" s="25">
        <v>492.75</v>
      </c>
      <c r="C565" s="25">
        <v>495</v>
      </c>
      <c r="D565" s="25">
        <v>491.5</v>
      </c>
      <c r="E565" s="25">
        <v>492.25</v>
      </c>
      <c r="F565" s="25">
        <v>492.25</v>
      </c>
      <c r="G565" s="25">
        <v>99</v>
      </c>
    </row>
    <row r="566" spans="1:7" ht="15" thickBot="1" x14ac:dyDescent="0.4">
      <c r="A566" s="23">
        <v>44018</v>
      </c>
      <c r="B566" s="25">
        <v>489</v>
      </c>
      <c r="C566" s="25">
        <v>489.5</v>
      </c>
      <c r="D566" s="25">
        <v>485.75</v>
      </c>
      <c r="E566" s="25">
        <v>489.5</v>
      </c>
      <c r="F566" s="25">
        <v>489.5</v>
      </c>
      <c r="G566" s="25">
        <v>76</v>
      </c>
    </row>
    <row r="567" spans="1:7" ht="15" thickBot="1" x14ac:dyDescent="0.4">
      <c r="A567" s="23">
        <v>44014</v>
      </c>
      <c r="B567" s="25">
        <v>498.25</v>
      </c>
      <c r="C567" s="25">
        <v>499</v>
      </c>
      <c r="D567" s="25">
        <v>486.5</v>
      </c>
      <c r="E567" s="25">
        <v>490</v>
      </c>
      <c r="F567" s="25">
        <v>490</v>
      </c>
      <c r="G567" s="25">
        <v>291</v>
      </c>
    </row>
    <row r="568" spans="1:7" ht="15" thickBot="1" x14ac:dyDescent="0.4">
      <c r="A568" s="23">
        <v>44013</v>
      </c>
      <c r="B568" s="25">
        <v>489.75</v>
      </c>
      <c r="C568" s="25">
        <v>498.75</v>
      </c>
      <c r="D568" s="25">
        <v>489.75</v>
      </c>
      <c r="E568" s="25">
        <v>498.75</v>
      </c>
      <c r="F568" s="25">
        <v>498.75</v>
      </c>
      <c r="G568" s="25">
        <v>718</v>
      </c>
    </row>
    <row r="569" spans="1:7" ht="15" thickBot="1" x14ac:dyDescent="0.4">
      <c r="A569" s="23">
        <v>44012</v>
      </c>
      <c r="B569" s="25">
        <v>483.75</v>
      </c>
      <c r="C569" s="25">
        <v>495.5</v>
      </c>
      <c r="D569" s="25">
        <v>478.5</v>
      </c>
      <c r="E569" s="25">
        <v>490</v>
      </c>
      <c r="F569" s="25">
        <v>490</v>
      </c>
      <c r="G569" s="26">
        <v>2721</v>
      </c>
    </row>
    <row r="570" spans="1:7" ht="15" thickBot="1" x14ac:dyDescent="0.4">
      <c r="A570" s="23">
        <v>44011</v>
      </c>
      <c r="B570" s="25">
        <v>473.5</v>
      </c>
      <c r="C570" s="25">
        <v>488.75</v>
      </c>
      <c r="D570" s="25">
        <v>473</v>
      </c>
      <c r="E570" s="25">
        <v>485.5</v>
      </c>
      <c r="F570" s="25">
        <v>485.5</v>
      </c>
      <c r="G570" s="26">
        <v>16749</v>
      </c>
    </row>
    <row r="571" spans="1:7" ht="15" thickBot="1" x14ac:dyDescent="0.4">
      <c r="A571" s="23">
        <v>44008</v>
      </c>
      <c r="B571" s="25">
        <v>486.5</v>
      </c>
      <c r="C571" s="25">
        <v>487</v>
      </c>
      <c r="D571" s="25">
        <v>468.25</v>
      </c>
      <c r="E571" s="25">
        <v>474</v>
      </c>
      <c r="F571" s="25">
        <v>474</v>
      </c>
      <c r="G571" s="26">
        <v>64057</v>
      </c>
    </row>
    <row r="572" spans="1:7" ht="15" thickBot="1" x14ac:dyDescent="0.4">
      <c r="A572" s="23">
        <v>44007</v>
      </c>
      <c r="B572" s="25">
        <v>480</v>
      </c>
      <c r="C572" s="25">
        <v>489.25</v>
      </c>
      <c r="D572" s="25">
        <v>478.75</v>
      </c>
      <c r="E572" s="25">
        <v>486.75</v>
      </c>
      <c r="F572" s="25">
        <v>486.75</v>
      </c>
      <c r="G572" s="26">
        <v>46252</v>
      </c>
    </row>
    <row r="573" spans="1:7" ht="15" thickBot="1" x14ac:dyDescent="0.4">
      <c r="A573" s="23">
        <v>44006</v>
      </c>
      <c r="B573" s="25">
        <v>486.75</v>
      </c>
      <c r="C573" s="25">
        <v>488</v>
      </c>
      <c r="D573" s="25">
        <v>480</v>
      </c>
      <c r="E573" s="25">
        <v>481.25</v>
      </c>
      <c r="F573" s="25">
        <v>481.25</v>
      </c>
      <c r="G573" s="26">
        <v>22216</v>
      </c>
    </row>
    <row r="574" spans="1:7" ht="15" thickBot="1" x14ac:dyDescent="0.4">
      <c r="A574" s="23">
        <v>44005</v>
      </c>
      <c r="B574" s="25">
        <v>485.25</v>
      </c>
      <c r="C574" s="25">
        <v>488.75</v>
      </c>
      <c r="D574" s="25">
        <v>479.25</v>
      </c>
      <c r="E574" s="25">
        <v>486</v>
      </c>
      <c r="F574" s="25">
        <v>486</v>
      </c>
      <c r="G574" s="26">
        <v>38396</v>
      </c>
    </row>
    <row r="575" spans="1:7" ht="15" thickBot="1" x14ac:dyDescent="0.4">
      <c r="A575" s="23">
        <v>44004</v>
      </c>
      <c r="B575" s="25">
        <v>480.5</v>
      </c>
      <c r="C575" s="25">
        <v>486</v>
      </c>
      <c r="D575" s="25">
        <v>477.75</v>
      </c>
      <c r="E575" s="25">
        <v>485</v>
      </c>
      <c r="F575" s="25">
        <v>485</v>
      </c>
      <c r="G575" s="26">
        <v>35478</v>
      </c>
    </row>
    <row r="576" spans="1:7" ht="15" thickBot="1" x14ac:dyDescent="0.4">
      <c r="A576" s="23">
        <v>44001</v>
      </c>
      <c r="B576" s="25">
        <v>482.75</v>
      </c>
      <c r="C576" s="25">
        <v>485.5</v>
      </c>
      <c r="D576" s="25">
        <v>476</v>
      </c>
      <c r="E576" s="25">
        <v>481.25</v>
      </c>
      <c r="F576" s="25">
        <v>481.25</v>
      </c>
      <c r="G576" s="26">
        <v>58288</v>
      </c>
    </row>
    <row r="577" spans="1:7" ht="15" thickBot="1" x14ac:dyDescent="0.4">
      <c r="A577" s="23">
        <v>44000</v>
      </c>
      <c r="B577" s="25">
        <v>488.5</v>
      </c>
      <c r="C577" s="25">
        <v>492</v>
      </c>
      <c r="D577" s="25">
        <v>480.5</v>
      </c>
      <c r="E577" s="25">
        <v>483.5</v>
      </c>
      <c r="F577" s="25">
        <v>483.5</v>
      </c>
      <c r="G577" s="26">
        <v>51883</v>
      </c>
    </row>
    <row r="578" spans="1:7" ht="15" thickBot="1" x14ac:dyDescent="0.4">
      <c r="A578" s="23">
        <v>43999</v>
      </c>
      <c r="B578" s="25">
        <v>494.5</v>
      </c>
      <c r="C578" s="25">
        <v>495.75</v>
      </c>
      <c r="D578" s="25">
        <v>487.25</v>
      </c>
      <c r="E578" s="25">
        <v>488.75</v>
      </c>
      <c r="F578" s="25">
        <v>488.75</v>
      </c>
      <c r="G578" s="26">
        <v>60132</v>
      </c>
    </row>
    <row r="579" spans="1:7" ht="15" thickBot="1" x14ac:dyDescent="0.4">
      <c r="A579" s="23">
        <v>43998</v>
      </c>
      <c r="B579" s="25">
        <v>506.5</v>
      </c>
      <c r="C579" s="25">
        <v>507.25</v>
      </c>
      <c r="D579" s="25">
        <v>491</v>
      </c>
      <c r="E579" s="25">
        <v>496</v>
      </c>
      <c r="F579" s="25">
        <v>496</v>
      </c>
      <c r="G579" s="26">
        <v>67274</v>
      </c>
    </row>
    <row r="580" spans="1:7" ht="15" thickBot="1" x14ac:dyDescent="0.4">
      <c r="A580" s="23">
        <v>43997</v>
      </c>
      <c r="B580" s="25">
        <v>499.75</v>
      </c>
      <c r="C580" s="25">
        <v>505.5</v>
      </c>
      <c r="D580" s="25">
        <v>497.5</v>
      </c>
      <c r="E580" s="25">
        <v>504.75</v>
      </c>
      <c r="F580" s="25">
        <v>504.75</v>
      </c>
      <c r="G580" s="26">
        <v>51218</v>
      </c>
    </row>
    <row r="581" spans="1:7" ht="15" thickBot="1" x14ac:dyDescent="0.4">
      <c r="A581" s="23">
        <v>43994</v>
      </c>
      <c r="B581" s="25">
        <v>499</v>
      </c>
      <c r="C581" s="25">
        <v>504.75</v>
      </c>
      <c r="D581" s="25">
        <v>495.25</v>
      </c>
      <c r="E581" s="25">
        <v>502</v>
      </c>
      <c r="F581" s="25">
        <v>502</v>
      </c>
      <c r="G581" s="26">
        <v>71166</v>
      </c>
    </row>
    <row r="582" spans="1:7" ht="15" thickBot="1" x14ac:dyDescent="0.4">
      <c r="A582" s="23">
        <v>43993</v>
      </c>
      <c r="B582" s="25">
        <v>508.75</v>
      </c>
      <c r="C582" s="25">
        <v>509</v>
      </c>
      <c r="D582" s="25">
        <v>498.5</v>
      </c>
      <c r="E582" s="25">
        <v>499.25</v>
      </c>
      <c r="F582" s="25">
        <v>499.25</v>
      </c>
      <c r="G582" s="26">
        <v>90884</v>
      </c>
    </row>
    <row r="583" spans="1:7" ht="15" thickBot="1" x14ac:dyDescent="0.4">
      <c r="A583" s="23">
        <v>43992</v>
      </c>
      <c r="B583" s="25">
        <v>505</v>
      </c>
      <c r="C583" s="25">
        <v>509.25</v>
      </c>
      <c r="D583" s="25">
        <v>502.5</v>
      </c>
      <c r="E583" s="25">
        <v>506.25</v>
      </c>
      <c r="F583" s="25">
        <v>506.25</v>
      </c>
      <c r="G583" s="26">
        <v>77126</v>
      </c>
    </row>
    <row r="584" spans="1:7" ht="15" thickBot="1" x14ac:dyDescent="0.4">
      <c r="A584" s="23">
        <v>43991</v>
      </c>
      <c r="B584" s="25">
        <v>512</v>
      </c>
      <c r="C584" s="25">
        <v>514</v>
      </c>
      <c r="D584" s="25">
        <v>500.75</v>
      </c>
      <c r="E584" s="25">
        <v>504.5</v>
      </c>
      <c r="F584" s="25">
        <v>504.5</v>
      </c>
      <c r="G584" s="26">
        <v>105093</v>
      </c>
    </row>
    <row r="585" spans="1:7" ht="15" thickBot="1" x14ac:dyDescent="0.4">
      <c r="A585" s="23">
        <v>43990</v>
      </c>
      <c r="B585" s="25">
        <v>517</v>
      </c>
      <c r="C585" s="25">
        <v>517.75</v>
      </c>
      <c r="D585" s="25">
        <v>508.5</v>
      </c>
      <c r="E585" s="25">
        <v>511.5</v>
      </c>
      <c r="F585" s="25">
        <v>511.5</v>
      </c>
      <c r="G585" s="26">
        <v>89831</v>
      </c>
    </row>
    <row r="586" spans="1:7" ht="15" thickBot="1" x14ac:dyDescent="0.4">
      <c r="A586" s="23">
        <v>43987</v>
      </c>
      <c r="B586" s="25">
        <v>526.75</v>
      </c>
      <c r="C586" s="25">
        <v>527.75</v>
      </c>
      <c r="D586" s="25">
        <v>513.25</v>
      </c>
      <c r="E586" s="25">
        <v>515.25</v>
      </c>
      <c r="F586" s="25">
        <v>515.25</v>
      </c>
      <c r="G586" s="26">
        <v>100263</v>
      </c>
    </row>
    <row r="587" spans="1:7" ht="15" thickBot="1" x14ac:dyDescent="0.4">
      <c r="A587" s="23">
        <v>43986</v>
      </c>
      <c r="B587" s="25">
        <v>512.25</v>
      </c>
      <c r="C587" s="25">
        <v>529</v>
      </c>
      <c r="D587" s="25">
        <v>512</v>
      </c>
      <c r="E587" s="25">
        <v>523.75</v>
      </c>
      <c r="F587" s="25">
        <v>523.75</v>
      </c>
      <c r="G587" s="26">
        <v>76243</v>
      </c>
    </row>
    <row r="588" spans="1:7" ht="15" thickBot="1" x14ac:dyDescent="0.4">
      <c r="A588" s="23">
        <v>43985</v>
      </c>
      <c r="B588" s="25">
        <v>509.75</v>
      </c>
      <c r="C588" s="25">
        <v>515.5</v>
      </c>
      <c r="D588" s="25">
        <v>506.5</v>
      </c>
      <c r="E588" s="25">
        <v>512</v>
      </c>
      <c r="F588" s="25">
        <v>512</v>
      </c>
      <c r="G588" s="26">
        <v>70048</v>
      </c>
    </row>
    <row r="589" spans="1:7" ht="15" thickBot="1" x14ac:dyDescent="0.4">
      <c r="A589" s="23">
        <v>43984</v>
      </c>
      <c r="B589" s="25">
        <v>517</v>
      </c>
      <c r="C589" s="25">
        <v>517.25</v>
      </c>
      <c r="D589" s="25">
        <v>506.75</v>
      </c>
      <c r="E589" s="25">
        <v>508</v>
      </c>
      <c r="F589" s="25">
        <v>508</v>
      </c>
      <c r="G589" s="26">
        <v>76980</v>
      </c>
    </row>
    <row r="590" spans="1:7" ht="15" thickBot="1" x14ac:dyDescent="0.4">
      <c r="A590" s="23">
        <v>43983</v>
      </c>
      <c r="B590" s="25">
        <v>520</v>
      </c>
      <c r="C590" s="25">
        <v>520.75</v>
      </c>
      <c r="D590" s="25">
        <v>511.5</v>
      </c>
      <c r="E590" s="25">
        <v>515.25</v>
      </c>
      <c r="F590" s="25">
        <v>515.25</v>
      </c>
      <c r="G590" s="26">
        <v>62138</v>
      </c>
    </row>
    <row r="591" spans="1:7" ht="15" thickBot="1" x14ac:dyDescent="0.4">
      <c r="A591" s="23">
        <v>43980</v>
      </c>
      <c r="B591" s="25">
        <v>513.5</v>
      </c>
      <c r="C591" s="25">
        <v>522.25</v>
      </c>
      <c r="D591" s="25">
        <v>511.75</v>
      </c>
      <c r="E591" s="25">
        <v>520.75</v>
      </c>
      <c r="F591" s="25">
        <v>520.75</v>
      </c>
      <c r="G591" s="26">
        <v>56405</v>
      </c>
    </row>
    <row r="592" spans="1:7" ht="15" thickBot="1" x14ac:dyDescent="0.4">
      <c r="A592" s="23">
        <v>43979</v>
      </c>
      <c r="B592" s="25">
        <v>505.25</v>
      </c>
      <c r="C592" s="25">
        <v>518.75</v>
      </c>
      <c r="D592" s="25">
        <v>503.75</v>
      </c>
      <c r="E592" s="25">
        <v>514.5</v>
      </c>
      <c r="F592" s="25">
        <v>514.5</v>
      </c>
      <c r="G592" s="26">
        <v>64133</v>
      </c>
    </row>
    <row r="593" spans="1:7" ht="15" thickBot="1" x14ac:dyDescent="0.4">
      <c r="A593" s="23">
        <v>43978</v>
      </c>
      <c r="B593" s="25">
        <v>507.75</v>
      </c>
      <c r="C593" s="25">
        <v>511.75</v>
      </c>
      <c r="D593" s="25">
        <v>501.25</v>
      </c>
      <c r="E593" s="25">
        <v>504.5</v>
      </c>
      <c r="F593" s="25">
        <v>504.5</v>
      </c>
      <c r="G593" s="26">
        <v>41180</v>
      </c>
    </row>
    <row r="594" spans="1:7" ht="15" thickBot="1" x14ac:dyDescent="0.4">
      <c r="A594" s="23">
        <v>43977</v>
      </c>
      <c r="B594" s="25">
        <v>504.25</v>
      </c>
      <c r="C594" s="25">
        <v>512.25</v>
      </c>
      <c r="D594" s="25">
        <v>504.25</v>
      </c>
      <c r="E594" s="25">
        <v>506.75</v>
      </c>
      <c r="F594" s="25">
        <v>506.75</v>
      </c>
      <c r="G594" s="26">
        <v>48956</v>
      </c>
    </row>
    <row r="595" spans="1:7" ht="15" thickBot="1" x14ac:dyDescent="0.4">
      <c r="A595" s="23">
        <v>43973</v>
      </c>
      <c r="B595" s="25">
        <v>515</v>
      </c>
      <c r="C595" s="25">
        <v>516.25</v>
      </c>
      <c r="D595" s="25">
        <v>503.25</v>
      </c>
      <c r="E595" s="25">
        <v>508.75</v>
      </c>
      <c r="F595" s="25">
        <v>508.75</v>
      </c>
      <c r="G595" s="26">
        <v>59252</v>
      </c>
    </row>
    <row r="596" spans="1:7" ht="15" thickBot="1" x14ac:dyDescent="0.4">
      <c r="A596" s="23">
        <v>43972</v>
      </c>
      <c r="B596" s="25">
        <v>515</v>
      </c>
      <c r="C596" s="25">
        <v>524</v>
      </c>
      <c r="D596" s="25">
        <v>512</v>
      </c>
      <c r="E596" s="25">
        <v>516</v>
      </c>
      <c r="F596" s="25">
        <v>516</v>
      </c>
      <c r="G596" s="26">
        <v>75219</v>
      </c>
    </row>
    <row r="597" spans="1:7" ht="15" thickBot="1" x14ac:dyDescent="0.4">
      <c r="A597" s="23">
        <v>43971</v>
      </c>
      <c r="B597" s="25">
        <v>499.5</v>
      </c>
      <c r="C597" s="25">
        <v>517.75</v>
      </c>
      <c r="D597" s="25">
        <v>496</v>
      </c>
      <c r="E597" s="25">
        <v>513.75</v>
      </c>
      <c r="F597" s="25">
        <v>513.75</v>
      </c>
      <c r="G597" s="26">
        <v>87800</v>
      </c>
    </row>
    <row r="598" spans="1:7" ht="15" thickBot="1" x14ac:dyDescent="0.4">
      <c r="A598" s="23">
        <v>43970</v>
      </c>
      <c r="B598" s="25">
        <v>496.75</v>
      </c>
      <c r="C598" s="25">
        <v>501.5</v>
      </c>
      <c r="D598" s="25">
        <v>496.25</v>
      </c>
      <c r="E598" s="25">
        <v>498.75</v>
      </c>
      <c r="F598" s="25">
        <v>498.75</v>
      </c>
      <c r="G598" s="26">
        <v>43782</v>
      </c>
    </row>
    <row r="599" spans="1:7" ht="15" thickBot="1" x14ac:dyDescent="0.4">
      <c r="A599" s="23">
        <v>43969</v>
      </c>
      <c r="B599" s="25">
        <v>501.5</v>
      </c>
      <c r="C599" s="25">
        <v>502.75</v>
      </c>
      <c r="D599" s="25">
        <v>493.75</v>
      </c>
      <c r="E599" s="25">
        <v>497</v>
      </c>
      <c r="F599" s="25">
        <v>497</v>
      </c>
      <c r="G599" s="26">
        <v>42218</v>
      </c>
    </row>
    <row r="600" spans="1:7" ht="15" thickBot="1" x14ac:dyDescent="0.4">
      <c r="A600" s="23">
        <v>43966</v>
      </c>
      <c r="B600" s="25">
        <v>502.5</v>
      </c>
      <c r="C600" s="25">
        <v>508</v>
      </c>
      <c r="D600" s="25">
        <v>497.5</v>
      </c>
      <c r="E600" s="25">
        <v>500.25</v>
      </c>
      <c r="F600" s="25">
        <v>500.25</v>
      </c>
      <c r="G600" s="26">
        <v>49768</v>
      </c>
    </row>
    <row r="601" spans="1:7" ht="15" thickBot="1" x14ac:dyDescent="0.4">
      <c r="A601" s="23">
        <v>43965</v>
      </c>
      <c r="B601" s="25">
        <v>510.5</v>
      </c>
      <c r="C601" s="25">
        <v>510.5</v>
      </c>
      <c r="D601" s="25">
        <v>510.5</v>
      </c>
      <c r="E601" s="25">
        <v>510.5</v>
      </c>
      <c r="F601" s="25">
        <v>510.5</v>
      </c>
      <c r="G601" s="26">
        <v>44141</v>
      </c>
    </row>
    <row r="602" spans="1:7" ht="15" thickBot="1" x14ac:dyDescent="0.4">
      <c r="A602" s="23">
        <v>43964</v>
      </c>
      <c r="B602" s="25">
        <v>510.5</v>
      </c>
      <c r="C602" s="25">
        <v>510.5</v>
      </c>
      <c r="D602" s="25">
        <v>510.5</v>
      </c>
      <c r="E602" s="25">
        <v>510.5</v>
      </c>
      <c r="F602" s="25">
        <v>510.5</v>
      </c>
      <c r="G602" s="25">
        <v>15</v>
      </c>
    </row>
    <row r="603" spans="1:7" ht="15" thickBot="1" x14ac:dyDescent="0.4">
      <c r="A603" s="23">
        <v>43963</v>
      </c>
      <c r="B603" s="25">
        <v>521.75</v>
      </c>
      <c r="C603" s="25">
        <v>521.75</v>
      </c>
      <c r="D603" s="25">
        <v>521.75</v>
      </c>
      <c r="E603" s="25">
        <v>521.75</v>
      </c>
      <c r="F603" s="25">
        <v>521.75</v>
      </c>
      <c r="G603" s="25">
        <v>8</v>
      </c>
    </row>
    <row r="604" spans="1:7" ht="15" thickBot="1" x14ac:dyDescent="0.4">
      <c r="A604" s="23">
        <v>43962</v>
      </c>
      <c r="B604" s="25">
        <v>537.75</v>
      </c>
      <c r="C604" s="25">
        <v>537.75</v>
      </c>
      <c r="D604" s="25">
        <v>524.75</v>
      </c>
      <c r="E604" s="25">
        <v>524.75</v>
      </c>
      <c r="F604" s="25">
        <v>524.75</v>
      </c>
      <c r="G604" s="25">
        <v>6</v>
      </c>
    </row>
    <row r="605" spans="1:7" ht="15" thickBot="1" x14ac:dyDescent="0.4">
      <c r="A605" s="23">
        <v>43959</v>
      </c>
      <c r="B605" s="25">
        <v>529.5</v>
      </c>
      <c r="C605" s="25">
        <v>533</v>
      </c>
      <c r="D605" s="25">
        <v>529.5</v>
      </c>
      <c r="E605" s="25">
        <v>529.5</v>
      </c>
      <c r="F605" s="25">
        <v>529.5</v>
      </c>
      <c r="G605" s="25">
        <v>24</v>
      </c>
    </row>
    <row r="606" spans="1:7" ht="15" thickBot="1" x14ac:dyDescent="0.4">
      <c r="A606" s="23">
        <v>43958</v>
      </c>
      <c r="B606" s="25">
        <v>531</v>
      </c>
      <c r="C606" s="25">
        <v>531</v>
      </c>
      <c r="D606" s="25">
        <v>529</v>
      </c>
      <c r="E606" s="25">
        <v>529</v>
      </c>
      <c r="F606" s="25">
        <v>529</v>
      </c>
      <c r="G606" s="25">
        <v>38</v>
      </c>
    </row>
    <row r="607" spans="1:7" ht="15" thickBot="1" x14ac:dyDescent="0.4">
      <c r="A607" s="23">
        <v>43957</v>
      </c>
      <c r="B607" s="25">
        <v>521.25</v>
      </c>
      <c r="C607" s="25">
        <v>524.75</v>
      </c>
      <c r="D607" s="25">
        <v>521.25</v>
      </c>
      <c r="E607" s="25">
        <v>524.75</v>
      </c>
      <c r="F607" s="25">
        <v>524.75</v>
      </c>
      <c r="G607" s="25">
        <v>80</v>
      </c>
    </row>
    <row r="608" spans="1:7" ht="15" thickBot="1" x14ac:dyDescent="0.4">
      <c r="A608" s="23">
        <v>43956</v>
      </c>
      <c r="B608" s="25">
        <v>519</v>
      </c>
      <c r="C608" s="25">
        <v>527</v>
      </c>
      <c r="D608" s="25">
        <v>519</v>
      </c>
      <c r="E608" s="25">
        <v>525.5</v>
      </c>
      <c r="F608" s="25">
        <v>525.5</v>
      </c>
      <c r="G608" s="25">
        <v>28</v>
      </c>
    </row>
    <row r="609" spans="1:7" ht="15" thickBot="1" x14ac:dyDescent="0.4">
      <c r="A609" s="23">
        <v>43955</v>
      </c>
      <c r="B609" s="25">
        <v>516</v>
      </c>
      <c r="C609" s="25">
        <v>526.75</v>
      </c>
      <c r="D609" s="25">
        <v>516</v>
      </c>
      <c r="E609" s="25">
        <v>524.25</v>
      </c>
      <c r="F609" s="25">
        <v>524.25</v>
      </c>
      <c r="G609" s="25">
        <v>35</v>
      </c>
    </row>
    <row r="610" spans="1:7" ht="15" thickBot="1" x14ac:dyDescent="0.4">
      <c r="A610" s="23">
        <v>43952</v>
      </c>
      <c r="B610" s="25">
        <v>528.75</v>
      </c>
      <c r="C610" s="25">
        <v>528.75</v>
      </c>
      <c r="D610" s="25">
        <v>520.5</v>
      </c>
      <c r="E610" s="25">
        <v>521.5</v>
      </c>
      <c r="F610" s="25">
        <v>521.5</v>
      </c>
      <c r="G610" s="25">
        <v>119</v>
      </c>
    </row>
    <row r="611" spans="1:7" ht="15" thickBot="1" x14ac:dyDescent="0.4">
      <c r="A611" s="23">
        <v>43951</v>
      </c>
      <c r="B611" s="25">
        <v>517</v>
      </c>
      <c r="C611" s="25">
        <v>529.75</v>
      </c>
      <c r="D611" s="25">
        <v>511</v>
      </c>
      <c r="E611" s="25">
        <v>529.75</v>
      </c>
      <c r="F611" s="25">
        <v>529.75</v>
      </c>
      <c r="G611" s="25">
        <v>894</v>
      </c>
    </row>
    <row r="612" spans="1:7" ht="15" thickBot="1" x14ac:dyDescent="0.4">
      <c r="A612" s="23">
        <v>43950</v>
      </c>
      <c r="B612" s="25">
        <v>525</v>
      </c>
      <c r="C612" s="25">
        <v>525</v>
      </c>
      <c r="D612" s="25">
        <v>512.75</v>
      </c>
      <c r="E612" s="25">
        <v>519.5</v>
      </c>
      <c r="F612" s="25">
        <v>519.5</v>
      </c>
      <c r="G612" s="26">
        <v>5247</v>
      </c>
    </row>
    <row r="613" spans="1:7" ht="15" thickBot="1" x14ac:dyDescent="0.4">
      <c r="A613" s="23">
        <v>43949</v>
      </c>
      <c r="B613" s="25">
        <v>523</v>
      </c>
      <c r="C613" s="25">
        <v>528</v>
      </c>
      <c r="D613" s="25">
        <v>517.25</v>
      </c>
      <c r="E613" s="25">
        <v>526.75</v>
      </c>
      <c r="F613" s="25">
        <v>526.75</v>
      </c>
      <c r="G613" s="26">
        <v>9158</v>
      </c>
    </row>
    <row r="614" spans="1:7" ht="15" thickBot="1" x14ac:dyDescent="0.4">
      <c r="A614" s="23">
        <v>43948</v>
      </c>
      <c r="B614" s="25">
        <v>529.5</v>
      </c>
      <c r="C614" s="25">
        <v>530</v>
      </c>
      <c r="D614" s="25">
        <v>518.25</v>
      </c>
      <c r="E614" s="25">
        <v>521</v>
      </c>
      <c r="F614" s="25">
        <v>521</v>
      </c>
      <c r="G614" s="26">
        <v>12033</v>
      </c>
    </row>
    <row r="615" spans="1:7" ht="15" thickBot="1" x14ac:dyDescent="0.4">
      <c r="A615" s="23">
        <v>43945</v>
      </c>
      <c r="B615" s="25">
        <v>549.25</v>
      </c>
      <c r="C615" s="25">
        <v>550.75</v>
      </c>
      <c r="D615" s="25">
        <v>526</v>
      </c>
      <c r="E615" s="25">
        <v>526.75</v>
      </c>
      <c r="F615" s="25">
        <v>526.75</v>
      </c>
      <c r="G615" s="26">
        <v>44703</v>
      </c>
    </row>
    <row r="616" spans="1:7" ht="15" thickBot="1" x14ac:dyDescent="0.4">
      <c r="A616" s="23">
        <v>43944</v>
      </c>
      <c r="B616" s="25">
        <v>542</v>
      </c>
      <c r="C616" s="25">
        <v>551.5</v>
      </c>
      <c r="D616" s="25">
        <v>538.5</v>
      </c>
      <c r="E616" s="25">
        <v>547</v>
      </c>
      <c r="F616" s="25">
        <v>547</v>
      </c>
      <c r="G616" s="26">
        <v>22944</v>
      </c>
    </row>
    <row r="617" spans="1:7" ht="15" thickBot="1" x14ac:dyDescent="0.4">
      <c r="A617" s="23">
        <v>43943</v>
      </c>
      <c r="B617" s="25">
        <v>547.75</v>
      </c>
      <c r="C617" s="25">
        <v>549.75</v>
      </c>
      <c r="D617" s="25">
        <v>538</v>
      </c>
      <c r="E617" s="25">
        <v>543</v>
      </c>
      <c r="F617" s="25">
        <v>543</v>
      </c>
      <c r="G617" s="26">
        <v>18840</v>
      </c>
    </row>
    <row r="618" spans="1:7" ht="15" thickBot="1" x14ac:dyDescent="0.4">
      <c r="A618" s="23">
        <v>43942</v>
      </c>
      <c r="B618" s="25">
        <v>551.5</v>
      </c>
      <c r="C618" s="25">
        <v>557</v>
      </c>
      <c r="D618" s="25">
        <v>541.75</v>
      </c>
      <c r="E618" s="25">
        <v>546.75</v>
      </c>
      <c r="F618" s="25">
        <v>546.75</v>
      </c>
      <c r="G618" s="26">
        <v>18717</v>
      </c>
    </row>
    <row r="619" spans="1:7" ht="15" thickBot="1" x14ac:dyDescent="0.4">
      <c r="A619" s="23">
        <v>43941</v>
      </c>
      <c r="B619" s="25">
        <v>536</v>
      </c>
      <c r="C619" s="25">
        <v>562</v>
      </c>
      <c r="D619" s="25">
        <v>535.25</v>
      </c>
      <c r="E619" s="25">
        <v>548.75</v>
      </c>
      <c r="F619" s="25">
        <v>548.75</v>
      </c>
      <c r="G619" s="26">
        <v>40953</v>
      </c>
    </row>
    <row r="620" spans="1:7" ht="15" thickBot="1" x14ac:dyDescent="0.4">
      <c r="A620" s="23">
        <v>43938</v>
      </c>
      <c r="B620" s="25">
        <v>528.5</v>
      </c>
      <c r="C620" s="25">
        <v>536</v>
      </c>
      <c r="D620" s="25">
        <v>524.5</v>
      </c>
      <c r="E620" s="25">
        <v>533.5</v>
      </c>
      <c r="F620" s="25">
        <v>533.5</v>
      </c>
      <c r="G620" s="26">
        <v>23903</v>
      </c>
    </row>
    <row r="621" spans="1:7" ht="15" thickBot="1" x14ac:dyDescent="0.4">
      <c r="A621" s="23">
        <v>43937</v>
      </c>
      <c r="B621" s="25">
        <v>538.75</v>
      </c>
      <c r="C621" s="25">
        <v>545.25</v>
      </c>
      <c r="D621" s="25">
        <v>528</v>
      </c>
      <c r="E621" s="25">
        <v>529.75</v>
      </c>
      <c r="F621" s="25">
        <v>529.75</v>
      </c>
      <c r="G621" s="26">
        <v>31461</v>
      </c>
    </row>
    <row r="622" spans="1:7" ht="15" thickBot="1" x14ac:dyDescent="0.4">
      <c r="A622" s="23">
        <v>43936</v>
      </c>
      <c r="B622" s="25">
        <v>546.5</v>
      </c>
      <c r="C622" s="25">
        <v>548.75</v>
      </c>
      <c r="D622" s="25">
        <v>529.75</v>
      </c>
      <c r="E622" s="25">
        <v>540.25</v>
      </c>
      <c r="F622" s="25">
        <v>540.25</v>
      </c>
      <c r="G622" s="26">
        <v>67687</v>
      </c>
    </row>
    <row r="623" spans="1:7" ht="15" thickBot="1" x14ac:dyDescent="0.4">
      <c r="A623" s="23">
        <v>43935</v>
      </c>
      <c r="B623" s="25">
        <v>555.75</v>
      </c>
      <c r="C623" s="25">
        <v>556.75</v>
      </c>
      <c r="D623" s="25">
        <v>546</v>
      </c>
      <c r="E623" s="25">
        <v>548.75</v>
      </c>
      <c r="F623" s="25">
        <v>548.75</v>
      </c>
      <c r="G623" s="26">
        <v>53925</v>
      </c>
    </row>
    <row r="624" spans="1:7" ht="15" thickBot="1" x14ac:dyDescent="0.4">
      <c r="A624" s="23">
        <v>43934</v>
      </c>
      <c r="B624" s="25">
        <v>560.75</v>
      </c>
      <c r="C624" s="25">
        <v>564.5</v>
      </c>
      <c r="D624" s="25">
        <v>552.5</v>
      </c>
      <c r="E624" s="25">
        <v>555</v>
      </c>
      <c r="F624" s="25">
        <v>555</v>
      </c>
      <c r="G624" s="26">
        <v>53253</v>
      </c>
    </row>
    <row r="625" spans="1:7" ht="15" thickBot="1" x14ac:dyDescent="0.4">
      <c r="A625" s="23">
        <v>43930</v>
      </c>
      <c r="B625" s="25">
        <v>549.25</v>
      </c>
      <c r="C625" s="25">
        <v>558.75</v>
      </c>
      <c r="D625" s="25">
        <v>546.75</v>
      </c>
      <c r="E625" s="25">
        <v>556.5</v>
      </c>
      <c r="F625" s="25">
        <v>556.5</v>
      </c>
      <c r="G625" s="26">
        <v>63609</v>
      </c>
    </row>
    <row r="626" spans="1:7" ht="15" thickBot="1" x14ac:dyDescent="0.4">
      <c r="A626" s="23">
        <v>43929</v>
      </c>
      <c r="B626" s="25">
        <v>551</v>
      </c>
      <c r="C626" s="25">
        <v>554.5</v>
      </c>
      <c r="D626" s="25">
        <v>545</v>
      </c>
      <c r="E626" s="25">
        <v>548.25</v>
      </c>
      <c r="F626" s="25">
        <v>548.25</v>
      </c>
      <c r="G626" s="26">
        <v>57533</v>
      </c>
    </row>
    <row r="627" spans="1:7" ht="15" thickBot="1" x14ac:dyDescent="0.4">
      <c r="A627" s="23">
        <v>43928</v>
      </c>
      <c r="B627" s="25">
        <v>555.25</v>
      </c>
      <c r="C627" s="25">
        <v>555.75</v>
      </c>
      <c r="D627" s="25">
        <v>545.25</v>
      </c>
      <c r="E627" s="25">
        <v>549.25</v>
      </c>
      <c r="F627" s="25">
        <v>549.25</v>
      </c>
      <c r="G627" s="26">
        <v>67148</v>
      </c>
    </row>
    <row r="628" spans="1:7" ht="15" thickBot="1" x14ac:dyDescent="0.4">
      <c r="A628" s="23">
        <v>43927</v>
      </c>
      <c r="B628" s="25">
        <v>550</v>
      </c>
      <c r="C628" s="25">
        <v>561.75</v>
      </c>
      <c r="D628" s="25">
        <v>549.75</v>
      </c>
      <c r="E628" s="25">
        <v>555.75</v>
      </c>
      <c r="F628" s="25">
        <v>555.75</v>
      </c>
      <c r="G628" s="26">
        <v>44545</v>
      </c>
    </row>
    <row r="629" spans="1:7" ht="15" thickBot="1" x14ac:dyDescent="0.4">
      <c r="A629" s="23">
        <v>43924</v>
      </c>
      <c r="B629" s="25">
        <v>541.75</v>
      </c>
      <c r="C629" s="25">
        <v>556.5</v>
      </c>
      <c r="D629" s="25">
        <v>541.5</v>
      </c>
      <c r="E629" s="25">
        <v>549.25</v>
      </c>
      <c r="F629" s="25">
        <v>549.25</v>
      </c>
      <c r="G629" s="26">
        <v>44941</v>
      </c>
    </row>
    <row r="630" spans="1:7" ht="15" thickBot="1" x14ac:dyDescent="0.4">
      <c r="A630" s="23">
        <v>43923</v>
      </c>
      <c r="B630" s="25">
        <v>550.25</v>
      </c>
      <c r="C630" s="25">
        <v>553.25</v>
      </c>
      <c r="D630" s="25">
        <v>538.25</v>
      </c>
      <c r="E630" s="25">
        <v>541.75</v>
      </c>
      <c r="F630" s="25">
        <v>541.75</v>
      </c>
      <c r="G630" s="26">
        <v>46926</v>
      </c>
    </row>
    <row r="631" spans="1:7" ht="15" thickBot="1" x14ac:dyDescent="0.4">
      <c r="A631" s="23">
        <v>43922</v>
      </c>
      <c r="B631" s="25">
        <v>567.25</v>
      </c>
      <c r="C631" s="25">
        <v>571.75</v>
      </c>
      <c r="D631" s="25">
        <v>546.5</v>
      </c>
      <c r="E631" s="25">
        <v>550.25</v>
      </c>
      <c r="F631" s="25">
        <v>550.25</v>
      </c>
      <c r="G631" s="26">
        <v>67309</v>
      </c>
    </row>
    <row r="632" spans="1:7" ht="15" thickBot="1" x14ac:dyDescent="0.4">
      <c r="A632" s="23">
        <v>43921</v>
      </c>
      <c r="B632" s="25">
        <v>569.75</v>
      </c>
      <c r="C632" s="25">
        <v>575.25</v>
      </c>
      <c r="D632" s="25">
        <v>564.25</v>
      </c>
      <c r="E632" s="25">
        <v>568.75</v>
      </c>
      <c r="F632" s="25">
        <v>568.75</v>
      </c>
      <c r="G632" s="26">
        <v>66203</v>
      </c>
    </row>
    <row r="633" spans="1:7" ht="15" thickBot="1" x14ac:dyDescent="0.4">
      <c r="A633" s="23">
        <v>43920</v>
      </c>
      <c r="B633" s="25">
        <v>572.25</v>
      </c>
      <c r="C633" s="25">
        <v>580.75</v>
      </c>
      <c r="D633" s="25">
        <v>562.75</v>
      </c>
      <c r="E633" s="25">
        <v>569.5</v>
      </c>
      <c r="F633" s="25">
        <v>569.5</v>
      </c>
      <c r="G633" s="26">
        <v>59620</v>
      </c>
    </row>
    <row r="634" spans="1:7" ht="15" thickBot="1" x14ac:dyDescent="0.4">
      <c r="A634" s="23">
        <v>43917</v>
      </c>
      <c r="B634" s="25">
        <v>569.5</v>
      </c>
      <c r="C634" s="25">
        <v>587</v>
      </c>
      <c r="D634" s="25">
        <v>563.5</v>
      </c>
      <c r="E634" s="25">
        <v>571.25</v>
      </c>
      <c r="F634" s="25">
        <v>571.25</v>
      </c>
      <c r="G634" s="26">
        <v>87575</v>
      </c>
    </row>
    <row r="635" spans="1:7" ht="15" thickBot="1" x14ac:dyDescent="0.4">
      <c r="A635" s="23">
        <v>43916</v>
      </c>
      <c r="B635" s="25">
        <v>579.5</v>
      </c>
      <c r="C635" s="25">
        <v>583</v>
      </c>
      <c r="D635" s="25">
        <v>564.5</v>
      </c>
      <c r="E635" s="25">
        <v>569</v>
      </c>
      <c r="F635" s="25">
        <v>569</v>
      </c>
      <c r="G635" s="26">
        <v>76661</v>
      </c>
    </row>
    <row r="636" spans="1:7" ht="15" thickBot="1" x14ac:dyDescent="0.4">
      <c r="A636" s="23">
        <v>43915</v>
      </c>
      <c r="B636" s="25">
        <v>560</v>
      </c>
      <c r="C636" s="25">
        <v>583.25</v>
      </c>
      <c r="D636" s="25">
        <v>556.75</v>
      </c>
      <c r="E636" s="25">
        <v>580</v>
      </c>
      <c r="F636" s="25">
        <v>580</v>
      </c>
      <c r="G636" s="26">
        <v>97558</v>
      </c>
    </row>
    <row r="637" spans="1:7" ht="15" thickBot="1" x14ac:dyDescent="0.4">
      <c r="A637" s="23">
        <v>43914</v>
      </c>
      <c r="B637" s="25">
        <v>560.5</v>
      </c>
      <c r="C637" s="25">
        <v>562.5</v>
      </c>
      <c r="D637" s="25">
        <v>549.75</v>
      </c>
      <c r="E637" s="25">
        <v>561.5</v>
      </c>
      <c r="F637" s="25">
        <v>561.5</v>
      </c>
      <c r="G637" s="26">
        <v>67261</v>
      </c>
    </row>
    <row r="638" spans="1:7" ht="15" thickBot="1" x14ac:dyDescent="0.4">
      <c r="A638" s="23">
        <v>43913</v>
      </c>
      <c r="B638" s="25">
        <v>539.5</v>
      </c>
      <c r="C638" s="25">
        <v>563.25</v>
      </c>
      <c r="D638" s="25">
        <v>537.25</v>
      </c>
      <c r="E638" s="25">
        <v>562.5</v>
      </c>
      <c r="F638" s="25">
        <v>562.5</v>
      </c>
      <c r="G638" s="26">
        <v>86808</v>
      </c>
    </row>
    <row r="639" spans="1:7" ht="15" thickBot="1" x14ac:dyDescent="0.4">
      <c r="A639" s="23">
        <v>43910</v>
      </c>
      <c r="B639" s="25">
        <v>534.5</v>
      </c>
      <c r="C639" s="25">
        <v>547</v>
      </c>
      <c r="D639" s="25">
        <v>533</v>
      </c>
      <c r="E639" s="25">
        <v>539.25</v>
      </c>
      <c r="F639" s="25">
        <v>539.25</v>
      </c>
      <c r="G639" s="26">
        <v>71442</v>
      </c>
    </row>
    <row r="640" spans="1:7" ht="15" thickBot="1" x14ac:dyDescent="0.4">
      <c r="A640" s="23">
        <v>43909</v>
      </c>
      <c r="B640" s="25">
        <v>508.5</v>
      </c>
      <c r="C640" s="25">
        <v>540.5</v>
      </c>
      <c r="D640" s="25">
        <v>508.5</v>
      </c>
      <c r="E640" s="25">
        <v>535</v>
      </c>
      <c r="F640" s="25">
        <v>535</v>
      </c>
      <c r="G640" s="26">
        <v>103082</v>
      </c>
    </row>
    <row r="641" spans="1:7" ht="15" thickBot="1" x14ac:dyDescent="0.4">
      <c r="A641" s="23">
        <v>43908</v>
      </c>
      <c r="B641" s="25">
        <v>500.75</v>
      </c>
      <c r="C641" s="25">
        <v>512</v>
      </c>
      <c r="D641" s="25">
        <v>494.5</v>
      </c>
      <c r="E641" s="25">
        <v>508.25</v>
      </c>
      <c r="F641" s="25">
        <v>508.25</v>
      </c>
      <c r="G641" s="26">
        <v>68778</v>
      </c>
    </row>
    <row r="642" spans="1:7" ht="15" thickBot="1" x14ac:dyDescent="0.4">
      <c r="A642" s="23">
        <v>43907</v>
      </c>
      <c r="B642" s="25">
        <v>496.25</v>
      </c>
      <c r="C642" s="25">
        <v>506.5</v>
      </c>
      <c r="D642" s="25">
        <v>494.5</v>
      </c>
      <c r="E642" s="25">
        <v>499.25</v>
      </c>
      <c r="F642" s="25">
        <v>499.25</v>
      </c>
      <c r="G642" s="26">
        <v>65543</v>
      </c>
    </row>
    <row r="643" spans="1:7" ht="15" thickBot="1" x14ac:dyDescent="0.4">
      <c r="A643" s="23">
        <v>43906</v>
      </c>
      <c r="B643" s="25">
        <v>503</v>
      </c>
      <c r="C643" s="25">
        <v>507.25</v>
      </c>
      <c r="D643" s="25">
        <v>491.75</v>
      </c>
      <c r="E643" s="25">
        <v>498</v>
      </c>
      <c r="F643" s="25">
        <v>498</v>
      </c>
      <c r="G643" s="26">
        <v>78982</v>
      </c>
    </row>
    <row r="644" spans="1:7" ht="15" thickBot="1" x14ac:dyDescent="0.4">
      <c r="A644" s="23">
        <v>43903</v>
      </c>
      <c r="B644" s="25">
        <v>509.75</v>
      </c>
      <c r="C644" s="25">
        <v>514.75</v>
      </c>
      <c r="D644" s="25">
        <v>506.5</v>
      </c>
      <c r="E644" s="25">
        <v>514.75</v>
      </c>
      <c r="F644" s="25">
        <v>514.75</v>
      </c>
      <c r="G644" s="26">
        <v>69365</v>
      </c>
    </row>
    <row r="645" spans="1:7" ht="15" thickBot="1" x14ac:dyDescent="0.4">
      <c r="A645" s="23">
        <v>43902</v>
      </c>
      <c r="B645" s="25">
        <v>506.75</v>
      </c>
      <c r="C645" s="25">
        <v>508.75</v>
      </c>
      <c r="D645" s="25">
        <v>506.75</v>
      </c>
      <c r="E645" s="25">
        <v>508.25</v>
      </c>
      <c r="F645" s="25">
        <v>508.25</v>
      </c>
      <c r="G645" s="25">
        <v>24</v>
      </c>
    </row>
    <row r="646" spans="1:7" ht="15" thickBot="1" x14ac:dyDescent="0.4">
      <c r="A646" s="23">
        <v>43901</v>
      </c>
      <c r="B646" s="25">
        <v>527.25</v>
      </c>
      <c r="C646" s="25">
        <v>527.5</v>
      </c>
      <c r="D646" s="25">
        <v>517.25</v>
      </c>
      <c r="E646" s="25">
        <v>517.25</v>
      </c>
      <c r="F646" s="25">
        <v>517.25</v>
      </c>
      <c r="G646" s="25">
        <v>29</v>
      </c>
    </row>
    <row r="647" spans="1:7" ht="15" thickBot="1" x14ac:dyDescent="0.4">
      <c r="A647" s="23">
        <v>43900</v>
      </c>
      <c r="B647" s="25">
        <v>524.25</v>
      </c>
      <c r="C647" s="25">
        <v>526.75</v>
      </c>
      <c r="D647" s="25">
        <v>519.25</v>
      </c>
      <c r="E647" s="25">
        <v>526.75</v>
      </c>
      <c r="F647" s="25">
        <v>526.75</v>
      </c>
      <c r="G647" s="25">
        <v>61</v>
      </c>
    </row>
    <row r="648" spans="1:7" ht="15" thickBot="1" x14ac:dyDescent="0.4">
      <c r="A648" s="23">
        <v>43899</v>
      </c>
      <c r="B648" s="25">
        <v>516</v>
      </c>
      <c r="C648" s="25">
        <v>524</v>
      </c>
      <c r="D648" s="25">
        <v>513.5</v>
      </c>
      <c r="E648" s="25">
        <v>522.25</v>
      </c>
      <c r="F648" s="25">
        <v>522.25</v>
      </c>
      <c r="G648" s="25">
        <v>122</v>
      </c>
    </row>
    <row r="649" spans="1:7" ht="15" thickBot="1" x14ac:dyDescent="0.4">
      <c r="A649" s="23">
        <v>43896</v>
      </c>
      <c r="B649" s="25">
        <v>520</v>
      </c>
      <c r="C649" s="25">
        <v>522.75</v>
      </c>
      <c r="D649" s="25">
        <v>516.25</v>
      </c>
      <c r="E649" s="25">
        <v>521.25</v>
      </c>
      <c r="F649" s="25">
        <v>521.25</v>
      </c>
      <c r="G649" s="25">
        <v>29</v>
      </c>
    </row>
    <row r="650" spans="1:7" ht="15" thickBot="1" x14ac:dyDescent="0.4">
      <c r="A650" s="23">
        <v>43895</v>
      </c>
      <c r="B650" s="25">
        <v>521.25</v>
      </c>
      <c r="C650" s="25">
        <v>528.5</v>
      </c>
      <c r="D650" s="25">
        <v>518.5</v>
      </c>
      <c r="E650" s="25">
        <v>524.25</v>
      </c>
      <c r="F650" s="25">
        <v>524.25</v>
      </c>
      <c r="G650" s="25">
        <v>109</v>
      </c>
    </row>
    <row r="651" spans="1:7" ht="15" thickBot="1" x14ac:dyDescent="0.4">
      <c r="A651" s="23">
        <v>43894</v>
      </c>
      <c r="B651" s="25">
        <v>528</v>
      </c>
      <c r="C651" s="25">
        <v>528</v>
      </c>
      <c r="D651" s="25">
        <v>521.25</v>
      </c>
      <c r="E651" s="25">
        <v>521.5</v>
      </c>
      <c r="F651" s="25">
        <v>521.5</v>
      </c>
      <c r="G651" s="25">
        <v>213</v>
      </c>
    </row>
    <row r="652" spans="1:7" ht="15" thickBot="1" x14ac:dyDescent="0.4">
      <c r="A652" s="23">
        <v>43893</v>
      </c>
      <c r="B652" s="25">
        <v>523</v>
      </c>
      <c r="C652" s="25">
        <v>534.5</v>
      </c>
      <c r="D652" s="25">
        <v>523</v>
      </c>
      <c r="E652" s="25">
        <v>528.75</v>
      </c>
      <c r="F652" s="25">
        <v>528.75</v>
      </c>
      <c r="G652" s="25">
        <v>301</v>
      </c>
    </row>
    <row r="653" spans="1:7" ht="15" thickBot="1" x14ac:dyDescent="0.4">
      <c r="A653" s="23">
        <v>43892</v>
      </c>
      <c r="B653" s="25">
        <v>523.5</v>
      </c>
      <c r="C653" s="25">
        <v>526.25</v>
      </c>
      <c r="D653" s="25">
        <v>521.5</v>
      </c>
      <c r="E653" s="25">
        <v>526.25</v>
      </c>
      <c r="F653" s="25">
        <v>526.25</v>
      </c>
      <c r="G653" s="25">
        <v>672</v>
      </c>
    </row>
    <row r="654" spans="1:7" ht="15" thickBot="1" x14ac:dyDescent="0.4">
      <c r="A654" s="23">
        <v>43889</v>
      </c>
      <c r="B654" s="25">
        <v>531</v>
      </c>
      <c r="C654" s="25">
        <v>531.25</v>
      </c>
      <c r="D654" s="25">
        <v>515.5</v>
      </c>
      <c r="E654" s="25">
        <v>529</v>
      </c>
      <c r="F654" s="25">
        <v>529</v>
      </c>
      <c r="G654" s="26">
        <v>2192</v>
      </c>
    </row>
    <row r="655" spans="1:7" ht="15" thickBot="1" x14ac:dyDescent="0.4">
      <c r="A655" s="23">
        <v>43888</v>
      </c>
      <c r="B655" s="25">
        <v>538.75</v>
      </c>
      <c r="C655" s="25">
        <v>539.25</v>
      </c>
      <c r="D655" s="25">
        <v>528.25</v>
      </c>
      <c r="E655" s="25">
        <v>529.25</v>
      </c>
      <c r="F655" s="25">
        <v>529.25</v>
      </c>
      <c r="G655" s="26">
        <v>20812</v>
      </c>
    </row>
    <row r="656" spans="1:7" ht="15" thickBot="1" x14ac:dyDescent="0.4">
      <c r="A656" s="23">
        <v>43887</v>
      </c>
      <c r="B656" s="25">
        <v>539.25</v>
      </c>
      <c r="C656" s="25">
        <v>542.75</v>
      </c>
      <c r="D656" s="25">
        <v>534.75</v>
      </c>
      <c r="E656" s="25">
        <v>540.25</v>
      </c>
      <c r="F656" s="25">
        <v>540.25</v>
      </c>
      <c r="G656" s="26">
        <v>19746</v>
      </c>
    </row>
    <row r="657" spans="1:7" ht="15" thickBot="1" x14ac:dyDescent="0.4">
      <c r="A657" s="23">
        <v>43886</v>
      </c>
      <c r="B657" s="25">
        <v>539</v>
      </c>
      <c r="C657" s="25">
        <v>541.25</v>
      </c>
      <c r="D657" s="25">
        <v>530.75</v>
      </c>
      <c r="E657" s="25">
        <v>539</v>
      </c>
      <c r="F657" s="25">
        <v>539</v>
      </c>
      <c r="G657" s="26">
        <v>29431</v>
      </c>
    </row>
    <row r="658" spans="1:7" ht="15" thickBot="1" x14ac:dyDescent="0.4">
      <c r="A658" s="23">
        <v>43885</v>
      </c>
      <c r="B658" s="25">
        <v>550.25</v>
      </c>
      <c r="C658" s="25">
        <v>550.5</v>
      </c>
      <c r="D658" s="25">
        <v>534</v>
      </c>
      <c r="E658" s="25">
        <v>536.25</v>
      </c>
      <c r="F658" s="25">
        <v>536.25</v>
      </c>
      <c r="G658" s="26">
        <v>53342</v>
      </c>
    </row>
    <row r="659" spans="1:7" ht="15" thickBot="1" x14ac:dyDescent="0.4">
      <c r="A659" s="23">
        <v>43882</v>
      </c>
      <c r="B659" s="25">
        <v>559.75</v>
      </c>
      <c r="C659" s="25">
        <v>569</v>
      </c>
      <c r="D659" s="25">
        <v>550.5</v>
      </c>
      <c r="E659" s="25">
        <v>551</v>
      </c>
      <c r="F659" s="25">
        <v>551</v>
      </c>
      <c r="G659" s="26">
        <v>81105</v>
      </c>
    </row>
    <row r="660" spans="1:7" ht="15" thickBot="1" x14ac:dyDescent="0.4">
      <c r="A660" s="23">
        <v>43881</v>
      </c>
      <c r="B660" s="25">
        <v>565.25</v>
      </c>
      <c r="C660" s="25">
        <v>567.5</v>
      </c>
      <c r="D660" s="25">
        <v>558.25</v>
      </c>
      <c r="E660" s="25">
        <v>560</v>
      </c>
      <c r="F660" s="25">
        <v>560</v>
      </c>
      <c r="G660" s="26">
        <v>55426</v>
      </c>
    </row>
    <row r="661" spans="1:7" ht="15" thickBot="1" x14ac:dyDescent="0.4">
      <c r="A661" s="23">
        <v>43880</v>
      </c>
      <c r="B661" s="25">
        <v>563</v>
      </c>
      <c r="C661" s="25">
        <v>565.75</v>
      </c>
      <c r="D661" s="25">
        <v>553</v>
      </c>
      <c r="E661" s="25">
        <v>565.25</v>
      </c>
      <c r="F661" s="25">
        <v>565.25</v>
      </c>
      <c r="G661" s="26">
        <v>68274</v>
      </c>
    </row>
    <row r="662" spans="1:7" ht="15" thickBot="1" x14ac:dyDescent="0.4">
      <c r="A662" s="23">
        <v>43879</v>
      </c>
      <c r="B662" s="25">
        <v>549.25</v>
      </c>
      <c r="C662" s="25">
        <v>570.75</v>
      </c>
      <c r="D662" s="25">
        <v>548</v>
      </c>
      <c r="E662" s="25">
        <v>566.75</v>
      </c>
      <c r="F662" s="25">
        <v>566.75</v>
      </c>
      <c r="G662" s="26">
        <v>123526</v>
      </c>
    </row>
    <row r="663" spans="1:7" ht="15" thickBot="1" x14ac:dyDescent="0.4">
      <c r="A663" s="23">
        <v>43875</v>
      </c>
      <c r="B663" s="25">
        <v>544.75</v>
      </c>
      <c r="C663" s="25">
        <v>549.5</v>
      </c>
      <c r="D663" s="25">
        <v>542</v>
      </c>
      <c r="E663" s="25">
        <v>542.75</v>
      </c>
      <c r="F663" s="25">
        <v>542.75</v>
      </c>
      <c r="G663" s="26">
        <v>63124</v>
      </c>
    </row>
    <row r="664" spans="1:7" ht="15" thickBot="1" x14ac:dyDescent="0.4">
      <c r="A664" s="23">
        <v>43874</v>
      </c>
      <c r="B664" s="25">
        <v>548.5</v>
      </c>
      <c r="C664" s="25">
        <v>550.5</v>
      </c>
      <c r="D664" s="25">
        <v>540.75</v>
      </c>
      <c r="E664" s="25">
        <v>544.25</v>
      </c>
      <c r="F664" s="25">
        <v>544.25</v>
      </c>
      <c r="G664" s="26">
        <v>85047</v>
      </c>
    </row>
    <row r="665" spans="1:7" ht="15" thickBot="1" x14ac:dyDescent="0.4">
      <c r="A665" s="23">
        <v>43873</v>
      </c>
      <c r="B665" s="25">
        <v>541</v>
      </c>
      <c r="C665" s="25">
        <v>549</v>
      </c>
      <c r="D665" s="25">
        <v>538.25</v>
      </c>
      <c r="E665" s="25">
        <v>547.5</v>
      </c>
      <c r="F665" s="25">
        <v>547.5</v>
      </c>
      <c r="G665" s="26">
        <v>91895</v>
      </c>
    </row>
    <row r="666" spans="1:7" ht="15" thickBot="1" x14ac:dyDescent="0.4">
      <c r="A666" s="23">
        <v>43872</v>
      </c>
      <c r="B666" s="25">
        <v>551.5</v>
      </c>
      <c r="C666" s="25">
        <v>551.75</v>
      </c>
      <c r="D666" s="25">
        <v>539</v>
      </c>
      <c r="E666" s="25">
        <v>542</v>
      </c>
      <c r="F666" s="25">
        <v>542</v>
      </c>
      <c r="G666" s="26">
        <v>166632</v>
      </c>
    </row>
    <row r="667" spans="1:7" ht="15" thickBot="1" x14ac:dyDescent="0.4">
      <c r="A667" s="23">
        <v>43871</v>
      </c>
      <c r="B667" s="25">
        <v>558.75</v>
      </c>
      <c r="C667" s="25">
        <v>560.75</v>
      </c>
      <c r="D667" s="25">
        <v>551</v>
      </c>
      <c r="E667" s="25">
        <v>552</v>
      </c>
      <c r="F667" s="25">
        <v>552</v>
      </c>
      <c r="G667" s="26">
        <v>100463</v>
      </c>
    </row>
    <row r="668" spans="1:7" ht="15" thickBot="1" x14ac:dyDescent="0.4">
      <c r="A668" s="23">
        <v>43868</v>
      </c>
      <c r="B668" s="25">
        <v>557</v>
      </c>
      <c r="C668" s="25">
        <v>563</v>
      </c>
      <c r="D668" s="25">
        <v>553.25</v>
      </c>
      <c r="E668" s="25">
        <v>558.75</v>
      </c>
      <c r="F668" s="25">
        <v>558.75</v>
      </c>
      <c r="G668" s="26">
        <v>64891</v>
      </c>
    </row>
    <row r="669" spans="1:7" ht="15" thickBot="1" x14ac:dyDescent="0.4">
      <c r="A669" s="23">
        <v>43867</v>
      </c>
      <c r="B669" s="25">
        <v>563.75</v>
      </c>
      <c r="C669" s="25">
        <v>565.5</v>
      </c>
      <c r="D669" s="25">
        <v>555.75</v>
      </c>
      <c r="E669" s="25">
        <v>556.25</v>
      </c>
      <c r="F669" s="25">
        <v>556.25</v>
      </c>
      <c r="G669" s="26">
        <v>51963</v>
      </c>
    </row>
    <row r="670" spans="1:7" ht="15" thickBot="1" x14ac:dyDescent="0.4">
      <c r="A670" s="23">
        <v>43866</v>
      </c>
      <c r="B670" s="25">
        <v>559.25</v>
      </c>
      <c r="C670" s="25">
        <v>563.75</v>
      </c>
      <c r="D670" s="25">
        <v>555.5</v>
      </c>
      <c r="E670" s="25">
        <v>562</v>
      </c>
      <c r="F670" s="25">
        <v>562</v>
      </c>
      <c r="G670" s="26">
        <v>52869</v>
      </c>
    </row>
    <row r="671" spans="1:7" ht="15" thickBot="1" x14ac:dyDescent="0.4">
      <c r="A671" s="23">
        <v>43865</v>
      </c>
      <c r="B671" s="25">
        <v>554.25</v>
      </c>
      <c r="C671" s="25">
        <v>564.25</v>
      </c>
      <c r="D671" s="25">
        <v>553.5</v>
      </c>
      <c r="E671" s="25">
        <v>557.25</v>
      </c>
      <c r="F671" s="25">
        <v>557.25</v>
      </c>
      <c r="G671" s="26">
        <v>69486</v>
      </c>
    </row>
    <row r="672" spans="1:7" ht="15" thickBot="1" x14ac:dyDescent="0.4">
      <c r="A672" s="23">
        <v>43864</v>
      </c>
      <c r="B672" s="25">
        <v>551.25</v>
      </c>
      <c r="C672" s="25">
        <v>558</v>
      </c>
      <c r="D672" s="25">
        <v>546.5</v>
      </c>
      <c r="E672" s="25">
        <v>555.5</v>
      </c>
      <c r="F672" s="25">
        <v>555.5</v>
      </c>
      <c r="G672" s="26">
        <v>83000</v>
      </c>
    </row>
    <row r="673" spans="1:7" ht="15" thickBot="1" x14ac:dyDescent="0.4">
      <c r="A673" s="23">
        <v>43861</v>
      </c>
      <c r="B673" s="25">
        <v>562.5</v>
      </c>
      <c r="C673" s="25">
        <v>566</v>
      </c>
      <c r="D673" s="25">
        <v>552.75</v>
      </c>
      <c r="E673" s="25">
        <v>553.75</v>
      </c>
      <c r="F673" s="25">
        <v>553.75</v>
      </c>
      <c r="G673" s="26">
        <v>63922</v>
      </c>
    </row>
    <row r="674" spans="1:7" ht="15" thickBot="1" x14ac:dyDescent="0.4">
      <c r="A674" s="23">
        <v>43860</v>
      </c>
      <c r="B674" s="25">
        <v>562.5</v>
      </c>
      <c r="C674" s="25">
        <v>562.5</v>
      </c>
      <c r="D674" s="25">
        <v>550.75</v>
      </c>
      <c r="E674" s="25">
        <v>560.5</v>
      </c>
      <c r="F674" s="25">
        <v>560.5</v>
      </c>
      <c r="G674" s="26">
        <v>77794</v>
      </c>
    </row>
    <row r="675" spans="1:7" ht="15" thickBot="1" x14ac:dyDescent="0.4">
      <c r="A675" s="23">
        <v>43859</v>
      </c>
      <c r="B675" s="25">
        <v>571</v>
      </c>
      <c r="C675" s="25">
        <v>573.25</v>
      </c>
      <c r="D675" s="25">
        <v>561</v>
      </c>
      <c r="E675" s="25">
        <v>562.25</v>
      </c>
      <c r="F675" s="25">
        <v>562.25</v>
      </c>
      <c r="G675" s="26">
        <v>55030</v>
      </c>
    </row>
    <row r="676" spans="1:7" ht="15" thickBot="1" x14ac:dyDescent="0.4">
      <c r="A676" s="23">
        <v>43858</v>
      </c>
      <c r="B676" s="25">
        <v>573</v>
      </c>
      <c r="C676" s="25">
        <v>576.5</v>
      </c>
      <c r="D676" s="25">
        <v>565.5</v>
      </c>
      <c r="E676" s="25">
        <v>569.75</v>
      </c>
      <c r="F676" s="25">
        <v>569.75</v>
      </c>
      <c r="G676" s="26">
        <v>56857</v>
      </c>
    </row>
    <row r="677" spans="1:7" ht="15" thickBot="1" x14ac:dyDescent="0.4">
      <c r="A677" s="23">
        <v>43857</v>
      </c>
      <c r="B677" s="25">
        <v>567.75</v>
      </c>
      <c r="C677" s="25">
        <v>573.25</v>
      </c>
      <c r="D677" s="25">
        <v>559.5</v>
      </c>
      <c r="E677" s="25">
        <v>572.25</v>
      </c>
      <c r="F677" s="25">
        <v>572.25</v>
      </c>
      <c r="G677" s="26">
        <v>78994</v>
      </c>
    </row>
    <row r="678" spans="1:7" ht="15" thickBot="1" x14ac:dyDescent="0.4">
      <c r="A678" s="23">
        <v>43854</v>
      </c>
      <c r="B678" s="25">
        <v>581.75</v>
      </c>
      <c r="C678" s="25">
        <v>581.75</v>
      </c>
      <c r="D678" s="25">
        <v>569.5</v>
      </c>
      <c r="E678" s="25">
        <v>573.5</v>
      </c>
      <c r="F678" s="25">
        <v>573.5</v>
      </c>
      <c r="G678" s="26">
        <v>58501</v>
      </c>
    </row>
    <row r="679" spans="1:7" ht="15" thickBot="1" x14ac:dyDescent="0.4">
      <c r="A679" s="23">
        <v>43853</v>
      </c>
      <c r="B679" s="25">
        <v>577.75</v>
      </c>
      <c r="C679" s="25">
        <v>583</v>
      </c>
      <c r="D679" s="25">
        <v>575.25</v>
      </c>
      <c r="E679" s="25">
        <v>580.5</v>
      </c>
      <c r="F679" s="25">
        <v>580.5</v>
      </c>
      <c r="G679" s="26">
        <v>55850</v>
      </c>
    </row>
    <row r="680" spans="1:7" ht="15" thickBot="1" x14ac:dyDescent="0.4">
      <c r="A680" s="23">
        <v>43852</v>
      </c>
      <c r="B680" s="25">
        <v>581.5</v>
      </c>
      <c r="C680" s="25">
        <v>592.5</v>
      </c>
      <c r="D680" s="25">
        <v>574.5</v>
      </c>
      <c r="E680" s="25">
        <v>577.75</v>
      </c>
      <c r="F680" s="25">
        <v>577.75</v>
      </c>
      <c r="G680" s="26">
        <v>84471</v>
      </c>
    </row>
    <row r="681" spans="1:7" ht="15" thickBot="1" x14ac:dyDescent="0.4">
      <c r="A681" s="23">
        <v>43851</v>
      </c>
      <c r="B681" s="25">
        <v>572.5</v>
      </c>
      <c r="C681" s="25">
        <v>582.75</v>
      </c>
      <c r="D681" s="25">
        <v>566.75</v>
      </c>
      <c r="E681" s="25">
        <v>581.5</v>
      </c>
      <c r="F681" s="25">
        <v>581.5</v>
      </c>
      <c r="G681" s="26">
        <v>69900</v>
      </c>
    </row>
    <row r="682" spans="1:7" ht="15" thickBot="1" x14ac:dyDescent="0.4">
      <c r="A682" s="23">
        <v>43847</v>
      </c>
      <c r="B682" s="25">
        <v>565.5</v>
      </c>
      <c r="C682" s="25">
        <v>572.5</v>
      </c>
      <c r="D682" s="25">
        <v>564.25</v>
      </c>
      <c r="E682" s="25">
        <v>570.5</v>
      </c>
      <c r="F682" s="25">
        <v>570.5</v>
      </c>
      <c r="G682" s="26">
        <v>54666</v>
      </c>
    </row>
    <row r="683" spans="1:7" ht="15" thickBot="1" x14ac:dyDescent="0.4">
      <c r="A683" s="23">
        <v>43846</v>
      </c>
      <c r="B683" s="25">
        <v>573.5</v>
      </c>
      <c r="C683" s="25">
        <v>573.5</v>
      </c>
      <c r="D683" s="25">
        <v>560</v>
      </c>
      <c r="E683" s="25">
        <v>565.25</v>
      </c>
      <c r="F683" s="25">
        <v>565.25</v>
      </c>
      <c r="G683" s="26">
        <v>58192</v>
      </c>
    </row>
    <row r="684" spans="1:7" ht="15" thickBot="1" x14ac:dyDescent="0.4">
      <c r="A684" s="23">
        <v>43845</v>
      </c>
      <c r="B684" s="25">
        <v>569</v>
      </c>
      <c r="C684" s="25">
        <v>578.75</v>
      </c>
      <c r="D684" s="25">
        <v>568.25</v>
      </c>
      <c r="E684" s="25">
        <v>573.25</v>
      </c>
      <c r="F684" s="25">
        <v>573.25</v>
      </c>
      <c r="G684" s="26">
        <v>78783</v>
      </c>
    </row>
    <row r="685" spans="1:7" ht="15" thickBot="1" x14ac:dyDescent="0.4">
      <c r="A685" s="23">
        <v>43844</v>
      </c>
      <c r="B685" s="25">
        <v>562.25</v>
      </c>
      <c r="C685" s="25">
        <v>573</v>
      </c>
      <c r="D685" s="25">
        <v>559.25</v>
      </c>
      <c r="E685" s="25">
        <v>568.5</v>
      </c>
      <c r="F685" s="25">
        <v>568.5</v>
      </c>
      <c r="G685" s="26">
        <v>69294</v>
      </c>
    </row>
    <row r="686" spans="1:7" ht="15" thickBot="1" x14ac:dyDescent="0.4">
      <c r="A686" s="23">
        <v>43843</v>
      </c>
      <c r="B686" s="25">
        <v>565.25</v>
      </c>
      <c r="C686" s="25">
        <v>565.75</v>
      </c>
      <c r="D686" s="25">
        <v>558.5</v>
      </c>
      <c r="E686" s="25">
        <v>562.25</v>
      </c>
      <c r="F686" s="25">
        <v>562.25</v>
      </c>
      <c r="G686" s="26">
        <v>51064</v>
      </c>
    </row>
    <row r="687" spans="1:7" ht="15" thickBot="1" x14ac:dyDescent="0.4">
      <c r="A687" s="23">
        <v>43840</v>
      </c>
      <c r="B687" s="25">
        <v>562.75</v>
      </c>
      <c r="C687" s="25">
        <v>568.5</v>
      </c>
      <c r="D687" s="25">
        <v>555.75</v>
      </c>
      <c r="E687" s="25">
        <v>564.5</v>
      </c>
      <c r="F687" s="25">
        <v>564.5</v>
      </c>
      <c r="G687" s="26">
        <v>92633</v>
      </c>
    </row>
    <row r="688" spans="1:7" ht="15" thickBot="1" x14ac:dyDescent="0.4">
      <c r="A688" s="23">
        <v>43839</v>
      </c>
      <c r="B688" s="25">
        <v>553.75</v>
      </c>
      <c r="C688" s="25">
        <v>564</v>
      </c>
      <c r="D688" s="25">
        <v>552.75</v>
      </c>
      <c r="E688" s="25">
        <v>562.25</v>
      </c>
      <c r="F688" s="25">
        <v>562.25</v>
      </c>
      <c r="G688" s="26">
        <v>66455</v>
      </c>
    </row>
    <row r="689" spans="1:7" ht="15" thickBot="1" x14ac:dyDescent="0.4">
      <c r="A689" s="23">
        <v>43838</v>
      </c>
      <c r="B689" s="25">
        <v>549.5</v>
      </c>
      <c r="C689" s="25">
        <v>555.75</v>
      </c>
      <c r="D689" s="25">
        <v>545.25</v>
      </c>
      <c r="E689" s="25">
        <v>552.75</v>
      </c>
      <c r="F689" s="25">
        <v>552.75</v>
      </c>
      <c r="G689" s="26">
        <v>51322</v>
      </c>
    </row>
    <row r="690" spans="1:7" ht="15" thickBot="1" x14ac:dyDescent="0.4">
      <c r="A690" s="23">
        <v>43837</v>
      </c>
      <c r="B690" s="25">
        <v>549.5</v>
      </c>
      <c r="C690" s="25">
        <v>551</v>
      </c>
      <c r="D690" s="25">
        <v>545.5</v>
      </c>
      <c r="E690" s="25">
        <v>550.25</v>
      </c>
      <c r="F690" s="25">
        <v>550.25</v>
      </c>
      <c r="G690" s="26">
        <v>41346</v>
      </c>
    </row>
    <row r="691" spans="1:7" ht="15" thickBot="1" x14ac:dyDescent="0.4">
      <c r="A691" s="23">
        <v>43836</v>
      </c>
      <c r="B691" s="25">
        <v>552.5</v>
      </c>
      <c r="C691" s="25">
        <v>555.25</v>
      </c>
      <c r="D691" s="25">
        <v>546.75</v>
      </c>
      <c r="E691" s="25">
        <v>550</v>
      </c>
      <c r="F691" s="25">
        <v>550</v>
      </c>
      <c r="G691" s="26">
        <v>47904</v>
      </c>
    </row>
    <row r="692" spans="1:7" ht="15" thickBot="1" x14ac:dyDescent="0.4">
      <c r="A692" s="23">
        <v>43833</v>
      </c>
      <c r="B692" s="25">
        <v>560.75</v>
      </c>
      <c r="C692" s="25">
        <v>562</v>
      </c>
      <c r="D692" s="25">
        <v>551.75</v>
      </c>
      <c r="E692" s="25">
        <v>554.5</v>
      </c>
      <c r="F692" s="25">
        <v>554.5</v>
      </c>
      <c r="G692" s="26">
        <v>44180</v>
      </c>
    </row>
    <row r="693" spans="1:7" ht="15" thickBot="1" x14ac:dyDescent="0.4">
      <c r="A693" s="23">
        <v>43832</v>
      </c>
      <c r="B693" s="25">
        <v>559.5</v>
      </c>
      <c r="C693" s="25">
        <v>567.5</v>
      </c>
      <c r="D693" s="25">
        <v>558.25</v>
      </c>
      <c r="E693" s="25">
        <v>560.25</v>
      </c>
      <c r="F693" s="25">
        <v>560.25</v>
      </c>
      <c r="G693" s="26">
        <v>49931</v>
      </c>
    </row>
    <row r="694" spans="1:7" ht="15" thickBot="1" x14ac:dyDescent="0.4">
      <c r="A694" s="23">
        <v>43830</v>
      </c>
      <c r="B694" s="25">
        <v>555</v>
      </c>
      <c r="C694" s="25">
        <v>559.75</v>
      </c>
      <c r="D694" s="25">
        <v>553</v>
      </c>
      <c r="E694" s="25">
        <v>558.75</v>
      </c>
      <c r="F694" s="25">
        <v>558.75</v>
      </c>
      <c r="G694" s="26">
        <v>38466</v>
      </c>
    </row>
    <row r="695" spans="1:7" ht="15" thickBot="1" x14ac:dyDescent="0.4">
      <c r="A695" s="23">
        <v>43829</v>
      </c>
      <c r="B695" s="25">
        <v>560</v>
      </c>
      <c r="C695" s="25">
        <v>564.5</v>
      </c>
      <c r="D695" s="25">
        <v>551.5</v>
      </c>
      <c r="E695" s="25">
        <v>556</v>
      </c>
      <c r="F695" s="25">
        <v>556</v>
      </c>
      <c r="G695" s="26">
        <v>42485</v>
      </c>
    </row>
    <row r="696" spans="1:7" ht="15" thickBot="1" x14ac:dyDescent="0.4">
      <c r="A696" s="23">
        <v>43826</v>
      </c>
      <c r="B696" s="25">
        <v>549.75</v>
      </c>
      <c r="C696" s="25">
        <v>561</v>
      </c>
      <c r="D696" s="25">
        <v>549.25</v>
      </c>
      <c r="E696" s="25">
        <v>556.25</v>
      </c>
      <c r="F696" s="25">
        <v>556.25</v>
      </c>
      <c r="G696" s="26">
        <v>52110</v>
      </c>
    </row>
    <row r="697" spans="1:7" ht="15" thickBot="1" x14ac:dyDescent="0.4">
      <c r="A697" s="23">
        <v>43825</v>
      </c>
      <c r="B697" s="25">
        <v>540.75</v>
      </c>
      <c r="C697" s="25">
        <v>552</v>
      </c>
      <c r="D697" s="25">
        <v>540.25</v>
      </c>
      <c r="E697" s="25">
        <v>549</v>
      </c>
      <c r="F697" s="25">
        <v>549</v>
      </c>
      <c r="G697" s="26">
        <v>30244</v>
      </c>
    </row>
    <row r="698" spans="1:7" ht="15" thickBot="1" x14ac:dyDescent="0.4">
      <c r="A698" s="23">
        <v>43823</v>
      </c>
      <c r="B698" s="25">
        <v>539.5</v>
      </c>
      <c r="C698" s="25">
        <v>545</v>
      </c>
      <c r="D698" s="25">
        <v>538.5</v>
      </c>
      <c r="E698" s="25">
        <v>541</v>
      </c>
      <c r="F698" s="25">
        <v>541</v>
      </c>
      <c r="G698" s="26">
        <v>21559</v>
      </c>
    </row>
    <row r="699" spans="1:7" ht="15" thickBot="1" x14ac:dyDescent="0.4">
      <c r="A699" s="23">
        <v>43822</v>
      </c>
      <c r="B699" s="25">
        <v>543</v>
      </c>
      <c r="C699" s="25">
        <v>547</v>
      </c>
      <c r="D699" s="25">
        <v>538.75</v>
      </c>
      <c r="E699" s="25">
        <v>539.5</v>
      </c>
      <c r="F699" s="25">
        <v>539.5</v>
      </c>
      <c r="G699" s="26">
        <v>33261</v>
      </c>
    </row>
    <row r="700" spans="1:7" ht="15" thickBot="1" x14ac:dyDescent="0.4">
      <c r="A700" s="23">
        <v>43819</v>
      </c>
      <c r="B700" s="25">
        <v>545.25</v>
      </c>
      <c r="C700" s="25">
        <v>549</v>
      </c>
      <c r="D700" s="25">
        <v>538.75</v>
      </c>
      <c r="E700" s="25">
        <v>542.25</v>
      </c>
      <c r="F700" s="25">
        <v>542.25</v>
      </c>
      <c r="G700" s="26">
        <v>44101</v>
      </c>
    </row>
    <row r="701" spans="1:7" ht="15" thickBot="1" x14ac:dyDescent="0.4">
      <c r="A701" s="23">
        <v>43818</v>
      </c>
      <c r="B701" s="25">
        <v>547.5</v>
      </c>
      <c r="C701" s="25">
        <v>553.5</v>
      </c>
      <c r="D701" s="25">
        <v>544</v>
      </c>
      <c r="E701" s="25">
        <v>545.25</v>
      </c>
      <c r="F701" s="25">
        <v>545.25</v>
      </c>
      <c r="G701" s="26">
        <v>39716</v>
      </c>
    </row>
    <row r="702" spans="1:7" ht="15" thickBot="1" x14ac:dyDescent="0.4">
      <c r="A702" s="23">
        <v>43817</v>
      </c>
      <c r="B702" s="25">
        <v>553.25</v>
      </c>
      <c r="C702" s="25">
        <v>555</v>
      </c>
      <c r="D702" s="25">
        <v>545.25</v>
      </c>
      <c r="E702" s="25">
        <v>548.25</v>
      </c>
      <c r="F702" s="25">
        <v>548.25</v>
      </c>
      <c r="G702" s="26">
        <v>56331</v>
      </c>
    </row>
    <row r="703" spans="1:7" ht="15" thickBot="1" x14ac:dyDescent="0.4">
      <c r="A703" s="23">
        <v>43816</v>
      </c>
      <c r="B703" s="25">
        <v>553.25</v>
      </c>
      <c r="C703" s="25">
        <v>557.25</v>
      </c>
      <c r="D703" s="25">
        <v>545</v>
      </c>
      <c r="E703" s="25">
        <v>556.25</v>
      </c>
      <c r="F703" s="25">
        <v>556.25</v>
      </c>
      <c r="G703" s="26">
        <v>68511</v>
      </c>
    </row>
    <row r="704" spans="1:7" ht="15" thickBot="1" x14ac:dyDescent="0.4">
      <c r="A704" s="23">
        <v>43815</v>
      </c>
      <c r="B704" s="25">
        <v>534.75</v>
      </c>
      <c r="C704" s="25">
        <v>556.75</v>
      </c>
      <c r="D704" s="25">
        <v>534.75</v>
      </c>
      <c r="E704" s="25">
        <v>549.75</v>
      </c>
      <c r="F704" s="25">
        <v>549.75</v>
      </c>
      <c r="G704" s="26">
        <v>95740</v>
      </c>
    </row>
    <row r="705" spans="1:7" ht="15" thickBot="1" x14ac:dyDescent="0.4">
      <c r="A705" s="23">
        <v>43812</v>
      </c>
      <c r="B705" s="25">
        <v>539.25</v>
      </c>
      <c r="C705" s="25">
        <v>539.25</v>
      </c>
      <c r="D705" s="25">
        <v>539.25</v>
      </c>
      <c r="E705" s="25">
        <v>539.25</v>
      </c>
      <c r="F705" s="25">
        <v>539.25</v>
      </c>
      <c r="G705" s="26">
        <v>65491</v>
      </c>
    </row>
    <row r="706" spans="1:7" ht="15" thickBot="1" x14ac:dyDescent="0.4">
      <c r="A706" s="23">
        <v>43811</v>
      </c>
      <c r="B706" s="25">
        <v>529.75</v>
      </c>
      <c r="C706" s="25">
        <v>544</v>
      </c>
      <c r="D706" s="25">
        <v>528.75</v>
      </c>
      <c r="E706" s="25">
        <v>539.25</v>
      </c>
      <c r="F706" s="25">
        <v>539.25</v>
      </c>
      <c r="G706" s="25">
        <v>61</v>
      </c>
    </row>
    <row r="707" spans="1:7" ht="15" thickBot="1" x14ac:dyDescent="0.4">
      <c r="A707" s="23">
        <v>43810</v>
      </c>
      <c r="B707" s="25">
        <v>534.5</v>
      </c>
      <c r="C707" s="25">
        <v>534.5</v>
      </c>
      <c r="D707" s="25">
        <v>528</v>
      </c>
      <c r="E707" s="25">
        <v>530.75</v>
      </c>
      <c r="F707" s="25">
        <v>530.75</v>
      </c>
      <c r="G707" s="25">
        <v>136</v>
      </c>
    </row>
    <row r="708" spans="1:7" ht="15" thickBot="1" x14ac:dyDescent="0.4">
      <c r="A708" s="23">
        <v>43809</v>
      </c>
      <c r="B708" s="25">
        <v>532.25</v>
      </c>
      <c r="C708" s="25">
        <v>537.5</v>
      </c>
      <c r="D708" s="25">
        <v>529.75</v>
      </c>
      <c r="E708" s="25">
        <v>534.75</v>
      </c>
      <c r="F708" s="25">
        <v>534.75</v>
      </c>
      <c r="G708" s="25">
        <v>290</v>
      </c>
    </row>
    <row r="709" spans="1:7" ht="15" thickBot="1" x14ac:dyDescent="0.4">
      <c r="A709" s="23">
        <v>43808</v>
      </c>
      <c r="B709" s="25">
        <v>532.5</v>
      </c>
      <c r="C709" s="25">
        <v>533.25</v>
      </c>
      <c r="D709" s="25">
        <v>531</v>
      </c>
      <c r="E709" s="25">
        <v>532</v>
      </c>
      <c r="F709" s="25">
        <v>532</v>
      </c>
      <c r="G709" s="25">
        <v>166</v>
      </c>
    </row>
    <row r="710" spans="1:7" ht="15" thickBot="1" x14ac:dyDescent="0.4">
      <c r="A710" s="23">
        <v>43805</v>
      </c>
      <c r="B710" s="25">
        <v>532.75</v>
      </c>
      <c r="C710" s="25">
        <v>532.75</v>
      </c>
      <c r="D710" s="25">
        <v>529</v>
      </c>
      <c r="E710" s="25">
        <v>532.5</v>
      </c>
      <c r="F710" s="25">
        <v>532.5</v>
      </c>
      <c r="G710" s="25">
        <v>359</v>
      </c>
    </row>
    <row r="711" spans="1:7" ht="15" thickBot="1" x14ac:dyDescent="0.4">
      <c r="A711" s="23">
        <v>43804</v>
      </c>
      <c r="B711" s="25">
        <v>535.25</v>
      </c>
      <c r="C711" s="25">
        <v>537.5</v>
      </c>
      <c r="D711" s="25">
        <v>531.75</v>
      </c>
      <c r="E711" s="25">
        <v>532</v>
      </c>
      <c r="F711" s="25">
        <v>532</v>
      </c>
      <c r="G711" s="25">
        <v>397</v>
      </c>
    </row>
    <row r="712" spans="1:7" ht="15" thickBot="1" x14ac:dyDescent="0.4">
      <c r="A712" s="23">
        <v>43803</v>
      </c>
      <c r="B712" s="25">
        <v>531</v>
      </c>
      <c r="C712" s="25">
        <v>535.5</v>
      </c>
      <c r="D712" s="25">
        <v>531</v>
      </c>
      <c r="E712" s="25">
        <v>535</v>
      </c>
      <c r="F712" s="25">
        <v>535</v>
      </c>
      <c r="G712" s="25">
        <v>345</v>
      </c>
    </row>
    <row r="713" spans="1:7" ht="15" thickBot="1" x14ac:dyDescent="0.4">
      <c r="A713" s="23">
        <v>43802</v>
      </c>
      <c r="B713" s="25">
        <v>545.75</v>
      </c>
      <c r="C713" s="25">
        <v>548</v>
      </c>
      <c r="D713" s="25">
        <v>530.5</v>
      </c>
      <c r="E713" s="25">
        <v>530.5</v>
      </c>
      <c r="F713" s="25">
        <v>530.5</v>
      </c>
      <c r="G713" s="25">
        <v>923</v>
      </c>
    </row>
    <row r="714" spans="1:7" ht="15" thickBot="1" x14ac:dyDescent="0.4">
      <c r="A714" s="23">
        <v>43801</v>
      </c>
      <c r="B714" s="25">
        <v>549.5</v>
      </c>
      <c r="C714" s="25">
        <v>549.75</v>
      </c>
      <c r="D714" s="25">
        <v>542.75</v>
      </c>
      <c r="E714" s="25">
        <v>543.25</v>
      </c>
      <c r="F714" s="25">
        <v>543.25</v>
      </c>
      <c r="G714" s="25">
        <v>780</v>
      </c>
    </row>
    <row r="715" spans="1:7" ht="15" thickBot="1" x14ac:dyDescent="0.4">
      <c r="A715" s="23">
        <v>43798</v>
      </c>
      <c r="B715" s="25">
        <v>532.5</v>
      </c>
      <c r="C715" s="25">
        <v>550.5</v>
      </c>
      <c r="D715" s="25">
        <v>532.5</v>
      </c>
      <c r="E715" s="25">
        <v>547.5</v>
      </c>
      <c r="F715" s="25">
        <v>547.5</v>
      </c>
      <c r="G715" s="26">
        <v>3358</v>
      </c>
    </row>
    <row r="716" spans="1:7" ht="15" thickBot="1" x14ac:dyDescent="0.4">
      <c r="A716" s="23">
        <v>43796</v>
      </c>
      <c r="B716" s="25">
        <v>530</v>
      </c>
      <c r="C716" s="25">
        <v>533</v>
      </c>
      <c r="D716" s="25">
        <v>525.75</v>
      </c>
      <c r="E716" s="25">
        <v>528.5</v>
      </c>
      <c r="F716" s="25">
        <v>528.5</v>
      </c>
      <c r="G716" s="26">
        <v>19195</v>
      </c>
    </row>
    <row r="717" spans="1:7" ht="15" thickBot="1" x14ac:dyDescent="0.4">
      <c r="A717" s="23">
        <v>43795</v>
      </c>
      <c r="B717" s="25">
        <v>530.75</v>
      </c>
      <c r="C717" s="25">
        <v>531.75</v>
      </c>
      <c r="D717" s="25">
        <v>525.5</v>
      </c>
      <c r="E717" s="25">
        <v>530.25</v>
      </c>
      <c r="F717" s="25">
        <v>530.25</v>
      </c>
      <c r="G717" s="26">
        <v>28006</v>
      </c>
    </row>
    <row r="718" spans="1:7" ht="15" thickBot="1" x14ac:dyDescent="0.4">
      <c r="A718" s="23">
        <v>43794</v>
      </c>
      <c r="B718" s="25">
        <v>515</v>
      </c>
      <c r="C718" s="25">
        <v>532.5</v>
      </c>
      <c r="D718" s="25">
        <v>515</v>
      </c>
      <c r="E718" s="25">
        <v>531</v>
      </c>
      <c r="F718" s="25">
        <v>531</v>
      </c>
      <c r="G718" s="26">
        <v>44721</v>
      </c>
    </row>
    <row r="719" spans="1:7" ht="15" thickBot="1" x14ac:dyDescent="0.4">
      <c r="A719" s="23">
        <v>43791</v>
      </c>
      <c r="B719" s="25">
        <v>509.25</v>
      </c>
      <c r="C719" s="25">
        <v>518.5</v>
      </c>
      <c r="D719" s="25">
        <v>508.25</v>
      </c>
      <c r="E719" s="25">
        <v>515.25</v>
      </c>
      <c r="F719" s="25">
        <v>515.25</v>
      </c>
      <c r="G719" s="26">
        <v>46923</v>
      </c>
    </row>
    <row r="720" spans="1:7" ht="15" thickBot="1" x14ac:dyDescent="0.4">
      <c r="A720" s="23">
        <v>43790</v>
      </c>
      <c r="B720" s="25">
        <v>515</v>
      </c>
      <c r="C720" s="25">
        <v>519.5</v>
      </c>
      <c r="D720" s="25">
        <v>508.25</v>
      </c>
      <c r="E720" s="25">
        <v>509</v>
      </c>
      <c r="F720" s="25">
        <v>509</v>
      </c>
      <c r="G720" s="26">
        <v>35378</v>
      </c>
    </row>
    <row r="721" spans="1:7" ht="15" thickBot="1" x14ac:dyDescent="0.4">
      <c r="A721" s="23">
        <v>43789</v>
      </c>
      <c r="B721" s="25">
        <v>512</v>
      </c>
      <c r="C721" s="25">
        <v>515.75</v>
      </c>
      <c r="D721" s="25">
        <v>508</v>
      </c>
      <c r="E721" s="25">
        <v>515.5</v>
      </c>
      <c r="F721" s="25">
        <v>515.5</v>
      </c>
      <c r="G721" s="26">
        <v>38138</v>
      </c>
    </row>
    <row r="722" spans="1:7" ht="15" thickBot="1" x14ac:dyDescent="0.4">
      <c r="A722" s="23">
        <v>43788</v>
      </c>
      <c r="B722" s="25">
        <v>506.25</v>
      </c>
      <c r="C722" s="25">
        <v>515.25</v>
      </c>
      <c r="D722" s="25">
        <v>506</v>
      </c>
      <c r="E722" s="25">
        <v>512</v>
      </c>
      <c r="F722" s="25">
        <v>512</v>
      </c>
      <c r="G722" s="26">
        <v>69373</v>
      </c>
    </row>
    <row r="723" spans="1:7" ht="15" thickBot="1" x14ac:dyDescent="0.4">
      <c r="A723" s="23">
        <v>43787</v>
      </c>
      <c r="B723" s="25">
        <v>503.25</v>
      </c>
      <c r="C723" s="25">
        <v>510.75</v>
      </c>
      <c r="D723" s="25">
        <v>498.5</v>
      </c>
      <c r="E723" s="25">
        <v>507.25</v>
      </c>
      <c r="F723" s="25">
        <v>507.25</v>
      </c>
      <c r="G723" s="26">
        <v>59866</v>
      </c>
    </row>
    <row r="724" spans="1:7" ht="15" thickBot="1" x14ac:dyDescent="0.4">
      <c r="A724" s="23">
        <v>43784</v>
      </c>
      <c r="B724" s="25">
        <v>507.75</v>
      </c>
      <c r="C724" s="25">
        <v>508.5</v>
      </c>
      <c r="D724" s="25">
        <v>501.5</v>
      </c>
      <c r="E724" s="25">
        <v>502.75</v>
      </c>
      <c r="F724" s="25">
        <v>502.75</v>
      </c>
      <c r="G724" s="26">
        <v>50343</v>
      </c>
    </row>
    <row r="725" spans="1:7" ht="15" thickBot="1" x14ac:dyDescent="0.4">
      <c r="A725" s="23">
        <v>43783</v>
      </c>
      <c r="B725" s="25">
        <v>508.75</v>
      </c>
      <c r="C725" s="25">
        <v>512</v>
      </c>
      <c r="D725" s="25">
        <v>505.5</v>
      </c>
      <c r="E725" s="25">
        <v>507.75</v>
      </c>
      <c r="F725" s="25">
        <v>507.75</v>
      </c>
      <c r="G725" s="26">
        <v>53537</v>
      </c>
    </row>
    <row r="726" spans="1:7" ht="15" thickBot="1" x14ac:dyDescent="0.4">
      <c r="A726" s="23">
        <v>43782</v>
      </c>
      <c r="B726" s="25">
        <v>516.5</v>
      </c>
      <c r="C726" s="25">
        <v>516.75</v>
      </c>
      <c r="D726" s="25">
        <v>506.5</v>
      </c>
      <c r="E726" s="25">
        <v>509</v>
      </c>
      <c r="F726" s="25">
        <v>509</v>
      </c>
      <c r="G726" s="26">
        <v>72652</v>
      </c>
    </row>
    <row r="727" spans="1:7" ht="15" thickBot="1" x14ac:dyDescent="0.4">
      <c r="A727" s="23">
        <v>43781</v>
      </c>
      <c r="B727" s="25">
        <v>506.25</v>
      </c>
      <c r="C727" s="25">
        <v>517.25</v>
      </c>
      <c r="D727" s="25">
        <v>505.25</v>
      </c>
      <c r="E727" s="25">
        <v>517</v>
      </c>
      <c r="F727" s="25">
        <v>517</v>
      </c>
      <c r="G727" s="26">
        <v>78046</v>
      </c>
    </row>
    <row r="728" spans="1:7" ht="15" thickBot="1" x14ac:dyDescent="0.4">
      <c r="A728" s="23">
        <v>43780</v>
      </c>
      <c r="B728" s="25">
        <v>508</v>
      </c>
      <c r="C728" s="25">
        <v>510.5</v>
      </c>
      <c r="D728" s="25">
        <v>503.75</v>
      </c>
      <c r="E728" s="25">
        <v>505.75</v>
      </c>
      <c r="F728" s="25">
        <v>505.75</v>
      </c>
      <c r="G728" s="26">
        <v>78285</v>
      </c>
    </row>
    <row r="729" spans="1:7" ht="15" thickBot="1" x14ac:dyDescent="0.4">
      <c r="A729" s="23">
        <v>43777</v>
      </c>
      <c r="B729" s="25">
        <v>512.5</v>
      </c>
      <c r="C729" s="25">
        <v>517.75</v>
      </c>
      <c r="D729" s="25">
        <v>505.5</v>
      </c>
      <c r="E729" s="25">
        <v>510.25</v>
      </c>
      <c r="F729" s="25">
        <v>510.25</v>
      </c>
      <c r="G729" s="26">
        <v>79538</v>
      </c>
    </row>
    <row r="730" spans="1:7" ht="15" thickBot="1" x14ac:dyDescent="0.4">
      <c r="A730" s="23">
        <v>43776</v>
      </c>
      <c r="B730" s="25">
        <v>517.5</v>
      </c>
      <c r="C730" s="25">
        <v>519.75</v>
      </c>
      <c r="D730" s="25">
        <v>511</v>
      </c>
      <c r="E730" s="25">
        <v>512.5</v>
      </c>
      <c r="F730" s="25">
        <v>512.5</v>
      </c>
      <c r="G730" s="26">
        <v>71045</v>
      </c>
    </row>
    <row r="731" spans="1:7" ht="15" thickBot="1" x14ac:dyDescent="0.4">
      <c r="A731" s="23">
        <v>43775</v>
      </c>
      <c r="B731" s="25">
        <v>515.5</v>
      </c>
      <c r="C731" s="25">
        <v>521.75</v>
      </c>
      <c r="D731" s="25">
        <v>513.5</v>
      </c>
      <c r="E731" s="25">
        <v>516.75</v>
      </c>
      <c r="F731" s="25">
        <v>516.75</v>
      </c>
      <c r="G731" s="26">
        <v>62209</v>
      </c>
    </row>
    <row r="732" spans="1:7" ht="15" thickBot="1" x14ac:dyDescent="0.4">
      <c r="A732" s="23">
        <v>43774</v>
      </c>
      <c r="B732" s="25">
        <v>511</v>
      </c>
      <c r="C732" s="25">
        <v>516</v>
      </c>
      <c r="D732" s="25">
        <v>509</v>
      </c>
      <c r="E732" s="25">
        <v>515.25</v>
      </c>
      <c r="F732" s="25">
        <v>515.25</v>
      </c>
      <c r="G732" s="26">
        <v>51553</v>
      </c>
    </row>
    <row r="733" spans="1:7" ht="15" thickBot="1" x14ac:dyDescent="0.4">
      <c r="A733" s="23">
        <v>43773</v>
      </c>
      <c r="B733" s="25">
        <v>514.25</v>
      </c>
      <c r="C733" s="25">
        <v>515.25</v>
      </c>
      <c r="D733" s="25">
        <v>508</v>
      </c>
      <c r="E733" s="25">
        <v>509.75</v>
      </c>
      <c r="F733" s="25">
        <v>509.75</v>
      </c>
      <c r="G733" s="26">
        <v>39525</v>
      </c>
    </row>
    <row r="734" spans="1:7" ht="15" thickBot="1" x14ac:dyDescent="0.4">
      <c r="A734" s="23">
        <v>43770</v>
      </c>
      <c r="B734" s="25">
        <v>508.75</v>
      </c>
      <c r="C734" s="25">
        <v>516.5</v>
      </c>
      <c r="D734" s="25">
        <v>506.75</v>
      </c>
      <c r="E734" s="25">
        <v>516</v>
      </c>
      <c r="F734" s="25">
        <v>516</v>
      </c>
      <c r="G734" s="26">
        <v>53598</v>
      </c>
    </row>
    <row r="735" spans="1:7" ht="15" thickBot="1" x14ac:dyDescent="0.4">
      <c r="A735" s="23">
        <v>43769</v>
      </c>
      <c r="B735" s="25">
        <v>510</v>
      </c>
      <c r="C735" s="25">
        <v>512.25</v>
      </c>
      <c r="D735" s="25">
        <v>501</v>
      </c>
      <c r="E735" s="25">
        <v>508.75</v>
      </c>
      <c r="F735" s="25">
        <v>508.75</v>
      </c>
      <c r="G735" s="26">
        <v>63621</v>
      </c>
    </row>
    <row r="736" spans="1:7" ht="15" thickBot="1" x14ac:dyDescent="0.4">
      <c r="A736" s="23">
        <v>43768</v>
      </c>
      <c r="B736" s="25">
        <v>511.25</v>
      </c>
      <c r="C736" s="25">
        <v>514</v>
      </c>
      <c r="D736" s="25">
        <v>507</v>
      </c>
      <c r="E736" s="25">
        <v>509.25</v>
      </c>
      <c r="F736" s="25">
        <v>509.25</v>
      </c>
      <c r="G736" s="26">
        <v>35336</v>
      </c>
    </row>
    <row r="737" spans="1:7" ht="15" thickBot="1" x14ac:dyDescent="0.4">
      <c r="A737" s="23">
        <v>43767</v>
      </c>
      <c r="B737" s="25">
        <v>513</v>
      </c>
      <c r="C737" s="25">
        <v>516</v>
      </c>
      <c r="D737" s="25">
        <v>508.25</v>
      </c>
      <c r="E737" s="25">
        <v>511.5</v>
      </c>
      <c r="F737" s="25">
        <v>511.5</v>
      </c>
      <c r="G737" s="26">
        <v>51562</v>
      </c>
    </row>
    <row r="738" spans="1:7" ht="15" thickBot="1" x14ac:dyDescent="0.4">
      <c r="A738" s="23">
        <v>43766</v>
      </c>
      <c r="B738" s="25">
        <v>518</v>
      </c>
      <c r="C738" s="25">
        <v>518.5</v>
      </c>
      <c r="D738" s="25">
        <v>510</v>
      </c>
      <c r="E738" s="25">
        <v>511.75</v>
      </c>
      <c r="F738" s="25">
        <v>511.75</v>
      </c>
      <c r="G738" s="26">
        <v>50217</v>
      </c>
    </row>
    <row r="739" spans="1:7" ht="15" thickBot="1" x14ac:dyDescent="0.4">
      <c r="A739" s="23">
        <v>43763</v>
      </c>
      <c r="B739" s="25">
        <v>517.25</v>
      </c>
      <c r="C739" s="25">
        <v>522</v>
      </c>
      <c r="D739" s="25">
        <v>514.5</v>
      </c>
      <c r="E739" s="25">
        <v>517.75</v>
      </c>
      <c r="F739" s="25">
        <v>517.75</v>
      </c>
      <c r="G739" s="26">
        <v>40230</v>
      </c>
    </row>
    <row r="740" spans="1:7" ht="15" thickBot="1" x14ac:dyDescent="0.4">
      <c r="A740" s="23">
        <v>43762</v>
      </c>
      <c r="B740" s="25">
        <v>522.5</v>
      </c>
      <c r="C740" s="25">
        <v>523.75</v>
      </c>
      <c r="D740" s="25">
        <v>515.5</v>
      </c>
      <c r="E740" s="25">
        <v>516</v>
      </c>
      <c r="F740" s="25">
        <v>516</v>
      </c>
      <c r="G740" s="26">
        <v>36210</v>
      </c>
    </row>
    <row r="741" spans="1:7" ht="15" thickBot="1" x14ac:dyDescent="0.4">
      <c r="A741" s="23">
        <v>43761</v>
      </c>
      <c r="B741" s="25">
        <v>518</v>
      </c>
      <c r="C741" s="25">
        <v>523.75</v>
      </c>
      <c r="D741" s="25">
        <v>515.75</v>
      </c>
      <c r="E741" s="25">
        <v>520.75</v>
      </c>
      <c r="F741" s="25">
        <v>520.75</v>
      </c>
      <c r="G741" s="26">
        <v>42796</v>
      </c>
    </row>
    <row r="742" spans="1:7" ht="15" thickBot="1" x14ac:dyDescent="0.4">
      <c r="A742" s="23">
        <v>43760</v>
      </c>
      <c r="B742" s="25">
        <v>523</v>
      </c>
      <c r="C742" s="25">
        <v>532.25</v>
      </c>
      <c r="D742" s="25">
        <v>517.25</v>
      </c>
      <c r="E742" s="25">
        <v>518</v>
      </c>
      <c r="F742" s="25">
        <v>518</v>
      </c>
      <c r="G742" s="26">
        <v>52259</v>
      </c>
    </row>
    <row r="743" spans="1:7" ht="15" thickBot="1" x14ac:dyDescent="0.4">
      <c r="A743" s="23">
        <v>43759</v>
      </c>
      <c r="B743" s="25">
        <v>532</v>
      </c>
      <c r="C743" s="25">
        <v>535</v>
      </c>
      <c r="D743" s="25">
        <v>522.75</v>
      </c>
      <c r="E743" s="25">
        <v>523.5</v>
      </c>
      <c r="F743" s="25">
        <v>523.5</v>
      </c>
      <c r="G743" s="26">
        <v>53543</v>
      </c>
    </row>
    <row r="744" spans="1:7" ht="15" thickBot="1" x14ac:dyDescent="0.4">
      <c r="A744" s="23">
        <v>43756</v>
      </c>
      <c r="B744" s="25">
        <v>526</v>
      </c>
      <c r="C744" s="25">
        <v>532.75</v>
      </c>
      <c r="D744" s="25">
        <v>521</v>
      </c>
      <c r="E744" s="25">
        <v>532.25</v>
      </c>
      <c r="F744" s="25">
        <v>532.25</v>
      </c>
      <c r="G744" s="26">
        <v>56244</v>
      </c>
    </row>
    <row r="745" spans="1:7" ht="15" thickBot="1" x14ac:dyDescent="0.4">
      <c r="A745" s="23">
        <v>43755</v>
      </c>
      <c r="B745" s="25">
        <v>514.25</v>
      </c>
      <c r="C745" s="25">
        <v>527</v>
      </c>
      <c r="D745" s="25">
        <v>512.75</v>
      </c>
      <c r="E745" s="25">
        <v>525.5</v>
      </c>
      <c r="F745" s="25">
        <v>525.5</v>
      </c>
      <c r="G745" s="26">
        <v>66632</v>
      </c>
    </row>
    <row r="746" spans="1:7" ht="15" thickBot="1" x14ac:dyDescent="0.4">
      <c r="A746" s="23">
        <v>43754</v>
      </c>
      <c r="B746" s="25">
        <v>505.75</v>
      </c>
      <c r="C746" s="25">
        <v>514.25</v>
      </c>
      <c r="D746" s="25">
        <v>504.5</v>
      </c>
      <c r="E746" s="25">
        <v>513.25</v>
      </c>
      <c r="F746" s="25">
        <v>513.25</v>
      </c>
      <c r="G746" s="26">
        <v>48997</v>
      </c>
    </row>
    <row r="747" spans="1:7" ht="15" thickBot="1" x14ac:dyDescent="0.4">
      <c r="A747" s="23">
        <v>43753</v>
      </c>
      <c r="B747" s="25">
        <v>510</v>
      </c>
      <c r="C747" s="25">
        <v>511.25</v>
      </c>
      <c r="D747" s="25">
        <v>504.25</v>
      </c>
      <c r="E747" s="25">
        <v>507</v>
      </c>
      <c r="F747" s="25">
        <v>507</v>
      </c>
      <c r="G747" s="26">
        <v>38047</v>
      </c>
    </row>
    <row r="748" spans="1:7" ht="15" thickBot="1" x14ac:dyDescent="0.4">
      <c r="A748" s="23">
        <v>43752</v>
      </c>
      <c r="B748" s="25">
        <v>513</v>
      </c>
      <c r="C748" s="25">
        <v>515</v>
      </c>
      <c r="D748" s="25">
        <v>506.75</v>
      </c>
      <c r="E748" s="25">
        <v>511</v>
      </c>
      <c r="F748" s="25">
        <v>511</v>
      </c>
      <c r="G748" s="26">
        <v>52203</v>
      </c>
    </row>
    <row r="749" spans="1:7" ht="15" thickBot="1" x14ac:dyDescent="0.4">
      <c r="A749" s="23">
        <v>43749</v>
      </c>
      <c r="B749" s="25">
        <v>491.75</v>
      </c>
      <c r="C749" s="25">
        <v>512.75</v>
      </c>
      <c r="D749" s="25">
        <v>491.25</v>
      </c>
      <c r="E749" s="25">
        <v>508</v>
      </c>
      <c r="F749" s="25">
        <v>508</v>
      </c>
      <c r="G749" s="26">
        <v>84743</v>
      </c>
    </row>
    <row r="750" spans="1:7" ht="15" thickBot="1" x14ac:dyDescent="0.4">
      <c r="A750" s="23">
        <v>43748</v>
      </c>
      <c r="B750" s="25">
        <v>499.5</v>
      </c>
      <c r="C750" s="25">
        <v>504.25</v>
      </c>
      <c r="D750" s="25">
        <v>487.5</v>
      </c>
      <c r="E750" s="25">
        <v>493</v>
      </c>
      <c r="F750" s="25">
        <v>493</v>
      </c>
      <c r="G750" s="26">
        <v>68283</v>
      </c>
    </row>
    <row r="751" spans="1:7" ht="15" thickBot="1" x14ac:dyDescent="0.4">
      <c r="A751" s="23">
        <v>43747</v>
      </c>
      <c r="B751" s="25">
        <v>500.5</v>
      </c>
      <c r="C751" s="25">
        <v>504.5</v>
      </c>
      <c r="D751" s="25">
        <v>497.25</v>
      </c>
      <c r="E751" s="25">
        <v>500.25</v>
      </c>
      <c r="F751" s="25">
        <v>500.25</v>
      </c>
      <c r="G751" s="26">
        <v>46017</v>
      </c>
    </row>
    <row r="752" spans="1:7" ht="15" thickBot="1" x14ac:dyDescent="0.4">
      <c r="A752" s="23">
        <v>43746</v>
      </c>
      <c r="B752" s="25">
        <v>489.75</v>
      </c>
      <c r="C752" s="25">
        <v>502.25</v>
      </c>
      <c r="D752" s="25">
        <v>486.75</v>
      </c>
      <c r="E752" s="25">
        <v>500.25</v>
      </c>
      <c r="F752" s="25">
        <v>500.25</v>
      </c>
      <c r="G752" s="26">
        <v>58655</v>
      </c>
    </row>
    <row r="753" spans="1:7" ht="15" thickBot="1" x14ac:dyDescent="0.4">
      <c r="A753" s="23">
        <v>43745</v>
      </c>
      <c r="B753" s="25">
        <v>492</v>
      </c>
      <c r="C753" s="25">
        <v>494.5</v>
      </c>
      <c r="D753" s="25">
        <v>488.5</v>
      </c>
      <c r="E753" s="25">
        <v>489.25</v>
      </c>
      <c r="F753" s="25">
        <v>489.25</v>
      </c>
      <c r="G753" s="26">
        <v>35058</v>
      </c>
    </row>
    <row r="754" spans="1:7" ht="15" thickBot="1" x14ac:dyDescent="0.4">
      <c r="A754" s="23">
        <v>43742</v>
      </c>
      <c r="B754" s="25">
        <v>489.25</v>
      </c>
      <c r="C754" s="25">
        <v>492.25</v>
      </c>
      <c r="D754" s="25">
        <v>486.5</v>
      </c>
      <c r="E754" s="25">
        <v>490.5</v>
      </c>
      <c r="F754" s="25">
        <v>490.5</v>
      </c>
      <c r="G754" s="26">
        <v>28757</v>
      </c>
    </row>
    <row r="755" spans="1:7" ht="15" thickBot="1" x14ac:dyDescent="0.4">
      <c r="A755" s="23">
        <v>43741</v>
      </c>
      <c r="B755" s="25">
        <v>488</v>
      </c>
      <c r="C755" s="25">
        <v>493</v>
      </c>
      <c r="D755" s="25">
        <v>485.75</v>
      </c>
      <c r="E755" s="25">
        <v>488.75</v>
      </c>
      <c r="F755" s="25">
        <v>488.75</v>
      </c>
      <c r="G755" s="26">
        <v>31835</v>
      </c>
    </row>
    <row r="756" spans="1:7" ht="15" thickBot="1" x14ac:dyDescent="0.4">
      <c r="A756" s="23">
        <v>43740</v>
      </c>
      <c r="B756" s="25">
        <v>496.5</v>
      </c>
      <c r="C756" s="25">
        <v>499</v>
      </c>
      <c r="D756" s="25">
        <v>485.25</v>
      </c>
      <c r="E756" s="25">
        <v>489</v>
      </c>
      <c r="F756" s="25">
        <v>489</v>
      </c>
      <c r="G756" s="26">
        <v>55278</v>
      </c>
    </row>
    <row r="757" spans="1:7" ht="15" thickBot="1" x14ac:dyDescent="0.4">
      <c r="A757" s="23">
        <v>43739</v>
      </c>
      <c r="B757" s="25">
        <v>496.5</v>
      </c>
      <c r="C757" s="25">
        <v>499.25</v>
      </c>
      <c r="D757" s="25">
        <v>489.75</v>
      </c>
      <c r="E757" s="25">
        <v>498.75</v>
      </c>
      <c r="F757" s="25">
        <v>498.75</v>
      </c>
      <c r="G757" s="26">
        <v>59419</v>
      </c>
    </row>
    <row r="758" spans="1:7" ht="15" thickBot="1" x14ac:dyDescent="0.4">
      <c r="A758" s="23">
        <v>43738</v>
      </c>
      <c r="B758" s="25">
        <v>488</v>
      </c>
      <c r="C758" s="25">
        <v>501</v>
      </c>
      <c r="D758" s="25">
        <v>483.25</v>
      </c>
      <c r="E758" s="25">
        <v>495.75</v>
      </c>
      <c r="F758" s="25">
        <v>495.75</v>
      </c>
      <c r="G758" s="26">
        <v>78104</v>
      </c>
    </row>
    <row r="759" spans="1:7" ht="15" thickBot="1" x14ac:dyDescent="0.4">
      <c r="A759" s="23">
        <v>43735</v>
      </c>
      <c r="B759" s="25">
        <v>486</v>
      </c>
      <c r="C759" s="25">
        <v>490.5</v>
      </c>
      <c r="D759" s="25">
        <v>482.5</v>
      </c>
      <c r="E759" s="25">
        <v>487.25</v>
      </c>
      <c r="F759" s="25">
        <v>487.25</v>
      </c>
      <c r="G759" s="26">
        <v>36017</v>
      </c>
    </row>
    <row r="760" spans="1:7" ht="15" thickBot="1" x14ac:dyDescent="0.4">
      <c r="A760" s="23">
        <v>43734</v>
      </c>
      <c r="B760" s="25">
        <v>477</v>
      </c>
      <c r="C760" s="25">
        <v>486.75</v>
      </c>
      <c r="D760" s="25">
        <v>476.75</v>
      </c>
      <c r="E760" s="25">
        <v>484.25</v>
      </c>
      <c r="F760" s="25">
        <v>484.25</v>
      </c>
      <c r="G760" s="26">
        <v>47412</v>
      </c>
    </row>
    <row r="761" spans="1:7" ht="15" thickBot="1" x14ac:dyDescent="0.4">
      <c r="A761" s="23">
        <v>43733</v>
      </c>
      <c r="B761" s="25">
        <v>481</v>
      </c>
      <c r="C761" s="25">
        <v>482.25</v>
      </c>
      <c r="D761" s="25">
        <v>476.25</v>
      </c>
      <c r="E761" s="25">
        <v>477.25</v>
      </c>
      <c r="F761" s="25">
        <v>477.25</v>
      </c>
      <c r="G761" s="26">
        <v>34840</v>
      </c>
    </row>
    <row r="762" spans="1:7" ht="15" thickBot="1" x14ac:dyDescent="0.4">
      <c r="A762" s="23">
        <v>43732</v>
      </c>
      <c r="B762" s="25">
        <v>481.75</v>
      </c>
      <c r="C762" s="25">
        <v>484.25</v>
      </c>
      <c r="D762" s="25">
        <v>477.5</v>
      </c>
      <c r="E762" s="25">
        <v>481.75</v>
      </c>
      <c r="F762" s="25">
        <v>481.75</v>
      </c>
      <c r="G762" s="26">
        <v>38227</v>
      </c>
    </row>
    <row r="763" spans="1:7" ht="15" thickBot="1" x14ac:dyDescent="0.4">
      <c r="A763" s="23">
        <v>43731</v>
      </c>
      <c r="B763" s="25">
        <v>485</v>
      </c>
      <c r="C763" s="25">
        <v>487.5</v>
      </c>
      <c r="D763" s="25">
        <v>481.25</v>
      </c>
      <c r="E763" s="25">
        <v>483</v>
      </c>
      <c r="F763" s="25">
        <v>483</v>
      </c>
      <c r="G763" s="26">
        <v>28538</v>
      </c>
    </row>
    <row r="764" spans="1:7" ht="15" thickBot="1" x14ac:dyDescent="0.4">
      <c r="A764" s="23">
        <v>43728</v>
      </c>
      <c r="B764" s="25">
        <v>486.5</v>
      </c>
      <c r="C764" s="25">
        <v>491.25</v>
      </c>
      <c r="D764" s="25">
        <v>483.5</v>
      </c>
      <c r="E764" s="25">
        <v>484.25</v>
      </c>
      <c r="F764" s="25">
        <v>484.25</v>
      </c>
      <c r="G764" s="26">
        <v>39951</v>
      </c>
    </row>
    <row r="765" spans="1:7" ht="15" thickBot="1" x14ac:dyDescent="0.4">
      <c r="A765" s="23">
        <v>43727</v>
      </c>
      <c r="B765" s="25">
        <v>489.25</v>
      </c>
      <c r="C765" s="25">
        <v>492</v>
      </c>
      <c r="D765" s="25">
        <v>484.5</v>
      </c>
      <c r="E765" s="25">
        <v>488</v>
      </c>
      <c r="F765" s="25">
        <v>488</v>
      </c>
      <c r="G765" s="26">
        <v>49573</v>
      </c>
    </row>
    <row r="766" spans="1:7" ht="15" thickBot="1" x14ac:dyDescent="0.4">
      <c r="A766" s="23">
        <v>43726</v>
      </c>
      <c r="B766" s="25">
        <v>484.25</v>
      </c>
      <c r="C766" s="25">
        <v>492.5</v>
      </c>
      <c r="D766" s="25">
        <v>481.75</v>
      </c>
      <c r="E766" s="25">
        <v>489.5</v>
      </c>
      <c r="F766" s="25">
        <v>489.5</v>
      </c>
      <c r="G766" s="26">
        <v>49975</v>
      </c>
    </row>
    <row r="767" spans="1:7" ht="15" thickBot="1" x14ac:dyDescent="0.4">
      <c r="A767" s="23">
        <v>43725</v>
      </c>
      <c r="B767" s="25">
        <v>487.75</v>
      </c>
      <c r="C767" s="25">
        <v>487.75</v>
      </c>
      <c r="D767" s="25">
        <v>480.75</v>
      </c>
      <c r="E767" s="25">
        <v>484.25</v>
      </c>
      <c r="F767" s="25">
        <v>484.25</v>
      </c>
      <c r="G767" s="26">
        <v>49217</v>
      </c>
    </row>
    <row r="768" spans="1:7" ht="15" thickBot="1" x14ac:dyDescent="0.4">
      <c r="A768" s="23">
        <v>43724</v>
      </c>
      <c r="B768" s="25">
        <v>488</v>
      </c>
      <c r="C768" s="25">
        <v>490</v>
      </c>
      <c r="D768" s="25">
        <v>482.25</v>
      </c>
      <c r="E768" s="25">
        <v>488.75</v>
      </c>
      <c r="F768" s="25">
        <v>488.75</v>
      </c>
      <c r="G768" s="26">
        <v>48636</v>
      </c>
    </row>
    <row r="769" spans="1:7" ht="15" thickBot="1" x14ac:dyDescent="0.4">
      <c r="A769" s="23">
        <v>43721</v>
      </c>
      <c r="B769" s="25">
        <v>485.75</v>
      </c>
      <c r="C769" s="25">
        <v>485.75</v>
      </c>
      <c r="D769" s="25">
        <v>485.75</v>
      </c>
      <c r="E769" s="25">
        <v>485.75</v>
      </c>
      <c r="F769" s="25">
        <v>485.75</v>
      </c>
      <c r="G769" s="26">
        <v>51154</v>
      </c>
    </row>
    <row r="770" spans="1:7" ht="15" thickBot="1" x14ac:dyDescent="0.4">
      <c r="A770" s="23">
        <v>43720</v>
      </c>
      <c r="B770" s="25">
        <v>484.25</v>
      </c>
      <c r="C770" s="25">
        <v>489</v>
      </c>
      <c r="D770" s="25">
        <v>482</v>
      </c>
      <c r="E770" s="25">
        <v>485.75</v>
      </c>
      <c r="F770" s="25">
        <v>485.75</v>
      </c>
      <c r="G770" s="25">
        <v>12</v>
      </c>
    </row>
    <row r="771" spans="1:7" ht="15" thickBot="1" x14ac:dyDescent="0.4">
      <c r="A771" s="23">
        <v>43719</v>
      </c>
      <c r="B771" s="25">
        <v>489</v>
      </c>
      <c r="C771" s="25">
        <v>489</v>
      </c>
      <c r="D771" s="25">
        <v>477.5</v>
      </c>
      <c r="E771" s="25">
        <v>477.5</v>
      </c>
      <c r="F771" s="25">
        <v>477.5</v>
      </c>
      <c r="G771" s="25">
        <v>26</v>
      </c>
    </row>
    <row r="772" spans="1:7" ht="15" thickBot="1" x14ac:dyDescent="0.4">
      <c r="A772" s="23">
        <v>43718</v>
      </c>
      <c r="B772" s="25">
        <v>476.75</v>
      </c>
      <c r="C772" s="25">
        <v>485.5</v>
      </c>
      <c r="D772" s="25">
        <v>468</v>
      </c>
      <c r="E772" s="25">
        <v>484.5</v>
      </c>
      <c r="F772" s="25">
        <v>484.5</v>
      </c>
      <c r="G772" s="25">
        <v>99</v>
      </c>
    </row>
    <row r="773" spans="1:7" ht="15" thickBot="1" x14ac:dyDescent="0.4">
      <c r="A773" s="23">
        <v>43717</v>
      </c>
      <c r="B773" s="25">
        <v>458.5</v>
      </c>
      <c r="C773" s="25">
        <v>475</v>
      </c>
      <c r="D773" s="25">
        <v>458.5</v>
      </c>
      <c r="E773" s="25">
        <v>474.5</v>
      </c>
      <c r="F773" s="25">
        <v>474.5</v>
      </c>
      <c r="G773" s="25">
        <v>60</v>
      </c>
    </row>
    <row r="774" spans="1:7" ht="15" thickBot="1" x14ac:dyDescent="0.4">
      <c r="A774" s="23">
        <v>43714</v>
      </c>
      <c r="B774" s="25">
        <v>458.5</v>
      </c>
      <c r="C774" s="25">
        <v>461</v>
      </c>
      <c r="D774" s="25">
        <v>458.5</v>
      </c>
      <c r="E774" s="25">
        <v>460.25</v>
      </c>
      <c r="F774" s="25">
        <v>460.25</v>
      </c>
      <c r="G774" s="25">
        <v>9</v>
      </c>
    </row>
    <row r="775" spans="1:7" ht="15" thickBot="1" x14ac:dyDescent="0.4">
      <c r="A775" s="23">
        <v>43713</v>
      </c>
      <c r="B775" s="25">
        <v>462.25</v>
      </c>
      <c r="C775" s="25">
        <v>465.75</v>
      </c>
      <c r="D775" s="25">
        <v>462</v>
      </c>
      <c r="E775" s="25">
        <v>464</v>
      </c>
      <c r="F775" s="25">
        <v>464</v>
      </c>
      <c r="G775" s="25">
        <v>91</v>
      </c>
    </row>
    <row r="776" spans="1:7" ht="15" thickBot="1" x14ac:dyDescent="0.4">
      <c r="A776" s="23">
        <v>43712</v>
      </c>
      <c r="B776" s="25">
        <v>450.5</v>
      </c>
      <c r="C776" s="25">
        <v>459</v>
      </c>
      <c r="D776" s="25">
        <v>448.5</v>
      </c>
      <c r="E776" s="25">
        <v>456.25</v>
      </c>
      <c r="F776" s="25">
        <v>456.25</v>
      </c>
      <c r="G776" s="25">
        <v>354</v>
      </c>
    </row>
    <row r="777" spans="1:7" ht="15" thickBot="1" x14ac:dyDescent="0.4">
      <c r="A777" s="23">
        <v>43711</v>
      </c>
      <c r="B777" s="25">
        <v>451.5</v>
      </c>
      <c r="C777" s="25">
        <v>451.5</v>
      </c>
      <c r="D777" s="25">
        <v>443.5</v>
      </c>
      <c r="E777" s="25">
        <v>447.25</v>
      </c>
      <c r="F777" s="25">
        <v>447.25</v>
      </c>
      <c r="G777" s="25">
        <v>714</v>
      </c>
    </row>
    <row r="778" spans="1:7" ht="15" thickBot="1" x14ac:dyDescent="0.4">
      <c r="A778" s="23">
        <v>43707</v>
      </c>
      <c r="B778" s="25">
        <v>467.5</v>
      </c>
      <c r="C778" s="25">
        <v>467.5</v>
      </c>
      <c r="D778" s="25">
        <v>450</v>
      </c>
      <c r="E778" s="25">
        <v>451.25</v>
      </c>
      <c r="F778" s="25">
        <v>451.25</v>
      </c>
      <c r="G778" s="26">
        <v>4867</v>
      </c>
    </row>
    <row r="779" spans="1:7" ht="15" thickBot="1" x14ac:dyDescent="0.4">
      <c r="A779" s="23">
        <v>43706</v>
      </c>
      <c r="B779" s="25">
        <v>472.25</v>
      </c>
      <c r="C779" s="25">
        <v>473.75</v>
      </c>
      <c r="D779" s="25">
        <v>468.5</v>
      </c>
      <c r="E779" s="25">
        <v>469.75</v>
      </c>
      <c r="F779" s="25">
        <v>469.75</v>
      </c>
      <c r="G779" s="26">
        <v>11219</v>
      </c>
    </row>
    <row r="780" spans="1:7" ht="15" thickBot="1" x14ac:dyDescent="0.4">
      <c r="A780" s="23">
        <v>43705</v>
      </c>
      <c r="B780" s="25">
        <v>473.75</v>
      </c>
      <c r="C780" s="25">
        <v>475</v>
      </c>
      <c r="D780" s="25">
        <v>465.75</v>
      </c>
      <c r="E780" s="25">
        <v>472.25</v>
      </c>
      <c r="F780" s="25">
        <v>472.25</v>
      </c>
      <c r="G780" s="26">
        <v>15975</v>
      </c>
    </row>
    <row r="781" spans="1:7" ht="15" thickBot="1" x14ac:dyDescent="0.4">
      <c r="A781" s="23">
        <v>43704</v>
      </c>
      <c r="B781" s="25">
        <v>472.75</v>
      </c>
      <c r="C781" s="25">
        <v>477.5</v>
      </c>
      <c r="D781" s="25">
        <v>470.75</v>
      </c>
      <c r="E781" s="25">
        <v>473.75</v>
      </c>
      <c r="F781" s="25">
        <v>473.75</v>
      </c>
      <c r="G781" s="26">
        <v>22703</v>
      </c>
    </row>
    <row r="782" spans="1:7" ht="15" thickBot="1" x14ac:dyDescent="0.4">
      <c r="A782" s="23">
        <v>43703</v>
      </c>
      <c r="B782" s="25">
        <v>474</v>
      </c>
      <c r="C782" s="25">
        <v>480</v>
      </c>
      <c r="D782" s="25">
        <v>470.75</v>
      </c>
      <c r="E782" s="25">
        <v>473</v>
      </c>
      <c r="F782" s="25">
        <v>473</v>
      </c>
      <c r="G782" s="26">
        <v>26104</v>
      </c>
    </row>
    <row r="783" spans="1:7" ht="15" thickBot="1" x14ac:dyDescent="0.4">
      <c r="A783" s="23">
        <v>43700</v>
      </c>
      <c r="B783" s="25">
        <v>466.75</v>
      </c>
      <c r="C783" s="25">
        <v>475.75</v>
      </c>
      <c r="D783" s="25">
        <v>461.25</v>
      </c>
      <c r="E783" s="25">
        <v>475.25</v>
      </c>
      <c r="F783" s="25">
        <v>475.25</v>
      </c>
      <c r="G783" s="26">
        <v>50829</v>
      </c>
    </row>
    <row r="784" spans="1:7" ht="15" thickBot="1" x14ac:dyDescent="0.4">
      <c r="A784" s="23">
        <v>43699</v>
      </c>
      <c r="B784" s="25">
        <v>462.75</v>
      </c>
      <c r="C784" s="25">
        <v>470.5</v>
      </c>
      <c r="D784" s="25">
        <v>460.75</v>
      </c>
      <c r="E784" s="25">
        <v>467.25</v>
      </c>
      <c r="F784" s="25">
        <v>467.25</v>
      </c>
      <c r="G784" s="26">
        <v>28824</v>
      </c>
    </row>
    <row r="785" spans="1:7" ht="15" thickBot="1" x14ac:dyDescent="0.4">
      <c r="A785" s="23">
        <v>43698</v>
      </c>
      <c r="B785" s="25">
        <v>460</v>
      </c>
      <c r="C785" s="25">
        <v>463</v>
      </c>
      <c r="D785" s="25">
        <v>456</v>
      </c>
      <c r="E785" s="25">
        <v>462.5</v>
      </c>
      <c r="F785" s="25">
        <v>462.5</v>
      </c>
      <c r="G785" s="26">
        <v>29725</v>
      </c>
    </row>
    <row r="786" spans="1:7" ht="15" thickBot="1" x14ac:dyDescent="0.4">
      <c r="A786" s="23">
        <v>43697</v>
      </c>
      <c r="B786" s="25">
        <v>464.5</v>
      </c>
      <c r="C786" s="25">
        <v>468.75</v>
      </c>
      <c r="D786" s="25">
        <v>456.75</v>
      </c>
      <c r="E786" s="25">
        <v>460</v>
      </c>
      <c r="F786" s="25">
        <v>460</v>
      </c>
      <c r="G786" s="26">
        <v>36772</v>
      </c>
    </row>
    <row r="787" spans="1:7" ht="15" thickBot="1" x14ac:dyDescent="0.4">
      <c r="A787" s="23">
        <v>43696</v>
      </c>
      <c r="B787" s="25">
        <v>469</v>
      </c>
      <c r="C787" s="25">
        <v>470.5</v>
      </c>
      <c r="D787" s="25">
        <v>464</v>
      </c>
      <c r="E787" s="25">
        <v>465.5</v>
      </c>
      <c r="F787" s="25">
        <v>465.5</v>
      </c>
      <c r="G787" s="26">
        <v>37684</v>
      </c>
    </row>
    <row r="788" spans="1:7" ht="15" thickBot="1" x14ac:dyDescent="0.4">
      <c r="A788" s="23">
        <v>43693</v>
      </c>
      <c r="B788" s="25">
        <v>470.25</v>
      </c>
      <c r="C788" s="25">
        <v>473</v>
      </c>
      <c r="D788" s="25">
        <v>467.25</v>
      </c>
      <c r="E788" s="25">
        <v>470.75</v>
      </c>
      <c r="F788" s="25">
        <v>470.75</v>
      </c>
      <c r="G788" s="26">
        <v>43363</v>
      </c>
    </row>
    <row r="789" spans="1:7" ht="15" thickBot="1" x14ac:dyDescent="0.4">
      <c r="A789" s="23">
        <v>43692</v>
      </c>
      <c r="B789" s="25">
        <v>475.75</v>
      </c>
      <c r="C789" s="25">
        <v>477.25</v>
      </c>
      <c r="D789" s="25">
        <v>468.5</v>
      </c>
      <c r="E789" s="25">
        <v>469</v>
      </c>
      <c r="F789" s="25">
        <v>469</v>
      </c>
      <c r="G789" s="26">
        <v>50555</v>
      </c>
    </row>
    <row r="790" spans="1:7" ht="15" thickBot="1" x14ac:dyDescent="0.4">
      <c r="A790" s="23">
        <v>43691</v>
      </c>
      <c r="B790" s="25">
        <v>474.75</v>
      </c>
      <c r="C790" s="25">
        <v>480</v>
      </c>
      <c r="D790" s="25">
        <v>471.25</v>
      </c>
      <c r="E790" s="25">
        <v>473.75</v>
      </c>
      <c r="F790" s="25">
        <v>473.75</v>
      </c>
      <c r="G790" s="26">
        <v>54940</v>
      </c>
    </row>
    <row r="791" spans="1:7" ht="15" thickBot="1" x14ac:dyDescent="0.4">
      <c r="A791" s="23">
        <v>43690</v>
      </c>
      <c r="B791" s="25">
        <v>471</v>
      </c>
      <c r="C791" s="25">
        <v>478.75</v>
      </c>
      <c r="D791" s="25">
        <v>465.5</v>
      </c>
      <c r="E791" s="25">
        <v>472</v>
      </c>
      <c r="F791" s="25">
        <v>472</v>
      </c>
      <c r="G791" s="26">
        <v>80015</v>
      </c>
    </row>
    <row r="792" spans="1:7" ht="15" thickBot="1" x14ac:dyDescent="0.4">
      <c r="A792" s="23">
        <v>43689</v>
      </c>
      <c r="B792" s="25">
        <v>500</v>
      </c>
      <c r="C792" s="25">
        <v>502</v>
      </c>
      <c r="D792" s="25">
        <v>466.5</v>
      </c>
      <c r="E792" s="25">
        <v>471.75</v>
      </c>
      <c r="F792" s="25">
        <v>471.75</v>
      </c>
      <c r="G792" s="26">
        <v>101997</v>
      </c>
    </row>
    <row r="793" spans="1:7" ht="15" thickBot="1" x14ac:dyDescent="0.4">
      <c r="A793" s="23">
        <v>43686</v>
      </c>
      <c r="B793" s="25">
        <v>498.25</v>
      </c>
      <c r="C793" s="25">
        <v>505.25</v>
      </c>
      <c r="D793" s="25">
        <v>496</v>
      </c>
      <c r="E793" s="25">
        <v>499.5</v>
      </c>
      <c r="F793" s="25">
        <v>499.5</v>
      </c>
      <c r="G793" s="26">
        <v>80313</v>
      </c>
    </row>
    <row r="794" spans="1:7" ht="15" thickBot="1" x14ac:dyDescent="0.4">
      <c r="A794" s="23">
        <v>43685</v>
      </c>
      <c r="B794" s="25">
        <v>489.5</v>
      </c>
      <c r="C794" s="25">
        <v>502.75</v>
      </c>
      <c r="D794" s="25">
        <v>486</v>
      </c>
      <c r="E794" s="25">
        <v>498.5</v>
      </c>
      <c r="F794" s="25">
        <v>498.5</v>
      </c>
      <c r="G794" s="26">
        <v>93527</v>
      </c>
    </row>
    <row r="795" spans="1:7" ht="15" thickBot="1" x14ac:dyDescent="0.4">
      <c r="A795" s="23">
        <v>43684</v>
      </c>
      <c r="B795" s="25">
        <v>484</v>
      </c>
      <c r="C795" s="25">
        <v>490.25</v>
      </c>
      <c r="D795" s="25">
        <v>477.5</v>
      </c>
      <c r="E795" s="25">
        <v>488.25</v>
      </c>
      <c r="F795" s="25">
        <v>488.25</v>
      </c>
      <c r="G795" s="26">
        <v>69547</v>
      </c>
    </row>
    <row r="796" spans="1:7" ht="15" thickBot="1" x14ac:dyDescent="0.4">
      <c r="A796" s="23">
        <v>43683</v>
      </c>
      <c r="B796" s="25">
        <v>493</v>
      </c>
      <c r="C796" s="25">
        <v>495.75</v>
      </c>
      <c r="D796" s="25">
        <v>482.75</v>
      </c>
      <c r="E796" s="25">
        <v>484</v>
      </c>
      <c r="F796" s="25">
        <v>484</v>
      </c>
      <c r="G796" s="26">
        <v>58659</v>
      </c>
    </row>
    <row r="797" spans="1:7" ht="15" thickBot="1" x14ac:dyDescent="0.4">
      <c r="A797" s="23">
        <v>43682</v>
      </c>
      <c r="B797" s="25">
        <v>490.25</v>
      </c>
      <c r="C797" s="25">
        <v>495</v>
      </c>
      <c r="D797" s="25">
        <v>479.25</v>
      </c>
      <c r="E797" s="25">
        <v>494.5</v>
      </c>
      <c r="F797" s="25">
        <v>494.5</v>
      </c>
      <c r="G797" s="26">
        <v>70664</v>
      </c>
    </row>
    <row r="798" spans="1:7" ht="15" thickBot="1" x14ac:dyDescent="0.4">
      <c r="A798" s="23">
        <v>43679</v>
      </c>
      <c r="B798" s="25">
        <v>479.25</v>
      </c>
      <c r="C798" s="25">
        <v>491.5</v>
      </c>
      <c r="D798" s="25">
        <v>476</v>
      </c>
      <c r="E798" s="25">
        <v>490.75</v>
      </c>
      <c r="F798" s="25">
        <v>490.75</v>
      </c>
      <c r="G798" s="26">
        <v>76637</v>
      </c>
    </row>
    <row r="799" spans="1:7" ht="15" thickBot="1" x14ac:dyDescent="0.4">
      <c r="A799" s="23">
        <v>43678</v>
      </c>
      <c r="B799" s="25">
        <v>486.75</v>
      </c>
      <c r="C799" s="25">
        <v>488.5</v>
      </c>
      <c r="D799" s="25">
        <v>471.75</v>
      </c>
      <c r="E799" s="25">
        <v>475.75</v>
      </c>
      <c r="F799" s="25">
        <v>475.75</v>
      </c>
      <c r="G799" s="26">
        <v>79618</v>
      </c>
    </row>
    <row r="800" spans="1:7" ht="15" thickBot="1" x14ac:dyDescent="0.4">
      <c r="A800" s="23">
        <v>43677</v>
      </c>
      <c r="B800" s="25">
        <v>497.5</v>
      </c>
      <c r="C800" s="25">
        <v>500.5</v>
      </c>
      <c r="D800" s="25">
        <v>484.5</v>
      </c>
      <c r="E800" s="25">
        <v>487.25</v>
      </c>
      <c r="F800" s="25">
        <v>487.25</v>
      </c>
      <c r="G800" s="26">
        <v>64057</v>
      </c>
    </row>
    <row r="801" spans="1:7" ht="15" thickBot="1" x14ac:dyDescent="0.4">
      <c r="A801" s="23">
        <v>43676</v>
      </c>
      <c r="B801" s="25">
        <v>502.25</v>
      </c>
      <c r="C801" s="25">
        <v>503.25</v>
      </c>
      <c r="D801" s="25">
        <v>495</v>
      </c>
      <c r="E801" s="25">
        <v>497.25</v>
      </c>
      <c r="F801" s="25">
        <v>497.25</v>
      </c>
      <c r="G801" s="26">
        <v>47667</v>
      </c>
    </row>
    <row r="802" spans="1:7" ht="15" thickBot="1" x14ac:dyDescent="0.4">
      <c r="A802" s="23">
        <v>43675</v>
      </c>
      <c r="B802" s="25">
        <v>495.25</v>
      </c>
      <c r="C802" s="25">
        <v>507.25</v>
      </c>
      <c r="D802" s="25">
        <v>492.5</v>
      </c>
      <c r="E802" s="25">
        <v>503.5</v>
      </c>
      <c r="F802" s="25">
        <v>503.5</v>
      </c>
      <c r="G802" s="26">
        <v>63097</v>
      </c>
    </row>
    <row r="803" spans="1:7" ht="15" thickBot="1" x14ac:dyDescent="0.4">
      <c r="A803" s="23">
        <v>43672</v>
      </c>
      <c r="B803" s="25">
        <v>499.5</v>
      </c>
      <c r="C803" s="25">
        <v>500.25</v>
      </c>
      <c r="D803" s="25">
        <v>493.5</v>
      </c>
      <c r="E803" s="25">
        <v>496</v>
      </c>
      <c r="F803" s="25">
        <v>496</v>
      </c>
      <c r="G803" s="26">
        <v>41871</v>
      </c>
    </row>
    <row r="804" spans="1:7" ht="15" thickBot="1" x14ac:dyDescent="0.4">
      <c r="A804" s="23">
        <v>43671</v>
      </c>
      <c r="B804" s="25">
        <v>497.75</v>
      </c>
      <c r="C804" s="25">
        <v>507.5</v>
      </c>
      <c r="D804" s="25">
        <v>492.25</v>
      </c>
      <c r="E804" s="25">
        <v>499.5</v>
      </c>
      <c r="F804" s="25">
        <v>499.5</v>
      </c>
      <c r="G804" s="26">
        <v>66902</v>
      </c>
    </row>
    <row r="805" spans="1:7" ht="15" thickBot="1" x14ac:dyDescent="0.4">
      <c r="A805" s="23">
        <v>43670</v>
      </c>
      <c r="B805" s="25">
        <v>487.25</v>
      </c>
      <c r="C805" s="25">
        <v>498.75</v>
      </c>
      <c r="D805" s="25">
        <v>487.25</v>
      </c>
      <c r="E805" s="25">
        <v>497.75</v>
      </c>
      <c r="F805" s="25">
        <v>497.75</v>
      </c>
      <c r="G805" s="26">
        <v>61740</v>
      </c>
    </row>
    <row r="806" spans="1:7" ht="15" thickBot="1" x14ac:dyDescent="0.4">
      <c r="A806" s="23">
        <v>43669</v>
      </c>
      <c r="B806" s="25">
        <v>487.75</v>
      </c>
      <c r="C806" s="25">
        <v>493.5</v>
      </c>
      <c r="D806" s="25">
        <v>483.25</v>
      </c>
      <c r="E806" s="25">
        <v>487.25</v>
      </c>
      <c r="F806" s="25">
        <v>487.25</v>
      </c>
      <c r="G806" s="26">
        <v>57807</v>
      </c>
    </row>
    <row r="807" spans="1:7" ht="15" thickBot="1" x14ac:dyDescent="0.4">
      <c r="A807" s="23">
        <v>43668</v>
      </c>
      <c r="B807" s="25">
        <v>505.25</v>
      </c>
      <c r="C807" s="25">
        <v>505.25</v>
      </c>
      <c r="D807" s="25">
        <v>487</v>
      </c>
      <c r="E807" s="25">
        <v>487.25</v>
      </c>
      <c r="F807" s="25">
        <v>487.25</v>
      </c>
      <c r="G807" s="26">
        <v>69561</v>
      </c>
    </row>
    <row r="808" spans="1:7" ht="15" thickBot="1" x14ac:dyDescent="0.4">
      <c r="A808" s="23">
        <v>43665</v>
      </c>
      <c r="B808" s="25">
        <v>494.75</v>
      </c>
      <c r="C808" s="25">
        <v>516.75</v>
      </c>
      <c r="D808" s="25">
        <v>492.5</v>
      </c>
      <c r="E808" s="25">
        <v>502.5</v>
      </c>
      <c r="F808" s="25">
        <v>502.5</v>
      </c>
      <c r="G808" s="26">
        <v>67722</v>
      </c>
    </row>
    <row r="809" spans="1:7" ht="15" thickBot="1" x14ac:dyDescent="0.4">
      <c r="A809" s="23">
        <v>43664</v>
      </c>
      <c r="B809" s="25">
        <v>504</v>
      </c>
      <c r="C809" s="25">
        <v>505.25</v>
      </c>
      <c r="D809" s="25">
        <v>493</v>
      </c>
      <c r="E809" s="25">
        <v>493.5</v>
      </c>
      <c r="F809" s="25">
        <v>493.5</v>
      </c>
      <c r="G809" s="26">
        <v>59023</v>
      </c>
    </row>
    <row r="810" spans="1:7" ht="15" thickBot="1" x14ac:dyDescent="0.4">
      <c r="A810" s="23">
        <v>43663</v>
      </c>
      <c r="B810" s="25">
        <v>507.25</v>
      </c>
      <c r="C810" s="25">
        <v>514</v>
      </c>
      <c r="D810" s="25">
        <v>502</v>
      </c>
      <c r="E810" s="25">
        <v>505.5</v>
      </c>
      <c r="F810" s="25">
        <v>505.5</v>
      </c>
      <c r="G810" s="26">
        <v>40000</v>
      </c>
    </row>
    <row r="811" spans="1:7" ht="15" thickBot="1" x14ac:dyDescent="0.4">
      <c r="A811" s="23">
        <v>43662</v>
      </c>
      <c r="B811" s="25">
        <v>507.75</v>
      </c>
      <c r="C811" s="25">
        <v>510</v>
      </c>
      <c r="D811" s="25">
        <v>501</v>
      </c>
      <c r="E811" s="25">
        <v>507.5</v>
      </c>
      <c r="F811" s="25">
        <v>507.5</v>
      </c>
      <c r="G811" s="26">
        <v>51260</v>
      </c>
    </row>
    <row r="812" spans="1:7" ht="15" thickBot="1" x14ac:dyDescent="0.4">
      <c r="A812" s="23">
        <v>43661</v>
      </c>
      <c r="B812" s="25">
        <v>524.25</v>
      </c>
      <c r="C812" s="25">
        <v>531.5</v>
      </c>
      <c r="D812" s="25">
        <v>506</v>
      </c>
      <c r="E812" s="25">
        <v>507.75</v>
      </c>
      <c r="F812" s="25">
        <v>507.75</v>
      </c>
      <c r="G812" s="26">
        <v>68193</v>
      </c>
    </row>
    <row r="813" spans="1:7" ht="15" thickBot="1" x14ac:dyDescent="0.4">
      <c r="A813" s="23">
        <v>43658</v>
      </c>
      <c r="B813" s="25">
        <v>535</v>
      </c>
      <c r="C813" s="25">
        <v>538.5</v>
      </c>
      <c r="D813" s="25">
        <v>535</v>
      </c>
      <c r="E813" s="25">
        <v>536.25</v>
      </c>
      <c r="F813" s="25">
        <v>536.25</v>
      </c>
      <c r="G813" s="26">
        <v>60976</v>
      </c>
    </row>
    <row r="814" spans="1:7" ht="15" thickBot="1" x14ac:dyDescent="0.4">
      <c r="A814" s="23">
        <v>43657</v>
      </c>
      <c r="B814" s="25">
        <v>514.25</v>
      </c>
      <c r="C814" s="25">
        <v>536.25</v>
      </c>
      <c r="D814" s="25">
        <v>514.25</v>
      </c>
      <c r="E814" s="25">
        <v>536.25</v>
      </c>
      <c r="F814" s="25">
        <v>536.25</v>
      </c>
      <c r="G814" s="25">
        <v>70</v>
      </c>
    </row>
    <row r="815" spans="1:7" ht="15" thickBot="1" x14ac:dyDescent="0.4">
      <c r="A815" s="23">
        <v>43656</v>
      </c>
      <c r="B815" s="25">
        <v>506</v>
      </c>
      <c r="C815" s="25">
        <v>512.5</v>
      </c>
      <c r="D815" s="25">
        <v>506</v>
      </c>
      <c r="E815" s="25">
        <v>511.75</v>
      </c>
      <c r="F815" s="25">
        <v>511.75</v>
      </c>
      <c r="G815" s="25">
        <v>135</v>
      </c>
    </row>
    <row r="816" spans="1:7" ht="15" thickBot="1" x14ac:dyDescent="0.4">
      <c r="A816" s="23">
        <v>43655</v>
      </c>
      <c r="B816" s="25">
        <v>513.75</v>
      </c>
      <c r="C816" s="25">
        <v>513.75</v>
      </c>
      <c r="D816" s="25">
        <v>508.5</v>
      </c>
      <c r="E816" s="25">
        <v>509.75</v>
      </c>
      <c r="F816" s="25">
        <v>509.75</v>
      </c>
      <c r="G816" s="25">
        <v>146</v>
      </c>
    </row>
    <row r="817" spans="1:7" ht="15" thickBot="1" x14ac:dyDescent="0.4">
      <c r="A817" s="23">
        <v>43654</v>
      </c>
      <c r="B817" s="25">
        <v>520</v>
      </c>
      <c r="C817" s="25">
        <v>521.5</v>
      </c>
      <c r="D817" s="25">
        <v>513</v>
      </c>
      <c r="E817" s="25">
        <v>516.75</v>
      </c>
      <c r="F817" s="25">
        <v>516.75</v>
      </c>
      <c r="G817" s="25">
        <v>187</v>
      </c>
    </row>
    <row r="818" spans="1:7" ht="15" thickBot="1" x14ac:dyDescent="0.4">
      <c r="A818" s="23">
        <v>43651</v>
      </c>
      <c r="B818" s="25">
        <v>511.5</v>
      </c>
      <c r="C818" s="25">
        <v>520.5</v>
      </c>
      <c r="D818" s="25">
        <v>511.5</v>
      </c>
      <c r="E818" s="25">
        <v>519.25</v>
      </c>
      <c r="F818" s="25">
        <v>519.25</v>
      </c>
      <c r="G818" s="25">
        <v>458</v>
      </c>
    </row>
    <row r="819" spans="1:7" ht="15" thickBot="1" x14ac:dyDescent="0.4">
      <c r="A819" s="23">
        <v>43649</v>
      </c>
      <c r="B819" s="25">
        <v>504</v>
      </c>
      <c r="C819" s="25">
        <v>518.5</v>
      </c>
      <c r="D819" s="25">
        <v>503.75</v>
      </c>
      <c r="E819" s="25">
        <v>518</v>
      </c>
      <c r="F819" s="25">
        <v>518</v>
      </c>
      <c r="G819" s="25">
        <v>868</v>
      </c>
    </row>
    <row r="820" spans="1:7" ht="15" thickBot="1" x14ac:dyDescent="0.4">
      <c r="A820" s="23">
        <v>43648</v>
      </c>
      <c r="B820" s="25">
        <v>514</v>
      </c>
      <c r="C820" s="25">
        <v>514.75</v>
      </c>
      <c r="D820" s="25">
        <v>502</v>
      </c>
      <c r="E820" s="25">
        <v>503.5</v>
      </c>
      <c r="F820" s="25">
        <v>503.5</v>
      </c>
      <c r="G820" s="25">
        <v>623</v>
      </c>
    </row>
    <row r="821" spans="1:7" ht="15" thickBot="1" x14ac:dyDescent="0.4">
      <c r="A821" s="23">
        <v>43647</v>
      </c>
      <c r="B821" s="25">
        <v>532</v>
      </c>
      <c r="C821" s="25">
        <v>532</v>
      </c>
      <c r="D821" s="25">
        <v>511.75</v>
      </c>
      <c r="E821" s="25">
        <v>514</v>
      </c>
      <c r="F821" s="25">
        <v>514</v>
      </c>
      <c r="G821" s="25">
        <v>857</v>
      </c>
    </row>
    <row r="822" spans="1:7" ht="15" thickBot="1" x14ac:dyDescent="0.4">
      <c r="A822" s="23">
        <v>43644</v>
      </c>
      <c r="B822" s="25">
        <v>547.75</v>
      </c>
      <c r="C822" s="25">
        <v>558</v>
      </c>
      <c r="D822" s="25">
        <v>525.75</v>
      </c>
      <c r="E822" s="25">
        <v>528</v>
      </c>
      <c r="F822" s="25">
        <v>528</v>
      </c>
      <c r="G822" s="26">
        <v>2991</v>
      </c>
    </row>
    <row r="823" spans="1:7" ht="15" thickBot="1" x14ac:dyDescent="0.4">
      <c r="A823" s="23">
        <v>43643</v>
      </c>
      <c r="B823" s="25">
        <v>545.25</v>
      </c>
      <c r="C823" s="25">
        <v>555.25</v>
      </c>
      <c r="D823" s="25">
        <v>541.25</v>
      </c>
      <c r="E823" s="25">
        <v>547.5</v>
      </c>
      <c r="F823" s="25">
        <v>547.5</v>
      </c>
      <c r="G823" s="26">
        <v>19412</v>
      </c>
    </row>
    <row r="824" spans="1:7" ht="15" thickBot="1" x14ac:dyDescent="0.4">
      <c r="A824" s="23">
        <v>43642</v>
      </c>
      <c r="B824" s="25">
        <v>535.5</v>
      </c>
      <c r="C824" s="25">
        <v>545.25</v>
      </c>
      <c r="D824" s="25">
        <v>532.25</v>
      </c>
      <c r="E824" s="25">
        <v>543.75</v>
      </c>
      <c r="F824" s="25">
        <v>543.75</v>
      </c>
      <c r="G824" s="26">
        <v>38785</v>
      </c>
    </row>
    <row r="825" spans="1:7" ht="15" thickBot="1" x14ac:dyDescent="0.4">
      <c r="A825" s="23">
        <v>43641</v>
      </c>
      <c r="B825" s="25">
        <v>540.25</v>
      </c>
      <c r="C825" s="25">
        <v>545.5</v>
      </c>
      <c r="D825" s="25">
        <v>534</v>
      </c>
      <c r="E825" s="25">
        <v>535.75</v>
      </c>
      <c r="F825" s="25">
        <v>535.75</v>
      </c>
      <c r="G825" s="26">
        <v>35004</v>
      </c>
    </row>
    <row r="826" spans="1:7" ht="15" thickBot="1" x14ac:dyDescent="0.4">
      <c r="A826" s="23">
        <v>43640</v>
      </c>
      <c r="B826" s="25">
        <v>526</v>
      </c>
      <c r="C826" s="25">
        <v>540</v>
      </c>
      <c r="D826" s="25">
        <v>522.25</v>
      </c>
      <c r="E826" s="25">
        <v>538</v>
      </c>
      <c r="F826" s="25">
        <v>538</v>
      </c>
      <c r="G826" s="26">
        <v>35347</v>
      </c>
    </row>
    <row r="827" spans="1:7" ht="15" thickBot="1" x14ac:dyDescent="0.4">
      <c r="A827" s="23">
        <v>43637</v>
      </c>
      <c r="B827" s="25">
        <v>527.5</v>
      </c>
      <c r="C827" s="25">
        <v>529.75</v>
      </c>
      <c r="D827" s="25">
        <v>523</v>
      </c>
      <c r="E827" s="25">
        <v>526</v>
      </c>
      <c r="F827" s="25">
        <v>526</v>
      </c>
      <c r="G827" s="26">
        <v>43124</v>
      </c>
    </row>
    <row r="828" spans="1:7" ht="15" thickBot="1" x14ac:dyDescent="0.4">
      <c r="A828" s="23">
        <v>43636</v>
      </c>
      <c r="B828" s="25">
        <v>520.75</v>
      </c>
      <c r="C828" s="25">
        <v>529</v>
      </c>
      <c r="D828" s="25">
        <v>515.5</v>
      </c>
      <c r="E828" s="25">
        <v>526.5</v>
      </c>
      <c r="F828" s="25">
        <v>526.5</v>
      </c>
      <c r="G828" s="26">
        <v>43107</v>
      </c>
    </row>
    <row r="829" spans="1:7" ht="15" thickBot="1" x14ac:dyDescent="0.4">
      <c r="A829" s="23">
        <v>43635</v>
      </c>
      <c r="B829" s="25">
        <v>530.25</v>
      </c>
      <c r="C829" s="25">
        <v>531</v>
      </c>
      <c r="D829" s="25">
        <v>514.25</v>
      </c>
      <c r="E829" s="25">
        <v>522.25</v>
      </c>
      <c r="F829" s="25">
        <v>522.25</v>
      </c>
      <c r="G829" s="26">
        <v>73042</v>
      </c>
    </row>
    <row r="830" spans="1:7" ht="15" thickBot="1" x14ac:dyDescent="0.4">
      <c r="A830" s="23">
        <v>43634</v>
      </c>
      <c r="B830" s="25">
        <v>539.75</v>
      </c>
      <c r="C830" s="25">
        <v>541</v>
      </c>
      <c r="D830" s="25">
        <v>525.25</v>
      </c>
      <c r="E830" s="25">
        <v>531.5</v>
      </c>
      <c r="F830" s="25">
        <v>531.5</v>
      </c>
      <c r="G830" s="26">
        <v>62463</v>
      </c>
    </row>
    <row r="831" spans="1:7" ht="15" thickBot="1" x14ac:dyDescent="0.4">
      <c r="A831" s="23">
        <v>43633</v>
      </c>
      <c r="B831" s="25">
        <v>540.25</v>
      </c>
      <c r="C831" s="25">
        <v>549.25</v>
      </c>
      <c r="D831" s="25">
        <v>537.5</v>
      </c>
      <c r="E831" s="25">
        <v>539.5</v>
      </c>
      <c r="F831" s="25">
        <v>539.5</v>
      </c>
      <c r="G831" s="26">
        <v>66171</v>
      </c>
    </row>
    <row r="832" spans="1:7" ht="15" thickBot="1" x14ac:dyDescent="0.4">
      <c r="A832" s="23">
        <v>43630</v>
      </c>
      <c r="B832" s="25">
        <v>535.5</v>
      </c>
      <c r="C832" s="25">
        <v>544</v>
      </c>
      <c r="D832" s="25">
        <v>530.75</v>
      </c>
      <c r="E832" s="25">
        <v>538.5</v>
      </c>
      <c r="F832" s="25">
        <v>538.5</v>
      </c>
      <c r="G832" s="26">
        <v>80190</v>
      </c>
    </row>
    <row r="833" spans="1:7" ht="15" thickBot="1" x14ac:dyDescent="0.4">
      <c r="A833" s="23">
        <v>43629</v>
      </c>
      <c r="B833" s="25">
        <v>526</v>
      </c>
      <c r="C833" s="25">
        <v>536.5</v>
      </c>
      <c r="D833" s="25">
        <v>524.75</v>
      </c>
      <c r="E833" s="25">
        <v>535.5</v>
      </c>
      <c r="F833" s="25">
        <v>535.5</v>
      </c>
      <c r="G833" s="26">
        <v>80265</v>
      </c>
    </row>
    <row r="834" spans="1:7" ht="15" thickBot="1" x14ac:dyDescent="0.4">
      <c r="A834" s="23">
        <v>43628</v>
      </c>
      <c r="B834" s="25">
        <v>519.75</v>
      </c>
      <c r="C834" s="25">
        <v>528</v>
      </c>
      <c r="D834" s="25">
        <v>513</v>
      </c>
      <c r="E834" s="25">
        <v>526.25</v>
      </c>
      <c r="F834" s="25">
        <v>526.25</v>
      </c>
      <c r="G834" s="26">
        <v>98892</v>
      </c>
    </row>
    <row r="835" spans="1:7" ht="15" thickBot="1" x14ac:dyDescent="0.4">
      <c r="A835" s="23">
        <v>43627</v>
      </c>
      <c r="B835" s="25">
        <v>504</v>
      </c>
      <c r="C835" s="25">
        <v>518.75</v>
      </c>
      <c r="D835" s="25">
        <v>500.25</v>
      </c>
      <c r="E835" s="25">
        <v>518</v>
      </c>
      <c r="F835" s="25">
        <v>518</v>
      </c>
      <c r="G835" s="26">
        <v>93396</v>
      </c>
    </row>
    <row r="836" spans="1:7" ht="15" thickBot="1" x14ac:dyDescent="0.4">
      <c r="A836" s="23">
        <v>43626</v>
      </c>
      <c r="B836" s="25">
        <v>505.25</v>
      </c>
      <c r="C836" s="25">
        <v>508.5</v>
      </c>
      <c r="D836" s="25">
        <v>493.25</v>
      </c>
      <c r="E836" s="25">
        <v>507.5</v>
      </c>
      <c r="F836" s="25">
        <v>507.5</v>
      </c>
      <c r="G836" s="26">
        <v>70587</v>
      </c>
    </row>
    <row r="837" spans="1:7" ht="15" thickBot="1" x14ac:dyDescent="0.4">
      <c r="A837" s="23">
        <v>43623</v>
      </c>
      <c r="B837" s="25">
        <v>511</v>
      </c>
      <c r="C837" s="25">
        <v>512.75</v>
      </c>
      <c r="D837" s="25">
        <v>502</v>
      </c>
      <c r="E837" s="25">
        <v>504.5</v>
      </c>
      <c r="F837" s="25">
        <v>504.5</v>
      </c>
      <c r="G837" s="26">
        <v>95648</v>
      </c>
    </row>
    <row r="838" spans="1:7" ht="15" thickBot="1" x14ac:dyDescent="0.4">
      <c r="A838" s="23">
        <v>43622</v>
      </c>
      <c r="B838" s="25">
        <v>492</v>
      </c>
      <c r="C838" s="25">
        <v>514</v>
      </c>
      <c r="D838" s="25">
        <v>487.75</v>
      </c>
      <c r="E838" s="25">
        <v>510</v>
      </c>
      <c r="F838" s="25">
        <v>510</v>
      </c>
      <c r="G838" s="26">
        <v>126522</v>
      </c>
    </row>
    <row r="839" spans="1:7" ht="15" thickBot="1" x14ac:dyDescent="0.4">
      <c r="A839" s="23">
        <v>43621</v>
      </c>
      <c r="B839" s="25">
        <v>507</v>
      </c>
      <c r="C839" s="25">
        <v>508.5</v>
      </c>
      <c r="D839" s="25">
        <v>488.5</v>
      </c>
      <c r="E839" s="25">
        <v>490.75</v>
      </c>
      <c r="F839" s="25">
        <v>490.75</v>
      </c>
      <c r="G839" s="26">
        <v>95346</v>
      </c>
    </row>
    <row r="840" spans="1:7" ht="15" thickBot="1" x14ac:dyDescent="0.4">
      <c r="A840" s="23">
        <v>43620</v>
      </c>
      <c r="B840" s="25">
        <v>526</v>
      </c>
      <c r="C840" s="25">
        <v>529</v>
      </c>
      <c r="D840" s="25">
        <v>501.25</v>
      </c>
      <c r="E840" s="25">
        <v>507.25</v>
      </c>
      <c r="F840" s="25">
        <v>507.25</v>
      </c>
      <c r="G840" s="26">
        <v>116942</v>
      </c>
    </row>
    <row r="841" spans="1:7" ht="15" thickBot="1" x14ac:dyDescent="0.4">
      <c r="A841" s="23">
        <v>43619</v>
      </c>
      <c r="B841" s="25">
        <v>505.75</v>
      </c>
      <c r="C841" s="25">
        <v>522.75</v>
      </c>
      <c r="D841" s="25">
        <v>503</v>
      </c>
      <c r="E841" s="25">
        <v>519.75</v>
      </c>
      <c r="F841" s="25">
        <v>519.75</v>
      </c>
      <c r="G841" s="26">
        <v>92329</v>
      </c>
    </row>
    <row r="842" spans="1:7" ht="15" thickBot="1" x14ac:dyDescent="0.4">
      <c r="A842" s="23">
        <v>43616</v>
      </c>
      <c r="B842" s="25">
        <v>514.5</v>
      </c>
      <c r="C842" s="25">
        <v>520</v>
      </c>
      <c r="D842" s="25">
        <v>500.75</v>
      </c>
      <c r="E842" s="25">
        <v>503</v>
      </c>
      <c r="F842" s="25">
        <v>503</v>
      </c>
      <c r="G842" s="26">
        <v>107970</v>
      </c>
    </row>
    <row r="843" spans="1:7" ht="15" thickBot="1" x14ac:dyDescent="0.4">
      <c r="A843" s="23">
        <v>43615</v>
      </c>
      <c r="B843" s="25">
        <v>488.75</v>
      </c>
      <c r="C843" s="25">
        <v>515</v>
      </c>
      <c r="D843" s="25">
        <v>482</v>
      </c>
      <c r="E843" s="25">
        <v>514.5</v>
      </c>
      <c r="F843" s="25">
        <v>514.5</v>
      </c>
      <c r="G843" s="26">
        <v>101106</v>
      </c>
    </row>
    <row r="844" spans="1:7" ht="15" thickBot="1" x14ac:dyDescent="0.4">
      <c r="A844" s="23">
        <v>43614</v>
      </c>
      <c r="B844" s="25">
        <v>515</v>
      </c>
      <c r="C844" s="25">
        <v>521.75</v>
      </c>
      <c r="D844" s="25">
        <v>487.5</v>
      </c>
      <c r="E844" s="25">
        <v>490.5</v>
      </c>
      <c r="F844" s="25">
        <v>490.5</v>
      </c>
      <c r="G844" s="26">
        <v>126551</v>
      </c>
    </row>
    <row r="845" spans="1:7" ht="15" thickBot="1" x14ac:dyDescent="0.4">
      <c r="A845" s="23">
        <v>43613</v>
      </c>
      <c r="B845" s="25">
        <v>495</v>
      </c>
      <c r="C845" s="25">
        <v>509.25</v>
      </c>
      <c r="D845" s="25">
        <v>494.5</v>
      </c>
      <c r="E845" s="25">
        <v>504.75</v>
      </c>
      <c r="F845" s="25">
        <v>504.75</v>
      </c>
      <c r="G845" s="26">
        <v>107854</v>
      </c>
    </row>
    <row r="846" spans="1:7" ht="15" thickBot="1" x14ac:dyDescent="0.4">
      <c r="A846" s="23">
        <v>43609</v>
      </c>
      <c r="B846" s="25">
        <v>469.75</v>
      </c>
      <c r="C846" s="25">
        <v>490.75</v>
      </c>
      <c r="D846" s="25">
        <v>467.25</v>
      </c>
      <c r="E846" s="25">
        <v>489.5</v>
      </c>
      <c r="F846" s="25">
        <v>489.5</v>
      </c>
      <c r="G846" s="26">
        <v>74194</v>
      </c>
    </row>
    <row r="847" spans="1:7" ht="15" thickBot="1" x14ac:dyDescent="0.4">
      <c r="A847" s="23">
        <v>43608</v>
      </c>
      <c r="B847" s="25">
        <v>473</v>
      </c>
      <c r="C847" s="25">
        <v>485.5</v>
      </c>
      <c r="D847" s="25">
        <v>466.25</v>
      </c>
      <c r="E847" s="25">
        <v>470.25</v>
      </c>
      <c r="F847" s="25">
        <v>470.25</v>
      </c>
      <c r="G847" s="26">
        <v>78862</v>
      </c>
    </row>
    <row r="848" spans="1:7" ht="15" thickBot="1" x14ac:dyDescent="0.4">
      <c r="A848" s="23">
        <v>43607</v>
      </c>
      <c r="B848" s="25">
        <v>475.75</v>
      </c>
      <c r="C848" s="25">
        <v>481</v>
      </c>
      <c r="D848" s="25">
        <v>468.5</v>
      </c>
      <c r="E848" s="25">
        <v>472.75</v>
      </c>
      <c r="F848" s="25">
        <v>472.75</v>
      </c>
      <c r="G848" s="26">
        <v>65945</v>
      </c>
    </row>
    <row r="849" spans="1:7" ht="15" thickBot="1" x14ac:dyDescent="0.4">
      <c r="A849" s="23">
        <v>43606</v>
      </c>
      <c r="B849" s="25">
        <v>486.25</v>
      </c>
      <c r="C849" s="25">
        <v>492.75</v>
      </c>
      <c r="D849" s="25">
        <v>474</v>
      </c>
      <c r="E849" s="25">
        <v>478.75</v>
      </c>
      <c r="F849" s="25">
        <v>478.75</v>
      </c>
      <c r="G849" s="26">
        <v>99488</v>
      </c>
    </row>
    <row r="850" spans="1:7" ht="15" thickBot="1" x14ac:dyDescent="0.4">
      <c r="A850" s="23">
        <v>43605</v>
      </c>
      <c r="B850" s="25">
        <v>469.75</v>
      </c>
      <c r="C850" s="25">
        <v>484</v>
      </c>
      <c r="D850" s="25">
        <v>468</v>
      </c>
      <c r="E850" s="25">
        <v>478.25</v>
      </c>
      <c r="F850" s="25">
        <v>478.25</v>
      </c>
      <c r="G850" s="26">
        <v>86583</v>
      </c>
    </row>
    <row r="851" spans="1:7" ht="15" thickBot="1" x14ac:dyDescent="0.4">
      <c r="A851" s="23">
        <v>43602</v>
      </c>
      <c r="B851" s="25">
        <v>469</v>
      </c>
      <c r="C851" s="25">
        <v>473.25</v>
      </c>
      <c r="D851" s="25">
        <v>462.5</v>
      </c>
      <c r="E851" s="25">
        <v>465</v>
      </c>
      <c r="F851" s="25">
        <v>465</v>
      </c>
      <c r="G851" s="26">
        <v>74170</v>
      </c>
    </row>
    <row r="852" spans="1:7" ht="15" thickBot="1" x14ac:dyDescent="0.4">
      <c r="A852" s="23">
        <v>43601</v>
      </c>
      <c r="B852" s="25">
        <v>446.25</v>
      </c>
      <c r="C852" s="25">
        <v>468.5</v>
      </c>
      <c r="D852" s="25">
        <v>446.25</v>
      </c>
      <c r="E852" s="25">
        <v>467</v>
      </c>
      <c r="F852" s="25">
        <v>467</v>
      </c>
      <c r="G852" s="26">
        <v>75268</v>
      </c>
    </row>
    <row r="853" spans="1:7" ht="15" thickBot="1" x14ac:dyDescent="0.4">
      <c r="A853" s="23">
        <v>43600</v>
      </c>
      <c r="B853" s="25">
        <v>451.5</v>
      </c>
      <c r="C853" s="25">
        <v>464</v>
      </c>
      <c r="D853" s="25">
        <v>447</v>
      </c>
      <c r="E853" s="25">
        <v>448.75</v>
      </c>
      <c r="F853" s="25">
        <v>448.75</v>
      </c>
      <c r="G853" s="26">
        <v>85023</v>
      </c>
    </row>
    <row r="854" spans="1:7" ht="15" thickBot="1" x14ac:dyDescent="0.4">
      <c r="A854" s="23">
        <v>43599</v>
      </c>
      <c r="B854" s="25">
        <v>439.25</v>
      </c>
      <c r="C854" s="25">
        <v>439.25</v>
      </c>
      <c r="D854" s="25">
        <v>439.25</v>
      </c>
      <c r="E854" s="25">
        <v>439.25</v>
      </c>
      <c r="F854" s="25">
        <v>439.25</v>
      </c>
      <c r="G854" s="26">
        <v>66451</v>
      </c>
    </row>
    <row r="855" spans="1:7" ht="15" thickBot="1" x14ac:dyDescent="0.4">
      <c r="A855" s="23">
        <v>43598</v>
      </c>
      <c r="B855" s="25">
        <v>422.75</v>
      </c>
      <c r="C855" s="25">
        <v>431.25</v>
      </c>
      <c r="D855" s="25">
        <v>422.75</v>
      </c>
      <c r="E855" s="25">
        <v>431.25</v>
      </c>
      <c r="F855" s="25">
        <v>431.25</v>
      </c>
      <c r="G855" s="25">
        <v>237</v>
      </c>
    </row>
    <row r="856" spans="1:7" ht="15" thickBot="1" x14ac:dyDescent="0.4">
      <c r="A856" s="23">
        <v>43595</v>
      </c>
      <c r="B856" s="25">
        <v>420.5</v>
      </c>
      <c r="C856" s="25">
        <v>420.5</v>
      </c>
      <c r="D856" s="25">
        <v>419</v>
      </c>
      <c r="E856" s="25">
        <v>419</v>
      </c>
      <c r="F856" s="25">
        <v>419</v>
      </c>
      <c r="G856" s="25">
        <v>197</v>
      </c>
    </row>
    <row r="857" spans="1:7" ht="15" thickBot="1" x14ac:dyDescent="0.4">
      <c r="A857" s="23">
        <v>43594</v>
      </c>
      <c r="B857" s="25">
        <v>425.5</v>
      </c>
      <c r="C857" s="25">
        <v>425.5</v>
      </c>
      <c r="D857" s="25">
        <v>421.75</v>
      </c>
      <c r="E857" s="25">
        <v>421.75</v>
      </c>
      <c r="F857" s="25">
        <v>421.75</v>
      </c>
      <c r="G857" s="25">
        <v>18</v>
      </c>
    </row>
    <row r="858" spans="1:7" ht="15" thickBot="1" x14ac:dyDescent="0.4">
      <c r="A858" s="23">
        <v>43593</v>
      </c>
      <c r="B858" s="25">
        <v>430</v>
      </c>
      <c r="C858" s="25">
        <v>431.25</v>
      </c>
      <c r="D858" s="25">
        <v>430</v>
      </c>
      <c r="E858" s="25">
        <v>431.25</v>
      </c>
      <c r="F858" s="25">
        <v>431.25</v>
      </c>
      <c r="G858" s="25">
        <v>48</v>
      </c>
    </row>
    <row r="859" spans="1:7" ht="15" thickBot="1" x14ac:dyDescent="0.4">
      <c r="A859" s="23">
        <v>43592</v>
      </c>
      <c r="B859" s="25">
        <v>422.75</v>
      </c>
      <c r="C859" s="25">
        <v>432</v>
      </c>
      <c r="D859" s="25">
        <v>422.75</v>
      </c>
      <c r="E859" s="25">
        <v>430.5</v>
      </c>
      <c r="F859" s="25">
        <v>430.5</v>
      </c>
      <c r="G859" s="25">
        <v>88</v>
      </c>
    </row>
    <row r="860" spans="1:7" ht="15" thickBot="1" x14ac:dyDescent="0.4">
      <c r="A860" s="23">
        <v>43591</v>
      </c>
      <c r="B860" s="25">
        <v>424.75</v>
      </c>
      <c r="C860" s="25">
        <v>428</v>
      </c>
      <c r="D860" s="25">
        <v>424.75</v>
      </c>
      <c r="E860" s="25">
        <v>428</v>
      </c>
      <c r="F860" s="25">
        <v>428</v>
      </c>
      <c r="G860" s="25">
        <v>33</v>
      </c>
    </row>
    <row r="861" spans="1:7" ht="15" thickBot="1" x14ac:dyDescent="0.4">
      <c r="A861" s="23">
        <v>43588</v>
      </c>
      <c r="B861" s="25">
        <v>427.5</v>
      </c>
      <c r="C861" s="25">
        <v>428</v>
      </c>
      <c r="D861" s="25">
        <v>427</v>
      </c>
      <c r="E861" s="25">
        <v>428</v>
      </c>
      <c r="F861" s="25">
        <v>428</v>
      </c>
      <c r="G861" s="25">
        <v>113</v>
      </c>
    </row>
    <row r="862" spans="1:7" ht="15" thickBot="1" x14ac:dyDescent="0.4">
      <c r="A862" s="23">
        <v>43587</v>
      </c>
      <c r="B862" s="25">
        <v>428.5</v>
      </c>
      <c r="C862" s="25">
        <v>438.25</v>
      </c>
      <c r="D862" s="25">
        <v>428.25</v>
      </c>
      <c r="E862" s="25">
        <v>433.25</v>
      </c>
      <c r="F862" s="25">
        <v>433.25</v>
      </c>
      <c r="G862" s="25">
        <v>277</v>
      </c>
    </row>
    <row r="863" spans="1:7" ht="15" thickBot="1" x14ac:dyDescent="0.4">
      <c r="A863" s="23">
        <v>43586</v>
      </c>
      <c r="B863" s="25">
        <v>420</v>
      </c>
      <c r="C863" s="25">
        <v>426.25</v>
      </c>
      <c r="D863" s="25">
        <v>420</v>
      </c>
      <c r="E863" s="25">
        <v>425</v>
      </c>
      <c r="F863" s="25">
        <v>425</v>
      </c>
      <c r="G863" s="25">
        <v>849</v>
      </c>
    </row>
    <row r="864" spans="1:7" ht="15" thickBot="1" x14ac:dyDescent="0.4">
      <c r="A864" s="23">
        <v>43585</v>
      </c>
      <c r="B864" s="25">
        <v>424</v>
      </c>
      <c r="C864" s="25">
        <v>426</v>
      </c>
      <c r="D864" s="25">
        <v>416.25</v>
      </c>
      <c r="E864" s="25">
        <v>418.5</v>
      </c>
      <c r="F864" s="25">
        <v>418.5</v>
      </c>
      <c r="G864" s="26">
        <v>5053</v>
      </c>
    </row>
    <row r="865" spans="1:7" ht="15" thickBot="1" x14ac:dyDescent="0.4">
      <c r="A865" s="23">
        <v>43584</v>
      </c>
      <c r="B865" s="25">
        <v>436.25</v>
      </c>
      <c r="C865" s="25">
        <v>439.75</v>
      </c>
      <c r="D865" s="25">
        <v>425</v>
      </c>
      <c r="E865" s="25">
        <v>426.75</v>
      </c>
      <c r="F865" s="25">
        <v>426.75</v>
      </c>
      <c r="G865" s="26">
        <v>31183</v>
      </c>
    </row>
    <row r="866" spans="1:7" ht="15" thickBot="1" x14ac:dyDescent="0.4">
      <c r="A866" s="23">
        <v>43581</v>
      </c>
      <c r="B866" s="25">
        <v>433.5</v>
      </c>
      <c r="C866" s="25">
        <v>439</v>
      </c>
      <c r="D866" s="25">
        <v>433.25</v>
      </c>
      <c r="E866" s="25">
        <v>435</v>
      </c>
      <c r="F866" s="25">
        <v>435</v>
      </c>
      <c r="G866" s="26">
        <v>31927</v>
      </c>
    </row>
    <row r="867" spans="1:7" ht="15" thickBot="1" x14ac:dyDescent="0.4">
      <c r="A867" s="23">
        <v>43580</v>
      </c>
      <c r="B867" s="25">
        <v>430.75</v>
      </c>
      <c r="C867" s="25">
        <v>437.5</v>
      </c>
      <c r="D867" s="25">
        <v>428.25</v>
      </c>
      <c r="E867" s="25">
        <v>434.75</v>
      </c>
      <c r="F867" s="25">
        <v>434.75</v>
      </c>
      <c r="G867" s="26">
        <v>37526</v>
      </c>
    </row>
    <row r="868" spans="1:7" ht="15" thickBot="1" x14ac:dyDescent="0.4">
      <c r="A868" s="23">
        <v>43579</v>
      </c>
      <c r="B868" s="25">
        <v>438</v>
      </c>
      <c r="C868" s="25">
        <v>439.5</v>
      </c>
      <c r="D868" s="25">
        <v>429.75</v>
      </c>
      <c r="E868" s="25">
        <v>432.25</v>
      </c>
      <c r="F868" s="25">
        <v>432.25</v>
      </c>
      <c r="G868" s="26">
        <v>37323</v>
      </c>
    </row>
    <row r="869" spans="1:7" ht="15" thickBot="1" x14ac:dyDescent="0.4">
      <c r="A869" s="23">
        <v>43578</v>
      </c>
      <c r="B869" s="25">
        <v>435.25</v>
      </c>
      <c r="C869" s="25">
        <v>441.25</v>
      </c>
      <c r="D869" s="25">
        <v>433</v>
      </c>
      <c r="E869" s="25">
        <v>438.75</v>
      </c>
      <c r="F869" s="25">
        <v>438.75</v>
      </c>
      <c r="G869" s="26">
        <v>47314</v>
      </c>
    </row>
    <row r="870" spans="1:7" ht="15" thickBot="1" x14ac:dyDescent="0.4">
      <c r="A870" s="23">
        <v>43577</v>
      </c>
      <c r="B870" s="25">
        <v>444.25</v>
      </c>
      <c r="C870" s="25">
        <v>444.25</v>
      </c>
      <c r="D870" s="25">
        <v>435.25</v>
      </c>
      <c r="E870" s="25">
        <v>435.75</v>
      </c>
      <c r="F870" s="25">
        <v>435.75</v>
      </c>
      <c r="G870" s="26">
        <v>39274</v>
      </c>
    </row>
    <row r="871" spans="1:7" ht="15" thickBot="1" x14ac:dyDescent="0.4">
      <c r="A871" s="23">
        <v>43573</v>
      </c>
      <c r="B871" s="25">
        <v>447.25</v>
      </c>
      <c r="C871" s="25">
        <v>448.25</v>
      </c>
      <c r="D871" s="25">
        <v>439.25</v>
      </c>
      <c r="E871" s="25">
        <v>444.25</v>
      </c>
      <c r="F871" s="25">
        <v>444.25</v>
      </c>
      <c r="G871" s="26">
        <v>44044</v>
      </c>
    </row>
    <row r="872" spans="1:7" ht="15" thickBot="1" x14ac:dyDescent="0.4">
      <c r="A872" s="23">
        <v>43572</v>
      </c>
      <c r="B872" s="25">
        <v>446.5</v>
      </c>
      <c r="C872" s="25">
        <v>450</v>
      </c>
      <c r="D872" s="25">
        <v>444.75</v>
      </c>
      <c r="E872" s="25">
        <v>447</v>
      </c>
      <c r="F872" s="25">
        <v>447</v>
      </c>
      <c r="G872" s="26">
        <v>42630</v>
      </c>
    </row>
    <row r="873" spans="1:7" ht="15" thickBot="1" x14ac:dyDescent="0.4">
      <c r="A873" s="23">
        <v>43571</v>
      </c>
      <c r="B873" s="25">
        <v>458.75</v>
      </c>
      <c r="C873" s="25">
        <v>460.25</v>
      </c>
      <c r="D873" s="25">
        <v>442.25</v>
      </c>
      <c r="E873" s="25">
        <v>445</v>
      </c>
      <c r="F873" s="25">
        <v>445</v>
      </c>
      <c r="G873" s="26">
        <v>90378</v>
      </c>
    </row>
    <row r="874" spans="1:7" ht="15" thickBot="1" x14ac:dyDescent="0.4">
      <c r="A874" s="23">
        <v>43570</v>
      </c>
      <c r="B874" s="25">
        <v>463.75</v>
      </c>
      <c r="C874" s="25">
        <v>464</v>
      </c>
      <c r="D874" s="25">
        <v>457.75</v>
      </c>
      <c r="E874" s="25">
        <v>459.5</v>
      </c>
      <c r="F874" s="25">
        <v>459.5</v>
      </c>
      <c r="G874" s="26">
        <v>79730</v>
      </c>
    </row>
    <row r="875" spans="1:7" ht="15" thickBot="1" x14ac:dyDescent="0.4">
      <c r="A875" s="23">
        <v>43567</v>
      </c>
      <c r="B875" s="25">
        <v>462</v>
      </c>
      <c r="C875" s="25">
        <v>465.25</v>
      </c>
      <c r="D875" s="25">
        <v>457.5</v>
      </c>
      <c r="E875" s="25">
        <v>464.5</v>
      </c>
      <c r="F875" s="25">
        <v>464.5</v>
      </c>
      <c r="G875" s="26">
        <v>64972</v>
      </c>
    </row>
    <row r="876" spans="1:7" ht="15" thickBot="1" x14ac:dyDescent="0.4">
      <c r="A876" s="23">
        <v>43566</v>
      </c>
      <c r="B876" s="25">
        <v>457</v>
      </c>
      <c r="C876" s="25">
        <v>462.5</v>
      </c>
      <c r="D876" s="25">
        <v>456.75</v>
      </c>
      <c r="E876" s="25">
        <v>460.5</v>
      </c>
      <c r="F876" s="25">
        <v>460.5</v>
      </c>
      <c r="G876" s="26">
        <v>78538</v>
      </c>
    </row>
    <row r="877" spans="1:7" ht="15" thickBot="1" x14ac:dyDescent="0.4">
      <c r="A877" s="23">
        <v>43565</v>
      </c>
      <c r="B877" s="25">
        <v>459</v>
      </c>
      <c r="C877" s="25">
        <v>461.75</v>
      </c>
      <c r="D877" s="25">
        <v>455.5</v>
      </c>
      <c r="E877" s="25">
        <v>458</v>
      </c>
      <c r="F877" s="25">
        <v>458</v>
      </c>
      <c r="G877" s="26">
        <v>65278</v>
      </c>
    </row>
    <row r="878" spans="1:7" ht="15" thickBot="1" x14ac:dyDescent="0.4">
      <c r="A878" s="23">
        <v>43564</v>
      </c>
      <c r="B878" s="25">
        <v>462</v>
      </c>
      <c r="C878" s="25">
        <v>462.5</v>
      </c>
      <c r="D878" s="25">
        <v>456.25</v>
      </c>
      <c r="E878" s="25">
        <v>459.5</v>
      </c>
      <c r="F878" s="25">
        <v>459.5</v>
      </c>
      <c r="G878" s="26">
        <v>89059</v>
      </c>
    </row>
    <row r="879" spans="1:7" ht="15" thickBot="1" x14ac:dyDescent="0.4">
      <c r="A879" s="23">
        <v>43563</v>
      </c>
      <c r="B879" s="25">
        <v>467.25</v>
      </c>
      <c r="C879" s="25">
        <v>471</v>
      </c>
      <c r="D879" s="25">
        <v>461.75</v>
      </c>
      <c r="E879" s="25">
        <v>465.25</v>
      </c>
      <c r="F879" s="25">
        <v>465.25</v>
      </c>
      <c r="G879" s="26">
        <v>83285</v>
      </c>
    </row>
    <row r="880" spans="1:7" ht="15" thickBot="1" x14ac:dyDescent="0.4">
      <c r="A880" s="23">
        <v>43560</v>
      </c>
      <c r="B880" s="25">
        <v>469</v>
      </c>
      <c r="C880" s="25">
        <v>469.5</v>
      </c>
      <c r="D880" s="25">
        <v>464.25</v>
      </c>
      <c r="E880" s="25">
        <v>467.75</v>
      </c>
      <c r="F880" s="25">
        <v>467.75</v>
      </c>
      <c r="G880" s="26">
        <v>89210</v>
      </c>
    </row>
    <row r="881" spans="1:7" ht="15" thickBot="1" x14ac:dyDescent="0.4">
      <c r="A881" s="23">
        <v>43559</v>
      </c>
      <c r="B881" s="25">
        <v>471</v>
      </c>
      <c r="C881" s="25">
        <v>477.5</v>
      </c>
      <c r="D881" s="25">
        <v>468</v>
      </c>
      <c r="E881" s="25">
        <v>470.75</v>
      </c>
      <c r="F881" s="25">
        <v>470.75</v>
      </c>
      <c r="G881" s="26">
        <v>70274</v>
      </c>
    </row>
    <row r="882" spans="1:7" ht="15" thickBot="1" x14ac:dyDescent="0.4">
      <c r="A882" s="23">
        <v>43558</v>
      </c>
      <c r="B882" s="25">
        <v>463</v>
      </c>
      <c r="C882" s="25">
        <v>472.75</v>
      </c>
      <c r="D882" s="25">
        <v>463</v>
      </c>
      <c r="E882" s="25">
        <v>471</v>
      </c>
      <c r="F882" s="25">
        <v>471</v>
      </c>
      <c r="G882" s="26">
        <v>61886</v>
      </c>
    </row>
    <row r="883" spans="1:7" ht="15" thickBot="1" x14ac:dyDescent="0.4">
      <c r="A883" s="23">
        <v>43557</v>
      </c>
      <c r="B883" s="25">
        <v>463.5</v>
      </c>
      <c r="C883" s="25">
        <v>465.75</v>
      </c>
      <c r="D883" s="25">
        <v>456</v>
      </c>
      <c r="E883" s="25">
        <v>464</v>
      </c>
      <c r="F883" s="25">
        <v>464</v>
      </c>
      <c r="G883" s="26">
        <v>48157</v>
      </c>
    </row>
    <row r="884" spans="1:7" ht="15" thickBot="1" x14ac:dyDescent="0.4">
      <c r="A884" s="23">
        <v>43556</v>
      </c>
      <c r="B884" s="25">
        <v>459.5</v>
      </c>
      <c r="C884" s="25">
        <v>468.25</v>
      </c>
      <c r="D884" s="25">
        <v>456</v>
      </c>
      <c r="E884" s="25">
        <v>462.75</v>
      </c>
      <c r="F884" s="25">
        <v>462.75</v>
      </c>
      <c r="G884" s="26">
        <v>61267</v>
      </c>
    </row>
    <row r="885" spans="1:7" ht="15" thickBot="1" x14ac:dyDescent="0.4">
      <c r="A885" s="23">
        <v>43553</v>
      </c>
      <c r="B885" s="25">
        <v>463.75</v>
      </c>
      <c r="C885" s="25">
        <v>464.75</v>
      </c>
      <c r="D885" s="25">
        <v>452.5</v>
      </c>
      <c r="E885" s="25">
        <v>457.75</v>
      </c>
      <c r="F885" s="25">
        <v>457.75</v>
      </c>
      <c r="G885" s="26">
        <v>72175</v>
      </c>
    </row>
    <row r="886" spans="1:7" ht="15" thickBot="1" x14ac:dyDescent="0.4">
      <c r="A886" s="23">
        <v>43552</v>
      </c>
      <c r="B886" s="25">
        <v>468.5</v>
      </c>
      <c r="C886" s="25">
        <v>469.25</v>
      </c>
      <c r="D886" s="25">
        <v>459.5</v>
      </c>
      <c r="E886" s="25">
        <v>464.5</v>
      </c>
      <c r="F886" s="25">
        <v>464.5</v>
      </c>
      <c r="G886" s="26">
        <v>49566</v>
      </c>
    </row>
    <row r="887" spans="1:7" ht="15" thickBot="1" x14ac:dyDescent="0.4">
      <c r="A887" s="23">
        <v>43551</v>
      </c>
      <c r="B887" s="25">
        <v>470</v>
      </c>
      <c r="C887" s="25">
        <v>471.75</v>
      </c>
      <c r="D887" s="25">
        <v>466.5</v>
      </c>
      <c r="E887" s="25">
        <v>469.5</v>
      </c>
      <c r="F887" s="25">
        <v>469.5</v>
      </c>
      <c r="G887" s="26">
        <v>61160</v>
      </c>
    </row>
    <row r="888" spans="1:7" ht="15" thickBot="1" x14ac:dyDescent="0.4">
      <c r="A888" s="23">
        <v>43550</v>
      </c>
      <c r="B888" s="25">
        <v>470</v>
      </c>
      <c r="C888" s="25">
        <v>478</v>
      </c>
      <c r="D888" s="25">
        <v>467</v>
      </c>
      <c r="E888" s="25">
        <v>469.25</v>
      </c>
      <c r="F888" s="25">
        <v>469.25</v>
      </c>
      <c r="G888" s="26">
        <v>83738</v>
      </c>
    </row>
    <row r="889" spans="1:7" ht="15" thickBot="1" x14ac:dyDescent="0.4">
      <c r="A889" s="23">
        <v>43549</v>
      </c>
      <c r="B889" s="25">
        <v>466.5</v>
      </c>
      <c r="C889" s="25">
        <v>471.75</v>
      </c>
      <c r="D889" s="25">
        <v>463</v>
      </c>
      <c r="E889" s="25">
        <v>469.5</v>
      </c>
      <c r="F889" s="25">
        <v>469.5</v>
      </c>
      <c r="G889" s="26">
        <v>59710</v>
      </c>
    </row>
    <row r="890" spans="1:7" ht="15" thickBot="1" x14ac:dyDescent="0.4">
      <c r="A890" s="23">
        <v>43546</v>
      </c>
      <c r="B890" s="25">
        <v>465.5</v>
      </c>
      <c r="C890" s="25">
        <v>473.75</v>
      </c>
      <c r="D890" s="25">
        <v>463.75</v>
      </c>
      <c r="E890" s="25">
        <v>466</v>
      </c>
      <c r="F890" s="25">
        <v>466</v>
      </c>
      <c r="G890" s="26">
        <v>73007</v>
      </c>
    </row>
    <row r="891" spans="1:7" ht="15" thickBot="1" x14ac:dyDescent="0.4">
      <c r="A891" s="23">
        <v>43545</v>
      </c>
      <c r="B891" s="25">
        <v>464.5</v>
      </c>
      <c r="C891" s="25">
        <v>467.5</v>
      </c>
      <c r="D891" s="25">
        <v>458</v>
      </c>
      <c r="E891" s="25">
        <v>466.5</v>
      </c>
      <c r="F891" s="25">
        <v>466.5</v>
      </c>
      <c r="G891" s="26">
        <v>62807</v>
      </c>
    </row>
    <row r="892" spans="1:7" ht="15" thickBot="1" x14ac:dyDescent="0.4">
      <c r="A892" s="23">
        <v>43544</v>
      </c>
      <c r="B892" s="25">
        <v>456.75</v>
      </c>
      <c r="C892" s="25">
        <v>465</v>
      </c>
      <c r="D892" s="25">
        <v>454.75</v>
      </c>
      <c r="E892" s="25">
        <v>464.75</v>
      </c>
      <c r="F892" s="25">
        <v>464.75</v>
      </c>
      <c r="G892" s="26">
        <v>53591</v>
      </c>
    </row>
    <row r="893" spans="1:7" ht="15" thickBot="1" x14ac:dyDescent="0.4">
      <c r="A893" s="23">
        <v>43543</v>
      </c>
      <c r="B893" s="25">
        <v>458.5</v>
      </c>
      <c r="C893" s="25">
        <v>462.5</v>
      </c>
      <c r="D893" s="25">
        <v>453.75</v>
      </c>
      <c r="E893" s="25">
        <v>456.5</v>
      </c>
      <c r="F893" s="25">
        <v>456.5</v>
      </c>
      <c r="G893" s="26">
        <v>53498</v>
      </c>
    </row>
    <row r="894" spans="1:7" ht="15" thickBot="1" x14ac:dyDescent="0.4">
      <c r="A894" s="23">
        <v>43542</v>
      </c>
      <c r="B894" s="25">
        <v>463.25</v>
      </c>
      <c r="C894" s="25">
        <v>464</v>
      </c>
      <c r="D894" s="25">
        <v>454.5</v>
      </c>
      <c r="E894" s="25">
        <v>456.75</v>
      </c>
      <c r="F894" s="25">
        <v>456.75</v>
      </c>
      <c r="G894" s="26">
        <v>58389</v>
      </c>
    </row>
    <row r="895" spans="1:7" ht="15" thickBot="1" x14ac:dyDescent="0.4">
      <c r="A895" s="23">
        <v>43539</v>
      </c>
      <c r="B895" s="25">
        <v>452.5</v>
      </c>
      <c r="C895" s="25">
        <v>463</v>
      </c>
      <c r="D895" s="25">
        <v>448.5</v>
      </c>
      <c r="E895" s="25">
        <v>462.25</v>
      </c>
      <c r="F895" s="25">
        <v>462.25</v>
      </c>
      <c r="G895" s="26">
        <v>67723</v>
      </c>
    </row>
    <row r="896" spans="1:7" ht="15" thickBot="1" x14ac:dyDescent="0.4">
      <c r="A896" s="23">
        <v>43538</v>
      </c>
      <c r="B896" s="25">
        <v>448.25</v>
      </c>
      <c r="C896" s="25">
        <v>448.25</v>
      </c>
      <c r="D896" s="25">
        <v>448.25</v>
      </c>
      <c r="E896" s="25">
        <v>448.25</v>
      </c>
      <c r="F896" s="25">
        <v>448.25</v>
      </c>
      <c r="G896" s="26">
        <v>82961</v>
      </c>
    </row>
    <row r="897" spans="1:7" ht="15" thickBot="1" x14ac:dyDescent="0.4">
      <c r="A897" s="23">
        <v>43537</v>
      </c>
      <c r="B897" s="25">
        <v>439.75</v>
      </c>
      <c r="C897" s="25">
        <v>441.5</v>
      </c>
      <c r="D897" s="25">
        <v>439.75</v>
      </c>
      <c r="E897" s="25">
        <v>440.25</v>
      </c>
      <c r="F897" s="25">
        <v>440.25</v>
      </c>
      <c r="G897" s="25">
        <v>10</v>
      </c>
    </row>
    <row r="898" spans="1:7" ht="15" thickBot="1" x14ac:dyDescent="0.4">
      <c r="A898" s="23">
        <v>43536</v>
      </c>
      <c r="B898" s="25">
        <v>424</v>
      </c>
      <c r="C898" s="25">
        <v>446.25</v>
      </c>
      <c r="D898" s="25">
        <v>424</v>
      </c>
      <c r="E898" s="25">
        <v>446.25</v>
      </c>
      <c r="F898" s="25">
        <v>446.25</v>
      </c>
      <c r="G898" s="25">
        <v>19</v>
      </c>
    </row>
    <row r="899" spans="1:7" ht="15" thickBot="1" x14ac:dyDescent="0.4">
      <c r="A899" s="23">
        <v>43535</v>
      </c>
      <c r="B899" s="25">
        <v>430.25</v>
      </c>
      <c r="C899" s="25">
        <v>430.25</v>
      </c>
      <c r="D899" s="25">
        <v>422.25</v>
      </c>
      <c r="E899" s="25">
        <v>422.25</v>
      </c>
      <c r="F899" s="25">
        <v>422.25</v>
      </c>
      <c r="G899" s="25">
        <v>32</v>
      </c>
    </row>
    <row r="900" spans="1:7" ht="15" thickBot="1" x14ac:dyDescent="0.4">
      <c r="A900" s="23">
        <v>43532</v>
      </c>
      <c r="B900" s="25">
        <v>435.5</v>
      </c>
      <c r="C900" s="25">
        <v>437</v>
      </c>
      <c r="D900" s="25">
        <v>432.75</v>
      </c>
      <c r="E900" s="25">
        <v>432.75</v>
      </c>
      <c r="F900" s="25">
        <v>432.75</v>
      </c>
      <c r="G900" s="25">
        <v>31</v>
      </c>
    </row>
    <row r="901" spans="1:7" ht="15" thickBot="1" x14ac:dyDescent="0.4">
      <c r="A901" s="23">
        <v>43531</v>
      </c>
      <c r="B901" s="25">
        <v>435.25</v>
      </c>
      <c r="C901" s="25">
        <v>437.25</v>
      </c>
      <c r="D901" s="25">
        <v>431.5</v>
      </c>
      <c r="E901" s="25">
        <v>431.5</v>
      </c>
      <c r="F901" s="25">
        <v>431.5</v>
      </c>
      <c r="G901" s="25">
        <v>69</v>
      </c>
    </row>
    <row r="902" spans="1:7" ht="15" thickBot="1" x14ac:dyDescent="0.4">
      <c r="A902" s="23">
        <v>43530</v>
      </c>
      <c r="B902" s="25">
        <v>449.25</v>
      </c>
      <c r="C902" s="25">
        <v>450.5</v>
      </c>
      <c r="D902" s="25">
        <v>440.5</v>
      </c>
      <c r="E902" s="25">
        <v>440.5</v>
      </c>
      <c r="F902" s="25">
        <v>440.5</v>
      </c>
      <c r="G902" s="25">
        <v>151</v>
      </c>
    </row>
    <row r="903" spans="1:7" ht="15" thickBot="1" x14ac:dyDescent="0.4">
      <c r="A903" s="23">
        <v>43529</v>
      </c>
      <c r="B903" s="25">
        <v>446</v>
      </c>
      <c r="C903" s="25">
        <v>454.25</v>
      </c>
      <c r="D903" s="25">
        <v>446</v>
      </c>
      <c r="E903" s="25">
        <v>454.25</v>
      </c>
      <c r="F903" s="25">
        <v>454.25</v>
      </c>
      <c r="G903" s="25">
        <v>328</v>
      </c>
    </row>
    <row r="904" spans="1:7" ht="15" thickBot="1" x14ac:dyDescent="0.4">
      <c r="A904" s="23">
        <v>43528</v>
      </c>
      <c r="B904" s="25">
        <v>454.75</v>
      </c>
      <c r="C904" s="25">
        <v>454.75</v>
      </c>
      <c r="D904" s="25">
        <v>446</v>
      </c>
      <c r="E904" s="25">
        <v>446.75</v>
      </c>
      <c r="F904" s="25">
        <v>446.75</v>
      </c>
      <c r="G904" s="25">
        <v>883</v>
      </c>
    </row>
    <row r="905" spans="1:7" ht="15" thickBot="1" x14ac:dyDescent="0.4">
      <c r="A905" s="23">
        <v>43525</v>
      </c>
      <c r="B905" s="25">
        <v>452.5</v>
      </c>
      <c r="C905" s="25">
        <v>457.75</v>
      </c>
      <c r="D905" s="25">
        <v>440.5</v>
      </c>
      <c r="E905" s="25">
        <v>454</v>
      </c>
      <c r="F905" s="25">
        <v>454</v>
      </c>
      <c r="G905" s="26">
        <v>2211</v>
      </c>
    </row>
    <row r="906" spans="1:7" ht="15" thickBot="1" x14ac:dyDescent="0.4">
      <c r="A906" s="23">
        <v>43524</v>
      </c>
      <c r="B906" s="25">
        <v>460.25</v>
      </c>
      <c r="C906" s="25">
        <v>460.5</v>
      </c>
      <c r="D906" s="25">
        <v>452.25</v>
      </c>
      <c r="E906" s="25">
        <v>452.5</v>
      </c>
      <c r="F906" s="25">
        <v>452.5</v>
      </c>
      <c r="G906" s="26">
        <v>4222</v>
      </c>
    </row>
    <row r="907" spans="1:7" ht="15" thickBot="1" x14ac:dyDescent="0.4">
      <c r="A907" s="23">
        <v>43523</v>
      </c>
      <c r="B907" s="25">
        <v>460.25</v>
      </c>
      <c r="C907" s="25">
        <v>467.75</v>
      </c>
      <c r="D907" s="25">
        <v>458.25</v>
      </c>
      <c r="E907" s="25">
        <v>461</v>
      </c>
      <c r="F907" s="25">
        <v>461</v>
      </c>
      <c r="G907" s="26">
        <v>15757</v>
      </c>
    </row>
    <row r="908" spans="1:7" ht="15" thickBot="1" x14ac:dyDescent="0.4">
      <c r="A908" s="23">
        <v>43522</v>
      </c>
      <c r="B908" s="25">
        <v>467</v>
      </c>
      <c r="C908" s="25">
        <v>468</v>
      </c>
      <c r="D908" s="25">
        <v>456.25</v>
      </c>
      <c r="E908" s="25">
        <v>460.25</v>
      </c>
      <c r="F908" s="25">
        <v>460.25</v>
      </c>
      <c r="G908" s="26">
        <v>35046</v>
      </c>
    </row>
    <row r="909" spans="1:7" ht="15" thickBot="1" x14ac:dyDescent="0.4">
      <c r="A909" s="23">
        <v>43521</v>
      </c>
      <c r="B909" s="25">
        <v>489.75</v>
      </c>
      <c r="C909" s="25">
        <v>490</v>
      </c>
      <c r="D909" s="25">
        <v>466.25</v>
      </c>
      <c r="E909" s="25">
        <v>466.75</v>
      </c>
      <c r="F909" s="25">
        <v>466.75</v>
      </c>
      <c r="G909" s="26">
        <v>45912</v>
      </c>
    </row>
    <row r="910" spans="1:7" ht="15" thickBot="1" x14ac:dyDescent="0.4">
      <c r="A910" s="23">
        <v>43518</v>
      </c>
      <c r="B910" s="25">
        <v>488.5</v>
      </c>
      <c r="C910" s="25">
        <v>493</v>
      </c>
      <c r="D910" s="25">
        <v>484.5</v>
      </c>
      <c r="E910" s="25">
        <v>486.75</v>
      </c>
      <c r="F910" s="25">
        <v>486.75</v>
      </c>
      <c r="G910" s="26">
        <v>50629</v>
      </c>
    </row>
    <row r="911" spans="1:7" ht="15" thickBot="1" x14ac:dyDescent="0.4">
      <c r="A911" s="23">
        <v>43517</v>
      </c>
      <c r="B911" s="25">
        <v>480.5</v>
      </c>
      <c r="C911" s="25">
        <v>491.5</v>
      </c>
      <c r="D911" s="25">
        <v>480.25</v>
      </c>
      <c r="E911" s="25">
        <v>486.5</v>
      </c>
      <c r="F911" s="25">
        <v>486.5</v>
      </c>
      <c r="G911" s="26">
        <v>49588</v>
      </c>
    </row>
    <row r="912" spans="1:7" ht="15" thickBot="1" x14ac:dyDescent="0.4">
      <c r="A912" s="23">
        <v>43516</v>
      </c>
      <c r="B912" s="25">
        <v>490</v>
      </c>
      <c r="C912" s="25">
        <v>493.5</v>
      </c>
      <c r="D912" s="25">
        <v>475.75</v>
      </c>
      <c r="E912" s="25">
        <v>480.75</v>
      </c>
      <c r="F912" s="25">
        <v>480.75</v>
      </c>
      <c r="G912" s="26">
        <v>78091</v>
      </c>
    </row>
    <row r="913" spans="1:7" ht="15" thickBot="1" x14ac:dyDescent="0.4">
      <c r="A913" s="23">
        <v>43515</v>
      </c>
      <c r="B913" s="25">
        <v>502.5</v>
      </c>
      <c r="C913" s="25">
        <v>505.25</v>
      </c>
      <c r="D913" s="25">
        <v>488.5</v>
      </c>
      <c r="E913" s="25">
        <v>489.75</v>
      </c>
      <c r="F913" s="25">
        <v>489.75</v>
      </c>
      <c r="G913" s="26">
        <v>74208</v>
      </c>
    </row>
    <row r="914" spans="1:7" ht="15" thickBot="1" x14ac:dyDescent="0.4">
      <c r="A914" s="23">
        <v>43511</v>
      </c>
      <c r="B914" s="25">
        <v>507.75</v>
      </c>
      <c r="C914" s="25">
        <v>508.75</v>
      </c>
      <c r="D914" s="25">
        <v>499.25</v>
      </c>
      <c r="E914" s="25">
        <v>504.25</v>
      </c>
      <c r="F914" s="25">
        <v>504.25</v>
      </c>
      <c r="G914" s="26">
        <v>79764</v>
      </c>
    </row>
    <row r="915" spans="1:7" ht="15" thickBot="1" x14ac:dyDescent="0.4">
      <c r="A915" s="23">
        <v>43510</v>
      </c>
      <c r="B915" s="25">
        <v>521.5</v>
      </c>
      <c r="C915" s="25">
        <v>522.5</v>
      </c>
      <c r="D915" s="25">
        <v>506</v>
      </c>
      <c r="E915" s="25">
        <v>507</v>
      </c>
      <c r="F915" s="25">
        <v>507</v>
      </c>
      <c r="G915" s="26">
        <v>103160</v>
      </c>
    </row>
    <row r="916" spans="1:7" ht="15" thickBot="1" x14ac:dyDescent="0.4">
      <c r="A916" s="23">
        <v>43509</v>
      </c>
      <c r="B916" s="25">
        <v>519.75</v>
      </c>
      <c r="C916" s="25">
        <v>524</v>
      </c>
      <c r="D916" s="25">
        <v>518.75</v>
      </c>
      <c r="E916" s="25">
        <v>522.25</v>
      </c>
      <c r="F916" s="25">
        <v>522.25</v>
      </c>
      <c r="G916" s="26">
        <v>74961</v>
      </c>
    </row>
    <row r="917" spans="1:7" ht="15" thickBot="1" x14ac:dyDescent="0.4">
      <c r="A917" s="23">
        <v>43508</v>
      </c>
      <c r="B917" s="25">
        <v>518.5</v>
      </c>
      <c r="C917" s="25">
        <v>520.75</v>
      </c>
      <c r="D917" s="25">
        <v>514.5</v>
      </c>
      <c r="E917" s="25">
        <v>520</v>
      </c>
      <c r="F917" s="25">
        <v>520</v>
      </c>
      <c r="G917" s="26">
        <v>82836</v>
      </c>
    </row>
    <row r="918" spans="1:7" ht="15" thickBot="1" x14ac:dyDescent="0.4">
      <c r="A918" s="23">
        <v>43507</v>
      </c>
      <c r="B918" s="25">
        <v>517.25</v>
      </c>
      <c r="C918" s="25">
        <v>519</v>
      </c>
      <c r="D918" s="25">
        <v>512</v>
      </c>
      <c r="E918" s="25">
        <v>518.25</v>
      </c>
      <c r="F918" s="25">
        <v>518.25</v>
      </c>
      <c r="G918" s="26">
        <v>85556</v>
      </c>
    </row>
    <row r="919" spans="1:7" ht="15" thickBot="1" x14ac:dyDescent="0.4">
      <c r="A919" s="23">
        <v>43504</v>
      </c>
      <c r="B919" s="25">
        <v>514.75</v>
      </c>
      <c r="C919" s="25">
        <v>522.25</v>
      </c>
      <c r="D919" s="25">
        <v>513.5</v>
      </c>
      <c r="E919" s="25">
        <v>517.25</v>
      </c>
      <c r="F919" s="25">
        <v>517.25</v>
      </c>
      <c r="G919" s="26">
        <v>112341</v>
      </c>
    </row>
    <row r="920" spans="1:7" ht="15" thickBot="1" x14ac:dyDescent="0.4">
      <c r="A920" s="23">
        <v>43503</v>
      </c>
      <c r="B920" s="25">
        <v>525.25</v>
      </c>
      <c r="C920" s="25">
        <v>525.25</v>
      </c>
      <c r="D920" s="25">
        <v>512.5</v>
      </c>
      <c r="E920" s="25">
        <v>513.25</v>
      </c>
      <c r="F920" s="25">
        <v>513.25</v>
      </c>
      <c r="G920" s="26">
        <v>112345</v>
      </c>
    </row>
    <row r="921" spans="1:7" ht="15" thickBot="1" x14ac:dyDescent="0.4">
      <c r="A921" s="23">
        <v>43502</v>
      </c>
      <c r="B921" s="25">
        <v>527</v>
      </c>
      <c r="C921" s="25">
        <v>531.25</v>
      </c>
      <c r="D921" s="25">
        <v>524.25</v>
      </c>
      <c r="E921" s="25">
        <v>526</v>
      </c>
      <c r="F921" s="25">
        <v>526</v>
      </c>
      <c r="G921" s="26">
        <v>73137</v>
      </c>
    </row>
    <row r="922" spans="1:7" ht="15" thickBot="1" x14ac:dyDescent="0.4">
      <c r="A922" s="23">
        <v>43501</v>
      </c>
      <c r="B922" s="25">
        <v>525.25</v>
      </c>
      <c r="C922" s="25">
        <v>528.25</v>
      </c>
      <c r="D922" s="25">
        <v>520.5</v>
      </c>
      <c r="E922" s="25">
        <v>527.25</v>
      </c>
      <c r="F922" s="25">
        <v>527.25</v>
      </c>
      <c r="G922" s="26">
        <v>73338</v>
      </c>
    </row>
    <row r="923" spans="1:7" ht="15" thickBot="1" x14ac:dyDescent="0.4">
      <c r="A923" s="23">
        <v>43500</v>
      </c>
      <c r="B923" s="25">
        <v>524.75</v>
      </c>
      <c r="C923" s="25">
        <v>529</v>
      </c>
      <c r="D923" s="25">
        <v>521.25</v>
      </c>
      <c r="E923" s="25">
        <v>525.75</v>
      </c>
      <c r="F923" s="25">
        <v>525.75</v>
      </c>
      <c r="G923" s="26">
        <v>74705</v>
      </c>
    </row>
    <row r="924" spans="1:7" ht="15" thickBot="1" x14ac:dyDescent="0.4">
      <c r="A924" s="23">
        <v>43497</v>
      </c>
      <c r="B924" s="25">
        <v>515.75</v>
      </c>
      <c r="C924" s="25">
        <v>526.5</v>
      </c>
      <c r="D924" s="25">
        <v>515.25</v>
      </c>
      <c r="E924" s="25">
        <v>524.25</v>
      </c>
      <c r="F924" s="25">
        <v>524.25</v>
      </c>
      <c r="G924" s="26">
        <v>83420</v>
      </c>
    </row>
    <row r="925" spans="1:7" ht="15" thickBot="1" x14ac:dyDescent="0.4">
      <c r="A925" s="23">
        <v>43496</v>
      </c>
      <c r="B925" s="25">
        <v>517.75</v>
      </c>
      <c r="C925" s="25">
        <v>520</v>
      </c>
      <c r="D925" s="25">
        <v>513.5</v>
      </c>
      <c r="E925" s="25">
        <v>516.5</v>
      </c>
      <c r="F925" s="25">
        <v>516.5</v>
      </c>
      <c r="G925" s="26">
        <v>56309</v>
      </c>
    </row>
    <row r="926" spans="1:7" ht="15" thickBot="1" x14ac:dyDescent="0.4">
      <c r="A926" s="23">
        <v>43495</v>
      </c>
      <c r="B926" s="25">
        <v>513.25</v>
      </c>
      <c r="C926" s="25">
        <v>518</v>
      </c>
      <c r="D926" s="25">
        <v>511.75</v>
      </c>
      <c r="E926" s="25">
        <v>516.75</v>
      </c>
      <c r="F926" s="25">
        <v>516.75</v>
      </c>
      <c r="G926" s="26">
        <v>46572</v>
      </c>
    </row>
    <row r="927" spans="1:7" ht="15" thickBot="1" x14ac:dyDescent="0.4">
      <c r="A927" s="23">
        <v>43494</v>
      </c>
      <c r="B927" s="25">
        <v>517.75</v>
      </c>
      <c r="C927" s="25">
        <v>522</v>
      </c>
      <c r="D927" s="25">
        <v>510.75</v>
      </c>
      <c r="E927" s="25">
        <v>513.25</v>
      </c>
      <c r="F927" s="25">
        <v>513.25</v>
      </c>
      <c r="G927" s="26">
        <v>77727</v>
      </c>
    </row>
    <row r="928" spans="1:7" ht="15" thickBot="1" x14ac:dyDescent="0.4">
      <c r="A928" s="23">
        <v>43493</v>
      </c>
      <c r="B928" s="25">
        <v>520.75</v>
      </c>
      <c r="C928" s="25">
        <v>523.5</v>
      </c>
      <c r="D928" s="25">
        <v>516</v>
      </c>
      <c r="E928" s="25">
        <v>518.75</v>
      </c>
      <c r="F928" s="25">
        <v>518.75</v>
      </c>
      <c r="G928" s="26">
        <v>44012</v>
      </c>
    </row>
    <row r="929" spans="1:7" ht="15" thickBot="1" x14ac:dyDescent="0.4">
      <c r="A929" s="23">
        <v>43490</v>
      </c>
      <c r="B929" s="25">
        <v>520.5</v>
      </c>
      <c r="C929" s="25">
        <v>523</v>
      </c>
      <c r="D929" s="25">
        <v>516.75</v>
      </c>
      <c r="E929" s="25">
        <v>520</v>
      </c>
      <c r="F929" s="25">
        <v>520</v>
      </c>
      <c r="G929" s="26">
        <v>51098</v>
      </c>
    </row>
    <row r="930" spans="1:7" ht="15" thickBot="1" x14ac:dyDescent="0.4">
      <c r="A930" s="23">
        <v>43489</v>
      </c>
      <c r="B930" s="25">
        <v>527</v>
      </c>
      <c r="C930" s="25">
        <v>529</v>
      </c>
      <c r="D930" s="25">
        <v>521</v>
      </c>
      <c r="E930" s="25">
        <v>521.5</v>
      </c>
      <c r="F930" s="25">
        <v>521.5</v>
      </c>
      <c r="G930" s="26">
        <v>50940</v>
      </c>
    </row>
    <row r="931" spans="1:7" ht="15" thickBot="1" x14ac:dyDescent="0.4">
      <c r="A931" s="23">
        <v>43488</v>
      </c>
      <c r="B931" s="25">
        <v>522.5</v>
      </c>
      <c r="C931" s="25">
        <v>527</v>
      </c>
      <c r="D931" s="25">
        <v>521.75</v>
      </c>
      <c r="E931" s="25">
        <v>526</v>
      </c>
      <c r="F931" s="25">
        <v>526</v>
      </c>
      <c r="G931" s="26">
        <v>45101</v>
      </c>
    </row>
    <row r="932" spans="1:7" ht="15" thickBot="1" x14ac:dyDescent="0.4">
      <c r="A932" s="23">
        <v>43487</v>
      </c>
      <c r="B932" s="25">
        <v>518</v>
      </c>
      <c r="C932" s="25">
        <v>526</v>
      </c>
      <c r="D932" s="25">
        <v>514.25</v>
      </c>
      <c r="E932" s="25">
        <v>521.25</v>
      </c>
      <c r="F932" s="25">
        <v>521.25</v>
      </c>
      <c r="G932" s="26">
        <v>75782</v>
      </c>
    </row>
    <row r="933" spans="1:7" ht="15" thickBot="1" x14ac:dyDescent="0.4">
      <c r="A933" s="23">
        <v>43483</v>
      </c>
      <c r="B933" s="25">
        <v>519.75</v>
      </c>
      <c r="C933" s="25">
        <v>522.75</v>
      </c>
      <c r="D933" s="25">
        <v>515.25</v>
      </c>
      <c r="E933" s="25">
        <v>517.75</v>
      </c>
      <c r="F933" s="25">
        <v>517.75</v>
      </c>
      <c r="G933" s="26">
        <v>50525</v>
      </c>
    </row>
    <row r="934" spans="1:7" ht="15" thickBot="1" x14ac:dyDescent="0.4">
      <c r="A934" s="23">
        <v>43482</v>
      </c>
      <c r="B934" s="25">
        <v>511.5</v>
      </c>
      <c r="C934" s="25">
        <v>522.5</v>
      </c>
      <c r="D934" s="25">
        <v>509</v>
      </c>
      <c r="E934" s="25">
        <v>517.75</v>
      </c>
      <c r="F934" s="25">
        <v>517.75</v>
      </c>
      <c r="G934" s="26">
        <v>65567</v>
      </c>
    </row>
    <row r="935" spans="1:7" ht="15" thickBot="1" x14ac:dyDescent="0.4">
      <c r="A935" s="23">
        <v>43481</v>
      </c>
      <c r="B935" s="25">
        <v>511</v>
      </c>
      <c r="C935" s="25">
        <v>516.75</v>
      </c>
      <c r="D935" s="25">
        <v>511</v>
      </c>
      <c r="E935" s="25">
        <v>512.5</v>
      </c>
      <c r="F935" s="25">
        <v>512.5</v>
      </c>
      <c r="G935" s="26">
        <v>43239</v>
      </c>
    </row>
    <row r="936" spans="1:7" ht="15" thickBot="1" x14ac:dyDescent="0.4">
      <c r="A936" s="23">
        <v>43480</v>
      </c>
      <c r="B936" s="25">
        <v>514.75</v>
      </c>
      <c r="C936" s="25">
        <v>518.25</v>
      </c>
      <c r="D936" s="25">
        <v>508</v>
      </c>
      <c r="E936" s="25">
        <v>511</v>
      </c>
      <c r="F936" s="25">
        <v>511</v>
      </c>
      <c r="G936" s="26">
        <v>55274</v>
      </c>
    </row>
    <row r="937" spans="1:7" ht="15" thickBot="1" x14ac:dyDescent="0.4">
      <c r="A937" s="23">
        <v>43479</v>
      </c>
      <c r="B937" s="25">
        <v>520</v>
      </c>
      <c r="C937" s="25">
        <v>523.5</v>
      </c>
      <c r="D937" s="25">
        <v>513.25</v>
      </c>
      <c r="E937" s="25">
        <v>514.25</v>
      </c>
      <c r="F937" s="25">
        <v>514.25</v>
      </c>
      <c r="G937" s="26">
        <v>49124</v>
      </c>
    </row>
    <row r="938" spans="1:7" ht="15" thickBot="1" x14ac:dyDescent="0.4">
      <c r="A938" s="23">
        <v>43476</v>
      </c>
      <c r="B938" s="25">
        <v>513.75</v>
      </c>
      <c r="C938" s="25">
        <v>523.75</v>
      </c>
      <c r="D938" s="25">
        <v>512.75</v>
      </c>
      <c r="E938" s="25">
        <v>519.5</v>
      </c>
      <c r="F938" s="25">
        <v>519.5</v>
      </c>
      <c r="G938" s="26">
        <v>73285</v>
      </c>
    </row>
    <row r="939" spans="1:7" ht="15" thickBot="1" x14ac:dyDescent="0.4">
      <c r="A939" s="23">
        <v>43475</v>
      </c>
      <c r="B939" s="25">
        <v>519.5</v>
      </c>
      <c r="C939" s="25">
        <v>520.25</v>
      </c>
      <c r="D939" s="25">
        <v>512</v>
      </c>
      <c r="E939" s="25">
        <v>513.75</v>
      </c>
      <c r="F939" s="25">
        <v>513.75</v>
      </c>
      <c r="G939" s="26">
        <v>59321</v>
      </c>
    </row>
    <row r="940" spans="1:7" ht="15" thickBot="1" x14ac:dyDescent="0.4">
      <c r="A940" s="23">
        <v>43474</v>
      </c>
      <c r="B940" s="25">
        <v>519.75</v>
      </c>
      <c r="C940" s="25">
        <v>523.75</v>
      </c>
      <c r="D940" s="25">
        <v>518.25</v>
      </c>
      <c r="E940" s="25">
        <v>520</v>
      </c>
      <c r="F940" s="25">
        <v>520</v>
      </c>
      <c r="G940" s="26">
        <v>57344</v>
      </c>
    </row>
    <row r="941" spans="1:7" ht="15" thickBot="1" x14ac:dyDescent="0.4">
      <c r="A941" s="23">
        <v>43473</v>
      </c>
      <c r="B941" s="25">
        <v>516.5</v>
      </c>
      <c r="C941" s="25">
        <v>524.5</v>
      </c>
      <c r="D941" s="25">
        <v>513.75</v>
      </c>
      <c r="E941" s="25">
        <v>517.75</v>
      </c>
      <c r="F941" s="25">
        <v>517.75</v>
      </c>
      <c r="G941" s="26">
        <v>71731</v>
      </c>
    </row>
    <row r="942" spans="1:7" ht="15" thickBot="1" x14ac:dyDescent="0.4">
      <c r="A942" s="23">
        <v>43472</v>
      </c>
      <c r="B942" s="25">
        <v>518</v>
      </c>
      <c r="C942" s="25">
        <v>518.5</v>
      </c>
      <c r="D942" s="25">
        <v>513.5</v>
      </c>
      <c r="E942" s="25">
        <v>516.75</v>
      </c>
      <c r="F942" s="25">
        <v>516.75</v>
      </c>
      <c r="G942" s="26">
        <v>41549</v>
      </c>
    </row>
    <row r="943" spans="1:7" ht="15" thickBot="1" x14ac:dyDescent="0.4">
      <c r="A943" s="23">
        <v>43469</v>
      </c>
      <c r="B943" s="25">
        <v>513.75</v>
      </c>
      <c r="C943" s="25">
        <v>518.75</v>
      </c>
      <c r="D943" s="25">
        <v>513</v>
      </c>
      <c r="E943" s="25">
        <v>517</v>
      </c>
      <c r="F943" s="25">
        <v>517</v>
      </c>
      <c r="G943" s="26">
        <v>44054</v>
      </c>
    </row>
    <row r="944" spans="1:7" ht="15" thickBot="1" x14ac:dyDescent="0.4">
      <c r="A944" s="23">
        <v>43468</v>
      </c>
      <c r="B944" s="25">
        <v>506.75</v>
      </c>
      <c r="C944" s="25">
        <v>516</v>
      </c>
      <c r="D944" s="25">
        <v>506</v>
      </c>
      <c r="E944" s="25">
        <v>513.75</v>
      </c>
      <c r="F944" s="25">
        <v>513.75</v>
      </c>
      <c r="G944" s="26">
        <v>48800</v>
      </c>
    </row>
    <row r="945" spans="1:7" ht="15" thickBot="1" x14ac:dyDescent="0.4">
      <c r="A945" s="23">
        <v>43467</v>
      </c>
      <c r="B945" s="25">
        <v>502.5</v>
      </c>
      <c r="C945" s="25">
        <v>510.75</v>
      </c>
      <c r="D945" s="25">
        <v>501.25</v>
      </c>
      <c r="E945" s="25">
        <v>506.75</v>
      </c>
      <c r="F945" s="25">
        <v>506.75</v>
      </c>
      <c r="G945" s="26">
        <v>46442</v>
      </c>
    </row>
    <row r="946" spans="1:7" ht="15" thickBot="1" x14ac:dyDescent="0.4">
      <c r="A946" s="23">
        <v>43465</v>
      </c>
      <c r="B946" s="25">
        <v>512.75</v>
      </c>
      <c r="C946" s="25">
        <v>513.5</v>
      </c>
      <c r="D946" s="25">
        <v>503</v>
      </c>
      <c r="E946" s="25">
        <v>503.25</v>
      </c>
      <c r="F946" s="25">
        <v>503.25</v>
      </c>
      <c r="G946" s="26">
        <v>41278</v>
      </c>
    </row>
    <row r="947" spans="1:7" ht="15" thickBot="1" x14ac:dyDescent="0.4">
      <c r="A947" s="23">
        <v>43462</v>
      </c>
      <c r="B947" s="25">
        <v>511.75</v>
      </c>
      <c r="C947" s="25">
        <v>514</v>
      </c>
      <c r="D947" s="25">
        <v>509.5</v>
      </c>
      <c r="E947" s="25">
        <v>511.5</v>
      </c>
      <c r="F947" s="25">
        <v>511.5</v>
      </c>
      <c r="G947" s="26">
        <v>25157</v>
      </c>
    </row>
    <row r="948" spans="1:7" ht="15" thickBot="1" x14ac:dyDescent="0.4">
      <c r="A948" s="23">
        <v>43461</v>
      </c>
      <c r="B948" s="25">
        <v>511.5</v>
      </c>
      <c r="C948" s="25">
        <v>513</v>
      </c>
      <c r="D948" s="25">
        <v>507.25</v>
      </c>
      <c r="E948" s="25">
        <v>510.5</v>
      </c>
      <c r="F948" s="25">
        <v>510.5</v>
      </c>
      <c r="G948" s="26">
        <v>32657</v>
      </c>
    </row>
    <row r="949" spans="1:7" ht="15" thickBot="1" x14ac:dyDescent="0.4">
      <c r="A949" s="23">
        <v>43460</v>
      </c>
      <c r="B949" s="25">
        <v>516</v>
      </c>
      <c r="C949" s="25">
        <v>520.75</v>
      </c>
      <c r="D949" s="25">
        <v>509</v>
      </c>
      <c r="E949" s="25">
        <v>510</v>
      </c>
      <c r="F949" s="25">
        <v>510</v>
      </c>
      <c r="G949" s="26">
        <v>32515</v>
      </c>
    </row>
    <row r="950" spans="1:7" ht="15" thickBot="1" x14ac:dyDescent="0.4">
      <c r="A950" s="23">
        <v>43458</v>
      </c>
      <c r="B950" s="25">
        <v>512</v>
      </c>
      <c r="C950" s="25">
        <v>518</v>
      </c>
      <c r="D950" s="25">
        <v>511</v>
      </c>
      <c r="E950" s="25">
        <v>516.5</v>
      </c>
      <c r="F950" s="25">
        <v>516.5</v>
      </c>
      <c r="G950" s="26">
        <v>22528</v>
      </c>
    </row>
    <row r="951" spans="1:7" ht="15" thickBot="1" x14ac:dyDescent="0.4">
      <c r="A951" s="23">
        <v>43455</v>
      </c>
      <c r="B951" s="25">
        <v>522</v>
      </c>
      <c r="C951" s="25">
        <v>524</v>
      </c>
      <c r="D951" s="25">
        <v>512.25</v>
      </c>
      <c r="E951" s="25">
        <v>514</v>
      </c>
      <c r="F951" s="25">
        <v>514</v>
      </c>
      <c r="G951" s="26">
        <v>62687</v>
      </c>
    </row>
    <row r="952" spans="1:7" ht="15" thickBot="1" x14ac:dyDescent="0.4">
      <c r="A952" s="23">
        <v>43454</v>
      </c>
      <c r="B952" s="25">
        <v>524</v>
      </c>
      <c r="C952" s="25">
        <v>527.75</v>
      </c>
      <c r="D952" s="25">
        <v>521.25</v>
      </c>
      <c r="E952" s="25">
        <v>523.5</v>
      </c>
      <c r="F952" s="25">
        <v>523.5</v>
      </c>
      <c r="G952" s="26">
        <v>45087</v>
      </c>
    </row>
    <row r="953" spans="1:7" ht="15" thickBot="1" x14ac:dyDescent="0.4">
      <c r="A953" s="23">
        <v>43453</v>
      </c>
      <c r="B953" s="25">
        <v>532.75</v>
      </c>
      <c r="C953" s="25">
        <v>533</v>
      </c>
      <c r="D953" s="25">
        <v>521.5</v>
      </c>
      <c r="E953" s="25">
        <v>522.5</v>
      </c>
      <c r="F953" s="25">
        <v>522.5</v>
      </c>
      <c r="G953" s="26">
        <v>49708</v>
      </c>
    </row>
    <row r="954" spans="1:7" ht="15" thickBot="1" x14ac:dyDescent="0.4">
      <c r="A954" s="23">
        <v>43452</v>
      </c>
      <c r="B954" s="25">
        <v>534</v>
      </c>
      <c r="C954" s="25">
        <v>536</v>
      </c>
      <c r="D954" s="25">
        <v>530</v>
      </c>
      <c r="E954" s="25">
        <v>532.75</v>
      </c>
      <c r="F954" s="25">
        <v>532.75</v>
      </c>
      <c r="G954" s="26">
        <v>40246</v>
      </c>
    </row>
    <row r="955" spans="1:7" ht="15" thickBot="1" x14ac:dyDescent="0.4">
      <c r="A955" s="23">
        <v>43451</v>
      </c>
      <c r="B955" s="25">
        <v>531</v>
      </c>
      <c r="C955" s="25">
        <v>537.5</v>
      </c>
      <c r="D955" s="25">
        <v>530</v>
      </c>
      <c r="E955" s="25">
        <v>535.25</v>
      </c>
      <c r="F955" s="25">
        <v>535.25</v>
      </c>
      <c r="G955" s="26">
        <v>37079</v>
      </c>
    </row>
    <row r="956" spans="1:7" ht="15" thickBot="1" x14ac:dyDescent="0.4">
      <c r="A956" s="23">
        <v>43448</v>
      </c>
      <c r="B956" s="25">
        <v>527.75</v>
      </c>
      <c r="C956" s="25">
        <v>527.75</v>
      </c>
      <c r="D956" s="25">
        <v>527.75</v>
      </c>
      <c r="E956" s="25">
        <v>527.75</v>
      </c>
      <c r="F956" s="25">
        <v>527.75</v>
      </c>
      <c r="G956" s="26">
        <v>50289</v>
      </c>
    </row>
    <row r="957" spans="1:7" ht="15" thickBot="1" x14ac:dyDescent="0.4">
      <c r="A957" s="23">
        <v>43447</v>
      </c>
      <c r="B957" s="25">
        <v>526.25</v>
      </c>
      <c r="C957" s="25">
        <v>527.75</v>
      </c>
      <c r="D957" s="25">
        <v>526.25</v>
      </c>
      <c r="E957" s="25">
        <v>527.75</v>
      </c>
      <c r="F957" s="25">
        <v>527.75</v>
      </c>
      <c r="G957" s="25">
        <v>43</v>
      </c>
    </row>
    <row r="958" spans="1:7" ht="15" thickBot="1" x14ac:dyDescent="0.4">
      <c r="A958" s="23">
        <v>43446</v>
      </c>
      <c r="B958" s="25">
        <v>520.75</v>
      </c>
      <c r="C958" s="25">
        <v>520.75</v>
      </c>
      <c r="D958" s="25">
        <v>515.25</v>
      </c>
      <c r="E958" s="25">
        <v>515.25</v>
      </c>
      <c r="F958" s="25">
        <v>515.25</v>
      </c>
      <c r="G958" s="25">
        <v>12</v>
      </c>
    </row>
    <row r="959" spans="1:7" ht="15" thickBot="1" x14ac:dyDescent="0.4">
      <c r="A959" s="23">
        <v>43445</v>
      </c>
      <c r="B959" s="25">
        <v>511</v>
      </c>
      <c r="C959" s="25">
        <v>511</v>
      </c>
      <c r="D959" s="25">
        <v>509.75</v>
      </c>
      <c r="E959" s="25">
        <v>509.75</v>
      </c>
      <c r="F959" s="25">
        <v>509.75</v>
      </c>
      <c r="G959" s="25">
        <v>5</v>
      </c>
    </row>
    <row r="960" spans="1:7" ht="15" thickBot="1" x14ac:dyDescent="0.4">
      <c r="A960" s="23">
        <v>43444</v>
      </c>
      <c r="B960" s="25">
        <v>522.75</v>
      </c>
      <c r="C960" s="25">
        <v>522.75</v>
      </c>
      <c r="D960" s="25">
        <v>514.75</v>
      </c>
      <c r="E960" s="25">
        <v>514.75</v>
      </c>
      <c r="F960" s="25">
        <v>514.75</v>
      </c>
      <c r="G960" s="25">
        <v>12</v>
      </c>
    </row>
    <row r="961" spans="1:7" ht="15" thickBot="1" x14ac:dyDescent="0.4">
      <c r="A961" s="23">
        <v>43441</v>
      </c>
      <c r="B961" s="25">
        <v>505.25</v>
      </c>
      <c r="C961" s="25">
        <v>519.5</v>
      </c>
      <c r="D961" s="25">
        <v>505.25</v>
      </c>
      <c r="E961" s="25">
        <v>519.5</v>
      </c>
      <c r="F961" s="25">
        <v>519.5</v>
      </c>
      <c r="G961" s="25">
        <v>59</v>
      </c>
    </row>
    <row r="962" spans="1:7" ht="15" thickBot="1" x14ac:dyDescent="0.4">
      <c r="A962" s="23">
        <v>43440</v>
      </c>
      <c r="B962" s="25">
        <v>510</v>
      </c>
      <c r="C962" s="25">
        <v>510</v>
      </c>
      <c r="D962" s="25">
        <v>499.5</v>
      </c>
      <c r="E962" s="25">
        <v>505.25</v>
      </c>
      <c r="F962" s="25">
        <v>505.25</v>
      </c>
      <c r="G962" s="25">
        <v>516</v>
      </c>
    </row>
    <row r="963" spans="1:7" ht="15" thickBot="1" x14ac:dyDescent="0.4">
      <c r="A963" s="23">
        <v>43438</v>
      </c>
      <c r="B963" s="25">
        <v>514.75</v>
      </c>
      <c r="C963" s="25">
        <v>520.75</v>
      </c>
      <c r="D963" s="25">
        <v>514.75</v>
      </c>
      <c r="E963" s="25">
        <v>519.25</v>
      </c>
      <c r="F963" s="25">
        <v>519.25</v>
      </c>
      <c r="G963" s="25">
        <v>325</v>
      </c>
    </row>
    <row r="964" spans="1:7" ht="15" thickBot="1" x14ac:dyDescent="0.4">
      <c r="A964" s="23">
        <v>43437</v>
      </c>
      <c r="B964" s="25">
        <v>524.25</v>
      </c>
      <c r="C964" s="25">
        <v>525.25</v>
      </c>
      <c r="D964" s="25">
        <v>514</v>
      </c>
      <c r="E964" s="25">
        <v>515.75</v>
      </c>
      <c r="F964" s="25">
        <v>515.75</v>
      </c>
      <c r="G964" s="26">
        <v>2392</v>
      </c>
    </row>
    <row r="965" spans="1:7" ht="15" thickBot="1" x14ac:dyDescent="0.4">
      <c r="A965" s="23">
        <v>43434</v>
      </c>
      <c r="B965" s="25">
        <v>497.25</v>
      </c>
      <c r="C965" s="25">
        <v>517.75</v>
      </c>
      <c r="D965" s="25">
        <v>497.25</v>
      </c>
      <c r="E965" s="25">
        <v>515.75</v>
      </c>
      <c r="F965" s="25">
        <v>515.75</v>
      </c>
      <c r="G965" s="26">
        <v>2386</v>
      </c>
    </row>
    <row r="966" spans="1:7" ht="15" thickBot="1" x14ac:dyDescent="0.4">
      <c r="A966" s="23">
        <v>43433</v>
      </c>
      <c r="B966" s="25">
        <v>497.75</v>
      </c>
      <c r="C966" s="25">
        <v>501.5</v>
      </c>
      <c r="D966" s="25">
        <v>492</v>
      </c>
      <c r="E966" s="25">
        <v>496.5</v>
      </c>
      <c r="F966" s="25">
        <v>496.5</v>
      </c>
      <c r="G966" s="26">
        <v>16126</v>
      </c>
    </row>
    <row r="967" spans="1:7" ht="15" thickBot="1" x14ac:dyDescent="0.4">
      <c r="A967" s="23">
        <v>43432</v>
      </c>
      <c r="B967" s="25">
        <v>497.25</v>
      </c>
      <c r="C967" s="25">
        <v>501</v>
      </c>
      <c r="D967" s="25">
        <v>494.75</v>
      </c>
      <c r="E967" s="25">
        <v>497.5</v>
      </c>
      <c r="F967" s="25">
        <v>497.5</v>
      </c>
      <c r="G967" s="26">
        <v>20279</v>
      </c>
    </row>
    <row r="968" spans="1:7" ht="15" thickBot="1" x14ac:dyDescent="0.4">
      <c r="A968" s="23">
        <v>43431</v>
      </c>
      <c r="B968" s="25">
        <v>506.75</v>
      </c>
      <c r="C968" s="25">
        <v>510</v>
      </c>
      <c r="D968" s="25">
        <v>497.5</v>
      </c>
      <c r="E968" s="25">
        <v>498</v>
      </c>
      <c r="F968" s="25">
        <v>498</v>
      </c>
      <c r="G968" s="26">
        <v>27085</v>
      </c>
    </row>
    <row r="969" spans="1:7" ht="15" thickBot="1" x14ac:dyDescent="0.4">
      <c r="A969" s="23">
        <v>43430</v>
      </c>
      <c r="B969" s="25">
        <v>503</v>
      </c>
      <c r="C969" s="25">
        <v>508</v>
      </c>
      <c r="D969" s="25">
        <v>501.75</v>
      </c>
      <c r="E969" s="25">
        <v>507.5</v>
      </c>
      <c r="F969" s="25">
        <v>507.5</v>
      </c>
      <c r="G969" s="26">
        <v>39278</v>
      </c>
    </row>
    <row r="970" spans="1:7" ht="15" thickBot="1" x14ac:dyDescent="0.4">
      <c r="A970" s="23">
        <v>43427</v>
      </c>
      <c r="B970" s="25">
        <v>500.75</v>
      </c>
      <c r="C970" s="25">
        <v>507.5</v>
      </c>
      <c r="D970" s="25">
        <v>499</v>
      </c>
      <c r="E970" s="25">
        <v>499.75</v>
      </c>
      <c r="F970" s="25">
        <v>499.75</v>
      </c>
      <c r="G970" s="26">
        <v>49829</v>
      </c>
    </row>
    <row r="971" spans="1:7" ht="15" thickBot="1" x14ac:dyDescent="0.4">
      <c r="A971" s="23">
        <v>43425</v>
      </c>
      <c r="B971" s="25">
        <v>500.5</v>
      </c>
      <c r="C971" s="25">
        <v>504.25</v>
      </c>
      <c r="D971" s="25">
        <v>497.75</v>
      </c>
      <c r="E971" s="25">
        <v>498.75</v>
      </c>
      <c r="F971" s="25">
        <v>498.75</v>
      </c>
      <c r="G971" s="26">
        <v>30005</v>
      </c>
    </row>
    <row r="972" spans="1:7" ht="15" thickBot="1" x14ac:dyDescent="0.4">
      <c r="A972" s="23">
        <v>43424</v>
      </c>
      <c r="B972" s="25">
        <v>497.5</v>
      </c>
      <c r="C972" s="25">
        <v>502.5</v>
      </c>
      <c r="D972" s="25">
        <v>495.5</v>
      </c>
      <c r="E972" s="25">
        <v>500.75</v>
      </c>
      <c r="F972" s="25">
        <v>500.75</v>
      </c>
      <c r="G972" s="26">
        <v>39183</v>
      </c>
    </row>
    <row r="973" spans="1:7" ht="15" thickBot="1" x14ac:dyDescent="0.4">
      <c r="A973" s="23">
        <v>43423</v>
      </c>
      <c r="B973" s="25">
        <v>506.5</v>
      </c>
      <c r="C973" s="25">
        <v>507.25</v>
      </c>
      <c r="D973" s="25">
        <v>496</v>
      </c>
      <c r="E973" s="25">
        <v>498.5</v>
      </c>
      <c r="F973" s="25">
        <v>498.5</v>
      </c>
      <c r="G973" s="26">
        <v>51159</v>
      </c>
    </row>
    <row r="974" spans="1:7" ht="15" thickBot="1" x14ac:dyDescent="0.4">
      <c r="A974" s="23">
        <v>43420</v>
      </c>
      <c r="B974" s="25">
        <v>505.25</v>
      </c>
      <c r="C974" s="25">
        <v>508.75</v>
      </c>
      <c r="D974" s="25">
        <v>502.75</v>
      </c>
      <c r="E974" s="25">
        <v>506.75</v>
      </c>
      <c r="F974" s="25">
        <v>506.75</v>
      </c>
      <c r="G974" s="26">
        <v>41461</v>
      </c>
    </row>
    <row r="975" spans="1:7" ht="15" thickBot="1" x14ac:dyDescent="0.4">
      <c r="A975" s="23">
        <v>43419</v>
      </c>
      <c r="B975" s="25">
        <v>503</v>
      </c>
      <c r="C975" s="25">
        <v>509</v>
      </c>
      <c r="D975" s="25">
        <v>503</v>
      </c>
      <c r="E975" s="25">
        <v>505.5</v>
      </c>
      <c r="F975" s="25">
        <v>505.5</v>
      </c>
      <c r="G975" s="26">
        <v>71987</v>
      </c>
    </row>
    <row r="976" spans="1:7" ht="15" thickBot="1" x14ac:dyDescent="0.4">
      <c r="A976" s="23">
        <v>43418</v>
      </c>
      <c r="B976" s="25">
        <v>507.75</v>
      </c>
      <c r="C976" s="25">
        <v>511</v>
      </c>
      <c r="D976" s="25">
        <v>501</v>
      </c>
      <c r="E976" s="25">
        <v>503</v>
      </c>
      <c r="F976" s="25">
        <v>503</v>
      </c>
      <c r="G976" s="26">
        <v>80899</v>
      </c>
    </row>
    <row r="977" spans="1:7" ht="15" thickBot="1" x14ac:dyDescent="0.4">
      <c r="A977" s="23">
        <v>43417</v>
      </c>
      <c r="B977" s="25">
        <v>518.25</v>
      </c>
      <c r="C977" s="25">
        <v>520.75</v>
      </c>
      <c r="D977" s="25">
        <v>506</v>
      </c>
      <c r="E977" s="25">
        <v>507.75</v>
      </c>
      <c r="F977" s="25">
        <v>507.75</v>
      </c>
      <c r="G977" s="26">
        <v>104436</v>
      </c>
    </row>
    <row r="978" spans="1:7" ht="15" thickBot="1" x14ac:dyDescent="0.4">
      <c r="A978" s="23">
        <v>43416</v>
      </c>
      <c r="B978" s="25">
        <v>502.5</v>
      </c>
      <c r="C978" s="25">
        <v>520.75</v>
      </c>
      <c r="D978" s="25">
        <v>501.25</v>
      </c>
      <c r="E978" s="25">
        <v>519.75</v>
      </c>
      <c r="F978" s="25">
        <v>519.75</v>
      </c>
      <c r="G978" s="26">
        <v>115466</v>
      </c>
    </row>
    <row r="979" spans="1:7" ht="15" thickBot="1" x14ac:dyDescent="0.4">
      <c r="A979" s="23">
        <v>43413</v>
      </c>
      <c r="B979" s="25">
        <v>507.5</v>
      </c>
      <c r="C979" s="25">
        <v>508</v>
      </c>
      <c r="D979" s="25">
        <v>500.75</v>
      </c>
      <c r="E979" s="25">
        <v>502</v>
      </c>
      <c r="F979" s="25">
        <v>502</v>
      </c>
      <c r="G979" s="26">
        <v>92760</v>
      </c>
    </row>
    <row r="980" spans="1:7" ht="15" thickBot="1" x14ac:dyDescent="0.4">
      <c r="A980" s="23">
        <v>43412</v>
      </c>
      <c r="B980" s="25">
        <v>509.5</v>
      </c>
      <c r="C980" s="25">
        <v>517</v>
      </c>
      <c r="D980" s="25">
        <v>503.25</v>
      </c>
      <c r="E980" s="25">
        <v>507.75</v>
      </c>
      <c r="F980" s="25">
        <v>507.75</v>
      </c>
      <c r="G980" s="26">
        <v>110059</v>
      </c>
    </row>
    <row r="981" spans="1:7" ht="15" thickBot="1" x14ac:dyDescent="0.4">
      <c r="A981" s="23">
        <v>43411</v>
      </c>
      <c r="B981" s="25">
        <v>512.5</v>
      </c>
      <c r="C981" s="25">
        <v>514.25</v>
      </c>
      <c r="D981" s="25">
        <v>507.25</v>
      </c>
      <c r="E981" s="25">
        <v>510.25</v>
      </c>
      <c r="F981" s="25">
        <v>510.25</v>
      </c>
      <c r="G981" s="26">
        <v>70287</v>
      </c>
    </row>
    <row r="982" spans="1:7" ht="15" thickBot="1" x14ac:dyDescent="0.4">
      <c r="A982" s="23">
        <v>43410</v>
      </c>
      <c r="B982" s="25">
        <v>507.25</v>
      </c>
      <c r="C982" s="25">
        <v>514</v>
      </c>
      <c r="D982" s="25">
        <v>505.5</v>
      </c>
      <c r="E982" s="25">
        <v>512</v>
      </c>
      <c r="F982" s="25">
        <v>512</v>
      </c>
      <c r="G982" s="26">
        <v>51325</v>
      </c>
    </row>
    <row r="983" spans="1:7" ht="15" thickBot="1" x14ac:dyDescent="0.4">
      <c r="A983" s="23">
        <v>43409</v>
      </c>
      <c r="B983" s="25">
        <v>511.25</v>
      </c>
      <c r="C983" s="25">
        <v>512.25</v>
      </c>
      <c r="D983" s="25">
        <v>503.75</v>
      </c>
      <c r="E983" s="25">
        <v>507.25</v>
      </c>
      <c r="F983" s="25">
        <v>507.25</v>
      </c>
      <c r="G983" s="26">
        <v>54254</v>
      </c>
    </row>
    <row r="984" spans="1:7" ht="15" thickBot="1" x14ac:dyDescent="0.4">
      <c r="A984" s="23">
        <v>43406</v>
      </c>
      <c r="B984" s="25">
        <v>507</v>
      </c>
      <c r="C984" s="25">
        <v>509.75</v>
      </c>
      <c r="D984" s="25">
        <v>502.75</v>
      </c>
      <c r="E984" s="25">
        <v>508.75</v>
      </c>
      <c r="F984" s="25">
        <v>508.75</v>
      </c>
      <c r="G984" s="26">
        <v>56556</v>
      </c>
    </row>
    <row r="985" spans="1:7" ht="15" thickBot="1" x14ac:dyDescent="0.4">
      <c r="A985" s="23">
        <v>43405</v>
      </c>
      <c r="B985" s="25">
        <v>500.5</v>
      </c>
      <c r="C985" s="25">
        <v>510</v>
      </c>
      <c r="D985" s="25">
        <v>500.5</v>
      </c>
      <c r="E985" s="25">
        <v>508</v>
      </c>
      <c r="F985" s="25">
        <v>508</v>
      </c>
      <c r="G985" s="26">
        <v>85216</v>
      </c>
    </row>
    <row r="986" spans="1:7" ht="15" thickBot="1" x14ac:dyDescent="0.4">
      <c r="A986" s="23">
        <v>43404</v>
      </c>
      <c r="B986" s="25">
        <v>499.75</v>
      </c>
      <c r="C986" s="25">
        <v>501.75</v>
      </c>
      <c r="D986" s="25">
        <v>490</v>
      </c>
      <c r="E986" s="25">
        <v>500.5</v>
      </c>
      <c r="F986" s="25">
        <v>500.5</v>
      </c>
      <c r="G986" s="26">
        <v>82416</v>
      </c>
    </row>
    <row r="987" spans="1:7" ht="15" thickBot="1" x14ac:dyDescent="0.4">
      <c r="A987" s="23">
        <v>43403</v>
      </c>
      <c r="B987" s="25">
        <v>505.5</v>
      </c>
      <c r="C987" s="25">
        <v>507.5</v>
      </c>
      <c r="D987" s="25">
        <v>497</v>
      </c>
      <c r="E987" s="25">
        <v>499.75</v>
      </c>
      <c r="F987" s="25">
        <v>499.75</v>
      </c>
      <c r="G987" s="26">
        <v>69051</v>
      </c>
    </row>
    <row r="988" spans="1:7" ht="15" thickBot="1" x14ac:dyDescent="0.4">
      <c r="A988" s="23">
        <v>43402</v>
      </c>
      <c r="B988" s="25">
        <v>510.25</v>
      </c>
      <c r="C988" s="25">
        <v>515</v>
      </c>
      <c r="D988" s="25">
        <v>502.75</v>
      </c>
      <c r="E988" s="25">
        <v>507.25</v>
      </c>
      <c r="F988" s="25">
        <v>507.25</v>
      </c>
      <c r="G988" s="26">
        <v>66037</v>
      </c>
    </row>
    <row r="989" spans="1:7" ht="15" thickBot="1" x14ac:dyDescent="0.4">
      <c r="A989" s="23">
        <v>43399</v>
      </c>
      <c r="B989" s="25">
        <v>487.25</v>
      </c>
      <c r="C989" s="25">
        <v>506.75</v>
      </c>
      <c r="D989" s="25">
        <v>486.75</v>
      </c>
      <c r="E989" s="25">
        <v>505.25</v>
      </c>
      <c r="F989" s="25">
        <v>505.25</v>
      </c>
      <c r="G989" s="26">
        <v>143195</v>
      </c>
    </row>
    <row r="990" spans="1:7" ht="15" thickBot="1" x14ac:dyDescent="0.4">
      <c r="A990" s="23">
        <v>43398</v>
      </c>
      <c r="B990" s="25">
        <v>499.75</v>
      </c>
      <c r="C990" s="25">
        <v>499.75</v>
      </c>
      <c r="D990" s="25">
        <v>485.5</v>
      </c>
      <c r="E990" s="25">
        <v>487.25</v>
      </c>
      <c r="F990" s="25">
        <v>487.25</v>
      </c>
      <c r="G990" s="26">
        <v>84387</v>
      </c>
    </row>
    <row r="991" spans="1:7" ht="15" thickBot="1" x14ac:dyDescent="0.4">
      <c r="A991" s="23">
        <v>43397</v>
      </c>
      <c r="B991" s="25">
        <v>510</v>
      </c>
      <c r="C991" s="25">
        <v>510.75</v>
      </c>
      <c r="D991" s="25">
        <v>496.75</v>
      </c>
      <c r="E991" s="25">
        <v>499.5</v>
      </c>
      <c r="F991" s="25">
        <v>499.5</v>
      </c>
      <c r="G991" s="26">
        <v>76184</v>
      </c>
    </row>
    <row r="992" spans="1:7" ht="15" thickBot="1" x14ac:dyDescent="0.4">
      <c r="A992" s="23">
        <v>43396</v>
      </c>
      <c r="B992" s="25">
        <v>508</v>
      </c>
      <c r="C992" s="25">
        <v>511.25</v>
      </c>
      <c r="D992" s="25">
        <v>505.25</v>
      </c>
      <c r="E992" s="25">
        <v>509</v>
      </c>
      <c r="F992" s="25">
        <v>509</v>
      </c>
      <c r="G992" s="26">
        <v>47851</v>
      </c>
    </row>
    <row r="993" spans="1:7" ht="15" thickBot="1" x14ac:dyDescent="0.4">
      <c r="A993" s="23">
        <v>43395</v>
      </c>
      <c r="B993" s="25">
        <v>514</v>
      </c>
      <c r="C993" s="25">
        <v>514.25</v>
      </c>
      <c r="D993" s="25">
        <v>507.25</v>
      </c>
      <c r="E993" s="25">
        <v>508</v>
      </c>
      <c r="F993" s="25">
        <v>508</v>
      </c>
      <c r="G993" s="26">
        <v>47980</v>
      </c>
    </row>
    <row r="994" spans="1:7" ht="15" thickBot="1" x14ac:dyDescent="0.4">
      <c r="A994" s="23">
        <v>43392</v>
      </c>
      <c r="B994" s="25">
        <v>513</v>
      </c>
      <c r="C994" s="25">
        <v>518.5</v>
      </c>
      <c r="D994" s="25">
        <v>510.75</v>
      </c>
      <c r="E994" s="25">
        <v>514.75</v>
      </c>
      <c r="F994" s="25">
        <v>514.75</v>
      </c>
      <c r="G994" s="26">
        <v>45873</v>
      </c>
    </row>
    <row r="995" spans="1:7" ht="15" thickBot="1" x14ac:dyDescent="0.4">
      <c r="A995" s="23">
        <v>43391</v>
      </c>
      <c r="B995" s="25">
        <v>516</v>
      </c>
      <c r="C995" s="25">
        <v>519.5</v>
      </c>
      <c r="D995" s="25">
        <v>511</v>
      </c>
      <c r="E995" s="25">
        <v>513</v>
      </c>
      <c r="F995" s="25">
        <v>513</v>
      </c>
      <c r="G995" s="26">
        <v>42084</v>
      </c>
    </row>
    <row r="996" spans="1:7" ht="15" thickBot="1" x14ac:dyDescent="0.4">
      <c r="A996" s="23">
        <v>43390</v>
      </c>
      <c r="B996" s="25">
        <v>524</v>
      </c>
      <c r="C996" s="25">
        <v>524.5</v>
      </c>
      <c r="D996" s="25">
        <v>516</v>
      </c>
      <c r="E996" s="25">
        <v>517.5</v>
      </c>
      <c r="F996" s="25">
        <v>517.5</v>
      </c>
      <c r="G996" s="26">
        <v>39427</v>
      </c>
    </row>
    <row r="997" spans="1:7" ht="15" thickBot="1" x14ac:dyDescent="0.4">
      <c r="A997" s="23">
        <v>43389</v>
      </c>
      <c r="B997" s="25">
        <v>525.75</v>
      </c>
      <c r="C997" s="25">
        <v>527</v>
      </c>
      <c r="D997" s="25">
        <v>521</v>
      </c>
      <c r="E997" s="25">
        <v>523.5</v>
      </c>
      <c r="F997" s="25">
        <v>523.5</v>
      </c>
      <c r="G997" s="26">
        <v>50816</v>
      </c>
    </row>
    <row r="998" spans="1:7" ht="15" thickBot="1" x14ac:dyDescent="0.4">
      <c r="A998" s="23">
        <v>43388</v>
      </c>
      <c r="B998" s="25">
        <v>518.5</v>
      </c>
      <c r="C998" s="25">
        <v>526</v>
      </c>
      <c r="D998" s="25">
        <v>514.75</v>
      </c>
      <c r="E998" s="25">
        <v>525</v>
      </c>
      <c r="F998" s="25">
        <v>525</v>
      </c>
      <c r="G998" s="26">
        <v>53487</v>
      </c>
    </row>
    <row r="999" spans="1:7" ht="15" thickBot="1" x14ac:dyDescent="0.4">
      <c r="A999" s="23">
        <v>43385</v>
      </c>
      <c r="B999" s="25">
        <v>507.75</v>
      </c>
      <c r="C999" s="25">
        <v>519</v>
      </c>
      <c r="D999" s="25">
        <v>507.25</v>
      </c>
      <c r="E999" s="25">
        <v>517.25</v>
      </c>
      <c r="F999" s="25">
        <v>517.25</v>
      </c>
      <c r="G999" s="26">
        <v>54233</v>
      </c>
    </row>
    <row r="1000" spans="1:7" ht="15" thickBot="1" x14ac:dyDescent="0.4">
      <c r="A1000" s="23">
        <v>43384</v>
      </c>
      <c r="B1000" s="25">
        <v>510.75</v>
      </c>
      <c r="C1000" s="25">
        <v>521</v>
      </c>
      <c r="D1000" s="25">
        <v>506.5</v>
      </c>
      <c r="E1000" s="25">
        <v>508</v>
      </c>
      <c r="F1000" s="25">
        <v>508</v>
      </c>
      <c r="G1000" s="26">
        <v>71251</v>
      </c>
    </row>
    <row r="1001" spans="1:7" ht="15" thickBot="1" x14ac:dyDescent="0.4">
      <c r="A1001" s="23">
        <v>43383</v>
      </c>
      <c r="B1001" s="25">
        <v>516.75</v>
      </c>
      <c r="C1001" s="25">
        <v>518</v>
      </c>
      <c r="D1001" s="25">
        <v>510.25</v>
      </c>
      <c r="E1001" s="25">
        <v>510.5</v>
      </c>
      <c r="F1001" s="25">
        <v>510.5</v>
      </c>
      <c r="G1001" s="26">
        <v>42673</v>
      </c>
    </row>
    <row r="1002" spans="1:7" ht="15" thickBot="1" x14ac:dyDescent="0.4">
      <c r="A1002" s="23">
        <v>43382</v>
      </c>
      <c r="B1002" s="25">
        <v>513.5</v>
      </c>
      <c r="C1002" s="25">
        <v>520.5</v>
      </c>
      <c r="D1002" s="25">
        <v>511.25</v>
      </c>
      <c r="E1002" s="25">
        <v>515</v>
      </c>
      <c r="F1002" s="25">
        <v>515</v>
      </c>
      <c r="G1002" s="26">
        <v>47599</v>
      </c>
    </row>
    <row r="1003" spans="1:7" ht="15" thickBot="1" x14ac:dyDescent="0.4">
      <c r="A1003" s="23">
        <v>43381</v>
      </c>
      <c r="B1003" s="25">
        <v>524</v>
      </c>
      <c r="C1003" s="25">
        <v>525.5</v>
      </c>
      <c r="D1003" s="25">
        <v>512.75</v>
      </c>
      <c r="E1003" s="25">
        <v>514</v>
      </c>
      <c r="F1003" s="25">
        <v>514</v>
      </c>
      <c r="G1003" s="26">
        <v>54161</v>
      </c>
    </row>
    <row r="1004" spans="1:7" ht="15" thickBot="1" x14ac:dyDescent="0.4">
      <c r="A1004" s="23">
        <v>43378</v>
      </c>
      <c r="B1004" s="25">
        <v>518</v>
      </c>
      <c r="C1004" s="25">
        <v>524.5</v>
      </c>
      <c r="D1004" s="25">
        <v>517.25</v>
      </c>
      <c r="E1004" s="25">
        <v>521</v>
      </c>
      <c r="F1004" s="25">
        <v>521</v>
      </c>
      <c r="G1004" s="26">
        <v>49345</v>
      </c>
    </row>
    <row r="1005" spans="1:7" ht="15" thickBot="1" x14ac:dyDescent="0.4">
      <c r="A1005" s="23">
        <v>43377</v>
      </c>
      <c r="B1005" s="25">
        <v>515.75</v>
      </c>
      <c r="C1005" s="25">
        <v>520.75</v>
      </c>
      <c r="D1005" s="25">
        <v>513.75</v>
      </c>
      <c r="E1005" s="25">
        <v>518</v>
      </c>
      <c r="F1005" s="25">
        <v>518</v>
      </c>
      <c r="G1005" s="26">
        <v>53592</v>
      </c>
    </row>
    <row r="1006" spans="1:7" ht="15" thickBot="1" x14ac:dyDescent="0.4">
      <c r="A1006" s="23">
        <v>43376</v>
      </c>
      <c r="B1006" s="25">
        <v>521.25</v>
      </c>
      <c r="C1006" s="25">
        <v>527.25</v>
      </c>
      <c r="D1006" s="25">
        <v>514.25</v>
      </c>
      <c r="E1006" s="25">
        <v>515.25</v>
      </c>
      <c r="F1006" s="25">
        <v>515.25</v>
      </c>
      <c r="G1006" s="26">
        <v>65957</v>
      </c>
    </row>
    <row r="1007" spans="1:7" ht="15" thickBot="1" x14ac:dyDescent="0.4">
      <c r="A1007" s="23">
        <v>43375</v>
      </c>
      <c r="B1007" s="25">
        <v>510.5</v>
      </c>
      <c r="C1007" s="25">
        <v>524.75</v>
      </c>
      <c r="D1007" s="25">
        <v>505.25</v>
      </c>
      <c r="E1007" s="25">
        <v>519.25</v>
      </c>
      <c r="F1007" s="25">
        <v>519.25</v>
      </c>
      <c r="G1007" s="26">
        <v>92439</v>
      </c>
    </row>
    <row r="1008" spans="1:7" ht="15" thickBot="1" x14ac:dyDescent="0.4">
      <c r="A1008" s="23">
        <v>43374</v>
      </c>
      <c r="B1008" s="25">
        <v>510</v>
      </c>
      <c r="C1008" s="25">
        <v>515.25</v>
      </c>
      <c r="D1008" s="25">
        <v>505.5</v>
      </c>
      <c r="E1008" s="25">
        <v>509.5</v>
      </c>
      <c r="F1008" s="25">
        <v>509.5</v>
      </c>
      <c r="G1008" s="26">
        <v>69142</v>
      </c>
    </row>
    <row r="1009" spans="1:7" ht="15" thickBot="1" x14ac:dyDescent="0.4">
      <c r="A1009" s="23">
        <v>43371</v>
      </c>
      <c r="B1009" s="25">
        <v>513</v>
      </c>
      <c r="C1009" s="25">
        <v>518</v>
      </c>
      <c r="D1009" s="25">
        <v>505.5</v>
      </c>
      <c r="E1009" s="25">
        <v>509</v>
      </c>
      <c r="F1009" s="25">
        <v>509</v>
      </c>
      <c r="G1009" s="26">
        <v>74077</v>
      </c>
    </row>
    <row r="1010" spans="1:7" ht="15" thickBot="1" x14ac:dyDescent="0.4">
      <c r="A1010" s="23">
        <v>43370</v>
      </c>
      <c r="B1010" s="25">
        <v>517.75</v>
      </c>
      <c r="C1010" s="25">
        <v>522</v>
      </c>
      <c r="D1010" s="25">
        <v>511.25</v>
      </c>
      <c r="E1010" s="25">
        <v>513</v>
      </c>
      <c r="F1010" s="25">
        <v>513</v>
      </c>
      <c r="G1010" s="26">
        <v>58588</v>
      </c>
    </row>
    <row r="1011" spans="1:7" ht="15" thickBot="1" x14ac:dyDescent="0.4">
      <c r="A1011" s="23">
        <v>43369</v>
      </c>
      <c r="B1011" s="25">
        <v>521.25</v>
      </c>
      <c r="C1011" s="25">
        <v>527</v>
      </c>
      <c r="D1011" s="25">
        <v>516.75</v>
      </c>
      <c r="E1011" s="25">
        <v>517.5</v>
      </c>
      <c r="F1011" s="25">
        <v>517.5</v>
      </c>
      <c r="G1011" s="26">
        <v>46386</v>
      </c>
    </row>
    <row r="1012" spans="1:7" ht="15" thickBot="1" x14ac:dyDescent="0.4">
      <c r="A1012" s="23">
        <v>43368</v>
      </c>
      <c r="B1012" s="25">
        <v>525.25</v>
      </c>
      <c r="C1012" s="25">
        <v>525.75</v>
      </c>
      <c r="D1012" s="25">
        <v>516.25</v>
      </c>
      <c r="E1012" s="25">
        <v>520.75</v>
      </c>
      <c r="F1012" s="25">
        <v>520.75</v>
      </c>
      <c r="G1012" s="26">
        <v>62771</v>
      </c>
    </row>
    <row r="1013" spans="1:7" ht="15" thickBot="1" x14ac:dyDescent="0.4">
      <c r="A1013" s="23">
        <v>43367</v>
      </c>
      <c r="B1013" s="25">
        <v>522</v>
      </c>
      <c r="C1013" s="25">
        <v>531.25</v>
      </c>
      <c r="D1013" s="25">
        <v>520</v>
      </c>
      <c r="E1013" s="25">
        <v>527</v>
      </c>
      <c r="F1013" s="25">
        <v>527</v>
      </c>
      <c r="G1013" s="26">
        <v>55279</v>
      </c>
    </row>
    <row r="1014" spans="1:7" ht="15" thickBot="1" x14ac:dyDescent="0.4">
      <c r="A1014" s="23">
        <v>43364</v>
      </c>
      <c r="B1014" s="25">
        <v>521</v>
      </c>
      <c r="C1014" s="25">
        <v>524.25</v>
      </c>
      <c r="D1014" s="25">
        <v>515</v>
      </c>
      <c r="E1014" s="25">
        <v>521.75</v>
      </c>
      <c r="F1014" s="25">
        <v>521.75</v>
      </c>
      <c r="G1014" s="26">
        <v>43332</v>
      </c>
    </row>
    <row r="1015" spans="1:7" ht="15" thickBot="1" x14ac:dyDescent="0.4">
      <c r="A1015" s="23">
        <v>43363</v>
      </c>
      <c r="B1015" s="25">
        <v>523</v>
      </c>
      <c r="C1015" s="25">
        <v>525.75</v>
      </c>
      <c r="D1015" s="25">
        <v>516</v>
      </c>
      <c r="E1015" s="25">
        <v>524</v>
      </c>
      <c r="F1015" s="25">
        <v>524</v>
      </c>
      <c r="G1015" s="26">
        <v>58421</v>
      </c>
    </row>
    <row r="1016" spans="1:7" ht="15" thickBot="1" x14ac:dyDescent="0.4">
      <c r="A1016" s="23">
        <v>43362</v>
      </c>
      <c r="B1016" s="25">
        <v>511</v>
      </c>
      <c r="C1016" s="25">
        <v>523.25</v>
      </c>
      <c r="D1016" s="25">
        <v>510.5</v>
      </c>
      <c r="E1016" s="25">
        <v>522.5</v>
      </c>
      <c r="F1016" s="25">
        <v>522.5</v>
      </c>
      <c r="G1016" s="26">
        <v>59629</v>
      </c>
    </row>
    <row r="1017" spans="1:7" ht="15" thickBot="1" x14ac:dyDescent="0.4">
      <c r="A1017" s="23">
        <v>43361</v>
      </c>
      <c r="B1017" s="25">
        <v>506.25</v>
      </c>
      <c r="C1017" s="25">
        <v>514.25</v>
      </c>
      <c r="D1017" s="25">
        <v>506.25</v>
      </c>
      <c r="E1017" s="25">
        <v>510.5</v>
      </c>
      <c r="F1017" s="25">
        <v>510.5</v>
      </c>
      <c r="G1017" s="26">
        <v>58176</v>
      </c>
    </row>
    <row r="1018" spans="1:7" ht="15" thickBot="1" x14ac:dyDescent="0.4">
      <c r="A1018" s="23">
        <v>43360</v>
      </c>
      <c r="B1018" s="25">
        <v>513.5</v>
      </c>
      <c r="C1018" s="25">
        <v>517.75</v>
      </c>
      <c r="D1018" s="25">
        <v>505.5</v>
      </c>
      <c r="E1018" s="25">
        <v>506.25</v>
      </c>
      <c r="F1018" s="25">
        <v>506.25</v>
      </c>
      <c r="G1018" s="26">
        <v>72042</v>
      </c>
    </row>
    <row r="1019" spans="1:7" ht="15" thickBot="1" x14ac:dyDescent="0.4">
      <c r="A1019" s="23">
        <v>43357</v>
      </c>
      <c r="B1019" s="25">
        <v>478.5</v>
      </c>
      <c r="C1019" s="25">
        <v>480</v>
      </c>
      <c r="D1019" s="25">
        <v>478.5</v>
      </c>
      <c r="E1019" s="25">
        <v>480</v>
      </c>
      <c r="F1019" s="25">
        <v>480</v>
      </c>
      <c r="G1019" s="26">
        <v>86639</v>
      </c>
    </row>
    <row r="1020" spans="1:7" ht="15" thickBot="1" x14ac:dyDescent="0.4">
      <c r="A1020" s="23">
        <v>43356</v>
      </c>
      <c r="B1020" s="25">
        <v>473</v>
      </c>
      <c r="C1020" s="25">
        <v>473</v>
      </c>
      <c r="D1020" s="25">
        <v>471.75</v>
      </c>
      <c r="E1020" s="25">
        <v>471.75</v>
      </c>
      <c r="F1020" s="25">
        <v>471.75</v>
      </c>
      <c r="G1020" s="25">
        <v>2</v>
      </c>
    </row>
    <row r="1021" spans="1:7" ht="15" thickBot="1" x14ac:dyDescent="0.4">
      <c r="A1021" s="23">
        <v>43355</v>
      </c>
      <c r="B1021" s="25">
        <v>500.5</v>
      </c>
      <c r="C1021" s="25">
        <v>503.5</v>
      </c>
      <c r="D1021" s="25">
        <v>478</v>
      </c>
      <c r="E1021" s="25">
        <v>481.75</v>
      </c>
      <c r="F1021" s="25">
        <v>481.75</v>
      </c>
      <c r="G1021" s="25">
        <v>28</v>
      </c>
    </row>
    <row r="1022" spans="1:7" ht="15" thickBot="1" x14ac:dyDescent="0.4">
      <c r="A1022" s="23">
        <v>43354</v>
      </c>
      <c r="B1022" s="25">
        <v>497.25</v>
      </c>
      <c r="C1022" s="25">
        <v>497.25</v>
      </c>
      <c r="D1022" s="25">
        <v>493.75</v>
      </c>
      <c r="E1022" s="25">
        <v>493.75</v>
      </c>
      <c r="F1022" s="25">
        <v>493.75</v>
      </c>
      <c r="G1022" s="25">
        <v>1</v>
      </c>
    </row>
    <row r="1023" spans="1:7" ht="15" thickBot="1" x14ac:dyDescent="0.4">
      <c r="A1023" s="23">
        <v>43353</v>
      </c>
      <c r="B1023" s="25">
        <v>488</v>
      </c>
      <c r="C1023" s="25">
        <v>504</v>
      </c>
      <c r="D1023" s="25">
        <v>488</v>
      </c>
      <c r="E1023" s="25">
        <v>504</v>
      </c>
      <c r="F1023" s="25">
        <v>504</v>
      </c>
      <c r="G1023" s="25">
        <v>49</v>
      </c>
    </row>
    <row r="1024" spans="1:7" ht="15" thickBot="1" x14ac:dyDescent="0.4">
      <c r="A1024" s="23">
        <v>43350</v>
      </c>
      <c r="B1024" s="25">
        <v>487</v>
      </c>
      <c r="C1024" s="25">
        <v>487.25</v>
      </c>
      <c r="D1024" s="25">
        <v>486.25</v>
      </c>
      <c r="E1024" s="25">
        <v>486.25</v>
      </c>
      <c r="F1024" s="25">
        <v>486.25</v>
      </c>
      <c r="G1024" s="25">
        <v>98</v>
      </c>
    </row>
    <row r="1025" spans="1:7" ht="15" thickBot="1" x14ac:dyDescent="0.4">
      <c r="A1025" s="23">
        <v>43349</v>
      </c>
      <c r="B1025" s="25">
        <v>490</v>
      </c>
      <c r="C1025" s="25">
        <v>492.25</v>
      </c>
      <c r="D1025" s="25">
        <v>486</v>
      </c>
      <c r="E1025" s="25">
        <v>486</v>
      </c>
      <c r="F1025" s="25">
        <v>486</v>
      </c>
      <c r="G1025" s="25">
        <v>243</v>
      </c>
    </row>
    <row r="1026" spans="1:7" ht="15" thickBot="1" x14ac:dyDescent="0.4">
      <c r="A1026" s="23">
        <v>43348</v>
      </c>
      <c r="B1026" s="25">
        <v>501</v>
      </c>
      <c r="C1026" s="25">
        <v>507.5</v>
      </c>
      <c r="D1026" s="25">
        <v>493.75</v>
      </c>
      <c r="E1026" s="25">
        <v>493.75</v>
      </c>
      <c r="F1026" s="25">
        <v>493.75</v>
      </c>
      <c r="G1026" s="25">
        <v>839</v>
      </c>
    </row>
    <row r="1027" spans="1:7" ht="15" thickBot="1" x14ac:dyDescent="0.4">
      <c r="A1027" s="23">
        <v>43347</v>
      </c>
      <c r="B1027" s="25">
        <v>507.25</v>
      </c>
      <c r="C1027" s="25">
        <v>507.25</v>
      </c>
      <c r="D1027" s="25">
        <v>491.75</v>
      </c>
      <c r="E1027" s="25">
        <v>502.75</v>
      </c>
      <c r="F1027" s="25">
        <v>502.75</v>
      </c>
      <c r="G1027" s="26">
        <v>2246</v>
      </c>
    </row>
    <row r="1028" spans="1:7" ht="15" thickBot="1" x14ac:dyDescent="0.4">
      <c r="A1028" s="23">
        <v>43343</v>
      </c>
      <c r="B1028" s="25">
        <v>509.5</v>
      </c>
      <c r="C1028" s="25">
        <v>522.25</v>
      </c>
      <c r="D1028" s="25">
        <v>509.5</v>
      </c>
      <c r="E1028" s="25">
        <v>518.5</v>
      </c>
      <c r="F1028" s="25">
        <v>518.5</v>
      </c>
      <c r="G1028" s="25" t="s">
        <v>41</v>
      </c>
    </row>
    <row r="1029" spans="1:7" ht="15" thickBot="1" x14ac:dyDescent="0.4">
      <c r="A1029" s="23">
        <v>43342</v>
      </c>
      <c r="B1029" s="25">
        <v>517.5</v>
      </c>
      <c r="C1029" s="25">
        <v>525</v>
      </c>
      <c r="D1029" s="25">
        <v>502.5</v>
      </c>
      <c r="E1029" s="25">
        <v>508</v>
      </c>
      <c r="F1029" s="25">
        <v>508</v>
      </c>
      <c r="G1029" s="26">
        <v>15482</v>
      </c>
    </row>
    <row r="1030" spans="1:7" ht="15" thickBot="1" x14ac:dyDescent="0.4">
      <c r="A1030" s="23">
        <v>43341</v>
      </c>
      <c r="B1030" s="25">
        <v>498</v>
      </c>
      <c r="C1030" s="25">
        <v>520</v>
      </c>
      <c r="D1030" s="25">
        <v>496</v>
      </c>
      <c r="E1030" s="25">
        <v>515.75</v>
      </c>
      <c r="F1030" s="25">
        <v>515.75</v>
      </c>
      <c r="G1030" s="26">
        <v>21637</v>
      </c>
    </row>
    <row r="1031" spans="1:7" ht="15" thickBot="1" x14ac:dyDescent="0.4">
      <c r="A1031" s="23">
        <v>43340</v>
      </c>
      <c r="B1031" s="25">
        <v>500.25</v>
      </c>
      <c r="C1031" s="25">
        <v>504.25</v>
      </c>
      <c r="D1031" s="25">
        <v>494.75</v>
      </c>
      <c r="E1031" s="25">
        <v>498.25</v>
      </c>
      <c r="F1031" s="25">
        <v>498.25</v>
      </c>
      <c r="G1031" s="26">
        <v>22072</v>
      </c>
    </row>
    <row r="1032" spans="1:7" ht="15" thickBot="1" x14ac:dyDescent="0.4">
      <c r="A1032" s="23">
        <v>43339</v>
      </c>
      <c r="B1032" s="25">
        <v>513.75</v>
      </c>
      <c r="C1032" s="25">
        <v>513.75</v>
      </c>
      <c r="D1032" s="25">
        <v>499</v>
      </c>
      <c r="E1032" s="25">
        <v>499.25</v>
      </c>
      <c r="F1032" s="25">
        <v>499.25</v>
      </c>
      <c r="G1032" s="26">
        <v>23190</v>
      </c>
    </row>
    <row r="1033" spans="1:7" ht="15" thickBot="1" x14ac:dyDescent="0.4">
      <c r="A1033" s="23">
        <v>43336</v>
      </c>
      <c r="B1033" s="25">
        <v>522</v>
      </c>
      <c r="C1033" s="25">
        <v>522</v>
      </c>
      <c r="D1033" s="25">
        <v>513</v>
      </c>
      <c r="E1033" s="25">
        <v>514.75</v>
      </c>
      <c r="F1033" s="25">
        <v>514.75</v>
      </c>
      <c r="G1033" s="26">
        <v>52011</v>
      </c>
    </row>
    <row r="1034" spans="1:7" ht="15" thickBot="1" x14ac:dyDescent="0.4">
      <c r="A1034" s="23">
        <v>43335</v>
      </c>
      <c r="B1034" s="25">
        <v>529</v>
      </c>
      <c r="C1034" s="25">
        <v>535.5</v>
      </c>
      <c r="D1034" s="25">
        <v>515.5</v>
      </c>
      <c r="E1034" s="25">
        <v>522</v>
      </c>
      <c r="F1034" s="25">
        <v>522</v>
      </c>
      <c r="G1034" s="26">
        <v>35630</v>
      </c>
    </row>
    <row r="1035" spans="1:7" ht="15" thickBot="1" x14ac:dyDescent="0.4">
      <c r="A1035" s="23">
        <v>43334</v>
      </c>
      <c r="B1035" s="25">
        <v>526.5</v>
      </c>
      <c r="C1035" s="25">
        <v>533</v>
      </c>
      <c r="D1035" s="25">
        <v>520.5</v>
      </c>
      <c r="E1035" s="25">
        <v>526</v>
      </c>
      <c r="F1035" s="25">
        <v>526</v>
      </c>
      <c r="G1035" s="26">
        <v>35802</v>
      </c>
    </row>
    <row r="1036" spans="1:7" ht="15" thickBot="1" x14ac:dyDescent="0.4">
      <c r="A1036" s="23">
        <v>43333</v>
      </c>
      <c r="B1036" s="25">
        <v>544</v>
      </c>
      <c r="C1036" s="25">
        <v>544.25</v>
      </c>
      <c r="D1036" s="25">
        <v>526.25</v>
      </c>
      <c r="E1036" s="25">
        <v>527.25</v>
      </c>
      <c r="F1036" s="25">
        <v>527.25</v>
      </c>
      <c r="G1036" s="26">
        <v>38076</v>
      </c>
    </row>
    <row r="1037" spans="1:7" ht="15" thickBot="1" x14ac:dyDescent="0.4">
      <c r="A1037" s="23">
        <v>43332</v>
      </c>
      <c r="B1037" s="25">
        <v>562</v>
      </c>
      <c r="C1037" s="25">
        <v>562.75</v>
      </c>
      <c r="D1037" s="25">
        <v>540.75</v>
      </c>
      <c r="E1037" s="25">
        <v>542.25</v>
      </c>
      <c r="F1037" s="25">
        <v>542.25</v>
      </c>
      <c r="G1037" s="26">
        <v>42927</v>
      </c>
    </row>
    <row r="1038" spans="1:7" ht="15" thickBot="1" x14ac:dyDescent="0.4">
      <c r="A1038" s="23">
        <v>43329</v>
      </c>
      <c r="B1038" s="25">
        <v>542.25</v>
      </c>
      <c r="C1038" s="25">
        <v>563</v>
      </c>
      <c r="D1038" s="25">
        <v>535</v>
      </c>
      <c r="E1038" s="25">
        <v>560.5</v>
      </c>
      <c r="F1038" s="25">
        <v>560.5</v>
      </c>
      <c r="G1038" s="26">
        <v>66479</v>
      </c>
    </row>
    <row r="1039" spans="1:7" ht="15" thickBot="1" x14ac:dyDescent="0.4">
      <c r="A1039" s="23">
        <v>43328</v>
      </c>
      <c r="B1039" s="25">
        <v>532.5</v>
      </c>
      <c r="C1039" s="25">
        <v>547.75</v>
      </c>
      <c r="D1039" s="25">
        <v>531</v>
      </c>
      <c r="E1039" s="25">
        <v>542.25</v>
      </c>
      <c r="F1039" s="25">
        <v>542.25</v>
      </c>
      <c r="G1039" s="26">
        <v>45520</v>
      </c>
    </row>
    <row r="1040" spans="1:7" ht="15" thickBot="1" x14ac:dyDescent="0.4">
      <c r="A1040" s="23">
        <v>43327</v>
      </c>
      <c r="B1040" s="25">
        <v>541</v>
      </c>
      <c r="C1040" s="25">
        <v>542.75</v>
      </c>
      <c r="D1040" s="25">
        <v>528.25</v>
      </c>
      <c r="E1040" s="25">
        <v>532.25</v>
      </c>
      <c r="F1040" s="25">
        <v>532.25</v>
      </c>
      <c r="G1040" s="26">
        <v>70666</v>
      </c>
    </row>
    <row r="1041" spans="1:7" ht="15" thickBot="1" x14ac:dyDescent="0.4">
      <c r="A1041" s="23">
        <v>43326</v>
      </c>
      <c r="B1041" s="25">
        <v>534.75</v>
      </c>
      <c r="C1041" s="25">
        <v>544.25</v>
      </c>
      <c r="D1041" s="25">
        <v>532.25</v>
      </c>
      <c r="E1041" s="25">
        <v>541.75</v>
      </c>
      <c r="F1041" s="25">
        <v>541.75</v>
      </c>
      <c r="G1041" s="26">
        <v>58391</v>
      </c>
    </row>
    <row r="1042" spans="1:7" ht="15" thickBot="1" x14ac:dyDescent="0.4">
      <c r="A1042" s="23">
        <v>43325</v>
      </c>
      <c r="B1042" s="25">
        <v>546.5</v>
      </c>
      <c r="C1042" s="25">
        <v>549.75</v>
      </c>
      <c r="D1042" s="25">
        <v>530.5</v>
      </c>
      <c r="E1042" s="25">
        <v>533.5</v>
      </c>
      <c r="F1042" s="25">
        <v>533.5</v>
      </c>
      <c r="G1042" s="26">
        <v>94158</v>
      </c>
    </row>
    <row r="1043" spans="1:7" ht="15" thickBot="1" x14ac:dyDescent="0.4">
      <c r="A1043" s="23">
        <v>43322</v>
      </c>
      <c r="B1043" s="25">
        <v>564.75</v>
      </c>
      <c r="C1043" s="25">
        <v>574</v>
      </c>
      <c r="D1043" s="25">
        <v>545.75</v>
      </c>
      <c r="E1043" s="25">
        <v>546.75</v>
      </c>
      <c r="F1043" s="25">
        <v>546.75</v>
      </c>
      <c r="G1043" s="26">
        <v>113918</v>
      </c>
    </row>
    <row r="1044" spans="1:7" ht="15" thickBot="1" x14ac:dyDescent="0.4">
      <c r="A1044" s="23">
        <v>43321</v>
      </c>
      <c r="B1044" s="25">
        <v>570.5</v>
      </c>
      <c r="C1044" s="25">
        <v>573.75</v>
      </c>
      <c r="D1044" s="25">
        <v>561.75</v>
      </c>
      <c r="E1044" s="25">
        <v>564.5</v>
      </c>
      <c r="F1044" s="25">
        <v>564.5</v>
      </c>
      <c r="G1044" s="26">
        <v>87215</v>
      </c>
    </row>
    <row r="1045" spans="1:7" ht="15" thickBot="1" x14ac:dyDescent="0.4">
      <c r="A1045" s="23">
        <v>43320</v>
      </c>
      <c r="B1045" s="25">
        <v>569.75</v>
      </c>
      <c r="C1045" s="25">
        <v>578</v>
      </c>
      <c r="D1045" s="25">
        <v>564.5</v>
      </c>
      <c r="E1045" s="25">
        <v>570</v>
      </c>
      <c r="F1045" s="25">
        <v>570</v>
      </c>
      <c r="G1045" s="26">
        <v>91814</v>
      </c>
    </row>
    <row r="1046" spans="1:7" ht="15" thickBot="1" x14ac:dyDescent="0.4">
      <c r="A1046" s="23">
        <v>43319</v>
      </c>
      <c r="B1046" s="25">
        <v>575.25</v>
      </c>
      <c r="C1046" s="25">
        <v>586.25</v>
      </c>
      <c r="D1046" s="25">
        <v>564</v>
      </c>
      <c r="E1046" s="25">
        <v>568.25</v>
      </c>
      <c r="F1046" s="25">
        <v>568.25</v>
      </c>
      <c r="G1046" s="26">
        <v>106029</v>
      </c>
    </row>
    <row r="1047" spans="1:7" ht="15" thickBot="1" x14ac:dyDescent="0.4">
      <c r="A1047" s="23">
        <v>43318</v>
      </c>
      <c r="B1047" s="25">
        <v>555</v>
      </c>
      <c r="C1047" s="25">
        <v>576.25</v>
      </c>
      <c r="D1047" s="25">
        <v>551.5</v>
      </c>
      <c r="E1047" s="25">
        <v>574.5</v>
      </c>
      <c r="F1047" s="25">
        <v>574.5</v>
      </c>
      <c r="G1047" s="26">
        <v>75848</v>
      </c>
    </row>
    <row r="1048" spans="1:7" ht="15" thickBot="1" x14ac:dyDescent="0.4">
      <c r="A1048" s="23">
        <v>43315</v>
      </c>
      <c r="B1048" s="25">
        <v>563.25</v>
      </c>
      <c r="C1048" s="25">
        <v>567.75</v>
      </c>
      <c r="D1048" s="25">
        <v>554</v>
      </c>
      <c r="E1048" s="25">
        <v>556.25</v>
      </c>
      <c r="F1048" s="25">
        <v>556.25</v>
      </c>
      <c r="G1048" s="26">
        <v>78469</v>
      </c>
    </row>
    <row r="1049" spans="1:7" ht="15" thickBot="1" x14ac:dyDescent="0.4">
      <c r="A1049" s="23">
        <v>43314</v>
      </c>
      <c r="B1049" s="25">
        <v>559.5</v>
      </c>
      <c r="C1049" s="25">
        <v>593</v>
      </c>
      <c r="D1049" s="25">
        <v>559</v>
      </c>
      <c r="E1049" s="25">
        <v>560.5</v>
      </c>
      <c r="F1049" s="25">
        <v>560.5</v>
      </c>
      <c r="G1049" s="26">
        <v>150993</v>
      </c>
    </row>
    <row r="1050" spans="1:7" ht="15" thickBot="1" x14ac:dyDescent="0.4">
      <c r="A1050" s="23">
        <v>43313</v>
      </c>
      <c r="B1050" s="25">
        <v>555.25</v>
      </c>
      <c r="C1050" s="25">
        <v>566</v>
      </c>
      <c r="D1050" s="25">
        <v>550.75</v>
      </c>
      <c r="E1050" s="25">
        <v>558.25</v>
      </c>
      <c r="F1050" s="25">
        <v>558.25</v>
      </c>
      <c r="G1050" s="26">
        <v>100631</v>
      </c>
    </row>
    <row r="1051" spans="1:7" ht="15" thickBot="1" x14ac:dyDescent="0.4">
      <c r="A1051" s="23">
        <v>43312</v>
      </c>
      <c r="B1051" s="25">
        <v>545.5</v>
      </c>
      <c r="C1051" s="25">
        <v>565</v>
      </c>
      <c r="D1051" s="25">
        <v>540.5</v>
      </c>
      <c r="E1051" s="25">
        <v>553.75</v>
      </c>
      <c r="F1051" s="25">
        <v>553.75</v>
      </c>
      <c r="G1051" s="26">
        <v>97008</v>
      </c>
    </row>
    <row r="1052" spans="1:7" ht="15" thickBot="1" x14ac:dyDescent="0.4">
      <c r="A1052" s="23">
        <v>43311</v>
      </c>
      <c r="B1052" s="25">
        <v>533.5</v>
      </c>
      <c r="C1052" s="25">
        <v>551.75</v>
      </c>
      <c r="D1052" s="25">
        <v>532.75</v>
      </c>
      <c r="E1052" s="25">
        <v>546.5</v>
      </c>
      <c r="F1052" s="25">
        <v>546.5</v>
      </c>
      <c r="G1052" s="26">
        <v>72662</v>
      </c>
    </row>
    <row r="1053" spans="1:7" ht="15" thickBot="1" x14ac:dyDescent="0.4">
      <c r="A1053" s="23">
        <v>43308</v>
      </c>
      <c r="B1053" s="25">
        <v>536</v>
      </c>
      <c r="C1053" s="25">
        <v>542</v>
      </c>
      <c r="D1053" s="25">
        <v>525.25</v>
      </c>
      <c r="E1053" s="25">
        <v>530.5</v>
      </c>
      <c r="F1053" s="25">
        <v>530.5</v>
      </c>
      <c r="G1053" s="26">
        <v>94998</v>
      </c>
    </row>
    <row r="1054" spans="1:7" ht="15" thickBot="1" x14ac:dyDescent="0.4">
      <c r="A1054" s="23">
        <v>43307</v>
      </c>
      <c r="B1054" s="25">
        <v>544.75</v>
      </c>
      <c r="C1054" s="25">
        <v>553.75</v>
      </c>
      <c r="D1054" s="25">
        <v>532</v>
      </c>
      <c r="E1054" s="25">
        <v>536.5</v>
      </c>
      <c r="F1054" s="25">
        <v>536.5</v>
      </c>
      <c r="G1054" s="26">
        <v>128991</v>
      </c>
    </row>
    <row r="1055" spans="1:7" ht="15" thickBot="1" x14ac:dyDescent="0.4">
      <c r="A1055" s="23">
        <v>43306</v>
      </c>
      <c r="B1055" s="25">
        <v>511.5</v>
      </c>
      <c r="C1055" s="25">
        <v>545.25</v>
      </c>
      <c r="D1055" s="25">
        <v>511.25</v>
      </c>
      <c r="E1055" s="25">
        <v>542.75</v>
      </c>
      <c r="F1055" s="25">
        <v>542.75</v>
      </c>
      <c r="G1055" s="26">
        <v>145913</v>
      </c>
    </row>
    <row r="1056" spans="1:7" ht="15" thickBot="1" x14ac:dyDescent="0.4">
      <c r="A1056" s="23">
        <v>43305</v>
      </c>
      <c r="B1056" s="25">
        <v>511.5</v>
      </c>
      <c r="C1056" s="25">
        <v>516.25</v>
      </c>
      <c r="D1056" s="25">
        <v>505.25</v>
      </c>
      <c r="E1056" s="25">
        <v>510.25</v>
      </c>
      <c r="F1056" s="25">
        <v>510.25</v>
      </c>
      <c r="G1056" s="26">
        <v>66279</v>
      </c>
    </row>
    <row r="1057" spans="1:7" ht="15" thickBot="1" x14ac:dyDescent="0.4">
      <c r="A1057" s="23">
        <v>43304</v>
      </c>
      <c r="B1057" s="25">
        <v>518</v>
      </c>
      <c r="C1057" s="25">
        <v>522.5</v>
      </c>
      <c r="D1057" s="25">
        <v>512</v>
      </c>
      <c r="E1057" s="25">
        <v>513.75</v>
      </c>
      <c r="F1057" s="25">
        <v>513.75</v>
      </c>
      <c r="G1057" s="26">
        <v>74226</v>
      </c>
    </row>
    <row r="1058" spans="1:7" ht="15" thickBot="1" x14ac:dyDescent="0.4">
      <c r="A1058" s="23">
        <v>43301</v>
      </c>
      <c r="B1058" s="25">
        <v>503.5</v>
      </c>
      <c r="C1058" s="25">
        <v>519.75</v>
      </c>
      <c r="D1058" s="25">
        <v>503</v>
      </c>
      <c r="E1058" s="25">
        <v>516</v>
      </c>
      <c r="F1058" s="25">
        <v>516</v>
      </c>
      <c r="G1058" s="26">
        <v>76739</v>
      </c>
    </row>
    <row r="1059" spans="1:7" ht="15" thickBot="1" x14ac:dyDescent="0.4">
      <c r="A1059" s="23">
        <v>43300</v>
      </c>
      <c r="B1059" s="25">
        <v>493.75</v>
      </c>
      <c r="C1059" s="25">
        <v>505.75</v>
      </c>
      <c r="D1059" s="25">
        <v>490.25</v>
      </c>
      <c r="E1059" s="25">
        <v>504.25</v>
      </c>
      <c r="F1059" s="25">
        <v>504.25</v>
      </c>
      <c r="G1059" s="26">
        <v>57474</v>
      </c>
    </row>
    <row r="1060" spans="1:7" ht="15" thickBot="1" x14ac:dyDescent="0.4">
      <c r="A1060" s="23">
        <v>43299</v>
      </c>
      <c r="B1060" s="25">
        <v>498.25</v>
      </c>
      <c r="C1060" s="25">
        <v>505</v>
      </c>
      <c r="D1060" s="25">
        <v>493.75</v>
      </c>
      <c r="E1060" s="25">
        <v>494.5</v>
      </c>
      <c r="F1060" s="25">
        <v>494.5</v>
      </c>
      <c r="G1060" s="26">
        <v>54257</v>
      </c>
    </row>
    <row r="1061" spans="1:7" ht="15" thickBot="1" x14ac:dyDescent="0.4">
      <c r="A1061" s="23">
        <v>43298</v>
      </c>
      <c r="B1061" s="25">
        <v>491</v>
      </c>
      <c r="C1061" s="25">
        <v>504.25</v>
      </c>
      <c r="D1061" s="25">
        <v>487.75</v>
      </c>
      <c r="E1061" s="25">
        <v>497.75</v>
      </c>
      <c r="F1061" s="25">
        <v>497.75</v>
      </c>
      <c r="G1061" s="26">
        <v>70281</v>
      </c>
    </row>
    <row r="1062" spans="1:7" ht="15" thickBot="1" x14ac:dyDescent="0.4">
      <c r="A1062" s="23">
        <v>43297</v>
      </c>
      <c r="B1062" s="25">
        <v>495.25</v>
      </c>
      <c r="C1062" s="25">
        <v>498.5</v>
      </c>
      <c r="D1062" s="25">
        <v>486.75</v>
      </c>
      <c r="E1062" s="25">
        <v>488.5</v>
      </c>
      <c r="F1062" s="25">
        <v>488.5</v>
      </c>
      <c r="G1062" s="26">
        <v>62009</v>
      </c>
    </row>
    <row r="1063" spans="1:7" ht="15" thickBot="1" x14ac:dyDescent="0.4">
      <c r="A1063" s="23">
        <v>43294</v>
      </c>
      <c r="B1063" s="25">
        <v>478</v>
      </c>
      <c r="C1063" s="25">
        <v>481.5</v>
      </c>
      <c r="D1063" s="25">
        <v>478</v>
      </c>
      <c r="E1063" s="25">
        <v>481.5</v>
      </c>
      <c r="F1063" s="25">
        <v>481.5</v>
      </c>
      <c r="G1063" s="26">
        <v>81163</v>
      </c>
    </row>
    <row r="1064" spans="1:7" ht="15" thickBot="1" x14ac:dyDescent="0.4">
      <c r="A1064" s="23">
        <v>43293</v>
      </c>
      <c r="B1064" s="25">
        <v>484.25</v>
      </c>
      <c r="C1064" s="25">
        <v>484.25</v>
      </c>
      <c r="D1064" s="25">
        <v>482.5</v>
      </c>
      <c r="E1064" s="25">
        <v>482.5</v>
      </c>
      <c r="F1064" s="25">
        <v>482.5</v>
      </c>
      <c r="G1064" s="25">
        <v>74</v>
      </c>
    </row>
    <row r="1065" spans="1:7" ht="15" thickBot="1" x14ac:dyDescent="0.4">
      <c r="A1065" s="23">
        <v>43292</v>
      </c>
      <c r="B1065" s="25">
        <v>469.75</v>
      </c>
      <c r="C1065" s="25">
        <v>469.75</v>
      </c>
      <c r="D1065" s="25">
        <v>469.75</v>
      </c>
      <c r="E1065" s="25">
        <v>469.75</v>
      </c>
      <c r="F1065" s="25">
        <v>469.75</v>
      </c>
      <c r="G1065" s="25">
        <v>14</v>
      </c>
    </row>
    <row r="1066" spans="1:7" ht="15" thickBot="1" x14ac:dyDescent="0.4">
      <c r="A1066" s="23">
        <v>43291</v>
      </c>
      <c r="B1066" s="25">
        <v>503</v>
      </c>
      <c r="C1066" s="25">
        <v>503</v>
      </c>
      <c r="D1066" s="25">
        <v>485.75</v>
      </c>
      <c r="E1066" s="25">
        <v>489.5</v>
      </c>
      <c r="F1066" s="25">
        <v>489.5</v>
      </c>
      <c r="G1066" s="25">
        <v>51</v>
      </c>
    </row>
    <row r="1067" spans="1:7" ht="15" thickBot="1" x14ac:dyDescent="0.4">
      <c r="A1067" s="23">
        <v>43290</v>
      </c>
      <c r="B1067" s="25">
        <v>509.5</v>
      </c>
      <c r="C1067" s="25">
        <v>509.75</v>
      </c>
      <c r="D1067" s="25">
        <v>504.25</v>
      </c>
      <c r="E1067" s="25">
        <v>507.75</v>
      </c>
      <c r="F1067" s="25">
        <v>507.75</v>
      </c>
      <c r="G1067" s="25">
        <v>55</v>
      </c>
    </row>
    <row r="1068" spans="1:7" ht="15" thickBot="1" x14ac:dyDescent="0.4">
      <c r="A1068" s="23">
        <v>43287</v>
      </c>
      <c r="B1068" s="25">
        <v>500.25</v>
      </c>
      <c r="C1068" s="25">
        <v>513.25</v>
      </c>
      <c r="D1068" s="25">
        <v>500.25</v>
      </c>
      <c r="E1068" s="25">
        <v>512.75</v>
      </c>
      <c r="F1068" s="25">
        <v>512.75</v>
      </c>
      <c r="G1068" s="25">
        <v>161</v>
      </c>
    </row>
    <row r="1069" spans="1:7" ht="15" thickBot="1" x14ac:dyDescent="0.4">
      <c r="A1069" s="23">
        <v>43286</v>
      </c>
      <c r="B1069" s="25">
        <v>507</v>
      </c>
      <c r="C1069" s="25">
        <v>508.75</v>
      </c>
      <c r="D1069" s="25">
        <v>503.25</v>
      </c>
      <c r="E1069" s="25">
        <v>504</v>
      </c>
      <c r="F1069" s="25">
        <v>504</v>
      </c>
      <c r="G1069" s="25">
        <v>166</v>
      </c>
    </row>
    <row r="1070" spans="1:7" ht="15" thickBot="1" x14ac:dyDescent="0.4">
      <c r="A1070" s="23">
        <v>43284</v>
      </c>
      <c r="B1070" s="25">
        <v>480.75</v>
      </c>
      <c r="C1070" s="25">
        <v>495</v>
      </c>
      <c r="D1070" s="25">
        <v>480.5</v>
      </c>
      <c r="E1070" s="25">
        <v>491.5</v>
      </c>
      <c r="F1070" s="25">
        <v>491.5</v>
      </c>
      <c r="G1070" s="25" t="s">
        <v>41</v>
      </c>
    </row>
    <row r="1071" spans="1:7" ht="15" thickBot="1" x14ac:dyDescent="0.4">
      <c r="A1071" s="23">
        <v>43283</v>
      </c>
      <c r="B1071" s="25">
        <v>497.25</v>
      </c>
      <c r="C1071" s="25">
        <v>505</v>
      </c>
      <c r="D1071" s="25">
        <v>477.25</v>
      </c>
      <c r="E1071" s="25">
        <v>480.25</v>
      </c>
      <c r="F1071" s="25">
        <v>480.25</v>
      </c>
      <c r="G1071" s="25">
        <v>881</v>
      </c>
    </row>
    <row r="1072" spans="1:7" ht="15" thickBot="1" x14ac:dyDescent="0.4">
      <c r="A1072" s="23">
        <v>43280</v>
      </c>
      <c r="B1072" s="25">
        <v>479.5</v>
      </c>
      <c r="C1072" s="25">
        <v>504</v>
      </c>
      <c r="D1072" s="25">
        <v>479.5</v>
      </c>
      <c r="E1072" s="25">
        <v>497.5</v>
      </c>
      <c r="F1072" s="25">
        <v>497.5</v>
      </c>
      <c r="G1072" s="26">
        <v>2486</v>
      </c>
    </row>
    <row r="1073" spans="1:7" ht="15" thickBot="1" x14ac:dyDescent="0.4">
      <c r="A1073" s="23">
        <v>43279</v>
      </c>
      <c r="B1073" s="25">
        <v>478</v>
      </c>
      <c r="C1073" s="25">
        <v>485.25</v>
      </c>
      <c r="D1073" s="25">
        <v>474.25</v>
      </c>
      <c r="E1073" s="25">
        <v>479.5</v>
      </c>
      <c r="F1073" s="25">
        <v>479.5</v>
      </c>
      <c r="G1073" s="26">
        <v>13880</v>
      </c>
    </row>
    <row r="1074" spans="1:7" ht="15" thickBot="1" x14ac:dyDescent="0.4">
      <c r="A1074" s="23">
        <v>43278</v>
      </c>
      <c r="B1074" s="25">
        <v>470</v>
      </c>
      <c r="C1074" s="25">
        <v>482.25</v>
      </c>
      <c r="D1074" s="25">
        <v>468.75</v>
      </c>
      <c r="E1074" s="25">
        <v>479.5</v>
      </c>
      <c r="F1074" s="25">
        <v>479.5</v>
      </c>
      <c r="G1074" s="26">
        <v>30819</v>
      </c>
    </row>
    <row r="1075" spans="1:7" ht="15" thickBot="1" x14ac:dyDescent="0.4">
      <c r="A1075" s="23">
        <v>43277</v>
      </c>
      <c r="B1075" s="25">
        <v>477.5</v>
      </c>
      <c r="C1075" s="25">
        <v>481.75</v>
      </c>
      <c r="D1075" s="25">
        <v>466.75</v>
      </c>
      <c r="E1075" s="25">
        <v>469.5</v>
      </c>
      <c r="F1075" s="25">
        <v>469.5</v>
      </c>
      <c r="G1075" s="26">
        <v>27495</v>
      </c>
    </row>
    <row r="1076" spans="1:7" ht="15" thickBot="1" x14ac:dyDescent="0.4">
      <c r="A1076" s="23">
        <v>43276</v>
      </c>
      <c r="B1076" s="25">
        <v>490.25</v>
      </c>
      <c r="C1076" s="25">
        <v>491</v>
      </c>
      <c r="D1076" s="25">
        <v>473.75</v>
      </c>
      <c r="E1076" s="25">
        <v>476.75</v>
      </c>
      <c r="F1076" s="25">
        <v>476.75</v>
      </c>
      <c r="G1076" s="26">
        <v>28206</v>
      </c>
    </row>
    <row r="1077" spans="1:7" ht="15" thickBot="1" x14ac:dyDescent="0.4">
      <c r="A1077" s="23">
        <v>43273</v>
      </c>
      <c r="B1077" s="25">
        <v>495.75</v>
      </c>
      <c r="C1077" s="25">
        <v>497.5</v>
      </c>
      <c r="D1077" s="25">
        <v>487</v>
      </c>
      <c r="E1077" s="25">
        <v>491.25</v>
      </c>
      <c r="F1077" s="25">
        <v>491.25</v>
      </c>
      <c r="G1077" s="26">
        <v>38618</v>
      </c>
    </row>
    <row r="1078" spans="1:7" ht="15" thickBot="1" x14ac:dyDescent="0.4">
      <c r="A1078" s="23">
        <v>43272</v>
      </c>
      <c r="B1078" s="25">
        <v>490.75</v>
      </c>
      <c r="C1078" s="25">
        <v>498.75</v>
      </c>
      <c r="D1078" s="25">
        <v>482.25</v>
      </c>
      <c r="E1078" s="25">
        <v>495.25</v>
      </c>
      <c r="F1078" s="25">
        <v>495.25</v>
      </c>
      <c r="G1078" s="26">
        <v>51246</v>
      </c>
    </row>
    <row r="1079" spans="1:7" ht="15" thickBot="1" x14ac:dyDescent="0.4">
      <c r="A1079" s="23">
        <v>43271</v>
      </c>
      <c r="B1079" s="25">
        <v>477.75</v>
      </c>
      <c r="C1079" s="25">
        <v>490</v>
      </c>
      <c r="D1079" s="25">
        <v>474.75</v>
      </c>
      <c r="E1079" s="25">
        <v>488.25</v>
      </c>
      <c r="F1079" s="25">
        <v>488.25</v>
      </c>
      <c r="G1079" s="26">
        <v>55871</v>
      </c>
    </row>
    <row r="1080" spans="1:7" ht="15" thickBot="1" x14ac:dyDescent="0.4">
      <c r="A1080" s="23">
        <v>43270</v>
      </c>
      <c r="B1080" s="25">
        <v>489.5</v>
      </c>
      <c r="C1080" s="25">
        <v>490.5</v>
      </c>
      <c r="D1080" s="25">
        <v>467.5</v>
      </c>
      <c r="E1080" s="25">
        <v>477.75</v>
      </c>
      <c r="F1080" s="25">
        <v>477.75</v>
      </c>
      <c r="G1080" s="26">
        <v>102770</v>
      </c>
    </row>
    <row r="1081" spans="1:7" ht="15" thickBot="1" x14ac:dyDescent="0.4">
      <c r="A1081" s="23">
        <v>43269</v>
      </c>
      <c r="B1081" s="25">
        <v>495.5</v>
      </c>
      <c r="C1081" s="25">
        <v>499</v>
      </c>
      <c r="D1081" s="25">
        <v>487.75</v>
      </c>
      <c r="E1081" s="25">
        <v>490</v>
      </c>
      <c r="F1081" s="25">
        <v>490</v>
      </c>
      <c r="G1081" s="26">
        <v>75216</v>
      </c>
    </row>
    <row r="1082" spans="1:7" ht="15" thickBot="1" x14ac:dyDescent="0.4">
      <c r="A1082" s="23">
        <v>43266</v>
      </c>
      <c r="B1082" s="25">
        <v>515.75</v>
      </c>
      <c r="C1082" s="25">
        <v>517</v>
      </c>
      <c r="D1082" s="25">
        <v>487</v>
      </c>
      <c r="E1082" s="25">
        <v>499.5</v>
      </c>
      <c r="F1082" s="25">
        <v>499.5</v>
      </c>
      <c r="G1082" s="26">
        <v>98171</v>
      </c>
    </row>
    <row r="1083" spans="1:7" ht="15" thickBot="1" x14ac:dyDescent="0.4">
      <c r="A1083" s="23">
        <v>43265</v>
      </c>
      <c r="B1083" s="25">
        <v>515.75</v>
      </c>
      <c r="C1083" s="25">
        <v>517</v>
      </c>
      <c r="D1083" s="25">
        <v>498.25</v>
      </c>
      <c r="E1083" s="25">
        <v>501.5</v>
      </c>
      <c r="F1083" s="25">
        <v>501.5</v>
      </c>
      <c r="G1083" s="26">
        <v>113599</v>
      </c>
    </row>
    <row r="1084" spans="1:7" ht="15" thickBot="1" x14ac:dyDescent="0.4">
      <c r="A1084" s="23">
        <v>43264</v>
      </c>
      <c r="B1084" s="25">
        <v>535</v>
      </c>
      <c r="C1084" s="25">
        <v>538.75</v>
      </c>
      <c r="D1084" s="25">
        <v>514.5</v>
      </c>
      <c r="E1084" s="25">
        <v>516.5</v>
      </c>
      <c r="F1084" s="25">
        <v>516.5</v>
      </c>
      <c r="G1084" s="26">
        <v>123831</v>
      </c>
    </row>
    <row r="1085" spans="1:7" ht="15" thickBot="1" x14ac:dyDescent="0.4">
      <c r="A1085" s="23">
        <v>43263</v>
      </c>
      <c r="B1085" s="25">
        <v>514.75</v>
      </c>
      <c r="C1085" s="25">
        <v>538.25</v>
      </c>
      <c r="D1085" s="25">
        <v>510.25</v>
      </c>
      <c r="E1085" s="25">
        <v>534.5</v>
      </c>
      <c r="F1085" s="25">
        <v>534.5</v>
      </c>
      <c r="G1085" s="26">
        <v>145449</v>
      </c>
    </row>
    <row r="1086" spans="1:7" ht="15" thickBot="1" x14ac:dyDescent="0.4">
      <c r="A1086" s="23">
        <v>43262</v>
      </c>
      <c r="B1086" s="25">
        <v>520</v>
      </c>
      <c r="C1086" s="25">
        <v>528.25</v>
      </c>
      <c r="D1086" s="25">
        <v>511.75</v>
      </c>
      <c r="E1086" s="25">
        <v>514.5</v>
      </c>
      <c r="F1086" s="25">
        <v>514.5</v>
      </c>
      <c r="G1086" s="26">
        <v>95718</v>
      </c>
    </row>
    <row r="1087" spans="1:7" ht="15" thickBot="1" x14ac:dyDescent="0.4">
      <c r="A1087" s="23">
        <v>43259</v>
      </c>
      <c r="B1087" s="25">
        <v>528.25</v>
      </c>
      <c r="C1087" s="25">
        <v>533.5</v>
      </c>
      <c r="D1087" s="25">
        <v>513.25</v>
      </c>
      <c r="E1087" s="25">
        <v>520</v>
      </c>
      <c r="F1087" s="25">
        <v>520</v>
      </c>
      <c r="G1087" s="26">
        <v>128275</v>
      </c>
    </row>
    <row r="1088" spans="1:7" ht="15" thickBot="1" x14ac:dyDescent="0.4">
      <c r="A1088" s="23">
        <v>43258</v>
      </c>
      <c r="B1088" s="25">
        <v>522.25</v>
      </c>
      <c r="C1088" s="25">
        <v>537</v>
      </c>
      <c r="D1088" s="25">
        <v>519.25</v>
      </c>
      <c r="E1088" s="25">
        <v>526.75</v>
      </c>
      <c r="F1088" s="25">
        <v>526.75</v>
      </c>
      <c r="G1088" s="26">
        <v>121868</v>
      </c>
    </row>
    <row r="1089" spans="1:7" ht="15" thickBot="1" x14ac:dyDescent="0.4">
      <c r="A1089" s="23">
        <v>43257</v>
      </c>
      <c r="B1089" s="25">
        <v>509.75</v>
      </c>
      <c r="C1089" s="25">
        <v>531.25</v>
      </c>
      <c r="D1089" s="25">
        <v>507.5</v>
      </c>
      <c r="E1089" s="25">
        <v>519.75</v>
      </c>
      <c r="F1089" s="25">
        <v>519.75</v>
      </c>
      <c r="G1089" s="26">
        <v>102300</v>
      </c>
    </row>
    <row r="1090" spans="1:7" ht="15" thickBot="1" x14ac:dyDescent="0.4">
      <c r="A1090" s="23">
        <v>43256</v>
      </c>
      <c r="B1090" s="25">
        <v>507</v>
      </c>
      <c r="C1090" s="25">
        <v>518.75</v>
      </c>
      <c r="D1090" s="25">
        <v>506</v>
      </c>
      <c r="E1090" s="25">
        <v>510</v>
      </c>
      <c r="F1090" s="25">
        <v>510</v>
      </c>
      <c r="G1090" s="26">
        <v>106924</v>
      </c>
    </row>
    <row r="1091" spans="1:7" ht="15" thickBot="1" x14ac:dyDescent="0.4">
      <c r="A1091" s="23">
        <v>43255</v>
      </c>
      <c r="B1091" s="25">
        <v>520.25</v>
      </c>
      <c r="C1091" s="25">
        <v>521.25</v>
      </c>
      <c r="D1091" s="25">
        <v>503.25</v>
      </c>
      <c r="E1091" s="25">
        <v>505.25</v>
      </c>
      <c r="F1091" s="25">
        <v>505.25</v>
      </c>
      <c r="G1091" s="26">
        <v>104589</v>
      </c>
    </row>
    <row r="1092" spans="1:7" ht="15" thickBot="1" x14ac:dyDescent="0.4">
      <c r="A1092" s="23">
        <v>43252</v>
      </c>
      <c r="B1092" s="25">
        <v>524.5</v>
      </c>
      <c r="C1092" s="25">
        <v>528</v>
      </c>
      <c r="D1092" s="25">
        <v>518.25</v>
      </c>
      <c r="E1092" s="25">
        <v>523.25</v>
      </c>
      <c r="F1092" s="25">
        <v>523.25</v>
      </c>
      <c r="G1092" s="26">
        <v>84217</v>
      </c>
    </row>
    <row r="1093" spans="1:7" ht="15" thickBot="1" x14ac:dyDescent="0.4">
      <c r="A1093" s="23">
        <v>43251</v>
      </c>
      <c r="B1093" s="25">
        <v>522</v>
      </c>
      <c r="C1093" s="25">
        <v>531.75</v>
      </c>
      <c r="D1093" s="25">
        <v>515.25</v>
      </c>
      <c r="E1093" s="25">
        <v>526.25</v>
      </c>
      <c r="F1093" s="25">
        <v>526.25</v>
      </c>
      <c r="G1093" s="26">
        <v>86994</v>
      </c>
    </row>
    <row r="1094" spans="1:7" ht="15" thickBot="1" x14ac:dyDescent="0.4">
      <c r="A1094" s="23">
        <v>43250</v>
      </c>
      <c r="B1094" s="25">
        <v>534.75</v>
      </c>
      <c r="C1094" s="25">
        <v>534.75</v>
      </c>
      <c r="D1094" s="25">
        <v>516.5</v>
      </c>
      <c r="E1094" s="25">
        <v>522</v>
      </c>
      <c r="F1094" s="25">
        <v>522</v>
      </c>
      <c r="G1094" s="26">
        <v>106721</v>
      </c>
    </row>
    <row r="1095" spans="1:7" ht="15" thickBot="1" x14ac:dyDescent="0.4">
      <c r="A1095" s="23">
        <v>43249</v>
      </c>
      <c r="B1095" s="25">
        <v>547.5</v>
      </c>
      <c r="C1095" s="25">
        <v>554</v>
      </c>
      <c r="D1095" s="25">
        <v>531.5</v>
      </c>
      <c r="E1095" s="25">
        <v>536.5</v>
      </c>
      <c r="F1095" s="25">
        <v>536.5</v>
      </c>
      <c r="G1095" s="26">
        <v>140350</v>
      </c>
    </row>
    <row r="1096" spans="1:7" ht="15" thickBot="1" x14ac:dyDescent="0.4">
      <c r="A1096" s="23">
        <v>43245</v>
      </c>
      <c r="B1096" s="25">
        <v>530</v>
      </c>
      <c r="C1096" s="25">
        <v>544.75</v>
      </c>
      <c r="D1096" s="25">
        <v>528.25</v>
      </c>
      <c r="E1096" s="25">
        <v>543</v>
      </c>
      <c r="F1096" s="25">
        <v>543</v>
      </c>
      <c r="G1096" s="26">
        <v>86023</v>
      </c>
    </row>
    <row r="1097" spans="1:7" ht="15" thickBot="1" x14ac:dyDescent="0.4">
      <c r="A1097" s="23">
        <v>43244</v>
      </c>
      <c r="B1097" s="25">
        <v>531</v>
      </c>
      <c r="C1097" s="25">
        <v>545.25</v>
      </c>
      <c r="D1097" s="25">
        <v>529.25</v>
      </c>
      <c r="E1097" s="25">
        <v>530.25</v>
      </c>
      <c r="F1097" s="25">
        <v>530.25</v>
      </c>
      <c r="G1097" s="26">
        <v>136823</v>
      </c>
    </row>
    <row r="1098" spans="1:7" ht="15" thickBot="1" x14ac:dyDescent="0.4">
      <c r="A1098" s="23">
        <v>43243</v>
      </c>
      <c r="B1098" s="25">
        <v>520.75</v>
      </c>
      <c r="C1098" s="25">
        <v>531.75</v>
      </c>
      <c r="D1098" s="25">
        <v>517.25</v>
      </c>
      <c r="E1098" s="25">
        <v>531</v>
      </c>
      <c r="F1098" s="25">
        <v>531</v>
      </c>
      <c r="G1098" s="26">
        <v>91158</v>
      </c>
    </row>
    <row r="1099" spans="1:7" ht="15" thickBot="1" x14ac:dyDescent="0.4">
      <c r="A1099" s="23">
        <v>43242</v>
      </c>
      <c r="B1099" s="25">
        <v>505.5</v>
      </c>
      <c r="C1099" s="25">
        <v>530.25</v>
      </c>
      <c r="D1099" s="25">
        <v>502.75</v>
      </c>
      <c r="E1099" s="25">
        <v>521.5</v>
      </c>
      <c r="F1099" s="25">
        <v>521.5</v>
      </c>
      <c r="G1099" s="26">
        <v>121340</v>
      </c>
    </row>
    <row r="1100" spans="1:7" ht="15" thickBot="1" x14ac:dyDescent="0.4">
      <c r="A1100" s="23">
        <v>43241</v>
      </c>
      <c r="B1100" s="25">
        <v>523</v>
      </c>
      <c r="C1100" s="25">
        <v>525.5</v>
      </c>
      <c r="D1100" s="25">
        <v>504.25</v>
      </c>
      <c r="E1100" s="25">
        <v>507.25</v>
      </c>
      <c r="F1100" s="25">
        <v>507.25</v>
      </c>
      <c r="G1100" s="26">
        <v>101857</v>
      </c>
    </row>
    <row r="1101" spans="1:7" ht="15" thickBot="1" x14ac:dyDescent="0.4">
      <c r="A1101" s="23">
        <v>43238</v>
      </c>
      <c r="B1101" s="25">
        <v>497.5</v>
      </c>
      <c r="C1101" s="25">
        <v>518.75</v>
      </c>
      <c r="D1101" s="25">
        <v>495.25</v>
      </c>
      <c r="E1101" s="25">
        <v>518.25</v>
      </c>
      <c r="F1101" s="25">
        <v>518.25</v>
      </c>
      <c r="G1101" s="26">
        <v>98776</v>
      </c>
    </row>
    <row r="1102" spans="1:7" ht="15" thickBot="1" x14ac:dyDescent="0.4">
      <c r="A1102" s="23">
        <v>43237</v>
      </c>
      <c r="B1102" s="25">
        <v>496</v>
      </c>
      <c r="C1102" s="25">
        <v>505</v>
      </c>
      <c r="D1102" s="25">
        <v>495</v>
      </c>
      <c r="E1102" s="25">
        <v>497.5</v>
      </c>
      <c r="F1102" s="25">
        <v>497.5</v>
      </c>
      <c r="G1102" s="26">
        <v>68134</v>
      </c>
    </row>
    <row r="1103" spans="1:7" ht="15" thickBot="1" x14ac:dyDescent="0.4">
      <c r="A1103" s="23">
        <v>43236</v>
      </c>
      <c r="B1103" s="25">
        <v>493.75</v>
      </c>
      <c r="C1103" s="25">
        <v>498.75</v>
      </c>
      <c r="D1103" s="25">
        <v>491</v>
      </c>
      <c r="E1103" s="25">
        <v>494.25</v>
      </c>
      <c r="F1103" s="25">
        <v>494.25</v>
      </c>
      <c r="G1103" s="26">
        <v>56225</v>
      </c>
    </row>
    <row r="1104" spans="1:7" ht="15" thickBot="1" x14ac:dyDescent="0.4">
      <c r="A1104" s="23">
        <v>43235</v>
      </c>
      <c r="B1104" s="25">
        <v>490.5</v>
      </c>
      <c r="C1104" s="25">
        <v>496.25</v>
      </c>
      <c r="D1104" s="25">
        <v>486.25</v>
      </c>
      <c r="E1104" s="25">
        <v>493.5</v>
      </c>
      <c r="F1104" s="25">
        <v>493.5</v>
      </c>
      <c r="G1104" s="26">
        <v>74723</v>
      </c>
    </row>
    <row r="1105" spans="1:7" ht="15" thickBot="1" x14ac:dyDescent="0.4">
      <c r="A1105" s="23">
        <v>43234</v>
      </c>
      <c r="B1105" s="25">
        <v>479.25</v>
      </c>
      <c r="C1105" s="25">
        <v>480.5</v>
      </c>
      <c r="D1105" s="25">
        <v>479.25</v>
      </c>
      <c r="E1105" s="25">
        <v>480.5</v>
      </c>
      <c r="F1105" s="25">
        <v>480.5</v>
      </c>
      <c r="G1105" s="26">
        <v>66355</v>
      </c>
    </row>
    <row r="1106" spans="1:7" ht="15" thickBot="1" x14ac:dyDescent="0.4">
      <c r="A1106" s="23">
        <v>43231</v>
      </c>
      <c r="B1106" s="25">
        <v>489.5</v>
      </c>
      <c r="C1106" s="25">
        <v>489.5</v>
      </c>
      <c r="D1106" s="25">
        <v>489.5</v>
      </c>
      <c r="E1106" s="25">
        <v>489.5</v>
      </c>
      <c r="F1106" s="25">
        <v>489.5</v>
      </c>
      <c r="G1106" s="25">
        <v>25</v>
      </c>
    </row>
    <row r="1107" spans="1:7" ht="15" thickBot="1" x14ac:dyDescent="0.4">
      <c r="A1107" s="23">
        <v>43230</v>
      </c>
      <c r="B1107" s="25">
        <v>515.75</v>
      </c>
      <c r="C1107" s="25">
        <v>515.75</v>
      </c>
      <c r="D1107" s="25">
        <v>507.75</v>
      </c>
      <c r="E1107" s="25">
        <v>507.75</v>
      </c>
      <c r="F1107" s="25">
        <v>507.75</v>
      </c>
      <c r="G1107" s="25">
        <v>56</v>
      </c>
    </row>
    <row r="1108" spans="1:7" ht="15" thickBot="1" x14ac:dyDescent="0.4">
      <c r="A1108" s="23">
        <v>43229</v>
      </c>
      <c r="B1108" s="25">
        <v>508</v>
      </c>
      <c r="C1108" s="25">
        <v>514.5</v>
      </c>
      <c r="D1108" s="25">
        <v>508</v>
      </c>
      <c r="E1108" s="25">
        <v>514.5</v>
      </c>
      <c r="F1108" s="25">
        <v>514.5</v>
      </c>
      <c r="G1108" s="25">
        <v>30</v>
      </c>
    </row>
    <row r="1109" spans="1:7" ht="15" thickBot="1" x14ac:dyDescent="0.4">
      <c r="A1109" s="23">
        <v>43228</v>
      </c>
      <c r="B1109" s="25">
        <v>515.5</v>
      </c>
      <c r="C1109" s="25">
        <v>517.75</v>
      </c>
      <c r="D1109" s="25">
        <v>515.5</v>
      </c>
      <c r="E1109" s="25">
        <v>517.75</v>
      </c>
      <c r="F1109" s="25">
        <v>517.75</v>
      </c>
      <c r="G1109" s="25">
        <v>7</v>
      </c>
    </row>
    <row r="1110" spans="1:7" ht="15" thickBot="1" x14ac:dyDescent="0.4">
      <c r="A1110" s="23">
        <v>43227</v>
      </c>
      <c r="B1110" s="25">
        <v>515</v>
      </c>
      <c r="C1110" s="25">
        <v>515</v>
      </c>
      <c r="D1110" s="25">
        <v>514</v>
      </c>
      <c r="E1110" s="25">
        <v>514</v>
      </c>
      <c r="F1110" s="25">
        <v>514</v>
      </c>
      <c r="G1110" s="25">
        <v>72</v>
      </c>
    </row>
    <row r="1111" spans="1:7" ht="15" thickBot="1" x14ac:dyDescent="0.4">
      <c r="A1111" s="23">
        <v>43224</v>
      </c>
      <c r="B1111" s="25">
        <v>537</v>
      </c>
      <c r="C1111" s="25">
        <v>537</v>
      </c>
      <c r="D1111" s="25">
        <v>527.5</v>
      </c>
      <c r="E1111" s="25">
        <v>527.5</v>
      </c>
      <c r="F1111" s="25">
        <v>527.5</v>
      </c>
      <c r="G1111" s="25">
        <v>115</v>
      </c>
    </row>
    <row r="1112" spans="1:7" ht="15" thickBot="1" x14ac:dyDescent="0.4">
      <c r="A1112" s="23">
        <v>43223</v>
      </c>
      <c r="B1112" s="25">
        <v>525.75</v>
      </c>
      <c r="C1112" s="25">
        <v>540.5</v>
      </c>
      <c r="D1112" s="25">
        <v>523.5</v>
      </c>
      <c r="E1112" s="25">
        <v>540.5</v>
      </c>
      <c r="F1112" s="25">
        <v>540.5</v>
      </c>
      <c r="G1112" s="25">
        <v>186</v>
      </c>
    </row>
    <row r="1113" spans="1:7" ht="15" thickBot="1" x14ac:dyDescent="0.4">
      <c r="A1113" s="23">
        <v>43222</v>
      </c>
      <c r="B1113" s="25">
        <v>525</v>
      </c>
      <c r="C1113" s="25">
        <v>533.25</v>
      </c>
      <c r="D1113" s="25">
        <v>522.5</v>
      </c>
      <c r="E1113" s="25">
        <v>525.75</v>
      </c>
      <c r="F1113" s="25">
        <v>525.75</v>
      </c>
      <c r="G1113" s="25">
        <v>170</v>
      </c>
    </row>
    <row r="1114" spans="1:7" ht="15" thickBot="1" x14ac:dyDescent="0.4">
      <c r="A1114" s="23">
        <v>43221</v>
      </c>
      <c r="B1114" s="25">
        <v>511.25</v>
      </c>
      <c r="C1114" s="25">
        <v>529.75</v>
      </c>
      <c r="D1114" s="25">
        <v>510.25</v>
      </c>
      <c r="E1114" s="25">
        <v>529.75</v>
      </c>
      <c r="F1114" s="25">
        <v>529.75</v>
      </c>
      <c r="G1114" s="25">
        <v>549</v>
      </c>
    </row>
    <row r="1115" spans="1:7" ht="15" thickBot="1" x14ac:dyDescent="0.4">
      <c r="A1115" s="23">
        <v>43220</v>
      </c>
      <c r="B1115" s="25">
        <v>500</v>
      </c>
      <c r="C1115" s="25">
        <v>515.5</v>
      </c>
      <c r="D1115" s="25">
        <v>499.75</v>
      </c>
      <c r="E1115" s="25">
        <v>512.5</v>
      </c>
      <c r="F1115" s="25">
        <v>512.5</v>
      </c>
      <c r="G1115" s="26">
        <v>2353</v>
      </c>
    </row>
    <row r="1116" spans="1:7" ht="15" thickBot="1" x14ac:dyDescent="0.4">
      <c r="A1116" s="23">
        <v>43217</v>
      </c>
      <c r="B1116" s="25">
        <v>484</v>
      </c>
      <c r="C1116" s="25">
        <v>495.75</v>
      </c>
      <c r="D1116" s="25">
        <v>480.25</v>
      </c>
      <c r="E1116" s="25">
        <v>495.5</v>
      </c>
      <c r="F1116" s="25">
        <v>495.5</v>
      </c>
      <c r="G1116" s="26">
        <v>16632</v>
      </c>
    </row>
    <row r="1117" spans="1:7" ht="15" thickBot="1" x14ac:dyDescent="0.4">
      <c r="A1117" s="23">
        <v>43216</v>
      </c>
      <c r="B1117" s="25">
        <v>485.25</v>
      </c>
      <c r="C1117" s="25">
        <v>491.5</v>
      </c>
      <c r="D1117" s="25">
        <v>476.5</v>
      </c>
      <c r="E1117" s="25">
        <v>480.75</v>
      </c>
      <c r="F1117" s="25">
        <v>480.75</v>
      </c>
      <c r="G1117" s="26">
        <v>23003</v>
      </c>
    </row>
    <row r="1118" spans="1:7" ht="15" thickBot="1" x14ac:dyDescent="0.4">
      <c r="A1118" s="23">
        <v>43215</v>
      </c>
      <c r="B1118" s="25">
        <v>473</v>
      </c>
      <c r="C1118" s="25">
        <v>488.5</v>
      </c>
      <c r="D1118" s="25">
        <v>472.25</v>
      </c>
      <c r="E1118" s="25">
        <v>486.25</v>
      </c>
      <c r="F1118" s="25">
        <v>486.25</v>
      </c>
      <c r="G1118" s="26">
        <v>28837</v>
      </c>
    </row>
    <row r="1119" spans="1:7" ht="15" thickBot="1" x14ac:dyDescent="0.4">
      <c r="A1119" s="23">
        <v>43214</v>
      </c>
      <c r="B1119" s="25">
        <v>461.25</v>
      </c>
      <c r="C1119" s="25">
        <v>473</v>
      </c>
      <c r="D1119" s="25">
        <v>455.5</v>
      </c>
      <c r="E1119" s="25">
        <v>472.5</v>
      </c>
      <c r="F1119" s="25">
        <v>472.5</v>
      </c>
      <c r="G1119" s="26">
        <v>29307</v>
      </c>
    </row>
    <row r="1120" spans="1:7" ht="15" thickBot="1" x14ac:dyDescent="0.4">
      <c r="A1120" s="23">
        <v>43213</v>
      </c>
      <c r="B1120" s="25">
        <v>464.25</v>
      </c>
      <c r="C1120" s="25">
        <v>469</v>
      </c>
      <c r="D1120" s="25">
        <v>458.75</v>
      </c>
      <c r="E1120" s="25">
        <v>461.5</v>
      </c>
      <c r="F1120" s="25">
        <v>461.5</v>
      </c>
      <c r="G1120" s="26">
        <v>56901</v>
      </c>
    </row>
    <row r="1121" spans="1:7" ht="15" thickBot="1" x14ac:dyDescent="0.4">
      <c r="A1121" s="23">
        <v>43210</v>
      </c>
      <c r="B1121" s="25">
        <v>476.25</v>
      </c>
      <c r="C1121" s="25">
        <v>476.75</v>
      </c>
      <c r="D1121" s="25">
        <v>462.25</v>
      </c>
      <c r="E1121" s="25">
        <v>463.25</v>
      </c>
      <c r="F1121" s="25">
        <v>463.25</v>
      </c>
      <c r="G1121" s="26">
        <v>47332</v>
      </c>
    </row>
    <row r="1122" spans="1:7" ht="15" thickBot="1" x14ac:dyDescent="0.4">
      <c r="A1122" s="23">
        <v>43209</v>
      </c>
      <c r="B1122" s="25">
        <v>477.5</v>
      </c>
      <c r="C1122" s="25">
        <v>480</v>
      </c>
      <c r="D1122" s="25">
        <v>471.75</v>
      </c>
      <c r="E1122" s="25">
        <v>476.75</v>
      </c>
      <c r="F1122" s="25">
        <v>476.75</v>
      </c>
      <c r="G1122" s="26">
        <v>43868</v>
      </c>
    </row>
    <row r="1123" spans="1:7" ht="15" thickBot="1" x14ac:dyDescent="0.4">
      <c r="A1123" s="23">
        <v>43208</v>
      </c>
      <c r="B1123" s="25">
        <v>466.25</v>
      </c>
      <c r="C1123" s="25">
        <v>476</v>
      </c>
      <c r="D1123" s="25">
        <v>465.5</v>
      </c>
      <c r="E1123" s="25">
        <v>475.25</v>
      </c>
      <c r="F1123" s="25">
        <v>475.25</v>
      </c>
      <c r="G1123" s="26">
        <v>51497</v>
      </c>
    </row>
    <row r="1124" spans="1:7" ht="15" thickBot="1" x14ac:dyDescent="0.4">
      <c r="A1124" s="23">
        <v>43207</v>
      </c>
      <c r="B1124" s="25">
        <v>463.75</v>
      </c>
      <c r="C1124" s="25">
        <v>470.75</v>
      </c>
      <c r="D1124" s="25">
        <v>461.5</v>
      </c>
      <c r="E1124" s="25">
        <v>466.25</v>
      </c>
      <c r="F1124" s="25">
        <v>466.25</v>
      </c>
      <c r="G1124" s="26">
        <v>55331</v>
      </c>
    </row>
    <row r="1125" spans="1:7" ht="15" thickBot="1" x14ac:dyDescent="0.4">
      <c r="A1125" s="23">
        <v>43206</v>
      </c>
      <c r="B1125" s="25">
        <v>466.5</v>
      </c>
      <c r="C1125" s="25">
        <v>470.25</v>
      </c>
      <c r="D1125" s="25">
        <v>461.5</v>
      </c>
      <c r="E1125" s="25">
        <v>462.25</v>
      </c>
      <c r="F1125" s="25">
        <v>462.25</v>
      </c>
      <c r="G1125" s="26">
        <v>81262</v>
      </c>
    </row>
    <row r="1126" spans="1:7" ht="15" thickBot="1" x14ac:dyDescent="0.4">
      <c r="A1126" s="23">
        <v>43203</v>
      </c>
      <c r="B1126" s="25">
        <v>480.25</v>
      </c>
      <c r="C1126" s="25">
        <v>481.25</v>
      </c>
      <c r="D1126" s="25">
        <v>469.5</v>
      </c>
      <c r="E1126" s="25">
        <v>472.5</v>
      </c>
      <c r="F1126" s="25">
        <v>472.5</v>
      </c>
      <c r="G1126" s="26">
        <v>63766</v>
      </c>
    </row>
    <row r="1127" spans="1:7" ht="15" thickBot="1" x14ac:dyDescent="0.4">
      <c r="A1127" s="23">
        <v>43202</v>
      </c>
      <c r="B1127" s="25">
        <v>483.5</v>
      </c>
      <c r="C1127" s="25">
        <v>484.75</v>
      </c>
      <c r="D1127" s="25">
        <v>474.75</v>
      </c>
      <c r="E1127" s="25">
        <v>481</v>
      </c>
      <c r="F1127" s="25">
        <v>481</v>
      </c>
      <c r="G1127" s="26">
        <v>80170</v>
      </c>
    </row>
    <row r="1128" spans="1:7" ht="15" thickBot="1" x14ac:dyDescent="0.4">
      <c r="A1128" s="23">
        <v>43201</v>
      </c>
      <c r="B1128" s="25">
        <v>491</v>
      </c>
      <c r="C1128" s="25">
        <v>492</v>
      </c>
      <c r="D1128" s="25">
        <v>483</v>
      </c>
      <c r="E1128" s="25">
        <v>487.25</v>
      </c>
      <c r="F1128" s="25">
        <v>487.25</v>
      </c>
      <c r="G1128" s="26">
        <v>101287</v>
      </c>
    </row>
    <row r="1129" spans="1:7" ht="15" thickBot="1" x14ac:dyDescent="0.4">
      <c r="A1129" s="23">
        <v>43200</v>
      </c>
      <c r="B1129" s="25">
        <v>492</v>
      </c>
      <c r="C1129" s="25">
        <v>494</v>
      </c>
      <c r="D1129" s="25">
        <v>481.75</v>
      </c>
      <c r="E1129" s="25">
        <v>492</v>
      </c>
      <c r="F1129" s="25">
        <v>492</v>
      </c>
      <c r="G1129" s="26">
        <v>130242</v>
      </c>
    </row>
    <row r="1130" spans="1:7" ht="15" thickBot="1" x14ac:dyDescent="0.4">
      <c r="A1130" s="23">
        <v>43199</v>
      </c>
      <c r="B1130" s="25">
        <v>478</v>
      </c>
      <c r="C1130" s="25">
        <v>493.75</v>
      </c>
      <c r="D1130" s="25">
        <v>474.75</v>
      </c>
      <c r="E1130" s="25">
        <v>490.75</v>
      </c>
      <c r="F1130" s="25">
        <v>490.75</v>
      </c>
      <c r="G1130" s="26">
        <v>133935</v>
      </c>
    </row>
    <row r="1131" spans="1:7" ht="15" thickBot="1" x14ac:dyDescent="0.4">
      <c r="A1131" s="23">
        <v>43196</v>
      </c>
      <c r="B1131" s="25">
        <v>461.5</v>
      </c>
      <c r="C1131" s="25">
        <v>472.75</v>
      </c>
      <c r="D1131" s="25">
        <v>459.25</v>
      </c>
      <c r="E1131" s="25">
        <v>472.25</v>
      </c>
      <c r="F1131" s="25">
        <v>472.25</v>
      </c>
      <c r="G1131" s="26">
        <v>76592</v>
      </c>
    </row>
    <row r="1132" spans="1:7" ht="15" thickBot="1" x14ac:dyDescent="0.4">
      <c r="A1132" s="23">
        <v>43195</v>
      </c>
      <c r="B1132" s="25">
        <v>458</v>
      </c>
      <c r="C1132" s="25">
        <v>466</v>
      </c>
      <c r="D1132" s="25">
        <v>456.5</v>
      </c>
      <c r="E1132" s="25">
        <v>464.75</v>
      </c>
      <c r="F1132" s="25">
        <v>464.75</v>
      </c>
      <c r="G1132" s="26">
        <v>73154</v>
      </c>
    </row>
    <row r="1133" spans="1:7" ht="15" thickBot="1" x14ac:dyDescent="0.4">
      <c r="A1133" s="23">
        <v>43194</v>
      </c>
      <c r="B1133" s="25">
        <v>457</v>
      </c>
      <c r="C1133" s="25">
        <v>461.5</v>
      </c>
      <c r="D1133" s="25">
        <v>447</v>
      </c>
      <c r="E1133" s="25">
        <v>455.75</v>
      </c>
      <c r="F1133" s="25">
        <v>455.75</v>
      </c>
      <c r="G1133" s="26">
        <v>94458</v>
      </c>
    </row>
    <row r="1134" spans="1:7" ht="15" thickBot="1" x14ac:dyDescent="0.4">
      <c r="A1134" s="23">
        <v>43193</v>
      </c>
      <c r="B1134" s="25">
        <v>448.5</v>
      </c>
      <c r="C1134" s="25">
        <v>463.5</v>
      </c>
      <c r="D1134" s="25">
        <v>448.25</v>
      </c>
      <c r="E1134" s="25">
        <v>457.5</v>
      </c>
      <c r="F1134" s="25">
        <v>457.5</v>
      </c>
      <c r="G1134" s="26">
        <v>99826</v>
      </c>
    </row>
    <row r="1135" spans="1:7" ht="15" thickBot="1" x14ac:dyDescent="0.4">
      <c r="A1135" s="23">
        <v>43192</v>
      </c>
      <c r="B1135" s="25">
        <v>454.25</v>
      </c>
      <c r="C1135" s="25">
        <v>457.25</v>
      </c>
      <c r="D1135" s="25">
        <v>445.75</v>
      </c>
      <c r="E1135" s="25">
        <v>446.25</v>
      </c>
      <c r="F1135" s="25">
        <v>446.25</v>
      </c>
      <c r="G1135" s="26">
        <v>67069</v>
      </c>
    </row>
    <row r="1136" spans="1:7" ht="15" thickBot="1" x14ac:dyDescent="0.4">
      <c r="A1136" s="23">
        <v>43188</v>
      </c>
      <c r="B1136" s="25">
        <v>447.5</v>
      </c>
      <c r="C1136" s="25">
        <v>455.75</v>
      </c>
      <c r="D1136" s="25">
        <v>441.5</v>
      </c>
      <c r="E1136" s="25">
        <v>451</v>
      </c>
      <c r="F1136" s="25">
        <v>451</v>
      </c>
      <c r="G1136" s="26">
        <v>89823</v>
      </c>
    </row>
    <row r="1137" spans="1:7" ht="15" thickBot="1" x14ac:dyDescent="0.4">
      <c r="A1137" s="23">
        <v>43187</v>
      </c>
      <c r="B1137" s="25">
        <v>449.5</v>
      </c>
      <c r="C1137" s="25">
        <v>452.5</v>
      </c>
      <c r="D1137" s="25">
        <v>444.5</v>
      </c>
      <c r="E1137" s="25">
        <v>445.5</v>
      </c>
      <c r="F1137" s="25">
        <v>445.5</v>
      </c>
      <c r="G1137" s="26">
        <v>55976</v>
      </c>
    </row>
    <row r="1138" spans="1:7" ht="15" thickBot="1" x14ac:dyDescent="0.4">
      <c r="A1138" s="23">
        <v>43186</v>
      </c>
      <c r="B1138" s="25">
        <v>454.25</v>
      </c>
      <c r="C1138" s="25">
        <v>457.5</v>
      </c>
      <c r="D1138" s="25">
        <v>448.75</v>
      </c>
      <c r="E1138" s="25">
        <v>449</v>
      </c>
      <c r="F1138" s="25">
        <v>449</v>
      </c>
      <c r="G1138" s="26">
        <v>57977</v>
      </c>
    </row>
    <row r="1139" spans="1:7" ht="15" thickBot="1" x14ac:dyDescent="0.4">
      <c r="A1139" s="23">
        <v>43185</v>
      </c>
      <c r="B1139" s="25">
        <v>462.5</v>
      </c>
      <c r="C1139" s="25">
        <v>463.75</v>
      </c>
      <c r="D1139" s="25">
        <v>451.25</v>
      </c>
      <c r="E1139" s="25">
        <v>454.25</v>
      </c>
      <c r="F1139" s="25">
        <v>454.25</v>
      </c>
      <c r="G1139" s="26">
        <v>65958</v>
      </c>
    </row>
    <row r="1140" spans="1:7" ht="15" thickBot="1" x14ac:dyDescent="0.4">
      <c r="A1140" s="23">
        <v>43182</v>
      </c>
      <c r="B1140" s="25">
        <v>455.25</v>
      </c>
      <c r="C1140" s="25">
        <v>461.75</v>
      </c>
      <c r="D1140" s="25">
        <v>446.5</v>
      </c>
      <c r="E1140" s="25">
        <v>460.25</v>
      </c>
      <c r="F1140" s="25">
        <v>460.25</v>
      </c>
      <c r="G1140" s="26">
        <v>78521</v>
      </c>
    </row>
    <row r="1141" spans="1:7" ht="15" thickBot="1" x14ac:dyDescent="0.4">
      <c r="A1141" s="23">
        <v>43181</v>
      </c>
      <c r="B1141" s="25">
        <v>453.5</v>
      </c>
      <c r="C1141" s="25">
        <v>459.75</v>
      </c>
      <c r="D1141" s="25">
        <v>451.25</v>
      </c>
      <c r="E1141" s="25">
        <v>455.75</v>
      </c>
      <c r="F1141" s="25">
        <v>455.75</v>
      </c>
      <c r="G1141" s="26">
        <v>64101</v>
      </c>
    </row>
    <row r="1142" spans="1:7" ht="15" thickBot="1" x14ac:dyDescent="0.4">
      <c r="A1142" s="23">
        <v>43180</v>
      </c>
      <c r="B1142" s="25">
        <v>453.5</v>
      </c>
      <c r="C1142" s="25">
        <v>454.5</v>
      </c>
      <c r="D1142" s="25">
        <v>446.75</v>
      </c>
      <c r="E1142" s="25">
        <v>453.5</v>
      </c>
      <c r="F1142" s="25">
        <v>453.5</v>
      </c>
      <c r="G1142" s="26">
        <v>79013</v>
      </c>
    </row>
    <row r="1143" spans="1:7" ht="15" thickBot="1" x14ac:dyDescent="0.4">
      <c r="A1143" s="23">
        <v>43179</v>
      </c>
      <c r="B1143" s="25">
        <v>452.5</v>
      </c>
      <c r="C1143" s="25">
        <v>457.5</v>
      </c>
      <c r="D1143" s="25">
        <v>450</v>
      </c>
      <c r="E1143" s="25">
        <v>453</v>
      </c>
      <c r="F1143" s="25">
        <v>453</v>
      </c>
      <c r="G1143" s="26">
        <v>92600</v>
      </c>
    </row>
    <row r="1144" spans="1:7" ht="15" thickBot="1" x14ac:dyDescent="0.4">
      <c r="A1144" s="23">
        <v>43178</v>
      </c>
      <c r="B1144" s="25">
        <v>465</v>
      </c>
      <c r="C1144" s="25">
        <v>466</v>
      </c>
      <c r="D1144" s="25">
        <v>450.25</v>
      </c>
      <c r="E1144" s="25">
        <v>450.75</v>
      </c>
      <c r="F1144" s="25">
        <v>450.75</v>
      </c>
      <c r="G1144" s="26">
        <v>109989</v>
      </c>
    </row>
    <row r="1145" spans="1:7" ht="15" thickBot="1" x14ac:dyDescent="0.4">
      <c r="A1145" s="23">
        <v>43175</v>
      </c>
      <c r="B1145" s="25">
        <v>478.75</v>
      </c>
      <c r="C1145" s="25">
        <v>482.25</v>
      </c>
      <c r="D1145" s="25">
        <v>467</v>
      </c>
      <c r="E1145" s="25">
        <v>467.75</v>
      </c>
      <c r="F1145" s="25">
        <v>467.75</v>
      </c>
      <c r="G1145" s="26">
        <v>83127</v>
      </c>
    </row>
    <row r="1146" spans="1:7" ht="15" thickBot="1" x14ac:dyDescent="0.4">
      <c r="A1146" s="23">
        <v>43174</v>
      </c>
      <c r="B1146" s="25">
        <v>488.75</v>
      </c>
      <c r="C1146" s="25">
        <v>493.25</v>
      </c>
      <c r="D1146" s="25">
        <v>476</v>
      </c>
      <c r="E1146" s="25">
        <v>478.75</v>
      </c>
      <c r="F1146" s="25">
        <v>478.75</v>
      </c>
      <c r="G1146" s="26">
        <v>76230</v>
      </c>
    </row>
    <row r="1147" spans="1:7" ht="15" thickBot="1" x14ac:dyDescent="0.4">
      <c r="A1147" s="23">
        <v>43173</v>
      </c>
      <c r="B1147" s="25">
        <v>485</v>
      </c>
      <c r="C1147" s="25">
        <v>496.5</v>
      </c>
      <c r="D1147" s="25">
        <v>485</v>
      </c>
      <c r="E1147" s="25">
        <v>495.75</v>
      </c>
      <c r="F1147" s="25">
        <v>495.75</v>
      </c>
      <c r="G1147" s="26">
        <v>64369</v>
      </c>
    </row>
    <row r="1148" spans="1:7" ht="15" thickBot="1" x14ac:dyDescent="0.4">
      <c r="A1148" s="23">
        <v>43172</v>
      </c>
      <c r="B1148" s="25">
        <v>494.5</v>
      </c>
      <c r="C1148" s="25">
        <v>503.25</v>
      </c>
      <c r="D1148" s="25">
        <v>485.5</v>
      </c>
      <c r="E1148" s="25">
        <v>485.5</v>
      </c>
      <c r="F1148" s="25">
        <v>485.5</v>
      </c>
      <c r="G1148" s="25">
        <v>41</v>
      </c>
    </row>
    <row r="1149" spans="1:7" ht="15" thickBot="1" x14ac:dyDescent="0.4">
      <c r="A1149" s="23">
        <v>43171</v>
      </c>
      <c r="B1149" s="25">
        <v>486</v>
      </c>
      <c r="C1149" s="25">
        <v>489.75</v>
      </c>
      <c r="D1149" s="25">
        <v>483.5</v>
      </c>
      <c r="E1149" s="25">
        <v>489.75</v>
      </c>
      <c r="F1149" s="25">
        <v>489.75</v>
      </c>
      <c r="G1149" s="25">
        <v>62</v>
      </c>
    </row>
    <row r="1150" spans="1:7" ht="15" thickBot="1" x14ac:dyDescent="0.4">
      <c r="A1150" s="23">
        <v>43168</v>
      </c>
      <c r="B1150" s="25">
        <v>495</v>
      </c>
      <c r="C1150" s="25">
        <v>495</v>
      </c>
      <c r="D1150" s="25">
        <v>486</v>
      </c>
      <c r="E1150" s="25">
        <v>489</v>
      </c>
      <c r="F1150" s="25">
        <v>489</v>
      </c>
      <c r="G1150" s="25">
        <v>289</v>
      </c>
    </row>
    <row r="1151" spans="1:7" ht="15" thickBot="1" x14ac:dyDescent="0.4">
      <c r="A1151" s="23">
        <v>43167</v>
      </c>
      <c r="B1151" s="25">
        <v>495.25</v>
      </c>
      <c r="C1151" s="25">
        <v>495.75</v>
      </c>
      <c r="D1151" s="25">
        <v>494.75</v>
      </c>
      <c r="E1151" s="25">
        <v>494.75</v>
      </c>
      <c r="F1151" s="25">
        <v>494.75</v>
      </c>
      <c r="G1151" s="25">
        <v>115</v>
      </c>
    </row>
    <row r="1152" spans="1:7" ht="15" thickBot="1" x14ac:dyDescent="0.4">
      <c r="A1152" s="23">
        <v>43166</v>
      </c>
      <c r="B1152" s="25">
        <v>505</v>
      </c>
      <c r="C1152" s="25">
        <v>505</v>
      </c>
      <c r="D1152" s="25">
        <v>493</v>
      </c>
      <c r="E1152" s="25">
        <v>493</v>
      </c>
      <c r="F1152" s="25">
        <v>493</v>
      </c>
      <c r="G1152" s="25">
        <v>222</v>
      </c>
    </row>
    <row r="1153" spans="1:7" ht="15" thickBot="1" x14ac:dyDescent="0.4">
      <c r="A1153" s="23">
        <v>43165</v>
      </c>
      <c r="B1153" s="25">
        <v>498.75</v>
      </c>
      <c r="C1153" s="25">
        <v>502</v>
      </c>
      <c r="D1153" s="25">
        <v>496.75</v>
      </c>
      <c r="E1153" s="25">
        <v>502</v>
      </c>
      <c r="F1153" s="25">
        <v>502</v>
      </c>
      <c r="G1153" s="25">
        <v>195</v>
      </c>
    </row>
    <row r="1154" spans="1:7" ht="15" thickBot="1" x14ac:dyDescent="0.4">
      <c r="A1154" s="23">
        <v>43164</v>
      </c>
      <c r="B1154" s="25">
        <v>497</v>
      </c>
      <c r="C1154" s="25">
        <v>502.25</v>
      </c>
      <c r="D1154" s="25">
        <v>493</v>
      </c>
      <c r="E1154" s="25">
        <v>502.25</v>
      </c>
      <c r="F1154" s="25">
        <v>502.25</v>
      </c>
      <c r="G1154" s="25">
        <v>368</v>
      </c>
    </row>
    <row r="1155" spans="1:7" ht="15" thickBot="1" x14ac:dyDescent="0.4">
      <c r="A1155" s="23">
        <v>43161</v>
      </c>
      <c r="B1155" s="25">
        <v>506.25</v>
      </c>
      <c r="C1155" s="25">
        <v>506.25</v>
      </c>
      <c r="D1155" s="25">
        <v>489</v>
      </c>
      <c r="E1155" s="25">
        <v>492</v>
      </c>
      <c r="F1155" s="25">
        <v>492</v>
      </c>
      <c r="G1155" s="25">
        <v>496</v>
      </c>
    </row>
    <row r="1156" spans="1:7" ht="15" thickBot="1" x14ac:dyDescent="0.4">
      <c r="A1156" s="23">
        <v>43160</v>
      </c>
      <c r="B1156" s="25">
        <v>491.25</v>
      </c>
      <c r="C1156" s="25">
        <v>506.25</v>
      </c>
      <c r="D1156" s="25">
        <v>482.75</v>
      </c>
      <c r="E1156" s="25">
        <v>505.5</v>
      </c>
      <c r="F1156" s="25">
        <v>505.5</v>
      </c>
      <c r="G1156" s="25">
        <v>908</v>
      </c>
    </row>
    <row r="1157" spans="1:7" ht="15" thickBot="1" x14ac:dyDescent="0.4">
      <c r="A1157" s="23">
        <v>43159</v>
      </c>
      <c r="B1157" s="25">
        <v>464.5</v>
      </c>
      <c r="C1157" s="25">
        <v>487.5</v>
      </c>
      <c r="D1157" s="25">
        <v>464</v>
      </c>
      <c r="E1157" s="25">
        <v>484.5</v>
      </c>
      <c r="F1157" s="25">
        <v>484.5</v>
      </c>
      <c r="G1157" s="26">
        <v>5720</v>
      </c>
    </row>
    <row r="1158" spans="1:7" ht="15" thickBot="1" x14ac:dyDescent="0.4">
      <c r="A1158" s="23">
        <v>43158</v>
      </c>
      <c r="B1158" s="25">
        <v>462</v>
      </c>
      <c r="C1158" s="25">
        <v>465.75</v>
      </c>
      <c r="D1158" s="25">
        <v>460.25</v>
      </c>
      <c r="E1158" s="25">
        <v>463.25</v>
      </c>
      <c r="F1158" s="25">
        <v>463.25</v>
      </c>
      <c r="G1158" s="26">
        <v>32833</v>
      </c>
    </row>
    <row r="1159" spans="1:7" ht="15" thickBot="1" x14ac:dyDescent="0.4">
      <c r="A1159" s="23">
        <v>43157</v>
      </c>
      <c r="B1159" s="25">
        <v>458.5</v>
      </c>
      <c r="C1159" s="25">
        <v>464</v>
      </c>
      <c r="D1159" s="25">
        <v>455.75</v>
      </c>
      <c r="E1159" s="25">
        <v>459.5</v>
      </c>
      <c r="F1159" s="25">
        <v>459.5</v>
      </c>
      <c r="G1159" s="26">
        <v>51730</v>
      </c>
    </row>
    <row r="1160" spans="1:7" ht="15" thickBot="1" x14ac:dyDescent="0.4">
      <c r="A1160" s="23">
        <v>43154</v>
      </c>
      <c r="B1160" s="25">
        <v>452</v>
      </c>
      <c r="C1160" s="25">
        <v>456.25</v>
      </c>
      <c r="D1160" s="25">
        <v>451.5</v>
      </c>
      <c r="E1160" s="25">
        <v>452.25</v>
      </c>
      <c r="F1160" s="25">
        <v>452.25</v>
      </c>
      <c r="G1160" s="26">
        <v>47639</v>
      </c>
    </row>
    <row r="1161" spans="1:7" ht="15" thickBot="1" x14ac:dyDescent="0.4">
      <c r="A1161" s="23">
        <v>43153</v>
      </c>
      <c r="B1161" s="25">
        <v>447.75</v>
      </c>
      <c r="C1161" s="25">
        <v>452</v>
      </c>
      <c r="D1161" s="25">
        <v>444.75</v>
      </c>
      <c r="E1161" s="25">
        <v>451.25</v>
      </c>
      <c r="F1161" s="25">
        <v>451.25</v>
      </c>
      <c r="G1161" s="26">
        <v>47639</v>
      </c>
    </row>
    <row r="1162" spans="1:7" ht="15" thickBot="1" x14ac:dyDescent="0.4">
      <c r="A1162" s="23">
        <v>43152</v>
      </c>
      <c r="B1162" s="25">
        <v>450</v>
      </c>
      <c r="C1162" s="25">
        <v>452</v>
      </c>
      <c r="D1162" s="25">
        <v>445.5</v>
      </c>
      <c r="E1162" s="25">
        <v>447.25</v>
      </c>
      <c r="F1162" s="25">
        <v>447.25</v>
      </c>
      <c r="G1162" s="26">
        <v>76893</v>
      </c>
    </row>
    <row r="1163" spans="1:7" ht="15" thickBot="1" x14ac:dyDescent="0.4">
      <c r="A1163" s="23">
        <v>43151</v>
      </c>
      <c r="B1163" s="25">
        <v>459.75</v>
      </c>
      <c r="C1163" s="25">
        <v>463.25</v>
      </c>
      <c r="D1163" s="25">
        <v>449</v>
      </c>
      <c r="E1163" s="25">
        <v>449.25</v>
      </c>
      <c r="F1163" s="25">
        <v>449.25</v>
      </c>
      <c r="G1163" s="26">
        <v>86763</v>
      </c>
    </row>
    <row r="1164" spans="1:7" ht="15" thickBot="1" x14ac:dyDescent="0.4">
      <c r="A1164" s="23">
        <v>43147</v>
      </c>
      <c r="B1164" s="25">
        <v>463.5</v>
      </c>
      <c r="C1164" s="25">
        <v>464.5</v>
      </c>
      <c r="D1164" s="25">
        <v>456.75</v>
      </c>
      <c r="E1164" s="25">
        <v>457.75</v>
      </c>
      <c r="F1164" s="25">
        <v>457.75</v>
      </c>
      <c r="G1164" s="26">
        <v>69865</v>
      </c>
    </row>
    <row r="1165" spans="1:7" ht="15" thickBot="1" x14ac:dyDescent="0.4">
      <c r="A1165" s="23">
        <v>43146</v>
      </c>
      <c r="B1165" s="25">
        <v>455.75</v>
      </c>
      <c r="C1165" s="25">
        <v>463.5</v>
      </c>
      <c r="D1165" s="25">
        <v>452.25</v>
      </c>
      <c r="E1165" s="25">
        <v>461.75</v>
      </c>
      <c r="F1165" s="25">
        <v>461.75</v>
      </c>
      <c r="G1165" s="26">
        <v>79652</v>
      </c>
    </row>
    <row r="1166" spans="1:7" ht="15" thickBot="1" x14ac:dyDescent="0.4">
      <c r="A1166" s="23">
        <v>43145</v>
      </c>
      <c r="B1166" s="25">
        <v>458</v>
      </c>
      <c r="C1166" s="25">
        <v>460.75</v>
      </c>
      <c r="D1166" s="25">
        <v>453.75</v>
      </c>
      <c r="E1166" s="25">
        <v>455.75</v>
      </c>
      <c r="F1166" s="25">
        <v>455.75</v>
      </c>
      <c r="G1166" s="26">
        <v>92771</v>
      </c>
    </row>
    <row r="1167" spans="1:7" ht="15" thickBot="1" x14ac:dyDescent="0.4">
      <c r="A1167" s="23">
        <v>43144</v>
      </c>
      <c r="B1167" s="25">
        <v>465</v>
      </c>
      <c r="C1167" s="25">
        <v>467.25</v>
      </c>
      <c r="D1167" s="25">
        <v>459</v>
      </c>
      <c r="E1167" s="25">
        <v>460.75</v>
      </c>
      <c r="F1167" s="25">
        <v>460.75</v>
      </c>
      <c r="G1167" s="26">
        <v>139468</v>
      </c>
    </row>
    <row r="1168" spans="1:7" ht="15" thickBot="1" x14ac:dyDescent="0.4">
      <c r="A1168" s="23">
        <v>43143</v>
      </c>
      <c r="B1168" s="25">
        <v>452</v>
      </c>
      <c r="C1168" s="25">
        <v>465</v>
      </c>
      <c r="D1168" s="25">
        <v>451.5</v>
      </c>
      <c r="E1168" s="25">
        <v>464</v>
      </c>
      <c r="F1168" s="25">
        <v>464</v>
      </c>
      <c r="G1168" s="26">
        <v>130177</v>
      </c>
    </row>
    <row r="1169" spans="1:7" ht="15" thickBot="1" x14ac:dyDescent="0.4">
      <c r="A1169" s="23">
        <v>43140</v>
      </c>
      <c r="B1169" s="25">
        <v>454.25</v>
      </c>
      <c r="C1169" s="25">
        <v>456</v>
      </c>
      <c r="D1169" s="25">
        <v>448.25</v>
      </c>
      <c r="E1169" s="25">
        <v>449</v>
      </c>
      <c r="F1169" s="25">
        <v>449</v>
      </c>
      <c r="G1169" s="26">
        <v>119895</v>
      </c>
    </row>
    <row r="1170" spans="1:7" ht="15" thickBot="1" x14ac:dyDescent="0.4">
      <c r="A1170" s="23">
        <v>43139</v>
      </c>
      <c r="B1170" s="25">
        <v>461.75</v>
      </c>
      <c r="C1170" s="25">
        <v>464.5</v>
      </c>
      <c r="D1170" s="25">
        <v>451.25</v>
      </c>
      <c r="E1170" s="25">
        <v>456.25</v>
      </c>
      <c r="F1170" s="25">
        <v>456.25</v>
      </c>
      <c r="G1170" s="26">
        <v>133037</v>
      </c>
    </row>
    <row r="1171" spans="1:7" ht="15" thickBot="1" x14ac:dyDescent="0.4">
      <c r="A1171" s="23">
        <v>43138</v>
      </c>
      <c r="B1171" s="25">
        <v>449</v>
      </c>
      <c r="C1171" s="25">
        <v>461.75</v>
      </c>
      <c r="D1171" s="25">
        <v>447.75</v>
      </c>
      <c r="E1171" s="25">
        <v>460.5</v>
      </c>
      <c r="F1171" s="25">
        <v>460.5</v>
      </c>
      <c r="G1171" s="26">
        <v>149038</v>
      </c>
    </row>
    <row r="1172" spans="1:7" ht="15" thickBot="1" x14ac:dyDescent="0.4">
      <c r="A1172" s="23">
        <v>43137</v>
      </c>
      <c r="B1172" s="25">
        <v>442</v>
      </c>
      <c r="C1172" s="25">
        <v>447.75</v>
      </c>
      <c r="D1172" s="25">
        <v>438.75</v>
      </c>
      <c r="E1172" s="25">
        <v>446.25</v>
      </c>
      <c r="F1172" s="25">
        <v>446.25</v>
      </c>
      <c r="G1172" s="26">
        <v>80120</v>
      </c>
    </row>
    <row r="1173" spans="1:7" ht="15" thickBot="1" x14ac:dyDescent="0.4">
      <c r="A1173" s="23">
        <v>43136</v>
      </c>
      <c r="B1173" s="25">
        <v>443.25</v>
      </c>
      <c r="C1173" s="25">
        <v>445.75</v>
      </c>
      <c r="D1173" s="25">
        <v>438.75</v>
      </c>
      <c r="E1173" s="25">
        <v>440.25</v>
      </c>
      <c r="F1173" s="25">
        <v>440.25</v>
      </c>
      <c r="G1173" s="26">
        <v>100967</v>
      </c>
    </row>
    <row r="1174" spans="1:7" ht="15" thickBot="1" x14ac:dyDescent="0.4">
      <c r="A1174" s="23">
        <v>43133</v>
      </c>
      <c r="B1174" s="25">
        <v>449.75</v>
      </c>
      <c r="C1174" s="25">
        <v>451</v>
      </c>
      <c r="D1174" s="25">
        <v>445</v>
      </c>
      <c r="E1174" s="25">
        <v>446.75</v>
      </c>
      <c r="F1174" s="25">
        <v>446.75</v>
      </c>
      <c r="G1174" s="26">
        <v>69044</v>
      </c>
    </row>
    <row r="1175" spans="1:7" ht="15" thickBot="1" x14ac:dyDescent="0.4">
      <c r="A1175" s="23">
        <v>43132</v>
      </c>
      <c r="B1175" s="25">
        <v>451</v>
      </c>
      <c r="C1175" s="25">
        <v>451.5</v>
      </c>
      <c r="D1175" s="25">
        <v>443.25</v>
      </c>
      <c r="E1175" s="25">
        <v>451</v>
      </c>
      <c r="F1175" s="25">
        <v>451</v>
      </c>
      <c r="G1175" s="26">
        <v>112717</v>
      </c>
    </row>
    <row r="1176" spans="1:7" ht="15" thickBot="1" x14ac:dyDescent="0.4">
      <c r="A1176" s="23">
        <v>43131</v>
      </c>
      <c r="B1176" s="25">
        <v>458.5</v>
      </c>
      <c r="C1176" s="25">
        <v>458.75</v>
      </c>
      <c r="D1176" s="25">
        <v>447.5</v>
      </c>
      <c r="E1176" s="25">
        <v>451.75</v>
      </c>
      <c r="F1176" s="25">
        <v>451.75</v>
      </c>
      <c r="G1176" s="26">
        <v>121250</v>
      </c>
    </row>
    <row r="1177" spans="1:7" ht="15" thickBot="1" x14ac:dyDescent="0.4">
      <c r="A1177" s="23">
        <v>43130</v>
      </c>
      <c r="B1177" s="25">
        <v>454</v>
      </c>
      <c r="C1177" s="25">
        <v>458.5</v>
      </c>
      <c r="D1177" s="25">
        <v>449.75</v>
      </c>
      <c r="E1177" s="25">
        <v>457.25</v>
      </c>
      <c r="F1177" s="25">
        <v>457.25</v>
      </c>
      <c r="G1177" s="26">
        <v>130214</v>
      </c>
    </row>
    <row r="1178" spans="1:7" ht="15" thickBot="1" x14ac:dyDescent="0.4">
      <c r="A1178" s="23">
        <v>43129</v>
      </c>
      <c r="B1178" s="25">
        <v>443</v>
      </c>
      <c r="C1178" s="25">
        <v>449.75</v>
      </c>
      <c r="D1178" s="25">
        <v>443</v>
      </c>
      <c r="E1178" s="25">
        <v>449.25</v>
      </c>
      <c r="F1178" s="25">
        <v>449.25</v>
      </c>
      <c r="G1178" s="26">
        <v>109243</v>
      </c>
    </row>
    <row r="1179" spans="1:7" ht="15" thickBot="1" x14ac:dyDescent="0.4">
      <c r="A1179" s="23">
        <v>43126</v>
      </c>
      <c r="B1179" s="25">
        <v>435</v>
      </c>
      <c r="C1179" s="25">
        <v>442.5</v>
      </c>
      <c r="D1179" s="25">
        <v>434.25</v>
      </c>
      <c r="E1179" s="25">
        <v>441</v>
      </c>
      <c r="F1179" s="25">
        <v>441</v>
      </c>
      <c r="G1179" s="26">
        <v>83104</v>
      </c>
    </row>
    <row r="1180" spans="1:7" ht="15" thickBot="1" x14ac:dyDescent="0.4">
      <c r="A1180" s="23">
        <v>43125</v>
      </c>
      <c r="B1180" s="25">
        <v>433</v>
      </c>
      <c r="C1180" s="25">
        <v>438.75</v>
      </c>
      <c r="D1180" s="25">
        <v>429.5</v>
      </c>
      <c r="E1180" s="25">
        <v>434.5</v>
      </c>
      <c r="F1180" s="25">
        <v>434.5</v>
      </c>
      <c r="G1180" s="26">
        <v>91598</v>
      </c>
    </row>
    <row r="1181" spans="1:7" ht="15" thickBot="1" x14ac:dyDescent="0.4">
      <c r="A1181" s="23">
        <v>43124</v>
      </c>
      <c r="B1181" s="25">
        <v>422.25</v>
      </c>
      <c r="C1181" s="25">
        <v>433.75</v>
      </c>
      <c r="D1181" s="25">
        <v>420.75</v>
      </c>
      <c r="E1181" s="25">
        <v>433</v>
      </c>
      <c r="F1181" s="25">
        <v>433</v>
      </c>
      <c r="G1181" s="26">
        <v>113542</v>
      </c>
    </row>
    <row r="1182" spans="1:7" ht="15" thickBot="1" x14ac:dyDescent="0.4">
      <c r="A1182" s="23">
        <v>43123</v>
      </c>
      <c r="B1182" s="25">
        <v>423.5</v>
      </c>
      <c r="C1182" s="25">
        <v>425</v>
      </c>
      <c r="D1182" s="25">
        <v>419.75</v>
      </c>
      <c r="E1182" s="25">
        <v>421.5</v>
      </c>
      <c r="F1182" s="25">
        <v>421.5</v>
      </c>
      <c r="G1182" s="26">
        <v>57485</v>
      </c>
    </row>
    <row r="1183" spans="1:7" ht="15" thickBot="1" x14ac:dyDescent="0.4">
      <c r="A1183" s="23">
        <v>43122</v>
      </c>
      <c r="B1183" s="25">
        <v>424.5</v>
      </c>
      <c r="C1183" s="25">
        <v>427.5</v>
      </c>
      <c r="D1183" s="25">
        <v>423.25</v>
      </c>
      <c r="E1183" s="25">
        <v>425.75</v>
      </c>
      <c r="F1183" s="25">
        <v>425.75</v>
      </c>
      <c r="G1183" s="26">
        <v>51153</v>
      </c>
    </row>
    <row r="1184" spans="1:7" ht="15" thickBot="1" x14ac:dyDescent="0.4">
      <c r="A1184" s="23">
        <v>43119</v>
      </c>
      <c r="B1184" s="25">
        <v>425.25</v>
      </c>
      <c r="C1184" s="25">
        <v>427.25</v>
      </c>
      <c r="D1184" s="25">
        <v>421.5</v>
      </c>
      <c r="E1184" s="25">
        <v>422.75</v>
      </c>
      <c r="F1184" s="25">
        <v>422.75</v>
      </c>
      <c r="G1184" s="26">
        <v>39936</v>
      </c>
    </row>
    <row r="1185" spans="1:7" ht="15" thickBot="1" x14ac:dyDescent="0.4">
      <c r="A1185" s="23">
        <v>43118</v>
      </c>
      <c r="B1185" s="25">
        <v>422.25</v>
      </c>
      <c r="C1185" s="25">
        <v>425.75</v>
      </c>
      <c r="D1185" s="25">
        <v>421.25</v>
      </c>
      <c r="E1185" s="25">
        <v>425.25</v>
      </c>
      <c r="F1185" s="25">
        <v>425.25</v>
      </c>
      <c r="G1185" s="26">
        <v>53107</v>
      </c>
    </row>
    <row r="1186" spans="1:7" ht="15" thickBot="1" x14ac:dyDescent="0.4">
      <c r="A1186" s="23">
        <v>43117</v>
      </c>
      <c r="B1186" s="25">
        <v>416.75</v>
      </c>
      <c r="C1186" s="25">
        <v>423.25</v>
      </c>
      <c r="D1186" s="25">
        <v>415.5</v>
      </c>
      <c r="E1186" s="25">
        <v>421.5</v>
      </c>
      <c r="F1186" s="25">
        <v>421.5</v>
      </c>
      <c r="G1186" s="26">
        <v>53024</v>
      </c>
    </row>
    <row r="1187" spans="1:7" ht="15" thickBot="1" x14ac:dyDescent="0.4">
      <c r="A1187" s="23">
        <v>43116</v>
      </c>
      <c r="B1187" s="25">
        <v>420.25</v>
      </c>
      <c r="C1187" s="25">
        <v>422.75</v>
      </c>
      <c r="D1187" s="25">
        <v>413.25</v>
      </c>
      <c r="E1187" s="25">
        <v>416.5</v>
      </c>
      <c r="F1187" s="25">
        <v>416.5</v>
      </c>
      <c r="G1187" s="26">
        <v>83268</v>
      </c>
    </row>
    <row r="1188" spans="1:7" ht="15" thickBot="1" x14ac:dyDescent="0.4">
      <c r="A1188" s="23">
        <v>43112</v>
      </c>
      <c r="B1188" s="25">
        <v>433.25</v>
      </c>
      <c r="C1188" s="25">
        <v>436</v>
      </c>
      <c r="D1188" s="25">
        <v>418.75</v>
      </c>
      <c r="E1188" s="25">
        <v>420.5</v>
      </c>
      <c r="F1188" s="25">
        <v>420.5</v>
      </c>
      <c r="G1188" s="26">
        <v>131033</v>
      </c>
    </row>
    <row r="1189" spans="1:7" ht="15" thickBot="1" x14ac:dyDescent="0.4">
      <c r="A1189" s="23">
        <v>43111</v>
      </c>
      <c r="B1189" s="25">
        <v>434.25</v>
      </c>
      <c r="C1189" s="25">
        <v>434.5</v>
      </c>
      <c r="D1189" s="25">
        <v>428.5</v>
      </c>
      <c r="E1189" s="25">
        <v>433.25</v>
      </c>
      <c r="F1189" s="25">
        <v>433.25</v>
      </c>
      <c r="G1189" s="26">
        <v>73166</v>
      </c>
    </row>
    <row r="1190" spans="1:7" ht="15" thickBot="1" x14ac:dyDescent="0.4">
      <c r="A1190" s="23">
        <v>43110</v>
      </c>
      <c r="B1190" s="25">
        <v>432.25</v>
      </c>
      <c r="C1190" s="25">
        <v>435</v>
      </c>
      <c r="D1190" s="25">
        <v>431.5</v>
      </c>
      <c r="E1190" s="25">
        <v>434.25</v>
      </c>
      <c r="F1190" s="25">
        <v>434.25</v>
      </c>
      <c r="G1190" s="26">
        <v>62125</v>
      </c>
    </row>
    <row r="1191" spans="1:7" ht="15" thickBot="1" x14ac:dyDescent="0.4">
      <c r="A1191" s="23">
        <v>43109</v>
      </c>
      <c r="B1191" s="25">
        <v>427.75</v>
      </c>
      <c r="C1191" s="25">
        <v>433.75</v>
      </c>
      <c r="D1191" s="25">
        <v>425.25</v>
      </c>
      <c r="E1191" s="25">
        <v>432.25</v>
      </c>
      <c r="F1191" s="25">
        <v>432.25</v>
      </c>
      <c r="G1191" s="26">
        <v>63519</v>
      </c>
    </row>
    <row r="1192" spans="1:7" ht="15" thickBot="1" x14ac:dyDescent="0.4">
      <c r="A1192" s="23">
        <v>43108</v>
      </c>
      <c r="B1192" s="25">
        <v>430.25</v>
      </c>
      <c r="C1192" s="25">
        <v>432.25</v>
      </c>
      <c r="D1192" s="25">
        <v>425.75</v>
      </c>
      <c r="E1192" s="25">
        <v>427.75</v>
      </c>
      <c r="F1192" s="25">
        <v>427.75</v>
      </c>
      <c r="G1192" s="26">
        <v>71822</v>
      </c>
    </row>
    <row r="1193" spans="1:7" ht="15" thickBot="1" x14ac:dyDescent="0.4">
      <c r="A1193" s="23">
        <v>43105</v>
      </c>
      <c r="B1193" s="25">
        <v>433</v>
      </c>
      <c r="C1193" s="25">
        <v>433.75</v>
      </c>
      <c r="D1193" s="25">
        <v>427.5</v>
      </c>
      <c r="E1193" s="25">
        <v>430.75</v>
      </c>
      <c r="F1193" s="25">
        <v>430.75</v>
      </c>
      <c r="G1193" s="26">
        <v>62551</v>
      </c>
    </row>
    <row r="1194" spans="1:7" ht="15" thickBot="1" x14ac:dyDescent="0.4">
      <c r="A1194" s="23">
        <v>43104</v>
      </c>
      <c r="B1194" s="25">
        <v>435.75</v>
      </c>
      <c r="C1194" s="25">
        <v>436</v>
      </c>
      <c r="D1194" s="25">
        <v>431</v>
      </c>
      <c r="E1194" s="25">
        <v>434</v>
      </c>
      <c r="F1194" s="25">
        <v>434</v>
      </c>
      <c r="G1194" s="26">
        <v>58728</v>
      </c>
    </row>
    <row r="1195" spans="1:7" ht="15" thickBot="1" x14ac:dyDescent="0.4">
      <c r="A1195" s="23">
        <v>43103</v>
      </c>
      <c r="B1195" s="25">
        <v>435.25</v>
      </c>
      <c r="C1195" s="25">
        <v>437</v>
      </c>
      <c r="D1195" s="25">
        <v>432</v>
      </c>
      <c r="E1195" s="25">
        <v>436</v>
      </c>
      <c r="F1195" s="25">
        <v>436</v>
      </c>
      <c r="G1195" s="26">
        <v>70970</v>
      </c>
    </row>
    <row r="1196" spans="1:7" ht="15" thickBot="1" x14ac:dyDescent="0.4">
      <c r="A1196" s="23">
        <v>43102</v>
      </c>
      <c r="B1196" s="25">
        <v>428.25</v>
      </c>
      <c r="C1196" s="25">
        <v>436.25</v>
      </c>
      <c r="D1196" s="25">
        <v>428.25</v>
      </c>
      <c r="E1196" s="25">
        <v>433.5</v>
      </c>
      <c r="F1196" s="25">
        <v>433.5</v>
      </c>
      <c r="G1196" s="26">
        <v>71354</v>
      </c>
    </row>
    <row r="1197" spans="1:7" ht="15" thickBot="1" x14ac:dyDescent="0.4">
      <c r="A1197" s="23">
        <v>43098</v>
      </c>
      <c r="B1197" s="25">
        <v>426.25</v>
      </c>
      <c r="C1197" s="25">
        <v>428</v>
      </c>
      <c r="D1197" s="25">
        <v>424</v>
      </c>
      <c r="E1197" s="25">
        <v>427</v>
      </c>
      <c r="F1197" s="25">
        <v>427</v>
      </c>
      <c r="G1197" s="26">
        <v>37219</v>
      </c>
    </row>
    <row r="1198" spans="1:7" ht="15" thickBot="1" x14ac:dyDescent="0.4">
      <c r="A1198" s="23">
        <v>43097</v>
      </c>
      <c r="B1198" s="25">
        <v>427.5</v>
      </c>
      <c r="C1198" s="25">
        <v>428.75</v>
      </c>
      <c r="D1198" s="25">
        <v>425.25</v>
      </c>
      <c r="E1198" s="25">
        <v>427.75</v>
      </c>
      <c r="F1198" s="25">
        <v>427.75</v>
      </c>
      <c r="G1198" s="26">
        <v>31942</v>
      </c>
    </row>
    <row r="1199" spans="1:7" ht="15" thickBot="1" x14ac:dyDescent="0.4">
      <c r="A1199" s="23">
        <v>43096</v>
      </c>
      <c r="B1199" s="25">
        <v>422.25</v>
      </c>
      <c r="C1199" s="25">
        <v>428.25</v>
      </c>
      <c r="D1199" s="25">
        <v>420.75</v>
      </c>
      <c r="E1199" s="25">
        <v>428</v>
      </c>
      <c r="F1199" s="25">
        <v>428</v>
      </c>
      <c r="G1199" s="26">
        <v>36729</v>
      </c>
    </row>
    <row r="1200" spans="1:7" ht="15" thickBot="1" x14ac:dyDescent="0.4">
      <c r="A1200" s="23">
        <v>43095</v>
      </c>
      <c r="B1200" s="25">
        <v>424</v>
      </c>
      <c r="C1200" s="25">
        <v>426.75</v>
      </c>
      <c r="D1200" s="25">
        <v>420.75</v>
      </c>
      <c r="E1200" s="25">
        <v>422.25</v>
      </c>
      <c r="F1200" s="25">
        <v>422.25</v>
      </c>
      <c r="G1200" s="26">
        <v>27392</v>
      </c>
    </row>
    <row r="1201" spans="1:7" ht="15" thickBot="1" x14ac:dyDescent="0.4">
      <c r="A1201" s="23">
        <v>43091</v>
      </c>
      <c r="B1201" s="25">
        <v>426.75</v>
      </c>
      <c r="C1201" s="25">
        <v>429</v>
      </c>
      <c r="D1201" s="25">
        <v>424.25</v>
      </c>
      <c r="E1201" s="25">
        <v>424.75</v>
      </c>
      <c r="F1201" s="25">
        <v>424.75</v>
      </c>
      <c r="G1201" s="26">
        <v>26982</v>
      </c>
    </row>
    <row r="1202" spans="1:7" ht="15" thickBot="1" x14ac:dyDescent="0.4">
      <c r="A1202" s="23">
        <v>43090</v>
      </c>
      <c r="B1202" s="25">
        <v>424</v>
      </c>
      <c r="C1202" s="25">
        <v>427.5</v>
      </c>
      <c r="D1202" s="25">
        <v>422.5</v>
      </c>
      <c r="E1202" s="25">
        <v>427</v>
      </c>
      <c r="F1202" s="25">
        <v>427</v>
      </c>
      <c r="G1202" s="26">
        <v>44546</v>
      </c>
    </row>
    <row r="1203" spans="1:7" ht="15" thickBot="1" x14ac:dyDescent="0.4">
      <c r="A1203" s="23">
        <v>43089</v>
      </c>
      <c r="B1203" s="25">
        <v>418.75</v>
      </c>
      <c r="C1203" s="25">
        <v>424.5</v>
      </c>
      <c r="D1203" s="25">
        <v>416.25</v>
      </c>
      <c r="E1203" s="25">
        <v>423.5</v>
      </c>
      <c r="F1203" s="25">
        <v>423.5</v>
      </c>
      <c r="G1203" s="26">
        <v>54040</v>
      </c>
    </row>
    <row r="1204" spans="1:7" ht="15" thickBot="1" x14ac:dyDescent="0.4">
      <c r="A1204" s="23">
        <v>43088</v>
      </c>
      <c r="B1204" s="25">
        <v>420.5</v>
      </c>
      <c r="C1204" s="25">
        <v>424</v>
      </c>
      <c r="D1204" s="25">
        <v>419</v>
      </c>
      <c r="E1204" s="25">
        <v>419.5</v>
      </c>
      <c r="F1204" s="25">
        <v>419.5</v>
      </c>
      <c r="G1204" s="26">
        <v>39615</v>
      </c>
    </row>
    <row r="1205" spans="1:7" ht="15" thickBot="1" x14ac:dyDescent="0.4">
      <c r="A1205" s="23">
        <v>43087</v>
      </c>
      <c r="B1205" s="25">
        <v>420.25</v>
      </c>
      <c r="C1205" s="25">
        <v>423.5</v>
      </c>
      <c r="D1205" s="25">
        <v>419.5</v>
      </c>
      <c r="E1205" s="25">
        <v>420.5</v>
      </c>
      <c r="F1205" s="25">
        <v>420.5</v>
      </c>
      <c r="G1205" s="26">
        <v>47968</v>
      </c>
    </row>
    <row r="1206" spans="1:7" ht="15" thickBot="1" x14ac:dyDescent="0.4">
      <c r="A1206" s="23">
        <v>43084</v>
      </c>
      <c r="B1206" s="25">
        <v>418.75</v>
      </c>
      <c r="C1206" s="25">
        <v>421.5</v>
      </c>
      <c r="D1206" s="25">
        <v>415</v>
      </c>
      <c r="E1206" s="25">
        <v>418.25</v>
      </c>
      <c r="F1206" s="25">
        <v>418.25</v>
      </c>
      <c r="G1206" s="26">
        <v>49118</v>
      </c>
    </row>
    <row r="1207" spans="1:7" ht="15" thickBot="1" x14ac:dyDescent="0.4">
      <c r="A1207" s="23">
        <v>43083</v>
      </c>
      <c r="B1207" s="25">
        <v>395</v>
      </c>
      <c r="C1207" s="25">
        <v>395</v>
      </c>
      <c r="D1207" s="25">
        <v>395</v>
      </c>
      <c r="E1207" s="25">
        <v>395</v>
      </c>
      <c r="F1207" s="25">
        <v>395</v>
      </c>
      <c r="G1207" s="26">
        <v>51997</v>
      </c>
    </row>
    <row r="1208" spans="1:7" ht="15" thickBot="1" x14ac:dyDescent="0.4">
      <c r="A1208" s="23">
        <v>43082</v>
      </c>
      <c r="B1208" s="25">
        <v>392.25</v>
      </c>
      <c r="C1208" s="25">
        <v>392.25</v>
      </c>
      <c r="D1208" s="25">
        <v>392.25</v>
      </c>
      <c r="E1208" s="25">
        <v>392.25</v>
      </c>
      <c r="F1208" s="25">
        <v>392.25</v>
      </c>
      <c r="G1208" s="25">
        <v>47</v>
      </c>
    </row>
    <row r="1209" spans="1:7" ht="15" thickBot="1" x14ac:dyDescent="0.4">
      <c r="A1209" s="23">
        <v>43081</v>
      </c>
      <c r="B1209" s="25">
        <v>387.25</v>
      </c>
      <c r="C1209" s="25">
        <v>387.25</v>
      </c>
      <c r="D1209" s="25">
        <v>387.25</v>
      </c>
      <c r="E1209" s="25">
        <v>387.25</v>
      </c>
      <c r="F1209" s="25">
        <v>387.25</v>
      </c>
      <c r="G1209" s="25">
        <v>152</v>
      </c>
    </row>
    <row r="1210" spans="1:7" ht="15" thickBot="1" x14ac:dyDescent="0.4">
      <c r="A1210" s="23">
        <v>43080</v>
      </c>
      <c r="B1210" s="25">
        <v>386.5</v>
      </c>
      <c r="C1210" s="25">
        <v>387.75</v>
      </c>
      <c r="D1210" s="25">
        <v>386.5</v>
      </c>
      <c r="E1210" s="25">
        <v>387.75</v>
      </c>
      <c r="F1210" s="25">
        <v>387.75</v>
      </c>
      <c r="G1210" s="25">
        <v>57</v>
      </c>
    </row>
    <row r="1211" spans="1:7" ht="15" thickBot="1" x14ac:dyDescent="0.4">
      <c r="A1211" s="23">
        <v>43077</v>
      </c>
      <c r="B1211" s="25">
        <v>395.5</v>
      </c>
      <c r="C1211" s="25">
        <v>395.5</v>
      </c>
      <c r="D1211" s="25">
        <v>391.5</v>
      </c>
      <c r="E1211" s="25">
        <v>392</v>
      </c>
      <c r="F1211" s="25">
        <v>392</v>
      </c>
      <c r="G1211" s="25">
        <v>212</v>
      </c>
    </row>
    <row r="1212" spans="1:7" ht="15" thickBot="1" x14ac:dyDescent="0.4">
      <c r="A1212" s="23">
        <v>43076</v>
      </c>
      <c r="B1212" s="25">
        <v>396.25</v>
      </c>
      <c r="C1212" s="25">
        <v>397.25</v>
      </c>
      <c r="D1212" s="25">
        <v>394</v>
      </c>
      <c r="E1212" s="25">
        <v>394.25</v>
      </c>
      <c r="F1212" s="25">
        <v>394.25</v>
      </c>
      <c r="G1212" s="25">
        <v>163</v>
      </c>
    </row>
    <row r="1213" spans="1:7" ht="15" thickBot="1" x14ac:dyDescent="0.4">
      <c r="A1213" s="23">
        <v>43075</v>
      </c>
      <c r="B1213" s="25">
        <v>407.25</v>
      </c>
      <c r="C1213" s="25">
        <v>407.25</v>
      </c>
      <c r="D1213" s="25">
        <v>398.5</v>
      </c>
      <c r="E1213" s="25">
        <v>398.5</v>
      </c>
      <c r="F1213" s="25">
        <v>398.5</v>
      </c>
      <c r="G1213" s="25">
        <v>137</v>
      </c>
    </row>
    <row r="1214" spans="1:7" ht="15" thickBot="1" x14ac:dyDescent="0.4">
      <c r="A1214" s="23">
        <v>43074</v>
      </c>
      <c r="B1214" s="25">
        <v>410.25</v>
      </c>
      <c r="C1214" s="25">
        <v>411</v>
      </c>
      <c r="D1214" s="25">
        <v>405.75</v>
      </c>
      <c r="E1214" s="25">
        <v>406</v>
      </c>
      <c r="F1214" s="25">
        <v>406</v>
      </c>
      <c r="G1214" s="26">
        <v>1143</v>
      </c>
    </row>
    <row r="1215" spans="1:7" ht="15" thickBot="1" x14ac:dyDescent="0.4">
      <c r="A1215" s="23">
        <v>43073</v>
      </c>
      <c r="B1215" s="25">
        <v>416</v>
      </c>
      <c r="C1215" s="25">
        <v>419</v>
      </c>
      <c r="D1215" s="25">
        <v>410.25</v>
      </c>
      <c r="E1215" s="25">
        <v>410.25</v>
      </c>
      <c r="F1215" s="25">
        <v>410.25</v>
      </c>
      <c r="G1215" s="25">
        <v>945</v>
      </c>
    </row>
    <row r="1216" spans="1:7" ht="15" thickBot="1" x14ac:dyDescent="0.4">
      <c r="A1216" s="23">
        <v>43070</v>
      </c>
      <c r="B1216" s="25">
        <v>409</v>
      </c>
      <c r="C1216" s="25">
        <v>414.75</v>
      </c>
      <c r="D1216" s="25">
        <v>408</v>
      </c>
      <c r="E1216" s="25">
        <v>414.5</v>
      </c>
      <c r="F1216" s="25">
        <v>414.5</v>
      </c>
      <c r="G1216" s="26">
        <v>3444</v>
      </c>
    </row>
    <row r="1217" spans="1:7" ht="15" thickBot="1" x14ac:dyDescent="0.4">
      <c r="A1217" s="23">
        <v>43069</v>
      </c>
      <c r="B1217" s="25">
        <v>415.25</v>
      </c>
      <c r="C1217" s="25">
        <v>417.25</v>
      </c>
      <c r="D1217" s="25">
        <v>407.75</v>
      </c>
      <c r="E1217" s="25">
        <v>409.25</v>
      </c>
      <c r="F1217" s="25">
        <v>409.25</v>
      </c>
      <c r="G1217" s="26">
        <v>14085</v>
      </c>
    </row>
    <row r="1218" spans="1:7" ht="15" thickBot="1" x14ac:dyDescent="0.4">
      <c r="A1218" s="23">
        <v>43068</v>
      </c>
      <c r="B1218" s="25">
        <v>410.75</v>
      </c>
      <c r="C1218" s="25">
        <v>417.25</v>
      </c>
      <c r="D1218" s="25">
        <v>410.5</v>
      </c>
      <c r="E1218" s="25">
        <v>416.5</v>
      </c>
      <c r="F1218" s="25">
        <v>416.5</v>
      </c>
      <c r="G1218" s="26">
        <v>37717</v>
      </c>
    </row>
    <row r="1219" spans="1:7" ht="15" thickBot="1" x14ac:dyDescent="0.4">
      <c r="A1219" s="23">
        <v>43067</v>
      </c>
      <c r="B1219" s="25">
        <v>410.25</v>
      </c>
      <c r="C1219" s="25">
        <v>412.25</v>
      </c>
      <c r="D1219" s="25">
        <v>405.25</v>
      </c>
      <c r="E1219" s="25">
        <v>410.75</v>
      </c>
      <c r="F1219" s="25">
        <v>410.75</v>
      </c>
      <c r="G1219" s="26">
        <v>40902</v>
      </c>
    </row>
    <row r="1220" spans="1:7" ht="15" thickBot="1" x14ac:dyDescent="0.4">
      <c r="A1220" s="23">
        <v>43066</v>
      </c>
      <c r="B1220" s="25">
        <v>415.5</v>
      </c>
      <c r="C1220" s="25">
        <v>416</v>
      </c>
      <c r="D1220" s="25">
        <v>408.75</v>
      </c>
      <c r="E1220" s="25">
        <v>409.5</v>
      </c>
      <c r="F1220" s="25">
        <v>409.5</v>
      </c>
      <c r="G1220" s="26">
        <v>43929</v>
      </c>
    </row>
    <row r="1221" spans="1:7" ht="15" thickBot="1" x14ac:dyDescent="0.4">
      <c r="A1221" s="23">
        <v>43063</v>
      </c>
      <c r="B1221" s="25">
        <v>422</v>
      </c>
      <c r="C1221" s="25">
        <v>422.25</v>
      </c>
      <c r="D1221" s="25">
        <v>412.5</v>
      </c>
      <c r="E1221" s="25">
        <v>415.75</v>
      </c>
      <c r="F1221" s="25">
        <v>415.75</v>
      </c>
      <c r="G1221" s="26">
        <v>53954</v>
      </c>
    </row>
    <row r="1222" spans="1:7" ht="15" thickBot="1" x14ac:dyDescent="0.4">
      <c r="A1222" s="23">
        <v>43061</v>
      </c>
      <c r="B1222" s="25">
        <v>424.75</v>
      </c>
      <c r="C1222" s="25">
        <v>426.25</v>
      </c>
      <c r="D1222" s="25">
        <v>420.75</v>
      </c>
      <c r="E1222" s="25">
        <v>422.75</v>
      </c>
      <c r="F1222" s="25">
        <v>422.75</v>
      </c>
      <c r="G1222" s="26">
        <v>46591</v>
      </c>
    </row>
    <row r="1223" spans="1:7" ht="15" thickBot="1" x14ac:dyDescent="0.4">
      <c r="A1223" s="23">
        <v>43060</v>
      </c>
      <c r="B1223" s="25">
        <v>421.75</v>
      </c>
      <c r="C1223" s="25">
        <v>428.75</v>
      </c>
      <c r="D1223" s="25">
        <v>420.25</v>
      </c>
      <c r="E1223" s="25">
        <v>424.75</v>
      </c>
      <c r="F1223" s="25">
        <v>424.75</v>
      </c>
      <c r="G1223" s="26">
        <v>62064</v>
      </c>
    </row>
    <row r="1224" spans="1:7" ht="15" thickBot="1" x14ac:dyDescent="0.4">
      <c r="A1224" s="23">
        <v>43059</v>
      </c>
      <c r="B1224" s="25">
        <v>427.75</v>
      </c>
      <c r="C1224" s="25">
        <v>428</v>
      </c>
      <c r="D1224" s="25">
        <v>419.25</v>
      </c>
      <c r="E1224" s="25">
        <v>422</v>
      </c>
      <c r="F1224" s="25">
        <v>422</v>
      </c>
      <c r="G1224" s="26">
        <v>65116</v>
      </c>
    </row>
    <row r="1225" spans="1:7" ht="15" thickBot="1" x14ac:dyDescent="0.4">
      <c r="A1225" s="23">
        <v>43056</v>
      </c>
      <c r="B1225" s="25">
        <v>421.5</v>
      </c>
      <c r="C1225" s="25">
        <v>428</v>
      </c>
      <c r="D1225" s="25">
        <v>421</v>
      </c>
      <c r="E1225" s="25">
        <v>427.25</v>
      </c>
      <c r="F1225" s="25">
        <v>427.25</v>
      </c>
      <c r="G1225" s="26">
        <v>60658</v>
      </c>
    </row>
    <row r="1226" spans="1:7" ht="15" thickBot="1" x14ac:dyDescent="0.4">
      <c r="A1226" s="23">
        <v>43055</v>
      </c>
      <c r="B1226" s="25">
        <v>421.5</v>
      </c>
      <c r="C1226" s="25">
        <v>424.5</v>
      </c>
      <c r="D1226" s="25">
        <v>419.5</v>
      </c>
      <c r="E1226" s="25">
        <v>421.5</v>
      </c>
      <c r="F1226" s="25">
        <v>421.5</v>
      </c>
      <c r="G1226" s="26">
        <v>65598</v>
      </c>
    </row>
    <row r="1227" spans="1:7" ht="15" thickBot="1" x14ac:dyDescent="0.4">
      <c r="A1227" s="23">
        <v>43054</v>
      </c>
      <c r="B1227" s="25">
        <v>427.75</v>
      </c>
      <c r="C1227" s="25">
        <v>428.25</v>
      </c>
      <c r="D1227" s="25">
        <v>418</v>
      </c>
      <c r="E1227" s="25">
        <v>420</v>
      </c>
      <c r="F1227" s="25">
        <v>420</v>
      </c>
      <c r="G1227" s="26">
        <v>76382</v>
      </c>
    </row>
    <row r="1228" spans="1:7" ht="15" thickBot="1" x14ac:dyDescent="0.4">
      <c r="A1228" s="23">
        <v>43053</v>
      </c>
      <c r="B1228" s="25">
        <v>424.75</v>
      </c>
      <c r="C1228" s="25">
        <v>429.5</v>
      </c>
      <c r="D1228" s="25">
        <v>423.25</v>
      </c>
      <c r="E1228" s="25">
        <v>428</v>
      </c>
      <c r="F1228" s="25">
        <v>428</v>
      </c>
      <c r="G1228" s="26">
        <v>93367</v>
      </c>
    </row>
    <row r="1229" spans="1:7" ht="15" thickBot="1" x14ac:dyDescent="0.4">
      <c r="A1229" s="23">
        <v>43052</v>
      </c>
      <c r="B1229" s="25">
        <v>432</v>
      </c>
      <c r="C1229" s="25">
        <v>432</v>
      </c>
      <c r="D1229" s="25">
        <v>422.25</v>
      </c>
      <c r="E1229" s="25">
        <v>424.25</v>
      </c>
      <c r="F1229" s="25">
        <v>424.25</v>
      </c>
      <c r="G1229" s="26">
        <v>110242</v>
      </c>
    </row>
    <row r="1230" spans="1:7" ht="15" thickBot="1" x14ac:dyDescent="0.4">
      <c r="A1230" s="23">
        <v>43049</v>
      </c>
      <c r="B1230" s="25">
        <v>429.5</v>
      </c>
      <c r="C1230" s="25">
        <v>434.25</v>
      </c>
      <c r="D1230" s="25">
        <v>426.75</v>
      </c>
      <c r="E1230" s="25">
        <v>431.5</v>
      </c>
      <c r="F1230" s="25">
        <v>431.5</v>
      </c>
      <c r="G1230" s="26">
        <v>105996</v>
      </c>
    </row>
    <row r="1231" spans="1:7" ht="15" thickBot="1" x14ac:dyDescent="0.4">
      <c r="A1231" s="23">
        <v>43048</v>
      </c>
      <c r="B1231" s="25">
        <v>425.75</v>
      </c>
      <c r="C1231" s="25">
        <v>432</v>
      </c>
      <c r="D1231" s="25">
        <v>423.75</v>
      </c>
      <c r="E1231" s="25">
        <v>429</v>
      </c>
      <c r="F1231" s="25">
        <v>429</v>
      </c>
      <c r="G1231" s="26">
        <v>155471</v>
      </c>
    </row>
    <row r="1232" spans="1:7" ht="15" thickBot="1" x14ac:dyDescent="0.4">
      <c r="A1232" s="23">
        <v>43047</v>
      </c>
      <c r="B1232" s="25">
        <v>427.25</v>
      </c>
      <c r="C1232" s="25">
        <v>427.5</v>
      </c>
      <c r="D1232" s="25">
        <v>419</v>
      </c>
      <c r="E1232" s="25">
        <v>426.75</v>
      </c>
      <c r="F1232" s="25">
        <v>426.75</v>
      </c>
      <c r="G1232" s="26">
        <v>94736</v>
      </c>
    </row>
    <row r="1233" spans="1:7" ht="15" thickBot="1" x14ac:dyDescent="0.4">
      <c r="A1233" s="23">
        <v>43046</v>
      </c>
      <c r="B1233" s="25">
        <v>430.25</v>
      </c>
      <c r="C1233" s="25">
        <v>431</v>
      </c>
      <c r="D1233" s="25">
        <v>424</v>
      </c>
      <c r="E1233" s="25">
        <v>427.25</v>
      </c>
      <c r="F1233" s="25">
        <v>427.25</v>
      </c>
      <c r="G1233" s="26">
        <v>113496</v>
      </c>
    </row>
    <row r="1234" spans="1:7" ht="15" thickBot="1" x14ac:dyDescent="0.4">
      <c r="A1234" s="23">
        <v>43045</v>
      </c>
      <c r="B1234" s="25">
        <v>427</v>
      </c>
      <c r="C1234" s="25">
        <v>431.25</v>
      </c>
      <c r="D1234" s="25">
        <v>427</v>
      </c>
      <c r="E1234" s="25">
        <v>430.75</v>
      </c>
      <c r="F1234" s="25">
        <v>430.75</v>
      </c>
      <c r="G1234" s="26">
        <v>84448</v>
      </c>
    </row>
    <row r="1235" spans="1:7" ht="15" thickBot="1" x14ac:dyDescent="0.4">
      <c r="A1235" s="23">
        <v>43042</v>
      </c>
      <c r="B1235" s="25">
        <v>427</v>
      </c>
      <c r="C1235" s="25">
        <v>429</v>
      </c>
      <c r="D1235" s="25">
        <v>422.25</v>
      </c>
      <c r="E1235" s="25">
        <v>425.75</v>
      </c>
      <c r="F1235" s="25">
        <v>425.75</v>
      </c>
      <c r="G1235" s="26">
        <v>68733</v>
      </c>
    </row>
    <row r="1236" spans="1:7" ht="15" thickBot="1" x14ac:dyDescent="0.4">
      <c r="A1236" s="23">
        <v>43041</v>
      </c>
      <c r="B1236" s="25">
        <v>417.5</v>
      </c>
      <c r="C1236" s="25">
        <v>426.75</v>
      </c>
      <c r="D1236" s="25">
        <v>417.5</v>
      </c>
      <c r="E1236" s="25">
        <v>426</v>
      </c>
      <c r="F1236" s="25">
        <v>426</v>
      </c>
      <c r="G1236" s="26">
        <v>70604</v>
      </c>
    </row>
    <row r="1237" spans="1:7" ht="15" thickBot="1" x14ac:dyDescent="0.4">
      <c r="A1237" s="23">
        <v>43040</v>
      </c>
      <c r="B1237" s="25">
        <v>418.75</v>
      </c>
      <c r="C1237" s="25">
        <v>422</v>
      </c>
      <c r="D1237" s="25">
        <v>416.5</v>
      </c>
      <c r="E1237" s="25">
        <v>418</v>
      </c>
      <c r="F1237" s="25">
        <v>418</v>
      </c>
      <c r="G1237" s="26">
        <v>66275</v>
      </c>
    </row>
    <row r="1238" spans="1:7" ht="15" thickBot="1" x14ac:dyDescent="0.4">
      <c r="A1238" s="23">
        <v>43039</v>
      </c>
      <c r="B1238" s="25">
        <v>425</v>
      </c>
      <c r="C1238" s="25">
        <v>426.25</v>
      </c>
      <c r="D1238" s="25">
        <v>416.25</v>
      </c>
      <c r="E1238" s="25">
        <v>418.5</v>
      </c>
      <c r="F1238" s="25">
        <v>418.5</v>
      </c>
      <c r="G1238" s="26">
        <v>93958</v>
      </c>
    </row>
    <row r="1239" spans="1:7" ht="15" thickBot="1" x14ac:dyDescent="0.4">
      <c r="A1239" s="23">
        <v>43038</v>
      </c>
      <c r="B1239" s="25">
        <v>427.5</v>
      </c>
      <c r="C1239" s="25">
        <v>428.25</v>
      </c>
      <c r="D1239" s="25">
        <v>422.5</v>
      </c>
      <c r="E1239" s="25">
        <v>424.75</v>
      </c>
      <c r="F1239" s="25">
        <v>424.75</v>
      </c>
      <c r="G1239" s="26">
        <v>49312</v>
      </c>
    </row>
    <row r="1240" spans="1:7" ht="15" thickBot="1" x14ac:dyDescent="0.4">
      <c r="A1240" s="23">
        <v>43035</v>
      </c>
      <c r="B1240" s="25">
        <v>430.5</v>
      </c>
      <c r="C1240" s="25">
        <v>431.25</v>
      </c>
      <c r="D1240" s="25">
        <v>424.75</v>
      </c>
      <c r="E1240" s="25">
        <v>427.25</v>
      </c>
      <c r="F1240" s="25">
        <v>427.25</v>
      </c>
      <c r="G1240" s="26">
        <v>62473</v>
      </c>
    </row>
    <row r="1241" spans="1:7" ht="15" thickBot="1" x14ac:dyDescent="0.4">
      <c r="A1241" s="23">
        <v>43034</v>
      </c>
      <c r="B1241" s="25">
        <v>435.5</v>
      </c>
      <c r="C1241" s="25">
        <v>437.5</v>
      </c>
      <c r="D1241" s="25">
        <v>431</v>
      </c>
      <c r="E1241" s="25">
        <v>431.75</v>
      </c>
      <c r="F1241" s="25">
        <v>431.75</v>
      </c>
      <c r="G1241" s="26">
        <v>45422</v>
      </c>
    </row>
    <row r="1242" spans="1:7" ht="15" thickBot="1" x14ac:dyDescent="0.4">
      <c r="A1242" s="23">
        <v>43033</v>
      </c>
      <c r="B1242" s="25">
        <v>438</v>
      </c>
      <c r="C1242" s="25">
        <v>443</v>
      </c>
      <c r="D1242" s="25">
        <v>433.75</v>
      </c>
      <c r="E1242" s="25">
        <v>435.5</v>
      </c>
      <c r="F1242" s="25">
        <v>435.5</v>
      </c>
      <c r="G1242" s="26">
        <v>59314</v>
      </c>
    </row>
    <row r="1243" spans="1:7" ht="15" thickBot="1" x14ac:dyDescent="0.4">
      <c r="A1243" s="23">
        <v>43032</v>
      </c>
      <c r="B1243" s="25">
        <v>438</v>
      </c>
      <c r="C1243" s="25">
        <v>438.75</v>
      </c>
      <c r="D1243" s="25">
        <v>433</v>
      </c>
      <c r="E1243" s="25">
        <v>438</v>
      </c>
      <c r="F1243" s="25">
        <v>438</v>
      </c>
      <c r="G1243" s="26">
        <v>47691</v>
      </c>
    </row>
    <row r="1244" spans="1:7" ht="15" thickBot="1" x14ac:dyDescent="0.4">
      <c r="A1244" s="23">
        <v>43031</v>
      </c>
      <c r="B1244" s="25">
        <v>426.25</v>
      </c>
      <c r="C1244" s="25">
        <v>438.25</v>
      </c>
      <c r="D1244" s="25">
        <v>423.75</v>
      </c>
      <c r="E1244" s="25">
        <v>436.75</v>
      </c>
      <c r="F1244" s="25">
        <v>436.75</v>
      </c>
      <c r="G1244" s="26">
        <v>82204</v>
      </c>
    </row>
    <row r="1245" spans="1:7" ht="15" thickBot="1" x14ac:dyDescent="0.4">
      <c r="A1245" s="23">
        <v>43028</v>
      </c>
      <c r="B1245" s="25">
        <v>433</v>
      </c>
      <c r="C1245" s="25">
        <v>436</v>
      </c>
      <c r="D1245" s="25">
        <v>425</v>
      </c>
      <c r="E1245" s="25">
        <v>426</v>
      </c>
      <c r="F1245" s="25">
        <v>426</v>
      </c>
      <c r="G1245" s="26">
        <v>51120</v>
      </c>
    </row>
    <row r="1246" spans="1:7" ht="15" thickBot="1" x14ac:dyDescent="0.4">
      <c r="A1246" s="23">
        <v>43027</v>
      </c>
      <c r="B1246" s="25">
        <v>430.5</v>
      </c>
      <c r="C1246" s="25">
        <v>436.25</v>
      </c>
      <c r="D1246" s="25">
        <v>429.5</v>
      </c>
      <c r="E1246" s="25">
        <v>432.75</v>
      </c>
      <c r="F1246" s="25">
        <v>432.75</v>
      </c>
      <c r="G1246" s="26">
        <v>53114</v>
      </c>
    </row>
    <row r="1247" spans="1:7" ht="15" thickBot="1" x14ac:dyDescent="0.4">
      <c r="A1247" s="23">
        <v>43026</v>
      </c>
      <c r="B1247" s="25">
        <v>434.75</v>
      </c>
      <c r="C1247" s="25">
        <v>435.25</v>
      </c>
      <c r="D1247" s="25">
        <v>429</v>
      </c>
      <c r="E1247" s="25">
        <v>430</v>
      </c>
      <c r="F1247" s="25">
        <v>430</v>
      </c>
      <c r="G1247" s="26">
        <v>47231</v>
      </c>
    </row>
    <row r="1248" spans="1:7" ht="15" thickBot="1" x14ac:dyDescent="0.4">
      <c r="A1248" s="23">
        <v>43025</v>
      </c>
      <c r="B1248" s="25">
        <v>436.5</v>
      </c>
      <c r="C1248" s="25">
        <v>440.75</v>
      </c>
      <c r="D1248" s="25">
        <v>433.5</v>
      </c>
      <c r="E1248" s="25">
        <v>434.75</v>
      </c>
      <c r="F1248" s="25">
        <v>434.75</v>
      </c>
      <c r="G1248" s="26">
        <v>46207</v>
      </c>
    </row>
    <row r="1249" spans="1:7" ht="15" thickBot="1" x14ac:dyDescent="0.4">
      <c r="A1249" s="23">
        <v>43024</v>
      </c>
      <c r="B1249" s="25">
        <v>440</v>
      </c>
      <c r="C1249" s="25">
        <v>442.75</v>
      </c>
      <c r="D1249" s="25">
        <v>435.5</v>
      </c>
      <c r="E1249" s="25">
        <v>436.5</v>
      </c>
      <c r="F1249" s="25">
        <v>436.5</v>
      </c>
      <c r="G1249" s="26">
        <v>46504</v>
      </c>
    </row>
    <row r="1250" spans="1:7" ht="15" thickBot="1" x14ac:dyDescent="0.4">
      <c r="A1250" s="23">
        <v>43021</v>
      </c>
      <c r="B1250" s="25">
        <v>430.75</v>
      </c>
      <c r="C1250" s="25">
        <v>440.75</v>
      </c>
      <c r="D1250" s="25">
        <v>430.5</v>
      </c>
      <c r="E1250" s="25">
        <v>439.5</v>
      </c>
      <c r="F1250" s="25">
        <v>439.5</v>
      </c>
      <c r="G1250" s="26">
        <v>52240</v>
      </c>
    </row>
    <row r="1251" spans="1:7" ht="15" thickBot="1" x14ac:dyDescent="0.4">
      <c r="A1251" s="23">
        <v>43020</v>
      </c>
      <c r="B1251" s="25">
        <v>432.5</v>
      </c>
      <c r="C1251" s="25">
        <v>437.75</v>
      </c>
      <c r="D1251" s="25">
        <v>428</v>
      </c>
      <c r="E1251" s="25">
        <v>430.5</v>
      </c>
      <c r="F1251" s="25">
        <v>430.5</v>
      </c>
      <c r="G1251" s="26">
        <v>74220</v>
      </c>
    </row>
    <row r="1252" spans="1:7" ht="15" thickBot="1" x14ac:dyDescent="0.4">
      <c r="A1252" s="23">
        <v>43019</v>
      </c>
      <c r="B1252" s="25">
        <v>435</v>
      </c>
      <c r="C1252" s="25">
        <v>435.5</v>
      </c>
      <c r="D1252" s="25">
        <v>429.75</v>
      </c>
      <c r="E1252" s="25">
        <v>433.25</v>
      </c>
      <c r="F1252" s="25">
        <v>433.25</v>
      </c>
      <c r="G1252" s="26">
        <v>72062</v>
      </c>
    </row>
    <row r="1253" spans="1:7" ht="15" thickBot="1" x14ac:dyDescent="0.4">
      <c r="A1253" s="23">
        <v>43018</v>
      </c>
      <c r="B1253" s="25">
        <v>436.75</v>
      </c>
      <c r="C1253" s="25">
        <v>439.75</v>
      </c>
      <c r="D1253" s="25">
        <v>434</v>
      </c>
      <c r="E1253" s="25">
        <v>435.25</v>
      </c>
      <c r="F1253" s="25">
        <v>435.25</v>
      </c>
      <c r="G1253" s="26">
        <v>54050</v>
      </c>
    </row>
    <row r="1254" spans="1:7" ht="15" thickBot="1" x14ac:dyDescent="0.4">
      <c r="A1254" s="23">
        <v>43017</v>
      </c>
      <c r="B1254" s="25">
        <v>444</v>
      </c>
      <c r="C1254" s="25">
        <v>445.75</v>
      </c>
      <c r="D1254" s="25">
        <v>435.5</v>
      </c>
      <c r="E1254" s="25">
        <v>436</v>
      </c>
      <c r="F1254" s="25">
        <v>436</v>
      </c>
      <c r="G1254" s="26">
        <v>59165</v>
      </c>
    </row>
    <row r="1255" spans="1:7" ht="15" thickBot="1" x14ac:dyDescent="0.4">
      <c r="A1255" s="23">
        <v>43014</v>
      </c>
      <c r="B1255" s="25">
        <v>440.5</v>
      </c>
      <c r="C1255" s="25">
        <v>444.75</v>
      </c>
      <c r="D1255" s="25">
        <v>438.75</v>
      </c>
      <c r="E1255" s="25">
        <v>443.5</v>
      </c>
      <c r="F1255" s="25">
        <v>443.5</v>
      </c>
      <c r="G1255" s="26">
        <v>47870</v>
      </c>
    </row>
    <row r="1256" spans="1:7" ht="15" thickBot="1" x14ac:dyDescent="0.4">
      <c r="A1256" s="23">
        <v>43013</v>
      </c>
      <c r="B1256" s="25">
        <v>443.25</v>
      </c>
      <c r="C1256" s="25">
        <v>444</v>
      </c>
      <c r="D1256" s="25">
        <v>438</v>
      </c>
      <c r="E1256" s="25">
        <v>440.75</v>
      </c>
      <c r="F1256" s="25">
        <v>440.75</v>
      </c>
      <c r="G1256" s="26">
        <v>57909</v>
      </c>
    </row>
    <row r="1257" spans="1:7" ht="15" thickBot="1" x14ac:dyDescent="0.4">
      <c r="A1257" s="23">
        <v>43012</v>
      </c>
      <c r="B1257" s="25">
        <v>448.75</v>
      </c>
      <c r="C1257" s="25">
        <v>449.25</v>
      </c>
      <c r="D1257" s="25">
        <v>441.5</v>
      </c>
      <c r="E1257" s="25">
        <v>442</v>
      </c>
      <c r="F1257" s="25">
        <v>442</v>
      </c>
      <c r="G1257" s="26">
        <v>57486</v>
      </c>
    </row>
    <row r="1258" spans="1:7" ht="15" thickBot="1" x14ac:dyDescent="0.4">
      <c r="A1258" s="23">
        <v>43011</v>
      </c>
      <c r="B1258" s="25">
        <v>445</v>
      </c>
      <c r="C1258" s="25">
        <v>450.5</v>
      </c>
      <c r="D1258" s="25">
        <v>443.25</v>
      </c>
      <c r="E1258" s="25">
        <v>448</v>
      </c>
      <c r="F1258" s="25">
        <v>448</v>
      </c>
      <c r="G1258" s="26">
        <v>81890</v>
      </c>
    </row>
    <row r="1259" spans="1:7" ht="15" thickBot="1" x14ac:dyDescent="0.4">
      <c r="A1259" s="23">
        <v>43010</v>
      </c>
      <c r="B1259" s="25">
        <v>446.5</v>
      </c>
      <c r="C1259" s="25">
        <v>448.5</v>
      </c>
      <c r="D1259" s="25">
        <v>439.5</v>
      </c>
      <c r="E1259" s="25">
        <v>444.75</v>
      </c>
      <c r="F1259" s="25">
        <v>444.75</v>
      </c>
      <c r="G1259" s="26">
        <v>75645</v>
      </c>
    </row>
    <row r="1260" spans="1:7" ht="15" thickBot="1" x14ac:dyDescent="0.4">
      <c r="A1260" s="23">
        <v>43007</v>
      </c>
      <c r="B1260" s="25">
        <v>455.5</v>
      </c>
      <c r="C1260" s="25">
        <v>459</v>
      </c>
      <c r="D1260" s="25">
        <v>446.25</v>
      </c>
      <c r="E1260" s="25">
        <v>448.25</v>
      </c>
      <c r="F1260" s="25">
        <v>448.25</v>
      </c>
      <c r="G1260" s="26">
        <v>93111</v>
      </c>
    </row>
    <row r="1261" spans="1:7" ht="15" thickBot="1" x14ac:dyDescent="0.4">
      <c r="A1261" s="23">
        <v>43006</v>
      </c>
      <c r="B1261" s="25">
        <v>462</v>
      </c>
      <c r="C1261" s="25">
        <v>462</v>
      </c>
      <c r="D1261" s="25">
        <v>454</v>
      </c>
      <c r="E1261" s="25">
        <v>455</v>
      </c>
      <c r="F1261" s="25">
        <v>455</v>
      </c>
      <c r="G1261" s="26">
        <v>57166</v>
      </c>
    </row>
    <row r="1262" spans="1:7" ht="15" thickBot="1" x14ac:dyDescent="0.4">
      <c r="A1262" s="23">
        <v>43005</v>
      </c>
      <c r="B1262" s="25">
        <v>454</v>
      </c>
      <c r="C1262" s="25">
        <v>462.75</v>
      </c>
      <c r="D1262" s="25">
        <v>449</v>
      </c>
      <c r="E1262" s="25">
        <v>461.5</v>
      </c>
      <c r="F1262" s="25">
        <v>461.5</v>
      </c>
      <c r="G1262" s="26">
        <v>74383</v>
      </c>
    </row>
    <row r="1263" spans="1:7" ht="15" thickBot="1" x14ac:dyDescent="0.4">
      <c r="A1263" s="23">
        <v>43004</v>
      </c>
      <c r="B1263" s="25">
        <v>453.5</v>
      </c>
      <c r="C1263" s="25">
        <v>460.75</v>
      </c>
      <c r="D1263" s="25">
        <v>451.5</v>
      </c>
      <c r="E1263" s="25">
        <v>453.75</v>
      </c>
      <c r="F1263" s="25">
        <v>453.75</v>
      </c>
      <c r="G1263" s="26">
        <v>70890</v>
      </c>
    </row>
    <row r="1264" spans="1:7" x14ac:dyDescent="0.35">
      <c r="A1264" s="23">
        <v>43003</v>
      </c>
      <c r="B1264" s="25">
        <v>448</v>
      </c>
      <c r="C1264" s="25">
        <v>454.75</v>
      </c>
      <c r="D1264" s="25">
        <v>444</v>
      </c>
      <c r="E1264" s="25">
        <v>454</v>
      </c>
      <c r="F1264" s="25">
        <v>454</v>
      </c>
      <c r="G1264" s="26">
        <v>64118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DD7BA-B1CA-4478-B3E1-7248D843F781}">
  <dimension ref="A1"/>
  <sheetViews>
    <sheetView showGridLines="0" tabSelected="1" topLeftCell="A4" workbookViewId="0">
      <selection activeCell="P10" sqref="P1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45BD7-4730-40DE-B95A-A30CBC09270E}">
  <dimension ref="A1:U24"/>
  <sheetViews>
    <sheetView showGridLines="0" workbookViewId="0">
      <selection activeCell="A2" sqref="A2:U22"/>
    </sheetView>
  </sheetViews>
  <sheetFormatPr defaultRowHeight="14.5" x14ac:dyDescent="0.35"/>
  <cols>
    <col min="1" max="1" width="14.453125" customWidth="1"/>
    <col min="2" max="21" width="4.36328125" customWidth="1"/>
  </cols>
  <sheetData>
    <row r="1" spans="1:21" x14ac:dyDescent="0.35">
      <c r="A1" s="39" t="s">
        <v>65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</row>
    <row r="2" spans="1:21" s="33" customFormat="1" ht="67" customHeight="1" x14ac:dyDescent="0.35">
      <c r="A2" s="34"/>
      <c r="B2" s="43" t="s">
        <v>1</v>
      </c>
      <c r="C2" s="43" t="s">
        <v>45</v>
      </c>
      <c r="D2" s="43" t="s">
        <v>44</v>
      </c>
      <c r="E2" s="44" t="s">
        <v>38</v>
      </c>
      <c r="F2" s="44" t="s">
        <v>21</v>
      </c>
      <c r="G2" s="44" t="s">
        <v>22</v>
      </c>
      <c r="H2" s="44" t="s">
        <v>23</v>
      </c>
      <c r="I2" s="44" t="s">
        <v>26</v>
      </c>
      <c r="J2" s="44" t="s">
        <v>24</v>
      </c>
      <c r="K2" s="44" t="s">
        <v>25</v>
      </c>
      <c r="L2" s="44" t="s">
        <v>20</v>
      </c>
      <c r="M2" s="44" t="s">
        <v>27</v>
      </c>
      <c r="N2" s="44" t="s">
        <v>28</v>
      </c>
      <c r="O2" s="44" t="s">
        <v>29</v>
      </c>
      <c r="P2" s="44" t="s">
        <v>30</v>
      </c>
      <c r="Q2" s="44" t="s">
        <v>31</v>
      </c>
      <c r="R2" s="44" t="s">
        <v>32</v>
      </c>
      <c r="S2" s="44" t="s">
        <v>46</v>
      </c>
      <c r="T2" s="44" t="s">
        <v>48</v>
      </c>
      <c r="U2" s="44" t="s">
        <v>49</v>
      </c>
    </row>
    <row r="3" spans="1:21" x14ac:dyDescent="0.35">
      <c r="A3" s="35" t="s">
        <v>1</v>
      </c>
      <c r="B3" s="32">
        <f>CORREL(Combined!$C$3:$C$1181,Combined!C$3:C$1181)</f>
        <v>1.0000000000000002</v>
      </c>
      <c r="C3" s="32">
        <f>CORREL(Combined!$C$3:$C$1181,Combined!D$3:D$1181)</f>
        <v>-0.7972801292382159</v>
      </c>
      <c r="D3" s="32">
        <f>CORREL(Combined!$C$3:$C$1181,Combined!E$3:E$1181)</f>
        <v>-0.83574213695497623</v>
      </c>
      <c r="E3" s="32">
        <f>CORREL(Combined!$C$3:$C$1181,Combined!F$3:F$1181)</f>
        <v>-0.64606190623644166</v>
      </c>
      <c r="F3" s="32">
        <f>CORREL(Combined!$C$3:$C$1181,Combined!G$3:G$1181)</f>
        <v>-0.64872491644277097</v>
      </c>
      <c r="G3" s="32">
        <f>CORREL(Combined!$C$3:$C$1181,Combined!H$3:H$1181)</f>
        <v>-0.64832628816696181</v>
      </c>
      <c r="H3" s="32">
        <f>CORREL(Combined!$C$3:$C$1181,Combined!I$3:I$1181)</f>
        <v>-0.75664019229835833</v>
      </c>
      <c r="I3" s="32">
        <f>CORREL(Combined!$C$3:$C$1181,Combined!J$3:J$1181)</f>
        <v>-0.51231081190733696</v>
      </c>
      <c r="J3" s="32">
        <f>CORREL(Combined!$C$3:$C$1181,Combined!K$3:K$1181)</f>
        <v>-0.29340272562814923</v>
      </c>
      <c r="K3" s="32">
        <f>CORREL(Combined!$C$3:$C$1181,Combined!L$3:L$1181)</f>
        <v>-0.57407759537809266</v>
      </c>
      <c r="L3" s="32">
        <f>CORREL(Combined!$C$3:$C$1181,Combined!M$3:M$1181)</f>
        <v>-0.66840951532805737</v>
      </c>
      <c r="M3" s="32">
        <f>CORREL(Combined!$C$3:$C$1181,Combined!N$3:N$1181)</f>
        <v>-9.4572650865181157E-2</v>
      </c>
      <c r="N3" s="32">
        <f>CORREL(Combined!$C$3:$C$1181,Combined!O$3:O$1181)</f>
        <v>-0.20086900913397138</v>
      </c>
      <c r="O3" s="32">
        <f>CORREL(Combined!$C$3:$C$1181,Combined!P$3:P$1181)</f>
        <v>-0.56595395715094055</v>
      </c>
      <c r="P3" s="32">
        <f>CORREL(Combined!$C$3:$C$1181,Combined!Q$3:Q$1181)</f>
        <v>-0.41230239823981429</v>
      </c>
      <c r="Q3" s="32">
        <f>CORREL(Combined!$C$3:$C$1181,Combined!R$3:R$1181)</f>
        <v>-0.51298037896522286</v>
      </c>
      <c r="R3" s="32">
        <f>CORREL(Combined!$C$3:$C$1181,Combined!S$3:S$1181)</f>
        <v>1.2609394932782936E-3</v>
      </c>
      <c r="S3" s="32">
        <f>CORREL(Combined!$C$3:$C$1181,Combined!T$3:T$1181)</f>
        <v>-0.40506272160689594</v>
      </c>
      <c r="T3" s="32">
        <f>CORREL(Combined!$C$3:$C$1181,Combined!U$3:U$1181)</f>
        <v>5.7904004403434087E-2</v>
      </c>
      <c r="U3" s="32">
        <f>CORREL(Combined!$C$3:$C$1181,Combined!V$3:V$1181)</f>
        <v>-0.428083710503602</v>
      </c>
    </row>
    <row r="4" spans="1:21" x14ac:dyDescent="0.35">
      <c r="A4" s="35" t="s">
        <v>45</v>
      </c>
      <c r="B4" s="32">
        <f>CORREL(Combined!$D$3:$D$1181,Combined!C$3:C$1181)</f>
        <v>-0.7972801292382159</v>
      </c>
      <c r="C4" s="32">
        <f>CORREL(Combined!$D$3:$D$1181,Combined!D$3:D$1181)</f>
        <v>1</v>
      </c>
      <c r="D4" s="32">
        <f>CORREL(Combined!$D$3:$D$1181,Combined!E$3:E$1181)</f>
        <v>0.86866936714357879</v>
      </c>
      <c r="E4" s="32">
        <f>CORREL(Combined!$D$3:$D$1181,Combined!F$3:F$1181)</f>
        <v>0.805781355253673</v>
      </c>
      <c r="F4" s="32">
        <f>CORREL(Combined!$D$3:$D$1181,Combined!G$3:G$1181)</f>
        <v>0.80753945657669246</v>
      </c>
      <c r="G4" s="32">
        <f>CORREL(Combined!$D$3:$D$1181,Combined!H$3:H$1181)</f>
        <v>0.82029443500954524</v>
      </c>
      <c r="H4" s="32">
        <f>CORREL(Combined!$D$3:$D$1181,Combined!I$3:I$1181)</f>
        <v>0.87184233590564608</v>
      </c>
      <c r="I4" s="32">
        <f>CORREL(Combined!$D$3:$D$1181,Combined!J$3:J$1181)</f>
        <v>0.75287408141392087</v>
      </c>
      <c r="J4" s="32">
        <f>CORREL(Combined!$D$3:$D$1181,Combined!K$3:K$1181)</f>
        <v>0.28928212968396844</v>
      </c>
      <c r="K4" s="32">
        <f>CORREL(Combined!$D$3:$D$1181,Combined!L$3:L$1181)</f>
        <v>0.65723004006150298</v>
      </c>
      <c r="L4" s="32">
        <f>CORREL(Combined!$D$3:$D$1181,Combined!M$3:M$1181)</f>
        <v>0.77017726794776709</v>
      </c>
      <c r="M4" s="32">
        <f>CORREL(Combined!$D$3:$D$1181,Combined!N$3:N$1181)</f>
        <v>6.1625975923579941E-2</v>
      </c>
      <c r="N4" s="32">
        <f>CORREL(Combined!$D$3:$D$1181,Combined!O$3:O$1181)</f>
        <v>-6.7332250448923922E-2</v>
      </c>
      <c r="O4" s="32">
        <f>CORREL(Combined!$D$3:$D$1181,Combined!P$3:P$1181)</f>
        <v>0.62657615272879874</v>
      </c>
      <c r="P4" s="32">
        <f>CORREL(Combined!$D$3:$D$1181,Combined!Q$3:Q$1181)</f>
        <v>0.28574711554262799</v>
      </c>
      <c r="Q4" s="32">
        <f>CORREL(Combined!$D$3:$D$1181,Combined!R$3:R$1181)</f>
        <v>0.61331375310240965</v>
      </c>
      <c r="R4" s="32">
        <f>CORREL(Combined!$D$3:$D$1181,Combined!S$3:S$1181)</f>
        <v>-0.24778953243690591</v>
      </c>
      <c r="S4" s="32">
        <f>CORREL(Combined!$D$3:$D$1181,Combined!T$3:T$1181)</f>
        <v>0.45462758171055667</v>
      </c>
      <c r="T4" s="32">
        <f>CORREL(Combined!$D$3:$D$1181,Combined!U$3:U$1181)</f>
        <v>0.23160473717998192</v>
      </c>
      <c r="U4" s="32">
        <f>CORREL(Combined!$D$3:$D$1181,Combined!V$3:V$1181)</f>
        <v>0.55859770341076964</v>
      </c>
    </row>
    <row r="5" spans="1:21" x14ac:dyDescent="0.35">
      <c r="A5" s="35" t="s">
        <v>44</v>
      </c>
      <c r="B5" s="32">
        <f>CORREL(Combined!$E$3:$E$1181,Combined!C$3:C$1181)</f>
        <v>-0.83574213695497623</v>
      </c>
      <c r="C5" s="32">
        <f>CORREL(Combined!$E$3:$E$1181,Combined!D$3:D$1181)</f>
        <v>0.86866936714357879</v>
      </c>
      <c r="D5" s="32">
        <f>CORREL(Combined!$E$3:$E$1181,Combined!E$3:E$1181)</f>
        <v>1</v>
      </c>
      <c r="E5" s="32">
        <f>CORREL(Combined!$E$3:$E$1181,Combined!F$3:F$1181)</f>
        <v>0.77715081521405316</v>
      </c>
      <c r="F5" s="32">
        <f>CORREL(Combined!$E$3:$E$1181,Combined!G$3:G$1181)</f>
        <v>0.78124430016931279</v>
      </c>
      <c r="G5" s="32">
        <f>CORREL(Combined!$E$3:$E$1181,Combined!H$3:H$1181)</f>
        <v>0.76319765815350382</v>
      </c>
      <c r="H5" s="32">
        <f>CORREL(Combined!$E$3:$E$1181,Combined!I$3:I$1181)</f>
        <v>0.8331723141458186</v>
      </c>
      <c r="I5" s="32">
        <f>CORREL(Combined!$E$3:$E$1181,Combined!J$3:J$1181)</f>
        <v>0.52490699973164545</v>
      </c>
      <c r="J5" s="32">
        <f>CORREL(Combined!$E$3:$E$1181,Combined!K$3:K$1181)</f>
        <v>-7.5196366978404844E-2</v>
      </c>
      <c r="K5" s="32">
        <f>CORREL(Combined!$E$3:$E$1181,Combined!L$3:L$1181)</f>
        <v>0.57414046296141019</v>
      </c>
      <c r="L5" s="32">
        <f>CORREL(Combined!$E$3:$E$1181,Combined!M$3:M$1181)</f>
        <v>0.64752636354631243</v>
      </c>
      <c r="M5" s="32">
        <f>CORREL(Combined!$E$3:$E$1181,Combined!N$3:N$1181)</f>
        <v>-1.356809214421595E-2</v>
      </c>
      <c r="N5" s="32">
        <f>CORREL(Combined!$E$3:$E$1181,Combined!O$3:O$1181)</f>
        <v>0.10713095021991886</v>
      </c>
      <c r="O5" s="32">
        <f>CORREL(Combined!$E$3:$E$1181,Combined!P$3:P$1181)</f>
        <v>0.48806925080450392</v>
      </c>
      <c r="P5" s="32">
        <f>CORREL(Combined!$E$3:$E$1181,Combined!Q$3:Q$1181)</f>
        <v>-0.33136195613717256</v>
      </c>
      <c r="Q5" s="32">
        <f>CORREL(Combined!$E$3:$E$1181,Combined!R$3:R$1181)</f>
        <v>0.49083976482851088</v>
      </c>
      <c r="R5" s="32">
        <f>CORREL(Combined!$E$3:$E$1181,Combined!S$3:S$1181)</f>
        <v>-3.0667561246811716E-2</v>
      </c>
      <c r="S5" s="32">
        <f>CORREL(Combined!$E$3:$E$1181,Combined!T$3:T$1181)</f>
        <v>-0.38969494944844357</v>
      </c>
      <c r="T5" s="32">
        <f>CORREL(Combined!$E$3:$E$1181,Combined!U$3:U$1181)</f>
        <v>0.1536191289988397</v>
      </c>
      <c r="U5" s="32">
        <f>CORREL(Combined!$E$3:$E$1181,Combined!V$3:V$1181)</f>
        <v>0.64290774180737031</v>
      </c>
    </row>
    <row r="6" spans="1:21" x14ac:dyDescent="0.35">
      <c r="A6" s="36" t="s">
        <v>38</v>
      </c>
      <c r="B6" s="32">
        <f>CORREL(Combined!$F$3:$F$1181,Combined!C$3:C$1181)</f>
        <v>-0.64606190623644166</v>
      </c>
      <c r="C6" s="32">
        <f>CORREL(Combined!$F$3:$F$1181,Combined!D$3:D$1181)</f>
        <v>0.805781355253673</v>
      </c>
      <c r="D6" s="32">
        <f>CORREL(Combined!$F$3:$F$1181,Combined!E$3:E$1181)</f>
        <v>0.77715081521405316</v>
      </c>
      <c r="E6" s="32">
        <f>CORREL(Combined!$F$3:$F$1181,Combined!F$3:F$1181)</f>
        <v>1.0000000000000002</v>
      </c>
      <c r="F6" s="32">
        <f>CORREL(Combined!$F$3:$F$1181,Combined!G$3:G$1181)</f>
        <v>0.99992574456181194</v>
      </c>
      <c r="G6" s="32">
        <f>CORREL(Combined!$F$3:$F$1181,Combined!H$3:H$1181)</f>
        <v>0.99685901776796915</v>
      </c>
      <c r="H6" s="32">
        <f>CORREL(Combined!$F$3:$F$1181,Combined!I$3:I$1181)</f>
        <v>0.97454565223566192</v>
      </c>
      <c r="I6" s="32">
        <f>CORREL(Combined!$F$3:$F$1181,Combined!J$3:J$1181)</f>
        <v>0.88795631419647336</v>
      </c>
      <c r="J6" s="32">
        <f>CORREL(Combined!$F$3:$F$1181,Combined!K$3:K$1181)</f>
        <v>-6.4826346160259951E-2</v>
      </c>
      <c r="K6" s="32">
        <f>CORREL(Combined!$F$3:$F$1181,Combined!L$3:L$1181)</f>
        <v>0.89876713604336744</v>
      </c>
      <c r="L6" s="32">
        <f>CORREL(Combined!$F$3:$F$1181,Combined!M$3:M$1181)</f>
        <v>0.89956575872485345</v>
      </c>
      <c r="M6" s="32">
        <f>CORREL(Combined!$F$3:$F$1181,Combined!N$3:N$1181)</f>
        <v>0.77268810201204829</v>
      </c>
      <c r="N6" s="32">
        <f>CORREL(Combined!$F$3:$F$1181,Combined!O$3:O$1181)</f>
        <v>0.77438661776831275</v>
      </c>
      <c r="O6" s="32">
        <f>CORREL(Combined!$F$3:$F$1181,Combined!P$3:P$1181)</f>
        <v>0.81296190542408864</v>
      </c>
      <c r="P6" s="32">
        <f>CORREL(Combined!$F$3:$F$1181,Combined!Q$3:Q$1181)</f>
        <v>0.62803939374134354</v>
      </c>
      <c r="Q6" s="32">
        <f>CORREL(Combined!$F$3:$F$1181,Combined!R$3:R$1181)</f>
        <v>0.76623287425998188</v>
      </c>
      <c r="R6" s="32">
        <f>CORREL(Combined!$F$3:$F$1181,Combined!S$3:S$1181)</f>
        <v>0.72027049879774163</v>
      </c>
      <c r="S6" s="32">
        <f>CORREL(Combined!$F$3:$F$1181,Combined!T$3:T$1181)</f>
        <v>0.45988757153527671</v>
      </c>
      <c r="T6" s="32">
        <f>CORREL(Combined!$F$3:$F$1181,Combined!U$3:U$1181)</f>
        <v>0.5519256555974017</v>
      </c>
      <c r="U6" s="32">
        <f>CORREL(Combined!$F$3:$F$1181,Combined!V$3:V$1181)</f>
        <v>0.77442331559693511</v>
      </c>
    </row>
    <row r="7" spans="1:21" x14ac:dyDescent="0.35">
      <c r="A7" s="36" t="s">
        <v>21</v>
      </c>
      <c r="B7" s="32">
        <f>CORREL(Combined!$G$3:$G$1181,Combined!C$3:C$1181)</f>
        <v>-0.64872491644277097</v>
      </c>
      <c r="C7" s="32">
        <f>CORREL(Combined!$G$3:$G$1181,Combined!D$3:D$1181)</f>
        <v>0.80753945657669246</v>
      </c>
      <c r="D7" s="32">
        <f>CORREL(Combined!$G$3:$G$1181,Combined!E$3:E$1181)</f>
        <v>0.78124430016931279</v>
      </c>
      <c r="E7" s="32">
        <f>CORREL(Combined!$G$3:$G$1181,Combined!F$3:F$1181)</f>
        <v>0.99992574456181194</v>
      </c>
      <c r="F7" s="32">
        <f>CORREL(Combined!$G$3:$G$1181,Combined!G$3:G$1181)</f>
        <v>1.0000000000000002</v>
      </c>
      <c r="G7" s="32">
        <f>CORREL(Combined!$G$3:$G$1181,Combined!H$3:H$1181)</f>
        <v>0.99675011258984414</v>
      </c>
      <c r="H7" s="32">
        <f>CORREL(Combined!$G$3:$G$1181,Combined!I$3:I$1181)</f>
        <v>0.97550406625182784</v>
      </c>
      <c r="I7" s="32">
        <f>CORREL(Combined!$G$3:$G$1181,Combined!J$3:J$1181)</f>
        <v>0.8858795882641598</v>
      </c>
      <c r="J7" s="32">
        <f>CORREL(Combined!$G$3:$G$1181,Combined!K$3:K$1181)</f>
        <v>-6.701323568729893E-2</v>
      </c>
      <c r="K7" s="32">
        <f>CORREL(Combined!$G$3:$G$1181,Combined!L$3:L$1181)</f>
        <v>0.89657396915091803</v>
      </c>
      <c r="L7" s="32">
        <f>CORREL(Combined!$G$3:$G$1181,Combined!M$3:M$1181)</f>
        <v>0.89892292861475009</v>
      </c>
      <c r="M7" s="32">
        <f>CORREL(Combined!$G$3:$G$1181,Combined!N$3:N$1181)</f>
        <v>0.77297233837426582</v>
      </c>
      <c r="N7" s="32">
        <f>CORREL(Combined!$G$3:$G$1181,Combined!O$3:O$1181)</f>
        <v>0.77483590254334889</v>
      </c>
      <c r="O7" s="32">
        <f>CORREL(Combined!$G$3:$G$1181,Combined!P$3:P$1181)</f>
        <v>0.8105936316997383</v>
      </c>
      <c r="P7" s="32">
        <f>CORREL(Combined!$G$3:$G$1181,Combined!Q$3:Q$1181)</f>
        <v>0.62878625512286845</v>
      </c>
      <c r="Q7" s="32">
        <f>CORREL(Combined!$G$3:$G$1181,Combined!R$3:R$1181)</f>
        <v>0.76472272948323738</v>
      </c>
      <c r="R7" s="32">
        <f>CORREL(Combined!$G$3:$G$1181,Combined!S$3:S$1181)</f>
        <v>0.72095255869320918</v>
      </c>
      <c r="S7" s="32">
        <f>CORREL(Combined!$G$3:$G$1181,Combined!T$3:T$1181)</f>
        <v>0.46040954703613779</v>
      </c>
      <c r="T7" s="32">
        <f>CORREL(Combined!$G$3:$G$1181,Combined!U$3:U$1181)</f>
        <v>0.54642076076101442</v>
      </c>
      <c r="U7" s="32">
        <f>CORREL(Combined!$G$3:$G$1181,Combined!V$3:V$1181)</f>
        <v>0.77342230045518146</v>
      </c>
    </row>
    <row r="8" spans="1:21" x14ac:dyDescent="0.35">
      <c r="A8" s="36" t="s">
        <v>22</v>
      </c>
      <c r="B8" s="32">
        <f>CORREL(Combined!$H$3:$H$1181,Combined!C$3:C$1181)</f>
        <v>-0.64832628816696181</v>
      </c>
      <c r="C8" s="32">
        <f>CORREL(Combined!$H$3:$H$1181,Combined!D$3:D$1181)</f>
        <v>0.82029443500954524</v>
      </c>
      <c r="D8" s="32">
        <f>CORREL(Combined!$H$3:$H$1181,Combined!E$3:E$1181)</f>
        <v>0.76319765815350382</v>
      </c>
      <c r="E8" s="32">
        <f>CORREL(Combined!$H$3:$H$1181,Combined!F$3:F$1181)</f>
        <v>0.99685901776796915</v>
      </c>
      <c r="F8" s="32">
        <f>CORREL(Combined!$H$3:$H$1181,Combined!G$3:G$1181)</f>
        <v>0.99675011258984414</v>
      </c>
      <c r="G8" s="32">
        <f>CORREL(Combined!$H$3:$H$1181,Combined!H$3:H$1181)</f>
        <v>1.0000000000000002</v>
      </c>
      <c r="H8" s="32">
        <f>CORREL(Combined!$H$3:$H$1181,Combined!I$3:I$1181)</f>
        <v>0.97936629704196421</v>
      </c>
      <c r="I8" s="32">
        <f>CORREL(Combined!$H$3:$H$1181,Combined!J$3:J$1181)</f>
        <v>0.91446818615928416</v>
      </c>
      <c r="J8" s="32">
        <f>CORREL(Combined!$H$3:$H$1181,Combined!K$3:K$1181)</f>
        <v>-1.1460103278524841E-2</v>
      </c>
      <c r="K8" s="32">
        <f>CORREL(Combined!$H$3:$H$1181,Combined!L$3:L$1181)</f>
        <v>0.89862671630233459</v>
      </c>
      <c r="L8" s="32">
        <f>CORREL(Combined!$H$3:$H$1181,Combined!M$3:M$1181)</f>
        <v>0.91219510338290155</v>
      </c>
      <c r="M8" s="32">
        <f>CORREL(Combined!$H$3:$H$1181,Combined!N$3:N$1181)</f>
        <v>0.74558495758575727</v>
      </c>
      <c r="N8" s="32">
        <f>CORREL(Combined!$H$3:$H$1181,Combined!O$3:O$1181)</f>
        <v>0.71716253725262191</v>
      </c>
      <c r="O8" s="32">
        <f>CORREL(Combined!$H$3:$H$1181,Combined!P$3:P$1181)</f>
        <v>0.8276181708715763</v>
      </c>
      <c r="P8" s="32">
        <f>CORREL(Combined!$H$3:$H$1181,Combined!Q$3:Q$1181)</f>
        <v>0.70346684488306388</v>
      </c>
      <c r="Q8" s="32">
        <f>CORREL(Combined!$H$3:$H$1181,Combined!R$3:R$1181)</f>
        <v>0.7769833660410802</v>
      </c>
      <c r="R8" s="32">
        <f>CORREL(Combined!$H$3:$H$1181,Combined!S$3:S$1181)</f>
        <v>0.66418259114406109</v>
      </c>
      <c r="S8" s="32">
        <f>CORREL(Combined!$H$3:$H$1181,Combined!T$3:T$1181)</f>
        <v>0.57281188816713591</v>
      </c>
      <c r="T8" s="32">
        <f>CORREL(Combined!$H$3:$H$1181,Combined!U$3:U$1181)</f>
        <v>0.53247233373554248</v>
      </c>
      <c r="U8" s="32">
        <f>CORREL(Combined!$H$3:$H$1181,Combined!V$3:V$1181)</f>
        <v>0.74423103823500614</v>
      </c>
    </row>
    <row r="9" spans="1:21" x14ac:dyDescent="0.35">
      <c r="A9" s="36" t="s">
        <v>23</v>
      </c>
      <c r="B9" s="32">
        <f>CORREL(Combined!$I$3:$I$1181,Combined!C$3:C$1181)</f>
        <v>-0.75664019229835833</v>
      </c>
      <c r="C9" s="32">
        <f>CORREL(Combined!$I$3:$I$1181,Combined!D$3:D$1181)</f>
        <v>0.87184233590564608</v>
      </c>
      <c r="D9" s="32">
        <f>CORREL(Combined!$I$3:$I$1181,Combined!E$3:E$1181)</f>
        <v>0.8331723141458186</v>
      </c>
      <c r="E9" s="32">
        <f>CORREL(Combined!$I$3:$I$1181,Combined!F$3:F$1181)</f>
        <v>0.97454565223566192</v>
      </c>
      <c r="F9" s="32">
        <f>CORREL(Combined!$I$3:$I$1181,Combined!G$3:G$1181)</f>
        <v>0.97550406625182784</v>
      </c>
      <c r="G9" s="32">
        <f>CORREL(Combined!$I$3:$I$1181,Combined!H$3:H$1181)</f>
        <v>0.97936629704196421</v>
      </c>
      <c r="H9" s="32">
        <f>CORREL(Combined!$I$3:$I$1181,Combined!I$3:I$1181)</f>
        <v>0.99999999999999989</v>
      </c>
      <c r="I9" s="32">
        <f>CORREL(Combined!$I$3:$I$1181,Combined!J$3:J$1181)</f>
        <v>0.87922960245590087</v>
      </c>
      <c r="J9" s="32">
        <f>CORREL(Combined!$I$3:$I$1181,Combined!K$3:K$1181)</f>
        <v>5.4089887413974934E-2</v>
      </c>
      <c r="K9" s="32">
        <f>CORREL(Combined!$I$3:$I$1181,Combined!L$3:L$1181)</f>
        <v>0.8590264338108633</v>
      </c>
      <c r="L9" s="32">
        <f>CORREL(Combined!$I$3:$I$1181,Combined!M$3:M$1181)</f>
        <v>0.90429144717158527</v>
      </c>
      <c r="M9" s="32">
        <f>CORREL(Combined!$I$3:$I$1181,Combined!N$3:N$1181)</f>
        <v>0.71532937476400216</v>
      </c>
      <c r="N9" s="32">
        <f>CORREL(Combined!$I$3:$I$1181,Combined!O$3:O$1181)</f>
        <v>0.61942757006594995</v>
      </c>
      <c r="O9" s="32">
        <f>CORREL(Combined!$I$3:$I$1181,Combined!P$3:P$1181)</f>
        <v>0.8030936237654559</v>
      </c>
      <c r="P9" s="32">
        <f>CORREL(Combined!$I$3:$I$1181,Combined!Q$3:Q$1181)</f>
        <v>0.75716010547440593</v>
      </c>
      <c r="Q9" s="32">
        <f>CORREL(Combined!$I$3:$I$1181,Combined!R$3:R$1181)</f>
        <v>0.74427138116021951</v>
      </c>
      <c r="R9" s="32">
        <f>CORREL(Combined!$I$3:$I$1181,Combined!S$3:S$1181)</f>
        <v>0.5525879516518829</v>
      </c>
      <c r="S9" s="32">
        <f>CORREL(Combined!$I$3:$I$1181,Combined!T$3:T$1181)</f>
        <v>0.64715316031413606</v>
      </c>
      <c r="T9" s="32">
        <f>CORREL(Combined!$I$3:$I$1181,Combined!U$3:U$1181)</f>
        <v>0.38988662493987297</v>
      </c>
      <c r="U9" s="32">
        <f>CORREL(Combined!$I$3:$I$1181,Combined!V$3:V$1181)</f>
        <v>0.68792738539586828</v>
      </c>
    </row>
    <row r="10" spans="1:21" x14ac:dyDescent="0.35">
      <c r="A10" s="36" t="s">
        <v>26</v>
      </c>
      <c r="B10" s="32">
        <f>CORREL(Combined!$J$3:$J$1181,Combined!C$3:C$1181)</f>
        <v>-0.51231081190733696</v>
      </c>
      <c r="C10" s="32">
        <f>CORREL(Combined!$J$3:$J$1181,Combined!D$3:D$1181)</f>
        <v>0.75287408141392087</v>
      </c>
      <c r="D10" s="32">
        <f>CORREL(Combined!$J$3:$J$1181,Combined!E$3:E$1181)</f>
        <v>0.52490699973164545</v>
      </c>
      <c r="E10" s="32">
        <f>CORREL(Combined!$J$3:$J$1181,Combined!F$3:F$1181)</f>
        <v>0.88795631419647336</v>
      </c>
      <c r="F10" s="32">
        <f>CORREL(Combined!$J$3:$J$1181,Combined!G$3:G$1181)</f>
        <v>0.8858795882641598</v>
      </c>
      <c r="G10" s="32">
        <f>CORREL(Combined!$J$3:$J$1181,Combined!H$3:H$1181)</f>
        <v>0.91446818615928416</v>
      </c>
      <c r="H10" s="32">
        <f>CORREL(Combined!$J$3:$J$1181,Combined!I$3:I$1181)</f>
        <v>0.87922960245590087</v>
      </c>
      <c r="I10" s="32">
        <f>CORREL(Combined!$J$3:$J$1181,Combined!J$3:J$1181)</f>
        <v>1</v>
      </c>
      <c r="J10" s="32">
        <f>CORREL(Combined!$J$3:$J$1181,Combined!K$3:K$1181)</f>
        <v>0.23426080541836988</v>
      </c>
      <c r="K10" s="32">
        <f>CORREL(Combined!$J$3:$J$1181,Combined!L$3:L$1181)</f>
        <v>0.85568493046261229</v>
      </c>
      <c r="L10" s="32">
        <f>CORREL(Combined!$J$3:$J$1181,Combined!M$3:M$1181)</f>
        <v>0.90843668746237116</v>
      </c>
      <c r="M10" s="32">
        <f>CORREL(Combined!$J$3:$J$1181,Combined!N$3:N$1181)</f>
        <v>0.55845826553929989</v>
      </c>
      <c r="N10" s="32">
        <f>CORREL(Combined!$J$3:$J$1181,Combined!O$3:O$1181)</f>
        <v>0.38613006377846898</v>
      </c>
      <c r="O10" s="32">
        <f>CORREL(Combined!$J$3:$J$1181,Combined!P$3:P$1181)</f>
        <v>0.84435663783320791</v>
      </c>
      <c r="P10" s="32">
        <f>CORREL(Combined!$J$3:$J$1181,Combined!Q$3:Q$1181)</f>
        <v>0.81508233788572093</v>
      </c>
      <c r="Q10" s="32">
        <f>CORREL(Combined!$J$3:$J$1181,Combined!R$3:R$1181)</f>
        <v>0.77490053122378733</v>
      </c>
      <c r="R10" s="32">
        <f>CORREL(Combined!$J$3:$J$1181,Combined!S$3:S$1181)</f>
        <v>0.35440759560603208</v>
      </c>
      <c r="S10" s="32">
        <f>CORREL(Combined!$J$3:$J$1181,Combined!T$3:T$1181)</f>
        <v>0.81516060185230332</v>
      </c>
      <c r="T10" s="32">
        <f>CORREL(Combined!$J$3:$J$1181,Combined!U$3:U$1181)</f>
        <v>0.52938895608525782</v>
      </c>
      <c r="U10" s="32">
        <f>CORREL(Combined!$J$3:$J$1181,Combined!V$3:V$1181)</f>
        <v>0.57671965448495544</v>
      </c>
    </row>
    <row r="11" spans="1:21" x14ac:dyDescent="0.35">
      <c r="A11" s="36" t="s">
        <v>24</v>
      </c>
      <c r="B11" s="32">
        <f>CORREL(Combined!$K$3:$K$1181,Combined!C$3:C$1181)</f>
        <v>-0.29340272562814923</v>
      </c>
      <c r="C11" s="32">
        <f>CORREL(Combined!$K$3:$K$1181,Combined!D$3:D$1181)</f>
        <v>0.28928212968396844</v>
      </c>
      <c r="D11" s="32">
        <f>CORREL(Combined!$K$3:$K$1181,Combined!E$3:E$1181)</f>
        <v>-7.5196366978404844E-2</v>
      </c>
      <c r="E11" s="32">
        <f>CORREL(Combined!$K$3:$K$1181,Combined!F$3:F$1181)</f>
        <v>-6.4826346160259951E-2</v>
      </c>
      <c r="F11" s="32">
        <f>CORREL(Combined!$K$3:$K$1181,Combined!G$3:G$1181)</f>
        <v>-6.701323568729893E-2</v>
      </c>
      <c r="G11" s="32">
        <f>CORREL(Combined!$K$3:$K$1181,Combined!H$3:H$1181)</f>
        <v>-1.1460103278524841E-2</v>
      </c>
      <c r="H11" s="32">
        <f>CORREL(Combined!$K$3:$K$1181,Combined!I$3:I$1181)</f>
        <v>5.4089887413974934E-2</v>
      </c>
      <c r="I11" s="32">
        <f>CORREL(Combined!$K$3:$K$1181,Combined!J$3:J$1181)</f>
        <v>0.23426080541836988</v>
      </c>
      <c r="J11" s="32">
        <f>CORREL(Combined!$K$3:$K$1181,Combined!K$3:K$1181)</f>
        <v>0.99999999999999989</v>
      </c>
      <c r="K11" s="32">
        <f>CORREL(Combined!$K$3:$K$1181,Combined!L$3:L$1181)</f>
        <v>5.7807575874580304E-2</v>
      </c>
      <c r="L11" s="32">
        <f>CORREL(Combined!$K$3:$K$1181,Combined!M$3:M$1181)</f>
        <v>0.14448776796607837</v>
      </c>
      <c r="M11" s="32">
        <f>CORREL(Combined!$K$3:$K$1181,Combined!N$3:N$1181)</f>
        <v>-0.1174710336768803</v>
      </c>
      <c r="N11" s="32">
        <f>CORREL(Combined!$K$3:$K$1181,Combined!O$3:O$1181)</f>
        <v>-0.20175111827169948</v>
      </c>
      <c r="O11" s="32">
        <f>CORREL(Combined!$K$3:$K$1181,Combined!P$3:P$1181)</f>
        <v>0.21155149297287446</v>
      </c>
      <c r="P11" s="32">
        <f>CORREL(Combined!$K$3:$K$1181,Combined!Q$3:Q$1181)</f>
        <v>0.31940939740268443</v>
      </c>
      <c r="Q11" s="32">
        <f>CORREL(Combined!$K$3:$K$1181,Combined!R$3:R$1181)</f>
        <v>0.14742071338016399</v>
      </c>
      <c r="R11" s="32">
        <f>CORREL(Combined!$K$3:$K$1181,Combined!S$3:S$1181)</f>
        <v>-0.32949758708756471</v>
      </c>
      <c r="S11" s="32">
        <f>CORREL(Combined!$K$3:$K$1181,Combined!T$3:T$1181)</f>
        <v>0.48343912090317342</v>
      </c>
      <c r="T11" s="32">
        <f>CORREL(Combined!$K$3:$K$1181,Combined!U$3:U$1181)</f>
        <v>-0.29090202322292136</v>
      </c>
      <c r="U11" s="32">
        <f>CORREL(Combined!$K$3:$K$1181,Combined!V$3:V$1181)</f>
        <v>-0.37127071284367208</v>
      </c>
    </row>
    <row r="12" spans="1:21" x14ac:dyDescent="0.35">
      <c r="A12" s="36" t="s">
        <v>25</v>
      </c>
      <c r="B12" s="32">
        <f>CORREL(Combined!$L$3:$L$1181,Combined!C$3:C$1181)</f>
        <v>-0.57407759537809266</v>
      </c>
      <c r="C12" s="32">
        <f>CORREL(Combined!$L$3:$L$1181,Combined!D$3:D$1181)</f>
        <v>0.65723004006150298</v>
      </c>
      <c r="D12" s="32">
        <f>CORREL(Combined!$L$3:$L$1181,Combined!E$3:E$1181)</f>
        <v>0.57414046296141019</v>
      </c>
      <c r="E12" s="32">
        <f>CORREL(Combined!$L$3:$L$1181,Combined!F$3:F$1181)</f>
        <v>0.89876713604336744</v>
      </c>
      <c r="F12" s="32">
        <f>CORREL(Combined!$L$3:$L$1181,Combined!G$3:G$1181)</f>
        <v>0.89657396915091803</v>
      </c>
      <c r="G12" s="32">
        <f>CORREL(Combined!$L$3:$L$1181,Combined!H$3:H$1181)</f>
        <v>0.89862671630233459</v>
      </c>
      <c r="H12" s="32">
        <f>CORREL(Combined!$L$3:$L$1181,Combined!I$3:I$1181)</f>
        <v>0.8590264338108633</v>
      </c>
      <c r="I12" s="32">
        <f>CORREL(Combined!$L$3:$L$1181,Combined!J$3:J$1181)</f>
        <v>0.85568493046261229</v>
      </c>
      <c r="J12" s="32">
        <f>CORREL(Combined!$L$3:$L$1181,Combined!K$3:K$1181)</f>
        <v>5.7807575874580304E-2</v>
      </c>
      <c r="K12" s="32">
        <f>CORREL(Combined!$L$3:$L$1181,Combined!L$3:L$1181)</f>
        <v>1</v>
      </c>
      <c r="L12" s="32">
        <f>CORREL(Combined!$L$3:$L$1181,Combined!M$3:M$1181)</f>
        <v>0.9244448854945847</v>
      </c>
      <c r="M12" s="32">
        <f>CORREL(Combined!$L$3:$L$1181,Combined!N$3:N$1181)</f>
        <v>0.87763931545058871</v>
      </c>
      <c r="N12" s="32">
        <f>CORREL(Combined!$L$3:$L$1181,Combined!O$3:O$1181)</f>
        <v>0.81118780146754599</v>
      </c>
      <c r="O12" s="32">
        <f>CORREL(Combined!$L$3:$L$1181,Combined!P$3:P$1181)</f>
        <v>0.91792738891037307</v>
      </c>
      <c r="P12" s="32">
        <f>CORREL(Combined!$L$3:$L$1181,Combined!Q$3:Q$1181)</f>
        <v>0.77335089982530925</v>
      </c>
      <c r="Q12" s="32">
        <f>CORREL(Combined!$L$3:$L$1181,Combined!R$3:R$1181)</f>
        <v>0.85272262416716937</v>
      </c>
      <c r="R12" s="32">
        <f>CORREL(Combined!$L$3:$L$1181,Combined!S$3:S$1181)</f>
        <v>0.77586566750194785</v>
      </c>
      <c r="S12" s="32">
        <f>CORREL(Combined!$L$3:$L$1181,Combined!T$3:T$1181)</f>
        <v>0.58248661049043871</v>
      </c>
      <c r="T12" s="32">
        <f>CORREL(Combined!$L$3:$L$1181,Combined!U$3:U$1181)</f>
        <v>0.57471254807135774</v>
      </c>
      <c r="U12" s="32">
        <f>CORREL(Combined!$L$3:$L$1181,Combined!V$3:V$1181)</f>
        <v>0.71183260349169619</v>
      </c>
    </row>
    <row r="13" spans="1:21" x14ac:dyDescent="0.35">
      <c r="A13" s="36" t="s">
        <v>20</v>
      </c>
      <c r="B13" s="32">
        <f>CORREL(Combined!$M$3:$M$1181,Combined!C$3:C$1181)</f>
        <v>-0.66840951532805737</v>
      </c>
      <c r="C13" s="32">
        <f>CORREL(Combined!$M$3:$M$1181,Combined!D$3:D$1181)</f>
        <v>0.77017726794776709</v>
      </c>
      <c r="D13" s="32">
        <f>CORREL(Combined!$M$3:$M$1181,Combined!E$3:E$1181)</f>
        <v>0.64752636354631243</v>
      </c>
      <c r="E13" s="32">
        <f>CORREL(Combined!$M$3:$M$1181,Combined!F$3:F$1181)</f>
        <v>0.89956575872485345</v>
      </c>
      <c r="F13" s="32">
        <f>CORREL(Combined!$M$3:$M$1181,Combined!G$3:G$1181)</f>
        <v>0.89892292861475009</v>
      </c>
      <c r="G13" s="32">
        <f>CORREL(Combined!$M$3:$M$1181,Combined!H$3:H$1181)</f>
        <v>0.91219510338290155</v>
      </c>
      <c r="H13" s="32">
        <f>CORREL(Combined!$M$3:$M$1181,Combined!I$3:I$1181)</f>
        <v>0.90429144717158527</v>
      </c>
      <c r="I13" s="32">
        <f>CORREL(Combined!$M$3:$M$1181,Combined!J$3:J$1181)</f>
        <v>0.90843668746237116</v>
      </c>
      <c r="J13" s="32">
        <f>CORREL(Combined!$M$3:$M$1181,Combined!K$3:K$1181)</f>
        <v>0.14448776796607837</v>
      </c>
      <c r="K13" s="32">
        <f>CORREL(Combined!$M$3:$M$1181,Combined!L$3:L$1181)</f>
        <v>0.9244448854945847</v>
      </c>
      <c r="L13" s="32">
        <f>CORREL(Combined!$M$3:$M$1181,Combined!M$3:M$1181)</f>
        <v>0.99999999999999978</v>
      </c>
      <c r="M13" s="32">
        <f>CORREL(Combined!$M$3:$M$1181,Combined!N$3:N$1181)</f>
        <v>0.66998228266668347</v>
      </c>
      <c r="N13" s="32">
        <f>CORREL(Combined!$M$3:$M$1181,Combined!O$3:O$1181)</f>
        <v>0.60085076639609358</v>
      </c>
      <c r="O13" s="32">
        <f>CORREL(Combined!$M$3:$M$1181,Combined!P$3:P$1181)</f>
        <v>0.88666954357595285</v>
      </c>
      <c r="P13" s="32">
        <f>CORREL(Combined!$M$3:$M$1181,Combined!Q$3:Q$1181)</f>
        <v>0.94308565804374911</v>
      </c>
      <c r="Q13" s="32">
        <f>CORREL(Combined!$M$3:$M$1181,Combined!R$3:R$1181)</f>
        <v>0.791770971347733</v>
      </c>
      <c r="R13" s="32">
        <f>CORREL(Combined!$M$3:$M$1181,Combined!S$3:S$1181)</f>
        <v>0.49319213160517744</v>
      </c>
      <c r="S13" s="32">
        <f>CORREL(Combined!$M$3:$M$1181,Combined!T$3:T$1181)</f>
        <v>0.81500123418108039</v>
      </c>
      <c r="T13" s="32">
        <f>CORREL(Combined!$M$3:$M$1181,Combined!U$3:U$1181)</f>
        <v>0.45705827191824711</v>
      </c>
      <c r="U13" s="32">
        <f>CORREL(Combined!$M$3:$M$1181,Combined!V$3:V$1181)</f>
        <v>0.66190046845873896</v>
      </c>
    </row>
    <row r="14" spans="1:21" x14ac:dyDescent="0.35">
      <c r="A14" s="36" t="s">
        <v>27</v>
      </c>
      <c r="B14" s="32">
        <f>CORREL(Combined!$N$3:$N$613,Combined!C$3:C$613)</f>
        <v>-9.4572650865181157E-2</v>
      </c>
      <c r="C14" s="32">
        <f>CORREL(Combined!$N$3:$N$613,Combined!D$3:D$613)</f>
        <v>6.1625975923579941E-2</v>
      </c>
      <c r="D14" s="32">
        <f>CORREL(Combined!$N$3:$N$613,Combined!E$3:E$613)</f>
        <v>-1.356809214421595E-2</v>
      </c>
      <c r="E14" s="32">
        <f>CORREL(Combined!$N$3:$N$613,Combined!F$3:F$613)</f>
        <v>0.77268810201204829</v>
      </c>
      <c r="F14" s="32">
        <f>CORREL(Combined!$N$3:$N$613,Combined!G$3:G$613)</f>
        <v>0.77297233837426582</v>
      </c>
      <c r="G14" s="32">
        <f>CORREL(Combined!$N$3:$N$613,Combined!H$3:H$613)</f>
        <v>0.74558495758575727</v>
      </c>
      <c r="H14" s="32">
        <f>CORREL(Combined!$N$3:$N$613,Combined!I$3:I$613)</f>
        <v>0.71532937476400216</v>
      </c>
      <c r="I14" s="32">
        <f>CORREL(Combined!$N$3:$N$613,Combined!J$3:J$613)</f>
        <v>0.55845826553929989</v>
      </c>
      <c r="J14" s="32">
        <f>CORREL(Combined!$N$3:$N$613,Combined!K$3:K$613)</f>
        <v>-0.1174710336768803</v>
      </c>
      <c r="K14" s="32">
        <f>CORREL(Combined!$N$3:$N$613,Combined!L$3:L$613)</f>
        <v>0.87763931545058871</v>
      </c>
      <c r="L14" s="32">
        <f>CORREL(Combined!$N$3:$N$613,Combined!M$3:M$613)</f>
        <v>0.66998228266668347</v>
      </c>
      <c r="M14" s="32">
        <f>CORREL(Combined!$N$3:$N$613,Combined!N$3:N$613)</f>
        <v>0.99999999999999989</v>
      </c>
      <c r="N14" s="32">
        <f>CORREL(Combined!$N$3:$N$613,Combined!O$3:O$613)</f>
        <v>0.87031669318924876</v>
      </c>
      <c r="O14" s="32">
        <f>CORREL(Combined!$N$3:$N$613,Combined!P$3:P$613)</f>
        <v>0.71674857316835339</v>
      </c>
      <c r="P14" s="32">
        <f>CORREL(Combined!$N$3:$N$613,Combined!Q$3:Q$613)</f>
        <v>0.60586531790044684</v>
      </c>
      <c r="Q14" s="32">
        <f>CORREL(Combined!$N$3:$N$613,Combined!R$3:R$613)</f>
        <v>0.54440520077374788</v>
      </c>
      <c r="R14" s="32">
        <f>CORREL(Combined!$N$3:$N$613,Combined!S$3:S$613)</f>
        <v>0.86620791243518946</v>
      </c>
      <c r="S14" s="32">
        <f>CORREL(Combined!$N$3:$N$613,Combined!T$3:T$613)</f>
        <v>0.2657851408893081</v>
      </c>
      <c r="T14" s="32">
        <f>CORREL(Combined!$N$3:$N$613,Combined!U$3:U$613)</f>
        <v>0.49218396427034911</v>
      </c>
      <c r="U14" s="32">
        <f>CORREL(Combined!$N$3:$N$613,Combined!V$3:V$613)</f>
        <v>0.4592128923289388</v>
      </c>
    </row>
    <row r="15" spans="1:21" x14ac:dyDescent="0.35">
      <c r="A15" s="36" t="s">
        <v>28</v>
      </c>
      <c r="B15" s="32">
        <f>CORREL(Combined!$O$3:$O$500,Combined!C$3:C$500)</f>
        <v>-0.20296932130212691</v>
      </c>
      <c r="C15" s="32">
        <f>CORREL(Combined!$O$3:$O$500,Combined!D$3:D$500)</f>
        <v>-7.5810915413352095E-2</v>
      </c>
      <c r="D15" s="32">
        <f>CORREL(Combined!$O$3:$O$500,Combined!E$3:E$500)</f>
        <v>0.10672085829508621</v>
      </c>
      <c r="E15" s="32">
        <f>CORREL(Combined!$O$3:$O$500,Combined!F$3:F$500)</f>
        <v>0.77571992333957862</v>
      </c>
      <c r="F15" s="32">
        <f>CORREL(Combined!$O$3:$O$500,Combined!G$3:G$500)</f>
        <v>0.77612316319827634</v>
      </c>
      <c r="G15" s="32">
        <f>CORREL(Combined!$O$3:$O$500,Combined!H$3:H$500)</f>
        <v>0.71804469855211106</v>
      </c>
      <c r="H15" s="32">
        <f>CORREL(Combined!$O$3:$O$500,Combined!I$3:I$500)</f>
        <v>0.61737083694276118</v>
      </c>
      <c r="I15" s="32">
        <f>CORREL(Combined!$O$3:$O$500,Combined!J$3:J$500)</f>
        <v>0.38099539173681313</v>
      </c>
      <c r="J15" s="32">
        <f>CORREL(Combined!$O$3:$O$500,Combined!K$3:K$500)</f>
        <v>-0.2027544740825579</v>
      </c>
      <c r="K15" s="32">
        <f>CORREL(Combined!$O$3:$O$500,Combined!L$3:L$500)</f>
        <v>0.81056615394099707</v>
      </c>
      <c r="L15" s="32">
        <f>CORREL(Combined!$O$3:$O$500,Combined!M$3:M$500)</f>
        <v>0.59843181478751628</v>
      </c>
      <c r="M15" s="32">
        <f>CORREL(Combined!$O$3:$O$500,Combined!N$3:N$500)</f>
        <v>0.86975472708811707</v>
      </c>
      <c r="N15" s="32">
        <f>CORREL(Combined!$O$3:$O$500,Combined!O$3:O$500)</f>
        <v>1</v>
      </c>
      <c r="O15" s="32">
        <f>CORREL(Combined!$O$3:$O$500,Combined!P$3:P$500)</f>
        <v>0.48408596998584008</v>
      </c>
      <c r="P15" s="32">
        <f>CORREL(Combined!$O$3:$O$500,Combined!Q$3:Q$500)</f>
        <v>0.53089813148310261</v>
      </c>
      <c r="Q15" s="32">
        <f>CORREL(Combined!$O$3:$O$500,Combined!R$3:R$500)</f>
        <v>0.31583931044065711</v>
      </c>
      <c r="R15" s="32">
        <f>CORREL(Combined!$O$3:$O$500,Combined!S$3:S$500)</f>
        <v>0.79927972194591346</v>
      </c>
      <c r="S15" s="32">
        <f>CORREL(Combined!$O$3:$O$500,Combined!T$3:T$500)</f>
        <v>0.19446330503264764</v>
      </c>
      <c r="T15" s="32">
        <f>CORREL(Combined!$O$3:$O$500,Combined!U$3:U$500)</f>
        <v>0.42341533656399272</v>
      </c>
      <c r="U15" s="32">
        <f>CORREL(Combined!$O$3:$O$500,Combined!V$3:V$500)</f>
        <v>0.4454868443063299</v>
      </c>
    </row>
    <row r="16" spans="1:21" x14ac:dyDescent="0.35">
      <c r="A16" s="36" t="s">
        <v>29</v>
      </c>
      <c r="B16" s="32">
        <f>CORREL(Combined!$P$3:$P$522,Combined!C$3:C$522)</f>
        <v>-0.32837394597788355</v>
      </c>
      <c r="C16" s="32">
        <f>CORREL(Combined!$P$3:$P$522,Combined!D$3:D$522)</f>
        <v>0.13651764001609118</v>
      </c>
      <c r="D16" s="32">
        <f>CORREL(Combined!$P$3:$P$522,Combined!E$3:E$522)</f>
        <v>-0.31323701617045313</v>
      </c>
      <c r="E16" s="32">
        <f>CORREL(Combined!$P$3:$P$522,Combined!F$3:F$522)</f>
        <v>0.77117928604562069</v>
      </c>
      <c r="F16" s="32">
        <f>CORREL(Combined!$P$3:$P$522,Combined!G$3:G$522)</f>
        <v>0.76994381496956954</v>
      </c>
      <c r="G16" s="32">
        <f>CORREL(Combined!$P$3:$P$522,Combined!H$3:H$522)</f>
        <v>0.82414707423725231</v>
      </c>
      <c r="H16" s="32">
        <f>CORREL(Combined!$P$3:$P$522,Combined!I$3:I$522)</f>
        <v>0.82079761165570242</v>
      </c>
      <c r="I16" s="32">
        <f>CORREL(Combined!$P$3:$P$522,Combined!J$3:J$522)</f>
        <v>0.79106516680238892</v>
      </c>
      <c r="J16" s="32">
        <f>CORREL(Combined!$P$3:$P$522,Combined!K$3:K$522)</f>
        <v>0.22231738598605108</v>
      </c>
      <c r="K16" s="32">
        <f>CORREL(Combined!$P$3:$P$522,Combined!L$3:L$522)</f>
        <v>0.83665445550165474</v>
      </c>
      <c r="L16" s="32">
        <f>CORREL(Combined!$P$3:$P$522,Combined!M$3:M$522)</f>
        <v>0.79345880034543359</v>
      </c>
      <c r="M16" s="32">
        <f>CORREL(Combined!$P$3:$P$522,Combined!N$3:N$522)</f>
        <v>0.66743910635293457</v>
      </c>
      <c r="N16" s="32">
        <f>CORREL(Combined!$P$3:$P$522,Combined!O$3:O$522)</f>
        <v>0.48408596998584008</v>
      </c>
      <c r="O16" s="32">
        <f>CORREL(Combined!$P$3:$P$522,Combined!P$3:P$522)</f>
        <v>1</v>
      </c>
      <c r="P16" s="32">
        <f>CORREL(Combined!$P$3:$P$522,Combined!Q$3:Q$522)</f>
        <v>0.81029647661876536</v>
      </c>
      <c r="Q16" s="32">
        <f>CORREL(Combined!$P$3:$P$522,Combined!R$3:R$522)</f>
        <v>0.805016465466588</v>
      </c>
      <c r="R16" s="32">
        <f>CORREL(Combined!$P$3:$P$522,Combined!S$3:S$522)</f>
        <v>0.43105078165784699</v>
      </c>
      <c r="S16" s="32">
        <f>CORREL(Combined!$P$3:$P$522,Combined!T$3:T$522)</f>
        <v>0.78252662635187009</v>
      </c>
      <c r="T16" s="32">
        <f>CORREL(Combined!$P$3:$P$522,Combined!U$3:U$522)</f>
        <v>0.17449959367038415</v>
      </c>
      <c r="U16" s="32">
        <f>CORREL(Combined!$P$3:$P$522,Combined!V$3:V$522)</f>
        <v>5.1464649936755064E-2</v>
      </c>
    </row>
    <row r="17" spans="1:21" x14ac:dyDescent="0.35">
      <c r="A17" s="36" t="s">
        <v>30</v>
      </c>
      <c r="B17" s="32">
        <f>CORREL(Combined!$Q$3:$Q$1181,Combined!C$3:C$1181)</f>
        <v>-0.41230239823981429</v>
      </c>
      <c r="C17" s="32">
        <f>CORREL(Combined!$Q$3:$Q$1181,Combined!D$3:D$1181)</f>
        <v>0.28574711554262799</v>
      </c>
      <c r="D17" s="32">
        <f>CORREL(Combined!$Q$3:$Q$1181,Combined!E$3:E$1181)</f>
        <v>-0.33136195613717256</v>
      </c>
      <c r="E17" s="32">
        <f>CORREL(Combined!$Q$3:$Q$1181,Combined!F$3:F$1181)</f>
        <v>0.62803939374134354</v>
      </c>
      <c r="F17" s="32">
        <f>CORREL(Combined!$Q$3:$Q$1181,Combined!G$3:G$1181)</f>
        <v>0.62878625512286845</v>
      </c>
      <c r="G17" s="32">
        <f>CORREL(Combined!$Q$3:$Q$1181,Combined!H$3:H$1181)</f>
        <v>0.70346684488306388</v>
      </c>
      <c r="H17" s="32">
        <f>CORREL(Combined!$Q$3:$Q$1181,Combined!I$3:I$1181)</f>
        <v>0.75716010547440593</v>
      </c>
      <c r="I17" s="32">
        <f>CORREL(Combined!$Q$3:$Q$1181,Combined!J$3:J$1181)</f>
        <v>0.81508233788572093</v>
      </c>
      <c r="J17" s="32">
        <f>CORREL(Combined!$Q$3:$Q$1181,Combined!K$3:K$1181)</f>
        <v>0.31940939740268443</v>
      </c>
      <c r="K17" s="32">
        <f>CORREL(Combined!$Q$3:$Q$1181,Combined!L$3:L$1181)</f>
        <v>0.77335089982530925</v>
      </c>
      <c r="L17" s="32">
        <f>CORREL(Combined!$Q$3:$Q$1181,Combined!M$3:M$1181)</f>
        <v>0.94308565804374911</v>
      </c>
      <c r="M17" s="32">
        <f>CORREL(Combined!$Q$3:$Q$1181,Combined!N$3:N$1181)</f>
        <v>0.60586531790044684</v>
      </c>
      <c r="N17" s="32">
        <f>CORREL(Combined!$Q$3:$Q$1181,Combined!O$3:O$1181)</f>
        <v>0.53089813148310261</v>
      </c>
      <c r="O17" s="32">
        <f>CORREL(Combined!$Q$3:$Q$1181,Combined!P$3:P$1181)</f>
        <v>0.81029647661876536</v>
      </c>
      <c r="P17" s="32">
        <f>CORREL(Combined!$Q$3:$Q$1181,Combined!Q$3:Q$1181)</f>
        <v>1</v>
      </c>
      <c r="Q17" s="32">
        <f>CORREL(Combined!$Q$3:$Q$1181,Combined!R$3:R$1181)</f>
        <v>0.63762348100235255</v>
      </c>
      <c r="R17" s="32">
        <f>CORREL(Combined!$Q$3:$Q$1181,Combined!S$3:S$1181)</f>
        <v>0.45253213026447242</v>
      </c>
      <c r="S17" s="32">
        <f>CORREL(Combined!$Q$3:$Q$1181,Combined!T$3:T$1181)</f>
        <v>0.86580168396922097</v>
      </c>
      <c r="T17" s="32">
        <f>CORREL(Combined!$Q$3:$Q$1181,Combined!U$3:U$1181)</f>
        <v>5.0507209732804557E-2</v>
      </c>
      <c r="U17" s="32">
        <f>CORREL(Combined!$Q$3:$Q$1181,Combined!V$3:V$1181)</f>
        <v>-1.1453756051159355E-2</v>
      </c>
    </row>
    <row r="18" spans="1:21" x14ac:dyDescent="0.35">
      <c r="A18" s="36" t="s">
        <v>31</v>
      </c>
      <c r="B18" s="32">
        <f>CORREL(Combined!$R$3:$R$1181,Combined!C$3:C$1181)</f>
        <v>-0.51298037896522286</v>
      </c>
      <c r="C18" s="32">
        <f>CORREL(Combined!$R$3:$R$1181,Combined!D$3:D$1181)</f>
        <v>0.61331375310240965</v>
      </c>
      <c r="D18" s="32">
        <f>CORREL(Combined!$R$3:$R$1181,Combined!E$3:E$1181)</f>
        <v>0.49083976482851088</v>
      </c>
      <c r="E18" s="32">
        <f>CORREL(Combined!$R$3:$R$1181,Combined!F$3:F$1181)</f>
        <v>0.76623287425998188</v>
      </c>
      <c r="F18" s="32">
        <f>CORREL(Combined!$R$3:$R$1181,Combined!G$3:G$1181)</f>
        <v>0.76472272948323738</v>
      </c>
      <c r="G18" s="32">
        <f>CORREL(Combined!$R$3:$R$1181,Combined!H$3:H$1181)</f>
        <v>0.7769833660410802</v>
      </c>
      <c r="H18" s="32">
        <f>CORREL(Combined!$R$3:$R$1181,Combined!I$3:I$1181)</f>
        <v>0.74427138116021951</v>
      </c>
      <c r="I18" s="32">
        <f>CORREL(Combined!$R$3:$R$1181,Combined!J$3:J$1181)</f>
        <v>0.77490053122378733</v>
      </c>
      <c r="J18" s="32">
        <f>CORREL(Combined!$R$3:$R$1181,Combined!K$3:K$1181)</f>
        <v>0.14742071338016399</v>
      </c>
      <c r="K18" s="32">
        <f>CORREL(Combined!$R$3:$R$1181,Combined!L$3:L$1181)</f>
        <v>0.85272262416716937</v>
      </c>
      <c r="L18" s="32">
        <f>CORREL(Combined!$R$3:$R$1181,Combined!M$3:M$1181)</f>
        <v>0.791770971347733</v>
      </c>
      <c r="M18" s="32">
        <f>CORREL(Combined!$R$3:$R$1181,Combined!N$3:N$1181)</f>
        <v>0.54440520077374788</v>
      </c>
      <c r="N18" s="32">
        <f>CORREL(Combined!$R$3:$R$1181,Combined!O$3:O$1181)</f>
        <v>0.31928114180932532</v>
      </c>
      <c r="O18" s="32">
        <f>CORREL(Combined!$R$3:$R$1181,Combined!P$3:P$1181)</f>
        <v>0.87955143035548689</v>
      </c>
      <c r="P18" s="32">
        <f>CORREL(Combined!$R$3:$R$1181,Combined!Q$3:Q$1181)</f>
        <v>0.63762348100235255</v>
      </c>
      <c r="Q18" s="32">
        <f>CORREL(Combined!$R$3:$R$1181,Combined!R$3:R$1181)</f>
        <v>1</v>
      </c>
      <c r="R18" s="32">
        <f>CORREL(Combined!$R$3:$R$1181,Combined!S$3:S$1181)</f>
        <v>0.39205899582576703</v>
      </c>
      <c r="S18" s="32">
        <f>CORREL(Combined!$R$3:$R$1181,Combined!T$3:T$1181)</f>
        <v>0.72621666851916844</v>
      </c>
      <c r="T18" s="32">
        <f>CORREL(Combined!$R$3:$R$1181,Combined!U$3:U$1181)</f>
        <v>0.40138853860053741</v>
      </c>
      <c r="U18" s="32">
        <f>CORREL(Combined!$R$3:$R$1181,Combined!V$3:V$1181)</f>
        <v>0.52671456055487331</v>
      </c>
    </row>
    <row r="19" spans="1:21" x14ac:dyDescent="0.35">
      <c r="A19" s="36" t="s">
        <v>32</v>
      </c>
      <c r="B19" s="32">
        <f>CORREL(Combined!$S$3:$S$535,Combined!C$3:C$535)</f>
        <v>1.2609394932782936E-3</v>
      </c>
      <c r="C19" s="32">
        <f>CORREL(Combined!$S$3:$S$535,Combined!D$3:D$535)</f>
        <v>-0.24778953243690591</v>
      </c>
      <c r="D19" s="32">
        <f>CORREL(Combined!$S$3:$S$535,Combined!E$3:E$535)</f>
        <v>-3.0667561246811716E-2</v>
      </c>
      <c r="E19" s="32">
        <f>CORREL(Combined!$S$3:$S$535,Combined!F$3:F$535)</f>
        <v>0.72027049879774163</v>
      </c>
      <c r="F19" s="32">
        <f>CORREL(Combined!$S$3:$S$535,Combined!G$3:G$535)</f>
        <v>0.72095255869320918</v>
      </c>
      <c r="G19" s="32">
        <f>CORREL(Combined!$S$3:$S$535,Combined!H$3:H$535)</f>
        <v>0.66418259114406109</v>
      </c>
      <c r="H19" s="32">
        <f>CORREL(Combined!$S$3:$S$535,Combined!I$3:I$535)</f>
        <v>0.5525879516518829</v>
      </c>
      <c r="I19" s="32">
        <f>CORREL(Combined!$S$3:$S$535,Combined!J$3:J$535)</f>
        <v>0.35440759560603208</v>
      </c>
      <c r="J19" s="32">
        <f>CORREL(Combined!$S$3:$S$535,Combined!K$3:K$535)</f>
        <v>-0.32949758708756471</v>
      </c>
      <c r="K19" s="32">
        <f>CORREL(Combined!$S$3:$S$535,Combined!L$3:L$535)</f>
        <v>0.77586566750194785</v>
      </c>
      <c r="L19" s="32">
        <f>CORREL(Combined!$S$3:$S$535,Combined!M$3:M$535)</f>
        <v>0.49319213160517744</v>
      </c>
      <c r="M19" s="32">
        <f>CORREL(Combined!$S$3:$S$535,Combined!N$3:N$535)</f>
        <v>0.86620791243518946</v>
      </c>
      <c r="N19" s="32">
        <f>CORREL(Combined!$S$3:$S$535,Combined!O$3:O$535)</f>
        <v>0.79927972194591346</v>
      </c>
      <c r="O19" s="32">
        <f>CORREL(Combined!$S$3:$S$535,Combined!P$3:P$535)</f>
        <v>0.44548592905539819</v>
      </c>
      <c r="P19" s="32">
        <f>CORREL(Combined!$S$3:$S$535,Combined!Q$3:Q$535)</f>
        <v>0.45253213026447242</v>
      </c>
      <c r="Q19" s="32">
        <f>CORREL(Combined!$S$3:$S$535,Combined!R$3:R$535)</f>
        <v>0.39205899582576703</v>
      </c>
      <c r="R19" s="32">
        <f>CORREL(Combined!$S$3:$S$535,Combined!S$3:S$535)</f>
        <v>1</v>
      </c>
      <c r="S19" s="32">
        <f>CORREL(Combined!$S$3:$S$535,Combined!T$3:T$535)</f>
        <v>8.7337997582398824E-2</v>
      </c>
      <c r="T19" s="32">
        <f>CORREL(Combined!$S$3:$S$535,Combined!U$3:U$535)</f>
        <v>0.50728707370047177</v>
      </c>
      <c r="U19" s="32">
        <f>CORREL(Combined!$S$3:$S$535,Combined!V$3:V$535)</f>
        <v>0.47143620357412264</v>
      </c>
    </row>
    <row r="20" spans="1:21" x14ac:dyDescent="0.35">
      <c r="A20" s="36" t="s">
        <v>46</v>
      </c>
      <c r="B20" s="32">
        <f>CORREL(Combined!$T$3:$T$503,Combined!C$3:C$503)</f>
        <v>-0.40506272160689594</v>
      </c>
      <c r="C20" s="32">
        <f>CORREL(Combined!$T$3:$T$503,Combined!D$3:D$503)</f>
        <v>0.45462758171055667</v>
      </c>
      <c r="D20" s="32">
        <f>CORREL(Combined!$T$3:$T$503,Combined!E$3:E$503)</f>
        <v>-0.38969494944844357</v>
      </c>
      <c r="E20" s="32">
        <f>CORREL(Combined!$T$3:$T$503,Combined!F$3:F$503)</f>
        <v>0.45988757153527671</v>
      </c>
      <c r="F20" s="32">
        <f>CORREL(Combined!$T$3:$T$503,Combined!G$3:G$503)</f>
        <v>0.46040954703613779</v>
      </c>
      <c r="G20" s="32">
        <f>CORREL(Combined!$T$3:$T$503,Combined!H$3:H$503)</f>
        <v>0.57281188816713591</v>
      </c>
      <c r="H20" s="32">
        <f>CORREL(Combined!$T$3:$T$503,Combined!I$3:I$503)</f>
        <v>0.64715316031413606</v>
      </c>
      <c r="I20" s="32">
        <f>CORREL(Combined!$T$3:$T$503,Combined!J$3:J$503)</f>
        <v>0.81516060185230332</v>
      </c>
      <c r="J20" s="32">
        <f>CORREL(Combined!$T$3:$T$503,Combined!K$3:K$503)</f>
        <v>0.48343912090317342</v>
      </c>
      <c r="K20" s="32">
        <f>CORREL(Combined!$T$3:$T$503,Combined!L$3:L$503)</f>
        <v>0.58248661049043871</v>
      </c>
      <c r="L20" s="32">
        <f>CORREL(Combined!$T$3:$T$503,Combined!M$3:M$503)</f>
        <v>0.81500123418108039</v>
      </c>
      <c r="M20" s="32">
        <f>CORREL(Combined!$T$3:$T$503,Combined!N$3:N$503)</f>
        <v>0.2657851408893081</v>
      </c>
      <c r="N20" s="32">
        <f>CORREL(Combined!$T$3:$T$503,Combined!O$3:O$503)</f>
        <v>0.19446330503264764</v>
      </c>
      <c r="O20" s="32">
        <f>CORREL(Combined!$T$3:$T$503,Combined!P$3:P$503)</f>
        <v>0.78252662635187009</v>
      </c>
      <c r="P20" s="32">
        <f>CORREL(Combined!$T$3:$T$503,Combined!Q$3:Q$503)</f>
        <v>0.86580168396922097</v>
      </c>
      <c r="Q20" s="32">
        <f>CORREL(Combined!$T$3:$T$503,Combined!R$3:R$503)</f>
        <v>0.72621666851916844</v>
      </c>
      <c r="R20" s="32">
        <f>CORREL(Combined!$T$3:$T$503,Combined!S$3:S$503)</f>
        <v>8.7337997582398824E-2</v>
      </c>
      <c r="S20" s="32">
        <f>CORREL(Combined!$T$3:$T$503,Combined!T$3:T$503)</f>
        <v>0.99999999999999989</v>
      </c>
      <c r="T20" s="32">
        <f>CORREL(Combined!$T$3:$T$503,Combined!U$3:U$503)</f>
        <v>-0.16812811178597262</v>
      </c>
      <c r="U20" s="32">
        <f>CORREL(Combined!$T$3:$T$503,Combined!V$3:V$503)</f>
        <v>-0.26466410365672616</v>
      </c>
    </row>
    <row r="21" spans="1:21" x14ac:dyDescent="0.35">
      <c r="A21" s="36" t="s">
        <v>48</v>
      </c>
      <c r="B21" s="32">
        <f>CORREL(Combined!$U$3:$U$1181,Combined!C$3:C$1181)</f>
        <v>5.7904004403434087E-2</v>
      </c>
      <c r="C21" s="32">
        <f>CORREL(Combined!$U$3:$U$1181,Combined!D$3:D$1181)</f>
        <v>0.23160473717998192</v>
      </c>
      <c r="D21" s="32">
        <f>CORREL(Combined!$U$3:$U$1181,Combined!E$3:E$1181)</f>
        <v>0.1536191289988397</v>
      </c>
      <c r="E21" s="32">
        <f>CORREL(Combined!$U$3:$U$1181,Combined!F$3:F$1181)</f>
        <v>0.5519256555974017</v>
      </c>
      <c r="F21" s="32">
        <f>CORREL(Combined!$U$3:$U$1181,Combined!G$3:G$1181)</f>
        <v>0.54642076076101442</v>
      </c>
      <c r="G21" s="32">
        <f>CORREL(Combined!$U$3:$U$1181,Combined!H$3:H$1181)</f>
        <v>0.53247233373554248</v>
      </c>
      <c r="H21" s="32">
        <f>CORREL(Combined!$U$3:$U$1181,Combined!I$3:I$1181)</f>
        <v>0.38988662493987297</v>
      </c>
      <c r="I21" s="32">
        <f>CORREL(Combined!$U$3:$U$1181,Combined!J$3:J$1181)</f>
        <v>0.52938895608525782</v>
      </c>
      <c r="J21" s="32">
        <f>CORREL(Combined!$U$3:$U$1181,Combined!K$3:K$1181)</f>
        <v>-0.29090202322292136</v>
      </c>
      <c r="K21" s="32">
        <f>CORREL(Combined!$U$3:$U$1181,Combined!L$3:L$1181)</f>
        <v>0.57471254807135774</v>
      </c>
      <c r="L21" s="32">
        <f>CORREL(Combined!$U$3:$U$1181,Combined!M$3:M$1181)</f>
        <v>0.45705827191824711</v>
      </c>
      <c r="M21" s="32">
        <f>CORREL(Combined!$U$3:$U$1181,Combined!N$3:N$1181)</f>
        <v>0.49218396427034911</v>
      </c>
      <c r="N21" s="32">
        <f>CORREL(Combined!$U$3:$U$1181,Combined!O$3:O$1181)</f>
        <v>0.42721061206580518</v>
      </c>
      <c r="O21" s="32">
        <f>CORREL(Combined!$U$3:$U$1181,Combined!P$3:P$1181)</f>
        <v>0.43262114963261683</v>
      </c>
      <c r="P21" s="32">
        <f>CORREL(Combined!$U$3:$U$1181,Combined!Q$3:Q$1181)</f>
        <v>5.0507209732804557E-2</v>
      </c>
      <c r="Q21" s="32">
        <f>CORREL(Combined!$U$3:$U$1181,Combined!R$3:R$1181)</f>
        <v>0.40138853860053741</v>
      </c>
      <c r="R21" s="32">
        <f>CORREL(Combined!$U$3:$U$1181,Combined!S$3:S$1181)</f>
        <v>0.50728707370047177</v>
      </c>
      <c r="S21" s="32">
        <f>CORREL(Combined!$U$3:$U$1181,Combined!T$3:T$1181)</f>
        <v>-0.16812811178597262</v>
      </c>
      <c r="T21" s="32">
        <f>CORREL(Combined!$U$3:$U$1181,Combined!U$3:U$1181)</f>
        <v>1</v>
      </c>
      <c r="U21" s="32">
        <f>CORREL(Combined!$U$3:$U$1181,Combined!V$3:V$1181)</f>
        <v>0.74458837477851136</v>
      </c>
    </row>
    <row r="22" spans="1:21" x14ac:dyDescent="0.35">
      <c r="A22" s="36" t="s">
        <v>49</v>
      </c>
      <c r="B22" s="32">
        <f>CORREL(Combined!$V$3:$V$1181,Combined!C$3:C$1181)</f>
        <v>-0.428083710503602</v>
      </c>
      <c r="C22" s="32">
        <f>CORREL(Combined!$V$3:$V$1181,Combined!D$3:D$1181)</f>
        <v>0.55859770341076964</v>
      </c>
      <c r="D22" s="32">
        <f>CORREL(Combined!$V$3:$V$1181,Combined!E$3:E$1181)</f>
        <v>0.64290774180737031</v>
      </c>
      <c r="E22" s="32">
        <f>CORREL(Combined!$V$3:$V$1181,Combined!F$3:F$1181)</f>
        <v>0.77442331559693511</v>
      </c>
      <c r="F22" s="32">
        <f>CORREL(Combined!$V$3:$V$1181,Combined!G$3:G$1181)</f>
        <v>0.77342230045518146</v>
      </c>
      <c r="G22" s="32">
        <f>CORREL(Combined!$V$3:$V$1181,Combined!H$3:H$1181)</f>
        <v>0.74423103823500614</v>
      </c>
      <c r="H22" s="32">
        <f>CORREL(Combined!$V$3:$V$1181,Combined!I$3:I$1181)</f>
        <v>0.68792738539586828</v>
      </c>
      <c r="I22" s="32">
        <f>CORREL(Combined!$V$3:$V$1181,Combined!J$3:J$1181)</f>
        <v>0.57671965448495544</v>
      </c>
      <c r="J22" s="32">
        <f>CORREL(Combined!$V$3:$V$1181,Combined!K$3:K$1181)</f>
        <v>-0.37127071284367208</v>
      </c>
      <c r="K22" s="32">
        <f>CORREL(Combined!$V$3:$V$1181,Combined!L$3:L$1181)</f>
        <v>0.71183260349169619</v>
      </c>
      <c r="L22" s="32">
        <f>CORREL(Combined!$V$3:$V$1181,Combined!M$3:M$1181)</f>
        <v>0.66190046845873896</v>
      </c>
      <c r="M22" s="32">
        <f>CORREL(Combined!$V$3:$V$1181,Combined!N$3:N$1181)</f>
        <v>0.4592128923289388</v>
      </c>
      <c r="N22" s="32">
        <f>CORREL(Combined!$V$3:$V$1181,Combined!O$3:O$1181)</f>
        <v>0.44887128858845771</v>
      </c>
      <c r="O22" s="32">
        <f>CORREL(Combined!$V$3:$V$1181,Combined!P$3:P$1181)</f>
        <v>0.52192096717491954</v>
      </c>
      <c r="P22" s="32">
        <f>CORREL(Combined!$V$3:$V$1181,Combined!Q$3:Q$1181)</f>
        <v>-1.1453756051159355E-2</v>
      </c>
      <c r="Q22" s="32">
        <f>CORREL(Combined!$V$3:$V$1181,Combined!R$3:R$1181)</f>
        <v>0.52671456055487331</v>
      </c>
      <c r="R22" s="32">
        <f>CORREL(Combined!$V$3:$V$1181,Combined!S$3:S$1181)</f>
        <v>0.47143620357412264</v>
      </c>
      <c r="S22" s="32">
        <f>CORREL(Combined!$V$3:$V$1181,Combined!T$3:T$1181)</f>
        <v>-0.26466410365672616</v>
      </c>
      <c r="T22" s="32">
        <f>CORREL(Combined!$V$3:$V$1181,Combined!U$3:U$1181)</f>
        <v>0.74458837477851136</v>
      </c>
      <c r="U22" s="32">
        <f>CORREL(Combined!$V$3:$V$1181,Combined!V$3:V$1181)</f>
        <v>1</v>
      </c>
    </row>
    <row r="23" spans="1:21" x14ac:dyDescent="0.35">
      <c r="A23" s="1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</row>
    <row r="24" spans="1:21" x14ac:dyDescent="0.35">
      <c r="A24" s="1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</row>
  </sheetData>
  <mergeCells count="1">
    <mergeCell ref="A1:U1"/>
  </mergeCells>
  <conditionalFormatting sqref="B3:U22">
    <cfRule type="colorScale" priority="1">
      <colorScale>
        <cfvo type="min"/>
        <cfvo type="percentile" val="50"/>
        <cfvo type="max"/>
        <color rgb="FF4A5BFC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C35E3-22FA-472A-8AB6-F0F66B598FFB}">
  <dimension ref="A1:D21"/>
  <sheetViews>
    <sheetView zoomScale="75" zoomScaleNormal="75" workbookViewId="0">
      <selection activeCell="B19" sqref="B19"/>
    </sheetView>
  </sheetViews>
  <sheetFormatPr defaultRowHeight="14.5" x14ac:dyDescent="0.35"/>
  <cols>
    <col min="1" max="1" width="20.6328125" customWidth="1"/>
    <col min="2" max="2" width="12.90625" bestFit="1" customWidth="1"/>
    <col min="3" max="3" width="6.6328125" bestFit="1" customWidth="1"/>
    <col min="4" max="4" width="9.08984375" bestFit="1" customWidth="1"/>
    <col min="5" max="5" width="7.6328125" bestFit="1" customWidth="1"/>
    <col min="6" max="6" width="11" customWidth="1"/>
    <col min="7" max="7" width="11.1796875" bestFit="1" customWidth="1"/>
    <col min="8" max="8" width="14.7265625" customWidth="1"/>
    <col min="9" max="9" width="11.1796875" bestFit="1" customWidth="1"/>
    <col min="10" max="10" width="9.90625" bestFit="1" customWidth="1"/>
    <col min="11" max="12" width="10.08984375" bestFit="1" customWidth="1"/>
    <col min="13" max="19" width="9.36328125" bestFit="1" customWidth="1"/>
    <col min="20" max="20" width="6.6328125" bestFit="1" customWidth="1"/>
    <col min="21" max="21" width="7.6328125" bestFit="1" customWidth="1"/>
  </cols>
  <sheetData>
    <row r="1" spans="1:4" x14ac:dyDescent="0.35">
      <c r="A1" t="s">
        <v>61</v>
      </c>
      <c r="B1" s="10" t="s">
        <v>62</v>
      </c>
      <c r="C1" s="10" t="s">
        <v>63</v>
      </c>
      <c r="D1" t="s">
        <v>64</v>
      </c>
    </row>
    <row r="2" spans="1:4" x14ac:dyDescent="0.35">
      <c r="A2" s="9" t="s">
        <v>1</v>
      </c>
      <c r="B2" s="29">
        <v>-0.66840951532805737</v>
      </c>
      <c r="C2" s="29">
        <v>-0.83574213695497623</v>
      </c>
      <c r="D2">
        <v>-0.7520758261415168</v>
      </c>
    </row>
    <row r="3" spans="1:4" x14ac:dyDescent="0.35">
      <c r="A3" s="9" t="s">
        <v>45</v>
      </c>
      <c r="B3" s="29">
        <v>0.77017726794776709</v>
      </c>
      <c r="C3" s="29">
        <v>0.86866936714357879</v>
      </c>
      <c r="D3">
        <v>0.81942331754567288</v>
      </c>
    </row>
    <row r="4" spans="1:4" x14ac:dyDescent="0.35">
      <c r="A4" s="9" t="s">
        <v>44</v>
      </c>
      <c r="B4" s="29">
        <v>0.64752636354631243</v>
      </c>
      <c r="C4" s="29">
        <v>1</v>
      </c>
      <c r="D4">
        <v>0.82376318177315622</v>
      </c>
    </row>
    <row r="5" spans="1:4" x14ac:dyDescent="0.35">
      <c r="A5" s="9" t="s">
        <v>38</v>
      </c>
      <c r="B5" s="29">
        <v>0.89956575872485345</v>
      </c>
      <c r="C5" s="29">
        <v>0.77715081521405316</v>
      </c>
      <c r="D5">
        <v>0.83835828696945325</v>
      </c>
    </row>
    <row r="6" spans="1:4" x14ac:dyDescent="0.35">
      <c r="A6" s="9" t="s">
        <v>21</v>
      </c>
      <c r="B6" s="29">
        <v>0.89892292861475009</v>
      </c>
      <c r="C6" s="29">
        <v>0.78124430016931279</v>
      </c>
      <c r="D6">
        <v>0.84008361439203139</v>
      </c>
    </row>
    <row r="7" spans="1:4" x14ac:dyDescent="0.35">
      <c r="A7" s="9" t="s">
        <v>22</v>
      </c>
      <c r="B7" s="29">
        <v>0.91219510338290155</v>
      </c>
      <c r="C7" s="29">
        <v>0.76319765815350382</v>
      </c>
      <c r="D7">
        <v>0.83769638076820274</v>
      </c>
    </row>
    <row r="8" spans="1:4" x14ac:dyDescent="0.35">
      <c r="A8" s="9" t="s">
        <v>23</v>
      </c>
      <c r="B8" s="29">
        <v>0.90429144717158527</v>
      </c>
      <c r="C8" s="29">
        <v>0.8331723141458186</v>
      </c>
      <c r="D8">
        <v>0.86873188065870188</v>
      </c>
    </row>
    <row r="9" spans="1:4" x14ac:dyDescent="0.35">
      <c r="A9" s="9" t="s">
        <v>26</v>
      </c>
      <c r="B9" s="29">
        <v>0.90843668746237116</v>
      </c>
      <c r="C9" s="29">
        <v>0.52490699973164545</v>
      </c>
      <c r="D9">
        <v>0.71667184359700831</v>
      </c>
    </row>
    <row r="10" spans="1:4" x14ac:dyDescent="0.35">
      <c r="A10" s="9" t="s">
        <v>24</v>
      </c>
      <c r="B10" s="29">
        <v>0.14448776796607837</v>
      </c>
      <c r="C10" s="29">
        <v>-7.5196366978404844E-2</v>
      </c>
      <c r="D10">
        <v>3.4645700493836765E-2</v>
      </c>
    </row>
    <row r="11" spans="1:4" x14ac:dyDescent="0.35">
      <c r="A11" s="9" t="s">
        <v>25</v>
      </c>
      <c r="B11" s="29">
        <v>0.9244448854945847</v>
      </c>
      <c r="C11" s="29">
        <v>0.57414046296141019</v>
      </c>
      <c r="D11">
        <v>0.7492926742279975</v>
      </c>
    </row>
    <row r="12" spans="1:4" x14ac:dyDescent="0.35">
      <c r="A12" s="9" t="s">
        <v>20</v>
      </c>
      <c r="B12" s="29">
        <v>0.99999999999999978</v>
      </c>
      <c r="C12" s="29">
        <v>0.64752636354631243</v>
      </c>
      <c r="D12">
        <v>0.82376318177315611</v>
      </c>
    </row>
    <row r="13" spans="1:4" x14ac:dyDescent="0.35">
      <c r="A13" s="9" t="s">
        <v>27</v>
      </c>
      <c r="B13" s="29">
        <v>0.66998228266668347</v>
      </c>
      <c r="C13" s="29">
        <v>-1.356809214421595E-2</v>
      </c>
      <c r="D13">
        <v>0.32820709526123376</v>
      </c>
    </row>
    <row r="14" spans="1:4" x14ac:dyDescent="0.35">
      <c r="A14" s="9" t="s">
        <v>28</v>
      </c>
      <c r="B14" s="29">
        <v>0.60085076639609358</v>
      </c>
      <c r="C14" s="29">
        <v>0.10713095021991886</v>
      </c>
      <c r="D14">
        <v>0.35399085830800625</v>
      </c>
    </row>
    <row r="15" spans="1:4" x14ac:dyDescent="0.35">
      <c r="A15" s="9" t="s">
        <v>29</v>
      </c>
      <c r="B15" s="29">
        <v>0.88666954357595285</v>
      </c>
      <c r="C15" s="29">
        <v>0.48806925080450392</v>
      </c>
      <c r="D15">
        <v>0.68736939719022838</v>
      </c>
    </row>
    <row r="16" spans="1:4" x14ac:dyDescent="0.35">
      <c r="A16" s="9" t="s">
        <v>30</v>
      </c>
      <c r="B16" s="29">
        <v>0.94308565804374911</v>
      </c>
      <c r="C16" s="29">
        <v>-0.33136195613717256</v>
      </c>
      <c r="D16">
        <v>0.30586185095328827</v>
      </c>
    </row>
    <row r="17" spans="1:4" x14ac:dyDescent="0.35">
      <c r="A17" s="9" t="s">
        <v>31</v>
      </c>
      <c r="B17" s="29">
        <v>0.791770971347733</v>
      </c>
      <c r="C17" s="29">
        <v>0.49083976482851088</v>
      </c>
      <c r="D17">
        <v>0.641305368088122</v>
      </c>
    </row>
    <row r="18" spans="1:4" x14ac:dyDescent="0.35">
      <c r="A18" s="9" t="s">
        <v>32</v>
      </c>
      <c r="B18" s="29">
        <v>0.49319213160517744</v>
      </c>
      <c r="C18" s="29">
        <v>-3.0667561246811716E-2</v>
      </c>
      <c r="D18">
        <v>0.23126228517918287</v>
      </c>
    </row>
    <row r="19" spans="1:4" x14ac:dyDescent="0.35">
      <c r="A19" s="9" t="s">
        <v>46</v>
      </c>
      <c r="B19" s="29">
        <v>0.81500123418108039</v>
      </c>
      <c r="C19" s="29">
        <v>-0.38969494944844357</v>
      </c>
      <c r="D19">
        <v>0.21265314236631841</v>
      </c>
    </row>
    <row r="20" spans="1:4" x14ac:dyDescent="0.35">
      <c r="A20" s="28" t="s">
        <v>48</v>
      </c>
      <c r="B20" s="29">
        <v>0.45705827191824711</v>
      </c>
      <c r="C20" s="29">
        <v>0.1536191289988397</v>
      </c>
      <c r="D20">
        <v>0.30533870045854339</v>
      </c>
    </row>
    <row r="21" spans="1:4" x14ac:dyDescent="0.35">
      <c r="A21" s="28" t="s">
        <v>49</v>
      </c>
      <c r="B21" s="29">
        <v>0.66190046845873896</v>
      </c>
      <c r="C21" s="29">
        <v>0.64290774180737031</v>
      </c>
      <c r="D21">
        <v>0.65240410513305469</v>
      </c>
    </row>
  </sheetData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95C43-2AF7-4DEF-AB86-F06FDF6C19CC}">
  <dimension ref="A1:W74"/>
  <sheetViews>
    <sheetView topLeftCell="A59" workbookViewId="0">
      <selection activeCell="B72" sqref="B72"/>
    </sheetView>
  </sheetViews>
  <sheetFormatPr defaultRowHeight="14.5" x14ac:dyDescent="0.35"/>
  <cols>
    <col min="1" max="1" width="20.6328125" customWidth="1"/>
    <col min="2" max="2" width="12.90625" bestFit="1" customWidth="1"/>
    <col min="3" max="3" width="6.6328125" bestFit="1" customWidth="1"/>
    <col min="4" max="4" width="9.08984375" bestFit="1" customWidth="1"/>
    <col min="5" max="5" width="7.6328125" bestFit="1" customWidth="1"/>
    <col min="6" max="6" width="11" customWidth="1"/>
    <col min="7" max="7" width="11.1796875" bestFit="1" customWidth="1"/>
    <col min="8" max="8" width="14.7265625" customWidth="1"/>
    <col min="9" max="9" width="11.1796875" bestFit="1" customWidth="1"/>
    <col min="10" max="10" width="9.90625" bestFit="1" customWidth="1"/>
    <col min="11" max="12" width="10.08984375" bestFit="1" customWidth="1"/>
    <col min="13" max="19" width="9.36328125" bestFit="1" customWidth="1"/>
    <col min="20" max="20" width="6.6328125" bestFit="1" customWidth="1"/>
    <col min="21" max="21" width="7.6328125" bestFit="1" customWidth="1"/>
  </cols>
  <sheetData>
    <row r="1" spans="1:21" x14ac:dyDescent="0.35">
      <c r="A1" s="30" t="s">
        <v>51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</row>
    <row r="2" spans="1:21" x14ac:dyDescent="0.35">
      <c r="B2" s="16" t="s">
        <v>33</v>
      </c>
      <c r="C2" s="27" t="s">
        <v>43</v>
      </c>
      <c r="D2" s="27" t="s">
        <v>43</v>
      </c>
      <c r="E2" s="15" t="s">
        <v>35</v>
      </c>
      <c r="F2" s="15" t="s">
        <v>35</v>
      </c>
      <c r="G2" s="15" t="s">
        <v>35</v>
      </c>
      <c r="H2" s="15" t="s">
        <v>35</v>
      </c>
      <c r="I2" s="15" t="s">
        <v>35</v>
      </c>
      <c r="J2" s="17" t="s">
        <v>36</v>
      </c>
      <c r="K2" s="18" t="s">
        <v>34</v>
      </c>
      <c r="L2" s="18" t="s">
        <v>34</v>
      </c>
      <c r="M2" s="19" t="s">
        <v>37</v>
      </c>
      <c r="N2" s="19" t="s">
        <v>37</v>
      </c>
      <c r="O2" s="19" t="s">
        <v>37</v>
      </c>
      <c r="P2" s="19" t="s">
        <v>37</v>
      </c>
      <c r="Q2" s="19" t="s">
        <v>37</v>
      </c>
      <c r="R2" s="19" t="s">
        <v>37</v>
      </c>
      <c r="S2" s="19" t="s">
        <v>37</v>
      </c>
      <c r="T2" s="40" t="s">
        <v>47</v>
      </c>
      <c r="U2" s="41"/>
    </row>
    <row r="3" spans="1:21" x14ac:dyDescent="0.35">
      <c r="A3" s="9" t="s">
        <v>0</v>
      </c>
      <c r="B3" s="8" t="s">
        <v>1</v>
      </c>
      <c r="C3" s="8" t="s">
        <v>45</v>
      </c>
      <c r="D3" s="8" t="s">
        <v>44</v>
      </c>
      <c r="E3" s="9" t="s">
        <v>38</v>
      </c>
      <c r="F3" s="9" t="s">
        <v>21</v>
      </c>
      <c r="G3" s="9" t="s">
        <v>22</v>
      </c>
      <c r="H3" s="9" t="s">
        <v>23</v>
      </c>
      <c r="I3" s="9" t="s">
        <v>26</v>
      </c>
      <c r="J3" s="9" t="s">
        <v>24</v>
      </c>
      <c r="K3" s="9" t="s">
        <v>25</v>
      </c>
      <c r="L3" s="9" t="s">
        <v>20</v>
      </c>
      <c r="M3" s="9" t="s">
        <v>27</v>
      </c>
      <c r="N3" s="9" t="s">
        <v>28</v>
      </c>
      <c r="O3" s="9" t="s">
        <v>29</v>
      </c>
      <c r="P3" s="9" t="s">
        <v>30</v>
      </c>
      <c r="Q3" s="9" t="s">
        <v>31</v>
      </c>
      <c r="R3" s="9" t="s">
        <v>32</v>
      </c>
      <c r="S3" s="9" t="s">
        <v>46</v>
      </c>
      <c r="T3" s="28" t="s">
        <v>48</v>
      </c>
      <c r="U3" s="28" t="s">
        <v>49</v>
      </c>
    </row>
    <row r="4" spans="1:21" x14ac:dyDescent="0.35">
      <c r="A4">
        <v>2022</v>
      </c>
      <c r="B4" s="29">
        <f>IF(ISERROR(AVERAGEIFS(Combined!C$3:C$1681,Combined!$A$3:$A$1681,Graph1!$A4)),"na",AVERAGEIFS(Combined!C$3:C$1681,Combined!$A$3:$A$1681,Graph1!$A4))</f>
        <v>0.91988764044943916</v>
      </c>
      <c r="C4" s="29">
        <f>IF(ISERROR(AVERAGEIFS(Combined!D$3:D$1681,Combined!$A$3:$A$1681,Graph1!$A4)),"na",AVERAGEIFS(Combined!D$3:D$1681,Combined!$A$3:$A$1681,Graph1!$A4))</f>
        <v>22.093870786516852</v>
      </c>
      <c r="D4" s="29">
        <f>IF(ISERROR(AVERAGEIFS(Combined!E$3:E$1681,Combined!$A$3:$A$1681,Graph1!$A4)),"na",AVERAGEIFS(Combined!E$3:E$1681,Combined!$A$3:$A$1681,Graph1!$A4))</f>
        <v>1833.2033707865166</v>
      </c>
      <c r="E4" s="29">
        <f>IF(ISERROR(AVERAGEIFS(Combined!F$3:F$1681,Combined!$A$3:$A$1681,Graph1!$A4)),"na",AVERAGEIFS(Combined!F$3:F$1681,Combined!$A$3:$A$1681,Graph1!$A4))</f>
        <v>146.23219107865162</v>
      </c>
      <c r="F4" s="29">
        <f>IF(ISERROR(AVERAGEIFS(Combined!G$3:G$1681,Combined!$A$3:$A$1681,Graph1!$A4)),"na",AVERAGEIFS(Combined!G$3:G$1681,Combined!$A$3:$A$1681,Graph1!$A4))</f>
        <v>4206.7889887640449</v>
      </c>
      <c r="G4" s="29">
        <f>IF(ISERROR(AVERAGEIFS(Combined!H$3:H$1681,Combined!$A$3:$A$1681,Graph1!$A4)),"na",AVERAGEIFS(Combined!H$3:H$1681,Combined!$A$3:$A$1681,Graph1!$A4))</f>
        <v>240.99938226966293</v>
      </c>
      <c r="H4" s="29">
        <f>IF(ISERROR(AVERAGEIFS(Combined!I$3:I$1681,Combined!$A$3:$A$1681,Graph1!$A4)),"na",AVERAGEIFS(Combined!I$3:I$1681,Combined!$A$3:$A$1681,Graph1!$A4))</f>
        <v>12781.233711224711</v>
      </c>
      <c r="I4" s="29">
        <f>IF(ISERROR(AVERAGEIFS(Combined!J$3:J$1681,Combined!$A$3:$A$1681,Graph1!$A4)),"na",AVERAGEIFS(Combined!J$3:J$1681,Combined!$A$3:$A$1681,Graph1!$A4))</f>
        <v>1926.4450573876416</v>
      </c>
      <c r="J4" s="29">
        <f>IF(ISERROR(AVERAGEIFS(Combined!K$3:K$1681,Combined!$A$3:$A$1681,Graph1!$A4)),"na",AVERAGEIFS(Combined!K$3:K$1681,Combined!$A$3:$A$1681,Graph1!$A4))</f>
        <v>1.064244629213484</v>
      </c>
      <c r="K4" s="29">
        <f>IF(ISERROR(AVERAGEIFS(Combined!L$3:L$1681,Combined!$A$3:$A$1681,Graph1!$A4)),"na",AVERAGEIFS(Combined!L$3:L$1681,Combined!$A$3:$A$1681,Graph1!$A4))</f>
        <v>2267.1764705112359</v>
      </c>
      <c r="L4" s="29">
        <f>IF(ISERROR(AVERAGEIFS(Combined!M$3:M$1681,Combined!$A$3:$A$1681,Graph1!$A4)),"na",AVERAGEIFS(Combined!M$3:M$1681,Combined!$A$3:$A$1681,Graph1!$A4))</f>
        <v>32292.974686286518</v>
      </c>
      <c r="M4" s="29">
        <f>IF(ISERROR(AVERAGEIFS(Combined!N$3:N$1681,Combined!$A$3:$A$1681,Graph1!$A4)),"na",AVERAGEIFS(Combined!N$3:N$1681,Combined!$A$3:$A$1681,Graph1!$A4))</f>
        <v>72.082224314606734</v>
      </c>
      <c r="N4" s="29">
        <f>IF(ISERROR(AVERAGEIFS(Combined!O$3:O$1681,Combined!$A$3:$A$1681,Graph1!$A4)),"na",AVERAGEIFS(Combined!O$3:O$1681,Combined!$A$3:$A$1681,Graph1!$A4))</f>
        <v>50.879999191011237</v>
      </c>
      <c r="O4" s="29">
        <f>IF(ISERROR(AVERAGEIFS(Combined!P$3:P$1681,Combined!$A$3:$A$1681,Graph1!$A4)),"na",AVERAGEIFS(Combined!P$3:P$1681,Combined!$A$3:$A$1681,Graph1!$A4))</f>
        <v>0.75669504494382023</v>
      </c>
      <c r="P4" s="29">
        <f>IF(ISERROR(AVERAGEIFS(Combined!Q$3:Q$1681,Combined!$A$3:$A$1681,Graph1!$A4)),"na",AVERAGEIFS(Combined!Q$3:Q$1681,Combined!$A$3:$A$1681,Graph1!$A4))</f>
        <v>13.843681376404501</v>
      </c>
      <c r="Q4" s="29">
        <f>IF(ISERROR(AVERAGEIFS(Combined!R$3:R$1681,Combined!$A$3:$A$1681,Graph1!$A4)),"na",AVERAGEIFS(Combined!R$3:R$1681,Combined!$A$3:$A$1681,Graph1!$A4))</f>
        <v>0.10491999438202251</v>
      </c>
      <c r="R4" s="29">
        <f>IF(ISERROR(AVERAGEIFS(Combined!S$3:S$1681,Combined!$A$3:$A$1681,Graph1!$A4)),"na",AVERAGEIFS(Combined!S$3:S$1681,Combined!$A$3:$A$1681,Graph1!$A4))</f>
        <v>1.828089887640451E-5</v>
      </c>
      <c r="S4" s="29">
        <f>IF(ISERROR(AVERAGEIFS(Combined!T$3:T$1681,Combined!$A$3:$A$1681,Graph1!$A4)),"na",AVERAGEIFS(Combined!T$3:T$1681,Combined!$A$3:$A$1681,Graph1!$A4))</f>
        <v>8.4713904943820246</v>
      </c>
      <c r="T4" s="29">
        <f>IF(ISERROR(AVERAGEIFS(Combined!U$3:U$1681,Combined!$A$3:$A$1681,Graph1!$A4)),"na",AVERAGEIFS(Combined!U$3:U$1681,Combined!$A$3:$A$1681,Graph1!$A4))</f>
        <v>99.197415730337141</v>
      </c>
      <c r="U4" s="29">
        <f>IF(ISERROR(AVERAGEIFS(Combined!V$3:V$1681,Combined!$A$3:$A$1681,Graph1!$A4)),"na",AVERAGEIFS(Combined!V$3:V$1681,Combined!$A$3:$A$1681,Graph1!$A4))</f>
        <v>934.92977528089887</v>
      </c>
    </row>
    <row r="5" spans="1:21" x14ac:dyDescent="0.35">
      <c r="A5">
        <v>2021</v>
      </c>
      <c r="B5" s="29">
        <f>IF(ISERROR(AVERAGEIFS(Combined!C$3:C$1681,Combined!$A$3:$A$1681,Graph1!$A5)),"na",AVERAGEIFS(Combined!C$3:C$1681,Combined!$A$3:$A$1681,Graph1!$A5))</f>
        <v>4.0836653386454064E-2</v>
      </c>
      <c r="C5" s="29">
        <f>IF(ISERROR(AVERAGEIFS(Combined!D$3:D$1681,Combined!$A$3:$A$1681,Graph1!$A5)),"na",AVERAGEIFS(Combined!D$3:D$1681,Combined!$A$3:$A$1681,Graph1!$A5))</f>
        <v>25.151208000000015</v>
      </c>
      <c r="D5" s="29">
        <f>IF(ISERROR(AVERAGEIFS(Combined!E$3:E$1681,Combined!$A$3:$A$1681,Graph1!$A5)),"na",AVERAGEIFS(Combined!E$3:E$1681,Combined!$A$3:$A$1681,Graph1!$A5))</f>
        <v>1797.5792000000006</v>
      </c>
      <c r="E5" s="29">
        <f>IF(ISERROR(AVERAGEIFS(Combined!F$3:F$1681,Combined!$A$3:$A$1681,Graph1!$A5)),"na",AVERAGEIFS(Combined!F$3:F$1681,Combined!$A$3:$A$1681,Graph1!$A5))</f>
        <v>148.39107991199998</v>
      </c>
      <c r="F5" s="29">
        <f>IF(ISERROR(AVERAGEIFS(Combined!G$3:G$1681,Combined!$A$3:$A$1681,Graph1!$A5)),"na",AVERAGEIFS(Combined!G$3:G$1681,Combined!$A$3:$A$1681,Graph1!$A5))</f>
        <v>4271.5308799999984</v>
      </c>
      <c r="G5" s="29">
        <f>IF(ISERROR(AVERAGEIFS(Combined!H$3:H$1681,Combined!$A$3:$A$1681,Graph1!$A5)),"na",AVERAGEIFS(Combined!H$3:H$1681,Combined!$A$3:$A$1681,Graph1!$A5))</f>
        <v>252.44283984800026</v>
      </c>
      <c r="H5" s="29">
        <f>IF(ISERROR(AVERAGEIFS(Combined!I$3:I$1681,Combined!$A$3:$A$1681,Graph1!$A5)),"na",AVERAGEIFS(Combined!I$3:I$1681,Combined!$A$3:$A$1681,Graph1!$A5))</f>
        <v>14365.873781264007</v>
      </c>
      <c r="I5" s="29">
        <f>IF(ISERROR(AVERAGEIFS(Combined!J$3:J$1681,Combined!$A$3:$A$1681,Graph1!$A5)),"na",AVERAGEIFS(Combined!J$3:J$1681,Combined!$A$3:$A$1681,Graph1!$A5))</f>
        <v>2242.3593203159994</v>
      </c>
      <c r="J5" s="29">
        <f>IF(ISERROR(AVERAGEIFS(Combined!K$3:K$1681,Combined!$A$3:$A$1681,Graph1!$A5)),"na",AVERAGEIFS(Combined!K$3:K$1681,Combined!$A$3:$A$1681,Graph1!$A5))</f>
        <v>1.1802627330677289</v>
      </c>
      <c r="K5" s="29">
        <f>IF(ISERROR(AVERAGEIFS(Combined!L$3:L$1681,Combined!$A$3:$A$1681,Graph1!$A5)),"na",AVERAGEIFS(Combined!L$3:L$1681,Combined!$A$3:$A$1681,Graph1!$A5))</f>
        <v>2779.0256031434269</v>
      </c>
      <c r="L5" s="29">
        <f>IF(ISERROR(AVERAGEIFS(Combined!M$3:M$1681,Combined!$A$3:$A$1681,Graph1!$A5)),"na",AVERAGEIFS(Combined!M$3:M$1681,Combined!$A$3:$A$1681,Graph1!$A5))</f>
        <v>47453.855935737003</v>
      </c>
      <c r="M5" s="29">
        <f>IF(ISERROR(AVERAGEIFS(Combined!N$3:N$1681,Combined!$A$3:$A$1681,Graph1!$A5)),"na",AVERAGEIFS(Combined!N$3:N$1681,Combined!$A$3:$A$1681,Graph1!$A5))</f>
        <v>79.358491589641531</v>
      </c>
      <c r="N5" s="29">
        <f>IF(ISERROR(AVERAGEIFS(Combined!O$3:O$1681,Combined!$A$3:$A$1681,Graph1!$A5)),"na",AVERAGEIFS(Combined!O$3:O$1681,Combined!$A$3:$A$1681,Graph1!$A5))</f>
        <v>41.784374095617558</v>
      </c>
      <c r="O5" s="29">
        <f>IF(ISERROR(AVERAGEIFS(Combined!P$3:P$1681,Combined!$A$3:$A$1681,Graph1!$A5)),"na",AVERAGEIFS(Combined!P$3:P$1681,Combined!$A$3:$A$1681,Graph1!$A5))</f>
        <v>1.4980060916334652</v>
      </c>
      <c r="P5" s="29">
        <f>IF(ISERROR(AVERAGEIFS(Combined!Q$3:Q$1681,Combined!$A$3:$A$1681,Graph1!$A5)),"na",AVERAGEIFS(Combined!Q$3:Q$1681,Combined!$A$3:$A$1681,Graph1!$A5))</f>
        <v>29.103456159362562</v>
      </c>
      <c r="Q5" s="29">
        <f>IF(ISERROR(AVERAGEIFS(Combined!R$3:R$1681,Combined!$A$3:$A$1681,Graph1!$A5)),"na",AVERAGEIFS(Combined!R$3:R$1681,Combined!$A$3:$A$1681,Graph1!$A5))</f>
        <v>0.20519580876494023</v>
      </c>
      <c r="R5" s="29">
        <f>IF(ISERROR(AVERAGEIFS(Combined!S$3:S$1681,Combined!$A$3:$A$1681,Graph1!$A5)),"na",AVERAGEIFS(Combined!S$3:S$1681,Combined!$A$3:$A$1681,Graph1!$A5))</f>
        <v>1.3398406374502008E-5</v>
      </c>
      <c r="S5" s="29">
        <f>IF(ISERROR(AVERAGEIFS(Combined!T$3:T$1681,Combined!$A$3:$A$1681,Graph1!$A5)),"na",AVERAGEIFS(Combined!T$3:T$1681,Combined!$A$3:$A$1681,Graph1!$A5))</f>
        <v>23.934447649402376</v>
      </c>
      <c r="T5" s="29">
        <f>IF(ISERROR(AVERAGEIFS(Combined!U$3:U$1681,Combined!$A$3:$A$1681,Graph1!$A5)),"na",AVERAGEIFS(Combined!U$3:U$1681,Combined!$A$3:$A$1681,Graph1!$A5))</f>
        <v>68.002439999999979</v>
      </c>
      <c r="U5" s="29">
        <f>IF(ISERROR(AVERAGEIFS(Combined!V$3:V$1681,Combined!$A$3:$A$1681,Graph1!$A5)),"na",AVERAGEIFS(Combined!V$3:V$1681,Combined!$A$3:$A$1681,Graph1!$A5))</f>
        <v>701.77800000000002</v>
      </c>
    </row>
    <row r="6" spans="1:21" x14ac:dyDescent="0.35">
      <c r="A6">
        <v>2020</v>
      </c>
      <c r="B6" s="29">
        <f>IF(ISERROR(AVERAGEIFS(Combined!C$3:C$1681,Combined!$A$3:$A$1681,Graph1!$A6)),"na",AVERAGEIFS(Combined!C$3:C$1681,Combined!$A$3:$A$1681,Graph1!$A6))</f>
        <v>0.35270916334661367</v>
      </c>
      <c r="C6" s="29">
        <f>IF(ISERROR(AVERAGEIFS(Combined!D$3:D$1681,Combined!$A$3:$A$1681,Graph1!$A6)),"na",AVERAGEIFS(Combined!D$3:D$1681,Combined!$A$3:$A$1681,Graph1!$A6))</f>
        <v>20.616386454183267</v>
      </c>
      <c r="D6" s="29">
        <f>IF(ISERROR(AVERAGEIFS(Combined!E$3:E$1681,Combined!$A$3:$A$1681,Graph1!$A6)),"na",AVERAGEIFS(Combined!E$3:E$1681,Combined!$A$3:$A$1681,Graph1!$A6))</f>
        <v>1772.2203187251007</v>
      </c>
      <c r="E6" s="29">
        <f>IF(ISERROR(AVERAGEIFS(Combined!F$3:F$1681,Combined!$A$3:$A$1681,Graph1!$A6)),"na",AVERAGEIFS(Combined!F$3:F$1681,Combined!$A$3:$A$1681,Graph1!$A6))</f>
        <v>111.70075684462152</v>
      </c>
      <c r="F6" s="29">
        <f>IF(ISERROR(AVERAGEIFS(Combined!G$3:G$1681,Combined!$A$3:$A$1681,Graph1!$A6)),"na",AVERAGEIFS(Combined!G$3:G$1681,Combined!$A$3:$A$1681,Graph1!$A6))</f>
        <v>3215.1818725099606</v>
      </c>
      <c r="G6" s="29">
        <f>IF(ISERROR(AVERAGEIFS(Combined!H$3:H$1681,Combined!$A$3:$A$1681,Graph1!$A6)),"na",AVERAGEIFS(Combined!H$3:H$1681,Combined!$A$3:$A$1681,Graph1!$A6))</f>
        <v>186.13764926693236</v>
      </c>
      <c r="H6" s="29">
        <f>IF(ISERROR(AVERAGEIFS(Combined!I$3:I$1681,Combined!$A$3:$A$1681,Graph1!$A6)),"na",AVERAGEIFS(Combined!I$3:I$1681,Combined!$A$3:$A$1681,Graph1!$A6))</f>
        <v>10188.519675266934</v>
      </c>
      <c r="I6" s="29">
        <f>IF(ISERROR(AVERAGEIFS(Combined!J$3:J$1681,Combined!$A$3:$A$1681,Graph1!$A6)),"na",AVERAGEIFS(Combined!J$3:J$1681,Combined!$A$3:$A$1681,Graph1!$A6))</f>
        <v>1522.5762163984064</v>
      </c>
      <c r="J6" s="29">
        <f>IF(ISERROR(AVERAGEIFS(Combined!K$3:K$1681,Combined!$A$3:$A$1681,Graph1!$A6)),"na",AVERAGEIFS(Combined!K$3:K$1681,Combined!$A$3:$A$1681,Graph1!$A6))</f>
        <v>1.1380013784860561</v>
      </c>
      <c r="K6" s="29">
        <f>IF(ISERROR(AVERAGEIFS(Combined!L$3:L$1681,Combined!$A$3:$A$1681,Graph1!$A6)),"na",AVERAGEIFS(Combined!L$3:L$1681,Combined!$A$3:$A$1681,Graph1!$A6))</f>
        <v>307.58145007171328</v>
      </c>
      <c r="L6" s="29">
        <f>IF(ISERROR(AVERAGEIFS(Combined!M$3:M$1681,Combined!$A$3:$A$1681,Graph1!$A6)),"na",AVERAGEIFS(Combined!M$3:M$1681,Combined!$A$3:$A$1681,Graph1!$A6))</f>
        <v>11128.008666517935</v>
      </c>
      <c r="M6" s="29">
        <f>IF(ISERROR(AVERAGEIFS(Combined!N$3:N$1681,Combined!$A$3:$A$1681,Graph1!$A6)),"na",AVERAGEIFS(Combined!N$3:N$1681,Combined!$A$3:$A$1681,Graph1!$A6))</f>
        <v>1.7038276098901088</v>
      </c>
      <c r="N6" s="29">
        <f>IF(ISERROR(AVERAGEIFS(Combined!O$3:O$1681,Combined!$A$3:$A$1681,Graph1!$A6)),"na",AVERAGEIFS(Combined!O$3:O$1681,Combined!$A$3:$A$1681,Graph1!$A6))</f>
        <v>3.7505979295774661</v>
      </c>
      <c r="O6" s="29">
        <f>IF(ISERROR(AVERAGEIFS(Combined!P$3:P$1681,Combined!$A$3:$A$1681,Graph1!$A6)),"na",AVERAGEIFS(Combined!P$3:P$1681,Combined!$A$3:$A$1681,Graph1!$A6))</f>
        <v>8.6955633466135468E-2</v>
      </c>
      <c r="P6" s="29">
        <f>IF(ISERROR(AVERAGEIFS(Combined!Q$3:Q$1681,Combined!$A$3:$A$1681,Graph1!$A6)),"na",AVERAGEIFS(Combined!Q$3:Q$1681,Combined!$A$3:$A$1681,Graph1!$A6))</f>
        <v>4.8487977472527479</v>
      </c>
      <c r="Q6" s="29">
        <f>IF(ISERROR(AVERAGEIFS(Combined!R$3:R$1681,Combined!$A$3:$A$1681,Graph1!$A6)),"na",AVERAGEIFS(Combined!R$3:R$1681,Combined!$A$3:$A$1681,Graph1!$A6))</f>
        <v>2.7426095617529879E-3</v>
      </c>
      <c r="R6" s="29">
        <f>IF(ISERROR(AVERAGEIFS(Combined!S$3:S$1681,Combined!$A$3:$A$1681,Graph1!$A6)),"na",AVERAGEIFS(Combined!S$3:S$1681,Combined!$A$3:$A$1681,Graph1!$A6))</f>
        <v>0</v>
      </c>
      <c r="S6" s="29">
        <f>IF(ISERROR(AVERAGEIFS(Combined!T$3:T$1681,Combined!$A$3:$A$1681,Graph1!$A6)),"na",AVERAGEIFS(Combined!T$3:T$1681,Combined!$A$3:$A$1681,Graph1!$A6))</f>
        <v>3.4909035694444435</v>
      </c>
      <c r="T6" s="29">
        <f>IF(ISERROR(AVERAGEIFS(Combined!U$3:U$1681,Combined!$A$3:$A$1681,Graph1!$A6)),"na",AVERAGEIFS(Combined!U$3:U$1681,Combined!$A$3:$A$1681,Graph1!$A6))</f>
        <v>39.335537848605583</v>
      </c>
      <c r="U6" s="29">
        <f>IF(ISERROR(AVERAGEIFS(Combined!V$3:V$1681,Combined!$A$3:$A$1681,Graph1!$A6)),"na",AVERAGEIFS(Combined!V$3:V$1681,Combined!$A$3:$A$1681,Graph1!$A6))</f>
        <v>549.15537848605572</v>
      </c>
    </row>
    <row r="7" spans="1:21" x14ac:dyDescent="0.35">
      <c r="A7">
        <v>2019</v>
      </c>
      <c r="B7" s="29">
        <f>IF(ISERROR(AVERAGEIFS(Combined!C$3:C$1681,Combined!$A$3:$A$1681,Graph1!$A7)),"na",AVERAGEIFS(Combined!C$3:C$1681,Combined!$A$3:$A$1681,Graph1!$A7))</f>
        <v>2.117360000000001</v>
      </c>
      <c r="C7" s="29">
        <f>IF(ISERROR(AVERAGEIFS(Combined!D$3:D$1681,Combined!$A$3:$A$1681,Graph1!$A7)),"na",AVERAGEIFS(Combined!D$3:D$1681,Combined!$A$3:$A$1681,Graph1!$A7))</f>
        <v>16.151568000000008</v>
      </c>
      <c r="D7" s="29">
        <f>IF(ISERROR(AVERAGEIFS(Combined!E$3:E$1681,Combined!$A$3:$A$1681,Graph1!$A7)),"na",AVERAGEIFS(Combined!E$3:E$1681,Combined!$A$3:$A$1681,Graph1!$A7))</f>
        <v>1392.0752000000005</v>
      </c>
      <c r="E7" s="29">
        <f>IF(ISERROR(AVERAGEIFS(Combined!F$3:F$1681,Combined!$A$3:$A$1681,Graph1!$A7)),"na",AVERAGEIFS(Combined!F$3:F$1681,Combined!$A$3:$A$1681,Graph1!$A7))</f>
        <v>101.408079884</v>
      </c>
      <c r="F7" s="29">
        <f>IF(ISERROR(AVERAGEIFS(Combined!G$3:G$1681,Combined!$A$3:$A$1681,Graph1!$A7)),"na",AVERAGEIFS(Combined!G$3:G$1681,Combined!$A$3:$A$1681,Graph1!$A7))</f>
        <v>2912.4505999999978</v>
      </c>
      <c r="G7" s="29">
        <f>IF(ISERROR(AVERAGEIFS(Combined!H$3:H$1681,Combined!$A$3:$A$1681,Graph1!$A7)),"na",AVERAGEIFS(Combined!H$3:H$1681,Combined!$A$3:$A$1681,Graph1!$A7))</f>
        <v>170.22348010799979</v>
      </c>
      <c r="H7" s="29">
        <f>IF(ISERROR(AVERAGEIFS(Combined!I$3:I$1681,Combined!$A$3:$A$1681,Graph1!$A7)),"na",AVERAGEIFS(Combined!I$3:I$1681,Combined!$A$3:$A$1681,Graph1!$A7))</f>
        <v>7937.5986796919969</v>
      </c>
      <c r="I7" s="29">
        <f>IF(ISERROR(AVERAGEIFS(Combined!J$3:J$1681,Combined!$A$3:$A$1681,Graph1!$A7)),"na",AVERAGEIFS(Combined!J$3:J$1681,Combined!$A$3:$A$1681,Graph1!$A7))</f>
        <v>1546.1316826080003</v>
      </c>
      <c r="J7" s="29">
        <f>IF(ISERROR(AVERAGEIFS(Combined!K$3:K$1681,Combined!$A$3:$A$1681,Graph1!$A7)),"na",AVERAGEIFS(Combined!K$3:K$1681,Combined!$A$3:$A$1681,Graph1!$A7))</f>
        <v>1.1173427269076315</v>
      </c>
      <c r="K7" s="29">
        <f>IF(ISERROR(AVERAGEIFS(Combined!L$3:L$1681,Combined!$A$3:$A$1681,Graph1!$A7)),"na",AVERAGEIFS(Combined!L$3:L$1681,Combined!$A$3:$A$1681,Graph1!$A7))</f>
        <v>181.72597367200001</v>
      </c>
      <c r="L7" s="29">
        <f>IF(ISERROR(AVERAGEIFS(Combined!M$3:M$1681,Combined!$A$3:$A$1681,Graph1!$A7)),"na",AVERAGEIFS(Combined!M$3:M$1681,Combined!$A$3:$A$1681,Graph1!$A7))</f>
        <v>7395.7276787119981</v>
      </c>
      <c r="M7" s="29" t="str">
        <f>IF(ISERROR(AVERAGEIFS(Combined!N$3:N$1681,Combined!$A$3:$A$1681,Graph1!$A7)),"na",AVERAGEIFS(Combined!N$3:N$1681,Combined!$A$3:$A$1681,Graph1!$A7))</f>
        <v>na</v>
      </c>
      <c r="N7" s="29" t="str">
        <f>IF(ISERROR(AVERAGEIFS(Combined!O$3:O$1681,Combined!$A$3:$A$1681,Graph1!$A7)),"na",AVERAGEIFS(Combined!O$3:O$1681,Combined!$A$3:$A$1681,Graph1!$A7))</f>
        <v>na</v>
      </c>
      <c r="O7" s="29">
        <f>IF(ISERROR(AVERAGEIFS(Combined!P$3:P$1681,Combined!$A$3:$A$1681,Graph1!$A7)),"na",AVERAGEIFS(Combined!P$3:P$1681,Combined!$A$3:$A$1681,Graph1!$A7))</f>
        <v>5.5486075999999981E-2</v>
      </c>
      <c r="P7" s="29" t="str">
        <f>IF(ISERROR(AVERAGEIFS(Combined!Q$3:Q$1681,Combined!$A$3:$A$1681,Graph1!$A7)),"na",AVERAGEIFS(Combined!Q$3:Q$1681,Combined!$A$3:$A$1681,Graph1!$A7))</f>
        <v>na</v>
      </c>
      <c r="Q7" s="29">
        <f>IF(ISERROR(AVERAGEIFS(Combined!R$3:R$1681,Combined!$A$3:$A$1681,Graph1!$A7)),"na",AVERAGEIFS(Combined!R$3:R$1681,Combined!$A$3:$A$1681,Graph1!$A7))</f>
        <v>2.5600360000000016E-3</v>
      </c>
      <c r="R7" s="29" t="str">
        <f>IF(ISERROR(AVERAGEIFS(Combined!S$3:S$1681,Combined!$A$3:$A$1681,Graph1!$A7)),"na",AVERAGEIFS(Combined!S$3:S$1681,Combined!$A$3:$A$1681,Graph1!$A7))</f>
        <v>na</v>
      </c>
      <c r="S7" s="29" t="str">
        <f>IF(ISERROR(AVERAGEIFS(Combined!T$3:T$1681,Combined!$A$3:$A$1681,Graph1!$A7)),"na",AVERAGEIFS(Combined!T$3:T$1681,Combined!$A$3:$A$1681,Graph1!$A7))</f>
        <v>na</v>
      </c>
      <c r="T7" s="29">
        <f>IF(ISERROR(AVERAGEIFS(Combined!U$3:U$1681,Combined!$A$3:$A$1681,Graph1!$A7)),"na",AVERAGEIFS(Combined!U$3:U$1681,Combined!$A$3:$A$1681,Graph1!$A7))</f>
        <v>57.056359999999998</v>
      </c>
      <c r="U7" s="29">
        <f>IF(ISERROR(AVERAGEIFS(Combined!V$3:V$1681,Combined!$A$3:$A$1681,Graph1!$A7)),"na",AVERAGEIFS(Combined!V$3:V$1681,Combined!$A$3:$A$1681,Graph1!$A7))</f>
        <v>493.78100000000001</v>
      </c>
    </row>
    <row r="8" spans="1:21" x14ac:dyDescent="0.35">
      <c r="A8">
        <v>2018</v>
      </c>
      <c r="B8" s="29">
        <f>IF(ISERROR(AVERAGEIFS(Combined!C$3:C$1681,Combined!$A$3:$A$1681,Graph1!$A8)),"na",AVERAGEIFS(Combined!C$3:C$1681,Combined!$A$3:$A$1681,Graph1!$A8))</f>
        <v>1.8430120481927694</v>
      </c>
      <c r="C8" s="29">
        <f>IF(ISERROR(AVERAGEIFS(Combined!D$3:D$1681,Combined!$A$3:$A$1681,Graph1!$A8)),"na",AVERAGEIFS(Combined!D$3:D$1681,Combined!$A$3:$A$1681,Graph1!$A8))</f>
        <v>15.660770161290326</v>
      </c>
      <c r="D8" s="29">
        <f>IF(ISERROR(AVERAGEIFS(Combined!E$3:E$1681,Combined!$A$3:$A$1681,Graph1!$A8)),"na",AVERAGEIFS(Combined!E$3:E$1681,Combined!$A$3:$A$1681,Graph1!$A8))</f>
        <v>1268.2024193548391</v>
      </c>
      <c r="E8" s="29">
        <f>IF(ISERROR(AVERAGEIFS(Combined!F$3:F$1681,Combined!$A$3:$A$1681,Graph1!$A8)),"na",AVERAGEIFS(Combined!F$3:F$1681,Combined!$A$3:$A$1681,Graph1!$A8))</f>
        <v>96.141365594377547</v>
      </c>
      <c r="F8" s="29">
        <f>IF(ISERROR(AVERAGEIFS(Combined!G$3:G$1681,Combined!$A$3:$A$1681,Graph1!$A8)),"na",AVERAGEIFS(Combined!G$3:G$1681,Combined!$A$3:$A$1681,Graph1!$A8))</f>
        <v>2745.7393975903624</v>
      </c>
      <c r="G8" s="29">
        <f>IF(ISERROR(AVERAGEIFS(Combined!H$3:H$1681,Combined!$A$3:$A$1681,Graph1!$A8)),"na",AVERAGEIFS(Combined!H$3:H$1681,Combined!$A$3:$A$1681,Graph1!$A8))</f>
        <v>161.687590052209</v>
      </c>
      <c r="H8" s="29">
        <f>IF(ISERROR(AVERAGEIFS(Combined!I$3:I$1681,Combined!$A$3:$A$1681,Graph1!$A8)),"na",AVERAGEIFS(Combined!I$3:I$1681,Combined!$A$3:$A$1681,Graph1!$A8))</f>
        <v>7425.6168286305219</v>
      </c>
      <c r="I8" s="29">
        <f>IF(ISERROR(AVERAGEIFS(Combined!J$3:J$1681,Combined!$A$3:$A$1681,Graph1!$A8)),"na",AVERAGEIFS(Combined!J$3:J$1681,Combined!$A$3:$A$1681,Graph1!$A8))</f>
        <v>1590.8624532570282</v>
      </c>
      <c r="J8" s="29">
        <f>IF(ISERROR(AVERAGEIFS(Combined!K$3:K$1681,Combined!$A$3:$A$1681,Graph1!$A8)),"na",AVERAGEIFS(Combined!K$3:K$1681,Combined!$A$3:$A$1681,Graph1!$A8))</f>
        <v>1.1779257630522091</v>
      </c>
      <c r="K8" s="29">
        <f>IF(ISERROR(AVERAGEIFS(Combined!L$3:L$1681,Combined!$A$3:$A$1681,Graph1!$A8)),"na",AVERAGEIFS(Combined!L$3:L$1681,Combined!$A$3:$A$1681,Graph1!$A8))</f>
        <v>483.04668530923692</v>
      </c>
      <c r="L8" s="29">
        <f>IF(ISERROR(AVERAGEIFS(Combined!M$3:M$1681,Combined!$A$3:$A$1681,Graph1!$A8)),"na",AVERAGEIFS(Combined!M$3:M$1681,Combined!$A$3:$A$1681,Graph1!$A8))</f>
        <v>7568.0786878192803</v>
      </c>
      <c r="M8" s="29" t="str">
        <f>IF(ISERROR(AVERAGEIFS(Combined!N$3:N$1681,Combined!$A$3:$A$1681,Graph1!$A8)),"na",AVERAGEIFS(Combined!N$3:N$1681,Combined!$A$3:$A$1681,Graph1!$A8))</f>
        <v>na</v>
      </c>
      <c r="N8" s="29" t="str">
        <f>IF(ISERROR(AVERAGEIFS(Combined!O$3:O$1681,Combined!$A$3:$A$1681,Graph1!$A8)),"na",AVERAGEIFS(Combined!O$3:O$1681,Combined!$A$3:$A$1681,Graph1!$A8))</f>
        <v>na</v>
      </c>
      <c r="O8" s="29">
        <f>IF(ISERROR(AVERAGEIFS(Combined!P$3:P$1681,Combined!$A$3:$A$1681,Graph1!$A8)),"na",AVERAGEIFS(Combined!P$3:P$1681,Combined!$A$3:$A$1681,Graph1!$A8))</f>
        <v>0.20875163052208839</v>
      </c>
      <c r="P8" s="29" t="str">
        <f>IF(ISERROR(AVERAGEIFS(Combined!Q$3:Q$1681,Combined!$A$3:$A$1681,Graph1!$A8)),"na",AVERAGEIFS(Combined!Q$3:Q$1681,Combined!$A$3:$A$1681,Graph1!$A8))</f>
        <v>na</v>
      </c>
      <c r="Q8" s="29">
        <f>IF(ISERROR(AVERAGEIFS(Combined!R$3:R$1681,Combined!$A$3:$A$1681,Graph1!$A8)),"na",AVERAGEIFS(Combined!R$3:R$1681,Combined!$A$3:$A$1681,Graph1!$A8))</f>
        <v>4.3138915662650585E-3</v>
      </c>
      <c r="R8" s="29" t="str">
        <f>IF(ISERROR(AVERAGEIFS(Combined!S$3:S$1681,Combined!$A$3:$A$1681,Graph1!$A8)),"na",AVERAGEIFS(Combined!S$3:S$1681,Combined!$A$3:$A$1681,Graph1!$A8))</f>
        <v>na</v>
      </c>
      <c r="S8" s="29" t="str">
        <f>IF(ISERROR(AVERAGEIFS(Combined!T$3:T$1681,Combined!$A$3:$A$1681,Graph1!$A8)),"na",AVERAGEIFS(Combined!T$3:T$1681,Combined!$A$3:$A$1681,Graph1!$A8))</f>
        <v>na</v>
      </c>
      <c r="T8" s="29">
        <f>IF(ISERROR(AVERAGEIFS(Combined!U$3:U$1681,Combined!$A$3:$A$1681,Graph1!$A8)),"na",AVERAGEIFS(Combined!U$3:U$1681,Combined!$A$3:$A$1681,Graph1!$A8))</f>
        <v>64.930080321285118</v>
      </c>
      <c r="U8" s="29">
        <f>IF(ISERROR(AVERAGEIFS(Combined!V$3:V$1681,Combined!$A$3:$A$1681,Graph1!$A8)),"na",AVERAGEIFS(Combined!V$3:V$1681,Combined!$A$3:$A$1681,Graph1!$A8))</f>
        <v>495.36345381526104</v>
      </c>
    </row>
    <row r="10" spans="1:21" x14ac:dyDescent="0.35">
      <c r="A10" s="30" t="s">
        <v>52</v>
      </c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</row>
    <row r="11" spans="1:21" x14ac:dyDescent="0.35">
      <c r="B11" s="16" t="s">
        <v>33</v>
      </c>
      <c r="C11" s="27" t="s">
        <v>43</v>
      </c>
      <c r="D11" s="27" t="s">
        <v>43</v>
      </c>
      <c r="E11" s="15" t="s">
        <v>35</v>
      </c>
      <c r="F11" s="15" t="s">
        <v>35</v>
      </c>
      <c r="G11" s="15" t="s">
        <v>35</v>
      </c>
      <c r="H11" s="15" t="s">
        <v>35</v>
      </c>
      <c r="I11" s="15" t="s">
        <v>35</v>
      </c>
      <c r="J11" s="17" t="s">
        <v>36</v>
      </c>
      <c r="K11" s="18" t="s">
        <v>34</v>
      </c>
      <c r="L11" s="18" t="s">
        <v>34</v>
      </c>
      <c r="M11" s="19" t="s">
        <v>37</v>
      </c>
      <c r="N11" s="19" t="s">
        <v>37</v>
      </c>
      <c r="O11" s="19" t="s">
        <v>37</v>
      </c>
      <c r="P11" s="19" t="s">
        <v>37</v>
      </c>
      <c r="Q11" s="19" t="s">
        <v>37</v>
      </c>
      <c r="R11" s="19" t="s">
        <v>37</v>
      </c>
      <c r="S11" s="19" t="s">
        <v>37</v>
      </c>
      <c r="T11" s="40" t="s">
        <v>47</v>
      </c>
      <c r="U11" s="41"/>
    </row>
    <row r="12" spans="1:21" x14ac:dyDescent="0.35">
      <c r="A12" s="9" t="s">
        <v>0</v>
      </c>
      <c r="B12" s="8" t="s">
        <v>1</v>
      </c>
      <c r="C12" s="8" t="s">
        <v>45</v>
      </c>
      <c r="D12" s="8" t="s">
        <v>44</v>
      </c>
      <c r="E12" s="9" t="s">
        <v>38</v>
      </c>
      <c r="F12" s="9" t="s">
        <v>21</v>
      </c>
      <c r="G12" s="9" t="s">
        <v>22</v>
      </c>
      <c r="H12" s="9" t="s">
        <v>23</v>
      </c>
      <c r="I12" s="9" t="s">
        <v>26</v>
      </c>
      <c r="J12" s="9" t="s">
        <v>24</v>
      </c>
      <c r="K12" s="9" t="s">
        <v>25</v>
      </c>
      <c r="L12" s="9" t="s">
        <v>20</v>
      </c>
      <c r="M12" s="9" t="s">
        <v>27</v>
      </c>
      <c r="N12" s="9" t="s">
        <v>28</v>
      </c>
      <c r="O12" s="9" t="s">
        <v>29</v>
      </c>
      <c r="P12" s="9" t="s">
        <v>30</v>
      </c>
      <c r="Q12" s="9" t="s">
        <v>31</v>
      </c>
      <c r="R12" s="9" t="s">
        <v>32</v>
      </c>
      <c r="S12" s="9" t="s">
        <v>46</v>
      </c>
      <c r="T12" s="28" t="s">
        <v>48</v>
      </c>
      <c r="U12" s="28" t="s">
        <v>49</v>
      </c>
    </row>
    <row r="13" spans="1:21" x14ac:dyDescent="0.35">
      <c r="A13" s="10">
        <v>44564</v>
      </c>
      <c r="B13" s="29">
        <f>IF(ISERROR(SUMIFS(Combined!C$3:C$1681,Combined!$B$3:$B$1681,Graph1!$A13)),"na",SUMIFS(Combined!C$3:C$1681,Combined!$B$3:$B$1681,Graph1!$A13))</f>
        <v>0.05</v>
      </c>
      <c r="C13" s="29">
        <f>IF(ISERROR(SUMIFS(Combined!D$3:D$1681,Combined!$B$3:$B$1681,Graph1!$A13)),"na",SUMIFS(Combined!D$3:D$1681,Combined!$B$3:$B$1681,Graph1!$A13))</f>
        <v>22.79</v>
      </c>
      <c r="D13" s="29">
        <f>IF(ISERROR(SUMIFS(Combined!E$3:E$1681,Combined!$B$3:$B$1681,Graph1!$A13)),"na",SUMIFS(Combined!E$3:E$1681,Combined!$B$3:$B$1681,Graph1!$A13))</f>
        <v>1799.4</v>
      </c>
      <c r="E13" s="29">
        <f>IF(ISERROR(SUMIFS(Combined!F$3:F$1681,Combined!$B$3:$B$1681,Graph1!$A13)),"na",SUMIFS(Combined!F$3:F$1681,Combined!$B$3:$B$1681,Graph1!$A13))</f>
        <v>166.36999499999999</v>
      </c>
      <c r="F13" s="29">
        <f>IF(ISERROR(SUMIFS(Combined!G$3:G$1681,Combined!$B$3:$B$1681,Graph1!$A13)),"na",SUMIFS(Combined!G$3:G$1681,Combined!$B$3:$B$1681,Graph1!$A13))</f>
        <v>4796.5600000000004</v>
      </c>
      <c r="G13" s="29">
        <f>IF(ISERROR(SUMIFS(Combined!H$3:H$1681,Combined!$B$3:$B$1681,Graph1!$A13)),"na",SUMIFS(Combined!H$3:H$1681,Combined!$B$3:$B$1681,Graph1!$A13))</f>
        <v>276.97000100000002</v>
      </c>
      <c r="H13" s="29">
        <f>IF(ISERROR(SUMIFS(Combined!I$3:I$1681,Combined!$B$3:$B$1681,Graph1!$A13)),"na",SUMIFS(Combined!I$3:I$1681,Combined!$B$3:$B$1681,Graph1!$A13))</f>
        <v>15832.799805000001</v>
      </c>
      <c r="I13" s="29">
        <f>IF(ISERROR(SUMIFS(Combined!J$3:J$1681,Combined!$B$3:$B$1681,Graph1!$A13)),"na",SUMIFS(Combined!J$3:J$1681,Combined!$B$3:$B$1681,Graph1!$A13))</f>
        <v>2272.5600589999999</v>
      </c>
      <c r="J13" s="29">
        <f>IF(ISERROR(SUMIFS(Combined!K$3:K$1681,Combined!$B$3:$B$1681,Graph1!$A13)),"na",SUMIFS(Combined!K$3:K$1681,Combined!$B$3:$B$1681,Graph1!$A13))</f>
        <v>1.128541</v>
      </c>
      <c r="K13" s="29">
        <f>IF(ISERROR(SUMIFS(Combined!L$3:L$1681,Combined!$B$3:$B$1681,Graph1!$A13)),"na",SUMIFS(Combined!L$3:L$1681,Combined!$B$3:$B$1681,Graph1!$A13))</f>
        <v>3761.3803710000002</v>
      </c>
      <c r="L13" s="29">
        <f>IF(ISERROR(SUMIFS(Combined!M$3:M$1681,Combined!$B$3:$B$1681,Graph1!$A13)),"na",SUMIFS(Combined!M$3:M$1681,Combined!$B$3:$B$1681,Graph1!$A13))</f>
        <v>46458.117187999997</v>
      </c>
      <c r="M13" s="29">
        <f>IF(ISERROR(SUMIFS(Combined!N$3:N$1681,Combined!$B$3:$B$1681,Graph1!$A13)),"na",SUMIFS(Combined!N$3:N$1681,Combined!$B$3:$B$1681,Graph1!$A13))</f>
        <v>170.29774499999999</v>
      </c>
      <c r="N13" s="29">
        <f>IF(ISERROR(SUMIFS(Combined!O$3:O$1681,Combined!$B$3:$B$1681,Graph1!$A13)),"na",SUMIFS(Combined!O$3:O$1681,Combined!$B$3:$B$1681,Graph1!$A13))</f>
        <v>108.14521000000001</v>
      </c>
      <c r="O13" s="29">
        <f>IF(ISERROR(SUMIFS(Combined!P$3:P$1681,Combined!$B$3:$B$1681,Graph1!$A13)),"na",SUMIFS(Combined!P$3:P$1681,Combined!$B$3:$B$1681,Graph1!$A13))</f>
        <v>1.321637</v>
      </c>
      <c r="P13" s="29">
        <f>IF(ISERROR(SUMIFS(Combined!Q$3:Q$1681,Combined!$B$3:$B$1681,Graph1!$A13)),"na",SUMIFS(Combined!Q$3:Q$1681,Combined!$B$3:$B$1681,Graph1!$A13))</f>
        <v>30.105101000000001</v>
      </c>
      <c r="Q13" s="29">
        <f>IF(ISERROR(SUMIFS(Combined!R$3:R$1681,Combined!$B$3:$B$1681,Graph1!$A13)),"na",SUMIFS(Combined!R$3:R$1681,Combined!$B$3:$B$1681,Graph1!$A13))</f>
        <v>0.17008799999999999</v>
      </c>
      <c r="R13" s="29">
        <f>IF(ISERROR(SUMIFS(Combined!S$3:S$1681,Combined!$B$3:$B$1681,Graph1!$A13)),"na",SUMIFS(Combined!S$3:S$1681,Combined!$B$3:$B$1681,Graph1!$A13))</f>
        <v>3.3000000000000003E-5</v>
      </c>
      <c r="S13" s="29">
        <f>IF(ISERROR(SUMIFS(Combined!T$3:T$1681,Combined!$B$3:$B$1681,Graph1!$A13)),"na",SUMIFS(Combined!T$3:T$1681,Combined!$B$3:$B$1681,Graph1!$A13))</f>
        <v>18.440538</v>
      </c>
      <c r="T13" s="29">
        <f>IF(ISERROR(SUMIFS(Combined!U$3:U$1681,Combined!$B$3:$B$1681,Graph1!$A13)),"na",SUMIFS(Combined!U$3:U$1681,Combined!$B$3:$B$1681,Graph1!$A13))</f>
        <v>76.08</v>
      </c>
      <c r="U13" s="29">
        <f>IF(ISERROR(SUMIFS(Combined!V$3:V$1681,Combined!$B$3:$B$1681,Graph1!$A13)),"na",SUMIFS(Combined!V$3:V$1681,Combined!$B$3:$B$1681,Graph1!$A13))</f>
        <v>758</v>
      </c>
    </row>
    <row r="14" spans="1:21" x14ac:dyDescent="0.35">
      <c r="A14" s="10">
        <v>44200</v>
      </c>
      <c r="B14" s="29">
        <f>IF(ISERROR(SUMIFS(Combined!C$3:C$1681,Combined!$B$3:$B$1681,Graph1!$A14)),"na",SUMIFS(Combined!C$3:C$1681,Combined!$B$3:$B$1681,Graph1!$A14))</f>
        <v>0.09</v>
      </c>
      <c r="C14" s="29">
        <f>IF(ISERROR(SUMIFS(Combined!D$3:D$1681,Combined!$B$3:$B$1681,Graph1!$A14)),"na",SUMIFS(Combined!D$3:D$1681,Combined!$B$3:$B$1681,Graph1!$A14))</f>
        <v>27.283999999999999</v>
      </c>
      <c r="D14" s="29">
        <f>IF(ISERROR(SUMIFS(Combined!E$3:E$1681,Combined!$B$3:$B$1681,Graph1!$A14)),"na",SUMIFS(Combined!E$3:E$1681,Combined!$B$3:$B$1681,Graph1!$A14))</f>
        <v>1944.7</v>
      </c>
      <c r="E14" s="29">
        <f>IF(ISERROR(SUMIFS(Combined!F$3:F$1681,Combined!$B$3:$B$1681,Graph1!$A14)),"na",SUMIFS(Combined!F$3:F$1681,Combined!$B$3:$B$1681,Graph1!$A14))</f>
        <v>128.259995</v>
      </c>
      <c r="F14" s="29">
        <f>IF(ISERROR(SUMIFS(Combined!G$3:G$1681,Combined!$B$3:$B$1681,Graph1!$A14)),"na",SUMIFS(Combined!G$3:G$1681,Combined!$B$3:$B$1681,Graph1!$A14))</f>
        <v>3700.65</v>
      </c>
      <c r="G14" s="29">
        <f>IF(ISERROR(SUMIFS(Combined!H$3:H$1681,Combined!$B$3:$B$1681,Graph1!$A14)),"na",SUMIFS(Combined!H$3:H$1681,Combined!$B$3:$B$1681,Graph1!$A14))</f>
        <v>218.36000100000001</v>
      </c>
      <c r="H14" s="29">
        <f>IF(ISERROR(SUMIFS(Combined!I$3:I$1681,Combined!$B$3:$B$1681,Graph1!$A14)),"na",SUMIFS(Combined!I$3:I$1681,Combined!$B$3:$B$1681,Graph1!$A14))</f>
        <v>12698.450194999999</v>
      </c>
      <c r="I14" s="29">
        <f>IF(ISERROR(SUMIFS(Combined!J$3:J$1681,Combined!$B$3:$B$1681,Graph1!$A14)),"na",SUMIFS(Combined!J$3:J$1681,Combined!$B$3:$B$1681,Graph1!$A14))</f>
        <v>1945.910034</v>
      </c>
      <c r="J14" s="29">
        <f>IF(ISERROR(SUMIFS(Combined!K$3:K$1681,Combined!$B$3:$B$1681,Graph1!$A14)),"na",SUMIFS(Combined!K$3:K$1681,Combined!$B$3:$B$1681,Graph1!$A14))</f>
        <v>1.2171369999999999</v>
      </c>
      <c r="K14" s="29">
        <f>IF(ISERROR(SUMIFS(Combined!L$3:L$1681,Combined!$B$3:$B$1681,Graph1!$A14)),"na",SUMIFS(Combined!L$3:L$1681,Combined!$B$3:$B$1681,Graph1!$A14))</f>
        <v>1040.2330320000001</v>
      </c>
      <c r="L14" s="29">
        <f>IF(ISERROR(SUMIFS(Combined!M$3:M$1681,Combined!$B$3:$B$1681,Graph1!$A14)),"na",SUMIFS(Combined!M$3:M$1681,Combined!$B$3:$B$1681,Graph1!$A14))</f>
        <v>31971.914063</v>
      </c>
      <c r="M14" s="29">
        <f>IF(ISERROR(SUMIFS(Combined!N$3:N$1681,Combined!$B$3:$B$1681,Graph1!$A14)),"na",SUMIFS(Combined!N$3:N$1681,Combined!$B$3:$B$1681,Graph1!$A14))</f>
        <v>2.4850970000000001</v>
      </c>
      <c r="N14" s="29">
        <f>IF(ISERROR(SUMIFS(Combined!O$3:O$1681,Combined!$B$3:$B$1681,Graph1!$A14)),"na",SUMIFS(Combined!O$3:O$1681,Combined!$B$3:$B$1681,Graph1!$A14))</f>
        <v>3.5902430000000001</v>
      </c>
      <c r="O14" s="29">
        <f>IF(ISERROR(SUMIFS(Combined!P$3:P$1681,Combined!$B$3:$B$1681,Graph1!$A14)),"na",SUMIFS(Combined!P$3:P$1681,Combined!$B$3:$B$1681,Graph1!$A14))</f>
        <v>0.22476199999999999</v>
      </c>
      <c r="P14" s="29">
        <f>IF(ISERROR(SUMIFS(Combined!Q$3:Q$1681,Combined!$B$3:$B$1681,Graph1!$A14)),"na",SUMIFS(Combined!Q$3:Q$1681,Combined!$B$3:$B$1681,Graph1!$A14))</f>
        <v>9.4696110000000004</v>
      </c>
      <c r="Q14" s="29">
        <f>IF(ISERROR(SUMIFS(Combined!R$3:R$1681,Combined!$B$3:$B$1681,Graph1!$A14)),"na",SUMIFS(Combined!R$3:R$1681,Combined!$B$3:$B$1681,Graph1!$A14))</f>
        <v>9.7669999999999996E-3</v>
      </c>
      <c r="R14" s="29">
        <f>IF(ISERROR(SUMIFS(Combined!S$3:S$1681,Combined!$B$3:$B$1681,Graph1!$A14)),"na",SUMIFS(Combined!S$3:S$1681,Combined!$B$3:$B$1681,Graph1!$A14))</f>
        <v>0</v>
      </c>
      <c r="S14" s="29">
        <f>IF(ISERROR(SUMIFS(Combined!T$3:T$1681,Combined!$B$3:$B$1681,Graph1!$A14)),"na",SUMIFS(Combined!T$3:T$1681,Combined!$B$3:$B$1681,Graph1!$A14))</f>
        <v>5.4065659999999998</v>
      </c>
      <c r="T14" s="29">
        <f>IF(ISERROR(SUMIFS(Combined!U$3:U$1681,Combined!$B$3:$B$1681,Graph1!$A14)),"na",SUMIFS(Combined!U$3:U$1681,Combined!$B$3:$B$1681,Graph1!$A14))</f>
        <v>47.62</v>
      </c>
      <c r="U14" s="29">
        <f>IF(ISERROR(SUMIFS(Combined!V$3:V$1681,Combined!$B$3:$B$1681,Graph1!$A14)),"na",SUMIFS(Combined!V$3:V$1681,Combined!$B$3:$B$1681,Graph1!$A14))</f>
        <v>642</v>
      </c>
    </row>
    <row r="15" spans="1:21" x14ac:dyDescent="0.35">
      <c r="A15" s="10">
        <v>43832</v>
      </c>
      <c r="B15" s="29">
        <f>IF(ISERROR(SUMIFS(Combined!C$3:C$1681,Combined!$B$3:$B$1681,Graph1!$A15)),"na",SUMIFS(Combined!C$3:C$1681,Combined!$B$3:$B$1681,Graph1!$A15))</f>
        <v>1.53</v>
      </c>
      <c r="C15" s="29">
        <f>IF(ISERROR(SUMIFS(Combined!D$3:D$1681,Combined!$B$3:$B$1681,Graph1!$A15)),"na",SUMIFS(Combined!D$3:D$1681,Combined!$B$3:$B$1681,Graph1!$A15))</f>
        <v>17.966000000000001</v>
      </c>
      <c r="D15" s="29">
        <f>IF(ISERROR(SUMIFS(Combined!E$3:E$1681,Combined!$B$3:$B$1681,Graph1!$A15)),"na",SUMIFS(Combined!E$3:E$1681,Combined!$B$3:$B$1681,Graph1!$A15))</f>
        <v>1524.5</v>
      </c>
      <c r="E15" s="29">
        <f>IF(ISERROR(SUMIFS(Combined!F$3:F$1681,Combined!$B$3:$B$1681,Graph1!$A15)),"na",SUMIFS(Combined!F$3:F$1681,Combined!$B$3:$B$1681,Graph1!$A15))</f>
        <v>112.980003</v>
      </c>
      <c r="F15" s="29">
        <f>IF(ISERROR(SUMIFS(Combined!G$3:G$1681,Combined!$B$3:$B$1681,Graph1!$A15)),"na",SUMIFS(Combined!G$3:G$1681,Combined!$B$3:$B$1681,Graph1!$A15))</f>
        <v>3257.85</v>
      </c>
      <c r="G15" s="29">
        <f>IF(ISERROR(SUMIFS(Combined!H$3:H$1681,Combined!$B$3:$B$1681,Graph1!$A15)),"na",SUMIFS(Combined!H$3:H$1681,Combined!$B$3:$B$1681,Graph1!$A15))</f>
        <v>188.740005</v>
      </c>
      <c r="H15" s="29">
        <f>IF(ISERROR(SUMIFS(Combined!I$3:I$1681,Combined!$B$3:$B$1681,Graph1!$A15)),"na",SUMIFS(Combined!I$3:I$1681,Combined!$B$3:$B$1681,Graph1!$A15))</f>
        <v>9092.1904300000006</v>
      </c>
      <c r="I15" s="29">
        <f>IF(ISERROR(SUMIFS(Combined!J$3:J$1681,Combined!$B$3:$B$1681,Graph1!$A15)),"na",SUMIFS(Combined!J$3:J$1681,Combined!$B$3:$B$1681,Graph1!$A15))</f>
        <v>1666.7700199999999</v>
      </c>
      <c r="J15" s="29">
        <f>IF(ISERROR(SUMIFS(Combined!K$3:K$1681,Combined!$B$3:$B$1681,Graph1!$A15)),"na",SUMIFS(Combined!K$3:K$1681,Combined!$B$3:$B$1681,Graph1!$A15))</f>
        <v>1.116682</v>
      </c>
      <c r="K15" s="29">
        <f>IF(ISERROR(SUMIFS(Combined!L$3:L$1681,Combined!$B$3:$B$1681,Graph1!$A15)),"na",SUMIFS(Combined!L$3:L$1681,Combined!$B$3:$B$1681,Graph1!$A15))</f>
        <v>127.410179</v>
      </c>
      <c r="L15" s="29">
        <f>IF(ISERROR(SUMIFS(Combined!M$3:M$1681,Combined!$B$3:$B$1681,Graph1!$A15)),"na",SUMIFS(Combined!M$3:M$1681,Combined!$B$3:$B$1681,Graph1!$A15))</f>
        <v>6985.4702150000003</v>
      </c>
      <c r="M15" s="29">
        <f>IF(ISERROR(SUMIFS(Combined!N$3:N$1681,Combined!$B$3:$B$1681,Graph1!$A15)),"na",SUMIFS(Combined!N$3:N$1681,Combined!$B$3:$B$1681,Graph1!$A15))</f>
        <v>0</v>
      </c>
      <c r="N15" s="29">
        <f>IF(ISERROR(SUMIFS(Combined!O$3:O$1681,Combined!$B$3:$B$1681,Graph1!$A15)),"na",SUMIFS(Combined!O$3:O$1681,Combined!$B$3:$B$1681,Graph1!$A15))</f>
        <v>0</v>
      </c>
      <c r="O15" s="29">
        <f>IF(ISERROR(SUMIFS(Combined!P$3:P$1681,Combined!$B$3:$B$1681,Graph1!$A15)),"na",SUMIFS(Combined!P$3:P$1681,Combined!$B$3:$B$1681,Graph1!$A15))</f>
        <v>3.2751000000000002E-2</v>
      </c>
      <c r="P15" s="29">
        <f>IF(ISERROR(SUMIFS(Combined!Q$3:Q$1681,Combined!$B$3:$B$1681,Graph1!$A15)),"na",SUMIFS(Combined!Q$3:Q$1681,Combined!$B$3:$B$1681,Graph1!$A15))</f>
        <v>0</v>
      </c>
      <c r="Q15" s="29">
        <f>IF(ISERROR(SUMIFS(Combined!R$3:R$1681,Combined!$B$3:$B$1681,Graph1!$A15)),"na",SUMIFS(Combined!R$3:R$1681,Combined!$B$3:$B$1681,Graph1!$A15))</f>
        <v>2.0089999999999999E-3</v>
      </c>
      <c r="R15" s="29">
        <f>IF(ISERROR(SUMIFS(Combined!S$3:S$1681,Combined!$B$3:$B$1681,Graph1!$A15)),"na",SUMIFS(Combined!S$3:S$1681,Combined!$B$3:$B$1681,Graph1!$A15))</f>
        <v>0</v>
      </c>
      <c r="S15" s="29">
        <f>IF(ISERROR(SUMIFS(Combined!T$3:T$1681,Combined!$B$3:$B$1681,Graph1!$A15)),"na",SUMIFS(Combined!T$3:T$1681,Combined!$B$3:$B$1681,Graph1!$A15))</f>
        <v>0</v>
      </c>
      <c r="T15" s="29">
        <f>IF(ISERROR(SUMIFS(Combined!U$3:U$1681,Combined!$B$3:$B$1681,Graph1!$A15)),"na",SUMIFS(Combined!U$3:U$1681,Combined!$B$3:$B$1681,Graph1!$A15))</f>
        <v>61.18</v>
      </c>
      <c r="U15" s="29">
        <f>IF(ISERROR(SUMIFS(Combined!V$3:V$1681,Combined!$B$3:$B$1681,Graph1!$A15)),"na",SUMIFS(Combined!V$3:V$1681,Combined!$B$3:$B$1681,Graph1!$A15))</f>
        <v>560.25</v>
      </c>
    </row>
    <row r="16" spans="1:21" x14ac:dyDescent="0.35">
      <c r="A16" s="10">
        <v>43467</v>
      </c>
      <c r="B16" s="29">
        <f>IF(ISERROR(SUMIFS(Combined!C$3:C$1681,Combined!$B$3:$B$1681,Graph1!$A16)),"na",SUMIFS(Combined!C$3:C$1681,Combined!$B$3:$B$1681,Graph1!$A16))</f>
        <v>2.4</v>
      </c>
      <c r="C16" s="29">
        <f>IF(ISERROR(SUMIFS(Combined!D$3:D$1681,Combined!$B$3:$B$1681,Graph1!$A16)),"na",SUMIFS(Combined!D$3:D$1681,Combined!$B$3:$B$1681,Graph1!$A16))</f>
        <v>15.542</v>
      </c>
      <c r="D16" s="29">
        <f>IF(ISERROR(SUMIFS(Combined!E$3:E$1681,Combined!$B$3:$B$1681,Graph1!$A16)),"na",SUMIFS(Combined!E$3:E$1681,Combined!$B$3:$B$1681,Graph1!$A16))</f>
        <v>1281</v>
      </c>
      <c r="E16" s="29">
        <f>IF(ISERROR(SUMIFS(Combined!F$3:F$1681,Combined!$B$3:$B$1681,Graph1!$A16)),"na",SUMIFS(Combined!F$3:F$1681,Combined!$B$3:$B$1681,Graph1!$A16))</f>
        <v>87.209998999999996</v>
      </c>
      <c r="F16" s="29">
        <f>IF(ISERROR(SUMIFS(Combined!G$3:G$1681,Combined!$B$3:$B$1681,Graph1!$A16)),"na",SUMIFS(Combined!G$3:G$1681,Combined!$B$3:$B$1681,Graph1!$A16))</f>
        <v>2510.0300000000002</v>
      </c>
      <c r="G16" s="29">
        <f>IF(ISERROR(SUMIFS(Combined!H$3:H$1681,Combined!$B$3:$B$1681,Graph1!$A16)),"na",SUMIFS(Combined!H$3:H$1681,Combined!$B$3:$B$1681,Graph1!$A16))</f>
        <v>144.53999300000001</v>
      </c>
      <c r="H16" s="29">
        <f>IF(ISERROR(SUMIFS(Combined!I$3:I$1681,Combined!$B$3:$B$1681,Graph1!$A16)),"na",SUMIFS(Combined!I$3:I$1681,Combined!$B$3:$B$1681,Graph1!$A16))</f>
        <v>6665.9399409999996</v>
      </c>
      <c r="I16" s="29">
        <f>IF(ISERROR(SUMIFS(Combined!J$3:J$1681,Combined!$B$3:$B$1681,Graph1!$A16)),"na",SUMIFS(Combined!J$3:J$1681,Combined!$B$3:$B$1681,Graph1!$A16))</f>
        <v>1355.910034</v>
      </c>
      <c r="J16" s="29">
        <f>IF(ISERROR(SUMIFS(Combined!K$3:K$1681,Combined!$B$3:$B$1681,Graph1!$A16)),"na",SUMIFS(Combined!K$3:K$1681,Combined!$B$3:$B$1681,Graph1!$A16))</f>
        <v>1.1345719999999999</v>
      </c>
      <c r="K16" s="29">
        <f>IF(ISERROR(SUMIFS(Combined!L$3:L$1681,Combined!$B$3:$B$1681,Graph1!$A16)),"na",SUMIFS(Combined!L$3:L$1681,Combined!$B$3:$B$1681,Graph1!$A16))</f>
        <v>155.047684</v>
      </c>
      <c r="L16" s="29">
        <f>IF(ISERROR(SUMIFS(Combined!M$3:M$1681,Combined!$B$3:$B$1681,Graph1!$A16)),"na",SUMIFS(Combined!M$3:M$1681,Combined!$B$3:$B$1681,Graph1!$A16))</f>
        <v>3943.4094239999999</v>
      </c>
      <c r="M16" s="29">
        <f>IF(ISERROR(SUMIFS(Combined!N$3:N$1681,Combined!$B$3:$B$1681,Graph1!$A16)),"na",SUMIFS(Combined!N$3:N$1681,Combined!$B$3:$B$1681,Graph1!$A16))</f>
        <v>0</v>
      </c>
      <c r="N16" s="29">
        <f>IF(ISERROR(SUMIFS(Combined!O$3:O$1681,Combined!$B$3:$B$1681,Graph1!$A16)),"na",SUMIFS(Combined!O$3:O$1681,Combined!$B$3:$B$1681,Graph1!$A16))</f>
        <v>0</v>
      </c>
      <c r="O16" s="29">
        <f>IF(ISERROR(SUMIFS(Combined!P$3:P$1681,Combined!$B$3:$B$1681,Graph1!$A16)),"na",SUMIFS(Combined!P$3:P$1681,Combined!$B$3:$B$1681,Graph1!$A16))</f>
        <v>4.5258E-2</v>
      </c>
      <c r="P16" s="29">
        <f>IF(ISERROR(SUMIFS(Combined!Q$3:Q$1681,Combined!$B$3:$B$1681,Graph1!$A16)),"na",SUMIFS(Combined!Q$3:Q$1681,Combined!$B$3:$B$1681,Graph1!$A16))</f>
        <v>0</v>
      </c>
      <c r="Q16" s="29">
        <f>IF(ISERROR(SUMIFS(Combined!R$3:R$1681,Combined!$B$3:$B$1681,Graph1!$A16)),"na",SUMIFS(Combined!R$3:R$1681,Combined!$B$3:$B$1681,Graph1!$A16))</f>
        <v>2.4069999999999999E-3</v>
      </c>
      <c r="R16" s="29">
        <f>IF(ISERROR(SUMIFS(Combined!S$3:S$1681,Combined!$B$3:$B$1681,Graph1!$A16)),"na",SUMIFS(Combined!S$3:S$1681,Combined!$B$3:$B$1681,Graph1!$A16))</f>
        <v>0</v>
      </c>
      <c r="S16" s="29">
        <f>IF(ISERROR(SUMIFS(Combined!T$3:T$1681,Combined!$B$3:$B$1681,Graph1!$A16)),"na",SUMIFS(Combined!T$3:T$1681,Combined!$B$3:$B$1681,Graph1!$A16))</f>
        <v>0</v>
      </c>
      <c r="T16" s="29">
        <f>IF(ISERROR(SUMIFS(Combined!U$3:U$1681,Combined!$B$3:$B$1681,Graph1!$A16)),"na",SUMIFS(Combined!U$3:U$1681,Combined!$B$3:$B$1681,Graph1!$A16))</f>
        <v>46.54</v>
      </c>
      <c r="U16" s="29">
        <f>IF(ISERROR(SUMIFS(Combined!V$3:V$1681,Combined!$B$3:$B$1681,Graph1!$A16)),"na",SUMIFS(Combined!V$3:V$1681,Combined!$B$3:$B$1681,Graph1!$A16))</f>
        <v>506.75</v>
      </c>
    </row>
    <row r="17" spans="1:23" x14ac:dyDescent="0.35">
      <c r="A17" s="10">
        <v>43102</v>
      </c>
      <c r="B17" s="29">
        <f>IF(ISERROR(SUMIFS(Combined!C$3:C$1681,Combined!$B$3:$B$1681,Graph1!$A17)),"na",SUMIFS(Combined!C$3:C$1681,Combined!$B$3:$B$1681,Graph1!$A17))</f>
        <v>1.29</v>
      </c>
      <c r="C17" s="29">
        <f>IF(ISERROR(SUMIFS(Combined!D$3:D$1681,Combined!$B$3:$B$1681,Graph1!$A17)),"na",SUMIFS(Combined!D$3:D$1681,Combined!$B$3:$B$1681,Graph1!$A17))</f>
        <v>17.120999999999999</v>
      </c>
      <c r="D17" s="29">
        <f>IF(ISERROR(SUMIFS(Combined!E$3:E$1681,Combined!$B$3:$B$1681,Graph1!$A17)),"na",SUMIFS(Combined!E$3:E$1681,Combined!$B$3:$B$1681,Graph1!$A17))</f>
        <v>1313.7</v>
      </c>
      <c r="E17" s="29">
        <f>IF(ISERROR(SUMIFS(Combined!F$3:F$1681,Combined!$B$3:$B$1681,Graph1!$A17)),"na",SUMIFS(Combined!F$3:F$1681,Combined!$B$3:$B$1681,Graph1!$A17))</f>
        <v>94.230002999999996</v>
      </c>
      <c r="F17" s="29">
        <f>IF(ISERROR(SUMIFS(Combined!G$3:G$1681,Combined!$B$3:$B$1681,Graph1!$A17)),"na",SUMIFS(Combined!G$3:G$1681,Combined!$B$3:$B$1681,Graph1!$A17))</f>
        <v>2695.81</v>
      </c>
      <c r="G17" s="29">
        <f>IF(ISERROR(SUMIFS(Combined!H$3:H$1681,Combined!$B$3:$B$1681,Graph1!$A17)),"na",SUMIFS(Combined!H$3:H$1681,Combined!$B$3:$B$1681,Graph1!$A17))</f>
        <v>158.5</v>
      </c>
      <c r="H17" s="29">
        <f>IF(ISERROR(SUMIFS(Combined!I$3:I$1681,Combined!$B$3:$B$1681,Graph1!$A17)),"na",SUMIFS(Combined!I$3:I$1681,Combined!$B$3:$B$1681,Graph1!$A17))</f>
        <v>7006.8999020000001</v>
      </c>
      <c r="I17" s="29">
        <f>IF(ISERROR(SUMIFS(Combined!J$3:J$1681,Combined!$B$3:$B$1681,Graph1!$A17)),"na",SUMIFS(Combined!J$3:J$1681,Combined!$B$3:$B$1681,Graph1!$A17))</f>
        <v>1550.01001</v>
      </c>
      <c r="J17" s="29">
        <f>IF(ISERROR(SUMIFS(Combined!K$3:K$1681,Combined!$B$3:$B$1681,Graph1!$A17)),"na",SUMIFS(Combined!K$3:K$1681,Combined!$B$3:$B$1681,Graph1!$A17))</f>
        <v>1.200855</v>
      </c>
      <c r="K17" s="29">
        <f>IF(ISERROR(SUMIFS(Combined!L$3:L$1681,Combined!$B$3:$B$1681,Graph1!$A17)),"na",SUMIFS(Combined!L$3:L$1681,Combined!$B$3:$B$1681,Graph1!$A17))</f>
        <v>884.44397000000004</v>
      </c>
      <c r="L17" s="29">
        <f>IF(ISERROR(SUMIFS(Combined!M$3:M$1681,Combined!$B$3:$B$1681,Graph1!$A17)),"na",SUMIFS(Combined!M$3:M$1681,Combined!$B$3:$B$1681,Graph1!$A17))</f>
        <v>14982.099609000001</v>
      </c>
      <c r="M17" s="29">
        <f>IF(ISERROR(SUMIFS(Combined!N$3:N$1681,Combined!$B$3:$B$1681,Graph1!$A17)),"na",SUMIFS(Combined!N$3:N$1681,Combined!$B$3:$B$1681,Graph1!$A17))</f>
        <v>0</v>
      </c>
      <c r="N17" s="29">
        <f>IF(ISERROR(SUMIFS(Combined!O$3:O$1681,Combined!$B$3:$B$1681,Graph1!$A17)),"na",SUMIFS(Combined!O$3:O$1681,Combined!$B$3:$B$1681,Graph1!$A17))</f>
        <v>0</v>
      </c>
      <c r="O17" s="29">
        <f>IF(ISERROR(SUMIFS(Combined!P$3:P$1681,Combined!$B$3:$B$1681,Graph1!$A17)),"na",SUMIFS(Combined!P$3:P$1681,Combined!$B$3:$B$1681,Graph1!$A17))</f>
        <v>0.78258700000000003</v>
      </c>
      <c r="P17" s="29">
        <f>IF(ISERROR(SUMIFS(Combined!Q$3:Q$1681,Combined!$B$3:$B$1681,Graph1!$A17)),"na",SUMIFS(Combined!Q$3:Q$1681,Combined!$B$3:$B$1681,Graph1!$A17))</f>
        <v>0</v>
      </c>
      <c r="Q17" s="29">
        <f>IF(ISERROR(SUMIFS(Combined!R$3:R$1681,Combined!$B$3:$B$1681,Graph1!$A17)),"na",SUMIFS(Combined!R$3:R$1681,Combined!$B$3:$B$1681,Graph1!$A17))</f>
        <v>9.1450000000000004E-3</v>
      </c>
      <c r="R17" s="29">
        <f>IF(ISERROR(SUMIFS(Combined!S$3:S$1681,Combined!$B$3:$B$1681,Graph1!$A17)),"na",SUMIFS(Combined!S$3:S$1681,Combined!$B$3:$B$1681,Graph1!$A17))</f>
        <v>0</v>
      </c>
      <c r="S17" s="29">
        <f>IF(ISERROR(SUMIFS(Combined!T$3:T$1681,Combined!$B$3:$B$1681,Graph1!$A17)),"na",SUMIFS(Combined!T$3:T$1681,Combined!$B$3:$B$1681,Graph1!$A17))</f>
        <v>0</v>
      </c>
      <c r="T17" s="29">
        <f>IF(ISERROR(SUMIFS(Combined!U$3:U$1681,Combined!$B$3:$B$1681,Graph1!$A17)),"na",SUMIFS(Combined!U$3:U$1681,Combined!$B$3:$B$1681,Graph1!$A17))</f>
        <v>60.37</v>
      </c>
      <c r="U17" s="29">
        <f>IF(ISERROR(SUMIFS(Combined!V$3:V$1681,Combined!$B$3:$B$1681,Graph1!$A17)),"na",SUMIFS(Combined!V$3:V$1681,Combined!$B$3:$B$1681,Graph1!$A17))</f>
        <v>433.5</v>
      </c>
    </row>
    <row r="19" spans="1:23" x14ac:dyDescent="0.35">
      <c r="A19" s="30" t="s">
        <v>53</v>
      </c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</row>
    <row r="20" spans="1:23" x14ac:dyDescent="0.35">
      <c r="B20" s="16" t="s">
        <v>33</v>
      </c>
      <c r="C20" s="27" t="s">
        <v>43</v>
      </c>
      <c r="D20" s="27" t="s">
        <v>43</v>
      </c>
      <c r="E20" s="15" t="s">
        <v>35</v>
      </c>
      <c r="F20" s="15" t="s">
        <v>35</v>
      </c>
      <c r="G20" s="15" t="s">
        <v>35</v>
      </c>
      <c r="H20" s="15" t="s">
        <v>35</v>
      </c>
      <c r="I20" s="15" t="s">
        <v>35</v>
      </c>
      <c r="J20" s="17" t="s">
        <v>36</v>
      </c>
      <c r="K20" s="18" t="s">
        <v>34</v>
      </c>
      <c r="L20" s="18" t="s">
        <v>34</v>
      </c>
      <c r="M20" s="19" t="s">
        <v>37</v>
      </c>
      <c r="N20" s="19" t="s">
        <v>37</v>
      </c>
      <c r="O20" s="19" t="s">
        <v>37</v>
      </c>
      <c r="P20" s="19" t="s">
        <v>37</v>
      </c>
      <c r="Q20" s="19" t="s">
        <v>37</v>
      </c>
      <c r="R20" s="19" t="s">
        <v>37</v>
      </c>
      <c r="S20" s="19" t="s">
        <v>37</v>
      </c>
      <c r="T20" s="40" t="s">
        <v>47</v>
      </c>
      <c r="U20" s="41"/>
    </row>
    <row r="21" spans="1:23" x14ac:dyDescent="0.35">
      <c r="A21" s="9" t="s">
        <v>0</v>
      </c>
      <c r="B21" s="8" t="s">
        <v>1</v>
      </c>
      <c r="C21" s="8" t="s">
        <v>45</v>
      </c>
      <c r="D21" s="8" t="s">
        <v>44</v>
      </c>
      <c r="E21" s="9" t="s">
        <v>38</v>
      </c>
      <c r="F21" s="9" t="s">
        <v>21</v>
      </c>
      <c r="G21" s="9" t="s">
        <v>22</v>
      </c>
      <c r="H21" s="9" t="s">
        <v>23</v>
      </c>
      <c r="I21" s="9" t="s">
        <v>26</v>
      </c>
      <c r="J21" s="9" t="s">
        <v>24</v>
      </c>
      <c r="K21" s="9" t="s">
        <v>25</v>
      </c>
      <c r="L21" s="9" t="s">
        <v>20</v>
      </c>
      <c r="M21" s="9" t="s">
        <v>27</v>
      </c>
      <c r="N21" s="9" t="s">
        <v>28</v>
      </c>
      <c r="O21" s="9" t="s">
        <v>29</v>
      </c>
      <c r="P21" s="9" t="s">
        <v>30</v>
      </c>
      <c r="Q21" s="9" t="s">
        <v>31</v>
      </c>
      <c r="R21" s="9" t="s">
        <v>32</v>
      </c>
      <c r="S21" s="9" t="s">
        <v>46</v>
      </c>
      <c r="T21" s="28" t="s">
        <v>48</v>
      </c>
      <c r="U21" s="28" t="s">
        <v>49</v>
      </c>
    </row>
    <row r="22" spans="1:23" x14ac:dyDescent="0.35">
      <c r="A22" s="10">
        <v>44820</v>
      </c>
      <c r="B22" s="29">
        <f>IF(ISERROR(SUMIFS(Combined!C$3:C$1681,Combined!$B$3:$B$1681,Graph1!$A22)),"na",SUMIFS(Combined!C$3:C$1681,Combined!$B$3:$B$1681,Graph1!$A22))</f>
        <v>2.68</v>
      </c>
      <c r="C22" s="29">
        <f>IF(ISERROR(SUMIFS(Combined!D$3:D$1681,Combined!$B$3:$B$1681,Graph1!$A22)),"na",SUMIFS(Combined!D$3:D$1681,Combined!$B$3:$B$1681,Graph1!$A22))</f>
        <v>19.295999999999999</v>
      </c>
      <c r="D22" s="29">
        <f>IF(ISERROR(SUMIFS(Combined!E$3:E$1681,Combined!$B$3:$B$1681,Graph1!$A22)),"na",SUMIFS(Combined!E$3:E$1681,Combined!$B$3:$B$1681,Graph1!$A22))</f>
        <v>1671.7</v>
      </c>
      <c r="E22" s="29">
        <f>IF(ISERROR(SUMIFS(Combined!F$3:F$1681,Combined!$B$3:$B$1681,Graph1!$A22)),"na",SUMIFS(Combined!F$3:F$1681,Combined!$B$3:$B$1681,Graph1!$A22))</f>
        <v>134.88999899999999</v>
      </c>
      <c r="F22" s="29">
        <f>IF(ISERROR(SUMIFS(Combined!G$3:G$1681,Combined!$B$3:$B$1681,Graph1!$A22)),"na",SUMIFS(Combined!G$3:G$1681,Combined!$B$3:$B$1681,Graph1!$A22))</f>
        <v>3873.33</v>
      </c>
      <c r="G22" s="29">
        <f>IF(ISERROR(SUMIFS(Combined!H$3:H$1681,Combined!$B$3:$B$1681,Graph1!$A22)),"na",SUMIFS(Combined!H$3:H$1681,Combined!$B$3:$B$1681,Graph1!$A22))</f>
        <v>222.529999</v>
      </c>
      <c r="H22" s="29">
        <f>IF(ISERROR(SUMIFS(Combined!I$3:I$1681,Combined!$B$3:$B$1681,Graph1!$A22)),"na",SUMIFS(Combined!I$3:I$1681,Combined!$B$3:$B$1681,Graph1!$A22))</f>
        <v>11448.400390999999</v>
      </c>
      <c r="I22" s="29">
        <f>IF(ISERROR(SUMIFS(Combined!J$3:J$1681,Combined!$B$3:$B$1681,Graph1!$A22)),"na",SUMIFS(Combined!J$3:J$1681,Combined!$B$3:$B$1681,Graph1!$A22))</f>
        <v>1798.1899410000001</v>
      </c>
      <c r="J22" s="29">
        <f>IF(ISERROR(SUMIFS(Combined!K$3:K$1681,Combined!$B$3:$B$1681,Graph1!$A22)),"na",SUMIFS(Combined!K$3:K$1681,Combined!$B$3:$B$1681,Graph1!$A22))</f>
        <v>0.99458000000000002</v>
      </c>
      <c r="K22" s="29">
        <f>IF(ISERROR(SUMIFS(Combined!L$3:L$1681,Combined!$B$3:$B$1681,Graph1!$A22)),"na",SUMIFS(Combined!L$3:L$1681,Combined!$B$3:$B$1681,Graph1!$A22))</f>
        <v>1432.447754</v>
      </c>
      <c r="L22" s="29">
        <f>IF(ISERROR(SUMIFS(Combined!M$3:M$1681,Combined!$B$3:$B$1681,Graph1!$A22)),"na",SUMIFS(Combined!M$3:M$1681,Combined!$B$3:$B$1681,Graph1!$A22))</f>
        <v>19772.583984000001</v>
      </c>
      <c r="M22" s="29">
        <f>IF(ISERROR(SUMIFS(Combined!N$3:N$1681,Combined!$B$3:$B$1681,Graph1!$A22)),"na",SUMIFS(Combined!N$3:N$1681,Combined!$B$3:$B$1681,Graph1!$A22))</f>
        <v>32.208857999999999</v>
      </c>
      <c r="N22" s="29">
        <f>IF(ISERROR(SUMIFS(Combined!O$3:O$1681,Combined!$B$3:$B$1681,Graph1!$A22)),"na",SUMIFS(Combined!O$3:O$1681,Combined!$B$3:$B$1681,Graph1!$A22))</f>
        <v>18.056598999999999</v>
      </c>
      <c r="O22" s="29">
        <f>IF(ISERROR(SUMIFS(Combined!P$3:P$1681,Combined!$B$3:$B$1681,Graph1!$A22)),"na",SUMIFS(Combined!P$3:P$1681,Combined!$B$3:$B$1681,Graph1!$A22))</f>
        <v>0.47412599999999999</v>
      </c>
      <c r="P22" s="29">
        <f>IF(ISERROR(SUMIFS(Combined!Q$3:Q$1681,Combined!$B$3:$B$1681,Graph1!$A22)),"na",SUMIFS(Combined!Q$3:Q$1681,Combined!$B$3:$B$1681,Graph1!$A22))</f>
        <v>6.8968429999999996</v>
      </c>
      <c r="Q22" s="29">
        <f>IF(ISERROR(SUMIFS(Combined!R$3:R$1681,Combined!$B$3:$B$1681,Graph1!$A22)),"na",SUMIFS(Combined!R$3:R$1681,Combined!$B$3:$B$1681,Graph1!$A22))</f>
        <v>6.0422999999999998E-2</v>
      </c>
      <c r="R22" s="29">
        <f>IF(ISERROR(SUMIFS(Combined!S$3:S$1681,Combined!$B$3:$B$1681,Graph1!$A22)),"na",SUMIFS(Combined!S$3:S$1681,Combined!$B$3:$B$1681,Graph1!$A22))</f>
        <v>1.2E-5</v>
      </c>
      <c r="S22" s="29">
        <f>IF(ISERROR(SUMIFS(Combined!T$3:T$1681,Combined!$B$3:$B$1681,Graph1!$A22)),"na",SUMIFS(Combined!T$3:T$1681,Combined!$B$3:$B$1681,Graph1!$A22))</f>
        <v>5.8182299999999998</v>
      </c>
      <c r="T22" s="29">
        <f>IF(ISERROR(SUMIFS(Combined!U$3:U$1681,Combined!$B$3:$B$1681,Graph1!$A22)),"na",SUMIFS(Combined!U$3:U$1681,Combined!$B$3:$B$1681,Graph1!$A22))</f>
        <v>85.11</v>
      </c>
      <c r="U22" s="29">
        <f>IF(ISERROR(SUMIFS(Combined!V$3:V$1681,Combined!$B$3:$B$1681,Graph1!$A22)),"na",SUMIFS(Combined!V$3:V$1681,Combined!$B$3:$B$1681,Graph1!$A22))</f>
        <v>859.75</v>
      </c>
    </row>
    <row r="23" spans="1:23" x14ac:dyDescent="0.35">
      <c r="A23" s="10">
        <v>44561</v>
      </c>
      <c r="B23" s="29">
        <f>IF(ISERROR(SUMIFS(Combined!C$3:C$1681,Combined!$B$3:$B$1681,Graph1!$A23)),"na",SUMIFS(Combined!C$3:C$1681,Combined!$B$3:$B$1681,Graph1!$A23))</f>
        <v>0.06</v>
      </c>
      <c r="C23" s="29">
        <f>IF(ISERROR(SUMIFS(Combined!D$3:D$1681,Combined!$B$3:$B$1681,Graph1!$A23)),"na",SUMIFS(Combined!D$3:D$1681,Combined!$B$3:$B$1681,Graph1!$A23))</f>
        <v>23.327999999999999</v>
      </c>
      <c r="D23" s="29">
        <f>IF(ISERROR(SUMIFS(Combined!E$3:E$1681,Combined!$B$3:$B$1681,Graph1!$A23)),"na",SUMIFS(Combined!E$3:E$1681,Combined!$B$3:$B$1681,Graph1!$A23))</f>
        <v>1827.5</v>
      </c>
      <c r="E23" s="29">
        <f>IF(ISERROR(SUMIFS(Combined!F$3:F$1681,Combined!$B$3:$B$1681,Graph1!$A23)),"na",SUMIFS(Combined!F$3:F$1681,Combined!$B$3:$B$1681,Graph1!$A23))</f>
        <v>165.320007</v>
      </c>
      <c r="F23" s="29">
        <f>IF(ISERROR(SUMIFS(Combined!G$3:G$1681,Combined!$B$3:$B$1681,Graph1!$A23)),"na",SUMIFS(Combined!G$3:G$1681,Combined!$B$3:$B$1681,Graph1!$A23))</f>
        <v>4766.18</v>
      </c>
      <c r="G23" s="29">
        <f>IF(ISERROR(SUMIFS(Combined!H$3:H$1681,Combined!$B$3:$B$1681,Graph1!$A23)),"na",SUMIFS(Combined!H$3:H$1681,Combined!$B$3:$B$1681,Graph1!$A23))</f>
        <v>277.5</v>
      </c>
      <c r="H23" s="29">
        <f>IF(ISERROR(SUMIFS(Combined!I$3:I$1681,Combined!$B$3:$B$1681,Graph1!$A23)),"na",SUMIFS(Combined!I$3:I$1681,Combined!$B$3:$B$1681,Graph1!$A23))</f>
        <v>15644.969727</v>
      </c>
      <c r="I23" s="29">
        <f>IF(ISERROR(SUMIFS(Combined!J$3:J$1681,Combined!$B$3:$B$1681,Graph1!$A23)),"na",SUMIFS(Combined!J$3:J$1681,Combined!$B$3:$B$1681,Graph1!$A23))</f>
        <v>2245.3100589999999</v>
      </c>
      <c r="J23" s="29">
        <f>IF(ISERROR(SUMIFS(Combined!K$3:K$1681,Combined!$B$3:$B$1681,Graph1!$A23)),"na",SUMIFS(Combined!K$3:K$1681,Combined!$B$3:$B$1681,Graph1!$A23))</f>
        <v>1.130506</v>
      </c>
      <c r="K23" s="29">
        <f>IF(ISERROR(SUMIFS(Combined!L$3:L$1681,Combined!$B$3:$B$1681,Graph1!$A23)),"na",SUMIFS(Combined!L$3:L$1681,Combined!$B$3:$B$1681,Graph1!$A23))</f>
        <v>3682.6328130000002</v>
      </c>
      <c r="L23" s="29">
        <f>IF(ISERROR(SUMIFS(Combined!M$3:M$1681,Combined!$B$3:$B$1681,Graph1!$A23)),"na",SUMIFS(Combined!M$3:M$1681,Combined!$B$3:$B$1681,Graph1!$A23))</f>
        <v>46306.445312999997</v>
      </c>
      <c r="M23" s="29">
        <f>IF(ISERROR(SUMIFS(Combined!N$3:N$1681,Combined!$B$3:$B$1681,Graph1!$A23)),"na",SUMIFS(Combined!N$3:N$1681,Combined!$B$3:$B$1681,Graph1!$A23))</f>
        <v>170.299072</v>
      </c>
      <c r="N23" s="29">
        <f>IF(ISERROR(SUMIFS(Combined!O$3:O$1681,Combined!$B$3:$B$1681,Graph1!$A23)),"na",SUMIFS(Combined!O$3:O$1681,Combined!$B$3:$B$1681,Graph1!$A23))</f>
        <v>109.27048499999999</v>
      </c>
      <c r="O23" s="29">
        <f>IF(ISERROR(SUMIFS(Combined!P$3:P$1681,Combined!$B$3:$B$1681,Graph1!$A23)),"na",SUMIFS(Combined!P$3:P$1681,Combined!$B$3:$B$1681,Graph1!$A23))</f>
        <v>1.310209</v>
      </c>
      <c r="P23" s="29">
        <f>IF(ISERROR(SUMIFS(Combined!Q$3:Q$1681,Combined!$B$3:$B$1681,Graph1!$A23)),"na",SUMIFS(Combined!Q$3:Q$1681,Combined!$B$3:$B$1681,Graph1!$A23))</f>
        <v>26.719674999999999</v>
      </c>
      <c r="Q23" s="29">
        <f>IF(ISERROR(SUMIFS(Combined!R$3:R$1681,Combined!$B$3:$B$1681,Graph1!$A23)),"na",SUMIFS(Combined!R$3:R$1681,Combined!$B$3:$B$1681,Graph1!$A23))</f>
        <v>0.17049600000000001</v>
      </c>
      <c r="R23" s="29">
        <f>IF(ISERROR(SUMIFS(Combined!S$3:S$1681,Combined!$B$3:$B$1681,Graph1!$A23)),"na",SUMIFS(Combined!S$3:S$1681,Combined!$B$3:$B$1681,Graph1!$A23))</f>
        <v>3.3000000000000003E-5</v>
      </c>
      <c r="S23" s="29">
        <f>IF(ISERROR(SUMIFS(Combined!T$3:T$1681,Combined!$B$3:$B$1681,Graph1!$A23)),"na",SUMIFS(Combined!T$3:T$1681,Combined!$B$3:$B$1681,Graph1!$A23))</f>
        <v>17.06888</v>
      </c>
      <c r="T23" s="29">
        <f>IF(ISERROR(SUMIFS(Combined!U$3:U$1681,Combined!$B$3:$B$1681,Graph1!$A23)),"na",SUMIFS(Combined!U$3:U$1681,Combined!$B$3:$B$1681,Graph1!$A23))</f>
        <v>75.209999999999994</v>
      </c>
      <c r="U23" s="29">
        <f>IF(ISERROR(SUMIFS(Combined!V$3:V$1681,Combined!$B$3:$B$1681,Graph1!$A23)),"na",SUMIFS(Combined!V$3:V$1681,Combined!$B$3:$B$1681,Graph1!$A23))</f>
        <v>770.75</v>
      </c>
    </row>
    <row r="24" spans="1:23" x14ac:dyDescent="0.35">
      <c r="A24" s="10">
        <v>44196</v>
      </c>
      <c r="B24" s="29">
        <f>IF(ISERROR(SUMIFS(Combined!C$3:C$1681,Combined!$B$3:$B$1681,Graph1!$A24)),"na",SUMIFS(Combined!C$3:C$1681,Combined!$B$3:$B$1681,Graph1!$A24))</f>
        <v>0.08</v>
      </c>
      <c r="C24" s="29">
        <f>IF(ISERROR(SUMIFS(Combined!D$3:D$1681,Combined!$B$3:$B$1681,Graph1!$A24)),"na",SUMIFS(Combined!D$3:D$1681,Combined!$B$3:$B$1681,Graph1!$A24))</f>
        <v>26.332000000000001</v>
      </c>
      <c r="D24" s="29">
        <f>IF(ISERROR(SUMIFS(Combined!E$3:E$1681,Combined!$B$3:$B$1681,Graph1!$A24)),"na",SUMIFS(Combined!E$3:E$1681,Combined!$B$3:$B$1681,Graph1!$A24))</f>
        <v>1893.1</v>
      </c>
      <c r="E24" s="29">
        <f>IF(ISERROR(SUMIFS(Combined!F$3:F$1681,Combined!$B$3:$B$1681,Graph1!$A24)),"na",SUMIFS(Combined!F$3:F$1681,Combined!$B$3:$B$1681,Graph1!$A24))</f>
        <v>130.16999799999999</v>
      </c>
      <c r="F24" s="29">
        <f>IF(ISERROR(SUMIFS(Combined!G$3:G$1681,Combined!$B$3:$B$1681,Graph1!$A24)),"na",SUMIFS(Combined!G$3:G$1681,Combined!$B$3:$B$1681,Graph1!$A24))</f>
        <v>3756.07</v>
      </c>
      <c r="G24" s="29">
        <f>IF(ISERROR(SUMIFS(Combined!H$3:H$1681,Combined!$B$3:$B$1681,Graph1!$A24)),"na",SUMIFS(Combined!H$3:H$1681,Combined!$B$3:$B$1681,Graph1!$A24))</f>
        <v>222.229996</v>
      </c>
      <c r="H24" s="29">
        <f>IF(ISERROR(SUMIFS(Combined!I$3:I$1681,Combined!$B$3:$B$1681,Graph1!$A24)),"na",SUMIFS(Combined!I$3:I$1681,Combined!$B$3:$B$1681,Graph1!$A24))</f>
        <v>12888.280273</v>
      </c>
      <c r="I24" s="29">
        <f>IF(ISERROR(SUMIFS(Combined!J$3:J$1681,Combined!$B$3:$B$1681,Graph1!$A24)),"na",SUMIFS(Combined!J$3:J$1681,Combined!$B$3:$B$1681,Graph1!$A24))</f>
        <v>1974.8599850000001</v>
      </c>
      <c r="J24" s="29">
        <f>IF(ISERROR(SUMIFS(Combined!K$3:K$1681,Combined!$B$3:$B$1681,Graph1!$A24)),"na",SUMIFS(Combined!K$3:K$1681,Combined!$B$3:$B$1681,Graph1!$A24))</f>
        <v>1.2222999999999999</v>
      </c>
      <c r="K24" s="29">
        <f>IF(ISERROR(SUMIFS(Combined!L$3:L$1681,Combined!$B$3:$B$1681,Graph1!$A24)),"na",SUMIFS(Combined!L$3:L$1681,Combined!$B$3:$B$1681,Graph1!$A24))</f>
        <v>737.803406</v>
      </c>
      <c r="L24" s="29">
        <f>IF(ISERROR(SUMIFS(Combined!M$3:M$1681,Combined!$B$3:$B$1681,Graph1!$A24)),"na",SUMIFS(Combined!M$3:M$1681,Combined!$B$3:$B$1681,Graph1!$A24))</f>
        <v>29001.720702999999</v>
      </c>
      <c r="M24" s="29">
        <f>IF(ISERROR(SUMIFS(Combined!N$3:N$1681,Combined!$B$3:$B$1681,Graph1!$A24)),"na",SUMIFS(Combined!N$3:N$1681,Combined!$B$3:$B$1681,Graph1!$A24))</f>
        <v>1.5108980000000001</v>
      </c>
      <c r="N24" s="29">
        <f>IF(ISERROR(SUMIFS(Combined!O$3:O$1681,Combined!$B$3:$B$1681,Graph1!$A24)),"na",SUMIFS(Combined!O$3:O$1681,Combined!$B$3:$B$1681,Graph1!$A24))</f>
        <v>3.1356090000000001</v>
      </c>
      <c r="O24" s="29">
        <f>IF(ISERROR(SUMIFS(Combined!P$3:P$1681,Combined!$B$3:$B$1681,Graph1!$A24)),"na",SUMIFS(Combined!P$3:P$1681,Combined!$B$3:$B$1681,Graph1!$A24))</f>
        <v>0.181397</v>
      </c>
      <c r="P24" s="29">
        <f>IF(ISERROR(SUMIFS(Combined!Q$3:Q$1681,Combined!$B$3:$B$1681,Graph1!$A24)),"na",SUMIFS(Combined!Q$3:Q$1681,Combined!$B$3:$B$1681,Graph1!$A24))</f>
        <v>9.2925079999999998</v>
      </c>
      <c r="Q24" s="29">
        <f>IF(ISERROR(SUMIFS(Combined!R$3:R$1681,Combined!$B$3:$B$1681,Graph1!$A24)),"na",SUMIFS(Combined!R$3:R$1681,Combined!$B$3:$B$1681,Graph1!$A24))</f>
        <v>4.6820000000000004E-3</v>
      </c>
      <c r="R24" s="29">
        <f>IF(ISERROR(SUMIFS(Combined!S$3:S$1681,Combined!$B$3:$B$1681,Graph1!$A24)),"na",SUMIFS(Combined!S$3:S$1681,Combined!$B$3:$B$1681,Graph1!$A24))</f>
        <v>0</v>
      </c>
      <c r="S24" s="29">
        <f>IF(ISERROR(SUMIFS(Combined!T$3:T$1681,Combined!$B$3:$B$1681,Graph1!$A24)),"na",SUMIFS(Combined!T$3:T$1681,Combined!$B$3:$B$1681,Graph1!$A24))</f>
        <v>5.1683370000000002</v>
      </c>
      <c r="T24" s="29">
        <f>IF(ISERROR(SUMIFS(Combined!U$3:U$1681,Combined!$B$3:$B$1681,Graph1!$A24)),"na",SUMIFS(Combined!U$3:U$1681,Combined!$B$3:$B$1681,Graph1!$A24))</f>
        <v>48.52</v>
      </c>
      <c r="U24" s="29">
        <f>IF(ISERROR(SUMIFS(Combined!V$3:V$1681,Combined!$B$3:$B$1681,Graph1!$A24)),"na",SUMIFS(Combined!V$3:V$1681,Combined!$B$3:$B$1681,Graph1!$A24))</f>
        <v>640.5</v>
      </c>
    </row>
    <row r="25" spans="1:23" x14ac:dyDescent="0.35">
      <c r="A25" s="10">
        <v>43830</v>
      </c>
      <c r="B25" s="29">
        <f>IF(ISERROR(SUMIFS(Combined!C$3:C$1681,Combined!$B$3:$B$1681,Graph1!$A25)),"na",SUMIFS(Combined!C$3:C$1681,Combined!$B$3:$B$1681,Graph1!$A25))</f>
        <v>1.48</v>
      </c>
      <c r="C25" s="29">
        <f>IF(ISERROR(SUMIFS(Combined!D$3:D$1681,Combined!$B$3:$B$1681,Graph1!$A25)),"na",SUMIFS(Combined!D$3:D$1681,Combined!$B$3:$B$1681,Graph1!$A25))</f>
        <v>17.827999999999999</v>
      </c>
      <c r="D25" s="29">
        <f>IF(ISERROR(SUMIFS(Combined!E$3:E$1681,Combined!$B$3:$B$1681,Graph1!$A25)),"na",SUMIFS(Combined!E$3:E$1681,Combined!$B$3:$B$1681,Graph1!$A25))</f>
        <v>1519.5</v>
      </c>
      <c r="E25" s="29">
        <f>IF(ISERROR(SUMIFS(Combined!F$3:F$1681,Combined!$B$3:$B$1681,Graph1!$A25)),"na",SUMIFS(Combined!F$3:F$1681,Combined!$B$3:$B$1681,Graph1!$A25))</f>
        <v>112.019997</v>
      </c>
      <c r="F25" s="29">
        <f>IF(ISERROR(SUMIFS(Combined!G$3:G$1681,Combined!$B$3:$B$1681,Graph1!$A25)),"na",SUMIFS(Combined!G$3:G$1681,Combined!$B$3:$B$1681,Graph1!$A25))</f>
        <v>3230.78</v>
      </c>
      <c r="G25" s="29">
        <f>IF(ISERROR(SUMIFS(Combined!H$3:H$1681,Combined!$B$3:$B$1681,Graph1!$A25)),"na",SUMIFS(Combined!H$3:H$1681,Combined!$B$3:$B$1681,Graph1!$A25))</f>
        <v>187.63999899999999</v>
      </c>
      <c r="H25" s="29">
        <f>IF(ISERROR(SUMIFS(Combined!I$3:I$1681,Combined!$B$3:$B$1681,Graph1!$A25)),"na",SUMIFS(Combined!I$3:I$1681,Combined!$B$3:$B$1681,Graph1!$A25))</f>
        <v>8972.5996090000008</v>
      </c>
      <c r="I25" s="29">
        <f>IF(ISERROR(SUMIFS(Combined!J$3:J$1681,Combined!$B$3:$B$1681,Graph1!$A25)),"na",SUMIFS(Combined!J$3:J$1681,Combined!$B$3:$B$1681,Graph1!$A25))</f>
        <v>1668.469971</v>
      </c>
      <c r="J25" s="29">
        <f>IF(ISERROR(SUMIFS(Combined!K$3:K$1681,Combined!$B$3:$B$1681,Graph1!$A25)),"na",SUMIFS(Combined!K$3:K$1681,Combined!$B$3:$B$1681,Graph1!$A25))</f>
        <v>1.120072</v>
      </c>
      <c r="K25" s="29">
        <f>IF(ISERROR(SUMIFS(Combined!L$3:L$1681,Combined!$B$3:$B$1681,Graph1!$A25)),"na",SUMIFS(Combined!L$3:L$1681,Combined!$B$3:$B$1681,Graph1!$A25))</f>
        <v>129.61085499999999</v>
      </c>
      <c r="L25" s="29">
        <f>IF(ISERROR(SUMIFS(Combined!M$3:M$1681,Combined!$B$3:$B$1681,Graph1!$A25)),"na",SUMIFS(Combined!M$3:M$1681,Combined!$B$3:$B$1681,Graph1!$A25))</f>
        <v>7193.5991210000002</v>
      </c>
      <c r="M25" s="29">
        <f>IF(ISERROR(SUMIFS(Combined!N$3:N$1681,Combined!$B$3:$B$1681,Graph1!$A25)),"na",SUMIFS(Combined!N$3:N$1681,Combined!$B$3:$B$1681,Graph1!$A25))</f>
        <v>0</v>
      </c>
      <c r="N25" s="29">
        <f>IF(ISERROR(SUMIFS(Combined!O$3:O$1681,Combined!$B$3:$B$1681,Graph1!$A25)),"na",SUMIFS(Combined!O$3:O$1681,Combined!$B$3:$B$1681,Graph1!$A25))</f>
        <v>0</v>
      </c>
      <c r="O25" s="29">
        <f>IF(ISERROR(SUMIFS(Combined!P$3:P$1681,Combined!$B$3:$B$1681,Graph1!$A25)),"na",SUMIFS(Combined!P$3:P$1681,Combined!$B$3:$B$1681,Graph1!$A25))</f>
        <v>3.2844999999999999E-2</v>
      </c>
      <c r="P25" s="29">
        <f>IF(ISERROR(SUMIFS(Combined!Q$3:Q$1681,Combined!$B$3:$B$1681,Graph1!$A25)),"na",SUMIFS(Combined!Q$3:Q$1681,Combined!$B$3:$B$1681,Graph1!$A25))</f>
        <v>0</v>
      </c>
      <c r="Q25" s="29">
        <f>IF(ISERROR(SUMIFS(Combined!R$3:R$1681,Combined!$B$3:$B$1681,Graph1!$A25)),"na",SUMIFS(Combined!R$3:R$1681,Combined!$B$3:$B$1681,Graph1!$A25))</f>
        <v>2.0279999999999999E-3</v>
      </c>
      <c r="R25" s="29">
        <f>IF(ISERROR(SUMIFS(Combined!S$3:S$1681,Combined!$B$3:$B$1681,Graph1!$A25)),"na",SUMIFS(Combined!S$3:S$1681,Combined!$B$3:$B$1681,Graph1!$A25))</f>
        <v>0</v>
      </c>
      <c r="S25" s="29">
        <f>IF(ISERROR(SUMIFS(Combined!T$3:T$1681,Combined!$B$3:$B$1681,Graph1!$A25)),"na",SUMIFS(Combined!T$3:T$1681,Combined!$B$3:$B$1681,Graph1!$A25))</f>
        <v>0</v>
      </c>
      <c r="T25" s="29">
        <f>IF(ISERROR(SUMIFS(Combined!U$3:U$1681,Combined!$B$3:$B$1681,Graph1!$A25)),"na",SUMIFS(Combined!U$3:U$1681,Combined!$B$3:$B$1681,Graph1!$A25))</f>
        <v>61.06</v>
      </c>
      <c r="U25" s="29">
        <f>IF(ISERROR(SUMIFS(Combined!V$3:V$1681,Combined!$B$3:$B$1681,Graph1!$A25)),"na",SUMIFS(Combined!V$3:V$1681,Combined!$B$3:$B$1681,Graph1!$A25))</f>
        <v>558.75</v>
      </c>
    </row>
    <row r="26" spans="1:23" x14ac:dyDescent="0.35">
      <c r="A26" s="10">
        <v>43465</v>
      </c>
      <c r="B26" s="29">
        <f>IF(ISERROR(SUMIFS(Combined!C$3:C$1681,Combined!$B$3:$B$1681,Graph1!$A26)),"na",SUMIFS(Combined!C$3:C$1681,Combined!$B$3:$B$1681,Graph1!$A26))</f>
        <v>2.44</v>
      </c>
      <c r="C26" s="29">
        <f>IF(ISERROR(SUMIFS(Combined!D$3:D$1681,Combined!$B$3:$B$1681,Graph1!$A26)),"na",SUMIFS(Combined!D$3:D$1681,Combined!$B$3:$B$1681,Graph1!$A26))</f>
        <v>15.433</v>
      </c>
      <c r="D26" s="29">
        <f>IF(ISERROR(SUMIFS(Combined!E$3:E$1681,Combined!$B$3:$B$1681,Graph1!$A26)),"na",SUMIFS(Combined!E$3:E$1681,Combined!$B$3:$B$1681,Graph1!$A26))</f>
        <v>1278.3</v>
      </c>
      <c r="E26" s="29">
        <f>IF(ISERROR(SUMIFS(Combined!F$3:F$1681,Combined!$B$3:$B$1681,Graph1!$A26)),"na",SUMIFS(Combined!F$3:F$1681,Combined!$B$3:$B$1681,Graph1!$A26))</f>
        <v>87.099997999999999</v>
      </c>
      <c r="F26" s="29">
        <f>IF(ISERROR(SUMIFS(Combined!G$3:G$1681,Combined!$B$3:$B$1681,Graph1!$A26)),"na",SUMIFS(Combined!G$3:G$1681,Combined!$B$3:$B$1681,Graph1!$A26))</f>
        <v>2506.85</v>
      </c>
      <c r="G26" s="29">
        <f>IF(ISERROR(SUMIFS(Combined!H$3:H$1681,Combined!$B$3:$B$1681,Graph1!$A26)),"na",SUMIFS(Combined!H$3:H$1681,Combined!$B$3:$B$1681,Graph1!$A26))</f>
        <v>145.270004</v>
      </c>
      <c r="H26" s="29">
        <f>IF(ISERROR(SUMIFS(Combined!I$3:I$1681,Combined!$B$3:$B$1681,Graph1!$A26)),"na",SUMIFS(Combined!I$3:I$1681,Combined!$B$3:$B$1681,Graph1!$A26))</f>
        <v>6635.2797849999997</v>
      </c>
      <c r="I26" s="29">
        <f>IF(ISERROR(SUMIFS(Combined!J$3:J$1681,Combined!$B$3:$B$1681,Graph1!$A26)),"na",SUMIFS(Combined!J$3:J$1681,Combined!$B$3:$B$1681,Graph1!$A26))</f>
        <v>1348.5600589999999</v>
      </c>
      <c r="J26" s="29">
        <f>IF(ISERROR(SUMIFS(Combined!K$3:K$1681,Combined!$B$3:$B$1681,Graph1!$A26)),"na",SUMIFS(Combined!K$3:K$1681,Combined!$B$3:$B$1681,Graph1!$A26))</f>
        <v>1.142231</v>
      </c>
      <c r="K26" s="29">
        <f>IF(ISERROR(SUMIFS(Combined!L$3:L$1681,Combined!$B$3:$B$1681,Graph1!$A26)),"na",SUMIFS(Combined!L$3:L$1681,Combined!$B$3:$B$1681,Graph1!$A26))</f>
        <v>133.368256</v>
      </c>
      <c r="L26" s="29">
        <f>IF(ISERROR(SUMIFS(Combined!M$3:M$1681,Combined!$B$3:$B$1681,Graph1!$A26)),"na",SUMIFS(Combined!M$3:M$1681,Combined!$B$3:$B$1681,Graph1!$A26))</f>
        <v>3742.7004390000002</v>
      </c>
      <c r="M26" s="29">
        <f>IF(ISERROR(SUMIFS(Combined!N$3:N$1681,Combined!$B$3:$B$1681,Graph1!$A26)),"na",SUMIFS(Combined!N$3:N$1681,Combined!$B$3:$B$1681,Graph1!$A26))</f>
        <v>0</v>
      </c>
      <c r="N26" s="29">
        <f>IF(ISERROR(SUMIFS(Combined!O$3:O$1681,Combined!$B$3:$B$1681,Graph1!$A26)),"na",SUMIFS(Combined!O$3:O$1681,Combined!$B$3:$B$1681,Graph1!$A26))</f>
        <v>0</v>
      </c>
      <c r="O26" s="29">
        <f>IF(ISERROR(SUMIFS(Combined!P$3:P$1681,Combined!$B$3:$B$1681,Graph1!$A26)),"na",SUMIFS(Combined!P$3:P$1681,Combined!$B$3:$B$1681,Graph1!$A26))</f>
        <v>4.1063000000000002E-2</v>
      </c>
      <c r="P26" s="29">
        <f>IF(ISERROR(SUMIFS(Combined!Q$3:Q$1681,Combined!$B$3:$B$1681,Graph1!$A26)),"na",SUMIFS(Combined!Q$3:Q$1681,Combined!$B$3:$B$1681,Graph1!$A26))</f>
        <v>0</v>
      </c>
      <c r="Q26" s="29">
        <f>IF(ISERROR(SUMIFS(Combined!R$3:R$1681,Combined!$B$3:$B$1681,Graph1!$A26)),"na",SUMIFS(Combined!R$3:R$1681,Combined!$B$3:$B$1681,Graph1!$A26))</f>
        <v>2.346E-3</v>
      </c>
      <c r="R26" s="29">
        <f>IF(ISERROR(SUMIFS(Combined!S$3:S$1681,Combined!$B$3:$B$1681,Graph1!$A26)),"na",SUMIFS(Combined!S$3:S$1681,Combined!$B$3:$B$1681,Graph1!$A26))</f>
        <v>0</v>
      </c>
      <c r="S26" s="29">
        <f>IF(ISERROR(SUMIFS(Combined!T$3:T$1681,Combined!$B$3:$B$1681,Graph1!$A26)),"na",SUMIFS(Combined!T$3:T$1681,Combined!$B$3:$B$1681,Graph1!$A26))</f>
        <v>0</v>
      </c>
      <c r="T26" s="29">
        <f>IF(ISERROR(SUMIFS(Combined!U$3:U$1681,Combined!$B$3:$B$1681,Graph1!$A26)),"na",SUMIFS(Combined!U$3:U$1681,Combined!$B$3:$B$1681,Graph1!$A26))</f>
        <v>45.41</v>
      </c>
      <c r="U26" s="29">
        <f>IF(ISERROR(SUMIFS(Combined!V$3:V$1681,Combined!$B$3:$B$1681,Graph1!$A26)),"na",SUMIFS(Combined!V$3:V$1681,Combined!$B$3:$B$1681,Graph1!$A26))</f>
        <v>503.25</v>
      </c>
    </row>
    <row r="28" spans="1:23" x14ac:dyDescent="0.35">
      <c r="A28" s="30" t="s">
        <v>54</v>
      </c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</row>
    <row r="29" spans="1:23" x14ac:dyDescent="0.35">
      <c r="B29" s="16" t="s">
        <v>33</v>
      </c>
      <c r="C29" s="27" t="s">
        <v>43</v>
      </c>
      <c r="D29" s="27" t="s">
        <v>43</v>
      </c>
      <c r="E29" s="15" t="s">
        <v>35</v>
      </c>
      <c r="F29" s="15" t="s">
        <v>35</v>
      </c>
      <c r="G29" s="15" t="s">
        <v>35</v>
      </c>
      <c r="H29" s="15" t="s">
        <v>35</v>
      </c>
      <c r="I29" s="15" t="s">
        <v>35</v>
      </c>
      <c r="J29" s="17" t="s">
        <v>36</v>
      </c>
      <c r="K29" s="18" t="s">
        <v>34</v>
      </c>
      <c r="L29" s="18" t="s">
        <v>34</v>
      </c>
      <c r="M29" s="19" t="s">
        <v>37</v>
      </c>
      <c r="N29" s="19" t="s">
        <v>37</v>
      </c>
      <c r="O29" s="19" t="s">
        <v>37</v>
      </c>
      <c r="P29" s="19" t="s">
        <v>37</v>
      </c>
      <c r="Q29" s="19" t="s">
        <v>37</v>
      </c>
      <c r="R29" s="19" t="s">
        <v>37</v>
      </c>
      <c r="S29" s="19" t="s">
        <v>37</v>
      </c>
      <c r="T29" s="40" t="s">
        <v>47</v>
      </c>
      <c r="U29" s="41"/>
    </row>
    <row r="30" spans="1:23" x14ac:dyDescent="0.35">
      <c r="A30" s="9" t="s">
        <v>0</v>
      </c>
      <c r="B30" s="8" t="s">
        <v>1</v>
      </c>
      <c r="C30" s="8" t="s">
        <v>45</v>
      </c>
      <c r="D30" s="8" t="s">
        <v>44</v>
      </c>
      <c r="E30" s="9" t="s">
        <v>38</v>
      </c>
      <c r="F30" s="9" t="s">
        <v>21</v>
      </c>
      <c r="G30" s="9" t="s">
        <v>22</v>
      </c>
      <c r="H30" s="9" t="s">
        <v>23</v>
      </c>
      <c r="I30" s="9" t="s">
        <v>26</v>
      </c>
      <c r="J30" s="9" t="s">
        <v>24</v>
      </c>
      <c r="K30" s="9" t="s">
        <v>25</v>
      </c>
      <c r="L30" s="9" t="s">
        <v>20</v>
      </c>
      <c r="M30" s="9" t="s">
        <v>27</v>
      </c>
      <c r="N30" s="9" t="s">
        <v>28</v>
      </c>
      <c r="O30" s="9" t="s">
        <v>29</v>
      </c>
      <c r="P30" s="9" t="s">
        <v>30</v>
      </c>
      <c r="Q30" s="9" t="s">
        <v>31</v>
      </c>
      <c r="R30" s="9" t="s">
        <v>32</v>
      </c>
      <c r="S30" s="9" t="s">
        <v>46</v>
      </c>
      <c r="T30" s="28" t="s">
        <v>48</v>
      </c>
      <c r="U30" s="28" t="s">
        <v>49</v>
      </c>
    </row>
    <row r="31" spans="1:23" x14ac:dyDescent="0.35">
      <c r="A31" s="10">
        <v>44820</v>
      </c>
      <c r="B31" s="29">
        <f>IF(ISERROR(+(B22-B13)/B13),"na",+(B22-B13)/B13)/265*365</f>
        <v>72.449056603773585</v>
      </c>
      <c r="C31" s="29">
        <f t="shared" ref="C31:U31" si="0">IF(ISERROR(+(C22-C13)/C13),"na",+(C22-C13)/C13)/265*365</f>
        <v>-0.21116676463526704</v>
      </c>
      <c r="D31" s="29">
        <f t="shared" si="0"/>
        <v>-9.7748515752630369E-2</v>
      </c>
      <c r="E31" s="29">
        <f t="shared" si="0"/>
        <v>-0.26061934890113397</v>
      </c>
      <c r="F31" s="29">
        <f t="shared" si="0"/>
        <v>-0.26511055407318651</v>
      </c>
      <c r="G31" s="29">
        <f t="shared" si="0"/>
        <v>-0.27072751095932623</v>
      </c>
      <c r="H31" s="29">
        <f t="shared" si="0"/>
        <v>-0.38141641612866095</v>
      </c>
      <c r="I31" s="29">
        <f t="shared" si="0"/>
        <v>-0.28750734534409633</v>
      </c>
      <c r="J31" s="29">
        <f t="shared" si="0"/>
        <v>-0.16349633797506424</v>
      </c>
      <c r="K31" s="29">
        <f t="shared" si="0"/>
        <v>-0.85281859253397274</v>
      </c>
      <c r="L31" s="29">
        <f t="shared" si="0"/>
        <v>-0.7911544410005743</v>
      </c>
      <c r="M31" s="29">
        <f t="shared" si="0"/>
        <v>-1.1168550761624247</v>
      </c>
      <c r="N31" s="29">
        <f t="shared" si="0"/>
        <v>-1.1473861233812479</v>
      </c>
      <c r="O31" s="29">
        <f t="shared" si="0"/>
        <v>-0.8832428811376446</v>
      </c>
      <c r="P31" s="29">
        <f t="shared" si="0"/>
        <v>-1.0618164412584821</v>
      </c>
      <c r="Q31" s="29">
        <f t="shared" si="0"/>
        <v>-0.88805805740513455</v>
      </c>
      <c r="R31" s="29">
        <f t="shared" si="0"/>
        <v>-0.87650085763293317</v>
      </c>
      <c r="S31" s="29">
        <f t="shared" si="0"/>
        <v>-0.94278394124616238</v>
      </c>
      <c r="T31" s="29">
        <f t="shared" si="0"/>
        <v>0.16347985238973872</v>
      </c>
      <c r="U31" s="29">
        <f t="shared" si="0"/>
        <v>0.18488948075869965</v>
      </c>
      <c r="V31" s="31"/>
      <c r="W31" s="31"/>
    </row>
    <row r="32" spans="1:23" x14ac:dyDescent="0.35">
      <c r="A32" s="10">
        <v>44561</v>
      </c>
      <c r="B32" s="29">
        <f>IF(ISERROR(+(B23-B14)/B14),"na",+(B23-B14)/B14)</f>
        <v>-0.33333333333333331</v>
      </c>
      <c r="C32" s="29">
        <f t="shared" ref="C32:U32" si="1">IF(ISERROR(+(C23-C14)/C14),"na",+(C23-C14)/C14)</f>
        <v>-0.14499340272687289</v>
      </c>
      <c r="D32" s="29">
        <f t="shared" si="1"/>
        <v>-6.0266364992029642E-2</v>
      </c>
      <c r="E32" s="29">
        <f t="shared" si="1"/>
        <v>0.28894443664994685</v>
      </c>
      <c r="F32" s="29">
        <f t="shared" si="1"/>
        <v>0.28793049869617504</v>
      </c>
      <c r="G32" s="29">
        <f t="shared" si="1"/>
        <v>0.27083714384119273</v>
      </c>
      <c r="H32" s="29">
        <f t="shared" si="1"/>
        <v>0.23203772797094477</v>
      </c>
      <c r="I32" s="29">
        <f t="shared" si="1"/>
        <v>0.1538611856502714</v>
      </c>
      <c r="J32" s="29">
        <f t="shared" si="1"/>
        <v>-7.1176046739191978E-2</v>
      </c>
      <c r="K32" s="29">
        <f t="shared" si="1"/>
        <v>2.5401998395682552</v>
      </c>
      <c r="L32" s="29">
        <f t="shared" si="1"/>
        <v>0.44834760977256777</v>
      </c>
      <c r="M32" s="29">
        <f t="shared" si="1"/>
        <v>67.528138740660822</v>
      </c>
      <c r="N32" s="29">
        <f t="shared" si="1"/>
        <v>29.435400890691799</v>
      </c>
      <c r="O32" s="29">
        <f t="shared" si="1"/>
        <v>4.8293172333401557</v>
      </c>
      <c r="P32" s="29">
        <f t="shared" si="1"/>
        <v>1.8216232958249285</v>
      </c>
      <c r="Q32" s="29">
        <f t="shared" si="1"/>
        <v>16.456332548377191</v>
      </c>
      <c r="R32" s="29" t="str">
        <f t="shared" si="1"/>
        <v>na</v>
      </c>
      <c r="S32" s="29">
        <f t="shared" si="1"/>
        <v>2.1570649465853187</v>
      </c>
      <c r="T32" s="29">
        <f t="shared" si="1"/>
        <v>0.57937841243175137</v>
      </c>
      <c r="U32" s="29">
        <f t="shared" si="1"/>
        <v>0.20054517133956387</v>
      </c>
    </row>
    <row r="33" spans="1:21" x14ac:dyDescent="0.35">
      <c r="A33" s="10">
        <v>44196</v>
      </c>
      <c r="B33" s="29">
        <f t="shared" ref="B33:U35" si="2">IF(ISERROR(+(B24-B15)/B15),"na",+(B24-B15)/B15)</f>
        <v>-0.94771241830065356</v>
      </c>
      <c r="C33" s="29">
        <f t="shared" si="2"/>
        <v>0.4656573527774685</v>
      </c>
      <c r="D33" s="29">
        <f t="shared" si="2"/>
        <v>0.24178419153820918</v>
      </c>
      <c r="E33" s="29">
        <f t="shared" si="2"/>
        <v>0.15215077485880396</v>
      </c>
      <c r="F33" s="29">
        <f t="shared" si="2"/>
        <v>0.15292907899381503</v>
      </c>
      <c r="G33" s="29">
        <f t="shared" si="2"/>
        <v>0.17743981197838796</v>
      </c>
      <c r="H33" s="29">
        <f t="shared" si="2"/>
        <v>0.41751103567680109</v>
      </c>
      <c r="I33" s="29">
        <f t="shared" si="2"/>
        <v>0.18484251654586403</v>
      </c>
      <c r="J33" s="29">
        <f t="shared" si="2"/>
        <v>9.4581984844387207E-2</v>
      </c>
      <c r="K33" s="29">
        <f t="shared" si="2"/>
        <v>4.790772854969461</v>
      </c>
      <c r="L33" s="29">
        <f t="shared" si="2"/>
        <v>3.1517206158469029</v>
      </c>
      <c r="M33" s="29" t="str">
        <f t="shared" si="2"/>
        <v>na</v>
      </c>
      <c r="N33" s="29" t="str">
        <f t="shared" si="2"/>
        <v>na</v>
      </c>
      <c r="O33" s="29">
        <f t="shared" si="2"/>
        <v>4.5386705749442759</v>
      </c>
      <c r="P33" s="29" t="str">
        <f t="shared" si="2"/>
        <v>na</v>
      </c>
      <c r="Q33" s="29">
        <f t="shared" si="2"/>
        <v>1.3305126928820312</v>
      </c>
      <c r="R33" s="29" t="str">
        <f t="shared" si="2"/>
        <v>na</v>
      </c>
      <c r="S33" s="29" t="str">
        <f t="shared" si="2"/>
        <v>na</v>
      </c>
      <c r="T33" s="29">
        <f t="shared" si="2"/>
        <v>-0.20693036940176524</v>
      </c>
      <c r="U33" s="29">
        <f t="shared" si="2"/>
        <v>0.14323962516733602</v>
      </c>
    </row>
    <row r="34" spans="1:21" x14ac:dyDescent="0.35">
      <c r="A34" s="10">
        <v>43830</v>
      </c>
      <c r="B34" s="29">
        <f t="shared" si="2"/>
        <v>-0.3833333333333333</v>
      </c>
      <c r="C34" s="29">
        <f t="shared" si="2"/>
        <v>0.1470853172049929</v>
      </c>
      <c r="D34" s="29">
        <f t="shared" si="2"/>
        <v>0.18618266978922718</v>
      </c>
      <c r="E34" s="29">
        <f t="shared" si="2"/>
        <v>0.28448570444313398</v>
      </c>
      <c r="F34" s="29">
        <f t="shared" si="2"/>
        <v>0.28714796237495166</v>
      </c>
      <c r="G34" s="29">
        <f t="shared" si="2"/>
        <v>0.29818740893394102</v>
      </c>
      <c r="H34" s="29">
        <f t="shared" si="2"/>
        <v>0.34603667125959203</v>
      </c>
      <c r="I34" s="29">
        <f t="shared" si="2"/>
        <v>0.23051672246862359</v>
      </c>
      <c r="J34" s="29">
        <f t="shared" si="2"/>
        <v>-1.2780149695215428E-2</v>
      </c>
      <c r="K34" s="29">
        <f t="shared" si="2"/>
        <v>-0.16405810357025402</v>
      </c>
      <c r="L34" s="29">
        <f t="shared" si="2"/>
        <v>0.82420802598355825</v>
      </c>
      <c r="M34" s="29" t="str">
        <f t="shared" si="2"/>
        <v>na</v>
      </c>
      <c r="N34" s="29" t="str">
        <f t="shared" si="2"/>
        <v>na</v>
      </c>
      <c r="O34" s="29">
        <f t="shared" si="2"/>
        <v>-0.27427195192010251</v>
      </c>
      <c r="P34" s="29" t="str">
        <f t="shared" si="2"/>
        <v>na</v>
      </c>
      <c r="Q34" s="29">
        <f t="shared" si="2"/>
        <v>-0.15745741587037806</v>
      </c>
      <c r="R34" s="29" t="str">
        <f t="shared" si="2"/>
        <v>na</v>
      </c>
      <c r="S34" s="29" t="str">
        <f t="shared" si="2"/>
        <v>na</v>
      </c>
      <c r="T34" s="29">
        <f t="shared" si="2"/>
        <v>0.31198968629136237</v>
      </c>
      <c r="U34" s="29">
        <f t="shared" si="2"/>
        <v>0.10261470152935373</v>
      </c>
    </row>
    <row r="35" spans="1:21" x14ac:dyDescent="0.35">
      <c r="A35" s="10">
        <v>43465</v>
      </c>
      <c r="B35" s="29">
        <f t="shared" si="2"/>
        <v>0.89147286821705418</v>
      </c>
      <c r="C35" s="29">
        <f t="shared" si="2"/>
        <v>-9.8592371940891238E-2</v>
      </c>
      <c r="D35" s="29">
        <f t="shared" si="2"/>
        <v>-2.6946791504909865E-2</v>
      </c>
      <c r="E35" s="29">
        <f t="shared" si="2"/>
        <v>-7.5665974456140012E-2</v>
      </c>
      <c r="F35" s="29">
        <f t="shared" si="2"/>
        <v>-7.0093960627789068E-2</v>
      </c>
      <c r="G35" s="29">
        <f t="shared" si="2"/>
        <v>-8.3470006309148262E-2</v>
      </c>
      <c r="H35" s="29">
        <f t="shared" si="2"/>
        <v>-5.3036310236703646E-2</v>
      </c>
      <c r="I35" s="29">
        <f t="shared" si="2"/>
        <v>-0.12996687098814289</v>
      </c>
      <c r="J35" s="29">
        <f t="shared" si="2"/>
        <v>-4.8818550116375425E-2</v>
      </c>
      <c r="K35" s="29">
        <f t="shared" si="2"/>
        <v>-0.84920666483824858</v>
      </c>
      <c r="L35" s="29">
        <f t="shared" si="2"/>
        <v>-0.75018852252512747</v>
      </c>
      <c r="M35" s="29" t="str">
        <f t="shared" si="2"/>
        <v>na</v>
      </c>
      <c r="N35" s="29" t="str">
        <f t="shared" si="2"/>
        <v>na</v>
      </c>
      <c r="O35" s="29">
        <f t="shared" si="2"/>
        <v>-0.94752915650272751</v>
      </c>
      <c r="P35" s="29" t="str">
        <f t="shared" si="2"/>
        <v>na</v>
      </c>
      <c r="Q35" s="29">
        <f t="shared" si="2"/>
        <v>-0.74346637506834334</v>
      </c>
      <c r="R35" s="29" t="str">
        <f t="shared" si="2"/>
        <v>na</v>
      </c>
      <c r="S35" s="29" t="str">
        <f t="shared" si="2"/>
        <v>na</v>
      </c>
      <c r="T35" s="29">
        <f t="shared" si="2"/>
        <v>-0.24780520125890346</v>
      </c>
      <c r="U35" s="29">
        <f t="shared" si="2"/>
        <v>0.16089965397923875</v>
      </c>
    </row>
    <row r="36" spans="1:21" x14ac:dyDescent="0.35">
      <c r="A36" t="s">
        <v>60</v>
      </c>
      <c r="B36" s="31">
        <f>AVERAGE(B31:B35)</f>
        <v>14.335230077404663</v>
      </c>
      <c r="C36" s="31">
        <f t="shared" ref="C36:T36" si="3">AVERAGE(C31:C35)</f>
        <v>3.159802613588604E-2</v>
      </c>
      <c r="D36" s="31">
        <f t="shared" si="3"/>
        <v>4.8601037815573303E-2</v>
      </c>
      <c r="E36" s="31">
        <f t="shared" si="3"/>
        <v>7.785911851892216E-2</v>
      </c>
      <c r="F36" s="31">
        <f t="shared" si="3"/>
        <v>7.8560605072793235E-2</v>
      </c>
      <c r="G36" s="31">
        <f t="shared" si="3"/>
        <v>7.8453369497009456E-2</v>
      </c>
      <c r="H36" s="31">
        <f t="shared" si="3"/>
        <v>0.11222654170839466</v>
      </c>
      <c r="I36" s="31">
        <f t="shared" si="3"/>
        <v>3.0349241666503962E-2</v>
      </c>
      <c r="J36" s="31">
        <f t="shared" si="3"/>
        <v>-4.0337819936291971E-2</v>
      </c>
      <c r="K36" s="31">
        <f t="shared" si="3"/>
        <v>1.0929778667190484</v>
      </c>
      <c r="L36" s="31">
        <f t="shared" si="3"/>
        <v>0.57658665761546535</v>
      </c>
      <c r="M36" s="31">
        <f t="shared" si="3"/>
        <v>33.205641832249199</v>
      </c>
      <c r="N36" s="31">
        <f t="shared" si="3"/>
        <v>14.144007383655275</v>
      </c>
      <c r="O36" s="31">
        <f t="shared" si="3"/>
        <v>1.4525887637447914</v>
      </c>
      <c r="P36" s="31">
        <f t="shared" si="3"/>
        <v>0.37990342728322324</v>
      </c>
      <c r="Q36" s="31">
        <f t="shared" si="3"/>
        <v>3.1995726785830727</v>
      </c>
      <c r="R36" s="31">
        <f t="shared" si="3"/>
        <v>-0.87650085763293317</v>
      </c>
      <c r="S36" s="31">
        <f t="shared" si="3"/>
        <v>0.6071405026695782</v>
      </c>
      <c r="T36" s="31">
        <f t="shared" si="3"/>
        <v>0.12002247609043674</v>
      </c>
      <c r="U36" s="31">
        <f>AVERAGE(U31:U35)</f>
        <v>0.1584377265548384</v>
      </c>
    </row>
    <row r="38" spans="1:21" x14ac:dyDescent="0.35">
      <c r="A38" s="30" t="s">
        <v>59</v>
      </c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</row>
    <row r="39" spans="1:21" x14ac:dyDescent="0.35">
      <c r="B39" s="16" t="s">
        <v>33</v>
      </c>
      <c r="C39" s="27" t="s">
        <v>43</v>
      </c>
      <c r="D39" s="27" t="s">
        <v>43</v>
      </c>
      <c r="E39" s="15" t="s">
        <v>35</v>
      </c>
      <c r="F39" s="15" t="s">
        <v>35</v>
      </c>
      <c r="G39" s="15" t="s">
        <v>35</v>
      </c>
      <c r="H39" s="15" t="s">
        <v>35</v>
      </c>
      <c r="I39" s="15" t="s">
        <v>35</v>
      </c>
      <c r="J39" s="17" t="s">
        <v>36</v>
      </c>
      <c r="K39" s="18" t="s">
        <v>34</v>
      </c>
      <c r="L39" s="18" t="s">
        <v>34</v>
      </c>
      <c r="M39" s="19" t="s">
        <v>37</v>
      </c>
      <c r="N39" s="19" t="s">
        <v>37</v>
      </c>
      <c r="O39" s="19" t="s">
        <v>37</v>
      </c>
      <c r="P39" s="19" t="s">
        <v>37</v>
      </c>
      <c r="Q39" s="19" t="s">
        <v>37</v>
      </c>
      <c r="R39" s="19" t="s">
        <v>37</v>
      </c>
      <c r="S39" s="19" t="s">
        <v>37</v>
      </c>
      <c r="T39" s="40" t="s">
        <v>47</v>
      </c>
      <c r="U39" s="41"/>
    </row>
    <row r="40" spans="1:21" x14ac:dyDescent="0.35">
      <c r="A40" s="9" t="s">
        <v>0</v>
      </c>
      <c r="B40" s="8" t="s">
        <v>1</v>
      </c>
      <c r="C40" s="8" t="s">
        <v>45</v>
      </c>
      <c r="D40" s="8" t="s">
        <v>44</v>
      </c>
      <c r="E40" s="9" t="s">
        <v>38</v>
      </c>
      <c r="F40" s="9" t="s">
        <v>21</v>
      </c>
      <c r="G40" s="9" t="s">
        <v>22</v>
      </c>
      <c r="H40" s="9" t="s">
        <v>23</v>
      </c>
      <c r="I40" s="9" t="s">
        <v>26</v>
      </c>
      <c r="J40" s="9" t="s">
        <v>24</v>
      </c>
      <c r="K40" s="9" t="s">
        <v>25</v>
      </c>
      <c r="L40" s="9" t="s">
        <v>20</v>
      </c>
      <c r="M40" s="9" t="s">
        <v>27</v>
      </c>
      <c r="N40" s="9" t="s">
        <v>28</v>
      </c>
      <c r="O40" s="9" t="s">
        <v>29</v>
      </c>
      <c r="P40" s="9" t="s">
        <v>30</v>
      </c>
      <c r="Q40" s="9" t="s">
        <v>31</v>
      </c>
      <c r="R40" s="9" t="s">
        <v>32</v>
      </c>
      <c r="S40" s="9" t="s">
        <v>46</v>
      </c>
      <c r="T40" s="28" t="s">
        <v>48</v>
      </c>
      <c r="U40" s="28" t="s">
        <v>49</v>
      </c>
    </row>
    <row r="41" spans="1:21" x14ac:dyDescent="0.35">
      <c r="A41" s="10" t="s">
        <v>55</v>
      </c>
      <c r="B41" s="29">
        <f>CORREL(Combined!$M$3:$M$1181,Combined!C$3:C$1181)</f>
        <v>-0.66840951532805737</v>
      </c>
      <c r="C41" s="29">
        <f>CORREL(Combined!$M$3:$M$1181,Combined!D$3:D$1181)</f>
        <v>0.77017726794776709</v>
      </c>
      <c r="D41" s="29">
        <f>CORREL(Combined!$M$3:$M$1181,Combined!E$3:E$1181)</f>
        <v>0.64752636354631243</v>
      </c>
      <c r="E41" s="29">
        <f>CORREL(Combined!$M$3:$M$1181,Combined!F$3:F$1181)</f>
        <v>0.89956575872485345</v>
      </c>
      <c r="F41" s="29">
        <f>CORREL(Combined!$M$3:$M$1181,Combined!G$3:G$1181)</f>
        <v>0.89892292861475009</v>
      </c>
      <c r="G41" s="29">
        <f>CORREL(Combined!$M$3:$M$1181,Combined!H$3:H$1181)</f>
        <v>0.91219510338290155</v>
      </c>
      <c r="H41" s="29">
        <f>CORREL(Combined!$M$3:$M$1181,Combined!I$3:I$1181)</f>
        <v>0.90429144717158527</v>
      </c>
      <c r="I41" s="29">
        <f>CORREL(Combined!$M$3:$M$1181,Combined!J$3:J$1181)</f>
        <v>0.90843668746237116</v>
      </c>
      <c r="J41" s="29">
        <f>CORREL(Combined!$M$3:$M$1181,Combined!K$3:K$1181)</f>
        <v>0.14448776796607837</v>
      </c>
      <c r="K41" s="29">
        <f>CORREL(Combined!$M$3:$M$1181,Combined!L$3:L$1181)</f>
        <v>0.9244448854945847</v>
      </c>
      <c r="L41" s="29">
        <f>CORREL(Combined!$M$3:$M$1181,Combined!M$3:M$1181)</f>
        <v>0.99999999999999978</v>
      </c>
      <c r="M41" s="29">
        <f>CORREL(Combined!$M$3:$M$1181,Combined!N$3:N$1181)</f>
        <v>0.66998228266668347</v>
      </c>
      <c r="N41" s="29">
        <f>CORREL(Combined!$M$3:$M$1181,Combined!O$3:O$1181)</f>
        <v>0.60085076639609358</v>
      </c>
      <c r="O41" s="29">
        <f>CORREL(Combined!$M$3:$M$1181,Combined!P$3:P$1181)</f>
        <v>0.88666954357595285</v>
      </c>
      <c r="P41" s="29">
        <f>CORREL(Combined!$M$3:$M$1181,Combined!Q$3:Q$1181)</f>
        <v>0.94308565804374911</v>
      </c>
      <c r="Q41" s="29">
        <f>CORREL(Combined!$M$3:$M$1181,Combined!R$3:R$1181)</f>
        <v>0.791770971347733</v>
      </c>
      <c r="R41" s="29">
        <f>CORREL(Combined!$M$3:$M$1181,Combined!S$3:S$1181)</f>
        <v>0.49319213160517744</v>
      </c>
      <c r="S41" s="29">
        <f>CORREL(Combined!$M$3:$M$1181,Combined!T$3:T$1181)</f>
        <v>0.81500123418108039</v>
      </c>
      <c r="T41" s="29">
        <f>CORREL(Combined!$M$3:$M$1181,Combined!U$3:U$1181)</f>
        <v>0.45705827191824711</v>
      </c>
      <c r="U41" s="29">
        <f>CORREL(Combined!$M$3:$M$1181,Combined!V$3:V$1181)</f>
        <v>0.66190046845873896</v>
      </c>
    </row>
    <row r="42" spans="1:21" x14ac:dyDescent="0.35">
      <c r="A42" s="10" t="s">
        <v>56</v>
      </c>
      <c r="B42" s="29">
        <f>CORREL(Combined!$E$3:$E$1181,Combined!C$3:C$1181)</f>
        <v>-0.83574213695497623</v>
      </c>
      <c r="C42" s="29">
        <f>CORREL(Combined!$E$3:$E$1181,Combined!D$3:D$1181)</f>
        <v>0.86866936714357879</v>
      </c>
      <c r="D42" s="29">
        <f>CORREL(Combined!$E$3:$E$1181,Combined!E$3:E$1181)</f>
        <v>1</v>
      </c>
      <c r="E42" s="29">
        <f>CORREL(Combined!$E$3:$E$1181,Combined!F$3:F$1181)</f>
        <v>0.77715081521405316</v>
      </c>
      <c r="F42" s="29">
        <f>CORREL(Combined!$E$3:$E$1181,Combined!G$3:G$1181)</f>
        <v>0.78124430016931279</v>
      </c>
      <c r="G42" s="29">
        <f>CORREL(Combined!$E$3:$E$1181,Combined!H$3:H$1181)</f>
        <v>0.76319765815350382</v>
      </c>
      <c r="H42" s="29">
        <f>CORREL(Combined!$E$3:$E$1181,Combined!I$3:I$1181)</f>
        <v>0.8331723141458186</v>
      </c>
      <c r="I42" s="29">
        <f>CORREL(Combined!$E$3:$E$1181,Combined!J$3:J$1181)</f>
        <v>0.52490699973164545</v>
      </c>
      <c r="J42" s="29">
        <f>CORREL(Combined!$E$3:$E$1181,Combined!K$3:K$1181)</f>
        <v>-7.5196366978404844E-2</v>
      </c>
      <c r="K42" s="29">
        <f>CORREL(Combined!$E$3:$E$1181,Combined!L$3:L$1181)</f>
        <v>0.57414046296141019</v>
      </c>
      <c r="L42" s="29">
        <f>CORREL(Combined!$E$3:$E$1181,Combined!M$3:M$1181)</f>
        <v>0.64752636354631243</v>
      </c>
      <c r="M42" s="29">
        <f>CORREL(Combined!$E$3:$E$1181,Combined!N$3:N$1181)</f>
        <v>-1.356809214421595E-2</v>
      </c>
      <c r="N42" s="29">
        <f>CORREL(Combined!$E$3:$E$1181,Combined!O$3:O$1181)</f>
        <v>0.10713095021991886</v>
      </c>
      <c r="O42" s="29">
        <f>CORREL(Combined!$E$3:$E$1181,Combined!P$3:P$1181)</f>
        <v>0.48806925080450392</v>
      </c>
      <c r="P42" s="29">
        <f>CORREL(Combined!$E$3:$E$1181,Combined!Q$3:Q$1181)</f>
        <v>-0.33136195613717256</v>
      </c>
      <c r="Q42" s="29">
        <f>CORREL(Combined!$E$3:$E$1181,Combined!R$3:R$1181)</f>
        <v>0.49083976482851088</v>
      </c>
      <c r="R42" s="29">
        <f>CORREL(Combined!$E$3:$E$1181,Combined!S$3:S$1181)</f>
        <v>-3.0667561246811716E-2</v>
      </c>
      <c r="S42" s="29">
        <f>CORREL(Combined!$E$3:$E$1181,Combined!T$3:T$1181)</f>
        <v>-0.38969494944844357</v>
      </c>
      <c r="T42" s="29">
        <f>CORREL(Combined!$E$3:$E$1181,Combined!U$3:U$1181)</f>
        <v>0.1536191289988397</v>
      </c>
      <c r="U42" s="29">
        <f>CORREL(Combined!$E$3:$E$1181,Combined!V$3:V$1181)</f>
        <v>0.64290774180737031</v>
      </c>
    </row>
    <row r="43" spans="1:21" x14ac:dyDescent="0.35">
      <c r="A43" s="10" t="s">
        <v>57</v>
      </c>
      <c r="B43" s="29">
        <f>CORREL(Combined!$G$3:$G$1181,Combined!C$3:C$1181)</f>
        <v>-0.64872491644277097</v>
      </c>
      <c r="C43" s="29">
        <f>CORREL(Combined!$G$3:$G$1181,Combined!D$3:D$1181)</f>
        <v>0.80753945657669246</v>
      </c>
      <c r="D43" s="29">
        <f>CORREL(Combined!$G$3:$G$1181,Combined!E$3:E$1181)</f>
        <v>0.78124430016931279</v>
      </c>
      <c r="E43" s="29">
        <f>CORREL(Combined!$G$3:$G$1181,Combined!F$3:F$1181)</f>
        <v>0.99992574456181194</v>
      </c>
      <c r="F43" s="29">
        <f>CORREL(Combined!$G$3:$G$1181,Combined!G$3:G$1181)</f>
        <v>1.0000000000000002</v>
      </c>
      <c r="G43" s="29">
        <f>CORREL(Combined!$G$3:$G$1181,Combined!H$3:H$1181)</f>
        <v>0.99675011258984414</v>
      </c>
      <c r="H43" s="29">
        <f>CORREL(Combined!$G$3:$G$1181,Combined!I$3:I$1181)</f>
        <v>0.97550406625182784</v>
      </c>
      <c r="I43" s="29">
        <f>CORREL(Combined!$G$3:$G$1181,Combined!J$3:J$1181)</f>
        <v>0.8858795882641598</v>
      </c>
      <c r="J43" s="29">
        <f>CORREL(Combined!$G$3:$G$1181,Combined!K$3:K$1181)</f>
        <v>-6.701323568729893E-2</v>
      </c>
      <c r="K43" s="29">
        <f>CORREL(Combined!$G$3:$G$1181,Combined!L$3:L$1181)</f>
        <v>0.89657396915091803</v>
      </c>
      <c r="L43" s="29">
        <f>CORREL(Combined!$G$3:$G$1181,Combined!M$3:M$1181)</f>
        <v>0.89892292861475009</v>
      </c>
      <c r="M43" s="29">
        <f>CORREL(Combined!$G$3:$G$1181,Combined!N$3:N$1181)</f>
        <v>0.77297233837426582</v>
      </c>
      <c r="N43" s="29">
        <f>CORREL(Combined!$G$3:$G$1181,Combined!O$3:O$1181)</f>
        <v>0.77483590254334889</v>
      </c>
      <c r="O43" s="29">
        <f>CORREL(Combined!$G$3:$G$1181,Combined!P$3:P$1181)</f>
        <v>0.8105936316997383</v>
      </c>
      <c r="P43" s="29">
        <f>CORREL(Combined!$G$3:$G$1181,Combined!Q$3:Q$1181)</f>
        <v>0.62878625512286845</v>
      </c>
      <c r="Q43" s="29">
        <f>CORREL(Combined!$G$3:$G$1181,Combined!R$3:R$1181)</f>
        <v>0.76472272948323738</v>
      </c>
      <c r="R43" s="29">
        <f>CORREL(Combined!$G$3:$G$1181,Combined!S$3:S$1181)</f>
        <v>0.72095255869320918</v>
      </c>
      <c r="S43" s="29">
        <f>CORREL(Combined!$G$3:$G$1181,Combined!T$3:T$1181)</f>
        <v>0.46040954703613779</v>
      </c>
      <c r="T43" s="29">
        <f>CORREL(Combined!$G$3:$G$1181,Combined!U$3:U$1181)</f>
        <v>0.54642076076101442</v>
      </c>
      <c r="U43" s="29">
        <f>CORREL(Combined!$G$3:$G$1181,Combined!V$3:V$1181)</f>
        <v>0.77342230045518146</v>
      </c>
    </row>
    <row r="44" spans="1:21" x14ac:dyDescent="0.35">
      <c r="A44" s="10" t="s">
        <v>58</v>
      </c>
      <c r="B44" s="29">
        <f>CORREL(Combined!$U$3:$U$1181,Combined!C$3:C$1181)</f>
        <v>5.7904004403434087E-2</v>
      </c>
      <c r="C44" s="29">
        <f>CORREL(Combined!$U$3:$U$1181,Combined!D$3:D$1181)</f>
        <v>0.23160473717998192</v>
      </c>
      <c r="D44" s="29">
        <f>CORREL(Combined!$U$3:$U$1181,Combined!E$3:E$1181)</f>
        <v>0.1536191289988397</v>
      </c>
      <c r="E44" s="29">
        <f>CORREL(Combined!$U$3:$U$1181,Combined!F$3:F$1181)</f>
        <v>0.5519256555974017</v>
      </c>
      <c r="F44" s="29">
        <f>CORREL(Combined!$U$3:$U$1181,Combined!G$3:G$1181)</f>
        <v>0.54642076076101442</v>
      </c>
      <c r="G44" s="29">
        <f>CORREL(Combined!$U$3:$U$1181,Combined!H$3:H$1181)</f>
        <v>0.53247233373554248</v>
      </c>
      <c r="H44" s="29">
        <f>CORREL(Combined!$U$3:$U$1181,Combined!I$3:I$1181)</f>
        <v>0.38988662493987297</v>
      </c>
      <c r="I44" s="29">
        <f>CORREL(Combined!$U$3:$U$1181,Combined!J$3:J$1181)</f>
        <v>0.52938895608525782</v>
      </c>
      <c r="J44" s="29">
        <f>CORREL(Combined!$U$3:$U$1181,Combined!K$3:K$1181)</f>
        <v>-0.29090202322292136</v>
      </c>
      <c r="K44" s="29">
        <f>CORREL(Combined!$U$3:$U$1181,Combined!L$3:L$1181)</f>
        <v>0.57471254807135774</v>
      </c>
      <c r="L44" s="29">
        <f>CORREL(Combined!$U$3:$U$1181,Combined!M$3:M$1181)</f>
        <v>0.45705827191824711</v>
      </c>
      <c r="M44" s="29">
        <f>CORREL(Combined!$U$3:$U$1181,Combined!N$3:N$1181)</f>
        <v>0.49218396427034911</v>
      </c>
      <c r="N44" s="29">
        <f>CORREL(Combined!$U$3:$U$1181,Combined!O$3:O$1181)</f>
        <v>0.42721061206580518</v>
      </c>
      <c r="O44" s="29">
        <f>CORREL(Combined!$U$3:$U$1181,Combined!P$3:P$1181)</f>
        <v>0.43262114963261683</v>
      </c>
      <c r="P44" s="29">
        <f>CORREL(Combined!$U$3:$U$1181,Combined!Q$3:Q$1181)</f>
        <v>5.0507209732804557E-2</v>
      </c>
      <c r="Q44" s="29">
        <f>CORREL(Combined!$U$3:$U$1181,Combined!R$3:R$1181)</f>
        <v>0.40138853860053741</v>
      </c>
      <c r="R44" s="29">
        <f>CORREL(Combined!$U$3:$U$1181,Combined!S$3:S$1181)</f>
        <v>0.50728707370047177</v>
      </c>
      <c r="S44" s="29">
        <f>CORREL(Combined!$U$3:$U$1181,Combined!T$3:T$1181)</f>
        <v>-0.16812811178597262</v>
      </c>
      <c r="T44" s="29">
        <f>CORREL(Combined!$U$3:$U$1181,Combined!U$3:U$1181)</f>
        <v>1</v>
      </c>
      <c r="U44" s="29">
        <f>CORREL(Combined!$U$3:$U$1181,Combined!V$3:V$1181)</f>
        <v>0.74458837477851136</v>
      </c>
    </row>
    <row r="45" spans="1:21" x14ac:dyDescent="0.35">
      <c r="A45" s="10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</row>
    <row r="48" spans="1:21" x14ac:dyDescent="0.35">
      <c r="B48" s="8" t="s">
        <v>1</v>
      </c>
      <c r="C48" s="8" t="s">
        <v>45</v>
      </c>
      <c r="D48" s="8" t="s">
        <v>44</v>
      </c>
      <c r="E48" s="9" t="s">
        <v>38</v>
      </c>
      <c r="F48" s="9" t="s">
        <v>21</v>
      </c>
      <c r="G48" s="9" t="s">
        <v>22</v>
      </c>
      <c r="H48" s="9" t="s">
        <v>23</v>
      </c>
      <c r="I48" s="9" t="s">
        <v>26</v>
      </c>
      <c r="J48" s="9" t="s">
        <v>24</v>
      </c>
      <c r="K48" s="9" t="s">
        <v>25</v>
      </c>
      <c r="L48" s="9" t="s">
        <v>20</v>
      </c>
      <c r="M48" s="9" t="s">
        <v>27</v>
      </c>
      <c r="N48" s="9" t="s">
        <v>28</v>
      </c>
      <c r="O48" s="9" t="s">
        <v>29</v>
      </c>
      <c r="P48" s="9" t="s">
        <v>30</v>
      </c>
      <c r="Q48" s="9" t="s">
        <v>31</v>
      </c>
      <c r="R48" s="9" t="s">
        <v>32</v>
      </c>
      <c r="S48" s="9" t="s">
        <v>46</v>
      </c>
      <c r="T48" s="28" t="s">
        <v>48</v>
      </c>
      <c r="U48" s="28" t="s">
        <v>49</v>
      </c>
    </row>
    <row r="49" spans="1:21" x14ac:dyDescent="0.35">
      <c r="A49" s="10" t="s">
        <v>55</v>
      </c>
      <c r="B49" s="29">
        <f>CORREL(Combined!$M$3:$M$1181,Combined!C$3:C$1181)</f>
        <v>-0.66840951532805737</v>
      </c>
      <c r="C49" s="29">
        <f>CORREL(Combined!$M$3:$M$1181,Combined!D$3:D$1181)</f>
        <v>0.77017726794776709</v>
      </c>
      <c r="D49" s="29">
        <f>CORREL(Combined!$M$3:$M$1181,Combined!E$3:E$1181)</f>
        <v>0.64752636354631243</v>
      </c>
      <c r="E49" s="29">
        <f>CORREL(Combined!$M$3:$M$1181,Combined!F$3:F$1181)</f>
        <v>0.89956575872485345</v>
      </c>
      <c r="F49" s="29">
        <f>CORREL(Combined!$M$3:$M$1181,Combined!G$3:G$1181)</f>
        <v>0.89892292861475009</v>
      </c>
      <c r="G49" s="29">
        <f>CORREL(Combined!$M$3:$M$1181,Combined!H$3:H$1181)</f>
        <v>0.91219510338290155</v>
      </c>
      <c r="H49" s="29">
        <f>CORREL(Combined!$M$3:$M$1181,Combined!I$3:I$1181)</f>
        <v>0.90429144717158527</v>
      </c>
      <c r="I49" s="29">
        <f>CORREL(Combined!$M$3:$M$1181,Combined!J$3:J$1181)</f>
        <v>0.90843668746237116</v>
      </c>
      <c r="J49" s="29">
        <f>CORREL(Combined!$M$3:$M$1181,Combined!K$3:K$1181)</f>
        <v>0.14448776796607837</v>
      </c>
      <c r="K49" s="29">
        <f>CORREL(Combined!$M$3:$M$1181,Combined!L$3:L$1181)</f>
        <v>0.9244448854945847</v>
      </c>
      <c r="L49" s="29">
        <f>CORREL(Combined!$M$3:$M$1181,Combined!M$3:M$1181)</f>
        <v>0.99999999999999978</v>
      </c>
      <c r="M49" s="29">
        <f>CORREL(Combined!$M$3:$M$1181,Combined!N$3:N$1181)</f>
        <v>0.66998228266668347</v>
      </c>
      <c r="N49" s="29">
        <f>CORREL(Combined!$M$3:$M$1181,Combined!O$3:O$1181)</f>
        <v>0.60085076639609358</v>
      </c>
      <c r="O49" s="29">
        <f>CORREL(Combined!$M$3:$M$1181,Combined!P$3:P$1181)</f>
        <v>0.88666954357595285</v>
      </c>
      <c r="P49" s="29">
        <f>CORREL(Combined!$M$3:$M$1181,Combined!Q$3:Q$1181)</f>
        <v>0.94308565804374911</v>
      </c>
      <c r="Q49" s="29">
        <f>CORREL(Combined!$M$3:$M$1181,Combined!R$3:R$1181)</f>
        <v>0.791770971347733</v>
      </c>
      <c r="R49" s="29">
        <f>CORREL(Combined!$M$3:$M$1181,Combined!S$3:S$1181)</f>
        <v>0.49319213160517744</v>
      </c>
      <c r="S49" s="29">
        <f>CORREL(Combined!$M$3:$M$1181,Combined!T$3:T$1181)</f>
        <v>0.81500123418108039</v>
      </c>
      <c r="T49" s="29">
        <f>CORREL(Combined!$M$3:$M$1181,Combined!U$3:U$1181)</f>
        <v>0.45705827191824711</v>
      </c>
      <c r="U49" s="29">
        <f>CORREL(Combined!$M$3:$M$1181,Combined!V$3:V$1181)</f>
        <v>0.66190046845873896</v>
      </c>
    </row>
    <row r="50" spans="1:21" x14ac:dyDescent="0.35">
      <c r="A50" s="10" t="s">
        <v>56</v>
      </c>
      <c r="B50" s="29">
        <f>CORREL(Combined!$E$3:$E$1181,Combined!C$3:C$1181)</f>
        <v>-0.83574213695497623</v>
      </c>
      <c r="C50" s="29">
        <f>CORREL(Combined!$E$3:$E$1181,Combined!D$3:D$1181)</f>
        <v>0.86866936714357879</v>
      </c>
      <c r="D50" s="29">
        <f>CORREL(Combined!$E$3:$E$1181,Combined!E$3:E$1181)</f>
        <v>1</v>
      </c>
      <c r="E50" s="29">
        <f>CORREL(Combined!$E$3:$E$1181,Combined!F$3:F$1181)</f>
        <v>0.77715081521405316</v>
      </c>
      <c r="F50" s="29">
        <f>CORREL(Combined!$E$3:$E$1181,Combined!G$3:G$1181)</f>
        <v>0.78124430016931279</v>
      </c>
      <c r="G50" s="29">
        <f>CORREL(Combined!$E$3:$E$1181,Combined!H$3:H$1181)</f>
        <v>0.76319765815350382</v>
      </c>
      <c r="H50" s="29">
        <f>CORREL(Combined!$E$3:$E$1181,Combined!I$3:I$1181)</f>
        <v>0.8331723141458186</v>
      </c>
      <c r="I50" s="29">
        <f>CORREL(Combined!$E$3:$E$1181,Combined!J$3:J$1181)</f>
        <v>0.52490699973164545</v>
      </c>
      <c r="J50" s="29">
        <f>CORREL(Combined!$E$3:$E$1181,Combined!K$3:K$1181)</f>
        <v>-7.5196366978404844E-2</v>
      </c>
      <c r="K50" s="29">
        <f>CORREL(Combined!$E$3:$E$1181,Combined!L$3:L$1181)</f>
        <v>0.57414046296141019</v>
      </c>
      <c r="L50" s="29">
        <f>CORREL(Combined!$E$3:$E$1181,Combined!M$3:M$1181)</f>
        <v>0.64752636354631243</v>
      </c>
      <c r="M50" s="29">
        <f>CORREL(Combined!$E$3:$E$1181,Combined!N$3:N$1181)</f>
        <v>-1.356809214421595E-2</v>
      </c>
      <c r="N50" s="29">
        <f>CORREL(Combined!$E$3:$E$1181,Combined!O$3:O$1181)</f>
        <v>0.10713095021991886</v>
      </c>
      <c r="O50" s="29">
        <f>CORREL(Combined!$E$3:$E$1181,Combined!P$3:P$1181)</f>
        <v>0.48806925080450392</v>
      </c>
      <c r="P50" s="29">
        <f>CORREL(Combined!$E$3:$E$1181,Combined!Q$3:Q$1181)</f>
        <v>-0.33136195613717256</v>
      </c>
      <c r="Q50" s="29">
        <f>CORREL(Combined!$E$3:$E$1181,Combined!R$3:R$1181)</f>
        <v>0.49083976482851088</v>
      </c>
      <c r="R50" s="29">
        <f>CORREL(Combined!$E$3:$E$1181,Combined!S$3:S$1181)</f>
        <v>-3.0667561246811716E-2</v>
      </c>
      <c r="S50" s="29">
        <f>CORREL(Combined!$E$3:$E$1181,Combined!T$3:T$1181)</f>
        <v>-0.38969494944844357</v>
      </c>
      <c r="T50" s="29">
        <f>CORREL(Combined!$E$3:$E$1181,Combined!U$3:U$1181)</f>
        <v>0.1536191289988397</v>
      </c>
      <c r="U50" s="29">
        <f>CORREL(Combined!$E$3:$E$1181,Combined!V$3:V$1181)</f>
        <v>0.64290774180737031</v>
      </c>
    </row>
    <row r="51" spans="1:21" x14ac:dyDescent="0.35">
      <c r="A51" t="s">
        <v>60</v>
      </c>
      <c r="B51" s="31">
        <f>AVERAGE(B46:B50)</f>
        <v>-0.7520758261415168</v>
      </c>
      <c r="C51" s="31">
        <f t="shared" ref="C51" si="4">AVERAGE(C46:C50)</f>
        <v>0.81942331754567288</v>
      </c>
      <c r="D51" s="31">
        <f t="shared" ref="D51" si="5">AVERAGE(D46:D50)</f>
        <v>0.82376318177315622</v>
      </c>
      <c r="E51" s="31">
        <f t="shared" ref="E51" si="6">AVERAGE(E46:E50)</f>
        <v>0.83835828696945325</v>
      </c>
      <c r="F51" s="31">
        <f t="shared" ref="F51" si="7">AVERAGE(F46:F50)</f>
        <v>0.84008361439203139</v>
      </c>
      <c r="G51" s="31">
        <f t="shared" ref="G51" si="8">AVERAGE(G46:G50)</f>
        <v>0.83769638076820274</v>
      </c>
      <c r="H51" s="31">
        <f t="shared" ref="H51" si="9">AVERAGE(H46:H50)</f>
        <v>0.86873188065870188</v>
      </c>
      <c r="I51" s="31">
        <f t="shared" ref="I51" si="10">AVERAGE(I46:I50)</f>
        <v>0.71667184359700831</v>
      </c>
      <c r="J51" s="31">
        <f t="shared" ref="J51" si="11">AVERAGE(J46:J50)</f>
        <v>3.4645700493836765E-2</v>
      </c>
      <c r="K51" s="31">
        <f t="shared" ref="K51" si="12">AVERAGE(K46:K50)</f>
        <v>0.7492926742279975</v>
      </c>
      <c r="L51" s="31">
        <f t="shared" ref="L51" si="13">AVERAGE(L46:L50)</f>
        <v>0.82376318177315611</v>
      </c>
      <c r="M51" s="31">
        <f t="shared" ref="M51" si="14">AVERAGE(M46:M50)</f>
        <v>0.32820709526123376</v>
      </c>
      <c r="N51" s="31">
        <f t="shared" ref="N51" si="15">AVERAGE(N46:N50)</f>
        <v>0.35399085830800625</v>
      </c>
      <c r="O51" s="31">
        <f t="shared" ref="O51" si="16">AVERAGE(O46:O50)</f>
        <v>0.68736939719022838</v>
      </c>
      <c r="P51" s="31">
        <f t="shared" ref="P51" si="17">AVERAGE(P46:P50)</f>
        <v>0.30586185095328827</v>
      </c>
      <c r="Q51" s="31">
        <f t="shared" ref="Q51" si="18">AVERAGE(Q46:Q50)</f>
        <v>0.641305368088122</v>
      </c>
      <c r="R51" s="31">
        <f t="shared" ref="R51" si="19">AVERAGE(R46:R50)</f>
        <v>0.23126228517918287</v>
      </c>
      <c r="S51" s="31">
        <f t="shared" ref="S51" si="20">AVERAGE(S46:S50)</f>
        <v>0.21265314236631841</v>
      </c>
      <c r="T51" s="31">
        <f t="shared" ref="T51" si="21">AVERAGE(T46:T50)</f>
        <v>0.30533870045854339</v>
      </c>
      <c r="U51" s="31">
        <f>AVERAGE(U46:U50)</f>
        <v>0.65240410513305469</v>
      </c>
    </row>
    <row r="52" spans="1:21" x14ac:dyDescent="0.35">
      <c r="B52">
        <v>-0.7520758261415168</v>
      </c>
      <c r="C52">
        <v>0.81942331754567288</v>
      </c>
      <c r="D52">
        <v>0.82376318177315622</v>
      </c>
      <c r="E52">
        <v>0.83835828696945325</v>
      </c>
      <c r="F52">
        <v>0.84008361439203139</v>
      </c>
      <c r="G52">
        <v>0.83769638076820274</v>
      </c>
      <c r="H52">
        <v>0.86873188065870188</v>
      </c>
      <c r="I52">
        <v>0.71667184359700831</v>
      </c>
      <c r="J52">
        <v>3.4645700493836765E-2</v>
      </c>
      <c r="K52">
        <v>0.7492926742279975</v>
      </c>
      <c r="L52">
        <v>0.82376318177315611</v>
      </c>
      <c r="M52">
        <v>0.32820709526123376</v>
      </c>
      <c r="N52">
        <v>0.35399085830800625</v>
      </c>
      <c r="O52">
        <v>0.68736939719022838</v>
      </c>
      <c r="P52">
        <v>0.30586185095328827</v>
      </c>
      <c r="Q52">
        <v>0.641305368088122</v>
      </c>
      <c r="R52">
        <v>0.23126228517918287</v>
      </c>
      <c r="S52">
        <v>0.21265314236631841</v>
      </c>
      <c r="T52">
        <v>0.30533870045854339</v>
      </c>
      <c r="U52">
        <v>0.65240410513305469</v>
      </c>
    </row>
    <row r="55" spans="1:21" ht="36" x14ac:dyDescent="0.35">
      <c r="B55" s="10" t="s">
        <v>55</v>
      </c>
      <c r="C55" s="10" t="s">
        <v>56</v>
      </c>
      <c r="D55" t="s">
        <v>60</v>
      </c>
    </row>
    <row r="56" spans="1:21" x14ac:dyDescent="0.35">
      <c r="A56" s="8" t="s">
        <v>45</v>
      </c>
      <c r="B56" s="29">
        <f>CORREL(Combined!$M$3:$M$1181,Combined!D$3:D$1181)</f>
        <v>0.77017726794776709</v>
      </c>
      <c r="C56" s="29">
        <f>CORREL(Combined!$E$3:$E$1181,Combined!D$3:D$1181)</f>
        <v>0.86866936714357879</v>
      </c>
      <c r="D56">
        <v>0.81942331754567288</v>
      </c>
    </row>
    <row r="57" spans="1:21" x14ac:dyDescent="0.35">
      <c r="A57" s="8" t="s">
        <v>44</v>
      </c>
      <c r="B57" s="29">
        <f>CORREL(Combined!$M$3:$M$1181,Combined!E$3:E$1181)</f>
        <v>0.64752636354631243</v>
      </c>
      <c r="C57" s="29">
        <f>CORREL(Combined!$E$3:$E$1181,Combined!E$3:E$1181)</f>
        <v>1</v>
      </c>
      <c r="D57">
        <v>0.82376318177315622</v>
      </c>
    </row>
    <row r="58" spans="1:21" x14ac:dyDescent="0.35">
      <c r="A58" s="9" t="s">
        <v>38</v>
      </c>
      <c r="B58" s="29">
        <f>CORREL(Combined!$M$3:$M$1181,Combined!F$3:F$1181)</f>
        <v>0.89956575872485345</v>
      </c>
      <c r="C58" s="29">
        <f>CORREL(Combined!$E$3:$E$1181,Combined!F$3:F$1181)</f>
        <v>0.77715081521405316</v>
      </c>
      <c r="D58">
        <v>0.83835828696945325</v>
      </c>
    </row>
    <row r="59" spans="1:21" x14ac:dyDescent="0.35">
      <c r="A59" s="9" t="s">
        <v>21</v>
      </c>
      <c r="B59" s="29">
        <f>CORREL(Combined!$M$3:$M$1181,Combined!G$3:G$1181)</f>
        <v>0.89892292861475009</v>
      </c>
      <c r="C59" s="29">
        <f>CORREL(Combined!$E$3:$E$1181,Combined!G$3:G$1181)</f>
        <v>0.78124430016931279</v>
      </c>
      <c r="D59">
        <v>0.84008361439203139</v>
      </c>
    </row>
    <row r="60" spans="1:21" x14ac:dyDescent="0.35">
      <c r="A60" s="9" t="s">
        <v>22</v>
      </c>
      <c r="B60" s="29">
        <f>CORREL(Combined!$M$3:$M$1181,Combined!H$3:H$1181)</f>
        <v>0.91219510338290155</v>
      </c>
      <c r="C60" s="29">
        <f>CORREL(Combined!$E$3:$E$1181,Combined!H$3:H$1181)</f>
        <v>0.76319765815350382</v>
      </c>
      <c r="D60">
        <v>0.83769638076820274</v>
      </c>
    </row>
    <row r="61" spans="1:21" x14ac:dyDescent="0.35">
      <c r="A61" s="9" t="s">
        <v>23</v>
      </c>
      <c r="B61" s="29">
        <f>CORREL(Combined!$M$3:$M$1181,Combined!I$3:I$1181)</f>
        <v>0.90429144717158527</v>
      </c>
      <c r="C61" s="29">
        <f>CORREL(Combined!$E$3:$E$1181,Combined!I$3:I$1181)</f>
        <v>0.8331723141458186</v>
      </c>
      <c r="D61">
        <v>0.86873188065870188</v>
      </c>
    </row>
    <row r="62" spans="1:21" x14ac:dyDescent="0.35">
      <c r="A62" s="9" t="s">
        <v>26</v>
      </c>
      <c r="B62" s="29">
        <f>CORREL(Combined!$M$3:$M$1181,Combined!J$3:J$1181)</f>
        <v>0.90843668746237116</v>
      </c>
      <c r="C62" s="29">
        <f>CORREL(Combined!$E$3:$E$1181,Combined!J$3:J$1181)</f>
        <v>0.52490699973164545</v>
      </c>
      <c r="D62">
        <v>0.71667184359700831</v>
      </c>
    </row>
    <row r="63" spans="1:21" x14ac:dyDescent="0.35">
      <c r="A63" s="9" t="s">
        <v>24</v>
      </c>
      <c r="B63" s="29">
        <f>CORREL(Combined!$M$3:$M$1181,Combined!K$3:K$1181)</f>
        <v>0.14448776796607837</v>
      </c>
      <c r="C63" s="29">
        <f>CORREL(Combined!$E$3:$E$1181,Combined!K$3:K$1181)</f>
        <v>-7.5196366978404844E-2</v>
      </c>
      <c r="D63">
        <v>3.4645700493836765E-2</v>
      </c>
    </row>
    <row r="64" spans="1:21" x14ac:dyDescent="0.35">
      <c r="A64" s="9" t="s">
        <v>25</v>
      </c>
      <c r="B64" s="29">
        <f>CORREL(Combined!$M$3:$M$1181,Combined!L$3:L$1181)</f>
        <v>0.9244448854945847</v>
      </c>
      <c r="C64" s="29">
        <f>CORREL(Combined!$E$3:$E$1181,Combined!L$3:L$1181)</f>
        <v>0.57414046296141019</v>
      </c>
      <c r="D64">
        <v>0.7492926742279975</v>
      </c>
    </row>
    <row r="65" spans="1:4" x14ac:dyDescent="0.35">
      <c r="A65" s="9" t="s">
        <v>20</v>
      </c>
      <c r="B65" s="29">
        <f>CORREL(Combined!$M$3:$M$1181,Combined!M$3:M$1181)</f>
        <v>0.99999999999999978</v>
      </c>
      <c r="C65" s="29">
        <f>CORREL(Combined!$E$3:$E$1181,Combined!M$3:M$1181)</f>
        <v>0.64752636354631243</v>
      </c>
      <c r="D65">
        <v>0.82376318177315611</v>
      </c>
    </row>
    <row r="66" spans="1:4" x14ac:dyDescent="0.35">
      <c r="A66" s="9" t="s">
        <v>27</v>
      </c>
      <c r="B66" s="37">
        <f>CORREL(Combined!$M$3:$M$613,Combined!N$3:N$613)</f>
        <v>0.66998228266668347</v>
      </c>
      <c r="C66" s="37">
        <f>CORREL(Combined!$E$3:$E$613,Combined!N$3:N$613)</f>
        <v>-1.356809214421595E-2</v>
      </c>
      <c r="D66" s="38">
        <v>0.32820709526123376</v>
      </c>
    </row>
    <row r="67" spans="1:4" x14ac:dyDescent="0.35">
      <c r="A67" s="9" t="s">
        <v>28</v>
      </c>
      <c r="B67" s="37">
        <f>CORREL(Combined!$M$3:$M$500,Combined!O$3:O$500)</f>
        <v>0.59843181478751628</v>
      </c>
      <c r="C67" s="37">
        <f>CORREL(Combined!$E$3:$E$500,Combined!O$3:O$500)</f>
        <v>0.10672085829508621</v>
      </c>
      <c r="D67" s="38">
        <v>0.35399085830800625</v>
      </c>
    </row>
    <row r="68" spans="1:4" x14ac:dyDescent="0.35">
      <c r="A68" s="9" t="s">
        <v>29</v>
      </c>
      <c r="B68" s="37">
        <f>CORREL(Combined!$M$3:$M$522,Combined!P$3:P$522)</f>
        <v>0.79345880034543359</v>
      </c>
      <c r="C68" s="37">
        <f>CORREL(Combined!$E$3:$E$522,Combined!P$3:P$522)</f>
        <v>-0.31323701617045313</v>
      </c>
      <c r="D68" s="38">
        <v>0.68736939719022838</v>
      </c>
    </row>
    <row r="69" spans="1:4" x14ac:dyDescent="0.35">
      <c r="A69" s="9" t="s">
        <v>30</v>
      </c>
      <c r="B69" s="37">
        <f>CORREL(Combined!$M$3:$M$1181,Combined!Q$3:Q$1181)</f>
        <v>0.94308565804374911</v>
      </c>
      <c r="C69" s="37">
        <f>CORREL(Combined!$E$3:$E$1181,Combined!Q$3:Q$1181)</f>
        <v>-0.33136195613717256</v>
      </c>
      <c r="D69" s="38">
        <v>0.30586185095328827</v>
      </c>
    </row>
    <row r="70" spans="1:4" x14ac:dyDescent="0.35">
      <c r="A70" s="9" t="s">
        <v>31</v>
      </c>
      <c r="B70" s="37">
        <f>CORREL(Combined!$M$3:$M$1181,Combined!R$3:R$1181)</f>
        <v>0.791770971347733</v>
      </c>
      <c r="C70" s="37">
        <f>CORREL(Combined!$E$3:$E$1181,Combined!R$3:R$1181)</f>
        <v>0.49083976482851088</v>
      </c>
      <c r="D70" s="38">
        <v>0.641305368088122</v>
      </c>
    </row>
    <row r="71" spans="1:4" x14ac:dyDescent="0.35">
      <c r="A71" s="9" t="s">
        <v>32</v>
      </c>
      <c r="B71" s="37">
        <f>CORREL(Combined!$M$3:$M$535,Combined!S$3:S$535)</f>
        <v>0.49319213160517744</v>
      </c>
      <c r="C71" s="37">
        <f>CORREL(Combined!$E$3:$E$535,Combined!S$3:S$535)</f>
        <v>-3.0667561246811716E-2</v>
      </c>
      <c r="D71" s="38">
        <v>0.23126228517918287</v>
      </c>
    </row>
    <row r="72" spans="1:4" x14ac:dyDescent="0.35">
      <c r="A72" s="9" t="s">
        <v>46</v>
      </c>
      <c r="B72" s="37">
        <f>CORREL(Combined!$M$3:$M$503,Combined!T$3:T$503)</f>
        <v>0.81500123418108039</v>
      </c>
      <c r="C72" s="37">
        <f>CORREL(Combined!$E$3:$E$1181,Combined!T$3:T$1181)</f>
        <v>-0.38969494944844357</v>
      </c>
      <c r="D72" s="38">
        <v>0.21265314236631841</v>
      </c>
    </row>
    <row r="73" spans="1:4" x14ac:dyDescent="0.35">
      <c r="A73" s="28" t="s">
        <v>48</v>
      </c>
      <c r="B73" s="29">
        <f>CORREL(Combined!$M$3:$M$1181,Combined!U$3:U$1181)</f>
        <v>0.45705827191824711</v>
      </c>
      <c r="C73" s="29">
        <f>CORREL(Combined!$E$3:$E$1181,Combined!U$3:U$1181)</f>
        <v>0.1536191289988397</v>
      </c>
      <c r="D73">
        <v>0.30533870045854339</v>
      </c>
    </row>
    <row r="74" spans="1:4" x14ac:dyDescent="0.35">
      <c r="A74" s="28" t="s">
        <v>49</v>
      </c>
      <c r="B74" s="29">
        <f>CORREL(Combined!$M$3:$M$1181,Combined!V$3:V$1181)</f>
        <v>0.66190046845873896</v>
      </c>
      <c r="C74" s="29">
        <f>CORREL(Combined!$E$3:$E$1181,Combined!V$3:V$1181)</f>
        <v>0.64290774180737031</v>
      </c>
      <c r="D74">
        <v>0.65240410513305469</v>
      </c>
    </row>
  </sheetData>
  <mergeCells count="5">
    <mergeCell ref="T2:U2"/>
    <mergeCell ref="T11:U11"/>
    <mergeCell ref="T20:U20"/>
    <mergeCell ref="T29:U29"/>
    <mergeCell ref="T39:U39"/>
  </mergeCell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F37E5-2B1C-499D-A393-4F320C3F70CA}">
  <dimension ref="A1:W51"/>
  <sheetViews>
    <sheetView workbookViewId="0"/>
  </sheetViews>
  <sheetFormatPr defaultRowHeight="14.5" x14ac:dyDescent="0.35"/>
  <cols>
    <col min="1" max="1" width="20.6328125" customWidth="1"/>
    <col min="2" max="2" width="12.90625" bestFit="1" customWidth="1"/>
    <col min="3" max="3" width="6.6328125" bestFit="1" customWidth="1"/>
    <col min="4" max="4" width="9.08984375" bestFit="1" customWidth="1"/>
    <col min="5" max="5" width="7.6328125" bestFit="1" customWidth="1"/>
    <col min="6" max="6" width="11" customWidth="1"/>
    <col min="7" max="7" width="11.1796875" bestFit="1" customWidth="1"/>
    <col min="8" max="8" width="14.7265625" customWidth="1"/>
    <col min="9" max="9" width="11.1796875" bestFit="1" customWidth="1"/>
    <col min="10" max="10" width="9.90625" bestFit="1" customWidth="1"/>
    <col min="11" max="12" width="10.08984375" bestFit="1" customWidth="1"/>
    <col min="13" max="19" width="9.36328125" bestFit="1" customWidth="1"/>
    <col min="20" max="20" width="6.6328125" bestFit="1" customWidth="1"/>
    <col min="21" max="21" width="7.6328125" bestFit="1" customWidth="1"/>
  </cols>
  <sheetData>
    <row r="1" spans="1:21" x14ac:dyDescent="0.35">
      <c r="A1" s="30" t="s">
        <v>51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</row>
    <row r="2" spans="1:21" x14ac:dyDescent="0.35">
      <c r="B2" s="16" t="s">
        <v>33</v>
      </c>
      <c r="C2" s="27" t="s">
        <v>43</v>
      </c>
      <c r="D2" s="27" t="s">
        <v>43</v>
      </c>
      <c r="E2" s="15" t="s">
        <v>35</v>
      </c>
      <c r="F2" s="15" t="s">
        <v>35</v>
      </c>
      <c r="G2" s="15" t="s">
        <v>35</v>
      </c>
      <c r="H2" s="15" t="s">
        <v>35</v>
      </c>
      <c r="I2" s="15" t="s">
        <v>35</v>
      </c>
      <c r="J2" s="17" t="s">
        <v>36</v>
      </c>
      <c r="K2" s="18" t="s">
        <v>34</v>
      </c>
      <c r="L2" s="18" t="s">
        <v>34</v>
      </c>
      <c r="M2" s="19" t="s">
        <v>37</v>
      </c>
      <c r="N2" s="19" t="s">
        <v>37</v>
      </c>
      <c r="O2" s="19" t="s">
        <v>37</v>
      </c>
      <c r="P2" s="19" t="s">
        <v>37</v>
      </c>
      <c r="Q2" s="19" t="s">
        <v>37</v>
      </c>
      <c r="R2" s="19" t="s">
        <v>37</v>
      </c>
      <c r="S2" s="19" t="s">
        <v>37</v>
      </c>
      <c r="T2" s="40" t="s">
        <v>47</v>
      </c>
      <c r="U2" s="41"/>
    </row>
    <row r="3" spans="1:21" x14ac:dyDescent="0.35">
      <c r="A3" s="9" t="s">
        <v>0</v>
      </c>
      <c r="B3" s="8" t="s">
        <v>1</v>
      </c>
      <c r="C3" s="8" t="s">
        <v>45</v>
      </c>
      <c r="D3" s="8" t="s">
        <v>44</v>
      </c>
      <c r="E3" s="9" t="s">
        <v>38</v>
      </c>
      <c r="F3" s="9" t="s">
        <v>21</v>
      </c>
      <c r="G3" s="9" t="s">
        <v>22</v>
      </c>
      <c r="H3" s="9" t="s">
        <v>23</v>
      </c>
      <c r="I3" s="9" t="s">
        <v>26</v>
      </c>
      <c r="J3" s="9" t="s">
        <v>24</v>
      </c>
      <c r="K3" s="9" t="s">
        <v>25</v>
      </c>
      <c r="L3" s="9" t="s">
        <v>20</v>
      </c>
      <c r="M3" s="9" t="s">
        <v>27</v>
      </c>
      <c r="N3" s="9" t="s">
        <v>28</v>
      </c>
      <c r="O3" s="9" t="s">
        <v>29</v>
      </c>
      <c r="P3" s="9" t="s">
        <v>30</v>
      </c>
      <c r="Q3" s="9" t="s">
        <v>31</v>
      </c>
      <c r="R3" s="9" t="s">
        <v>32</v>
      </c>
      <c r="S3" s="9" t="s">
        <v>46</v>
      </c>
      <c r="T3" s="28" t="s">
        <v>48</v>
      </c>
      <c r="U3" s="28" t="s">
        <v>49</v>
      </c>
    </row>
    <row r="4" spans="1:21" x14ac:dyDescent="0.35">
      <c r="A4">
        <v>2022</v>
      </c>
      <c r="B4" s="29">
        <f>IF(ISERROR(AVERAGEIFS(Combined!C$3:C$1681,Combined!$A$3:$A$1681,SummaryData!$A4)),"na",AVERAGEIFS(Combined!C$3:C$1681,Combined!$A$3:$A$1681,SummaryData!$A4))</f>
        <v>0.91988764044943916</v>
      </c>
      <c r="C4" s="29">
        <f>IF(ISERROR(AVERAGEIFS(Combined!D$3:D$1681,Combined!$A$3:$A$1681,SummaryData!$A4)),"na",AVERAGEIFS(Combined!D$3:D$1681,Combined!$A$3:$A$1681,SummaryData!$A4))</f>
        <v>22.093870786516852</v>
      </c>
      <c r="D4" s="29">
        <f>IF(ISERROR(AVERAGEIFS(Combined!E$3:E$1681,Combined!$A$3:$A$1681,SummaryData!$A4)),"na",AVERAGEIFS(Combined!E$3:E$1681,Combined!$A$3:$A$1681,SummaryData!$A4))</f>
        <v>1833.2033707865166</v>
      </c>
      <c r="E4" s="29">
        <f>IF(ISERROR(AVERAGEIFS(Combined!F$3:F$1681,Combined!$A$3:$A$1681,SummaryData!$A4)),"na",AVERAGEIFS(Combined!F$3:F$1681,Combined!$A$3:$A$1681,SummaryData!$A4))</f>
        <v>146.23219107865162</v>
      </c>
      <c r="F4" s="29">
        <f>IF(ISERROR(AVERAGEIFS(Combined!G$3:G$1681,Combined!$A$3:$A$1681,SummaryData!$A4)),"na",AVERAGEIFS(Combined!G$3:G$1681,Combined!$A$3:$A$1681,SummaryData!$A4))</f>
        <v>4206.7889887640449</v>
      </c>
      <c r="G4" s="29">
        <f>IF(ISERROR(AVERAGEIFS(Combined!H$3:H$1681,Combined!$A$3:$A$1681,SummaryData!$A4)),"na",AVERAGEIFS(Combined!H$3:H$1681,Combined!$A$3:$A$1681,SummaryData!$A4))</f>
        <v>240.99938226966293</v>
      </c>
      <c r="H4" s="29">
        <f>IF(ISERROR(AVERAGEIFS(Combined!I$3:I$1681,Combined!$A$3:$A$1681,SummaryData!$A4)),"na",AVERAGEIFS(Combined!I$3:I$1681,Combined!$A$3:$A$1681,SummaryData!$A4))</f>
        <v>12781.233711224711</v>
      </c>
      <c r="I4" s="29">
        <f>IF(ISERROR(AVERAGEIFS(Combined!J$3:J$1681,Combined!$A$3:$A$1681,SummaryData!$A4)),"na",AVERAGEIFS(Combined!J$3:J$1681,Combined!$A$3:$A$1681,SummaryData!$A4))</f>
        <v>1926.4450573876416</v>
      </c>
      <c r="J4" s="29">
        <f>IF(ISERROR(AVERAGEIFS(Combined!K$3:K$1681,Combined!$A$3:$A$1681,SummaryData!$A4)),"na",AVERAGEIFS(Combined!K$3:K$1681,Combined!$A$3:$A$1681,SummaryData!$A4))</f>
        <v>1.064244629213484</v>
      </c>
      <c r="K4" s="29">
        <f>IF(ISERROR(AVERAGEIFS(Combined!L$3:L$1681,Combined!$A$3:$A$1681,SummaryData!$A4)),"na",AVERAGEIFS(Combined!L$3:L$1681,Combined!$A$3:$A$1681,SummaryData!$A4))</f>
        <v>2267.1764705112359</v>
      </c>
      <c r="L4" s="29">
        <f>IF(ISERROR(AVERAGEIFS(Combined!M$3:M$1681,Combined!$A$3:$A$1681,SummaryData!$A4)),"na",AVERAGEIFS(Combined!M$3:M$1681,Combined!$A$3:$A$1681,SummaryData!$A4))</f>
        <v>32292.974686286518</v>
      </c>
      <c r="M4" s="29">
        <f>IF(ISERROR(AVERAGEIFS(Combined!N$3:N$1681,Combined!$A$3:$A$1681,SummaryData!$A4)),"na",AVERAGEIFS(Combined!N$3:N$1681,Combined!$A$3:$A$1681,SummaryData!$A4))</f>
        <v>72.082224314606734</v>
      </c>
      <c r="N4" s="29">
        <f>IF(ISERROR(AVERAGEIFS(Combined!O$3:O$1681,Combined!$A$3:$A$1681,SummaryData!$A4)),"na",AVERAGEIFS(Combined!O$3:O$1681,Combined!$A$3:$A$1681,SummaryData!$A4))</f>
        <v>50.879999191011237</v>
      </c>
      <c r="O4" s="29">
        <f>IF(ISERROR(AVERAGEIFS(Combined!P$3:P$1681,Combined!$A$3:$A$1681,SummaryData!$A4)),"na",AVERAGEIFS(Combined!P$3:P$1681,Combined!$A$3:$A$1681,SummaryData!$A4))</f>
        <v>0.75669504494382023</v>
      </c>
      <c r="P4" s="29">
        <f>IF(ISERROR(AVERAGEIFS(Combined!Q$3:Q$1681,Combined!$A$3:$A$1681,SummaryData!$A4)),"na",AVERAGEIFS(Combined!Q$3:Q$1681,Combined!$A$3:$A$1681,SummaryData!$A4))</f>
        <v>13.843681376404501</v>
      </c>
      <c r="Q4" s="29">
        <f>IF(ISERROR(AVERAGEIFS(Combined!R$3:R$1681,Combined!$A$3:$A$1681,SummaryData!$A4)),"na",AVERAGEIFS(Combined!R$3:R$1681,Combined!$A$3:$A$1681,SummaryData!$A4))</f>
        <v>0.10491999438202251</v>
      </c>
      <c r="R4" s="29">
        <f>IF(ISERROR(AVERAGEIFS(Combined!S$3:S$1681,Combined!$A$3:$A$1681,SummaryData!$A4)),"na",AVERAGEIFS(Combined!S$3:S$1681,Combined!$A$3:$A$1681,SummaryData!$A4))</f>
        <v>1.828089887640451E-5</v>
      </c>
      <c r="S4" s="29">
        <f>IF(ISERROR(AVERAGEIFS(Combined!T$3:T$1681,Combined!$A$3:$A$1681,SummaryData!$A4)),"na",AVERAGEIFS(Combined!T$3:T$1681,Combined!$A$3:$A$1681,SummaryData!$A4))</f>
        <v>8.4713904943820246</v>
      </c>
      <c r="T4" s="29">
        <f>IF(ISERROR(AVERAGEIFS(Combined!U$3:U$1681,Combined!$A$3:$A$1681,SummaryData!$A4)),"na",AVERAGEIFS(Combined!U$3:U$1681,Combined!$A$3:$A$1681,SummaryData!$A4))</f>
        <v>99.197415730337141</v>
      </c>
      <c r="U4" s="29">
        <f>IF(ISERROR(AVERAGEIFS(Combined!V$3:V$1681,Combined!$A$3:$A$1681,SummaryData!$A4)),"na",AVERAGEIFS(Combined!V$3:V$1681,Combined!$A$3:$A$1681,SummaryData!$A4))</f>
        <v>934.92977528089887</v>
      </c>
    </row>
    <row r="5" spans="1:21" x14ac:dyDescent="0.35">
      <c r="A5">
        <v>2021</v>
      </c>
      <c r="B5" s="29">
        <f>IF(ISERROR(AVERAGEIFS(Combined!C$3:C$1681,Combined!$A$3:$A$1681,SummaryData!$A5)),"na",AVERAGEIFS(Combined!C$3:C$1681,Combined!$A$3:$A$1681,SummaryData!$A5))</f>
        <v>4.0836653386454064E-2</v>
      </c>
      <c r="C5" s="29">
        <f>IF(ISERROR(AVERAGEIFS(Combined!D$3:D$1681,Combined!$A$3:$A$1681,SummaryData!$A5)),"na",AVERAGEIFS(Combined!D$3:D$1681,Combined!$A$3:$A$1681,SummaryData!$A5))</f>
        <v>25.151208000000015</v>
      </c>
      <c r="D5" s="29">
        <f>IF(ISERROR(AVERAGEIFS(Combined!E$3:E$1681,Combined!$A$3:$A$1681,SummaryData!$A5)),"na",AVERAGEIFS(Combined!E$3:E$1681,Combined!$A$3:$A$1681,SummaryData!$A5))</f>
        <v>1797.5792000000006</v>
      </c>
      <c r="E5" s="29">
        <f>IF(ISERROR(AVERAGEIFS(Combined!F$3:F$1681,Combined!$A$3:$A$1681,SummaryData!$A5)),"na",AVERAGEIFS(Combined!F$3:F$1681,Combined!$A$3:$A$1681,SummaryData!$A5))</f>
        <v>148.39107991199998</v>
      </c>
      <c r="F5" s="29">
        <f>IF(ISERROR(AVERAGEIFS(Combined!G$3:G$1681,Combined!$A$3:$A$1681,SummaryData!$A5)),"na",AVERAGEIFS(Combined!G$3:G$1681,Combined!$A$3:$A$1681,SummaryData!$A5))</f>
        <v>4271.5308799999984</v>
      </c>
      <c r="G5" s="29">
        <f>IF(ISERROR(AVERAGEIFS(Combined!H$3:H$1681,Combined!$A$3:$A$1681,SummaryData!$A5)),"na",AVERAGEIFS(Combined!H$3:H$1681,Combined!$A$3:$A$1681,SummaryData!$A5))</f>
        <v>252.44283984800026</v>
      </c>
      <c r="H5" s="29">
        <f>IF(ISERROR(AVERAGEIFS(Combined!I$3:I$1681,Combined!$A$3:$A$1681,SummaryData!$A5)),"na",AVERAGEIFS(Combined!I$3:I$1681,Combined!$A$3:$A$1681,SummaryData!$A5))</f>
        <v>14365.873781264007</v>
      </c>
      <c r="I5" s="29">
        <f>IF(ISERROR(AVERAGEIFS(Combined!J$3:J$1681,Combined!$A$3:$A$1681,SummaryData!$A5)),"na",AVERAGEIFS(Combined!J$3:J$1681,Combined!$A$3:$A$1681,SummaryData!$A5))</f>
        <v>2242.3593203159994</v>
      </c>
      <c r="J5" s="29">
        <f>IF(ISERROR(AVERAGEIFS(Combined!K$3:K$1681,Combined!$A$3:$A$1681,SummaryData!$A5)),"na",AVERAGEIFS(Combined!K$3:K$1681,Combined!$A$3:$A$1681,SummaryData!$A5))</f>
        <v>1.1802627330677289</v>
      </c>
      <c r="K5" s="29">
        <f>IF(ISERROR(AVERAGEIFS(Combined!L$3:L$1681,Combined!$A$3:$A$1681,SummaryData!$A5)),"na",AVERAGEIFS(Combined!L$3:L$1681,Combined!$A$3:$A$1681,SummaryData!$A5))</f>
        <v>2779.0256031434269</v>
      </c>
      <c r="L5" s="29">
        <f>IF(ISERROR(AVERAGEIFS(Combined!M$3:M$1681,Combined!$A$3:$A$1681,SummaryData!$A5)),"na",AVERAGEIFS(Combined!M$3:M$1681,Combined!$A$3:$A$1681,SummaryData!$A5))</f>
        <v>47453.855935737003</v>
      </c>
      <c r="M5" s="29">
        <f>IF(ISERROR(AVERAGEIFS(Combined!N$3:N$1681,Combined!$A$3:$A$1681,SummaryData!$A5)),"na",AVERAGEIFS(Combined!N$3:N$1681,Combined!$A$3:$A$1681,SummaryData!$A5))</f>
        <v>79.358491589641531</v>
      </c>
      <c r="N5" s="29">
        <f>IF(ISERROR(AVERAGEIFS(Combined!O$3:O$1681,Combined!$A$3:$A$1681,SummaryData!$A5)),"na",AVERAGEIFS(Combined!O$3:O$1681,Combined!$A$3:$A$1681,SummaryData!$A5))</f>
        <v>41.784374095617558</v>
      </c>
      <c r="O5" s="29">
        <f>IF(ISERROR(AVERAGEIFS(Combined!P$3:P$1681,Combined!$A$3:$A$1681,SummaryData!$A5)),"na",AVERAGEIFS(Combined!P$3:P$1681,Combined!$A$3:$A$1681,SummaryData!$A5))</f>
        <v>1.4980060916334652</v>
      </c>
      <c r="P5" s="29">
        <f>IF(ISERROR(AVERAGEIFS(Combined!Q$3:Q$1681,Combined!$A$3:$A$1681,SummaryData!$A5)),"na",AVERAGEIFS(Combined!Q$3:Q$1681,Combined!$A$3:$A$1681,SummaryData!$A5))</f>
        <v>29.103456159362562</v>
      </c>
      <c r="Q5" s="29">
        <f>IF(ISERROR(AVERAGEIFS(Combined!R$3:R$1681,Combined!$A$3:$A$1681,SummaryData!$A5)),"na",AVERAGEIFS(Combined!R$3:R$1681,Combined!$A$3:$A$1681,SummaryData!$A5))</f>
        <v>0.20519580876494023</v>
      </c>
      <c r="R5" s="29">
        <f>IF(ISERROR(AVERAGEIFS(Combined!S$3:S$1681,Combined!$A$3:$A$1681,SummaryData!$A5)),"na",AVERAGEIFS(Combined!S$3:S$1681,Combined!$A$3:$A$1681,SummaryData!$A5))</f>
        <v>1.3398406374502008E-5</v>
      </c>
      <c r="S5" s="29">
        <f>IF(ISERROR(AVERAGEIFS(Combined!T$3:T$1681,Combined!$A$3:$A$1681,SummaryData!$A5)),"na",AVERAGEIFS(Combined!T$3:T$1681,Combined!$A$3:$A$1681,SummaryData!$A5))</f>
        <v>23.934447649402376</v>
      </c>
      <c r="T5" s="29">
        <f>IF(ISERROR(AVERAGEIFS(Combined!U$3:U$1681,Combined!$A$3:$A$1681,SummaryData!$A5)),"na",AVERAGEIFS(Combined!U$3:U$1681,Combined!$A$3:$A$1681,SummaryData!$A5))</f>
        <v>68.002439999999979</v>
      </c>
      <c r="U5" s="29">
        <f>IF(ISERROR(AVERAGEIFS(Combined!V$3:V$1681,Combined!$A$3:$A$1681,SummaryData!$A5)),"na",AVERAGEIFS(Combined!V$3:V$1681,Combined!$A$3:$A$1681,SummaryData!$A5))</f>
        <v>701.77800000000002</v>
      </c>
    </row>
    <row r="6" spans="1:21" x14ac:dyDescent="0.35">
      <c r="A6">
        <v>2020</v>
      </c>
      <c r="B6" s="29">
        <f>IF(ISERROR(AVERAGEIFS(Combined!C$3:C$1681,Combined!$A$3:$A$1681,SummaryData!$A6)),"na",AVERAGEIFS(Combined!C$3:C$1681,Combined!$A$3:$A$1681,SummaryData!$A6))</f>
        <v>0.35270916334661367</v>
      </c>
      <c r="C6" s="29">
        <f>IF(ISERROR(AVERAGEIFS(Combined!D$3:D$1681,Combined!$A$3:$A$1681,SummaryData!$A6)),"na",AVERAGEIFS(Combined!D$3:D$1681,Combined!$A$3:$A$1681,SummaryData!$A6))</f>
        <v>20.616386454183267</v>
      </c>
      <c r="D6" s="29">
        <f>IF(ISERROR(AVERAGEIFS(Combined!E$3:E$1681,Combined!$A$3:$A$1681,SummaryData!$A6)),"na",AVERAGEIFS(Combined!E$3:E$1681,Combined!$A$3:$A$1681,SummaryData!$A6))</f>
        <v>1772.2203187251007</v>
      </c>
      <c r="E6" s="29">
        <f>IF(ISERROR(AVERAGEIFS(Combined!F$3:F$1681,Combined!$A$3:$A$1681,SummaryData!$A6)),"na",AVERAGEIFS(Combined!F$3:F$1681,Combined!$A$3:$A$1681,SummaryData!$A6))</f>
        <v>111.70075684462152</v>
      </c>
      <c r="F6" s="29">
        <f>IF(ISERROR(AVERAGEIFS(Combined!G$3:G$1681,Combined!$A$3:$A$1681,SummaryData!$A6)),"na",AVERAGEIFS(Combined!G$3:G$1681,Combined!$A$3:$A$1681,SummaryData!$A6))</f>
        <v>3215.1818725099606</v>
      </c>
      <c r="G6" s="29">
        <f>IF(ISERROR(AVERAGEIFS(Combined!H$3:H$1681,Combined!$A$3:$A$1681,SummaryData!$A6)),"na",AVERAGEIFS(Combined!H$3:H$1681,Combined!$A$3:$A$1681,SummaryData!$A6))</f>
        <v>186.13764926693236</v>
      </c>
      <c r="H6" s="29">
        <f>IF(ISERROR(AVERAGEIFS(Combined!I$3:I$1681,Combined!$A$3:$A$1681,SummaryData!$A6)),"na",AVERAGEIFS(Combined!I$3:I$1681,Combined!$A$3:$A$1681,SummaryData!$A6))</f>
        <v>10188.519675266934</v>
      </c>
      <c r="I6" s="29">
        <f>IF(ISERROR(AVERAGEIFS(Combined!J$3:J$1681,Combined!$A$3:$A$1681,SummaryData!$A6)),"na",AVERAGEIFS(Combined!J$3:J$1681,Combined!$A$3:$A$1681,SummaryData!$A6))</f>
        <v>1522.5762163984064</v>
      </c>
      <c r="J6" s="29">
        <f>IF(ISERROR(AVERAGEIFS(Combined!K$3:K$1681,Combined!$A$3:$A$1681,SummaryData!$A6)),"na",AVERAGEIFS(Combined!K$3:K$1681,Combined!$A$3:$A$1681,SummaryData!$A6))</f>
        <v>1.1380013784860561</v>
      </c>
      <c r="K6" s="29">
        <f>IF(ISERROR(AVERAGEIFS(Combined!L$3:L$1681,Combined!$A$3:$A$1681,SummaryData!$A6)),"na",AVERAGEIFS(Combined!L$3:L$1681,Combined!$A$3:$A$1681,SummaryData!$A6))</f>
        <v>307.58145007171328</v>
      </c>
      <c r="L6" s="29">
        <f>IF(ISERROR(AVERAGEIFS(Combined!M$3:M$1681,Combined!$A$3:$A$1681,SummaryData!$A6)),"na",AVERAGEIFS(Combined!M$3:M$1681,Combined!$A$3:$A$1681,SummaryData!$A6))</f>
        <v>11128.008666517935</v>
      </c>
      <c r="M6" s="29">
        <f>IF(ISERROR(AVERAGEIFS(Combined!N$3:N$1681,Combined!$A$3:$A$1681,SummaryData!$A6)),"na",AVERAGEIFS(Combined!N$3:N$1681,Combined!$A$3:$A$1681,SummaryData!$A6))</f>
        <v>1.7038276098901088</v>
      </c>
      <c r="N6" s="29">
        <f>IF(ISERROR(AVERAGEIFS(Combined!O$3:O$1681,Combined!$A$3:$A$1681,SummaryData!$A6)),"na",AVERAGEIFS(Combined!O$3:O$1681,Combined!$A$3:$A$1681,SummaryData!$A6))</f>
        <v>3.7505979295774661</v>
      </c>
      <c r="O6" s="29">
        <f>IF(ISERROR(AVERAGEIFS(Combined!P$3:P$1681,Combined!$A$3:$A$1681,SummaryData!$A6)),"na",AVERAGEIFS(Combined!P$3:P$1681,Combined!$A$3:$A$1681,SummaryData!$A6))</f>
        <v>8.6955633466135468E-2</v>
      </c>
      <c r="P6" s="29">
        <f>IF(ISERROR(AVERAGEIFS(Combined!Q$3:Q$1681,Combined!$A$3:$A$1681,SummaryData!$A6)),"na",AVERAGEIFS(Combined!Q$3:Q$1681,Combined!$A$3:$A$1681,SummaryData!$A6))</f>
        <v>4.8487977472527479</v>
      </c>
      <c r="Q6" s="29">
        <f>IF(ISERROR(AVERAGEIFS(Combined!R$3:R$1681,Combined!$A$3:$A$1681,SummaryData!$A6)),"na",AVERAGEIFS(Combined!R$3:R$1681,Combined!$A$3:$A$1681,SummaryData!$A6))</f>
        <v>2.7426095617529879E-3</v>
      </c>
      <c r="R6" s="29">
        <f>IF(ISERROR(AVERAGEIFS(Combined!S$3:S$1681,Combined!$A$3:$A$1681,SummaryData!$A6)),"na",AVERAGEIFS(Combined!S$3:S$1681,Combined!$A$3:$A$1681,SummaryData!$A6))</f>
        <v>0</v>
      </c>
      <c r="S6" s="29">
        <f>IF(ISERROR(AVERAGEIFS(Combined!T$3:T$1681,Combined!$A$3:$A$1681,SummaryData!$A6)),"na",AVERAGEIFS(Combined!T$3:T$1681,Combined!$A$3:$A$1681,SummaryData!$A6))</f>
        <v>3.4909035694444435</v>
      </c>
      <c r="T6" s="29">
        <f>IF(ISERROR(AVERAGEIFS(Combined!U$3:U$1681,Combined!$A$3:$A$1681,SummaryData!$A6)),"na",AVERAGEIFS(Combined!U$3:U$1681,Combined!$A$3:$A$1681,SummaryData!$A6))</f>
        <v>39.335537848605583</v>
      </c>
      <c r="U6" s="29">
        <f>IF(ISERROR(AVERAGEIFS(Combined!V$3:V$1681,Combined!$A$3:$A$1681,SummaryData!$A6)),"na",AVERAGEIFS(Combined!V$3:V$1681,Combined!$A$3:$A$1681,SummaryData!$A6))</f>
        <v>549.15537848605572</v>
      </c>
    </row>
    <row r="7" spans="1:21" x14ac:dyDescent="0.35">
      <c r="A7">
        <v>2019</v>
      </c>
      <c r="B7" s="29">
        <f>IF(ISERROR(AVERAGEIFS(Combined!C$3:C$1681,Combined!$A$3:$A$1681,SummaryData!$A7)),"na",AVERAGEIFS(Combined!C$3:C$1681,Combined!$A$3:$A$1681,SummaryData!$A7))</f>
        <v>2.117360000000001</v>
      </c>
      <c r="C7" s="29">
        <f>IF(ISERROR(AVERAGEIFS(Combined!D$3:D$1681,Combined!$A$3:$A$1681,SummaryData!$A7)),"na",AVERAGEIFS(Combined!D$3:D$1681,Combined!$A$3:$A$1681,SummaryData!$A7))</f>
        <v>16.151568000000008</v>
      </c>
      <c r="D7" s="29">
        <f>IF(ISERROR(AVERAGEIFS(Combined!E$3:E$1681,Combined!$A$3:$A$1681,SummaryData!$A7)),"na",AVERAGEIFS(Combined!E$3:E$1681,Combined!$A$3:$A$1681,SummaryData!$A7))</f>
        <v>1392.0752000000005</v>
      </c>
      <c r="E7" s="29">
        <f>IF(ISERROR(AVERAGEIFS(Combined!F$3:F$1681,Combined!$A$3:$A$1681,SummaryData!$A7)),"na",AVERAGEIFS(Combined!F$3:F$1681,Combined!$A$3:$A$1681,SummaryData!$A7))</f>
        <v>101.408079884</v>
      </c>
      <c r="F7" s="29">
        <f>IF(ISERROR(AVERAGEIFS(Combined!G$3:G$1681,Combined!$A$3:$A$1681,SummaryData!$A7)),"na",AVERAGEIFS(Combined!G$3:G$1681,Combined!$A$3:$A$1681,SummaryData!$A7))</f>
        <v>2912.4505999999978</v>
      </c>
      <c r="G7" s="29">
        <f>IF(ISERROR(AVERAGEIFS(Combined!H$3:H$1681,Combined!$A$3:$A$1681,SummaryData!$A7)),"na",AVERAGEIFS(Combined!H$3:H$1681,Combined!$A$3:$A$1681,SummaryData!$A7))</f>
        <v>170.22348010799979</v>
      </c>
      <c r="H7" s="29">
        <f>IF(ISERROR(AVERAGEIFS(Combined!I$3:I$1681,Combined!$A$3:$A$1681,SummaryData!$A7)),"na",AVERAGEIFS(Combined!I$3:I$1681,Combined!$A$3:$A$1681,SummaryData!$A7))</f>
        <v>7937.5986796919969</v>
      </c>
      <c r="I7" s="29">
        <f>IF(ISERROR(AVERAGEIFS(Combined!J$3:J$1681,Combined!$A$3:$A$1681,SummaryData!$A7)),"na",AVERAGEIFS(Combined!J$3:J$1681,Combined!$A$3:$A$1681,SummaryData!$A7))</f>
        <v>1546.1316826080003</v>
      </c>
      <c r="J7" s="29">
        <f>IF(ISERROR(AVERAGEIFS(Combined!K$3:K$1681,Combined!$A$3:$A$1681,SummaryData!$A7)),"na",AVERAGEIFS(Combined!K$3:K$1681,Combined!$A$3:$A$1681,SummaryData!$A7))</f>
        <v>1.1173427269076315</v>
      </c>
      <c r="K7" s="29">
        <f>IF(ISERROR(AVERAGEIFS(Combined!L$3:L$1681,Combined!$A$3:$A$1681,SummaryData!$A7)),"na",AVERAGEIFS(Combined!L$3:L$1681,Combined!$A$3:$A$1681,SummaryData!$A7))</f>
        <v>181.72597367200001</v>
      </c>
      <c r="L7" s="29">
        <f>IF(ISERROR(AVERAGEIFS(Combined!M$3:M$1681,Combined!$A$3:$A$1681,SummaryData!$A7)),"na",AVERAGEIFS(Combined!M$3:M$1681,Combined!$A$3:$A$1681,SummaryData!$A7))</f>
        <v>7395.7276787119981</v>
      </c>
      <c r="M7" s="29" t="str">
        <f>IF(ISERROR(AVERAGEIFS(Combined!N$3:N$1681,Combined!$A$3:$A$1681,SummaryData!$A7)),"na",AVERAGEIFS(Combined!N$3:N$1681,Combined!$A$3:$A$1681,SummaryData!$A7))</f>
        <v>na</v>
      </c>
      <c r="N7" s="29" t="str">
        <f>IF(ISERROR(AVERAGEIFS(Combined!O$3:O$1681,Combined!$A$3:$A$1681,SummaryData!$A7)),"na",AVERAGEIFS(Combined!O$3:O$1681,Combined!$A$3:$A$1681,SummaryData!$A7))</f>
        <v>na</v>
      </c>
      <c r="O7" s="29">
        <f>IF(ISERROR(AVERAGEIFS(Combined!P$3:P$1681,Combined!$A$3:$A$1681,SummaryData!$A7)),"na",AVERAGEIFS(Combined!P$3:P$1681,Combined!$A$3:$A$1681,SummaryData!$A7))</f>
        <v>5.5486075999999981E-2</v>
      </c>
      <c r="P7" s="29" t="str">
        <f>IF(ISERROR(AVERAGEIFS(Combined!Q$3:Q$1681,Combined!$A$3:$A$1681,SummaryData!$A7)),"na",AVERAGEIFS(Combined!Q$3:Q$1681,Combined!$A$3:$A$1681,SummaryData!$A7))</f>
        <v>na</v>
      </c>
      <c r="Q7" s="29">
        <f>IF(ISERROR(AVERAGEIFS(Combined!R$3:R$1681,Combined!$A$3:$A$1681,SummaryData!$A7)),"na",AVERAGEIFS(Combined!R$3:R$1681,Combined!$A$3:$A$1681,SummaryData!$A7))</f>
        <v>2.5600360000000016E-3</v>
      </c>
      <c r="R7" s="29" t="str">
        <f>IF(ISERROR(AVERAGEIFS(Combined!S$3:S$1681,Combined!$A$3:$A$1681,SummaryData!$A7)),"na",AVERAGEIFS(Combined!S$3:S$1681,Combined!$A$3:$A$1681,SummaryData!$A7))</f>
        <v>na</v>
      </c>
      <c r="S7" s="29" t="str">
        <f>IF(ISERROR(AVERAGEIFS(Combined!T$3:T$1681,Combined!$A$3:$A$1681,SummaryData!$A7)),"na",AVERAGEIFS(Combined!T$3:T$1681,Combined!$A$3:$A$1681,SummaryData!$A7))</f>
        <v>na</v>
      </c>
      <c r="T7" s="29">
        <f>IF(ISERROR(AVERAGEIFS(Combined!U$3:U$1681,Combined!$A$3:$A$1681,SummaryData!$A7)),"na",AVERAGEIFS(Combined!U$3:U$1681,Combined!$A$3:$A$1681,SummaryData!$A7))</f>
        <v>57.056359999999998</v>
      </c>
      <c r="U7" s="29">
        <f>IF(ISERROR(AVERAGEIFS(Combined!V$3:V$1681,Combined!$A$3:$A$1681,SummaryData!$A7)),"na",AVERAGEIFS(Combined!V$3:V$1681,Combined!$A$3:$A$1681,SummaryData!$A7))</f>
        <v>493.78100000000001</v>
      </c>
    </row>
    <row r="8" spans="1:21" x14ac:dyDescent="0.35">
      <c r="A8">
        <v>2018</v>
      </c>
      <c r="B8" s="29">
        <f>IF(ISERROR(AVERAGEIFS(Combined!C$3:C$1681,Combined!$A$3:$A$1681,SummaryData!$A8)),"na",AVERAGEIFS(Combined!C$3:C$1681,Combined!$A$3:$A$1681,SummaryData!$A8))</f>
        <v>1.8430120481927694</v>
      </c>
      <c r="C8" s="29">
        <f>IF(ISERROR(AVERAGEIFS(Combined!D$3:D$1681,Combined!$A$3:$A$1681,SummaryData!$A8)),"na",AVERAGEIFS(Combined!D$3:D$1681,Combined!$A$3:$A$1681,SummaryData!$A8))</f>
        <v>15.660770161290326</v>
      </c>
      <c r="D8" s="29">
        <f>IF(ISERROR(AVERAGEIFS(Combined!E$3:E$1681,Combined!$A$3:$A$1681,SummaryData!$A8)),"na",AVERAGEIFS(Combined!E$3:E$1681,Combined!$A$3:$A$1681,SummaryData!$A8))</f>
        <v>1268.2024193548391</v>
      </c>
      <c r="E8" s="29">
        <f>IF(ISERROR(AVERAGEIFS(Combined!F$3:F$1681,Combined!$A$3:$A$1681,SummaryData!$A8)),"na",AVERAGEIFS(Combined!F$3:F$1681,Combined!$A$3:$A$1681,SummaryData!$A8))</f>
        <v>96.141365594377547</v>
      </c>
      <c r="F8" s="29">
        <f>IF(ISERROR(AVERAGEIFS(Combined!G$3:G$1681,Combined!$A$3:$A$1681,SummaryData!$A8)),"na",AVERAGEIFS(Combined!G$3:G$1681,Combined!$A$3:$A$1681,SummaryData!$A8))</f>
        <v>2745.7393975903624</v>
      </c>
      <c r="G8" s="29">
        <f>IF(ISERROR(AVERAGEIFS(Combined!H$3:H$1681,Combined!$A$3:$A$1681,SummaryData!$A8)),"na",AVERAGEIFS(Combined!H$3:H$1681,Combined!$A$3:$A$1681,SummaryData!$A8))</f>
        <v>161.687590052209</v>
      </c>
      <c r="H8" s="29">
        <f>IF(ISERROR(AVERAGEIFS(Combined!I$3:I$1681,Combined!$A$3:$A$1681,SummaryData!$A8)),"na",AVERAGEIFS(Combined!I$3:I$1681,Combined!$A$3:$A$1681,SummaryData!$A8))</f>
        <v>7425.6168286305219</v>
      </c>
      <c r="I8" s="29">
        <f>IF(ISERROR(AVERAGEIFS(Combined!J$3:J$1681,Combined!$A$3:$A$1681,SummaryData!$A8)),"na",AVERAGEIFS(Combined!J$3:J$1681,Combined!$A$3:$A$1681,SummaryData!$A8))</f>
        <v>1590.8624532570282</v>
      </c>
      <c r="J8" s="29">
        <f>IF(ISERROR(AVERAGEIFS(Combined!K$3:K$1681,Combined!$A$3:$A$1681,SummaryData!$A8)),"na",AVERAGEIFS(Combined!K$3:K$1681,Combined!$A$3:$A$1681,SummaryData!$A8))</f>
        <v>1.1779257630522091</v>
      </c>
      <c r="K8" s="29">
        <f>IF(ISERROR(AVERAGEIFS(Combined!L$3:L$1681,Combined!$A$3:$A$1681,SummaryData!$A8)),"na",AVERAGEIFS(Combined!L$3:L$1681,Combined!$A$3:$A$1681,SummaryData!$A8))</f>
        <v>483.04668530923692</v>
      </c>
      <c r="L8" s="29">
        <f>IF(ISERROR(AVERAGEIFS(Combined!M$3:M$1681,Combined!$A$3:$A$1681,SummaryData!$A8)),"na",AVERAGEIFS(Combined!M$3:M$1681,Combined!$A$3:$A$1681,SummaryData!$A8))</f>
        <v>7568.0786878192803</v>
      </c>
      <c r="M8" s="29" t="str">
        <f>IF(ISERROR(AVERAGEIFS(Combined!N$3:N$1681,Combined!$A$3:$A$1681,SummaryData!$A8)),"na",AVERAGEIFS(Combined!N$3:N$1681,Combined!$A$3:$A$1681,SummaryData!$A8))</f>
        <v>na</v>
      </c>
      <c r="N8" s="29" t="str">
        <f>IF(ISERROR(AVERAGEIFS(Combined!O$3:O$1681,Combined!$A$3:$A$1681,SummaryData!$A8)),"na",AVERAGEIFS(Combined!O$3:O$1681,Combined!$A$3:$A$1681,SummaryData!$A8))</f>
        <v>na</v>
      </c>
      <c r="O8" s="29">
        <f>IF(ISERROR(AVERAGEIFS(Combined!P$3:P$1681,Combined!$A$3:$A$1681,SummaryData!$A8)),"na",AVERAGEIFS(Combined!P$3:P$1681,Combined!$A$3:$A$1681,SummaryData!$A8))</f>
        <v>0.20875163052208839</v>
      </c>
      <c r="P8" s="29" t="str">
        <f>IF(ISERROR(AVERAGEIFS(Combined!Q$3:Q$1681,Combined!$A$3:$A$1681,SummaryData!$A8)),"na",AVERAGEIFS(Combined!Q$3:Q$1681,Combined!$A$3:$A$1681,SummaryData!$A8))</f>
        <v>na</v>
      </c>
      <c r="Q8" s="29">
        <f>IF(ISERROR(AVERAGEIFS(Combined!R$3:R$1681,Combined!$A$3:$A$1681,SummaryData!$A8)),"na",AVERAGEIFS(Combined!R$3:R$1681,Combined!$A$3:$A$1681,SummaryData!$A8))</f>
        <v>4.3138915662650585E-3</v>
      </c>
      <c r="R8" s="29" t="str">
        <f>IF(ISERROR(AVERAGEIFS(Combined!S$3:S$1681,Combined!$A$3:$A$1681,SummaryData!$A8)),"na",AVERAGEIFS(Combined!S$3:S$1681,Combined!$A$3:$A$1681,SummaryData!$A8))</f>
        <v>na</v>
      </c>
      <c r="S8" s="29" t="str">
        <f>IF(ISERROR(AVERAGEIFS(Combined!T$3:T$1681,Combined!$A$3:$A$1681,SummaryData!$A8)),"na",AVERAGEIFS(Combined!T$3:T$1681,Combined!$A$3:$A$1681,SummaryData!$A8))</f>
        <v>na</v>
      </c>
      <c r="T8" s="29">
        <f>IF(ISERROR(AVERAGEIFS(Combined!U$3:U$1681,Combined!$A$3:$A$1681,SummaryData!$A8)),"na",AVERAGEIFS(Combined!U$3:U$1681,Combined!$A$3:$A$1681,SummaryData!$A8))</f>
        <v>64.930080321285118</v>
      </c>
      <c r="U8" s="29">
        <f>IF(ISERROR(AVERAGEIFS(Combined!V$3:V$1681,Combined!$A$3:$A$1681,SummaryData!$A8)),"na",AVERAGEIFS(Combined!V$3:V$1681,Combined!$A$3:$A$1681,SummaryData!$A8))</f>
        <v>495.36345381526104</v>
      </c>
    </row>
    <row r="10" spans="1:21" x14ac:dyDescent="0.35">
      <c r="A10" s="30" t="s">
        <v>52</v>
      </c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</row>
    <row r="11" spans="1:21" x14ac:dyDescent="0.35">
      <c r="B11" s="16" t="s">
        <v>33</v>
      </c>
      <c r="C11" s="27" t="s">
        <v>43</v>
      </c>
      <c r="D11" s="27" t="s">
        <v>43</v>
      </c>
      <c r="E11" s="15" t="s">
        <v>35</v>
      </c>
      <c r="F11" s="15" t="s">
        <v>35</v>
      </c>
      <c r="G11" s="15" t="s">
        <v>35</v>
      </c>
      <c r="H11" s="15" t="s">
        <v>35</v>
      </c>
      <c r="I11" s="15" t="s">
        <v>35</v>
      </c>
      <c r="J11" s="17" t="s">
        <v>36</v>
      </c>
      <c r="K11" s="18" t="s">
        <v>34</v>
      </c>
      <c r="L11" s="18" t="s">
        <v>34</v>
      </c>
      <c r="M11" s="19" t="s">
        <v>37</v>
      </c>
      <c r="N11" s="19" t="s">
        <v>37</v>
      </c>
      <c r="O11" s="19" t="s">
        <v>37</v>
      </c>
      <c r="P11" s="19" t="s">
        <v>37</v>
      </c>
      <c r="Q11" s="19" t="s">
        <v>37</v>
      </c>
      <c r="R11" s="19" t="s">
        <v>37</v>
      </c>
      <c r="S11" s="19" t="s">
        <v>37</v>
      </c>
      <c r="T11" s="40" t="s">
        <v>47</v>
      </c>
      <c r="U11" s="41"/>
    </row>
    <row r="12" spans="1:21" x14ac:dyDescent="0.35">
      <c r="A12" s="9" t="s">
        <v>0</v>
      </c>
      <c r="B12" s="8" t="s">
        <v>1</v>
      </c>
      <c r="C12" s="8" t="s">
        <v>45</v>
      </c>
      <c r="D12" s="8" t="s">
        <v>44</v>
      </c>
      <c r="E12" s="9" t="s">
        <v>38</v>
      </c>
      <c r="F12" s="9" t="s">
        <v>21</v>
      </c>
      <c r="G12" s="9" t="s">
        <v>22</v>
      </c>
      <c r="H12" s="9" t="s">
        <v>23</v>
      </c>
      <c r="I12" s="9" t="s">
        <v>26</v>
      </c>
      <c r="J12" s="9" t="s">
        <v>24</v>
      </c>
      <c r="K12" s="9" t="s">
        <v>25</v>
      </c>
      <c r="L12" s="9" t="s">
        <v>20</v>
      </c>
      <c r="M12" s="9" t="s">
        <v>27</v>
      </c>
      <c r="N12" s="9" t="s">
        <v>28</v>
      </c>
      <c r="O12" s="9" t="s">
        <v>29</v>
      </c>
      <c r="P12" s="9" t="s">
        <v>30</v>
      </c>
      <c r="Q12" s="9" t="s">
        <v>31</v>
      </c>
      <c r="R12" s="9" t="s">
        <v>32</v>
      </c>
      <c r="S12" s="9" t="s">
        <v>46</v>
      </c>
      <c r="T12" s="28" t="s">
        <v>48</v>
      </c>
      <c r="U12" s="28" t="s">
        <v>49</v>
      </c>
    </row>
    <row r="13" spans="1:21" x14ac:dyDescent="0.35">
      <c r="A13" s="10">
        <v>44564</v>
      </c>
      <c r="B13" s="29">
        <f>IF(ISERROR(SUMIFS(Combined!C$3:C$1681,Combined!$B$3:$B$1681,SummaryData!$A13)),"na",SUMIFS(Combined!C$3:C$1681,Combined!$B$3:$B$1681,SummaryData!$A13))</f>
        <v>0.05</v>
      </c>
      <c r="C13" s="29">
        <f>IF(ISERROR(SUMIFS(Combined!D$3:D$1681,Combined!$B$3:$B$1681,SummaryData!$A13)),"na",SUMIFS(Combined!D$3:D$1681,Combined!$B$3:$B$1681,SummaryData!$A13))</f>
        <v>22.79</v>
      </c>
      <c r="D13" s="29">
        <f>IF(ISERROR(SUMIFS(Combined!E$3:E$1681,Combined!$B$3:$B$1681,SummaryData!$A13)),"na",SUMIFS(Combined!E$3:E$1681,Combined!$B$3:$B$1681,SummaryData!$A13))</f>
        <v>1799.4</v>
      </c>
      <c r="E13" s="29">
        <f>IF(ISERROR(SUMIFS(Combined!F$3:F$1681,Combined!$B$3:$B$1681,SummaryData!$A13)),"na",SUMIFS(Combined!F$3:F$1681,Combined!$B$3:$B$1681,SummaryData!$A13))</f>
        <v>166.36999499999999</v>
      </c>
      <c r="F13" s="29">
        <f>IF(ISERROR(SUMIFS(Combined!G$3:G$1681,Combined!$B$3:$B$1681,SummaryData!$A13)),"na",SUMIFS(Combined!G$3:G$1681,Combined!$B$3:$B$1681,SummaryData!$A13))</f>
        <v>4796.5600000000004</v>
      </c>
      <c r="G13" s="29">
        <f>IF(ISERROR(SUMIFS(Combined!H$3:H$1681,Combined!$B$3:$B$1681,SummaryData!$A13)),"na",SUMIFS(Combined!H$3:H$1681,Combined!$B$3:$B$1681,SummaryData!$A13))</f>
        <v>276.97000100000002</v>
      </c>
      <c r="H13" s="29">
        <f>IF(ISERROR(SUMIFS(Combined!I$3:I$1681,Combined!$B$3:$B$1681,SummaryData!$A13)),"na",SUMIFS(Combined!I$3:I$1681,Combined!$B$3:$B$1681,SummaryData!$A13))</f>
        <v>15832.799805000001</v>
      </c>
      <c r="I13" s="29">
        <f>IF(ISERROR(SUMIFS(Combined!J$3:J$1681,Combined!$B$3:$B$1681,SummaryData!$A13)),"na",SUMIFS(Combined!J$3:J$1681,Combined!$B$3:$B$1681,SummaryData!$A13))</f>
        <v>2272.5600589999999</v>
      </c>
      <c r="J13" s="29">
        <f>IF(ISERROR(SUMIFS(Combined!K$3:K$1681,Combined!$B$3:$B$1681,SummaryData!$A13)),"na",SUMIFS(Combined!K$3:K$1681,Combined!$B$3:$B$1681,SummaryData!$A13))</f>
        <v>1.128541</v>
      </c>
      <c r="K13" s="29">
        <f>IF(ISERROR(SUMIFS(Combined!L$3:L$1681,Combined!$B$3:$B$1681,SummaryData!$A13)),"na",SUMIFS(Combined!L$3:L$1681,Combined!$B$3:$B$1681,SummaryData!$A13))</f>
        <v>3761.3803710000002</v>
      </c>
      <c r="L13" s="29">
        <f>IF(ISERROR(SUMIFS(Combined!M$3:M$1681,Combined!$B$3:$B$1681,SummaryData!$A13)),"na",SUMIFS(Combined!M$3:M$1681,Combined!$B$3:$B$1681,SummaryData!$A13))</f>
        <v>46458.117187999997</v>
      </c>
      <c r="M13" s="29">
        <f>IF(ISERROR(SUMIFS(Combined!N$3:N$1681,Combined!$B$3:$B$1681,SummaryData!$A13)),"na",SUMIFS(Combined!N$3:N$1681,Combined!$B$3:$B$1681,SummaryData!$A13))</f>
        <v>170.29774499999999</v>
      </c>
      <c r="N13" s="29">
        <f>IF(ISERROR(SUMIFS(Combined!O$3:O$1681,Combined!$B$3:$B$1681,SummaryData!$A13)),"na",SUMIFS(Combined!O$3:O$1681,Combined!$B$3:$B$1681,SummaryData!$A13))</f>
        <v>108.14521000000001</v>
      </c>
      <c r="O13" s="29">
        <f>IF(ISERROR(SUMIFS(Combined!P$3:P$1681,Combined!$B$3:$B$1681,SummaryData!$A13)),"na",SUMIFS(Combined!P$3:P$1681,Combined!$B$3:$B$1681,SummaryData!$A13))</f>
        <v>1.321637</v>
      </c>
      <c r="P13" s="29">
        <f>IF(ISERROR(SUMIFS(Combined!Q$3:Q$1681,Combined!$B$3:$B$1681,SummaryData!$A13)),"na",SUMIFS(Combined!Q$3:Q$1681,Combined!$B$3:$B$1681,SummaryData!$A13))</f>
        <v>30.105101000000001</v>
      </c>
      <c r="Q13" s="29">
        <f>IF(ISERROR(SUMIFS(Combined!R$3:R$1681,Combined!$B$3:$B$1681,SummaryData!$A13)),"na",SUMIFS(Combined!R$3:R$1681,Combined!$B$3:$B$1681,SummaryData!$A13))</f>
        <v>0.17008799999999999</v>
      </c>
      <c r="R13" s="29">
        <f>IF(ISERROR(SUMIFS(Combined!S$3:S$1681,Combined!$B$3:$B$1681,SummaryData!$A13)),"na",SUMIFS(Combined!S$3:S$1681,Combined!$B$3:$B$1681,SummaryData!$A13))</f>
        <v>3.3000000000000003E-5</v>
      </c>
      <c r="S13" s="29">
        <f>IF(ISERROR(SUMIFS(Combined!T$3:T$1681,Combined!$B$3:$B$1681,SummaryData!$A13)),"na",SUMIFS(Combined!T$3:T$1681,Combined!$B$3:$B$1681,SummaryData!$A13))</f>
        <v>18.440538</v>
      </c>
      <c r="T13" s="29">
        <f>IF(ISERROR(SUMIFS(Combined!U$3:U$1681,Combined!$B$3:$B$1681,SummaryData!$A13)),"na",SUMIFS(Combined!U$3:U$1681,Combined!$B$3:$B$1681,SummaryData!$A13))</f>
        <v>76.08</v>
      </c>
      <c r="U13" s="29">
        <f>IF(ISERROR(SUMIFS(Combined!V$3:V$1681,Combined!$B$3:$B$1681,SummaryData!$A13)),"na",SUMIFS(Combined!V$3:V$1681,Combined!$B$3:$B$1681,SummaryData!$A13))</f>
        <v>758</v>
      </c>
    </row>
    <row r="14" spans="1:21" x14ac:dyDescent="0.35">
      <c r="A14" s="10">
        <v>44200</v>
      </c>
      <c r="B14" s="29">
        <f>IF(ISERROR(SUMIFS(Combined!C$3:C$1681,Combined!$B$3:$B$1681,SummaryData!$A14)),"na",SUMIFS(Combined!C$3:C$1681,Combined!$B$3:$B$1681,SummaryData!$A14))</f>
        <v>0.09</v>
      </c>
      <c r="C14" s="29">
        <f>IF(ISERROR(SUMIFS(Combined!D$3:D$1681,Combined!$B$3:$B$1681,SummaryData!$A14)),"na",SUMIFS(Combined!D$3:D$1681,Combined!$B$3:$B$1681,SummaryData!$A14))</f>
        <v>27.283999999999999</v>
      </c>
      <c r="D14" s="29">
        <f>IF(ISERROR(SUMIFS(Combined!E$3:E$1681,Combined!$B$3:$B$1681,SummaryData!$A14)),"na",SUMIFS(Combined!E$3:E$1681,Combined!$B$3:$B$1681,SummaryData!$A14))</f>
        <v>1944.7</v>
      </c>
      <c r="E14" s="29">
        <f>IF(ISERROR(SUMIFS(Combined!F$3:F$1681,Combined!$B$3:$B$1681,SummaryData!$A14)),"na",SUMIFS(Combined!F$3:F$1681,Combined!$B$3:$B$1681,SummaryData!$A14))</f>
        <v>128.259995</v>
      </c>
      <c r="F14" s="29">
        <f>IF(ISERROR(SUMIFS(Combined!G$3:G$1681,Combined!$B$3:$B$1681,SummaryData!$A14)),"na",SUMIFS(Combined!G$3:G$1681,Combined!$B$3:$B$1681,SummaryData!$A14))</f>
        <v>3700.65</v>
      </c>
      <c r="G14" s="29">
        <f>IF(ISERROR(SUMIFS(Combined!H$3:H$1681,Combined!$B$3:$B$1681,SummaryData!$A14)),"na",SUMIFS(Combined!H$3:H$1681,Combined!$B$3:$B$1681,SummaryData!$A14))</f>
        <v>218.36000100000001</v>
      </c>
      <c r="H14" s="29">
        <f>IF(ISERROR(SUMIFS(Combined!I$3:I$1681,Combined!$B$3:$B$1681,SummaryData!$A14)),"na",SUMIFS(Combined!I$3:I$1681,Combined!$B$3:$B$1681,SummaryData!$A14))</f>
        <v>12698.450194999999</v>
      </c>
      <c r="I14" s="29">
        <f>IF(ISERROR(SUMIFS(Combined!J$3:J$1681,Combined!$B$3:$B$1681,SummaryData!$A14)),"na",SUMIFS(Combined!J$3:J$1681,Combined!$B$3:$B$1681,SummaryData!$A14))</f>
        <v>1945.910034</v>
      </c>
      <c r="J14" s="29">
        <f>IF(ISERROR(SUMIFS(Combined!K$3:K$1681,Combined!$B$3:$B$1681,SummaryData!$A14)),"na",SUMIFS(Combined!K$3:K$1681,Combined!$B$3:$B$1681,SummaryData!$A14))</f>
        <v>1.2171369999999999</v>
      </c>
      <c r="K14" s="29">
        <f>IF(ISERROR(SUMIFS(Combined!L$3:L$1681,Combined!$B$3:$B$1681,SummaryData!$A14)),"na",SUMIFS(Combined!L$3:L$1681,Combined!$B$3:$B$1681,SummaryData!$A14))</f>
        <v>1040.2330320000001</v>
      </c>
      <c r="L14" s="29">
        <f>IF(ISERROR(SUMIFS(Combined!M$3:M$1681,Combined!$B$3:$B$1681,SummaryData!$A14)),"na",SUMIFS(Combined!M$3:M$1681,Combined!$B$3:$B$1681,SummaryData!$A14))</f>
        <v>31971.914063</v>
      </c>
      <c r="M14" s="29">
        <f>IF(ISERROR(SUMIFS(Combined!N$3:N$1681,Combined!$B$3:$B$1681,SummaryData!$A14)),"na",SUMIFS(Combined!N$3:N$1681,Combined!$B$3:$B$1681,SummaryData!$A14))</f>
        <v>2.4850970000000001</v>
      </c>
      <c r="N14" s="29">
        <f>IF(ISERROR(SUMIFS(Combined!O$3:O$1681,Combined!$B$3:$B$1681,SummaryData!$A14)),"na",SUMIFS(Combined!O$3:O$1681,Combined!$B$3:$B$1681,SummaryData!$A14))</f>
        <v>3.5902430000000001</v>
      </c>
      <c r="O14" s="29">
        <f>IF(ISERROR(SUMIFS(Combined!P$3:P$1681,Combined!$B$3:$B$1681,SummaryData!$A14)),"na",SUMIFS(Combined!P$3:P$1681,Combined!$B$3:$B$1681,SummaryData!$A14))</f>
        <v>0.22476199999999999</v>
      </c>
      <c r="P14" s="29">
        <f>IF(ISERROR(SUMIFS(Combined!Q$3:Q$1681,Combined!$B$3:$B$1681,SummaryData!$A14)),"na",SUMIFS(Combined!Q$3:Q$1681,Combined!$B$3:$B$1681,SummaryData!$A14))</f>
        <v>9.4696110000000004</v>
      </c>
      <c r="Q14" s="29">
        <f>IF(ISERROR(SUMIFS(Combined!R$3:R$1681,Combined!$B$3:$B$1681,SummaryData!$A14)),"na",SUMIFS(Combined!R$3:R$1681,Combined!$B$3:$B$1681,SummaryData!$A14))</f>
        <v>9.7669999999999996E-3</v>
      </c>
      <c r="R14" s="29">
        <f>IF(ISERROR(SUMIFS(Combined!S$3:S$1681,Combined!$B$3:$B$1681,SummaryData!$A14)),"na",SUMIFS(Combined!S$3:S$1681,Combined!$B$3:$B$1681,SummaryData!$A14))</f>
        <v>0</v>
      </c>
      <c r="S14" s="29">
        <f>IF(ISERROR(SUMIFS(Combined!T$3:T$1681,Combined!$B$3:$B$1681,SummaryData!$A14)),"na",SUMIFS(Combined!T$3:T$1681,Combined!$B$3:$B$1681,SummaryData!$A14))</f>
        <v>5.4065659999999998</v>
      </c>
      <c r="T14" s="29">
        <f>IF(ISERROR(SUMIFS(Combined!U$3:U$1681,Combined!$B$3:$B$1681,SummaryData!$A14)),"na",SUMIFS(Combined!U$3:U$1681,Combined!$B$3:$B$1681,SummaryData!$A14))</f>
        <v>47.62</v>
      </c>
      <c r="U14" s="29">
        <f>IF(ISERROR(SUMIFS(Combined!V$3:V$1681,Combined!$B$3:$B$1681,SummaryData!$A14)),"na",SUMIFS(Combined!V$3:V$1681,Combined!$B$3:$B$1681,SummaryData!$A14))</f>
        <v>642</v>
      </c>
    </row>
    <row r="15" spans="1:21" x14ac:dyDescent="0.35">
      <c r="A15" s="10">
        <v>43832</v>
      </c>
      <c r="B15" s="29">
        <f>IF(ISERROR(SUMIFS(Combined!C$3:C$1681,Combined!$B$3:$B$1681,SummaryData!$A15)),"na",SUMIFS(Combined!C$3:C$1681,Combined!$B$3:$B$1681,SummaryData!$A15))</f>
        <v>1.53</v>
      </c>
      <c r="C15" s="29">
        <f>IF(ISERROR(SUMIFS(Combined!D$3:D$1681,Combined!$B$3:$B$1681,SummaryData!$A15)),"na",SUMIFS(Combined!D$3:D$1681,Combined!$B$3:$B$1681,SummaryData!$A15))</f>
        <v>17.966000000000001</v>
      </c>
      <c r="D15" s="29">
        <f>IF(ISERROR(SUMIFS(Combined!E$3:E$1681,Combined!$B$3:$B$1681,SummaryData!$A15)),"na",SUMIFS(Combined!E$3:E$1681,Combined!$B$3:$B$1681,SummaryData!$A15))</f>
        <v>1524.5</v>
      </c>
      <c r="E15" s="29">
        <f>IF(ISERROR(SUMIFS(Combined!F$3:F$1681,Combined!$B$3:$B$1681,SummaryData!$A15)),"na",SUMIFS(Combined!F$3:F$1681,Combined!$B$3:$B$1681,SummaryData!$A15))</f>
        <v>112.980003</v>
      </c>
      <c r="F15" s="29">
        <f>IF(ISERROR(SUMIFS(Combined!G$3:G$1681,Combined!$B$3:$B$1681,SummaryData!$A15)),"na",SUMIFS(Combined!G$3:G$1681,Combined!$B$3:$B$1681,SummaryData!$A15))</f>
        <v>3257.85</v>
      </c>
      <c r="G15" s="29">
        <f>IF(ISERROR(SUMIFS(Combined!H$3:H$1681,Combined!$B$3:$B$1681,SummaryData!$A15)),"na",SUMIFS(Combined!H$3:H$1681,Combined!$B$3:$B$1681,SummaryData!$A15))</f>
        <v>188.740005</v>
      </c>
      <c r="H15" s="29">
        <f>IF(ISERROR(SUMIFS(Combined!I$3:I$1681,Combined!$B$3:$B$1681,SummaryData!$A15)),"na",SUMIFS(Combined!I$3:I$1681,Combined!$B$3:$B$1681,SummaryData!$A15))</f>
        <v>9092.1904300000006</v>
      </c>
      <c r="I15" s="29">
        <f>IF(ISERROR(SUMIFS(Combined!J$3:J$1681,Combined!$B$3:$B$1681,SummaryData!$A15)),"na",SUMIFS(Combined!J$3:J$1681,Combined!$B$3:$B$1681,SummaryData!$A15))</f>
        <v>1666.7700199999999</v>
      </c>
      <c r="J15" s="29">
        <f>IF(ISERROR(SUMIFS(Combined!K$3:K$1681,Combined!$B$3:$B$1681,SummaryData!$A15)),"na",SUMIFS(Combined!K$3:K$1681,Combined!$B$3:$B$1681,SummaryData!$A15))</f>
        <v>1.116682</v>
      </c>
      <c r="K15" s="29">
        <f>IF(ISERROR(SUMIFS(Combined!L$3:L$1681,Combined!$B$3:$B$1681,SummaryData!$A15)),"na",SUMIFS(Combined!L$3:L$1681,Combined!$B$3:$B$1681,SummaryData!$A15))</f>
        <v>127.410179</v>
      </c>
      <c r="L15" s="29">
        <f>IF(ISERROR(SUMIFS(Combined!M$3:M$1681,Combined!$B$3:$B$1681,SummaryData!$A15)),"na",SUMIFS(Combined!M$3:M$1681,Combined!$B$3:$B$1681,SummaryData!$A15))</f>
        <v>6985.4702150000003</v>
      </c>
      <c r="M15" s="29">
        <f>IF(ISERROR(SUMIFS(Combined!N$3:N$1681,Combined!$B$3:$B$1681,SummaryData!$A15)),"na",SUMIFS(Combined!N$3:N$1681,Combined!$B$3:$B$1681,SummaryData!$A15))</f>
        <v>0</v>
      </c>
      <c r="N15" s="29">
        <f>IF(ISERROR(SUMIFS(Combined!O$3:O$1681,Combined!$B$3:$B$1681,SummaryData!$A15)),"na",SUMIFS(Combined!O$3:O$1681,Combined!$B$3:$B$1681,SummaryData!$A15))</f>
        <v>0</v>
      </c>
      <c r="O15" s="29">
        <f>IF(ISERROR(SUMIFS(Combined!P$3:P$1681,Combined!$B$3:$B$1681,SummaryData!$A15)),"na",SUMIFS(Combined!P$3:P$1681,Combined!$B$3:$B$1681,SummaryData!$A15))</f>
        <v>3.2751000000000002E-2</v>
      </c>
      <c r="P15" s="29">
        <f>IF(ISERROR(SUMIFS(Combined!Q$3:Q$1681,Combined!$B$3:$B$1681,SummaryData!$A15)),"na",SUMIFS(Combined!Q$3:Q$1681,Combined!$B$3:$B$1681,SummaryData!$A15))</f>
        <v>0</v>
      </c>
      <c r="Q15" s="29">
        <f>IF(ISERROR(SUMIFS(Combined!R$3:R$1681,Combined!$B$3:$B$1681,SummaryData!$A15)),"na",SUMIFS(Combined!R$3:R$1681,Combined!$B$3:$B$1681,SummaryData!$A15))</f>
        <v>2.0089999999999999E-3</v>
      </c>
      <c r="R15" s="29">
        <f>IF(ISERROR(SUMIFS(Combined!S$3:S$1681,Combined!$B$3:$B$1681,SummaryData!$A15)),"na",SUMIFS(Combined!S$3:S$1681,Combined!$B$3:$B$1681,SummaryData!$A15))</f>
        <v>0</v>
      </c>
      <c r="S15" s="29">
        <f>IF(ISERROR(SUMIFS(Combined!T$3:T$1681,Combined!$B$3:$B$1681,SummaryData!$A15)),"na",SUMIFS(Combined!T$3:T$1681,Combined!$B$3:$B$1681,SummaryData!$A15))</f>
        <v>0</v>
      </c>
      <c r="T15" s="29">
        <f>IF(ISERROR(SUMIFS(Combined!U$3:U$1681,Combined!$B$3:$B$1681,SummaryData!$A15)),"na",SUMIFS(Combined!U$3:U$1681,Combined!$B$3:$B$1681,SummaryData!$A15))</f>
        <v>61.18</v>
      </c>
      <c r="U15" s="29">
        <f>IF(ISERROR(SUMIFS(Combined!V$3:V$1681,Combined!$B$3:$B$1681,SummaryData!$A15)),"na",SUMIFS(Combined!V$3:V$1681,Combined!$B$3:$B$1681,SummaryData!$A15))</f>
        <v>560.25</v>
      </c>
    </row>
    <row r="16" spans="1:21" x14ac:dyDescent="0.35">
      <c r="A16" s="10">
        <v>43467</v>
      </c>
      <c r="B16" s="29">
        <f>IF(ISERROR(SUMIFS(Combined!C$3:C$1681,Combined!$B$3:$B$1681,SummaryData!$A16)),"na",SUMIFS(Combined!C$3:C$1681,Combined!$B$3:$B$1681,SummaryData!$A16))</f>
        <v>2.4</v>
      </c>
      <c r="C16" s="29">
        <f>IF(ISERROR(SUMIFS(Combined!D$3:D$1681,Combined!$B$3:$B$1681,SummaryData!$A16)),"na",SUMIFS(Combined!D$3:D$1681,Combined!$B$3:$B$1681,SummaryData!$A16))</f>
        <v>15.542</v>
      </c>
      <c r="D16" s="29">
        <f>IF(ISERROR(SUMIFS(Combined!E$3:E$1681,Combined!$B$3:$B$1681,SummaryData!$A16)),"na",SUMIFS(Combined!E$3:E$1681,Combined!$B$3:$B$1681,SummaryData!$A16))</f>
        <v>1281</v>
      </c>
      <c r="E16" s="29">
        <f>IF(ISERROR(SUMIFS(Combined!F$3:F$1681,Combined!$B$3:$B$1681,SummaryData!$A16)),"na",SUMIFS(Combined!F$3:F$1681,Combined!$B$3:$B$1681,SummaryData!$A16))</f>
        <v>87.209998999999996</v>
      </c>
      <c r="F16" s="29">
        <f>IF(ISERROR(SUMIFS(Combined!G$3:G$1681,Combined!$B$3:$B$1681,SummaryData!$A16)),"na",SUMIFS(Combined!G$3:G$1681,Combined!$B$3:$B$1681,SummaryData!$A16))</f>
        <v>2510.0300000000002</v>
      </c>
      <c r="G16" s="29">
        <f>IF(ISERROR(SUMIFS(Combined!H$3:H$1681,Combined!$B$3:$B$1681,SummaryData!$A16)),"na",SUMIFS(Combined!H$3:H$1681,Combined!$B$3:$B$1681,SummaryData!$A16))</f>
        <v>144.53999300000001</v>
      </c>
      <c r="H16" s="29">
        <f>IF(ISERROR(SUMIFS(Combined!I$3:I$1681,Combined!$B$3:$B$1681,SummaryData!$A16)),"na",SUMIFS(Combined!I$3:I$1681,Combined!$B$3:$B$1681,SummaryData!$A16))</f>
        <v>6665.9399409999996</v>
      </c>
      <c r="I16" s="29">
        <f>IF(ISERROR(SUMIFS(Combined!J$3:J$1681,Combined!$B$3:$B$1681,SummaryData!$A16)),"na",SUMIFS(Combined!J$3:J$1681,Combined!$B$3:$B$1681,SummaryData!$A16))</f>
        <v>1355.910034</v>
      </c>
      <c r="J16" s="29">
        <f>IF(ISERROR(SUMIFS(Combined!K$3:K$1681,Combined!$B$3:$B$1681,SummaryData!$A16)),"na",SUMIFS(Combined!K$3:K$1681,Combined!$B$3:$B$1681,SummaryData!$A16))</f>
        <v>1.1345719999999999</v>
      </c>
      <c r="K16" s="29">
        <f>IF(ISERROR(SUMIFS(Combined!L$3:L$1681,Combined!$B$3:$B$1681,SummaryData!$A16)),"na",SUMIFS(Combined!L$3:L$1681,Combined!$B$3:$B$1681,SummaryData!$A16))</f>
        <v>155.047684</v>
      </c>
      <c r="L16" s="29">
        <f>IF(ISERROR(SUMIFS(Combined!M$3:M$1681,Combined!$B$3:$B$1681,SummaryData!$A16)),"na",SUMIFS(Combined!M$3:M$1681,Combined!$B$3:$B$1681,SummaryData!$A16))</f>
        <v>3943.4094239999999</v>
      </c>
      <c r="M16" s="29">
        <f>IF(ISERROR(SUMIFS(Combined!N$3:N$1681,Combined!$B$3:$B$1681,SummaryData!$A16)),"na",SUMIFS(Combined!N$3:N$1681,Combined!$B$3:$B$1681,SummaryData!$A16))</f>
        <v>0</v>
      </c>
      <c r="N16" s="29">
        <f>IF(ISERROR(SUMIFS(Combined!O$3:O$1681,Combined!$B$3:$B$1681,SummaryData!$A16)),"na",SUMIFS(Combined!O$3:O$1681,Combined!$B$3:$B$1681,SummaryData!$A16))</f>
        <v>0</v>
      </c>
      <c r="O16" s="29">
        <f>IF(ISERROR(SUMIFS(Combined!P$3:P$1681,Combined!$B$3:$B$1681,SummaryData!$A16)),"na",SUMIFS(Combined!P$3:P$1681,Combined!$B$3:$B$1681,SummaryData!$A16))</f>
        <v>4.5258E-2</v>
      </c>
      <c r="P16" s="29">
        <f>IF(ISERROR(SUMIFS(Combined!Q$3:Q$1681,Combined!$B$3:$B$1681,SummaryData!$A16)),"na",SUMIFS(Combined!Q$3:Q$1681,Combined!$B$3:$B$1681,SummaryData!$A16))</f>
        <v>0</v>
      </c>
      <c r="Q16" s="29">
        <f>IF(ISERROR(SUMIFS(Combined!R$3:R$1681,Combined!$B$3:$B$1681,SummaryData!$A16)),"na",SUMIFS(Combined!R$3:R$1681,Combined!$B$3:$B$1681,SummaryData!$A16))</f>
        <v>2.4069999999999999E-3</v>
      </c>
      <c r="R16" s="29">
        <f>IF(ISERROR(SUMIFS(Combined!S$3:S$1681,Combined!$B$3:$B$1681,SummaryData!$A16)),"na",SUMIFS(Combined!S$3:S$1681,Combined!$B$3:$B$1681,SummaryData!$A16))</f>
        <v>0</v>
      </c>
      <c r="S16" s="29">
        <f>IF(ISERROR(SUMIFS(Combined!T$3:T$1681,Combined!$B$3:$B$1681,SummaryData!$A16)),"na",SUMIFS(Combined!T$3:T$1681,Combined!$B$3:$B$1681,SummaryData!$A16))</f>
        <v>0</v>
      </c>
      <c r="T16" s="29">
        <f>IF(ISERROR(SUMIFS(Combined!U$3:U$1681,Combined!$B$3:$B$1681,SummaryData!$A16)),"na",SUMIFS(Combined!U$3:U$1681,Combined!$B$3:$B$1681,SummaryData!$A16))</f>
        <v>46.54</v>
      </c>
      <c r="U16" s="29">
        <f>IF(ISERROR(SUMIFS(Combined!V$3:V$1681,Combined!$B$3:$B$1681,SummaryData!$A16)),"na",SUMIFS(Combined!V$3:V$1681,Combined!$B$3:$B$1681,SummaryData!$A16))</f>
        <v>506.75</v>
      </c>
    </row>
    <row r="17" spans="1:23" x14ac:dyDescent="0.35">
      <c r="A17" s="10">
        <v>43102</v>
      </c>
      <c r="B17" s="29">
        <f>IF(ISERROR(SUMIFS(Combined!C$3:C$1681,Combined!$B$3:$B$1681,SummaryData!$A17)),"na",SUMIFS(Combined!C$3:C$1681,Combined!$B$3:$B$1681,SummaryData!$A17))</f>
        <v>1.29</v>
      </c>
      <c r="C17" s="29">
        <f>IF(ISERROR(SUMIFS(Combined!D$3:D$1681,Combined!$B$3:$B$1681,SummaryData!$A17)),"na",SUMIFS(Combined!D$3:D$1681,Combined!$B$3:$B$1681,SummaryData!$A17))</f>
        <v>17.120999999999999</v>
      </c>
      <c r="D17" s="29">
        <f>IF(ISERROR(SUMIFS(Combined!E$3:E$1681,Combined!$B$3:$B$1681,SummaryData!$A17)),"na",SUMIFS(Combined!E$3:E$1681,Combined!$B$3:$B$1681,SummaryData!$A17))</f>
        <v>1313.7</v>
      </c>
      <c r="E17" s="29">
        <f>IF(ISERROR(SUMIFS(Combined!F$3:F$1681,Combined!$B$3:$B$1681,SummaryData!$A17)),"na",SUMIFS(Combined!F$3:F$1681,Combined!$B$3:$B$1681,SummaryData!$A17))</f>
        <v>94.230002999999996</v>
      </c>
      <c r="F17" s="29">
        <f>IF(ISERROR(SUMIFS(Combined!G$3:G$1681,Combined!$B$3:$B$1681,SummaryData!$A17)),"na",SUMIFS(Combined!G$3:G$1681,Combined!$B$3:$B$1681,SummaryData!$A17))</f>
        <v>2695.81</v>
      </c>
      <c r="G17" s="29">
        <f>IF(ISERROR(SUMIFS(Combined!H$3:H$1681,Combined!$B$3:$B$1681,SummaryData!$A17)),"na",SUMIFS(Combined!H$3:H$1681,Combined!$B$3:$B$1681,SummaryData!$A17))</f>
        <v>158.5</v>
      </c>
      <c r="H17" s="29">
        <f>IF(ISERROR(SUMIFS(Combined!I$3:I$1681,Combined!$B$3:$B$1681,SummaryData!$A17)),"na",SUMIFS(Combined!I$3:I$1681,Combined!$B$3:$B$1681,SummaryData!$A17))</f>
        <v>7006.8999020000001</v>
      </c>
      <c r="I17" s="29">
        <f>IF(ISERROR(SUMIFS(Combined!J$3:J$1681,Combined!$B$3:$B$1681,SummaryData!$A17)),"na",SUMIFS(Combined!J$3:J$1681,Combined!$B$3:$B$1681,SummaryData!$A17))</f>
        <v>1550.01001</v>
      </c>
      <c r="J17" s="29">
        <f>IF(ISERROR(SUMIFS(Combined!K$3:K$1681,Combined!$B$3:$B$1681,SummaryData!$A17)),"na",SUMIFS(Combined!K$3:K$1681,Combined!$B$3:$B$1681,SummaryData!$A17))</f>
        <v>1.200855</v>
      </c>
      <c r="K17" s="29">
        <f>IF(ISERROR(SUMIFS(Combined!L$3:L$1681,Combined!$B$3:$B$1681,SummaryData!$A17)),"na",SUMIFS(Combined!L$3:L$1681,Combined!$B$3:$B$1681,SummaryData!$A17))</f>
        <v>884.44397000000004</v>
      </c>
      <c r="L17" s="29">
        <f>IF(ISERROR(SUMIFS(Combined!M$3:M$1681,Combined!$B$3:$B$1681,SummaryData!$A17)),"na",SUMIFS(Combined!M$3:M$1681,Combined!$B$3:$B$1681,SummaryData!$A17))</f>
        <v>14982.099609000001</v>
      </c>
      <c r="M17" s="29">
        <f>IF(ISERROR(SUMIFS(Combined!N$3:N$1681,Combined!$B$3:$B$1681,SummaryData!$A17)),"na",SUMIFS(Combined!N$3:N$1681,Combined!$B$3:$B$1681,SummaryData!$A17))</f>
        <v>0</v>
      </c>
      <c r="N17" s="29">
        <f>IF(ISERROR(SUMIFS(Combined!O$3:O$1681,Combined!$B$3:$B$1681,SummaryData!$A17)),"na",SUMIFS(Combined!O$3:O$1681,Combined!$B$3:$B$1681,SummaryData!$A17))</f>
        <v>0</v>
      </c>
      <c r="O17" s="29">
        <f>IF(ISERROR(SUMIFS(Combined!P$3:P$1681,Combined!$B$3:$B$1681,SummaryData!$A17)),"na",SUMIFS(Combined!P$3:P$1681,Combined!$B$3:$B$1681,SummaryData!$A17))</f>
        <v>0.78258700000000003</v>
      </c>
      <c r="P17" s="29">
        <f>IF(ISERROR(SUMIFS(Combined!Q$3:Q$1681,Combined!$B$3:$B$1681,SummaryData!$A17)),"na",SUMIFS(Combined!Q$3:Q$1681,Combined!$B$3:$B$1681,SummaryData!$A17))</f>
        <v>0</v>
      </c>
      <c r="Q17" s="29">
        <f>IF(ISERROR(SUMIFS(Combined!R$3:R$1681,Combined!$B$3:$B$1681,SummaryData!$A17)),"na",SUMIFS(Combined!R$3:R$1681,Combined!$B$3:$B$1681,SummaryData!$A17))</f>
        <v>9.1450000000000004E-3</v>
      </c>
      <c r="R17" s="29">
        <f>IF(ISERROR(SUMIFS(Combined!S$3:S$1681,Combined!$B$3:$B$1681,SummaryData!$A17)),"na",SUMIFS(Combined!S$3:S$1681,Combined!$B$3:$B$1681,SummaryData!$A17))</f>
        <v>0</v>
      </c>
      <c r="S17" s="29">
        <f>IF(ISERROR(SUMIFS(Combined!T$3:T$1681,Combined!$B$3:$B$1681,SummaryData!$A17)),"na",SUMIFS(Combined!T$3:T$1681,Combined!$B$3:$B$1681,SummaryData!$A17))</f>
        <v>0</v>
      </c>
      <c r="T17" s="29">
        <f>IF(ISERROR(SUMIFS(Combined!U$3:U$1681,Combined!$B$3:$B$1681,SummaryData!$A17)),"na",SUMIFS(Combined!U$3:U$1681,Combined!$B$3:$B$1681,SummaryData!$A17))</f>
        <v>60.37</v>
      </c>
      <c r="U17" s="29">
        <f>IF(ISERROR(SUMIFS(Combined!V$3:V$1681,Combined!$B$3:$B$1681,SummaryData!$A17)),"na",SUMIFS(Combined!V$3:V$1681,Combined!$B$3:$B$1681,SummaryData!$A17))</f>
        <v>433.5</v>
      </c>
    </row>
    <row r="19" spans="1:23" x14ac:dyDescent="0.35">
      <c r="A19" s="30" t="s">
        <v>53</v>
      </c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</row>
    <row r="20" spans="1:23" x14ac:dyDescent="0.35">
      <c r="B20" s="16" t="s">
        <v>33</v>
      </c>
      <c r="C20" s="27" t="s">
        <v>43</v>
      </c>
      <c r="D20" s="27" t="s">
        <v>43</v>
      </c>
      <c r="E20" s="15" t="s">
        <v>35</v>
      </c>
      <c r="F20" s="15" t="s">
        <v>35</v>
      </c>
      <c r="G20" s="15" t="s">
        <v>35</v>
      </c>
      <c r="H20" s="15" t="s">
        <v>35</v>
      </c>
      <c r="I20" s="15" t="s">
        <v>35</v>
      </c>
      <c r="J20" s="17" t="s">
        <v>36</v>
      </c>
      <c r="K20" s="18" t="s">
        <v>34</v>
      </c>
      <c r="L20" s="18" t="s">
        <v>34</v>
      </c>
      <c r="M20" s="19" t="s">
        <v>37</v>
      </c>
      <c r="N20" s="19" t="s">
        <v>37</v>
      </c>
      <c r="O20" s="19" t="s">
        <v>37</v>
      </c>
      <c r="P20" s="19" t="s">
        <v>37</v>
      </c>
      <c r="Q20" s="19" t="s">
        <v>37</v>
      </c>
      <c r="R20" s="19" t="s">
        <v>37</v>
      </c>
      <c r="S20" s="19" t="s">
        <v>37</v>
      </c>
      <c r="T20" s="40" t="s">
        <v>47</v>
      </c>
      <c r="U20" s="41"/>
    </row>
    <row r="21" spans="1:23" x14ac:dyDescent="0.35">
      <c r="A21" s="9" t="s">
        <v>0</v>
      </c>
      <c r="B21" s="8" t="s">
        <v>1</v>
      </c>
      <c r="C21" s="8" t="s">
        <v>45</v>
      </c>
      <c r="D21" s="8" t="s">
        <v>44</v>
      </c>
      <c r="E21" s="9" t="s">
        <v>38</v>
      </c>
      <c r="F21" s="9" t="s">
        <v>21</v>
      </c>
      <c r="G21" s="9" t="s">
        <v>22</v>
      </c>
      <c r="H21" s="9" t="s">
        <v>23</v>
      </c>
      <c r="I21" s="9" t="s">
        <v>26</v>
      </c>
      <c r="J21" s="9" t="s">
        <v>24</v>
      </c>
      <c r="K21" s="9" t="s">
        <v>25</v>
      </c>
      <c r="L21" s="9" t="s">
        <v>20</v>
      </c>
      <c r="M21" s="9" t="s">
        <v>27</v>
      </c>
      <c r="N21" s="9" t="s">
        <v>28</v>
      </c>
      <c r="O21" s="9" t="s">
        <v>29</v>
      </c>
      <c r="P21" s="9" t="s">
        <v>30</v>
      </c>
      <c r="Q21" s="9" t="s">
        <v>31</v>
      </c>
      <c r="R21" s="9" t="s">
        <v>32</v>
      </c>
      <c r="S21" s="9" t="s">
        <v>46</v>
      </c>
      <c r="T21" s="28" t="s">
        <v>48</v>
      </c>
      <c r="U21" s="28" t="s">
        <v>49</v>
      </c>
    </row>
    <row r="22" spans="1:23" x14ac:dyDescent="0.35">
      <c r="A22" s="10">
        <v>44820</v>
      </c>
      <c r="B22" s="29">
        <f>IF(ISERROR(SUMIFS(Combined!C$3:C$1681,Combined!$B$3:$B$1681,SummaryData!$A22)),"na",SUMIFS(Combined!C$3:C$1681,Combined!$B$3:$B$1681,SummaryData!$A22))</f>
        <v>2.68</v>
      </c>
      <c r="C22" s="29">
        <f>IF(ISERROR(SUMIFS(Combined!D$3:D$1681,Combined!$B$3:$B$1681,SummaryData!$A22)),"na",SUMIFS(Combined!D$3:D$1681,Combined!$B$3:$B$1681,SummaryData!$A22))</f>
        <v>19.295999999999999</v>
      </c>
      <c r="D22" s="29">
        <f>IF(ISERROR(SUMIFS(Combined!E$3:E$1681,Combined!$B$3:$B$1681,SummaryData!$A22)),"na",SUMIFS(Combined!E$3:E$1681,Combined!$B$3:$B$1681,SummaryData!$A22))</f>
        <v>1671.7</v>
      </c>
      <c r="E22" s="29">
        <f>IF(ISERROR(SUMIFS(Combined!F$3:F$1681,Combined!$B$3:$B$1681,SummaryData!$A22)),"na",SUMIFS(Combined!F$3:F$1681,Combined!$B$3:$B$1681,SummaryData!$A22))</f>
        <v>134.88999899999999</v>
      </c>
      <c r="F22" s="29">
        <f>IF(ISERROR(SUMIFS(Combined!G$3:G$1681,Combined!$B$3:$B$1681,SummaryData!$A22)),"na",SUMIFS(Combined!G$3:G$1681,Combined!$B$3:$B$1681,SummaryData!$A22))</f>
        <v>3873.33</v>
      </c>
      <c r="G22" s="29">
        <f>IF(ISERROR(SUMIFS(Combined!H$3:H$1681,Combined!$B$3:$B$1681,SummaryData!$A22)),"na",SUMIFS(Combined!H$3:H$1681,Combined!$B$3:$B$1681,SummaryData!$A22))</f>
        <v>222.529999</v>
      </c>
      <c r="H22" s="29">
        <f>IF(ISERROR(SUMIFS(Combined!I$3:I$1681,Combined!$B$3:$B$1681,SummaryData!$A22)),"na",SUMIFS(Combined!I$3:I$1681,Combined!$B$3:$B$1681,SummaryData!$A22))</f>
        <v>11448.400390999999</v>
      </c>
      <c r="I22" s="29">
        <f>IF(ISERROR(SUMIFS(Combined!J$3:J$1681,Combined!$B$3:$B$1681,SummaryData!$A22)),"na",SUMIFS(Combined!J$3:J$1681,Combined!$B$3:$B$1681,SummaryData!$A22))</f>
        <v>1798.1899410000001</v>
      </c>
      <c r="J22" s="29">
        <f>IF(ISERROR(SUMIFS(Combined!K$3:K$1681,Combined!$B$3:$B$1681,SummaryData!$A22)),"na",SUMIFS(Combined!K$3:K$1681,Combined!$B$3:$B$1681,SummaryData!$A22))</f>
        <v>0.99458000000000002</v>
      </c>
      <c r="K22" s="29">
        <f>IF(ISERROR(SUMIFS(Combined!L$3:L$1681,Combined!$B$3:$B$1681,SummaryData!$A22)),"na",SUMIFS(Combined!L$3:L$1681,Combined!$B$3:$B$1681,SummaryData!$A22))</f>
        <v>1432.447754</v>
      </c>
      <c r="L22" s="29">
        <f>IF(ISERROR(SUMIFS(Combined!M$3:M$1681,Combined!$B$3:$B$1681,SummaryData!$A22)),"na",SUMIFS(Combined!M$3:M$1681,Combined!$B$3:$B$1681,SummaryData!$A22))</f>
        <v>19772.583984000001</v>
      </c>
      <c r="M22" s="29">
        <f>IF(ISERROR(SUMIFS(Combined!N$3:N$1681,Combined!$B$3:$B$1681,SummaryData!$A22)),"na",SUMIFS(Combined!N$3:N$1681,Combined!$B$3:$B$1681,SummaryData!$A22))</f>
        <v>32.208857999999999</v>
      </c>
      <c r="N22" s="29">
        <f>IF(ISERROR(SUMIFS(Combined!O$3:O$1681,Combined!$B$3:$B$1681,SummaryData!$A22)),"na",SUMIFS(Combined!O$3:O$1681,Combined!$B$3:$B$1681,SummaryData!$A22))</f>
        <v>18.056598999999999</v>
      </c>
      <c r="O22" s="29">
        <f>IF(ISERROR(SUMIFS(Combined!P$3:P$1681,Combined!$B$3:$B$1681,SummaryData!$A22)),"na",SUMIFS(Combined!P$3:P$1681,Combined!$B$3:$B$1681,SummaryData!$A22))</f>
        <v>0.47412599999999999</v>
      </c>
      <c r="P22" s="29">
        <f>IF(ISERROR(SUMIFS(Combined!Q$3:Q$1681,Combined!$B$3:$B$1681,SummaryData!$A22)),"na",SUMIFS(Combined!Q$3:Q$1681,Combined!$B$3:$B$1681,SummaryData!$A22))</f>
        <v>6.8968429999999996</v>
      </c>
      <c r="Q22" s="29">
        <f>IF(ISERROR(SUMIFS(Combined!R$3:R$1681,Combined!$B$3:$B$1681,SummaryData!$A22)),"na",SUMIFS(Combined!R$3:R$1681,Combined!$B$3:$B$1681,SummaryData!$A22))</f>
        <v>6.0422999999999998E-2</v>
      </c>
      <c r="R22" s="29">
        <f>IF(ISERROR(SUMIFS(Combined!S$3:S$1681,Combined!$B$3:$B$1681,SummaryData!$A22)),"na",SUMIFS(Combined!S$3:S$1681,Combined!$B$3:$B$1681,SummaryData!$A22))</f>
        <v>1.2E-5</v>
      </c>
      <c r="S22" s="29">
        <f>IF(ISERROR(SUMIFS(Combined!T$3:T$1681,Combined!$B$3:$B$1681,SummaryData!$A22)),"na",SUMIFS(Combined!T$3:T$1681,Combined!$B$3:$B$1681,SummaryData!$A22))</f>
        <v>5.8182299999999998</v>
      </c>
      <c r="T22" s="29">
        <f>IF(ISERROR(SUMIFS(Combined!U$3:U$1681,Combined!$B$3:$B$1681,SummaryData!$A22)),"na",SUMIFS(Combined!U$3:U$1681,Combined!$B$3:$B$1681,SummaryData!$A22))</f>
        <v>85.11</v>
      </c>
      <c r="U22" s="29">
        <f>IF(ISERROR(SUMIFS(Combined!V$3:V$1681,Combined!$B$3:$B$1681,SummaryData!$A22)),"na",SUMIFS(Combined!V$3:V$1681,Combined!$B$3:$B$1681,SummaryData!$A22))</f>
        <v>859.75</v>
      </c>
    </row>
    <row r="23" spans="1:23" x14ac:dyDescent="0.35">
      <c r="A23" s="10">
        <v>44561</v>
      </c>
      <c r="B23" s="29">
        <f>IF(ISERROR(SUMIFS(Combined!C$3:C$1681,Combined!$B$3:$B$1681,SummaryData!$A23)),"na",SUMIFS(Combined!C$3:C$1681,Combined!$B$3:$B$1681,SummaryData!$A23))</f>
        <v>0.06</v>
      </c>
      <c r="C23" s="29">
        <f>IF(ISERROR(SUMIFS(Combined!D$3:D$1681,Combined!$B$3:$B$1681,SummaryData!$A23)),"na",SUMIFS(Combined!D$3:D$1681,Combined!$B$3:$B$1681,SummaryData!$A23))</f>
        <v>23.327999999999999</v>
      </c>
      <c r="D23" s="29">
        <f>IF(ISERROR(SUMIFS(Combined!E$3:E$1681,Combined!$B$3:$B$1681,SummaryData!$A23)),"na",SUMIFS(Combined!E$3:E$1681,Combined!$B$3:$B$1681,SummaryData!$A23))</f>
        <v>1827.5</v>
      </c>
      <c r="E23" s="29">
        <f>IF(ISERROR(SUMIFS(Combined!F$3:F$1681,Combined!$B$3:$B$1681,SummaryData!$A23)),"na",SUMIFS(Combined!F$3:F$1681,Combined!$B$3:$B$1681,SummaryData!$A23))</f>
        <v>165.320007</v>
      </c>
      <c r="F23" s="29">
        <f>IF(ISERROR(SUMIFS(Combined!G$3:G$1681,Combined!$B$3:$B$1681,SummaryData!$A23)),"na",SUMIFS(Combined!G$3:G$1681,Combined!$B$3:$B$1681,SummaryData!$A23))</f>
        <v>4766.18</v>
      </c>
      <c r="G23" s="29">
        <f>IF(ISERROR(SUMIFS(Combined!H$3:H$1681,Combined!$B$3:$B$1681,SummaryData!$A23)),"na",SUMIFS(Combined!H$3:H$1681,Combined!$B$3:$B$1681,SummaryData!$A23))</f>
        <v>277.5</v>
      </c>
      <c r="H23" s="29">
        <f>IF(ISERROR(SUMIFS(Combined!I$3:I$1681,Combined!$B$3:$B$1681,SummaryData!$A23)),"na",SUMIFS(Combined!I$3:I$1681,Combined!$B$3:$B$1681,SummaryData!$A23))</f>
        <v>15644.969727</v>
      </c>
      <c r="I23" s="29">
        <f>IF(ISERROR(SUMIFS(Combined!J$3:J$1681,Combined!$B$3:$B$1681,SummaryData!$A23)),"na",SUMIFS(Combined!J$3:J$1681,Combined!$B$3:$B$1681,SummaryData!$A23))</f>
        <v>2245.3100589999999</v>
      </c>
      <c r="J23" s="29">
        <f>IF(ISERROR(SUMIFS(Combined!K$3:K$1681,Combined!$B$3:$B$1681,SummaryData!$A23)),"na",SUMIFS(Combined!K$3:K$1681,Combined!$B$3:$B$1681,SummaryData!$A23))</f>
        <v>1.130506</v>
      </c>
      <c r="K23" s="29">
        <f>IF(ISERROR(SUMIFS(Combined!L$3:L$1681,Combined!$B$3:$B$1681,SummaryData!$A23)),"na",SUMIFS(Combined!L$3:L$1681,Combined!$B$3:$B$1681,SummaryData!$A23))</f>
        <v>3682.6328130000002</v>
      </c>
      <c r="L23" s="29">
        <f>IF(ISERROR(SUMIFS(Combined!M$3:M$1681,Combined!$B$3:$B$1681,SummaryData!$A23)),"na",SUMIFS(Combined!M$3:M$1681,Combined!$B$3:$B$1681,SummaryData!$A23))</f>
        <v>46306.445312999997</v>
      </c>
      <c r="M23" s="29">
        <f>IF(ISERROR(SUMIFS(Combined!N$3:N$1681,Combined!$B$3:$B$1681,SummaryData!$A23)),"na",SUMIFS(Combined!N$3:N$1681,Combined!$B$3:$B$1681,SummaryData!$A23))</f>
        <v>170.299072</v>
      </c>
      <c r="N23" s="29">
        <f>IF(ISERROR(SUMIFS(Combined!O$3:O$1681,Combined!$B$3:$B$1681,SummaryData!$A23)),"na",SUMIFS(Combined!O$3:O$1681,Combined!$B$3:$B$1681,SummaryData!$A23))</f>
        <v>109.27048499999999</v>
      </c>
      <c r="O23" s="29">
        <f>IF(ISERROR(SUMIFS(Combined!P$3:P$1681,Combined!$B$3:$B$1681,SummaryData!$A23)),"na",SUMIFS(Combined!P$3:P$1681,Combined!$B$3:$B$1681,SummaryData!$A23))</f>
        <v>1.310209</v>
      </c>
      <c r="P23" s="29">
        <f>IF(ISERROR(SUMIFS(Combined!Q$3:Q$1681,Combined!$B$3:$B$1681,SummaryData!$A23)),"na",SUMIFS(Combined!Q$3:Q$1681,Combined!$B$3:$B$1681,SummaryData!$A23))</f>
        <v>26.719674999999999</v>
      </c>
      <c r="Q23" s="29">
        <f>IF(ISERROR(SUMIFS(Combined!R$3:R$1681,Combined!$B$3:$B$1681,SummaryData!$A23)),"na",SUMIFS(Combined!R$3:R$1681,Combined!$B$3:$B$1681,SummaryData!$A23))</f>
        <v>0.17049600000000001</v>
      </c>
      <c r="R23" s="29">
        <f>IF(ISERROR(SUMIFS(Combined!S$3:S$1681,Combined!$B$3:$B$1681,SummaryData!$A23)),"na",SUMIFS(Combined!S$3:S$1681,Combined!$B$3:$B$1681,SummaryData!$A23))</f>
        <v>3.3000000000000003E-5</v>
      </c>
      <c r="S23" s="29">
        <f>IF(ISERROR(SUMIFS(Combined!T$3:T$1681,Combined!$B$3:$B$1681,SummaryData!$A23)),"na",SUMIFS(Combined!T$3:T$1681,Combined!$B$3:$B$1681,SummaryData!$A23))</f>
        <v>17.06888</v>
      </c>
      <c r="T23" s="29">
        <f>IF(ISERROR(SUMIFS(Combined!U$3:U$1681,Combined!$B$3:$B$1681,SummaryData!$A23)),"na",SUMIFS(Combined!U$3:U$1681,Combined!$B$3:$B$1681,SummaryData!$A23))</f>
        <v>75.209999999999994</v>
      </c>
      <c r="U23" s="29">
        <f>IF(ISERROR(SUMIFS(Combined!V$3:V$1681,Combined!$B$3:$B$1681,SummaryData!$A23)),"na",SUMIFS(Combined!V$3:V$1681,Combined!$B$3:$B$1681,SummaryData!$A23))</f>
        <v>770.75</v>
      </c>
    </row>
    <row r="24" spans="1:23" x14ac:dyDescent="0.35">
      <c r="A24" s="10">
        <v>44196</v>
      </c>
      <c r="B24" s="29">
        <f>IF(ISERROR(SUMIFS(Combined!C$3:C$1681,Combined!$B$3:$B$1681,SummaryData!$A24)),"na",SUMIFS(Combined!C$3:C$1681,Combined!$B$3:$B$1681,SummaryData!$A24))</f>
        <v>0.08</v>
      </c>
      <c r="C24" s="29">
        <f>IF(ISERROR(SUMIFS(Combined!D$3:D$1681,Combined!$B$3:$B$1681,SummaryData!$A24)),"na",SUMIFS(Combined!D$3:D$1681,Combined!$B$3:$B$1681,SummaryData!$A24))</f>
        <v>26.332000000000001</v>
      </c>
      <c r="D24" s="29">
        <f>IF(ISERROR(SUMIFS(Combined!E$3:E$1681,Combined!$B$3:$B$1681,SummaryData!$A24)),"na",SUMIFS(Combined!E$3:E$1681,Combined!$B$3:$B$1681,SummaryData!$A24))</f>
        <v>1893.1</v>
      </c>
      <c r="E24" s="29">
        <f>IF(ISERROR(SUMIFS(Combined!F$3:F$1681,Combined!$B$3:$B$1681,SummaryData!$A24)),"na",SUMIFS(Combined!F$3:F$1681,Combined!$B$3:$B$1681,SummaryData!$A24))</f>
        <v>130.16999799999999</v>
      </c>
      <c r="F24" s="29">
        <f>IF(ISERROR(SUMIFS(Combined!G$3:G$1681,Combined!$B$3:$B$1681,SummaryData!$A24)),"na",SUMIFS(Combined!G$3:G$1681,Combined!$B$3:$B$1681,SummaryData!$A24))</f>
        <v>3756.07</v>
      </c>
      <c r="G24" s="29">
        <f>IF(ISERROR(SUMIFS(Combined!H$3:H$1681,Combined!$B$3:$B$1681,SummaryData!$A24)),"na",SUMIFS(Combined!H$3:H$1681,Combined!$B$3:$B$1681,SummaryData!$A24))</f>
        <v>222.229996</v>
      </c>
      <c r="H24" s="29">
        <f>IF(ISERROR(SUMIFS(Combined!I$3:I$1681,Combined!$B$3:$B$1681,SummaryData!$A24)),"na",SUMIFS(Combined!I$3:I$1681,Combined!$B$3:$B$1681,SummaryData!$A24))</f>
        <v>12888.280273</v>
      </c>
      <c r="I24" s="29">
        <f>IF(ISERROR(SUMIFS(Combined!J$3:J$1681,Combined!$B$3:$B$1681,SummaryData!$A24)),"na",SUMIFS(Combined!J$3:J$1681,Combined!$B$3:$B$1681,SummaryData!$A24))</f>
        <v>1974.8599850000001</v>
      </c>
      <c r="J24" s="29">
        <f>IF(ISERROR(SUMIFS(Combined!K$3:K$1681,Combined!$B$3:$B$1681,SummaryData!$A24)),"na",SUMIFS(Combined!K$3:K$1681,Combined!$B$3:$B$1681,SummaryData!$A24))</f>
        <v>1.2222999999999999</v>
      </c>
      <c r="K24" s="29">
        <f>IF(ISERROR(SUMIFS(Combined!L$3:L$1681,Combined!$B$3:$B$1681,SummaryData!$A24)),"na",SUMIFS(Combined!L$3:L$1681,Combined!$B$3:$B$1681,SummaryData!$A24))</f>
        <v>737.803406</v>
      </c>
      <c r="L24" s="29">
        <f>IF(ISERROR(SUMIFS(Combined!M$3:M$1681,Combined!$B$3:$B$1681,SummaryData!$A24)),"na",SUMIFS(Combined!M$3:M$1681,Combined!$B$3:$B$1681,SummaryData!$A24))</f>
        <v>29001.720702999999</v>
      </c>
      <c r="M24" s="29">
        <f>IF(ISERROR(SUMIFS(Combined!N$3:N$1681,Combined!$B$3:$B$1681,SummaryData!$A24)),"na",SUMIFS(Combined!N$3:N$1681,Combined!$B$3:$B$1681,SummaryData!$A24))</f>
        <v>1.5108980000000001</v>
      </c>
      <c r="N24" s="29">
        <f>IF(ISERROR(SUMIFS(Combined!O$3:O$1681,Combined!$B$3:$B$1681,SummaryData!$A24)),"na",SUMIFS(Combined!O$3:O$1681,Combined!$B$3:$B$1681,SummaryData!$A24))</f>
        <v>3.1356090000000001</v>
      </c>
      <c r="O24" s="29">
        <f>IF(ISERROR(SUMIFS(Combined!P$3:P$1681,Combined!$B$3:$B$1681,SummaryData!$A24)),"na",SUMIFS(Combined!P$3:P$1681,Combined!$B$3:$B$1681,SummaryData!$A24))</f>
        <v>0.181397</v>
      </c>
      <c r="P24" s="29">
        <f>IF(ISERROR(SUMIFS(Combined!Q$3:Q$1681,Combined!$B$3:$B$1681,SummaryData!$A24)),"na",SUMIFS(Combined!Q$3:Q$1681,Combined!$B$3:$B$1681,SummaryData!$A24))</f>
        <v>9.2925079999999998</v>
      </c>
      <c r="Q24" s="29">
        <f>IF(ISERROR(SUMIFS(Combined!R$3:R$1681,Combined!$B$3:$B$1681,SummaryData!$A24)),"na",SUMIFS(Combined!R$3:R$1681,Combined!$B$3:$B$1681,SummaryData!$A24))</f>
        <v>4.6820000000000004E-3</v>
      </c>
      <c r="R24" s="29">
        <f>IF(ISERROR(SUMIFS(Combined!S$3:S$1681,Combined!$B$3:$B$1681,SummaryData!$A24)),"na",SUMIFS(Combined!S$3:S$1681,Combined!$B$3:$B$1681,SummaryData!$A24))</f>
        <v>0</v>
      </c>
      <c r="S24" s="29">
        <f>IF(ISERROR(SUMIFS(Combined!T$3:T$1681,Combined!$B$3:$B$1681,SummaryData!$A24)),"na",SUMIFS(Combined!T$3:T$1681,Combined!$B$3:$B$1681,SummaryData!$A24))</f>
        <v>5.1683370000000002</v>
      </c>
      <c r="T24" s="29">
        <f>IF(ISERROR(SUMIFS(Combined!U$3:U$1681,Combined!$B$3:$B$1681,SummaryData!$A24)),"na",SUMIFS(Combined!U$3:U$1681,Combined!$B$3:$B$1681,SummaryData!$A24))</f>
        <v>48.52</v>
      </c>
      <c r="U24" s="29">
        <f>IF(ISERROR(SUMIFS(Combined!V$3:V$1681,Combined!$B$3:$B$1681,SummaryData!$A24)),"na",SUMIFS(Combined!V$3:V$1681,Combined!$B$3:$B$1681,SummaryData!$A24))</f>
        <v>640.5</v>
      </c>
    </row>
    <row r="25" spans="1:23" x14ac:dyDescent="0.35">
      <c r="A25" s="10">
        <v>43830</v>
      </c>
      <c r="B25" s="29">
        <f>IF(ISERROR(SUMIFS(Combined!C$3:C$1681,Combined!$B$3:$B$1681,SummaryData!$A25)),"na",SUMIFS(Combined!C$3:C$1681,Combined!$B$3:$B$1681,SummaryData!$A25))</f>
        <v>1.48</v>
      </c>
      <c r="C25" s="29">
        <f>IF(ISERROR(SUMIFS(Combined!D$3:D$1681,Combined!$B$3:$B$1681,SummaryData!$A25)),"na",SUMIFS(Combined!D$3:D$1681,Combined!$B$3:$B$1681,SummaryData!$A25))</f>
        <v>17.827999999999999</v>
      </c>
      <c r="D25" s="29">
        <f>IF(ISERROR(SUMIFS(Combined!E$3:E$1681,Combined!$B$3:$B$1681,SummaryData!$A25)),"na",SUMIFS(Combined!E$3:E$1681,Combined!$B$3:$B$1681,SummaryData!$A25))</f>
        <v>1519.5</v>
      </c>
      <c r="E25" s="29">
        <f>IF(ISERROR(SUMIFS(Combined!F$3:F$1681,Combined!$B$3:$B$1681,SummaryData!$A25)),"na",SUMIFS(Combined!F$3:F$1681,Combined!$B$3:$B$1681,SummaryData!$A25))</f>
        <v>112.019997</v>
      </c>
      <c r="F25" s="29">
        <f>IF(ISERROR(SUMIFS(Combined!G$3:G$1681,Combined!$B$3:$B$1681,SummaryData!$A25)),"na",SUMIFS(Combined!G$3:G$1681,Combined!$B$3:$B$1681,SummaryData!$A25))</f>
        <v>3230.78</v>
      </c>
      <c r="G25" s="29">
        <f>IF(ISERROR(SUMIFS(Combined!H$3:H$1681,Combined!$B$3:$B$1681,SummaryData!$A25)),"na",SUMIFS(Combined!H$3:H$1681,Combined!$B$3:$B$1681,SummaryData!$A25))</f>
        <v>187.63999899999999</v>
      </c>
      <c r="H25" s="29">
        <f>IF(ISERROR(SUMIFS(Combined!I$3:I$1681,Combined!$B$3:$B$1681,SummaryData!$A25)),"na",SUMIFS(Combined!I$3:I$1681,Combined!$B$3:$B$1681,SummaryData!$A25))</f>
        <v>8972.5996090000008</v>
      </c>
      <c r="I25" s="29">
        <f>IF(ISERROR(SUMIFS(Combined!J$3:J$1681,Combined!$B$3:$B$1681,SummaryData!$A25)),"na",SUMIFS(Combined!J$3:J$1681,Combined!$B$3:$B$1681,SummaryData!$A25))</f>
        <v>1668.469971</v>
      </c>
      <c r="J25" s="29">
        <f>IF(ISERROR(SUMIFS(Combined!K$3:K$1681,Combined!$B$3:$B$1681,SummaryData!$A25)),"na",SUMIFS(Combined!K$3:K$1681,Combined!$B$3:$B$1681,SummaryData!$A25))</f>
        <v>1.120072</v>
      </c>
      <c r="K25" s="29">
        <f>IF(ISERROR(SUMIFS(Combined!L$3:L$1681,Combined!$B$3:$B$1681,SummaryData!$A25)),"na",SUMIFS(Combined!L$3:L$1681,Combined!$B$3:$B$1681,SummaryData!$A25))</f>
        <v>129.61085499999999</v>
      </c>
      <c r="L25" s="29">
        <f>IF(ISERROR(SUMIFS(Combined!M$3:M$1681,Combined!$B$3:$B$1681,SummaryData!$A25)),"na",SUMIFS(Combined!M$3:M$1681,Combined!$B$3:$B$1681,SummaryData!$A25))</f>
        <v>7193.5991210000002</v>
      </c>
      <c r="M25" s="29">
        <f>IF(ISERROR(SUMIFS(Combined!N$3:N$1681,Combined!$B$3:$B$1681,SummaryData!$A25)),"na",SUMIFS(Combined!N$3:N$1681,Combined!$B$3:$B$1681,SummaryData!$A25))</f>
        <v>0</v>
      </c>
      <c r="N25" s="29">
        <f>IF(ISERROR(SUMIFS(Combined!O$3:O$1681,Combined!$B$3:$B$1681,SummaryData!$A25)),"na",SUMIFS(Combined!O$3:O$1681,Combined!$B$3:$B$1681,SummaryData!$A25))</f>
        <v>0</v>
      </c>
      <c r="O25" s="29">
        <f>IF(ISERROR(SUMIFS(Combined!P$3:P$1681,Combined!$B$3:$B$1681,SummaryData!$A25)),"na",SUMIFS(Combined!P$3:P$1681,Combined!$B$3:$B$1681,SummaryData!$A25))</f>
        <v>3.2844999999999999E-2</v>
      </c>
      <c r="P25" s="29">
        <f>IF(ISERROR(SUMIFS(Combined!Q$3:Q$1681,Combined!$B$3:$B$1681,SummaryData!$A25)),"na",SUMIFS(Combined!Q$3:Q$1681,Combined!$B$3:$B$1681,SummaryData!$A25))</f>
        <v>0</v>
      </c>
      <c r="Q25" s="29">
        <f>IF(ISERROR(SUMIFS(Combined!R$3:R$1681,Combined!$B$3:$B$1681,SummaryData!$A25)),"na",SUMIFS(Combined!R$3:R$1681,Combined!$B$3:$B$1681,SummaryData!$A25))</f>
        <v>2.0279999999999999E-3</v>
      </c>
      <c r="R25" s="29">
        <f>IF(ISERROR(SUMIFS(Combined!S$3:S$1681,Combined!$B$3:$B$1681,SummaryData!$A25)),"na",SUMIFS(Combined!S$3:S$1681,Combined!$B$3:$B$1681,SummaryData!$A25))</f>
        <v>0</v>
      </c>
      <c r="S25" s="29">
        <f>IF(ISERROR(SUMIFS(Combined!T$3:T$1681,Combined!$B$3:$B$1681,SummaryData!$A25)),"na",SUMIFS(Combined!T$3:T$1681,Combined!$B$3:$B$1681,SummaryData!$A25))</f>
        <v>0</v>
      </c>
      <c r="T25" s="29">
        <f>IF(ISERROR(SUMIFS(Combined!U$3:U$1681,Combined!$B$3:$B$1681,SummaryData!$A25)),"na",SUMIFS(Combined!U$3:U$1681,Combined!$B$3:$B$1681,SummaryData!$A25))</f>
        <v>61.06</v>
      </c>
      <c r="U25" s="29">
        <f>IF(ISERROR(SUMIFS(Combined!V$3:V$1681,Combined!$B$3:$B$1681,SummaryData!$A25)),"na",SUMIFS(Combined!V$3:V$1681,Combined!$B$3:$B$1681,SummaryData!$A25))</f>
        <v>558.75</v>
      </c>
    </row>
    <row r="26" spans="1:23" x14ac:dyDescent="0.35">
      <c r="A26" s="10">
        <v>43465</v>
      </c>
      <c r="B26" s="29">
        <f>IF(ISERROR(SUMIFS(Combined!C$3:C$1681,Combined!$B$3:$B$1681,SummaryData!$A26)),"na",SUMIFS(Combined!C$3:C$1681,Combined!$B$3:$B$1681,SummaryData!$A26))</f>
        <v>2.44</v>
      </c>
      <c r="C26" s="29">
        <f>IF(ISERROR(SUMIFS(Combined!D$3:D$1681,Combined!$B$3:$B$1681,SummaryData!$A26)),"na",SUMIFS(Combined!D$3:D$1681,Combined!$B$3:$B$1681,SummaryData!$A26))</f>
        <v>15.433</v>
      </c>
      <c r="D26" s="29">
        <f>IF(ISERROR(SUMIFS(Combined!E$3:E$1681,Combined!$B$3:$B$1681,SummaryData!$A26)),"na",SUMIFS(Combined!E$3:E$1681,Combined!$B$3:$B$1681,SummaryData!$A26))</f>
        <v>1278.3</v>
      </c>
      <c r="E26" s="29">
        <f>IF(ISERROR(SUMIFS(Combined!F$3:F$1681,Combined!$B$3:$B$1681,SummaryData!$A26)),"na",SUMIFS(Combined!F$3:F$1681,Combined!$B$3:$B$1681,SummaryData!$A26))</f>
        <v>87.099997999999999</v>
      </c>
      <c r="F26" s="29">
        <f>IF(ISERROR(SUMIFS(Combined!G$3:G$1681,Combined!$B$3:$B$1681,SummaryData!$A26)),"na",SUMIFS(Combined!G$3:G$1681,Combined!$B$3:$B$1681,SummaryData!$A26))</f>
        <v>2506.85</v>
      </c>
      <c r="G26" s="29">
        <f>IF(ISERROR(SUMIFS(Combined!H$3:H$1681,Combined!$B$3:$B$1681,SummaryData!$A26)),"na",SUMIFS(Combined!H$3:H$1681,Combined!$B$3:$B$1681,SummaryData!$A26))</f>
        <v>145.270004</v>
      </c>
      <c r="H26" s="29">
        <f>IF(ISERROR(SUMIFS(Combined!I$3:I$1681,Combined!$B$3:$B$1681,SummaryData!$A26)),"na",SUMIFS(Combined!I$3:I$1681,Combined!$B$3:$B$1681,SummaryData!$A26))</f>
        <v>6635.2797849999997</v>
      </c>
      <c r="I26" s="29">
        <f>IF(ISERROR(SUMIFS(Combined!J$3:J$1681,Combined!$B$3:$B$1681,SummaryData!$A26)),"na",SUMIFS(Combined!J$3:J$1681,Combined!$B$3:$B$1681,SummaryData!$A26))</f>
        <v>1348.5600589999999</v>
      </c>
      <c r="J26" s="29">
        <f>IF(ISERROR(SUMIFS(Combined!K$3:K$1681,Combined!$B$3:$B$1681,SummaryData!$A26)),"na",SUMIFS(Combined!K$3:K$1681,Combined!$B$3:$B$1681,SummaryData!$A26))</f>
        <v>1.142231</v>
      </c>
      <c r="K26" s="29">
        <f>IF(ISERROR(SUMIFS(Combined!L$3:L$1681,Combined!$B$3:$B$1681,SummaryData!$A26)),"na",SUMIFS(Combined!L$3:L$1681,Combined!$B$3:$B$1681,SummaryData!$A26))</f>
        <v>133.368256</v>
      </c>
      <c r="L26" s="29">
        <f>IF(ISERROR(SUMIFS(Combined!M$3:M$1681,Combined!$B$3:$B$1681,SummaryData!$A26)),"na",SUMIFS(Combined!M$3:M$1681,Combined!$B$3:$B$1681,SummaryData!$A26))</f>
        <v>3742.7004390000002</v>
      </c>
      <c r="M26" s="29">
        <f>IF(ISERROR(SUMIFS(Combined!N$3:N$1681,Combined!$B$3:$B$1681,SummaryData!$A26)),"na",SUMIFS(Combined!N$3:N$1681,Combined!$B$3:$B$1681,SummaryData!$A26))</f>
        <v>0</v>
      </c>
      <c r="N26" s="29">
        <f>IF(ISERROR(SUMIFS(Combined!O$3:O$1681,Combined!$B$3:$B$1681,SummaryData!$A26)),"na",SUMIFS(Combined!O$3:O$1681,Combined!$B$3:$B$1681,SummaryData!$A26))</f>
        <v>0</v>
      </c>
      <c r="O26" s="29">
        <f>IF(ISERROR(SUMIFS(Combined!P$3:P$1681,Combined!$B$3:$B$1681,SummaryData!$A26)),"na",SUMIFS(Combined!P$3:P$1681,Combined!$B$3:$B$1681,SummaryData!$A26))</f>
        <v>4.1063000000000002E-2</v>
      </c>
      <c r="P26" s="29">
        <f>IF(ISERROR(SUMIFS(Combined!Q$3:Q$1681,Combined!$B$3:$B$1681,SummaryData!$A26)),"na",SUMIFS(Combined!Q$3:Q$1681,Combined!$B$3:$B$1681,SummaryData!$A26))</f>
        <v>0</v>
      </c>
      <c r="Q26" s="29">
        <f>IF(ISERROR(SUMIFS(Combined!R$3:R$1681,Combined!$B$3:$B$1681,SummaryData!$A26)),"na",SUMIFS(Combined!R$3:R$1681,Combined!$B$3:$B$1681,SummaryData!$A26))</f>
        <v>2.346E-3</v>
      </c>
      <c r="R26" s="29">
        <f>IF(ISERROR(SUMIFS(Combined!S$3:S$1681,Combined!$B$3:$B$1681,SummaryData!$A26)),"na",SUMIFS(Combined!S$3:S$1681,Combined!$B$3:$B$1681,SummaryData!$A26))</f>
        <v>0</v>
      </c>
      <c r="S26" s="29">
        <f>IF(ISERROR(SUMIFS(Combined!T$3:T$1681,Combined!$B$3:$B$1681,SummaryData!$A26)),"na",SUMIFS(Combined!T$3:T$1681,Combined!$B$3:$B$1681,SummaryData!$A26))</f>
        <v>0</v>
      </c>
      <c r="T26" s="29">
        <f>IF(ISERROR(SUMIFS(Combined!U$3:U$1681,Combined!$B$3:$B$1681,SummaryData!$A26)),"na",SUMIFS(Combined!U$3:U$1681,Combined!$B$3:$B$1681,SummaryData!$A26))</f>
        <v>45.41</v>
      </c>
      <c r="U26" s="29">
        <f>IF(ISERROR(SUMIFS(Combined!V$3:V$1681,Combined!$B$3:$B$1681,SummaryData!$A26)),"na",SUMIFS(Combined!V$3:V$1681,Combined!$B$3:$B$1681,SummaryData!$A26))</f>
        <v>503.25</v>
      </c>
    </row>
    <row r="28" spans="1:23" x14ac:dyDescent="0.35">
      <c r="A28" s="30" t="s">
        <v>54</v>
      </c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</row>
    <row r="29" spans="1:23" x14ac:dyDescent="0.35">
      <c r="B29" s="16" t="s">
        <v>33</v>
      </c>
      <c r="C29" s="27" t="s">
        <v>43</v>
      </c>
      <c r="D29" s="27" t="s">
        <v>43</v>
      </c>
      <c r="E29" s="15" t="s">
        <v>35</v>
      </c>
      <c r="F29" s="15" t="s">
        <v>35</v>
      </c>
      <c r="G29" s="15" t="s">
        <v>35</v>
      </c>
      <c r="H29" s="15" t="s">
        <v>35</v>
      </c>
      <c r="I29" s="15" t="s">
        <v>35</v>
      </c>
      <c r="J29" s="17" t="s">
        <v>36</v>
      </c>
      <c r="K29" s="18" t="s">
        <v>34</v>
      </c>
      <c r="L29" s="18" t="s">
        <v>34</v>
      </c>
      <c r="M29" s="19" t="s">
        <v>37</v>
      </c>
      <c r="N29" s="19" t="s">
        <v>37</v>
      </c>
      <c r="O29" s="19" t="s">
        <v>37</v>
      </c>
      <c r="P29" s="19" t="s">
        <v>37</v>
      </c>
      <c r="Q29" s="19" t="s">
        <v>37</v>
      </c>
      <c r="R29" s="19" t="s">
        <v>37</v>
      </c>
      <c r="S29" s="19" t="s">
        <v>37</v>
      </c>
      <c r="T29" s="40" t="s">
        <v>47</v>
      </c>
      <c r="U29" s="41"/>
    </row>
    <row r="30" spans="1:23" x14ac:dyDescent="0.35">
      <c r="A30" s="9" t="s">
        <v>0</v>
      </c>
      <c r="B30" s="8" t="s">
        <v>1</v>
      </c>
      <c r="C30" s="8" t="s">
        <v>45</v>
      </c>
      <c r="D30" s="8" t="s">
        <v>44</v>
      </c>
      <c r="E30" s="9" t="s">
        <v>38</v>
      </c>
      <c r="F30" s="9" t="s">
        <v>21</v>
      </c>
      <c r="G30" s="9" t="s">
        <v>22</v>
      </c>
      <c r="H30" s="9" t="s">
        <v>23</v>
      </c>
      <c r="I30" s="9" t="s">
        <v>26</v>
      </c>
      <c r="J30" s="9" t="s">
        <v>24</v>
      </c>
      <c r="K30" s="9" t="s">
        <v>25</v>
      </c>
      <c r="L30" s="9" t="s">
        <v>20</v>
      </c>
      <c r="M30" s="9" t="s">
        <v>27</v>
      </c>
      <c r="N30" s="9" t="s">
        <v>28</v>
      </c>
      <c r="O30" s="9" t="s">
        <v>29</v>
      </c>
      <c r="P30" s="9" t="s">
        <v>30</v>
      </c>
      <c r="Q30" s="9" t="s">
        <v>31</v>
      </c>
      <c r="R30" s="9" t="s">
        <v>32</v>
      </c>
      <c r="S30" s="9" t="s">
        <v>46</v>
      </c>
      <c r="T30" s="28" t="s">
        <v>48</v>
      </c>
      <c r="U30" s="28" t="s">
        <v>49</v>
      </c>
    </row>
    <row r="31" spans="1:23" x14ac:dyDescent="0.35">
      <c r="A31" s="10">
        <v>44820</v>
      </c>
      <c r="B31" s="29">
        <f>IF(ISERROR(+(B22-B13)/B13),"na",+(B22-B13)/B13)/265*365</f>
        <v>72.449056603773585</v>
      </c>
      <c r="C31" s="29">
        <f t="shared" ref="C31:U31" si="0">IF(ISERROR(+(C22-C13)/C13),"na",+(C22-C13)/C13)/265*365</f>
        <v>-0.21116676463526704</v>
      </c>
      <c r="D31" s="29">
        <f t="shared" si="0"/>
        <v>-9.7748515752630369E-2</v>
      </c>
      <c r="E31" s="29">
        <f t="shared" si="0"/>
        <v>-0.26061934890113397</v>
      </c>
      <c r="F31" s="29">
        <f t="shared" si="0"/>
        <v>-0.26511055407318651</v>
      </c>
      <c r="G31" s="29">
        <f t="shared" si="0"/>
        <v>-0.27072751095932623</v>
      </c>
      <c r="H31" s="29">
        <f t="shared" si="0"/>
        <v>-0.38141641612866095</v>
      </c>
      <c r="I31" s="29">
        <f t="shared" si="0"/>
        <v>-0.28750734534409633</v>
      </c>
      <c r="J31" s="29">
        <f t="shared" si="0"/>
        <v>-0.16349633797506424</v>
      </c>
      <c r="K31" s="29">
        <f t="shared" si="0"/>
        <v>-0.85281859253397274</v>
      </c>
      <c r="L31" s="29">
        <f t="shared" si="0"/>
        <v>-0.7911544410005743</v>
      </c>
      <c r="M31" s="29">
        <f t="shared" si="0"/>
        <v>-1.1168550761624247</v>
      </c>
      <c r="N31" s="29">
        <f t="shared" si="0"/>
        <v>-1.1473861233812479</v>
      </c>
      <c r="O31" s="29">
        <f t="shared" si="0"/>
        <v>-0.8832428811376446</v>
      </c>
      <c r="P31" s="29">
        <f t="shared" si="0"/>
        <v>-1.0618164412584821</v>
      </c>
      <c r="Q31" s="29">
        <f t="shared" si="0"/>
        <v>-0.88805805740513455</v>
      </c>
      <c r="R31" s="29">
        <f t="shared" si="0"/>
        <v>-0.87650085763293317</v>
      </c>
      <c r="S31" s="29">
        <f t="shared" si="0"/>
        <v>-0.94278394124616238</v>
      </c>
      <c r="T31" s="29">
        <f t="shared" si="0"/>
        <v>0.16347985238973872</v>
      </c>
      <c r="U31" s="29">
        <f t="shared" si="0"/>
        <v>0.18488948075869965</v>
      </c>
      <c r="V31" s="31"/>
      <c r="W31" s="31"/>
    </row>
    <row r="32" spans="1:23" x14ac:dyDescent="0.35">
      <c r="A32" s="10">
        <v>44561</v>
      </c>
      <c r="B32" s="29">
        <f>IF(ISERROR(+(B23-B14)/B14),"na",+(B23-B14)/B14)</f>
        <v>-0.33333333333333331</v>
      </c>
      <c r="C32" s="29">
        <f t="shared" ref="C32:U32" si="1">IF(ISERROR(+(C23-C14)/C14),"na",+(C23-C14)/C14)</f>
        <v>-0.14499340272687289</v>
      </c>
      <c r="D32" s="29">
        <f t="shared" si="1"/>
        <v>-6.0266364992029642E-2</v>
      </c>
      <c r="E32" s="29">
        <f t="shared" si="1"/>
        <v>0.28894443664994685</v>
      </c>
      <c r="F32" s="29">
        <f t="shared" si="1"/>
        <v>0.28793049869617504</v>
      </c>
      <c r="G32" s="29">
        <f t="shared" si="1"/>
        <v>0.27083714384119273</v>
      </c>
      <c r="H32" s="29">
        <f t="shared" si="1"/>
        <v>0.23203772797094477</v>
      </c>
      <c r="I32" s="29">
        <f t="shared" si="1"/>
        <v>0.1538611856502714</v>
      </c>
      <c r="J32" s="29">
        <f t="shared" si="1"/>
        <v>-7.1176046739191978E-2</v>
      </c>
      <c r="K32" s="29">
        <f t="shared" si="1"/>
        <v>2.5401998395682552</v>
      </c>
      <c r="L32" s="29">
        <f t="shared" si="1"/>
        <v>0.44834760977256777</v>
      </c>
      <c r="M32" s="29">
        <f t="shared" si="1"/>
        <v>67.528138740660822</v>
      </c>
      <c r="N32" s="29">
        <f t="shared" si="1"/>
        <v>29.435400890691799</v>
      </c>
      <c r="O32" s="29">
        <f t="shared" si="1"/>
        <v>4.8293172333401557</v>
      </c>
      <c r="P32" s="29">
        <f t="shared" si="1"/>
        <v>1.8216232958249285</v>
      </c>
      <c r="Q32" s="29">
        <f t="shared" si="1"/>
        <v>16.456332548377191</v>
      </c>
      <c r="R32" s="29" t="str">
        <f t="shared" si="1"/>
        <v>na</v>
      </c>
      <c r="S32" s="29">
        <f t="shared" si="1"/>
        <v>2.1570649465853187</v>
      </c>
      <c r="T32" s="29">
        <f t="shared" si="1"/>
        <v>0.57937841243175137</v>
      </c>
      <c r="U32" s="29">
        <f t="shared" si="1"/>
        <v>0.20054517133956387</v>
      </c>
    </row>
    <row r="33" spans="1:21" x14ac:dyDescent="0.35">
      <c r="A33" s="10">
        <v>44196</v>
      </c>
      <c r="B33" s="29">
        <f t="shared" ref="B33:U33" si="2">IF(ISERROR(+(B24-B15)/B15),"na",+(B24-B15)/B15)</f>
        <v>-0.94771241830065356</v>
      </c>
      <c r="C33" s="29">
        <f t="shared" si="2"/>
        <v>0.4656573527774685</v>
      </c>
      <c r="D33" s="29">
        <f t="shared" si="2"/>
        <v>0.24178419153820918</v>
      </c>
      <c r="E33" s="29">
        <f t="shared" si="2"/>
        <v>0.15215077485880396</v>
      </c>
      <c r="F33" s="29">
        <f t="shared" si="2"/>
        <v>0.15292907899381503</v>
      </c>
      <c r="G33" s="29">
        <f t="shared" si="2"/>
        <v>0.17743981197838796</v>
      </c>
      <c r="H33" s="29">
        <f t="shared" si="2"/>
        <v>0.41751103567680109</v>
      </c>
      <c r="I33" s="29">
        <f t="shared" si="2"/>
        <v>0.18484251654586403</v>
      </c>
      <c r="J33" s="29">
        <f t="shared" si="2"/>
        <v>9.4581984844387207E-2</v>
      </c>
      <c r="K33" s="29">
        <f t="shared" si="2"/>
        <v>4.790772854969461</v>
      </c>
      <c r="L33" s="29">
        <f t="shared" si="2"/>
        <v>3.1517206158469029</v>
      </c>
      <c r="M33" s="29" t="str">
        <f t="shared" si="2"/>
        <v>na</v>
      </c>
      <c r="N33" s="29" t="str">
        <f t="shared" si="2"/>
        <v>na</v>
      </c>
      <c r="O33" s="29">
        <f t="shared" si="2"/>
        <v>4.5386705749442759</v>
      </c>
      <c r="P33" s="29" t="str">
        <f t="shared" si="2"/>
        <v>na</v>
      </c>
      <c r="Q33" s="29">
        <f t="shared" si="2"/>
        <v>1.3305126928820312</v>
      </c>
      <c r="R33" s="29" t="str">
        <f t="shared" si="2"/>
        <v>na</v>
      </c>
      <c r="S33" s="29" t="str">
        <f t="shared" si="2"/>
        <v>na</v>
      </c>
      <c r="T33" s="29">
        <f t="shared" si="2"/>
        <v>-0.20693036940176524</v>
      </c>
      <c r="U33" s="29">
        <f t="shared" si="2"/>
        <v>0.14323962516733602</v>
      </c>
    </row>
    <row r="34" spans="1:21" x14ac:dyDescent="0.35">
      <c r="A34" s="10">
        <v>43830</v>
      </c>
      <c r="B34" s="29">
        <f t="shared" ref="B34:U34" si="3">IF(ISERROR(+(B25-B16)/B16),"na",+(B25-B16)/B16)</f>
        <v>-0.3833333333333333</v>
      </c>
      <c r="C34" s="29">
        <f t="shared" si="3"/>
        <v>0.1470853172049929</v>
      </c>
      <c r="D34" s="29">
        <f t="shared" si="3"/>
        <v>0.18618266978922718</v>
      </c>
      <c r="E34" s="29">
        <f t="shared" si="3"/>
        <v>0.28448570444313398</v>
      </c>
      <c r="F34" s="29">
        <f t="shared" si="3"/>
        <v>0.28714796237495166</v>
      </c>
      <c r="G34" s="29">
        <f t="shared" si="3"/>
        <v>0.29818740893394102</v>
      </c>
      <c r="H34" s="29">
        <f t="shared" si="3"/>
        <v>0.34603667125959203</v>
      </c>
      <c r="I34" s="29">
        <f t="shared" si="3"/>
        <v>0.23051672246862359</v>
      </c>
      <c r="J34" s="29">
        <f t="shared" si="3"/>
        <v>-1.2780149695215428E-2</v>
      </c>
      <c r="K34" s="29">
        <f t="shared" si="3"/>
        <v>-0.16405810357025402</v>
      </c>
      <c r="L34" s="29">
        <f t="shared" si="3"/>
        <v>0.82420802598355825</v>
      </c>
      <c r="M34" s="29" t="str">
        <f t="shared" si="3"/>
        <v>na</v>
      </c>
      <c r="N34" s="29" t="str">
        <f t="shared" si="3"/>
        <v>na</v>
      </c>
      <c r="O34" s="29">
        <f t="shared" si="3"/>
        <v>-0.27427195192010251</v>
      </c>
      <c r="P34" s="29" t="str">
        <f t="shared" si="3"/>
        <v>na</v>
      </c>
      <c r="Q34" s="29">
        <f t="shared" si="3"/>
        <v>-0.15745741587037806</v>
      </c>
      <c r="R34" s="29" t="str">
        <f t="shared" si="3"/>
        <v>na</v>
      </c>
      <c r="S34" s="29" t="str">
        <f t="shared" si="3"/>
        <v>na</v>
      </c>
      <c r="T34" s="29">
        <f t="shared" si="3"/>
        <v>0.31198968629136237</v>
      </c>
      <c r="U34" s="29">
        <f t="shared" si="3"/>
        <v>0.10261470152935373</v>
      </c>
    </row>
    <row r="35" spans="1:21" x14ac:dyDescent="0.35">
      <c r="A35" s="10">
        <v>43465</v>
      </c>
      <c r="B35" s="29">
        <f t="shared" ref="B35:U35" si="4">IF(ISERROR(+(B26-B17)/B17),"na",+(B26-B17)/B17)</f>
        <v>0.89147286821705418</v>
      </c>
      <c r="C35" s="29">
        <f t="shared" si="4"/>
        <v>-9.8592371940891238E-2</v>
      </c>
      <c r="D35" s="29">
        <f t="shared" si="4"/>
        <v>-2.6946791504909865E-2</v>
      </c>
      <c r="E35" s="29">
        <f t="shared" si="4"/>
        <v>-7.5665974456140012E-2</v>
      </c>
      <c r="F35" s="29">
        <f t="shared" si="4"/>
        <v>-7.0093960627789068E-2</v>
      </c>
      <c r="G35" s="29">
        <f t="shared" si="4"/>
        <v>-8.3470006309148262E-2</v>
      </c>
      <c r="H35" s="29">
        <f t="shared" si="4"/>
        <v>-5.3036310236703646E-2</v>
      </c>
      <c r="I35" s="29">
        <f t="shared" si="4"/>
        <v>-0.12996687098814289</v>
      </c>
      <c r="J35" s="29">
        <f t="shared" si="4"/>
        <v>-4.8818550116375425E-2</v>
      </c>
      <c r="K35" s="29">
        <f t="shared" si="4"/>
        <v>-0.84920666483824858</v>
      </c>
      <c r="L35" s="29">
        <f t="shared" si="4"/>
        <v>-0.75018852252512747</v>
      </c>
      <c r="M35" s="29" t="str">
        <f t="shared" si="4"/>
        <v>na</v>
      </c>
      <c r="N35" s="29" t="str">
        <f t="shared" si="4"/>
        <v>na</v>
      </c>
      <c r="O35" s="29">
        <f t="shared" si="4"/>
        <v>-0.94752915650272751</v>
      </c>
      <c r="P35" s="29" t="str">
        <f t="shared" si="4"/>
        <v>na</v>
      </c>
      <c r="Q35" s="29">
        <f t="shared" si="4"/>
        <v>-0.74346637506834334</v>
      </c>
      <c r="R35" s="29" t="str">
        <f t="shared" si="4"/>
        <v>na</v>
      </c>
      <c r="S35" s="29" t="str">
        <f t="shared" si="4"/>
        <v>na</v>
      </c>
      <c r="T35" s="29">
        <f t="shared" si="4"/>
        <v>-0.24780520125890346</v>
      </c>
      <c r="U35" s="29">
        <f t="shared" si="4"/>
        <v>0.16089965397923875</v>
      </c>
    </row>
    <row r="36" spans="1:21" x14ac:dyDescent="0.35">
      <c r="A36" t="s">
        <v>60</v>
      </c>
      <c r="B36" s="31">
        <f>AVERAGE(B31:B35)</f>
        <v>14.335230077404663</v>
      </c>
      <c r="C36" s="31">
        <f t="shared" ref="C36:T36" si="5">AVERAGE(C31:C35)</f>
        <v>3.159802613588604E-2</v>
      </c>
      <c r="D36" s="31">
        <f t="shared" si="5"/>
        <v>4.8601037815573303E-2</v>
      </c>
      <c r="E36" s="31">
        <f t="shared" si="5"/>
        <v>7.785911851892216E-2</v>
      </c>
      <c r="F36" s="31">
        <f t="shared" si="5"/>
        <v>7.8560605072793235E-2</v>
      </c>
      <c r="G36" s="31">
        <f t="shared" si="5"/>
        <v>7.8453369497009456E-2</v>
      </c>
      <c r="H36" s="31">
        <f t="shared" si="5"/>
        <v>0.11222654170839466</v>
      </c>
      <c r="I36" s="31">
        <f t="shared" si="5"/>
        <v>3.0349241666503962E-2</v>
      </c>
      <c r="J36" s="31">
        <f t="shared" si="5"/>
        <v>-4.0337819936291971E-2</v>
      </c>
      <c r="K36" s="31">
        <f t="shared" si="5"/>
        <v>1.0929778667190484</v>
      </c>
      <c r="L36" s="31">
        <f t="shared" si="5"/>
        <v>0.57658665761546535</v>
      </c>
      <c r="M36" s="31">
        <f t="shared" si="5"/>
        <v>33.205641832249199</v>
      </c>
      <c r="N36" s="31">
        <f t="shared" si="5"/>
        <v>14.144007383655275</v>
      </c>
      <c r="O36" s="31">
        <f t="shared" si="5"/>
        <v>1.4525887637447914</v>
      </c>
      <c r="P36" s="31">
        <f t="shared" si="5"/>
        <v>0.37990342728322324</v>
      </c>
      <c r="Q36" s="31">
        <f t="shared" si="5"/>
        <v>3.1995726785830727</v>
      </c>
      <c r="R36" s="31">
        <f t="shared" si="5"/>
        <v>-0.87650085763293317</v>
      </c>
      <c r="S36" s="31">
        <f t="shared" si="5"/>
        <v>0.6071405026695782</v>
      </c>
      <c r="T36" s="31">
        <f t="shared" si="5"/>
        <v>0.12002247609043674</v>
      </c>
      <c r="U36" s="31">
        <f>AVERAGE(U31:U35)</f>
        <v>0.1584377265548384</v>
      </c>
    </row>
    <row r="44" spans="1:21" x14ac:dyDescent="0.35">
      <c r="A44" s="30" t="s">
        <v>59</v>
      </c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</row>
    <row r="45" spans="1:21" x14ac:dyDescent="0.35">
      <c r="B45" s="16" t="s">
        <v>33</v>
      </c>
      <c r="C45" s="27" t="s">
        <v>43</v>
      </c>
      <c r="D45" s="27" t="s">
        <v>43</v>
      </c>
      <c r="E45" s="15" t="s">
        <v>35</v>
      </c>
      <c r="F45" s="15" t="s">
        <v>35</v>
      </c>
      <c r="G45" s="15" t="s">
        <v>35</v>
      </c>
      <c r="H45" s="15" t="s">
        <v>35</v>
      </c>
      <c r="I45" s="15" t="s">
        <v>35</v>
      </c>
      <c r="J45" s="17" t="s">
        <v>36</v>
      </c>
      <c r="K45" s="18" t="s">
        <v>34</v>
      </c>
      <c r="L45" s="18" t="s">
        <v>34</v>
      </c>
      <c r="M45" s="19" t="s">
        <v>37</v>
      </c>
      <c r="N45" s="19" t="s">
        <v>37</v>
      </c>
      <c r="O45" s="19" t="s">
        <v>37</v>
      </c>
      <c r="P45" s="19" t="s">
        <v>37</v>
      </c>
      <c r="Q45" s="19" t="s">
        <v>37</v>
      </c>
      <c r="R45" s="19" t="s">
        <v>37</v>
      </c>
      <c r="S45" s="19" t="s">
        <v>37</v>
      </c>
      <c r="T45" s="40" t="s">
        <v>47</v>
      </c>
      <c r="U45" s="41"/>
    </row>
    <row r="46" spans="1:21" x14ac:dyDescent="0.35">
      <c r="A46" s="9" t="s">
        <v>0</v>
      </c>
      <c r="B46" s="8" t="s">
        <v>1</v>
      </c>
      <c r="C46" s="8" t="s">
        <v>45</v>
      </c>
      <c r="D46" s="8" t="s">
        <v>44</v>
      </c>
      <c r="E46" s="9" t="s">
        <v>38</v>
      </c>
      <c r="F46" s="9" t="s">
        <v>21</v>
      </c>
      <c r="G46" s="9" t="s">
        <v>22</v>
      </c>
      <c r="H46" s="9" t="s">
        <v>23</v>
      </c>
      <c r="I46" s="9" t="s">
        <v>26</v>
      </c>
      <c r="J46" s="9" t="s">
        <v>24</v>
      </c>
      <c r="K46" s="9" t="s">
        <v>25</v>
      </c>
      <c r="L46" s="9" t="s">
        <v>20</v>
      </c>
      <c r="M46" s="9" t="s">
        <v>27</v>
      </c>
      <c r="N46" s="9" t="s">
        <v>28</v>
      </c>
      <c r="O46" s="9" t="s">
        <v>29</v>
      </c>
      <c r="P46" s="9" t="s">
        <v>30</v>
      </c>
      <c r="Q46" s="9" t="s">
        <v>31</v>
      </c>
      <c r="R46" s="9" t="s">
        <v>32</v>
      </c>
      <c r="S46" s="9" t="s">
        <v>46</v>
      </c>
      <c r="T46" s="28" t="s">
        <v>48</v>
      </c>
      <c r="U46" s="28" t="s">
        <v>49</v>
      </c>
    </row>
    <row r="47" spans="1:21" x14ac:dyDescent="0.35">
      <c r="A47" s="10" t="s">
        <v>55</v>
      </c>
      <c r="B47" s="29">
        <f>CORREL(Combined!$M$3:$M$1181,Combined!C$3:C$1181)</f>
        <v>-0.66840951532805737</v>
      </c>
      <c r="C47" s="29">
        <f>CORREL(Combined!$M$3:$M$1181,Combined!D$3:D$1181)</f>
        <v>0.77017726794776709</v>
      </c>
      <c r="D47" s="29">
        <f>CORREL(Combined!$M$3:$M$1181,Combined!E$3:E$1181)</f>
        <v>0.64752636354631243</v>
      </c>
      <c r="E47" s="29">
        <f>CORREL(Combined!$M$3:$M$1181,Combined!F$3:F$1181)</f>
        <v>0.89956575872485345</v>
      </c>
      <c r="F47" s="29">
        <f>CORREL(Combined!$M$3:$M$1181,Combined!G$3:G$1181)</f>
        <v>0.89892292861475009</v>
      </c>
      <c r="G47" s="29">
        <f>CORREL(Combined!$M$3:$M$1181,Combined!H$3:H$1181)</f>
        <v>0.91219510338290155</v>
      </c>
      <c r="H47" s="29">
        <f>CORREL(Combined!$M$3:$M$1181,Combined!I$3:I$1181)</f>
        <v>0.90429144717158527</v>
      </c>
      <c r="I47" s="29">
        <f>CORREL(Combined!$M$3:$M$1181,Combined!J$3:J$1181)</f>
        <v>0.90843668746237116</v>
      </c>
      <c r="J47" s="29">
        <f>CORREL(Combined!$M$3:$M$1181,Combined!K$3:K$1181)</f>
        <v>0.14448776796607837</v>
      </c>
      <c r="K47" s="29">
        <f>CORREL(Combined!$M$3:$M$1181,Combined!L$3:L$1181)</f>
        <v>0.9244448854945847</v>
      </c>
      <c r="L47" s="29">
        <f>CORREL(Combined!$M$3:$M$1181,Combined!M$3:M$1181)</f>
        <v>0.99999999999999978</v>
      </c>
      <c r="M47" s="29">
        <f>CORREL(Combined!$M$3:$M$1181,Combined!N$3:N$1181)</f>
        <v>0.66998228266668347</v>
      </c>
      <c r="N47" s="29">
        <f>CORREL(Combined!$M$3:$M$1181,Combined!O$3:O$1181)</f>
        <v>0.60085076639609358</v>
      </c>
      <c r="O47" s="29">
        <f>CORREL(Combined!$M$3:$M$1181,Combined!P$3:P$1181)</f>
        <v>0.88666954357595285</v>
      </c>
      <c r="P47" s="29">
        <f>CORREL(Combined!$M$3:$M$1181,Combined!Q$3:Q$1181)</f>
        <v>0.94308565804374911</v>
      </c>
      <c r="Q47" s="29">
        <f>CORREL(Combined!$M$3:$M$1181,Combined!R$3:R$1181)</f>
        <v>0.791770971347733</v>
      </c>
      <c r="R47" s="29">
        <f>CORREL(Combined!$M$3:$M$1181,Combined!S$3:S$1181)</f>
        <v>0.49319213160517744</v>
      </c>
      <c r="S47" s="29">
        <f>CORREL(Combined!$M$3:$M$1181,Combined!T$3:T$1181)</f>
        <v>0.81500123418108039</v>
      </c>
      <c r="T47" s="29">
        <f>CORREL(Combined!$M$3:$M$1181,Combined!U$3:U$1181)</f>
        <v>0.45705827191824711</v>
      </c>
      <c r="U47" s="29">
        <f>CORREL(Combined!$M$3:$M$1181,Combined!V$3:V$1181)</f>
        <v>0.66190046845873896</v>
      </c>
    </row>
    <row r="48" spans="1:21" x14ac:dyDescent="0.35">
      <c r="A48" s="10" t="s">
        <v>56</v>
      </c>
      <c r="B48" s="29">
        <f>CORREL(Combined!$E$3:$E$1181,Combined!C$3:C$1181)</f>
        <v>-0.83574213695497623</v>
      </c>
      <c r="C48" s="29">
        <f>CORREL(Combined!$E$3:$E$1181,Combined!D$3:D$1181)</f>
        <v>0.86866936714357879</v>
      </c>
      <c r="D48" s="29">
        <f>CORREL(Combined!$E$3:$E$1181,Combined!E$3:E$1181)</f>
        <v>1</v>
      </c>
      <c r="E48" s="29">
        <f>CORREL(Combined!$E$3:$E$1181,Combined!F$3:F$1181)</f>
        <v>0.77715081521405316</v>
      </c>
      <c r="F48" s="29">
        <f>CORREL(Combined!$E$3:$E$1181,Combined!G$3:G$1181)</f>
        <v>0.78124430016931279</v>
      </c>
      <c r="G48" s="29">
        <f>CORREL(Combined!$E$3:$E$1181,Combined!H$3:H$1181)</f>
        <v>0.76319765815350382</v>
      </c>
      <c r="H48" s="29">
        <f>CORREL(Combined!$E$3:$E$1181,Combined!I$3:I$1181)</f>
        <v>0.8331723141458186</v>
      </c>
      <c r="I48" s="29">
        <f>CORREL(Combined!$E$3:$E$1181,Combined!J$3:J$1181)</f>
        <v>0.52490699973164545</v>
      </c>
      <c r="J48" s="29">
        <f>CORREL(Combined!$E$3:$E$1181,Combined!K$3:K$1181)</f>
        <v>-7.5196366978404844E-2</v>
      </c>
      <c r="K48" s="29">
        <f>CORREL(Combined!$E$3:$E$1181,Combined!L$3:L$1181)</f>
        <v>0.57414046296141019</v>
      </c>
      <c r="L48" s="29">
        <f>CORREL(Combined!$E$3:$E$1181,Combined!M$3:M$1181)</f>
        <v>0.64752636354631243</v>
      </c>
      <c r="M48" s="29">
        <f>CORREL(Combined!$E$3:$E$1181,Combined!N$3:N$1181)</f>
        <v>-1.356809214421595E-2</v>
      </c>
      <c r="N48" s="29">
        <f>CORREL(Combined!$E$3:$E$1181,Combined!O$3:O$1181)</f>
        <v>0.10713095021991886</v>
      </c>
      <c r="O48" s="29">
        <f>CORREL(Combined!$E$3:$E$1181,Combined!P$3:P$1181)</f>
        <v>0.48806925080450392</v>
      </c>
      <c r="P48" s="29">
        <f>CORREL(Combined!$E$3:$E$1181,Combined!Q$3:Q$1181)</f>
        <v>-0.33136195613717256</v>
      </c>
      <c r="Q48" s="29">
        <f>CORREL(Combined!$E$3:$E$1181,Combined!R$3:R$1181)</f>
        <v>0.49083976482851088</v>
      </c>
      <c r="R48" s="29">
        <f>CORREL(Combined!$E$3:$E$1181,Combined!S$3:S$1181)</f>
        <v>-3.0667561246811716E-2</v>
      </c>
      <c r="S48" s="29">
        <f>CORREL(Combined!$E$3:$E$1181,Combined!T$3:T$1181)</f>
        <v>-0.38969494944844357</v>
      </c>
      <c r="T48" s="29">
        <f>CORREL(Combined!$E$3:$E$1181,Combined!U$3:U$1181)</f>
        <v>0.1536191289988397</v>
      </c>
      <c r="U48" s="29">
        <f>CORREL(Combined!$E$3:$E$1181,Combined!V$3:V$1181)</f>
        <v>0.64290774180737031</v>
      </c>
    </row>
    <row r="49" spans="1:21" x14ac:dyDescent="0.35">
      <c r="A49" s="10" t="s">
        <v>57</v>
      </c>
      <c r="B49" s="29">
        <f>CORREL(Combined!$G$3:$G$1181,Combined!C$3:C$1181)</f>
        <v>-0.64872491644277097</v>
      </c>
      <c r="C49" s="29">
        <f>CORREL(Combined!$G$3:$G$1181,Combined!D$3:D$1181)</f>
        <v>0.80753945657669246</v>
      </c>
      <c r="D49" s="29">
        <f>CORREL(Combined!$G$3:$G$1181,Combined!E$3:E$1181)</f>
        <v>0.78124430016931279</v>
      </c>
      <c r="E49" s="29">
        <f>CORREL(Combined!$G$3:$G$1181,Combined!F$3:F$1181)</f>
        <v>0.99992574456181194</v>
      </c>
      <c r="F49" s="29">
        <f>CORREL(Combined!$G$3:$G$1181,Combined!G$3:G$1181)</f>
        <v>1.0000000000000002</v>
      </c>
      <c r="G49" s="29">
        <f>CORREL(Combined!$G$3:$G$1181,Combined!H$3:H$1181)</f>
        <v>0.99675011258984414</v>
      </c>
      <c r="H49" s="29">
        <f>CORREL(Combined!$G$3:$G$1181,Combined!I$3:I$1181)</f>
        <v>0.97550406625182784</v>
      </c>
      <c r="I49" s="29">
        <f>CORREL(Combined!$G$3:$G$1181,Combined!J$3:J$1181)</f>
        <v>0.8858795882641598</v>
      </c>
      <c r="J49" s="29">
        <f>CORREL(Combined!$G$3:$G$1181,Combined!K$3:K$1181)</f>
        <v>-6.701323568729893E-2</v>
      </c>
      <c r="K49" s="29">
        <f>CORREL(Combined!$G$3:$G$1181,Combined!L$3:L$1181)</f>
        <v>0.89657396915091803</v>
      </c>
      <c r="L49" s="29">
        <f>CORREL(Combined!$G$3:$G$1181,Combined!M$3:M$1181)</f>
        <v>0.89892292861475009</v>
      </c>
      <c r="M49" s="29">
        <f>CORREL(Combined!$G$3:$G$1181,Combined!N$3:N$1181)</f>
        <v>0.77297233837426582</v>
      </c>
      <c r="N49" s="29">
        <f>CORREL(Combined!$G$3:$G$1181,Combined!O$3:O$1181)</f>
        <v>0.77483590254334889</v>
      </c>
      <c r="O49" s="29">
        <f>CORREL(Combined!$G$3:$G$1181,Combined!P$3:P$1181)</f>
        <v>0.8105936316997383</v>
      </c>
      <c r="P49" s="29">
        <f>CORREL(Combined!$G$3:$G$1181,Combined!Q$3:Q$1181)</f>
        <v>0.62878625512286845</v>
      </c>
      <c r="Q49" s="29">
        <f>CORREL(Combined!$G$3:$G$1181,Combined!R$3:R$1181)</f>
        <v>0.76472272948323738</v>
      </c>
      <c r="R49" s="29">
        <f>CORREL(Combined!$G$3:$G$1181,Combined!S$3:S$1181)</f>
        <v>0.72095255869320918</v>
      </c>
      <c r="S49" s="29">
        <f>CORREL(Combined!$G$3:$G$1181,Combined!T$3:T$1181)</f>
        <v>0.46040954703613779</v>
      </c>
      <c r="T49" s="29">
        <f>CORREL(Combined!$G$3:$G$1181,Combined!U$3:U$1181)</f>
        <v>0.54642076076101442</v>
      </c>
      <c r="U49" s="29">
        <f>CORREL(Combined!$G$3:$G$1181,Combined!V$3:V$1181)</f>
        <v>0.77342230045518146</v>
      </c>
    </row>
    <row r="50" spans="1:21" x14ac:dyDescent="0.35">
      <c r="A50" s="10" t="s">
        <v>58</v>
      </c>
      <c r="B50" s="29">
        <f>CORREL(Combined!$U$3:$U$1181,Combined!C$3:C$1181)</f>
        <v>5.7904004403434087E-2</v>
      </c>
      <c r="C50" s="29">
        <f>CORREL(Combined!$U$3:$U$1181,Combined!D$3:D$1181)</f>
        <v>0.23160473717998192</v>
      </c>
      <c r="D50" s="29">
        <f>CORREL(Combined!$U$3:$U$1181,Combined!E$3:E$1181)</f>
        <v>0.1536191289988397</v>
      </c>
      <c r="E50" s="29">
        <f>CORREL(Combined!$U$3:$U$1181,Combined!F$3:F$1181)</f>
        <v>0.5519256555974017</v>
      </c>
      <c r="F50" s="29">
        <f>CORREL(Combined!$U$3:$U$1181,Combined!G$3:G$1181)</f>
        <v>0.54642076076101442</v>
      </c>
      <c r="G50" s="29">
        <f>CORREL(Combined!$U$3:$U$1181,Combined!H$3:H$1181)</f>
        <v>0.53247233373554248</v>
      </c>
      <c r="H50" s="29">
        <f>CORREL(Combined!$U$3:$U$1181,Combined!I$3:I$1181)</f>
        <v>0.38988662493987297</v>
      </c>
      <c r="I50" s="29">
        <f>CORREL(Combined!$U$3:$U$1181,Combined!J$3:J$1181)</f>
        <v>0.52938895608525782</v>
      </c>
      <c r="J50" s="29">
        <f>CORREL(Combined!$U$3:$U$1181,Combined!K$3:K$1181)</f>
        <v>-0.29090202322292136</v>
      </c>
      <c r="K50" s="29">
        <f>CORREL(Combined!$U$3:$U$1181,Combined!L$3:L$1181)</f>
        <v>0.57471254807135774</v>
      </c>
      <c r="L50" s="29">
        <f>CORREL(Combined!$U$3:$U$1181,Combined!M$3:M$1181)</f>
        <v>0.45705827191824711</v>
      </c>
      <c r="M50" s="29">
        <f>CORREL(Combined!$U$3:$U$1181,Combined!N$3:N$1181)</f>
        <v>0.49218396427034911</v>
      </c>
      <c r="N50" s="29">
        <f>CORREL(Combined!$U$3:$U$1181,Combined!O$3:O$1181)</f>
        <v>0.42721061206580518</v>
      </c>
      <c r="O50" s="29">
        <f>CORREL(Combined!$U$3:$U$1181,Combined!P$3:P$1181)</f>
        <v>0.43262114963261683</v>
      </c>
      <c r="P50" s="29">
        <f>CORREL(Combined!$U$3:$U$1181,Combined!Q$3:Q$1181)</f>
        <v>5.0507209732804557E-2</v>
      </c>
      <c r="Q50" s="29">
        <f>CORREL(Combined!$U$3:$U$1181,Combined!R$3:R$1181)</f>
        <v>0.40138853860053741</v>
      </c>
      <c r="R50" s="29">
        <f>CORREL(Combined!$U$3:$U$1181,Combined!S$3:S$1181)</f>
        <v>0.50728707370047177</v>
      </c>
      <c r="S50" s="29">
        <f>CORREL(Combined!$U$3:$U$1181,Combined!T$3:T$1181)</f>
        <v>-0.16812811178597262</v>
      </c>
      <c r="T50" s="29">
        <f>CORREL(Combined!$U$3:$U$1181,Combined!U$3:U$1181)</f>
        <v>1</v>
      </c>
      <c r="U50" s="29">
        <f>CORREL(Combined!$U$3:$U$1181,Combined!V$3:V$1181)</f>
        <v>0.74458837477851136</v>
      </c>
    </row>
    <row r="51" spans="1:21" x14ac:dyDescent="0.35">
      <c r="A51" s="10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</row>
  </sheetData>
  <mergeCells count="5">
    <mergeCell ref="T2:U2"/>
    <mergeCell ref="T11:U11"/>
    <mergeCell ref="T20:U20"/>
    <mergeCell ref="T29:U29"/>
    <mergeCell ref="T45:U45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5BCCD-B307-4014-AE78-49E15CFA3151}">
  <dimension ref="A1:V1681"/>
  <sheetViews>
    <sheetView topLeftCell="F1" workbookViewId="0">
      <pane ySplit="2" topLeftCell="A499" activePane="bottomLeft" state="frozen"/>
      <selection pane="bottomLeft" activeCell="S503" sqref="S503"/>
    </sheetView>
  </sheetViews>
  <sheetFormatPr defaultRowHeight="14.5" x14ac:dyDescent="0.35"/>
  <cols>
    <col min="2" max="2" width="8.54296875" bestFit="1" customWidth="1"/>
    <col min="3" max="6" width="17" customWidth="1"/>
    <col min="7" max="7" width="10.81640625" bestFit="1" customWidth="1"/>
    <col min="8" max="8" width="11.1796875" bestFit="1" customWidth="1"/>
    <col min="9" max="10" width="11.81640625" bestFit="1" customWidth="1"/>
    <col min="11" max="11" width="9.90625" bestFit="1" customWidth="1"/>
    <col min="12" max="13" width="11.81640625" bestFit="1" customWidth="1"/>
    <col min="14" max="15" width="10.81640625" bestFit="1" customWidth="1"/>
    <col min="16" max="16" width="8.81640625" bestFit="1" customWidth="1"/>
    <col min="17" max="17" width="9.81640625" bestFit="1" customWidth="1"/>
    <col min="18" max="19" width="10.1796875" bestFit="1" customWidth="1"/>
  </cols>
  <sheetData>
    <row r="1" spans="1:22" x14ac:dyDescent="0.35">
      <c r="C1" s="16" t="s">
        <v>33</v>
      </c>
      <c r="D1" s="27" t="s">
        <v>43</v>
      </c>
      <c r="E1" s="27" t="s">
        <v>43</v>
      </c>
      <c r="F1" s="15" t="s">
        <v>35</v>
      </c>
      <c r="G1" s="15" t="s">
        <v>35</v>
      </c>
      <c r="H1" s="15" t="s">
        <v>35</v>
      </c>
      <c r="I1" s="15" t="s">
        <v>35</v>
      </c>
      <c r="J1" s="15" t="s">
        <v>35</v>
      </c>
      <c r="K1" s="17" t="s">
        <v>36</v>
      </c>
      <c r="L1" s="18" t="s">
        <v>34</v>
      </c>
      <c r="M1" s="18" t="s">
        <v>34</v>
      </c>
      <c r="N1" s="19" t="s">
        <v>37</v>
      </c>
      <c r="O1" s="19" t="s">
        <v>37</v>
      </c>
      <c r="P1" s="19" t="s">
        <v>37</v>
      </c>
      <c r="Q1" s="19" t="s">
        <v>37</v>
      </c>
      <c r="R1" s="19" t="s">
        <v>37</v>
      </c>
      <c r="S1" s="19" t="s">
        <v>37</v>
      </c>
      <c r="T1" s="19" t="s">
        <v>37</v>
      </c>
      <c r="U1" s="40" t="s">
        <v>47</v>
      </c>
      <c r="V1" s="41"/>
    </row>
    <row r="2" spans="1:22" x14ac:dyDescent="0.35">
      <c r="A2" t="s">
        <v>50</v>
      </c>
      <c r="B2" s="9" t="s">
        <v>0</v>
      </c>
      <c r="C2" s="8" t="s">
        <v>1</v>
      </c>
      <c r="D2" s="8" t="s">
        <v>45</v>
      </c>
      <c r="E2" s="8" t="s">
        <v>44</v>
      </c>
      <c r="F2" s="9" t="s">
        <v>38</v>
      </c>
      <c r="G2" s="9" t="s">
        <v>21</v>
      </c>
      <c r="H2" s="9" t="s">
        <v>22</v>
      </c>
      <c r="I2" s="9" t="s">
        <v>23</v>
      </c>
      <c r="J2" s="9" t="s">
        <v>26</v>
      </c>
      <c r="K2" s="9" t="s">
        <v>24</v>
      </c>
      <c r="L2" s="9" t="s">
        <v>25</v>
      </c>
      <c r="M2" s="9" t="s">
        <v>20</v>
      </c>
      <c r="N2" s="9" t="s">
        <v>27</v>
      </c>
      <c r="O2" s="9" t="s">
        <v>28</v>
      </c>
      <c r="P2" s="9" t="s">
        <v>29</v>
      </c>
      <c r="Q2" s="9" t="s">
        <v>30</v>
      </c>
      <c r="R2" s="9" t="s">
        <v>31</v>
      </c>
      <c r="S2" s="9" t="s">
        <v>32</v>
      </c>
      <c r="T2" s="9" t="s">
        <v>46</v>
      </c>
      <c r="U2" s="28" t="s">
        <v>48</v>
      </c>
      <c r="V2" s="28" t="s">
        <v>49</v>
      </c>
    </row>
    <row r="3" spans="1:22" x14ac:dyDescent="0.35">
      <c r="A3">
        <f>YEAR(B3)</f>
        <v>2022</v>
      </c>
      <c r="B3" s="10">
        <v>44820</v>
      </c>
      <c r="C3" s="11">
        <f>VLOOKUP(B3,Yields!$A$2:$B$1680,2,0)</f>
        <v>2.68</v>
      </c>
      <c r="D3" s="11">
        <f>IF(ISERROR(VLOOKUP(B3,Silver!$A$2:$G$1265,5,0)),"na",VLOOKUP(B3,Silver!$A$2:$G$1265,5,0))</f>
        <v>19.295999999999999</v>
      </c>
      <c r="E3" s="11">
        <f>IF(ISERROR(VLOOKUP(B3,Gold!$A$2:$G$1264,5,0)),"na",VLOOKUP(B3,Gold!$A$2:$G$1264,5,0))</f>
        <v>1671.7</v>
      </c>
      <c r="F3" s="13">
        <f>IF(ISERROR(VLOOKUP(B3,FXAIX!$A$2:$G$1259,5,0)),"na",VLOOKUP(B3,FXAIX!$A$2:$G$1259,5,0))</f>
        <v>134.88999899999999</v>
      </c>
      <c r="G3" s="13">
        <f>IF(ISERROR(VLOOKUP(B3,SP500v2!$A$2:$G$1259,5,0)),"na",VLOOKUP(B3,SP500v2!$A$2:$G$1259,5,0))</f>
        <v>3873.33</v>
      </c>
      <c r="H3" s="13">
        <f>IF(ISERROR(VLOOKUP(B3,'ishare R3000 ETF'!$A$2:$G$1260,4,0)),"na",VLOOKUP(B3,'ishare R3000 ETF'!$A$2:$G$1260,4,0))</f>
        <v>222.529999</v>
      </c>
      <c r="I3" s="13">
        <f>IF(ISERROR(VLOOKUP(B3,'^IXIC'!$A$2:$E$1260,5,0)),"na",VLOOKUP(B3,'^IXIC'!$A$2:$E$1260,5,0))</f>
        <v>11448.400390999999</v>
      </c>
      <c r="J3" s="12">
        <f>IF(ISERROR(VLOOKUP(B3,'Russell 2000'!$A$1:$E$1260,5,0)),"na",VLOOKUP(B3,'Russell 2000'!$A$1:$E$1260,5,0))</f>
        <v>1798.1899410000001</v>
      </c>
      <c r="K3" s="12">
        <f>IF(ISERROR(VLOOKUP(B3,'EURUSD=X'!$A$2:$E$1307,4,0)),"na",VLOOKUP(B3,'EURUSD=X'!$A$2:$E$1307,4,0))</f>
        <v>0.99458000000000002</v>
      </c>
      <c r="L3" s="12">
        <f>IF(ISERROR(VLOOKUP(B3,'ETH-USD'!$A$2:$E$1776,5,0)),"na",VLOOKUP(B3,'ETH-USD'!$A$2:$E$1776,5,0))</f>
        <v>1432.447754</v>
      </c>
      <c r="M3" s="13">
        <f>IF(ISERROR(VLOOKUP(B3,'BTC-USD'!$A$2:$E$1828,5,0)),"na",(VLOOKUP(B3,'BTC-USD'!$A$2:$E$1828,5,0)))</f>
        <v>19772.583984000001</v>
      </c>
      <c r="N3" s="12">
        <f>IF(ISERROR(VLOOKUP(B3,'SOL-USD'!$A$2:$E$893,5,0)),"na",VLOOKUP(B3,'SOL-USD'!$A$2:$E$893,5,0))</f>
        <v>32.208857999999999</v>
      </c>
      <c r="O3" s="12">
        <f>IF(ISERROR(VLOOKUP(B3,'AVAX-USD'!$A$2:$E$799,5,0)),"na",VLOOKUP(B3,'AVAX-USD'!$A$2:$E$799,5,0))</f>
        <v>18.056598999999999</v>
      </c>
      <c r="P3" s="12">
        <f>IF(ISERROR(VLOOKUP(B3,'ADA-USD'!$A$2:$E$1776,5,0)),"na",VLOOKUP(B3,'ADA-USD'!$A$2:$E$1776,5,0))</f>
        <v>0.47412599999999999</v>
      </c>
      <c r="Q3" s="12">
        <f>IF(ISERROR(VLOOKUP(B3,'DOT-USD'!$A$2:$E$761,5,0)),"na",VLOOKUP(B3,'DOT-USD'!$A$2:$E$761,5,0))</f>
        <v>6.8968429999999996</v>
      </c>
      <c r="R3" s="14">
        <f>IF(ISERROR(VLOOKUP(B3,'DOGE-USD'!$A$2:$G$1776,5,0)),"na",VLOOKUP(B3,'DOGE-USD'!$A$2:$G$1776,5,0))</f>
        <v>6.0422999999999998E-2</v>
      </c>
      <c r="S3" s="14">
        <f>IF(ISERROR(VLOOKUP(B3,'SHIB-USD'!$A$2:$G$780,5,0)),"na",VLOOKUP(B3,'SHIB-USD'!$A$2:$G$780,5,0))</f>
        <v>1.2E-5</v>
      </c>
      <c r="T3" s="12">
        <f>IF(ISERROR(VLOOKUP(B3,'Uni-USD'!$A$2:$G$735,5,0)),"na",VLOOKUP(B3,'Uni-USD'!$A$2:$G$735,5,0))</f>
        <v>5.8182299999999998</v>
      </c>
      <c r="U3">
        <f>IF(ISERROR(VLOOKUP(B3,Crude!$A$2:$G$1264,5,0)),"na",VLOOKUP(B3,Crude!$A$2:$G$1264,5,0))</f>
        <v>85.11</v>
      </c>
      <c r="V3">
        <f>IF(ISERROR(VLOOKUP(B3,Wheat!$A$2:$G$1264,5,0)),"na",VLOOKUP(B3,Wheat!$A$2:$G$1264,5,0))</f>
        <v>859.75</v>
      </c>
    </row>
    <row r="4" spans="1:22" x14ac:dyDescent="0.35">
      <c r="A4">
        <f t="shared" ref="A4:A67" si="0">YEAR(B4)</f>
        <v>2022</v>
      </c>
      <c r="B4" s="10">
        <v>44819</v>
      </c>
      <c r="C4" s="11">
        <f>VLOOKUP(B4,Yields!$A$2:$B$1680,2,0)</f>
        <v>2.76</v>
      </c>
      <c r="D4" s="11">
        <f>IF(ISERROR(VLOOKUP(B4,Silver!$A$2:$G$1265,5,0)),"na",VLOOKUP(B4,Silver!$A$2:$G$1265,5,0))</f>
        <v>19.175000000000001</v>
      </c>
      <c r="E4" s="11">
        <f>IF(ISERROR(VLOOKUP(B4,Gold!$A$2:$G$1264,5,0)),"na",VLOOKUP(B4,Gold!$A$2:$G$1264,5,0))</f>
        <v>1665.4</v>
      </c>
      <c r="F4" s="13">
        <f>IF(ISERROR(VLOOKUP(B4,FXAIX!$A$2:$G$1259,5,0)),"na",VLOOKUP(B4,FXAIX!$A$2:$G$1259,5,0))</f>
        <v>135.86999499999999</v>
      </c>
      <c r="G4" s="13">
        <f>IF(ISERROR(VLOOKUP(B4,SP500v2!$A$2:$G$1259,5,0)),"na",VLOOKUP(B4,SP500v2!$A$2:$G$1259,5,0))</f>
        <v>3901.35</v>
      </c>
      <c r="H4" s="13">
        <f>IF(ISERROR(VLOOKUP(B4,'ishare R3000 ETF'!$A$2:$G$1260,4,0)),"na",VLOOKUP(B4,'ishare R3000 ETF'!$A$2:$G$1260,4,0))</f>
        <v>225.86999499999999</v>
      </c>
      <c r="I4" s="13">
        <f>IF(ISERROR(VLOOKUP(B4,'^IXIC'!$A$2:$E$1260,5,0)),"na",VLOOKUP(B4,'^IXIC'!$A$2:$E$1260,5,0))</f>
        <v>11552.360352</v>
      </c>
      <c r="J4" s="12">
        <f>IF(ISERROR(VLOOKUP(B4,'Russell 2000'!$A$1:$E$1260,5,0)),"na",VLOOKUP(B4,'Russell 2000'!$A$1:$E$1260,5,0))</f>
        <v>1825.2299800000001</v>
      </c>
      <c r="K4" s="12">
        <f>IF(ISERROR(VLOOKUP(B4,'EURUSD=X'!$A$2:$E$1307,4,0)),"na",VLOOKUP(B4,'EURUSD=X'!$A$2:$E$1307,4,0))</f>
        <v>0.99574799999999997</v>
      </c>
      <c r="L4" s="12">
        <f>IF(ISERROR(VLOOKUP(B4,'ETH-USD'!$A$2:$E$1776,5,0)),"na",VLOOKUP(B4,'ETH-USD'!$A$2:$E$1776,5,0))</f>
        <v>1471.693481</v>
      </c>
      <c r="M4" s="13">
        <f>IF(ISERROR(VLOOKUP(B4,'BTC-USD'!$A$2:$E$1828,5,0)),"na",(VLOOKUP(B4,'BTC-USD'!$A$2:$E$1828,5,0)))</f>
        <v>19701.210938</v>
      </c>
      <c r="N4" s="12">
        <f>IF(ISERROR(VLOOKUP(B4,'SOL-USD'!$A$2:$E$893,5,0)),"na",VLOOKUP(B4,'SOL-USD'!$A$2:$E$893,5,0))</f>
        <v>33.047683999999997</v>
      </c>
      <c r="O4" s="12">
        <f>IF(ISERROR(VLOOKUP(B4,'AVAX-USD'!$A$2:$E$799,5,0)),"na",VLOOKUP(B4,'AVAX-USD'!$A$2:$E$799,5,0))</f>
        <v>18.186091999999999</v>
      </c>
      <c r="P4" s="12">
        <f>IF(ISERROR(VLOOKUP(B4,'ADA-USD'!$A$2:$E$1776,5,0)),"na",VLOOKUP(B4,'ADA-USD'!$A$2:$E$1776,5,0))</f>
        <v>0.465644</v>
      </c>
      <c r="Q4" s="12">
        <f>IF(ISERROR(VLOOKUP(B4,'DOT-USD'!$A$2:$E$761,5,0)),"na",VLOOKUP(B4,'DOT-USD'!$A$2:$E$761,5,0))</f>
        <v>6.9265499999999998</v>
      </c>
      <c r="R4" s="14">
        <f>IF(ISERROR(VLOOKUP(B4,'DOGE-USD'!$A$2:$G$1776,5,0)),"na",VLOOKUP(B4,'DOGE-USD'!$A$2:$G$1776,5,0))</f>
        <v>5.8791000000000003E-2</v>
      </c>
      <c r="S4" s="14">
        <f>IF(ISERROR(VLOOKUP(B4,'SHIB-USD'!$A$2:$G$780,5,0)),"na",VLOOKUP(B4,'SHIB-USD'!$A$2:$G$780,5,0))</f>
        <v>1.2E-5</v>
      </c>
      <c r="T4" s="12">
        <f>IF(ISERROR(VLOOKUP(B4,'Uni-USD'!$A$2:$G$735,5,0)),"na",VLOOKUP(B4,'Uni-USD'!$A$2:$G$735,5,0))</f>
        <v>5.8826150000000004</v>
      </c>
      <c r="U4">
        <f>IF(ISERROR(VLOOKUP(B4,Crude!$A$2:$G$1264,5,0)),"na",VLOOKUP(B4,Crude!$A$2:$G$1264,5,0))</f>
        <v>85.1</v>
      </c>
      <c r="V4">
        <f>IF(ISERROR(VLOOKUP(B4,Wheat!$A$2:$G$1264,5,0)),"na",VLOOKUP(B4,Wheat!$A$2:$G$1264,5,0))</f>
        <v>845</v>
      </c>
    </row>
    <row r="5" spans="1:22" x14ac:dyDescent="0.35">
      <c r="A5">
        <f t="shared" si="0"/>
        <v>2022</v>
      </c>
      <c r="B5" s="10">
        <v>44818</v>
      </c>
      <c r="C5" s="11">
        <f>VLOOKUP(B5,Yields!$A$2:$B$1680,2,0)</f>
        <v>2.54</v>
      </c>
      <c r="D5" s="11">
        <f>IF(ISERROR(VLOOKUP(B5,Silver!$A$2:$G$1265,5,0)),"na",VLOOKUP(B5,Silver!$A$2:$G$1265,5,0))</f>
        <v>19.471</v>
      </c>
      <c r="E5" s="11">
        <f>IF(ISERROR(VLOOKUP(B5,Gold!$A$2:$G$1264,5,0)),"na",VLOOKUP(B5,Gold!$A$2:$G$1264,5,0))</f>
        <v>1696.5</v>
      </c>
      <c r="F5" s="13">
        <f>IF(ISERROR(VLOOKUP(B5,FXAIX!$A$2:$G$1259,5,0)),"na",VLOOKUP(B5,FXAIX!$A$2:$G$1259,5,0))</f>
        <v>137.41000399999999</v>
      </c>
      <c r="G5" s="13">
        <f>IF(ISERROR(VLOOKUP(B5,SP500v2!$A$2:$G$1259,5,0)),"na",VLOOKUP(B5,SP500v2!$A$2:$G$1259,5,0))</f>
        <v>3946.01</v>
      </c>
      <c r="H5" s="13">
        <f>IF(ISERROR(VLOOKUP(B5,'ishare R3000 ETF'!$A$2:$G$1260,4,0)),"na",VLOOKUP(B5,'ishare R3000 ETF'!$A$2:$G$1260,4,0))</f>
        <v>227.11000100000001</v>
      </c>
      <c r="I5" s="13">
        <f>IF(ISERROR(VLOOKUP(B5,'^IXIC'!$A$2:$E$1260,5,0)),"na",VLOOKUP(B5,'^IXIC'!$A$2:$E$1260,5,0))</f>
        <v>11719.679688</v>
      </c>
      <c r="J5" s="12">
        <f>IF(ISERROR(VLOOKUP(B5,'Russell 2000'!$A$1:$E$1260,5,0)),"na",VLOOKUP(B5,'Russell 2000'!$A$1:$E$1260,5,0))</f>
        <v>1838.459961</v>
      </c>
      <c r="K5" s="12">
        <f>IF(ISERROR(VLOOKUP(B5,'EURUSD=X'!$A$2:$E$1307,4,0)),"na",VLOOKUP(B5,'EURUSD=X'!$A$2:$E$1307,4,0))</f>
        <v>0.996363</v>
      </c>
      <c r="L5" s="12">
        <f>IF(ISERROR(VLOOKUP(B5,'ETH-USD'!$A$2:$E$1776,5,0)),"na",VLOOKUP(B5,'ETH-USD'!$A$2:$E$1776,5,0))</f>
        <v>1634.755005</v>
      </c>
      <c r="M5" s="13">
        <f>IF(ISERROR(VLOOKUP(B5,'BTC-USD'!$A$2:$E$1828,5,0)),"na",(VLOOKUP(B5,'BTC-USD'!$A$2:$E$1828,5,0)))</f>
        <v>20241.089843999998</v>
      </c>
      <c r="N5" s="12">
        <f>IF(ISERROR(VLOOKUP(B5,'SOL-USD'!$A$2:$E$893,5,0)),"na",VLOOKUP(B5,'SOL-USD'!$A$2:$E$893,5,0))</f>
        <v>34.091571999999999</v>
      </c>
      <c r="O5" s="12">
        <f>IF(ISERROR(VLOOKUP(B5,'AVAX-USD'!$A$2:$E$799,5,0)),"na",VLOOKUP(B5,'AVAX-USD'!$A$2:$E$799,5,0))</f>
        <v>19.120760000000001</v>
      </c>
      <c r="P5" s="12">
        <f>IF(ISERROR(VLOOKUP(B5,'ADA-USD'!$A$2:$E$1776,5,0)),"na",VLOOKUP(B5,'ADA-USD'!$A$2:$E$1776,5,0))</f>
        <v>0.48137600000000003</v>
      </c>
      <c r="Q5" s="12">
        <f>IF(ISERROR(VLOOKUP(B5,'DOT-USD'!$A$2:$E$761,5,0)),"na",VLOOKUP(B5,'DOT-USD'!$A$2:$E$761,5,0))</f>
        <v>7.2031619999999998</v>
      </c>
      <c r="R5" s="14">
        <f>IF(ISERROR(VLOOKUP(B5,'DOGE-USD'!$A$2:$G$1776,5,0)),"na",VLOOKUP(B5,'DOGE-USD'!$A$2:$G$1776,5,0))</f>
        <v>6.1172999999999998E-2</v>
      </c>
      <c r="S5" s="14">
        <f>IF(ISERROR(VLOOKUP(B5,'SHIB-USD'!$A$2:$G$780,5,0)),"na",VLOOKUP(B5,'SHIB-USD'!$A$2:$G$780,5,0))</f>
        <v>1.2E-5</v>
      </c>
      <c r="T5" s="12">
        <f>IF(ISERROR(VLOOKUP(B5,'Uni-USD'!$A$2:$G$735,5,0)),"na",VLOOKUP(B5,'Uni-USD'!$A$2:$G$735,5,0))</f>
        <v>6.188218</v>
      </c>
      <c r="U5">
        <f>IF(ISERROR(VLOOKUP(B5,Crude!$A$2:$G$1264,5,0)),"na",VLOOKUP(B5,Crude!$A$2:$G$1264,5,0))</f>
        <v>88.48</v>
      </c>
      <c r="V5">
        <f>IF(ISERROR(VLOOKUP(B5,Wheat!$A$2:$G$1264,5,0)),"na",VLOOKUP(B5,Wheat!$A$2:$G$1264,5,0))</f>
        <v>853.75</v>
      </c>
    </row>
    <row r="6" spans="1:22" x14ac:dyDescent="0.35">
      <c r="A6">
        <f t="shared" si="0"/>
        <v>2022</v>
      </c>
      <c r="B6" s="10">
        <v>44817</v>
      </c>
      <c r="C6" s="11">
        <f>VLOOKUP(B6,Yields!$A$2:$B$1680,2,0)</f>
        <v>2.5499999999999998</v>
      </c>
      <c r="D6" s="11">
        <f>IF(ISERROR(VLOOKUP(B6,Silver!$A$2:$G$1265,5,0)),"na",VLOOKUP(B6,Silver!$A$2:$G$1265,5,0))</f>
        <v>19.39</v>
      </c>
      <c r="E6" s="11">
        <f>IF(ISERROR(VLOOKUP(B6,Gold!$A$2:$G$1264,5,0)),"na",VLOOKUP(B6,Gold!$A$2:$G$1264,5,0))</f>
        <v>1705</v>
      </c>
      <c r="F6" s="13">
        <f>IF(ISERROR(VLOOKUP(B6,FXAIX!$A$2:$G$1259,5,0)),"na",VLOOKUP(B6,FXAIX!$A$2:$G$1259,5,0))</f>
        <v>136.91000399999999</v>
      </c>
      <c r="G6" s="13">
        <f>IF(ISERROR(VLOOKUP(B6,SP500v2!$A$2:$G$1259,5,0)),"na",VLOOKUP(B6,SP500v2!$A$2:$G$1259,5,0))</f>
        <v>3932.69</v>
      </c>
      <c r="H6" s="13">
        <f>IF(ISERROR(VLOOKUP(B6,'ishare R3000 ETF'!$A$2:$G$1260,4,0)),"na",VLOOKUP(B6,'ishare R3000 ETF'!$A$2:$G$1260,4,0))</f>
        <v>227.58999600000001</v>
      </c>
      <c r="I6" s="13">
        <f>IF(ISERROR(VLOOKUP(B6,'^IXIC'!$A$2:$E$1260,5,0)),"na",VLOOKUP(B6,'^IXIC'!$A$2:$E$1260,5,0))</f>
        <v>11633.570313</v>
      </c>
      <c r="J6" s="12">
        <f>IF(ISERROR(VLOOKUP(B6,'Russell 2000'!$A$1:$E$1260,5,0)),"na",VLOOKUP(B6,'Russell 2000'!$A$1:$E$1260,5,0))</f>
        <v>1831.5699460000001</v>
      </c>
      <c r="K6" s="12">
        <f>IF(ISERROR(VLOOKUP(B6,'EURUSD=X'!$A$2:$E$1307,4,0)),"na",VLOOKUP(B6,'EURUSD=X'!$A$2:$E$1307,4,0))</f>
        <v>0.99958000000000002</v>
      </c>
      <c r="L6" s="12">
        <f>IF(ISERROR(VLOOKUP(B6,'ETH-USD'!$A$2:$E$1776,5,0)),"na",VLOOKUP(B6,'ETH-USD'!$A$2:$E$1776,5,0))</f>
        <v>1580.7879640000001</v>
      </c>
      <c r="M6" s="13">
        <f>IF(ISERROR(VLOOKUP(B6,'BTC-USD'!$A$2:$E$1828,5,0)),"na",(VLOOKUP(B6,'BTC-USD'!$A$2:$E$1828,5,0)))</f>
        <v>20296.707031000002</v>
      </c>
      <c r="N6" s="12">
        <f>IF(ISERROR(VLOOKUP(B6,'SOL-USD'!$A$2:$E$893,5,0)),"na",VLOOKUP(B6,'SOL-USD'!$A$2:$E$893,5,0))</f>
        <v>33.430816999999998</v>
      </c>
      <c r="O6" s="12">
        <f>IF(ISERROR(VLOOKUP(B6,'AVAX-USD'!$A$2:$E$799,5,0)),"na",VLOOKUP(B6,'AVAX-USD'!$A$2:$E$799,5,0))</f>
        <v>19.068272</v>
      </c>
      <c r="P6" s="12">
        <f>IF(ISERROR(VLOOKUP(B6,'ADA-USD'!$A$2:$E$1776,5,0)),"na",VLOOKUP(B6,'ADA-USD'!$A$2:$E$1776,5,0))</f>
        <v>0.46888099999999999</v>
      </c>
      <c r="Q6" s="12">
        <f>IF(ISERROR(VLOOKUP(B6,'DOT-USD'!$A$2:$E$761,5,0)),"na",VLOOKUP(B6,'DOT-USD'!$A$2:$E$761,5,0))</f>
        <v>7.1340120000000002</v>
      </c>
      <c r="R6" s="14">
        <f>IF(ISERROR(VLOOKUP(B6,'DOGE-USD'!$A$2:$G$1776,5,0)),"na",VLOOKUP(B6,'DOGE-USD'!$A$2:$G$1776,5,0))</f>
        <v>6.0129000000000002E-2</v>
      </c>
      <c r="S6" s="14">
        <f>IF(ISERROR(VLOOKUP(B6,'SHIB-USD'!$A$2:$G$780,5,0)),"na",VLOOKUP(B6,'SHIB-USD'!$A$2:$G$780,5,0))</f>
        <v>1.2E-5</v>
      </c>
      <c r="T6" s="12">
        <f>IF(ISERROR(VLOOKUP(B6,'Uni-USD'!$A$2:$G$735,5,0)),"na",VLOOKUP(B6,'Uni-USD'!$A$2:$G$735,5,0))</f>
        <v>6.1124720000000003</v>
      </c>
      <c r="U6">
        <f>IF(ISERROR(VLOOKUP(B6,Crude!$A$2:$G$1264,5,0)),"na",VLOOKUP(B6,Crude!$A$2:$G$1264,5,0))</f>
        <v>87.31</v>
      </c>
      <c r="V6">
        <f>IF(ISERROR(VLOOKUP(B6,Wheat!$A$2:$G$1264,5,0)),"na",VLOOKUP(B6,Wheat!$A$2:$G$1264,5,0))</f>
        <v>842.75</v>
      </c>
    </row>
    <row r="7" spans="1:22" x14ac:dyDescent="0.35">
      <c r="A7">
        <f t="shared" si="0"/>
        <v>2022</v>
      </c>
      <c r="B7" s="10">
        <v>44816</v>
      </c>
      <c r="C7" s="11">
        <f>VLOOKUP(B7,Yields!$A$2:$B$1680,2,0)</f>
        <v>2.62</v>
      </c>
      <c r="D7" s="11">
        <f>IF(ISERROR(VLOOKUP(B7,Silver!$A$2:$G$1265,5,0)),"na",VLOOKUP(B7,Silver!$A$2:$G$1265,5,0))</f>
        <v>19.754999999999999</v>
      </c>
      <c r="E7" s="11">
        <f>IF(ISERROR(VLOOKUP(B7,Gold!$A$2:$G$1264,5,0)),"na",VLOOKUP(B7,Gold!$A$2:$G$1264,5,0))</f>
        <v>1728.1</v>
      </c>
      <c r="F7" s="13">
        <f>IF(ISERROR(VLOOKUP(B7,FXAIX!$A$2:$G$1259,5,0)),"na",VLOOKUP(B7,FXAIX!$A$2:$G$1259,5,0))</f>
        <v>143.08999600000001</v>
      </c>
      <c r="G7" s="13">
        <f>IF(ISERROR(VLOOKUP(B7,SP500v2!$A$2:$G$1259,5,0)),"na",VLOOKUP(B7,SP500v2!$A$2:$G$1259,5,0))</f>
        <v>4110.41</v>
      </c>
      <c r="H7" s="13">
        <f>IF(ISERROR(VLOOKUP(B7,'ishare R3000 ETF'!$A$2:$G$1260,4,0)),"na",VLOOKUP(B7,'ishare R3000 ETF'!$A$2:$G$1260,4,0))</f>
        <v>237.03999300000001</v>
      </c>
      <c r="I7" s="13">
        <f>IF(ISERROR(VLOOKUP(B7,'^IXIC'!$A$2:$E$1260,5,0)),"na",VLOOKUP(B7,'^IXIC'!$A$2:$E$1260,5,0))</f>
        <v>12266.410156</v>
      </c>
      <c r="J7" s="12">
        <f>IF(ISERROR(VLOOKUP(B7,'Russell 2000'!$A$1:$E$1260,5,0)),"na",VLOOKUP(B7,'Russell 2000'!$A$1:$E$1260,5,0))</f>
        <v>1906.089966</v>
      </c>
      <c r="K7" s="12">
        <f>IF(ISERROR(VLOOKUP(B7,'EURUSD=X'!$A$2:$E$1307,4,0)),"na",VLOOKUP(B7,'EURUSD=X'!$A$2:$E$1307,4,0))</f>
        <v>1.006472</v>
      </c>
      <c r="L7" s="12">
        <f>IF(ISERROR(VLOOKUP(B7,'ETH-USD'!$A$2:$E$1776,5,0)),"na",VLOOKUP(B7,'ETH-USD'!$A$2:$E$1776,5,0))</f>
        <v>1713.765259</v>
      </c>
      <c r="M7" s="13">
        <f>IF(ISERROR(VLOOKUP(B7,'BTC-USD'!$A$2:$E$1828,5,0)),"na",(VLOOKUP(B7,'BTC-USD'!$A$2:$E$1828,5,0)))</f>
        <v>22370.449218999998</v>
      </c>
      <c r="N7" s="12">
        <f>IF(ISERROR(VLOOKUP(B7,'SOL-USD'!$A$2:$E$893,5,0)),"na",VLOOKUP(B7,'SOL-USD'!$A$2:$E$893,5,0))</f>
        <v>37.424182999999999</v>
      </c>
      <c r="O7" s="12">
        <f>IF(ISERROR(VLOOKUP(B7,'AVAX-USD'!$A$2:$E$799,5,0)),"na",VLOOKUP(B7,'AVAX-USD'!$A$2:$E$799,5,0))</f>
        <v>21.348209000000001</v>
      </c>
      <c r="P7" s="12">
        <f>IF(ISERROR(VLOOKUP(B7,'ADA-USD'!$A$2:$E$1776,5,0)),"na",VLOOKUP(B7,'ADA-USD'!$A$2:$E$1776,5,0))</f>
        <v>0.50154600000000005</v>
      </c>
      <c r="Q7" s="12">
        <f>IF(ISERROR(VLOOKUP(B7,'DOT-USD'!$A$2:$E$761,5,0)),"na",VLOOKUP(B7,'DOT-USD'!$A$2:$E$761,5,0))</f>
        <v>7.6618449999999996</v>
      </c>
      <c r="R7" s="14">
        <f>IF(ISERROR(VLOOKUP(B7,'DOGE-USD'!$A$2:$G$1776,5,0)),"na",VLOOKUP(B7,'DOGE-USD'!$A$2:$G$1776,5,0))</f>
        <v>6.3905000000000003E-2</v>
      </c>
      <c r="S7" s="14">
        <f>IF(ISERROR(VLOOKUP(B7,'SHIB-USD'!$A$2:$G$780,5,0)),"na",VLOOKUP(B7,'SHIB-USD'!$A$2:$G$780,5,0))</f>
        <v>1.2999999999999999E-5</v>
      </c>
      <c r="T7" s="12">
        <f>IF(ISERROR(VLOOKUP(B7,'Uni-USD'!$A$2:$G$735,5,0)),"na",VLOOKUP(B7,'Uni-USD'!$A$2:$G$735,5,0))</f>
        <v>6.6504539999999999</v>
      </c>
      <c r="U7">
        <f>IF(ISERROR(VLOOKUP(B7,Crude!$A$2:$G$1264,5,0)),"na",VLOOKUP(B7,Crude!$A$2:$G$1264,5,0))</f>
        <v>87.78</v>
      </c>
      <c r="V7">
        <f>IF(ISERROR(VLOOKUP(B7,Wheat!$A$2:$G$1264,5,0)),"na",VLOOKUP(B7,Wheat!$A$2:$G$1264,5,0))</f>
        <v>841.25</v>
      </c>
    </row>
    <row r="8" spans="1:22" x14ac:dyDescent="0.35">
      <c r="A8">
        <f t="shared" si="0"/>
        <v>2022</v>
      </c>
      <c r="B8" s="10">
        <v>44813</v>
      </c>
      <c r="C8" s="11">
        <f>VLOOKUP(B8,Yields!$A$2:$B$1680,2,0)</f>
        <v>2.57</v>
      </c>
      <c r="D8" s="11">
        <f>IF(ISERROR(VLOOKUP(B8,Silver!$A$2:$G$1265,5,0)),"na",VLOOKUP(B8,Silver!$A$2:$G$1265,5,0))</f>
        <v>18.658000000000001</v>
      </c>
      <c r="E8" s="11">
        <f>IF(ISERROR(VLOOKUP(B8,Gold!$A$2:$G$1264,5,0)),"na",VLOOKUP(B8,Gold!$A$2:$G$1264,5,0))</f>
        <v>1716.2</v>
      </c>
      <c r="F8" s="13">
        <f>IF(ISERROR(VLOOKUP(B8,FXAIX!$A$2:$G$1259,5,0)),"na",VLOOKUP(B8,FXAIX!$A$2:$G$1259,5,0))</f>
        <v>141.58999600000001</v>
      </c>
      <c r="G8" s="13">
        <f>IF(ISERROR(VLOOKUP(B8,SP500v2!$A$2:$G$1259,5,0)),"na",VLOOKUP(B8,SP500v2!$A$2:$G$1259,5,0))</f>
        <v>4067.36</v>
      </c>
      <c r="H8" s="13">
        <f>IF(ISERROR(VLOOKUP(B8,'ishare R3000 ETF'!$A$2:$G$1260,4,0)),"na",VLOOKUP(B8,'ishare R3000 ETF'!$A$2:$G$1260,4,0))</f>
        <v>233.509995</v>
      </c>
      <c r="I8" s="13">
        <f>IF(ISERROR(VLOOKUP(B8,'^IXIC'!$A$2:$E$1260,5,0)),"na",VLOOKUP(B8,'^IXIC'!$A$2:$E$1260,5,0))</f>
        <v>12112.309569999999</v>
      </c>
      <c r="J8" s="12">
        <f>IF(ISERROR(VLOOKUP(B8,'Russell 2000'!$A$1:$E$1260,5,0)),"na",VLOOKUP(B8,'Russell 2000'!$A$1:$E$1260,5,0))</f>
        <v>1882.849976</v>
      </c>
      <c r="K8" s="12">
        <f>IF(ISERROR(VLOOKUP(B8,'EURUSD=X'!$A$2:$E$1307,4,0)),"na",VLOOKUP(B8,'EURUSD=X'!$A$2:$E$1307,4,0))</f>
        <v>1.000931</v>
      </c>
      <c r="L8" s="12">
        <f>IF(ISERROR(VLOOKUP(B8,'ETH-USD'!$A$2:$E$1776,5,0)),"na",VLOOKUP(B8,'ETH-USD'!$A$2:$E$1776,5,0))</f>
        <v>1719.0854489999999</v>
      </c>
      <c r="M8" s="13">
        <f>IF(ISERROR(VLOOKUP(B8,'BTC-USD'!$A$2:$E$1828,5,0)),"na",(VLOOKUP(B8,'BTC-USD'!$A$2:$E$1828,5,0)))</f>
        <v>21381.152343999998</v>
      </c>
      <c r="N8" s="12">
        <f>IF(ISERROR(VLOOKUP(B8,'SOL-USD'!$A$2:$E$893,5,0)),"na",VLOOKUP(B8,'SOL-USD'!$A$2:$E$893,5,0))</f>
        <v>34.739764999999998</v>
      </c>
      <c r="O8" s="12">
        <f>IF(ISERROR(VLOOKUP(B8,'AVAX-USD'!$A$2:$E$799,5,0)),"na",VLOOKUP(B8,'AVAX-USD'!$A$2:$E$799,5,0))</f>
        <v>20.400782</v>
      </c>
      <c r="P8" s="12">
        <f>IF(ISERROR(VLOOKUP(B8,'ADA-USD'!$A$2:$E$1776,5,0)),"na",VLOOKUP(B8,'ADA-USD'!$A$2:$E$1776,5,0))</f>
        <v>0.50292000000000003</v>
      </c>
      <c r="Q8" s="12">
        <f>IF(ISERROR(VLOOKUP(B8,'DOT-USD'!$A$2:$E$761,5,0)),"na",VLOOKUP(B8,'DOT-USD'!$A$2:$E$761,5,0))</f>
        <v>7.7708649999999997</v>
      </c>
      <c r="R8" s="14">
        <f>IF(ISERROR(VLOOKUP(B8,'DOGE-USD'!$A$2:$G$1776,5,0)),"na",VLOOKUP(B8,'DOGE-USD'!$A$2:$G$1776,5,0))</f>
        <v>6.4018000000000005E-2</v>
      </c>
      <c r="S8" s="14">
        <f>IF(ISERROR(VLOOKUP(B8,'SHIB-USD'!$A$2:$G$780,5,0)),"na",VLOOKUP(B8,'SHIB-USD'!$A$2:$G$780,5,0))</f>
        <v>1.2999999999999999E-5</v>
      </c>
      <c r="T8" s="12">
        <f>IF(ISERROR(VLOOKUP(B8,'Uni-USD'!$A$2:$G$735,5,0)),"na",VLOOKUP(B8,'Uni-USD'!$A$2:$G$735,5,0))</f>
        <v>6.5075279999999998</v>
      </c>
      <c r="U8">
        <f>IF(ISERROR(VLOOKUP(B8,Crude!$A$2:$G$1264,5,0)),"na",VLOOKUP(B8,Crude!$A$2:$G$1264,5,0))</f>
        <v>86.79</v>
      </c>
      <c r="V8">
        <f>IF(ISERROR(VLOOKUP(B8,Wheat!$A$2:$G$1264,5,0)),"na",VLOOKUP(B8,Wheat!$A$2:$G$1264,5,0))</f>
        <v>853.25</v>
      </c>
    </row>
    <row r="9" spans="1:22" x14ac:dyDescent="0.35">
      <c r="A9">
        <f t="shared" si="0"/>
        <v>2022</v>
      </c>
      <c r="B9" s="10">
        <v>44812</v>
      </c>
      <c r="C9" s="11">
        <f>VLOOKUP(B9,Yields!$A$2:$B$1680,2,0)</f>
        <v>2.57</v>
      </c>
      <c r="D9" s="11">
        <f>IF(ISERROR(VLOOKUP(B9,Silver!$A$2:$G$1265,5,0)),"na",VLOOKUP(B9,Silver!$A$2:$G$1265,5,0))</f>
        <v>18.329999999999998</v>
      </c>
      <c r="E9" s="11">
        <f>IF(ISERROR(VLOOKUP(B9,Gold!$A$2:$G$1264,5,0)),"na",VLOOKUP(B9,Gold!$A$2:$G$1264,5,0))</f>
        <v>1708</v>
      </c>
      <c r="F9" s="13">
        <f>IF(ISERROR(VLOOKUP(B9,FXAIX!$A$2:$G$1259,5,0)),"na",VLOOKUP(B9,FXAIX!$A$2:$G$1259,5,0))</f>
        <v>139.449997</v>
      </c>
      <c r="G9" s="13">
        <f>IF(ISERROR(VLOOKUP(B9,SP500v2!$A$2:$G$1259,5,0)),"na",VLOOKUP(B9,SP500v2!$A$2:$G$1259,5,0))</f>
        <v>4006.18</v>
      </c>
      <c r="H9" s="13">
        <f>IF(ISERROR(VLOOKUP(B9,'ishare R3000 ETF'!$A$2:$G$1260,4,0)),"na",VLOOKUP(B9,'ishare R3000 ETF'!$A$2:$G$1260,4,0))</f>
        <v>228.199997</v>
      </c>
      <c r="I9" s="13">
        <f>IF(ISERROR(VLOOKUP(B9,'^IXIC'!$A$2:$E$1260,5,0)),"na",VLOOKUP(B9,'^IXIC'!$A$2:$E$1260,5,0))</f>
        <v>11862.129883</v>
      </c>
      <c r="J9" s="12">
        <f>IF(ISERROR(VLOOKUP(B9,'Russell 2000'!$A$1:$E$1260,5,0)),"na",VLOOKUP(B9,'Russell 2000'!$A$1:$E$1260,5,0))</f>
        <v>1846.910034</v>
      </c>
      <c r="K9" s="12">
        <f>IF(ISERROR(VLOOKUP(B9,'EURUSD=X'!$A$2:$E$1307,4,0)),"na",VLOOKUP(B9,'EURUSD=X'!$A$2:$E$1307,4,0))</f>
        <v>0.99334500000000003</v>
      </c>
      <c r="L9" s="12">
        <f>IF(ISERROR(VLOOKUP(B9,'ETH-USD'!$A$2:$E$1776,5,0)),"na",VLOOKUP(B9,'ETH-USD'!$A$2:$E$1776,5,0))</f>
        <v>1635.3476559999999</v>
      </c>
      <c r="M9" s="13">
        <f>IF(ISERROR(VLOOKUP(B9,'BTC-USD'!$A$2:$E$1828,5,0)),"na",(VLOOKUP(B9,'BTC-USD'!$A$2:$E$1828,5,0)))</f>
        <v>19329.833984000001</v>
      </c>
      <c r="N9" s="12">
        <f>IF(ISERROR(VLOOKUP(B9,'SOL-USD'!$A$2:$E$893,5,0)),"na",VLOOKUP(B9,'SOL-USD'!$A$2:$E$893,5,0))</f>
        <v>33.608646</v>
      </c>
      <c r="O9" s="12">
        <f>IF(ISERROR(VLOOKUP(B9,'AVAX-USD'!$A$2:$E$799,5,0)),"na",VLOOKUP(B9,'AVAX-USD'!$A$2:$E$799,5,0))</f>
        <v>19.123456999999998</v>
      </c>
      <c r="P9" s="12">
        <f>IF(ISERROR(VLOOKUP(B9,'ADA-USD'!$A$2:$E$1776,5,0)),"na",VLOOKUP(B9,'ADA-USD'!$A$2:$E$1776,5,0))</f>
        <v>0.47927399999999998</v>
      </c>
      <c r="Q9" s="12">
        <f>IF(ISERROR(VLOOKUP(B9,'DOT-USD'!$A$2:$E$761,5,0)),"na",VLOOKUP(B9,'DOT-USD'!$A$2:$E$761,5,0))</f>
        <v>7.390428</v>
      </c>
      <c r="R9" s="14">
        <f>IF(ISERROR(VLOOKUP(B9,'DOGE-USD'!$A$2:$G$1776,5,0)),"na",VLOOKUP(B9,'DOGE-USD'!$A$2:$G$1776,5,0))</f>
        <v>6.0977000000000003E-2</v>
      </c>
      <c r="S9" s="14">
        <f>IF(ISERROR(VLOOKUP(B9,'SHIB-USD'!$A$2:$G$780,5,0)),"na",VLOOKUP(B9,'SHIB-USD'!$A$2:$G$780,5,0))</f>
        <v>1.2E-5</v>
      </c>
      <c r="T9" s="12">
        <f>IF(ISERROR(VLOOKUP(B9,'Uni-USD'!$A$2:$G$735,5,0)),"na",VLOOKUP(B9,'Uni-USD'!$A$2:$G$735,5,0))</f>
        <v>6.1720499999999996</v>
      </c>
      <c r="U9">
        <f>IF(ISERROR(VLOOKUP(B9,Crude!$A$2:$G$1264,5,0)),"na",VLOOKUP(B9,Crude!$A$2:$G$1264,5,0))</f>
        <v>83.54</v>
      </c>
      <c r="V9">
        <f>IF(ISERROR(VLOOKUP(B9,Wheat!$A$2:$G$1264,5,0)),"na",VLOOKUP(B9,Wheat!$A$2:$G$1264,5,0))</f>
        <v>810.5</v>
      </c>
    </row>
    <row r="10" spans="1:22" x14ac:dyDescent="0.35">
      <c r="A10">
        <f t="shared" si="0"/>
        <v>2022</v>
      </c>
      <c r="B10" s="10">
        <v>44811</v>
      </c>
      <c r="C10" s="11">
        <f>VLOOKUP(B10,Yields!$A$2:$B$1680,2,0)</f>
        <v>2.2999999999999998</v>
      </c>
      <c r="D10" s="11">
        <f>IF(ISERROR(VLOOKUP(B10,Silver!$A$2:$G$1265,5,0)),"na",VLOOKUP(B10,Silver!$A$2:$G$1265,5,0))</f>
        <v>18.137</v>
      </c>
      <c r="E10" s="11">
        <f>IF(ISERROR(VLOOKUP(B10,Gold!$A$2:$G$1264,5,0)),"na",VLOOKUP(B10,Gold!$A$2:$G$1264,5,0))</f>
        <v>1715.3</v>
      </c>
      <c r="F10" s="13">
        <f>IF(ISERROR(VLOOKUP(B10,FXAIX!$A$2:$G$1259,5,0)),"na",VLOOKUP(B10,FXAIX!$A$2:$G$1259,5,0))</f>
        <v>138.520004</v>
      </c>
      <c r="G10" s="13">
        <f>IF(ISERROR(VLOOKUP(B10,SP500v2!$A$2:$G$1259,5,0)),"na",VLOOKUP(B10,SP500v2!$A$2:$G$1259,5,0))</f>
        <v>3979.87</v>
      </c>
      <c r="H10" s="13">
        <f>IF(ISERROR(VLOOKUP(B10,'ishare R3000 ETF'!$A$2:$G$1260,4,0)),"na",VLOOKUP(B10,'ishare R3000 ETF'!$A$2:$G$1260,4,0))</f>
        <v>225.679993</v>
      </c>
      <c r="I10" s="13">
        <f>IF(ISERROR(VLOOKUP(B10,'^IXIC'!$A$2:$E$1260,5,0)),"na",VLOOKUP(B10,'^IXIC'!$A$2:$E$1260,5,0))</f>
        <v>11791.900390999999</v>
      </c>
      <c r="J10" s="12">
        <f>IF(ISERROR(VLOOKUP(B10,'Russell 2000'!$A$1:$E$1260,5,0)),"na",VLOOKUP(B10,'Russell 2000'!$A$1:$E$1260,5,0))</f>
        <v>1832</v>
      </c>
      <c r="K10" s="12">
        <f>IF(ISERROR(VLOOKUP(B10,'EURUSD=X'!$A$2:$E$1307,4,0)),"na",VLOOKUP(B10,'EURUSD=X'!$A$2:$E$1307,4,0))</f>
        <v>0.98778100000000002</v>
      </c>
      <c r="L10" s="12">
        <f>IF(ISERROR(VLOOKUP(B10,'ETH-USD'!$A$2:$E$1776,5,0)),"na",VLOOKUP(B10,'ETH-USD'!$A$2:$E$1776,5,0))</f>
        <v>1629.9063719999999</v>
      </c>
      <c r="M10" s="13">
        <f>IF(ISERROR(VLOOKUP(B10,'BTC-USD'!$A$2:$E$1828,5,0)),"na",(VLOOKUP(B10,'BTC-USD'!$A$2:$E$1828,5,0)))</f>
        <v>19290.324218999998</v>
      </c>
      <c r="N10" s="12">
        <f>IF(ISERROR(VLOOKUP(B10,'SOL-USD'!$A$2:$E$893,5,0)),"na",VLOOKUP(B10,'SOL-USD'!$A$2:$E$893,5,0))</f>
        <v>32.710917999999999</v>
      </c>
      <c r="O10" s="12">
        <f>IF(ISERROR(VLOOKUP(B10,'AVAX-USD'!$A$2:$E$799,5,0)),"na",VLOOKUP(B10,'AVAX-USD'!$A$2:$E$799,5,0))</f>
        <v>19.032774</v>
      </c>
      <c r="P10" s="12">
        <f>IF(ISERROR(VLOOKUP(B10,'ADA-USD'!$A$2:$E$1776,5,0)),"na",VLOOKUP(B10,'ADA-USD'!$A$2:$E$1776,5,0))</f>
        <v>0.47928199999999999</v>
      </c>
      <c r="Q10" s="12">
        <f>IF(ISERROR(VLOOKUP(B10,'DOT-USD'!$A$2:$E$761,5,0)),"na",VLOOKUP(B10,'DOT-USD'!$A$2:$E$761,5,0))</f>
        <v>7.1984870000000001</v>
      </c>
      <c r="R10" s="14">
        <f>IF(ISERROR(VLOOKUP(B10,'DOGE-USD'!$A$2:$G$1776,5,0)),"na",VLOOKUP(B10,'DOGE-USD'!$A$2:$G$1776,5,0))</f>
        <v>6.1103999999999999E-2</v>
      </c>
      <c r="S10" s="14">
        <f>IF(ISERROR(VLOOKUP(B10,'SHIB-USD'!$A$2:$G$780,5,0)),"na",VLOOKUP(B10,'SHIB-USD'!$A$2:$G$780,5,0))</f>
        <v>1.2E-5</v>
      </c>
      <c r="T10" s="12">
        <f>IF(ISERROR(VLOOKUP(B10,'Uni-USD'!$A$2:$G$735,5,0)),"na",VLOOKUP(B10,'Uni-USD'!$A$2:$G$735,5,0))</f>
        <v>6.122471</v>
      </c>
      <c r="U10">
        <f>IF(ISERROR(VLOOKUP(B10,Crude!$A$2:$G$1264,5,0)),"na",VLOOKUP(B10,Crude!$A$2:$G$1264,5,0))</f>
        <v>81.94</v>
      </c>
      <c r="V10">
        <f>IF(ISERROR(VLOOKUP(B10,Wheat!$A$2:$G$1264,5,0)),"na",VLOOKUP(B10,Wheat!$A$2:$G$1264,5,0))</f>
        <v>826.5</v>
      </c>
    </row>
    <row r="11" spans="1:22" x14ac:dyDescent="0.35">
      <c r="A11">
        <f t="shared" si="0"/>
        <v>2022</v>
      </c>
      <c r="B11" s="10">
        <v>44810</v>
      </c>
      <c r="C11" s="11">
        <f>VLOOKUP(B11,Yields!$A$2:$B$1680,2,0)</f>
        <v>2.44</v>
      </c>
      <c r="D11" s="11">
        <f>IF(ISERROR(VLOOKUP(B11,Silver!$A$2:$G$1265,5,0)),"na",VLOOKUP(B11,Silver!$A$2:$G$1265,5,0))</f>
        <v>17.795000000000002</v>
      </c>
      <c r="E11" s="11">
        <f>IF(ISERROR(VLOOKUP(B11,Gold!$A$2:$G$1264,5,0)),"na",VLOOKUP(B11,Gold!$A$2:$G$1264,5,0))</f>
        <v>1700.4</v>
      </c>
      <c r="F11" s="13">
        <f>IF(ISERROR(VLOOKUP(B11,FXAIX!$A$2:$G$1259,5,0)),"na",VLOOKUP(B11,FXAIX!$A$2:$G$1259,5,0))</f>
        <v>136.020004</v>
      </c>
      <c r="G11" s="13">
        <f>IF(ISERROR(VLOOKUP(B11,SP500v2!$A$2:$G$1259,5,0)),"na",VLOOKUP(B11,SP500v2!$A$2:$G$1259,5,0))</f>
        <v>3908.19</v>
      </c>
      <c r="H11" s="13">
        <f>IF(ISERROR(VLOOKUP(B11,'ishare R3000 ETF'!$A$2:$G$1260,4,0)),"na",VLOOKUP(B11,'ishare R3000 ETF'!$A$2:$G$1260,4,0))</f>
        <v>224.740005</v>
      </c>
      <c r="I11" s="13">
        <f>IF(ISERROR(VLOOKUP(B11,'^IXIC'!$A$2:$E$1260,5,0)),"na",VLOOKUP(B11,'^IXIC'!$A$2:$E$1260,5,0))</f>
        <v>11544.910156</v>
      </c>
      <c r="J11" s="12">
        <f>IF(ISERROR(VLOOKUP(B11,'Russell 2000'!$A$1:$E$1260,5,0)),"na",VLOOKUP(B11,'Russell 2000'!$A$1:$E$1260,5,0))</f>
        <v>1792.3199460000001</v>
      </c>
      <c r="K11" s="12">
        <f>IF(ISERROR(VLOOKUP(B11,'EURUSD=X'!$A$2:$E$1307,4,0)),"na",VLOOKUP(B11,'EURUSD=X'!$A$2:$E$1307,4,0))</f>
        <v>0.986514</v>
      </c>
      <c r="L11" s="12">
        <f>IF(ISERROR(VLOOKUP(B11,'ETH-USD'!$A$2:$E$1776,5,0)),"na",VLOOKUP(B11,'ETH-USD'!$A$2:$E$1776,5,0))</f>
        <v>1561.7485349999999</v>
      </c>
      <c r="M11" s="13">
        <f>IF(ISERROR(VLOOKUP(B11,'BTC-USD'!$A$2:$E$1828,5,0)),"na",(VLOOKUP(B11,'BTC-USD'!$A$2:$E$1828,5,0)))</f>
        <v>18837.667968999998</v>
      </c>
      <c r="N11" s="12">
        <f>IF(ISERROR(VLOOKUP(B11,'SOL-USD'!$A$2:$E$893,5,0)),"na",VLOOKUP(B11,'SOL-USD'!$A$2:$E$893,5,0))</f>
        <v>30.891743000000002</v>
      </c>
      <c r="O11" s="12">
        <f>IF(ISERROR(VLOOKUP(B11,'AVAX-USD'!$A$2:$E$799,5,0)),"na",VLOOKUP(B11,'AVAX-USD'!$A$2:$E$799,5,0))</f>
        <v>18.219856</v>
      </c>
      <c r="P11" s="12">
        <f>IF(ISERROR(VLOOKUP(B11,'ADA-USD'!$A$2:$E$1776,5,0)),"na",VLOOKUP(B11,'ADA-USD'!$A$2:$E$1776,5,0))</f>
        <v>0.46306599999999998</v>
      </c>
      <c r="Q11" s="12">
        <f>IF(ISERROR(VLOOKUP(B11,'DOT-USD'!$A$2:$E$761,5,0)),"na",VLOOKUP(B11,'DOT-USD'!$A$2:$E$761,5,0))</f>
        <v>6.8790209999999998</v>
      </c>
      <c r="R11" s="14">
        <f>IF(ISERROR(VLOOKUP(B11,'DOGE-USD'!$A$2:$G$1776,5,0)),"na",VLOOKUP(B11,'DOGE-USD'!$A$2:$G$1776,5,0))</f>
        <v>5.8983000000000001E-2</v>
      </c>
      <c r="S11" s="14">
        <f>IF(ISERROR(VLOOKUP(B11,'SHIB-USD'!$A$2:$G$780,5,0)),"na",VLOOKUP(B11,'SHIB-USD'!$A$2:$G$780,5,0))</f>
        <v>1.2E-5</v>
      </c>
      <c r="T11" s="12">
        <f>IF(ISERROR(VLOOKUP(B11,'Uni-USD'!$A$2:$G$735,5,0)),"na",VLOOKUP(B11,'Uni-USD'!$A$2:$G$735,5,0))</f>
        <v>5.8480809999999996</v>
      </c>
      <c r="U11">
        <f>IF(ISERROR(VLOOKUP(B11,Crude!$A$2:$G$1264,5,0)),"na",VLOOKUP(B11,Crude!$A$2:$G$1264,5,0))</f>
        <v>86.88</v>
      </c>
      <c r="V11">
        <f>IF(ISERROR(VLOOKUP(B11,Wheat!$A$2:$G$1264,5,0)),"na",VLOOKUP(B11,Wheat!$A$2:$G$1264,5,0))</f>
        <v>800</v>
      </c>
    </row>
    <row r="12" spans="1:22" x14ac:dyDescent="0.35">
      <c r="A12">
        <f t="shared" si="0"/>
        <v>2022</v>
      </c>
      <c r="B12" s="10">
        <v>44806</v>
      </c>
      <c r="C12" s="11">
        <f>VLOOKUP(B12,Yields!$A$2:$B$1680,2,0)</f>
        <v>2.4900000000000002</v>
      </c>
      <c r="D12" s="11">
        <f>IF(ISERROR(VLOOKUP(B12,Silver!$A$2:$G$1265,5,0)),"na",VLOOKUP(B12,Silver!$A$2:$G$1265,5,0))</f>
        <v>17.776</v>
      </c>
      <c r="E12" s="11">
        <f>IF(ISERROR(VLOOKUP(B12,Gold!$A$2:$G$1264,5,0)),"na",VLOOKUP(B12,Gold!$A$2:$G$1264,5,0))</f>
        <v>1709.8</v>
      </c>
      <c r="F12" s="13">
        <f>IF(ISERROR(VLOOKUP(B12,FXAIX!$A$2:$G$1259,5,0)),"na",VLOOKUP(B12,FXAIX!$A$2:$G$1259,5,0))</f>
        <v>136.570007</v>
      </c>
      <c r="G12" s="13">
        <f>IF(ISERROR(VLOOKUP(B12,SP500v2!$A$2:$G$1259,5,0)),"na",VLOOKUP(B12,SP500v2!$A$2:$G$1259,5,0))</f>
        <v>3924.26</v>
      </c>
      <c r="H12" s="13">
        <f>IF(ISERROR(VLOOKUP(B12,'ishare R3000 ETF'!$A$2:$G$1260,4,0)),"na",VLOOKUP(B12,'ishare R3000 ETF'!$A$2:$G$1260,4,0))</f>
        <v>225.949997</v>
      </c>
      <c r="I12" s="13">
        <f>IF(ISERROR(VLOOKUP(B12,'^IXIC'!$A$2:$E$1260,5,0)),"na",VLOOKUP(B12,'^IXIC'!$A$2:$E$1260,5,0))</f>
        <v>11630.860352</v>
      </c>
      <c r="J12" s="12">
        <f>IF(ISERROR(VLOOKUP(B12,'Russell 2000'!$A$1:$E$1260,5,0)),"na",VLOOKUP(B12,'Russell 2000'!$A$1:$E$1260,5,0))</f>
        <v>1809.75</v>
      </c>
      <c r="K12" s="12">
        <f>IF(ISERROR(VLOOKUP(B12,'EURUSD=X'!$A$2:$E$1307,4,0)),"na",VLOOKUP(B12,'EURUSD=X'!$A$2:$E$1307,4,0))</f>
        <v>0.99512400000000001</v>
      </c>
      <c r="L12" s="12">
        <f>IF(ISERROR(VLOOKUP(B12,'ETH-USD'!$A$2:$E$1776,5,0)),"na",VLOOKUP(B12,'ETH-USD'!$A$2:$E$1776,5,0))</f>
        <v>1577.2204589999999</v>
      </c>
      <c r="M12" s="13">
        <f>IF(ISERROR(VLOOKUP(B12,'BTC-USD'!$A$2:$E$1828,5,0)),"na",(VLOOKUP(B12,'BTC-USD'!$A$2:$E$1828,5,0)))</f>
        <v>19969.771484000001</v>
      </c>
      <c r="N12" s="12">
        <f>IF(ISERROR(VLOOKUP(B12,'SOL-USD'!$A$2:$E$893,5,0)),"na",VLOOKUP(B12,'SOL-USD'!$A$2:$E$893,5,0))</f>
        <v>31.227930000000001</v>
      </c>
      <c r="O12" s="12">
        <f>IF(ISERROR(VLOOKUP(B12,'AVAX-USD'!$A$2:$E$799,5,0)),"na",VLOOKUP(B12,'AVAX-USD'!$A$2:$E$799,5,0))</f>
        <v>18.860631999999999</v>
      </c>
      <c r="P12" s="12">
        <f>IF(ISERROR(VLOOKUP(B12,'ADA-USD'!$A$2:$E$1776,5,0)),"na",VLOOKUP(B12,'ADA-USD'!$A$2:$E$1776,5,0))</f>
        <v>0.45455899999999999</v>
      </c>
      <c r="Q12" s="12">
        <f>IF(ISERROR(VLOOKUP(B12,'DOT-USD'!$A$2:$E$761,5,0)),"na",VLOOKUP(B12,'DOT-USD'!$A$2:$E$761,5,0))</f>
        <v>7.3020519999999998</v>
      </c>
      <c r="R12" s="14">
        <f>IF(ISERROR(VLOOKUP(B12,'DOGE-USD'!$A$2:$G$1776,5,0)),"na",VLOOKUP(B12,'DOGE-USD'!$A$2:$G$1776,5,0))</f>
        <v>6.1635000000000002E-2</v>
      </c>
      <c r="S12" s="14">
        <f>IF(ISERROR(VLOOKUP(B12,'SHIB-USD'!$A$2:$G$780,5,0)),"na",VLOOKUP(B12,'SHIB-USD'!$A$2:$G$780,5,0))</f>
        <v>1.2E-5</v>
      </c>
      <c r="T12" s="12">
        <f>IF(ISERROR(VLOOKUP(B12,'Uni-USD'!$A$2:$G$735,5,0)),"na",VLOOKUP(B12,'Uni-USD'!$A$2:$G$735,5,0))</f>
        <v>6.4014480000000002</v>
      </c>
      <c r="U12">
        <f>IF(ISERROR(VLOOKUP(B12,Crude!$A$2:$G$1264,5,0)),"na",VLOOKUP(B12,Crude!$A$2:$G$1264,5,0))</f>
        <v>86.87</v>
      </c>
      <c r="V12">
        <f>IF(ISERROR(VLOOKUP(B12,Wheat!$A$2:$G$1264,5,0)),"na",VLOOKUP(B12,Wheat!$A$2:$G$1264,5,0))</f>
        <v>793</v>
      </c>
    </row>
    <row r="13" spans="1:22" x14ac:dyDescent="0.35">
      <c r="A13">
        <f t="shared" si="0"/>
        <v>2022</v>
      </c>
      <c r="B13" s="10">
        <v>44805</v>
      </c>
      <c r="C13" s="11">
        <f>VLOOKUP(B13,Yields!$A$2:$B$1680,2,0)</f>
        <v>2.5299999999999998</v>
      </c>
      <c r="D13" s="11">
        <f>IF(ISERROR(VLOOKUP(B13,Silver!$A$2:$G$1265,5,0)),"na",VLOOKUP(B13,Silver!$A$2:$G$1265,5,0))</f>
        <v>17.550999999999998</v>
      </c>
      <c r="E13" s="11">
        <f>IF(ISERROR(VLOOKUP(B13,Gold!$A$2:$G$1264,5,0)),"na",VLOOKUP(B13,Gold!$A$2:$G$1264,5,0))</f>
        <v>1696.6</v>
      </c>
      <c r="F13" s="13">
        <f>IF(ISERROR(VLOOKUP(B13,FXAIX!$A$2:$G$1259,5,0)),"na",VLOOKUP(B13,FXAIX!$A$2:$G$1259,5,0))</f>
        <v>138.03999300000001</v>
      </c>
      <c r="G13" s="13">
        <f>IF(ISERROR(VLOOKUP(B13,SP500v2!$A$2:$G$1259,5,0)),"na",VLOOKUP(B13,SP500v2!$A$2:$G$1259,5,0))</f>
        <v>3966.85</v>
      </c>
      <c r="H13" s="13">
        <f>IF(ISERROR(VLOOKUP(B13,'ishare R3000 ETF'!$A$2:$G$1260,4,0)),"na",VLOOKUP(B13,'ishare R3000 ETF'!$A$2:$G$1260,4,0))</f>
        <v>225.61999499999999</v>
      </c>
      <c r="I13" s="13">
        <f>IF(ISERROR(VLOOKUP(B13,'^IXIC'!$A$2:$E$1260,5,0)),"na",VLOOKUP(B13,'^IXIC'!$A$2:$E$1260,5,0))</f>
        <v>11785.129883</v>
      </c>
      <c r="J13" s="12">
        <f>IF(ISERROR(VLOOKUP(B13,'Russell 2000'!$A$1:$E$1260,5,0)),"na",VLOOKUP(B13,'Russell 2000'!$A$1:$E$1260,5,0))</f>
        <v>1822.8199460000001</v>
      </c>
      <c r="K13" s="12">
        <f>IF(ISERROR(VLOOKUP(B13,'EURUSD=X'!$A$2:$E$1307,4,0)),"na",VLOOKUP(B13,'EURUSD=X'!$A$2:$E$1307,4,0))</f>
        <v>0.99173900000000004</v>
      </c>
      <c r="L13" s="12">
        <f>IF(ISERROR(VLOOKUP(B13,'ETH-USD'!$A$2:$E$1776,5,0)),"na",VLOOKUP(B13,'ETH-USD'!$A$2:$E$1776,5,0))</f>
        <v>1586.1767580000001</v>
      </c>
      <c r="M13" s="13">
        <f>IF(ISERROR(VLOOKUP(B13,'BTC-USD'!$A$2:$E$1828,5,0)),"na",(VLOOKUP(B13,'BTC-USD'!$A$2:$E$1828,5,0)))</f>
        <v>20127.140625</v>
      </c>
      <c r="N13" s="12">
        <f>IF(ISERROR(VLOOKUP(B13,'SOL-USD'!$A$2:$E$893,5,0)),"na",VLOOKUP(B13,'SOL-USD'!$A$2:$E$893,5,0))</f>
        <v>31.585678000000001</v>
      </c>
      <c r="O13" s="12">
        <f>IF(ISERROR(VLOOKUP(B13,'AVAX-USD'!$A$2:$E$799,5,0)),"na",VLOOKUP(B13,'AVAX-USD'!$A$2:$E$799,5,0))</f>
        <v>19.306750999999998</v>
      </c>
      <c r="P13" s="12">
        <f>IF(ISERROR(VLOOKUP(B13,'ADA-USD'!$A$2:$E$1776,5,0)),"na",VLOOKUP(B13,'ADA-USD'!$A$2:$E$1776,5,0))</f>
        <v>0.45748100000000003</v>
      </c>
      <c r="Q13" s="12">
        <f>IF(ISERROR(VLOOKUP(B13,'DOT-USD'!$A$2:$E$761,5,0)),"na",VLOOKUP(B13,'DOT-USD'!$A$2:$E$761,5,0))</f>
        <v>7.1866779999999997</v>
      </c>
      <c r="R13" s="14">
        <f>IF(ISERROR(VLOOKUP(B13,'DOGE-USD'!$A$2:$G$1776,5,0)),"na",VLOOKUP(B13,'DOGE-USD'!$A$2:$G$1776,5,0))</f>
        <v>6.2371999999999997E-2</v>
      </c>
      <c r="S13" s="14">
        <f>IF(ISERROR(VLOOKUP(B13,'SHIB-USD'!$A$2:$G$780,5,0)),"na",VLOOKUP(B13,'SHIB-USD'!$A$2:$G$780,5,0))</f>
        <v>1.2E-5</v>
      </c>
      <c r="T13" s="12">
        <f>IF(ISERROR(VLOOKUP(B13,'Uni-USD'!$A$2:$G$735,5,0)),"na",VLOOKUP(B13,'Uni-USD'!$A$2:$G$735,5,0))</f>
        <v>6.3201450000000001</v>
      </c>
      <c r="U13">
        <f>IF(ISERROR(VLOOKUP(B13,Crude!$A$2:$G$1264,5,0)),"na",VLOOKUP(B13,Crude!$A$2:$G$1264,5,0))</f>
        <v>86.61</v>
      </c>
      <c r="V13">
        <f>IF(ISERROR(VLOOKUP(B13,Wheat!$A$2:$G$1264,5,0)),"na",VLOOKUP(B13,Wheat!$A$2:$G$1264,5,0))</f>
        <v>775.5</v>
      </c>
    </row>
    <row r="14" spans="1:22" x14ac:dyDescent="0.35">
      <c r="A14">
        <f t="shared" si="0"/>
        <v>2022</v>
      </c>
      <c r="B14" s="10">
        <v>44804</v>
      </c>
      <c r="C14" s="11">
        <f>VLOOKUP(B14,Yields!$A$2:$B$1680,2,0)</f>
        <v>2.4</v>
      </c>
      <c r="D14" s="11">
        <f>IF(ISERROR(VLOOKUP(B14,Silver!$A$2:$G$1265,5,0)),"na",VLOOKUP(B14,Silver!$A$2:$G$1265,5,0))</f>
        <v>17.762</v>
      </c>
      <c r="E14" s="11">
        <f>IF(ISERROR(VLOOKUP(B14,Gold!$A$2:$G$1264,5,0)),"na",VLOOKUP(B14,Gold!$A$2:$G$1264,5,0))</f>
        <v>1712.8</v>
      </c>
      <c r="F14" s="13">
        <f>IF(ISERROR(VLOOKUP(B14,FXAIX!$A$2:$G$1259,5,0)),"na",VLOOKUP(B14,FXAIX!$A$2:$G$1259,5,0))</f>
        <v>137.61000100000001</v>
      </c>
      <c r="G14" s="13">
        <f>IF(ISERROR(VLOOKUP(B14,SP500v2!$A$2:$G$1259,5,0)),"na",VLOOKUP(B14,SP500v2!$A$2:$G$1259,5,0))</f>
        <v>3955</v>
      </c>
      <c r="H14" s="13">
        <f>IF(ISERROR(VLOOKUP(B14,'ishare R3000 ETF'!$A$2:$G$1260,4,0)),"na",VLOOKUP(B14,'ishare R3000 ETF'!$A$2:$G$1260,4,0))</f>
        <v>229.11000100000001</v>
      </c>
      <c r="I14" s="13">
        <f>IF(ISERROR(VLOOKUP(B14,'^IXIC'!$A$2:$E$1260,5,0)),"na",VLOOKUP(B14,'^IXIC'!$A$2:$E$1260,5,0))</f>
        <v>11816.200194999999</v>
      </c>
      <c r="J14" s="12">
        <f>IF(ISERROR(VLOOKUP(B14,'Russell 2000'!$A$1:$E$1260,5,0)),"na",VLOOKUP(B14,'Russell 2000'!$A$1:$E$1260,5,0))</f>
        <v>1844.119995</v>
      </c>
      <c r="K14" s="12">
        <f>IF(ISERROR(VLOOKUP(B14,'EURUSD=X'!$A$2:$E$1307,4,0)),"na",VLOOKUP(B14,'EURUSD=X'!$A$2:$E$1307,4,0))</f>
        <v>0.99716800000000005</v>
      </c>
      <c r="L14" s="12">
        <f>IF(ISERROR(VLOOKUP(B14,'ETH-USD'!$A$2:$E$1776,5,0)),"na",VLOOKUP(B14,'ETH-USD'!$A$2:$E$1776,5,0))</f>
        <v>1553.684937</v>
      </c>
      <c r="M14" s="13">
        <f>IF(ISERROR(VLOOKUP(B14,'BTC-USD'!$A$2:$E$1828,5,0)),"na",(VLOOKUP(B14,'BTC-USD'!$A$2:$E$1828,5,0)))</f>
        <v>20049.763672000001</v>
      </c>
      <c r="N14" s="12">
        <f>IF(ISERROR(VLOOKUP(B14,'SOL-USD'!$A$2:$E$893,5,0)),"na",VLOOKUP(B14,'SOL-USD'!$A$2:$E$893,5,0))</f>
        <v>31.472956</v>
      </c>
      <c r="O14" s="12">
        <f>IF(ISERROR(VLOOKUP(B14,'AVAX-USD'!$A$2:$E$799,5,0)),"na",VLOOKUP(B14,'AVAX-USD'!$A$2:$E$799,5,0))</f>
        <v>19.128340000000001</v>
      </c>
      <c r="P14" s="12">
        <f>IF(ISERROR(VLOOKUP(B14,'ADA-USD'!$A$2:$E$1776,5,0)),"na",VLOOKUP(B14,'ADA-USD'!$A$2:$E$1776,5,0))</f>
        <v>0.44666499999999998</v>
      </c>
      <c r="Q14" s="12">
        <f>IF(ISERROR(VLOOKUP(B14,'DOT-USD'!$A$2:$E$761,5,0)),"na",VLOOKUP(B14,'DOT-USD'!$A$2:$E$761,5,0))</f>
        <v>7.0268949999999997</v>
      </c>
      <c r="R14" s="14">
        <f>IF(ISERROR(VLOOKUP(B14,'DOGE-USD'!$A$2:$G$1776,5,0)),"na",VLOOKUP(B14,'DOGE-USD'!$A$2:$G$1776,5,0))</f>
        <v>6.1330000000000003E-2</v>
      </c>
      <c r="S14" s="14">
        <f>IF(ISERROR(VLOOKUP(B14,'SHIB-USD'!$A$2:$G$780,5,0)),"na",VLOOKUP(B14,'SHIB-USD'!$A$2:$G$780,5,0))</f>
        <v>1.2E-5</v>
      </c>
      <c r="T14" s="12">
        <f>IF(ISERROR(VLOOKUP(B14,'Uni-USD'!$A$2:$G$735,5,0)),"na",VLOOKUP(B14,'Uni-USD'!$A$2:$G$735,5,0))</f>
        <v>6.1413599999999997</v>
      </c>
      <c r="U14">
        <f>IF(ISERROR(VLOOKUP(B14,Crude!$A$2:$G$1264,5,0)),"na",VLOOKUP(B14,Crude!$A$2:$G$1264,5,0))</f>
        <v>89.55</v>
      </c>
      <c r="V14">
        <f>IF(ISERROR(VLOOKUP(B14,Wheat!$A$2:$G$1264,5,0)),"na",VLOOKUP(B14,Wheat!$A$2:$G$1264,5,0))</f>
        <v>809</v>
      </c>
    </row>
    <row r="15" spans="1:22" x14ac:dyDescent="0.35">
      <c r="A15">
        <f t="shared" si="0"/>
        <v>2022</v>
      </c>
      <c r="B15" s="10">
        <v>44803</v>
      </c>
      <c r="C15" s="11">
        <f>VLOOKUP(B15,Yields!$A$2:$B$1680,2,0)</f>
        <v>2.4300000000000002</v>
      </c>
      <c r="D15" s="11">
        <f>IF(ISERROR(VLOOKUP(B15,Silver!$A$2:$G$1265,5,0)),"na",VLOOKUP(B15,Silver!$A$2:$G$1265,5,0))</f>
        <v>18.158999999999999</v>
      </c>
      <c r="E15" s="11">
        <f>IF(ISERROR(VLOOKUP(B15,Gold!$A$2:$G$1264,5,0)),"na",VLOOKUP(B15,Gold!$A$2:$G$1264,5,0))</f>
        <v>1723.2</v>
      </c>
      <c r="F15" s="13">
        <f>IF(ISERROR(VLOOKUP(B15,FXAIX!$A$2:$G$1259,5,0)),"na",VLOOKUP(B15,FXAIX!$A$2:$G$1259,5,0))</f>
        <v>138.66000399999999</v>
      </c>
      <c r="G15" s="13">
        <f>IF(ISERROR(VLOOKUP(B15,SP500v2!$A$2:$G$1259,5,0)),"na",VLOOKUP(B15,SP500v2!$A$2:$G$1259,5,0))</f>
        <v>3986.16</v>
      </c>
      <c r="H15" s="13">
        <f>IF(ISERROR(VLOOKUP(B15,'ishare R3000 ETF'!$A$2:$G$1260,4,0)),"na",VLOOKUP(B15,'ishare R3000 ETF'!$A$2:$G$1260,4,0))</f>
        <v>229.58000200000001</v>
      </c>
      <c r="I15" s="13">
        <f>IF(ISERROR(VLOOKUP(B15,'^IXIC'!$A$2:$E$1260,5,0)),"na",VLOOKUP(B15,'^IXIC'!$A$2:$E$1260,5,0))</f>
        <v>11883.139648</v>
      </c>
      <c r="J15" s="12">
        <f>IF(ISERROR(VLOOKUP(B15,'Russell 2000'!$A$1:$E$1260,5,0)),"na",VLOOKUP(B15,'Russell 2000'!$A$1:$E$1260,5,0))</f>
        <v>1855.589966</v>
      </c>
      <c r="K15" s="12">
        <f>IF(ISERROR(VLOOKUP(B15,'EURUSD=X'!$A$2:$E$1307,4,0)),"na",VLOOKUP(B15,'EURUSD=X'!$A$2:$E$1307,4,0))</f>
        <v>0.99834299999999998</v>
      </c>
      <c r="L15" s="12">
        <f>IF(ISERROR(VLOOKUP(B15,'ETH-USD'!$A$2:$E$1776,5,0)),"na",VLOOKUP(B15,'ETH-USD'!$A$2:$E$1776,5,0))</f>
        <v>1523.8388669999999</v>
      </c>
      <c r="M15" s="13">
        <f>IF(ISERROR(VLOOKUP(B15,'BTC-USD'!$A$2:$E$1828,5,0)),"na",(VLOOKUP(B15,'BTC-USD'!$A$2:$E$1828,5,0)))</f>
        <v>19796.808593999998</v>
      </c>
      <c r="N15" s="12">
        <f>IF(ISERROR(VLOOKUP(B15,'SOL-USD'!$A$2:$E$893,5,0)),"na",VLOOKUP(B15,'SOL-USD'!$A$2:$E$893,5,0))</f>
        <v>31.412056</v>
      </c>
      <c r="O15" s="12">
        <f>IF(ISERROR(VLOOKUP(B15,'AVAX-USD'!$A$2:$E$799,5,0)),"na",VLOOKUP(B15,'AVAX-USD'!$A$2:$E$799,5,0))</f>
        <v>19.345507000000001</v>
      </c>
      <c r="P15" s="12">
        <f>IF(ISERROR(VLOOKUP(B15,'ADA-USD'!$A$2:$E$1776,5,0)),"na",VLOOKUP(B15,'ADA-USD'!$A$2:$E$1776,5,0))</f>
        <v>0.45216899999999999</v>
      </c>
      <c r="Q15" s="12">
        <f>IF(ISERROR(VLOOKUP(B15,'DOT-USD'!$A$2:$E$761,5,0)),"na",VLOOKUP(B15,'DOT-USD'!$A$2:$E$761,5,0))</f>
        <v>7.003431</v>
      </c>
      <c r="R15" s="14">
        <f>IF(ISERROR(VLOOKUP(B15,'DOGE-USD'!$A$2:$G$1776,5,0)),"na",VLOOKUP(B15,'DOGE-USD'!$A$2:$G$1776,5,0))</f>
        <v>6.1525000000000003E-2</v>
      </c>
      <c r="S15" s="14">
        <f>IF(ISERROR(VLOOKUP(B15,'SHIB-USD'!$A$2:$G$780,5,0)),"na",VLOOKUP(B15,'SHIB-USD'!$A$2:$G$780,5,0))</f>
        <v>1.2E-5</v>
      </c>
      <c r="T15" s="12">
        <f>IF(ISERROR(VLOOKUP(B15,'Uni-USD'!$A$2:$G$735,5,0)),"na",VLOOKUP(B15,'Uni-USD'!$A$2:$G$735,5,0))</f>
        <v>6.1630159999999998</v>
      </c>
      <c r="U15">
        <f>IF(ISERROR(VLOOKUP(B15,Crude!$A$2:$G$1264,5,0)),"na",VLOOKUP(B15,Crude!$A$2:$G$1264,5,0))</f>
        <v>91.64</v>
      </c>
      <c r="V15">
        <f>IF(ISERROR(VLOOKUP(B15,Wheat!$A$2:$G$1264,5,0)),"na",VLOOKUP(B15,Wheat!$A$2:$G$1264,5,0))</f>
        <v>798.25</v>
      </c>
    </row>
    <row r="16" spans="1:22" x14ac:dyDescent="0.35">
      <c r="A16">
        <f t="shared" si="0"/>
        <v>2022</v>
      </c>
      <c r="B16" s="10">
        <v>44802</v>
      </c>
      <c r="C16" s="11">
        <f>VLOOKUP(B16,Yields!$A$2:$B$1680,2,0)</f>
        <v>2.4500000000000002</v>
      </c>
      <c r="D16" s="11">
        <f>IF(ISERROR(VLOOKUP(B16,Silver!$A$2:$G$1265,5,0)),"na",VLOOKUP(B16,Silver!$A$2:$G$1265,5,0))</f>
        <v>18.555</v>
      </c>
      <c r="E16" s="11">
        <f>IF(ISERROR(VLOOKUP(B16,Gold!$A$2:$G$1264,5,0)),"na",VLOOKUP(B16,Gold!$A$2:$G$1264,5,0))</f>
        <v>1736.6</v>
      </c>
      <c r="F16" s="13">
        <f>IF(ISERROR(VLOOKUP(B16,FXAIX!$A$2:$G$1259,5,0)),"na",VLOOKUP(B16,FXAIX!$A$2:$G$1259,5,0))</f>
        <v>140.199997</v>
      </c>
      <c r="G16" s="13">
        <f>IF(ISERROR(VLOOKUP(B16,SP500v2!$A$2:$G$1259,5,0)),"na",VLOOKUP(B16,SP500v2!$A$2:$G$1259,5,0))</f>
        <v>4030.61</v>
      </c>
      <c r="H16" s="13">
        <f>IF(ISERROR(VLOOKUP(B16,'ishare R3000 ETF'!$A$2:$G$1260,4,0)),"na",VLOOKUP(B16,'ishare R3000 ETF'!$A$2:$G$1260,4,0))</f>
        <v>232.720001</v>
      </c>
      <c r="I16" s="13">
        <f>IF(ISERROR(VLOOKUP(B16,'^IXIC'!$A$2:$E$1260,5,0)),"na",VLOOKUP(B16,'^IXIC'!$A$2:$E$1260,5,0))</f>
        <v>12017.669921999999</v>
      </c>
      <c r="J16" s="12">
        <f>IF(ISERROR(VLOOKUP(B16,'Russell 2000'!$A$1:$E$1260,5,0)),"na",VLOOKUP(B16,'Russell 2000'!$A$1:$E$1260,5,0))</f>
        <v>1882.9399410000001</v>
      </c>
      <c r="K16" s="12">
        <f>IF(ISERROR(VLOOKUP(B16,'EURUSD=X'!$A$2:$E$1307,4,0)),"na",VLOOKUP(B16,'EURUSD=X'!$A$2:$E$1307,4,0))</f>
        <v>0.99149299999999996</v>
      </c>
      <c r="L16" s="12">
        <f>IF(ISERROR(VLOOKUP(B16,'ETH-USD'!$A$2:$E$1776,5,0)),"na",VLOOKUP(B16,'ETH-USD'!$A$2:$E$1776,5,0))</f>
        <v>1553.0373540000001</v>
      </c>
      <c r="M16" s="13">
        <f>IF(ISERROR(VLOOKUP(B16,'BTC-USD'!$A$2:$E$1828,5,0)),"na",(VLOOKUP(B16,'BTC-USD'!$A$2:$E$1828,5,0)))</f>
        <v>20297.994140999999</v>
      </c>
      <c r="N16" s="12">
        <f>IF(ISERROR(VLOOKUP(B16,'SOL-USD'!$A$2:$E$893,5,0)),"na",VLOOKUP(B16,'SOL-USD'!$A$2:$E$893,5,0))</f>
        <v>32.465297999999997</v>
      </c>
      <c r="O16" s="12">
        <f>IF(ISERROR(VLOOKUP(B16,'AVAX-USD'!$A$2:$E$799,5,0)),"na",VLOOKUP(B16,'AVAX-USD'!$A$2:$E$799,5,0))</f>
        <v>19.349014</v>
      </c>
      <c r="P16" s="12">
        <f>IF(ISERROR(VLOOKUP(B16,'ADA-USD'!$A$2:$E$1776,5,0)),"na",VLOOKUP(B16,'ADA-USD'!$A$2:$E$1776,5,0))</f>
        <v>0.45070300000000002</v>
      </c>
      <c r="Q16" s="12">
        <f>IF(ISERROR(VLOOKUP(B16,'DOT-USD'!$A$2:$E$761,5,0)),"na",VLOOKUP(B16,'DOT-USD'!$A$2:$E$761,5,0))</f>
        <v>7.2824520000000001</v>
      </c>
      <c r="R16" s="14">
        <f>IF(ISERROR(VLOOKUP(B16,'DOGE-USD'!$A$2:$G$1776,5,0)),"na",VLOOKUP(B16,'DOGE-USD'!$A$2:$G$1776,5,0))</f>
        <v>6.3886999999999999E-2</v>
      </c>
      <c r="S16" s="14">
        <f>IF(ISERROR(VLOOKUP(B16,'SHIB-USD'!$A$2:$G$780,5,0)),"na",VLOOKUP(B16,'SHIB-USD'!$A$2:$G$780,5,0))</f>
        <v>1.2E-5</v>
      </c>
      <c r="T16" s="12">
        <f>IF(ISERROR(VLOOKUP(B16,'Uni-USD'!$A$2:$G$735,5,0)),"na",VLOOKUP(B16,'Uni-USD'!$A$2:$G$735,5,0))</f>
        <v>6.3443370000000003</v>
      </c>
      <c r="U16">
        <f>IF(ISERROR(VLOOKUP(B16,Crude!$A$2:$G$1264,5,0)),"na",VLOOKUP(B16,Crude!$A$2:$G$1264,5,0))</f>
        <v>97.01</v>
      </c>
      <c r="V16">
        <f>IF(ISERROR(VLOOKUP(B16,Wheat!$A$2:$G$1264,5,0)),"na",VLOOKUP(B16,Wheat!$A$2:$G$1264,5,0))</f>
        <v>820</v>
      </c>
    </row>
    <row r="17" spans="1:22" x14ac:dyDescent="0.35">
      <c r="A17">
        <f t="shared" si="0"/>
        <v>2022</v>
      </c>
      <c r="B17" s="10">
        <v>44799</v>
      </c>
      <c r="C17" s="11">
        <f>VLOOKUP(B17,Yields!$A$2:$B$1680,2,0)</f>
        <v>2.39</v>
      </c>
      <c r="D17" s="11">
        <f>IF(ISERROR(VLOOKUP(B17,Silver!$A$2:$G$1265,5,0)),"na",VLOOKUP(B17,Silver!$A$2:$G$1265,5,0))</f>
        <v>18.739999999999998</v>
      </c>
      <c r="E17" s="11">
        <f>IF(ISERROR(VLOOKUP(B17,Gold!$A$2:$G$1264,5,0)),"na",VLOOKUP(B17,Gold!$A$2:$G$1264,5,0))</f>
        <v>1736.1</v>
      </c>
      <c r="F17" s="13">
        <f>IF(ISERROR(VLOOKUP(B17,FXAIX!$A$2:$G$1259,5,0)),"na",VLOOKUP(B17,FXAIX!$A$2:$G$1259,5,0))</f>
        <v>141.13000500000001</v>
      </c>
      <c r="G17" s="13">
        <f>IF(ISERROR(VLOOKUP(B17,SP500v2!$A$2:$G$1259,5,0)),"na",VLOOKUP(B17,SP500v2!$A$2:$G$1259,5,0))</f>
        <v>4057.66</v>
      </c>
      <c r="H17" s="13">
        <f>IF(ISERROR(VLOOKUP(B17,'ishare R3000 ETF'!$A$2:$G$1260,4,0)),"na",VLOOKUP(B17,'ishare R3000 ETF'!$A$2:$G$1260,4,0))</f>
        <v>235.070007</v>
      </c>
      <c r="I17" s="13">
        <f>IF(ISERROR(VLOOKUP(B17,'^IXIC'!$A$2:$E$1260,5,0)),"na",VLOOKUP(B17,'^IXIC'!$A$2:$E$1260,5,0))</f>
        <v>12141.709961</v>
      </c>
      <c r="J17" s="12">
        <f>IF(ISERROR(VLOOKUP(B17,'Russell 2000'!$A$1:$E$1260,5,0)),"na",VLOOKUP(B17,'Russell 2000'!$A$1:$E$1260,5,0))</f>
        <v>1899.829956</v>
      </c>
      <c r="K17" s="12">
        <f>IF(ISERROR(VLOOKUP(B17,'EURUSD=X'!$A$2:$E$1307,4,0)),"na",VLOOKUP(B17,'EURUSD=X'!$A$2:$E$1307,4,0))</f>
        <v>0.99472799999999995</v>
      </c>
      <c r="L17" s="12">
        <f>IF(ISERROR(VLOOKUP(B17,'ETH-USD'!$A$2:$E$1776,5,0)),"na",VLOOKUP(B17,'ETH-USD'!$A$2:$E$1776,5,0))</f>
        <v>1507.782837</v>
      </c>
      <c r="M17" s="13">
        <f>IF(ISERROR(VLOOKUP(B17,'BTC-USD'!$A$2:$E$1828,5,0)),"na",(VLOOKUP(B17,'BTC-USD'!$A$2:$E$1828,5,0)))</f>
        <v>20260.019531000002</v>
      </c>
      <c r="N17" s="12">
        <f>IF(ISERROR(VLOOKUP(B17,'SOL-USD'!$A$2:$E$893,5,0)),"na",VLOOKUP(B17,'SOL-USD'!$A$2:$E$893,5,0))</f>
        <v>31.726362000000002</v>
      </c>
      <c r="O17" s="12">
        <f>IF(ISERROR(VLOOKUP(B17,'AVAX-USD'!$A$2:$E$799,5,0)),"na",VLOOKUP(B17,'AVAX-USD'!$A$2:$E$799,5,0))</f>
        <v>20.598030000000001</v>
      </c>
      <c r="P17" s="12">
        <f>IF(ISERROR(VLOOKUP(B17,'ADA-USD'!$A$2:$E$1776,5,0)),"na",VLOOKUP(B17,'ADA-USD'!$A$2:$E$1776,5,0))</f>
        <v>0.430863</v>
      </c>
      <c r="Q17" s="12">
        <f>IF(ISERROR(VLOOKUP(B17,'DOT-USD'!$A$2:$E$761,5,0)),"na",VLOOKUP(B17,'DOT-USD'!$A$2:$E$761,5,0))</f>
        <v>6.9239629999999996</v>
      </c>
      <c r="R17" s="14">
        <f>IF(ISERROR(VLOOKUP(B17,'DOGE-USD'!$A$2:$G$1776,5,0)),"na",VLOOKUP(B17,'DOGE-USD'!$A$2:$G$1776,5,0))</f>
        <v>6.3572000000000004E-2</v>
      </c>
      <c r="S17" s="14">
        <f>IF(ISERROR(VLOOKUP(B17,'SHIB-USD'!$A$2:$G$780,5,0)),"na",VLOOKUP(B17,'SHIB-USD'!$A$2:$G$780,5,0))</f>
        <v>1.2E-5</v>
      </c>
      <c r="T17" s="12">
        <f>IF(ISERROR(VLOOKUP(B17,'Uni-USD'!$A$2:$G$735,5,0)),"na",VLOOKUP(B17,'Uni-USD'!$A$2:$G$735,5,0))</f>
        <v>6.1402190000000001</v>
      </c>
      <c r="U17">
        <f>IF(ISERROR(VLOOKUP(B17,Crude!$A$2:$G$1264,5,0)),"na",VLOOKUP(B17,Crude!$A$2:$G$1264,5,0))</f>
        <v>93.06</v>
      </c>
      <c r="V17">
        <f>IF(ISERROR(VLOOKUP(B17,Wheat!$A$2:$G$1264,5,0)),"na",VLOOKUP(B17,Wheat!$A$2:$G$1264,5,0))</f>
        <v>784.75</v>
      </c>
    </row>
    <row r="18" spans="1:22" x14ac:dyDescent="0.35">
      <c r="A18">
        <f t="shared" si="0"/>
        <v>2022</v>
      </c>
      <c r="B18" s="10">
        <v>44798</v>
      </c>
      <c r="C18" s="11">
        <f>VLOOKUP(B18,Yields!$A$2:$B$1680,2,0)</f>
        <v>2.42</v>
      </c>
      <c r="D18" s="11">
        <f>IF(ISERROR(VLOOKUP(B18,Silver!$A$2:$G$1265,5,0)),"na",VLOOKUP(B18,Silver!$A$2:$G$1265,5,0))</f>
        <v>19.111000000000001</v>
      </c>
      <c r="E18" s="11">
        <f>IF(ISERROR(VLOOKUP(B18,Gold!$A$2:$G$1264,5,0)),"na",VLOOKUP(B18,Gold!$A$2:$G$1264,5,0))</f>
        <v>1757.7</v>
      </c>
      <c r="F18" s="13">
        <f>IF(ISERROR(VLOOKUP(B18,FXAIX!$A$2:$G$1259,5,0)),"na",VLOOKUP(B18,FXAIX!$A$2:$G$1259,5,0))</f>
        <v>146.050003</v>
      </c>
      <c r="G18" s="13">
        <f>IF(ISERROR(VLOOKUP(B18,SP500v2!$A$2:$G$1259,5,0)),"na",VLOOKUP(B18,SP500v2!$A$2:$G$1259,5,0))</f>
        <v>4199.12</v>
      </c>
      <c r="H18" s="13">
        <f>IF(ISERROR(VLOOKUP(B18,'ishare R3000 ETF'!$A$2:$G$1260,4,0)),"na",VLOOKUP(B18,'ishare R3000 ETF'!$A$2:$G$1260,4,0))</f>
        <v>240.220001</v>
      </c>
      <c r="I18" s="13">
        <f>IF(ISERROR(VLOOKUP(B18,'^IXIC'!$A$2:$E$1260,5,0)),"na",VLOOKUP(B18,'^IXIC'!$A$2:$E$1260,5,0))</f>
        <v>12639.269531</v>
      </c>
      <c r="J18" s="12">
        <f>IF(ISERROR(VLOOKUP(B18,'Russell 2000'!$A$1:$E$1260,5,0)),"na",VLOOKUP(B18,'Russell 2000'!$A$1:$E$1260,5,0))</f>
        <v>1964.6400149999999</v>
      </c>
      <c r="K18" s="12">
        <f>IF(ISERROR(VLOOKUP(B18,'EURUSD=X'!$A$2:$E$1307,4,0)),"na",VLOOKUP(B18,'EURUSD=X'!$A$2:$E$1307,4,0))</f>
        <v>0.99567899999999998</v>
      </c>
      <c r="L18" s="12">
        <f>IF(ISERROR(VLOOKUP(B18,'ETH-USD'!$A$2:$E$1776,5,0)),"na",VLOOKUP(B18,'ETH-USD'!$A$2:$E$1776,5,0))</f>
        <v>1696.4570309999999</v>
      </c>
      <c r="M18" s="13">
        <f>IF(ISERROR(VLOOKUP(B18,'BTC-USD'!$A$2:$E$1828,5,0)),"na",(VLOOKUP(B18,'BTC-USD'!$A$2:$E$1828,5,0)))</f>
        <v>21600.904297000001</v>
      </c>
      <c r="N18" s="12">
        <f>IF(ISERROR(VLOOKUP(B18,'SOL-USD'!$A$2:$E$893,5,0)),"na",VLOOKUP(B18,'SOL-USD'!$A$2:$E$893,5,0))</f>
        <v>35.316462999999999</v>
      </c>
      <c r="O18" s="12">
        <f>IF(ISERROR(VLOOKUP(B18,'AVAX-USD'!$A$2:$E$799,5,0)),"na",VLOOKUP(B18,'AVAX-USD'!$A$2:$E$799,5,0))</f>
        <v>23.020316999999999</v>
      </c>
      <c r="P18" s="12">
        <f>IF(ISERROR(VLOOKUP(B18,'ADA-USD'!$A$2:$E$1776,5,0)),"na",VLOOKUP(B18,'ADA-USD'!$A$2:$E$1776,5,0))</f>
        <v>0.464999</v>
      </c>
      <c r="Q18" s="12">
        <f>IF(ISERROR(VLOOKUP(B18,'DOT-USD'!$A$2:$E$761,5,0)),"na",VLOOKUP(B18,'DOT-USD'!$A$2:$E$761,5,0))</f>
        <v>7.5871519999999997</v>
      </c>
      <c r="R18" s="14">
        <f>IF(ISERROR(VLOOKUP(B18,'DOGE-USD'!$A$2:$G$1776,5,0)),"na",VLOOKUP(B18,'DOGE-USD'!$A$2:$G$1776,5,0))</f>
        <v>6.9094000000000003E-2</v>
      </c>
      <c r="S18" s="14">
        <f>IF(ISERROR(VLOOKUP(B18,'SHIB-USD'!$A$2:$G$780,5,0)),"na",VLOOKUP(B18,'SHIB-USD'!$A$2:$G$780,5,0))</f>
        <v>1.4E-5</v>
      </c>
      <c r="T18" s="12">
        <f>IF(ISERROR(VLOOKUP(B18,'Uni-USD'!$A$2:$G$735,5,0)),"na",VLOOKUP(B18,'Uni-USD'!$A$2:$G$735,5,0))</f>
        <v>7.0357649999999996</v>
      </c>
      <c r="U18">
        <f>IF(ISERROR(VLOOKUP(B18,Crude!$A$2:$G$1264,5,0)),"na",VLOOKUP(B18,Crude!$A$2:$G$1264,5,0))</f>
        <v>92.52</v>
      </c>
      <c r="V18">
        <f>IF(ISERROR(VLOOKUP(B18,Wheat!$A$2:$G$1264,5,0)),"na",VLOOKUP(B18,Wheat!$A$2:$G$1264,5,0))</f>
        <v>769.75</v>
      </c>
    </row>
    <row r="19" spans="1:22" x14ac:dyDescent="0.35">
      <c r="A19">
        <f t="shared" si="0"/>
        <v>2022</v>
      </c>
      <c r="B19" s="10">
        <v>44797</v>
      </c>
      <c r="C19" s="11">
        <f>VLOOKUP(B19,Yields!$A$2:$B$1680,2,0)</f>
        <v>2.29</v>
      </c>
      <c r="D19" s="11">
        <f>IF(ISERROR(VLOOKUP(B19,Silver!$A$2:$G$1265,5,0)),"na",VLOOKUP(B19,Silver!$A$2:$G$1265,5,0))</f>
        <v>18.895</v>
      </c>
      <c r="E19" s="11">
        <f>IF(ISERROR(VLOOKUP(B19,Gold!$A$2:$G$1264,5,0)),"na",VLOOKUP(B19,Gold!$A$2:$G$1264,5,0))</f>
        <v>1747.8</v>
      </c>
      <c r="F19" s="13">
        <f>IF(ISERROR(VLOOKUP(B19,FXAIX!$A$2:$G$1259,5,0)),"na",VLOOKUP(B19,FXAIX!$A$2:$G$1259,5,0))</f>
        <v>144.020004</v>
      </c>
      <c r="G19" s="13">
        <f>IF(ISERROR(VLOOKUP(B19,SP500v2!$A$2:$G$1259,5,0)),"na",VLOOKUP(B19,SP500v2!$A$2:$G$1259,5,0))</f>
        <v>4140.7700000000004</v>
      </c>
      <c r="H19" s="13">
        <f>IF(ISERROR(VLOOKUP(B19,'ishare R3000 ETF'!$A$2:$G$1260,4,0)),"na",VLOOKUP(B19,'ishare R3000 ETF'!$A$2:$G$1260,4,0))</f>
        <v>238.490005</v>
      </c>
      <c r="I19" s="13">
        <f>IF(ISERROR(VLOOKUP(B19,'^IXIC'!$A$2:$E$1260,5,0)),"na",VLOOKUP(B19,'^IXIC'!$A$2:$E$1260,5,0))</f>
        <v>12431.530273</v>
      </c>
      <c r="J19" s="12">
        <f>IF(ISERROR(VLOOKUP(B19,'Russell 2000'!$A$1:$E$1260,5,0)),"na",VLOOKUP(B19,'Russell 2000'!$A$1:$E$1260,5,0))</f>
        <v>1935.290039</v>
      </c>
      <c r="K19" s="12">
        <f>IF(ISERROR(VLOOKUP(B19,'EURUSD=X'!$A$2:$E$1307,4,0)),"na",VLOOKUP(B19,'EURUSD=X'!$A$2:$E$1307,4,0))</f>
        <v>0.99119800000000002</v>
      </c>
      <c r="L19" s="12">
        <f>IF(ISERROR(VLOOKUP(B19,'ETH-USD'!$A$2:$E$1776,5,0)),"na",VLOOKUP(B19,'ETH-USD'!$A$2:$E$1776,5,0))</f>
        <v>1657.0592039999999</v>
      </c>
      <c r="M19" s="13">
        <f>IF(ISERROR(VLOOKUP(B19,'BTC-USD'!$A$2:$E$1828,5,0)),"na",(VLOOKUP(B19,'BTC-USD'!$A$2:$E$1828,5,0)))</f>
        <v>21395.019531000002</v>
      </c>
      <c r="N19" s="12">
        <f>IF(ISERROR(VLOOKUP(B19,'SOL-USD'!$A$2:$E$893,5,0)),"na",VLOOKUP(B19,'SOL-USD'!$A$2:$E$893,5,0))</f>
        <v>34.957915999999997</v>
      </c>
      <c r="O19" s="12">
        <f>IF(ISERROR(VLOOKUP(B19,'AVAX-USD'!$A$2:$E$799,5,0)),"na",VLOOKUP(B19,'AVAX-USD'!$A$2:$E$799,5,0))</f>
        <v>23.024132000000002</v>
      </c>
      <c r="P19" s="12">
        <f>IF(ISERROR(VLOOKUP(B19,'ADA-USD'!$A$2:$E$1776,5,0)),"na",VLOOKUP(B19,'ADA-USD'!$A$2:$E$1776,5,0))</f>
        <v>0.45810899999999999</v>
      </c>
      <c r="Q19" s="12">
        <f>IF(ISERROR(VLOOKUP(B19,'DOT-USD'!$A$2:$E$761,5,0)),"na",VLOOKUP(B19,'DOT-USD'!$A$2:$E$761,5,0))</f>
        <v>7.572387</v>
      </c>
      <c r="R19" s="14">
        <f>IF(ISERROR(VLOOKUP(B19,'DOGE-USD'!$A$2:$G$1776,5,0)),"na",VLOOKUP(B19,'DOGE-USD'!$A$2:$G$1776,5,0))</f>
        <v>6.7989999999999995E-2</v>
      </c>
      <c r="S19" s="14">
        <f>IF(ISERROR(VLOOKUP(B19,'SHIB-USD'!$A$2:$G$780,5,0)),"na",VLOOKUP(B19,'SHIB-USD'!$A$2:$G$780,5,0))</f>
        <v>1.2999999999999999E-5</v>
      </c>
      <c r="T19" s="12">
        <f>IF(ISERROR(VLOOKUP(B19,'Uni-USD'!$A$2:$G$735,5,0)),"na",VLOOKUP(B19,'Uni-USD'!$A$2:$G$735,5,0))</f>
        <v>7.0505209999999998</v>
      </c>
      <c r="U19">
        <f>IF(ISERROR(VLOOKUP(B19,Crude!$A$2:$G$1264,5,0)),"na",VLOOKUP(B19,Crude!$A$2:$G$1264,5,0))</f>
        <v>94.89</v>
      </c>
      <c r="V19">
        <f>IF(ISERROR(VLOOKUP(B19,Wheat!$A$2:$G$1264,5,0)),"na",VLOOKUP(B19,Wheat!$A$2:$G$1264,5,0))</f>
        <v>795</v>
      </c>
    </row>
    <row r="20" spans="1:22" x14ac:dyDescent="0.35">
      <c r="A20">
        <f t="shared" si="0"/>
        <v>2022</v>
      </c>
      <c r="B20" s="10">
        <v>44796</v>
      </c>
      <c r="C20" s="11">
        <f>VLOOKUP(B20,Yields!$A$2:$B$1680,2,0)</f>
        <v>2.2799999999999998</v>
      </c>
      <c r="D20" s="11">
        <f>IF(ISERROR(VLOOKUP(B20,Silver!$A$2:$G$1265,5,0)),"na",VLOOKUP(B20,Silver!$A$2:$G$1265,5,0))</f>
        <v>19.012</v>
      </c>
      <c r="E20" s="11">
        <f>IF(ISERROR(VLOOKUP(B20,Gold!$A$2:$G$1264,5,0)),"na",VLOOKUP(B20,Gold!$A$2:$G$1264,5,0))</f>
        <v>1746.8</v>
      </c>
      <c r="F20" s="13">
        <f>IF(ISERROR(VLOOKUP(B20,FXAIX!$A$2:$G$1259,5,0)),"na",VLOOKUP(B20,FXAIX!$A$2:$G$1259,5,0))</f>
        <v>143.58999600000001</v>
      </c>
      <c r="G20" s="13">
        <f>IF(ISERROR(VLOOKUP(B20,SP500v2!$A$2:$G$1259,5,0)),"na",VLOOKUP(B20,SP500v2!$A$2:$G$1259,5,0))</f>
        <v>4128.7299999999996</v>
      </c>
      <c r="H20" s="13">
        <f>IF(ISERROR(VLOOKUP(B20,'ishare R3000 ETF'!$A$2:$G$1260,4,0)),"na",VLOOKUP(B20,'ishare R3000 ETF'!$A$2:$G$1260,4,0))</f>
        <v>238.64999399999999</v>
      </c>
      <c r="I20" s="13">
        <f>IF(ISERROR(VLOOKUP(B20,'^IXIC'!$A$2:$E$1260,5,0)),"na",VLOOKUP(B20,'^IXIC'!$A$2:$E$1260,5,0))</f>
        <v>12381.299805000001</v>
      </c>
      <c r="J20" s="12">
        <f>IF(ISERROR(VLOOKUP(B20,'Russell 2000'!$A$1:$E$1260,5,0)),"na",VLOOKUP(B20,'Russell 2000'!$A$1:$E$1260,5,0))</f>
        <v>1919.1400149999999</v>
      </c>
      <c r="K20" s="12">
        <f>IF(ISERROR(VLOOKUP(B20,'EURUSD=X'!$A$2:$E$1307,4,0)),"na",VLOOKUP(B20,'EURUSD=X'!$A$2:$E$1307,4,0))</f>
        <v>0.99031499999999995</v>
      </c>
      <c r="L20" s="12">
        <f>IF(ISERROR(VLOOKUP(B20,'ETH-USD'!$A$2:$E$1776,5,0)),"na",VLOOKUP(B20,'ETH-USD'!$A$2:$E$1776,5,0))</f>
        <v>1662.7698969999999</v>
      </c>
      <c r="M20" s="13">
        <f>IF(ISERROR(VLOOKUP(B20,'BTC-USD'!$A$2:$E$1828,5,0)),"na",(VLOOKUP(B20,'BTC-USD'!$A$2:$E$1828,5,0)))</f>
        <v>21528.087890999999</v>
      </c>
      <c r="N20" s="12">
        <f>IF(ISERROR(VLOOKUP(B20,'SOL-USD'!$A$2:$E$893,5,0)),"na",VLOOKUP(B20,'SOL-USD'!$A$2:$E$893,5,0))</f>
        <v>35.646251999999997</v>
      </c>
      <c r="O20" s="12">
        <f>IF(ISERROR(VLOOKUP(B20,'AVAX-USD'!$A$2:$E$799,5,0)),"na",VLOOKUP(B20,'AVAX-USD'!$A$2:$E$799,5,0))</f>
        <v>23.524401000000001</v>
      </c>
      <c r="P20" s="12">
        <f>IF(ISERROR(VLOOKUP(B20,'ADA-USD'!$A$2:$E$1776,5,0)),"na",VLOOKUP(B20,'ADA-USD'!$A$2:$E$1776,5,0))</f>
        <v>0.46520699999999998</v>
      </c>
      <c r="Q20" s="12">
        <f>IF(ISERROR(VLOOKUP(B20,'DOT-USD'!$A$2:$E$761,5,0)),"na",VLOOKUP(B20,'DOT-USD'!$A$2:$E$761,5,0))</f>
        <v>7.6383739999999998</v>
      </c>
      <c r="R20" s="14">
        <f>IF(ISERROR(VLOOKUP(B20,'DOGE-USD'!$A$2:$G$1776,5,0)),"na",VLOOKUP(B20,'DOGE-USD'!$A$2:$G$1776,5,0))</f>
        <v>6.8769999999999998E-2</v>
      </c>
      <c r="S20" s="14">
        <f>IF(ISERROR(VLOOKUP(B20,'SHIB-USD'!$A$2:$G$780,5,0)),"na",VLOOKUP(B20,'SHIB-USD'!$A$2:$G$780,5,0))</f>
        <v>1.2999999999999999E-5</v>
      </c>
      <c r="T20" s="12">
        <f>IF(ISERROR(VLOOKUP(B20,'Uni-USD'!$A$2:$G$735,5,0)),"na",VLOOKUP(B20,'Uni-USD'!$A$2:$G$735,5,0))</f>
        <v>7.12418</v>
      </c>
      <c r="U20">
        <f>IF(ISERROR(VLOOKUP(B20,Crude!$A$2:$G$1264,5,0)),"na",VLOOKUP(B20,Crude!$A$2:$G$1264,5,0))</f>
        <v>93.74</v>
      </c>
      <c r="V20">
        <f>IF(ISERROR(VLOOKUP(B20,Wheat!$A$2:$G$1264,5,0)),"na",VLOOKUP(B20,Wheat!$A$2:$G$1264,5,0))</f>
        <v>782.75</v>
      </c>
    </row>
    <row r="21" spans="1:22" x14ac:dyDescent="0.35">
      <c r="A21">
        <f t="shared" si="0"/>
        <v>2022</v>
      </c>
      <c r="B21" s="10">
        <v>44795</v>
      </c>
      <c r="C21" s="11">
        <f>VLOOKUP(B21,Yields!$A$2:$B$1680,2,0)</f>
        <v>2.27</v>
      </c>
      <c r="D21" s="11">
        <f>IF(ISERROR(VLOOKUP(B21,Silver!$A$2:$G$1265,5,0)),"na",VLOOKUP(B21,Silver!$A$2:$G$1265,5,0))</f>
        <v>18.873000000000001</v>
      </c>
      <c r="E21" s="11">
        <f>IF(ISERROR(VLOOKUP(B21,Gold!$A$2:$G$1264,5,0)),"na",VLOOKUP(B21,Gold!$A$2:$G$1264,5,0))</f>
        <v>1734</v>
      </c>
      <c r="F21" s="13">
        <f>IF(ISERROR(VLOOKUP(B21,FXAIX!$A$2:$G$1259,5,0)),"na",VLOOKUP(B21,FXAIX!$A$2:$G$1259,5,0))</f>
        <v>143.91000399999999</v>
      </c>
      <c r="G21" s="13">
        <f>IF(ISERROR(VLOOKUP(B21,SP500v2!$A$2:$G$1259,5,0)),"na",VLOOKUP(B21,SP500v2!$A$2:$G$1259,5,0))</f>
        <v>4137.99</v>
      </c>
      <c r="H21" s="13">
        <f>IF(ISERROR(VLOOKUP(B21,'ishare R3000 ETF'!$A$2:$G$1260,4,0)),"na",VLOOKUP(B21,'ishare R3000 ETF'!$A$2:$G$1260,4,0))</f>
        <v>238.64999399999999</v>
      </c>
      <c r="I21" s="13">
        <f>IF(ISERROR(VLOOKUP(B21,'^IXIC'!$A$2:$E$1260,5,0)),"na",VLOOKUP(B21,'^IXIC'!$A$2:$E$1260,5,0))</f>
        <v>12381.570313</v>
      </c>
      <c r="J21" s="12">
        <f>IF(ISERROR(VLOOKUP(B21,'Russell 2000'!$A$1:$E$1260,5,0)),"na",VLOOKUP(B21,'Russell 2000'!$A$1:$E$1260,5,0))</f>
        <v>1915.73999</v>
      </c>
      <c r="K21" s="12">
        <f>IF(ISERROR(VLOOKUP(B21,'EURUSD=X'!$A$2:$E$1307,4,0)),"na",VLOOKUP(B21,'EURUSD=X'!$A$2:$E$1307,4,0))</f>
        <v>0.99277300000000002</v>
      </c>
      <c r="L21" s="12">
        <f>IF(ISERROR(VLOOKUP(B21,'ETH-USD'!$A$2:$E$1776,5,0)),"na",VLOOKUP(B21,'ETH-USD'!$A$2:$E$1776,5,0))</f>
        <v>1622.5058590000001</v>
      </c>
      <c r="M21" s="13">
        <f>IF(ISERROR(VLOOKUP(B21,'BTC-USD'!$A$2:$E$1828,5,0)),"na",(VLOOKUP(B21,'BTC-USD'!$A$2:$E$1828,5,0)))</f>
        <v>21398.908202999999</v>
      </c>
      <c r="N21" s="12">
        <f>IF(ISERROR(VLOOKUP(B21,'SOL-USD'!$A$2:$E$893,5,0)),"na",VLOOKUP(B21,'SOL-USD'!$A$2:$E$893,5,0))</f>
        <v>35.474379999999996</v>
      </c>
      <c r="O21" s="12">
        <f>IF(ISERROR(VLOOKUP(B21,'AVAX-USD'!$A$2:$E$799,5,0)),"na",VLOOKUP(B21,'AVAX-USD'!$A$2:$E$799,5,0))</f>
        <v>22.581424999999999</v>
      </c>
      <c r="P21" s="12">
        <f>IF(ISERROR(VLOOKUP(B21,'ADA-USD'!$A$2:$E$1776,5,0)),"na",VLOOKUP(B21,'ADA-USD'!$A$2:$E$1776,5,0))</f>
        <v>0.46144600000000002</v>
      </c>
      <c r="Q21" s="12">
        <f>IF(ISERROR(VLOOKUP(B21,'DOT-USD'!$A$2:$E$761,5,0)),"na",VLOOKUP(B21,'DOT-USD'!$A$2:$E$761,5,0))</f>
        <v>7.4019789999999999</v>
      </c>
      <c r="R21" s="14">
        <f>IF(ISERROR(VLOOKUP(B21,'DOGE-USD'!$A$2:$G$1776,5,0)),"na",VLOOKUP(B21,'DOGE-USD'!$A$2:$G$1776,5,0))</f>
        <v>6.8390999999999993E-2</v>
      </c>
      <c r="S21" s="14">
        <f>IF(ISERROR(VLOOKUP(B21,'SHIB-USD'!$A$2:$G$780,5,0)),"na",VLOOKUP(B21,'SHIB-USD'!$A$2:$G$780,5,0))</f>
        <v>1.2999999999999999E-5</v>
      </c>
      <c r="T21" s="12">
        <f>IF(ISERROR(VLOOKUP(B21,'Uni-USD'!$A$2:$G$735,5,0)),"na",VLOOKUP(B21,'Uni-USD'!$A$2:$G$735,5,0))</f>
        <v>6.9735760000000004</v>
      </c>
      <c r="U21">
        <f>IF(ISERROR(VLOOKUP(B21,Crude!$A$2:$G$1264,5,0)),"na",VLOOKUP(B21,Crude!$A$2:$G$1264,5,0))</f>
        <v>90.23</v>
      </c>
      <c r="V21">
        <f>IF(ISERROR(VLOOKUP(B21,Wheat!$A$2:$G$1264,5,0)),"na",VLOOKUP(B21,Wheat!$A$2:$G$1264,5,0))</f>
        <v>770.5</v>
      </c>
    </row>
    <row r="22" spans="1:22" x14ac:dyDescent="0.35">
      <c r="A22">
        <f t="shared" si="0"/>
        <v>2022</v>
      </c>
      <c r="B22" s="10">
        <v>44792</v>
      </c>
      <c r="C22" s="11">
        <f>VLOOKUP(B22,Yields!$A$2:$B$1680,2,0)</f>
        <v>2.23</v>
      </c>
      <c r="D22" s="11">
        <f>IF(ISERROR(VLOOKUP(B22,Silver!$A$2:$G$1265,5,0)),"na",VLOOKUP(B22,Silver!$A$2:$G$1265,5,0))</f>
        <v>19.058</v>
      </c>
      <c r="E22" s="11">
        <f>IF(ISERROR(VLOOKUP(B22,Gold!$A$2:$G$1264,5,0)),"na",VLOOKUP(B22,Gold!$A$2:$G$1264,5,0))</f>
        <v>1747.6</v>
      </c>
      <c r="F22" s="13">
        <f>IF(ISERROR(VLOOKUP(B22,FXAIX!$A$2:$G$1259,5,0)),"na",VLOOKUP(B22,FXAIX!$A$2:$G$1259,5,0))</f>
        <v>147.050003</v>
      </c>
      <c r="G22" s="13">
        <f>IF(ISERROR(VLOOKUP(B22,SP500v2!$A$2:$G$1259,5,0)),"na",VLOOKUP(B22,SP500v2!$A$2:$G$1259,5,0))</f>
        <v>4228.4799999999996</v>
      </c>
      <c r="H22" s="13">
        <f>IF(ISERROR(VLOOKUP(B22,'ishare R3000 ETF'!$A$2:$G$1260,4,0)),"na",VLOOKUP(B22,'ishare R3000 ETF'!$A$2:$G$1260,4,0))</f>
        <v>243.83000200000001</v>
      </c>
      <c r="I22" s="13">
        <f>IF(ISERROR(VLOOKUP(B22,'^IXIC'!$A$2:$E$1260,5,0)),"na",VLOOKUP(B22,'^IXIC'!$A$2:$E$1260,5,0))</f>
        <v>12705.219727</v>
      </c>
      <c r="J22" s="12">
        <f>IF(ISERROR(VLOOKUP(B22,'Russell 2000'!$A$1:$E$1260,5,0)),"na",VLOOKUP(B22,'Russell 2000'!$A$1:$E$1260,5,0))</f>
        <v>1957.349976</v>
      </c>
      <c r="K22" s="12">
        <f>IF(ISERROR(VLOOKUP(B22,'EURUSD=X'!$A$2:$E$1307,4,0)),"na",VLOOKUP(B22,'EURUSD=X'!$A$2:$E$1307,4,0))</f>
        <v>1.0036229999999999</v>
      </c>
      <c r="L22" s="12">
        <f>IF(ISERROR(VLOOKUP(B22,'ETH-USD'!$A$2:$E$1776,5,0)),"na",VLOOKUP(B22,'ETH-USD'!$A$2:$E$1776,5,0))</f>
        <v>1612.9873050000001</v>
      </c>
      <c r="M22" s="13">
        <f>IF(ISERROR(VLOOKUP(B22,'BTC-USD'!$A$2:$E$1828,5,0)),"na",(VLOOKUP(B22,'BTC-USD'!$A$2:$E$1828,5,0)))</f>
        <v>20877.552734000001</v>
      </c>
      <c r="N22" s="12">
        <f>IF(ISERROR(VLOOKUP(B22,'SOL-USD'!$A$2:$E$893,5,0)),"na",VLOOKUP(B22,'SOL-USD'!$A$2:$E$893,5,0))</f>
        <v>35.890259</v>
      </c>
      <c r="O22" s="12">
        <f>IF(ISERROR(VLOOKUP(B22,'AVAX-USD'!$A$2:$E$799,5,0)),"na",VLOOKUP(B22,'AVAX-USD'!$A$2:$E$799,5,0))</f>
        <v>22.487879</v>
      </c>
      <c r="P22" s="12">
        <f>IF(ISERROR(VLOOKUP(B22,'ADA-USD'!$A$2:$E$1776,5,0)),"na",VLOOKUP(B22,'ADA-USD'!$A$2:$E$1776,5,0))</f>
        <v>0.45097999999999999</v>
      </c>
      <c r="Q22" s="12">
        <f>IF(ISERROR(VLOOKUP(B22,'DOT-USD'!$A$2:$E$761,5,0)),"na",VLOOKUP(B22,'DOT-USD'!$A$2:$E$761,5,0))</f>
        <v>7.3254659999999996</v>
      </c>
      <c r="R22" s="14">
        <f>IF(ISERROR(VLOOKUP(B22,'DOGE-USD'!$A$2:$G$1776,5,0)),"na",VLOOKUP(B22,'DOGE-USD'!$A$2:$G$1776,5,0))</f>
        <v>6.7938999999999999E-2</v>
      </c>
      <c r="S22" s="14">
        <f>IF(ISERROR(VLOOKUP(B22,'SHIB-USD'!$A$2:$G$780,5,0)),"na",VLOOKUP(B22,'SHIB-USD'!$A$2:$G$780,5,0))</f>
        <v>1.2999999999999999E-5</v>
      </c>
      <c r="T22" s="12">
        <f>IF(ISERROR(VLOOKUP(B22,'Uni-USD'!$A$2:$G$735,5,0)),"na",VLOOKUP(B22,'Uni-USD'!$A$2:$G$735,5,0))</f>
        <v>6.909179</v>
      </c>
      <c r="U22">
        <f>IF(ISERROR(VLOOKUP(B22,Crude!$A$2:$G$1264,5,0)),"na",VLOOKUP(B22,Crude!$A$2:$G$1264,5,0))</f>
        <v>90.77</v>
      </c>
      <c r="V22">
        <f>IF(ISERROR(VLOOKUP(B22,Wheat!$A$2:$G$1264,5,0)),"na",VLOOKUP(B22,Wheat!$A$2:$G$1264,5,0))</f>
        <v>753.25</v>
      </c>
    </row>
    <row r="23" spans="1:22" x14ac:dyDescent="0.35">
      <c r="A23">
        <f t="shared" si="0"/>
        <v>2022</v>
      </c>
      <c r="B23" s="10">
        <v>44791</v>
      </c>
      <c r="C23" s="11">
        <f>VLOOKUP(B23,Yields!$A$2:$B$1680,2,0)</f>
        <v>2.23</v>
      </c>
      <c r="D23" s="11">
        <f>IF(ISERROR(VLOOKUP(B23,Silver!$A$2:$G$1265,5,0)),"na",VLOOKUP(B23,Silver!$A$2:$G$1265,5,0))</f>
        <v>19.448</v>
      </c>
      <c r="E23" s="11">
        <f>IF(ISERROR(VLOOKUP(B23,Gold!$A$2:$G$1264,5,0)),"na",VLOOKUP(B23,Gold!$A$2:$G$1264,5,0))</f>
        <v>1755.3</v>
      </c>
      <c r="F23" s="13">
        <f>IF(ISERROR(VLOOKUP(B23,FXAIX!$A$2:$G$1259,5,0)),"na",VLOOKUP(B23,FXAIX!$A$2:$G$1259,5,0))</f>
        <v>148.96000699999999</v>
      </c>
      <c r="G23" s="13">
        <f>IF(ISERROR(VLOOKUP(B23,SP500v2!$A$2:$G$1259,5,0)),"na",VLOOKUP(B23,SP500v2!$A$2:$G$1259,5,0))</f>
        <v>4283.74</v>
      </c>
      <c r="H23" s="13">
        <f>IF(ISERROR(VLOOKUP(B23,'ishare R3000 ETF'!$A$2:$G$1260,4,0)),"na",VLOOKUP(B23,'ishare R3000 ETF'!$A$2:$G$1260,4,0))</f>
        <v>246.69000199999999</v>
      </c>
      <c r="I23" s="13">
        <f>IF(ISERROR(VLOOKUP(B23,'^IXIC'!$A$2:$E$1260,5,0)),"na",VLOOKUP(B23,'^IXIC'!$A$2:$E$1260,5,0))</f>
        <v>12965.339844</v>
      </c>
      <c r="J23" s="12">
        <f>IF(ISERROR(VLOOKUP(B23,'Russell 2000'!$A$1:$E$1260,5,0)),"na",VLOOKUP(B23,'Russell 2000'!$A$1:$E$1260,5,0))</f>
        <v>2000.7299800000001</v>
      </c>
      <c r="K23" s="12">
        <f>IF(ISERROR(VLOOKUP(B23,'EURUSD=X'!$A$2:$E$1307,4,0)),"na",VLOOKUP(B23,'EURUSD=X'!$A$2:$E$1307,4,0))</f>
        <v>1.011317</v>
      </c>
      <c r="L23" s="12">
        <f>IF(ISERROR(VLOOKUP(B23,'ETH-USD'!$A$2:$E$1776,5,0)),"na",VLOOKUP(B23,'ETH-USD'!$A$2:$E$1776,5,0))</f>
        <v>1847.0078129999999</v>
      </c>
      <c r="M23" s="13">
        <f>IF(ISERROR(VLOOKUP(B23,'BTC-USD'!$A$2:$E$1828,5,0)),"na",(VLOOKUP(B23,'BTC-USD'!$A$2:$E$1828,5,0)))</f>
        <v>23212.738281000002</v>
      </c>
      <c r="N23" s="12">
        <f>IF(ISERROR(VLOOKUP(B23,'SOL-USD'!$A$2:$E$893,5,0)),"na",VLOOKUP(B23,'SOL-USD'!$A$2:$E$893,5,0))</f>
        <v>39.545231000000001</v>
      </c>
      <c r="O23" s="12">
        <f>IF(ISERROR(VLOOKUP(B23,'AVAX-USD'!$A$2:$E$799,5,0)),"na",VLOOKUP(B23,'AVAX-USD'!$A$2:$E$799,5,0))</f>
        <v>24.257698000000001</v>
      </c>
      <c r="P23" s="12">
        <f>IF(ISERROR(VLOOKUP(B23,'ADA-USD'!$A$2:$E$1776,5,0)),"na",VLOOKUP(B23,'ADA-USD'!$A$2:$E$1776,5,0))</f>
        <v>0.51263300000000001</v>
      </c>
      <c r="Q23" s="12">
        <f>IF(ISERROR(VLOOKUP(B23,'DOT-USD'!$A$2:$E$761,5,0)),"na",VLOOKUP(B23,'DOT-USD'!$A$2:$E$761,5,0))</f>
        <v>8.0945699999999992</v>
      </c>
      <c r="R23" s="14">
        <f>IF(ISERROR(VLOOKUP(B23,'DOGE-USD'!$A$2:$G$1776,5,0)),"na",VLOOKUP(B23,'DOGE-USD'!$A$2:$G$1776,5,0))</f>
        <v>7.5079000000000007E-2</v>
      </c>
      <c r="S23" s="14">
        <f>IF(ISERROR(VLOOKUP(B23,'SHIB-USD'!$A$2:$G$780,5,0)),"na",VLOOKUP(B23,'SHIB-USD'!$A$2:$G$780,5,0))</f>
        <v>1.4E-5</v>
      </c>
      <c r="T23" s="12">
        <f>IF(ISERROR(VLOOKUP(B23,'Uni-USD'!$A$2:$G$735,5,0)),"na",VLOOKUP(B23,'Uni-USD'!$A$2:$G$735,5,0))</f>
        <v>7.6017429999999999</v>
      </c>
      <c r="U23">
        <f>IF(ISERROR(VLOOKUP(B23,Crude!$A$2:$G$1264,5,0)),"na",VLOOKUP(B23,Crude!$A$2:$G$1264,5,0))</f>
        <v>90.5</v>
      </c>
      <c r="V23">
        <f>IF(ISERROR(VLOOKUP(B23,Wheat!$A$2:$G$1264,5,0)),"na",VLOOKUP(B23,Wheat!$A$2:$G$1264,5,0))</f>
        <v>731.5</v>
      </c>
    </row>
    <row r="24" spans="1:22" x14ac:dyDescent="0.35">
      <c r="A24">
        <f t="shared" si="0"/>
        <v>2022</v>
      </c>
      <c r="B24" s="10">
        <v>44790</v>
      </c>
      <c r="C24" s="11">
        <f>VLOOKUP(B24,Yields!$A$2:$B$1680,2,0)</f>
        <v>2.2200000000000002</v>
      </c>
      <c r="D24" s="11">
        <f>IF(ISERROR(VLOOKUP(B24,Silver!$A$2:$G$1265,5,0)),"na",VLOOKUP(B24,Silver!$A$2:$G$1265,5,0))</f>
        <v>19.710999999999999</v>
      </c>
      <c r="E24" s="11">
        <f>IF(ISERROR(VLOOKUP(B24,Gold!$A$2:$G$1264,5,0)),"na",VLOOKUP(B24,Gold!$A$2:$G$1264,5,0))</f>
        <v>1760.3</v>
      </c>
      <c r="F24" s="13">
        <f>IF(ISERROR(VLOOKUP(B24,FXAIX!$A$2:$G$1259,5,0)),"na",VLOOKUP(B24,FXAIX!$A$2:$G$1259,5,0))</f>
        <v>148.60000600000001</v>
      </c>
      <c r="G24" s="13">
        <f>IF(ISERROR(VLOOKUP(B24,SP500v2!$A$2:$G$1259,5,0)),"na",VLOOKUP(B24,SP500v2!$A$2:$G$1259,5,0))</f>
        <v>4274.04</v>
      </c>
      <c r="H24" s="13">
        <f>IF(ISERROR(VLOOKUP(B24,'ishare R3000 ETF'!$A$2:$G$1260,4,0)),"na",VLOOKUP(B24,'ishare R3000 ETF'!$A$2:$G$1260,4,0))</f>
        <v>246.229996</v>
      </c>
      <c r="I24" s="13">
        <f>IF(ISERROR(VLOOKUP(B24,'^IXIC'!$A$2:$E$1260,5,0)),"na",VLOOKUP(B24,'^IXIC'!$A$2:$E$1260,5,0))</f>
        <v>12938.120117</v>
      </c>
      <c r="J24" s="12">
        <f>IF(ISERROR(VLOOKUP(B24,'Russell 2000'!$A$1:$E$1260,5,0)),"na",VLOOKUP(B24,'Russell 2000'!$A$1:$E$1260,5,0))</f>
        <v>1987.3100589999999</v>
      </c>
      <c r="K24" s="12">
        <f>IF(ISERROR(VLOOKUP(B24,'EURUSD=X'!$A$2:$E$1307,4,0)),"na",VLOOKUP(B24,'EURUSD=X'!$A$2:$E$1307,4,0))</f>
        <v>1.0148060000000001</v>
      </c>
      <c r="L24" s="12">
        <f>IF(ISERROR(VLOOKUP(B24,'ETH-USD'!$A$2:$E$1776,5,0)),"na",VLOOKUP(B24,'ETH-USD'!$A$2:$E$1776,5,0))</f>
        <v>1832.999634</v>
      </c>
      <c r="M24" s="13">
        <f>IF(ISERROR(VLOOKUP(B24,'BTC-USD'!$A$2:$E$1828,5,0)),"na",(VLOOKUP(B24,'BTC-USD'!$A$2:$E$1828,5,0)))</f>
        <v>23335.998047000001</v>
      </c>
      <c r="N24" s="12">
        <f>IF(ISERROR(VLOOKUP(B24,'SOL-USD'!$A$2:$E$893,5,0)),"na",VLOOKUP(B24,'SOL-USD'!$A$2:$E$893,5,0))</f>
        <v>40.403053</v>
      </c>
      <c r="O24" s="12">
        <f>IF(ISERROR(VLOOKUP(B24,'AVAX-USD'!$A$2:$E$799,5,0)),"na",VLOOKUP(B24,'AVAX-USD'!$A$2:$E$799,5,0))</f>
        <v>25.486737999999999</v>
      </c>
      <c r="P24" s="12">
        <f>IF(ISERROR(VLOOKUP(B24,'ADA-USD'!$A$2:$E$1776,5,0)),"na",VLOOKUP(B24,'ADA-USD'!$A$2:$E$1776,5,0))</f>
        <v>0.53703800000000002</v>
      </c>
      <c r="Q24" s="12">
        <f>IF(ISERROR(VLOOKUP(B24,'DOT-USD'!$A$2:$E$761,5,0)),"na",VLOOKUP(B24,'DOT-USD'!$A$2:$E$761,5,0))</f>
        <v>8.3598409999999994</v>
      </c>
      <c r="R24" s="14">
        <f>IF(ISERROR(VLOOKUP(B24,'DOGE-USD'!$A$2:$G$1776,5,0)),"na",VLOOKUP(B24,'DOGE-USD'!$A$2:$G$1776,5,0))</f>
        <v>8.0154000000000003E-2</v>
      </c>
      <c r="S24" s="14">
        <f>IF(ISERROR(VLOOKUP(B24,'SHIB-USD'!$A$2:$G$780,5,0)),"na",VLOOKUP(B24,'SHIB-USD'!$A$2:$G$780,5,0))</f>
        <v>1.5E-5</v>
      </c>
      <c r="T24" s="12">
        <f>IF(ISERROR(VLOOKUP(B24,'Uni-USD'!$A$2:$G$735,5,0)),"na",VLOOKUP(B24,'Uni-USD'!$A$2:$G$735,5,0))</f>
        <v>7.9397900000000003</v>
      </c>
      <c r="U24">
        <f>IF(ISERROR(VLOOKUP(B24,Crude!$A$2:$G$1264,5,0)),"na",VLOOKUP(B24,Crude!$A$2:$G$1264,5,0))</f>
        <v>88.11</v>
      </c>
      <c r="V24">
        <f>IF(ISERROR(VLOOKUP(B24,Wheat!$A$2:$G$1264,5,0)),"na",VLOOKUP(B24,Wheat!$A$2:$G$1264,5,0))</f>
        <v>763.25</v>
      </c>
    </row>
    <row r="25" spans="1:22" x14ac:dyDescent="0.35">
      <c r="A25">
        <f t="shared" si="0"/>
        <v>2022</v>
      </c>
      <c r="B25" s="10">
        <v>44789</v>
      </c>
      <c r="C25" s="11">
        <f>VLOOKUP(B25,Yields!$A$2:$B$1680,2,0)</f>
        <v>2.2599999999999998</v>
      </c>
      <c r="D25" s="11">
        <f>IF(ISERROR(VLOOKUP(B25,Silver!$A$2:$G$1265,5,0)),"na",VLOOKUP(B25,Silver!$A$2:$G$1265,5,0))</f>
        <v>20.065000000000001</v>
      </c>
      <c r="E25" s="11">
        <f>IF(ISERROR(VLOOKUP(B25,Gold!$A$2:$G$1264,5,0)),"na",VLOOKUP(B25,Gold!$A$2:$G$1264,5,0))</f>
        <v>1773.2</v>
      </c>
      <c r="F25" s="13">
        <f>IF(ISERROR(VLOOKUP(B25,FXAIX!$A$2:$G$1259,5,0)),"na",VLOOKUP(B25,FXAIX!$A$2:$G$1259,5,0))</f>
        <v>149.66000399999999</v>
      </c>
      <c r="G25" s="13">
        <f>IF(ISERROR(VLOOKUP(B25,SP500v2!$A$2:$G$1259,5,0)),"na",VLOOKUP(B25,SP500v2!$A$2:$G$1259,5,0))</f>
        <v>4305.2</v>
      </c>
      <c r="H25" s="13">
        <f>IF(ISERROR(VLOOKUP(B25,'ishare R3000 ETF'!$A$2:$G$1260,4,0)),"na",VLOOKUP(B25,'ishare R3000 ETF'!$A$2:$G$1260,4,0))</f>
        <v>247.770004</v>
      </c>
      <c r="I25" s="13">
        <f>IF(ISERROR(VLOOKUP(B25,'^IXIC'!$A$2:$E$1260,5,0)),"na",VLOOKUP(B25,'^IXIC'!$A$2:$E$1260,5,0))</f>
        <v>13102.549805000001</v>
      </c>
      <c r="J25" s="12">
        <f>IF(ISERROR(VLOOKUP(B25,'Russell 2000'!$A$1:$E$1260,5,0)),"na",VLOOKUP(B25,'Russell 2000'!$A$1:$E$1260,5,0))</f>
        <v>2020.530029</v>
      </c>
      <c r="K25" s="12">
        <f>IF(ISERROR(VLOOKUP(B25,'EURUSD=X'!$A$2:$E$1307,4,0)),"na",VLOOKUP(B25,'EURUSD=X'!$A$2:$E$1307,4,0))</f>
        <v>1.01234</v>
      </c>
      <c r="L25" s="12">
        <f>IF(ISERROR(VLOOKUP(B25,'ETH-USD'!$A$2:$E$1776,5,0)),"na",VLOOKUP(B25,'ETH-USD'!$A$2:$E$1776,5,0))</f>
        <v>1878.139404</v>
      </c>
      <c r="M25" s="13">
        <f>IF(ISERROR(VLOOKUP(B25,'BTC-USD'!$A$2:$E$1828,5,0)),"na",(VLOOKUP(B25,'BTC-USD'!$A$2:$E$1828,5,0)))</f>
        <v>23883.291015999999</v>
      </c>
      <c r="N25" s="12">
        <f>IF(ISERROR(VLOOKUP(B25,'SOL-USD'!$A$2:$E$893,5,0)),"na",VLOOKUP(B25,'SOL-USD'!$A$2:$E$893,5,0))</f>
        <v>43.158805999999998</v>
      </c>
      <c r="O25" s="12">
        <f>IF(ISERROR(VLOOKUP(B25,'AVAX-USD'!$A$2:$E$799,5,0)),"na",VLOOKUP(B25,'AVAX-USD'!$A$2:$E$799,5,0))</f>
        <v>27.162704000000002</v>
      </c>
      <c r="P25" s="12">
        <f>IF(ISERROR(VLOOKUP(B25,'ADA-USD'!$A$2:$E$1776,5,0)),"na",VLOOKUP(B25,'ADA-USD'!$A$2:$E$1776,5,0))</f>
        <v>0.55791500000000005</v>
      </c>
      <c r="Q25" s="12">
        <f>IF(ISERROR(VLOOKUP(B25,'DOT-USD'!$A$2:$E$761,5,0)),"na",VLOOKUP(B25,'DOT-USD'!$A$2:$E$761,5,0))</f>
        <v>8.8425689999999992</v>
      </c>
      <c r="R25" s="14">
        <f>IF(ISERROR(VLOOKUP(B25,'DOGE-USD'!$A$2:$G$1776,5,0)),"na",VLOOKUP(B25,'DOGE-USD'!$A$2:$G$1776,5,0))</f>
        <v>8.6964E-2</v>
      </c>
      <c r="S25" s="14">
        <f>IF(ISERROR(VLOOKUP(B25,'SHIB-USD'!$A$2:$G$780,5,0)),"na",VLOOKUP(B25,'SHIB-USD'!$A$2:$G$780,5,0))</f>
        <v>1.5999999999999999E-5</v>
      </c>
      <c r="T25" s="12">
        <f>IF(ISERROR(VLOOKUP(B25,'Uni-USD'!$A$2:$G$735,5,0)),"na",VLOOKUP(B25,'Uni-USD'!$A$2:$G$735,5,0))</f>
        <v>8.3460269999999994</v>
      </c>
      <c r="U25">
        <f>IF(ISERROR(VLOOKUP(B25,Crude!$A$2:$G$1264,5,0)),"na",VLOOKUP(B25,Crude!$A$2:$G$1264,5,0))</f>
        <v>86.53</v>
      </c>
      <c r="V25">
        <f>IF(ISERROR(VLOOKUP(B25,Wheat!$A$2:$G$1264,5,0)),"na",VLOOKUP(B25,Wheat!$A$2:$G$1264,5,0))</f>
        <v>786</v>
      </c>
    </row>
    <row r="26" spans="1:22" x14ac:dyDescent="0.35">
      <c r="A26">
        <f t="shared" si="0"/>
        <v>2022</v>
      </c>
      <c r="B26" s="10">
        <v>44788</v>
      </c>
      <c r="C26" s="11">
        <f>VLOOKUP(B26,Yields!$A$2:$B$1680,2,0)</f>
        <v>2.27</v>
      </c>
      <c r="D26" s="11">
        <f>IF(ISERROR(VLOOKUP(B26,Silver!$A$2:$G$1265,5,0)),"na",VLOOKUP(B26,Silver!$A$2:$G$1265,5,0))</f>
        <v>20.251000000000001</v>
      </c>
      <c r="E26" s="11">
        <f>IF(ISERROR(VLOOKUP(B26,Gold!$A$2:$G$1264,5,0)),"na",VLOOKUP(B26,Gold!$A$2:$G$1264,5,0))</f>
        <v>1781.4</v>
      </c>
      <c r="F26" s="13">
        <f>IF(ISERROR(VLOOKUP(B26,FXAIX!$A$2:$G$1259,5,0)),"na",VLOOKUP(B26,FXAIX!$A$2:$G$1259,5,0))</f>
        <v>149.36999499999999</v>
      </c>
      <c r="G26" s="13">
        <f>IF(ISERROR(VLOOKUP(B26,SP500v2!$A$2:$G$1259,5,0)),"na",VLOOKUP(B26,SP500v2!$A$2:$G$1259,5,0))</f>
        <v>4297.1400000000003</v>
      </c>
      <c r="H26" s="13">
        <f>IF(ISERROR(VLOOKUP(B26,'ishare R3000 ETF'!$A$2:$G$1260,4,0)),"na",VLOOKUP(B26,'ishare R3000 ETF'!$A$2:$G$1260,4,0))</f>
        <v>246.38999899999999</v>
      </c>
      <c r="I26" s="13">
        <f>IF(ISERROR(VLOOKUP(B26,'^IXIC'!$A$2:$E$1260,5,0)),"na",VLOOKUP(B26,'^IXIC'!$A$2:$E$1260,5,0))</f>
        <v>13128.049805000001</v>
      </c>
      <c r="J26" s="12">
        <f>IF(ISERROR(VLOOKUP(B26,'Russell 2000'!$A$1:$E$1260,5,0)),"na",VLOOKUP(B26,'Russell 2000'!$A$1:$E$1260,5,0))</f>
        <v>2021.349976</v>
      </c>
      <c r="K26" s="12">
        <f>IF(ISERROR(VLOOKUP(B26,'EURUSD=X'!$A$2:$E$1307,4,0)),"na",VLOOKUP(B26,'EURUSD=X'!$A$2:$E$1307,4,0))</f>
        <v>1.0182260000000001</v>
      </c>
      <c r="L26" s="12">
        <f>IF(ISERROR(VLOOKUP(B26,'ETH-USD'!$A$2:$E$1776,5,0)),"na",VLOOKUP(B26,'ETH-USD'!$A$2:$E$1776,5,0))</f>
        <v>1904.228149</v>
      </c>
      <c r="M26" s="13">
        <f>IF(ISERROR(VLOOKUP(B26,'BTC-USD'!$A$2:$E$1828,5,0)),"na",(VLOOKUP(B26,'BTC-USD'!$A$2:$E$1828,5,0)))</f>
        <v>24136.972656000002</v>
      </c>
      <c r="N26" s="12">
        <f>IF(ISERROR(VLOOKUP(B26,'SOL-USD'!$A$2:$E$893,5,0)),"na",VLOOKUP(B26,'SOL-USD'!$A$2:$E$893,5,0))</f>
        <v>43.823222999999999</v>
      </c>
      <c r="O26" s="12">
        <f>IF(ISERROR(VLOOKUP(B26,'AVAX-USD'!$A$2:$E$799,5,0)),"na",VLOOKUP(B26,'AVAX-USD'!$A$2:$E$799,5,0))</f>
        <v>27.929510000000001</v>
      </c>
      <c r="P26" s="12">
        <f>IF(ISERROR(VLOOKUP(B26,'ADA-USD'!$A$2:$E$1776,5,0)),"na",VLOOKUP(B26,'ADA-USD'!$A$2:$E$1776,5,0))</f>
        <v>0.55117099999999997</v>
      </c>
      <c r="Q26" s="12">
        <f>IF(ISERROR(VLOOKUP(B26,'DOT-USD'!$A$2:$E$761,5,0)),"na",VLOOKUP(B26,'DOT-USD'!$A$2:$E$761,5,0))</f>
        <v>8.8024290000000001</v>
      </c>
      <c r="R26" s="14">
        <f>IF(ISERROR(VLOOKUP(B26,'DOGE-USD'!$A$2:$G$1776,5,0)),"na",VLOOKUP(B26,'DOGE-USD'!$A$2:$G$1776,5,0))</f>
        <v>7.6719999999999997E-2</v>
      </c>
      <c r="S26" s="14">
        <f>IF(ISERROR(VLOOKUP(B26,'SHIB-USD'!$A$2:$G$780,5,0)),"na",VLOOKUP(B26,'SHIB-USD'!$A$2:$G$780,5,0))</f>
        <v>1.5E-5</v>
      </c>
      <c r="T26" s="12">
        <f>IF(ISERROR(VLOOKUP(B26,'Uni-USD'!$A$2:$G$735,5,0)),"na",VLOOKUP(B26,'Uni-USD'!$A$2:$G$735,5,0))</f>
        <v>8.4797759999999993</v>
      </c>
      <c r="U26">
        <f>IF(ISERROR(VLOOKUP(B26,Crude!$A$2:$G$1264,5,0)),"na",VLOOKUP(B26,Crude!$A$2:$G$1264,5,0))</f>
        <v>89.41</v>
      </c>
      <c r="V26">
        <f>IF(ISERROR(VLOOKUP(B26,Wheat!$A$2:$G$1264,5,0)),"na",VLOOKUP(B26,Wheat!$A$2:$G$1264,5,0))</f>
        <v>800.75</v>
      </c>
    </row>
    <row r="27" spans="1:22" x14ac:dyDescent="0.35">
      <c r="A27">
        <f t="shared" si="0"/>
        <v>2022</v>
      </c>
      <c r="B27" s="10">
        <v>44785</v>
      </c>
      <c r="C27" s="11">
        <f>VLOOKUP(B27,Yields!$A$2:$B$1680,2,0)</f>
        <v>2.23</v>
      </c>
      <c r="D27" s="11">
        <f>IF(ISERROR(VLOOKUP(B27,Silver!$A$2:$G$1265,5,0)),"na",VLOOKUP(B27,Silver!$A$2:$G$1265,5,0))</f>
        <v>20.677</v>
      </c>
      <c r="E27" s="11">
        <f>IF(ISERROR(VLOOKUP(B27,Gold!$A$2:$G$1264,5,0)),"na",VLOOKUP(B27,Gold!$A$2:$G$1264,5,0))</f>
        <v>1798.6</v>
      </c>
      <c r="F27" s="13">
        <f>IF(ISERROR(VLOOKUP(B27,FXAIX!$A$2:$G$1259,5,0)),"na",VLOOKUP(B27,FXAIX!$A$2:$G$1259,5,0))</f>
        <v>148.779999</v>
      </c>
      <c r="G27" s="13">
        <f>IF(ISERROR(VLOOKUP(B27,SP500v2!$A$2:$G$1259,5,0)),"na",VLOOKUP(B27,SP500v2!$A$2:$G$1259,5,0))</f>
        <v>4280.1499999999996</v>
      </c>
      <c r="H27" s="13">
        <f>IF(ISERROR(VLOOKUP(B27,'ishare R3000 ETF'!$A$2:$G$1260,4,0)),"na",VLOOKUP(B27,'ishare R3000 ETF'!$A$2:$G$1260,4,0))</f>
        <v>244.63999899999999</v>
      </c>
      <c r="I27" s="13">
        <f>IF(ISERROR(VLOOKUP(B27,'^IXIC'!$A$2:$E$1260,5,0)),"na",VLOOKUP(B27,'^IXIC'!$A$2:$E$1260,5,0))</f>
        <v>13047.190430000001</v>
      </c>
      <c r="J27" s="12">
        <f>IF(ISERROR(VLOOKUP(B27,'Russell 2000'!$A$1:$E$1260,5,0)),"na",VLOOKUP(B27,'Russell 2000'!$A$1:$E$1260,5,0))</f>
        <v>2016.619995</v>
      </c>
      <c r="K27" s="12">
        <f>IF(ISERROR(VLOOKUP(B27,'EURUSD=X'!$A$2:$E$1307,4,0)),"na",VLOOKUP(B27,'EURUSD=X'!$A$2:$E$1307,4,0))</f>
        <v>1.0239609999999999</v>
      </c>
      <c r="L27" s="12">
        <f>IF(ISERROR(VLOOKUP(B27,'ETH-USD'!$A$2:$E$1776,5,0)),"na",VLOOKUP(B27,'ETH-USD'!$A$2:$E$1776,5,0))</f>
        <v>1957.2464600000001</v>
      </c>
      <c r="M27" s="13">
        <f>IF(ISERROR(VLOOKUP(B27,'BTC-USD'!$A$2:$E$1828,5,0)),"na",(VLOOKUP(B27,'BTC-USD'!$A$2:$E$1828,5,0)))</f>
        <v>24402.818359000001</v>
      </c>
      <c r="N27" s="12">
        <f>IF(ISERROR(VLOOKUP(B27,'SOL-USD'!$A$2:$E$893,5,0)),"na",VLOOKUP(B27,'SOL-USD'!$A$2:$E$893,5,0))</f>
        <v>45.334758999999998</v>
      </c>
      <c r="O27" s="12">
        <f>IF(ISERROR(VLOOKUP(B27,'AVAX-USD'!$A$2:$E$799,5,0)),"na",VLOOKUP(B27,'AVAX-USD'!$A$2:$E$799,5,0))</f>
        <v>29.343827999999998</v>
      </c>
      <c r="P27" s="12">
        <f>IF(ISERROR(VLOOKUP(B27,'ADA-USD'!$A$2:$E$1776,5,0)),"na",VLOOKUP(B27,'ADA-USD'!$A$2:$E$1776,5,0))</f>
        <v>0.54075300000000004</v>
      </c>
      <c r="Q27" s="12">
        <f>IF(ISERROR(VLOOKUP(B27,'DOT-USD'!$A$2:$E$761,5,0)),"na",VLOOKUP(B27,'DOT-USD'!$A$2:$E$761,5,0))</f>
        <v>9.4795370000000005</v>
      </c>
      <c r="R27" s="14">
        <f>IF(ISERROR(VLOOKUP(B27,'DOGE-USD'!$A$2:$G$1776,5,0)),"na",VLOOKUP(B27,'DOGE-USD'!$A$2:$G$1776,5,0))</f>
        <v>7.2345000000000007E-2</v>
      </c>
      <c r="S27" s="14">
        <f>IF(ISERROR(VLOOKUP(B27,'SHIB-USD'!$A$2:$G$780,5,0)),"na",VLOOKUP(B27,'SHIB-USD'!$A$2:$G$780,5,0))</f>
        <v>1.2999999999999999E-5</v>
      </c>
      <c r="T27" s="12">
        <f>IF(ISERROR(VLOOKUP(B27,'Uni-USD'!$A$2:$G$735,5,0)),"na",VLOOKUP(B27,'Uni-USD'!$A$2:$G$735,5,0))</f>
        <v>9.2076589999999996</v>
      </c>
      <c r="U27">
        <f>IF(ISERROR(VLOOKUP(B27,Crude!$A$2:$G$1264,5,0)),"na",VLOOKUP(B27,Crude!$A$2:$G$1264,5,0))</f>
        <v>92.09</v>
      </c>
      <c r="V27">
        <f>IF(ISERROR(VLOOKUP(B27,Wheat!$A$2:$G$1264,5,0)),"na",VLOOKUP(B27,Wheat!$A$2:$G$1264,5,0))</f>
        <v>806</v>
      </c>
    </row>
    <row r="28" spans="1:22" x14ac:dyDescent="0.35">
      <c r="A28">
        <f t="shared" si="0"/>
        <v>2022</v>
      </c>
      <c r="B28" s="10">
        <v>44784</v>
      </c>
      <c r="C28" s="11">
        <f>VLOOKUP(B28,Yields!$A$2:$B$1680,2,0)</f>
        <v>2.2400000000000002</v>
      </c>
      <c r="D28" s="11">
        <f>IF(ISERROR(VLOOKUP(B28,Silver!$A$2:$G$1265,5,0)),"na",VLOOKUP(B28,Silver!$A$2:$G$1265,5,0))</f>
        <v>20.326000000000001</v>
      </c>
      <c r="E28" s="11">
        <f>IF(ISERROR(VLOOKUP(B28,Gold!$A$2:$G$1264,5,0)),"na",VLOOKUP(B28,Gold!$A$2:$G$1264,5,0))</f>
        <v>1789.7</v>
      </c>
      <c r="F28" s="13">
        <f>IF(ISERROR(VLOOKUP(B28,FXAIX!$A$2:$G$1259,5,0)),"na",VLOOKUP(B28,FXAIX!$A$2:$G$1259,5,0))</f>
        <v>146.229996</v>
      </c>
      <c r="G28" s="13">
        <f>IF(ISERROR(VLOOKUP(B28,SP500v2!$A$2:$G$1259,5,0)),"na",VLOOKUP(B28,SP500v2!$A$2:$G$1259,5,0))</f>
        <v>4207.2700000000004</v>
      </c>
      <c r="H28" s="13">
        <f>IF(ISERROR(VLOOKUP(B28,'ishare R3000 ETF'!$A$2:$G$1260,4,0)),"na",VLOOKUP(B28,'ishare R3000 ETF'!$A$2:$G$1260,4,0))</f>
        <v>243.490005</v>
      </c>
      <c r="I28" s="13">
        <f>IF(ISERROR(VLOOKUP(B28,'^IXIC'!$A$2:$E$1260,5,0)),"na",VLOOKUP(B28,'^IXIC'!$A$2:$E$1260,5,0))</f>
        <v>12779.910156</v>
      </c>
      <c r="J28" s="12">
        <f>IF(ISERROR(VLOOKUP(B28,'Russell 2000'!$A$1:$E$1260,5,0)),"na",VLOOKUP(B28,'Russell 2000'!$A$1:$E$1260,5,0))</f>
        <v>1975.26001</v>
      </c>
      <c r="K28" s="12">
        <f>IF(ISERROR(VLOOKUP(B28,'EURUSD=X'!$A$2:$E$1307,4,0)),"na",VLOOKUP(B28,'EURUSD=X'!$A$2:$E$1307,4,0))</f>
        <v>1.027633</v>
      </c>
      <c r="L28" s="12">
        <f>IF(ISERROR(VLOOKUP(B28,'ETH-USD'!$A$2:$E$1776,5,0)),"na",VLOOKUP(B28,'ETH-USD'!$A$2:$E$1776,5,0))</f>
        <v>1881.224121</v>
      </c>
      <c r="M28" s="13">
        <f>IF(ISERROR(VLOOKUP(B28,'BTC-USD'!$A$2:$E$1828,5,0)),"na",(VLOOKUP(B28,'BTC-USD'!$A$2:$E$1828,5,0)))</f>
        <v>23957.529297000001</v>
      </c>
      <c r="N28" s="12">
        <f>IF(ISERROR(VLOOKUP(B28,'SOL-USD'!$A$2:$E$893,5,0)),"na",VLOOKUP(B28,'SOL-USD'!$A$2:$E$893,5,0))</f>
        <v>42.821789000000003</v>
      </c>
      <c r="O28" s="12">
        <f>IF(ISERROR(VLOOKUP(B28,'AVAX-USD'!$A$2:$E$799,5,0)),"na",VLOOKUP(B28,'AVAX-USD'!$A$2:$E$799,5,0))</f>
        <v>28.555143000000001</v>
      </c>
      <c r="P28" s="12">
        <f>IF(ISERROR(VLOOKUP(B28,'ADA-USD'!$A$2:$E$1776,5,0)),"na",VLOOKUP(B28,'ADA-USD'!$A$2:$E$1776,5,0))</f>
        <v>0.53125800000000001</v>
      </c>
      <c r="Q28" s="12">
        <f>IF(ISERROR(VLOOKUP(B28,'DOT-USD'!$A$2:$E$761,5,0)),"na",VLOOKUP(B28,'DOT-USD'!$A$2:$E$761,5,0))</f>
        <v>9.2089730000000003</v>
      </c>
      <c r="R28" s="14">
        <f>IF(ISERROR(VLOOKUP(B28,'DOGE-USD'!$A$2:$G$1776,5,0)),"na",VLOOKUP(B28,'DOGE-USD'!$A$2:$G$1776,5,0))</f>
        <v>7.0930000000000007E-2</v>
      </c>
      <c r="S28" s="14">
        <f>IF(ISERROR(VLOOKUP(B28,'SHIB-USD'!$A$2:$G$780,5,0)),"na",VLOOKUP(B28,'SHIB-USD'!$A$2:$G$780,5,0))</f>
        <v>1.2E-5</v>
      </c>
      <c r="T28" s="12">
        <f>IF(ISERROR(VLOOKUP(B28,'Uni-USD'!$A$2:$G$735,5,0)),"na",VLOOKUP(B28,'Uni-USD'!$A$2:$G$735,5,0))</f>
        <v>8.9588470000000004</v>
      </c>
      <c r="U28">
        <f>IF(ISERROR(VLOOKUP(B28,Crude!$A$2:$G$1264,5,0)),"na",VLOOKUP(B28,Crude!$A$2:$G$1264,5,0))</f>
        <v>94.34</v>
      </c>
      <c r="V28">
        <f>IF(ISERROR(VLOOKUP(B28,Wheat!$A$2:$G$1264,5,0)),"na",VLOOKUP(B28,Wheat!$A$2:$G$1264,5,0))</f>
        <v>810.75</v>
      </c>
    </row>
    <row r="29" spans="1:22" x14ac:dyDescent="0.35">
      <c r="A29">
        <f t="shared" si="0"/>
        <v>2022</v>
      </c>
      <c r="B29" s="10">
        <v>44783</v>
      </c>
      <c r="C29" s="11">
        <f>VLOOKUP(B29,Yields!$A$2:$B$1680,2,0)</f>
        <v>2.2400000000000002</v>
      </c>
      <c r="D29" s="11">
        <f>IF(ISERROR(VLOOKUP(B29,Silver!$A$2:$G$1265,5,0)),"na",VLOOKUP(B29,Silver!$A$2:$G$1265,5,0))</f>
        <v>20.718</v>
      </c>
      <c r="E29" s="11">
        <f>IF(ISERROR(VLOOKUP(B29,Gold!$A$2:$G$1264,5,0)),"na",VLOOKUP(B29,Gold!$A$2:$G$1264,5,0))</f>
        <v>1795.6</v>
      </c>
      <c r="F29" s="13">
        <f>IF(ISERROR(VLOOKUP(B29,FXAIX!$A$2:$G$1259,5,0)),"na",VLOOKUP(B29,FXAIX!$A$2:$G$1259,5,0))</f>
        <v>146.28999300000001</v>
      </c>
      <c r="G29" s="13">
        <f>IF(ISERROR(VLOOKUP(B29,SP500v2!$A$2:$G$1259,5,0)),"na",VLOOKUP(B29,SP500v2!$A$2:$G$1259,5,0))</f>
        <v>4210.24</v>
      </c>
      <c r="H29" s="13">
        <f>IF(ISERROR(VLOOKUP(B29,'ishare R3000 ETF'!$A$2:$G$1260,4,0)),"na",VLOOKUP(B29,'ishare R3000 ETF'!$A$2:$G$1260,4,0))</f>
        <v>242.28999300000001</v>
      </c>
      <c r="I29" s="13">
        <f>IF(ISERROR(VLOOKUP(B29,'^IXIC'!$A$2:$E$1260,5,0)),"na",VLOOKUP(B29,'^IXIC'!$A$2:$E$1260,5,0))</f>
        <v>12854.799805000001</v>
      </c>
      <c r="J29" s="12">
        <f>IF(ISERROR(VLOOKUP(B29,'Russell 2000'!$A$1:$E$1260,5,0)),"na",VLOOKUP(B29,'Russell 2000'!$A$1:$E$1260,5,0))</f>
        <v>1969.25</v>
      </c>
      <c r="K29" s="12">
        <f>IF(ISERROR(VLOOKUP(B29,'EURUSD=X'!$A$2:$E$1307,4,0)),"na",VLOOKUP(B29,'EURUSD=X'!$A$2:$E$1307,4,0))</f>
        <v>1.0203040000000001</v>
      </c>
      <c r="L29" s="12">
        <f>IF(ISERROR(VLOOKUP(B29,'ETH-USD'!$A$2:$E$1776,5,0)),"na",VLOOKUP(B29,'ETH-USD'!$A$2:$E$1776,5,0))</f>
        <v>1851.7426760000001</v>
      </c>
      <c r="M29" s="13">
        <f>IF(ISERROR(VLOOKUP(B29,'BTC-USD'!$A$2:$E$1828,5,0)),"na",(VLOOKUP(B29,'BTC-USD'!$A$2:$E$1828,5,0)))</f>
        <v>23947.642577999999</v>
      </c>
      <c r="N29" s="12">
        <f>IF(ISERROR(VLOOKUP(B29,'SOL-USD'!$A$2:$E$893,5,0)),"na",VLOOKUP(B29,'SOL-USD'!$A$2:$E$893,5,0))</f>
        <v>42.365867999999999</v>
      </c>
      <c r="O29" s="12">
        <f>IF(ISERROR(VLOOKUP(B29,'AVAX-USD'!$A$2:$E$799,5,0)),"na",VLOOKUP(B29,'AVAX-USD'!$A$2:$E$799,5,0))</f>
        <v>29.11731</v>
      </c>
      <c r="P29" s="12">
        <f>IF(ISERROR(VLOOKUP(B29,'ADA-USD'!$A$2:$E$1776,5,0)),"na",VLOOKUP(B29,'ADA-USD'!$A$2:$E$1776,5,0))</f>
        <v>0.53709300000000004</v>
      </c>
      <c r="Q29" s="12">
        <f>IF(ISERROR(VLOOKUP(B29,'DOT-USD'!$A$2:$E$761,5,0)),"na",VLOOKUP(B29,'DOT-USD'!$A$2:$E$761,5,0))</f>
        <v>9.5020699999999998</v>
      </c>
      <c r="R29" s="14">
        <f>IF(ISERROR(VLOOKUP(B29,'DOGE-USD'!$A$2:$G$1776,5,0)),"na",VLOOKUP(B29,'DOGE-USD'!$A$2:$G$1776,5,0))</f>
        <v>7.1194999999999994E-2</v>
      </c>
      <c r="S29" s="14">
        <f>IF(ISERROR(VLOOKUP(B29,'SHIB-USD'!$A$2:$G$780,5,0)),"na",VLOOKUP(B29,'SHIB-USD'!$A$2:$G$780,5,0))</f>
        <v>1.2E-5</v>
      </c>
      <c r="T29" s="12">
        <f>IF(ISERROR(VLOOKUP(B29,'Uni-USD'!$A$2:$G$735,5,0)),"na",VLOOKUP(B29,'Uni-USD'!$A$2:$G$735,5,0))</f>
        <v>9.1984630000000003</v>
      </c>
      <c r="U29">
        <f>IF(ISERROR(VLOOKUP(B29,Crude!$A$2:$G$1264,5,0)),"na",VLOOKUP(B29,Crude!$A$2:$G$1264,5,0))</f>
        <v>91.93</v>
      </c>
      <c r="V29">
        <f>IF(ISERROR(VLOOKUP(B29,Wheat!$A$2:$G$1264,5,0)),"na",VLOOKUP(B29,Wheat!$A$2:$G$1264,5,0))</f>
        <v>799.75</v>
      </c>
    </row>
    <row r="30" spans="1:22" x14ac:dyDescent="0.35">
      <c r="A30">
        <f t="shared" si="0"/>
        <v>2022</v>
      </c>
      <c r="B30" s="10">
        <v>44782</v>
      </c>
      <c r="C30" s="11">
        <f>VLOOKUP(B30,Yields!$A$2:$B$1680,2,0)</f>
        <v>2.23</v>
      </c>
      <c r="D30" s="11">
        <f>IF(ISERROR(VLOOKUP(B30,Silver!$A$2:$G$1265,5,0)),"na",VLOOKUP(B30,Silver!$A$2:$G$1265,5,0))</f>
        <v>20.457999999999998</v>
      </c>
      <c r="E30" s="11">
        <f>IF(ISERROR(VLOOKUP(B30,Gold!$A$2:$G$1264,5,0)),"na",VLOOKUP(B30,Gold!$A$2:$G$1264,5,0))</f>
        <v>1794</v>
      </c>
      <c r="F30" s="13">
        <f>IF(ISERROR(VLOOKUP(B30,FXAIX!$A$2:$G$1259,5,0)),"na",VLOOKUP(B30,FXAIX!$A$2:$G$1259,5,0))</f>
        <v>143.229996</v>
      </c>
      <c r="G30" s="13">
        <f>IF(ISERROR(VLOOKUP(B30,SP500v2!$A$2:$G$1259,5,0)),"na",VLOOKUP(B30,SP500v2!$A$2:$G$1259,5,0))</f>
        <v>4122.47</v>
      </c>
      <c r="H30" s="13">
        <f>IF(ISERROR(VLOOKUP(B30,'ishare R3000 ETF'!$A$2:$G$1260,4,0)),"na",VLOOKUP(B30,'ishare R3000 ETF'!$A$2:$G$1260,4,0))</f>
        <v>237.78999300000001</v>
      </c>
      <c r="I30" s="13">
        <f>IF(ISERROR(VLOOKUP(B30,'^IXIC'!$A$2:$E$1260,5,0)),"na",VLOOKUP(B30,'^IXIC'!$A$2:$E$1260,5,0))</f>
        <v>12493.929688</v>
      </c>
      <c r="J30" s="12">
        <f>IF(ISERROR(VLOOKUP(B30,'Russell 2000'!$A$1:$E$1260,5,0)),"na",VLOOKUP(B30,'Russell 2000'!$A$1:$E$1260,5,0))</f>
        <v>1912.8900149999999</v>
      </c>
      <c r="K30" s="12">
        <f>IF(ISERROR(VLOOKUP(B30,'EURUSD=X'!$A$2:$E$1307,4,0)),"na",VLOOKUP(B30,'EURUSD=X'!$A$2:$E$1307,4,0))</f>
        <v>1.018921</v>
      </c>
      <c r="L30" s="12">
        <f>IF(ISERROR(VLOOKUP(B30,'ETH-USD'!$A$2:$E$1776,5,0)),"na",VLOOKUP(B30,'ETH-USD'!$A$2:$E$1776,5,0))</f>
        <v>1703.025024</v>
      </c>
      <c r="M30" s="13">
        <f>IF(ISERROR(VLOOKUP(B30,'BTC-USD'!$A$2:$E$1828,5,0)),"na",(VLOOKUP(B30,'BTC-USD'!$A$2:$E$1828,5,0)))</f>
        <v>23164.318359000001</v>
      </c>
      <c r="N30" s="12">
        <f>IF(ISERROR(VLOOKUP(B30,'SOL-USD'!$A$2:$E$893,5,0)),"na",VLOOKUP(B30,'SOL-USD'!$A$2:$E$893,5,0))</f>
        <v>40.372622999999997</v>
      </c>
      <c r="O30" s="12">
        <f>IF(ISERROR(VLOOKUP(B30,'AVAX-USD'!$A$2:$E$799,5,0)),"na",VLOOKUP(B30,'AVAX-USD'!$A$2:$E$799,5,0))</f>
        <v>27.420223</v>
      </c>
      <c r="P30" s="12">
        <f>IF(ISERROR(VLOOKUP(B30,'ADA-USD'!$A$2:$E$1776,5,0)),"na",VLOOKUP(B30,'ADA-USD'!$A$2:$E$1776,5,0))</f>
        <v>0.51405199999999995</v>
      </c>
      <c r="Q30" s="12">
        <f>IF(ISERROR(VLOOKUP(B30,'DOT-USD'!$A$2:$E$761,5,0)),"na",VLOOKUP(B30,'DOT-USD'!$A$2:$E$761,5,0))</f>
        <v>8.9069540000000007</v>
      </c>
      <c r="R30" s="14">
        <f>IF(ISERROR(VLOOKUP(B30,'DOGE-USD'!$A$2:$G$1776,5,0)),"na",VLOOKUP(B30,'DOGE-USD'!$A$2:$G$1776,5,0))</f>
        <v>6.9125000000000006E-2</v>
      </c>
      <c r="S30" s="14">
        <f>IF(ISERROR(VLOOKUP(B30,'SHIB-USD'!$A$2:$G$780,5,0)),"na",VLOOKUP(B30,'SHIB-USD'!$A$2:$G$780,5,0))</f>
        <v>1.2E-5</v>
      </c>
      <c r="T30" s="12">
        <f>IF(ISERROR(VLOOKUP(B30,'Uni-USD'!$A$2:$G$735,5,0)),"na",VLOOKUP(B30,'Uni-USD'!$A$2:$G$735,5,0))</f>
        <v>8.4431360000000009</v>
      </c>
      <c r="U30">
        <f>IF(ISERROR(VLOOKUP(B30,Crude!$A$2:$G$1264,5,0)),"na",VLOOKUP(B30,Crude!$A$2:$G$1264,5,0))</f>
        <v>90.5</v>
      </c>
      <c r="V30">
        <f>IF(ISERROR(VLOOKUP(B30,Wheat!$A$2:$G$1264,5,0)),"na",VLOOKUP(B30,Wheat!$A$2:$G$1264,5,0))</f>
        <v>781.5</v>
      </c>
    </row>
    <row r="31" spans="1:22" x14ac:dyDescent="0.35">
      <c r="A31">
        <f t="shared" si="0"/>
        <v>2022</v>
      </c>
      <c r="B31" s="10">
        <v>44781</v>
      </c>
      <c r="C31" s="11">
        <f>VLOOKUP(B31,Yields!$A$2:$B$1680,2,0)</f>
        <v>2.23</v>
      </c>
      <c r="D31" s="11">
        <f>IF(ISERROR(VLOOKUP(B31,Silver!$A$2:$G$1265,5,0)),"na",VLOOKUP(B31,Silver!$A$2:$G$1265,5,0))</f>
        <v>20.591999999999999</v>
      </c>
      <c r="E31" s="11">
        <f>IF(ISERROR(VLOOKUP(B31,Gold!$A$2:$G$1264,5,0)),"na",VLOOKUP(B31,Gold!$A$2:$G$1264,5,0))</f>
        <v>1786.8</v>
      </c>
      <c r="F31" s="13">
        <f>IF(ISERROR(VLOOKUP(B31,FXAIX!$A$2:$G$1259,5,0)),"na",VLOOKUP(B31,FXAIX!$A$2:$G$1259,5,0))</f>
        <v>143.83999600000001</v>
      </c>
      <c r="G31" s="13">
        <f>IF(ISERROR(VLOOKUP(B31,SP500v2!$A$2:$G$1259,5,0)),"na",VLOOKUP(B31,SP500v2!$A$2:$G$1259,5,0))</f>
        <v>4140.0600000000004</v>
      </c>
      <c r="H31" s="13">
        <f>IF(ISERROR(VLOOKUP(B31,'ishare R3000 ETF'!$A$2:$G$1260,4,0)),"na",VLOOKUP(B31,'ishare R3000 ETF'!$A$2:$G$1260,4,0))</f>
        <v>239.279999</v>
      </c>
      <c r="I31" s="13">
        <f>IF(ISERROR(VLOOKUP(B31,'^IXIC'!$A$2:$E$1260,5,0)),"na",VLOOKUP(B31,'^IXIC'!$A$2:$E$1260,5,0))</f>
        <v>12644.459961</v>
      </c>
      <c r="J31" s="12">
        <f>IF(ISERROR(VLOOKUP(B31,'Russell 2000'!$A$1:$E$1260,5,0)),"na",VLOOKUP(B31,'Russell 2000'!$A$1:$E$1260,5,0))</f>
        <v>1941.209961</v>
      </c>
      <c r="K31" s="12">
        <f>IF(ISERROR(VLOOKUP(B31,'EURUSD=X'!$A$2:$E$1307,4,0)),"na",VLOOKUP(B31,'EURUSD=X'!$A$2:$E$1307,4,0))</f>
        <v>1.0160020000000001</v>
      </c>
      <c r="L31" s="12">
        <f>IF(ISERROR(VLOOKUP(B31,'ETH-USD'!$A$2:$E$1776,5,0)),"na",VLOOKUP(B31,'ETH-USD'!$A$2:$E$1776,5,0))</f>
        <v>1775.5161129999999</v>
      </c>
      <c r="M31" s="13">
        <f>IF(ISERROR(VLOOKUP(B31,'BTC-USD'!$A$2:$E$1828,5,0)),"na",(VLOOKUP(B31,'BTC-USD'!$A$2:$E$1828,5,0)))</f>
        <v>23809.486327999999</v>
      </c>
      <c r="N31" s="12">
        <f>IF(ISERROR(VLOOKUP(B31,'SOL-USD'!$A$2:$E$893,5,0)),"na",VLOOKUP(B31,'SOL-USD'!$A$2:$E$893,5,0))</f>
        <v>42.170551000000003</v>
      </c>
      <c r="O31" s="12">
        <f>IF(ISERROR(VLOOKUP(B31,'AVAX-USD'!$A$2:$E$799,5,0)),"na",VLOOKUP(B31,'AVAX-USD'!$A$2:$E$799,5,0))</f>
        <v>27.948954000000001</v>
      </c>
      <c r="P31" s="12">
        <f>IF(ISERROR(VLOOKUP(B31,'ADA-USD'!$A$2:$E$1776,5,0)),"na",VLOOKUP(B31,'ADA-USD'!$A$2:$E$1776,5,0))</f>
        <v>0.53659599999999996</v>
      </c>
      <c r="Q31" s="12">
        <f>IF(ISERROR(VLOOKUP(B31,'DOT-USD'!$A$2:$E$761,5,0)),"na",VLOOKUP(B31,'DOT-USD'!$A$2:$E$761,5,0))</f>
        <v>9.2682889999999993</v>
      </c>
      <c r="R31" s="14">
        <f>IF(ISERROR(VLOOKUP(B31,'DOGE-USD'!$A$2:$G$1776,5,0)),"na",VLOOKUP(B31,'DOGE-USD'!$A$2:$G$1776,5,0))</f>
        <v>7.0055000000000006E-2</v>
      </c>
      <c r="S31" s="14">
        <f>IF(ISERROR(VLOOKUP(B31,'SHIB-USD'!$A$2:$G$780,5,0)),"na",VLOOKUP(B31,'SHIB-USD'!$A$2:$G$780,5,0))</f>
        <v>1.2E-5</v>
      </c>
      <c r="T31" s="12">
        <f>IF(ISERROR(VLOOKUP(B31,'Uni-USD'!$A$2:$G$735,5,0)),"na",VLOOKUP(B31,'Uni-USD'!$A$2:$G$735,5,0))</f>
        <v>8.7910979999999999</v>
      </c>
      <c r="U31">
        <f>IF(ISERROR(VLOOKUP(B31,Crude!$A$2:$G$1264,5,0)),"na",VLOOKUP(B31,Crude!$A$2:$G$1264,5,0))</f>
        <v>90.76</v>
      </c>
      <c r="V31">
        <f>IF(ISERROR(VLOOKUP(B31,Wheat!$A$2:$G$1264,5,0)),"na",VLOOKUP(B31,Wheat!$A$2:$G$1264,5,0))</f>
        <v>779.75</v>
      </c>
    </row>
    <row r="32" spans="1:22" x14ac:dyDescent="0.35">
      <c r="A32">
        <f t="shared" si="0"/>
        <v>2022</v>
      </c>
      <c r="B32" s="10">
        <v>44778</v>
      </c>
      <c r="C32" s="11">
        <f>VLOOKUP(B32,Yields!$A$2:$B$1680,2,0)</f>
        <v>2.21</v>
      </c>
      <c r="D32" s="11">
        <f>IF(ISERROR(VLOOKUP(B32,Silver!$A$2:$G$1265,5,0)),"na",VLOOKUP(B32,Silver!$A$2:$G$1265,5,0))</f>
        <v>19.818999999999999</v>
      </c>
      <c r="E32" s="11">
        <f>IF(ISERROR(VLOOKUP(B32,Gold!$A$2:$G$1264,5,0)),"na",VLOOKUP(B32,Gold!$A$2:$G$1264,5,0))</f>
        <v>1772.9</v>
      </c>
      <c r="F32" s="13">
        <f>IF(ISERROR(VLOOKUP(B32,FXAIX!$A$2:$G$1259,5,0)),"na",VLOOKUP(B32,FXAIX!$A$2:$G$1259,5,0))</f>
        <v>144.009995</v>
      </c>
      <c r="G32" s="13">
        <f>IF(ISERROR(VLOOKUP(B32,SP500v2!$A$2:$G$1259,5,0)),"na",VLOOKUP(B32,SP500v2!$A$2:$G$1259,5,0))</f>
        <v>4145.1899999999996</v>
      </c>
      <c r="H32" s="13">
        <f>IF(ISERROR(VLOOKUP(B32,'ishare R3000 ETF'!$A$2:$G$1260,4,0)),"na",VLOOKUP(B32,'ishare R3000 ETF'!$A$2:$G$1260,4,0))</f>
        <v>237.10000600000001</v>
      </c>
      <c r="I32" s="13">
        <f>IF(ISERROR(VLOOKUP(B32,'^IXIC'!$A$2:$E$1260,5,0)),"na",VLOOKUP(B32,'^IXIC'!$A$2:$E$1260,5,0))</f>
        <v>12657.549805000001</v>
      </c>
      <c r="J32" s="12">
        <f>IF(ISERROR(VLOOKUP(B32,'Russell 2000'!$A$1:$E$1260,5,0)),"na",VLOOKUP(B32,'Russell 2000'!$A$1:$E$1260,5,0))</f>
        <v>1921.8199460000001</v>
      </c>
      <c r="K32" s="12">
        <f>IF(ISERROR(VLOOKUP(B32,'EURUSD=X'!$A$2:$E$1307,4,0)),"na",VLOOKUP(B32,'EURUSD=X'!$A$2:$E$1307,4,0))</f>
        <v>1.0143629999999999</v>
      </c>
      <c r="L32" s="12">
        <f>IF(ISERROR(VLOOKUP(B32,'ETH-USD'!$A$2:$E$1776,5,0)),"na",VLOOKUP(B32,'ETH-USD'!$A$2:$E$1776,5,0))</f>
        <v>1732.254639</v>
      </c>
      <c r="M32" s="13">
        <f>IF(ISERROR(VLOOKUP(B32,'BTC-USD'!$A$2:$E$1828,5,0)),"na",(VLOOKUP(B32,'BTC-USD'!$A$2:$E$1828,5,0)))</f>
        <v>23289.314452999999</v>
      </c>
      <c r="N32" s="12">
        <f>IF(ISERROR(VLOOKUP(B32,'SOL-USD'!$A$2:$E$893,5,0)),"na",VLOOKUP(B32,'SOL-USD'!$A$2:$E$893,5,0))</f>
        <v>40.561031</v>
      </c>
      <c r="O32" s="12">
        <f>IF(ISERROR(VLOOKUP(B32,'AVAX-USD'!$A$2:$E$799,5,0)),"na",VLOOKUP(B32,'AVAX-USD'!$A$2:$E$799,5,0))</f>
        <v>24.949528000000001</v>
      </c>
      <c r="P32" s="12">
        <f>IF(ISERROR(VLOOKUP(B32,'ADA-USD'!$A$2:$E$1776,5,0)),"na",VLOOKUP(B32,'ADA-USD'!$A$2:$E$1776,5,0))</f>
        <v>0.51750300000000005</v>
      </c>
      <c r="Q32" s="12">
        <f>IF(ISERROR(VLOOKUP(B32,'DOT-USD'!$A$2:$E$761,5,0)),"na",VLOOKUP(B32,'DOT-USD'!$A$2:$E$761,5,0))</f>
        <v>8.8134650000000008</v>
      </c>
      <c r="R32" s="14">
        <f>IF(ISERROR(VLOOKUP(B32,'DOGE-USD'!$A$2:$G$1776,5,0)),"na",VLOOKUP(B32,'DOGE-USD'!$A$2:$G$1776,5,0))</f>
        <v>6.9764999999999994E-2</v>
      </c>
      <c r="S32" s="14">
        <f>IF(ISERROR(VLOOKUP(B32,'SHIB-USD'!$A$2:$G$780,5,0)),"na",VLOOKUP(B32,'SHIB-USD'!$A$2:$G$780,5,0))</f>
        <v>1.2E-5</v>
      </c>
      <c r="T32" s="12">
        <f>IF(ISERROR(VLOOKUP(B32,'Uni-USD'!$A$2:$G$735,5,0)),"na",VLOOKUP(B32,'Uni-USD'!$A$2:$G$735,5,0))</f>
        <v>8.9579959999999996</v>
      </c>
      <c r="U32">
        <f>IF(ISERROR(VLOOKUP(B32,Crude!$A$2:$G$1264,5,0)),"na",VLOOKUP(B32,Crude!$A$2:$G$1264,5,0))</f>
        <v>89.01</v>
      </c>
      <c r="V32">
        <f>IF(ISERROR(VLOOKUP(B32,Wheat!$A$2:$G$1264,5,0)),"na",VLOOKUP(B32,Wheat!$A$2:$G$1264,5,0))</f>
        <v>775.75</v>
      </c>
    </row>
    <row r="33" spans="1:22" x14ac:dyDescent="0.35">
      <c r="A33">
        <f t="shared" si="0"/>
        <v>2022</v>
      </c>
      <c r="B33" s="10">
        <v>44777</v>
      </c>
      <c r="C33" s="11">
        <f>VLOOKUP(B33,Yields!$A$2:$B$1680,2,0)</f>
        <v>2.19</v>
      </c>
      <c r="D33" s="11">
        <f>IF(ISERROR(VLOOKUP(B33,Silver!$A$2:$G$1265,5,0)),"na",VLOOKUP(B33,Silver!$A$2:$G$1265,5,0))</f>
        <v>20.099</v>
      </c>
      <c r="E33" s="11">
        <f>IF(ISERROR(VLOOKUP(B33,Gold!$A$2:$G$1264,5,0)),"na",VLOOKUP(B33,Gold!$A$2:$G$1264,5,0))</f>
        <v>1788.5</v>
      </c>
      <c r="F33" s="13">
        <f>IF(ISERROR(VLOOKUP(B33,FXAIX!$A$2:$G$1259,5,0)),"na",VLOOKUP(B33,FXAIX!$A$2:$G$1259,5,0))</f>
        <v>144.229996</v>
      </c>
      <c r="G33" s="13">
        <f>IF(ISERROR(VLOOKUP(B33,SP500v2!$A$2:$G$1259,5,0)),"na",VLOOKUP(B33,SP500v2!$A$2:$G$1259,5,0))</f>
        <v>4151.9399999999996</v>
      </c>
      <c r="H33" s="13">
        <f>IF(ISERROR(VLOOKUP(B33,'ishare R3000 ETF'!$A$2:$G$1260,4,0)),"na",VLOOKUP(B33,'ishare R3000 ETF'!$A$2:$G$1260,4,0))</f>
        <v>238.94000199999999</v>
      </c>
      <c r="I33" s="13">
        <f>IF(ISERROR(VLOOKUP(B33,'^IXIC'!$A$2:$E$1260,5,0)),"na",VLOOKUP(B33,'^IXIC'!$A$2:$E$1260,5,0))</f>
        <v>12720.580078000001</v>
      </c>
      <c r="J33" s="12">
        <f>IF(ISERROR(VLOOKUP(B33,'Russell 2000'!$A$1:$E$1260,5,0)),"na",VLOOKUP(B33,'Russell 2000'!$A$1:$E$1260,5,0))</f>
        <v>1906.459961</v>
      </c>
      <c r="K33" s="12">
        <f>IF(ISERROR(VLOOKUP(B33,'EURUSD=X'!$A$2:$E$1307,4,0)),"na",VLOOKUP(B33,'EURUSD=X'!$A$2:$E$1307,4,0))</f>
        <v>1.0156000000000001</v>
      </c>
      <c r="L33" s="12">
        <f>IF(ISERROR(VLOOKUP(B33,'ETH-USD'!$A$2:$E$1776,5,0)),"na",VLOOKUP(B33,'ETH-USD'!$A$2:$E$1776,5,0))</f>
        <v>1608.205811</v>
      </c>
      <c r="M33" s="13">
        <f>IF(ISERROR(VLOOKUP(B33,'BTC-USD'!$A$2:$E$1828,5,0)),"na",(VLOOKUP(B33,'BTC-USD'!$A$2:$E$1828,5,0)))</f>
        <v>22630.957031000002</v>
      </c>
      <c r="N33" s="12">
        <f>IF(ISERROR(VLOOKUP(B33,'SOL-USD'!$A$2:$E$893,5,0)),"na",VLOOKUP(B33,'SOL-USD'!$A$2:$E$893,5,0))</f>
        <v>38.830672999999997</v>
      </c>
      <c r="O33" s="12">
        <f>IF(ISERROR(VLOOKUP(B33,'AVAX-USD'!$A$2:$E$799,5,0)),"na",VLOOKUP(B33,'AVAX-USD'!$A$2:$E$799,5,0))</f>
        <v>23.375620000000001</v>
      </c>
      <c r="P33" s="12">
        <f>IF(ISERROR(VLOOKUP(B33,'ADA-USD'!$A$2:$E$1776,5,0)),"na",VLOOKUP(B33,'ADA-USD'!$A$2:$E$1776,5,0))</f>
        <v>0.499668</v>
      </c>
      <c r="Q33" s="12">
        <f>IF(ISERROR(VLOOKUP(B33,'DOT-USD'!$A$2:$E$761,5,0)),"na",VLOOKUP(B33,'DOT-USD'!$A$2:$E$761,5,0))</f>
        <v>8.0893390000000007</v>
      </c>
      <c r="R33" s="14">
        <f>IF(ISERROR(VLOOKUP(B33,'DOGE-USD'!$A$2:$G$1776,5,0)),"na",VLOOKUP(B33,'DOGE-USD'!$A$2:$G$1776,5,0))</f>
        <v>6.7357E-2</v>
      </c>
      <c r="S33" s="14">
        <f>IF(ISERROR(VLOOKUP(B33,'SHIB-USD'!$A$2:$G$780,5,0)),"na",VLOOKUP(B33,'SHIB-USD'!$A$2:$G$780,5,0))</f>
        <v>1.2E-5</v>
      </c>
      <c r="T33" s="12">
        <f>IF(ISERROR(VLOOKUP(B33,'Uni-USD'!$A$2:$G$735,5,0)),"na",VLOOKUP(B33,'Uni-USD'!$A$2:$G$735,5,0))</f>
        <v>8.8252810000000004</v>
      </c>
      <c r="U33">
        <f>IF(ISERROR(VLOOKUP(B33,Crude!$A$2:$G$1264,5,0)),"na",VLOOKUP(B33,Crude!$A$2:$G$1264,5,0))</f>
        <v>88.54</v>
      </c>
      <c r="V33">
        <f>IF(ISERROR(VLOOKUP(B33,Wheat!$A$2:$G$1264,5,0)),"na",VLOOKUP(B33,Wheat!$A$2:$G$1264,5,0))</f>
        <v>782.5</v>
      </c>
    </row>
    <row r="34" spans="1:22" x14ac:dyDescent="0.35">
      <c r="A34">
        <f t="shared" si="0"/>
        <v>2022</v>
      </c>
      <c r="B34" s="10">
        <v>44776</v>
      </c>
      <c r="C34" s="11">
        <f>VLOOKUP(B34,Yields!$A$2:$B$1680,2,0)</f>
        <v>2.2000000000000002</v>
      </c>
      <c r="D34" s="11">
        <f>IF(ISERROR(VLOOKUP(B34,Silver!$A$2:$G$1265,5,0)),"na",VLOOKUP(B34,Silver!$A$2:$G$1265,5,0))</f>
        <v>19.864999999999998</v>
      </c>
      <c r="E34" s="11">
        <f>IF(ISERROR(VLOOKUP(B34,Gold!$A$2:$G$1264,5,0)),"na",VLOOKUP(B34,Gold!$A$2:$G$1264,5,0))</f>
        <v>1758</v>
      </c>
      <c r="F34" s="13">
        <f>IF(ISERROR(VLOOKUP(B34,FXAIX!$A$2:$G$1259,5,0)),"na",VLOOKUP(B34,FXAIX!$A$2:$G$1259,5,0))</f>
        <v>144.33000200000001</v>
      </c>
      <c r="G34" s="13">
        <f>IF(ISERROR(VLOOKUP(B34,SP500v2!$A$2:$G$1259,5,0)),"na",VLOOKUP(B34,SP500v2!$A$2:$G$1259,5,0))</f>
        <v>4155.17</v>
      </c>
      <c r="H34" s="13">
        <f>IF(ISERROR(VLOOKUP(B34,'ishare R3000 ETF'!$A$2:$G$1260,4,0)),"na",VLOOKUP(B34,'ishare R3000 ETF'!$A$2:$G$1260,4,0))</f>
        <v>237.58000200000001</v>
      </c>
      <c r="I34" s="13">
        <f>IF(ISERROR(VLOOKUP(B34,'^IXIC'!$A$2:$E$1260,5,0)),"na",VLOOKUP(B34,'^IXIC'!$A$2:$E$1260,5,0))</f>
        <v>12668.160156</v>
      </c>
      <c r="J34" s="12">
        <f>IF(ISERROR(VLOOKUP(B34,'Russell 2000'!$A$1:$E$1260,5,0)),"na",VLOOKUP(B34,'Russell 2000'!$A$1:$E$1260,5,0))</f>
        <v>1908.9300539999999</v>
      </c>
      <c r="K34" s="12">
        <f>IF(ISERROR(VLOOKUP(B34,'EURUSD=X'!$A$2:$E$1307,4,0)),"na",VLOOKUP(B34,'EURUSD=X'!$A$2:$E$1307,4,0))</f>
        <v>1.0123200000000001</v>
      </c>
      <c r="L34" s="12">
        <f>IF(ISERROR(VLOOKUP(B34,'ETH-USD'!$A$2:$E$1776,5,0)),"na",VLOOKUP(B34,'ETH-USD'!$A$2:$E$1776,5,0))</f>
        <v>1618.8745120000001</v>
      </c>
      <c r="M34" s="13">
        <f>IF(ISERROR(VLOOKUP(B34,'BTC-USD'!$A$2:$E$1828,5,0)),"na",(VLOOKUP(B34,'BTC-USD'!$A$2:$E$1828,5,0)))</f>
        <v>22846.507813</v>
      </c>
      <c r="N34" s="12">
        <f>IF(ISERROR(VLOOKUP(B34,'SOL-USD'!$A$2:$E$893,5,0)),"na",VLOOKUP(B34,'SOL-USD'!$A$2:$E$893,5,0))</f>
        <v>38.544418</v>
      </c>
      <c r="O34" s="12">
        <f>IF(ISERROR(VLOOKUP(B34,'AVAX-USD'!$A$2:$E$799,5,0)),"na",VLOOKUP(B34,'AVAX-USD'!$A$2:$E$799,5,0))</f>
        <v>23.071916999999999</v>
      </c>
      <c r="P34" s="12">
        <f>IF(ISERROR(VLOOKUP(B34,'ADA-USD'!$A$2:$E$1776,5,0)),"na",VLOOKUP(B34,'ADA-USD'!$A$2:$E$1776,5,0))</f>
        <v>0.50098799999999999</v>
      </c>
      <c r="Q34" s="12">
        <f>IF(ISERROR(VLOOKUP(B34,'DOT-USD'!$A$2:$E$761,5,0)),"na",VLOOKUP(B34,'DOT-USD'!$A$2:$E$761,5,0))</f>
        <v>8.0075310000000002</v>
      </c>
      <c r="R34" s="14">
        <f>IF(ISERROR(VLOOKUP(B34,'DOGE-USD'!$A$2:$G$1776,5,0)),"na",VLOOKUP(B34,'DOGE-USD'!$A$2:$G$1776,5,0))</f>
        <v>6.6195000000000004E-2</v>
      </c>
      <c r="S34" s="14">
        <f>IF(ISERROR(VLOOKUP(B34,'SHIB-USD'!$A$2:$G$780,5,0)),"na",VLOOKUP(B34,'SHIB-USD'!$A$2:$G$780,5,0))</f>
        <v>1.2E-5</v>
      </c>
      <c r="T34" s="12">
        <f>IF(ISERROR(VLOOKUP(B34,'Uni-USD'!$A$2:$G$735,5,0)),"na",VLOOKUP(B34,'Uni-USD'!$A$2:$G$735,5,0))</f>
        <v>8.9832389999999993</v>
      </c>
      <c r="U34">
        <f>IF(ISERROR(VLOOKUP(B34,Crude!$A$2:$G$1264,5,0)),"na",VLOOKUP(B34,Crude!$A$2:$G$1264,5,0))</f>
        <v>90.66</v>
      </c>
      <c r="V34">
        <f>IF(ISERROR(VLOOKUP(B34,Wheat!$A$2:$G$1264,5,0)),"na",VLOOKUP(B34,Wheat!$A$2:$G$1264,5,0))</f>
        <v>763.75</v>
      </c>
    </row>
    <row r="35" spans="1:22" x14ac:dyDescent="0.35">
      <c r="A35">
        <f t="shared" si="0"/>
        <v>2022</v>
      </c>
      <c r="B35" s="10">
        <v>44775</v>
      </c>
      <c r="C35" s="11">
        <f>VLOOKUP(B35,Yields!$A$2:$B$1680,2,0)</f>
        <v>2.2200000000000002</v>
      </c>
      <c r="D35" s="11">
        <f>IF(ISERROR(VLOOKUP(B35,Silver!$A$2:$G$1265,5,0)),"na",VLOOKUP(B35,Silver!$A$2:$G$1265,5,0))</f>
        <v>20.105</v>
      </c>
      <c r="E35" s="11">
        <f>IF(ISERROR(VLOOKUP(B35,Gold!$A$2:$G$1264,5,0)),"na",VLOOKUP(B35,Gold!$A$2:$G$1264,5,0))</f>
        <v>1771.1</v>
      </c>
      <c r="F35" s="13">
        <f>IF(ISERROR(VLOOKUP(B35,FXAIX!$A$2:$G$1259,5,0)),"na",VLOOKUP(B35,FXAIX!$A$2:$G$1259,5,0))</f>
        <v>142.10000600000001</v>
      </c>
      <c r="G35" s="13">
        <f>IF(ISERROR(VLOOKUP(B35,SP500v2!$A$2:$G$1259,5,0)),"na",VLOOKUP(B35,SP500v2!$A$2:$G$1259,5,0))</f>
        <v>4091.19</v>
      </c>
      <c r="H35" s="13">
        <f>IF(ISERROR(VLOOKUP(B35,'ishare R3000 ETF'!$A$2:$G$1260,4,0)),"na",VLOOKUP(B35,'ishare R3000 ETF'!$A$2:$G$1260,4,0))</f>
        <v>235.470001</v>
      </c>
      <c r="I35" s="13">
        <f>IF(ISERROR(VLOOKUP(B35,'^IXIC'!$A$2:$E$1260,5,0)),"na",VLOOKUP(B35,'^IXIC'!$A$2:$E$1260,5,0))</f>
        <v>12348.759765999999</v>
      </c>
      <c r="J35" s="12">
        <f>IF(ISERROR(VLOOKUP(B35,'Russell 2000'!$A$1:$E$1260,5,0)),"na",VLOOKUP(B35,'Russell 2000'!$A$1:$E$1260,5,0))</f>
        <v>1882.4499510000001</v>
      </c>
      <c r="K35" s="12">
        <f>IF(ISERROR(VLOOKUP(B35,'EURUSD=X'!$A$2:$E$1307,4,0)),"na",VLOOKUP(B35,'EURUSD=X'!$A$2:$E$1307,4,0))</f>
        <v>1.0183709999999999</v>
      </c>
      <c r="L35" s="12">
        <f>IF(ISERROR(VLOOKUP(B35,'ETH-USD'!$A$2:$E$1776,5,0)),"na",VLOOKUP(B35,'ETH-USD'!$A$2:$E$1776,5,0))</f>
        <v>1632.9454350000001</v>
      </c>
      <c r="M35" s="13">
        <f>IF(ISERROR(VLOOKUP(B35,'BTC-USD'!$A$2:$E$1828,5,0)),"na",(VLOOKUP(B35,'BTC-USD'!$A$2:$E$1828,5,0)))</f>
        <v>22978.117188</v>
      </c>
      <c r="N35" s="12">
        <f>IF(ISERROR(VLOOKUP(B35,'SOL-USD'!$A$2:$E$893,5,0)),"na",VLOOKUP(B35,'SOL-USD'!$A$2:$E$893,5,0))</f>
        <v>39.754505000000002</v>
      </c>
      <c r="O35" s="12">
        <f>IF(ISERROR(VLOOKUP(B35,'AVAX-USD'!$A$2:$E$799,5,0)),"na",VLOOKUP(B35,'AVAX-USD'!$A$2:$E$799,5,0))</f>
        <v>22.861056999999999</v>
      </c>
      <c r="P35" s="12">
        <f>IF(ISERROR(VLOOKUP(B35,'ADA-USD'!$A$2:$E$1776,5,0)),"na",VLOOKUP(B35,'ADA-USD'!$A$2:$E$1776,5,0))</f>
        <v>0.49683300000000002</v>
      </c>
      <c r="Q35" s="12">
        <f>IF(ISERROR(VLOOKUP(B35,'DOT-USD'!$A$2:$E$761,5,0)),"na",VLOOKUP(B35,'DOT-USD'!$A$2:$E$761,5,0))</f>
        <v>7.9389909999999997</v>
      </c>
      <c r="R35" s="14">
        <f>IF(ISERROR(VLOOKUP(B35,'DOGE-USD'!$A$2:$G$1776,5,0)),"na",VLOOKUP(B35,'DOGE-USD'!$A$2:$G$1776,5,0))</f>
        <v>6.6694000000000003E-2</v>
      </c>
      <c r="S35" s="14">
        <f>IF(ISERROR(VLOOKUP(B35,'SHIB-USD'!$A$2:$G$780,5,0)),"na",VLOOKUP(B35,'SHIB-USD'!$A$2:$G$780,5,0))</f>
        <v>1.2E-5</v>
      </c>
      <c r="T35" s="12">
        <f>IF(ISERROR(VLOOKUP(B35,'Uni-USD'!$A$2:$G$735,5,0)),"na",VLOOKUP(B35,'Uni-USD'!$A$2:$G$735,5,0))</f>
        <v>8.2899770000000004</v>
      </c>
      <c r="U35">
        <f>IF(ISERROR(VLOOKUP(B35,Crude!$A$2:$G$1264,5,0)),"na",VLOOKUP(B35,Crude!$A$2:$G$1264,5,0))</f>
        <v>94.42</v>
      </c>
      <c r="V35">
        <f>IF(ISERROR(VLOOKUP(B35,Wheat!$A$2:$G$1264,5,0)),"na",VLOOKUP(B35,Wheat!$A$2:$G$1264,5,0))</f>
        <v>774.75</v>
      </c>
    </row>
    <row r="36" spans="1:22" x14ac:dyDescent="0.35">
      <c r="A36">
        <f t="shared" si="0"/>
        <v>2022</v>
      </c>
      <c r="B36" s="10">
        <v>44774</v>
      </c>
      <c r="C36" s="11">
        <f>VLOOKUP(B36,Yields!$A$2:$B$1680,2,0)</f>
        <v>2.2200000000000002</v>
      </c>
      <c r="D36" s="11">
        <f>IF(ISERROR(VLOOKUP(B36,Silver!$A$2:$G$1265,5,0)),"na",VLOOKUP(B36,Silver!$A$2:$G$1265,5,0))</f>
        <v>20.321999999999999</v>
      </c>
      <c r="E36" s="11">
        <f>IF(ISERROR(VLOOKUP(B36,Gold!$A$2:$G$1264,5,0)),"na",VLOOKUP(B36,Gold!$A$2:$G$1264,5,0))</f>
        <v>1769</v>
      </c>
      <c r="F36" s="13">
        <f>IF(ISERROR(VLOOKUP(B36,FXAIX!$A$2:$G$1259,5,0)),"na",VLOOKUP(B36,FXAIX!$A$2:$G$1259,5,0))</f>
        <v>143.05999800000001</v>
      </c>
      <c r="G36" s="13">
        <f>IF(ISERROR(VLOOKUP(B36,SP500v2!$A$2:$G$1259,5,0)),"na",VLOOKUP(B36,SP500v2!$A$2:$G$1259,5,0))</f>
        <v>4118.63</v>
      </c>
      <c r="H36" s="13">
        <f>IF(ISERROR(VLOOKUP(B36,'ishare R3000 ETF'!$A$2:$G$1260,4,0)),"na",VLOOKUP(B36,'ishare R3000 ETF'!$A$2:$G$1260,4,0))</f>
        <v>235.89999399999999</v>
      </c>
      <c r="I36" s="13">
        <f>IF(ISERROR(VLOOKUP(B36,'^IXIC'!$A$2:$E$1260,5,0)),"na",VLOOKUP(B36,'^IXIC'!$A$2:$E$1260,5,0))</f>
        <v>12368.980469</v>
      </c>
      <c r="J36" s="12">
        <f>IF(ISERROR(VLOOKUP(B36,'Russell 2000'!$A$1:$E$1260,5,0)),"na",VLOOKUP(B36,'Russell 2000'!$A$1:$E$1260,5,0))</f>
        <v>1883.3100589999999</v>
      </c>
      <c r="K36" s="12">
        <f>IF(ISERROR(VLOOKUP(B36,'EURUSD=X'!$A$2:$E$1307,4,0)),"na",VLOOKUP(B36,'EURUSD=X'!$A$2:$E$1307,4,0))</f>
        <v>1.0209600000000001</v>
      </c>
      <c r="L36" s="12">
        <f>IF(ISERROR(VLOOKUP(B36,'ETH-USD'!$A$2:$E$1776,5,0)),"na",VLOOKUP(B36,'ETH-USD'!$A$2:$E$1776,5,0))</f>
        <v>1635.1958010000001</v>
      </c>
      <c r="M36" s="13">
        <f>IF(ISERROR(VLOOKUP(B36,'BTC-USD'!$A$2:$E$1828,5,0)),"na",(VLOOKUP(B36,'BTC-USD'!$A$2:$E$1828,5,0)))</f>
        <v>23314.199218999998</v>
      </c>
      <c r="N36" s="12">
        <f>IF(ISERROR(VLOOKUP(B36,'SOL-USD'!$A$2:$E$893,5,0)),"na",VLOOKUP(B36,'SOL-USD'!$A$2:$E$893,5,0))</f>
        <v>41.786484000000002</v>
      </c>
      <c r="O36" s="12">
        <f>IF(ISERROR(VLOOKUP(B36,'AVAX-USD'!$A$2:$E$799,5,0)),"na",VLOOKUP(B36,'AVAX-USD'!$A$2:$E$799,5,0))</f>
        <v>23.658235999999999</v>
      </c>
      <c r="P36" s="12">
        <f>IF(ISERROR(VLOOKUP(B36,'ADA-USD'!$A$2:$E$1776,5,0)),"na",VLOOKUP(B36,'ADA-USD'!$A$2:$E$1776,5,0))</f>
        <v>0.514123</v>
      </c>
      <c r="Q36" s="12">
        <f>IF(ISERROR(VLOOKUP(B36,'DOT-USD'!$A$2:$E$761,5,0)),"na",VLOOKUP(B36,'DOT-USD'!$A$2:$E$761,5,0))</f>
        <v>8.194032</v>
      </c>
      <c r="R36" s="14">
        <f>IF(ISERROR(VLOOKUP(B36,'DOGE-USD'!$A$2:$G$1776,5,0)),"na",VLOOKUP(B36,'DOGE-USD'!$A$2:$G$1776,5,0))</f>
        <v>6.8724999999999994E-2</v>
      </c>
      <c r="S36" s="14">
        <f>IF(ISERROR(VLOOKUP(B36,'SHIB-USD'!$A$2:$G$780,5,0)),"na",VLOOKUP(B36,'SHIB-USD'!$A$2:$G$780,5,0))</f>
        <v>1.2E-5</v>
      </c>
      <c r="T36" s="12">
        <f>IF(ISERROR(VLOOKUP(B36,'Uni-USD'!$A$2:$G$735,5,0)),"na",VLOOKUP(B36,'Uni-USD'!$A$2:$G$735,5,0))</f>
        <v>8.3833909999999996</v>
      </c>
      <c r="U36">
        <f>IF(ISERROR(VLOOKUP(B36,Crude!$A$2:$G$1264,5,0)),"na",VLOOKUP(B36,Crude!$A$2:$G$1264,5,0))</f>
        <v>93.89</v>
      </c>
      <c r="V36">
        <f>IF(ISERROR(VLOOKUP(B36,Wheat!$A$2:$G$1264,5,0)),"na",VLOOKUP(B36,Wheat!$A$2:$G$1264,5,0))</f>
        <v>800.25</v>
      </c>
    </row>
    <row r="37" spans="1:22" x14ac:dyDescent="0.35">
      <c r="A37">
        <f t="shared" si="0"/>
        <v>2022</v>
      </c>
      <c r="B37" s="10">
        <v>44771</v>
      </c>
      <c r="C37" s="11">
        <f>VLOOKUP(B37,Yields!$A$2:$B$1680,2,0)</f>
        <v>2.2200000000000002</v>
      </c>
      <c r="D37" s="11">
        <f>IF(ISERROR(VLOOKUP(B37,Silver!$A$2:$G$1265,5,0)),"na",VLOOKUP(B37,Silver!$A$2:$G$1265,5,0))</f>
        <v>20.155999999999999</v>
      </c>
      <c r="E37" s="11">
        <f>IF(ISERROR(VLOOKUP(B37,Gold!$A$2:$G$1264,5,0)),"na",VLOOKUP(B37,Gold!$A$2:$G$1264,5,0))</f>
        <v>1762.9</v>
      </c>
      <c r="F37" s="13">
        <f>IF(ISERROR(VLOOKUP(B37,FXAIX!$A$2:$G$1259,5,0)),"na",VLOOKUP(B37,FXAIX!$A$2:$G$1259,5,0))</f>
        <v>143.46000699999999</v>
      </c>
      <c r="G37" s="13">
        <f>IF(ISERROR(VLOOKUP(B37,SP500v2!$A$2:$G$1259,5,0)),"na",VLOOKUP(B37,SP500v2!$A$2:$G$1259,5,0))</f>
        <v>4130.29</v>
      </c>
      <c r="H37" s="13">
        <f>IF(ISERROR(VLOOKUP(B37,'ishare R3000 ETF'!$A$2:$G$1260,4,0)),"na",VLOOKUP(B37,'ishare R3000 ETF'!$A$2:$G$1260,4,0))</f>
        <v>235.08000200000001</v>
      </c>
      <c r="I37" s="13">
        <f>IF(ISERROR(VLOOKUP(B37,'^IXIC'!$A$2:$E$1260,5,0)),"na",VLOOKUP(B37,'^IXIC'!$A$2:$E$1260,5,0))</f>
        <v>12390.690430000001</v>
      </c>
      <c r="J37" s="12">
        <f>IF(ISERROR(VLOOKUP(B37,'Russell 2000'!$A$1:$E$1260,5,0)),"na",VLOOKUP(B37,'Russell 2000'!$A$1:$E$1260,5,0))</f>
        <v>1885.2299800000001</v>
      </c>
      <c r="K37" s="12">
        <f>IF(ISERROR(VLOOKUP(B37,'EURUSD=X'!$A$2:$E$1307,4,0)),"na",VLOOKUP(B37,'EURUSD=X'!$A$2:$E$1307,4,0))</f>
        <v>1.014858</v>
      </c>
      <c r="L37" s="12">
        <f>IF(ISERROR(VLOOKUP(B37,'ETH-USD'!$A$2:$E$1776,5,0)),"na",VLOOKUP(B37,'ETH-USD'!$A$2:$E$1776,5,0))</f>
        <v>1727.406982</v>
      </c>
      <c r="M37" s="13">
        <f>IF(ISERROR(VLOOKUP(B37,'BTC-USD'!$A$2:$E$1828,5,0)),"na",(VLOOKUP(B37,'BTC-USD'!$A$2:$E$1828,5,0)))</f>
        <v>23804.632813</v>
      </c>
      <c r="N37" s="12">
        <f>IF(ISERROR(VLOOKUP(B37,'SOL-USD'!$A$2:$E$893,5,0)),"na",VLOOKUP(B37,'SOL-USD'!$A$2:$E$893,5,0))</f>
        <v>41.926997999999998</v>
      </c>
      <c r="O37" s="12">
        <f>IF(ISERROR(VLOOKUP(B37,'AVAX-USD'!$A$2:$E$799,5,0)),"na",VLOOKUP(B37,'AVAX-USD'!$A$2:$E$799,5,0))</f>
        <v>24.522364</v>
      </c>
      <c r="P37" s="12">
        <f>IF(ISERROR(VLOOKUP(B37,'ADA-USD'!$A$2:$E$1776,5,0)),"na",VLOOKUP(B37,'ADA-USD'!$A$2:$E$1776,5,0))</f>
        <v>0.52333499999999999</v>
      </c>
      <c r="Q37" s="12">
        <f>IF(ISERROR(VLOOKUP(B37,'DOT-USD'!$A$2:$E$761,5,0)),"na",VLOOKUP(B37,'DOT-USD'!$A$2:$E$761,5,0))</f>
        <v>8.1855869999999999</v>
      </c>
      <c r="R37" s="14">
        <f>IF(ISERROR(VLOOKUP(B37,'DOGE-USD'!$A$2:$G$1776,5,0)),"na",VLOOKUP(B37,'DOGE-USD'!$A$2:$G$1776,5,0))</f>
        <v>6.8908999999999998E-2</v>
      </c>
      <c r="S37" s="14">
        <f>IF(ISERROR(VLOOKUP(B37,'SHIB-USD'!$A$2:$G$780,5,0)),"na",VLOOKUP(B37,'SHIB-USD'!$A$2:$G$780,5,0))</f>
        <v>1.2E-5</v>
      </c>
      <c r="T37" s="12">
        <f>IF(ISERROR(VLOOKUP(B37,'Uni-USD'!$A$2:$G$735,5,0)),"na",VLOOKUP(B37,'Uni-USD'!$A$2:$G$735,5,0))</f>
        <v>9.0197090000000006</v>
      </c>
      <c r="U37">
        <f>IF(ISERROR(VLOOKUP(B37,Crude!$A$2:$G$1264,5,0)),"na",VLOOKUP(B37,Crude!$A$2:$G$1264,5,0))</f>
        <v>98.62</v>
      </c>
      <c r="V37">
        <f>IF(ISERROR(VLOOKUP(B37,Wheat!$A$2:$G$1264,5,0)),"na",VLOOKUP(B37,Wheat!$A$2:$G$1264,5,0))</f>
        <v>807.75</v>
      </c>
    </row>
    <row r="38" spans="1:22" x14ac:dyDescent="0.35">
      <c r="A38">
        <f t="shared" si="0"/>
        <v>2022</v>
      </c>
      <c r="B38" s="10">
        <v>44770</v>
      </c>
      <c r="C38" s="11">
        <f>VLOOKUP(B38,Yields!$A$2:$B$1680,2,0)</f>
        <v>2.2000000000000002</v>
      </c>
      <c r="D38" s="11">
        <f>IF(ISERROR(VLOOKUP(B38,Silver!$A$2:$G$1265,5,0)),"na",VLOOKUP(B38,Silver!$A$2:$G$1265,5,0))</f>
        <v>19.827000000000002</v>
      </c>
      <c r="E38" s="11">
        <f>IF(ISERROR(VLOOKUP(B38,Gold!$A$2:$G$1264,5,0)),"na",VLOOKUP(B38,Gold!$A$2:$G$1264,5,0))</f>
        <v>1750.3</v>
      </c>
      <c r="F38" s="13">
        <f>IF(ISERROR(VLOOKUP(B38,FXAIX!$A$2:$G$1259,5,0)),"na",VLOOKUP(B38,FXAIX!$A$2:$G$1259,5,0))</f>
        <v>141.429993</v>
      </c>
      <c r="G38" s="13">
        <f>IF(ISERROR(VLOOKUP(B38,SP500v2!$A$2:$G$1259,5,0)),"na",VLOOKUP(B38,SP500v2!$A$2:$G$1259,5,0))</f>
        <v>4072.43</v>
      </c>
      <c r="H38" s="13">
        <f>IF(ISERROR(VLOOKUP(B38,'ishare R3000 ETF'!$A$2:$G$1260,4,0)),"na",VLOOKUP(B38,'ishare R3000 ETF'!$A$2:$G$1260,4,0))</f>
        <v>230.050003</v>
      </c>
      <c r="I38" s="13">
        <f>IF(ISERROR(VLOOKUP(B38,'^IXIC'!$A$2:$E$1260,5,0)),"na",VLOOKUP(B38,'^IXIC'!$A$2:$E$1260,5,0))</f>
        <v>12162.589844</v>
      </c>
      <c r="J38" s="12">
        <f>IF(ISERROR(VLOOKUP(B38,'Russell 2000'!$A$1:$E$1260,5,0)),"na",VLOOKUP(B38,'Russell 2000'!$A$1:$E$1260,5,0))</f>
        <v>1873.030029</v>
      </c>
      <c r="K38" s="12">
        <f>IF(ISERROR(VLOOKUP(B38,'EURUSD=X'!$A$2:$E$1307,4,0)),"na",VLOOKUP(B38,'EURUSD=X'!$A$2:$E$1307,4,0))</f>
        <v>1.0115719999999999</v>
      </c>
      <c r="L38" s="12">
        <f>IF(ISERROR(VLOOKUP(B38,'ETH-USD'!$A$2:$E$1776,5,0)),"na",VLOOKUP(B38,'ETH-USD'!$A$2:$E$1776,5,0))</f>
        <v>1725.4681399999999</v>
      </c>
      <c r="M38" s="13">
        <f>IF(ISERROR(VLOOKUP(B38,'BTC-USD'!$A$2:$E$1828,5,0)),"na",(VLOOKUP(B38,'BTC-USD'!$A$2:$E$1828,5,0)))</f>
        <v>23843.886718999998</v>
      </c>
      <c r="N38" s="12">
        <f>IF(ISERROR(VLOOKUP(B38,'SOL-USD'!$A$2:$E$893,5,0)),"na",VLOOKUP(B38,'SOL-USD'!$A$2:$E$893,5,0))</f>
        <v>42.845267999999997</v>
      </c>
      <c r="O38" s="12">
        <f>IF(ISERROR(VLOOKUP(B38,'AVAX-USD'!$A$2:$E$799,5,0)),"na",VLOOKUP(B38,'AVAX-USD'!$A$2:$E$799,5,0))</f>
        <v>24.237096999999999</v>
      </c>
      <c r="P38" s="12">
        <f>IF(ISERROR(VLOOKUP(B38,'ADA-USD'!$A$2:$E$1776,5,0)),"na",VLOOKUP(B38,'ADA-USD'!$A$2:$E$1776,5,0))</f>
        <v>0.51332800000000001</v>
      </c>
      <c r="Q38" s="12">
        <f>IF(ISERROR(VLOOKUP(B38,'DOT-USD'!$A$2:$E$761,5,0)),"na",VLOOKUP(B38,'DOT-USD'!$A$2:$E$761,5,0))</f>
        <v>7.8612450000000003</v>
      </c>
      <c r="R38" s="14">
        <f>IF(ISERROR(VLOOKUP(B38,'DOGE-USD'!$A$2:$G$1776,5,0)),"na",VLOOKUP(B38,'DOGE-USD'!$A$2:$G$1776,5,0))</f>
        <v>6.9108000000000003E-2</v>
      </c>
      <c r="S38" s="14">
        <f>IF(ISERROR(VLOOKUP(B38,'SHIB-USD'!$A$2:$G$780,5,0)),"na",VLOOKUP(B38,'SHIB-USD'!$A$2:$G$780,5,0))</f>
        <v>1.2E-5</v>
      </c>
      <c r="T38" s="12">
        <f>IF(ISERROR(VLOOKUP(B38,'Uni-USD'!$A$2:$G$735,5,0)),"na",VLOOKUP(B38,'Uni-USD'!$A$2:$G$735,5,0))</f>
        <v>9.2737970000000001</v>
      </c>
      <c r="U38">
        <f>IF(ISERROR(VLOOKUP(B38,Crude!$A$2:$G$1264,5,0)),"na",VLOOKUP(B38,Crude!$A$2:$G$1264,5,0))</f>
        <v>96.42</v>
      </c>
      <c r="V38">
        <f>IF(ISERROR(VLOOKUP(B38,Wheat!$A$2:$G$1264,5,0)),"na",VLOOKUP(B38,Wheat!$A$2:$G$1264,5,0))</f>
        <v>817</v>
      </c>
    </row>
    <row r="39" spans="1:22" x14ac:dyDescent="0.35">
      <c r="A39">
        <f t="shared" si="0"/>
        <v>2022</v>
      </c>
      <c r="B39" s="10">
        <v>44769</v>
      </c>
      <c r="C39" s="11">
        <f>VLOOKUP(B39,Yields!$A$2:$B$1680,2,0)</f>
        <v>2.14</v>
      </c>
      <c r="D39" s="11">
        <f>IF(ISERROR(VLOOKUP(B39,Silver!$A$2:$G$1265,5,0)),"na",VLOOKUP(B39,Silver!$A$2:$G$1265,5,0))</f>
        <v>18.553000000000001</v>
      </c>
      <c r="E39" s="11">
        <f>IF(ISERROR(VLOOKUP(B39,Gold!$A$2:$G$1264,5,0)),"na",VLOOKUP(B39,Gold!$A$2:$G$1264,5,0))</f>
        <v>1719.1</v>
      </c>
      <c r="F39" s="13">
        <f>IF(ISERROR(VLOOKUP(B39,FXAIX!$A$2:$G$1259,5,0)),"na",VLOOKUP(B39,FXAIX!$A$2:$G$1259,5,0))</f>
        <v>139.720001</v>
      </c>
      <c r="G39" s="13">
        <f>IF(ISERROR(VLOOKUP(B39,SP500v2!$A$2:$G$1259,5,0)),"na",VLOOKUP(B39,SP500v2!$A$2:$G$1259,5,0))</f>
        <v>4023.61</v>
      </c>
      <c r="H39" s="13">
        <f>IF(ISERROR(VLOOKUP(B39,'ishare R3000 ETF'!$A$2:$G$1260,4,0)),"na",VLOOKUP(B39,'ishare R3000 ETF'!$A$2:$G$1260,4,0))</f>
        <v>227.949997</v>
      </c>
      <c r="I39" s="13">
        <f>IF(ISERROR(VLOOKUP(B39,'^IXIC'!$A$2:$E$1260,5,0)),"na",VLOOKUP(B39,'^IXIC'!$A$2:$E$1260,5,0))</f>
        <v>12032.419921999999</v>
      </c>
      <c r="J39" s="12">
        <f>IF(ISERROR(VLOOKUP(B39,'Russell 2000'!$A$1:$E$1260,5,0)),"na",VLOOKUP(B39,'Russell 2000'!$A$1:$E$1260,5,0))</f>
        <v>1848.339966</v>
      </c>
      <c r="K39" s="12">
        <f>IF(ISERROR(VLOOKUP(B39,'EURUSD=X'!$A$2:$E$1307,4,0)),"na",VLOOKUP(B39,'EURUSD=X'!$A$2:$E$1307,4,0))</f>
        <v>1.0107440000000001</v>
      </c>
      <c r="L39" s="12">
        <f>IF(ISERROR(VLOOKUP(B39,'ETH-USD'!$A$2:$E$1776,5,0)),"na",VLOOKUP(B39,'ETH-USD'!$A$2:$E$1776,5,0))</f>
        <v>1636.2326660000001</v>
      </c>
      <c r="M39" s="13">
        <f>IF(ISERROR(VLOOKUP(B39,'BTC-USD'!$A$2:$E$1828,5,0)),"na",(VLOOKUP(B39,'BTC-USD'!$A$2:$E$1828,5,0)))</f>
        <v>22930.548827999999</v>
      </c>
      <c r="N39" s="12">
        <f>IF(ISERROR(VLOOKUP(B39,'SOL-USD'!$A$2:$E$893,5,0)),"na",VLOOKUP(B39,'SOL-USD'!$A$2:$E$893,5,0))</f>
        <v>40.307850000000002</v>
      </c>
      <c r="O39" s="12">
        <f>IF(ISERROR(VLOOKUP(B39,'AVAX-USD'!$A$2:$E$799,5,0)),"na",VLOOKUP(B39,'AVAX-USD'!$A$2:$E$799,5,0))</f>
        <v>23.418182000000002</v>
      </c>
      <c r="P39" s="12">
        <f>IF(ISERROR(VLOOKUP(B39,'ADA-USD'!$A$2:$E$1776,5,0)),"na",VLOOKUP(B39,'ADA-USD'!$A$2:$E$1776,5,0))</f>
        <v>0.51055300000000003</v>
      </c>
      <c r="Q39" s="12">
        <f>IF(ISERROR(VLOOKUP(B39,'DOT-USD'!$A$2:$E$761,5,0)),"na",VLOOKUP(B39,'DOT-USD'!$A$2:$E$761,5,0))</f>
        <v>7.6664389999999996</v>
      </c>
      <c r="R39" s="14">
        <f>IF(ISERROR(VLOOKUP(B39,'DOGE-USD'!$A$2:$G$1776,5,0)),"na",VLOOKUP(B39,'DOGE-USD'!$A$2:$G$1776,5,0))</f>
        <v>6.7020999999999997E-2</v>
      </c>
      <c r="S39" s="14">
        <f>IF(ISERROR(VLOOKUP(B39,'SHIB-USD'!$A$2:$G$780,5,0)),"na",VLOOKUP(B39,'SHIB-USD'!$A$2:$G$780,5,0))</f>
        <v>1.1E-5</v>
      </c>
      <c r="T39" s="12">
        <f>IF(ISERROR(VLOOKUP(B39,'Uni-USD'!$A$2:$G$735,5,0)),"na",VLOOKUP(B39,'Uni-USD'!$A$2:$G$735,5,0))</f>
        <v>8.0481180000000005</v>
      </c>
      <c r="U39">
        <f>IF(ISERROR(VLOOKUP(B39,Crude!$A$2:$G$1264,5,0)),"na",VLOOKUP(B39,Crude!$A$2:$G$1264,5,0))</f>
        <v>97.26</v>
      </c>
      <c r="V39">
        <f>IF(ISERROR(VLOOKUP(B39,Wheat!$A$2:$G$1264,5,0)),"na",VLOOKUP(B39,Wheat!$A$2:$G$1264,5,0))</f>
        <v>790.25</v>
      </c>
    </row>
    <row r="40" spans="1:22" x14ac:dyDescent="0.35">
      <c r="A40">
        <f t="shared" si="0"/>
        <v>2022</v>
      </c>
      <c r="B40" s="10">
        <v>44768</v>
      </c>
      <c r="C40" s="11">
        <f>VLOOKUP(B40,Yields!$A$2:$B$1680,2,0)</f>
        <v>2.17</v>
      </c>
      <c r="D40" s="11">
        <f>IF(ISERROR(VLOOKUP(B40,Silver!$A$2:$G$1265,5,0)),"na",VLOOKUP(B40,Silver!$A$2:$G$1265,5,0))</f>
        <v>18.486999999999998</v>
      </c>
      <c r="E40" s="11">
        <f>IF(ISERROR(VLOOKUP(B40,Gold!$A$2:$G$1264,5,0)),"na",VLOOKUP(B40,Gold!$A$2:$G$1264,5,0))</f>
        <v>1717.7</v>
      </c>
      <c r="F40" s="13">
        <f>IF(ISERROR(VLOOKUP(B40,FXAIX!$A$2:$G$1259,5,0)),"na",VLOOKUP(B40,FXAIX!$A$2:$G$1259,5,0))</f>
        <v>136.16000399999999</v>
      </c>
      <c r="G40" s="13">
        <f>IF(ISERROR(VLOOKUP(B40,SP500v2!$A$2:$G$1259,5,0)),"na",VLOOKUP(B40,SP500v2!$A$2:$G$1259,5,0))</f>
        <v>3921.05</v>
      </c>
      <c r="H40" s="13">
        <f>IF(ISERROR(VLOOKUP(B40,'ishare R3000 ETF'!$A$2:$G$1260,4,0)),"na",VLOOKUP(B40,'ishare R3000 ETF'!$A$2:$G$1260,4,0))</f>
        <v>225.449997</v>
      </c>
      <c r="I40" s="13">
        <f>IF(ISERROR(VLOOKUP(B40,'^IXIC'!$A$2:$E$1260,5,0)),"na",VLOOKUP(B40,'^IXIC'!$A$2:$E$1260,5,0))</f>
        <v>11562.570313</v>
      </c>
      <c r="J40" s="12">
        <f>IF(ISERROR(VLOOKUP(B40,'Russell 2000'!$A$1:$E$1260,5,0)),"na",VLOOKUP(B40,'Russell 2000'!$A$1:$E$1260,5,0))</f>
        <v>1805.25</v>
      </c>
      <c r="K40" s="12">
        <f>IF(ISERROR(VLOOKUP(B40,'EURUSD=X'!$A$2:$E$1307,4,0)),"na",VLOOKUP(B40,'EURUSD=X'!$A$2:$E$1307,4,0))</f>
        <v>1.011398</v>
      </c>
      <c r="L40" s="12">
        <f>IF(ISERROR(VLOOKUP(B40,'ETH-USD'!$A$2:$E$1776,5,0)),"na",VLOOKUP(B40,'ETH-USD'!$A$2:$E$1776,5,0))</f>
        <v>1441.806763</v>
      </c>
      <c r="M40" s="13">
        <f>IF(ISERROR(VLOOKUP(B40,'BTC-USD'!$A$2:$E$1828,5,0)),"na",(VLOOKUP(B40,'BTC-USD'!$A$2:$E$1828,5,0)))</f>
        <v>21239.753906000002</v>
      </c>
      <c r="N40" s="12">
        <f>IF(ISERROR(VLOOKUP(B40,'SOL-USD'!$A$2:$E$893,5,0)),"na",VLOOKUP(B40,'SOL-USD'!$A$2:$E$893,5,0))</f>
        <v>36.190852999999997</v>
      </c>
      <c r="O40" s="12">
        <f>IF(ISERROR(VLOOKUP(B40,'AVAX-USD'!$A$2:$E$799,5,0)),"na",VLOOKUP(B40,'AVAX-USD'!$A$2:$E$799,5,0))</f>
        <v>20.668285000000001</v>
      </c>
      <c r="P40" s="12">
        <f>IF(ISERROR(VLOOKUP(B40,'ADA-USD'!$A$2:$E$1776,5,0)),"na",VLOOKUP(B40,'ADA-USD'!$A$2:$E$1776,5,0))</f>
        <v>0.46760699999999999</v>
      </c>
      <c r="Q40" s="12">
        <f>IF(ISERROR(VLOOKUP(B40,'DOT-USD'!$A$2:$E$761,5,0)),"na",VLOOKUP(B40,'DOT-USD'!$A$2:$E$761,5,0))</f>
        <v>6.7665850000000001</v>
      </c>
      <c r="R40" s="14">
        <f>IF(ISERROR(VLOOKUP(B40,'DOGE-USD'!$A$2:$G$1776,5,0)),"na",VLOOKUP(B40,'DOGE-USD'!$A$2:$G$1776,5,0))</f>
        <v>6.2511999999999998E-2</v>
      </c>
      <c r="S40" s="14">
        <f>IF(ISERROR(VLOOKUP(B40,'SHIB-USD'!$A$2:$G$780,5,0)),"na",VLOOKUP(B40,'SHIB-USD'!$A$2:$G$780,5,0))</f>
        <v>1.1E-5</v>
      </c>
      <c r="T40" s="12">
        <f>IF(ISERROR(VLOOKUP(B40,'Uni-USD'!$A$2:$G$735,5,0)),"na",VLOOKUP(B40,'Uni-USD'!$A$2:$G$735,5,0))</f>
        <v>6.6275589999999998</v>
      </c>
      <c r="U40">
        <f>IF(ISERROR(VLOOKUP(B40,Crude!$A$2:$G$1264,5,0)),"na",VLOOKUP(B40,Crude!$A$2:$G$1264,5,0))</f>
        <v>94.98</v>
      </c>
      <c r="V40">
        <f>IF(ISERROR(VLOOKUP(B40,Wheat!$A$2:$G$1264,5,0)),"na",VLOOKUP(B40,Wheat!$A$2:$G$1264,5,0))</f>
        <v>803.75</v>
      </c>
    </row>
    <row r="41" spans="1:22" x14ac:dyDescent="0.35">
      <c r="A41">
        <f t="shared" si="0"/>
        <v>2022</v>
      </c>
      <c r="B41" s="10">
        <v>44767</v>
      </c>
      <c r="C41" s="11">
        <f>VLOOKUP(B41,Yields!$A$2:$B$1680,2,0)</f>
        <v>2.14</v>
      </c>
      <c r="D41" s="11">
        <f>IF(ISERROR(VLOOKUP(B41,Silver!$A$2:$G$1265,5,0)),"na",VLOOKUP(B41,Silver!$A$2:$G$1265,5,0))</f>
        <v>18.294</v>
      </c>
      <c r="E41" s="11">
        <f>IF(ISERROR(VLOOKUP(B41,Gold!$A$2:$G$1264,5,0)),"na",VLOOKUP(B41,Gold!$A$2:$G$1264,5,0))</f>
        <v>1719</v>
      </c>
      <c r="F41" s="13">
        <f>IF(ISERROR(VLOOKUP(B41,FXAIX!$A$2:$G$1259,5,0)),"na",VLOOKUP(B41,FXAIX!$A$2:$G$1259,5,0))</f>
        <v>137.75</v>
      </c>
      <c r="G41" s="13">
        <f>IF(ISERROR(VLOOKUP(B41,SP500v2!$A$2:$G$1259,5,0)),"na",VLOOKUP(B41,SP500v2!$A$2:$G$1259,5,0))</f>
        <v>3966.84</v>
      </c>
      <c r="H41" s="13">
        <f>IF(ISERROR(VLOOKUP(B41,'ishare R3000 ETF'!$A$2:$G$1260,4,0)),"na",VLOOKUP(B41,'ishare R3000 ETF'!$A$2:$G$1260,4,0))</f>
        <v>227.41000399999999</v>
      </c>
      <c r="I41" s="13">
        <f>IF(ISERROR(VLOOKUP(B41,'^IXIC'!$A$2:$E$1260,5,0)),"na",VLOOKUP(B41,'^IXIC'!$A$2:$E$1260,5,0))</f>
        <v>11782.669921999999</v>
      </c>
      <c r="J41" s="12">
        <f>IF(ISERROR(VLOOKUP(B41,'Russell 2000'!$A$1:$E$1260,5,0)),"na",VLOOKUP(B41,'Russell 2000'!$A$1:$E$1260,5,0))</f>
        <v>1817.7700199999999</v>
      </c>
      <c r="K41" s="12">
        <f>IF(ISERROR(VLOOKUP(B41,'EURUSD=X'!$A$2:$E$1307,4,0)),"na",VLOOKUP(B41,'EURUSD=X'!$A$2:$E$1307,4,0))</f>
        <v>1.01806</v>
      </c>
      <c r="L41" s="12">
        <f>IF(ISERROR(VLOOKUP(B41,'ETH-USD'!$A$2:$E$1776,5,0)),"na",VLOOKUP(B41,'ETH-USD'!$A$2:$E$1776,5,0))</f>
        <v>1445.383423</v>
      </c>
      <c r="M41" s="13">
        <f>IF(ISERROR(VLOOKUP(B41,'BTC-USD'!$A$2:$E$1828,5,0)),"na",(VLOOKUP(B41,'BTC-USD'!$A$2:$E$1828,5,0)))</f>
        <v>21361.701172000001</v>
      </c>
      <c r="N41" s="12">
        <f>IF(ISERROR(VLOOKUP(B41,'SOL-USD'!$A$2:$E$893,5,0)),"na",VLOOKUP(B41,'SOL-USD'!$A$2:$E$893,5,0))</f>
        <v>36.711998000000001</v>
      </c>
      <c r="O41" s="12">
        <f>IF(ISERROR(VLOOKUP(B41,'AVAX-USD'!$A$2:$E$799,5,0)),"na",VLOOKUP(B41,'AVAX-USD'!$A$2:$E$799,5,0))</f>
        <v>20.975677000000001</v>
      </c>
      <c r="P41" s="12">
        <f>IF(ISERROR(VLOOKUP(B41,'ADA-USD'!$A$2:$E$1776,5,0)),"na",VLOOKUP(B41,'ADA-USD'!$A$2:$E$1776,5,0))</f>
        <v>0.47625000000000001</v>
      </c>
      <c r="Q41" s="12">
        <f>IF(ISERROR(VLOOKUP(B41,'DOT-USD'!$A$2:$E$761,5,0)),"na",VLOOKUP(B41,'DOT-USD'!$A$2:$E$761,5,0))</f>
        <v>6.7692319999999997</v>
      </c>
      <c r="R41" s="14">
        <f>IF(ISERROR(VLOOKUP(B41,'DOGE-USD'!$A$2:$G$1776,5,0)),"na",VLOOKUP(B41,'DOGE-USD'!$A$2:$G$1776,5,0))</f>
        <v>6.2306E-2</v>
      </c>
      <c r="S41" s="14">
        <f>IF(ISERROR(VLOOKUP(B41,'SHIB-USD'!$A$2:$G$780,5,0)),"na",VLOOKUP(B41,'SHIB-USD'!$A$2:$G$780,5,0))</f>
        <v>1.1E-5</v>
      </c>
      <c r="T41" s="12">
        <f>IF(ISERROR(VLOOKUP(B41,'Uni-USD'!$A$2:$G$735,5,0)),"na",VLOOKUP(B41,'Uni-USD'!$A$2:$G$735,5,0))</f>
        <v>7.090096</v>
      </c>
      <c r="U41">
        <f>IF(ISERROR(VLOOKUP(B41,Crude!$A$2:$G$1264,5,0)),"na",VLOOKUP(B41,Crude!$A$2:$G$1264,5,0))</f>
        <v>96.7</v>
      </c>
      <c r="V41">
        <f>IF(ISERROR(VLOOKUP(B41,Wheat!$A$2:$G$1264,5,0)),"na",VLOOKUP(B41,Wheat!$A$2:$G$1264,5,0))</f>
        <v>770</v>
      </c>
    </row>
    <row r="42" spans="1:22" x14ac:dyDescent="0.35">
      <c r="A42">
        <f t="shared" si="0"/>
        <v>2022</v>
      </c>
      <c r="B42" s="10">
        <v>44764</v>
      </c>
      <c r="C42" s="11">
        <f>VLOOKUP(B42,Yields!$A$2:$B$1680,2,0)</f>
        <v>2.15</v>
      </c>
      <c r="D42" s="11">
        <f>IF(ISERROR(VLOOKUP(B42,Silver!$A$2:$G$1265,5,0)),"na",VLOOKUP(B42,Silver!$A$2:$G$1265,5,0))</f>
        <v>18.585000000000001</v>
      </c>
      <c r="E42" s="11">
        <f>IF(ISERROR(VLOOKUP(B42,Gold!$A$2:$G$1264,5,0)),"na",VLOOKUP(B42,Gold!$A$2:$G$1264,5,0))</f>
        <v>1727.1</v>
      </c>
      <c r="F42" s="13">
        <f>IF(ISERROR(VLOOKUP(B42,FXAIX!$A$2:$G$1259,5,0)),"na",VLOOKUP(B42,FXAIX!$A$2:$G$1259,5,0))</f>
        <v>137.570007</v>
      </c>
      <c r="G42" s="13">
        <f>IF(ISERROR(VLOOKUP(B42,SP500v2!$A$2:$G$1259,5,0)),"na",VLOOKUP(B42,SP500v2!$A$2:$G$1259,5,0))</f>
        <v>3961.63</v>
      </c>
      <c r="H42" s="13">
        <f>IF(ISERROR(VLOOKUP(B42,'ishare R3000 ETF'!$A$2:$G$1260,4,0)),"na",VLOOKUP(B42,'ishare R3000 ETF'!$A$2:$G$1260,4,0))</f>
        <v>227.14999399999999</v>
      </c>
      <c r="I42" s="13">
        <f>IF(ISERROR(VLOOKUP(B42,'^IXIC'!$A$2:$E$1260,5,0)),"na",VLOOKUP(B42,'^IXIC'!$A$2:$E$1260,5,0))</f>
        <v>11834.110352</v>
      </c>
      <c r="J42" s="12">
        <f>IF(ISERROR(VLOOKUP(B42,'Russell 2000'!$A$1:$E$1260,5,0)),"na",VLOOKUP(B42,'Russell 2000'!$A$1:$E$1260,5,0))</f>
        <v>1806.880005</v>
      </c>
      <c r="K42" s="12">
        <f>IF(ISERROR(VLOOKUP(B42,'EURUSD=X'!$A$2:$E$1307,4,0)),"na",VLOOKUP(B42,'EURUSD=X'!$A$2:$E$1307,4,0))</f>
        <v>1.0133970000000001</v>
      </c>
      <c r="L42" s="12">
        <f>IF(ISERROR(VLOOKUP(B42,'ETH-USD'!$A$2:$E$1776,5,0)),"na",VLOOKUP(B42,'ETH-USD'!$A$2:$E$1776,5,0))</f>
        <v>1537.4051509999999</v>
      </c>
      <c r="M42" s="13">
        <f>IF(ISERROR(VLOOKUP(B42,'BTC-USD'!$A$2:$E$1828,5,0)),"na",(VLOOKUP(B42,'BTC-USD'!$A$2:$E$1828,5,0)))</f>
        <v>22714.978515999999</v>
      </c>
      <c r="N42" s="12">
        <f>IF(ISERROR(VLOOKUP(B42,'SOL-USD'!$A$2:$E$893,5,0)),"na",VLOOKUP(B42,'SOL-USD'!$A$2:$E$893,5,0))</f>
        <v>40.618504000000001</v>
      </c>
      <c r="O42" s="12">
        <f>IF(ISERROR(VLOOKUP(B42,'AVAX-USD'!$A$2:$E$799,5,0)),"na",VLOOKUP(B42,'AVAX-USD'!$A$2:$E$799,5,0))</f>
        <v>23.715851000000001</v>
      </c>
      <c r="P42" s="12">
        <f>IF(ISERROR(VLOOKUP(B42,'ADA-USD'!$A$2:$E$1776,5,0)),"na",VLOOKUP(B42,'ADA-USD'!$A$2:$E$1776,5,0))</f>
        <v>0.48394599999999999</v>
      </c>
      <c r="Q42" s="12">
        <f>IF(ISERROR(VLOOKUP(B42,'DOT-USD'!$A$2:$E$761,5,0)),"na",VLOOKUP(B42,'DOT-USD'!$A$2:$E$761,5,0))</f>
        <v>7.3093570000000003</v>
      </c>
      <c r="R42" s="14">
        <f>IF(ISERROR(VLOOKUP(B42,'DOGE-USD'!$A$2:$G$1776,5,0)),"na",VLOOKUP(B42,'DOGE-USD'!$A$2:$G$1776,5,0))</f>
        <v>6.7562999999999998E-2</v>
      </c>
      <c r="S42" s="14">
        <f>IF(ISERROR(VLOOKUP(B42,'SHIB-USD'!$A$2:$G$780,5,0)),"na",VLOOKUP(B42,'SHIB-USD'!$A$2:$G$780,5,0))</f>
        <v>1.2E-5</v>
      </c>
      <c r="T42" s="12">
        <f>IF(ISERROR(VLOOKUP(B42,'Uni-USD'!$A$2:$G$735,5,0)),"na",VLOOKUP(B42,'Uni-USD'!$A$2:$G$735,5,0))</f>
        <v>6.9129180000000003</v>
      </c>
      <c r="U42">
        <f>IF(ISERROR(VLOOKUP(B42,Crude!$A$2:$G$1264,5,0)),"na",VLOOKUP(B42,Crude!$A$2:$G$1264,5,0))</f>
        <v>94.7</v>
      </c>
      <c r="V42">
        <f>IF(ISERROR(VLOOKUP(B42,Wheat!$A$2:$G$1264,5,0)),"na",VLOOKUP(B42,Wheat!$A$2:$G$1264,5,0))</f>
        <v>759</v>
      </c>
    </row>
    <row r="43" spans="1:22" x14ac:dyDescent="0.35">
      <c r="A43">
        <f t="shared" si="0"/>
        <v>2022</v>
      </c>
      <c r="B43" s="10">
        <v>44763</v>
      </c>
      <c r="C43" s="11">
        <f>VLOOKUP(B43,Yields!$A$2:$B$1680,2,0)</f>
        <v>2.15</v>
      </c>
      <c r="D43" s="11">
        <f>IF(ISERROR(VLOOKUP(B43,Silver!$A$2:$G$1265,5,0)),"na",VLOOKUP(B43,Silver!$A$2:$G$1265,5,0))</f>
        <v>18.687000000000001</v>
      </c>
      <c r="E43" s="11">
        <f>IF(ISERROR(VLOOKUP(B43,Gold!$A$2:$G$1264,5,0)),"na",VLOOKUP(B43,Gold!$A$2:$G$1264,5,0))</f>
        <v>1712.7</v>
      </c>
      <c r="F43" s="13">
        <f>IF(ISERROR(VLOOKUP(B43,FXAIX!$A$2:$G$1259,5,0)),"na",VLOOKUP(B43,FXAIX!$A$2:$G$1259,5,0))</f>
        <v>138.86000100000001</v>
      </c>
      <c r="G43" s="13">
        <f>IF(ISERROR(VLOOKUP(B43,SP500v2!$A$2:$G$1259,5,0)),"na",VLOOKUP(B43,SP500v2!$A$2:$G$1259,5,0))</f>
        <v>3998.95</v>
      </c>
      <c r="H43" s="13">
        <f>IF(ISERROR(VLOOKUP(B43,'ishare R3000 ETF'!$A$2:$G$1260,4,0)),"na",VLOOKUP(B43,'ishare R3000 ETF'!$A$2:$G$1260,4,0))</f>
        <v>226.85000600000001</v>
      </c>
      <c r="I43" s="13">
        <f>IF(ISERROR(VLOOKUP(B43,'^IXIC'!$A$2:$E$1260,5,0)),"na",VLOOKUP(B43,'^IXIC'!$A$2:$E$1260,5,0))</f>
        <v>12059.610352</v>
      </c>
      <c r="J43" s="12">
        <f>IF(ISERROR(VLOOKUP(B43,'Russell 2000'!$A$1:$E$1260,5,0)),"na",VLOOKUP(B43,'Russell 2000'!$A$1:$E$1260,5,0))</f>
        <v>1836.6899410000001</v>
      </c>
      <c r="K43" s="12">
        <f>IF(ISERROR(VLOOKUP(B43,'EURUSD=X'!$A$2:$E$1307,4,0)),"na",VLOOKUP(B43,'EURUSD=X'!$A$2:$E$1307,4,0))</f>
        <v>1.0163120000000001</v>
      </c>
      <c r="L43" s="12">
        <f>IF(ISERROR(VLOOKUP(B43,'ETH-USD'!$A$2:$E$1776,5,0)),"na",VLOOKUP(B43,'ETH-USD'!$A$2:$E$1776,5,0))</f>
        <v>1576.7495120000001</v>
      </c>
      <c r="M43" s="13">
        <f>IF(ISERROR(VLOOKUP(B43,'BTC-USD'!$A$2:$E$1828,5,0)),"na",(VLOOKUP(B43,'BTC-USD'!$A$2:$E$1828,5,0)))</f>
        <v>23164.628906000002</v>
      </c>
      <c r="N43" s="12">
        <f>IF(ISERROR(VLOOKUP(B43,'SOL-USD'!$A$2:$E$893,5,0)),"na",VLOOKUP(B43,'SOL-USD'!$A$2:$E$893,5,0))</f>
        <v>43.190593999999997</v>
      </c>
      <c r="O43" s="12">
        <f>IF(ISERROR(VLOOKUP(B43,'AVAX-USD'!$A$2:$E$799,5,0)),"na",VLOOKUP(B43,'AVAX-USD'!$A$2:$E$799,5,0))</f>
        <v>25.043924000000001</v>
      </c>
      <c r="P43" s="12">
        <f>IF(ISERROR(VLOOKUP(B43,'ADA-USD'!$A$2:$E$1776,5,0)),"na",VLOOKUP(B43,'ADA-USD'!$A$2:$E$1776,5,0))</f>
        <v>0.50009800000000004</v>
      </c>
      <c r="Q43" s="12">
        <f>IF(ISERROR(VLOOKUP(B43,'DOT-USD'!$A$2:$E$761,5,0)),"na",VLOOKUP(B43,'DOT-USD'!$A$2:$E$761,5,0))</f>
        <v>7.5292479999999999</v>
      </c>
      <c r="R43" s="14">
        <f>IF(ISERROR(VLOOKUP(B43,'DOGE-USD'!$A$2:$G$1776,5,0)),"na",VLOOKUP(B43,'DOGE-USD'!$A$2:$G$1776,5,0))</f>
        <v>6.9959999999999994E-2</v>
      </c>
      <c r="S43" s="14">
        <f>IF(ISERROR(VLOOKUP(B43,'SHIB-USD'!$A$2:$G$780,5,0)),"na",VLOOKUP(B43,'SHIB-USD'!$A$2:$G$780,5,0))</f>
        <v>1.2E-5</v>
      </c>
      <c r="T43" s="12">
        <f>IF(ISERROR(VLOOKUP(B43,'Uni-USD'!$A$2:$G$735,5,0)),"na",VLOOKUP(B43,'Uni-USD'!$A$2:$G$735,5,0))</f>
        <v>7.2121339999999998</v>
      </c>
      <c r="U43">
        <f>IF(ISERROR(VLOOKUP(B43,Crude!$A$2:$G$1264,5,0)),"na",VLOOKUP(B43,Crude!$A$2:$G$1264,5,0))</f>
        <v>96.35</v>
      </c>
      <c r="V43">
        <f>IF(ISERROR(VLOOKUP(B43,Wheat!$A$2:$G$1264,5,0)),"na",VLOOKUP(B43,Wheat!$A$2:$G$1264,5,0))</f>
        <v>806.25</v>
      </c>
    </row>
    <row r="44" spans="1:22" x14ac:dyDescent="0.35">
      <c r="A44">
        <f t="shared" si="0"/>
        <v>2022</v>
      </c>
      <c r="B44" s="10">
        <v>44762</v>
      </c>
      <c r="C44" s="11">
        <f>VLOOKUP(B44,Yields!$A$2:$B$1680,2,0)</f>
        <v>1.92</v>
      </c>
      <c r="D44" s="11">
        <f>IF(ISERROR(VLOOKUP(B44,Silver!$A$2:$G$1265,5,0)),"na",VLOOKUP(B44,Silver!$A$2:$G$1265,5,0))</f>
        <v>18.638999999999999</v>
      </c>
      <c r="E44" s="11">
        <f>IF(ISERROR(VLOOKUP(B44,Gold!$A$2:$G$1264,5,0)),"na",VLOOKUP(B44,Gold!$A$2:$G$1264,5,0))</f>
        <v>1699.5</v>
      </c>
      <c r="F44" s="13">
        <f>IF(ISERROR(VLOOKUP(B44,FXAIX!$A$2:$G$1259,5,0)),"na",VLOOKUP(B44,FXAIX!$A$2:$G$1259,5,0))</f>
        <v>137.490005</v>
      </c>
      <c r="G44" s="13">
        <f>IF(ISERROR(VLOOKUP(B44,SP500v2!$A$2:$G$1259,5,0)),"na",VLOOKUP(B44,SP500v2!$A$2:$G$1259,5,0))</f>
        <v>3959.9</v>
      </c>
      <c r="H44" s="13">
        <f>IF(ISERROR(VLOOKUP(B44,'ishare R3000 ETF'!$A$2:$G$1260,4,0)),"na",VLOOKUP(B44,'ishare R3000 ETF'!$A$2:$G$1260,4,0))</f>
        <v>226.38999899999999</v>
      </c>
      <c r="I44" s="13">
        <f>IF(ISERROR(VLOOKUP(B44,'^IXIC'!$A$2:$E$1260,5,0)),"na",VLOOKUP(B44,'^IXIC'!$A$2:$E$1260,5,0))</f>
        <v>11897.650390999999</v>
      </c>
      <c r="J44" s="12">
        <f>IF(ISERROR(VLOOKUP(B44,'Russell 2000'!$A$1:$E$1260,5,0)),"na",VLOOKUP(B44,'Russell 2000'!$A$1:$E$1260,5,0))</f>
        <v>1827.9499510000001</v>
      </c>
      <c r="K44" s="12">
        <f>IF(ISERROR(VLOOKUP(B44,'EURUSD=X'!$A$2:$E$1307,4,0)),"na",VLOOKUP(B44,'EURUSD=X'!$A$2:$E$1307,4,0))</f>
        <v>1.0175940000000001</v>
      </c>
      <c r="L44" s="12">
        <f>IF(ISERROR(VLOOKUP(B44,'ETH-USD'!$A$2:$E$1776,5,0)),"na",VLOOKUP(B44,'ETH-USD'!$A$2:$E$1776,5,0))</f>
        <v>1520.2006839999999</v>
      </c>
      <c r="M44" s="13">
        <f>IF(ISERROR(VLOOKUP(B44,'BTC-USD'!$A$2:$E$1828,5,0)),"na",(VLOOKUP(B44,'BTC-USD'!$A$2:$E$1828,5,0)))</f>
        <v>23231.732422000001</v>
      </c>
      <c r="N44" s="12">
        <f>IF(ISERROR(VLOOKUP(B44,'SOL-USD'!$A$2:$E$893,5,0)),"na",VLOOKUP(B44,'SOL-USD'!$A$2:$E$893,5,0))</f>
        <v>42.093670000000003</v>
      </c>
      <c r="O44" s="12">
        <f>IF(ISERROR(VLOOKUP(B44,'AVAX-USD'!$A$2:$E$799,5,0)),"na",VLOOKUP(B44,'AVAX-USD'!$A$2:$E$799,5,0))</f>
        <v>23.597716999999999</v>
      </c>
      <c r="P44" s="12">
        <f>IF(ISERROR(VLOOKUP(B44,'ADA-USD'!$A$2:$E$1776,5,0)),"na",VLOOKUP(B44,'ADA-USD'!$A$2:$E$1776,5,0))</f>
        <v>0.49104300000000001</v>
      </c>
      <c r="Q44" s="12">
        <f>IF(ISERROR(VLOOKUP(B44,'DOT-USD'!$A$2:$E$761,5,0)),"na",VLOOKUP(B44,'DOT-USD'!$A$2:$E$761,5,0))</f>
        <v>7.4644810000000001</v>
      </c>
      <c r="R44" s="14">
        <f>IF(ISERROR(VLOOKUP(B44,'DOGE-USD'!$A$2:$G$1776,5,0)),"na",VLOOKUP(B44,'DOGE-USD'!$A$2:$G$1776,5,0))</f>
        <v>7.0120000000000002E-2</v>
      </c>
      <c r="S44" s="14">
        <f>IF(ISERROR(VLOOKUP(B44,'SHIB-USD'!$A$2:$G$780,5,0)),"na",VLOOKUP(B44,'SHIB-USD'!$A$2:$G$780,5,0))</f>
        <v>1.2E-5</v>
      </c>
      <c r="T44" s="12">
        <f>IF(ISERROR(VLOOKUP(B44,'Uni-USD'!$A$2:$G$735,5,0)),"na",VLOOKUP(B44,'Uni-USD'!$A$2:$G$735,5,0))</f>
        <v>6.8712299999999997</v>
      </c>
      <c r="U44">
        <f>IF(ISERROR(VLOOKUP(B44,Crude!$A$2:$G$1264,5,0)),"na",VLOOKUP(B44,Crude!$A$2:$G$1264,5,0))</f>
        <v>102.26</v>
      </c>
      <c r="V44">
        <f>IF(ISERROR(VLOOKUP(B44,Wheat!$A$2:$G$1264,5,0)),"na",VLOOKUP(B44,Wheat!$A$2:$G$1264,5,0))</f>
        <v>819.5</v>
      </c>
    </row>
    <row r="45" spans="1:22" x14ac:dyDescent="0.35">
      <c r="A45">
        <f t="shared" si="0"/>
        <v>2022</v>
      </c>
      <c r="B45" s="10">
        <v>44761</v>
      </c>
      <c r="C45" s="11">
        <f>VLOOKUP(B45,Yields!$A$2:$B$1680,2,0)</f>
        <v>1.93</v>
      </c>
      <c r="D45" s="11">
        <f>IF(ISERROR(VLOOKUP(B45,Silver!$A$2:$G$1265,5,0)),"na",VLOOKUP(B45,Silver!$A$2:$G$1265,5,0))</f>
        <v>18.670000000000002</v>
      </c>
      <c r="E45" s="11">
        <f>IF(ISERROR(VLOOKUP(B45,Gold!$A$2:$G$1264,5,0)),"na",VLOOKUP(B45,Gold!$A$2:$G$1264,5,0))</f>
        <v>1710</v>
      </c>
      <c r="F45" s="13">
        <f>IF(ISERROR(VLOOKUP(B45,FXAIX!$A$2:$G$1259,5,0)),"na",VLOOKUP(B45,FXAIX!$A$2:$G$1259,5,0))</f>
        <v>136.679993</v>
      </c>
      <c r="G45" s="13">
        <f>IF(ISERROR(VLOOKUP(B45,SP500v2!$A$2:$G$1259,5,0)),"na",VLOOKUP(B45,SP500v2!$A$2:$G$1259,5,0))</f>
        <v>3936.69</v>
      </c>
      <c r="H45" s="13">
        <f>IF(ISERROR(VLOOKUP(B45,'ishare R3000 ETF'!$A$2:$G$1260,4,0)),"na",VLOOKUP(B45,'ishare R3000 ETF'!$A$2:$G$1260,4,0))</f>
        <v>222.770004</v>
      </c>
      <c r="I45" s="13">
        <f>IF(ISERROR(VLOOKUP(B45,'^IXIC'!$A$2:$E$1260,5,0)),"na",VLOOKUP(B45,'^IXIC'!$A$2:$E$1260,5,0))</f>
        <v>11713.150390999999</v>
      </c>
      <c r="J45" s="12">
        <f>IF(ISERROR(VLOOKUP(B45,'Russell 2000'!$A$1:$E$1260,5,0)),"na",VLOOKUP(B45,'Russell 2000'!$A$1:$E$1260,5,0))</f>
        <v>1799.3199460000001</v>
      </c>
      <c r="K45" s="12">
        <f>IF(ISERROR(VLOOKUP(B45,'EURUSD=X'!$A$2:$E$1307,4,0)),"na",VLOOKUP(B45,'EURUSD=X'!$A$2:$E$1307,4,0))</f>
        <v>1.0125660000000001</v>
      </c>
      <c r="L45" s="12">
        <f>IF(ISERROR(VLOOKUP(B45,'ETH-USD'!$A$2:$E$1776,5,0)),"na",VLOOKUP(B45,'ETH-USD'!$A$2:$E$1776,5,0))</f>
        <v>1542.97522</v>
      </c>
      <c r="M45" s="13">
        <f>IF(ISERROR(VLOOKUP(B45,'BTC-USD'!$A$2:$E$1828,5,0)),"na",(VLOOKUP(B45,'BTC-USD'!$A$2:$E$1828,5,0)))</f>
        <v>23389.433593999998</v>
      </c>
      <c r="N45" s="12">
        <f>IF(ISERROR(VLOOKUP(B45,'SOL-USD'!$A$2:$E$893,5,0)),"na",VLOOKUP(B45,'SOL-USD'!$A$2:$E$893,5,0))</f>
        <v>44.899875999999999</v>
      </c>
      <c r="O45" s="12">
        <f>IF(ISERROR(VLOOKUP(B45,'AVAX-USD'!$A$2:$E$799,5,0)),"na",VLOOKUP(B45,'AVAX-USD'!$A$2:$E$799,5,0))</f>
        <v>24.737207000000001</v>
      </c>
      <c r="P45" s="12">
        <f>IF(ISERROR(VLOOKUP(B45,'ADA-USD'!$A$2:$E$1776,5,0)),"na",VLOOKUP(B45,'ADA-USD'!$A$2:$E$1776,5,0))</f>
        <v>0.515768</v>
      </c>
      <c r="Q45" s="12">
        <f>IF(ISERROR(VLOOKUP(B45,'DOT-USD'!$A$2:$E$761,5,0)),"na",VLOOKUP(B45,'DOT-USD'!$A$2:$E$761,5,0))</f>
        <v>7.8025779999999996</v>
      </c>
      <c r="R45" s="14">
        <f>IF(ISERROR(VLOOKUP(B45,'DOGE-USD'!$A$2:$G$1776,5,0)),"na",VLOOKUP(B45,'DOGE-USD'!$A$2:$G$1776,5,0))</f>
        <v>6.9013000000000005E-2</v>
      </c>
      <c r="S45" s="14">
        <f>IF(ISERROR(VLOOKUP(B45,'SHIB-USD'!$A$2:$G$780,5,0)),"na",VLOOKUP(B45,'SHIB-USD'!$A$2:$G$780,5,0))</f>
        <v>1.2E-5</v>
      </c>
      <c r="T45" s="12">
        <f>IF(ISERROR(VLOOKUP(B45,'Uni-USD'!$A$2:$G$735,5,0)),"na",VLOOKUP(B45,'Uni-USD'!$A$2:$G$735,5,0))</f>
        <v>7.3465980000000002</v>
      </c>
      <c r="U45">
        <f>IF(ISERROR(VLOOKUP(B45,Crude!$A$2:$G$1264,5,0)),"na",VLOOKUP(B45,Crude!$A$2:$G$1264,5,0))</f>
        <v>104.22</v>
      </c>
      <c r="V45">
        <f>IF(ISERROR(VLOOKUP(B45,Wheat!$A$2:$G$1264,5,0)),"na",VLOOKUP(B45,Wheat!$A$2:$G$1264,5,0))</f>
        <v>812.25</v>
      </c>
    </row>
    <row r="46" spans="1:22" x14ac:dyDescent="0.35">
      <c r="A46">
        <f t="shared" si="0"/>
        <v>2022</v>
      </c>
      <c r="B46" s="10">
        <v>44760</v>
      </c>
      <c r="C46" s="11">
        <f>VLOOKUP(B46,Yields!$A$2:$B$1680,2,0)</f>
        <v>1.96</v>
      </c>
      <c r="D46" s="11">
        <f>IF(ISERROR(VLOOKUP(B46,Silver!$A$2:$G$1265,5,0)),"na",VLOOKUP(B46,Silver!$A$2:$G$1265,5,0))</f>
        <v>18.791</v>
      </c>
      <c r="E46" s="11">
        <f>IF(ISERROR(VLOOKUP(B46,Gold!$A$2:$G$1264,5,0)),"na",VLOOKUP(B46,Gold!$A$2:$G$1264,5,0))</f>
        <v>1709.2</v>
      </c>
      <c r="F46" s="13">
        <f>IF(ISERROR(VLOOKUP(B46,FXAIX!$A$2:$G$1259,5,0)),"na",VLOOKUP(B46,FXAIX!$A$2:$G$1259,5,0))</f>
        <v>133.009995</v>
      </c>
      <c r="G46" s="13">
        <f>IF(ISERROR(VLOOKUP(B46,SP500v2!$A$2:$G$1259,5,0)),"na",VLOOKUP(B46,SP500v2!$A$2:$G$1259,5,0))</f>
        <v>3830.85</v>
      </c>
      <c r="H46" s="13">
        <f>IF(ISERROR(VLOOKUP(B46,'ishare R3000 ETF'!$A$2:$G$1260,4,0)),"na",VLOOKUP(B46,'ishare R3000 ETF'!$A$2:$G$1260,4,0))</f>
        <v>220.05999800000001</v>
      </c>
      <c r="I46" s="13">
        <f>IF(ISERROR(VLOOKUP(B46,'^IXIC'!$A$2:$E$1260,5,0)),"na",VLOOKUP(B46,'^IXIC'!$A$2:$E$1260,5,0))</f>
        <v>11360.049805000001</v>
      </c>
      <c r="J46" s="12">
        <f>IF(ISERROR(VLOOKUP(B46,'Russell 2000'!$A$1:$E$1260,5,0)),"na",VLOOKUP(B46,'Russell 2000'!$A$1:$E$1260,5,0))</f>
        <v>1738.420044</v>
      </c>
      <c r="K46" s="12">
        <f>IF(ISERROR(VLOOKUP(B46,'EURUSD=X'!$A$2:$E$1307,4,0)),"na",VLOOKUP(B46,'EURUSD=X'!$A$2:$E$1307,4,0))</f>
        <v>1.008237</v>
      </c>
      <c r="L46" s="12">
        <f>IF(ISERROR(VLOOKUP(B46,'ETH-USD'!$A$2:$E$1776,5,0)),"na",VLOOKUP(B46,'ETH-USD'!$A$2:$E$1776,5,0))</f>
        <v>1578.7178960000001</v>
      </c>
      <c r="M46" s="13">
        <f>IF(ISERROR(VLOOKUP(B46,'BTC-USD'!$A$2:$E$1828,5,0)),"na",(VLOOKUP(B46,'BTC-USD'!$A$2:$E$1828,5,0)))</f>
        <v>22485.689452999999</v>
      </c>
      <c r="N46" s="12">
        <f>IF(ISERROR(VLOOKUP(B46,'SOL-USD'!$A$2:$E$893,5,0)),"na",VLOOKUP(B46,'SOL-USD'!$A$2:$E$893,5,0))</f>
        <v>43.746158999999999</v>
      </c>
      <c r="O46" s="12">
        <f>IF(ISERROR(VLOOKUP(B46,'AVAX-USD'!$A$2:$E$799,5,0)),"na",VLOOKUP(B46,'AVAX-USD'!$A$2:$E$799,5,0))</f>
        <v>24.089714000000001</v>
      </c>
      <c r="P46" s="12">
        <f>IF(ISERROR(VLOOKUP(B46,'ADA-USD'!$A$2:$E$1776,5,0)),"na",VLOOKUP(B46,'ADA-USD'!$A$2:$E$1776,5,0))</f>
        <v>0.49254300000000001</v>
      </c>
      <c r="Q46" s="12">
        <f>IF(ISERROR(VLOOKUP(B46,'DOT-USD'!$A$2:$E$761,5,0)),"na",VLOOKUP(B46,'DOT-USD'!$A$2:$E$761,5,0))</f>
        <v>7.6842269999999999</v>
      </c>
      <c r="R46" s="14">
        <f>IF(ISERROR(VLOOKUP(B46,'DOGE-USD'!$A$2:$G$1776,5,0)),"na",VLOOKUP(B46,'DOGE-USD'!$A$2:$G$1776,5,0))</f>
        <v>6.7714999999999997E-2</v>
      </c>
      <c r="S46" s="14">
        <f>IF(ISERROR(VLOOKUP(B46,'SHIB-USD'!$A$2:$G$780,5,0)),"na",VLOOKUP(B46,'SHIB-USD'!$A$2:$G$780,5,0))</f>
        <v>1.2E-5</v>
      </c>
      <c r="T46" s="12">
        <f>IF(ISERROR(VLOOKUP(B46,'Uni-USD'!$A$2:$G$735,5,0)),"na",VLOOKUP(B46,'Uni-USD'!$A$2:$G$735,5,0))</f>
        <v>7.3391820000000001</v>
      </c>
      <c r="U46">
        <f>IF(ISERROR(VLOOKUP(B46,Crude!$A$2:$G$1264,5,0)),"na",VLOOKUP(B46,Crude!$A$2:$G$1264,5,0))</f>
        <v>102.6</v>
      </c>
      <c r="V46">
        <f>IF(ISERROR(VLOOKUP(B46,Wheat!$A$2:$G$1264,5,0)),"na",VLOOKUP(B46,Wheat!$A$2:$G$1264,5,0))</f>
        <v>812.75</v>
      </c>
    </row>
    <row r="47" spans="1:22" x14ac:dyDescent="0.35">
      <c r="A47">
        <f t="shared" si="0"/>
        <v>2022</v>
      </c>
      <c r="B47" s="10">
        <v>44757</v>
      </c>
      <c r="C47" s="11">
        <f>VLOOKUP(B47,Yields!$A$2:$B$1680,2,0)</f>
        <v>1.98</v>
      </c>
      <c r="D47" s="11">
        <f>IF(ISERROR(VLOOKUP(B47,Silver!$A$2:$G$1265,5,0)),"na",VLOOKUP(B47,Silver!$A$2:$G$1265,5,0))</f>
        <v>18.547999999999998</v>
      </c>
      <c r="E47" s="11">
        <f>IF(ISERROR(VLOOKUP(B47,Gold!$A$2:$G$1264,5,0)),"na",VLOOKUP(B47,Gold!$A$2:$G$1264,5,0))</f>
        <v>1702.4</v>
      </c>
      <c r="F47" s="13">
        <f>IF(ISERROR(VLOOKUP(B47,FXAIX!$A$2:$G$1259,5,0)),"na",VLOOKUP(B47,FXAIX!$A$2:$G$1259,5,0))</f>
        <v>134.13000500000001</v>
      </c>
      <c r="G47" s="13">
        <f>IF(ISERROR(VLOOKUP(B47,SP500v2!$A$2:$G$1259,5,0)),"na",VLOOKUP(B47,SP500v2!$A$2:$G$1259,5,0))</f>
        <v>3863.16</v>
      </c>
      <c r="H47" s="13">
        <f>IF(ISERROR(VLOOKUP(B47,'ishare R3000 ETF'!$A$2:$G$1260,4,0)),"na",VLOOKUP(B47,'ishare R3000 ETF'!$A$2:$G$1260,4,0))</f>
        <v>219.479996</v>
      </c>
      <c r="I47" s="13">
        <f>IF(ISERROR(VLOOKUP(B47,'^IXIC'!$A$2:$E$1260,5,0)),"na",VLOOKUP(B47,'^IXIC'!$A$2:$E$1260,5,0))</f>
        <v>11452.419921999999</v>
      </c>
      <c r="J47" s="12">
        <f>IF(ISERROR(VLOOKUP(B47,'Russell 2000'!$A$1:$E$1260,5,0)),"na",VLOOKUP(B47,'Russell 2000'!$A$1:$E$1260,5,0))</f>
        <v>1744.369995</v>
      </c>
      <c r="K47" s="12">
        <f>IF(ISERROR(VLOOKUP(B47,'EURUSD=X'!$A$2:$E$1307,4,0)),"na",VLOOKUP(B47,'EURUSD=X'!$A$2:$E$1307,4,0))</f>
        <v>1.001061</v>
      </c>
      <c r="L47" s="12">
        <f>IF(ISERROR(VLOOKUP(B47,'ETH-USD'!$A$2:$E$1776,5,0)),"na",VLOOKUP(B47,'ETH-USD'!$A$2:$E$1776,5,0))</f>
        <v>1233.12915</v>
      </c>
      <c r="M47" s="13">
        <f>IF(ISERROR(VLOOKUP(B47,'BTC-USD'!$A$2:$E$1828,5,0)),"na",(VLOOKUP(B47,'BTC-USD'!$A$2:$E$1828,5,0)))</f>
        <v>20836.328125</v>
      </c>
      <c r="N47" s="12">
        <f>IF(ISERROR(VLOOKUP(B47,'SOL-USD'!$A$2:$E$893,5,0)),"na",VLOOKUP(B47,'SOL-USD'!$A$2:$E$893,5,0))</f>
        <v>37.415928000000001</v>
      </c>
      <c r="O47" s="12">
        <f>IF(ISERROR(VLOOKUP(B47,'AVAX-USD'!$A$2:$E$799,5,0)),"na",VLOOKUP(B47,'AVAX-USD'!$A$2:$E$799,5,0))</f>
        <v>19.386037999999999</v>
      </c>
      <c r="P47" s="12">
        <f>IF(ISERROR(VLOOKUP(B47,'ADA-USD'!$A$2:$E$1776,5,0)),"na",VLOOKUP(B47,'ADA-USD'!$A$2:$E$1776,5,0))</f>
        <v>0.44245600000000002</v>
      </c>
      <c r="Q47" s="12">
        <f>IF(ISERROR(VLOOKUP(B47,'DOT-USD'!$A$2:$E$761,5,0)),"na",VLOOKUP(B47,'DOT-USD'!$A$2:$E$761,5,0))</f>
        <v>6.8054990000000002</v>
      </c>
      <c r="R47" s="14">
        <f>IF(ISERROR(VLOOKUP(B47,'DOGE-USD'!$A$2:$G$1776,5,0)),"na",VLOOKUP(B47,'DOGE-USD'!$A$2:$G$1776,5,0))</f>
        <v>6.3042000000000001E-2</v>
      </c>
      <c r="S47" s="14">
        <f>IF(ISERROR(VLOOKUP(B47,'SHIB-USD'!$A$2:$G$780,5,0)),"na",VLOOKUP(B47,'SHIB-USD'!$A$2:$G$780,5,0))</f>
        <v>1.1E-5</v>
      </c>
      <c r="T47" s="12">
        <f>IF(ISERROR(VLOOKUP(B47,'Uni-USD'!$A$2:$G$735,5,0)),"na",VLOOKUP(B47,'Uni-USD'!$A$2:$G$735,5,0))</f>
        <v>6.7969939999999998</v>
      </c>
      <c r="U47">
        <f>IF(ISERROR(VLOOKUP(B47,Crude!$A$2:$G$1264,5,0)),"na",VLOOKUP(B47,Crude!$A$2:$G$1264,5,0))</f>
        <v>97.59</v>
      </c>
      <c r="V47">
        <f>IF(ISERROR(VLOOKUP(B47,Wheat!$A$2:$G$1264,5,0)),"na",VLOOKUP(B47,Wheat!$A$2:$G$1264,5,0))</f>
        <v>776.75</v>
      </c>
    </row>
    <row r="48" spans="1:22" x14ac:dyDescent="0.35">
      <c r="A48">
        <f t="shared" si="0"/>
        <v>2022</v>
      </c>
      <c r="B48" s="10">
        <v>44756</v>
      </c>
      <c r="C48" s="11">
        <f>VLOOKUP(B48,Yields!$A$2:$B$1680,2,0)</f>
        <v>1.99</v>
      </c>
      <c r="D48" s="11">
        <f>IF(ISERROR(VLOOKUP(B48,Silver!$A$2:$G$1265,5,0)),"na",VLOOKUP(B48,Silver!$A$2:$G$1265,5,0))</f>
        <v>18.169</v>
      </c>
      <c r="E48" s="11">
        <f>IF(ISERROR(VLOOKUP(B48,Gold!$A$2:$G$1264,5,0)),"na",VLOOKUP(B48,Gold!$A$2:$G$1264,5,0))</f>
        <v>1704.5</v>
      </c>
      <c r="F48" s="13">
        <f>IF(ISERROR(VLOOKUP(B48,FXAIX!$A$2:$G$1259,5,0)),"na",VLOOKUP(B48,FXAIX!$A$2:$G$1259,5,0))</f>
        <v>131.60000600000001</v>
      </c>
      <c r="G48" s="13">
        <f>IF(ISERROR(VLOOKUP(B48,SP500v2!$A$2:$G$1259,5,0)),"na",VLOOKUP(B48,SP500v2!$A$2:$G$1259,5,0))</f>
        <v>3790.38</v>
      </c>
      <c r="H48" s="13">
        <f>IF(ISERROR(VLOOKUP(B48,'ishare R3000 ETF'!$A$2:$G$1260,4,0)),"na",VLOOKUP(B48,'ishare R3000 ETF'!$A$2:$G$1260,4,0))</f>
        <v>214.229996</v>
      </c>
      <c r="I48" s="13">
        <f>IF(ISERROR(VLOOKUP(B48,'^IXIC'!$A$2:$E$1260,5,0)),"na",VLOOKUP(B48,'^IXIC'!$A$2:$E$1260,5,0))</f>
        <v>11251.190430000001</v>
      </c>
      <c r="J48" s="12">
        <f>IF(ISERROR(VLOOKUP(B48,'Russell 2000'!$A$1:$E$1260,5,0)),"na",VLOOKUP(B48,'Russell 2000'!$A$1:$E$1260,5,0))</f>
        <v>1707.51001</v>
      </c>
      <c r="K48" s="12">
        <f>IF(ISERROR(VLOOKUP(B48,'EURUSD=X'!$A$2:$E$1307,4,0)),"na",VLOOKUP(B48,'EURUSD=X'!$A$2:$E$1307,4,0))</f>
        <v>0.99536199999999997</v>
      </c>
      <c r="L48" s="12">
        <f>IF(ISERROR(VLOOKUP(B48,'ETH-USD'!$A$2:$E$1776,5,0)),"na",VLOOKUP(B48,'ETH-USD'!$A$2:$E$1776,5,0))</f>
        <v>1191.526245</v>
      </c>
      <c r="M48" s="13">
        <f>IF(ISERROR(VLOOKUP(B48,'BTC-USD'!$A$2:$E$1828,5,0)),"na",(VLOOKUP(B48,'BTC-USD'!$A$2:$E$1828,5,0)))</f>
        <v>20569.919922000001</v>
      </c>
      <c r="N48" s="12">
        <f>IF(ISERROR(VLOOKUP(B48,'SOL-USD'!$A$2:$E$893,5,0)),"na",VLOOKUP(B48,'SOL-USD'!$A$2:$E$893,5,0))</f>
        <v>37.107821999999999</v>
      </c>
      <c r="O48" s="12">
        <f>IF(ISERROR(VLOOKUP(B48,'AVAX-USD'!$A$2:$E$799,5,0)),"na",VLOOKUP(B48,'AVAX-USD'!$A$2:$E$799,5,0))</f>
        <v>19.729873999999999</v>
      </c>
      <c r="P48" s="12">
        <f>IF(ISERROR(VLOOKUP(B48,'ADA-USD'!$A$2:$E$1776,5,0)),"na",VLOOKUP(B48,'ADA-USD'!$A$2:$E$1776,5,0))</f>
        <v>0.441025</v>
      </c>
      <c r="Q48" s="12">
        <f>IF(ISERROR(VLOOKUP(B48,'DOT-USD'!$A$2:$E$761,5,0)),"na",VLOOKUP(B48,'DOT-USD'!$A$2:$E$761,5,0))</f>
        <v>6.7185860000000002</v>
      </c>
      <c r="R48" s="14">
        <f>IF(ISERROR(VLOOKUP(B48,'DOGE-USD'!$A$2:$G$1776,5,0)),"na",VLOOKUP(B48,'DOGE-USD'!$A$2:$G$1776,5,0))</f>
        <v>6.2393999999999998E-2</v>
      </c>
      <c r="S48" s="14">
        <f>IF(ISERROR(VLOOKUP(B48,'SHIB-USD'!$A$2:$G$780,5,0)),"na",VLOOKUP(B48,'SHIB-USD'!$A$2:$G$780,5,0))</f>
        <v>1.1E-5</v>
      </c>
      <c r="T48" s="12">
        <f>IF(ISERROR(VLOOKUP(B48,'Uni-USD'!$A$2:$G$735,5,0)),"na",VLOOKUP(B48,'Uni-USD'!$A$2:$G$735,5,0))</f>
        <v>6.9913699999999999</v>
      </c>
      <c r="U48">
        <f>IF(ISERROR(VLOOKUP(B48,Crude!$A$2:$G$1264,5,0)),"na",VLOOKUP(B48,Crude!$A$2:$G$1264,5,0))</f>
        <v>95.78</v>
      </c>
      <c r="V48">
        <f>IF(ISERROR(VLOOKUP(B48,Wheat!$A$2:$G$1264,5,0)),"na",VLOOKUP(B48,Wheat!$A$2:$G$1264,5,0))</f>
        <v>794.25</v>
      </c>
    </row>
    <row r="49" spans="1:22" x14ac:dyDescent="0.35">
      <c r="A49">
        <f t="shared" si="0"/>
        <v>2022</v>
      </c>
      <c r="B49" s="10">
        <v>44755</v>
      </c>
      <c r="C49" s="11">
        <f>VLOOKUP(B49,Yields!$A$2:$B$1680,2,0)</f>
        <v>1.78</v>
      </c>
      <c r="D49" s="11">
        <f>IF(ISERROR(VLOOKUP(B49,Silver!$A$2:$G$1265,5,0)),"na",VLOOKUP(B49,Silver!$A$2:$G$1265,5,0))</f>
        <v>19.138000000000002</v>
      </c>
      <c r="E49" s="11">
        <f>IF(ISERROR(VLOOKUP(B49,Gold!$A$2:$G$1264,5,0)),"na",VLOOKUP(B49,Gold!$A$2:$G$1264,5,0))</f>
        <v>1734.2</v>
      </c>
      <c r="F49" s="13">
        <f>IF(ISERROR(VLOOKUP(B49,FXAIX!$A$2:$G$1259,5,0)),"na",VLOOKUP(B49,FXAIX!$A$2:$G$1259,5,0))</f>
        <v>131.979996</v>
      </c>
      <c r="G49" s="13">
        <f>IF(ISERROR(VLOOKUP(B49,SP500v2!$A$2:$G$1259,5,0)),"na",VLOOKUP(B49,SP500v2!$A$2:$G$1259,5,0))</f>
        <v>3801.78</v>
      </c>
      <c r="H49" s="13">
        <f>IF(ISERROR(VLOOKUP(B49,'ishare R3000 ETF'!$A$2:$G$1260,4,0)),"na",VLOOKUP(B49,'ishare R3000 ETF'!$A$2:$G$1260,4,0))</f>
        <v>216.64999399999999</v>
      </c>
      <c r="I49" s="13">
        <f>IF(ISERROR(VLOOKUP(B49,'^IXIC'!$A$2:$E$1260,5,0)),"na",VLOOKUP(B49,'^IXIC'!$A$2:$E$1260,5,0))</f>
        <v>11247.580078000001</v>
      </c>
      <c r="J49" s="12">
        <f>IF(ISERROR(VLOOKUP(B49,'Russell 2000'!$A$1:$E$1260,5,0)),"na",VLOOKUP(B49,'Russell 2000'!$A$1:$E$1260,5,0))</f>
        <v>1726.040039</v>
      </c>
      <c r="K49" s="12">
        <f>IF(ISERROR(VLOOKUP(B49,'EURUSD=X'!$A$2:$E$1307,4,0)),"na",VLOOKUP(B49,'EURUSD=X'!$A$2:$E$1307,4,0))</f>
        <v>0.99988999999999995</v>
      </c>
      <c r="L49" s="12">
        <f>IF(ISERROR(VLOOKUP(B49,'ETH-USD'!$A$2:$E$1776,5,0)),"na",VLOOKUP(B49,'ETH-USD'!$A$2:$E$1776,5,0))</f>
        <v>1113.587158</v>
      </c>
      <c r="M49" s="13">
        <f>IF(ISERROR(VLOOKUP(B49,'BTC-USD'!$A$2:$E$1828,5,0)),"na",(VLOOKUP(B49,'BTC-USD'!$A$2:$E$1828,5,0)))</f>
        <v>20212.074218999998</v>
      </c>
      <c r="N49" s="12">
        <f>IF(ISERROR(VLOOKUP(B49,'SOL-USD'!$A$2:$E$893,5,0)),"na",VLOOKUP(B49,'SOL-USD'!$A$2:$E$893,5,0))</f>
        <v>34.910938000000002</v>
      </c>
      <c r="O49" s="12">
        <f>IF(ISERROR(VLOOKUP(B49,'AVAX-USD'!$A$2:$E$799,5,0)),"na",VLOOKUP(B49,'AVAX-USD'!$A$2:$E$799,5,0))</f>
        <v>18.809504</v>
      </c>
      <c r="P49" s="12">
        <f>IF(ISERROR(VLOOKUP(B49,'ADA-USD'!$A$2:$E$1776,5,0)),"na",VLOOKUP(B49,'ADA-USD'!$A$2:$E$1776,5,0))</f>
        <v>0.438108</v>
      </c>
      <c r="Q49" s="12">
        <f>IF(ISERROR(VLOOKUP(B49,'DOT-USD'!$A$2:$E$761,5,0)),"na",VLOOKUP(B49,'DOT-USD'!$A$2:$E$761,5,0))</f>
        <v>6.4697639999999996</v>
      </c>
      <c r="R49" s="14">
        <f>IF(ISERROR(VLOOKUP(B49,'DOGE-USD'!$A$2:$G$1776,5,0)),"na",VLOOKUP(B49,'DOGE-USD'!$A$2:$G$1776,5,0))</f>
        <v>6.1953000000000001E-2</v>
      </c>
      <c r="S49" s="14">
        <f>IF(ISERROR(VLOOKUP(B49,'SHIB-USD'!$A$2:$G$780,5,0)),"na",VLOOKUP(B49,'SHIB-USD'!$A$2:$G$780,5,0))</f>
        <v>1.1E-5</v>
      </c>
      <c r="T49" s="12">
        <f>IF(ISERROR(VLOOKUP(B49,'Uni-USD'!$A$2:$G$735,5,0)),"na",VLOOKUP(B49,'Uni-USD'!$A$2:$G$735,5,0))</f>
        <v>6.1278139999999999</v>
      </c>
      <c r="U49">
        <f>IF(ISERROR(VLOOKUP(B49,Crude!$A$2:$G$1264,5,0)),"na",VLOOKUP(B49,Crude!$A$2:$G$1264,5,0))</f>
        <v>96.3</v>
      </c>
      <c r="V49">
        <f>IF(ISERROR(VLOOKUP(B49,Wheat!$A$2:$G$1264,5,0)),"na",VLOOKUP(B49,Wheat!$A$2:$G$1264,5,0))</f>
        <v>798.25</v>
      </c>
    </row>
    <row r="50" spans="1:22" x14ac:dyDescent="0.35">
      <c r="A50">
        <f t="shared" si="0"/>
        <v>2022</v>
      </c>
      <c r="B50" s="10">
        <v>44754</v>
      </c>
      <c r="C50" s="11">
        <f>VLOOKUP(B50,Yields!$A$2:$B$1680,2,0)</f>
        <v>1.63</v>
      </c>
      <c r="D50" s="11">
        <f>IF(ISERROR(VLOOKUP(B50,Silver!$A$2:$G$1265,5,0)),"na",VLOOKUP(B50,Silver!$A$2:$G$1265,5,0))</f>
        <v>18.899000000000001</v>
      </c>
      <c r="E50" s="11">
        <f>IF(ISERROR(VLOOKUP(B50,Gold!$A$2:$G$1264,5,0)),"na",VLOOKUP(B50,Gold!$A$2:$G$1264,5,0))</f>
        <v>1723.3</v>
      </c>
      <c r="F50" s="13">
        <f>IF(ISERROR(VLOOKUP(B50,FXAIX!$A$2:$G$1259,5,0)),"na",VLOOKUP(B50,FXAIX!$A$2:$G$1259,5,0))</f>
        <v>132.570007</v>
      </c>
      <c r="G50" s="13">
        <f>IF(ISERROR(VLOOKUP(B50,SP500v2!$A$2:$G$1259,5,0)),"na",VLOOKUP(B50,SP500v2!$A$2:$G$1259,5,0))</f>
        <v>3818.8</v>
      </c>
      <c r="H50" s="13">
        <f>IF(ISERROR(VLOOKUP(B50,'ishare R3000 ETF'!$A$2:$G$1260,4,0)),"na",VLOOKUP(B50,'ishare R3000 ETF'!$A$2:$G$1260,4,0))</f>
        <v>218.89999399999999</v>
      </c>
      <c r="I50" s="13">
        <f>IF(ISERROR(VLOOKUP(B50,'^IXIC'!$A$2:$E$1260,5,0)),"na",VLOOKUP(B50,'^IXIC'!$A$2:$E$1260,5,0))</f>
        <v>11264.730469</v>
      </c>
      <c r="J50" s="12">
        <f>IF(ISERROR(VLOOKUP(B50,'Russell 2000'!$A$1:$E$1260,5,0)),"na",VLOOKUP(B50,'Russell 2000'!$A$1:$E$1260,5,0))</f>
        <v>1728.1800539999999</v>
      </c>
      <c r="K50" s="12">
        <f>IF(ISERROR(VLOOKUP(B50,'EURUSD=X'!$A$2:$E$1307,4,0)),"na",VLOOKUP(B50,'EURUSD=X'!$A$2:$E$1307,4,0))</f>
        <v>1.0001100000000001</v>
      </c>
      <c r="L50" s="12">
        <f>IF(ISERROR(VLOOKUP(B50,'ETH-USD'!$A$2:$E$1776,5,0)),"na",VLOOKUP(B50,'ETH-USD'!$A$2:$E$1776,5,0))</f>
        <v>1038.19165</v>
      </c>
      <c r="M50" s="13">
        <f>IF(ISERROR(VLOOKUP(B50,'BTC-USD'!$A$2:$E$1828,5,0)),"na",(VLOOKUP(B50,'BTC-USD'!$A$2:$E$1828,5,0)))</f>
        <v>19323.914063</v>
      </c>
      <c r="N50" s="12">
        <f>IF(ISERROR(VLOOKUP(B50,'SOL-USD'!$A$2:$E$893,5,0)),"na",VLOOKUP(B50,'SOL-USD'!$A$2:$E$893,5,0))</f>
        <v>32.757595000000002</v>
      </c>
      <c r="O50" s="12">
        <f>IF(ISERROR(VLOOKUP(B50,'AVAX-USD'!$A$2:$E$799,5,0)),"na",VLOOKUP(B50,'AVAX-USD'!$A$2:$E$799,5,0))</f>
        <v>16.845410999999999</v>
      </c>
      <c r="P50" s="12">
        <f>IF(ISERROR(VLOOKUP(B50,'ADA-USD'!$A$2:$E$1776,5,0)),"na",VLOOKUP(B50,'ADA-USD'!$A$2:$E$1776,5,0))</f>
        <v>0.41792800000000002</v>
      </c>
      <c r="Q50" s="12">
        <f>IF(ISERROR(VLOOKUP(B50,'DOT-USD'!$A$2:$E$761,5,0)),"na",VLOOKUP(B50,'DOT-USD'!$A$2:$E$761,5,0))</f>
        <v>6.2985689999999996</v>
      </c>
      <c r="R50" s="14">
        <f>IF(ISERROR(VLOOKUP(B50,'DOGE-USD'!$A$2:$G$1776,5,0)),"na",VLOOKUP(B50,'DOGE-USD'!$A$2:$G$1776,5,0))</f>
        <v>6.0087000000000002E-2</v>
      </c>
      <c r="S50" s="14">
        <f>IF(ISERROR(VLOOKUP(B50,'SHIB-USD'!$A$2:$G$780,5,0)),"na",VLOOKUP(B50,'SHIB-USD'!$A$2:$G$780,5,0))</f>
        <v>1.0000000000000001E-5</v>
      </c>
      <c r="T50" s="12">
        <f>IF(ISERROR(VLOOKUP(B50,'Uni-USD'!$A$2:$G$735,5,0)),"na",VLOOKUP(B50,'Uni-USD'!$A$2:$G$735,5,0))</f>
        <v>5.5613429999999999</v>
      </c>
      <c r="U50">
        <f>IF(ISERROR(VLOOKUP(B50,Crude!$A$2:$G$1264,5,0)),"na",VLOOKUP(B50,Crude!$A$2:$G$1264,5,0))</f>
        <v>95.84</v>
      </c>
      <c r="V50">
        <f>IF(ISERROR(VLOOKUP(B50,Wheat!$A$2:$G$1264,5,0)),"na",VLOOKUP(B50,Wheat!$A$2:$G$1264,5,0))</f>
        <v>801.5</v>
      </c>
    </row>
    <row r="51" spans="1:22" x14ac:dyDescent="0.35">
      <c r="A51">
        <f t="shared" si="0"/>
        <v>2022</v>
      </c>
      <c r="B51" s="10">
        <v>44753</v>
      </c>
      <c r="C51" s="11">
        <f>VLOOKUP(B51,Yields!$A$2:$B$1680,2,0)</f>
        <v>1.58</v>
      </c>
      <c r="D51" s="11">
        <f>IF(ISERROR(VLOOKUP(B51,Silver!$A$2:$G$1265,5,0)),"na",VLOOKUP(B51,Silver!$A$2:$G$1265,5,0))</f>
        <v>19.067</v>
      </c>
      <c r="E51" s="11">
        <f>IF(ISERROR(VLOOKUP(B51,Gold!$A$2:$G$1264,5,0)),"na",VLOOKUP(B51,Gold!$A$2:$G$1264,5,0))</f>
        <v>1730</v>
      </c>
      <c r="F51" s="13">
        <f>IF(ISERROR(VLOOKUP(B51,FXAIX!$A$2:$G$1259,5,0)),"na",VLOOKUP(B51,FXAIX!$A$2:$G$1259,5,0))</f>
        <v>133.800003</v>
      </c>
      <c r="G51" s="13">
        <f>IF(ISERROR(VLOOKUP(B51,SP500v2!$A$2:$G$1259,5,0)),"na",VLOOKUP(B51,SP500v2!$A$2:$G$1259,5,0))</f>
        <v>3854.43</v>
      </c>
      <c r="H51" s="13">
        <f>IF(ISERROR(VLOOKUP(B51,'ishare R3000 ETF'!$A$2:$G$1260,4,0)),"na",VLOOKUP(B51,'ishare R3000 ETF'!$A$2:$G$1260,4,0))</f>
        <v>221.36999499999999</v>
      </c>
      <c r="I51" s="13">
        <f>IF(ISERROR(VLOOKUP(B51,'^IXIC'!$A$2:$E$1260,5,0)),"na",VLOOKUP(B51,'^IXIC'!$A$2:$E$1260,5,0))</f>
        <v>11372.599609000001</v>
      </c>
      <c r="J51" s="12">
        <f>IF(ISERROR(VLOOKUP(B51,'Russell 2000'!$A$1:$E$1260,5,0)),"na",VLOOKUP(B51,'Russell 2000'!$A$1:$E$1260,5,0))</f>
        <v>1732.01001</v>
      </c>
      <c r="K51" s="12">
        <f>IF(ISERROR(VLOOKUP(B51,'EURUSD=X'!$A$2:$E$1307,4,0)),"na",VLOOKUP(B51,'EURUSD=X'!$A$2:$E$1307,4,0))</f>
        <v>1.0054289999999999</v>
      </c>
      <c r="L51" s="12">
        <f>IF(ISERROR(VLOOKUP(B51,'ETH-USD'!$A$2:$E$1776,5,0)),"na",VLOOKUP(B51,'ETH-USD'!$A$2:$E$1776,5,0))</f>
        <v>1097.236572</v>
      </c>
      <c r="M51" s="13">
        <f>IF(ISERROR(VLOOKUP(B51,'BTC-USD'!$A$2:$E$1828,5,0)),"na",(VLOOKUP(B51,'BTC-USD'!$A$2:$E$1828,5,0)))</f>
        <v>19970.556640999999</v>
      </c>
      <c r="N51" s="12">
        <f>IF(ISERROR(VLOOKUP(B51,'SOL-USD'!$A$2:$E$893,5,0)),"na",VLOOKUP(B51,'SOL-USD'!$A$2:$E$893,5,0))</f>
        <v>33.4636</v>
      </c>
      <c r="O51" s="12">
        <f>IF(ISERROR(VLOOKUP(B51,'AVAX-USD'!$A$2:$E$799,5,0)),"na",VLOOKUP(B51,'AVAX-USD'!$A$2:$E$799,5,0))</f>
        <v>17.374582</v>
      </c>
      <c r="P51" s="12">
        <f>IF(ISERROR(VLOOKUP(B51,'ADA-USD'!$A$2:$E$1776,5,0)),"na",VLOOKUP(B51,'ADA-USD'!$A$2:$E$1776,5,0))</f>
        <v>0.43552000000000002</v>
      </c>
      <c r="Q51" s="12">
        <f>IF(ISERROR(VLOOKUP(B51,'DOT-USD'!$A$2:$E$761,5,0)),"na",VLOOKUP(B51,'DOT-USD'!$A$2:$E$761,5,0))</f>
        <v>6.5364040000000001</v>
      </c>
      <c r="R51" s="14">
        <f>IF(ISERROR(VLOOKUP(B51,'DOGE-USD'!$A$2:$G$1776,5,0)),"na",VLOOKUP(B51,'DOGE-USD'!$A$2:$G$1776,5,0))</f>
        <v>6.1846999999999999E-2</v>
      </c>
      <c r="S51" s="14">
        <f>IF(ISERROR(VLOOKUP(B51,'SHIB-USD'!$A$2:$G$780,5,0)),"na",VLOOKUP(B51,'SHIB-USD'!$A$2:$G$780,5,0))</f>
        <v>1.0000000000000001E-5</v>
      </c>
      <c r="T51" s="12">
        <f>IF(ISERROR(VLOOKUP(B51,'Uni-USD'!$A$2:$G$735,5,0)),"na",VLOOKUP(B51,'Uni-USD'!$A$2:$G$735,5,0))</f>
        <v>5.5669449999999996</v>
      </c>
      <c r="U51">
        <f>IF(ISERROR(VLOOKUP(B51,Crude!$A$2:$G$1264,5,0)),"na",VLOOKUP(B51,Crude!$A$2:$G$1264,5,0))</f>
        <v>104.09</v>
      </c>
      <c r="V51">
        <f>IF(ISERROR(VLOOKUP(B51,Wheat!$A$2:$G$1264,5,0)),"na",VLOOKUP(B51,Wheat!$A$2:$G$1264,5,0))</f>
        <v>843.75</v>
      </c>
    </row>
    <row r="52" spans="1:22" x14ac:dyDescent="0.35">
      <c r="A52">
        <f t="shared" si="0"/>
        <v>2022</v>
      </c>
      <c r="B52" s="10">
        <v>44750</v>
      </c>
      <c r="C52" s="11">
        <f>VLOOKUP(B52,Yields!$A$2:$B$1680,2,0)</f>
        <v>1.57</v>
      </c>
      <c r="D52" s="11">
        <f>IF(ISERROR(VLOOKUP(B52,Silver!$A$2:$G$1265,5,0)),"na",VLOOKUP(B52,Silver!$A$2:$G$1265,5,0))</f>
        <v>19.167000000000002</v>
      </c>
      <c r="E52" s="11">
        <f>IF(ISERROR(VLOOKUP(B52,Gold!$A$2:$G$1264,5,0)),"na",VLOOKUP(B52,Gold!$A$2:$G$1264,5,0))</f>
        <v>1740.6</v>
      </c>
      <c r="F52" s="13">
        <f>IF(ISERROR(VLOOKUP(B52,FXAIX!$A$2:$G$1259,5,0)),"na",VLOOKUP(B52,FXAIX!$A$2:$G$1259,5,0))</f>
        <v>135.36000100000001</v>
      </c>
      <c r="G52" s="13">
        <f>IF(ISERROR(VLOOKUP(B52,SP500v2!$A$2:$G$1259,5,0)),"na",VLOOKUP(B52,SP500v2!$A$2:$G$1259,5,0))</f>
        <v>3899.38</v>
      </c>
      <c r="H52" s="13">
        <f>IF(ISERROR(VLOOKUP(B52,'ishare R3000 ETF'!$A$2:$G$1260,4,0)),"na",VLOOKUP(B52,'ishare R3000 ETF'!$A$2:$G$1260,4,0))</f>
        <v>223.050003</v>
      </c>
      <c r="I52" s="13">
        <f>IF(ISERROR(VLOOKUP(B52,'^IXIC'!$A$2:$E$1260,5,0)),"na",VLOOKUP(B52,'^IXIC'!$A$2:$E$1260,5,0))</f>
        <v>11635.309569999999</v>
      </c>
      <c r="J52" s="12">
        <f>IF(ISERROR(VLOOKUP(B52,'Russell 2000'!$A$1:$E$1260,5,0)),"na",VLOOKUP(B52,'Russell 2000'!$A$1:$E$1260,5,0))</f>
        <v>1769.3599850000001</v>
      </c>
      <c r="K52" s="12">
        <f>IF(ISERROR(VLOOKUP(B52,'EURUSD=X'!$A$2:$E$1307,4,0)),"na",VLOOKUP(B52,'EURUSD=X'!$A$2:$E$1307,4,0))</f>
        <v>1.007973</v>
      </c>
      <c r="L52" s="12">
        <f>IF(ISERROR(VLOOKUP(B52,'ETH-USD'!$A$2:$E$1776,5,0)),"na",VLOOKUP(B52,'ETH-USD'!$A$2:$E$1776,5,0))</f>
        <v>1222.506226</v>
      </c>
      <c r="M52" s="13">
        <f>IF(ISERROR(VLOOKUP(B52,'BTC-USD'!$A$2:$E$1828,5,0)),"na",(VLOOKUP(B52,'BTC-USD'!$A$2:$E$1828,5,0)))</f>
        <v>21731.117188</v>
      </c>
      <c r="N52" s="12">
        <f>IF(ISERROR(VLOOKUP(B52,'SOL-USD'!$A$2:$E$893,5,0)),"na",VLOOKUP(B52,'SOL-USD'!$A$2:$E$893,5,0))</f>
        <v>38.286720000000003</v>
      </c>
      <c r="O52" s="12">
        <f>IF(ISERROR(VLOOKUP(B52,'AVAX-USD'!$A$2:$E$799,5,0)),"na",VLOOKUP(B52,'AVAX-USD'!$A$2:$E$799,5,0))</f>
        <v>19.797906999999999</v>
      </c>
      <c r="P52" s="12">
        <f>IF(ISERROR(VLOOKUP(B52,'ADA-USD'!$A$2:$E$1776,5,0)),"na",VLOOKUP(B52,'ADA-USD'!$A$2:$E$1776,5,0))</f>
        <v>0.46731099999999998</v>
      </c>
      <c r="Q52" s="12">
        <f>IF(ISERROR(VLOOKUP(B52,'DOT-USD'!$A$2:$E$761,5,0)),"na",VLOOKUP(B52,'DOT-USD'!$A$2:$E$761,5,0))</f>
        <v>7.07125</v>
      </c>
      <c r="R52" s="14">
        <f>IF(ISERROR(VLOOKUP(B52,'DOGE-USD'!$A$2:$G$1776,5,0)),"na",VLOOKUP(B52,'DOGE-USD'!$A$2:$G$1776,5,0))</f>
        <v>6.9256999999999999E-2</v>
      </c>
      <c r="S52" s="14">
        <f>IF(ISERROR(VLOOKUP(B52,'SHIB-USD'!$A$2:$G$780,5,0)),"na",VLOOKUP(B52,'SHIB-USD'!$A$2:$G$780,5,0))</f>
        <v>1.1E-5</v>
      </c>
      <c r="T52" s="12">
        <f>IF(ISERROR(VLOOKUP(B52,'Uni-USD'!$A$2:$G$735,5,0)),"na",VLOOKUP(B52,'Uni-USD'!$A$2:$G$735,5,0))</f>
        <v>5.8080809999999996</v>
      </c>
      <c r="U52">
        <f>IF(ISERROR(VLOOKUP(B52,Crude!$A$2:$G$1264,5,0)),"na",VLOOKUP(B52,Crude!$A$2:$G$1264,5,0))</f>
        <v>104.79</v>
      </c>
      <c r="V52">
        <f>IF(ISERROR(VLOOKUP(B52,Wheat!$A$2:$G$1264,5,0)),"na",VLOOKUP(B52,Wheat!$A$2:$G$1264,5,0))</f>
        <v>879.25</v>
      </c>
    </row>
    <row r="53" spans="1:22" x14ac:dyDescent="0.35">
      <c r="A53">
        <f t="shared" si="0"/>
        <v>2022</v>
      </c>
      <c r="B53" s="10">
        <v>44749</v>
      </c>
      <c r="C53" s="11">
        <f>VLOOKUP(B53,Yields!$A$2:$B$1680,2,0)</f>
        <v>1.55</v>
      </c>
      <c r="D53" s="11">
        <f>IF(ISERROR(VLOOKUP(B53,Silver!$A$2:$G$1265,5,0)),"na",VLOOKUP(B53,Silver!$A$2:$G$1265,5,0))</f>
        <v>19.122</v>
      </c>
      <c r="E53" s="11">
        <f>IF(ISERROR(VLOOKUP(B53,Gold!$A$2:$G$1264,5,0)),"na",VLOOKUP(B53,Gold!$A$2:$G$1264,5,0))</f>
        <v>1737.9</v>
      </c>
      <c r="F53" s="13">
        <f>IF(ISERROR(VLOOKUP(B53,FXAIX!$A$2:$G$1259,5,0)),"na",VLOOKUP(B53,FXAIX!$A$2:$G$1259,5,0))</f>
        <v>135.46000699999999</v>
      </c>
      <c r="G53" s="13">
        <f>IF(ISERROR(VLOOKUP(B53,SP500v2!$A$2:$G$1259,5,0)),"na",VLOOKUP(B53,SP500v2!$A$2:$G$1259,5,0))</f>
        <v>3902.62</v>
      </c>
      <c r="H53" s="13">
        <f>IF(ISERROR(VLOOKUP(B53,'ishare R3000 ETF'!$A$2:$G$1260,4,0)),"na",VLOOKUP(B53,'ishare R3000 ETF'!$A$2:$G$1260,4,0))</f>
        <v>222.28999300000001</v>
      </c>
      <c r="I53" s="13">
        <f>IF(ISERROR(VLOOKUP(B53,'^IXIC'!$A$2:$E$1260,5,0)),"na",VLOOKUP(B53,'^IXIC'!$A$2:$E$1260,5,0))</f>
        <v>11621.349609000001</v>
      </c>
      <c r="J53" s="12">
        <f>IF(ISERROR(VLOOKUP(B53,'Russell 2000'!$A$1:$E$1260,5,0)),"na",VLOOKUP(B53,'Russell 2000'!$A$1:$E$1260,5,0))</f>
        <v>1769.599976</v>
      </c>
      <c r="K53" s="12">
        <f>IF(ISERROR(VLOOKUP(B53,'EURUSD=X'!$A$2:$E$1307,4,0)),"na",VLOOKUP(B53,'EURUSD=X'!$A$2:$E$1307,4,0))</f>
        <v>1.0153319999999999</v>
      </c>
      <c r="L53" s="12">
        <f>IF(ISERROR(VLOOKUP(B53,'ETH-USD'!$A$2:$E$1776,5,0)),"na",VLOOKUP(B53,'ETH-USD'!$A$2:$E$1776,5,0))</f>
        <v>1237.593384</v>
      </c>
      <c r="M53" s="13">
        <f>IF(ISERROR(VLOOKUP(B53,'BTC-USD'!$A$2:$E$1828,5,0)),"na",(VLOOKUP(B53,'BTC-USD'!$A$2:$E$1828,5,0)))</f>
        <v>21637.587890999999</v>
      </c>
      <c r="N53" s="12">
        <f>IF(ISERROR(VLOOKUP(B53,'SOL-USD'!$A$2:$E$893,5,0)),"na",VLOOKUP(B53,'SOL-USD'!$A$2:$E$893,5,0))</f>
        <v>38.518307</v>
      </c>
      <c r="O53" s="12">
        <f>IF(ISERROR(VLOOKUP(B53,'AVAX-USD'!$A$2:$E$799,5,0)),"na",VLOOKUP(B53,'AVAX-USD'!$A$2:$E$799,5,0))</f>
        <v>20.233839</v>
      </c>
      <c r="P53" s="12">
        <f>IF(ISERROR(VLOOKUP(B53,'ADA-USD'!$A$2:$E$1776,5,0)),"na",VLOOKUP(B53,'ADA-USD'!$A$2:$E$1776,5,0))</f>
        <v>0.47781200000000001</v>
      </c>
      <c r="Q53" s="12">
        <f>IF(ISERROR(VLOOKUP(B53,'DOT-USD'!$A$2:$E$761,5,0)),"na",VLOOKUP(B53,'DOT-USD'!$A$2:$E$761,5,0))</f>
        <v>7.3103569999999998</v>
      </c>
      <c r="R53" s="14">
        <f>IF(ISERROR(VLOOKUP(B53,'DOGE-USD'!$A$2:$G$1776,5,0)),"na",VLOOKUP(B53,'DOGE-USD'!$A$2:$G$1776,5,0))</f>
        <v>7.0621000000000003E-2</v>
      </c>
      <c r="S53" s="14">
        <f>IF(ISERROR(VLOOKUP(B53,'SHIB-USD'!$A$2:$G$780,5,0)),"na",VLOOKUP(B53,'SHIB-USD'!$A$2:$G$780,5,0))</f>
        <v>1.1E-5</v>
      </c>
      <c r="T53" s="12">
        <f>IF(ISERROR(VLOOKUP(B53,'Uni-USD'!$A$2:$G$735,5,0)),"na",VLOOKUP(B53,'Uni-USD'!$A$2:$G$735,5,0))</f>
        <v>5.7371509999999999</v>
      </c>
      <c r="U53">
        <f>IF(ISERROR(VLOOKUP(B53,Crude!$A$2:$G$1264,5,0)),"na",VLOOKUP(B53,Crude!$A$2:$G$1264,5,0))</f>
        <v>102.73</v>
      </c>
      <c r="V53">
        <f>IF(ISERROR(VLOOKUP(B53,Wheat!$A$2:$G$1264,5,0)),"na",VLOOKUP(B53,Wheat!$A$2:$G$1264,5,0))</f>
        <v>824.5</v>
      </c>
    </row>
    <row r="54" spans="1:22" x14ac:dyDescent="0.35">
      <c r="A54">
        <f t="shared" si="0"/>
        <v>2022</v>
      </c>
      <c r="B54" s="10">
        <v>44748</v>
      </c>
      <c r="C54" s="11">
        <f>VLOOKUP(B54,Yields!$A$2:$B$1680,2,0)</f>
        <v>1.36</v>
      </c>
      <c r="D54" s="11">
        <f>IF(ISERROR(VLOOKUP(B54,Silver!$A$2:$G$1265,5,0)),"na",VLOOKUP(B54,Silver!$A$2:$G$1265,5,0))</f>
        <v>19.085000000000001</v>
      </c>
      <c r="E54" s="11">
        <f>IF(ISERROR(VLOOKUP(B54,Gold!$A$2:$G$1264,5,0)),"na",VLOOKUP(B54,Gold!$A$2:$G$1264,5,0))</f>
        <v>1734.9</v>
      </c>
      <c r="F54" s="13">
        <f>IF(ISERROR(VLOOKUP(B54,FXAIX!$A$2:$G$1259,5,0)),"na",VLOOKUP(B54,FXAIX!$A$2:$G$1259,5,0))</f>
        <v>133.449997</v>
      </c>
      <c r="G54" s="13">
        <f>IF(ISERROR(VLOOKUP(B54,SP500v2!$A$2:$G$1259,5,0)),"na",VLOOKUP(B54,SP500v2!$A$2:$G$1259,5,0))</f>
        <v>3845.08</v>
      </c>
      <c r="H54" s="13">
        <f>IF(ISERROR(VLOOKUP(B54,'ishare R3000 ETF'!$A$2:$G$1260,4,0)),"na",VLOOKUP(B54,'ishare R3000 ETF'!$A$2:$G$1260,4,0))</f>
        <v>219.19000199999999</v>
      </c>
      <c r="I54" s="13">
        <f>IF(ISERROR(VLOOKUP(B54,'^IXIC'!$A$2:$E$1260,5,0)),"na",VLOOKUP(B54,'^IXIC'!$A$2:$E$1260,5,0))</f>
        <v>11361.849609000001</v>
      </c>
      <c r="J54" s="12">
        <f>IF(ISERROR(VLOOKUP(B54,'Russell 2000'!$A$1:$E$1260,5,0)),"na",VLOOKUP(B54,'Russell 2000'!$A$1:$E$1260,5,0))</f>
        <v>1727.5500489999999</v>
      </c>
      <c r="K54" s="12">
        <f>IF(ISERROR(VLOOKUP(B54,'EURUSD=X'!$A$2:$E$1307,4,0)),"na",VLOOKUP(B54,'EURUSD=X'!$A$2:$E$1307,4,0))</f>
        <v>1.016219</v>
      </c>
      <c r="L54" s="12">
        <f>IF(ISERROR(VLOOKUP(B54,'ETH-USD'!$A$2:$E$1776,5,0)),"na",VLOOKUP(B54,'ETH-USD'!$A$2:$E$1776,5,0))</f>
        <v>1186.973999</v>
      </c>
      <c r="M54" s="13">
        <f>IF(ISERROR(VLOOKUP(B54,'BTC-USD'!$A$2:$E$1828,5,0)),"na",(VLOOKUP(B54,'BTC-USD'!$A$2:$E$1828,5,0)))</f>
        <v>20548.246093999998</v>
      </c>
      <c r="N54" s="12">
        <f>IF(ISERROR(VLOOKUP(B54,'SOL-USD'!$A$2:$E$893,5,0)),"na",VLOOKUP(B54,'SOL-USD'!$A$2:$E$893,5,0))</f>
        <v>37.073563</v>
      </c>
      <c r="O54" s="12">
        <f>IF(ISERROR(VLOOKUP(B54,'AVAX-USD'!$A$2:$E$799,5,0)),"na",VLOOKUP(B54,'AVAX-USD'!$A$2:$E$799,5,0))</f>
        <v>19.147265999999998</v>
      </c>
      <c r="P54" s="12">
        <f>IF(ISERROR(VLOOKUP(B54,'ADA-USD'!$A$2:$E$1776,5,0)),"na",VLOOKUP(B54,'ADA-USD'!$A$2:$E$1776,5,0))</f>
        <v>0.46217900000000001</v>
      </c>
      <c r="Q54" s="12">
        <f>IF(ISERROR(VLOOKUP(B54,'DOT-USD'!$A$2:$E$761,5,0)),"na",VLOOKUP(B54,'DOT-USD'!$A$2:$E$761,5,0))</f>
        <v>6.9299799999999996</v>
      </c>
      <c r="R54" s="14">
        <f>IF(ISERROR(VLOOKUP(B54,'DOGE-USD'!$A$2:$G$1776,5,0)),"na",VLOOKUP(B54,'DOGE-USD'!$A$2:$G$1776,5,0))</f>
        <v>6.8583000000000005E-2</v>
      </c>
      <c r="S54" s="14">
        <f>IF(ISERROR(VLOOKUP(B54,'SHIB-USD'!$A$2:$G$780,5,0)),"na",VLOOKUP(B54,'SHIB-USD'!$A$2:$G$780,5,0))</f>
        <v>1.0000000000000001E-5</v>
      </c>
      <c r="T54" s="12">
        <f>IF(ISERROR(VLOOKUP(B54,'Uni-USD'!$A$2:$G$735,5,0)),"na",VLOOKUP(B54,'Uni-USD'!$A$2:$G$735,5,0))</f>
        <v>5.3544580000000002</v>
      </c>
      <c r="U54">
        <f>IF(ISERROR(VLOOKUP(B54,Crude!$A$2:$G$1264,5,0)),"na",VLOOKUP(B54,Crude!$A$2:$G$1264,5,0))</f>
        <v>98.53</v>
      </c>
      <c r="V54">
        <f>IF(ISERROR(VLOOKUP(B54,Wheat!$A$2:$G$1264,5,0)),"na",VLOOKUP(B54,Wheat!$A$2:$G$1264,5,0))</f>
        <v>792.25</v>
      </c>
    </row>
    <row r="55" spans="1:22" x14ac:dyDescent="0.35">
      <c r="A55">
        <f t="shared" si="0"/>
        <v>2022</v>
      </c>
      <c r="B55" s="10">
        <v>44747</v>
      </c>
      <c r="C55" s="11">
        <f>VLOOKUP(B55,Yields!$A$2:$B$1680,2,0)</f>
        <v>1.33</v>
      </c>
      <c r="D55" s="11">
        <f>IF(ISERROR(VLOOKUP(B55,Silver!$A$2:$G$1265,5,0)),"na",VLOOKUP(B55,Silver!$A$2:$G$1265,5,0))</f>
        <v>19.052</v>
      </c>
      <c r="E55" s="11">
        <f>IF(ISERROR(VLOOKUP(B55,Gold!$A$2:$G$1264,5,0)),"na",VLOOKUP(B55,Gold!$A$2:$G$1264,5,0))</f>
        <v>1761.8</v>
      </c>
      <c r="F55" s="13">
        <f>IF(ISERROR(VLOOKUP(B55,FXAIX!$A$2:$G$1259,5,0)),"na",VLOOKUP(B55,FXAIX!$A$2:$G$1259,5,0))</f>
        <v>132.970001</v>
      </c>
      <c r="G55" s="13">
        <f>IF(ISERROR(VLOOKUP(B55,SP500v2!$A$2:$G$1259,5,0)),"na",VLOOKUP(B55,SP500v2!$A$2:$G$1259,5,0))</f>
        <v>3831.39</v>
      </c>
      <c r="H55" s="13">
        <f>IF(ISERROR(VLOOKUP(B55,'ishare R3000 ETF'!$A$2:$G$1260,4,0)),"na",VLOOKUP(B55,'ishare R3000 ETF'!$A$2:$G$1260,4,0))</f>
        <v>215.25</v>
      </c>
      <c r="I55" s="13">
        <f>IF(ISERROR(VLOOKUP(B55,'^IXIC'!$A$2:$E$1260,5,0)),"na",VLOOKUP(B55,'^IXIC'!$A$2:$E$1260,5,0))</f>
        <v>11322.240234000001</v>
      </c>
      <c r="J55" s="12">
        <f>IF(ISERROR(VLOOKUP(B55,'Russell 2000'!$A$1:$E$1260,5,0)),"na",VLOOKUP(B55,'Russell 2000'!$A$1:$E$1260,5,0))</f>
        <v>1741.329956</v>
      </c>
      <c r="K55" s="12">
        <f>IF(ISERROR(VLOOKUP(B55,'EURUSD=X'!$A$2:$E$1307,4,0)),"na",VLOOKUP(B55,'EURUSD=X'!$A$2:$E$1307,4,0))</f>
        <v>1.02373</v>
      </c>
      <c r="L55" s="12">
        <f>IF(ISERROR(VLOOKUP(B55,'ETH-USD'!$A$2:$E$1776,5,0)),"na",VLOOKUP(B55,'ETH-USD'!$A$2:$E$1776,5,0))</f>
        <v>1134.5410159999999</v>
      </c>
      <c r="M55" s="13">
        <f>IF(ISERROR(VLOOKUP(B55,'BTC-USD'!$A$2:$E$1828,5,0)),"na",(VLOOKUP(B55,'BTC-USD'!$A$2:$E$1828,5,0)))</f>
        <v>20190.115234000001</v>
      </c>
      <c r="N55" s="12">
        <f>IF(ISERROR(VLOOKUP(B55,'SOL-USD'!$A$2:$E$893,5,0)),"na",VLOOKUP(B55,'SOL-USD'!$A$2:$E$893,5,0))</f>
        <v>35.395553999999997</v>
      </c>
      <c r="O55" s="12">
        <f>IF(ISERROR(VLOOKUP(B55,'AVAX-USD'!$A$2:$E$799,5,0)),"na",VLOOKUP(B55,'AVAX-USD'!$A$2:$E$799,5,0))</f>
        <v>18.064730000000001</v>
      </c>
      <c r="P55" s="12">
        <f>IF(ISERROR(VLOOKUP(B55,'ADA-USD'!$A$2:$E$1776,5,0)),"na",VLOOKUP(B55,'ADA-USD'!$A$2:$E$1776,5,0))</f>
        <v>0.45763199999999998</v>
      </c>
      <c r="Q55" s="12">
        <f>IF(ISERROR(VLOOKUP(B55,'DOT-USD'!$A$2:$E$761,5,0)),"na",VLOOKUP(B55,'DOT-USD'!$A$2:$E$761,5,0))</f>
        <v>6.849418</v>
      </c>
      <c r="R55" s="14">
        <f>IF(ISERROR(VLOOKUP(B55,'DOGE-USD'!$A$2:$G$1776,5,0)),"na",VLOOKUP(B55,'DOGE-USD'!$A$2:$G$1776,5,0))</f>
        <v>6.7155000000000006E-2</v>
      </c>
      <c r="S55" s="14">
        <f>IF(ISERROR(VLOOKUP(B55,'SHIB-USD'!$A$2:$G$780,5,0)),"na",VLOOKUP(B55,'SHIB-USD'!$A$2:$G$780,5,0))</f>
        <v>1.0000000000000001E-5</v>
      </c>
      <c r="T55" s="12">
        <f>IF(ISERROR(VLOOKUP(B55,'Uni-USD'!$A$2:$G$735,5,0)),"na",VLOOKUP(B55,'Uni-USD'!$A$2:$G$735,5,0))</f>
        <v>5.3099239999999996</v>
      </c>
      <c r="U55">
        <f>IF(ISERROR(VLOOKUP(B55,Crude!$A$2:$G$1264,5,0)),"na",VLOOKUP(B55,Crude!$A$2:$G$1264,5,0))</f>
        <v>99.5</v>
      </c>
      <c r="V55">
        <f>IF(ISERROR(VLOOKUP(B55,Wheat!$A$2:$G$1264,5,0)),"na",VLOOKUP(B55,Wheat!$A$2:$G$1264,5,0))</f>
        <v>793.75</v>
      </c>
    </row>
    <row r="56" spans="1:22" x14ac:dyDescent="0.35">
      <c r="A56">
        <f t="shared" si="0"/>
        <v>2022</v>
      </c>
      <c r="B56" s="10">
        <v>44743</v>
      </c>
      <c r="C56" s="11">
        <f>VLOOKUP(B56,Yields!$A$2:$B$1680,2,0)</f>
        <v>1.27</v>
      </c>
      <c r="D56" s="11">
        <f>IF(ISERROR(VLOOKUP(B56,Silver!$A$2:$G$1265,5,0)),"na",VLOOKUP(B56,Silver!$A$2:$G$1265,5,0))</f>
        <v>19.597000000000001</v>
      </c>
      <c r="E56" s="11">
        <f>IF(ISERROR(VLOOKUP(B56,Gold!$A$2:$G$1264,5,0)),"na",VLOOKUP(B56,Gold!$A$2:$G$1264,5,0))</f>
        <v>1798.9</v>
      </c>
      <c r="F56" s="13">
        <f>IF(ISERROR(VLOOKUP(B56,FXAIX!$A$2:$G$1259,5,0)),"na",VLOOKUP(B56,FXAIX!$A$2:$G$1259,5,0))</f>
        <v>132.740005</v>
      </c>
      <c r="G56" s="13">
        <f>IF(ISERROR(VLOOKUP(B56,SP500v2!$A$2:$G$1259,5,0)),"na",VLOOKUP(B56,SP500v2!$A$2:$G$1259,5,0))</f>
        <v>3825.33</v>
      </c>
      <c r="H56" s="13">
        <f>IF(ISERROR(VLOOKUP(B56,'ishare R3000 ETF'!$A$2:$G$1260,4,0)),"na",VLOOKUP(B56,'ishare R3000 ETF'!$A$2:$G$1260,4,0))</f>
        <v>215.88999899999999</v>
      </c>
      <c r="I56" s="13">
        <f>IF(ISERROR(VLOOKUP(B56,'^IXIC'!$A$2:$E$1260,5,0)),"na",VLOOKUP(B56,'^IXIC'!$A$2:$E$1260,5,0))</f>
        <v>11127.849609000001</v>
      </c>
      <c r="J56" s="12">
        <f>IF(ISERROR(VLOOKUP(B56,'Russell 2000'!$A$1:$E$1260,5,0)),"na",VLOOKUP(B56,'Russell 2000'!$A$1:$E$1260,5,0))</f>
        <v>1727.76001</v>
      </c>
      <c r="K56" s="12">
        <f>IF(ISERROR(VLOOKUP(B56,'EURUSD=X'!$A$2:$E$1307,4,0)),"na",VLOOKUP(B56,'EURUSD=X'!$A$2:$E$1307,4,0))</f>
        <v>1.0369889999999999</v>
      </c>
      <c r="L56" s="12">
        <f>IF(ISERROR(VLOOKUP(B56,'ETH-USD'!$A$2:$E$1776,5,0)),"na",VLOOKUP(B56,'ETH-USD'!$A$2:$E$1776,5,0))</f>
        <v>1059.7673339999999</v>
      </c>
      <c r="M56" s="13">
        <f>IF(ISERROR(VLOOKUP(B56,'BTC-USD'!$A$2:$E$1828,5,0)),"na",(VLOOKUP(B56,'BTC-USD'!$A$2:$E$1828,5,0)))</f>
        <v>19269.367188</v>
      </c>
      <c r="N56" s="12">
        <f>IF(ISERROR(VLOOKUP(B56,'SOL-USD'!$A$2:$E$893,5,0)),"na",VLOOKUP(B56,'SOL-USD'!$A$2:$E$893,5,0))</f>
        <v>32.803069999999998</v>
      </c>
      <c r="O56" s="12">
        <f>IF(ISERROR(VLOOKUP(B56,'AVAX-USD'!$A$2:$E$799,5,0)),"na",VLOOKUP(B56,'AVAX-USD'!$A$2:$E$799,5,0))</f>
        <v>16.085920000000002</v>
      </c>
      <c r="P56" s="12">
        <f>IF(ISERROR(VLOOKUP(B56,'ADA-USD'!$A$2:$E$1776,5,0)),"na",VLOOKUP(B56,'ADA-USD'!$A$2:$E$1776,5,0))</f>
        <v>0.44808900000000002</v>
      </c>
      <c r="Q56" s="12">
        <f>IF(ISERROR(VLOOKUP(B56,'DOT-USD'!$A$2:$E$761,5,0)),"na",VLOOKUP(B56,'DOT-USD'!$A$2:$E$761,5,0))</f>
        <v>6.7299259999999999</v>
      </c>
      <c r="R56" s="14">
        <f>IF(ISERROR(VLOOKUP(B56,'DOGE-USD'!$A$2:$G$1776,5,0)),"na",VLOOKUP(B56,'DOGE-USD'!$A$2:$G$1776,5,0))</f>
        <v>6.6174999999999998E-2</v>
      </c>
      <c r="S56" s="14">
        <f>IF(ISERROR(VLOOKUP(B56,'SHIB-USD'!$A$2:$G$780,5,0)),"na",VLOOKUP(B56,'SHIB-USD'!$A$2:$G$780,5,0))</f>
        <v>1.0000000000000001E-5</v>
      </c>
      <c r="T56" s="12">
        <f>IF(ISERROR(VLOOKUP(B56,'Uni-USD'!$A$2:$G$735,5,0)),"na",VLOOKUP(B56,'Uni-USD'!$A$2:$G$735,5,0))</f>
        <v>4.8400629999999998</v>
      </c>
      <c r="U56">
        <f>IF(ISERROR(VLOOKUP(B56,Crude!$A$2:$G$1264,5,0)),"na",VLOOKUP(B56,Crude!$A$2:$G$1264,5,0))</f>
        <v>108.43</v>
      </c>
      <c r="V56">
        <f>IF(ISERROR(VLOOKUP(B56,Wheat!$A$2:$G$1264,5,0)),"na",VLOOKUP(B56,Wheat!$A$2:$G$1264,5,0))</f>
        <v>831.25</v>
      </c>
    </row>
    <row r="57" spans="1:22" x14ac:dyDescent="0.35">
      <c r="A57">
        <f t="shared" si="0"/>
        <v>2022</v>
      </c>
      <c r="B57" s="10">
        <v>44742</v>
      </c>
      <c r="C57" s="11">
        <f>VLOOKUP(B57,Yields!$A$2:$B$1680,2,0)</f>
        <v>1.28</v>
      </c>
      <c r="D57" s="11">
        <f>IF(ISERROR(VLOOKUP(B57,Silver!$A$2:$G$1265,5,0)),"na",VLOOKUP(B57,Silver!$A$2:$G$1265,5,0))</f>
        <v>20.282</v>
      </c>
      <c r="E57" s="11">
        <f>IF(ISERROR(VLOOKUP(B57,Gold!$A$2:$G$1264,5,0)),"na",VLOOKUP(B57,Gold!$A$2:$G$1264,5,0))</f>
        <v>1804.1</v>
      </c>
      <c r="F57" s="13">
        <f>IF(ISERROR(VLOOKUP(B57,FXAIX!$A$2:$G$1259,5,0)),"na",VLOOKUP(B57,FXAIX!$A$2:$G$1259,5,0))</f>
        <v>131.91999799999999</v>
      </c>
      <c r="G57" s="13">
        <f>IF(ISERROR(VLOOKUP(B57,SP500v2!$A$2:$G$1259,5,0)),"na",VLOOKUP(B57,SP500v2!$A$2:$G$1259,5,0))</f>
        <v>3785.38</v>
      </c>
      <c r="H57" s="13">
        <f>IF(ISERROR(VLOOKUP(B57,'ishare R3000 ETF'!$A$2:$G$1260,4,0)),"na",VLOOKUP(B57,'ishare R3000 ETF'!$A$2:$G$1260,4,0))</f>
        <v>214.949997</v>
      </c>
      <c r="I57" s="13">
        <f>IF(ISERROR(VLOOKUP(B57,'^IXIC'!$A$2:$E$1260,5,0)),"na",VLOOKUP(B57,'^IXIC'!$A$2:$E$1260,5,0))</f>
        <v>11028.740234000001</v>
      </c>
      <c r="J57" s="12">
        <f>IF(ISERROR(VLOOKUP(B57,'Russell 2000'!$A$1:$E$1260,5,0)),"na",VLOOKUP(B57,'Russell 2000'!$A$1:$E$1260,5,0))</f>
        <v>1707.98999</v>
      </c>
      <c r="K57" s="12">
        <f>IF(ISERROR(VLOOKUP(B57,'EURUSD=X'!$A$2:$E$1307,4,0)),"na",VLOOKUP(B57,'EURUSD=X'!$A$2:$E$1307,4,0))</f>
        <v>1.038389</v>
      </c>
      <c r="L57" s="12">
        <f>IF(ISERROR(VLOOKUP(B57,'ETH-USD'!$A$2:$E$1776,5,0)),"na",VLOOKUP(B57,'ETH-USD'!$A$2:$E$1776,5,0))</f>
        <v>1067.298828</v>
      </c>
      <c r="M57" s="13">
        <f>IF(ISERROR(VLOOKUP(B57,'BTC-USD'!$A$2:$E$1828,5,0)),"na",(VLOOKUP(B57,'BTC-USD'!$A$2:$E$1828,5,0)))</f>
        <v>19784.726563</v>
      </c>
      <c r="N57" s="12">
        <f>IF(ISERROR(VLOOKUP(B57,'SOL-USD'!$A$2:$E$893,5,0)),"na",VLOOKUP(B57,'SOL-USD'!$A$2:$E$893,5,0))</f>
        <v>33.588417</v>
      </c>
      <c r="O57" s="12">
        <f>IF(ISERROR(VLOOKUP(B57,'AVAX-USD'!$A$2:$E$799,5,0)),"na",VLOOKUP(B57,'AVAX-USD'!$A$2:$E$799,5,0))</f>
        <v>16.929366999999999</v>
      </c>
      <c r="P57" s="12">
        <f>IF(ISERROR(VLOOKUP(B57,'ADA-USD'!$A$2:$E$1776,5,0)),"na",VLOOKUP(B57,'ADA-USD'!$A$2:$E$1776,5,0))</f>
        <v>0.45884900000000001</v>
      </c>
      <c r="Q57" s="12">
        <f>IF(ISERROR(VLOOKUP(B57,'DOT-USD'!$A$2:$E$761,5,0)),"na",VLOOKUP(B57,'DOT-USD'!$A$2:$E$761,5,0))</f>
        <v>7.0398630000000004</v>
      </c>
      <c r="R57" s="14">
        <f>IF(ISERROR(VLOOKUP(B57,'DOGE-USD'!$A$2:$G$1776,5,0)),"na",VLOOKUP(B57,'DOGE-USD'!$A$2:$G$1776,5,0))</f>
        <v>6.6086000000000006E-2</v>
      </c>
      <c r="S57" s="14">
        <f>IF(ISERROR(VLOOKUP(B57,'SHIB-USD'!$A$2:$G$780,5,0)),"na",VLOOKUP(B57,'SHIB-USD'!$A$2:$G$780,5,0))</f>
        <v>1.0000000000000001E-5</v>
      </c>
      <c r="T57" s="12">
        <f>IF(ISERROR(VLOOKUP(B57,'Uni-USD'!$A$2:$G$735,5,0)),"na",VLOOKUP(B57,'Uni-USD'!$A$2:$G$735,5,0))</f>
        <v>4.9791689999999997</v>
      </c>
      <c r="U57">
        <f>IF(ISERROR(VLOOKUP(B57,Crude!$A$2:$G$1264,5,0)),"na",VLOOKUP(B57,Crude!$A$2:$G$1264,5,0))</f>
        <v>105.76</v>
      </c>
      <c r="V57">
        <f>IF(ISERROR(VLOOKUP(B57,Wheat!$A$2:$G$1264,5,0)),"na",VLOOKUP(B57,Wheat!$A$2:$G$1264,5,0))</f>
        <v>868.75</v>
      </c>
    </row>
    <row r="58" spans="1:22" x14ac:dyDescent="0.35">
      <c r="A58">
        <f t="shared" si="0"/>
        <v>2022</v>
      </c>
      <c r="B58" s="10">
        <v>44741</v>
      </c>
      <c r="C58" s="11">
        <f>VLOOKUP(B58,Yields!$A$2:$B$1680,2,0)</f>
        <v>1.1200000000000001</v>
      </c>
      <c r="D58" s="11">
        <f>IF(ISERROR(VLOOKUP(B58,Silver!$A$2:$G$1265,5,0)),"na",VLOOKUP(B58,Silver!$A$2:$G$1265,5,0))</f>
        <v>20.667999999999999</v>
      </c>
      <c r="E58" s="11">
        <f>IF(ISERROR(VLOOKUP(B58,Gold!$A$2:$G$1264,5,0)),"na",VLOOKUP(B58,Gold!$A$2:$G$1264,5,0))</f>
        <v>1813.7</v>
      </c>
      <c r="F58" s="13">
        <f>IF(ISERROR(VLOOKUP(B58,FXAIX!$A$2:$G$1259,5,0)),"na",VLOOKUP(B58,FXAIX!$A$2:$G$1259,5,0))</f>
        <v>133.05999800000001</v>
      </c>
      <c r="G58" s="13">
        <f>IF(ISERROR(VLOOKUP(B58,SP500v2!$A$2:$G$1259,5,0)),"na",VLOOKUP(B58,SP500v2!$A$2:$G$1259,5,0))</f>
        <v>3818.83</v>
      </c>
      <c r="H58" s="13">
        <f>IF(ISERROR(VLOOKUP(B58,'ishare R3000 ETF'!$A$2:$G$1260,4,0)),"na",VLOOKUP(B58,'ishare R3000 ETF'!$A$2:$G$1260,4,0))</f>
        <v>218.529999</v>
      </c>
      <c r="I58" s="13">
        <f>IF(ISERROR(VLOOKUP(B58,'^IXIC'!$A$2:$E$1260,5,0)),"na",VLOOKUP(B58,'^IXIC'!$A$2:$E$1260,5,0))</f>
        <v>11177.889648</v>
      </c>
      <c r="J58" s="12">
        <f>IF(ISERROR(VLOOKUP(B58,'Russell 2000'!$A$1:$E$1260,5,0)),"na",VLOOKUP(B58,'Russell 2000'!$A$1:$E$1260,5,0))</f>
        <v>1719.369995</v>
      </c>
      <c r="K58" s="12">
        <f>IF(ISERROR(VLOOKUP(B58,'EURUSD=X'!$A$2:$E$1307,4,0)),"na",VLOOKUP(B58,'EURUSD=X'!$A$2:$E$1307,4,0))</f>
        <v>1.0468029999999999</v>
      </c>
      <c r="L58" s="12">
        <f>IF(ISERROR(VLOOKUP(B58,'ETH-USD'!$A$2:$E$1776,5,0)),"na",VLOOKUP(B58,'ETH-USD'!$A$2:$E$1776,5,0))</f>
        <v>1098.9438479999999</v>
      </c>
      <c r="M58" s="13">
        <f>IF(ISERROR(VLOOKUP(B58,'BTC-USD'!$A$2:$E$1828,5,0)),"na",(VLOOKUP(B58,'BTC-USD'!$A$2:$E$1828,5,0)))</f>
        <v>20104.023438</v>
      </c>
      <c r="N58" s="12">
        <f>IF(ISERROR(VLOOKUP(B58,'SOL-USD'!$A$2:$E$893,5,0)),"na",VLOOKUP(B58,'SOL-USD'!$A$2:$E$893,5,0))</f>
        <v>33.873900999999996</v>
      </c>
      <c r="O58" s="12">
        <f>IF(ISERROR(VLOOKUP(B58,'AVAX-USD'!$A$2:$E$799,5,0)),"na",VLOOKUP(B58,'AVAX-USD'!$A$2:$E$799,5,0))</f>
        <v>17.598016999999999</v>
      </c>
      <c r="P58" s="12">
        <f>IF(ISERROR(VLOOKUP(B58,'ADA-USD'!$A$2:$E$1776,5,0)),"na",VLOOKUP(B58,'ADA-USD'!$A$2:$E$1776,5,0))</f>
        <v>0.46550900000000001</v>
      </c>
      <c r="Q58" s="12">
        <f>IF(ISERROR(VLOOKUP(B58,'DOT-USD'!$A$2:$E$761,5,0)),"na",VLOOKUP(B58,'DOT-USD'!$A$2:$E$761,5,0))</f>
        <v>7.0091159999999997</v>
      </c>
      <c r="R58" s="14">
        <f>IF(ISERROR(VLOOKUP(B58,'DOGE-USD'!$A$2:$G$1776,5,0)),"na",VLOOKUP(B58,'DOGE-USD'!$A$2:$G$1776,5,0))</f>
        <v>6.9468000000000002E-2</v>
      </c>
      <c r="S58" s="14">
        <f>IF(ISERROR(VLOOKUP(B58,'SHIB-USD'!$A$2:$G$780,5,0)),"na",VLOOKUP(B58,'SHIB-USD'!$A$2:$G$780,5,0))</f>
        <v>1.0000000000000001E-5</v>
      </c>
      <c r="T58" s="12">
        <f>IF(ISERROR(VLOOKUP(B58,'Uni-USD'!$A$2:$G$735,5,0)),"na",VLOOKUP(B58,'Uni-USD'!$A$2:$G$735,5,0))</f>
        <v>5.0930210000000002</v>
      </c>
      <c r="U58">
        <f>IF(ISERROR(VLOOKUP(B58,Crude!$A$2:$G$1264,5,0)),"na",VLOOKUP(B58,Crude!$A$2:$G$1264,5,0))</f>
        <v>109.78</v>
      </c>
      <c r="V58">
        <f>IF(ISERROR(VLOOKUP(B58,Wheat!$A$2:$G$1264,5,0)),"na",VLOOKUP(B58,Wheat!$A$2:$G$1264,5,0))</f>
        <v>915.5</v>
      </c>
    </row>
    <row r="59" spans="1:22" x14ac:dyDescent="0.35">
      <c r="A59">
        <f t="shared" si="0"/>
        <v>2022</v>
      </c>
      <c r="B59" s="10">
        <v>44740</v>
      </c>
      <c r="C59" s="11">
        <f>VLOOKUP(B59,Yields!$A$2:$B$1680,2,0)</f>
        <v>1.1200000000000001</v>
      </c>
      <c r="D59" s="11">
        <f>IF(ISERROR(VLOOKUP(B59,Silver!$A$2:$G$1265,5,0)),"na",VLOOKUP(B59,Silver!$A$2:$G$1265,5,0))</f>
        <v>20.797000000000001</v>
      </c>
      <c r="E59" s="11">
        <f>IF(ISERROR(VLOOKUP(B59,Gold!$A$2:$G$1264,5,0)),"na",VLOOKUP(B59,Gold!$A$2:$G$1264,5,0))</f>
        <v>1817.5</v>
      </c>
      <c r="F59" s="13">
        <f>IF(ISERROR(VLOOKUP(B59,FXAIX!$A$2:$G$1259,5,0)),"na",VLOOKUP(B59,FXAIX!$A$2:$G$1259,5,0))</f>
        <v>133.14999399999999</v>
      </c>
      <c r="G59" s="13">
        <f>IF(ISERROR(VLOOKUP(B59,SP500v2!$A$2:$G$1259,5,0)),"na",VLOOKUP(B59,SP500v2!$A$2:$G$1259,5,0))</f>
        <v>3821.55</v>
      </c>
      <c r="H59" s="13">
        <f>IF(ISERROR(VLOOKUP(B59,'ishare R3000 ETF'!$A$2:$G$1260,4,0)),"na",VLOOKUP(B59,'ishare R3000 ETF'!$A$2:$G$1260,4,0))</f>
        <v>220.08000200000001</v>
      </c>
      <c r="I59" s="13">
        <f>IF(ISERROR(VLOOKUP(B59,'^IXIC'!$A$2:$E$1260,5,0)),"na",VLOOKUP(B59,'^IXIC'!$A$2:$E$1260,5,0))</f>
        <v>11181.540039</v>
      </c>
      <c r="J59" s="12">
        <f>IF(ISERROR(VLOOKUP(B59,'Russell 2000'!$A$1:$E$1260,5,0)),"na",VLOOKUP(B59,'Russell 2000'!$A$1:$E$1260,5,0))</f>
        <v>1738.839966</v>
      </c>
      <c r="K59" s="12">
        <f>IF(ISERROR(VLOOKUP(B59,'EURUSD=X'!$A$2:$E$1307,4,0)),"na",VLOOKUP(B59,'EURUSD=X'!$A$2:$E$1307,4,0))</f>
        <v>1.050575</v>
      </c>
      <c r="L59" s="12">
        <f>IF(ISERROR(VLOOKUP(B59,'ETH-USD'!$A$2:$E$1776,5,0)),"na",VLOOKUP(B59,'ETH-USD'!$A$2:$E$1776,5,0))</f>
        <v>1144.5792240000001</v>
      </c>
      <c r="M59" s="13">
        <f>IF(ISERROR(VLOOKUP(B59,'BTC-USD'!$A$2:$E$1828,5,0)),"na",(VLOOKUP(B59,'BTC-USD'!$A$2:$E$1828,5,0)))</f>
        <v>20280.634765999999</v>
      </c>
      <c r="N59" s="12">
        <f>IF(ISERROR(VLOOKUP(B59,'SOL-USD'!$A$2:$E$893,5,0)),"na",VLOOKUP(B59,'SOL-USD'!$A$2:$E$893,5,0))</f>
        <v>35.326439000000001</v>
      </c>
      <c r="O59" s="12">
        <f>IF(ISERROR(VLOOKUP(B59,'AVAX-USD'!$A$2:$E$799,5,0)),"na",VLOOKUP(B59,'AVAX-USD'!$A$2:$E$799,5,0))</f>
        <v>18.120982999999999</v>
      </c>
      <c r="P59" s="12">
        <f>IF(ISERROR(VLOOKUP(B59,'ADA-USD'!$A$2:$E$1776,5,0)),"na",VLOOKUP(B59,'ADA-USD'!$A$2:$E$1776,5,0))</f>
        <v>0.46967100000000001</v>
      </c>
      <c r="Q59" s="12">
        <f>IF(ISERROR(VLOOKUP(B59,'DOT-USD'!$A$2:$E$761,5,0)),"na",VLOOKUP(B59,'DOT-USD'!$A$2:$E$761,5,0))</f>
        <v>7.3100519999999998</v>
      </c>
      <c r="R59" s="14">
        <f>IF(ISERROR(VLOOKUP(B59,'DOGE-USD'!$A$2:$G$1776,5,0)),"na",VLOOKUP(B59,'DOGE-USD'!$A$2:$G$1776,5,0))</f>
        <v>6.5957000000000002E-2</v>
      </c>
      <c r="S59" s="14">
        <f>IF(ISERROR(VLOOKUP(B59,'SHIB-USD'!$A$2:$G$780,5,0)),"na",VLOOKUP(B59,'SHIB-USD'!$A$2:$G$780,5,0))</f>
        <v>1.0000000000000001E-5</v>
      </c>
      <c r="T59" s="12">
        <f>IF(ISERROR(VLOOKUP(B59,'Uni-USD'!$A$2:$G$735,5,0)),"na",VLOOKUP(B59,'Uni-USD'!$A$2:$G$735,5,0))</f>
        <v>4.9096840000000004</v>
      </c>
      <c r="U59">
        <f>IF(ISERROR(VLOOKUP(B59,Crude!$A$2:$G$1264,5,0)),"na",VLOOKUP(B59,Crude!$A$2:$G$1264,5,0))</f>
        <v>111.76</v>
      </c>
      <c r="V59">
        <f>IF(ISERROR(VLOOKUP(B59,Wheat!$A$2:$G$1264,5,0)),"na",VLOOKUP(B59,Wheat!$A$2:$G$1264,5,0))</f>
        <v>921.25</v>
      </c>
    </row>
    <row r="60" spans="1:22" x14ac:dyDescent="0.35">
      <c r="A60">
        <f t="shared" si="0"/>
        <v>2022</v>
      </c>
      <c r="B60" s="10">
        <v>44739</v>
      </c>
      <c r="C60" s="11">
        <f>VLOOKUP(B60,Yields!$A$2:$B$1680,2,0)</f>
        <v>1.1599999999999999</v>
      </c>
      <c r="D60" s="11">
        <f>IF(ISERROR(VLOOKUP(B60,Silver!$A$2:$G$1265,5,0)),"na",VLOOKUP(B60,Silver!$A$2:$G$1265,5,0))</f>
        <v>21.158999999999999</v>
      </c>
      <c r="E60" s="11">
        <f>IF(ISERROR(VLOOKUP(B60,Gold!$A$2:$G$1264,5,0)),"na",VLOOKUP(B60,Gold!$A$2:$G$1264,5,0))</f>
        <v>1820.9</v>
      </c>
      <c r="F60" s="13">
        <f>IF(ISERROR(VLOOKUP(B60,FXAIX!$A$2:$G$1259,5,0)),"na",VLOOKUP(B60,FXAIX!$A$2:$G$1259,5,0))</f>
        <v>135.88000500000001</v>
      </c>
      <c r="G60" s="13">
        <f>IF(ISERROR(VLOOKUP(B60,SP500v2!$A$2:$G$1259,5,0)),"na",VLOOKUP(B60,SP500v2!$A$2:$G$1259,5,0))</f>
        <v>3900.11</v>
      </c>
      <c r="H60" s="13">
        <f>IF(ISERROR(VLOOKUP(B60,'ishare R3000 ETF'!$A$2:$G$1260,4,0)),"na",VLOOKUP(B60,'ishare R3000 ETF'!$A$2:$G$1260,4,0))</f>
        <v>224.05999800000001</v>
      </c>
      <c r="I60" s="13">
        <f>IF(ISERROR(VLOOKUP(B60,'^IXIC'!$A$2:$E$1260,5,0)),"na",VLOOKUP(B60,'^IXIC'!$A$2:$E$1260,5,0))</f>
        <v>11524.549805000001</v>
      </c>
      <c r="J60" s="12">
        <f>IF(ISERROR(VLOOKUP(B60,'Russell 2000'!$A$1:$E$1260,5,0)),"na",VLOOKUP(B60,'Russell 2000'!$A$1:$E$1260,5,0))</f>
        <v>1771.73999</v>
      </c>
      <c r="K60" s="12">
        <f>IF(ISERROR(VLOOKUP(B60,'EURUSD=X'!$A$2:$E$1307,4,0)),"na",VLOOKUP(B60,'EURUSD=X'!$A$2:$E$1307,4,0))</f>
        <v>1.055086</v>
      </c>
      <c r="L60" s="12">
        <f>IF(ISERROR(VLOOKUP(B60,'ETH-USD'!$A$2:$E$1776,5,0)),"na",VLOOKUP(B60,'ETH-USD'!$A$2:$E$1776,5,0))</f>
        <v>1193.680664</v>
      </c>
      <c r="M60" s="13">
        <f>IF(ISERROR(VLOOKUP(B60,'BTC-USD'!$A$2:$E$1828,5,0)),"na",(VLOOKUP(B60,'BTC-USD'!$A$2:$E$1828,5,0)))</f>
        <v>20735.478515999999</v>
      </c>
      <c r="N60" s="12">
        <f>IF(ISERROR(VLOOKUP(B60,'SOL-USD'!$A$2:$E$893,5,0)),"na",VLOOKUP(B60,'SOL-USD'!$A$2:$E$893,5,0))</f>
        <v>38.451251999999997</v>
      </c>
      <c r="O60" s="12">
        <f>IF(ISERROR(VLOOKUP(B60,'AVAX-USD'!$A$2:$E$799,5,0)),"na",VLOOKUP(B60,'AVAX-USD'!$A$2:$E$799,5,0))</f>
        <v>19.317565999999999</v>
      </c>
      <c r="P60" s="12">
        <f>IF(ISERROR(VLOOKUP(B60,'ADA-USD'!$A$2:$E$1776,5,0)),"na",VLOOKUP(B60,'ADA-USD'!$A$2:$E$1776,5,0))</f>
        <v>0.48579</v>
      </c>
      <c r="Q60" s="12">
        <f>IF(ISERROR(VLOOKUP(B60,'DOT-USD'!$A$2:$E$761,5,0)),"na",VLOOKUP(B60,'DOT-USD'!$A$2:$E$761,5,0))</f>
        <v>7.7441079999999998</v>
      </c>
      <c r="R60" s="14">
        <f>IF(ISERROR(VLOOKUP(B60,'DOGE-USD'!$A$2:$G$1776,5,0)),"na",VLOOKUP(B60,'DOGE-USD'!$A$2:$G$1776,5,0))</f>
        <v>7.2238999999999998E-2</v>
      </c>
      <c r="S60" s="14">
        <f>IF(ISERROR(VLOOKUP(B60,'SHIB-USD'!$A$2:$G$780,5,0)),"na",VLOOKUP(B60,'SHIB-USD'!$A$2:$G$780,5,0))</f>
        <v>1.1E-5</v>
      </c>
      <c r="T60" s="12">
        <f>IF(ISERROR(VLOOKUP(B60,'Uni-USD'!$A$2:$G$735,5,0)),"na",VLOOKUP(B60,'Uni-USD'!$A$2:$G$735,5,0))</f>
        <v>5.3411400000000002</v>
      </c>
      <c r="U60">
        <f>IF(ISERROR(VLOOKUP(B60,Crude!$A$2:$G$1264,5,0)),"na",VLOOKUP(B60,Crude!$A$2:$G$1264,5,0))</f>
        <v>109.57</v>
      </c>
      <c r="V60">
        <f>IF(ISERROR(VLOOKUP(B60,Wheat!$A$2:$G$1264,5,0)),"na",VLOOKUP(B60,Wheat!$A$2:$G$1264,5,0))</f>
        <v>904</v>
      </c>
    </row>
    <row r="61" spans="1:22" x14ac:dyDescent="0.35">
      <c r="A61">
        <f t="shared" si="0"/>
        <v>2022</v>
      </c>
      <c r="B61" s="10">
        <v>44736</v>
      </c>
      <c r="C61" s="11">
        <f>VLOOKUP(B61,Yields!$A$2:$B$1680,2,0)</f>
        <v>1.19</v>
      </c>
      <c r="D61" s="11">
        <f>IF(ISERROR(VLOOKUP(B61,Silver!$A$2:$G$1265,5,0)),"na",VLOOKUP(B61,Silver!$A$2:$G$1265,5,0))</f>
        <v>21.116</v>
      </c>
      <c r="E61" s="11">
        <f>IF(ISERROR(VLOOKUP(B61,Gold!$A$2:$G$1264,5,0)),"na",VLOOKUP(B61,Gold!$A$2:$G$1264,5,0))</f>
        <v>1826.5</v>
      </c>
      <c r="F61" s="13">
        <f>IF(ISERROR(VLOOKUP(B61,FXAIX!$A$2:$G$1259,5,0)),"na",VLOOKUP(B61,FXAIX!$A$2:$G$1259,5,0))</f>
        <v>136.279999</v>
      </c>
      <c r="G61" s="13">
        <f>IF(ISERROR(VLOOKUP(B61,SP500v2!$A$2:$G$1259,5,0)),"na",VLOOKUP(B61,SP500v2!$A$2:$G$1259,5,0))</f>
        <v>3911.74</v>
      </c>
      <c r="H61" s="13">
        <f>IF(ISERROR(VLOOKUP(B61,'ishare R3000 ETF'!$A$2:$G$1260,4,0)),"na",VLOOKUP(B61,'ishare R3000 ETF'!$A$2:$G$1260,4,0))</f>
        <v>220.21000699999999</v>
      </c>
      <c r="I61" s="13">
        <f>IF(ISERROR(VLOOKUP(B61,'^IXIC'!$A$2:$E$1260,5,0)),"na",VLOOKUP(B61,'^IXIC'!$A$2:$E$1260,5,0))</f>
        <v>11607.620117</v>
      </c>
      <c r="J61" s="12">
        <f>IF(ISERROR(VLOOKUP(B61,'Russell 2000'!$A$1:$E$1260,5,0)),"na",VLOOKUP(B61,'Russell 2000'!$A$1:$E$1260,5,0))</f>
        <v>1765.73999</v>
      </c>
      <c r="K61" s="12">
        <f>IF(ISERROR(VLOOKUP(B61,'EURUSD=X'!$A$2:$E$1307,4,0)),"na",VLOOKUP(B61,'EURUSD=X'!$A$2:$E$1307,4,0))</f>
        <v>1.0513699999999999</v>
      </c>
      <c r="L61" s="12">
        <f>IF(ISERROR(VLOOKUP(B61,'ETH-USD'!$A$2:$E$1776,5,0)),"na",VLOOKUP(B61,'ETH-USD'!$A$2:$E$1776,5,0))</f>
        <v>1226.8447269999999</v>
      </c>
      <c r="M61" s="13">
        <f>IF(ISERROR(VLOOKUP(B61,'BTC-USD'!$A$2:$E$1828,5,0)),"na",(VLOOKUP(B61,'BTC-USD'!$A$2:$E$1828,5,0)))</f>
        <v>21231.65625</v>
      </c>
      <c r="N61" s="12">
        <f>IF(ISERROR(VLOOKUP(B61,'SOL-USD'!$A$2:$E$893,5,0)),"na",VLOOKUP(B61,'SOL-USD'!$A$2:$E$893,5,0))</f>
        <v>42.212048000000003</v>
      </c>
      <c r="O61" s="12">
        <f>IF(ISERROR(VLOOKUP(B61,'AVAX-USD'!$A$2:$E$799,5,0)),"na",VLOOKUP(B61,'AVAX-USD'!$A$2:$E$799,5,0))</f>
        <v>20.548855</v>
      </c>
      <c r="P61" s="12">
        <f>IF(ISERROR(VLOOKUP(B61,'ADA-USD'!$A$2:$E$1776,5,0)),"na",VLOOKUP(B61,'ADA-USD'!$A$2:$E$1776,5,0))</f>
        <v>0.499224</v>
      </c>
      <c r="Q61" s="12">
        <f>IF(ISERROR(VLOOKUP(B61,'DOT-USD'!$A$2:$E$761,5,0)),"na",VLOOKUP(B61,'DOT-USD'!$A$2:$E$761,5,0))</f>
        <v>8.2059080000000009</v>
      </c>
      <c r="R61" s="14">
        <f>IF(ISERROR(VLOOKUP(B61,'DOGE-USD'!$A$2:$G$1776,5,0)),"na",VLOOKUP(B61,'DOGE-USD'!$A$2:$G$1776,5,0))</f>
        <v>6.7124000000000003E-2</v>
      </c>
      <c r="S61" s="14">
        <f>IF(ISERROR(VLOOKUP(B61,'SHIB-USD'!$A$2:$G$780,5,0)),"na",VLOOKUP(B61,'SHIB-USD'!$A$2:$G$780,5,0))</f>
        <v>1.1E-5</v>
      </c>
      <c r="T61" s="12">
        <f>IF(ISERROR(VLOOKUP(B61,'Uni-USD'!$A$2:$G$735,5,0)),"na",VLOOKUP(B61,'Uni-USD'!$A$2:$G$735,5,0))</f>
        <v>5.4878229999999997</v>
      </c>
      <c r="U61">
        <f>IF(ISERROR(VLOOKUP(B61,Crude!$A$2:$G$1264,5,0)),"na",VLOOKUP(B61,Crude!$A$2:$G$1264,5,0))</f>
        <v>107.62</v>
      </c>
      <c r="V61">
        <f>IF(ISERROR(VLOOKUP(B61,Wheat!$A$2:$G$1264,5,0)),"na",VLOOKUP(B61,Wheat!$A$2:$G$1264,5,0))</f>
        <v>923.75</v>
      </c>
    </row>
    <row r="62" spans="1:22" x14ac:dyDescent="0.35">
      <c r="A62">
        <f t="shared" si="0"/>
        <v>2022</v>
      </c>
      <c r="B62" s="10">
        <v>44735</v>
      </c>
      <c r="C62" s="11">
        <f>VLOOKUP(B62,Yields!$A$2:$B$1680,2,0)</f>
        <v>1.1200000000000001</v>
      </c>
      <c r="D62" s="11">
        <f>IF(ISERROR(VLOOKUP(B62,Silver!$A$2:$G$1265,5,0)),"na",VLOOKUP(B62,Silver!$A$2:$G$1265,5,0))</f>
        <v>21.032</v>
      </c>
      <c r="E62" s="11">
        <f>IF(ISERROR(VLOOKUP(B62,Gold!$A$2:$G$1264,5,0)),"na",VLOOKUP(B62,Gold!$A$2:$G$1264,5,0))</f>
        <v>1825.7</v>
      </c>
      <c r="F62" s="13">
        <f>IF(ISERROR(VLOOKUP(B62,FXAIX!$A$2:$G$1259,5,0)),"na",VLOOKUP(B62,FXAIX!$A$2:$G$1259,5,0))</f>
        <v>132.240005</v>
      </c>
      <c r="G62" s="13">
        <f>IF(ISERROR(VLOOKUP(B62,SP500v2!$A$2:$G$1259,5,0)),"na",VLOOKUP(B62,SP500v2!$A$2:$G$1259,5,0))</f>
        <v>3795.73</v>
      </c>
      <c r="H62" s="13">
        <f>IF(ISERROR(VLOOKUP(B62,'ishare R3000 ETF'!$A$2:$G$1260,4,0)),"na",VLOOKUP(B62,'ishare R3000 ETF'!$A$2:$G$1260,4,0))</f>
        <v>215.320007</v>
      </c>
      <c r="I62" s="13">
        <f>IF(ISERROR(VLOOKUP(B62,'^IXIC'!$A$2:$E$1260,5,0)),"na",VLOOKUP(B62,'^IXIC'!$A$2:$E$1260,5,0))</f>
        <v>11232.190430000001</v>
      </c>
      <c r="J62" s="12">
        <f>IF(ISERROR(VLOOKUP(B62,'Russell 2000'!$A$1:$E$1260,5,0)),"na",VLOOKUP(B62,'Russell 2000'!$A$1:$E$1260,5,0))</f>
        <v>1711.670044</v>
      </c>
      <c r="K62" s="12">
        <f>IF(ISERROR(VLOOKUP(B62,'EURUSD=X'!$A$2:$E$1307,4,0)),"na",VLOOKUP(B62,'EURUSD=X'!$A$2:$E$1307,4,0))</f>
        <v>1.048449</v>
      </c>
      <c r="L62" s="12">
        <f>IF(ISERROR(VLOOKUP(B62,'ETH-USD'!$A$2:$E$1776,5,0)),"na",VLOOKUP(B62,'ETH-USD'!$A$2:$E$1776,5,0))</f>
        <v>1143.3867190000001</v>
      </c>
      <c r="M62" s="13">
        <f>IF(ISERROR(VLOOKUP(B62,'BTC-USD'!$A$2:$E$1828,5,0)),"na",(VLOOKUP(B62,'BTC-USD'!$A$2:$E$1828,5,0)))</f>
        <v>21085.876952999999</v>
      </c>
      <c r="N62" s="12">
        <f>IF(ISERROR(VLOOKUP(B62,'SOL-USD'!$A$2:$E$893,5,0)),"na",VLOOKUP(B62,'SOL-USD'!$A$2:$E$893,5,0))</f>
        <v>38.175232000000001</v>
      </c>
      <c r="O62" s="12">
        <f>IF(ISERROR(VLOOKUP(B62,'AVAX-USD'!$A$2:$E$799,5,0)),"na",VLOOKUP(B62,'AVAX-USD'!$A$2:$E$799,5,0))</f>
        <v>18.290050999999998</v>
      </c>
      <c r="P62" s="12">
        <f>IF(ISERROR(VLOOKUP(B62,'ADA-USD'!$A$2:$E$1776,5,0)),"na",VLOOKUP(B62,'ADA-USD'!$A$2:$E$1776,5,0))</f>
        <v>0.480292</v>
      </c>
      <c r="Q62" s="12">
        <f>IF(ISERROR(VLOOKUP(B62,'DOT-USD'!$A$2:$E$761,5,0)),"na",VLOOKUP(B62,'DOT-USD'!$A$2:$E$761,5,0))</f>
        <v>7.7870920000000003</v>
      </c>
      <c r="R62" s="14">
        <f>IF(ISERROR(VLOOKUP(B62,'DOGE-USD'!$A$2:$G$1776,5,0)),"na",VLOOKUP(B62,'DOGE-USD'!$A$2:$G$1776,5,0))</f>
        <v>6.4032000000000006E-2</v>
      </c>
      <c r="S62" s="14">
        <f>IF(ISERROR(VLOOKUP(B62,'SHIB-USD'!$A$2:$G$780,5,0)),"na",VLOOKUP(B62,'SHIB-USD'!$A$2:$G$780,5,0))</f>
        <v>1.0000000000000001E-5</v>
      </c>
      <c r="T62" s="12">
        <f>IF(ISERROR(VLOOKUP(B62,'Uni-USD'!$A$2:$G$735,5,0)),"na",VLOOKUP(B62,'Uni-USD'!$A$2:$G$735,5,0))</f>
        <v>5.6249330000000004</v>
      </c>
      <c r="U62">
        <f>IF(ISERROR(VLOOKUP(B62,Crude!$A$2:$G$1264,5,0)),"na",VLOOKUP(B62,Crude!$A$2:$G$1264,5,0))</f>
        <v>104.27</v>
      </c>
      <c r="V62">
        <f>IF(ISERROR(VLOOKUP(B62,Wheat!$A$2:$G$1264,5,0)),"na",VLOOKUP(B62,Wheat!$A$2:$G$1264,5,0))</f>
        <v>937.25</v>
      </c>
    </row>
    <row r="63" spans="1:22" x14ac:dyDescent="0.35">
      <c r="A63">
        <f t="shared" si="0"/>
        <v>2022</v>
      </c>
      <c r="B63" s="10">
        <v>44734</v>
      </c>
      <c r="C63" s="11">
        <f>VLOOKUP(B63,Yields!$A$2:$B$1680,2,0)</f>
        <v>0.98</v>
      </c>
      <c r="D63" s="11">
        <f>IF(ISERROR(VLOOKUP(B63,Silver!$A$2:$G$1265,5,0)),"na",VLOOKUP(B63,Silver!$A$2:$G$1265,5,0))</f>
        <v>21.407</v>
      </c>
      <c r="E63" s="11">
        <f>IF(ISERROR(VLOOKUP(B63,Gold!$A$2:$G$1264,5,0)),"na",VLOOKUP(B63,Gold!$A$2:$G$1264,5,0))</f>
        <v>1834.3</v>
      </c>
      <c r="F63" s="13">
        <f>IF(ISERROR(VLOOKUP(B63,FXAIX!$A$2:$G$1259,5,0)),"na",VLOOKUP(B63,FXAIX!$A$2:$G$1259,5,0))</f>
        <v>130.990005</v>
      </c>
      <c r="G63" s="13">
        <f>IF(ISERROR(VLOOKUP(B63,SP500v2!$A$2:$G$1259,5,0)),"na",VLOOKUP(B63,SP500v2!$A$2:$G$1259,5,0))</f>
        <v>3759.89</v>
      </c>
      <c r="H63" s="13">
        <f>IF(ISERROR(VLOOKUP(B63,'ishare R3000 ETF'!$A$2:$G$1260,4,0)),"na",VLOOKUP(B63,'ishare R3000 ETF'!$A$2:$G$1260,4,0))</f>
        <v>213.71000699999999</v>
      </c>
      <c r="I63" s="13">
        <f>IF(ISERROR(VLOOKUP(B63,'^IXIC'!$A$2:$E$1260,5,0)),"na",VLOOKUP(B63,'^IXIC'!$A$2:$E$1260,5,0))</f>
        <v>11053.080078000001</v>
      </c>
      <c r="J63" s="12">
        <f>IF(ISERROR(VLOOKUP(B63,'Russell 2000'!$A$1:$E$1260,5,0)),"na",VLOOKUP(B63,'Russell 2000'!$A$1:$E$1260,5,0))</f>
        <v>1690.280029</v>
      </c>
      <c r="K63" s="12">
        <f>IF(ISERROR(VLOOKUP(B63,'EURUSD=X'!$A$2:$E$1307,4,0)),"na",VLOOKUP(B63,'EURUSD=X'!$A$2:$E$1307,4,0))</f>
        <v>1.047186</v>
      </c>
      <c r="L63" s="12">
        <f>IF(ISERROR(VLOOKUP(B63,'ETH-USD'!$A$2:$E$1776,5,0)),"na",VLOOKUP(B63,'ETH-USD'!$A$2:$E$1776,5,0))</f>
        <v>1051.421875</v>
      </c>
      <c r="M63" s="13">
        <f>IF(ISERROR(VLOOKUP(B63,'BTC-USD'!$A$2:$E$1828,5,0)),"na",(VLOOKUP(B63,'BTC-USD'!$A$2:$E$1828,5,0)))</f>
        <v>19987.029297000001</v>
      </c>
      <c r="N63" s="12">
        <f>IF(ISERROR(VLOOKUP(B63,'SOL-USD'!$A$2:$E$893,5,0)),"na",VLOOKUP(B63,'SOL-USD'!$A$2:$E$893,5,0))</f>
        <v>34.121634999999998</v>
      </c>
      <c r="O63" s="12">
        <f>IF(ISERROR(VLOOKUP(B63,'AVAX-USD'!$A$2:$E$799,5,0)),"na",VLOOKUP(B63,'AVAX-USD'!$A$2:$E$799,5,0))</f>
        <v>16.075989</v>
      </c>
      <c r="P63" s="12">
        <f>IF(ISERROR(VLOOKUP(B63,'ADA-USD'!$A$2:$E$1776,5,0)),"na",VLOOKUP(B63,'ADA-USD'!$A$2:$E$1776,5,0))</f>
        <v>0.45856799999999998</v>
      </c>
      <c r="Q63" s="12">
        <f>IF(ISERROR(VLOOKUP(B63,'DOT-USD'!$A$2:$E$761,5,0)),"na",VLOOKUP(B63,'DOT-USD'!$A$2:$E$761,5,0))</f>
        <v>7.4085109999999998</v>
      </c>
      <c r="R63" s="14">
        <f>IF(ISERROR(VLOOKUP(B63,'DOGE-USD'!$A$2:$G$1776,5,0)),"na",VLOOKUP(B63,'DOGE-USD'!$A$2:$G$1776,5,0))</f>
        <v>6.1711000000000002E-2</v>
      </c>
      <c r="S63" s="14">
        <f>IF(ISERROR(VLOOKUP(B63,'SHIB-USD'!$A$2:$G$780,5,0)),"na",VLOOKUP(B63,'SHIB-USD'!$A$2:$G$780,5,0))</f>
        <v>1.0000000000000001E-5</v>
      </c>
      <c r="T63" s="12">
        <f>IF(ISERROR(VLOOKUP(B63,'Uni-USD'!$A$2:$G$735,5,0)),"na",VLOOKUP(B63,'Uni-USD'!$A$2:$G$735,5,0))</f>
        <v>4.9886900000000001</v>
      </c>
      <c r="U63">
        <f>IF(ISERROR(VLOOKUP(B63,Crude!$A$2:$G$1264,5,0)),"na",VLOOKUP(B63,Crude!$A$2:$G$1264,5,0))</f>
        <v>106.19</v>
      </c>
      <c r="V63">
        <f>IF(ISERROR(VLOOKUP(B63,Wheat!$A$2:$G$1264,5,0)),"na",VLOOKUP(B63,Wheat!$A$2:$G$1264,5,0))</f>
        <v>976.5</v>
      </c>
    </row>
    <row r="64" spans="1:22" x14ac:dyDescent="0.35">
      <c r="A64">
        <f t="shared" si="0"/>
        <v>2022</v>
      </c>
      <c r="B64" s="10">
        <v>44733</v>
      </c>
      <c r="C64" s="11">
        <f>VLOOKUP(B64,Yields!$A$2:$B$1680,2,0)</f>
        <v>1.08</v>
      </c>
      <c r="D64" s="11">
        <f>IF(ISERROR(VLOOKUP(B64,Silver!$A$2:$G$1265,5,0)),"na",VLOOKUP(B64,Silver!$A$2:$G$1265,5,0))</f>
        <v>21.754000000000001</v>
      </c>
      <c r="E64" s="11">
        <f>IF(ISERROR(VLOOKUP(B64,Gold!$A$2:$G$1264,5,0)),"na",VLOOKUP(B64,Gold!$A$2:$G$1264,5,0))</f>
        <v>1834.6</v>
      </c>
      <c r="F64" s="13">
        <f>IF(ISERROR(VLOOKUP(B64,FXAIX!$A$2:$G$1259,5,0)),"na",VLOOKUP(B64,FXAIX!$A$2:$G$1259,5,0))</f>
        <v>131.14999399999999</v>
      </c>
      <c r="G64" s="13">
        <f>IF(ISERROR(VLOOKUP(B64,SP500v2!$A$2:$G$1259,5,0)),"na",VLOOKUP(B64,SP500v2!$A$2:$G$1259,5,0))</f>
        <v>3764.79</v>
      </c>
      <c r="H64" s="13">
        <f>IF(ISERROR(VLOOKUP(B64,'ishare R3000 ETF'!$A$2:$G$1260,4,0)),"na",VLOOKUP(B64,'ishare R3000 ETF'!$A$2:$G$1260,4,0))</f>
        <v>214.64999399999999</v>
      </c>
      <c r="I64" s="13">
        <f>IF(ISERROR(VLOOKUP(B64,'^IXIC'!$A$2:$E$1260,5,0)),"na",VLOOKUP(B64,'^IXIC'!$A$2:$E$1260,5,0))</f>
        <v>11069.299805000001</v>
      </c>
      <c r="J64" s="12">
        <f>IF(ISERROR(VLOOKUP(B64,'Russell 2000'!$A$1:$E$1260,5,0)),"na",VLOOKUP(B64,'Russell 2000'!$A$1:$E$1260,5,0))</f>
        <v>1694.030029</v>
      </c>
      <c r="K64" s="12">
        <f>IF(ISERROR(VLOOKUP(B64,'EURUSD=X'!$A$2:$E$1307,4,0)),"na",VLOOKUP(B64,'EURUSD=X'!$A$2:$E$1307,4,0))</f>
        <v>1.0514250000000001</v>
      </c>
      <c r="L64" s="12">
        <f>IF(ISERROR(VLOOKUP(B64,'ETH-USD'!$A$2:$E$1776,5,0)),"na",VLOOKUP(B64,'ETH-USD'!$A$2:$E$1776,5,0))</f>
        <v>1124.8245850000001</v>
      </c>
      <c r="M64" s="13">
        <f>IF(ISERROR(VLOOKUP(B64,'BTC-USD'!$A$2:$E$1828,5,0)),"na",(VLOOKUP(B64,'BTC-USD'!$A$2:$E$1828,5,0)))</f>
        <v>20710.597656000002</v>
      </c>
      <c r="N64" s="12">
        <f>IF(ISERROR(VLOOKUP(B64,'SOL-USD'!$A$2:$E$893,5,0)),"na",VLOOKUP(B64,'SOL-USD'!$A$2:$E$893,5,0))</f>
        <v>36.121158999999999</v>
      </c>
      <c r="O64" s="12">
        <f>IF(ISERROR(VLOOKUP(B64,'AVAX-USD'!$A$2:$E$799,5,0)),"na",VLOOKUP(B64,'AVAX-USD'!$A$2:$E$799,5,0))</f>
        <v>16.855996999999999</v>
      </c>
      <c r="P64" s="12">
        <f>IF(ISERROR(VLOOKUP(B64,'ADA-USD'!$A$2:$E$1776,5,0)),"na",VLOOKUP(B64,'ADA-USD'!$A$2:$E$1776,5,0))</f>
        <v>0.47920400000000002</v>
      </c>
      <c r="Q64" s="12">
        <f>IF(ISERROR(VLOOKUP(B64,'DOT-USD'!$A$2:$E$761,5,0)),"na",VLOOKUP(B64,'DOT-USD'!$A$2:$E$761,5,0))</f>
        <v>7.7422000000000004</v>
      </c>
      <c r="R64" s="14">
        <f>IF(ISERROR(VLOOKUP(B64,'DOGE-USD'!$A$2:$G$1776,5,0)),"na",VLOOKUP(B64,'DOGE-USD'!$A$2:$G$1776,5,0))</f>
        <v>6.5571000000000004E-2</v>
      </c>
      <c r="S64" s="14">
        <f>IF(ISERROR(VLOOKUP(B64,'SHIB-USD'!$A$2:$G$780,5,0)),"na",VLOOKUP(B64,'SHIB-USD'!$A$2:$G$780,5,0))</f>
        <v>1.1E-5</v>
      </c>
      <c r="T64" s="12">
        <f>IF(ISERROR(VLOOKUP(B64,'Uni-USD'!$A$2:$G$735,5,0)),"na",VLOOKUP(B64,'Uni-USD'!$A$2:$G$735,5,0))</f>
        <v>4.7491760000000003</v>
      </c>
      <c r="U64">
        <f>IF(ISERROR(VLOOKUP(B64,Crude!$A$2:$G$1264,5,0)),"na",VLOOKUP(B64,Crude!$A$2:$G$1264,5,0))</f>
        <v>110.65</v>
      </c>
      <c r="V64">
        <f>IF(ISERROR(VLOOKUP(B64,Wheat!$A$2:$G$1264,5,0)),"na",VLOOKUP(B64,Wheat!$A$2:$G$1264,5,0))</f>
        <v>975.25</v>
      </c>
    </row>
    <row r="65" spans="1:22" x14ac:dyDescent="0.35">
      <c r="A65">
        <f t="shared" si="0"/>
        <v>2022</v>
      </c>
      <c r="B65" s="10">
        <v>44729</v>
      </c>
      <c r="C65" s="11">
        <f>VLOOKUP(B65,Yields!$A$2:$B$1680,2,0)</f>
        <v>1.1499999999999999</v>
      </c>
      <c r="D65" s="11">
        <f>IF(ISERROR(VLOOKUP(B65,Silver!$A$2:$G$1265,5,0)),"na",VLOOKUP(B65,Silver!$A$2:$G$1265,5,0))</f>
        <v>21.573</v>
      </c>
      <c r="E65" s="11">
        <f>IF(ISERROR(VLOOKUP(B65,Gold!$A$2:$G$1264,5,0)),"na",VLOOKUP(B65,Gold!$A$2:$G$1264,5,0))</f>
        <v>1835.6</v>
      </c>
      <c r="F65" s="13">
        <f>IF(ISERROR(VLOOKUP(B65,FXAIX!$A$2:$G$1259,5,0)),"na",VLOOKUP(B65,FXAIX!$A$2:$G$1259,5,0))</f>
        <v>128.009995</v>
      </c>
      <c r="G65" s="13">
        <f>IF(ISERROR(VLOOKUP(B65,SP500v2!$A$2:$G$1259,5,0)),"na",VLOOKUP(B65,SP500v2!$A$2:$G$1259,5,0))</f>
        <v>3674.84</v>
      </c>
      <c r="H65" s="13">
        <f>IF(ISERROR(VLOOKUP(B65,'ishare R3000 ETF'!$A$2:$G$1260,4,0)),"na",VLOOKUP(B65,'ishare R3000 ETF'!$A$2:$G$1260,4,0))</f>
        <v>209.35000600000001</v>
      </c>
      <c r="I65" s="13">
        <f>IF(ISERROR(VLOOKUP(B65,'^IXIC'!$A$2:$E$1260,5,0)),"na",VLOOKUP(B65,'^IXIC'!$A$2:$E$1260,5,0))</f>
        <v>10798.349609000001</v>
      </c>
      <c r="J65" s="12">
        <f>IF(ISERROR(VLOOKUP(B65,'Russell 2000'!$A$1:$E$1260,5,0)),"na",VLOOKUP(B65,'Russell 2000'!$A$1:$E$1260,5,0))</f>
        <v>1665.6899410000001</v>
      </c>
      <c r="K65" s="12">
        <f>IF(ISERROR(VLOOKUP(B65,'EURUSD=X'!$A$2:$E$1307,4,0)),"na",VLOOKUP(B65,'EURUSD=X'!$A$2:$E$1307,4,0))</f>
        <v>1.0445610000000001</v>
      </c>
      <c r="L65" s="12">
        <f>IF(ISERROR(VLOOKUP(B65,'ETH-USD'!$A$2:$E$1776,5,0)),"na",VLOOKUP(B65,'ETH-USD'!$A$2:$E$1776,5,0))</f>
        <v>1086.5192870000001</v>
      </c>
      <c r="M65" s="13">
        <f>IF(ISERROR(VLOOKUP(B65,'BTC-USD'!$A$2:$E$1828,5,0)),"na",(VLOOKUP(B65,'BTC-USD'!$A$2:$E$1828,5,0)))</f>
        <v>20471.482422000001</v>
      </c>
      <c r="N65" s="12">
        <f>IF(ISERROR(VLOOKUP(B65,'SOL-USD'!$A$2:$E$893,5,0)),"na",VLOOKUP(B65,'SOL-USD'!$A$2:$E$893,5,0))</f>
        <v>30.742920000000002</v>
      </c>
      <c r="O65" s="12">
        <f>IF(ISERROR(VLOOKUP(B65,'AVAX-USD'!$A$2:$E$799,5,0)),"na",VLOOKUP(B65,'AVAX-USD'!$A$2:$E$799,5,0))</f>
        <v>16.009447000000002</v>
      </c>
      <c r="P65" s="12">
        <f>IF(ISERROR(VLOOKUP(B65,'ADA-USD'!$A$2:$E$1776,5,0)),"na",VLOOKUP(B65,'ADA-USD'!$A$2:$E$1776,5,0))</f>
        <v>0.48739199999999999</v>
      </c>
      <c r="Q65" s="12">
        <f>IF(ISERROR(VLOOKUP(B65,'DOT-USD'!$A$2:$E$761,5,0)),"na",VLOOKUP(B65,'DOT-USD'!$A$2:$E$761,5,0))</f>
        <v>7.2943199999999999</v>
      </c>
      <c r="R65" s="14">
        <f>IF(ISERROR(VLOOKUP(B65,'DOGE-USD'!$A$2:$G$1776,5,0)),"na",VLOOKUP(B65,'DOGE-USD'!$A$2:$G$1776,5,0))</f>
        <v>5.6994999999999997E-2</v>
      </c>
      <c r="S65" s="14">
        <f>IF(ISERROR(VLOOKUP(B65,'SHIB-USD'!$A$2:$G$780,5,0)),"na",VLOOKUP(B65,'SHIB-USD'!$A$2:$G$780,5,0))</f>
        <v>7.9999999999999996E-6</v>
      </c>
      <c r="T65" s="12">
        <f>IF(ISERROR(VLOOKUP(B65,'Uni-USD'!$A$2:$G$735,5,0)),"na",VLOOKUP(B65,'Uni-USD'!$A$2:$G$735,5,0))</f>
        <v>3.939187</v>
      </c>
      <c r="U65">
        <f>IF(ISERROR(VLOOKUP(B65,Crude!$A$2:$G$1264,5,0)),"na",VLOOKUP(B65,Crude!$A$2:$G$1264,5,0))</f>
        <v>109.56</v>
      </c>
      <c r="V65">
        <f>IF(ISERROR(VLOOKUP(B65,Wheat!$A$2:$G$1264,5,0)),"na",VLOOKUP(B65,Wheat!$A$2:$G$1264,5,0))</f>
        <v>1034.25</v>
      </c>
    </row>
    <row r="66" spans="1:22" x14ac:dyDescent="0.35">
      <c r="A66">
        <f t="shared" si="0"/>
        <v>2022</v>
      </c>
      <c r="B66" s="10">
        <v>44728</v>
      </c>
      <c r="C66" s="11">
        <f>VLOOKUP(B66,Yields!$A$2:$B$1680,2,0)</f>
        <v>1.19</v>
      </c>
      <c r="D66" s="11">
        <f>IF(ISERROR(VLOOKUP(B66,Silver!$A$2:$G$1265,5,0)),"na",VLOOKUP(B66,Silver!$A$2:$G$1265,5,0))</f>
        <v>21.867000000000001</v>
      </c>
      <c r="E66" s="11">
        <f>IF(ISERROR(VLOOKUP(B66,Gold!$A$2:$G$1264,5,0)),"na",VLOOKUP(B66,Gold!$A$2:$G$1264,5,0))</f>
        <v>1845.7</v>
      </c>
      <c r="F66" s="13">
        <f>IF(ISERROR(VLOOKUP(B66,FXAIX!$A$2:$G$1259,5,0)),"na",VLOOKUP(B66,FXAIX!$A$2:$G$1259,5,0))</f>
        <v>127.730003</v>
      </c>
      <c r="G66" s="13">
        <f>IF(ISERROR(VLOOKUP(B66,SP500v2!$A$2:$G$1259,5,0)),"na",VLOOKUP(B66,SP500v2!$A$2:$G$1259,5,0))</f>
        <v>3666.77</v>
      </c>
      <c r="H66" s="13">
        <f>IF(ISERROR(VLOOKUP(B66,'ishare R3000 ETF'!$A$2:$G$1260,4,0)),"na",VLOOKUP(B66,'ishare R3000 ETF'!$A$2:$G$1260,4,0))</f>
        <v>209.16000399999999</v>
      </c>
      <c r="I66" s="13">
        <f>IF(ISERROR(VLOOKUP(B66,'^IXIC'!$A$2:$E$1260,5,0)),"na",VLOOKUP(B66,'^IXIC'!$A$2:$E$1260,5,0))</f>
        <v>10646.099609000001</v>
      </c>
      <c r="J66" s="12">
        <f>IF(ISERROR(VLOOKUP(B66,'Russell 2000'!$A$1:$E$1260,5,0)),"na",VLOOKUP(B66,'Russell 2000'!$A$1:$E$1260,5,0))</f>
        <v>1649.839966</v>
      </c>
      <c r="K66" s="12">
        <f>IF(ISERROR(VLOOKUP(B66,'EURUSD=X'!$A$2:$E$1307,4,0)),"na",VLOOKUP(B66,'EURUSD=X'!$A$2:$E$1307,4,0))</f>
        <v>1.03826</v>
      </c>
      <c r="L66" s="12">
        <f>IF(ISERROR(VLOOKUP(B66,'ETH-USD'!$A$2:$E$1776,5,0)),"na",VLOOKUP(B66,'ETH-USD'!$A$2:$E$1776,5,0))</f>
        <v>1067.7307129999999</v>
      </c>
      <c r="M66" s="13">
        <f>IF(ISERROR(VLOOKUP(B66,'BTC-USD'!$A$2:$E$1828,5,0)),"na",(VLOOKUP(B66,'BTC-USD'!$A$2:$E$1828,5,0)))</f>
        <v>20381.650390999999</v>
      </c>
      <c r="N66" s="12">
        <f>IF(ISERROR(VLOOKUP(B66,'SOL-USD'!$A$2:$E$893,5,0)),"na",VLOOKUP(B66,'SOL-USD'!$A$2:$E$893,5,0))</f>
        <v>29.989742</v>
      </c>
      <c r="O66" s="12">
        <f>IF(ISERROR(VLOOKUP(B66,'AVAX-USD'!$A$2:$E$799,5,0)),"na",VLOOKUP(B66,'AVAX-USD'!$A$2:$E$799,5,0))</f>
        <v>15.732276000000001</v>
      </c>
      <c r="P66" s="12">
        <f>IF(ISERROR(VLOOKUP(B66,'ADA-USD'!$A$2:$E$1776,5,0)),"na",VLOOKUP(B66,'ADA-USD'!$A$2:$E$1776,5,0))</f>
        <v>0.475022</v>
      </c>
      <c r="Q66" s="12">
        <f>IF(ISERROR(VLOOKUP(B66,'DOT-USD'!$A$2:$E$761,5,0)),"na",VLOOKUP(B66,'DOT-USD'!$A$2:$E$761,5,0))</f>
        <v>7.099977</v>
      </c>
      <c r="R66" s="14">
        <f>IF(ISERROR(VLOOKUP(B66,'DOGE-USD'!$A$2:$G$1776,5,0)),"na",VLOOKUP(B66,'DOGE-USD'!$A$2:$G$1776,5,0))</f>
        <v>5.5029000000000002E-2</v>
      </c>
      <c r="S66" s="14">
        <f>IF(ISERROR(VLOOKUP(B66,'SHIB-USD'!$A$2:$G$780,5,0)),"na",VLOOKUP(B66,'SHIB-USD'!$A$2:$G$780,5,0))</f>
        <v>7.9999999999999996E-6</v>
      </c>
      <c r="T66" s="12">
        <f>IF(ISERROR(VLOOKUP(B66,'Uni-USD'!$A$2:$G$735,5,0)),"na",VLOOKUP(B66,'Uni-USD'!$A$2:$G$735,5,0))</f>
        <v>3.8255759999999999</v>
      </c>
      <c r="U66">
        <f>IF(ISERROR(VLOOKUP(B66,Crude!$A$2:$G$1264,5,0)),"na",VLOOKUP(B66,Crude!$A$2:$G$1264,5,0))</f>
        <v>117.59</v>
      </c>
      <c r="V66">
        <f>IF(ISERROR(VLOOKUP(B66,Wheat!$A$2:$G$1264,5,0)),"na",VLOOKUP(B66,Wheat!$A$2:$G$1264,5,0))</f>
        <v>1078.25</v>
      </c>
    </row>
    <row r="67" spans="1:22" x14ac:dyDescent="0.35">
      <c r="A67">
        <f t="shared" si="0"/>
        <v>2022</v>
      </c>
      <c r="B67" s="10">
        <v>44727</v>
      </c>
      <c r="C67" s="11">
        <f>VLOOKUP(B67,Yields!$A$2:$B$1680,2,0)</f>
        <v>1.21</v>
      </c>
      <c r="D67" s="11">
        <f>IF(ISERROR(VLOOKUP(B67,Silver!$A$2:$G$1265,5,0)),"na",VLOOKUP(B67,Silver!$A$2:$G$1265,5,0))</f>
        <v>21.402000000000001</v>
      </c>
      <c r="E67" s="11">
        <f>IF(ISERROR(VLOOKUP(B67,Gold!$A$2:$G$1264,5,0)),"na",VLOOKUP(B67,Gold!$A$2:$G$1264,5,0))</f>
        <v>1815.3</v>
      </c>
      <c r="F67" s="13">
        <f>IF(ISERROR(VLOOKUP(B67,FXAIX!$A$2:$G$1259,5,0)),"na",VLOOKUP(B67,FXAIX!$A$2:$G$1259,5,0))</f>
        <v>132.009995</v>
      </c>
      <c r="G67" s="13">
        <f>IF(ISERROR(VLOOKUP(B67,SP500v2!$A$2:$G$1259,5,0)),"na",VLOOKUP(B67,SP500v2!$A$2:$G$1259,5,0))</f>
        <v>3789.99</v>
      </c>
      <c r="H67" s="13">
        <f>IF(ISERROR(VLOOKUP(B67,'ishare R3000 ETF'!$A$2:$G$1260,4,0)),"na",VLOOKUP(B67,'ishare R3000 ETF'!$A$2:$G$1260,4,0))</f>
        <v>214.229996</v>
      </c>
      <c r="I67" s="13">
        <f>IF(ISERROR(VLOOKUP(B67,'^IXIC'!$A$2:$E$1260,5,0)),"na",VLOOKUP(B67,'^IXIC'!$A$2:$E$1260,5,0))</f>
        <v>11099.150390999999</v>
      </c>
      <c r="J67" s="12">
        <f>IF(ISERROR(VLOOKUP(B67,'Russell 2000'!$A$1:$E$1260,5,0)),"na",VLOOKUP(B67,'Russell 2000'!$A$1:$E$1260,5,0))</f>
        <v>1731.1400149999999</v>
      </c>
      <c r="K67" s="12">
        <f>IF(ISERROR(VLOOKUP(B67,'EURUSD=X'!$A$2:$E$1307,4,0)),"na",VLOOKUP(B67,'EURUSD=X'!$A$2:$E$1307,4,0))</f>
        <v>1.038627</v>
      </c>
      <c r="L67" s="12">
        <f>IF(ISERROR(VLOOKUP(B67,'ETH-USD'!$A$2:$E$1776,5,0)),"na",VLOOKUP(B67,'ETH-USD'!$A$2:$E$1776,5,0))</f>
        <v>1233.2064210000001</v>
      </c>
      <c r="M67" s="13">
        <f>IF(ISERROR(VLOOKUP(B67,'BTC-USD'!$A$2:$E$1828,5,0)),"na",(VLOOKUP(B67,'BTC-USD'!$A$2:$E$1828,5,0)))</f>
        <v>22572.839843999998</v>
      </c>
      <c r="N67" s="12">
        <f>IF(ISERROR(VLOOKUP(B67,'SOL-USD'!$A$2:$E$893,5,0)),"na",VLOOKUP(B67,'SOL-USD'!$A$2:$E$893,5,0))</f>
        <v>34.487941999999997</v>
      </c>
      <c r="O67" s="12">
        <f>IF(ISERROR(VLOOKUP(B67,'AVAX-USD'!$A$2:$E$799,5,0)),"na",VLOOKUP(B67,'AVAX-USD'!$A$2:$E$799,5,0))</f>
        <v>18.211995999999999</v>
      </c>
      <c r="P67" s="12">
        <f>IF(ISERROR(VLOOKUP(B67,'ADA-USD'!$A$2:$E$1776,5,0)),"na",VLOOKUP(B67,'ADA-USD'!$A$2:$E$1776,5,0))</f>
        <v>0.53329599999999999</v>
      </c>
      <c r="Q67" s="12">
        <f>IF(ISERROR(VLOOKUP(B67,'DOT-USD'!$A$2:$E$761,5,0)),"na",VLOOKUP(B67,'DOT-USD'!$A$2:$E$761,5,0))</f>
        <v>8.5102790000000006</v>
      </c>
      <c r="R67" s="14">
        <f>IF(ISERROR(VLOOKUP(B67,'DOGE-USD'!$A$2:$G$1776,5,0)),"na",VLOOKUP(B67,'DOGE-USD'!$A$2:$G$1776,5,0))</f>
        <v>6.3E-2</v>
      </c>
      <c r="S67" s="14">
        <f>IF(ISERROR(VLOOKUP(B67,'SHIB-USD'!$A$2:$G$780,5,0)),"na",VLOOKUP(B67,'SHIB-USD'!$A$2:$G$780,5,0))</f>
        <v>9.0000000000000002E-6</v>
      </c>
      <c r="T67" s="12">
        <f>IF(ISERROR(VLOOKUP(B67,'Uni-USD'!$A$2:$G$735,5,0)),"na",VLOOKUP(B67,'Uni-USD'!$A$2:$G$735,5,0))</f>
        <v>4.4000880000000002</v>
      </c>
      <c r="U67">
        <f>IF(ISERROR(VLOOKUP(B67,Crude!$A$2:$G$1264,5,0)),"na",VLOOKUP(B67,Crude!$A$2:$G$1264,5,0))</f>
        <v>115.31</v>
      </c>
      <c r="V67">
        <f>IF(ISERROR(VLOOKUP(B67,Wheat!$A$2:$G$1264,5,0)),"na",VLOOKUP(B67,Wheat!$A$2:$G$1264,5,0))</f>
        <v>1050</v>
      </c>
    </row>
    <row r="68" spans="1:22" x14ac:dyDescent="0.35">
      <c r="A68">
        <f t="shared" ref="A68:A131" si="1">YEAR(B68)</f>
        <v>2022</v>
      </c>
      <c r="B68" s="10">
        <v>44726</v>
      </c>
      <c r="C68" s="11">
        <f>VLOOKUP(B68,Yields!$A$2:$B$1680,2,0)</f>
        <v>1.19</v>
      </c>
      <c r="D68" s="11">
        <f>IF(ISERROR(VLOOKUP(B68,Silver!$A$2:$G$1265,5,0)),"na",VLOOKUP(B68,Silver!$A$2:$G$1265,5,0))</f>
        <v>20.936</v>
      </c>
      <c r="E68" s="11">
        <f>IF(ISERROR(VLOOKUP(B68,Gold!$A$2:$G$1264,5,0)),"na",VLOOKUP(B68,Gold!$A$2:$G$1264,5,0))</f>
        <v>1809.5</v>
      </c>
      <c r="F68" s="13">
        <f>IF(ISERROR(VLOOKUP(B68,FXAIX!$A$2:$G$1259,5,0)),"na",VLOOKUP(B68,FXAIX!$A$2:$G$1259,5,0))</f>
        <v>130.11000100000001</v>
      </c>
      <c r="G68" s="13">
        <f>IF(ISERROR(VLOOKUP(B68,SP500v2!$A$2:$G$1259,5,0)),"na",VLOOKUP(B68,SP500v2!$A$2:$G$1259,5,0))</f>
        <v>3735.48</v>
      </c>
      <c r="H68" s="13">
        <f>IF(ISERROR(VLOOKUP(B68,'ishare R3000 ETF'!$A$2:$G$1260,4,0)),"na",VLOOKUP(B68,'ishare R3000 ETF'!$A$2:$G$1260,4,0))</f>
        <v>213.220001</v>
      </c>
      <c r="I68" s="13">
        <f>IF(ISERROR(VLOOKUP(B68,'^IXIC'!$A$2:$E$1260,5,0)),"na",VLOOKUP(B68,'^IXIC'!$A$2:$E$1260,5,0))</f>
        <v>10828.349609000001</v>
      </c>
      <c r="J68" s="12">
        <f>IF(ISERROR(VLOOKUP(B68,'Russell 2000'!$A$1:$E$1260,5,0)),"na",VLOOKUP(B68,'Russell 2000'!$A$1:$E$1260,5,0))</f>
        <v>1707.829956</v>
      </c>
      <c r="K68" s="12">
        <f>IF(ISERROR(VLOOKUP(B68,'EURUSD=X'!$A$2:$E$1307,4,0)),"na",VLOOKUP(B68,'EURUSD=X'!$A$2:$E$1307,4,0))</f>
        <v>1.039825</v>
      </c>
      <c r="L68" s="12">
        <f>IF(ISERROR(VLOOKUP(B68,'ETH-USD'!$A$2:$E$1776,5,0)),"na",VLOOKUP(B68,'ETH-USD'!$A$2:$E$1776,5,0))</f>
        <v>1211.662842</v>
      </c>
      <c r="M68" s="13">
        <f>IF(ISERROR(VLOOKUP(B68,'BTC-USD'!$A$2:$E$1828,5,0)),"na",(VLOOKUP(B68,'BTC-USD'!$A$2:$E$1828,5,0)))</f>
        <v>22206.792968999998</v>
      </c>
      <c r="N68" s="12">
        <f>IF(ISERROR(VLOOKUP(B68,'SOL-USD'!$A$2:$E$893,5,0)),"na",VLOOKUP(B68,'SOL-USD'!$A$2:$E$893,5,0))</f>
        <v>29.714618999999999</v>
      </c>
      <c r="O68" s="12">
        <f>IF(ISERROR(VLOOKUP(B68,'AVAX-USD'!$A$2:$E$799,5,0)),"na",VLOOKUP(B68,'AVAX-USD'!$A$2:$E$799,5,0))</f>
        <v>16.540351999999999</v>
      </c>
      <c r="P68" s="12">
        <f>IF(ISERROR(VLOOKUP(B68,'ADA-USD'!$A$2:$E$1776,5,0)),"na",VLOOKUP(B68,'ADA-USD'!$A$2:$E$1776,5,0))</f>
        <v>0.48438599999999998</v>
      </c>
      <c r="Q68" s="12">
        <f>IF(ISERROR(VLOOKUP(B68,'DOT-USD'!$A$2:$E$761,5,0)),"na",VLOOKUP(B68,'DOT-USD'!$A$2:$E$761,5,0))</f>
        <v>7.3654570000000001</v>
      </c>
      <c r="R68" s="14">
        <f>IF(ISERROR(VLOOKUP(B68,'DOGE-USD'!$A$2:$G$1776,5,0)),"na",VLOOKUP(B68,'DOGE-USD'!$A$2:$G$1776,5,0))</f>
        <v>5.5592000000000003E-2</v>
      </c>
      <c r="S68" s="14">
        <f>IF(ISERROR(VLOOKUP(B68,'SHIB-USD'!$A$2:$G$780,5,0)),"na",VLOOKUP(B68,'SHIB-USD'!$A$2:$G$780,5,0))</f>
        <v>7.9999999999999996E-6</v>
      </c>
      <c r="T68" s="12">
        <f>IF(ISERROR(VLOOKUP(B68,'Uni-USD'!$A$2:$G$735,5,0)),"na",VLOOKUP(B68,'Uni-USD'!$A$2:$G$735,5,0))</f>
        <v>3.8843390000000002</v>
      </c>
      <c r="U68">
        <f>IF(ISERROR(VLOOKUP(B68,Crude!$A$2:$G$1264,5,0)),"na",VLOOKUP(B68,Crude!$A$2:$G$1264,5,0))</f>
        <v>118.93</v>
      </c>
      <c r="V68">
        <f>IF(ISERROR(VLOOKUP(B68,Wheat!$A$2:$G$1264,5,0)),"na",VLOOKUP(B68,Wheat!$A$2:$G$1264,5,0))</f>
        <v>1050.25</v>
      </c>
    </row>
    <row r="69" spans="1:22" x14ac:dyDescent="0.35">
      <c r="A69">
        <f t="shared" si="1"/>
        <v>2022</v>
      </c>
      <c r="B69" s="10">
        <v>44725</v>
      </c>
      <c r="C69" s="11">
        <f>VLOOKUP(B69,Yields!$A$2:$B$1680,2,0)</f>
        <v>1.1299999999999999</v>
      </c>
      <c r="D69" s="11">
        <f>IF(ISERROR(VLOOKUP(B69,Silver!$A$2:$G$1265,5,0)),"na",VLOOKUP(B69,Silver!$A$2:$G$1265,5,0))</f>
        <v>21.236000000000001</v>
      </c>
      <c r="E69" s="11">
        <f>IF(ISERROR(VLOOKUP(B69,Gold!$A$2:$G$1264,5,0)),"na",VLOOKUP(B69,Gold!$A$2:$G$1264,5,0))</f>
        <v>1828</v>
      </c>
      <c r="F69" s="13">
        <f>IF(ISERROR(VLOOKUP(B69,FXAIX!$A$2:$G$1259,5,0)),"na",VLOOKUP(B69,FXAIX!$A$2:$G$1259,5,0))</f>
        <v>130.550003</v>
      </c>
      <c r="G69" s="13">
        <f>IF(ISERROR(VLOOKUP(B69,SP500v2!$A$2:$G$1259,5,0)),"na",VLOOKUP(B69,SP500v2!$A$2:$G$1259,5,0))</f>
        <v>3749.63</v>
      </c>
      <c r="H69" s="13">
        <f>IF(ISERROR(VLOOKUP(B69,'ishare R3000 ETF'!$A$2:$G$1260,4,0)),"na",VLOOKUP(B69,'ishare R3000 ETF'!$A$2:$G$1260,4,0))</f>
        <v>214.820007</v>
      </c>
      <c r="I69" s="13">
        <f>IF(ISERROR(VLOOKUP(B69,'^IXIC'!$A$2:$E$1260,5,0)),"na",VLOOKUP(B69,'^IXIC'!$A$2:$E$1260,5,0))</f>
        <v>10809.230469</v>
      </c>
      <c r="J69" s="12">
        <f>IF(ISERROR(VLOOKUP(B69,'Russell 2000'!$A$1:$E$1260,5,0)),"na",VLOOKUP(B69,'Russell 2000'!$A$1:$E$1260,5,0))</f>
        <v>1714.589966</v>
      </c>
      <c r="K69" s="12">
        <f>IF(ISERROR(VLOOKUP(B69,'EURUSD=X'!$A$2:$E$1307,4,0)),"na",VLOOKUP(B69,'EURUSD=X'!$A$2:$E$1307,4,0))</f>
        <v>1.0419050000000001</v>
      </c>
      <c r="L69" s="12">
        <f>IF(ISERROR(VLOOKUP(B69,'ETH-USD'!$A$2:$E$1776,5,0)),"na",VLOOKUP(B69,'ETH-USD'!$A$2:$E$1776,5,0))</f>
        <v>1204.582764</v>
      </c>
      <c r="M69" s="13">
        <f>IF(ISERROR(VLOOKUP(B69,'BTC-USD'!$A$2:$E$1828,5,0)),"na",(VLOOKUP(B69,'BTC-USD'!$A$2:$E$1828,5,0)))</f>
        <v>22487.388672000001</v>
      </c>
      <c r="N69" s="12">
        <f>IF(ISERROR(VLOOKUP(B69,'SOL-USD'!$A$2:$E$893,5,0)),"na",VLOOKUP(B69,'SOL-USD'!$A$2:$E$893,5,0))</f>
        <v>28.192361999999999</v>
      </c>
      <c r="O69" s="12">
        <f>IF(ISERROR(VLOOKUP(B69,'AVAX-USD'!$A$2:$E$799,5,0)),"na",VLOOKUP(B69,'AVAX-USD'!$A$2:$E$799,5,0))</f>
        <v>16.019936000000001</v>
      </c>
      <c r="P69" s="12">
        <f>IF(ISERROR(VLOOKUP(B69,'ADA-USD'!$A$2:$E$1776,5,0)),"na",VLOOKUP(B69,'ADA-USD'!$A$2:$E$1776,5,0))</f>
        <v>0.46313300000000002</v>
      </c>
      <c r="Q69" s="12">
        <f>IF(ISERROR(VLOOKUP(B69,'DOT-USD'!$A$2:$E$761,5,0)),"na",VLOOKUP(B69,'DOT-USD'!$A$2:$E$761,5,0))</f>
        <v>7.0101979999999999</v>
      </c>
      <c r="R69" s="14">
        <f>IF(ISERROR(VLOOKUP(B69,'DOGE-USD'!$A$2:$G$1776,5,0)),"na",VLOOKUP(B69,'DOGE-USD'!$A$2:$G$1776,5,0))</f>
        <v>5.3920999999999997E-2</v>
      </c>
      <c r="S69" s="14">
        <f>IF(ISERROR(VLOOKUP(B69,'SHIB-USD'!$A$2:$G$780,5,0)),"na",VLOOKUP(B69,'SHIB-USD'!$A$2:$G$780,5,0))</f>
        <v>7.9999999999999996E-6</v>
      </c>
      <c r="T69" s="12">
        <f>IF(ISERROR(VLOOKUP(B69,'Uni-USD'!$A$2:$G$735,5,0)),"na",VLOOKUP(B69,'Uni-USD'!$A$2:$G$735,5,0))</f>
        <v>3.635675</v>
      </c>
      <c r="U69">
        <f>IF(ISERROR(VLOOKUP(B69,Crude!$A$2:$G$1264,5,0)),"na",VLOOKUP(B69,Crude!$A$2:$G$1264,5,0))</f>
        <v>120.93</v>
      </c>
      <c r="V69">
        <f>IF(ISERROR(VLOOKUP(B69,Wheat!$A$2:$G$1264,5,0)),"na",VLOOKUP(B69,Wheat!$A$2:$G$1264,5,0))</f>
        <v>1071</v>
      </c>
    </row>
    <row r="70" spans="1:22" x14ac:dyDescent="0.35">
      <c r="A70">
        <f t="shared" si="1"/>
        <v>2022</v>
      </c>
      <c r="B70" s="10">
        <v>44722</v>
      </c>
      <c r="C70" s="11">
        <f>VLOOKUP(B70,Yields!$A$2:$B$1680,2,0)</f>
        <v>1.1000000000000001</v>
      </c>
      <c r="D70" s="11">
        <f>IF(ISERROR(VLOOKUP(B70,Silver!$A$2:$G$1265,5,0)),"na",VLOOKUP(B70,Silver!$A$2:$G$1265,5,0))</f>
        <v>21.913</v>
      </c>
      <c r="E70" s="11">
        <f>IF(ISERROR(VLOOKUP(B70,Gold!$A$2:$G$1264,5,0)),"na",VLOOKUP(B70,Gold!$A$2:$G$1264,5,0))</f>
        <v>1871.5</v>
      </c>
      <c r="F70" s="13">
        <f>IF(ISERROR(VLOOKUP(B70,FXAIX!$A$2:$G$1259,5,0)),"na",VLOOKUP(B70,FXAIX!$A$2:$G$1259,5,0))</f>
        <v>135.820007</v>
      </c>
      <c r="G70" s="13">
        <f>IF(ISERROR(VLOOKUP(B70,SP500v2!$A$2:$G$1259,5,0)),"na",VLOOKUP(B70,SP500v2!$A$2:$G$1259,5,0))</f>
        <v>3900.86</v>
      </c>
      <c r="H70" s="13">
        <f>IF(ISERROR(VLOOKUP(B70,'ishare R3000 ETF'!$A$2:$G$1260,4,0)),"na",VLOOKUP(B70,'ishare R3000 ETF'!$A$2:$G$1260,4,0))</f>
        <v>224.720001</v>
      </c>
      <c r="I70" s="13">
        <f>IF(ISERROR(VLOOKUP(B70,'^IXIC'!$A$2:$E$1260,5,0)),"na",VLOOKUP(B70,'^IXIC'!$A$2:$E$1260,5,0))</f>
        <v>11340.019531</v>
      </c>
      <c r="J70" s="12">
        <f>IF(ISERROR(VLOOKUP(B70,'Russell 2000'!$A$1:$E$1260,5,0)),"na",VLOOKUP(B70,'Russell 2000'!$A$1:$E$1260,5,0))</f>
        <v>1800.280029</v>
      </c>
      <c r="K70" s="12">
        <f>IF(ISERROR(VLOOKUP(B70,'EURUSD=X'!$A$2:$E$1307,4,0)),"na",VLOOKUP(B70,'EURUSD=X'!$A$2:$E$1307,4,0))</f>
        <v>1.050773</v>
      </c>
      <c r="L70" s="12">
        <f>IF(ISERROR(VLOOKUP(B70,'ETH-USD'!$A$2:$E$1776,5,0)),"na",VLOOKUP(B70,'ETH-USD'!$A$2:$E$1776,5,0))</f>
        <v>1665.042236</v>
      </c>
      <c r="M70" s="13">
        <f>IF(ISERROR(VLOOKUP(B70,'BTC-USD'!$A$2:$E$1828,5,0)),"na",(VLOOKUP(B70,'BTC-USD'!$A$2:$E$1828,5,0)))</f>
        <v>29083.804688</v>
      </c>
      <c r="N70" s="12">
        <f>IF(ISERROR(VLOOKUP(B70,'SOL-USD'!$A$2:$E$893,5,0)),"na",VLOOKUP(B70,'SOL-USD'!$A$2:$E$893,5,0))</f>
        <v>37.089767000000002</v>
      </c>
      <c r="O70" s="12">
        <f>IF(ISERROR(VLOOKUP(B70,'AVAX-USD'!$A$2:$E$799,5,0)),"na",VLOOKUP(B70,'AVAX-USD'!$A$2:$E$799,5,0))</f>
        <v>22.076070999999999</v>
      </c>
      <c r="P70" s="12">
        <f>IF(ISERROR(VLOOKUP(B70,'ADA-USD'!$A$2:$E$1776,5,0)),"na",VLOOKUP(B70,'ADA-USD'!$A$2:$E$1776,5,0))</f>
        <v>0.57421599999999995</v>
      </c>
      <c r="Q70" s="12">
        <f>IF(ISERROR(VLOOKUP(B70,'DOT-USD'!$A$2:$E$761,5,0)),"na",VLOOKUP(B70,'DOT-USD'!$A$2:$E$761,5,0))</f>
        <v>8.6528229999999997</v>
      </c>
      <c r="R70" s="14">
        <f>IF(ISERROR(VLOOKUP(B70,'DOGE-USD'!$A$2:$G$1776,5,0)),"na",VLOOKUP(B70,'DOGE-USD'!$A$2:$G$1776,5,0))</f>
        <v>7.5453999999999993E-2</v>
      </c>
      <c r="S70" s="14">
        <f>IF(ISERROR(VLOOKUP(B70,'SHIB-USD'!$A$2:$G$780,5,0)),"na",VLOOKUP(B70,'SHIB-USD'!$A$2:$G$780,5,0))</f>
        <v>1.0000000000000001E-5</v>
      </c>
      <c r="T70" s="12">
        <f>IF(ISERROR(VLOOKUP(B70,'Uni-USD'!$A$2:$G$735,5,0)),"na",VLOOKUP(B70,'Uni-USD'!$A$2:$G$735,5,0))</f>
        <v>4.8132760000000001</v>
      </c>
      <c r="U70">
        <f>IF(ISERROR(VLOOKUP(B70,Crude!$A$2:$G$1264,5,0)),"na",VLOOKUP(B70,Crude!$A$2:$G$1264,5,0))</f>
        <v>120.67</v>
      </c>
      <c r="V70">
        <f>IF(ISERROR(VLOOKUP(B70,Wheat!$A$2:$G$1264,5,0)),"na",VLOOKUP(B70,Wheat!$A$2:$G$1264,5,0))</f>
        <v>1070.75</v>
      </c>
    </row>
    <row r="71" spans="1:22" x14ac:dyDescent="0.35">
      <c r="A71">
        <f t="shared" si="1"/>
        <v>2022</v>
      </c>
      <c r="B71" s="10">
        <v>44721</v>
      </c>
      <c r="C71" s="11">
        <f>VLOOKUP(B71,Yields!$A$2:$B$1680,2,0)</f>
        <v>1.05</v>
      </c>
      <c r="D71" s="11">
        <f>IF(ISERROR(VLOOKUP(B71,Silver!$A$2:$G$1265,5,0)),"na",VLOOKUP(B71,Silver!$A$2:$G$1265,5,0))</f>
        <v>21.797000000000001</v>
      </c>
      <c r="E71" s="11">
        <f>IF(ISERROR(VLOOKUP(B71,Gold!$A$2:$G$1264,5,0)),"na",VLOOKUP(B71,Gold!$A$2:$G$1264,5,0))</f>
        <v>1848.8</v>
      </c>
      <c r="F71" s="13">
        <f>IF(ISERROR(VLOOKUP(B71,FXAIX!$A$2:$G$1259,5,0)),"na",VLOOKUP(B71,FXAIX!$A$2:$G$1259,5,0))</f>
        <v>139.88999899999999</v>
      </c>
      <c r="G71" s="13">
        <f>IF(ISERROR(VLOOKUP(B71,SP500v2!$A$2:$G$1259,5,0)),"na",VLOOKUP(B71,SP500v2!$A$2:$G$1259,5,0))</f>
        <v>4017.82</v>
      </c>
      <c r="H71" s="13">
        <f>IF(ISERROR(VLOOKUP(B71,'ishare R3000 ETF'!$A$2:$G$1260,4,0)),"na",VLOOKUP(B71,'ishare R3000 ETF'!$A$2:$G$1260,4,0))</f>
        <v>231.64999399999999</v>
      </c>
      <c r="I71" s="13">
        <f>IF(ISERROR(VLOOKUP(B71,'^IXIC'!$A$2:$E$1260,5,0)),"na",VLOOKUP(B71,'^IXIC'!$A$2:$E$1260,5,0))</f>
        <v>11754.230469</v>
      </c>
      <c r="J71" s="12">
        <f>IF(ISERROR(VLOOKUP(B71,'Russell 2000'!$A$1:$E$1260,5,0)),"na",VLOOKUP(B71,'Russell 2000'!$A$1:$E$1260,5,0))</f>
        <v>1850.8599850000001</v>
      </c>
      <c r="K71" s="12">
        <f>IF(ISERROR(VLOOKUP(B71,'EURUSD=X'!$A$2:$E$1307,4,0)),"na",VLOOKUP(B71,'EURUSD=X'!$A$2:$E$1307,4,0))</f>
        <v>1.064713</v>
      </c>
      <c r="L71" s="12">
        <f>IF(ISERROR(VLOOKUP(B71,'ETH-USD'!$A$2:$E$1776,5,0)),"na",VLOOKUP(B71,'ETH-USD'!$A$2:$E$1776,5,0))</f>
        <v>1789.8260499999999</v>
      </c>
      <c r="M71" s="13">
        <f>IF(ISERROR(VLOOKUP(B71,'BTC-USD'!$A$2:$E$1828,5,0)),"na",(VLOOKUP(B71,'BTC-USD'!$A$2:$E$1828,5,0)))</f>
        <v>30111.998047000001</v>
      </c>
      <c r="N71" s="12">
        <f>IF(ISERROR(VLOOKUP(B71,'SOL-USD'!$A$2:$E$893,5,0)),"na",VLOOKUP(B71,'SOL-USD'!$A$2:$E$893,5,0))</f>
        <v>39.972607000000004</v>
      </c>
      <c r="O71" s="12">
        <f>IF(ISERROR(VLOOKUP(B71,'AVAX-USD'!$A$2:$E$799,5,0)),"na",VLOOKUP(B71,'AVAX-USD'!$A$2:$E$799,5,0))</f>
        <v>24.41066</v>
      </c>
      <c r="P71" s="12">
        <f>IF(ISERROR(VLOOKUP(B71,'ADA-USD'!$A$2:$E$1776,5,0)),"na",VLOOKUP(B71,'ADA-USD'!$A$2:$E$1776,5,0))</f>
        <v>0.63292000000000004</v>
      </c>
      <c r="Q71" s="12">
        <f>IF(ISERROR(VLOOKUP(B71,'DOT-USD'!$A$2:$E$761,5,0)),"na",VLOOKUP(B71,'DOT-USD'!$A$2:$E$761,5,0))</f>
        <v>9.2320930000000008</v>
      </c>
      <c r="R71" s="14">
        <f>IF(ISERROR(VLOOKUP(B71,'DOGE-USD'!$A$2:$G$1776,5,0)),"na",VLOOKUP(B71,'DOGE-USD'!$A$2:$G$1776,5,0))</f>
        <v>7.9336000000000004E-2</v>
      </c>
      <c r="S71" s="14">
        <f>IF(ISERROR(VLOOKUP(B71,'SHIB-USD'!$A$2:$G$780,5,0)),"na",VLOOKUP(B71,'SHIB-USD'!$A$2:$G$780,5,0))</f>
        <v>1.1E-5</v>
      </c>
      <c r="T71" s="12">
        <f>IF(ISERROR(VLOOKUP(B71,'Uni-USD'!$A$2:$G$735,5,0)),"na",VLOOKUP(B71,'Uni-USD'!$A$2:$G$735,5,0))</f>
        <v>5.2044370000000004</v>
      </c>
      <c r="U71">
        <f>IF(ISERROR(VLOOKUP(B71,Crude!$A$2:$G$1264,5,0)),"na",VLOOKUP(B71,Crude!$A$2:$G$1264,5,0))</f>
        <v>121.51</v>
      </c>
      <c r="V71">
        <f>IF(ISERROR(VLOOKUP(B71,Wheat!$A$2:$G$1264,5,0)),"na",VLOOKUP(B71,Wheat!$A$2:$G$1264,5,0))</f>
        <v>1071.25</v>
      </c>
    </row>
    <row r="72" spans="1:22" x14ac:dyDescent="0.35">
      <c r="A72">
        <f t="shared" si="1"/>
        <v>2022</v>
      </c>
      <c r="B72" s="10">
        <v>44720</v>
      </c>
      <c r="C72" s="11">
        <f>VLOOKUP(B72,Yields!$A$2:$B$1680,2,0)</f>
        <v>0.89</v>
      </c>
      <c r="D72" s="11">
        <f>IF(ISERROR(VLOOKUP(B72,Silver!$A$2:$G$1265,5,0)),"na",VLOOKUP(B72,Silver!$A$2:$G$1265,5,0))</f>
        <v>22.074000000000002</v>
      </c>
      <c r="E72" s="11">
        <f>IF(ISERROR(VLOOKUP(B72,Gold!$A$2:$G$1264,5,0)),"na",VLOOKUP(B72,Gold!$A$2:$G$1264,5,0))</f>
        <v>1851.9</v>
      </c>
      <c r="F72" s="13">
        <f>IF(ISERROR(VLOOKUP(B72,FXAIX!$A$2:$G$1259,5,0)),"na",VLOOKUP(B72,FXAIX!$A$2:$G$1259,5,0))</f>
        <v>143.279999</v>
      </c>
      <c r="G72" s="13">
        <f>IF(ISERROR(VLOOKUP(B72,SP500v2!$A$2:$G$1259,5,0)),"na",VLOOKUP(B72,SP500v2!$A$2:$G$1259,5,0))</f>
        <v>4115.7700000000004</v>
      </c>
      <c r="H72" s="13">
        <f>IF(ISERROR(VLOOKUP(B72,'ishare R3000 ETF'!$A$2:$G$1260,4,0)),"na",VLOOKUP(B72,'ishare R3000 ETF'!$A$2:$G$1260,4,0))</f>
        <v>237.41000399999999</v>
      </c>
      <c r="I72" s="13">
        <f>IF(ISERROR(VLOOKUP(B72,'^IXIC'!$A$2:$E$1260,5,0)),"na",VLOOKUP(B72,'^IXIC'!$A$2:$E$1260,5,0))</f>
        <v>12086.269531</v>
      </c>
      <c r="J72" s="12">
        <f>IF(ISERROR(VLOOKUP(B72,'Russell 2000'!$A$1:$E$1260,5,0)),"na",VLOOKUP(B72,'Russell 2000'!$A$1:$E$1260,5,0))</f>
        <v>1891.01001</v>
      </c>
      <c r="K72" s="12">
        <f>IF(ISERROR(VLOOKUP(B72,'EURUSD=X'!$A$2:$E$1307,4,0)),"na",VLOOKUP(B72,'EURUSD=X'!$A$2:$E$1307,4,0))</f>
        <v>1.0673269999999999</v>
      </c>
      <c r="L72" s="12">
        <f>IF(ISERROR(VLOOKUP(B72,'ETH-USD'!$A$2:$E$1776,5,0)),"na",VLOOKUP(B72,'ETH-USD'!$A$2:$E$1776,5,0))</f>
        <v>1793.5722659999999</v>
      </c>
      <c r="M72" s="13">
        <f>IF(ISERROR(VLOOKUP(B72,'BTC-USD'!$A$2:$E$1828,5,0)),"na",(VLOOKUP(B72,'BTC-USD'!$A$2:$E$1828,5,0)))</f>
        <v>30214.355468999998</v>
      </c>
      <c r="N72" s="12">
        <f>IF(ISERROR(VLOOKUP(B72,'SOL-USD'!$A$2:$E$893,5,0)),"na",VLOOKUP(B72,'SOL-USD'!$A$2:$E$893,5,0))</f>
        <v>38.843369000000003</v>
      </c>
      <c r="O72" s="12">
        <f>IF(ISERROR(VLOOKUP(B72,'AVAX-USD'!$A$2:$E$799,5,0)),"na",VLOOKUP(B72,'AVAX-USD'!$A$2:$E$799,5,0))</f>
        <v>24.500254000000002</v>
      </c>
      <c r="P72" s="12">
        <f>IF(ISERROR(VLOOKUP(B72,'ADA-USD'!$A$2:$E$1776,5,0)),"na",VLOOKUP(B72,'ADA-USD'!$A$2:$E$1776,5,0))</f>
        <v>0.64161400000000002</v>
      </c>
      <c r="Q72" s="12">
        <f>IF(ISERROR(VLOOKUP(B72,'DOT-USD'!$A$2:$E$761,5,0)),"na",VLOOKUP(B72,'DOT-USD'!$A$2:$E$761,5,0))</f>
        <v>9.0037719999999997</v>
      </c>
      <c r="R72" s="14">
        <f>IF(ISERROR(VLOOKUP(B72,'DOGE-USD'!$A$2:$G$1776,5,0)),"na",VLOOKUP(B72,'DOGE-USD'!$A$2:$G$1776,5,0))</f>
        <v>7.9438999999999996E-2</v>
      </c>
      <c r="S72" s="14">
        <f>IF(ISERROR(VLOOKUP(B72,'SHIB-USD'!$A$2:$G$780,5,0)),"na",VLOOKUP(B72,'SHIB-USD'!$A$2:$G$780,5,0))</f>
        <v>1.1E-5</v>
      </c>
      <c r="T72" s="12">
        <f>IF(ISERROR(VLOOKUP(B72,'Uni-USD'!$A$2:$G$735,5,0)),"na",VLOOKUP(B72,'Uni-USD'!$A$2:$G$735,5,0))</f>
        <v>5.088101</v>
      </c>
      <c r="U72">
        <f>IF(ISERROR(VLOOKUP(B72,Crude!$A$2:$G$1264,5,0)),"na",VLOOKUP(B72,Crude!$A$2:$G$1264,5,0))</f>
        <v>122.11</v>
      </c>
      <c r="V72">
        <f>IF(ISERROR(VLOOKUP(B72,Wheat!$A$2:$G$1264,5,0)),"na",VLOOKUP(B72,Wheat!$A$2:$G$1264,5,0))</f>
        <v>1074.75</v>
      </c>
    </row>
    <row r="73" spans="1:22" x14ac:dyDescent="0.35">
      <c r="A73">
        <f t="shared" si="1"/>
        <v>2022</v>
      </c>
      <c r="B73" s="10">
        <v>44719</v>
      </c>
      <c r="C73" s="11">
        <f>VLOOKUP(B73,Yields!$A$2:$B$1680,2,0)</f>
        <v>0.87</v>
      </c>
      <c r="D73" s="11">
        <f>IF(ISERROR(VLOOKUP(B73,Silver!$A$2:$G$1265,5,0)),"na",VLOOKUP(B73,Silver!$A$2:$G$1265,5,0))</f>
        <v>22.158999999999999</v>
      </c>
      <c r="E73" s="11">
        <f>IF(ISERROR(VLOOKUP(B73,Gold!$A$2:$G$1264,5,0)),"na",VLOOKUP(B73,Gold!$A$2:$G$1264,5,0))</f>
        <v>1847.5</v>
      </c>
      <c r="F73" s="13">
        <f>IF(ISERROR(VLOOKUP(B73,FXAIX!$A$2:$G$1259,5,0)),"na",VLOOKUP(B73,FXAIX!$A$2:$G$1259,5,0))</f>
        <v>144.83999600000001</v>
      </c>
      <c r="G73" s="13">
        <f>IF(ISERROR(VLOOKUP(B73,SP500v2!$A$2:$G$1259,5,0)),"na",VLOOKUP(B73,SP500v2!$A$2:$G$1259,5,0))</f>
        <v>4160.68</v>
      </c>
      <c r="H73" s="13">
        <f>IF(ISERROR(VLOOKUP(B73,'ishare R3000 ETF'!$A$2:$G$1260,4,0)),"na",VLOOKUP(B73,'ishare R3000 ETF'!$A$2:$G$1260,4,0))</f>
        <v>235.71000699999999</v>
      </c>
      <c r="I73" s="13">
        <f>IF(ISERROR(VLOOKUP(B73,'^IXIC'!$A$2:$E$1260,5,0)),"na",VLOOKUP(B73,'^IXIC'!$A$2:$E$1260,5,0))</f>
        <v>12175.230469</v>
      </c>
      <c r="J73" s="12">
        <f>IF(ISERROR(VLOOKUP(B73,'Russell 2000'!$A$1:$E$1260,5,0)),"na",VLOOKUP(B73,'Russell 2000'!$A$1:$E$1260,5,0))</f>
        <v>1919.5600589999999</v>
      </c>
      <c r="K73" s="12">
        <f>IF(ISERROR(VLOOKUP(B73,'EURUSD=X'!$A$2:$E$1307,4,0)),"na",VLOOKUP(B73,'EURUSD=X'!$A$2:$E$1307,4,0))</f>
        <v>1.06528</v>
      </c>
      <c r="L73" s="12">
        <f>IF(ISERROR(VLOOKUP(B73,'ETH-USD'!$A$2:$E$1776,5,0)),"na",VLOOKUP(B73,'ETH-USD'!$A$2:$E$1776,5,0))</f>
        <v>1814.0483400000001</v>
      </c>
      <c r="M73" s="13">
        <f>IF(ISERROR(VLOOKUP(B73,'BTC-USD'!$A$2:$E$1828,5,0)),"na",(VLOOKUP(B73,'BTC-USD'!$A$2:$E$1828,5,0)))</f>
        <v>31155.478515999999</v>
      </c>
      <c r="N73" s="12">
        <f>IF(ISERROR(VLOOKUP(B73,'SOL-USD'!$A$2:$E$893,5,0)),"na",VLOOKUP(B73,'SOL-USD'!$A$2:$E$893,5,0))</f>
        <v>39.437572000000003</v>
      </c>
      <c r="O73" s="12">
        <f>IF(ISERROR(VLOOKUP(B73,'AVAX-USD'!$A$2:$E$799,5,0)),"na",VLOOKUP(B73,'AVAX-USD'!$A$2:$E$799,5,0))</f>
        <v>24.635428999999998</v>
      </c>
      <c r="P73" s="12">
        <f>IF(ISERROR(VLOOKUP(B73,'ADA-USD'!$A$2:$E$1776,5,0)),"na",VLOOKUP(B73,'ADA-USD'!$A$2:$E$1776,5,0))</f>
        <v>0.61544500000000002</v>
      </c>
      <c r="Q73" s="12">
        <f>IF(ISERROR(VLOOKUP(B73,'DOT-USD'!$A$2:$E$761,5,0)),"na",VLOOKUP(B73,'DOT-USD'!$A$2:$E$761,5,0))</f>
        <v>9.2281569999999995</v>
      </c>
      <c r="R73" s="14">
        <f>IF(ISERROR(VLOOKUP(B73,'DOGE-USD'!$A$2:$G$1776,5,0)),"na",VLOOKUP(B73,'DOGE-USD'!$A$2:$G$1776,5,0))</f>
        <v>8.0513000000000001E-2</v>
      </c>
      <c r="S73" s="14">
        <f>IF(ISERROR(VLOOKUP(B73,'SHIB-USD'!$A$2:$G$780,5,0)),"na",VLOOKUP(B73,'SHIB-USD'!$A$2:$G$780,5,0))</f>
        <v>1.1E-5</v>
      </c>
      <c r="T73" s="12">
        <f>IF(ISERROR(VLOOKUP(B73,'Uni-USD'!$A$2:$G$735,5,0)),"na",VLOOKUP(B73,'Uni-USD'!$A$2:$G$735,5,0))</f>
        <v>5.2363530000000003</v>
      </c>
      <c r="U73">
        <f>IF(ISERROR(VLOOKUP(B73,Crude!$A$2:$G$1264,5,0)),"na",VLOOKUP(B73,Crude!$A$2:$G$1264,5,0))</f>
        <v>119.41</v>
      </c>
      <c r="V73">
        <f>IF(ISERROR(VLOOKUP(B73,Wheat!$A$2:$G$1264,5,0)),"na",VLOOKUP(B73,Wheat!$A$2:$G$1264,5,0))</f>
        <v>1071.75</v>
      </c>
    </row>
    <row r="74" spans="1:22" x14ac:dyDescent="0.35">
      <c r="A74">
        <f t="shared" si="1"/>
        <v>2022</v>
      </c>
      <c r="B74" s="10">
        <v>44718</v>
      </c>
      <c r="C74" s="11">
        <f>VLOOKUP(B74,Yields!$A$2:$B$1680,2,0)</f>
        <v>0.88</v>
      </c>
      <c r="D74" s="11">
        <f>IF(ISERROR(VLOOKUP(B74,Silver!$A$2:$G$1265,5,0)),"na",VLOOKUP(B74,Silver!$A$2:$G$1265,5,0))</f>
        <v>22.074000000000002</v>
      </c>
      <c r="E74" s="11">
        <f>IF(ISERROR(VLOOKUP(B74,Gold!$A$2:$G$1264,5,0)),"na",VLOOKUP(B74,Gold!$A$2:$G$1264,5,0))</f>
        <v>1839.2</v>
      </c>
      <c r="F74" s="13">
        <f>IF(ISERROR(VLOOKUP(B74,FXAIX!$A$2:$G$1259,5,0)),"na",VLOOKUP(B74,FXAIX!$A$2:$G$1259,5,0))</f>
        <v>143.470001</v>
      </c>
      <c r="G74" s="13">
        <f>IF(ISERROR(VLOOKUP(B74,SP500v2!$A$2:$G$1259,5,0)),"na",VLOOKUP(B74,SP500v2!$A$2:$G$1259,5,0))</f>
        <v>4121.43</v>
      </c>
      <c r="H74" s="13">
        <f>IF(ISERROR(VLOOKUP(B74,'ishare R3000 ETF'!$A$2:$G$1260,4,0)),"na",VLOOKUP(B74,'ishare R3000 ETF'!$A$2:$G$1260,4,0))</f>
        <v>237.550003</v>
      </c>
      <c r="I74" s="13">
        <f>IF(ISERROR(VLOOKUP(B74,'^IXIC'!$A$2:$E$1260,5,0)),"na",VLOOKUP(B74,'^IXIC'!$A$2:$E$1260,5,0))</f>
        <v>12061.370117</v>
      </c>
      <c r="J74" s="12">
        <f>IF(ISERROR(VLOOKUP(B74,'Russell 2000'!$A$1:$E$1260,5,0)),"na",VLOOKUP(B74,'Russell 2000'!$A$1:$E$1260,5,0))</f>
        <v>1889.8900149999999</v>
      </c>
      <c r="K74" s="12">
        <f>IF(ISERROR(VLOOKUP(B74,'EURUSD=X'!$A$2:$E$1307,4,0)),"na",VLOOKUP(B74,'EURUSD=X'!$A$2:$E$1307,4,0))</f>
        <v>1.0686040000000001</v>
      </c>
      <c r="L74" s="12">
        <f>IF(ISERROR(VLOOKUP(B74,'ETH-USD'!$A$2:$E$1776,5,0)),"na",VLOOKUP(B74,'ETH-USD'!$A$2:$E$1776,5,0))</f>
        <v>1859.289673</v>
      </c>
      <c r="M74" s="13">
        <f>IF(ISERROR(VLOOKUP(B74,'BTC-USD'!$A$2:$E$1828,5,0)),"na",(VLOOKUP(B74,'BTC-USD'!$A$2:$E$1828,5,0)))</f>
        <v>31370.671875</v>
      </c>
      <c r="N74" s="12">
        <f>IF(ISERROR(VLOOKUP(B74,'SOL-USD'!$A$2:$E$893,5,0)),"na",VLOOKUP(B74,'SOL-USD'!$A$2:$E$893,5,0))</f>
        <v>42.433132000000001</v>
      </c>
      <c r="O74" s="12">
        <f>IF(ISERROR(VLOOKUP(B74,'AVAX-USD'!$A$2:$E$799,5,0)),"na",VLOOKUP(B74,'AVAX-USD'!$A$2:$E$799,5,0))</f>
        <v>25.988592000000001</v>
      </c>
      <c r="P74" s="12">
        <f>IF(ISERROR(VLOOKUP(B74,'ADA-USD'!$A$2:$E$1776,5,0)),"na",VLOOKUP(B74,'ADA-USD'!$A$2:$E$1776,5,0))</f>
        <v>0.60932799999999998</v>
      </c>
      <c r="Q74" s="12">
        <f>IF(ISERROR(VLOOKUP(B74,'DOT-USD'!$A$2:$E$761,5,0)),"na",VLOOKUP(B74,'DOT-USD'!$A$2:$E$761,5,0))</f>
        <v>9.4927700000000002</v>
      </c>
      <c r="R74" s="14">
        <f>IF(ISERROR(VLOOKUP(B74,'DOGE-USD'!$A$2:$G$1776,5,0)),"na",VLOOKUP(B74,'DOGE-USD'!$A$2:$G$1776,5,0))</f>
        <v>8.2530000000000006E-2</v>
      </c>
      <c r="S74" s="14">
        <f>IF(ISERROR(VLOOKUP(B74,'SHIB-USD'!$A$2:$G$780,5,0)),"na",VLOOKUP(B74,'SHIB-USD'!$A$2:$G$780,5,0))</f>
        <v>1.1E-5</v>
      </c>
      <c r="T74" s="12">
        <f>IF(ISERROR(VLOOKUP(B74,'Uni-USD'!$A$2:$G$735,5,0)),"na",VLOOKUP(B74,'Uni-USD'!$A$2:$G$735,5,0))</f>
        <v>5.3735600000000003</v>
      </c>
      <c r="U74">
        <f>IF(ISERROR(VLOOKUP(B74,Crude!$A$2:$G$1264,5,0)),"na",VLOOKUP(B74,Crude!$A$2:$G$1264,5,0))</f>
        <v>118.5</v>
      </c>
      <c r="V74">
        <f>IF(ISERROR(VLOOKUP(B74,Wheat!$A$2:$G$1264,5,0)),"na",VLOOKUP(B74,Wheat!$A$2:$G$1264,5,0))</f>
        <v>1093</v>
      </c>
    </row>
    <row r="75" spans="1:22" x14ac:dyDescent="0.35">
      <c r="A75">
        <f t="shared" si="1"/>
        <v>2022</v>
      </c>
      <c r="B75" s="10">
        <v>44715</v>
      </c>
      <c r="C75" s="11">
        <f>VLOOKUP(B75,Yields!$A$2:$B$1680,2,0)</f>
        <v>0.87</v>
      </c>
      <c r="D75" s="11">
        <f>IF(ISERROR(VLOOKUP(B75,Silver!$A$2:$G$1265,5,0)),"na",VLOOKUP(B75,Silver!$A$2:$G$1265,5,0))</f>
        <v>21.89</v>
      </c>
      <c r="E75" s="11">
        <f>IF(ISERROR(VLOOKUP(B75,Gold!$A$2:$G$1264,5,0)),"na",VLOOKUP(B75,Gold!$A$2:$G$1264,5,0))</f>
        <v>1845.4</v>
      </c>
      <c r="F75" s="13">
        <f>IF(ISERROR(VLOOKUP(B75,FXAIX!$A$2:$G$1259,5,0)),"na",VLOOKUP(B75,FXAIX!$A$2:$G$1259,5,0))</f>
        <v>143.020004</v>
      </c>
      <c r="G75" s="13">
        <f>IF(ISERROR(VLOOKUP(B75,SP500v2!$A$2:$G$1259,5,0)),"na",VLOOKUP(B75,SP500v2!$A$2:$G$1259,5,0))</f>
        <v>4108.54</v>
      </c>
      <c r="H75" s="13">
        <f>IF(ISERROR(VLOOKUP(B75,'ishare R3000 ETF'!$A$2:$G$1260,4,0)),"na",VLOOKUP(B75,'ishare R3000 ETF'!$A$2:$G$1260,4,0))</f>
        <v>236.80999800000001</v>
      </c>
      <c r="I75" s="13">
        <f>IF(ISERROR(VLOOKUP(B75,'^IXIC'!$A$2:$E$1260,5,0)),"na",VLOOKUP(B75,'^IXIC'!$A$2:$E$1260,5,0))</f>
        <v>12012.730469</v>
      </c>
      <c r="J75" s="12">
        <f>IF(ISERROR(VLOOKUP(B75,'Russell 2000'!$A$1:$E$1260,5,0)),"na",VLOOKUP(B75,'Russell 2000'!$A$1:$E$1260,5,0))</f>
        <v>1883.0500489999999</v>
      </c>
      <c r="K75" s="12">
        <f>IF(ISERROR(VLOOKUP(B75,'EURUSD=X'!$A$2:$E$1307,4,0)),"na",VLOOKUP(B75,'EURUSD=X'!$A$2:$E$1307,4,0))</f>
        <v>1.0706640000000001</v>
      </c>
      <c r="L75" s="12">
        <f>IF(ISERROR(VLOOKUP(B75,'ETH-USD'!$A$2:$E$1776,5,0)),"na",VLOOKUP(B75,'ETH-USD'!$A$2:$E$1776,5,0))</f>
        <v>1775.0786129999999</v>
      </c>
      <c r="M75" s="13">
        <f>IF(ISERROR(VLOOKUP(B75,'BTC-USD'!$A$2:$E$1828,5,0)),"na",(VLOOKUP(B75,'BTC-USD'!$A$2:$E$1828,5,0)))</f>
        <v>29704.390625</v>
      </c>
      <c r="N75" s="12">
        <f>IF(ISERROR(VLOOKUP(B75,'SOL-USD'!$A$2:$E$893,5,0)),"na",VLOOKUP(B75,'SOL-USD'!$A$2:$E$893,5,0))</f>
        <v>38.259219999999999</v>
      </c>
      <c r="O75" s="12">
        <f>IF(ISERROR(VLOOKUP(B75,'AVAX-USD'!$A$2:$E$799,5,0)),"na",VLOOKUP(B75,'AVAX-USD'!$A$2:$E$799,5,0))</f>
        <v>23.005441999999999</v>
      </c>
      <c r="P75" s="12">
        <f>IF(ISERROR(VLOOKUP(B75,'ADA-USD'!$A$2:$E$1776,5,0)),"na",VLOOKUP(B75,'ADA-USD'!$A$2:$E$1776,5,0))</f>
        <v>0.55965799999999999</v>
      </c>
      <c r="Q75" s="12">
        <f>IF(ISERROR(VLOOKUP(B75,'DOT-USD'!$A$2:$E$761,5,0)),"na",VLOOKUP(B75,'DOT-USD'!$A$2:$E$761,5,0))</f>
        <v>9.3769299999999998</v>
      </c>
      <c r="R75" s="14">
        <f>IF(ISERROR(VLOOKUP(B75,'DOGE-USD'!$A$2:$G$1776,5,0)),"na",VLOOKUP(B75,'DOGE-USD'!$A$2:$G$1776,5,0))</f>
        <v>8.0442E-2</v>
      </c>
      <c r="S75" s="14">
        <f>IF(ISERROR(VLOOKUP(B75,'SHIB-USD'!$A$2:$G$780,5,0)),"na",VLOOKUP(B75,'SHIB-USD'!$A$2:$G$780,5,0))</f>
        <v>1.1E-5</v>
      </c>
      <c r="T75" s="12">
        <f>IF(ISERROR(VLOOKUP(B75,'Uni-USD'!$A$2:$G$735,5,0)),"na",VLOOKUP(B75,'Uni-USD'!$A$2:$G$735,5,0))</f>
        <v>5.0789749999999998</v>
      </c>
      <c r="U75">
        <f>IF(ISERROR(VLOOKUP(B75,Crude!$A$2:$G$1264,5,0)),"na",VLOOKUP(B75,Crude!$A$2:$G$1264,5,0))</f>
        <v>118.87</v>
      </c>
      <c r="V75">
        <f>IF(ISERROR(VLOOKUP(B75,Wheat!$A$2:$G$1264,5,0)),"na",VLOOKUP(B75,Wheat!$A$2:$G$1264,5,0))</f>
        <v>1040</v>
      </c>
    </row>
    <row r="76" spans="1:22" x14ac:dyDescent="0.35">
      <c r="A76">
        <f t="shared" si="1"/>
        <v>2022</v>
      </c>
      <c r="B76" s="10">
        <v>44714</v>
      </c>
      <c r="C76" s="11">
        <f>VLOOKUP(B76,Yields!$A$2:$B$1680,2,0)</f>
        <v>0.85</v>
      </c>
      <c r="D76" s="11">
        <f>IF(ISERROR(VLOOKUP(B76,Silver!$A$2:$G$1265,5,0)),"na",VLOOKUP(B76,Silver!$A$2:$G$1265,5,0))</f>
        <v>22.254000000000001</v>
      </c>
      <c r="E76" s="11">
        <f>IF(ISERROR(VLOOKUP(B76,Gold!$A$2:$G$1264,5,0)),"na",VLOOKUP(B76,Gold!$A$2:$G$1264,5,0))</f>
        <v>1866.5</v>
      </c>
      <c r="F76" s="13">
        <f>IF(ISERROR(VLOOKUP(B76,FXAIX!$A$2:$G$1259,5,0)),"na",VLOOKUP(B76,FXAIX!$A$2:$G$1259,5,0))</f>
        <v>145.38999899999999</v>
      </c>
      <c r="G76" s="13">
        <f>IF(ISERROR(VLOOKUP(B76,SP500v2!$A$2:$G$1259,5,0)),"na",VLOOKUP(B76,SP500v2!$A$2:$G$1259,5,0))</f>
        <v>4176.82</v>
      </c>
      <c r="H76" s="13">
        <f>IF(ISERROR(VLOOKUP(B76,'ishare R3000 ETF'!$A$2:$G$1260,4,0)),"na",VLOOKUP(B76,'ishare R3000 ETF'!$A$2:$G$1260,4,0))</f>
        <v>235.30999800000001</v>
      </c>
      <c r="I76" s="13">
        <f>IF(ISERROR(VLOOKUP(B76,'^IXIC'!$A$2:$E$1260,5,0)),"na",VLOOKUP(B76,'^IXIC'!$A$2:$E$1260,5,0))</f>
        <v>12316.900390999999</v>
      </c>
      <c r="J76" s="12">
        <f>IF(ISERROR(VLOOKUP(B76,'Russell 2000'!$A$1:$E$1260,5,0)),"na",VLOOKUP(B76,'Russell 2000'!$A$1:$E$1260,5,0))</f>
        <v>1897.670044</v>
      </c>
      <c r="K76" s="12">
        <f>IF(ISERROR(VLOOKUP(B76,'EURUSD=X'!$A$2:$E$1307,4,0)),"na",VLOOKUP(B76,'EURUSD=X'!$A$2:$E$1307,4,0))</f>
        <v>1.0645659999999999</v>
      </c>
      <c r="L76" s="12">
        <f>IF(ISERROR(VLOOKUP(B76,'ETH-USD'!$A$2:$E$1776,5,0)),"na",VLOOKUP(B76,'ETH-USD'!$A$2:$E$1776,5,0))</f>
        <v>1834.150513</v>
      </c>
      <c r="M76" s="13">
        <f>IF(ISERROR(VLOOKUP(B76,'BTC-USD'!$A$2:$E$1828,5,0)),"na",(VLOOKUP(B76,'BTC-USD'!$A$2:$E$1828,5,0)))</f>
        <v>30467.488281000002</v>
      </c>
      <c r="N76" s="12">
        <f>IF(ISERROR(VLOOKUP(B76,'SOL-USD'!$A$2:$E$893,5,0)),"na",VLOOKUP(B76,'SOL-USD'!$A$2:$E$893,5,0))</f>
        <v>40.891345999999999</v>
      </c>
      <c r="O76" s="12">
        <f>IF(ISERROR(VLOOKUP(B76,'AVAX-USD'!$A$2:$E$799,5,0)),"na",VLOOKUP(B76,'AVAX-USD'!$A$2:$E$799,5,0))</f>
        <v>24.677284</v>
      </c>
      <c r="P76" s="12">
        <f>IF(ISERROR(VLOOKUP(B76,'ADA-USD'!$A$2:$E$1776,5,0)),"na",VLOOKUP(B76,'ADA-USD'!$A$2:$E$1776,5,0))</f>
        <v>0.58779499999999996</v>
      </c>
      <c r="Q76" s="12">
        <f>IF(ISERROR(VLOOKUP(B76,'DOT-USD'!$A$2:$E$761,5,0)),"na",VLOOKUP(B76,'DOT-USD'!$A$2:$E$761,5,0))</f>
        <v>9.8976799999999994</v>
      </c>
      <c r="R76" s="14">
        <f>IF(ISERROR(VLOOKUP(B76,'DOGE-USD'!$A$2:$G$1776,5,0)),"na",VLOOKUP(B76,'DOGE-USD'!$A$2:$G$1776,5,0))</f>
        <v>8.2771999999999998E-2</v>
      </c>
      <c r="S76" s="14">
        <f>IF(ISERROR(VLOOKUP(B76,'SHIB-USD'!$A$2:$G$780,5,0)),"na",VLOOKUP(B76,'SHIB-USD'!$A$2:$G$780,5,0))</f>
        <v>1.1E-5</v>
      </c>
      <c r="T76" s="12">
        <f>IF(ISERROR(VLOOKUP(B76,'Uni-USD'!$A$2:$G$735,5,0)),"na",VLOOKUP(B76,'Uni-USD'!$A$2:$G$735,5,0))</f>
        <v>5.3128789999999997</v>
      </c>
      <c r="U76">
        <f>IF(ISERROR(VLOOKUP(B76,Crude!$A$2:$G$1264,5,0)),"na",VLOOKUP(B76,Crude!$A$2:$G$1264,5,0))</f>
        <v>116.87</v>
      </c>
      <c r="V76">
        <f>IF(ISERROR(VLOOKUP(B76,Wheat!$A$2:$G$1264,5,0)),"na",VLOOKUP(B76,Wheat!$A$2:$G$1264,5,0))</f>
        <v>1058.25</v>
      </c>
    </row>
    <row r="77" spans="1:22" x14ac:dyDescent="0.35">
      <c r="A77">
        <f t="shared" si="1"/>
        <v>2022</v>
      </c>
      <c r="B77" s="10">
        <v>44713</v>
      </c>
      <c r="C77" s="11">
        <f>VLOOKUP(B77,Yields!$A$2:$B$1680,2,0)</f>
        <v>0.77</v>
      </c>
      <c r="D77" s="11">
        <f>IF(ISERROR(VLOOKUP(B77,Silver!$A$2:$G$1265,5,0)),"na",VLOOKUP(B77,Silver!$A$2:$G$1265,5,0))</f>
        <v>21.884</v>
      </c>
      <c r="E77" s="11">
        <f>IF(ISERROR(VLOOKUP(B77,Gold!$A$2:$G$1264,5,0)),"na",VLOOKUP(B77,Gold!$A$2:$G$1264,5,0))</f>
        <v>1843.3</v>
      </c>
      <c r="F77" s="13">
        <f>IF(ISERROR(VLOOKUP(B77,FXAIX!$A$2:$G$1259,5,0)),"na",VLOOKUP(B77,FXAIX!$A$2:$G$1259,5,0))</f>
        <v>142.729996</v>
      </c>
      <c r="G77" s="13">
        <f>IF(ISERROR(VLOOKUP(B77,SP500v2!$A$2:$G$1259,5,0)),"na",VLOOKUP(B77,SP500v2!$A$2:$G$1259,5,0))</f>
        <v>4101.2299999999996</v>
      </c>
      <c r="H77" s="13">
        <f>IF(ISERROR(VLOOKUP(B77,'ishare R3000 ETF'!$A$2:$G$1260,4,0)),"na",VLOOKUP(B77,'ishare R3000 ETF'!$A$2:$G$1260,4,0))</f>
        <v>234.699997</v>
      </c>
      <c r="I77" s="13">
        <f>IF(ISERROR(VLOOKUP(B77,'^IXIC'!$A$2:$E$1260,5,0)),"na",VLOOKUP(B77,'^IXIC'!$A$2:$E$1260,5,0))</f>
        <v>11994.459961</v>
      </c>
      <c r="J77" s="12">
        <f>IF(ISERROR(VLOOKUP(B77,'Russell 2000'!$A$1:$E$1260,5,0)),"na",VLOOKUP(B77,'Russell 2000'!$A$1:$E$1260,5,0))</f>
        <v>1854.8199460000001</v>
      </c>
      <c r="K77" s="12">
        <f>IF(ISERROR(VLOOKUP(B77,'EURUSD=X'!$A$2:$E$1307,4,0)),"na",VLOOKUP(B77,'EURUSD=X'!$A$2:$E$1307,4,0))</f>
        <v>1.0631740000000001</v>
      </c>
      <c r="L77" s="12">
        <f>IF(ISERROR(VLOOKUP(B77,'ETH-USD'!$A$2:$E$1776,5,0)),"na",VLOOKUP(B77,'ETH-USD'!$A$2:$E$1776,5,0))</f>
        <v>1823.569336</v>
      </c>
      <c r="M77" s="13">
        <f>IF(ISERROR(VLOOKUP(B77,'BTC-USD'!$A$2:$E$1828,5,0)),"na",(VLOOKUP(B77,'BTC-USD'!$A$2:$E$1828,5,0)))</f>
        <v>29799.080077999999</v>
      </c>
      <c r="N77" s="12">
        <f>IF(ISERROR(VLOOKUP(B77,'SOL-USD'!$A$2:$E$893,5,0)),"na",VLOOKUP(B77,'SOL-USD'!$A$2:$E$893,5,0))</f>
        <v>40.269669</v>
      </c>
      <c r="O77" s="12">
        <f>IF(ISERROR(VLOOKUP(B77,'AVAX-USD'!$A$2:$E$799,5,0)),"na",VLOOKUP(B77,'AVAX-USD'!$A$2:$E$799,5,0))</f>
        <v>23.800512000000001</v>
      </c>
      <c r="P77" s="12">
        <f>IF(ISERROR(VLOOKUP(B77,'ADA-USD'!$A$2:$E$1776,5,0)),"na",VLOOKUP(B77,'ADA-USD'!$A$2:$E$1776,5,0))</f>
        <v>0.55274999999999996</v>
      </c>
      <c r="Q77" s="12">
        <f>IF(ISERROR(VLOOKUP(B77,'DOT-USD'!$A$2:$E$761,5,0)),"na",VLOOKUP(B77,'DOT-USD'!$A$2:$E$761,5,0))</f>
        <v>9.4713849999999997</v>
      </c>
      <c r="R77" s="14">
        <f>IF(ISERROR(VLOOKUP(B77,'DOGE-USD'!$A$2:$G$1776,5,0)),"na",VLOOKUP(B77,'DOGE-USD'!$A$2:$G$1776,5,0))</f>
        <v>8.1056000000000003E-2</v>
      </c>
      <c r="S77" s="14">
        <f>IF(ISERROR(VLOOKUP(B77,'SHIB-USD'!$A$2:$G$780,5,0)),"na",VLOOKUP(B77,'SHIB-USD'!$A$2:$G$780,5,0))</f>
        <v>1.1E-5</v>
      </c>
      <c r="T77" s="12">
        <f>IF(ISERROR(VLOOKUP(B77,'Uni-USD'!$A$2:$G$735,5,0)),"na",VLOOKUP(B77,'Uni-USD'!$A$2:$G$735,5,0))</f>
        <v>5.159789</v>
      </c>
      <c r="U77">
        <f>IF(ISERROR(VLOOKUP(B77,Crude!$A$2:$G$1264,5,0)),"na",VLOOKUP(B77,Crude!$A$2:$G$1264,5,0))</f>
        <v>115.26</v>
      </c>
      <c r="V77">
        <f>IF(ISERROR(VLOOKUP(B77,Wheat!$A$2:$G$1264,5,0)),"na",VLOOKUP(B77,Wheat!$A$2:$G$1264,5,0))</f>
        <v>1041.25</v>
      </c>
    </row>
    <row r="78" spans="1:22" x14ac:dyDescent="0.35">
      <c r="A78">
        <f t="shared" si="1"/>
        <v>2022</v>
      </c>
      <c r="B78" s="10">
        <v>44712</v>
      </c>
      <c r="C78" s="11">
        <f>VLOOKUP(B78,Yields!$A$2:$B$1680,2,0)</f>
        <v>0.73</v>
      </c>
      <c r="D78" s="11">
        <f>IF(ISERROR(VLOOKUP(B78,Silver!$A$2:$G$1265,5,0)),"na",VLOOKUP(B78,Silver!$A$2:$G$1265,5,0))</f>
        <v>21.651</v>
      </c>
      <c r="E78" s="11">
        <f>IF(ISERROR(VLOOKUP(B78,Gold!$A$2:$G$1264,5,0)),"na",VLOOKUP(B78,Gold!$A$2:$G$1264,5,0))</f>
        <v>1842.7</v>
      </c>
      <c r="F78" s="13">
        <f>IF(ISERROR(VLOOKUP(B78,FXAIX!$A$2:$G$1259,5,0)),"na",VLOOKUP(B78,FXAIX!$A$2:$G$1259,5,0))</f>
        <v>143.78999300000001</v>
      </c>
      <c r="G78" s="13">
        <f>IF(ISERROR(VLOOKUP(B78,SP500v2!$A$2:$G$1259,5,0)),"na",VLOOKUP(B78,SP500v2!$A$2:$G$1259,5,0))</f>
        <v>4132.1499999999996</v>
      </c>
      <c r="H78" s="13">
        <f>IF(ISERROR(VLOOKUP(B78,'ishare R3000 ETF'!$A$2:$G$1260,4,0)),"na",VLOOKUP(B78,'ishare R3000 ETF'!$A$2:$G$1260,4,0))</f>
        <v>236.759995</v>
      </c>
      <c r="I78" s="13">
        <f>IF(ISERROR(VLOOKUP(B78,'^IXIC'!$A$2:$E$1260,5,0)),"na",VLOOKUP(B78,'^IXIC'!$A$2:$E$1260,5,0))</f>
        <v>12081.389648</v>
      </c>
      <c r="J78" s="12">
        <f>IF(ISERROR(VLOOKUP(B78,'Russell 2000'!$A$1:$E$1260,5,0)),"na",VLOOKUP(B78,'Russell 2000'!$A$1:$E$1260,5,0))</f>
        <v>1864.040039</v>
      </c>
      <c r="K78" s="12">
        <f>IF(ISERROR(VLOOKUP(B78,'EURUSD=X'!$A$2:$E$1307,4,0)),"na",VLOOKUP(B78,'EURUSD=X'!$A$2:$E$1307,4,0))</f>
        <v>1.0682160000000001</v>
      </c>
      <c r="L78" s="12">
        <f>IF(ISERROR(VLOOKUP(B78,'ETH-USD'!$A$2:$E$1776,5,0)),"na",VLOOKUP(B78,'ETH-USD'!$A$2:$E$1776,5,0))</f>
        <v>1942.3280030000001</v>
      </c>
      <c r="M78" s="13">
        <f>IF(ISERROR(VLOOKUP(B78,'BTC-USD'!$A$2:$E$1828,5,0)),"na",(VLOOKUP(B78,'BTC-USD'!$A$2:$E$1828,5,0)))</f>
        <v>31792.310547000001</v>
      </c>
      <c r="N78" s="12">
        <f>IF(ISERROR(VLOOKUP(B78,'SOL-USD'!$A$2:$E$893,5,0)),"na",VLOOKUP(B78,'SOL-USD'!$A$2:$E$893,5,0))</f>
        <v>45.767840999999997</v>
      </c>
      <c r="O78" s="12">
        <f>IF(ISERROR(VLOOKUP(B78,'AVAX-USD'!$A$2:$E$799,5,0)),"na",VLOOKUP(B78,'AVAX-USD'!$A$2:$E$799,5,0))</f>
        <v>26.389932999999999</v>
      </c>
      <c r="P78" s="12">
        <f>IF(ISERROR(VLOOKUP(B78,'ADA-USD'!$A$2:$E$1776,5,0)),"na",VLOOKUP(B78,'ADA-USD'!$A$2:$E$1776,5,0))</f>
        <v>0.62525399999999998</v>
      </c>
      <c r="Q78" s="12">
        <f>IF(ISERROR(VLOOKUP(B78,'DOT-USD'!$A$2:$E$761,5,0)),"na",VLOOKUP(B78,'DOT-USD'!$A$2:$E$761,5,0))</f>
        <v>10.366197</v>
      </c>
      <c r="R78" s="14">
        <f>IF(ISERROR(VLOOKUP(B78,'DOGE-USD'!$A$2:$G$1776,5,0)),"na",VLOOKUP(B78,'DOGE-USD'!$A$2:$G$1776,5,0))</f>
        <v>8.5864999999999997E-2</v>
      </c>
      <c r="S78" s="14">
        <f>IF(ISERROR(VLOOKUP(B78,'SHIB-USD'!$A$2:$G$780,5,0)),"na",VLOOKUP(B78,'SHIB-USD'!$A$2:$G$780,5,0))</f>
        <v>1.2E-5</v>
      </c>
      <c r="T78" s="12">
        <f>IF(ISERROR(VLOOKUP(B78,'Uni-USD'!$A$2:$G$735,5,0)),"na",VLOOKUP(B78,'Uni-USD'!$A$2:$G$735,5,0))</f>
        <v>5.6958260000000003</v>
      </c>
      <c r="U78">
        <f>IF(ISERROR(VLOOKUP(B78,Crude!$A$2:$G$1264,5,0)),"na",VLOOKUP(B78,Crude!$A$2:$G$1264,5,0))</f>
        <v>114.67</v>
      </c>
      <c r="V78">
        <f>IF(ISERROR(VLOOKUP(B78,Wheat!$A$2:$G$1264,5,0)),"na",VLOOKUP(B78,Wheat!$A$2:$G$1264,5,0))</f>
        <v>1087.5</v>
      </c>
    </row>
    <row r="79" spans="1:22" x14ac:dyDescent="0.35">
      <c r="A79">
        <f t="shared" si="1"/>
        <v>2022</v>
      </c>
      <c r="B79" s="10">
        <v>44708</v>
      </c>
      <c r="C79" s="11">
        <f>VLOOKUP(B79,Yields!$A$2:$B$1680,2,0)</f>
        <v>0.69</v>
      </c>
      <c r="D79" s="11">
        <f>IF(ISERROR(VLOOKUP(B79,Silver!$A$2:$G$1265,5,0)),"na",VLOOKUP(B79,Silver!$A$2:$G$1265,5,0))</f>
        <v>22.06</v>
      </c>
      <c r="E79" s="11">
        <f>IF(ISERROR(VLOOKUP(B79,Gold!$A$2:$G$1264,5,0)),"na",VLOOKUP(B79,Gold!$A$2:$G$1264,5,0))</f>
        <v>1851.3</v>
      </c>
      <c r="F79" s="13">
        <f>IF(ISERROR(VLOOKUP(B79,FXAIX!$A$2:$G$1259,5,0)),"na",VLOOKUP(B79,FXAIX!$A$2:$G$1259,5,0))</f>
        <v>144.69000199999999</v>
      </c>
      <c r="G79" s="13">
        <f>IF(ISERROR(VLOOKUP(B79,SP500v2!$A$2:$G$1259,5,0)),"na",VLOOKUP(B79,SP500v2!$A$2:$G$1259,5,0))</f>
        <v>4158.24</v>
      </c>
      <c r="H79" s="13">
        <f>IF(ISERROR(VLOOKUP(B79,'ishare R3000 ETF'!$A$2:$G$1260,4,0)),"na",VLOOKUP(B79,'ishare R3000 ETF'!$A$2:$G$1260,4,0))</f>
        <v>235.63000500000001</v>
      </c>
      <c r="I79" s="13">
        <f>IF(ISERROR(VLOOKUP(B79,'^IXIC'!$A$2:$E$1260,5,0)),"na",VLOOKUP(B79,'^IXIC'!$A$2:$E$1260,5,0))</f>
        <v>12131.129883</v>
      </c>
      <c r="J79" s="12">
        <f>IF(ISERROR(VLOOKUP(B79,'Russell 2000'!$A$1:$E$1260,5,0)),"na",VLOOKUP(B79,'Russell 2000'!$A$1:$E$1260,5,0))</f>
        <v>1887.900024</v>
      </c>
      <c r="K79" s="12">
        <f>IF(ISERROR(VLOOKUP(B79,'EURUSD=X'!$A$2:$E$1307,4,0)),"na",VLOOKUP(B79,'EURUSD=X'!$A$2:$E$1307,4,0))</f>
        <v>1.0698049999999999</v>
      </c>
      <c r="L79" s="12">
        <f>IF(ISERROR(VLOOKUP(B79,'ETH-USD'!$A$2:$E$1776,5,0)),"na",VLOOKUP(B79,'ETH-USD'!$A$2:$E$1776,5,0))</f>
        <v>1724.9228519999999</v>
      </c>
      <c r="M79" s="13">
        <f>IF(ISERROR(VLOOKUP(B79,'BTC-USD'!$A$2:$E$1828,5,0)),"na",(VLOOKUP(B79,'BTC-USD'!$A$2:$E$1828,5,0)))</f>
        <v>28627.574218999998</v>
      </c>
      <c r="N79" s="12">
        <f>IF(ISERROR(VLOOKUP(B79,'SOL-USD'!$A$2:$E$893,5,0)),"na",VLOOKUP(B79,'SOL-USD'!$A$2:$E$893,5,0))</f>
        <v>40.981346000000002</v>
      </c>
      <c r="O79" s="12">
        <f>IF(ISERROR(VLOOKUP(B79,'AVAX-USD'!$A$2:$E$799,5,0)),"na",VLOOKUP(B79,'AVAX-USD'!$A$2:$E$799,5,0))</f>
        <v>22.418623</v>
      </c>
      <c r="P79" s="12">
        <f>IF(ISERROR(VLOOKUP(B79,'ADA-USD'!$A$2:$E$1776,5,0)),"na",VLOOKUP(B79,'ADA-USD'!$A$2:$E$1776,5,0))</f>
        <v>0.455507</v>
      </c>
      <c r="Q79" s="12">
        <f>IF(ISERROR(VLOOKUP(B79,'DOT-USD'!$A$2:$E$761,5,0)),"na",VLOOKUP(B79,'DOT-USD'!$A$2:$E$761,5,0))</f>
        <v>9.1319029999999994</v>
      </c>
      <c r="R79" s="14">
        <f>IF(ISERROR(VLOOKUP(B79,'DOGE-USD'!$A$2:$G$1776,5,0)),"na",VLOOKUP(B79,'DOGE-USD'!$A$2:$G$1776,5,0))</f>
        <v>8.1335000000000005E-2</v>
      </c>
      <c r="S79" s="14">
        <f>IF(ISERROR(VLOOKUP(B79,'SHIB-USD'!$A$2:$G$780,5,0)),"na",VLOOKUP(B79,'SHIB-USD'!$A$2:$G$780,5,0))</f>
        <v>1.0000000000000001E-5</v>
      </c>
      <c r="T79" s="12">
        <f>IF(ISERROR(VLOOKUP(B79,'Uni-USD'!$A$2:$G$735,5,0)),"na",VLOOKUP(B79,'Uni-USD'!$A$2:$G$735,5,0))</f>
        <v>4.6791879999999999</v>
      </c>
      <c r="U79">
        <f>IF(ISERROR(VLOOKUP(B79,Crude!$A$2:$G$1264,5,0)),"na",VLOOKUP(B79,Crude!$A$2:$G$1264,5,0))</f>
        <v>115.07</v>
      </c>
      <c r="V79">
        <f>IF(ISERROR(VLOOKUP(B79,Wheat!$A$2:$G$1264,5,0)),"na",VLOOKUP(B79,Wheat!$A$2:$G$1264,5,0))</f>
        <v>1157.5</v>
      </c>
    </row>
    <row r="80" spans="1:22" x14ac:dyDescent="0.35">
      <c r="A80">
        <f t="shared" si="1"/>
        <v>2022</v>
      </c>
      <c r="B80" s="10">
        <v>44707</v>
      </c>
      <c r="C80" s="11">
        <f>VLOOKUP(B80,Yields!$A$2:$B$1680,2,0)</f>
        <v>0.71</v>
      </c>
      <c r="D80" s="11">
        <f>IF(ISERROR(VLOOKUP(B80,Silver!$A$2:$G$1265,5,0)),"na",VLOOKUP(B80,Silver!$A$2:$G$1265,5,0))</f>
        <v>21.940999999999999</v>
      </c>
      <c r="E80" s="11">
        <f>IF(ISERROR(VLOOKUP(B80,Gold!$A$2:$G$1264,5,0)),"na",VLOOKUP(B80,Gold!$A$2:$G$1264,5,0))</f>
        <v>1847.4</v>
      </c>
      <c r="F80" s="13">
        <f>IF(ISERROR(VLOOKUP(B80,FXAIX!$A$2:$G$1259,5,0)),"na",VLOOKUP(B80,FXAIX!$A$2:$G$1259,5,0))</f>
        <v>141.16999799999999</v>
      </c>
      <c r="G80" s="13">
        <f>IF(ISERROR(VLOOKUP(B80,SP500v2!$A$2:$G$1259,5,0)),"na",VLOOKUP(B80,SP500v2!$A$2:$G$1259,5,0))</f>
        <v>4057.84</v>
      </c>
      <c r="H80" s="13">
        <f>IF(ISERROR(VLOOKUP(B80,'ishare R3000 ETF'!$A$2:$G$1260,4,0)),"na",VLOOKUP(B80,'ishare R3000 ETF'!$A$2:$G$1260,4,0))</f>
        <v>230.13000500000001</v>
      </c>
      <c r="I80" s="13">
        <f>IF(ISERROR(VLOOKUP(B80,'^IXIC'!$A$2:$E$1260,5,0)),"na",VLOOKUP(B80,'^IXIC'!$A$2:$E$1260,5,0))</f>
        <v>11740.650390999999</v>
      </c>
      <c r="J80" s="12">
        <f>IF(ISERROR(VLOOKUP(B80,'Russell 2000'!$A$1:$E$1260,5,0)),"na",VLOOKUP(B80,'Russell 2000'!$A$1:$E$1260,5,0))</f>
        <v>1838.23999</v>
      </c>
      <c r="K80" s="12">
        <f>IF(ISERROR(VLOOKUP(B80,'EURUSD=X'!$A$2:$E$1307,4,0)),"na",VLOOKUP(B80,'EURUSD=X'!$A$2:$E$1307,4,0))</f>
        <v>1.0664499999999999</v>
      </c>
      <c r="L80" s="12">
        <f>IF(ISERROR(VLOOKUP(B80,'ETH-USD'!$A$2:$E$1776,5,0)),"na",VLOOKUP(B80,'ETH-USD'!$A$2:$E$1776,5,0))</f>
        <v>1803.9133300000001</v>
      </c>
      <c r="M80" s="13">
        <f>IF(ISERROR(VLOOKUP(B80,'BTC-USD'!$A$2:$E$1828,5,0)),"na",(VLOOKUP(B80,'BTC-USD'!$A$2:$E$1828,5,0)))</f>
        <v>29267.224609000001</v>
      </c>
      <c r="N80" s="12">
        <f>IF(ISERROR(VLOOKUP(B80,'SOL-USD'!$A$2:$E$893,5,0)),"na",VLOOKUP(B80,'SOL-USD'!$A$2:$E$893,5,0))</f>
        <v>43.491211</v>
      </c>
      <c r="O80" s="12">
        <f>IF(ISERROR(VLOOKUP(B80,'AVAX-USD'!$A$2:$E$799,5,0)),"na",VLOOKUP(B80,'AVAX-USD'!$A$2:$E$799,5,0))</f>
        <v>23.55003</v>
      </c>
      <c r="P80" s="12">
        <f>IF(ISERROR(VLOOKUP(B80,'ADA-USD'!$A$2:$E$1776,5,0)),"na",VLOOKUP(B80,'ADA-USD'!$A$2:$E$1776,5,0))</f>
        <v>0.480883</v>
      </c>
      <c r="Q80" s="12">
        <f>IF(ISERROR(VLOOKUP(B80,'DOT-USD'!$A$2:$E$761,5,0)),"na",VLOOKUP(B80,'DOT-USD'!$A$2:$E$761,5,0))</f>
        <v>9.181025</v>
      </c>
      <c r="R80" s="14">
        <f>IF(ISERROR(VLOOKUP(B80,'DOGE-USD'!$A$2:$G$1776,5,0)),"na",VLOOKUP(B80,'DOGE-USD'!$A$2:$G$1776,5,0))</f>
        <v>7.8252000000000002E-2</v>
      </c>
      <c r="S80" s="14">
        <f>IF(ISERROR(VLOOKUP(B80,'SHIB-USD'!$A$2:$G$780,5,0)),"na",VLOOKUP(B80,'SHIB-USD'!$A$2:$G$780,5,0))</f>
        <v>1.1E-5</v>
      </c>
      <c r="T80" s="12">
        <f>IF(ISERROR(VLOOKUP(B80,'Uni-USD'!$A$2:$G$735,5,0)),"na",VLOOKUP(B80,'Uni-USD'!$A$2:$G$735,5,0))</f>
        <v>4.9800789999999999</v>
      </c>
      <c r="U80">
        <f>IF(ISERROR(VLOOKUP(B80,Crude!$A$2:$G$1264,5,0)),"na",VLOOKUP(B80,Crude!$A$2:$G$1264,5,0))</f>
        <v>114.09</v>
      </c>
      <c r="V80">
        <f>IF(ISERROR(VLOOKUP(B80,Wheat!$A$2:$G$1264,5,0)),"na",VLOOKUP(B80,Wheat!$A$2:$G$1264,5,0))</f>
        <v>1143.25</v>
      </c>
    </row>
    <row r="81" spans="1:22" x14ac:dyDescent="0.35">
      <c r="A81">
        <f t="shared" si="1"/>
        <v>2022</v>
      </c>
      <c r="B81" s="10">
        <v>44706</v>
      </c>
      <c r="C81" s="11">
        <f>VLOOKUP(B81,Yields!$A$2:$B$1680,2,0)</f>
        <v>0.57999999999999996</v>
      </c>
      <c r="D81" s="11">
        <f>IF(ISERROR(VLOOKUP(B81,Silver!$A$2:$G$1265,5,0)),"na",VLOOKUP(B81,Silver!$A$2:$G$1265,5,0))</f>
        <v>21.86</v>
      </c>
      <c r="E81" s="11">
        <f>IF(ISERROR(VLOOKUP(B81,Gold!$A$2:$G$1264,5,0)),"na",VLOOKUP(B81,Gold!$A$2:$G$1264,5,0))</f>
        <v>1846.2</v>
      </c>
      <c r="F81" s="13">
        <f>IF(ISERROR(VLOOKUP(B81,FXAIX!$A$2:$G$1259,5,0)),"na",VLOOKUP(B81,FXAIX!$A$2:$G$1259,5,0))</f>
        <v>138.41000399999999</v>
      </c>
      <c r="G81" s="13">
        <f>IF(ISERROR(VLOOKUP(B81,SP500v2!$A$2:$G$1259,5,0)),"na",VLOOKUP(B81,SP500v2!$A$2:$G$1259,5,0))</f>
        <v>3978.73</v>
      </c>
      <c r="H81" s="13">
        <f>IF(ISERROR(VLOOKUP(B81,'ishare R3000 ETF'!$A$2:$G$1260,4,0)),"na",VLOOKUP(B81,'ishare R3000 ETF'!$A$2:$G$1260,4,0))</f>
        <v>225.699997</v>
      </c>
      <c r="I81" s="13">
        <f>IF(ISERROR(VLOOKUP(B81,'^IXIC'!$A$2:$E$1260,5,0)),"na",VLOOKUP(B81,'^IXIC'!$A$2:$E$1260,5,0))</f>
        <v>11434.740234000001</v>
      </c>
      <c r="J81" s="12">
        <f>IF(ISERROR(VLOOKUP(B81,'Russell 2000'!$A$1:$E$1260,5,0)),"na",VLOOKUP(B81,'Russell 2000'!$A$1:$E$1260,5,0))</f>
        <v>1799.160034</v>
      </c>
      <c r="K81" s="12">
        <f>IF(ISERROR(VLOOKUP(B81,'EURUSD=X'!$A$2:$E$1307,4,0)),"na",VLOOKUP(B81,'EURUSD=X'!$A$2:$E$1307,4,0))</f>
        <v>1.0644070000000001</v>
      </c>
      <c r="L81" s="12">
        <f>IF(ISERROR(VLOOKUP(B81,'ETH-USD'!$A$2:$E$1776,5,0)),"na",VLOOKUP(B81,'ETH-USD'!$A$2:$E$1776,5,0))</f>
        <v>1944.8278809999999</v>
      </c>
      <c r="M81" s="13">
        <f>IF(ISERROR(VLOOKUP(B81,'BTC-USD'!$A$2:$E$1828,5,0)),"na",(VLOOKUP(B81,'BTC-USD'!$A$2:$E$1828,5,0)))</f>
        <v>29562.361327999999</v>
      </c>
      <c r="N81" s="12">
        <f>IF(ISERROR(VLOOKUP(B81,'SOL-USD'!$A$2:$E$893,5,0)),"na",VLOOKUP(B81,'SOL-USD'!$A$2:$E$893,5,0))</f>
        <v>47.982425999999997</v>
      </c>
      <c r="O81" s="12">
        <f>IF(ISERROR(VLOOKUP(B81,'AVAX-USD'!$A$2:$E$799,5,0)),"na",VLOOKUP(B81,'AVAX-USD'!$A$2:$E$799,5,0))</f>
        <v>27.225376000000001</v>
      </c>
      <c r="P81" s="12">
        <f>IF(ISERROR(VLOOKUP(B81,'ADA-USD'!$A$2:$E$1776,5,0)),"na",VLOOKUP(B81,'ADA-USD'!$A$2:$E$1776,5,0))</f>
        <v>0.51387700000000003</v>
      </c>
      <c r="Q81" s="12">
        <f>IF(ISERROR(VLOOKUP(B81,'DOT-USD'!$A$2:$E$761,5,0)),"na",VLOOKUP(B81,'DOT-USD'!$A$2:$E$761,5,0))</f>
        <v>9.8665819999999993</v>
      </c>
      <c r="R81" s="14">
        <f>IF(ISERROR(VLOOKUP(B81,'DOGE-USD'!$A$2:$G$1776,5,0)),"na",VLOOKUP(B81,'DOGE-USD'!$A$2:$G$1776,5,0))</f>
        <v>8.2985000000000003E-2</v>
      </c>
      <c r="S81" s="14">
        <f>IF(ISERROR(VLOOKUP(B81,'SHIB-USD'!$A$2:$G$780,5,0)),"na",VLOOKUP(B81,'SHIB-USD'!$A$2:$G$780,5,0))</f>
        <v>1.2E-5</v>
      </c>
      <c r="T81" s="12">
        <f>IF(ISERROR(VLOOKUP(B81,'Uni-USD'!$A$2:$G$735,5,0)),"na",VLOOKUP(B81,'Uni-USD'!$A$2:$G$735,5,0))</f>
        <v>5.6121319999999999</v>
      </c>
      <c r="U81">
        <f>IF(ISERROR(VLOOKUP(B81,Crude!$A$2:$G$1264,5,0)),"na",VLOOKUP(B81,Crude!$A$2:$G$1264,5,0))</f>
        <v>110.33</v>
      </c>
      <c r="V81">
        <f>IF(ISERROR(VLOOKUP(B81,Wheat!$A$2:$G$1264,5,0)),"na",VLOOKUP(B81,Wheat!$A$2:$G$1264,5,0))</f>
        <v>1148.25</v>
      </c>
    </row>
    <row r="82" spans="1:22" x14ac:dyDescent="0.35">
      <c r="A82">
        <f t="shared" si="1"/>
        <v>2022</v>
      </c>
      <c r="B82" s="10">
        <v>44705</v>
      </c>
      <c r="C82" s="11">
        <f>VLOOKUP(B82,Yields!$A$2:$B$1680,2,0)</f>
        <v>0.55000000000000004</v>
      </c>
      <c r="D82" s="11">
        <f>IF(ISERROR(VLOOKUP(B82,Silver!$A$2:$G$1265,5,0)),"na",VLOOKUP(B82,Silver!$A$2:$G$1265,5,0))</f>
        <v>22.062999999999999</v>
      </c>
      <c r="E82" s="11">
        <f>IF(ISERROR(VLOOKUP(B82,Gold!$A$2:$G$1264,5,0)),"na",VLOOKUP(B82,Gold!$A$2:$G$1264,5,0))</f>
        <v>1865.1</v>
      </c>
      <c r="F82" s="13">
        <f>IF(ISERROR(VLOOKUP(B82,FXAIX!$A$2:$G$1259,5,0)),"na",VLOOKUP(B82,FXAIX!$A$2:$G$1259,5,0))</f>
        <v>137.11000100000001</v>
      </c>
      <c r="G82" s="13">
        <f>IF(ISERROR(VLOOKUP(B82,SP500v2!$A$2:$G$1259,5,0)),"na",VLOOKUP(B82,SP500v2!$A$2:$G$1259,5,0))</f>
        <v>3941.48</v>
      </c>
      <c r="H82" s="13">
        <f>IF(ISERROR(VLOOKUP(B82,'ishare R3000 ETF'!$A$2:$G$1260,4,0)),"na",VLOOKUP(B82,'ishare R3000 ETF'!$A$2:$G$1260,4,0))</f>
        <v>223.16000399999999</v>
      </c>
      <c r="I82" s="13">
        <f>IF(ISERROR(VLOOKUP(B82,'^IXIC'!$A$2:$E$1260,5,0)),"na",VLOOKUP(B82,'^IXIC'!$A$2:$E$1260,5,0))</f>
        <v>11264.450194999999</v>
      </c>
      <c r="J82" s="12">
        <f>IF(ISERROR(VLOOKUP(B82,'Russell 2000'!$A$1:$E$1260,5,0)),"na",VLOOKUP(B82,'Russell 2000'!$A$1:$E$1260,5,0))</f>
        <v>1764.829956</v>
      </c>
      <c r="K82" s="12">
        <f>IF(ISERROR(VLOOKUP(B82,'EURUSD=X'!$A$2:$E$1307,4,0)),"na",VLOOKUP(B82,'EURUSD=X'!$A$2:$E$1307,4,0))</f>
        <v>1.0662</v>
      </c>
      <c r="L82" s="12">
        <f>IF(ISERROR(VLOOKUP(B82,'ETH-USD'!$A$2:$E$1776,5,0)),"na",VLOOKUP(B82,'ETH-USD'!$A$2:$E$1776,5,0))</f>
        <v>1978.982788</v>
      </c>
      <c r="M82" s="13">
        <f>IF(ISERROR(VLOOKUP(B82,'BTC-USD'!$A$2:$E$1828,5,0)),"na",(VLOOKUP(B82,'BTC-USD'!$A$2:$E$1828,5,0)))</f>
        <v>29655.585938</v>
      </c>
      <c r="N82" s="12">
        <f>IF(ISERROR(VLOOKUP(B82,'SOL-USD'!$A$2:$E$893,5,0)),"na",VLOOKUP(B82,'SOL-USD'!$A$2:$E$893,5,0))</f>
        <v>49.653336000000003</v>
      </c>
      <c r="O82" s="12">
        <f>IF(ISERROR(VLOOKUP(B82,'AVAX-USD'!$A$2:$E$799,5,0)),"na",VLOOKUP(B82,'AVAX-USD'!$A$2:$E$799,5,0))</f>
        <v>29.025648</v>
      </c>
      <c r="P82" s="12">
        <f>IF(ISERROR(VLOOKUP(B82,'ADA-USD'!$A$2:$E$1776,5,0)),"na",VLOOKUP(B82,'ADA-USD'!$A$2:$E$1776,5,0))</f>
        <v>0.52122400000000002</v>
      </c>
      <c r="Q82" s="12">
        <f>IF(ISERROR(VLOOKUP(B82,'DOT-USD'!$A$2:$E$761,5,0)),"na",VLOOKUP(B82,'DOT-USD'!$A$2:$E$761,5,0))</f>
        <v>10.181179999999999</v>
      </c>
      <c r="R82" s="14">
        <f>IF(ISERROR(VLOOKUP(B82,'DOGE-USD'!$A$2:$G$1776,5,0)),"na",VLOOKUP(B82,'DOGE-USD'!$A$2:$G$1776,5,0))</f>
        <v>8.3637000000000003E-2</v>
      </c>
      <c r="S82" s="14">
        <f>IF(ISERROR(VLOOKUP(B82,'SHIB-USD'!$A$2:$G$780,5,0)),"na",VLOOKUP(B82,'SHIB-USD'!$A$2:$G$780,5,0))</f>
        <v>1.2E-5</v>
      </c>
      <c r="T82" s="12">
        <f>IF(ISERROR(VLOOKUP(B82,'Uni-USD'!$A$2:$G$735,5,0)),"na",VLOOKUP(B82,'Uni-USD'!$A$2:$G$735,5,0))</f>
        <v>5.5988239999999996</v>
      </c>
      <c r="U82">
        <f>IF(ISERROR(VLOOKUP(B82,Crude!$A$2:$G$1264,5,0)),"na",VLOOKUP(B82,Crude!$A$2:$G$1264,5,0))</f>
        <v>109.77</v>
      </c>
      <c r="V82">
        <f>IF(ISERROR(VLOOKUP(B82,Wheat!$A$2:$G$1264,5,0)),"na",VLOOKUP(B82,Wheat!$A$2:$G$1264,5,0))</f>
        <v>1154.75</v>
      </c>
    </row>
    <row r="83" spans="1:22" x14ac:dyDescent="0.35">
      <c r="A83">
        <f t="shared" si="1"/>
        <v>2022</v>
      </c>
      <c r="B83" s="10">
        <v>44704</v>
      </c>
      <c r="C83" s="11">
        <f>VLOOKUP(B83,Yields!$A$2:$B$1680,2,0)</f>
        <v>0.55000000000000004</v>
      </c>
      <c r="D83" s="11">
        <f>IF(ISERROR(VLOOKUP(B83,Silver!$A$2:$G$1265,5,0)),"na",VLOOKUP(B83,Silver!$A$2:$G$1265,5,0))</f>
        <v>21.722999999999999</v>
      </c>
      <c r="E83" s="11">
        <f>IF(ISERROR(VLOOKUP(B83,Gold!$A$2:$G$1264,5,0)),"na",VLOOKUP(B83,Gold!$A$2:$G$1264,5,0))</f>
        <v>1847.8</v>
      </c>
      <c r="F83" s="13">
        <f>IF(ISERROR(VLOOKUP(B83,FXAIX!$A$2:$G$1259,5,0)),"na",VLOOKUP(B83,FXAIX!$A$2:$G$1259,5,0))</f>
        <v>138.240005</v>
      </c>
      <c r="G83" s="13">
        <f>IF(ISERROR(VLOOKUP(B83,SP500v2!$A$2:$G$1259,5,0)),"na",VLOOKUP(B83,SP500v2!$A$2:$G$1259,5,0))</f>
        <v>3973.75</v>
      </c>
      <c r="H83" s="13">
        <f>IF(ISERROR(VLOOKUP(B83,'ishare R3000 ETF'!$A$2:$G$1260,4,0)),"na",VLOOKUP(B83,'ishare R3000 ETF'!$A$2:$G$1260,4,0))</f>
        <v>225.44000199999999</v>
      </c>
      <c r="I83" s="13">
        <f>IF(ISERROR(VLOOKUP(B83,'^IXIC'!$A$2:$E$1260,5,0)),"na",VLOOKUP(B83,'^IXIC'!$A$2:$E$1260,5,0))</f>
        <v>11535.269531</v>
      </c>
      <c r="J83" s="12">
        <f>IF(ISERROR(VLOOKUP(B83,'Russell 2000'!$A$1:$E$1260,5,0)),"na",VLOOKUP(B83,'Russell 2000'!$A$1:$E$1260,5,0))</f>
        <v>1792.76001</v>
      </c>
      <c r="K83" s="12">
        <f>IF(ISERROR(VLOOKUP(B83,'EURUSD=X'!$A$2:$E$1307,4,0)),"na",VLOOKUP(B83,'EURUSD=X'!$A$2:$E$1307,4,0))</f>
        <v>1.05687</v>
      </c>
      <c r="L83" s="12">
        <f>IF(ISERROR(VLOOKUP(B83,'ETH-USD'!$A$2:$E$1776,5,0)),"na",VLOOKUP(B83,'ETH-USD'!$A$2:$E$1776,5,0))</f>
        <v>1972.181885</v>
      </c>
      <c r="M83" s="13">
        <f>IF(ISERROR(VLOOKUP(B83,'BTC-USD'!$A$2:$E$1828,5,0)),"na",(VLOOKUP(B83,'BTC-USD'!$A$2:$E$1828,5,0)))</f>
        <v>29098.910156000002</v>
      </c>
      <c r="N83" s="12">
        <f>IF(ISERROR(VLOOKUP(B83,'SOL-USD'!$A$2:$E$893,5,0)),"na",VLOOKUP(B83,'SOL-USD'!$A$2:$E$893,5,0))</f>
        <v>49.056849999999997</v>
      </c>
      <c r="O83" s="12">
        <f>IF(ISERROR(VLOOKUP(B83,'AVAX-USD'!$A$2:$E$799,5,0)),"na",VLOOKUP(B83,'AVAX-USD'!$A$2:$E$799,5,0))</f>
        <v>29.026232</v>
      </c>
      <c r="P83" s="12">
        <f>IF(ISERROR(VLOOKUP(B83,'ADA-USD'!$A$2:$E$1776,5,0)),"na",VLOOKUP(B83,'ADA-USD'!$A$2:$E$1776,5,0))</f>
        <v>0.51260499999999998</v>
      </c>
      <c r="Q83" s="12">
        <f>IF(ISERROR(VLOOKUP(B83,'DOT-USD'!$A$2:$E$761,5,0)),"na",VLOOKUP(B83,'DOT-USD'!$A$2:$E$761,5,0))</f>
        <v>9.8869609999999994</v>
      </c>
      <c r="R83" s="14">
        <f>IF(ISERROR(VLOOKUP(B83,'DOGE-USD'!$A$2:$G$1776,5,0)),"na",VLOOKUP(B83,'DOGE-USD'!$A$2:$G$1776,5,0))</f>
        <v>8.3252999999999994E-2</v>
      </c>
      <c r="S83" s="14">
        <f>IF(ISERROR(VLOOKUP(B83,'SHIB-USD'!$A$2:$G$780,5,0)),"na",VLOOKUP(B83,'SHIB-USD'!$A$2:$G$780,5,0))</f>
        <v>1.2E-5</v>
      </c>
      <c r="T83" s="12">
        <f>IF(ISERROR(VLOOKUP(B83,'Uni-USD'!$A$2:$G$735,5,0)),"na",VLOOKUP(B83,'Uni-USD'!$A$2:$G$735,5,0))</f>
        <v>5.6198199999999998</v>
      </c>
      <c r="U83">
        <f>IF(ISERROR(VLOOKUP(B83,Crude!$A$2:$G$1264,5,0)),"na",VLOOKUP(B83,Crude!$A$2:$G$1264,5,0))</f>
        <v>110.29</v>
      </c>
      <c r="V83">
        <f>IF(ISERROR(VLOOKUP(B83,Wheat!$A$2:$G$1264,5,0)),"na",VLOOKUP(B83,Wheat!$A$2:$G$1264,5,0))</f>
        <v>1190</v>
      </c>
    </row>
    <row r="84" spans="1:22" x14ac:dyDescent="0.35">
      <c r="A84">
        <f t="shared" si="1"/>
        <v>2022</v>
      </c>
      <c r="B84" s="10">
        <v>44701</v>
      </c>
      <c r="C84" s="11">
        <f>VLOOKUP(B84,Yields!$A$2:$B$1680,2,0)</f>
        <v>0.63</v>
      </c>
      <c r="D84" s="11">
        <f>IF(ISERROR(VLOOKUP(B84,Silver!$A$2:$G$1265,5,0)),"na",VLOOKUP(B84,Silver!$A$2:$G$1265,5,0))</f>
        <v>21.669</v>
      </c>
      <c r="E84" s="11">
        <f>IF(ISERROR(VLOOKUP(B84,Gold!$A$2:$G$1264,5,0)),"na",VLOOKUP(B84,Gold!$A$2:$G$1264,5,0))</f>
        <v>1841.8</v>
      </c>
      <c r="F84" s="13">
        <f>IF(ISERROR(VLOOKUP(B84,FXAIX!$A$2:$G$1259,5,0)),"na",VLOOKUP(B84,FXAIX!$A$2:$G$1259,5,0))</f>
        <v>135.699997</v>
      </c>
      <c r="G84" s="13">
        <f>IF(ISERROR(VLOOKUP(B84,SP500v2!$A$2:$G$1259,5,0)),"na",VLOOKUP(B84,SP500v2!$A$2:$G$1259,5,0))</f>
        <v>3901.36</v>
      </c>
      <c r="H84" s="13">
        <f>IF(ISERROR(VLOOKUP(B84,'ishare R3000 ETF'!$A$2:$G$1260,4,0)),"na",VLOOKUP(B84,'ishare R3000 ETF'!$A$2:$G$1260,4,0))</f>
        <v>219.85000600000001</v>
      </c>
      <c r="I84" s="13">
        <f>IF(ISERROR(VLOOKUP(B84,'^IXIC'!$A$2:$E$1260,5,0)),"na",VLOOKUP(B84,'^IXIC'!$A$2:$E$1260,5,0))</f>
        <v>11354.620117</v>
      </c>
      <c r="J84" s="12">
        <f>IF(ISERROR(VLOOKUP(B84,'Russell 2000'!$A$1:$E$1260,5,0)),"na",VLOOKUP(B84,'Russell 2000'!$A$1:$E$1260,5,0))</f>
        <v>1773.2700199999999</v>
      </c>
      <c r="K84" s="12">
        <f>IF(ISERROR(VLOOKUP(B84,'EURUSD=X'!$A$2:$E$1307,4,0)),"na",VLOOKUP(B84,'EURUSD=X'!$A$2:$E$1307,4,0))</f>
        <v>1.0541069999999999</v>
      </c>
      <c r="L84" s="12">
        <f>IF(ISERROR(VLOOKUP(B84,'ETH-USD'!$A$2:$E$1776,5,0)),"na",VLOOKUP(B84,'ETH-USD'!$A$2:$E$1776,5,0))</f>
        <v>1961.3156739999999</v>
      </c>
      <c r="M84" s="13">
        <f>IF(ISERROR(VLOOKUP(B84,'BTC-USD'!$A$2:$E$1828,5,0)),"na",(VLOOKUP(B84,'BTC-USD'!$A$2:$E$1828,5,0)))</f>
        <v>29200.740234000001</v>
      </c>
      <c r="N84" s="12">
        <f>IF(ISERROR(VLOOKUP(B84,'SOL-USD'!$A$2:$E$893,5,0)),"na",VLOOKUP(B84,'SOL-USD'!$A$2:$E$893,5,0))</f>
        <v>49.538508999999998</v>
      </c>
      <c r="O84" s="12">
        <f>IF(ISERROR(VLOOKUP(B84,'AVAX-USD'!$A$2:$E$799,5,0)),"na",VLOOKUP(B84,'AVAX-USD'!$A$2:$E$799,5,0))</f>
        <v>28.953658999999998</v>
      </c>
      <c r="P84" s="12">
        <f>IF(ISERROR(VLOOKUP(B84,'ADA-USD'!$A$2:$E$1776,5,0)),"na",VLOOKUP(B84,'ADA-USD'!$A$2:$E$1776,5,0))</f>
        <v>0.51790700000000001</v>
      </c>
      <c r="Q84" s="12">
        <f>IF(ISERROR(VLOOKUP(B84,'DOT-USD'!$A$2:$E$761,5,0)),"na",VLOOKUP(B84,'DOT-USD'!$A$2:$E$761,5,0))</f>
        <v>9.6847480000000008</v>
      </c>
      <c r="R84" s="14">
        <f>IF(ISERROR(VLOOKUP(B84,'DOGE-USD'!$A$2:$G$1776,5,0)),"na",VLOOKUP(B84,'DOGE-USD'!$A$2:$G$1776,5,0))</f>
        <v>8.3976999999999996E-2</v>
      </c>
      <c r="S84" s="14">
        <f>IF(ISERROR(VLOOKUP(B84,'SHIB-USD'!$A$2:$G$780,5,0)),"na",VLOOKUP(B84,'SHIB-USD'!$A$2:$G$780,5,0))</f>
        <v>1.2E-5</v>
      </c>
      <c r="T84" s="12">
        <f>IF(ISERROR(VLOOKUP(B84,'Uni-USD'!$A$2:$G$735,5,0)),"na",VLOOKUP(B84,'Uni-USD'!$A$2:$G$735,5,0))</f>
        <v>5.1049639999999998</v>
      </c>
      <c r="U84">
        <f>IF(ISERROR(VLOOKUP(B84,Crude!$A$2:$G$1264,5,0)),"na",VLOOKUP(B84,Crude!$A$2:$G$1264,5,0))</f>
        <v>113.23</v>
      </c>
      <c r="V84">
        <f>IF(ISERROR(VLOOKUP(B84,Wheat!$A$2:$G$1264,5,0)),"na",VLOOKUP(B84,Wheat!$A$2:$G$1264,5,0))</f>
        <v>1168.75</v>
      </c>
    </row>
    <row r="85" spans="1:22" x14ac:dyDescent="0.35">
      <c r="A85">
        <f t="shared" si="1"/>
        <v>2022</v>
      </c>
      <c r="B85" s="10">
        <v>44700</v>
      </c>
      <c r="C85" s="11">
        <f>VLOOKUP(B85,Yields!$A$2:$B$1680,2,0)</f>
        <v>0.65</v>
      </c>
      <c r="D85" s="11">
        <f>IF(ISERROR(VLOOKUP(B85,Silver!$A$2:$G$1265,5,0)),"na",VLOOKUP(B85,Silver!$A$2:$G$1265,5,0))</f>
        <v>21.898</v>
      </c>
      <c r="E85" s="11">
        <f>IF(ISERROR(VLOOKUP(B85,Gold!$A$2:$G$1264,5,0)),"na",VLOOKUP(B85,Gold!$A$2:$G$1264,5,0))</f>
        <v>1841.2</v>
      </c>
      <c r="F85" s="13">
        <f>IF(ISERROR(VLOOKUP(B85,FXAIX!$A$2:$G$1259,5,0)),"na",VLOOKUP(B85,FXAIX!$A$2:$G$1259,5,0))</f>
        <v>135.679993</v>
      </c>
      <c r="G85" s="13">
        <f>IF(ISERROR(VLOOKUP(B85,SP500v2!$A$2:$G$1259,5,0)),"na",VLOOKUP(B85,SP500v2!$A$2:$G$1259,5,0))</f>
        <v>3900.79</v>
      </c>
      <c r="H85" s="13">
        <f>IF(ISERROR(VLOOKUP(B85,'ishare R3000 ETF'!$A$2:$G$1260,4,0)),"na",VLOOKUP(B85,'ishare R3000 ETF'!$A$2:$G$1260,4,0))</f>
        <v>223.720001</v>
      </c>
      <c r="I85" s="13">
        <f>IF(ISERROR(VLOOKUP(B85,'^IXIC'!$A$2:$E$1260,5,0)),"na",VLOOKUP(B85,'^IXIC'!$A$2:$E$1260,5,0))</f>
        <v>11388.5</v>
      </c>
      <c r="J85" s="12">
        <f>IF(ISERROR(VLOOKUP(B85,'Russell 2000'!$A$1:$E$1260,5,0)),"na",VLOOKUP(B85,'Russell 2000'!$A$1:$E$1260,5,0))</f>
        <v>1776.219971</v>
      </c>
      <c r="K85" s="12">
        <f>IF(ISERROR(VLOOKUP(B85,'EURUSD=X'!$A$2:$E$1307,4,0)),"na",VLOOKUP(B85,'EURUSD=X'!$A$2:$E$1307,4,0))</f>
        <v>1.046605</v>
      </c>
      <c r="L85" s="12">
        <f>IF(ISERROR(VLOOKUP(B85,'ETH-USD'!$A$2:$E$1776,5,0)),"na",VLOOKUP(B85,'ETH-USD'!$A$2:$E$1776,5,0))</f>
        <v>2018.336182</v>
      </c>
      <c r="M85" s="13">
        <f>IF(ISERROR(VLOOKUP(B85,'BTC-USD'!$A$2:$E$1828,5,0)),"na",(VLOOKUP(B85,'BTC-USD'!$A$2:$E$1828,5,0)))</f>
        <v>30314.333984000001</v>
      </c>
      <c r="N85" s="12">
        <f>IF(ISERROR(VLOOKUP(B85,'SOL-USD'!$A$2:$E$893,5,0)),"na",VLOOKUP(B85,'SOL-USD'!$A$2:$E$893,5,0))</f>
        <v>52.213977999999997</v>
      </c>
      <c r="O85" s="12">
        <f>IF(ISERROR(VLOOKUP(B85,'AVAX-USD'!$A$2:$E$799,5,0)),"na",VLOOKUP(B85,'AVAX-USD'!$A$2:$E$799,5,0))</f>
        <v>30.379014999999999</v>
      </c>
      <c r="P85" s="12">
        <f>IF(ISERROR(VLOOKUP(B85,'ADA-USD'!$A$2:$E$1776,5,0)),"na",VLOOKUP(B85,'ADA-USD'!$A$2:$E$1776,5,0))</f>
        <v>0.53332100000000005</v>
      </c>
      <c r="Q85" s="12">
        <f>IF(ISERROR(VLOOKUP(B85,'DOT-USD'!$A$2:$E$761,5,0)),"na",VLOOKUP(B85,'DOT-USD'!$A$2:$E$761,5,0))</f>
        <v>10.041606</v>
      </c>
      <c r="R85" s="14">
        <f>IF(ISERROR(VLOOKUP(B85,'DOGE-USD'!$A$2:$G$1776,5,0)),"na",VLOOKUP(B85,'DOGE-USD'!$A$2:$G$1776,5,0))</f>
        <v>8.6722999999999995E-2</v>
      </c>
      <c r="S85" s="14">
        <f>IF(ISERROR(VLOOKUP(B85,'SHIB-USD'!$A$2:$G$780,5,0)),"na",VLOOKUP(B85,'SHIB-USD'!$A$2:$G$780,5,0))</f>
        <v>1.2E-5</v>
      </c>
      <c r="T85" s="12">
        <f>IF(ISERROR(VLOOKUP(B85,'Uni-USD'!$A$2:$G$735,5,0)),"na",VLOOKUP(B85,'Uni-USD'!$A$2:$G$735,5,0))</f>
        <v>5.1902699999999999</v>
      </c>
      <c r="U85">
        <f>IF(ISERROR(VLOOKUP(B85,Crude!$A$2:$G$1264,5,0)),"na",VLOOKUP(B85,Crude!$A$2:$G$1264,5,0))</f>
        <v>112.21</v>
      </c>
      <c r="V85">
        <f>IF(ISERROR(VLOOKUP(B85,Wheat!$A$2:$G$1264,5,0)),"na",VLOOKUP(B85,Wheat!$A$2:$G$1264,5,0))</f>
        <v>1200.5</v>
      </c>
    </row>
    <row r="86" spans="1:22" x14ac:dyDescent="0.35">
      <c r="A86">
        <f t="shared" si="1"/>
        <v>2022</v>
      </c>
      <c r="B86" s="10">
        <v>44699</v>
      </c>
      <c r="C86" s="11">
        <f>VLOOKUP(B86,Yields!$A$2:$B$1680,2,0)</f>
        <v>0.56000000000000005</v>
      </c>
      <c r="D86" s="11">
        <f>IF(ISERROR(VLOOKUP(B86,Silver!$A$2:$G$1265,5,0)),"na",VLOOKUP(B86,Silver!$A$2:$G$1265,5,0))</f>
        <v>21.533000000000001</v>
      </c>
      <c r="E86" s="11">
        <f>IF(ISERROR(VLOOKUP(B86,Gold!$A$2:$G$1264,5,0)),"na",VLOOKUP(B86,Gold!$A$2:$G$1264,5,0))</f>
        <v>1815.9</v>
      </c>
      <c r="F86" s="13">
        <f>IF(ISERROR(VLOOKUP(B86,FXAIX!$A$2:$G$1259,5,0)),"na",VLOOKUP(B86,FXAIX!$A$2:$G$1259,5,0))</f>
        <v>136.46000699999999</v>
      </c>
      <c r="G86" s="13">
        <f>IF(ISERROR(VLOOKUP(B86,SP500v2!$A$2:$G$1259,5,0)),"na",VLOOKUP(B86,SP500v2!$A$2:$G$1259,5,0))</f>
        <v>3923.68</v>
      </c>
      <c r="H86" s="13">
        <f>IF(ISERROR(VLOOKUP(B86,'ishare R3000 ETF'!$A$2:$G$1260,4,0)),"na",VLOOKUP(B86,'ishare R3000 ETF'!$A$2:$G$1260,4,0))</f>
        <v>225.38999899999999</v>
      </c>
      <c r="I86" s="13">
        <f>IF(ISERROR(VLOOKUP(B86,'^IXIC'!$A$2:$E$1260,5,0)),"na",VLOOKUP(B86,'^IXIC'!$A$2:$E$1260,5,0))</f>
        <v>11418.150390999999</v>
      </c>
      <c r="J86" s="12">
        <f>IF(ISERROR(VLOOKUP(B86,'Russell 2000'!$A$1:$E$1260,5,0)),"na",VLOOKUP(B86,'Russell 2000'!$A$1:$E$1260,5,0))</f>
        <v>1774.849976</v>
      </c>
      <c r="K86" s="12">
        <f>IF(ISERROR(VLOOKUP(B86,'EURUSD=X'!$A$2:$E$1307,4,0)),"na",VLOOKUP(B86,'EURUSD=X'!$A$2:$E$1307,4,0))</f>
        <v>1.0492410000000001</v>
      </c>
      <c r="L86" s="12">
        <f>IF(ISERROR(VLOOKUP(B86,'ETH-USD'!$A$2:$E$1776,5,0)),"na",VLOOKUP(B86,'ETH-USD'!$A$2:$E$1776,5,0))</f>
        <v>1916.6561280000001</v>
      </c>
      <c r="M86" s="13">
        <f>IF(ISERROR(VLOOKUP(B86,'BTC-USD'!$A$2:$E$1828,5,0)),"na",(VLOOKUP(B86,'BTC-USD'!$A$2:$E$1828,5,0)))</f>
        <v>28720.271484000001</v>
      </c>
      <c r="N86" s="12">
        <f>IF(ISERROR(VLOOKUP(B86,'SOL-USD'!$A$2:$E$893,5,0)),"na",VLOOKUP(B86,'SOL-USD'!$A$2:$E$893,5,0))</f>
        <v>49.756210000000003</v>
      </c>
      <c r="O86" s="12">
        <f>IF(ISERROR(VLOOKUP(B86,'AVAX-USD'!$A$2:$E$799,5,0)),"na",VLOOKUP(B86,'AVAX-USD'!$A$2:$E$799,5,0))</f>
        <v>29.605481999999999</v>
      </c>
      <c r="P86" s="12">
        <f>IF(ISERROR(VLOOKUP(B86,'ADA-USD'!$A$2:$E$1776,5,0)),"na",VLOOKUP(B86,'ADA-USD'!$A$2:$E$1776,5,0))</f>
        <v>0.50561500000000004</v>
      </c>
      <c r="Q86" s="12">
        <f>IF(ISERROR(VLOOKUP(B86,'DOT-USD'!$A$2:$E$761,5,0)),"na",VLOOKUP(B86,'DOT-USD'!$A$2:$E$761,5,0))</f>
        <v>9.5066760000000006</v>
      </c>
      <c r="R86" s="14">
        <f>IF(ISERROR(VLOOKUP(B86,'DOGE-USD'!$A$2:$G$1776,5,0)),"na",VLOOKUP(B86,'DOGE-USD'!$A$2:$G$1776,5,0))</f>
        <v>8.3649000000000001E-2</v>
      </c>
      <c r="S86" s="14">
        <f>IF(ISERROR(VLOOKUP(B86,'SHIB-USD'!$A$2:$G$780,5,0)),"na",VLOOKUP(B86,'SHIB-USD'!$A$2:$G$780,5,0))</f>
        <v>1.2E-5</v>
      </c>
      <c r="T86" s="12">
        <f>IF(ISERROR(VLOOKUP(B86,'Uni-USD'!$A$2:$G$735,5,0)),"na",VLOOKUP(B86,'Uni-USD'!$A$2:$G$735,5,0))</f>
        <v>4.9022170000000003</v>
      </c>
      <c r="U86">
        <f>IF(ISERROR(VLOOKUP(B86,Crude!$A$2:$G$1264,5,0)),"na",VLOOKUP(B86,Crude!$A$2:$G$1264,5,0))</f>
        <v>109.59</v>
      </c>
      <c r="V86">
        <f>IF(ISERROR(VLOOKUP(B86,Wheat!$A$2:$G$1264,5,0)),"na",VLOOKUP(B86,Wheat!$A$2:$G$1264,5,0))</f>
        <v>1230.75</v>
      </c>
    </row>
    <row r="87" spans="1:22" x14ac:dyDescent="0.35">
      <c r="A87">
        <f t="shared" si="1"/>
        <v>2022</v>
      </c>
      <c r="B87" s="10">
        <v>44698</v>
      </c>
      <c r="C87" s="11">
        <f>VLOOKUP(B87,Yields!$A$2:$B$1680,2,0)</f>
        <v>0.61</v>
      </c>
      <c r="D87" s="11">
        <f>IF(ISERROR(VLOOKUP(B87,Silver!$A$2:$G$1265,5,0)),"na",VLOOKUP(B87,Silver!$A$2:$G$1265,5,0))</f>
        <v>21.736999999999998</v>
      </c>
      <c r="E87" s="11">
        <f>IF(ISERROR(VLOOKUP(B87,Gold!$A$2:$G$1264,5,0)),"na",VLOOKUP(B87,Gold!$A$2:$G$1264,5,0))</f>
        <v>1818.2</v>
      </c>
      <c r="F87" s="13">
        <f>IF(ISERROR(VLOOKUP(B87,FXAIX!$A$2:$G$1259,5,0)),"na",VLOOKUP(B87,FXAIX!$A$2:$G$1259,5,0))</f>
        <v>142.16999799999999</v>
      </c>
      <c r="G87" s="13">
        <f>IF(ISERROR(VLOOKUP(B87,SP500v2!$A$2:$G$1259,5,0)),"na",VLOOKUP(B87,SP500v2!$A$2:$G$1259,5,0))</f>
        <v>4088.85</v>
      </c>
      <c r="H87" s="13">
        <f>IF(ISERROR(VLOOKUP(B87,'ishare R3000 ETF'!$A$2:$G$1260,4,0)),"na",VLOOKUP(B87,'ishare R3000 ETF'!$A$2:$G$1260,4,0))</f>
        <v>232.14999399999999</v>
      </c>
      <c r="I87" s="13">
        <f>IF(ISERROR(VLOOKUP(B87,'^IXIC'!$A$2:$E$1260,5,0)),"na",VLOOKUP(B87,'^IXIC'!$A$2:$E$1260,5,0))</f>
        <v>11984.519531</v>
      </c>
      <c r="J87" s="12">
        <f>IF(ISERROR(VLOOKUP(B87,'Russell 2000'!$A$1:$E$1260,5,0)),"na",VLOOKUP(B87,'Russell 2000'!$A$1:$E$1260,5,0))</f>
        <v>1840.3000489999999</v>
      </c>
      <c r="K87" s="12">
        <f>IF(ISERROR(VLOOKUP(B87,'EURUSD=X'!$A$2:$E$1307,4,0)),"na",VLOOKUP(B87,'EURUSD=X'!$A$2:$E$1307,4,0))</f>
        <v>1.043242</v>
      </c>
      <c r="L87" s="12">
        <f>IF(ISERROR(VLOOKUP(B87,'ETH-USD'!$A$2:$E$1776,5,0)),"na",VLOOKUP(B87,'ETH-USD'!$A$2:$E$1776,5,0))</f>
        <v>2090.4091800000001</v>
      </c>
      <c r="M87" s="13">
        <f>IF(ISERROR(VLOOKUP(B87,'BTC-USD'!$A$2:$E$1828,5,0)),"na",(VLOOKUP(B87,'BTC-USD'!$A$2:$E$1828,5,0)))</f>
        <v>30425.857422000001</v>
      </c>
      <c r="N87" s="12">
        <f>IF(ISERROR(VLOOKUP(B87,'SOL-USD'!$A$2:$E$893,5,0)),"na",VLOOKUP(B87,'SOL-USD'!$A$2:$E$893,5,0))</f>
        <v>57.125625999999997</v>
      </c>
      <c r="O87" s="12">
        <f>IF(ISERROR(VLOOKUP(B87,'AVAX-USD'!$A$2:$E$799,5,0)),"na",VLOOKUP(B87,'AVAX-USD'!$A$2:$E$799,5,0))</f>
        <v>34.396461000000002</v>
      </c>
      <c r="P87" s="12">
        <f>IF(ISERROR(VLOOKUP(B87,'ADA-USD'!$A$2:$E$1776,5,0)),"na",VLOOKUP(B87,'ADA-USD'!$A$2:$E$1776,5,0))</f>
        <v>0.57807699999999995</v>
      </c>
      <c r="Q87" s="12">
        <f>IF(ISERROR(VLOOKUP(B87,'DOT-USD'!$A$2:$E$761,5,0)),"na",VLOOKUP(B87,'DOT-USD'!$A$2:$E$761,5,0))</f>
        <v>11.034236</v>
      </c>
      <c r="R87" s="14">
        <f>IF(ISERROR(VLOOKUP(B87,'DOGE-USD'!$A$2:$G$1776,5,0)),"na",VLOOKUP(B87,'DOGE-USD'!$A$2:$G$1776,5,0))</f>
        <v>9.0213000000000002E-2</v>
      </c>
      <c r="S87" s="14">
        <f>IF(ISERROR(VLOOKUP(B87,'SHIB-USD'!$A$2:$G$780,5,0)),"na",VLOOKUP(B87,'SHIB-USD'!$A$2:$G$780,5,0))</f>
        <v>1.2999999999999999E-5</v>
      </c>
      <c r="T87" s="12">
        <f>IF(ISERROR(VLOOKUP(B87,'Uni-USD'!$A$2:$G$735,5,0)),"na",VLOOKUP(B87,'Uni-USD'!$A$2:$G$735,5,0))</f>
        <v>5.4667659999999998</v>
      </c>
      <c r="U87">
        <f>IF(ISERROR(VLOOKUP(B87,Crude!$A$2:$G$1264,5,0)),"na",VLOOKUP(B87,Crude!$A$2:$G$1264,5,0))</f>
        <v>112.4</v>
      </c>
      <c r="V87">
        <f>IF(ISERROR(VLOOKUP(B87,Wheat!$A$2:$G$1264,5,0)),"na",VLOOKUP(B87,Wheat!$A$2:$G$1264,5,0))</f>
        <v>1277.5</v>
      </c>
    </row>
    <row r="88" spans="1:22" x14ac:dyDescent="0.35">
      <c r="A88">
        <f t="shared" si="1"/>
        <v>2022</v>
      </c>
      <c r="B88" s="10">
        <v>44697</v>
      </c>
      <c r="C88" s="11">
        <f>VLOOKUP(B88,Yields!$A$2:$B$1680,2,0)</f>
        <v>0.64</v>
      </c>
      <c r="D88" s="11">
        <f>IF(ISERROR(VLOOKUP(B88,Silver!$A$2:$G$1265,5,0)),"na",VLOOKUP(B88,Silver!$A$2:$G$1265,5,0))</f>
        <v>21.535</v>
      </c>
      <c r="E88" s="11">
        <f>IF(ISERROR(VLOOKUP(B88,Gold!$A$2:$G$1264,5,0)),"na",VLOOKUP(B88,Gold!$A$2:$G$1264,5,0))</f>
        <v>1813.5</v>
      </c>
      <c r="F88" s="13">
        <f>IF(ISERROR(VLOOKUP(B88,FXAIX!$A$2:$G$1259,5,0)),"na",VLOOKUP(B88,FXAIX!$A$2:$G$1259,5,0))</f>
        <v>139.35000600000001</v>
      </c>
      <c r="G88" s="13">
        <f>IF(ISERROR(VLOOKUP(B88,SP500v2!$A$2:$G$1259,5,0)),"na",VLOOKUP(B88,SP500v2!$A$2:$G$1259,5,0))</f>
        <v>4008.01</v>
      </c>
      <c r="H88" s="13">
        <f>IF(ISERROR(VLOOKUP(B88,'ishare R3000 ETF'!$A$2:$G$1260,4,0)),"na",VLOOKUP(B88,'ishare R3000 ETF'!$A$2:$G$1260,4,0))</f>
        <v>229.60000600000001</v>
      </c>
      <c r="I88" s="13">
        <f>IF(ISERROR(VLOOKUP(B88,'^IXIC'!$A$2:$E$1260,5,0)),"na",VLOOKUP(B88,'^IXIC'!$A$2:$E$1260,5,0))</f>
        <v>11662.790039</v>
      </c>
      <c r="J88" s="12">
        <f>IF(ISERROR(VLOOKUP(B88,'Russell 2000'!$A$1:$E$1260,5,0)),"na",VLOOKUP(B88,'Russell 2000'!$A$1:$E$1260,5,0))</f>
        <v>1783.4300539999999</v>
      </c>
      <c r="K88" s="12">
        <f>IF(ISERROR(VLOOKUP(B88,'EURUSD=X'!$A$2:$E$1307,4,0)),"na",VLOOKUP(B88,'EURUSD=X'!$A$2:$E$1307,4,0))</f>
        <v>1.039134</v>
      </c>
      <c r="L88" s="12">
        <f>IF(ISERROR(VLOOKUP(B88,'ETH-USD'!$A$2:$E$1776,5,0)),"na",VLOOKUP(B88,'ETH-USD'!$A$2:$E$1776,5,0))</f>
        <v>2022.725952</v>
      </c>
      <c r="M88" s="13">
        <f>IF(ISERROR(VLOOKUP(B88,'BTC-USD'!$A$2:$E$1828,5,0)),"na",(VLOOKUP(B88,'BTC-USD'!$A$2:$E$1828,5,0)))</f>
        <v>29862.917968999998</v>
      </c>
      <c r="N88" s="12">
        <f>IF(ISERROR(VLOOKUP(B88,'SOL-USD'!$A$2:$E$893,5,0)),"na",VLOOKUP(B88,'SOL-USD'!$A$2:$E$893,5,0))</f>
        <v>53.646461000000002</v>
      </c>
      <c r="O88" s="12">
        <f>IF(ISERROR(VLOOKUP(B88,'AVAX-USD'!$A$2:$E$799,5,0)),"na",VLOOKUP(B88,'AVAX-USD'!$A$2:$E$799,5,0))</f>
        <v>32.571998999999998</v>
      </c>
      <c r="P88" s="12">
        <f>IF(ISERROR(VLOOKUP(B88,'ADA-USD'!$A$2:$E$1776,5,0)),"na",VLOOKUP(B88,'ADA-USD'!$A$2:$E$1776,5,0))</f>
        <v>0.55671599999999999</v>
      </c>
      <c r="Q88" s="12">
        <f>IF(ISERROR(VLOOKUP(B88,'DOT-USD'!$A$2:$E$761,5,0)),"na",VLOOKUP(B88,'DOT-USD'!$A$2:$E$761,5,0))</f>
        <v>10.624635</v>
      </c>
      <c r="R88" s="14">
        <f>IF(ISERROR(VLOOKUP(B88,'DOGE-USD'!$A$2:$G$1776,5,0)),"na",VLOOKUP(B88,'DOGE-USD'!$A$2:$G$1776,5,0))</f>
        <v>8.7841000000000002E-2</v>
      </c>
      <c r="S88" s="14">
        <f>IF(ISERROR(VLOOKUP(B88,'SHIB-USD'!$A$2:$G$780,5,0)),"na",VLOOKUP(B88,'SHIB-USD'!$A$2:$G$780,5,0))</f>
        <v>1.2E-5</v>
      </c>
      <c r="T88" s="12">
        <f>IF(ISERROR(VLOOKUP(B88,'Uni-USD'!$A$2:$G$735,5,0)),"na",VLOOKUP(B88,'Uni-USD'!$A$2:$G$735,5,0))</f>
        <v>5.0443449999999999</v>
      </c>
      <c r="U88">
        <f>IF(ISERROR(VLOOKUP(B88,Crude!$A$2:$G$1264,5,0)),"na",VLOOKUP(B88,Crude!$A$2:$G$1264,5,0))</f>
        <v>114.2</v>
      </c>
      <c r="V88">
        <f>IF(ISERROR(VLOOKUP(B88,Wheat!$A$2:$G$1264,5,0)),"na",VLOOKUP(B88,Wheat!$A$2:$G$1264,5,0))</f>
        <v>1247.5</v>
      </c>
    </row>
    <row r="89" spans="1:22" x14ac:dyDescent="0.35">
      <c r="A89">
        <f t="shared" si="1"/>
        <v>2022</v>
      </c>
      <c r="B89" s="10">
        <v>44694</v>
      </c>
      <c r="C89" s="11">
        <f>VLOOKUP(B89,Yields!$A$2:$B$1680,2,0)</f>
        <v>0.67</v>
      </c>
      <c r="D89" s="11">
        <f>IF(ISERROR(VLOOKUP(B89,Silver!$A$2:$G$1265,5,0)),"na",VLOOKUP(B89,Silver!$A$2:$G$1265,5,0))</f>
        <v>20.984000000000002</v>
      </c>
      <c r="E89" s="11">
        <f>IF(ISERROR(VLOOKUP(B89,Gold!$A$2:$G$1264,5,0)),"na",VLOOKUP(B89,Gold!$A$2:$G$1264,5,0))</f>
        <v>1807.4</v>
      </c>
      <c r="F89" s="13">
        <f>IF(ISERROR(VLOOKUP(B89,FXAIX!$A$2:$G$1259,5,0)),"na",VLOOKUP(B89,FXAIX!$A$2:$G$1259,5,0))</f>
        <v>139.89999399999999</v>
      </c>
      <c r="G89" s="13">
        <f>IF(ISERROR(VLOOKUP(B89,SP500v2!$A$2:$G$1259,5,0)),"na",VLOOKUP(B89,SP500v2!$A$2:$G$1259,5,0))</f>
        <v>4023.89</v>
      </c>
      <c r="H89" s="13">
        <f>IF(ISERROR(VLOOKUP(B89,'ishare R3000 ETF'!$A$2:$G$1260,4,0)),"na",VLOOKUP(B89,'ishare R3000 ETF'!$A$2:$G$1260,4,0))</f>
        <v>228.320007</v>
      </c>
      <c r="I89" s="13">
        <f>IF(ISERROR(VLOOKUP(B89,'^IXIC'!$A$2:$E$1260,5,0)),"na",VLOOKUP(B89,'^IXIC'!$A$2:$E$1260,5,0))</f>
        <v>11805</v>
      </c>
      <c r="J89" s="12">
        <f>IF(ISERROR(VLOOKUP(B89,'Russell 2000'!$A$1:$E$1260,5,0)),"na",VLOOKUP(B89,'Russell 2000'!$A$1:$E$1260,5,0))</f>
        <v>1792.670044</v>
      </c>
      <c r="K89" s="12">
        <f>IF(ISERROR(VLOOKUP(B89,'EURUSD=X'!$A$2:$E$1307,4,0)),"na",VLOOKUP(B89,'EURUSD=X'!$A$2:$E$1307,4,0))</f>
        <v>1.0351969999999999</v>
      </c>
      <c r="L89" s="12">
        <f>IF(ISERROR(VLOOKUP(B89,'ETH-USD'!$A$2:$E$1776,5,0)),"na",VLOOKUP(B89,'ETH-USD'!$A$2:$E$1776,5,0))</f>
        <v>2014.4182129999999</v>
      </c>
      <c r="M89" s="13">
        <f>IF(ISERROR(VLOOKUP(B89,'BTC-USD'!$A$2:$E$1828,5,0)),"na",(VLOOKUP(B89,'BTC-USD'!$A$2:$E$1828,5,0)))</f>
        <v>29283.103515999999</v>
      </c>
      <c r="N89" s="12">
        <f>IF(ISERROR(VLOOKUP(B89,'SOL-USD'!$A$2:$E$893,5,0)),"na",VLOOKUP(B89,'SOL-USD'!$A$2:$E$893,5,0))</f>
        <v>48.593552000000003</v>
      </c>
      <c r="O89" s="12">
        <f>IF(ISERROR(VLOOKUP(B89,'AVAX-USD'!$A$2:$E$799,5,0)),"na",VLOOKUP(B89,'AVAX-USD'!$A$2:$E$799,5,0))</f>
        <v>32.136429</v>
      </c>
      <c r="P89" s="12">
        <f>IF(ISERROR(VLOOKUP(B89,'ADA-USD'!$A$2:$E$1776,5,0)),"na",VLOOKUP(B89,'ADA-USD'!$A$2:$E$1776,5,0))</f>
        <v>0.52887700000000004</v>
      </c>
      <c r="Q89" s="12">
        <f>IF(ISERROR(VLOOKUP(B89,'DOT-USD'!$A$2:$E$761,5,0)),"na",VLOOKUP(B89,'DOT-USD'!$A$2:$E$761,5,0))</f>
        <v>10.4933</v>
      </c>
      <c r="R89" s="14">
        <f>IF(ISERROR(VLOOKUP(B89,'DOGE-USD'!$A$2:$G$1776,5,0)),"na",VLOOKUP(B89,'DOGE-USD'!$A$2:$G$1776,5,0))</f>
        <v>8.8331000000000007E-2</v>
      </c>
      <c r="S89" s="14">
        <f>IF(ISERROR(VLOOKUP(B89,'SHIB-USD'!$A$2:$G$780,5,0)),"na",VLOOKUP(B89,'SHIB-USD'!$A$2:$G$780,5,0))</f>
        <v>1.2999999999999999E-5</v>
      </c>
      <c r="T89" s="12">
        <f>IF(ISERROR(VLOOKUP(B89,'Uni-USD'!$A$2:$G$735,5,0)),"na",VLOOKUP(B89,'Uni-USD'!$A$2:$G$735,5,0))</f>
        <v>5.1302519999999996</v>
      </c>
      <c r="U89">
        <f>IF(ISERROR(VLOOKUP(B89,Crude!$A$2:$G$1264,5,0)),"na",VLOOKUP(B89,Crude!$A$2:$G$1264,5,0))</f>
        <v>110.49</v>
      </c>
      <c r="V89">
        <f>IF(ISERROR(VLOOKUP(B89,Wheat!$A$2:$G$1264,5,0)),"na",VLOOKUP(B89,Wheat!$A$2:$G$1264,5,0))</f>
        <v>1167.25</v>
      </c>
    </row>
    <row r="90" spans="1:22" x14ac:dyDescent="0.35">
      <c r="A90">
        <f t="shared" si="1"/>
        <v>2022</v>
      </c>
      <c r="B90" s="10">
        <v>44693</v>
      </c>
      <c r="C90" s="11">
        <f>VLOOKUP(B90,Yields!$A$2:$B$1680,2,0)</f>
        <v>0.61</v>
      </c>
      <c r="D90" s="11">
        <f>IF(ISERROR(VLOOKUP(B90,Silver!$A$2:$G$1265,5,0)),"na",VLOOKUP(B90,Silver!$A$2:$G$1265,5,0))</f>
        <v>20.757000000000001</v>
      </c>
      <c r="E90" s="11">
        <f>IF(ISERROR(VLOOKUP(B90,Gold!$A$2:$G$1264,5,0)),"na",VLOOKUP(B90,Gold!$A$2:$G$1264,5,0))</f>
        <v>1823.8</v>
      </c>
      <c r="F90" s="13">
        <f>IF(ISERROR(VLOOKUP(B90,FXAIX!$A$2:$G$1259,5,0)),"na",VLOOKUP(B90,FXAIX!$A$2:$G$1259,5,0))</f>
        <v>136.61999499999999</v>
      </c>
      <c r="G90" s="13">
        <f>IF(ISERROR(VLOOKUP(B90,SP500v2!$A$2:$G$1259,5,0)),"na",VLOOKUP(B90,SP500v2!$A$2:$G$1259,5,0))</f>
        <v>3930.08</v>
      </c>
      <c r="H90" s="13">
        <f>IF(ISERROR(VLOOKUP(B90,'ishare R3000 ETF'!$A$2:$G$1260,4,0)),"na",VLOOKUP(B90,'ishare R3000 ETF'!$A$2:$G$1260,4,0))</f>
        <v>221.740005</v>
      </c>
      <c r="I90" s="13">
        <f>IF(ISERROR(VLOOKUP(B90,'^IXIC'!$A$2:$E$1260,5,0)),"na",VLOOKUP(B90,'^IXIC'!$A$2:$E$1260,5,0))</f>
        <v>11370.959961</v>
      </c>
      <c r="J90" s="12">
        <f>IF(ISERROR(VLOOKUP(B90,'Russell 2000'!$A$1:$E$1260,5,0)),"na",VLOOKUP(B90,'Russell 2000'!$A$1:$E$1260,5,0))</f>
        <v>1739.380005</v>
      </c>
      <c r="K90" s="12">
        <f>IF(ISERROR(VLOOKUP(B90,'EURUSD=X'!$A$2:$E$1307,4,0)),"na",VLOOKUP(B90,'EURUSD=X'!$A$2:$E$1307,4,0))</f>
        <v>1.037355</v>
      </c>
      <c r="L90" s="12">
        <f>IF(ISERROR(VLOOKUP(B90,'ETH-USD'!$A$2:$E$1776,5,0)),"na",VLOOKUP(B90,'ETH-USD'!$A$2:$E$1776,5,0))</f>
        <v>1961.701538</v>
      </c>
      <c r="M90" s="13">
        <f>IF(ISERROR(VLOOKUP(B90,'BTC-USD'!$A$2:$E$1828,5,0)),"na",(VLOOKUP(B90,'BTC-USD'!$A$2:$E$1828,5,0)))</f>
        <v>29047.751952999999</v>
      </c>
      <c r="N90" s="12">
        <f>IF(ISERROR(VLOOKUP(B90,'SOL-USD'!$A$2:$E$893,5,0)),"na",VLOOKUP(B90,'SOL-USD'!$A$2:$E$893,5,0))</f>
        <v>44.683590000000002</v>
      </c>
      <c r="O90" s="12">
        <f>IF(ISERROR(VLOOKUP(B90,'AVAX-USD'!$A$2:$E$799,5,0)),"na",VLOOKUP(B90,'AVAX-USD'!$A$2:$E$799,5,0))</f>
        <v>30.357536</v>
      </c>
      <c r="P90" s="12">
        <f>IF(ISERROR(VLOOKUP(B90,'ADA-USD'!$A$2:$E$1776,5,0)),"na",VLOOKUP(B90,'ADA-USD'!$A$2:$E$1776,5,0))</f>
        <v>0.473746</v>
      </c>
      <c r="Q90" s="12">
        <f>IF(ISERROR(VLOOKUP(B90,'DOT-USD'!$A$2:$E$761,5,0)),"na",VLOOKUP(B90,'DOT-USD'!$A$2:$E$761,5,0))</f>
        <v>8.7453129999999994</v>
      </c>
      <c r="R90" s="14">
        <f>IF(ISERROR(VLOOKUP(B90,'DOGE-USD'!$A$2:$G$1776,5,0)),"na",VLOOKUP(B90,'DOGE-USD'!$A$2:$G$1776,5,0))</f>
        <v>8.2670999999999994E-2</v>
      </c>
      <c r="S90" s="14">
        <f>IF(ISERROR(VLOOKUP(B90,'SHIB-USD'!$A$2:$G$780,5,0)),"na",VLOOKUP(B90,'SHIB-USD'!$A$2:$G$780,5,0))</f>
        <v>1.1E-5</v>
      </c>
      <c r="T90" s="12">
        <f>IF(ISERROR(VLOOKUP(B90,'Uni-USD'!$A$2:$G$735,5,0)),"na",VLOOKUP(B90,'Uni-USD'!$A$2:$G$735,5,0))</f>
        <v>4.6923139999999997</v>
      </c>
      <c r="U90">
        <f>IF(ISERROR(VLOOKUP(B90,Crude!$A$2:$G$1264,5,0)),"na",VLOOKUP(B90,Crude!$A$2:$G$1264,5,0))</f>
        <v>106.13</v>
      </c>
      <c r="V90">
        <f>IF(ISERROR(VLOOKUP(B90,Wheat!$A$2:$G$1264,5,0)),"na",VLOOKUP(B90,Wheat!$A$2:$G$1264,5,0))</f>
        <v>1174.5</v>
      </c>
    </row>
    <row r="91" spans="1:22" x14ac:dyDescent="0.35">
      <c r="A91">
        <f t="shared" si="1"/>
        <v>2022</v>
      </c>
      <c r="B91" s="10">
        <v>44692</v>
      </c>
      <c r="C91" s="11">
        <f>VLOOKUP(B91,Yields!$A$2:$B$1680,2,0)</f>
        <v>0.59</v>
      </c>
      <c r="D91" s="11">
        <f>IF(ISERROR(VLOOKUP(B91,Silver!$A$2:$G$1265,5,0)),"na",VLOOKUP(B91,Silver!$A$2:$G$1265,5,0))</f>
        <v>21.55</v>
      </c>
      <c r="E91" s="11">
        <f>IF(ISERROR(VLOOKUP(B91,Gold!$A$2:$G$1264,5,0)),"na",VLOOKUP(B91,Gold!$A$2:$G$1264,5,0))</f>
        <v>1852.6</v>
      </c>
      <c r="F91" s="13">
        <f>IF(ISERROR(VLOOKUP(B91,FXAIX!$A$2:$G$1259,5,0)),"na",VLOOKUP(B91,FXAIX!$A$2:$G$1259,5,0))</f>
        <v>136.75</v>
      </c>
      <c r="G91" s="13">
        <f>IF(ISERROR(VLOOKUP(B91,SP500v2!$A$2:$G$1259,5,0)),"na",VLOOKUP(B91,SP500v2!$A$2:$G$1259,5,0))</f>
        <v>3935.18</v>
      </c>
      <c r="H91" s="13">
        <f>IF(ISERROR(VLOOKUP(B91,'ishare R3000 ETF'!$A$2:$G$1260,4,0)),"na",VLOOKUP(B91,'ishare R3000 ETF'!$A$2:$G$1260,4,0))</f>
        <v>225.259995</v>
      </c>
      <c r="I91" s="13">
        <f>IF(ISERROR(VLOOKUP(B91,'^IXIC'!$A$2:$E$1260,5,0)),"na",VLOOKUP(B91,'^IXIC'!$A$2:$E$1260,5,0))</f>
        <v>11364.240234000001</v>
      </c>
      <c r="J91" s="12">
        <f>IF(ISERROR(VLOOKUP(B91,'Russell 2000'!$A$1:$E$1260,5,0)),"na",VLOOKUP(B91,'Russell 2000'!$A$1:$E$1260,5,0))</f>
        <v>1718.1400149999999</v>
      </c>
      <c r="K91" s="12">
        <f>IF(ISERROR(VLOOKUP(B91,'EURUSD=X'!$A$2:$E$1307,4,0)),"na",VLOOKUP(B91,'EURUSD=X'!$A$2:$E$1307,4,0))</f>
        <v>1.0507070000000001</v>
      </c>
      <c r="L91" s="12">
        <f>IF(ISERROR(VLOOKUP(B91,'ETH-USD'!$A$2:$E$1776,5,0)),"na",VLOOKUP(B91,'ETH-USD'!$A$2:$E$1776,5,0))</f>
        <v>2072.108643</v>
      </c>
      <c r="M91" s="13">
        <f>IF(ISERROR(VLOOKUP(B91,'BTC-USD'!$A$2:$E$1828,5,0)),"na",(VLOOKUP(B91,'BTC-USD'!$A$2:$E$1828,5,0)))</f>
        <v>28936.355468999998</v>
      </c>
      <c r="N91" s="12">
        <f>IF(ISERROR(VLOOKUP(B91,'SOL-USD'!$A$2:$E$893,5,0)),"na",VLOOKUP(B91,'SOL-USD'!$A$2:$E$893,5,0))</f>
        <v>50.210850000000001</v>
      </c>
      <c r="O91" s="12">
        <f>IF(ISERROR(VLOOKUP(B91,'AVAX-USD'!$A$2:$E$799,5,0)),"na",VLOOKUP(B91,'AVAX-USD'!$A$2:$E$799,5,0))</f>
        <v>30.962866000000002</v>
      </c>
      <c r="P91" s="12">
        <f>IF(ISERROR(VLOOKUP(B91,'ADA-USD'!$A$2:$E$1776,5,0)),"na",VLOOKUP(B91,'ADA-USD'!$A$2:$E$1776,5,0))</f>
        <v>0.51280000000000003</v>
      </c>
      <c r="Q91" s="12">
        <f>IF(ISERROR(VLOOKUP(B91,'DOT-USD'!$A$2:$E$761,5,0)),"na",VLOOKUP(B91,'DOT-USD'!$A$2:$E$761,5,0))</f>
        <v>8.9561879999999991</v>
      </c>
      <c r="R91" s="14">
        <f>IF(ISERROR(VLOOKUP(B91,'DOGE-USD'!$A$2:$G$1776,5,0)),"na",VLOOKUP(B91,'DOGE-USD'!$A$2:$G$1776,5,0))</f>
        <v>8.4581000000000003E-2</v>
      </c>
      <c r="S91" s="14">
        <f>IF(ISERROR(VLOOKUP(B91,'SHIB-USD'!$A$2:$G$780,5,0)),"na",VLOOKUP(B91,'SHIB-USD'!$A$2:$G$780,5,0))</f>
        <v>1.2E-5</v>
      </c>
      <c r="T91" s="12">
        <f>IF(ISERROR(VLOOKUP(B91,'Uni-USD'!$A$2:$G$735,5,0)),"na",VLOOKUP(B91,'Uni-USD'!$A$2:$G$735,5,0))</f>
        <v>4.8795869999999999</v>
      </c>
      <c r="U91">
        <f>IF(ISERROR(VLOOKUP(B91,Crude!$A$2:$G$1264,5,0)),"na",VLOOKUP(B91,Crude!$A$2:$G$1264,5,0))</f>
        <v>105.71</v>
      </c>
      <c r="V91">
        <f>IF(ISERROR(VLOOKUP(B91,Wheat!$A$2:$G$1264,5,0)),"na",VLOOKUP(B91,Wheat!$A$2:$G$1264,5,0))</f>
        <v>1108.75</v>
      </c>
    </row>
    <row r="92" spans="1:22" x14ac:dyDescent="0.35">
      <c r="A92">
        <f t="shared" si="1"/>
        <v>2022</v>
      </c>
      <c r="B92" s="10">
        <v>44691</v>
      </c>
      <c r="C92" s="11">
        <f>VLOOKUP(B92,Yields!$A$2:$B$1680,2,0)</f>
        <v>0.56999999999999995</v>
      </c>
      <c r="D92" s="11">
        <f>IF(ISERROR(VLOOKUP(B92,Silver!$A$2:$G$1265,5,0)),"na",VLOOKUP(B92,Silver!$A$2:$G$1265,5,0))</f>
        <v>21.39</v>
      </c>
      <c r="E92" s="11">
        <f>IF(ISERROR(VLOOKUP(B92,Gold!$A$2:$G$1264,5,0)),"na",VLOOKUP(B92,Gold!$A$2:$G$1264,5,0))</f>
        <v>1839.9</v>
      </c>
      <c r="F92" s="13">
        <f>IF(ISERROR(VLOOKUP(B92,FXAIX!$A$2:$G$1259,5,0)),"na",VLOOKUP(B92,FXAIX!$A$2:$G$1259,5,0))</f>
        <v>139.029999</v>
      </c>
      <c r="G92" s="13">
        <f>IF(ISERROR(VLOOKUP(B92,SP500v2!$A$2:$G$1259,5,0)),"na",VLOOKUP(B92,SP500v2!$A$2:$G$1259,5,0))</f>
        <v>4001.05</v>
      </c>
      <c r="H92" s="13">
        <f>IF(ISERROR(VLOOKUP(B92,'ishare R3000 ETF'!$A$2:$G$1260,4,0)),"na",VLOOKUP(B92,'ishare R3000 ETF'!$A$2:$G$1260,4,0))</f>
        <v>227</v>
      </c>
      <c r="I92" s="13">
        <f>IF(ISERROR(VLOOKUP(B92,'^IXIC'!$A$2:$E$1260,5,0)),"na",VLOOKUP(B92,'^IXIC'!$A$2:$E$1260,5,0))</f>
        <v>11737.669921999999</v>
      </c>
      <c r="J92" s="12">
        <f>IF(ISERROR(VLOOKUP(B92,'Russell 2000'!$A$1:$E$1260,5,0)),"na",VLOOKUP(B92,'Russell 2000'!$A$1:$E$1260,5,0))</f>
        <v>1761.790039</v>
      </c>
      <c r="K92" s="12">
        <f>IF(ISERROR(VLOOKUP(B92,'EURUSD=X'!$A$2:$E$1307,4,0)),"na",VLOOKUP(B92,'EURUSD=X'!$A$2:$E$1307,4,0))</f>
        <v>1.0527310000000001</v>
      </c>
      <c r="L92" s="12">
        <f>IF(ISERROR(VLOOKUP(B92,'ETH-USD'!$A$2:$E$1776,5,0)),"na",VLOOKUP(B92,'ETH-USD'!$A$2:$E$1776,5,0))</f>
        <v>2343.5109859999998</v>
      </c>
      <c r="M92" s="13">
        <f>IF(ISERROR(VLOOKUP(B92,'BTC-USD'!$A$2:$E$1828,5,0)),"na",(VLOOKUP(B92,'BTC-USD'!$A$2:$E$1828,5,0)))</f>
        <v>31022.90625</v>
      </c>
      <c r="N92" s="12">
        <f>IF(ISERROR(VLOOKUP(B92,'SOL-USD'!$A$2:$E$893,5,0)),"na",VLOOKUP(B92,'SOL-USD'!$A$2:$E$893,5,0))</f>
        <v>66.766150999999994</v>
      </c>
      <c r="O92" s="12">
        <f>IF(ISERROR(VLOOKUP(B92,'AVAX-USD'!$A$2:$E$799,5,0)),"na",VLOOKUP(B92,'AVAX-USD'!$A$2:$E$799,5,0))</f>
        <v>44.560284000000003</v>
      </c>
      <c r="P92" s="12">
        <f>IF(ISERROR(VLOOKUP(B92,'ADA-USD'!$A$2:$E$1776,5,0)),"na",VLOOKUP(B92,'ADA-USD'!$A$2:$E$1776,5,0))</f>
        <v>0.62896300000000005</v>
      </c>
      <c r="Q92" s="12">
        <f>IF(ISERROR(VLOOKUP(B92,'DOT-USD'!$A$2:$E$761,5,0)),"na",VLOOKUP(B92,'DOT-USD'!$A$2:$E$761,5,0))</f>
        <v>11.358492</v>
      </c>
      <c r="R92" s="14">
        <f>IF(ISERROR(VLOOKUP(B92,'DOGE-USD'!$A$2:$G$1776,5,0)),"na",VLOOKUP(B92,'DOGE-USD'!$A$2:$G$1776,5,0))</f>
        <v>0.108477</v>
      </c>
      <c r="S92" s="14">
        <f>IF(ISERROR(VLOOKUP(B92,'SHIB-USD'!$A$2:$G$780,5,0)),"na",VLOOKUP(B92,'SHIB-USD'!$A$2:$G$780,5,0))</f>
        <v>1.5999999999999999E-5</v>
      </c>
      <c r="T92" s="12">
        <f>IF(ISERROR(VLOOKUP(B92,'Uni-USD'!$A$2:$G$735,5,0)),"na",VLOOKUP(B92,'Uni-USD'!$A$2:$G$735,5,0))</f>
        <v>6.0792440000000001</v>
      </c>
      <c r="U92">
        <f>IF(ISERROR(VLOOKUP(B92,Crude!$A$2:$G$1264,5,0)),"na",VLOOKUP(B92,Crude!$A$2:$G$1264,5,0))</f>
        <v>99.76</v>
      </c>
      <c r="V92">
        <f>IF(ISERROR(VLOOKUP(B92,Wheat!$A$2:$G$1264,5,0)),"na",VLOOKUP(B92,Wheat!$A$2:$G$1264,5,0))</f>
        <v>1083.25</v>
      </c>
    </row>
    <row r="93" spans="1:22" x14ac:dyDescent="0.35">
      <c r="A93">
        <f t="shared" si="1"/>
        <v>2022</v>
      </c>
      <c r="B93" s="10">
        <v>44690</v>
      </c>
      <c r="C93" s="11">
        <f>VLOOKUP(B93,Yields!$A$2:$B$1680,2,0)</f>
        <v>0.51</v>
      </c>
      <c r="D93" s="11">
        <f>IF(ISERROR(VLOOKUP(B93,Silver!$A$2:$G$1265,5,0)),"na",VLOOKUP(B93,Silver!$A$2:$G$1265,5,0))</f>
        <v>21.782</v>
      </c>
      <c r="E93" s="11">
        <f>IF(ISERROR(VLOOKUP(B93,Gold!$A$2:$G$1264,5,0)),"na",VLOOKUP(B93,Gold!$A$2:$G$1264,5,0))</f>
        <v>1857.1</v>
      </c>
      <c r="F93" s="13">
        <f>IF(ISERROR(VLOOKUP(B93,FXAIX!$A$2:$G$1259,5,0)),"na",VLOOKUP(B93,FXAIX!$A$2:$G$1259,5,0))</f>
        <v>138.69000199999999</v>
      </c>
      <c r="G93" s="13">
        <f>IF(ISERROR(VLOOKUP(B93,SP500v2!$A$2:$G$1259,5,0)),"na",VLOOKUP(B93,SP500v2!$A$2:$G$1259,5,0))</f>
        <v>3991.24</v>
      </c>
      <c r="H93" s="13">
        <f>IF(ISERROR(VLOOKUP(B93,'ishare R3000 ETF'!$A$2:$G$1260,4,0)),"na",VLOOKUP(B93,'ishare R3000 ETF'!$A$2:$G$1260,4,0))</f>
        <v>228.21000699999999</v>
      </c>
      <c r="I93" s="13">
        <f>IF(ISERROR(VLOOKUP(B93,'^IXIC'!$A$2:$E$1260,5,0)),"na",VLOOKUP(B93,'^IXIC'!$A$2:$E$1260,5,0))</f>
        <v>11623.25</v>
      </c>
      <c r="J93" s="12">
        <f>IF(ISERROR(VLOOKUP(B93,'Russell 2000'!$A$1:$E$1260,5,0)),"na",VLOOKUP(B93,'Russell 2000'!$A$1:$E$1260,5,0))</f>
        <v>1762.079956</v>
      </c>
      <c r="K93" s="12">
        <f>IF(ISERROR(VLOOKUP(B93,'EURUSD=X'!$A$2:$E$1307,4,0)),"na",VLOOKUP(B93,'EURUSD=X'!$A$2:$E$1307,4,0))</f>
        <v>1.0496589999999999</v>
      </c>
      <c r="L93" s="12">
        <f>IF(ISERROR(VLOOKUP(B93,'ETH-USD'!$A$2:$E$1776,5,0)),"na",VLOOKUP(B93,'ETH-USD'!$A$2:$E$1776,5,0))</f>
        <v>2245.4304200000001</v>
      </c>
      <c r="M93" s="13">
        <f>IF(ISERROR(VLOOKUP(B93,'BTC-USD'!$A$2:$E$1828,5,0)),"na",(VLOOKUP(B93,'BTC-USD'!$A$2:$E$1828,5,0)))</f>
        <v>30296.953125</v>
      </c>
      <c r="N93" s="12">
        <f>IF(ISERROR(VLOOKUP(B93,'SOL-USD'!$A$2:$E$893,5,0)),"na",VLOOKUP(B93,'SOL-USD'!$A$2:$E$893,5,0))</f>
        <v>63.269652999999998</v>
      </c>
      <c r="O93" s="12">
        <f>IF(ISERROR(VLOOKUP(B93,'AVAX-USD'!$A$2:$E$799,5,0)),"na",VLOOKUP(B93,'AVAX-USD'!$A$2:$E$799,5,0))</f>
        <v>41.972042000000002</v>
      </c>
      <c r="P93" s="12">
        <f>IF(ISERROR(VLOOKUP(B93,'ADA-USD'!$A$2:$E$1776,5,0)),"na",VLOOKUP(B93,'ADA-USD'!$A$2:$E$1776,5,0))</f>
        <v>0.61008799999999996</v>
      </c>
      <c r="Q93" s="12">
        <f>IF(ISERROR(VLOOKUP(B93,'DOT-USD'!$A$2:$E$761,5,0)),"na",VLOOKUP(B93,'DOT-USD'!$A$2:$E$761,5,0))</f>
        <v>10.767035999999999</v>
      </c>
      <c r="R93" s="14">
        <f>IF(ISERROR(VLOOKUP(B93,'DOGE-USD'!$A$2:$G$1776,5,0)),"na",VLOOKUP(B93,'DOGE-USD'!$A$2:$G$1776,5,0))</f>
        <v>0.104824</v>
      </c>
      <c r="S93" s="14">
        <f>IF(ISERROR(VLOOKUP(B93,'SHIB-USD'!$A$2:$G$780,5,0)),"na",VLOOKUP(B93,'SHIB-USD'!$A$2:$G$780,5,0))</f>
        <v>1.4E-5</v>
      </c>
      <c r="T93" s="12">
        <f>IF(ISERROR(VLOOKUP(B93,'Uni-USD'!$A$2:$G$735,5,0)),"na",VLOOKUP(B93,'Uni-USD'!$A$2:$G$735,5,0))</f>
        <v>6.0601690000000001</v>
      </c>
      <c r="U93">
        <f>IF(ISERROR(VLOOKUP(B93,Crude!$A$2:$G$1264,5,0)),"na",VLOOKUP(B93,Crude!$A$2:$G$1264,5,0))</f>
        <v>103.09</v>
      </c>
      <c r="V93">
        <f>IF(ISERROR(VLOOKUP(B93,Wheat!$A$2:$G$1264,5,0)),"na",VLOOKUP(B93,Wheat!$A$2:$G$1264,5,0))</f>
        <v>1083.25</v>
      </c>
    </row>
    <row r="94" spans="1:22" x14ac:dyDescent="0.35">
      <c r="A94">
        <f t="shared" si="1"/>
        <v>2022</v>
      </c>
      <c r="B94" s="10">
        <v>44687</v>
      </c>
      <c r="C94" s="11">
        <f>VLOOKUP(B94,Yields!$A$2:$B$1680,2,0)</f>
        <v>0.48</v>
      </c>
      <c r="D94" s="11">
        <f>IF(ISERROR(VLOOKUP(B94,Silver!$A$2:$G$1265,5,0)),"na",VLOOKUP(B94,Silver!$A$2:$G$1265,5,0))</f>
        <v>22.324999999999999</v>
      </c>
      <c r="E94" s="11">
        <f>IF(ISERROR(VLOOKUP(B94,Gold!$A$2:$G$1264,5,0)),"na",VLOOKUP(B94,Gold!$A$2:$G$1264,5,0))</f>
        <v>1881.2</v>
      </c>
      <c r="F94" s="13">
        <f>IF(ISERROR(VLOOKUP(B94,FXAIX!$A$2:$G$1259,5,0)),"na",VLOOKUP(B94,FXAIX!$A$2:$G$1259,5,0))</f>
        <v>143.270004</v>
      </c>
      <c r="G94" s="13">
        <f>IF(ISERROR(VLOOKUP(B94,SP500v2!$A$2:$G$1259,5,0)),"na",VLOOKUP(B94,SP500v2!$A$2:$G$1259,5,0))</f>
        <v>4123.34</v>
      </c>
      <c r="H94" s="13">
        <f>IF(ISERROR(VLOOKUP(B94,'ishare R3000 ETF'!$A$2:$G$1260,4,0)),"na",VLOOKUP(B94,'ishare R3000 ETF'!$A$2:$G$1260,4,0))</f>
        <v>234.11000100000001</v>
      </c>
      <c r="I94" s="13">
        <f>IF(ISERROR(VLOOKUP(B94,'^IXIC'!$A$2:$E$1260,5,0)),"na",VLOOKUP(B94,'^IXIC'!$A$2:$E$1260,5,0))</f>
        <v>12144.660156</v>
      </c>
      <c r="J94" s="12">
        <f>IF(ISERROR(VLOOKUP(B94,'Russell 2000'!$A$1:$E$1260,5,0)),"na",VLOOKUP(B94,'Russell 2000'!$A$1:$E$1260,5,0))</f>
        <v>1839.5600589999999</v>
      </c>
      <c r="K94" s="12">
        <f>IF(ISERROR(VLOOKUP(B94,'EURUSD=X'!$A$2:$E$1307,4,0)),"na",VLOOKUP(B94,'EURUSD=X'!$A$2:$E$1307,4,0))</f>
        <v>1.0485370000000001</v>
      </c>
      <c r="L94" s="12">
        <f>IF(ISERROR(VLOOKUP(B94,'ETH-USD'!$A$2:$E$1776,5,0)),"na",VLOOKUP(B94,'ETH-USD'!$A$2:$E$1776,5,0))</f>
        <v>2694.9797359999998</v>
      </c>
      <c r="M94" s="13">
        <f>IF(ISERROR(VLOOKUP(B94,'BTC-USD'!$A$2:$E$1828,5,0)),"na",(VLOOKUP(B94,'BTC-USD'!$A$2:$E$1828,5,0)))</f>
        <v>36040.921875</v>
      </c>
      <c r="N94" s="12">
        <f>IF(ISERROR(VLOOKUP(B94,'SOL-USD'!$A$2:$E$893,5,0)),"na",VLOOKUP(B94,'SOL-USD'!$A$2:$E$893,5,0))</f>
        <v>81.764106999999996</v>
      </c>
      <c r="O94" s="12">
        <f>IF(ISERROR(VLOOKUP(B94,'AVAX-USD'!$A$2:$E$799,5,0)),"na",VLOOKUP(B94,'AVAX-USD'!$A$2:$E$799,5,0))</f>
        <v>57.034325000000003</v>
      </c>
      <c r="P94" s="12">
        <f>IF(ISERROR(VLOOKUP(B94,'ADA-USD'!$A$2:$E$1776,5,0)),"na",VLOOKUP(B94,'ADA-USD'!$A$2:$E$1776,5,0))</f>
        <v>0.78335900000000003</v>
      </c>
      <c r="Q94" s="12">
        <f>IF(ISERROR(VLOOKUP(B94,'DOT-USD'!$A$2:$E$761,5,0)),"na",VLOOKUP(B94,'DOT-USD'!$A$2:$E$761,5,0))</f>
        <v>14.313102000000001</v>
      </c>
      <c r="R94" s="14">
        <f>IF(ISERROR(VLOOKUP(B94,'DOGE-USD'!$A$2:$G$1776,5,0)),"na",VLOOKUP(B94,'DOGE-USD'!$A$2:$G$1776,5,0))</f>
        <v>0.12790099999999999</v>
      </c>
      <c r="S94" s="14">
        <f>IF(ISERROR(VLOOKUP(B94,'SHIB-USD'!$A$2:$G$780,5,0)),"na",VLOOKUP(B94,'SHIB-USD'!$A$2:$G$780,5,0))</f>
        <v>2.0000000000000002E-5</v>
      </c>
      <c r="T94" s="12">
        <f>IF(ISERROR(VLOOKUP(B94,'Uni-USD'!$A$2:$G$735,5,0)),"na",VLOOKUP(B94,'Uni-USD'!$A$2:$G$735,5,0))</f>
        <v>7.5993320000000004</v>
      </c>
      <c r="U94">
        <f>IF(ISERROR(VLOOKUP(B94,Crude!$A$2:$G$1264,5,0)),"na",VLOOKUP(B94,Crude!$A$2:$G$1264,5,0))</f>
        <v>109.77</v>
      </c>
      <c r="V94">
        <f>IF(ISERROR(VLOOKUP(B94,Wheat!$A$2:$G$1264,5,0)),"na",VLOOKUP(B94,Wheat!$A$2:$G$1264,5,0))</f>
        <v>1097</v>
      </c>
    </row>
    <row r="95" spans="1:22" x14ac:dyDescent="0.35">
      <c r="A95">
        <f t="shared" si="1"/>
        <v>2022</v>
      </c>
      <c r="B95" s="10">
        <v>44686</v>
      </c>
      <c r="C95" s="11">
        <f>VLOOKUP(B95,Yields!$A$2:$B$1680,2,0)</f>
        <v>0.49</v>
      </c>
      <c r="D95" s="11">
        <f>IF(ISERROR(VLOOKUP(B95,Silver!$A$2:$G$1265,5,0)),"na",VLOOKUP(B95,Silver!$A$2:$G$1265,5,0))</f>
        <v>22.4</v>
      </c>
      <c r="E95" s="11">
        <f>IF(ISERROR(VLOOKUP(B95,Gold!$A$2:$G$1264,5,0)),"na",VLOOKUP(B95,Gold!$A$2:$G$1264,5,0))</f>
        <v>1874</v>
      </c>
      <c r="F95" s="13">
        <f>IF(ISERROR(VLOOKUP(B95,FXAIX!$A$2:$G$1259,5,0)),"na",VLOOKUP(B95,FXAIX!$A$2:$G$1259,5,0))</f>
        <v>144.070007</v>
      </c>
      <c r="G95" s="13">
        <f>IF(ISERROR(VLOOKUP(B95,SP500v2!$A$2:$G$1259,5,0)),"na",VLOOKUP(B95,SP500v2!$A$2:$G$1259,5,0))</f>
        <v>4146.87</v>
      </c>
      <c r="H95" s="13">
        <f>IF(ISERROR(VLOOKUP(B95,'ishare R3000 ETF'!$A$2:$G$1260,4,0)),"na",VLOOKUP(B95,'ishare R3000 ETF'!$A$2:$G$1260,4,0))</f>
        <v>236.75</v>
      </c>
      <c r="I95" s="13">
        <f>IF(ISERROR(VLOOKUP(B95,'^IXIC'!$A$2:$E$1260,5,0)),"na",VLOOKUP(B95,'^IXIC'!$A$2:$E$1260,5,0))</f>
        <v>12317.690430000001</v>
      </c>
      <c r="J95" s="12">
        <f>IF(ISERROR(VLOOKUP(B95,'Russell 2000'!$A$1:$E$1260,5,0)),"na",VLOOKUP(B95,'Russell 2000'!$A$1:$E$1260,5,0))</f>
        <v>1871.150024</v>
      </c>
      <c r="K95" s="12">
        <f>IF(ISERROR(VLOOKUP(B95,'EURUSD=X'!$A$2:$E$1307,4,0)),"na",VLOOKUP(B95,'EURUSD=X'!$A$2:$E$1307,4,0))</f>
        <v>1.0504640000000001</v>
      </c>
      <c r="L95" s="12">
        <f>IF(ISERROR(VLOOKUP(B95,'ETH-USD'!$A$2:$E$1776,5,0)),"na",VLOOKUP(B95,'ETH-USD'!$A$2:$E$1776,5,0))</f>
        <v>2749.213135</v>
      </c>
      <c r="M95" s="13">
        <f>IF(ISERROR(VLOOKUP(B95,'BTC-USD'!$A$2:$E$1828,5,0)),"na",(VLOOKUP(B95,'BTC-USD'!$A$2:$E$1828,5,0)))</f>
        <v>36575.140625</v>
      </c>
      <c r="N95" s="12">
        <f>IF(ISERROR(VLOOKUP(B95,'SOL-USD'!$A$2:$E$893,5,0)),"na",VLOOKUP(B95,'SOL-USD'!$A$2:$E$893,5,0))</f>
        <v>84.596024</v>
      </c>
      <c r="O95" s="12">
        <f>IF(ISERROR(VLOOKUP(B95,'AVAX-USD'!$A$2:$E$799,5,0)),"na",VLOOKUP(B95,'AVAX-USD'!$A$2:$E$799,5,0))</f>
        <v>59.127440999999997</v>
      </c>
      <c r="P95" s="12">
        <f>IF(ISERROR(VLOOKUP(B95,'ADA-USD'!$A$2:$E$1776,5,0)),"na",VLOOKUP(B95,'ADA-USD'!$A$2:$E$1776,5,0))</f>
        <v>0.79115199999999997</v>
      </c>
      <c r="Q95" s="12">
        <f>IF(ISERROR(VLOOKUP(B95,'DOT-USD'!$A$2:$E$761,5,0)),"na",VLOOKUP(B95,'DOT-USD'!$A$2:$E$761,5,0))</f>
        <v>14.581028</v>
      </c>
      <c r="R95" s="14">
        <f>IF(ISERROR(VLOOKUP(B95,'DOGE-USD'!$A$2:$G$1776,5,0)),"na",VLOOKUP(B95,'DOGE-USD'!$A$2:$G$1776,5,0))</f>
        <v>0.12842999999999999</v>
      </c>
      <c r="S95" s="14">
        <f>IF(ISERROR(VLOOKUP(B95,'SHIB-USD'!$A$2:$G$780,5,0)),"na",VLOOKUP(B95,'SHIB-USD'!$A$2:$G$780,5,0))</f>
        <v>2.0000000000000002E-5</v>
      </c>
      <c r="T95" s="12">
        <f>IF(ISERROR(VLOOKUP(B95,'Uni-USD'!$A$2:$G$735,5,0)),"na",VLOOKUP(B95,'Uni-USD'!$A$2:$G$735,5,0))</f>
        <v>7.3333880000000002</v>
      </c>
      <c r="U95">
        <f>IF(ISERROR(VLOOKUP(B95,Crude!$A$2:$G$1264,5,0)),"na",VLOOKUP(B95,Crude!$A$2:$G$1264,5,0))</f>
        <v>108.26</v>
      </c>
      <c r="V95">
        <f>IF(ISERROR(VLOOKUP(B95,Wheat!$A$2:$G$1264,5,0)),"na",VLOOKUP(B95,Wheat!$A$2:$G$1264,5,0))</f>
        <v>1096</v>
      </c>
    </row>
    <row r="96" spans="1:22" x14ac:dyDescent="0.35">
      <c r="A96">
        <f t="shared" si="1"/>
        <v>2022</v>
      </c>
      <c r="B96" s="10">
        <v>44685</v>
      </c>
      <c r="C96" s="11">
        <f>VLOOKUP(B96,Yields!$A$2:$B$1680,2,0)</f>
        <v>0.49</v>
      </c>
      <c r="D96" s="11">
        <f>IF(ISERROR(VLOOKUP(B96,Silver!$A$2:$G$1265,5,0)),"na",VLOOKUP(B96,Silver!$A$2:$G$1265,5,0))</f>
        <v>22.361999999999998</v>
      </c>
      <c r="E96" s="11">
        <f>IF(ISERROR(VLOOKUP(B96,Gold!$A$2:$G$1264,5,0)),"na",VLOOKUP(B96,Gold!$A$2:$G$1264,5,0))</f>
        <v>1867</v>
      </c>
      <c r="F96" s="13">
        <f>IF(ISERROR(VLOOKUP(B96,FXAIX!$A$2:$G$1259,5,0)),"na",VLOOKUP(B96,FXAIX!$A$2:$G$1259,5,0))</f>
        <v>149.38000500000001</v>
      </c>
      <c r="G96" s="13">
        <f>IF(ISERROR(VLOOKUP(B96,SP500v2!$A$2:$G$1259,5,0)),"na",VLOOKUP(B96,SP500v2!$A$2:$G$1259,5,0))</f>
        <v>4300.17</v>
      </c>
      <c r="H96" s="13">
        <f>IF(ISERROR(VLOOKUP(B96,'ishare R3000 ETF'!$A$2:$G$1260,4,0)),"na",VLOOKUP(B96,'ishare R3000 ETF'!$A$2:$G$1260,4,0))</f>
        <v>239.36000100000001</v>
      </c>
      <c r="I96" s="13">
        <f>IF(ISERROR(VLOOKUP(B96,'^IXIC'!$A$2:$E$1260,5,0)),"na",VLOOKUP(B96,'^IXIC'!$A$2:$E$1260,5,0))</f>
        <v>12964.860352</v>
      </c>
      <c r="J96" s="12">
        <f>IF(ISERROR(VLOOKUP(B96,'Russell 2000'!$A$1:$E$1260,5,0)),"na",VLOOKUP(B96,'Russell 2000'!$A$1:$E$1260,5,0))</f>
        <v>1949.920044</v>
      </c>
      <c r="K96" s="12">
        <f>IF(ISERROR(VLOOKUP(B96,'EURUSD=X'!$A$2:$E$1307,4,0)),"na",VLOOKUP(B96,'EURUSD=X'!$A$2:$E$1307,4,0))</f>
        <v>1.0506519999999999</v>
      </c>
      <c r="L96" s="12">
        <f>IF(ISERROR(VLOOKUP(B96,'ETH-USD'!$A$2:$E$1776,5,0)),"na",VLOOKUP(B96,'ETH-USD'!$A$2:$E$1776,5,0))</f>
        <v>2940.6447750000002</v>
      </c>
      <c r="M96" s="13">
        <f>IF(ISERROR(VLOOKUP(B96,'BTC-USD'!$A$2:$E$1828,5,0)),"na",(VLOOKUP(B96,'BTC-USD'!$A$2:$E$1828,5,0)))</f>
        <v>39698.371094000002</v>
      </c>
      <c r="N96" s="12">
        <f>IF(ISERROR(VLOOKUP(B96,'SOL-USD'!$A$2:$E$893,5,0)),"na",VLOOKUP(B96,'SOL-USD'!$A$2:$E$893,5,0))</f>
        <v>92.770850999999993</v>
      </c>
      <c r="O96" s="12">
        <f>IF(ISERROR(VLOOKUP(B96,'AVAX-USD'!$A$2:$E$799,5,0)),"na",VLOOKUP(B96,'AVAX-USD'!$A$2:$E$799,5,0))</f>
        <v>67.086105000000003</v>
      </c>
      <c r="P96" s="12">
        <f>IF(ISERROR(VLOOKUP(B96,'ADA-USD'!$A$2:$E$1776,5,0)),"na",VLOOKUP(B96,'ADA-USD'!$A$2:$E$1776,5,0))</f>
        <v>0.89694200000000002</v>
      </c>
      <c r="Q96" s="12">
        <f>IF(ISERROR(VLOOKUP(B96,'DOT-USD'!$A$2:$E$761,5,0)),"na",VLOOKUP(B96,'DOT-USD'!$A$2:$E$761,5,0))</f>
        <v>16.305257999999998</v>
      </c>
      <c r="R96" s="14">
        <f>IF(ISERROR(VLOOKUP(B96,'DOGE-USD'!$A$2:$G$1776,5,0)),"na",VLOOKUP(B96,'DOGE-USD'!$A$2:$G$1776,5,0))</f>
        <v>0.13580900000000001</v>
      </c>
      <c r="S96" s="14">
        <f>IF(ISERROR(VLOOKUP(B96,'SHIB-USD'!$A$2:$G$780,5,0)),"na",VLOOKUP(B96,'SHIB-USD'!$A$2:$G$780,5,0))</f>
        <v>2.1999999999999999E-5</v>
      </c>
      <c r="T96" s="12">
        <f>IF(ISERROR(VLOOKUP(B96,'Uni-USD'!$A$2:$G$735,5,0)),"na",VLOOKUP(B96,'Uni-USD'!$A$2:$G$735,5,0))</f>
        <v>7.9573349999999996</v>
      </c>
      <c r="U96">
        <f>IF(ISERROR(VLOOKUP(B96,Crude!$A$2:$G$1264,5,0)),"na",VLOOKUP(B96,Crude!$A$2:$G$1264,5,0))</f>
        <v>107.81</v>
      </c>
      <c r="V96">
        <f>IF(ISERROR(VLOOKUP(B96,Wheat!$A$2:$G$1264,5,0)),"na",VLOOKUP(B96,Wheat!$A$2:$G$1264,5,0))</f>
        <v>1066</v>
      </c>
    </row>
    <row r="97" spans="1:22" x14ac:dyDescent="0.35">
      <c r="A97">
        <f t="shared" si="1"/>
        <v>2022</v>
      </c>
      <c r="B97" s="10">
        <v>44684</v>
      </c>
      <c r="C97" s="11">
        <f>VLOOKUP(B97,Yields!$A$2:$B$1680,2,0)</f>
        <v>0.48</v>
      </c>
      <c r="D97" s="11">
        <f>IF(ISERROR(VLOOKUP(B97,Silver!$A$2:$G$1265,5,0)),"na",VLOOKUP(B97,Silver!$A$2:$G$1265,5,0))</f>
        <v>22.620999999999999</v>
      </c>
      <c r="E97" s="11">
        <f>IF(ISERROR(VLOOKUP(B97,Gold!$A$2:$G$1264,5,0)),"na",VLOOKUP(B97,Gold!$A$2:$G$1264,5,0))</f>
        <v>1868.8</v>
      </c>
      <c r="F97" s="13">
        <f>IF(ISERROR(VLOOKUP(B97,FXAIX!$A$2:$G$1259,5,0)),"na",VLOOKUP(B97,FXAIX!$A$2:$G$1259,5,0))</f>
        <v>145.03999300000001</v>
      </c>
      <c r="G97" s="13">
        <f>IF(ISERROR(VLOOKUP(B97,SP500v2!$A$2:$G$1259,5,0)),"na",VLOOKUP(B97,SP500v2!$A$2:$G$1259,5,0))</f>
        <v>4175.4799999999996</v>
      </c>
      <c r="H97" s="13">
        <f>IF(ISERROR(VLOOKUP(B97,'ishare R3000 ETF'!$A$2:$G$1260,4,0)),"na",VLOOKUP(B97,'ishare R3000 ETF'!$A$2:$G$1260,4,0))</f>
        <v>239.529999</v>
      </c>
      <c r="I97" s="13">
        <f>IF(ISERROR(VLOOKUP(B97,'^IXIC'!$A$2:$E$1260,5,0)),"na",VLOOKUP(B97,'^IXIC'!$A$2:$E$1260,5,0))</f>
        <v>12563.759765999999</v>
      </c>
      <c r="J97" s="12">
        <f>IF(ISERROR(VLOOKUP(B97,'Russell 2000'!$A$1:$E$1260,5,0)),"na",VLOOKUP(B97,'Russell 2000'!$A$1:$E$1260,5,0))</f>
        <v>1898.8599850000001</v>
      </c>
      <c r="K97" s="12">
        <f>IF(ISERROR(VLOOKUP(B97,'EURUSD=X'!$A$2:$E$1307,4,0)),"na",VLOOKUP(B97,'EURUSD=X'!$A$2:$E$1307,4,0))</f>
        <v>1.049439</v>
      </c>
      <c r="L97" s="12">
        <f>IF(ISERROR(VLOOKUP(B97,'ETH-USD'!$A$2:$E$1776,5,0)),"na",VLOOKUP(B97,'ETH-USD'!$A$2:$E$1776,5,0))</f>
        <v>2783.476318</v>
      </c>
      <c r="M97" s="13">
        <f>IF(ISERROR(VLOOKUP(B97,'BTC-USD'!$A$2:$E$1828,5,0)),"na",(VLOOKUP(B97,'BTC-USD'!$A$2:$E$1828,5,0)))</f>
        <v>37750.453125</v>
      </c>
      <c r="N97" s="12">
        <f>IF(ISERROR(VLOOKUP(B97,'SOL-USD'!$A$2:$E$893,5,0)),"na",VLOOKUP(B97,'SOL-USD'!$A$2:$E$893,5,0))</f>
        <v>85.842376999999999</v>
      </c>
      <c r="O97" s="12">
        <f>IF(ISERROR(VLOOKUP(B97,'AVAX-USD'!$A$2:$E$799,5,0)),"na",VLOOKUP(B97,'AVAX-USD'!$A$2:$E$799,5,0))</f>
        <v>59.660107000000004</v>
      </c>
      <c r="P97" s="12">
        <f>IF(ISERROR(VLOOKUP(B97,'ADA-USD'!$A$2:$E$1776,5,0)),"na",VLOOKUP(B97,'ADA-USD'!$A$2:$E$1776,5,0))</f>
        <v>0.77114499999999997</v>
      </c>
      <c r="Q97" s="12">
        <f>IF(ISERROR(VLOOKUP(B97,'DOT-USD'!$A$2:$E$761,5,0)),"na",VLOOKUP(B97,'DOT-USD'!$A$2:$E$761,5,0))</f>
        <v>14.727036999999999</v>
      </c>
      <c r="R97" s="14">
        <f>IF(ISERROR(VLOOKUP(B97,'DOGE-USD'!$A$2:$G$1776,5,0)),"na",VLOOKUP(B97,'DOGE-USD'!$A$2:$G$1776,5,0))</f>
        <v>0.12952</v>
      </c>
      <c r="S97" s="14">
        <f>IF(ISERROR(VLOOKUP(B97,'SHIB-USD'!$A$2:$G$780,5,0)),"na",VLOOKUP(B97,'SHIB-USD'!$A$2:$G$780,5,0))</f>
        <v>2.0000000000000002E-5</v>
      </c>
      <c r="T97" s="12">
        <f>IF(ISERROR(VLOOKUP(B97,'Uni-USD'!$A$2:$G$735,5,0)),"na",VLOOKUP(B97,'Uni-USD'!$A$2:$G$735,5,0))</f>
        <v>6.8524019999999997</v>
      </c>
      <c r="U97">
        <f>IF(ISERROR(VLOOKUP(B97,Crude!$A$2:$G$1264,5,0)),"na",VLOOKUP(B97,Crude!$A$2:$G$1264,5,0))</f>
        <v>102.41</v>
      </c>
      <c r="V97">
        <f>IF(ISERROR(VLOOKUP(B97,Wheat!$A$2:$G$1264,5,0)),"na",VLOOKUP(B97,Wheat!$A$2:$G$1264,5,0))</f>
        <v>1033.75</v>
      </c>
    </row>
    <row r="98" spans="1:22" x14ac:dyDescent="0.35">
      <c r="A98">
        <f t="shared" si="1"/>
        <v>2022</v>
      </c>
      <c r="B98" s="10">
        <v>44683</v>
      </c>
      <c r="C98" s="11">
        <f>VLOOKUP(B98,Yields!$A$2:$B$1680,2,0)</f>
        <v>0.41</v>
      </c>
      <c r="D98" s="11">
        <f>IF(ISERROR(VLOOKUP(B98,Silver!$A$2:$G$1265,5,0)),"na",VLOOKUP(B98,Silver!$A$2:$G$1265,5,0))</f>
        <v>22.544</v>
      </c>
      <c r="E98" s="11">
        <f>IF(ISERROR(VLOOKUP(B98,Gold!$A$2:$G$1264,5,0)),"na",VLOOKUP(B98,Gold!$A$2:$G$1264,5,0))</f>
        <v>1861.8</v>
      </c>
      <c r="F98" s="13">
        <f>IF(ISERROR(VLOOKUP(B98,FXAIX!$A$2:$G$1259,5,0)),"na",VLOOKUP(B98,FXAIX!$A$2:$G$1259,5,0))</f>
        <v>144.35000600000001</v>
      </c>
      <c r="G98" s="13">
        <f>IF(ISERROR(VLOOKUP(B98,SP500v2!$A$2:$G$1259,5,0)),"na",VLOOKUP(B98,SP500v2!$A$2:$G$1259,5,0))</f>
        <v>4155.38</v>
      </c>
      <c r="H98" s="13">
        <f>IF(ISERROR(VLOOKUP(B98,'ishare R3000 ETF'!$A$2:$G$1260,4,0)),"na",VLOOKUP(B98,'ishare R3000 ETF'!$A$2:$G$1260,4,0))</f>
        <v>234.740005</v>
      </c>
      <c r="I98" s="13">
        <f>IF(ISERROR(VLOOKUP(B98,'^IXIC'!$A$2:$E$1260,5,0)),"na",VLOOKUP(B98,'^IXIC'!$A$2:$E$1260,5,0))</f>
        <v>12536.019531</v>
      </c>
      <c r="J98" s="12">
        <f>IF(ISERROR(VLOOKUP(B98,'Russell 2000'!$A$1:$E$1260,5,0)),"na",VLOOKUP(B98,'Russell 2000'!$A$1:$E$1260,5,0))</f>
        <v>1882.910034</v>
      </c>
      <c r="K98" s="12">
        <f>IF(ISERROR(VLOOKUP(B98,'EURUSD=X'!$A$2:$E$1307,4,0)),"na",VLOOKUP(B98,'EURUSD=X'!$A$2:$E$1307,4,0))</f>
        <v>1.0503979999999999</v>
      </c>
      <c r="L98" s="12">
        <f>IF(ISERROR(VLOOKUP(B98,'ETH-USD'!$A$2:$E$1776,5,0)),"na",VLOOKUP(B98,'ETH-USD'!$A$2:$E$1776,5,0))</f>
        <v>2857.4104000000002</v>
      </c>
      <c r="M98" s="13">
        <f>IF(ISERROR(VLOOKUP(B98,'BTC-USD'!$A$2:$E$1828,5,0)),"na",(VLOOKUP(B98,'BTC-USD'!$A$2:$E$1828,5,0)))</f>
        <v>38529.328125</v>
      </c>
      <c r="N98" s="12">
        <f>IF(ISERROR(VLOOKUP(B98,'SOL-USD'!$A$2:$E$893,5,0)),"na",VLOOKUP(B98,'SOL-USD'!$A$2:$E$893,5,0))</f>
        <v>87.581017000000003</v>
      </c>
      <c r="O98" s="12">
        <f>IF(ISERROR(VLOOKUP(B98,'AVAX-USD'!$A$2:$E$799,5,0)),"na",VLOOKUP(B98,'AVAX-USD'!$A$2:$E$799,5,0))</f>
        <v>60.517105000000001</v>
      </c>
      <c r="P98" s="12">
        <f>IF(ISERROR(VLOOKUP(B98,'ADA-USD'!$A$2:$E$1776,5,0)),"na",VLOOKUP(B98,'ADA-USD'!$A$2:$E$1776,5,0))</f>
        <v>0.78152900000000003</v>
      </c>
      <c r="Q98" s="12">
        <f>IF(ISERROR(VLOOKUP(B98,'DOT-USD'!$A$2:$E$761,5,0)),"na",VLOOKUP(B98,'DOT-USD'!$A$2:$E$761,5,0))</f>
        <v>14.978443</v>
      </c>
      <c r="R98" s="14">
        <f>IF(ISERROR(VLOOKUP(B98,'DOGE-USD'!$A$2:$G$1776,5,0)),"na",VLOOKUP(B98,'DOGE-USD'!$A$2:$G$1776,5,0))</f>
        <v>0.130938</v>
      </c>
      <c r="S98" s="14">
        <f>IF(ISERROR(VLOOKUP(B98,'SHIB-USD'!$A$2:$G$780,5,0)),"na",VLOOKUP(B98,'SHIB-USD'!$A$2:$G$780,5,0))</f>
        <v>2.0999999999999999E-5</v>
      </c>
      <c r="T98" s="12">
        <f>IF(ISERROR(VLOOKUP(B98,'Uni-USD'!$A$2:$G$735,5,0)),"na",VLOOKUP(B98,'Uni-USD'!$A$2:$G$735,5,0))</f>
        <v>6.934234</v>
      </c>
      <c r="U98">
        <f>IF(ISERROR(VLOOKUP(B98,Crude!$A$2:$G$1264,5,0)),"na",VLOOKUP(B98,Crude!$A$2:$G$1264,5,0))</f>
        <v>105.17</v>
      </c>
      <c r="V98">
        <f>IF(ISERROR(VLOOKUP(B98,Wheat!$A$2:$G$1264,5,0)),"na",VLOOKUP(B98,Wheat!$A$2:$G$1264,5,0))</f>
        <v>1043.5</v>
      </c>
    </row>
    <row r="99" spans="1:22" x14ac:dyDescent="0.35">
      <c r="A99">
        <f t="shared" si="1"/>
        <v>2022</v>
      </c>
      <c r="B99" s="10">
        <v>44680</v>
      </c>
      <c r="C99" s="11">
        <f>VLOOKUP(B99,Yields!$A$2:$B$1680,2,0)</f>
        <v>0.37</v>
      </c>
      <c r="D99" s="11">
        <f>IF(ISERROR(VLOOKUP(B99,Silver!$A$2:$G$1265,5,0)),"na",VLOOKUP(B99,Silver!$A$2:$G$1265,5,0))</f>
        <v>23.04</v>
      </c>
      <c r="E99" s="11">
        <f>IF(ISERROR(VLOOKUP(B99,Gold!$A$2:$G$1264,5,0)),"na",VLOOKUP(B99,Gold!$A$2:$G$1264,5,0))</f>
        <v>1909.3</v>
      </c>
      <c r="F99" s="13">
        <f>IF(ISERROR(VLOOKUP(B99,FXAIX!$A$2:$G$1259,5,0)),"na",VLOOKUP(B99,FXAIX!$A$2:$G$1259,5,0))</f>
        <v>143.529999</v>
      </c>
      <c r="G99" s="13">
        <f>IF(ISERROR(VLOOKUP(B99,SP500v2!$A$2:$G$1259,5,0)),"na",VLOOKUP(B99,SP500v2!$A$2:$G$1259,5,0))</f>
        <v>4131.93</v>
      </c>
      <c r="H99" s="13">
        <f>IF(ISERROR(VLOOKUP(B99,'ishare R3000 ETF'!$A$2:$G$1260,4,0)),"na",VLOOKUP(B99,'ishare R3000 ETF'!$A$2:$G$1260,4,0))</f>
        <v>238.220001</v>
      </c>
      <c r="I99" s="13">
        <f>IF(ISERROR(VLOOKUP(B99,'^IXIC'!$A$2:$E$1260,5,0)),"na",VLOOKUP(B99,'^IXIC'!$A$2:$E$1260,5,0))</f>
        <v>12334.639648</v>
      </c>
      <c r="J99" s="12">
        <f>IF(ISERROR(VLOOKUP(B99,'Russell 2000'!$A$1:$E$1260,5,0)),"na",VLOOKUP(B99,'Russell 2000'!$A$1:$E$1260,5,0))</f>
        <v>1864.099976</v>
      </c>
      <c r="K99" s="12">
        <f>IF(ISERROR(VLOOKUP(B99,'EURUSD=X'!$A$2:$E$1307,4,0)),"na",VLOOKUP(B99,'EURUSD=X'!$A$2:$E$1307,4,0))</f>
        <v>1.0505420000000001</v>
      </c>
      <c r="L99" s="12">
        <f>IF(ISERROR(VLOOKUP(B99,'ETH-USD'!$A$2:$E$1776,5,0)),"na",VLOOKUP(B99,'ETH-USD'!$A$2:$E$1776,5,0))</f>
        <v>2815.601807</v>
      </c>
      <c r="M99" s="13">
        <f>IF(ISERROR(VLOOKUP(B99,'BTC-USD'!$A$2:$E$1828,5,0)),"na",(VLOOKUP(B99,'BTC-USD'!$A$2:$E$1828,5,0)))</f>
        <v>38609.824219000002</v>
      </c>
      <c r="N99" s="12">
        <f>IF(ISERROR(VLOOKUP(B99,'SOL-USD'!$A$2:$E$893,5,0)),"na",VLOOKUP(B99,'SOL-USD'!$A$2:$E$893,5,0))</f>
        <v>94.011345000000006</v>
      </c>
      <c r="O99" s="12">
        <f>IF(ISERROR(VLOOKUP(B99,'AVAX-USD'!$A$2:$E$799,5,0)),"na",VLOOKUP(B99,'AVAX-USD'!$A$2:$E$799,5,0))</f>
        <v>63.417095000000003</v>
      </c>
      <c r="P99" s="12">
        <f>IF(ISERROR(VLOOKUP(B99,'ADA-USD'!$A$2:$E$1776,5,0)),"na",VLOOKUP(B99,'ADA-USD'!$A$2:$E$1776,5,0))</f>
        <v>0.80504299999999995</v>
      </c>
      <c r="Q99" s="12">
        <f>IF(ISERROR(VLOOKUP(B99,'DOT-USD'!$A$2:$E$761,5,0)),"na",VLOOKUP(B99,'DOT-USD'!$A$2:$E$761,5,0))</f>
        <v>16.162790000000001</v>
      </c>
      <c r="R99" s="14">
        <f>IF(ISERROR(VLOOKUP(B99,'DOGE-USD'!$A$2:$G$1776,5,0)),"na",VLOOKUP(B99,'DOGE-USD'!$A$2:$G$1776,5,0))</f>
        <v>0.13502700000000001</v>
      </c>
      <c r="S99" s="14">
        <f>IF(ISERROR(VLOOKUP(B99,'SHIB-USD'!$A$2:$G$780,5,0)),"na",VLOOKUP(B99,'SHIB-USD'!$A$2:$G$780,5,0))</f>
        <v>2.1999999999999999E-5</v>
      </c>
      <c r="T99" s="12">
        <f>IF(ISERROR(VLOOKUP(B99,'Uni-USD'!$A$2:$G$735,5,0)),"na",VLOOKUP(B99,'Uni-USD'!$A$2:$G$735,5,0))</f>
        <v>7.6199349999999999</v>
      </c>
      <c r="U99">
        <f>IF(ISERROR(VLOOKUP(B99,Crude!$A$2:$G$1264,5,0)),"na",VLOOKUP(B99,Crude!$A$2:$G$1264,5,0))</f>
        <v>104.69</v>
      </c>
      <c r="V99">
        <f>IF(ISERROR(VLOOKUP(B99,Wheat!$A$2:$G$1264,5,0)),"na",VLOOKUP(B99,Wheat!$A$2:$G$1264,5,0))</f>
        <v>1043.75</v>
      </c>
    </row>
    <row r="100" spans="1:22" x14ac:dyDescent="0.35">
      <c r="A100">
        <f t="shared" si="1"/>
        <v>2022</v>
      </c>
      <c r="B100" s="10">
        <v>44679</v>
      </c>
      <c r="C100" s="11">
        <f>VLOOKUP(B100,Yields!$A$2:$B$1680,2,0)</f>
        <v>0.37</v>
      </c>
      <c r="D100" s="11">
        <f>IF(ISERROR(VLOOKUP(B100,Silver!$A$2:$G$1265,5,0)),"na",VLOOKUP(B100,Silver!$A$2:$G$1265,5,0))</f>
        <v>23.129000000000001</v>
      </c>
      <c r="E100" s="11">
        <f>IF(ISERROR(VLOOKUP(B100,Gold!$A$2:$G$1264,5,0)),"na",VLOOKUP(B100,Gold!$A$2:$G$1264,5,0))</f>
        <v>1888.7</v>
      </c>
      <c r="F100" s="13">
        <f>IF(ISERROR(VLOOKUP(B100,FXAIX!$A$2:$G$1259,5,0)),"na",VLOOKUP(B100,FXAIX!$A$2:$G$1259,5,0))</f>
        <v>148.91999799999999</v>
      </c>
      <c r="G100" s="13">
        <f>IF(ISERROR(VLOOKUP(B100,SP500v2!$A$2:$G$1259,5,0)),"na",VLOOKUP(B100,SP500v2!$A$2:$G$1259,5,0))</f>
        <v>4287.5</v>
      </c>
      <c r="H100" s="13">
        <f>IF(ISERROR(VLOOKUP(B100,'ishare R3000 ETF'!$A$2:$G$1260,4,0)),"na",VLOOKUP(B100,'ishare R3000 ETF'!$A$2:$G$1260,4,0))</f>
        <v>241.5</v>
      </c>
      <c r="I100" s="13">
        <f>IF(ISERROR(VLOOKUP(B100,'^IXIC'!$A$2:$E$1260,5,0)),"na",VLOOKUP(B100,'^IXIC'!$A$2:$E$1260,5,0))</f>
        <v>12871.530273</v>
      </c>
      <c r="J100" s="12">
        <f>IF(ISERROR(VLOOKUP(B100,'Russell 2000'!$A$1:$E$1260,5,0)),"na",VLOOKUP(B100,'Russell 2000'!$A$1:$E$1260,5,0))</f>
        <v>1917.9399410000001</v>
      </c>
      <c r="K100" s="12">
        <f>IF(ISERROR(VLOOKUP(B100,'EURUSD=X'!$A$2:$E$1307,4,0)),"na",VLOOKUP(B100,'EURUSD=X'!$A$2:$E$1307,4,0))</f>
        <v>1.047285</v>
      </c>
      <c r="L100" s="12">
        <f>IF(ISERROR(VLOOKUP(B100,'ETH-USD'!$A$2:$E$1776,5,0)),"na",VLOOKUP(B100,'ETH-USD'!$A$2:$E$1776,5,0))</f>
        <v>2936.9409179999998</v>
      </c>
      <c r="M100" s="13">
        <f>IF(ISERROR(VLOOKUP(B100,'BTC-USD'!$A$2:$E$1828,5,0)),"na",(VLOOKUP(B100,'BTC-USD'!$A$2:$E$1828,5,0)))</f>
        <v>39773.828125</v>
      </c>
      <c r="N100" s="12">
        <f>IF(ISERROR(VLOOKUP(B100,'SOL-USD'!$A$2:$E$893,5,0)),"na",VLOOKUP(B100,'SOL-USD'!$A$2:$E$893,5,0))</f>
        <v>98.185730000000007</v>
      </c>
      <c r="O100" s="12">
        <f>IF(ISERROR(VLOOKUP(B100,'AVAX-USD'!$A$2:$E$799,5,0)),"na",VLOOKUP(B100,'AVAX-USD'!$A$2:$E$799,5,0))</f>
        <v>67.319450000000003</v>
      </c>
      <c r="P100" s="12">
        <f>IF(ISERROR(VLOOKUP(B100,'ADA-USD'!$A$2:$E$1776,5,0)),"na",VLOOKUP(B100,'ADA-USD'!$A$2:$E$1776,5,0))</f>
        <v>0.84394999999999998</v>
      </c>
      <c r="Q100" s="12">
        <f>IF(ISERROR(VLOOKUP(B100,'DOT-USD'!$A$2:$E$761,5,0)),"na",VLOOKUP(B100,'DOT-USD'!$A$2:$E$761,5,0))</f>
        <v>16.996513</v>
      </c>
      <c r="R100" s="14">
        <f>IF(ISERROR(VLOOKUP(B100,'DOGE-USD'!$A$2:$G$1776,5,0)),"na",VLOOKUP(B100,'DOGE-USD'!$A$2:$G$1776,5,0))</f>
        <v>0.13736300000000001</v>
      </c>
      <c r="S100" s="14">
        <f>IF(ISERROR(VLOOKUP(B100,'SHIB-USD'!$A$2:$G$780,5,0)),"na",VLOOKUP(B100,'SHIB-USD'!$A$2:$G$780,5,0))</f>
        <v>2.3E-5</v>
      </c>
      <c r="T100" s="12">
        <f>IF(ISERROR(VLOOKUP(B100,'Uni-USD'!$A$2:$G$735,5,0)),"na",VLOOKUP(B100,'Uni-USD'!$A$2:$G$735,5,0))</f>
        <v>8.1725849999999998</v>
      </c>
      <c r="U100">
        <f>IF(ISERROR(VLOOKUP(B100,Crude!$A$2:$G$1264,5,0)),"na",VLOOKUP(B100,Crude!$A$2:$G$1264,5,0))</f>
        <v>105.36</v>
      </c>
      <c r="V100">
        <f>IF(ISERROR(VLOOKUP(B100,Wheat!$A$2:$G$1264,5,0)),"na",VLOOKUP(B100,Wheat!$A$2:$G$1264,5,0))</f>
        <v>1074</v>
      </c>
    </row>
    <row r="101" spans="1:22" x14ac:dyDescent="0.35">
      <c r="A101">
        <f t="shared" si="1"/>
        <v>2022</v>
      </c>
      <c r="B101" s="10">
        <v>44678</v>
      </c>
      <c r="C101" s="11">
        <f>VLOOKUP(B101,Yields!$A$2:$B$1680,2,0)</f>
        <v>0.37</v>
      </c>
      <c r="D101" s="11">
        <f>IF(ISERROR(VLOOKUP(B101,Silver!$A$2:$G$1265,5,0)),"na",VLOOKUP(B101,Silver!$A$2:$G$1265,5,0))</f>
        <v>23.457999999999998</v>
      </c>
      <c r="E101" s="11">
        <f>IF(ISERROR(VLOOKUP(B101,Gold!$A$2:$G$1264,5,0)),"na",VLOOKUP(B101,Gold!$A$2:$G$1264,5,0))</f>
        <v>1885.9</v>
      </c>
      <c r="F101" s="13">
        <f>IF(ISERROR(VLOOKUP(B101,FXAIX!$A$2:$G$1259,5,0)),"na",VLOOKUP(B101,FXAIX!$A$2:$G$1259,5,0))</f>
        <v>145.320007</v>
      </c>
      <c r="G101" s="13">
        <f>IF(ISERROR(VLOOKUP(B101,SP500v2!$A$2:$G$1259,5,0)),"na",VLOOKUP(B101,SP500v2!$A$2:$G$1259,5,0))</f>
        <v>4183.96</v>
      </c>
      <c r="H101" s="13">
        <f>IF(ISERROR(VLOOKUP(B101,'ishare R3000 ETF'!$A$2:$G$1260,4,0)),"na",VLOOKUP(B101,'ishare R3000 ETF'!$A$2:$G$1260,4,0))</f>
        <v>240.28999300000001</v>
      </c>
      <c r="I101" s="13">
        <f>IF(ISERROR(VLOOKUP(B101,'^IXIC'!$A$2:$E$1260,5,0)),"na",VLOOKUP(B101,'^IXIC'!$A$2:$E$1260,5,0))</f>
        <v>12488.929688</v>
      </c>
      <c r="J101" s="12">
        <f>IF(ISERROR(VLOOKUP(B101,'Russell 2000'!$A$1:$E$1260,5,0)),"na",VLOOKUP(B101,'Russell 2000'!$A$1:$E$1260,5,0))</f>
        <v>1884.040039</v>
      </c>
      <c r="K101" s="12">
        <f>IF(ISERROR(VLOOKUP(B101,'EURUSD=X'!$A$2:$E$1307,4,0)),"na",VLOOKUP(B101,'EURUSD=X'!$A$2:$E$1307,4,0))</f>
        <v>1.051669</v>
      </c>
      <c r="L101" s="12">
        <f>IF(ISERROR(VLOOKUP(B101,'ETH-USD'!$A$2:$E$1776,5,0)),"na",VLOOKUP(B101,'ETH-USD'!$A$2:$E$1776,5,0))</f>
        <v>2888.9296880000002</v>
      </c>
      <c r="M101" s="13">
        <f>IF(ISERROR(VLOOKUP(B101,'BTC-USD'!$A$2:$E$1828,5,0)),"na",(VLOOKUP(B101,'BTC-USD'!$A$2:$E$1828,5,0)))</f>
        <v>39241.121094000002</v>
      </c>
      <c r="N101" s="12">
        <f>IF(ISERROR(VLOOKUP(B101,'SOL-USD'!$A$2:$E$893,5,0)),"na",VLOOKUP(B101,'SOL-USD'!$A$2:$E$893,5,0))</f>
        <v>98.378867999999997</v>
      </c>
      <c r="O101" s="12">
        <f>IF(ISERROR(VLOOKUP(B101,'AVAX-USD'!$A$2:$E$799,5,0)),"na",VLOOKUP(B101,'AVAX-USD'!$A$2:$E$799,5,0))</f>
        <v>69.857726999999997</v>
      </c>
      <c r="P101" s="12">
        <f>IF(ISERROR(VLOOKUP(B101,'ADA-USD'!$A$2:$E$1776,5,0)),"na",VLOOKUP(B101,'ADA-USD'!$A$2:$E$1776,5,0))</f>
        <v>0.84059499999999998</v>
      </c>
      <c r="Q101" s="12">
        <f>IF(ISERROR(VLOOKUP(B101,'DOT-USD'!$A$2:$E$761,5,0)),"na",VLOOKUP(B101,'DOT-USD'!$A$2:$E$761,5,0))</f>
        <v>16.948017</v>
      </c>
      <c r="R101" s="14">
        <f>IF(ISERROR(VLOOKUP(B101,'DOGE-USD'!$A$2:$G$1776,5,0)),"na",VLOOKUP(B101,'DOGE-USD'!$A$2:$G$1776,5,0))</f>
        <v>0.13969999999999999</v>
      </c>
      <c r="S101" s="14">
        <f>IF(ISERROR(VLOOKUP(B101,'SHIB-USD'!$A$2:$G$780,5,0)),"na",VLOOKUP(B101,'SHIB-USD'!$A$2:$G$780,5,0))</f>
        <v>2.3E-5</v>
      </c>
      <c r="T101" s="12">
        <f>IF(ISERROR(VLOOKUP(B101,'Uni-USD'!$A$2:$G$735,5,0)),"na",VLOOKUP(B101,'Uni-USD'!$A$2:$G$735,5,0))</f>
        <v>8.2150110000000005</v>
      </c>
      <c r="U101">
        <f>IF(ISERROR(VLOOKUP(B101,Crude!$A$2:$G$1264,5,0)),"na",VLOOKUP(B101,Crude!$A$2:$G$1264,5,0))</f>
        <v>102.02</v>
      </c>
      <c r="V101">
        <f>IF(ISERROR(VLOOKUP(B101,Wheat!$A$2:$G$1264,5,0)),"na",VLOOKUP(B101,Wheat!$A$2:$G$1264,5,0))</f>
        <v>1080</v>
      </c>
    </row>
    <row r="102" spans="1:22" x14ac:dyDescent="0.35">
      <c r="A102">
        <f t="shared" si="1"/>
        <v>2022</v>
      </c>
      <c r="B102" s="10">
        <v>44677</v>
      </c>
      <c r="C102" s="11">
        <f>VLOOKUP(B102,Yields!$A$2:$B$1680,2,0)</f>
        <v>0.38</v>
      </c>
      <c r="D102" s="11">
        <f>IF(ISERROR(VLOOKUP(B102,Silver!$A$2:$G$1265,5,0)),"na",VLOOKUP(B102,Silver!$A$2:$G$1265,5,0))</f>
        <v>23.542000000000002</v>
      </c>
      <c r="E102" s="11">
        <f>IF(ISERROR(VLOOKUP(B102,Gold!$A$2:$G$1264,5,0)),"na",VLOOKUP(B102,Gold!$A$2:$G$1264,5,0))</f>
        <v>1901.4</v>
      </c>
      <c r="F102" s="13">
        <f>IF(ISERROR(VLOOKUP(B102,FXAIX!$A$2:$G$1259,5,0)),"na",VLOOKUP(B102,FXAIX!$A$2:$G$1259,5,0))</f>
        <v>145.009995</v>
      </c>
      <c r="G102" s="13">
        <f>IF(ISERROR(VLOOKUP(B102,SP500v2!$A$2:$G$1259,5,0)),"na",VLOOKUP(B102,SP500v2!$A$2:$G$1259,5,0))</f>
        <v>4175.2</v>
      </c>
      <c r="H102" s="13">
        <f>IF(ISERROR(VLOOKUP(B102,'ishare R3000 ETF'!$A$2:$G$1260,4,0)),"na",VLOOKUP(B102,'ishare R3000 ETF'!$A$2:$G$1260,4,0))</f>
        <v>241.03999300000001</v>
      </c>
      <c r="I102" s="13">
        <f>IF(ISERROR(VLOOKUP(B102,'^IXIC'!$A$2:$E$1260,5,0)),"na",VLOOKUP(B102,'^IXIC'!$A$2:$E$1260,5,0))</f>
        <v>12490.740234000001</v>
      </c>
      <c r="J102" s="12">
        <f>IF(ISERROR(VLOOKUP(B102,'Russell 2000'!$A$1:$E$1260,5,0)),"na",VLOOKUP(B102,'Russell 2000'!$A$1:$E$1260,5,0))</f>
        <v>1890.469971</v>
      </c>
      <c r="K102" s="12">
        <f>IF(ISERROR(VLOOKUP(B102,'EURUSD=X'!$A$2:$E$1307,4,0)),"na",VLOOKUP(B102,'EURUSD=X'!$A$2:$E$1307,4,0))</f>
        <v>1.0644640000000001</v>
      </c>
      <c r="L102" s="12">
        <f>IF(ISERROR(VLOOKUP(B102,'ETH-USD'!$A$2:$E$1776,5,0)),"na",VLOOKUP(B102,'ETH-USD'!$A$2:$E$1776,5,0))</f>
        <v>2808.2983399999998</v>
      </c>
      <c r="M102" s="13">
        <f>IF(ISERROR(VLOOKUP(B102,'BTC-USD'!$A$2:$E$1828,5,0)),"na",(VLOOKUP(B102,'BTC-USD'!$A$2:$E$1828,5,0)))</f>
        <v>38117.460937999997</v>
      </c>
      <c r="N102" s="12">
        <f>IF(ISERROR(VLOOKUP(B102,'SOL-USD'!$A$2:$E$893,5,0)),"na",VLOOKUP(B102,'SOL-USD'!$A$2:$E$893,5,0))</f>
        <v>95.782150000000001</v>
      </c>
      <c r="O102" s="12">
        <f>IF(ISERROR(VLOOKUP(B102,'AVAX-USD'!$A$2:$E$799,5,0)),"na",VLOOKUP(B102,'AVAX-USD'!$A$2:$E$799,5,0))</f>
        <v>68.672058000000007</v>
      </c>
      <c r="P102" s="12">
        <f>IF(ISERROR(VLOOKUP(B102,'ADA-USD'!$A$2:$E$1776,5,0)),"na",VLOOKUP(B102,'ADA-USD'!$A$2:$E$1776,5,0))</f>
        <v>0.82764499999999996</v>
      </c>
      <c r="Q102" s="12">
        <f>IF(ISERROR(VLOOKUP(B102,'DOT-USD'!$A$2:$E$761,5,0)),"na",VLOOKUP(B102,'DOT-USD'!$A$2:$E$761,5,0))</f>
        <v>16.650600000000001</v>
      </c>
      <c r="R102" s="14">
        <f>IF(ISERROR(VLOOKUP(B102,'DOGE-USD'!$A$2:$G$1776,5,0)),"na",VLOOKUP(B102,'DOGE-USD'!$A$2:$G$1776,5,0))</f>
        <v>0.137767</v>
      </c>
      <c r="S102" s="14">
        <f>IF(ISERROR(VLOOKUP(B102,'SHIB-USD'!$A$2:$G$780,5,0)),"na",VLOOKUP(B102,'SHIB-USD'!$A$2:$G$780,5,0))</f>
        <v>2.3E-5</v>
      </c>
      <c r="T102" s="12">
        <f>IF(ISERROR(VLOOKUP(B102,'Uni-USD'!$A$2:$G$735,5,0)),"na",VLOOKUP(B102,'Uni-USD'!$A$2:$G$735,5,0))</f>
        <v>8.0058050000000005</v>
      </c>
      <c r="U102">
        <f>IF(ISERROR(VLOOKUP(B102,Crude!$A$2:$G$1264,5,0)),"na",VLOOKUP(B102,Crude!$A$2:$G$1264,5,0))</f>
        <v>101.7</v>
      </c>
      <c r="V102">
        <f>IF(ISERROR(VLOOKUP(B102,Wheat!$A$2:$G$1264,5,0)),"na",VLOOKUP(B102,Wheat!$A$2:$G$1264,5,0))</f>
        <v>1083.25</v>
      </c>
    </row>
    <row r="103" spans="1:22" x14ac:dyDescent="0.35">
      <c r="A103">
        <f t="shared" si="1"/>
        <v>2022</v>
      </c>
      <c r="B103" s="10">
        <v>44676</v>
      </c>
      <c r="C103" s="11">
        <f>VLOOKUP(B103,Yields!$A$2:$B$1680,2,0)</f>
        <v>0.4</v>
      </c>
      <c r="D103" s="11">
        <f>IF(ISERROR(VLOOKUP(B103,Silver!$A$2:$G$1265,5,0)),"na",VLOOKUP(B103,Silver!$A$2:$G$1265,5,0))</f>
        <v>23.667999999999999</v>
      </c>
      <c r="E103" s="11">
        <f>IF(ISERROR(VLOOKUP(B103,Gold!$A$2:$G$1264,5,0)),"na",VLOOKUP(B103,Gold!$A$2:$G$1264,5,0))</f>
        <v>1893.2</v>
      </c>
      <c r="F103" s="13">
        <f>IF(ISERROR(VLOOKUP(B103,FXAIX!$A$2:$G$1259,5,0)),"na",VLOOKUP(B103,FXAIX!$A$2:$G$1259,5,0))</f>
        <v>149.21000699999999</v>
      </c>
      <c r="G103" s="13">
        <f>IF(ISERROR(VLOOKUP(B103,SP500v2!$A$2:$G$1259,5,0)),"na",VLOOKUP(B103,SP500v2!$A$2:$G$1259,5,0))</f>
        <v>4296.12</v>
      </c>
      <c r="H103" s="13">
        <f>IF(ISERROR(VLOOKUP(B103,'ishare R3000 ETF'!$A$2:$G$1260,4,0)),"na",VLOOKUP(B103,'ishare R3000 ETF'!$A$2:$G$1260,4,0))</f>
        <v>242.91999799999999</v>
      </c>
      <c r="I103" s="13">
        <f>IF(ISERROR(VLOOKUP(B103,'^IXIC'!$A$2:$E$1260,5,0)),"na",VLOOKUP(B103,'^IXIC'!$A$2:$E$1260,5,0))</f>
        <v>13004.849609000001</v>
      </c>
      <c r="J103" s="12">
        <f>IF(ISERROR(VLOOKUP(B103,'Russell 2000'!$A$1:$E$1260,5,0)),"na",VLOOKUP(B103,'Russell 2000'!$A$1:$E$1260,5,0))</f>
        <v>1954.1999510000001</v>
      </c>
      <c r="K103" s="12">
        <f>IF(ISERROR(VLOOKUP(B103,'EURUSD=X'!$A$2:$E$1307,4,0)),"na",VLOOKUP(B103,'EURUSD=X'!$A$2:$E$1307,4,0))</f>
        <v>1.0700339999999999</v>
      </c>
      <c r="L103" s="12">
        <f>IF(ISERROR(VLOOKUP(B103,'ETH-USD'!$A$2:$E$1776,5,0)),"na",VLOOKUP(B103,'ETH-USD'!$A$2:$E$1776,5,0))</f>
        <v>3009.3935550000001</v>
      </c>
      <c r="M103" s="13">
        <f>IF(ISERROR(VLOOKUP(B103,'BTC-USD'!$A$2:$E$1828,5,0)),"na",(VLOOKUP(B103,'BTC-USD'!$A$2:$E$1828,5,0)))</f>
        <v>40458.308594000002</v>
      </c>
      <c r="N103" s="12">
        <f>IF(ISERROR(VLOOKUP(B103,'SOL-USD'!$A$2:$E$893,5,0)),"na",VLOOKUP(B103,'SOL-USD'!$A$2:$E$893,5,0))</f>
        <v>101.247635</v>
      </c>
      <c r="O103" s="12">
        <f>IF(ISERROR(VLOOKUP(B103,'AVAX-USD'!$A$2:$E$799,5,0)),"na",VLOOKUP(B103,'AVAX-USD'!$A$2:$E$799,5,0))</f>
        <v>72.867424</v>
      </c>
      <c r="P103" s="12">
        <f>IF(ISERROR(VLOOKUP(B103,'ADA-USD'!$A$2:$E$1776,5,0)),"na",VLOOKUP(B103,'ADA-USD'!$A$2:$E$1776,5,0))</f>
        <v>0.89869500000000002</v>
      </c>
      <c r="Q103" s="12">
        <f>IF(ISERROR(VLOOKUP(B103,'DOT-USD'!$A$2:$E$761,5,0)),"na",VLOOKUP(B103,'DOT-USD'!$A$2:$E$761,5,0))</f>
        <v>18.119980000000002</v>
      </c>
      <c r="R103" s="14">
        <f>IF(ISERROR(VLOOKUP(B103,'DOGE-USD'!$A$2:$G$1776,5,0)),"na",VLOOKUP(B103,'DOGE-USD'!$A$2:$G$1776,5,0))</f>
        <v>0.15795899999999999</v>
      </c>
      <c r="S103" s="14">
        <f>IF(ISERROR(VLOOKUP(B103,'SHIB-USD'!$A$2:$G$780,5,0)),"na",VLOOKUP(B103,'SHIB-USD'!$A$2:$G$780,5,0))</f>
        <v>2.4000000000000001E-5</v>
      </c>
      <c r="T103" s="12">
        <f>IF(ISERROR(VLOOKUP(B103,'Uni-USD'!$A$2:$G$735,5,0)),"na",VLOOKUP(B103,'Uni-USD'!$A$2:$G$735,5,0))</f>
        <v>8.7385110000000008</v>
      </c>
      <c r="U103">
        <f>IF(ISERROR(VLOOKUP(B103,Crude!$A$2:$G$1264,5,0)),"na",VLOOKUP(B103,Crude!$A$2:$G$1264,5,0))</f>
        <v>98.54</v>
      </c>
      <c r="V103">
        <f>IF(ISERROR(VLOOKUP(B103,Wheat!$A$2:$G$1264,5,0)),"na",VLOOKUP(B103,Wheat!$A$2:$G$1264,5,0))</f>
        <v>1062</v>
      </c>
    </row>
    <row r="104" spans="1:22" x14ac:dyDescent="0.35">
      <c r="A104">
        <f t="shared" si="1"/>
        <v>2022</v>
      </c>
      <c r="B104" s="10">
        <v>44673</v>
      </c>
      <c r="C104" s="11">
        <f>VLOOKUP(B104,Yields!$A$2:$B$1680,2,0)</f>
        <v>0.46</v>
      </c>
      <c r="D104" s="11">
        <f>IF(ISERROR(VLOOKUP(B104,Silver!$A$2:$G$1265,5,0)),"na",VLOOKUP(B104,Silver!$A$2:$G$1265,5,0))</f>
        <v>24.257000000000001</v>
      </c>
      <c r="E104" s="11">
        <f>IF(ISERROR(VLOOKUP(B104,Gold!$A$2:$G$1264,5,0)),"na",VLOOKUP(B104,Gold!$A$2:$G$1264,5,0))</f>
        <v>1931</v>
      </c>
      <c r="F104" s="13">
        <f>IF(ISERROR(VLOOKUP(B104,FXAIX!$A$2:$G$1259,5,0)),"na",VLOOKUP(B104,FXAIX!$A$2:$G$1259,5,0))</f>
        <v>148.36000100000001</v>
      </c>
      <c r="G104" s="13">
        <f>IF(ISERROR(VLOOKUP(B104,SP500v2!$A$2:$G$1259,5,0)),"na",VLOOKUP(B104,SP500v2!$A$2:$G$1259,5,0))</f>
        <v>4271.78</v>
      </c>
      <c r="H104" s="13">
        <f>IF(ISERROR(VLOOKUP(B104,'ishare R3000 ETF'!$A$2:$G$1260,4,0)),"na",VLOOKUP(B104,'ishare R3000 ETF'!$A$2:$G$1260,4,0))</f>
        <v>246.550003</v>
      </c>
      <c r="I104" s="13">
        <f>IF(ISERROR(VLOOKUP(B104,'^IXIC'!$A$2:$E$1260,5,0)),"na",VLOOKUP(B104,'^IXIC'!$A$2:$E$1260,5,0))</f>
        <v>12839.290039</v>
      </c>
      <c r="J104" s="12">
        <f>IF(ISERROR(VLOOKUP(B104,'Russell 2000'!$A$1:$E$1260,5,0)),"na",VLOOKUP(B104,'Russell 2000'!$A$1:$E$1260,5,0))</f>
        <v>1940.660034</v>
      </c>
      <c r="K104" s="12">
        <f>IF(ISERROR(VLOOKUP(B104,'EURUSD=X'!$A$2:$E$1307,4,0)),"na",VLOOKUP(B104,'EURUSD=X'!$A$2:$E$1307,4,0))</f>
        <v>1.0772839999999999</v>
      </c>
      <c r="L104" s="12">
        <f>IF(ISERROR(VLOOKUP(B104,'ETH-USD'!$A$2:$E$1776,5,0)),"na",VLOOKUP(B104,'ETH-USD'!$A$2:$E$1776,5,0))</f>
        <v>2964.835693</v>
      </c>
      <c r="M104" s="13">
        <f>IF(ISERROR(VLOOKUP(B104,'BTC-USD'!$A$2:$E$1828,5,0)),"na",(VLOOKUP(B104,'BTC-USD'!$A$2:$E$1828,5,0)))</f>
        <v>39740.320312999997</v>
      </c>
      <c r="N104" s="12">
        <f>IF(ISERROR(VLOOKUP(B104,'SOL-USD'!$A$2:$E$893,5,0)),"na",VLOOKUP(B104,'SOL-USD'!$A$2:$E$893,5,0))</f>
        <v>100.612053</v>
      </c>
      <c r="O104" s="12">
        <f>IF(ISERROR(VLOOKUP(B104,'AVAX-USD'!$A$2:$E$799,5,0)),"na",VLOOKUP(B104,'AVAX-USD'!$A$2:$E$799,5,0))</f>
        <v>74.122962999999999</v>
      </c>
      <c r="P104" s="12">
        <f>IF(ISERROR(VLOOKUP(B104,'ADA-USD'!$A$2:$E$1776,5,0)),"na",VLOOKUP(B104,'ADA-USD'!$A$2:$E$1776,5,0))</f>
        <v>0.90715400000000002</v>
      </c>
      <c r="Q104" s="12">
        <f>IF(ISERROR(VLOOKUP(B104,'DOT-USD'!$A$2:$E$761,5,0)),"na",VLOOKUP(B104,'DOT-USD'!$A$2:$E$761,5,0))</f>
        <v>18.299129000000001</v>
      </c>
      <c r="R104" s="14">
        <f>IF(ISERROR(VLOOKUP(B104,'DOGE-USD'!$A$2:$G$1776,5,0)),"na",VLOOKUP(B104,'DOGE-USD'!$A$2:$G$1776,5,0))</f>
        <v>0.13639499999999999</v>
      </c>
      <c r="S104" s="14">
        <f>IF(ISERROR(VLOOKUP(B104,'SHIB-USD'!$A$2:$G$780,5,0)),"na",VLOOKUP(B104,'SHIB-USD'!$A$2:$G$780,5,0))</f>
        <v>2.4000000000000001E-5</v>
      </c>
      <c r="T104" s="12">
        <f>IF(ISERROR(VLOOKUP(B104,'Uni-USD'!$A$2:$G$735,5,0)),"na",VLOOKUP(B104,'Uni-USD'!$A$2:$G$735,5,0))</f>
        <v>8.9091299999999993</v>
      </c>
      <c r="U104">
        <f>IF(ISERROR(VLOOKUP(B104,Crude!$A$2:$G$1264,5,0)),"na",VLOOKUP(B104,Crude!$A$2:$G$1264,5,0))</f>
        <v>102.07</v>
      </c>
      <c r="V104">
        <f>IF(ISERROR(VLOOKUP(B104,Wheat!$A$2:$G$1264,5,0)),"na",VLOOKUP(B104,Wheat!$A$2:$G$1264,5,0))</f>
        <v>1065.5</v>
      </c>
    </row>
    <row r="105" spans="1:22" x14ac:dyDescent="0.35">
      <c r="A105">
        <f t="shared" si="1"/>
        <v>2022</v>
      </c>
      <c r="B105" s="10">
        <v>44672</v>
      </c>
      <c r="C105" s="11">
        <f>VLOOKUP(B105,Yields!$A$2:$B$1680,2,0)</f>
        <v>0.5</v>
      </c>
      <c r="D105" s="11">
        <f>IF(ISERROR(VLOOKUP(B105,Silver!$A$2:$G$1265,5,0)),"na",VLOOKUP(B105,Silver!$A$2:$G$1265,5,0))</f>
        <v>24.620999999999999</v>
      </c>
      <c r="E105" s="11">
        <f>IF(ISERROR(VLOOKUP(B105,Gold!$A$2:$G$1264,5,0)),"na",VLOOKUP(B105,Gold!$A$2:$G$1264,5,0))</f>
        <v>1944.9</v>
      </c>
      <c r="F105" s="13">
        <f>IF(ISERROR(VLOOKUP(B105,FXAIX!$A$2:$G$1259,5,0)),"na",VLOOKUP(B105,FXAIX!$A$2:$G$1259,5,0))</f>
        <v>152.60000600000001</v>
      </c>
      <c r="G105" s="13">
        <f>IF(ISERROR(VLOOKUP(B105,SP500v2!$A$2:$G$1259,5,0)),"na",VLOOKUP(B105,SP500v2!$A$2:$G$1259,5,0))</f>
        <v>4393.66</v>
      </c>
      <c r="H105" s="13">
        <f>IF(ISERROR(VLOOKUP(B105,'ishare R3000 ETF'!$A$2:$G$1260,4,0)),"na",VLOOKUP(B105,'ishare R3000 ETF'!$A$2:$G$1260,4,0))</f>
        <v>253.14999399999999</v>
      </c>
      <c r="I105" s="13">
        <f>IF(ISERROR(VLOOKUP(B105,'^IXIC'!$A$2:$E$1260,5,0)),"na",VLOOKUP(B105,'^IXIC'!$A$2:$E$1260,5,0))</f>
        <v>13174.650390999999</v>
      </c>
      <c r="J105" s="12">
        <f>IF(ISERROR(VLOOKUP(B105,'Russell 2000'!$A$1:$E$1260,5,0)),"na",VLOOKUP(B105,'Russell 2000'!$A$1:$E$1260,5,0))</f>
        <v>1991.459961</v>
      </c>
      <c r="K105" s="12">
        <f>IF(ISERROR(VLOOKUP(B105,'EURUSD=X'!$A$2:$E$1307,4,0)),"na",VLOOKUP(B105,'EURUSD=X'!$A$2:$E$1307,4,0))</f>
        <v>1.0824389999999999</v>
      </c>
      <c r="L105" s="12">
        <f>IF(ISERROR(VLOOKUP(B105,'ETH-USD'!$A$2:$E$1776,5,0)),"na",VLOOKUP(B105,'ETH-USD'!$A$2:$E$1776,5,0))</f>
        <v>2987.4807129999999</v>
      </c>
      <c r="M105" s="13">
        <f>IF(ISERROR(VLOOKUP(B105,'BTC-USD'!$A$2:$E$1828,5,0)),"na",(VLOOKUP(B105,'BTC-USD'!$A$2:$E$1828,5,0)))</f>
        <v>40527.363280999998</v>
      </c>
      <c r="N105" s="12">
        <f>IF(ISERROR(VLOOKUP(B105,'SOL-USD'!$A$2:$E$893,5,0)),"na",VLOOKUP(B105,'SOL-USD'!$A$2:$E$893,5,0))</f>
        <v>101.776138</v>
      </c>
      <c r="O105" s="12">
        <f>IF(ISERROR(VLOOKUP(B105,'AVAX-USD'!$A$2:$E$799,5,0)),"na",VLOOKUP(B105,'AVAX-USD'!$A$2:$E$799,5,0))</f>
        <v>75.080742000000001</v>
      </c>
      <c r="P105" s="12">
        <f>IF(ISERROR(VLOOKUP(B105,'ADA-USD'!$A$2:$E$1776,5,0)),"na",VLOOKUP(B105,'ADA-USD'!$A$2:$E$1776,5,0))</f>
        <v>0.91047400000000001</v>
      </c>
      <c r="Q105" s="12">
        <f>IF(ISERROR(VLOOKUP(B105,'DOT-USD'!$A$2:$E$761,5,0)),"na",VLOOKUP(B105,'DOT-USD'!$A$2:$E$761,5,0))</f>
        <v>18.185994999999998</v>
      </c>
      <c r="R105" s="14">
        <f>IF(ISERROR(VLOOKUP(B105,'DOGE-USD'!$A$2:$G$1776,5,0)),"na",VLOOKUP(B105,'DOGE-USD'!$A$2:$G$1776,5,0))</f>
        <v>0.13636499999999999</v>
      </c>
      <c r="S105" s="14">
        <f>IF(ISERROR(VLOOKUP(B105,'SHIB-USD'!$A$2:$G$780,5,0)),"na",VLOOKUP(B105,'SHIB-USD'!$A$2:$G$780,5,0))</f>
        <v>2.4000000000000001E-5</v>
      </c>
      <c r="T105" s="12">
        <f>IF(ISERROR(VLOOKUP(B105,'Uni-USD'!$A$2:$G$735,5,0)),"na",VLOOKUP(B105,'Uni-USD'!$A$2:$G$735,5,0))</f>
        <v>8.8601259999999993</v>
      </c>
      <c r="U105">
        <f>IF(ISERROR(VLOOKUP(B105,Crude!$A$2:$G$1264,5,0)),"na",VLOOKUP(B105,Crude!$A$2:$G$1264,5,0))</f>
        <v>103.79</v>
      </c>
      <c r="V105">
        <f>IF(ISERROR(VLOOKUP(B105,Wheat!$A$2:$G$1264,5,0)),"na",VLOOKUP(B105,Wheat!$A$2:$G$1264,5,0))</f>
        <v>1068</v>
      </c>
    </row>
    <row r="106" spans="1:22" x14ac:dyDescent="0.35">
      <c r="A106">
        <f t="shared" si="1"/>
        <v>2022</v>
      </c>
      <c r="B106" s="10">
        <v>44671</v>
      </c>
      <c r="C106" s="11">
        <f>VLOOKUP(B106,Yields!$A$2:$B$1680,2,0)</f>
        <v>0.35</v>
      </c>
      <c r="D106" s="11">
        <f>IF(ISERROR(VLOOKUP(B106,Silver!$A$2:$G$1265,5,0)),"na",VLOOKUP(B106,Silver!$A$2:$G$1265,5,0))</f>
        <v>25.27</v>
      </c>
      <c r="E106" s="11">
        <f>IF(ISERROR(VLOOKUP(B106,Gold!$A$2:$G$1264,5,0)),"na",VLOOKUP(B106,Gold!$A$2:$G$1264,5,0))</f>
        <v>1952.3</v>
      </c>
      <c r="F106" s="13">
        <f>IF(ISERROR(VLOOKUP(B106,FXAIX!$A$2:$G$1259,5,0)),"na",VLOOKUP(B106,FXAIX!$A$2:$G$1259,5,0))</f>
        <v>154.86999499999999</v>
      </c>
      <c r="G106" s="13">
        <f>IF(ISERROR(VLOOKUP(B106,SP500v2!$A$2:$G$1259,5,0)),"na",VLOOKUP(B106,SP500v2!$A$2:$G$1259,5,0))</f>
        <v>4459.45</v>
      </c>
      <c r="H106" s="13">
        <f>IF(ISERROR(VLOOKUP(B106,'ishare R3000 ETF'!$A$2:$G$1260,4,0)),"na",VLOOKUP(B106,'ishare R3000 ETF'!$A$2:$G$1260,4,0))</f>
        <v>257.42001299999998</v>
      </c>
      <c r="I106" s="13">
        <f>IF(ISERROR(VLOOKUP(B106,'^IXIC'!$A$2:$E$1260,5,0)),"na",VLOOKUP(B106,'^IXIC'!$A$2:$E$1260,5,0))</f>
        <v>13453.070313</v>
      </c>
      <c r="J106" s="12">
        <f>IF(ISERROR(VLOOKUP(B106,'Russell 2000'!$A$1:$E$1260,5,0)),"na",VLOOKUP(B106,'Russell 2000'!$A$1:$E$1260,5,0))</f>
        <v>2038.1899410000001</v>
      </c>
      <c r="K106" s="12">
        <f>IF(ISERROR(VLOOKUP(B106,'EURUSD=X'!$A$2:$E$1307,4,0)),"na",VLOOKUP(B106,'EURUSD=X'!$A$2:$E$1307,4,0))</f>
        <v>1.078481</v>
      </c>
      <c r="L106" s="12">
        <f>IF(ISERROR(VLOOKUP(B106,'ETH-USD'!$A$2:$E$1776,5,0)),"na",VLOOKUP(B106,'ETH-USD'!$A$2:$E$1776,5,0))</f>
        <v>3077.7458499999998</v>
      </c>
      <c r="M106" s="13">
        <f>IF(ISERROR(VLOOKUP(B106,'BTC-USD'!$A$2:$E$1828,5,0)),"na",(VLOOKUP(B106,'BTC-USD'!$A$2:$E$1828,5,0)))</f>
        <v>41374.378905999998</v>
      </c>
      <c r="N106" s="12">
        <f>IF(ISERROR(VLOOKUP(B106,'SOL-USD'!$A$2:$E$893,5,0)),"na",VLOOKUP(B106,'SOL-USD'!$A$2:$E$893,5,0))</f>
        <v>105.49700199999999</v>
      </c>
      <c r="O106" s="12">
        <f>IF(ISERROR(VLOOKUP(B106,'AVAX-USD'!$A$2:$E$799,5,0)),"na",VLOOKUP(B106,'AVAX-USD'!$A$2:$E$799,5,0))</f>
        <v>78.274330000000006</v>
      </c>
      <c r="P106" s="12">
        <f>IF(ISERROR(VLOOKUP(B106,'ADA-USD'!$A$2:$E$1776,5,0)),"na",VLOOKUP(B106,'ADA-USD'!$A$2:$E$1776,5,0))</f>
        <v>0.93734099999999998</v>
      </c>
      <c r="Q106" s="12">
        <f>IF(ISERROR(VLOOKUP(B106,'DOT-USD'!$A$2:$E$761,5,0)),"na",VLOOKUP(B106,'DOT-USD'!$A$2:$E$761,5,0))</f>
        <v>19.088778000000001</v>
      </c>
      <c r="R106" s="14">
        <f>IF(ISERROR(VLOOKUP(B106,'DOGE-USD'!$A$2:$G$1776,5,0)),"na",VLOOKUP(B106,'DOGE-USD'!$A$2:$G$1776,5,0))</f>
        <v>0.140878</v>
      </c>
      <c r="S106" s="14">
        <f>IF(ISERROR(VLOOKUP(B106,'SHIB-USD'!$A$2:$G$780,5,0)),"na",VLOOKUP(B106,'SHIB-USD'!$A$2:$G$780,5,0))</f>
        <v>2.5000000000000001E-5</v>
      </c>
      <c r="T106" s="12">
        <f>IF(ISERROR(VLOOKUP(B106,'Uni-USD'!$A$2:$G$735,5,0)),"na",VLOOKUP(B106,'Uni-USD'!$A$2:$G$735,5,0))</f>
        <v>9.3186090000000004</v>
      </c>
      <c r="U106">
        <f>IF(ISERROR(VLOOKUP(B106,Crude!$A$2:$G$1264,5,0)),"na",VLOOKUP(B106,Crude!$A$2:$G$1264,5,0))</f>
        <v>102.75</v>
      </c>
      <c r="V106">
        <f>IF(ISERROR(VLOOKUP(B106,Wheat!$A$2:$G$1264,5,0)),"na",VLOOKUP(B106,Wheat!$A$2:$G$1264,5,0))</f>
        <v>1088</v>
      </c>
    </row>
    <row r="107" spans="1:22" x14ac:dyDescent="0.35">
      <c r="A107">
        <f t="shared" si="1"/>
        <v>2022</v>
      </c>
      <c r="B107" s="10">
        <v>44670</v>
      </c>
      <c r="C107" s="11">
        <f>VLOOKUP(B107,Yields!$A$2:$B$1680,2,0)</f>
        <v>0.37</v>
      </c>
      <c r="D107" s="11">
        <f>IF(ISERROR(VLOOKUP(B107,Silver!$A$2:$G$1265,5,0)),"na",VLOOKUP(B107,Silver!$A$2:$G$1265,5,0))</f>
        <v>25.390999999999998</v>
      </c>
      <c r="E107" s="11">
        <f>IF(ISERROR(VLOOKUP(B107,Gold!$A$2:$G$1264,5,0)),"na",VLOOKUP(B107,Gold!$A$2:$G$1264,5,0))</f>
        <v>1955.7</v>
      </c>
      <c r="F107" s="13">
        <f>IF(ISERROR(VLOOKUP(B107,FXAIX!$A$2:$G$1259,5,0)),"na",VLOOKUP(B107,FXAIX!$A$2:$G$1259,5,0))</f>
        <v>154.96000699999999</v>
      </c>
      <c r="G107" s="13">
        <f>IF(ISERROR(VLOOKUP(B107,SP500v2!$A$2:$G$1259,5,0)),"na",VLOOKUP(B107,SP500v2!$A$2:$G$1259,5,0))</f>
        <v>4462.21</v>
      </c>
      <c r="H107" s="13">
        <f>IF(ISERROR(VLOOKUP(B107,'ishare R3000 ETF'!$A$2:$G$1260,4,0)),"na",VLOOKUP(B107,'ishare R3000 ETF'!$A$2:$G$1260,4,0))</f>
        <v>253.53999300000001</v>
      </c>
      <c r="I107" s="13">
        <f>IF(ISERROR(VLOOKUP(B107,'^IXIC'!$A$2:$E$1260,5,0)),"na",VLOOKUP(B107,'^IXIC'!$A$2:$E$1260,5,0))</f>
        <v>13619.660156</v>
      </c>
      <c r="J107" s="12">
        <f>IF(ISERROR(VLOOKUP(B107,'Russell 2000'!$A$1:$E$1260,5,0)),"na",VLOOKUP(B107,'Russell 2000'!$A$1:$E$1260,5,0))</f>
        <v>2030.7700199999999</v>
      </c>
      <c r="K107" s="12">
        <f>IF(ISERROR(VLOOKUP(B107,'EURUSD=X'!$A$2:$E$1307,4,0)),"na",VLOOKUP(B107,'EURUSD=X'!$A$2:$E$1307,4,0))</f>
        <v>1.076195</v>
      </c>
      <c r="L107" s="12">
        <f>IF(ISERROR(VLOOKUP(B107,'ETH-USD'!$A$2:$E$1776,5,0)),"na",VLOOKUP(B107,'ETH-USD'!$A$2:$E$1776,5,0))</f>
        <v>3104.1064449999999</v>
      </c>
      <c r="M107" s="13">
        <f>IF(ISERROR(VLOOKUP(B107,'BTC-USD'!$A$2:$E$1828,5,0)),"na",(VLOOKUP(B107,'BTC-USD'!$A$2:$E$1828,5,0)))</f>
        <v>41502.75</v>
      </c>
      <c r="N107" s="12">
        <f>IF(ISERROR(VLOOKUP(B107,'SOL-USD'!$A$2:$E$893,5,0)),"na",VLOOKUP(B107,'SOL-USD'!$A$2:$E$893,5,0))</f>
        <v>108.582031</v>
      </c>
      <c r="O107" s="12">
        <f>IF(ISERROR(VLOOKUP(B107,'AVAX-USD'!$A$2:$E$799,5,0)),"na",VLOOKUP(B107,'AVAX-USD'!$A$2:$E$799,5,0))</f>
        <v>80.285919000000007</v>
      </c>
      <c r="P107" s="12">
        <f>IF(ISERROR(VLOOKUP(B107,'ADA-USD'!$A$2:$E$1776,5,0)),"na",VLOOKUP(B107,'ADA-USD'!$A$2:$E$1776,5,0))</f>
        <v>0.95333299999999999</v>
      </c>
      <c r="Q107" s="12">
        <f>IF(ISERROR(VLOOKUP(B107,'DOT-USD'!$A$2:$E$761,5,0)),"na",VLOOKUP(B107,'DOT-USD'!$A$2:$E$761,5,0))</f>
        <v>18.896812000000001</v>
      </c>
      <c r="R107" s="14">
        <f>IF(ISERROR(VLOOKUP(B107,'DOGE-USD'!$A$2:$G$1776,5,0)),"na",VLOOKUP(B107,'DOGE-USD'!$A$2:$G$1776,5,0))</f>
        <v>0.14266499999999999</v>
      </c>
      <c r="S107" s="14">
        <f>IF(ISERROR(VLOOKUP(B107,'SHIB-USD'!$A$2:$G$780,5,0)),"na",VLOOKUP(B107,'SHIB-USD'!$A$2:$G$780,5,0))</f>
        <v>2.5000000000000001E-5</v>
      </c>
      <c r="T107" s="12">
        <f>IF(ISERROR(VLOOKUP(B107,'Uni-USD'!$A$2:$G$735,5,0)),"na",VLOOKUP(B107,'Uni-USD'!$A$2:$G$735,5,0))</f>
        <v>9.545795</v>
      </c>
      <c r="U107">
        <f>IF(ISERROR(VLOOKUP(B107,Crude!$A$2:$G$1264,5,0)),"na",VLOOKUP(B107,Crude!$A$2:$G$1264,5,0))</f>
        <v>102.56</v>
      </c>
      <c r="V107">
        <f>IF(ISERROR(VLOOKUP(B107,Wheat!$A$2:$G$1264,5,0)),"na",VLOOKUP(B107,Wheat!$A$2:$G$1264,5,0))</f>
        <v>1099</v>
      </c>
    </row>
    <row r="108" spans="1:22" x14ac:dyDescent="0.35">
      <c r="A108">
        <f t="shared" si="1"/>
        <v>2022</v>
      </c>
      <c r="B108" s="10">
        <v>44669</v>
      </c>
      <c r="C108" s="11">
        <f>VLOOKUP(B108,Yields!$A$2:$B$1680,2,0)</f>
        <v>0.38</v>
      </c>
      <c r="D108" s="11">
        <f>IF(ISERROR(VLOOKUP(B108,Silver!$A$2:$G$1265,5,0)),"na",VLOOKUP(B108,Silver!$A$2:$G$1265,5,0))</f>
        <v>26.14</v>
      </c>
      <c r="E108" s="11">
        <f>IF(ISERROR(VLOOKUP(B108,Gold!$A$2:$G$1264,5,0)),"na",VLOOKUP(B108,Gold!$A$2:$G$1264,5,0))</f>
        <v>1982.9</v>
      </c>
      <c r="F108" s="13">
        <f>IF(ISERROR(VLOOKUP(B108,FXAIX!$A$2:$G$1259,5,0)),"na",VLOOKUP(B108,FXAIX!$A$2:$G$1259,5,0))</f>
        <v>152.509995</v>
      </c>
      <c r="G108" s="13">
        <f>IF(ISERROR(VLOOKUP(B108,SP500v2!$A$2:$G$1259,5,0)),"na",VLOOKUP(B108,SP500v2!$A$2:$G$1259,5,0))</f>
        <v>4391.6899999999996</v>
      </c>
      <c r="H108" s="13">
        <f>IF(ISERROR(VLOOKUP(B108,'ishare R3000 ETF'!$A$2:$G$1260,4,0)),"na",VLOOKUP(B108,'ishare R3000 ETF'!$A$2:$G$1260,4,0))</f>
        <v>252.46000699999999</v>
      </c>
      <c r="I108" s="13">
        <f>IF(ISERROR(VLOOKUP(B108,'^IXIC'!$A$2:$E$1260,5,0)),"na",VLOOKUP(B108,'^IXIC'!$A$2:$E$1260,5,0))</f>
        <v>13332.360352</v>
      </c>
      <c r="J108" s="12">
        <f>IF(ISERROR(VLOOKUP(B108,'Russell 2000'!$A$1:$E$1260,5,0)),"na",VLOOKUP(B108,'Russell 2000'!$A$1:$E$1260,5,0))</f>
        <v>1990.130005</v>
      </c>
      <c r="K108" s="12">
        <f>IF(ISERROR(VLOOKUP(B108,'EURUSD=X'!$A$2:$E$1307,4,0)),"na",VLOOKUP(B108,'EURUSD=X'!$A$2:$E$1307,4,0))</f>
        <v>1.078365</v>
      </c>
      <c r="L108" s="12">
        <f>IF(ISERROR(VLOOKUP(B108,'ETH-USD'!$A$2:$E$1776,5,0)),"na",VLOOKUP(B108,'ETH-USD'!$A$2:$E$1776,5,0))</f>
        <v>3057.6066890000002</v>
      </c>
      <c r="M108" s="13">
        <f>IF(ISERROR(VLOOKUP(B108,'BTC-USD'!$A$2:$E$1828,5,0)),"na",(VLOOKUP(B108,'BTC-USD'!$A$2:$E$1828,5,0)))</f>
        <v>40826.214844000002</v>
      </c>
      <c r="N108" s="12">
        <f>IF(ISERROR(VLOOKUP(B108,'SOL-USD'!$A$2:$E$893,5,0)),"na",VLOOKUP(B108,'SOL-USD'!$A$2:$E$893,5,0))</f>
        <v>102.158531</v>
      </c>
      <c r="O108" s="12">
        <f>IF(ISERROR(VLOOKUP(B108,'AVAX-USD'!$A$2:$E$799,5,0)),"na",VLOOKUP(B108,'AVAX-USD'!$A$2:$E$799,5,0))</f>
        <v>77.793678</v>
      </c>
      <c r="P108" s="12">
        <f>IF(ISERROR(VLOOKUP(B108,'ADA-USD'!$A$2:$E$1776,5,0)),"na",VLOOKUP(B108,'ADA-USD'!$A$2:$E$1776,5,0))</f>
        <v>0.93672999999999995</v>
      </c>
      <c r="Q108" s="12">
        <f>IF(ISERROR(VLOOKUP(B108,'DOT-USD'!$A$2:$E$761,5,0)),"na",VLOOKUP(B108,'DOT-USD'!$A$2:$E$761,5,0))</f>
        <v>18.169546</v>
      </c>
      <c r="R108" s="14">
        <f>IF(ISERROR(VLOOKUP(B108,'DOGE-USD'!$A$2:$G$1776,5,0)),"na",VLOOKUP(B108,'DOGE-USD'!$A$2:$G$1776,5,0))</f>
        <v>0.14028599999999999</v>
      </c>
      <c r="S108" s="14">
        <f>IF(ISERROR(VLOOKUP(B108,'SHIB-USD'!$A$2:$G$780,5,0)),"na",VLOOKUP(B108,'SHIB-USD'!$A$2:$G$780,5,0))</f>
        <v>2.5000000000000001E-5</v>
      </c>
      <c r="T108" s="12">
        <f>IF(ISERROR(VLOOKUP(B108,'Uni-USD'!$A$2:$G$735,5,0)),"na",VLOOKUP(B108,'Uni-USD'!$A$2:$G$735,5,0))</f>
        <v>9.386355</v>
      </c>
      <c r="U108">
        <f>IF(ISERROR(VLOOKUP(B108,Crude!$A$2:$G$1264,5,0)),"na",VLOOKUP(B108,Crude!$A$2:$G$1264,5,0))</f>
        <v>108.21</v>
      </c>
      <c r="V108">
        <f>IF(ISERROR(VLOOKUP(B108,Wheat!$A$2:$G$1264,5,0)),"na",VLOOKUP(B108,Wheat!$A$2:$G$1264,5,0))</f>
        <v>1120.5</v>
      </c>
    </row>
    <row r="109" spans="1:22" x14ac:dyDescent="0.35">
      <c r="A109">
        <f t="shared" si="1"/>
        <v>2022</v>
      </c>
      <c r="B109" s="10">
        <v>44665</v>
      </c>
      <c r="C109" s="11">
        <f>VLOOKUP(B109,Yields!$A$2:$B$1680,2,0)</f>
        <v>0.37</v>
      </c>
      <c r="D109" s="11">
        <f>IF(ISERROR(VLOOKUP(B109,Silver!$A$2:$G$1265,5,0)),"na",VLOOKUP(B109,Silver!$A$2:$G$1265,5,0))</f>
        <v>25.69</v>
      </c>
      <c r="E109" s="11">
        <f>IF(ISERROR(VLOOKUP(B109,Gold!$A$2:$G$1264,5,0)),"na",VLOOKUP(B109,Gold!$A$2:$G$1264,5,0))</f>
        <v>1970.9</v>
      </c>
      <c r="F109" s="13">
        <f>IF(ISERROR(VLOOKUP(B109,FXAIX!$A$2:$G$1259,5,0)),"na",VLOOKUP(B109,FXAIX!$A$2:$G$1259,5,0))</f>
        <v>152.53999300000001</v>
      </c>
      <c r="G109" s="13">
        <f>IF(ISERROR(VLOOKUP(B109,SP500v2!$A$2:$G$1259,5,0)),"na",VLOOKUP(B109,SP500v2!$A$2:$G$1259,5,0))</f>
        <v>4392.59</v>
      </c>
      <c r="H109" s="13">
        <f>IF(ISERROR(VLOOKUP(B109,'ishare R3000 ETF'!$A$2:$G$1260,4,0)),"na",VLOOKUP(B109,'ishare R3000 ETF'!$A$2:$G$1260,4,0))</f>
        <v>254.05999800000001</v>
      </c>
      <c r="I109" s="13">
        <f>IF(ISERROR(VLOOKUP(B109,'^IXIC'!$A$2:$E$1260,5,0)),"na",VLOOKUP(B109,'^IXIC'!$A$2:$E$1260,5,0))</f>
        <v>13351.080078000001</v>
      </c>
      <c r="J109" s="12">
        <f>IF(ISERROR(VLOOKUP(B109,'Russell 2000'!$A$1:$E$1260,5,0)),"na",VLOOKUP(B109,'Russell 2000'!$A$1:$E$1260,5,0))</f>
        <v>2004.9799800000001</v>
      </c>
      <c r="K109" s="12">
        <f>IF(ISERROR(VLOOKUP(B109,'EURUSD=X'!$A$2:$E$1307,4,0)),"na",VLOOKUP(B109,'EURUSD=X'!$A$2:$E$1307,4,0))</f>
        <v>1.0758589999999999</v>
      </c>
      <c r="L109" s="12">
        <f>IF(ISERROR(VLOOKUP(B109,'ETH-USD'!$A$2:$E$1776,5,0)),"na",VLOOKUP(B109,'ETH-USD'!$A$2:$E$1776,5,0))</f>
        <v>3019.9094239999999</v>
      </c>
      <c r="M109" s="13">
        <f>IF(ISERROR(VLOOKUP(B109,'BTC-USD'!$A$2:$E$1828,5,0)),"na",(VLOOKUP(B109,'BTC-USD'!$A$2:$E$1828,5,0)))</f>
        <v>39935.515625</v>
      </c>
      <c r="N109" s="12">
        <f>IF(ISERROR(VLOOKUP(B109,'SOL-USD'!$A$2:$E$893,5,0)),"na",VLOOKUP(B109,'SOL-USD'!$A$2:$E$893,5,0))</f>
        <v>100.707802</v>
      </c>
      <c r="O109" s="12">
        <f>IF(ISERROR(VLOOKUP(B109,'AVAX-USD'!$A$2:$E$799,5,0)),"na",VLOOKUP(B109,'AVAX-USD'!$A$2:$E$799,5,0))</f>
        <v>76.817856000000006</v>
      </c>
      <c r="P109" s="12">
        <f>IF(ISERROR(VLOOKUP(B109,'ADA-USD'!$A$2:$E$1776,5,0)),"na",VLOOKUP(B109,'ADA-USD'!$A$2:$E$1776,5,0))</f>
        <v>0.93241200000000002</v>
      </c>
      <c r="Q109" s="12">
        <f>IF(ISERROR(VLOOKUP(B109,'DOT-USD'!$A$2:$E$761,5,0)),"na",VLOOKUP(B109,'DOT-USD'!$A$2:$E$761,5,0))</f>
        <v>17.930796000000001</v>
      </c>
      <c r="R109" s="14">
        <f>IF(ISERROR(VLOOKUP(B109,'DOGE-USD'!$A$2:$G$1776,5,0)),"na",VLOOKUP(B109,'DOGE-USD'!$A$2:$G$1776,5,0))</f>
        <v>0.14391999999999999</v>
      </c>
      <c r="S109" s="14">
        <f>IF(ISERROR(VLOOKUP(B109,'SHIB-USD'!$A$2:$G$780,5,0)),"na",VLOOKUP(B109,'SHIB-USD'!$A$2:$G$780,5,0))</f>
        <v>2.5999999999999998E-5</v>
      </c>
      <c r="T109" s="12">
        <f>IF(ISERROR(VLOOKUP(B109,'Uni-USD'!$A$2:$G$735,5,0)),"na",VLOOKUP(B109,'Uni-USD'!$A$2:$G$735,5,0))</f>
        <v>9.4755439999999993</v>
      </c>
      <c r="U109">
        <f>IF(ISERROR(VLOOKUP(B109,Crude!$A$2:$G$1264,5,0)),"na",VLOOKUP(B109,Crude!$A$2:$G$1264,5,0))</f>
        <v>106.95</v>
      </c>
      <c r="V109">
        <f>IF(ISERROR(VLOOKUP(B109,Wheat!$A$2:$G$1264,5,0)),"na",VLOOKUP(B109,Wheat!$A$2:$G$1264,5,0))</f>
        <v>1096.5</v>
      </c>
    </row>
    <row r="110" spans="1:22" x14ac:dyDescent="0.35">
      <c r="A110">
        <f t="shared" si="1"/>
        <v>2022</v>
      </c>
      <c r="B110" s="10">
        <v>44664</v>
      </c>
      <c r="C110" s="11">
        <f>VLOOKUP(B110,Yields!$A$2:$B$1680,2,0)</f>
        <v>0.26</v>
      </c>
      <c r="D110" s="11">
        <f>IF(ISERROR(VLOOKUP(B110,Silver!$A$2:$G$1265,5,0)),"na",VLOOKUP(B110,Silver!$A$2:$G$1265,5,0))</f>
        <v>26.02</v>
      </c>
      <c r="E110" s="11">
        <f>IF(ISERROR(VLOOKUP(B110,Gold!$A$2:$G$1264,5,0)),"na",VLOOKUP(B110,Gold!$A$2:$G$1264,5,0))</f>
        <v>1981</v>
      </c>
      <c r="F110" s="13">
        <f>IF(ISERROR(VLOOKUP(B110,FXAIX!$A$2:$G$1259,5,0)),"na",VLOOKUP(B110,FXAIX!$A$2:$G$1259,5,0))</f>
        <v>154.41999799999999</v>
      </c>
      <c r="G110" s="13">
        <f>IF(ISERROR(VLOOKUP(B110,SP500v2!$A$2:$G$1259,5,0)),"na",VLOOKUP(B110,SP500v2!$A$2:$G$1259,5,0))</f>
        <v>4446.59</v>
      </c>
      <c r="H110" s="13">
        <f>IF(ISERROR(VLOOKUP(B110,'ishare R3000 ETF'!$A$2:$G$1260,4,0)),"na",VLOOKUP(B110,'ishare R3000 ETF'!$A$2:$G$1260,4,0))</f>
        <v>253.990005</v>
      </c>
      <c r="I110" s="13">
        <f>IF(ISERROR(VLOOKUP(B110,'^IXIC'!$A$2:$E$1260,5,0)),"na",VLOOKUP(B110,'^IXIC'!$A$2:$E$1260,5,0))</f>
        <v>13643.589844</v>
      </c>
      <c r="J110" s="12">
        <f>IF(ISERROR(VLOOKUP(B110,'Russell 2000'!$A$1:$E$1260,5,0)),"na",VLOOKUP(B110,'Russell 2000'!$A$1:$E$1260,5,0))</f>
        <v>2025.099976</v>
      </c>
      <c r="K110" s="12">
        <f>IF(ISERROR(VLOOKUP(B110,'EURUSD=X'!$A$2:$E$1307,4,0)),"na",VLOOKUP(B110,'EURUSD=X'!$A$2:$E$1307,4,0))</f>
        <v>1.0810340000000001</v>
      </c>
      <c r="L110" s="12">
        <f>IF(ISERROR(VLOOKUP(B110,'ETH-USD'!$A$2:$E$1776,5,0)),"na",VLOOKUP(B110,'ETH-USD'!$A$2:$E$1776,5,0))</f>
        <v>3118.3442380000001</v>
      </c>
      <c r="M110" s="13">
        <f>IF(ISERROR(VLOOKUP(B110,'BTC-USD'!$A$2:$E$1828,5,0)),"na",(VLOOKUP(B110,'BTC-USD'!$A$2:$E$1828,5,0)))</f>
        <v>41166.730469000002</v>
      </c>
      <c r="N110" s="12">
        <f>IF(ISERROR(VLOOKUP(B110,'SOL-USD'!$A$2:$E$893,5,0)),"na",VLOOKUP(B110,'SOL-USD'!$A$2:$E$893,5,0))</f>
        <v>105.00194500000001</v>
      </c>
      <c r="O110" s="12">
        <f>IF(ISERROR(VLOOKUP(B110,'AVAX-USD'!$A$2:$E$799,5,0)),"na",VLOOKUP(B110,'AVAX-USD'!$A$2:$E$799,5,0))</f>
        <v>80.001975999999999</v>
      </c>
      <c r="P110" s="12">
        <f>IF(ISERROR(VLOOKUP(B110,'ADA-USD'!$A$2:$E$1776,5,0)),"na",VLOOKUP(B110,'ADA-USD'!$A$2:$E$1776,5,0))</f>
        <v>0.97469600000000001</v>
      </c>
      <c r="Q110" s="12">
        <f>IF(ISERROR(VLOOKUP(B110,'DOT-USD'!$A$2:$E$761,5,0)),"na",VLOOKUP(B110,'DOT-USD'!$A$2:$E$761,5,0))</f>
        <v>18.198499999999999</v>
      </c>
      <c r="R110" s="14">
        <f>IF(ISERROR(VLOOKUP(B110,'DOGE-USD'!$A$2:$G$1776,5,0)),"na",VLOOKUP(B110,'DOGE-USD'!$A$2:$G$1776,5,0))</f>
        <v>0.14008000000000001</v>
      </c>
      <c r="S110" s="14">
        <f>IF(ISERROR(VLOOKUP(B110,'SHIB-USD'!$A$2:$G$780,5,0)),"na",VLOOKUP(B110,'SHIB-USD'!$A$2:$G$780,5,0))</f>
        <v>2.6999999999999999E-5</v>
      </c>
      <c r="T110" s="12">
        <f>IF(ISERROR(VLOOKUP(B110,'Uni-USD'!$A$2:$G$735,5,0)),"na",VLOOKUP(B110,'Uni-USD'!$A$2:$G$735,5,0))</f>
        <v>9.6599640000000004</v>
      </c>
      <c r="U110">
        <f>IF(ISERROR(VLOOKUP(B110,Crude!$A$2:$G$1264,5,0)),"na",VLOOKUP(B110,Crude!$A$2:$G$1264,5,0))</f>
        <v>104.25</v>
      </c>
      <c r="V110">
        <f>IF(ISERROR(VLOOKUP(B110,Wheat!$A$2:$G$1264,5,0)),"na",VLOOKUP(B110,Wheat!$A$2:$G$1264,5,0))</f>
        <v>1113.5</v>
      </c>
    </row>
    <row r="111" spans="1:22" x14ac:dyDescent="0.35">
      <c r="A111">
        <f t="shared" si="1"/>
        <v>2022</v>
      </c>
      <c r="B111" s="10">
        <v>44663</v>
      </c>
      <c r="C111" s="11">
        <f>VLOOKUP(B111,Yields!$A$2:$B$1680,2,0)</f>
        <v>0.21</v>
      </c>
      <c r="D111" s="11">
        <f>IF(ISERROR(VLOOKUP(B111,Silver!$A$2:$G$1265,5,0)),"na",VLOOKUP(B111,Silver!$A$2:$G$1265,5,0))</f>
        <v>25.725000000000001</v>
      </c>
      <c r="E111" s="11">
        <f>IF(ISERROR(VLOOKUP(B111,Gold!$A$2:$G$1264,5,0)),"na",VLOOKUP(B111,Gold!$A$2:$G$1264,5,0))</f>
        <v>1972.1</v>
      </c>
      <c r="F111" s="13">
        <f>IF(ISERROR(VLOOKUP(B111,FXAIX!$A$2:$G$1259,5,0)),"na",VLOOKUP(B111,FXAIX!$A$2:$G$1259,5,0))</f>
        <v>152.679993</v>
      </c>
      <c r="G111" s="13">
        <f>IF(ISERROR(VLOOKUP(B111,SP500v2!$A$2:$G$1259,5,0)),"na",VLOOKUP(B111,SP500v2!$A$2:$G$1259,5,0))</f>
        <v>4397.45</v>
      </c>
      <c r="H111" s="13">
        <f>IF(ISERROR(VLOOKUP(B111,'ishare R3000 ETF'!$A$2:$G$1260,4,0)),"na",VLOOKUP(B111,'ishare R3000 ETF'!$A$2:$G$1260,4,0))</f>
        <v>253.13000500000001</v>
      </c>
      <c r="I111" s="13">
        <f>IF(ISERROR(VLOOKUP(B111,'^IXIC'!$A$2:$E$1260,5,0)),"na",VLOOKUP(B111,'^IXIC'!$A$2:$E$1260,5,0))</f>
        <v>13371.570313</v>
      </c>
      <c r="J111" s="12">
        <f>IF(ISERROR(VLOOKUP(B111,'Russell 2000'!$A$1:$E$1260,5,0)),"na",VLOOKUP(B111,'Russell 2000'!$A$1:$E$1260,5,0))</f>
        <v>1986.9399410000001</v>
      </c>
      <c r="K111" s="12">
        <f>IF(ISERROR(VLOOKUP(B111,'EURUSD=X'!$A$2:$E$1307,4,0)),"na",VLOOKUP(B111,'EURUSD=X'!$A$2:$E$1307,4,0))</f>
        <v>1.0851869999999999</v>
      </c>
      <c r="L111" s="12">
        <f>IF(ISERROR(VLOOKUP(B111,'ETH-USD'!$A$2:$E$1776,5,0)),"na",VLOOKUP(B111,'ETH-USD'!$A$2:$E$1776,5,0))</f>
        <v>3030.3764649999998</v>
      </c>
      <c r="M111" s="13">
        <f>IF(ISERROR(VLOOKUP(B111,'BTC-USD'!$A$2:$E$1828,5,0)),"na",(VLOOKUP(B111,'BTC-USD'!$A$2:$E$1828,5,0)))</f>
        <v>40127.183594000002</v>
      </c>
      <c r="N111" s="12">
        <f>IF(ISERROR(VLOOKUP(B111,'SOL-USD'!$A$2:$E$893,5,0)),"na",VLOOKUP(B111,'SOL-USD'!$A$2:$E$893,5,0))</f>
        <v>103.306389</v>
      </c>
      <c r="O111" s="12">
        <f>IF(ISERROR(VLOOKUP(B111,'AVAX-USD'!$A$2:$E$799,5,0)),"na",VLOOKUP(B111,'AVAX-USD'!$A$2:$E$799,5,0))</f>
        <v>76.360061999999999</v>
      </c>
      <c r="P111" s="12">
        <f>IF(ISERROR(VLOOKUP(B111,'ADA-USD'!$A$2:$E$1776,5,0)),"na",VLOOKUP(B111,'ADA-USD'!$A$2:$E$1776,5,0))</f>
        <v>0.95514500000000002</v>
      </c>
      <c r="Q111" s="12">
        <f>IF(ISERROR(VLOOKUP(B111,'DOT-USD'!$A$2:$E$761,5,0)),"na",VLOOKUP(B111,'DOT-USD'!$A$2:$E$761,5,0))</f>
        <v>17.785879000000001</v>
      </c>
      <c r="R111" s="14">
        <f>IF(ISERROR(VLOOKUP(B111,'DOGE-USD'!$A$2:$G$1776,5,0)),"na",VLOOKUP(B111,'DOGE-USD'!$A$2:$G$1776,5,0))</f>
        <v>0.138076</v>
      </c>
      <c r="S111" s="14">
        <f>IF(ISERROR(VLOOKUP(B111,'SHIB-USD'!$A$2:$G$780,5,0)),"na",VLOOKUP(B111,'SHIB-USD'!$A$2:$G$780,5,0))</f>
        <v>2.6999999999999999E-5</v>
      </c>
      <c r="T111" s="12">
        <f>IF(ISERROR(VLOOKUP(B111,'Uni-USD'!$A$2:$G$735,5,0)),"na",VLOOKUP(B111,'Uni-USD'!$A$2:$G$735,5,0))</f>
        <v>9.3242670000000007</v>
      </c>
      <c r="U111">
        <f>IF(ISERROR(VLOOKUP(B111,Crude!$A$2:$G$1264,5,0)),"na",VLOOKUP(B111,Crude!$A$2:$G$1264,5,0))</f>
        <v>100.6</v>
      </c>
      <c r="V111">
        <f>IF(ISERROR(VLOOKUP(B111,Wheat!$A$2:$G$1264,5,0)),"na",VLOOKUP(B111,Wheat!$A$2:$G$1264,5,0))</f>
        <v>1103.75</v>
      </c>
    </row>
    <row r="112" spans="1:22" x14ac:dyDescent="0.35">
      <c r="A112">
        <f t="shared" si="1"/>
        <v>2022</v>
      </c>
      <c r="B112" s="10">
        <v>44662</v>
      </c>
      <c r="C112" s="11">
        <f>VLOOKUP(B112,Yields!$A$2:$B$1680,2,0)</f>
        <v>0.22</v>
      </c>
      <c r="D112" s="11">
        <f>IF(ISERROR(VLOOKUP(B112,Silver!$A$2:$G$1265,5,0)),"na",VLOOKUP(B112,Silver!$A$2:$G$1265,5,0))</f>
        <v>24.978000000000002</v>
      </c>
      <c r="E112" s="11">
        <f>IF(ISERROR(VLOOKUP(B112,Gold!$A$2:$G$1264,5,0)),"na",VLOOKUP(B112,Gold!$A$2:$G$1264,5,0))</f>
        <v>1944.3</v>
      </c>
      <c r="F112" s="13">
        <f>IF(ISERROR(VLOOKUP(B112,FXAIX!$A$2:$G$1259,5,0)),"na",VLOOKUP(B112,FXAIX!$A$2:$G$1259,5,0))</f>
        <v>153.199997</v>
      </c>
      <c r="G112" s="13">
        <f>IF(ISERROR(VLOOKUP(B112,SP500v2!$A$2:$G$1259,5,0)),"na",VLOOKUP(B112,SP500v2!$A$2:$G$1259,5,0))</f>
        <v>4412.53</v>
      </c>
      <c r="H112" s="13">
        <f>IF(ISERROR(VLOOKUP(B112,'ishare R3000 ETF'!$A$2:$G$1260,4,0)),"na",VLOOKUP(B112,'ishare R3000 ETF'!$A$2:$G$1260,4,0))</f>
        <v>254.520004</v>
      </c>
      <c r="I112" s="13">
        <f>IF(ISERROR(VLOOKUP(B112,'^IXIC'!$A$2:$E$1260,5,0)),"na",VLOOKUP(B112,'^IXIC'!$A$2:$E$1260,5,0))</f>
        <v>13411.959961</v>
      </c>
      <c r="J112" s="12">
        <f>IF(ISERROR(VLOOKUP(B112,'Russell 2000'!$A$1:$E$1260,5,0)),"na",VLOOKUP(B112,'Russell 2000'!$A$1:$E$1260,5,0))</f>
        <v>1980.3199460000001</v>
      </c>
      <c r="K112" s="12">
        <f>IF(ISERROR(VLOOKUP(B112,'EURUSD=X'!$A$2:$E$1307,4,0)),"na",VLOOKUP(B112,'EURUSD=X'!$A$2:$E$1307,4,0))</f>
        <v>1.0874649999999999</v>
      </c>
      <c r="L112" s="12">
        <f>IF(ISERROR(VLOOKUP(B112,'ETH-USD'!$A$2:$E$1776,5,0)),"na",VLOOKUP(B112,'ETH-USD'!$A$2:$E$1776,5,0))</f>
        <v>2981.0522460000002</v>
      </c>
      <c r="M112" s="13">
        <f>IF(ISERROR(VLOOKUP(B112,'BTC-USD'!$A$2:$E$1828,5,0)),"na",(VLOOKUP(B112,'BTC-USD'!$A$2:$E$1828,5,0)))</f>
        <v>39521.902344000002</v>
      </c>
      <c r="N112" s="12">
        <f>IF(ISERROR(VLOOKUP(B112,'SOL-USD'!$A$2:$E$893,5,0)),"na",VLOOKUP(B112,'SOL-USD'!$A$2:$E$893,5,0))</f>
        <v>99.339104000000006</v>
      </c>
      <c r="O112" s="12">
        <f>IF(ISERROR(VLOOKUP(B112,'AVAX-USD'!$A$2:$E$799,5,0)),"na",VLOOKUP(B112,'AVAX-USD'!$A$2:$E$799,5,0))</f>
        <v>74.172614999999993</v>
      </c>
      <c r="P112" s="12">
        <f>IF(ISERROR(VLOOKUP(B112,'ADA-USD'!$A$2:$E$1776,5,0)),"na",VLOOKUP(B112,'ADA-USD'!$A$2:$E$1776,5,0))</f>
        <v>0.92044999999999999</v>
      </c>
      <c r="Q112" s="12">
        <f>IF(ISERROR(VLOOKUP(B112,'DOT-USD'!$A$2:$E$761,5,0)),"na",VLOOKUP(B112,'DOT-USD'!$A$2:$E$761,5,0))</f>
        <v>17.188891999999999</v>
      </c>
      <c r="R112" s="14">
        <f>IF(ISERROR(VLOOKUP(B112,'DOGE-USD'!$A$2:$G$1776,5,0)),"na",VLOOKUP(B112,'DOGE-USD'!$A$2:$G$1776,5,0))</f>
        <v>0.134654</v>
      </c>
      <c r="S112" s="14">
        <f>IF(ISERROR(VLOOKUP(B112,'SHIB-USD'!$A$2:$G$780,5,0)),"na",VLOOKUP(B112,'SHIB-USD'!$A$2:$G$780,5,0))</f>
        <v>2.1999999999999999E-5</v>
      </c>
      <c r="T112" s="12">
        <f>IF(ISERROR(VLOOKUP(B112,'Uni-USD'!$A$2:$G$735,5,0)),"na",VLOOKUP(B112,'Uni-USD'!$A$2:$G$735,5,0))</f>
        <v>8.9844310000000007</v>
      </c>
      <c r="U112">
        <f>IF(ISERROR(VLOOKUP(B112,Crude!$A$2:$G$1264,5,0)),"na",VLOOKUP(B112,Crude!$A$2:$G$1264,5,0))</f>
        <v>94.29</v>
      </c>
      <c r="V112">
        <f>IF(ISERROR(VLOOKUP(B112,Wheat!$A$2:$G$1264,5,0)),"na",VLOOKUP(B112,Wheat!$A$2:$G$1264,5,0))</f>
        <v>1081.25</v>
      </c>
    </row>
    <row r="113" spans="1:22" x14ac:dyDescent="0.35">
      <c r="A113">
        <f t="shared" si="1"/>
        <v>2022</v>
      </c>
      <c r="B113" s="10">
        <v>44659</v>
      </c>
      <c r="C113" s="11">
        <f>VLOOKUP(B113,Yields!$A$2:$B$1680,2,0)</f>
        <v>0.2</v>
      </c>
      <c r="D113" s="11">
        <f>IF(ISERROR(VLOOKUP(B113,Silver!$A$2:$G$1265,5,0)),"na",VLOOKUP(B113,Silver!$A$2:$G$1265,5,0))</f>
        <v>24.818999999999999</v>
      </c>
      <c r="E113" s="11">
        <f>IF(ISERROR(VLOOKUP(B113,Gold!$A$2:$G$1264,5,0)),"na",VLOOKUP(B113,Gold!$A$2:$G$1264,5,0))</f>
        <v>1941.6</v>
      </c>
      <c r="F113" s="13">
        <f>IF(ISERROR(VLOOKUP(B113,FXAIX!$A$2:$G$1259,5,0)),"na",VLOOKUP(B113,FXAIX!$A$2:$G$1259,5,0))</f>
        <v>155.83000200000001</v>
      </c>
      <c r="G113" s="13">
        <f>IF(ISERROR(VLOOKUP(B113,SP500v2!$A$2:$G$1259,5,0)),"na",VLOOKUP(B113,SP500v2!$A$2:$G$1259,5,0))</f>
        <v>4488.28</v>
      </c>
      <c r="H113" s="13">
        <f>IF(ISERROR(VLOOKUP(B113,'ishare R3000 ETF'!$A$2:$G$1260,4,0)),"na",VLOOKUP(B113,'ishare R3000 ETF'!$A$2:$G$1260,4,0))</f>
        <v>258</v>
      </c>
      <c r="I113" s="13">
        <f>IF(ISERROR(VLOOKUP(B113,'^IXIC'!$A$2:$E$1260,5,0)),"na",VLOOKUP(B113,'^IXIC'!$A$2:$E$1260,5,0))</f>
        <v>13711</v>
      </c>
      <c r="J113" s="12">
        <f>IF(ISERROR(VLOOKUP(B113,'Russell 2000'!$A$1:$E$1260,5,0)),"na",VLOOKUP(B113,'Russell 2000'!$A$1:$E$1260,5,0))</f>
        <v>1994.5600589999999</v>
      </c>
      <c r="K113" s="12">
        <f>IF(ISERROR(VLOOKUP(B113,'EURUSD=X'!$A$2:$E$1307,4,0)),"na",VLOOKUP(B113,'EURUSD=X'!$A$2:$E$1307,4,0))</f>
        <v>1.0836939999999999</v>
      </c>
      <c r="L113" s="12">
        <f>IF(ISERROR(VLOOKUP(B113,'ETH-USD'!$A$2:$E$1776,5,0)),"na",VLOOKUP(B113,'ETH-USD'!$A$2:$E$1776,5,0))</f>
        <v>3192.0739749999998</v>
      </c>
      <c r="M113" s="13">
        <f>IF(ISERROR(VLOOKUP(B113,'BTC-USD'!$A$2:$E$1828,5,0)),"na",(VLOOKUP(B113,'BTC-USD'!$A$2:$E$1828,5,0)))</f>
        <v>42287.664062999997</v>
      </c>
      <c r="N113" s="12">
        <f>IF(ISERROR(VLOOKUP(B113,'SOL-USD'!$A$2:$E$893,5,0)),"na",VLOOKUP(B113,'SOL-USD'!$A$2:$E$893,5,0))</f>
        <v>109.80088000000001</v>
      </c>
      <c r="O113" s="12">
        <f>IF(ISERROR(VLOOKUP(B113,'AVAX-USD'!$A$2:$E$799,5,0)),"na",VLOOKUP(B113,'AVAX-USD'!$A$2:$E$799,5,0))</f>
        <v>83.769226000000003</v>
      </c>
      <c r="P113" s="12">
        <f>IF(ISERROR(VLOOKUP(B113,'ADA-USD'!$A$2:$E$1776,5,0)),"na",VLOOKUP(B113,'ADA-USD'!$A$2:$E$1776,5,0))</f>
        <v>1.0263260000000001</v>
      </c>
      <c r="Q113" s="12">
        <f>IF(ISERROR(VLOOKUP(B113,'DOT-USD'!$A$2:$E$761,5,0)),"na",VLOOKUP(B113,'DOT-USD'!$A$2:$E$761,5,0))</f>
        <v>19.400884999999999</v>
      </c>
      <c r="R113" s="14">
        <f>IF(ISERROR(VLOOKUP(B113,'DOGE-USD'!$A$2:$G$1776,5,0)),"na",VLOOKUP(B113,'DOGE-USD'!$A$2:$G$1776,5,0))</f>
        <v>0.14254900000000001</v>
      </c>
      <c r="S113" s="14">
        <f>IF(ISERROR(VLOOKUP(B113,'SHIB-USD'!$A$2:$G$780,5,0)),"na",VLOOKUP(B113,'SHIB-USD'!$A$2:$G$780,5,0))</f>
        <v>2.4000000000000001E-5</v>
      </c>
      <c r="T113" s="12">
        <f>IF(ISERROR(VLOOKUP(B113,'Uni-USD'!$A$2:$G$735,5,0)),"na",VLOOKUP(B113,'Uni-USD'!$A$2:$G$735,5,0))</f>
        <v>9.7136770000000006</v>
      </c>
      <c r="U113">
        <f>IF(ISERROR(VLOOKUP(B113,Crude!$A$2:$G$1264,5,0)),"na",VLOOKUP(B113,Crude!$A$2:$G$1264,5,0))</f>
        <v>98.26</v>
      </c>
      <c r="V113">
        <f>IF(ISERROR(VLOOKUP(B113,Wheat!$A$2:$G$1264,5,0)),"na",VLOOKUP(B113,Wheat!$A$2:$G$1264,5,0))</f>
        <v>1051.5</v>
      </c>
    </row>
    <row r="114" spans="1:22" x14ac:dyDescent="0.35">
      <c r="A114">
        <f t="shared" si="1"/>
        <v>2022</v>
      </c>
      <c r="B114" s="10">
        <v>44658</v>
      </c>
      <c r="C114" s="11">
        <f>VLOOKUP(B114,Yields!$A$2:$B$1680,2,0)</f>
        <v>0.21</v>
      </c>
      <c r="D114" s="11">
        <f>IF(ISERROR(VLOOKUP(B114,Silver!$A$2:$G$1265,5,0)),"na",VLOOKUP(B114,Silver!$A$2:$G$1265,5,0))</f>
        <v>24.733000000000001</v>
      </c>
      <c r="E114" s="11">
        <f>IF(ISERROR(VLOOKUP(B114,Gold!$A$2:$G$1264,5,0)),"na",VLOOKUP(B114,Gold!$A$2:$G$1264,5,0))</f>
        <v>1933.8</v>
      </c>
      <c r="F114" s="13">
        <f>IF(ISERROR(VLOOKUP(B114,FXAIX!$A$2:$G$1259,5,0)),"na",VLOOKUP(B114,FXAIX!$A$2:$G$1259,5,0))</f>
        <v>156.71000699999999</v>
      </c>
      <c r="G114" s="13">
        <f>IF(ISERROR(VLOOKUP(B114,SP500v2!$A$2:$G$1259,5,0)),"na",VLOOKUP(B114,SP500v2!$A$2:$G$1259,5,0))</f>
        <v>4500.21</v>
      </c>
      <c r="H114" s="13">
        <f>IF(ISERROR(VLOOKUP(B114,'ishare R3000 ETF'!$A$2:$G$1260,4,0)),"na",VLOOKUP(B114,'ishare R3000 ETF'!$A$2:$G$1260,4,0))</f>
        <v>256.77999899999998</v>
      </c>
      <c r="I114" s="13">
        <f>IF(ISERROR(VLOOKUP(B114,'^IXIC'!$A$2:$E$1260,5,0)),"na",VLOOKUP(B114,'^IXIC'!$A$2:$E$1260,5,0))</f>
        <v>13897.299805000001</v>
      </c>
      <c r="J114" s="12">
        <f>IF(ISERROR(VLOOKUP(B114,'Russell 2000'!$A$1:$E$1260,5,0)),"na",VLOOKUP(B114,'Russell 2000'!$A$1:$E$1260,5,0))</f>
        <v>2009.8000489999999</v>
      </c>
      <c r="K114" s="12">
        <f>IF(ISERROR(VLOOKUP(B114,'EURUSD=X'!$A$2:$E$1307,4,0)),"na",VLOOKUP(B114,'EURUSD=X'!$A$2:$E$1307,4,0))</f>
        <v>1.0867199999999999</v>
      </c>
      <c r="L114" s="12">
        <f>IF(ISERROR(VLOOKUP(B114,'ETH-USD'!$A$2:$E$1776,5,0)),"na",VLOOKUP(B114,'ETH-USD'!$A$2:$E$1776,5,0))</f>
        <v>3233.2746579999998</v>
      </c>
      <c r="M114" s="13">
        <f>IF(ISERROR(VLOOKUP(B114,'BTC-USD'!$A$2:$E$1828,5,0)),"na",(VLOOKUP(B114,'BTC-USD'!$A$2:$E$1828,5,0)))</f>
        <v>43503.847655999998</v>
      </c>
      <c r="N114" s="12">
        <f>IF(ISERROR(VLOOKUP(B114,'SOL-USD'!$A$2:$E$893,5,0)),"na",VLOOKUP(B114,'SOL-USD'!$A$2:$E$893,5,0))</f>
        <v>118.796516</v>
      </c>
      <c r="O114" s="12">
        <f>IF(ISERROR(VLOOKUP(B114,'AVAX-USD'!$A$2:$E$799,5,0)),"na",VLOOKUP(B114,'AVAX-USD'!$A$2:$E$799,5,0))</f>
        <v>87.919708</v>
      </c>
      <c r="P114" s="12">
        <f>IF(ISERROR(VLOOKUP(B114,'ADA-USD'!$A$2:$E$1776,5,0)),"na",VLOOKUP(B114,'ADA-USD'!$A$2:$E$1776,5,0))</f>
        <v>1.0918939999999999</v>
      </c>
      <c r="Q114" s="12">
        <f>IF(ISERROR(VLOOKUP(B114,'DOT-USD'!$A$2:$E$761,5,0)),"na",VLOOKUP(B114,'DOT-USD'!$A$2:$E$761,5,0))</f>
        <v>20.426392</v>
      </c>
      <c r="R114" s="14">
        <f>IF(ISERROR(VLOOKUP(B114,'DOGE-USD'!$A$2:$G$1776,5,0)),"na",VLOOKUP(B114,'DOGE-USD'!$A$2:$G$1776,5,0))</f>
        <v>0.14610200000000001</v>
      </c>
      <c r="S114" s="14">
        <f>IF(ISERROR(VLOOKUP(B114,'SHIB-USD'!$A$2:$G$780,5,0)),"na",VLOOKUP(B114,'SHIB-USD'!$A$2:$G$780,5,0))</f>
        <v>2.5000000000000001E-5</v>
      </c>
      <c r="T114" s="12">
        <f>IF(ISERROR(VLOOKUP(B114,'Uni-USD'!$A$2:$G$735,5,0)),"na",VLOOKUP(B114,'Uni-USD'!$A$2:$G$735,5,0))</f>
        <v>10.492012000000001</v>
      </c>
      <c r="U114">
        <f>IF(ISERROR(VLOOKUP(B114,Crude!$A$2:$G$1264,5,0)),"na",VLOOKUP(B114,Crude!$A$2:$G$1264,5,0))</f>
        <v>96.03</v>
      </c>
      <c r="V114">
        <f>IF(ISERROR(VLOOKUP(B114,Wheat!$A$2:$G$1264,5,0)),"na",VLOOKUP(B114,Wheat!$A$2:$G$1264,5,0))</f>
        <v>1020</v>
      </c>
    </row>
    <row r="115" spans="1:22" x14ac:dyDescent="0.35">
      <c r="A115">
        <f t="shared" si="1"/>
        <v>2022</v>
      </c>
      <c r="B115" s="10">
        <v>44657</v>
      </c>
      <c r="C115" s="11">
        <f>VLOOKUP(B115,Yields!$A$2:$B$1680,2,0)</f>
        <v>0.21</v>
      </c>
      <c r="D115" s="11">
        <f>IF(ISERROR(VLOOKUP(B115,Silver!$A$2:$G$1265,5,0)),"na",VLOOKUP(B115,Silver!$A$2:$G$1265,5,0))</f>
        <v>24.454999999999998</v>
      </c>
      <c r="E115" s="11">
        <f>IF(ISERROR(VLOOKUP(B115,Gold!$A$2:$G$1264,5,0)),"na",VLOOKUP(B115,Gold!$A$2:$G$1264,5,0))</f>
        <v>1918.4</v>
      </c>
      <c r="F115" s="13">
        <f>IF(ISERROR(VLOOKUP(B115,FXAIX!$A$2:$G$1259,5,0)),"na",VLOOKUP(B115,FXAIX!$A$2:$G$1259,5,0))</f>
        <v>156.020004</v>
      </c>
      <c r="G115" s="13">
        <f>IF(ISERROR(VLOOKUP(B115,SP500v2!$A$2:$G$1259,5,0)),"na",VLOOKUP(B115,SP500v2!$A$2:$G$1259,5,0))</f>
        <v>4481.1499999999996</v>
      </c>
      <c r="H115" s="13">
        <f>IF(ISERROR(VLOOKUP(B115,'ishare R3000 ETF'!$A$2:$G$1260,4,0)),"na",VLOOKUP(B115,'ishare R3000 ETF'!$A$2:$G$1260,4,0))</f>
        <v>257.040009</v>
      </c>
      <c r="I115" s="13">
        <f>IF(ISERROR(VLOOKUP(B115,'^IXIC'!$A$2:$E$1260,5,0)),"na",VLOOKUP(B115,'^IXIC'!$A$2:$E$1260,5,0))</f>
        <v>13888.820313</v>
      </c>
      <c r="J115" s="12">
        <f>IF(ISERROR(VLOOKUP(B115,'Russell 2000'!$A$1:$E$1260,5,0)),"na",VLOOKUP(B115,'Russell 2000'!$A$1:$E$1260,5,0))</f>
        <v>2016.9399410000001</v>
      </c>
      <c r="K115" s="12">
        <f>IF(ISERROR(VLOOKUP(B115,'EURUSD=X'!$A$2:$E$1307,4,0)),"na",VLOOKUP(B115,'EURUSD=X'!$A$2:$E$1307,4,0))</f>
        <v>1.0875710000000001</v>
      </c>
      <c r="L115" s="12">
        <f>IF(ISERROR(VLOOKUP(B115,'ETH-USD'!$A$2:$E$1776,5,0)),"na",VLOOKUP(B115,'ETH-USD'!$A$2:$E$1776,5,0))</f>
        <v>3171.6918949999999</v>
      </c>
      <c r="M115" s="13">
        <f>IF(ISERROR(VLOOKUP(B115,'BTC-USD'!$A$2:$E$1828,5,0)),"na",(VLOOKUP(B115,'BTC-USD'!$A$2:$E$1828,5,0)))</f>
        <v>43206.738280999998</v>
      </c>
      <c r="N115" s="12">
        <f>IF(ISERROR(VLOOKUP(B115,'SOL-USD'!$A$2:$E$893,5,0)),"na",VLOOKUP(B115,'SOL-USD'!$A$2:$E$893,5,0))</f>
        <v>112.883385</v>
      </c>
      <c r="O115" s="12">
        <f>IF(ISERROR(VLOOKUP(B115,'AVAX-USD'!$A$2:$E$799,5,0)),"na",VLOOKUP(B115,'AVAX-USD'!$A$2:$E$799,5,0))</f>
        <v>82.955910000000003</v>
      </c>
      <c r="P115" s="12">
        <f>IF(ISERROR(VLOOKUP(B115,'ADA-USD'!$A$2:$E$1776,5,0)),"na",VLOOKUP(B115,'ADA-USD'!$A$2:$E$1776,5,0))</f>
        <v>1.0527709999999999</v>
      </c>
      <c r="Q115" s="12">
        <f>IF(ISERROR(VLOOKUP(B115,'DOT-USD'!$A$2:$E$761,5,0)),"na",VLOOKUP(B115,'DOT-USD'!$A$2:$E$761,5,0))</f>
        <v>19.839634</v>
      </c>
      <c r="R115" s="14">
        <f>IF(ISERROR(VLOOKUP(B115,'DOGE-USD'!$A$2:$G$1776,5,0)),"na",VLOOKUP(B115,'DOGE-USD'!$A$2:$G$1776,5,0))</f>
        <v>0.14341699999999999</v>
      </c>
      <c r="S115" s="14">
        <f>IF(ISERROR(VLOOKUP(B115,'SHIB-USD'!$A$2:$G$780,5,0)),"na",VLOOKUP(B115,'SHIB-USD'!$A$2:$G$780,5,0))</f>
        <v>2.4000000000000001E-5</v>
      </c>
      <c r="T115" s="12">
        <f>IF(ISERROR(VLOOKUP(B115,'Uni-USD'!$A$2:$G$735,5,0)),"na",VLOOKUP(B115,'Uni-USD'!$A$2:$G$735,5,0))</f>
        <v>9.9697449999999996</v>
      </c>
      <c r="U115">
        <f>IF(ISERROR(VLOOKUP(B115,Crude!$A$2:$G$1264,5,0)),"na",VLOOKUP(B115,Crude!$A$2:$G$1264,5,0))</f>
        <v>96.23</v>
      </c>
      <c r="V115">
        <f>IF(ISERROR(VLOOKUP(B115,Wheat!$A$2:$G$1264,5,0)),"na",VLOOKUP(B115,Wheat!$A$2:$G$1264,5,0))</f>
        <v>1038.25</v>
      </c>
    </row>
    <row r="116" spans="1:22" x14ac:dyDescent="0.35">
      <c r="A116">
        <f t="shared" si="1"/>
        <v>2022</v>
      </c>
      <c r="B116" s="10">
        <v>44656</v>
      </c>
      <c r="C116" s="11">
        <f>VLOOKUP(B116,Yields!$A$2:$B$1680,2,0)</f>
        <v>0.18</v>
      </c>
      <c r="D116" s="11">
        <f>IF(ISERROR(VLOOKUP(B116,Silver!$A$2:$G$1265,5,0)),"na",VLOOKUP(B116,Silver!$A$2:$G$1265,5,0))</f>
        <v>24.527999999999999</v>
      </c>
      <c r="E116" s="11">
        <f>IF(ISERROR(VLOOKUP(B116,Gold!$A$2:$G$1264,5,0)),"na",VLOOKUP(B116,Gold!$A$2:$G$1264,5,0))</f>
        <v>1922.9</v>
      </c>
      <c r="F116" s="13">
        <f>IF(ISERROR(VLOOKUP(B116,FXAIX!$A$2:$G$1259,5,0)),"na",VLOOKUP(B116,FXAIX!$A$2:$G$1259,5,0))</f>
        <v>157.550003</v>
      </c>
      <c r="G116" s="13">
        <f>IF(ISERROR(VLOOKUP(B116,SP500v2!$A$2:$G$1259,5,0)),"na",VLOOKUP(B116,SP500v2!$A$2:$G$1259,5,0))</f>
        <v>4525.12</v>
      </c>
      <c r="H116" s="13">
        <f>IF(ISERROR(VLOOKUP(B116,'ishare R3000 ETF'!$A$2:$G$1260,4,0)),"na",VLOOKUP(B116,'ishare R3000 ETF'!$A$2:$G$1260,4,0))</f>
        <v>260.92999300000002</v>
      </c>
      <c r="I116" s="13">
        <f>IF(ISERROR(VLOOKUP(B116,'^IXIC'!$A$2:$E$1260,5,0)),"na",VLOOKUP(B116,'^IXIC'!$A$2:$E$1260,5,0))</f>
        <v>14204.169921999999</v>
      </c>
      <c r="J116" s="12">
        <f>IF(ISERROR(VLOOKUP(B116,'Russell 2000'!$A$1:$E$1260,5,0)),"na",VLOOKUP(B116,'Russell 2000'!$A$1:$E$1260,5,0))</f>
        <v>2046.040039</v>
      </c>
      <c r="K116" s="12">
        <f>IF(ISERROR(VLOOKUP(B116,'EURUSD=X'!$A$2:$E$1307,4,0)),"na",VLOOKUP(B116,'EURUSD=X'!$A$2:$E$1307,4,0))</f>
        <v>1.0921320000000001</v>
      </c>
      <c r="L116" s="12">
        <f>IF(ISERROR(VLOOKUP(B116,'ETH-USD'!$A$2:$E$1776,5,0)),"na",VLOOKUP(B116,'ETH-USD'!$A$2:$E$1776,5,0))</f>
        <v>3411.7924800000001</v>
      </c>
      <c r="M116" s="13">
        <f>IF(ISERROR(VLOOKUP(B116,'BTC-USD'!$A$2:$E$1828,5,0)),"na",(VLOOKUP(B116,'BTC-USD'!$A$2:$E$1828,5,0)))</f>
        <v>45555.992187999997</v>
      </c>
      <c r="N116" s="12">
        <f>IF(ISERROR(VLOOKUP(B116,'SOL-USD'!$A$2:$E$893,5,0)),"na",VLOOKUP(B116,'SOL-USD'!$A$2:$E$893,5,0))</f>
        <v>126.862236</v>
      </c>
      <c r="O116" s="12">
        <f>IF(ISERROR(VLOOKUP(B116,'AVAX-USD'!$A$2:$E$799,5,0)),"na",VLOOKUP(B116,'AVAX-USD'!$A$2:$E$799,5,0))</f>
        <v>91.021095000000003</v>
      </c>
      <c r="P116" s="12">
        <f>IF(ISERROR(VLOOKUP(B116,'ADA-USD'!$A$2:$E$1776,5,0)),"na",VLOOKUP(B116,'ADA-USD'!$A$2:$E$1776,5,0))</f>
        <v>1.170801</v>
      </c>
      <c r="Q116" s="12">
        <f>IF(ISERROR(VLOOKUP(B116,'DOT-USD'!$A$2:$E$761,5,0)),"na",VLOOKUP(B116,'DOT-USD'!$A$2:$E$761,5,0))</f>
        <v>21.789715000000001</v>
      </c>
      <c r="R116" s="14">
        <f>IF(ISERROR(VLOOKUP(B116,'DOGE-USD'!$A$2:$G$1776,5,0)),"na",VLOOKUP(B116,'DOGE-USD'!$A$2:$G$1776,5,0))</f>
        <v>0.17290700000000001</v>
      </c>
      <c r="S116" s="14">
        <f>IF(ISERROR(VLOOKUP(B116,'SHIB-USD'!$A$2:$G$780,5,0)),"na",VLOOKUP(B116,'SHIB-USD'!$A$2:$G$780,5,0))</f>
        <v>2.6999999999999999E-5</v>
      </c>
      <c r="T116" s="12">
        <f>IF(ISERROR(VLOOKUP(B116,'Uni-USD'!$A$2:$G$735,5,0)),"na",VLOOKUP(B116,'Uni-USD'!$A$2:$G$735,5,0))</f>
        <v>11.1112</v>
      </c>
      <c r="U116">
        <f>IF(ISERROR(VLOOKUP(B116,Crude!$A$2:$G$1264,5,0)),"na",VLOOKUP(B116,Crude!$A$2:$G$1264,5,0))</f>
        <v>101.96</v>
      </c>
      <c r="V116">
        <f>IF(ISERROR(VLOOKUP(B116,Wheat!$A$2:$G$1264,5,0)),"na",VLOOKUP(B116,Wheat!$A$2:$G$1264,5,0))</f>
        <v>1045.25</v>
      </c>
    </row>
    <row r="117" spans="1:22" x14ac:dyDescent="0.35">
      <c r="A117">
        <f t="shared" si="1"/>
        <v>2022</v>
      </c>
      <c r="B117" s="10">
        <v>44655</v>
      </c>
      <c r="C117" s="11">
        <f>VLOOKUP(B117,Yields!$A$2:$B$1680,2,0)</f>
        <v>0.18</v>
      </c>
      <c r="D117" s="11">
        <f>IF(ISERROR(VLOOKUP(B117,Silver!$A$2:$G$1265,5,0)),"na",VLOOKUP(B117,Silver!$A$2:$G$1265,5,0))</f>
        <v>24.584</v>
      </c>
      <c r="E117" s="11">
        <f>IF(ISERROR(VLOOKUP(B117,Gold!$A$2:$G$1264,5,0)),"na",VLOOKUP(B117,Gold!$A$2:$G$1264,5,0))</f>
        <v>1929.2</v>
      </c>
      <c r="F117" s="13">
        <f>IF(ISERROR(VLOOKUP(B117,FXAIX!$A$2:$G$1259,5,0)),"na",VLOOKUP(B117,FXAIX!$A$2:$G$1259,5,0))</f>
        <v>159.529999</v>
      </c>
      <c r="G117" s="13">
        <f>IF(ISERROR(VLOOKUP(B117,SP500v2!$A$2:$G$1259,5,0)),"na",VLOOKUP(B117,SP500v2!$A$2:$G$1259,5,0))</f>
        <v>4582.6400000000003</v>
      </c>
      <c r="H117" s="13">
        <f>IF(ISERROR(VLOOKUP(B117,'ishare R3000 ETF'!$A$2:$G$1260,4,0)),"na",VLOOKUP(B117,'ishare R3000 ETF'!$A$2:$G$1260,4,0))</f>
        <v>263.22000100000002</v>
      </c>
      <c r="I117" s="13">
        <f>IF(ISERROR(VLOOKUP(B117,'^IXIC'!$A$2:$E$1260,5,0)),"na",VLOOKUP(B117,'^IXIC'!$A$2:$E$1260,5,0))</f>
        <v>14532.549805000001</v>
      </c>
      <c r="J117" s="12">
        <f>IF(ISERROR(VLOOKUP(B117,'Russell 2000'!$A$1:$E$1260,5,0)),"na",VLOOKUP(B117,'Russell 2000'!$A$1:$E$1260,5,0))</f>
        <v>2095.4399410000001</v>
      </c>
      <c r="K117" s="12">
        <f>IF(ISERROR(VLOOKUP(B117,'EURUSD=X'!$A$2:$E$1307,4,0)),"na",VLOOKUP(B117,'EURUSD=X'!$A$2:$E$1307,4,0))</f>
        <v>1.098093</v>
      </c>
      <c r="L117" s="12">
        <f>IF(ISERROR(VLOOKUP(B117,'ETH-USD'!$A$2:$E$1776,5,0)),"na",VLOOKUP(B117,'ETH-USD'!$A$2:$E$1776,5,0))</f>
        <v>3521.241211</v>
      </c>
      <c r="M117" s="13">
        <f>IF(ISERROR(VLOOKUP(B117,'BTC-USD'!$A$2:$E$1828,5,0)),"na",(VLOOKUP(B117,'BTC-USD'!$A$2:$E$1828,5,0)))</f>
        <v>46622.675780999998</v>
      </c>
      <c r="N117" s="12">
        <f>IF(ISERROR(VLOOKUP(B117,'SOL-USD'!$A$2:$E$893,5,0)),"na",VLOOKUP(B117,'SOL-USD'!$A$2:$E$893,5,0))</f>
        <v>132.41262800000001</v>
      </c>
      <c r="O117" s="12">
        <f>IF(ISERROR(VLOOKUP(B117,'AVAX-USD'!$A$2:$E$799,5,0)),"na",VLOOKUP(B117,'AVAX-USD'!$A$2:$E$799,5,0))</f>
        <v>95.520218</v>
      </c>
      <c r="P117" s="12">
        <f>IF(ISERROR(VLOOKUP(B117,'ADA-USD'!$A$2:$E$1776,5,0)),"na",VLOOKUP(B117,'ADA-USD'!$A$2:$E$1776,5,0))</f>
        <v>1.2129449999999999</v>
      </c>
      <c r="Q117" s="12">
        <f>IF(ISERROR(VLOOKUP(B117,'DOT-USD'!$A$2:$E$761,5,0)),"na",VLOOKUP(B117,'DOT-USD'!$A$2:$E$761,5,0))</f>
        <v>22.657769999999999</v>
      </c>
      <c r="R117" s="14">
        <f>IF(ISERROR(VLOOKUP(B117,'DOGE-USD'!$A$2:$G$1776,5,0)),"na",VLOOKUP(B117,'DOGE-USD'!$A$2:$G$1776,5,0))</f>
        <v>0.148591</v>
      </c>
      <c r="S117" s="14">
        <f>IF(ISERROR(VLOOKUP(B117,'SHIB-USD'!$A$2:$G$780,5,0)),"na",VLOOKUP(B117,'SHIB-USD'!$A$2:$G$780,5,0))</f>
        <v>2.5999999999999998E-5</v>
      </c>
      <c r="T117" s="12">
        <f>IF(ISERROR(VLOOKUP(B117,'Uni-USD'!$A$2:$G$735,5,0)),"na",VLOOKUP(B117,'Uni-USD'!$A$2:$G$735,5,0))</f>
        <v>11.512827</v>
      </c>
      <c r="U117">
        <f>IF(ISERROR(VLOOKUP(B117,Crude!$A$2:$G$1264,5,0)),"na",VLOOKUP(B117,Crude!$A$2:$G$1264,5,0))</f>
        <v>103.28</v>
      </c>
      <c r="V117">
        <f>IF(ISERROR(VLOOKUP(B117,Wheat!$A$2:$G$1264,5,0)),"na",VLOOKUP(B117,Wheat!$A$2:$G$1264,5,0))</f>
        <v>1010.25</v>
      </c>
    </row>
    <row r="118" spans="1:22" x14ac:dyDescent="0.35">
      <c r="A118">
        <f t="shared" si="1"/>
        <v>2022</v>
      </c>
      <c r="B118" s="10">
        <v>44652</v>
      </c>
      <c r="C118" s="11">
        <f>VLOOKUP(B118,Yields!$A$2:$B$1680,2,0)</f>
        <v>0.15</v>
      </c>
      <c r="D118" s="11">
        <f>IF(ISERROR(VLOOKUP(B118,Silver!$A$2:$G$1265,5,0)),"na",VLOOKUP(B118,Silver!$A$2:$G$1265,5,0))</f>
        <v>24.641999999999999</v>
      </c>
      <c r="E118" s="11">
        <f>IF(ISERROR(VLOOKUP(B118,Gold!$A$2:$G$1264,5,0)),"na",VLOOKUP(B118,Gold!$A$2:$G$1264,5,0))</f>
        <v>1919.1</v>
      </c>
      <c r="F118" s="13">
        <f>IF(ISERROR(VLOOKUP(B118,FXAIX!$A$2:$G$1259,5,0)),"na",VLOOKUP(B118,FXAIX!$A$2:$G$1259,5,0))</f>
        <v>158.25</v>
      </c>
      <c r="G118" s="13">
        <f>IF(ISERROR(VLOOKUP(B118,SP500v2!$A$2:$G$1259,5,0)),"na",VLOOKUP(B118,SP500v2!$A$2:$G$1259,5,0))</f>
        <v>4545.8599999999997</v>
      </c>
      <c r="H118" s="13">
        <f>IF(ISERROR(VLOOKUP(B118,'ishare R3000 ETF'!$A$2:$G$1260,4,0)),"na",VLOOKUP(B118,'ishare R3000 ETF'!$A$2:$G$1260,4,0))</f>
        <v>260.98998999999998</v>
      </c>
      <c r="I118" s="13">
        <f>IF(ISERROR(VLOOKUP(B118,'^IXIC'!$A$2:$E$1260,5,0)),"na",VLOOKUP(B118,'^IXIC'!$A$2:$E$1260,5,0))</f>
        <v>14261.5</v>
      </c>
      <c r="J118" s="12">
        <f>IF(ISERROR(VLOOKUP(B118,'Russell 2000'!$A$1:$E$1260,5,0)),"na",VLOOKUP(B118,'Russell 2000'!$A$1:$E$1260,5,0))</f>
        <v>2091.110107</v>
      </c>
      <c r="K118" s="12">
        <f>IF(ISERROR(VLOOKUP(B118,'EURUSD=X'!$A$2:$E$1307,4,0)),"na",VLOOKUP(B118,'EURUSD=X'!$A$2:$E$1307,4,0))</f>
        <v>1.1029739999999999</v>
      </c>
      <c r="L118" s="12">
        <f>IF(ISERROR(VLOOKUP(B118,'ETH-USD'!$A$2:$E$1776,5,0)),"na",VLOOKUP(B118,'ETH-USD'!$A$2:$E$1776,5,0))</f>
        <v>3449.5522460000002</v>
      </c>
      <c r="M118" s="13">
        <f>IF(ISERROR(VLOOKUP(B118,'BTC-USD'!$A$2:$E$1828,5,0)),"na",(VLOOKUP(B118,'BTC-USD'!$A$2:$E$1828,5,0)))</f>
        <v>46281.644530999998</v>
      </c>
      <c r="N118" s="12">
        <f>IF(ISERROR(VLOOKUP(B118,'SOL-USD'!$A$2:$E$893,5,0)),"na",VLOOKUP(B118,'SOL-USD'!$A$2:$E$893,5,0))</f>
        <v>134.430939</v>
      </c>
      <c r="O118" s="12">
        <f>IF(ISERROR(VLOOKUP(B118,'AVAX-USD'!$A$2:$E$799,5,0)),"na",VLOOKUP(B118,'AVAX-USD'!$A$2:$E$799,5,0))</f>
        <v>96.693184000000002</v>
      </c>
      <c r="P118" s="12">
        <f>IF(ISERROR(VLOOKUP(B118,'ADA-USD'!$A$2:$E$1776,5,0)),"na",VLOOKUP(B118,'ADA-USD'!$A$2:$E$1776,5,0))</f>
        <v>1.1654249999999999</v>
      </c>
      <c r="Q118" s="12">
        <f>IF(ISERROR(VLOOKUP(B118,'DOT-USD'!$A$2:$E$761,5,0)),"na",VLOOKUP(B118,'DOT-USD'!$A$2:$E$761,5,0))</f>
        <v>22.016987</v>
      </c>
      <c r="R118" s="14">
        <f>IF(ISERROR(VLOOKUP(B118,'DOGE-USD'!$A$2:$G$1776,5,0)),"na",VLOOKUP(B118,'DOGE-USD'!$A$2:$G$1776,5,0))</f>
        <v>0.141315</v>
      </c>
      <c r="S118" s="14">
        <f>IF(ISERROR(VLOOKUP(B118,'SHIB-USD'!$A$2:$G$780,5,0)),"na",VLOOKUP(B118,'SHIB-USD'!$A$2:$G$780,5,0))</f>
        <v>2.5999999999999998E-5</v>
      </c>
      <c r="T118" s="12">
        <f>IF(ISERROR(VLOOKUP(B118,'Uni-USD'!$A$2:$G$735,5,0)),"na",VLOOKUP(B118,'Uni-USD'!$A$2:$G$735,5,0))</f>
        <v>11.577503999999999</v>
      </c>
      <c r="U118">
        <f>IF(ISERROR(VLOOKUP(B118,Crude!$A$2:$G$1264,5,0)),"na",VLOOKUP(B118,Crude!$A$2:$G$1264,5,0))</f>
        <v>99.27</v>
      </c>
      <c r="V118">
        <f>IF(ISERROR(VLOOKUP(B118,Wheat!$A$2:$G$1264,5,0)),"na",VLOOKUP(B118,Wheat!$A$2:$G$1264,5,0))</f>
        <v>984.5</v>
      </c>
    </row>
    <row r="119" spans="1:22" x14ac:dyDescent="0.35">
      <c r="A119">
        <f t="shared" si="1"/>
        <v>2022</v>
      </c>
      <c r="B119" s="10">
        <v>44651</v>
      </c>
      <c r="C119" s="11">
        <f>VLOOKUP(B119,Yields!$A$2:$B$1680,2,0)</f>
        <v>0.17</v>
      </c>
      <c r="D119" s="11">
        <f>IF(ISERROR(VLOOKUP(B119,Silver!$A$2:$G$1265,5,0)),"na",VLOOKUP(B119,Silver!$A$2:$G$1265,5,0))</f>
        <v>25.120999999999999</v>
      </c>
      <c r="E119" s="11">
        <f>IF(ISERROR(VLOOKUP(B119,Gold!$A$2:$G$1264,5,0)),"na",VLOOKUP(B119,Gold!$A$2:$G$1264,5,0))</f>
        <v>1949.2</v>
      </c>
      <c r="F119" s="13">
        <f>IF(ISERROR(VLOOKUP(B119,FXAIX!$A$2:$G$1259,5,0)),"na",VLOOKUP(B119,FXAIX!$A$2:$G$1259,5,0))</f>
        <v>157.71000699999999</v>
      </c>
      <c r="G119" s="13">
        <f>IF(ISERROR(VLOOKUP(B119,SP500v2!$A$2:$G$1259,5,0)),"na",VLOOKUP(B119,SP500v2!$A$2:$G$1259,5,0))</f>
        <v>4530.41</v>
      </c>
      <c r="H119" s="13">
        <f>IF(ISERROR(VLOOKUP(B119,'ishare R3000 ETF'!$A$2:$G$1260,4,0)),"na",VLOOKUP(B119,'ishare R3000 ETF'!$A$2:$G$1260,4,0))</f>
        <v>262.16000400000001</v>
      </c>
      <c r="I119" s="13">
        <f>IF(ISERROR(VLOOKUP(B119,'^IXIC'!$A$2:$E$1260,5,0)),"na",VLOOKUP(B119,'^IXIC'!$A$2:$E$1260,5,0))</f>
        <v>14220.519531</v>
      </c>
      <c r="J119" s="12">
        <f>IF(ISERROR(VLOOKUP(B119,'Russell 2000'!$A$1:$E$1260,5,0)),"na",VLOOKUP(B119,'Russell 2000'!$A$1:$E$1260,5,0))</f>
        <v>2070.1298830000001</v>
      </c>
      <c r="K119" s="12">
        <f>IF(ISERROR(VLOOKUP(B119,'EURUSD=X'!$A$2:$E$1307,4,0)),"na",VLOOKUP(B119,'EURUSD=X'!$A$2:$E$1307,4,0))</f>
        <v>1.1073999999999999</v>
      </c>
      <c r="L119" s="12">
        <f>IF(ISERROR(VLOOKUP(B119,'ETH-USD'!$A$2:$E$1776,5,0)),"na",VLOOKUP(B119,'ETH-USD'!$A$2:$E$1776,5,0))</f>
        <v>3281.6428219999998</v>
      </c>
      <c r="M119" s="13">
        <f>IF(ISERROR(VLOOKUP(B119,'BTC-USD'!$A$2:$E$1828,5,0)),"na",(VLOOKUP(B119,'BTC-USD'!$A$2:$E$1828,5,0)))</f>
        <v>45538.675780999998</v>
      </c>
      <c r="N119" s="12">
        <f>IF(ISERROR(VLOOKUP(B119,'SOL-USD'!$A$2:$E$893,5,0)),"na",VLOOKUP(B119,'SOL-USD'!$A$2:$E$893,5,0))</f>
        <v>122.661461</v>
      </c>
      <c r="O119" s="12">
        <f>IF(ISERROR(VLOOKUP(B119,'AVAX-USD'!$A$2:$E$799,5,0)),"na",VLOOKUP(B119,'AVAX-USD'!$A$2:$E$799,5,0))</f>
        <v>96.924660000000003</v>
      </c>
      <c r="P119" s="12">
        <f>IF(ISERROR(VLOOKUP(B119,'ADA-USD'!$A$2:$E$1776,5,0)),"na",VLOOKUP(B119,'ADA-USD'!$A$2:$E$1776,5,0))</f>
        <v>1.1418509999999999</v>
      </c>
      <c r="Q119" s="12">
        <f>IF(ISERROR(VLOOKUP(B119,'DOT-USD'!$A$2:$E$761,5,0)),"na",VLOOKUP(B119,'DOT-USD'!$A$2:$E$761,5,0))</f>
        <v>21.302510999999999</v>
      </c>
      <c r="R119" s="14">
        <f>IF(ISERROR(VLOOKUP(B119,'DOGE-USD'!$A$2:$G$1776,5,0)),"na",VLOOKUP(B119,'DOGE-USD'!$A$2:$G$1776,5,0))</f>
        <v>0.137826</v>
      </c>
      <c r="S119" s="14">
        <f>IF(ISERROR(VLOOKUP(B119,'SHIB-USD'!$A$2:$G$780,5,0)),"na",VLOOKUP(B119,'SHIB-USD'!$A$2:$G$780,5,0))</f>
        <v>2.5999999999999998E-5</v>
      </c>
      <c r="T119" s="12">
        <f>IF(ISERROR(VLOOKUP(B119,'Uni-USD'!$A$2:$G$735,5,0)),"na",VLOOKUP(B119,'Uni-USD'!$A$2:$G$735,5,0))</f>
        <v>11.265354</v>
      </c>
      <c r="U119">
        <f>IF(ISERROR(VLOOKUP(B119,Crude!$A$2:$G$1264,5,0)),"na",VLOOKUP(B119,Crude!$A$2:$G$1264,5,0))</f>
        <v>100.28</v>
      </c>
      <c r="V119">
        <f>IF(ISERROR(VLOOKUP(B119,Wheat!$A$2:$G$1264,5,0)),"na",VLOOKUP(B119,Wheat!$A$2:$G$1264,5,0))</f>
        <v>1006</v>
      </c>
    </row>
    <row r="120" spans="1:22" x14ac:dyDescent="0.35">
      <c r="A120">
        <f t="shared" si="1"/>
        <v>2022</v>
      </c>
      <c r="B120" s="10">
        <v>44650</v>
      </c>
      <c r="C120" s="11">
        <f>VLOOKUP(B120,Yields!$A$2:$B$1680,2,0)</f>
        <v>0.16</v>
      </c>
      <c r="D120" s="11">
        <f>IF(ISERROR(VLOOKUP(B120,Silver!$A$2:$G$1265,5,0)),"na",VLOOKUP(B120,Silver!$A$2:$G$1265,5,0))</f>
        <v>25.103000000000002</v>
      </c>
      <c r="E120" s="11">
        <f>IF(ISERROR(VLOOKUP(B120,Gold!$A$2:$G$1264,5,0)),"na",VLOOKUP(B120,Gold!$A$2:$G$1264,5,0))</f>
        <v>1933.5</v>
      </c>
      <c r="F120" s="13">
        <f>IF(ISERROR(VLOOKUP(B120,FXAIX!$A$2:$G$1259,5,0)),"na",VLOOKUP(B120,FXAIX!$A$2:$G$1259,5,0))</f>
        <v>160.21000699999999</v>
      </c>
      <c r="G120" s="13">
        <f>IF(ISERROR(VLOOKUP(B120,SP500v2!$A$2:$G$1259,5,0)),"na",VLOOKUP(B120,SP500v2!$A$2:$G$1259,5,0))</f>
        <v>4602.45</v>
      </c>
      <c r="H120" s="13">
        <f>IF(ISERROR(VLOOKUP(B120,'ishare R3000 ETF'!$A$2:$G$1260,4,0)),"na",VLOOKUP(B120,'ishare R3000 ETF'!$A$2:$G$1260,4,0))</f>
        <v>264.92999300000002</v>
      </c>
      <c r="I120" s="13">
        <f>IF(ISERROR(VLOOKUP(B120,'^IXIC'!$A$2:$E$1260,5,0)),"na",VLOOKUP(B120,'^IXIC'!$A$2:$E$1260,5,0))</f>
        <v>14442.269531</v>
      </c>
      <c r="J120" s="12">
        <f>IF(ISERROR(VLOOKUP(B120,'Russell 2000'!$A$1:$E$1260,5,0)),"na",VLOOKUP(B120,'Russell 2000'!$A$1:$E$1260,5,0))</f>
        <v>2091.070068</v>
      </c>
      <c r="K120" s="12">
        <f>IF(ISERROR(VLOOKUP(B120,'EURUSD=X'!$A$2:$E$1307,4,0)),"na",VLOOKUP(B120,'EURUSD=X'!$A$2:$E$1307,4,0))</f>
        <v>1.1089059999999999</v>
      </c>
      <c r="L120" s="12">
        <f>IF(ISERROR(VLOOKUP(B120,'ETH-USD'!$A$2:$E$1776,5,0)),"na",VLOOKUP(B120,'ETH-USD'!$A$2:$E$1776,5,0))</f>
        <v>3385.1579590000001</v>
      </c>
      <c r="M120" s="13">
        <f>IF(ISERROR(VLOOKUP(B120,'BTC-USD'!$A$2:$E$1828,5,0)),"na",(VLOOKUP(B120,'BTC-USD'!$A$2:$E$1828,5,0)))</f>
        <v>47062.664062999997</v>
      </c>
      <c r="N120" s="12">
        <f>IF(ISERROR(VLOOKUP(B120,'SOL-USD'!$A$2:$E$893,5,0)),"na",VLOOKUP(B120,'SOL-USD'!$A$2:$E$893,5,0))</f>
        <v>120.69948599999999</v>
      </c>
      <c r="O120" s="12">
        <f>IF(ISERROR(VLOOKUP(B120,'AVAX-USD'!$A$2:$E$799,5,0)),"na",VLOOKUP(B120,'AVAX-USD'!$A$2:$E$799,5,0))</f>
        <v>95.779983999999999</v>
      </c>
      <c r="P120" s="12">
        <f>IF(ISERROR(VLOOKUP(B120,'ADA-USD'!$A$2:$E$1776,5,0)),"na",VLOOKUP(B120,'ADA-USD'!$A$2:$E$1776,5,0))</f>
        <v>1.190385</v>
      </c>
      <c r="Q120" s="12">
        <f>IF(ISERROR(VLOOKUP(B120,'DOT-USD'!$A$2:$E$761,5,0)),"na",VLOOKUP(B120,'DOT-USD'!$A$2:$E$761,5,0))</f>
        <v>22.468347999999999</v>
      </c>
      <c r="R120" s="14">
        <f>IF(ISERROR(VLOOKUP(B120,'DOGE-USD'!$A$2:$G$1776,5,0)),"na",VLOOKUP(B120,'DOGE-USD'!$A$2:$G$1776,5,0))</f>
        <v>0.14321</v>
      </c>
      <c r="S120" s="14">
        <f>IF(ISERROR(VLOOKUP(B120,'SHIB-USD'!$A$2:$G$780,5,0)),"na",VLOOKUP(B120,'SHIB-USD'!$A$2:$G$780,5,0))</f>
        <v>2.6999999999999999E-5</v>
      </c>
      <c r="T120" s="12">
        <f>IF(ISERROR(VLOOKUP(B120,'Uni-USD'!$A$2:$G$735,5,0)),"na",VLOOKUP(B120,'Uni-USD'!$A$2:$G$735,5,0))</f>
        <v>11.711855</v>
      </c>
      <c r="U120">
        <f>IF(ISERROR(VLOOKUP(B120,Crude!$A$2:$G$1264,5,0)),"na",VLOOKUP(B120,Crude!$A$2:$G$1264,5,0))</f>
        <v>107.82</v>
      </c>
      <c r="V120">
        <f>IF(ISERROR(VLOOKUP(B120,Wheat!$A$2:$G$1264,5,0)),"na",VLOOKUP(B120,Wheat!$A$2:$G$1264,5,0))</f>
        <v>1027.25</v>
      </c>
    </row>
    <row r="121" spans="1:22" x14ac:dyDescent="0.35">
      <c r="A121">
        <f t="shared" si="1"/>
        <v>2022</v>
      </c>
      <c r="B121" s="10">
        <v>44649</v>
      </c>
      <c r="C121" s="11">
        <f>VLOOKUP(B121,Yields!$A$2:$B$1680,2,0)</f>
        <v>0.18</v>
      </c>
      <c r="D121" s="11">
        <f>IF(ISERROR(VLOOKUP(B121,Silver!$A$2:$G$1265,5,0)),"na",VLOOKUP(B121,Silver!$A$2:$G$1265,5,0))</f>
        <v>24.716000000000001</v>
      </c>
      <c r="E121" s="11">
        <f>IF(ISERROR(VLOOKUP(B121,Gold!$A$2:$G$1264,5,0)),"na",VLOOKUP(B121,Gold!$A$2:$G$1264,5,0))</f>
        <v>1912</v>
      </c>
      <c r="F121" s="13">
        <f>IF(ISERROR(VLOOKUP(B121,FXAIX!$A$2:$G$1259,5,0)),"na",VLOOKUP(B121,FXAIX!$A$2:$G$1259,5,0))</f>
        <v>161.21000699999999</v>
      </c>
      <c r="G121" s="13">
        <f>IF(ISERROR(VLOOKUP(B121,SP500v2!$A$2:$G$1259,5,0)),"na",VLOOKUP(B121,SP500v2!$A$2:$G$1259,5,0))</f>
        <v>4631.6000000000004</v>
      </c>
      <c r="H121" s="13">
        <f>IF(ISERROR(VLOOKUP(B121,'ishare R3000 ETF'!$A$2:$G$1260,4,0)),"na",VLOOKUP(B121,'ishare R3000 ETF'!$A$2:$G$1260,4,0))</f>
        <v>265.51998900000001</v>
      </c>
      <c r="I121" s="13">
        <f>IF(ISERROR(VLOOKUP(B121,'^IXIC'!$A$2:$E$1260,5,0)),"na",VLOOKUP(B121,'^IXIC'!$A$2:$E$1260,5,0))</f>
        <v>14619.639648</v>
      </c>
      <c r="J121" s="12">
        <f>IF(ISERROR(VLOOKUP(B121,'Russell 2000'!$A$1:$E$1260,5,0)),"na",VLOOKUP(B121,'Russell 2000'!$A$1:$E$1260,5,0))</f>
        <v>2133.1000979999999</v>
      </c>
      <c r="K121" s="12">
        <f>IF(ISERROR(VLOOKUP(B121,'EURUSD=X'!$A$2:$E$1307,4,0)),"na",VLOOKUP(B121,'EURUSD=X'!$A$2:$E$1307,4,0))</f>
        <v>1.097045</v>
      </c>
      <c r="L121" s="12">
        <f>IF(ISERROR(VLOOKUP(B121,'ETH-USD'!$A$2:$E$1776,5,0)),"na",VLOOKUP(B121,'ETH-USD'!$A$2:$E$1776,5,0))</f>
        <v>3401.9877929999998</v>
      </c>
      <c r="M121" s="13">
        <f>IF(ISERROR(VLOOKUP(B121,'BTC-USD'!$A$2:$E$1828,5,0)),"na",(VLOOKUP(B121,'BTC-USD'!$A$2:$E$1828,5,0)))</f>
        <v>47465.730469000002</v>
      </c>
      <c r="N121" s="12">
        <f>IF(ISERROR(VLOOKUP(B121,'SOL-USD'!$A$2:$E$893,5,0)),"na",VLOOKUP(B121,'SOL-USD'!$A$2:$E$893,5,0))</f>
        <v>111.710312</v>
      </c>
      <c r="O121" s="12">
        <f>IF(ISERROR(VLOOKUP(B121,'AVAX-USD'!$A$2:$E$799,5,0)),"na",VLOOKUP(B121,'AVAX-USD'!$A$2:$E$799,5,0))</f>
        <v>92.840889000000004</v>
      </c>
      <c r="P121" s="12">
        <f>IF(ISERROR(VLOOKUP(B121,'ADA-USD'!$A$2:$E$1776,5,0)),"na",VLOOKUP(B121,'ADA-USD'!$A$2:$E$1776,5,0))</f>
        <v>1.1911119999999999</v>
      </c>
      <c r="Q121" s="12">
        <f>IF(ISERROR(VLOOKUP(B121,'DOT-USD'!$A$2:$E$761,5,0)),"na",VLOOKUP(B121,'DOT-USD'!$A$2:$E$761,5,0))</f>
        <v>22.486179</v>
      </c>
      <c r="R121" s="14">
        <f>IF(ISERROR(VLOOKUP(B121,'DOGE-USD'!$A$2:$G$1776,5,0)),"na",VLOOKUP(B121,'DOGE-USD'!$A$2:$G$1776,5,0))</f>
        <v>0.14446999999999999</v>
      </c>
      <c r="S121" s="14">
        <f>IF(ISERROR(VLOOKUP(B121,'SHIB-USD'!$A$2:$G$780,5,0)),"na",VLOOKUP(B121,'SHIB-USD'!$A$2:$G$780,5,0))</f>
        <v>2.6999999999999999E-5</v>
      </c>
      <c r="T121" s="12">
        <f>IF(ISERROR(VLOOKUP(B121,'Uni-USD'!$A$2:$G$735,5,0)),"na",VLOOKUP(B121,'Uni-USD'!$A$2:$G$735,5,0))</f>
        <v>11.247195</v>
      </c>
      <c r="U121">
        <f>IF(ISERROR(VLOOKUP(B121,Crude!$A$2:$G$1264,5,0)),"na",VLOOKUP(B121,Crude!$A$2:$G$1264,5,0))</f>
        <v>104.24</v>
      </c>
      <c r="V121">
        <f>IF(ISERROR(VLOOKUP(B121,Wheat!$A$2:$G$1264,5,0)),"na",VLOOKUP(B121,Wheat!$A$2:$G$1264,5,0))</f>
        <v>1014.25</v>
      </c>
    </row>
    <row r="122" spans="1:22" x14ac:dyDescent="0.35">
      <c r="A122">
        <f t="shared" si="1"/>
        <v>2022</v>
      </c>
      <c r="B122" s="10">
        <v>44648</v>
      </c>
      <c r="C122" s="11">
        <f>VLOOKUP(B122,Yields!$A$2:$B$1680,2,0)</f>
        <v>0.19</v>
      </c>
      <c r="D122" s="11">
        <f>IF(ISERROR(VLOOKUP(B122,Silver!$A$2:$G$1265,5,0)),"na",VLOOKUP(B122,Silver!$A$2:$G$1265,5,0))</f>
        <v>25.175999999999998</v>
      </c>
      <c r="E122" s="11">
        <f>IF(ISERROR(VLOOKUP(B122,Gold!$A$2:$G$1264,5,0)),"na",VLOOKUP(B122,Gold!$A$2:$G$1264,5,0))</f>
        <v>1939.6</v>
      </c>
      <c r="F122" s="13">
        <f>IF(ISERROR(VLOOKUP(B122,FXAIX!$A$2:$G$1259,5,0)),"na",VLOOKUP(B122,FXAIX!$A$2:$G$1259,5,0))</f>
        <v>159.25</v>
      </c>
      <c r="G122" s="13">
        <f>IF(ISERROR(VLOOKUP(B122,SP500v2!$A$2:$G$1259,5,0)),"na",VLOOKUP(B122,SP500v2!$A$2:$G$1259,5,0))</f>
        <v>4575.5200000000004</v>
      </c>
      <c r="H122" s="13">
        <f>IF(ISERROR(VLOOKUP(B122,'ishare R3000 ETF'!$A$2:$G$1260,4,0)),"na",VLOOKUP(B122,'ishare R3000 ETF'!$A$2:$G$1260,4,0))</f>
        <v>260.95001200000002</v>
      </c>
      <c r="I122" s="13">
        <f>IF(ISERROR(VLOOKUP(B122,'^IXIC'!$A$2:$E$1260,5,0)),"na",VLOOKUP(B122,'^IXIC'!$A$2:$E$1260,5,0))</f>
        <v>14354.900390999999</v>
      </c>
      <c r="J122" s="12">
        <f>IF(ISERROR(VLOOKUP(B122,'Russell 2000'!$A$1:$E$1260,5,0)),"na",VLOOKUP(B122,'Russell 2000'!$A$1:$E$1260,5,0))</f>
        <v>2078.0600589999999</v>
      </c>
      <c r="K122" s="12">
        <f>IF(ISERROR(VLOOKUP(B122,'EURUSD=X'!$A$2:$E$1307,4,0)),"na",VLOOKUP(B122,'EURUSD=X'!$A$2:$E$1307,4,0))</f>
        <v>1.094535</v>
      </c>
      <c r="L122" s="12">
        <f>IF(ISERROR(VLOOKUP(B122,'ETH-USD'!$A$2:$E$1776,5,0)),"na",VLOOKUP(B122,'ETH-USD'!$A$2:$E$1776,5,0))</f>
        <v>3336.6345209999999</v>
      </c>
      <c r="M122" s="13">
        <f>IF(ISERROR(VLOOKUP(B122,'BTC-USD'!$A$2:$E$1828,5,0)),"na",(VLOOKUP(B122,'BTC-USD'!$A$2:$E$1828,5,0)))</f>
        <v>47128.003905999998</v>
      </c>
      <c r="N122" s="12">
        <f>IF(ISERROR(VLOOKUP(B122,'SOL-USD'!$A$2:$E$893,5,0)),"na",VLOOKUP(B122,'SOL-USD'!$A$2:$E$893,5,0))</f>
        <v>106.465256</v>
      </c>
      <c r="O122" s="12">
        <f>IF(ISERROR(VLOOKUP(B122,'AVAX-USD'!$A$2:$E$799,5,0)),"na",VLOOKUP(B122,'AVAX-USD'!$A$2:$E$799,5,0))</f>
        <v>89.604552999999996</v>
      </c>
      <c r="P122" s="12">
        <f>IF(ISERROR(VLOOKUP(B122,'ADA-USD'!$A$2:$E$1776,5,0)),"na",VLOOKUP(B122,'ADA-USD'!$A$2:$E$1776,5,0))</f>
        <v>1.1701839999999999</v>
      </c>
      <c r="Q122" s="12">
        <f>IF(ISERROR(VLOOKUP(B122,'DOT-USD'!$A$2:$E$761,5,0)),"na",VLOOKUP(B122,'DOT-USD'!$A$2:$E$761,5,0))</f>
        <v>21.970448999999999</v>
      </c>
      <c r="R122" s="14">
        <f>IF(ISERROR(VLOOKUP(B122,'DOGE-USD'!$A$2:$G$1776,5,0)),"na",VLOOKUP(B122,'DOGE-USD'!$A$2:$G$1776,5,0))</f>
        <v>0.14265700000000001</v>
      </c>
      <c r="S122" s="14">
        <f>IF(ISERROR(VLOOKUP(B122,'SHIB-USD'!$A$2:$G$780,5,0)),"na",VLOOKUP(B122,'SHIB-USD'!$A$2:$G$780,5,0))</f>
        <v>2.5999999999999998E-5</v>
      </c>
      <c r="T122" s="12">
        <f>IF(ISERROR(VLOOKUP(B122,'Uni-USD'!$A$2:$G$735,5,0)),"na",VLOOKUP(B122,'Uni-USD'!$A$2:$G$735,5,0))</f>
        <v>10.912345</v>
      </c>
      <c r="U122">
        <f>IF(ISERROR(VLOOKUP(B122,Crude!$A$2:$G$1264,5,0)),"na",VLOOKUP(B122,Crude!$A$2:$G$1264,5,0))</f>
        <v>105.96</v>
      </c>
      <c r="V122">
        <f>IF(ISERROR(VLOOKUP(B122,Wheat!$A$2:$G$1264,5,0)),"na",VLOOKUP(B122,Wheat!$A$2:$G$1264,5,0))</f>
        <v>1057</v>
      </c>
    </row>
    <row r="123" spans="1:22" x14ac:dyDescent="0.35">
      <c r="A123">
        <f t="shared" si="1"/>
        <v>2022</v>
      </c>
      <c r="B123" s="10">
        <v>44645</v>
      </c>
      <c r="C123" s="11">
        <f>VLOOKUP(B123,Yields!$A$2:$B$1680,2,0)</f>
        <v>0.17</v>
      </c>
      <c r="D123" s="11">
        <f>IF(ISERROR(VLOOKUP(B123,Silver!$A$2:$G$1265,5,0)),"na",VLOOKUP(B123,Silver!$A$2:$G$1265,5,0))</f>
        <v>25.594999999999999</v>
      </c>
      <c r="E123" s="11">
        <f>IF(ISERROR(VLOOKUP(B123,Gold!$A$2:$G$1264,5,0)),"na",VLOOKUP(B123,Gold!$A$2:$G$1264,5,0))</f>
        <v>1953.8</v>
      </c>
      <c r="F123" s="13">
        <f>IF(ISERROR(VLOOKUP(B123,FXAIX!$A$2:$G$1259,5,0)),"na",VLOOKUP(B123,FXAIX!$A$2:$G$1259,5,0))</f>
        <v>158.11999499999999</v>
      </c>
      <c r="G123" s="13">
        <f>IF(ISERROR(VLOOKUP(B123,SP500v2!$A$2:$G$1259,5,0)),"na",VLOOKUP(B123,SP500v2!$A$2:$G$1259,5,0))</f>
        <v>4543.0600000000004</v>
      </c>
      <c r="H123" s="13">
        <f>IF(ISERROR(VLOOKUP(B123,'ishare R3000 ETF'!$A$2:$G$1260,4,0)),"na",VLOOKUP(B123,'ishare R3000 ETF'!$A$2:$G$1260,4,0))</f>
        <v>260.39001500000001</v>
      </c>
      <c r="I123" s="13">
        <f>IF(ISERROR(VLOOKUP(B123,'^IXIC'!$A$2:$E$1260,5,0)),"na",VLOOKUP(B123,'^IXIC'!$A$2:$E$1260,5,0))</f>
        <v>14169.299805000001</v>
      </c>
      <c r="J123" s="12">
        <f>IF(ISERROR(VLOOKUP(B123,'Russell 2000'!$A$1:$E$1260,5,0)),"na",VLOOKUP(B123,'Russell 2000'!$A$1:$E$1260,5,0))</f>
        <v>2077.9799800000001</v>
      </c>
      <c r="K123" s="12">
        <f>IF(ISERROR(VLOOKUP(B123,'EURUSD=X'!$A$2:$E$1307,4,0)),"na",VLOOKUP(B123,'EURUSD=X'!$A$2:$E$1307,4,0))</f>
        <v>1.098298</v>
      </c>
      <c r="L123" s="12">
        <f>IF(ISERROR(VLOOKUP(B123,'ETH-USD'!$A$2:$E$1776,5,0)),"na",VLOOKUP(B123,'ETH-USD'!$A$2:$E$1776,5,0))</f>
        <v>3106.6713869999999</v>
      </c>
      <c r="M123" s="13">
        <f>IF(ISERROR(VLOOKUP(B123,'BTC-USD'!$A$2:$E$1828,5,0)),"na",(VLOOKUP(B123,'BTC-USD'!$A$2:$E$1828,5,0)))</f>
        <v>44348.730469000002</v>
      </c>
      <c r="N123" s="12">
        <f>IF(ISERROR(VLOOKUP(B123,'SOL-USD'!$A$2:$E$893,5,0)),"na",VLOOKUP(B123,'SOL-USD'!$A$2:$E$893,5,0))</f>
        <v>98.658103999999994</v>
      </c>
      <c r="O123" s="12">
        <f>IF(ISERROR(VLOOKUP(B123,'AVAX-USD'!$A$2:$E$799,5,0)),"na",VLOOKUP(B123,'AVAX-USD'!$A$2:$E$799,5,0))</f>
        <v>83.661368999999993</v>
      </c>
      <c r="P123" s="12">
        <f>IF(ISERROR(VLOOKUP(B123,'ADA-USD'!$A$2:$E$1776,5,0)),"na",VLOOKUP(B123,'ADA-USD'!$A$2:$E$1776,5,0))</f>
        <v>1.097888</v>
      </c>
      <c r="Q123" s="12">
        <f>IF(ISERROR(VLOOKUP(B123,'DOT-USD'!$A$2:$E$761,5,0)),"na",VLOOKUP(B123,'DOT-USD'!$A$2:$E$761,5,0))</f>
        <v>20.547284999999999</v>
      </c>
      <c r="R123" s="14">
        <f>IF(ISERROR(VLOOKUP(B123,'DOGE-USD'!$A$2:$G$1776,5,0)),"na",VLOOKUP(B123,'DOGE-USD'!$A$2:$G$1776,5,0))</f>
        <v>0.13101299999999999</v>
      </c>
      <c r="S123" s="14">
        <f>IF(ISERROR(VLOOKUP(B123,'SHIB-USD'!$A$2:$G$780,5,0)),"na",VLOOKUP(B123,'SHIB-USD'!$A$2:$G$780,5,0))</f>
        <v>2.4000000000000001E-5</v>
      </c>
      <c r="T123" s="12">
        <f>IF(ISERROR(VLOOKUP(B123,'Uni-USD'!$A$2:$G$735,5,0)),"na",VLOOKUP(B123,'Uni-USD'!$A$2:$G$735,5,0))</f>
        <v>10.598652</v>
      </c>
      <c r="U123">
        <f>IF(ISERROR(VLOOKUP(B123,Crude!$A$2:$G$1264,5,0)),"na",VLOOKUP(B123,Crude!$A$2:$G$1264,5,0))</f>
        <v>113.9</v>
      </c>
      <c r="V123">
        <f>IF(ISERROR(VLOOKUP(B123,Wheat!$A$2:$G$1264,5,0)),"na",VLOOKUP(B123,Wheat!$A$2:$G$1264,5,0))</f>
        <v>1102.25</v>
      </c>
    </row>
    <row r="124" spans="1:22" x14ac:dyDescent="0.35">
      <c r="A124">
        <f t="shared" si="1"/>
        <v>2022</v>
      </c>
      <c r="B124" s="10">
        <v>44644</v>
      </c>
      <c r="C124" s="11">
        <f>VLOOKUP(B124,Yields!$A$2:$B$1680,2,0)</f>
        <v>0.16</v>
      </c>
      <c r="D124" s="11">
        <f>IF(ISERROR(VLOOKUP(B124,Silver!$A$2:$G$1265,5,0)),"na",VLOOKUP(B124,Silver!$A$2:$G$1265,5,0))</f>
        <v>25.9</v>
      </c>
      <c r="E124" s="11">
        <f>IF(ISERROR(VLOOKUP(B124,Gold!$A$2:$G$1264,5,0)),"na",VLOOKUP(B124,Gold!$A$2:$G$1264,5,0))</f>
        <v>1961.6</v>
      </c>
      <c r="F124" s="13">
        <f>IF(ISERROR(VLOOKUP(B124,FXAIX!$A$2:$G$1259,5,0)),"na",VLOOKUP(B124,FXAIX!$A$2:$G$1259,5,0))</f>
        <v>157.320007</v>
      </c>
      <c r="G124" s="13">
        <f>IF(ISERROR(VLOOKUP(B124,SP500v2!$A$2:$G$1259,5,0)),"na",VLOOKUP(B124,SP500v2!$A$2:$G$1259,5,0))</f>
        <v>4520.16</v>
      </c>
      <c r="H124" s="13">
        <f>IF(ISERROR(VLOOKUP(B124,'ishare R3000 ETF'!$A$2:$G$1260,4,0)),"na",VLOOKUP(B124,'ishare R3000 ETF'!$A$2:$G$1260,4,0))</f>
        <v>258.39001500000001</v>
      </c>
      <c r="I124" s="13">
        <f>IF(ISERROR(VLOOKUP(B124,'^IXIC'!$A$2:$E$1260,5,0)),"na",VLOOKUP(B124,'^IXIC'!$A$2:$E$1260,5,0))</f>
        <v>14191.839844</v>
      </c>
      <c r="J124" s="12">
        <f>IF(ISERROR(VLOOKUP(B124,'Russell 2000'!$A$1:$E$1260,5,0)),"na",VLOOKUP(B124,'Russell 2000'!$A$1:$E$1260,5,0))</f>
        <v>2075.4399410000001</v>
      </c>
      <c r="K124" s="12">
        <f>IF(ISERROR(VLOOKUP(B124,'EURUSD=X'!$A$2:$E$1307,4,0)),"na",VLOOKUP(B124,'EURUSD=X'!$A$2:$E$1307,4,0))</f>
        <v>1.0969960000000001</v>
      </c>
      <c r="L124" s="12">
        <f>IF(ISERROR(VLOOKUP(B124,'ETH-USD'!$A$2:$E$1776,5,0)),"na",VLOOKUP(B124,'ETH-USD'!$A$2:$E$1776,5,0))</f>
        <v>3108.0620119999999</v>
      </c>
      <c r="M124" s="13">
        <f>IF(ISERROR(VLOOKUP(B124,'BTC-USD'!$A$2:$E$1828,5,0)),"na",(VLOOKUP(B124,'BTC-USD'!$A$2:$E$1828,5,0)))</f>
        <v>43960.933594000002</v>
      </c>
      <c r="N124" s="12">
        <f>IF(ISERROR(VLOOKUP(B124,'SOL-USD'!$A$2:$E$893,5,0)),"na",VLOOKUP(B124,'SOL-USD'!$A$2:$E$893,5,0))</f>
        <v>102.22369399999999</v>
      </c>
      <c r="O124" s="12">
        <f>IF(ISERROR(VLOOKUP(B124,'AVAX-USD'!$A$2:$E$799,5,0)),"na",VLOOKUP(B124,'AVAX-USD'!$A$2:$E$799,5,0))</f>
        <v>87.555389000000005</v>
      </c>
      <c r="P124" s="12">
        <f>IF(ISERROR(VLOOKUP(B124,'ADA-USD'!$A$2:$E$1776,5,0)),"na",VLOOKUP(B124,'ADA-USD'!$A$2:$E$1776,5,0))</f>
        <v>1.1300110000000001</v>
      </c>
      <c r="Q124" s="12">
        <f>IF(ISERROR(VLOOKUP(B124,'DOT-USD'!$A$2:$E$761,5,0)),"na",VLOOKUP(B124,'DOT-USD'!$A$2:$E$761,5,0))</f>
        <v>21.245491000000001</v>
      </c>
      <c r="R124" s="14">
        <f>IF(ISERROR(VLOOKUP(B124,'DOGE-USD'!$A$2:$G$1776,5,0)),"na",VLOOKUP(B124,'DOGE-USD'!$A$2:$G$1776,5,0))</f>
        <v>0.13655</v>
      </c>
      <c r="S124" s="14">
        <f>IF(ISERROR(VLOOKUP(B124,'SHIB-USD'!$A$2:$G$780,5,0)),"na",VLOOKUP(B124,'SHIB-USD'!$A$2:$G$780,5,0))</f>
        <v>2.5000000000000001E-5</v>
      </c>
      <c r="T124" s="12">
        <f>IF(ISERROR(VLOOKUP(B124,'Uni-USD'!$A$2:$G$735,5,0)),"na",VLOOKUP(B124,'Uni-USD'!$A$2:$G$735,5,0))</f>
        <v>10.765423999999999</v>
      </c>
      <c r="U124">
        <f>IF(ISERROR(VLOOKUP(B124,Crude!$A$2:$G$1264,5,0)),"na",VLOOKUP(B124,Crude!$A$2:$G$1264,5,0))</f>
        <v>112.34</v>
      </c>
      <c r="V124">
        <f>IF(ISERROR(VLOOKUP(B124,Wheat!$A$2:$G$1264,5,0)),"na",VLOOKUP(B124,Wheat!$A$2:$G$1264,5,0))</f>
        <v>1085.75</v>
      </c>
    </row>
    <row r="125" spans="1:22" x14ac:dyDescent="0.35">
      <c r="A125">
        <f t="shared" si="1"/>
        <v>2022</v>
      </c>
      <c r="B125" s="10">
        <v>44643</v>
      </c>
      <c r="C125" s="11">
        <f>VLOOKUP(B125,Yields!$A$2:$B$1680,2,0)</f>
        <v>0.15</v>
      </c>
      <c r="D125" s="11">
        <f>IF(ISERROR(VLOOKUP(B125,Silver!$A$2:$G$1265,5,0)),"na",VLOOKUP(B125,Silver!$A$2:$G$1265,5,0))</f>
        <v>25.17</v>
      </c>
      <c r="E125" s="11">
        <f>IF(ISERROR(VLOOKUP(B125,Gold!$A$2:$G$1264,5,0)),"na",VLOOKUP(B125,Gold!$A$2:$G$1264,5,0))</f>
        <v>1936.6</v>
      </c>
      <c r="F125" s="13">
        <f>IF(ISERROR(VLOOKUP(B125,FXAIX!$A$2:$G$1259,5,0)),"na",VLOOKUP(B125,FXAIX!$A$2:$G$1259,5,0))</f>
        <v>155.08999600000001</v>
      </c>
      <c r="G125" s="13">
        <f>IF(ISERROR(VLOOKUP(B125,SP500v2!$A$2:$G$1259,5,0)),"na",VLOOKUP(B125,SP500v2!$A$2:$G$1259,5,0))</f>
        <v>4456.24</v>
      </c>
      <c r="H125" s="13">
        <f>IF(ISERROR(VLOOKUP(B125,'ishare R3000 ETF'!$A$2:$G$1260,4,0)),"na",VLOOKUP(B125,'ishare R3000 ETF'!$A$2:$G$1260,4,0))</f>
        <v>258.70001200000002</v>
      </c>
      <c r="I125" s="13">
        <f>IF(ISERROR(VLOOKUP(B125,'^IXIC'!$A$2:$E$1260,5,0)),"na",VLOOKUP(B125,'^IXIC'!$A$2:$E$1260,5,0))</f>
        <v>13922.599609000001</v>
      </c>
      <c r="J125" s="12">
        <f>IF(ISERROR(VLOOKUP(B125,'Russell 2000'!$A$1:$E$1260,5,0)),"na",VLOOKUP(B125,'Russell 2000'!$A$1:$E$1260,5,0))</f>
        <v>2052.209961</v>
      </c>
      <c r="K125" s="12">
        <f>IF(ISERROR(VLOOKUP(B125,'EURUSD=X'!$A$2:$E$1307,4,0)),"na",VLOOKUP(B125,'EURUSD=X'!$A$2:$E$1307,4,0))</f>
        <v>1.0965750000000001</v>
      </c>
      <c r="L125" s="12">
        <f>IF(ISERROR(VLOOKUP(B125,'ETH-USD'!$A$2:$E$1776,5,0)),"na",VLOOKUP(B125,'ETH-USD'!$A$2:$E$1776,5,0))</f>
        <v>3031.0671390000002</v>
      </c>
      <c r="M125" s="13">
        <f>IF(ISERROR(VLOOKUP(B125,'BTC-USD'!$A$2:$E$1828,5,0)),"na",(VLOOKUP(B125,'BTC-USD'!$A$2:$E$1828,5,0)))</f>
        <v>42892.957030999998</v>
      </c>
      <c r="N125" s="12">
        <f>IF(ISERROR(VLOOKUP(B125,'SOL-USD'!$A$2:$E$893,5,0)),"na",VLOOKUP(B125,'SOL-USD'!$A$2:$E$893,5,0))</f>
        <v>95.102683999999996</v>
      </c>
      <c r="O125" s="12">
        <f>IF(ISERROR(VLOOKUP(B125,'AVAX-USD'!$A$2:$E$799,5,0)),"na",VLOOKUP(B125,'AVAX-USD'!$A$2:$E$799,5,0))</f>
        <v>86.251014999999995</v>
      </c>
      <c r="P125" s="12">
        <f>IF(ISERROR(VLOOKUP(B125,'ADA-USD'!$A$2:$E$1776,5,0)),"na",VLOOKUP(B125,'ADA-USD'!$A$2:$E$1776,5,0))</f>
        <v>1.1074820000000001</v>
      </c>
      <c r="Q125" s="12">
        <f>IF(ISERROR(VLOOKUP(B125,'DOT-USD'!$A$2:$E$761,5,0)),"na",VLOOKUP(B125,'DOT-USD'!$A$2:$E$761,5,0))</f>
        <v>21.003955999999999</v>
      </c>
      <c r="R125" s="14">
        <f>IF(ISERROR(VLOOKUP(B125,'DOGE-USD'!$A$2:$G$1776,5,0)),"na",VLOOKUP(B125,'DOGE-USD'!$A$2:$G$1776,5,0))</f>
        <v>0.12972700000000001</v>
      </c>
      <c r="S125" s="14">
        <f>IF(ISERROR(VLOOKUP(B125,'SHIB-USD'!$A$2:$G$780,5,0)),"na",VLOOKUP(B125,'SHIB-USD'!$A$2:$G$780,5,0))</f>
        <v>2.4000000000000001E-5</v>
      </c>
      <c r="T125" s="12">
        <f>IF(ISERROR(VLOOKUP(B125,'Uni-USD'!$A$2:$G$735,5,0)),"na",VLOOKUP(B125,'Uni-USD'!$A$2:$G$735,5,0))</f>
        <v>9.9893420000000006</v>
      </c>
      <c r="U125">
        <f>IF(ISERROR(VLOOKUP(B125,Crude!$A$2:$G$1264,5,0)),"na",VLOOKUP(B125,Crude!$A$2:$G$1264,5,0))</f>
        <v>114.93</v>
      </c>
      <c r="V125">
        <f>IF(ISERROR(VLOOKUP(B125,Wheat!$A$2:$G$1264,5,0)),"na",VLOOKUP(B125,Wheat!$A$2:$G$1264,5,0))</f>
        <v>1105.75</v>
      </c>
    </row>
    <row r="126" spans="1:22" x14ac:dyDescent="0.35">
      <c r="A126">
        <f t="shared" si="1"/>
        <v>2022</v>
      </c>
      <c r="B126" s="10">
        <v>44642</v>
      </c>
      <c r="C126" s="11">
        <f>VLOOKUP(B126,Yields!$A$2:$B$1680,2,0)</f>
        <v>0.2</v>
      </c>
      <c r="D126" s="11">
        <f>IF(ISERROR(VLOOKUP(B126,Silver!$A$2:$G$1265,5,0)),"na",VLOOKUP(B126,Silver!$A$2:$G$1265,5,0))</f>
        <v>24.885000000000002</v>
      </c>
      <c r="E126" s="11">
        <f>IF(ISERROR(VLOOKUP(B126,Gold!$A$2:$G$1264,5,0)),"na",VLOOKUP(B126,Gold!$A$2:$G$1264,5,0))</f>
        <v>1920.7</v>
      </c>
      <c r="F126" s="13">
        <f>IF(ISERROR(VLOOKUP(B126,FXAIX!$A$2:$G$1259,5,0)),"na",VLOOKUP(B126,FXAIX!$A$2:$G$1259,5,0))</f>
        <v>157.009995</v>
      </c>
      <c r="G126" s="13">
        <f>IF(ISERROR(VLOOKUP(B126,SP500v2!$A$2:$G$1259,5,0)),"na",VLOOKUP(B126,SP500v2!$A$2:$G$1259,5,0))</f>
        <v>4511.6099999999997</v>
      </c>
      <c r="H126" s="13">
        <f>IF(ISERROR(VLOOKUP(B126,'ishare R3000 ETF'!$A$2:$G$1260,4,0)),"na",VLOOKUP(B126,'ishare R3000 ETF'!$A$2:$G$1260,4,0))</f>
        <v>259.82998700000002</v>
      </c>
      <c r="I126" s="13">
        <f>IF(ISERROR(VLOOKUP(B126,'^IXIC'!$A$2:$E$1260,5,0)),"na",VLOOKUP(B126,'^IXIC'!$A$2:$E$1260,5,0))</f>
        <v>14108.820313</v>
      </c>
      <c r="J126" s="12">
        <f>IF(ISERROR(VLOOKUP(B126,'Russell 2000'!$A$1:$E$1260,5,0)),"na",VLOOKUP(B126,'Russell 2000'!$A$1:$E$1260,5,0))</f>
        <v>2088.3400879999999</v>
      </c>
      <c r="K126" s="12">
        <f>IF(ISERROR(VLOOKUP(B126,'EURUSD=X'!$A$2:$E$1307,4,0)),"na",VLOOKUP(B126,'EURUSD=X'!$A$2:$E$1307,4,0))</f>
        <v>1.096155</v>
      </c>
      <c r="L126" s="12">
        <f>IF(ISERROR(VLOOKUP(B126,'ETH-USD'!$A$2:$E$1776,5,0)),"na",VLOOKUP(B126,'ETH-USD'!$A$2:$E$1776,5,0))</f>
        <v>2973.1311040000001</v>
      </c>
      <c r="M126" s="13">
        <f>IF(ISERROR(VLOOKUP(B126,'BTC-USD'!$A$2:$E$1828,5,0)),"na",(VLOOKUP(B126,'BTC-USD'!$A$2:$E$1828,5,0)))</f>
        <v>42358.808594000002</v>
      </c>
      <c r="N126" s="12">
        <f>IF(ISERROR(VLOOKUP(B126,'SOL-USD'!$A$2:$E$893,5,0)),"na",VLOOKUP(B126,'SOL-USD'!$A$2:$E$893,5,0))</f>
        <v>90.512969999999996</v>
      </c>
      <c r="O126" s="12">
        <f>IF(ISERROR(VLOOKUP(B126,'AVAX-USD'!$A$2:$E$799,5,0)),"na",VLOOKUP(B126,'AVAX-USD'!$A$2:$E$799,5,0))</f>
        <v>83.981444999999994</v>
      </c>
      <c r="P126" s="12">
        <f>IF(ISERROR(VLOOKUP(B126,'ADA-USD'!$A$2:$E$1776,5,0)),"na",VLOOKUP(B126,'ADA-USD'!$A$2:$E$1776,5,0))</f>
        <v>0.97643999999999997</v>
      </c>
      <c r="Q126" s="12">
        <f>IF(ISERROR(VLOOKUP(B126,'DOT-USD'!$A$2:$E$761,5,0)),"na",VLOOKUP(B126,'DOT-USD'!$A$2:$E$761,5,0))</f>
        <v>20.252199000000001</v>
      </c>
      <c r="R126" s="14">
        <f>IF(ISERROR(VLOOKUP(B126,'DOGE-USD'!$A$2:$G$1776,5,0)),"na",VLOOKUP(B126,'DOGE-USD'!$A$2:$G$1776,5,0))</f>
        <v>0.12248100000000001</v>
      </c>
      <c r="S126" s="14">
        <f>IF(ISERROR(VLOOKUP(B126,'SHIB-USD'!$A$2:$G$780,5,0)),"na",VLOOKUP(B126,'SHIB-USD'!$A$2:$G$780,5,0))</f>
        <v>2.3E-5</v>
      </c>
      <c r="T126" s="12">
        <f>IF(ISERROR(VLOOKUP(B126,'Uni-USD'!$A$2:$G$735,5,0)),"na",VLOOKUP(B126,'Uni-USD'!$A$2:$G$735,5,0))</f>
        <v>9.7689800000000009</v>
      </c>
      <c r="U126">
        <f>IF(ISERROR(VLOOKUP(B126,Crude!$A$2:$G$1264,5,0)),"na",VLOOKUP(B126,Crude!$A$2:$G$1264,5,0))</f>
        <v>111.76</v>
      </c>
      <c r="V126">
        <f>IF(ISERROR(VLOOKUP(B126,Wheat!$A$2:$G$1264,5,0)),"na",VLOOKUP(B126,Wheat!$A$2:$G$1264,5,0))</f>
        <v>1118.25</v>
      </c>
    </row>
    <row r="127" spans="1:22" x14ac:dyDescent="0.35">
      <c r="A127">
        <f t="shared" si="1"/>
        <v>2022</v>
      </c>
      <c r="B127" s="10">
        <v>44641</v>
      </c>
      <c r="C127" s="11">
        <f>VLOOKUP(B127,Yields!$A$2:$B$1680,2,0)</f>
        <v>0.22</v>
      </c>
      <c r="D127" s="11">
        <f>IF(ISERROR(VLOOKUP(B127,Silver!$A$2:$G$1265,5,0)),"na",VLOOKUP(B127,Silver!$A$2:$G$1265,5,0))</f>
        <v>25.282</v>
      </c>
      <c r="E127" s="11">
        <f>IF(ISERROR(VLOOKUP(B127,Gold!$A$2:$G$1264,5,0)),"na",VLOOKUP(B127,Gold!$A$2:$G$1264,5,0))</f>
        <v>1928.6</v>
      </c>
      <c r="F127" s="13">
        <f>IF(ISERROR(VLOOKUP(B127,FXAIX!$A$2:$G$1259,5,0)),"na",VLOOKUP(B127,FXAIX!$A$2:$G$1259,5,0))</f>
        <v>155.25</v>
      </c>
      <c r="G127" s="13">
        <f>IF(ISERROR(VLOOKUP(B127,SP500v2!$A$2:$G$1259,5,0)),"na",VLOOKUP(B127,SP500v2!$A$2:$G$1259,5,0))</f>
        <v>4461.18</v>
      </c>
      <c r="H127" s="13">
        <f>IF(ISERROR(VLOOKUP(B127,'ishare R3000 ETF'!$A$2:$G$1260,4,0)),"na",VLOOKUP(B127,'ishare R3000 ETF'!$A$2:$G$1260,4,0))</f>
        <v>256.94000199999999</v>
      </c>
      <c r="I127" s="13">
        <f>IF(ISERROR(VLOOKUP(B127,'^IXIC'!$A$2:$E$1260,5,0)),"na",VLOOKUP(B127,'^IXIC'!$A$2:$E$1260,5,0))</f>
        <v>13838.459961</v>
      </c>
      <c r="J127" s="12">
        <f>IF(ISERROR(VLOOKUP(B127,'Russell 2000'!$A$1:$E$1260,5,0)),"na",VLOOKUP(B127,'Russell 2000'!$A$1:$E$1260,5,0))</f>
        <v>2065.9399410000001</v>
      </c>
      <c r="K127" s="12">
        <f>IF(ISERROR(VLOOKUP(B127,'EURUSD=X'!$A$2:$E$1307,4,0)),"na",VLOOKUP(B127,'EURUSD=X'!$A$2:$E$1307,4,0))</f>
        <v>1.102609</v>
      </c>
      <c r="L127" s="12">
        <f>IF(ISERROR(VLOOKUP(B127,'ETH-USD'!$A$2:$E$1776,5,0)),"na",VLOOKUP(B127,'ETH-USD'!$A$2:$E$1776,5,0))</f>
        <v>2897.9765630000002</v>
      </c>
      <c r="M127" s="13">
        <f>IF(ISERROR(VLOOKUP(B127,'BTC-USD'!$A$2:$E$1828,5,0)),"na",(VLOOKUP(B127,'BTC-USD'!$A$2:$E$1828,5,0)))</f>
        <v>41077.996094000002</v>
      </c>
      <c r="N127" s="12">
        <f>IF(ISERROR(VLOOKUP(B127,'SOL-USD'!$A$2:$E$893,5,0)),"na",VLOOKUP(B127,'SOL-USD'!$A$2:$E$893,5,0))</f>
        <v>88.757202000000007</v>
      </c>
      <c r="O127" s="12">
        <f>IF(ISERROR(VLOOKUP(B127,'AVAX-USD'!$A$2:$E$799,5,0)),"na",VLOOKUP(B127,'AVAX-USD'!$A$2:$E$799,5,0))</f>
        <v>86.449698999999995</v>
      </c>
      <c r="P127" s="12">
        <f>IF(ISERROR(VLOOKUP(B127,'ADA-USD'!$A$2:$E$1776,5,0)),"na",VLOOKUP(B127,'ADA-USD'!$A$2:$E$1776,5,0))</f>
        <v>0.91678199999999999</v>
      </c>
      <c r="Q127" s="12">
        <f>IF(ISERROR(VLOOKUP(B127,'DOT-USD'!$A$2:$E$761,5,0)),"na",VLOOKUP(B127,'DOT-USD'!$A$2:$E$761,5,0))</f>
        <v>18.795271</v>
      </c>
      <c r="R127" s="14">
        <f>IF(ISERROR(VLOOKUP(B127,'DOGE-USD'!$A$2:$G$1776,5,0)),"na",VLOOKUP(B127,'DOGE-USD'!$A$2:$G$1776,5,0))</f>
        <v>0.119339</v>
      </c>
      <c r="S127" s="14">
        <f>IF(ISERROR(VLOOKUP(B127,'SHIB-USD'!$A$2:$G$780,5,0)),"na",VLOOKUP(B127,'SHIB-USD'!$A$2:$G$780,5,0))</f>
        <v>2.3E-5</v>
      </c>
      <c r="T127" s="12">
        <f>IF(ISERROR(VLOOKUP(B127,'Uni-USD'!$A$2:$G$735,5,0)),"na",VLOOKUP(B127,'Uni-USD'!$A$2:$G$735,5,0))</f>
        <v>9.3388670000000005</v>
      </c>
      <c r="U127">
        <f>IF(ISERROR(VLOOKUP(B127,Crude!$A$2:$G$1264,5,0)),"na",VLOOKUP(B127,Crude!$A$2:$G$1264,5,0))</f>
        <v>112.12</v>
      </c>
      <c r="V127">
        <f>IF(ISERROR(VLOOKUP(B127,Wheat!$A$2:$G$1264,5,0)),"na",VLOOKUP(B127,Wheat!$A$2:$G$1264,5,0))</f>
        <v>1119.25</v>
      </c>
    </row>
    <row r="128" spans="1:22" x14ac:dyDescent="0.35">
      <c r="A128">
        <f t="shared" si="1"/>
        <v>2022</v>
      </c>
      <c r="B128" s="10">
        <v>44638</v>
      </c>
      <c r="C128" s="11">
        <f>VLOOKUP(B128,Yields!$A$2:$B$1680,2,0)</f>
        <v>0.19</v>
      </c>
      <c r="D128" s="11">
        <f>IF(ISERROR(VLOOKUP(B128,Silver!$A$2:$G$1265,5,0)),"na",VLOOKUP(B128,Silver!$A$2:$G$1265,5,0))</f>
        <v>25.055</v>
      </c>
      <c r="E128" s="11">
        <f>IF(ISERROR(VLOOKUP(B128,Gold!$A$2:$G$1264,5,0)),"na",VLOOKUP(B128,Gold!$A$2:$G$1264,5,0))</f>
        <v>1928.2</v>
      </c>
      <c r="F128" s="13">
        <f>IF(ISERROR(VLOOKUP(B128,FXAIX!$A$2:$G$1259,5,0)),"na",VLOOKUP(B128,FXAIX!$A$2:$G$1259,5,0))</f>
        <v>155.30999800000001</v>
      </c>
      <c r="G128" s="13">
        <f>IF(ISERROR(VLOOKUP(B128,SP500v2!$A$2:$G$1259,5,0)),"na",VLOOKUP(B128,SP500v2!$A$2:$G$1259,5,0))</f>
        <v>4463.12</v>
      </c>
      <c r="H128" s="13">
        <f>IF(ISERROR(VLOOKUP(B128,'ishare R3000 ETF'!$A$2:$G$1260,4,0)),"na",VLOOKUP(B128,'ishare R3000 ETF'!$A$2:$G$1260,4,0))</f>
        <v>255.33000200000001</v>
      </c>
      <c r="I128" s="13">
        <f>IF(ISERROR(VLOOKUP(B128,'^IXIC'!$A$2:$E$1260,5,0)),"na",VLOOKUP(B128,'^IXIC'!$A$2:$E$1260,5,0))</f>
        <v>13893.839844</v>
      </c>
      <c r="J128" s="12">
        <f>IF(ISERROR(VLOOKUP(B128,'Russell 2000'!$A$1:$E$1260,5,0)),"na",VLOOKUP(B128,'Russell 2000'!$A$1:$E$1260,5,0))</f>
        <v>2086.139893</v>
      </c>
      <c r="K128" s="12">
        <f>IF(ISERROR(VLOOKUP(B128,'EURUSD=X'!$A$2:$E$1307,4,0)),"na",VLOOKUP(B128,'EURUSD=X'!$A$2:$E$1307,4,0))</f>
        <v>1.1005339999999999</v>
      </c>
      <c r="L128" s="12">
        <f>IF(ISERROR(VLOOKUP(B128,'ETH-USD'!$A$2:$E$1776,5,0)),"na",VLOOKUP(B128,'ETH-USD'!$A$2:$E$1776,5,0))</f>
        <v>2945.343018</v>
      </c>
      <c r="M128" s="13">
        <f>IF(ISERROR(VLOOKUP(B128,'BTC-USD'!$A$2:$E$1828,5,0)),"na",(VLOOKUP(B128,'BTC-USD'!$A$2:$E$1828,5,0)))</f>
        <v>41801.15625</v>
      </c>
      <c r="N128" s="12">
        <f>IF(ISERROR(VLOOKUP(B128,'SOL-USD'!$A$2:$E$893,5,0)),"na",VLOOKUP(B128,'SOL-USD'!$A$2:$E$893,5,0))</f>
        <v>89.822036999999995</v>
      </c>
      <c r="O128" s="12">
        <f>IF(ISERROR(VLOOKUP(B128,'AVAX-USD'!$A$2:$E$799,5,0)),"na",VLOOKUP(B128,'AVAX-USD'!$A$2:$E$799,5,0))</f>
        <v>85.762383</v>
      </c>
      <c r="P128" s="12">
        <f>IF(ISERROR(VLOOKUP(B128,'ADA-USD'!$A$2:$E$1776,5,0)),"na",VLOOKUP(B128,'ADA-USD'!$A$2:$E$1776,5,0))</f>
        <v>0.853433</v>
      </c>
      <c r="Q128" s="12">
        <f>IF(ISERROR(VLOOKUP(B128,'DOT-USD'!$A$2:$E$761,5,0)),"na",VLOOKUP(B128,'DOT-USD'!$A$2:$E$761,5,0))</f>
        <v>18.991892</v>
      </c>
      <c r="R128" s="14">
        <f>IF(ISERROR(VLOOKUP(B128,'DOGE-USD'!$A$2:$G$1776,5,0)),"na",VLOOKUP(B128,'DOGE-USD'!$A$2:$G$1776,5,0))</f>
        <v>0.119306</v>
      </c>
      <c r="S128" s="14">
        <f>IF(ISERROR(VLOOKUP(B128,'SHIB-USD'!$A$2:$G$780,5,0)),"na",VLOOKUP(B128,'SHIB-USD'!$A$2:$G$780,5,0))</f>
        <v>2.1999999999999999E-5</v>
      </c>
      <c r="T128" s="12">
        <f>IF(ISERROR(VLOOKUP(B128,'Uni-USD'!$A$2:$G$735,5,0)),"na",VLOOKUP(B128,'Uni-USD'!$A$2:$G$735,5,0))</f>
        <v>9.6465359999999993</v>
      </c>
      <c r="U128">
        <f>IF(ISERROR(VLOOKUP(B128,Crude!$A$2:$G$1264,5,0)),"na",VLOOKUP(B128,Crude!$A$2:$G$1264,5,0))</f>
        <v>104.7</v>
      </c>
      <c r="V128">
        <f>IF(ISERROR(VLOOKUP(B128,Wheat!$A$2:$G$1264,5,0)),"na",VLOOKUP(B128,Wheat!$A$2:$G$1264,5,0))</f>
        <v>1063.75</v>
      </c>
    </row>
    <row r="129" spans="1:22" x14ac:dyDescent="0.35">
      <c r="A129">
        <f t="shared" si="1"/>
        <v>2022</v>
      </c>
      <c r="B129" s="10">
        <v>44637</v>
      </c>
      <c r="C129" s="11">
        <f>VLOOKUP(B129,Yields!$A$2:$B$1680,2,0)</f>
        <v>0.2</v>
      </c>
      <c r="D129" s="11">
        <f>IF(ISERROR(VLOOKUP(B129,Silver!$A$2:$G$1265,5,0)),"na",VLOOKUP(B129,Silver!$A$2:$G$1265,5,0))</f>
        <v>25.584</v>
      </c>
      <c r="E129" s="11">
        <f>IF(ISERROR(VLOOKUP(B129,Gold!$A$2:$G$1264,5,0)),"na",VLOOKUP(B129,Gold!$A$2:$G$1264,5,0))</f>
        <v>1942.1</v>
      </c>
      <c r="F129" s="13">
        <f>IF(ISERROR(VLOOKUP(B129,FXAIX!$A$2:$G$1259,5,0)),"na",VLOOKUP(B129,FXAIX!$A$2:$G$1259,5,0))</f>
        <v>153.520004</v>
      </c>
      <c r="G129" s="13">
        <f>IF(ISERROR(VLOOKUP(B129,SP500v2!$A$2:$G$1259,5,0)),"na",VLOOKUP(B129,SP500v2!$A$2:$G$1259,5,0))</f>
        <v>4411.67</v>
      </c>
      <c r="H129" s="13">
        <f>IF(ISERROR(VLOOKUP(B129,'ishare R3000 ETF'!$A$2:$G$1260,4,0)),"na",VLOOKUP(B129,'ishare R3000 ETF'!$A$2:$G$1260,4,0))</f>
        <v>251.58000200000001</v>
      </c>
      <c r="I129" s="13">
        <f>IF(ISERROR(VLOOKUP(B129,'^IXIC'!$A$2:$E$1260,5,0)),"na",VLOOKUP(B129,'^IXIC'!$A$2:$E$1260,5,0))</f>
        <v>13614.780273</v>
      </c>
      <c r="J129" s="12">
        <f>IF(ISERROR(VLOOKUP(B129,'Russell 2000'!$A$1:$E$1260,5,0)),"na",VLOOKUP(B129,'Russell 2000'!$A$1:$E$1260,5,0))</f>
        <v>2065.0200199999999</v>
      </c>
      <c r="K129" s="12">
        <f>IF(ISERROR(VLOOKUP(B129,'EURUSD=X'!$A$2:$E$1307,4,0)),"na",VLOOKUP(B129,'EURUSD=X'!$A$2:$E$1307,4,0))</f>
        <v>1.102123</v>
      </c>
      <c r="L129" s="12">
        <f>IF(ISERROR(VLOOKUP(B129,'ETH-USD'!$A$2:$E$1776,5,0)),"na",VLOOKUP(B129,'ETH-USD'!$A$2:$E$1776,5,0))</f>
        <v>2814.8544919999999</v>
      </c>
      <c r="M129" s="13">
        <f>IF(ISERROR(VLOOKUP(B129,'BTC-USD'!$A$2:$E$1828,5,0)),"na",(VLOOKUP(B129,'BTC-USD'!$A$2:$E$1828,5,0)))</f>
        <v>40951.378905999998</v>
      </c>
      <c r="N129" s="12">
        <f>IF(ISERROR(VLOOKUP(B129,'SOL-USD'!$A$2:$E$893,5,0)),"na",VLOOKUP(B129,'SOL-USD'!$A$2:$E$893,5,0))</f>
        <v>87.876846</v>
      </c>
      <c r="O129" s="12">
        <f>IF(ISERROR(VLOOKUP(B129,'AVAX-USD'!$A$2:$E$799,5,0)),"na",VLOOKUP(B129,'AVAX-USD'!$A$2:$E$799,5,0))</f>
        <v>79.538512999999995</v>
      </c>
      <c r="P129" s="12">
        <f>IF(ISERROR(VLOOKUP(B129,'ADA-USD'!$A$2:$E$1776,5,0)),"na",VLOOKUP(B129,'ADA-USD'!$A$2:$E$1776,5,0))</f>
        <v>0.83678399999999997</v>
      </c>
      <c r="Q129" s="12">
        <f>IF(ISERROR(VLOOKUP(B129,'DOT-USD'!$A$2:$E$761,5,0)),"na",VLOOKUP(B129,'DOT-USD'!$A$2:$E$761,5,0))</f>
        <v>18.751732000000001</v>
      </c>
      <c r="R129" s="14">
        <f>IF(ISERROR(VLOOKUP(B129,'DOGE-USD'!$A$2:$G$1776,5,0)),"na",VLOOKUP(B129,'DOGE-USD'!$A$2:$G$1776,5,0))</f>
        <v>0.11650199999999999</v>
      </c>
      <c r="S129" s="14">
        <f>IF(ISERROR(VLOOKUP(B129,'SHIB-USD'!$A$2:$G$780,5,0)),"na",VLOOKUP(B129,'SHIB-USD'!$A$2:$G$780,5,0))</f>
        <v>2.1999999999999999E-5</v>
      </c>
      <c r="T129" s="12">
        <f>IF(ISERROR(VLOOKUP(B129,'Uni-USD'!$A$2:$G$735,5,0)),"na",VLOOKUP(B129,'Uni-USD'!$A$2:$G$735,5,0))</f>
        <v>9.2234020000000001</v>
      </c>
      <c r="U129">
        <f>IF(ISERROR(VLOOKUP(B129,Crude!$A$2:$G$1264,5,0)),"na",VLOOKUP(B129,Crude!$A$2:$G$1264,5,0))</f>
        <v>102.98</v>
      </c>
      <c r="V129">
        <f>IF(ISERROR(VLOOKUP(B129,Wheat!$A$2:$G$1264,5,0)),"na",VLOOKUP(B129,Wheat!$A$2:$G$1264,5,0))</f>
        <v>1098</v>
      </c>
    </row>
    <row r="130" spans="1:22" x14ac:dyDescent="0.35">
      <c r="A130">
        <f t="shared" si="1"/>
        <v>2022</v>
      </c>
      <c r="B130" s="10">
        <v>44636</v>
      </c>
      <c r="C130" s="11">
        <f>VLOOKUP(B130,Yields!$A$2:$B$1680,2,0)</f>
        <v>0.24</v>
      </c>
      <c r="D130" s="11">
        <f>IF(ISERROR(VLOOKUP(B130,Silver!$A$2:$G$1265,5,0)),"na",VLOOKUP(B130,Silver!$A$2:$G$1265,5,0))</f>
        <v>24.67</v>
      </c>
      <c r="E130" s="11">
        <f>IF(ISERROR(VLOOKUP(B130,Gold!$A$2:$G$1264,5,0)),"na",VLOOKUP(B130,Gold!$A$2:$G$1264,5,0))</f>
        <v>1908</v>
      </c>
      <c r="F130" s="13">
        <f>IF(ISERROR(VLOOKUP(B130,FXAIX!$A$2:$G$1259,5,0)),"na",VLOOKUP(B130,FXAIX!$A$2:$G$1259,5,0))</f>
        <v>151.63999899999999</v>
      </c>
      <c r="G130" s="13">
        <f>IF(ISERROR(VLOOKUP(B130,SP500v2!$A$2:$G$1259,5,0)),"na",VLOOKUP(B130,SP500v2!$A$2:$G$1259,5,0))</f>
        <v>4357.8599999999997</v>
      </c>
      <c r="H130" s="13">
        <f>IF(ISERROR(VLOOKUP(B130,'ishare R3000 ETF'!$A$2:$G$1260,4,0)),"na",VLOOKUP(B130,'ishare R3000 ETF'!$A$2:$G$1260,4,0))</f>
        <v>246.679993</v>
      </c>
      <c r="I130" s="13">
        <f>IF(ISERROR(VLOOKUP(B130,'^IXIC'!$A$2:$E$1260,5,0)),"na",VLOOKUP(B130,'^IXIC'!$A$2:$E$1260,5,0))</f>
        <v>13436.549805000001</v>
      </c>
      <c r="J130" s="12">
        <f>IF(ISERROR(VLOOKUP(B130,'Russell 2000'!$A$1:$E$1260,5,0)),"na",VLOOKUP(B130,'Russell 2000'!$A$1:$E$1260,5,0))</f>
        <v>2030.719971</v>
      </c>
      <c r="K130" s="12">
        <f>IF(ISERROR(VLOOKUP(B130,'EURUSD=X'!$A$2:$E$1307,4,0)),"na",VLOOKUP(B130,'EURUSD=X'!$A$2:$E$1307,4,0))</f>
        <v>1.0955779999999999</v>
      </c>
      <c r="L130" s="12">
        <f>IF(ISERROR(VLOOKUP(B130,'ETH-USD'!$A$2:$E$1776,5,0)),"na",VLOOKUP(B130,'ETH-USD'!$A$2:$E$1776,5,0))</f>
        <v>2772.055664</v>
      </c>
      <c r="M130" s="13">
        <f>IF(ISERROR(VLOOKUP(B130,'BTC-USD'!$A$2:$E$1828,5,0)),"na",(VLOOKUP(B130,'BTC-USD'!$A$2:$E$1828,5,0)))</f>
        <v>41143.929687999997</v>
      </c>
      <c r="N130" s="12">
        <f>IF(ISERROR(VLOOKUP(B130,'SOL-USD'!$A$2:$E$893,5,0)),"na",VLOOKUP(B130,'SOL-USD'!$A$2:$E$893,5,0))</f>
        <v>87.903625000000005</v>
      </c>
      <c r="O130" s="12">
        <f>IF(ISERROR(VLOOKUP(B130,'AVAX-USD'!$A$2:$E$799,5,0)),"na",VLOOKUP(B130,'AVAX-USD'!$A$2:$E$799,5,0))</f>
        <v>74.183745999999999</v>
      </c>
      <c r="P130" s="12">
        <f>IF(ISERROR(VLOOKUP(B130,'ADA-USD'!$A$2:$E$1776,5,0)),"na",VLOOKUP(B130,'ADA-USD'!$A$2:$E$1776,5,0))</f>
        <v>0.83837399999999995</v>
      </c>
      <c r="Q130" s="12">
        <f>IF(ISERROR(VLOOKUP(B130,'DOT-USD'!$A$2:$E$761,5,0)),"na",VLOOKUP(B130,'DOT-USD'!$A$2:$E$761,5,0))</f>
        <v>19.053367999999999</v>
      </c>
      <c r="R130" s="14">
        <f>IF(ISERROR(VLOOKUP(B130,'DOGE-USD'!$A$2:$G$1776,5,0)),"na",VLOOKUP(B130,'DOGE-USD'!$A$2:$G$1776,5,0))</f>
        <v>0.116908</v>
      </c>
      <c r="S130" s="14">
        <f>IF(ISERROR(VLOOKUP(B130,'SHIB-USD'!$A$2:$G$780,5,0)),"na",VLOOKUP(B130,'SHIB-USD'!$A$2:$G$780,5,0))</f>
        <v>2.3E-5</v>
      </c>
      <c r="T130" s="12">
        <f>IF(ISERROR(VLOOKUP(B130,'Uni-USD'!$A$2:$G$735,5,0)),"na",VLOOKUP(B130,'Uni-USD'!$A$2:$G$735,5,0))</f>
        <v>9.0944260000000003</v>
      </c>
      <c r="U130">
        <f>IF(ISERROR(VLOOKUP(B130,Crude!$A$2:$G$1264,5,0)),"na",VLOOKUP(B130,Crude!$A$2:$G$1264,5,0))</f>
        <v>95.04</v>
      </c>
      <c r="V130">
        <f>IF(ISERROR(VLOOKUP(B130,Wheat!$A$2:$G$1264,5,0)),"na",VLOOKUP(B130,Wheat!$A$2:$G$1264,5,0))</f>
        <v>1069.25</v>
      </c>
    </row>
    <row r="131" spans="1:22" x14ac:dyDescent="0.35">
      <c r="A131">
        <f t="shared" si="1"/>
        <v>2022</v>
      </c>
      <c r="B131" s="10">
        <v>44635</v>
      </c>
      <c r="C131" s="11">
        <f>VLOOKUP(B131,Yields!$A$2:$B$1680,2,0)</f>
        <v>0.22</v>
      </c>
      <c r="D131" s="11">
        <f>IF(ISERROR(VLOOKUP(B131,Silver!$A$2:$G$1265,5,0)),"na",VLOOKUP(B131,Silver!$A$2:$G$1265,5,0))</f>
        <v>25.123000000000001</v>
      </c>
      <c r="E131" s="11">
        <f>IF(ISERROR(VLOOKUP(B131,Gold!$A$2:$G$1264,5,0)),"na",VLOOKUP(B131,Gold!$A$2:$G$1264,5,0))</f>
        <v>1928.5</v>
      </c>
      <c r="F131" s="13">
        <f>IF(ISERROR(VLOOKUP(B131,FXAIX!$A$2:$G$1259,5,0)),"na",VLOOKUP(B131,FXAIX!$A$2:$G$1259,5,0))</f>
        <v>148.30999800000001</v>
      </c>
      <c r="G131" s="13">
        <f>IF(ISERROR(VLOOKUP(B131,SP500v2!$A$2:$G$1259,5,0)),"na",VLOOKUP(B131,SP500v2!$A$2:$G$1259,5,0))</f>
        <v>4262.45</v>
      </c>
      <c r="H131" s="13">
        <f>IF(ISERROR(VLOOKUP(B131,'ishare R3000 ETF'!$A$2:$G$1260,4,0)),"na",VLOOKUP(B131,'ishare R3000 ETF'!$A$2:$G$1260,4,0))</f>
        <v>242.69000199999999</v>
      </c>
      <c r="I131" s="13">
        <f>IF(ISERROR(VLOOKUP(B131,'^IXIC'!$A$2:$E$1260,5,0)),"na",VLOOKUP(B131,'^IXIC'!$A$2:$E$1260,5,0))</f>
        <v>12948.620117</v>
      </c>
      <c r="J131" s="12">
        <f>IF(ISERROR(VLOOKUP(B131,'Russell 2000'!$A$1:$E$1260,5,0)),"na",VLOOKUP(B131,'Russell 2000'!$A$1:$E$1260,5,0))</f>
        <v>1968.969971</v>
      </c>
      <c r="K131" s="12">
        <f>IF(ISERROR(VLOOKUP(B131,'EURUSD=X'!$A$2:$E$1307,4,0)),"na",VLOOKUP(B131,'EURUSD=X'!$A$2:$E$1307,4,0))</f>
        <v>1.0939479999999999</v>
      </c>
      <c r="L131" s="12">
        <f>IF(ISERROR(VLOOKUP(B131,'ETH-USD'!$A$2:$E$1776,5,0)),"na",VLOOKUP(B131,'ETH-USD'!$A$2:$E$1776,5,0))</f>
        <v>2620.1496579999998</v>
      </c>
      <c r="M131" s="13">
        <f>IF(ISERROR(VLOOKUP(B131,'BTC-USD'!$A$2:$E$1828,5,0)),"na",(VLOOKUP(B131,'BTC-USD'!$A$2:$E$1828,5,0)))</f>
        <v>39338.785155999998</v>
      </c>
      <c r="N131" s="12">
        <f>IF(ISERROR(VLOOKUP(B131,'SOL-USD'!$A$2:$E$893,5,0)),"na",VLOOKUP(B131,'SOL-USD'!$A$2:$E$893,5,0))</f>
        <v>82.955085999999994</v>
      </c>
      <c r="O131" s="12">
        <f>IF(ISERROR(VLOOKUP(B131,'AVAX-USD'!$A$2:$E$799,5,0)),"na",VLOOKUP(B131,'AVAX-USD'!$A$2:$E$799,5,0))</f>
        <v>69.887383</v>
      </c>
      <c r="P131" s="12">
        <f>IF(ISERROR(VLOOKUP(B131,'ADA-USD'!$A$2:$E$1776,5,0)),"na",VLOOKUP(B131,'ADA-USD'!$A$2:$E$1776,5,0))</f>
        <v>0.80000599999999999</v>
      </c>
      <c r="Q131" s="12">
        <f>IF(ISERROR(VLOOKUP(B131,'DOT-USD'!$A$2:$E$761,5,0)),"na",VLOOKUP(B131,'DOT-USD'!$A$2:$E$761,5,0))</f>
        <v>17.828997000000001</v>
      </c>
      <c r="R131" s="14">
        <f>IF(ISERROR(VLOOKUP(B131,'DOGE-USD'!$A$2:$G$1776,5,0)),"na",VLOOKUP(B131,'DOGE-USD'!$A$2:$G$1776,5,0))</f>
        <v>0.112784</v>
      </c>
      <c r="S131" s="14">
        <f>IF(ISERROR(VLOOKUP(B131,'SHIB-USD'!$A$2:$G$780,5,0)),"na",VLOOKUP(B131,'SHIB-USD'!$A$2:$G$780,5,0))</f>
        <v>2.1999999999999999E-5</v>
      </c>
      <c r="T131" s="12">
        <f>IF(ISERROR(VLOOKUP(B131,'Uni-USD'!$A$2:$G$735,5,0)),"na",VLOOKUP(B131,'Uni-USD'!$A$2:$G$735,5,0))</f>
        <v>8.7053600000000007</v>
      </c>
      <c r="U131">
        <f>IF(ISERROR(VLOOKUP(B131,Crude!$A$2:$G$1264,5,0)),"na",VLOOKUP(B131,Crude!$A$2:$G$1264,5,0))</f>
        <v>96.44</v>
      </c>
      <c r="V131">
        <f>IF(ISERROR(VLOOKUP(B131,Wheat!$A$2:$G$1264,5,0)),"na",VLOOKUP(B131,Wheat!$A$2:$G$1264,5,0))</f>
        <v>1154.25</v>
      </c>
    </row>
    <row r="132" spans="1:22" x14ac:dyDescent="0.35">
      <c r="A132">
        <f t="shared" ref="A132:A195" si="2">YEAR(B132)</f>
        <v>2022</v>
      </c>
      <c r="B132" s="10">
        <v>44634</v>
      </c>
      <c r="C132" s="11">
        <f>VLOOKUP(B132,Yields!$A$2:$B$1680,2,0)</f>
        <v>0.23</v>
      </c>
      <c r="D132" s="11">
        <f>IF(ISERROR(VLOOKUP(B132,Silver!$A$2:$G$1265,5,0)),"na",VLOOKUP(B132,Silver!$A$2:$G$1265,5,0))</f>
        <v>25.244</v>
      </c>
      <c r="E132" s="11">
        <f>IF(ISERROR(VLOOKUP(B132,Gold!$A$2:$G$1264,5,0)),"na",VLOOKUP(B132,Gold!$A$2:$G$1264,5,0))</f>
        <v>1959.6</v>
      </c>
      <c r="F132" s="13">
        <f>IF(ISERROR(VLOOKUP(B132,FXAIX!$A$2:$G$1259,5,0)),"na",VLOOKUP(B132,FXAIX!$A$2:$G$1259,5,0))</f>
        <v>145.199997</v>
      </c>
      <c r="G132" s="13">
        <f>IF(ISERROR(VLOOKUP(B132,SP500v2!$A$2:$G$1259,5,0)),"na",VLOOKUP(B132,SP500v2!$A$2:$G$1259,5,0))</f>
        <v>4173.1099999999997</v>
      </c>
      <c r="H132" s="13">
        <f>IF(ISERROR(VLOOKUP(B132,'ishare R3000 ETF'!$A$2:$G$1260,4,0)),"na",VLOOKUP(B132,'ishare R3000 ETF'!$A$2:$G$1260,4,0))</f>
        <v>241.19000199999999</v>
      </c>
      <c r="I132" s="13">
        <f>IF(ISERROR(VLOOKUP(B132,'^IXIC'!$A$2:$E$1260,5,0)),"na",VLOOKUP(B132,'^IXIC'!$A$2:$E$1260,5,0))</f>
        <v>12581.219727</v>
      </c>
      <c r="J132" s="12">
        <f>IF(ISERROR(VLOOKUP(B132,'Russell 2000'!$A$1:$E$1260,5,0)),"na",VLOOKUP(B132,'Russell 2000'!$A$1:$E$1260,5,0))</f>
        <v>1941.719971</v>
      </c>
      <c r="K132" s="12">
        <f>IF(ISERROR(VLOOKUP(B132,'EURUSD=X'!$A$2:$E$1307,4,0)),"na",VLOOKUP(B132,'EURUSD=X'!$A$2:$E$1307,4,0))</f>
        <v>1.0902510000000001</v>
      </c>
      <c r="L132" s="12">
        <f>IF(ISERROR(VLOOKUP(B132,'ETH-USD'!$A$2:$E$1776,5,0)),"na",VLOOKUP(B132,'ETH-USD'!$A$2:$E$1776,5,0))</f>
        <v>2590.6960450000001</v>
      </c>
      <c r="M132" s="13">
        <f>IF(ISERROR(VLOOKUP(B132,'BTC-USD'!$A$2:$E$1828,5,0)),"na",(VLOOKUP(B132,'BTC-USD'!$A$2:$E$1828,5,0)))</f>
        <v>39666.753905999998</v>
      </c>
      <c r="N132" s="12">
        <f>IF(ISERROR(VLOOKUP(B132,'SOL-USD'!$A$2:$E$893,5,0)),"na",VLOOKUP(B132,'SOL-USD'!$A$2:$E$893,5,0))</f>
        <v>81.173339999999996</v>
      </c>
      <c r="O132" s="12">
        <f>IF(ISERROR(VLOOKUP(B132,'AVAX-USD'!$A$2:$E$799,5,0)),"na",VLOOKUP(B132,'AVAX-USD'!$A$2:$E$799,5,0))</f>
        <v>68.891838000000007</v>
      </c>
      <c r="P132" s="12">
        <f>IF(ISERROR(VLOOKUP(B132,'ADA-USD'!$A$2:$E$1776,5,0)),"na",VLOOKUP(B132,'ADA-USD'!$A$2:$E$1776,5,0))</f>
        <v>0.80391699999999999</v>
      </c>
      <c r="Q132" s="12">
        <f>IF(ISERROR(VLOOKUP(B132,'DOT-USD'!$A$2:$E$761,5,0)),"na",VLOOKUP(B132,'DOT-USD'!$A$2:$E$761,5,0))</f>
        <v>17.695951000000001</v>
      </c>
      <c r="R132" s="14">
        <f>IF(ISERROR(VLOOKUP(B132,'DOGE-USD'!$A$2:$G$1776,5,0)),"na",VLOOKUP(B132,'DOGE-USD'!$A$2:$G$1776,5,0))</f>
        <v>0.114048</v>
      </c>
      <c r="S132" s="14">
        <f>IF(ISERROR(VLOOKUP(B132,'SHIB-USD'!$A$2:$G$780,5,0)),"na",VLOOKUP(B132,'SHIB-USD'!$A$2:$G$780,5,0))</f>
        <v>2.1999999999999999E-5</v>
      </c>
      <c r="T132" s="12">
        <f>IF(ISERROR(VLOOKUP(B132,'Uni-USD'!$A$2:$G$735,5,0)),"na",VLOOKUP(B132,'Uni-USD'!$A$2:$G$735,5,0))</f>
        <v>8.4877400000000005</v>
      </c>
      <c r="U132">
        <f>IF(ISERROR(VLOOKUP(B132,Crude!$A$2:$G$1264,5,0)),"na",VLOOKUP(B132,Crude!$A$2:$G$1264,5,0))</f>
        <v>103.01</v>
      </c>
      <c r="V132">
        <f>IF(ISERROR(VLOOKUP(B132,Wheat!$A$2:$G$1264,5,0)),"na",VLOOKUP(B132,Wheat!$A$2:$G$1264,5,0))</f>
        <v>1090</v>
      </c>
    </row>
    <row r="133" spans="1:22" x14ac:dyDescent="0.35">
      <c r="A133">
        <f t="shared" si="2"/>
        <v>2022</v>
      </c>
      <c r="B133" s="10">
        <v>44631</v>
      </c>
      <c r="C133" s="11">
        <f>VLOOKUP(B133,Yields!$A$2:$B$1680,2,0)</f>
        <v>0.17</v>
      </c>
      <c r="D133" s="11">
        <f>IF(ISERROR(VLOOKUP(B133,Silver!$A$2:$G$1265,5,0)),"na",VLOOKUP(B133,Silver!$A$2:$G$1265,5,0))</f>
        <v>26.106000000000002</v>
      </c>
      <c r="E133" s="11">
        <f>IF(ISERROR(VLOOKUP(B133,Gold!$A$2:$G$1264,5,0)),"na",VLOOKUP(B133,Gold!$A$2:$G$1264,5,0))</f>
        <v>1982.7</v>
      </c>
      <c r="F133" s="13">
        <f>IF(ISERROR(VLOOKUP(B133,FXAIX!$A$2:$G$1259,5,0)),"na",VLOOKUP(B133,FXAIX!$A$2:$G$1259,5,0))</f>
        <v>146.259995</v>
      </c>
      <c r="G133" s="13">
        <f>IF(ISERROR(VLOOKUP(B133,SP500v2!$A$2:$G$1259,5,0)),"na",VLOOKUP(B133,SP500v2!$A$2:$G$1259,5,0))</f>
        <v>4204.3100000000004</v>
      </c>
      <c r="H133" s="13">
        <f>IF(ISERROR(VLOOKUP(B133,'ishare R3000 ETF'!$A$2:$G$1260,4,0)),"na",VLOOKUP(B133,'ishare R3000 ETF'!$A$2:$G$1260,4,0))</f>
        <v>243.91000399999999</v>
      </c>
      <c r="I133" s="13">
        <f>IF(ISERROR(VLOOKUP(B133,'^IXIC'!$A$2:$E$1260,5,0)),"na",VLOOKUP(B133,'^IXIC'!$A$2:$E$1260,5,0))</f>
        <v>12843.809569999999</v>
      </c>
      <c r="J133" s="12">
        <f>IF(ISERROR(VLOOKUP(B133,'Russell 2000'!$A$1:$E$1260,5,0)),"na",VLOOKUP(B133,'Russell 2000'!$A$1:$E$1260,5,0))</f>
        <v>1979.670044</v>
      </c>
      <c r="K133" s="12">
        <f>IF(ISERROR(VLOOKUP(B133,'EURUSD=X'!$A$2:$E$1307,4,0)),"na",VLOOKUP(B133,'EURUSD=X'!$A$2:$E$1307,4,0))</f>
        <v>1.0934699999999999</v>
      </c>
      <c r="L133" s="12">
        <f>IF(ISERROR(VLOOKUP(B133,'ETH-USD'!$A$2:$E$1776,5,0)),"na",VLOOKUP(B133,'ETH-USD'!$A$2:$E$1776,5,0))</f>
        <v>2559.5629880000001</v>
      </c>
      <c r="M133" s="13">
        <f>IF(ISERROR(VLOOKUP(B133,'BTC-USD'!$A$2:$E$1828,5,0)),"na",(VLOOKUP(B133,'BTC-USD'!$A$2:$E$1828,5,0)))</f>
        <v>38794.972655999998</v>
      </c>
      <c r="N133" s="12">
        <f>IF(ISERROR(VLOOKUP(B133,'SOL-USD'!$A$2:$E$893,5,0)),"na",VLOOKUP(B133,'SOL-USD'!$A$2:$E$893,5,0))</f>
        <v>80.744995000000003</v>
      </c>
      <c r="O133" s="12">
        <f>IF(ISERROR(VLOOKUP(B133,'AVAX-USD'!$A$2:$E$799,5,0)),"na",VLOOKUP(B133,'AVAX-USD'!$A$2:$E$799,5,0))</f>
        <v>71.235473999999996</v>
      </c>
      <c r="P133" s="12">
        <f>IF(ISERROR(VLOOKUP(B133,'ADA-USD'!$A$2:$E$1776,5,0)),"na",VLOOKUP(B133,'ADA-USD'!$A$2:$E$1776,5,0))</f>
        <v>0.79012499999999997</v>
      </c>
      <c r="Q133" s="12">
        <f>IF(ISERROR(VLOOKUP(B133,'DOT-USD'!$A$2:$E$761,5,0)),"na",VLOOKUP(B133,'DOT-USD'!$A$2:$E$761,5,0))</f>
        <v>17.734423</v>
      </c>
      <c r="R133" s="14">
        <f>IF(ISERROR(VLOOKUP(B133,'DOGE-USD'!$A$2:$G$1776,5,0)),"na",VLOOKUP(B133,'DOGE-USD'!$A$2:$G$1776,5,0))</f>
        <v>0.115602</v>
      </c>
      <c r="S133" s="14">
        <f>IF(ISERROR(VLOOKUP(B133,'SHIB-USD'!$A$2:$G$780,5,0)),"na",VLOOKUP(B133,'SHIB-USD'!$A$2:$G$780,5,0))</f>
        <v>2.1999999999999999E-5</v>
      </c>
      <c r="T133" s="12">
        <f>IF(ISERROR(VLOOKUP(B133,'Uni-USD'!$A$2:$G$735,5,0)),"na",VLOOKUP(B133,'Uni-USD'!$A$2:$G$735,5,0))</f>
        <v>8.5392810000000008</v>
      </c>
      <c r="U133">
        <f>IF(ISERROR(VLOOKUP(B133,Crude!$A$2:$G$1264,5,0)),"na",VLOOKUP(B133,Crude!$A$2:$G$1264,5,0))</f>
        <v>109.33</v>
      </c>
      <c r="V133">
        <f>IF(ISERROR(VLOOKUP(B133,Wheat!$A$2:$G$1264,5,0)),"na",VLOOKUP(B133,Wheat!$A$2:$G$1264,5,0))</f>
        <v>1090</v>
      </c>
    </row>
    <row r="134" spans="1:22" x14ac:dyDescent="0.35">
      <c r="A134">
        <f t="shared" si="2"/>
        <v>2022</v>
      </c>
      <c r="B134" s="10">
        <v>44630</v>
      </c>
      <c r="C134" s="11">
        <f>VLOOKUP(B134,Yields!$A$2:$B$1680,2,0)</f>
        <v>0.19</v>
      </c>
      <c r="D134" s="11">
        <f>IF(ISERROR(VLOOKUP(B134,Silver!$A$2:$G$1265,5,0)),"na",VLOOKUP(B134,Silver!$A$2:$G$1265,5,0))</f>
        <v>26.202000000000002</v>
      </c>
      <c r="E134" s="11">
        <f>IF(ISERROR(VLOOKUP(B134,Gold!$A$2:$G$1264,5,0)),"na",VLOOKUP(B134,Gold!$A$2:$G$1264,5,0))</f>
        <v>1998.1</v>
      </c>
      <c r="F134" s="13">
        <f>IF(ISERROR(VLOOKUP(B134,FXAIX!$A$2:$G$1259,5,0)),"na",VLOOKUP(B134,FXAIX!$A$2:$G$1259,5,0))</f>
        <v>148.16999799999999</v>
      </c>
      <c r="G134" s="13">
        <f>IF(ISERROR(VLOOKUP(B134,SP500v2!$A$2:$G$1259,5,0)),"na",VLOOKUP(B134,SP500v2!$A$2:$G$1259,5,0))</f>
        <v>4259.5200000000004</v>
      </c>
      <c r="H134" s="13">
        <f>IF(ISERROR(VLOOKUP(B134,'ishare R3000 ETF'!$A$2:$G$1260,4,0)),"na",VLOOKUP(B134,'ishare R3000 ETF'!$A$2:$G$1260,4,0))</f>
        <v>244.60000600000001</v>
      </c>
      <c r="I134" s="13">
        <f>IF(ISERROR(VLOOKUP(B134,'^IXIC'!$A$2:$E$1260,5,0)),"na",VLOOKUP(B134,'^IXIC'!$A$2:$E$1260,5,0))</f>
        <v>13129.959961</v>
      </c>
      <c r="J134" s="12">
        <f>IF(ISERROR(VLOOKUP(B134,'Russell 2000'!$A$1:$E$1260,5,0)),"na",VLOOKUP(B134,'Russell 2000'!$A$1:$E$1260,5,0))</f>
        <v>2011.670044</v>
      </c>
      <c r="K134" s="12">
        <f>IF(ISERROR(VLOOKUP(B134,'EURUSD=X'!$A$2:$E$1307,4,0)),"na",VLOOKUP(B134,'EURUSD=X'!$A$2:$E$1307,4,0))</f>
        <v>1.0982130000000001</v>
      </c>
      <c r="L134" s="12">
        <f>IF(ISERROR(VLOOKUP(B134,'ETH-USD'!$A$2:$E$1776,5,0)),"na",VLOOKUP(B134,'ETH-USD'!$A$2:$E$1776,5,0))</f>
        <v>2608.0485840000001</v>
      </c>
      <c r="M134" s="13">
        <f>IF(ISERROR(VLOOKUP(B134,'BTC-USD'!$A$2:$E$1828,5,0)),"na",(VLOOKUP(B134,'BTC-USD'!$A$2:$E$1828,5,0)))</f>
        <v>39437.460937999997</v>
      </c>
      <c r="N134" s="12">
        <f>IF(ISERROR(VLOOKUP(B134,'SOL-USD'!$A$2:$E$893,5,0)),"na",VLOOKUP(B134,'SOL-USD'!$A$2:$E$893,5,0))</f>
        <v>82.939087000000001</v>
      </c>
      <c r="O134" s="12">
        <f>IF(ISERROR(VLOOKUP(B134,'AVAX-USD'!$A$2:$E$799,5,0)),"na",VLOOKUP(B134,'AVAX-USD'!$A$2:$E$799,5,0))</f>
        <v>74.004097000000002</v>
      </c>
      <c r="P134" s="12">
        <f>IF(ISERROR(VLOOKUP(B134,'ADA-USD'!$A$2:$E$1776,5,0)),"na",VLOOKUP(B134,'ADA-USD'!$A$2:$E$1776,5,0))</f>
        <v>0.80631600000000003</v>
      </c>
      <c r="Q134" s="12">
        <f>IF(ISERROR(VLOOKUP(B134,'DOT-USD'!$A$2:$E$761,5,0)),"na",VLOOKUP(B134,'DOT-USD'!$A$2:$E$761,5,0))</f>
        <v>16.979118</v>
      </c>
      <c r="R134" s="14">
        <f>IF(ISERROR(VLOOKUP(B134,'DOGE-USD'!$A$2:$G$1776,5,0)),"na",VLOOKUP(B134,'DOGE-USD'!$A$2:$G$1776,5,0))</f>
        <v>0.116885</v>
      </c>
      <c r="S134" s="14">
        <f>IF(ISERROR(VLOOKUP(B134,'SHIB-USD'!$A$2:$G$780,5,0)),"na",VLOOKUP(B134,'SHIB-USD'!$A$2:$G$780,5,0))</f>
        <v>2.3E-5</v>
      </c>
      <c r="T134" s="12">
        <f>IF(ISERROR(VLOOKUP(B134,'Uni-USD'!$A$2:$G$735,5,0)),"na",VLOOKUP(B134,'Uni-USD'!$A$2:$G$735,5,0))</f>
        <v>8.6809519999999996</v>
      </c>
      <c r="U134">
        <f>IF(ISERROR(VLOOKUP(B134,Crude!$A$2:$G$1264,5,0)),"na",VLOOKUP(B134,Crude!$A$2:$G$1264,5,0))</f>
        <v>106.02</v>
      </c>
      <c r="V134">
        <f>IF(ISERROR(VLOOKUP(B134,Wheat!$A$2:$G$1264,5,0)),"na",VLOOKUP(B134,Wheat!$A$2:$G$1264,5,0))</f>
        <v>1073.75</v>
      </c>
    </row>
    <row r="135" spans="1:22" x14ac:dyDescent="0.35">
      <c r="A135">
        <f t="shared" si="2"/>
        <v>2022</v>
      </c>
      <c r="B135" s="10">
        <v>44629</v>
      </c>
      <c r="C135" s="11">
        <f>VLOOKUP(B135,Yields!$A$2:$B$1680,2,0)</f>
        <v>0.18</v>
      </c>
      <c r="D135" s="11">
        <f>IF(ISERROR(VLOOKUP(B135,Silver!$A$2:$G$1265,5,0)),"na",VLOOKUP(B135,Silver!$A$2:$G$1265,5,0))</f>
        <v>25.757000000000001</v>
      </c>
      <c r="E135" s="11">
        <f>IF(ISERROR(VLOOKUP(B135,Gold!$A$2:$G$1264,5,0)),"na",VLOOKUP(B135,Gold!$A$2:$G$1264,5,0))</f>
        <v>1985.9</v>
      </c>
      <c r="F135" s="13">
        <f>IF(ISERROR(VLOOKUP(B135,FXAIX!$A$2:$G$1259,5,0)),"na",VLOOKUP(B135,FXAIX!$A$2:$G$1259,5,0))</f>
        <v>148.78999300000001</v>
      </c>
      <c r="G135" s="13">
        <f>IF(ISERROR(VLOOKUP(B135,SP500v2!$A$2:$G$1259,5,0)),"na",VLOOKUP(B135,SP500v2!$A$2:$G$1259,5,0))</f>
        <v>4277.88</v>
      </c>
      <c r="H135" s="13">
        <f>IF(ISERROR(VLOOKUP(B135,'ishare R3000 ETF'!$A$2:$G$1260,4,0)),"na",VLOOKUP(B135,'ishare R3000 ETF'!$A$2:$G$1260,4,0))</f>
        <v>246.08999600000001</v>
      </c>
      <c r="I135" s="13">
        <f>IF(ISERROR(VLOOKUP(B135,'^IXIC'!$A$2:$E$1260,5,0)),"na",VLOOKUP(B135,'^IXIC'!$A$2:$E$1260,5,0))</f>
        <v>13255.549805000001</v>
      </c>
      <c r="J135" s="12">
        <f>IF(ISERROR(VLOOKUP(B135,'Russell 2000'!$A$1:$E$1260,5,0)),"na",VLOOKUP(B135,'Russell 2000'!$A$1:$E$1260,5,0))</f>
        <v>2016.290039</v>
      </c>
      <c r="K135" s="12">
        <f>IF(ISERROR(VLOOKUP(B135,'EURUSD=X'!$A$2:$E$1307,4,0)),"na",VLOOKUP(B135,'EURUSD=X'!$A$2:$E$1307,4,0))</f>
        <v>1.089788</v>
      </c>
      <c r="L135" s="12">
        <f>IF(ISERROR(VLOOKUP(B135,'ETH-USD'!$A$2:$E$1776,5,0)),"na",VLOOKUP(B135,'ETH-USD'!$A$2:$E$1776,5,0))</f>
        <v>2729.7834469999998</v>
      </c>
      <c r="M135" s="13">
        <f>IF(ISERROR(VLOOKUP(B135,'BTC-USD'!$A$2:$E$1828,5,0)),"na",(VLOOKUP(B135,'BTC-USD'!$A$2:$E$1828,5,0)))</f>
        <v>41982.925780999998</v>
      </c>
      <c r="N135" s="12">
        <f>IF(ISERROR(VLOOKUP(B135,'SOL-USD'!$A$2:$E$893,5,0)),"na",VLOOKUP(B135,'SOL-USD'!$A$2:$E$893,5,0))</f>
        <v>88.202065000000005</v>
      </c>
      <c r="O135" s="12">
        <f>IF(ISERROR(VLOOKUP(B135,'AVAX-USD'!$A$2:$E$799,5,0)),"na",VLOOKUP(B135,'AVAX-USD'!$A$2:$E$799,5,0))</f>
        <v>77.716048999999998</v>
      </c>
      <c r="P135" s="12">
        <f>IF(ISERROR(VLOOKUP(B135,'ADA-USD'!$A$2:$E$1776,5,0)),"na",VLOOKUP(B135,'ADA-USD'!$A$2:$E$1776,5,0))</f>
        <v>0.84929299999999996</v>
      </c>
      <c r="Q135" s="12">
        <f>IF(ISERROR(VLOOKUP(B135,'DOT-USD'!$A$2:$E$761,5,0)),"na",VLOOKUP(B135,'DOT-USD'!$A$2:$E$761,5,0))</f>
        <v>17.866675999999998</v>
      </c>
      <c r="R135" s="14">
        <f>IF(ISERROR(VLOOKUP(B135,'DOGE-USD'!$A$2:$G$1776,5,0)),"na",VLOOKUP(B135,'DOGE-USD'!$A$2:$G$1776,5,0))</f>
        <v>0.121588</v>
      </c>
      <c r="S135" s="14">
        <f>IF(ISERROR(VLOOKUP(B135,'SHIB-USD'!$A$2:$G$780,5,0)),"na",VLOOKUP(B135,'SHIB-USD'!$A$2:$G$780,5,0))</f>
        <v>2.4000000000000001E-5</v>
      </c>
      <c r="T135" s="12">
        <f>IF(ISERROR(VLOOKUP(B135,'Uni-USD'!$A$2:$G$735,5,0)),"na",VLOOKUP(B135,'Uni-USD'!$A$2:$G$735,5,0))</f>
        <v>9.2012210000000003</v>
      </c>
      <c r="U135">
        <f>IF(ISERROR(VLOOKUP(B135,Crude!$A$2:$G$1264,5,0)),"na",VLOOKUP(B135,Crude!$A$2:$G$1264,5,0))</f>
        <v>108.7</v>
      </c>
      <c r="V135">
        <f>IF(ISERROR(VLOOKUP(B135,Wheat!$A$2:$G$1264,5,0)),"na",VLOOKUP(B135,Wheat!$A$2:$G$1264,5,0))</f>
        <v>1199.5</v>
      </c>
    </row>
    <row r="136" spans="1:22" x14ac:dyDescent="0.35">
      <c r="A136">
        <f t="shared" si="2"/>
        <v>2022</v>
      </c>
      <c r="B136" s="10">
        <v>44628</v>
      </c>
      <c r="C136" s="11">
        <f>VLOOKUP(B136,Yields!$A$2:$B$1680,2,0)</f>
        <v>0.16</v>
      </c>
      <c r="D136" s="11">
        <f>IF(ISERROR(VLOOKUP(B136,Silver!$A$2:$G$1265,5,0)),"na",VLOOKUP(B136,Silver!$A$2:$G$1265,5,0))</f>
        <v>26.888000000000002</v>
      </c>
      <c r="E136" s="11">
        <f>IF(ISERROR(VLOOKUP(B136,Gold!$A$2:$G$1264,5,0)),"na",VLOOKUP(B136,Gold!$A$2:$G$1264,5,0))</f>
        <v>2040.1</v>
      </c>
      <c r="F136" s="13">
        <f>IF(ISERROR(VLOOKUP(B136,FXAIX!$A$2:$G$1259,5,0)),"na",VLOOKUP(B136,FXAIX!$A$2:$G$1259,5,0))</f>
        <v>145.03999300000001</v>
      </c>
      <c r="G136" s="13">
        <f>IF(ISERROR(VLOOKUP(B136,SP500v2!$A$2:$G$1259,5,0)),"na",VLOOKUP(B136,SP500v2!$A$2:$G$1259,5,0))</f>
        <v>4170.7</v>
      </c>
      <c r="H136" s="13">
        <f>IF(ISERROR(VLOOKUP(B136,'ishare R3000 ETF'!$A$2:$G$1260,4,0)),"na",VLOOKUP(B136,'ishare R3000 ETF'!$A$2:$G$1260,4,0))</f>
        <v>241.13000500000001</v>
      </c>
      <c r="I136" s="13">
        <f>IF(ISERROR(VLOOKUP(B136,'^IXIC'!$A$2:$E$1260,5,0)),"na",VLOOKUP(B136,'^IXIC'!$A$2:$E$1260,5,0))</f>
        <v>12795.549805000001</v>
      </c>
      <c r="J136" s="12">
        <f>IF(ISERROR(VLOOKUP(B136,'Russell 2000'!$A$1:$E$1260,5,0)),"na",VLOOKUP(B136,'Russell 2000'!$A$1:$E$1260,5,0))</f>
        <v>1963.01001</v>
      </c>
      <c r="K136" s="12">
        <f>IF(ISERROR(VLOOKUP(B136,'EURUSD=X'!$A$2:$E$1307,4,0)),"na",VLOOKUP(B136,'EURUSD=X'!$A$2:$E$1307,4,0))</f>
        <v>1.0851170000000001</v>
      </c>
      <c r="L136" s="12">
        <f>IF(ISERROR(VLOOKUP(B136,'ETH-USD'!$A$2:$E$1776,5,0)),"na",VLOOKUP(B136,'ETH-USD'!$A$2:$E$1776,5,0))</f>
        <v>2576.7475589999999</v>
      </c>
      <c r="M136" s="13">
        <f>IF(ISERROR(VLOOKUP(B136,'BTC-USD'!$A$2:$E$1828,5,0)),"na",(VLOOKUP(B136,'BTC-USD'!$A$2:$E$1828,5,0)))</f>
        <v>38737.269530999998</v>
      </c>
      <c r="N136" s="12">
        <f>IF(ISERROR(VLOOKUP(B136,'SOL-USD'!$A$2:$E$893,5,0)),"na",VLOOKUP(B136,'SOL-USD'!$A$2:$E$893,5,0))</f>
        <v>82.254761000000002</v>
      </c>
      <c r="O136" s="12">
        <f>IF(ISERROR(VLOOKUP(B136,'AVAX-USD'!$A$2:$E$799,5,0)),"na",VLOOKUP(B136,'AVAX-USD'!$A$2:$E$799,5,0))</f>
        <v>72.918357999999998</v>
      </c>
      <c r="P136" s="12">
        <f>IF(ISERROR(VLOOKUP(B136,'ADA-USD'!$A$2:$E$1776,5,0)),"na",VLOOKUP(B136,'ADA-USD'!$A$2:$E$1776,5,0))</f>
        <v>0.80125000000000002</v>
      </c>
      <c r="Q136" s="12">
        <f>IF(ISERROR(VLOOKUP(B136,'DOT-USD'!$A$2:$E$761,5,0)),"na",VLOOKUP(B136,'DOT-USD'!$A$2:$E$761,5,0))</f>
        <v>16.953651000000001</v>
      </c>
      <c r="R136" s="14">
        <f>IF(ISERROR(VLOOKUP(B136,'DOGE-USD'!$A$2:$G$1776,5,0)),"na",VLOOKUP(B136,'DOGE-USD'!$A$2:$G$1776,5,0))</f>
        <v>0.11702899999999999</v>
      </c>
      <c r="S136" s="14">
        <f>IF(ISERROR(VLOOKUP(B136,'SHIB-USD'!$A$2:$G$780,5,0)),"na",VLOOKUP(B136,'SHIB-USD'!$A$2:$G$780,5,0))</f>
        <v>2.3E-5</v>
      </c>
      <c r="T136" s="12">
        <f>IF(ISERROR(VLOOKUP(B136,'Uni-USD'!$A$2:$G$735,5,0)),"na",VLOOKUP(B136,'Uni-USD'!$A$2:$G$735,5,0))</f>
        <v>8.8279999999999994</v>
      </c>
      <c r="U136">
        <f>IF(ISERROR(VLOOKUP(B136,Crude!$A$2:$G$1264,5,0)),"na",VLOOKUP(B136,Crude!$A$2:$G$1264,5,0))</f>
        <v>123.7</v>
      </c>
      <c r="V136">
        <f>IF(ISERROR(VLOOKUP(B136,Wheat!$A$2:$G$1264,5,0)),"na",VLOOKUP(B136,Wheat!$A$2:$G$1264,5,0))</f>
        <v>1273</v>
      </c>
    </row>
    <row r="137" spans="1:22" x14ac:dyDescent="0.35">
      <c r="A137">
        <f t="shared" si="2"/>
        <v>2022</v>
      </c>
      <c r="B137" s="10">
        <v>44627</v>
      </c>
      <c r="C137" s="11">
        <f>VLOOKUP(B137,Yields!$A$2:$B$1680,2,0)</f>
        <v>0.17</v>
      </c>
      <c r="D137" s="11">
        <f>IF(ISERROR(VLOOKUP(B137,Silver!$A$2:$G$1265,5,0)),"na",VLOOKUP(B137,Silver!$A$2:$G$1265,5,0))</f>
        <v>25.713000000000001</v>
      </c>
      <c r="E137" s="11">
        <f>IF(ISERROR(VLOOKUP(B137,Gold!$A$2:$G$1264,5,0)),"na",VLOOKUP(B137,Gold!$A$2:$G$1264,5,0))</f>
        <v>1993.9</v>
      </c>
      <c r="F137" s="13">
        <f>IF(ISERROR(VLOOKUP(B137,FXAIX!$A$2:$G$1259,5,0)),"na",VLOOKUP(B137,FXAIX!$A$2:$G$1259,5,0))</f>
        <v>146.10000600000001</v>
      </c>
      <c r="G137" s="13">
        <f>IF(ISERROR(VLOOKUP(B137,SP500v2!$A$2:$G$1259,5,0)),"na",VLOOKUP(B137,SP500v2!$A$2:$G$1259,5,0))</f>
        <v>4201.09</v>
      </c>
      <c r="H137" s="13">
        <f>IF(ISERROR(VLOOKUP(B137,'ishare R3000 ETF'!$A$2:$G$1260,4,0)),"na",VLOOKUP(B137,'ishare R3000 ETF'!$A$2:$G$1260,4,0))</f>
        <v>243.39999399999999</v>
      </c>
      <c r="I137" s="13">
        <f>IF(ISERROR(VLOOKUP(B137,'^IXIC'!$A$2:$E$1260,5,0)),"na",VLOOKUP(B137,'^IXIC'!$A$2:$E$1260,5,0))</f>
        <v>12830.959961</v>
      </c>
      <c r="J137" s="12">
        <f>IF(ISERROR(VLOOKUP(B137,'Russell 2000'!$A$1:$E$1260,5,0)),"na",VLOOKUP(B137,'Russell 2000'!$A$1:$E$1260,5,0))</f>
        <v>1951.329956</v>
      </c>
      <c r="K137" s="12">
        <f>IF(ISERROR(VLOOKUP(B137,'EURUSD=X'!$A$2:$E$1307,4,0)),"na",VLOOKUP(B137,'EURUSD=X'!$A$2:$E$1307,4,0))</f>
        <v>1.080859</v>
      </c>
      <c r="L137" s="12">
        <f>IF(ISERROR(VLOOKUP(B137,'ETH-USD'!$A$2:$E$1776,5,0)),"na",VLOOKUP(B137,'ETH-USD'!$A$2:$E$1776,5,0))</f>
        <v>2497.77124</v>
      </c>
      <c r="M137" s="13">
        <f>IF(ISERROR(VLOOKUP(B137,'BTC-USD'!$A$2:$E$1828,5,0)),"na",(VLOOKUP(B137,'BTC-USD'!$A$2:$E$1828,5,0)))</f>
        <v>38062.039062999997</v>
      </c>
      <c r="N137" s="12">
        <f>IF(ISERROR(VLOOKUP(B137,'SOL-USD'!$A$2:$E$893,5,0)),"na",VLOOKUP(B137,'SOL-USD'!$A$2:$E$893,5,0))</f>
        <v>82.130065999999999</v>
      </c>
      <c r="O137" s="12">
        <f>IF(ISERROR(VLOOKUP(B137,'AVAX-USD'!$A$2:$E$799,5,0)),"na",VLOOKUP(B137,'AVAX-USD'!$A$2:$E$799,5,0))</f>
        <v>71.880538999999999</v>
      </c>
      <c r="P137" s="12">
        <f>IF(ISERROR(VLOOKUP(B137,'ADA-USD'!$A$2:$E$1776,5,0)),"na",VLOOKUP(B137,'ADA-USD'!$A$2:$E$1776,5,0))</f>
        <v>0.79737899999999995</v>
      </c>
      <c r="Q137" s="12">
        <f>IF(ISERROR(VLOOKUP(B137,'DOT-USD'!$A$2:$E$761,5,0)),"na",VLOOKUP(B137,'DOT-USD'!$A$2:$E$761,5,0))</f>
        <v>16.431495999999999</v>
      </c>
      <c r="R137" s="14">
        <f>IF(ISERROR(VLOOKUP(B137,'DOGE-USD'!$A$2:$G$1776,5,0)),"na",VLOOKUP(B137,'DOGE-USD'!$A$2:$G$1776,5,0))</f>
        <v>0.117105</v>
      </c>
      <c r="S137" s="14">
        <f>IF(ISERROR(VLOOKUP(B137,'SHIB-USD'!$A$2:$G$780,5,0)),"na",VLOOKUP(B137,'SHIB-USD'!$A$2:$G$780,5,0))</f>
        <v>2.3E-5</v>
      </c>
      <c r="T137" s="12">
        <f>IF(ISERROR(VLOOKUP(B137,'Uni-USD'!$A$2:$G$735,5,0)),"na",VLOOKUP(B137,'Uni-USD'!$A$2:$G$735,5,0))</f>
        <v>8.3324379999999998</v>
      </c>
      <c r="U137">
        <f>IF(ISERROR(VLOOKUP(B137,Crude!$A$2:$G$1264,5,0)),"na",VLOOKUP(B137,Crude!$A$2:$G$1264,5,0))</f>
        <v>119.4</v>
      </c>
      <c r="V137">
        <f>IF(ISERROR(VLOOKUP(B137,Wheat!$A$2:$G$1264,5,0)),"na",VLOOKUP(B137,Wheat!$A$2:$G$1264,5,0))</f>
        <v>1425.25</v>
      </c>
    </row>
    <row r="138" spans="1:22" x14ac:dyDescent="0.35">
      <c r="A138">
        <f t="shared" si="2"/>
        <v>2022</v>
      </c>
      <c r="B138" s="10">
        <v>44624</v>
      </c>
      <c r="C138" s="11">
        <f>VLOOKUP(B138,Yields!$A$2:$B$1680,2,0)</f>
        <v>0.15</v>
      </c>
      <c r="D138" s="11">
        <f>IF(ISERROR(VLOOKUP(B138,Silver!$A$2:$G$1265,5,0)),"na",VLOOKUP(B138,Silver!$A$2:$G$1265,5,0))</f>
        <v>25.782</v>
      </c>
      <c r="E138" s="11">
        <f>IF(ISERROR(VLOOKUP(B138,Gold!$A$2:$G$1264,5,0)),"na",VLOOKUP(B138,Gold!$A$2:$G$1264,5,0))</f>
        <v>1965.1</v>
      </c>
      <c r="F138" s="13">
        <f>IF(ISERROR(VLOOKUP(B138,FXAIX!$A$2:$G$1259,5,0)),"na",VLOOKUP(B138,FXAIX!$A$2:$G$1259,5,0))</f>
        <v>150.53999300000001</v>
      </c>
      <c r="G138" s="13">
        <f>IF(ISERROR(VLOOKUP(B138,SP500v2!$A$2:$G$1259,5,0)),"na",VLOOKUP(B138,SP500v2!$A$2:$G$1259,5,0))</f>
        <v>4328.87</v>
      </c>
      <c r="H138" s="13">
        <f>IF(ISERROR(VLOOKUP(B138,'ishare R3000 ETF'!$A$2:$G$1260,4,0)),"na",VLOOKUP(B138,'ishare R3000 ETF'!$A$2:$G$1260,4,0))</f>
        <v>248.770004</v>
      </c>
      <c r="I138" s="13">
        <f>IF(ISERROR(VLOOKUP(B138,'^IXIC'!$A$2:$E$1260,5,0)),"na",VLOOKUP(B138,'^IXIC'!$A$2:$E$1260,5,0))</f>
        <v>13313.440430000001</v>
      </c>
      <c r="J138" s="12">
        <f>IF(ISERROR(VLOOKUP(B138,'Russell 2000'!$A$1:$E$1260,5,0)),"na",VLOOKUP(B138,'Russell 2000'!$A$1:$E$1260,5,0))</f>
        <v>2000.900024</v>
      </c>
      <c r="K138" s="12">
        <f>IF(ISERROR(VLOOKUP(B138,'EURUSD=X'!$A$2:$E$1307,4,0)),"na",VLOOKUP(B138,'EURUSD=X'!$A$2:$E$1307,4,0))</f>
        <v>1.0890040000000001</v>
      </c>
      <c r="L138" s="12">
        <f>IF(ISERROR(VLOOKUP(B138,'ETH-USD'!$A$2:$E$1776,5,0)),"na",VLOOKUP(B138,'ETH-USD'!$A$2:$E$1776,5,0))</f>
        <v>2617.1560060000002</v>
      </c>
      <c r="M138" s="13">
        <f>IF(ISERROR(VLOOKUP(B138,'BTC-USD'!$A$2:$E$1828,5,0)),"na",(VLOOKUP(B138,'BTC-USD'!$A$2:$E$1828,5,0)))</f>
        <v>39137.605469000002</v>
      </c>
      <c r="N138" s="12">
        <f>IF(ISERROR(VLOOKUP(B138,'SOL-USD'!$A$2:$E$893,5,0)),"na",VLOOKUP(B138,'SOL-USD'!$A$2:$E$893,5,0))</f>
        <v>88.245979000000005</v>
      </c>
      <c r="O138" s="12">
        <f>IF(ISERROR(VLOOKUP(B138,'AVAX-USD'!$A$2:$E$799,5,0)),"na",VLOOKUP(B138,'AVAX-USD'!$A$2:$E$799,5,0))</f>
        <v>75.654242999999994</v>
      </c>
      <c r="P138" s="12">
        <f>IF(ISERROR(VLOOKUP(B138,'ADA-USD'!$A$2:$E$1776,5,0)),"na",VLOOKUP(B138,'ADA-USD'!$A$2:$E$1776,5,0))</f>
        <v>0.842889</v>
      </c>
      <c r="Q138" s="12">
        <f>IF(ISERROR(VLOOKUP(B138,'DOT-USD'!$A$2:$E$761,5,0)),"na",VLOOKUP(B138,'DOT-USD'!$A$2:$E$761,5,0))</f>
        <v>16.757079999999998</v>
      </c>
      <c r="R138" s="14">
        <f>IF(ISERROR(VLOOKUP(B138,'DOGE-USD'!$A$2:$G$1776,5,0)),"na",VLOOKUP(B138,'DOGE-USD'!$A$2:$G$1776,5,0))</f>
        <v>0.12259100000000001</v>
      </c>
      <c r="S138" s="14">
        <f>IF(ISERROR(VLOOKUP(B138,'SHIB-USD'!$A$2:$G$780,5,0)),"na",VLOOKUP(B138,'SHIB-USD'!$A$2:$G$780,5,0))</f>
        <v>2.4000000000000001E-5</v>
      </c>
      <c r="T138" s="12">
        <f>IF(ISERROR(VLOOKUP(B138,'Uni-USD'!$A$2:$G$735,5,0)),"na",VLOOKUP(B138,'Uni-USD'!$A$2:$G$735,5,0))</f>
        <v>8.7996839999999992</v>
      </c>
      <c r="U138">
        <f>IF(ISERROR(VLOOKUP(B138,Crude!$A$2:$G$1264,5,0)),"na",VLOOKUP(B138,Crude!$A$2:$G$1264,5,0))</f>
        <v>115.68</v>
      </c>
      <c r="V138">
        <f>IF(ISERROR(VLOOKUP(B138,Wheat!$A$2:$G$1264,5,0)),"na",VLOOKUP(B138,Wheat!$A$2:$G$1264,5,0))</f>
        <v>1348</v>
      </c>
    </row>
    <row r="139" spans="1:22" x14ac:dyDescent="0.35">
      <c r="A139">
        <f t="shared" si="2"/>
        <v>2022</v>
      </c>
      <c r="B139" s="10">
        <v>44623</v>
      </c>
      <c r="C139" s="11">
        <f>VLOOKUP(B139,Yields!$A$2:$B$1680,2,0)</f>
        <v>0.19</v>
      </c>
      <c r="D139" s="11">
        <f>IF(ISERROR(VLOOKUP(B139,Silver!$A$2:$G$1265,5,0)),"na",VLOOKUP(B139,Silver!$A$2:$G$1265,5,0))</f>
        <v>25.204999999999998</v>
      </c>
      <c r="E139" s="11">
        <f>IF(ISERROR(VLOOKUP(B139,Gold!$A$2:$G$1264,5,0)),"na",VLOOKUP(B139,Gold!$A$2:$G$1264,5,0))</f>
        <v>1934.4</v>
      </c>
      <c r="F139" s="13">
        <f>IF(ISERROR(VLOOKUP(B139,FXAIX!$A$2:$G$1259,5,0)),"na",VLOOKUP(B139,FXAIX!$A$2:$G$1259,5,0))</f>
        <v>151.729996</v>
      </c>
      <c r="G139" s="13">
        <f>IF(ISERROR(VLOOKUP(B139,SP500v2!$A$2:$G$1259,5,0)),"na",VLOOKUP(B139,SP500v2!$A$2:$G$1259,5,0))</f>
        <v>4363.49</v>
      </c>
      <c r="H139" s="13">
        <f>IF(ISERROR(VLOOKUP(B139,'ishare R3000 ETF'!$A$2:$G$1260,4,0)),"na",VLOOKUP(B139,'ishare R3000 ETF'!$A$2:$G$1260,4,0))</f>
        <v>252.529999</v>
      </c>
      <c r="I139" s="13">
        <f>IF(ISERROR(VLOOKUP(B139,'^IXIC'!$A$2:$E$1260,5,0)),"na",VLOOKUP(B139,'^IXIC'!$A$2:$E$1260,5,0))</f>
        <v>13537.940430000001</v>
      </c>
      <c r="J139" s="12">
        <f>IF(ISERROR(VLOOKUP(B139,'Russell 2000'!$A$1:$E$1260,5,0)),"na",VLOOKUP(B139,'Russell 2000'!$A$1:$E$1260,5,0))</f>
        <v>2032.410034</v>
      </c>
      <c r="K139" s="12">
        <f>IF(ISERROR(VLOOKUP(B139,'EURUSD=X'!$A$2:$E$1307,4,0)),"na",VLOOKUP(B139,'EURUSD=X'!$A$2:$E$1307,4,0))</f>
        <v>1.1039840000000001</v>
      </c>
      <c r="L139" s="12">
        <f>IF(ISERROR(VLOOKUP(B139,'ETH-USD'!$A$2:$E$1776,5,0)),"na",VLOOKUP(B139,'ETH-USD'!$A$2:$E$1776,5,0))</f>
        <v>2834.4689939999998</v>
      </c>
      <c r="M139" s="13">
        <f>IF(ISERROR(VLOOKUP(B139,'BTC-USD'!$A$2:$E$1828,5,0)),"na",(VLOOKUP(B139,'BTC-USD'!$A$2:$E$1828,5,0)))</f>
        <v>42451.789062999997</v>
      </c>
      <c r="N139" s="12">
        <f>IF(ISERROR(VLOOKUP(B139,'SOL-USD'!$A$2:$E$893,5,0)),"na",VLOOKUP(B139,'SOL-USD'!$A$2:$E$893,5,0))</f>
        <v>95.539199999999994</v>
      </c>
      <c r="O139" s="12">
        <f>IF(ISERROR(VLOOKUP(B139,'AVAX-USD'!$A$2:$E$799,5,0)),"na",VLOOKUP(B139,'AVAX-USD'!$A$2:$E$799,5,0))</f>
        <v>78.557648</v>
      </c>
      <c r="P139" s="12">
        <f>IF(ISERROR(VLOOKUP(B139,'ADA-USD'!$A$2:$E$1776,5,0)),"na",VLOOKUP(B139,'ADA-USD'!$A$2:$E$1776,5,0))</f>
        <v>0.90265899999999999</v>
      </c>
      <c r="Q139" s="12">
        <f>IF(ISERROR(VLOOKUP(B139,'DOT-USD'!$A$2:$E$761,5,0)),"na",VLOOKUP(B139,'DOT-USD'!$A$2:$E$761,5,0))</f>
        <v>18.019323</v>
      </c>
      <c r="R139" s="14">
        <f>IF(ISERROR(VLOOKUP(B139,'DOGE-USD'!$A$2:$G$1776,5,0)),"na",VLOOKUP(B139,'DOGE-USD'!$A$2:$G$1776,5,0))</f>
        <v>0.12961</v>
      </c>
      <c r="S139" s="14">
        <f>IF(ISERROR(VLOOKUP(B139,'SHIB-USD'!$A$2:$G$780,5,0)),"na",VLOOKUP(B139,'SHIB-USD'!$A$2:$G$780,5,0))</f>
        <v>2.5000000000000001E-5</v>
      </c>
      <c r="T139" s="12">
        <f>IF(ISERROR(VLOOKUP(B139,'Uni-USD'!$A$2:$G$735,5,0)),"na",VLOOKUP(B139,'Uni-USD'!$A$2:$G$735,5,0))</f>
        <v>9.5543639999999996</v>
      </c>
      <c r="U139">
        <f>IF(ISERROR(VLOOKUP(B139,Crude!$A$2:$G$1264,5,0)),"na",VLOOKUP(B139,Crude!$A$2:$G$1264,5,0))</f>
        <v>107.67</v>
      </c>
      <c r="V139">
        <f>IF(ISERROR(VLOOKUP(B139,Wheat!$A$2:$G$1264,5,0)),"na",VLOOKUP(B139,Wheat!$A$2:$G$1264,5,0))</f>
        <v>1289</v>
      </c>
    </row>
    <row r="140" spans="1:22" x14ac:dyDescent="0.35">
      <c r="A140">
        <f t="shared" si="2"/>
        <v>2022</v>
      </c>
      <c r="B140" s="10">
        <v>44622</v>
      </c>
      <c r="C140" s="11">
        <f>VLOOKUP(B140,Yields!$A$2:$B$1680,2,0)</f>
        <v>0.13</v>
      </c>
      <c r="D140" s="11">
        <f>IF(ISERROR(VLOOKUP(B140,Silver!$A$2:$G$1265,5,0)),"na",VLOOKUP(B140,Silver!$A$2:$G$1265,5,0))</f>
        <v>25.183</v>
      </c>
      <c r="E140" s="11">
        <f>IF(ISERROR(VLOOKUP(B140,Gold!$A$2:$G$1264,5,0)),"na",VLOOKUP(B140,Gold!$A$2:$G$1264,5,0))</f>
        <v>1920.9</v>
      </c>
      <c r="F140" s="13">
        <f>IF(ISERROR(VLOOKUP(B140,FXAIX!$A$2:$G$1259,5,0)),"na",VLOOKUP(B140,FXAIX!$A$2:$G$1259,5,0))</f>
        <v>152.509995</v>
      </c>
      <c r="G140" s="13">
        <f>IF(ISERROR(VLOOKUP(B140,SP500v2!$A$2:$G$1259,5,0)),"na",VLOOKUP(B140,SP500v2!$A$2:$G$1259,5,0))</f>
        <v>4386.54</v>
      </c>
      <c r="H140" s="13">
        <f>IF(ISERROR(VLOOKUP(B140,'ishare R3000 ETF'!$A$2:$G$1260,4,0)),"na",VLOOKUP(B140,'ishare R3000 ETF'!$A$2:$G$1260,4,0))</f>
        <v>251.60000600000001</v>
      </c>
      <c r="I140" s="13">
        <f>IF(ISERROR(VLOOKUP(B140,'^IXIC'!$A$2:$E$1260,5,0)),"na",VLOOKUP(B140,'^IXIC'!$A$2:$E$1260,5,0))</f>
        <v>13752.019531</v>
      </c>
      <c r="J140" s="12">
        <f>IF(ISERROR(VLOOKUP(B140,'Russell 2000'!$A$1:$E$1260,5,0)),"na",VLOOKUP(B140,'Russell 2000'!$A$1:$E$1260,5,0))</f>
        <v>2058.8701169999999</v>
      </c>
      <c r="K140" s="12">
        <f>IF(ISERROR(VLOOKUP(B140,'EURUSD=X'!$A$2:$E$1307,4,0)),"na",VLOOKUP(B140,'EURUSD=X'!$A$2:$E$1307,4,0))</f>
        <v>1.1058520000000001</v>
      </c>
      <c r="L140" s="12">
        <f>IF(ISERROR(VLOOKUP(B140,'ETH-USD'!$A$2:$E$1776,5,0)),"na",VLOOKUP(B140,'ETH-USD'!$A$2:$E$1776,5,0))</f>
        <v>2950.1184079999998</v>
      </c>
      <c r="M140" s="13">
        <f>IF(ISERROR(VLOOKUP(B140,'BTC-USD'!$A$2:$E$1828,5,0)),"na",(VLOOKUP(B140,'BTC-USD'!$A$2:$E$1828,5,0)))</f>
        <v>43924.117187999997</v>
      </c>
      <c r="N140" s="12">
        <f>IF(ISERROR(VLOOKUP(B140,'SOL-USD'!$A$2:$E$893,5,0)),"na",VLOOKUP(B140,'SOL-USD'!$A$2:$E$893,5,0))</f>
        <v>100.649635</v>
      </c>
      <c r="O140" s="12">
        <f>IF(ISERROR(VLOOKUP(B140,'AVAX-USD'!$A$2:$E$799,5,0)),"na",VLOOKUP(B140,'AVAX-USD'!$A$2:$E$799,5,0))</f>
        <v>83.291663999999997</v>
      </c>
      <c r="P140" s="12">
        <f>IF(ISERROR(VLOOKUP(B140,'ADA-USD'!$A$2:$E$1776,5,0)),"na",VLOOKUP(B140,'ADA-USD'!$A$2:$E$1776,5,0))</f>
        <v>0.938662</v>
      </c>
      <c r="Q140" s="12">
        <f>IF(ISERROR(VLOOKUP(B140,'DOT-USD'!$A$2:$E$761,5,0)),"na",VLOOKUP(B140,'DOT-USD'!$A$2:$E$761,5,0))</f>
        <v>18.593468000000001</v>
      </c>
      <c r="R140" s="14">
        <f>IF(ISERROR(VLOOKUP(B140,'DOGE-USD'!$A$2:$G$1776,5,0)),"na",VLOOKUP(B140,'DOGE-USD'!$A$2:$G$1776,5,0))</f>
        <v>0.13299</v>
      </c>
      <c r="S140" s="14">
        <f>IF(ISERROR(VLOOKUP(B140,'SHIB-USD'!$A$2:$G$780,5,0)),"na",VLOOKUP(B140,'SHIB-USD'!$A$2:$G$780,5,0))</f>
        <v>2.5999999999999998E-5</v>
      </c>
      <c r="T140" s="12">
        <f>IF(ISERROR(VLOOKUP(B140,'Uni-USD'!$A$2:$G$735,5,0)),"na",VLOOKUP(B140,'Uni-USD'!$A$2:$G$735,5,0))</f>
        <v>10.034833000000001</v>
      </c>
      <c r="U140">
        <f>IF(ISERROR(VLOOKUP(B140,Crude!$A$2:$G$1264,5,0)),"na",VLOOKUP(B140,Crude!$A$2:$G$1264,5,0))</f>
        <v>110.6</v>
      </c>
      <c r="V140">
        <f>IF(ISERROR(VLOOKUP(B140,Wheat!$A$2:$G$1264,5,0)),"na",VLOOKUP(B140,Wheat!$A$2:$G$1264,5,0))</f>
        <v>1058.5</v>
      </c>
    </row>
    <row r="141" spans="1:22" x14ac:dyDescent="0.35">
      <c r="A141">
        <f t="shared" si="2"/>
        <v>2022</v>
      </c>
      <c r="B141" s="10">
        <v>44621</v>
      </c>
      <c r="C141" s="11">
        <f>VLOOKUP(B141,Yields!$A$2:$B$1680,2,0)</f>
        <v>0.11</v>
      </c>
      <c r="D141" s="11">
        <f>IF(ISERROR(VLOOKUP(B141,Silver!$A$2:$G$1265,5,0)),"na",VLOOKUP(B141,Silver!$A$2:$G$1265,5,0))</f>
        <v>25.533999999999999</v>
      </c>
      <c r="E141" s="11">
        <f>IF(ISERROR(VLOOKUP(B141,Gold!$A$2:$G$1264,5,0)),"na",VLOOKUP(B141,Gold!$A$2:$G$1264,5,0))</f>
        <v>1942.4</v>
      </c>
      <c r="F141" s="13">
        <f>IF(ISERROR(VLOOKUP(B141,FXAIX!$A$2:$G$1259,5,0)),"na",VLOOKUP(B141,FXAIX!$A$2:$G$1259,5,0))</f>
        <v>149.720001</v>
      </c>
      <c r="G141" s="13">
        <f>IF(ISERROR(VLOOKUP(B141,SP500v2!$A$2:$G$1259,5,0)),"na",VLOOKUP(B141,SP500v2!$A$2:$G$1259,5,0))</f>
        <v>4306.26</v>
      </c>
      <c r="H141" s="13">
        <f>IF(ISERROR(VLOOKUP(B141,'ishare R3000 ETF'!$A$2:$G$1260,4,0)),"na",VLOOKUP(B141,'ishare R3000 ETF'!$A$2:$G$1260,4,0))</f>
        <v>249.14999399999999</v>
      </c>
      <c r="I141" s="13">
        <f>IF(ISERROR(VLOOKUP(B141,'^IXIC'!$A$2:$E$1260,5,0)),"na",VLOOKUP(B141,'^IXIC'!$A$2:$E$1260,5,0))</f>
        <v>13532.459961</v>
      </c>
      <c r="J141" s="12">
        <f>IF(ISERROR(VLOOKUP(B141,'Russell 2000'!$A$1:$E$1260,5,0)),"na",VLOOKUP(B141,'Russell 2000'!$A$1:$E$1260,5,0))</f>
        <v>2008.51001</v>
      </c>
      <c r="K141" s="12">
        <f>IF(ISERROR(VLOOKUP(B141,'EURUSD=X'!$A$2:$E$1307,4,0)),"na",VLOOKUP(B141,'EURUSD=X'!$A$2:$E$1307,4,0))</f>
        <v>1.1102110000000001</v>
      </c>
      <c r="L141" s="12">
        <f>IF(ISERROR(VLOOKUP(B141,'ETH-USD'!$A$2:$E$1776,5,0)),"na",VLOOKUP(B141,'ETH-USD'!$A$2:$E$1776,5,0))</f>
        <v>2972.485107</v>
      </c>
      <c r="M141" s="13">
        <f>IF(ISERROR(VLOOKUP(B141,'BTC-USD'!$A$2:$E$1828,5,0)),"na",(VLOOKUP(B141,'BTC-USD'!$A$2:$E$1828,5,0)))</f>
        <v>44354.636719000002</v>
      </c>
      <c r="N141" s="12">
        <f>IF(ISERROR(VLOOKUP(B141,'SOL-USD'!$A$2:$E$893,5,0)),"na",VLOOKUP(B141,'SOL-USD'!$A$2:$E$893,5,0))</f>
        <v>98.653557000000006</v>
      </c>
      <c r="O141" s="12">
        <f>IF(ISERROR(VLOOKUP(B141,'AVAX-USD'!$A$2:$E$799,5,0)),"na",VLOOKUP(B141,'AVAX-USD'!$A$2:$E$799,5,0))</f>
        <v>86.735930999999994</v>
      </c>
      <c r="P141" s="12">
        <f>IF(ISERROR(VLOOKUP(B141,'ADA-USD'!$A$2:$E$1776,5,0)),"na",VLOOKUP(B141,'ADA-USD'!$A$2:$E$1776,5,0))</f>
        <v>0.96234600000000003</v>
      </c>
      <c r="Q141" s="12">
        <f>IF(ISERROR(VLOOKUP(B141,'DOT-USD'!$A$2:$E$761,5,0)),"na",VLOOKUP(B141,'DOT-USD'!$A$2:$E$761,5,0))</f>
        <v>18.880503000000001</v>
      </c>
      <c r="R141" s="14">
        <f>IF(ISERROR(VLOOKUP(B141,'DOGE-USD'!$A$2:$G$1776,5,0)),"na",VLOOKUP(B141,'DOGE-USD'!$A$2:$G$1776,5,0))</f>
        <v>0.133938</v>
      </c>
      <c r="S141" s="14">
        <f>IF(ISERROR(VLOOKUP(B141,'SHIB-USD'!$A$2:$G$780,5,0)),"na",VLOOKUP(B141,'SHIB-USD'!$A$2:$G$780,5,0))</f>
        <v>2.6999999999999999E-5</v>
      </c>
      <c r="T141" s="12">
        <f>IF(ISERROR(VLOOKUP(B141,'Uni-USD'!$A$2:$G$735,5,0)),"na",VLOOKUP(B141,'Uni-USD'!$A$2:$G$735,5,0))</f>
        <v>10.338661</v>
      </c>
      <c r="U141">
        <f>IF(ISERROR(VLOOKUP(B141,Crude!$A$2:$G$1264,5,0)),"na",VLOOKUP(B141,Crude!$A$2:$G$1264,5,0))</f>
        <v>103.41</v>
      </c>
      <c r="V141">
        <f>IF(ISERROR(VLOOKUP(B141,Wheat!$A$2:$G$1264,5,0)),"na",VLOOKUP(B141,Wheat!$A$2:$G$1264,5,0))</f>
        <v>1001.75</v>
      </c>
    </row>
    <row r="142" spans="1:22" x14ac:dyDescent="0.35">
      <c r="A142">
        <f t="shared" si="2"/>
        <v>2022</v>
      </c>
      <c r="B142" s="10">
        <v>44620</v>
      </c>
      <c r="C142" s="11">
        <f>VLOOKUP(B142,Yields!$A$2:$B$1680,2,0)</f>
        <v>0.06</v>
      </c>
      <c r="D142" s="11">
        <f>IF(ISERROR(VLOOKUP(B142,Silver!$A$2:$G$1265,5,0)),"na",VLOOKUP(B142,Silver!$A$2:$G$1265,5,0))</f>
        <v>24.361000000000001</v>
      </c>
      <c r="E142" s="11">
        <f>IF(ISERROR(VLOOKUP(B142,Gold!$A$2:$G$1264,5,0)),"na",VLOOKUP(B142,Gold!$A$2:$G$1264,5,0))</f>
        <v>1899.4</v>
      </c>
      <c r="F142" s="13">
        <f>IF(ISERROR(VLOOKUP(B142,FXAIX!$A$2:$G$1259,5,0)),"na",VLOOKUP(B142,FXAIX!$A$2:$G$1259,5,0))</f>
        <v>152.070007</v>
      </c>
      <c r="G142" s="13">
        <f>IF(ISERROR(VLOOKUP(B142,SP500v2!$A$2:$G$1259,5,0)),"na",VLOOKUP(B142,SP500v2!$A$2:$G$1259,5,0))</f>
        <v>4373.9399999999996</v>
      </c>
      <c r="H142" s="13">
        <f>IF(ISERROR(VLOOKUP(B142,'ishare R3000 ETF'!$A$2:$G$1260,4,0)),"na",VLOOKUP(B142,'ishare R3000 ETF'!$A$2:$G$1260,4,0))</f>
        <v>251.229996</v>
      </c>
      <c r="I142" s="13">
        <f>IF(ISERROR(VLOOKUP(B142,'^IXIC'!$A$2:$E$1260,5,0)),"na",VLOOKUP(B142,'^IXIC'!$A$2:$E$1260,5,0))</f>
        <v>13751.400390999999</v>
      </c>
      <c r="J142" s="12">
        <f>IF(ISERROR(VLOOKUP(B142,'Russell 2000'!$A$1:$E$1260,5,0)),"na",VLOOKUP(B142,'Russell 2000'!$A$1:$E$1260,5,0))</f>
        <v>2048.0900879999999</v>
      </c>
      <c r="K142" s="12">
        <f>IF(ISERROR(VLOOKUP(B142,'EURUSD=X'!$A$2:$E$1307,4,0)),"na",VLOOKUP(B142,'EURUSD=X'!$A$2:$E$1307,4,0))</f>
        <v>1.1143179999999999</v>
      </c>
      <c r="L142" s="12">
        <f>IF(ISERROR(VLOOKUP(B142,'ETH-USD'!$A$2:$E$1776,5,0)),"na",VLOOKUP(B142,'ETH-USD'!$A$2:$E$1776,5,0))</f>
        <v>2919.201172</v>
      </c>
      <c r="M142" s="13">
        <f>IF(ISERROR(VLOOKUP(B142,'BTC-USD'!$A$2:$E$1828,5,0)),"na",(VLOOKUP(B142,'BTC-USD'!$A$2:$E$1828,5,0)))</f>
        <v>43193.234375</v>
      </c>
      <c r="N142" s="12">
        <f>IF(ISERROR(VLOOKUP(B142,'SOL-USD'!$A$2:$E$893,5,0)),"na",VLOOKUP(B142,'SOL-USD'!$A$2:$E$893,5,0))</f>
        <v>99.520347999999998</v>
      </c>
      <c r="O142" s="12">
        <f>IF(ISERROR(VLOOKUP(B142,'AVAX-USD'!$A$2:$E$799,5,0)),"na",VLOOKUP(B142,'AVAX-USD'!$A$2:$E$799,5,0))</f>
        <v>84.339232999999993</v>
      </c>
      <c r="P142" s="12">
        <f>IF(ISERROR(VLOOKUP(B142,'ADA-USD'!$A$2:$E$1776,5,0)),"na",VLOOKUP(B142,'ADA-USD'!$A$2:$E$1776,5,0))</f>
        <v>0.95982800000000001</v>
      </c>
      <c r="Q142" s="12">
        <f>IF(ISERROR(VLOOKUP(B142,'DOT-USD'!$A$2:$E$761,5,0)),"na",VLOOKUP(B142,'DOT-USD'!$A$2:$E$761,5,0))</f>
        <v>18.941088000000001</v>
      </c>
      <c r="R142" s="14">
        <f>IF(ISERROR(VLOOKUP(B142,'DOGE-USD'!$A$2:$G$1776,5,0)),"na",VLOOKUP(B142,'DOGE-USD'!$A$2:$G$1776,5,0))</f>
        <v>0.133156</v>
      </c>
      <c r="S142" s="14">
        <f>IF(ISERROR(VLOOKUP(B142,'SHIB-USD'!$A$2:$G$780,5,0)),"na",VLOOKUP(B142,'SHIB-USD'!$A$2:$G$780,5,0))</f>
        <v>2.5999999999999998E-5</v>
      </c>
      <c r="T142" s="12">
        <f>IF(ISERROR(VLOOKUP(B142,'Uni-USD'!$A$2:$G$735,5,0)),"na",VLOOKUP(B142,'Uni-USD'!$A$2:$G$735,5,0))</f>
        <v>10.518309</v>
      </c>
      <c r="U142">
        <f>IF(ISERROR(VLOOKUP(B142,Crude!$A$2:$G$1264,5,0)),"na",VLOOKUP(B142,Crude!$A$2:$G$1264,5,0))</f>
        <v>95.72</v>
      </c>
      <c r="V142">
        <f>IF(ISERROR(VLOOKUP(B142,Wheat!$A$2:$G$1264,5,0)),"na",VLOOKUP(B142,Wheat!$A$2:$G$1264,5,0))</f>
        <v>928</v>
      </c>
    </row>
    <row r="143" spans="1:22" x14ac:dyDescent="0.35">
      <c r="A143">
        <f t="shared" si="2"/>
        <v>2022</v>
      </c>
      <c r="B143" s="10">
        <v>44617</v>
      </c>
      <c r="C143" s="11">
        <f>VLOOKUP(B143,Yields!$A$2:$B$1680,2,0)</f>
        <v>0.03</v>
      </c>
      <c r="D143" s="11">
        <f>IF(ISERROR(VLOOKUP(B143,Silver!$A$2:$G$1265,5,0)),"na",VLOOKUP(B143,Silver!$A$2:$G$1265,5,0))</f>
        <v>23.997</v>
      </c>
      <c r="E143" s="11">
        <f>IF(ISERROR(VLOOKUP(B143,Gold!$A$2:$G$1264,5,0)),"na",VLOOKUP(B143,Gold!$A$2:$G$1264,5,0))</f>
        <v>1886.5</v>
      </c>
      <c r="F143" s="13">
        <f>IF(ISERROR(VLOOKUP(B143,FXAIX!$A$2:$G$1259,5,0)),"na",VLOOKUP(B143,FXAIX!$A$2:$G$1259,5,0))</f>
        <v>152.41999799999999</v>
      </c>
      <c r="G143" s="13">
        <f>IF(ISERROR(VLOOKUP(B143,SP500v2!$A$2:$G$1259,5,0)),"na",VLOOKUP(B143,SP500v2!$A$2:$G$1259,5,0))</f>
        <v>4384.6499999999996</v>
      </c>
      <c r="H143" s="13">
        <f>IF(ISERROR(VLOOKUP(B143,'ishare R3000 ETF'!$A$2:$G$1260,4,0)),"na",VLOOKUP(B143,'ishare R3000 ETF'!$A$2:$G$1260,4,0))</f>
        <v>249.16000399999999</v>
      </c>
      <c r="I143" s="13">
        <f>IF(ISERROR(VLOOKUP(B143,'^IXIC'!$A$2:$E$1260,5,0)),"na",VLOOKUP(B143,'^IXIC'!$A$2:$E$1260,5,0))</f>
        <v>13694.620117</v>
      </c>
      <c r="J143" s="12">
        <f>IF(ISERROR(VLOOKUP(B143,'Russell 2000'!$A$1:$E$1260,5,0)),"na",VLOOKUP(B143,'Russell 2000'!$A$1:$E$1260,5,0))</f>
        <v>2040.9300539999999</v>
      </c>
      <c r="K143" s="12">
        <f>IF(ISERROR(VLOOKUP(B143,'EURUSD=X'!$A$2:$E$1307,4,0)),"na",VLOOKUP(B143,'EURUSD=X'!$A$2:$E$1307,4,0))</f>
        <v>1.1168070000000001</v>
      </c>
      <c r="L143" s="12">
        <f>IF(ISERROR(VLOOKUP(B143,'ETH-USD'!$A$2:$E$1776,5,0)),"na",VLOOKUP(B143,'ETH-USD'!$A$2:$E$1776,5,0))</f>
        <v>2764.5356449999999</v>
      </c>
      <c r="M143" s="13">
        <f>IF(ISERROR(VLOOKUP(B143,'BTC-USD'!$A$2:$E$1828,5,0)),"na",(VLOOKUP(B143,'BTC-USD'!$A$2:$E$1828,5,0)))</f>
        <v>39214.21875</v>
      </c>
      <c r="N143" s="12">
        <f>IF(ISERROR(VLOOKUP(B143,'SOL-USD'!$A$2:$E$893,5,0)),"na",VLOOKUP(B143,'SOL-USD'!$A$2:$E$893,5,0))</f>
        <v>92.598823999999993</v>
      </c>
      <c r="O143" s="12">
        <f>IF(ISERROR(VLOOKUP(B143,'AVAX-USD'!$A$2:$E$799,5,0)),"na",VLOOKUP(B143,'AVAX-USD'!$A$2:$E$799,5,0))</f>
        <v>80.832618999999994</v>
      </c>
      <c r="P143" s="12">
        <f>IF(ISERROR(VLOOKUP(B143,'ADA-USD'!$A$2:$E$1776,5,0)),"na",VLOOKUP(B143,'ADA-USD'!$A$2:$E$1776,5,0))</f>
        <v>0.89802700000000002</v>
      </c>
      <c r="Q143" s="12">
        <f>IF(ISERROR(VLOOKUP(B143,'DOT-USD'!$A$2:$E$761,5,0)),"na",VLOOKUP(B143,'DOT-USD'!$A$2:$E$761,5,0))</f>
        <v>17.250305000000001</v>
      </c>
      <c r="R143" s="14">
        <f>IF(ISERROR(VLOOKUP(B143,'DOGE-USD'!$A$2:$G$1776,5,0)),"na",VLOOKUP(B143,'DOGE-USD'!$A$2:$G$1776,5,0))</f>
        <v>0.12757599999999999</v>
      </c>
      <c r="S143" s="14">
        <f>IF(ISERROR(VLOOKUP(B143,'SHIB-USD'!$A$2:$G$780,5,0)),"na",VLOOKUP(B143,'SHIB-USD'!$A$2:$G$780,5,0))</f>
        <v>2.5000000000000001E-5</v>
      </c>
      <c r="T143" s="12">
        <f>IF(ISERROR(VLOOKUP(B143,'Uni-USD'!$A$2:$G$735,5,0)),"na",VLOOKUP(B143,'Uni-USD'!$A$2:$G$735,5,0))</f>
        <v>9.2418010000000006</v>
      </c>
      <c r="U143">
        <f>IF(ISERROR(VLOOKUP(B143,Crude!$A$2:$G$1264,5,0)),"na",VLOOKUP(B143,Crude!$A$2:$G$1264,5,0))</f>
        <v>91.59</v>
      </c>
      <c r="V143">
        <f>IF(ISERROR(VLOOKUP(B143,Wheat!$A$2:$G$1264,5,0)),"na",VLOOKUP(B143,Wheat!$A$2:$G$1264,5,0))</f>
        <v>843</v>
      </c>
    </row>
    <row r="144" spans="1:22" x14ac:dyDescent="0.35">
      <c r="A144">
        <f t="shared" si="2"/>
        <v>2022</v>
      </c>
      <c r="B144" s="10">
        <v>44616</v>
      </c>
      <c r="C144" s="11">
        <f>VLOOKUP(B144,Yields!$A$2:$B$1680,2,0)</f>
        <v>0.05</v>
      </c>
      <c r="D144" s="11">
        <f>IF(ISERROR(VLOOKUP(B144,Silver!$A$2:$G$1265,5,0)),"na",VLOOKUP(B144,Silver!$A$2:$G$1265,5,0))</f>
        <v>24.686</v>
      </c>
      <c r="E144" s="11">
        <f>IF(ISERROR(VLOOKUP(B144,Gold!$A$2:$G$1264,5,0)),"na",VLOOKUP(B144,Gold!$A$2:$G$1264,5,0))</f>
        <v>1925.1</v>
      </c>
      <c r="F144" s="13">
        <f>IF(ISERROR(VLOOKUP(B144,FXAIX!$A$2:$G$1259,5,0)),"na",VLOOKUP(B144,FXAIX!$A$2:$G$1259,5,0))</f>
        <v>149.070007</v>
      </c>
      <c r="G144" s="13">
        <f>IF(ISERROR(VLOOKUP(B144,SP500v2!$A$2:$G$1259,5,0)),"na",VLOOKUP(B144,SP500v2!$A$2:$G$1259,5,0))</f>
        <v>4288.7</v>
      </c>
      <c r="H144" s="13">
        <f>IF(ISERROR(VLOOKUP(B144,'ishare R3000 ETF'!$A$2:$G$1260,4,0)),"na",VLOOKUP(B144,'ishare R3000 ETF'!$A$2:$G$1260,4,0))</f>
        <v>238.13999899999999</v>
      </c>
      <c r="I144" s="13">
        <f>IF(ISERROR(VLOOKUP(B144,'^IXIC'!$A$2:$E$1260,5,0)),"na",VLOOKUP(B144,'^IXIC'!$A$2:$E$1260,5,0))</f>
        <v>13473.589844</v>
      </c>
      <c r="J144" s="12">
        <f>IF(ISERROR(VLOOKUP(B144,'Russell 2000'!$A$1:$E$1260,5,0)),"na",VLOOKUP(B144,'Russell 2000'!$A$1:$E$1260,5,0))</f>
        <v>1996.01001</v>
      </c>
      <c r="K144" s="12">
        <f>IF(ISERROR(VLOOKUP(B144,'EURUSD=X'!$A$2:$E$1307,4,0)),"na",VLOOKUP(B144,'EURUSD=X'!$A$2:$E$1307,4,0))</f>
        <v>1.111049</v>
      </c>
      <c r="L144" s="12">
        <f>IF(ISERROR(VLOOKUP(B144,'ETH-USD'!$A$2:$E$1776,5,0)),"na",VLOOKUP(B144,'ETH-USD'!$A$2:$E$1776,5,0))</f>
        <v>2598.0671390000002</v>
      </c>
      <c r="M144" s="13">
        <f>IF(ISERROR(VLOOKUP(B144,'BTC-USD'!$A$2:$E$1828,5,0)),"na",(VLOOKUP(B144,'BTC-USD'!$A$2:$E$1828,5,0)))</f>
        <v>38332.609375</v>
      </c>
      <c r="N144" s="12">
        <f>IF(ISERROR(VLOOKUP(B144,'SOL-USD'!$A$2:$E$893,5,0)),"na",VLOOKUP(B144,'SOL-USD'!$A$2:$E$893,5,0))</f>
        <v>89.194748000000004</v>
      </c>
      <c r="O144" s="12">
        <f>IF(ISERROR(VLOOKUP(B144,'AVAX-USD'!$A$2:$E$799,5,0)),"na",VLOOKUP(B144,'AVAX-USD'!$A$2:$E$799,5,0))</f>
        <v>76.523964000000007</v>
      </c>
      <c r="P144" s="12">
        <f>IF(ISERROR(VLOOKUP(B144,'ADA-USD'!$A$2:$E$1776,5,0)),"na",VLOOKUP(B144,'ADA-USD'!$A$2:$E$1776,5,0))</f>
        <v>0.85342499999999999</v>
      </c>
      <c r="Q144" s="12">
        <f>IF(ISERROR(VLOOKUP(B144,'DOT-USD'!$A$2:$E$761,5,0)),"na",VLOOKUP(B144,'DOT-USD'!$A$2:$E$761,5,0))</f>
        <v>16.170918</v>
      </c>
      <c r="R144" s="14">
        <f>IF(ISERROR(VLOOKUP(B144,'DOGE-USD'!$A$2:$G$1776,5,0)),"na",VLOOKUP(B144,'DOGE-USD'!$A$2:$G$1776,5,0))</f>
        <v>0.12381300000000001</v>
      </c>
      <c r="S144" s="14">
        <f>IF(ISERROR(VLOOKUP(B144,'SHIB-USD'!$A$2:$G$780,5,0)),"na",VLOOKUP(B144,'SHIB-USD'!$A$2:$G$780,5,0))</f>
        <v>2.4000000000000001E-5</v>
      </c>
      <c r="T144" s="12">
        <f>IF(ISERROR(VLOOKUP(B144,'Uni-USD'!$A$2:$G$735,5,0)),"na",VLOOKUP(B144,'Uni-USD'!$A$2:$G$735,5,0))</f>
        <v>8.8218940000000003</v>
      </c>
      <c r="U144">
        <f>IF(ISERROR(VLOOKUP(B144,Crude!$A$2:$G$1264,5,0)),"na",VLOOKUP(B144,Crude!$A$2:$G$1264,5,0))</f>
        <v>92.81</v>
      </c>
      <c r="V144">
        <f>IF(ISERROR(VLOOKUP(B144,Wheat!$A$2:$G$1264,5,0)),"na",VLOOKUP(B144,Wheat!$A$2:$G$1264,5,0))</f>
        <v>926</v>
      </c>
    </row>
    <row r="145" spans="1:22" x14ac:dyDescent="0.35">
      <c r="A145">
        <f t="shared" si="2"/>
        <v>2022</v>
      </c>
      <c r="B145" s="10">
        <v>44615</v>
      </c>
      <c r="C145" s="11">
        <f>VLOOKUP(B145,Yields!$A$2:$B$1680,2,0)</f>
        <v>0.02</v>
      </c>
      <c r="D145" s="11">
        <f>IF(ISERROR(VLOOKUP(B145,Silver!$A$2:$G$1265,5,0)),"na",VLOOKUP(B145,Silver!$A$2:$G$1265,5,0))</f>
        <v>24.555</v>
      </c>
      <c r="E145" s="11">
        <f>IF(ISERROR(VLOOKUP(B145,Gold!$A$2:$G$1264,5,0)),"na",VLOOKUP(B145,Gold!$A$2:$G$1264,5,0))</f>
        <v>1909.2</v>
      </c>
      <c r="F145" s="13">
        <f>IF(ISERROR(VLOOKUP(B145,FXAIX!$A$2:$G$1259,5,0)),"na",VLOOKUP(B145,FXAIX!$A$2:$G$1259,5,0))</f>
        <v>146.86000100000001</v>
      </c>
      <c r="G145" s="13">
        <f>IF(ISERROR(VLOOKUP(B145,SP500v2!$A$2:$G$1259,5,0)),"na",VLOOKUP(B145,SP500v2!$A$2:$G$1259,5,0))</f>
        <v>4225.5</v>
      </c>
      <c r="H145" s="13">
        <f>IF(ISERROR(VLOOKUP(B145,'ishare R3000 ETF'!$A$2:$G$1260,4,0)),"na",VLOOKUP(B145,'ishare R3000 ETF'!$A$2:$G$1260,4,0))</f>
        <v>244.770004</v>
      </c>
      <c r="I145" s="13">
        <f>IF(ISERROR(VLOOKUP(B145,'^IXIC'!$A$2:$E$1260,5,0)),"na",VLOOKUP(B145,'^IXIC'!$A$2:$E$1260,5,0))</f>
        <v>13037.490234000001</v>
      </c>
      <c r="J145" s="12">
        <f>IF(ISERROR(VLOOKUP(B145,'Russell 2000'!$A$1:$E$1260,5,0)),"na",VLOOKUP(B145,'Russell 2000'!$A$1:$E$1260,5,0))</f>
        <v>1944.089966</v>
      </c>
      <c r="K145" s="12">
        <f>IF(ISERROR(VLOOKUP(B145,'EURUSD=X'!$A$2:$E$1307,4,0)),"na",VLOOKUP(B145,'EURUSD=X'!$A$2:$E$1307,4,0))</f>
        <v>1.130736</v>
      </c>
      <c r="L145" s="12">
        <f>IF(ISERROR(VLOOKUP(B145,'ETH-USD'!$A$2:$E$1776,5,0)),"na",VLOOKUP(B145,'ETH-USD'!$A$2:$E$1776,5,0))</f>
        <v>2590.3596189999998</v>
      </c>
      <c r="M145" s="13">
        <f>IF(ISERROR(VLOOKUP(B145,'BTC-USD'!$A$2:$E$1828,5,0)),"na",(VLOOKUP(B145,'BTC-USD'!$A$2:$E$1828,5,0)))</f>
        <v>37296.570312999997</v>
      </c>
      <c r="N145" s="12">
        <f>IF(ISERROR(VLOOKUP(B145,'SOL-USD'!$A$2:$E$893,5,0)),"na",VLOOKUP(B145,'SOL-USD'!$A$2:$E$893,5,0))</f>
        <v>84.902786000000006</v>
      </c>
      <c r="O145" s="12">
        <f>IF(ISERROR(VLOOKUP(B145,'AVAX-USD'!$A$2:$E$799,5,0)),"na",VLOOKUP(B145,'AVAX-USD'!$A$2:$E$799,5,0))</f>
        <v>73.698631000000006</v>
      </c>
      <c r="P145" s="12">
        <f>IF(ISERROR(VLOOKUP(B145,'ADA-USD'!$A$2:$E$1776,5,0)),"na",VLOOKUP(B145,'ADA-USD'!$A$2:$E$1776,5,0))</f>
        <v>0.86916899999999997</v>
      </c>
      <c r="Q145" s="12">
        <f>IF(ISERROR(VLOOKUP(B145,'DOT-USD'!$A$2:$E$761,5,0)),"na",VLOOKUP(B145,'DOT-USD'!$A$2:$E$761,5,0))</f>
        <v>16.009568999999999</v>
      </c>
      <c r="R145" s="14">
        <f>IF(ISERROR(VLOOKUP(B145,'DOGE-USD'!$A$2:$G$1776,5,0)),"na",VLOOKUP(B145,'DOGE-USD'!$A$2:$G$1776,5,0))</f>
        <v>0.12784599999999999</v>
      </c>
      <c r="S145" s="14">
        <f>IF(ISERROR(VLOOKUP(B145,'SHIB-USD'!$A$2:$G$780,5,0)),"na",VLOOKUP(B145,'SHIB-USD'!$A$2:$G$780,5,0))</f>
        <v>2.5000000000000001E-5</v>
      </c>
      <c r="T145" s="12">
        <f>IF(ISERROR(VLOOKUP(B145,'Uni-USD'!$A$2:$G$735,5,0)),"na",VLOOKUP(B145,'Uni-USD'!$A$2:$G$735,5,0))</f>
        <v>8.7950599999999994</v>
      </c>
      <c r="U145">
        <f>IF(ISERROR(VLOOKUP(B145,Crude!$A$2:$G$1264,5,0)),"na",VLOOKUP(B145,Crude!$A$2:$G$1264,5,0))</f>
        <v>92.1</v>
      </c>
      <c r="V145">
        <f>IF(ISERROR(VLOOKUP(B145,Wheat!$A$2:$G$1264,5,0)),"na",VLOOKUP(B145,Wheat!$A$2:$G$1264,5,0))</f>
        <v>876</v>
      </c>
    </row>
    <row r="146" spans="1:22" x14ac:dyDescent="0.35">
      <c r="A146">
        <f t="shared" si="2"/>
        <v>2022</v>
      </c>
      <c r="B146" s="10">
        <v>44614</v>
      </c>
      <c r="C146" s="11">
        <f>VLOOKUP(B146,Yields!$A$2:$B$1680,2,0)</f>
        <v>0.03</v>
      </c>
      <c r="D146" s="11">
        <f>IF(ISERROR(VLOOKUP(B146,Silver!$A$2:$G$1265,5,0)),"na",VLOOKUP(B146,Silver!$A$2:$G$1265,5,0))</f>
        <v>24.311</v>
      </c>
      <c r="E146" s="11">
        <f>IF(ISERROR(VLOOKUP(B146,Gold!$A$2:$G$1264,5,0)),"na",VLOOKUP(B146,Gold!$A$2:$G$1264,5,0))</f>
        <v>1906.1</v>
      </c>
      <c r="F146" s="13">
        <f>IF(ISERROR(VLOOKUP(B146,FXAIX!$A$2:$G$1259,5,0)),"na",VLOOKUP(B146,FXAIX!$A$2:$G$1259,5,0))</f>
        <v>149.61999499999999</v>
      </c>
      <c r="G146" s="13">
        <f>IF(ISERROR(VLOOKUP(B146,SP500v2!$A$2:$G$1259,5,0)),"na",VLOOKUP(B146,SP500v2!$A$2:$G$1259,5,0))</f>
        <v>4304.76</v>
      </c>
      <c r="H146" s="13">
        <f>IF(ISERROR(VLOOKUP(B146,'ishare R3000 ETF'!$A$2:$G$1260,4,0)),"na",VLOOKUP(B146,'ishare R3000 ETF'!$A$2:$G$1260,4,0))</f>
        <v>247.740005</v>
      </c>
      <c r="I146" s="13">
        <f>IF(ISERROR(VLOOKUP(B146,'^IXIC'!$A$2:$E$1260,5,0)),"na",VLOOKUP(B146,'^IXIC'!$A$2:$E$1260,5,0))</f>
        <v>13381.519531</v>
      </c>
      <c r="J146" s="12">
        <f>IF(ISERROR(VLOOKUP(B146,'Russell 2000'!$A$1:$E$1260,5,0)),"na",VLOOKUP(B146,'Russell 2000'!$A$1:$E$1260,5,0))</f>
        <v>1980.170044</v>
      </c>
      <c r="K146" s="12">
        <f>IF(ISERROR(VLOOKUP(B146,'EURUSD=X'!$A$2:$E$1307,4,0)),"na",VLOOKUP(B146,'EURUSD=X'!$A$2:$E$1307,4,0))</f>
        <v>1.1289100000000001</v>
      </c>
      <c r="L146" s="12">
        <f>IF(ISERROR(VLOOKUP(B146,'ETH-USD'!$A$2:$E$1776,5,0)),"na",VLOOKUP(B146,'ETH-USD'!$A$2:$E$1776,5,0))</f>
        <v>2639.2993160000001</v>
      </c>
      <c r="M146" s="13">
        <f>IF(ISERROR(VLOOKUP(B146,'BTC-USD'!$A$2:$E$1828,5,0)),"na",(VLOOKUP(B146,'BTC-USD'!$A$2:$E$1828,5,0)))</f>
        <v>38286.027344000002</v>
      </c>
      <c r="N146" s="12">
        <f>IF(ISERROR(VLOOKUP(B146,'SOL-USD'!$A$2:$E$893,5,0)),"na",VLOOKUP(B146,'SOL-USD'!$A$2:$E$893,5,0))</f>
        <v>86.465384999999998</v>
      </c>
      <c r="O146" s="12">
        <f>IF(ISERROR(VLOOKUP(B146,'AVAX-USD'!$A$2:$E$799,5,0)),"na",VLOOKUP(B146,'AVAX-USD'!$A$2:$E$799,5,0))</f>
        <v>74.574355999999995</v>
      </c>
      <c r="P146" s="12">
        <f>IF(ISERROR(VLOOKUP(B146,'ADA-USD'!$A$2:$E$1776,5,0)),"na",VLOOKUP(B146,'ADA-USD'!$A$2:$E$1776,5,0))</f>
        <v>0.88901699999999995</v>
      </c>
      <c r="Q146" s="12">
        <f>IF(ISERROR(VLOOKUP(B146,'DOT-USD'!$A$2:$E$761,5,0)),"na",VLOOKUP(B146,'DOT-USD'!$A$2:$E$761,5,0))</f>
        <v>16.564276</v>
      </c>
      <c r="R146" s="14">
        <f>IF(ISERROR(VLOOKUP(B146,'DOGE-USD'!$A$2:$G$1776,5,0)),"na",VLOOKUP(B146,'DOGE-USD'!$A$2:$G$1776,5,0))</f>
        <v>0.131553</v>
      </c>
      <c r="S146" s="14">
        <f>IF(ISERROR(VLOOKUP(B146,'SHIB-USD'!$A$2:$G$780,5,0)),"na",VLOOKUP(B146,'SHIB-USD'!$A$2:$G$780,5,0))</f>
        <v>2.5000000000000001E-5</v>
      </c>
      <c r="T146" s="12">
        <f>IF(ISERROR(VLOOKUP(B146,'Uni-USD'!$A$2:$G$735,5,0)),"na",VLOOKUP(B146,'Uni-USD'!$A$2:$G$735,5,0))</f>
        <v>8.8702780000000008</v>
      </c>
      <c r="U146">
        <f>IF(ISERROR(VLOOKUP(B146,Crude!$A$2:$G$1264,5,0)),"na",VLOOKUP(B146,Crude!$A$2:$G$1264,5,0))</f>
        <v>92.35</v>
      </c>
      <c r="V146">
        <f>IF(ISERROR(VLOOKUP(B146,Wheat!$A$2:$G$1264,5,0)),"na",VLOOKUP(B146,Wheat!$A$2:$G$1264,5,0))</f>
        <v>844.25</v>
      </c>
    </row>
    <row r="147" spans="1:22" x14ac:dyDescent="0.35">
      <c r="A147">
        <f t="shared" si="2"/>
        <v>2022</v>
      </c>
      <c r="B147" s="10">
        <v>44610</v>
      </c>
      <c r="C147" s="11">
        <f>VLOOKUP(B147,Yields!$A$2:$B$1680,2,0)</f>
        <v>0.03</v>
      </c>
      <c r="D147" s="11">
        <f>IF(ISERROR(VLOOKUP(B147,Silver!$A$2:$G$1265,5,0)),"na",VLOOKUP(B147,Silver!$A$2:$G$1265,5,0))</f>
        <v>23.991</v>
      </c>
      <c r="E147" s="11">
        <f>IF(ISERROR(VLOOKUP(B147,Gold!$A$2:$G$1264,5,0)),"na",VLOOKUP(B147,Gold!$A$2:$G$1264,5,0))</f>
        <v>1898.6</v>
      </c>
      <c r="F147" s="13">
        <f>IF(ISERROR(VLOOKUP(B147,FXAIX!$A$2:$G$1259,5,0)),"na",VLOOKUP(B147,FXAIX!$A$2:$G$1259,5,0))</f>
        <v>151.14999399999999</v>
      </c>
      <c r="G147" s="13">
        <f>IF(ISERROR(VLOOKUP(B147,SP500v2!$A$2:$G$1259,5,0)),"na",VLOOKUP(B147,SP500v2!$A$2:$G$1259,5,0))</f>
        <v>4348.87</v>
      </c>
      <c r="H147" s="13">
        <f>IF(ISERROR(VLOOKUP(B147,'ishare R3000 ETF'!$A$2:$G$1260,4,0)),"na",VLOOKUP(B147,'ishare R3000 ETF'!$A$2:$G$1260,4,0))</f>
        <v>251.240005</v>
      </c>
      <c r="I147" s="13">
        <f>IF(ISERROR(VLOOKUP(B147,'^IXIC'!$A$2:$E$1260,5,0)),"na",VLOOKUP(B147,'^IXIC'!$A$2:$E$1260,5,0))</f>
        <v>13548.070313</v>
      </c>
      <c r="J147" s="12">
        <f>IF(ISERROR(VLOOKUP(B147,'Russell 2000'!$A$1:$E$1260,5,0)),"na",VLOOKUP(B147,'Russell 2000'!$A$1:$E$1260,5,0))</f>
        <v>2009.329956</v>
      </c>
      <c r="K147" s="12">
        <f>IF(ISERROR(VLOOKUP(B147,'EURUSD=X'!$A$2:$E$1307,4,0)),"na",VLOOKUP(B147,'EURUSD=X'!$A$2:$E$1307,4,0))</f>
        <v>1.13158</v>
      </c>
      <c r="L147" s="12">
        <f>IF(ISERROR(VLOOKUP(B147,'ETH-USD'!$A$2:$E$1776,5,0)),"na",VLOOKUP(B147,'ETH-USD'!$A$2:$E$1776,5,0))</f>
        <v>2785.727539</v>
      </c>
      <c r="M147" s="13">
        <f>IF(ISERROR(VLOOKUP(B147,'BTC-USD'!$A$2:$E$1828,5,0)),"na",(VLOOKUP(B147,'BTC-USD'!$A$2:$E$1828,5,0)))</f>
        <v>40030.976562999997</v>
      </c>
      <c r="N147" s="12">
        <f>IF(ISERROR(VLOOKUP(B147,'SOL-USD'!$A$2:$E$893,5,0)),"na",VLOOKUP(B147,'SOL-USD'!$A$2:$E$893,5,0))</f>
        <v>90.065460000000002</v>
      </c>
      <c r="O147" s="12">
        <f>IF(ISERROR(VLOOKUP(B147,'AVAX-USD'!$A$2:$E$799,5,0)),"na",VLOOKUP(B147,'AVAX-USD'!$A$2:$E$799,5,0))</f>
        <v>83.836974999999995</v>
      </c>
      <c r="P147" s="12">
        <f>IF(ISERROR(VLOOKUP(B147,'ADA-USD'!$A$2:$E$1776,5,0)),"na",VLOOKUP(B147,'ADA-USD'!$A$2:$E$1776,5,0))</f>
        <v>0.99711300000000003</v>
      </c>
      <c r="Q147" s="12">
        <f>IF(ISERROR(VLOOKUP(B147,'DOT-USD'!$A$2:$E$761,5,0)),"na",VLOOKUP(B147,'DOT-USD'!$A$2:$E$761,5,0))</f>
        <v>17.845699</v>
      </c>
      <c r="R147" s="14">
        <f>IF(ISERROR(VLOOKUP(B147,'DOGE-USD'!$A$2:$G$1776,5,0)),"na",VLOOKUP(B147,'DOGE-USD'!$A$2:$G$1776,5,0))</f>
        <v>0.138768</v>
      </c>
      <c r="S147" s="14">
        <f>IF(ISERROR(VLOOKUP(B147,'SHIB-USD'!$A$2:$G$780,5,0)),"na",VLOOKUP(B147,'SHIB-USD'!$A$2:$G$780,5,0))</f>
        <v>2.8E-5</v>
      </c>
      <c r="T147" s="12">
        <f>IF(ISERROR(VLOOKUP(B147,'Uni-USD'!$A$2:$G$735,5,0)),"na",VLOOKUP(B147,'Uni-USD'!$A$2:$G$735,5,0))</f>
        <v>10.179534</v>
      </c>
      <c r="U147">
        <f>IF(ISERROR(VLOOKUP(B147,Crude!$A$2:$G$1264,5,0)),"na",VLOOKUP(B147,Crude!$A$2:$G$1264,5,0))</f>
        <v>91.07</v>
      </c>
      <c r="V147">
        <f>IF(ISERROR(VLOOKUP(B147,Wheat!$A$2:$G$1264,5,0)),"na",VLOOKUP(B147,Wheat!$A$2:$G$1264,5,0))</f>
        <v>797</v>
      </c>
    </row>
    <row r="148" spans="1:22" x14ac:dyDescent="0.35">
      <c r="A148">
        <f t="shared" si="2"/>
        <v>2022</v>
      </c>
      <c r="B148" s="10">
        <v>44609</v>
      </c>
      <c r="C148" s="11">
        <f>VLOOKUP(B148,Yields!$A$2:$B$1680,2,0)</f>
        <v>0.06</v>
      </c>
      <c r="D148" s="11">
        <f>IF(ISERROR(VLOOKUP(B148,Silver!$A$2:$G$1265,5,0)),"na",VLOOKUP(B148,Silver!$A$2:$G$1265,5,0))</f>
        <v>23.873999999999999</v>
      </c>
      <c r="E148" s="11">
        <f>IF(ISERROR(VLOOKUP(B148,Gold!$A$2:$G$1264,5,0)),"na",VLOOKUP(B148,Gold!$A$2:$G$1264,5,0))</f>
        <v>1900.7</v>
      </c>
      <c r="F148" s="13">
        <f>IF(ISERROR(VLOOKUP(B148,FXAIX!$A$2:$G$1259,5,0)),"na",VLOOKUP(B148,FXAIX!$A$2:$G$1259,5,0))</f>
        <v>152.21000699999999</v>
      </c>
      <c r="G148" s="13">
        <f>IF(ISERROR(VLOOKUP(B148,SP500v2!$A$2:$G$1259,5,0)),"na",VLOOKUP(B148,SP500v2!$A$2:$G$1259,5,0))</f>
        <v>4380.26</v>
      </c>
      <c r="H148" s="13">
        <f>IF(ISERROR(VLOOKUP(B148,'ishare R3000 ETF'!$A$2:$G$1260,4,0)),"na",VLOOKUP(B148,'ishare R3000 ETF'!$A$2:$G$1260,4,0))</f>
        <v>254.03999300000001</v>
      </c>
      <c r="I148" s="13">
        <f>IF(ISERROR(VLOOKUP(B148,'^IXIC'!$A$2:$E$1260,5,0)),"na",VLOOKUP(B148,'^IXIC'!$A$2:$E$1260,5,0))</f>
        <v>13716.719727</v>
      </c>
      <c r="J148" s="12">
        <f>IF(ISERROR(VLOOKUP(B148,'Russell 2000'!$A$1:$E$1260,5,0)),"na",VLOOKUP(B148,'Russell 2000'!$A$1:$E$1260,5,0))</f>
        <v>2028.089966</v>
      </c>
      <c r="K148" s="12">
        <f>IF(ISERROR(VLOOKUP(B148,'EURUSD=X'!$A$2:$E$1307,4,0)),"na",VLOOKUP(B148,'EURUSD=X'!$A$2:$E$1307,4,0))</f>
        <v>1.1327590000000001</v>
      </c>
      <c r="L148" s="12">
        <f>IF(ISERROR(VLOOKUP(B148,'ETH-USD'!$A$2:$E$1776,5,0)),"na",VLOOKUP(B148,'ETH-USD'!$A$2:$E$1776,5,0))</f>
        <v>2881.4819339999999</v>
      </c>
      <c r="M148" s="13">
        <f>IF(ISERROR(VLOOKUP(B148,'BTC-USD'!$A$2:$E$1828,5,0)),"na",(VLOOKUP(B148,'BTC-USD'!$A$2:$E$1828,5,0)))</f>
        <v>40538.011719000002</v>
      </c>
      <c r="N148" s="12">
        <f>IF(ISERROR(VLOOKUP(B148,'SOL-USD'!$A$2:$E$893,5,0)),"na",VLOOKUP(B148,'SOL-USD'!$A$2:$E$893,5,0))</f>
        <v>93.410422999999994</v>
      </c>
      <c r="O148" s="12">
        <f>IF(ISERROR(VLOOKUP(B148,'AVAX-USD'!$A$2:$E$799,5,0)),"na",VLOOKUP(B148,'AVAX-USD'!$A$2:$E$799,5,0))</f>
        <v>88.123772000000002</v>
      </c>
      <c r="P148" s="12">
        <f>IF(ISERROR(VLOOKUP(B148,'ADA-USD'!$A$2:$E$1776,5,0)),"na",VLOOKUP(B148,'ADA-USD'!$A$2:$E$1776,5,0))</f>
        <v>1.019895</v>
      </c>
      <c r="Q148" s="12">
        <f>IF(ISERROR(VLOOKUP(B148,'DOT-USD'!$A$2:$E$761,5,0)),"na",VLOOKUP(B148,'DOT-USD'!$A$2:$E$761,5,0))</f>
        <v>18.109921</v>
      </c>
      <c r="R148" s="14">
        <f>IF(ISERROR(VLOOKUP(B148,'DOGE-USD'!$A$2:$G$1776,5,0)),"na",VLOOKUP(B148,'DOGE-USD'!$A$2:$G$1776,5,0))</f>
        <v>0.13855200000000001</v>
      </c>
      <c r="S148" s="14">
        <f>IF(ISERROR(VLOOKUP(B148,'SHIB-USD'!$A$2:$G$780,5,0)),"na",VLOOKUP(B148,'SHIB-USD'!$A$2:$G$780,5,0))</f>
        <v>2.8E-5</v>
      </c>
      <c r="T148" s="12">
        <f>IF(ISERROR(VLOOKUP(B148,'Uni-USD'!$A$2:$G$735,5,0)),"na",VLOOKUP(B148,'Uni-USD'!$A$2:$G$735,5,0))</f>
        <v>10.373074000000001</v>
      </c>
      <c r="U148">
        <f>IF(ISERROR(VLOOKUP(B148,Crude!$A$2:$G$1264,5,0)),"na",VLOOKUP(B148,Crude!$A$2:$G$1264,5,0))</f>
        <v>91.76</v>
      </c>
      <c r="V148">
        <f>IF(ISERROR(VLOOKUP(B148,Wheat!$A$2:$G$1264,5,0)),"na",VLOOKUP(B148,Wheat!$A$2:$G$1264,5,0))</f>
        <v>798</v>
      </c>
    </row>
    <row r="149" spans="1:22" x14ac:dyDescent="0.35">
      <c r="A149">
        <f t="shared" si="2"/>
        <v>2022</v>
      </c>
      <c r="B149" s="10">
        <v>44608</v>
      </c>
      <c r="C149" s="11">
        <f>VLOOKUP(B149,Yields!$A$2:$B$1680,2,0)</f>
        <v>0.03</v>
      </c>
      <c r="D149" s="11">
        <f>IF(ISERROR(VLOOKUP(B149,Silver!$A$2:$G$1265,5,0)),"na",VLOOKUP(B149,Silver!$A$2:$G$1265,5,0))</f>
        <v>23.600999999999999</v>
      </c>
      <c r="E149" s="11">
        <f>IF(ISERROR(VLOOKUP(B149,Gold!$A$2:$G$1264,5,0)),"na",VLOOKUP(B149,Gold!$A$2:$G$1264,5,0))</f>
        <v>1870.2</v>
      </c>
      <c r="F149" s="13">
        <f>IF(ISERROR(VLOOKUP(B149,FXAIX!$A$2:$G$1259,5,0)),"na",VLOOKUP(B149,FXAIX!$A$2:$G$1259,5,0))</f>
        <v>155.490005</v>
      </c>
      <c r="G149" s="13">
        <f>IF(ISERROR(VLOOKUP(B149,SP500v2!$A$2:$G$1259,5,0)),"na",VLOOKUP(B149,SP500v2!$A$2:$G$1259,5,0))</f>
        <v>4475.01</v>
      </c>
      <c r="H149" s="13">
        <f>IF(ISERROR(VLOOKUP(B149,'ishare R3000 ETF'!$A$2:$G$1260,4,0)),"na",VLOOKUP(B149,'ishare R3000 ETF'!$A$2:$G$1260,4,0))</f>
        <v>257.58999599999999</v>
      </c>
      <c r="I149" s="13">
        <f>IF(ISERROR(VLOOKUP(B149,'^IXIC'!$A$2:$E$1260,5,0)),"na",VLOOKUP(B149,'^IXIC'!$A$2:$E$1260,5,0))</f>
        <v>14124.089844</v>
      </c>
      <c r="J149" s="12">
        <f>IF(ISERROR(VLOOKUP(B149,'Russell 2000'!$A$1:$E$1260,5,0)),"na",VLOOKUP(B149,'Russell 2000'!$A$1:$E$1260,5,0))</f>
        <v>2079.3100589999999</v>
      </c>
      <c r="K149" s="12">
        <f>IF(ISERROR(VLOOKUP(B149,'EURUSD=X'!$A$2:$E$1307,4,0)),"na",VLOOKUP(B149,'EURUSD=X'!$A$2:$E$1307,4,0))</f>
        <v>1.1345460000000001</v>
      </c>
      <c r="L149" s="12">
        <f>IF(ISERROR(VLOOKUP(B149,'ETH-USD'!$A$2:$E$1776,5,0)),"na",VLOOKUP(B149,'ETH-USD'!$A$2:$E$1776,5,0))</f>
        <v>3127.830078</v>
      </c>
      <c r="M149" s="13">
        <f>IF(ISERROR(VLOOKUP(B149,'BTC-USD'!$A$2:$E$1828,5,0)),"na",(VLOOKUP(B149,'BTC-USD'!$A$2:$E$1828,5,0)))</f>
        <v>43961.859375</v>
      </c>
      <c r="N149" s="12">
        <f>IF(ISERROR(VLOOKUP(B149,'SOL-USD'!$A$2:$E$893,5,0)),"na",VLOOKUP(B149,'SOL-USD'!$A$2:$E$893,5,0))</f>
        <v>101.93289900000001</v>
      </c>
      <c r="O149" s="12">
        <f>IF(ISERROR(VLOOKUP(B149,'AVAX-USD'!$A$2:$E$799,5,0)),"na",VLOOKUP(B149,'AVAX-USD'!$A$2:$E$799,5,0))</f>
        <v>95.346114999999998</v>
      </c>
      <c r="P149" s="12">
        <f>IF(ISERROR(VLOOKUP(B149,'ADA-USD'!$A$2:$E$1776,5,0)),"na",VLOOKUP(B149,'ADA-USD'!$A$2:$E$1776,5,0))</f>
        <v>1.084981</v>
      </c>
      <c r="Q149" s="12">
        <f>IF(ISERROR(VLOOKUP(B149,'DOT-USD'!$A$2:$E$761,5,0)),"na",VLOOKUP(B149,'DOT-USD'!$A$2:$E$761,5,0))</f>
        <v>19.801155000000001</v>
      </c>
      <c r="R149" s="14">
        <f>IF(ISERROR(VLOOKUP(B149,'DOGE-USD'!$A$2:$G$1776,5,0)),"na",VLOOKUP(B149,'DOGE-USD'!$A$2:$G$1776,5,0))</f>
        <v>0.14909500000000001</v>
      </c>
      <c r="S149" s="14">
        <f>IF(ISERROR(VLOOKUP(B149,'SHIB-USD'!$A$2:$G$780,5,0)),"na",VLOOKUP(B149,'SHIB-USD'!$A$2:$G$780,5,0))</f>
        <v>3.1000000000000001E-5</v>
      </c>
      <c r="T149" s="12">
        <f>IF(ISERROR(VLOOKUP(B149,'Uni-USD'!$A$2:$G$735,5,0)),"na",VLOOKUP(B149,'Uni-USD'!$A$2:$G$735,5,0))</f>
        <v>11.262879999999999</v>
      </c>
      <c r="U149">
        <f>IF(ISERROR(VLOOKUP(B149,Crude!$A$2:$G$1264,5,0)),"na",VLOOKUP(B149,Crude!$A$2:$G$1264,5,0))</f>
        <v>93.66</v>
      </c>
      <c r="V149">
        <f>IF(ISERROR(VLOOKUP(B149,Wheat!$A$2:$G$1264,5,0)),"na",VLOOKUP(B149,Wheat!$A$2:$G$1264,5,0))</f>
        <v>780.5</v>
      </c>
    </row>
    <row r="150" spans="1:22" x14ac:dyDescent="0.35">
      <c r="A150">
        <f t="shared" si="2"/>
        <v>2022</v>
      </c>
      <c r="B150" s="10">
        <v>44607</v>
      </c>
      <c r="C150" s="11">
        <f>VLOOKUP(B150,Yields!$A$2:$B$1680,2,0)</f>
        <v>0.02</v>
      </c>
      <c r="D150" s="11">
        <f>IF(ISERROR(VLOOKUP(B150,Silver!$A$2:$G$1265,5,0)),"na",VLOOKUP(B150,Silver!$A$2:$G$1265,5,0))</f>
        <v>23.338000000000001</v>
      </c>
      <c r="E150" s="11">
        <f>IF(ISERROR(VLOOKUP(B150,Gold!$A$2:$G$1264,5,0)),"na",VLOOKUP(B150,Gold!$A$2:$G$1264,5,0))</f>
        <v>1854.8</v>
      </c>
      <c r="F150" s="13">
        <f>IF(ISERROR(VLOOKUP(B150,FXAIX!$A$2:$G$1259,5,0)),"na",VLOOKUP(B150,FXAIX!$A$2:$G$1259,5,0))</f>
        <v>155.33000200000001</v>
      </c>
      <c r="G150" s="13">
        <f>IF(ISERROR(VLOOKUP(B150,SP500v2!$A$2:$G$1259,5,0)),"na",VLOOKUP(B150,SP500v2!$A$2:$G$1259,5,0))</f>
        <v>4471.07</v>
      </c>
      <c r="H150" s="13">
        <f>IF(ISERROR(VLOOKUP(B150,'ishare R3000 ETF'!$A$2:$G$1260,4,0)),"na",VLOOKUP(B150,'ishare R3000 ETF'!$A$2:$G$1260,4,0))</f>
        <v>258.17999300000002</v>
      </c>
      <c r="I150" s="13">
        <f>IF(ISERROR(VLOOKUP(B150,'^IXIC'!$A$2:$E$1260,5,0)),"na",VLOOKUP(B150,'^IXIC'!$A$2:$E$1260,5,0))</f>
        <v>14139.759765999999</v>
      </c>
      <c r="J150" s="12">
        <f>IF(ISERROR(VLOOKUP(B150,'Russell 2000'!$A$1:$E$1260,5,0)),"na",VLOOKUP(B150,'Russell 2000'!$A$1:$E$1260,5,0))</f>
        <v>2076.459961</v>
      </c>
      <c r="K150" s="12">
        <f>IF(ISERROR(VLOOKUP(B150,'EURUSD=X'!$A$2:$E$1307,4,0)),"na",VLOOKUP(B150,'EURUSD=X'!$A$2:$E$1307,4,0))</f>
        <v>1.130582</v>
      </c>
      <c r="L150" s="12">
        <f>IF(ISERROR(VLOOKUP(B150,'ETH-USD'!$A$2:$E$1776,5,0)),"na",VLOOKUP(B150,'ETH-USD'!$A$2:$E$1776,5,0))</f>
        <v>3179.8771969999998</v>
      </c>
      <c r="M150" s="13">
        <f>IF(ISERROR(VLOOKUP(B150,'BTC-USD'!$A$2:$E$1828,5,0)),"na",(VLOOKUP(B150,'BTC-USD'!$A$2:$E$1828,5,0)))</f>
        <v>44575.203125</v>
      </c>
      <c r="N150" s="12">
        <f>IF(ISERROR(VLOOKUP(B150,'SOL-USD'!$A$2:$E$893,5,0)),"na",VLOOKUP(B150,'SOL-USD'!$A$2:$E$893,5,0))</f>
        <v>104.873306</v>
      </c>
      <c r="O150" s="12">
        <f>IF(ISERROR(VLOOKUP(B150,'AVAX-USD'!$A$2:$E$799,5,0)),"na",VLOOKUP(B150,'AVAX-USD'!$A$2:$E$799,5,0))</f>
        <v>92.672500999999997</v>
      </c>
      <c r="P150" s="12">
        <f>IF(ISERROR(VLOOKUP(B150,'ADA-USD'!$A$2:$E$1776,5,0)),"na",VLOOKUP(B150,'ADA-USD'!$A$2:$E$1776,5,0))</f>
        <v>1.107586</v>
      </c>
      <c r="Q150" s="12">
        <f>IF(ISERROR(VLOOKUP(B150,'DOT-USD'!$A$2:$E$761,5,0)),"na",VLOOKUP(B150,'DOT-USD'!$A$2:$E$761,5,0))</f>
        <v>20.144676</v>
      </c>
      <c r="R150" s="14">
        <f>IF(ISERROR(VLOOKUP(B150,'DOGE-USD'!$A$2:$G$1776,5,0)),"na",VLOOKUP(B150,'DOGE-USD'!$A$2:$G$1776,5,0))</f>
        <v>0.15176100000000001</v>
      </c>
      <c r="S150" s="14">
        <f>IF(ISERROR(VLOOKUP(B150,'SHIB-USD'!$A$2:$G$780,5,0)),"na",VLOOKUP(B150,'SHIB-USD'!$A$2:$G$780,5,0))</f>
        <v>3.1000000000000001E-5</v>
      </c>
      <c r="T150" s="12">
        <f>IF(ISERROR(VLOOKUP(B150,'Uni-USD'!$A$2:$G$735,5,0)),"na",VLOOKUP(B150,'Uni-USD'!$A$2:$G$735,5,0))</f>
        <v>11.453326000000001</v>
      </c>
      <c r="U150">
        <f>IF(ISERROR(VLOOKUP(B150,Crude!$A$2:$G$1264,5,0)),"na",VLOOKUP(B150,Crude!$A$2:$G$1264,5,0))</f>
        <v>92.07</v>
      </c>
      <c r="V150">
        <f>IF(ISERROR(VLOOKUP(B150,Wheat!$A$2:$G$1264,5,0)),"na",VLOOKUP(B150,Wheat!$A$2:$G$1264,5,0))</f>
        <v>779.75</v>
      </c>
    </row>
    <row r="151" spans="1:22" x14ac:dyDescent="0.35">
      <c r="A151">
        <f t="shared" si="2"/>
        <v>2022</v>
      </c>
      <c r="B151" s="10">
        <v>44606</v>
      </c>
      <c r="C151" s="11">
        <f>VLOOKUP(B151,Yields!$A$2:$B$1680,2,0)</f>
        <v>0.03</v>
      </c>
      <c r="D151" s="11">
        <f>IF(ISERROR(VLOOKUP(B151,Silver!$A$2:$G$1265,5,0)),"na",VLOOKUP(B151,Silver!$A$2:$G$1265,5,0))</f>
        <v>23.844999999999999</v>
      </c>
      <c r="E151" s="11">
        <f>IF(ISERROR(VLOOKUP(B151,Gold!$A$2:$G$1264,5,0)),"na",VLOOKUP(B151,Gold!$A$2:$G$1264,5,0))</f>
        <v>1868</v>
      </c>
      <c r="F151" s="13">
        <f>IF(ISERROR(VLOOKUP(B151,FXAIX!$A$2:$G$1259,5,0)),"na",VLOOKUP(B151,FXAIX!$A$2:$G$1259,5,0))</f>
        <v>152.89999399999999</v>
      </c>
      <c r="G151" s="13">
        <f>IF(ISERROR(VLOOKUP(B151,SP500v2!$A$2:$G$1259,5,0)),"na",VLOOKUP(B151,SP500v2!$A$2:$G$1259,5,0))</f>
        <v>4401.67</v>
      </c>
      <c r="H151" s="13">
        <f>IF(ISERROR(VLOOKUP(B151,'ishare R3000 ETF'!$A$2:$G$1260,4,0)),"na",VLOOKUP(B151,'ishare R3000 ETF'!$A$2:$G$1260,4,0))</f>
        <v>253.61000100000001</v>
      </c>
      <c r="I151" s="13">
        <f>IF(ISERROR(VLOOKUP(B151,'^IXIC'!$A$2:$E$1260,5,0)),"na",VLOOKUP(B151,'^IXIC'!$A$2:$E$1260,5,0))</f>
        <v>13790.919921999999</v>
      </c>
      <c r="J151" s="12">
        <f>IF(ISERROR(VLOOKUP(B151,'Russell 2000'!$A$1:$E$1260,5,0)),"na",VLOOKUP(B151,'Russell 2000'!$A$1:$E$1260,5,0))</f>
        <v>2020.790039</v>
      </c>
      <c r="K151" s="12">
        <f>IF(ISERROR(VLOOKUP(B151,'EURUSD=X'!$A$2:$E$1307,4,0)),"na",VLOOKUP(B151,'EURUSD=X'!$A$2:$E$1307,4,0))</f>
        <v>1.1292800000000001</v>
      </c>
      <c r="L151" s="12">
        <f>IF(ISERROR(VLOOKUP(B151,'ETH-USD'!$A$2:$E$1776,5,0)),"na",VLOOKUP(B151,'ETH-USD'!$A$2:$E$1776,5,0))</f>
        <v>2933.4790039999998</v>
      </c>
      <c r="M151" s="13">
        <f>IF(ISERROR(VLOOKUP(B151,'BTC-USD'!$A$2:$E$1828,5,0)),"na",(VLOOKUP(B151,'BTC-USD'!$A$2:$E$1828,5,0)))</f>
        <v>42586.917969000002</v>
      </c>
      <c r="N151" s="12">
        <f>IF(ISERROR(VLOOKUP(B151,'SOL-USD'!$A$2:$E$893,5,0)),"na",VLOOKUP(B151,'SOL-USD'!$A$2:$E$893,5,0))</f>
        <v>96.433273</v>
      </c>
      <c r="O151" s="12">
        <f>IF(ISERROR(VLOOKUP(B151,'AVAX-USD'!$A$2:$E$799,5,0)),"na",VLOOKUP(B151,'AVAX-USD'!$A$2:$E$799,5,0))</f>
        <v>82.019668999999993</v>
      </c>
      <c r="P151" s="12">
        <f>IF(ISERROR(VLOOKUP(B151,'ADA-USD'!$A$2:$E$1776,5,0)),"na",VLOOKUP(B151,'ADA-USD'!$A$2:$E$1776,5,0))</f>
        <v>1.0502670000000001</v>
      </c>
      <c r="Q151" s="12">
        <f>IF(ISERROR(VLOOKUP(B151,'DOT-USD'!$A$2:$E$761,5,0)),"na",VLOOKUP(B151,'DOT-USD'!$A$2:$E$761,5,0))</f>
        <v>18.714753999999999</v>
      </c>
      <c r="R151" s="14">
        <f>IF(ISERROR(VLOOKUP(B151,'DOGE-USD'!$A$2:$G$1776,5,0)),"na",VLOOKUP(B151,'DOGE-USD'!$A$2:$G$1776,5,0))</f>
        <v>0.14600299999999999</v>
      </c>
      <c r="S151" s="14">
        <f>IF(ISERROR(VLOOKUP(B151,'SHIB-USD'!$A$2:$G$780,5,0)),"na",VLOOKUP(B151,'SHIB-USD'!$A$2:$G$780,5,0))</f>
        <v>3.0000000000000001E-5</v>
      </c>
      <c r="T151" s="12">
        <f>IF(ISERROR(VLOOKUP(B151,'Uni-USD'!$A$2:$G$735,5,0)),"na",VLOOKUP(B151,'Uni-USD'!$A$2:$G$735,5,0))</f>
        <v>10.627520000000001</v>
      </c>
      <c r="U151">
        <f>IF(ISERROR(VLOOKUP(B151,Crude!$A$2:$G$1264,5,0)),"na",VLOOKUP(B151,Crude!$A$2:$G$1264,5,0))</f>
        <v>95.46</v>
      </c>
      <c r="V151">
        <f>IF(ISERROR(VLOOKUP(B151,Wheat!$A$2:$G$1264,5,0)),"na",VLOOKUP(B151,Wheat!$A$2:$G$1264,5,0))</f>
        <v>799.25</v>
      </c>
    </row>
    <row r="152" spans="1:22" x14ac:dyDescent="0.35">
      <c r="A152">
        <f t="shared" si="2"/>
        <v>2022</v>
      </c>
      <c r="B152" s="10">
        <v>44603</v>
      </c>
      <c r="C152" s="11">
        <f>VLOOKUP(B152,Yields!$A$2:$B$1680,2,0)</f>
        <v>0.03</v>
      </c>
      <c r="D152" s="11">
        <f>IF(ISERROR(VLOOKUP(B152,Silver!$A$2:$G$1265,5,0)),"na",VLOOKUP(B152,Silver!$A$2:$G$1265,5,0))</f>
        <v>23.366</v>
      </c>
      <c r="E152" s="11">
        <f>IF(ISERROR(VLOOKUP(B152,Gold!$A$2:$G$1264,5,0)),"na",VLOOKUP(B152,Gold!$A$2:$G$1264,5,0))</f>
        <v>1840.8</v>
      </c>
      <c r="F152" s="13">
        <f>IF(ISERROR(VLOOKUP(B152,FXAIX!$A$2:$G$1259,5,0)),"na",VLOOKUP(B152,FXAIX!$A$2:$G$1259,5,0))</f>
        <v>153.479996</v>
      </c>
      <c r="G152" s="13">
        <f>IF(ISERROR(VLOOKUP(B152,SP500v2!$A$2:$G$1259,5,0)),"na",VLOOKUP(B152,SP500v2!$A$2:$G$1259,5,0))</f>
        <v>4418.6400000000003</v>
      </c>
      <c r="H152" s="13">
        <f>IF(ISERROR(VLOOKUP(B152,'ishare R3000 ETF'!$A$2:$G$1260,4,0)),"na",VLOOKUP(B152,'ishare R3000 ETF'!$A$2:$G$1260,4,0))</f>
        <v>255.5</v>
      </c>
      <c r="I152" s="13">
        <f>IF(ISERROR(VLOOKUP(B152,'^IXIC'!$A$2:$E$1260,5,0)),"na",VLOOKUP(B152,'^IXIC'!$A$2:$E$1260,5,0))</f>
        <v>13791.150390999999</v>
      </c>
      <c r="J152" s="12">
        <f>IF(ISERROR(VLOOKUP(B152,'Russell 2000'!$A$1:$E$1260,5,0)),"na",VLOOKUP(B152,'Russell 2000'!$A$1:$E$1260,5,0))</f>
        <v>2030.150024</v>
      </c>
      <c r="K152" s="12">
        <f>IF(ISERROR(VLOOKUP(B152,'EURUSD=X'!$A$2:$E$1307,4,0)),"na",VLOOKUP(B152,'EURUSD=X'!$A$2:$E$1307,4,0))</f>
        <v>1.1371260000000001</v>
      </c>
      <c r="L152" s="12">
        <f>IF(ISERROR(VLOOKUP(B152,'ETH-USD'!$A$2:$E$1776,5,0)),"na",VLOOKUP(B152,'ETH-USD'!$A$2:$E$1776,5,0))</f>
        <v>2927.3835450000001</v>
      </c>
      <c r="M152" s="13">
        <f>IF(ISERROR(VLOOKUP(B152,'BTC-USD'!$A$2:$E$1828,5,0)),"na",(VLOOKUP(B152,'BTC-USD'!$A$2:$E$1828,5,0)))</f>
        <v>42407.9375</v>
      </c>
      <c r="N152" s="12">
        <f>IF(ISERROR(VLOOKUP(B152,'SOL-USD'!$A$2:$E$893,5,0)),"na",VLOOKUP(B152,'SOL-USD'!$A$2:$E$893,5,0))</f>
        <v>96.381882000000004</v>
      </c>
      <c r="O152" s="12">
        <f>IF(ISERROR(VLOOKUP(B152,'AVAX-USD'!$A$2:$E$799,5,0)),"na",VLOOKUP(B152,'AVAX-USD'!$A$2:$E$799,5,0))</f>
        <v>81.732994000000005</v>
      </c>
      <c r="P152" s="12">
        <f>IF(ISERROR(VLOOKUP(B152,'ADA-USD'!$A$2:$E$1776,5,0)),"na",VLOOKUP(B152,'ADA-USD'!$A$2:$E$1776,5,0))</f>
        <v>1.0803469999999999</v>
      </c>
      <c r="Q152" s="12">
        <f>IF(ISERROR(VLOOKUP(B152,'DOT-USD'!$A$2:$E$761,5,0)),"na",VLOOKUP(B152,'DOT-USD'!$A$2:$E$761,5,0))</f>
        <v>18.962441999999999</v>
      </c>
      <c r="R152" s="14">
        <f>IF(ISERROR(VLOOKUP(B152,'DOGE-USD'!$A$2:$G$1776,5,0)),"na",VLOOKUP(B152,'DOGE-USD'!$A$2:$G$1776,5,0))</f>
        <v>0.144847</v>
      </c>
      <c r="S152" s="14">
        <f>IF(ISERROR(VLOOKUP(B152,'SHIB-USD'!$A$2:$G$780,5,0)),"na",VLOOKUP(B152,'SHIB-USD'!$A$2:$G$780,5,0))</f>
        <v>2.9E-5</v>
      </c>
      <c r="T152" s="12">
        <f>IF(ISERROR(VLOOKUP(B152,'Uni-USD'!$A$2:$G$735,5,0)),"na",VLOOKUP(B152,'Uni-USD'!$A$2:$G$735,5,0))</f>
        <v>10.637945999999999</v>
      </c>
      <c r="U152">
        <f>IF(ISERROR(VLOOKUP(B152,Crude!$A$2:$G$1264,5,0)),"na",VLOOKUP(B152,Crude!$A$2:$G$1264,5,0))</f>
        <v>93.1</v>
      </c>
      <c r="V152">
        <f>IF(ISERROR(VLOOKUP(B152,Wheat!$A$2:$G$1264,5,0)),"na",VLOOKUP(B152,Wheat!$A$2:$G$1264,5,0))</f>
        <v>797.75</v>
      </c>
    </row>
    <row r="153" spans="1:22" x14ac:dyDescent="0.35">
      <c r="A153">
        <f t="shared" si="2"/>
        <v>2022</v>
      </c>
      <c r="B153" s="10">
        <v>44602</v>
      </c>
      <c r="C153" s="11">
        <f>VLOOKUP(B153,Yields!$A$2:$B$1680,2,0)</f>
        <v>0.05</v>
      </c>
      <c r="D153" s="11">
        <f>IF(ISERROR(VLOOKUP(B153,Silver!$A$2:$G$1265,5,0)),"na",VLOOKUP(B153,Silver!$A$2:$G$1265,5,0))</f>
        <v>23.518999999999998</v>
      </c>
      <c r="E153" s="11">
        <f>IF(ISERROR(VLOOKUP(B153,Gold!$A$2:$G$1264,5,0)),"na",VLOOKUP(B153,Gold!$A$2:$G$1264,5,0))</f>
        <v>1836.2</v>
      </c>
      <c r="F153" s="13">
        <f>IF(ISERROR(VLOOKUP(B153,FXAIX!$A$2:$G$1259,5,0)),"na",VLOOKUP(B153,FXAIX!$A$2:$G$1259,5,0))</f>
        <v>156.44000199999999</v>
      </c>
      <c r="G153" s="13">
        <f>IF(ISERROR(VLOOKUP(B153,SP500v2!$A$2:$G$1259,5,0)),"na",VLOOKUP(B153,SP500v2!$A$2:$G$1259,5,0))</f>
        <v>4504.08</v>
      </c>
      <c r="H153" s="13">
        <f>IF(ISERROR(VLOOKUP(B153,'ishare R3000 ETF'!$A$2:$G$1260,4,0)),"na",VLOOKUP(B153,'ishare R3000 ETF'!$A$2:$G$1260,4,0))</f>
        <v>260.14999399999999</v>
      </c>
      <c r="I153" s="13">
        <f>IF(ISERROR(VLOOKUP(B153,'^IXIC'!$A$2:$E$1260,5,0)),"na",VLOOKUP(B153,'^IXIC'!$A$2:$E$1260,5,0))</f>
        <v>14185.639648</v>
      </c>
      <c r="J153" s="12">
        <f>IF(ISERROR(VLOOKUP(B153,'Russell 2000'!$A$1:$E$1260,5,0)),"na",VLOOKUP(B153,'Russell 2000'!$A$1:$E$1260,5,0))</f>
        <v>2051.1599120000001</v>
      </c>
      <c r="K153" s="12">
        <f>IF(ISERROR(VLOOKUP(B153,'EURUSD=X'!$A$2:$E$1307,4,0)),"na",VLOOKUP(B153,'EURUSD=X'!$A$2:$E$1307,4,0))</f>
        <v>1.1380840000000001</v>
      </c>
      <c r="L153" s="12">
        <f>IF(ISERROR(VLOOKUP(B153,'ETH-USD'!$A$2:$E$1776,5,0)),"na",VLOOKUP(B153,'ETH-USD'!$A$2:$E$1776,5,0))</f>
        <v>3077.4821780000002</v>
      </c>
      <c r="M153" s="13">
        <f>IF(ISERROR(VLOOKUP(B153,'BTC-USD'!$A$2:$E$1828,5,0)),"na",(VLOOKUP(B153,'BTC-USD'!$A$2:$E$1828,5,0)))</f>
        <v>43565.113280999998</v>
      </c>
      <c r="N153" s="12">
        <f>IF(ISERROR(VLOOKUP(B153,'SOL-USD'!$A$2:$E$893,5,0)),"na",VLOOKUP(B153,'SOL-USD'!$A$2:$E$893,5,0))</f>
        <v>106.202805</v>
      </c>
      <c r="O153" s="12">
        <f>IF(ISERROR(VLOOKUP(B153,'AVAX-USD'!$A$2:$E$799,5,0)),"na",VLOOKUP(B153,'AVAX-USD'!$A$2:$E$799,5,0))</f>
        <v>91.136223000000001</v>
      </c>
      <c r="P153" s="12">
        <f>IF(ISERROR(VLOOKUP(B153,'ADA-USD'!$A$2:$E$1776,5,0)),"na",VLOOKUP(B153,'ADA-USD'!$A$2:$E$1776,5,0))</f>
        <v>1.1524779999999999</v>
      </c>
      <c r="Q153" s="12">
        <f>IF(ISERROR(VLOOKUP(B153,'DOT-USD'!$A$2:$E$761,5,0)),"na",VLOOKUP(B153,'DOT-USD'!$A$2:$E$761,5,0))</f>
        <v>20.635054</v>
      </c>
      <c r="R153" s="14">
        <f>IF(ISERROR(VLOOKUP(B153,'DOGE-USD'!$A$2:$G$1776,5,0)),"na",VLOOKUP(B153,'DOGE-USD'!$A$2:$G$1776,5,0))</f>
        <v>0.151889</v>
      </c>
      <c r="S153" s="14">
        <f>IF(ISERROR(VLOOKUP(B153,'SHIB-USD'!$A$2:$G$780,5,0)),"na",VLOOKUP(B153,'SHIB-USD'!$A$2:$G$780,5,0))</f>
        <v>3.1000000000000001E-5</v>
      </c>
      <c r="T153" s="12">
        <f>IF(ISERROR(VLOOKUP(B153,'Uni-USD'!$A$2:$G$735,5,0)),"na",VLOOKUP(B153,'Uni-USD'!$A$2:$G$735,5,0))</f>
        <v>11.440258</v>
      </c>
      <c r="U153">
        <f>IF(ISERROR(VLOOKUP(B153,Crude!$A$2:$G$1264,5,0)),"na",VLOOKUP(B153,Crude!$A$2:$G$1264,5,0))</f>
        <v>89.88</v>
      </c>
      <c r="V153">
        <f>IF(ISERROR(VLOOKUP(B153,Wheat!$A$2:$G$1264,5,0)),"na",VLOOKUP(B153,Wheat!$A$2:$G$1264,5,0))</f>
        <v>771.5</v>
      </c>
    </row>
    <row r="154" spans="1:22" x14ac:dyDescent="0.35">
      <c r="A154">
        <f t="shared" si="2"/>
        <v>2022</v>
      </c>
      <c r="B154" s="10">
        <v>44601</v>
      </c>
      <c r="C154" s="11">
        <f>VLOOKUP(B154,Yields!$A$2:$B$1680,2,0)</f>
        <v>0.04</v>
      </c>
      <c r="D154" s="11">
        <f>IF(ISERROR(VLOOKUP(B154,Silver!$A$2:$G$1265,5,0)),"na",VLOOKUP(B154,Silver!$A$2:$G$1265,5,0))</f>
        <v>23.335999999999999</v>
      </c>
      <c r="E154" s="11">
        <f>IF(ISERROR(VLOOKUP(B154,Gold!$A$2:$G$1264,5,0)),"na",VLOOKUP(B154,Gold!$A$2:$G$1264,5,0))</f>
        <v>1835.2</v>
      </c>
      <c r="F154" s="13">
        <f>IF(ISERROR(VLOOKUP(B154,FXAIX!$A$2:$G$1259,5,0)),"na",VLOOKUP(B154,FXAIX!$A$2:$G$1259,5,0))</f>
        <v>159.30999800000001</v>
      </c>
      <c r="G154" s="13">
        <f>IF(ISERROR(VLOOKUP(B154,SP500v2!$A$2:$G$1259,5,0)),"na",VLOOKUP(B154,SP500v2!$A$2:$G$1259,5,0))</f>
        <v>4587.18</v>
      </c>
      <c r="H154" s="13">
        <f>IF(ISERROR(VLOOKUP(B154,'ishare R3000 ETF'!$A$2:$G$1260,4,0)),"na",VLOOKUP(B154,'ishare R3000 ETF'!$A$2:$G$1260,4,0))</f>
        <v>264.44000199999999</v>
      </c>
      <c r="I154" s="13">
        <f>IF(ISERROR(VLOOKUP(B154,'^IXIC'!$A$2:$E$1260,5,0)),"na",VLOOKUP(B154,'^IXIC'!$A$2:$E$1260,5,0))</f>
        <v>14490.370117</v>
      </c>
      <c r="J154" s="12">
        <f>IF(ISERROR(VLOOKUP(B154,'Russell 2000'!$A$1:$E$1260,5,0)),"na",VLOOKUP(B154,'Russell 2000'!$A$1:$E$1260,5,0))</f>
        <v>2083.5</v>
      </c>
      <c r="K154" s="12">
        <f>IF(ISERROR(VLOOKUP(B154,'EURUSD=X'!$A$2:$E$1307,4,0)),"na",VLOOKUP(B154,'EURUSD=X'!$A$2:$E$1307,4,0))</f>
        <v>1.1403289999999999</v>
      </c>
      <c r="L154" s="12">
        <f>IF(ISERROR(VLOOKUP(B154,'ETH-USD'!$A$2:$E$1776,5,0)),"na",VLOOKUP(B154,'ETH-USD'!$A$2:$E$1776,5,0))</f>
        <v>3239.4570309999999</v>
      </c>
      <c r="M154" s="13">
        <f>IF(ISERROR(VLOOKUP(B154,'BTC-USD'!$A$2:$E$1828,5,0)),"na",(VLOOKUP(B154,'BTC-USD'!$A$2:$E$1828,5,0)))</f>
        <v>44338.796875</v>
      </c>
      <c r="N154" s="12">
        <f>IF(ISERROR(VLOOKUP(B154,'SOL-USD'!$A$2:$E$893,5,0)),"na",VLOOKUP(B154,'SOL-USD'!$A$2:$E$893,5,0))</f>
        <v>114.019379</v>
      </c>
      <c r="O154" s="12">
        <f>IF(ISERROR(VLOOKUP(B154,'AVAX-USD'!$A$2:$E$799,5,0)),"na",VLOOKUP(B154,'AVAX-USD'!$A$2:$E$799,5,0))</f>
        <v>90.020865999999998</v>
      </c>
      <c r="P154" s="12">
        <f>IF(ISERROR(VLOOKUP(B154,'ADA-USD'!$A$2:$E$1776,5,0)),"na",VLOOKUP(B154,'ADA-USD'!$A$2:$E$1776,5,0))</f>
        <v>1.1948099999999999</v>
      </c>
      <c r="Q154" s="12">
        <f>IF(ISERROR(VLOOKUP(B154,'DOT-USD'!$A$2:$E$761,5,0)),"na",VLOOKUP(B154,'DOT-USD'!$A$2:$E$761,5,0))</f>
        <v>21.930412</v>
      </c>
      <c r="R154" s="14">
        <f>IF(ISERROR(VLOOKUP(B154,'DOGE-USD'!$A$2:$G$1776,5,0)),"na",VLOOKUP(B154,'DOGE-USD'!$A$2:$G$1776,5,0))</f>
        <v>0.15912299999999999</v>
      </c>
      <c r="S154" s="14">
        <f>IF(ISERROR(VLOOKUP(B154,'SHIB-USD'!$A$2:$G$780,5,0)),"na",VLOOKUP(B154,'SHIB-USD'!$A$2:$G$780,5,0))</f>
        <v>3.3000000000000003E-5</v>
      </c>
      <c r="T154" s="12">
        <f>IF(ISERROR(VLOOKUP(B154,'Uni-USD'!$A$2:$G$735,5,0)),"na",VLOOKUP(B154,'Uni-USD'!$A$2:$G$735,5,0))</f>
        <v>12.327442</v>
      </c>
      <c r="U154">
        <f>IF(ISERROR(VLOOKUP(B154,Crude!$A$2:$G$1264,5,0)),"na",VLOOKUP(B154,Crude!$A$2:$G$1264,5,0))</f>
        <v>89.66</v>
      </c>
      <c r="V154">
        <f>IF(ISERROR(VLOOKUP(B154,Wheat!$A$2:$G$1264,5,0)),"na",VLOOKUP(B154,Wheat!$A$2:$G$1264,5,0))</f>
        <v>785</v>
      </c>
    </row>
    <row r="155" spans="1:22" x14ac:dyDescent="0.35">
      <c r="A155">
        <f t="shared" si="2"/>
        <v>2022</v>
      </c>
      <c r="B155" s="10">
        <v>44600</v>
      </c>
      <c r="C155" s="11">
        <f>VLOOKUP(B155,Yields!$A$2:$B$1680,2,0)</f>
        <v>0.03</v>
      </c>
      <c r="D155" s="11">
        <f>IF(ISERROR(VLOOKUP(B155,Silver!$A$2:$G$1265,5,0)),"na",VLOOKUP(B155,Silver!$A$2:$G$1265,5,0))</f>
        <v>23.195</v>
      </c>
      <c r="E155" s="11">
        <f>IF(ISERROR(VLOOKUP(B155,Gold!$A$2:$G$1264,5,0)),"na",VLOOKUP(B155,Gold!$A$2:$G$1264,5,0))</f>
        <v>1826.6</v>
      </c>
      <c r="F155" s="13">
        <f>IF(ISERROR(VLOOKUP(B155,FXAIX!$A$2:$G$1259,5,0)),"na",VLOOKUP(B155,FXAIX!$A$2:$G$1259,5,0))</f>
        <v>157.009995</v>
      </c>
      <c r="G155" s="13">
        <f>IF(ISERROR(VLOOKUP(B155,SP500v2!$A$2:$G$1259,5,0)),"na",VLOOKUP(B155,SP500v2!$A$2:$G$1259,5,0))</f>
        <v>4521.54</v>
      </c>
      <c r="H155" s="13">
        <f>IF(ISERROR(VLOOKUP(B155,'ishare R3000 ETF'!$A$2:$G$1260,4,0)),"na",VLOOKUP(B155,'ishare R3000 ETF'!$A$2:$G$1260,4,0))</f>
        <v>258.48001099999999</v>
      </c>
      <c r="I155" s="13">
        <f>IF(ISERROR(VLOOKUP(B155,'^IXIC'!$A$2:$E$1260,5,0)),"na",VLOOKUP(B155,'^IXIC'!$A$2:$E$1260,5,0))</f>
        <v>14194.450194999999</v>
      </c>
      <c r="J155" s="12">
        <f>IF(ISERROR(VLOOKUP(B155,'Russell 2000'!$A$1:$E$1260,5,0)),"na",VLOOKUP(B155,'Russell 2000'!$A$1:$E$1260,5,0))</f>
        <v>2045.369995</v>
      </c>
      <c r="K155" s="12">
        <f>IF(ISERROR(VLOOKUP(B155,'EURUSD=X'!$A$2:$E$1307,4,0)),"na",VLOOKUP(B155,'EURUSD=X'!$A$2:$E$1307,4,0))</f>
        <v>1.139705</v>
      </c>
      <c r="L155" s="12">
        <f>IF(ISERROR(VLOOKUP(B155,'ETH-USD'!$A$2:$E$1776,5,0)),"na",VLOOKUP(B155,'ETH-USD'!$A$2:$E$1776,5,0))</f>
        <v>3122.608643</v>
      </c>
      <c r="M155" s="13">
        <f>IF(ISERROR(VLOOKUP(B155,'BTC-USD'!$A$2:$E$1828,5,0)),"na",(VLOOKUP(B155,'BTC-USD'!$A$2:$E$1828,5,0)))</f>
        <v>44118.445312999997</v>
      </c>
      <c r="N155" s="12">
        <f>IF(ISERROR(VLOOKUP(B155,'SOL-USD'!$A$2:$E$893,5,0)),"na",VLOOKUP(B155,'SOL-USD'!$A$2:$E$893,5,0))</f>
        <v>113.595482</v>
      </c>
      <c r="O155" s="12">
        <f>IF(ISERROR(VLOOKUP(B155,'AVAX-USD'!$A$2:$E$799,5,0)),"na",VLOOKUP(B155,'AVAX-USD'!$A$2:$E$799,5,0))</f>
        <v>86.624199000000004</v>
      </c>
      <c r="P155" s="12">
        <f>IF(ISERROR(VLOOKUP(B155,'ADA-USD'!$A$2:$E$1776,5,0)),"na",VLOOKUP(B155,'ADA-USD'!$A$2:$E$1776,5,0))</f>
        <v>1.17872</v>
      </c>
      <c r="Q155" s="12">
        <f>IF(ISERROR(VLOOKUP(B155,'DOT-USD'!$A$2:$E$761,5,0)),"na",VLOOKUP(B155,'DOT-USD'!$A$2:$E$761,5,0))</f>
        <v>21.689147999999999</v>
      </c>
      <c r="R155" s="14">
        <f>IF(ISERROR(VLOOKUP(B155,'DOGE-USD'!$A$2:$G$1776,5,0)),"na",VLOOKUP(B155,'DOGE-USD'!$A$2:$G$1776,5,0))</f>
        <v>0.15840499999999999</v>
      </c>
      <c r="S155" s="14">
        <f>IF(ISERROR(VLOOKUP(B155,'SHIB-USD'!$A$2:$G$780,5,0)),"na",VLOOKUP(B155,'SHIB-USD'!$A$2:$G$780,5,0))</f>
        <v>3.1000000000000001E-5</v>
      </c>
      <c r="T155" s="12">
        <f>IF(ISERROR(VLOOKUP(B155,'Uni-USD'!$A$2:$G$735,5,0)),"na",VLOOKUP(B155,'Uni-USD'!$A$2:$G$735,5,0))</f>
        <v>11.960314</v>
      </c>
      <c r="U155">
        <f>IF(ISERROR(VLOOKUP(B155,Crude!$A$2:$G$1264,5,0)),"na",VLOOKUP(B155,Crude!$A$2:$G$1264,5,0))</f>
        <v>89.36</v>
      </c>
      <c r="V155">
        <f>IF(ISERROR(VLOOKUP(B155,Wheat!$A$2:$G$1264,5,0)),"na",VLOOKUP(B155,Wheat!$A$2:$G$1264,5,0))</f>
        <v>778.75</v>
      </c>
    </row>
    <row r="156" spans="1:22" x14ac:dyDescent="0.35">
      <c r="A156">
        <f t="shared" si="2"/>
        <v>2022</v>
      </c>
      <c r="B156" s="10">
        <v>44599</v>
      </c>
      <c r="C156" s="11">
        <f>VLOOKUP(B156,Yields!$A$2:$B$1680,2,0)</f>
        <v>0.03</v>
      </c>
      <c r="D156" s="11">
        <f>IF(ISERROR(VLOOKUP(B156,Silver!$A$2:$G$1265,5,0)),"na",VLOOKUP(B156,Silver!$A$2:$G$1265,5,0))</f>
        <v>23.076000000000001</v>
      </c>
      <c r="E156" s="11">
        <f>IF(ISERROR(VLOOKUP(B156,Gold!$A$2:$G$1264,5,0)),"na",VLOOKUP(B156,Gold!$A$2:$G$1264,5,0))</f>
        <v>1820.6</v>
      </c>
      <c r="F156" s="13">
        <f>IF(ISERROR(VLOOKUP(B156,FXAIX!$A$2:$G$1259,5,0)),"na",VLOOKUP(B156,FXAIX!$A$2:$G$1259,5,0))</f>
        <v>155.699997</v>
      </c>
      <c r="G156" s="13">
        <f>IF(ISERROR(VLOOKUP(B156,SP500v2!$A$2:$G$1259,5,0)),"na",VLOOKUP(B156,SP500v2!$A$2:$G$1259,5,0))</f>
        <v>4483.87</v>
      </c>
      <c r="H156" s="13">
        <f>IF(ISERROR(VLOOKUP(B156,'ishare R3000 ETF'!$A$2:$G$1260,4,0)),"na",VLOOKUP(B156,'ishare R3000 ETF'!$A$2:$G$1260,4,0))</f>
        <v>258.73998999999998</v>
      </c>
      <c r="I156" s="13">
        <f>IF(ISERROR(VLOOKUP(B156,'^IXIC'!$A$2:$E$1260,5,0)),"na",VLOOKUP(B156,'^IXIC'!$A$2:$E$1260,5,0))</f>
        <v>14015.669921999999</v>
      </c>
      <c r="J156" s="12">
        <f>IF(ISERROR(VLOOKUP(B156,'Russell 2000'!$A$1:$E$1260,5,0)),"na",VLOOKUP(B156,'Russell 2000'!$A$1:$E$1260,5,0))</f>
        <v>2012.599976</v>
      </c>
      <c r="K156" s="12">
        <f>IF(ISERROR(VLOOKUP(B156,'EURUSD=X'!$A$2:$E$1307,4,0)),"na",VLOOKUP(B156,'EURUSD=X'!$A$2:$E$1307,4,0))</f>
        <v>1.14167</v>
      </c>
      <c r="L156" s="12">
        <f>IF(ISERROR(VLOOKUP(B156,'ETH-USD'!$A$2:$E$1776,5,0)),"na",VLOOKUP(B156,'ETH-USD'!$A$2:$E$1776,5,0))</f>
        <v>3142.470703</v>
      </c>
      <c r="M156" s="13">
        <f>IF(ISERROR(VLOOKUP(B156,'BTC-USD'!$A$2:$E$1828,5,0)),"na",(VLOOKUP(B156,'BTC-USD'!$A$2:$E$1828,5,0)))</f>
        <v>43840.285155999998</v>
      </c>
      <c r="N156" s="12">
        <f>IF(ISERROR(VLOOKUP(B156,'SOL-USD'!$A$2:$E$893,5,0)),"na",VLOOKUP(B156,'SOL-USD'!$A$2:$E$893,5,0))</f>
        <v>117.355148</v>
      </c>
      <c r="O156" s="12">
        <f>IF(ISERROR(VLOOKUP(B156,'AVAX-USD'!$A$2:$E$799,5,0)),"na",VLOOKUP(B156,'AVAX-USD'!$A$2:$E$799,5,0))</f>
        <v>83.167000000000002</v>
      </c>
      <c r="P156" s="12">
        <f>IF(ISERROR(VLOOKUP(B156,'ADA-USD'!$A$2:$E$1776,5,0)),"na",VLOOKUP(B156,'ADA-USD'!$A$2:$E$1776,5,0))</f>
        <v>1.1973069999999999</v>
      </c>
      <c r="Q156" s="12">
        <f>IF(ISERROR(VLOOKUP(B156,'DOT-USD'!$A$2:$E$761,5,0)),"na",VLOOKUP(B156,'DOT-USD'!$A$2:$E$761,5,0))</f>
        <v>22.364509999999999</v>
      </c>
      <c r="R156" s="14">
        <f>IF(ISERROR(VLOOKUP(B156,'DOGE-USD'!$A$2:$G$1776,5,0)),"na",VLOOKUP(B156,'DOGE-USD'!$A$2:$G$1776,5,0))</f>
        <v>0.165578</v>
      </c>
      <c r="S156" s="14">
        <f>IF(ISERROR(VLOOKUP(B156,'SHIB-USD'!$A$2:$G$780,5,0)),"na",VLOOKUP(B156,'SHIB-USD'!$A$2:$G$780,5,0))</f>
        <v>3.3000000000000003E-5</v>
      </c>
      <c r="T156" s="12">
        <f>IF(ISERROR(VLOOKUP(B156,'Uni-USD'!$A$2:$G$735,5,0)),"na",VLOOKUP(B156,'Uni-USD'!$A$2:$G$735,5,0))</f>
        <v>12.373256</v>
      </c>
      <c r="U156">
        <f>IF(ISERROR(VLOOKUP(B156,Crude!$A$2:$G$1264,5,0)),"na",VLOOKUP(B156,Crude!$A$2:$G$1264,5,0))</f>
        <v>91.32</v>
      </c>
      <c r="V156">
        <f>IF(ISERROR(VLOOKUP(B156,Wheat!$A$2:$G$1264,5,0)),"na",VLOOKUP(B156,Wheat!$A$2:$G$1264,5,0))</f>
        <v>768.75</v>
      </c>
    </row>
    <row r="157" spans="1:22" x14ac:dyDescent="0.35">
      <c r="A157">
        <f t="shared" si="2"/>
        <v>2022</v>
      </c>
      <c r="B157" s="10">
        <v>44596</v>
      </c>
      <c r="C157" s="11">
        <f>VLOOKUP(B157,Yields!$A$2:$B$1680,2,0)</f>
        <v>0.05</v>
      </c>
      <c r="D157" s="11">
        <f>IF(ISERROR(VLOOKUP(B157,Silver!$A$2:$G$1265,5,0)),"na",VLOOKUP(B157,Silver!$A$2:$G$1265,5,0))</f>
        <v>22.475000000000001</v>
      </c>
      <c r="E157" s="11">
        <f>IF(ISERROR(VLOOKUP(B157,Gold!$A$2:$G$1264,5,0)),"na",VLOOKUP(B157,Gold!$A$2:$G$1264,5,0))</f>
        <v>1806.6</v>
      </c>
      <c r="F157" s="13">
        <f>IF(ISERROR(VLOOKUP(B157,FXAIX!$A$2:$G$1259,5,0)),"na",VLOOKUP(B157,FXAIX!$A$2:$G$1259,5,0))</f>
        <v>156.279999</v>
      </c>
      <c r="G157" s="13">
        <f>IF(ISERROR(VLOOKUP(B157,SP500v2!$A$2:$G$1259,5,0)),"na",VLOOKUP(B157,SP500v2!$A$2:$G$1259,5,0))</f>
        <v>4500.53</v>
      </c>
      <c r="H157" s="13">
        <f>IF(ISERROR(VLOOKUP(B157,'ishare R3000 ETF'!$A$2:$G$1260,4,0)),"na",VLOOKUP(B157,'ishare R3000 ETF'!$A$2:$G$1260,4,0))</f>
        <v>257.290009</v>
      </c>
      <c r="I157" s="13">
        <f>IF(ISERROR(VLOOKUP(B157,'^IXIC'!$A$2:$E$1260,5,0)),"na",VLOOKUP(B157,'^IXIC'!$A$2:$E$1260,5,0))</f>
        <v>14098.009765999999</v>
      </c>
      <c r="J157" s="12">
        <f>IF(ISERROR(VLOOKUP(B157,'Russell 2000'!$A$1:$E$1260,5,0)),"na",VLOOKUP(B157,'Russell 2000'!$A$1:$E$1260,5,0))</f>
        <v>2002.3599850000001</v>
      </c>
      <c r="K157" s="12">
        <f>IF(ISERROR(VLOOKUP(B157,'EURUSD=X'!$A$2:$E$1307,4,0)),"na",VLOOKUP(B157,'EURUSD=X'!$A$2:$E$1307,4,0))</f>
        <v>1.1413439999999999</v>
      </c>
      <c r="L157" s="12">
        <f>IF(ISERROR(VLOOKUP(B157,'ETH-USD'!$A$2:$E$1776,5,0)),"na",VLOOKUP(B157,'ETH-USD'!$A$2:$E$1776,5,0))</f>
        <v>2983.586914</v>
      </c>
      <c r="M157" s="13">
        <f>IF(ISERROR(VLOOKUP(B157,'BTC-USD'!$A$2:$E$1828,5,0)),"na",(VLOOKUP(B157,'BTC-USD'!$A$2:$E$1828,5,0)))</f>
        <v>41500.875</v>
      </c>
      <c r="N157" s="12">
        <f>IF(ISERROR(VLOOKUP(B157,'SOL-USD'!$A$2:$E$893,5,0)),"na",VLOOKUP(B157,'SOL-USD'!$A$2:$E$893,5,0))</f>
        <v>112.17424800000001</v>
      </c>
      <c r="O157" s="12">
        <f>IF(ISERROR(VLOOKUP(B157,'AVAX-USD'!$A$2:$E$799,5,0)),"na",VLOOKUP(B157,'AVAX-USD'!$A$2:$E$799,5,0))</f>
        <v>77.311638000000002</v>
      </c>
      <c r="P157" s="12">
        <f>IF(ISERROR(VLOOKUP(B157,'ADA-USD'!$A$2:$E$1776,5,0)),"na",VLOOKUP(B157,'ADA-USD'!$A$2:$E$1776,5,0))</f>
        <v>1.135624</v>
      </c>
      <c r="Q157" s="12">
        <f>IF(ISERROR(VLOOKUP(B157,'DOT-USD'!$A$2:$E$761,5,0)),"na",VLOOKUP(B157,'DOT-USD'!$A$2:$E$761,5,0))</f>
        <v>20.424664</v>
      </c>
      <c r="R157" s="14">
        <f>IF(ISERROR(VLOOKUP(B157,'DOGE-USD'!$A$2:$G$1776,5,0)),"na",VLOOKUP(B157,'DOGE-USD'!$A$2:$G$1776,5,0))</f>
        <v>0.147503</v>
      </c>
      <c r="S157" s="14">
        <f>IF(ISERROR(VLOOKUP(B157,'SHIB-USD'!$A$2:$G$780,5,0)),"na",VLOOKUP(B157,'SHIB-USD'!$A$2:$G$780,5,0))</f>
        <v>2.1999999999999999E-5</v>
      </c>
      <c r="T157" s="12">
        <f>IF(ISERROR(VLOOKUP(B157,'Uni-USD'!$A$2:$G$735,5,0)),"na",VLOOKUP(B157,'Uni-USD'!$A$2:$G$735,5,0))</f>
        <v>11.140662000000001</v>
      </c>
      <c r="U157">
        <f>IF(ISERROR(VLOOKUP(B157,Crude!$A$2:$G$1264,5,0)),"na",VLOOKUP(B157,Crude!$A$2:$G$1264,5,0))</f>
        <v>92.31</v>
      </c>
      <c r="V157">
        <f>IF(ISERROR(VLOOKUP(B157,Wheat!$A$2:$G$1264,5,0)),"na",VLOOKUP(B157,Wheat!$A$2:$G$1264,5,0))</f>
        <v>763.25</v>
      </c>
    </row>
    <row r="158" spans="1:22" x14ac:dyDescent="0.35">
      <c r="A158">
        <f t="shared" si="2"/>
        <v>2022</v>
      </c>
      <c r="B158" s="10">
        <v>44595</v>
      </c>
      <c r="C158" s="11">
        <f>VLOOKUP(B158,Yields!$A$2:$B$1680,2,0)</f>
        <v>0.03</v>
      </c>
      <c r="D158" s="11">
        <f>IF(ISERROR(VLOOKUP(B158,Silver!$A$2:$G$1265,5,0)),"na",VLOOKUP(B158,Silver!$A$2:$G$1265,5,0))</f>
        <v>22.375</v>
      </c>
      <c r="E158" s="11">
        <f>IF(ISERROR(VLOOKUP(B158,Gold!$A$2:$G$1264,5,0)),"na",VLOOKUP(B158,Gold!$A$2:$G$1264,5,0))</f>
        <v>1803</v>
      </c>
      <c r="F158" s="13">
        <f>IF(ISERROR(VLOOKUP(B158,FXAIX!$A$2:$G$1259,5,0)),"na",VLOOKUP(B158,FXAIX!$A$2:$G$1259,5,0))</f>
        <v>155.449997</v>
      </c>
      <c r="G158" s="13">
        <f>IF(ISERROR(VLOOKUP(B158,SP500v2!$A$2:$G$1259,5,0)),"na",VLOOKUP(B158,SP500v2!$A$2:$G$1259,5,0))</f>
        <v>4477.4399999999996</v>
      </c>
      <c r="H158" s="13">
        <f>IF(ISERROR(VLOOKUP(B158,'ishare R3000 ETF'!$A$2:$G$1260,4,0)),"na",VLOOKUP(B158,'ishare R3000 ETF'!$A$2:$G$1260,4,0))</f>
        <v>258.04998799999998</v>
      </c>
      <c r="I158" s="13">
        <f>IF(ISERROR(VLOOKUP(B158,'^IXIC'!$A$2:$E$1260,5,0)),"na",VLOOKUP(B158,'^IXIC'!$A$2:$E$1260,5,0))</f>
        <v>13878.820313</v>
      </c>
      <c r="J158" s="12">
        <f>IF(ISERROR(VLOOKUP(B158,'Russell 2000'!$A$1:$E$1260,5,0)),"na",VLOOKUP(B158,'Russell 2000'!$A$1:$E$1260,5,0))</f>
        <v>1991.030029</v>
      </c>
      <c r="K158" s="12">
        <f>IF(ISERROR(VLOOKUP(B158,'EURUSD=X'!$A$2:$E$1307,4,0)),"na",VLOOKUP(B158,'EURUSD=X'!$A$2:$E$1307,4,0))</f>
        <v>1.127205</v>
      </c>
      <c r="L158" s="12">
        <f>IF(ISERROR(VLOOKUP(B158,'ETH-USD'!$A$2:$E$1776,5,0)),"na",VLOOKUP(B158,'ETH-USD'!$A$2:$E$1776,5,0))</f>
        <v>2679.1625979999999</v>
      </c>
      <c r="M158" s="13">
        <f>IF(ISERROR(VLOOKUP(B158,'BTC-USD'!$A$2:$E$1828,5,0)),"na",(VLOOKUP(B158,'BTC-USD'!$A$2:$E$1828,5,0)))</f>
        <v>37154.601562999997</v>
      </c>
      <c r="N158" s="12">
        <f>IF(ISERROR(VLOOKUP(B158,'SOL-USD'!$A$2:$E$893,5,0)),"na",VLOOKUP(B158,'SOL-USD'!$A$2:$E$893,5,0))</f>
        <v>101.45903800000001</v>
      </c>
      <c r="O158" s="12">
        <f>IF(ISERROR(VLOOKUP(B158,'AVAX-USD'!$A$2:$E$799,5,0)),"na",VLOOKUP(B158,'AVAX-USD'!$A$2:$E$799,5,0))</f>
        <v>68.107719000000003</v>
      </c>
      <c r="P158" s="12">
        <f>IF(ISERROR(VLOOKUP(B158,'ADA-USD'!$A$2:$E$1776,5,0)),"na",VLOOKUP(B158,'ADA-USD'!$A$2:$E$1776,5,0))</f>
        <v>1.0564439999999999</v>
      </c>
      <c r="Q158" s="12">
        <f>IF(ISERROR(VLOOKUP(B158,'DOT-USD'!$A$2:$E$761,5,0)),"na",VLOOKUP(B158,'DOT-USD'!$A$2:$E$761,5,0))</f>
        <v>18.812508000000001</v>
      </c>
      <c r="R158" s="14">
        <f>IF(ISERROR(VLOOKUP(B158,'DOGE-USD'!$A$2:$G$1776,5,0)),"na",VLOOKUP(B158,'DOGE-USD'!$A$2:$G$1776,5,0))</f>
        <v>0.137541</v>
      </c>
      <c r="S158" s="14">
        <f>IF(ISERROR(VLOOKUP(B158,'SHIB-USD'!$A$2:$G$780,5,0)),"na",VLOOKUP(B158,'SHIB-USD'!$A$2:$G$780,5,0))</f>
        <v>2.0999999999999999E-5</v>
      </c>
      <c r="T158" s="12">
        <f>IF(ISERROR(VLOOKUP(B158,'Uni-USD'!$A$2:$G$735,5,0)),"na",VLOOKUP(B158,'Uni-USD'!$A$2:$G$735,5,0))</f>
        <v>10.369474</v>
      </c>
      <c r="U158">
        <f>IF(ISERROR(VLOOKUP(B158,Crude!$A$2:$G$1264,5,0)),"na",VLOOKUP(B158,Crude!$A$2:$G$1264,5,0))</f>
        <v>90.27</v>
      </c>
      <c r="V158">
        <f>IF(ISERROR(VLOOKUP(B158,Wheat!$A$2:$G$1264,5,0)),"na",VLOOKUP(B158,Wheat!$A$2:$G$1264,5,0))</f>
        <v>751.75</v>
      </c>
    </row>
    <row r="159" spans="1:22" x14ac:dyDescent="0.35">
      <c r="A159">
        <f t="shared" si="2"/>
        <v>2022</v>
      </c>
      <c r="B159" s="10">
        <v>44594</v>
      </c>
      <c r="C159" s="11">
        <f>VLOOKUP(B159,Yields!$A$2:$B$1680,2,0)</f>
        <v>0.04</v>
      </c>
      <c r="D159" s="11">
        <f>IF(ISERROR(VLOOKUP(B159,Silver!$A$2:$G$1265,5,0)),"na",VLOOKUP(B159,Silver!$A$2:$G$1265,5,0))</f>
        <v>22.710999999999999</v>
      </c>
      <c r="E159" s="11">
        <f>IF(ISERROR(VLOOKUP(B159,Gold!$A$2:$G$1264,5,0)),"na",VLOOKUP(B159,Gold!$A$2:$G$1264,5,0))</f>
        <v>1809.2</v>
      </c>
      <c r="F159" s="13">
        <f>IF(ISERROR(VLOOKUP(B159,FXAIX!$A$2:$G$1259,5,0)),"na",VLOOKUP(B159,FXAIX!$A$2:$G$1259,5,0))</f>
        <v>159.33000200000001</v>
      </c>
      <c r="G159" s="13">
        <f>IF(ISERROR(VLOOKUP(B159,SP500v2!$A$2:$G$1259,5,0)),"na",VLOOKUP(B159,SP500v2!$A$2:$G$1259,5,0))</f>
        <v>4589.38</v>
      </c>
      <c r="H159" s="13">
        <f>IF(ISERROR(VLOOKUP(B159,'ishare R3000 ETF'!$A$2:$G$1260,4,0)),"na",VLOOKUP(B159,'ishare R3000 ETF'!$A$2:$G$1260,4,0))</f>
        <v>262.52999899999998</v>
      </c>
      <c r="I159" s="13">
        <f>IF(ISERROR(VLOOKUP(B159,'^IXIC'!$A$2:$E$1260,5,0)),"na",VLOOKUP(B159,'^IXIC'!$A$2:$E$1260,5,0))</f>
        <v>14417.549805000001</v>
      </c>
      <c r="J159" s="12">
        <f>IF(ISERROR(VLOOKUP(B159,'Russell 2000'!$A$1:$E$1260,5,0)),"na",VLOOKUP(B159,'Russell 2000'!$A$1:$E$1260,5,0))</f>
        <v>2029.5200199999999</v>
      </c>
      <c r="K159" s="12">
        <f>IF(ISERROR(VLOOKUP(B159,'EURUSD=X'!$A$2:$E$1307,4,0)),"na",VLOOKUP(B159,'EURUSD=X'!$A$2:$E$1307,4,0))</f>
        <v>1.1266970000000001</v>
      </c>
      <c r="L159" s="12">
        <f>IF(ISERROR(VLOOKUP(B159,'ETH-USD'!$A$2:$E$1776,5,0)),"na",VLOOKUP(B159,'ETH-USD'!$A$2:$E$1776,5,0))</f>
        <v>2682.8540039999998</v>
      </c>
      <c r="M159" s="13">
        <f>IF(ISERROR(VLOOKUP(B159,'BTC-USD'!$A$2:$E$1828,5,0)),"na",(VLOOKUP(B159,'BTC-USD'!$A$2:$E$1828,5,0)))</f>
        <v>36952.984375</v>
      </c>
      <c r="N159" s="12">
        <f>IF(ISERROR(VLOOKUP(B159,'SOL-USD'!$A$2:$E$893,5,0)),"na",VLOOKUP(B159,'SOL-USD'!$A$2:$E$893,5,0))</f>
        <v>101.83760100000001</v>
      </c>
      <c r="O159" s="12">
        <f>IF(ISERROR(VLOOKUP(B159,'AVAX-USD'!$A$2:$E$799,5,0)),"na",VLOOKUP(B159,'AVAX-USD'!$A$2:$E$799,5,0))</f>
        <v>67.879974000000004</v>
      </c>
      <c r="P159" s="12">
        <f>IF(ISERROR(VLOOKUP(B159,'ADA-USD'!$A$2:$E$1776,5,0)),"na",VLOOKUP(B159,'ADA-USD'!$A$2:$E$1776,5,0))</f>
        <v>1.0289060000000001</v>
      </c>
      <c r="Q159" s="12">
        <f>IF(ISERROR(VLOOKUP(B159,'DOT-USD'!$A$2:$E$761,5,0)),"na",VLOOKUP(B159,'DOT-USD'!$A$2:$E$761,5,0))</f>
        <v>18.796897999999999</v>
      </c>
      <c r="R159" s="14">
        <f>IF(ISERROR(VLOOKUP(B159,'DOGE-USD'!$A$2:$G$1776,5,0)),"na",VLOOKUP(B159,'DOGE-USD'!$A$2:$G$1776,5,0))</f>
        <v>0.137235</v>
      </c>
      <c r="S159" s="14">
        <f>IF(ISERROR(VLOOKUP(B159,'SHIB-USD'!$A$2:$G$780,5,0)),"na",VLOOKUP(B159,'SHIB-USD'!$A$2:$G$780,5,0))</f>
        <v>2.0999999999999999E-5</v>
      </c>
      <c r="T159" s="12">
        <f>IF(ISERROR(VLOOKUP(B159,'Uni-USD'!$A$2:$G$735,5,0)),"na",VLOOKUP(B159,'Uni-USD'!$A$2:$G$735,5,0))</f>
        <v>10.515515000000001</v>
      </c>
      <c r="U159">
        <f>IF(ISERROR(VLOOKUP(B159,Crude!$A$2:$G$1264,5,0)),"na",VLOOKUP(B159,Crude!$A$2:$G$1264,5,0))</f>
        <v>88.26</v>
      </c>
      <c r="V159">
        <f>IF(ISERROR(VLOOKUP(B159,Wheat!$A$2:$G$1264,5,0)),"na",VLOOKUP(B159,Wheat!$A$2:$G$1264,5,0))</f>
        <v>755</v>
      </c>
    </row>
    <row r="160" spans="1:22" x14ac:dyDescent="0.35">
      <c r="A160">
        <f t="shared" si="2"/>
        <v>2022</v>
      </c>
      <c r="B160" s="10">
        <v>44593</v>
      </c>
      <c r="C160" s="11">
        <f>VLOOKUP(B160,Yields!$A$2:$B$1680,2,0)</f>
        <v>0.04</v>
      </c>
      <c r="D160" s="11">
        <f>IF(ISERROR(VLOOKUP(B160,Silver!$A$2:$G$1265,5,0)),"na",VLOOKUP(B160,Silver!$A$2:$G$1265,5,0))</f>
        <v>22.596</v>
      </c>
      <c r="E160" s="11">
        <f>IF(ISERROR(VLOOKUP(B160,Gold!$A$2:$G$1264,5,0)),"na",VLOOKUP(B160,Gold!$A$2:$G$1264,5,0))</f>
        <v>1800.3</v>
      </c>
      <c r="F160" s="13">
        <f>IF(ISERROR(VLOOKUP(B160,FXAIX!$A$2:$G$1259,5,0)),"na",VLOOKUP(B160,FXAIX!$A$2:$G$1259,5,0))</f>
        <v>157.83999600000001</v>
      </c>
      <c r="G160" s="13">
        <f>IF(ISERROR(VLOOKUP(B160,SP500v2!$A$2:$G$1259,5,0)),"na",VLOOKUP(B160,SP500v2!$A$2:$G$1259,5,0))</f>
        <v>4546.54</v>
      </c>
      <c r="H160" s="13">
        <f>IF(ISERROR(VLOOKUP(B160,'ishare R3000 ETF'!$A$2:$G$1260,4,0)),"na",VLOOKUP(B160,'ishare R3000 ETF'!$A$2:$G$1260,4,0))</f>
        <v>259.63000499999998</v>
      </c>
      <c r="I160" s="13">
        <f>IF(ISERROR(VLOOKUP(B160,'^IXIC'!$A$2:$E$1260,5,0)),"na",VLOOKUP(B160,'^IXIC'!$A$2:$E$1260,5,0))</f>
        <v>14346</v>
      </c>
      <c r="J160" s="12">
        <f>IF(ISERROR(VLOOKUP(B160,'Russell 2000'!$A$1:$E$1260,5,0)),"na",VLOOKUP(B160,'Russell 2000'!$A$1:$E$1260,5,0))</f>
        <v>2050.73999</v>
      </c>
      <c r="K160" s="12">
        <f>IF(ISERROR(VLOOKUP(B160,'EURUSD=X'!$A$2:$E$1307,4,0)),"na",VLOOKUP(B160,'EURUSD=X'!$A$2:$E$1307,4,0))</f>
        <v>1.1222080000000001</v>
      </c>
      <c r="L160" s="12">
        <f>IF(ISERROR(VLOOKUP(B160,'ETH-USD'!$A$2:$E$1776,5,0)),"na",VLOOKUP(B160,'ETH-USD'!$A$2:$E$1776,5,0))</f>
        <v>2792.1171880000002</v>
      </c>
      <c r="M160" s="13">
        <f>IF(ISERROR(VLOOKUP(B160,'BTC-USD'!$A$2:$E$1828,5,0)),"na",(VLOOKUP(B160,'BTC-USD'!$A$2:$E$1828,5,0)))</f>
        <v>38743.273437999997</v>
      </c>
      <c r="N160" s="12">
        <f>IF(ISERROR(VLOOKUP(B160,'SOL-USD'!$A$2:$E$893,5,0)),"na",VLOOKUP(B160,'SOL-USD'!$A$2:$E$893,5,0))</f>
        <v>109.978981</v>
      </c>
      <c r="O160" s="12">
        <f>IF(ISERROR(VLOOKUP(B160,'AVAX-USD'!$A$2:$E$799,5,0)),"na",VLOOKUP(B160,'AVAX-USD'!$A$2:$E$799,5,0))</f>
        <v>73.448813999999999</v>
      </c>
      <c r="P160" s="12">
        <f>IF(ISERROR(VLOOKUP(B160,'ADA-USD'!$A$2:$E$1776,5,0)),"na",VLOOKUP(B160,'ADA-USD'!$A$2:$E$1776,5,0))</f>
        <v>1.088624</v>
      </c>
      <c r="Q160" s="12">
        <f>IF(ISERROR(VLOOKUP(B160,'DOT-USD'!$A$2:$E$761,5,0)),"na",VLOOKUP(B160,'DOT-USD'!$A$2:$E$761,5,0))</f>
        <v>19.614204000000001</v>
      </c>
      <c r="R160" s="14">
        <f>IF(ISERROR(VLOOKUP(B160,'DOGE-USD'!$A$2:$G$1776,5,0)),"na",VLOOKUP(B160,'DOGE-USD'!$A$2:$G$1776,5,0))</f>
        <v>0.14263100000000001</v>
      </c>
      <c r="S160" s="14">
        <f>IF(ISERROR(VLOOKUP(B160,'SHIB-USD'!$A$2:$G$780,5,0)),"na",VLOOKUP(B160,'SHIB-USD'!$A$2:$G$780,5,0))</f>
        <v>2.1999999999999999E-5</v>
      </c>
      <c r="T160" s="12">
        <f>IF(ISERROR(VLOOKUP(B160,'Uni-USD'!$A$2:$G$735,5,0)),"na",VLOOKUP(B160,'Uni-USD'!$A$2:$G$735,5,0))</f>
        <v>11.124586000000001</v>
      </c>
      <c r="U160">
        <f>IF(ISERROR(VLOOKUP(B160,Crude!$A$2:$G$1264,5,0)),"na",VLOOKUP(B160,Crude!$A$2:$G$1264,5,0))</f>
        <v>88.2</v>
      </c>
      <c r="V160">
        <f>IF(ISERROR(VLOOKUP(B160,Wheat!$A$2:$G$1264,5,0)),"na",VLOOKUP(B160,Wheat!$A$2:$G$1264,5,0))</f>
        <v>769</v>
      </c>
    </row>
    <row r="161" spans="1:22" x14ac:dyDescent="0.35">
      <c r="A161">
        <f t="shared" si="2"/>
        <v>2022</v>
      </c>
      <c r="B161" s="10">
        <v>44592</v>
      </c>
      <c r="C161" s="11">
        <f>VLOOKUP(B161,Yields!$A$2:$B$1680,2,0)</f>
        <v>0.03</v>
      </c>
      <c r="D161" s="11">
        <f>IF(ISERROR(VLOOKUP(B161,Silver!$A$2:$G$1265,5,0)),"na",VLOOKUP(B161,Silver!$A$2:$G$1265,5,0))</f>
        <v>22.395</v>
      </c>
      <c r="E161" s="11">
        <f>IF(ISERROR(VLOOKUP(B161,Gold!$A$2:$G$1264,5,0)),"na",VLOOKUP(B161,Gold!$A$2:$G$1264,5,0))</f>
        <v>1795</v>
      </c>
      <c r="F161" s="13">
        <f>IF(ISERROR(VLOOKUP(B161,FXAIX!$A$2:$G$1259,5,0)),"na",VLOOKUP(B161,FXAIX!$A$2:$G$1259,5,0))</f>
        <v>156.759995</v>
      </c>
      <c r="G161" s="13">
        <f>IF(ISERROR(VLOOKUP(B161,SP500v2!$A$2:$G$1259,5,0)),"na",VLOOKUP(B161,SP500v2!$A$2:$G$1259,5,0))</f>
        <v>4515.55</v>
      </c>
      <c r="H161" s="13">
        <f>IF(ISERROR(VLOOKUP(B161,'ishare R3000 ETF'!$A$2:$G$1260,4,0)),"na",VLOOKUP(B161,'ishare R3000 ETF'!$A$2:$G$1260,4,0))</f>
        <v>255.08999600000001</v>
      </c>
      <c r="I161" s="13">
        <f>IF(ISERROR(VLOOKUP(B161,'^IXIC'!$A$2:$E$1260,5,0)),"na",VLOOKUP(B161,'^IXIC'!$A$2:$E$1260,5,0))</f>
        <v>14239.879883</v>
      </c>
      <c r="J161" s="12">
        <f>IF(ISERROR(VLOOKUP(B161,'Russell 2000'!$A$1:$E$1260,5,0)),"na",VLOOKUP(B161,'Russell 2000'!$A$1:$E$1260,5,0))</f>
        <v>2028.4499510000001</v>
      </c>
      <c r="K161" s="12">
        <f>IF(ISERROR(VLOOKUP(B161,'EURUSD=X'!$A$2:$E$1307,4,0)),"na",VLOOKUP(B161,'EURUSD=X'!$A$2:$E$1307,4,0))</f>
        <v>1.1145039999999999</v>
      </c>
      <c r="L161" s="12">
        <f>IF(ISERROR(VLOOKUP(B161,'ETH-USD'!$A$2:$E$1776,5,0)),"na",VLOOKUP(B161,'ETH-USD'!$A$2:$E$1776,5,0))</f>
        <v>2688.2788089999999</v>
      </c>
      <c r="M161" s="13">
        <f>IF(ISERROR(VLOOKUP(B161,'BTC-USD'!$A$2:$E$1828,5,0)),"na",(VLOOKUP(B161,'BTC-USD'!$A$2:$E$1828,5,0)))</f>
        <v>38483.125</v>
      </c>
      <c r="N161" s="12">
        <f>IF(ISERROR(VLOOKUP(B161,'SOL-USD'!$A$2:$E$893,5,0)),"na",VLOOKUP(B161,'SOL-USD'!$A$2:$E$893,5,0))</f>
        <v>99.738838000000001</v>
      </c>
      <c r="O161" s="12">
        <f>IF(ISERROR(VLOOKUP(B161,'AVAX-USD'!$A$2:$E$799,5,0)),"na",VLOOKUP(B161,'AVAX-USD'!$A$2:$E$799,5,0))</f>
        <v>69.992424</v>
      </c>
      <c r="P161" s="12">
        <f>IF(ISERROR(VLOOKUP(B161,'ADA-USD'!$A$2:$E$1776,5,0)),"na",VLOOKUP(B161,'ADA-USD'!$A$2:$E$1776,5,0))</f>
        <v>1.052303</v>
      </c>
      <c r="Q161" s="12">
        <f>IF(ISERROR(VLOOKUP(B161,'DOT-USD'!$A$2:$E$761,5,0)),"na",VLOOKUP(B161,'DOT-USD'!$A$2:$E$761,5,0))</f>
        <v>19.420546000000002</v>
      </c>
      <c r="R161" s="14">
        <f>IF(ISERROR(VLOOKUP(B161,'DOGE-USD'!$A$2:$G$1776,5,0)),"na",VLOOKUP(B161,'DOGE-USD'!$A$2:$G$1776,5,0))</f>
        <v>0.14180499999999999</v>
      </c>
      <c r="S161" s="14">
        <f>IF(ISERROR(VLOOKUP(B161,'SHIB-USD'!$A$2:$G$780,5,0)),"na",VLOOKUP(B161,'SHIB-USD'!$A$2:$G$780,5,0))</f>
        <v>2.0999999999999999E-5</v>
      </c>
      <c r="T161" s="12">
        <f>IF(ISERROR(VLOOKUP(B161,'Uni-USD'!$A$2:$G$735,5,0)),"na",VLOOKUP(B161,'Uni-USD'!$A$2:$G$735,5,0))</f>
        <v>11.805107</v>
      </c>
      <c r="U161">
        <f>IF(ISERROR(VLOOKUP(B161,Crude!$A$2:$G$1264,5,0)),"na",VLOOKUP(B161,Crude!$A$2:$G$1264,5,0))</f>
        <v>88.15</v>
      </c>
      <c r="V161">
        <f>IF(ISERROR(VLOOKUP(B161,Wheat!$A$2:$G$1264,5,0)),"na",VLOOKUP(B161,Wheat!$A$2:$G$1264,5,0))</f>
        <v>761.25</v>
      </c>
    </row>
    <row r="162" spans="1:22" x14ac:dyDescent="0.35">
      <c r="A162">
        <f t="shared" si="2"/>
        <v>2022</v>
      </c>
      <c r="B162" s="10">
        <v>44589</v>
      </c>
      <c r="C162" s="11">
        <f>VLOOKUP(B162,Yields!$A$2:$B$1680,2,0)</f>
        <v>0.04</v>
      </c>
      <c r="D162" s="11">
        <f>IF(ISERROR(VLOOKUP(B162,Silver!$A$2:$G$1265,5,0)),"na",VLOOKUP(B162,Silver!$A$2:$G$1265,5,0))</f>
        <v>22.302</v>
      </c>
      <c r="E162" s="11">
        <f>IF(ISERROR(VLOOKUP(B162,Gold!$A$2:$G$1264,5,0)),"na",VLOOKUP(B162,Gold!$A$2:$G$1264,5,0))</f>
        <v>1784.9</v>
      </c>
      <c r="F162" s="13">
        <f>IF(ISERROR(VLOOKUP(B162,FXAIX!$A$2:$G$1259,5,0)),"na",VLOOKUP(B162,FXAIX!$A$2:$G$1259,5,0))</f>
        <v>153.85000600000001</v>
      </c>
      <c r="G162" s="13">
        <f>IF(ISERROR(VLOOKUP(B162,SP500v2!$A$2:$G$1259,5,0)),"na",VLOOKUP(B162,SP500v2!$A$2:$G$1259,5,0))</f>
        <v>4431.8500000000004</v>
      </c>
      <c r="H162" s="13">
        <f>IF(ISERROR(VLOOKUP(B162,'ishare R3000 ETF'!$A$2:$G$1260,4,0)),"na",VLOOKUP(B162,'ishare R3000 ETF'!$A$2:$G$1260,4,0))</f>
        <v>247.570007</v>
      </c>
      <c r="I162" s="13">
        <f>IF(ISERROR(VLOOKUP(B162,'^IXIC'!$A$2:$E$1260,5,0)),"na",VLOOKUP(B162,'^IXIC'!$A$2:$E$1260,5,0))</f>
        <v>13770.570313</v>
      </c>
      <c r="J162" s="12">
        <f>IF(ISERROR(VLOOKUP(B162,'Russell 2000'!$A$1:$E$1260,5,0)),"na",VLOOKUP(B162,'Russell 2000'!$A$1:$E$1260,5,0))</f>
        <v>1968.51001</v>
      </c>
      <c r="K162" s="12">
        <f>IF(ISERROR(VLOOKUP(B162,'EURUSD=X'!$A$2:$E$1307,4,0)),"na",VLOOKUP(B162,'EURUSD=X'!$A$2:$E$1307,4,0))</f>
        <v>1.1123350000000001</v>
      </c>
      <c r="L162" s="12">
        <f>IF(ISERROR(VLOOKUP(B162,'ETH-USD'!$A$2:$E$1776,5,0)),"na",VLOOKUP(B162,'ETH-USD'!$A$2:$E$1776,5,0))</f>
        <v>2547.0920409999999</v>
      </c>
      <c r="M162" s="13">
        <f>IF(ISERROR(VLOOKUP(B162,'BTC-USD'!$A$2:$E$1828,5,0)),"na",(VLOOKUP(B162,'BTC-USD'!$A$2:$E$1828,5,0)))</f>
        <v>37784.332030999998</v>
      </c>
      <c r="N162" s="12">
        <f>IF(ISERROR(VLOOKUP(B162,'SOL-USD'!$A$2:$E$893,5,0)),"na",VLOOKUP(B162,'SOL-USD'!$A$2:$E$893,5,0))</f>
        <v>91.312897000000007</v>
      </c>
      <c r="O162" s="12">
        <f>IF(ISERROR(VLOOKUP(B162,'AVAX-USD'!$A$2:$E$799,5,0)),"na",VLOOKUP(B162,'AVAX-USD'!$A$2:$E$799,5,0))</f>
        <v>67.127312000000003</v>
      </c>
      <c r="P162" s="12">
        <f>IF(ISERROR(VLOOKUP(B162,'ADA-USD'!$A$2:$E$1776,5,0)),"na",VLOOKUP(B162,'ADA-USD'!$A$2:$E$1776,5,0))</f>
        <v>1.0506059999999999</v>
      </c>
      <c r="Q162" s="12">
        <f>IF(ISERROR(VLOOKUP(B162,'DOT-USD'!$A$2:$E$761,5,0)),"na",VLOOKUP(B162,'DOT-USD'!$A$2:$E$761,5,0))</f>
        <v>18.339580999999999</v>
      </c>
      <c r="R162" s="14">
        <f>IF(ISERROR(VLOOKUP(B162,'DOGE-USD'!$A$2:$G$1776,5,0)),"na",VLOOKUP(B162,'DOGE-USD'!$A$2:$G$1776,5,0))</f>
        <v>0.141656</v>
      </c>
      <c r="S162" s="14">
        <f>IF(ISERROR(VLOOKUP(B162,'SHIB-USD'!$A$2:$G$780,5,0)),"na",VLOOKUP(B162,'SHIB-USD'!$A$2:$G$780,5,0))</f>
        <v>2.0999999999999999E-5</v>
      </c>
      <c r="T162" s="12">
        <f>IF(ISERROR(VLOOKUP(B162,'Uni-USD'!$A$2:$G$735,5,0)),"na",VLOOKUP(B162,'Uni-USD'!$A$2:$G$735,5,0))</f>
        <v>10.643915</v>
      </c>
      <c r="U162">
        <f>IF(ISERROR(VLOOKUP(B162,Crude!$A$2:$G$1264,5,0)),"na",VLOOKUP(B162,Crude!$A$2:$G$1264,5,0))</f>
        <v>86.82</v>
      </c>
      <c r="V162">
        <f>IF(ISERROR(VLOOKUP(B162,Wheat!$A$2:$G$1264,5,0)),"na",VLOOKUP(B162,Wheat!$A$2:$G$1264,5,0))</f>
        <v>786.25</v>
      </c>
    </row>
    <row r="163" spans="1:22" x14ac:dyDescent="0.35">
      <c r="A163">
        <f t="shared" si="2"/>
        <v>2022</v>
      </c>
      <c r="B163" s="10">
        <v>44588</v>
      </c>
      <c r="C163" s="11">
        <f>VLOOKUP(B163,Yields!$A$2:$B$1680,2,0)</f>
        <v>0.04</v>
      </c>
      <c r="D163" s="11">
        <f>IF(ISERROR(VLOOKUP(B163,Silver!$A$2:$G$1265,5,0)),"na",VLOOKUP(B163,Silver!$A$2:$G$1265,5,0))</f>
        <v>22.672999999999998</v>
      </c>
      <c r="E163" s="11">
        <f>IF(ISERROR(VLOOKUP(B163,Gold!$A$2:$G$1264,5,0)),"na",VLOOKUP(B163,Gold!$A$2:$G$1264,5,0))</f>
        <v>1793.3</v>
      </c>
      <c r="F163" s="13">
        <f>IF(ISERROR(VLOOKUP(B163,FXAIX!$A$2:$G$1259,5,0)),"na",VLOOKUP(B163,FXAIX!$A$2:$G$1259,5,0))</f>
        <v>150.179993</v>
      </c>
      <c r="G163" s="13">
        <f>IF(ISERROR(VLOOKUP(B163,SP500v2!$A$2:$G$1259,5,0)),"na",VLOOKUP(B163,SP500v2!$A$2:$G$1259,5,0))</f>
        <v>4326.51</v>
      </c>
      <c r="H163" s="13">
        <f>IF(ISERROR(VLOOKUP(B163,'ishare R3000 ETF'!$A$2:$G$1260,4,0)),"na",VLOOKUP(B163,'ishare R3000 ETF'!$A$2:$G$1260,4,0))</f>
        <v>248.679993</v>
      </c>
      <c r="I163" s="13">
        <f>IF(ISERROR(VLOOKUP(B163,'^IXIC'!$A$2:$E$1260,5,0)),"na",VLOOKUP(B163,'^IXIC'!$A$2:$E$1260,5,0))</f>
        <v>13352.780273</v>
      </c>
      <c r="J163" s="12">
        <f>IF(ISERROR(VLOOKUP(B163,'Russell 2000'!$A$1:$E$1260,5,0)),"na",VLOOKUP(B163,'Russell 2000'!$A$1:$E$1260,5,0))</f>
        <v>1931.290039</v>
      </c>
      <c r="K163" s="12">
        <f>IF(ISERROR(VLOOKUP(B163,'EURUSD=X'!$A$2:$E$1307,4,0)),"na",VLOOKUP(B163,'EURUSD=X'!$A$2:$E$1307,4,0))</f>
        <v>1.1133500000000001</v>
      </c>
      <c r="L163" s="12">
        <f>IF(ISERROR(VLOOKUP(B163,'ETH-USD'!$A$2:$E$1776,5,0)),"na",VLOOKUP(B163,'ETH-USD'!$A$2:$E$1776,5,0))</f>
        <v>2423.001221</v>
      </c>
      <c r="M163" s="13">
        <f>IF(ISERROR(VLOOKUP(B163,'BTC-USD'!$A$2:$E$1828,5,0)),"na",(VLOOKUP(B163,'BTC-USD'!$A$2:$E$1828,5,0)))</f>
        <v>37138.234375</v>
      </c>
      <c r="N163" s="12">
        <f>IF(ISERROR(VLOOKUP(B163,'SOL-USD'!$A$2:$E$893,5,0)),"na",VLOOKUP(B163,'SOL-USD'!$A$2:$E$893,5,0))</f>
        <v>89.632491999999999</v>
      </c>
      <c r="O163" s="12">
        <f>IF(ISERROR(VLOOKUP(B163,'AVAX-USD'!$A$2:$E$799,5,0)),"na",VLOOKUP(B163,'AVAX-USD'!$A$2:$E$799,5,0))</f>
        <v>64.696808000000004</v>
      </c>
      <c r="P163" s="12">
        <f>IF(ISERROR(VLOOKUP(B163,'ADA-USD'!$A$2:$E$1776,5,0)),"na",VLOOKUP(B163,'ADA-USD'!$A$2:$E$1776,5,0))</f>
        <v>1.043533</v>
      </c>
      <c r="Q163" s="12">
        <f>IF(ISERROR(VLOOKUP(B163,'DOT-USD'!$A$2:$E$761,5,0)),"na",VLOOKUP(B163,'DOT-USD'!$A$2:$E$761,5,0))</f>
        <v>18.134810999999999</v>
      </c>
      <c r="R163" s="14">
        <f>IF(ISERROR(VLOOKUP(B163,'DOGE-USD'!$A$2:$G$1776,5,0)),"na",VLOOKUP(B163,'DOGE-USD'!$A$2:$G$1776,5,0))</f>
        <v>0.14124700000000001</v>
      </c>
      <c r="S163" s="14">
        <f>IF(ISERROR(VLOOKUP(B163,'SHIB-USD'!$A$2:$G$780,5,0)),"na",VLOOKUP(B163,'SHIB-USD'!$A$2:$G$780,5,0))</f>
        <v>2.0999999999999999E-5</v>
      </c>
      <c r="T163" s="12">
        <f>IF(ISERROR(VLOOKUP(B163,'Uni-USD'!$A$2:$G$735,5,0)),"na",VLOOKUP(B163,'Uni-USD'!$A$2:$G$735,5,0))</f>
        <v>10.314667999999999</v>
      </c>
      <c r="U163">
        <f>IF(ISERROR(VLOOKUP(B163,Crude!$A$2:$G$1264,5,0)),"na",VLOOKUP(B163,Crude!$A$2:$G$1264,5,0))</f>
        <v>86.61</v>
      </c>
      <c r="V163">
        <f>IF(ISERROR(VLOOKUP(B163,Wheat!$A$2:$G$1264,5,0)),"na",VLOOKUP(B163,Wheat!$A$2:$G$1264,5,0))</f>
        <v>777</v>
      </c>
    </row>
    <row r="164" spans="1:22" x14ac:dyDescent="0.35">
      <c r="A164">
        <f t="shared" si="2"/>
        <v>2022</v>
      </c>
      <c r="B164" s="10">
        <v>44587</v>
      </c>
      <c r="C164" s="11">
        <f>VLOOKUP(B164,Yields!$A$2:$B$1680,2,0)</f>
        <v>0.06</v>
      </c>
      <c r="D164" s="11">
        <f>IF(ISERROR(VLOOKUP(B164,Silver!$A$2:$G$1265,5,0)),"na",VLOOKUP(B164,Silver!$A$2:$G$1265,5,0))</f>
        <v>23.806999999999999</v>
      </c>
      <c r="E164" s="11">
        <f>IF(ISERROR(VLOOKUP(B164,Gold!$A$2:$G$1264,5,0)),"na",VLOOKUP(B164,Gold!$A$2:$G$1264,5,0))</f>
        <v>1829.9</v>
      </c>
      <c r="F164" s="13">
        <f>IF(ISERROR(VLOOKUP(B164,FXAIX!$A$2:$G$1259,5,0)),"na",VLOOKUP(B164,FXAIX!$A$2:$G$1259,5,0))</f>
        <v>150.979996</v>
      </c>
      <c r="G164" s="13">
        <f>IF(ISERROR(VLOOKUP(B164,SP500v2!$A$2:$G$1259,5,0)),"na",VLOOKUP(B164,SP500v2!$A$2:$G$1259,5,0))</f>
        <v>4349.93</v>
      </c>
      <c r="H164" s="13">
        <f>IF(ISERROR(VLOOKUP(B164,'ishare R3000 ETF'!$A$2:$G$1260,4,0)),"na",VLOOKUP(B164,'ishare R3000 ETF'!$A$2:$G$1260,4,0))</f>
        <v>248.83000200000001</v>
      </c>
      <c r="I164" s="13">
        <f>IF(ISERROR(VLOOKUP(B164,'^IXIC'!$A$2:$E$1260,5,0)),"na",VLOOKUP(B164,'^IXIC'!$A$2:$E$1260,5,0))</f>
        <v>13542.120117</v>
      </c>
      <c r="J164" s="12">
        <f>IF(ISERROR(VLOOKUP(B164,'Russell 2000'!$A$1:$E$1260,5,0)),"na",VLOOKUP(B164,'Russell 2000'!$A$1:$E$1260,5,0))</f>
        <v>1976.459961</v>
      </c>
      <c r="K164" s="12">
        <f>IF(ISERROR(VLOOKUP(B164,'EURUSD=X'!$A$2:$E$1307,4,0)),"na",VLOOKUP(B164,'EURUSD=X'!$A$2:$E$1307,4,0))</f>
        <v>1.127205</v>
      </c>
      <c r="L164" s="12">
        <f>IF(ISERROR(VLOOKUP(B164,'ETH-USD'!$A$2:$E$1776,5,0)),"na",VLOOKUP(B164,'ETH-USD'!$A$2:$E$1776,5,0))</f>
        <v>2468.0302729999999</v>
      </c>
      <c r="M164" s="13">
        <f>IF(ISERROR(VLOOKUP(B164,'BTC-USD'!$A$2:$E$1828,5,0)),"na",(VLOOKUP(B164,'BTC-USD'!$A$2:$E$1828,5,0)))</f>
        <v>36852.121094000002</v>
      </c>
      <c r="N164" s="12">
        <f>IF(ISERROR(VLOOKUP(B164,'SOL-USD'!$A$2:$E$893,5,0)),"na",VLOOKUP(B164,'SOL-USD'!$A$2:$E$893,5,0))</f>
        <v>92.238045</v>
      </c>
      <c r="O164" s="12">
        <f>IF(ISERROR(VLOOKUP(B164,'AVAX-USD'!$A$2:$E$799,5,0)),"na",VLOOKUP(B164,'AVAX-USD'!$A$2:$E$799,5,0))</f>
        <v>65.995789000000002</v>
      </c>
      <c r="P164" s="12">
        <f>IF(ISERROR(VLOOKUP(B164,'ADA-USD'!$A$2:$E$1776,5,0)),"na",VLOOKUP(B164,'ADA-USD'!$A$2:$E$1776,5,0))</f>
        <v>1.0790470000000001</v>
      </c>
      <c r="Q164" s="12">
        <f>IF(ISERROR(VLOOKUP(B164,'DOT-USD'!$A$2:$E$761,5,0)),"na",VLOOKUP(B164,'DOT-USD'!$A$2:$E$761,5,0))</f>
        <v>18.076839</v>
      </c>
      <c r="R164" s="14">
        <f>IF(ISERROR(VLOOKUP(B164,'DOGE-USD'!$A$2:$G$1776,5,0)),"na",VLOOKUP(B164,'DOGE-USD'!$A$2:$G$1776,5,0))</f>
        <v>0.143789</v>
      </c>
      <c r="S164" s="14">
        <f>IF(ISERROR(VLOOKUP(B164,'SHIB-USD'!$A$2:$G$780,5,0)),"na",VLOOKUP(B164,'SHIB-USD'!$A$2:$G$780,5,0))</f>
        <v>2.0999999999999999E-5</v>
      </c>
      <c r="T164" s="12">
        <f>IF(ISERROR(VLOOKUP(B164,'Uni-USD'!$A$2:$G$735,5,0)),"na",VLOOKUP(B164,'Uni-USD'!$A$2:$G$735,5,0))</f>
        <v>10.587959</v>
      </c>
      <c r="U164">
        <f>IF(ISERROR(VLOOKUP(B164,Crude!$A$2:$G$1264,5,0)),"na",VLOOKUP(B164,Crude!$A$2:$G$1264,5,0))</f>
        <v>87.35</v>
      </c>
      <c r="V164">
        <f>IF(ISERROR(VLOOKUP(B164,Wheat!$A$2:$G$1264,5,0)),"na",VLOOKUP(B164,Wheat!$A$2:$G$1264,5,0))</f>
        <v>795</v>
      </c>
    </row>
    <row r="165" spans="1:22" x14ac:dyDescent="0.35">
      <c r="A165">
        <f t="shared" si="2"/>
        <v>2022</v>
      </c>
      <c r="B165" s="10">
        <v>44586</v>
      </c>
      <c r="C165" s="11">
        <f>VLOOKUP(B165,Yields!$A$2:$B$1680,2,0)</f>
        <v>0.05</v>
      </c>
      <c r="D165" s="11">
        <f>IF(ISERROR(VLOOKUP(B165,Silver!$A$2:$G$1265,5,0)),"na",VLOOKUP(B165,Silver!$A$2:$G$1265,5,0))</f>
        <v>23.896000000000001</v>
      </c>
      <c r="E165" s="11">
        <f>IF(ISERROR(VLOOKUP(B165,Gold!$A$2:$G$1264,5,0)),"na",VLOOKUP(B165,Gold!$A$2:$G$1264,5,0))</f>
        <v>1852.7</v>
      </c>
      <c r="F165" s="13">
        <f>IF(ISERROR(VLOOKUP(B165,FXAIX!$A$2:$G$1259,5,0)),"na",VLOOKUP(B165,FXAIX!$A$2:$G$1259,5,0))</f>
        <v>151.21000699999999</v>
      </c>
      <c r="G165" s="13">
        <f>IF(ISERROR(VLOOKUP(B165,SP500v2!$A$2:$G$1259,5,0)),"na",VLOOKUP(B165,SP500v2!$A$2:$G$1259,5,0))</f>
        <v>4356.45</v>
      </c>
      <c r="H165" s="13">
        <f>IF(ISERROR(VLOOKUP(B165,'ishare R3000 ETF'!$A$2:$G$1260,4,0)),"na",VLOOKUP(B165,'ishare R3000 ETF'!$A$2:$G$1260,4,0))</f>
        <v>248.36999499999999</v>
      </c>
      <c r="I165" s="13">
        <f>IF(ISERROR(VLOOKUP(B165,'^IXIC'!$A$2:$E$1260,5,0)),"na",VLOOKUP(B165,'^IXIC'!$A$2:$E$1260,5,0))</f>
        <v>13539.290039</v>
      </c>
      <c r="J165" s="12">
        <f>IF(ISERROR(VLOOKUP(B165,'Russell 2000'!$A$1:$E$1260,5,0)),"na",VLOOKUP(B165,'Russell 2000'!$A$1:$E$1260,5,0))</f>
        <v>2004.030029</v>
      </c>
      <c r="K165" s="12">
        <f>IF(ISERROR(VLOOKUP(B165,'EURUSD=X'!$A$2:$E$1307,4,0)),"na",VLOOKUP(B165,'EURUSD=X'!$A$2:$E$1307,4,0))</f>
        <v>1.126684</v>
      </c>
      <c r="L165" s="12">
        <f>IF(ISERROR(VLOOKUP(B165,'ETH-USD'!$A$2:$E$1776,5,0)),"na",VLOOKUP(B165,'ETH-USD'!$A$2:$E$1776,5,0))</f>
        <v>2455.9350589999999</v>
      </c>
      <c r="M165" s="13">
        <f>IF(ISERROR(VLOOKUP(B165,'BTC-USD'!$A$2:$E$1828,5,0)),"na",(VLOOKUP(B165,'BTC-USD'!$A$2:$E$1828,5,0)))</f>
        <v>36954.003905999998</v>
      </c>
      <c r="N165" s="12">
        <f>IF(ISERROR(VLOOKUP(B165,'SOL-USD'!$A$2:$E$893,5,0)),"na",VLOOKUP(B165,'SOL-USD'!$A$2:$E$893,5,0))</f>
        <v>94.720352000000005</v>
      </c>
      <c r="O165" s="12">
        <f>IF(ISERROR(VLOOKUP(B165,'AVAX-USD'!$A$2:$E$799,5,0)),"na",VLOOKUP(B165,'AVAX-USD'!$A$2:$E$799,5,0))</f>
        <v>67.900588999999997</v>
      </c>
      <c r="P165" s="12">
        <f>IF(ISERROR(VLOOKUP(B165,'ADA-USD'!$A$2:$E$1776,5,0)),"na",VLOOKUP(B165,'ADA-USD'!$A$2:$E$1776,5,0))</f>
        <v>1.043574</v>
      </c>
      <c r="Q165" s="12">
        <f>IF(ISERROR(VLOOKUP(B165,'DOT-USD'!$A$2:$E$761,5,0)),"na",VLOOKUP(B165,'DOT-USD'!$A$2:$E$761,5,0))</f>
        <v>18.348645999999999</v>
      </c>
      <c r="R165" s="14">
        <f>IF(ISERROR(VLOOKUP(B165,'DOGE-USD'!$A$2:$G$1776,5,0)),"na",VLOOKUP(B165,'DOGE-USD'!$A$2:$G$1776,5,0))</f>
        <v>0.14304900000000001</v>
      </c>
      <c r="S165" s="14">
        <f>IF(ISERROR(VLOOKUP(B165,'SHIB-USD'!$A$2:$G$780,5,0)),"na",VLOOKUP(B165,'SHIB-USD'!$A$2:$G$780,5,0))</f>
        <v>2.0999999999999999E-5</v>
      </c>
      <c r="T165" s="12">
        <f>IF(ISERROR(VLOOKUP(B165,'Uni-USD'!$A$2:$G$735,5,0)),"na",VLOOKUP(B165,'Uni-USD'!$A$2:$G$735,5,0))</f>
        <v>10.592981</v>
      </c>
      <c r="U165">
        <f>IF(ISERROR(VLOOKUP(B165,Crude!$A$2:$G$1264,5,0)),"na",VLOOKUP(B165,Crude!$A$2:$G$1264,5,0))</f>
        <v>85.6</v>
      </c>
      <c r="V165">
        <f>IF(ISERROR(VLOOKUP(B165,Wheat!$A$2:$G$1264,5,0)),"na",VLOOKUP(B165,Wheat!$A$2:$G$1264,5,0))</f>
        <v>818</v>
      </c>
    </row>
    <row r="166" spans="1:22" x14ac:dyDescent="0.35">
      <c r="A166">
        <f t="shared" si="2"/>
        <v>2022</v>
      </c>
      <c r="B166" s="10">
        <v>44585</v>
      </c>
      <c r="C166" s="11">
        <f>VLOOKUP(B166,Yields!$A$2:$B$1680,2,0)</f>
        <v>0.05</v>
      </c>
      <c r="D166" s="11">
        <f>IF(ISERROR(VLOOKUP(B166,Silver!$A$2:$G$1265,5,0)),"na",VLOOKUP(B166,Silver!$A$2:$G$1265,5,0))</f>
        <v>23.795000000000002</v>
      </c>
      <c r="E166" s="11">
        <f>IF(ISERROR(VLOOKUP(B166,Gold!$A$2:$G$1264,5,0)),"na",VLOOKUP(B166,Gold!$A$2:$G$1264,5,0))</f>
        <v>1841.7</v>
      </c>
      <c r="F166" s="13">
        <f>IF(ISERROR(VLOOKUP(B166,FXAIX!$A$2:$G$1259,5,0)),"na",VLOOKUP(B166,FXAIX!$A$2:$G$1259,5,0))</f>
        <v>153.070007</v>
      </c>
      <c r="G166" s="13">
        <f>IF(ISERROR(VLOOKUP(B166,SP500v2!$A$2:$G$1259,5,0)),"na",VLOOKUP(B166,SP500v2!$A$2:$G$1259,5,0))</f>
        <v>4410.13</v>
      </c>
      <c r="H166" s="13">
        <f>IF(ISERROR(VLOOKUP(B166,'ishare R3000 ETF'!$A$2:$G$1260,4,0)),"na",VLOOKUP(B166,'ishare R3000 ETF'!$A$2:$G$1260,4,0))</f>
        <v>244.220001</v>
      </c>
      <c r="I166" s="13">
        <f>IF(ISERROR(VLOOKUP(B166,'^IXIC'!$A$2:$E$1260,5,0)),"na",VLOOKUP(B166,'^IXIC'!$A$2:$E$1260,5,0))</f>
        <v>13855.129883</v>
      </c>
      <c r="J166" s="12">
        <f>IF(ISERROR(VLOOKUP(B166,'Russell 2000'!$A$1:$E$1260,5,0)),"na",VLOOKUP(B166,'Russell 2000'!$A$1:$E$1260,5,0))</f>
        <v>2033.51001</v>
      </c>
      <c r="K166" s="12">
        <f>IF(ISERROR(VLOOKUP(B166,'EURUSD=X'!$A$2:$E$1307,4,0)),"na",VLOOKUP(B166,'EURUSD=X'!$A$2:$E$1307,4,0))</f>
        <v>1.12914</v>
      </c>
      <c r="L166" s="12">
        <f>IF(ISERROR(VLOOKUP(B166,'ETH-USD'!$A$2:$E$1776,5,0)),"na",VLOOKUP(B166,'ETH-USD'!$A$2:$E$1776,5,0))</f>
        <v>2440.3522950000001</v>
      </c>
      <c r="M166" s="13">
        <f>IF(ISERROR(VLOOKUP(B166,'BTC-USD'!$A$2:$E$1828,5,0)),"na",(VLOOKUP(B166,'BTC-USD'!$A$2:$E$1828,5,0)))</f>
        <v>36654.328125</v>
      </c>
      <c r="N166" s="12">
        <f>IF(ISERROR(VLOOKUP(B166,'SOL-USD'!$A$2:$E$893,5,0)),"na",VLOOKUP(B166,'SOL-USD'!$A$2:$E$893,5,0))</f>
        <v>91.650161999999995</v>
      </c>
      <c r="O166" s="12">
        <f>IF(ISERROR(VLOOKUP(B166,'AVAX-USD'!$A$2:$E$799,5,0)),"na",VLOOKUP(B166,'AVAX-USD'!$A$2:$E$799,5,0))</f>
        <v>62.877631999999998</v>
      </c>
      <c r="P166" s="12">
        <f>IF(ISERROR(VLOOKUP(B166,'ADA-USD'!$A$2:$E$1776,5,0)),"na",VLOOKUP(B166,'ADA-USD'!$A$2:$E$1776,5,0))</f>
        <v>1.0665979999999999</v>
      </c>
      <c r="Q166" s="12">
        <f>IF(ISERROR(VLOOKUP(B166,'DOT-USD'!$A$2:$E$761,5,0)),"na",VLOOKUP(B166,'DOT-USD'!$A$2:$E$761,5,0))</f>
        <v>18.036749</v>
      </c>
      <c r="R166" s="14">
        <f>IF(ISERROR(VLOOKUP(B166,'DOGE-USD'!$A$2:$G$1776,5,0)),"na",VLOOKUP(B166,'DOGE-USD'!$A$2:$G$1776,5,0))</f>
        <v>0.137798</v>
      </c>
      <c r="S166" s="14">
        <f>IF(ISERROR(VLOOKUP(B166,'SHIB-USD'!$A$2:$G$780,5,0)),"na",VLOOKUP(B166,'SHIB-USD'!$A$2:$G$780,5,0))</f>
        <v>2.0999999999999999E-5</v>
      </c>
      <c r="T166" s="12">
        <f>IF(ISERROR(VLOOKUP(B166,'Uni-USD'!$A$2:$G$735,5,0)),"na",VLOOKUP(B166,'Uni-USD'!$A$2:$G$735,5,0))</f>
        <v>10.671535</v>
      </c>
      <c r="U166">
        <f>IF(ISERROR(VLOOKUP(B166,Crude!$A$2:$G$1264,5,0)),"na",VLOOKUP(B166,Crude!$A$2:$G$1264,5,0))</f>
        <v>83.31</v>
      </c>
      <c r="V166">
        <f>IF(ISERROR(VLOOKUP(B166,Wheat!$A$2:$G$1264,5,0)),"na",VLOOKUP(B166,Wheat!$A$2:$G$1264,5,0))</f>
        <v>800.5</v>
      </c>
    </row>
    <row r="167" spans="1:22" x14ac:dyDescent="0.35">
      <c r="A167">
        <f t="shared" si="2"/>
        <v>2022</v>
      </c>
      <c r="B167" s="10">
        <v>44582</v>
      </c>
      <c r="C167" s="11">
        <f>VLOOKUP(B167,Yields!$A$2:$B$1680,2,0)</f>
        <v>0.05</v>
      </c>
      <c r="D167" s="11">
        <f>IF(ISERROR(VLOOKUP(B167,Silver!$A$2:$G$1265,5,0)),"na",VLOOKUP(B167,Silver!$A$2:$G$1265,5,0))</f>
        <v>24.314</v>
      </c>
      <c r="E167" s="11">
        <f>IF(ISERROR(VLOOKUP(B167,Gold!$A$2:$G$1264,5,0)),"na",VLOOKUP(B167,Gold!$A$2:$G$1264,5,0))</f>
        <v>1831.8</v>
      </c>
      <c r="F167" s="13">
        <f>IF(ISERROR(VLOOKUP(B167,FXAIX!$A$2:$G$1259,5,0)),"na",VLOOKUP(B167,FXAIX!$A$2:$G$1259,5,0))</f>
        <v>152.64999399999999</v>
      </c>
      <c r="G167" s="13">
        <f>IF(ISERROR(VLOOKUP(B167,SP500v2!$A$2:$G$1259,5,0)),"na",VLOOKUP(B167,SP500v2!$A$2:$G$1259,5,0))</f>
        <v>4397.9399999999996</v>
      </c>
      <c r="H167" s="13">
        <f>IF(ISERROR(VLOOKUP(B167,'ishare R3000 ETF'!$A$2:$G$1260,4,0)),"na",VLOOKUP(B167,'ishare R3000 ETF'!$A$2:$G$1260,4,0))</f>
        <v>254.16999799999999</v>
      </c>
      <c r="I167" s="13">
        <f>IF(ISERROR(VLOOKUP(B167,'^IXIC'!$A$2:$E$1260,5,0)),"na",VLOOKUP(B167,'^IXIC'!$A$2:$E$1260,5,0))</f>
        <v>13768.919921999999</v>
      </c>
      <c r="J167" s="12">
        <f>IF(ISERROR(VLOOKUP(B167,'Russell 2000'!$A$1:$E$1260,5,0)),"na",VLOOKUP(B167,'Russell 2000'!$A$1:$E$1260,5,0))</f>
        <v>1987.920044</v>
      </c>
      <c r="K167" s="12">
        <f>IF(ISERROR(VLOOKUP(B167,'EURUSD=X'!$A$2:$E$1307,4,0)),"na",VLOOKUP(B167,'EURUSD=X'!$A$2:$E$1307,4,0))</f>
        <v>1.1302239999999999</v>
      </c>
      <c r="L167" s="12">
        <f>IF(ISERROR(VLOOKUP(B167,'ETH-USD'!$A$2:$E$1776,5,0)),"na",VLOOKUP(B167,'ETH-USD'!$A$2:$E$1776,5,0))</f>
        <v>2557.9316410000001</v>
      </c>
      <c r="M167" s="13">
        <f>IF(ISERROR(VLOOKUP(B167,'BTC-USD'!$A$2:$E$1828,5,0)),"na",(VLOOKUP(B167,'BTC-USD'!$A$2:$E$1828,5,0)))</f>
        <v>36457.316405999998</v>
      </c>
      <c r="N167" s="12">
        <f>IF(ISERROR(VLOOKUP(B167,'SOL-USD'!$A$2:$E$893,5,0)),"na",VLOOKUP(B167,'SOL-USD'!$A$2:$E$893,5,0))</f>
        <v>111.96605700000001</v>
      </c>
      <c r="O167" s="12">
        <f>IF(ISERROR(VLOOKUP(B167,'AVAX-USD'!$A$2:$E$799,5,0)),"na",VLOOKUP(B167,'AVAX-USD'!$A$2:$E$799,5,0))</f>
        <v>65.922561999999999</v>
      </c>
      <c r="P167" s="12">
        <f>IF(ISERROR(VLOOKUP(B167,'ADA-USD'!$A$2:$E$1776,5,0)),"na",VLOOKUP(B167,'ADA-USD'!$A$2:$E$1776,5,0))</f>
        <v>1.1232329999999999</v>
      </c>
      <c r="Q167" s="12">
        <f>IF(ISERROR(VLOOKUP(B167,'DOT-USD'!$A$2:$E$761,5,0)),"na",VLOOKUP(B167,'DOT-USD'!$A$2:$E$761,5,0))</f>
        <v>19.646294000000001</v>
      </c>
      <c r="R167" s="14">
        <f>IF(ISERROR(VLOOKUP(B167,'DOGE-USD'!$A$2:$G$1776,5,0)),"na",VLOOKUP(B167,'DOGE-USD'!$A$2:$G$1776,5,0))</f>
        <v>0.14263999999999999</v>
      </c>
      <c r="S167" s="14">
        <f>IF(ISERROR(VLOOKUP(B167,'SHIB-USD'!$A$2:$G$780,5,0)),"na",VLOOKUP(B167,'SHIB-USD'!$A$2:$G$780,5,0))</f>
        <v>2.1999999999999999E-5</v>
      </c>
      <c r="T167" s="12">
        <f>IF(ISERROR(VLOOKUP(B167,'Uni-USD'!$A$2:$G$735,5,0)),"na",VLOOKUP(B167,'Uni-USD'!$A$2:$G$735,5,0))</f>
        <v>12.656286</v>
      </c>
      <c r="U167">
        <f>IF(ISERROR(VLOOKUP(B167,Crude!$A$2:$G$1264,5,0)),"na",VLOOKUP(B167,Crude!$A$2:$G$1264,5,0))</f>
        <v>85.14</v>
      </c>
      <c r="V167">
        <f>IF(ISERROR(VLOOKUP(B167,Wheat!$A$2:$G$1264,5,0)),"na",VLOOKUP(B167,Wheat!$A$2:$G$1264,5,0))</f>
        <v>780</v>
      </c>
    </row>
    <row r="168" spans="1:22" x14ac:dyDescent="0.35">
      <c r="A168">
        <f t="shared" si="2"/>
        <v>2022</v>
      </c>
      <c r="B168" s="10">
        <v>44581</v>
      </c>
      <c r="C168" s="11">
        <f>VLOOKUP(B168,Yields!$A$2:$B$1680,2,0)</f>
        <v>0.05</v>
      </c>
      <c r="D168" s="11">
        <f>IF(ISERROR(VLOOKUP(B168,Silver!$A$2:$G$1265,5,0)),"na",VLOOKUP(B168,Silver!$A$2:$G$1265,5,0))</f>
        <v>24.710999999999999</v>
      </c>
      <c r="E168" s="11">
        <f>IF(ISERROR(VLOOKUP(B168,Gold!$A$2:$G$1264,5,0)),"na",VLOOKUP(B168,Gold!$A$2:$G$1264,5,0))</f>
        <v>1842.5</v>
      </c>
      <c r="F168" s="13">
        <f>IF(ISERROR(VLOOKUP(B168,FXAIX!$A$2:$G$1259,5,0)),"na",VLOOKUP(B168,FXAIX!$A$2:$G$1259,5,0))</f>
        <v>155.58999600000001</v>
      </c>
      <c r="G168" s="13">
        <f>IF(ISERROR(VLOOKUP(B168,SP500v2!$A$2:$G$1259,5,0)),"na",VLOOKUP(B168,SP500v2!$A$2:$G$1259,5,0))</f>
        <v>4482.7299999999996</v>
      </c>
      <c r="H168" s="13">
        <f>IF(ISERROR(VLOOKUP(B168,'ishare R3000 ETF'!$A$2:$G$1260,4,0)),"na",VLOOKUP(B168,'ishare R3000 ETF'!$A$2:$G$1260,4,0))</f>
        <v>259.02999899999998</v>
      </c>
      <c r="I168" s="13">
        <f>IF(ISERROR(VLOOKUP(B168,'^IXIC'!$A$2:$E$1260,5,0)),"na",VLOOKUP(B168,'^IXIC'!$A$2:$E$1260,5,0))</f>
        <v>14154.019531</v>
      </c>
      <c r="J168" s="12">
        <f>IF(ISERROR(VLOOKUP(B168,'Russell 2000'!$A$1:$E$1260,5,0)),"na",VLOOKUP(B168,'Russell 2000'!$A$1:$E$1260,5,0))</f>
        <v>2024.040039</v>
      </c>
      <c r="K168" s="12">
        <f>IF(ISERROR(VLOOKUP(B168,'EURUSD=X'!$A$2:$E$1307,4,0)),"na",VLOOKUP(B168,'EURUSD=X'!$A$2:$E$1307,4,0))</f>
        <v>1.133016</v>
      </c>
      <c r="L168" s="12">
        <f>IF(ISERROR(VLOOKUP(B168,'ETH-USD'!$A$2:$E$1776,5,0)),"na",VLOOKUP(B168,'ETH-USD'!$A$2:$E$1776,5,0))</f>
        <v>3001.1201169999999</v>
      </c>
      <c r="M168" s="13">
        <f>IF(ISERROR(VLOOKUP(B168,'BTC-USD'!$A$2:$E$1828,5,0)),"na",(VLOOKUP(B168,'BTC-USD'!$A$2:$E$1828,5,0)))</f>
        <v>40680.417969000002</v>
      </c>
      <c r="N168" s="12">
        <f>IF(ISERROR(VLOOKUP(B168,'SOL-USD'!$A$2:$E$893,5,0)),"na",VLOOKUP(B168,'SOL-USD'!$A$2:$E$893,5,0))</f>
        <v>127.20528400000001</v>
      </c>
      <c r="O168" s="12">
        <f>IF(ISERROR(VLOOKUP(B168,'AVAX-USD'!$A$2:$E$799,5,0)),"na",VLOOKUP(B168,'AVAX-USD'!$A$2:$E$799,5,0))</f>
        <v>79.068459000000004</v>
      </c>
      <c r="P168" s="12">
        <f>IF(ISERROR(VLOOKUP(B168,'ADA-USD'!$A$2:$E$1776,5,0)),"na",VLOOKUP(B168,'ADA-USD'!$A$2:$E$1776,5,0))</f>
        <v>1.2580549999999999</v>
      </c>
      <c r="Q168" s="12">
        <f>IF(ISERROR(VLOOKUP(B168,'DOT-USD'!$A$2:$E$761,5,0)),"na",VLOOKUP(B168,'DOT-USD'!$A$2:$E$761,5,0))</f>
        <v>22.984885999999999</v>
      </c>
      <c r="R168" s="14">
        <f>IF(ISERROR(VLOOKUP(B168,'DOGE-USD'!$A$2:$G$1776,5,0)),"na",VLOOKUP(B168,'DOGE-USD'!$A$2:$G$1776,5,0))</f>
        <v>0.15520400000000001</v>
      </c>
      <c r="S168" s="14">
        <f>IF(ISERROR(VLOOKUP(B168,'SHIB-USD'!$A$2:$G$780,5,0)),"na",VLOOKUP(B168,'SHIB-USD'!$A$2:$G$780,5,0))</f>
        <v>2.5999999999999998E-5</v>
      </c>
      <c r="T168" s="12">
        <f>IF(ISERROR(VLOOKUP(B168,'Uni-USD'!$A$2:$G$735,5,0)),"na",VLOOKUP(B168,'Uni-USD'!$A$2:$G$735,5,0))</f>
        <v>14.475440000000001</v>
      </c>
      <c r="U168">
        <f>IF(ISERROR(VLOOKUP(B168,Crude!$A$2:$G$1264,5,0)),"na",VLOOKUP(B168,Crude!$A$2:$G$1264,5,0))</f>
        <v>86.9</v>
      </c>
      <c r="V168">
        <f>IF(ISERROR(VLOOKUP(B168,Wheat!$A$2:$G$1264,5,0)),"na",VLOOKUP(B168,Wheat!$A$2:$G$1264,5,0))</f>
        <v>790.25</v>
      </c>
    </row>
    <row r="169" spans="1:22" x14ac:dyDescent="0.35">
      <c r="A169">
        <f t="shared" si="2"/>
        <v>2022</v>
      </c>
      <c r="B169" s="10">
        <v>44580</v>
      </c>
      <c r="C169" s="11">
        <f>VLOOKUP(B169,Yields!$A$2:$B$1680,2,0)</f>
        <v>0.05</v>
      </c>
      <c r="D169" s="11">
        <f>IF(ISERROR(VLOOKUP(B169,Silver!$A$2:$G$1265,5,0)),"na",VLOOKUP(B169,Silver!$A$2:$G$1265,5,0))</f>
        <v>24.225999999999999</v>
      </c>
      <c r="E169" s="11">
        <f>IF(ISERROR(VLOOKUP(B169,Gold!$A$2:$G$1264,5,0)),"na",VLOOKUP(B169,Gold!$A$2:$G$1264,5,0))</f>
        <v>1843.1</v>
      </c>
      <c r="F169" s="13">
        <f>IF(ISERROR(VLOOKUP(B169,FXAIX!$A$2:$G$1259,5,0)),"na",VLOOKUP(B169,FXAIX!$A$2:$G$1259,5,0))</f>
        <v>157.30999800000001</v>
      </c>
      <c r="G169" s="13">
        <f>IF(ISERROR(VLOOKUP(B169,SP500v2!$A$2:$G$1259,5,0)),"na",VLOOKUP(B169,SP500v2!$A$2:$G$1259,5,0))</f>
        <v>4532.76</v>
      </c>
      <c r="H169" s="13">
        <f>IF(ISERROR(VLOOKUP(B169,'ishare R3000 ETF'!$A$2:$G$1260,4,0)),"na",VLOOKUP(B169,'ishare R3000 ETF'!$A$2:$G$1260,4,0))</f>
        <v>262.23998999999998</v>
      </c>
      <c r="I169" s="13">
        <f>IF(ISERROR(VLOOKUP(B169,'^IXIC'!$A$2:$E$1260,5,0)),"na",VLOOKUP(B169,'^IXIC'!$A$2:$E$1260,5,0))</f>
        <v>14340.259765999999</v>
      </c>
      <c r="J169" s="12">
        <f>IF(ISERROR(VLOOKUP(B169,'Russell 2000'!$A$1:$E$1260,5,0)),"na",VLOOKUP(B169,'Russell 2000'!$A$1:$E$1260,5,0))</f>
        <v>2062.780029</v>
      </c>
      <c r="K169" s="12">
        <f>IF(ISERROR(VLOOKUP(B169,'EURUSD=X'!$A$2:$E$1307,4,0)),"na",VLOOKUP(B169,'EURUSD=X'!$A$2:$E$1307,4,0))</f>
        <v>1.1319520000000001</v>
      </c>
      <c r="L169" s="12">
        <f>IF(ISERROR(VLOOKUP(B169,'ETH-USD'!$A$2:$E$1776,5,0)),"na",VLOOKUP(B169,'ETH-USD'!$A$2:$E$1776,5,0))</f>
        <v>3095.8259280000002</v>
      </c>
      <c r="M169" s="13">
        <f>IF(ISERROR(VLOOKUP(B169,'BTC-USD'!$A$2:$E$1828,5,0)),"na",(VLOOKUP(B169,'BTC-USD'!$A$2:$E$1828,5,0)))</f>
        <v>41744.328125</v>
      </c>
      <c r="N169" s="12">
        <f>IF(ISERROR(VLOOKUP(B169,'SOL-USD'!$A$2:$E$893,5,0)),"na",VLOOKUP(B169,'SOL-USD'!$A$2:$E$893,5,0))</f>
        <v>135.79238900000001</v>
      </c>
      <c r="O169" s="12">
        <f>IF(ISERROR(VLOOKUP(B169,'AVAX-USD'!$A$2:$E$799,5,0)),"na",VLOOKUP(B169,'AVAX-USD'!$A$2:$E$799,5,0))</f>
        <v>82.903305000000003</v>
      </c>
      <c r="P169" s="12">
        <f>IF(ISERROR(VLOOKUP(B169,'ADA-USD'!$A$2:$E$1776,5,0)),"na",VLOOKUP(B169,'ADA-USD'!$A$2:$E$1776,5,0))</f>
        <v>1.3417570000000001</v>
      </c>
      <c r="Q169" s="12">
        <f>IF(ISERROR(VLOOKUP(B169,'DOT-USD'!$A$2:$E$761,5,0)),"na",VLOOKUP(B169,'DOT-USD'!$A$2:$E$761,5,0))</f>
        <v>24.129553000000001</v>
      </c>
      <c r="R169" s="14">
        <f>IF(ISERROR(VLOOKUP(B169,'DOGE-USD'!$A$2:$G$1776,5,0)),"na",VLOOKUP(B169,'DOGE-USD'!$A$2:$G$1776,5,0))</f>
        <v>0.162356</v>
      </c>
      <c r="S169" s="14">
        <f>IF(ISERROR(VLOOKUP(B169,'SHIB-USD'!$A$2:$G$780,5,0)),"na",VLOOKUP(B169,'SHIB-USD'!$A$2:$G$780,5,0))</f>
        <v>2.6999999999999999E-5</v>
      </c>
      <c r="T169" s="12">
        <f>IF(ISERROR(VLOOKUP(B169,'Uni-USD'!$A$2:$G$735,5,0)),"na",VLOOKUP(B169,'Uni-USD'!$A$2:$G$735,5,0))</f>
        <v>15.23601</v>
      </c>
      <c r="U169">
        <f>IF(ISERROR(VLOOKUP(B169,Crude!$A$2:$G$1264,5,0)),"na",VLOOKUP(B169,Crude!$A$2:$G$1264,5,0))</f>
        <v>86.96</v>
      </c>
      <c r="V169">
        <f>IF(ISERROR(VLOOKUP(B169,Wheat!$A$2:$G$1264,5,0)),"na",VLOOKUP(B169,Wheat!$A$2:$G$1264,5,0))</f>
        <v>796.5</v>
      </c>
    </row>
    <row r="170" spans="1:22" x14ac:dyDescent="0.35">
      <c r="A170">
        <f t="shared" si="2"/>
        <v>2022</v>
      </c>
      <c r="B170" s="10">
        <v>44579</v>
      </c>
      <c r="C170" s="11">
        <f>VLOOKUP(B170,Yields!$A$2:$B$1680,2,0)</f>
        <v>0.05</v>
      </c>
      <c r="D170" s="11">
        <f>IF(ISERROR(VLOOKUP(B170,Silver!$A$2:$G$1265,5,0)),"na",VLOOKUP(B170,Silver!$A$2:$G$1265,5,0))</f>
        <v>23.486999999999998</v>
      </c>
      <c r="E170" s="11">
        <f>IF(ISERROR(VLOOKUP(B170,Gold!$A$2:$G$1264,5,0)),"na",VLOOKUP(B170,Gold!$A$2:$G$1264,5,0))</f>
        <v>1812.3</v>
      </c>
      <c r="F170" s="13">
        <f>IF(ISERROR(VLOOKUP(B170,FXAIX!$A$2:$G$1259,5,0)),"na",VLOOKUP(B170,FXAIX!$A$2:$G$1259,5,0))</f>
        <v>158.85000600000001</v>
      </c>
      <c r="G170" s="13">
        <f>IF(ISERROR(VLOOKUP(B170,SP500v2!$A$2:$G$1259,5,0)),"na",VLOOKUP(B170,SP500v2!$A$2:$G$1259,5,0))</f>
        <v>4577.1099999999997</v>
      </c>
      <c r="H170" s="13">
        <f>IF(ISERROR(VLOOKUP(B170,'ishare R3000 ETF'!$A$2:$G$1260,4,0)),"na",VLOOKUP(B170,'ishare R3000 ETF'!$A$2:$G$1260,4,0))</f>
        <v>264.58999599999999</v>
      </c>
      <c r="I170" s="13">
        <f>IF(ISERROR(VLOOKUP(B170,'^IXIC'!$A$2:$E$1260,5,0)),"na",VLOOKUP(B170,'^IXIC'!$A$2:$E$1260,5,0))</f>
        <v>14506.900390999999</v>
      </c>
      <c r="J170" s="12">
        <f>IF(ISERROR(VLOOKUP(B170,'Russell 2000'!$A$1:$E$1260,5,0)),"na",VLOOKUP(B170,'Russell 2000'!$A$1:$E$1260,5,0))</f>
        <v>2096.2299800000001</v>
      </c>
      <c r="K170" s="12">
        <f>IF(ISERROR(VLOOKUP(B170,'EURUSD=X'!$A$2:$E$1307,4,0)),"na",VLOOKUP(B170,'EURUSD=X'!$A$2:$E$1307,4,0))</f>
        <v>1.132965</v>
      </c>
      <c r="L170" s="12">
        <f>IF(ISERROR(VLOOKUP(B170,'ETH-USD'!$A$2:$E$1776,5,0)),"na",VLOOKUP(B170,'ETH-USD'!$A$2:$E$1776,5,0))</f>
        <v>3164.0251459999999</v>
      </c>
      <c r="M170" s="13">
        <f>IF(ISERROR(VLOOKUP(B170,'BTC-USD'!$A$2:$E$1828,5,0)),"na",(VLOOKUP(B170,'BTC-USD'!$A$2:$E$1828,5,0)))</f>
        <v>42375.632812999997</v>
      </c>
      <c r="N170" s="12">
        <f>IF(ISERROR(VLOOKUP(B170,'SOL-USD'!$A$2:$E$893,5,0)),"na",VLOOKUP(B170,'SOL-USD'!$A$2:$E$893,5,0))</f>
        <v>141.587189</v>
      </c>
      <c r="O170" s="12">
        <f>IF(ISERROR(VLOOKUP(B170,'AVAX-USD'!$A$2:$E$799,5,0)),"na",VLOOKUP(B170,'AVAX-USD'!$A$2:$E$799,5,0))</f>
        <v>86.013412000000002</v>
      </c>
      <c r="P170" s="12">
        <f>IF(ISERROR(VLOOKUP(B170,'ADA-USD'!$A$2:$E$1776,5,0)),"na",VLOOKUP(B170,'ADA-USD'!$A$2:$E$1776,5,0))</f>
        <v>1.465541</v>
      </c>
      <c r="Q170" s="12">
        <f>IF(ISERROR(VLOOKUP(B170,'DOT-USD'!$A$2:$E$761,5,0)),"na",VLOOKUP(B170,'DOT-USD'!$A$2:$E$761,5,0))</f>
        <v>25.168928000000001</v>
      </c>
      <c r="R170" s="14">
        <f>IF(ISERROR(VLOOKUP(B170,'DOGE-USD'!$A$2:$G$1776,5,0)),"na",VLOOKUP(B170,'DOGE-USD'!$A$2:$G$1776,5,0))</f>
        <v>0.16548499999999999</v>
      </c>
      <c r="S170" s="14">
        <f>IF(ISERROR(VLOOKUP(B170,'SHIB-USD'!$A$2:$G$780,5,0)),"na",VLOOKUP(B170,'SHIB-USD'!$A$2:$G$780,5,0))</f>
        <v>2.8E-5</v>
      </c>
      <c r="T170" s="12">
        <f>IF(ISERROR(VLOOKUP(B170,'Uni-USD'!$A$2:$G$735,5,0)),"na",VLOOKUP(B170,'Uni-USD'!$A$2:$G$735,5,0))</f>
        <v>16.022848</v>
      </c>
      <c r="U170">
        <f>IF(ISERROR(VLOOKUP(B170,Crude!$A$2:$G$1264,5,0)),"na",VLOOKUP(B170,Crude!$A$2:$G$1264,5,0))</f>
        <v>85.43</v>
      </c>
      <c r="V170">
        <f>IF(ISERROR(VLOOKUP(B170,Wheat!$A$2:$G$1264,5,0)),"na",VLOOKUP(B170,Wheat!$A$2:$G$1264,5,0))</f>
        <v>769</v>
      </c>
    </row>
    <row r="171" spans="1:22" x14ac:dyDescent="0.35">
      <c r="A171">
        <f t="shared" si="2"/>
        <v>2022</v>
      </c>
      <c r="B171" s="10">
        <v>44575</v>
      </c>
      <c r="C171" s="11">
        <f>VLOOKUP(B171,Yields!$A$2:$B$1680,2,0)</f>
        <v>0.05</v>
      </c>
      <c r="D171" s="11">
        <f>IF(ISERROR(VLOOKUP(B171,Silver!$A$2:$G$1265,5,0)),"na",VLOOKUP(B171,Silver!$A$2:$G$1265,5,0))</f>
        <v>22.911000000000001</v>
      </c>
      <c r="E171" s="11">
        <f>IF(ISERROR(VLOOKUP(B171,Gold!$A$2:$G$1264,5,0)),"na",VLOOKUP(B171,Gold!$A$2:$G$1264,5,0))</f>
        <v>1816.5</v>
      </c>
      <c r="F171" s="13">
        <f>IF(ISERROR(VLOOKUP(B171,FXAIX!$A$2:$G$1259,5,0)),"na",VLOOKUP(B171,FXAIX!$A$2:$G$1259,5,0))</f>
        <v>161.820007</v>
      </c>
      <c r="G171" s="13">
        <f>IF(ISERROR(VLOOKUP(B171,SP500v2!$A$2:$G$1259,5,0)),"na",VLOOKUP(B171,SP500v2!$A$2:$G$1259,5,0))</f>
        <v>4662.8500000000004</v>
      </c>
      <c r="H171" s="13">
        <f>IF(ISERROR(VLOOKUP(B171,'ishare R3000 ETF'!$A$2:$G$1260,4,0)),"na",VLOOKUP(B171,'ishare R3000 ETF'!$A$2:$G$1260,4,0))</f>
        <v>267.35000600000001</v>
      </c>
      <c r="I171" s="13">
        <f>IF(ISERROR(VLOOKUP(B171,'^IXIC'!$A$2:$E$1260,5,0)),"na",VLOOKUP(B171,'^IXIC'!$A$2:$E$1260,5,0))</f>
        <v>14893.75</v>
      </c>
      <c r="J171" s="12">
        <f>IF(ISERROR(VLOOKUP(B171,'Russell 2000'!$A$1:$E$1260,5,0)),"na",VLOOKUP(B171,'Russell 2000'!$A$1:$E$1260,5,0))</f>
        <v>2162.459961</v>
      </c>
      <c r="K171" s="12">
        <f>IF(ISERROR(VLOOKUP(B171,'EURUSD=X'!$A$2:$E$1307,4,0)),"na",VLOOKUP(B171,'EURUSD=X'!$A$2:$E$1307,4,0))</f>
        <v>1.141005</v>
      </c>
      <c r="L171" s="12">
        <f>IF(ISERROR(VLOOKUP(B171,'ETH-USD'!$A$2:$E$1776,5,0)),"na",VLOOKUP(B171,'ETH-USD'!$A$2:$E$1776,5,0))</f>
        <v>3310.0014649999998</v>
      </c>
      <c r="M171" s="13">
        <f>IF(ISERROR(VLOOKUP(B171,'BTC-USD'!$A$2:$E$1828,5,0)),"na",(VLOOKUP(B171,'BTC-USD'!$A$2:$E$1828,5,0)))</f>
        <v>43099.699219000002</v>
      </c>
      <c r="N171" s="12">
        <f>IF(ISERROR(VLOOKUP(B171,'SOL-USD'!$A$2:$E$893,5,0)),"na",VLOOKUP(B171,'SOL-USD'!$A$2:$E$893,5,0))</f>
        <v>146.15902700000001</v>
      </c>
      <c r="O171" s="12">
        <f>IF(ISERROR(VLOOKUP(B171,'AVAX-USD'!$A$2:$E$799,5,0)),"na",VLOOKUP(B171,'AVAX-USD'!$A$2:$E$799,5,0))</f>
        <v>90.340530000000001</v>
      </c>
      <c r="P171" s="12">
        <f>IF(ISERROR(VLOOKUP(B171,'ADA-USD'!$A$2:$E$1776,5,0)),"na",VLOOKUP(B171,'ADA-USD'!$A$2:$E$1776,5,0))</f>
        <v>1.290926</v>
      </c>
      <c r="Q171" s="12">
        <f>IF(ISERROR(VLOOKUP(B171,'DOT-USD'!$A$2:$E$761,5,0)),"na",VLOOKUP(B171,'DOT-USD'!$A$2:$E$761,5,0))</f>
        <v>27.712864</v>
      </c>
      <c r="R171" s="14">
        <f>IF(ISERROR(VLOOKUP(B171,'DOGE-USD'!$A$2:$G$1776,5,0)),"na",VLOOKUP(B171,'DOGE-USD'!$A$2:$G$1776,5,0))</f>
        <v>0.18354899999999999</v>
      </c>
      <c r="S171" s="14">
        <f>IF(ISERROR(VLOOKUP(B171,'SHIB-USD'!$A$2:$G$780,5,0)),"na",VLOOKUP(B171,'SHIB-USD'!$A$2:$G$780,5,0))</f>
        <v>3.1000000000000001E-5</v>
      </c>
      <c r="T171" s="12">
        <f>IF(ISERROR(VLOOKUP(B171,'Uni-USD'!$A$2:$G$735,5,0)),"na",VLOOKUP(B171,'Uni-USD'!$A$2:$G$735,5,0))</f>
        <v>15.881271999999999</v>
      </c>
      <c r="U171">
        <f>IF(ISERROR(VLOOKUP(B171,Crude!$A$2:$G$1264,5,0)),"na",VLOOKUP(B171,Crude!$A$2:$G$1264,5,0))</f>
        <v>83.82</v>
      </c>
      <c r="V171">
        <f>IF(ISERROR(VLOOKUP(B171,Wheat!$A$2:$G$1264,5,0)),"na",VLOOKUP(B171,Wheat!$A$2:$G$1264,5,0))</f>
        <v>741.5</v>
      </c>
    </row>
    <row r="172" spans="1:22" x14ac:dyDescent="0.35">
      <c r="A172">
        <f t="shared" si="2"/>
        <v>2022</v>
      </c>
      <c r="B172" s="10">
        <v>44574</v>
      </c>
      <c r="C172" s="11">
        <f>VLOOKUP(B172,Yields!$A$2:$B$1680,2,0)</f>
        <v>0.05</v>
      </c>
      <c r="D172" s="11">
        <f>IF(ISERROR(VLOOKUP(B172,Silver!$A$2:$G$1265,5,0)),"na",VLOOKUP(B172,Silver!$A$2:$G$1265,5,0))</f>
        <v>23.155000000000001</v>
      </c>
      <c r="E172" s="11">
        <f>IF(ISERROR(VLOOKUP(B172,Gold!$A$2:$G$1264,5,0)),"na",VLOOKUP(B172,Gold!$A$2:$G$1264,5,0))</f>
        <v>1821.2</v>
      </c>
      <c r="F172" s="13">
        <f>IF(ISERROR(VLOOKUP(B172,FXAIX!$A$2:$G$1259,5,0)),"na",VLOOKUP(B172,FXAIX!$A$2:$G$1259,5,0))</f>
        <v>161.69000199999999</v>
      </c>
      <c r="G172" s="13">
        <f>IF(ISERROR(VLOOKUP(B172,SP500v2!$A$2:$G$1259,5,0)),"na",VLOOKUP(B172,SP500v2!$A$2:$G$1259,5,0))</f>
        <v>4659.03</v>
      </c>
      <c r="H172" s="13">
        <f>IF(ISERROR(VLOOKUP(B172,'ishare R3000 ETF'!$A$2:$G$1260,4,0)),"na",VLOOKUP(B172,'ishare R3000 ETF'!$A$2:$G$1260,4,0))</f>
        <v>269.89001500000001</v>
      </c>
      <c r="I172" s="13">
        <f>IF(ISERROR(VLOOKUP(B172,'^IXIC'!$A$2:$E$1260,5,0)),"na",VLOOKUP(B172,'^IXIC'!$A$2:$E$1260,5,0))</f>
        <v>14806.809569999999</v>
      </c>
      <c r="J172" s="12">
        <f>IF(ISERROR(VLOOKUP(B172,'Russell 2000'!$A$1:$E$1260,5,0)),"na",VLOOKUP(B172,'Russell 2000'!$A$1:$E$1260,5,0))</f>
        <v>2159.4399410000001</v>
      </c>
      <c r="K172" s="12">
        <f>IF(ISERROR(VLOOKUP(B172,'EURUSD=X'!$A$2:$E$1307,4,0)),"na",VLOOKUP(B172,'EURUSD=X'!$A$2:$E$1307,4,0))</f>
        <v>1.1436409999999999</v>
      </c>
      <c r="L172" s="12">
        <f>IF(ISERROR(VLOOKUP(B172,'ETH-USD'!$A$2:$E$1776,5,0)),"na",VLOOKUP(B172,'ETH-USD'!$A$2:$E$1776,5,0))</f>
        <v>3248.2885740000002</v>
      </c>
      <c r="M172" s="13">
        <f>IF(ISERROR(VLOOKUP(B172,'BTC-USD'!$A$2:$E$1828,5,0)),"na",(VLOOKUP(B172,'BTC-USD'!$A$2:$E$1828,5,0)))</f>
        <v>42591.570312999997</v>
      </c>
      <c r="N172" s="12">
        <f>IF(ISERROR(VLOOKUP(B172,'SOL-USD'!$A$2:$E$893,5,0)),"na",VLOOKUP(B172,'SOL-USD'!$A$2:$E$893,5,0))</f>
        <v>146.01004</v>
      </c>
      <c r="O172" s="12">
        <f>IF(ISERROR(VLOOKUP(B172,'AVAX-USD'!$A$2:$E$799,5,0)),"na",VLOOKUP(B172,'AVAX-USD'!$A$2:$E$799,5,0))</f>
        <v>89.407882999999998</v>
      </c>
      <c r="P172" s="12">
        <f>IF(ISERROR(VLOOKUP(B172,'ADA-USD'!$A$2:$E$1776,5,0)),"na",VLOOKUP(B172,'ADA-USD'!$A$2:$E$1776,5,0))</f>
        <v>1.233161</v>
      </c>
      <c r="Q172" s="12">
        <f>IF(ISERROR(VLOOKUP(B172,'DOT-USD'!$A$2:$E$761,5,0)),"na",VLOOKUP(B172,'DOT-USD'!$A$2:$E$761,5,0))</f>
        <v>25.828890000000001</v>
      </c>
      <c r="R172" s="14">
        <f>IF(ISERROR(VLOOKUP(B172,'DOGE-USD'!$A$2:$G$1776,5,0)),"na",VLOOKUP(B172,'DOGE-USD'!$A$2:$G$1776,5,0))</f>
        <v>0.172043</v>
      </c>
      <c r="S172" s="14">
        <f>IF(ISERROR(VLOOKUP(B172,'SHIB-USD'!$A$2:$G$780,5,0)),"na",VLOOKUP(B172,'SHIB-USD'!$A$2:$G$780,5,0))</f>
        <v>3.0000000000000001E-5</v>
      </c>
      <c r="T172" s="12">
        <f>IF(ISERROR(VLOOKUP(B172,'Uni-USD'!$A$2:$G$735,5,0)),"na",VLOOKUP(B172,'Uni-USD'!$A$2:$G$735,5,0))</f>
        <v>15.477876</v>
      </c>
      <c r="U172">
        <f>IF(ISERROR(VLOOKUP(B172,Crude!$A$2:$G$1264,5,0)),"na",VLOOKUP(B172,Crude!$A$2:$G$1264,5,0))</f>
        <v>82.12</v>
      </c>
      <c r="V172">
        <f>IF(ISERROR(VLOOKUP(B172,Wheat!$A$2:$G$1264,5,0)),"na",VLOOKUP(B172,Wheat!$A$2:$G$1264,5,0))</f>
        <v>746.75</v>
      </c>
    </row>
    <row r="173" spans="1:22" x14ac:dyDescent="0.35">
      <c r="A173">
        <f t="shared" si="2"/>
        <v>2022</v>
      </c>
      <c r="B173" s="10">
        <v>44573</v>
      </c>
      <c r="C173" s="11">
        <f>VLOOKUP(B173,Yields!$A$2:$B$1680,2,0)</f>
        <v>0.04</v>
      </c>
      <c r="D173" s="11">
        <f>IF(ISERROR(VLOOKUP(B173,Silver!$A$2:$G$1265,5,0)),"na",VLOOKUP(B173,Silver!$A$2:$G$1265,5,0))</f>
        <v>23.2</v>
      </c>
      <c r="E173" s="11">
        <f>IF(ISERROR(VLOOKUP(B173,Gold!$A$2:$G$1264,5,0)),"na",VLOOKUP(B173,Gold!$A$2:$G$1264,5,0))</f>
        <v>1827.2</v>
      </c>
      <c r="F173" s="13">
        <f>IF(ISERROR(VLOOKUP(B173,FXAIX!$A$2:$G$1259,5,0)),"na",VLOOKUP(B173,FXAIX!$A$2:$G$1259,5,0))</f>
        <v>164</v>
      </c>
      <c r="G173" s="13">
        <f>IF(ISERROR(VLOOKUP(B173,SP500v2!$A$2:$G$1259,5,0)),"na",VLOOKUP(B173,SP500v2!$A$2:$G$1259,5,0))</f>
        <v>4726.3500000000004</v>
      </c>
      <c r="H173" s="13">
        <f>IF(ISERROR(VLOOKUP(B173,'ishare R3000 ETF'!$A$2:$G$1260,4,0)),"na",VLOOKUP(B173,'ishare R3000 ETF'!$A$2:$G$1260,4,0))</f>
        <v>273.01001000000002</v>
      </c>
      <c r="I173" s="13">
        <f>IF(ISERROR(VLOOKUP(B173,'^IXIC'!$A$2:$E$1260,5,0)),"na",VLOOKUP(B173,'^IXIC'!$A$2:$E$1260,5,0))</f>
        <v>15188.389648</v>
      </c>
      <c r="J173" s="12">
        <f>IF(ISERROR(VLOOKUP(B173,'Russell 2000'!$A$1:$E$1260,5,0)),"na",VLOOKUP(B173,'Russell 2000'!$A$1:$E$1260,5,0))</f>
        <v>2176.0600589999999</v>
      </c>
      <c r="K173" s="12">
        <f>IF(ISERROR(VLOOKUP(B173,'EURUSD=X'!$A$2:$E$1307,4,0)),"na",VLOOKUP(B173,'EURUSD=X'!$A$2:$E$1307,4,0))</f>
        <v>1.1355759999999999</v>
      </c>
      <c r="L173" s="12">
        <f>IF(ISERROR(VLOOKUP(B173,'ETH-USD'!$A$2:$E$1776,5,0)),"na",VLOOKUP(B173,'ETH-USD'!$A$2:$E$1776,5,0))</f>
        <v>3372.2583009999998</v>
      </c>
      <c r="M173" s="13">
        <f>IF(ISERROR(VLOOKUP(B173,'BTC-USD'!$A$2:$E$1828,5,0)),"na",(VLOOKUP(B173,'BTC-USD'!$A$2:$E$1828,5,0)))</f>
        <v>43949.101562999997</v>
      </c>
      <c r="N173" s="12">
        <f>IF(ISERROR(VLOOKUP(B173,'SOL-USD'!$A$2:$E$893,5,0)),"na",VLOOKUP(B173,'SOL-USD'!$A$2:$E$893,5,0))</f>
        <v>151.70311000000001</v>
      </c>
      <c r="O173" s="12">
        <f>IF(ISERROR(VLOOKUP(B173,'AVAX-USD'!$A$2:$E$799,5,0)),"na",VLOOKUP(B173,'AVAX-USD'!$A$2:$E$799,5,0))</f>
        <v>95.823509000000001</v>
      </c>
      <c r="P173" s="12">
        <f>IF(ISERROR(VLOOKUP(B173,'ADA-USD'!$A$2:$E$1776,5,0)),"na",VLOOKUP(B173,'ADA-USD'!$A$2:$E$1776,5,0))</f>
        <v>1.304535</v>
      </c>
      <c r="Q173" s="12">
        <f>IF(ISERROR(VLOOKUP(B173,'DOT-USD'!$A$2:$E$761,5,0)),"na",VLOOKUP(B173,'DOT-USD'!$A$2:$E$761,5,0))</f>
        <v>27.319493999999999</v>
      </c>
      <c r="R173" s="14">
        <f>IF(ISERROR(VLOOKUP(B173,'DOGE-USD'!$A$2:$G$1776,5,0)),"na",VLOOKUP(B173,'DOGE-USD'!$A$2:$G$1776,5,0))</f>
        <v>0.16165199999999999</v>
      </c>
      <c r="S173" s="14">
        <f>IF(ISERROR(VLOOKUP(B173,'SHIB-USD'!$A$2:$G$780,5,0)),"na",VLOOKUP(B173,'SHIB-USD'!$A$2:$G$780,5,0))</f>
        <v>3.1999999999999999E-5</v>
      </c>
      <c r="T173" s="12">
        <f>IF(ISERROR(VLOOKUP(B173,'Uni-USD'!$A$2:$G$735,5,0)),"na",VLOOKUP(B173,'Uni-USD'!$A$2:$G$735,5,0))</f>
        <v>16.271324</v>
      </c>
      <c r="U173">
        <f>IF(ISERROR(VLOOKUP(B173,Crude!$A$2:$G$1264,5,0)),"na",VLOOKUP(B173,Crude!$A$2:$G$1264,5,0))</f>
        <v>82.64</v>
      </c>
      <c r="V173">
        <f>IF(ISERROR(VLOOKUP(B173,Wheat!$A$2:$G$1264,5,0)),"na",VLOOKUP(B173,Wheat!$A$2:$G$1264,5,0))</f>
        <v>757.75</v>
      </c>
    </row>
    <row r="174" spans="1:22" x14ac:dyDescent="0.35">
      <c r="A174">
        <f t="shared" si="2"/>
        <v>2022</v>
      </c>
      <c r="B174" s="10">
        <v>44572</v>
      </c>
      <c r="C174" s="11">
        <f>VLOOKUP(B174,Yields!$A$2:$B$1680,2,0)</f>
        <v>0.04</v>
      </c>
      <c r="D174" s="11">
        <f>IF(ISERROR(VLOOKUP(B174,Silver!$A$2:$G$1265,5,0)),"na",VLOOKUP(B174,Silver!$A$2:$G$1265,5,0))</f>
        <v>22.806000000000001</v>
      </c>
      <c r="E174" s="11">
        <f>IF(ISERROR(VLOOKUP(B174,Gold!$A$2:$G$1264,5,0)),"na",VLOOKUP(B174,Gold!$A$2:$G$1264,5,0))</f>
        <v>1818.6</v>
      </c>
      <c r="F174" s="13">
        <f>IF(ISERROR(VLOOKUP(B174,FXAIX!$A$2:$G$1259,5,0)),"na",VLOOKUP(B174,FXAIX!$A$2:$G$1259,5,0))</f>
        <v>163.53999300000001</v>
      </c>
      <c r="G174" s="13">
        <f>IF(ISERROR(VLOOKUP(B174,SP500v2!$A$2:$G$1259,5,0)),"na",VLOOKUP(B174,SP500v2!$A$2:$G$1259,5,0))</f>
        <v>4713.07</v>
      </c>
      <c r="H174" s="13">
        <f>IF(ISERROR(VLOOKUP(B174,'ishare R3000 ETF'!$A$2:$G$1260,4,0)),"na",VLOOKUP(B174,'ishare R3000 ETF'!$A$2:$G$1260,4,0))</f>
        <v>269.35998499999999</v>
      </c>
      <c r="I174" s="13">
        <f>IF(ISERROR(VLOOKUP(B174,'^IXIC'!$A$2:$E$1260,5,0)),"na",VLOOKUP(B174,'^IXIC'!$A$2:$E$1260,5,0))</f>
        <v>15153.450194999999</v>
      </c>
      <c r="J174" s="12">
        <f>IF(ISERROR(VLOOKUP(B174,'Russell 2000'!$A$1:$E$1260,5,0)),"na",VLOOKUP(B174,'Russell 2000'!$A$1:$E$1260,5,0))</f>
        <v>2194</v>
      </c>
      <c r="K174" s="12">
        <f>IF(ISERROR(VLOOKUP(B174,'EURUSD=X'!$A$2:$E$1307,4,0)),"na",VLOOKUP(B174,'EURUSD=X'!$A$2:$E$1307,4,0))</f>
        <v>1.1315539999999999</v>
      </c>
      <c r="L174" s="12">
        <f>IF(ISERROR(VLOOKUP(B174,'ETH-USD'!$A$2:$E$1776,5,0)),"na",VLOOKUP(B174,'ETH-USD'!$A$2:$E$1776,5,0))</f>
        <v>3238.1115719999998</v>
      </c>
      <c r="M174" s="13">
        <f>IF(ISERROR(VLOOKUP(B174,'BTC-USD'!$A$2:$E$1828,5,0)),"na",(VLOOKUP(B174,'BTC-USD'!$A$2:$E$1828,5,0)))</f>
        <v>42735.855469000002</v>
      </c>
      <c r="N174" s="12">
        <f>IF(ISERROR(VLOOKUP(B174,'SOL-USD'!$A$2:$E$893,5,0)),"na",VLOOKUP(B174,'SOL-USD'!$A$2:$E$893,5,0))</f>
        <v>140.183853</v>
      </c>
      <c r="O174" s="12">
        <f>IF(ISERROR(VLOOKUP(B174,'AVAX-USD'!$A$2:$E$799,5,0)),"na",VLOOKUP(B174,'AVAX-USD'!$A$2:$E$799,5,0))</f>
        <v>89.501816000000005</v>
      </c>
      <c r="P174" s="12">
        <f>IF(ISERROR(VLOOKUP(B174,'ADA-USD'!$A$2:$E$1776,5,0)),"na",VLOOKUP(B174,'ADA-USD'!$A$2:$E$1776,5,0))</f>
        <v>1.1851100000000001</v>
      </c>
      <c r="Q174" s="12">
        <f>IF(ISERROR(VLOOKUP(B174,'DOT-USD'!$A$2:$E$761,5,0)),"na",VLOOKUP(B174,'DOT-USD'!$A$2:$E$761,5,0))</f>
        <v>25.54393</v>
      </c>
      <c r="R174" s="14">
        <f>IF(ISERROR(VLOOKUP(B174,'DOGE-USD'!$A$2:$G$1776,5,0)),"na",VLOOKUP(B174,'DOGE-USD'!$A$2:$G$1776,5,0))</f>
        <v>0.15339900000000001</v>
      </c>
      <c r="S174" s="14">
        <f>IF(ISERROR(VLOOKUP(B174,'SHIB-USD'!$A$2:$G$780,5,0)),"na",VLOOKUP(B174,'SHIB-USD'!$A$2:$G$780,5,0))</f>
        <v>2.8E-5</v>
      </c>
      <c r="T174" s="12">
        <f>IF(ISERROR(VLOOKUP(B174,'Uni-USD'!$A$2:$G$735,5,0)),"na",VLOOKUP(B174,'Uni-USD'!$A$2:$G$735,5,0))</f>
        <v>15.963604999999999</v>
      </c>
      <c r="U174">
        <f>IF(ISERROR(VLOOKUP(B174,Crude!$A$2:$G$1264,5,0)),"na",VLOOKUP(B174,Crude!$A$2:$G$1264,5,0))</f>
        <v>81.22</v>
      </c>
      <c r="V174">
        <f>IF(ISERROR(VLOOKUP(B174,Wheat!$A$2:$G$1264,5,0)),"na",VLOOKUP(B174,Wheat!$A$2:$G$1264,5,0))</f>
        <v>770.25</v>
      </c>
    </row>
    <row r="175" spans="1:22" x14ac:dyDescent="0.35">
      <c r="A175">
        <f t="shared" si="2"/>
        <v>2022</v>
      </c>
      <c r="B175" s="10">
        <v>44571</v>
      </c>
      <c r="C175" s="11">
        <f>VLOOKUP(B175,Yields!$A$2:$B$1680,2,0)</f>
        <v>0.05</v>
      </c>
      <c r="D175" s="11">
        <f>IF(ISERROR(VLOOKUP(B175,Silver!$A$2:$G$1265,5,0)),"na",VLOOKUP(B175,Silver!$A$2:$G$1265,5,0))</f>
        <v>22.446000000000002</v>
      </c>
      <c r="E175" s="11">
        <f>IF(ISERROR(VLOOKUP(B175,Gold!$A$2:$G$1264,5,0)),"na",VLOOKUP(B175,Gold!$A$2:$G$1264,5,0))</f>
        <v>1798.4</v>
      </c>
      <c r="F175" s="13">
        <f>IF(ISERROR(VLOOKUP(B175,FXAIX!$A$2:$G$1259,5,0)),"na",VLOOKUP(B175,FXAIX!$A$2:$G$1259,5,0))</f>
        <v>162.05999800000001</v>
      </c>
      <c r="G175" s="13">
        <f>IF(ISERROR(VLOOKUP(B175,SP500v2!$A$2:$G$1259,5,0)),"na",VLOOKUP(B175,SP500v2!$A$2:$G$1259,5,0))</f>
        <v>4670.29</v>
      </c>
      <c r="H175" s="13">
        <f>IF(ISERROR(VLOOKUP(B175,'ishare R3000 ETF'!$A$2:$G$1260,4,0)),"na",VLOOKUP(B175,'ishare R3000 ETF'!$A$2:$G$1260,4,0))</f>
        <v>265.80999800000001</v>
      </c>
      <c r="I175" s="13">
        <f>IF(ISERROR(VLOOKUP(B175,'^IXIC'!$A$2:$E$1260,5,0)),"na",VLOOKUP(B175,'^IXIC'!$A$2:$E$1260,5,0))</f>
        <v>14942.830078000001</v>
      </c>
      <c r="J175" s="12">
        <f>IF(ISERROR(VLOOKUP(B175,'Russell 2000'!$A$1:$E$1260,5,0)),"na",VLOOKUP(B175,'Russell 2000'!$A$1:$E$1260,5,0))</f>
        <v>2171.1499020000001</v>
      </c>
      <c r="K175" s="12">
        <f>IF(ISERROR(VLOOKUP(B175,'EURUSD=X'!$A$2:$E$1307,4,0)),"na",VLOOKUP(B175,'EURUSD=X'!$A$2:$E$1307,4,0))</f>
        <v>1.1288339999999999</v>
      </c>
      <c r="L175" s="12">
        <f>IF(ISERROR(VLOOKUP(B175,'ETH-USD'!$A$2:$E$1776,5,0)),"na",VLOOKUP(B175,'ETH-USD'!$A$2:$E$1776,5,0))</f>
        <v>3083.0979000000002</v>
      </c>
      <c r="M175" s="13">
        <f>IF(ISERROR(VLOOKUP(B175,'BTC-USD'!$A$2:$E$1828,5,0)),"na",(VLOOKUP(B175,'BTC-USD'!$A$2:$E$1828,5,0)))</f>
        <v>41821.261719000002</v>
      </c>
      <c r="N175" s="12">
        <f>IF(ISERROR(VLOOKUP(B175,'SOL-USD'!$A$2:$E$893,5,0)),"na",VLOOKUP(B175,'SOL-USD'!$A$2:$E$893,5,0))</f>
        <v>135.95494099999999</v>
      </c>
      <c r="O175" s="12">
        <f>IF(ISERROR(VLOOKUP(B175,'AVAX-USD'!$A$2:$E$799,5,0)),"na",VLOOKUP(B175,'AVAX-USD'!$A$2:$E$799,5,0))</f>
        <v>84.532616000000004</v>
      </c>
      <c r="P175" s="12">
        <f>IF(ISERROR(VLOOKUP(B175,'ADA-USD'!$A$2:$E$1776,5,0)),"na",VLOOKUP(B175,'ADA-USD'!$A$2:$E$1776,5,0))</f>
        <v>1.1280520000000001</v>
      </c>
      <c r="Q175" s="12">
        <f>IF(ISERROR(VLOOKUP(B175,'DOT-USD'!$A$2:$E$761,5,0)),"na",VLOOKUP(B175,'DOT-USD'!$A$2:$E$761,5,0))</f>
        <v>23.780059999999999</v>
      </c>
      <c r="R175" s="14">
        <f>IF(ISERROR(VLOOKUP(B175,'DOGE-USD'!$A$2:$G$1776,5,0)),"na",VLOOKUP(B175,'DOGE-USD'!$A$2:$G$1776,5,0))</f>
        <v>0.14335899999999999</v>
      </c>
      <c r="S175" s="14">
        <f>IF(ISERROR(VLOOKUP(B175,'SHIB-USD'!$A$2:$G$780,5,0)),"na",VLOOKUP(B175,'SHIB-USD'!$A$2:$G$780,5,0))</f>
        <v>2.6999999999999999E-5</v>
      </c>
      <c r="T175" s="12">
        <f>IF(ISERROR(VLOOKUP(B175,'Uni-USD'!$A$2:$G$735,5,0)),"na",VLOOKUP(B175,'Uni-USD'!$A$2:$G$735,5,0))</f>
        <v>15.162945000000001</v>
      </c>
      <c r="U175">
        <f>IF(ISERROR(VLOOKUP(B175,Crude!$A$2:$G$1264,5,0)),"na",VLOOKUP(B175,Crude!$A$2:$G$1264,5,0))</f>
        <v>78.23</v>
      </c>
      <c r="V175">
        <f>IF(ISERROR(VLOOKUP(B175,Wheat!$A$2:$G$1264,5,0)),"na",VLOOKUP(B175,Wheat!$A$2:$G$1264,5,0))</f>
        <v>762</v>
      </c>
    </row>
    <row r="176" spans="1:22" x14ac:dyDescent="0.35">
      <c r="A176">
        <f t="shared" si="2"/>
        <v>2022</v>
      </c>
      <c r="B176" s="10">
        <v>44568</v>
      </c>
      <c r="C176" s="11">
        <f>VLOOKUP(B176,Yields!$A$2:$B$1680,2,0)</f>
        <v>0.05</v>
      </c>
      <c r="D176" s="11">
        <f>IF(ISERROR(VLOOKUP(B176,Silver!$A$2:$G$1265,5,0)),"na",VLOOKUP(B176,Silver!$A$2:$G$1265,5,0))</f>
        <v>22.393999999999998</v>
      </c>
      <c r="E176" s="11">
        <f>IF(ISERROR(VLOOKUP(B176,Gold!$A$2:$G$1264,5,0)),"na",VLOOKUP(B176,Gold!$A$2:$G$1264,5,0))</f>
        <v>1797</v>
      </c>
      <c r="F176" s="13">
        <f>IF(ISERROR(VLOOKUP(B176,FXAIX!$A$2:$G$1259,5,0)),"na",VLOOKUP(B176,FXAIX!$A$2:$G$1259,5,0))</f>
        <v>162.28999300000001</v>
      </c>
      <c r="G176" s="13">
        <f>IF(ISERROR(VLOOKUP(B176,SP500v2!$A$2:$G$1259,5,0)),"na",VLOOKUP(B176,SP500v2!$A$2:$G$1259,5,0))</f>
        <v>4677.03</v>
      </c>
      <c r="H176" s="13">
        <f>IF(ISERROR(VLOOKUP(B176,'ishare R3000 ETF'!$A$2:$G$1260,4,0)),"na",VLOOKUP(B176,'ishare R3000 ETF'!$A$2:$G$1260,4,0))</f>
        <v>270.72000100000002</v>
      </c>
      <c r="I176" s="13">
        <f>IF(ISERROR(VLOOKUP(B176,'^IXIC'!$A$2:$E$1260,5,0)),"na",VLOOKUP(B176,'^IXIC'!$A$2:$E$1260,5,0))</f>
        <v>14935.900390999999</v>
      </c>
      <c r="J176" s="12">
        <f>IF(ISERROR(VLOOKUP(B176,'Russell 2000'!$A$1:$E$1260,5,0)),"na",VLOOKUP(B176,'Russell 2000'!$A$1:$E$1260,5,0))</f>
        <v>2179.8100589999999</v>
      </c>
      <c r="K176" s="12">
        <f>IF(ISERROR(VLOOKUP(B176,'EURUSD=X'!$A$2:$E$1307,4,0)),"na",VLOOKUP(B176,'EURUSD=X'!$A$2:$E$1307,4,0))</f>
        <v>1.1290500000000001</v>
      </c>
      <c r="L176" s="12">
        <f>IF(ISERROR(VLOOKUP(B176,'ETH-USD'!$A$2:$E$1776,5,0)),"na",VLOOKUP(B176,'ETH-USD'!$A$2:$E$1776,5,0))</f>
        <v>3193.2104490000002</v>
      </c>
      <c r="M176" s="13">
        <f>IF(ISERROR(VLOOKUP(B176,'BTC-USD'!$A$2:$E$1828,5,0)),"na",(VLOOKUP(B176,'BTC-USD'!$A$2:$E$1828,5,0)))</f>
        <v>41557.902344000002</v>
      </c>
      <c r="N176" s="12">
        <f>IF(ISERROR(VLOOKUP(B176,'SOL-USD'!$A$2:$E$893,5,0)),"na",VLOOKUP(B176,'SOL-USD'!$A$2:$E$893,5,0))</f>
        <v>136.402817</v>
      </c>
      <c r="O176" s="12">
        <f>IF(ISERROR(VLOOKUP(B176,'AVAX-USD'!$A$2:$E$799,5,0)),"na",VLOOKUP(B176,'AVAX-USD'!$A$2:$E$799,5,0))</f>
        <v>86.767714999999995</v>
      </c>
      <c r="P176" s="12">
        <f>IF(ISERROR(VLOOKUP(B176,'ADA-USD'!$A$2:$E$1776,5,0)),"na",VLOOKUP(B176,'ADA-USD'!$A$2:$E$1776,5,0))</f>
        <v>1.2115469999999999</v>
      </c>
      <c r="Q176" s="12">
        <f>IF(ISERROR(VLOOKUP(B176,'DOT-USD'!$A$2:$E$761,5,0)),"na",VLOOKUP(B176,'DOT-USD'!$A$2:$E$761,5,0))</f>
        <v>24.925239999999999</v>
      </c>
      <c r="R176" s="14">
        <f>IF(ISERROR(VLOOKUP(B176,'DOGE-USD'!$A$2:$G$1776,5,0)),"na",VLOOKUP(B176,'DOGE-USD'!$A$2:$G$1776,5,0))</f>
        <v>0.15502299999999999</v>
      </c>
      <c r="S176" s="14">
        <f>IF(ISERROR(VLOOKUP(B176,'SHIB-USD'!$A$2:$G$780,5,0)),"na",VLOOKUP(B176,'SHIB-USD'!$A$2:$G$780,5,0))</f>
        <v>2.9E-5</v>
      </c>
      <c r="T176" s="12">
        <f>IF(ISERROR(VLOOKUP(B176,'Uni-USD'!$A$2:$G$735,5,0)),"na",VLOOKUP(B176,'Uni-USD'!$A$2:$G$735,5,0))</f>
        <v>15.767999</v>
      </c>
      <c r="U176">
        <f>IF(ISERROR(VLOOKUP(B176,Crude!$A$2:$G$1264,5,0)),"na",VLOOKUP(B176,Crude!$A$2:$G$1264,5,0))</f>
        <v>78.900000000000006</v>
      </c>
      <c r="V176">
        <f>IF(ISERROR(VLOOKUP(B176,Wheat!$A$2:$G$1264,5,0)),"na",VLOOKUP(B176,Wheat!$A$2:$G$1264,5,0))</f>
        <v>758.5</v>
      </c>
    </row>
    <row r="177" spans="1:22" x14ac:dyDescent="0.35">
      <c r="A177">
        <f t="shared" si="2"/>
        <v>2022</v>
      </c>
      <c r="B177" s="10">
        <v>44567</v>
      </c>
      <c r="C177" s="11">
        <f>VLOOKUP(B177,Yields!$A$2:$B$1680,2,0)</f>
        <v>0.04</v>
      </c>
      <c r="D177" s="11">
        <f>IF(ISERROR(VLOOKUP(B177,Silver!$A$2:$G$1265,5,0)),"na",VLOOKUP(B177,Silver!$A$2:$G$1265,5,0))</f>
        <v>22.173999999999999</v>
      </c>
      <c r="E177" s="11">
        <f>IF(ISERROR(VLOOKUP(B177,Gold!$A$2:$G$1264,5,0)),"na",VLOOKUP(B177,Gold!$A$2:$G$1264,5,0))</f>
        <v>1788.7</v>
      </c>
      <c r="F177" s="13">
        <f>IF(ISERROR(VLOOKUP(B177,FXAIX!$A$2:$G$1259,5,0)),"na",VLOOKUP(B177,FXAIX!$A$2:$G$1259,5,0))</f>
        <v>162.91999799999999</v>
      </c>
      <c r="G177" s="13">
        <f>IF(ISERROR(VLOOKUP(B177,SP500v2!$A$2:$G$1259,5,0)),"na",VLOOKUP(B177,SP500v2!$A$2:$G$1259,5,0))</f>
        <v>4696.05</v>
      </c>
      <c r="H177" s="13">
        <f>IF(ISERROR(VLOOKUP(B177,'ishare R3000 ETF'!$A$2:$G$1260,4,0)),"na",VLOOKUP(B177,'ishare R3000 ETF'!$A$2:$G$1260,4,0))</f>
        <v>271.040009</v>
      </c>
      <c r="I177" s="13">
        <f>IF(ISERROR(VLOOKUP(B177,'^IXIC'!$A$2:$E$1260,5,0)),"na",VLOOKUP(B177,'^IXIC'!$A$2:$E$1260,5,0))</f>
        <v>15080.860352</v>
      </c>
      <c r="J177" s="12">
        <f>IF(ISERROR(VLOOKUP(B177,'Russell 2000'!$A$1:$E$1260,5,0)),"na",VLOOKUP(B177,'Russell 2000'!$A$1:$E$1260,5,0))</f>
        <v>2206.3701169999999</v>
      </c>
      <c r="K177" s="12">
        <f>IF(ISERROR(VLOOKUP(B177,'EURUSD=X'!$A$2:$E$1307,4,0)),"na",VLOOKUP(B177,'EURUSD=X'!$A$2:$E$1307,4,0))</f>
        <v>1.1285540000000001</v>
      </c>
      <c r="L177" s="12">
        <f>IF(ISERROR(VLOOKUP(B177,'ETH-USD'!$A$2:$E$1776,5,0)),"na",VLOOKUP(B177,'ETH-USD'!$A$2:$E$1776,5,0))</f>
        <v>3418.408203</v>
      </c>
      <c r="M177" s="13">
        <f>IF(ISERROR(VLOOKUP(B177,'BTC-USD'!$A$2:$E$1828,5,0)),"na",(VLOOKUP(B177,'BTC-USD'!$A$2:$E$1828,5,0)))</f>
        <v>43160.929687999997</v>
      </c>
      <c r="N177" s="12">
        <f>IF(ISERROR(VLOOKUP(B177,'SOL-USD'!$A$2:$E$893,5,0)),"na",VLOOKUP(B177,'SOL-USD'!$A$2:$E$893,5,0))</f>
        <v>150.43135100000001</v>
      </c>
      <c r="O177" s="12">
        <f>IF(ISERROR(VLOOKUP(B177,'AVAX-USD'!$A$2:$E$799,5,0)),"na",VLOOKUP(B177,'AVAX-USD'!$A$2:$E$799,5,0))</f>
        <v>95.198539999999994</v>
      </c>
      <c r="P177" s="12">
        <f>IF(ISERROR(VLOOKUP(B177,'ADA-USD'!$A$2:$E$1776,5,0)),"na",VLOOKUP(B177,'ADA-USD'!$A$2:$E$1776,5,0))</f>
        <v>1.279782</v>
      </c>
      <c r="Q177" s="12">
        <f>IF(ISERROR(VLOOKUP(B177,'DOT-USD'!$A$2:$E$761,5,0)),"na",VLOOKUP(B177,'DOT-USD'!$A$2:$E$761,5,0))</f>
        <v>26.760822000000001</v>
      </c>
      <c r="R177" s="14">
        <f>IF(ISERROR(VLOOKUP(B177,'DOGE-USD'!$A$2:$G$1776,5,0)),"na",VLOOKUP(B177,'DOGE-USD'!$A$2:$G$1776,5,0))</f>
        <v>0.16021299999999999</v>
      </c>
      <c r="S177" s="14">
        <f>IF(ISERROR(VLOOKUP(B177,'SHIB-USD'!$A$2:$G$780,5,0)),"na",VLOOKUP(B177,'SHIB-USD'!$A$2:$G$780,5,0))</f>
        <v>3.1000000000000001E-5</v>
      </c>
      <c r="T177" s="12">
        <f>IF(ISERROR(VLOOKUP(B177,'Uni-USD'!$A$2:$G$735,5,0)),"na",VLOOKUP(B177,'Uni-USD'!$A$2:$G$735,5,0))</f>
        <v>17.094180999999999</v>
      </c>
      <c r="U177">
        <f>IF(ISERROR(VLOOKUP(B177,Crude!$A$2:$G$1264,5,0)),"na",VLOOKUP(B177,Crude!$A$2:$G$1264,5,0))</f>
        <v>79.459999999999994</v>
      </c>
      <c r="V177">
        <f>IF(ISERROR(VLOOKUP(B177,Wheat!$A$2:$G$1264,5,0)),"na",VLOOKUP(B177,Wheat!$A$2:$G$1264,5,0))</f>
        <v>746</v>
      </c>
    </row>
    <row r="178" spans="1:22" x14ac:dyDescent="0.35">
      <c r="A178">
        <f t="shared" si="2"/>
        <v>2022</v>
      </c>
      <c r="B178" s="10">
        <v>44566</v>
      </c>
      <c r="C178" s="11">
        <f>VLOOKUP(B178,Yields!$A$2:$B$1680,2,0)</f>
        <v>0.05</v>
      </c>
      <c r="D178" s="11">
        <f>IF(ISERROR(VLOOKUP(B178,Silver!$A$2:$G$1265,5,0)),"na",VLOOKUP(B178,Silver!$A$2:$G$1265,5,0))</f>
        <v>23.15</v>
      </c>
      <c r="E178" s="11">
        <f>IF(ISERROR(VLOOKUP(B178,Gold!$A$2:$G$1264,5,0)),"na",VLOOKUP(B178,Gold!$A$2:$G$1264,5,0))</f>
        <v>1824.6</v>
      </c>
      <c r="F178" s="13">
        <f>IF(ISERROR(VLOOKUP(B178,FXAIX!$A$2:$G$1259,5,0)),"na",VLOOKUP(B178,FXAIX!$A$2:$G$1259,5,0))</f>
        <v>163.070007</v>
      </c>
      <c r="G178" s="13">
        <f>IF(ISERROR(VLOOKUP(B178,SP500v2!$A$2:$G$1259,5,0)),"na",VLOOKUP(B178,SP500v2!$A$2:$G$1259,5,0))</f>
        <v>4700.58</v>
      </c>
      <c r="H178" s="13">
        <f>IF(ISERROR(VLOOKUP(B178,'ishare R3000 ETF'!$A$2:$G$1260,4,0)),"na",VLOOKUP(B178,'ishare R3000 ETF'!$A$2:$G$1260,4,0))</f>
        <v>272.66000400000001</v>
      </c>
      <c r="I178" s="13">
        <f>IF(ISERROR(VLOOKUP(B178,'^IXIC'!$A$2:$E$1260,5,0)),"na",VLOOKUP(B178,'^IXIC'!$A$2:$E$1260,5,0))</f>
        <v>15100.169921999999</v>
      </c>
      <c r="J178" s="12">
        <f>IF(ISERROR(VLOOKUP(B178,'Russell 2000'!$A$1:$E$1260,5,0)),"na",VLOOKUP(B178,'Russell 2000'!$A$1:$E$1260,5,0))</f>
        <v>2194</v>
      </c>
      <c r="K178" s="12">
        <f>IF(ISERROR(VLOOKUP(B178,'EURUSD=X'!$A$2:$E$1307,4,0)),"na",VLOOKUP(B178,'EURUSD=X'!$A$2:$E$1307,4,0))</f>
        <v>1.127764</v>
      </c>
      <c r="L178" s="12">
        <f>IF(ISERROR(VLOOKUP(B178,'ETH-USD'!$A$2:$E$1776,5,0)),"na",VLOOKUP(B178,'ETH-USD'!$A$2:$E$1776,5,0))</f>
        <v>3550.3869629999999</v>
      </c>
      <c r="M178" s="13">
        <f>IF(ISERROR(VLOOKUP(B178,'BTC-USD'!$A$2:$E$1828,5,0)),"na",(VLOOKUP(B178,'BTC-USD'!$A$2:$E$1828,5,0)))</f>
        <v>43569.003905999998</v>
      </c>
      <c r="N178" s="12">
        <f>IF(ISERROR(VLOOKUP(B178,'SOL-USD'!$A$2:$E$893,5,0)),"na",VLOOKUP(B178,'SOL-USD'!$A$2:$E$893,5,0))</f>
        <v>155.09973099999999</v>
      </c>
      <c r="O178" s="12">
        <f>IF(ISERROR(VLOOKUP(B178,'AVAX-USD'!$A$2:$E$799,5,0)),"na",VLOOKUP(B178,'AVAX-USD'!$A$2:$E$799,5,0))</f>
        <v>97.852576999999997</v>
      </c>
      <c r="P178" s="12">
        <f>IF(ISERROR(VLOOKUP(B178,'ADA-USD'!$A$2:$E$1776,5,0)),"na",VLOOKUP(B178,'ADA-USD'!$A$2:$E$1776,5,0))</f>
        <v>1.236002</v>
      </c>
      <c r="Q178" s="12">
        <f>IF(ISERROR(VLOOKUP(B178,'DOT-USD'!$A$2:$E$761,5,0)),"na",VLOOKUP(B178,'DOT-USD'!$A$2:$E$761,5,0))</f>
        <v>26.796140999999999</v>
      </c>
      <c r="R178" s="14">
        <f>IF(ISERROR(VLOOKUP(B178,'DOGE-USD'!$A$2:$G$1776,5,0)),"na",VLOOKUP(B178,'DOGE-USD'!$A$2:$G$1776,5,0))</f>
        <v>0.15942000000000001</v>
      </c>
      <c r="S178" s="14">
        <f>IF(ISERROR(VLOOKUP(B178,'SHIB-USD'!$A$2:$G$780,5,0)),"na",VLOOKUP(B178,'SHIB-USD'!$A$2:$G$780,5,0))</f>
        <v>3.0000000000000001E-5</v>
      </c>
      <c r="T178" s="12">
        <f>IF(ISERROR(VLOOKUP(B178,'Uni-USD'!$A$2:$G$735,5,0)),"na",VLOOKUP(B178,'Uni-USD'!$A$2:$G$735,5,0))</f>
        <v>17.203541000000001</v>
      </c>
      <c r="U178">
        <f>IF(ISERROR(VLOOKUP(B178,Crude!$A$2:$G$1264,5,0)),"na",VLOOKUP(B178,Crude!$A$2:$G$1264,5,0))</f>
        <v>77.849999999999994</v>
      </c>
      <c r="V178">
        <f>IF(ISERROR(VLOOKUP(B178,Wheat!$A$2:$G$1264,5,0)),"na",VLOOKUP(B178,Wheat!$A$2:$G$1264,5,0))</f>
        <v>760.75</v>
      </c>
    </row>
    <row r="179" spans="1:22" x14ac:dyDescent="0.35">
      <c r="A179">
        <f t="shared" si="2"/>
        <v>2022</v>
      </c>
      <c r="B179" s="10">
        <v>44565</v>
      </c>
      <c r="C179" s="11">
        <f>VLOOKUP(B179,Yields!$A$2:$B$1680,2,0)</f>
        <v>0.06</v>
      </c>
      <c r="D179" s="11">
        <f>IF(ISERROR(VLOOKUP(B179,Silver!$A$2:$G$1265,5,0)),"na",VLOOKUP(B179,Silver!$A$2:$G$1265,5,0))</f>
        <v>23.038</v>
      </c>
      <c r="E179" s="11">
        <f>IF(ISERROR(VLOOKUP(B179,Gold!$A$2:$G$1264,5,0)),"na",VLOOKUP(B179,Gold!$A$2:$G$1264,5,0))</f>
        <v>1814</v>
      </c>
      <c r="F179" s="13">
        <f>IF(ISERROR(VLOOKUP(B179,FXAIX!$A$2:$G$1259,5,0)),"na",VLOOKUP(B179,FXAIX!$A$2:$G$1259,5,0))</f>
        <v>166.279999</v>
      </c>
      <c r="G179" s="13">
        <f>IF(ISERROR(VLOOKUP(B179,SP500v2!$A$2:$G$1259,5,0)),"na",VLOOKUP(B179,SP500v2!$A$2:$G$1259,5,0))</f>
        <v>4793.54</v>
      </c>
      <c r="H179" s="13">
        <f>IF(ISERROR(VLOOKUP(B179,'ishare R3000 ETF'!$A$2:$G$1260,4,0)),"na",VLOOKUP(B179,'ishare R3000 ETF'!$A$2:$G$1260,4,0))</f>
        <v>277.69000199999999</v>
      </c>
      <c r="I179" s="13">
        <f>IF(ISERROR(VLOOKUP(B179,'^IXIC'!$A$2:$E$1260,5,0)),"na",VLOOKUP(B179,'^IXIC'!$A$2:$E$1260,5,0))</f>
        <v>15622.719727</v>
      </c>
      <c r="J179" s="12">
        <f>IF(ISERROR(VLOOKUP(B179,'Russell 2000'!$A$1:$E$1260,5,0)),"na",VLOOKUP(B179,'Russell 2000'!$A$1:$E$1260,5,0))</f>
        <v>2268.8701169999999</v>
      </c>
      <c r="K179" s="12">
        <f>IF(ISERROR(VLOOKUP(B179,'EURUSD=X'!$A$2:$E$1307,4,0)),"na",VLOOKUP(B179,'EURUSD=X'!$A$2:$E$1307,4,0))</f>
        <v>1.127345</v>
      </c>
      <c r="L179" s="12">
        <f>IF(ISERROR(VLOOKUP(B179,'ETH-USD'!$A$2:$E$1776,5,0)),"na",VLOOKUP(B179,'ETH-USD'!$A$2:$E$1776,5,0))</f>
        <v>3794.0566410000001</v>
      </c>
      <c r="M179" s="13">
        <f>IF(ISERROR(VLOOKUP(B179,'BTC-USD'!$A$2:$E$1828,5,0)),"na",(VLOOKUP(B179,'BTC-USD'!$A$2:$E$1828,5,0)))</f>
        <v>45897.574219000002</v>
      </c>
      <c r="N179" s="12">
        <f>IF(ISERROR(VLOOKUP(B179,'SOL-USD'!$A$2:$E$893,5,0)),"na",VLOOKUP(B179,'SOL-USD'!$A$2:$E$893,5,0))</f>
        <v>167.93890400000001</v>
      </c>
      <c r="O179" s="12">
        <f>IF(ISERROR(VLOOKUP(B179,'AVAX-USD'!$A$2:$E$799,5,0)),"na",VLOOKUP(B179,'AVAX-USD'!$A$2:$E$799,5,0))</f>
        <v>103.239243</v>
      </c>
      <c r="P179" s="12">
        <f>IF(ISERROR(VLOOKUP(B179,'ADA-USD'!$A$2:$E$1776,5,0)),"na",VLOOKUP(B179,'ADA-USD'!$A$2:$E$1776,5,0))</f>
        <v>1.311658</v>
      </c>
      <c r="Q179" s="12">
        <f>IF(ISERROR(VLOOKUP(B179,'DOT-USD'!$A$2:$E$761,5,0)),"na",VLOOKUP(B179,'DOT-USD'!$A$2:$E$761,5,0))</f>
        <v>28.777730999999999</v>
      </c>
      <c r="R179" s="14">
        <f>IF(ISERROR(VLOOKUP(B179,'DOGE-USD'!$A$2:$G$1776,5,0)),"na",VLOOKUP(B179,'DOGE-USD'!$A$2:$G$1776,5,0))</f>
        <v>0.16880300000000001</v>
      </c>
      <c r="S179" s="14">
        <f>IF(ISERROR(VLOOKUP(B179,'SHIB-USD'!$A$2:$G$780,5,0)),"na",VLOOKUP(B179,'SHIB-USD'!$A$2:$G$780,5,0))</f>
        <v>3.1999999999999999E-5</v>
      </c>
      <c r="T179" s="12">
        <f>IF(ISERROR(VLOOKUP(B179,'Uni-USD'!$A$2:$G$735,5,0)),"na",VLOOKUP(B179,'Uni-USD'!$A$2:$G$735,5,0))</f>
        <v>18.260072999999998</v>
      </c>
      <c r="U179">
        <f>IF(ISERROR(VLOOKUP(B179,Crude!$A$2:$G$1264,5,0)),"na",VLOOKUP(B179,Crude!$A$2:$G$1264,5,0))</f>
        <v>76.989999999999995</v>
      </c>
      <c r="V179">
        <f>IF(ISERROR(VLOOKUP(B179,Wheat!$A$2:$G$1264,5,0)),"na",VLOOKUP(B179,Wheat!$A$2:$G$1264,5,0))</f>
        <v>770</v>
      </c>
    </row>
    <row r="180" spans="1:22" x14ac:dyDescent="0.35">
      <c r="A180">
        <f t="shared" si="2"/>
        <v>2022</v>
      </c>
      <c r="B180" s="10">
        <v>44564</v>
      </c>
      <c r="C180" s="11">
        <f>VLOOKUP(B180,Yields!$A$2:$B$1680,2,0)</f>
        <v>0.05</v>
      </c>
      <c r="D180" s="11">
        <f>IF(ISERROR(VLOOKUP(B180,Silver!$A$2:$G$1265,5,0)),"na",VLOOKUP(B180,Silver!$A$2:$G$1265,5,0))</f>
        <v>22.79</v>
      </c>
      <c r="E180" s="11">
        <f>IF(ISERROR(VLOOKUP(B180,Gold!$A$2:$G$1264,5,0)),"na",VLOOKUP(B180,Gold!$A$2:$G$1264,5,0))</f>
        <v>1799.4</v>
      </c>
      <c r="F180" s="13">
        <f>IF(ISERROR(VLOOKUP(B180,FXAIX!$A$2:$G$1259,5,0)),"na",VLOOKUP(B180,FXAIX!$A$2:$G$1259,5,0))</f>
        <v>166.36999499999999</v>
      </c>
      <c r="G180" s="13">
        <f>IF(ISERROR(VLOOKUP(B180,SP500v2!$A$2:$G$1259,5,0)),"na",VLOOKUP(B180,SP500v2!$A$2:$G$1259,5,0))</f>
        <v>4796.5600000000004</v>
      </c>
      <c r="H180" s="13">
        <f>IF(ISERROR(VLOOKUP(B180,'ishare R3000 ETF'!$A$2:$G$1260,4,0)),"na",VLOOKUP(B180,'ishare R3000 ETF'!$A$2:$G$1260,4,0))</f>
        <v>276.97000100000002</v>
      </c>
      <c r="I180" s="13">
        <f>IF(ISERROR(VLOOKUP(B180,'^IXIC'!$A$2:$E$1260,5,0)),"na",VLOOKUP(B180,'^IXIC'!$A$2:$E$1260,5,0))</f>
        <v>15832.799805000001</v>
      </c>
      <c r="J180" s="12">
        <f>IF(ISERROR(VLOOKUP(B180,'Russell 2000'!$A$1:$E$1260,5,0)),"na",VLOOKUP(B180,'Russell 2000'!$A$1:$E$1260,5,0))</f>
        <v>2272.5600589999999</v>
      </c>
      <c r="K180" s="12">
        <f>IF(ISERROR(VLOOKUP(B180,'EURUSD=X'!$A$2:$E$1307,4,0)),"na",VLOOKUP(B180,'EURUSD=X'!$A$2:$E$1307,4,0))</f>
        <v>1.128541</v>
      </c>
      <c r="L180" s="12">
        <f>IF(ISERROR(VLOOKUP(B180,'ETH-USD'!$A$2:$E$1776,5,0)),"na",VLOOKUP(B180,'ETH-USD'!$A$2:$E$1776,5,0))</f>
        <v>3761.3803710000002</v>
      </c>
      <c r="M180" s="13">
        <f>IF(ISERROR(VLOOKUP(B180,'BTC-USD'!$A$2:$E$1828,5,0)),"na",(VLOOKUP(B180,'BTC-USD'!$A$2:$E$1828,5,0)))</f>
        <v>46458.117187999997</v>
      </c>
      <c r="N180" s="12">
        <f>IF(ISERROR(VLOOKUP(B180,'SOL-USD'!$A$2:$E$893,5,0)),"na",VLOOKUP(B180,'SOL-USD'!$A$2:$E$893,5,0))</f>
        <v>170.29774499999999</v>
      </c>
      <c r="O180" s="12">
        <f>IF(ISERROR(VLOOKUP(B180,'AVAX-USD'!$A$2:$E$799,5,0)),"na",VLOOKUP(B180,'AVAX-USD'!$A$2:$E$799,5,0))</f>
        <v>108.14521000000001</v>
      </c>
      <c r="P180" s="12">
        <f>IF(ISERROR(VLOOKUP(B180,'ADA-USD'!$A$2:$E$1776,5,0)),"na",VLOOKUP(B180,'ADA-USD'!$A$2:$E$1776,5,0))</f>
        <v>1.321637</v>
      </c>
      <c r="Q180" s="12">
        <f>IF(ISERROR(VLOOKUP(B180,'DOT-USD'!$A$2:$E$761,5,0)),"na",VLOOKUP(B180,'DOT-USD'!$A$2:$E$761,5,0))</f>
        <v>30.105101000000001</v>
      </c>
      <c r="R180" s="14">
        <f>IF(ISERROR(VLOOKUP(B180,'DOGE-USD'!$A$2:$G$1776,5,0)),"na",VLOOKUP(B180,'DOGE-USD'!$A$2:$G$1776,5,0))</f>
        <v>0.17008799999999999</v>
      </c>
      <c r="S180" s="14">
        <f>IF(ISERROR(VLOOKUP(B180,'SHIB-USD'!$A$2:$G$780,5,0)),"na",VLOOKUP(B180,'SHIB-USD'!$A$2:$G$780,5,0))</f>
        <v>3.3000000000000003E-5</v>
      </c>
      <c r="T180" s="12">
        <f>IF(ISERROR(VLOOKUP(B180,'Uni-USD'!$A$2:$G$735,5,0)),"na",VLOOKUP(B180,'Uni-USD'!$A$2:$G$735,5,0))</f>
        <v>18.440538</v>
      </c>
      <c r="U180">
        <f>IF(ISERROR(VLOOKUP(B180,Crude!$A$2:$G$1264,5,0)),"na",VLOOKUP(B180,Crude!$A$2:$G$1264,5,0))</f>
        <v>76.08</v>
      </c>
      <c r="V180">
        <f>IF(ISERROR(VLOOKUP(B180,Wheat!$A$2:$G$1264,5,0)),"na",VLOOKUP(B180,Wheat!$A$2:$G$1264,5,0))</f>
        <v>758</v>
      </c>
    </row>
    <row r="181" spans="1:22" x14ac:dyDescent="0.35">
      <c r="A181">
        <f t="shared" si="2"/>
        <v>2021</v>
      </c>
      <c r="B181" s="10">
        <v>44561</v>
      </c>
      <c r="C181" s="11">
        <f>VLOOKUP(B181,Yields!$A$2:$B$1680,2,0)</f>
        <v>0.06</v>
      </c>
      <c r="D181" s="11">
        <f>IF(ISERROR(VLOOKUP(B181,Silver!$A$2:$G$1265,5,0)),"na",VLOOKUP(B181,Silver!$A$2:$G$1265,5,0))</f>
        <v>23.327999999999999</v>
      </c>
      <c r="E181" s="11">
        <f>IF(ISERROR(VLOOKUP(B181,Gold!$A$2:$G$1264,5,0)),"na",VLOOKUP(B181,Gold!$A$2:$G$1264,5,0))</f>
        <v>1827.5</v>
      </c>
      <c r="F181" s="13">
        <f>IF(ISERROR(VLOOKUP(B181,FXAIX!$A$2:$G$1259,5,0)),"na",VLOOKUP(B181,FXAIX!$A$2:$G$1259,5,0))</f>
        <v>165.320007</v>
      </c>
      <c r="G181" s="13">
        <f>IF(ISERROR(VLOOKUP(B181,SP500v2!$A$2:$G$1259,5,0)),"na",VLOOKUP(B181,SP500v2!$A$2:$G$1259,5,0))</f>
        <v>4766.18</v>
      </c>
      <c r="H181" s="13">
        <f>IF(ISERROR(VLOOKUP(B181,'ishare R3000 ETF'!$A$2:$G$1260,4,0)),"na",VLOOKUP(B181,'ishare R3000 ETF'!$A$2:$G$1260,4,0))</f>
        <v>277.5</v>
      </c>
      <c r="I181" s="13">
        <f>IF(ISERROR(VLOOKUP(B181,'^IXIC'!$A$2:$E$1260,5,0)),"na",VLOOKUP(B181,'^IXIC'!$A$2:$E$1260,5,0))</f>
        <v>15644.969727</v>
      </c>
      <c r="J181" s="12">
        <f>IF(ISERROR(VLOOKUP(B181,'Russell 2000'!$A$1:$E$1260,5,0)),"na",VLOOKUP(B181,'Russell 2000'!$A$1:$E$1260,5,0))</f>
        <v>2245.3100589999999</v>
      </c>
      <c r="K181" s="12">
        <f>IF(ISERROR(VLOOKUP(B181,'EURUSD=X'!$A$2:$E$1307,4,0)),"na",VLOOKUP(B181,'EURUSD=X'!$A$2:$E$1307,4,0))</f>
        <v>1.130506</v>
      </c>
      <c r="L181" s="12">
        <f>IF(ISERROR(VLOOKUP(B181,'ETH-USD'!$A$2:$E$1776,5,0)),"na",VLOOKUP(B181,'ETH-USD'!$A$2:$E$1776,5,0))</f>
        <v>3682.6328130000002</v>
      </c>
      <c r="M181" s="13">
        <f>IF(ISERROR(VLOOKUP(B181,'BTC-USD'!$A$2:$E$1828,5,0)),"na",(VLOOKUP(B181,'BTC-USD'!$A$2:$E$1828,5,0)))</f>
        <v>46306.445312999997</v>
      </c>
      <c r="N181" s="12">
        <f>IF(ISERROR(VLOOKUP(B181,'SOL-USD'!$A$2:$E$893,5,0)),"na",VLOOKUP(B181,'SOL-USD'!$A$2:$E$893,5,0))</f>
        <v>170.299072</v>
      </c>
      <c r="O181" s="12">
        <f>IF(ISERROR(VLOOKUP(B181,'AVAX-USD'!$A$2:$E$799,5,0)),"na",VLOOKUP(B181,'AVAX-USD'!$A$2:$E$799,5,0))</f>
        <v>109.27048499999999</v>
      </c>
      <c r="P181" s="12">
        <f>IF(ISERROR(VLOOKUP(B181,'ADA-USD'!$A$2:$E$1776,5,0)),"na",VLOOKUP(B181,'ADA-USD'!$A$2:$E$1776,5,0))</f>
        <v>1.310209</v>
      </c>
      <c r="Q181" s="12">
        <f>IF(ISERROR(VLOOKUP(B181,'DOT-USD'!$A$2:$E$761,5,0)),"na",VLOOKUP(B181,'DOT-USD'!$A$2:$E$761,5,0))</f>
        <v>26.719674999999999</v>
      </c>
      <c r="R181" s="14">
        <f>IF(ISERROR(VLOOKUP(B181,'DOGE-USD'!$A$2:$G$1776,5,0)),"na",VLOOKUP(B181,'DOGE-USD'!$A$2:$G$1776,5,0))</f>
        <v>0.17049600000000001</v>
      </c>
      <c r="S181" s="14">
        <f>IF(ISERROR(VLOOKUP(B181,'SHIB-USD'!$A$2:$G$780,5,0)),"na",VLOOKUP(B181,'SHIB-USD'!$A$2:$G$780,5,0))</f>
        <v>3.3000000000000003E-5</v>
      </c>
      <c r="T181" s="12">
        <f>IF(ISERROR(VLOOKUP(B181,'Uni-USD'!$A$2:$G$735,5,0)),"na",VLOOKUP(B181,'Uni-USD'!$A$2:$G$735,5,0))</f>
        <v>17.06888</v>
      </c>
      <c r="U181">
        <f>IF(ISERROR(VLOOKUP(B181,Crude!$A$2:$G$1264,5,0)),"na",VLOOKUP(B181,Crude!$A$2:$G$1264,5,0))</f>
        <v>75.209999999999994</v>
      </c>
      <c r="V181">
        <f>IF(ISERROR(VLOOKUP(B181,Wheat!$A$2:$G$1264,5,0)),"na",VLOOKUP(B181,Wheat!$A$2:$G$1264,5,0))</f>
        <v>770.75</v>
      </c>
    </row>
    <row r="182" spans="1:22" x14ac:dyDescent="0.35">
      <c r="A182">
        <f t="shared" si="2"/>
        <v>2021</v>
      </c>
      <c r="B182" s="10">
        <v>44560</v>
      </c>
      <c r="C182" s="11">
        <f>VLOOKUP(B182,Yields!$A$2:$B$1680,2,0)</f>
        <v>0.06</v>
      </c>
      <c r="D182" s="11">
        <f>IF(ISERROR(VLOOKUP(B182,Silver!$A$2:$G$1265,5,0)),"na",VLOOKUP(B182,Silver!$A$2:$G$1265,5,0))</f>
        <v>23.027999999999999</v>
      </c>
      <c r="E182" s="11">
        <f>IF(ISERROR(VLOOKUP(B182,Gold!$A$2:$G$1264,5,0)),"na",VLOOKUP(B182,Gold!$A$2:$G$1264,5,0))</f>
        <v>1812.7</v>
      </c>
      <c r="F182" s="13">
        <f>IF(ISERROR(VLOOKUP(B182,FXAIX!$A$2:$G$1259,5,0)),"na",VLOOKUP(B182,FXAIX!$A$2:$G$1259,5,0))</f>
        <v>165.75</v>
      </c>
      <c r="G182" s="13">
        <f>IF(ISERROR(VLOOKUP(B182,SP500v2!$A$2:$G$1259,5,0)),"na",VLOOKUP(B182,SP500v2!$A$2:$G$1259,5,0))</f>
        <v>4778.7299999999996</v>
      </c>
      <c r="H182" s="13">
        <f>IF(ISERROR(VLOOKUP(B182,'ishare R3000 ETF'!$A$2:$G$1260,4,0)),"na",VLOOKUP(B182,'ishare R3000 ETF'!$A$2:$G$1260,4,0))</f>
        <v>278.26001000000002</v>
      </c>
      <c r="I182" s="13">
        <f>IF(ISERROR(VLOOKUP(B182,'^IXIC'!$A$2:$E$1260,5,0)),"na",VLOOKUP(B182,'^IXIC'!$A$2:$E$1260,5,0))</f>
        <v>15741.559569999999</v>
      </c>
      <c r="J182" s="12">
        <f>IF(ISERROR(VLOOKUP(B182,'Russell 2000'!$A$1:$E$1260,5,0)),"na",VLOOKUP(B182,'Russell 2000'!$A$1:$E$1260,5,0))</f>
        <v>2248.790039</v>
      </c>
      <c r="K182" s="12">
        <f>IF(ISERROR(VLOOKUP(B182,'EURUSD=X'!$A$2:$E$1307,4,0)),"na",VLOOKUP(B182,'EURUSD=X'!$A$2:$E$1307,4,0))</f>
        <v>1.130071</v>
      </c>
      <c r="L182" s="12">
        <f>IF(ISERROR(VLOOKUP(B182,'ETH-USD'!$A$2:$E$1776,5,0)),"na",VLOOKUP(B182,'ETH-USD'!$A$2:$E$1776,5,0))</f>
        <v>3713.8520509999998</v>
      </c>
      <c r="M182" s="13">
        <f>IF(ISERROR(VLOOKUP(B182,'BTC-USD'!$A$2:$E$1828,5,0)),"na",(VLOOKUP(B182,'BTC-USD'!$A$2:$E$1828,5,0)))</f>
        <v>47178.125</v>
      </c>
      <c r="N182" s="12">
        <f>IF(ISERROR(VLOOKUP(B182,'SOL-USD'!$A$2:$E$893,5,0)),"na",VLOOKUP(B182,'SOL-USD'!$A$2:$E$893,5,0))</f>
        <v>172.75119000000001</v>
      </c>
      <c r="O182" s="12">
        <f>IF(ISERROR(VLOOKUP(B182,'AVAX-USD'!$A$2:$E$799,5,0)),"na",VLOOKUP(B182,'AVAX-USD'!$A$2:$E$799,5,0))</f>
        <v>101.928276</v>
      </c>
      <c r="P182" s="12">
        <f>IF(ISERROR(VLOOKUP(B182,'ADA-USD'!$A$2:$E$1776,5,0)),"na",VLOOKUP(B182,'ADA-USD'!$A$2:$E$1776,5,0))</f>
        <v>1.3604149999999999</v>
      </c>
      <c r="Q182" s="12">
        <f>IF(ISERROR(VLOOKUP(B182,'DOT-USD'!$A$2:$E$761,5,0)),"na",VLOOKUP(B182,'DOT-USD'!$A$2:$E$761,5,0))</f>
        <v>27.567789000000001</v>
      </c>
      <c r="R182" s="14">
        <f>IF(ISERROR(VLOOKUP(B182,'DOGE-USD'!$A$2:$G$1776,5,0)),"na",VLOOKUP(B182,'DOGE-USD'!$A$2:$G$1776,5,0))</f>
        <v>0.17131299999999999</v>
      </c>
      <c r="S182" s="14">
        <f>IF(ISERROR(VLOOKUP(B182,'SHIB-USD'!$A$2:$G$780,5,0)),"na",VLOOKUP(B182,'SHIB-USD'!$A$2:$G$780,5,0))</f>
        <v>3.4E-5</v>
      </c>
      <c r="T182" s="12">
        <f>IF(ISERROR(VLOOKUP(B182,'Uni-USD'!$A$2:$G$735,5,0)),"na",VLOOKUP(B182,'Uni-USD'!$A$2:$G$735,5,0))</f>
        <v>17.82246</v>
      </c>
      <c r="U182">
        <f>IF(ISERROR(VLOOKUP(B182,Crude!$A$2:$G$1264,5,0)),"na",VLOOKUP(B182,Crude!$A$2:$G$1264,5,0))</f>
        <v>76.989999999999995</v>
      </c>
      <c r="V182">
        <f>IF(ISERROR(VLOOKUP(B182,Wheat!$A$2:$G$1264,5,0)),"na",VLOOKUP(B182,Wheat!$A$2:$G$1264,5,0))</f>
        <v>779.75</v>
      </c>
    </row>
    <row r="183" spans="1:22" x14ac:dyDescent="0.35">
      <c r="A183">
        <f t="shared" si="2"/>
        <v>2021</v>
      </c>
      <c r="B183" s="10">
        <v>44559</v>
      </c>
      <c r="C183" s="11">
        <f>VLOOKUP(B183,Yields!$A$2:$B$1680,2,0)</f>
        <v>0.01</v>
      </c>
      <c r="D183" s="11">
        <f>IF(ISERROR(VLOOKUP(B183,Silver!$A$2:$G$1265,5,0)),"na",VLOOKUP(B183,Silver!$A$2:$G$1265,5,0))</f>
        <v>22.847999999999999</v>
      </c>
      <c r="E183" s="11">
        <f>IF(ISERROR(VLOOKUP(B183,Gold!$A$2:$G$1264,5,0)),"na",VLOOKUP(B183,Gold!$A$2:$G$1264,5,0))</f>
        <v>1805.1</v>
      </c>
      <c r="F183" s="13">
        <f>IF(ISERROR(VLOOKUP(B183,FXAIX!$A$2:$G$1259,5,0)),"na",VLOOKUP(B183,FXAIX!$A$2:$G$1259,5,0))</f>
        <v>166.229996</v>
      </c>
      <c r="G183" s="13">
        <f>IF(ISERROR(VLOOKUP(B183,SP500v2!$A$2:$G$1259,5,0)),"na",VLOOKUP(B183,SP500v2!$A$2:$G$1259,5,0))</f>
        <v>4793.0600000000004</v>
      </c>
      <c r="H183" s="13">
        <f>IF(ISERROR(VLOOKUP(B183,'ishare R3000 ETF'!$A$2:$G$1260,4,0)),"na",VLOOKUP(B183,'ishare R3000 ETF'!$A$2:$G$1260,4,0))</f>
        <v>278.08999599999999</v>
      </c>
      <c r="I183" s="13">
        <f>IF(ISERROR(VLOOKUP(B183,'^IXIC'!$A$2:$E$1260,5,0)),"na",VLOOKUP(B183,'^IXIC'!$A$2:$E$1260,5,0))</f>
        <v>15766.219727</v>
      </c>
      <c r="J183" s="12">
        <f>IF(ISERROR(VLOOKUP(B183,'Russell 2000'!$A$1:$E$1260,5,0)),"na",VLOOKUP(B183,'Russell 2000'!$A$1:$E$1260,5,0))</f>
        <v>2249.23999</v>
      </c>
      <c r="K183" s="12">
        <f>IF(ISERROR(VLOOKUP(B183,'EURUSD=X'!$A$2:$E$1307,4,0)),"na",VLOOKUP(B183,'EURUSD=X'!$A$2:$E$1307,4,0))</f>
        <v>1.1275360000000001</v>
      </c>
      <c r="L183" s="12">
        <f>IF(ISERROR(VLOOKUP(B183,'ETH-USD'!$A$2:$E$1776,5,0)),"na",VLOOKUP(B183,'ETH-USD'!$A$2:$E$1776,5,0))</f>
        <v>3628.5317380000001</v>
      </c>
      <c r="M183" s="13">
        <f>IF(ISERROR(VLOOKUP(B183,'BTC-USD'!$A$2:$E$1828,5,0)),"na",(VLOOKUP(B183,'BTC-USD'!$A$2:$E$1828,5,0)))</f>
        <v>46444.710937999997</v>
      </c>
      <c r="N183" s="12">
        <f>IF(ISERROR(VLOOKUP(B183,'SOL-USD'!$A$2:$E$893,5,0)),"na",VLOOKUP(B183,'SOL-USD'!$A$2:$E$893,5,0))</f>
        <v>170.65756200000001</v>
      </c>
      <c r="O183" s="12">
        <f>IF(ISERROR(VLOOKUP(B183,'AVAX-USD'!$A$2:$E$799,5,0)),"na",VLOOKUP(B183,'AVAX-USD'!$A$2:$E$799,5,0))</f>
        <v>102.99812300000001</v>
      </c>
      <c r="P183" s="12">
        <f>IF(ISERROR(VLOOKUP(B183,'ADA-USD'!$A$2:$E$1776,5,0)),"na",VLOOKUP(B183,'ADA-USD'!$A$2:$E$1776,5,0))</f>
        <v>1.3308139999999999</v>
      </c>
      <c r="Q183" s="12">
        <f>IF(ISERROR(VLOOKUP(B183,'DOT-USD'!$A$2:$E$761,5,0)),"na",VLOOKUP(B183,'DOT-USD'!$A$2:$E$761,5,0))</f>
        <v>26.744373</v>
      </c>
      <c r="R183" s="14">
        <f>IF(ISERROR(VLOOKUP(B183,'DOGE-USD'!$A$2:$G$1776,5,0)),"na",VLOOKUP(B183,'DOGE-USD'!$A$2:$G$1776,5,0))</f>
        <v>0.167765</v>
      </c>
      <c r="S183" s="14">
        <f>IF(ISERROR(VLOOKUP(B183,'SHIB-USD'!$A$2:$G$780,5,0)),"na",VLOOKUP(B183,'SHIB-USD'!$A$2:$G$780,5,0))</f>
        <v>3.4E-5</v>
      </c>
      <c r="T183" s="12">
        <f>IF(ISERROR(VLOOKUP(B183,'Uni-USD'!$A$2:$G$735,5,0)),"na",VLOOKUP(B183,'Uni-USD'!$A$2:$G$735,5,0))</f>
        <v>17.092099999999999</v>
      </c>
      <c r="U183">
        <f>IF(ISERROR(VLOOKUP(B183,Crude!$A$2:$G$1264,5,0)),"na",VLOOKUP(B183,Crude!$A$2:$G$1264,5,0))</f>
        <v>76.56</v>
      </c>
      <c r="V183">
        <f>IF(ISERROR(VLOOKUP(B183,Wheat!$A$2:$G$1264,5,0)),"na",VLOOKUP(B183,Wheat!$A$2:$G$1264,5,0))</f>
        <v>787.75</v>
      </c>
    </row>
    <row r="184" spans="1:22" x14ac:dyDescent="0.35">
      <c r="A184">
        <f t="shared" si="2"/>
        <v>2021</v>
      </c>
      <c r="B184" s="10">
        <v>44558</v>
      </c>
      <c r="C184" s="11">
        <f>VLOOKUP(B184,Yields!$A$2:$B$1680,2,0)</f>
        <v>0.03</v>
      </c>
      <c r="D184" s="11">
        <f>IF(ISERROR(VLOOKUP(B184,Silver!$A$2:$G$1265,5,0)),"na",VLOOKUP(B184,Silver!$A$2:$G$1265,5,0))</f>
        <v>23.111000000000001</v>
      </c>
      <c r="E184" s="11">
        <f>IF(ISERROR(VLOOKUP(B184,Gold!$A$2:$G$1264,5,0)),"na",VLOOKUP(B184,Gold!$A$2:$G$1264,5,0))</f>
        <v>1810.2</v>
      </c>
      <c r="F184" s="13">
        <f>IF(ISERROR(VLOOKUP(B184,FXAIX!$A$2:$G$1259,5,0)),"na",VLOOKUP(B184,FXAIX!$A$2:$G$1259,5,0))</f>
        <v>165.990005</v>
      </c>
      <c r="G184" s="13">
        <f>IF(ISERROR(VLOOKUP(B184,SP500v2!$A$2:$G$1259,5,0)),"na",VLOOKUP(B184,SP500v2!$A$2:$G$1259,5,0))</f>
        <v>4786.3500000000004</v>
      </c>
      <c r="H184" s="13">
        <f>IF(ISERROR(VLOOKUP(B184,'ishare R3000 ETF'!$A$2:$G$1260,4,0)),"na",VLOOKUP(B184,'ishare R3000 ETF'!$A$2:$G$1260,4,0))</f>
        <v>278.30999800000001</v>
      </c>
      <c r="I184" s="13">
        <f>IF(ISERROR(VLOOKUP(B184,'^IXIC'!$A$2:$E$1260,5,0)),"na",VLOOKUP(B184,'^IXIC'!$A$2:$E$1260,5,0))</f>
        <v>15781.719727</v>
      </c>
      <c r="J184" s="12">
        <f>IF(ISERROR(VLOOKUP(B184,'Russell 2000'!$A$1:$E$1260,5,0)),"na",VLOOKUP(B184,'Russell 2000'!$A$1:$E$1260,5,0))</f>
        <v>2246.51001</v>
      </c>
      <c r="K184" s="12">
        <f>IF(ISERROR(VLOOKUP(B184,'EURUSD=X'!$A$2:$E$1307,4,0)),"na",VLOOKUP(B184,'EURUSD=X'!$A$2:$E$1307,4,0))</f>
        <v>1.129038</v>
      </c>
      <c r="L184" s="12">
        <f>IF(ISERROR(VLOOKUP(B184,'ETH-USD'!$A$2:$E$1776,5,0)),"na",VLOOKUP(B184,'ETH-USD'!$A$2:$E$1776,5,0))</f>
        <v>3800.8930660000001</v>
      </c>
      <c r="M184" s="13">
        <f>IF(ISERROR(VLOOKUP(B184,'BTC-USD'!$A$2:$E$1828,5,0)),"na",(VLOOKUP(B184,'BTC-USD'!$A$2:$E$1828,5,0)))</f>
        <v>47588.855469000002</v>
      </c>
      <c r="N184" s="12">
        <f>IF(ISERROR(VLOOKUP(B184,'SOL-USD'!$A$2:$E$893,5,0)),"na",VLOOKUP(B184,'SOL-USD'!$A$2:$E$893,5,0))</f>
        <v>177.42562899999999</v>
      </c>
      <c r="O184" s="12">
        <f>IF(ISERROR(VLOOKUP(B184,'AVAX-USD'!$A$2:$E$799,5,0)),"na",VLOOKUP(B184,'AVAX-USD'!$A$2:$E$799,5,0))</f>
        <v>107.215614</v>
      </c>
      <c r="P184" s="12">
        <f>IF(ISERROR(VLOOKUP(B184,'ADA-USD'!$A$2:$E$1776,5,0)),"na",VLOOKUP(B184,'ADA-USD'!$A$2:$E$1776,5,0))</f>
        <v>1.402264</v>
      </c>
      <c r="Q184" s="12">
        <f>IF(ISERROR(VLOOKUP(B184,'DOT-USD'!$A$2:$E$761,5,0)),"na",VLOOKUP(B184,'DOT-USD'!$A$2:$E$761,5,0))</f>
        <v>27.907102999999999</v>
      </c>
      <c r="R184" s="14">
        <f>IF(ISERROR(VLOOKUP(B184,'DOGE-USD'!$A$2:$G$1776,5,0)),"na",VLOOKUP(B184,'DOGE-USD'!$A$2:$G$1776,5,0))</f>
        <v>0.17411699999999999</v>
      </c>
      <c r="S184" s="14">
        <f>IF(ISERROR(VLOOKUP(B184,'SHIB-USD'!$A$2:$G$780,5,0)),"na",VLOOKUP(B184,'SHIB-USD'!$A$2:$G$780,5,0))</f>
        <v>3.4999999999999997E-5</v>
      </c>
      <c r="T184" s="12">
        <f>IF(ISERROR(VLOOKUP(B184,'Uni-USD'!$A$2:$G$735,5,0)),"na",VLOOKUP(B184,'Uni-USD'!$A$2:$G$735,5,0))</f>
        <v>18.452708999999999</v>
      </c>
      <c r="U184">
        <f>IF(ISERROR(VLOOKUP(B184,Crude!$A$2:$G$1264,5,0)),"na",VLOOKUP(B184,Crude!$A$2:$G$1264,5,0))</f>
        <v>75.98</v>
      </c>
      <c r="V184">
        <f>IF(ISERROR(VLOOKUP(B184,Wheat!$A$2:$G$1264,5,0)),"na",VLOOKUP(B184,Wheat!$A$2:$G$1264,5,0))</f>
        <v>783.5</v>
      </c>
    </row>
    <row r="185" spans="1:22" x14ac:dyDescent="0.35">
      <c r="A185">
        <f t="shared" si="2"/>
        <v>2021</v>
      </c>
      <c r="B185" s="10">
        <v>44557</v>
      </c>
      <c r="C185" s="11">
        <f>VLOOKUP(B185,Yields!$A$2:$B$1680,2,0)</f>
        <v>0.04</v>
      </c>
      <c r="D185" s="11">
        <f>IF(ISERROR(VLOOKUP(B185,Silver!$A$2:$G$1265,5,0)),"na",VLOOKUP(B185,Silver!$A$2:$G$1265,5,0))</f>
        <v>22.978999999999999</v>
      </c>
      <c r="E185" s="11">
        <f>IF(ISERROR(VLOOKUP(B185,Gold!$A$2:$G$1264,5,0)),"na",VLOOKUP(B185,Gold!$A$2:$G$1264,5,0))</f>
        <v>1808.1</v>
      </c>
      <c r="F185" s="13">
        <f>IF(ISERROR(VLOOKUP(B185,FXAIX!$A$2:$G$1259,5,0)),"na",VLOOKUP(B185,FXAIX!$A$2:$G$1259,5,0))</f>
        <v>166.16000399999999</v>
      </c>
      <c r="G185" s="13">
        <f>IF(ISERROR(VLOOKUP(B185,SP500v2!$A$2:$G$1259,5,0)),"na",VLOOKUP(B185,SP500v2!$A$2:$G$1259,5,0))</f>
        <v>4791.1899999999996</v>
      </c>
      <c r="H185" s="13">
        <f>IF(ISERROR(VLOOKUP(B185,'ishare R3000 ETF'!$A$2:$G$1260,4,0)),"na",VLOOKUP(B185,'ishare R3000 ETF'!$A$2:$G$1260,4,0))</f>
        <v>276.20001200000002</v>
      </c>
      <c r="I185" s="13">
        <f>IF(ISERROR(VLOOKUP(B185,'^IXIC'!$A$2:$E$1260,5,0)),"na",VLOOKUP(B185,'^IXIC'!$A$2:$E$1260,5,0))</f>
        <v>15871.259765999999</v>
      </c>
      <c r="J185" s="12">
        <f>IF(ISERROR(VLOOKUP(B185,'Russell 2000'!$A$1:$E$1260,5,0)),"na",VLOOKUP(B185,'Russell 2000'!$A$1:$E$1260,5,0))</f>
        <v>2261.459961</v>
      </c>
      <c r="K185" s="12">
        <f>IF(ISERROR(VLOOKUP(B185,'EURUSD=X'!$A$2:$E$1307,4,0)),"na",VLOOKUP(B185,'EURUSD=X'!$A$2:$E$1307,4,0))</f>
        <v>1.1304160000000001</v>
      </c>
      <c r="L185" s="12">
        <f>IF(ISERROR(VLOOKUP(B185,'ETH-USD'!$A$2:$E$1776,5,0)),"na",VLOOKUP(B185,'ETH-USD'!$A$2:$E$1776,5,0))</f>
        <v>4037.547607</v>
      </c>
      <c r="M185" s="13">
        <f>IF(ISERROR(VLOOKUP(B185,'BTC-USD'!$A$2:$E$1828,5,0)),"na",(VLOOKUP(B185,'BTC-USD'!$A$2:$E$1828,5,0)))</f>
        <v>50640.417969000002</v>
      </c>
      <c r="N185" s="12">
        <f>IF(ISERROR(VLOOKUP(B185,'SOL-USD'!$A$2:$E$893,5,0)),"na",VLOOKUP(B185,'SOL-USD'!$A$2:$E$893,5,0))</f>
        <v>195.42950400000001</v>
      </c>
      <c r="O185" s="12">
        <f>IF(ISERROR(VLOOKUP(B185,'AVAX-USD'!$A$2:$E$799,5,0)),"na",VLOOKUP(B185,'AVAX-USD'!$A$2:$E$799,5,0))</f>
        <v>113.598618</v>
      </c>
      <c r="P185" s="12">
        <f>IF(ISERROR(VLOOKUP(B185,'ADA-USD'!$A$2:$E$1776,5,0)),"na",VLOOKUP(B185,'ADA-USD'!$A$2:$E$1776,5,0))</f>
        <v>1.512913</v>
      </c>
      <c r="Q185" s="12">
        <f>IF(ISERROR(VLOOKUP(B185,'DOT-USD'!$A$2:$E$761,5,0)),"na",VLOOKUP(B185,'DOT-USD'!$A$2:$E$761,5,0))</f>
        <v>30.908671999999999</v>
      </c>
      <c r="R185" s="14">
        <f>IF(ISERROR(VLOOKUP(B185,'DOGE-USD'!$A$2:$G$1776,5,0)),"na",VLOOKUP(B185,'DOGE-USD'!$A$2:$G$1776,5,0))</f>
        <v>0.18770500000000001</v>
      </c>
      <c r="S185" s="14">
        <f>IF(ISERROR(VLOOKUP(B185,'SHIB-USD'!$A$2:$G$780,5,0)),"na",VLOOKUP(B185,'SHIB-USD'!$A$2:$G$780,5,0))</f>
        <v>3.8999999999999999E-5</v>
      </c>
      <c r="T185" s="12">
        <f>IF(ISERROR(VLOOKUP(B185,'Uni-USD'!$A$2:$G$735,5,0)),"na",VLOOKUP(B185,'Uni-USD'!$A$2:$G$735,5,0))</f>
        <v>19.068473999999998</v>
      </c>
      <c r="U185">
        <f>IF(ISERROR(VLOOKUP(B185,Crude!$A$2:$G$1264,5,0)),"na",VLOOKUP(B185,Crude!$A$2:$G$1264,5,0))</f>
        <v>75.569999999999993</v>
      </c>
      <c r="V185">
        <f>IF(ISERROR(VLOOKUP(B185,Wheat!$A$2:$G$1264,5,0)),"na",VLOOKUP(B185,Wheat!$A$2:$G$1264,5,0))</f>
        <v>804</v>
      </c>
    </row>
    <row r="186" spans="1:22" x14ac:dyDescent="0.35">
      <c r="A186">
        <f t="shared" si="2"/>
        <v>2021</v>
      </c>
      <c r="B186" s="10">
        <v>44553</v>
      </c>
      <c r="C186" s="11">
        <f>VLOOKUP(B186,Yields!$A$2:$B$1680,2,0)</f>
        <v>0.04</v>
      </c>
      <c r="D186" s="11">
        <f>IF(ISERROR(VLOOKUP(B186,Silver!$A$2:$G$1265,5,0)),"na",VLOOKUP(B186,Silver!$A$2:$G$1265,5,0))</f>
        <v>22.931000000000001</v>
      </c>
      <c r="E186" s="11">
        <f>IF(ISERROR(VLOOKUP(B186,Gold!$A$2:$G$1264,5,0)),"na",VLOOKUP(B186,Gold!$A$2:$G$1264,5,0))</f>
        <v>1811.2</v>
      </c>
      <c r="F186" s="13">
        <f>IF(ISERROR(VLOOKUP(B186,FXAIX!$A$2:$G$1259,5,0)),"na",VLOOKUP(B186,FXAIX!$A$2:$G$1259,5,0))</f>
        <v>163.88999899999999</v>
      </c>
      <c r="G186" s="13">
        <f>IF(ISERROR(VLOOKUP(B186,SP500v2!$A$2:$G$1259,5,0)),"na",VLOOKUP(B186,SP500v2!$A$2:$G$1259,5,0))</f>
        <v>4725.79</v>
      </c>
      <c r="H186" s="13">
        <f>IF(ISERROR(VLOOKUP(B186,'ishare R3000 ETF'!$A$2:$G$1260,4,0)),"na",VLOOKUP(B186,'ishare R3000 ETF'!$A$2:$G$1260,4,0))</f>
        <v>274.32998700000002</v>
      </c>
      <c r="I186" s="13">
        <f>IF(ISERROR(VLOOKUP(B186,'^IXIC'!$A$2:$E$1260,5,0)),"na",VLOOKUP(B186,'^IXIC'!$A$2:$E$1260,5,0))</f>
        <v>15653.370117</v>
      </c>
      <c r="J186" s="12">
        <f>IF(ISERROR(VLOOKUP(B186,'Russell 2000'!$A$1:$E$1260,5,0)),"na",VLOOKUP(B186,'Russell 2000'!$A$1:$E$1260,5,0))</f>
        <v>2241.580078</v>
      </c>
      <c r="K186" s="12">
        <f>IF(ISERROR(VLOOKUP(B186,'EURUSD=X'!$A$2:$E$1307,4,0)),"na",VLOOKUP(B186,'EURUSD=X'!$A$2:$E$1307,4,0))</f>
        <v>1.1291519999999999</v>
      </c>
      <c r="L186" s="12">
        <f>IF(ISERROR(VLOOKUP(B186,'ETH-USD'!$A$2:$E$1776,5,0)),"na",VLOOKUP(B186,'ETH-USD'!$A$2:$E$1776,5,0))</f>
        <v>4108.015625</v>
      </c>
      <c r="M186" s="13">
        <f>IF(ISERROR(VLOOKUP(B186,'BTC-USD'!$A$2:$E$1828,5,0)),"na",(VLOOKUP(B186,'BTC-USD'!$A$2:$E$1828,5,0)))</f>
        <v>50784.539062999997</v>
      </c>
      <c r="N186" s="12">
        <f>IF(ISERROR(VLOOKUP(B186,'SOL-USD'!$A$2:$E$893,5,0)),"na",VLOOKUP(B186,'SOL-USD'!$A$2:$E$893,5,0))</f>
        <v>190.036316</v>
      </c>
      <c r="O186" s="12">
        <f>IF(ISERROR(VLOOKUP(B186,'AVAX-USD'!$A$2:$E$799,5,0)),"na",VLOOKUP(B186,'AVAX-USD'!$A$2:$E$799,5,0))</f>
        <v>121.209969</v>
      </c>
      <c r="P186" s="12">
        <f>IF(ISERROR(VLOOKUP(B186,'ADA-USD'!$A$2:$E$1776,5,0)),"na",VLOOKUP(B186,'ADA-USD'!$A$2:$E$1776,5,0))</f>
        <v>1.474691</v>
      </c>
      <c r="Q186" s="12">
        <f>IF(ISERROR(VLOOKUP(B186,'DOT-USD'!$A$2:$E$761,5,0)),"na",VLOOKUP(B186,'DOT-USD'!$A$2:$E$761,5,0))</f>
        <v>29.111094000000001</v>
      </c>
      <c r="R186" s="14">
        <f>IF(ISERROR(VLOOKUP(B186,'DOGE-USD'!$A$2:$G$1776,5,0)),"na",VLOOKUP(B186,'DOGE-USD'!$A$2:$G$1776,5,0))</f>
        <v>0.18448999999999999</v>
      </c>
      <c r="S186" s="14">
        <f>IF(ISERROR(VLOOKUP(B186,'SHIB-USD'!$A$2:$G$780,5,0)),"na",VLOOKUP(B186,'SHIB-USD'!$A$2:$G$780,5,0))</f>
        <v>3.8999999999999999E-5</v>
      </c>
      <c r="T186" s="12">
        <f>IF(ISERROR(VLOOKUP(B186,'Uni-USD'!$A$2:$G$735,5,0)),"na",VLOOKUP(B186,'Uni-USD'!$A$2:$G$735,5,0))</f>
        <v>18.125813999999998</v>
      </c>
      <c r="U186">
        <f>IF(ISERROR(VLOOKUP(B186,Crude!$A$2:$G$1264,5,0)),"na",VLOOKUP(B186,Crude!$A$2:$G$1264,5,0))</f>
        <v>73.790000000000006</v>
      </c>
      <c r="V186">
        <f>IF(ISERROR(VLOOKUP(B186,Wheat!$A$2:$G$1264,5,0)),"na",VLOOKUP(B186,Wheat!$A$2:$G$1264,5,0))</f>
        <v>814.75</v>
      </c>
    </row>
    <row r="187" spans="1:22" x14ac:dyDescent="0.35">
      <c r="A187">
        <f t="shared" si="2"/>
        <v>2021</v>
      </c>
      <c r="B187" s="10">
        <v>44552</v>
      </c>
      <c r="C187" s="11">
        <f>VLOOKUP(B187,Yields!$A$2:$B$1680,2,0)</f>
        <v>0.03</v>
      </c>
      <c r="D187" s="11">
        <f>IF(ISERROR(VLOOKUP(B187,Silver!$A$2:$G$1265,5,0)),"na",VLOOKUP(B187,Silver!$A$2:$G$1265,5,0))</f>
        <v>22.792000000000002</v>
      </c>
      <c r="E187" s="11">
        <f>IF(ISERROR(VLOOKUP(B187,Gold!$A$2:$G$1264,5,0)),"na",VLOOKUP(B187,Gold!$A$2:$G$1264,5,0))</f>
        <v>1801.6</v>
      </c>
      <c r="F187" s="13">
        <f>IF(ISERROR(VLOOKUP(B187,FXAIX!$A$2:$G$1259,5,0)),"na",VLOOKUP(B187,FXAIX!$A$2:$G$1259,5,0))</f>
        <v>162.86999499999999</v>
      </c>
      <c r="G187" s="13">
        <f>IF(ISERROR(VLOOKUP(B187,SP500v2!$A$2:$G$1259,5,0)),"na",VLOOKUP(B187,SP500v2!$A$2:$G$1259,5,0))</f>
        <v>4696.5600000000004</v>
      </c>
      <c r="H187" s="13">
        <f>IF(ISERROR(VLOOKUP(B187,'ishare R3000 ETF'!$A$2:$G$1260,4,0)),"na",VLOOKUP(B187,'ishare R3000 ETF'!$A$2:$G$1260,4,0))</f>
        <v>270.98998999999998</v>
      </c>
      <c r="I187" s="13">
        <f>IF(ISERROR(VLOOKUP(B187,'^IXIC'!$A$2:$E$1260,5,0)),"na",VLOOKUP(B187,'^IXIC'!$A$2:$E$1260,5,0))</f>
        <v>15521.889648</v>
      </c>
      <c r="J187" s="12">
        <f>IF(ISERROR(VLOOKUP(B187,'Russell 2000'!$A$1:$E$1260,5,0)),"na",VLOOKUP(B187,'Russell 2000'!$A$1:$E$1260,5,0))</f>
        <v>2221.8999020000001</v>
      </c>
      <c r="K187" s="12">
        <f>IF(ISERROR(VLOOKUP(B187,'EURUSD=X'!$A$2:$E$1307,4,0)),"na",VLOOKUP(B187,'EURUSD=X'!$A$2:$E$1307,4,0))</f>
        <v>1.1265320000000001</v>
      </c>
      <c r="L187" s="12">
        <f>IF(ISERROR(VLOOKUP(B187,'ETH-USD'!$A$2:$E$1776,5,0)),"na",VLOOKUP(B187,'ETH-USD'!$A$2:$E$1776,5,0))</f>
        <v>3982.0996089999999</v>
      </c>
      <c r="M187" s="13">
        <f>IF(ISERROR(VLOOKUP(B187,'BTC-USD'!$A$2:$E$1828,5,0)),"na",(VLOOKUP(B187,'BTC-USD'!$A$2:$E$1828,5,0)))</f>
        <v>48628.511719000002</v>
      </c>
      <c r="N187" s="12">
        <f>IF(ISERROR(VLOOKUP(B187,'SOL-USD'!$A$2:$E$893,5,0)),"na",VLOOKUP(B187,'SOL-USD'!$A$2:$E$893,5,0))</f>
        <v>178.59712200000001</v>
      </c>
      <c r="O187" s="12">
        <f>IF(ISERROR(VLOOKUP(B187,'AVAX-USD'!$A$2:$E$799,5,0)),"na",VLOOKUP(B187,'AVAX-USD'!$A$2:$E$799,5,0))</f>
        <v>116.477356</v>
      </c>
      <c r="P187" s="12">
        <f>IF(ISERROR(VLOOKUP(B187,'ADA-USD'!$A$2:$E$1776,5,0)),"na",VLOOKUP(B187,'ADA-USD'!$A$2:$E$1776,5,0))</f>
        <v>1.328041</v>
      </c>
      <c r="Q187" s="12">
        <f>IF(ISERROR(VLOOKUP(B187,'DOT-USD'!$A$2:$E$761,5,0)),"na",VLOOKUP(B187,'DOT-USD'!$A$2:$E$761,5,0))</f>
        <v>27.216073999999999</v>
      </c>
      <c r="R187" s="14">
        <f>IF(ISERROR(VLOOKUP(B187,'DOGE-USD'!$A$2:$G$1776,5,0)),"na",VLOOKUP(B187,'DOGE-USD'!$A$2:$G$1776,5,0))</f>
        <v>0.17321400000000001</v>
      </c>
      <c r="S187" s="14">
        <f>IF(ISERROR(VLOOKUP(B187,'SHIB-USD'!$A$2:$G$780,5,0)),"na",VLOOKUP(B187,'SHIB-USD'!$A$2:$G$780,5,0))</f>
        <v>3.4999999999999997E-5</v>
      </c>
      <c r="T187" s="12">
        <f>IF(ISERROR(VLOOKUP(B187,'Uni-USD'!$A$2:$G$735,5,0)),"na",VLOOKUP(B187,'Uni-USD'!$A$2:$G$735,5,0))</f>
        <v>16.228010000000001</v>
      </c>
      <c r="U187">
        <f>IF(ISERROR(VLOOKUP(B187,Crude!$A$2:$G$1264,5,0)),"na",VLOOKUP(B187,Crude!$A$2:$G$1264,5,0))</f>
        <v>72.760000000000005</v>
      </c>
      <c r="V187">
        <f>IF(ISERROR(VLOOKUP(B187,Wheat!$A$2:$G$1264,5,0)),"na",VLOOKUP(B187,Wheat!$A$2:$G$1264,5,0))</f>
        <v>814</v>
      </c>
    </row>
    <row r="188" spans="1:22" x14ac:dyDescent="0.35">
      <c r="A188">
        <f t="shared" si="2"/>
        <v>2021</v>
      </c>
      <c r="B188" s="10">
        <v>44551</v>
      </c>
      <c r="C188" s="11">
        <f>VLOOKUP(B188,Yields!$A$2:$B$1680,2,0)</f>
        <v>0.03</v>
      </c>
      <c r="D188" s="11">
        <f>IF(ISERROR(VLOOKUP(B188,Silver!$A$2:$G$1265,5,0)),"na",VLOOKUP(B188,Silver!$A$2:$G$1265,5,0))</f>
        <v>22.501999999999999</v>
      </c>
      <c r="E188" s="11">
        <f>IF(ISERROR(VLOOKUP(B188,Gold!$A$2:$G$1264,5,0)),"na",VLOOKUP(B188,Gold!$A$2:$G$1264,5,0))</f>
        <v>1787.9</v>
      </c>
      <c r="F188" s="13">
        <f>IF(ISERROR(VLOOKUP(B188,FXAIX!$A$2:$G$1259,5,0)),"na",VLOOKUP(B188,FXAIX!$A$2:$G$1259,5,0))</f>
        <v>161.21000699999999</v>
      </c>
      <c r="G188" s="13">
        <f>IF(ISERROR(VLOOKUP(B188,SP500v2!$A$2:$G$1259,5,0)),"na",VLOOKUP(B188,SP500v2!$A$2:$G$1259,5,0))</f>
        <v>4649.2299999999996</v>
      </c>
      <c r="H188" s="13">
        <f>IF(ISERROR(VLOOKUP(B188,'ishare R3000 ETF'!$A$2:$G$1260,4,0)),"na",VLOOKUP(B188,'ishare R3000 ETF'!$A$2:$G$1260,4,0))</f>
        <v>267.38000499999998</v>
      </c>
      <c r="I188" s="13">
        <f>IF(ISERROR(VLOOKUP(B188,'^IXIC'!$A$2:$E$1260,5,0)),"na",VLOOKUP(B188,'^IXIC'!$A$2:$E$1260,5,0))</f>
        <v>15341.089844</v>
      </c>
      <c r="J188" s="12">
        <f>IF(ISERROR(VLOOKUP(B188,'Russell 2000'!$A$1:$E$1260,5,0)),"na",VLOOKUP(B188,'Russell 2000'!$A$1:$E$1260,5,0))</f>
        <v>2202.9499510000001</v>
      </c>
      <c r="K188" s="12">
        <f>IF(ISERROR(VLOOKUP(B188,'EURUSD=X'!$A$2:$E$1307,4,0)),"na",VLOOKUP(B188,'EURUSD=X'!$A$2:$E$1307,4,0))</f>
        <v>1.126177</v>
      </c>
      <c r="L188" s="12">
        <f>IF(ISERROR(VLOOKUP(B188,'ETH-USD'!$A$2:$E$1776,5,0)),"na",VLOOKUP(B188,'ETH-USD'!$A$2:$E$1776,5,0))</f>
        <v>4020.26001</v>
      </c>
      <c r="M188" s="13">
        <f>IF(ISERROR(VLOOKUP(B188,'BTC-USD'!$A$2:$E$1828,5,0)),"na",(VLOOKUP(B188,'BTC-USD'!$A$2:$E$1828,5,0)))</f>
        <v>48936.613280999998</v>
      </c>
      <c r="N188" s="12">
        <f>IF(ISERROR(VLOOKUP(B188,'SOL-USD'!$A$2:$E$893,5,0)),"na",VLOOKUP(B188,'SOL-USD'!$A$2:$E$893,5,0))</f>
        <v>180.092545</v>
      </c>
      <c r="O188" s="12">
        <f>IF(ISERROR(VLOOKUP(B188,'AVAX-USD'!$A$2:$E$799,5,0)),"na",VLOOKUP(B188,'AVAX-USD'!$A$2:$E$799,5,0))</f>
        <v>123.332947</v>
      </c>
      <c r="P188" s="12">
        <f>IF(ISERROR(VLOOKUP(B188,'ADA-USD'!$A$2:$E$1776,5,0)),"na",VLOOKUP(B188,'ADA-USD'!$A$2:$E$1776,5,0))</f>
        <v>1.280859</v>
      </c>
      <c r="Q188" s="12">
        <f>IF(ISERROR(VLOOKUP(B188,'DOT-USD'!$A$2:$E$761,5,0)),"na",VLOOKUP(B188,'DOT-USD'!$A$2:$E$761,5,0))</f>
        <v>25.194195000000001</v>
      </c>
      <c r="R188" s="14">
        <f>IF(ISERROR(VLOOKUP(B188,'DOGE-USD'!$A$2:$G$1776,5,0)),"na",VLOOKUP(B188,'DOGE-USD'!$A$2:$G$1776,5,0))</f>
        <v>0.17117499999999999</v>
      </c>
      <c r="S188" s="14">
        <f>IF(ISERROR(VLOOKUP(B188,'SHIB-USD'!$A$2:$G$780,5,0)),"na",VLOOKUP(B188,'SHIB-USD'!$A$2:$G$780,5,0))</f>
        <v>3.3000000000000003E-5</v>
      </c>
      <c r="T188" s="12">
        <f>IF(ISERROR(VLOOKUP(B188,'Uni-USD'!$A$2:$G$735,5,0)),"na",VLOOKUP(B188,'Uni-USD'!$A$2:$G$735,5,0))</f>
        <v>15.074888</v>
      </c>
      <c r="U188">
        <f>IF(ISERROR(VLOOKUP(B188,Crude!$A$2:$G$1264,5,0)),"na",VLOOKUP(B188,Crude!$A$2:$G$1264,5,0))</f>
        <v>71.12</v>
      </c>
      <c r="V188">
        <f>IF(ISERROR(VLOOKUP(B188,Wheat!$A$2:$G$1264,5,0)),"na",VLOOKUP(B188,Wheat!$A$2:$G$1264,5,0))</f>
        <v>799</v>
      </c>
    </row>
    <row r="189" spans="1:22" x14ac:dyDescent="0.35">
      <c r="A189">
        <f t="shared" si="2"/>
        <v>2021</v>
      </c>
      <c r="B189" s="10">
        <v>44550</v>
      </c>
      <c r="C189" s="11">
        <f>VLOOKUP(B189,Yields!$A$2:$B$1680,2,0)</f>
        <v>0.03</v>
      </c>
      <c r="D189" s="11">
        <f>IF(ISERROR(VLOOKUP(B189,Silver!$A$2:$G$1265,5,0)),"na",VLOOKUP(B189,Silver!$A$2:$G$1265,5,0))</f>
        <v>22.274999999999999</v>
      </c>
      <c r="E189" s="11">
        <f>IF(ISERROR(VLOOKUP(B189,Gold!$A$2:$G$1264,5,0)),"na",VLOOKUP(B189,Gold!$A$2:$G$1264,5,0))</f>
        <v>1793.7</v>
      </c>
      <c r="F189" s="13">
        <f>IF(ISERROR(VLOOKUP(B189,FXAIX!$A$2:$G$1259,5,0)),"na",VLOOKUP(B189,FXAIX!$A$2:$G$1259,5,0))</f>
        <v>158.38999899999999</v>
      </c>
      <c r="G189" s="13">
        <f>IF(ISERROR(VLOOKUP(B189,SP500v2!$A$2:$G$1259,5,0)),"na",VLOOKUP(B189,SP500v2!$A$2:$G$1259,5,0))</f>
        <v>4568.0200000000004</v>
      </c>
      <c r="H189" s="13">
        <f>IF(ISERROR(VLOOKUP(B189,'ishare R3000 ETF'!$A$2:$G$1260,4,0)),"na",VLOOKUP(B189,'ishare R3000 ETF'!$A$2:$G$1260,4,0))</f>
        <v>263.69000199999999</v>
      </c>
      <c r="I189" s="13">
        <f>IF(ISERROR(VLOOKUP(B189,'^IXIC'!$A$2:$E$1260,5,0)),"na",VLOOKUP(B189,'^IXIC'!$A$2:$E$1260,5,0))</f>
        <v>14980.940430000001</v>
      </c>
      <c r="J189" s="12">
        <f>IF(ISERROR(VLOOKUP(B189,'Russell 2000'!$A$1:$E$1260,5,0)),"na",VLOOKUP(B189,'Russell 2000'!$A$1:$E$1260,5,0))</f>
        <v>2139.8701169999999</v>
      </c>
      <c r="K189" s="12">
        <f>IF(ISERROR(VLOOKUP(B189,'EURUSD=X'!$A$2:$E$1307,4,0)),"na",VLOOKUP(B189,'EURUSD=X'!$A$2:$E$1307,4,0))</f>
        <v>1.123734</v>
      </c>
      <c r="L189" s="12">
        <f>IF(ISERROR(VLOOKUP(B189,'ETH-USD'!$A$2:$E$1776,5,0)),"na",VLOOKUP(B189,'ETH-USD'!$A$2:$E$1776,5,0))</f>
        <v>3933.844482</v>
      </c>
      <c r="M189" s="13">
        <f>IF(ISERROR(VLOOKUP(B189,'BTC-USD'!$A$2:$E$1828,5,0)),"na",(VLOOKUP(B189,'BTC-USD'!$A$2:$E$1828,5,0)))</f>
        <v>46880.277344000002</v>
      </c>
      <c r="N189" s="12">
        <f>IF(ISERROR(VLOOKUP(B189,'SOL-USD'!$A$2:$E$893,5,0)),"na",VLOOKUP(B189,'SOL-USD'!$A$2:$E$893,5,0))</f>
        <v>173.671783</v>
      </c>
      <c r="O189" s="12">
        <f>IF(ISERROR(VLOOKUP(B189,'AVAX-USD'!$A$2:$E$799,5,0)),"na",VLOOKUP(B189,'AVAX-USD'!$A$2:$E$799,5,0))</f>
        <v>113.40851600000001</v>
      </c>
      <c r="P189" s="12">
        <f>IF(ISERROR(VLOOKUP(B189,'ADA-USD'!$A$2:$E$1776,5,0)),"na",VLOOKUP(B189,'ADA-USD'!$A$2:$E$1776,5,0))</f>
        <v>1.23824</v>
      </c>
      <c r="Q189" s="12">
        <f>IF(ISERROR(VLOOKUP(B189,'DOT-USD'!$A$2:$E$761,5,0)),"na",VLOOKUP(B189,'DOT-USD'!$A$2:$E$761,5,0))</f>
        <v>24.050674000000001</v>
      </c>
      <c r="R189" s="14">
        <f>IF(ISERROR(VLOOKUP(B189,'DOGE-USD'!$A$2:$G$1776,5,0)),"na",VLOOKUP(B189,'DOGE-USD'!$A$2:$G$1776,5,0))</f>
        <v>0.167322</v>
      </c>
      <c r="S189" s="14">
        <f>IF(ISERROR(VLOOKUP(B189,'SHIB-USD'!$A$2:$G$780,5,0)),"na",VLOOKUP(B189,'SHIB-USD'!$A$2:$G$780,5,0))</f>
        <v>3.1000000000000001E-5</v>
      </c>
      <c r="T189" s="12">
        <f>IF(ISERROR(VLOOKUP(B189,'Uni-USD'!$A$2:$G$735,5,0)),"na",VLOOKUP(B189,'Uni-USD'!$A$2:$G$735,5,0))</f>
        <v>14.484982</v>
      </c>
      <c r="U189">
        <f>IF(ISERROR(VLOOKUP(B189,Crude!$A$2:$G$1264,5,0)),"na",VLOOKUP(B189,Crude!$A$2:$G$1264,5,0))</f>
        <v>68.23</v>
      </c>
      <c r="V189">
        <f>IF(ISERROR(VLOOKUP(B189,Wheat!$A$2:$G$1264,5,0)),"na",VLOOKUP(B189,Wheat!$A$2:$G$1264,5,0))</f>
        <v>777.75</v>
      </c>
    </row>
    <row r="190" spans="1:22" x14ac:dyDescent="0.35">
      <c r="A190">
        <f t="shared" si="2"/>
        <v>2021</v>
      </c>
      <c r="B190" s="10">
        <v>44547</v>
      </c>
      <c r="C190" s="11">
        <f>VLOOKUP(B190,Yields!$A$2:$B$1680,2,0)</f>
        <v>0.03</v>
      </c>
      <c r="D190" s="11">
        <f>IF(ISERROR(VLOOKUP(B190,Silver!$A$2:$G$1265,5,0)),"na",VLOOKUP(B190,Silver!$A$2:$G$1265,5,0))</f>
        <v>22.507000000000001</v>
      </c>
      <c r="E190" s="11">
        <f>IF(ISERROR(VLOOKUP(B190,Gold!$A$2:$G$1264,5,0)),"na",VLOOKUP(B190,Gold!$A$2:$G$1264,5,0))</f>
        <v>1803.8</v>
      </c>
      <c r="F190" s="13">
        <f>IF(ISERROR(VLOOKUP(B190,FXAIX!$A$2:$G$1259,5,0)),"na",VLOOKUP(B190,FXAIX!$A$2:$G$1259,5,0))</f>
        <v>160.21000699999999</v>
      </c>
      <c r="G190" s="13">
        <f>IF(ISERROR(VLOOKUP(B190,SP500v2!$A$2:$G$1259,5,0)),"na",VLOOKUP(B190,SP500v2!$A$2:$G$1259,5,0))</f>
        <v>4620.6400000000003</v>
      </c>
      <c r="H190" s="13">
        <f>IF(ISERROR(VLOOKUP(B190,'ishare R3000 ETF'!$A$2:$G$1260,4,0)),"na",VLOOKUP(B190,'ishare R3000 ETF'!$A$2:$G$1260,4,0))</f>
        <v>267.45001200000002</v>
      </c>
      <c r="I190" s="13">
        <f>IF(ISERROR(VLOOKUP(B190,'^IXIC'!$A$2:$E$1260,5,0)),"na",VLOOKUP(B190,'^IXIC'!$A$2:$E$1260,5,0))</f>
        <v>15169.679688</v>
      </c>
      <c r="J190" s="12">
        <f>IF(ISERROR(VLOOKUP(B190,'Russell 2000'!$A$1:$E$1260,5,0)),"na",VLOOKUP(B190,'Russell 2000'!$A$1:$E$1260,5,0))</f>
        <v>2173.929932</v>
      </c>
      <c r="K190" s="12">
        <f>IF(ISERROR(VLOOKUP(B190,'EURUSD=X'!$A$2:$E$1307,4,0)),"na",VLOOKUP(B190,'EURUSD=X'!$A$2:$E$1307,4,0))</f>
        <v>1.1268370000000001</v>
      </c>
      <c r="L190" s="12">
        <f>IF(ISERROR(VLOOKUP(B190,'ETH-USD'!$A$2:$E$1776,5,0)),"na",VLOOKUP(B190,'ETH-USD'!$A$2:$E$1776,5,0))</f>
        <v>3879.4865719999998</v>
      </c>
      <c r="M190" s="13">
        <f>IF(ISERROR(VLOOKUP(B190,'BTC-USD'!$A$2:$E$1828,5,0)),"na",(VLOOKUP(B190,'BTC-USD'!$A$2:$E$1828,5,0)))</f>
        <v>46202.144530999998</v>
      </c>
      <c r="N190" s="12">
        <f>IF(ISERROR(VLOOKUP(B190,'SOL-USD'!$A$2:$E$893,5,0)),"na",VLOOKUP(B190,'SOL-USD'!$A$2:$E$893,5,0))</f>
        <v>175.50329600000001</v>
      </c>
      <c r="O190" s="12">
        <f>IF(ISERROR(VLOOKUP(B190,'AVAX-USD'!$A$2:$E$799,5,0)),"na",VLOOKUP(B190,'AVAX-USD'!$A$2:$E$799,5,0))</f>
        <v>111.00876599999999</v>
      </c>
      <c r="P190" s="12">
        <f>IF(ISERROR(VLOOKUP(B190,'ADA-USD'!$A$2:$E$1776,5,0)),"na",VLOOKUP(B190,'ADA-USD'!$A$2:$E$1776,5,0))</f>
        <v>1.219892</v>
      </c>
      <c r="Q190" s="12">
        <f>IF(ISERROR(VLOOKUP(B190,'DOT-USD'!$A$2:$E$761,5,0)),"na",VLOOKUP(B190,'DOT-USD'!$A$2:$E$761,5,0))</f>
        <v>24.663027</v>
      </c>
      <c r="R190" s="14">
        <f>IF(ISERROR(VLOOKUP(B190,'DOGE-USD'!$A$2:$G$1776,5,0)),"na",VLOOKUP(B190,'DOGE-USD'!$A$2:$G$1776,5,0))</f>
        <v>0.16900999999999999</v>
      </c>
      <c r="S190" s="14">
        <f>IF(ISERROR(VLOOKUP(B190,'SHIB-USD'!$A$2:$G$780,5,0)),"na",VLOOKUP(B190,'SHIB-USD'!$A$2:$G$780,5,0))</f>
        <v>3.1000000000000001E-5</v>
      </c>
      <c r="T190" s="12">
        <f>IF(ISERROR(VLOOKUP(B190,'Uni-USD'!$A$2:$G$735,5,0)),"na",VLOOKUP(B190,'Uni-USD'!$A$2:$G$735,5,0))</f>
        <v>15.006363</v>
      </c>
      <c r="U190">
        <f>IF(ISERROR(VLOOKUP(B190,Crude!$A$2:$G$1264,5,0)),"na",VLOOKUP(B190,Crude!$A$2:$G$1264,5,0))</f>
        <v>70.86</v>
      </c>
      <c r="V190">
        <f>IF(ISERROR(VLOOKUP(B190,Wheat!$A$2:$G$1264,5,0)),"na",VLOOKUP(B190,Wheat!$A$2:$G$1264,5,0))</f>
        <v>775</v>
      </c>
    </row>
    <row r="191" spans="1:22" x14ac:dyDescent="0.35">
      <c r="A191">
        <f t="shared" si="2"/>
        <v>2021</v>
      </c>
      <c r="B191" s="10">
        <v>44546</v>
      </c>
      <c r="C191" s="11">
        <f>VLOOKUP(B191,Yields!$A$2:$B$1680,2,0)</f>
        <v>0.04</v>
      </c>
      <c r="D191" s="11">
        <f>IF(ISERROR(VLOOKUP(B191,Silver!$A$2:$G$1265,5,0)),"na",VLOOKUP(B191,Silver!$A$2:$G$1265,5,0))</f>
        <v>22.454999999999998</v>
      </c>
      <c r="E191" s="11">
        <f>IF(ISERROR(VLOOKUP(B191,Gold!$A$2:$G$1264,5,0)),"na",VLOOKUP(B191,Gold!$A$2:$G$1264,5,0))</f>
        <v>1796.6</v>
      </c>
      <c r="F191" s="13">
        <f>IF(ISERROR(VLOOKUP(B191,FXAIX!$A$2:$G$1259,5,0)),"na",VLOOKUP(B191,FXAIX!$A$2:$G$1259,5,0))</f>
        <v>161.86999499999999</v>
      </c>
      <c r="G191" s="13">
        <f>IF(ISERROR(VLOOKUP(B191,SP500v2!$A$2:$G$1259,5,0)),"na",VLOOKUP(B191,SP500v2!$A$2:$G$1259,5,0))</f>
        <v>4668.67</v>
      </c>
      <c r="H191" s="13">
        <f>IF(ISERROR(VLOOKUP(B191,'ishare R3000 ETF'!$A$2:$G$1260,4,0)),"na",VLOOKUP(B191,'ishare R3000 ETF'!$A$2:$G$1260,4,0))</f>
        <v>270</v>
      </c>
      <c r="I191" s="13">
        <f>IF(ISERROR(VLOOKUP(B191,'^IXIC'!$A$2:$E$1260,5,0)),"na",VLOOKUP(B191,'^IXIC'!$A$2:$E$1260,5,0))</f>
        <v>15180.429688</v>
      </c>
      <c r="J191" s="12">
        <f>IF(ISERROR(VLOOKUP(B191,'Russell 2000'!$A$1:$E$1260,5,0)),"na",VLOOKUP(B191,'Russell 2000'!$A$1:$E$1260,5,0))</f>
        <v>2152.459961</v>
      </c>
      <c r="K191" s="12">
        <f>IF(ISERROR(VLOOKUP(B191,'EURUSD=X'!$A$2:$E$1307,4,0)),"na",VLOOKUP(B191,'EURUSD=X'!$A$2:$E$1307,4,0))</f>
        <v>1.1282099999999999</v>
      </c>
      <c r="L191" s="12">
        <f>IF(ISERROR(VLOOKUP(B191,'ETH-USD'!$A$2:$E$1776,5,0)),"na",VLOOKUP(B191,'ETH-USD'!$A$2:$E$1776,5,0))</f>
        <v>3962.4697270000001</v>
      </c>
      <c r="M191" s="13">
        <f>IF(ISERROR(VLOOKUP(B191,'BTC-USD'!$A$2:$E$1828,5,0)),"na",(VLOOKUP(B191,'BTC-USD'!$A$2:$E$1828,5,0)))</f>
        <v>47665.425780999998</v>
      </c>
      <c r="N191" s="12">
        <f>IF(ISERROR(VLOOKUP(B191,'SOL-USD'!$A$2:$E$893,5,0)),"na",VLOOKUP(B191,'SOL-USD'!$A$2:$E$893,5,0))</f>
        <v>176.954666</v>
      </c>
      <c r="O191" s="12">
        <f>IF(ISERROR(VLOOKUP(B191,'AVAX-USD'!$A$2:$E$799,5,0)),"na",VLOOKUP(B191,'AVAX-USD'!$A$2:$E$799,5,0))</f>
        <v>98.401886000000005</v>
      </c>
      <c r="P191" s="12">
        <f>IF(ISERROR(VLOOKUP(B191,'ADA-USD'!$A$2:$E$1776,5,0)),"na",VLOOKUP(B191,'ADA-USD'!$A$2:$E$1776,5,0))</f>
        <v>1.240534</v>
      </c>
      <c r="Q191" s="12">
        <f>IF(ISERROR(VLOOKUP(B191,'DOT-USD'!$A$2:$E$761,5,0)),"na",VLOOKUP(B191,'DOT-USD'!$A$2:$E$761,5,0))</f>
        <v>26.043077</v>
      </c>
      <c r="R191" s="14">
        <f>IF(ISERROR(VLOOKUP(B191,'DOGE-USD'!$A$2:$G$1776,5,0)),"na",VLOOKUP(B191,'DOGE-USD'!$A$2:$G$1776,5,0))</f>
        <v>0.173454</v>
      </c>
      <c r="S191" s="14">
        <f>IF(ISERROR(VLOOKUP(B191,'SHIB-USD'!$A$2:$G$780,5,0)),"na",VLOOKUP(B191,'SHIB-USD'!$A$2:$G$780,5,0))</f>
        <v>3.3000000000000003E-5</v>
      </c>
      <c r="T191" s="12">
        <f>IF(ISERROR(VLOOKUP(B191,'Uni-USD'!$A$2:$G$735,5,0)),"na",VLOOKUP(B191,'Uni-USD'!$A$2:$G$735,5,0))</f>
        <v>14.421512</v>
      </c>
      <c r="U191">
        <f>IF(ISERROR(VLOOKUP(B191,Crude!$A$2:$G$1264,5,0)),"na",VLOOKUP(B191,Crude!$A$2:$G$1264,5,0))</f>
        <v>72.38</v>
      </c>
      <c r="V191">
        <f>IF(ISERROR(VLOOKUP(B191,Wheat!$A$2:$G$1264,5,0)),"na",VLOOKUP(B191,Wheat!$A$2:$G$1264,5,0))</f>
        <v>770.5</v>
      </c>
    </row>
    <row r="192" spans="1:22" x14ac:dyDescent="0.35">
      <c r="A192">
        <f t="shared" si="2"/>
        <v>2021</v>
      </c>
      <c r="B192" s="10">
        <v>44545</v>
      </c>
      <c r="C192" s="11">
        <f>VLOOKUP(B192,Yields!$A$2:$B$1680,2,0)</f>
        <v>0.03</v>
      </c>
      <c r="D192" s="11">
        <f>IF(ISERROR(VLOOKUP(B192,Silver!$A$2:$G$1265,5,0)),"na",VLOOKUP(B192,Silver!$A$2:$G$1265,5,0))</f>
        <v>21.507999999999999</v>
      </c>
      <c r="E192" s="11">
        <f>IF(ISERROR(VLOOKUP(B192,Gold!$A$2:$G$1264,5,0)),"na",VLOOKUP(B192,Gold!$A$2:$G$1264,5,0))</f>
        <v>1762.6</v>
      </c>
      <c r="F192" s="13">
        <f>IF(ISERROR(VLOOKUP(B192,FXAIX!$A$2:$G$1259,5,0)),"na",VLOOKUP(B192,FXAIX!$A$2:$G$1259,5,0))</f>
        <v>163.28999300000001</v>
      </c>
      <c r="G192" s="13">
        <f>IF(ISERROR(VLOOKUP(B192,SP500v2!$A$2:$G$1259,5,0)),"na",VLOOKUP(B192,SP500v2!$A$2:$G$1259,5,0))</f>
        <v>4709.8500000000004</v>
      </c>
      <c r="H192" s="13">
        <f>IF(ISERROR(VLOOKUP(B192,'ishare R3000 ETF'!$A$2:$G$1260,4,0)),"na",VLOOKUP(B192,'ishare R3000 ETF'!$A$2:$G$1260,4,0))</f>
        <v>267.86999500000002</v>
      </c>
      <c r="I192" s="13">
        <f>IF(ISERROR(VLOOKUP(B192,'^IXIC'!$A$2:$E$1260,5,0)),"na",VLOOKUP(B192,'^IXIC'!$A$2:$E$1260,5,0))</f>
        <v>15565.580078000001</v>
      </c>
      <c r="J192" s="12">
        <f>IF(ISERROR(VLOOKUP(B192,'Russell 2000'!$A$1:$E$1260,5,0)),"na",VLOOKUP(B192,'Russell 2000'!$A$1:$E$1260,5,0))</f>
        <v>2195.209961</v>
      </c>
      <c r="K192" s="12">
        <f>IF(ISERROR(VLOOKUP(B192,'EURUSD=X'!$A$2:$E$1307,4,0)),"na",VLOOKUP(B192,'EURUSD=X'!$A$2:$E$1307,4,0))</f>
        <v>1.1249229999999999</v>
      </c>
      <c r="L192" s="12">
        <f>IF(ISERROR(VLOOKUP(B192,'ETH-USD'!$A$2:$E$1776,5,0)),"na",VLOOKUP(B192,'ETH-USD'!$A$2:$E$1776,5,0))</f>
        <v>4018.388672</v>
      </c>
      <c r="M192" s="13">
        <f>IF(ISERROR(VLOOKUP(B192,'BTC-USD'!$A$2:$E$1828,5,0)),"na",(VLOOKUP(B192,'BTC-USD'!$A$2:$E$1828,5,0)))</f>
        <v>48896.722655999998</v>
      </c>
      <c r="N192" s="12">
        <f>IF(ISERROR(VLOOKUP(B192,'SOL-USD'!$A$2:$E$893,5,0)),"na",VLOOKUP(B192,'SOL-USD'!$A$2:$E$893,5,0))</f>
        <v>178.34079</v>
      </c>
      <c r="O192" s="12">
        <f>IF(ISERROR(VLOOKUP(B192,'AVAX-USD'!$A$2:$E$799,5,0)),"na",VLOOKUP(B192,'AVAX-USD'!$A$2:$E$799,5,0))</f>
        <v>101.18145</v>
      </c>
      <c r="P192" s="12">
        <f>IF(ISERROR(VLOOKUP(B192,'ADA-USD'!$A$2:$E$1776,5,0)),"na",VLOOKUP(B192,'ADA-USD'!$A$2:$E$1776,5,0))</f>
        <v>1.311847</v>
      </c>
      <c r="Q192" s="12">
        <f>IF(ISERROR(VLOOKUP(B192,'DOT-USD'!$A$2:$E$761,5,0)),"na",VLOOKUP(B192,'DOT-USD'!$A$2:$E$761,5,0))</f>
        <v>27.145759999999999</v>
      </c>
      <c r="R192" s="14">
        <f>IF(ISERROR(VLOOKUP(B192,'DOGE-USD'!$A$2:$G$1776,5,0)),"na",VLOOKUP(B192,'DOGE-USD'!$A$2:$G$1776,5,0))</f>
        <v>0.18108199999999999</v>
      </c>
      <c r="S192" s="14">
        <f>IF(ISERROR(VLOOKUP(B192,'SHIB-USD'!$A$2:$G$780,5,0)),"na",VLOOKUP(B192,'SHIB-USD'!$A$2:$G$780,5,0))</f>
        <v>3.4E-5</v>
      </c>
      <c r="T192" s="12">
        <f>IF(ISERROR(VLOOKUP(B192,'Uni-USD'!$A$2:$G$735,5,0)),"na",VLOOKUP(B192,'Uni-USD'!$A$2:$G$735,5,0))</f>
        <v>15.180298000000001</v>
      </c>
      <c r="U192">
        <f>IF(ISERROR(VLOOKUP(B192,Crude!$A$2:$G$1264,5,0)),"na",VLOOKUP(B192,Crude!$A$2:$G$1264,5,0))</f>
        <v>70.87</v>
      </c>
      <c r="V192">
        <f>IF(ISERROR(VLOOKUP(B192,Wheat!$A$2:$G$1264,5,0)),"na",VLOOKUP(B192,Wheat!$A$2:$G$1264,5,0))</f>
        <v>756</v>
      </c>
    </row>
    <row r="193" spans="1:22" x14ac:dyDescent="0.35">
      <c r="A193">
        <f t="shared" si="2"/>
        <v>2021</v>
      </c>
      <c r="B193" s="10">
        <v>44544</v>
      </c>
      <c r="C193" s="11">
        <f>VLOOKUP(B193,Yields!$A$2:$B$1680,2,0)</f>
        <v>0.02</v>
      </c>
      <c r="D193" s="11">
        <f>IF(ISERROR(VLOOKUP(B193,Silver!$A$2:$G$1265,5,0)),"na",VLOOKUP(B193,Silver!$A$2:$G$1265,5,0))</f>
        <v>21.887</v>
      </c>
      <c r="E193" s="11">
        <f>IF(ISERROR(VLOOKUP(B193,Gold!$A$2:$G$1264,5,0)),"na",VLOOKUP(B193,Gold!$A$2:$G$1264,5,0))</f>
        <v>1770.4</v>
      </c>
      <c r="F193" s="13">
        <f>IF(ISERROR(VLOOKUP(B193,FXAIX!$A$2:$G$1259,5,0)),"na",VLOOKUP(B193,FXAIX!$A$2:$G$1259,5,0))</f>
        <v>160.66000399999999</v>
      </c>
      <c r="G193" s="13">
        <f>IF(ISERROR(VLOOKUP(B193,SP500v2!$A$2:$G$1259,5,0)),"na",VLOOKUP(B193,SP500v2!$A$2:$G$1259,5,0))</f>
        <v>4634.09</v>
      </c>
      <c r="H193" s="13">
        <f>IF(ISERROR(VLOOKUP(B193,'ishare R3000 ETF'!$A$2:$G$1260,4,0)),"na",VLOOKUP(B193,'ishare R3000 ETF'!$A$2:$G$1260,4,0))</f>
        <v>268.01001000000002</v>
      </c>
      <c r="I193" s="13">
        <f>IF(ISERROR(VLOOKUP(B193,'^IXIC'!$A$2:$E$1260,5,0)),"na",VLOOKUP(B193,'^IXIC'!$A$2:$E$1260,5,0))</f>
        <v>15237.639648</v>
      </c>
      <c r="J193" s="12">
        <f>IF(ISERROR(VLOOKUP(B193,'Russell 2000'!$A$1:$E$1260,5,0)),"na",VLOOKUP(B193,'Russell 2000'!$A$1:$E$1260,5,0))</f>
        <v>2159.6499020000001</v>
      </c>
      <c r="K193" s="12">
        <f>IF(ISERROR(VLOOKUP(B193,'EURUSD=X'!$A$2:$E$1307,4,0)),"na",VLOOKUP(B193,'EURUSD=X'!$A$2:$E$1307,4,0))</f>
        <v>1.1266590000000001</v>
      </c>
      <c r="L193" s="12">
        <f>IF(ISERROR(VLOOKUP(B193,'ETH-USD'!$A$2:$E$1776,5,0)),"na",VLOOKUP(B193,'ETH-USD'!$A$2:$E$1776,5,0))</f>
        <v>3745.4404300000001</v>
      </c>
      <c r="M193" s="13">
        <f>IF(ISERROR(VLOOKUP(B193,'BTC-USD'!$A$2:$E$1828,5,0)),"na",(VLOOKUP(B193,'BTC-USD'!$A$2:$E$1828,5,0)))</f>
        <v>46612.632812999997</v>
      </c>
      <c r="N193" s="12">
        <f>IF(ISERROR(VLOOKUP(B193,'SOL-USD'!$A$2:$E$893,5,0)),"na",VLOOKUP(B193,'SOL-USD'!$A$2:$E$893,5,0))</f>
        <v>153.34144599999999</v>
      </c>
      <c r="O193" s="12">
        <f>IF(ISERROR(VLOOKUP(B193,'AVAX-USD'!$A$2:$E$799,5,0)),"na",VLOOKUP(B193,'AVAX-USD'!$A$2:$E$799,5,0))</f>
        <v>87.311904999999996</v>
      </c>
      <c r="P193" s="12">
        <f>IF(ISERROR(VLOOKUP(B193,'ADA-USD'!$A$2:$E$1776,5,0)),"na",VLOOKUP(B193,'ADA-USD'!$A$2:$E$1776,5,0))</f>
        <v>1.2228349999999999</v>
      </c>
      <c r="Q193" s="12">
        <f>IF(ISERROR(VLOOKUP(B193,'DOT-USD'!$A$2:$E$761,5,0)),"na",VLOOKUP(B193,'DOT-USD'!$A$2:$E$761,5,0))</f>
        <v>26.168419</v>
      </c>
      <c r="R193" s="14">
        <f>IF(ISERROR(VLOOKUP(B193,'DOGE-USD'!$A$2:$G$1776,5,0)),"na",VLOOKUP(B193,'DOGE-USD'!$A$2:$G$1776,5,0))</f>
        <v>0.18015700000000001</v>
      </c>
      <c r="S193" s="14">
        <f>IF(ISERROR(VLOOKUP(B193,'SHIB-USD'!$A$2:$G$780,5,0)),"na",VLOOKUP(B193,'SHIB-USD'!$A$2:$G$780,5,0))</f>
        <v>3.4E-5</v>
      </c>
      <c r="T193" s="12">
        <f>IF(ISERROR(VLOOKUP(B193,'Uni-USD'!$A$2:$G$735,5,0)),"na",VLOOKUP(B193,'Uni-USD'!$A$2:$G$735,5,0))</f>
        <v>14.979407999999999</v>
      </c>
      <c r="U193">
        <f>IF(ISERROR(VLOOKUP(B193,Crude!$A$2:$G$1264,5,0)),"na",VLOOKUP(B193,Crude!$A$2:$G$1264,5,0))</f>
        <v>70.73</v>
      </c>
      <c r="V193">
        <f>IF(ISERROR(VLOOKUP(B193,Wheat!$A$2:$G$1264,5,0)),"na",VLOOKUP(B193,Wheat!$A$2:$G$1264,5,0))</f>
        <v>785.5</v>
      </c>
    </row>
    <row r="194" spans="1:22" x14ac:dyDescent="0.35">
      <c r="A194">
        <f t="shared" si="2"/>
        <v>2021</v>
      </c>
      <c r="B194" s="10">
        <v>44543</v>
      </c>
      <c r="C194" s="11">
        <f>VLOOKUP(B194,Yields!$A$2:$B$1680,2,0)</f>
        <v>0.01</v>
      </c>
      <c r="D194" s="11">
        <f>IF(ISERROR(VLOOKUP(B194,Silver!$A$2:$G$1265,5,0)),"na",VLOOKUP(B194,Silver!$A$2:$G$1265,5,0))</f>
        <v>22.29</v>
      </c>
      <c r="E194" s="11">
        <f>IF(ISERROR(VLOOKUP(B194,Gold!$A$2:$G$1264,5,0)),"na",VLOOKUP(B194,Gold!$A$2:$G$1264,5,0))</f>
        <v>1786.3</v>
      </c>
      <c r="F194" s="13">
        <f>IF(ISERROR(VLOOKUP(B194,FXAIX!$A$2:$G$1259,5,0)),"na",VLOOKUP(B194,FXAIX!$A$2:$G$1259,5,0))</f>
        <v>161.83999600000001</v>
      </c>
      <c r="G194" s="13">
        <f>IF(ISERROR(VLOOKUP(B194,SP500v2!$A$2:$G$1259,5,0)),"na",VLOOKUP(B194,SP500v2!$A$2:$G$1259,5,0))</f>
        <v>4668.97</v>
      </c>
      <c r="H194" s="13">
        <f>IF(ISERROR(VLOOKUP(B194,'ishare R3000 ETF'!$A$2:$G$1260,4,0)),"na",VLOOKUP(B194,'ishare R3000 ETF'!$A$2:$G$1260,4,0))</f>
        <v>271.54998799999998</v>
      </c>
      <c r="I194" s="13">
        <f>IF(ISERROR(VLOOKUP(B194,'^IXIC'!$A$2:$E$1260,5,0)),"na",VLOOKUP(B194,'^IXIC'!$A$2:$E$1260,5,0))</f>
        <v>15413.280273</v>
      </c>
      <c r="J194" s="12">
        <f>IF(ISERROR(VLOOKUP(B194,'Russell 2000'!$A$1:$E$1260,5,0)),"na",VLOOKUP(B194,'Russell 2000'!$A$1:$E$1260,5,0))</f>
        <v>2180.5</v>
      </c>
      <c r="K194" s="12">
        <f>IF(ISERROR(VLOOKUP(B194,'EURUSD=X'!$A$2:$E$1307,4,0)),"na",VLOOKUP(B194,'EURUSD=X'!$A$2:$E$1307,4,0))</f>
        <v>1.1263540000000001</v>
      </c>
      <c r="L194" s="12">
        <f>IF(ISERROR(VLOOKUP(B194,'ETH-USD'!$A$2:$E$1776,5,0)),"na",VLOOKUP(B194,'ETH-USD'!$A$2:$E$1776,5,0))</f>
        <v>3784.226807</v>
      </c>
      <c r="M194" s="13">
        <f>IF(ISERROR(VLOOKUP(B194,'BTC-USD'!$A$2:$E$1828,5,0)),"na",(VLOOKUP(B194,'BTC-USD'!$A$2:$E$1828,5,0)))</f>
        <v>46737.480469000002</v>
      </c>
      <c r="N194" s="12">
        <f>IF(ISERROR(VLOOKUP(B194,'SOL-USD'!$A$2:$E$893,5,0)),"na",VLOOKUP(B194,'SOL-USD'!$A$2:$E$893,5,0))</f>
        <v>155.21305799999999</v>
      </c>
      <c r="O194" s="12">
        <f>IF(ISERROR(VLOOKUP(B194,'AVAX-USD'!$A$2:$E$799,5,0)),"na",VLOOKUP(B194,'AVAX-USD'!$A$2:$E$799,5,0))</f>
        <v>79.149628000000007</v>
      </c>
      <c r="P194" s="12">
        <f>IF(ISERROR(VLOOKUP(B194,'ADA-USD'!$A$2:$E$1776,5,0)),"na",VLOOKUP(B194,'ADA-USD'!$A$2:$E$1776,5,0))</f>
        <v>1.2253480000000001</v>
      </c>
      <c r="Q194" s="12">
        <f>IF(ISERROR(VLOOKUP(B194,'DOT-USD'!$A$2:$E$761,5,0)),"na",VLOOKUP(B194,'DOT-USD'!$A$2:$E$761,5,0))</f>
        <v>25.971105999999999</v>
      </c>
      <c r="R194" s="14">
        <f>IF(ISERROR(VLOOKUP(B194,'DOGE-USD'!$A$2:$G$1776,5,0)),"na",VLOOKUP(B194,'DOGE-USD'!$A$2:$G$1776,5,0))</f>
        <v>0.15756500000000001</v>
      </c>
      <c r="S194" s="14">
        <f>IF(ISERROR(VLOOKUP(B194,'SHIB-USD'!$A$2:$G$780,5,0)),"na",VLOOKUP(B194,'SHIB-USD'!$A$2:$G$780,5,0))</f>
        <v>3.3000000000000003E-5</v>
      </c>
      <c r="T194" s="12">
        <f>IF(ISERROR(VLOOKUP(B194,'Uni-USD'!$A$2:$G$735,5,0)),"na",VLOOKUP(B194,'Uni-USD'!$A$2:$G$735,5,0))</f>
        <v>14.148139</v>
      </c>
      <c r="U194">
        <f>IF(ISERROR(VLOOKUP(B194,Crude!$A$2:$G$1264,5,0)),"na",VLOOKUP(B194,Crude!$A$2:$G$1264,5,0))</f>
        <v>71.290000000000006</v>
      </c>
      <c r="V194">
        <f>IF(ISERROR(VLOOKUP(B194,Wheat!$A$2:$G$1264,5,0)),"na",VLOOKUP(B194,Wheat!$A$2:$G$1264,5,0))</f>
        <v>785.5</v>
      </c>
    </row>
    <row r="195" spans="1:22" x14ac:dyDescent="0.35">
      <c r="A195">
        <f t="shared" si="2"/>
        <v>2021</v>
      </c>
      <c r="B195" s="10">
        <v>44540</v>
      </c>
      <c r="C195" s="11">
        <f>VLOOKUP(B195,Yields!$A$2:$B$1680,2,0)</f>
        <v>0.03</v>
      </c>
      <c r="D195" s="11">
        <f>IF(ISERROR(VLOOKUP(B195,Silver!$A$2:$G$1265,5,0)),"na",VLOOKUP(B195,Silver!$A$2:$G$1265,5,0))</f>
        <v>22.16</v>
      </c>
      <c r="E195" s="11">
        <f>IF(ISERROR(VLOOKUP(B195,Gold!$A$2:$G$1264,5,0)),"na",VLOOKUP(B195,Gold!$A$2:$G$1264,5,0))</f>
        <v>1782.9</v>
      </c>
      <c r="F195" s="13">
        <f>IF(ISERROR(VLOOKUP(B195,FXAIX!$A$2:$G$1259,5,0)),"na",VLOOKUP(B195,FXAIX!$A$2:$G$1259,5,0))</f>
        <v>163.33000200000001</v>
      </c>
      <c r="G195" s="13">
        <f>IF(ISERROR(VLOOKUP(B195,SP500v2!$A$2:$G$1259,5,0)),"na",VLOOKUP(B195,SP500v2!$A$2:$G$1259,5,0))</f>
        <v>4712.0200000000004</v>
      </c>
      <c r="H195" s="13">
        <f>IF(ISERROR(VLOOKUP(B195,'ishare R3000 ETF'!$A$2:$G$1260,4,0)),"na",VLOOKUP(B195,'ishare R3000 ETF'!$A$2:$G$1260,4,0))</f>
        <v>272.88000499999998</v>
      </c>
      <c r="I195" s="13">
        <f>IF(ISERROR(VLOOKUP(B195,'^IXIC'!$A$2:$E$1260,5,0)),"na",VLOOKUP(B195,'^IXIC'!$A$2:$E$1260,5,0))</f>
        <v>15630.599609000001</v>
      </c>
      <c r="J195" s="12">
        <f>IF(ISERROR(VLOOKUP(B195,'Russell 2000'!$A$1:$E$1260,5,0)),"na",VLOOKUP(B195,'Russell 2000'!$A$1:$E$1260,5,0))</f>
        <v>2211.8100589999999</v>
      </c>
      <c r="K195" s="12">
        <f>IF(ISERROR(VLOOKUP(B195,'EURUSD=X'!$A$2:$E$1307,4,0)),"na",VLOOKUP(B195,'EURUSD=X'!$A$2:$E$1307,4,0))</f>
        <v>1.126735</v>
      </c>
      <c r="L195" s="12">
        <f>IF(ISERROR(VLOOKUP(B195,'ETH-USD'!$A$2:$E$1776,5,0)),"na",VLOOKUP(B195,'ETH-USD'!$A$2:$E$1776,5,0))</f>
        <v>3908.4960940000001</v>
      </c>
      <c r="M195" s="13">
        <f>IF(ISERROR(VLOOKUP(B195,'BTC-USD'!$A$2:$E$1828,5,0)),"na",(VLOOKUP(B195,'BTC-USD'!$A$2:$E$1828,5,0)))</f>
        <v>47243.304687999997</v>
      </c>
      <c r="N195" s="12">
        <f>IF(ISERROR(VLOOKUP(B195,'SOL-USD'!$A$2:$E$893,5,0)),"na",VLOOKUP(B195,'SOL-USD'!$A$2:$E$893,5,0))</f>
        <v>167.95483400000001</v>
      </c>
      <c r="O195" s="12">
        <f>IF(ISERROR(VLOOKUP(B195,'AVAX-USD'!$A$2:$E$799,5,0)),"na",VLOOKUP(B195,'AVAX-USD'!$A$2:$E$799,5,0))</f>
        <v>80.739677</v>
      </c>
      <c r="P195" s="12">
        <f>IF(ISERROR(VLOOKUP(B195,'ADA-USD'!$A$2:$E$1776,5,0)),"na",VLOOKUP(B195,'ADA-USD'!$A$2:$E$1776,5,0))</f>
        <v>1.211689</v>
      </c>
      <c r="Q195" s="12">
        <f>IF(ISERROR(VLOOKUP(B195,'DOT-USD'!$A$2:$E$761,5,0)),"na",VLOOKUP(B195,'DOT-USD'!$A$2:$E$761,5,0))</f>
        <v>26.453914999999999</v>
      </c>
      <c r="R195" s="14">
        <f>IF(ISERROR(VLOOKUP(B195,'DOGE-USD'!$A$2:$G$1776,5,0)),"na",VLOOKUP(B195,'DOGE-USD'!$A$2:$G$1776,5,0))</f>
        <v>0.16442200000000001</v>
      </c>
      <c r="S195" s="14">
        <f>IF(ISERROR(VLOOKUP(B195,'SHIB-USD'!$A$2:$G$780,5,0)),"na",VLOOKUP(B195,'SHIB-USD'!$A$2:$G$780,5,0))</f>
        <v>3.4E-5</v>
      </c>
      <c r="T195" s="12">
        <f>IF(ISERROR(VLOOKUP(B195,'Uni-USD'!$A$2:$G$735,5,0)),"na",VLOOKUP(B195,'Uni-USD'!$A$2:$G$735,5,0))</f>
        <v>15.173703</v>
      </c>
      <c r="U195">
        <f>IF(ISERROR(VLOOKUP(B195,Crude!$A$2:$G$1264,5,0)),"na",VLOOKUP(B195,Crude!$A$2:$G$1264,5,0))</f>
        <v>71.67</v>
      </c>
      <c r="V195">
        <f>IF(ISERROR(VLOOKUP(B195,Wheat!$A$2:$G$1264,5,0)),"na",VLOOKUP(B195,Wheat!$A$2:$G$1264,5,0))</f>
        <v>782</v>
      </c>
    </row>
    <row r="196" spans="1:22" x14ac:dyDescent="0.35">
      <c r="A196">
        <f t="shared" ref="A196:A259" si="3">YEAR(B196)</f>
        <v>2021</v>
      </c>
      <c r="B196" s="10">
        <v>44539</v>
      </c>
      <c r="C196" s="11">
        <f>VLOOKUP(B196,Yields!$A$2:$B$1680,2,0)</f>
        <v>0.03</v>
      </c>
      <c r="D196" s="11">
        <f>IF(ISERROR(VLOOKUP(B196,Silver!$A$2:$G$1265,5,0)),"na",VLOOKUP(B196,Silver!$A$2:$G$1265,5,0))</f>
        <v>21.974</v>
      </c>
      <c r="E196" s="11">
        <f>IF(ISERROR(VLOOKUP(B196,Gold!$A$2:$G$1264,5,0)),"na",VLOOKUP(B196,Gold!$A$2:$G$1264,5,0))</f>
        <v>1774.6</v>
      </c>
      <c r="F196" s="13">
        <f>IF(ISERROR(VLOOKUP(B196,FXAIX!$A$2:$G$1259,5,0)),"na",VLOOKUP(B196,FXAIX!$A$2:$G$1259,5,0))</f>
        <v>162.36000100000001</v>
      </c>
      <c r="G196" s="13">
        <f>IF(ISERROR(VLOOKUP(B196,SP500v2!$A$2:$G$1259,5,0)),"na",VLOOKUP(B196,SP500v2!$A$2:$G$1259,5,0))</f>
        <v>4667.45</v>
      </c>
      <c r="H196" s="13">
        <f>IF(ISERROR(VLOOKUP(B196,'ishare R3000 ETF'!$A$2:$G$1260,4,0)),"na",VLOOKUP(B196,'ishare R3000 ETF'!$A$2:$G$1260,4,0))</f>
        <v>273.07998700000002</v>
      </c>
      <c r="I196" s="13">
        <f>IF(ISERROR(VLOOKUP(B196,'^IXIC'!$A$2:$E$1260,5,0)),"na",VLOOKUP(B196,'^IXIC'!$A$2:$E$1260,5,0))</f>
        <v>15517.370117</v>
      </c>
      <c r="J196" s="12">
        <f>IF(ISERROR(VLOOKUP(B196,'Russell 2000'!$A$1:$E$1260,5,0)),"na",VLOOKUP(B196,'Russell 2000'!$A$1:$E$1260,5,0))</f>
        <v>2220.209961</v>
      </c>
      <c r="K196" s="12">
        <f>IF(ISERROR(VLOOKUP(B196,'EURUSD=X'!$A$2:$E$1307,4,0)),"na",VLOOKUP(B196,'EURUSD=X'!$A$2:$E$1307,4,0))</f>
        <v>1.1279429999999999</v>
      </c>
      <c r="L196" s="12">
        <f>IF(ISERROR(VLOOKUP(B196,'ETH-USD'!$A$2:$E$1776,5,0)),"na",VLOOKUP(B196,'ETH-USD'!$A$2:$E$1776,5,0))</f>
        <v>4119.8159180000002</v>
      </c>
      <c r="M196" s="13">
        <f>IF(ISERROR(VLOOKUP(B196,'BTC-USD'!$A$2:$E$1828,5,0)),"na",(VLOOKUP(B196,'BTC-USD'!$A$2:$E$1828,5,0)))</f>
        <v>47672.121094000002</v>
      </c>
      <c r="N196" s="12">
        <f>IF(ISERROR(VLOOKUP(B196,'SOL-USD'!$A$2:$E$893,5,0)),"na",VLOOKUP(B196,'SOL-USD'!$A$2:$E$893,5,0))</f>
        <v>181.17808500000001</v>
      </c>
      <c r="O196" s="12">
        <f>IF(ISERROR(VLOOKUP(B196,'AVAX-USD'!$A$2:$E$799,5,0)),"na",VLOOKUP(B196,'AVAX-USD'!$A$2:$E$799,5,0))</f>
        <v>85.461769000000004</v>
      </c>
      <c r="P196" s="12">
        <f>IF(ISERROR(VLOOKUP(B196,'ADA-USD'!$A$2:$E$1776,5,0)),"na",VLOOKUP(B196,'ADA-USD'!$A$2:$E$1776,5,0))</f>
        <v>1.29044</v>
      </c>
      <c r="Q196" s="12">
        <f>IF(ISERROR(VLOOKUP(B196,'DOT-USD'!$A$2:$E$761,5,0)),"na",VLOOKUP(B196,'DOT-USD'!$A$2:$E$761,5,0))</f>
        <v>26.951920999999999</v>
      </c>
      <c r="R196" s="14">
        <f>IF(ISERROR(VLOOKUP(B196,'DOGE-USD'!$A$2:$G$1776,5,0)),"na",VLOOKUP(B196,'DOGE-USD'!$A$2:$G$1776,5,0))</f>
        <v>0.169484</v>
      </c>
      <c r="S196" s="14">
        <f>IF(ISERROR(VLOOKUP(B196,'SHIB-USD'!$A$2:$G$780,5,0)),"na",VLOOKUP(B196,'SHIB-USD'!$A$2:$G$780,5,0))</f>
        <v>3.4999999999999997E-5</v>
      </c>
      <c r="T196" s="12">
        <f>IF(ISERROR(VLOOKUP(B196,'Uni-USD'!$A$2:$G$735,5,0)),"na",VLOOKUP(B196,'Uni-USD'!$A$2:$G$735,5,0))</f>
        <v>16.206682000000001</v>
      </c>
      <c r="U196">
        <f>IF(ISERROR(VLOOKUP(B196,Crude!$A$2:$G$1264,5,0)),"na",VLOOKUP(B196,Crude!$A$2:$G$1264,5,0))</f>
        <v>70.94</v>
      </c>
      <c r="V196">
        <f>IF(ISERROR(VLOOKUP(B196,Wheat!$A$2:$G$1264,5,0)),"na",VLOOKUP(B196,Wheat!$A$2:$G$1264,5,0))</f>
        <v>773.5</v>
      </c>
    </row>
    <row r="197" spans="1:22" x14ac:dyDescent="0.35">
      <c r="A197">
        <f t="shared" si="3"/>
        <v>2021</v>
      </c>
      <c r="B197" s="10">
        <v>44538</v>
      </c>
      <c r="C197" s="11">
        <f>VLOOKUP(B197,Yields!$A$2:$B$1680,2,0)</f>
        <v>0.04</v>
      </c>
      <c r="D197" s="11">
        <f>IF(ISERROR(VLOOKUP(B197,Silver!$A$2:$G$1265,5,0)),"na",VLOOKUP(B197,Silver!$A$2:$G$1265,5,0))</f>
        <v>22.39</v>
      </c>
      <c r="E197" s="11">
        <f>IF(ISERROR(VLOOKUP(B197,Gold!$A$2:$G$1264,5,0)),"na",VLOOKUP(B197,Gold!$A$2:$G$1264,5,0))</f>
        <v>1783.4</v>
      </c>
      <c r="F197" s="13">
        <f>IF(ISERROR(VLOOKUP(B197,FXAIX!$A$2:$G$1259,5,0)),"na",VLOOKUP(B197,FXAIX!$A$2:$G$1259,5,0))</f>
        <v>163.520004</v>
      </c>
      <c r="G197" s="13">
        <f>IF(ISERROR(VLOOKUP(B197,SP500v2!$A$2:$G$1259,5,0)),"na",VLOOKUP(B197,SP500v2!$A$2:$G$1259,5,0))</f>
        <v>4701.21</v>
      </c>
      <c r="H197" s="13">
        <f>IF(ISERROR(VLOOKUP(B197,'ishare R3000 ETF'!$A$2:$G$1260,4,0)),"na",VLOOKUP(B197,'ishare R3000 ETF'!$A$2:$G$1260,4,0))</f>
        <v>274.11999500000002</v>
      </c>
      <c r="I197" s="13">
        <f>IF(ISERROR(VLOOKUP(B197,'^IXIC'!$A$2:$E$1260,5,0)),"na",VLOOKUP(B197,'^IXIC'!$A$2:$E$1260,5,0))</f>
        <v>15786.990234000001</v>
      </c>
      <c r="J197" s="12">
        <f>IF(ISERROR(VLOOKUP(B197,'Russell 2000'!$A$1:$E$1260,5,0)),"na",VLOOKUP(B197,'Russell 2000'!$A$1:$E$1260,5,0))</f>
        <v>2271.709961</v>
      </c>
      <c r="K197" s="12">
        <f>IF(ISERROR(VLOOKUP(B197,'EURUSD=X'!$A$2:$E$1307,4,0)),"na",VLOOKUP(B197,'EURUSD=X'!$A$2:$E$1307,4,0))</f>
        <v>1.1269640000000001</v>
      </c>
      <c r="L197" s="12">
        <f>IF(ISERROR(VLOOKUP(B197,'ETH-USD'!$A$2:$E$1776,5,0)),"na",VLOOKUP(B197,'ETH-USD'!$A$2:$E$1776,5,0))</f>
        <v>4439.3579099999997</v>
      </c>
      <c r="M197" s="13">
        <f>IF(ISERROR(VLOOKUP(B197,'BTC-USD'!$A$2:$E$1828,5,0)),"na",(VLOOKUP(B197,'BTC-USD'!$A$2:$E$1828,5,0)))</f>
        <v>50504.796875</v>
      </c>
      <c r="N197" s="12">
        <f>IF(ISERROR(VLOOKUP(B197,'SOL-USD'!$A$2:$E$893,5,0)),"na",VLOOKUP(B197,'SOL-USD'!$A$2:$E$893,5,0))</f>
        <v>194.62170399999999</v>
      </c>
      <c r="O197" s="12">
        <f>IF(ISERROR(VLOOKUP(B197,'AVAX-USD'!$A$2:$E$799,5,0)),"na",VLOOKUP(B197,'AVAX-USD'!$A$2:$E$799,5,0))</f>
        <v>93.221053999999995</v>
      </c>
      <c r="P197" s="12">
        <f>IF(ISERROR(VLOOKUP(B197,'ADA-USD'!$A$2:$E$1776,5,0)),"na",VLOOKUP(B197,'ADA-USD'!$A$2:$E$1776,5,0))</f>
        <v>1.3970739999999999</v>
      </c>
      <c r="Q197" s="12">
        <f>IF(ISERROR(VLOOKUP(B197,'DOT-USD'!$A$2:$E$761,5,0)),"na",VLOOKUP(B197,'DOT-USD'!$A$2:$E$761,5,0))</f>
        <v>29.870498999999999</v>
      </c>
      <c r="R197" s="14">
        <f>IF(ISERROR(VLOOKUP(B197,'DOGE-USD'!$A$2:$G$1776,5,0)),"na",VLOOKUP(B197,'DOGE-USD'!$A$2:$G$1776,5,0))</f>
        <v>0.179151</v>
      </c>
      <c r="S197" s="14">
        <f>IF(ISERROR(VLOOKUP(B197,'SHIB-USD'!$A$2:$G$780,5,0)),"na",VLOOKUP(B197,'SHIB-USD'!$A$2:$G$780,5,0))</f>
        <v>3.6999999999999998E-5</v>
      </c>
      <c r="T197" s="12">
        <f>IF(ISERROR(VLOOKUP(B197,'Uni-USD'!$A$2:$G$735,5,0)),"na",VLOOKUP(B197,'Uni-USD'!$A$2:$G$735,5,0))</f>
        <v>18.666450999999999</v>
      </c>
      <c r="U197">
        <f>IF(ISERROR(VLOOKUP(B197,Crude!$A$2:$G$1264,5,0)),"na",VLOOKUP(B197,Crude!$A$2:$G$1264,5,0))</f>
        <v>72.36</v>
      </c>
      <c r="V197">
        <f>IF(ISERROR(VLOOKUP(B197,Wheat!$A$2:$G$1264,5,0)),"na",VLOOKUP(B197,Wheat!$A$2:$G$1264,5,0))</f>
        <v>791.25</v>
      </c>
    </row>
    <row r="198" spans="1:22" x14ac:dyDescent="0.35">
      <c r="A198">
        <f t="shared" si="3"/>
        <v>2021</v>
      </c>
      <c r="B198" s="10">
        <v>44537</v>
      </c>
      <c r="C198" s="11">
        <f>VLOOKUP(B198,Yields!$A$2:$B$1680,2,0)</f>
        <v>0.05</v>
      </c>
      <c r="D198" s="11">
        <f>IF(ISERROR(VLOOKUP(B198,Silver!$A$2:$G$1265,5,0)),"na",VLOOKUP(B198,Silver!$A$2:$G$1265,5,0))</f>
        <v>22.486999999999998</v>
      </c>
      <c r="E198" s="11">
        <f>IF(ISERROR(VLOOKUP(B198,Gold!$A$2:$G$1264,5,0)),"na",VLOOKUP(B198,Gold!$A$2:$G$1264,5,0))</f>
        <v>1782.6</v>
      </c>
      <c r="F198" s="13">
        <f>IF(ISERROR(VLOOKUP(B198,FXAIX!$A$2:$G$1259,5,0)),"na",VLOOKUP(B198,FXAIX!$A$2:$G$1259,5,0))</f>
        <v>163.009995</v>
      </c>
      <c r="G198" s="13">
        <f>IF(ISERROR(VLOOKUP(B198,SP500v2!$A$2:$G$1259,5,0)),"na",VLOOKUP(B198,SP500v2!$A$2:$G$1259,5,0))</f>
        <v>4686.75</v>
      </c>
      <c r="H198" s="13">
        <f>IF(ISERROR(VLOOKUP(B198,'ishare R3000 ETF'!$A$2:$G$1260,4,0)),"na",VLOOKUP(B198,'ishare R3000 ETF'!$A$2:$G$1260,4,0))</f>
        <v>272.39001500000001</v>
      </c>
      <c r="I198" s="13">
        <f>IF(ISERROR(VLOOKUP(B198,'^IXIC'!$A$2:$E$1260,5,0)),"na",VLOOKUP(B198,'^IXIC'!$A$2:$E$1260,5,0))</f>
        <v>15686.919921999999</v>
      </c>
      <c r="J198" s="12">
        <f>IF(ISERROR(VLOOKUP(B198,'Russell 2000'!$A$1:$E$1260,5,0)),"na",VLOOKUP(B198,'Russell 2000'!$A$1:$E$1260,5,0))</f>
        <v>2253.790039</v>
      </c>
      <c r="K198" s="12">
        <f>IF(ISERROR(VLOOKUP(B198,'EURUSD=X'!$A$2:$E$1307,4,0)),"na",VLOOKUP(B198,'EURUSD=X'!$A$2:$E$1307,4,0))</f>
        <v>1.123129</v>
      </c>
      <c r="L198" s="12">
        <f>IF(ISERROR(VLOOKUP(B198,'ETH-USD'!$A$2:$E$1776,5,0)),"na",VLOOKUP(B198,'ETH-USD'!$A$2:$E$1776,5,0))</f>
        <v>4315.0615230000003</v>
      </c>
      <c r="M198" s="13">
        <f>IF(ISERROR(VLOOKUP(B198,'BTC-USD'!$A$2:$E$1828,5,0)),"na",(VLOOKUP(B198,'BTC-USD'!$A$2:$E$1828,5,0)))</f>
        <v>50700.085937999997</v>
      </c>
      <c r="N198" s="12">
        <f>IF(ISERROR(VLOOKUP(B198,'SOL-USD'!$A$2:$E$893,5,0)),"na",VLOOKUP(B198,'SOL-USD'!$A$2:$E$893,5,0))</f>
        <v>190.59690900000001</v>
      </c>
      <c r="O198" s="12">
        <f>IF(ISERROR(VLOOKUP(B198,'AVAX-USD'!$A$2:$E$799,5,0)),"na",VLOOKUP(B198,'AVAX-USD'!$A$2:$E$799,5,0))</f>
        <v>89.952179000000001</v>
      </c>
      <c r="P198" s="12">
        <f>IF(ISERROR(VLOOKUP(B198,'ADA-USD'!$A$2:$E$1776,5,0)),"na",VLOOKUP(B198,'ADA-USD'!$A$2:$E$1776,5,0))</f>
        <v>1.3819410000000001</v>
      </c>
      <c r="Q198" s="12">
        <f>IF(ISERROR(VLOOKUP(B198,'DOT-USD'!$A$2:$E$761,5,0)),"na",VLOOKUP(B198,'DOT-USD'!$A$2:$E$761,5,0))</f>
        <v>30.543865</v>
      </c>
      <c r="R198" s="14">
        <f>IF(ISERROR(VLOOKUP(B198,'DOGE-USD'!$A$2:$G$1776,5,0)),"na",VLOOKUP(B198,'DOGE-USD'!$A$2:$G$1776,5,0))</f>
        <v>0.17680499999999999</v>
      </c>
      <c r="S198" s="14">
        <f>IF(ISERROR(VLOOKUP(B198,'SHIB-USD'!$A$2:$G$780,5,0)),"na",VLOOKUP(B198,'SHIB-USD'!$A$2:$G$780,5,0))</f>
        <v>3.6000000000000001E-5</v>
      </c>
      <c r="T198" s="12">
        <f>IF(ISERROR(VLOOKUP(B198,'Uni-USD'!$A$2:$G$735,5,0)),"na",VLOOKUP(B198,'Uni-USD'!$A$2:$G$735,5,0))</f>
        <v>17.226208</v>
      </c>
      <c r="U198">
        <f>IF(ISERROR(VLOOKUP(B198,Crude!$A$2:$G$1264,5,0)),"na",VLOOKUP(B198,Crude!$A$2:$G$1264,5,0))</f>
        <v>72.05</v>
      </c>
      <c r="V198">
        <f>IF(ISERROR(VLOOKUP(B198,Wheat!$A$2:$G$1264,5,0)),"na",VLOOKUP(B198,Wheat!$A$2:$G$1264,5,0))</f>
        <v>799.25</v>
      </c>
    </row>
    <row r="199" spans="1:22" x14ac:dyDescent="0.35">
      <c r="A199">
        <f t="shared" si="3"/>
        <v>2021</v>
      </c>
      <c r="B199" s="10">
        <v>44536</v>
      </c>
      <c r="C199" s="11">
        <f>VLOOKUP(B199,Yields!$A$2:$B$1680,2,0)</f>
        <v>0.05</v>
      </c>
      <c r="D199" s="11">
        <f>IF(ISERROR(VLOOKUP(B199,Silver!$A$2:$G$1265,5,0)),"na",VLOOKUP(B199,Silver!$A$2:$G$1265,5,0))</f>
        <v>22.228000000000002</v>
      </c>
      <c r="E199" s="11">
        <f>IF(ISERROR(VLOOKUP(B199,Gold!$A$2:$G$1264,5,0)),"na",VLOOKUP(B199,Gold!$A$2:$G$1264,5,0))</f>
        <v>1777.5</v>
      </c>
      <c r="F199" s="13">
        <f>IF(ISERROR(VLOOKUP(B199,FXAIX!$A$2:$G$1259,5,0)),"na",VLOOKUP(B199,FXAIX!$A$2:$G$1259,5,0))</f>
        <v>159.699997</v>
      </c>
      <c r="G199" s="13">
        <f>IF(ISERROR(VLOOKUP(B199,SP500v2!$A$2:$G$1259,5,0)),"na",VLOOKUP(B199,SP500v2!$A$2:$G$1259,5,0))</f>
        <v>4591.67</v>
      </c>
      <c r="H199" s="13">
        <f>IF(ISERROR(VLOOKUP(B199,'ishare R3000 ETF'!$A$2:$G$1260,4,0)),"na",VLOOKUP(B199,'ishare R3000 ETF'!$A$2:$G$1260,4,0))</f>
        <v>265.290009</v>
      </c>
      <c r="I199" s="13">
        <f>IF(ISERROR(VLOOKUP(B199,'^IXIC'!$A$2:$E$1260,5,0)),"na",VLOOKUP(B199,'^IXIC'!$A$2:$E$1260,5,0))</f>
        <v>15225.150390999999</v>
      </c>
      <c r="J199" s="12">
        <f>IF(ISERROR(VLOOKUP(B199,'Russell 2000'!$A$1:$E$1260,5,0)),"na",VLOOKUP(B199,'Russell 2000'!$A$1:$E$1260,5,0))</f>
        <v>2203.4799800000001</v>
      </c>
      <c r="K199" s="12">
        <f>IF(ISERROR(VLOOKUP(B199,'EURUSD=X'!$A$2:$E$1307,4,0)),"na",VLOOKUP(B199,'EURUSD=X'!$A$2:$E$1307,4,0))</f>
        <v>1.1269</v>
      </c>
      <c r="L199" s="12">
        <f>IF(ISERROR(VLOOKUP(B199,'ETH-USD'!$A$2:$E$1776,5,0)),"na",VLOOKUP(B199,'ETH-USD'!$A$2:$E$1776,5,0))</f>
        <v>4358.7373049999997</v>
      </c>
      <c r="M199" s="13">
        <f>IF(ISERROR(VLOOKUP(B199,'BTC-USD'!$A$2:$E$1828,5,0)),"na",(VLOOKUP(B199,'BTC-USD'!$A$2:$E$1828,5,0)))</f>
        <v>50582.625</v>
      </c>
      <c r="N199" s="12">
        <f>IF(ISERROR(VLOOKUP(B199,'SOL-USD'!$A$2:$E$893,5,0)),"na",VLOOKUP(B199,'SOL-USD'!$A$2:$E$893,5,0))</f>
        <v>194.199219</v>
      </c>
      <c r="O199" s="12">
        <f>IF(ISERROR(VLOOKUP(B199,'AVAX-USD'!$A$2:$E$799,5,0)),"na",VLOOKUP(B199,'AVAX-USD'!$A$2:$E$799,5,0))</f>
        <v>93.319298000000003</v>
      </c>
      <c r="P199" s="12">
        <f>IF(ISERROR(VLOOKUP(B199,'ADA-USD'!$A$2:$E$1776,5,0)),"na",VLOOKUP(B199,'ADA-USD'!$A$2:$E$1776,5,0))</f>
        <v>1.4253929999999999</v>
      </c>
      <c r="Q199" s="12">
        <f>IF(ISERROR(VLOOKUP(B199,'DOT-USD'!$A$2:$E$761,5,0)),"na",VLOOKUP(B199,'DOT-USD'!$A$2:$E$761,5,0))</f>
        <v>28.249523</v>
      </c>
      <c r="R199" s="14">
        <f>IF(ISERROR(VLOOKUP(B199,'DOGE-USD'!$A$2:$G$1776,5,0)),"na",VLOOKUP(B199,'DOGE-USD'!$A$2:$G$1776,5,0))</f>
        <v>0.1784</v>
      </c>
      <c r="S199" s="14">
        <f>IF(ISERROR(VLOOKUP(B199,'SHIB-USD'!$A$2:$G$780,5,0)),"na",VLOOKUP(B199,'SHIB-USD'!$A$2:$G$780,5,0))</f>
        <v>3.6999999999999998E-5</v>
      </c>
      <c r="T199" s="12">
        <f>IF(ISERROR(VLOOKUP(B199,'Uni-USD'!$A$2:$G$735,5,0)),"na",VLOOKUP(B199,'Uni-USD'!$A$2:$G$735,5,0))</f>
        <v>17.347812999999999</v>
      </c>
      <c r="U199">
        <f>IF(ISERROR(VLOOKUP(B199,Crude!$A$2:$G$1264,5,0)),"na",VLOOKUP(B199,Crude!$A$2:$G$1264,5,0))</f>
        <v>69.489999999999995</v>
      </c>
      <c r="V199">
        <f>IF(ISERROR(VLOOKUP(B199,Wheat!$A$2:$G$1264,5,0)),"na",VLOOKUP(B199,Wheat!$A$2:$G$1264,5,0))</f>
        <v>797</v>
      </c>
    </row>
    <row r="200" spans="1:22" x14ac:dyDescent="0.35">
      <c r="A200">
        <f t="shared" si="3"/>
        <v>2021</v>
      </c>
      <c r="B200" s="10">
        <v>44533</v>
      </c>
      <c r="C200" s="11">
        <f>VLOOKUP(B200,Yields!$A$2:$B$1680,2,0)</f>
        <v>0.04</v>
      </c>
      <c r="D200" s="11">
        <f>IF(ISERROR(VLOOKUP(B200,Silver!$A$2:$G$1265,5,0)),"na",VLOOKUP(B200,Silver!$A$2:$G$1265,5,0))</f>
        <v>22.445</v>
      </c>
      <c r="E200" s="11">
        <f>IF(ISERROR(VLOOKUP(B200,Gold!$A$2:$G$1264,5,0)),"na",VLOOKUP(B200,Gold!$A$2:$G$1264,5,0))</f>
        <v>1782</v>
      </c>
      <c r="F200" s="13">
        <f>IF(ISERROR(VLOOKUP(B200,FXAIX!$A$2:$G$1259,5,0)),"na",VLOOKUP(B200,FXAIX!$A$2:$G$1259,5,0))</f>
        <v>157.85000600000001</v>
      </c>
      <c r="G200" s="13">
        <f>IF(ISERROR(VLOOKUP(B200,SP500v2!$A$2:$G$1259,5,0)),"na",VLOOKUP(B200,SP500v2!$A$2:$G$1259,5,0))</f>
        <v>4538.43</v>
      </c>
      <c r="H200" s="13">
        <f>IF(ISERROR(VLOOKUP(B200,'ishare R3000 ETF'!$A$2:$G$1260,4,0)),"na",VLOOKUP(B200,'ishare R3000 ETF'!$A$2:$G$1260,4,0))</f>
        <v>262.95001200000002</v>
      </c>
      <c r="I200" s="13">
        <f>IF(ISERROR(VLOOKUP(B200,'^IXIC'!$A$2:$E$1260,5,0)),"na",VLOOKUP(B200,'^IXIC'!$A$2:$E$1260,5,0))</f>
        <v>15085.469727</v>
      </c>
      <c r="J200" s="12">
        <f>IF(ISERROR(VLOOKUP(B200,'Russell 2000'!$A$1:$E$1260,5,0)),"na",VLOOKUP(B200,'Russell 2000'!$A$1:$E$1260,5,0))</f>
        <v>2159.3100589999999</v>
      </c>
      <c r="K200" s="12">
        <f>IF(ISERROR(VLOOKUP(B200,'EURUSD=X'!$A$2:$E$1307,4,0)),"na",VLOOKUP(B200,'EURUSD=X'!$A$2:$E$1307,4,0))</f>
        <v>1.126735</v>
      </c>
      <c r="L200" s="12">
        <f>IF(ISERROR(VLOOKUP(B200,'ETH-USD'!$A$2:$E$1776,5,0)),"na",VLOOKUP(B200,'ETH-USD'!$A$2:$E$1776,5,0))</f>
        <v>4220.7060549999997</v>
      </c>
      <c r="M200" s="13">
        <f>IF(ISERROR(VLOOKUP(B200,'BTC-USD'!$A$2:$E$1828,5,0)),"na",(VLOOKUP(B200,'BTC-USD'!$A$2:$E$1828,5,0)))</f>
        <v>53598.246094000002</v>
      </c>
      <c r="N200" s="12">
        <f>IF(ISERROR(VLOOKUP(B200,'SOL-USD'!$A$2:$E$893,5,0)),"na",VLOOKUP(B200,'SOL-USD'!$A$2:$E$893,5,0))</f>
        <v>211.22439600000001</v>
      </c>
      <c r="O200" s="12">
        <f>IF(ISERROR(VLOOKUP(B200,'AVAX-USD'!$A$2:$E$799,5,0)),"na",VLOOKUP(B200,'AVAX-USD'!$A$2:$E$799,5,0))</f>
        <v>108.13784800000001</v>
      </c>
      <c r="P200" s="12">
        <f>IF(ISERROR(VLOOKUP(B200,'ADA-USD'!$A$2:$E$1776,5,0)),"na",VLOOKUP(B200,'ADA-USD'!$A$2:$E$1776,5,0))</f>
        <v>1.5565549999999999</v>
      </c>
      <c r="Q200" s="12">
        <f>IF(ISERROR(VLOOKUP(B200,'DOT-USD'!$A$2:$E$761,5,0)),"na",VLOOKUP(B200,'DOT-USD'!$A$2:$E$761,5,0))</f>
        <v>33.639530000000001</v>
      </c>
      <c r="R200" s="14">
        <f>IF(ISERROR(VLOOKUP(B200,'DOGE-USD'!$A$2:$G$1776,5,0)),"na",VLOOKUP(B200,'DOGE-USD'!$A$2:$G$1776,5,0))</f>
        <v>0.199993</v>
      </c>
      <c r="S200" s="14">
        <f>IF(ISERROR(VLOOKUP(B200,'SHIB-USD'!$A$2:$G$780,5,0)),"na",VLOOKUP(B200,'SHIB-USD'!$A$2:$G$780,5,0))</f>
        <v>4.0000000000000003E-5</v>
      </c>
      <c r="T200" s="12">
        <f>IF(ISERROR(VLOOKUP(B200,'Uni-USD'!$A$2:$G$735,5,0)),"na",VLOOKUP(B200,'Uni-USD'!$A$2:$G$735,5,0))</f>
        <v>19.931086000000001</v>
      </c>
      <c r="U200">
        <f>IF(ISERROR(VLOOKUP(B200,Crude!$A$2:$G$1264,5,0)),"na",VLOOKUP(B200,Crude!$A$2:$G$1264,5,0))</f>
        <v>66.260000000000005</v>
      </c>
      <c r="V200">
        <f>IF(ISERROR(VLOOKUP(B200,Wheat!$A$2:$G$1264,5,0)),"na",VLOOKUP(B200,Wheat!$A$2:$G$1264,5,0))</f>
        <v>794.5</v>
      </c>
    </row>
    <row r="201" spans="1:22" x14ac:dyDescent="0.35">
      <c r="A201">
        <f t="shared" si="3"/>
        <v>2021</v>
      </c>
      <c r="B201" s="10">
        <v>44532</v>
      </c>
      <c r="C201" s="11">
        <f>VLOOKUP(B201,Yields!$A$2:$B$1680,2,0)</f>
        <v>0.05</v>
      </c>
      <c r="D201" s="11">
        <f>IF(ISERROR(VLOOKUP(B201,Silver!$A$2:$G$1265,5,0)),"na",VLOOKUP(B201,Silver!$A$2:$G$1265,5,0))</f>
        <v>22.28</v>
      </c>
      <c r="E201" s="11">
        <f>IF(ISERROR(VLOOKUP(B201,Gold!$A$2:$G$1264,5,0)),"na",VLOOKUP(B201,Gold!$A$2:$G$1264,5,0))</f>
        <v>1760.7</v>
      </c>
      <c r="F201" s="13">
        <f>IF(ISERROR(VLOOKUP(B201,FXAIX!$A$2:$G$1259,5,0)),"na",VLOOKUP(B201,FXAIX!$A$2:$G$1259,5,0))</f>
        <v>159.179993</v>
      </c>
      <c r="G201" s="13">
        <f>IF(ISERROR(VLOOKUP(B201,SP500v2!$A$2:$G$1259,5,0)),"na",VLOOKUP(B201,SP500v2!$A$2:$G$1259,5,0))</f>
        <v>4577.1000000000004</v>
      </c>
      <c r="H201" s="13">
        <f>IF(ISERROR(VLOOKUP(B201,'ishare R3000 ETF'!$A$2:$G$1260,4,0)),"na",VLOOKUP(B201,'ishare R3000 ETF'!$A$2:$G$1260,4,0))</f>
        <v>264.209991</v>
      </c>
      <c r="I201" s="13">
        <f>IF(ISERROR(VLOOKUP(B201,'^IXIC'!$A$2:$E$1260,5,0)),"na",VLOOKUP(B201,'^IXIC'!$A$2:$E$1260,5,0))</f>
        <v>15381.320313</v>
      </c>
      <c r="J201" s="12">
        <f>IF(ISERROR(VLOOKUP(B201,'Russell 2000'!$A$1:$E$1260,5,0)),"na",VLOOKUP(B201,'Russell 2000'!$A$1:$E$1260,5,0))</f>
        <v>2206.330078</v>
      </c>
      <c r="K201" s="12">
        <f>IF(ISERROR(VLOOKUP(B201,'EURUSD=X'!$A$2:$E$1307,4,0)),"na",VLOOKUP(B201,'EURUSD=X'!$A$2:$E$1307,4,0))</f>
        <v>1.1301859999999999</v>
      </c>
      <c r="L201" s="12">
        <f>IF(ISERROR(VLOOKUP(B201,'ETH-USD'!$A$2:$E$1776,5,0)),"na",VLOOKUP(B201,'ETH-USD'!$A$2:$E$1776,5,0))</f>
        <v>4511.3022460000002</v>
      </c>
      <c r="M201" s="13">
        <f>IF(ISERROR(VLOOKUP(B201,'BTC-USD'!$A$2:$E$1828,5,0)),"na",(VLOOKUP(B201,'BTC-USD'!$A$2:$E$1828,5,0)))</f>
        <v>56477.816405999998</v>
      </c>
      <c r="N201" s="12">
        <f>IF(ISERROR(VLOOKUP(B201,'SOL-USD'!$A$2:$E$893,5,0)),"na",VLOOKUP(B201,'SOL-USD'!$A$2:$E$893,5,0))</f>
        <v>233.993042</v>
      </c>
      <c r="O201" s="12">
        <f>IF(ISERROR(VLOOKUP(B201,'AVAX-USD'!$A$2:$E$799,5,0)),"na",VLOOKUP(B201,'AVAX-USD'!$A$2:$E$799,5,0))</f>
        <v>107.866547</v>
      </c>
      <c r="P201" s="12">
        <f>IF(ISERROR(VLOOKUP(B201,'ADA-USD'!$A$2:$E$1776,5,0)),"na",VLOOKUP(B201,'ADA-USD'!$A$2:$E$1776,5,0))</f>
        <v>1.7153659999999999</v>
      </c>
      <c r="Q201" s="12">
        <f>IF(ISERROR(VLOOKUP(B201,'DOT-USD'!$A$2:$E$761,5,0)),"na",VLOOKUP(B201,'DOT-USD'!$A$2:$E$761,5,0))</f>
        <v>35.757893000000003</v>
      </c>
      <c r="R201" s="14">
        <f>IF(ISERROR(VLOOKUP(B201,'DOGE-USD'!$A$2:$G$1776,5,0)),"na",VLOOKUP(B201,'DOGE-USD'!$A$2:$G$1776,5,0))</f>
        <v>0.209726</v>
      </c>
      <c r="S201" s="14">
        <f>IF(ISERROR(VLOOKUP(B201,'SHIB-USD'!$A$2:$G$780,5,0)),"na",VLOOKUP(B201,'SHIB-USD'!$A$2:$G$780,5,0))</f>
        <v>4.1999999999999998E-5</v>
      </c>
      <c r="T201" s="12">
        <f>IF(ISERROR(VLOOKUP(B201,'Uni-USD'!$A$2:$G$735,5,0)),"na",VLOOKUP(B201,'Uni-USD'!$A$2:$G$735,5,0))</f>
        <v>22.368469000000001</v>
      </c>
      <c r="U201">
        <f>IF(ISERROR(VLOOKUP(B201,Crude!$A$2:$G$1264,5,0)),"na",VLOOKUP(B201,Crude!$A$2:$G$1264,5,0))</f>
        <v>66.5</v>
      </c>
      <c r="V201">
        <f>IF(ISERROR(VLOOKUP(B201,Wheat!$A$2:$G$1264,5,0)),"na",VLOOKUP(B201,Wheat!$A$2:$G$1264,5,0))</f>
        <v>806.5</v>
      </c>
    </row>
    <row r="202" spans="1:22" x14ac:dyDescent="0.35">
      <c r="A202">
        <f t="shared" si="3"/>
        <v>2021</v>
      </c>
      <c r="B202" s="10">
        <v>44531</v>
      </c>
      <c r="C202" s="11">
        <f>VLOOKUP(B202,Yields!$A$2:$B$1680,2,0)</f>
        <v>0.09</v>
      </c>
      <c r="D202" s="11">
        <f>IF(ISERROR(VLOOKUP(B202,Silver!$A$2:$G$1265,5,0)),"na",VLOOKUP(B202,Silver!$A$2:$G$1265,5,0))</f>
        <v>22.298999999999999</v>
      </c>
      <c r="E202" s="11">
        <f>IF(ISERROR(VLOOKUP(B202,Gold!$A$2:$G$1264,5,0)),"na",VLOOKUP(B202,Gold!$A$2:$G$1264,5,0))</f>
        <v>1781.6</v>
      </c>
      <c r="F202" s="13">
        <f>IF(ISERROR(VLOOKUP(B202,FXAIX!$A$2:$G$1259,5,0)),"na",VLOOKUP(B202,FXAIX!$A$2:$G$1259,5,0))</f>
        <v>156.929993</v>
      </c>
      <c r="G202" s="13">
        <f>IF(ISERROR(VLOOKUP(B202,SP500v2!$A$2:$G$1259,5,0)),"na",VLOOKUP(B202,SP500v2!$A$2:$G$1259,5,0))</f>
        <v>4513.04</v>
      </c>
      <c r="H202" s="13">
        <f>IF(ISERROR(VLOOKUP(B202,'ishare R3000 ETF'!$A$2:$G$1260,4,0)),"na",VLOOKUP(B202,'ishare R3000 ETF'!$A$2:$G$1260,4,0))</f>
        <v>264.02999899999998</v>
      </c>
      <c r="I202" s="13">
        <f>IF(ISERROR(VLOOKUP(B202,'^IXIC'!$A$2:$E$1260,5,0)),"na",VLOOKUP(B202,'^IXIC'!$A$2:$E$1260,5,0))</f>
        <v>15254.049805000001</v>
      </c>
      <c r="J202" s="12">
        <f>IF(ISERROR(VLOOKUP(B202,'Russell 2000'!$A$1:$E$1260,5,0)),"na",VLOOKUP(B202,'Russell 2000'!$A$1:$E$1260,5,0))</f>
        <v>2147.419922</v>
      </c>
      <c r="K202" s="12">
        <f>IF(ISERROR(VLOOKUP(B202,'EURUSD=X'!$A$2:$E$1307,4,0)),"na",VLOOKUP(B202,'EURUSD=X'!$A$2:$E$1307,4,0))</f>
        <v>1.1304160000000001</v>
      </c>
      <c r="L202" s="12">
        <f>IF(ISERROR(VLOOKUP(B202,'ETH-USD'!$A$2:$E$1776,5,0)),"na",VLOOKUP(B202,'ETH-USD'!$A$2:$E$1776,5,0))</f>
        <v>4586.9902339999999</v>
      </c>
      <c r="M202" s="13">
        <f>IF(ISERROR(VLOOKUP(B202,'BTC-USD'!$A$2:$E$1828,5,0)),"na",(VLOOKUP(B202,'BTC-USD'!$A$2:$E$1828,5,0)))</f>
        <v>57229.828125</v>
      </c>
      <c r="N202" s="12">
        <f>IF(ISERROR(VLOOKUP(B202,'SOL-USD'!$A$2:$E$893,5,0)),"na",VLOOKUP(B202,'SOL-USD'!$A$2:$E$893,5,0))</f>
        <v>229.79924</v>
      </c>
      <c r="O202" s="12">
        <f>IF(ISERROR(VLOOKUP(B202,'AVAX-USD'!$A$2:$E$799,5,0)),"na",VLOOKUP(B202,'AVAX-USD'!$A$2:$E$799,5,0))</f>
        <v>119.75084699999999</v>
      </c>
      <c r="P202" s="12">
        <f>IF(ISERROR(VLOOKUP(B202,'ADA-USD'!$A$2:$E$1776,5,0)),"na",VLOOKUP(B202,'ADA-USD'!$A$2:$E$1776,5,0))</f>
        <v>1.5477129999999999</v>
      </c>
      <c r="Q202" s="12">
        <f>IF(ISERROR(VLOOKUP(B202,'DOT-USD'!$A$2:$E$761,5,0)),"na",VLOOKUP(B202,'DOT-USD'!$A$2:$E$761,5,0))</f>
        <v>36.773266</v>
      </c>
      <c r="R202" s="14">
        <f>IF(ISERROR(VLOOKUP(B202,'DOGE-USD'!$A$2:$G$1776,5,0)),"na",VLOOKUP(B202,'DOGE-USD'!$A$2:$G$1776,5,0))</f>
        <v>0.20948700000000001</v>
      </c>
      <c r="S202" s="14">
        <f>IF(ISERROR(VLOOKUP(B202,'SHIB-USD'!$A$2:$G$780,5,0)),"na",VLOOKUP(B202,'SHIB-USD'!$A$2:$G$780,5,0))</f>
        <v>4.3999999999999999E-5</v>
      </c>
      <c r="T202" s="12">
        <f>IF(ISERROR(VLOOKUP(B202,'Uni-USD'!$A$2:$G$735,5,0)),"na",VLOOKUP(B202,'Uni-USD'!$A$2:$G$735,5,0))</f>
        <v>20.972163999999999</v>
      </c>
      <c r="U202">
        <f>IF(ISERROR(VLOOKUP(B202,Crude!$A$2:$G$1264,5,0)),"na",VLOOKUP(B202,Crude!$A$2:$G$1264,5,0))</f>
        <v>65.569999999999993</v>
      </c>
      <c r="V202">
        <f>IF(ISERROR(VLOOKUP(B202,Wheat!$A$2:$G$1264,5,0)),"na",VLOOKUP(B202,Wheat!$A$2:$G$1264,5,0))</f>
        <v>778.5</v>
      </c>
    </row>
    <row r="203" spans="1:22" x14ac:dyDescent="0.35">
      <c r="A203">
        <f t="shared" si="3"/>
        <v>2021</v>
      </c>
      <c r="B203" s="10">
        <v>44530</v>
      </c>
      <c r="C203" s="11">
        <f>VLOOKUP(B203,Yields!$A$2:$B$1680,2,0)</f>
        <v>0.11</v>
      </c>
      <c r="D203" s="11">
        <f>IF(ISERROR(VLOOKUP(B203,Silver!$A$2:$G$1265,5,0)),"na",VLOOKUP(B203,Silver!$A$2:$G$1265,5,0))</f>
        <v>22.765000000000001</v>
      </c>
      <c r="E203" s="11">
        <f>IF(ISERROR(VLOOKUP(B203,Gold!$A$2:$G$1264,5,0)),"na",VLOOKUP(B203,Gold!$A$2:$G$1264,5,0))</f>
        <v>1773.6</v>
      </c>
      <c r="F203" s="13">
        <f>IF(ISERROR(VLOOKUP(B203,FXAIX!$A$2:$G$1259,5,0)),"na",VLOOKUP(B203,FXAIX!$A$2:$G$1259,5,0))</f>
        <v>158.800003</v>
      </c>
      <c r="G203" s="13">
        <f>IF(ISERROR(VLOOKUP(B203,SP500v2!$A$2:$G$1259,5,0)),"na",VLOOKUP(B203,SP500v2!$A$2:$G$1259,5,0))</f>
        <v>4567</v>
      </c>
      <c r="H203" s="13">
        <f>IF(ISERROR(VLOOKUP(B203,'ishare R3000 ETF'!$A$2:$G$1260,4,0)),"na",VLOOKUP(B203,'ishare R3000 ETF'!$A$2:$G$1260,4,0))</f>
        <v>267.60000600000001</v>
      </c>
      <c r="I203" s="13">
        <f>IF(ISERROR(VLOOKUP(B203,'^IXIC'!$A$2:$E$1260,5,0)),"na",VLOOKUP(B203,'^IXIC'!$A$2:$E$1260,5,0))</f>
        <v>15537.690430000001</v>
      </c>
      <c r="J203" s="12">
        <f>IF(ISERROR(VLOOKUP(B203,'Russell 2000'!$A$1:$E$1260,5,0)),"na",VLOOKUP(B203,'Russell 2000'!$A$1:$E$1260,5,0))</f>
        <v>2198.9099120000001</v>
      </c>
      <c r="K203" s="12">
        <f>IF(ISERROR(VLOOKUP(B203,'EURUSD=X'!$A$2:$E$1307,4,0)),"na",VLOOKUP(B203,'EURUSD=X'!$A$2:$E$1307,4,0))</f>
        <v>1.124606</v>
      </c>
      <c r="L203" s="12">
        <f>IF(ISERROR(VLOOKUP(B203,'ETH-USD'!$A$2:$E$1776,5,0)),"na",VLOOKUP(B203,'ETH-USD'!$A$2:$E$1776,5,0))</f>
        <v>4631.4790039999998</v>
      </c>
      <c r="M203" s="13">
        <f>IF(ISERROR(VLOOKUP(B203,'BTC-USD'!$A$2:$E$1828,5,0)),"na",(VLOOKUP(B203,'BTC-USD'!$A$2:$E$1828,5,0)))</f>
        <v>57005.425780999998</v>
      </c>
      <c r="N203" s="12">
        <f>IF(ISERROR(VLOOKUP(B203,'SOL-USD'!$A$2:$E$893,5,0)),"na",VLOOKUP(B203,'SOL-USD'!$A$2:$E$893,5,0))</f>
        <v>208.67098999999999</v>
      </c>
      <c r="O203" s="12">
        <f>IF(ISERROR(VLOOKUP(B203,'AVAX-USD'!$A$2:$E$799,5,0)),"na",VLOOKUP(B203,'AVAX-USD'!$A$2:$E$799,5,0))</f>
        <v>120.34369700000001</v>
      </c>
      <c r="P203" s="12">
        <f>IF(ISERROR(VLOOKUP(B203,'ADA-USD'!$A$2:$E$1776,5,0)),"na",VLOOKUP(B203,'ADA-USD'!$A$2:$E$1776,5,0))</f>
        <v>1.5549029999999999</v>
      </c>
      <c r="Q203" s="12">
        <f>IF(ISERROR(VLOOKUP(B203,'DOT-USD'!$A$2:$E$761,5,0)),"na",VLOOKUP(B203,'DOT-USD'!$A$2:$E$761,5,0))</f>
        <v>37.960495000000002</v>
      </c>
      <c r="R203" s="14">
        <f>IF(ISERROR(VLOOKUP(B203,'DOGE-USD'!$A$2:$G$1776,5,0)),"na",VLOOKUP(B203,'DOGE-USD'!$A$2:$G$1776,5,0))</f>
        <v>0.21471499999999999</v>
      </c>
      <c r="S203" s="14">
        <f>IF(ISERROR(VLOOKUP(B203,'SHIB-USD'!$A$2:$G$780,5,0)),"na",VLOOKUP(B203,'SHIB-USD'!$A$2:$G$780,5,0))</f>
        <v>4.6999999999999997E-5</v>
      </c>
      <c r="T203" s="12">
        <f>IF(ISERROR(VLOOKUP(B203,'Uni-USD'!$A$2:$G$735,5,0)),"na",VLOOKUP(B203,'Uni-USD'!$A$2:$G$735,5,0))</f>
        <v>21.242640000000002</v>
      </c>
      <c r="U203">
        <f>IF(ISERROR(VLOOKUP(B203,Crude!$A$2:$G$1264,5,0)),"na",VLOOKUP(B203,Crude!$A$2:$G$1264,5,0))</f>
        <v>66.180000000000007</v>
      </c>
      <c r="V203">
        <f>IF(ISERROR(VLOOKUP(B203,Wheat!$A$2:$G$1264,5,0)),"na",VLOOKUP(B203,Wheat!$A$2:$G$1264,5,0))</f>
        <v>773.75</v>
      </c>
    </row>
    <row r="204" spans="1:22" x14ac:dyDescent="0.35">
      <c r="A204">
        <f t="shared" si="3"/>
        <v>2021</v>
      </c>
      <c r="B204" s="10">
        <v>44529</v>
      </c>
      <c r="C204" s="11">
        <f>VLOOKUP(B204,Yields!$A$2:$B$1680,2,0)</f>
        <v>7.0000000000000007E-2</v>
      </c>
      <c r="D204" s="11">
        <f>IF(ISERROR(VLOOKUP(B204,Silver!$A$2:$G$1265,5,0)),"na",VLOOKUP(B204,Silver!$A$2:$G$1265,5,0))</f>
        <v>22.798999999999999</v>
      </c>
      <c r="E204" s="11">
        <f>IF(ISERROR(VLOOKUP(B204,Gold!$A$2:$G$1264,5,0)),"na",VLOOKUP(B204,Gold!$A$2:$G$1264,5,0))</f>
        <v>1782.3</v>
      </c>
      <c r="F204" s="13">
        <f>IF(ISERROR(VLOOKUP(B204,FXAIX!$A$2:$G$1259,5,0)),"na",VLOOKUP(B204,FXAIX!$A$2:$G$1259,5,0))</f>
        <v>161.83999600000001</v>
      </c>
      <c r="G204" s="13">
        <f>IF(ISERROR(VLOOKUP(B204,SP500v2!$A$2:$G$1259,5,0)),"na",VLOOKUP(B204,SP500v2!$A$2:$G$1259,5,0))</f>
        <v>4655.2700000000004</v>
      </c>
      <c r="H204" s="13">
        <f>IF(ISERROR(VLOOKUP(B204,'ishare R3000 ETF'!$A$2:$G$1260,4,0)),"na",VLOOKUP(B204,'ishare R3000 ETF'!$A$2:$G$1260,4,0))</f>
        <v>271.52999899999998</v>
      </c>
      <c r="I204" s="13">
        <f>IF(ISERROR(VLOOKUP(B204,'^IXIC'!$A$2:$E$1260,5,0)),"na",VLOOKUP(B204,'^IXIC'!$A$2:$E$1260,5,0))</f>
        <v>15782.830078000001</v>
      </c>
      <c r="J204" s="12">
        <f>IF(ISERROR(VLOOKUP(B204,'Russell 2000'!$A$1:$E$1260,5,0)),"na",VLOOKUP(B204,'Russell 2000'!$A$1:$E$1260,5,0))</f>
        <v>2241.9799800000001</v>
      </c>
      <c r="K204" s="12">
        <f>IF(ISERROR(VLOOKUP(B204,'EURUSD=X'!$A$2:$E$1307,4,0)),"na",VLOOKUP(B204,'EURUSD=X'!$A$2:$E$1307,4,0))</f>
        <v>1.125885</v>
      </c>
      <c r="L204" s="12">
        <f>IF(ISERROR(VLOOKUP(B204,'ETH-USD'!$A$2:$E$1776,5,0)),"na",VLOOKUP(B204,'ETH-USD'!$A$2:$E$1776,5,0))</f>
        <v>4445.1049800000001</v>
      </c>
      <c r="M204" s="13">
        <f>IF(ISERROR(VLOOKUP(B204,'BTC-USD'!$A$2:$E$1828,5,0)),"na",(VLOOKUP(B204,'BTC-USD'!$A$2:$E$1828,5,0)))</f>
        <v>57806.566405999998</v>
      </c>
      <c r="N204" s="12">
        <f>IF(ISERROR(VLOOKUP(B204,'SOL-USD'!$A$2:$E$893,5,0)),"na",VLOOKUP(B204,'SOL-USD'!$A$2:$E$893,5,0))</f>
        <v>204.319366</v>
      </c>
      <c r="O204" s="12">
        <f>IF(ISERROR(VLOOKUP(B204,'AVAX-USD'!$A$2:$E$799,5,0)),"na",VLOOKUP(B204,'AVAX-USD'!$A$2:$E$799,5,0))</f>
        <v>120.258301</v>
      </c>
      <c r="P204" s="12">
        <f>IF(ISERROR(VLOOKUP(B204,'ADA-USD'!$A$2:$E$1776,5,0)),"na",VLOOKUP(B204,'ADA-USD'!$A$2:$E$1776,5,0))</f>
        <v>1.602508</v>
      </c>
      <c r="Q204" s="12">
        <f>IF(ISERROR(VLOOKUP(B204,'DOT-USD'!$A$2:$E$761,5,0)),"na",VLOOKUP(B204,'DOT-USD'!$A$2:$E$761,5,0))</f>
        <v>37.162655000000001</v>
      </c>
      <c r="R204" s="14">
        <f>IF(ISERROR(VLOOKUP(B204,'DOGE-USD'!$A$2:$G$1776,5,0)),"na",VLOOKUP(B204,'DOGE-USD'!$A$2:$G$1776,5,0))</f>
        <v>0.21517500000000001</v>
      </c>
      <c r="S204" s="14">
        <f>IF(ISERROR(VLOOKUP(B204,'SHIB-USD'!$A$2:$G$780,5,0)),"na",VLOOKUP(B204,'SHIB-USD'!$A$2:$G$780,5,0))</f>
        <v>4.6E-5</v>
      </c>
      <c r="T204" s="12">
        <f>IF(ISERROR(VLOOKUP(B204,'Uni-USD'!$A$2:$G$735,5,0)),"na",VLOOKUP(B204,'Uni-USD'!$A$2:$G$735,5,0))</f>
        <v>20.303201999999999</v>
      </c>
      <c r="U204">
        <f>IF(ISERROR(VLOOKUP(B204,Crude!$A$2:$G$1264,5,0)),"na",VLOOKUP(B204,Crude!$A$2:$G$1264,5,0))</f>
        <v>69.95</v>
      </c>
      <c r="V204">
        <f>IF(ISERROR(VLOOKUP(B204,Wheat!$A$2:$G$1264,5,0)),"na",VLOOKUP(B204,Wheat!$A$2:$G$1264,5,0))</f>
        <v>807.5</v>
      </c>
    </row>
    <row r="205" spans="1:22" x14ac:dyDescent="0.35">
      <c r="A205">
        <f t="shared" si="3"/>
        <v>2021</v>
      </c>
      <c r="B205" s="10">
        <v>44526</v>
      </c>
      <c r="C205" s="11">
        <f>VLOOKUP(B205,Yields!$A$2:$B$1680,2,0)</f>
        <v>0.11</v>
      </c>
      <c r="D205" s="11">
        <f>IF(ISERROR(VLOOKUP(B205,Silver!$A$2:$G$1265,5,0)),"na",VLOOKUP(B205,Silver!$A$2:$G$1265,5,0))</f>
        <v>23.106999999999999</v>
      </c>
      <c r="E205" s="11">
        <f>IF(ISERROR(VLOOKUP(B205,Gold!$A$2:$G$1264,5,0)),"na",VLOOKUP(B205,Gold!$A$2:$G$1264,5,0))</f>
        <v>1785.3</v>
      </c>
      <c r="F205" s="13">
        <f>IF(ISERROR(VLOOKUP(B205,FXAIX!$A$2:$G$1259,5,0)),"na",VLOOKUP(B205,FXAIX!$A$2:$G$1259,5,0))</f>
        <v>159.720001</v>
      </c>
      <c r="G205" s="13">
        <f>IF(ISERROR(VLOOKUP(B205,SP500v2!$A$2:$G$1259,5,0)),"na",VLOOKUP(B205,SP500v2!$A$2:$G$1259,5,0))</f>
        <v>4594.62</v>
      </c>
      <c r="H205" s="13">
        <f>IF(ISERROR(VLOOKUP(B205,'ishare R3000 ETF'!$A$2:$G$1260,4,0)),"na",VLOOKUP(B205,'ishare R3000 ETF'!$A$2:$G$1260,4,0))</f>
        <v>269.63000499999998</v>
      </c>
      <c r="I205" s="13">
        <f>IF(ISERROR(VLOOKUP(B205,'^IXIC'!$A$2:$E$1260,5,0)),"na",VLOOKUP(B205,'^IXIC'!$A$2:$E$1260,5,0))</f>
        <v>15491.660156</v>
      </c>
      <c r="J205" s="12">
        <f>IF(ISERROR(VLOOKUP(B205,'Russell 2000'!$A$1:$E$1260,5,0)),"na",VLOOKUP(B205,'Russell 2000'!$A$1:$E$1260,5,0))</f>
        <v>2245.9399410000001</v>
      </c>
      <c r="K205" s="12">
        <f>IF(ISERROR(VLOOKUP(B205,'EURUSD=X'!$A$2:$E$1307,4,0)),"na",VLOOKUP(B205,'EURUSD=X'!$A$2:$E$1307,4,0))</f>
        <v>1.1208</v>
      </c>
      <c r="L205" s="12">
        <f>IF(ISERROR(VLOOKUP(B205,'ETH-USD'!$A$2:$E$1776,5,0)),"na",VLOOKUP(B205,'ETH-USD'!$A$2:$E$1776,5,0))</f>
        <v>4030.9089359999998</v>
      </c>
      <c r="M205" s="13">
        <f>IF(ISERROR(VLOOKUP(B205,'BTC-USD'!$A$2:$E$1828,5,0)),"na",(VLOOKUP(B205,'BTC-USD'!$A$2:$E$1828,5,0)))</f>
        <v>53569.765625</v>
      </c>
      <c r="N205" s="12">
        <f>IF(ISERROR(VLOOKUP(B205,'SOL-USD'!$A$2:$E$893,5,0)),"na",VLOOKUP(B205,'SOL-USD'!$A$2:$E$893,5,0))</f>
        <v>191.51174900000001</v>
      </c>
      <c r="O205" s="12">
        <f>IF(ISERROR(VLOOKUP(B205,'AVAX-USD'!$A$2:$E$799,5,0)),"na",VLOOKUP(B205,'AVAX-USD'!$A$2:$E$799,5,0))</f>
        <v>103.829582</v>
      </c>
      <c r="P205" s="12">
        <f>IF(ISERROR(VLOOKUP(B205,'ADA-USD'!$A$2:$E$1776,5,0)),"na",VLOOKUP(B205,'ADA-USD'!$A$2:$E$1776,5,0))</f>
        <v>1.5284199999999999</v>
      </c>
      <c r="Q205" s="12">
        <f>IF(ISERROR(VLOOKUP(B205,'DOT-USD'!$A$2:$E$761,5,0)),"na",VLOOKUP(B205,'DOT-USD'!$A$2:$E$761,5,0))</f>
        <v>34.385905999999999</v>
      </c>
      <c r="R205" s="14">
        <f>IF(ISERROR(VLOOKUP(B205,'DOGE-USD'!$A$2:$G$1776,5,0)),"na",VLOOKUP(B205,'DOGE-USD'!$A$2:$G$1776,5,0))</f>
        <v>0.20088700000000001</v>
      </c>
      <c r="S205" s="14">
        <f>IF(ISERROR(VLOOKUP(B205,'SHIB-USD'!$A$2:$G$780,5,0)),"na",VLOOKUP(B205,'SHIB-USD'!$A$2:$G$780,5,0))</f>
        <v>3.8000000000000002E-5</v>
      </c>
      <c r="T205" s="12">
        <f>IF(ISERROR(VLOOKUP(B205,'Uni-USD'!$A$2:$G$735,5,0)),"na",VLOOKUP(B205,'Uni-USD'!$A$2:$G$735,5,0))</f>
        <v>19.185161999999998</v>
      </c>
      <c r="U205">
        <f>IF(ISERROR(VLOOKUP(B205,Crude!$A$2:$G$1264,5,0)),"na",VLOOKUP(B205,Crude!$A$2:$G$1264,5,0))</f>
        <v>68.150000000000006</v>
      </c>
      <c r="V205">
        <f>IF(ISERROR(VLOOKUP(B205,Wheat!$A$2:$G$1264,5,0)),"na",VLOOKUP(B205,Wheat!$A$2:$G$1264,5,0))</f>
        <v>825.5</v>
      </c>
    </row>
    <row r="206" spans="1:22" x14ac:dyDescent="0.35">
      <c r="A206">
        <f t="shared" si="3"/>
        <v>2021</v>
      </c>
      <c r="B206" s="10">
        <v>44524</v>
      </c>
      <c r="C206" s="11">
        <f>VLOOKUP(B206,Yields!$A$2:$B$1680,2,0)</f>
        <v>0.14000000000000001</v>
      </c>
      <c r="D206" s="11">
        <f>IF(ISERROR(VLOOKUP(B206,Silver!$A$2:$G$1265,5,0)),"na",VLOOKUP(B206,Silver!$A$2:$G$1265,5,0))</f>
        <v>23.495999999999999</v>
      </c>
      <c r="E206" s="11">
        <f>IF(ISERROR(VLOOKUP(B206,Gold!$A$2:$G$1264,5,0)),"na",VLOOKUP(B206,Gold!$A$2:$G$1264,5,0))</f>
        <v>1784.1</v>
      </c>
      <c r="F206" s="13">
        <f>IF(ISERROR(VLOOKUP(B206,FXAIX!$A$2:$G$1259,5,0)),"na",VLOOKUP(B206,FXAIX!$A$2:$G$1259,5,0))</f>
        <v>163.429993</v>
      </c>
      <c r="G206" s="13">
        <f>IF(ISERROR(VLOOKUP(B206,SP500v2!$A$2:$G$1259,5,0)),"na",VLOOKUP(B206,SP500v2!$A$2:$G$1259,5,0))</f>
        <v>4701.46</v>
      </c>
      <c r="H206" s="13">
        <f>IF(ISERROR(VLOOKUP(B206,'ishare R3000 ETF'!$A$2:$G$1260,4,0)),"na",VLOOKUP(B206,'ishare R3000 ETF'!$A$2:$G$1260,4,0))</f>
        <v>274.11999500000002</v>
      </c>
      <c r="I206" s="13">
        <f>IF(ISERROR(VLOOKUP(B206,'^IXIC'!$A$2:$E$1260,5,0)),"na",VLOOKUP(B206,'^IXIC'!$A$2:$E$1260,5,0))</f>
        <v>15845.230469</v>
      </c>
      <c r="J206" s="12">
        <f>IF(ISERROR(VLOOKUP(B206,'Russell 2000'!$A$1:$E$1260,5,0)),"na",VLOOKUP(B206,'Russell 2000'!$A$1:$E$1260,5,0))</f>
        <v>2331.459961</v>
      </c>
      <c r="K206" s="12">
        <f>IF(ISERROR(VLOOKUP(B206,'EURUSD=X'!$A$2:$E$1307,4,0)),"na",VLOOKUP(B206,'EURUSD=X'!$A$2:$E$1307,4,0))</f>
        <v>1.118781</v>
      </c>
      <c r="L206" s="12">
        <f>IF(ISERROR(VLOOKUP(B206,'ETH-USD'!$A$2:$E$1776,5,0)),"na",VLOOKUP(B206,'ETH-USD'!$A$2:$E$1776,5,0))</f>
        <v>4239.9814450000003</v>
      </c>
      <c r="M206" s="13">
        <f>IF(ISERROR(VLOOKUP(B206,'BTC-USD'!$A$2:$E$1828,5,0)),"na",(VLOOKUP(B206,'BTC-USD'!$A$2:$E$1828,5,0)))</f>
        <v>56280.425780999998</v>
      </c>
      <c r="N206" s="12">
        <f>IF(ISERROR(VLOOKUP(B206,'SOL-USD'!$A$2:$E$893,5,0)),"na",VLOOKUP(B206,'SOL-USD'!$A$2:$E$893,5,0))</f>
        <v>214.921539</v>
      </c>
      <c r="O206" s="12">
        <f>IF(ISERROR(VLOOKUP(B206,'AVAX-USD'!$A$2:$E$799,5,0)),"na",VLOOKUP(B206,'AVAX-USD'!$A$2:$E$799,5,0))</f>
        <v>120.228188</v>
      </c>
      <c r="P206" s="12">
        <f>IF(ISERROR(VLOOKUP(B206,'ADA-USD'!$A$2:$E$1776,5,0)),"na",VLOOKUP(B206,'ADA-USD'!$A$2:$E$1776,5,0))</f>
        <v>1.686423</v>
      </c>
      <c r="Q206" s="12">
        <f>IF(ISERROR(VLOOKUP(B206,'DOT-USD'!$A$2:$E$761,5,0)),"na",VLOOKUP(B206,'DOT-USD'!$A$2:$E$761,5,0))</f>
        <v>39.369419000000001</v>
      </c>
      <c r="R206" s="14">
        <f>IF(ISERROR(VLOOKUP(B206,'DOGE-USD'!$A$2:$G$1776,5,0)),"na",VLOOKUP(B206,'DOGE-USD'!$A$2:$G$1776,5,0))</f>
        <v>0.22182499999999999</v>
      </c>
      <c r="S206" s="14">
        <f>IF(ISERROR(VLOOKUP(B206,'SHIB-USD'!$A$2:$G$780,5,0)),"na",VLOOKUP(B206,'SHIB-USD'!$A$2:$G$780,5,0))</f>
        <v>4.0000000000000003E-5</v>
      </c>
      <c r="T206" s="12">
        <f>IF(ISERROR(VLOOKUP(B206,'Uni-USD'!$A$2:$G$735,5,0)),"na",VLOOKUP(B206,'Uni-USD'!$A$2:$G$735,5,0))</f>
        <v>21.731753999999999</v>
      </c>
      <c r="U206">
        <f>IF(ISERROR(VLOOKUP(B206,Crude!$A$2:$G$1264,5,0)),"na",VLOOKUP(B206,Crude!$A$2:$G$1264,5,0))</f>
        <v>78.39</v>
      </c>
      <c r="V206">
        <f>IF(ISERROR(VLOOKUP(B206,Wheat!$A$2:$G$1264,5,0)),"na",VLOOKUP(B206,Wheat!$A$2:$G$1264,5,0))</f>
        <v>836.75</v>
      </c>
    </row>
    <row r="207" spans="1:22" x14ac:dyDescent="0.35">
      <c r="A207">
        <f t="shared" si="3"/>
        <v>2021</v>
      </c>
      <c r="B207" s="10">
        <v>44523</v>
      </c>
      <c r="C207" s="11">
        <f>VLOOKUP(B207,Yields!$A$2:$B$1680,2,0)</f>
        <v>0.06</v>
      </c>
      <c r="D207" s="11">
        <f>IF(ISERROR(VLOOKUP(B207,Silver!$A$2:$G$1265,5,0)),"na",VLOOKUP(B207,Silver!$A$2:$G$1265,5,0))</f>
        <v>23.434999999999999</v>
      </c>
      <c r="E207" s="11">
        <f>IF(ISERROR(VLOOKUP(B207,Gold!$A$2:$G$1264,5,0)),"na",VLOOKUP(B207,Gold!$A$2:$G$1264,5,0))</f>
        <v>1783.5</v>
      </c>
      <c r="F207" s="13">
        <f>IF(ISERROR(VLOOKUP(B207,FXAIX!$A$2:$G$1259,5,0)),"na",VLOOKUP(B207,FXAIX!$A$2:$G$1259,5,0))</f>
        <v>163.050003</v>
      </c>
      <c r="G207" s="13">
        <f>IF(ISERROR(VLOOKUP(B207,SP500v2!$A$2:$G$1259,5,0)),"na",VLOOKUP(B207,SP500v2!$A$2:$G$1259,5,0))</f>
        <v>4690.7</v>
      </c>
      <c r="H207" s="13">
        <f>IF(ISERROR(VLOOKUP(B207,'ishare R3000 ETF'!$A$2:$G$1260,4,0)),"na",VLOOKUP(B207,'ishare R3000 ETF'!$A$2:$G$1260,4,0))</f>
        <v>273.60000600000001</v>
      </c>
      <c r="I207" s="13">
        <f>IF(ISERROR(VLOOKUP(B207,'^IXIC'!$A$2:$E$1260,5,0)),"na",VLOOKUP(B207,'^IXIC'!$A$2:$E$1260,5,0))</f>
        <v>15775.139648</v>
      </c>
      <c r="J207" s="12">
        <f>IF(ISERROR(VLOOKUP(B207,'Russell 2000'!$A$1:$E$1260,5,0)),"na",VLOOKUP(B207,'Russell 2000'!$A$1:$E$1260,5,0))</f>
        <v>2327.860107</v>
      </c>
      <c r="K207" s="12">
        <f>IF(ISERROR(VLOOKUP(B207,'EURUSD=X'!$A$2:$E$1307,4,0)),"na",VLOOKUP(B207,'EURUSD=X'!$A$2:$E$1307,4,0))</f>
        <v>1.1227119999999999</v>
      </c>
      <c r="L207" s="12">
        <f>IF(ISERROR(VLOOKUP(B207,'ETH-USD'!$A$2:$E$1776,5,0)),"na",VLOOKUP(B207,'ETH-USD'!$A$2:$E$1776,5,0))</f>
        <v>4340.763672</v>
      </c>
      <c r="M207" s="13">
        <f>IF(ISERROR(VLOOKUP(B207,'BTC-USD'!$A$2:$E$1828,5,0)),"na",(VLOOKUP(B207,'BTC-USD'!$A$2:$E$1828,5,0)))</f>
        <v>57569.074219000002</v>
      </c>
      <c r="N207" s="12">
        <f>IF(ISERROR(VLOOKUP(B207,'SOL-USD'!$A$2:$E$893,5,0)),"na",VLOOKUP(B207,'SOL-USD'!$A$2:$E$893,5,0))</f>
        <v>221.83689899999999</v>
      </c>
      <c r="O207" s="12">
        <f>IF(ISERROR(VLOOKUP(B207,'AVAX-USD'!$A$2:$E$799,5,0)),"na",VLOOKUP(B207,'AVAX-USD'!$A$2:$E$799,5,0))</f>
        <v>123.831047</v>
      </c>
      <c r="P207" s="12">
        <f>IF(ISERROR(VLOOKUP(B207,'ADA-USD'!$A$2:$E$1776,5,0)),"na",VLOOKUP(B207,'ADA-USD'!$A$2:$E$1776,5,0))</f>
        <v>1.7505029999999999</v>
      </c>
      <c r="Q207" s="12">
        <f>IF(ISERROR(VLOOKUP(B207,'DOT-USD'!$A$2:$E$761,5,0)),"na",VLOOKUP(B207,'DOT-USD'!$A$2:$E$761,5,0))</f>
        <v>40.791041999999997</v>
      </c>
      <c r="R207" s="14">
        <f>IF(ISERROR(VLOOKUP(B207,'DOGE-USD'!$A$2:$G$1776,5,0)),"na",VLOOKUP(B207,'DOGE-USD'!$A$2:$G$1776,5,0))</f>
        <v>0.22651199999999999</v>
      </c>
      <c r="S207" s="14">
        <f>IF(ISERROR(VLOOKUP(B207,'SHIB-USD'!$A$2:$G$780,5,0)),"na",VLOOKUP(B207,'SHIB-USD'!$A$2:$G$780,5,0))</f>
        <v>4.1999999999999998E-5</v>
      </c>
      <c r="T207" s="12">
        <f>IF(ISERROR(VLOOKUP(B207,'Uni-USD'!$A$2:$G$735,5,0)),"na",VLOOKUP(B207,'Uni-USD'!$A$2:$G$735,5,0))</f>
        <v>22.178598000000001</v>
      </c>
      <c r="U207">
        <f>IF(ISERROR(VLOOKUP(B207,Crude!$A$2:$G$1264,5,0)),"na",VLOOKUP(B207,Crude!$A$2:$G$1264,5,0))</f>
        <v>78.5</v>
      </c>
      <c r="V207">
        <f>IF(ISERROR(VLOOKUP(B207,Wheat!$A$2:$G$1264,5,0)),"na",VLOOKUP(B207,Wheat!$A$2:$G$1264,5,0))</f>
        <v>856</v>
      </c>
    </row>
    <row r="208" spans="1:22" x14ac:dyDescent="0.35">
      <c r="A208">
        <f t="shared" si="3"/>
        <v>2021</v>
      </c>
      <c r="B208" s="10">
        <v>44522</v>
      </c>
      <c r="C208" s="11">
        <f>VLOOKUP(B208,Yields!$A$2:$B$1680,2,0)</f>
        <v>7.0000000000000007E-2</v>
      </c>
      <c r="D208" s="11">
        <f>IF(ISERROR(VLOOKUP(B208,Silver!$A$2:$G$1265,5,0)),"na",VLOOKUP(B208,Silver!$A$2:$G$1265,5,0))</f>
        <v>24.297000000000001</v>
      </c>
      <c r="E208" s="11">
        <f>IF(ISERROR(VLOOKUP(B208,Gold!$A$2:$G$1264,5,0)),"na",VLOOKUP(B208,Gold!$A$2:$G$1264,5,0))</f>
        <v>1806</v>
      </c>
      <c r="F208" s="13">
        <f>IF(ISERROR(VLOOKUP(B208,FXAIX!$A$2:$G$1259,5,0)),"na",VLOOKUP(B208,FXAIX!$A$2:$G$1259,5,0))</f>
        <v>162.779999</v>
      </c>
      <c r="G208" s="13">
        <f>IF(ISERROR(VLOOKUP(B208,SP500v2!$A$2:$G$1259,5,0)),"na",VLOOKUP(B208,SP500v2!$A$2:$G$1259,5,0))</f>
        <v>4682.9399999999996</v>
      </c>
      <c r="H208" s="13">
        <f>IF(ISERROR(VLOOKUP(B208,'ishare R3000 ETF'!$A$2:$G$1260,4,0)),"na",VLOOKUP(B208,'ishare R3000 ETF'!$A$2:$G$1260,4,0))</f>
        <v>275.76001000000002</v>
      </c>
      <c r="I208" s="13">
        <f>IF(ISERROR(VLOOKUP(B208,'^IXIC'!$A$2:$E$1260,5,0)),"na",VLOOKUP(B208,'^IXIC'!$A$2:$E$1260,5,0))</f>
        <v>15854.759765999999</v>
      </c>
      <c r="J208" s="12">
        <f>IF(ISERROR(VLOOKUP(B208,'Russell 2000'!$A$1:$E$1260,5,0)),"na",VLOOKUP(B208,'Russell 2000'!$A$1:$E$1260,5,0))</f>
        <v>2331.3500979999999</v>
      </c>
      <c r="K208" s="12">
        <f>IF(ISERROR(VLOOKUP(B208,'EURUSD=X'!$A$2:$E$1307,4,0)),"na",VLOOKUP(B208,'EURUSD=X'!$A$2:$E$1307,4,0))</f>
        <v>1.123823</v>
      </c>
      <c r="L208" s="12">
        <f>IF(ISERROR(VLOOKUP(B208,'ETH-USD'!$A$2:$E$1776,5,0)),"na",VLOOKUP(B208,'ETH-USD'!$A$2:$E$1776,5,0))</f>
        <v>4088.4577640000002</v>
      </c>
      <c r="M208" s="13">
        <f>IF(ISERROR(VLOOKUP(B208,'BTC-USD'!$A$2:$E$1828,5,0)),"na",(VLOOKUP(B208,'BTC-USD'!$A$2:$E$1828,5,0)))</f>
        <v>56289.289062999997</v>
      </c>
      <c r="N208" s="12">
        <f>IF(ISERROR(VLOOKUP(B208,'SOL-USD'!$A$2:$E$893,5,0)),"na",VLOOKUP(B208,'SOL-USD'!$A$2:$E$893,5,0))</f>
        <v>215.73727400000001</v>
      </c>
      <c r="O208" s="12">
        <f>IF(ISERROR(VLOOKUP(B208,'AVAX-USD'!$A$2:$E$799,5,0)),"na",VLOOKUP(B208,'AVAX-USD'!$A$2:$E$799,5,0))</f>
        <v>134.531036</v>
      </c>
      <c r="P208" s="12">
        <f>IF(ISERROR(VLOOKUP(B208,'ADA-USD'!$A$2:$E$1776,5,0)),"na",VLOOKUP(B208,'ADA-USD'!$A$2:$E$1776,5,0))</f>
        <v>1.7765550000000001</v>
      </c>
      <c r="Q208" s="12">
        <f>IF(ISERROR(VLOOKUP(B208,'DOT-USD'!$A$2:$E$761,5,0)),"na",VLOOKUP(B208,'DOT-USD'!$A$2:$E$761,5,0))</f>
        <v>39.447871999999997</v>
      </c>
      <c r="R208" s="14">
        <f>IF(ISERROR(VLOOKUP(B208,'DOGE-USD'!$A$2:$G$1776,5,0)),"na",VLOOKUP(B208,'DOGE-USD'!$A$2:$G$1776,5,0))</f>
        <v>0.21967600000000001</v>
      </c>
      <c r="S208" s="14">
        <f>IF(ISERROR(VLOOKUP(B208,'SHIB-USD'!$A$2:$G$780,5,0)),"na",VLOOKUP(B208,'SHIB-USD'!$A$2:$G$780,5,0))</f>
        <v>4.3000000000000002E-5</v>
      </c>
      <c r="T208" s="12">
        <f>IF(ISERROR(VLOOKUP(B208,'Uni-USD'!$A$2:$G$735,5,0)),"na",VLOOKUP(B208,'Uni-USD'!$A$2:$G$735,5,0))</f>
        <v>20.987781999999999</v>
      </c>
      <c r="U208">
        <f>IF(ISERROR(VLOOKUP(B208,Crude!$A$2:$G$1264,5,0)),"na",VLOOKUP(B208,Crude!$A$2:$G$1264,5,0))</f>
        <v>76.75</v>
      </c>
      <c r="V208">
        <f>IF(ISERROR(VLOOKUP(B208,Wheat!$A$2:$G$1264,5,0)),"na",VLOOKUP(B208,Wheat!$A$2:$G$1264,5,0))</f>
        <v>845.75</v>
      </c>
    </row>
    <row r="209" spans="1:22" x14ac:dyDescent="0.35">
      <c r="A209">
        <f t="shared" si="3"/>
        <v>2021</v>
      </c>
      <c r="B209" s="10">
        <v>44519</v>
      </c>
      <c r="C209" s="11">
        <f>VLOOKUP(B209,Yields!$A$2:$B$1680,2,0)</f>
        <v>0.11</v>
      </c>
      <c r="D209" s="11">
        <f>IF(ISERROR(VLOOKUP(B209,Silver!$A$2:$G$1265,5,0)),"na",VLOOKUP(B209,Silver!$A$2:$G$1265,5,0))</f>
        <v>24.78</v>
      </c>
      <c r="E209" s="11">
        <f>IF(ISERROR(VLOOKUP(B209,Gold!$A$2:$G$1264,5,0)),"na",VLOOKUP(B209,Gold!$A$2:$G$1264,5,0))</f>
        <v>1851.2</v>
      </c>
      <c r="F209" s="13">
        <f>IF(ISERROR(VLOOKUP(B209,FXAIX!$A$2:$G$1259,5,0)),"na",VLOOKUP(B209,FXAIX!$A$2:$G$1259,5,0))</f>
        <v>163.28999300000001</v>
      </c>
      <c r="G209" s="13">
        <f>IF(ISERROR(VLOOKUP(B209,SP500v2!$A$2:$G$1259,5,0)),"na",VLOOKUP(B209,SP500v2!$A$2:$G$1259,5,0))</f>
        <v>4697.96</v>
      </c>
      <c r="H209" s="13">
        <f>IF(ISERROR(VLOOKUP(B209,'ishare R3000 ETF'!$A$2:$G$1260,4,0)),"na",VLOOKUP(B209,'ishare R3000 ETF'!$A$2:$G$1260,4,0))</f>
        <v>276.91000400000001</v>
      </c>
      <c r="I209" s="13">
        <f>IF(ISERROR(VLOOKUP(B209,'^IXIC'!$A$2:$E$1260,5,0)),"na",VLOOKUP(B209,'^IXIC'!$A$2:$E$1260,5,0))</f>
        <v>16057.440430000001</v>
      </c>
      <c r="J209" s="12">
        <f>IF(ISERROR(VLOOKUP(B209,'Russell 2000'!$A$1:$E$1260,5,0)),"na",VLOOKUP(B209,'Russell 2000'!$A$1:$E$1260,5,0))</f>
        <v>2343.1599120000001</v>
      </c>
      <c r="K209" s="12">
        <f>IF(ISERROR(VLOOKUP(B209,'EURUSD=X'!$A$2:$E$1307,4,0)),"na",VLOOKUP(B209,'EURUSD=X'!$A$2:$E$1307,4,0))</f>
        <v>1.1252390000000001</v>
      </c>
      <c r="L209" s="12">
        <f>IF(ISERROR(VLOOKUP(B209,'ETH-USD'!$A$2:$E$1776,5,0)),"na",VLOOKUP(B209,'ETH-USD'!$A$2:$E$1776,5,0))</f>
        <v>4298.3066410000001</v>
      </c>
      <c r="M209" s="13">
        <f>IF(ISERROR(VLOOKUP(B209,'BTC-USD'!$A$2:$E$1828,5,0)),"na",(VLOOKUP(B209,'BTC-USD'!$A$2:$E$1828,5,0)))</f>
        <v>58119.578125</v>
      </c>
      <c r="N209" s="12">
        <f>IF(ISERROR(VLOOKUP(B209,'SOL-USD'!$A$2:$E$893,5,0)),"na",VLOOKUP(B209,'SOL-USD'!$A$2:$E$893,5,0))</f>
        <v>215.28001399999999</v>
      </c>
      <c r="O209" s="12">
        <f>IF(ISERROR(VLOOKUP(B209,'AVAX-USD'!$A$2:$E$799,5,0)),"na",VLOOKUP(B209,'AVAX-USD'!$A$2:$E$799,5,0))</f>
        <v>112.02356</v>
      </c>
      <c r="P209" s="12">
        <f>IF(ISERROR(VLOOKUP(B209,'ADA-USD'!$A$2:$E$1776,5,0)),"na",VLOOKUP(B209,'ADA-USD'!$A$2:$E$1776,5,0))</f>
        <v>1.8647929999999999</v>
      </c>
      <c r="Q209" s="12">
        <f>IF(ISERROR(VLOOKUP(B209,'DOT-USD'!$A$2:$E$761,5,0)),"na",VLOOKUP(B209,'DOT-USD'!$A$2:$E$761,5,0))</f>
        <v>41.261021</v>
      </c>
      <c r="R209" s="14">
        <f>IF(ISERROR(VLOOKUP(B209,'DOGE-USD'!$A$2:$G$1776,5,0)),"na",VLOOKUP(B209,'DOGE-USD'!$A$2:$G$1776,5,0))</f>
        <v>0.23311000000000001</v>
      </c>
      <c r="S209" s="14">
        <f>IF(ISERROR(VLOOKUP(B209,'SHIB-USD'!$A$2:$G$780,5,0)),"na",VLOOKUP(B209,'SHIB-USD'!$A$2:$G$780,5,0))</f>
        <v>4.8999999999999998E-5</v>
      </c>
      <c r="T209" s="12">
        <f>IF(ISERROR(VLOOKUP(B209,'Uni-USD'!$A$2:$G$735,5,0)),"na",VLOOKUP(B209,'Uni-USD'!$A$2:$G$735,5,0))</f>
        <v>21.233858000000001</v>
      </c>
      <c r="U209">
        <f>IF(ISERROR(VLOOKUP(B209,Crude!$A$2:$G$1264,5,0)),"na",VLOOKUP(B209,Crude!$A$2:$G$1264,5,0))</f>
        <v>76.099999999999994</v>
      </c>
      <c r="V209">
        <f>IF(ISERROR(VLOOKUP(B209,Wheat!$A$2:$G$1264,5,0)),"na",VLOOKUP(B209,Wheat!$A$2:$G$1264,5,0))</f>
        <v>823</v>
      </c>
    </row>
    <row r="210" spans="1:22" x14ac:dyDescent="0.35">
      <c r="A210">
        <f t="shared" si="3"/>
        <v>2021</v>
      </c>
      <c r="B210" s="10">
        <v>44518</v>
      </c>
      <c r="C210" s="11">
        <f>VLOOKUP(B210,Yields!$A$2:$B$1680,2,0)</f>
        <v>0.12</v>
      </c>
      <c r="D210" s="11">
        <f>IF(ISERROR(VLOOKUP(B210,Silver!$A$2:$G$1265,5,0)),"na",VLOOKUP(B210,Silver!$A$2:$G$1265,5,0))</f>
        <v>24.901</v>
      </c>
      <c r="E210" s="11">
        <f>IF(ISERROR(VLOOKUP(B210,Gold!$A$2:$G$1264,5,0)),"na",VLOOKUP(B210,Gold!$A$2:$G$1264,5,0))</f>
        <v>1861</v>
      </c>
      <c r="F210" s="13">
        <f>IF(ISERROR(VLOOKUP(B210,FXAIX!$A$2:$G$1259,5,0)),"na",VLOOKUP(B210,FXAIX!$A$2:$G$1259,5,0))</f>
        <v>163.509995</v>
      </c>
      <c r="G210" s="13">
        <f>IF(ISERROR(VLOOKUP(B210,SP500v2!$A$2:$G$1259,5,0)),"na",VLOOKUP(B210,SP500v2!$A$2:$G$1259,5,0))</f>
        <v>4704.54</v>
      </c>
      <c r="H210" s="13">
        <f>IF(ISERROR(VLOOKUP(B210,'ishare R3000 ETF'!$A$2:$G$1260,4,0)),"na",VLOOKUP(B210,'ishare R3000 ETF'!$A$2:$G$1260,4,0))</f>
        <v>275.92999300000002</v>
      </c>
      <c r="I210" s="13">
        <f>IF(ISERROR(VLOOKUP(B210,'^IXIC'!$A$2:$E$1260,5,0)),"na",VLOOKUP(B210,'^IXIC'!$A$2:$E$1260,5,0))</f>
        <v>15993.709961</v>
      </c>
      <c r="J210" s="12">
        <f>IF(ISERROR(VLOOKUP(B210,'Russell 2000'!$A$1:$E$1260,5,0)),"na",VLOOKUP(B210,'Russell 2000'!$A$1:$E$1260,5,0))</f>
        <v>2363.5900879999999</v>
      </c>
      <c r="K210" s="12">
        <f>IF(ISERROR(VLOOKUP(B210,'EURUSD=X'!$A$2:$E$1307,4,0)),"na",VLOOKUP(B210,'EURUSD=X'!$A$2:$E$1307,4,0))</f>
        <v>1.1315029999999999</v>
      </c>
      <c r="L210" s="12">
        <f>IF(ISERROR(VLOOKUP(B210,'ETH-USD'!$A$2:$E$1776,5,0)),"na",VLOOKUP(B210,'ETH-USD'!$A$2:$E$1776,5,0))</f>
        <v>4000.6508789999998</v>
      </c>
      <c r="M210" s="13">
        <f>IF(ISERROR(VLOOKUP(B210,'BTC-USD'!$A$2:$E$1828,5,0)),"na",(VLOOKUP(B210,'BTC-USD'!$A$2:$E$1828,5,0)))</f>
        <v>56942.136719000002</v>
      </c>
      <c r="N210" s="12">
        <f>IF(ISERROR(VLOOKUP(B210,'SOL-USD'!$A$2:$E$893,5,0)),"na",VLOOKUP(B210,'SOL-USD'!$A$2:$E$893,5,0))</f>
        <v>195.48741100000001</v>
      </c>
      <c r="O210" s="12">
        <f>IF(ISERROR(VLOOKUP(B210,'AVAX-USD'!$A$2:$E$799,5,0)),"na",VLOOKUP(B210,'AVAX-USD'!$A$2:$E$799,5,0))</f>
        <v>100.252769</v>
      </c>
      <c r="P210" s="12">
        <f>IF(ISERROR(VLOOKUP(B210,'ADA-USD'!$A$2:$E$1776,5,0)),"na",VLOOKUP(B210,'ADA-USD'!$A$2:$E$1776,5,0))</f>
        <v>1.7883309999999999</v>
      </c>
      <c r="Q210" s="12">
        <f>IF(ISERROR(VLOOKUP(B210,'DOT-USD'!$A$2:$E$761,5,0)),"na",VLOOKUP(B210,'DOT-USD'!$A$2:$E$761,5,0))</f>
        <v>39.045966999999997</v>
      </c>
      <c r="R210" s="14">
        <f>IF(ISERROR(VLOOKUP(B210,'DOGE-USD'!$A$2:$G$1776,5,0)),"na",VLOOKUP(B210,'DOGE-USD'!$A$2:$G$1776,5,0))</f>
        <v>0.221383</v>
      </c>
      <c r="S210" s="14">
        <f>IF(ISERROR(VLOOKUP(B210,'SHIB-USD'!$A$2:$G$780,5,0)),"na",VLOOKUP(B210,'SHIB-USD'!$A$2:$G$780,5,0))</f>
        <v>4.1999999999999998E-5</v>
      </c>
      <c r="T210" s="12">
        <f>IF(ISERROR(VLOOKUP(B210,'Uni-USD'!$A$2:$G$735,5,0)),"na",VLOOKUP(B210,'Uni-USD'!$A$2:$G$735,5,0))</f>
        <v>20.094422999999999</v>
      </c>
      <c r="U210">
        <f>IF(ISERROR(VLOOKUP(B210,Crude!$A$2:$G$1264,5,0)),"na",VLOOKUP(B210,Crude!$A$2:$G$1264,5,0))</f>
        <v>79.010000000000005</v>
      </c>
      <c r="V210">
        <f>IF(ISERROR(VLOOKUP(B210,Wheat!$A$2:$G$1264,5,0)),"na",VLOOKUP(B210,Wheat!$A$2:$G$1264,5,0))</f>
        <v>820</v>
      </c>
    </row>
    <row r="211" spans="1:22" x14ac:dyDescent="0.35">
      <c r="A211">
        <f t="shared" si="3"/>
        <v>2021</v>
      </c>
      <c r="B211" s="10">
        <v>44517</v>
      </c>
      <c r="C211" s="11">
        <f>VLOOKUP(B211,Yields!$A$2:$B$1680,2,0)</f>
        <v>0.06</v>
      </c>
      <c r="D211" s="11">
        <f>IF(ISERROR(VLOOKUP(B211,Silver!$A$2:$G$1265,5,0)),"na",VLOOKUP(B211,Silver!$A$2:$G$1265,5,0))</f>
        <v>25.167000000000002</v>
      </c>
      <c r="E211" s="11">
        <f>IF(ISERROR(VLOOKUP(B211,Gold!$A$2:$G$1264,5,0)),"na",VLOOKUP(B211,Gold!$A$2:$G$1264,5,0))</f>
        <v>1869.7</v>
      </c>
      <c r="F211" s="13">
        <f>IF(ISERROR(VLOOKUP(B211,FXAIX!$A$2:$G$1259,5,0)),"na",VLOOKUP(B211,FXAIX!$A$2:$G$1259,5,0))</f>
        <v>162.949997</v>
      </c>
      <c r="G211" s="13">
        <f>IF(ISERROR(VLOOKUP(B211,SP500v2!$A$2:$G$1259,5,0)),"na",VLOOKUP(B211,SP500v2!$A$2:$G$1259,5,0))</f>
        <v>4688.67</v>
      </c>
      <c r="H211" s="13">
        <f>IF(ISERROR(VLOOKUP(B211,'ishare R3000 ETF'!$A$2:$G$1260,4,0)),"na",VLOOKUP(B211,'ishare R3000 ETF'!$A$2:$G$1260,4,0))</f>
        <v>276.98001099999999</v>
      </c>
      <c r="I211" s="13">
        <f>IF(ISERROR(VLOOKUP(B211,'^IXIC'!$A$2:$E$1260,5,0)),"na",VLOOKUP(B211,'^IXIC'!$A$2:$E$1260,5,0))</f>
        <v>15921.570313</v>
      </c>
      <c r="J211" s="12">
        <f>IF(ISERROR(VLOOKUP(B211,'Russell 2000'!$A$1:$E$1260,5,0)),"na",VLOOKUP(B211,'Russell 2000'!$A$1:$E$1260,5,0))</f>
        <v>2377.01001</v>
      </c>
      <c r="K211" s="12">
        <f>IF(ISERROR(VLOOKUP(B211,'EURUSD=X'!$A$2:$E$1307,4,0)),"na",VLOOKUP(B211,'EURUSD=X'!$A$2:$E$1307,4,0))</f>
        <v>1.1270530000000001</v>
      </c>
      <c r="L211" s="12">
        <f>IF(ISERROR(VLOOKUP(B211,'ETH-USD'!$A$2:$E$1776,5,0)),"na",VLOOKUP(B211,'ETH-USD'!$A$2:$E$1776,5,0))</f>
        <v>4287.59375</v>
      </c>
      <c r="M211" s="13">
        <f>IF(ISERROR(VLOOKUP(B211,'BTC-USD'!$A$2:$E$1828,5,0)),"na",(VLOOKUP(B211,'BTC-USD'!$A$2:$E$1828,5,0)))</f>
        <v>60368.011719000002</v>
      </c>
      <c r="N211" s="12">
        <f>IF(ISERROR(VLOOKUP(B211,'SOL-USD'!$A$2:$E$893,5,0)),"na",VLOOKUP(B211,'SOL-USD'!$A$2:$E$893,5,0))</f>
        <v>218.71523999999999</v>
      </c>
      <c r="O211" s="12">
        <f>IF(ISERROR(VLOOKUP(B211,'AVAX-USD'!$A$2:$E$799,5,0)),"na",VLOOKUP(B211,'AVAX-USD'!$A$2:$E$799,5,0))</f>
        <v>107.80207799999999</v>
      </c>
      <c r="P211" s="12">
        <f>IF(ISERROR(VLOOKUP(B211,'ADA-USD'!$A$2:$E$1776,5,0)),"na",VLOOKUP(B211,'ADA-USD'!$A$2:$E$1776,5,0))</f>
        <v>1.87554</v>
      </c>
      <c r="Q211" s="12">
        <f>IF(ISERROR(VLOOKUP(B211,'DOT-USD'!$A$2:$E$761,5,0)),"na",VLOOKUP(B211,'DOT-USD'!$A$2:$E$761,5,0))</f>
        <v>42.708294000000002</v>
      </c>
      <c r="R211" s="14">
        <f>IF(ISERROR(VLOOKUP(B211,'DOGE-USD'!$A$2:$G$1776,5,0)),"na",VLOOKUP(B211,'DOGE-USD'!$A$2:$G$1776,5,0))</f>
        <v>0.237487</v>
      </c>
      <c r="S211" s="14">
        <f>IF(ISERROR(VLOOKUP(B211,'SHIB-USD'!$A$2:$G$780,5,0)),"na",VLOOKUP(B211,'SHIB-USD'!$A$2:$G$780,5,0))</f>
        <v>4.8000000000000001E-5</v>
      </c>
      <c r="T211" s="12">
        <f>IF(ISERROR(VLOOKUP(B211,'Uni-USD'!$A$2:$G$735,5,0)),"na",VLOOKUP(B211,'Uni-USD'!$A$2:$G$735,5,0))</f>
        <v>21.884938999999999</v>
      </c>
      <c r="U211">
        <f>IF(ISERROR(VLOOKUP(B211,Crude!$A$2:$G$1264,5,0)),"na",VLOOKUP(B211,Crude!$A$2:$G$1264,5,0))</f>
        <v>78.36</v>
      </c>
      <c r="V211">
        <f>IF(ISERROR(VLOOKUP(B211,Wheat!$A$2:$G$1264,5,0)),"na",VLOOKUP(B211,Wheat!$A$2:$G$1264,5,0))</f>
        <v>822.25</v>
      </c>
    </row>
    <row r="212" spans="1:22" x14ac:dyDescent="0.35">
      <c r="A212">
        <f t="shared" si="3"/>
        <v>2021</v>
      </c>
      <c r="B212" s="10">
        <v>44516</v>
      </c>
      <c r="C212" s="11">
        <f>VLOOKUP(B212,Yields!$A$2:$B$1680,2,0)</f>
        <v>0.06</v>
      </c>
      <c r="D212" s="11">
        <f>IF(ISERROR(VLOOKUP(B212,Silver!$A$2:$G$1265,5,0)),"na",VLOOKUP(B212,Silver!$A$2:$G$1265,5,0))</f>
        <v>24.943999999999999</v>
      </c>
      <c r="E212" s="11">
        <f>IF(ISERROR(VLOOKUP(B212,Gold!$A$2:$G$1264,5,0)),"na",VLOOKUP(B212,Gold!$A$2:$G$1264,5,0))</f>
        <v>1853.6</v>
      </c>
      <c r="F212" s="13">
        <f>IF(ISERROR(VLOOKUP(B212,FXAIX!$A$2:$G$1259,5,0)),"na",VLOOKUP(B212,FXAIX!$A$2:$G$1259,5,0))</f>
        <v>163.33999600000001</v>
      </c>
      <c r="G212" s="13">
        <f>IF(ISERROR(VLOOKUP(B212,SP500v2!$A$2:$G$1259,5,0)),"na",VLOOKUP(B212,SP500v2!$A$2:$G$1259,5,0))</f>
        <v>4700.8999999999996</v>
      </c>
      <c r="H212" s="13">
        <f>IF(ISERROR(VLOOKUP(B212,'ishare R3000 ETF'!$A$2:$G$1260,4,0)),"na",VLOOKUP(B212,'ishare R3000 ETF'!$A$2:$G$1260,4,0))</f>
        <v>277.14001500000001</v>
      </c>
      <c r="I212" s="13">
        <f>IF(ISERROR(VLOOKUP(B212,'^IXIC'!$A$2:$E$1260,5,0)),"na",VLOOKUP(B212,'^IXIC'!$A$2:$E$1260,5,0))</f>
        <v>15973.860352</v>
      </c>
      <c r="J212" s="12">
        <f>IF(ISERROR(VLOOKUP(B212,'Russell 2000'!$A$1:$E$1260,5,0)),"na",VLOOKUP(B212,'Russell 2000'!$A$1:$E$1260,5,0))</f>
        <v>2405.0200199999999</v>
      </c>
      <c r="K212" s="12">
        <f>IF(ISERROR(VLOOKUP(B212,'EURUSD=X'!$A$2:$E$1307,4,0)),"na",VLOOKUP(B212,'EURUSD=X'!$A$2:$E$1307,4,0))</f>
        <v>1.133067</v>
      </c>
      <c r="L212" s="12">
        <f>IF(ISERROR(VLOOKUP(B212,'ETH-USD'!$A$2:$E$1776,5,0)),"na",VLOOKUP(B212,'ETH-USD'!$A$2:$E$1776,5,0))</f>
        <v>4216.3652339999999</v>
      </c>
      <c r="M212" s="13">
        <f>IF(ISERROR(VLOOKUP(B212,'BTC-USD'!$A$2:$E$1828,5,0)),"na",(VLOOKUP(B212,'BTC-USD'!$A$2:$E$1828,5,0)))</f>
        <v>60161.246094000002</v>
      </c>
      <c r="N212" s="12">
        <f>IF(ISERROR(VLOOKUP(B212,'SOL-USD'!$A$2:$E$893,5,0)),"na",VLOOKUP(B212,'SOL-USD'!$A$2:$E$893,5,0))</f>
        <v>219.23902899999999</v>
      </c>
      <c r="O212" s="12">
        <f>IF(ISERROR(VLOOKUP(B212,'AVAX-USD'!$A$2:$E$799,5,0)),"na",VLOOKUP(B212,'AVAX-USD'!$A$2:$E$799,5,0))</f>
        <v>97.975571000000002</v>
      </c>
      <c r="P212" s="12">
        <f>IF(ISERROR(VLOOKUP(B212,'ADA-USD'!$A$2:$E$1776,5,0)),"na",VLOOKUP(B212,'ADA-USD'!$A$2:$E$1776,5,0))</f>
        <v>1.877235</v>
      </c>
      <c r="Q212" s="12">
        <f>IF(ISERROR(VLOOKUP(B212,'DOT-USD'!$A$2:$E$761,5,0)),"na",VLOOKUP(B212,'DOT-USD'!$A$2:$E$761,5,0))</f>
        <v>40.899315000000001</v>
      </c>
      <c r="R212" s="14">
        <f>IF(ISERROR(VLOOKUP(B212,'DOGE-USD'!$A$2:$G$1776,5,0)),"na",VLOOKUP(B212,'DOGE-USD'!$A$2:$G$1776,5,0))</f>
        <v>0.23724899999999999</v>
      </c>
      <c r="S212" s="14">
        <f>IF(ISERROR(VLOOKUP(B212,'SHIB-USD'!$A$2:$G$780,5,0)),"na",VLOOKUP(B212,'SHIB-USD'!$A$2:$G$780,5,0))</f>
        <v>4.8000000000000001E-5</v>
      </c>
      <c r="T212" s="12">
        <f>IF(ISERROR(VLOOKUP(B212,'Uni-USD'!$A$2:$G$735,5,0)),"na",VLOOKUP(B212,'Uni-USD'!$A$2:$G$735,5,0))</f>
        <v>21.712847</v>
      </c>
      <c r="U212">
        <f>IF(ISERROR(VLOOKUP(B212,Crude!$A$2:$G$1264,5,0)),"na",VLOOKUP(B212,Crude!$A$2:$G$1264,5,0))</f>
        <v>80.760000000000005</v>
      </c>
      <c r="V212">
        <f>IF(ISERROR(VLOOKUP(B212,Wheat!$A$2:$G$1264,5,0)),"na",VLOOKUP(B212,Wheat!$A$2:$G$1264,5,0))</f>
        <v>810.25</v>
      </c>
    </row>
    <row r="213" spans="1:22" x14ac:dyDescent="0.35">
      <c r="A213">
        <f t="shared" si="3"/>
        <v>2021</v>
      </c>
      <c r="B213" s="10">
        <v>44515</v>
      </c>
      <c r="C213" s="11">
        <f>VLOOKUP(B213,Yields!$A$2:$B$1680,2,0)</f>
        <v>0.06</v>
      </c>
      <c r="D213" s="11">
        <f>IF(ISERROR(VLOOKUP(B213,Silver!$A$2:$G$1265,5,0)),"na",VLOOKUP(B213,Silver!$A$2:$G$1265,5,0))</f>
        <v>25.106999999999999</v>
      </c>
      <c r="E213" s="11">
        <f>IF(ISERROR(VLOOKUP(B213,Gold!$A$2:$G$1264,5,0)),"na",VLOOKUP(B213,Gold!$A$2:$G$1264,5,0))</f>
        <v>1866.1</v>
      </c>
      <c r="F213" s="13">
        <f>IF(ISERROR(VLOOKUP(B213,FXAIX!$A$2:$G$1259,5,0)),"na",VLOOKUP(B213,FXAIX!$A$2:$G$1259,5,0))</f>
        <v>162.699997</v>
      </c>
      <c r="G213" s="13">
        <f>IF(ISERROR(VLOOKUP(B213,SP500v2!$A$2:$G$1259,5,0)),"na",VLOOKUP(B213,SP500v2!$A$2:$G$1259,5,0))</f>
        <v>4682.8</v>
      </c>
      <c r="H213" s="13">
        <f>IF(ISERROR(VLOOKUP(B213,'ishare R3000 ETF'!$A$2:$G$1260,4,0)),"na",VLOOKUP(B213,'ishare R3000 ETF'!$A$2:$G$1260,4,0))</f>
        <v>276.55999800000001</v>
      </c>
      <c r="I213" s="13">
        <f>IF(ISERROR(VLOOKUP(B213,'^IXIC'!$A$2:$E$1260,5,0)),"na",VLOOKUP(B213,'^IXIC'!$A$2:$E$1260,5,0))</f>
        <v>15853.849609000001</v>
      </c>
      <c r="J213" s="12">
        <f>IF(ISERROR(VLOOKUP(B213,'Russell 2000'!$A$1:$E$1260,5,0)),"na",VLOOKUP(B213,'Russell 2000'!$A$1:$E$1260,5,0))</f>
        <v>2400.929932</v>
      </c>
      <c r="K213" s="12">
        <f>IF(ISERROR(VLOOKUP(B213,'EURUSD=X'!$A$2:$E$1307,4,0)),"na",VLOOKUP(B213,'EURUSD=X'!$A$2:$E$1307,4,0))</f>
        <v>1.141696</v>
      </c>
      <c r="L213" s="12">
        <f>IF(ISERROR(VLOOKUP(B213,'ETH-USD'!$A$2:$E$1776,5,0)),"na",VLOOKUP(B213,'ETH-USD'!$A$2:$E$1776,5,0))</f>
        <v>4557.5039059999999</v>
      </c>
      <c r="M213" s="13">
        <f>IF(ISERROR(VLOOKUP(B213,'BTC-USD'!$A$2:$E$1828,5,0)),"na",(VLOOKUP(B213,'BTC-USD'!$A$2:$E$1828,5,0)))</f>
        <v>63557.871094000002</v>
      </c>
      <c r="N213" s="12">
        <f>IF(ISERROR(VLOOKUP(B213,'SOL-USD'!$A$2:$E$893,5,0)),"na",VLOOKUP(B213,'SOL-USD'!$A$2:$E$893,5,0))</f>
        <v>237.55360400000001</v>
      </c>
      <c r="O213" s="12">
        <f>IF(ISERROR(VLOOKUP(B213,'AVAX-USD'!$A$2:$E$799,5,0)),"na",VLOOKUP(B213,'AVAX-USD'!$A$2:$E$799,5,0))</f>
        <v>93.550231999999994</v>
      </c>
      <c r="P213" s="12">
        <f>IF(ISERROR(VLOOKUP(B213,'ADA-USD'!$A$2:$E$1776,5,0)),"na",VLOOKUP(B213,'ADA-USD'!$A$2:$E$1776,5,0))</f>
        <v>2.015587</v>
      </c>
      <c r="Q213" s="12">
        <f>IF(ISERROR(VLOOKUP(B213,'DOT-USD'!$A$2:$E$761,5,0)),"na",VLOOKUP(B213,'DOT-USD'!$A$2:$E$761,5,0))</f>
        <v>44.688716999999997</v>
      </c>
      <c r="R213" s="14">
        <f>IF(ISERROR(VLOOKUP(B213,'DOGE-USD'!$A$2:$G$1776,5,0)),"na",VLOOKUP(B213,'DOGE-USD'!$A$2:$G$1776,5,0))</f>
        <v>0.25652900000000001</v>
      </c>
      <c r="S213" s="14">
        <f>IF(ISERROR(VLOOKUP(B213,'SHIB-USD'!$A$2:$G$780,5,0)),"na",VLOOKUP(B213,'SHIB-USD'!$A$2:$G$780,5,0))</f>
        <v>5.3000000000000001E-5</v>
      </c>
      <c r="T213" s="12">
        <f>IF(ISERROR(VLOOKUP(B213,'Uni-USD'!$A$2:$G$735,5,0)),"na",VLOOKUP(B213,'Uni-USD'!$A$2:$G$735,5,0))</f>
        <v>23.956189999999999</v>
      </c>
      <c r="U213">
        <f>IF(ISERROR(VLOOKUP(B213,Crude!$A$2:$G$1264,5,0)),"na",VLOOKUP(B213,Crude!$A$2:$G$1264,5,0))</f>
        <v>80.88</v>
      </c>
      <c r="V213">
        <f>IF(ISERROR(VLOOKUP(B213,Wheat!$A$2:$G$1264,5,0)),"na",VLOOKUP(B213,Wheat!$A$2:$G$1264,5,0))</f>
        <v>826.25</v>
      </c>
    </row>
    <row r="214" spans="1:22" x14ac:dyDescent="0.35">
      <c r="A214">
        <f t="shared" si="3"/>
        <v>2021</v>
      </c>
      <c r="B214" s="10">
        <v>44512</v>
      </c>
      <c r="C214" s="11">
        <f>VLOOKUP(B214,Yields!$A$2:$B$1680,2,0)</f>
        <v>0.05</v>
      </c>
      <c r="D214" s="11">
        <f>IF(ISERROR(VLOOKUP(B214,Silver!$A$2:$G$1265,5,0)),"na",VLOOKUP(B214,Silver!$A$2:$G$1265,5,0))</f>
        <v>25.344000000000001</v>
      </c>
      <c r="E214" s="11">
        <f>IF(ISERROR(VLOOKUP(B214,Gold!$A$2:$G$1264,5,0)),"na",VLOOKUP(B214,Gold!$A$2:$G$1264,5,0))</f>
        <v>1867.9</v>
      </c>
      <c r="F214" s="13">
        <f>IF(ISERROR(VLOOKUP(B214,FXAIX!$A$2:$G$1259,5,0)),"na",VLOOKUP(B214,FXAIX!$A$2:$G$1259,5,0))</f>
        <v>162.699997</v>
      </c>
      <c r="G214" s="13">
        <f>IF(ISERROR(VLOOKUP(B214,SP500v2!$A$2:$G$1259,5,0)),"na",VLOOKUP(B214,SP500v2!$A$2:$G$1259,5,0))</f>
        <v>4682.8500000000004</v>
      </c>
      <c r="H214" s="13">
        <f>IF(ISERROR(VLOOKUP(B214,'ishare R3000 ETF'!$A$2:$G$1260,4,0)),"na",VLOOKUP(B214,'ishare R3000 ETF'!$A$2:$G$1260,4,0))</f>
        <v>275.61999500000002</v>
      </c>
      <c r="I214" s="13">
        <f>IF(ISERROR(VLOOKUP(B214,'^IXIC'!$A$2:$E$1260,5,0)),"na",VLOOKUP(B214,'^IXIC'!$A$2:$E$1260,5,0))</f>
        <v>15860.959961</v>
      </c>
      <c r="J214" s="12">
        <f>IF(ISERROR(VLOOKUP(B214,'Russell 2000'!$A$1:$E$1260,5,0)),"na",VLOOKUP(B214,'Russell 2000'!$A$1:$E$1260,5,0))</f>
        <v>2411.780029</v>
      </c>
      <c r="K214" s="12">
        <f>IF(ISERROR(VLOOKUP(B214,'EURUSD=X'!$A$2:$E$1307,4,0)),"na",VLOOKUP(B214,'EURUSD=X'!$A$2:$E$1307,4,0))</f>
        <v>1.1434059999999999</v>
      </c>
      <c r="L214" s="12">
        <f>IF(ISERROR(VLOOKUP(B214,'ETH-USD'!$A$2:$E$1776,5,0)),"na",VLOOKUP(B214,'ETH-USD'!$A$2:$E$1776,5,0))</f>
        <v>4667.1152339999999</v>
      </c>
      <c r="M214" s="13">
        <f>IF(ISERROR(VLOOKUP(B214,'BTC-USD'!$A$2:$E$1828,5,0)),"na",(VLOOKUP(B214,'BTC-USD'!$A$2:$E$1828,5,0)))</f>
        <v>64155.941405999998</v>
      </c>
      <c r="N214" s="12">
        <f>IF(ISERROR(VLOOKUP(B214,'SOL-USD'!$A$2:$E$893,5,0)),"na",VLOOKUP(B214,'SOL-USD'!$A$2:$E$893,5,0))</f>
        <v>228.50209000000001</v>
      </c>
      <c r="O214" s="12">
        <f>IF(ISERROR(VLOOKUP(B214,'AVAX-USD'!$A$2:$E$799,5,0)),"na",VLOOKUP(B214,'AVAX-USD'!$A$2:$E$799,5,0))</f>
        <v>84.724914999999996</v>
      </c>
      <c r="P214" s="12">
        <f>IF(ISERROR(VLOOKUP(B214,'ADA-USD'!$A$2:$E$1776,5,0)),"na",VLOOKUP(B214,'ADA-USD'!$A$2:$E$1776,5,0))</f>
        <v>2.045766</v>
      </c>
      <c r="Q214" s="12">
        <f>IF(ISERROR(VLOOKUP(B214,'DOT-USD'!$A$2:$E$761,5,0)),"na",VLOOKUP(B214,'DOT-USD'!$A$2:$E$761,5,0))</f>
        <v>45.880806</v>
      </c>
      <c r="R214" s="14">
        <f>IF(ISERROR(VLOOKUP(B214,'DOGE-USD'!$A$2:$G$1776,5,0)),"na",VLOOKUP(B214,'DOGE-USD'!$A$2:$G$1776,5,0))</f>
        <v>0.25941399999999998</v>
      </c>
      <c r="S214" s="14">
        <f>IF(ISERROR(VLOOKUP(B214,'SHIB-USD'!$A$2:$G$780,5,0)),"na",VLOOKUP(B214,'SHIB-USD'!$A$2:$G$780,5,0))</f>
        <v>5.1999999999999997E-5</v>
      </c>
      <c r="T214" s="12">
        <f>IF(ISERROR(VLOOKUP(B214,'Uni-USD'!$A$2:$G$735,5,0)),"na",VLOOKUP(B214,'Uni-USD'!$A$2:$G$735,5,0))</f>
        <v>24.578529</v>
      </c>
      <c r="U214">
        <f>IF(ISERROR(VLOOKUP(B214,Crude!$A$2:$G$1264,5,0)),"na",VLOOKUP(B214,Crude!$A$2:$G$1264,5,0))</f>
        <v>80.790000000000006</v>
      </c>
      <c r="V214">
        <f>IF(ISERROR(VLOOKUP(B214,Wheat!$A$2:$G$1264,5,0)),"na",VLOOKUP(B214,Wheat!$A$2:$G$1264,5,0))</f>
        <v>817</v>
      </c>
    </row>
    <row r="215" spans="1:22" x14ac:dyDescent="0.35">
      <c r="A215">
        <f t="shared" si="3"/>
        <v>2021</v>
      </c>
      <c r="B215" s="10">
        <v>44510</v>
      </c>
      <c r="C215" s="11">
        <f>VLOOKUP(B215,Yields!$A$2:$B$1680,2,0)</f>
        <v>0.06</v>
      </c>
      <c r="D215" s="11">
        <f>IF(ISERROR(VLOOKUP(B215,Silver!$A$2:$G$1265,5,0)),"na",VLOOKUP(B215,Silver!$A$2:$G$1265,5,0))</f>
        <v>24.766999999999999</v>
      </c>
      <c r="E215" s="11">
        <f>IF(ISERROR(VLOOKUP(B215,Gold!$A$2:$G$1264,5,0)),"na",VLOOKUP(B215,Gold!$A$2:$G$1264,5,0))</f>
        <v>1847.6</v>
      </c>
      <c r="F215" s="13">
        <f>IF(ISERROR(VLOOKUP(B215,FXAIX!$A$2:$G$1259,5,0)),"na",VLOOKUP(B215,FXAIX!$A$2:$G$1259,5,0))</f>
        <v>161.429993</v>
      </c>
      <c r="G215" s="13">
        <f>IF(ISERROR(VLOOKUP(B215,SP500v2!$A$2:$G$1259,5,0)),"na",VLOOKUP(B215,SP500v2!$A$2:$G$1259,5,0))</f>
        <v>4646.71</v>
      </c>
      <c r="H215" s="13">
        <f>IF(ISERROR(VLOOKUP(B215,'ishare R3000 ETF'!$A$2:$G$1260,4,0)),"na",VLOOKUP(B215,'ishare R3000 ETF'!$A$2:$G$1260,4,0))</f>
        <v>274.08999599999999</v>
      </c>
      <c r="I215" s="13">
        <f>IF(ISERROR(VLOOKUP(B215,'^IXIC'!$A$2:$E$1260,5,0)),"na",VLOOKUP(B215,'^IXIC'!$A$2:$E$1260,5,0))</f>
        <v>15622.709961</v>
      </c>
      <c r="J215" s="12">
        <f>IF(ISERROR(VLOOKUP(B215,'Russell 2000'!$A$1:$E$1260,5,0)),"na",VLOOKUP(B215,'Russell 2000'!$A$1:$E$1260,5,0))</f>
        <v>2389.580078</v>
      </c>
      <c r="K215" s="12">
        <f>IF(ISERROR(VLOOKUP(B215,'EURUSD=X'!$A$2:$E$1307,4,0)),"na",VLOOKUP(B215,'EURUSD=X'!$A$2:$E$1307,4,0))</f>
        <v>1.1513439999999999</v>
      </c>
      <c r="L215" s="12">
        <f>IF(ISERROR(VLOOKUP(B215,'ETH-USD'!$A$2:$E$1776,5,0)),"na",VLOOKUP(B215,'ETH-USD'!$A$2:$E$1776,5,0))</f>
        <v>4636.1743159999996</v>
      </c>
      <c r="M215" s="13">
        <f>IF(ISERROR(VLOOKUP(B215,'BTC-USD'!$A$2:$E$1828,5,0)),"na",(VLOOKUP(B215,'BTC-USD'!$A$2:$E$1828,5,0)))</f>
        <v>64995.230469000002</v>
      </c>
      <c r="N215" s="12">
        <f>IF(ISERROR(VLOOKUP(B215,'SOL-USD'!$A$2:$E$893,5,0)),"na",VLOOKUP(B215,'SOL-USD'!$A$2:$E$893,5,0))</f>
        <v>233.779526</v>
      </c>
      <c r="O215" s="12">
        <f>IF(ISERROR(VLOOKUP(B215,'AVAX-USD'!$A$2:$E$799,5,0)),"na",VLOOKUP(B215,'AVAX-USD'!$A$2:$E$799,5,0))</f>
        <v>85.295272999999995</v>
      </c>
      <c r="P215" s="12">
        <f>IF(ISERROR(VLOOKUP(B215,'ADA-USD'!$A$2:$E$1776,5,0)),"na",VLOOKUP(B215,'ADA-USD'!$A$2:$E$1776,5,0))</f>
        <v>2.1018020000000002</v>
      </c>
      <c r="Q215" s="12">
        <f>IF(ISERROR(VLOOKUP(B215,'DOT-USD'!$A$2:$E$761,5,0)),"na",VLOOKUP(B215,'DOT-USD'!$A$2:$E$761,5,0))</f>
        <v>46.87133</v>
      </c>
      <c r="R215" s="14">
        <f>IF(ISERROR(VLOOKUP(B215,'DOGE-USD'!$A$2:$G$1776,5,0)),"na",VLOOKUP(B215,'DOGE-USD'!$A$2:$G$1776,5,0))</f>
        <v>0.25570900000000002</v>
      </c>
      <c r="S215" s="14">
        <f>IF(ISERROR(VLOOKUP(B215,'SHIB-USD'!$A$2:$G$780,5,0)),"na",VLOOKUP(B215,'SHIB-USD'!$A$2:$G$780,5,0))</f>
        <v>5.0000000000000002E-5</v>
      </c>
      <c r="T215" s="12">
        <f>IF(ISERROR(VLOOKUP(B215,'Uni-USD'!$A$2:$G$735,5,0)),"na",VLOOKUP(B215,'Uni-USD'!$A$2:$G$735,5,0))</f>
        <v>25.343095999999999</v>
      </c>
      <c r="U215">
        <f>IF(ISERROR(VLOOKUP(B215,Crude!$A$2:$G$1264,5,0)),"na",VLOOKUP(B215,Crude!$A$2:$G$1264,5,0))</f>
        <v>81.34</v>
      </c>
      <c r="V215">
        <f>IF(ISERROR(VLOOKUP(B215,Wheat!$A$2:$G$1264,5,0)),"na",VLOOKUP(B215,Wheat!$A$2:$G$1264,5,0))</f>
        <v>803</v>
      </c>
    </row>
    <row r="216" spans="1:22" x14ac:dyDescent="0.35">
      <c r="A216">
        <f t="shared" si="3"/>
        <v>2021</v>
      </c>
      <c r="B216" s="10">
        <v>44509</v>
      </c>
      <c r="C216" s="11">
        <f>VLOOKUP(B216,Yields!$A$2:$B$1680,2,0)</f>
        <v>0.04</v>
      </c>
      <c r="D216" s="11">
        <f>IF(ISERROR(VLOOKUP(B216,Silver!$A$2:$G$1265,5,0)),"na",VLOOKUP(B216,Silver!$A$2:$G$1265,5,0))</f>
        <v>24.312999999999999</v>
      </c>
      <c r="E216" s="11">
        <f>IF(ISERROR(VLOOKUP(B216,Gold!$A$2:$G$1264,5,0)),"na",VLOOKUP(B216,Gold!$A$2:$G$1264,5,0))</f>
        <v>1830.2</v>
      </c>
      <c r="F216" s="13">
        <f>IF(ISERROR(VLOOKUP(B216,FXAIX!$A$2:$G$1259,5,0)),"na",VLOOKUP(B216,FXAIX!$A$2:$G$1259,5,0))</f>
        <v>162.729996</v>
      </c>
      <c r="G216" s="13">
        <f>IF(ISERROR(VLOOKUP(B216,SP500v2!$A$2:$G$1259,5,0)),"na",VLOOKUP(B216,SP500v2!$A$2:$G$1259,5,0))</f>
        <v>4685.25</v>
      </c>
      <c r="H216" s="13">
        <f>IF(ISERROR(VLOOKUP(B216,'ishare R3000 ETF'!$A$2:$G$1260,4,0)),"na",VLOOKUP(B216,'ishare R3000 ETF'!$A$2:$G$1260,4,0))</f>
        <v>276.77999899999998</v>
      </c>
      <c r="I216" s="13">
        <f>IF(ISERROR(VLOOKUP(B216,'^IXIC'!$A$2:$E$1260,5,0)),"na",VLOOKUP(B216,'^IXIC'!$A$2:$E$1260,5,0))</f>
        <v>15886.540039</v>
      </c>
      <c r="J216" s="12">
        <f>IF(ISERROR(VLOOKUP(B216,'Russell 2000'!$A$1:$E$1260,5,0)),"na",VLOOKUP(B216,'Russell 2000'!$A$1:$E$1260,5,0))</f>
        <v>2427.290039</v>
      </c>
      <c r="K216" s="12">
        <f>IF(ISERROR(VLOOKUP(B216,'EURUSD=X'!$A$2:$E$1307,4,0)),"na",VLOOKUP(B216,'EURUSD=X'!$A$2:$E$1307,4,0))</f>
        <v>1.157019</v>
      </c>
      <c r="L216" s="12">
        <f>IF(ISERROR(VLOOKUP(B216,'ETH-USD'!$A$2:$E$1776,5,0)),"na",VLOOKUP(B216,'ETH-USD'!$A$2:$E$1776,5,0))</f>
        <v>4735.0688479999999</v>
      </c>
      <c r="M216" s="13">
        <f>IF(ISERROR(VLOOKUP(B216,'BTC-USD'!$A$2:$E$1828,5,0)),"na",(VLOOKUP(B216,'BTC-USD'!$A$2:$E$1828,5,0)))</f>
        <v>66971.828125</v>
      </c>
      <c r="N216" s="12">
        <f>IF(ISERROR(VLOOKUP(B216,'SOL-USD'!$A$2:$E$893,5,0)),"na",VLOOKUP(B216,'SOL-USD'!$A$2:$E$893,5,0))</f>
        <v>239.21313499999999</v>
      </c>
      <c r="O216" s="12">
        <f>IF(ISERROR(VLOOKUP(B216,'AVAX-USD'!$A$2:$E$799,5,0)),"na",VLOOKUP(B216,'AVAX-USD'!$A$2:$E$799,5,0))</f>
        <v>88.454864999999998</v>
      </c>
      <c r="P216" s="12">
        <f>IF(ISERROR(VLOOKUP(B216,'ADA-USD'!$A$2:$E$1776,5,0)),"na",VLOOKUP(B216,'ADA-USD'!$A$2:$E$1776,5,0))</f>
        <v>2.2734830000000001</v>
      </c>
      <c r="Q216" s="12">
        <f>IF(ISERROR(VLOOKUP(B216,'DOT-USD'!$A$2:$E$761,5,0)),"na",VLOOKUP(B216,'DOT-USD'!$A$2:$E$761,5,0))</f>
        <v>50.779361999999999</v>
      </c>
      <c r="R216" s="14">
        <f>IF(ISERROR(VLOOKUP(B216,'DOGE-USD'!$A$2:$G$1776,5,0)),"na",VLOOKUP(B216,'DOGE-USD'!$A$2:$G$1776,5,0))</f>
        <v>0.27352599999999999</v>
      </c>
      <c r="S216" s="14">
        <f>IF(ISERROR(VLOOKUP(B216,'SHIB-USD'!$A$2:$G$780,5,0)),"na",VLOOKUP(B216,'SHIB-USD'!$A$2:$G$780,5,0))</f>
        <v>5.5000000000000002E-5</v>
      </c>
      <c r="T216" s="12">
        <f>IF(ISERROR(VLOOKUP(B216,'Uni-USD'!$A$2:$G$735,5,0)),"na",VLOOKUP(B216,'Uni-USD'!$A$2:$G$735,5,0))</f>
        <v>26.383061999999999</v>
      </c>
      <c r="U216">
        <f>IF(ISERROR(VLOOKUP(B216,Crude!$A$2:$G$1264,5,0)),"na",VLOOKUP(B216,Crude!$A$2:$G$1264,5,0))</f>
        <v>84.15</v>
      </c>
      <c r="V216">
        <f>IF(ISERROR(VLOOKUP(B216,Wheat!$A$2:$G$1264,5,0)),"na",VLOOKUP(B216,Wheat!$A$2:$G$1264,5,0))</f>
        <v>778.5</v>
      </c>
    </row>
    <row r="217" spans="1:22" x14ac:dyDescent="0.35">
      <c r="A217">
        <f t="shared" si="3"/>
        <v>2021</v>
      </c>
      <c r="B217" s="10">
        <v>44508</v>
      </c>
      <c r="C217" s="11">
        <f>VLOOKUP(B217,Yields!$A$2:$B$1680,2,0)</f>
        <v>0.04</v>
      </c>
      <c r="D217" s="11">
        <f>IF(ISERROR(VLOOKUP(B217,Silver!$A$2:$G$1265,5,0)),"na",VLOOKUP(B217,Silver!$A$2:$G$1265,5,0))</f>
        <v>24.536999999999999</v>
      </c>
      <c r="E217" s="11">
        <f>IF(ISERROR(VLOOKUP(B217,Gold!$A$2:$G$1264,5,0)),"na",VLOOKUP(B217,Gold!$A$2:$G$1264,5,0))</f>
        <v>1827.4</v>
      </c>
      <c r="F217" s="13">
        <f>IF(ISERROR(VLOOKUP(B217,FXAIX!$A$2:$G$1259,5,0)),"na",VLOOKUP(B217,FXAIX!$A$2:$G$1259,5,0))</f>
        <v>163.28999300000001</v>
      </c>
      <c r="G217" s="13">
        <f>IF(ISERROR(VLOOKUP(B217,SP500v2!$A$2:$G$1259,5,0)),"na",VLOOKUP(B217,SP500v2!$A$2:$G$1259,5,0))</f>
        <v>4701.7</v>
      </c>
      <c r="H217" s="13">
        <f>IF(ISERROR(VLOOKUP(B217,'ishare R3000 ETF'!$A$2:$G$1260,4,0)),"na",VLOOKUP(B217,'ishare R3000 ETF'!$A$2:$G$1260,4,0))</f>
        <v>278.17001299999998</v>
      </c>
      <c r="I217" s="13">
        <f>IF(ISERROR(VLOOKUP(B217,'^IXIC'!$A$2:$E$1260,5,0)),"na",VLOOKUP(B217,'^IXIC'!$A$2:$E$1260,5,0))</f>
        <v>15982.360352</v>
      </c>
      <c r="J217" s="12">
        <f>IF(ISERROR(VLOOKUP(B217,'Russell 2000'!$A$1:$E$1260,5,0)),"na",VLOOKUP(B217,'Russell 2000'!$A$1:$E$1260,5,0))</f>
        <v>2442.73999</v>
      </c>
      <c r="K217" s="12">
        <f>IF(ISERROR(VLOOKUP(B217,'EURUSD=X'!$A$2:$E$1307,4,0)),"na",VLOOKUP(B217,'EURUSD=X'!$A$2:$E$1307,4,0))</f>
        <v>1.1551750000000001</v>
      </c>
      <c r="L217" s="12">
        <f>IF(ISERROR(VLOOKUP(B217,'ETH-USD'!$A$2:$E$1776,5,0)),"na",VLOOKUP(B217,'ETH-USD'!$A$2:$E$1776,5,0))</f>
        <v>4812.0874020000001</v>
      </c>
      <c r="M217" s="13">
        <f>IF(ISERROR(VLOOKUP(B217,'BTC-USD'!$A$2:$E$1828,5,0)),"na",(VLOOKUP(B217,'BTC-USD'!$A$2:$E$1828,5,0)))</f>
        <v>67566.828125</v>
      </c>
      <c r="N217" s="12">
        <f>IF(ISERROR(VLOOKUP(B217,'SOL-USD'!$A$2:$E$893,5,0)),"na",VLOOKUP(B217,'SOL-USD'!$A$2:$E$893,5,0))</f>
        <v>248.46717799999999</v>
      </c>
      <c r="O217" s="12">
        <f>IF(ISERROR(VLOOKUP(B217,'AVAX-USD'!$A$2:$E$799,5,0)),"na",VLOOKUP(B217,'AVAX-USD'!$A$2:$E$799,5,0))</f>
        <v>91.184783999999993</v>
      </c>
      <c r="P217" s="12">
        <f>IF(ISERROR(VLOOKUP(B217,'ADA-USD'!$A$2:$E$1776,5,0)),"na",VLOOKUP(B217,'ADA-USD'!$A$2:$E$1776,5,0))</f>
        <v>2.1244190000000001</v>
      </c>
      <c r="Q217" s="12">
        <f>IF(ISERROR(VLOOKUP(B217,'DOT-USD'!$A$2:$E$761,5,0)),"na",VLOOKUP(B217,'DOT-USD'!$A$2:$E$761,5,0))</f>
        <v>53.348457000000003</v>
      </c>
      <c r="R217" s="14">
        <f>IF(ISERROR(VLOOKUP(B217,'DOGE-USD'!$A$2:$G$1776,5,0)),"na",VLOOKUP(B217,'DOGE-USD'!$A$2:$G$1776,5,0))</f>
        <v>0.28235900000000003</v>
      </c>
      <c r="S217" s="14">
        <f>IF(ISERROR(VLOOKUP(B217,'SHIB-USD'!$A$2:$G$780,5,0)),"na",VLOOKUP(B217,'SHIB-USD'!$A$2:$G$780,5,0))</f>
        <v>5.5000000000000002E-5</v>
      </c>
      <c r="T217" s="12">
        <f>IF(ISERROR(VLOOKUP(B217,'Uni-USD'!$A$2:$G$735,5,0)),"na",VLOOKUP(B217,'Uni-USD'!$A$2:$G$735,5,0))</f>
        <v>26.252769000000001</v>
      </c>
      <c r="U217">
        <f>IF(ISERROR(VLOOKUP(B217,Crude!$A$2:$G$1264,5,0)),"na",VLOOKUP(B217,Crude!$A$2:$G$1264,5,0))</f>
        <v>81.93</v>
      </c>
      <c r="V217">
        <f>IF(ISERROR(VLOOKUP(B217,Wheat!$A$2:$G$1264,5,0)),"na",VLOOKUP(B217,Wheat!$A$2:$G$1264,5,0))</f>
        <v>768</v>
      </c>
    </row>
    <row r="218" spans="1:22" x14ac:dyDescent="0.35">
      <c r="A218">
        <f t="shared" si="3"/>
        <v>2021</v>
      </c>
      <c r="B218" s="10">
        <v>44505</v>
      </c>
      <c r="C218" s="11">
        <f>VLOOKUP(B218,Yields!$A$2:$B$1680,2,0)</f>
        <v>0.05</v>
      </c>
      <c r="D218" s="11">
        <f>IF(ISERROR(VLOOKUP(B218,Silver!$A$2:$G$1265,5,0)),"na",VLOOKUP(B218,Silver!$A$2:$G$1265,5,0))</f>
        <v>24.152000000000001</v>
      </c>
      <c r="E218" s="11">
        <f>IF(ISERROR(VLOOKUP(B218,Gold!$A$2:$G$1264,5,0)),"na",VLOOKUP(B218,Gold!$A$2:$G$1264,5,0))</f>
        <v>1816.4</v>
      </c>
      <c r="F218" s="13">
        <f>IF(ISERROR(VLOOKUP(B218,FXAIX!$A$2:$G$1259,5,0)),"na",VLOOKUP(B218,FXAIX!$A$2:$G$1259,5,0))</f>
        <v>163.13999899999999</v>
      </c>
      <c r="G218" s="13">
        <f>IF(ISERROR(VLOOKUP(B218,SP500v2!$A$2:$G$1259,5,0)),"na",VLOOKUP(B218,SP500v2!$A$2:$G$1259,5,0))</f>
        <v>4697.53</v>
      </c>
      <c r="H218" s="13">
        <f>IF(ISERROR(VLOOKUP(B218,'ishare R3000 ETF'!$A$2:$G$1260,4,0)),"na",VLOOKUP(B218,'ishare R3000 ETF'!$A$2:$G$1260,4,0))</f>
        <v>277.27999899999998</v>
      </c>
      <c r="I218" s="13">
        <f>IF(ISERROR(VLOOKUP(B218,'^IXIC'!$A$2:$E$1260,5,0)),"na",VLOOKUP(B218,'^IXIC'!$A$2:$E$1260,5,0))</f>
        <v>15971.589844</v>
      </c>
      <c r="J218" s="12">
        <f>IF(ISERROR(VLOOKUP(B218,'Russell 2000'!$A$1:$E$1260,5,0)),"na",VLOOKUP(B218,'Russell 2000'!$A$1:$E$1260,5,0))</f>
        <v>2437.080078</v>
      </c>
      <c r="K218" s="12">
        <f>IF(ISERROR(VLOOKUP(B218,'EURUSD=X'!$A$2:$E$1307,4,0)),"na",VLOOKUP(B218,'EURUSD=X'!$A$2:$E$1307,4,0))</f>
        <v>1.15141</v>
      </c>
      <c r="L218" s="12">
        <f>IF(ISERROR(VLOOKUP(B218,'ETH-USD'!$A$2:$E$1776,5,0)),"na",VLOOKUP(B218,'ETH-USD'!$A$2:$E$1776,5,0))</f>
        <v>4486.2431640000004</v>
      </c>
      <c r="M218" s="13">
        <f>IF(ISERROR(VLOOKUP(B218,'BTC-USD'!$A$2:$E$1828,5,0)),"na",(VLOOKUP(B218,'BTC-USD'!$A$2:$E$1828,5,0)))</f>
        <v>61125.675780999998</v>
      </c>
      <c r="N218" s="12">
        <f>IF(ISERROR(VLOOKUP(B218,'SOL-USD'!$A$2:$E$893,5,0)),"na",VLOOKUP(B218,'SOL-USD'!$A$2:$E$893,5,0))</f>
        <v>236.474335</v>
      </c>
      <c r="O218" s="12">
        <f>IF(ISERROR(VLOOKUP(B218,'AVAX-USD'!$A$2:$E$799,5,0)),"na",VLOOKUP(B218,'AVAX-USD'!$A$2:$E$799,5,0))</f>
        <v>74.364738000000003</v>
      </c>
      <c r="P218" s="12">
        <f>IF(ISERROR(VLOOKUP(B218,'ADA-USD'!$A$2:$E$1776,5,0)),"na",VLOOKUP(B218,'ADA-USD'!$A$2:$E$1776,5,0))</f>
        <v>1.9862059999999999</v>
      </c>
      <c r="Q218" s="12">
        <f>IF(ISERROR(VLOOKUP(B218,'DOT-USD'!$A$2:$E$761,5,0)),"na",VLOOKUP(B218,'DOT-USD'!$A$2:$E$761,5,0))</f>
        <v>51.894672</v>
      </c>
      <c r="R218" s="14">
        <f>IF(ISERROR(VLOOKUP(B218,'DOGE-USD'!$A$2:$G$1776,5,0)),"na",VLOOKUP(B218,'DOGE-USD'!$A$2:$G$1776,5,0))</f>
        <v>0.261465</v>
      </c>
      <c r="S218" s="14">
        <f>IF(ISERROR(VLOOKUP(B218,'SHIB-USD'!$A$2:$G$780,5,0)),"na",VLOOKUP(B218,'SHIB-USD'!$A$2:$G$780,5,0))</f>
        <v>6.2000000000000003E-5</v>
      </c>
      <c r="T218" s="12">
        <f>IF(ISERROR(VLOOKUP(B218,'Uni-USD'!$A$2:$G$735,5,0)),"na",VLOOKUP(B218,'Uni-USD'!$A$2:$G$735,5,0))</f>
        <v>25.611319999999999</v>
      </c>
      <c r="U218">
        <f>IF(ISERROR(VLOOKUP(B218,Crude!$A$2:$G$1264,5,0)),"na",VLOOKUP(B218,Crude!$A$2:$G$1264,5,0))</f>
        <v>81.27</v>
      </c>
      <c r="V218">
        <f>IF(ISERROR(VLOOKUP(B218,Wheat!$A$2:$G$1264,5,0)),"na",VLOOKUP(B218,Wheat!$A$2:$G$1264,5,0))</f>
        <v>766.5</v>
      </c>
    </row>
    <row r="219" spans="1:22" x14ac:dyDescent="0.35">
      <c r="A219">
        <f t="shared" si="3"/>
        <v>2021</v>
      </c>
      <c r="B219" s="10">
        <v>44504</v>
      </c>
      <c r="C219" s="11">
        <f>VLOOKUP(B219,Yields!$A$2:$B$1680,2,0)</f>
        <v>0.05</v>
      </c>
      <c r="D219" s="11">
        <f>IF(ISERROR(VLOOKUP(B219,Silver!$A$2:$G$1265,5,0)),"na",VLOOKUP(B219,Silver!$A$2:$G$1265,5,0))</f>
        <v>23.905999999999999</v>
      </c>
      <c r="E219" s="11">
        <f>IF(ISERROR(VLOOKUP(B219,Gold!$A$2:$G$1264,5,0)),"na",VLOOKUP(B219,Gold!$A$2:$G$1264,5,0))</f>
        <v>1793</v>
      </c>
      <c r="F219" s="13">
        <f>IF(ISERROR(VLOOKUP(B219,FXAIX!$A$2:$G$1259,5,0)),"na",VLOOKUP(B219,FXAIX!$A$2:$G$1259,5,0))</f>
        <v>162.520004</v>
      </c>
      <c r="G219" s="13">
        <f>IF(ISERROR(VLOOKUP(B219,SP500v2!$A$2:$G$1259,5,0)),"na",VLOOKUP(B219,SP500v2!$A$2:$G$1259,5,0))</f>
        <v>4680.0600000000004</v>
      </c>
      <c r="H219" s="13">
        <f>IF(ISERROR(VLOOKUP(B219,'ishare R3000 ETF'!$A$2:$G$1260,4,0)),"na",VLOOKUP(B219,'ishare R3000 ETF'!$A$2:$G$1260,4,0))</f>
        <v>276.17999300000002</v>
      </c>
      <c r="I219" s="13">
        <f>IF(ISERROR(VLOOKUP(B219,'^IXIC'!$A$2:$E$1260,5,0)),"na",VLOOKUP(B219,'^IXIC'!$A$2:$E$1260,5,0))</f>
        <v>15940.309569999999</v>
      </c>
      <c r="J219" s="12">
        <f>IF(ISERROR(VLOOKUP(B219,'Russell 2000'!$A$1:$E$1260,5,0)),"na",VLOOKUP(B219,'Russell 2000'!$A$1:$E$1260,5,0))</f>
        <v>2402.429932</v>
      </c>
      <c r="K219" s="12">
        <f>IF(ISERROR(VLOOKUP(B219,'EURUSD=X'!$A$2:$E$1307,4,0)),"na",VLOOKUP(B219,'EURUSD=X'!$A$2:$E$1307,4,0))</f>
        <v>1.1529240000000001</v>
      </c>
      <c r="L219" s="12">
        <f>IF(ISERROR(VLOOKUP(B219,'ETH-USD'!$A$2:$E$1776,5,0)),"na",VLOOKUP(B219,'ETH-USD'!$A$2:$E$1776,5,0))</f>
        <v>4537.3242190000001</v>
      </c>
      <c r="M219" s="13">
        <f>IF(ISERROR(VLOOKUP(B219,'BTC-USD'!$A$2:$E$1828,5,0)),"na",(VLOOKUP(B219,'BTC-USD'!$A$2:$E$1828,5,0)))</f>
        <v>61452.230469000002</v>
      </c>
      <c r="N219" s="12">
        <f>IF(ISERROR(VLOOKUP(B219,'SOL-USD'!$A$2:$E$893,5,0)),"na",VLOOKUP(B219,'SOL-USD'!$A$2:$E$893,5,0))</f>
        <v>247.38777200000001</v>
      </c>
      <c r="O219" s="12">
        <f>IF(ISERROR(VLOOKUP(B219,'AVAX-USD'!$A$2:$E$799,5,0)),"na",VLOOKUP(B219,'AVAX-USD'!$A$2:$E$799,5,0))</f>
        <v>79.293221000000003</v>
      </c>
      <c r="P219" s="12">
        <f>IF(ISERROR(VLOOKUP(B219,'ADA-USD'!$A$2:$E$1776,5,0)),"na",VLOOKUP(B219,'ADA-USD'!$A$2:$E$1776,5,0))</f>
        <v>1.984882</v>
      </c>
      <c r="Q219" s="12">
        <f>IF(ISERROR(VLOOKUP(B219,'DOT-USD'!$A$2:$E$761,5,0)),"na",VLOOKUP(B219,'DOT-USD'!$A$2:$E$761,5,0))</f>
        <v>53.881732999999997</v>
      </c>
      <c r="R219" s="14">
        <f>IF(ISERROR(VLOOKUP(B219,'DOGE-USD'!$A$2:$G$1776,5,0)),"na",VLOOKUP(B219,'DOGE-USD'!$A$2:$G$1776,5,0))</f>
        <v>0.26328000000000001</v>
      </c>
      <c r="S219" s="14">
        <f>IF(ISERROR(VLOOKUP(B219,'SHIB-USD'!$A$2:$G$780,5,0)),"na",VLOOKUP(B219,'SHIB-USD'!$A$2:$G$780,5,0))</f>
        <v>4.8999999999999998E-5</v>
      </c>
      <c r="T219" s="12">
        <f>IF(ISERROR(VLOOKUP(B219,'Uni-USD'!$A$2:$G$735,5,0)),"na",VLOOKUP(B219,'Uni-USD'!$A$2:$G$735,5,0))</f>
        <v>25.786097999999999</v>
      </c>
      <c r="U219">
        <f>IF(ISERROR(VLOOKUP(B219,Crude!$A$2:$G$1264,5,0)),"na",VLOOKUP(B219,Crude!$A$2:$G$1264,5,0))</f>
        <v>78.81</v>
      </c>
      <c r="V219">
        <f>IF(ISERROR(VLOOKUP(B219,Wheat!$A$2:$G$1264,5,0)),"na",VLOOKUP(B219,Wheat!$A$2:$G$1264,5,0))</f>
        <v>773.75</v>
      </c>
    </row>
    <row r="220" spans="1:22" x14ac:dyDescent="0.35">
      <c r="A220">
        <f t="shared" si="3"/>
        <v>2021</v>
      </c>
      <c r="B220" s="10">
        <v>44503</v>
      </c>
      <c r="C220" s="11">
        <f>VLOOKUP(B220,Yields!$A$2:$B$1680,2,0)</f>
        <v>0.05</v>
      </c>
      <c r="D220" s="11">
        <f>IF(ISERROR(VLOOKUP(B220,Silver!$A$2:$G$1265,5,0)),"na",VLOOKUP(B220,Silver!$A$2:$G$1265,5,0))</f>
        <v>23.225999999999999</v>
      </c>
      <c r="E220" s="11">
        <f>IF(ISERROR(VLOOKUP(B220,Gold!$A$2:$G$1264,5,0)),"na",VLOOKUP(B220,Gold!$A$2:$G$1264,5,0))</f>
        <v>1763.6</v>
      </c>
      <c r="F220" s="13">
        <f>IF(ISERROR(VLOOKUP(B220,FXAIX!$A$2:$G$1259,5,0)),"na",VLOOKUP(B220,FXAIX!$A$2:$G$1259,5,0))</f>
        <v>161.820007</v>
      </c>
      <c r="G220" s="13">
        <f>IF(ISERROR(VLOOKUP(B220,SP500v2!$A$2:$G$1259,5,0)),"na",VLOOKUP(B220,SP500v2!$A$2:$G$1259,5,0))</f>
        <v>4660.57</v>
      </c>
      <c r="H220" s="13">
        <f>IF(ISERROR(VLOOKUP(B220,'ishare R3000 ETF'!$A$2:$G$1260,4,0)),"na",VLOOKUP(B220,'ishare R3000 ETF'!$A$2:$G$1260,4,0))</f>
        <v>273.72000100000002</v>
      </c>
      <c r="I220" s="13">
        <f>IF(ISERROR(VLOOKUP(B220,'^IXIC'!$A$2:$E$1260,5,0)),"na",VLOOKUP(B220,'^IXIC'!$A$2:$E$1260,5,0))</f>
        <v>15811.580078000001</v>
      </c>
      <c r="J220" s="12">
        <f>IF(ISERROR(VLOOKUP(B220,'Russell 2000'!$A$1:$E$1260,5,0)),"na",VLOOKUP(B220,'Russell 2000'!$A$1:$E$1260,5,0))</f>
        <v>2404.280029</v>
      </c>
      <c r="K220" s="12">
        <f>IF(ISERROR(VLOOKUP(B220,'EURUSD=X'!$A$2:$E$1307,4,0)),"na",VLOOKUP(B220,'EURUSD=X'!$A$2:$E$1307,4,0))</f>
        <v>1.156363</v>
      </c>
      <c r="L220" s="12">
        <f>IF(ISERROR(VLOOKUP(B220,'ETH-USD'!$A$2:$E$1776,5,0)),"na",VLOOKUP(B220,'ETH-USD'!$A$2:$E$1776,5,0))</f>
        <v>4607.1938479999999</v>
      </c>
      <c r="M220" s="13">
        <f>IF(ISERROR(VLOOKUP(B220,'BTC-USD'!$A$2:$E$1828,5,0)),"na",(VLOOKUP(B220,'BTC-USD'!$A$2:$E$1828,5,0)))</f>
        <v>62970.046875</v>
      </c>
      <c r="N220" s="12">
        <f>IF(ISERROR(VLOOKUP(B220,'SOL-USD'!$A$2:$E$893,5,0)),"na",VLOOKUP(B220,'SOL-USD'!$A$2:$E$893,5,0))</f>
        <v>242.898819</v>
      </c>
      <c r="O220" s="12">
        <f>IF(ISERROR(VLOOKUP(B220,'AVAX-USD'!$A$2:$E$799,5,0)),"na",VLOOKUP(B220,'AVAX-USD'!$A$2:$E$799,5,0))</f>
        <v>75.430419999999998</v>
      </c>
      <c r="P220" s="12">
        <f>IF(ISERROR(VLOOKUP(B220,'ADA-USD'!$A$2:$E$1776,5,0)),"na",VLOOKUP(B220,'ADA-USD'!$A$2:$E$1776,5,0))</f>
        <v>2.063701</v>
      </c>
      <c r="Q220" s="12">
        <f>IF(ISERROR(VLOOKUP(B220,'DOT-USD'!$A$2:$E$761,5,0)),"na",VLOOKUP(B220,'DOT-USD'!$A$2:$E$761,5,0))</f>
        <v>53.443702999999999</v>
      </c>
      <c r="R220" s="14">
        <f>IF(ISERROR(VLOOKUP(B220,'DOGE-USD'!$A$2:$G$1776,5,0)),"na",VLOOKUP(B220,'DOGE-USD'!$A$2:$G$1776,5,0))</f>
        <v>0.26940700000000001</v>
      </c>
      <c r="S220" s="14">
        <f>IF(ISERROR(VLOOKUP(B220,'SHIB-USD'!$A$2:$G$780,5,0)),"na",VLOOKUP(B220,'SHIB-USD'!$A$2:$G$780,5,0))</f>
        <v>5.5000000000000002E-5</v>
      </c>
      <c r="T220" s="12">
        <f>IF(ISERROR(VLOOKUP(B220,'Uni-USD'!$A$2:$G$735,5,0)),"na",VLOOKUP(B220,'Uni-USD'!$A$2:$G$735,5,0))</f>
        <v>26.855335</v>
      </c>
      <c r="U220">
        <f>IF(ISERROR(VLOOKUP(B220,Crude!$A$2:$G$1264,5,0)),"na",VLOOKUP(B220,Crude!$A$2:$G$1264,5,0))</f>
        <v>80.86</v>
      </c>
      <c r="V220">
        <f>IF(ISERROR(VLOOKUP(B220,Wheat!$A$2:$G$1264,5,0)),"na",VLOOKUP(B220,Wheat!$A$2:$G$1264,5,0))</f>
        <v>781</v>
      </c>
    </row>
    <row r="221" spans="1:22" x14ac:dyDescent="0.35">
      <c r="A221">
        <f t="shared" si="3"/>
        <v>2021</v>
      </c>
      <c r="B221" s="10">
        <v>44502</v>
      </c>
      <c r="C221" s="11">
        <f>VLOOKUP(B221,Yields!$A$2:$B$1680,2,0)</f>
        <v>0.05</v>
      </c>
      <c r="D221" s="11">
        <f>IF(ISERROR(VLOOKUP(B221,Silver!$A$2:$G$1265,5,0)),"na",VLOOKUP(B221,Silver!$A$2:$G$1265,5,0))</f>
        <v>23.5</v>
      </c>
      <c r="E221" s="11">
        <f>IF(ISERROR(VLOOKUP(B221,Gold!$A$2:$G$1264,5,0)),"na",VLOOKUP(B221,Gold!$A$2:$G$1264,5,0))</f>
        <v>1788.7</v>
      </c>
      <c r="F221" s="13">
        <f>IF(ISERROR(VLOOKUP(B221,FXAIX!$A$2:$G$1259,5,0)),"na",VLOOKUP(B221,FXAIX!$A$2:$G$1259,5,0))</f>
        <v>160.779999</v>
      </c>
      <c r="G221" s="13">
        <f>IF(ISERROR(VLOOKUP(B221,SP500v2!$A$2:$G$1259,5,0)),"na",VLOOKUP(B221,SP500v2!$A$2:$G$1259,5,0))</f>
        <v>4630.6499999999996</v>
      </c>
      <c r="H221" s="13">
        <f>IF(ISERROR(VLOOKUP(B221,'ishare R3000 ETF'!$A$2:$G$1260,4,0)),"na",VLOOKUP(B221,'ishare R3000 ETF'!$A$2:$G$1260,4,0))</f>
        <v>273.27999899999998</v>
      </c>
      <c r="I221" s="13">
        <f>IF(ISERROR(VLOOKUP(B221,'^IXIC'!$A$2:$E$1260,5,0)),"na",VLOOKUP(B221,'^IXIC'!$A$2:$E$1260,5,0))</f>
        <v>15649.599609000001</v>
      </c>
      <c r="J221" s="12">
        <f>IF(ISERROR(VLOOKUP(B221,'Russell 2000'!$A$1:$E$1260,5,0)),"na",VLOOKUP(B221,'Russell 2000'!$A$1:$E$1260,5,0))</f>
        <v>2361.860107</v>
      </c>
      <c r="K221" s="12">
        <f>IF(ISERROR(VLOOKUP(B221,'EURUSD=X'!$A$2:$E$1307,4,0)),"na",VLOOKUP(B221,'EURUSD=X'!$A$2:$E$1307,4,0))</f>
        <v>1.1579170000000001</v>
      </c>
      <c r="L221" s="12">
        <f>IF(ISERROR(VLOOKUP(B221,'ETH-USD'!$A$2:$E$1776,5,0)),"na",VLOOKUP(B221,'ETH-USD'!$A$2:$E$1776,5,0))</f>
        <v>4584.798828</v>
      </c>
      <c r="M221" s="13">
        <f>IF(ISERROR(VLOOKUP(B221,'BTC-USD'!$A$2:$E$1828,5,0)),"na",(VLOOKUP(B221,'BTC-USD'!$A$2:$E$1828,5,0)))</f>
        <v>63226.402344000002</v>
      </c>
      <c r="N221" s="12">
        <f>IF(ISERROR(VLOOKUP(B221,'SOL-USD'!$A$2:$E$893,5,0)),"na",VLOOKUP(B221,'SOL-USD'!$A$2:$E$893,5,0))</f>
        <v>220.23959400000001</v>
      </c>
      <c r="O221" s="12">
        <f>IF(ISERROR(VLOOKUP(B221,'AVAX-USD'!$A$2:$E$799,5,0)),"na",VLOOKUP(B221,'AVAX-USD'!$A$2:$E$799,5,0))</f>
        <v>67.584557000000004</v>
      </c>
      <c r="P221" s="12">
        <f>IF(ISERROR(VLOOKUP(B221,'ADA-USD'!$A$2:$E$1776,5,0)),"na",VLOOKUP(B221,'ADA-USD'!$A$2:$E$1776,5,0))</f>
        <v>1.9713769999999999</v>
      </c>
      <c r="Q221" s="12">
        <f>IF(ISERROR(VLOOKUP(B221,'DOT-USD'!$A$2:$E$761,5,0)),"na",VLOOKUP(B221,'DOT-USD'!$A$2:$E$761,5,0))</f>
        <v>51.631351000000002</v>
      </c>
      <c r="R221" s="14">
        <f>IF(ISERROR(VLOOKUP(B221,'DOGE-USD'!$A$2:$G$1776,5,0)),"na",VLOOKUP(B221,'DOGE-USD'!$A$2:$G$1776,5,0))</f>
        <v>0.273121</v>
      </c>
      <c r="S221" s="14">
        <f>IF(ISERROR(VLOOKUP(B221,'SHIB-USD'!$A$2:$G$780,5,0)),"na",VLOOKUP(B221,'SHIB-USD'!$A$2:$G$780,5,0))</f>
        <v>6.8999999999999997E-5</v>
      </c>
      <c r="T221" s="12">
        <f>IF(ISERROR(VLOOKUP(B221,'Uni-USD'!$A$2:$G$735,5,0)),"na",VLOOKUP(B221,'Uni-USD'!$A$2:$G$735,5,0))</f>
        <v>26.172423999999999</v>
      </c>
      <c r="U221">
        <f>IF(ISERROR(VLOOKUP(B221,Crude!$A$2:$G$1264,5,0)),"na",VLOOKUP(B221,Crude!$A$2:$G$1264,5,0))</f>
        <v>83.91</v>
      </c>
      <c r="V221">
        <f>IF(ISERROR(VLOOKUP(B221,Wheat!$A$2:$G$1264,5,0)),"na",VLOOKUP(B221,Wheat!$A$2:$G$1264,5,0))</f>
        <v>791.5</v>
      </c>
    </row>
    <row r="222" spans="1:22" x14ac:dyDescent="0.35">
      <c r="A222">
        <f t="shared" si="3"/>
        <v>2021</v>
      </c>
      <c r="B222" s="10">
        <v>44501</v>
      </c>
      <c r="C222" s="11">
        <f>VLOOKUP(B222,Yields!$A$2:$B$1680,2,0)</f>
        <v>0.05</v>
      </c>
      <c r="D222" s="11">
        <f>IF(ISERROR(VLOOKUP(B222,Silver!$A$2:$G$1265,5,0)),"na",VLOOKUP(B222,Silver!$A$2:$G$1265,5,0))</f>
        <v>24.064</v>
      </c>
      <c r="E222" s="11">
        <f>IF(ISERROR(VLOOKUP(B222,Gold!$A$2:$G$1264,5,0)),"na",VLOOKUP(B222,Gold!$A$2:$G$1264,5,0))</f>
        <v>1795.1</v>
      </c>
      <c r="F222" s="13">
        <f>IF(ISERROR(VLOOKUP(B222,FXAIX!$A$2:$G$1259,5,0)),"na",VLOOKUP(B222,FXAIX!$A$2:$G$1259,5,0))</f>
        <v>160.19000199999999</v>
      </c>
      <c r="G222" s="13">
        <f>IF(ISERROR(VLOOKUP(B222,SP500v2!$A$2:$G$1259,5,0)),"na",VLOOKUP(B222,SP500v2!$A$2:$G$1259,5,0))</f>
        <v>4613.67</v>
      </c>
      <c r="H222" s="13">
        <f>IF(ISERROR(VLOOKUP(B222,'ishare R3000 ETF'!$A$2:$G$1260,4,0)),"na",VLOOKUP(B222,'ishare R3000 ETF'!$A$2:$G$1260,4,0))</f>
        <v>271.85998499999999</v>
      </c>
      <c r="I222" s="13">
        <f>IF(ISERROR(VLOOKUP(B222,'^IXIC'!$A$2:$E$1260,5,0)),"na",VLOOKUP(B222,'^IXIC'!$A$2:$E$1260,5,0))</f>
        <v>15595.919921999999</v>
      </c>
      <c r="J222" s="12">
        <f>IF(ISERROR(VLOOKUP(B222,'Russell 2000'!$A$1:$E$1260,5,0)),"na",VLOOKUP(B222,'Russell 2000'!$A$1:$E$1260,5,0))</f>
        <v>2358.1201169999999</v>
      </c>
      <c r="K222" s="12">
        <f>IF(ISERROR(VLOOKUP(B222,'EURUSD=X'!$A$2:$E$1307,4,0)),"na",VLOOKUP(B222,'EURUSD=X'!$A$2:$E$1307,4,0))</f>
        <v>1.154668</v>
      </c>
      <c r="L222" s="12">
        <f>IF(ISERROR(VLOOKUP(B222,'ETH-USD'!$A$2:$E$1776,5,0)),"na",VLOOKUP(B222,'ETH-USD'!$A$2:$E$1776,5,0))</f>
        <v>4324.626953</v>
      </c>
      <c r="M222" s="13">
        <f>IF(ISERROR(VLOOKUP(B222,'BTC-USD'!$A$2:$E$1828,5,0)),"na",(VLOOKUP(B222,'BTC-USD'!$A$2:$E$1828,5,0)))</f>
        <v>61004.40625</v>
      </c>
      <c r="N222" s="12">
        <f>IF(ISERROR(VLOOKUP(B222,'SOL-USD'!$A$2:$E$893,5,0)),"na",VLOOKUP(B222,'SOL-USD'!$A$2:$E$893,5,0))</f>
        <v>203.54508999999999</v>
      </c>
      <c r="O222" s="12">
        <f>IF(ISERROR(VLOOKUP(B222,'AVAX-USD'!$A$2:$E$799,5,0)),"na",VLOOKUP(B222,'AVAX-USD'!$A$2:$E$799,5,0))</f>
        <v>65.072517000000005</v>
      </c>
      <c r="P222" s="12">
        <f>IF(ISERROR(VLOOKUP(B222,'ADA-USD'!$A$2:$E$1776,5,0)),"na",VLOOKUP(B222,'ADA-USD'!$A$2:$E$1776,5,0))</f>
        <v>1.950002</v>
      </c>
      <c r="Q222" s="12">
        <f>IF(ISERROR(VLOOKUP(B222,'DOT-USD'!$A$2:$E$761,5,0)),"na",VLOOKUP(B222,'DOT-USD'!$A$2:$E$761,5,0))</f>
        <v>49.982253999999998</v>
      </c>
      <c r="R222" s="14">
        <f>IF(ISERROR(VLOOKUP(B222,'DOGE-USD'!$A$2:$G$1776,5,0)),"na",VLOOKUP(B222,'DOGE-USD'!$A$2:$G$1776,5,0))</f>
        <v>0.27172800000000003</v>
      </c>
      <c r="S222" s="14">
        <f>IF(ISERROR(VLOOKUP(B222,'SHIB-USD'!$A$2:$G$780,5,0)),"na",VLOOKUP(B222,'SHIB-USD'!$A$2:$G$780,5,0))</f>
        <v>7.2000000000000002E-5</v>
      </c>
      <c r="T222" s="12">
        <f>IF(ISERROR(VLOOKUP(B222,'Uni-USD'!$A$2:$G$735,5,0)),"na",VLOOKUP(B222,'Uni-USD'!$A$2:$G$735,5,0))</f>
        <v>25.630749000000002</v>
      </c>
      <c r="U222">
        <f>IF(ISERROR(VLOOKUP(B222,Crude!$A$2:$G$1264,5,0)),"na",VLOOKUP(B222,Crude!$A$2:$G$1264,5,0))</f>
        <v>84.05</v>
      </c>
      <c r="V222">
        <f>IF(ISERROR(VLOOKUP(B222,Wheat!$A$2:$G$1264,5,0)),"na",VLOOKUP(B222,Wheat!$A$2:$G$1264,5,0))</f>
        <v>797.25</v>
      </c>
    </row>
    <row r="223" spans="1:22" x14ac:dyDescent="0.35">
      <c r="A223">
        <f t="shared" si="3"/>
        <v>2021</v>
      </c>
      <c r="B223" s="10">
        <v>44498</v>
      </c>
      <c r="C223" s="11">
        <f>VLOOKUP(B223,Yields!$A$2:$B$1680,2,0)</f>
        <v>0.06</v>
      </c>
      <c r="D223" s="11">
        <f>IF(ISERROR(VLOOKUP(B223,Silver!$A$2:$G$1265,5,0)),"na",VLOOKUP(B223,Silver!$A$2:$G$1265,5,0))</f>
        <v>23.945</v>
      </c>
      <c r="E223" s="11">
        <f>IF(ISERROR(VLOOKUP(B223,Gold!$A$2:$G$1264,5,0)),"na",VLOOKUP(B223,Gold!$A$2:$G$1264,5,0))</f>
        <v>1783</v>
      </c>
      <c r="F223" s="13">
        <f>IF(ISERROR(VLOOKUP(B223,FXAIX!$A$2:$G$1259,5,0)),"na",VLOOKUP(B223,FXAIX!$A$2:$G$1259,5,0))</f>
        <v>159.89999399999999</v>
      </c>
      <c r="G223" s="13">
        <f>IF(ISERROR(VLOOKUP(B223,SP500v2!$A$2:$G$1259,5,0)),"na",VLOOKUP(B223,SP500v2!$A$2:$G$1259,5,0))</f>
        <v>4605.38</v>
      </c>
      <c r="H223" s="13">
        <f>IF(ISERROR(VLOOKUP(B223,'ishare R3000 ETF'!$A$2:$G$1260,4,0)),"na",VLOOKUP(B223,'ishare R3000 ETF'!$A$2:$G$1260,4,0))</f>
        <v>270.08999599999999</v>
      </c>
      <c r="I223" s="13">
        <f>IF(ISERROR(VLOOKUP(B223,'^IXIC'!$A$2:$E$1260,5,0)),"na",VLOOKUP(B223,'^IXIC'!$A$2:$E$1260,5,0))</f>
        <v>15498.389648</v>
      </c>
      <c r="J223" s="12">
        <f>IF(ISERROR(VLOOKUP(B223,'Russell 2000'!$A$1:$E$1260,5,0)),"na",VLOOKUP(B223,'Russell 2000'!$A$1:$E$1260,5,0))</f>
        <v>2297.1899410000001</v>
      </c>
      <c r="K223" s="12">
        <f>IF(ISERROR(VLOOKUP(B223,'EURUSD=X'!$A$2:$E$1307,4,0)),"na",VLOOKUP(B223,'EURUSD=X'!$A$2:$E$1307,4,0))</f>
        <v>1.154668</v>
      </c>
      <c r="L223" s="12">
        <f>IF(ISERROR(VLOOKUP(B223,'ETH-USD'!$A$2:$E$1776,5,0)),"na",VLOOKUP(B223,'ETH-USD'!$A$2:$E$1776,5,0))</f>
        <v>4414.7465819999998</v>
      </c>
      <c r="M223" s="13">
        <f>IF(ISERROR(VLOOKUP(B223,'BTC-USD'!$A$2:$E$1828,5,0)),"na",(VLOOKUP(B223,'BTC-USD'!$A$2:$E$1828,5,0)))</f>
        <v>62227.964844000002</v>
      </c>
      <c r="N223" s="12">
        <f>IF(ISERROR(VLOOKUP(B223,'SOL-USD'!$A$2:$E$893,5,0)),"na",VLOOKUP(B223,'SOL-USD'!$A$2:$E$893,5,0))</f>
        <v>200.18275499999999</v>
      </c>
      <c r="O223" s="12">
        <f>IF(ISERROR(VLOOKUP(B223,'AVAX-USD'!$A$2:$E$799,5,0)),"na",VLOOKUP(B223,'AVAX-USD'!$A$2:$E$799,5,0))</f>
        <v>64.772469000000001</v>
      </c>
      <c r="P223" s="12">
        <f>IF(ISERROR(VLOOKUP(B223,'ADA-USD'!$A$2:$E$1776,5,0)),"na",VLOOKUP(B223,'ADA-USD'!$A$2:$E$1776,5,0))</f>
        <v>2.0121869999999999</v>
      </c>
      <c r="Q223" s="12">
        <f>IF(ISERROR(VLOOKUP(B223,'DOT-USD'!$A$2:$E$761,5,0)),"na",VLOOKUP(B223,'DOT-USD'!$A$2:$E$761,5,0))</f>
        <v>44.073624000000002</v>
      </c>
      <c r="R223" s="14">
        <f>IF(ISERROR(VLOOKUP(B223,'DOGE-USD'!$A$2:$G$1776,5,0)),"na",VLOOKUP(B223,'DOGE-USD'!$A$2:$G$1776,5,0))</f>
        <v>0.28785300000000003</v>
      </c>
      <c r="S223" s="14">
        <f>IF(ISERROR(VLOOKUP(B223,'SHIB-USD'!$A$2:$G$780,5,0)),"na",VLOOKUP(B223,'SHIB-USD'!$A$2:$G$780,5,0))</f>
        <v>7.4999999999999993E-5</v>
      </c>
      <c r="T223" s="12">
        <f>IF(ISERROR(VLOOKUP(B223,'Uni-USD'!$A$2:$G$735,5,0)),"na",VLOOKUP(B223,'Uni-USD'!$A$2:$G$735,5,0))</f>
        <v>25.412603000000001</v>
      </c>
      <c r="U223">
        <f>IF(ISERROR(VLOOKUP(B223,Crude!$A$2:$G$1264,5,0)),"na",VLOOKUP(B223,Crude!$A$2:$G$1264,5,0))</f>
        <v>83.57</v>
      </c>
      <c r="V223">
        <f>IF(ISERROR(VLOOKUP(B223,Wheat!$A$2:$G$1264,5,0)),"na",VLOOKUP(B223,Wheat!$A$2:$G$1264,5,0))</f>
        <v>772.75</v>
      </c>
    </row>
    <row r="224" spans="1:22" x14ac:dyDescent="0.35">
      <c r="A224">
        <f t="shared" si="3"/>
        <v>2021</v>
      </c>
      <c r="B224" s="10">
        <v>44497</v>
      </c>
      <c r="C224" s="11">
        <f>VLOOKUP(B224,Yields!$A$2:$B$1680,2,0)</f>
        <v>0.06</v>
      </c>
      <c r="D224" s="11">
        <f>IF(ISERROR(VLOOKUP(B224,Silver!$A$2:$G$1265,5,0)),"na",VLOOKUP(B224,Silver!$A$2:$G$1265,5,0))</f>
        <v>24.117000000000001</v>
      </c>
      <c r="E224" s="11">
        <f>IF(ISERROR(VLOOKUP(B224,Gold!$A$2:$G$1264,5,0)),"na",VLOOKUP(B224,Gold!$A$2:$G$1264,5,0))</f>
        <v>1801.6</v>
      </c>
      <c r="F224" s="13">
        <f>IF(ISERROR(VLOOKUP(B224,FXAIX!$A$2:$G$1259,5,0)),"na",VLOOKUP(B224,FXAIX!$A$2:$G$1259,5,0))</f>
        <v>159.58000200000001</v>
      </c>
      <c r="G224" s="13">
        <f>IF(ISERROR(VLOOKUP(B224,SP500v2!$A$2:$G$1259,5,0)),"na",VLOOKUP(B224,SP500v2!$A$2:$G$1259,5,0))</f>
        <v>4596.42</v>
      </c>
      <c r="H224" s="13">
        <f>IF(ISERROR(VLOOKUP(B224,'ishare R3000 ETF'!$A$2:$G$1260,4,0)),"na",VLOOKUP(B224,'ishare R3000 ETF'!$A$2:$G$1260,4,0))</f>
        <v>269.48998999999998</v>
      </c>
      <c r="I224" s="13">
        <f>IF(ISERROR(VLOOKUP(B224,'^IXIC'!$A$2:$E$1260,5,0)),"na",VLOOKUP(B224,'^IXIC'!$A$2:$E$1260,5,0))</f>
        <v>15448.120117</v>
      </c>
      <c r="J224" s="12">
        <f>IF(ISERROR(VLOOKUP(B224,'Russell 2000'!$A$1:$E$1260,5,0)),"na",VLOOKUP(B224,'Russell 2000'!$A$1:$E$1260,5,0))</f>
        <v>2297.9799800000001</v>
      </c>
      <c r="K224" s="12">
        <f>IF(ISERROR(VLOOKUP(B224,'EURUSD=X'!$A$2:$E$1307,4,0)),"na",VLOOKUP(B224,'EURUSD=X'!$A$2:$E$1307,4,0))</f>
        <v>1.1583190000000001</v>
      </c>
      <c r="L224" s="12">
        <f>IF(ISERROR(VLOOKUP(B224,'ETH-USD'!$A$2:$E$1776,5,0)),"na",VLOOKUP(B224,'ETH-USD'!$A$2:$E$1776,5,0))</f>
        <v>4287.3188479999999</v>
      </c>
      <c r="M224" s="13">
        <f>IF(ISERROR(VLOOKUP(B224,'BTC-USD'!$A$2:$E$1828,5,0)),"na",(VLOOKUP(B224,'BTC-USD'!$A$2:$E$1828,5,0)))</f>
        <v>60622.136719000002</v>
      </c>
      <c r="N224" s="12">
        <f>IF(ISERROR(VLOOKUP(B224,'SOL-USD'!$A$2:$E$893,5,0)),"na",VLOOKUP(B224,'SOL-USD'!$A$2:$E$893,5,0))</f>
        <v>194.86398299999999</v>
      </c>
      <c r="O224" s="12">
        <f>IF(ISERROR(VLOOKUP(B224,'AVAX-USD'!$A$2:$E$799,5,0)),"na",VLOOKUP(B224,'AVAX-USD'!$A$2:$E$799,5,0))</f>
        <v>64.430076999999997</v>
      </c>
      <c r="P224" s="12">
        <f>IF(ISERROR(VLOOKUP(B224,'ADA-USD'!$A$2:$E$1776,5,0)),"na",VLOOKUP(B224,'ADA-USD'!$A$2:$E$1776,5,0))</f>
        <v>1.988219</v>
      </c>
      <c r="Q224" s="12">
        <f>IF(ISERROR(VLOOKUP(B224,'DOT-USD'!$A$2:$E$761,5,0)),"na",VLOOKUP(B224,'DOT-USD'!$A$2:$E$761,5,0))</f>
        <v>41.861691</v>
      </c>
      <c r="R224" s="14">
        <f>IF(ISERROR(VLOOKUP(B224,'DOGE-USD'!$A$2:$G$1776,5,0)),"na",VLOOKUP(B224,'DOGE-USD'!$A$2:$G$1776,5,0))</f>
        <v>0.30044700000000002</v>
      </c>
      <c r="S224" s="14">
        <f>IF(ISERROR(VLOOKUP(B224,'SHIB-USD'!$A$2:$G$780,5,0)),"na",VLOOKUP(B224,'SHIB-USD'!$A$2:$G$780,5,0))</f>
        <v>6.7999999999999999E-5</v>
      </c>
      <c r="T224" s="12">
        <f>IF(ISERROR(VLOOKUP(B224,'Uni-USD'!$A$2:$G$735,5,0)),"na",VLOOKUP(B224,'Uni-USD'!$A$2:$G$735,5,0))</f>
        <v>24.939947</v>
      </c>
      <c r="U224">
        <f>IF(ISERROR(VLOOKUP(B224,Crude!$A$2:$G$1264,5,0)),"na",VLOOKUP(B224,Crude!$A$2:$G$1264,5,0))</f>
        <v>82.81</v>
      </c>
      <c r="V224">
        <f>IF(ISERROR(VLOOKUP(B224,Wheat!$A$2:$G$1264,5,0)),"na",VLOOKUP(B224,Wheat!$A$2:$G$1264,5,0))</f>
        <v>772.5</v>
      </c>
    </row>
    <row r="225" spans="1:22" x14ac:dyDescent="0.35">
      <c r="A225">
        <f t="shared" si="3"/>
        <v>2021</v>
      </c>
      <c r="B225" s="10">
        <v>44496</v>
      </c>
      <c r="C225" s="11">
        <f>VLOOKUP(B225,Yields!$A$2:$B$1680,2,0)</f>
        <v>0.06</v>
      </c>
      <c r="D225" s="11">
        <f>IF(ISERROR(VLOOKUP(B225,Silver!$A$2:$G$1265,5,0)),"na",VLOOKUP(B225,Silver!$A$2:$G$1265,5,0))</f>
        <v>24.189</v>
      </c>
      <c r="E225" s="11">
        <f>IF(ISERROR(VLOOKUP(B225,Gold!$A$2:$G$1264,5,0)),"na",VLOOKUP(B225,Gold!$A$2:$G$1264,5,0))</f>
        <v>1797.9</v>
      </c>
      <c r="F225" s="13">
        <f>IF(ISERROR(VLOOKUP(B225,FXAIX!$A$2:$G$1259,5,0)),"na",VLOOKUP(B225,FXAIX!$A$2:$G$1259,5,0))</f>
        <v>158.009995</v>
      </c>
      <c r="G225" s="13">
        <f>IF(ISERROR(VLOOKUP(B225,SP500v2!$A$2:$G$1259,5,0)),"na",VLOOKUP(B225,SP500v2!$A$2:$G$1259,5,0))</f>
        <v>4551.68</v>
      </c>
      <c r="H225" s="13">
        <f>IF(ISERROR(VLOOKUP(B225,'ishare R3000 ETF'!$A$2:$G$1260,4,0)),"na",VLOOKUP(B225,'ishare R3000 ETF'!$A$2:$G$1260,4,0))</f>
        <v>268.64999399999999</v>
      </c>
      <c r="I225" s="13">
        <f>IF(ISERROR(VLOOKUP(B225,'^IXIC'!$A$2:$E$1260,5,0)),"na",VLOOKUP(B225,'^IXIC'!$A$2:$E$1260,5,0))</f>
        <v>15235.839844</v>
      </c>
      <c r="J225" s="12">
        <f>IF(ISERROR(VLOOKUP(B225,'Russell 2000'!$A$1:$E$1260,5,0)),"na",VLOOKUP(B225,'Russell 2000'!$A$1:$E$1260,5,0))</f>
        <v>2252.48999</v>
      </c>
      <c r="K225" s="12">
        <f>IF(ISERROR(VLOOKUP(B225,'EURUSD=X'!$A$2:$E$1307,4,0)),"na",VLOOKUP(B225,'EURUSD=X'!$A$2:$E$1307,4,0))</f>
        <v>1.158534</v>
      </c>
      <c r="L225" s="12">
        <f>IF(ISERROR(VLOOKUP(B225,'ETH-USD'!$A$2:$E$1776,5,0)),"na",VLOOKUP(B225,'ETH-USD'!$A$2:$E$1776,5,0))</f>
        <v>3930.2573240000002</v>
      </c>
      <c r="M225" s="13">
        <f>IF(ISERROR(VLOOKUP(B225,'BTC-USD'!$A$2:$E$1828,5,0)),"na",(VLOOKUP(B225,'BTC-USD'!$A$2:$E$1828,5,0)))</f>
        <v>58482.386719000002</v>
      </c>
      <c r="N225" s="12">
        <f>IF(ISERROR(VLOOKUP(B225,'SOL-USD'!$A$2:$E$893,5,0)),"na",VLOOKUP(B225,'SOL-USD'!$A$2:$E$893,5,0))</f>
        <v>183.774597</v>
      </c>
      <c r="O225" s="12">
        <f>IF(ISERROR(VLOOKUP(B225,'AVAX-USD'!$A$2:$E$799,5,0)),"na",VLOOKUP(B225,'AVAX-USD'!$A$2:$E$799,5,0))</f>
        <v>61.516635999999998</v>
      </c>
      <c r="P225" s="12">
        <f>IF(ISERROR(VLOOKUP(B225,'ADA-USD'!$A$2:$E$1776,5,0)),"na",VLOOKUP(B225,'ADA-USD'!$A$2:$E$1776,5,0))</f>
        <v>1.9132370000000001</v>
      </c>
      <c r="Q225" s="12">
        <f>IF(ISERROR(VLOOKUP(B225,'DOT-USD'!$A$2:$E$761,5,0)),"na",VLOOKUP(B225,'DOT-USD'!$A$2:$E$761,5,0))</f>
        <v>40.410454000000001</v>
      </c>
      <c r="R225" s="14">
        <f>IF(ISERROR(VLOOKUP(B225,'DOGE-USD'!$A$2:$G$1776,5,0)),"na",VLOOKUP(B225,'DOGE-USD'!$A$2:$G$1776,5,0))</f>
        <v>0.23769000000000001</v>
      </c>
      <c r="S225" s="14">
        <f>IF(ISERROR(VLOOKUP(B225,'SHIB-USD'!$A$2:$G$780,5,0)),"na",VLOOKUP(B225,'SHIB-USD'!$A$2:$G$780,5,0))</f>
        <v>8.0000000000000007E-5</v>
      </c>
      <c r="T225" s="12">
        <f>IF(ISERROR(VLOOKUP(B225,'Uni-USD'!$A$2:$G$735,5,0)),"na",VLOOKUP(B225,'Uni-USD'!$A$2:$G$735,5,0))</f>
        <v>24.154032000000001</v>
      </c>
      <c r="U225">
        <f>IF(ISERROR(VLOOKUP(B225,Crude!$A$2:$G$1264,5,0)),"na",VLOOKUP(B225,Crude!$A$2:$G$1264,5,0))</f>
        <v>82.66</v>
      </c>
      <c r="V225">
        <f>IF(ISERROR(VLOOKUP(B225,Wheat!$A$2:$G$1264,5,0)),"na",VLOOKUP(B225,Wheat!$A$2:$G$1264,5,0))</f>
        <v>759.75</v>
      </c>
    </row>
    <row r="226" spans="1:22" x14ac:dyDescent="0.35">
      <c r="A226">
        <f t="shared" si="3"/>
        <v>2021</v>
      </c>
      <c r="B226" s="10">
        <v>44495</v>
      </c>
      <c r="C226" s="11">
        <f>VLOOKUP(B226,Yields!$A$2:$B$1680,2,0)</f>
        <v>0.06</v>
      </c>
      <c r="D226" s="11">
        <f>IF(ISERROR(VLOOKUP(B226,Silver!$A$2:$G$1265,5,0)),"na",VLOOKUP(B226,Silver!$A$2:$G$1265,5,0))</f>
        <v>24.085999999999999</v>
      </c>
      <c r="E226" s="11">
        <f>IF(ISERROR(VLOOKUP(B226,Gold!$A$2:$G$1264,5,0)),"na",VLOOKUP(B226,Gold!$A$2:$G$1264,5,0))</f>
        <v>1792.7</v>
      </c>
      <c r="F226" s="13">
        <f>IF(ISERROR(VLOOKUP(B226,FXAIX!$A$2:$G$1259,5,0)),"na",VLOOKUP(B226,FXAIX!$A$2:$G$1259,5,0))</f>
        <v>158.80999800000001</v>
      </c>
      <c r="G226" s="13">
        <f>IF(ISERROR(VLOOKUP(B226,SP500v2!$A$2:$G$1259,5,0)),"na",VLOOKUP(B226,SP500v2!$A$2:$G$1259,5,0))</f>
        <v>4574.79</v>
      </c>
      <c r="H226" s="13">
        <f>IF(ISERROR(VLOOKUP(B226,'ishare R3000 ETF'!$A$2:$G$1260,4,0)),"na",VLOOKUP(B226,'ishare R3000 ETF'!$A$2:$G$1260,4,0))</f>
        <v>270.57998700000002</v>
      </c>
      <c r="I226" s="13">
        <f>IF(ISERROR(VLOOKUP(B226,'^IXIC'!$A$2:$E$1260,5,0)),"na",VLOOKUP(B226,'^IXIC'!$A$2:$E$1260,5,0))</f>
        <v>15235.709961</v>
      </c>
      <c r="J226" s="12">
        <f>IF(ISERROR(VLOOKUP(B226,'Russell 2000'!$A$1:$E$1260,5,0)),"na",VLOOKUP(B226,'Russell 2000'!$A$1:$E$1260,5,0))</f>
        <v>2296.080078</v>
      </c>
      <c r="K226" s="12">
        <f>IF(ISERROR(VLOOKUP(B226,'EURUSD=X'!$A$2:$E$1307,4,0)),"na",VLOOKUP(B226,'EURUSD=X'!$A$2:$E$1307,4,0))</f>
        <v>1.158587</v>
      </c>
      <c r="L226" s="12">
        <f>IF(ISERROR(VLOOKUP(B226,'ETH-USD'!$A$2:$E$1776,5,0)),"na",VLOOKUP(B226,'ETH-USD'!$A$2:$E$1776,5,0))</f>
        <v>4131.1020509999998</v>
      </c>
      <c r="M226" s="13">
        <f>IF(ISERROR(VLOOKUP(B226,'BTC-USD'!$A$2:$E$1828,5,0)),"na",(VLOOKUP(B226,'BTC-USD'!$A$2:$E$1828,5,0)))</f>
        <v>60363.792969000002</v>
      </c>
      <c r="N226" s="12">
        <f>IF(ISERROR(VLOOKUP(B226,'SOL-USD'!$A$2:$E$893,5,0)),"na",VLOOKUP(B226,'SOL-USD'!$A$2:$E$893,5,0))</f>
        <v>199.80725100000001</v>
      </c>
      <c r="O226" s="12">
        <f>IF(ISERROR(VLOOKUP(B226,'AVAX-USD'!$A$2:$E$799,5,0)),"na",VLOOKUP(B226,'AVAX-USD'!$A$2:$E$799,5,0))</f>
        <v>68.871132000000003</v>
      </c>
      <c r="P226" s="12">
        <f>IF(ISERROR(VLOOKUP(B226,'ADA-USD'!$A$2:$E$1776,5,0)),"na",VLOOKUP(B226,'ADA-USD'!$A$2:$E$1776,5,0))</f>
        <v>2.1387770000000002</v>
      </c>
      <c r="Q226" s="12">
        <f>IF(ISERROR(VLOOKUP(B226,'DOT-USD'!$A$2:$E$761,5,0)),"na",VLOOKUP(B226,'DOT-USD'!$A$2:$E$761,5,0))</f>
        <v>44.883873000000001</v>
      </c>
      <c r="R226" s="14">
        <f>IF(ISERROR(VLOOKUP(B226,'DOGE-USD'!$A$2:$G$1776,5,0)),"na",VLOOKUP(B226,'DOGE-USD'!$A$2:$G$1776,5,0))</f>
        <v>0.25573200000000001</v>
      </c>
      <c r="S226" s="14">
        <f>IF(ISERROR(VLOOKUP(B226,'SHIB-USD'!$A$2:$G$780,5,0)),"na",VLOOKUP(B226,'SHIB-USD'!$A$2:$G$780,5,0))</f>
        <v>4.8000000000000001E-5</v>
      </c>
      <c r="T226" s="12">
        <f>IF(ISERROR(VLOOKUP(B226,'Uni-USD'!$A$2:$G$735,5,0)),"na",VLOOKUP(B226,'Uni-USD'!$A$2:$G$735,5,0))</f>
        <v>26.557507000000001</v>
      </c>
      <c r="U226">
        <f>IF(ISERROR(VLOOKUP(B226,Crude!$A$2:$G$1264,5,0)),"na",VLOOKUP(B226,Crude!$A$2:$G$1264,5,0))</f>
        <v>84.65</v>
      </c>
      <c r="V226">
        <f>IF(ISERROR(VLOOKUP(B226,Wheat!$A$2:$G$1264,5,0)),"na",VLOOKUP(B226,Wheat!$A$2:$G$1264,5,0))</f>
        <v>752.25</v>
      </c>
    </row>
    <row r="227" spans="1:22" x14ac:dyDescent="0.35">
      <c r="A227">
        <f t="shared" si="3"/>
        <v>2021</v>
      </c>
      <c r="B227" s="10">
        <v>44494</v>
      </c>
      <c r="C227" s="11">
        <f>VLOOKUP(B227,Yields!$A$2:$B$1680,2,0)</f>
        <v>7.0000000000000007E-2</v>
      </c>
      <c r="D227" s="11">
        <f>IF(ISERROR(VLOOKUP(B227,Silver!$A$2:$G$1265,5,0)),"na",VLOOKUP(B227,Silver!$A$2:$G$1265,5,0))</f>
        <v>24.571999999999999</v>
      </c>
      <c r="E227" s="11">
        <f>IF(ISERROR(VLOOKUP(B227,Gold!$A$2:$G$1264,5,0)),"na",VLOOKUP(B227,Gold!$A$2:$G$1264,5,0))</f>
        <v>1806</v>
      </c>
      <c r="F227" s="13">
        <f>IF(ISERROR(VLOOKUP(B227,FXAIX!$A$2:$G$1259,5,0)),"na",VLOOKUP(B227,FXAIX!$A$2:$G$1259,5,0))</f>
        <v>158.529999</v>
      </c>
      <c r="G227" s="13">
        <f>IF(ISERROR(VLOOKUP(B227,SP500v2!$A$2:$G$1259,5,0)),"na",VLOOKUP(B227,SP500v2!$A$2:$G$1259,5,0))</f>
        <v>4566.4799999999996</v>
      </c>
      <c r="H227" s="13">
        <f>IF(ISERROR(VLOOKUP(B227,'ishare R3000 ETF'!$A$2:$G$1260,4,0)),"na",VLOOKUP(B227,'ishare R3000 ETF'!$A$2:$G$1260,4,0))</f>
        <v>268.98001099999999</v>
      </c>
      <c r="I227" s="13">
        <f>IF(ISERROR(VLOOKUP(B227,'^IXIC'!$A$2:$E$1260,5,0)),"na",VLOOKUP(B227,'^IXIC'!$A$2:$E$1260,5,0))</f>
        <v>15226.709961</v>
      </c>
      <c r="J227" s="12">
        <f>IF(ISERROR(VLOOKUP(B227,'Russell 2000'!$A$1:$E$1260,5,0)),"na",VLOOKUP(B227,'Russell 2000'!$A$1:$E$1260,5,0))</f>
        <v>2312.639893</v>
      </c>
      <c r="K227" s="12">
        <f>IF(ISERROR(VLOOKUP(B227,'EURUSD=X'!$A$2:$E$1307,4,0)),"na",VLOOKUP(B227,'EURUSD=X'!$A$2:$E$1307,4,0))</f>
        <v>1.1593260000000001</v>
      </c>
      <c r="L227" s="12">
        <f>IF(ISERROR(VLOOKUP(B227,'ETH-USD'!$A$2:$E$1776,5,0)),"na",VLOOKUP(B227,'ETH-USD'!$A$2:$E$1776,5,0))</f>
        <v>4217.876953</v>
      </c>
      <c r="M227" s="13">
        <f>IF(ISERROR(VLOOKUP(B227,'BTC-USD'!$A$2:$E$1828,5,0)),"na",(VLOOKUP(B227,'BTC-USD'!$A$2:$E$1828,5,0)))</f>
        <v>63039.824219000002</v>
      </c>
      <c r="N227" s="12">
        <f>IF(ISERROR(VLOOKUP(B227,'SOL-USD'!$A$2:$E$893,5,0)),"na",VLOOKUP(B227,'SOL-USD'!$A$2:$E$893,5,0))</f>
        <v>210.10429400000001</v>
      </c>
      <c r="O227" s="12">
        <f>IF(ISERROR(VLOOKUP(B227,'AVAX-USD'!$A$2:$E$799,5,0)),"na",VLOOKUP(B227,'AVAX-USD'!$A$2:$E$799,5,0))</f>
        <v>69.824691999999999</v>
      </c>
      <c r="P227" s="12">
        <f>IF(ISERROR(VLOOKUP(B227,'ADA-USD'!$A$2:$E$1776,5,0)),"na",VLOOKUP(B227,'ADA-USD'!$A$2:$E$1776,5,0))</f>
        <v>2.144066</v>
      </c>
      <c r="Q227" s="12">
        <f>IF(ISERROR(VLOOKUP(B227,'DOT-USD'!$A$2:$E$761,5,0)),"na",VLOOKUP(B227,'DOT-USD'!$A$2:$E$761,5,0))</f>
        <v>44.526623000000001</v>
      </c>
      <c r="R227" s="14">
        <f>IF(ISERROR(VLOOKUP(B227,'DOGE-USD'!$A$2:$G$1776,5,0)),"na",VLOOKUP(B227,'DOGE-USD'!$A$2:$G$1776,5,0))</f>
        <v>0.26470700000000003</v>
      </c>
      <c r="S227" s="14">
        <f>IF(ISERROR(VLOOKUP(B227,'SHIB-USD'!$A$2:$G$780,5,0)),"na",VLOOKUP(B227,'SHIB-USD'!$A$2:$G$780,5,0))</f>
        <v>4.1999999999999998E-5</v>
      </c>
      <c r="T227" s="12">
        <f>IF(ISERROR(VLOOKUP(B227,'Uni-USD'!$A$2:$G$735,5,0)),"na",VLOOKUP(B227,'Uni-USD'!$A$2:$G$735,5,0))</f>
        <v>26.705355000000001</v>
      </c>
      <c r="U227">
        <f>IF(ISERROR(VLOOKUP(B227,Crude!$A$2:$G$1264,5,0)),"na",VLOOKUP(B227,Crude!$A$2:$G$1264,5,0))</f>
        <v>83.76</v>
      </c>
      <c r="V227">
        <f>IF(ISERROR(VLOOKUP(B227,Wheat!$A$2:$G$1264,5,0)),"na",VLOOKUP(B227,Wheat!$A$2:$G$1264,5,0))</f>
        <v>759.5</v>
      </c>
    </row>
    <row r="228" spans="1:22" x14ac:dyDescent="0.35">
      <c r="A228">
        <f t="shared" si="3"/>
        <v>2021</v>
      </c>
      <c r="B228" s="10">
        <v>44491</v>
      </c>
      <c r="C228" s="11">
        <f>VLOOKUP(B228,Yields!$A$2:$B$1680,2,0)</f>
        <v>0.05</v>
      </c>
      <c r="D228" s="11">
        <f>IF(ISERROR(VLOOKUP(B228,Silver!$A$2:$G$1265,5,0)),"na",VLOOKUP(B228,Silver!$A$2:$G$1265,5,0))</f>
        <v>24.428999999999998</v>
      </c>
      <c r="E228" s="11">
        <f>IF(ISERROR(VLOOKUP(B228,Gold!$A$2:$G$1264,5,0)),"na",VLOOKUP(B228,Gold!$A$2:$G$1264,5,0))</f>
        <v>1795.5</v>
      </c>
      <c r="F228" s="13">
        <f>IF(ISERROR(VLOOKUP(B228,FXAIX!$A$2:$G$1259,5,0)),"na",VLOOKUP(B228,FXAIX!$A$2:$G$1259,5,0))</f>
        <v>157.779999</v>
      </c>
      <c r="G228" s="13">
        <f>IF(ISERROR(VLOOKUP(B228,SP500v2!$A$2:$G$1259,5,0)),"na",VLOOKUP(B228,SP500v2!$A$2:$G$1259,5,0))</f>
        <v>4544.8999999999996</v>
      </c>
      <c r="H228" s="13">
        <f>IF(ISERROR(VLOOKUP(B228,'ishare R3000 ETF'!$A$2:$G$1260,4,0)),"na",VLOOKUP(B228,'ishare R3000 ETF'!$A$2:$G$1260,4,0))</f>
        <v>267.94000199999999</v>
      </c>
      <c r="I228" s="13">
        <f>IF(ISERROR(VLOOKUP(B228,'^IXIC'!$A$2:$E$1260,5,0)),"na",VLOOKUP(B228,'^IXIC'!$A$2:$E$1260,5,0))</f>
        <v>15090.200194999999</v>
      </c>
      <c r="J228" s="12">
        <f>IF(ISERROR(VLOOKUP(B228,'Russell 2000'!$A$1:$E$1260,5,0)),"na",VLOOKUP(B228,'Russell 2000'!$A$1:$E$1260,5,0))</f>
        <v>2291.2700199999999</v>
      </c>
      <c r="K228" s="12">
        <f>IF(ISERROR(VLOOKUP(B228,'EURUSD=X'!$A$2:$E$1307,4,0)),"na",VLOOKUP(B228,'EURUSD=X'!$A$2:$E$1307,4,0))</f>
        <v>1.162237</v>
      </c>
      <c r="L228" s="12">
        <f>IF(ISERROR(VLOOKUP(B228,'ETH-USD'!$A$2:$E$1776,5,0)),"na",VLOOKUP(B228,'ETH-USD'!$A$2:$E$1776,5,0))</f>
        <v>3970.181885</v>
      </c>
      <c r="M228" s="13">
        <f>IF(ISERROR(VLOOKUP(B228,'BTC-USD'!$A$2:$E$1828,5,0)),"na",(VLOOKUP(B228,'BTC-USD'!$A$2:$E$1828,5,0)))</f>
        <v>60692.265625</v>
      </c>
      <c r="N228" s="12">
        <f>IF(ISERROR(VLOOKUP(B228,'SOL-USD'!$A$2:$E$893,5,0)),"na",VLOOKUP(B228,'SOL-USD'!$A$2:$E$893,5,0))</f>
        <v>196.431534</v>
      </c>
      <c r="O228" s="12">
        <f>IF(ISERROR(VLOOKUP(B228,'AVAX-USD'!$A$2:$E$799,5,0)),"na",VLOOKUP(B228,'AVAX-USD'!$A$2:$E$799,5,0))</f>
        <v>65.455284000000006</v>
      </c>
      <c r="P228" s="12">
        <f>IF(ISERROR(VLOOKUP(B228,'ADA-USD'!$A$2:$E$1776,5,0)),"na",VLOOKUP(B228,'ADA-USD'!$A$2:$E$1776,5,0))</f>
        <v>2.1541990000000002</v>
      </c>
      <c r="Q228" s="12">
        <f>IF(ISERROR(VLOOKUP(B228,'DOT-USD'!$A$2:$E$761,5,0)),"na",VLOOKUP(B228,'DOT-USD'!$A$2:$E$761,5,0))</f>
        <v>43.449368</v>
      </c>
      <c r="R228" s="14">
        <f>IF(ISERROR(VLOOKUP(B228,'DOGE-USD'!$A$2:$G$1776,5,0)),"na",VLOOKUP(B228,'DOGE-USD'!$A$2:$G$1776,5,0))</f>
        <v>0.24422099999999999</v>
      </c>
      <c r="S228" s="14">
        <f>IF(ISERROR(VLOOKUP(B228,'SHIB-USD'!$A$2:$G$780,5,0)),"na",VLOOKUP(B228,'SHIB-USD'!$A$2:$G$780,5,0))</f>
        <v>2.8E-5</v>
      </c>
      <c r="T228" s="12">
        <f>IF(ISERROR(VLOOKUP(B228,'Uni-USD'!$A$2:$G$735,5,0)),"na",VLOOKUP(B228,'Uni-USD'!$A$2:$G$735,5,0))</f>
        <v>25.637156999999998</v>
      </c>
      <c r="U228">
        <f>IF(ISERROR(VLOOKUP(B228,Crude!$A$2:$G$1264,5,0)),"na",VLOOKUP(B228,Crude!$A$2:$G$1264,5,0))</f>
        <v>83.76</v>
      </c>
      <c r="V228">
        <f>IF(ISERROR(VLOOKUP(B228,Wheat!$A$2:$G$1264,5,0)),"na",VLOOKUP(B228,Wheat!$A$2:$G$1264,5,0))</f>
        <v>756</v>
      </c>
    </row>
    <row r="229" spans="1:22" x14ac:dyDescent="0.35">
      <c r="A229">
        <f t="shared" si="3"/>
        <v>2021</v>
      </c>
      <c r="B229" s="10">
        <v>44490</v>
      </c>
      <c r="C229" s="11">
        <f>VLOOKUP(B229,Yields!$A$2:$B$1680,2,0)</f>
        <v>0.06</v>
      </c>
      <c r="D229" s="11">
        <f>IF(ISERROR(VLOOKUP(B229,Silver!$A$2:$G$1265,5,0)),"na",VLOOKUP(B229,Silver!$A$2:$G$1265,5,0))</f>
        <v>24.15</v>
      </c>
      <c r="E229" s="11">
        <f>IF(ISERROR(VLOOKUP(B229,Gold!$A$2:$G$1264,5,0)),"na",VLOOKUP(B229,Gold!$A$2:$G$1264,5,0))</f>
        <v>1781.2</v>
      </c>
      <c r="F229" s="13">
        <f>IF(ISERROR(VLOOKUP(B229,FXAIX!$A$2:$G$1259,5,0)),"na",VLOOKUP(B229,FXAIX!$A$2:$G$1259,5,0))</f>
        <v>157.94000199999999</v>
      </c>
      <c r="G229" s="13">
        <f>IF(ISERROR(VLOOKUP(B229,SP500v2!$A$2:$G$1259,5,0)),"na",VLOOKUP(B229,SP500v2!$A$2:$G$1259,5,0))</f>
        <v>4549.78</v>
      </c>
      <c r="H229" s="13">
        <f>IF(ISERROR(VLOOKUP(B229,'ishare R3000 ETF'!$A$2:$G$1260,4,0)),"na",VLOOKUP(B229,'ishare R3000 ETF'!$A$2:$G$1260,4,0))</f>
        <v>268.26998900000001</v>
      </c>
      <c r="I229" s="13">
        <f>IF(ISERROR(VLOOKUP(B229,'^IXIC'!$A$2:$E$1260,5,0)),"na",VLOOKUP(B229,'^IXIC'!$A$2:$E$1260,5,0))</f>
        <v>15215.700194999999</v>
      </c>
      <c r="J229" s="12">
        <f>IF(ISERROR(VLOOKUP(B229,'Russell 2000'!$A$1:$E$1260,5,0)),"na",VLOOKUP(B229,'Russell 2000'!$A$1:$E$1260,5,0))</f>
        <v>2296.179932</v>
      </c>
      <c r="K229" s="12">
        <f>IF(ISERROR(VLOOKUP(B229,'EURUSD=X'!$A$2:$E$1307,4,0)),"na",VLOOKUP(B229,'EURUSD=X'!$A$2:$E$1307,4,0))</f>
        <v>1.1633180000000001</v>
      </c>
      <c r="L229" s="12">
        <f>IF(ISERROR(VLOOKUP(B229,'ETH-USD'!$A$2:$E$1776,5,0)),"na",VLOOKUP(B229,'ETH-USD'!$A$2:$E$1776,5,0))</f>
        <v>4054.3227539999998</v>
      </c>
      <c r="M229" s="13">
        <f>IF(ISERROR(VLOOKUP(B229,'BTC-USD'!$A$2:$E$1828,5,0)),"na",(VLOOKUP(B229,'BTC-USD'!$A$2:$E$1828,5,0)))</f>
        <v>62210.171875</v>
      </c>
      <c r="N229" s="12">
        <f>IF(ISERROR(VLOOKUP(B229,'SOL-USD'!$A$2:$E$893,5,0)),"na",VLOOKUP(B229,'SOL-USD'!$A$2:$E$893,5,0))</f>
        <v>190.31843599999999</v>
      </c>
      <c r="O229" s="12">
        <f>IF(ISERROR(VLOOKUP(B229,'AVAX-USD'!$A$2:$E$799,5,0)),"na",VLOOKUP(B229,'AVAX-USD'!$A$2:$E$799,5,0))</f>
        <v>61.309811000000003</v>
      </c>
      <c r="P229" s="12">
        <f>IF(ISERROR(VLOOKUP(B229,'ADA-USD'!$A$2:$E$1776,5,0)),"na",VLOOKUP(B229,'ADA-USD'!$A$2:$E$1776,5,0))</f>
        <v>2.1365910000000001</v>
      </c>
      <c r="Q229" s="12">
        <f>IF(ISERROR(VLOOKUP(B229,'DOT-USD'!$A$2:$E$761,5,0)),"na",VLOOKUP(B229,'DOT-USD'!$A$2:$E$761,5,0))</f>
        <v>42.846519000000001</v>
      </c>
      <c r="R229" s="14">
        <f>IF(ISERROR(VLOOKUP(B229,'DOGE-USD'!$A$2:$G$1776,5,0)),"na",VLOOKUP(B229,'DOGE-USD'!$A$2:$G$1776,5,0))</f>
        <v>0.242391</v>
      </c>
      <c r="S229" s="14">
        <f>IF(ISERROR(VLOOKUP(B229,'SHIB-USD'!$A$2:$G$780,5,0)),"na",VLOOKUP(B229,'SHIB-USD'!$A$2:$G$780,5,0))</f>
        <v>2.6999999999999999E-5</v>
      </c>
      <c r="T229" s="12">
        <f>IF(ISERROR(VLOOKUP(B229,'Uni-USD'!$A$2:$G$735,5,0)),"na",VLOOKUP(B229,'Uni-USD'!$A$2:$G$735,5,0))</f>
        <v>26.111134</v>
      </c>
      <c r="U229">
        <f>IF(ISERROR(VLOOKUP(B229,Crude!$A$2:$G$1264,5,0)),"na",VLOOKUP(B229,Crude!$A$2:$G$1264,5,0))</f>
        <v>82.5</v>
      </c>
      <c r="V229">
        <f>IF(ISERROR(VLOOKUP(B229,Wheat!$A$2:$G$1264,5,0)),"na",VLOOKUP(B229,Wheat!$A$2:$G$1264,5,0))</f>
        <v>741.25</v>
      </c>
    </row>
    <row r="230" spans="1:22" x14ac:dyDescent="0.35">
      <c r="A230">
        <f t="shared" si="3"/>
        <v>2021</v>
      </c>
      <c r="B230" s="10">
        <v>44489</v>
      </c>
      <c r="C230" s="11">
        <f>VLOOKUP(B230,Yields!$A$2:$B$1680,2,0)</f>
        <v>0.06</v>
      </c>
      <c r="D230" s="11">
        <f>IF(ISERROR(VLOOKUP(B230,Silver!$A$2:$G$1265,5,0)),"na",VLOOKUP(B230,Silver!$A$2:$G$1265,5,0))</f>
        <v>24.423999999999999</v>
      </c>
      <c r="E230" s="11">
        <f>IF(ISERROR(VLOOKUP(B230,Gold!$A$2:$G$1264,5,0)),"na",VLOOKUP(B230,Gold!$A$2:$G$1264,5,0))</f>
        <v>1784.1</v>
      </c>
      <c r="F230" s="13">
        <f>IF(ISERROR(VLOOKUP(B230,FXAIX!$A$2:$G$1259,5,0)),"na",VLOOKUP(B230,FXAIX!$A$2:$G$1259,5,0))</f>
        <v>157.46000699999999</v>
      </c>
      <c r="G230" s="13">
        <f>IF(ISERROR(VLOOKUP(B230,SP500v2!$A$2:$G$1259,5,0)),"na",VLOOKUP(B230,SP500v2!$A$2:$G$1259,5,0))</f>
        <v>4536.1899999999996</v>
      </c>
      <c r="H230" s="13">
        <f>IF(ISERROR(VLOOKUP(B230,'ishare R3000 ETF'!$A$2:$G$1260,4,0)),"na",VLOOKUP(B230,'ishare R3000 ETF'!$A$2:$G$1260,4,0))</f>
        <v>267.79998799999998</v>
      </c>
      <c r="I230" s="13">
        <f>IF(ISERROR(VLOOKUP(B230,'^IXIC'!$A$2:$E$1260,5,0)),"na",VLOOKUP(B230,'^IXIC'!$A$2:$E$1260,5,0))</f>
        <v>15121.679688</v>
      </c>
      <c r="J230" s="12">
        <f>IF(ISERROR(VLOOKUP(B230,'Russell 2000'!$A$1:$E$1260,5,0)),"na",VLOOKUP(B230,'Russell 2000'!$A$1:$E$1260,5,0))</f>
        <v>2289.7700199999999</v>
      </c>
      <c r="K230" s="12">
        <f>IF(ISERROR(VLOOKUP(B230,'EURUSD=X'!$A$2:$E$1307,4,0)),"na",VLOOKUP(B230,'EURUSD=X'!$A$2:$E$1307,4,0))</f>
        <v>1.161805</v>
      </c>
      <c r="L230" s="12">
        <f>IF(ISERROR(VLOOKUP(B230,'ETH-USD'!$A$2:$E$1776,5,0)),"na",VLOOKUP(B230,'ETH-USD'!$A$2:$E$1776,5,0))</f>
        <v>4155.9921880000002</v>
      </c>
      <c r="M230" s="13">
        <f>IF(ISERROR(VLOOKUP(B230,'BTC-USD'!$A$2:$E$1828,5,0)),"na",(VLOOKUP(B230,'BTC-USD'!$A$2:$E$1828,5,0)))</f>
        <v>65992.835938000004</v>
      </c>
      <c r="N230" s="12">
        <f>IF(ISERROR(VLOOKUP(B230,'SOL-USD'!$A$2:$E$893,5,0)),"na",VLOOKUP(B230,'SOL-USD'!$A$2:$E$893,5,0))</f>
        <v>175.94686899999999</v>
      </c>
      <c r="O230" s="12">
        <f>IF(ISERROR(VLOOKUP(B230,'AVAX-USD'!$A$2:$E$799,5,0)),"na",VLOOKUP(B230,'AVAX-USD'!$A$2:$E$799,5,0))</f>
        <v>59.559840999999999</v>
      </c>
      <c r="P230" s="12">
        <f>IF(ISERROR(VLOOKUP(B230,'ADA-USD'!$A$2:$E$1776,5,0)),"na",VLOOKUP(B230,'ADA-USD'!$A$2:$E$1776,5,0))</f>
        <v>2.1859500000000001</v>
      </c>
      <c r="Q230" s="12">
        <f>IF(ISERROR(VLOOKUP(B230,'DOT-USD'!$A$2:$E$761,5,0)),"na",VLOOKUP(B230,'DOT-USD'!$A$2:$E$761,5,0))</f>
        <v>44.348655999999998</v>
      </c>
      <c r="R230" s="14">
        <f>IF(ISERROR(VLOOKUP(B230,'DOGE-USD'!$A$2:$G$1776,5,0)),"na",VLOOKUP(B230,'DOGE-USD'!$A$2:$G$1776,5,0))</f>
        <v>0.25409300000000001</v>
      </c>
      <c r="S230" s="14">
        <f>IF(ISERROR(VLOOKUP(B230,'SHIB-USD'!$A$2:$G$780,5,0)),"na",VLOOKUP(B230,'SHIB-USD'!$A$2:$G$780,5,0))</f>
        <v>2.9E-5</v>
      </c>
      <c r="T230" s="12">
        <f>IF(ISERROR(VLOOKUP(B230,'Uni-USD'!$A$2:$G$735,5,0)),"na",VLOOKUP(B230,'Uni-USD'!$A$2:$G$735,5,0))</f>
        <v>27.037132</v>
      </c>
      <c r="U230">
        <f>IF(ISERROR(VLOOKUP(B230,Crude!$A$2:$G$1264,5,0)),"na",VLOOKUP(B230,Crude!$A$2:$G$1264,5,0))</f>
        <v>83.87</v>
      </c>
      <c r="V230">
        <f>IF(ISERROR(VLOOKUP(B230,Wheat!$A$2:$G$1264,5,0)),"na",VLOOKUP(B230,Wheat!$A$2:$G$1264,5,0))</f>
        <v>749.25</v>
      </c>
    </row>
    <row r="231" spans="1:22" x14ac:dyDescent="0.35">
      <c r="A231">
        <f t="shared" si="3"/>
        <v>2021</v>
      </c>
      <c r="B231" s="10">
        <v>44488</v>
      </c>
      <c r="C231" s="11">
        <f>VLOOKUP(B231,Yields!$A$2:$B$1680,2,0)</f>
        <v>0.06</v>
      </c>
      <c r="D231" s="11">
        <f>IF(ISERROR(VLOOKUP(B231,Silver!$A$2:$G$1265,5,0)),"na",VLOOKUP(B231,Silver!$A$2:$G$1265,5,0))</f>
        <v>23.861999999999998</v>
      </c>
      <c r="E231" s="11">
        <f>IF(ISERROR(VLOOKUP(B231,Gold!$A$2:$G$1264,5,0)),"na",VLOOKUP(B231,Gold!$A$2:$G$1264,5,0))</f>
        <v>1769.7</v>
      </c>
      <c r="F231" s="13">
        <f>IF(ISERROR(VLOOKUP(B231,FXAIX!$A$2:$G$1259,5,0)),"na",VLOOKUP(B231,FXAIX!$A$2:$G$1259,5,0))</f>
        <v>156.88000500000001</v>
      </c>
      <c r="G231" s="13">
        <f>IF(ISERROR(VLOOKUP(B231,SP500v2!$A$2:$G$1259,5,0)),"na",VLOOKUP(B231,SP500v2!$A$2:$G$1259,5,0))</f>
        <v>4519.63</v>
      </c>
      <c r="H231" s="13">
        <f>IF(ISERROR(VLOOKUP(B231,'ishare R3000 ETF'!$A$2:$G$1260,4,0)),"na",VLOOKUP(B231,'ishare R3000 ETF'!$A$2:$G$1260,4,0))</f>
        <v>266.48998999999998</v>
      </c>
      <c r="I231" s="13">
        <f>IF(ISERROR(VLOOKUP(B231,'^IXIC'!$A$2:$E$1260,5,0)),"na",VLOOKUP(B231,'^IXIC'!$A$2:$E$1260,5,0))</f>
        <v>15129.089844</v>
      </c>
      <c r="J231" s="12">
        <f>IF(ISERROR(VLOOKUP(B231,'Russell 2000'!$A$1:$E$1260,5,0)),"na",VLOOKUP(B231,'Russell 2000'!$A$1:$E$1260,5,0))</f>
        <v>2275.9099120000001</v>
      </c>
      <c r="K231" s="12">
        <f>IF(ISERROR(VLOOKUP(B231,'EURUSD=X'!$A$2:$E$1307,4,0)),"na",VLOOKUP(B231,'EURUSD=X'!$A$2:$E$1307,4,0))</f>
        <v>1.161454</v>
      </c>
      <c r="L231" s="12">
        <f>IF(ISERROR(VLOOKUP(B231,'ETH-USD'!$A$2:$E$1776,5,0)),"na",VLOOKUP(B231,'ETH-USD'!$A$2:$E$1776,5,0))</f>
        <v>3877.6508789999998</v>
      </c>
      <c r="M231" s="13">
        <f>IF(ISERROR(VLOOKUP(B231,'BTC-USD'!$A$2:$E$1828,5,0)),"na",(VLOOKUP(B231,'BTC-USD'!$A$2:$E$1828,5,0)))</f>
        <v>64261.992187999997</v>
      </c>
      <c r="N231" s="12">
        <f>IF(ISERROR(VLOOKUP(B231,'SOL-USD'!$A$2:$E$893,5,0)),"na",VLOOKUP(B231,'SOL-USD'!$A$2:$E$893,5,0))</f>
        <v>156.01702900000001</v>
      </c>
      <c r="O231" s="12">
        <f>IF(ISERROR(VLOOKUP(B231,'AVAX-USD'!$A$2:$E$799,5,0)),"na",VLOOKUP(B231,'AVAX-USD'!$A$2:$E$799,5,0))</f>
        <v>56.816974999999999</v>
      </c>
      <c r="P231" s="12">
        <f>IF(ISERROR(VLOOKUP(B231,'ADA-USD'!$A$2:$E$1776,5,0)),"na",VLOOKUP(B231,'ADA-USD'!$A$2:$E$1776,5,0))</f>
        <v>2.112962</v>
      </c>
      <c r="Q231" s="12">
        <f>IF(ISERROR(VLOOKUP(B231,'DOT-USD'!$A$2:$E$761,5,0)),"na",VLOOKUP(B231,'DOT-USD'!$A$2:$E$761,5,0))</f>
        <v>41.384014000000001</v>
      </c>
      <c r="R231" s="14">
        <f>IF(ISERROR(VLOOKUP(B231,'DOGE-USD'!$A$2:$G$1776,5,0)),"na",VLOOKUP(B231,'DOGE-USD'!$A$2:$G$1776,5,0))</f>
        <v>0.24578800000000001</v>
      </c>
      <c r="S231" s="14">
        <f>IF(ISERROR(VLOOKUP(B231,'SHIB-USD'!$A$2:$G$780,5,0)),"na",VLOOKUP(B231,'SHIB-USD'!$A$2:$G$780,5,0))</f>
        <v>2.8E-5</v>
      </c>
      <c r="T231" s="12">
        <f>IF(ISERROR(VLOOKUP(B231,'Uni-USD'!$A$2:$G$735,5,0)),"na",VLOOKUP(B231,'Uni-USD'!$A$2:$G$735,5,0))</f>
        <v>26.070107</v>
      </c>
      <c r="U231">
        <f>IF(ISERROR(VLOOKUP(B231,Crude!$A$2:$G$1264,5,0)),"na",VLOOKUP(B231,Crude!$A$2:$G$1264,5,0))</f>
        <v>82.96</v>
      </c>
      <c r="V231">
        <f>IF(ISERROR(VLOOKUP(B231,Wheat!$A$2:$G$1264,5,0)),"na",VLOOKUP(B231,Wheat!$A$2:$G$1264,5,0))</f>
        <v>736</v>
      </c>
    </row>
    <row r="232" spans="1:22" x14ac:dyDescent="0.35">
      <c r="A232">
        <f t="shared" si="3"/>
        <v>2021</v>
      </c>
      <c r="B232" s="10">
        <v>44487</v>
      </c>
      <c r="C232" s="11">
        <f>VLOOKUP(B232,Yields!$A$2:$B$1680,2,0)</f>
        <v>0.05</v>
      </c>
      <c r="D232" s="11">
        <f>IF(ISERROR(VLOOKUP(B232,Silver!$A$2:$G$1265,5,0)),"na",VLOOKUP(B232,Silver!$A$2:$G$1265,5,0))</f>
        <v>23.242999999999999</v>
      </c>
      <c r="E232" s="11">
        <f>IF(ISERROR(VLOOKUP(B232,Gold!$A$2:$G$1264,5,0)),"na",VLOOKUP(B232,Gold!$A$2:$G$1264,5,0))</f>
        <v>1764.8</v>
      </c>
      <c r="F232" s="13">
        <f>IF(ISERROR(VLOOKUP(B232,FXAIX!$A$2:$G$1259,5,0)),"na",VLOOKUP(B232,FXAIX!$A$2:$G$1259,5,0))</f>
        <v>155.729996</v>
      </c>
      <c r="G232" s="13">
        <f>IF(ISERROR(VLOOKUP(B232,SP500v2!$A$2:$G$1259,5,0)),"na",VLOOKUP(B232,SP500v2!$A$2:$G$1259,5,0))</f>
        <v>4486.46</v>
      </c>
      <c r="H232" s="13">
        <f>IF(ISERROR(VLOOKUP(B232,'ishare R3000 ETF'!$A$2:$G$1260,4,0)),"na",VLOOKUP(B232,'ishare R3000 ETF'!$A$2:$G$1260,4,0))</f>
        <v>263.55999800000001</v>
      </c>
      <c r="I232" s="13">
        <f>IF(ISERROR(VLOOKUP(B232,'^IXIC'!$A$2:$E$1260,5,0)),"na",VLOOKUP(B232,'^IXIC'!$A$2:$E$1260,5,0))</f>
        <v>15021.809569999999</v>
      </c>
      <c r="J232" s="12">
        <f>IF(ISERROR(VLOOKUP(B232,'Russell 2000'!$A$1:$E$1260,5,0)),"na",VLOOKUP(B232,'Russell 2000'!$A$1:$E$1260,5,0))</f>
        <v>2267.8400879999999</v>
      </c>
      <c r="K232" s="12">
        <f>IF(ISERROR(VLOOKUP(B232,'EURUSD=X'!$A$2:$E$1307,4,0)),"na",VLOOKUP(B232,'EURUSD=X'!$A$2:$E$1307,4,0))</f>
        <v>1.1573</v>
      </c>
      <c r="L232" s="12">
        <f>IF(ISERROR(VLOOKUP(B232,'ETH-USD'!$A$2:$E$1776,5,0)),"na",VLOOKUP(B232,'ETH-USD'!$A$2:$E$1776,5,0))</f>
        <v>3748.7602539999998</v>
      </c>
      <c r="M232" s="13">
        <f>IF(ISERROR(VLOOKUP(B232,'BTC-USD'!$A$2:$E$1828,5,0)),"na",(VLOOKUP(B232,'BTC-USD'!$A$2:$E$1828,5,0)))</f>
        <v>62026.078125</v>
      </c>
      <c r="N232" s="12">
        <f>IF(ISERROR(VLOOKUP(B232,'SOL-USD'!$A$2:$E$893,5,0)),"na",VLOOKUP(B232,'SOL-USD'!$A$2:$E$893,5,0))</f>
        <v>157.23127700000001</v>
      </c>
      <c r="O232" s="12">
        <f>IF(ISERROR(VLOOKUP(B232,'AVAX-USD'!$A$2:$E$799,5,0)),"na",VLOOKUP(B232,'AVAX-USD'!$A$2:$E$799,5,0))</f>
        <v>55.474482999999999</v>
      </c>
      <c r="P232" s="12">
        <f>IF(ISERROR(VLOOKUP(B232,'ADA-USD'!$A$2:$E$1776,5,0)),"na",VLOOKUP(B232,'ADA-USD'!$A$2:$E$1776,5,0))</f>
        <v>2.128263</v>
      </c>
      <c r="Q232" s="12">
        <f>IF(ISERROR(VLOOKUP(B232,'DOT-USD'!$A$2:$E$761,5,0)),"na",VLOOKUP(B232,'DOT-USD'!$A$2:$E$761,5,0))</f>
        <v>41.183669999999999</v>
      </c>
      <c r="R232" s="14">
        <f>IF(ISERROR(VLOOKUP(B232,'DOGE-USD'!$A$2:$G$1776,5,0)),"na",VLOOKUP(B232,'DOGE-USD'!$A$2:$G$1776,5,0))</f>
        <v>0.247281</v>
      </c>
      <c r="S232" s="14">
        <f>IF(ISERROR(VLOOKUP(B232,'SHIB-USD'!$A$2:$G$780,5,0)),"na",VLOOKUP(B232,'SHIB-USD'!$A$2:$G$780,5,0))</f>
        <v>2.9E-5</v>
      </c>
      <c r="T232" s="12">
        <f>IF(ISERROR(VLOOKUP(B232,'Uni-USD'!$A$2:$G$735,5,0)),"na",VLOOKUP(B232,'Uni-USD'!$A$2:$G$735,5,0))</f>
        <v>25.652121000000001</v>
      </c>
      <c r="U232">
        <f>IF(ISERROR(VLOOKUP(B232,Crude!$A$2:$G$1264,5,0)),"na",VLOOKUP(B232,Crude!$A$2:$G$1264,5,0))</f>
        <v>82.44</v>
      </c>
      <c r="V232">
        <f>IF(ISERROR(VLOOKUP(B232,Wheat!$A$2:$G$1264,5,0)),"na",VLOOKUP(B232,Wheat!$A$2:$G$1264,5,0))</f>
        <v>736.25</v>
      </c>
    </row>
    <row r="233" spans="1:22" x14ac:dyDescent="0.35">
      <c r="A233">
        <f t="shared" si="3"/>
        <v>2021</v>
      </c>
      <c r="B233" s="10">
        <v>44484</v>
      </c>
      <c r="C233" s="11">
        <f>VLOOKUP(B233,Yields!$A$2:$B$1680,2,0)</f>
        <v>0.04</v>
      </c>
      <c r="D233" s="11">
        <f>IF(ISERROR(VLOOKUP(B233,Silver!$A$2:$G$1265,5,0)),"na",VLOOKUP(B233,Silver!$A$2:$G$1265,5,0))</f>
        <v>23.327999999999999</v>
      </c>
      <c r="E233" s="11">
        <f>IF(ISERROR(VLOOKUP(B233,Gold!$A$2:$G$1264,5,0)),"na",VLOOKUP(B233,Gold!$A$2:$G$1264,5,0))</f>
        <v>1767.2</v>
      </c>
      <c r="F233" s="13">
        <f>IF(ISERROR(VLOOKUP(B233,FXAIX!$A$2:$G$1259,5,0)),"na",VLOOKUP(B233,FXAIX!$A$2:$G$1259,5,0))</f>
        <v>155.21000699999999</v>
      </c>
      <c r="G233" s="13">
        <f>IF(ISERROR(VLOOKUP(B233,SP500v2!$A$2:$G$1259,5,0)),"na",VLOOKUP(B233,SP500v2!$A$2:$G$1259,5,0))</f>
        <v>4471.37</v>
      </c>
      <c r="H233" s="13">
        <f>IF(ISERROR(VLOOKUP(B233,'ishare R3000 ETF'!$A$2:$G$1260,4,0)),"na",VLOOKUP(B233,'ishare R3000 ETF'!$A$2:$G$1260,4,0))</f>
        <v>264.35998499999999</v>
      </c>
      <c r="I233" s="13">
        <f>IF(ISERROR(VLOOKUP(B233,'^IXIC'!$A$2:$E$1260,5,0)),"na",VLOOKUP(B233,'^IXIC'!$A$2:$E$1260,5,0))</f>
        <v>14897.339844</v>
      </c>
      <c r="J233" s="12">
        <f>IF(ISERROR(VLOOKUP(B233,'Russell 2000'!$A$1:$E$1260,5,0)),"na",VLOOKUP(B233,'Russell 2000'!$A$1:$E$1260,5,0))</f>
        <v>2265.6499020000001</v>
      </c>
      <c r="K233" s="12">
        <f>IF(ISERROR(VLOOKUP(B233,'EURUSD=X'!$A$2:$E$1307,4,0)),"na",VLOOKUP(B233,'EURUSD=X'!$A$2:$E$1307,4,0))</f>
        <v>1.1588830000000001</v>
      </c>
      <c r="L233" s="12">
        <f>IF(ISERROR(VLOOKUP(B233,'ETH-USD'!$A$2:$E$1776,5,0)),"na",VLOOKUP(B233,'ETH-USD'!$A$2:$E$1776,5,0))</f>
        <v>3862.6347660000001</v>
      </c>
      <c r="M233" s="13">
        <f>IF(ISERROR(VLOOKUP(B233,'BTC-USD'!$A$2:$E$1828,5,0)),"na",(VLOOKUP(B233,'BTC-USD'!$A$2:$E$1828,5,0)))</f>
        <v>61593.949219000002</v>
      </c>
      <c r="N233" s="12">
        <f>IF(ISERROR(VLOOKUP(B233,'SOL-USD'!$A$2:$E$893,5,0)),"na",VLOOKUP(B233,'SOL-USD'!$A$2:$E$893,5,0))</f>
        <v>162.59620699999999</v>
      </c>
      <c r="O233" s="12">
        <f>IF(ISERROR(VLOOKUP(B233,'AVAX-USD'!$A$2:$E$799,5,0)),"na",VLOOKUP(B233,'AVAX-USD'!$A$2:$E$799,5,0))</f>
        <v>56.251086999999998</v>
      </c>
      <c r="P233" s="12">
        <f>IF(ISERROR(VLOOKUP(B233,'ADA-USD'!$A$2:$E$1776,5,0)),"na",VLOOKUP(B233,'ADA-USD'!$A$2:$E$1776,5,0))</f>
        <v>2.2146509999999999</v>
      </c>
      <c r="Q233" s="12">
        <f>IF(ISERROR(VLOOKUP(B233,'DOT-USD'!$A$2:$E$761,5,0)),"na",VLOOKUP(B233,'DOT-USD'!$A$2:$E$761,5,0))</f>
        <v>43.157111999999998</v>
      </c>
      <c r="R233" s="14">
        <f>IF(ISERROR(VLOOKUP(B233,'DOGE-USD'!$A$2:$G$1776,5,0)),"na",VLOOKUP(B233,'DOGE-USD'!$A$2:$G$1776,5,0))</f>
        <v>0.23378199999999999</v>
      </c>
      <c r="S233" s="14">
        <f>IF(ISERROR(VLOOKUP(B233,'SHIB-USD'!$A$2:$G$780,5,0)),"na",VLOOKUP(B233,'SHIB-USD'!$A$2:$G$780,5,0))</f>
        <v>2.5000000000000001E-5</v>
      </c>
      <c r="T233" s="12">
        <f>IF(ISERROR(VLOOKUP(B233,'Uni-USD'!$A$2:$G$735,5,0)),"na",VLOOKUP(B233,'Uni-USD'!$A$2:$G$735,5,0))</f>
        <v>25.849356</v>
      </c>
      <c r="U233">
        <f>IF(ISERROR(VLOOKUP(B233,Crude!$A$2:$G$1264,5,0)),"na",VLOOKUP(B233,Crude!$A$2:$G$1264,5,0))</f>
        <v>82.28</v>
      </c>
      <c r="V233">
        <f>IF(ISERROR(VLOOKUP(B233,Wheat!$A$2:$G$1264,5,0)),"na",VLOOKUP(B233,Wheat!$A$2:$G$1264,5,0))</f>
        <v>734</v>
      </c>
    </row>
    <row r="234" spans="1:22" x14ac:dyDescent="0.35">
      <c r="A234">
        <f t="shared" si="3"/>
        <v>2021</v>
      </c>
      <c r="B234" s="10">
        <v>44483</v>
      </c>
      <c r="C234" s="11">
        <f>VLOOKUP(B234,Yields!$A$2:$B$1680,2,0)</f>
        <v>0.05</v>
      </c>
      <c r="D234" s="11">
        <f>IF(ISERROR(VLOOKUP(B234,Silver!$A$2:$G$1265,5,0)),"na",VLOOKUP(B234,Silver!$A$2:$G$1265,5,0))</f>
        <v>23.456</v>
      </c>
      <c r="E234" s="11">
        <f>IF(ISERROR(VLOOKUP(B234,Gold!$A$2:$G$1264,5,0)),"na",VLOOKUP(B234,Gold!$A$2:$G$1264,5,0))</f>
        <v>1796.7</v>
      </c>
      <c r="F234" s="13">
        <f>IF(ISERROR(VLOOKUP(B234,FXAIX!$A$2:$G$1259,5,0)),"na",VLOOKUP(B234,FXAIX!$A$2:$G$1259,5,0))</f>
        <v>154.05999800000001</v>
      </c>
      <c r="G234" s="13">
        <f>IF(ISERROR(VLOOKUP(B234,SP500v2!$A$2:$G$1259,5,0)),"na",VLOOKUP(B234,SP500v2!$A$2:$G$1259,5,0))</f>
        <v>4438.26</v>
      </c>
      <c r="H234" s="13">
        <f>IF(ISERROR(VLOOKUP(B234,'ishare R3000 ETF'!$A$2:$G$1260,4,0)),"na",VLOOKUP(B234,'ishare R3000 ETF'!$A$2:$G$1260,4,0))</f>
        <v>261.39999399999999</v>
      </c>
      <c r="I234" s="13">
        <f>IF(ISERROR(VLOOKUP(B234,'^IXIC'!$A$2:$E$1260,5,0)),"na",VLOOKUP(B234,'^IXIC'!$A$2:$E$1260,5,0))</f>
        <v>14823.429688</v>
      </c>
      <c r="J234" s="12">
        <f>IF(ISERROR(VLOOKUP(B234,'Russell 2000'!$A$1:$E$1260,5,0)),"na",VLOOKUP(B234,'Russell 2000'!$A$1:$E$1260,5,0))</f>
        <v>2274.179932</v>
      </c>
      <c r="K234" s="12">
        <f>IF(ISERROR(VLOOKUP(B234,'EURUSD=X'!$A$2:$E$1307,4,0)),"na",VLOOKUP(B234,'EURUSD=X'!$A$2:$E$1307,4,0))</f>
        <v>1.1584669999999999</v>
      </c>
      <c r="L234" s="12">
        <f>IF(ISERROR(VLOOKUP(B234,'ETH-USD'!$A$2:$E$1776,5,0)),"na",VLOOKUP(B234,'ETH-USD'!$A$2:$E$1776,5,0))</f>
        <v>3786.0141600000002</v>
      </c>
      <c r="M234" s="13">
        <f>IF(ISERROR(VLOOKUP(B234,'BTC-USD'!$A$2:$E$1828,5,0)),"na",(VLOOKUP(B234,'BTC-USD'!$A$2:$E$1828,5,0)))</f>
        <v>57321.523437999997</v>
      </c>
      <c r="N234" s="12">
        <f>IF(ISERROR(VLOOKUP(B234,'SOL-USD'!$A$2:$E$893,5,0)),"na",VLOOKUP(B234,'SOL-USD'!$A$2:$E$893,5,0))</f>
        <v>149.75680500000001</v>
      </c>
      <c r="O234" s="12">
        <f>IF(ISERROR(VLOOKUP(B234,'AVAX-USD'!$A$2:$E$799,5,0)),"na",VLOOKUP(B234,'AVAX-USD'!$A$2:$E$799,5,0))</f>
        <v>56.081104000000003</v>
      </c>
      <c r="P234" s="12">
        <f>IF(ISERROR(VLOOKUP(B234,'ADA-USD'!$A$2:$E$1776,5,0)),"na",VLOOKUP(B234,'ADA-USD'!$A$2:$E$1776,5,0))</f>
        <v>2.170363</v>
      </c>
      <c r="Q234" s="12">
        <f>IF(ISERROR(VLOOKUP(B234,'DOT-USD'!$A$2:$E$761,5,0)),"na",VLOOKUP(B234,'DOT-USD'!$A$2:$E$761,5,0))</f>
        <v>40.755099999999999</v>
      </c>
      <c r="R234" s="14">
        <f>IF(ISERROR(VLOOKUP(B234,'DOGE-USD'!$A$2:$G$1776,5,0)),"na",VLOOKUP(B234,'DOGE-USD'!$A$2:$G$1776,5,0))</f>
        <v>0.23227300000000001</v>
      </c>
      <c r="S234" s="14">
        <f>IF(ISERROR(VLOOKUP(B234,'SHIB-USD'!$A$2:$G$780,5,0)),"na",VLOOKUP(B234,'SHIB-USD'!$A$2:$G$780,5,0))</f>
        <v>2.6999999999999999E-5</v>
      </c>
      <c r="T234" s="12">
        <f>IF(ISERROR(VLOOKUP(B234,'Uni-USD'!$A$2:$G$735,5,0)),"na",VLOOKUP(B234,'Uni-USD'!$A$2:$G$735,5,0))</f>
        <v>26.40127</v>
      </c>
      <c r="U234">
        <f>IF(ISERROR(VLOOKUP(B234,Crude!$A$2:$G$1264,5,0)),"na",VLOOKUP(B234,Crude!$A$2:$G$1264,5,0))</f>
        <v>81.31</v>
      </c>
      <c r="V234">
        <f>IF(ISERROR(VLOOKUP(B234,Wheat!$A$2:$G$1264,5,0)),"na",VLOOKUP(B234,Wheat!$A$2:$G$1264,5,0))</f>
        <v>724.75</v>
      </c>
    </row>
    <row r="235" spans="1:22" x14ac:dyDescent="0.35">
      <c r="A235">
        <f t="shared" si="3"/>
        <v>2021</v>
      </c>
      <c r="B235" s="10">
        <v>44482</v>
      </c>
      <c r="C235" s="11">
        <f>VLOOKUP(B235,Yields!$A$2:$B$1680,2,0)</f>
        <v>0.03</v>
      </c>
      <c r="D235" s="11">
        <f>IF(ISERROR(VLOOKUP(B235,Silver!$A$2:$G$1265,5,0)),"na",VLOOKUP(B235,Silver!$A$2:$G$1265,5,0))</f>
        <v>23.149000000000001</v>
      </c>
      <c r="E235" s="11">
        <f>IF(ISERROR(VLOOKUP(B235,Gold!$A$2:$G$1264,5,0)),"na",VLOOKUP(B235,Gold!$A$2:$G$1264,5,0))</f>
        <v>1793.7</v>
      </c>
      <c r="F235" s="13">
        <f>IF(ISERROR(VLOOKUP(B235,FXAIX!$A$2:$G$1259,5,0)),"na",VLOOKUP(B235,FXAIX!$A$2:$G$1259,5,0))</f>
        <v>151.46000699999999</v>
      </c>
      <c r="G235" s="13">
        <f>IF(ISERROR(VLOOKUP(B235,SP500v2!$A$2:$G$1259,5,0)),"na",VLOOKUP(B235,SP500v2!$A$2:$G$1259,5,0))</f>
        <v>4363.8</v>
      </c>
      <c r="H235" s="13">
        <f>IF(ISERROR(VLOOKUP(B235,'ishare R3000 ETF'!$A$2:$G$1260,4,0)),"na",VLOOKUP(B235,'ishare R3000 ETF'!$A$2:$G$1260,4,0))</f>
        <v>256.75</v>
      </c>
      <c r="I235" s="13">
        <f>IF(ISERROR(VLOOKUP(B235,'^IXIC'!$A$2:$E$1260,5,0)),"na",VLOOKUP(B235,'^IXIC'!$A$2:$E$1260,5,0))</f>
        <v>14571.639648</v>
      </c>
      <c r="J235" s="12">
        <f>IF(ISERROR(VLOOKUP(B235,'Russell 2000'!$A$1:$E$1260,5,0)),"na",VLOOKUP(B235,'Russell 2000'!$A$1:$E$1260,5,0))</f>
        <v>2241.969971</v>
      </c>
      <c r="K235" s="12">
        <f>IF(ISERROR(VLOOKUP(B235,'EURUSD=X'!$A$2:$E$1307,4,0)),"na",VLOOKUP(B235,'EURUSD=X'!$A$2:$E$1307,4,0))</f>
        <v>1.153057</v>
      </c>
      <c r="L235" s="12">
        <f>IF(ISERROR(VLOOKUP(B235,'ETH-USD'!$A$2:$E$1776,5,0)),"na",VLOOKUP(B235,'ETH-USD'!$A$2:$E$1776,5,0))</f>
        <v>3606.2016600000002</v>
      </c>
      <c r="M235" s="13">
        <f>IF(ISERROR(VLOOKUP(B235,'BTC-USD'!$A$2:$E$1828,5,0)),"na",(VLOOKUP(B235,'BTC-USD'!$A$2:$E$1828,5,0)))</f>
        <v>57401.097655999998</v>
      </c>
      <c r="N235" s="12">
        <f>IF(ISERROR(VLOOKUP(B235,'SOL-USD'!$A$2:$E$893,5,0)),"na",VLOOKUP(B235,'SOL-USD'!$A$2:$E$893,5,0))</f>
        <v>148.176041</v>
      </c>
      <c r="O235" s="12">
        <f>IF(ISERROR(VLOOKUP(B235,'AVAX-USD'!$A$2:$E$799,5,0)),"na",VLOOKUP(B235,'AVAX-USD'!$A$2:$E$799,5,0))</f>
        <v>55.152489000000003</v>
      </c>
      <c r="P235" s="12">
        <f>IF(ISERROR(VLOOKUP(B235,'ADA-USD'!$A$2:$E$1776,5,0)),"na",VLOOKUP(B235,'ADA-USD'!$A$2:$E$1776,5,0))</f>
        <v>2.1890529999999999</v>
      </c>
      <c r="Q235" s="12">
        <f>IF(ISERROR(VLOOKUP(B235,'DOT-USD'!$A$2:$E$761,5,0)),"na",VLOOKUP(B235,'DOT-USD'!$A$2:$E$761,5,0))</f>
        <v>41.616931999999998</v>
      </c>
      <c r="R235" s="14">
        <f>IF(ISERROR(VLOOKUP(B235,'DOGE-USD'!$A$2:$G$1776,5,0)),"na",VLOOKUP(B235,'DOGE-USD'!$A$2:$G$1776,5,0))</f>
        <v>0.232572</v>
      </c>
      <c r="S235" s="14">
        <f>IF(ISERROR(VLOOKUP(B235,'SHIB-USD'!$A$2:$G$780,5,0)),"na",VLOOKUP(B235,'SHIB-USD'!$A$2:$G$780,5,0))</f>
        <v>2.9E-5</v>
      </c>
      <c r="T235" s="12">
        <f>IF(ISERROR(VLOOKUP(B235,'Uni-USD'!$A$2:$G$735,5,0)),"na",VLOOKUP(B235,'Uni-USD'!$A$2:$G$735,5,0))</f>
        <v>24.674862000000001</v>
      </c>
      <c r="U235">
        <f>IF(ISERROR(VLOOKUP(B235,Crude!$A$2:$G$1264,5,0)),"na",VLOOKUP(B235,Crude!$A$2:$G$1264,5,0))</f>
        <v>80.44</v>
      </c>
      <c r="V235">
        <f>IF(ISERROR(VLOOKUP(B235,Wheat!$A$2:$G$1264,5,0)),"na",VLOOKUP(B235,Wheat!$A$2:$G$1264,5,0))</f>
        <v>718.75</v>
      </c>
    </row>
    <row r="236" spans="1:22" x14ac:dyDescent="0.35">
      <c r="A236">
        <f t="shared" si="3"/>
        <v>2021</v>
      </c>
      <c r="B236" s="10">
        <v>44481</v>
      </c>
      <c r="C236" s="11">
        <f>VLOOKUP(B236,Yields!$A$2:$B$1680,2,0)</f>
        <v>0.03</v>
      </c>
      <c r="D236" s="11">
        <f>IF(ISERROR(VLOOKUP(B236,Silver!$A$2:$G$1265,5,0)),"na",VLOOKUP(B236,Silver!$A$2:$G$1265,5,0))</f>
        <v>22.491</v>
      </c>
      <c r="E236" s="11">
        <f>IF(ISERROR(VLOOKUP(B236,Gold!$A$2:$G$1264,5,0)),"na",VLOOKUP(B236,Gold!$A$2:$G$1264,5,0))</f>
        <v>1758.3</v>
      </c>
      <c r="F236" s="13">
        <f>IF(ISERROR(VLOOKUP(B236,FXAIX!$A$2:$G$1259,5,0)),"na",VLOOKUP(B236,FXAIX!$A$2:$G$1259,5,0))</f>
        <v>151</v>
      </c>
      <c r="G236" s="13">
        <f>IF(ISERROR(VLOOKUP(B236,SP500v2!$A$2:$G$1259,5,0)),"na",VLOOKUP(B236,SP500v2!$A$2:$G$1259,5,0))</f>
        <v>4350.6499999999996</v>
      </c>
      <c r="H236" s="13">
        <f>IF(ISERROR(VLOOKUP(B236,'ishare R3000 ETF'!$A$2:$G$1260,4,0)),"na",VLOOKUP(B236,'ishare R3000 ETF'!$A$2:$G$1260,4,0))</f>
        <v>257.25</v>
      </c>
      <c r="I236" s="13">
        <f>IF(ISERROR(VLOOKUP(B236,'^IXIC'!$A$2:$E$1260,5,0)),"na",VLOOKUP(B236,'^IXIC'!$A$2:$E$1260,5,0))</f>
        <v>14465.919921999999</v>
      </c>
      <c r="J236" s="12">
        <f>IF(ISERROR(VLOOKUP(B236,'Russell 2000'!$A$1:$E$1260,5,0)),"na",VLOOKUP(B236,'Russell 2000'!$A$1:$E$1260,5,0))</f>
        <v>2234.2700199999999</v>
      </c>
      <c r="K236" s="12">
        <f>IF(ISERROR(VLOOKUP(B236,'EURUSD=X'!$A$2:$E$1307,4,0)),"na",VLOOKUP(B236,'EURUSD=X'!$A$2:$E$1307,4,0))</f>
        <v>1.153389</v>
      </c>
      <c r="L236" s="12">
        <f>IF(ISERROR(VLOOKUP(B236,'ETH-USD'!$A$2:$E$1776,5,0)),"na",VLOOKUP(B236,'ETH-USD'!$A$2:$E$1776,5,0))</f>
        <v>3492.5732419999999</v>
      </c>
      <c r="M236" s="13">
        <f>IF(ISERROR(VLOOKUP(B236,'BTC-USD'!$A$2:$E$1828,5,0)),"na",(VLOOKUP(B236,'BTC-USD'!$A$2:$E$1828,5,0)))</f>
        <v>56041.058594000002</v>
      </c>
      <c r="N236" s="12">
        <f>IF(ISERROR(VLOOKUP(B236,'SOL-USD'!$A$2:$E$893,5,0)),"na",VLOOKUP(B236,'SOL-USD'!$A$2:$E$893,5,0))</f>
        <v>152.737122</v>
      </c>
      <c r="O236" s="12">
        <f>IF(ISERROR(VLOOKUP(B236,'AVAX-USD'!$A$2:$E$799,5,0)),"na",VLOOKUP(B236,'AVAX-USD'!$A$2:$E$799,5,0))</f>
        <v>54.357970999999999</v>
      </c>
      <c r="P236" s="12">
        <f>IF(ISERROR(VLOOKUP(B236,'ADA-USD'!$A$2:$E$1776,5,0)),"na",VLOOKUP(B236,'ADA-USD'!$A$2:$E$1776,5,0))</f>
        <v>2.1191900000000001</v>
      </c>
      <c r="Q236" s="12">
        <f>IF(ISERROR(VLOOKUP(B236,'DOT-USD'!$A$2:$E$761,5,0)),"na",VLOOKUP(B236,'DOT-USD'!$A$2:$E$761,5,0))</f>
        <v>35.159767000000002</v>
      </c>
      <c r="R236" s="14">
        <f>IF(ISERROR(VLOOKUP(B236,'DOGE-USD'!$A$2:$G$1776,5,0)),"na",VLOOKUP(B236,'DOGE-USD'!$A$2:$G$1776,5,0))</f>
        <v>0.226242</v>
      </c>
      <c r="S236" s="14">
        <f>IF(ISERROR(VLOOKUP(B236,'SHIB-USD'!$A$2:$G$780,5,0)),"na",VLOOKUP(B236,'SHIB-USD'!$A$2:$G$780,5,0))</f>
        <v>2.9E-5</v>
      </c>
      <c r="T236" s="12">
        <f>IF(ISERROR(VLOOKUP(B236,'Uni-USD'!$A$2:$G$735,5,0)),"na",VLOOKUP(B236,'Uni-USD'!$A$2:$G$735,5,0))</f>
        <v>23.466377000000001</v>
      </c>
      <c r="U236">
        <f>IF(ISERROR(VLOOKUP(B236,Crude!$A$2:$G$1264,5,0)),"na",VLOOKUP(B236,Crude!$A$2:$G$1264,5,0))</f>
        <v>80.64</v>
      </c>
      <c r="V236">
        <f>IF(ISERROR(VLOOKUP(B236,Wheat!$A$2:$G$1264,5,0)),"na",VLOOKUP(B236,Wheat!$A$2:$G$1264,5,0))</f>
        <v>734</v>
      </c>
    </row>
    <row r="237" spans="1:22" x14ac:dyDescent="0.35">
      <c r="A237">
        <f t="shared" si="3"/>
        <v>2021</v>
      </c>
      <c r="B237" s="10">
        <v>44477</v>
      </c>
      <c r="C237" s="11">
        <f>VLOOKUP(B237,Yields!$A$2:$B$1680,2,0)</f>
        <v>0.02</v>
      </c>
      <c r="D237" s="11">
        <f>IF(ISERROR(VLOOKUP(B237,Silver!$A$2:$G$1265,5,0)),"na",VLOOKUP(B237,Silver!$A$2:$G$1265,5,0))</f>
        <v>22.678999999999998</v>
      </c>
      <c r="E237" s="11">
        <f>IF(ISERROR(VLOOKUP(B237,Gold!$A$2:$G$1264,5,0)),"na",VLOOKUP(B237,Gold!$A$2:$G$1264,5,0))</f>
        <v>1756.3</v>
      </c>
      <c r="F237" s="13">
        <f>IF(ISERROR(VLOOKUP(B237,FXAIX!$A$2:$G$1259,5,0)),"na",VLOOKUP(B237,FXAIX!$A$2:$G$1259,5,0))</f>
        <v>152.41000399999999</v>
      </c>
      <c r="G237" s="13">
        <f>IF(ISERROR(VLOOKUP(B237,SP500v2!$A$2:$G$1259,5,0)),"na",VLOOKUP(B237,SP500v2!$A$2:$G$1259,5,0))</f>
        <v>4391.34</v>
      </c>
      <c r="H237" s="13">
        <f>IF(ISERROR(VLOOKUP(B237,'ishare R3000 ETF'!$A$2:$G$1260,4,0)),"na",VLOOKUP(B237,'ishare R3000 ETF'!$A$2:$G$1260,4,0))</f>
        <v>259.47000100000002</v>
      </c>
      <c r="I237" s="13">
        <f>IF(ISERROR(VLOOKUP(B237,'^IXIC'!$A$2:$E$1260,5,0)),"na",VLOOKUP(B237,'^IXIC'!$A$2:$E$1260,5,0))</f>
        <v>14579.540039</v>
      </c>
      <c r="J237" s="12">
        <f>IF(ISERROR(VLOOKUP(B237,'Russell 2000'!$A$1:$E$1260,5,0)),"na",VLOOKUP(B237,'Russell 2000'!$A$1:$E$1260,5,0))</f>
        <v>2233.0900879999999</v>
      </c>
      <c r="K237" s="12">
        <f>IF(ISERROR(VLOOKUP(B237,'EURUSD=X'!$A$2:$E$1307,4,0)),"na",VLOOKUP(B237,'EURUSD=X'!$A$2:$E$1307,4,0))</f>
        <v>1.154255</v>
      </c>
      <c r="L237" s="12">
        <f>IF(ISERROR(VLOOKUP(B237,'ETH-USD'!$A$2:$E$1776,5,0)),"na",VLOOKUP(B237,'ETH-USD'!$A$2:$E$1776,5,0))</f>
        <v>3563.7592770000001</v>
      </c>
      <c r="M237" s="13">
        <f>IF(ISERROR(VLOOKUP(B237,'BTC-USD'!$A$2:$E$1828,5,0)),"na",(VLOOKUP(B237,'BTC-USD'!$A$2:$E$1828,5,0)))</f>
        <v>53967.847655999998</v>
      </c>
      <c r="N237" s="12">
        <f>IF(ISERROR(VLOOKUP(B237,'SOL-USD'!$A$2:$E$893,5,0)),"na",VLOOKUP(B237,'SOL-USD'!$A$2:$E$893,5,0))</f>
        <v>158.94920300000001</v>
      </c>
      <c r="O237" s="12">
        <f>IF(ISERROR(VLOOKUP(B237,'AVAX-USD'!$A$2:$E$799,5,0)),"na",VLOOKUP(B237,'AVAX-USD'!$A$2:$E$799,5,0))</f>
        <v>60.520226000000001</v>
      </c>
      <c r="P237" s="12">
        <f>IF(ISERROR(VLOOKUP(B237,'ADA-USD'!$A$2:$E$1776,5,0)),"na",VLOOKUP(B237,'ADA-USD'!$A$2:$E$1776,5,0))</f>
        <v>2.2371759999999998</v>
      </c>
      <c r="Q237" s="12">
        <f>IF(ISERROR(VLOOKUP(B237,'DOT-USD'!$A$2:$E$761,5,0)),"na",VLOOKUP(B237,'DOT-USD'!$A$2:$E$761,5,0))</f>
        <v>33.372894000000002</v>
      </c>
      <c r="R237" s="14">
        <f>IF(ISERROR(VLOOKUP(B237,'DOGE-USD'!$A$2:$G$1776,5,0)),"na",VLOOKUP(B237,'DOGE-USD'!$A$2:$G$1776,5,0))</f>
        <v>0.24385100000000001</v>
      </c>
      <c r="S237" s="14">
        <f>IF(ISERROR(VLOOKUP(B237,'SHIB-USD'!$A$2:$G$780,5,0)),"na",VLOOKUP(B237,'SHIB-USD'!$A$2:$G$780,5,0))</f>
        <v>2.6999999999999999E-5</v>
      </c>
      <c r="T237" s="12">
        <f>IF(ISERROR(VLOOKUP(B237,'Uni-USD'!$A$2:$G$735,5,0)),"na",VLOOKUP(B237,'Uni-USD'!$A$2:$G$735,5,0))</f>
        <v>24.767910000000001</v>
      </c>
      <c r="U237">
        <f>IF(ISERROR(VLOOKUP(B237,Crude!$A$2:$G$1264,5,0)),"na",VLOOKUP(B237,Crude!$A$2:$G$1264,5,0))</f>
        <v>79.349999999999994</v>
      </c>
      <c r="V237">
        <f>IF(ISERROR(VLOOKUP(B237,Wheat!$A$2:$G$1264,5,0)),"na",VLOOKUP(B237,Wheat!$A$2:$G$1264,5,0))</f>
        <v>734</v>
      </c>
    </row>
    <row r="238" spans="1:22" x14ac:dyDescent="0.35">
      <c r="A238">
        <f t="shared" si="3"/>
        <v>2021</v>
      </c>
      <c r="B238" s="10">
        <v>44476</v>
      </c>
      <c r="C238" s="11">
        <f>VLOOKUP(B238,Yields!$A$2:$B$1680,2,0)</f>
        <v>0.03</v>
      </c>
      <c r="D238" s="11">
        <f>IF(ISERROR(VLOOKUP(B238,Silver!$A$2:$G$1265,5,0)),"na",VLOOKUP(B238,Silver!$A$2:$G$1265,5,0))</f>
        <v>22.632000000000001</v>
      </c>
      <c r="E238" s="11">
        <f>IF(ISERROR(VLOOKUP(B238,Gold!$A$2:$G$1264,5,0)),"na",VLOOKUP(B238,Gold!$A$2:$G$1264,5,0))</f>
        <v>1757.9</v>
      </c>
      <c r="F238" s="13">
        <f>IF(ISERROR(VLOOKUP(B238,FXAIX!$A$2:$G$1259,5,0)),"na",VLOOKUP(B238,FXAIX!$A$2:$G$1259,5,0))</f>
        <v>152.699997</v>
      </c>
      <c r="G238" s="13">
        <f>IF(ISERROR(VLOOKUP(B238,SP500v2!$A$2:$G$1259,5,0)),"na",VLOOKUP(B238,SP500v2!$A$2:$G$1259,5,0))</f>
        <v>4399.76</v>
      </c>
      <c r="H238" s="13">
        <f>IF(ISERROR(VLOOKUP(B238,'ishare R3000 ETF'!$A$2:$G$1260,4,0)),"na",VLOOKUP(B238,'ishare R3000 ETF'!$A$2:$G$1260,4,0))</f>
        <v>260.04998799999998</v>
      </c>
      <c r="I238" s="13">
        <f>IF(ISERROR(VLOOKUP(B238,'^IXIC'!$A$2:$E$1260,5,0)),"na",VLOOKUP(B238,'^IXIC'!$A$2:$E$1260,5,0))</f>
        <v>14654.019531</v>
      </c>
      <c r="J238" s="12">
        <f>IF(ISERROR(VLOOKUP(B238,'Russell 2000'!$A$1:$E$1260,5,0)),"na",VLOOKUP(B238,'Russell 2000'!$A$1:$E$1260,5,0))</f>
        <v>2250.0900879999999</v>
      </c>
      <c r="K238" s="12">
        <f>IF(ISERROR(VLOOKUP(B238,'EURUSD=X'!$A$2:$E$1307,4,0)),"na",VLOOKUP(B238,'EURUSD=X'!$A$2:$E$1307,4,0))</f>
        <v>1.154935</v>
      </c>
      <c r="L238" s="12">
        <f>IF(ISERROR(VLOOKUP(B238,'ETH-USD'!$A$2:$E$1776,5,0)),"na",VLOOKUP(B238,'ETH-USD'!$A$2:$E$1776,5,0))</f>
        <v>3587.9748540000001</v>
      </c>
      <c r="M238" s="13">
        <f>IF(ISERROR(VLOOKUP(B238,'BTC-USD'!$A$2:$E$1828,5,0)),"na",(VLOOKUP(B238,'BTC-USD'!$A$2:$E$1828,5,0)))</f>
        <v>53805.984375</v>
      </c>
      <c r="N238" s="12">
        <f>IF(ISERROR(VLOOKUP(B238,'SOL-USD'!$A$2:$E$893,5,0)),"na",VLOOKUP(B238,'SOL-USD'!$A$2:$E$893,5,0))</f>
        <v>154.28118900000001</v>
      </c>
      <c r="O238" s="12">
        <f>IF(ISERROR(VLOOKUP(B238,'AVAX-USD'!$A$2:$E$799,5,0)),"na",VLOOKUP(B238,'AVAX-USD'!$A$2:$E$799,5,0))</f>
        <v>61.488354000000001</v>
      </c>
      <c r="P238" s="12">
        <f>IF(ISERROR(VLOOKUP(B238,'ADA-USD'!$A$2:$E$1776,5,0)),"na",VLOOKUP(B238,'ADA-USD'!$A$2:$E$1776,5,0))</f>
        <v>2.2769949999999999</v>
      </c>
      <c r="Q238" s="12">
        <f>IF(ISERROR(VLOOKUP(B238,'DOT-USD'!$A$2:$E$761,5,0)),"na",VLOOKUP(B238,'DOT-USD'!$A$2:$E$761,5,0))</f>
        <v>33.974547999999999</v>
      </c>
      <c r="R238" s="14">
        <f>IF(ISERROR(VLOOKUP(B238,'DOGE-USD'!$A$2:$G$1776,5,0)),"na",VLOOKUP(B238,'DOGE-USD'!$A$2:$G$1776,5,0))</f>
        <v>0.242923</v>
      </c>
      <c r="S238" s="14">
        <f>IF(ISERROR(VLOOKUP(B238,'SHIB-USD'!$A$2:$G$780,5,0)),"na",VLOOKUP(B238,'SHIB-USD'!$A$2:$G$780,5,0))</f>
        <v>2.3E-5</v>
      </c>
      <c r="T238" s="12">
        <f>IF(ISERROR(VLOOKUP(B238,'Uni-USD'!$A$2:$G$735,5,0)),"na",VLOOKUP(B238,'Uni-USD'!$A$2:$G$735,5,0))</f>
        <v>25.535184999999998</v>
      </c>
      <c r="U238">
        <f>IF(ISERROR(VLOOKUP(B238,Crude!$A$2:$G$1264,5,0)),"na",VLOOKUP(B238,Crude!$A$2:$G$1264,5,0))</f>
        <v>78.3</v>
      </c>
      <c r="V238">
        <f>IF(ISERROR(VLOOKUP(B238,Wheat!$A$2:$G$1264,5,0)),"na",VLOOKUP(B238,Wheat!$A$2:$G$1264,5,0))</f>
        <v>741.25</v>
      </c>
    </row>
    <row r="239" spans="1:22" x14ac:dyDescent="0.35">
      <c r="A239">
        <f t="shared" si="3"/>
        <v>2021</v>
      </c>
      <c r="B239" s="10">
        <v>44475</v>
      </c>
      <c r="C239" s="11">
        <f>VLOOKUP(B239,Yields!$A$2:$B$1680,2,0)</f>
        <v>0.06</v>
      </c>
      <c r="D239" s="11">
        <f>IF(ISERROR(VLOOKUP(B239,Silver!$A$2:$G$1265,5,0)),"na",VLOOKUP(B239,Silver!$A$2:$G$1265,5,0))</f>
        <v>22.506</v>
      </c>
      <c r="E239" s="11">
        <f>IF(ISERROR(VLOOKUP(B239,Gold!$A$2:$G$1264,5,0)),"na",VLOOKUP(B239,Gold!$A$2:$G$1264,5,0))</f>
        <v>1760.5</v>
      </c>
      <c r="F239" s="13">
        <f>IF(ISERROR(VLOOKUP(B239,FXAIX!$A$2:$G$1259,5,0)),"na",VLOOKUP(B239,FXAIX!$A$2:$G$1259,5,0))</f>
        <v>151.41000399999999</v>
      </c>
      <c r="G239" s="13">
        <f>IF(ISERROR(VLOOKUP(B239,SP500v2!$A$2:$G$1259,5,0)),"na",VLOOKUP(B239,SP500v2!$A$2:$G$1259,5,0))</f>
        <v>4363.55</v>
      </c>
      <c r="H239" s="13">
        <f>IF(ISERROR(VLOOKUP(B239,'ishare R3000 ETF'!$A$2:$G$1260,4,0)),"na",VLOOKUP(B239,'ishare R3000 ETF'!$A$2:$G$1260,4,0))</f>
        <v>253.89999399999999</v>
      </c>
      <c r="I239" s="13">
        <f>IF(ISERROR(VLOOKUP(B239,'^IXIC'!$A$2:$E$1260,5,0)),"na",VLOOKUP(B239,'^IXIC'!$A$2:$E$1260,5,0))</f>
        <v>14501.910156</v>
      </c>
      <c r="J239" s="12">
        <f>IF(ISERROR(VLOOKUP(B239,'Russell 2000'!$A$1:$E$1260,5,0)),"na",VLOOKUP(B239,'Russell 2000'!$A$1:$E$1260,5,0))</f>
        <v>2214.959961</v>
      </c>
      <c r="K239" s="12">
        <f>IF(ISERROR(VLOOKUP(B239,'EURUSD=X'!$A$2:$E$1307,4,0)),"na",VLOOKUP(B239,'EURUSD=X'!$A$2:$E$1307,4,0))</f>
        <v>1.153017</v>
      </c>
      <c r="L239" s="12">
        <f>IF(ISERROR(VLOOKUP(B239,'ETH-USD'!$A$2:$E$1776,5,0)),"na",VLOOKUP(B239,'ETH-USD'!$A$2:$E$1776,5,0))</f>
        <v>3580.5620119999999</v>
      </c>
      <c r="M239" s="13">
        <f>IF(ISERROR(VLOOKUP(B239,'BTC-USD'!$A$2:$E$1828,5,0)),"na",(VLOOKUP(B239,'BTC-USD'!$A$2:$E$1828,5,0)))</f>
        <v>55361.449219000002</v>
      </c>
      <c r="N239" s="12">
        <f>IF(ISERROR(VLOOKUP(B239,'SOL-USD'!$A$2:$E$893,5,0)),"na",VLOOKUP(B239,'SOL-USD'!$A$2:$E$893,5,0))</f>
        <v>154.107742</v>
      </c>
      <c r="O239" s="12">
        <f>IF(ISERROR(VLOOKUP(B239,'AVAX-USD'!$A$2:$E$799,5,0)),"na",VLOOKUP(B239,'AVAX-USD'!$A$2:$E$799,5,0))</f>
        <v>60.114075</v>
      </c>
      <c r="P239" s="12">
        <f>IF(ISERROR(VLOOKUP(B239,'ADA-USD'!$A$2:$E$1776,5,0)),"na",VLOOKUP(B239,'ADA-USD'!$A$2:$E$1776,5,0))</f>
        <v>2.2121550000000001</v>
      </c>
      <c r="Q239" s="12">
        <f>IF(ISERROR(VLOOKUP(B239,'DOT-USD'!$A$2:$E$761,5,0)),"na",VLOOKUP(B239,'DOT-USD'!$A$2:$E$761,5,0))</f>
        <v>32.289611999999998</v>
      </c>
      <c r="R239" s="14">
        <f>IF(ISERROR(VLOOKUP(B239,'DOGE-USD'!$A$2:$G$1776,5,0)),"na",VLOOKUP(B239,'DOGE-USD'!$A$2:$G$1776,5,0))</f>
        <v>0.25513400000000003</v>
      </c>
      <c r="S239" s="14">
        <f>IF(ISERROR(VLOOKUP(B239,'SHIB-USD'!$A$2:$G$780,5,0)),"na",VLOOKUP(B239,'SHIB-USD'!$A$2:$G$780,5,0))</f>
        <v>2.8E-5</v>
      </c>
      <c r="T239" s="12">
        <f>IF(ISERROR(VLOOKUP(B239,'Uni-USD'!$A$2:$G$735,5,0)),"na",VLOOKUP(B239,'Uni-USD'!$A$2:$G$735,5,0))</f>
        <v>25.287689</v>
      </c>
      <c r="U239">
        <f>IF(ISERROR(VLOOKUP(B239,Crude!$A$2:$G$1264,5,0)),"na",VLOOKUP(B239,Crude!$A$2:$G$1264,5,0))</f>
        <v>77.430000000000007</v>
      </c>
      <c r="V239">
        <f>IF(ISERROR(VLOOKUP(B239,Wheat!$A$2:$G$1264,5,0)),"na",VLOOKUP(B239,Wheat!$A$2:$G$1264,5,0))</f>
        <v>746</v>
      </c>
    </row>
    <row r="240" spans="1:22" x14ac:dyDescent="0.35">
      <c r="A240">
        <f t="shared" si="3"/>
        <v>2021</v>
      </c>
      <c r="B240" s="10">
        <v>44474</v>
      </c>
      <c r="C240" s="11">
        <f>VLOOKUP(B240,Yields!$A$2:$B$1680,2,0)</f>
        <v>0.1</v>
      </c>
      <c r="D240" s="11">
        <f>IF(ISERROR(VLOOKUP(B240,Silver!$A$2:$G$1265,5,0)),"na",VLOOKUP(B240,Silver!$A$2:$G$1265,5,0))</f>
        <v>22.582000000000001</v>
      </c>
      <c r="E240" s="11">
        <f>IF(ISERROR(VLOOKUP(B240,Gold!$A$2:$G$1264,5,0)),"na",VLOOKUP(B240,Gold!$A$2:$G$1264,5,0))</f>
        <v>1759.6</v>
      </c>
      <c r="F240" s="13">
        <f>IF(ISERROR(VLOOKUP(B240,FXAIX!$A$2:$G$1259,5,0)),"na",VLOOKUP(B240,FXAIX!$A$2:$G$1259,5,0))</f>
        <v>150.78999300000001</v>
      </c>
      <c r="G240" s="13">
        <f>IF(ISERROR(VLOOKUP(B240,SP500v2!$A$2:$G$1259,5,0)),"na",VLOOKUP(B240,SP500v2!$A$2:$G$1259,5,0))</f>
        <v>4345.72</v>
      </c>
      <c r="H240" s="13">
        <f>IF(ISERROR(VLOOKUP(B240,'ishare R3000 ETF'!$A$2:$G$1260,4,0)),"na",VLOOKUP(B240,'ishare R3000 ETF'!$A$2:$G$1260,4,0))</f>
        <v>255.05999800000001</v>
      </c>
      <c r="I240" s="13">
        <f>IF(ISERROR(VLOOKUP(B240,'^IXIC'!$A$2:$E$1260,5,0)),"na",VLOOKUP(B240,'^IXIC'!$A$2:$E$1260,5,0))</f>
        <v>14433.830078000001</v>
      </c>
      <c r="J240" s="12">
        <f>IF(ISERROR(VLOOKUP(B240,'Russell 2000'!$A$1:$E$1260,5,0)),"na",VLOOKUP(B240,'Russell 2000'!$A$1:$E$1260,5,0))</f>
        <v>2228.360107</v>
      </c>
      <c r="K240" s="12">
        <f>IF(ISERROR(VLOOKUP(B240,'EURUSD=X'!$A$2:$E$1307,4,0)),"na",VLOOKUP(B240,'EURUSD=X'!$A$2:$E$1307,4,0))</f>
        <v>1.1583060000000001</v>
      </c>
      <c r="L240" s="12">
        <f>IF(ISERROR(VLOOKUP(B240,'ETH-USD'!$A$2:$E$1776,5,0)),"na",VLOOKUP(B240,'ETH-USD'!$A$2:$E$1776,5,0))</f>
        <v>3518.5185550000001</v>
      </c>
      <c r="M240" s="13">
        <f>IF(ISERROR(VLOOKUP(B240,'BTC-USD'!$A$2:$E$1828,5,0)),"na",(VLOOKUP(B240,'BTC-USD'!$A$2:$E$1828,5,0)))</f>
        <v>51514.8125</v>
      </c>
      <c r="N240" s="12">
        <f>IF(ISERROR(VLOOKUP(B240,'SOL-USD'!$A$2:$E$893,5,0)),"na",VLOOKUP(B240,'SOL-USD'!$A$2:$E$893,5,0))</f>
        <v>164.11582899999999</v>
      </c>
      <c r="O240" s="12">
        <f>IF(ISERROR(VLOOKUP(B240,'AVAX-USD'!$A$2:$E$799,5,0)),"na",VLOOKUP(B240,'AVAX-USD'!$A$2:$E$799,5,0))</f>
        <v>64.650115999999997</v>
      </c>
      <c r="P240" s="12">
        <f>IF(ISERROR(VLOOKUP(B240,'ADA-USD'!$A$2:$E$1776,5,0)),"na",VLOOKUP(B240,'ADA-USD'!$A$2:$E$1776,5,0))</f>
        <v>2.2331240000000001</v>
      </c>
      <c r="Q240" s="12">
        <f>IF(ISERROR(VLOOKUP(B240,'DOT-USD'!$A$2:$E$761,5,0)),"na",VLOOKUP(B240,'DOT-USD'!$A$2:$E$761,5,0))</f>
        <v>31.427458000000001</v>
      </c>
      <c r="R240" s="14">
        <f>IF(ISERROR(VLOOKUP(B240,'DOGE-USD'!$A$2:$G$1776,5,0)),"na",VLOOKUP(B240,'DOGE-USD'!$A$2:$G$1776,5,0))</f>
        <v>0.25201600000000002</v>
      </c>
      <c r="S240" s="14">
        <f>IF(ISERROR(VLOOKUP(B240,'SHIB-USD'!$A$2:$G$780,5,0)),"na",VLOOKUP(B240,'SHIB-USD'!$A$2:$G$780,5,0))</f>
        <v>1.7E-5</v>
      </c>
      <c r="T240" s="12">
        <f>IF(ISERROR(VLOOKUP(B240,'Uni-USD'!$A$2:$G$735,5,0)),"na",VLOOKUP(B240,'Uni-USD'!$A$2:$G$735,5,0))</f>
        <v>25.664791000000001</v>
      </c>
      <c r="U240">
        <f>IF(ISERROR(VLOOKUP(B240,Crude!$A$2:$G$1264,5,0)),"na",VLOOKUP(B240,Crude!$A$2:$G$1264,5,0))</f>
        <v>78.930000000000007</v>
      </c>
      <c r="V240">
        <f>IF(ISERROR(VLOOKUP(B240,Wheat!$A$2:$G$1264,5,0)),"na",VLOOKUP(B240,Wheat!$A$2:$G$1264,5,0))</f>
        <v>744.75</v>
      </c>
    </row>
    <row r="241" spans="1:22" x14ac:dyDescent="0.35">
      <c r="A241">
        <f t="shared" si="3"/>
        <v>2021</v>
      </c>
      <c r="B241" s="10">
        <v>44473</v>
      </c>
      <c r="C241" s="11">
        <f>VLOOKUP(B241,Yields!$A$2:$B$1680,2,0)</f>
        <v>0.09</v>
      </c>
      <c r="D241" s="11">
        <f>IF(ISERROR(VLOOKUP(B241,Silver!$A$2:$G$1265,5,0)),"na",VLOOKUP(B241,Silver!$A$2:$G$1265,5,0))</f>
        <v>22.617999999999999</v>
      </c>
      <c r="E241" s="11">
        <f>IF(ISERROR(VLOOKUP(B241,Gold!$A$2:$G$1264,5,0)),"na",VLOOKUP(B241,Gold!$A$2:$G$1264,5,0))</f>
        <v>1766.2</v>
      </c>
      <c r="F241" s="13">
        <f>IF(ISERROR(VLOOKUP(B241,FXAIX!$A$2:$G$1259,5,0)),"na",VLOOKUP(B241,FXAIX!$A$2:$G$1259,5,0))</f>
        <v>149.199997</v>
      </c>
      <c r="G241" s="13">
        <f>IF(ISERROR(VLOOKUP(B241,SP500v2!$A$2:$G$1259,5,0)),"na",VLOOKUP(B241,SP500v2!$A$2:$G$1259,5,0))</f>
        <v>4300.46</v>
      </c>
      <c r="H241" s="13">
        <f>IF(ISERROR(VLOOKUP(B241,'ishare R3000 ETF'!$A$2:$G$1260,4,0)),"na",VLOOKUP(B241,'ishare R3000 ETF'!$A$2:$G$1260,4,0))</f>
        <v>253.270004</v>
      </c>
      <c r="I241" s="13">
        <f>IF(ISERROR(VLOOKUP(B241,'^IXIC'!$A$2:$E$1260,5,0)),"na",VLOOKUP(B241,'^IXIC'!$A$2:$E$1260,5,0))</f>
        <v>14255.480469</v>
      </c>
      <c r="J241" s="12">
        <f>IF(ISERROR(VLOOKUP(B241,'Russell 2000'!$A$1:$E$1260,5,0)),"na",VLOOKUP(B241,'Russell 2000'!$A$1:$E$1260,5,0))</f>
        <v>2217.469971</v>
      </c>
      <c r="K241" s="12">
        <f>IF(ISERROR(VLOOKUP(B241,'EURUSD=X'!$A$2:$E$1307,4,0)),"na",VLOOKUP(B241,'EURUSD=X'!$A$2:$E$1307,4,0))</f>
        <v>1.1588560000000001</v>
      </c>
      <c r="L241" s="12">
        <f>IF(ISERROR(VLOOKUP(B241,'ETH-USD'!$A$2:$E$1776,5,0)),"na",VLOOKUP(B241,'ETH-USD'!$A$2:$E$1776,5,0))</f>
        <v>3380.0891109999998</v>
      </c>
      <c r="M241" s="13">
        <f>IF(ISERROR(VLOOKUP(B241,'BTC-USD'!$A$2:$E$1828,5,0)),"na",(VLOOKUP(B241,'BTC-USD'!$A$2:$E$1828,5,0)))</f>
        <v>49112.902344000002</v>
      </c>
      <c r="N241" s="12">
        <f>IF(ISERROR(VLOOKUP(B241,'SOL-USD'!$A$2:$E$893,5,0)),"na",VLOOKUP(B241,'SOL-USD'!$A$2:$E$893,5,0))</f>
        <v>166.73191800000001</v>
      </c>
      <c r="O241" s="12">
        <f>IF(ISERROR(VLOOKUP(B241,'AVAX-USD'!$A$2:$E$799,5,0)),"na",VLOOKUP(B241,'AVAX-USD'!$A$2:$E$799,5,0))</f>
        <v>65.159842999999995</v>
      </c>
      <c r="P241" s="12">
        <f>IF(ISERROR(VLOOKUP(B241,'ADA-USD'!$A$2:$E$1776,5,0)),"na",VLOOKUP(B241,'ADA-USD'!$A$2:$E$1776,5,0))</f>
        <v>2.189235</v>
      </c>
      <c r="Q241" s="12">
        <f>IF(ISERROR(VLOOKUP(B241,'DOT-USD'!$A$2:$E$761,5,0)),"na",VLOOKUP(B241,'DOT-USD'!$A$2:$E$761,5,0))</f>
        <v>31.042126</v>
      </c>
      <c r="R241" s="14">
        <f>IF(ISERROR(VLOOKUP(B241,'DOGE-USD'!$A$2:$G$1776,5,0)),"na",VLOOKUP(B241,'DOGE-USD'!$A$2:$G$1776,5,0))</f>
        <v>0.24085200000000001</v>
      </c>
      <c r="S241" s="14">
        <f>IF(ISERROR(VLOOKUP(B241,'SHIB-USD'!$A$2:$G$780,5,0)),"na",VLOOKUP(B241,'SHIB-USD'!$A$2:$G$780,5,0))</f>
        <v>1.2999999999999999E-5</v>
      </c>
      <c r="T241" s="12">
        <f>IF(ISERROR(VLOOKUP(B241,'Uni-USD'!$A$2:$G$735,5,0)),"na",VLOOKUP(B241,'Uni-USD'!$A$2:$G$735,5,0))</f>
        <v>25.303267000000002</v>
      </c>
      <c r="U241">
        <f>IF(ISERROR(VLOOKUP(B241,Crude!$A$2:$G$1264,5,0)),"na",VLOOKUP(B241,Crude!$A$2:$G$1264,5,0))</f>
        <v>77.62</v>
      </c>
      <c r="V241">
        <f>IF(ISERROR(VLOOKUP(B241,Wheat!$A$2:$G$1264,5,0)),"na",VLOOKUP(B241,Wheat!$A$2:$G$1264,5,0))</f>
        <v>756.5</v>
      </c>
    </row>
    <row r="242" spans="1:22" x14ac:dyDescent="0.35">
      <c r="A242">
        <f t="shared" si="3"/>
        <v>2021</v>
      </c>
      <c r="B242" s="10">
        <v>44470</v>
      </c>
      <c r="C242" s="11">
        <f>VLOOKUP(B242,Yields!$A$2:$B$1680,2,0)</f>
        <v>0.08</v>
      </c>
      <c r="D242" s="11">
        <f>IF(ISERROR(VLOOKUP(B242,Silver!$A$2:$G$1265,5,0)),"na",VLOOKUP(B242,Silver!$A$2:$G$1265,5,0))</f>
        <v>22.51</v>
      </c>
      <c r="E242" s="11">
        <f>IF(ISERROR(VLOOKUP(B242,Gold!$A$2:$G$1264,5,0)),"na",VLOOKUP(B242,Gold!$A$2:$G$1264,5,0))</f>
        <v>1757</v>
      </c>
      <c r="F242" s="13">
        <f>IF(ISERROR(VLOOKUP(B242,FXAIX!$A$2:$G$1259,5,0)),"na",VLOOKUP(B242,FXAIX!$A$2:$G$1259,5,0))</f>
        <v>151.14999399999999</v>
      </c>
      <c r="G242" s="13">
        <f>IF(ISERROR(VLOOKUP(B242,SP500v2!$A$2:$G$1259,5,0)),"na",VLOOKUP(B242,SP500v2!$A$2:$G$1259,5,0))</f>
        <v>4357.04</v>
      </c>
      <c r="H242" s="13">
        <f>IF(ISERROR(VLOOKUP(B242,'ishare R3000 ETF'!$A$2:$G$1260,4,0)),"na",VLOOKUP(B242,'ishare R3000 ETF'!$A$2:$G$1260,4,0))</f>
        <v>253.83000200000001</v>
      </c>
      <c r="I242" s="13">
        <f>IF(ISERROR(VLOOKUP(B242,'^IXIC'!$A$2:$E$1260,5,0)),"na",VLOOKUP(B242,'^IXIC'!$A$2:$E$1260,5,0))</f>
        <v>14566.700194999999</v>
      </c>
      <c r="J242" s="12">
        <f>IF(ISERROR(VLOOKUP(B242,'Russell 2000'!$A$1:$E$1260,5,0)),"na",VLOOKUP(B242,'Russell 2000'!$A$1:$E$1260,5,0))</f>
        <v>2241.6298830000001</v>
      </c>
      <c r="K242" s="12">
        <f>IF(ISERROR(VLOOKUP(B242,'EURUSD=X'!$A$2:$E$1307,4,0)),"na",VLOOKUP(B242,'EURUSD=X'!$A$2:$E$1307,4,0))</f>
        <v>1.15639</v>
      </c>
      <c r="L242" s="12">
        <f>IF(ISERROR(VLOOKUP(B242,'ETH-USD'!$A$2:$E$1776,5,0)),"na",VLOOKUP(B242,'ETH-USD'!$A$2:$E$1776,5,0))</f>
        <v>3307.5161130000001</v>
      </c>
      <c r="M242" s="13">
        <f>IF(ISERROR(VLOOKUP(B242,'BTC-USD'!$A$2:$E$1828,5,0)),"na",(VLOOKUP(B242,'BTC-USD'!$A$2:$E$1828,5,0)))</f>
        <v>48116.941405999998</v>
      </c>
      <c r="N242" s="12">
        <f>IF(ISERROR(VLOOKUP(B242,'SOL-USD'!$A$2:$E$893,5,0)),"na",VLOOKUP(B242,'SOL-USD'!$A$2:$E$893,5,0))</f>
        <v>161.68237300000001</v>
      </c>
      <c r="O242" s="12">
        <f>IF(ISERROR(VLOOKUP(B242,'AVAX-USD'!$A$2:$E$799,5,0)),"na",VLOOKUP(B242,'AVAX-USD'!$A$2:$E$799,5,0))</f>
        <v>67.570396000000002</v>
      </c>
      <c r="P242" s="12">
        <f>IF(ISERROR(VLOOKUP(B242,'ADA-USD'!$A$2:$E$1776,5,0)),"na",VLOOKUP(B242,'ADA-USD'!$A$2:$E$1776,5,0))</f>
        <v>2.258127</v>
      </c>
      <c r="Q242" s="12">
        <f>IF(ISERROR(VLOOKUP(B242,'DOT-USD'!$A$2:$E$761,5,0)),"na",VLOOKUP(B242,'DOT-USD'!$A$2:$E$761,5,0))</f>
        <v>31.968776999999999</v>
      </c>
      <c r="R242" s="14">
        <f>IF(ISERROR(VLOOKUP(B242,'DOGE-USD'!$A$2:$G$1776,5,0)),"na",VLOOKUP(B242,'DOGE-USD'!$A$2:$G$1776,5,0))</f>
        <v>0.22301000000000001</v>
      </c>
      <c r="S242" s="14">
        <f>IF(ISERROR(VLOOKUP(B242,'SHIB-USD'!$A$2:$G$780,5,0)),"na",VLOOKUP(B242,'SHIB-USD'!$A$2:$G$780,5,0))</f>
        <v>7.9999999999999996E-6</v>
      </c>
      <c r="T242" s="12">
        <f>IF(ISERROR(VLOOKUP(B242,'Uni-USD'!$A$2:$G$735,5,0)),"na",VLOOKUP(B242,'Uni-USD'!$A$2:$G$735,5,0))</f>
        <v>25.636081999999998</v>
      </c>
      <c r="U242">
        <f>IF(ISERROR(VLOOKUP(B242,Crude!$A$2:$G$1264,5,0)),"na",VLOOKUP(B242,Crude!$A$2:$G$1264,5,0))</f>
        <v>75.88</v>
      </c>
      <c r="V242">
        <f>IF(ISERROR(VLOOKUP(B242,Wheat!$A$2:$G$1264,5,0)),"na",VLOOKUP(B242,Wheat!$A$2:$G$1264,5,0))</f>
        <v>755.25</v>
      </c>
    </row>
    <row r="243" spans="1:22" x14ac:dyDescent="0.35">
      <c r="A243">
        <f t="shared" si="3"/>
        <v>2021</v>
      </c>
      <c r="B243" s="10">
        <v>44469</v>
      </c>
      <c r="C243" s="11">
        <f>VLOOKUP(B243,Yields!$A$2:$B$1680,2,0)</f>
        <v>7.0000000000000007E-2</v>
      </c>
      <c r="D243" s="11">
        <f>IF(ISERROR(VLOOKUP(B243,Silver!$A$2:$G$1265,5,0)),"na",VLOOKUP(B243,Silver!$A$2:$G$1265,5,0))</f>
        <v>22.021000000000001</v>
      </c>
      <c r="E243" s="11">
        <f>IF(ISERROR(VLOOKUP(B243,Gold!$A$2:$G$1264,5,0)),"na",VLOOKUP(B243,Gold!$A$2:$G$1264,5,0))</f>
        <v>1755.3</v>
      </c>
      <c r="F243" s="13">
        <f>IF(ISERROR(VLOOKUP(B243,FXAIX!$A$2:$G$1259,5,0)),"na",VLOOKUP(B243,FXAIX!$A$2:$G$1259,5,0))</f>
        <v>149.96000699999999</v>
      </c>
      <c r="G243" s="13">
        <f>IF(ISERROR(VLOOKUP(B243,SP500v2!$A$2:$G$1259,5,0)),"na",VLOOKUP(B243,SP500v2!$A$2:$G$1259,5,0))</f>
        <v>4307.54</v>
      </c>
      <c r="H243" s="13">
        <f>IF(ISERROR(VLOOKUP(B243,'ishare R3000 ETF'!$A$2:$G$1260,4,0)),"na",VLOOKUP(B243,'ishare R3000 ETF'!$A$2:$G$1260,4,0))</f>
        <v>254.85000600000001</v>
      </c>
      <c r="I243" s="13">
        <f>IF(ISERROR(VLOOKUP(B243,'^IXIC'!$A$2:$E$1260,5,0)),"na",VLOOKUP(B243,'^IXIC'!$A$2:$E$1260,5,0))</f>
        <v>14448.580078000001</v>
      </c>
      <c r="J243" s="12">
        <f>IF(ISERROR(VLOOKUP(B243,'Russell 2000'!$A$1:$E$1260,5,0)),"na",VLOOKUP(B243,'Russell 2000'!$A$1:$E$1260,5,0))</f>
        <v>2204.3701169999999</v>
      </c>
      <c r="K243" s="12">
        <f>IF(ISERROR(VLOOKUP(B243,'EURUSD=X'!$A$2:$E$1307,4,0)),"na",VLOOKUP(B243,'EURUSD=X'!$A$2:$E$1307,4,0))</f>
        <v>1.157006</v>
      </c>
      <c r="L243" s="12">
        <f>IF(ISERROR(VLOOKUP(B243,'ETH-USD'!$A$2:$E$1776,5,0)),"na",VLOOKUP(B243,'ETH-USD'!$A$2:$E$1776,5,0))</f>
        <v>3001.6789549999999</v>
      </c>
      <c r="M243" s="13">
        <f>IF(ISERROR(VLOOKUP(B243,'BTC-USD'!$A$2:$E$1828,5,0)),"na",(VLOOKUP(B243,'BTC-USD'!$A$2:$E$1828,5,0)))</f>
        <v>43790.894530999998</v>
      </c>
      <c r="N243" s="12">
        <f>IF(ISERROR(VLOOKUP(B243,'SOL-USD'!$A$2:$E$893,5,0)),"na",VLOOKUP(B243,'SOL-USD'!$A$2:$E$893,5,0))</f>
        <v>141.06904599999999</v>
      </c>
      <c r="O243" s="12">
        <f>IF(ISERROR(VLOOKUP(B243,'AVAX-USD'!$A$2:$E$799,5,0)),"na",VLOOKUP(B243,'AVAX-USD'!$A$2:$E$799,5,0))</f>
        <v>66.765884</v>
      </c>
      <c r="P243" s="12">
        <f>IF(ISERROR(VLOOKUP(B243,'ADA-USD'!$A$2:$E$1776,5,0)),"na",VLOOKUP(B243,'ADA-USD'!$A$2:$E$1776,5,0))</f>
        <v>2.114452</v>
      </c>
      <c r="Q243" s="12">
        <f>IF(ISERROR(VLOOKUP(B243,'DOT-USD'!$A$2:$E$761,5,0)),"na",VLOOKUP(B243,'DOT-USD'!$A$2:$E$761,5,0))</f>
        <v>28.58062</v>
      </c>
      <c r="R243" s="14">
        <f>IF(ISERROR(VLOOKUP(B243,'DOGE-USD'!$A$2:$G$1776,5,0)),"na",VLOOKUP(B243,'DOGE-USD'!$A$2:$G$1776,5,0))</f>
        <v>0.20424400000000001</v>
      </c>
      <c r="S243" s="14">
        <f>IF(ISERROR(VLOOKUP(B243,'SHIB-USD'!$A$2:$G$780,5,0)),"na",VLOOKUP(B243,'SHIB-USD'!$A$2:$G$780,5,0))</f>
        <v>6.9999999999999999E-6</v>
      </c>
      <c r="T243" s="12">
        <f>IF(ISERROR(VLOOKUP(B243,'Uni-USD'!$A$2:$G$735,5,0)),"na",VLOOKUP(B243,'Uni-USD'!$A$2:$G$735,5,0))</f>
        <v>23.527054</v>
      </c>
      <c r="U243">
        <f>IF(ISERROR(VLOOKUP(B243,Crude!$A$2:$G$1264,5,0)),"na",VLOOKUP(B243,Crude!$A$2:$G$1264,5,0))</f>
        <v>75.03</v>
      </c>
      <c r="V243">
        <f>IF(ISERROR(VLOOKUP(B243,Wheat!$A$2:$G$1264,5,0)),"na",VLOOKUP(B243,Wheat!$A$2:$G$1264,5,0))</f>
        <v>725.5</v>
      </c>
    </row>
    <row r="244" spans="1:22" x14ac:dyDescent="0.35">
      <c r="A244">
        <f t="shared" si="3"/>
        <v>2021</v>
      </c>
      <c r="B244" s="10">
        <v>44468</v>
      </c>
      <c r="C244" s="11">
        <f>VLOOKUP(B244,Yields!$A$2:$B$1680,2,0)</f>
        <v>0.05</v>
      </c>
      <c r="D244" s="11">
        <f>IF(ISERROR(VLOOKUP(B244,Silver!$A$2:$G$1265,5,0)),"na",VLOOKUP(B244,Silver!$A$2:$G$1265,5,0))</f>
        <v>21.459</v>
      </c>
      <c r="E244" s="11">
        <f>IF(ISERROR(VLOOKUP(B244,Gold!$A$2:$G$1264,5,0)),"na",VLOOKUP(B244,Gold!$A$2:$G$1264,5,0))</f>
        <v>1721.5</v>
      </c>
      <c r="F244" s="13">
        <f>IF(ISERROR(VLOOKUP(B244,FXAIX!$A$2:$G$1259,5,0)),"na",VLOOKUP(B244,FXAIX!$A$2:$G$1259,5,0))</f>
        <v>151.75</v>
      </c>
      <c r="G244" s="13">
        <f>IF(ISERROR(VLOOKUP(B244,SP500v2!$A$2:$G$1259,5,0)),"na",VLOOKUP(B244,SP500v2!$A$2:$G$1259,5,0))</f>
        <v>4359.46</v>
      </c>
      <c r="H244" s="13">
        <f>IF(ISERROR(VLOOKUP(B244,'ishare R3000 ETF'!$A$2:$G$1260,4,0)),"na",VLOOKUP(B244,'ishare R3000 ETF'!$A$2:$G$1260,4,0))</f>
        <v>257.47000100000002</v>
      </c>
      <c r="I244" s="13">
        <f>IF(ISERROR(VLOOKUP(B244,'^IXIC'!$A$2:$E$1260,5,0)),"na",VLOOKUP(B244,'^IXIC'!$A$2:$E$1260,5,0))</f>
        <v>14512.440430000001</v>
      </c>
      <c r="J244" s="12">
        <f>IF(ISERROR(VLOOKUP(B244,'Russell 2000'!$A$1:$E$1260,5,0)),"na",VLOOKUP(B244,'Russell 2000'!$A$1:$E$1260,5,0))</f>
        <v>2225.3100589999999</v>
      </c>
      <c r="K244" s="12">
        <f>IF(ISERROR(VLOOKUP(B244,'EURUSD=X'!$A$2:$E$1307,4,0)),"na",VLOOKUP(B244,'EURUSD=X'!$A$2:$E$1307,4,0))</f>
        <v>1.161009</v>
      </c>
      <c r="L244" s="12">
        <f>IF(ISERROR(VLOOKUP(B244,'ETH-USD'!$A$2:$E$1776,5,0)),"na",VLOOKUP(B244,'ETH-USD'!$A$2:$E$1776,5,0))</f>
        <v>2853.1433109999998</v>
      </c>
      <c r="M244" s="13">
        <f>IF(ISERROR(VLOOKUP(B244,'BTC-USD'!$A$2:$E$1828,5,0)),"na",(VLOOKUP(B244,'BTC-USD'!$A$2:$E$1828,5,0)))</f>
        <v>41564.363280999998</v>
      </c>
      <c r="N244" s="12">
        <f>IF(ISERROR(VLOOKUP(B244,'SOL-USD'!$A$2:$E$893,5,0)),"na",VLOOKUP(B244,'SOL-USD'!$A$2:$E$893,5,0))</f>
        <v>135.35145600000001</v>
      </c>
      <c r="O244" s="12">
        <f>IF(ISERROR(VLOOKUP(B244,'AVAX-USD'!$A$2:$E$799,5,0)),"na",VLOOKUP(B244,'AVAX-USD'!$A$2:$E$799,5,0))</f>
        <v>65.520004</v>
      </c>
      <c r="P244" s="12">
        <f>IF(ISERROR(VLOOKUP(B244,'ADA-USD'!$A$2:$E$1776,5,0)),"na",VLOOKUP(B244,'ADA-USD'!$A$2:$E$1776,5,0))</f>
        <v>2.0656880000000002</v>
      </c>
      <c r="Q244" s="12">
        <f>IF(ISERROR(VLOOKUP(B244,'DOT-USD'!$A$2:$E$761,5,0)),"na",VLOOKUP(B244,'DOT-USD'!$A$2:$E$761,5,0))</f>
        <v>27.274256000000001</v>
      </c>
      <c r="R244" s="14">
        <f>IF(ISERROR(VLOOKUP(B244,'DOGE-USD'!$A$2:$G$1776,5,0)),"na",VLOOKUP(B244,'DOGE-USD'!$A$2:$G$1776,5,0))</f>
        <v>0.198876</v>
      </c>
      <c r="S244" s="14">
        <f>IF(ISERROR(VLOOKUP(B244,'SHIB-USD'!$A$2:$G$780,5,0)),"na",VLOOKUP(B244,'SHIB-USD'!$A$2:$G$780,5,0))</f>
        <v>6.9999999999999999E-6</v>
      </c>
      <c r="T244" s="12">
        <f>IF(ISERROR(VLOOKUP(B244,'Uni-USD'!$A$2:$G$735,5,0)),"na",VLOOKUP(B244,'Uni-USD'!$A$2:$G$735,5,0))</f>
        <v>23.049686000000001</v>
      </c>
      <c r="U244">
        <f>IF(ISERROR(VLOOKUP(B244,Crude!$A$2:$G$1264,5,0)),"na",VLOOKUP(B244,Crude!$A$2:$G$1264,5,0))</f>
        <v>74.83</v>
      </c>
      <c r="V244">
        <f>IF(ISERROR(VLOOKUP(B244,Wheat!$A$2:$G$1264,5,0)),"na",VLOOKUP(B244,Wheat!$A$2:$G$1264,5,0))</f>
        <v>710.25</v>
      </c>
    </row>
    <row r="245" spans="1:22" x14ac:dyDescent="0.35">
      <c r="A245">
        <f t="shared" si="3"/>
        <v>2021</v>
      </c>
      <c r="B245" s="10">
        <v>44467</v>
      </c>
      <c r="C245" s="11">
        <f>VLOOKUP(B245,Yields!$A$2:$B$1680,2,0)</f>
        <v>7.0000000000000007E-2</v>
      </c>
      <c r="D245" s="11">
        <f>IF(ISERROR(VLOOKUP(B245,Silver!$A$2:$G$1265,5,0)),"na",VLOOKUP(B245,Silver!$A$2:$G$1265,5,0))</f>
        <v>22.43</v>
      </c>
      <c r="E245" s="11">
        <f>IF(ISERROR(VLOOKUP(B245,Gold!$A$2:$G$1264,5,0)),"na",VLOOKUP(B245,Gold!$A$2:$G$1264,5,0))</f>
        <v>1735.8</v>
      </c>
      <c r="F245" s="13">
        <f>IF(ISERROR(VLOOKUP(B245,FXAIX!$A$2:$G$1259,5,0)),"na",VLOOKUP(B245,FXAIX!$A$2:$G$1259,5,0))</f>
        <v>151.5</v>
      </c>
      <c r="G245" s="13">
        <f>IF(ISERROR(VLOOKUP(B245,SP500v2!$A$2:$G$1259,5,0)),"na",VLOOKUP(B245,SP500v2!$A$2:$G$1259,5,0))</f>
        <v>4352.63</v>
      </c>
      <c r="H245" s="13">
        <f>IF(ISERROR(VLOOKUP(B245,'ishare R3000 ETF'!$A$2:$G$1260,4,0)),"na",VLOOKUP(B245,'ishare R3000 ETF'!$A$2:$G$1260,4,0))</f>
        <v>257.17999300000002</v>
      </c>
      <c r="I245" s="13">
        <f>IF(ISERROR(VLOOKUP(B245,'^IXIC'!$A$2:$E$1260,5,0)),"na",VLOOKUP(B245,'^IXIC'!$A$2:$E$1260,5,0))</f>
        <v>14546.679688</v>
      </c>
      <c r="J245" s="12">
        <f>IF(ISERROR(VLOOKUP(B245,'Russell 2000'!$A$1:$E$1260,5,0)),"na",VLOOKUP(B245,'Russell 2000'!$A$1:$E$1260,5,0))</f>
        <v>2229.780029</v>
      </c>
      <c r="K245" s="12">
        <f>IF(ISERROR(VLOOKUP(B245,'EURUSD=X'!$A$2:$E$1307,4,0)),"na",VLOOKUP(B245,'EURUSD=X'!$A$2:$E$1307,4,0))</f>
        <v>1.1669970000000001</v>
      </c>
      <c r="L245" s="12">
        <f>IF(ISERROR(VLOOKUP(B245,'ETH-USD'!$A$2:$E$1776,5,0)),"na",VLOOKUP(B245,'ETH-USD'!$A$2:$E$1776,5,0))</f>
        <v>2807.2966310000002</v>
      </c>
      <c r="M245" s="13">
        <f>IF(ISERROR(VLOOKUP(B245,'BTC-USD'!$A$2:$E$1828,5,0)),"na",(VLOOKUP(B245,'BTC-USD'!$A$2:$E$1828,5,0)))</f>
        <v>41034.542969000002</v>
      </c>
      <c r="N245" s="12">
        <f>IF(ISERROR(VLOOKUP(B245,'SOL-USD'!$A$2:$E$893,5,0)),"na",VLOOKUP(B245,'SOL-USD'!$A$2:$E$893,5,0))</f>
        <v>131.537216</v>
      </c>
      <c r="O245" s="12">
        <f>IF(ISERROR(VLOOKUP(B245,'AVAX-USD'!$A$2:$E$799,5,0)),"na",VLOOKUP(B245,'AVAX-USD'!$A$2:$E$799,5,0))</f>
        <v>61.517719</v>
      </c>
      <c r="P245" s="12">
        <f>IF(ISERROR(VLOOKUP(B245,'ADA-USD'!$A$2:$E$1776,5,0)),"na",VLOOKUP(B245,'ADA-USD'!$A$2:$E$1776,5,0))</f>
        <v>2.039139</v>
      </c>
      <c r="Q245" s="12">
        <f>IF(ISERROR(VLOOKUP(B245,'DOT-USD'!$A$2:$E$761,5,0)),"na",VLOOKUP(B245,'DOT-USD'!$A$2:$E$761,5,0))</f>
        <v>26.333828</v>
      </c>
      <c r="R245" s="14">
        <f>IF(ISERROR(VLOOKUP(B245,'DOGE-USD'!$A$2:$G$1776,5,0)),"na",VLOOKUP(B245,'DOGE-USD'!$A$2:$G$1776,5,0))</f>
        <v>0.19680400000000001</v>
      </c>
      <c r="S245" s="14">
        <f>IF(ISERROR(VLOOKUP(B245,'SHIB-USD'!$A$2:$G$780,5,0)),"na",VLOOKUP(B245,'SHIB-USD'!$A$2:$G$780,5,0))</f>
        <v>6.9999999999999999E-6</v>
      </c>
      <c r="T245" s="12">
        <f>IF(ISERROR(VLOOKUP(B245,'Uni-USD'!$A$2:$G$735,5,0)),"na",VLOOKUP(B245,'Uni-USD'!$A$2:$G$735,5,0))</f>
        <v>23.058986999999998</v>
      </c>
      <c r="U245">
        <f>IF(ISERROR(VLOOKUP(B245,Crude!$A$2:$G$1264,5,0)),"na",VLOOKUP(B245,Crude!$A$2:$G$1264,5,0))</f>
        <v>75.290000000000006</v>
      </c>
      <c r="V245">
        <f>IF(ISERROR(VLOOKUP(B245,Wheat!$A$2:$G$1264,5,0)),"na",VLOOKUP(B245,Wheat!$A$2:$G$1264,5,0))</f>
        <v>706.5</v>
      </c>
    </row>
    <row r="246" spans="1:22" x14ac:dyDescent="0.35">
      <c r="A246">
        <f t="shared" si="3"/>
        <v>2021</v>
      </c>
      <c r="B246" s="10">
        <v>44466</v>
      </c>
      <c r="C246" s="11">
        <f>VLOOKUP(B246,Yields!$A$2:$B$1680,2,0)</f>
        <v>0.06</v>
      </c>
      <c r="D246" s="11">
        <f>IF(ISERROR(VLOOKUP(B246,Silver!$A$2:$G$1265,5,0)),"na",VLOOKUP(B246,Silver!$A$2:$G$1265,5,0))</f>
        <v>22.657</v>
      </c>
      <c r="E246" s="11">
        <f>IF(ISERROR(VLOOKUP(B246,Gold!$A$2:$G$1264,5,0)),"na",VLOOKUP(B246,Gold!$A$2:$G$1264,5,0))</f>
        <v>1750</v>
      </c>
      <c r="F246" s="13">
        <f>IF(ISERROR(VLOOKUP(B246,FXAIX!$A$2:$G$1259,5,0)),"na",VLOOKUP(B246,FXAIX!$A$2:$G$1259,5,0))</f>
        <v>154.63999899999999</v>
      </c>
      <c r="G246" s="13">
        <f>IF(ISERROR(VLOOKUP(B246,SP500v2!$A$2:$G$1259,5,0)),"na",VLOOKUP(B246,SP500v2!$A$2:$G$1259,5,0))</f>
        <v>4443.1099999999997</v>
      </c>
      <c r="H246" s="13">
        <f>IF(ISERROR(VLOOKUP(B246,'ishare R3000 ETF'!$A$2:$G$1260,4,0)),"na",VLOOKUP(B246,'ishare R3000 ETF'!$A$2:$G$1260,4,0))</f>
        <v>262.67999300000002</v>
      </c>
      <c r="I246" s="13">
        <f>IF(ISERROR(VLOOKUP(B246,'^IXIC'!$A$2:$E$1260,5,0)),"na",VLOOKUP(B246,'^IXIC'!$A$2:$E$1260,5,0))</f>
        <v>14969.969727</v>
      </c>
      <c r="J246" s="12">
        <f>IF(ISERROR(VLOOKUP(B246,'Russell 2000'!$A$1:$E$1260,5,0)),"na",VLOOKUP(B246,'Russell 2000'!$A$1:$E$1260,5,0))</f>
        <v>2281</v>
      </c>
      <c r="K246" s="12">
        <f>IF(ISERROR(VLOOKUP(B246,'EURUSD=X'!$A$2:$E$1307,4,0)),"na",VLOOKUP(B246,'EURUSD=X'!$A$2:$E$1307,4,0))</f>
        <v>1.1686609999999999</v>
      </c>
      <c r="L246" s="12">
        <f>IF(ISERROR(VLOOKUP(B246,'ETH-USD'!$A$2:$E$1776,5,0)),"na",VLOOKUP(B246,'ETH-USD'!$A$2:$E$1776,5,0))</f>
        <v>2934.1389159999999</v>
      </c>
      <c r="M246" s="13">
        <f>IF(ISERROR(VLOOKUP(B246,'BTC-USD'!$A$2:$E$1828,5,0)),"na",(VLOOKUP(B246,'BTC-USD'!$A$2:$E$1828,5,0)))</f>
        <v>42235.730469000002</v>
      </c>
      <c r="N246" s="12">
        <f>IF(ISERROR(VLOOKUP(B246,'SOL-USD'!$A$2:$E$893,5,0)),"na",VLOOKUP(B246,'SOL-USD'!$A$2:$E$893,5,0))</f>
        <v>136.72842399999999</v>
      </c>
      <c r="O246" s="12">
        <f>IF(ISERROR(VLOOKUP(B246,'AVAX-USD'!$A$2:$E$799,5,0)),"na",VLOOKUP(B246,'AVAX-USD'!$A$2:$E$799,5,0))</f>
        <v>66.508758999999998</v>
      </c>
      <c r="P246" s="12">
        <f>IF(ISERROR(VLOOKUP(B246,'ADA-USD'!$A$2:$E$1776,5,0)),"na",VLOOKUP(B246,'ADA-USD'!$A$2:$E$1776,5,0))</f>
        <v>2.1359050000000002</v>
      </c>
      <c r="Q246" s="12">
        <f>IF(ISERROR(VLOOKUP(B246,'DOT-USD'!$A$2:$E$761,5,0)),"na",VLOOKUP(B246,'DOT-USD'!$A$2:$E$761,5,0))</f>
        <v>27.772103999999999</v>
      </c>
      <c r="R246" s="14">
        <f>IF(ISERROR(VLOOKUP(B246,'DOGE-USD'!$A$2:$G$1776,5,0)),"na",VLOOKUP(B246,'DOGE-USD'!$A$2:$G$1776,5,0))</f>
        <v>0.200262</v>
      </c>
      <c r="S246" s="14">
        <f>IF(ISERROR(VLOOKUP(B246,'SHIB-USD'!$A$2:$G$780,5,0)),"na",VLOOKUP(B246,'SHIB-USD'!$A$2:$G$780,5,0))</f>
        <v>6.9999999999999999E-6</v>
      </c>
      <c r="T246" s="12">
        <f>IF(ISERROR(VLOOKUP(B246,'Uni-USD'!$A$2:$G$735,5,0)),"na",VLOOKUP(B246,'Uni-USD'!$A$2:$G$735,5,0))</f>
        <v>22.445222999999999</v>
      </c>
      <c r="U246">
        <f>IF(ISERROR(VLOOKUP(B246,Crude!$A$2:$G$1264,5,0)),"na",VLOOKUP(B246,Crude!$A$2:$G$1264,5,0))</f>
        <v>75.45</v>
      </c>
      <c r="V246">
        <f>IF(ISERROR(VLOOKUP(B246,Wheat!$A$2:$G$1264,5,0)),"na",VLOOKUP(B246,Wheat!$A$2:$G$1264,5,0))</f>
        <v>722.25</v>
      </c>
    </row>
    <row r="247" spans="1:22" x14ac:dyDescent="0.35">
      <c r="A247">
        <f t="shared" si="3"/>
        <v>2021</v>
      </c>
      <c r="B247" s="10">
        <v>44463</v>
      </c>
      <c r="C247" s="11">
        <f>VLOOKUP(B247,Yields!$A$2:$B$1680,2,0)</f>
        <v>0.06</v>
      </c>
      <c r="D247" s="11">
        <f>IF(ISERROR(VLOOKUP(B247,Silver!$A$2:$G$1265,5,0)),"na",VLOOKUP(B247,Silver!$A$2:$G$1265,5,0))</f>
        <v>22.388000000000002</v>
      </c>
      <c r="E247" s="11">
        <f>IF(ISERROR(VLOOKUP(B247,Gold!$A$2:$G$1264,5,0)),"na",VLOOKUP(B247,Gold!$A$2:$G$1264,5,0))</f>
        <v>1749.7</v>
      </c>
      <c r="F247" s="13">
        <f>IF(ISERROR(VLOOKUP(B247,FXAIX!$A$2:$G$1259,5,0)),"na",VLOOKUP(B247,FXAIX!$A$2:$G$1259,5,0))</f>
        <v>155.070007</v>
      </c>
      <c r="G247" s="13">
        <f>IF(ISERROR(VLOOKUP(B247,SP500v2!$A$2:$G$1259,5,0)),"na",VLOOKUP(B247,SP500v2!$A$2:$G$1259,5,0))</f>
        <v>4455.4799999999996</v>
      </c>
      <c r="H247" s="13">
        <f>IF(ISERROR(VLOOKUP(B247,'ishare R3000 ETF'!$A$2:$G$1260,4,0)),"na",VLOOKUP(B247,'ishare R3000 ETF'!$A$2:$G$1260,4,0))</f>
        <v>262.13000499999998</v>
      </c>
      <c r="I247" s="13">
        <f>IF(ISERROR(VLOOKUP(B247,'^IXIC'!$A$2:$E$1260,5,0)),"na",VLOOKUP(B247,'^IXIC'!$A$2:$E$1260,5,0))</f>
        <v>15047.700194999999</v>
      </c>
      <c r="J247" s="12">
        <f>IF(ISERROR(VLOOKUP(B247,'Russell 2000'!$A$1:$E$1260,5,0)),"na",VLOOKUP(B247,'Russell 2000'!$A$1:$E$1260,5,0))</f>
        <v>2248.070068</v>
      </c>
      <c r="K247" s="12">
        <f>IF(ISERROR(VLOOKUP(B247,'EURUSD=X'!$A$2:$E$1307,4,0)),"na",VLOOKUP(B247,'EURUSD=X'!$A$2:$E$1307,4,0))</f>
        <v>1.170166</v>
      </c>
      <c r="L247" s="12">
        <f>IF(ISERROR(VLOOKUP(B247,'ETH-USD'!$A$2:$E$1776,5,0)),"na",VLOOKUP(B247,'ETH-USD'!$A$2:$E$1776,5,0))</f>
        <v>2931.6691890000002</v>
      </c>
      <c r="M247" s="13">
        <f>IF(ISERROR(VLOOKUP(B247,'BTC-USD'!$A$2:$E$1828,5,0)),"na",(VLOOKUP(B247,'BTC-USD'!$A$2:$E$1828,5,0)))</f>
        <v>42839.75</v>
      </c>
      <c r="N247" s="12">
        <f>IF(ISERROR(VLOOKUP(B247,'SOL-USD'!$A$2:$E$893,5,0)),"na",VLOOKUP(B247,'SOL-USD'!$A$2:$E$893,5,0))</f>
        <v>139.395645</v>
      </c>
      <c r="O247" s="12">
        <f>IF(ISERROR(VLOOKUP(B247,'AVAX-USD'!$A$2:$E$799,5,0)),"na",VLOOKUP(B247,'AVAX-USD'!$A$2:$E$799,5,0))</f>
        <v>72.401900999999995</v>
      </c>
      <c r="P247" s="12">
        <f>IF(ISERROR(VLOOKUP(B247,'ADA-USD'!$A$2:$E$1776,5,0)),"na",VLOOKUP(B247,'ADA-USD'!$A$2:$E$1776,5,0))</f>
        <v>2.281269</v>
      </c>
      <c r="Q247" s="12">
        <f>IF(ISERROR(VLOOKUP(B247,'DOT-USD'!$A$2:$E$761,5,0)),"na",VLOOKUP(B247,'DOT-USD'!$A$2:$E$761,5,0))</f>
        <v>30.842344000000001</v>
      </c>
      <c r="R247" s="14">
        <f>IF(ISERROR(VLOOKUP(B247,'DOGE-USD'!$A$2:$G$1776,5,0)),"na",VLOOKUP(B247,'DOGE-USD'!$A$2:$G$1776,5,0))</f>
        <v>0.209451</v>
      </c>
      <c r="S247" s="14">
        <f>IF(ISERROR(VLOOKUP(B247,'SHIB-USD'!$A$2:$G$780,5,0)),"na",VLOOKUP(B247,'SHIB-USD'!$A$2:$G$780,5,0))</f>
        <v>6.9999999999999999E-6</v>
      </c>
      <c r="T247" s="12">
        <f>IF(ISERROR(VLOOKUP(B247,'Uni-USD'!$A$2:$G$735,5,0)),"na",VLOOKUP(B247,'Uni-USD'!$A$2:$G$735,5,0))</f>
        <v>19.671728000000002</v>
      </c>
      <c r="U247">
        <f>IF(ISERROR(VLOOKUP(B247,Crude!$A$2:$G$1264,5,0)),"na",VLOOKUP(B247,Crude!$A$2:$G$1264,5,0))</f>
        <v>73.98</v>
      </c>
      <c r="V247">
        <f>IF(ISERROR(VLOOKUP(B247,Wheat!$A$2:$G$1264,5,0)),"na",VLOOKUP(B247,Wheat!$A$2:$G$1264,5,0))</f>
        <v>723.75</v>
      </c>
    </row>
    <row r="248" spans="1:22" x14ac:dyDescent="0.35">
      <c r="A248">
        <f t="shared" si="3"/>
        <v>2021</v>
      </c>
      <c r="B248" s="10">
        <v>44462</v>
      </c>
      <c r="C248" s="11">
        <f>VLOOKUP(B248,Yields!$A$2:$B$1680,2,0)</f>
        <v>0.05</v>
      </c>
      <c r="D248" s="11">
        <f>IF(ISERROR(VLOOKUP(B248,Silver!$A$2:$G$1265,5,0)),"na",VLOOKUP(B248,Silver!$A$2:$G$1265,5,0))</f>
        <v>22.641999999999999</v>
      </c>
      <c r="E248" s="11">
        <f>IF(ISERROR(VLOOKUP(B248,Gold!$A$2:$G$1264,5,0)),"na",VLOOKUP(B248,Gold!$A$2:$G$1264,5,0))</f>
        <v>1747.7</v>
      </c>
      <c r="F248" s="13">
        <f>IF(ISERROR(VLOOKUP(B248,FXAIX!$A$2:$G$1259,5,0)),"na",VLOOKUP(B248,FXAIX!$A$2:$G$1259,5,0))</f>
        <v>154.83999600000001</v>
      </c>
      <c r="G248" s="13">
        <f>IF(ISERROR(VLOOKUP(B248,SP500v2!$A$2:$G$1259,5,0)),"na",VLOOKUP(B248,SP500v2!$A$2:$G$1259,5,0))</f>
        <v>4448.9799999999996</v>
      </c>
      <c r="H248" s="13">
        <f>IF(ISERROR(VLOOKUP(B248,'ishare R3000 ETF'!$A$2:$G$1260,4,0)),"na",VLOOKUP(B248,'ishare R3000 ETF'!$A$2:$G$1260,4,0))</f>
        <v>262.01998900000001</v>
      </c>
      <c r="I248" s="13">
        <f>IF(ISERROR(VLOOKUP(B248,'^IXIC'!$A$2:$E$1260,5,0)),"na",VLOOKUP(B248,'^IXIC'!$A$2:$E$1260,5,0))</f>
        <v>15052.240234000001</v>
      </c>
      <c r="J248" s="12">
        <f>IF(ISERROR(VLOOKUP(B248,'Russell 2000'!$A$1:$E$1260,5,0)),"na",VLOOKUP(B248,'Russell 2000'!$A$1:$E$1260,5,0))</f>
        <v>2259.040039</v>
      </c>
      <c r="K248" s="12">
        <f>IF(ISERROR(VLOOKUP(B248,'EURUSD=X'!$A$2:$E$1307,4,0)),"na",VLOOKUP(B248,'EURUSD=X'!$A$2:$E$1307,4,0))</f>
        <v>1.1684190000000001</v>
      </c>
      <c r="L248" s="12">
        <f>IF(ISERROR(VLOOKUP(B248,'ETH-USD'!$A$2:$E$1776,5,0)),"na",VLOOKUP(B248,'ETH-USD'!$A$2:$E$1776,5,0))</f>
        <v>3155.523682</v>
      </c>
      <c r="M248" s="13">
        <f>IF(ISERROR(VLOOKUP(B248,'BTC-USD'!$A$2:$E$1828,5,0)),"na",(VLOOKUP(B248,'BTC-USD'!$A$2:$E$1828,5,0)))</f>
        <v>44895.097655999998</v>
      </c>
      <c r="N248" s="12">
        <f>IF(ISERROR(VLOOKUP(B248,'SOL-USD'!$A$2:$E$893,5,0)),"na",VLOOKUP(B248,'SOL-USD'!$A$2:$E$893,5,0))</f>
        <v>149.75357099999999</v>
      </c>
      <c r="O248" s="12">
        <f>IF(ISERROR(VLOOKUP(B248,'AVAX-USD'!$A$2:$E$799,5,0)),"na",VLOOKUP(B248,'AVAX-USD'!$A$2:$E$799,5,0))</f>
        <v>76.419060000000002</v>
      </c>
      <c r="P248" s="12">
        <f>IF(ISERROR(VLOOKUP(B248,'ADA-USD'!$A$2:$E$1776,5,0)),"na",VLOOKUP(B248,'ADA-USD'!$A$2:$E$1776,5,0))</f>
        <v>2.3309410000000002</v>
      </c>
      <c r="Q248" s="12">
        <f>IF(ISERROR(VLOOKUP(B248,'DOT-USD'!$A$2:$E$761,5,0)),"na",VLOOKUP(B248,'DOT-USD'!$A$2:$E$761,5,0))</f>
        <v>33.544739</v>
      </c>
      <c r="R248" s="14">
        <f>IF(ISERROR(VLOOKUP(B248,'DOGE-USD'!$A$2:$G$1776,5,0)),"na",VLOOKUP(B248,'DOGE-USD'!$A$2:$G$1776,5,0))</f>
        <v>0.224832</v>
      </c>
      <c r="S248" s="14">
        <f>IF(ISERROR(VLOOKUP(B248,'SHIB-USD'!$A$2:$G$780,5,0)),"na",VLOOKUP(B248,'SHIB-USD'!$A$2:$G$780,5,0))</f>
        <v>7.9999999999999996E-6</v>
      </c>
      <c r="T248" s="12">
        <f>IF(ISERROR(VLOOKUP(B248,'Uni-USD'!$A$2:$G$735,5,0)),"na",VLOOKUP(B248,'Uni-USD'!$A$2:$G$735,5,0))</f>
        <v>21.530466000000001</v>
      </c>
      <c r="U248">
        <f>IF(ISERROR(VLOOKUP(B248,Crude!$A$2:$G$1264,5,0)),"na",VLOOKUP(B248,Crude!$A$2:$G$1264,5,0))</f>
        <v>73.3</v>
      </c>
      <c r="V248">
        <f>IF(ISERROR(VLOOKUP(B248,Wheat!$A$2:$G$1264,5,0)),"na",VLOOKUP(B248,Wheat!$A$2:$G$1264,5,0))</f>
        <v>717.75</v>
      </c>
    </row>
    <row r="249" spans="1:22" x14ac:dyDescent="0.35">
      <c r="A249">
        <f t="shared" si="3"/>
        <v>2021</v>
      </c>
      <c r="B249" s="10">
        <v>44461</v>
      </c>
      <c r="C249" s="11">
        <f>VLOOKUP(B249,Yields!$A$2:$B$1680,2,0)</f>
        <v>0.04</v>
      </c>
      <c r="D249" s="11">
        <f>IF(ISERROR(VLOOKUP(B249,Silver!$A$2:$G$1265,5,0)),"na",VLOOKUP(B249,Silver!$A$2:$G$1265,5,0))</f>
        <v>22.869</v>
      </c>
      <c r="E249" s="11">
        <f>IF(ISERROR(VLOOKUP(B249,Gold!$A$2:$G$1264,5,0)),"na",VLOOKUP(B249,Gold!$A$2:$G$1264,5,0))</f>
        <v>1776.7</v>
      </c>
      <c r="F249" s="13">
        <f>IF(ISERROR(VLOOKUP(B249,FXAIX!$A$2:$G$1259,5,0)),"na",VLOOKUP(B249,FXAIX!$A$2:$G$1259,5,0))</f>
        <v>152.979996</v>
      </c>
      <c r="G249" s="13">
        <f>IF(ISERROR(VLOOKUP(B249,SP500v2!$A$2:$G$1259,5,0)),"na",VLOOKUP(B249,SP500v2!$A$2:$G$1259,5,0))</f>
        <v>4395.6400000000003</v>
      </c>
      <c r="H249" s="13">
        <f>IF(ISERROR(VLOOKUP(B249,'ishare R3000 ETF'!$A$2:$G$1260,4,0)),"na",VLOOKUP(B249,'ishare R3000 ETF'!$A$2:$G$1260,4,0))</f>
        <v>259.44000199999999</v>
      </c>
      <c r="I249" s="13">
        <f>IF(ISERROR(VLOOKUP(B249,'^IXIC'!$A$2:$E$1260,5,0)),"na",VLOOKUP(B249,'^IXIC'!$A$2:$E$1260,5,0))</f>
        <v>14896.849609000001</v>
      </c>
      <c r="J249" s="12">
        <f>IF(ISERROR(VLOOKUP(B249,'Russell 2000'!$A$1:$E$1260,5,0)),"na",VLOOKUP(B249,'Russell 2000'!$A$1:$E$1260,5,0))</f>
        <v>2218.5600589999999</v>
      </c>
      <c r="K249" s="12">
        <f>IF(ISERROR(VLOOKUP(B249,'EURUSD=X'!$A$2:$E$1307,4,0)),"na",VLOOKUP(B249,'EURUSD=X'!$A$2:$E$1307,4,0))</f>
        <v>1.1717150000000001</v>
      </c>
      <c r="L249" s="12">
        <f>IF(ISERROR(VLOOKUP(B249,'ETH-USD'!$A$2:$E$1776,5,0)),"na",VLOOKUP(B249,'ETH-USD'!$A$2:$E$1776,5,0))</f>
        <v>3077.8679200000001</v>
      </c>
      <c r="M249" s="13">
        <f>IF(ISERROR(VLOOKUP(B249,'BTC-USD'!$A$2:$E$1828,5,0)),"na",(VLOOKUP(B249,'BTC-USD'!$A$2:$E$1828,5,0)))</f>
        <v>43574.507812999997</v>
      </c>
      <c r="N249" s="12">
        <f>IF(ISERROR(VLOOKUP(B249,'SOL-USD'!$A$2:$E$893,5,0)),"na",VLOOKUP(B249,'SOL-USD'!$A$2:$E$893,5,0))</f>
        <v>147.92425499999999</v>
      </c>
      <c r="O249" s="12">
        <f>IF(ISERROR(VLOOKUP(B249,'AVAX-USD'!$A$2:$E$799,5,0)),"na",VLOOKUP(B249,'AVAX-USD'!$A$2:$E$799,5,0))</f>
        <v>74.187034999999995</v>
      </c>
      <c r="P249" s="12">
        <f>IF(ISERROR(VLOOKUP(B249,'ADA-USD'!$A$2:$E$1776,5,0)),"na",VLOOKUP(B249,'ADA-USD'!$A$2:$E$1776,5,0))</f>
        <v>2.2661820000000001</v>
      </c>
      <c r="Q249" s="12">
        <f>IF(ISERROR(VLOOKUP(B249,'DOT-USD'!$A$2:$E$761,5,0)),"na",VLOOKUP(B249,'DOT-USD'!$A$2:$E$761,5,0))</f>
        <v>31.611772999999999</v>
      </c>
      <c r="R249" s="14">
        <f>IF(ISERROR(VLOOKUP(B249,'DOGE-USD'!$A$2:$G$1776,5,0)),"na",VLOOKUP(B249,'DOGE-USD'!$A$2:$G$1776,5,0))</f>
        <v>0.224858</v>
      </c>
      <c r="S249" s="14">
        <f>IF(ISERROR(VLOOKUP(B249,'SHIB-USD'!$A$2:$G$780,5,0)),"na",VLOOKUP(B249,'SHIB-USD'!$A$2:$G$780,5,0))</f>
        <v>6.9999999999999999E-6</v>
      </c>
      <c r="T249" s="12">
        <f>IF(ISERROR(VLOOKUP(B249,'Uni-USD'!$A$2:$G$735,5,0)),"na",VLOOKUP(B249,'Uni-USD'!$A$2:$G$735,5,0))</f>
        <v>21.637623000000001</v>
      </c>
      <c r="U249">
        <f>IF(ISERROR(VLOOKUP(B249,Crude!$A$2:$G$1264,5,0)),"na",VLOOKUP(B249,Crude!$A$2:$G$1264,5,0))</f>
        <v>72.23</v>
      </c>
      <c r="V249">
        <f>IF(ISERROR(VLOOKUP(B249,Wheat!$A$2:$G$1264,5,0)),"na",VLOOKUP(B249,Wheat!$A$2:$G$1264,5,0))</f>
        <v>705.75</v>
      </c>
    </row>
    <row r="250" spans="1:22" x14ac:dyDescent="0.35">
      <c r="A250">
        <f t="shared" si="3"/>
        <v>2021</v>
      </c>
      <c r="B250" s="10">
        <v>44460</v>
      </c>
      <c r="C250" s="11">
        <f>VLOOKUP(B250,Yields!$A$2:$B$1680,2,0)</f>
        <v>0.05</v>
      </c>
      <c r="D250" s="11">
        <f>IF(ISERROR(VLOOKUP(B250,Silver!$A$2:$G$1265,5,0)),"na",VLOOKUP(B250,Silver!$A$2:$G$1265,5,0))</f>
        <v>22.573</v>
      </c>
      <c r="E250" s="11">
        <f>IF(ISERROR(VLOOKUP(B250,Gold!$A$2:$G$1264,5,0)),"na",VLOOKUP(B250,Gold!$A$2:$G$1264,5,0))</f>
        <v>1776</v>
      </c>
      <c r="F250" s="13">
        <f>IF(ISERROR(VLOOKUP(B250,FXAIX!$A$2:$G$1259,5,0)),"na",VLOOKUP(B250,FXAIX!$A$2:$G$1259,5,0))</f>
        <v>151.53999300000001</v>
      </c>
      <c r="G250" s="13">
        <f>IF(ISERROR(VLOOKUP(B250,SP500v2!$A$2:$G$1259,5,0)),"na",VLOOKUP(B250,SP500v2!$A$2:$G$1259,5,0))</f>
        <v>4354.1899999999996</v>
      </c>
      <c r="H250" s="13">
        <f>IF(ISERROR(VLOOKUP(B250,'ishare R3000 ETF'!$A$2:$G$1260,4,0)),"na",VLOOKUP(B250,'ishare R3000 ETF'!$A$2:$G$1260,4,0))</f>
        <v>257.95001200000002</v>
      </c>
      <c r="I250" s="13">
        <f>IF(ISERROR(VLOOKUP(B250,'^IXIC'!$A$2:$E$1260,5,0)),"na",VLOOKUP(B250,'^IXIC'!$A$2:$E$1260,5,0))</f>
        <v>14746.400390999999</v>
      </c>
      <c r="J250" s="12">
        <f>IF(ISERROR(VLOOKUP(B250,'Russell 2000'!$A$1:$E$1260,5,0)),"na",VLOOKUP(B250,'Russell 2000'!$A$1:$E$1260,5,0))</f>
        <v>2186.179932</v>
      </c>
      <c r="K250" s="12">
        <f>IF(ISERROR(VLOOKUP(B250,'EURUSD=X'!$A$2:$E$1307,4,0)),"na",VLOOKUP(B250,'EURUSD=X'!$A$2:$E$1307,4,0))</f>
        <v>1.171591</v>
      </c>
      <c r="L250" s="12">
        <f>IF(ISERROR(VLOOKUP(B250,'ETH-USD'!$A$2:$E$1776,5,0)),"na",VLOOKUP(B250,'ETH-USD'!$A$2:$E$1776,5,0))</f>
        <v>2764.4311520000001</v>
      </c>
      <c r="M250" s="13">
        <f>IF(ISERROR(VLOOKUP(B250,'BTC-USD'!$A$2:$E$1828,5,0)),"na",(VLOOKUP(B250,'BTC-USD'!$A$2:$E$1828,5,0)))</f>
        <v>40693.675780999998</v>
      </c>
      <c r="N250" s="12">
        <f>IF(ISERROR(VLOOKUP(B250,'SOL-USD'!$A$2:$E$893,5,0)),"na",VLOOKUP(B250,'SOL-USD'!$A$2:$E$893,5,0))</f>
        <v>123.950394</v>
      </c>
      <c r="O250" s="12">
        <f>IF(ISERROR(VLOOKUP(B250,'AVAX-USD'!$A$2:$E$799,5,0)),"na",VLOOKUP(B250,'AVAX-USD'!$A$2:$E$799,5,0))</f>
        <v>59.017356999999997</v>
      </c>
      <c r="P250" s="12">
        <f>IF(ISERROR(VLOOKUP(B250,'ADA-USD'!$A$2:$E$1776,5,0)),"na",VLOOKUP(B250,'ADA-USD'!$A$2:$E$1776,5,0))</f>
        <v>1.987028</v>
      </c>
      <c r="Q250" s="12">
        <f>IF(ISERROR(VLOOKUP(B250,'DOT-USD'!$A$2:$E$761,5,0)),"na",VLOOKUP(B250,'DOT-USD'!$A$2:$E$761,5,0))</f>
        <v>26.316502</v>
      </c>
      <c r="R250" s="14">
        <f>IF(ISERROR(VLOOKUP(B250,'DOGE-USD'!$A$2:$G$1776,5,0)),"na",VLOOKUP(B250,'DOGE-USD'!$A$2:$G$1776,5,0))</f>
        <v>0.20102700000000001</v>
      </c>
      <c r="S250" s="14">
        <f>IF(ISERROR(VLOOKUP(B250,'SHIB-USD'!$A$2:$G$780,5,0)),"na",VLOOKUP(B250,'SHIB-USD'!$A$2:$G$780,5,0))</f>
        <v>6.9999999999999999E-6</v>
      </c>
      <c r="T250" s="12">
        <f>IF(ISERROR(VLOOKUP(B250,'Uni-USD'!$A$2:$G$735,5,0)),"na",VLOOKUP(B250,'Uni-USD'!$A$2:$G$735,5,0))</f>
        <v>19.036572</v>
      </c>
      <c r="U250">
        <f>IF(ISERROR(VLOOKUP(B250,Crude!$A$2:$G$1264,5,0)),"na",VLOOKUP(B250,Crude!$A$2:$G$1264,5,0))</f>
        <v>70.56</v>
      </c>
      <c r="V250">
        <f>IF(ISERROR(VLOOKUP(B250,Wheat!$A$2:$G$1264,5,0)),"na",VLOOKUP(B250,Wheat!$A$2:$G$1264,5,0))</f>
        <v>690.25</v>
      </c>
    </row>
    <row r="251" spans="1:22" x14ac:dyDescent="0.35">
      <c r="A251">
        <f t="shared" si="3"/>
        <v>2021</v>
      </c>
      <c r="B251" s="10">
        <v>44459</v>
      </c>
      <c r="C251" s="11">
        <f>VLOOKUP(B251,Yields!$A$2:$B$1680,2,0)</f>
        <v>0.06</v>
      </c>
      <c r="D251" s="11">
        <f>IF(ISERROR(VLOOKUP(B251,Silver!$A$2:$G$1265,5,0)),"na",VLOOKUP(B251,Silver!$A$2:$G$1265,5,0))</f>
        <v>22.163</v>
      </c>
      <c r="E251" s="11">
        <f>IF(ISERROR(VLOOKUP(B251,Gold!$A$2:$G$1264,5,0)),"na",VLOOKUP(B251,Gold!$A$2:$G$1264,5,0))</f>
        <v>1761.8</v>
      </c>
      <c r="F251" s="13">
        <f>IF(ISERROR(VLOOKUP(B251,FXAIX!$A$2:$G$1259,5,0)),"na",VLOOKUP(B251,FXAIX!$A$2:$G$1259,5,0))</f>
        <v>151.64999399999999</v>
      </c>
      <c r="G251" s="13">
        <f>IF(ISERROR(VLOOKUP(B251,SP500v2!$A$2:$G$1259,5,0)),"na",VLOOKUP(B251,SP500v2!$A$2:$G$1259,5,0))</f>
        <v>4357.7299999999996</v>
      </c>
      <c r="H251" s="13">
        <f>IF(ISERROR(VLOOKUP(B251,'ishare R3000 ETF'!$A$2:$G$1260,4,0)),"na",VLOOKUP(B251,'ishare R3000 ETF'!$A$2:$G$1260,4,0))</f>
        <v>255.199997</v>
      </c>
      <c r="I251" s="13">
        <f>IF(ISERROR(VLOOKUP(B251,'^IXIC'!$A$2:$E$1260,5,0)),"na",VLOOKUP(B251,'^IXIC'!$A$2:$E$1260,5,0))</f>
        <v>14713.900390999999</v>
      </c>
      <c r="J251" s="12">
        <f>IF(ISERROR(VLOOKUP(B251,'Russell 2000'!$A$1:$E$1260,5,0)),"na",VLOOKUP(B251,'Russell 2000'!$A$1:$E$1260,5,0))</f>
        <v>2182.1999510000001</v>
      </c>
      <c r="K251" s="12">
        <f>IF(ISERROR(VLOOKUP(B251,'EURUSD=X'!$A$2:$E$1307,4,0)),"na",VLOOKUP(B251,'EURUSD=X'!$A$2:$E$1307,4,0))</f>
        <v>1.170056</v>
      </c>
      <c r="L251" s="12">
        <f>IF(ISERROR(VLOOKUP(B251,'ETH-USD'!$A$2:$E$1776,5,0)),"na",VLOOKUP(B251,'ETH-USD'!$A$2:$E$1776,5,0))</f>
        <v>2958.9934079999998</v>
      </c>
      <c r="M251" s="13">
        <f>IF(ISERROR(VLOOKUP(B251,'BTC-USD'!$A$2:$E$1828,5,0)),"na",(VLOOKUP(B251,'BTC-USD'!$A$2:$E$1828,5,0)))</f>
        <v>42843.800780999998</v>
      </c>
      <c r="N251" s="12">
        <f>IF(ISERROR(VLOOKUP(B251,'SOL-USD'!$A$2:$E$893,5,0)),"na",VLOOKUP(B251,'SOL-USD'!$A$2:$E$893,5,0))</f>
        <v>132.13445999999999</v>
      </c>
      <c r="O251" s="12">
        <f>IF(ISERROR(VLOOKUP(B251,'AVAX-USD'!$A$2:$E$799,5,0)),"na",VLOOKUP(B251,'AVAX-USD'!$A$2:$E$799,5,0))</f>
        <v>56.677928999999999</v>
      </c>
      <c r="P251" s="12">
        <f>IF(ISERROR(VLOOKUP(B251,'ADA-USD'!$A$2:$E$1776,5,0)),"na",VLOOKUP(B251,'ADA-USD'!$A$2:$E$1776,5,0))</f>
        <v>2.0639889999999999</v>
      </c>
      <c r="Q251" s="12">
        <f>IF(ISERROR(VLOOKUP(B251,'DOT-USD'!$A$2:$E$761,5,0)),"na",VLOOKUP(B251,'DOT-USD'!$A$2:$E$761,5,0))</f>
        <v>28.051829999999999</v>
      </c>
      <c r="R251" s="14">
        <f>IF(ISERROR(VLOOKUP(B251,'DOGE-USD'!$A$2:$G$1776,5,0)),"na",VLOOKUP(B251,'DOGE-USD'!$A$2:$G$1776,5,0))</f>
        <v>0.20707100000000001</v>
      </c>
      <c r="S251" s="14">
        <f>IF(ISERROR(VLOOKUP(B251,'SHIB-USD'!$A$2:$G$780,5,0)),"na",VLOOKUP(B251,'SHIB-USD'!$A$2:$G$780,5,0))</f>
        <v>6.9999999999999999E-6</v>
      </c>
      <c r="T251" s="12">
        <f>IF(ISERROR(VLOOKUP(B251,'Uni-USD'!$A$2:$G$735,5,0)),"na",VLOOKUP(B251,'Uni-USD'!$A$2:$G$735,5,0))</f>
        <v>20.762799999999999</v>
      </c>
      <c r="U251">
        <f>IF(ISERROR(VLOOKUP(B251,Crude!$A$2:$G$1264,5,0)),"na",VLOOKUP(B251,Crude!$A$2:$G$1264,5,0))</f>
        <v>70.290000000000006</v>
      </c>
      <c r="V251">
        <f>IF(ISERROR(VLOOKUP(B251,Wheat!$A$2:$G$1264,5,0)),"na",VLOOKUP(B251,Wheat!$A$2:$G$1264,5,0))</f>
        <v>700.75</v>
      </c>
    </row>
    <row r="252" spans="1:22" x14ac:dyDescent="0.35">
      <c r="A252">
        <f t="shared" si="3"/>
        <v>2021</v>
      </c>
      <c r="B252" s="10">
        <v>44456</v>
      </c>
      <c r="C252" s="11">
        <f>VLOOKUP(B252,Yields!$A$2:$B$1680,2,0)</f>
        <v>0.06</v>
      </c>
      <c r="D252" s="11">
        <f>IF(ISERROR(VLOOKUP(B252,Silver!$A$2:$G$1265,5,0)),"na",VLOOKUP(B252,Silver!$A$2:$G$1265,5,0))</f>
        <v>22.295000000000002</v>
      </c>
      <c r="E252" s="11">
        <f>IF(ISERROR(VLOOKUP(B252,Gold!$A$2:$G$1264,5,0)),"na",VLOOKUP(B252,Gold!$A$2:$G$1264,5,0))</f>
        <v>1749.4</v>
      </c>
      <c r="F252" s="13">
        <f>IF(ISERROR(VLOOKUP(B252,FXAIX!$A$2:$G$1259,5,0)),"na",VLOOKUP(B252,FXAIX!$A$2:$G$1259,5,0))</f>
        <v>154.270004</v>
      </c>
      <c r="G252" s="13">
        <f>IF(ISERROR(VLOOKUP(B252,SP500v2!$A$2:$G$1259,5,0)),"na",VLOOKUP(B252,SP500v2!$A$2:$G$1259,5,0))</f>
        <v>4432.99</v>
      </c>
      <c r="H252" s="13">
        <f>IF(ISERROR(VLOOKUP(B252,'ishare R3000 ETF'!$A$2:$G$1260,4,0)),"na",VLOOKUP(B252,'ishare R3000 ETF'!$A$2:$G$1260,4,0))</f>
        <v>262.55999800000001</v>
      </c>
      <c r="I252" s="13">
        <f>IF(ISERROR(VLOOKUP(B252,'^IXIC'!$A$2:$E$1260,5,0)),"na",VLOOKUP(B252,'^IXIC'!$A$2:$E$1260,5,0))</f>
        <v>15043.969727</v>
      </c>
      <c r="J252" s="12">
        <f>IF(ISERROR(VLOOKUP(B252,'Russell 2000'!$A$1:$E$1260,5,0)),"na",VLOOKUP(B252,'Russell 2000'!$A$1:$E$1260,5,0))</f>
        <v>2236.8701169999999</v>
      </c>
      <c r="K252" s="12">
        <f>IF(ISERROR(VLOOKUP(B252,'EURUSD=X'!$A$2:$E$1307,4,0)),"na",VLOOKUP(B252,'EURUSD=X'!$A$2:$E$1307,4,0))</f>
        <v>1.172966</v>
      </c>
      <c r="L252" s="12">
        <f>IF(ISERROR(VLOOKUP(B252,'ETH-USD'!$A$2:$E$1776,5,0)),"na",VLOOKUP(B252,'ETH-USD'!$A$2:$E$1776,5,0))</f>
        <v>3398.538818</v>
      </c>
      <c r="M252" s="13">
        <f>IF(ISERROR(VLOOKUP(B252,'BTC-USD'!$A$2:$E$1828,5,0)),"na",(VLOOKUP(B252,'BTC-USD'!$A$2:$E$1828,5,0)))</f>
        <v>47267.519530999998</v>
      </c>
      <c r="N252" s="12">
        <f>IF(ISERROR(VLOOKUP(B252,'SOL-USD'!$A$2:$E$893,5,0)),"na",VLOOKUP(B252,'SOL-USD'!$A$2:$E$893,5,0))</f>
        <v>147.593063</v>
      </c>
      <c r="O252" s="12">
        <f>IF(ISERROR(VLOOKUP(B252,'AVAX-USD'!$A$2:$E$799,5,0)),"na",VLOOKUP(B252,'AVAX-USD'!$A$2:$E$799,5,0))</f>
        <v>69.934012999999993</v>
      </c>
      <c r="P252" s="12">
        <f>IF(ISERROR(VLOOKUP(B252,'ADA-USD'!$A$2:$E$1776,5,0)),"na",VLOOKUP(B252,'ADA-USD'!$A$2:$E$1776,5,0))</f>
        <v>2.346419</v>
      </c>
      <c r="Q252" s="12">
        <f>IF(ISERROR(VLOOKUP(B252,'DOT-USD'!$A$2:$E$761,5,0)),"na",VLOOKUP(B252,'DOT-USD'!$A$2:$E$761,5,0))</f>
        <v>33.021385000000002</v>
      </c>
      <c r="R252" s="14">
        <f>IF(ISERROR(VLOOKUP(B252,'DOGE-USD'!$A$2:$G$1776,5,0)),"na",VLOOKUP(B252,'DOGE-USD'!$A$2:$G$1776,5,0))</f>
        <v>0.23993</v>
      </c>
      <c r="S252" s="14">
        <f>IF(ISERROR(VLOOKUP(B252,'SHIB-USD'!$A$2:$G$780,5,0)),"na",VLOOKUP(B252,'SHIB-USD'!$A$2:$G$780,5,0))</f>
        <v>7.9999999999999996E-6</v>
      </c>
      <c r="T252" s="12">
        <f>IF(ISERROR(VLOOKUP(B252,'Uni-USD'!$A$2:$G$735,5,0)),"na",VLOOKUP(B252,'Uni-USD'!$A$2:$G$735,5,0))</f>
        <v>24.288195000000002</v>
      </c>
      <c r="U252">
        <f>IF(ISERROR(VLOOKUP(B252,Crude!$A$2:$G$1264,5,0)),"na",VLOOKUP(B252,Crude!$A$2:$G$1264,5,0))</f>
        <v>71.97</v>
      </c>
      <c r="V252">
        <f>IF(ISERROR(VLOOKUP(B252,Wheat!$A$2:$G$1264,5,0)),"na",VLOOKUP(B252,Wheat!$A$2:$G$1264,5,0))</f>
        <v>708.75</v>
      </c>
    </row>
    <row r="253" spans="1:22" x14ac:dyDescent="0.35">
      <c r="A253">
        <f t="shared" si="3"/>
        <v>2021</v>
      </c>
      <c r="B253" s="10">
        <v>44455</v>
      </c>
      <c r="C253" s="11">
        <f>VLOOKUP(B253,Yields!$A$2:$B$1680,2,0)</f>
        <v>0.06</v>
      </c>
      <c r="D253" s="11">
        <f>IF(ISERROR(VLOOKUP(B253,Silver!$A$2:$G$1265,5,0)),"na",VLOOKUP(B253,Silver!$A$2:$G$1265,5,0))</f>
        <v>22.751999999999999</v>
      </c>
      <c r="E253" s="11">
        <f>IF(ISERROR(VLOOKUP(B253,Gold!$A$2:$G$1264,5,0)),"na",VLOOKUP(B253,Gold!$A$2:$G$1264,5,0))</f>
        <v>1754.6</v>
      </c>
      <c r="F253" s="13">
        <f>IF(ISERROR(VLOOKUP(B253,FXAIX!$A$2:$G$1259,5,0)),"na",VLOOKUP(B253,FXAIX!$A$2:$G$1259,5,0))</f>
        <v>155.69000199999999</v>
      </c>
      <c r="G253" s="13">
        <f>IF(ISERROR(VLOOKUP(B253,SP500v2!$A$2:$G$1259,5,0)),"na",VLOOKUP(B253,SP500v2!$A$2:$G$1259,5,0))</f>
        <v>4473.75</v>
      </c>
      <c r="H253" s="13">
        <f>IF(ISERROR(VLOOKUP(B253,'ishare R3000 ETF'!$A$2:$G$1260,4,0)),"na",VLOOKUP(B253,'ishare R3000 ETF'!$A$2:$G$1260,4,0))</f>
        <v>263.60998499999999</v>
      </c>
      <c r="I253" s="13">
        <f>IF(ISERROR(VLOOKUP(B253,'^IXIC'!$A$2:$E$1260,5,0)),"na",VLOOKUP(B253,'^IXIC'!$A$2:$E$1260,5,0))</f>
        <v>15181.919921999999</v>
      </c>
      <c r="J253" s="12">
        <f>IF(ISERROR(VLOOKUP(B253,'Russell 2000'!$A$1:$E$1260,5,0)),"na",VLOOKUP(B253,'Russell 2000'!$A$1:$E$1260,5,0))</f>
        <v>2232.9099120000001</v>
      </c>
      <c r="K253" s="12">
        <f>IF(ISERROR(VLOOKUP(B253,'EURUSD=X'!$A$2:$E$1307,4,0)),"na",VLOOKUP(B253,'EURUSD=X'!$A$2:$E$1307,4,0))</f>
        <v>1.175171</v>
      </c>
      <c r="L253" s="12">
        <f>IF(ISERROR(VLOOKUP(B253,'ETH-USD'!$A$2:$E$1776,5,0)),"na",VLOOKUP(B253,'ETH-USD'!$A$2:$E$1776,5,0))</f>
        <v>3571.294922</v>
      </c>
      <c r="M253" s="13">
        <f>IF(ISERROR(VLOOKUP(B253,'BTC-USD'!$A$2:$E$1828,5,0)),"na",(VLOOKUP(B253,'BTC-USD'!$A$2:$E$1828,5,0)))</f>
        <v>47783.359375</v>
      </c>
      <c r="N253" s="12">
        <f>IF(ISERROR(VLOOKUP(B253,'SOL-USD'!$A$2:$E$893,5,0)),"na",VLOOKUP(B253,'SOL-USD'!$A$2:$E$893,5,0))</f>
        <v>152.47406000000001</v>
      </c>
      <c r="O253" s="12">
        <f>IF(ISERROR(VLOOKUP(B253,'AVAX-USD'!$A$2:$E$799,5,0)),"na",VLOOKUP(B253,'AVAX-USD'!$A$2:$E$799,5,0))</f>
        <v>67.842697000000001</v>
      </c>
      <c r="P253" s="12">
        <f>IF(ISERROR(VLOOKUP(B253,'ADA-USD'!$A$2:$E$1776,5,0)),"na",VLOOKUP(B253,'ADA-USD'!$A$2:$E$1776,5,0))</f>
        <v>2.4209689999999999</v>
      </c>
      <c r="Q253" s="12">
        <f>IF(ISERROR(VLOOKUP(B253,'DOT-USD'!$A$2:$E$761,5,0)),"na",VLOOKUP(B253,'DOT-USD'!$A$2:$E$761,5,0))</f>
        <v>35.547550000000001</v>
      </c>
      <c r="R253" s="14">
        <f>IF(ISERROR(VLOOKUP(B253,'DOGE-USD'!$A$2:$G$1776,5,0)),"na",VLOOKUP(B253,'DOGE-USD'!$A$2:$G$1776,5,0))</f>
        <v>0.24255499999999999</v>
      </c>
      <c r="S253" s="14">
        <f>IF(ISERROR(VLOOKUP(B253,'SHIB-USD'!$A$2:$G$780,5,0)),"na",VLOOKUP(B253,'SHIB-USD'!$A$2:$G$780,5,0))</f>
        <v>9.0000000000000002E-6</v>
      </c>
      <c r="T253" s="12">
        <f>IF(ISERROR(VLOOKUP(B253,'Uni-USD'!$A$2:$G$735,5,0)),"na",VLOOKUP(B253,'Uni-USD'!$A$2:$G$735,5,0))</f>
        <v>26.274017000000001</v>
      </c>
      <c r="U253">
        <f>IF(ISERROR(VLOOKUP(B253,Crude!$A$2:$G$1264,5,0)),"na",VLOOKUP(B253,Crude!$A$2:$G$1264,5,0))</f>
        <v>72.61</v>
      </c>
      <c r="V253">
        <f>IF(ISERROR(VLOOKUP(B253,Wheat!$A$2:$G$1264,5,0)),"na",VLOOKUP(B253,Wheat!$A$2:$G$1264,5,0))</f>
        <v>713</v>
      </c>
    </row>
    <row r="254" spans="1:22" x14ac:dyDescent="0.35">
      <c r="A254">
        <f t="shared" si="3"/>
        <v>2021</v>
      </c>
      <c r="B254" s="10">
        <v>44454</v>
      </c>
      <c r="C254" s="11">
        <f>VLOOKUP(B254,Yields!$A$2:$B$1680,2,0)</f>
        <v>0.04</v>
      </c>
      <c r="D254" s="11">
        <f>IF(ISERROR(VLOOKUP(B254,Silver!$A$2:$G$1265,5,0)),"na",VLOOKUP(B254,Silver!$A$2:$G$1265,5,0))</f>
        <v>23.759</v>
      </c>
      <c r="E254" s="11">
        <f>IF(ISERROR(VLOOKUP(B254,Gold!$A$2:$G$1264,5,0)),"na",VLOOKUP(B254,Gold!$A$2:$G$1264,5,0))</f>
        <v>1792.4</v>
      </c>
      <c r="F254" s="13">
        <f>IF(ISERROR(VLOOKUP(B254,FXAIX!$A$2:$G$1259,5,0)),"na",VLOOKUP(B254,FXAIX!$A$2:$G$1259,5,0))</f>
        <v>155.929993</v>
      </c>
      <c r="G254" s="13">
        <f>IF(ISERROR(VLOOKUP(B254,SP500v2!$A$2:$G$1259,5,0)),"na",VLOOKUP(B254,SP500v2!$A$2:$G$1259,5,0))</f>
        <v>4480.7</v>
      </c>
      <c r="H254" s="13">
        <f>IF(ISERROR(VLOOKUP(B254,'ishare R3000 ETF'!$A$2:$G$1260,4,0)),"na",VLOOKUP(B254,'ishare R3000 ETF'!$A$2:$G$1260,4,0))</f>
        <v>262.57998700000002</v>
      </c>
      <c r="I254" s="13">
        <f>IF(ISERROR(VLOOKUP(B254,'^IXIC'!$A$2:$E$1260,5,0)),"na",VLOOKUP(B254,'^IXIC'!$A$2:$E$1260,5,0))</f>
        <v>15161.530273</v>
      </c>
      <c r="J254" s="12">
        <f>IF(ISERROR(VLOOKUP(B254,'Russell 2000'!$A$1:$E$1260,5,0)),"na",VLOOKUP(B254,'Russell 2000'!$A$1:$E$1260,5,0))</f>
        <v>2234.4499510000001</v>
      </c>
      <c r="K254" s="12">
        <f>IF(ISERROR(VLOOKUP(B254,'EURUSD=X'!$A$2:$E$1307,4,0)),"na",VLOOKUP(B254,'EURUSD=X'!$A$2:$E$1307,4,0))</f>
        <v>1.1800999999999999</v>
      </c>
      <c r="L254" s="12">
        <f>IF(ISERROR(VLOOKUP(B254,'ETH-USD'!$A$2:$E$1776,5,0)),"na",VLOOKUP(B254,'ETH-USD'!$A$2:$E$1776,5,0))</f>
        <v>3615.2827149999998</v>
      </c>
      <c r="M254" s="13">
        <f>IF(ISERROR(VLOOKUP(B254,'BTC-USD'!$A$2:$E$1828,5,0)),"na",(VLOOKUP(B254,'BTC-USD'!$A$2:$E$1828,5,0)))</f>
        <v>48176.347655999998</v>
      </c>
      <c r="N254" s="12">
        <f>IF(ISERROR(VLOOKUP(B254,'SOL-USD'!$A$2:$E$893,5,0)),"na",VLOOKUP(B254,'SOL-USD'!$A$2:$E$893,5,0))</f>
        <v>159.11738600000001</v>
      </c>
      <c r="O254" s="12">
        <f>IF(ISERROR(VLOOKUP(B254,'AVAX-USD'!$A$2:$E$799,5,0)),"na",VLOOKUP(B254,'AVAX-USD'!$A$2:$E$799,5,0))</f>
        <v>57.625393000000003</v>
      </c>
      <c r="P254" s="12">
        <f>IF(ISERROR(VLOOKUP(B254,'ADA-USD'!$A$2:$E$1776,5,0)),"na",VLOOKUP(B254,'ADA-USD'!$A$2:$E$1776,5,0))</f>
        <v>2.5016349999999998</v>
      </c>
      <c r="Q254" s="12">
        <f>IF(ISERROR(VLOOKUP(B254,'DOT-USD'!$A$2:$E$761,5,0)),"na",VLOOKUP(B254,'DOT-USD'!$A$2:$E$761,5,0))</f>
        <v>36.463394000000001</v>
      </c>
      <c r="R254" s="14">
        <f>IF(ISERROR(VLOOKUP(B254,'DOGE-USD'!$A$2:$G$1776,5,0)),"na",VLOOKUP(B254,'DOGE-USD'!$A$2:$G$1776,5,0))</f>
        <v>0.247697</v>
      </c>
      <c r="S254" s="14">
        <f>IF(ISERROR(VLOOKUP(B254,'SHIB-USD'!$A$2:$G$780,5,0)),"na",VLOOKUP(B254,'SHIB-USD'!$A$2:$G$780,5,0))</f>
        <v>6.9999999999999999E-6</v>
      </c>
      <c r="T254" s="12">
        <f>IF(ISERROR(VLOOKUP(B254,'Uni-USD'!$A$2:$G$735,5,0)),"na",VLOOKUP(B254,'Uni-USD'!$A$2:$G$735,5,0))</f>
        <v>27.464514000000001</v>
      </c>
      <c r="U254">
        <f>IF(ISERROR(VLOOKUP(B254,Crude!$A$2:$G$1264,5,0)),"na",VLOOKUP(B254,Crude!$A$2:$G$1264,5,0))</f>
        <v>72.61</v>
      </c>
      <c r="V254">
        <f>IF(ISERROR(VLOOKUP(B254,Wheat!$A$2:$G$1264,5,0)),"na",VLOOKUP(B254,Wheat!$A$2:$G$1264,5,0))</f>
        <v>712.25</v>
      </c>
    </row>
    <row r="255" spans="1:22" x14ac:dyDescent="0.35">
      <c r="A255">
        <f t="shared" si="3"/>
        <v>2021</v>
      </c>
      <c r="B255" s="10">
        <v>44453</v>
      </c>
      <c r="C255" s="11">
        <f>VLOOKUP(B255,Yields!$A$2:$B$1680,2,0)</f>
        <v>0.05</v>
      </c>
      <c r="D255" s="11">
        <f>IF(ISERROR(VLOOKUP(B255,Silver!$A$2:$G$1265,5,0)),"na",VLOOKUP(B255,Silver!$A$2:$G$1265,5,0))</f>
        <v>23.841999999999999</v>
      </c>
      <c r="E255" s="11">
        <f>IF(ISERROR(VLOOKUP(B255,Gold!$A$2:$G$1264,5,0)),"na",VLOOKUP(B255,Gold!$A$2:$G$1264,5,0))</f>
        <v>1804.7</v>
      </c>
      <c r="F255" s="13">
        <f>IF(ISERROR(VLOOKUP(B255,FXAIX!$A$2:$G$1259,5,0)),"na",VLOOKUP(B255,FXAIX!$A$2:$G$1259,5,0))</f>
        <v>154.61000100000001</v>
      </c>
      <c r="G255" s="13">
        <f>IF(ISERROR(VLOOKUP(B255,SP500v2!$A$2:$G$1259,5,0)),"na",VLOOKUP(B255,SP500v2!$A$2:$G$1259,5,0))</f>
        <v>4443.05</v>
      </c>
      <c r="H255" s="13">
        <f>IF(ISERROR(VLOOKUP(B255,'ishare R3000 ETF'!$A$2:$G$1260,4,0)),"na",VLOOKUP(B255,'ishare R3000 ETF'!$A$2:$G$1260,4,0))</f>
        <v>262.51998900000001</v>
      </c>
      <c r="I255" s="13">
        <f>IF(ISERROR(VLOOKUP(B255,'^IXIC'!$A$2:$E$1260,5,0)),"na",VLOOKUP(B255,'^IXIC'!$A$2:$E$1260,5,0))</f>
        <v>15037.759765999999</v>
      </c>
      <c r="J255" s="12">
        <f>IF(ISERROR(VLOOKUP(B255,'Russell 2000'!$A$1:$E$1260,5,0)),"na",VLOOKUP(B255,'Russell 2000'!$A$1:$E$1260,5,0))</f>
        <v>2209.9799800000001</v>
      </c>
      <c r="K255" s="12">
        <f>IF(ISERROR(VLOOKUP(B255,'EURUSD=X'!$A$2:$E$1307,4,0)),"na",VLOOKUP(B255,'EURUSD=X'!$A$2:$E$1307,4,0))</f>
        <v>1.1801999999999999</v>
      </c>
      <c r="L255" s="12">
        <f>IF(ISERROR(VLOOKUP(B255,'ETH-USD'!$A$2:$E$1776,5,0)),"na",VLOOKUP(B255,'ETH-USD'!$A$2:$E$1776,5,0))</f>
        <v>3429.1696780000002</v>
      </c>
      <c r="M255" s="13">
        <f>IF(ISERROR(VLOOKUP(B255,'BTC-USD'!$A$2:$E$1828,5,0)),"na",(VLOOKUP(B255,'BTC-USD'!$A$2:$E$1828,5,0)))</f>
        <v>47092.492187999997</v>
      </c>
      <c r="N255" s="12">
        <f>IF(ISERROR(VLOOKUP(B255,'SOL-USD'!$A$2:$E$893,5,0)),"na",VLOOKUP(B255,'SOL-USD'!$A$2:$E$893,5,0))</f>
        <v>158.094818</v>
      </c>
      <c r="O255" s="12">
        <f>IF(ISERROR(VLOOKUP(B255,'AVAX-USD'!$A$2:$E$799,5,0)),"na",VLOOKUP(B255,'AVAX-USD'!$A$2:$E$799,5,0))</f>
        <v>51.578116999999999</v>
      </c>
      <c r="P255" s="12">
        <f>IF(ISERROR(VLOOKUP(B255,'ADA-USD'!$A$2:$E$1776,5,0)),"na",VLOOKUP(B255,'ADA-USD'!$A$2:$E$1776,5,0))</f>
        <v>2.3956379999999999</v>
      </c>
      <c r="Q255" s="12">
        <f>IF(ISERROR(VLOOKUP(B255,'DOT-USD'!$A$2:$E$761,5,0)),"na",VLOOKUP(B255,'DOT-USD'!$A$2:$E$761,5,0))</f>
        <v>37.375801000000003</v>
      </c>
      <c r="R255" s="14">
        <f>IF(ISERROR(VLOOKUP(B255,'DOGE-USD'!$A$2:$G$1776,5,0)),"na",VLOOKUP(B255,'DOGE-USD'!$A$2:$G$1776,5,0))</f>
        <v>0.24070900000000001</v>
      </c>
      <c r="S255" s="14">
        <f>IF(ISERROR(VLOOKUP(B255,'SHIB-USD'!$A$2:$G$780,5,0)),"na",VLOOKUP(B255,'SHIB-USD'!$A$2:$G$780,5,0))</f>
        <v>6.9999999999999999E-6</v>
      </c>
      <c r="T255" s="12">
        <f>IF(ISERROR(VLOOKUP(B255,'Uni-USD'!$A$2:$G$735,5,0)),"na",VLOOKUP(B255,'Uni-USD'!$A$2:$G$735,5,0))</f>
        <v>25.653009000000001</v>
      </c>
      <c r="U255">
        <f>IF(ISERROR(VLOOKUP(B255,Crude!$A$2:$G$1264,5,0)),"na",VLOOKUP(B255,Crude!$A$2:$G$1264,5,0))</f>
        <v>70.459999999999994</v>
      </c>
      <c r="V255">
        <f>IF(ISERROR(VLOOKUP(B255,Wheat!$A$2:$G$1264,5,0)),"na",VLOOKUP(B255,Wheat!$A$2:$G$1264,5,0))</f>
        <v>685</v>
      </c>
    </row>
    <row r="256" spans="1:22" x14ac:dyDescent="0.35">
      <c r="A256">
        <f t="shared" si="3"/>
        <v>2021</v>
      </c>
      <c r="B256" s="10">
        <v>44452</v>
      </c>
      <c r="C256" s="11">
        <f>VLOOKUP(B256,Yields!$A$2:$B$1680,2,0)</f>
        <v>0.06</v>
      </c>
      <c r="D256" s="11">
        <f>IF(ISERROR(VLOOKUP(B256,Silver!$A$2:$G$1265,5,0)),"na",VLOOKUP(B256,Silver!$A$2:$G$1265,5,0))</f>
        <v>23.753</v>
      </c>
      <c r="E256" s="11">
        <f>IF(ISERROR(VLOOKUP(B256,Gold!$A$2:$G$1264,5,0)),"na",VLOOKUP(B256,Gold!$A$2:$G$1264,5,0))</f>
        <v>1792</v>
      </c>
      <c r="F256" s="13">
        <f>IF(ISERROR(VLOOKUP(B256,FXAIX!$A$2:$G$1259,5,0)),"na",VLOOKUP(B256,FXAIX!$A$2:$G$1259,5,0))</f>
        <v>155.470001</v>
      </c>
      <c r="G256" s="13">
        <f>IF(ISERROR(VLOOKUP(B256,SP500v2!$A$2:$G$1259,5,0)),"na",VLOOKUP(B256,SP500v2!$A$2:$G$1259,5,0))</f>
        <v>4468.7299999999996</v>
      </c>
      <c r="H256" s="13">
        <f>IF(ISERROR(VLOOKUP(B256,'ishare R3000 ETF'!$A$2:$G$1260,4,0)),"na",VLOOKUP(B256,'ishare R3000 ETF'!$A$2:$G$1260,4,0))</f>
        <v>263.44000199999999</v>
      </c>
      <c r="I256" s="13">
        <f>IF(ISERROR(VLOOKUP(B256,'^IXIC'!$A$2:$E$1260,5,0)),"na",VLOOKUP(B256,'^IXIC'!$A$2:$E$1260,5,0))</f>
        <v>15105.580078000001</v>
      </c>
      <c r="J256" s="12">
        <f>IF(ISERROR(VLOOKUP(B256,'Russell 2000'!$A$1:$E$1260,5,0)),"na",VLOOKUP(B256,'Russell 2000'!$A$1:$E$1260,5,0))</f>
        <v>2240.780029</v>
      </c>
      <c r="K256" s="12">
        <f>IF(ISERROR(VLOOKUP(B256,'EURUSD=X'!$A$2:$E$1307,4,0)),"na",VLOOKUP(B256,'EURUSD=X'!$A$2:$E$1307,4,0))</f>
        <v>1.17706</v>
      </c>
      <c r="L256" s="12">
        <f>IF(ISERROR(VLOOKUP(B256,'ETH-USD'!$A$2:$E$1776,5,0)),"na",VLOOKUP(B256,'ETH-USD'!$A$2:$E$1776,5,0))</f>
        <v>3285.5117190000001</v>
      </c>
      <c r="M256" s="13">
        <f>IF(ISERROR(VLOOKUP(B256,'BTC-USD'!$A$2:$E$1828,5,0)),"na",(VLOOKUP(B256,'BTC-USD'!$A$2:$E$1828,5,0)))</f>
        <v>44963.074219000002</v>
      </c>
      <c r="N256" s="12">
        <f>IF(ISERROR(VLOOKUP(B256,'SOL-USD'!$A$2:$E$893,5,0)),"na",VLOOKUP(B256,'SOL-USD'!$A$2:$E$893,5,0))</f>
        <v>169.26954699999999</v>
      </c>
      <c r="O256" s="12">
        <f>IF(ISERROR(VLOOKUP(B256,'AVAX-USD'!$A$2:$E$799,5,0)),"na",VLOOKUP(B256,'AVAX-USD'!$A$2:$E$799,5,0))</f>
        <v>53.110152999999997</v>
      </c>
      <c r="P256" s="12">
        <f>IF(ISERROR(VLOOKUP(B256,'ADA-USD'!$A$2:$E$1776,5,0)),"na",VLOOKUP(B256,'ADA-USD'!$A$2:$E$1776,5,0))</f>
        <v>2.4006630000000002</v>
      </c>
      <c r="Q256" s="12">
        <f>IF(ISERROR(VLOOKUP(B256,'DOT-USD'!$A$2:$E$761,5,0)),"na",VLOOKUP(B256,'DOT-USD'!$A$2:$E$761,5,0))</f>
        <v>34.767989999999998</v>
      </c>
      <c r="R256" s="14">
        <f>IF(ISERROR(VLOOKUP(B256,'DOGE-USD'!$A$2:$G$1776,5,0)),"na",VLOOKUP(B256,'DOGE-USD'!$A$2:$G$1776,5,0))</f>
        <v>0.235906</v>
      </c>
      <c r="S256" s="14">
        <f>IF(ISERROR(VLOOKUP(B256,'SHIB-USD'!$A$2:$G$780,5,0)),"na",VLOOKUP(B256,'SHIB-USD'!$A$2:$G$780,5,0))</f>
        <v>6.9999999999999999E-6</v>
      </c>
      <c r="T256" s="12">
        <f>IF(ISERROR(VLOOKUP(B256,'Uni-USD'!$A$2:$G$735,5,0)),"na",VLOOKUP(B256,'Uni-USD'!$A$2:$G$735,5,0))</f>
        <v>22.656616</v>
      </c>
      <c r="U256">
        <f>IF(ISERROR(VLOOKUP(B256,Crude!$A$2:$G$1264,5,0)),"na",VLOOKUP(B256,Crude!$A$2:$G$1264,5,0))</f>
        <v>70.45</v>
      </c>
      <c r="V256">
        <f>IF(ISERROR(VLOOKUP(B256,Wheat!$A$2:$G$1264,5,0)),"na",VLOOKUP(B256,Wheat!$A$2:$G$1264,5,0))</f>
        <v>674.5</v>
      </c>
    </row>
    <row r="257" spans="1:22" x14ac:dyDescent="0.35">
      <c r="A257">
        <f t="shared" si="3"/>
        <v>2021</v>
      </c>
      <c r="B257" s="10">
        <v>44449</v>
      </c>
      <c r="C257" s="11">
        <f>VLOOKUP(B257,Yields!$A$2:$B$1680,2,0)</f>
        <v>0.06</v>
      </c>
      <c r="D257" s="11">
        <f>IF(ISERROR(VLOOKUP(B257,Silver!$A$2:$G$1265,5,0)),"na",VLOOKUP(B257,Silver!$A$2:$G$1265,5,0))</f>
        <v>23.855</v>
      </c>
      <c r="E257" s="11">
        <f>IF(ISERROR(VLOOKUP(B257,Gold!$A$2:$G$1264,5,0)),"na",VLOOKUP(B257,Gold!$A$2:$G$1264,5,0))</f>
        <v>1789.6</v>
      </c>
      <c r="F257" s="13">
        <f>IF(ISERROR(VLOOKUP(B257,FXAIX!$A$2:$G$1259,5,0)),"na",VLOOKUP(B257,FXAIX!$A$2:$G$1259,5,0))</f>
        <v>155.11000100000001</v>
      </c>
      <c r="G257" s="13">
        <f>IF(ISERROR(VLOOKUP(B257,SP500v2!$A$2:$G$1259,5,0)),"na",VLOOKUP(B257,SP500v2!$A$2:$G$1259,5,0))</f>
        <v>4458.58</v>
      </c>
      <c r="H257" s="13">
        <f>IF(ISERROR(VLOOKUP(B257,'ishare R3000 ETF'!$A$2:$G$1260,4,0)),"na",VLOOKUP(B257,'ishare R3000 ETF'!$A$2:$G$1260,4,0))</f>
        <v>264.01998900000001</v>
      </c>
      <c r="I257" s="13">
        <f>IF(ISERROR(VLOOKUP(B257,'^IXIC'!$A$2:$E$1260,5,0)),"na",VLOOKUP(B257,'^IXIC'!$A$2:$E$1260,5,0))</f>
        <v>15115.490234000001</v>
      </c>
      <c r="J257" s="12">
        <f>IF(ISERROR(VLOOKUP(B257,'Russell 2000'!$A$1:$E$1260,5,0)),"na",VLOOKUP(B257,'Russell 2000'!$A$1:$E$1260,5,0))</f>
        <v>2227.5500489999999</v>
      </c>
      <c r="K257" s="12">
        <f>IF(ISERROR(VLOOKUP(B257,'EURUSD=X'!$A$2:$E$1307,4,0)),"na",VLOOKUP(B257,'EURUSD=X'!$A$2:$E$1307,4,0))</f>
        <v>1.181935</v>
      </c>
      <c r="L257" s="12">
        <f>IF(ISERROR(VLOOKUP(B257,'ETH-USD'!$A$2:$E$1776,5,0)),"na",VLOOKUP(B257,'ETH-USD'!$A$2:$E$1776,5,0))</f>
        <v>3211.5058589999999</v>
      </c>
      <c r="M257" s="13">
        <f>IF(ISERROR(VLOOKUP(B257,'BTC-USD'!$A$2:$E$1828,5,0)),"na",(VLOOKUP(B257,'BTC-USD'!$A$2:$E$1828,5,0)))</f>
        <v>44883.910155999998</v>
      </c>
      <c r="N257" s="12">
        <f>IF(ISERROR(VLOOKUP(B257,'SOL-USD'!$A$2:$E$893,5,0)),"na",VLOOKUP(B257,'SOL-USD'!$A$2:$E$893,5,0))</f>
        <v>179.86523399999999</v>
      </c>
      <c r="O257" s="12">
        <f>IF(ISERROR(VLOOKUP(B257,'AVAX-USD'!$A$2:$E$799,5,0)),"na",VLOOKUP(B257,'AVAX-USD'!$A$2:$E$799,5,0))</f>
        <v>49.189137000000002</v>
      </c>
      <c r="P257" s="12">
        <f>IF(ISERROR(VLOOKUP(B257,'ADA-USD'!$A$2:$E$1776,5,0)),"na",VLOOKUP(B257,'ADA-USD'!$A$2:$E$1776,5,0))</f>
        <v>2.3859110000000001</v>
      </c>
      <c r="Q257" s="12">
        <f>IF(ISERROR(VLOOKUP(B257,'DOT-USD'!$A$2:$E$761,5,0)),"na",VLOOKUP(B257,'DOT-USD'!$A$2:$E$761,5,0))</f>
        <v>29.215357000000001</v>
      </c>
      <c r="R257" s="14">
        <f>IF(ISERROR(VLOOKUP(B257,'DOGE-USD'!$A$2:$G$1776,5,0)),"na",VLOOKUP(B257,'DOGE-USD'!$A$2:$G$1776,5,0))</f>
        <v>0.239982</v>
      </c>
      <c r="S257" s="14">
        <f>IF(ISERROR(VLOOKUP(B257,'SHIB-USD'!$A$2:$G$780,5,0)),"na",VLOOKUP(B257,'SHIB-USD'!$A$2:$G$780,5,0))</f>
        <v>6.9999999999999999E-6</v>
      </c>
      <c r="T257" s="12">
        <f>IF(ISERROR(VLOOKUP(B257,'Uni-USD'!$A$2:$G$735,5,0)),"na",VLOOKUP(B257,'Uni-USD'!$A$2:$G$735,5,0))</f>
        <v>22.316969</v>
      </c>
      <c r="U257">
        <f>IF(ISERROR(VLOOKUP(B257,Crude!$A$2:$G$1264,5,0)),"na",VLOOKUP(B257,Crude!$A$2:$G$1264,5,0))</f>
        <v>69.72</v>
      </c>
      <c r="V257">
        <f>IF(ISERROR(VLOOKUP(B257,Wheat!$A$2:$G$1264,5,0)),"na",VLOOKUP(B257,Wheat!$A$2:$G$1264,5,0))</f>
        <v>675</v>
      </c>
    </row>
    <row r="258" spans="1:22" x14ac:dyDescent="0.35">
      <c r="A258">
        <f t="shared" si="3"/>
        <v>2021</v>
      </c>
      <c r="B258" s="10">
        <v>44448</v>
      </c>
      <c r="C258" s="11">
        <f>VLOOKUP(B258,Yields!$A$2:$B$1680,2,0)</f>
        <v>7.0000000000000007E-2</v>
      </c>
      <c r="D258" s="11">
        <f>IF(ISERROR(VLOOKUP(B258,Silver!$A$2:$G$1265,5,0)),"na",VLOOKUP(B258,Silver!$A$2:$G$1265,5,0))</f>
        <v>24.132999999999999</v>
      </c>
      <c r="E258" s="11">
        <f>IF(ISERROR(VLOOKUP(B258,Gold!$A$2:$G$1264,5,0)),"na",VLOOKUP(B258,Gold!$A$2:$G$1264,5,0))</f>
        <v>1797.4</v>
      </c>
      <c r="F258" s="13">
        <f>IF(ISERROR(VLOOKUP(B258,FXAIX!$A$2:$G$1259,5,0)),"na",VLOOKUP(B258,FXAIX!$A$2:$G$1259,5,0))</f>
        <v>156.30999800000001</v>
      </c>
      <c r="G258" s="13">
        <f>IF(ISERROR(VLOOKUP(B258,SP500v2!$A$2:$G$1259,5,0)),"na",VLOOKUP(B258,SP500v2!$A$2:$G$1259,5,0))</f>
        <v>4493.28</v>
      </c>
      <c r="H258" s="13">
        <f>IF(ISERROR(VLOOKUP(B258,'ishare R3000 ETF'!$A$2:$G$1260,4,0)),"na",VLOOKUP(B258,'ishare R3000 ETF'!$A$2:$G$1260,4,0))</f>
        <v>266.11999500000002</v>
      </c>
      <c r="I258" s="13">
        <f>IF(ISERROR(VLOOKUP(B258,'^IXIC'!$A$2:$E$1260,5,0)),"na",VLOOKUP(B258,'^IXIC'!$A$2:$E$1260,5,0))</f>
        <v>15248.25</v>
      </c>
      <c r="J258" s="12">
        <f>IF(ISERROR(VLOOKUP(B258,'Russell 2000'!$A$1:$E$1260,5,0)),"na",VLOOKUP(B258,'Russell 2000'!$A$1:$E$1260,5,0))</f>
        <v>2249.1298830000001</v>
      </c>
      <c r="K258" s="12">
        <f>IF(ISERROR(VLOOKUP(B258,'EURUSD=X'!$A$2:$E$1307,4,0)),"na",VLOOKUP(B258,'EURUSD=X'!$A$2:$E$1307,4,0))</f>
        <v>1.1806099999999999</v>
      </c>
      <c r="L258" s="12">
        <f>IF(ISERROR(VLOOKUP(B258,'ETH-USD'!$A$2:$E$1776,5,0)),"na",VLOOKUP(B258,'ETH-USD'!$A$2:$E$1776,5,0))</f>
        <v>3427.3400879999999</v>
      </c>
      <c r="M258" s="13">
        <f>IF(ISERROR(VLOOKUP(B258,'BTC-USD'!$A$2:$E$1828,5,0)),"na",(VLOOKUP(B258,'BTC-USD'!$A$2:$E$1828,5,0)))</f>
        <v>46391.421875</v>
      </c>
      <c r="N258" s="12">
        <f>IF(ISERROR(VLOOKUP(B258,'SOL-USD'!$A$2:$E$893,5,0)),"na",VLOOKUP(B258,'SOL-USD'!$A$2:$E$893,5,0))</f>
        <v>188.19580099999999</v>
      </c>
      <c r="O258" s="12">
        <f>IF(ISERROR(VLOOKUP(B258,'AVAX-USD'!$A$2:$E$799,5,0)),"na",VLOOKUP(B258,'AVAX-USD'!$A$2:$E$799,5,0))</f>
        <v>40.772613999999997</v>
      </c>
      <c r="P258" s="12">
        <f>IF(ISERROR(VLOOKUP(B258,'ADA-USD'!$A$2:$E$1776,5,0)),"na",VLOOKUP(B258,'ADA-USD'!$A$2:$E$1776,5,0))</f>
        <v>2.5176660000000002</v>
      </c>
      <c r="Q258" s="12">
        <f>IF(ISERROR(VLOOKUP(B258,'DOT-USD'!$A$2:$E$761,5,0)),"na",VLOOKUP(B258,'DOT-USD'!$A$2:$E$761,5,0))</f>
        <v>29.835569</v>
      </c>
      <c r="R258" s="14">
        <f>IF(ISERROR(VLOOKUP(B258,'DOGE-USD'!$A$2:$G$1776,5,0)),"na",VLOOKUP(B258,'DOGE-USD'!$A$2:$G$1776,5,0))</f>
        <v>0.25259599999999999</v>
      </c>
      <c r="S258" s="14">
        <f>IF(ISERROR(VLOOKUP(B258,'SHIB-USD'!$A$2:$G$780,5,0)),"na",VLOOKUP(B258,'SHIB-USD'!$A$2:$G$780,5,0))</f>
        <v>6.9999999999999999E-6</v>
      </c>
      <c r="T258" s="12">
        <f>IF(ISERROR(VLOOKUP(B258,'Uni-USD'!$A$2:$G$735,5,0)),"na",VLOOKUP(B258,'Uni-USD'!$A$2:$G$735,5,0))</f>
        <v>23.309484000000001</v>
      </c>
      <c r="U258">
        <f>IF(ISERROR(VLOOKUP(B258,Crude!$A$2:$G$1264,5,0)),"na",VLOOKUP(B258,Crude!$A$2:$G$1264,5,0))</f>
        <v>68.14</v>
      </c>
      <c r="V258">
        <f>IF(ISERROR(VLOOKUP(B258,Wheat!$A$2:$G$1264,5,0)),"na",VLOOKUP(B258,Wheat!$A$2:$G$1264,5,0))</f>
        <v>681.5</v>
      </c>
    </row>
    <row r="259" spans="1:22" x14ac:dyDescent="0.35">
      <c r="A259">
        <f t="shared" si="3"/>
        <v>2021</v>
      </c>
      <c r="B259" s="10">
        <v>44447</v>
      </c>
      <c r="C259" s="11">
        <f>VLOOKUP(B259,Yields!$A$2:$B$1680,2,0)</f>
        <v>0.05</v>
      </c>
      <c r="D259" s="11">
        <f>IF(ISERROR(VLOOKUP(B259,Silver!$A$2:$G$1265,5,0)),"na",VLOOKUP(B259,Silver!$A$2:$G$1265,5,0))</f>
        <v>24.012</v>
      </c>
      <c r="E259" s="11">
        <f>IF(ISERROR(VLOOKUP(B259,Gold!$A$2:$G$1264,5,0)),"na",VLOOKUP(B259,Gold!$A$2:$G$1264,5,0))</f>
        <v>1790.7</v>
      </c>
      <c r="F259" s="13">
        <f>IF(ISERROR(VLOOKUP(B259,FXAIX!$A$2:$G$1259,5,0)),"na",VLOOKUP(B259,FXAIX!$A$2:$G$1259,5,0))</f>
        <v>157.020004</v>
      </c>
      <c r="G259" s="13">
        <f>IF(ISERROR(VLOOKUP(B259,SP500v2!$A$2:$G$1259,5,0)),"na",VLOOKUP(B259,SP500v2!$A$2:$G$1259,5,0))</f>
        <v>4514.07</v>
      </c>
      <c r="H259" s="13">
        <f>IF(ISERROR(VLOOKUP(B259,'ishare R3000 ETF'!$A$2:$G$1260,4,0)),"na",VLOOKUP(B259,'ishare R3000 ETF'!$A$2:$G$1260,4,0))</f>
        <v>266.16000400000001</v>
      </c>
      <c r="I259" s="13">
        <f>IF(ISERROR(VLOOKUP(B259,'^IXIC'!$A$2:$E$1260,5,0)),"na",VLOOKUP(B259,'^IXIC'!$A$2:$E$1260,5,0))</f>
        <v>15286.639648</v>
      </c>
      <c r="J259" s="12">
        <f>IF(ISERROR(VLOOKUP(B259,'Russell 2000'!$A$1:$E$1260,5,0)),"na",VLOOKUP(B259,'Russell 2000'!$A$1:$E$1260,5,0))</f>
        <v>2249.7299800000001</v>
      </c>
      <c r="K259" s="12">
        <f>IF(ISERROR(VLOOKUP(B259,'EURUSD=X'!$A$2:$E$1307,4,0)),"na",VLOOKUP(B259,'EURUSD=X'!$A$2:$E$1307,4,0))</f>
        <v>1.1803170000000001</v>
      </c>
      <c r="L259" s="12">
        <f>IF(ISERROR(VLOOKUP(B259,'ETH-USD'!$A$2:$E$1776,5,0)),"na",VLOOKUP(B259,'ETH-USD'!$A$2:$E$1776,5,0))</f>
        <v>3497.3151859999998</v>
      </c>
      <c r="M259" s="13">
        <f>IF(ISERROR(VLOOKUP(B259,'BTC-USD'!$A$2:$E$1828,5,0)),"na",(VLOOKUP(B259,'BTC-USD'!$A$2:$E$1828,5,0)))</f>
        <v>46091.390625</v>
      </c>
      <c r="N259" s="12">
        <f>IF(ISERROR(VLOOKUP(B259,'SOL-USD'!$A$2:$E$893,5,0)),"na",VLOOKUP(B259,'SOL-USD'!$A$2:$E$893,5,0))</f>
        <v>191.04139699999999</v>
      </c>
      <c r="O259" s="12">
        <f>IF(ISERROR(VLOOKUP(B259,'AVAX-USD'!$A$2:$E$799,5,0)),"na",VLOOKUP(B259,'AVAX-USD'!$A$2:$E$799,5,0))</f>
        <v>37.051406999999998</v>
      </c>
      <c r="P259" s="12">
        <f>IF(ISERROR(VLOOKUP(B259,'ADA-USD'!$A$2:$E$1776,5,0)),"na",VLOOKUP(B259,'ADA-USD'!$A$2:$E$1776,5,0))</f>
        <v>2.4749889999999999</v>
      </c>
      <c r="Q259" s="12">
        <f>IF(ISERROR(VLOOKUP(B259,'DOT-USD'!$A$2:$E$761,5,0)),"na",VLOOKUP(B259,'DOT-USD'!$A$2:$E$761,5,0))</f>
        <v>27.708794000000001</v>
      </c>
      <c r="R259" s="14">
        <f>IF(ISERROR(VLOOKUP(B259,'DOGE-USD'!$A$2:$G$1776,5,0)),"na",VLOOKUP(B259,'DOGE-USD'!$A$2:$G$1776,5,0))</f>
        <v>0.25711299999999998</v>
      </c>
      <c r="S259" s="14">
        <f>IF(ISERROR(VLOOKUP(B259,'SHIB-USD'!$A$2:$G$780,5,0)),"na",VLOOKUP(B259,'SHIB-USD'!$A$2:$G$780,5,0))</f>
        <v>6.9999999999999999E-6</v>
      </c>
      <c r="T259" s="12">
        <f>IF(ISERROR(VLOOKUP(B259,'Uni-USD'!$A$2:$G$735,5,0)),"na",VLOOKUP(B259,'Uni-USD'!$A$2:$G$735,5,0))</f>
        <v>23.177143000000001</v>
      </c>
      <c r="U259">
        <f>IF(ISERROR(VLOOKUP(B259,Crude!$A$2:$G$1264,5,0)),"na",VLOOKUP(B259,Crude!$A$2:$G$1264,5,0))</f>
        <v>69.3</v>
      </c>
      <c r="V259">
        <f>IF(ISERROR(VLOOKUP(B259,Wheat!$A$2:$G$1264,5,0)),"na",VLOOKUP(B259,Wheat!$A$2:$G$1264,5,0))</f>
        <v>698.25</v>
      </c>
    </row>
    <row r="260" spans="1:22" x14ac:dyDescent="0.35">
      <c r="A260">
        <f t="shared" ref="A260:A323" si="4">YEAR(B260)</f>
        <v>2021</v>
      </c>
      <c r="B260" s="10">
        <v>44446</v>
      </c>
      <c r="C260" s="11">
        <f>VLOOKUP(B260,Yields!$A$2:$B$1680,2,0)</f>
        <v>0.04</v>
      </c>
      <c r="D260" s="11">
        <f>IF(ISERROR(VLOOKUP(B260,Silver!$A$2:$G$1265,5,0)),"na",VLOOKUP(B260,Silver!$A$2:$G$1265,5,0))</f>
        <v>24.334</v>
      </c>
      <c r="E260" s="11">
        <f>IF(ISERROR(VLOOKUP(B260,Gold!$A$2:$G$1264,5,0)),"na",VLOOKUP(B260,Gold!$A$2:$G$1264,5,0))</f>
        <v>1795.9</v>
      </c>
      <c r="F260" s="13">
        <f>IF(ISERROR(VLOOKUP(B260,FXAIX!$A$2:$G$1259,5,0)),"na",VLOOKUP(B260,FXAIX!$A$2:$G$1259,5,0))</f>
        <v>157.220001</v>
      </c>
      <c r="G260" s="13">
        <f>IF(ISERROR(VLOOKUP(B260,SP500v2!$A$2:$G$1259,5,0)),"na",VLOOKUP(B260,SP500v2!$A$2:$G$1259,5,0))</f>
        <v>4520.03</v>
      </c>
      <c r="H260" s="13">
        <f>IF(ISERROR(VLOOKUP(B260,'ishare R3000 ETF'!$A$2:$G$1260,4,0)),"na",VLOOKUP(B260,'ishare R3000 ETF'!$A$2:$G$1260,4,0))</f>
        <v>267.54998799999998</v>
      </c>
      <c r="I260" s="13">
        <f>IF(ISERROR(VLOOKUP(B260,'^IXIC'!$A$2:$E$1260,5,0)),"na",VLOOKUP(B260,'^IXIC'!$A$2:$E$1260,5,0))</f>
        <v>15374.330078000001</v>
      </c>
      <c r="J260" s="12">
        <f>IF(ISERROR(VLOOKUP(B260,'Russell 2000'!$A$1:$E$1260,5,0)),"na",VLOOKUP(B260,'Russell 2000'!$A$1:$E$1260,5,0))</f>
        <v>2275.610107</v>
      </c>
      <c r="K260" s="12">
        <f>IF(ISERROR(VLOOKUP(B260,'EURUSD=X'!$A$2:$E$1307,4,0)),"na",VLOOKUP(B260,'EURUSD=X'!$A$2:$E$1307,4,0))</f>
        <v>1.1838299999999999</v>
      </c>
      <c r="L260" s="12">
        <f>IF(ISERROR(VLOOKUP(B260,'ETH-USD'!$A$2:$E$1776,5,0)),"na",VLOOKUP(B260,'ETH-USD'!$A$2:$E$1776,5,0))</f>
        <v>3426.3942870000001</v>
      </c>
      <c r="M260" s="13">
        <f>IF(ISERROR(VLOOKUP(B260,'BTC-USD'!$A$2:$E$1828,5,0)),"na",(VLOOKUP(B260,'BTC-USD'!$A$2:$E$1828,5,0)))</f>
        <v>46811.128905999998</v>
      </c>
      <c r="N260" s="12">
        <f>IF(ISERROR(VLOOKUP(B260,'SOL-USD'!$A$2:$E$893,5,0)),"na",VLOOKUP(B260,'SOL-USD'!$A$2:$E$893,5,0))</f>
        <v>173.14892599999999</v>
      </c>
      <c r="O260" s="12">
        <f>IF(ISERROR(VLOOKUP(B260,'AVAX-USD'!$A$2:$E$799,5,0)),"na",VLOOKUP(B260,'AVAX-USD'!$A$2:$E$799,5,0))</f>
        <v>37.598948999999998</v>
      </c>
      <c r="P260" s="12">
        <f>IF(ISERROR(VLOOKUP(B260,'ADA-USD'!$A$2:$E$1776,5,0)),"na",VLOOKUP(B260,'ADA-USD'!$A$2:$E$1776,5,0))</f>
        <v>2.502491</v>
      </c>
      <c r="Q260" s="12">
        <f>IF(ISERROR(VLOOKUP(B260,'DOT-USD'!$A$2:$E$761,5,0)),"na",VLOOKUP(B260,'DOT-USD'!$A$2:$E$761,5,0))</f>
        <v>27.825745000000001</v>
      </c>
      <c r="R260" s="14">
        <f>IF(ISERROR(VLOOKUP(B260,'DOGE-USD'!$A$2:$G$1776,5,0)),"na",VLOOKUP(B260,'DOGE-USD'!$A$2:$G$1776,5,0))</f>
        <v>0.25374400000000003</v>
      </c>
      <c r="S260" s="14">
        <f>IF(ISERROR(VLOOKUP(B260,'SHIB-USD'!$A$2:$G$780,5,0)),"na",VLOOKUP(B260,'SHIB-USD'!$A$2:$G$780,5,0))</f>
        <v>6.0000000000000002E-6</v>
      </c>
      <c r="T260" s="12">
        <f>IF(ISERROR(VLOOKUP(B260,'Uni-USD'!$A$2:$G$735,5,0)),"na",VLOOKUP(B260,'Uni-USD'!$A$2:$G$735,5,0))</f>
        <v>24.249987000000001</v>
      </c>
      <c r="U260">
        <f>IF(ISERROR(VLOOKUP(B260,Crude!$A$2:$G$1264,5,0)),"na",VLOOKUP(B260,Crude!$A$2:$G$1264,5,0))</f>
        <v>68.349999999999994</v>
      </c>
      <c r="V260">
        <f>IF(ISERROR(VLOOKUP(B260,Wheat!$A$2:$G$1264,5,0)),"na",VLOOKUP(B260,Wheat!$A$2:$G$1264,5,0))</f>
        <v>708.75</v>
      </c>
    </row>
    <row r="261" spans="1:22" x14ac:dyDescent="0.35">
      <c r="A261">
        <f t="shared" si="4"/>
        <v>2021</v>
      </c>
      <c r="B261" s="10">
        <v>44442</v>
      </c>
      <c r="C261" s="11">
        <f>VLOOKUP(B261,Yields!$A$2:$B$1680,2,0)</f>
        <v>0.04</v>
      </c>
      <c r="D261" s="11">
        <f>IF(ISERROR(VLOOKUP(B261,Silver!$A$2:$G$1265,5,0)),"na",VLOOKUP(B261,Silver!$A$2:$G$1265,5,0))</f>
        <v>24.762</v>
      </c>
      <c r="E261" s="11">
        <f>IF(ISERROR(VLOOKUP(B261,Gold!$A$2:$G$1264,5,0)),"na",VLOOKUP(B261,Gold!$A$2:$G$1264,5,0))</f>
        <v>1830.9</v>
      </c>
      <c r="F261" s="13">
        <f>IF(ISERROR(VLOOKUP(B261,FXAIX!$A$2:$G$1259,5,0)),"na",VLOOKUP(B261,FXAIX!$A$2:$G$1259,5,0))</f>
        <v>157.759995</v>
      </c>
      <c r="G261" s="13">
        <f>IF(ISERROR(VLOOKUP(B261,SP500v2!$A$2:$G$1259,5,0)),"na",VLOOKUP(B261,SP500v2!$A$2:$G$1259,5,0))</f>
        <v>4535.43</v>
      </c>
      <c r="H261" s="13">
        <f>IF(ISERROR(VLOOKUP(B261,'ishare R3000 ETF'!$A$2:$G$1260,4,0)),"na",VLOOKUP(B261,'ishare R3000 ETF'!$A$2:$G$1260,4,0))</f>
        <v>268.39999399999999</v>
      </c>
      <c r="I261" s="13">
        <f>IF(ISERROR(VLOOKUP(B261,'^IXIC'!$A$2:$E$1260,5,0)),"na",VLOOKUP(B261,'^IXIC'!$A$2:$E$1260,5,0))</f>
        <v>15363.519531</v>
      </c>
      <c r="J261" s="12">
        <f>IF(ISERROR(VLOOKUP(B261,'Russell 2000'!$A$1:$E$1260,5,0)),"na",VLOOKUP(B261,'Russell 2000'!$A$1:$E$1260,5,0))</f>
        <v>2292.0500489999999</v>
      </c>
      <c r="K261" s="12">
        <f>IF(ISERROR(VLOOKUP(B261,'EURUSD=X'!$A$2:$E$1307,4,0)),"na",VLOOKUP(B261,'EURUSD=X'!$A$2:$E$1307,4,0))</f>
        <v>1.186817</v>
      </c>
      <c r="L261" s="12">
        <f>IF(ISERROR(VLOOKUP(B261,'ETH-USD'!$A$2:$E$1776,5,0)),"na",VLOOKUP(B261,'ETH-USD'!$A$2:$E$1776,5,0))</f>
        <v>3940.6147460000002</v>
      </c>
      <c r="M261" s="13">
        <f>IF(ISERROR(VLOOKUP(B261,'BTC-USD'!$A$2:$E$1828,5,0)),"na",(VLOOKUP(B261,'BTC-USD'!$A$2:$E$1828,5,0)))</f>
        <v>50025.375</v>
      </c>
      <c r="N261" s="12">
        <f>IF(ISERROR(VLOOKUP(B261,'SOL-USD'!$A$2:$E$893,5,0)),"na",VLOOKUP(B261,'SOL-USD'!$A$2:$E$893,5,0))</f>
        <v>146.583054</v>
      </c>
      <c r="O261" s="12">
        <f>IF(ISERROR(VLOOKUP(B261,'AVAX-USD'!$A$2:$E$799,5,0)),"na",VLOOKUP(B261,'AVAX-USD'!$A$2:$E$799,5,0))</f>
        <v>45.911181999999997</v>
      </c>
      <c r="P261" s="12">
        <f>IF(ISERROR(VLOOKUP(B261,'ADA-USD'!$A$2:$E$1776,5,0)),"na",VLOOKUP(B261,'ADA-USD'!$A$2:$E$1776,5,0))</f>
        <v>2.9682390000000001</v>
      </c>
      <c r="Q261" s="12">
        <f>IF(ISERROR(VLOOKUP(B261,'DOT-USD'!$A$2:$E$761,5,0)),"na",VLOOKUP(B261,'DOT-USD'!$A$2:$E$761,5,0))</f>
        <v>33.674273999999997</v>
      </c>
      <c r="R261" s="14">
        <f>IF(ISERROR(VLOOKUP(B261,'DOGE-USD'!$A$2:$G$1776,5,0)),"na",VLOOKUP(B261,'DOGE-USD'!$A$2:$G$1776,5,0))</f>
        <v>0.29627300000000001</v>
      </c>
      <c r="S261" s="14">
        <f>IF(ISERROR(VLOOKUP(B261,'SHIB-USD'!$A$2:$G$780,5,0)),"na",VLOOKUP(B261,'SHIB-USD'!$A$2:$G$780,5,0))</f>
        <v>6.9999999999999999E-6</v>
      </c>
      <c r="T261" s="12">
        <f>IF(ISERROR(VLOOKUP(B261,'Uni-USD'!$A$2:$G$735,5,0)),"na",VLOOKUP(B261,'Uni-USD'!$A$2:$G$735,5,0))</f>
        <v>28.666449</v>
      </c>
      <c r="U261">
        <f>IF(ISERROR(VLOOKUP(B261,Crude!$A$2:$G$1264,5,0)),"na",VLOOKUP(B261,Crude!$A$2:$G$1264,5,0))</f>
        <v>69.290000000000006</v>
      </c>
      <c r="V261">
        <f>IF(ISERROR(VLOOKUP(B261,Wheat!$A$2:$G$1264,5,0)),"na",VLOOKUP(B261,Wheat!$A$2:$G$1264,5,0))</f>
        <v>714.5</v>
      </c>
    </row>
    <row r="262" spans="1:22" x14ac:dyDescent="0.35">
      <c r="A262">
        <f t="shared" si="4"/>
        <v>2021</v>
      </c>
      <c r="B262" s="10">
        <v>44441</v>
      </c>
      <c r="C262" s="11">
        <f>VLOOKUP(B262,Yields!$A$2:$B$1680,2,0)</f>
        <v>0.05</v>
      </c>
      <c r="D262" s="11">
        <f>IF(ISERROR(VLOOKUP(B262,Silver!$A$2:$G$1265,5,0)),"na",VLOOKUP(B262,Silver!$A$2:$G$1265,5,0))</f>
        <v>23.875</v>
      </c>
      <c r="E262" s="11">
        <f>IF(ISERROR(VLOOKUP(B262,Gold!$A$2:$G$1264,5,0)),"na",VLOOKUP(B262,Gold!$A$2:$G$1264,5,0))</f>
        <v>1808.7</v>
      </c>
      <c r="F262" s="13">
        <f>IF(ISERROR(VLOOKUP(B262,FXAIX!$A$2:$G$1259,5,0)),"na",VLOOKUP(B262,FXAIX!$A$2:$G$1259,5,0))</f>
        <v>157.80999800000001</v>
      </c>
      <c r="G262" s="13">
        <f>IF(ISERROR(VLOOKUP(B262,SP500v2!$A$2:$G$1259,5,0)),"na",VLOOKUP(B262,SP500v2!$A$2:$G$1259,5,0))</f>
        <v>4536.95</v>
      </c>
      <c r="H262" s="13">
        <f>IF(ISERROR(VLOOKUP(B262,'ishare R3000 ETF'!$A$2:$G$1260,4,0)),"na",VLOOKUP(B262,'ishare R3000 ETF'!$A$2:$G$1260,4,0))</f>
        <v>268.32998700000002</v>
      </c>
      <c r="I262" s="13">
        <f>IF(ISERROR(VLOOKUP(B262,'^IXIC'!$A$2:$E$1260,5,0)),"na",VLOOKUP(B262,'^IXIC'!$A$2:$E$1260,5,0))</f>
        <v>15331.179688</v>
      </c>
      <c r="J262" s="12">
        <f>IF(ISERROR(VLOOKUP(B262,'Russell 2000'!$A$1:$E$1260,5,0)),"na",VLOOKUP(B262,'Russell 2000'!$A$1:$E$1260,5,0))</f>
        <v>2304.0200199999999</v>
      </c>
      <c r="K262" s="12">
        <f>IF(ISERROR(VLOOKUP(B262,'EURUSD=X'!$A$2:$E$1307,4,0)),"na",VLOOKUP(B262,'EURUSD=X'!$A$2:$E$1307,4,0))</f>
        <v>1.1834800000000001</v>
      </c>
      <c r="L262" s="12">
        <f>IF(ISERROR(VLOOKUP(B262,'ETH-USD'!$A$2:$E$1776,5,0)),"na",VLOOKUP(B262,'ETH-USD'!$A$2:$E$1776,5,0))</f>
        <v>3790.98999</v>
      </c>
      <c r="M262" s="13">
        <f>IF(ISERROR(VLOOKUP(B262,'BTC-USD'!$A$2:$E$1828,5,0)),"na",(VLOOKUP(B262,'BTC-USD'!$A$2:$E$1828,5,0)))</f>
        <v>49327.722655999998</v>
      </c>
      <c r="N262" s="12">
        <f>IF(ISERROR(VLOOKUP(B262,'SOL-USD'!$A$2:$E$893,5,0)),"na",VLOOKUP(B262,'SOL-USD'!$A$2:$E$893,5,0))</f>
        <v>128.102386</v>
      </c>
      <c r="O262" s="12">
        <f>IF(ISERROR(VLOOKUP(B262,'AVAX-USD'!$A$2:$E$799,5,0)),"na",VLOOKUP(B262,'AVAX-USD'!$A$2:$E$799,5,0))</f>
        <v>47.755916999999997</v>
      </c>
      <c r="P262" s="12">
        <f>IF(ISERROR(VLOOKUP(B262,'ADA-USD'!$A$2:$E$1776,5,0)),"na",VLOOKUP(B262,'ADA-USD'!$A$2:$E$1776,5,0))</f>
        <v>2.963438</v>
      </c>
      <c r="Q262" s="12">
        <f>IF(ISERROR(VLOOKUP(B262,'DOT-USD'!$A$2:$E$761,5,0)),"na",VLOOKUP(B262,'DOT-USD'!$A$2:$E$761,5,0))</f>
        <v>31.814713000000001</v>
      </c>
      <c r="R262" s="14">
        <f>IF(ISERROR(VLOOKUP(B262,'DOGE-USD'!$A$2:$G$1776,5,0)),"na",VLOOKUP(B262,'DOGE-USD'!$A$2:$G$1776,5,0))</f>
        <v>0.29595500000000002</v>
      </c>
      <c r="S262" s="14">
        <f>IF(ISERROR(VLOOKUP(B262,'SHIB-USD'!$A$2:$G$780,5,0)),"na",VLOOKUP(B262,'SHIB-USD'!$A$2:$G$780,5,0))</f>
        <v>6.9999999999999999E-6</v>
      </c>
      <c r="T262" s="12">
        <f>IF(ISERROR(VLOOKUP(B262,'Uni-USD'!$A$2:$G$735,5,0)),"na",VLOOKUP(B262,'Uni-USD'!$A$2:$G$735,5,0))</f>
        <v>29.983782000000001</v>
      </c>
      <c r="U262">
        <f>IF(ISERROR(VLOOKUP(B262,Crude!$A$2:$G$1264,5,0)),"na",VLOOKUP(B262,Crude!$A$2:$G$1264,5,0))</f>
        <v>69.989999999999995</v>
      </c>
      <c r="V262">
        <f>IF(ISERROR(VLOOKUP(B262,Wheat!$A$2:$G$1264,5,0)),"na",VLOOKUP(B262,Wheat!$A$2:$G$1264,5,0))</f>
        <v>704</v>
      </c>
    </row>
    <row r="263" spans="1:22" x14ac:dyDescent="0.35">
      <c r="A263">
        <f t="shared" si="4"/>
        <v>2021</v>
      </c>
      <c r="B263" s="10">
        <v>44440</v>
      </c>
      <c r="C263" s="11">
        <f>VLOOKUP(B263,Yields!$A$2:$B$1680,2,0)</f>
        <v>0.04</v>
      </c>
      <c r="D263" s="11">
        <f>IF(ISERROR(VLOOKUP(B263,Silver!$A$2:$G$1265,5,0)),"na",VLOOKUP(B263,Silver!$A$2:$G$1265,5,0))</f>
        <v>24.177</v>
      </c>
      <c r="E263" s="11">
        <f>IF(ISERROR(VLOOKUP(B263,Gold!$A$2:$G$1264,5,0)),"na",VLOOKUP(B263,Gold!$A$2:$G$1264,5,0))</f>
        <v>1813.1</v>
      </c>
      <c r="F263" s="13">
        <f>IF(ISERROR(VLOOKUP(B263,FXAIX!$A$2:$G$1259,5,0)),"na",VLOOKUP(B263,FXAIX!$A$2:$G$1259,5,0))</f>
        <v>157.33000200000001</v>
      </c>
      <c r="G263" s="13">
        <f>IF(ISERROR(VLOOKUP(B263,SP500v2!$A$2:$G$1259,5,0)),"na",VLOOKUP(B263,SP500v2!$A$2:$G$1259,5,0))</f>
        <v>4524.09</v>
      </c>
      <c r="H263" s="13">
        <f>IF(ISERROR(VLOOKUP(B263,'ishare R3000 ETF'!$A$2:$G$1260,4,0)),"na",VLOOKUP(B263,'ishare R3000 ETF'!$A$2:$G$1260,4,0))</f>
        <v>267.95001200000002</v>
      </c>
      <c r="I263" s="13">
        <f>IF(ISERROR(VLOOKUP(B263,'^IXIC'!$A$2:$E$1260,5,0)),"na",VLOOKUP(B263,'^IXIC'!$A$2:$E$1260,5,0))</f>
        <v>15309.379883</v>
      </c>
      <c r="J263" s="12">
        <f>IF(ISERROR(VLOOKUP(B263,'Russell 2000'!$A$1:$E$1260,5,0)),"na",VLOOKUP(B263,'Russell 2000'!$A$1:$E$1260,5,0))</f>
        <v>2287.0600589999999</v>
      </c>
      <c r="K263" s="12">
        <f>IF(ISERROR(VLOOKUP(B263,'EURUSD=X'!$A$2:$E$1307,4,0)),"na",VLOOKUP(B263,'EURUSD=X'!$A$2:$E$1307,4,0))</f>
        <v>1.1795100000000001</v>
      </c>
      <c r="L263" s="12">
        <f>IF(ISERROR(VLOOKUP(B263,'ETH-USD'!$A$2:$E$1776,5,0)),"na",VLOOKUP(B263,'ETH-USD'!$A$2:$E$1776,5,0))</f>
        <v>3834.828125</v>
      </c>
      <c r="M263" s="13">
        <f>IF(ISERROR(VLOOKUP(B263,'BTC-USD'!$A$2:$E$1828,5,0)),"na",(VLOOKUP(B263,'BTC-USD'!$A$2:$E$1828,5,0)))</f>
        <v>48847.027344000002</v>
      </c>
      <c r="N263" s="12">
        <f>IF(ISERROR(VLOOKUP(B263,'SOL-USD'!$A$2:$E$893,5,0)),"na",VLOOKUP(B263,'SOL-USD'!$A$2:$E$893,5,0))</f>
        <v>111.033005</v>
      </c>
      <c r="O263" s="12">
        <f>IF(ISERROR(VLOOKUP(B263,'AVAX-USD'!$A$2:$E$799,5,0)),"na",VLOOKUP(B263,'AVAX-USD'!$A$2:$E$799,5,0))</f>
        <v>41.931601999999998</v>
      </c>
      <c r="P263" s="12">
        <f>IF(ISERROR(VLOOKUP(B263,'ADA-USD'!$A$2:$E$1776,5,0)),"na",VLOOKUP(B263,'ADA-USD'!$A$2:$E$1776,5,0))</f>
        <v>2.8707669999999998</v>
      </c>
      <c r="Q263" s="12">
        <f>IF(ISERROR(VLOOKUP(B263,'DOT-USD'!$A$2:$E$761,5,0)),"na",VLOOKUP(B263,'DOT-USD'!$A$2:$E$761,5,0))</f>
        <v>33.139481000000004</v>
      </c>
      <c r="R263" s="14">
        <f>IF(ISERROR(VLOOKUP(B263,'DOGE-USD'!$A$2:$G$1776,5,0)),"na",VLOOKUP(B263,'DOGE-USD'!$A$2:$G$1776,5,0))</f>
        <v>0.29440100000000002</v>
      </c>
      <c r="S263" s="14">
        <f>IF(ISERROR(VLOOKUP(B263,'SHIB-USD'!$A$2:$G$780,5,0)),"na",VLOOKUP(B263,'SHIB-USD'!$A$2:$G$780,5,0))</f>
        <v>6.9999999999999999E-6</v>
      </c>
      <c r="T263" s="12">
        <f>IF(ISERROR(VLOOKUP(B263,'Uni-USD'!$A$2:$G$735,5,0)),"na",VLOOKUP(B263,'Uni-USD'!$A$2:$G$735,5,0))</f>
        <v>31.296468999999998</v>
      </c>
      <c r="U263">
        <f>IF(ISERROR(VLOOKUP(B263,Crude!$A$2:$G$1264,5,0)),"na",VLOOKUP(B263,Crude!$A$2:$G$1264,5,0))</f>
        <v>68.59</v>
      </c>
      <c r="V263">
        <f>IF(ISERROR(VLOOKUP(B263,Wheat!$A$2:$G$1264,5,0)),"na",VLOOKUP(B263,Wheat!$A$2:$G$1264,5,0))</f>
        <v>701</v>
      </c>
    </row>
    <row r="264" spans="1:22" x14ac:dyDescent="0.35">
      <c r="A264">
        <f t="shared" si="4"/>
        <v>2021</v>
      </c>
      <c r="B264" s="10">
        <v>44439</v>
      </c>
      <c r="C264" s="11">
        <f>VLOOKUP(B264,Yields!$A$2:$B$1680,2,0)</f>
        <v>0.03</v>
      </c>
      <c r="D264" s="11">
        <f>IF(ISERROR(VLOOKUP(B264,Silver!$A$2:$G$1265,5,0)),"na",VLOOKUP(B264,Silver!$A$2:$G$1265,5,0))</f>
        <v>23.96</v>
      </c>
      <c r="E264" s="11">
        <f>IF(ISERROR(VLOOKUP(B264,Gold!$A$2:$G$1264,5,0)),"na",VLOOKUP(B264,Gold!$A$2:$G$1264,5,0))</f>
        <v>1815</v>
      </c>
      <c r="F264" s="13">
        <f>IF(ISERROR(VLOOKUP(B264,FXAIX!$A$2:$G$1259,5,0)),"na",VLOOKUP(B264,FXAIX!$A$2:$G$1259,5,0))</f>
        <v>157.270004</v>
      </c>
      <c r="G264" s="13">
        <f>IF(ISERROR(VLOOKUP(B264,SP500v2!$A$2:$G$1259,5,0)),"na",VLOOKUP(B264,SP500v2!$A$2:$G$1259,5,0))</f>
        <v>4522.68</v>
      </c>
      <c r="H264" s="13">
        <f>IF(ISERROR(VLOOKUP(B264,'ishare R3000 ETF'!$A$2:$G$1260,4,0)),"na",VLOOKUP(B264,'ishare R3000 ETF'!$A$2:$G$1260,4,0))</f>
        <v>267.47000100000002</v>
      </c>
      <c r="I264" s="13">
        <f>IF(ISERROR(VLOOKUP(B264,'^IXIC'!$A$2:$E$1260,5,0)),"na",VLOOKUP(B264,'^IXIC'!$A$2:$E$1260,5,0))</f>
        <v>15259.240234000001</v>
      </c>
      <c r="J264" s="12">
        <f>IF(ISERROR(VLOOKUP(B264,'Russell 2000'!$A$1:$E$1260,5,0)),"na",VLOOKUP(B264,'Russell 2000'!$A$1:$E$1260,5,0))</f>
        <v>2273.7700199999999</v>
      </c>
      <c r="K264" s="12">
        <f>IF(ISERROR(VLOOKUP(B264,'EURUSD=X'!$A$2:$E$1307,4,0)),"na",VLOOKUP(B264,'EURUSD=X'!$A$2:$E$1307,4,0))</f>
        <v>1.1796489999999999</v>
      </c>
      <c r="L264" s="12">
        <f>IF(ISERROR(VLOOKUP(B264,'ETH-USD'!$A$2:$E$1776,5,0)),"na",VLOOKUP(B264,'ETH-USD'!$A$2:$E$1776,5,0))</f>
        <v>3433.7326659999999</v>
      </c>
      <c r="M264" s="13">
        <f>IF(ISERROR(VLOOKUP(B264,'BTC-USD'!$A$2:$E$1828,5,0)),"na",(VLOOKUP(B264,'BTC-USD'!$A$2:$E$1828,5,0)))</f>
        <v>47166.6875</v>
      </c>
      <c r="N264" s="12">
        <f>IF(ISERROR(VLOOKUP(B264,'SOL-USD'!$A$2:$E$893,5,0)),"na",VLOOKUP(B264,'SOL-USD'!$A$2:$E$893,5,0))</f>
        <v>108.483772</v>
      </c>
      <c r="O264" s="12">
        <f>IF(ISERROR(VLOOKUP(B264,'AVAX-USD'!$A$2:$E$799,5,0)),"na",VLOOKUP(B264,'AVAX-USD'!$A$2:$E$799,5,0))</f>
        <v>39.487349999999999</v>
      </c>
      <c r="P264" s="12">
        <f>IF(ISERROR(VLOOKUP(B264,'ADA-USD'!$A$2:$E$1776,5,0)),"na",VLOOKUP(B264,'ADA-USD'!$A$2:$E$1776,5,0))</f>
        <v>2.772475</v>
      </c>
      <c r="Q264" s="12">
        <f>IF(ISERROR(VLOOKUP(B264,'DOT-USD'!$A$2:$E$761,5,0)),"na",VLOOKUP(B264,'DOT-USD'!$A$2:$E$761,5,0))</f>
        <v>31.470020000000002</v>
      </c>
      <c r="R264" s="14">
        <f>IF(ISERROR(VLOOKUP(B264,'DOGE-USD'!$A$2:$G$1776,5,0)),"na",VLOOKUP(B264,'DOGE-USD'!$A$2:$G$1776,5,0))</f>
        <v>0.27845300000000001</v>
      </c>
      <c r="S264" s="14">
        <f>IF(ISERROR(VLOOKUP(B264,'SHIB-USD'!$A$2:$G$780,5,0)),"na",VLOOKUP(B264,'SHIB-USD'!$A$2:$G$780,5,0))</f>
        <v>6.9999999999999999E-6</v>
      </c>
      <c r="T264" s="12">
        <f>IF(ISERROR(VLOOKUP(B264,'Uni-USD'!$A$2:$G$735,5,0)),"na",VLOOKUP(B264,'Uni-USD'!$A$2:$G$735,5,0))</f>
        <v>29.420518999999999</v>
      </c>
      <c r="U264">
        <f>IF(ISERROR(VLOOKUP(B264,Crude!$A$2:$G$1264,5,0)),"na",VLOOKUP(B264,Crude!$A$2:$G$1264,5,0))</f>
        <v>68.5</v>
      </c>
      <c r="V264">
        <f>IF(ISERROR(VLOOKUP(B264,Wheat!$A$2:$G$1264,5,0)),"na",VLOOKUP(B264,Wheat!$A$2:$G$1264,5,0))</f>
        <v>706.75</v>
      </c>
    </row>
    <row r="265" spans="1:22" x14ac:dyDescent="0.35">
      <c r="A265">
        <f t="shared" si="4"/>
        <v>2021</v>
      </c>
      <c r="B265" s="10">
        <v>44438</v>
      </c>
      <c r="C265" s="11">
        <f>VLOOKUP(B265,Yields!$A$2:$B$1680,2,0)</f>
        <v>0.04</v>
      </c>
      <c r="D265" s="11">
        <f>IF(ISERROR(VLOOKUP(B265,Silver!$A$2:$G$1265,5,0)),"na",VLOOKUP(B265,Silver!$A$2:$G$1265,5,0))</f>
        <v>23.96</v>
      </c>
      <c r="E265" s="11">
        <f>IF(ISERROR(VLOOKUP(B265,Gold!$A$2:$G$1264,5,0)),"na",VLOOKUP(B265,Gold!$A$2:$G$1264,5,0))</f>
        <v>1809</v>
      </c>
      <c r="F265" s="13">
        <f>IF(ISERROR(VLOOKUP(B265,FXAIX!$A$2:$G$1259,5,0)),"na",VLOOKUP(B265,FXAIX!$A$2:$G$1259,5,0))</f>
        <v>157.470001</v>
      </c>
      <c r="G265" s="13">
        <f>IF(ISERROR(VLOOKUP(B265,SP500v2!$A$2:$G$1259,5,0)),"na",VLOOKUP(B265,SP500v2!$A$2:$G$1259,5,0))</f>
        <v>4528.79</v>
      </c>
      <c r="H265" s="13">
        <f>IF(ISERROR(VLOOKUP(B265,'ishare R3000 ETF'!$A$2:$G$1260,4,0)),"na",VLOOKUP(B265,'ishare R3000 ETF'!$A$2:$G$1260,4,0))</f>
        <v>267.48001099999999</v>
      </c>
      <c r="I265" s="13">
        <f>IF(ISERROR(VLOOKUP(B265,'^IXIC'!$A$2:$E$1260,5,0)),"na",VLOOKUP(B265,'^IXIC'!$A$2:$E$1260,5,0))</f>
        <v>15265.889648</v>
      </c>
      <c r="J265" s="12">
        <f>IF(ISERROR(VLOOKUP(B265,'Russell 2000'!$A$1:$E$1260,5,0)),"na",VLOOKUP(B265,'Russell 2000'!$A$1:$E$1260,5,0))</f>
        <v>2265.98999</v>
      </c>
      <c r="K265" s="12">
        <f>IF(ISERROR(VLOOKUP(B265,'EURUSD=X'!$A$2:$E$1307,4,0)),"na",VLOOKUP(B265,'EURUSD=X'!$A$2:$E$1307,4,0))</f>
        <v>1.178453</v>
      </c>
      <c r="L265" s="12">
        <f>IF(ISERROR(VLOOKUP(B265,'ETH-USD'!$A$2:$E$1776,5,0)),"na",VLOOKUP(B265,'ETH-USD'!$A$2:$E$1776,5,0))</f>
        <v>3224.374268</v>
      </c>
      <c r="M265" s="13">
        <f>IF(ISERROR(VLOOKUP(B265,'BTC-USD'!$A$2:$E$1828,5,0)),"na",(VLOOKUP(B265,'BTC-USD'!$A$2:$E$1828,5,0)))</f>
        <v>47054.984375</v>
      </c>
      <c r="N265" s="12">
        <f>IF(ISERROR(VLOOKUP(B265,'SOL-USD'!$A$2:$E$893,5,0)),"na",VLOOKUP(B265,'SOL-USD'!$A$2:$E$893,5,0))</f>
        <v>110.54480700000001</v>
      </c>
      <c r="O265" s="12">
        <f>IF(ISERROR(VLOOKUP(B265,'AVAX-USD'!$A$2:$E$799,5,0)),"na",VLOOKUP(B265,'AVAX-USD'!$A$2:$E$799,5,0))</f>
        <v>41.325077</v>
      </c>
      <c r="P265" s="12">
        <f>IF(ISERROR(VLOOKUP(B265,'ADA-USD'!$A$2:$E$1776,5,0)),"na",VLOOKUP(B265,'ADA-USD'!$A$2:$E$1776,5,0))</f>
        <v>2.7331599999999998</v>
      </c>
      <c r="Q265" s="12">
        <f>IF(ISERROR(VLOOKUP(B265,'DOT-USD'!$A$2:$E$761,5,0)),"na",VLOOKUP(B265,'DOT-USD'!$A$2:$E$761,5,0))</f>
        <v>26.044720000000002</v>
      </c>
      <c r="R265" s="14">
        <f>IF(ISERROR(VLOOKUP(B265,'DOGE-USD'!$A$2:$G$1776,5,0)),"na",VLOOKUP(B265,'DOGE-USD'!$A$2:$G$1776,5,0))</f>
        <v>0.27212500000000001</v>
      </c>
      <c r="S265" s="14">
        <f>IF(ISERROR(VLOOKUP(B265,'SHIB-USD'!$A$2:$G$780,5,0)),"na",VLOOKUP(B265,'SHIB-USD'!$A$2:$G$780,5,0))</f>
        <v>6.9999999999999999E-6</v>
      </c>
      <c r="T265" s="12">
        <f>IF(ISERROR(VLOOKUP(B265,'Uni-USD'!$A$2:$G$735,5,0)),"na",VLOOKUP(B265,'Uni-USD'!$A$2:$G$735,5,0))</f>
        <v>26.777944999999999</v>
      </c>
      <c r="U265">
        <f>IF(ISERROR(VLOOKUP(B265,Crude!$A$2:$G$1264,5,0)),"na",VLOOKUP(B265,Crude!$A$2:$G$1264,5,0))</f>
        <v>69.209999999999994</v>
      </c>
      <c r="V265">
        <f>IF(ISERROR(VLOOKUP(B265,Wheat!$A$2:$G$1264,5,0)),"na",VLOOKUP(B265,Wheat!$A$2:$G$1264,5,0))</f>
        <v>708.75</v>
      </c>
    </row>
    <row r="266" spans="1:22" x14ac:dyDescent="0.35">
      <c r="A266">
        <f t="shared" si="4"/>
        <v>2021</v>
      </c>
      <c r="B266" s="10">
        <v>44435</v>
      </c>
      <c r="C266" s="11">
        <f>VLOOKUP(B266,Yields!$A$2:$B$1680,2,0)</f>
        <v>0.04</v>
      </c>
      <c r="D266" s="11">
        <f>IF(ISERROR(VLOOKUP(B266,Silver!$A$2:$G$1265,5,0)),"na",VLOOKUP(B266,Silver!$A$2:$G$1265,5,0))</f>
        <v>24.06</v>
      </c>
      <c r="E266" s="11">
        <f>IF(ISERROR(VLOOKUP(B266,Gold!$A$2:$G$1264,5,0)),"na",VLOOKUP(B266,Gold!$A$2:$G$1264,5,0))</f>
        <v>1816.6</v>
      </c>
      <c r="F266" s="13">
        <f>IF(ISERROR(VLOOKUP(B266,FXAIX!$A$2:$G$1259,5,0)),"na",VLOOKUP(B266,FXAIX!$A$2:$G$1259,5,0))</f>
        <v>156.779999</v>
      </c>
      <c r="G266" s="13">
        <f>IF(ISERROR(VLOOKUP(B266,SP500v2!$A$2:$G$1259,5,0)),"na",VLOOKUP(B266,SP500v2!$A$2:$G$1259,5,0))</f>
        <v>4509.37</v>
      </c>
      <c r="H266" s="13">
        <f>IF(ISERROR(VLOOKUP(B266,'ishare R3000 ETF'!$A$2:$G$1260,4,0)),"na",VLOOKUP(B266,'ishare R3000 ETF'!$A$2:$G$1260,4,0))</f>
        <v>264.92999300000002</v>
      </c>
      <c r="I266" s="13">
        <f>IF(ISERROR(VLOOKUP(B266,'^IXIC'!$A$2:$E$1260,5,0)),"na",VLOOKUP(B266,'^IXIC'!$A$2:$E$1260,5,0))</f>
        <v>15129.5</v>
      </c>
      <c r="J266" s="12">
        <f>IF(ISERROR(VLOOKUP(B266,'Russell 2000'!$A$1:$E$1260,5,0)),"na",VLOOKUP(B266,'Russell 2000'!$A$1:$E$1260,5,0))</f>
        <v>2277.1499020000001</v>
      </c>
      <c r="K266" s="12">
        <f>IF(ISERROR(VLOOKUP(B266,'EURUSD=X'!$A$2:$E$1307,4,0)),"na",VLOOKUP(B266,'EURUSD=X'!$A$2:$E$1307,4,0))</f>
        <v>1.1735990000000001</v>
      </c>
      <c r="L266" s="12">
        <f>IF(ISERROR(VLOOKUP(B266,'ETH-USD'!$A$2:$E$1776,5,0)),"na",VLOOKUP(B266,'ETH-USD'!$A$2:$E$1776,5,0))</f>
        <v>3270.6008299999999</v>
      </c>
      <c r="M266" s="13">
        <f>IF(ISERROR(VLOOKUP(B266,'BTC-USD'!$A$2:$E$1828,5,0)),"na",(VLOOKUP(B266,'BTC-USD'!$A$2:$E$1828,5,0)))</f>
        <v>49058.667969000002</v>
      </c>
      <c r="N266" s="12">
        <f>IF(ISERROR(VLOOKUP(B266,'SOL-USD'!$A$2:$E$893,5,0)),"na",VLOOKUP(B266,'SOL-USD'!$A$2:$E$893,5,0))</f>
        <v>88.086983000000004</v>
      </c>
      <c r="O266" s="12">
        <f>IF(ISERROR(VLOOKUP(B266,'AVAX-USD'!$A$2:$E$799,5,0)),"na",VLOOKUP(B266,'AVAX-USD'!$A$2:$E$799,5,0))</f>
        <v>50.077789000000003</v>
      </c>
      <c r="P266" s="12">
        <f>IF(ISERROR(VLOOKUP(B266,'ADA-USD'!$A$2:$E$1776,5,0)),"na",VLOOKUP(B266,'ADA-USD'!$A$2:$E$1776,5,0))</f>
        <v>2.944197</v>
      </c>
      <c r="Q266" s="12">
        <f>IF(ISERROR(VLOOKUP(B266,'DOT-USD'!$A$2:$E$761,5,0)),"na",VLOOKUP(B266,'DOT-USD'!$A$2:$E$761,5,0))</f>
        <v>26.569754</v>
      </c>
      <c r="R266" s="14">
        <f>IF(ISERROR(VLOOKUP(B266,'DOGE-USD'!$A$2:$G$1776,5,0)),"na",VLOOKUP(B266,'DOGE-USD'!$A$2:$G$1776,5,0))</f>
        <v>0.294433</v>
      </c>
      <c r="S266" s="14">
        <f>IF(ISERROR(VLOOKUP(B266,'SHIB-USD'!$A$2:$G$780,5,0)),"na",VLOOKUP(B266,'SHIB-USD'!$A$2:$G$780,5,0))</f>
        <v>6.9999999999999999E-6</v>
      </c>
      <c r="T266" s="12">
        <f>IF(ISERROR(VLOOKUP(B266,'Uni-USD'!$A$2:$G$735,5,0)),"na",VLOOKUP(B266,'Uni-USD'!$A$2:$G$735,5,0))</f>
        <v>27.368176999999999</v>
      </c>
      <c r="U266">
        <f>IF(ISERROR(VLOOKUP(B266,Crude!$A$2:$G$1264,5,0)),"na",VLOOKUP(B266,Crude!$A$2:$G$1264,5,0))</f>
        <v>68.739999999999995</v>
      </c>
      <c r="V266">
        <f>IF(ISERROR(VLOOKUP(B266,Wheat!$A$2:$G$1264,5,0)),"na",VLOOKUP(B266,Wheat!$A$2:$G$1264,5,0))</f>
        <v>718.5</v>
      </c>
    </row>
    <row r="267" spans="1:22" x14ac:dyDescent="0.35">
      <c r="A267">
        <f t="shared" si="4"/>
        <v>2021</v>
      </c>
      <c r="B267" s="10">
        <v>44434</v>
      </c>
      <c r="C267" s="11">
        <f>VLOOKUP(B267,Yields!$A$2:$B$1680,2,0)</f>
        <v>0.04</v>
      </c>
      <c r="D267" s="11">
        <f>IF(ISERROR(VLOOKUP(B267,Silver!$A$2:$G$1265,5,0)),"na",VLOOKUP(B267,Silver!$A$2:$G$1265,5,0))</f>
        <v>23.545999999999999</v>
      </c>
      <c r="E267" s="11">
        <f>IF(ISERROR(VLOOKUP(B267,Gold!$A$2:$G$1264,5,0)),"na",VLOOKUP(B267,Gold!$A$2:$G$1264,5,0))</f>
        <v>1792.2</v>
      </c>
      <c r="F267" s="13">
        <f>IF(ISERROR(VLOOKUP(B267,FXAIX!$A$2:$G$1259,5,0)),"na",VLOOKUP(B267,FXAIX!$A$2:$G$1259,5,0))</f>
        <v>155.41000399999999</v>
      </c>
      <c r="G267" s="13">
        <f>IF(ISERROR(VLOOKUP(B267,SP500v2!$A$2:$G$1259,5,0)),"na",VLOOKUP(B267,SP500v2!$A$2:$G$1259,5,0))</f>
        <v>4470</v>
      </c>
      <c r="H267" s="13">
        <f>IF(ISERROR(VLOOKUP(B267,'ishare R3000 ETF'!$A$2:$G$1260,4,0)),"na",VLOOKUP(B267,'ishare R3000 ETF'!$A$2:$G$1260,4,0))</f>
        <v>264.39999399999999</v>
      </c>
      <c r="I267" s="13">
        <f>IF(ISERROR(VLOOKUP(B267,'^IXIC'!$A$2:$E$1260,5,0)),"na",VLOOKUP(B267,'^IXIC'!$A$2:$E$1260,5,0))</f>
        <v>14945.809569999999</v>
      </c>
      <c r="J267" s="12">
        <f>IF(ISERROR(VLOOKUP(B267,'Russell 2000'!$A$1:$E$1260,5,0)),"na",VLOOKUP(B267,'Russell 2000'!$A$1:$E$1260,5,0))</f>
        <v>2213.9799800000001</v>
      </c>
      <c r="K267" s="12">
        <f>IF(ISERROR(VLOOKUP(B267,'EURUSD=X'!$A$2:$E$1307,4,0)),"na",VLOOKUP(B267,'EURUSD=X'!$A$2:$E$1307,4,0))</f>
        <v>1.1747840000000001</v>
      </c>
      <c r="L267" s="12">
        <f>IF(ISERROR(VLOOKUP(B267,'ETH-USD'!$A$2:$E$1776,5,0)),"na",VLOOKUP(B267,'ETH-USD'!$A$2:$E$1776,5,0))</f>
        <v>3100.3254390000002</v>
      </c>
      <c r="M267" s="13">
        <f>IF(ISERROR(VLOOKUP(B267,'BTC-USD'!$A$2:$E$1828,5,0)),"na",(VLOOKUP(B267,'BTC-USD'!$A$2:$E$1828,5,0)))</f>
        <v>46942.21875</v>
      </c>
      <c r="N267" s="12">
        <f>IF(ISERROR(VLOOKUP(B267,'SOL-USD'!$A$2:$E$893,5,0)),"na",VLOOKUP(B267,'SOL-USD'!$A$2:$E$893,5,0))</f>
        <v>75.316208000000003</v>
      </c>
      <c r="O267" s="12">
        <f>IF(ISERROR(VLOOKUP(B267,'AVAX-USD'!$A$2:$E$799,5,0)),"na",VLOOKUP(B267,'AVAX-USD'!$A$2:$E$799,5,0))</f>
        <v>41.420752999999998</v>
      </c>
      <c r="P267" s="12">
        <f>IF(ISERROR(VLOOKUP(B267,'ADA-USD'!$A$2:$E$1776,5,0)),"na",VLOOKUP(B267,'ADA-USD'!$A$2:$E$1776,5,0))</f>
        <v>2.5355279999999998</v>
      </c>
      <c r="Q267" s="12">
        <f>IF(ISERROR(VLOOKUP(B267,'DOT-USD'!$A$2:$E$761,5,0)),"na",VLOOKUP(B267,'DOT-USD'!$A$2:$E$761,5,0))</f>
        <v>23.981494999999999</v>
      </c>
      <c r="R267" s="14">
        <f>IF(ISERROR(VLOOKUP(B267,'DOGE-USD'!$A$2:$G$1776,5,0)),"na",VLOOKUP(B267,'DOGE-USD'!$A$2:$G$1776,5,0))</f>
        <v>0.26890900000000001</v>
      </c>
      <c r="S267" s="14">
        <f>IF(ISERROR(VLOOKUP(B267,'SHIB-USD'!$A$2:$G$780,5,0)),"na",VLOOKUP(B267,'SHIB-USD'!$A$2:$G$780,5,0))</f>
        <v>6.9999999999999999E-6</v>
      </c>
      <c r="T267" s="12">
        <f>IF(ISERROR(VLOOKUP(B267,'Uni-USD'!$A$2:$G$735,5,0)),"na",VLOOKUP(B267,'Uni-USD'!$A$2:$G$735,5,0))</f>
        <v>25.562664000000002</v>
      </c>
      <c r="U267">
        <f>IF(ISERROR(VLOOKUP(B267,Crude!$A$2:$G$1264,5,0)),"na",VLOOKUP(B267,Crude!$A$2:$G$1264,5,0))</f>
        <v>67.42</v>
      </c>
      <c r="V267">
        <f>IF(ISERROR(VLOOKUP(B267,Wheat!$A$2:$G$1264,5,0)),"na",VLOOKUP(B267,Wheat!$A$2:$G$1264,5,0))</f>
        <v>725.25</v>
      </c>
    </row>
    <row r="268" spans="1:22" x14ac:dyDescent="0.35">
      <c r="A268">
        <f t="shared" si="4"/>
        <v>2021</v>
      </c>
      <c r="B268" s="10">
        <v>44433</v>
      </c>
      <c r="C268" s="11">
        <f>VLOOKUP(B268,Yields!$A$2:$B$1680,2,0)</f>
        <v>0.04</v>
      </c>
      <c r="D268" s="11">
        <f>IF(ISERROR(VLOOKUP(B268,Silver!$A$2:$G$1265,5,0)),"na",VLOOKUP(B268,Silver!$A$2:$G$1265,5,0))</f>
        <v>23.771000000000001</v>
      </c>
      <c r="E268" s="11">
        <f>IF(ISERROR(VLOOKUP(B268,Gold!$A$2:$G$1264,5,0)),"na",VLOOKUP(B268,Gold!$A$2:$G$1264,5,0))</f>
        <v>1788.2</v>
      </c>
      <c r="F268" s="13">
        <f>IF(ISERROR(VLOOKUP(B268,FXAIX!$A$2:$G$1259,5,0)),"na",VLOOKUP(B268,FXAIX!$A$2:$G$1259,5,0))</f>
        <v>156.30999800000001</v>
      </c>
      <c r="G268" s="13">
        <f>IF(ISERROR(VLOOKUP(B268,SP500v2!$A$2:$G$1259,5,0)),"na",VLOOKUP(B268,SP500v2!$A$2:$G$1259,5,0))</f>
        <v>4496.1899999999996</v>
      </c>
      <c r="H268" s="13">
        <f>IF(ISERROR(VLOOKUP(B268,'ishare R3000 ETF'!$A$2:$G$1260,4,0)),"na",VLOOKUP(B268,'ishare R3000 ETF'!$A$2:$G$1260,4,0))</f>
        <v>265.48001099999999</v>
      </c>
      <c r="I268" s="13">
        <f>IF(ISERROR(VLOOKUP(B268,'^IXIC'!$A$2:$E$1260,5,0)),"na",VLOOKUP(B268,'^IXIC'!$A$2:$E$1260,5,0))</f>
        <v>15041.860352</v>
      </c>
      <c r="J268" s="12">
        <f>IF(ISERROR(VLOOKUP(B268,'Russell 2000'!$A$1:$E$1260,5,0)),"na",VLOOKUP(B268,'Russell 2000'!$A$1:$E$1260,5,0))</f>
        <v>2239.2700199999999</v>
      </c>
      <c r="K268" s="12">
        <f>IF(ISERROR(VLOOKUP(B268,'EURUSD=X'!$A$2:$E$1307,4,0)),"na",VLOOKUP(B268,'EURUSD=X'!$A$2:$E$1307,4,0))</f>
        <v>1.172855</v>
      </c>
      <c r="L268" s="12">
        <f>IF(ISERROR(VLOOKUP(B268,'ETH-USD'!$A$2:$E$1776,5,0)),"na",VLOOKUP(B268,'ETH-USD'!$A$2:$E$1776,5,0))</f>
        <v>3224.9152829999998</v>
      </c>
      <c r="M268" s="13">
        <f>IF(ISERROR(VLOOKUP(B268,'BTC-USD'!$A$2:$E$1828,5,0)),"na",(VLOOKUP(B268,'BTC-USD'!$A$2:$E$1828,5,0)))</f>
        <v>48960.789062999997</v>
      </c>
      <c r="N268" s="12">
        <f>IF(ISERROR(VLOOKUP(B268,'SOL-USD'!$A$2:$E$893,5,0)),"na",VLOOKUP(B268,'SOL-USD'!$A$2:$E$893,5,0))</f>
        <v>71.951569000000006</v>
      </c>
      <c r="O268" s="12">
        <f>IF(ISERROR(VLOOKUP(B268,'AVAX-USD'!$A$2:$E$799,5,0)),"na",VLOOKUP(B268,'AVAX-USD'!$A$2:$E$799,5,0))</f>
        <v>46.115124000000002</v>
      </c>
      <c r="P268" s="12">
        <f>IF(ISERROR(VLOOKUP(B268,'ADA-USD'!$A$2:$E$1776,5,0)),"na",VLOOKUP(B268,'ADA-USD'!$A$2:$E$1776,5,0))</f>
        <v>2.7381319999999998</v>
      </c>
      <c r="Q268" s="12">
        <f>IF(ISERROR(VLOOKUP(B268,'DOT-USD'!$A$2:$E$761,5,0)),"na",VLOOKUP(B268,'DOT-USD'!$A$2:$E$761,5,0))</f>
        <v>25.935372999999998</v>
      </c>
      <c r="R268" s="14">
        <f>IF(ISERROR(VLOOKUP(B268,'DOGE-USD'!$A$2:$G$1776,5,0)),"na",VLOOKUP(B268,'DOGE-USD'!$A$2:$G$1776,5,0))</f>
        <v>0.29222599999999999</v>
      </c>
      <c r="S268" s="14">
        <f>IF(ISERROR(VLOOKUP(B268,'SHIB-USD'!$A$2:$G$780,5,0)),"na",VLOOKUP(B268,'SHIB-USD'!$A$2:$G$780,5,0))</f>
        <v>7.9999999999999996E-6</v>
      </c>
      <c r="T268" s="12">
        <f>IF(ISERROR(VLOOKUP(B268,'Uni-USD'!$A$2:$G$735,5,0)),"na",VLOOKUP(B268,'Uni-USD'!$A$2:$G$735,5,0))</f>
        <v>27.023340000000001</v>
      </c>
      <c r="U268">
        <f>IF(ISERROR(VLOOKUP(B268,Crude!$A$2:$G$1264,5,0)),"na",VLOOKUP(B268,Crude!$A$2:$G$1264,5,0))</f>
        <v>68.36</v>
      </c>
      <c r="V268">
        <f>IF(ISERROR(VLOOKUP(B268,Wheat!$A$2:$G$1264,5,0)),"na",VLOOKUP(B268,Wheat!$A$2:$G$1264,5,0))</f>
        <v>711.25</v>
      </c>
    </row>
    <row r="269" spans="1:22" x14ac:dyDescent="0.35">
      <c r="A269">
        <f t="shared" si="4"/>
        <v>2021</v>
      </c>
      <c r="B269" s="10">
        <v>44432</v>
      </c>
      <c r="C269" s="11">
        <f>VLOOKUP(B269,Yields!$A$2:$B$1680,2,0)</f>
        <v>0.03</v>
      </c>
      <c r="D269" s="11">
        <f>IF(ISERROR(VLOOKUP(B269,Silver!$A$2:$G$1265,5,0)),"na",VLOOKUP(B269,Silver!$A$2:$G$1265,5,0))</f>
        <v>23.89</v>
      </c>
      <c r="E269" s="11">
        <f>IF(ISERROR(VLOOKUP(B269,Gold!$A$2:$G$1264,5,0)),"na",VLOOKUP(B269,Gold!$A$2:$G$1264,5,0))</f>
        <v>1805.6</v>
      </c>
      <c r="F269" s="13">
        <f>IF(ISERROR(VLOOKUP(B269,FXAIX!$A$2:$G$1259,5,0)),"na",VLOOKUP(B269,FXAIX!$A$2:$G$1259,5,0))</f>
        <v>155.970001</v>
      </c>
      <c r="G269" s="13">
        <f>IF(ISERROR(VLOOKUP(B269,SP500v2!$A$2:$G$1259,5,0)),"na",VLOOKUP(B269,SP500v2!$A$2:$G$1259,5,0))</f>
        <v>4486.2299999999996</v>
      </c>
      <c r="H269" s="13">
        <f>IF(ISERROR(VLOOKUP(B269,'ishare R3000 ETF'!$A$2:$G$1260,4,0)),"na",VLOOKUP(B269,'ishare R3000 ETF'!$A$2:$G$1260,4,0))</f>
        <v>264.92999300000002</v>
      </c>
      <c r="I269" s="13">
        <f>IF(ISERROR(VLOOKUP(B269,'^IXIC'!$A$2:$E$1260,5,0)),"na",VLOOKUP(B269,'^IXIC'!$A$2:$E$1260,5,0))</f>
        <v>15019.799805000001</v>
      </c>
      <c r="J269" s="12">
        <f>IF(ISERROR(VLOOKUP(B269,'Russell 2000'!$A$1:$E$1260,5,0)),"na",VLOOKUP(B269,'Russell 2000'!$A$1:$E$1260,5,0))</f>
        <v>2230.9099120000001</v>
      </c>
      <c r="K269" s="12">
        <f>IF(ISERROR(VLOOKUP(B269,'EURUSD=X'!$A$2:$E$1307,4,0)),"na",VLOOKUP(B269,'EURUSD=X'!$A$2:$E$1307,4,0))</f>
        <v>1.172814</v>
      </c>
      <c r="L269" s="12">
        <f>IF(ISERROR(VLOOKUP(B269,'ETH-USD'!$A$2:$E$1776,5,0)),"na",VLOOKUP(B269,'ETH-USD'!$A$2:$E$1776,5,0))</f>
        <v>3172.4562989999999</v>
      </c>
      <c r="M269" s="13">
        <f>IF(ISERROR(VLOOKUP(B269,'BTC-USD'!$A$2:$E$1828,5,0)),"na",(VLOOKUP(B269,'BTC-USD'!$A$2:$E$1828,5,0)))</f>
        <v>47706.117187999997</v>
      </c>
      <c r="N269" s="12">
        <f>IF(ISERROR(VLOOKUP(B269,'SOL-USD'!$A$2:$E$893,5,0)),"na",VLOOKUP(B269,'SOL-USD'!$A$2:$E$893,5,0))</f>
        <v>70.670906000000002</v>
      </c>
      <c r="O269" s="12">
        <f>IF(ISERROR(VLOOKUP(B269,'AVAX-USD'!$A$2:$E$799,5,0)),"na",VLOOKUP(B269,'AVAX-USD'!$A$2:$E$799,5,0))</f>
        <v>55.345852000000001</v>
      </c>
      <c r="P269" s="12">
        <f>IF(ISERROR(VLOOKUP(B269,'ADA-USD'!$A$2:$E$1776,5,0)),"na",VLOOKUP(B269,'ADA-USD'!$A$2:$E$1776,5,0))</f>
        <v>2.7210909999999999</v>
      </c>
      <c r="Q269" s="12">
        <f>IF(ISERROR(VLOOKUP(B269,'DOT-USD'!$A$2:$E$761,5,0)),"na",VLOOKUP(B269,'DOT-USD'!$A$2:$E$761,5,0))</f>
        <v>25.081446</v>
      </c>
      <c r="R269" s="14">
        <f>IF(ISERROR(VLOOKUP(B269,'DOGE-USD'!$A$2:$G$1776,5,0)),"na",VLOOKUP(B269,'DOGE-USD'!$A$2:$G$1776,5,0))</f>
        <v>0.28873900000000002</v>
      </c>
      <c r="S269" s="14">
        <f>IF(ISERROR(VLOOKUP(B269,'SHIB-USD'!$A$2:$G$780,5,0)),"na",VLOOKUP(B269,'SHIB-USD'!$A$2:$G$780,5,0))</f>
        <v>6.9999999999999999E-6</v>
      </c>
      <c r="T269" s="12">
        <f>IF(ISERROR(VLOOKUP(B269,'Uni-USD'!$A$2:$G$735,5,0)),"na",VLOOKUP(B269,'Uni-USD'!$A$2:$G$735,5,0))</f>
        <v>26.645948000000001</v>
      </c>
      <c r="U269">
        <f>IF(ISERROR(VLOOKUP(B269,Crude!$A$2:$G$1264,5,0)),"na",VLOOKUP(B269,Crude!$A$2:$G$1264,5,0))</f>
        <v>67.540000000000006</v>
      </c>
      <c r="V269">
        <f>IF(ISERROR(VLOOKUP(B269,Wheat!$A$2:$G$1264,5,0)),"na",VLOOKUP(B269,Wheat!$A$2:$G$1264,5,0))</f>
        <v>718</v>
      </c>
    </row>
    <row r="270" spans="1:22" x14ac:dyDescent="0.35">
      <c r="A270">
        <f t="shared" si="4"/>
        <v>2021</v>
      </c>
      <c r="B270" s="10">
        <v>44431</v>
      </c>
      <c r="C270" s="11">
        <f>VLOOKUP(B270,Yields!$A$2:$B$1680,2,0)</f>
        <v>0.04</v>
      </c>
      <c r="D270" s="11">
        <f>IF(ISERROR(VLOOKUP(B270,Silver!$A$2:$G$1265,5,0)),"na",VLOOKUP(B270,Silver!$A$2:$G$1265,5,0))</f>
        <v>23.649000000000001</v>
      </c>
      <c r="E270" s="11">
        <f>IF(ISERROR(VLOOKUP(B270,Gold!$A$2:$G$1264,5,0)),"na",VLOOKUP(B270,Gold!$A$2:$G$1264,5,0))</f>
        <v>1803.2</v>
      </c>
      <c r="F270" s="13">
        <f>IF(ISERROR(VLOOKUP(B270,FXAIX!$A$2:$G$1259,5,0)),"na",VLOOKUP(B270,FXAIX!$A$2:$G$1259,5,0))</f>
        <v>155.729996</v>
      </c>
      <c r="G270" s="13">
        <f>IF(ISERROR(VLOOKUP(B270,SP500v2!$A$2:$G$1259,5,0)),"na",VLOOKUP(B270,SP500v2!$A$2:$G$1259,5,0))</f>
        <v>4479.53</v>
      </c>
      <c r="H270" s="13">
        <f>IF(ISERROR(VLOOKUP(B270,'ishare R3000 ETF'!$A$2:$G$1260,4,0)),"na",VLOOKUP(B270,'ishare R3000 ETF'!$A$2:$G$1260,4,0))</f>
        <v>262.88000499999998</v>
      </c>
      <c r="I270" s="13">
        <f>IF(ISERROR(VLOOKUP(B270,'^IXIC'!$A$2:$E$1260,5,0)),"na",VLOOKUP(B270,'^IXIC'!$A$2:$E$1260,5,0))</f>
        <v>14942.650390999999</v>
      </c>
      <c r="J270" s="12">
        <f>IF(ISERROR(VLOOKUP(B270,'Russell 2000'!$A$1:$E$1260,5,0)),"na",VLOOKUP(B270,'Russell 2000'!$A$1:$E$1260,5,0))</f>
        <v>2208.3000489999999</v>
      </c>
      <c r="K270" s="12">
        <f>IF(ISERROR(VLOOKUP(B270,'EURUSD=X'!$A$2:$E$1307,4,0)),"na",VLOOKUP(B270,'EURUSD=X'!$A$2:$E$1307,4,0))</f>
        <v>1.1695610000000001</v>
      </c>
      <c r="L270" s="12">
        <f>IF(ISERROR(VLOOKUP(B270,'ETH-USD'!$A$2:$E$1776,5,0)),"na",VLOOKUP(B270,'ETH-USD'!$A$2:$E$1776,5,0))</f>
        <v>3319.2573240000002</v>
      </c>
      <c r="M270" s="13">
        <f>IF(ISERROR(VLOOKUP(B270,'BTC-USD'!$A$2:$E$1828,5,0)),"na",(VLOOKUP(B270,'BTC-USD'!$A$2:$E$1828,5,0)))</f>
        <v>49546.148437999997</v>
      </c>
      <c r="N270" s="12">
        <f>IF(ISERROR(VLOOKUP(B270,'SOL-USD'!$A$2:$E$893,5,0)),"na",VLOOKUP(B270,'SOL-USD'!$A$2:$E$893,5,0))</f>
        <v>75.708038000000002</v>
      </c>
      <c r="O270" s="12">
        <f>IF(ISERROR(VLOOKUP(B270,'AVAX-USD'!$A$2:$E$799,5,0)),"na",VLOOKUP(B270,'AVAX-USD'!$A$2:$E$799,5,0))</f>
        <v>46.450530999999998</v>
      </c>
      <c r="P270" s="12">
        <f>IF(ISERROR(VLOOKUP(B270,'ADA-USD'!$A$2:$E$1776,5,0)),"na",VLOOKUP(B270,'ADA-USD'!$A$2:$E$1776,5,0))</f>
        <v>2.917386</v>
      </c>
      <c r="Q270" s="12">
        <f>IF(ISERROR(VLOOKUP(B270,'DOT-USD'!$A$2:$E$761,5,0)),"na",VLOOKUP(B270,'DOT-USD'!$A$2:$E$761,5,0))</f>
        <v>27.891310000000001</v>
      </c>
      <c r="R270" s="14">
        <f>IF(ISERROR(VLOOKUP(B270,'DOGE-USD'!$A$2:$G$1776,5,0)),"na",VLOOKUP(B270,'DOGE-USD'!$A$2:$G$1776,5,0))</f>
        <v>0.31791399999999997</v>
      </c>
      <c r="S270" s="14">
        <f>IF(ISERROR(VLOOKUP(B270,'SHIB-USD'!$A$2:$G$780,5,0)),"na",VLOOKUP(B270,'SHIB-USD'!$A$2:$G$780,5,0))</f>
        <v>7.9999999999999996E-6</v>
      </c>
      <c r="T270" s="12">
        <f>IF(ISERROR(VLOOKUP(B270,'Uni-USD'!$A$2:$G$735,5,0)),"na",VLOOKUP(B270,'Uni-USD'!$A$2:$G$735,5,0))</f>
        <v>28.785571999999998</v>
      </c>
      <c r="U270">
        <f>IF(ISERROR(VLOOKUP(B270,Crude!$A$2:$G$1264,5,0)),"na",VLOOKUP(B270,Crude!$A$2:$G$1264,5,0))</f>
        <v>65.64</v>
      </c>
      <c r="V270">
        <f>IF(ISERROR(VLOOKUP(B270,Wheat!$A$2:$G$1264,5,0)),"na",VLOOKUP(B270,Wheat!$A$2:$G$1264,5,0))</f>
        <v>719.75</v>
      </c>
    </row>
    <row r="271" spans="1:22" x14ac:dyDescent="0.35">
      <c r="A271">
        <f t="shared" si="4"/>
        <v>2021</v>
      </c>
      <c r="B271" s="10">
        <v>44428</v>
      </c>
      <c r="C271" s="11">
        <f>VLOOKUP(B271,Yields!$A$2:$B$1680,2,0)</f>
        <v>0.04</v>
      </c>
      <c r="D271" s="11">
        <f>IF(ISERROR(VLOOKUP(B271,Silver!$A$2:$G$1265,5,0)),"na",VLOOKUP(B271,Silver!$A$2:$G$1265,5,0))</f>
        <v>23.105</v>
      </c>
      <c r="E271" s="11">
        <f>IF(ISERROR(VLOOKUP(B271,Gold!$A$2:$G$1264,5,0)),"na",VLOOKUP(B271,Gold!$A$2:$G$1264,5,0))</f>
        <v>1781</v>
      </c>
      <c r="F271" s="13">
        <f>IF(ISERROR(VLOOKUP(B271,FXAIX!$A$2:$G$1259,5,0)),"na",VLOOKUP(B271,FXAIX!$A$2:$G$1259,5,0))</f>
        <v>154.39999399999999</v>
      </c>
      <c r="G271" s="13">
        <f>IF(ISERROR(VLOOKUP(B271,SP500v2!$A$2:$G$1259,5,0)),"na",VLOOKUP(B271,SP500v2!$A$2:$G$1259,5,0))</f>
        <v>4441.67</v>
      </c>
      <c r="H271" s="13">
        <f>IF(ISERROR(VLOOKUP(B271,'ishare R3000 ETF'!$A$2:$G$1260,4,0)),"na",VLOOKUP(B271,'ishare R3000 ETF'!$A$2:$G$1260,4,0))</f>
        <v>259.48998999999998</v>
      </c>
      <c r="I271" s="13">
        <f>IF(ISERROR(VLOOKUP(B271,'^IXIC'!$A$2:$E$1260,5,0)),"na",VLOOKUP(B271,'^IXIC'!$A$2:$E$1260,5,0))</f>
        <v>14714.660156</v>
      </c>
      <c r="J271" s="12">
        <f>IF(ISERROR(VLOOKUP(B271,'Russell 2000'!$A$1:$E$1260,5,0)),"na",VLOOKUP(B271,'Russell 2000'!$A$1:$E$1260,5,0))</f>
        <v>2167.6000979999999</v>
      </c>
      <c r="K271" s="12">
        <f>IF(ISERROR(VLOOKUP(B271,'EURUSD=X'!$A$2:$E$1307,4,0)),"na",VLOOKUP(B271,'EURUSD=X'!$A$2:$E$1307,4,0))</f>
        <v>1.1664939999999999</v>
      </c>
      <c r="L271" s="12">
        <f>IF(ISERROR(VLOOKUP(B271,'ETH-USD'!$A$2:$E$1776,5,0)),"na",VLOOKUP(B271,'ETH-USD'!$A$2:$E$1776,5,0))</f>
        <v>3286.9353030000002</v>
      </c>
      <c r="M271" s="13">
        <f>IF(ISERROR(VLOOKUP(B271,'BTC-USD'!$A$2:$E$1828,5,0)),"na",(VLOOKUP(B271,'BTC-USD'!$A$2:$E$1828,5,0)))</f>
        <v>49339.175780999998</v>
      </c>
      <c r="N271" s="12">
        <f>IF(ISERROR(VLOOKUP(B271,'SOL-USD'!$A$2:$E$893,5,0)),"na",VLOOKUP(B271,'SOL-USD'!$A$2:$E$893,5,0))</f>
        <v>78.724616999999995</v>
      </c>
      <c r="O271" s="12">
        <f>IF(ISERROR(VLOOKUP(B271,'AVAX-USD'!$A$2:$E$799,5,0)),"na",VLOOKUP(B271,'AVAX-USD'!$A$2:$E$799,5,0))</f>
        <v>39.185302999999998</v>
      </c>
      <c r="P271" s="12">
        <f>IF(ISERROR(VLOOKUP(B271,'ADA-USD'!$A$2:$E$1776,5,0)),"na",VLOOKUP(B271,'ADA-USD'!$A$2:$E$1776,5,0))</f>
        <v>2.4577019999999998</v>
      </c>
      <c r="Q271" s="12">
        <f>IF(ISERROR(VLOOKUP(B271,'DOT-USD'!$A$2:$E$761,5,0)),"na",VLOOKUP(B271,'DOT-USD'!$A$2:$E$761,5,0))</f>
        <v>28.146954000000001</v>
      </c>
      <c r="R271" s="14">
        <f>IF(ISERROR(VLOOKUP(B271,'DOGE-USD'!$A$2:$G$1776,5,0)),"na",VLOOKUP(B271,'DOGE-USD'!$A$2:$G$1776,5,0))</f>
        <v>0.32749099999999998</v>
      </c>
      <c r="S271" s="14">
        <f>IF(ISERROR(VLOOKUP(B271,'SHIB-USD'!$A$2:$G$780,5,0)),"na",VLOOKUP(B271,'SHIB-USD'!$A$2:$G$780,5,0))</f>
        <v>7.9999999999999996E-6</v>
      </c>
      <c r="T271" s="12">
        <f>IF(ISERROR(VLOOKUP(B271,'Uni-USD'!$A$2:$G$735,5,0)),"na",VLOOKUP(B271,'Uni-USD'!$A$2:$G$735,5,0))</f>
        <v>28.867104000000001</v>
      </c>
      <c r="U271">
        <f>IF(ISERROR(VLOOKUP(B271,Crude!$A$2:$G$1264,5,0)),"na",VLOOKUP(B271,Crude!$A$2:$G$1264,5,0))</f>
        <v>62.32</v>
      </c>
      <c r="V271">
        <f>IF(ISERROR(VLOOKUP(B271,Wheat!$A$2:$G$1264,5,0)),"na",VLOOKUP(B271,Wheat!$A$2:$G$1264,5,0))</f>
        <v>714.25</v>
      </c>
    </row>
    <row r="272" spans="1:22" x14ac:dyDescent="0.35">
      <c r="A272">
        <f t="shared" si="4"/>
        <v>2021</v>
      </c>
      <c r="B272" s="10">
        <v>44427</v>
      </c>
      <c r="C272" s="11">
        <f>VLOOKUP(B272,Yields!$A$2:$B$1680,2,0)</f>
        <v>0.04</v>
      </c>
      <c r="D272" s="11">
        <f>IF(ISERROR(VLOOKUP(B272,Silver!$A$2:$G$1265,5,0)),"na",VLOOKUP(B272,Silver!$A$2:$G$1265,5,0))</f>
        <v>23.22</v>
      </c>
      <c r="E272" s="11">
        <f>IF(ISERROR(VLOOKUP(B272,Gold!$A$2:$G$1264,5,0)),"na",VLOOKUP(B272,Gold!$A$2:$G$1264,5,0))</f>
        <v>1780.2</v>
      </c>
      <c r="F272" s="13">
        <f>IF(ISERROR(VLOOKUP(B272,FXAIX!$A$2:$G$1259,5,0)),"na",VLOOKUP(B272,FXAIX!$A$2:$G$1259,5,0))</f>
        <v>153.14999399999999</v>
      </c>
      <c r="G272" s="13">
        <f>IF(ISERROR(VLOOKUP(B272,SP500v2!$A$2:$G$1259,5,0)),"na",VLOOKUP(B272,SP500v2!$A$2:$G$1259,5,0))</f>
        <v>4405.8</v>
      </c>
      <c r="H272" s="13">
        <f>IF(ISERROR(VLOOKUP(B272,'ishare R3000 ETF'!$A$2:$G$1260,4,0)),"na",VLOOKUP(B272,'ishare R3000 ETF'!$A$2:$G$1260,4,0))</f>
        <v>257.64001500000001</v>
      </c>
      <c r="I272" s="13">
        <f>IF(ISERROR(VLOOKUP(B272,'^IXIC'!$A$2:$E$1260,5,0)),"na",VLOOKUP(B272,'^IXIC'!$A$2:$E$1260,5,0))</f>
        <v>14541.790039</v>
      </c>
      <c r="J272" s="12">
        <f>IF(ISERROR(VLOOKUP(B272,'Russell 2000'!$A$1:$E$1260,5,0)),"na",VLOOKUP(B272,'Russell 2000'!$A$1:$E$1260,5,0))</f>
        <v>2132.419922</v>
      </c>
      <c r="K272" s="12">
        <f>IF(ISERROR(VLOOKUP(B272,'EURUSD=X'!$A$2:$E$1307,4,0)),"na",VLOOKUP(B272,'EURUSD=X'!$A$2:$E$1307,4,0))</f>
        <v>1.1668750000000001</v>
      </c>
      <c r="L272" s="12">
        <f>IF(ISERROR(VLOOKUP(B272,'ETH-USD'!$A$2:$E$1776,5,0)),"na",VLOOKUP(B272,'ETH-USD'!$A$2:$E$1776,5,0))</f>
        <v>3182.7021479999999</v>
      </c>
      <c r="M272" s="13">
        <f>IF(ISERROR(VLOOKUP(B272,'BTC-USD'!$A$2:$E$1828,5,0)),"na",(VLOOKUP(B272,'BTC-USD'!$A$2:$E$1828,5,0)))</f>
        <v>46717.578125</v>
      </c>
      <c r="N272" s="12">
        <f>IF(ISERROR(VLOOKUP(B272,'SOL-USD'!$A$2:$E$893,5,0)),"na",VLOOKUP(B272,'SOL-USD'!$A$2:$E$893,5,0))</f>
        <v>72.757606999999993</v>
      </c>
      <c r="O272" s="12">
        <f>IF(ISERROR(VLOOKUP(B272,'AVAX-USD'!$A$2:$E$799,5,0)),"na",VLOOKUP(B272,'AVAX-USD'!$A$2:$E$799,5,0))</f>
        <v>30.634274000000001</v>
      </c>
      <c r="P272" s="12">
        <f>IF(ISERROR(VLOOKUP(B272,'ADA-USD'!$A$2:$E$1776,5,0)),"na",VLOOKUP(B272,'ADA-USD'!$A$2:$E$1776,5,0))</f>
        <v>2.42814</v>
      </c>
      <c r="Q272" s="12">
        <f>IF(ISERROR(VLOOKUP(B272,'DOT-USD'!$A$2:$E$761,5,0)),"na",VLOOKUP(B272,'DOT-USD'!$A$2:$E$761,5,0))</f>
        <v>26.548628000000001</v>
      </c>
      <c r="R272" s="14">
        <f>IF(ISERROR(VLOOKUP(B272,'DOGE-USD'!$A$2:$G$1776,5,0)),"na",VLOOKUP(B272,'DOGE-USD'!$A$2:$G$1776,5,0))</f>
        <v>0.31714399999999998</v>
      </c>
      <c r="S272" s="14">
        <f>IF(ISERROR(VLOOKUP(B272,'SHIB-USD'!$A$2:$G$780,5,0)),"na",VLOOKUP(B272,'SHIB-USD'!$A$2:$G$780,5,0))</f>
        <v>7.9999999999999996E-6</v>
      </c>
      <c r="T272" s="12">
        <f>IF(ISERROR(VLOOKUP(B272,'Uni-USD'!$A$2:$G$735,5,0)),"na",VLOOKUP(B272,'Uni-USD'!$A$2:$G$735,5,0))</f>
        <v>27.957236999999999</v>
      </c>
      <c r="U272">
        <f>IF(ISERROR(VLOOKUP(B272,Crude!$A$2:$G$1264,5,0)),"na",VLOOKUP(B272,Crude!$A$2:$G$1264,5,0))</f>
        <v>63.69</v>
      </c>
      <c r="V272">
        <f>IF(ISERROR(VLOOKUP(B272,Wheat!$A$2:$G$1264,5,0)),"na",VLOOKUP(B272,Wheat!$A$2:$G$1264,5,0))</f>
        <v>727.5</v>
      </c>
    </row>
    <row r="273" spans="1:22" x14ac:dyDescent="0.35">
      <c r="A273">
        <f t="shared" si="4"/>
        <v>2021</v>
      </c>
      <c r="B273" s="10">
        <v>44426</v>
      </c>
      <c r="C273" s="11">
        <f>VLOOKUP(B273,Yields!$A$2:$B$1680,2,0)</f>
        <v>0.03</v>
      </c>
      <c r="D273" s="11">
        <f>IF(ISERROR(VLOOKUP(B273,Silver!$A$2:$G$1265,5,0)),"na",VLOOKUP(B273,Silver!$A$2:$G$1265,5,0))</f>
        <v>23.411999999999999</v>
      </c>
      <c r="E273" s="11">
        <f>IF(ISERROR(VLOOKUP(B273,Gold!$A$2:$G$1264,5,0)),"na",VLOOKUP(B273,Gold!$A$2:$G$1264,5,0))</f>
        <v>1781.6</v>
      </c>
      <c r="F273" s="13">
        <f>IF(ISERROR(VLOOKUP(B273,FXAIX!$A$2:$G$1259,5,0)),"na",VLOOKUP(B273,FXAIX!$A$2:$G$1259,5,0))</f>
        <v>152.949997</v>
      </c>
      <c r="G273" s="13">
        <f>IF(ISERROR(VLOOKUP(B273,SP500v2!$A$2:$G$1259,5,0)),"na",VLOOKUP(B273,SP500v2!$A$2:$G$1259,5,0))</f>
        <v>4400.2700000000004</v>
      </c>
      <c r="H273" s="13">
        <f>IF(ISERROR(VLOOKUP(B273,'ishare R3000 ETF'!$A$2:$G$1260,4,0)),"na",VLOOKUP(B273,'ishare R3000 ETF'!$A$2:$G$1260,4,0))</f>
        <v>259.60000600000001</v>
      </c>
      <c r="I273" s="13">
        <f>IF(ISERROR(VLOOKUP(B273,'^IXIC'!$A$2:$E$1260,5,0)),"na",VLOOKUP(B273,'^IXIC'!$A$2:$E$1260,5,0))</f>
        <v>14525.910156</v>
      </c>
      <c r="J273" s="12">
        <f>IF(ISERROR(VLOOKUP(B273,'Russell 2000'!$A$1:$E$1260,5,0)),"na",VLOOKUP(B273,'Russell 2000'!$A$1:$E$1260,5,0))</f>
        <v>2158.780029</v>
      </c>
      <c r="K273" s="12">
        <f>IF(ISERROR(VLOOKUP(B273,'EURUSD=X'!$A$2:$E$1307,4,0)),"na",VLOOKUP(B273,'EURUSD=X'!$A$2:$E$1307,4,0))</f>
        <v>1.169686</v>
      </c>
      <c r="L273" s="12">
        <f>IF(ISERROR(VLOOKUP(B273,'ETH-USD'!$A$2:$E$1776,5,0)),"na",VLOOKUP(B273,'ETH-USD'!$A$2:$E$1776,5,0))</f>
        <v>3020.0898440000001</v>
      </c>
      <c r="M273" s="13">
        <f>IF(ISERROR(VLOOKUP(B273,'BTC-USD'!$A$2:$E$1828,5,0)),"na",(VLOOKUP(B273,'BTC-USD'!$A$2:$E$1828,5,0)))</f>
        <v>44801.1875</v>
      </c>
      <c r="N273" s="12">
        <f>IF(ISERROR(VLOOKUP(B273,'SOL-USD'!$A$2:$E$893,5,0)),"na",VLOOKUP(B273,'SOL-USD'!$A$2:$E$893,5,0))</f>
        <v>72.543312</v>
      </c>
      <c r="O273" s="12">
        <f>IF(ISERROR(VLOOKUP(B273,'AVAX-USD'!$A$2:$E$799,5,0)),"na",VLOOKUP(B273,'AVAX-USD'!$A$2:$E$799,5,0))</f>
        <v>29.890813999999999</v>
      </c>
      <c r="P273" s="12">
        <f>IF(ISERROR(VLOOKUP(B273,'ADA-USD'!$A$2:$E$1776,5,0)),"na",VLOOKUP(B273,'ADA-USD'!$A$2:$E$1776,5,0))</f>
        <v>2.1085600000000002</v>
      </c>
      <c r="Q273" s="12">
        <f>IF(ISERROR(VLOOKUP(B273,'DOT-USD'!$A$2:$E$761,5,0)),"na",VLOOKUP(B273,'DOT-USD'!$A$2:$E$761,5,0))</f>
        <v>23.948135000000001</v>
      </c>
      <c r="R273" s="14">
        <f>IF(ISERROR(VLOOKUP(B273,'DOGE-USD'!$A$2:$G$1776,5,0)),"na",VLOOKUP(B273,'DOGE-USD'!$A$2:$G$1776,5,0))</f>
        <v>0.30373899999999998</v>
      </c>
      <c r="S273" s="14">
        <f>IF(ISERROR(VLOOKUP(B273,'SHIB-USD'!$A$2:$G$780,5,0)),"na",VLOOKUP(B273,'SHIB-USD'!$A$2:$G$780,5,0))</f>
        <v>7.9999999999999996E-6</v>
      </c>
      <c r="T273" s="12">
        <f>IF(ISERROR(VLOOKUP(B273,'Uni-USD'!$A$2:$G$735,5,0)),"na",VLOOKUP(B273,'Uni-USD'!$A$2:$G$735,5,0))</f>
        <v>26.582729</v>
      </c>
      <c r="U273">
        <f>IF(ISERROR(VLOOKUP(B273,Crude!$A$2:$G$1264,5,0)),"na",VLOOKUP(B273,Crude!$A$2:$G$1264,5,0))</f>
        <v>65.459999999999994</v>
      </c>
      <c r="V273">
        <f>IF(ISERROR(VLOOKUP(B273,Wheat!$A$2:$G$1264,5,0)),"na",VLOOKUP(B273,Wheat!$A$2:$G$1264,5,0))</f>
        <v>737.25</v>
      </c>
    </row>
    <row r="274" spans="1:22" x14ac:dyDescent="0.35">
      <c r="A274">
        <f t="shared" si="4"/>
        <v>2021</v>
      </c>
      <c r="B274" s="10">
        <v>44425</v>
      </c>
      <c r="C274" s="11">
        <f>VLOOKUP(B274,Yields!$A$2:$B$1680,2,0)</f>
        <v>0.03</v>
      </c>
      <c r="D274" s="11">
        <f>IF(ISERROR(VLOOKUP(B274,Silver!$A$2:$G$1265,5,0)),"na",VLOOKUP(B274,Silver!$A$2:$G$1265,5,0))</f>
        <v>23.648</v>
      </c>
      <c r="E274" s="11">
        <f>IF(ISERROR(VLOOKUP(B274,Gold!$A$2:$G$1264,5,0)),"na",VLOOKUP(B274,Gold!$A$2:$G$1264,5,0))</f>
        <v>1785</v>
      </c>
      <c r="F274" s="13">
        <f>IF(ISERROR(VLOOKUP(B274,FXAIX!$A$2:$G$1259,5,0)),"na",VLOOKUP(B274,FXAIX!$A$2:$G$1259,5,0))</f>
        <v>154.58000200000001</v>
      </c>
      <c r="G274" s="13">
        <f>IF(ISERROR(VLOOKUP(B274,SP500v2!$A$2:$G$1259,5,0)),"na",VLOOKUP(B274,SP500v2!$A$2:$G$1259,5,0))</f>
        <v>4448.08</v>
      </c>
      <c r="H274" s="13">
        <f>IF(ISERROR(VLOOKUP(B274,'ishare R3000 ETF'!$A$2:$G$1260,4,0)),"na",VLOOKUP(B274,'ishare R3000 ETF'!$A$2:$G$1260,4,0))</f>
        <v>260.51998900000001</v>
      </c>
      <c r="I274" s="13">
        <f>IF(ISERROR(VLOOKUP(B274,'^IXIC'!$A$2:$E$1260,5,0)),"na",VLOOKUP(B274,'^IXIC'!$A$2:$E$1260,5,0))</f>
        <v>14656.179688</v>
      </c>
      <c r="J274" s="12">
        <f>IF(ISERROR(VLOOKUP(B274,'Russell 2000'!$A$1:$E$1260,5,0)),"na",VLOOKUP(B274,'Russell 2000'!$A$1:$E$1260,5,0))</f>
        <v>2177.169922</v>
      </c>
      <c r="K274" s="12">
        <f>IF(ISERROR(VLOOKUP(B274,'EURUSD=X'!$A$2:$E$1307,4,0)),"na",VLOOKUP(B274,'EURUSD=X'!$A$2:$E$1307,4,0))</f>
        <v>1.1710560000000001</v>
      </c>
      <c r="L274" s="12">
        <f>IF(ISERROR(VLOOKUP(B274,'ETH-USD'!$A$2:$E$1776,5,0)),"na",VLOOKUP(B274,'ETH-USD'!$A$2:$E$1776,5,0))</f>
        <v>3014.8459469999998</v>
      </c>
      <c r="M274" s="13">
        <f>IF(ISERROR(VLOOKUP(B274,'BTC-USD'!$A$2:$E$1828,5,0)),"na",(VLOOKUP(B274,'BTC-USD'!$A$2:$E$1828,5,0)))</f>
        <v>44695.359375</v>
      </c>
      <c r="N274" s="12">
        <f>IF(ISERROR(VLOOKUP(B274,'SOL-USD'!$A$2:$E$893,5,0)),"na",VLOOKUP(B274,'SOL-USD'!$A$2:$E$893,5,0))</f>
        <v>64.210708999999994</v>
      </c>
      <c r="O274" s="12">
        <f>IF(ISERROR(VLOOKUP(B274,'AVAX-USD'!$A$2:$E$799,5,0)),"na",VLOOKUP(B274,'AVAX-USD'!$A$2:$E$799,5,0))</f>
        <v>23.529999</v>
      </c>
      <c r="P274" s="12">
        <f>IF(ISERROR(VLOOKUP(B274,'ADA-USD'!$A$2:$E$1776,5,0)),"na",VLOOKUP(B274,'ADA-USD'!$A$2:$E$1776,5,0))</f>
        <v>1.926601</v>
      </c>
      <c r="Q274" s="12">
        <f>IF(ISERROR(VLOOKUP(B274,'DOT-USD'!$A$2:$E$761,5,0)),"na",VLOOKUP(B274,'DOT-USD'!$A$2:$E$761,5,0))</f>
        <v>23.533639999999998</v>
      </c>
      <c r="R274" s="14">
        <f>IF(ISERROR(VLOOKUP(B274,'DOGE-USD'!$A$2:$G$1776,5,0)),"na",VLOOKUP(B274,'DOGE-USD'!$A$2:$G$1776,5,0))</f>
        <v>0.29944199999999999</v>
      </c>
      <c r="S274" s="14">
        <f>IF(ISERROR(VLOOKUP(B274,'SHIB-USD'!$A$2:$G$780,5,0)),"na",VLOOKUP(B274,'SHIB-USD'!$A$2:$G$780,5,0))</f>
        <v>7.9999999999999996E-6</v>
      </c>
      <c r="T274" s="12">
        <f>IF(ISERROR(VLOOKUP(B274,'Uni-USD'!$A$2:$G$735,5,0)),"na",VLOOKUP(B274,'Uni-USD'!$A$2:$G$735,5,0))</f>
        <v>26.419477000000001</v>
      </c>
      <c r="U274">
        <f>IF(ISERROR(VLOOKUP(B274,Crude!$A$2:$G$1264,5,0)),"na",VLOOKUP(B274,Crude!$A$2:$G$1264,5,0))</f>
        <v>66.59</v>
      </c>
      <c r="V274">
        <f>IF(ISERROR(VLOOKUP(B274,Wheat!$A$2:$G$1264,5,0)),"na",VLOOKUP(B274,Wheat!$A$2:$G$1264,5,0))</f>
        <v>734.5</v>
      </c>
    </row>
    <row r="275" spans="1:22" x14ac:dyDescent="0.35">
      <c r="A275">
        <f t="shared" si="4"/>
        <v>2021</v>
      </c>
      <c r="B275" s="10">
        <v>44424</v>
      </c>
      <c r="C275" s="11">
        <f>VLOOKUP(B275,Yields!$A$2:$B$1680,2,0)</f>
        <v>0.04</v>
      </c>
      <c r="D275" s="11">
        <f>IF(ISERROR(VLOOKUP(B275,Silver!$A$2:$G$1265,5,0)),"na",VLOOKUP(B275,Silver!$A$2:$G$1265,5,0))</f>
        <v>23.78</v>
      </c>
      <c r="E275" s="11">
        <f>IF(ISERROR(VLOOKUP(B275,Gold!$A$2:$G$1264,5,0)),"na",VLOOKUP(B275,Gold!$A$2:$G$1264,5,0))</f>
        <v>1786.9</v>
      </c>
      <c r="F275" s="13">
        <f>IF(ISERROR(VLOOKUP(B275,FXAIX!$A$2:$G$1259,5,0)),"na",VLOOKUP(B275,FXAIX!$A$2:$G$1259,5,0))</f>
        <v>155.66999799999999</v>
      </c>
      <c r="G275" s="13">
        <f>IF(ISERROR(VLOOKUP(B275,SP500v2!$A$2:$G$1259,5,0)),"na",VLOOKUP(B275,SP500v2!$A$2:$G$1259,5,0))</f>
        <v>4479.71</v>
      </c>
      <c r="H275" s="13">
        <f>IF(ISERROR(VLOOKUP(B275,'ishare R3000 ETF'!$A$2:$G$1260,4,0)),"na",VLOOKUP(B275,'ishare R3000 ETF'!$A$2:$G$1260,4,0))</f>
        <v>262.22000100000002</v>
      </c>
      <c r="I275" s="13">
        <f>IF(ISERROR(VLOOKUP(B275,'^IXIC'!$A$2:$E$1260,5,0)),"na",VLOOKUP(B275,'^IXIC'!$A$2:$E$1260,5,0))</f>
        <v>14793.759765999999</v>
      </c>
      <c r="J275" s="12">
        <f>IF(ISERROR(VLOOKUP(B275,'Russell 2000'!$A$1:$E$1260,5,0)),"na",VLOOKUP(B275,'Russell 2000'!$A$1:$E$1260,5,0))</f>
        <v>2209.4799800000001</v>
      </c>
      <c r="K275" s="12">
        <f>IF(ISERROR(VLOOKUP(B275,'EURUSD=X'!$A$2:$E$1307,4,0)),"na",VLOOKUP(B275,'EURUSD=X'!$A$2:$E$1307,4,0))</f>
        <v>1.176803</v>
      </c>
      <c r="L275" s="12">
        <f>IF(ISERROR(VLOOKUP(B275,'ETH-USD'!$A$2:$E$1776,5,0)),"na",VLOOKUP(B275,'ETH-USD'!$A$2:$E$1776,5,0))</f>
        <v>3156.5095209999999</v>
      </c>
      <c r="M275" s="13">
        <f>IF(ISERROR(VLOOKUP(B275,'BTC-USD'!$A$2:$E$1828,5,0)),"na",(VLOOKUP(B275,'BTC-USD'!$A$2:$E$1828,5,0)))</f>
        <v>46004.484375</v>
      </c>
      <c r="N275" s="12">
        <f>IF(ISERROR(VLOOKUP(B275,'SOL-USD'!$A$2:$E$893,5,0)),"na",VLOOKUP(B275,'SOL-USD'!$A$2:$E$893,5,0))</f>
        <v>62.432465000000001</v>
      </c>
      <c r="O275" s="12">
        <f>IF(ISERROR(VLOOKUP(B275,'AVAX-USD'!$A$2:$E$799,5,0)),"na",VLOOKUP(B275,'AVAX-USD'!$A$2:$E$799,5,0))</f>
        <v>19.182631000000001</v>
      </c>
      <c r="P275" s="12">
        <f>IF(ISERROR(VLOOKUP(B275,'ADA-USD'!$A$2:$E$1776,5,0)),"na",VLOOKUP(B275,'ADA-USD'!$A$2:$E$1776,5,0))</f>
        <v>2.0794169999999998</v>
      </c>
      <c r="Q275" s="12">
        <f>IF(ISERROR(VLOOKUP(B275,'DOT-USD'!$A$2:$E$761,5,0)),"na",VLOOKUP(B275,'DOT-USD'!$A$2:$E$761,5,0))</f>
        <v>24.535855999999999</v>
      </c>
      <c r="R275" s="14">
        <f>IF(ISERROR(VLOOKUP(B275,'DOGE-USD'!$A$2:$G$1776,5,0)),"na",VLOOKUP(B275,'DOGE-USD'!$A$2:$G$1776,5,0))</f>
        <v>0.32071499999999997</v>
      </c>
      <c r="S275" s="14">
        <f>IF(ISERROR(VLOOKUP(B275,'SHIB-USD'!$A$2:$G$780,5,0)),"na",VLOOKUP(B275,'SHIB-USD'!$A$2:$G$780,5,0))</f>
        <v>9.0000000000000002E-6</v>
      </c>
      <c r="T275" s="12">
        <f>IF(ISERROR(VLOOKUP(B275,'Uni-USD'!$A$2:$G$735,5,0)),"na",VLOOKUP(B275,'Uni-USD'!$A$2:$G$735,5,0))</f>
        <v>29.203548000000001</v>
      </c>
      <c r="U275">
        <f>IF(ISERROR(VLOOKUP(B275,Crude!$A$2:$G$1264,5,0)),"na",VLOOKUP(B275,Crude!$A$2:$G$1264,5,0))</f>
        <v>67.290000000000006</v>
      </c>
      <c r="V275">
        <f>IF(ISERROR(VLOOKUP(B275,Wheat!$A$2:$G$1264,5,0)),"na",VLOOKUP(B275,Wheat!$A$2:$G$1264,5,0))</f>
        <v>760.5</v>
      </c>
    </row>
    <row r="276" spans="1:22" x14ac:dyDescent="0.35">
      <c r="A276">
        <f t="shared" si="4"/>
        <v>2021</v>
      </c>
      <c r="B276" s="10">
        <v>44421</v>
      </c>
      <c r="C276" s="11">
        <f>VLOOKUP(B276,Yields!$A$2:$B$1680,2,0)</f>
        <v>0.04</v>
      </c>
      <c r="D276" s="11">
        <f>IF(ISERROR(VLOOKUP(B276,Silver!$A$2:$G$1265,5,0)),"na",VLOOKUP(B276,Silver!$A$2:$G$1265,5,0))</f>
        <v>23.768000000000001</v>
      </c>
      <c r="E276" s="11">
        <f>IF(ISERROR(VLOOKUP(B276,Gold!$A$2:$G$1264,5,0)),"na",VLOOKUP(B276,Gold!$A$2:$G$1264,5,0))</f>
        <v>1775.2</v>
      </c>
      <c r="F276" s="13">
        <f>IF(ISERROR(VLOOKUP(B276,FXAIX!$A$2:$G$1259,5,0)),"na",VLOOKUP(B276,FXAIX!$A$2:$G$1259,5,0))</f>
        <v>155.259995</v>
      </c>
      <c r="G276" s="13">
        <f>IF(ISERROR(VLOOKUP(B276,SP500v2!$A$2:$G$1259,5,0)),"na",VLOOKUP(B276,SP500v2!$A$2:$G$1259,5,0))</f>
        <v>4468</v>
      </c>
      <c r="H276" s="13">
        <f>IF(ISERROR(VLOOKUP(B276,'ishare R3000 ETF'!$A$2:$G$1260,4,0)),"na",VLOOKUP(B276,'ishare R3000 ETF'!$A$2:$G$1260,4,0))</f>
        <v>263.82000699999998</v>
      </c>
      <c r="I276" s="13">
        <f>IF(ISERROR(VLOOKUP(B276,'^IXIC'!$A$2:$E$1260,5,0)),"na",VLOOKUP(B276,'^IXIC'!$A$2:$E$1260,5,0))</f>
        <v>14822.900390999999</v>
      </c>
      <c r="J276" s="12">
        <f>IF(ISERROR(VLOOKUP(B276,'Russell 2000'!$A$1:$E$1260,5,0)),"na",VLOOKUP(B276,'Russell 2000'!$A$1:$E$1260,5,0))</f>
        <v>2223.110107</v>
      </c>
      <c r="K276" s="12">
        <f>IF(ISERROR(VLOOKUP(B276,'EURUSD=X'!$A$2:$E$1307,4,0)),"na",VLOOKUP(B276,'EURUSD=X'!$A$2:$E$1307,4,0))</f>
        <v>1.173103</v>
      </c>
      <c r="L276" s="12">
        <f>IF(ISERROR(VLOOKUP(B276,'ETH-USD'!$A$2:$E$1776,5,0)),"na",VLOOKUP(B276,'ETH-USD'!$A$2:$E$1776,5,0))</f>
        <v>3322.2116700000001</v>
      </c>
      <c r="M276" s="13">
        <f>IF(ISERROR(VLOOKUP(B276,'BTC-USD'!$A$2:$E$1828,5,0)),"na",(VLOOKUP(B276,'BTC-USD'!$A$2:$E$1828,5,0)))</f>
        <v>47793.320312999997</v>
      </c>
      <c r="N276" s="12">
        <f>IF(ISERROR(VLOOKUP(B276,'SOL-USD'!$A$2:$E$893,5,0)),"na",VLOOKUP(B276,'SOL-USD'!$A$2:$E$893,5,0))</f>
        <v>44.894500999999998</v>
      </c>
      <c r="O276" s="12">
        <f>IF(ISERROR(VLOOKUP(B276,'AVAX-USD'!$A$2:$E$799,5,0)),"na",VLOOKUP(B276,'AVAX-USD'!$A$2:$E$799,5,0))</f>
        <v>18.048753999999999</v>
      </c>
      <c r="P276" s="12">
        <f>IF(ISERROR(VLOOKUP(B276,'ADA-USD'!$A$2:$E$1776,5,0)),"na",VLOOKUP(B276,'ADA-USD'!$A$2:$E$1776,5,0))</f>
        <v>2.1360790000000001</v>
      </c>
      <c r="Q276" s="12">
        <f>IF(ISERROR(VLOOKUP(B276,'DOT-USD'!$A$2:$E$761,5,0)),"na",VLOOKUP(B276,'DOT-USD'!$A$2:$E$761,5,0))</f>
        <v>22.714148999999999</v>
      </c>
      <c r="R276" s="14">
        <f>IF(ISERROR(VLOOKUP(B276,'DOGE-USD'!$A$2:$G$1776,5,0)),"na",VLOOKUP(B276,'DOGE-USD'!$A$2:$G$1776,5,0))</f>
        <v>0.28680800000000001</v>
      </c>
      <c r="S276" s="14">
        <f>IF(ISERROR(VLOOKUP(B276,'SHIB-USD'!$A$2:$G$780,5,0)),"na",VLOOKUP(B276,'SHIB-USD'!$A$2:$G$780,5,0))</f>
        <v>7.9999999999999996E-6</v>
      </c>
      <c r="T276" s="12">
        <f>IF(ISERROR(VLOOKUP(B276,'Uni-USD'!$A$2:$G$735,5,0)),"na",VLOOKUP(B276,'Uni-USD'!$A$2:$G$735,5,0))</f>
        <v>30.574594000000001</v>
      </c>
      <c r="U276">
        <f>IF(ISERROR(VLOOKUP(B276,Crude!$A$2:$G$1264,5,0)),"na",VLOOKUP(B276,Crude!$A$2:$G$1264,5,0))</f>
        <v>68.44</v>
      </c>
      <c r="V276">
        <f>IF(ISERROR(VLOOKUP(B276,Wheat!$A$2:$G$1264,5,0)),"na",VLOOKUP(B276,Wheat!$A$2:$G$1264,5,0))</f>
        <v>762.25</v>
      </c>
    </row>
    <row r="277" spans="1:22" x14ac:dyDescent="0.35">
      <c r="A277">
        <f t="shared" si="4"/>
        <v>2021</v>
      </c>
      <c r="B277" s="10">
        <v>44420</v>
      </c>
      <c r="C277" s="11">
        <f>VLOOKUP(B277,Yields!$A$2:$B$1680,2,0)</f>
        <v>0.05</v>
      </c>
      <c r="D277" s="11">
        <f>IF(ISERROR(VLOOKUP(B277,Silver!$A$2:$G$1265,5,0)),"na",VLOOKUP(B277,Silver!$A$2:$G$1265,5,0))</f>
        <v>23.105</v>
      </c>
      <c r="E277" s="11">
        <f>IF(ISERROR(VLOOKUP(B277,Gold!$A$2:$G$1264,5,0)),"na",VLOOKUP(B277,Gold!$A$2:$G$1264,5,0))</f>
        <v>1749</v>
      </c>
      <c r="F277" s="13">
        <f>IF(ISERROR(VLOOKUP(B277,FXAIX!$A$2:$G$1259,5,0)),"na",VLOOKUP(B277,FXAIX!$A$2:$G$1259,5,0))</f>
        <v>155</v>
      </c>
      <c r="G277" s="13">
        <f>IF(ISERROR(VLOOKUP(B277,SP500v2!$A$2:$G$1259,5,0)),"na",VLOOKUP(B277,SP500v2!$A$2:$G$1259,5,0))</f>
        <v>4460.83</v>
      </c>
      <c r="H277" s="13">
        <f>IF(ISERROR(VLOOKUP(B277,'ishare R3000 ETF'!$A$2:$G$1260,4,0)),"na",VLOOKUP(B277,'ishare R3000 ETF'!$A$2:$G$1260,4,0))</f>
        <v>262.66000400000001</v>
      </c>
      <c r="I277" s="13">
        <f>IF(ISERROR(VLOOKUP(B277,'^IXIC'!$A$2:$E$1260,5,0)),"na",VLOOKUP(B277,'^IXIC'!$A$2:$E$1260,5,0))</f>
        <v>14816.259765999999</v>
      </c>
      <c r="J277" s="12">
        <f>IF(ISERROR(VLOOKUP(B277,'Russell 2000'!$A$1:$E$1260,5,0)),"na",VLOOKUP(B277,'Russell 2000'!$A$1:$E$1260,5,0))</f>
        <v>2244.070068</v>
      </c>
      <c r="K277" s="12">
        <f>IF(ISERROR(VLOOKUP(B277,'EURUSD=X'!$A$2:$E$1307,4,0)),"na",VLOOKUP(B277,'EURUSD=X'!$A$2:$E$1307,4,0))</f>
        <v>1.172512</v>
      </c>
      <c r="L277" s="12">
        <f>IF(ISERROR(VLOOKUP(B277,'ETH-USD'!$A$2:$E$1776,5,0)),"na",VLOOKUP(B277,'ETH-USD'!$A$2:$E$1776,5,0))</f>
        <v>3043.414307</v>
      </c>
      <c r="M277" s="13">
        <f>IF(ISERROR(VLOOKUP(B277,'BTC-USD'!$A$2:$E$1828,5,0)),"na",(VLOOKUP(B277,'BTC-USD'!$A$2:$E$1828,5,0)))</f>
        <v>44428.289062999997</v>
      </c>
      <c r="N277" s="12">
        <f>IF(ISERROR(VLOOKUP(B277,'SOL-USD'!$A$2:$E$893,5,0)),"na",VLOOKUP(B277,'SOL-USD'!$A$2:$E$893,5,0))</f>
        <v>41.099361000000002</v>
      </c>
      <c r="O277" s="12">
        <f>IF(ISERROR(VLOOKUP(B277,'AVAX-USD'!$A$2:$E$799,5,0)),"na",VLOOKUP(B277,'AVAX-USD'!$A$2:$E$799,5,0))</f>
        <v>16.569054000000001</v>
      </c>
      <c r="P277" s="12">
        <f>IF(ISERROR(VLOOKUP(B277,'ADA-USD'!$A$2:$E$1776,5,0)),"na",VLOOKUP(B277,'ADA-USD'!$A$2:$E$1776,5,0))</f>
        <v>1.8238780000000001</v>
      </c>
      <c r="Q277" s="12">
        <f>IF(ISERROR(VLOOKUP(B277,'DOT-USD'!$A$2:$E$761,5,0)),"na",VLOOKUP(B277,'DOT-USD'!$A$2:$E$761,5,0))</f>
        <v>20.754807</v>
      </c>
      <c r="R277" s="14">
        <f>IF(ISERROR(VLOOKUP(B277,'DOGE-USD'!$A$2:$G$1776,5,0)),"na",VLOOKUP(B277,'DOGE-USD'!$A$2:$G$1776,5,0))</f>
        <v>0.26392100000000002</v>
      </c>
      <c r="S277" s="14">
        <f>IF(ISERROR(VLOOKUP(B277,'SHIB-USD'!$A$2:$G$780,5,0)),"na",VLOOKUP(B277,'SHIB-USD'!$A$2:$G$780,5,0))</f>
        <v>7.9999999999999996E-6</v>
      </c>
      <c r="T277" s="12">
        <f>IF(ISERROR(VLOOKUP(B277,'Uni-USD'!$A$2:$G$735,5,0)),"na",VLOOKUP(B277,'Uni-USD'!$A$2:$G$735,5,0))</f>
        <v>28.047378999999999</v>
      </c>
      <c r="U277">
        <f>IF(ISERROR(VLOOKUP(B277,Crude!$A$2:$G$1264,5,0)),"na",VLOOKUP(B277,Crude!$A$2:$G$1264,5,0))</f>
        <v>69.09</v>
      </c>
      <c r="V277">
        <f>IF(ISERROR(VLOOKUP(B277,Wheat!$A$2:$G$1264,5,0)),"na",VLOOKUP(B277,Wheat!$A$2:$G$1264,5,0))</f>
        <v>753.5</v>
      </c>
    </row>
    <row r="278" spans="1:22" x14ac:dyDescent="0.35">
      <c r="A278">
        <f t="shared" si="4"/>
        <v>2021</v>
      </c>
      <c r="B278" s="10">
        <v>44419</v>
      </c>
      <c r="C278" s="11">
        <f>VLOOKUP(B278,Yields!$A$2:$B$1680,2,0)</f>
        <v>0.05</v>
      </c>
      <c r="D278" s="11">
        <f>IF(ISERROR(VLOOKUP(B278,Silver!$A$2:$G$1265,5,0)),"na",VLOOKUP(B278,Silver!$A$2:$G$1265,5,0))</f>
        <v>23.474</v>
      </c>
      <c r="E278" s="11">
        <f>IF(ISERROR(VLOOKUP(B278,Gold!$A$2:$G$1264,5,0)),"na",VLOOKUP(B278,Gold!$A$2:$G$1264,5,0))</f>
        <v>1750.4</v>
      </c>
      <c r="F278" s="13">
        <f>IF(ISERROR(VLOOKUP(B278,FXAIX!$A$2:$G$1259,5,0)),"na",VLOOKUP(B278,FXAIX!$A$2:$G$1259,5,0))</f>
        <v>154.5</v>
      </c>
      <c r="G278" s="13">
        <f>IF(ISERROR(VLOOKUP(B278,SP500v2!$A$2:$G$1259,5,0)),"na",VLOOKUP(B278,SP500v2!$A$2:$G$1259,5,0))</f>
        <v>4442.41</v>
      </c>
      <c r="H278" s="13">
        <f>IF(ISERROR(VLOOKUP(B278,'ishare R3000 ETF'!$A$2:$G$1260,4,0)),"na",VLOOKUP(B278,'ishare R3000 ETF'!$A$2:$G$1260,4,0))</f>
        <v>262.27999899999998</v>
      </c>
      <c r="I278" s="13">
        <f>IF(ISERROR(VLOOKUP(B278,'^IXIC'!$A$2:$E$1260,5,0)),"na",VLOOKUP(B278,'^IXIC'!$A$2:$E$1260,5,0))</f>
        <v>14765.139648</v>
      </c>
      <c r="J278" s="12">
        <f>IF(ISERROR(VLOOKUP(B278,'Russell 2000'!$A$1:$E$1260,5,0)),"na",VLOOKUP(B278,'Russell 2000'!$A$1:$E$1260,5,0))</f>
        <v>2250.3400879999999</v>
      </c>
      <c r="K278" s="12">
        <f>IF(ISERROR(VLOOKUP(B278,'EURUSD=X'!$A$2:$E$1307,4,0)),"na",VLOOKUP(B278,'EURUSD=X'!$A$2:$E$1307,4,0))</f>
        <v>1.1706449999999999</v>
      </c>
      <c r="L278" s="12">
        <f>IF(ISERROR(VLOOKUP(B278,'ETH-USD'!$A$2:$E$1776,5,0)),"na",VLOOKUP(B278,'ETH-USD'!$A$2:$E$1776,5,0))</f>
        <v>3164.2451169999999</v>
      </c>
      <c r="M278" s="13">
        <f>IF(ISERROR(VLOOKUP(B278,'BTC-USD'!$A$2:$E$1828,5,0)),"na",(VLOOKUP(B278,'BTC-USD'!$A$2:$E$1828,5,0)))</f>
        <v>45593.636719000002</v>
      </c>
      <c r="N278" s="12">
        <f>IF(ISERROR(VLOOKUP(B278,'SOL-USD'!$A$2:$E$893,5,0)),"na",VLOOKUP(B278,'SOL-USD'!$A$2:$E$893,5,0))</f>
        <v>41.744114000000003</v>
      </c>
      <c r="O278" s="12">
        <f>IF(ISERROR(VLOOKUP(B278,'AVAX-USD'!$A$2:$E$799,5,0)),"na",VLOOKUP(B278,'AVAX-USD'!$A$2:$E$799,5,0))</f>
        <v>16.748678000000002</v>
      </c>
      <c r="P278" s="12">
        <f>IF(ISERROR(VLOOKUP(B278,'ADA-USD'!$A$2:$E$1776,5,0)),"na",VLOOKUP(B278,'ADA-USD'!$A$2:$E$1776,5,0))</f>
        <v>1.798038</v>
      </c>
      <c r="Q278" s="12">
        <f>IF(ISERROR(VLOOKUP(B278,'DOT-USD'!$A$2:$E$761,5,0)),"na",VLOOKUP(B278,'DOT-USD'!$A$2:$E$761,5,0))</f>
        <v>21.402422000000001</v>
      </c>
      <c r="R278" s="14">
        <f>IF(ISERROR(VLOOKUP(B278,'DOGE-USD'!$A$2:$G$1776,5,0)),"na",VLOOKUP(B278,'DOGE-USD'!$A$2:$G$1776,5,0))</f>
        <v>0.26526300000000003</v>
      </c>
      <c r="S278" s="14">
        <f>IF(ISERROR(VLOOKUP(B278,'SHIB-USD'!$A$2:$G$780,5,0)),"na",VLOOKUP(B278,'SHIB-USD'!$A$2:$G$780,5,0))</f>
        <v>7.9999999999999996E-6</v>
      </c>
      <c r="T278" s="12">
        <f>IF(ISERROR(VLOOKUP(B278,'Uni-USD'!$A$2:$G$735,5,0)),"na",VLOOKUP(B278,'Uni-USD'!$A$2:$G$735,5,0))</f>
        <v>29.000503999999999</v>
      </c>
      <c r="U278">
        <f>IF(ISERROR(VLOOKUP(B278,Crude!$A$2:$G$1264,5,0)),"na",VLOOKUP(B278,Crude!$A$2:$G$1264,5,0))</f>
        <v>69.25</v>
      </c>
      <c r="V278">
        <f>IF(ISERROR(VLOOKUP(B278,Wheat!$A$2:$G$1264,5,0)),"na",VLOOKUP(B278,Wheat!$A$2:$G$1264,5,0))</f>
        <v>727</v>
      </c>
    </row>
    <row r="279" spans="1:22" x14ac:dyDescent="0.35">
      <c r="A279">
        <f t="shared" si="4"/>
        <v>2021</v>
      </c>
      <c r="B279" s="10">
        <v>44418</v>
      </c>
      <c r="C279" s="11">
        <f>VLOOKUP(B279,Yields!$A$2:$B$1680,2,0)</f>
        <v>0.05</v>
      </c>
      <c r="D279" s="11">
        <f>IF(ISERROR(VLOOKUP(B279,Silver!$A$2:$G$1265,5,0)),"na",VLOOKUP(B279,Silver!$A$2:$G$1265,5,0))</f>
        <v>23.376999999999999</v>
      </c>
      <c r="E279" s="11">
        <f>IF(ISERROR(VLOOKUP(B279,Gold!$A$2:$G$1264,5,0)),"na",VLOOKUP(B279,Gold!$A$2:$G$1264,5,0))</f>
        <v>1728.8</v>
      </c>
      <c r="F279" s="13">
        <f>IF(ISERROR(VLOOKUP(B279,FXAIX!$A$2:$G$1259,5,0)),"na",VLOOKUP(B279,FXAIX!$A$2:$G$1259,5,0))</f>
        <v>154.11999499999999</v>
      </c>
      <c r="G279" s="13">
        <f>IF(ISERROR(VLOOKUP(B279,SP500v2!$A$2:$G$1259,5,0)),"na",VLOOKUP(B279,SP500v2!$A$2:$G$1259,5,0))</f>
        <v>4436.75</v>
      </c>
      <c r="H279" s="13">
        <f>IF(ISERROR(VLOOKUP(B279,'ishare R3000 ETF'!$A$2:$G$1260,4,0)),"na",VLOOKUP(B279,'ishare R3000 ETF'!$A$2:$G$1260,4,0))</f>
        <v>262.42999300000002</v>
      </c>
      <c r="I279" s="13">
        <f>IF(ISERROR(VLOOKUP(B279,'^IXIC'!$A$2:$E$1260,5,0)),"na",VLOOKUP(B279,'^IXIC'!$A$2:$E$1260,5,0))</f>
        <v>14788.089844</v>
      </c>
      <c r="J279" s="12">
        <f>IF(ISERROR(VLOOKUP(B279,'Russell 2000'!$A$1:$E$1260,5,0)),"na",VLOOKUP(B279,'Russell 2000'!$A$1:$E$1260,5,0))</f>
        <v>2239.360107</v>
      </c>
      <c r="K279" s="12">
        <f>IF(ISERROR(VLOOKUP(B279,'EURUSD=X'!$A$2:$E$1307,4,0)),"na",VLOOKUP(B279,'EURUSD=X'!$A$2:$E$1307,4,0))</f>
        <v>1.1710700000000001</v>
      </c>
      <c r="L279" s="12">
        <f>IF(ISERROR(VLOOKUP(B279,'ETH-USD'!$A$2:$E$1776,5,0)),"na",VLOOKUP(B279,'ETH-USD'!$A$2:$E$1776,5,0))</f>
        <v>3141.6911620000001</v>
      </c>
      <c r="M279" s="13">
        <f>IF(ISERROR(VLOOKUP(B279,'BTC-USD'!$A$2:$E$1828,5,0)),"na",(VLOOKUP(B279,'BTC-USD'!$A$2:$E$1828,5,0)))</f>
        <v>45585.03125</v>
      </c>
      <c r="N279" s="12">
        <f>IF(ISERROR(VLOOKUP(B279,'SOL-USD'!$A$2:$E$893,5,0)),"na",VLOOKUP(B279,'SOL-USD'!$A$2:$E$893,5,0))</f>
        <v>40.639797000000002</v>
      </c>
      <c r="O279" s="12">
        <f>IF(ISERROR(VLOOKUP(B279,'AVAX-USD'!$A$2:$E$799,5,0)),"na",VLOOKUP(B279,'AVAX-USD'!$A$2:$E$799,5,0))</f>
        <v>16.448439</v>
      </c>
      <c r="P279" s="12">
        <f>IF(ISERROR(VLOOKUP(B279,'ADA-USD'!$A$2:$E$1776,5,0)),"na",VLOOKUP(B279,'ADA-USD'!$A$2:$E$1776,5,0))</f>
        <v>1.672566</v>
      </c>
      <c r="Q279" s="12">
        <f>IF(ISERROR(VLOOKUP(B279,'DOT-USD'!$A$2:$E$761,5,0)),"na",VLOOKUP(B279,'DOT-USD'!$A$2:$E$761,5,0))</f>
        <v>20.608008999999999</v>
      </c>
      <c r="R279" s="14">
        <f>IF(ISERROR(VLOOKUP(B279,'DOGE-USD'!$A$2:$G$1776,5,0)),"na",VLOOKUP(B279,'DOGE-USD'!$A$2:$G$1776,5,0))</f>
        <v>0.25732500000000003</v>
      </c>
      <c r="S279" s="14">
        <f>IF(ISERROR(VLOOKUP(B279,'SHIB-USD'!$A$2:$G$780,5,0)),"na",VLOOKUP(B279,'SHIB-USD'!$A$2:$G$780,5,0))</f>
        <v>7.9999999999999996E-6</v>
      </c>
      <c r="T279" s="12">
        <f>IF(ISERROR(VLOOKUP(B279,'Uni-USD'!$A$2:$G$735,5,0)),"na",VLOOKUP(B279,'Uni-USD'!$A$2:$G$735,5,0))</f>
        <v>28.758295</v>
      </c>
      <c r="U279">
        <f>IF(ISERROR(VLOOKUP(B279,Crude!$A$2:$G$1264,5,0)),"na",VLOOKUP(B279,Crude!$A$2:$G$1264,5,0))</f>
        <v>68.290000000000006</v>
      </c>
      <c r="V279">
        <f>IF(ISERROR(VLOOKUP(B279,Wheat!$A$2:$G$1264,5,0)),"na",VLOOKUP(B279,Wheat!$A$2:$G$1264,5,0))</f>
        <v>727</v>
      </c>
    </row>
    <row r="280" spans="1:22" x14ac:dyDescent="0.35">
      <c r="A280">
        <f t="shared" si="4"/>
        <v>2021</v>
      </c>
      <c r="B280" s="10">
        <v>44417</v>
      </c>
      <c r="C280" s="11">
        <f>VLOOKUP(B280,Yields!$A$2:$B$1680,2,0)</f>
        <v>0.04</v>
      </c>
      <c r="D280" s="11">
        <f>IF(ISERROR(VLOOKUP(B280,Silver!$A$2:$G$1265,5,0)),"na",VLOOKUP(B280,Silver!$A$2:$G$1265,5,0))</f>
        <v>23.254999999999999</v>
      </c>
      <c r="E280" s="11">
        <f>IF(ISERROR(VLOOKUP(B280,Gold!$A$2:$G$1264,5,0)),"na",VLOOKUP(B280,Gold!$A$2:$G$1264,5,0))</f>
        <v>1723.4</v>
      </c>
      <c r="F280" s="13">
        <f>IF(ISERROR(VLOOKUP(B280,FXAIX!$A$2:$G$1259,5,0)),"na",VLOOKUP(B280,FXAIX!$A$2:$G$1259,5,0))</f>
        <v>153.970001</v>
      </c>
      <c r="G280" s="13">
        <f>IF(ISERROR(VLOOKUP(B280,SP500v2!$A$2:$G$1259,5,0)),"na",VLOOKUP(B280,SP500v2!$A$2:$G$1259,5,0))</f>
        <v>4432.3500000000004</v>
      </c>
      <c r="H280" s="13">
        <f>IF(ISERROR(VLOOKUP(B280,'ishare R3000 ETF'!$A$2:$G$1260,4,0)),"na",VLOOKUP(B280,'ishare R3000 ETF'!$A$2:$G$1260,4,0))</f>
        <v>262.01998900000001</v>
      </c>
      <c r="I280" s="13">
        <f>IF(ISERROR(VLOOKUP(B280,'^IXIC'!$A$2:$E$1260,5,0)),"na",VLOOKUP(B280,'^IXIC'!$A$2:$E$1260,5,0))</f>
        <v>14860.179688</v>
      </c>
      <c r="J280" s="12">
        <f>IF(ISERROR(VLOOKUP(B280,'Russell 2000'!$A$1:$E$1260,5,0)),"na",VLOOKUP(B280,'Russell 2000'!$A$1:$E$1260,5,0))</f>
        <v>2234.8100589999999</v>
      </c>
      <c r="K280" s="12">
        <f>IF(ISERROR(VLOOKUP(B280,'EURUSD=X'!$A$2:$E$1307,4,0)),"na",VLOOKUP(B280,'EURUSD=X'!$A$2:$E$1307,4,0))</f>
        <v>1.1741779999999999</v>
      </c>
      <c r="L280" s="12">
        <f>IF(ISERROR(VLOOKUP(B280,'ETH-USD'!$A$2:$E$1776,5,0)),"na",VLOOKUP(B280,'ETH-USD'!$A$2:$E$1776,5,0))</f>
        <v>3167.8562010000001</v>
      </c>
      <c r="M280" s="13">
        <f>IF(ISERROR(VLOOKUP(B280,'BTC-USD'!$A$2:$E$1828,5,0)),"na",(VLOOKUP(B280,'BTC-USD'!$A$2:$E$1828,5,0)))</f>
        <v>46365.402344000002</v>
      </c>
      <c r="N280" s="12">
        <f>IF(ISERROR(VLOOKUP(B280,'SOL-USD'!$A$2:$E$893,5,0)),"na",VLOOKUP(B280,'SOL-USD'!$A$2:$E$893,5,0))</f>
        <v>38.767783999999999</v>
      </c>
      <c r="O280" s="12">
        <f>IF(ISERROR(VLOOKUP(B280,'AVAX-USD'!$A$2:$E$799,5,0)),"na",VLOOKUP(B280,'AVAX-USD'!$A$2:$E$799,5,0))</f>
        <v>16.231805999999999</v>
      </c>
      <c r="P280" s="12">
        <f>IF(ISERROR(VLOOKUP(B280,'ADA-USD'!$A$2:$E$1776,5,0)),"na",VLOOKUP(B280,'ADA-USD'!$A$2:$E$1776,5,0))</f>
        <v>1.4776400000000001</v>
      </c>
      <c r="Q280" s="12">
        <f>IF(ISERROR(VLOOKUP(B280,'DOT-USD'!$A$2:$E$761,5,0)),"na",VLOOKUP(B280,'DOT-USD'!$A$2:$E$761,5,0))</f>
        <v>20.620971999999998</v>
      </c>
      <c r="R280" s="14">
        <f>IF(ISERROR(VLOOKUP(B280,'DOGE-USD'!$A$2:$G$1776,5,0)),"na",VLOOKUP(B280,'DOGE-USD'!$A$2:$G$1776,5,0))</f>
        <v>0.25689699999999999</v>
      </c>
      <c r="S280" s="14">
        <f>IF(ISERROR(VLOOKUP(B280,'SHIB-USD'!$A$2:$G$780,5,0)),"na",VLOOKUP(B280,'SHIB-USD'!$A$2:$G$780,5,0))</f>
        <v>7.9999999999999996E-6</v>
      </c>
      <c r="T280" s="12">
        <f>IF(ISERROR(VLOOKUP(B280,'Uni-USD'!$A$2:$G$735,5,0)),"na",VLOOKUP(B280,'Uni-USD'!$A$2:$G$735,5,0))</f>
        <v>28.402531</v>
      </c>
      <c r="U280">
        <f>IF(ISERROR(VLOOKUP(B280,Crude!$A$2:$G$1264,5,0)),"na",VLOOKUP(B280,Crude!$A$2:$G$1264,5,0))</f>
        <v>66.48</v>
      </c>
      <c r="V280">
        <f>IF(ISERROR(VLOOKUP(B280,Wheat!$A$2:$G$1264,5,0)),"na",VLOOKUP(B280,Wheat!$A$2:$G$1264,5,0))</f>
        <v>711.25</v>
      </c>
    </row>
    <row r="281" spans="1:22" x14ac:dyDescent="0.35">
      <c r="A281">
        <f t="shared" si="4"/>
        <v>2021</v>
      </c>
      <c r="B281" s="10">
        <v>44414</v>
      </c>
      <c r="C281" s="11">
        <f>VLOOKUP(B281,Yields!$A$2:$B$1680,2,0)</f>
        <v>0.04</v>
      </c>
      <c r="D281" s="11">
        <f>IF(ISERROR(VLOOKUP(B281,Silver!$A$2:$G$1265,5,0)),"na",VLOOKUP(B281,Silver!$A$2:$G$1265,5,0))</f>
        <v>24.312000000000001</v>
      </c>
      <c r="E281" s="11">
        <f>IF(ISERROR(VLOOKUP(B281,Gold!$A$2:$G$1264,5,0)),"na",VLOOKUP(B281,Gold!$A$2:$G$1264,5,0))</f>
        <v>1760</v>
      </c>
      <c r="F281" s="13">
        <f>IF(ISERROR(VLOOKUP(B281,FXAIX!$A$2:$G$1259,5,0)),"na",VLOOKUP(B281,FXAIX!$A$2:$G$1259,5,0))</f>
        <v>154.10000600000001</v>
      </c>
      <c r="G281" s="13">
        <f>IF(ISERROR(VLOOKUP(B281,SP500v2!$A$2:$G$1259,5,0)),"na",VLOOKUP(B281,SP500v2!$A$2:$G$1259,5,0))</f>
        <v>4436.5200000000004</v>
      </c>
      <c r="H281" s="13">
        <f>IF(ISERROR(VLOOKUP(B281,'ishare R3000 ETF'!$A$2:$G$1260,4,0)),"na",VLOOKUP(B281,'ishare R3000 ETF'!$A$2:$G$1260,4,0))</f>
        <v>262.32998700000002</v>
      </c>
      <c r="I281" s="13">
        <f>IF(ISERROR(VLOOKUP(B281,'^IXIC'!$A$2:$E$1260,5,0)),"na",VLOOKUP(B281,'^IXIC'!$A$2:$E$1260,5,0))</f>
        <v>14835.759765999999</v>
      </c>
      <c r="J281" s="12">
        <f>IF(ISERROR(VLOOKUP(B281,'Russell 2000'!$A$1:$E$1260,5,0)),"na",VLOOKUP(B281,'Russell 2000'!$A$1:$E$1260,5,0))</f>
        <v>2247.76001</v>
      </c>
      <c r="K281" s="12">
        <f>IF(ISERROR(VLOOKUP(B281,'EURUSD=X'!$A$2:$E$1307,4,0)),"na",VLOOKUP(B281,'EURUSD=X'!$A$2:$E$1307,4,0))</f>
        <v>1.1756409999999999</v>
      </c>
      <c r="L281" s="12">
        <f>IF(ISERROR(VLOOKUP(B281,'ETH-USD'!$A$2:$E$1776,5,0)),"na",VLOOKUP(B281,'ETH-USD'!$A$2:$E$1776,5,0))</f>
        <v>2890.9416500000002</v>
      </c>
      <c r="M281" s="13">
        <f>IF(ISERROR(VLOOKUP(B281,'BTC-USD'!$A$2:$E$1828,5,0)),"na",(VLOOKUP(B281,'BTC-USD'!$A$2:$E$1828,5,0)))</f>
        <v>42816.5</v>
      </c>
      <c r="N281" s="12">
        <f>IF(ISERROR(VLOOKUP(B281,'SOL-USD'!$A$2:$E$893,5,0)),"na",VLOOKUP(B281,'SOL-USD'!$A$2:$E$893,5,0))</f>
        <v>39.446102000000003</v>
      </c>
      <c r="O281" s="12">
        <f>IF(ISERROR(VLOOKUP(B281,'AVAX-USD'!$A$2:$E$799,5,0)),"na",VLOOKUP(B281,'AVAX-USD'!$A$2:$E$799,5,0))</f>
        <v>14.725431</v>
      </c>
      <c r="P281" s="12">
        <f>IF(ISERROR(VLOOKUP(B281,'ADA-USD'!$A$2:$E$1776,5,0)),"na",VLOOKUP(B281,'ADA-USD'!$A$2:$E$1776,5,0))</f>
        <v>1.401786</v>
      </c>
      <c r="Q281" s="12">
        <f>IF(ISERROR(VLOOKUP(B281,'DOT-USD'!$A$2:$E$761,5,0)),"na",VLOOKUP(B281,'DOT-USD'!$A$2:$E$761,5,0))</f>
        <v>20.400679</v>
      </c>
      <c r="R281" s="14">
        <f>IF(ISERROR(VLOOKUP(B281,'DOGE-USD'!$A$2:$G$1776,5,0)),"na",VLOOKUP(B281,'DOGE-USD'!$A$2:$G$1776,5,0))</f>
        <v>0.20468800000000001</v>
      </c>
      <c r="S281" s="14">
        <f>IF(ISERROR(VLOOKUP(B281,'SHIB-USD'!$A$2:$G$780,5,0)),"na",VLOOKUP(B281,'SHIB-USD'!$A$2:$G$780,5,0))</f>
        <v>6.0000000000000002E-6</v>
      </c>
      <c r="T281" s="12">
        <f>IF(ISERROR(VLOOKUP(B281,'Uni-USD'!$A$2:$G$735,5,0)),"na",VLOOKUP(B281,'Uni-USD'!$A$2:$G$735,5,0))</f>
        <v>26.160933</v>
      </c>
      <c r="U281">
        <f>IF(ISERROR(VLOOKUP(B281,Crude!$A$2:$G$1264,5,0)),"na",VLOOKUP(B281,Crude!$A$2:$G$1264,5,0))</f>
        <v>68.28</v>
      </c>
      <c r="V281">
        <f>IF(ISERROR(VLOOKUP(B281,Wheat!$A$2:$G$1264,5,0)),"na",VLOOKUP(B281,Wheat!$A$2:$G$1264,5,0))</f>
        <v>719</v>
      </c>
    </row>
    <row r="282" spans="1:22" x14ac:dyDescent="0.35">
      <c r="A282">
        <f t="shared" si="4"/>
        <v>2021</v>
      </c>
      <c r="B282" s="10">
        <v>44413</v>
      </c>
      <c r="C282" s="11">
        <f>VLOOKUP(B282,Yields!$A$2:$B$1680,2,0)</f>
        <v>0.05</v>
      </c>
      <c r="D282" s="11">
        <f>IF(ISERROR(VLOOKUP(B282,Silver!$A$2:$G$1265,5,0)),"na",VLOOKUP(B282,Silver!$A$2:$G$1265,5,0))</f>
        <v>25.277000000000001</v>
      </c>
      <c r="E282" s="11">
        <f>IF(ISERROR(VLOOKUP(B282,Gold!$A$2:$G$1264,5,0)),"na",VLOOKUP(B282,Gold!$A$2:$G$1264,5,0))</f>
        <v>1805.1</v>
      </c>
      <c r="F282" s="13">
        <f>IF(ISERROR(VLOOKUP(B282,FXAIX!$A$2:$G$1259,5,0)),"na",VLOOKUP(B282,FXAIX!$A$2:$G$1259,5,0))</f>
        <v>153.820007</v>
      </c>
      <c r="G282" s="13">
        <f>IF(ISERROR(VLOOKUP(B282,SP500v2!$A$2:$G$1259,5,0)),"na",VLOOKUP(B282,SP500v2!$A$2:$G$1259,5,0))</f>
        <v>4429.1000000000004</v>
      </c>
      <c r="H282" s="13">
        <f>IF(ISERROR(VLOOKUP(B282,'ishare R3000 ETF'!$A$2:$G$1260,4,0)),"na",VLOOKUP(B282,'ishare R3000 ETF'!$A$2:$G$1260,4,0))</f>
        <v>261.05999800000001</v>
      </c>
      <c r="I282" s="13">
        <f>IF(ISERROR(VLOOKUP(B282,'^IXIC'!$A$2:$E$1260,5,0)),"na",VLOOKUP(B282,'^IXIC'!$A$2:$E$1260,5,0))</f>
        <v>14895.120117</v>
      </c>
      <c r="J282" s="12">
        <f>IF(ISERROR(VLOOKUP(B282,'Russell 2000'!$A$1:$E$1260,5,0)),"na",VLOOKUP(B282,'Russell 2000'!$A$1:$E$1260,5,0))</f>
        <v>2236.01001</v>
      </c>
      <c r="K282" s="12">
        <f>IF(ISERROR(VLOOKUP(B282,'EURUSD=X'!$A$2:$E$1307,4,0)),"na",VLOOKUP(B282,'EURUSD=X'!$A$2:$E$1307,4,0))</f>
        <v>1.182984</v>
      </c>
      <c r="L282" s="12">
        <f>IF(ISERROR(VLOOKUP(B282,'ETH-USD'!$A$2:$E$1776,5,0)),"na",VLOOKUP(B282,'ETH-USD'!$A$2:$E$1776,5,0))</f>
        <v>2827.328857</v>
      </c>
      <c r="M282" s="13">
        <f>IF(ISERROR(VLOOKUP(B282,'BTC-USD'!$A$2:$E$1828,5,0)),"na",(VLOOKUP(B282,'BTC-USD'!$A$2:$E$1828,5,0)))</f>
        <v>40869.554687999997</v>
      </c>
      <c r="N282" s="12">
        <f>IF(ISERROR(VLOOKUP(B282,'SOL-USD'!$A$2:$E$893,5,0)),"na",VLOOKUP(B282,'SOL-USD'!$A$2:$E$893,5,0))</f>
        <v>37.355136999999999</v>
      </c>
      <c r="O282" s="12">
        <f>IF(ISERROR(VLOOKUP(B282,'AVAX-USD'!$A$2:$E$799,5,0)),"na",VLOOKUP(B282,'AVAX-USD'!$A$2:$E$799,5,0))</f>
        <v>13.834281000000001</v>
      </c>
      <c r="P282" s="12">
        <f>IF(ISERROR(VLOOKUP(B282,'ADA-USD'!$A$2:$E$1776,5,0)),"na",VLOOKUP(B282,'ADA-USD'!$A$2:$E$1776,5,0))</f>
        <v>1.386145</v>
      </c>
      <c r="Q282" s="12">
        <f>IF(ISERROR(VLOOKUP(B282,'DOT-USD'!$A$2:$E$761,5,0)),"na",VLOOKUP(B282,'DOT-USD'!$A$2:$E$761,5,0))</f>
        <v>19.132372</v>
      </c>
      <c r="R282" s="14">
        <f>IF(ISERROR(VLOOKUP(B282,'DOGE-USD'!$A$2:$G$1776,5,0)),"na",VLOOKUP(B282,'DOGE-USD'!$A$2:$G$1776,5,0))</f>
        <v>0.20097400000000001</v>
      </c>
      <c r="S282" s="14">
        <f>IF(ISERROR(VLOOKUP(B282,'SHIB-USD'!$A$2:$G$780,5,0)),"na",VLOOKUP(B282,'SHIB-USD'!$A$2:$G$780,5,0))</f>
        <v>6.0000000000000002E-6</v>
      </c>
      <c r="T282" s="12">
        <f>IF(ISERROR(VLOOKUP(B282,'Uni-USD'!$A$2:$G$735,5,0)),"na",VLOOKUP(B282,'Uni-USD'!$A$2:$G$735,5,0))</f>
        <v>25.440156999999999</v>
      </c>
      <c r="U282">
        <f>IF(ISERROR(VLOOKUP(B282,Crude!$A$2:$G$1264,5,0)),"na",VLOOKUP(B282,Crude!$A$2:$G$1264,5,0))</f>
        <v>69.09</v>
      </c>
      <c r="V282">
        <f>IF(ISERROR(VLOOKUP(B282,Wheat!$A$2:$G$1264,5,0)),"na",VLOOKUP(B282,Wheat!$A$2:$G$1264,5,0))</f>
        <v>712.75</v>
      </c>
    </row>
    <row r="283" spans="1:22" x14ac:dyDescent="0.35">
      <c r="A283">
        <f t="shared" si="4"/>
        <v>2021</v>
      </c>
      <c r="B283" s="10">
        <v>44412</v>
      </c>
      <c r="C283" s="11">
        <f>VLOOKUP(B283,Yields!$A$2:$B$1680,2,0)</f>
        <v>0.05</v>
      </c>
      <c r="D283" s="11">
        <f>IF(ISERROR(VLOOKUP(B283,Silver!$A$2:$G$1265,5,0)),"na",VLOOKUP(B283,Silver!$A$2:$G$1265,5,0))</f>
        <v>25.446000000000002</v>
      </c>
      <c r="E283" s="11">
        <f>IF(ISERROR(VLOOKUP(B283,Gold!$A$2:$G$1264,5,0)),"na",VLOOKUP(B283,Gold!$A$2:$G$1264,5,0))</f>
        <v>1810.5</v>
      </c>
      <c r="F283" s="13">
        <f>IF(ISERROR(VLOOKUP(B283,FXAIX!$A$2:$G$1259,5,0)),"na",VLOOKUP(B283,FXAIX!$A$2:$G$1259,5,0))</f>
        <v>152.88999899999999</v>
      </c>
      <c r="G283" s="13">
        <f>IF(ISERROR(VLOOKUP(B283,SP500v2!$A$2:$G$1259,5,0)),"na",VLOOKUP(B283,SP500v2!$A$2:$G$1259,5,0))</f>
        <v>4402.66</v>
      </c>
      <c r="H283" s="13">
        <f>IF(ISERROR(VLOOKUP(B283,'ishare R3000 ETF'!$A$2:$G$1260,4,0)),"na",VLOOKUP(B283,'ishare R3000 ETF'!$A$2:$G$1260,4,0))</f>
        <v>260.42999300000002</v>
      </c>
      <c r="I283" s="13">
        <f>IF(ISERROR(VLOOKUP(B283,'^IXIC'!$A$2:$E$1260,5,0)),"na",VLOOKUP(B283,'^IXIC'!$A$2:$E$1260,5,0))</f>
        <v>14780.530273</v>
      </c>
      <c r="J283" s="12">
        <f>IF(ISERROR(VLOOKUP(B283,'Russell 2000'!$A$1:$E$1260,5,0)),"na",VLOOKUP(B283,'Russell 2000'!$A$1:$E$1260,5,0))</f>
        <v>2196.320068</v>
      </c>
      <c r="K283" s="12">
        <f>IF(ISERROR(VLOOKUP(B283,'EURUSD=X'!$A$2:$E$1307,4,0)),"na",VLOOKUP(B283,'EURUSD=X'!$A$2:$E$1307,4,0))</f>
        <v>1.183432</v>
      </c>
      <c r="L283" s="12">
        <f>IF(ISERROR(VLOOKUP(B283,'ETH-USD'!$A$2:$E$1776,5,0)),"na",VLOOKUP(B283,'ETH-USD'!$A$2:$E$1776,5,0))</f>
        <v>2724.6198730000001</v>
      </c>
      <c r="M283" s="13">
        <f>IF(ISERROR(VLOOKUP(B283,'BTC-USD'!$A$2:$E$1828,5,0)),"na",(VLOOKUP(B283,'BTC-USD'!$A$2:$E$1828,5,0)))</f>
        <v>39747.503905999998</v>
      </c>
      <c r="N283" s="12">
        <f>IF(ISERROR(VLOOKUP(B283,'SOL-USD'!$A$2:$E$893,5,0)),"na",VLOOKUP(B283,'SOL-USD'!$A$2:$E$893,5,0))</f>
        <v>35.763626000000002</v>
      </c>
      <c r="O283" s="12">
        <f>IF(ISERROR(VLOOKUP(B283,'AVAX-USD'!$A$2:$E$799,5,0)),"na",VLOOKUP(B283,'AVAX-USD'!$A$2:$E$799,5,0))</f>
        <v>13.679925000000001</v>
      </c>
      <c r="P283" s="12">
        <f>IF(ISERROR(VLOOKUP(B283,'ADA-USD'!$A$2:$E$1776,5,0)),"na",VLOOKUP(B283,'ADA-USD'!$A$2:$E$1776,5,0))</f>
        <v>1.3765639999999999</v>
      </c>
      <c r="Q283" s="12">
        <f>IF(ISERROR(VLOOKUP(B283,'DOT-USD'!$A$2:$E$761,5,0)),"na",VLOOKUP(B283,'DOT-USD'!$A$2:$E$761,5,0))</f>
        <v>19.163094000000001</v>
      </c>
      <c r="R283" s="14">
        <f>IF(ISERROR(VLOOKUP(B283,'DOGE-USD'!$A$2:$G$1776,5,0)),"na",VLOOKUP(B283,'DOGE-USD'!$A$2:$G$1776,5,0))</f>
        <v>0.20149</v>
      </c>
      <c r="S283" s="14">
        <f>IF(ISERROR(VLOOKUP(B283,'SHIB-USD'!$A$2:$G$780,5,0)),"na",VLOOKUP(B283,'SHIB-USD'!$A$2:$G$780,5,0))</f>
        <v>6.0000000000000002E-6</v>
      </c>
      <c r="T283" s="12">
        <f>IF(ISERROR(VLOOKUP(B283,'Uni-USD'!$A$2:$G$735,5,0)),"na",VLOOKUP(B283,'Uni-USD'!$A$2:$G$735,5,0))</f>
        <v>23.526202999999999</v>
      </c>
      <c r="U283">
        <f>IF(ISERROR(VLOOKUP(B283,Crude!$A$2:$G$1264,5,0)),"na",VLOOKUP(B283,Crude!$A$2:$G$1264,5,0))</f>
        <v>68.150000000000006</v>
      </c>
      <c r="V283">
        <f>IF(ISERROR(VLOOKUP(B283,Wheat!$A$2:$G$1264,5,0)),"na",VLOOKUP(B283,Wheat!$A$2:$G$1264,5,0))</f>
        <v>717.25</v>
      </c>
    </row>
    <row r="284" spans="1:22" x14ac:dyDescent="0.35">
      <c r="A284">
        <f t="shared" si="4"/>
        <v>2021</v>
      </c>
      <c r="B284" s="10">
        <v>44411</v>
      </c>
      <c r="C284" s="11">
        <f>VLOOKUP(B284,Yields!$A$2:$B$1680,2,0)</f>
        <v>0.05</v>
      </c>
      <c r="D284" s="11">
        <f>IF(ISERROR(VLOOKUP(B284,Silver!$A$2:$G$1265,5,0)),"na",VLOOKUP(B284,Silver!$A$2:$G$1265,5,0))</f>
        <v>25.565999999999999</v>
      </c>
      <c r="E284" s="11">
        <f>IF(ISERROR(VLOOKUP(B284,Gold!$A$2:$G$1264,5,0)),"na",VLOOKUP(B284,Gold!$A$2:$G$1264,5,0))</f>
        <v>1810.1</v>
      </c>
      <c r="F284" s="13">
        <f>IF(ISERROR(VLOOKUP(B284,FXAIX!$A$2:$G$1259,5,0)),"na",VLOOKUP(B284,FXAIX!$A$2:$G$1259,5,0))</f>
        <v>153.60000600000001</v>
      </c>
      <c r="G284" s="13">
        <f>IF(ISERROR(VLOOKUP(B284,SP500v2!$A$2:$G$1259,5,0)),"na",VLOOKUP(B284,SP500v2!$A$2:$G$1259,5,0))</f>
        <v>4423.1499999999996</v>
      </c>
      <c r="H284" s="13">
        <f>IF(ISERROR(VLOOKUP(B284,'ishare R3000 ETF'!$A$2:$G$1260,4,0)),"na",VLOOKUP(B284,'ishare R3000 ETF'!$A$2:$G$1260,4,0))</f>
        <v>258.76001000000002</v>
      </c>
      <c r="I284" s="13">
        <f>IF(ISERROR(VLOOKUP(B284,'^IXIC'!$A$2:$E$1260,5,0)),"na",VLOOKUP(B284,'^IXIC'!$A$2:$E$1260,5,0))</f>
        <v>14761.290039</v>
      </c>
      <c r="J284" s="12">
        <f>IF(ISERROR(VLOOKUP(B284,'Russell 2000'!$A$1:$E$1260,5,0)),"na",VLOOKUP(B284,'Russell 2000'!$A$1:$E$1260,5,0))</f>
        <v>2223.580078</v>
      </c>
      <c r="K284" s="12">
        <f>IF(ISERROR(VLOOKUP(B284,'EURUSD=X'!$A$2:$E$1307,4,0)),"na",VLOOKUP(B284,'EURUSD=X'!$A$2:$E$1307,4,0))</f>
        <v>1.185565</v>
      </c>
      <c r="L284" s="12">
        <f>IF(ISERROR(VLOOKUP(B284,'ETH-USD'!$A$2:$E$1776,5,0)),"na",VLOOKUP(B284,'ETH-USD'!$A$2:$E$1776,5,0))</f>
        <v>2502.3496089999999</v>
      </c>
      <c r="M284" s="13">
        <f>IF(ISERROR(VLOOKUP(B284,'BTC-USD'!$A$2:$E$1828,5,0)),"na",(VLOOKUP(B284,'BTC-USD'!$A$2:$E$1828,5,0)))</f>
        <v>38152.980469000002</v>
      </c>
      <c r="N284" s="12">
        <f>IF(ISERROR(VLOOKUP(B284,'SOL-USD'!$A$2:$E$893,5,0)),"na",VLOOKUP(B284,'SOL-USD'!$A$2:$E$893,5,0))</f>
        <v>33.996440999999997</v>
      </c>
      <c r="O284" s="12">
        <f>IF(ISERROR(VLOOKUP(B284,'AVAX-USD'!$A$2:$E$799,5,0)),"na",VLOOKUP(B284,'AVAX-USD'!$A$2:$E$799,5,0))</f>
        <v>12.533294</v>
      </c>
      <c r="P284" s="12">
        <f>IF(ISERROR(VLOOKUP(B284,'ADA-USD'!$A$2:$E$1776,5,0)),"na",VLOOKUP(B284,'ADA-USD'!$A$2:$E$1776,5,0))</f>
        <v>1.3650260000000001</v>
      </c>
      <c r="Q284" s="12">
        <f>IF(ISERROR(VLOOKUP(B284,'DOT-USD'!$A$2:$E$761,5,0)),"na",VLOOKUP(B284,'DOT-USD'!$A$2:$E$761,5,0))</f>
        <v>17.336825999999999</v>
      </c>
      <c r="R284" s="14">
        <f>IF(ISERROR(VLOOKUP(B284,'DOGE-USD'!$A$2:$G$1776,5,0)),"na",VLOOKUP(B284,'DOGE-USD'!$A$2:$G$1776,5,0))</f>
        <v>0.195967</v>
      </c>
      <c r="S284" s="14">
        <f>IF(ISERROR(VLOOKUP(B284,'SHIB-USD'!$A$2:$G$780,5,0)),"na",VLOOKUP(B284,'SHIB-USD'!$A$2:$G$780,5,0))</f>
        <v>6.0000000000000002E-6</v>
      </c>
      <c r="T284" s="12">
        <f>IF(ISERROR(VLOOKUP(B284,'Uni-USD'!$A$2:$G$735,5,0)),"na",VLOOKUP(B284,'Uni-USD'!$A$2:$G$735,5,0))</f>
        <v>21.278233</v>
      </c>
      <c r="U284">
        <f>IF(ISERROR(VLOOKUP(B284,Crude!$A$2:$G$1264,5,0)),"na",VLOOKUP(B284,Crude!$A$2:$G$1264,5,0))</f>
        <v>70.56</v>
      </c>
      <c r="V284">
        <f>IF(ISERROR(VLOOKUP(B284,Wheat!$A$2:$G$1264,5,0)),"na",VLOOKUP(B284,Wheat!$A$2:$G$1264,5,0))</f>
        <v>724.5</v>
      </c>
    </row>
    <row r="285" spans="1:22" x14ac:dyDescent="0.35">
      <c r="A285">
        <f t="shared" si="4"/>
        <v>2021</v>
      </c>
      <c r="B285" s="10">
        <v>44410</v>
      </c>
      <c r="C285" s="11">
        <f>VLOOKUP(B285,Yields!$A$2:$B$1680,2,0)</f>
        <v>0.05</v>
      </c>
      <c r="D285" s="11">
        <f>IF(ISERROR(VLOOKUP(B285,Silver!$A$2:$G$1265,5,0)),"na",VLOOKUP(B285,Silver!$A$2:$G$1265,5,0))</f>
        <v>25.556999999999999</v>
      </c>
      <c r="E285" s="11">
        <f>IF(ISERROR(VLOOKUP(B285,Gold!$A$2:$G$1264,5,0)),"na",VLOOKUP(B285,Gold!$A$2:$G$1264,5,0))</f>
        <v>1818.1</v>
      </c>
      <c r="F285" s="13">
        <f>IF(ISERROR(VLOOKUP(B285,FXAIX!$A$2:$G$1259,5,0)),"na",VLOOKUP(B285,FXAIX!$A$2:$G$1259,5,0))</f>
        <v>152.35000600000001</v>
      </c>
      <c r="G285" s="13">
        <f>IF(ISERROR(VLOOKUP(B285,SP500v2!$A$2:$G$1259,5,0)),"na",VLOOKUP(B285,SP500v2!$A$2:$G$1259,5,0))</f>
        <v>4387.16</v>
      </c>
      <c r="H285" s="13">
        <f>IF(ISERROR(VLOOKUP(B285,'ishare R3000 ETF'!$A$2:$G$1260,4,0)),"na",VLOOKUP(B285,'ishare R3000 ETF'!$A$2:$G$1260,4,0))</f>
        <v>259.75</v>
      </c>
      <c r="I285" s="13">
        <f>IF(ISERROR(VLOOKUP(B285,'^IXIC'!$A$2:$E$1260,5,0)),"na",VLOOKUP(B285,'^IXIC'!$A$2:$E$1260,5,0))</f>
        <v>14681.070313</v>
      </c>
      <c r="J285" s="12">
        <f>IF(ISERROR(VLOOKUP(B285,'Russell 2000'!$A$1:$E$1260,5,0)),"na",VLOOKUP(B285,'Russell 2000'!$A$1:$E$1260,5,0))</f>
        <v>2215.5</v>
      </c>
      <c r="K285" s="12">
        <f>IF(ISERROR(VLOOKUP(B285,'EURUSD=X'!$A$2:$E$1307,4,0)),"na",VLOOKUP(B285,'EURUSD=X'!$A$2:$E$1307,4,0))</f>
        <v>1.1859580000000001</v>
      </c>
      <c r="L285" s="12">
        <f>IF(ISERROR(VLOOKUP(B285,'ETH-USD'!$A$2:$E$1776,5,0)),"na",VLOOKUP(B285,'ETH-USD'!$A$2:$E$1776,5,0))</f>
        <v>2610.1533199999999</v>
      </c>
      <c r="M285" s="13">
        <f>IF(ISERROR(VLOOKUP(B285,'BTC-USD'!$A$2:$E$1828,5,0)),"na",(VLOOKUP(B285,'BTC-USD'!$A$2:$E$1828,5,0)))</f>
        <v>39201.945312999997</v>
      </c>
      <c r="N285" s="12">
        <f>IF(ISERROR(VLOOKUP(B285,'SOL-USD'!$A$2:$E$893,5,0)),"na",VLOOKUP(B285,'SOL-USD'!$A$2:$E$893,5,0))</f>
        <v>33.22242</v>
      </c>
      <c r="O285" s="12">
        <f>IF(ISERROR(VLOOKUP(B285,'AVAX-USD'!$A$2:$E$799,5,0)),"na",VLOOKUP(B285,'AVAX-USD'!$A$2:$E$799,5,0))</f>
        <v>13.006891</v>
      </c>
      <c r="P285" s="12">
        <f>IF(ISERROR(VLOOKUP(B285,'ADA-USD'!$A$2:$E$1776,5,0)),"na",VLOOKUP(B285,'ADA-USD'!$A$2:$E$1776,5,0))</f>
        <v>1.310068</v>
      </c>
      <c r="Q285" s="12">
        <f>IF(ISERROR(VLOOKUP(B285,'DOT-USD'!$A$2:$E$761,5,0)),"na",VLOOKUP(B285,'DOT-USD'!$A$2:$E$761,5,0))</f>
        <v>18.017284</v>
      </c>
      <c r="R285" s="14">
        <f>IF(ISERROR(VLOOKUP(B285,'DOGE-USD'!$A$2:$G$1776,5,0)),"na",VLOOKUP(B285,'DOGE-USD'!$A$2:$G$1776,5,0))</f>
        <v>0.2036</v>
      </c>
      <c r="S285" s="14">
        <f>IF(ISERROR(VLOOKUP(B285,'SHIB-USD'!$A$2:$G$780,5,0)),"na",VLOOKUP(B285,'SHIB-USD'!$A$2:$G$780,5,0))</f>
        <v>6.0000000000000002E-6</v>
      </c>
      <c r="T285" s="12">
        <f>IF(ISERROR(VLOOKUP(B285,'Uni-USD'!$A$2:$G$735,5,0)),"na",VLOOKUP(B285,'Uni-USD'!$A$2:$G$735,5,0))</f>
        <v>22.409845000000001</v>
      </c>
      <c r="U285">
        <f>IF(ISERROR(VLOOKUP(B285,Crude!$A$2:$G$1264,5,0)),"na",VLOOKUP(B285,Crude!$A$2:$G$1264,5,0))</f>
        <v>71.260000000000005</v>
      </c>
      <c r="V285">
        <f>IF(ISERROR(VLOOKUP(B285,Wheat!$A$2:$G$1264,5,0)),"na",VLOOKUP(B285,Wheat!$A$2:$G$1264,5,0))</f>
        <v>729.5</v>
      </c>
    </row>
    <row r="286" spans="1:22" x14ac:dyDescent="0.35">
      <c r="A286">
        <f t="shared" si="4"/>
        <v>2021</v>
      </c>
      <c r="B286" s="10">
        <v>44407</v>
      </c>
      <c r="C286" s="11">
        <f>VLOOKUP(B286,Yields!$A$2:$B$1680,2,0)</f>
        <v>0.05</v>
      </c>
      <c r="D286" s="11">
        <f>IF(ISERROR(VLOOKUP(B286,Silver!$A$2:$G$1265,5,0)),"na",VLOOKUP(B286,Silver!$A$2:$G$1265,5,0))</f>
        <v>25.527999999999999</v>
      </c>
      <c r="E286" s="11">
        <f>IF(ISERROR(VLOOKUP(B286,Gold!$A$2:$G$1264,5,0)),"na",VLOOKUP(B286,Gold!$A$2:$G$1264,5,0))</f>
        <v>1812.6</v>
      </c>
      <c r="F286" s="13">
        <f>IF(ISERROR(VLOOKUP(B286,FXAIX!$A$2:$G$1259,5,0)),"na",VLOOKUP(B286,FXAIX!$A$2:$G$1259,5,0))</f>
        <v>152.63999899999999</v>
      </c>
      <c r="G286" s="13">
        <f>IF(ISERROR(VLOOKUP(B286,SP500v2!$A$2:$G$1259,5,0)),"na",VLOOKUP(B286,SP500v2!$A$2:$G$1259,5,0))</f>
        <v>4395.26</v>
      </c>
      <c r="H286" s="13">
        <f>IF(ISERROR(VLOOKUP(B286,'ishare R3000 ETF'!$A$2:$G$1260,4,0)),"na",VLOOKUP(B286,'ishare R3000 ETF'!$A$2:$G$1260,4,0))</f>
        <v>260.14001500000001</v>
      </c>
      <c r="I286" s="13">
        <f>IF(ISERROR(VLOOKUP(B286,'^IXIC'!$A$2:$E$1260,5,0)),"na",VLOOKUP(B286,'^IXIC'!$A$2:$E$1260,5,0))</f>
        <v>14672.679688</v>
      </c>
      <c r="J286" s="12">
        <f>IF(ISERROR(VLOOKUP(B286,'Russell 2000'!$A$1:$E$1260,5,0)),"na",VLOOKUP(B286,'Russell 2000'!$A$1:$E$1260,5,0))</f>
        <v>2226.25</v>
      </c>
      <c r="K286" s="12">
        <f>IF(ISERROR(VLOOKUP(B286,'EURUSD=X'!$A$2:$E$1307,4,0)),"na",VLOOKUP(B286,'EURUSD=X'!$A$2:$E$1307,4,0))</f>
        <v>1.1855500000000001</v>
      </c>
      <c r="L286" s="12">
        <f>IF(ISERROR(VLOOKUP(B286,'ETH-USD'!$A$2:$E$1776,5,0)),"na",VLOOKUP(B286,'ETH-USD'!$A$2:$E$1776,5,0))</f>
        <v>2466.9614259999998</v>
      </c>
      <c r="M286" s="13">
        <f>IF(ISERROR(VLOOKUP(B286,'BTC-USD'!$A$2:$E$1828,5,0)),"na",(VLOOKUP(B286,'BTC-USD'!$A$2:$E$1828,5,0)))</f>
        <v>42235.546875</v>
      </c>
      <c r="N286" s="12">
        <f>IF(ISERROR(VLOOKUP(B286,'SOL-USD'!$A$2:$E$893,5,0)),"na",VLOOKUP(B286,'SOL-USD'!$A$2:$E$893,5,0))</f>
        <v>32.393943999999998</v>
      </c>
      <c r="O286" s="12">
        <f>IF(ISERROR(VLOOKUP(B286,'AVAX-USD'!$A$2:$E$799,5,0)),"na",VLOOKUP(B286,'AVAX-USD'!$A$2:$E$799,5,0))</f>
        <v>13.002364999999999</v>
      </c>
      <c r="P286" s="12">
        <f>IF(ISERROR(VLOOKUP(B286,'ADA-USD'!$A$2:$E$1776,5,0)),"na",VLOOKUP(B286,'ADA-USD'!$A$2:$E$1776,5,0))</f>
        <v>1.3089519999999999</v>
      </c>
      <c r="Q286" s="12">
        <f>IF(ISERROR(VLOOKUP(B286,'DOT-USD'!$A$2:$E$761,5,0)),"na",VLOOKUP(B286,'DOT-USD'!$A$2:$E$761,5,0))</f>
        <v>15.838523</v>
      </c>
      <c r="R286" s="14">
        <f>IF(ISERROR(VLOOKUP(B286,'DOGE-USD'!$A$2:$G$1776,5,0)),"na",VLOOKUP(B286,'DOGE-USD'!$A$2:$G$1776,5,0))</f>
        <v>0.20882100000000001</v>
      </c>
      <c r="S286" s="14">
        <f>IF(ISERROR(VLOOKUP(B286,'SHIB-USD'!$A$2:$G$780,5,0)),"na",VLOOKUP(B286,'SHIB-USD'!$A$2:$G$780,5,0))</f>
        <v>6.0000000000000002E-6</v>
      </c>
      <c r="T286" s="12">
        <f>IF(ISERROR(VLOOKUP(B286,'Uni-USD'!$A$2:$G$735,5,0)),"na",VLOOKUP(B286,'Uni-USD'!$A$2:$G$735,5,0))</f>
        <v>20.972282</v>
      </c>
      <c r="U286">
        <f>IF(ISERROR(VLOOKUP(B286,Crude!$A$2:$G$1264,5,0)),"na",VLOOKUP(B286,Crude!$A$2:$G$1264,5,0))</f>
        <v>73.95</v>
      </c>
      <c r="V286">
        <f>IF(ISERROR(VLOOKUP(B286,Wheat!$A$2:$G$1264,5,0)),"na",VLOOKUP(B286,Wheat!$A$2:$G$1264,5,0))</f>
        <v>703.75</v>
      </c>
    </row>
    <row r="287" spans="1:22" x14ac:dyDescent="0.35">
      <c r="A287">
        <f t="shared" si="4"/>
        <v>2021</v>
      </c>
      <c r="B287" s="10">
        <v>44406</v>
      </c>
      <c r="C287" s="11">
        <f>VLOOKUP(B287,Yields!$A$2:$B$1680,2,0)</f>
        <v>0.05</v>
      </c>
      <c r="D287" s="11">
        <f>IF(ISERROR(VLOOKUP(B287,Silver!$A$2:$G$1265,5,0)),"na",VLOOKUP(B287,Silver!$A$2:$G$1265,5,0))</f>
        <v>25.763999999999999</v>
      </c>
      <c r="E287" s="11">
        <f>IF(ISERROR(VLOOKUP(B287,Gold!$A$2:$G$1264,5,0)),"na",VLOOKUP(B287,Gold!$A$2:$G$1264,5,0))</f>
        <v>1831.2</v>
      </c>
      <c r="F287" s="13">
        <f>IF(ISERROR(VLOOKUP(B287,FXAIX!$A$2:$G$1259,5,0)),"na",VLOOKUP(B287,FXAIX!$A$2:$G$1259,5,0))</f>
        <v>153.449997</v>
      </c>
      <c r="G287" s="13">
        <f>IF(ISERROR(VLOOKUP(B287,SP500v2!$A$2:$G$1259,5,0)),"na",VLOOKUP(B287,SP500v2!$A$2:$G$1259,5,0))</f>
        <v>4419.1499999999996</v>
      </c>
      <c r="H287" s="13">
        <f>IF(ISERROR(VLOOKUP(B287,'ishare R3000 ETF'!$A$2:$G$1260,4,0)),"na",VLOOKUP(B287,'ishare R3000 ETF'!$A$2:$G$1260,4,0))</f>
        <v>261.60000600000001</v>
      </c>
      <c r="I287" s="13">
        <f>IF(ISERROR(VLOOKUP(B287,'^IXIC'!$A$2:$E$1260,5,0)),"na",VLOOKUP(B287,'^IXIC'!$A$2:$E$1260,5,0))</f>
        <v>14778.259765999999</v>
      </c>
      <c r="J287" s="12">
        <f>IF(ISERROR(VLOOKUP(B287,'Russell 2000'!$A$1:$E$1260,5,0)),"na",VLOOKUP(B287,'Russell 2000'!$A$1:$E$1260,5,0))</f>
        <v>2240.030029</v>
      </c>
      <c r="K287" s="12">
        <f>IF(ISERROR(VLOOKUP(B287,'EURUSD=X'!$A$2:$E$1307,4,0)),"na",VLOOKUP(B287,'EURUSD=X'!$A$2:$E$1307,4,0))</f>
        <v>1.184175</v>
      </c>
      <c r="L287" s="12">
        <f>IF(ISERROR(VLOOKUP(B287,'ETH-USD'!$A$2:$E$1776,5,0)),"na",VLOOKUP(B287,'ETH-USD'!$A$2:$E$1776,5,0))</f>
        <v>2380.9567870000001</v>
      </c>
      <c r="M287" s="13">
        <f>IF(ISERROR(VLOOKUP(B287,'BTC-USD'!$A$2:$E$1828,5,0)),"na",(VLOOKUP(B287,'BTC-USD'!$A$2:$E$1828,5,0)))</f>
        <v>40008.421875</v>
      </c>
      <c r="N287" s="12">
        <f>IF(ISERROR(VLOOKUP(B287,'SOL-USD'!$A$2:$E$893,5,0)),"na",VLOOKUP(B287,'SOL-USD'!$A$2:$E$893,5,0))</f>
        <v>31.281137000000001</v>
      </c>
      <c r="O287" s="12">
        <f>IF(ISERROR(VLOOKUP(B287,'AVAX-USD'!$A$2:$E$799,5,0)),"na",VLOOKUP(B287,'AVAX-USD'!$A$2:$E$799,5,0))</f>
        <v>12.418383</v>
      </c>
      <c r="P287" s="12">
        <f>IF(ISERROR(VLOOKUP(B287,'ADA-USD'!$A$2:$E$1776,5,0)),"na",VLOOKUP(B287,'ADA-USD'!$A$2:$E$1776,5,0))</f>
        <v>1.284084</v>
      </c>
      <c r="Q287" s="12">
        <f>IF(ISERROR(VLOOKUP(B287,'DOT-USD'!$A$2:$E$761,5,0)),"na",VLOOKUP(B287,'DOT-USD'!$A$2:$E$761,5,0))</f>
        <v>15.236948</v>
      </c>
      <c r="R287" s="14">
        <f>IF(ISERROR(VLOOKUP(B287,'DOGE-USD'!$A$2:$G$1776,5,0)),"na",VLOOKUP(B287,'DOGE-USD'!$A$2:$G$1776,5,0))</f>
        <v>0.204619</v>
      </c>
      <c r="S287" s="14">
        <f>IF(ISERROR(VLOOKUP(B287,'SHIB-USD'!$A$2:$G$780,5,0)),"na",VLOOKUP(B287,'SHIB-USD'!$A$2:$G$780,5,0))</f>
        <v>6.0000000000000002E-6</v>
      </c>
      <c r="T287" s="12">
        <f>IF(ISERROR(VLOOKUP(B287,'Uni-USD'!$A$2:$G$735,5,0)),"na",VLOOKUP(B287,'Uni-USD'!$A$2:$G$735,5,0))</f>
        <v>19.542639000000001</v>
      </c>
      <c r="U287">
        <f>IF(ISERROR(VLOOKUP(B287,Crude!$A$2:$G$1264,5,0)),"na",VLOOKUP(B287,Crude!$A$2:$G$1264,5,0))</f>
        <v>73.62</v>
      </c>
      <c r="V287">
        <f>IF(ISERROR(VLOOKUP(B287,Wheat!$A$2:$G$1264,5,0)),"na",VLOOKUP(B287,Wheat!$A$2:$G$1264,5,0))</f>
        <v>705.25</v>
      </c>
    </row>
    <row r="288" spans="1:22" x14ac:dyDescent="0.35">
      <c r="A288">
        <f t="shared" si="4"/>
        <v>2021</v>
      </c>
      <c r="B288" s="10">
        <v>44405</v>
      </c>
      <c r="C288" s="11">
        <f>VLOOKUP(B288,Yields!$A$2:$B$1680,2,0)</f>
        <v>0.04</v>
      </c>
      <c r="D288" s="11">
        <f>IF(ISERROR(VLOOKUP(B288,Silver!$A$2:$G$1265,5,0)),"na",VLOOKUP(B288,Silver!$A$2:$G$1265,5,0))</f>
        <v>24.856000000000002</v>
      </c>
      <c r="E288" s="11">
        <f>IF(ISERROR(VLOOKUP(B288,Gold!$A$2:$G$1264,5,0)),"na",VLOOKUP(B288,Gold!$A$2:$G$1264,5,0))</f>
        <v>1799.5</v>
      </c>
      <c r="F288" s="13">
        <f>IF(ISERROR(VLOOKUP(B288,FXAIX!$A$2:$G$1259,5,0)),"na",VLOOKUP(B288,FXAIX!$A$2:$G$1259,5,0))</f>
        <v>152.78999300000001</v>
      </c>
      <c r="G288" s="13">
        <f>IF(ISERROR(VLOOKUP(B288,SP500v2!$A$2:$G$1259,5,0)),"na",VLOOKUP(B288,SP500v2!$A$2:$G$1259,5,0))</f>
        <v>4400.6400000000003</v>
      </c>
      <c r="H288" s="13">
        <f>IF(ISERROR(VLOOKUP(B288,'ishare R3000 ETF'!$A$2:$G$1260,4,0)),"na",VLOOKUP(B288,'ishare R3000 ETF'!$A$2:$G$1260,4,0))</f>
        <v>259.82998700000002</v>
      </c>
      <c r="I288" s="13">
        <f>IF(ISERROR(VLOOKUP(B288,'^IXIC'!$A$2:$E$1260,5,0)),"na",VLOOKUP(B288,'^IXIC'!$A$2:$E$1260,5,0))</f>
        <v>14762.580078000001</v>
      </c>
      <c r="J288" s="12">
        <f>IF(ISERROR(VLOOKUP(B288,'Russell 2000'!$A$1:$E$1260,5,0)),"na",VLOOKUP(B288,'Russell 2000'!$A$1:$E$1260,5,0))</f>
        <v>2224.959961</v>
      </c>
      <c r="K288" s="12">
        <f>IF(ISERROR(VLOOKUP(B288,'EURUSD=X'!$A$2:$E$1307,4,0)),"na",VLOOKUP(B288,'EURUSD=X'!$A$2:$E$1307,4,0))</f>
        <v>1.1785779999999999</v>
      </c>
      <c r="L288" s="12">
        <f>IF(ISERROR(VLOOKUP(B288,'ETH-USD'!$A$2:$E$1776,5,0)),"na",VLOOKUP(B288,'ETH-USD'!$A$2:$E$1776,5,0))</f>
        <v>2296.5454100000002</v>
      </c>
      <c r="M288" s="13">
        <f>IF(ISERROR(VLOOKUP(B288,'BTC-USD'!$A$2:$E$1828,5,0)),"na",(VLOOKUP(B288,'BTC-USD'!$A$2:$E$1828,5,0)))</f>
        <v>39995.90625</v>
      </c>
      <c r="N288" s="12">
        <f>IF(ISERROR(VLOOKUP(B288,'SOL-USD'!$A$2:$E$893,5,0)),"na",VLOOKUP(B288,'SOL-USD'!$A$2:$E$893,5,0))</f>
        <v>27.815411000000001</v>
      </c>
      <c r="O288" s="12">
        <f>IF(ISERROR(VLOOKUP(B288,'AVAX-USD'!$A$2:$E$799,5,0)),"na",VLOOKUP(B288,'AVAX-USD'!$A$2:$E$799,5,0))</f>
        <v>12.256926999999999</v>
      </c>
      <c r="P288" s="12">
        <f>IF(ISERROR(VLOOKUP(B288,'ADA-USD'!$A$2:$E$1776,5,0)),"na",VLOOKUP(B288,'ADA-USD'!$A$2:$E$1776,5,0))</f>
        <v>1.283504</v>
      </c>
      <c r="Q288" s="12">
        <f>IF(ISERROR(VLOOKUP(B288,'DOT-USD'!$A$2:$E$761,5,0)),"na",VLOOKUP(B288,'DOT-USD'!$A$2:$E$761,5,0))</f>
        <v>14.538835000000001</v>
      </c>
      <c r="R288" s="14">
        <f>IF(ISERROR(VLOOKUP(B288,'DOGE-USD'!$A$2:$G$1776,5,0)),"na",VLOOKUP(B288,'DOGE-USD'!$A$2:$G$1776,5,0))</f>
        <v>0.20539199999999999</v>
      </c>
      <c r="S288" s="14">
        <f>IF(ISERROR(VLOOKUP(B288,'SHIB-USD'!$A$2:$G$780,5,0)),"na",VLOOKUP(B288,'SHIB-USD'!$A$2:$G$780,5,0))</f>
        <v>6.0000000000000002E-6</v>
      </c>
      <c r="T288" s="12">
        <f>IF(ISERROR(VLOOKUP(B288,'Uni-USD'!$A$2:$G$735,5,0)),"na",VLOOKUP(B288,'Uni-USD'!$A$2:$G$735,5,0))</f>
        <v>19.015608</v>
      </c>
      <c r="U288">
        <f>IF(ISERROR(VLOOKUP(B288,Crude!$A$2:$G$1264,5,0)),"na",VLOOKUP(B288,Crude!$A$2:$G$1264,5,0))</f>
        <v>72.39</v>
      </c>
      <c r="V288">
        <f>IF(ISERROR(VLOOKUP(B288,Wheat!$A$2:$G$1264,5,0)),"na",VLOOKUP(B288,Wheat!$A$2:$G$1264,5,0))</f>
        <v>688.75</v>
      </c>
    </row>
    <row r="289" spans="1:22" x14ac:dyDescent="0.35">
      <c r="A289">
        <f t="shared" si="4"/>
        <v>2021</v>
      </c>
      <c r="B289" s="10">
        <v>44404</v>
      </c>
      <c r="C289" s="11">
        <f>VLOOKUP(B289,Yields!$A$2:$B$1680,2,0)</f>
        <v>0.04</v>
      </c>
      <c r="D289" s="11">
        <f>IF(ISERROR(VLOOKUP(B289,Silver!$A$2:$G$1265,5,0)),"na",VLOOKUP(B289,Silver!$A$2:$G$1265,5,0))</f>
        <v>24.632000000000001</v>
      </c>
      <c r="E289" s="11">
        <f>IF(ISERROR(VLOOKUP(B289,Gold!$A$2:$G$1264,5,0)),"na",VLOOKUP(B289,Gold!$A$2:$G$1264,5,0))</f>
        <v>1799.5</v>
      </c>
      <c r="F289" s="13">
        <f>IF(ISERROR(VLOOKUP(B289,FXAIX!$A$2:$G$1259,5,0)),"na",VLOOKUP(B289,FXAIX!$A$2:$G$1259,5,0))</f>
        <v>152.820007</v>
      </c>
      <c r="G289" s="13">
        <f>IF(ISERROR(VLOOKUP(B289,SP500v2!$A$2:$G$1259,5,0)),"na",VLOOKUP(B289,SP500v2!$A$2:$G$1259,5,0))</f>
        <v>4401.46</v>
      </c>
      <c r="H289" s="13">
        <f>IF(ISERROR(VLOOKUP(B289,'ishare R3000 ETF'!$A$2:$G$1260,4,0)),"na",VLOOKUP(B289,'ishare R3000 ETF'!$A$2:$G$1260,4,0))</f>
        <v>258.35000600000001</v>
      </c>
      <c r="I289" s="13">
        <f>IF(ISERROR(VLOOKUP(B289,'^IXIC'!$A$2:$E$1260,5,0)),"na",VLOOKUP(B289,'^IXIC'!$A$2:$E$1260,5,0))</f>
        <v>14660.580078000001</v>
      </c>
      <c r="J289" s="12">
        <f>IF(ISERROR(VLOOKUP(B289,'Russell 2000'!$A$1:$E$1260,5,0)),"na",VLOOKUP(B289,'Russell 2000'!$A$1:$E$1260,5,0))</f>
        <v>2191.830078</v>
      </c>
      <c r="K289" s="12">
        <f>IF(ISERROR(VLOOKUP(B289,'EURUSD=X'!$A$2:$E$1307,4,0)),"na",VLOOKUP(B289,'EURUSD=X'!$A$2:$E$1307,4,0))</f>
        <v>1.1771769999999999</v>
      </c>
      <c r="L289" s="12">
        <f>IF(ISERROR(VLOOKUP(B289,'ETH-USD'!$A$2:$E$1776,5,0)),"na",VLOOKUP(B289,'ETH-USD'!$A$2:$E$1776,5,0))</f>
        <v>2298.3334960000002</v>
      </c>
      <c r="M289" s="13">
        <f>IF(ISERROR(VLOOKUP(B289,'BTC-USD'!$A$2:$E$1828,5,0)),"na",(VLOOKUP(B289,'BTC-USD'!$A$2:$E$1828,5,0)))</f>
        <v>39406.941405999998</v>
      </c>
      <c r="N289" s="12">
        <f>IF(ISERROR(VLOOKUP(B289,'SOL-USD'!$A$2:$E$893,5,0)),"na",VLOOKUP(B289,'SOL-USD'!$A$2:$E$893,5,0))</f>
        <v>28.065327</v>
      </c>
      <c r="O289" s="12">
        <f>IF(ISERROR(VLOOKUP(B289,'AVAX-USD'!$A$2:$E$799,5,0)),"na",VLOOKUP(B289,'AVAX-USD'!$A$2:$E$799,5,0))</f>
        <v>11.919772999999999</v>
      </c>
      <c r="P289" s="12">
        <f>IF(ISERROR(VLOOKUP(B289,'ADA-USD'!$A$2:$E$1776,5,0)),"na",VLOOKUP(B289,'ADA-USD'!$A$2:$E$1776,5,0))</f>
        <v>1.278446</v>
      </c>
      <c r="Q289" s="12">
        <f>IF(ISERROR(VLOOKUP(B289,'DOT-USD'!$A$2:$E$761,5,0)),"na",VLOOKUP(B289,'DOT-USD'!$A$2:$E$761,5,0))</f>
        <v>14.376072000000001</v>
      </c>
      <c r="R289" s="14">
        <f>IF(ISERROR(VLOOKUP(B289,'DOGE-USD'!$A$2:$G$1776,5,0)),"na",VLOOKUP(B289,'DOGE-USD'!$A$2:$G$1776,5,0))</f>
        <v>0.205899</v>
      </c>
      <c r="S289" s="14">
        <f>IF(ISERROR(VLOOKUP(B289,'SHIB-USD'!$A$2:$G$780,5,0)),"na",VLOOKUP(B289,'SHIB-USD'!$A$2:$G$780,5,0))</f>
        <v>6.0000000000000002E-6</v>
      </c>
      <c r="T289" s="12">
        <f>IF(ISERROR(VLOOKUP(B289,'Uni-USD'!$A$2:$G$735,5,0)),"na",VLOOKUP(B289,'Uni-USD'!$A$2:$G$735,5,0))</f>
        <v>18.882580000000001</v>
      </c>
      <c r="U289">
        <f>IF(ISERROR(VLOOKUP(B289,Crude!$A$2:$G$1264,5,0)),"na",VLOOKUP(B289,Crude!$A$2:$G$1264,5,0))</f>
        <v>71.650000000000006</v>
      </c>
      <c r="V289">
        <f>IF(ISERROR(VLOOKUP(B289,Wheat!$A$2:$G$1264,5,0)),"na",VLOOKUP(B289,Wheat!$A$2:$G$1264,5,0))</f>
        <v>674.5</v>
      </c>
    </row>
    <row r="290" spans="1:22" x14ac:dyDescent="0.35">
      <c r="A290">
        <f t="shared" si="4"/>
        <v>2021</v>
      </c>
      <c r="B290" s="10">
        <v>44403</v>
      </c>
      <c r="C290" s="11">
        <f>VLOOKUP(B290,Yields!$A$2:$B$1680,2,0)</f>
        <v>0.05</v>
      </c>
      <c r="D290" s="11">
        <f>IF(ISERROR(VLOOKUP(B290,Silver!$A$2:$G$1265,5,0)),"na",VLOOKUP(B290,Silver!$A$2:$G$1265,5,0))</f>
        <v>25.295000000000002</v>
      </c>
      <c r="E290" s="11">
        <f>IF(ISERROR(VLOOKUP(B290,Gold!$A$2:$G$1264,5,0)),"na",VLOOKUP(B290,Gold!$A$2:$G$1264,5,0))</f>
        <v>1798.7</v>
      </c>
      <c r="F290" s="13">
        <f>IF(ISERROR(VLOOKUP(B290,FXAIX!$A$2:$G$1259,5,0)),"na",VLOOKUP(B290,FXAIX!$A$2:$G$1259,5,0))</f>
        <v>153.53999300000001</v>
      </c>
      <c r="G290" s="13">
        <f>IF(ISERROR(VLOOKUP(B290,SP500v2!$A$2:$G$1259,5,0)),"na",VLOOKUP(B290,SP500v2!$A$2:$G$1259,5,0))</f>
        <v>4422.3</v>
      </c>
      <c r="H290" s="13">
        <f>IF(ISERROR(VLOOKUP(B290,'ishare R3000 ETF'!$A$2:$G$1260,4,0)),"na",VLOOKUP(B290,'ishare R3000 ETF'!$A$2:$G$1260,4,0))</f>
        <v>260.85000600000001</v>
      </c>
      <c r="I290" s="13">
        <f>IF(ISERROR(VLOOKUP(B290,'^IXIC'!$A$2:$E$1260,5,0)),"na",VLOOKUP(B290,'^IXIC'!$A$2:$E$1260,5,0))</f>
        <v>14840.709961</v>
      </c>
      <c r="J290" s="12">
        <f>IF(ISERROR(VLOOKUP(B290,'Russell 2000'!$A$1:$E$1260,5,0)),"na",VLOOKUP(B290,'Russell 2000'!$A$1:$E$1260,5,0))</f>
        <v>2216.919922</v>
      </c>
      <c r="K290" s="12">
        <f>IF(ISERROR(VLOOKUP(B290,'EURUSD=X'!$A$2:$E$1307,4,0)),"na",VLOOKUP(B290,'EURUSD=X'!$A$2:$E$1307,4,0))</f>
        <v>1.1764570000000001</v>
      </c>
      <c r="L290" s="12">
        <f>IF(ISERROR(VLOOKUP(B290,'ETH-USD'!$A$2:$E$1776,5,0)),"na",VLOOKUP(B290,'ETH-USD'!$A$2:$E$1776,5,0))</f>
        <v>2233.3666990000002</v>
      </c>
      <c r="M290" s="13">
        <f>IF(ISERROR(VLOOKUP(B290,'BTC-USD'!$A$2:$E$1828,5,0)),"na",(VLOOKUP(B290,'BTC-USD'!$A$2:$E$1828,5,0)))</f>
        <v>37337.535155999998</v>
      </c>
      <c r="N290" s="12">
        <f>IF(ISERROR(VLOOKUP(B290,'SOL-USD'!$A$2:$E$893,5,0)),"na",VLOOKUP(B290,'SOL-USD'!$A$2:$E$893,5,0))</f>
        <v>28.306643000000001</v>
      </c>
      <c r="O290" s="12">
        <f>IF(ISERROR(VLOOKUP(B290,'AVAX-USD'!$A$2:$E$799,5,0)),"na",VLOOKUP(B290,'AVAX-USD'!$A$2:$E$799,5,0))</f>
        <v>11.49217</v>
      </c>
      <c r="P290" s="12">
        <f>IF(ISERROR(VLOOKUP(B290,'ADA-USD'!$A$2:$E$1776,5,0)),"na",VLOOKUP(B290,'ADA-USD'!$A$2:$E$1776,5,0))</f>
        <v>1.2584930000000001</v>
      </c>
      <c r="Q290" s="12">
        <f>IF(ISERROR(VLOOKUP(B290,'DOT-USD'!$A$2:$E$761,5,0)),"na",VLOOKUP(B290,'DOT-USD'!$A$2:$E$761,5,0))</f>
        <v>13.951712000000001</v>
      </c>
      <c r="R290" s="14">
        <f>IF(ISERROR(VLOOKUP(B290,'DOGE-USD'!$A$2:$G$1776,5,0)),"na",VLOOKUP(B290,'DOGE-USD'!$A$2:$G$1776,5,0))</f>
        <v>0.20441899999999999</v>
      </c>
      <c r="S290" s="14">
        <f>IF(ISERROR(VLOOKUP(B290,'SHIB-USD'!$A$2:$G$780,5,0)),"na",VLOOKUP(B290,'SHIB-USD'!$A$2:$G$780,5,0))</f>
        <v>6.0000000000000002E-6</v>
      </c>
      <c r="T290" s="12">
        <f>IF(ISERROR(VLOOKUP(B290,'Uni-USD'!$A$2:$G$735,5,0)),"na",VLOOKUP(B290,'Uni-USD'!$A$2:$G$735,5,0))</f>
        <v>18.568396</v>
      </c>
      <c r="U290">
        <f>IF(ISERROR(VLOOKUP(B290,Crude!$A$2:$G$1264,5,0)),"na",VLOOKUP(B290,Crude!$A$2:$G$1264,5,0))</f>
        <v>71.91</v>
      </c>
      <c r="V290">
        <f>IF(ISERROR(VLOOKUP(B290,Wheat!$A$2:$G$1264,5,0)),"na",VLOOKUP(B290,Wheat!$A$2:$G$1264,5,0))</f>
        <v>677</v>
      </c>
    </row>
    <row r="291" spans="1:22" x14ac:dyDescent="0.35">
      <c r="A291">
        <f t="shared" si="4"/>
        <v>2021</v>
      </c>
      <c r="B291" s="10">
        <v>44400</v>
      </c>
      <c r="C291" s="11">
        <f>VLOOKUP(B291,Yields!$A$2:$B$1680,2,0)</f>
        <v>0.05</v>
      </c>
      <c r="D291" s="11">
        <f>IF(ISERROR(VLOOKUP(B291,Silver!$A$2:$G$1265,5,0)),"na",VLOOKUP(B291,Silver!$A$2:$G$1265,5,0))</f>
        <v>25.218</v>
      </c>
      <c r="E291" s="11">
        <f>IF(ISERROR(VLOOKUP(B291,Gold!$A$2:$G$1264,5,0)),"na",VLOOKUP(B291,Gold!$A$2:$G$1264,5,0))</f>
        <v>1801.4</v>
      </c>
      <c r="F291" s="13">
        <f>IF(ISERROR(VLOOKUP(B291,FXAIX!$A$2:$G$1259,5,0)),"na",VLOOKUP(B291,FXAIX!$A$2:$G$1259,5,0))</f>
        <v>153.179993</v>
      </c>
      <c r="G291" s="13">
        <f>IF(ISERROR(VLOOKUP(B291,SP500v2!$A$2:$G$1259,5,0)),"na",VLOOKUP(B291,SP500v2!$A$2:$G$1259,5,0))</f>
        <v>4411.79</v>
      </c>
      <c r="H291" s="13">
        <f>IF(ISERROR(VLOOKUP(B291,'ishare R3000 ETF'!$A$2:$G$1260,4,0)),"na",VLOOKUP(B291,'ishare R3000 ETF'!$A$2:$G$1260,4,0))</f>
        <v>259.35000600000001</v>
      </c>
      <c r="I291" s="13">
        <f>IF(ISERROR(VLOOKUP(B291,'^IXIC'!$A$2:$E$1260,5,0)),"na",VLOOKUP(B291,'^IXIC'!$A$2:$E$1260,5,0))</f>
        <v>14836.990234000001</v>
      </c>
      <c r="J291" s="12">
        <f>IF(ISERROR(VLOOKUP(B291,'Russell 2000'!$A$1:$E$1260,5,0)),"na",VLOOKUP(B291,'Russell 2000'!$A$1:$E$1260,5,0))</f>
        <v>2209.6499020000001</v>
      </c>
      <c r="K291" s="12">
        <f>IF(ISERROR(VLOOKUP(B291,'EURUSD=X'!$A$2:$E$1307,4,0)),"na",VLOOKUP(B291,'EURUSD=X'!$A$2:$E$1307,4,0))</f>
        <v>1.1755990000000001</v>
      </c>
      <c r="L291" s="12">
        <f>IF(ISERROR(VLOOKUP(B291,'ETH-USD'!$A$2:$E$1776,5,0)),"na",VLOOKUP(B291,'ETH-USD'!$A$2:$E$1776,5,0))</f>
        <v>2124.7766109999998</v>
      </c>
      <c r="M291" s="13">
        <f>IF(ISERROR(VLOOKUP(B291,'BTC-USD'!$A$2:$E$1828,5,0)),"na",(VLOOKUP(B291,'BTC-USD'!$A$2:$E$1828,5,0)))</f>
        <v>33581.550780999998</v>
      </c>
      <c r="N291" s="12">
        <f>IF(ISERROR(VLOOKUP(B291,'SOL-USD'!$A$2:$E$893,5,0)),"na",VLOOKUP(B291,'SOL-USD'!$A$2:$E$893,5,0))</f>
        <v>28.51388</v>
      </c>
      <c r="O291" s="12">
        <f>IF(ISERROR(VLOOKUP(B291,'AVAX-USD'!$A$2:$E$799,5,0)),"na",VLOOKUP(B291,'AVAX-USD'!$A$2:$E$799,5,0))</f>
        <v>11.099356</v>
      </c>
      <c r="P291" s="12">
        <f>IF(ISERROR(VLOOKUP(B291,'ADA-USD'!$A$2:$E$1776,5,0)),"na",VLOOKUP(B291,'ADA-USD'!$A$2:$E$1776,5,0))</f>
        <v>1.206307</v>
      </c>
      <c r="Q291" s="12">
        <f>IF(ISERROR(VLOOKUP(B291,'DOT-USD'!$A$2:$E$761,5,0)),"na",VLOOKUP(B291,'DOT-USD'!$A$2:$E$761,5,0))</f>
        <v>13.397968000000001</v>
      </c>
      <c r="R291" s="14">
        <f>IF(ISERROR(VLOOKUP(B291,'DOGE-USD'!$A$2:$G$1776,5,0)),"na",VLOOKUP(B291,'DOGE-USD'!$A$2:$G$1776,5,0))</f>
        <v>0.19476399999999999</v>
      </c>
      <c r="S291" s="14">
        <f>IF(ISERROR(VLOOKUP(B291,'SHIB-USD'!$A$2:$G$780,5,0)),"na",VLOOKUP(B291,'SHIB-USD'!$A$2:$G$780,5,0))</f>
        <v>6.0000000000000002E-6</v>
      </c>
      <c r="T291" s="12">
        <f>IF(ISERROR(VLOOKUP(B291,'Uni-USD'!$A$2:$G$735,5,0)),"na",VLOOKUP(B291,'Uni-USD'!$A$2:$G$735,5,0))</f>
        <v>18.623629000000001</v>
      </c>
      <c r="U291">
        <f>IF(ISERROR(VLOOKUP(B291,Crude!$A$2:$G$1264,5,0)),"na",VLOOKUP(B291,Crude!$A$2:$G$1264,5,0))</f>
        <v>72.069999999999993</v>
      </c>
      <c r="V291">
        <f>IF(ISERROR(VLOOKUP(B291,Wheat!$A$2:$G$1264,5,0)),"na",VLOOKUP(B291,Wheat!$A$2:$G$1264,5,0))</f>
        <v>684</v>
      </c>
    </row>
    <row r="292" spans="1:22" x14ac:dyDescent="0.35">
      <c r="A292">
        <f t="shared" si="4"/>
        <v>2021</v>
      </c>
      <c r="B292" s="10">
        <v>44399</v>
      </c>
      <c r="C292" s="11">
        <f>VLOOKUP(B292,Yields!$A$2:$B$1680,2,0)</f>
        <v>0.04</v>
      </c>
      <c r="D292" s="11">
        <f>IF(ISERROR(VLOOKUP(B292,Silver!$A$2:$G$1265,5,0)),"na",VLOOKUP(B292,Silver!$A$2:$G$1265,5,0))</f>
        <v>25.364999999999998</v>
      </c>
      <c r="E292" s="11">
        <f>IF(ISERROR(VLOOKUP(B292,Gold!$A$2:$G$1264,5,0)),"na",VLOOKUP(B292,Gold!$A$2:$G$1264,5,0))</f>
        <v>1805</v>
      </c>
      <c r="F292" s="13">
        <f>IF(ISERROR(VLOOKUP(B292,FXAIX!$A$2:$G$1259,5,0)),"na",VLOOKUP(B292,FXAIX!$A$2:$G$1259,5,0))</f>
        <v>151.63000500000001</v>
      </c>
      <c r="G292" s="13">
        <f>IF(ISERROR(VLOOKUP(B292,SP500v2!$A$2:$G$1259,5,0)),"na",VLOOKUP(B292,SP500v2!$A$2:$G$1259,5,0))</f>
        <v>4367.4799999999996</v>
      </c>
      <c r="H292" s="13">
        <f>IF(ISERROR(VLOOKUP(B292,'ishare R3000 ETF'!$A$2:$G$1260,4,0)),"na",VLOOKUP(B292,'ishare R3000 ETF'!$A$2:$G$1260,4,0))</f>
        <v>257.70001200000002</v>
      </c>
      <c r="I292" s="13">
        <f>IF(ISERROR(VLOOKUP(B292,'^IXIC'!$A$2:$E$1260,5,0)),"na",VLOOKUP(B292,'^IXIC'!$A$2:$E$1260,5,0))</f>
        <v>14684.599609000001</v>
      </c>
      <c r="J292" s="12">
        <f>IF(ISERROR(VLOOKUP(B292,'Russell 2000'!$A$1:$E$1260,5,0)),"na",VLOOKUP(B292,'Russell 2000'!$A$1:$E$1260,5,0))</f>
        <v>2199.4799800000001</v>
      </c>
      <c r="K292" s="12">
        <f>IF(ISERROR(VLOOKUP(B292,'EURUSD=X'!$A$2:$E$1307,4,0)),"na",VLOOKUP(B292,'EURUSD=X'!$A$2:$E$1307,4,0))</f>
        <v>1.1766639999999999</v>
      </c>
      <c r="L292" s="12">
        <f>IF(ISERROR(VLOOKUP(B292,'ETH-USD'!$A$2:$E$1776,5,0)),"na",VLOOKUP(B292,'ETH-USD'!$A$2:$E$1776,5,0))</f>
        <v>2025.202759</v>
      </c>
      <c r="M292" s="13">
        <f>IF(ISERROR(VLOOKUP(B292,'BTC-USD'!$A$2:$E$1828,5,0)),"na",(VLOOKUP(B292,'BTC-USD'!$A$2:$E$1828,5,0)))</f>
        <v>32313.105468999998</v>
      </c>
      <c r="N292" s="12">
        <f>IF(ISERROR(VLOOKUP(B292,'SOL-USD'!$A$2:$E$893,5,0)),"na",VLOOKUP(B292,'SOL-USD'!$A$2:$E$893,5,0))</f>
        <v>27.702082000000001</v>
      </c>
      <c r="O292" s="12">
        <f>IF(ISERROR(VLOOKUP(B292,'AVAX-USD'!$A$2:$E$799,5,0)),"na",VLOOKUP(B292,'AVAX-USD'!$A$2:$E$799,5,0))</f>
        <v>10.828588</v>
      </c>
      <c r="P292" s="12">
        <f>IF(ISERROR(VLOOKUP(B292,'ADA-USD'!$A$2:$E$1776,5,0)),"na",VLOOKUP(B292,'ADA-USD'!$A$2:$E$1776,5,0))</f>
        <v>1.186161</v>
      </c>
      <c r="Q292" s="12">
        <f>IF(ISERROR(VLOOKUP(B292,'DOT-USD'!$A$2:$E$761,5,0)),"na",VLOOKUP(B292,'DOT-USD'!$A$2:$E$761,5,0))</f>
        <v>13.161491</v>
      </c>
      <c r="R292" s="14">
        <f>IF(ISERROR(VLOOKUP(B292,'DOGE-USD'!$A$2:$G$1776,5,0)),"na",VLOOKUP(B292,'DOGE-USD'!$A$2:$G$1776,5,0))</f>
        <v>0.191303</v>
      </c>
      <c r="S292" s="14">
        <f>IF(ISERROR(VLOOKUP(B292,'SHIB-USD'!$A$2:$G$780,5,0)),"na",VLOOKUP(B292,'SHIB-USD'!$A$2:$G$780,5,0))</f>
        <v>6.0000000000000002E-6</v>
      </c>
      <c r="T292" s="12">
        <f>IF(ISERROR(VLOOKUP(B292,'Uni-USD'!$A$2:$G$735,5,0)),"na",VLOOKUP(B292,'Uni-USD'!$A$2:$G$735,5,0))</f>
        <v>17.595967999999999</v>
      </c>
      <c r="U292">
        <f>IF(ISERROR(VLOOKUP(B292,Crude!$A$2:$G$1264,5,0)),"na",VLOOKUP(B292,Crude!$A$2:$G$1264,5,0))</f>
        <v>71.91</v>
      </c>
      <c r="V292">
        <f>IF(ISERROR(VLOOKUP(B292,Wheat!$A$2:$G$1264,5,0)),"na",VLOOKUP(B292,Wheat!$A$2:$G$1264,5,0))</f>
        <v>692.25</v>
      </c>
    </row>
    <row r="293" spans="1:22" x14ac:dyDescent="0.35">
      <c r="A293">
        <f t="shared" si="4"/>
        <v>2021</v>
      </c>
      <c r="B293" s="10">
        <v>44398</v>
      </c>
      <c r="C293" s="11">
        <f>VLOOKUP(B293,Yields!$A$2:$B$1680,2,0)</f>
        <v>0.04</v>
      </c>
      <c r="D293" s="11">
        <f>IF(ISERROR(VLOOKUP(B293,Silver!$A$2:$G$1265,5,0)),"na",VLOOKUP(B293,Silver!$A$2:$G$1265,5,0))</f>
        <v>25.238</v>
      </c>
      <c r="E293" s="11">
        <f>IF(ISERROR(VLOOKUP(B293,Gold!$A$2:$G$1264,5,0)),"na",VLOOKUP(B293,Gold!$A$2:$G$1264,5,0))</f>
        <v>1802.9</v>
      </c>
      <c r="F293" s="13">
        <f>IF(ISERROR(VLOOKUP(B293,FXAIX!$A$2:$G$1259,5,0)),"na",VLOOKUP(B293,FXAIX!$A$2:$G$1259,5,0))</f>
        <v>151.30999800000001</v>
      </c>
      <c r="G293" s="13">
        <f>IF(ISERROR(VLOOKUP(B293,SP500v2!$A$2:$G$1259,5,0)),"na",VLOOKUP(B293,SP500v2!$A$2:$G$1259,5,0))</f>
        <v>4358.6899999999996</v>
      </c>
      <c r="H293" s="13">
        <f>IF(ISERROR(VLOOKUP(B293,'ishare R3000 ETF'!$A$2:$G$1260,4,0)),"na",VLOOKUP(B293,'ishare R3000 ETF'!$A$2:$G$1260,4,0))</f>
        <v>256.89001500000001</v>
      </c>
      <c r="I293" s="13">
        <f>IF(ISERROR(VLOOKUP(B293,'^IXIC'!$A$2:$E$1260,5,0)),"na",VLOOKUP(B293,'^IXIC'!$A$2:$E$1260,5,0))</f>
        <v>14631.950194999999</v>
      </c>
      <c r="J293" s="12">
        <f>IF(ISERROR(VLOOKUP(B293,'Russell 2000'!$A$1:$E$1260,5,0)),"na",VLOOKUP(B293,'Russell 2000'!$A$1:$E$1260,5,0))</f>
        <v>2234.040039</v>
      </c>
      <c r="K293" s="12">
        <f>IF(ISERROR(VLOOKUP(B293,'EURUSD=X'!$A$2:$E$1307,4,0)),"na",VLOOKUP(B293,'EURUSD=X'!$A$2:$E$1307,4,0))</f>
        <v>1.1753640000000001</v>
      </c>
      <c r="L293" s="12">
        <f>IF(ISERROR(VLOOKUP(B293,'ETH-USD'!$A$2:$E$1776,5,0)),"na",VLOOKUP(B293,'ETH-USD'!$A$2:$E$1776,5,0))</f>
        <v>1990.9708250000001</v>
      </c>
      <c r="M293" s="13">
        <f>IF(ISERROR(VLOOKUP(B293,'BTC-USD'!$A$2:$E$1828,5,0)),"na",(VLOOKUP(B293,'BTC-USD'!$A$2:$E$1828,5,0)))</f>
        <v>32110.693359000001</v>
      </c>
      <c r="N293" s="12">
        <f>IF(ISERROR(VLOOKUP(B293,'SOL-USD'!$A$2:$E$893,5,0)),"na",VLOOKUP(B293,'SOL-USD'!$A$2:$E$893,5,0))</f>
        <v>26.623079000000001</v>
      </c>
      <c r="O293" s="12">
        <f>IF(ISERROR(VLOOKUP(B293,'AVAX-USD'!$A$2:$E$799,5,0)),"na",VLOOKUP(B293,'AVAX-USD'!$A$2:$E$799,5,0))</f>
        <v>10.420525</v>
      </c>
      <c r="P293" s="12">
        <f>IF(ISERROR(VLOOKUP(B293,'ADA-USD'!$A$2:$E$1776,5,0)),"na",VLOOKUP(B293,'ADA-USD'!$A$2:$E$1776,5,0))</f>
        <v>1.1680980000000001</v>
      </c>
      <c r="Q293" s="12">
        <f>IF(ISERROR(VLOOKUP(B293,'DOT-USD'!$A$2:$E$761,5,0)),"na",VLOOKUP(B293,'DOT-USD'!$A$2:$E$761,5,0))</f>
        <v>12.305878999999999</v>
      </c>
      <c r="R293" s="14">
        <f>IF(ISERROR(VLOOKUP(B293,'DOGE-USD'!$A$2:$G$1776,5,0)),"na",VLOOKUP(B293,'DOGE-USD'!$A$2:$G$1776,5,0))</f>
        <v>0.19034899999999999</v>
      </c>
      <c r="S293" s="14">
        <f>IF(ISERROR(VLOOKUP(B293,'SHIB-USD'!$A$2:$G$780,5,0)),"na",VLOOKUP(B293,'SHIB-USD'!$A$2:$G$780,5,0))</f>
        <v>6.9999999999999999E-6</v>
      </c>
      <c r="T293" s="12">
        <f>IF(ISERROR(VLOOKUP(B293,'Uni-USD'!$A$2:$G$735,5,0)),"na",VLOOKUP(B293,'Uni-USD'!$A$2:$G$735,5,0))</f>
        <v>16.679480000000002</v>
      </c>
      <c r="U293">
        <f>IF(ISERROR(VLOOKUP(B293,Crude!$A$2:$G$1264,5,0)),"na",VLOOKUP(B293,Crude!$A$2:$G$1264,5,0))</f>
        <v>70.3</v>
      </c>
      <c r="V293">
        <f>IF(ISERROR(VLOOKUP(B293,Wheat!$A$2:$G$1264,5,0)),"na",VLOOKUP(B293,Wheat!$A$2:$G$1264,5,0))</f>
        <v>710.75</v>
      </c>
    </row>
    <row r="294" spans="1:22" x14ac:dyDescent="0.35">
      <c r="A294">
        <f t="shared" si="4"/>
        <v>2021</v>
      </c>
      <c r="B294" s="10">
        <v>44397</v>
      </c>
      <c r="C294" s="11">
        <f>VLOOKUP(B294,Yields!$A$2:$B$1680,2,0)</f>
        <v>0.05</v>
      </c>
      <c r="D294" s="11">
        <f>IF(ISERROR(VLOOKUP(B294,Silver!$A$2:$G$1265,5,0)),"na",VLOOKUP(B294,Silver!$A$2:$G$1265,5,0))</f>
        <v>24.977</v>
      </c>
      <c r="E294" s="11">
        <f>IF(ISERROR(VLOOKUP(B294,Gold!$A$2:$G$1264,5,0)),"na",VLOOKUP(B294,Gold!$A$2:$G$1264,5,0))</f>
        <v>1810.9</v>
      </c>
      <c r="F294" s="13">
        <f>IF(ISERROR(VLOOKUP(B294,FXAIX!$A$2:$G$1259,5,0)),"na",VLOOKUP(B294,FXAIX!$A$2:$G$1259,5,0))</f>
        <v>150.08000200000001</v>
      </c>
      <c r="G294" s="13">
        <f>IF(ISERROR(VLOOKUP(B294,SP500v2!$A$2:$G$1259,5,0)),"na",VLOOKUP(B294,SP500v2!$A$2:$G$1259,5,0))</f>
        <v>4323.0600000000004</v>
      </c>
      <c r="H294" s="13">
        <f>IF(ISERROR(VLOOKUP(B294,'ishare R3000 ETF'!$A$2:$G$1260,4,0)),"na",VLOOKUP(B294,'ishare R3000 ETF'!$A$2:$G$1260,4,0))</f>
        <v>252.050003</v>
      </c>
      <c r="I294" s="13">
        <f>IF(ISERROR(VLOOKUP(B294,'^IXIC'!$A$2:$E$1260,5,0)),"na",VLOOKUP(B294,'^IXIC'!$A$2:$E$1260,5,0))</f>
        <v>14498.879883</v>
      </c>
      <c r="J294" s="12">
        <f>IF(ISERROR(VLOOKUP(B294,'Russell 2000'!$A$1:$E$1260,5,0)),"na",VLOOKUP(B294,'Russell 2000'!$A$1:$E$1260,5,0))</f>
        <v>2194.3000489999999</v>
      </c>
      <c r="K294" s="12">
        <f>IF(ISERROR(VLOOKUP(B294,'EURUSD=X'!$A$2:$E$1307,4,0)),"na",VLOOKUP(B294,'EURUSD=X'!$A$2:$E$1307,4,0))</f>
        <v>1.17571</v>
      </c>
      <c r="L294" s="12">
        <f>IF(ISERROR(VLOOKUP(B294,'ETH-USD'!$A$2:$E$1776,5,0)),"na",VLOOKUP(B294,'ETH-USD'!$A$2:$E$1776,5,0))</f>
        <v>1787.5107419999999</v>
      </c>
      <c r="M294" s="13">
        <f>IF(ISERROR(VLOOKUP(B294,'BTC-USD'!$A$2:$E$1828,5,0)),"na",(VLOOKUP(B294,'BTC-USD'!$A$2:$E$1828,5,0)))</f>
        <v>29807.347656000002</v>
      </c>
      <c r="N294" s="12">
        <f>IF(ISERROR(VLOOKUP(B294,'SOL-USD'!$A$2:$E$893,5,0)),"na",VLOOKUP(B294,'SOL-USD'!$A$2:$E$893,5,0))</f>
        <v>23.489554999999999</v>
      </c>
      <c r="O294" s="12">
        <f>IF(ISERROR(VLOOKUP(B294,'AVAX-USD'!$A$2:$E$799,5,0)),"na",VLOOKUP(B294,'AVAX-USD'!$A$2:$E$799,5,0))</f>
        <v>9.6505880000000008</v>
      </c>
      <c r="P294" s="12">
        <f>IF(ISERROR(VLOOKUP(B294,'ADA-USD'!$A$2:$E$1776,5,0)),"na",VLOOKUP(B294,'ADA-USD'!$A$2:$E$1776,5,0))</f>
        <v>1.0562910000000001</v>
      </c>
      <c r="Q294" s="12">
        <f>IF(ISERROR(VLOOKUP(B294,'DOT-USD'!$A$2:$E$761,5,0)),"na",VLOOKUP(B294,'DOT-USD'!$A$2:$E$761,5,0))</f>
        <v>10.981211999999999</v>
      </c>
      <c r="R294" s="14">
        <f>IF(ISERROR(VLOOKUP(B294,'DOGE-USD'!$A$2:$G$1776,5,0)),"na",VLOOKUP(B294,'DOGE-USD'!$A$2:$G$1776,5,0))</f>
        <v>0.17080100000000001</v>
      </c>
      <c r="S294" s="14">
        <f>IF(ISERROR(VLOOKUP(B294,'SHIB-USD'!$A$2:$G$780,5,0)),"na",VLOOKUP(B294,'SHIB-USD'!$A$2:$G$780,5,0))</f>
        <v>6.0000000000000002E-6</v>
      </c>
      <c r="T294" s="12">
        <f>IF(ISERROR(VLOOKUP(B294,'Uni-USD'!$A$2:$G$735,5,0)),"na",VLOOKUP(B294,'Uni-USD'!$A$2:$G$735,5,0))</f>
        <v>14.599843999999999</v>
      </c>
      <c r="U294">
        <f>IF(ISERROR(VLOOKUP(B294,Crude!$A$2:$G$1264,5,0)),"na",VLOOKUP(B294,Crude!$A$2:$G$1264,5,0))</f>
        <v>67.42</v>
      </c>
      <c r="V294">
        <f>IF(ISERROR(VLOOKUP(B294,Wheat!$A$2:$G$1264,5,0)),"na",VLOOKUP(B294,Wheat!$A$2:$G$1264,5,0))</f>
        <v>700.5</v>
      </c>
    </row>
    <row r="295" spans="1:22" x14ac:dyDescent="0.35">
      <c r="A295">
        <f t="shared" si="4"/>
        <v>2021</v>
      </c>
      <c r="B295" s="10">
        <v>44396</v>
      </c>
      <c r="C295" s="11">
        <f>VLOOKUP(B295,Yields!$A$2:$B$1680,2,0)</f>
        <v>0.05</v>
      </c>
      <c r="D295" s="11">
        <f>IF(ISERROR(VLOOKUP(B295,Silver!$A$2:$G$1265,5,0)),"na",VLOOKUP(B295,Silver!$A$2:$G$1265,5,0))</f>
        <v>25.126000000000001</v>
      </c>
      <c r="E295" s="11">
        <f>IF(ISERROR(VLOOKUP(B295,Gold!$A$2:$G$1264,5,0)),"na",VLOOKUP(B295,Gold!$A$2:$G$1264,5,0))</f>
        <v>1808.7</v>
      </c>
      <c r="F295" s="13">
        <f>IF(ISERROR(VLOOKUP(B295,FXAIX!$A$2:$G$1259,5,0)),"na",VLOOKUP(B295,FXAIX!$A$2:$G$1259,5,0))</f>
        <v>147.83000200000001</v>
      </c>
      <c r="G295" s="13">
        <f>IF(ISERROR(VLOOKUP(B295,SP500v2!$A$2:$G$1259,5,0)),"na",VLOOKUP(B295,SP500v2!$A$2:$G$1259,5,0))</f>
        <v>4258.49</v>
      </c>
      <c r="H295" s="13">
        <f>IF(ISERROR(VLOOKUP(B295,'ishare R3000 ETF'!$A$2:$G$1260,4,0)),"na",VLOOKUP(B295,'ishare R3000 ETF'!$A$2:$G$1260,4,0))</f>
        <v>250.35000600000001</v>
      </c>
      <c r="I295" s="13">
        <f>IF(ISERROR(VLOOKUP(B295,'^IXIC'!$A$2:$E$1260,5,0)),"na",VLOOKUP(B295,'^IXIC'!$A$2:$E$1260,5,0))</f>
        <v>14274.980469</v>
      </c>
      <c r="J295" s="12">
        <f>IF(ISERROR(VLOOKUP(B295,'Russell 2000'!$A$1:$E$1260,5,0)),"na",VLOOKUP(B295,'Russell 2000'!$A$1:$E$1260,5,0))</f>
        <v>2130.679932</v>
      </c>
      <c r="K295" s="12">
        <f>IF(ISERROR(VLOOKUP(B295,'EURUSD=X'!$A$2:$E$1307,4,0)),"na",VLOOKUP(B295,'EURUSD=X'!$A$2:$E$1307,4,0))</f>
        <v>1.1764289999999999</v>
      </c>
      <c r="L295" s="12">
        <f>IF(ISERROR(VLOOKUP(B295,'ETH-USD'!$A$2:$E$1776,5,0)),"na",VLOOKUP(B295,'ETH-USD'!$A$2:$E$1776,5,0))</f>
        <v>1817.2966309999999</v>
      </c>
      <c r="M295" s="13">
        <f>IF(ISERROR(VLOOKUP(B295,'BTC-USD'!$A$2:$E$1828,5,0)),"na",(VLOOKUP(B295,'BTC-USD'!$A$2:$E$1828,5,0)))</f>
        <v>30817.832031000002</v>
      </c>
      <c r="N295" s="12">
        <f>IF(ISERROR(VLOOKUP(B295,'SOL-USD'!$A$2:$E$893,5,0)),"na",VLOOKUP(B295,'SOL-USD'!$A$2:$E$893,5,0))</f>
        <v>24.447576999999999</v>
      </c>
      <c r="O295" s="12">
        <f>IF(ISERROR(VLOOKUP(B295,'AVAX-USD'!$A$2:$E$799,5,0)),"na",VLOOKUP(B295,'AVAX-USD'!$A$2:$E$799,5,0))</f>
        <v>10.169767999999999</v>
      </c>
      <c r="P295" s="12">
        <f>IF(ISERROR(VLOOKUP(B295,'ADA-USD'!$A$2:$E$1776,5,0)),"na",VLOOKUP(B295,'ADA-USD'!$A$2:$E$1776,5,0))</f>
        <v>1.121116</v>
      </c>
      <c r="Q295" s="12">
        <f>IF(ISERROR(VLOOKUP(B295,'DOT-USD'!$A$2:$E$761,5,0)),"na",VLOOKUP(B295,'DOT-USD'!$A$2:$E$761,5,0))</f>
        <v>11.425250999999999</v>
      </c>
      <c r="R295" s="14">
        <f>IF(ISERROR(VLOOKUP(B295,'DOGE-USD'!$A$2:$G$1776,5,0)),"na",VLOOKUP(B295,'DOGE-USD'!$A$2:$G$1776,5,0))</f>
        <v>0.17355599999999999</v>
      </c>
      <c r="S295" s="14">
        <f>IF(ISERROR(VLOOKUP(B295,'SHIB-USD'!$A$2:$G$780,5,0)),"na",VLOOKUP(B295,'SHIB-USD'!$A$2:$G$780,5,0))</f>
        <v>6.0000000000000002E-6</v>
      </c>
      <c r="T295" s="12">
        <f>IF(ISERROR(VLOOKUP(B295,'Uni-USD'!$A$2:$G$735,5,0)),"na",VLOOKUP(B295,'Uni-USD'!$A$2:$G$735,5,0))</f>
        <v>15.68914</v>
      </c>
      <c r="U295">
        <f>IF(ISERROR(VLOOKUP(B295,Crude!$A$2:$G$1264,5,0)),"na",VLOOKUP(B295,Crude!$A$2:$G$1264,5,0))</f>
        <v>66.42</v>
      </c>
      <c r="V295">
        <f>IF(ISERROR(VLOOKUP(B295,Wheat!$A$2:$G$1264,5,0)),"na",VLOOKUP(B295,Wheat!$A$2:$G$1264,5,0))</f>
        <v>697.75</v>
      </c>
    </row>
    <row r="296" spans="1:22" x14ac:dyDescent="0.35">
      <c r="A296">
        <f t="shared" si="4"/>
        <v>2021</v>
      </c>
      <c r="B296" s="10">
        <v>44393</v>
      </c>
      <c r="C296" s="11">
        <f>VLOOKUP(B296,Yields!$A$2:$B$1680,2,0)</f>
        <v>0.05</v>
      </c>
      <c r="D296" s="11">
        <f>IF(ISERROR(VLOOKUP(B296,Silver!$A$2:$G$1265,5,0)),"na",VLOOKUP(B296,Silver!$A$2:$G$1265,5,0))</f>
        <v>25.777000000000001</v>
      </c>
      <c r="E296" s="11">
        <f>IF(ISERROR(VLOOKUP(B296,Gold!$A$2:$G$1264,5,0)),"na",VLOOKUP(B296,Gold!$A$2:$G$1264,5,0))</f>
        <v>1814.5</v>
      </c>
      <c r="F296" s="13">
        <f>IF(ISERROR(VLOOKUP(B296,FXAIX!$A$2:$G$1259,5,0)),"na",VLOOKUP(B296,FXAIX!$A$2:$G$1259,5,0))</f>
        <v>150.21000699999999</v>
      </c>
      <c r="G296" s="13">
        <f>IF(ISERROR(VLOOKUP(B296,SP500v2!$A$2:$G$1259,5,0)),"na",VLOOKUP(B296,SP500v2!$A$2:$G$1259,5,0))</f>
        <v>4327.16</v>
      </c>
      <c r="H296" s="13">
        <f>IF(ISERROR(VLOOKUP(B296,'ishare R3000 ETF'!$A$2:$G$1260,4,0)),"na",VLOOKUP(B296,'ishare R3000 ETF'!$A$2:$G$1260,4,0))</f>
        <v>255.33999600000001</v>
      </c>
      <c r="I296" s="13">
        <f>IF(ISERROR(VLOOKUP(B296,'^IXIC'!$A$2:$E$1260,5,0)),"na",VLOOKUP(B296,'^IXIC'!$A$2:$E$1260,5,0))</f>
        <v>14427.240234000001</v>
      </c>
      <c r="J296" s="12">
        <f>IF(ISERROR(VLOOKUP(B296,'Russell 2000'!$A$1:$E$1260,5,0)),"na",VLOOKUP(B296,'Russell 2000'!$A$1:$E$1260,5,0))</f>
        <v>2163.23999</v>
      </c>
      <c r="K296" s="12">
        <f>IF(ISERROR(VLOOKUP(B296,'EURUSD=X'!$A$2:$E$1307,4,0)),"na",VLOOKUP(B296,'EURUSD=X'!$A$2:$E$1307,4,0))</f>
        <v>1.1794</v>
      </c>
      <c r="L296" s="12">
        <f>IF(ISERROR(VLOOKUP(B296,'ETH-USD'!$A$2:$E$1776,5,0)),"na",VLOOKUP(B296,'ETH-USD'!$A$2:$E$1776,5,0))</f>
        <v>1880.3829350000001</v>
      </c>
      <c r="M296" s="13">
        <f>IF(ISERROR(VLOOKUP(B296,'BTC-USD'!$A$2:$E$1828,5,0)),"na",(VLOOKUP(B296,'BTC-USD'!$A$2:$E$1828,5,0)))</f>
        <v>31421.539063</v>
      </c>
      <c r="N296" s="12">
        <f>IF(ISERROR(VLOOKUP(B296,'SOL-USD'!$A$2:$E$893,5,0)),"na",VLOOKUP(B296,'SOL-USD'!$A$2:$E$893,5,0))</f>
        <v>26.370007999999999</v>
      </c>
      <c r="O296" s="12">
        <f>IF(ISERROR(VLOOKUP(B296,'AVAX-USD'!$A$2:$E$799,5,0)),"na",VLOOKUP(B296,'AVAX-USD'!$A$2:$E$799,5,0))</f>
        <v>10.860897</v>
      </c>
      <c r="P296" s="12">
        <f>IF(ISERROR(VLOOKUP(B296,'ADA-USD'!$A$2:$E$1776,5,0)),"na",VLOOKUP(B296,'ADA-USD'!$A$2:$E$1776,5,0))</f>
        <v>1.1737150000000001</v>
      </c>
      <c r="Q296" s="12">
        <f>IF(ISERROR(VLOOKUP(B296,'DOT-USD'!$A$2:$E$761,5,0)),"na",VLOOKUP(B296,'DOT-USD'!$A$2:$E$761,5,0))</f>
        <v>12.053826000000001</v>
      </c>
      <c r="R296" s="14">
        <f>IF(ISERROR(VLOOKUP(B296,'DOGE-USD'!$A$2:$G$1776,5,0)),"na",VLOOKUP(B296,'DOGE-USD'!$A$2:$G$1776,5,0))</f>
        <v>0.172345</v>
      </c>
      <c r="S296" s="14">
        <f>IF(ISERROR(VLOOKUP(B296,'SHIB-USD'!$A$2:$G$780,5,0)),"na",VLOOKUP(B296,'SHIB-USD'!$A$2:$G$780,5,0))</f>
        <v>6.9999999999999999E-6</v>
      </c>
      <c r="T296" s="12">
        <f>IF(ISERROR(VLOOKUP(B296,'Uni-USD'!$A$2:$G$735,5,0)),"na",VLOOKUP(B296,'Uni-USD'!$A$2:$G$735,5,0))</f>
        <v>16.408366999999998</v>
      </c>
      <c r="U296">
        <f>IF(ISERROR(VLOOKUP(B296,Crude!$A$2:$G$1264,5,0)),"na",VLOOKUP(B296,Crude!$A$2:$G$1264,5,0))</f>
        <v>71.81</v>
      </c>
      <c r="V296">
        <f>IF(ISERROR(VLOOKUP(B296,Wheat!$A$2:$G$1264,5,0)),"na",VLOOKUP(B296,Wheat!$A$2:$G$1264,5,0))</f>
        <v>692.5</v>
      </c>
    </row>
    <row r="297" spans="1:22" x14ac:dyDescent="0.35">
      <c r="A297">
        <f t="shared" si="4"/>
        <v>2021</v>
      </c>
      <c r="B297" s="10">
        <v>44392</v>
      </c>
      <c r="C297" s="11">
        <f>VLOOKUP(B297,Yields!$A$2:$B$1680,2,0)</f>
        <v>0.05</v>
      </c>
      <c r="D297" s="11">
        <f>IF(ISERROR(VLOOKUP(B297,Silver!$A$2:$G$1265,5,0)),"na",VLOOKUP(B297,Silver!$A$2:$G$1265,5,0))</f>
        <v>26.375</v>
      </c>
      <c r="E297" s="11">
        <f>IF(ISERROR(VLOOKUP(B297,Gold!$A$2:$G$1264,5,0)),"na",VLOOKUP(B297,Gold!$A$2:$G$1264,5,0))</f>
        <v>1828.4</v>
      </c>
      <c r="F297" s="13">
        <f>IF(ISERROR(VLOOKUP(B297,FXAIX!$A$2:$G$1259,5,0)),"na",VLOOKUP(B297,FXAIX!$A$2:$G$1259,5,0))</f>
        <v>151.35000600000001</v>
      </c>
      <c r="G297" s="13">
        <f>IF(ISERROR(VLOOKUP(B297,SP500v2!$A$2:$G$1259,5,0)),"na",VLOOKUP(B297,SP500v2!$A$2:$G$1259,5,0))</f>
        <v>4360.03</v>
      </c>
      <c r="H297" s="13">
        <f>IF(ISERROR(VLOOKUP(B297,'ishare R3000 ETF'!$A$2:$G$1260,4,0)),"na",VLOOKUP(B297,'ishare R3000 ETF'!$A$2:$G$1260,4,0))</f>
        <v>256.17999300000002</v>
      </c>
      <c r="I297" s="13">
        <f>IF(ISERROR(VLOOKUP(B297,'^IXIC'!$A$2:$E$1260,5,0)),"na",VLOOKUP(B297,'^IXIC'!$A$2:$E$1260,5,0))</f>
        <v>14543.129883</v>
      </c>
      <c r="J297" s="12">
        <f>IF(ISERROR(VLOOKUP(B297,'Russell 2000'!$A$1:$E$1260,5,0)),"na",VLOOKUP(B297,'Russell 2000'!$A$1:$E$1260,5,0))</f>
        <v>2190.290039</v>
      </c>
      <c r="K297" s="12">
        <f>IF(ISERROR(VLOOKUP(B297,'EURUSD=X'!$A$2:$E$1307,4,0)),"na",VLOOKUP(B297,'EURUSD=X'!$A$2:$E$1307,4,0))</f>
        <v>1.180596</v>
      </c>
      <c r="L297" s="12">
        <f>IF(ISERROR(VLOOKUP(B297,'ETH-USD'!$A$2:$E$1776,5,0)),"na",VLOOKUP(B297,'ETH-USD'!$A$2:$E$1776,5,0))</f>
        <v>1911.175659</v>
      </c>
      <c r="M297" s="13">
        <f>IF(ISERROR(VLOOKUP(B297,'BTC-USD'!$A$2:$E$1828,5,0)),"na",(VLOOKUP(B297,'BTC-USD'!$A$2:$E$1828,5,0)))</f>
        <v>31780.730468999998</v>
      </c>
      <c r="N297" s="12">
        <f>IF(ISERROR(VLOOKUP(B297,'SOL-USD'!$A$2:$E$893,5,0)),"na",VLOOKUP(B297,'SOL-USD'!$A$2:$E$893,5,0))</f>
        <v>28.452100999999999</v>
      </c>
      <c r="O297" s="12">
        <f>IF(ISERROR(VLOOKUP(B297,'AVAX-USD'!$A$2:$E$799,5,0)),"na",VLOOKUP(B297,'AVAX-USD'!$A$2:$E$799,5,0))</f>
        <v>11.349886</v>
      </c>
      <c r="P297" s="12">
        <f>IF(ISERROR(VLOOKUP(B297,'ADA-USD'!$A$2:$E$1776,5,0)),"na",VLOOKUP(B297,'ADA-USD'!$A$2:$E$1776,5,0))</f>
        <v>1.2231920000000001</v>
      </c>
      <c r="Q297" s="12">
        <f>IF(ISERROR(VLOOKUP(B297,'DOT-USD'!$A$2:$E$761,5,0)),"na",VLOOKUP(B297,'DOT-USD'!$A$2:$E$761,5,0))</f>
        <v>13.084849</v>
      </c>
      <c r="R297" s="14">
        <f>IF(ISERROR(VLOOKUP(B297,'DOGE-USD'!$A$2:$G$1776,5,0)),"na",VLOOKUP(B297,'DOGE-USD'!$A$2:$G$1776,5,0))</f>
        <v>0.184888</v>
      </c>
      <c r="S297" s="14">
        <f>IF(ISERROR(VLOOKUP(B297,'SHIB-USD'!$A$2:$G$780,5,0)),"na",VLOOKUP(B297,'SHIB-USD'!$A$2:$G$780,5,0))</f>
        <v>6.9999999999999999E-6</v>
      </c>
      <c r="T297" s="12">
        <f>IF(ISERROR(VLOOKUP(B297,'Uni-USD'!$A$2:$G$735,5,0)),"na",VLOOKUP(B297,'Uni-USD'!$A$2:$G$735,5,0))</f>
        <v>16.996023000000001</v>
      </c>
      <c r="U297">
        <f>IF(ISERROR(VLOOKUP(B297,Crude!$A$2:$G$1264,5,0)),"na",VLOOKUP(B297,Crude!$A$2:$G$1264,5,0))</f>
        <v>71.650000000000006</v>
      </c>
      <c r="V297">
        <f>IF(ISERROR(VLOOKUP(B297,Wheat!$A$2:$G$1264,5,0)),"na",VLOOKUP(B297,Wheat!$A$2:$G$1264,5,0))</f>
        <v>672</v>
      </c>
    </row>
    <row r="298" spans="1:22" x14ac:dyDescent="0.35">
      <c r="A298">
        <f t="shared" si="4"/>
        <v>2021</v>
      </c>
      <c r="B298" s="10">
        <v>44391</v>
      </c>
      <c r="C298" s="11">
        <f>VLOOKUP(B298,Yields!$A$2:$B$1680,2,0)</f>
        <v>0.06</v>
      </c>
      <c r="D298" s="11">
        <f>IF(ISERROR(VLOOKUP(B298,Silver!$A$2:$G$1265,5,0)),"na",VLOOKUP(B298,Silver!$A$2:$G$1265,5,0))</f>
        <v>26.245999999999999</v>
      </c>
      <c r="E298" s="11">
        <f>IF(ISERROR(VLOOKUP(B298,Gold!$A$2:$G$1264,5,0)),"na",VLOOKUP(B298,Gold!$A$2:$G$1264,5,0))</f>
        <v>1824.3</v>
      </c>
      <c r="F298" s="13">
        <f>IF(ISERROR(VLOOKUP(B298,FXAIX!$A$2:$G$1259,5,0)),"na",VLOOKUP(B298,FXAIX!$A$2:$G$1259,5,0))</f>
        <v>151.85000600000001</v>
      </c>
      <c r="G298" s="13">
        <f>IF(ISERROR(VLOOKUP(B298,SP500v2!$A$2:$G$1259,5,0)),"na",VLOOKUP(B298,SP500v2!$A$2:$G$1259,5,0))</f>
        <v>4374.3</v>
      </c>
      <c r="H298" s="13">
        <f>IF(ISERROR(VLOOKUP(B298,'ishare R3000 ETF'!$A$2:$G$1260,4,0)),"na",VLOOKUP(B298,'ishare R3000 ETF'!$A$2:$G$1260,4,0))</f>
        <v>257.98998999999998</v>
      </c>
      <c r="I298" s="13">
        <f>IF(ISERROR(VLOOKUP(B298,'^IXIC'!$A$2:$E$1260,5,0)),"na",VLOOKUP(B298,'^IXIC'!$A$2:$E$1260,5,0))</f>
        <v>14644.950194999999</v>
      </c>
      <c r="J298" s="12">
        <f>IF(ISERROR(VLOOKUP(B298,'Russell 2000'!$A$1:$E$1260,5,0)),"na",VLOOKUP(B298,'Russell 2000'!$A$1:$E$1260,5,0))</f>
        <v>2202.360107</v>
      </c>
      <c r="K298" s="12">
        <f>IF(ISERROR(VLOOKUP(B298,'EURUSD=X'!$A$2:$E$1307,4,0)),"na",VLOOKUP(B298,'EURUSD=X'!$A$2:$E$1307,4,0))</f>
        <v>1.17726</v>
      </c>
      <c r="L298" s="12">
        <f>IF(ISERROR(VLOOKUP(B298,'ETH-USD'!$A$2:$E$1776,5,0)),"na",VLOOKUP(B298,'ETH-USD'!$A$2:$E$1776,5,0))</f>
        <v>1994.3312989999999</v>
      </c>
      <c r="M298" s="13">
        <f>IF(ISERROR(VLOOKUP(B298,'BTC-USD'!$A$2:$E$1828,5,0)),"na",(VLOOKUP(B298,'BTC-USD'!$A$2:$E$1828,5,0)))</f>
        <v>32822.347655999998</v>
      </c>
      <c r="N298" s="12">
        <f>IF(ISERROR(VLOOKUP(B298,'SOL-USD'!$A$2:$E$893,5,0)),"na",VLOOKUP(B298,'SOL-USD'!$A$2:$E$893,5,0))</f>
        <v>31.280999999999999</v>
      </c>
      <c r="O298" s="12">
        <f>IF(ISERROR(VLOOKUP(B298,'AVAX-USD'!$A$2:$E$799,5,0)),"na",VLOOKUP(B298,'AVAX-USD'!$A$2:$E$799,5,0))</f>
        <v>11.792096000000001</v>
      </c>
      <c r="P298" s="12">
        <f>IF(ISERROR(VLOOKUP(B298,'ADA-USD'!$A$2:$E$1776,5,0)),"na",VLOOKUP(B298,'ADA-USD'!$A$2:$E$1776,5,0))</f>
        <v>1.2622580000000001</v>
      </c>
      <c r="Q298" s="12">
        <f>IF(ISERROR(VLOOKUP(B298,'DOT-USD'!$A$2:$E$761,5,0)),"na",VLOOKUP(B298,'DOT-USD'!$A$2:$E$761,5,0))</f>
        <v>13.799569999999999</v>
      </c>
      <c r="R298" s="14">
        <f>IF(ISERROR(VLOOKUP(B298,'DOGE-USD'!$A$2:$G$1776,5,0)),"na",VLOOKUP(B298,'DOGE-USD'!$A$2:$G$1776,5,0))</f>
        <v>0.197324</v>
      </c>
      <c r="S298" s="14">
        <f>IF(ISERROR(VLOOKUP(B298,'SHIB-USD'!$A$2:$G$780,5,0)),"na",VLOOKUP(B298,'SHIB-USD'!$A$2:$G$780,5,0))</f>
        <v>6.9999999999999999E-6</v>
      </c>
      <c r="T298" s="12">
        <f>IF(ISERROR(VLOOKUP(B298,'Uni-USD'!$A$2:$G$735,5,0)),"na",VLOOKUP(B298,'Uni-USD'!$A$2:$G$735,5,0))</f>
        <v>17.868684999999999</v>
      </c>
      <c r="U298">
        <f>IF(ISERROR(VLOOKUP(B298,Crude!$A$2:$G$1264,5,0)),"na",VLOOKUP(B298,Crude!$A$2:$G$1264,5,0))</f>
        <v>73.13</v>
      </c>
      <c r="V298">
        <f>IF(ISERROR(VLOOKUP(B298,Wheat!$A$2:$G$1264,5,0)),"na",VLOOKUP(B298,Wheat!$A$2:$G$1264,5,0))</f>
        <v>645</v>
      </c>
    </row>
    <row r="299" spans="1:22" x14ac:dyDescent="0.35">
      <c r="A299">
        <f t="shared" si="4"/>
        <v>2021</v>
      </c>
      <c r="B299" s="10">
        <v>44390</v>
      </c>
      <c r="C299" s="11">
        <f>VLOOKUP(B299,Yields!$A$2:$B$1680,2,0)</f>
        <v>0.05</v>
      </c>
      <c r="D299" s="11">
        <f>IF(ISERROR(VLOOKUP(B299,Silver!$A$2:$G$1265,5,0)),"na",VLOOKUP(B299,Silver!$A$2:$G$1265,5,0))</f>
        <v>26.114999999999998</v>
      </c>
      <c r="E299" s="11">
        <f>IF(ISERROR(VLOOKUP(B299,Gold!$A$2:$G$1264,5,0)),"na",VLOOKUP(B299,Gold!$A$2:$G$1264,5,0))</f>
        <v>1809.4</v>
      </c>
      <c r="F299" s="13">
        <f>IF(ISERROR(VLOOKUP(B299,FXAIX!$A$2:$G$1259,5,0)),"na",VLOOKUP(B299,FXAIX!$A$2:$G$1259,5,0))</f>
        <v>151.64999399999999</v>
      </c>
      <c r="G299" s="13">
        <f>IF(ISERROR(VLOOKUP(B299,SP500v2!$A$2:$G$1259,5,0)),"na",VLOOKUP(B299,SP500v2!$A$2:$G$1259,5,0))</f>
        <v>4369.21</v>
      </c>
      <c r="H299" s="13">
        <f>IF(ISERROR(VLOOKUP(B299,'ishare R3000 ETF'!$A$2:$G$1260,4,0)),"na",VLOOKUP(B299,'ishare R3000 ETF'!$A$2:$G$1260,4,0))</f>
        <v>258.66000400000001</v>
      </c>
      <c r="I299" s="13">
        <f>IF(ISERROR(VLOOKUP(B299,'^IXIC'!$A$2:$E$1260,5,0)),"na",VLOOKUP(B299,'^IXIC'!$A$2:$E$1260,5,0))</f>
        <v>14677.650390999999</v>
      </c>
      <c r="J299" s="12">
        <f>IF(ISERROR(VLOOKUP(B299,'Russell 2000'!$A$1:$E$1260,5,0)),"na",VLOOKUP(B299,'Russell 2000'!$A$1:$E$1260,5,0))</f>
        <v>2238.860107</v>
      </c>
      <c r="K299" s="12">
        <f>IF(ISERROR(VLOOKUP(B299,'EURUSD=X'!$A$2:$E$1307,4,0)),"na",VLOOKUP(B299,'EURUSD=X'!$A$2:$E$1307,4,0))</f>
        <v>1.179343</v>
      </c>
      <c r="L299" s="12">
        <f>IF(ISERROR(VLOOKUP(B299,'ETH-USD'!$A$2:$E$1776,5,0)),"na",VLOOKUP(B299,'ETH-USD'!$A$2:$E$1776,5,0))</f>
        <v>1940.0839840000001</v>
      </c>
      <c r="M299" s="13">
        <f>IF(ISERROR(VLOOKUP(B299,'BTC-USD'!$A$2:$E$1828,5,0)),"na",(VLOOKUP(B299,'BTC-USD'!$A$2:$E$1828,5,0)))</f>
        <v>32702.025390999999</v>
      </c>
      <c r="N299" s="12">
        <f>IF(ISERROR(VLOOKUP(B299,'SOL-USD'!$A$2:$E$893,5,0)),"na",VLOOKUP(B299,'SOL-USD'!$A$2:$E$893,5,0))</f>
        <v>29.121189000000001</v>
      </c>
      <c r="O299" s="12">
        <f>IF(ISERROR(VLOOKUP(B299,'AVAX-USD'!$A$2:$E$799,5,0)),"na",VLOOKUP(B299,'AVAX-USD'!$A$2:$E$799,5,0))</f>
        <v>11.914669</v>
      </c>
      <c r="P299" s="12">
        <f>IF(ISERROR(VLOOKUP(B299,'ADA-USD'!$A$2:$E$1776,5,0)),"na",VLOOKUP(B299,'ADA-USD'!$A$2:$E$1776,5,0))</f>
        <v>1.265083</v>
      </c>
      <c r="Q299" s="12">
        <f>IF(ISERROR(VLOOKUP(B299,'DOT-USD'!$A$2:$E$761,5,0)),"na",VLOOKUP(B299,'DOT-USD'!$A$2:$E$761,5,0))</f>
        <v>14.18965</v>
      </c>
      <c r="R299" s="14">
        <f>IF(ISERROR(VLOOKUP(B299,'DOGE-USD'!$A$2:$G$1776,5,0)),"na",VLOOKUP(B299,'DOGE-USD'!$A$2:$G$1776,5,0))</f>
        <v>0.20000299999999999</v>
      </c>
      <c r="S299" s="14">
        <f>IF(ISERROR(VLOOKUP(B299,'SHIB-USD'!$A$2:$G$780,5,0)),"na",VLOOKUP(B299,'SHIB-USD'!$A$2:$G$780,5,0))</f>
        <v>6.9999999999999999E-6</v>
      </c>
      <c r="T299" s="12">
        <f>IF(ISERROR(VLOOKUP(B299,'Uni-USD'!$A$2:$G$735,5,0)),"na",VLOOKUP(B299,'Uni-USD'!$A$2:$G$735,5,0))</f>
        <v>18.438556999999999</v>
      </c>
      <c r="U299">
        <f>IF(ISERROR(VLOOKUP(B299,Crude!$A$2:$G$1264,5,0)),"na",VLOOKUP(B299,Crude!$A$2:$G$1264,5,0))</f>
        <v>75.25</v>
      </c>
      <c r="V299">
        <f>IF(ISERROR(VLOOKUP(B299,Wheat!$A$2:$G$1264,5,0)),"na",VLOOKUP(B299,Wheat!$A$2:$G$1264,5,0))</f>
        <v>628.75</v>
      </c>
    </row>
    <row r="300" spans="1:22" x14ac:dyDescent="0.35">
      <c r="A300">
        <f t="shared" si="4"/>
        <v>2021</v>
      </c>
      <c r="B300" s="10">
        <v>44389</v>
      </c>
      <c r="C300" s="11">
        <f>VLOOKUP(B300,Yields!$A$2:$B$1680,2,0)</f>
        <v>0.05</v>
      </c>
      <c r="D300" s="11">
        <f>IF(ISERROR(VLOOKUP(B300,Silver!$A$2:$G$1265,5,0)),"na",VLOOKUP(B300,Silver!$A$2:$G$1265,5,0))</f>
        <v>26.216999999999999</v>
      </c>
      <c r="E300" s="11">
        <f>IF(ISERROR(VLOOKUP(B300,Gold!$A$2:$G$1264,5,0)),"na",VLOOKUP(B300,Gold!$A$2:$G$1264,5,0))</f>
        <v>1805.5</v>
      </c>
      <c r="F300" s="13">
        <f>IF(ISERROR(VLOOKUP(B300,FXAIX!$A$2:$G$1259,5,0)),"na",VLOOKUP(B300,FXAIX!$A$2:$G$1259,5,0))</f>
        <v>152.19000199999999</v>
      </c>
      <c r="G300" s="13">
        <f>IF(ISERROR(VLOOKUP(B300,SP500v2!$A$2:$G$1259,5,0)),"na",VLOOKUP(B300,SP500v2!$A$2:$G$1259,5,0))</f>
        <v>4384.63</v>
      </c>
      <c r="H300" s="13">
        <f>IF(ISERROR(VLOOKUP(B300,'ishare R3000 ETF'!$A$2:$G$1260,4,0)),"na",VLOOKUP(B300,'ishare R3000 ETF'!$A$2:$G$1260,4,0))</f>
        <v>259.07998700000002</v>
      </c>
      <c r="I300" s="13">
        <f>IF(ISERROR(VLOOKUP(B300,'^IXIC'!$A$2:$E$1260,5,0)),"na",VLOOKUP(B300,'^IXIC'!$A$2:$E$1260,5,0))</f>
        <v>14733.240234000001</v>
      </c>
      <c r="J300" s="12">
        <f>IF(ISERROR(VLOOKUP(B300,'Russell 2000'!$A$1:$E$1260,5,0)),"na",VLOOKUP(B300,'Russell 2000'!$A$1:$E$1260,5,0))</f>
        <v>2281.820068</v>
      </c>
      <c r="K300" s="12">
        <f>IF(ISERROR(VLOOKUP(B300,'EURUSD=X'!$A$2:$E$1307,4,0)),"na",VLOOKUP(B300,'EURUSD=X'!$A$2:$E$1307,4,0))</f>
        <v>1.18367</v>
      </c>
      <c r="L300" s="12">
        <f>IF(ISERROR(VLOOKUP(B300,'ETH-USD'!$A$2:$E$1776,5,0)),"na",VLOOKUP(B300,'ETH-USD'!$A$2:$E$1776,5,0))</f>
        <v>2036.7210689999999</v>
      </c>
      <c r="M300" s="13">
        <f>IF(ISERROR(VLOOKUP(B300,'BTC-USD'!$A$2:$E$1828,5,0)),"na",(VLOOKUP(B300,'BTC-USD'!$A$2:$E$1828,5,0)))</f>
        <v>33155.847655999998</v>
      </c>
      <c r="N300" s="12">
        <f>IF(ISERROR(VLOOKUP(B300,'SOL-USD'!$A$2:$E$893,5,0)),"na",VLOOKUP(B300,'SOL-USD'!$A$2:$E$893,5,0))</f>
        <v>30.848087</v>
      </c>
      <c r="O300" s="12">
        <f>IF(ISERROR(VLOOKUP(B300,'AVAX-USD'!$A$2:$E$799,5,0)),"na",VLOOKUP(B300,'AVAX-USD'!$A$2:$E$799,5,0))</f>
        <v>12.186533000000001</v>
      </c>
      <c r="P300" s="12">
        <f>IF(ISERROR(VLOOKUP(B300,'ADA-USD'!$A$2:$E$1776,5,0)),"na",VLOOKUP(B300,'ADA-USD'!$A$2:$E$1776,5,0))</f>
        <v>1.315099</v>
      </c>
      <c r="Q300" s="12">
        <f>IF(ISERROR(VLOOKUP(B300,'DOT-USD'!$A$2:$E$761,5,0)),"na",VLOOKUP(B300,'DOT-USD'!$A$2:$E$761,5,0))</f>
        <v>14.873132999999999</v>
      </c>
      <c r="R300" s="14">
        <f>IF(ISERROR(VLOOKUP(B300,'DOGE-USD'!$A$2:$G$1776,5,0)),"na",VLOOKUP(B300,'DOGE-USD'!$A$2:$G$1776,5,0))</f>
        <v>0.20804800000000001</v>
      </c>
      <c r="S300" s="14">
        <f>IF(ISERROR(VLOOKUP(B300,'SHIB-USD'!$A$2:$G$780,5,0)),"na",VLOOKUP(B300,'SHIB-USD'!$A$2:$G$780,5,0))</f>
        <v>7.9999999999999996E-6</v>
      </c>
      <c r="T300" s="12">
        <f>IF(ISERROR(VLOOKUP(B300,'Uni-USD'!$A$2:$G$735,5,0)),"na",VLOOKUP(B300,'Uni-USD'!$A$2:$G$735,5,0))</f>
        <v>19.587624000000002</v>
      </c>
      <c r="U300">
        <f>IF(ISERROR(VLOOKUP(B300,Crude!$A$2:$G$1264,5,0)),"na",VLOOKUP(B300,Crude!$A$2:$G$1264,5,0))</f>
        <v>74.099999999999994</v>
      </c>
      <c r="V300">
        <f>IF(ISERROR(VLOOKUP(B300,Wheat!$A$2:$G$1264,5,0)),"na",VLOOKUP(B300,Wheat!$A$2:$G$1264,5,0))</f>
        <v>635</v>
      </c>
    </row>
    <row r="301" spans="1:22" x14ac:dyDescent="0.35">
      <c r="A301">
        <f t="shared" si="4"/>
        <v>2021</v>
      </c>
      <c r="B301" s="10">
        <v>44386</v>
      </c>
      <c r="C301" s="11">
        <f>VLOOKUP(B301,Yields!$A$2:$B$1680,2,0)</f>
        <v>0.06</v>
      </c>
      <c r="D301" s="11">
        <f>IF(ISERROR(VLOOKUP(B301,Silver!$A$2:$G$1265,5,0)),"na",VLOOKUP(B301,Silver!$A$2:$G$1265,5,0))</f>
        <v>26.210999999999999</v>
      </c>
      <c r="E301" s="11">
        <f>IF(ISERROR(VLOOKUP(B301,Gold!$A$2:$G$1264,5,0)),"na",VLOOKUP(B301,Gold!$A$2:$G$1264,5,0))</f>
        <v>1810</v>
      </c>
      <c r="F301" s="13">
        <f>IF(ISERROR(VLOOKUP(B301,FXAIX!$A$2:$G$1259,5,0)),"na",VLOOKUP(B301,FXAIX!$A$2:$G$1259,5,0))</f>
        <v>151.66000399999999</v>
      </c>
      <c r="G301" s="13">
        <f>IF(ISERROR(VLOOKUP(B301,SP500v2!$A$2:$G$1259,5,0)),"na",VLOOKUP(B301,SP500v2!$A$2:$G$1259,5,0))</f>
        <v>4369.55</v>
      </c>
      <c r="H301" s="13">
        <f>IF(ISERROR(VLOOKUP(B301,'ishare R3000 ETF'!$A$2:$G$1260,4,0)),"na",VLOOKUP(B301,'ishare R3000 ETF'!$A$2:$G$1260,4,0))</f>
        <v>257.459991</v>
      </c>
      <c r="I301" s="13">
        <f>IF(ISERROR(VLOOKUP(B301,'^IXIC'!$A$2:$E$1260,5,0)),"na",VLOOKUP(B301,'^IXIC'!$A$2:$E$1260,5,0))</f>
        <v>14701.919921999999</v>
      </c>
      <c r="J301" s="12">
        <f>IF(ISERROR(VLOOKUP(B301,'Russell 2000'!$A$1:$E$1260,5,0)),"na",VLOOKUP(B301,'Russell 2000'!$A$1:$E$1260,5,0))</f>
        <v>2280</v>
      </c>
      <c r="K301" s="12">
        <f>IF(ISERROR(VLOOKUP(B301,'EURUSD=X'!$A$2:$E$1307,4,0)),"na",VLOOKUP(B301,'EURUSD=X'!$A$2:$E$1307,4,0))</f>
        <v>1.1825220000000001</v>
      </c>
      <c r="L301" s="12">
        <f>IF(ISERROR(VLOOKUP(B301,'ETH-USD'!$A$2:$E$1776,5,0)),"na",VLOOKUP(B301,'ETH-USD'!$A$2:$E$1776,5,0))</f>
        <v>2146.6923830000001</v>
      </c>
      <c r="M301" s="13">
        <f>IF(ISERROR(VLOOKUP(B301,'BTC-USD'!$A$2:$E$1828,5,0)),"na",(VLOOKUP(B301,'BTC-USD'!$A$2:$E$1828,5,0)))</f>
        <v>33798.011719000002</v>
      </c>
      <c r="N301" s="12">
        <f>IF(ISERROR(VLOOKUP(B301,'SOL-USD'!$A$2:$E$893,5,0)),"na",VLOOKUP(B301,'SOL-USD'!$A$2:$E$893,5,0))</f>
        <v>33.264648000000001</v>
      </c>
      <c r="O301" s="12">
        <f>IF(ISERROR(VLOOKUP(B301,'AVAX-USD'!$A$2:$E$799,5,0)),"na",VLOOKUP(B301,'AVAX-USD'!$A$2:$E$799,5,0))</f>
        <v>12.544168000000001</v>
      </c>
      <c r="P301" s="12">
        <f>IF(ISERROR(VLOOKUP(B301,'ADA-USD'!$A$2:$E$1776,5,0)),"na",VLOOKUP(B301,'ADA-USD'!$A$2:$E$1776,5,0))</f>
        <v>1.3494740000000001</v>
      </c>
      <c r="Q301" s="12">
        <f>IF(ISERROR(VLOOKUP(B301,'DOT-USD'!$A$2:$E$761,5,0)),"na",VLOOKUP(B301,'DOT-USD'!$A$2:$E$761,5,0))</f>
        <v>15.669269</v>
      </c>
      <c r="R301" s="14">
        <f>IF(ISERROR(VLOOKUP(B301,'DOGE-USD'!$A$2:$G$1776,5,0)),"na",VLOOKUP(B301,'DOGE-USD'!$A$2:$G$1776,5,0))</f>
        <v>0.219864</v>
      </c>
      <c r="S301" s="14">
        <f>IF(ISERROR(VLOOKUP(B301,'SHIB-USD'!$A$2:$G$780,5,0)),"na",VLOOKUP(B301,'SHIB-USD'!$A$2:$G$780,5,0))</f>
        <v>7.9999999999999996E-6</v>
      </c>
      <c r="T301" s="12">
        <f>IF(ISERROR(VLOOKUP(B301,'Uni-USD'!$A$2:$G$735,5,0)),"na",VLOOKUP(B301,'Uni-USD'!$A$2:$G$735,5,0))</f>
        <v>20.985469999999999</v>
      </c>
      <c r="U301">
        <f>IF(ISERROR(VLOOKUP(B301,Crude!$A$2:$G$1264,5,0)),"na",VLOOKUP(B301,Crude!$A$2:$G$1264,5,0))</f>
        <v>74.56</v>
      </c>
      <c r="V301">
        <f>IF(ISERROR(VLOOKUP(B301,Wheat!$A$2:$G$1264,5,0)),"na",VLOOKUP(B301,Wheat!$A$2:$G$1264,5,0))</f>
        <v>608.5</v>
      </c>
    </row>
    <row r="302" spans="1:22" x14ac:dyDescent="0.35">
      <c r="A302">
        <f t="shared" si="4"/>
        <v>2021</v>
      </c>
      <c r="B302" s="10">
        <v>44385</v>
      </c>
      <c r="C302" s="11">
        <f>VLOOKUP(B302,Yields!$A$2:$B$1680,2,0)</f>
        <v>0.06</v>
      </c>
      <c r="D302" s="11">
        <f>IF(ISERROR(VLOOKUP(B302,Silver!$A$2:$G$1265,5,0)),"na",VLOOKUP(B302,Silver!$A$2:$G$1265,5,0))</f>
        <v>25.966999999999999</v>
      </c>
      <c r="E302" s="11">
        <f>IF(ISERROR(VLOOKUP(B302,Gold!$A$2:$G$1264,5,0)),"na",VLOOKUP(B302,Gold!$A$2:$G$1264,5,0))</f>
        <v>1799.6</v>
      </c>
      <c r="F302" s="13">
        <f>IF(ISERROR(VLOOKUP(B302,FXAIX!$A$2:$G$1259,5,0)),"na",VLOOKUP(B302,FXAIX!$A$2:$G$1259,5,0))</f>
        <v>149.970001</v>
      </c>
      <c r="G302" s="13">
        <f>IF(ISERROR(VLOOKUP(B302,SP500v2!$A$2:$G$1259,5,0)),"na",VLOOKUP(B302,SP500v2!$A$2:$G$1259,5,0))</f>
        <v>4320.82</v>
      </c>
      <c r="H302" s="13">
        <f>IF(ISERROR(VLOOKUP(B302,'ishare R3000 ETF'!$A$2:$G$1260,4,0)),"na",VLOOKUP(B302,'ishare R3000 ETF'!$A$2:$G$1260,4,0))</f>
        <v>254.21000699999999</v>
      </c>
      <c r="I302" s="13">
        <f>IF(ISERROR(VLOOKUP(B302,'^IXIC'!$A$2:$E$1260,5,0)),"na",VLOOKUP(B302,'^IXIC'!$A$2:$E$1260,5,0))</f>
        <v>14559.780273</v>
      </c>
      <c r="J302" s="12">
        <f>IF(ISERROR(VLOOKUP(B302,'Russell 2000'!$A$1:$E$1260,5,0)),"na",VLOOKUP(B302,'Russell 2000'!$A$1:$E$1260,5,0))</f>
        <v>2231.679932</v>
      </c>
      <c r="K302" s="12">
        <f>IF(ISERROR(VLOOKUP(B302,'EURUSD=X'!$A$2:$E$1307,4,0)),"na",VLOOKUP(B302,'EURUSD=X'!$A$2:$E$1307,4,0))</f>
        <v>1.1784250000000001</v>
      </c>
      <c r="L302" s="12">
        <f>IF(ISERROR(VLOOKUP(B302,'ETH-USD'!$A$2:$E$1776,5,0)),"na",VLOOKUP(B302,'ETH-USD'!$A$2:$E$1776,5,0))</f>
        <v>2120.0263669999999</v>
      </c>
      <c r="M302" s="13">
        <f>IF(ISERROR(VLOOKUP(B302,'BTC-USD'!$A$2:$E$1828,5,0)),"na",(VLOOKUP(B302,'BTC-USD'!$A$2:$E$1828,5,0)))</f>
        <v>32877.371094000002</v>
      </c>
      <c r="N302" s="12">
        <f>IF(ISERROR(VLOOKUP(B302,'SOL-USD'!$A$2:$E$893,5,0)),"na",VLOOKUP(B302,'SOL-USD'!$A$2:$E$893,5,0))</f>
        <v>33.203727999999998</v>
      </c>
      <c r="O302" s="12">
        <f>IF(ISERROR(VLOOKUP(B302,'AVAX-USD'!$A$2:$E$799,5,0)),"na",VLOOKUP(B302,'AVAX-USD'!$A$2:$E$799,5,0))</f>
        <v>12.119664</v>
      </c>
      <c r="P302" s="12">
        <f>IF(ISERROR(VLOOKUP(B302,'ADA-USD'!$A$2:$E$1776,5,0)),"na",VLOOKUP(B302,'ADA-USD'!$A$2:$E$1776,5,0))</f>
        <v>1.3301460000000001</v>
      </c>
      <c r="Q302" s="12">
        <f>IF(ISERROR(VLOOKUP(B302,'DOT-USD'!$A$2:$E$761,5,0)),"na",VLOOKUP(B302,'DOT-USD'!$A$2:$E$761,5,0))</f>
        <v>15.337747999999999</v>
      </c>
      <c r="R302" s="14">
        <f>IF(ISERROR(VLOOKUP(B302,'DOGE-USD'!$A$2:$G$1776,5,0)),"na",VLOOKUP(B302,'DOGE-USD'!$A$2:$G$1776,5,0))</f>
        <v>0.207597</v>
      </c>
      <c r="S302" s="14">
        <f>IF(ISERROR(VLOOKUP(B302,'SHIB-USD'!$A$2:$G$780,5,0)),"na",VLOOKUP(B302,'SHIB-USD'!$A$2:$G$780,5,0))</f>
        <v>7.9999999999999996E-6</v>
      </c>
      <c r="T302" s="12">
        <f>IF(ISERROR(VLOOKUP(B302,'Uni-USD'!$A$2:$G$735,5,0)),"na",VLOOKUP(B302,'Uni-USD'!$A$2:$G$735,5,0))</f>
        <v>20.400130999999998</v>
      </c>
      <c r="U302">
        <f>IF(ISERROR(VLOOKUP(B302,Crude!$A$2:$G$1264,5,0)),"na",VLOOKUP(B302,Crude!$A$2:$G$1264,5,0))</f>
        <v>72.94</v>
      </c>
      <c r="V302">
        <f>IF(ISERROR(VLOOKUP(B302,Wheat!$A$2:$G$1264,5,0)),"na",VLOOKUP(B302,Wheat!$A$2:$G$1264,5,0))</f>
        <v>612.25</v>
      </c>
    </row>
    <row r="303" spans="1:22" x14ac:dyDescent="0.35">
      <c r="A303">
        <f t="shared" si="4"/>
        <v>2021</v>
      </c>
      <c r="B303" s="10">
        <v>44384</v>
      </c>
      <c r="C303" s="11">
        <f>VLOOKUP(B303,Yields!$A$2:$B$1680,2,0)</f>
        <v>0.05</v>
      </c>
      <c r="D303" s="11">
        <f>IF(ISERROR(VLOOKUP(B303,Silver!$A$2:$G$1265,5,0)),"na",VLOOKUP(B303,Silver!$A$2:$G$1265,5,0))</f>
        <v>26.11</v>
      </c>
      <c r="E303" s="11">
        <f>IF(ISERROR(VLOOKUP(B303,Gold!$A$2:$G$1264,5,0)),"na",VLOOKUP(B303,Gold!$A$2:$G$1264,5,0))</f>
        <v>1801.5</v>
      </c>
      <c r="F303" s="13">
        <f>IF(ISERROR(VLOOKUP(B303,FXAIX!$A$2:$G$1259,5,0)),"na",VLOOKUP(B303,FXAIX!$A$2:$G$1259,5,0))</f>
        <v>151.240005</v>
      </c>
      <c r="G303" s="13">
        <f>IF(ISERROR(VLOOKUP(B303,SP500v2!$A$2:$G$1259,5,0)),"na",VLOOKUP(B303,SP500v2!$A$2:$G$1259,5,0))</f>
        <v>4358.13</v>
      </c>
      <c r="H303" s="13">
        <f>IF(ISERROR(VLOOKUP(B303,'ishare R3000 ETF'!$A$2:$G$1260,4,0)),"na",VLOOKUP(B303,'ishare R3000 ETF'!$A$2:$G$1260,4,0))</f>
        <v>257</v>
      </c>
      <c r="I303" s="13">
        <f>IF(ISERROR(VLOOKUP(B303,'^IXIC'!$A$2:$E$1260,5,0)),"na",VLOOKUP(B303,'^IXIC'!$A$2:$E$1260,5,0))</f>
        <v>14665.059569999999</v>
      </c>
      <c r="J303" s="12">
        <f>IF(ISERROR(VLOOKUP(B303,'Russell 2000'!$A$1:$E$1260,5,0)),"na",VLOOKUP(B303,'Russell 2000'!$A$1:$E$1260,5,0))</f>
        <v>2252.8500979999999</v>
      </c>
      <c r="K303" s="12">
        <f>IF(ISERROR(VLOOKUP(B303,'EURUSD=X'!$A$2:$E$1307,4,0)),"na",VLOOKUP(B303,'EURUSD=X'!$A$2:$E$1307,4,0))</f>
        <v>1.178245</v>
      </c>
      <c r="L303" s="12">
        <f>IF(ISERROR(VLOOKUP(B303,'ETH-USD'!$A$2:$E$1776,5,0)),"na",VLOOKUP(B303,'ETH-USD'!$A$2:$E$1776,5,0))</f>
        <v>2315.161865</v>
      </c>
      <c r="M303" s="13">
        <f>IF(ISERROR(VLOOKUP(B303,'BTC-USD'!$A$2:$E$1828,5,0)),"na",(VLOOKUP(B303,'BTC-USD'!$A$2:$E$1828,5,0)))</f>
        <v>33855.328125</v>
      </c>
      <c r="N303" s="12">
        <f>IF(ISERROR(VLOOKUP(B303,'SOL-USD'!$A$2:$E$893,5,0)),"na",VLOOKUP(B303,'SOL-USD'!$A$2:$E$893,5,0))</f>
        <v>36.591369999999998</v>
      </c>
      <c r="O303" s="12">
        <f>IF(ISERROR(VLOOKUP(B303,'AVAX-USD'!$A$2:$E$799,5,0)),"na",VLOOKUP(B303,'AVAX-USD'!$A$2:$E$799,5,0))</f>
        <v>13.089753</v>
      </c>
      <c r="P303" s="12">
        <f>IF(ISERROR(VLOOKUP(B303,'ADA-USD'!$A$2:$E$1776,5,0)),"na",VLOOKUP(B303,'ADA-USD'!$A$2:$E$1776,5,0))</f>
        <v>1.4031180000000001</v>
      </c>
      <c r="Q303" s="12">
        <f>IF(ISERROR(VLOOKUP(B303,'DOT-USD'!$A$2:$E$761,5,0)),"na",VLOOKUP(B303,'DOT-USD'!$A$2:$E$761,5,0))</f>
        <v>16.857790000000001</v>
      </c>
      <c r="R303" s="14">
        <f>IF(ISERROR(VLOOKUP(B303,'DOGE-USD'!$A$2:$G$1776,5,0)),"na",VLOOKUP(B303,'DOGE-USD'!$A$2:$G$1776,5,0))</f>
        <v>0.22412599999999999</v>
      </c>
      <c r="S303" s="14">
        <f>IF(ISERROR(VLOOKUP(B303,'SHIB-USD'!$A$2:$G$780,5,0)),"na",VLOOKUP(B303,'SHIB-USD'!$A$2:$G$780,5,0))</f>
        <v>9.0000000000000002E-6</v>
      </c>
      <c r="T303" s="12">
        <f>IF(ISERROR(VLOOKUP(B303,'Uni-USD'!$A$2:$G$735,5,0)),"na",VLOOKUP(B303,'Uni-USD'!$A$2:$G$735,5,0))</f>
        <v>22.231145999999999</v>
      </c>
      <c r="U303">
        <f>IF(ISERROR(VLOOKUP(B303,Crude!$A$2:$G$1264,5,0)),"na",VLOOKUP(B303,Crude!$A$2:$G$1264,5,0))</f>
        <v>72.2</v>
      </c>
      <c r="V303">
        <f>IF(ISERROR(VLOOKUP(B303,Wheat!$A$2:$G$1264,5,0)),"na",VLOOKUP(B303,Wheat!$A$2:$G$1264,5,0))</f>
        <v>614.75</v>
      </c>
    </row>
    <row r="304" spans="1:22" x14ac:dyDescent="0.35">
      <c r="A304">
        <f t="shared" si="4"/>
        <v>2021</v>
      </c>
      <c r="B304" s="10">
        <v>44383</v>
      </c>
      <c r="C304" s="11">
        <f>VLOOKUP(B304,Yields!$A$2:$B$1680,2,0)</f>
        <v>0.05</v>
      </c>
      <c r="D304" s="11">
        <f>IF(ISERROR(VLOOKUP(B304,Silver!$A$2:$G$1265,5,0)),"na",VLOOKUP(B304,Silver!$A$2:$G$1265,5,0))</f>
        <v>26.154</v>
      </c>
      <c r="E304" s="11">
        <f>IF(ISERROR(VLOOKUP(B304,Gold!$A$2:$G$1264,5,0)),"na",VLOOKUP(B304,Gold!$A$2:$G$1264,5,0))</f>
        <v>1793.5</v>
      </c>
      <c r="F304" s="13">
        <f>IF(ISERROR(VLOOKUP(B304,FXAIX!$A$2:$G$1259,5,0)),"na",VLOOKUP(B304,FXAIX!$A$2:$G$1259,5,0))</f>
        <v>150.729996</v>
      </c>
      <c r="G304" s="13">
        <f>IF(ISERROR(VLOOKUP(B304,SP500v2!$A$2:$G$1259,5,0)),"na",VLOOKUP(B304,SP500v2!$A$2:$G$1259,5,0))</f>
        <v>4343.54</v>
      </c>
      <c r="H304" s="13">
        <f>IF(ISERROR(VLOOKUP(B304,'ishare R3000 ETF'!$A$2:$G$1260,4,0)),"na",VLOOKUP(B304,'ishare R3000 ETF'!$A$2:$G$1260,4,0))</f>
        <v>256.51001000000002</v>
      </c>
      <c r="I304" s="13">
        <f>IF(ISERROR(VLOOKUP(B304,'^IXIC'!$A$2:$E$1260,5,0)),"na",VLOOKUP(B304,'^IXIC'!$A$2:$E$1260,5,0))</f>
        <v>14663.639648</v>
      </c>
      <c r="J304" s="12">
        <f>IF(ISERROR(VLOOKUP(B304,'Russell 2000'!$A$1:$E$1260,5,0)),"na",VLOOKUP(B304,'Russell 2000'!$A$1:$E$1260,5,0))</f>
        <v>2274.5</v>
      </c>
      <c r="K304" s="12">
        <f>IF(ISERROR(VLOOKUP(B304,'EURUSD=X'!$A$2:$E$1307,4,0)),"na",VLOOKUP(B304,'EURUSD=X'!$A$2:$E$1307,4,0))</f>
        <v>1.1815</v>
      </c>
      <c r="L304" s="12">
        <f>IF(ISERROR(VLOOKUP(B304,'ETH-USD'!$A$2:$E$1776,5,0)),"na",VLOOKUP(B304,'ETH-USD'!$A$2:$E$1776,5,0))</f>
        <v>2324.679443</v>
      </c>
      <c r="M304" s="13">
        <f>IF(ISERROR(VLOOKUP(B304,'BTC-USD'!$A$2:$E$1828,5,0)),"na",(VLOOKUP(B304,'BTC-USD'!$A$2:$E$1828,5,0)))</f>
        <v>34235.195312999997</v>
      </c>
      <c r="N304" s="12">
        <f>IF(ISERROR(VLOOKUP(B304,'SOL-USD'!$A$2:$E$893,5,0)),"na",VLOOKUP(B304,'SOL-USD'!$A$2:$E$893,5,0))</f>
        <v>34.269137999999998</v>
      </c>
      <c r="O304" s="12">
        <f>IF(ISERROR(VLOOKUP(B304,'AVAX-USD'!$A$2:$E$799,5,0)),"na",VLOOKUP(B304,'AVAX-USD'!$A$2:$E$799,5,0))</f>
        <v>13.357434</v>
      </c>
      <c r="P304" s="12">
        <f>IF(ISERROR(VLOOKUP(B304,'ADA-USD'!$A$2:$E$1776,5,0)),"na",VLOOKUP(B304,'ADA-USD'!$A$2:$E$1776,5,0))</f>
        <v>1.418053</v>
      </c>
      <c r="Q304" s="12">
        <f>IF(ISERROR(VLOOKUP(B304,'DOT-USD'!$A$2:$E$761,5,0)),"na",VLOOKUP(B304,'DOT-USD'!$A$2:$E$761,5,0))</f>
        <v>16.143564000000001</v>
      </c>
      <c r="R304" s="14">
        <f>IF(ISERROR(VLOOKUP(B304,'DOGE-USD'!$A$2:$G$1776,5,0)),"na",VLOOKUP(B304,'DOGE-USD'!$A$2:$G$1776,5,0))</f>
        <v>0.23442199999999999</v>
      </c>
      <c r="S304" s="14">
        <f>IF(ISERROR(VLOOKUP(B304,'SHIB-USD'!$A$2:$G$780,5,0)),"na",VLOOKUP(B304,'SHIB-USD'!$A$2:$G$780,5,0))</f>
        <v>9.0000000000000002E-6</v>
      </c>
      <c r="T304" s="12">
        <f>IF(ISERROR(VLOOKUP(B304,'Uni-USD'!$A$2:$G$735,5,0)),"na",VLOOKUP(B304,'Uni-USD'!$A$2:$G$735,5,0))</f>
        <v>22.400186999999999</v>
      </c>
      <c r="U304">
        <f>IF(ISERROR(VLOOKUP(B304,Crude!$A$2:$G$1264,5,0)),"na",VLOOKUP(B304,Crude!$A$2:$G$1264,5,0))</f>
        <v>73.37</v>
      </c>
      <c r="V304">
        <f>IF(ISERROR(VLOOKUP(B304,Wheat!$A$2:$G$1264,5,0)),"na",VLOOKUP(B304,Wheat!$A$2:$G$1264,5,0))</f>
        <v>620</v>
      </c>
    </row>
    <row r="305" spans="1:22" x14ac:dyDescent="0.35">
      <c r="A305">
        <f t="shared" si="4"/>
        <v>2021</v>
      </c>
      <c r="B305" s="10">
        <v>44379</v>
      </c>
      <c r="C305" s="11">
        <f>VLOOKUP(B305,Yields!$A$2:$B$1680,2,0)</f>
        <v>0.05</v>
      </c>
      <c r="D305" s="11">
        <f>IF(ISERROR(VLOOKUP(B305,Silver!$A$2:$G$1265,5,0)),"na",VLOOKUP(B305,Silver!$A$2:$G$1265,5,0))</f>
        <v>26.481000000000002</v>
      </c>
      <c r="E305" s="11">
        <f>IF(ISERROR(VLOOKUP(B305,Gold!$A$2:$G$1264,5,0)),"na",VLOOKUP(B305,Gold!$A$2:$G$1264,5,0))</f>
        <v>1782.6</v>
      </c>
      <c r="F305" s="13">
        <f>IF(ISERROR(VLOOKUP(B305,FXAIX!$A$2:$G$1259,5,0)),"na",VLOOKUP(B305,FXAIX!$A$2:$G$1259,5,0))</f>
        <v>151.029999</v>
      </c>
      <c r="G305" s="13">
        <f>IF(ISERROR(VLOOKUP(B305,SP500v2!$A$2:$G$1259,5,0)),"na",VLOOKUP(B305,SP500v2!$A$2:$G$1259,5,0))</f>
        <v>4352.34</v>
      </c>
      <c r="H305" s="13">
        <f>IF(ISERROR(VLOOKUP(B305,'ishare R3000 ETF'!$A$2:$G$1260,4,0)),"na",VLOOKUP(B305,'ishare R3000 ETF'!$A$2:$G$1260,4,0))</f>
        <v>257.75</v>
      </c>
      <c r="I305" s="13">
        <f>IF(ISERROR(VLOOKUP(B305,'^IXIC'!$A$2:$E$1260,5,0)),"na",VLOOKUP(B305,'^IXIC'!$A$2:$E$1260,5,0))</f>
        <v>14639.330078000001</v>
      </c>
      <c r="J305" s="12">
        <f>IF(ISERROR(VLOOKUP(B305,'Russell 2000'!$A$1:$E$1260,5,0)),"na",VLOOKUP(B305,'Russell 2000'!$A$1:$E$1260,5,0))</f>
        <v>2305.76001</v>
      </c>
      <c r="K305" s="12">
        <f>IF(ISERROR(VLOOKUP(B305,'EURUSD=X'!$A$2:$E$1307,4,0)),"na",VLOOKUP(B305,'EURUSD=X'!$A$2:$E$1307,4,0))</f>
        <v>1.181935</v>
      </c>
      <c r="L305" s="12">
        <f>IF(ISERROR(VLOOKUP(B305,'ETH-USD'!$A$2:$E$1776,5,0)),"na",VLOOKUP(B305,'ETH-USD'!$A$2:$E$1776,5,0))</f>
        <v>2150.0402829999998</v>
      </c>
      <c r="M305" s="13">
        <f>IF(ISERROR(VLOOKUP(B305,'BTC-USD'!$A$2:$E$1828,5,0)),"na",(VLOOKUP(B305,'BTC-USD'!$A$2:$E$1828,5,0)))</f>
        <v>33897.046875</v>
      </c>
      <c r="N305" s="12">
        <f>IF(ISERROR(VLOOKUP(B305,'SOL-USD'!$A$2:$E$893,5,0)),"na",VLOOKUP(B305,'SOL-USD'!$A$2:$E$893,5,0))</f>
        <v>34.020480999999997</v>
      </c>
      <c r="O305" s="12">
        <f>IF(ISERROR(VLOOKUP(B305,'AVAX-USD'!$A$2:$E$799,5,0)),"na",VLOOKUP(B305,'AVAX-USD'!$A$2:$E$799,5,0))</f>
        <v>11.132654</v>
      </c>
      <c r="P305" s="12">
        <f>IF(ISERROR(VLOOKUP(B305,'ADA-USD'!$A$2:$E$1776,5,0)),"na",VLOOKUP(B305,'ADA-USD'!$A$2:$E$1776,5,0))</f>
        <v>1.3943970000000001</v>
      </c>
      <c r="Q305" s="12">
        <f>IF(ISERROR(VLOOKUP(B305,'DOT-USD'!$A$2:$E$761,5,0)),"na",VLOOKUP(B305,'DOT-USD'!$A$2:$E$761,5,0))</f>
        <v>15.340774</v>
      </c>
      <c r="R305" s="14">
        <f>IF(ISERROR(VLOOKUP(B305,'DOGE-USD'!$A$2:$G$1776,5,0)),"na",VLOOKUP(B305,'DOGE-USD'!$A$2:$G$1776,5,0))</f>
        <v>0.24526400000000001</v>
      </c>
      <c r="S305" s="14">
        <f>IF(ISERROR(VLOOKUP(B305,'SHIB-USD'!$A$2:$G$780,5,0)),"na",VLOOKUP(B305,'SHIB-USD'!$A$2:$G$780,5,0))</f>
        <v>7.9999999999999996E-6</v>
      </c>
      <c r="T305" s="12">
        <f>IF(ISERROR(VLOOKUP(B305,'Uni-USD'!$A$2:$G$735,5,0)),"na",VLOOKUP(B305,'Uni-USD'!$A$2:$G$735,5,0))</f>
        <v>18.241726</v>
      </c>
      <c r="U305">
        <f>IF(ISERROR(VLOOKUP(B305,Crude!$A$2:$G$1264,5,0)),"na",VLOOKUP(B305,Crude!$A$2:$G$1264,5,0))</f>
        <v>75.16</v>
      </c>
      <c r="V305">
        <f>IF(ISERROR(VLOOKUP(B305,Wheat!$A$2:$G$1264,5,0)),"na",VLOOKUP(B305,Wheat!$A$2:$G$1264,5,0))</f>
        <v>645.75</v>
      </c>
    </row>
    <row r="306" spans="1:22" x14ac:dyDescent="0.35">
      <c r="A306">
        <f t="shared" si="4"/>
        <v>2021</v>
      </c>
      <c r="B306" s="10">
        <v>44378</v>
      </c>
      <c r="C306" s="11">
        <f>VLOOKUP(B306,Yields!$A$2:$B$1680,2,0)</f>
        <v>0.05</v>
      </c>
      <c r="D306" s="11">
        <f>IF(ISERROR(VLOOKUP(B306,Silver!$A$2:$G$1265,5,0)),"na",VLOOKUP(B306,Silver!$A$2:$G$1265,5,0))</f>
        <v>26.074999999999999</v>
      </c>
      <c r="E306" s="11">
        <f>IF(ISERROR(VLOOKUP(B306,Gold!$A$2:$G$1264,5,0)),"na",VLOOKUP(B306,Gold!$A$2:$G$1264,5,0))</f>
        <v>1775.9</v>
      </c>
      <c r="F306" s="13">
        <f>IF(ISERROR(VLOOKUP(B306,FXAIX!$A$2:$G$1259,5,0)),"na",VLOOKUP(B306,FXAIX!$A$2:$G$1259,5,0))</f>
        <v>150.38000500000001</v>
      </c>
      <c r="G306" s="13">
        <f>IF(ISERROR(VLOOKUP(B306,SP500v2!$A$2:$G$1259,5,0)),"na",VLOOKUP(B306,SP500v2!$A$2:$G$1259,5,0))</f>
        <v>4319.9399999999996</v>
      </c>
      <c r="H306" s="13">
        <f>IF(ISERROR(VLOOKUP(B306,'ishare R3000 ETF'!$A$2:$G$1260,4,0)),"na",VLOOKUP(B306,'ishare R3000 ETF'!$A$2:$G$1260,4,0))</f>
        <v>256.32000699999998</v>
      </c>
      <c r="I306" s="13">
        <f>IF(ISERROR(VLOOKUP(B306,'^IXIC'!$A$2:$E$1260,5,0)),"na",VLOOKUP(B306,'^IXIC'!$A$2:$E$1260,5,0))</f>
        <v>14522.379883</v>
      </c>
      <c r="J306" s="12">
        <f>IF(ISERROR(VLOOKUP(B306,'Russell 2000'!$A$1:$E$1260,5,0)),"na",VLOOKUP(B306,'Russell 2000'!$A$1:$E$1260,5,0))</f>
        <v>2329.360107</v>
      </c>
      <c r="K306" s="12">
        <f>IF(ISERROR(VLOOKUP(B306,'EURUSD=X'!$A$2:$E$1307,4,0)),"na",VLOOKUP(B306,'EURUSD=X'!$A$2:$E$1307,4,0))</f>
        <v>1.18381</v>
      </c>
      <c r="L306" s="12">
        <f>IF(ISERROR(VLOOKUP(B306,'ETH-USD'!$A$2:$E$1776,5,0)),"na",VLOOKUP(B306,'ETH-USD'!$A$2:$E$1776,5,0))</f>
        <v>2113.6054690000001</v>
      </c>
      <c r="M306" s="13">
        <f>IF(ISERROR(VLOOKUP(B306,'BTC-USD'!$A$2:$E$1828,5,0)),"na",(VLOOKUP(B306,'BTC-USD'!$A$2:$E$1828,5,0)))</f>
        <v>33572.117187999997</v>
      </c>
      <c r="N306" s="12">
        <f>IF(ISERROR(VLOOKUP(B306,'SOL-USD'!$A$2:$E$893,5,0)),"na",VLOOKUP(B306,'SOL-USD'!$A$2:$E$893,5,0))</f>
        <v>33.404034000000003</v>
      </c>
      <c r="O306" s="12">
        <f>IF(ISERROR(VLOOKUP(B306,'AVAX-USD'!$A$2:$E$799,5,0)),"na",VLOOKUP(B306,'AVAX-USD'!$A$2:$E$799,5,0))</f>
        <v>11.229811</v>
      </c>
      <c r="P306" s="12">
        <f>IF(ISERROR(VLOOKUP(B306,'ADA-USD'!$A$2:$E$1776,5,0)),"na",VLOOKUP(B306,'ADA-USD'!$A$2:$E$1776,5,0))</f>
        <v>1.3356110000000001</v>
      </c>
      <c r="Q306" s="12">
        <f>IF(ISERROR(VLOOKUP(B306,'DOT-USD'!$A$2:$E$761,5,0)),"na",VLOOKUP(B306,'DOT-USD'!$A$2:$E$761,5,0))</f>
        <v>15.278964</v>
      </c>
      <c r="R306" s="14">
        <f>IF(ISERROR(VLOOKUP(B306,'DOGE-USD'!$A$2:$G$1776,5,0)),"na",VLOOKUP(B306,'DOGE-USD'!$A$2:$G$1776,5,0))</f>
        <v>0.24454899999999999</v>
      </c>
      <c r="S306" s="14">
        <f>IF(ISERROR(VLOOKUP(B306,'SHIB-USD'!$A$2:$G$780,5,0)),"na",VLOOKUP(B306,'SHIB-USD'!$A$2:$G$780,5,0))</f>
        <v>7.9999999999999996E-6</v>
      </c>
      <c r="T306" s="12">
        <f>IF(ISERROR(VLOOKUP(B306,'Uni-USD'!$A$2:$G$735,5,0)),"na",VLOOKUP(B306,'Uni-USD'!$A$2:$G$735,5,0))</f>
        <v>17.870398999999999</v>
      </c>
      <c r="U306">
        <f>IF(ISERROR(VLOOKUP(B306,Crude!$A$2:$G$1264,5,0)),"na",VLOOKUP(B306,Crude!$A$2:$G$1264,5,0))</f>
        <v>75.23</v>
      </c>
      <c r="V306">
        <f>IF(ISERROR(VLOOKUP(B306,Wheat!$A$2:$G$1264,5,0)),"na",VLOOKUP(B306,Wheat!$A$2:$G$1264,5,0))</f>
        <v>658.5</v>
      </c>
    </row>
    <row r="307" spans="1:22" x14ac:dyDescent="0.35">
      <c r="A307">
        <f t="shared" si="4"/>
        <v>2021</v>
      </c>
      <c r="B307" s="10">
        <v>44377</v>
      </c>
      <c r="C307" s="11">
        <f>VLOOKUP(B307,Yields!$A$2:$B$1680,2,0)</f>
        <v>0.05</v>
      </c>
      <c r="D307" s="11">
        <f>IF(ISERROR(VLOOKUP(B307,Silver!$A$2:$G$1265,5,0)),"na",VLOOKUP(B307,Silver!$A$2:$G$1265,5,0))</f>
        <v>26.164999999999999</v>
      </c>
      <c r="E307" s="11">
        <f>IF(ISERROR(VLOOKUP(B307,Gold!$A$2:$G$1264,5,0)),"na",VLOOKUP(B307,Gold!$A$2:$G$1264,5,0))</f>
        <v>1770.8</v>
      </c>
      <c r="F307" s="13">
        <f>IF(ISERROR(VLOOKUP(B307,FXAIX!$A$2:$G$1259,5,0)),"na",VLOOKUP(B307,FXAIX!$A$2:$G$1259,5,0))</f>
        <v>149.58999600000001</v>
      </c>
      <c r="G307" s="13">
        <f>IF(ISERROR(VLOOKUP(B307,SP500v2!$A$2:$G$1259,5,0)),"na",VLOOKUP(B307,SP500v2!$A$2:$G$1259,5,0))</f>
        <v>4297.5</v>
      </c>
      <c r="H307" s="13">
        <f>IF(ISERROR(VLOOKUP(B307,'ishare R3000 ETF'!$A$2:$G$1260,4,0)),"na",VLOOKUP(B307,'ishare R3000 ETF'!$A$2:$G$1260,4,0))</f>
        <v>255.679993</v>
      </c>
      <c r="I307" s="13">
        <f>IF(ISERROR(VLOOKUP(B307,'^IXIC'!$A$2:$E$1260,5,0)),"na",VLOOKUP(B307,'^IXIC'!$A$2:$E$1260,5,0))</f>
        <v>14503.950194999999</v>
      </c>
      <c r="J307" s="12">
        <f>IF(ISERROR(VLOOKUP(B307,'Russell 2000'!$A$1:$E$1260,5,0)),"na",VLOOKUP(B307,'Russell 2000'!$A$1:$E$1260,5,0))</f>
        <v>2310.5500489999999</v>
      </c>
      <c r="K307" s="12">
        <f>IF(ISERROR(VLOOKUP(B307,'EURUSD=X'!$A$2:$E$1307,4,0)),"na",VLOOKUP(B307,'EURUSD=X'!$A$2:$E$1307,4,0))</f>
        <v>1.184582</v>
      </c>
      <c r="L307" s="12">
        <f>IF(ISERROR(VLOOKUP(B307,'ETH-USD'!$A$2:$E$1776,5,0)),"na",VLOOKUP(B307,'ETH-USD'!$A$2:$E$1776,5,0))</f>
        <v>2274.547607</v>
      </c>
      <c r="M307" s="13">
        <f>IF(ISERROR(VLOOKUP(B307,'BTC-USD'!$A$2:$E$1828,5,0)),"na",(VLOOKUP(B307,'BTC-USD'!$A$2:$E$1828,5,0)))</f>
        <v>35040.835937999997</v>
      </c>
      <c r="N307" s="12">
        <f>IF(ISERROR(VLOOKUP(B307,'SOL-USD'!$A$2:$E$893,5,0)),"na",VLOOKUP(B307,'SOL-USD'!$A$2:$E$893,5,0))</f>
        <v>35.556404000000001</v>
      </c>
      <c r="O307" s="12">
        <f>IF(ISERROR(VLOOKUP(B307,'AVAX-USD'!$A$2:$E$799,5,0)),"na",VLOOKUP(B307,'AVAX-USD'!$A$2:$E$799,5,0))</f>
        <v>11.955546999999999</v>
      </c>
      <c r="P307" s="12">
        <f>IF(ISERROR(VLOOKUP(B307,'ADA-USD'!$A$2:$E$1776,5,0)),"na",VLOOKUP(B307,'ADA-USD'!$A$2:$E$1776,5,0))</f>
        <v>1.383472</v>
      </c>
      <c r="Q307" s="12">
        <f>IF(ISERROR(VLOOKUP(B307,'DOT-USD'!$A$2:$E$761,5,0)),"na",VLOOKUP(B307,'DOT-USD'!$A$2:$E$761,5,0))</f>
        <v>16.402194999999999</v>
      </c>
      <c r="R307" s="14">
        <f>IF(ISERROR(VLOOKUP(B307,'DOGE-USD'!$A$2:$G$1776,5,0)),"na",VLOOKUP(B307,'DOGE-USD'!$A$2:$G$1776,5,0))</f>
        <v>0.25421500000000002</v>
      </c>
      <c r="S307" s="14">
        <f>IF(ISERROR(VLOOKUP(B307,'SHIB-USD'!$A$2:$G$780,5,0)),"na",VLOOKUP(B307,'SHIB-USD'!$A$2:$G$780,5,0))</f>
        <v>9.0000000000000002E-6</v>
      </c>
      <c r="T307" s="12">
        <f>IF(ISERROR(VLOOKUP(B307,'Uni-USD'!$A$2:$G$735,5,0)),"na",VLOOKUP(B307,'Uni-USD'!$A$2:$G$735,5,0))</f>
        <v>19.278358000000001</v>
      </c>
      <c r="U307">
        <f>IF(ISERROR(VLOOKUP(B307,Crude!$A$2:$G$1264,5,0)),"na",VLOOKUP(B307,Crude!$A$2:$G$1264,5,0))</f>
        <v>73.47</v>
      </c>
      <c r="V307">
        <f>IF(ISERROR(VLOOKUP(B307,Wheat!$A$2:$G$1264,5,0)),"na",VLOOKUP(B307,Wheat!$A$2:$G$1264,5,0))</f>
        <v>671.5</v>
      </c>
    </row>
    <row r="308" spans="1:22" x14ac:dyDescent="0.35">
      <c r="A308">
        <f t="shared" si="4"/>
        <v>2021</v>
      </c>
      <c r="B308" s="10">
        <v>44376</v>
      </c>
      <c r="C308" s="11">
        <f>VLOOKUP(B308,Yields!$A$2:$B$1680,2,0)</f>
        <v>0.04</v>
      </c>
      <c r="D308" s="11">
        <f>IF(ISERROR(VLOOKUP(B308,Silver!$A$2:$G$1265,5,0)),"na",VLOOKUP(B308,Silver!$A$2:$G$1265,5,0))</f>
        <v>25.872</v>
      </c>
      <c r="E308" s="11">
        <f>IF(ISERROR(VLOOKUP(B308,Gold!$A$2:$G$1264,5,0)),"na",VLOOKUP(B308,Gold!$A$2:$G$1264,5,0))</f>
        <v>1762.8</v>
      </c>
      <c r="F308" s="13">
        <f>IF(ISERROR(VLOOKUP(B308,FXAIX!$A$2:$G$1259,5,0)),"na",VLOOKUP(B308,FXAIX!$A$2:$G$1259,5,0))</f>
        <v>149.38000500000001</v>
      </c>
      <c r="G308" s="13">
        <f>IF(ISERROR(VLOOKUP(B308,SP500v2!$A$2:$G$1259,5,0)),"na",VLOOKUP(B308,SP500v2!$A$2:$G$1259,5,0))</f>
        <v>4291.8</v>
      </c>
      <c r="H308" s="13">
        <f>IF(ISERROR(VLOOKUP(B308,'ishare R3000 ETF'!$A$2:$G$1260,4,0)),"na",VLOOKUP(B308,'ishare R3000 ETF'!$A$2:$G$1260,4,0))</f>
        <v>255.63999899999999</v>
      </c>
      <c r="I308" s="13">
        <f>IF(ISERROR(VLOOKUP(B308,'^IXIC'!$A$2:$E$1260,5,0)),"na",VLOOKUP(B308,'^IXIC'!$A$2:$E$1260,5,0))</f>
        <v>14528.330078000001</v>
      </c>
      <c r="J308" s="12">
        <f>IF(ISERROR(VLOOKUP(B308,'Russell 2000'!$A$1:$E$1260,5,0)),"na",VLOOKUP(B308,'Russell 2000'!$A$1:$E$1260,5,0))</f>
        <v>2308.8400879999999</v>
      </c>
      <c r="K308" s="12">
        <f>IF(ISERROR(VLOOKUP(B308,'EURUSD=X'!$A$2:$E$1307,4,0)),"na",VLOOKUP(B308,'EURUSD=X'!$A$2:$E$1307,4,0))</f>
        <v>1.1880440000000001</v>
      </c>
      <c r="L308" s="12">
        <f>IF(ISERROR(VLOOKUP(B308,'ETH-USD'!$A$2:$E$1776,5,0)),"na",VLOOKUP(B308,'ETH-USD'!$A$2:$E$1776,5,0))</f>
        <v>2160.7683109999998</v>
      </c>
      <c r="M308" s="13">
        <f>IF(ISERROR(VLOOKUP(B308,'BTC-USD'!$A$2:$E$1828,5,0)),"na",(VLOOKUP(B308,'BTC-USD'!$A$2:$E$1828,5,0)))</f>
        <v>35867.777344000002</v>
      </c>
      <c r="N308" s="12">
        <f>IF(ISERROR(VLOOKUP(B308,'SOL-USD'!$A$2:$E$893,5,0)),"na",VLOOKUP(B308,'SOL-USD'!$A$2:$E$893,5,0))</f>
        <v>33.866802</v>
      </c>
      <c r="O308" s="12">
        <f>IF(ISERROR(VLOOKUP(B308,'AVAX-USD'!$A$2:$E$799,5,0)),"na",VLOOKUP(B308,'AVAX-USD'!$A$2:$E$799,5,0))</f>
        <v>11.851419999999999</v>
      </c>
      <c r="P308" s="12">
        <f>IF(ISERROR(VLOOKUP(B308,'ADA-USD'!$A$2:$E$1776,5,0)),"na",VLOOKUP(B308,'ADA-USD'!$A$2:$E$1776,5,0))</f>
        <v>1.3684369999999999</v>
      </c>
      <c r="Q308" s="12">
        <f>IF(ISERROR(VLOOKUP(B308,'DOT-USD'!$A$2:$E$761,5,0)),"na",VLOOKUP(B308,'DOT-USD'!$A$2:$E$761,5,0))</f>
        <v>16.25337</v>
      </c>
      <c r="R308" s="14">
        <f>IF(ISERROR(VLOOKUP(B308,'DOGE-USD'!$A$2:$G$1776,5,0)),"na",VLOOKUP(B308,'DOGE-USD'!$A$2:$G$1776,5,0))</f>
        <v>0.26276899999999997</v>
      </c>
      <c r="S308" s="14">
        <f>IF(ISERROR(VLOOKUP(B308,'SHIB-USD'!$A$2:$G$780,5,0)),"na",VLOOKUP(B308,'SHIB-USD'!$A$2:$G$780,5,0))</f>
        <v>9.0000000000000002E-6</v>
      </c>
      <c r="T308" s="12">
        <f>IF(ISERROR(VLOOKUP(B308,'Uni-USD'!$A$2:$G$735,5,0)),"na",VLOOKUP(B308,'Uni-USD'!$A$2:$G$735,5,0))</f>
        <v>18.554331000000001</v>
      </c>
      <c r="U308">
        <f>IF(ISERROR(VLOOKUP(B308,Crude!$A$2:$G$1264,5,0)),"na",VLOOKUP(B308,Crude!$A$2:$G$1264,5,0))</f>
        <v>72.98</v>
      </c>
      <c r="V308">
        <f>IF(ISERROR(VLOOKUP(B308,Wheat!$A$2:$G$1264,5,0)),"na",VLOOKUP(B308,Wheat!$A$2:$G$1264,5,0))</f>
        <v>639.75</v>
      </c>
    </row>
    <row r="309" spans="1:22" x14ac:dyDescent="0.35">
      <c r="A309">
        <f t="shared" si="4"/>
        <v>2021</v>
      </c>
      <c r="B309" s="10">
        <v>44375</v>
      </c>
      <c r="C309" s="11">
        <f>VLOOKUP(B309,Yields!$A$2:$B$1680,2,0)</f>
        <v>0.04</v>
      </c>
      <c r="D309" s="11">
        <f>IF(ISERROR(VLOOKUP(B309,Silver!$A$2:$G$1265,5,0)),"na",VLOOKUP(B309,Silver!$A$2:$G$1265,5,0))</f>
        <v>26.218</v>
      </c>
      <c r="E309" s="11">
        <f>IF(ISERROR(VLOOKUP(B309,Gold!$A$2:$G$1264,5,0)),"na",VLOOKUP(B309,Gold!$A$2:$G$1264,5,0))</f>
        <v>1779.6</v>
      </c>
      <c r="F309" s="13">
        <f>IF(ISERROR(VLOOKUP(B309,FXAIX!$A$2:$G$1259,5,0)),"na",VLOOKUP(B309,FXAIX!$A$2:$G$1259,5,0))</f>
        <v>149.33000200000001</v>
      </c>
      <c r="G309" s="13">
        <f>IF(ISERROR(VLOOKUP(B309,SP500v2!$A$2:$G$1259,5,0)),"na",VLOOKUP(B309,SP500v2!$A$2:$G$1259,5,0))</f>
        <v>4290.6099999999997</v>
      </c>
      <c r="H309" s="13">
        <f>IF(ISERROR(VLOOKUP(B309,'ishare R3000 ETF'!$A$2:$G$1260,4,0)),"na",VLOOKUP(B309,'ishare R3000 ETF'!$A$2:$G$1260,4,0))</f>
        <v>254.949997</v>
      </c>
      <c r="I309" s="13">
        <f>IF(ISERROR(VLOOKUP(B309,'^IXIC'!$A$2:$E$1260,5,0)),"na",VLOOKUP(B309,'^IXIC'!$A$2:$E$1260,5,0))</f>
        <v>14500.509765999999</v>
      </c>
      <c r="J309" s="12">
        <f>IF(ISERROR(VLOOKUP(B309,'Russell 2000'!$A$1:$E$1260,5,0)),"na",VLOOKUP(B309,'Russell 2000'!$A$1:$E$1260,5,0))</f>
        <v>2322.3400879999999</v>
      </c>
      <c r="K309" s="12">
        <f>IF(ISERROR(VLOOKUP(B309,'EURUSD=X'!$A$2:$E$1307,4,0)),"na",VLOOKUP(B309,'EURUSD=X'!$A$2:$E$1307,4,0))</f>
        <v>1.1904619999999999</v>
      </c>
      <c r="L309" s="12">
        <f>IF(ISERROR(VLOOKUP(B309,'ETH-USD'!$A$2:$E$1776,5,0)),"na",VLOOKUP(B309,'ETH-USD'!$A$2:$E$1776,5,0))</f>
        <v>2079.657471</v>
      </c>
      <c r="M309" s="13">
        <f>IF(ISERROR(VLOOKUP(B309,'BTC-USD'!$A$2:$E$1828,5,0)),"na",(VLOOKUP(B309,'BTC-USD'!$A$2:$E$1828,5,0)))</f>
        <v>34434.335937999997</v>
      </c>
      <c r="N309" s="12">
        <f>IF(ISERROR(VLOOKUP(B309,'SOL-USD'!$A$2:$E$893,5,0)),"na",VLOOKUP(B309,'SOL-USD'!$A$2:$E$893,5,0))</f>
        <v>32.927779999999998</v>
      </c>
      <c r="O309" s="12">
        <f>IF(ISERROR(VLOOKUP(B309,'AVAX-USD'!$A$2:$E$799,5,0)),"na",VLOOKUP(B309,'AVAX-USD'!$A$2:$E$799,5,0))</f>
        <v>11.286296</v>
      </c>
      <c r="P309" s="12">
        <f>IF(ISERROR(VLOOKUP(B309,'ADA-USD'!$A$2:$E$1776,5,0)),"na",VLOOKUP(B309,'ADA-USD'!$A$2:$E$1776,5,0))</f>
        <v>1.3247519999999999</v>
      </c>
      <c r="Q309" s="12">
        <f>IF(ISERROR(VLOOKUP(B309,'DOT-USD'!$A$2:$E$761,5,0)),"na",VLOOKUP(B309,'DOT-USD'!$A$2:$E$761,5,0))</f>
        <v>15.740378</v>
      </c>
      <c r="R309" s="14">
        <f>IF(ISERROR(VLOOKUP(B309,'DOGE-USD'!$A$2:$G$1776,5,0)),"na",VLOOKUP(B309,'DOGE-USD'!$A$2:$G$1776,5,0))</f>
        <v>0.256857</v>
      </c>
      <c r="S309" s="14">
        <f>IF(ISERROR(VLOOKUP(B309,'SHIB-USD'!$A$2:$G$780,5,0)),"na",VLOOKUP(B309,'SHIB-USD'!$A$2:$G$780,5,0))</f>
        <v>7.9999999999999996E-6</v>
      </c>
      <c r="T309" s="12">
        <f>IF(ISERROR(VLOOKUP(B309,'Uni-USD'!$A$2:$G$735,5,0)),"na",VLOOKUP(B309,'Uni-USD'!$A$2:$G$735,5,0))</f>
        <v>17.683861</v>
      </c>
      <c r="U309">
        <f>IF(ISERROR(VLOOKUP(B309,Crude!$A$2:$G$1264,5,0)),"na",VLOOKUP(B309,Crude!$A$2:$G$1264,5,0))</f>
        <v>72.91</v>
      </c>
      <c r="V309">
        <f>IF(ISERROR(VLOOKUP(B309,Wheat!$A$2:$G$1264,5,0)),"na",VLOOKUP(B309,Wheat!$A$2:$G$1264,5,0))</f>
        <v>646</v>
      </c>
    </row>
    <row r="310" spans="1:22" x14ac:dyDescent="0.35">
      <c r="A310">
        <f t="shared" si="4"/>
        <v>2021</v>
      </c>
      <c r="B310" s="10">
        <v>44372</v>
      </c>
      <c r="C310" s="11">
        <f>VLOOKUP(B310,Yields!$A$2:$B$1680,2,0)</f>
        <v>0.05</v>
      </c>
      <c r="D310" s="11">
        <f>IF(ISERROR(VLOOKUP(B310,Silver!$A$2:$G$1265,5,0)),"na",VLOOKUP(B310,Silver!$A$2:$G$1265,5,0))</f>
        <v>26.082000000000001</v>
      </c>
      <c r="E310" s="11">
        <f>IF(ISERROR(VLOOKUP(B310,Gold!$A$2:$G$1264,5,0)),"na",VLOOKUP(B310,Gold!$A$2:$G$1264,5,0))</f>
        <v>1776.6</v>
      </c>
      <c r="F310" s="13">
        <f>IF(ISERROR(VLOOKUP(B310,FXAIX!$A$2:$G$1259,5,0)),"na",VLOOKUP(B310,FXAIX!$A$2:$G$1259,5,0))</f>
        <v>148.979996</v>
      </c>
      <c r="G310" s="13">
        <f>IF(ISERROR(VLOOKUP(B310,SP500v2!$A$2:$G$1259,5,0)),"na",VLOOKUP(B310,SP500v2!$A$2:$G$1259,5,0))</f>
        <v>4280.7</v>
      </c>
      <c r="H310" s="13">
        <f>IF(ISERROR(VLOOKUP(B310,'ishare R3000 ETF'!$A$2:$G$1260,4,0)),"na",VLOOKUP(B310,'ishare R3000 ETF'!$A$2:$G$1260,4,0))</f>
        <v>255.08999600000001</v>
      </c>
      <c r="I310" s="13">
        <f>IF(ISERROR(VLOOKUP(B310,'^IXIC'!$A$2:$E$1260,5,0)),"na",VLOOKUP(B310,'^IXIC'!$A$2:$E$1260,5,0))</f>
        <v>14360.389648</v>
      </c>
      <c r="J310" s="12">
        <f>IF(ISERROR(VLOOKUP(B310,'Russell 2000'!$A$1:$E$1260,5,0)),"na",VLOOKUP(B310,'Russell 2000'!$A$1:$E$1260,5,0))</f>
        <v>2334.3999020000001</v>
      </c>
      <c r="K310" s="12">
        <f>IF(ISERROR(VLOOKUP(B310,'EURUSD=X'!$A$2:$E$1307,4,0)),"na",VLOOKUP(B310,'EURUSD=X'!$A$2:$E$1307,4,0))</f>
        <v>1.1927909999999999</v>
      </c>
      <c r="L310" s="12">
        <f>IF(ISERROR(VLOOKUP(B310,'ETH-USD'!$A$2:$E$1776,5,0)),"na",VLOOKUP(B310,'ETH-USD'!$A$2:$E$1776,5,0))</f>
        <v>1813.2172849999999</v>
      </c>
      <c r="M310" s="13">
        <f>IF(ISERROR(VLOOKUP(B310,'BTC-USD'!$A$2:$E$1828,5,0)),"na",(VLOOKUP(B310,'BTC-USD'!$A$2:$E$1828,5,0)))</f>
        <v>31637.779297000001</v>
      </c>
      <c r="N310" s="12">
        <f>IF(ISERROR(VLOOKUP(B310,'SOL-USD'!$A$2:$E$893,5,0)),"na",VLOOKUP(B310,'SOL-USD'!$A$2:$E$893,5,0))</f>
        <v>28.698861999999998</v>
      </c>
      <c r="O310" s="12">
        <f>IF(ISERROR(VLOOKUP(B310,'AVAX-USD'!$A$2:$E$799,5,0)),"na",VLOOKUP(B310,'AVAX-USD'!$A$2:$E$799,5,0))</f>
        <v>10.270670000000001</v>
      </c>
      <c r="P310" s="12">
        <f>IF(ISERROR(VLOOKUP(B310,'ADA-USD'!$A$2:$E$1776,5,0)),"na",VLOOKUP(B310,'ADA-USD'!$A$2:$E$1776,5,0))</f>
        <v>1.256478</v>
      </c>
      <c r="Q310" s="12">
        <f>IF(ISERROR(VLOOKUP(B310,'DOT-USD'!$A$2:$E$761,5,0)),"na",VLOOKUP(B310,'DOT-USD'!$A$2:$E$761,5,0))</f>
        <v>14.467696</v>
      </c>
      <c r="R310" s="14">
        <f>IF(ISERROR(VLOOKUP(B310,'DOGE-USD'!$A$2:$G$1776,5,0)),"na",VLOOKUP(B310,'DOGE-USD'!$A$2:$G$1776,5,0))</f>
        <v>0.239153</v>
      </c>
      <c r="S310" s="14">
        <f>IF(ISERROR(VLOOKUP(B310,'SHIB-USD'!$A$2:$G$780,5,0)),"na",VLOOKUP(B310,'SHIB-USD'!$A$2:$G$780,5,0))</f>
        <v>6.9999999999999999E-6</v>
      </c>
      <c r="T310" s="12">
        <f>IF(ISERROR(VLOOKUP(B310,'Uni-USD'!$A$2:$G$735,5,0)),"na",VLOOKUP(B310,'Uni-USD'!$A$2:$G$735,5,0))</f>
        <v>15.905189999999999</v>
      </c>
      <c r="U310">
        <f>IF(ISERROR(VLOOKUP(B310,Crude!$A$2:$G$1264,5,0)),"na",VLOOKUP(B310,Crude!$A$2:$G$1264,5,0))</f>
        <v>74.05</v>
      </c>
      <c r="V310">
        <f>IF(ISERROR(VLOOKUP(B310,Wheat!$A$2:$G$1264,5,0)),"na",VLOOKUP(B310,Wheat!$A$2:$G$1264,5,0))</f>
        <v>637</v>
      </c>
    </row>
    <row r="311" spans="1:22" x14ac:dyDescent="0.35">
      <c r="A311">
        <f t="shared" si="4"/>
        <v>2021</v>
      </c>
      <c r="B311" s="10">
        <v>44371</v>
      </c>
      <c r="C311" s="11">
        <f>VLOOKUP(B311,Yields!$A$2:$B$1680,2,0)</f>
        <v>0.05</v>
      </c>
      <c r="D311" s="11">
        <f>IF(ISERROR(VLOOKUP(B311,Silver!$A$2:$G$1265,5,0)),"na",VLOOKUP(B311,Silver!$A$2:$G$1265,5,0))</f>
        <v>26.047000000000001</v>
      </c>
      <c r="E311" s="11">
        <f>IF(ISERROR(VLOOKUP(B311,Gold!$A$2:$G$1264,5,0)),"na",VLOOKUP(B311,Gold!$A$2:$G$1264,5,0))</f>
        <v>1775.6</v>
      </c>
      <c r="F311" s="13">
        <f>IF(ISERROR(VLOOKUP(B311,FXAIX!$A$2:$G$1259,5,0)),"na",VLOOKUP(B311,FXAIX!$A$2:$G$1259,5,0))</f>
        <v>148.490005</v>
      </c>
      <c r="G311" s="13">
        <f>IF(ISERROR(VLOOKUP(B311,SP500v2!$A$2:$G$1259,5,0)),"na",VLOOKUP(B311,SP500v2!$A$2:$G$1259,5,0))</f>
        <v>4266.49</v>
      </c>
      <c r="H311" s="13">
        <f>IF(ISERROR(VLOOKUP(B311,'ishare R3000 ETF'!$A$2:$G$1260,4,0)),"na",VLOOKUP(B311,'ishare R3000 ETF'!$A$2:$G$1260,4,0))</f>
        <v>254.13000500000001</v>
      </c>
      <c r="I311" s="13">
        <f>IF(ISERROR(VLOOKUP(B311,'^IXIC'!$A$2:$E$1260,5,0)),"na",VLOOKUP(B311,'^IXIC'!$A$2:$E$1260,5,0))</f>
        <v>14369.709961</v>
      </c>
      <c r="J311" s="12">
        <f>IF(ISERROR(VLOOKUP(B311,'Russell 2000'!$A$1:$E$1260,5,0)),"na",VLOOKUP(B311,'Russell 2000'!$A$1:$E$1260,5,0))</f>
        <v>2333.6201169999999</v>
      </c>
      <c r="K311" s="12">
        <f>IF(ISERROR(VLOOKUP(B311,'EURUSD=X'!$A$2:$E$1307,4,0)),"na",VLOOKUP(B311,'EURUSD=X'!$A$2:$E$1307,4,0))</f>
        <v>1.1919949999999999</v>
      </c>
      <c r="L311" s="12">
        <f>IF(ISERROR(VLOOKUP(B311,'ETH-USD'!$A$2:$E$1776,5,0)),"na",VLOOKUP(B311,'ETH-USD'!$A$2:$E$1776,5,0))</f>
        <v>1988.4562989999999</v>
      </c>
      <c r="M311" s="13">
        <f>IF(ISERROR(VLOOKUP(B311,'BTC-USD'!$A$2:$E$1828,5,0)),"na",(VLOOKUP(B311,'BTC-USD'!$A$2:$E$1828,5,0)))</f>
        <v>34662.4375</v>
      </c>
      <c r="N311" s="12">
        <f>IF(ISERROR(VLOOKUP(B311,'SOL-USD'!$A$2:$E$893,5,0)),"na",VLOOKUP(B311,'SOL-USD'!$A$2:$E$893,5,0))</f>
        <v>31.181034</v>
      </c>
      <c r="O311" s="12">
        <f>IF(ISERROR(VLOOKUP(B311,'AVAX-USD'!$A$2:$E$799,5,0)),"na",VLOOKUP(B311,'AVAX-USD'!$A$2:$E$799,5,0))</f>
        <v>11.482957000000001</v>
      </c>
      <c r="P311" s="12">
        <f>IF(ISERROR(VLOOKUP(B311,'ADA-USD'!$A$2:$E$1776,5,0)),"na",VLOOKUP(B311,'ADA-USD'!$A$2:$E$1776,5,0))</f>
        <v>1.356087</v>
      </c>
      <c r="Q311" s="12">
        <f>IF(ISERROR(VLOOKUP(B311,'DOT-USD'!$A$2:$E$761,5,0)),"na",VLOOKUP(B311,'DOT-USD'!$A$2:$E$761,5,0))</f>
        <v>16.253658000000001</v>
      </c>
      <c r="R311" s="14">
        <f>IF(ISERROR(VLOOKUP(B311,'DOGE-USD'!$A$2:$G$1776,5,0)),"na",VLOOKUP(B311,'DOGE-USD'!$A$2:$G$1776,5,0))</f>
        <v>0.26278200000000002</v>
      </c>
      <c r="S311" s="14">
        <f>IF(ISERROR(VLOOKUP(B311,'SHIB-USD'!$A$2:$G$780,5,0)),"na",VLOOKUP(B311,'SHIB-USD'!$A$2:$G$780,5,0))</f>
        <v>6.9999999999999999E-6</v>
      </c>
      <c r="T311" s="12">
        <f>IF(ISERROR(VLOOKUP(B311,'Uni-USD'!$A$2:$G$735,5,0)),"na",VLOOKUP(B311,'Uni-USD'!$A$2:$G$735,5,0))</f>
        <v>18.054714000000001</v>
      </c>
      <c r="U311">
        <f>IF(ISERROR(VLOOKUP(B311,Crude!$A$2:$G$1264,5,0)),"na",VLOOKUP(B311,Crude!$A$2:$G$1264,5,0))</f>
        <v>73.3</v>
      </c>
      <c r="V311">
        <f>IF(ISERROR(VLOOKUP(B311,Wheat!$A$2:$G$1264,5,0)),"na",VLOOKUP(B311,Wheat!$A$2:$G$1264,5,0))</f>
        <v>651.25</v>
      </c>
    </row>
    <row r="312" spans="1:22" x14ac:dyDescent="0.35">
      <c r="A312">
        <f t="shared" si="4"/>
        <v>2021</v>
      </c>
      <c r="B312" s="10">
        <v>44370</v>
      </c>
      <c r="C312" s="11">
        <f>VLOOKUP(B312,Yields!$A$2:$B$1680,2,0)</f>
        <v>0.04</v>
      </c>
      <c r="D312" s="11">
        <f>IF(ISERROR(VLOOKUP(B312,Silver!$A$2:$G$1265,5,0)),"na",VLOOKUP(B312,Silver!$A$2:$G$1265,5,0))</f>
        <v>26.108000000000001</v>
      </c>
      <c r="E312" s="11">
        <f>IF(ISERROR(VLOOKUP(B312,Gold!$A$2:$G$1264,5,0)),"na",VLOOKUP(B312,Gold!$A$2:$G$1264,5,0))</f>
        <v>1782.3</v>
      </c>
      <c r="F312" s="13">
        <f>IF(ISERROR(VLOOKUP(B312,FXAIX!$A$2:$G$1259,5,0)),"na",VLOOKUP(B312,FXAIX!$A$2:$G$1259,5,0))</f>
        <v>147.61999499999999</v>
      </c>
      <c r="G312" s="13">
        <f>IF(ISERROR(VLOOKUP(B312,SP500v2!$A$2:$G$1259,5,0)),"na",VLOOKUP(B312,SP500v2!$A$2:$G$1259,5,0))</f>
        <v>4241.84</v>
      </c>
      <c r="H312" s="13">
        <f>IF(ISERROR(VLOOKUP(B312,'ishare R3000 ETF'!$A$2:$G$1260,4,0)),"na",VLOOKUP(B312,'ishare R3000 ETF'!$A$2:$G$1260,4,0))</f>
        <v>252.94000199999999</v>
      </c>
      <c r="I312" s="13">
        <f>IF(ISERROR(VLOOKUP(B312,'^IXIC'!$A$2:$E$1260,5,0)),"na",VLOOKUP(B312,'^IXIC'!$A$2:$E$1260,5,0))</f>
        <v>14271.730469</v>
      </c>
      <c r="J312" s="12">
        <f>IF(ISERROR(VLOOKUP(B312,'Russell 2000'!$A$1:$E$1260,5,0)),"na",VLOOKUP(B312,'Russell 2000'!$A$1:$E$1260,5,0))</f>
        <v>2303.469971</v>
      </c>
      <c r="K312" s="12">
        <f>IF(ISERROR(VLOOKUP(B312,'EURUSD=X'!$A$2:$E$1307,4,0)),"na",VLOOKUP(B312,'EURUSD=X'!$A$2:$E$1307,4,0))</f>
        <v>1.1915830000000001</v>
      </c>
      <c r="L312" s="12">
        <f>IF(ISERROR(VLOOKUP(B312,'ETH-USD'!$A$2:$E$1776,5,0)),"na",VLOOKUP(B312,'ETH-USD'!$A$2:$E$1776,5,0))</f>
        <v>1989.736328</v>
      </c>
      <c r="M312" s="13">
        <f>IF(ISERROR(VLOOKUP(B312,'BTC-USD'!$A$2:$E$1828,5,0)),"na",(VLOOKUP(B312,'BTC-USD'!$A$2:$E$1828,5,0)))</f>
        <v>33723.027344000002</v>
      </c>
      <c r="N312" s="12">
        <f>IF(ISERROR(VLOOKUP(B312,'SOL-USD'!$A$2:$E$893,5,0)),"na",VLOOKUP(B312,'SOL-USD'!$A$2:$E$893,5,0))</f>
        <v>30.048887000000001</v>
      </c>
      <c r="O312" s="12">
        <f>IF(ISERROR(VLOOKUP(B312,'AVAX-USD'!$A$2:$E$799,5,0)),"na",VLOOKUP(B312,'AVAX-USD'!$A$2:$E$799,5,0))</f>
        <v>11.193947</v>
      </c>
      <c r="P312" s="12">
        <f>IF(ISERROR(VLOOKUP(B312,'ADA-USD'!$A$2:$E$1776,5,0)),"na",VLOOKUP(B312,'ADA-USD'!$A$2:$E$1776,5,0))</f>
        <v>1.252896</v>
      </c>
      <c r="Q312" s="12">
        <f>IF(ISERROR(VLOOKUP(B312,'DOT-USD'!$A$2:$E$761,5,0)),"na",VLOOKUP(B312,'DOT-USD'!$A$2:$E$761,5,0))</f>
        <v>16.142489999999999</v>
      </c>
      <c r="R312" s="14">
        <f>IF(ISERROR(VLOOKUP(B312,'DOGE-USD'!$A$2:$G$1776,5,0)),"na",VLOOKUP(B312,'DOGE-USD'!$A$2:$G$1776,5,0))</f>
        <v>0.23217399999999999</v>
      </c>
      <c r="S312" s="14">
        <f>IF(ISERROR(VLOOKUP(B312,'SHIB-USD'!$A$2:$G$780,5,0)),"na",VLOOKUP(B312,'SHIB-USD'!$A$2:$G$780,5,0))</f>
        <v>6.9999999999999999E-6</v>
      </c>
      <c r="T312" s="12">
        <f>IF(ISERROR(VLOOKUP(B312,'Uni-USD'!$A$2:$G$735,5,0)),"na",VLOOKUP(B312,'Uni-USD'!$A$2:$G$735,5,0))</f>
        <v>17.871696</v>
      </c>
      <c r="U312">
        <f>IF(ISERROR(VLOOKUP(B312,Crude!$A$2:$G$1264,5,0)),"na",VLOOKUP(B312,Crude!$A$2:$G$1264,5,0))</f>
        <v>73.08</v>
      </c>
      <c r="V312">
        <f>IF(ISERROR(VLOOKUP(B312,Wheat!$A$2:$G$1264,5,0)),"na",VLOOKUP(B312,Wheat!$A$2:$G$1264,5,0))</f>
        <v>661.25</v>
      </c>
    </row>
    <row r="313" spans="1:22" x14ac:dyDescent="0.35">
      <c r="A313">
        <f t="shared" si="4"/>
        <v>2021</v>
      </c>
      <c r="B313" s="10">
        <v>44369</v>
      </c>
      <c r="C313" s="11">
        <f>VLOOKUP(B313,Yields!$A$2:$B$1680,2,0)</f>
        <v>0.04</v>
      </c>
      <c r="D313" s="11">
        <f>IF(ISERROR(VLOOKUP(B313,Silver!$A$2:$G$1265,5,0)),"na",VLOOKUP(B313,Silver!$A$2:$G$1265,5,0))</f>
        <v>25.847999999999999</v>
      </c>
      <c r="E313" s="11">
        <f>IF(ISERROR(VLOOKUP(B313,Gold!$A$2:$G$1264,5,0)),"na",VLOOKUP(B313,Gold!$A$2:$G$1264,5,0))</f>
        <v>1776.3</v>
      </c>
      <c r="F313" s="13">
        <f>IF(ISERROR(VLOOKUP(B313,FXAIX!$A$2:$G$1259,5,0)),"na",VLOOKUP(B313,FXAIX!$A$2:$G$1259,5,0))</f>
        <v>147.779999</v>
      </c>
      <c r="G313" s="13">
        <f>IF(ISERROR(VLOOKUP(B313,SP500v2!$A$2:$G$1259,5,0)),"na",VLOOKUP(B313,SP500v2!$A$2:$G$1259,5,0))</f>
        <v>4246.4399999999996</v>
      </c>
      <c r="H313" s="13">
        <f>IF(ISERROR(VLOOKUP(B313,'ishare R3000 ETF'!$A$2:$G$1260,4,0)),"na",VLOOKUP(B313,'ishare R3000 ETF'!$A$2:$G$1260,4,0))</f>
        <v>251.39999399999999</v>
      </c>
      <c r="I313" s="13">
        <f>IF(ISERROR(VLOOKUP(B313,'^IXIC'!$A$2:$E$1260,5,0)),"na",VLOOKUP(B313,'^IXIC'!$A$2:$E$1260,5,0))</f>
        <v>14253.269531</v>
      </c>
      <c r="J313" s="12">
        <f>IF(ISERROR(VLOOKUP(B313,'Russell 2000'!$A$1:$E$1260,5,0)),"na",VLOOKUP(B313,'Russell 2000'!$A$1:$E$1260,5,0))</f>
        <v>2295.9499510000001</v>
      </c>
      <c r="K313" s="12">
        <f>IF(ISERROR(VLOOKUP(B313,'EURUSD=X'!$A$2:$E$1307,4,0)),"na",VLOOKUP(B313,'EURUSD=X'!$A$2:$E$1307,4,0))</f>
        <v>1.1882410000000001</v>
      </c>
      <c r="L313" s="12">
        <f>IF(ISERROR(VLOOKUP(B313,'ETH-USD'!$A$2:$E$1776,5,0)),"na",VLOOKUP(B313,'ETH-USD'!$A$2:$E$1776,5,0))</f>
        <v>1874.950073</v>
      </c>
      <c r="M313" s="13">
        <f>IF(ISERROR(VLOOKUP(B313,'BTC-USD'!$A$2:$E$1828,5,0)),"na",(VLOOKUP(B313,'BTC-USD'!$A$2:$E$1828,5,0)))</f>
        <v>32505.660156000002</v>
      </c>
      <c r="N313" s="12">
        <f>IF(ISERROR(VLOOKUP(B313,'SOL-USD'!$A$2:$E$893,5,0)),"na",VLOOKUP(B313,'SOL-USD'!$A$2:$E$893,5,0))</f>
        <v>26.771856</v>
      </c>
      <c r="O313" s="12">
        <f>IF(ISERROR(VLOOKUP(B313,'AVAX-USD'!$A$2:$E$799,5,0)),"na",VLOOKUP(B313,'AVAX-USD'!$A$2:$E$799,5,0))</f>
        <v>10.526581999999999</v>
      </c>
      <c r="P313" s="12">
        <f>IF(ISERROR(VLOOKUP(B313,'ADA-USD'!$A$2:$E$1776,5,0)),"na",VLOOKUP(B313,'ADA-USD'!$A$2:$E$1776,5,0))</f>
        <v>1.153254</v>
      </c>
      <c r="Q313" s="12">
        <f>IF(ISERROR(VLOOKUP(B313,'DOT-USD'!$A$2:$E$761,5,0)),"na",VLOOKUP(B313,'DOT-USD'!$A$2:$E$761,5,0))</f>
        <v>14.652412</v>
      </c>
      <c r="R313" s="14">
        <f>IF(ISERROR(VLOOKUP(B313,'DOGE-USD'!$A$2:$G$1776,5,0)),"na",VLOOKUP(B313,'DOGE-USD'!$A$2:$G$1776,5,0))</f>
        <v>0.19103100000000001</v>
      </c>
      <c r="S313" s="14">
        <f>IF(ISERROR(VLOOKUP(B313,'SHIB-USD'!$A$2:$G$780,5,0)),"na",VLOOKUP(B313,'SHIB-USD'!$A$2:$G$780,5,0))</f>
        <v>6.0000000000000002E-6</v>
      </c>
      <c r="T313" s="12">
        <f>IF(ISERROR(VLOOKUP(B313,'Uni-USD'!$A$2:$G$735,5,0)),"na",VLOOKUP(B313,'Uni-USD'!$A$2:$G$735,5,0))</f>
        <v>16.380275999999999</v>
      </c>
      <c r="U313">
        <f>IF(ISERROR(VLOOKUP(B313,Crude!$A$2:$G$1264,5,0)),"na",VLOOKUP(B313,Crude!$A$2:$G$1264,5,0))</f>
        <v>73.06</v>
      </c>
      <c r="V313">
        <f>IF(ISERROR(VLOOKUP(B313,Wheat!$A$2:$G$1264,5,0)),"na",VLOOKUP(B313,Wheat!$A$2:$G$1264,5,0))</f>
        <v>651</v>
      </c>
    </row>
    <row r="314" spans="1:22" x14ac:dyDescent="0.35">
      <c r="A314">
        <f t="shared" si="4"/>
        <v>2021</v>
      </c>
      <c r="B314" s="10">
        <v>44368</v>
      </c>
      <c r="C314" s="11">
        <f>VLOOKUP(B314,Yields!$A$2:$B$1680,2,0)</f>
        <v>0.04</v>
      </c>
      <c r="D314" s="11">
        <f>IF(ISERROR(VLOOKUP(B314,Silver!$A$2:$G$1265,5,0)),"na",VLOOKUP(B314,Silver!$A$2:$G$1265,5,0))</f>
        <v>26.015000000000001</v>
      </c>
      <c r="E314" s="11">
        <f>IF(ISERROR(VLOOKUP(B314,Gold!$A$2:$G$1264,5,0)),"na",VLOOKUP(B314,Gold!$A$2:$G$1264,5,0))</f>
        <v>1781.8</v>
      </c>
      <c r="F314" s="13">
        <f>IF(ISERROR(VLOOKUP(B314,FXAIX!$A$2:$G$1259,5,0)),"na",VLOOKUP(B314,FXAIX!$A$2:$G$1259,5,0))</f>
        <v>147.020004</v>
      </c>
      <c r="G314" s="13">
        <f>IF(ISERROR(VLOOKUP(B314,SP500v2!$A$2:$G$1259,5,0)),"na",VLOOKUP(B314,SP500v2!$A$2:$G$1259,5,0))</f>
        <v>4224.79</v>
      </c>
      <c r="H314" s="13">
        <f>IF(ISERROR(VLOOKUP(B314,'ishare R3000 ETF'!$A$2:$G$1260,4,0)),"na",VLOOKUP(B314,'ishare R3000 ETF'!$A$2:$G$1260,4,0))</f>
        <v>248.85000600000001</v>
      </c>
      <c r="I314" s="13">
        <f>IF(ISERROR(VLOOKUP(B314,'^IXIC'!$A$2:$E$1260,5,0)),"na",VLOOKUP(B314,'^IXIC'!$A$2:$E$1260,5,0))</f>
        <v>14141.480469</v>
      </c>
      <c r="J314" s="12">
        <f>IF(ISERROR(VLOOKUP(B314,'Russell 2000'!$A$1:$E$1260,5,0)),"na",VLOOKUP(B314,'Russell 2000'!$A$1:$E$1260,5,0))</f>
        <v>2286.0900879999999</v>
      </c>
      <c r="K314" s="12">
        <f>IF(ISERROR(VLOOKUP(B314,'EURUSD=X'!$A$2:$E$1307,4,0)),"na",VLOOKUP(B314,'EURUSD=X'!$A$2:$E$1307,4,0))</f>
        <v>1.184876</v>
      </c>
      <c r="L314" s="12">
        <f>IF(ISERROR(VLOOKUP(B314,'ETH-USD'!$A$2:$E$1776,5,0)),"na",VLOOKUP(B314,'ETH-USD'!$A$2:$E$1776,5,0))</f>
        <v>1888.44751</v>
      </c>
      <c r="M314" s="13">
        <f>IF(ISERROR(VLOOKUP(B314,'BTC-USD'!$A$2:$E$1828,5,0)),"na",(VLOOKUP(B314,'BTC-USD'!$A$2:$E$1828,5,0)))</f>
        <v>31676.693359000001</v>
      </c>
      <c r="N314" s="12">
        <f>IF(ISERROR(VLOOKUP(B314,'SOL-USD'!$A$2:$E$893,5,0)),"na",VLOOKUP(B314,'SOL-USD'!$A$2:$E$893,5,0))</f>
        <v>26.657399999999999</v>
      </c>
      <c r="O314" s="12">
        <f>IF(ISERROR(VLOOKUP(B314,'AVAX-USD'!$A$2:$E$799,5,0)),"na",VLOOKUP(B314,'AVAX-USD'!$A$2:$E$799,5,0))</f>
        <v>11.210616</v>
      </c>
      <c r="P314" s="12">
        <f>IF(ISERROR(VLOOKUP(B314,'ADA-USD'!$A$2:$E$1776,5,0)),"na",VLOOKUP(B314,'ADA-USD'!$A$2:$E$1776,5,0))</f>
        <v>1.1774800000000001</v>
      </c>
      <c r="Q314" s="12">
        <f>IF(ISERROR(VLOOKUP(B314,'DOT-USD'!$A$2:$E$761,5,0)),"na",VLOOKUP(B314,'DOT-USD'!$A$2:$E$761,5,0))</f>
        <v>15.769904</v>
      </c>
      <c r="R314" s="14">
        <f>IF(ISERROR(VLOOKUP(B314,'DOGE-USD'!$A$2:$G$1776,5,0)),"na",VLOOKUP(B314,'DOGE-USD'!$A$2:$G$1776,5,0))</f>
        <v>0.17869099999999999</v>
      </c>
      <c r="S314" s="14">
        <f>IF(ISERROR(VLOOKUP(B314,'SHIB-USD'!$A$2:$G$780,5,0)),"na",VLOOKUP(B314,'SHIB-USD'!$A$2:$G$780,5,0))</f>
        <v>6.0000000000000002E-6</v>
      </c>
      <c r="T314" s="12">
        <f>IF(ISERROR(VLOOKUP(B314,'Uni-USD'!$A$2:$G$735,5,0)),"na",VLOOKUP(B314,'Uni-USD'!$A$2:$G$735,5,0))</f>
        <v>15.850638</v>
      </c>
      <c r="U314">
        <f>IF(ISERROR(VLOOKUP(B314,Crude!$A$2:$G$1264,5,0)),"na",VLOOKUP(B314,Crude!$A$2:$G$1264,5,0))</f>
        <v>73.66</v>
      </c>
      <c r="V314">
        <f>IF(ISERROR(VLOOKUP(B314,Wheat!$A$2:$G$1264,5,0)),"na",VLOOKUP(B314,Wheat!$A$2:$G$1264,5,0))</f>
        <v>661.5</v>
      </c>
    </row>
    <row r="315" spans="1:22" x14ac:dyDescent="0.35">
      <c r="A315">
        <f t="shared" si="4"/>
        <v>2021</v>
      </c>
      <c r="B315" s="10">
        <v>44365</v>
      </c>
      <c r="C315" s="11">
        <f>VLOOKUP(B315,Yields!$A$2:$B$1680,2,0)</f>
        <v>0.05</v>
      </c>
      <c r="D315" s="11">
        <f>IF(ISERROR(VLOOKUP(B315,Silver!$A$2:$G$1265,5,0)),"na",VLOOKUP(B315,Silver!$A$2:$G$1265,5,0))</f>
        <v>25.957999999999998</v>
      </c>
      <c r="E315" s="11">
        <f>IF(ISERROR(VLOOKUP(B315,Gold!$A$2:$G$1264,5,0)),"na",VLOOKUP(B315,Gold!$A$2:$G$1264,5,0))</f>
        <v>1767.9</v>
      </c>
      <c r="F315" s="13">
        <f>IF(ISERROR(VLOOKUP(B315,FXAIX!$A$2:$G$1259,5,0)),"na",VLOOKUP(B315,FXAIX!$A$2:$G$1259,5,0))</f>
        <v>144.990005</v>
      </c>
      <c r="G315" s="13">
        <f>IF(ISERROR(VLOOKUP(B315,SP500v2!$A$2:$G$1259,5,0)),"na",VLOOKUP(B315,SP500v2!$A$2:$G$1259,5,0))</f>
        <v>4166.45</v>
      </c>
      <c r="H315" s="13">
        <f>IF(ISERROR(VLOOKUP(B315,'ishare R3000 ETF'!$A$2:$G$1260,4,0)),"na",VLOOKUP(B315,'ishare R3000 ETF'!$A$2:$G$1260,4,0))</f>
        <v>248.08999600000001</v>
      </c>
      <c r="I315" s="13">
        <f>IF(ISERROR(VLOOKUP(B315,'^IXIC'!$A$2:$E$1260,5,0)),"na",VLOOKUP(B315,'^IXIC'!$A$2:$E$1260,5,0))</f>
        <v>14030.379883</v>
      </c>
      <c r="J315" s="12">
        <f>IF(ISERROR(VLOOKUP(B315,'Russell 2000'!$A$1:$E$1260,5,0)),"na",VLOOKUP(B315,'Russell 2000'!$A$1:$E$1260,5,0))</f>
        <v>2237.75</v>
      </c>
      <c r="K315" s="12">
        <f>IF(ISERROR(VLOOKUP(B315,'EURUSD=X'!$A$2:$E$1307,4,0)),"na",VLOOKUP(B315,'EURUSD=X'!$A$2:$E$1307,4,0))</f>
        <v>1.1851149999999999</v>
      </c>
      <c r="L315" s="12">
        <f>IF(ISERROR(VLOOKUP(B315,'ETH-USD'!$A$2:$E$1776,5,0)),"na",VLOOKUP(B315,'ETH-USD'!$A$2:$E$1776,5,0))</f>
        <v>2231.733154</v>
      </c>
      <c r="M315" s="13">
        <f>IF(ISERROR(VLOOKUP(B315,'BTC-USD'!$A$2:$E$1828,5,0)),"na",(VLOOKUP(B315,'BTC-USD'!$A$2:$E$1828,5,0)))</f>
        <v>35787.246094000002</v>
      </c>
      <c r="N315" s="12">
        <f>IF(ISERROR(VLOOKUP(B315,'SOL-USD'!$A$2:$E$893,5,0)),"na",VLOOKUP(B315,'SOL-USD'!$A$2:$E$893,5,0))</f>
        <v>36.648795999999997</v>
      </c>
      <c r="O315" s="12">
        <f>IF(ISERROR(VLOOKUP(B315,'AVAX-USD'!$A$2:$E$799,5,0)),"na",VLOOKUP(B315,'AVAX-USD'!$A$2:$E$799,5,0))</f>
        <v>13.627871000000001</v>
      </c>
      <c r="P315" s="12">
        <f>IF(ISERROR(VLOOKUP(B315,'ADA-USD'!$A$2:$E$1776,5,0)),"na",VLOOKUP(B315,'ADA-USD'!$A$2:$E$1776,5,0))</f>
        <v>1.4153960000000001</v>
      </c>
      <c r="Q315" s="12">
        <f>IF(ISERROR(VLOOKUP(B315,'DOT-USD'!$A$2:$E$761,5,0)),"na",VLOOKUP(B315,'DOT-USD'!$A$2:$E$761,5,0))</f>
        <v>21.398895</v>
      </c>
      <c r="R315" s="14">
        <f>IF(ISERROR(VLOOKUP(B315,'DOGE-USD'!$A$2:$G$1776,5,0)),"na",VLOOKUP(B315,'DOGE-USD'!$A$2:$G$1776,5,0))</f>
        <v>0.29347200000000001</v>
      </c>
      <c r="S315" s="14">
        <f>IF(ISERROR(VLOOKUP(B315,'SHIB-USD'!$A$2:$G$780,5,0)),"na",VLOOKUP(B315,'SHIB-USD'!$A$2:$G$780,5,0))</f>
        <v>6.9999999999999999E-6</v>
      </c>
      <c r="T315" s="12">
        <f>IF(ISERROR(VLOOKUP(B315,'Uni-USD'!$A$2:$G$735,5,0)),"na",VLOOKUP(B315,'Uni-USD'!$A$2:$G$735,5,0))</f>
        <v>20.393360000000001</v>
      </c>
      <c r="U315">
        <f>IF(ISERROR(VLOOKUP(B315,Crude!$A$2:$G$1264,5,0)),"na",VLOOKUP(B315,Crude!$A$2:$G$1264,5,0))</f>
        <v>71.64</v>
      </c>
      <c r="V315">
        <f>IF(ISERROR(VLOOKUP(B315,Wheat!$A$2:$G$1264,5,0)),"na",VLOOKUP(B315,Wheat!$A$2:$G$1264,5,0))</f>
        <v>662.75</v>
      </c>
    </row>
    <row r="316" spans="1:22" x14ac:dyDescent="0.35">
      <c r="A316">
        <f t="shared" si="4"/>
        <v>2021</v>
      </c>
      <c r="B316" s="10">
        <v>44364</v>
      </c>
      <c r="C316" s="11">
        <f>VLOOKUP(B316,Yields!$A$2:$B$1680,2,0)</f>
        <v>0.05</v>
      </c>
      <c r="D316" s="11">
        <f>IF(ISERROR(VLOOKUP(B316,Silver!$A$2:$G$1265,5,0)),"na",VLOOKUP(B316,Silver!$A$2:$G$1265,5,0))</f>
        <v>25.844000000000001</v>
      </c>
      <c r="E316" s="11">
        <f>IF(ISERROR(VLOOKUP(B316,Gold!$A$2:$G$1264,5,0)),"na",VLOOKUP(B316,Gold!$A$2:$G$1264,5,0))</f>
        <v>1773.8</v>
      </c>
      <c r="F316" s="13">
        <f>IF(ISERROR(VLOOKUP(B316,FXAIX!$A$2:$G$1259,5,0)),"na",VLOOKUP(B316,FXAIX!$A$2:$G$1259,5,0))</f>
        <v>146.91000399999999</v>
      </c>
      <c r="G316" s="13">
        <f>IF(ISERROR(VLOOKUP(B316,SP500v2!$A$2:$G$1259,5,0)),"na",VLOOKUP(B316,SP500v2!$A$2:$G$1259,5,0))</f>
        <v>4221.8599999999997</v>
      </c>
      <c r="H316" s="13">
        <f>IF(ISERROR(VLOOKUP(B316,'ishare R3000 ETF'!$A$2:$G$1260,4,0)),"na",VLOOKUP(B316,'ishare R3000 ETF'!$A$2:$G$1260,4,0))</f>
        <v>249.94000199999999</v>
      </c>
      <c r="I316" s="13">
        <f>IF(ISERROR(VLOOKUP(B316,'^IXIC'!$A$2:$E$1260,5,0)),"na",VLOOKUP(B316,'^IXIC'!$A$2:$E$1260,5,0))</f>
        <v>14161.349609000001</v>
      </c>
      <c r="J316" s="12">
        <f>IF(ISERROR(VLOOKUP(B316,'Russell 2000'!$A$1:$E$1260,5,0)),"na",VLOOKUP(B316,'Russell 2000'!$A$1:$E$1260,5,0))</f>
        <v>2287.459961</v>
      </c>
      <c r="K316" s="12">
        <f>IF(ISERROR(VLOOKUP(B316,'EURUSD=X'!$A$2:$E$1307,4,0)),"na",VLOOKUP(B316,'EURUSD=X'!$A$2:$E$1307,4,0))</f>
        <v>1.1907030000000001</v>
      </c>
      <c r="L316" s="12">
        <f>IF(ISERROR(VLOOKUP(B316,'ETH-USD'!$A$2:$E$1776,5,0)),"na",VLOOKUP(B316,'ETH-USD'!$A$2:$E$1776,5,0))</f>
        <v>2372.001953</v>
      </c>
      <c r="M316" s="13">
        <f>IF(ISERROR(VLOOKUP(B316,'BTC-USD'!$A$2:$E$1828,5,0)),"na",(VLOOKUP(B316,'BTC-USD'!$A$2:$E$1828,5,0)))</f>
        <v>38053.503905999998</v>
      </c>
      <c r="N316" s="12">
        <f>IF(ISERROR(VLOOKUP(B316,'SOL-USD'!$A$2:$E$893,5,0)),"na",VLOOKUP(B316,'SOL-USD'!$A$2:$E$893,5,0))</f>
        <v>39.264591000000003</v>
      </c>
      <c r="O316" s="12">
        <f>IF(ISERROR(VLOOKUP(B316,'AVAX-USD'!$A$2:$E$799,5,0)),"na",VLOOKUP(B316,'AVAX-USD'!$A$2:$E$799,5,0))</f>
        <v>14.832069000000001</v>
      </c>
      <c r="P316" s="12">
        <f>IF(ISERROR(VLOOKUP(B316,'ADA-USD'!$A$2:$E$1776,5,0)),"na",VLOOKUP(B316,'ADA-USD'!$A$2:$E$1776,5,0))</f>
        <v>1.482194</v>
      </c>
      <c r="Q316" s="12">
        <f>IF(ISERROR(VLOOKUP(B316,'DOT-USD'!$A$2:$E$761,5,0)),"na",VLOOKUP(B316,'DOT-USD'!$A$2:$E$761,5,0))</f>
        <v>22.511454000000001</v>
      </c>
      <c r="R316" s="14">
        <f>IF(ISERROR(VLOOKUP(B316,'DOGE-USD'!$A$2:$G$1776,5,0)),"na",VLOOKUP(B316,'DOGE-USD'!$A$2:$G$1776,5,0))</f>
        <v>0.30649599999999999</v>
      </c>
      <c r="S316" s="14">
        <f>IF(ISERROR(VLOOKUP(B316,'SHIB-USD'!$A$2:$G$780,5,0)),"na",VLOOKUP(B316,'SHIB-USD'!$A$2:$G$780,5,0))</f>
        <v>7.9999999999999996E-6</v>
      </c>
      <c r="T316" s="12">
        <f>IF(ISERROR(VLOOKUP(B316,'Uni-USD'!$A$2:$G$735,5,0)),"na",VLOOKUP(B316,'Uni-USD'!$A$2:$G$735,5,0))</f>
        <v>22.154890000000002</v>
      </c>
      <c r="U316">
        <f>IF(ISERROR(VLOOKUP(B316,Crude!$A$2:$G$1264,5,0)),"na",VLOOKUP(B316,Crude!$A$2:$G$1264,5,0))</f>
        <v>71.040000000000006</v>
      </c>
      <c r="V316">
        <f>IF(ISERROR(VLOOKUP(B316,Wheat!$A$2:$G$1264,5,0)),"na",VLOOKUP(B316,Wheat!$A$2:$G$1264,5,0))</f>
        <v>639</v>
      </c>
    </row>
    <row r="317" spans="1:22" x14ac:dyDescent="0.35">
      <c r="A317">
        <f t="shared" si="4"/>
        <v>2021</v>
      </c>
      <c r="B317" s="10">
        <v>44363</v>
      </c>
      <c r="C317" s="11">
        <f>VLOOKUP(B317,Yields!$A$2:$B$1680,2,0)</f>
        <v>0.04</v>
      </c>
      <c r="D317" s="11">
        <f>IF(ISERROR(VLOOKUP(B317,Silver!$A$2:$G$1265,5,0)),"na",VLOOKUP(B317,Silver!$A$2:$G$1265,5,0))</f>
        <v>27.8</v>
      </c>
      <c r="E317" s="11">
        <f>IF(ISERROR(VLOOKUP(B317,Gold!$A$2:$G$1264,5,0)),"na",VLOOKUP(B317,Gold!$A$2:$G$1264,5,0))</f>
        <v>1859.5</v>
      </c>
      <c r="F317" s="13">
        <f>IF(ISERROR(VLOOKUP(B317,FXAIX!$A$2:$G$1259,5,0)),"na",VLOOKUP(B317,FXAIX!$A$2:$G$1259,5,0))</f>
        <v>146.970001</v>
      </c>
      <c r="G317" s="13">
        <f>IF(ISERROR(VLOOKUP(B317,SP500v2!$A$2:$G$1259,5,0)),"na",VLOOKUP(B317,SP500v2!$A$2:$G$1259,5,0))</f>
        <v>4223.7</v>
      </c>
      <c r="H317" s="13">
        <f>IF(ISERROR(VLOOKUP(B317,'ishare R3000 ETF'!$A$2:$G$1260,4,0)),"na",VLOOKUP(B317,'ishare R3000 ETF'!$A$2:$G$1260,4,0))</f>
        <v>250.36999499999999</v>
      </c>
      <c r="I317" s="13">
        <f>IF(ISERROR(VLOOKUP(B317,'^IXIC'!$A$2:$E$1260,5,0)),"na",VLOOKUP(B317,'^IXIC'!$A$2:$E$1260,5,0))</f>
        <v>14039.679688</v>
      </c>
      <c r="J317" s="12">
        <f>IF(ISERROR(VLOOKUP(B317,'Russell 2000'!$A$1:$E$1260,5,0)),"na",VLOOKUP(B317,'Russell 2000'!$A$1:$E$1260,5,0))</f>
        <v>2314.6899410000001</v>
      </c>
      <c r="K317" s="12">
        <f>IF(ISERROR(VLOOKUP(B317,'EURUSD=X'!$A$2:$E$1307,4,0)),"na",VLOOKUP(B317,'EURUSD=X'!$A$2:$E$1307,4,0))</f>
        <v>1.2110350000000001</v>
      </c>
      <c r="L317" s="12">
        <f>IF(ISERROR(VLOOKUP(B317,'ETH-USD'!$A$2:$E$1776,5,0)),"na",VLOOKUP(B317,'ETH-USD'!$A$2:$E$1776,5,0))</f>
        <v>2367.6635740000002</v>
      </c>
      <c r="M317" s="13">
        <f>IF(ISERROR(VLOOKUP(B317,'BTC-USD'!$A$2:$E$1828,5,0)),"na",(VLOOKUP(B317,'BTC-USD'!$A$2:$E$1828,5,0)))</f>
        <v>38347.0625</v>
      </c>
      <c r="N317" s="12">
        <f>IF(ISERROR(VLOOKUP(B317,'SOL-USD'!$A$2:$E$893,5,0)),"na",VLOOKUP(B317,'SOL-USD'!$A$2:$E$893,5,0))</f>
        <v>39.703617000000001</v>
      </c>
      <c r="O317" s="12">
        <f>IF(ISERROR(VLOOKUP(B317,'AVAX-USD'!$A$2:$E$799,5,0)),"na",VLOOKUP(B317,'AVAX-USD'!$A$2:$E$799,5,0))</f>
        <v>14.067678000000001</v>
      </c>
      <c r="P317" s="12">
        <f>IF(ISERROR(VLOOKUP(B317,'ADA-USD'!$A$2:$E$1776,5,0)),"na",VLOOKUP(B317,'ADA-USD'!$A$2:$E$1776,5,0))</f>
        <v>1.4825729999999999</v>
      </c>
      <c r="Q317" s="12">
        <f>IF(ISERROR(VLOOKUP(B317,'DOT-USD'!$A$2:$E$761,5,0)),"na",VLOOKUP(B317,'DOT-USD'!$A$2:$E$761,5,0))</f>
        <v>22.972176000000001</v>
      </c>
      <c r="R317" s="14">
        <f>IF(ISERROR(VLOOKUP(B317,'DOGE-USD'!$A$2:$G$1776,5,0)),"na",VLOOKUP(B317,'DOGE-USD'!$A$2:$G$1776,5,0))</f>
        <v>0.30776100000000001</v>
      </c>
      <c r="S317" s="14">
        <f>IF(ISERROR(VLOOKUP(B317,'SHIB-USD'!$A$2:$G$780,5,0)),"na",VLOOKUP(B317,'SHIB-USD'!$A$2:$G$780,5,0))</f>
        <v>7.9999999999999996E-6</v>
      </c>
      <c r="T317" s="12">
        <f>IF(ISERROR(VLOOKUP(B317,'Uni-USD'!$A$2:$G$735,5,0)),"na",VLOOKUP(B317,'Uni-USD'!$A$2:$G$735,5,0))</f>
        <v>21.832225999999999</v>
      </c>
      <c r="U317">
        <f>IF(ISERROR(VLOOKUP(B317,Crude!$A$2:$G$1264,5,0)),"na",VLOOKUP(B317,Crude!$A$2:$G$1264,5,0))</f>
        <v>72.150000000000006</v>
      </c>
      <c r="V317">
        <f>IF(ISERROR(VLOOKUP(B317,Wheat!$A$2:$G$1264,5,0)),"na",VLOOKUP(B317,Wheat!$A$2:$G$1264,5,0))</f>
        <v>662.75</v>
      </c>
    </row>
    <row r="318" spans="1:22" x14ac:dyDescent="0.35">
      <c r="A318">
        <f t="shared" si="4"/>
        <v>2021</v>
      </c>
      <c r="B318" s="10">
        <v>44362</v>
      </c>
      <c r="C318" s="11">
        <f>VLOOKUP(B318,Yields!$A$2:$B$1680,2,0)</f>
        <v>0.02</v>
      </c>
      <c r="D318" s="11">
        <f>IF(ISERROR(VLOOKUP(B318,Silver!$A$2:$G$1265,5,0)),"na",VLOOKUP(B318,Silver!$A$2:$G$1265,5,0))</f>
        <v>27.678999999999998</v>
      </c>
      <c r="E318" s="11">
        <f>IF(ISERROR(VLOOKUP(B318,Gold!$A$2:$G$1264,5,0)),"na",VLOOKUP(B318,Gold!$A$2:$G$1264,5,0))</f>
        <v>1854.5</v>
      </c>
      <c r="F318" s="13">
        <f>IF(ISERROR(VLOOKUP(B318,FXAIX!$A$2:$G$1259,5,0)),"na",VLOOKUP(B318,FXAIX!$A$2:$G$1259,5,0))</f>
        <v>147.759995</v>
      </c>
      <c r="G318" s="13">
        <f>IF(ISERROR(VLOOKUP(B318,SP500v2!$A$2:$G$1259,5,0)),"na",VLOOKUP(B318,SP500v2!$A$2:$G$1259,5,0))</f>
        <v>4246.59</v>
      </c>
      <c r="H318" s="13">
        <f>IF(ISERROR(VLOOKUP(B318,'ishare R3000 ETF'!$A$2:$G$1260,4,0)),"na",VLOOKUP(B318,'ishare R3000 ETF'!$A$2:$G$1260,4,0))</f>
        <v>252.33000200000001</v>
      </c>
      <c r="I318" s="13">
        <f>IF(ISERROR(VLOOKUP(B318,'^IXIC'!$A$2:$E$1260,5,0)),"na",VLOOKUP(B318,'^IXIC'!$A$2:$E$1260,5,0))</f>
        <v>14072.860352</v>
      </c>
      <c r="J318" s="12">
        <f>IF(ISERROR(VLOOKUP(B318,'Russell 2000'!$A$1:$E$1260,5,0)),"na",VLOOKUP(B318,'Russell 2000'!$A$1:$E$1260,5,0))</f>
        <v>2320.070068</v>
      </c>
      <c r="K318" s="12">
        <f>IF(ISERROR(VLOOKUP(B318,'EURUSD=X'!$A$2:$E$1307,4,0)),"na",VLOOKUP(B318,'EURUSD=X'!$A$2:$E$1307,4,0))</f>
        <v>1.2102869999999999</v>
      </c>
      <c r="L318" s="12">
        <f>IF(ISERROR(VLOOKUP(B318,'ETH-USD'!$A$2:$E$1776,5,0)),"na",VLOOKUP(B318,'ETH-USD'!$A$2:$E$1776,5,0))</f>
        <v>2610.936768</v>
      </c>
      <c r="M318" s="13">
        <f>IF(ISERROR(VLOOKUP(B318,'BTC-USD'!$A$2:$E$1828,5,0)),"na",(VLOOKUP(B318,'BTC-USD'!$A$2:$E$1828,5,0)))</f>
        <v>40406.269530999998</v>
      </c>
      <c r="N318" s="12">
        <f>IF(ISERROR(VLOOKUP(B318,'SOL-USD'!$A$2:$E$893,5,0)),"na",VLOOKUP(B318,'SOL-USD'!$A$2:$E$893,5,0))</f>
        <v>41.153647999999997</v>
      </c>
      <c r="O318" s="12">
        <f>IF(ISERROR(VLOOKUP(B318,'AVAX-USD'!$A$2:$E$799,5,0)),"na",VLOOKUP(B318,'AVAX-USD'!$A$2:$E$799,5,0))</f>
        <v>15.180043</v>
      </c>
      <c r="P318" s="12">
        <f>IF(ISERROR(VLOOKUP(B318,'ADA-USD'!$A$2:$E$1776,5,0)),"na",VLOOKUP(B318,'ADA-USD'!$A$2:$E$1776,5,0))</f>
        <v>1.597756</v>
      </c>
      <c r="Q318" s="12">
        <f>IF(ISERROR(VLOOKUP(B318,'DOT-USD'!$A$2:$E$761,5,0)),"na",VLOOKUP(B318,'DOT-USD'!$A$2:$E$761,5,0))</f>
        <v>24.760836000000001</v>
      </c>
      <c r="R318" s="14">
        <f>IF(ISERROR(VLOOKUP(B318,'DOGE-USD'!$A$2:$G$1776,5,0)),"na",VLOOKUP(B318,'DOGE-USD'!$A$2:$G$1776,5,0))</f>
        <v>0.32838099999999998</v>
      </c>
      <c r="S318" s="14">
        <f>IF(ISERROR(VLOOKUP(B318,'SHIB-USD'!$A$2:$G$780,5,0)),"na",VLOOKUP(B318,'SHIB-USD'!$A$2:$G$780,5,0))</f>
        <v>6.9999999999999999E-6</v>
      </c>
      <c r="T318" s="12">
        <f>IF(ISERROR(VLOOKUP(B318,'Uni-USD'!$A$2:$G$735,5,0)),"na",VLOOKUP(B318,'Uni-USD'!$A$2:$G$735,5,0))</f>
        <v>24.180852999999999</v>
      </c>
      <c r="U318">
        <f>IF(ISERROR(VLOOKUP(B318,Crude!$A$2:$G$1264,5,0)),"na",VLOOKUP(B318,Crude!$A$2:$G$1264,5,0))</f>
        <v>72.12</v>
      </c>
      <c r="V318">
        <f>IF(ISERROR(VLOOKUP(B318,Wheat!$A$2:$G$1264,5,0)),"na",VLOOKUP(B318,Wheat!$A$2:$G$1264,5,0))</f>
        <v>661.5</v>
      </c>
    </row>
    <row r="319" spans="1:22" x14ac:dyDescent="0.35">
      <c r="A319">
        <f t="shared" si="4"/>
        <v>2021</v>
      </c>
      <c r="B319" s="10">
        <v>44361</v>
      </c>
      <c r="C319" s="11">
        <f>VLOOKUP(B319,Yields!$A$2:$B$1680,2,0)</f>
        <v>0.01</v>
      </c>
      <c r="D319" s="11">
        <f>IF(ISERROR(VLOOKUP(B319,Silver!$A$2:$G$1265,5,0)),"na",VLOOKUP(B319,Silver!$A$2:$G$1265,5,0))</f>
        <v>28.024000000000001</v>
      </c>
      <c r="E319" s="11">
        <f>IF(ISERROR(VLOOKUP(B319,Gold!$A$2:$G$1264,5,0)),"na",VLOOKUP(B319,Gold!$A$2:$G$1264,5,0))</f>
        <v>1864</v>
      </c>
      <c r="F319" s="13">
        <f>IF(ISERROR(VLOOKUP(B319,FXAIX!$A$2:$G$1259,5,0)),"na",VLOOKUP(B319,FXAIX!$A$2:$G$1259,5,0))</f>
        <v>148.050003</v>
      </c>
      <c r="G319" s="13">
        <f>IF(ISERROR(VLOOKUP(B319,SP500v2!$A$2:$G$1259,5,0)),"na",VLOOKUP(B319,SP500v2!$A$2:$G$1259,5,0))</f>
        <v>4255.1499999999996</v>
      </c>
      <c r="H319" s="13">
        <f>IF(ISERROR(VLOOKUP(B319,'ishare R3000 ETF'!$A$2:$G$1260,4,0)),"na",VLOOKUP(B319,'ishare R3000 ETF'!$A$2:$G$1260,4,0))</f>
        <v>252.490005</v>
      </c>
      <c r="I319" s="13">
        <f>IF(ISERROR(VLOOKUP(B319,'^IXIC'!$A$2:$E$1260,5,0)),"na",VLOOKUP(B319,'^IXIC'!$A$2:$E$1260,5,0))</f>
        <v>14174.139648</v>
      </c>
      <c r="J319" s="12">
        <f>IF(ISERROR(VLOOKUP(B319,'Russell 2000'!$A$1:$E$1260,5,0)),"na",VLOOKUP(B319,'Russell 2000'!$A$1:$E$1260,5,0))</f>
        <v>2326.1499020000001</v>
      </c>
      <c r="K319" s="12">
        <f>IF(ISERROR(VLOOKUP(B319,'EURUSD=X'!$A$2:$E$1307,4,0)),"na",VLOOKUP(B319,'EURUSD=X'!$A$2:$E$1307,4,0))</f>
        <v>1.2095260000000001</v>
      </c>
      <c r="L319" s="12">
        <f>IF(ISERROR(VLOOKUP(B319,'ETH-USD'!$A$2:$E$1776,5,0)),"na",VLOOKUP(B319,'ETH-USD'!$A$2:$E$1776,5,0))</f>
        <v>2537.8911130000001</v>
      </c>
      <c r="M319" s="13">
        <f>IF(ISERROR(VLOOKUP(B319,'BTC-USD'!$A$2:$E$1828,5,0)),"na",(VLOOKUP(B319,'BTC-USD'!$A$2:$E$1828,5,0)))</f>
        <v>40218.476562999997</v>
      </c>
      <c r="N319" s="12">
        <f>IF(ISERROR(VLOOKUP(B319,'SOL-USD'!$A$2:$E$893,5,0)),"na",VLOOKUP(B319,'SOL-USD'!$A$2:$E$893,5,0))</f>
        <v>38.713054999999997</v>
      </c>
      <c r="O319" s="12">
        <f>IF(ISERROR(VLOOKUP(B319,'AVAX-USD'!$A$2:$E$799,5,0)),"na",VLOOKUP(B319,'AVAX-USD'!$A$2:$E$799,5,0))</f>
        <v>14.965835999999999</v>
      </c>
      <c r="P319" s="12">
        <f>IF(ISERROR(VLOOKUP(B319,'ADA-USD'!$A$2:$E$1776,5,0)),"na",VLOOKUP(B319,'ADA-USD'!$A$2:$E$1776,5,0))</f>
        <v>1.57511</v>
      </c>
      <c r="Q319" s="12">
        <f>IF(ISERROR(VLOOKUP(B319,'DOT-USD'!$A$2:$E$761,5,0)),"na",VLOOKUP(B319,'DOT-USD'!$A$2:$E$761,5,0))</f>
        <v>22.205356999999999</v>
      </c>
      <c r="R319" s="14">
        <f>IF(ISERROR(VLOOKUP(B319,'DOGE-USD'!$A$2:$G$1776,5,0)),"na",VLOOKUP(B319,'DOGE-USD'!$A$2:$G$1776,5,0))</f>
        <v>0.33208500000000002</v>
      </c>
      <c r="S319" s="14">
        <f>IF(ISERROR(VLOOKUP(B319,'SHIB-USD'!$A$2:$G$780,5,0)),"na",VLOOKUP(B319,'SHIB-USD'!$A$2:$G$780,5,0))</f>
        <v>6.9999999999999999E-6</v>
      </c>
      <c r="T319" s="12">
        <f>IF(ISERROR(VLOOKUP(B319,'Uni-USD'!$A$2:$G$735,5,0)),"na",VLOOKUP(B319,'Uni-USD'!$A$2:$G$735,5,0))</f>
        <v>23.407238</v>
      </c>
      <c r="U319">
        <f>IF(ISERROR(VLOOKUP(B319,Crude!$A$2:$G$1264,5,0)),"na",VLOOKUP(B319,Crude!$A$2:$G$1264,5,0))</f>
        <v>70.88</v>
      </c>
      <c r="V319">
        <f>IF(ISERROR(VLOOKUP(B319,Wheat!$A$2:$G$1264,5,0)),"na",VLOOKUP(B319,Wheat!$A$2:$G$1264,5,0))</f>
        <v>674.5</v>
      </c>
    </row>
    <row r="320" spans="1:22" x14ac:dyDescent="0.35">
      <c r="A320">
        <f t="shared" si="4"/>
        <v>2021</v>
      </c>
      <c r="B320" s="10">
        <v>44358</v>
      </c>
      <c r="C320" s="11">
        <f>VLOOKUP(B320,Yields!$A$2:$B$1680,2,0)</f>
        <v>0.01</v>
      </c>
      <c r="D320" s="11">
        <f>IF(ISERROR(VLOOKUP(B320,Silver!$A$2:$G$1265,5,0)),"na",VLOOKUP(B320,Silver!$A$2:$G$1265,5,0))</f>
        <v>28.131</v>
      </c>
      <c r="E320" s="11">
        <f>IF(ISERROR(VLOOKUP(B320,Gold!$A$2:$G$1264,5,0)),"na",VLOOKUP(B320,Gold!$A$2:$G$1264,5,0))</f>
        <v>1877.4</v>
      </c>
      <c r="F320" s="13">
        <f>IF(ISERROR(VLOOKUP(B320,FXAIX!$A$2:$G$1259,5,0)),"na",VLOOKUP(B320,FXAIX!$A$2:$G$1259,5,0))</f>
        <v>147.75</v>
      </c>
      <c r="G320" s="13">
        <f>IF(ISERROR(VLOOKUP(B320,SP500v2!$A$2:$G$1259,5,0)),"na",VLOOKUP(B320,SP500v2!$A$2:$G$1259,5,0))</f>
        <v>4247.4399999999996</v>
      </c>
      <c r="H320" s="13">
        <f>IF(ISERROR(VLOOKUP(B320,'ishare R3000 ETF'!$A$2:$G$1260,4,0)),"na",VLOOKUP(B320,'ishare R3000 ETF'!$A$2:$G$1260,4,0))</f>
        <v>252.270004</v>
      </c>
      <c r="I320" s="13">
        <f>IF(ISERROR(VLOOKUP(B320,'^IXIC'!$A$2:$E$1260,5,0)),"na",VLOOKUP(B320,'^IXIC'!$A$2:$E$1260,5,0))</f>
        <v>14069.419921999999</v>
      </c>
      <c r="J320" s="12">
        <f>IF(ISERROR(VLOOKUP(B320,'Russell 2000'!$A$1:$E$1260,5,0)),"na",VLOOKUP(B320,'Russell 2000'!$A$1:$E$1260,5,0))</f>
        <v>2335.8100589999999</v>
      </c>
      <c r="K320" s="12">
        <f>IF(ISERROR(VLOOKUP(B320,'EURUSD=X'!$A$2:$E$1307,4,0)),"na",VLOOKUP(B320,'EURUSD=X'!$A$2:$E$1307,4,0))</f>
        <v>1.2095</v>
      </c>
      <c r="L320" s="12">
        <f>IF(ISERROR(VLOOKUP(B320,'ETH-USD'!$A$2:$E$1776,5,0)),"na",VLOOKUP(B320,'ETH-USD'!$A$2:$E$1776,5,0))</f>
        <v>2353.7687989999999</v>
      </c>
      <c r="M320" s="13">
        <f>IF(ISERROR(VLOOKUP(B320,'BTC-USD'!$A$2:$E$1828,5,0)),"na",(VLOOKUP(B320,'BTC-USD'!$A$2:$E$1828,5,0)))</f>
        <v>37334.398437999997</v>
      </c>
      <c r="N320" s="12">
        <f>IF(ISERROR(VLOOKUP(B320,'SOL-USD'!$A$2:$E$893,5,0)),"na",VLOOKUP(B320,'SOL-USD'!$A$2:$E$893,5,0))</f>
        <v>36.046084999999998</v>
      </c>
      <c r="O320" s="12">
        <f>IF(ISERROR(VLOOKUP(B320,'AVAX-USD'!$A$2:$E$799,5,0)),"na",VLOOKUP(B320,'AVAX-USD'!$A$2:$E$799,5,0))</f>
        <v>13.418979</v>
      </c>
      <c r="P320" s="12">
        <f>IF(ISERROR(VLOOKUP(B320,'ADA-USD'!$A$2:$E$1776,5,0)),"na",VLOOKUP(B320,'ADA-USD'!$A$2:$E$1776,5,0))</f>
        <v>1.4363779999999999</v>
      </c>
      <c r="Q320" s="12">
        <f>IF(ISERROR(VLOOKUP(B320,'DOT-USD'!$A$2:$E$761,5,0)),"na",VLOOKUP(B320,'DOT-USD'!$A$2:$E$761,5,0))</f>
        <v>20.985856999999999</v>
      </c>
      <c r="R320" s="14">
        <f>IF(ISERROR(VLOOKUP(B320,'DOGE-USD'!$A$2:$G$1776,5,0)),"na",VLOOKUP(B320,'DOGE-USD'!$A$2:$G$1776,5,0))</f>
        <v>0.319359</v>
      </c>
      <c r="S320" s="14">
        <f>IF(ISERROR(VLOOKUP(B320,'SHIB-USD'!$A$2:$G$780,5,0)),"na",VLOOKUP(B320,'SHIB-USD'!$A$2:$G$780,5,0))</f>
        <v>6.0000000000000002E-6</v>
      </c>
      <c r="T320" s="12">
        <f>IF(ISERROR(VLOOKUP(B320,'Uni-USD'!$A$2:$G$735,5,0)),"na",VLOOKUP(B320,'Uni-USD'!$A$2:$G$735,5,0))</f>
        <v>21.850968999999999</v>
      </c>
      <c r="U320">
        <f>IF(ISERROR(VLOOKUP(B320,Crude!$A$2:$G$1264,5,0)),"na",VLOOKUP(B320,Crude!$A$2:$G$1264,5,0))</f>
        <v>70.91</v>
      </c>
      <c r="V320">
        <f>IF(ISERROR(VLOOKUP(B320,Wheat!$A$2:$G$1264,5,0)),"na",VLOOKUP(B320,Wheat!$A$2:$G$1264,5,0))</f>
        <v>680.75</v>
      </c>
    </row>
    <row r="321" spans="1:22" x14ac:dyDescent="0.35">
      <c r="A321">
        <f t="shared" si="4"/>
        <v>2021</v>
      </c>
      <c r="B321" s="10">
        <v>44357</v>
      </c>
      <c r="C321" s="11">
        <f>VLOOKUP(B321,Yields!$A$2:$B$1680,2,0)</f>
        <v>0.01</v>
      </c>
      <c r="D321" s="11">
        <f>IF(ISERROR(VLOOKUP(B321,Silver!$A$2:$G$1265,5,0)),"na",VLOOKUP(B321,Silver!$A$2:$G$1265,5,0))</f>
        <v>28.015000000000001</v>
      </c>
      <c r="E321" s="11">
        <f>IF(ISERROR(VLOOKUP(B321,Gold!$A$2:$G$1264,5,0)),"na",VLOOKUP(B321,Gold!$A$2:$G$1264,5,0))</f>
        <v>1894.2</v>
      </c>
      <c r="F321" s="13">
        <f>IF(ISERROR(VLOOKUP(B321,FXAIX!$A$2:$G$1259,5,0)),"na",VLOOKUP(B321,FXAIX!$A$2:$G$1259,5,0))</f>
        <v>147.46000699999999</v>
      </c>
      <c r="G321" s="13">
        <f>IF(ISERROR(VLOOKUP(B321,SP500v2!$A$2:$G$1259,5,0)),"na",VLOOKUP(B321,SP500v2!$A$2:$G$1259,5,0))</f>
        <v>4239.18</v>
      </c>
      <c r="H321" s="13">
        <f>IF(ISERROR(VLOOKUP(B321,'ishare R3000 ETF'!$A$2:$G$1260,4,0)),"na",VLOOKUP(B321,'ishare R3000 ETF'!$A$2:$G$1260,4,0))</f>
        <v>251.509995</v>
      </c>
      <c r="I321" s="13">
        <f>IF(ISERROR(VLOOKUP(B321,'^IXIC'!$A$2:$E$1260,5,0)),"na",VLOOKUP(B321,'^IXIC'!$A$2:$E$1260,5,0))</f>
        <v>14020.330078000001</v>
      </c>
      <c r="J321" s="12">
        <f>IF(ISERROR(VLOOKUP(B321,'Russell 2000'!$A$1:$E$1260,5,0)),"na",VLOOKUP(B321,'Russell 2000'!$A$1:$E$1260,5,0))</f>
        <v>2311.4099120000001</v>
      </c>
      <c r="K321" s="12">
        <f>IF(ISERROR(VLOOKUP(B321,'EURUSD=X'!$A$2:$E$1307,4,0)),"na",VLOOKUP(B321,'EURUSD=X'!$A$2:$E$1307,4,0))</f>
        <v>1.2145349999999999</v>
      </c>
      <c r="L321" s="12">
        <f>IF(ISERROR(VLOOKUP(B321,'ETH-USD'!$A$2:$E$1776,5,0)),"na",VLOOKUP(B321,'ETH-USD'!$A$2:$E$1776,5,0))</f>
        <v>2471.5185550000001</v>
      </c>
      <c r="M321" s="13">
        <f>IF(ISERROR(VLOOKUP(B321,'BTC-USD'!$A$2:$E$1828,5,0)),"na",(VLOOKUP(B321,'BTC-USD'!$A$2:$E$1828,5,0)))</f>
        <v>36702.597655999998</v>
      </c>
      <c r="N321" s="12">
        <f>IF(ISERROR(VLOOKUP(B321,'SOL-USD'!$A$2:$E$893,5,0)),"na",VLOOKUP(B321,'SOL-USD'!$A$2:$E$893,5,0))</f>
        <v>41.098675</v>
      </c>
      <c r="O321" s="12">
        <f>IF(ISERROR(VLOOKUP(B321,'AVAX-USD'!$A$2:$E$799,5,0)),"na",VLOOKUP(B321,'AVAX-USD'!$A$2:$E$799,5,0))</f>
        <v>14.176408</v>
      </c>
      <c r="P321" s="12">
        <f>IF(ISERROR(VLOOKUP(B321,'ADA-USD'!$A$2:$E$1776,5,0)),"na",VLOOKUP(B321,'ADA-USD'!$A$2:$E$1776,5,0))</f>
        <v>1.531857</v>
      </c>
      <c r="Q321" s="12">
        <f>IF(ISERROR(VLOOKUP(B321,'DOT-USD'!$A$2:$E$761,5,0)),"na",VLOOKUP(B321,'DOT-USD'!$A$2:$E$761,5,0))</f>
        <v>22.684816000000001</v>
      </c>
      <c r="R321" s="14">
        <f>IF(ISERROR(VLOOKUP(B321,'DOGE-USD'!$A$2:$G$1776,5,0)),"na",VLOOKUP(B321,'DOGE-USD'!$A$2:$G$1776,5,0))</f>
        <v>0.326351</v>
      </c>
      <c r="S321" s="14">
        <f>IF(ISERROR(VLOOKUP(B321,'SHIB-USD'!$A$2:$G$780,5,0)),"na",VLOOKUP(B321,'SHIB-USD'!$A$2:$G$780,5,0))</f>
        <v>6.9999999999999999E-6</v>
      </c>
      <c r="T321" s="12">
        <f>IF(ISERROR(VLOOKUP(B321,'Uni-USD'!$A$2:$G$735,5,0)),"na",VLOOKUP(B321,'Uni-USD'!$A$2:$G$735,5,0))</f>
        <v>23.597158</v>
      </c>
      <c r="U321">
        <f>IF(ISERROR(VLOOKUP(B321,Crude!$A$2:$G$1264,5,0)),"na",VLOOKUP(B321,Crude!$A$2:$G$1264,5,0))</f>
        <v>70.290000000000006</v>
      </c>
      <c r="V321">
        <f>IF(ISERROR(VLOOKUP(B321,Wheat!$A$2:$G$1264,5,0)),"na",VLOOKUP(B321,Wheat!$A$2:$G$1264,5,0))</f>
        <v>683.75</v>
      </c>
    </row>
    <row r="322" spans="1:22" x14ac:dyDescent="0.35">
      <c r="A322">
        <f t="shared" si="4"/>
        <v>2021</v>
      </c>
      <c r="B322" s="10">
        <v>44356</v>
      </c>
      <c r="C322" s="11">
        <f>VLOOKUP(B322,Yields!$A$2:$B$1680,2,0)</f>
        <v>0.01</v>
      </c>
      <c r="D322" s="11">
        <f>IF(ISERROR(VLOOKUP(B322,Silver!$A$2:$G$1265,5,0)),"na",VLOOKUP(B322,Silver!$A$2:$G$1265,5,0))</f>
        <v>27.984999999999999</v>
      </c>
      <c r="E322" s="11">
        <f>IF(ISERROR(VLOOKUP(B322,Gold!$A$2:$G$1264,5,0)),"na",VLOOKUP(B322,Gold!$A$2:$G$1264,5,0))</f>
        <v>1893.2</v>
      </c>
      <c r="F322" s="13">
        <f>IF(ISERROR(VLOOKUP(B322,FXAIX!$A$2:$G$1259,5,0)),"na",VLOOKUP(B322,FXAIX!$A$2:$G$1259,5,0))</f>
        <v>146.770004</v>
      </c>
      <c r="G322" s="13">
        <f>IF(ISERROR(VLOOKUP(B322,SP500v2!$A$2:$G$1259,5,0)),"na",VLOOKUP(B322,SP500v2!$A$2:$G$1259,5,0))</f>
        <v>4219.55</v>
      </c>
      <c r="H322" s="13">
        <f>IF(ISERROR(VLOOKUP(B322,'ishare R3000 ETF'!$A$2:$G$1260,4,0)),"na",VLOOKUP(B322,'ishare R3000 ETF'!$A$2:$G$1260,4,0))</f>
        <v>251.88999899999999</v>
      </c>
      <c r="I322" s="13">
        <f>IF(ISERROR(VLOOKUP(B322,'^IXIC'!$A$2:$E$1260,5,0)),"na",VLOOKUP(B322,'^IXIC'!$A$2:$E$1260,5,0))</f>
        <v>13911.75</v>
      </c>
      <c r="J322" s="12">
        <f>IF(ISERROR(VLOOKUP(B322,'Russell 2000'!$A$1:$E$1260,5,0)),"na",VLOOKUP(B322,'Russell 2000'!$A$1:$E$1260,5,0))</f>
        <v>2327.1298830000001</v>
      </c>
      <c r="K322" s="12">
        <f>IF(ISERROR(VLOOKUP(B322,'EURUSD=X'!$A$2:$E$1307,4,0)),"na",VLOOKUP(B322,'EURUSD=X'!$A$2:$E$1307,4,0))</f>
        <v>1.217182</v>
      </c>
      <c r="L322" s="12">
        <f>IF(ISERROR(VLOOKUP(B322,'ETH-USD'!$A$2:$E$1776,5,0)),"na",VLOOKUP(B322,'ETH-USD'!$A$2:$E$1776,5,0))</f>
        <v>2608.2670899999998</v>
      </c>
      <c r="M322" s="13">
        <f>IF(ISERROR(VLOOKUP(B322,'BTC-USD'!$A$2:$E$1828,5,0)),"na",(VLOOKUP(B322,'BTC-USD'!$A$2:$E$1828,5,0)))</f>
        <v>37345.121094000002</v>
      </c>
      <c r="N322" s="12">
        <f>IF(ISERROR(VLOOKUP(B322,'SOL-USD'!$A$2:$E$893,5,0)),"na",VLOOKUP(B322,'SOL-USD'!$A$2:$E$893,5,0))</f>
        <v>42.031776000000001</v>
      </c>
      <c r="O322" s="12">
        <f>IF(ISERROR(VLOOKUP(B322,'AVAX-USD'!$A$2:$E$799,5,0)),"na",VLOOKUP(B322,'AVAX-USD'!$A$2:$E$799,5,0))</f>
        <v>15.386891</v>
      </c>
      <c r="P322" s="12">
        <f>IF(ISERROR(VLOOKUP(B322,'ADA-USD'!$A$2:$E$1776,5,0)),"na",VLOOKUP(B322,'ADA-USD'!$A$2:$E$1776,5,0))</f>
        <v>1.6248260000000001</v>
      </c>
      <c r="Q322" s="12">
        <f>IF(ISERROR(VLOOKUP(B322,'DOT-USD'!$A$2:$E$761,5,0)),"na",VLOOKUP(B322,'DOT-USD'!$A$2:$E$761,5,0))</f>
        <v>23.184937999999999</v>
      </c>
      <c r="R322" s="14">
        <f>IF(ISERROR(VLOOKUP(B322,'DOGE-USD'!$A$2:$G$1776,5,0)),"na",VLOOKUP(B322,'DOGE-USD'!$A$2:$G$1776,5,0))</f>
        <v>0.343331</v>
      </c>
      <c r="S322" s="14">
        <f>IF(ISERROR(VLOOKUP(B322,'SHIB-USD'!$A$2:$G$780,5,0)),"na",VLOOKUP(B322,'SHIB-USD'!$A$2:$G$780,5,0))</f>
        <v>6.9999999999999999E-6</v>
      </c>
      <c r="T322" s="12">
        <f>IF(ISERROR(VLOOKUP(B322,'Uni-USD'!$A$2:$G$735,5,0)),"na",VLOOKUP(B322,'Uni-USD'!$A$2:$G$735,5,0))</f>
        <v>25.127302</v>
      </c>
      <c r="U322">
        <f>IF(ISERROR(VLOOKUP(B322,Crude!$A$2:$G$1264,5,0)),"na",VLOOKUP(B322,Crude!$A$2:$G$1264,5,0))</f>
        <v>69.959999999999994</v>
      </c>
      <c r="V322">
        <f>IF(ISERROR(VLOOKUP(B322,Wheat!$A$2:$G$1264,5,0)),"na",VLOOKUP(B322,Wheat!$A$2:$G$1264,5,0))</f>
        <v>682.25</v>
      </c>
    </row>
    <row r="323" spans="1:22" x14ac:dyDescent="0.35">
      <c r="A323">
        <f t="shared" si="4"/>
        <v>2021</v>
      </c>
      <c r="B323" s="10">
        <v>44355</v>
      </c>
      <c r="C323" s="11">
        <f>VLOOKUP(B323,Yields!$A$2:$B$1680,2,0)</f>
        <v>0.01</v>
      </c>
      <c r="D323" s="11">
        <f>IF(ISERROR(VLOOKUP(B323,Silver!$A$2:$G$1265,5,0)),"na",VLOOKUP(B323,Silver!$A$2:$G$1265,5,0))</f>
        <v>27.715</v>
      </c>
      <c r="E323" s="11">
        <f>IF(ISERROR(VLOOKUP(B323,Gold!$A$2:$G$1264,5,0)),"na",VLOOKUP(B323,Gold!$A$2:$G$1264,5,0))</f>
        <v>1892.2</v>
      </c>
      <c r="F323" s="13">
        <f>IF(ISERROR(VLOOKUP(B323,FXAIX!$A$2:$G$1259,5,0)),"na",VLOOKUP(B323,FXAIX!$A$2:$G$1259,5,0))</f>
        <v>147.029999</v>
      </c>
      <c r="G323" s="13">
        <f>IF(ISERROR(VLOOKUP(B323,SP500v2!$A$2:$G$1259,5,0)),"na",VLOOKUP(B323,SP500v2!$A$2:$G$1259,5,0))</f>
        <v>4227.26</v>
      </c>
      <c r="H323" s="13">
        <f>IF(ISERROR(VLOOKUP(B323,'ishare R3000 ETF'!$A$2:$G$1260,4,0)),"na",VLOOKUP(B323,'ishare R3000 ETF'!$A$2:$G$1260,4,0))</f>
        <v>251.270004</v>
      </c>
      <c r="I323" s="13">
        <f>IF(ISERROR(VLOOKUP(B323,'^IXIC'!$A$2:$E$1260,5,0)),"na",VLOOKUP(B323,'^IXIC'!$A$2:$E$1260,5,0))</f>
        <v>13924.910156</v>
      </c>
      <c r="J323" s="12">
        <f>IF(ISERROR(VLOOKUP(B323,'Russell 2000'!$A$1:$E$1260,5,0)),"na",VLOOKUP(B323,'Russell 2000'!$A$1:$E$1260,5,0))</f>
        <v>2343.76001</v>
      </c>
      <c r="K323" s="12">
        <f>IF(ISERROR(VLOOKUP(B323,'EURUSD=X'!$A$2:$E$1307,4,0)),"na",VLOOKUP(B323,'EURUSD=X'!$A$2:$E$1307,4,0))</f>
        <v>1.216663</v>
      </c>
      <c r="L323" s="12">
        <f>IF(ISERROR(VLOOKUP(B323,'ETH-USD'!$A$2:$E$1776,5,0)),"na",VLOOKUP(B323,'ETH-USD'!$A$2:$E$1776,5,0))</f>
        <v>2517.438721</v>
      </c>
      <c r="M323" s="13">
        <f>IF(ISERROR(VLOOKUP(B323,'BTC-USD'!$A$2:$E$1828,5,0)),"na",(VLOOKUP(B323,'BTC-USD'!$A$2:$E$1828,5,0)))</f>
        <v>33472.632812999997</v>
      </c>
      <c r="N323" s="12">
        <f>IF(ISERROR(VLOOKUP(B323,'SOL-USD'!$A$2:$E$893,5,0)),"na",VLOOKUP(B323,'SOL-USD'!$A$2:$E$893,5,0))</f>
        <v>41.517814999999999</v>
      </c>
      <c r="O323" s="12">
        <f>IF(ISERROR(VLOOKUP(B323,'AVAX-USD'!$A$2:$E$799,5,0)),"na",VLOOKUP(B323,'AVAX-USD'!$A$2:$E$799,5,0))</f>
        <v>14.86894</v>
      </c>
      <c r="P323" s="12">
        <f>IF(ISERROR(VLOOKUP(B323,'ADA-USD'!$A$2:$E$1776,5,0)),"na",VLOOKUP(B323,'ADA-USD'!$A$2:$E$1776,5,0))</f>
        <v>1.5880300000000001</v>
      </c>
      <c r="Q323" s="12">
        <f>IF(ISERROR(VLOOKUP(B323,'DOT-USD'!$A$2:$E$761,5,0)),"na",VLOOKUP(B323,'DOT-USD'!$A$2:$E$761,5,0))</f>
        <v>21.745270000000001</v>
      </c>
      <c r="R323" s="14">
        <f>IF(ISERROR(VLOOKUP(B323,'DOGE-USD'!$A$2:$G$1776,5,0)),"na",VLOOKUP(B323,'DOGE-USD'!$A$2:$G$1776,5,0))</f>
        <v>0.32768700000000001</v>
      </c>
      <c r="S323" s="14">
        <f>IF(ISERROR(VLOOKUP(B323,'SHIB-USD'!$A$2:$G$780,5,0)),"na",VLOOKUP(B323,'SHIB-USD'!$A$2:$G$780,5,0))</f>
        <v>6.9999999999999999E-6</v>
      </c>
      <c r="T323" s="12">
        <f>IF(ISERROR(VLOOKUP(B323,'Uni-USD'!$A$2:$G$735,5,0)),"na",VLOOKUP(B323,'Uni-USD'!$A$2:$G$735,5,0))</f>
        <v>23.530218000000001</v>
      </c>
      <c r="U323">
        <f>IF(ISERROR(VLOOKUP(B323,Crude!$A$2:$G$1264,5,0)),"na",VLOOKUP(B323,Crude!$A$2:$G$1264,5,0))</f>
        <v>70.05</v>
      </c>
      <c r="V323">
        <f>IF(ISERROR(VLOOKUP(B323,Wheat!$A$2:$G$1264,5,0)),"na",VLOOKUP(B323,Wheat!$A$2:$G$1264,5,0))</f>
        <v>685</v>
      </c>
    </row>
    <row r="324" spans="1:22" x14ac:dyDescent="0.35">
      <c r="A324">
        <f t="shared" ref="A324:A387" si="5">YEAR(B324)</f>
        <v>2021</v>
      </c>
      <c r="B324" s="10">
        <v>44354</v>
      </c>
      <c r="C324" s="11">
        <f>VLOOKUP(B324,Yields!$A$2:$B$1680,2,0)</f>
        <v>0.01</v>
      </c>
      <c r="D324" s="11">
        <f>IF(ISERROR(VLOOKUP(B324,Silver!$A$2:$G$1265,5,0)),"na",VLOOKUP(B324,Silver!$A$2:$G$1265,5,0))</f>
        <v>28.001000000000001</v>
      </c>
      <c r="E324" s="11">
        <f>IF(ISERROR(VLOOKUP(B324,Gold!$A$2:$G$1264,5,0)),"na",VLOOKUP(B324,Gold!$A$2:$G$1264,5,0))</f>
        <v>1896.8</v>
      </c>
      <c r="F324" s="13">
        <f>IF(ISERROR(VLOOKUP(B324,FXAIX!$A$2:$G$1259,5,0)),"na",VLOOKUP(B324,FXAIX!$A$2:$G$1259,5,0))</f>
        <v>147</v>
      </c>
      <c r="G324" s="13">
        <f>IF(ISERROR(VLOOKUP(B324,SP500v2!$A$2:$G$1259,5,0)),"na",VLOOKUP(B324,SP500v2!$A$2:$G$1259,5,0))</f>
        <v>4226.5200000000004</v>
      </c>
      <c r="H324" s="13">
        <f>IF(ISERROR(VLOOKUP(B324,'ishare R3000 ETF'!$A$2:$G$1260,4,0)),"na",VLOOKUP(B324,'ishare R3000 ETF'!$A$2:$G$1260,4,0))</f>
        <v>251.64999399999999</v>
      </c>
      <c r="I324" s="13">
        <f>IF(ISERROR(VLOOKUP(B324,'^IXIC'!$A$2:$E$1260,5,0)),"na",VLOOKUP(B324,'^IXIC'!$A$2:$E$1260,5,0))</f>
        <v>13881.719727</v>
      </c>
      <c r="J324" s="12">
        <f>IF(ISERROR(VLOOKUP(B324,'Russell 2000'!$A$1:$E$1260,5,0)),"na",VLOOKUP(B324,'Russell 2000'!$A$1:$E$1260,5,0))</f>
        <v>2319.179932</v>
      </c>
      <c r="K324" s="12">
        <f>IF(ISERROR(VLOOKUP(B324,'EURUSD=X'!$A$2:$E$1307,4,0)),"na",VLOOKUP(B324,'EURUSD=X'!$A$2:$E$1307,4,0))</f>
        <v>1.2145060000000001</v>
      </c>
      <c r="L324" s="12">
        <f>IF(ISERROR(VLOOKUP(B324,'ETH-USD'!$A$2:$E$1776,5,0)),"na",VLOOKUP(B324,'ETH-USD'!$A$2:$E$1776,5,0))</f>
        <v>2590.2631839999999</v>
      </c>
      <c r="M324" s="13">
        <f>IF(ISERROR(VLOOKUP(B324,'BTC-USD'!$A$2:$E$1828,5,0)),"na",(VLOOKUP(B324,'BTC-USD'!$A$2:$E$1828,5,0)))</f>
        <v>33560.707030999998</v>
      </c>
      <c r="N324" s="12">
        <f>IF(ISERROR(VLOOKUP(B324,'SOL-USD'!$A$2:$E$893,5,0)),"na",VLOOKUP(B324,'SOL-USD'!$A$2:$E$893,5,0))</f>
        <v>38.262332999999998</v>
      </c>
      <c r="O324" s="12">
        <f>IF(ISERROR(VLOOKUP(B324,'AVAX-USD'!$A$2:$E$799,5,0)),"na",VLOOKUP(B324,'AVAX-USD'!$A$2:$E$799,5,0))</f>
        <v>15.522640000000001</v>
      </c>
      <c r="P324" s="12">
        <f>IF(ISERROR(VLOOKUP(B324,'ADA-USD'!$A$2:$E$1776,5,0)),"na",VLOOKUP(B324,'ADA-USD'!$A$2:$E$1776,5,0))</f>
        <v>1.564106</v>
      </c>
      <c r="Q324" s="12">
        <f>IF(ISERROR(VLOOKUP(B324,'DOT-USD'!$A$2:$E$761,5,0)),"na",VLOOKUP(B324,'DOT-USD'!$A$2:$E$761,5,0))</f>
        <v>21.626958999999999</v>
      </c>
      <c r="R324" s="14">
        <f>IF(ISERROR(VLOOKUP(B324,'DOGE-USD'!$A$2:$G$1776,5,0)),"na",VLOOKUP(B324,'DOGE-USD'!$A$2:$G$1776,5,0))</f>
        <v>0.33105000000000001</v>
      </c>
      <c r="S324" s="14">
        <f>IF(ISERROR(VLOOKUP(B324,'SHIB-USD'!$A$2:$G$780,5,0)),"na",VLOOKUP(B324,'SHIB-USD'!$A$2:$G$780,5,0))</f>
        <v>7.9999999999999996E-6</v>
      </c>
      <c r="T324" s="12">
        <f>IF(ISERROR(VLOOKUP(B324,'Uni-USD'!$A$2:$G$735,5,0)),"na",VLOOKUP(B324,'Uni-USD'!$A$2:$G$735,5,0))</f>
        <v>24.195166</v>
      </c>
      <c r="U324">
        <f>IF(ISERROR(VLOOKUP(B324,Crude!$A$2:$G$1264,5,0)),"na",VLOOKUP(B324,Crude!$A$2:$G$1264,5,0))</f>
        <v>69.23</v>
      </c>
      <c r="V324">
        <f>IF(ISERROR(VLOOKUP(B324,Wheat!$A$2:$G$1264,5,0)),"na",VLOOKUP(B324,Wheat!$A$2:$G$1264,5,0))</f>
        <v>680</v>
      </c>
    </row>
    <row r="325" spans="1:22" x14ac:dyDescent="0.35">
      <c r="A325">
        <f t="shared" si="5"/>
        <v>2021</v>
      </c>
      <c r="B325" s="10">
        <v>44351</v>
      </c>
      <c r="C325" s="11">
        <f>VLOOKUP(B325,Yields!$A$2:$B$1680,2,0)</f>
        <v>0.01</v>
      </c>
      <c r="D325" s="11">
        <f>IF(ISERROR(VLOOKUP(B325,Silver!$A$2:$G$1265,5,0)),"na",VLOOKUP(B325,Silver!$A$2:$G$1265,5,0))</f>
        <v>27.879000000000001</v>
      </c>
      <c r="E325" s="11">
        <f>IF(ISERROR(VLOOKUP(B325,Gold!$A$2:$G$1264,5,0)),"na",VLOOKUP(B325,Gold!$A$2:$G$1264,5,0))</f>
        <v>1889.8</v>
      </c>
      <c r="F325" s="13">
        <f>IF(ISERROR(VLOOKUP(B325,FXAIX!$A$2:$G$1259,5,0)),"na",VLOOKUP(B325,FXAIX!$A$2:$G$1259,5,0))</f>
        <v>147.11999499999999</v>
      </c>
      <c r="G325" s="13">
        <f>IF(ISERROR(VLOOKUP(B325,SP500v2!$A$2:$G$1259,5,0)),"na",VLOOKUP(B325,SP500v2!$A$2:$G$1259,5,0))</f>
        <v>4229.8900000000003</v>
      </c>
      <c r="H325" s="13">
        <f>IF(ISERROR(VLOOKUP(B325,'ishare R3000 ETF'!$A$2:$G$1260,4,0)),"na",VLOOKUP(B325,'ishare R3000 ETF'!$A$2:$G$1260,4,0))</f>
        <v>251.009995</v>
      </c>
      <c r="I325" s="13">
        <f>IF(ISERROR(VLOOKUP(B325,'^IXIC'!$A$2:$E$1260,5,0)),"na",VLOOKUP(B325,'^IXIC'!$A$2:$E$1260,5,0))</f>
        <v>13814.490234000001</v>
      </c>
      <c r="J325" s="12">
        <f>IF(ISERROR(VLOOKUP(B325,'Russell 2000'!$A$1:$E$1260,5,0)),"na",VLOOKUP(B325,'Russell 2000'!$A$1:$E$1260,5,0))</f>
        <v>2286.4099120000001</v>
      </c>
      <c r="K325" s="12">
        <f>IF(ISERROR(VLOOKUP(B325,'EURUSD=X'!$A$2:$E$1307,4,0)),"na",VLOOKUP(B325,'EURUSD=X'!$A$2:$E$1307,4,0))</f>
        <v>1.2105509999999999</v>
      </c>
      <c r="L325" s="12">
        <f>IF(ISERROR(VLOOKUP(B325,'ETH-USD'!$A$2:$E$1776,5,0)),"na",VLOOKUP(B325,'ETH-USD'!$A$2:$E$1776,5,0))</f>
        <v>2688.195068</v>
      </c>
      <c r="M325" s="13">
        <f>IF(ISERROR(VLOOKUP(B325,'BTC-USD'!$A$2:$E$1828,5,0)),"na",(VLOOKUP(B325,'BTC-USD'!$A$2:$E$1828,5,0)))</f>
        <v>36894.40625</v>
      </c>
      <c r="N325" s="12">
        <f>IF(ISERROR(VLOOKUP(B325,'SOL-USD'!$A$2:$E$893,5,0)),"na",VLOOKUP(B325,'SOL-USD'!$A$2:$E$893,5,0))</f>
        <v>37.41507</v>
      </c>
      <c r="O325" s="12">
        <f>IF(ISERROR(VLOOKUP(B325,'AVAX-USD'!$A$2:$E$799,5,0)),"na",VLOOKUP(B325,'AVAX-USD'!$A$2:$E$799,5,0))</f>
        <v>18.247404</v>
      </c>
      <c r="P325" s="12">
        <f>IF(ISERROR(VLOOKUP(B325,'ADA-USD'!$A$2:$E$1776,5,0)),"na",VLOOKUP(B325,'ADA-USD'!$A$2:$E$1776,5,0))</f>
        <v>1.7109080000000001</v>
      </c>
      <c r="Q325" s="12">
        <f>IF(ISERROR(VLOOKUP(B325,'DOT-USD'!$A$2:$E$761,5,0)),"na",VLOOKUP(B325,'DOT-USD'!$A$2:$E$761,5,0))</f>
        <v>25.008299000000001</v>
      </c>
      <c r="R325" s="14">
        <f>IF(ISERROR(VLOOKUP(B325,'DOGE-USD'!$A$2:$G$1776,5,0)),"na",VLOOKUP(B325,'DOGE-USD'!$A$2:$G$1776,5,0))</f>
        <v>0.37632300000000002</v>
      </c>
      <c r="S325" s="14">
        <f>IF(ISERROR(VLOOKUP(B325,'SHIB-USD'!$A$2:$G$780,5,0)),"na",VLOOKUP(B325,'SHIB-USD'!$A$2:$G$780,5,0))</f>
        <v>9.0000000000000002E-6</v>
      </c>
      <c r="T325" s="12">
        <f>IF(ISERROR(VLOOKUP(B325,'Uni-USD'!$A$2:$G$735,5,0)),"na",VLOOKUP(B325,'Uni-USD'!$A$2:$G$735,5,0))</f>
        <v>26.442995</v>
      </c>
      <c r="U325">
        <f>IF(ISERROR(VLOOKUP(B325,Crude!$A$2:$G$1264,5,0)),"na",VLOOKUP(B325,Crude!$A$2:$G$1264,5,0))</f>
        <v>69.62</v>
      </c>
      <c r="V325">
        <f>IF(ISERROR(VLOOKUP(B325,Wheat!$A$2:$G$1264,5,0)),"na",VLOOKUP(B325,Wheat!$A$2:$G$1264,5,0))</f>
        <v>687.75</v>
      </c>
    </row>
    <row r="326" spans="1:22" x14ac:dyDescent="0.35">
      <c r="A326">
        <f t="shared" si="5"/>
        <v>2021</v>
      </c>
      <c r="B326" s="10">
        <v>44350</v>
      </c>
      <c r="C326" s="11">
        <f>VLOOKUP(B326,Yields!$A$2:$B$1680,2,0)</f>
        <v>0</v>
      </c>
      <c r="D326" s="11">
        <f>IF(ISERROR(VLOOKUP(B326,Silver!$A$2:$G$1265,5,0)),"na",VLOOKUP(B326,Silver!$A$2:$G$1265,5,0))</f>
        <v>27.46</v>
      </c>
      <c r="E326" s="11">
        <f>IF(ISERROR(VLOOKUP(B326,Gold!$A$2:$G$1264,5,0)),"na",VLOOKUP(B326,Gold!$A$2:$G$1264,5,0))</f>
        <v>1871.2</v>
      </c>
      <c r="F326" s="13">
        <f>IF(ISERROR(VLOOKUP(B326,FXAIX!$A$2:$G$1259,5,0)),"na",VLOOKUP(B326,FXAIX!$A$2:$G$1259,5,0))</f>
        <v>145.83000200000001</v>
      </c>
      <c r="G326" s="13">
        <f>IF(ISERROR(VLOOKUP(B326,SP500v2!$A$2:$G$1259,5,0)),"na",VLOOKUP(B326,SP500v2!$A$2:$G$1259,5,0))</f>
        <v>4192.8500000000004</v>
      </c>
      <c r="H326" s="13">
        <f>IF(ISERROR(VLOOKUP(B326,'ishare R3000 ETF'!$A$2:$G$1260,4,0)),"na",VLOOKUP(B326,'ishare R3000 ETF'!$A$2:$G$1260,4,0))</f>
        <v>248.63999899999999</v>
      </c>
      <c r="I326" s="13">
        <f>IF(ISERROR(VLOOKUP(B326,'^IXIC'!$A$2:$E$1260,5,0)),"na",VLOOKUP(B326,'^IXIC'!$A$2:$E$1260,5,0))</f>
        <v>13614.509765999999</v>
      </c>
      <c r="J326" s="12">
        <f>IF(ISERROR(VLOOKUP(B326,'Russell 2000'!$A$1:$E$1260,5,0)),"na",VLOOKUP(B326,'Russell 2000'!$A$1:$E$1260,5,0))</f>
        <v>2279.25</v>
      </c>
      <c r="K326" s="12">
        <f>IF(ISERROR(VLOOKUP(B326,'EURUSD=X'!$A$2:$E$1307,4,0)),"na",VLOOKUP(B326,'EURUSD=X'!$A$2:$E$1307,4,0))</f>
        <v>1.2120899999999999</v>
      </c>
      <c r="L326" s="12">
        <f>IF(ISERROR(VLOOKUP(B326,'ETH-USD'!$A$2:$E$1776,5,0)),"na",VLOOKUP(B326,'ETH-USD'!$A$2:$E$1776,5,0))</f>
        <v>2855.1264649999998</v>
      </c>
      <c r="M326" s="13">
        <f>IF(ISERROR(VLOOKUP(B326,'BTC-USD'!$A$2:$E$1828,5,0)),"na",(VLOOKUP(B326,'BTC-USD'!$A$2:$E$1828,5,0)))</f>
        <v>39208.765625</v>
      </c>
      <c r="N326" s="12">
        <f>IF(ISERROR(VLOOKUP(B326,'SOL-USD'!$A$2:$E$893,5,0)),"na",VLOOKUP(B326,'SOL-USD'!$A$2:$E$893,5,0))</f>
        <v>39.470905000000002</v>
      </c>
      <c r="O326" s="12">
        <f>IF(ISERROR(VLOOKUP(B326,'AVAX-USD'!$A$2:$E$799,5,0)),"na",VLOOKUP(B326,'AVAX-USD'!$A$2:$E$799,5,0))</f>
        <v>20.243713</v>
      </c>
      <c r="P326" s="12">
        <f>IF(ISERROR(VLOOKUP(B326,'ADA-USD'!$A$2:$E$1776,5,0)),"na",VLOOKUP(B326,'ADA-USD'!$A$2:$E$1776,5,0))</f>
        <v>1.840471</v>
      </c>
      <c r="Q326" s="12">
        <f>IF(ISERROR(VLOOKUP(B326,'DOT-USD'!$A$2:$E$761,5,0)),"na",VLOOKUP(B326,'DOT-USD'!$A$2:$E$761,5,0))</f>
        <v>27.013458</v>
      </c>
      <c r="R326" s="14">
        <f>IF(ISERROR(VLOOKUP(B326,'DOGE-USD'!$A$2:$G$1776,5,0)),"na",VLOOKUP(B326,'DOGE-USD'!$A$2:$G$1776,5,0))</f>
        <v>0.39996300000000001</v>
      </c>
      <c r="S326" s="14">
        <f>IF(ISERROR(VLOOKUP(B326,'SHIB-USD'!$A$2:$G$780,5,0)),"na",VLOOKUP(B326,'SHIB-USD'!$A$2:$G$780,5,0))</f>
        <v>1.0000000000000001E-5</v>
      </c>
      <c r="T326" s="12">
        <f>IF(ISERROR(VLOOKUP(B326,'Uni-USD'!$A$2:$G$735,5,0)),"na",VLOOKUP(B326,'Uni-USD'!$A$2:$G$735,5,0))</f>
        <v>28.63081</v>
      </c>
      <c r="U326">
        <f>IF(ISERROR(VLOOKUP(B326,Crude!$A$2:$G$1264,5,0)),"na",VLOOKUP(B326,Crude!$A$2:$G$1264,5,0))</f>
        <v>68.81</v>
      </c>
      <c r="V326">
        <f>IF(ISERROR(VLOOKUP(B326,Wheat!$A$2:$G$1264,5,0)),"na",VLOOKUP(B326,Wheat!$A$2:$G$1264,5,0))</f>
        <v>676.25</v>
      </c>
    </row>
    <row r="327" spans="1:22" x14ac:dyDescent="0.35">
      <c r="A327">
        <f t="shared" si="5"/>
        <v>2021</v>
      </c>
      <c r="B327" s="10">
        <v>44349</v>
      </c>
      <c r="C327" s="11">
        <f>VLOOKUP(B327,Yields!$A$2:$B$1680,2,0)</f>
        <v>0.01</v>
      </c>
      <c r="D327" s="11">
        <f>IF(ISERROR(VLOOKUP(B327,Silver!$A$2:$G$1265,5,0)),"na",VLOOKUP(B327,Silver!$A$2:$G$1265,5,0))</f>
        <v>28.186</v>
      </c>
      <c r="E327" s="11">
        <f>IF(ISERROR(VLOOKUP(B327,Gold!$A$2:$G$1264,5,0)),"na",VLOOKUP(B327,Gold!$A$2:$G$1264,5,0))</f>
        <v>1907.5</v>
      </c>
      <c r="F327" s="13">
        <f>IF(ISERROR(VLOOKUP(B327,FXAIX!$A$2:$G$1259,5,0)),"na",VLOOKUP(B327,FXAIX!$A$2:$G$1259,5,0))</f>
        <v>146.33000200000001</v>
      </c>
      <c r="G327" s="13">
        <f>IF(ISERROR(VLOOKUP(B327,SP500v2!$A$2:$G$1259,5,0)),"na",VLOOKUP(B327,SP500v2!$A$2:$G$1259,5,0))</f>
        <v>4208.12</v>
      </c>
      <c r="H327" s="13">
        <f>IF(ISERROR(VLOOKUP(B327,'ishare R3000 ETF'!$A$2:$G$1260,4,0)),"na",VLOOKUP(B327,'ishare R3000 ETF'!$A$2:$G$1260,4,0))</f>
        <v>250.5</v>
      </c>
      <c r="I327" s="13">
        <f>IF(ISERROR(VLOOKUP(B327,'^IXIC'!$A$2:$E$1260,5,0)),"na",VLOOKUP(B327,'^IXIC'!$A$2:$E$1260,5,0))</f>
        <v>13756.330078000001</v>
      </c>
      <c r="J327" s="12">
        <f>IF(ISERROR(VLOOKUP(B327,'Russell 2000'!$A$1:$E$1260,5,0)),"na",VLOOKUP(B327,'Russell 2000'!$A$1:$E$1260,5,0))</f>
        <v>2297.830078</v>
      </c>
      <c r="K327" s="12">
        <f>IF(ISERROR(VLOOKUP(B327,'EURUSD=X'!$A$2:$E$1307,4,0)),"na",VLOOKUP(B327,'EURUSD=X'!$A$2:$E$1307,4,0))</f>
        <v>1.216575</v>
      </c>
      <c r="L327" s="12">
        <f>IF(ISERROR(VLOOKUP(B327,'ETH-USD'!$A$2:$E$1776,5,0)),"na",VLOOKUP(B327,'ETH-USD'!$A$2:$E$1776,5,0))</f>
        <v>2706.125</v>
      </c>
      <c r="M327" s="13">
        <f>IF(ISERROR(VLOOKUP(B327,'BTC-USD'!$A$2:$E$1828,5,0)),"na",(VLOOKUP(B327,'BTC-USD'!$A$2:$E$1828,5,0)))</f>
        <v>37575.179687999997</v>
      </c>
      <c r="N327" s="12">
        <f>IF(ISERROR(VLOOKUP(B327,'SOL-USD'!$A$2:$E$893,5,0)),"na",VLOOKUP(B327,'SOL-USD'!$A$2:$E$893,5,0))</f>
        <v>33.956318000000003</v>
      </c>
      <c r="O327" s="12">
        <f>IF(ISERROR(VLOOKUP(B327,'AVAX-USD'!$A$2:$E$799,5,0)),"na",VLOOKUP(B327,'AVAX-USD'!$A$2:$E$799,5,0))</f>
        <v>18.67708</v>
      </c>
      <c r="P327" s="12">
        <f>IF(ISERROR(VLOOKUP(B327,'ADA-USD'!$A$2:$E$1776,5,0)),"na",VLOOKUP(B327,'ADA-USD'!$A$2:$E$1776,5,0))</f>
        <v>1.7528239999999999</v>
      </c>
      <c r="Q327" s="12">
        <f>IF(ISERROR(VLOOKUP(B327,'DOT-USD'!$A$2:$E$761,5,0)),"na",VLOOKUP(B327,'DOT-USD'!$A$2:$E$761,5,0))</f>
        <v>25.957726999999998</v>
      </c>
      <c r="R327" s="14">
        <f>IF(ISERROR(VLOOKUP(B327,'DOGE-USD'!$A$2:$G$1776,5,0)),"na",VLOOKUP(B327,'DOGE-USD'!$A$2:$G$1776,5,0))</f>
        <v>0.42337399999999997</v>
      </c>
      <c r="S327" s="14">
        <f>IF(ISERROR(VLOOKUP(B327,'SHIB-USD'!$A$2:$G$780,5,0)),"na",VLOOKUP(B327,'SHIB-USD'!$A$2:$G$780,5,0))</f>
        <v>9.0000000000000002E-6</v>
      </c>
      <c r="T327" s="12">
        <f>IF(ISERROR(VLOOKUP(B327,'Uni-USD'!$A$2:$G$735,5,0)),"na",VLOOKUP(B327,'Uni-USD'!$A$2:$G$735,5,0))</f>
        <v>27.631478999999999</v>
      </c>
      <c r="U327">
        <f>IF(ISERROR(VLOOKUP(B327,Crude!$A$2:$G$1264,5,0)),"na",VLOOKUP(B327,Crude!$A$2:$G$1264,5,0))</f>
        <v>68.83</v>
      </c>
      <c r="V327">
        <f>IF(ISERROR(VLOOKUP(B327,Wheat!$A$2:$G$1264,5,0)),"na",VLOOKUP(B327,Wheat!$A$2:$G$1264,5,0))</f>
        <v>687.5</v>
      </c>
    </row>
    <row r="328" spans="1:22" x14ac:dyDescent="0.35">
      <c r="A328">
        <f t="shared" si="5"/>
        <v>2021</v>
      </c>
      <c r="B328" s="10">
        <v>44348</v>
      </c>
      <c r="C328" s="11">
        <f>VLOOKUP(B328,Yields!$A$2:$B$1680,2,0)</f>
        <v>0.01</v>
      </c>
      <c r="D328" s="11">
        <f>IF(ISERROR(VLOOKUP(B328,Silver!$A$2:$G$1265,5,0)),"na",VLOOKUP(B328,Silver!$A$2:$G$1265,5,0))</f>
        <v>28.082999999999998</v>
      </c>
      <c r="E328" s="11">
        <f>IF(ISERROR(VLOOKUP(B328,Gold!$A$2:$G$1264,5,0)),"na",VLOOKUP(B328,Gold!$A$2:$G$1264,5,0))</f>
        <v>1902.9</v>
      </c>
      <c r="F328" s="13">
        <f>IF(ISERROR(VLOOKUP(B328,FXAIX!$A$2:$G$1259,5,0)),"na",VLOOKUP(B328,FXAIX!$A$2:$G$1259,5,0))</f>
        <v>146.11000100000001</v>
      </c>
      <c r="G328" s="13">
        <f>IF(ISERROR(VLOOKUP(B328,SP500v2!$A$2:$G$1259,5,0)),"na",VLOOKUP(B328,SP500v2!$A$2:$G$1259,5,0))</f>
        <v>4202.04</v>
      </c>
      <c r="H328" s="13">
        <f>IF(ISERROR(VLOOKUP(B328,'ishare R3000 ETF'!$A$2:$G$1260,4,0)),"na",VLOOKUP(B328,'ishare R3000 ETF'!$A$2:$G$1260,4,0))</f>
        <v>250.38999899999999</v>
      </c>
      <c r="I328" s="13">
        <f>IF(ISERROR(VLOOKUP(B328,'^IXIC'!$A$2:$E$1260,5,0)),"na",VLOOKUP(B328,'^IXIC'!$A$2:$E$1260,5,0))</f>
        <v>13736.480469</v>
      </c>
      <c r="J328" s="12">
        <f>IF(ISERROR(VLOOKUP(B328,'Russell 2000'!$A$1:$E$1260,5,0)),"na",VLOOKUP(B328,'Russell 2000'!$A$1:$E$1260,5,0))</f>
        <v>2294.73999</v>
      </c>
      <c r="K328" s="12">
        <f>IF(ISERROR(VLOOKUP(B328,'EURUSD=X'!$A$2:$E$1307,4,0)),"na",VLOOKUP(B328,'EURUSD=X'!$A$2:$E$1307,4,0))</f>
        <v>1.2214640000000001</v>
      </c>
      <c r="L328" s="12">
        <f>IF(ISERROR(VLOOKUP(B328,'ETH-USD'!$A$2:$E$1776,5,0)),"na",VLOOKUP(B328,'ETH-USD'!$A$2:$E$1776,5,0))</f>
        <v>2633.5183109999998</v>
      </c>
      <c r="M328" s="13">
        <f>IF(ISERROR(VLOOKUP(B328,'BTC-USD'!$A$2:$E$1828,5,0)),"na",(VLOOKUP(B328,'BTC-USD'!$A$2:$E$1828,5,0)))</f>
        <v>36684.925780999998</v>
      </c>
      <c r="N328" s="12">
        <f>IF(ISERROR(VLOOKUP(B328,'SOL-USD'!$A$2:$E$893,5,0)),"na",VLOOKUP(B328,'SOL-USD'!$A$2:$E$893,5,0))</f>
        <v>30.98526</v>
      </c>
      <c r="O328" s="12">
        <f>IF(ISERROR(VLOOKUP(B328,'AVAX-USD'!$A$2:$E$799,5,0)),"na",VLOOKUP(B328,'AVAX-USD'!$A$2:$E$799,5,0))</f>
        <v>17.77317</v>
      </c>
      <c r="P328" s="12">
        <f>IF(ISERROR(VLOOKUP(B328,'ADA-USD'!$A$2:$E$1776,5,0)),"na",VLOOKUP(B328,'ADA-USD'!$A$2:$E$1776,5,0))</f>
        <v>1.734753</v>
      </c>
      <c r="Q328" s="12">
        <f>IF(ISERROR(VLOOKUP(B328,'DOT-USD'!$A$2:$E$761,5,0)),"na",VLOOKUP(B328,'DOT-USD'!$A$2:$E$761,5,0))</f>
        <v>22.810846000000002</v>
      </c>
      <c r="R328" s="14">
        <f>IF(ISERROR(VLOOKUP(B328,'DOGE-USD'!$A$2:$G$1776,5,0)),"na",VLOOKUP(B328,'DOGE-USD'!$A$2:$G$1776,5,0))</f>
        <v>0.37007699999999999</v>
      </c>
      <c r="S328" s="14">
        <f>IF(ISERROR(VLOOKUP(B328,'SHIB-USD'!$A$2:$G$780,5,0)),"na",VLOOKUP(B328,'SHIB-USD'!$A$2:$G$780,5,0))</f>
        <v>9.0000000000000002E-6</v>
      </c>
      <c r="T328" s="12">
        <f>IF(ISERROR(VLOOKUP(B328,'Uni-USD'!$A$2:$G$735,5,0)),"na",VLOOKUP(B328,'Uni-USD'!$A$2:$G$735,5,0))</f>
        <v>27.395233000000001</v>
      </c>
      <c r="U328">
        <f>IF(ISERROR(VLOOKUP(B328,Crude!$A$2:$G$1264,5,0)),"na",VLOOKUP(B328,Crude!$A$2:$G$1264,5,0))</f>
        <v>67.72</v>
      </c>
      <c r="V328">
        <f>IF(ISERROR(VLOOKUP(B328,Wheat!$A$2:$G$1264,5,0)),"na",VLOOKUP(B328,Wheat!$A$2:$G$1264,5,0))</f>
        <v>693.5</v>
      </c>
    </row>
    <row r="329" spans="1:22" x14ac:dyDescent="0.35">
      <c r="A329">
        <f t="shared" si="5"/>
        <v>2021</v>
      </c>
      <c r="B329" s="10">
        <v>44344</v>
      </c>
      <c r="C329" s="11">
        <f>VLOOKUP(B329,Yields!$A$2:$B$1680,2,0)</f>
        <v>0.01</v>
      </c>
      <c r="D329" s="11">
        <f>IF(ISERROR(VLOOKUP(B329,Silver!$A$2:$G$1265,5,0)),"na",VLOOKUP(B329,Silver!$A$2:$G$1265,5,0))</f>
        <v>27.992999999999999</v>
      </c>
      <c r="E329" s="11">
        <f>IF(ISERROR(VLOOKUP(B329,Gold!$A$2:$G$1264,5,0)),"na",VLOOKUP(B329,Gold!$A$2:$G$1264,5,0))</f>
        <v>1902.5</v>
      </c>
      <c r="F329" s="13">
        <f>IF(ISERROR(VLOOKUP(B329,FXAIX!$A$2:$G$1259,5,0)),"na",VLOOKUP(B329,FXAIX!$A$2:$G$1259,5,0))</f>
        <v>146.179993</v>
      </c>
      <c r="G329" s="13">
        <f>IF(ISERROR(VLOOKUP(B329,SP500v2!$A$2:$G$1259,5,0)),"na",VLOOKUP(B329,SP500v2!$A$2:$G$1259,5,0))</f>
        <v>4204.1099999999997</v>
      </c>
      <c r="H329" s="13">
        <f>IF(ISERROR(VLOOKUP(B329,'ishare R3000 ETF'!$A$2:$G$1260,4,0)),"na",VLOOKUP(B329,'ishare R3000 ETF'!$A$2:$G$1260,4,0))</f>
        <v>250.509995</v>
      </c>
      <c r="I329" s="13">
        <f>IF(ISERROR(VLOOKUP(B329,'^IXIC'!$A$2:$E$1260,5,0)),"na",VLOOKUP(B329,'^IXIC'!$A$2:$E$1260,5,0))</f>
        <v>13748.740234000001</v>
      </c>
      <c r="J329" s="12">
        <f>IF(ISERROR(VLOOKUP(B329,'Russell 2000'!$A$1:$E$1260,5,0)),"na",VLOOKUP(B329,'Russell 2000'!$A$1:$E$1260,5,0))</f>
        <v>2268.969971</v>
      </c>
      <c r="K329" s="12">
        <f>IF(ISERROR(VLOOKUP(B329,'EURUSD=X'!$A$2:$E$1307,4,0)),"na",VLOOKUP(B329,'EURUSD=X'!$A$2:$E$1307,4,0))</f>
        <v>1.2133419999999999</v>
      </c>
      <c r="L329" s="12">
        <f>IF(ISERROR(VLOOKUP(B329,'ETH-USD'!$A$2:$E$1776,5,0)),"na",VLOOKUP(B329,'ETH-USD'!$A$2:$E$1776,5,0))</f>
        <v>2419.90625</v>
      </c>
      <c r="M329" s="13">
        <f>IF(ISERROR(VLOOKUP(B329,'BTC-USD'!$A$2:$E$1828,5,0)),"na",(VLOOKUP(B329,'BTC-USD'!$A$2:$E$1828,5,0)))</f>
        <v>35697.605469000002</v>
      </c>
      <c r="N329" s="12">
        <f>IF(ISERROR(VLOOKUP(B329,'SOL-USD'!$A$2:$E$893,5,0)),"na",VLOOKUP(B329,'SOL-USD'!$A$2:$E$893,5,0))</f>
        <v>29.039276000000001</v>
      </c>
      <c r="O329" s="12">
        <f>IF(ISERROR(VLOOKUP(B329,'AVAX-USD'!$A$2:$E$799,5,0)),"na",VLOOKUP(B329,'AVAX-USD'!$A$2:$E$799,5,0))</f>
        <v>16.733412000000001</v>
      </c>
      <c r="P329" s="12">
        <f>IF(ISERROR(VLOOKUP(B329,'ADA-USD'!$A$2:$E$1776,5,0)),"na",VLOOKUP(B329,'ADA-USD'!$A$2:$E$1776,5,0))</f>
        <v>1.511987</v>
      </c>
      <c r="Q329" s="12">
        <f>IF(ISERROR(VLOOKUP(B329,'DOT-USD'!$A$2:$E$761,5,0)),"na",VLOOKUP(B329,'DOT-USD'!$A$2:$E$761,5,0))</f>
        <v>21.410093</v>
      </c>
      <c r="R329" s="14">
        <f>IF(ISERROR(VLOOKUP(B329,'DOGE-USD'!$A$2:$G$1776,5,0)),"na",VLOOKUP(B329,'DOGE-USD'!$A$2:$G$1776,5,0))</f>
        <v>0.31120500000000001</v>
      </c>
      <c r="S329" s="14">
        <f>IF(ISERROR(VLOOKUP(B329,'SHIB-USD'!$A$2:$G$780,5,0)),"na",VLOOKUP(B329,'SHIB-USD'!$A$2:$G$780,5,0))</f>
        <v>7.9999999999999996E-6</v>
      </c>
      <c r="T329" s="12">
        <f>IF(ISERROR(VLOOKUP(B329,'Uni-USD'!$A$2:$G$735,5,0)),"na",VLOOKUP(B329,'Uni-USD'!$A$2:$G$735,5,0))</f>
        <v>25.924945999999998</v>
      </c>
      <c r="U329">
        <f>IF(ISERROR(VLOOKUP(B329,Crude!$A$2:$G$1264,5,0)),"na",VLOOKUP(B329,Crude!$A$2:$G$1264,5,0))</f>
        <v>66.319999999999993</v>
      </c>
      <c r="V329">
        <f>IF(ISERROR(VLOOKUP(B329,Wheat!$A$2:$G$1264,5,0)),"na",VLOOKUP(B329,Wheat!$A$2:$G$1264,5,0))</f>
        <v>663.5</v>
      </c>
    </row>
    <row r="330" spans="1:22" x14ac:dyDescent="0.35">
      <c r="A330">
        <f t="shared" si="5"/>
        <v>2021</v>
      </c>
      <c r="B330" s="10">
        <v>44343</v>
      </c>
      <c r="C330" s="11">
        <f>VLOOKUP(B330,Yields!$A$2:$B$1680,2,0)</f>
        <v>0</v>
      </c>
      <c r="D330" s="11">
        <f>IF(ISERROR(VLOOKUP(B330,Silver!$A$2:$G$1265,5,0)),"na",VLOOKUP(B330,Silver!$A$2:$G$1265,5,0))</f>
        <v>27.919</v>
      </c>
      <c r="E330" s="11">
        <f>IF(ISERROR(VLOOKUP(B330,Gold!$A$2:$G$1264,5,0)),"na",VLOOKUP(B330,Gold!$A$2:$G$1264,5,0))</f>
        <v>1895.7</v>
      </c>
      <c r="F330" s="13">
        <f>IF(ISERROR(VLOOKUP(B330,FXAIX!$A$2:$G$1259,5,0)),"na",VLOOKUP(B330,FXAIX!$A$2:$G$1259,5,0))</f>
        <v>146.050003</v>
      </c>
      <c r="G330" s="13">
        <f>IF(ISERROR(VLOOKUP(B330,SP500v2!$A$2:$G$1259,5,0)),"na",VLOOKUP(B330,SP500v2!$A$2:$G$1259,5,0))</f>
        <v>4200.88</v>
      </c>
      <c r="H330" s="13">
        <f>IF(ISERROR(VLOOKUP(B330,'ishare R3000 ETF'!$A$2:$G$1260,4,0)),"na",VLOOKUP(B330,'ishare R3000 ETF'!$A$2:$G$1260,4,0))</f>
        <v>250.16000399999999</v>
      </c>
      <c r="I330" s="13">
        <f>IF(ISERROR(VLOOKUP(B330,'^IXIC'!$A$2:$E$1260,5,0)),"na",VLOOKUP(B330,'^IXIC'!$A$2:$E$1260,5,0))</f>
        <v>13736.280273</v>
      </c>
      <c r="J330" s="12">
        <f>IF(ISERROR(VLOOKUP(B330,'Russell 2000'!$A$1:$E$1260,5,0)),"na",VLOOKUP(B330,'Russell 2000'!$A$1:$E$1260,5,0))</f>
        <v>2273.070068</v>
      </c>
      <c r="K330" s="12">
        <f>IF(ISERROR(VLOOKUP(B330,'EURUSD=X'!$A$2:$E$1307,4,0)),"na",VLOOKUP(B330,'EURUSD=X'!$A$2:$E$1307,4,0))</f>
        <v>1.2175670000000001</v>
      </c>
      <c r="L330" s="12">
        <f>IF(ISERROR(VLOOKUP(B330,'ETH-USD'!$A$2:$E$1776,5,0)),"na",VLOOKUP(B330,'ETH-USD'!$A$2:$E$1776,5,0))</f>
        <v>2736.4885250000002</v>
      </c>
      <c r="M330" s="13">
        <f>IF(ISERROR(VLOOKUP(B330,'BTC-USD'!$A$2:$E$1828,5,0)),"na",(VLOOKUP(B330,'BTC-USD'!$A$2:$E$1828,5,0)))</f>
        <v>38436.96875</v>
      </c>
      <c r="N330" s="12">
        <f>IF(ISERROR(VLOOKUP(B330,'SOL-USD'!$A$2:$E$893,5,0)),"na",VLOOKUP(B330,'SOL-USD'!$A$2:$E$893,5,0))</f>
        <v>33.584591000000003</v>
      </c>
      <c r="O330" s="12">
        <f>IF(ISERROR(VLOOKUP(B330,'AVAX-USD'!$A$2:$E$799,5,0)),"na",VLOOKUP(B330,'AVAX-USD'!$A$2:$E$799,5,0))</f>
        <v>19.000336000000001</v>
      </c>
      <c r="P330" s="12">
        <f>IF(ISERROR(VLOOKUP(B330,'ADA-USD'!$A$2:$E$1776,5,0)),"na",VLOOKUP(B330,'ADA-USD'!$A$2:$E$1776,5,0))</f>
        <v>1.6459600000000001</v>
      </c>
      <c r="Q330" s="12">
        <f>IF(ISERROR(VLOOKUP(B330,'DOT-USD'!$A$2:$E$761,5,0)),"na",VLOOKUP(B330,'DOT-USD'!$A$2:$E$761,5,0))</f>
        <v>23.852982000000001</v>
      </c>
      <c r="R330" s="14">
        <f>IF(ISERROR(VLOOKUP(B330,'DOGE-USD'!$A$2:$G$1776,5,0)),"na",VLOOKUP(B330,'DOGE-USD'!$A$2:$G$1776,5,0))</f>
        <v>0.33294499999999999</v>
      </c>
      <c r="S330" s="14">
        <f>IF(ISERROR(VLOOKUP(B330,'SHIB-USD'!$A$2:$G$780,5,0)),"na",VLOOKUP(B330,'SHIB-USD'!$A$2:$G$780,5,0))</f>
        <v>9.0000000000000002E-6</v>
      </c>
      <c r="T330" s="12">
        <f>IF(ISERROR(VLOOKUP(B330,'Uni-USD'!$A$2:$G$735,5,0)),"na",VLOOKUP(B330,'Uni-USD'!$A$2:$G$735,5,0))</f>
        <v>28.370335000000001</v>
      </c>
      <c r="U330">
        <f>IF(ISERROR(VLOOKUP(B330,Crude!$A$2:$G$1264,5,0)),"na",VLOOKUP(B330,Crude!$A$2:$G$1264,5,0))</f>
        <v>66.849999999999994</v>
      </c>
      <c r="V330">
        <f>IF(ISERROR(VLOOKUP(B330,Wheat!$A$2:$G$1264,5,0)),"na",VLOOKUP(B330,Wheat!$A$2:$G$1264,5,0))</f>
        <v>676.25</v>
      </c>
    </row>
    <row r="331" spans="1:22" x14ac:dyDescent="0.35">
      <c r="A331">
        <f t="shared" si="5"/>
        <v>2021</v>
      </c>
      <c r="B331" s="10">
        <v>44342</v>
      </c>
      <c r="C331" s="11">
        <f>VLOOKUP(B331,Yields!$A$2:$B$1680,2,0)</f>
        <v>0</v>
      </c>
      <c r="D331" s="11">
        <f>IF(ISERROR(VLOOKUP(B331,Silver!$A$2:$G$1265,5,0)),"na",VLOOKUP(B331,Silver!$A$2:$G$1265,5,0))</f>
        <v>27.853000000000002</v>
      </c>
      <c r="E331" s="11">
        <f>IF(ISERROR(VLOOKUP(B331,Gold!$A$2:$G$1264,5,0)),"na",VLOOKUP(B331,Gold!$A$2:$G$1264,5,0))</f>
        <v>1901.3</v>
      </c>
      <c r="F331" s="13">
        <f>IF(ISERROR(VLOOKUP(B331,FXAIX!$A$2:$G$1259,5,0)),"na",VLOOKUP(B331,FXAIX!$A$2:$G$1259,5,0))</f>
        <v>145.86000100000001</v>
      </c>
      <c r="G331" s="13">
        <f>IF(ISERROR(VLOOKUP(B331,SP500v2!$A$2:$G$1259,5,0)),"na",VLOOKUP(B331,SP500v2!$A$2:$G$1259,5,0))</f>
        <v>4195.99</v>
      </c>
      <c r="H331" s="13">
        <f>IF(ISERROR(VLOOKUP(B331,'ishare R3000 ETF'!$A$2:$G$1260,4,0)),"na",VLOOKUP(B331,'ishare R3000 ETF'!$A$2:$G$1260,4,0))</f>
        <v>249</v>
      </c>
      <c r="I331" s="13">
        <f>IF(ISERROR(VLOOKUP(B331,'^IXIC'!$A$2:$E$1260,5,0)),"na",VLOOKUP(B331,'^IXIC'!$A$2:$E$1260,5,0))</f>
        <v>13738</v>
      </c>
      <c r="J331" s="12">
        <f>IF(ISERROR(VLOOKUP(B331,'Russell 2000'!$A$1:$E$1260,5,0)),"na",VLOOKUP(B331,'Russell 2000'!$A$1:$E$1260,5,0))</f>
        <v>2249.2700199999999</v>
      </c>
      <c r="K331" s="12">
        <f>IF(ISERROR(VLOOKUP(B331,'EURUSD=X'!$A$2:$E$1307,4,0)),"na",VLOOKUP(B331,'EURUSD=X'!$A$2:$E$1307,4,0))</f>
        <v>1.2200029999999999</v>
      </c>
      <c r="L331" s="12">
        <f>IF(ISERROR(VLOOKUP(B331,'ETH-USD'!$A$2:$E$1776,5,0)),"na",VLOOKUP(B331,'ETH-USD'!$A$2:$E$1776,5,0))</f>
        <v>2888.6987300000001</v>
      </c>
      <c r="M331" s="13">
        <f>IF(ISERROR(VLOOKUP(B331,'BTC-USD'!$A$2:$E$1828,5,0)),"na",(VLOOKUP(B331,'BTC-USD'!$A$2:$E$1828,5,0)))</f>
        <v>39294.199219000002</v>
      </c>
      <c r="N331" s="12">
        <f>IF(ISERROR(VLOOKUP(B331,'SOL-USD'!$A$2:$E$893,5,0)),"na",VLOOKUP(B331,'SOL-USD'!$A$2:$E$893,5,0))</f>
        <v>35.539817999999997</v>
      </c>
      <c r="O331" s="12">
        <f>IF(ISERROR(VLOOKUP(B331,'AVAX-USD'!$A$2:$E$799,5,0)),"na",VLOOKUP(B331,'AVAX-USD'!$A$2:$E$799,5,0))</f>
        <v>20.905676</v>
      </c>
      <c r="P331" s="12">
        <f>IF(ISERROR(VLOOKUP(B331,'ADA-USD'!$A$2:$E$1776,5,0)),"na",VLOOKUP(B331,'ADA-USD'!$A$2:$E$1776,5,0))</f>
        <v>1.782702</v>
      </c>
      <c r="Q331" s="12">
        <f>IF(ISERROR(VLOOKUP(B331,'DOT-USD'!$A$2:$E$761,5,0)),"na",VLOOKUP(B331,'DOT-USD'!$A$2:$E$761,5,0))</f>
        <v>24.549688</v>
      </c>
      <c r="R331" s="14">
        <f>IF(ISERROR(VLOOKUP(B331,'DOGE-USD'!$A$2:$G$1776,5,0)),"na",VLOOKUP(B331,'DOGE-USD'!$A$2:$G$1776,5,0))</f>
        <v>0.35369299999999998</v>
      </c>
      <c r="S331" s="14">
        <f>IF(ISERROR(VLOOKUP(B331,'SHIB-USD'!$A$2:$G$780,5,0)),"na",VLOOKUP(B331,'SHIB-USD'!$A$2:$G$780,5,0))</f>
        <v>1.0000000000000001E-5</v>
      </c>
      <c r="T331" s="12">
        <f>IF(ISERROR(VLOOKUP(B331,'Uni-USD'!$A$2:$G$735,5,0)),"na",VLOOKUP(B331,'Uni-USD'!$A$2:$G$735,5,0))</f>
        <v>29.368296000000001</v>
      </c>
      <c r="U331">
        <f>IF(ISERROR(VLOOKUP(B331,Crude!$A$2:$G$1264,5,0)),"na",VLOOKUP(B331,Crude!$A$2:$G$1264,5,0))</f>
        <v>66.209999999999994</v>
      </c>
      <c r="V331">
        <f>IF(ISERROR(VLOOKUP(B331,Wheat!$A$2:$G$1264,5,0)),"na",VLOOKUP(B331,Wheat!$A$2:$G$1264,5,0))</f>
        <v>648.5</v>
      </c>
    </row>
    <row r="332" spans="1:22" x14ac:dyDescent="0.35">
      <c r="A332">
        <f t="shared" si="5"/>
        <v>2021</v>
      </c>
      <c r="B332" s="10">
        <v>44341</v>
      </c>
      <c r="C332" s="11">
        <f>VLOOKUP(B332,Yields!$A$2:$B$1680,2,0)</f>
        <v>0.01</v>
      </c>
      <c r="D332" s="11">
        <f>IF(ISERROR(VLOOKUP(B332,Silver!$A$2:$G$1265,5,0)),"na",VLOOKUP(B332,Silver!$A$2:$G$1265,5,0))</f>
        <v>28.036999999999999</v>
      </c>
      <c r="E332" s="11">
        <f>IF(ISERROR(VLOOKUP(B332,Gold!$A$2:$G$1264,5,0)),"na",VLOOKUP(B332,Gold!$A$2:$G$1264,5,0))</f>
        <v>1898.1</v>
      </c>
      <c r="F332" s="13">
        <f>IF(ISERROR(VLOOKUP(B332,FXAIX!$A$2:$G$1259,5,0)),"na",VLOOKUP(B332,FXAIX!$A$2:$G$1259,5,0))</f>
        <v>145.58999600000001</v>
      </c>
      <c r="G332" s="13">
        <f>IF(ISERROR(VLOOKUP(B332,SP500v2!$A$2:$G$1259,5,0)),"na",VLOOKUP(B332,SP500v2!$A$2:$G$1259,5,0))</f>
        <v>4188.13</v>
      </c>
      <c r="H332" s="13">
        <f>IF(ISERROR(VLOOKUP(B332,'ishare R3000 ETF'!$A$2:$G$1260,4,0)),"na",VLOOKUP(B332,'ishare R3000 ETF'!$A$2:$G$1260,4,0))</f>
        <v>248.55999800000001</v>
      </c>
      <c r="I332" s="13">
        <f>IF(ISERROR(VLOOKUP(B332,'^IXIC'!$A$2:$E$1260,5,0)),"na",VLOOKUP(B332,'^IXIC'!$A$2:$E$1260,5,0))</f>
        <v>13657.169921999999</v>
      </c>
      <c r="J332" s="12">
        <f>IF(ISERROR(VLOOKUP(B332,'Russell 2000'!$A$1:$E$1260,5,0)),"na",VLOOKUP(B332,'Russell 2000'!$A$1:$E$1260,5,0))</f>
        <v>2205.75</v>
      </c>
      <c r="K332" s="12">
        <f>IF(ISERROR(VLOOKUP(B332,'EURUSD=X'!$A$2:$E$1307,4,0)),"na",VLOOKUP(B332,'EURUSD=X'!$A$2:$E$1307,4,0))</f>
        <v>1.2212400000000001</v>
      </c>
      <c r="L332" s="12">
        <f>IF(ISERROR(VLOOKUP(B332,'ETH-USD'!$A$2:$E$1776,5,0)),"na",VLOOKUP(B332,'ETH-USD'!$A$2:$E$1776,5,0))</f>
        <v>2706.6289059999999</v>
      </c>
      <c r="M332" s="13">
        <f>IF(ISERROR(VLOOKUP(B332,'BTC-USD'!$A$2:$E$1828,5,0)),"na",(VLOOKUP(B332,'BTC-USD'!$A$2:$E$1828,5,0)))</f>
        <v>38402.222655999998</v>
      </c>
      <c r="N332" s="12">
        <f>IF(ISERROR(VLOOKUP(B332,'SOL-USD'!$A$2:$E$893,5,0)),"na",VLOOKUP(B332,'SOL-USD'!$A$2:$E$893,5,0))</f>
        <v>29.997077999999998</v>
      </c>
      <c r="O332" s="12">
        <f>IF(ISERROR(VLOOKUP(B332,'AVAX-USD'!$A$2:$E$799,5,0)),"na",VLOOKUP(B332,'AVAX-USD'!$A$2:$E$799,5,0))</f>
        <v>19.450809</v>
      </c>
      <c r="P332" s="12">
        <f>IF(ISERROR(VLOOKUP(B332,'ADA-USD'!$A$2:$E$1776,5,0)),"na",VLOOKUP(B332,'ADA-USD'!$A$2:$E$1776,5,0))</f>
        <v>1.555369</v>
      </c>
      <c r="Q332" s="12">
        <f>IF(ISERROR(VLOOKUP(B332,'DOT-USD'!$A$2:$E$761,5,0)),"na",VLOOKUP(B332,'DOT-USD'!$A$2:$E$761,5,0))</f>
        <v>22.130130999999999</v>
      </c>
      <c r="R332" s="14">
        <f>IF(ISERROR(VLOOKUP(B332,'DOGE-USD'!$A$2:$G$1776,5,0)),"na",VLOOKUP(B332,'DOGE-USD'!$A$2:$G$1776,5,0))</f>
        <v>0.346302</v>
      </c>
      <c r="S332" s="14">
        <f>IF(ISERROR(VLOOKUP(B332,'SHIB-USD'!$A$2:$G$780,5,0)),"na",VLOOKUP(B332,'SHIB-USD'!$A$2:$G$780,5,0))</f>
        <v>9.0000000000000002E-6</v>
      </c>
      <c r="T332" s="12">
        <f>IF(ISERROR(VLOOKUP(B332,'Uni-USD'!$A$2:$G$735,5,0)),"na",VLOOKUP(B332,'Uni-USD'!$A$2:$G$735,5,0))</f>
        <v>25.195017</v>
      </c>
      <c r="U332">
        <f>IF(ISERROR(VLOOKUP(B332,Crude!$A$2:$G$1264,5,0)),"na",VLOOKUP(B332,Crude!$A$2:$G$1264,5,0))</f>
        <v>66.069999999999993</v>
      </c>
      <c r="V332">
        <f>IF(ISERROR(VLOOKUP(B332,Wheat!$A$2:$G$1264,5,0)),"na",VLOOKUP(B332,Wheat!$A$2:$G$1264,5,0))</f>
        <v>656.5</v>
      </c>
    </row>
    <row r="333" spans="1:22" x14ac:dyDescent="0.35">
      <c r="A333">
        <f t="shared" si="5"/>
        <v>2021</v>
      </c>
      <c r="B333" s="10">
        <v>44340</v>
      </c>
      <c r="C333" s="11">
        <f>VLOOKUP(B333,Yields!$A$2:$B$1680,2,0)</f>
        <v>0.01</v>
      </c>
      <c r="D333" s="11">
        <f>IF(ISERROR(VLOOKUP(B333,Silver!$A$2:$G$1265,5,0)),"na",VLOOKUP(B333,Silver!$A$2:$G$1265,5,0))</f>
        <v>27.887</v>
      </c>
      <c r="E333" s="11">
        <f>IF(ISERROR(VLOOKUP(B333,Gold!$A$2:$G$1264,5,0)),"na",VLOOKUP(B333,Gold!$A$2:$G$1264,5,0))</f>
        <v>1884.6</v>
      </c>
      <c r="F333" s="13">
        <f>IF(ISERROR(VLOOKUP(B333,FXAIX!$A$2:$G$1259,5,0)),"na",VLOOKUP(B333,FXAIX!$A$2:$G$1259,5,0))</f>
        <v>145.89999399999999</v>
      </c>
      <c r="G333" s="13">
        <f>IF(ISERROR(VLOOKUP(B333,SP500v2!$A$2:$G$1259,5,0)),"na",VLOOKUP(B333,SP500v2!$A$2:$G$1259,5,0))</f>
        <v>4197.05</v>
      </c>
      <c r="H333" s="13">
        <f>IF(ISERROR(VLOOKUP(B333,'ishare R3000 ETF'!$A$2:$G$1260,4,0)),"na",VLOOKUP(B333,'ishare R3000 ETF'!$A$2:$G$1260,4,0))</f>
        <v>248.570007</v>
      </c>
      <c r="I333" s="13">
        <f>IF(ISERROR(VLOOKUP(B333,'^IXIC'!$A$2:$E$1260,5,0)),"na",VLOOKUP(B333,'^IXIC'!$A$2:$E$1260,5,0))</f>
        <v>13661.169921999999</v>
      </c>
      <c r="J333" s="12">
        <f>IF(ISERROR(VLOOKUP(B333,'Russell 2000'!$A$1:$E$1260,5,0)),"na",VLOOKUP(B333,'Russell 2000'!$A$1:$E$1260,5,0))</f>
        <v>2227.3400879999999</v>
      </c>
      <c r="K333" s="12">
        <f>IF(ISERROR(VLOOKUP(B333,'EURUSD=X'!$A$2:$E$1307,4,0)),"na",VLOOKUP(B333,'EURUSD=X'!$A$2:$E$1307,4,0))</f>
        <v>1.2175819999999999</v>
      </c>
      <c r="L333" s="12">
        <f>IF(ISERROR(VLOOKUP(B333,'ETH-USD'!$A$2:$E$1776,5,0)),"na",VLOOKUP(B333,'ETH-USD'!$A$2:$E$1776,5,0))</f>
        <v>2643.5910640000002</v>
      </c>
      <c r="M333" s="13">
        <f>IF(ISERROR(VLOOKUP(B333,'BTC-USD'!$A$2:$E$1828,5,0)),"na",(VLOOKUP(B333,'BTC-USD'!$A$2:$E$1828,5,0)))</f>
        <v>38705.980469000002</v>
      </c>
      <c r="N333" s="12">
        <f>IF(ISERROR(VLOOKUP(B333,'SOL-USD'!$A$2:$E$893,5,0)),"na",VLOOKUP(B333,'SOL-USD'!$A$2:$E$893,5,0))</f>
        <v>31.283570999999998</v>
      </c>
      <c r="O333" s="12">
        <f>IF(ISERROR(VLOOKUP(B333,'AVAX-USD'!$A$2:$E$799,5,0)),"na",VLOOKUP(B333,'AVAX-USD'!$A$2:$E$799,5,0))</f>
        <v>19.410948000000001</v>
      </c>
      <c r="P333" s="12">
        <f>IF(ISERROR(VLOOKUP(B333,'ADA-USD'!$A$2:$E$1776,5,0)),"na",VLOOKUP(B333,'ADA-USD'!$A$2:$E$1776,5,0))</f>
        <v>1.549485</v>
      </c>
      <c r="Q333" s="12">
        <f>IF(ISERROR(VLOOKUP(B333,'DOT-USD'!$A$2:$E$761,5,0)),"na",VLOOKUP(B333,'DOT-USD'!$A$2:$E$761,5,0))</f>
        <v>23.199089000000001</v>
      </c>
      <c r="R333" s="14">
        <f>IF(ISERROR(VLOOKUP(B333,'DOGE-USD'!$A$2:$G$1776,5,0)),"na",VLOOKUP(B333,'DOGE-USD'!$A$2:$G$1776,5,0))</f>
        <v>0.36616199999999999</v>
      </c>
      <c r="S333" s="14">
        <f>IF(ISERROR(VLOOKUP(B333,'SHIB-USD'!$A$2:$G$780,5,0)),"na",VLOOKUP(B333,'SHIB-USD'!$A$2:$G$780,5,0))</f>
        <v>1.1E-5</v>
      </c>
      <c r="T333" s="12">
        <f>IF(ISERROR(VLOOKUP(B333,'Uni-USD'!$A$2:$G$735,5,0)),"na",VLOOKUP(B333,'Uni-USD'!$A$2:$G$735,5,0))</f>
        <v>24.627649000000002</v>
      </c>
      <c r="U333">
        <f>IF(ISERROR(VLOOKUP(B333,Crude!$A$2:$G$1264,5,0)),"na",VLOOKUP(B333,Crude!$A$2:$G$1264,5,0))</f>
        <v>66.05</v>
      </c>
      <c r="V333">
        <f>IF(ISERROR(VLOOKUP(B333,Wheat!$A$2:$G$1264,5,0)),"na",VLOOKUP(B333,Wheat!$A$2:$G$1264,5,0))</f>
        <v>662.25</v>
      </c>
    </row>
    <row r="334" spans="1:22" x14ac:dyDescent="0.35">
      <c r="A334">
        <f t="shared" si="5"/>
        <v>2021</v>
      </c>
      <c r="B334" s="10">
        <v>44337</v>
      </c>
      <c r="C334" s="11">
        <f>VLOOKUP(B334,Yields!$A$2:$B$1680,2,0)</f>
        <v>0</v>
      </c>
      <c r="D334" s="11">
        <f>IF(ISERROR(VLOOKUP(B334,Silver!$A$2:$G$1265,5,0)),"na",VLOOKUP(B334,Silver!$A$2:$G$1265,5,0))</f>
        <v>27.472999999999999</v>
      </c>
      <c r="E334" s="11">
        <f>IF(ISERROR(VLOOKUP(B334,Gold!$A$2:$G$1264,5,0)),"na",VLOOKUP(B334,Gold!$A$2:$G$1264,5,0))</f>
        <v>1876.7</v>
      </c>
      <c r="F334" s="13">
        <f>IF(ISERROR(VLOOKUP(B334,FXAIX!$A$2:$G$1259,5,0)),"na",VLOOKUP(B334,FXAIX!$A$2:$G$1259,5,0))</f>
        <v>144.449997</v>
      </c>
      <c r="G334" s="13">
        <f>IF(ISERROR(VLOOKUP(B334,SP500v2!$A$2:$G$1259,5,0)),"na",VLOOKUP(B334,SP500v2!$A$2:$G$1259,5,0))</f>
        <v>4155.8599999999997</v>
      </c>
      <c r="H334" s="13">
        <f>IF(ISERROR(VLOOKUP(B334,'ishare R3000 ETF'!$A$2:$G$1260,4,0)),"na",VLOOKUP(B334,'ishare R3000 ETF'!$A$2:$G$1260,4,0))</f>
        <v>247.08000200000001</v>
      </c>
      <c r="I334" s="13">
        <f>IF(ISERROR(VLOOKUP(B334,'^IXIC'!$A$2:$E$1260,5,0)),"na",VLOOKUP(B334,'^IXIC'!$A$2:$E$1260,5,0))</f>
        <v>13470.990234000001</v>
      </c>
      <c r="J334" s="12">
        <f>IF(ISERROR(VLOOKUP(B334,'Russell 2000'!$A$1:$E$1260,5,0)),"na",VLOOKUP(B334,'Russell 2000'!$A$1:$E$1260,5,0))</f>
        <v>2215.2700199999999</v>
      </c>
      <c r="K334" s="12">
        <f>IF(ISERROR(VLOOKUP(B334,'EURUSD=X'!$A$2:$E$1307,4,0)),"na",VLOOKUP(B334,'EURUSD=X'!$A$2:$E$1307,4,0))</f>
        <v>1.217374</v>
      </c>
      <c r="L334" s="12">
        <f>IF(ISERROR(VLOOKUP(B334,'ETH-USD'!$A$2:$E$1776,5,0)),"na",VLOOKUP(B334,'ETH-USD'!$A$2:$E$1776,5,0))</f>
        <v>2430.6213379999999</v>
      </c>
      <c r="M334" s="13">
        <f>IF(ISERROR(VLOOKUP(B334,'BTC-USD'!$A$2:$E$1828,5,0)),"na",(VLOOKUP(B334,'BTC-USD'!$A$2:$E$1828,5,0)))</f>
        <v>37304.691405999998</v>
      </c>
      <c r="N334" s="12">
        <f>IF(ISERROR(VLOOKUP(B334,'SOL-USD'!$A$2:$E$893,5,0)),"na",VLOOKUP(B334,'SOL-USD'!$A$2:$E$893,5,0))</f>
        <v>38.812851000000002</v>
      </c>
      <c r="O334" s="12">
        <f>IF(ISERROR(VLOOKUP(B334,'AVAX-USD'!$A$2:$E$799,5,0)),"na",VLOOKUP(B334,'AVAX-USD'!$A$2:$E$799,5,0))</f>
        <v>21.801769</v>
      </c>
      <c r="P334" s="12">
        <f>IF(ISERROR(VLOOKUP(B334,'ADA-USD'!$A$2:$E$1776,5,0)),"na",VLOOKUP(B334,'ADA-USD'!$A$2:$E$1776,5,0))</f>
        <v>1.5522769999999999</v>
      </c>
      <c r="Q334" s="12">
        <f>IF(ISERROR(VLOOKUP(B334,'DOT-USD'!$A$2:$E$761,5,0)),"na",VLOOKUP(B334,'DOT-USD'!$A$2:$E$761,5,0))</f>
        <v>24.46397</v>
      </c>
      <c r="R334" s="14">
        <f>IF(ISERROR(VLOOKUP(B334,'DOGE-USD'!$A$2:$G$1776,5,0)),"na",VLOOKUP(B334,'DOGE-USD'!$A$2:$G$1776,5,0))</f>
        <v>0.35938199999999998</v>
      </c>
      <c r="S334" s="14">
        <f>IF(ISERROR(VLOOKUP(B334,'SHIB-USD'!$A$2:$G$780,5,0)),"na",VLOOKUP(B334,'SHIB-USD'!$A$2:$G$780,5,0))</f>
        <v>7.9999999999999996E-6</v>
      </c>
      <c r="T334" s="12">
        <f>IF(ISERROR(VLOOKUP(B334,'Uni-USD'!$A$2:$G$735,5,0)),"na",VLOOKUP(B334,'Uni-USD'!$A$2:$G$735,5,0))</f>
        <v>21.901260000000001</v>
      </c>
      <c r="U334">
        <f>IF(ISERROR(VLOOKUP(B334,Crude!$A$2:$G$1264,5,0)),"na",VLOOKUP(B334,Crude!$A$2:$G$1264,5,0))</f>
        <v>63.58</v>
      </c>
      <c r="V334">
        <f>IF(ISERROR(VLOOKUP(B334,Wheat!$A$2:$G$1264,5,0)),"na",VLOOKUP(B334,Wheat!$A$2:$G$1264,5,0))</f>
        <v>674.25</v>
      </c>
    </row>
    <row r="335" spans="1:22" x14ac:dyDescent="0.35">
      <c r="A335">
        <f t="shared" si="5"/>
        <v>2021</v>
      </c>
      <c r="B335" s="10">
        <v>44336</v>
      </c>
      <c r="C335" s="11">
        <f>VLOOKUP(B335,Yields!$A$2:$B$1680,2,0)</f>
        <v>0.01</v>
      </c>
      <c r="D335" s="11">
        <f>IF(ISERROR(VLOOKUP(B335,Silver!$A$2:$G$1265,5,0)),"na",VLOOKUP(B335,Silver!$A$2:$G$1265,5,0))</f>
        <v>28.052</v>
      </c>
      <c r="E335" s="11">
        <f>IF(ISERROR(VLOOKUP(B335,Gold!$A$2:$G$1264,5,0)),"na",VLOOKUP(B335,Gold!$A$2:$G$1264,5,0))</f>
        <v>1881.8</v>
      </c>
      <c r="F335" s="13">
        <f>IF(ISERROR(VLOOKUP(B335,FXAIX!$A$2:$G$1259,5,0)),"na",VLOOKUP(B335,FXAIX!$A$2:$G$1259,5,0))</f>
        <v>144.55999800000001</v>
      </c>
      <c r="G335" s="13">
        <f>IF(ISERROR(VLOOKUP(B335,SP500v2!$A$2:$G$1259,5,0)),"na",VLOOKUP(B335,SP500v2!$A$2:$G$1259,5,0))</f>
        <v>4159.12</v>
      </c>
      <c r="H335" s="13">
        <f>IF(ISERROR(VLOOKUP(B335,'ishare R3000 ETF'!$A$2:$G$1260,4,0)),"na",VLOOKUP(B335,'ishare R3000 ETF'!$A$2:$G$1260,4,0))</f>
        <v>245</v>
      </c>
      <c r="I335" s="13">
        <f>IF(ISERROR(VLOOKUP(B335,'^IXIC'!$A$2:$E$1260,5,0)),"na",VLOOKUP(B335,'^IXIC'!$A$2:$E$1260,5,0))</f>
        <v>13535.740234000001</v>
      </c>
      <c r="J335" s="12">
        <f>IF(ISERROR(VLOOKUP(B335,'Russell 2000'!$A$1:$E$1260,5,0)),"na",VLOOKUP(B335,'Russell 2000'!$A$1:$E$1260,5,0))</f>
        <v>2207.76001</v>
      </c>
      <c r="K335" s="12">
        <f>IF(ISERROR(VLOOKUP(B335,'EURUSD=X'!$A$2:$E$1307,4,0)),"na",VLOOKUP(B335,'EURUSD=X'!$A$2:$E$1307,4,0))</f>
        <v>1.217093</v>
      </c>
      <c r="L335" s="12">
        <f>IF(ISERROR(VLOOKUP(B335,'ETH-USD'!$A$2:$E$1776,5,0)),"na",VLOOKUP(B335,'ETH-USD'!$A$2:$E$1776,5,0))</f>
        <v>2784.2941890000002</v>
      </c>
      <c r="M335" s="13">
        <f>IF(ISERROR(VLOOKUP(B335,'BTC-USD'!$A$2:$E$1828,5,0)),"na",(VLOOKUP(B335,'BTC-USD'!$A$2:$E$1828,5,0)))</f>
        <v>40782.738280999998</v>
      </c>
      <c r="N335" s="12">
        <f>IF(ISERROR(VLOOKUP(B335,'SOL-USD'!$A$2:$E$893,5,0)),"na",VLOOKUP(B335,'SOL-USD'!$A$2:$E$893,5,0))</f>
        <v>44.742747999999999</v>
      </c>
      <c r="O335" s="12">
        <f>IF(ISERROR(VLOOKUP(B335,'AVAX-USD'!$A$2:$E$799,5,0)),"na",VLOOKUP(B335,'AVAX-USD'!$A$2:$E$799,5,0))</f>
        <v>25.196884000000001</v>
      </c>
      <c r="P335" s="12">
        <f>IF(ISERROR(VLOOKUP(B335,'ADA-USD'!$A$2:$E$1776,5,0)),"na",VLOOKUP(B335,'ADA-USD'!$A$2:$E$1776,5,0))</f>
        <v>1.8104690000000001</v>
      </c>
      <c r="Q335" s="12">
        <f>IF(ISERROR(VLOOKUP(B335,'DOT-USD'!$A$2:$E$761,5,0)),"na",VLOOKUP(B335,'DOT-USD'!$A$2:$E$761,5,0))</f>
        <v>29.150569999999998</v>
      </c>
      <c r="R335" s="14">
        <f>IF(ISERROR(VLOOKUP(B335,'DOGE-USD'!$A$2:$G$1776,5,0)),"na",VLOOKUP(B335,'DOGE-USD'!$A$2:$G$1776,5,0))</f>
        <v>0.40019399999999999</v>
      </c>
      <c r="S335" s="14">
        <f>IF(ISERROR(VLOOKUP(B335,'SHIB-USD'!$A$2:$G$780,5,0)),"na",VLOOKUP(B335,'SHIB-USD'!$A$2:$G$780,5,0))</f>
        <v>1.0000000000000001E-5</v>
      </c>
      <c r="T335" s="12">
        <f>IF(ISERROR(VLOOKUP(B335,'Uni-USD'!$A$2:$G$735,5,0)),"na",VLOOKUP(B335,'Uni-USD'!$A$2:$G$735,5,0))</f>
        <v>26.394573000000001</v>
      </c>
      <c r="U335">
        <f>IF(ISERROR(VLOOKUP(B335,Crude!$A$2:$G$1264,5,0)),"na",VLOOKUP(B335,Crude!$A$2:$G$1264,5,0))</f>
        <v>62.05</v>
      </c>
      <c r="V335">
        <f>IF(ISERROR(VLOOKUP(B335,Wheat!$A$2:$G$1264,5,0)),"na",VLOOKUP(B335,Wheat!$A$2:$G$1264,5,0))</f>
        <v>675.25</v>
      </c>
    </row>
    <row r="336" spans="1:22" x14ac:dyDescent="0.35">
      <c r="A336">
        <f t="shared" si="5"/>
        <v>2021</v>
      </c>
      <c r="B336" s="10">
        <v>44335</v>
      </c>
      <c r="C336" s="11">
        <f>VLOOKUP(B336,Yields!$A$2:$B$1680,2,0)</f>
        <v>0</v>
      </c>
      <c r="D336" s="11">
        <f>IF(ISERROR(VLOOKUP(B336,Silver!$A$2:$G$1265,5,0)),"na",VLOOKUP(B336,Silver!$A$2:$G$1265,5,0))</f>
        <v>28.007999999999999</v>
      </c>
      <c r="E336" s="11">
        <f>IF(ISERROR(VLOOKUP(B336,Gold!$A$2:$G$1264,5,0)),"na",VLOOKUP(B336,Gold!$A$2:$G$1264,5,0))</f>
        <v>1881.3</v>
      </c>
      <c r="F336" s="13">
        <f>IF(ISERROR(VLOOKUP(B336,FXAIX!$A$2:$G$1259,5,0)),"na",VLOOKUP(B336,FXAIX!$A$2:$G$1259,5,0))</f>
        <v>143.029999</v>
      </c>
      <c r="G336" s="13">
        <f>IF(ISERROR(VLOOKUP(B336,SP500v2!$A$2:$G$1259,5,0)),"na",VLOOKUP(B336,SP500v2!$A$2:$G$1259,5,0))</f>
        <v>4115.68</v>
      </c>
      <c r="H336" s="13">
        <f>IF(ISERROR(VLOOKUP(B336,'ishare R3000 ETF'!$A$2:$G$1260,4,0)),"na",VLOOKUP(B336,'ishare R3000 ETF'!$A$2:$G$1260,4,0))</f>
        <v>241.44000199999999</v>
      </c>
      <c r="I336" s="13">
        <f>IF(ISERROR(VLOOKUP(B336,'^IXIC'!$A$2:$E$1260,5,0)),"na",VLOOKUP(B336,'^IXIC'!$A$2:$E$1260,5,0))</f>
        <v>13299.740234000001</v>
      </c>
      <c r="J336" s="12">
        <f>IF(ISERROR(VLOOKUP(B336,'Russell 2000'!$A$1:$E$1260,5,0)),"na",VLOOKUP(B336,'Russell 2000'!$A$1:$E$1260,5,0))</f>
        <v>2193.639893</v>
      </c>
      <c r="K336" s="12">
        <f>IF(ISERROR(VLOOKUP(B336,'EURUSD=X'!$A$2:$E$1307,4,0)),"na",VLOOKUP(B336,'EURUSD=X'!$A$2:$E$1307,4,0))</f>
        <v>1.219185</v>
      </c>
      <c r="L336" s="12">
        <f>IF(ISERROR(VLOOKUP(B336,'ETH-USD'!$A$2:$E$1776,5,0)),"na",VLOOKUP(B336,'ETH-USD'!$A$2:$E$1776,5,0))</f>
        <v>2460.6791990000002</v>
      </c>
      <c r="M336" s="13">
        <f>IF(ISERROR(VLOOKUP(B336,'BTC-USD'!$A$2:$E$1828,5,0)),"na",(VLOOKUP(B336,'BTC-USD'!$A$2:$E$1828,5,0)))</f>
        <v>37002.441405999998</v>
      </c>
      <c r="N336" s="12">
        <f>IF(ISERROR(VLOOKUP(B336,'SOL-USD'!$A$2:$E$893,5,0)),"na",VLOOKUP(B336,'SOL-USD'!$A$2:$E$893,5,0))</f>
        <v>35.107182000000002</v>
      </c>
      <c r="O336" s="12">
        <f>IF(ISERROR(VLOOKUP(B336,'AVAX-USD'!$A$2:$E$799,5,0)),"na",VLOOKUP(B336,'AVAX-USD'!$A$2:$E$799,5,0))</f>
        <v>23.383896</v>
      </c>
      <c r="P336" s="12">
        <f>IF(ISERROR(VLOOKUP(B336,'ADA-USD'!$A$2:$E$1776,5,0)),"na",VLOOKUP(B336,'ADA-USD'!$A$2:$E$1776,5,0))</f>
        <v>1.482521</v>
      </c>
      <c r="Q336" s="12">
        <f>IF(ISERROR(VLOOKUP(B336,'DOT-USD'!$A$2:$E$761,5,0)),"na",VLOOKUP(B336,'DOT-USD'!$A$2:$E$761,5,0))</f>
        <v>25.227142000000001</v>
      </c>
      <c r="R336" s="14">
        <f>IF(ISERROR(VLOOKUP(B336,'DOGE-USD'!$A$2:$G$1776,5,0)),"na",VLOOKUP(B336,'DOGE-USD'!$A$2:$G$1776,5,0))</f>
        <v>0.333123</v>
      </c>
      <c r="S336" s="14">
        <f>IF(ISERROR(VLOOKUP(B336,'SHIB-USD'!$A$2:$G$780,5,0)),"na",VLOOKUP(B336,'SHIB-USD'!$A$2:$G$780,5,0))</f>
        <v>9.0000000000000002E-6</v>
      </c>
      <c r="T336" s="12">
        <f>IF(ISERROR(VLOOKUP(B336,'Uni-USD'!$A$2:$G$735,5,0)),"na",VLOOKUP(B336,'Uni-USD'!$A$2:$G$735,5,0))</f>
        <v>23.427958</v>
      </c>
      <c r="U336">
        <f>IF(ISERROR(VLOOKUP(B336,Crude!$A$2:$G$1264,5,0)),"na",VLOOKUP(B336,Crude!$A$2:$G$1264,5,0))</f>
        <v>63.36</v>
      </c>
      <c r="V336">
        <f>IF(ISERROR(VLOOKUP(B336,Wheat!$A$2:$G$1264,5,0)),"na",VLOOKUP(B336,Wheat!$A$2:$G$1264,5,0))</f>
        <v>679.25</v>
      </c>
    </row>
    <row r="337" spans="1:22" x14ac:dyDescent="0.35">
      <c r="A337">
        <f t="shared" si="5"/>
        <v>2021</v>
      </c>
      <c r="B337" s="10">
        <v>44334</v>
      </c>
      <c r="C337" s="11">
        <f>VLOOKUP(B337,Yields!$A$2:$B$1680,2,0)</f>
        <v>0</v>
      </c>
      <c r="D337" s="11">
        <f>IF(ISERROR(VLOOKUP(B337,Silver!$A$2:$G$1265,5,0)),"na",VLOOKUP(B337,Silver!$A$2:$G$1265,5,0))</f>
        <v>28.314</v>
      </c>
      <c r="E337" s="11">
        <f>IF(ISERROR(VLOOKUP(B337,Gold!$A$2:$G$1264,5,0)),"na",VLOOKUP(B337,Gold!$A$2:$G$1264,5,0))</f>
        <v>1867.8</v>
      </c>
      <c r="F337" s="13">
        <f>IF(ISERROR(VLOOKUP(B337,FXAIX!$A$2:$G$1259,5,0)),"na",VLOOKUP(B337,FXAIX!$A$2:$G$1259,5,0))</f>
        <v>143.44000199999999</v>
      </c>
      <c r="G337" s="13">
        <f>IF(ISERROR(VLOOKUP(B337,SP500v2!$A$2:$G$1259,5,0)),"na",VLOOKUP(B337,SP500v2!$A$2:$G$1259,5,0))</f>
        <v>4127.83</v>
      </c>
      <c r="H337" s="13">
        <f>IF(ISERROR(VLOOKUP(B337,'ishare R3000 ETF'!$A$2:$G$1260,4,0)),"na",VLOOKUP(B337,'ishare R3000 ETF'!$A$2:$G$1260,4,0))</f>
        <v>245.279999</v>
      </c>
      <c r="I337" s="13">
        <f>IF(ISERROR(VLOOKUP(B337,'^IXIC'!$A$2:$E$1260,5,0)),"na",VLOOKUP(B337,'^IXIC'!$A$2:$E$1260,5,0))</f>
        <v>13303.639648</v>
      </c>
      <c r="J337" s="12">
        <f>IF(ISERROR(VLOOKUP(B337,'Russell 2000'!$A$1:$E$1260,5,0)),"na",VLOOKUP(B337,'Russell 2000'!$A$1:$E$1260,5,0))</f>
        <v>2210.8798830000001</v>
      </c>
      <c r="K337" s="12">
        <f>IF(ISERROR(VLOOKUP(B337,'EURUSD=X'!$A$2:$E$1307,4,0)),"na",VLOOKUP(B337,'EURUSD=X'!$A$2:$E$1307,4,0))</f>
        <v>1.2154069999999999</v>
      </c>
      <c r="L337" s="12">
        <f>IF(ISERROR(VLOOKUP(B337,'ETH-USD'!$A$2:$E$1776,5,0)),"na",VLOOKUP(B337,'ETH-USD'!$A$2:$E$1776,5,0))</f>
        <v>3380.070068</v>
      </c>
      <c r="M337" s="13">
        <f>IF(ISERROR(VLOOKUP(B337,'BTC-USD'!$A$2:$E$1828,5,0)),"na",(VLOOKUP(B337,'BTC-USD'!$A$2:$E$1828,5,0)))</f>
        <v>42909.402344000002</v>
      </c>
      <c r="N337" s="12">
        <f>IF(ISERROR(VLOOKUP(B337,'SOL-USD'!$A$2:$E$893,5,0)),"na",VLOOKUP(B337,'SOL-USD'!$A$2:$E$893,5,0))</f>
        <v>55.910961</v>
      </c>
      <c r="O337" s="12">
        <f>IF(ISERROR(VLOOKUP(B337,'AVAX-USD'!$A$2:$E$799,5,0)),"na",VLOOKUP(B337,'AVAX-USD'!$A$2:$E$799,5,0))</f>
        <v>36.822158999999999</v>
      </c>
      <c r="P337" s="12">
        <f>IF(ISERROR(VLOOKUP(B337,'ADA-USD'!$A$2:$E$1776,5,0)),"na",VLOOKUP(B337,'ADA-USD'!$A$2:$E$1776,5,0))</f>
        <v>2.0036619999999998</v>
      </c>
      <c r="Q337" s="12">
        <f>IF(ISERROR(VLOOKUP(B337,'DOT-USD'!$A$2:$E$761,5,0)),"na",VLOOKUP(B337,'DOT-USD'!$A$2:$E$761,5,0))</f>
        <v>40.645355000000002</v>
      </c>
      <c r="R337" s="14">
        <f>IF(ISERROR(VLOOKUP(B337,'DOGE-USD'!$A$2:$G$1776,5,0)),"na",VLOOKUP(B337,'DOGE-USD'!$A$2:$G$1776,5,0))</f>
        <v>0.47611500000000001</v>
      </c>
      <c r="S337" s="14">
        <f>IF(ISERROR(VLOOKUP(B337,'SHIB-USD'!$A$2:$G$780,5,0)),"na",VLOOKUP(B337,'SHIB-USD'!$A$2:$G$780,5,0))</f>
        <v>1.5999999999999999E-5</v>
      </c>
      <c r="T337" s="12">
        <f>IF(ISERROR(VLOOKUP(B337,'Uni-USD'!$A$2:$G$735,5,0)),"na",VLOOKUP(B337,'Uni-USD'!$A$2:$G$735,5,0))</f>
        <v>35.072029000000001</v>
      </c>
      <c r="U337">
        <f>IF(ISERROR(VLOOKUP(B337,Crude!$A$2:$G$1264,5,0)),"na",VLOOKUP(B337,Crude!$A$2:$G$1264,5,0))</f>
        <v>65.489999999999995</v>
      </c>
      <c r="V337">
        <f>IF(ISERROR(VLOOKUP(B337,Wheat!$A$2:$G$1264,5,0)),"na",VLOOKUP(B337,Wheat!$A$2:$G$1264,5,0))</f>
        <v>698</v>
      </c>
    </row>
    <row r="338" spans="1:22" x14ac:dyDescent="0.35">
      <c r="A338">
        <f t="shared" si="5"/>
        <v>2021</v>
      </c>
      <c r="B338" s="10">
        <v>44333</v>
      </c>
      <c r="C338" s="11">
        <f>VLOOKUP(B338,Yields!$A$2:$B$1680,2,0)</f>
        <v>0</v>
      </c>
      <c r="D338" s="11">
        <f>IF(ISERROR(VLOOKUP(B338,Silver!$A$2:$G$1265,5,0)),"na",VLOOKUP(B338,Silver!$A$2:$G$1265,5,0))</f>
        <v>28.26</v>
      </c>
      <c r="E338" s="11">
        <f>IF(ISERROR(VLOOKUP(B338,Gold!$A$2:$G$1264,5,0)),"na",VLOOKUP(B338,Gold!$A$2:$G$1264,5,0))</f>
        <v>1867.5</v>
      </c>
      <c r="F338" s="13">
        <f>IF(ISERROR(VLOOKUP(B338,FXAIX!$A$2:$G$1259,5,0)),"na",VLOOKUP(B338,FXAIX!$A$2:$G$1259,5,0))</f>
        <v>144.64999399999999</v>
      </c>
      <c r="G338" s="13">
        <f>IF(ISERROR(VLOOKUP(B338,SP500v2!$A$2:$G$1259,5,0)),"na",VLOOKUP(B338,SP500v2!$A$2:$G$1259,5,0))</f>
        <v>4163.29</v>
      </c>
      <c r="H338" s="13">
        <f>IF(ISERROR(VLOOKUP(B338,'ishare R3000 ETF'!$A$2:$G$1260,4,0)),"na",VLOOKUP(B338,'ishare R3000 ETF'!$A$2:$G$1260,4,0))</f>
        <v>245.979996</v>
      </c>
      <c r="I338" s="13">
        <f>IF(ISERROR(VLOOKUP(B338,'^IXIC'!$A$2:$E$1260,5,0)),"na",VLOOKUP(B338,'^IXIC'!$A$2:$E$1260,5,0))</f>
        <v>13379.049805000001</v>
      </c>
      <c r="J338" s="12">
        <f>IF(ISERROR(VLOOKUP(B338,'Russell 2000'!$A$1:$E$1260,5,0)),"na",VLOOKUP(B338,'Russell 2000'!$A$1:$E$1260,5,0))</f>
        <v>2227.1201169999999</v>
      </c>
      <c r="K338" s="12">
        <f>IF(ISERROR(VLOOKUP(B338,'EURUSD=X'!$A$2:$E$1307,4,0)),"na",VLOOKUP(B338,'EURUSD=X'!$A$2:$E$1307,4,0))</f>
        <v>1.212753</v>
      </c>
      <c r="L338" s="12">
        <f>IF(ISERROR(VLOOKUP(B338,'ETH-USD'!$A$2:$E$1776,5,0)),"na",VLOOKUP(B338,'ETH-USD'!$A$2:$E$1776,5,0))</f>
        <v>3282.3977049999999</v>
      </c>
      <c r="M338" s="13">
        <f>IF(ISERROR(VLOOKUP(B338,'BTC-USD'!$A$2:$E$1828,5,0)),"na",(VLOOKUP(B338,'BTC-USD'!$A$2:$E$1828,5,0)))</f>
        <v>43537.511719000002</v>
      </c>
      <c r="N338" s="12">
        <f>IF(ISERROR(VLOOKUP(B338,'SOL-USD'!$A$2:$E$893,5,0)),"na",VLOOKUP(B338,'SOL-USD'!$A$2:$E$893,5,0))</f>
        <v>46.863205000000001</v>
      </c>
      <c r="O338" s="12">
        <f>IF(ISERROR(VLOOKUP(B338,'AVAX-USD'!$A$2:$E$799,5,0)),"na",VLOOKUP(B338,'AVAX-USD'!$A$2:$E$799,5,0))</f>
        <v>33.662253999999997</v>
      </c>
      <c r="P338" s="12">
        <f>IF(ISERROR(VLOOKUP(B338,'ADA-USD'!$A$2:$E$1776,5,0)),"na",VLOOKUP(B338,'ADA-USD'!$A$2:$E$1776,5,0))</f>
        <v>2.0322260000000001</v>
      </c>
      <c r="Q338" s="12">
        <f>IF(ISERROR(VLOOKUP(B338,'DOT-USD'!$A$2:$E$761,5,0)),"na",VLOOKUP(B338,'DOT-USD'!$A$2:$E$761,5,0))</f>
        <v>38.710158999999997</v>
      </c>
      <c r="R338" s="14">
        <f>IF(ISERROR(VLOOKUP(B338,'DOGE-USD'!$A$2:$G$1776,5,0)),"na",VLOOKUP(B338,'DOGE-USD'!$A$2:$G$1776,5,0))</f>
        <v>0.48789199999999999</v>
      </c>
      <c r="S338" s="14">
        <f>IF(ISERROR(VLOOKUP(B338,'SHIB-USD'!$A$2:$G$780,5,0)),"na",VLOOKUP(B338,'SHIB-USD'!$A$2:$G$780,5,0))</f>
        <v>1.5999999999999999E-5</v>
      </c>
      <c r="T338" s="12">
        <f>IF(ISERROR(VLOOKUP(B338,'Uni-USD'!$A$2:$G$735,5,0)),"na",VLOOKUP(B338,'Uni-USD'!$A$2:$G$735,5,0))</f>
        <v>33.285637000000001</v>
      </c>
      <c r="U338">
        <f>IF(ISERROR(VLOOKUP(B338,Crude!$A$2:$G$1264,5,0)),"na",VLOOKUP(B338,Crude!$A$2:$G$1264,5,0))</f>
        <v>66.27</v>
      </c>
      <c r="V338">
        <f>IF(ISERROR(VLOOKUP(B338,Wheat!$A$2:$G$1264,5,0)),"na",VLOOKUP(B338,Wheat!$A$2:$G$1264,5,0))</f>
        <v>699.75</v>
      </c>
    </row>
    <row r="339" spans="1:22" x14ac:dyDescent="0.35">
      <c r="A339">
        <f t="shared" si="5"/>
        <v>2021</v>
      </c>
      <c r="B339" s="10">
        <v>44330</v>
      </c>
      <c r="C339" s="11">
        <f>VLOOKUP(B339,Yields!$A$2:$B$1680,2,0)</f>
        <v>0.01</v>
      </c>
      <c r="D339" s="11">
        <f>IF(ISERROR(VLOOKUP(B339,Silver!$A$2:$G$1265,5,0)),"na",VLOOKUP(B339,Silver!$A$2:$G$1265,5,0))</f>
        <v>27.353000000000002</v>
      </c>
      <c r="E339" s="11">
        <f>IF(ISERROR(VLOOKUP(B339,Gold!$A$2:$G$1264,5,0)),"na",VLOOKUP(B339,Gold!$A$2:$G$1264,5,0))</f>
        <v>1837.9</v>
      </c>
      <c r="F339" s="13">
        <f>IF(ISERROR(VLOOKUP(B339,FXAIX!$A$2:$G$1259,5,0)),"na",VLOOKUP(B339,FXAIX!$A$2:$G$1259,5,0))</f>
        <v>145.020004</v>
      </c>
      <c r="G339" s="13">
        <f>IF(ISERROR(VLOOKUP(B339,SP500v2!$A$2:$G$1259,5,0)),"na",VLOOKUP(B339,SP500v2!$A$2:$G$1259,5,0))</f>
        <v>4173.8500000000004</v>
      </c>
      <c r="H339" s="13">
        <f>IF(ISERROR(VLOOKUP(B339,'ishare R3000 ETF'!$A$2:$G$1260,4,0)),"na",VLOOKUP(B339,'ishare R3000 ETF'!$A$2:$G$1260,4,0))</f>
        <v>245.66999799999999</v>
      </c>
      <c r="I339" s="13">
        <f>IF(ISERROR(VLOOKUP(B339,'^IXIC'!$A$2:$E$1260,5,0)),"na",VLOOKUP(B339,'^IXIC'!$A$2:$E$1260,5,0))</f>
        <v>13429.980469</v>
      </c>
      <c r="J339" s="12">
        <f>IF(ISERROR(VLOOKUP(B339,'Russell 2000'!$A$1:$E$1260,5,0)),"na",VLOOKUP(B339,'Russell 2000'!$A$1:$E$1260,5,0))</f>
        <v>2224.6298830000001</v>
      </c>
      <c r="K339" s="12">
        <f>IF(ISERROR(VLOOKUP(B339,'EURUSD=X'!$A$2:$E$1307,4,0)),"na",VLOOKUP(B339,'EURUSD=X'!$A$2:$E$1307,4,0))</f>
        <v>1.2071460000000001</v>
      </c>
      <c r="L339" s="12">
        <f>IF(ISERROR(VLOOKUP(B339,'ETH-USD'!$A$2:$E$1776,5,0)),"na",VLOOKUP(B339,'ETH-USD'!$A$2:$E$1776,5,0))</f>
        <v>4079.0573730000001</v>
      </c>
      <c r="M339" s="13">
        <f>IF(ISERROR(VLOOKUP(B339,'BTC-USD'!$A$2:$E$1828,5,0)),"na",(VLOOKUP(B339,'BTC-USD'!$A$2:$E$1828,5,0)))</f>
        <v>49880.535155999998</v>
      </c>
      <c r="N339" s="12">
        <f>IF(ISERROR(VLOOKUP(B339,'SOL-USD'!$A$2:$E$893,5,0)),"na",VLOOKUP(B339,'SOL-USD'!$A$2:$E$893,5,0))</f>
        <v>42.717865000000003</v>
      </c>
      <c r="O339" s="12">
        <f>IF(ISERROR(VLOOKUP(B339,'AVAX-USD'!$A$2:$E$799,5,0)),"na",VLOOKUP(B339,'AVAX-USD'!$A$2:$E$799,5,0))</f>
        <v>36.951202000000002</v>
      </c>
      <c r="P339" s="12">
        <f>IF(ISERROR(VLOOKUP(B339,'ADA-USD'!$A$2:$E$1776,5,0)),"na",VLOOKUP(B339,'ADA-USD'!$A$2:$E$1776,5,0))</f>
        <v>2.0047959999999998</v>
      </c>
      <c r="Q339" s="12">
        <f>IF(ISERROR(VLOOKUP(B339,'DOT-USD'!$A$2:$E$761,5,0)),"na",VLOOKUP(B339,'DOT-USD'!$A$2:$E$761,5,0))</f>
        <v>47.945937999999998</v>
      </c>
      <c r="R339" s="14">
        <f>IF(ISERROR(VLOOKUP(B339,'DOGE-USD'!$A$2:$G$1776,5,0)),"na",VLOOKUP(B339,'DOGE-USD'!$A$2:$G$1776,5,0))</f>
        <v>0.55960399999999999</v>
      </c>
      <c r="S339" s="14">
        <f>IF(ISERROR(VLOOKUP(B339,'SHIB-USD'!$A$2:$G$780,5,0)),"na",VLOOKUP(B339,'SHIB-USD'!$A$2:$G$780,5,0))</f>
        <v>1.9000000000000001E-5</v>
      </c>
      <c r="T339" s="12">
        <f>IF(ISERROR(VLOOKUP(B339,'Uni-USD'!$A$2:$G$735,5,0)),"na",VLOOKUP(B339,'Uni-USD'!$A$2:$G$735,5,0))</f>
        <v>40.326214</v>
      </c>
      <c r="U339">
        <f>IF(ISERROR(VLOOKUP(B339,Crude!$A$2:$G$1264,5,0)),"na",VLOOKUP(B339,Crude!$A$2:$G$1264,5,0))</f>
        <v>65.37</v>
      </c>
      <c r="V339">
        <f>IF(ISERROR(VLOOKUP(B339,Wheat!$A$2:$G$1264,5,0)),"na",VLOOKUP(B339,Wheat!$A$2:$G$1264,5,0))</f>
        <v>727.25</v>
      </c>
    </row>
    <row r="340" spans="1:22" x14ac:dyDescent="0.35">
      <c r="A340">
        <f t="shared" si="5"/>
        <v>2021</v>
      </c>
      <c r="B340" s="10">
        <v>44329</v>
      </c>
      <c r="C340" s="11">
        <f>VLOOKUP(B340,Yields!$A$2:$B$1680,2,0)</f>
        <v>0</v>
      </c>
      <c r="D340" s="11">
        <f>IF(ISERROR(VLOOKUP(B340,Silver!$A$2:$G$1265,5,0)),"na",VLOOKUP(B340,Silver!$A$2:$G$1265,5,0))</f>
        <v>27.044</v>
      </c>
      <c r="E340" s="11">
        <f>IF(ISERROR(VLOOKUP(B340,Gold!$A$2:$G$1264,5,0)),"na",VLOOKUP(B340,Gold!$A$2:$G$1264,5,0))</f>
        <v>1823.8</v>
      </c>
      <c r="F340" s="13">
        <f>IF(ISERROR(VLOOKUP(B340,FXAIX!$A$2:$G$1259,5,0)),"na",VLOOKUP(B340,FXAIX!$A$2:$G$1259,5,0))</f>
        <v>142.86999499999999</v>
      </c>
      <c r="G340" s="13">
        <f>IF(ISERROR(VLOOKUP(B340,SP500v2!$A$2:$G$1259,5,0)),"na",VLOOKUP(B340,SP500v2!$A$2:$G$1259,5,0))</f>
        <v>4112.5</v>
      </c>
      <c r="H340" s="13">
        <f>IF(ISERROR(VLOOKUP(B340,'ishare R3000 ETF'!$A$2:$G$1260,4,0)),"na",VLOOKUP(B340,'ishare R3000 ETF'!$A$2:$G$1260,4,0))</f>
        <v>241.91999799999999</v>
      </c>
      <c r="I340" s="13">
        <f>IF(ISERROR(VLOOKUP(B340,'^IXIC'!$A$2:$E$1260,5,0)),"na",VLOOKUP(B340,'^IXIC'!$A$2:$E$1260,5,0))</f>
        <v>13124.990234000001</v>
      </c>
      <c r="J340" s="12">
        <f>IF(ISERROR(VLOOKUP(B340,'Russell 2000'!$A$1:$E$1260,5,0)),"na",VLOOKUP(B340,'Russell 2000'!$A$1:$E$1260,5,0))</f>
        <v>2170.9499510000001</v>
      </c>
      <c r="K340" s="12">
        <f>IF(ISERROR(VLOOKUP(B340,'EURUSD=X'!$A$2:$E$1307,4,0)),"na",VLOOKUP(B340,'EURUSD=X'!$A$2:$E$1307,4,0))</f>
        <v>1.2053130000000001</v>
      </c>
      <c r="L340" s="12">
        <f>IF(ISERROR(VLOOKUP(B340,'ETH-USD'!$A$2:$E$1776,5,0)),"na",VLOOKUP(B340,'ETH-USD'!$A$2:$E$1776,5,0))</f>
        <v>3715.1484380000002</v>
      </c>
      <c r="M340" s="13">
        <f>IF(ISERROR(VLOOKUP(B340,'BTC-USD'!$A$2:$E$1828,5,0)),"na",(VLOOKUP(B340,'BTC-USD'!$A$2:$E$1828,5,0)))</f>
        <v>49716.191405999998</v>
      </c>
      <c r="N340" s="12">
        <f>IF(ISERROR(VLOOKUP(B340,'SOL-USD'!$A$2:$E$893,5,0)),"na",VLOOKUP(B340,'SOL-USD'!$A$2:$E$893,5,0))</f>
        <v>40.997852000000002</v>
      </c>
      <c r="O340" s="12">
        <f>IF(ISERROR(VLOOKUP(B340,'AVAX-USD'!$A$2:$E$799,5,0)),"na",VLOOKUP(B340,'AVAX-USD'!$A$2:$E$799,5,0))</f>
        <v>34.980240000000002</v>
      </c>
      <c r="P340" s="12">
        <f>IF(ISERROR(VLOOKUP(B340,'ADA-USD'!$A$2:$E$1776,5,0)),"na",VLOOKUP(B340,'ADA-USD'!$A$2:$E$1776,5,0))</f>
        <v>1.9336679999999999</v>
      </c>
      <c r="Q340" s="12">
        <f>IF(ISERROR(VLOOKUP(B340,'DOT-USD'!$A$2:$E$761,5,0)),"na",VLOOKUP(B340,'DOT-USD'!$A$2:$E$761,5,0))</f>
        <v>40.031654000000003</v>
      </c>
      <c r="R340" s="14">
        <f>IF(ISERROR(VLOOKUP(B340,'DOGE-USD'!$A$2:$G$1776,5,0)),"na",VLOOKUP(B340,'DOGE-USD'!$A$2:$G$1776,5,0))</f>
        <v>0.49037399999999998</v>
      </c>
      <c r="S340" s="14">
        <f>IF(ISERROR(VLOOKUP(B340,'SHIB-USD'!$A$2:$G$780,5,0)),"na",VLOOKUP(B340,'SHIB-USD'!$A$2:$G$780,5,0))</f>
        <v>2.0999999999999999E-5</v>
      </c>
      <c r="T340" s="12">
        <f>IF(ISERROR(VLOOKUP(B340,'Uni-USD'!$A$2:$G$735,5,0)),"na",VLOOKUP(B340,'Uni-USD'!$A$2:$G$735,5,0))</f>
        <v>37.369160000000001</v>
      </c>
      <c r="U340">
        <f>IF(ISERROR(VLOOKUP(B340,Crude!$A$2:$G$1264,5,0)),"na",VLOOKUP(B340,Crude!$A$2:$G$1264,5,0))</f>
        <v>63.82</v>
      </c>
      <c r="V340">
        <f>IF(ISERROR(VLOOKUP(B340,Wheat!$A$2:$G$1264,5,0)),"na",VLOOKUP(B340,Wheat!$A$2:$G$1264,5,0))</f>
        <v>726.5</v>
      </c>
    </row>
    <row r="341" spans="1:22" x14ac:dyDescent="0.35">
      <c r="A341">
        <f t="shared" si="5"/>
        <v>2021</v>
      </c>
      <c r="B341" s="10">
        <v>44328</v>
      </c>
      <c r="C341" s="11">
        <f>VLOOKUP(B341,Yields!$A$2:$B$1680,2,0)</f>
        <v>0.01</v>
      </c>
      <c r="D341" s="11">
        <f>IF(ISERROR(VLOOKUP(B341,Silver!$A$2:$G$1265,5,0)),"na",VLOOKUP(B341,Silver!$A$2:$G$1265,5,0))</f>
        <v>27.231000000000002</v>
      </c>
      <c r="E341" s="11">
        <f>IF(ISERROR(VLOOKUP(B341,Gold!$A$2:$G$1264,5,0)),"na",VLOOKUP(B341,Gold!$A$2:$G$1264,5,0))</f>
        <v>1822.6</v>
      </c>
      <c r="F341" s="13">
        <f>IF(ISERROR(VLOOKUP(B341,FXAIX!$A$2:$G$1259,5,0)),"na",VLOOKUP(B341,FXAIX!$A$2:$G$1259,5,0))</f>
        <v>141.13000500000001</v>
      </c>
      <c r="G341" s="13">
        <f>IF(ISERROR(VLOOKUP(B341,SP500v2!$A$2:$G$1259,5,0)),"na",VLOOKUP(B341,SP500v2!$A$2:$G$1259,5,0))</f>
        <v>4063.04</v>
      </c>
      <c r="H341" s="13">
        <f>IF(ISERROR(VLOOKUP(B341,'ishare R3000 ETF'!$A$2:$G$1260,4,0)),"na",VLOOKUP(B341,'ishare R3000 ETF'!$A$2:$G$1260,4,0))</f>
        <v>240.699997</v>
      </c>
      <c r="I341" s="13">
        <f>IF(ISERROR(VLOOKUP(B341,'^IXIC'!$A$2:$E$1260,5,0)),"na",VLOOKUP(B341,'^IXIC'!$A$2:$E$1260,5,0))</f>
        <v>13031.679688</v>
      </c>
      <c r="J341" s="12">
        <f>IF(ISERROR(VLOOKUP(B341,'Russell 2000'!$A$1:$E$1260,5,0)),"na",VLOOKUP(B341,'Russell 2000'!$A$1:$E$1260,5,0))</f>
        <v>2135.139893</v>
      </c>
      <c r="K341" s="12">
        <f>IF(ISERROR(VLOOKUP(B341,'EURUSD=X'!$A$2:$E$1307,4,0)),"na",VLOOKUP(B341,'EURUSD=X'!$A$2:$E$1307,4,0))</f>
        <v>1.2068110000000001</v>
      </c>
      <c r="L341" s="12">
        <f>IF(ISERROR(VLOOKUP(B341,'ETH-USD'!$A$2:$E$1776,5,0)),"na",VLOOKUP(B341,'ETH-USD'!$A$2:$E$1776,5,0))</f>
        <v>3785.8486330000001</v>
      </c>
      <c r="M341" s="13">
        <f>IF(ISERROR(VLOOKUP(B341,'BTC-USD'!$A$2:$E$1828,5,0)),"na",(VLOOKUP(B341,'BTC-USD'!$A$2:$E$1828,5,0)))</f>
        <v>49150.535155999998</v>
      </c>
      <c r="N341" s="12">
        <f>IF(ISERROR(VLOOKUP(B341,'SOL-USD'!$A$2:$E$893,5,0)),"na",VLOOKUP(B341,'SOL-USD'!$A$2:$E$893,5,0))</f>
        <v>42.45731</v>
      </c>
      <c r="O341" s="12">
        <f>IF(ISERROR(VLOOKUP(B341,'AVAX-USD'!$A$2:$E$799,5,0)),"na",VLOOKUP(B341,'AVAX-USD'!$A$2:$E$799,5,0))</f>
        <v>32.016247</v>
      </c>
      <c r="P341" s="12">
        <f>IF(ISERROR(VLOOKUP(B341,'ADA-USD'!$A$2:$E$1776,5,0)),"na",VLOOKUP(B341,'ADA-USD'!$A$2:$E$1776,5,0))</f>
        <v>1.552775</v>
      </c>
      <c r="Q341" s="12">
        <f>IF(ISERROR(VLOOKUP(B341,'DOT-USD'!$A$2:$E$761,5,0)),"na",VLOOKUP(B341,'DOT-USD'!$A$2:$E$761,5,0))</f>
        <v>34.031390999999999</v>
      </c>
      <c r="R341" s="14">
        <f>IF(ISERROR(VLOOKUP(B341,'DOGE-USD'!$A$2:$G$1776,5,0)),"na",VLOOKUP(B341,'DOGE-USD'!$A$2:$G$1776,5,0))</f>
        <v>0.385376</v>
      </c>
      <c r="S341" s="14">
        <f>IF(ISERROR(VLOOKUP(B341,'SHIB-USD'!$A$2:$G$780,5,0)),"na",VLOOKUP(B341,'SHIB-USD'!$A$2:$G$780,5,0))</f>
        <v>1.8E-5</v>
      </c>
      <c r="T341" s="12">
        <f>IF(ISERROR(VLOOKUP(B341,'Uni-USD'!$A$2:$G$735,5,0)),"na",VLOOKUP(B341,'Uni-USD'!$A$2:$G$735,5,0))</f>
        <v>36.038066999999998</v>
      </c>
      <c r="U341">
        <f>IF(ISERROR(VLOOKUP(B341,Crude!$A$2:$G$1264,5,0)),"na",VLOOKUP(B341,Crude!$A$2:$G$1264,5,0))</f>
        <v>66.08</v>
      </c>
      <c r="V341">
        <f>IF(ISERROR(VLOOKUP(B341,Wheat!$A$2:$G$1264,5,0)),"na",VLOOKUP(B341,Wheat!$A$2:$G$1264,5,0))</f>
        <v>754.75</v>
      </c>
    </row>
    <row r="342" spans="1:22" x14ac:dyDescent="0.35">
      <c r="A342">
        <f t="shared" si="5"/>
        <v>2021</v>
      </c>
      <c r="B342" s="10">
        <v>44327</v>
      </c>
      <c r="C342" s="11">
        <f>VLOOKUP(B342,Yields!$A$2:$B$1680,2,0)</f>
        <v>0.01</v>
      </c>
      <c r="D342" s="11">
        <f>IF(ISERROR(VLOOKUP(B342,Silver!$A$2:$G$1265,5,0)),"na",VLOOKUP(B342,Silver!$A$2:$G$1265,5,0))</f>
        <v>27.657</v>
      </c>
      <c r="E342" s="11">
        <f>IF(ISERROR(VLOOKUP(B342,Gold!$A$2:$G$1264,5,0)),"na",VLOOKUP(B342,Gold!$A$2:$G$1264,5,0))</f>
        <v>1835.9</v>
      </c>
      <c r="F342" s="13">
        <f>IF(ISERROR(VLOOKUP(B342,FXAIX!$A$2:$G$1259,5,0)),"na",VLOOKUP(B342,FXAIX!$A$2:$G$1259,5,0))</f>
        <v>144.21000699999999</v>
      </c>
      <c r="G342" s="13">
        <f>IF(ISERROR(VLOOKUP(B342,SP500v2!$A$2:$G$1259,5,0)),"na",VLOOKUP(B342,SP500v2!$A$2:$G$1259,5,0))</f>
        <v>4152.1000000000004</v>
      </c>
      <c r="H342" s="13">
        <f>IF(ISERROR(VLOOKUP(B342,'ishare R3000 ETF'!$A$2:$G$1260,4,0)),"na",VLOOKUP(B342,'ishare R3000 ETF'!$A$2:$G$1260,4,0))</f>
        <v>244</v>
      </c>
      <c r="I342" s="13">
        <f>IF(ISERROR(VLOOKUP(B342,'^IXIC'!$A$2:$E$1260,5,0)),"na",VLOOKUP(B342,'^IXIC'!$A$2:$E$1260,5,0))</f>
        <v>13389.429688</v>
      </c>
      <c r="J342" s="12">
        <f>IF(ISERROR(VLOOKUP(B342,'Russell 2000'!$A$1:$E$1260,5,0)),"na",VLOOKUP(B342,'Russell 2000'!$A$1:$E$1260,5,0))</f>
        <v>2206.98999</v>
      </c>
      <c r="K342" s="12">
        <f>IF(ISERROR(VLOOKUP(B342,'EURUSD=X'!$A$2:$E$1307,4,0)),"na",VLOOKUP(B342,'EURUSD=X'!$A$2:$E$1307,4,0))</f>
        <v>1.212547</v>
      </c>
      <c r="L342" s="12">
        <f>IF(ISERROR(VLOOKUP(B342,'ETH-USD'!$A$2:$E$1776,5,0)),"na",VLOOKUP(B342,'ETH-USD'!$A$2:$E$1776,5,0))</f>
        <v>4168.701172</v>
      </c>
      <c r="M342" s="13">
        <f>IF(ISERROR(VLOOKUP(B342,'BTC-USD'!$A$2:$E$1828,5,0)),"na",(VLOOKUP(B342,'BTC-USD'!$A$2:$E$1828,5,0)))</f>
        <v>56704.574219000002</v>
      </c>
      <c r="N342" s="12">
        <f>IF(ISERROR(VLOOKUP(B342,'SOL-USD'!$A$2:$E$893,5,0)),"na",VLOOKUP(B342,'SOL-USD'!$A$2:$E$893,5,0))</f>
        <v>44.577469000000001</v>
      </c>
      <c r="O342" s="12">
        <f>IF(ISERROR(VLOOKUP(B342,'AVAX-USD'!$A$2:$E$799,5,0)),"na",VLOOKUP(B342,'AVAX-USD'!$A$2:$E$799,5,0))</f>
        <v>36.824779999999997</v>
      </c>
      <c r="P342" s="12">
        <f>IF(ISERROR(VLOOKUP(B342,'ADA-USD'!$A$2:$E$1776,5,0)),"na",VLOOKUP(B342,'ADA-USD'!$A$2:$E$1776,5,0))</f>
        <v>1.7640769999999999</v>
      </c>
      <c r="Q342" s="12">
        <f>IF(ISERROR(VLOOKUP(B342,'DOT-USD'!$A$2:$E$761,5,0)),"na",VLOOKUP(B342,'DOT-USD'!$A$2:$E$761,5,0))</f>
        <v>38.642283999999997</v>
      </c>
      <c r="R342" s="14">
        <f>IF(ISERROR(VLOOKUP(B342,'DOGE-USD'!$A$2:$G$1776,5,0)),"na",VLOOKUP(B342,'DOGE-USD'!$A$2:$G$1776,5,0))</f>
        <v>0.49523099999999998</v>
      </c>
      <c r="S342" s="14">
        <f>IF(ISERROR(VLOOKUP(B342,'SHIB-USD'!$A$2:$G$780,5,0)),"na",VLOOKUP(B342,'SHIB-USD'!$A$2:$G$780,5,0))</f>
        <v>3.1000000000000001E-5</v>
      </c>
      <c r="T342" s="12">
        <f>IF(ISERROR(VLOOKUP(B342,'Uni-USD'!$A$2:$G$735,5,0)),"na",VLOOKUP(B342,'Uni-USD'!$A$2:$G$735,5,0))</f>
        <v>38.489978999999998</v>
      </c>
      <c r="U342">
        <f>IF(ISERROR(VLOOKUP(B342,Crude!$A$2:$G$1264,5,0)),"na",VLOOKUP(B342,Crude!$A$2:$G$1264,5,0))</f>
        <v>65.28</v>
      </c>
      <c r="V342">
        <f>IF(ISERROR(VLOOKUP(B342,Wheat!$A$2:$G$1264,5,0)),"na",VLOOKUP(B342,Wheat!$A$2:$G$1264,5,0))</f>
        <v>759.75</v>
      </c>
    </row>
    <row r="343" spans="1:22" x14ac:dyDescent="0.35">
      <c r="A343">
        <f t="shared" si="5"/>
        <v>2021</v>
      </c>
      <c r="B343" s="10">
        <v>44326</v>
      </c>
      <c r="C343" s="11">
        <f>VLOOKUP(B343,Yields!$A$2:$B$1680,2,0)</f>
        <v>0.02</v>
      </c>
      <c r="D343" s="11">
        <f>IF(ISERROR(VLOOKUP(B343,Silver!$A$2:$G$1265,5,0)),"na",VLOOKUP(B343,Silver!$A$2:$G$1265,5,0))</f>
        <v>27.478999999999999</v>
      </c>
      <c r="E343" s="11">
        <f>IF(ISERROR(VLOOKUP(B343,Gold!$A$2:$G$1264,5,0)),"na",VLOOKUP(B343,Gold!$A$2:$G$1264,5,0))</f>
        <v>1837.5</v>
      </c>
      <c r="F343" s="13">
        <f>IF(ISERROR(VLOOKUP(B343,FXAIX!$A$2:$G$1259,5,0)),"na",VLOOKUP(B343,FXAIX!$A$2:$G$1259,5,0))</f>
        <v>145.470001</v>
      </c>
      <c r="G343" s="13">
        <f>IF(ISERROR(VLOOKUP(B343,SP500v2!$A$2:$G$1259,5,0)),"na",VLOOKUP(B343,SP500v2!$A$2:$G$1259,5,0))</f>
        <v>4188.43</v>
      </c>
      <c r="H343" s="13">
        <f>IF(ISERROR(VLOOKUP(B343,'ishare R3000 ETF'!$A$2:$G$1260,4,0)),"na",VLOOKUP(B343,'ishare R3000 ETF'!$A$2:$G$1260,4,0))</f>
        <v>248.58000200000001</v>
      </c>
      <c r="I343" s="13">
        <f>IF(ISERROR(VLOOKUP(B343,'^IXIC'!$A$2:$E$1260,5,0)),"na",VLOOKUP(B343,'^IXIC'!$A$2:$E$1260,5,0))</f>
        <v>13401.860352</v>
      </c>
      <c r="J343" s="12">
        <f>IF(ISERROR(VLOOKUP(B343,'Russell 2000'!$A$1:$E$1260,5,0)),"na",VLOOKUP(B343,'Russell 2000'!$A$1:$E$1260,5,0))</f>
        <v>2212.6999510000001</v>
      </c>
      <c r="K343" s="12">
        <f>IF(ISERROR(VLOOKUP(B343,'EURUSD=X'!$A$2:$E$1307,4,0)),"na",VLOOKUP(B343,'EURUSD=X'!$A$2:$E$1307,4,0))</f>
        <v>1.21374</v>
      </c>
      <c r="L343" s="12">
        <f>IF(ISERROR(VLOOKUP(B343,'ETH-USD'!$A$2:$E$1776,5,0)),"na",VLOOKUP(B343,'ETH-USD'!$A$2:$E$1776,5,0))</f>
        <v>3952.2939449999999</v>
      </c>
      <c r="M343" s="13">
        <f>IF(ISERROR(VLOOKUP(B343,'BTC-USD'!$A$2:$E$1828,5,0)),"na",(VLOOKUP(B343,'BTC-USD'!$A$2:$E$1828,5,0)))</f>
        <v>55859.796875</v>
      </c>
      <c r="N343" s="12">
        <f>IF(ISERROR(VLOOKUP(B343,'SOL-USD'!$A$2:$E$893,5,0)),"na",VLOOKUP(B343,'SOL-USD'!$A$2:$E$893,5,0))</f>
        <v>42.909633999999997</v>
      </c>
      <c r="O343" s="12">
        <f>IF(ISERROR(VLOOKUP(B343,'AVAX-USD'!$A$2:$E$799,5,0)),"na",VLOOKUP(B343,'AVAX-USD'!$A$2:$E$799,5,0))</f>
        <v>34.701487999999998</v>
      </c>
      <c r="P343" s="12">
        <f>IF(ISERROR(VLOOKUP(B343,'ADA-USD'!$A$2:$E$1776,5,0)),"na",VLOOKUP(B343,'ADA-USD'!$A$2:$E$1776,5,0))</f>
        <v>1.6446959999999999</v>
      </c>
      <c r="Q343" s="12">
        <f>IF(ISERROR(VLOOKUP(B343,'DOT-USD'!$A$2:$E$761,5,0)),"na",VLOOKUP(B343,'DOT-USD'!$A$2:$E$761,5,0))</f>
        <v>36.541770999999997</v>
      </c>
      <c r="R343" s="14">
        <f>IF(ISERROR(VLOOKUP(B343,'DOGE-USD'!$A$2:$G$1776,5,0)),"na",VLOOKUP(B343,'DOGE-USD'!$A$2:$G$1776,5,0))</f>
        <v>0.44996399999999998</v>
      </c>
      <c r="S343" s="14">
        <f>IF(ISERROR(VLOOKUP(B343,'SHIB-USD'!$A$2:$G$780,5,0)),"na",VLOOKUP(B343,'SHIB-USD'!$A$2:$G$780,5,0))</f>
        <v>3.4999999999999997E-5</v>
      </c>
      <c r="T343" s="12">
        <f>IF(ISERROR(VLOOKUP(B343,'Uni-USD'!$A$2:$G$735,5,0)),"na",VLOOKUP(B343,'Uni-USD'!$A$2:$G$735,5,0))</f>
        <v>36.387954999999998</v>
      </c>
      <c r="U343">
        <f>IF(ISERROR(VLOOKUP(B343,Crude!$A$2:$G$1264,5,0)),"na",VLOOKUP(B343,Crude!$A$2:$G$1264,5,0))</f>
        <v>64.92</v>
      </c>
      <c r="V343">
        <f>IF(ISERROR(VLOOKUP(B343,Wheat!$A$2:$G$1264,5,0)),"na",VLOOKUP(B343,Wheat!$A$2:$G$1264,5,0))</f>
        <v>742.5</v>
      </c>
    </row>
    <row r="344" spans="1:22" x14ac:dyDescent="0.35">
      <c r="A344">
        <f t="shared" si="5"/>
        <v>2021</v>
      </c>
      <c r="B344" s="10">
        <v>44323</v>
      </c>
      <c r="C344" s="11">
        <f>VLOOKUP(B344,Yields!$A$2:$B$1680,2,0)</f>
        <v>0.01</v>
      </c>
      <c r="D344" s="11">
        <f>IF(ISERROR(VLOOKUP(B344,Silver!$A$2:$G$1265,5,0)),"na",VLOOKUP(B344,Silver!$A$2:$G$1265,5,0))</f>
        <v>27.462</v>
      </c>
      <c r="E344" s="11">
        <f>IF(ISERROR(VLOOKUP(B344,Gold!$A$2:$G$1264,5,0)),"na",VLOOKUP(B344,Gold!$A$2:$G$1264,5,0))</f>
        <v>1831.1</v>
      </c>
      <c r="F344" s="13">
        <f>IF(ISERROR(VLOOKUP(B344,FXAIX!$A$2:$G$1259,5,0)),"na",VLOOKUP(B344,FXAIX!$A$2:$G$1259,5,0))</f>
        <v>147</v>
      </c>
      <c r="G344" s="13">
        <f>IF(ISERROR(VLOOKUP(B344,SP500v2!$A$2:$G$1259,5,0)),"na",VLOOKUP(B344,SP500v2!$A$2:$G$1259,5,0))</f>
        <v>4232.6000000000004</v>
      </c>
      <c r="H344" s="13">
        <f>IF(ISERROR(VLOOKUP(B344,'ishare R3000 ETF'!$A$2:$G$1260,4,0)),"na",VLOOKUP(B344,'ishare R3000 ETF'!$A$2:$G$1260,4,0))</f>
        <v>249.699997</v>
      </c>
      <c r="I344" s="13">
        <f>IF(ISERROR(VLOOKUP(B344,'^IXIC'!$A$2:$E$1260,5,0)),"na",VLOOKUP(B344,'^IXIC'!$A$2:$E$1260,5,0))</f>
        <v>13752.240234000001</v>
      </c>
      <c r="J344" s="12">
        <f>IF(ISERROR(VLOOKUP(B344,'Russell 2000'!$A$1:$E$1260,5,0)),"na",VLOOKUP(B344,'Russell 2000'!$A$1:$E$1260,5,0))</f>
        <v>2271.6298830000001</v>
      </c>
      <c r="K344" s="12">
        <f>IF(ISERROR(VLOOKUP(B344,'EURUSD=X'!$A$2:$E$1307,4,0)),"na",VLOOKUP(B344,'EURUSD=X'!$A$2:$E$1307,4,0))</f>
        <v>1.2053419999999999</v>
      </c>
      <c r="L344" s="12">
        <f>IF(ISERROR(VLOOKUP(B344,'ETH-USD'!$A$2:$E$1776,5,0)),"na",VLOOKUP(B344,'ETH-USD'!$A$2:$E$1776,5,0))</f>
        <v>3484.7290039999998</v>
      </c>
      <c r="M344" s="13">
        <f>IF(ISERROR(VLOOKUP(B344,'BTC-USD'!$A$2:$E$1828,5,0)),"na",(VLOOKUP(B344,'BTC-USD'!$A$2:$E$1828,5,0)))</f>
        <v>57356.402344000002</v>
      </c>
      <c r="N344" s="12">
        <f>IF(ISERROR(VLOOKUP(B344,'SOL-USD'!$A$2:$E$893,5,0)),"na",VLOOKUP(B344,'SOL-USD'!$A$2:$E$893,5,0))</f>
        <v>43.155017999999998</v>
      </c>
      <c r="O344" s="12">
        <f>IF(ISERROR(VLOOKUP(B344,'AVAX-USD'!$A$2:$E$799,5,0)),"na",VLOOKUP(B344,'AVAX-USD'!$A$2:$E$799,5,0))</f>
        <v>38.049919000000003</v>
      </c>
      <c r="P344" s="12">
        <f>IF(ISERROR(VLOOKUP(B344,'ADA-USD'!$A$2:$E$1776,5,0)),"na",VLOOKUP(B344,'ADA-USD'!$A$2:$E$1776,5,0))</f>
        <v>1.6534530000000001</v>
      </c>
      <c r="Q344" s="12">
        <f>IF(ISERROR(VLOOKUP(B344,'DOT-USD'!$A$2:$E$761,5,0)),"na",VLOOKUP(B344,'DOT-USD'!$A$2:$E$761,5,0))</f>
        <v>39.929851999999997</v>
      </c>
      <c r="R344" s="14">
        <f>IF(ISERROR(VLOOKUP(B344,'DOGE-USD'!$A$2:$G$1776,5,0)),"na",VLOOKUP(B344,'DOGE-USD'!$A$2:$G$1776,5,0))</f>
        <v>0.68477699999999997</v>
      </c>
      <c r="S344" s="14">
        <f>IF(ISERROR(VLOOKUP(B344,'SHIB-USD'!$A$2:$G$780,5,0)),"na",VLOOKUP(B344,'SHIB-USD'!$A$2:$G$780,5,0))</f>
        <v>3.0000000000000001E-6</v>
      </c>
      <c r="T344" s="12">
        <f>IF(ISERROR(VLOOKUP(B344,'Uni-USD'!$A$2:$G$735,5,0)),"na",VLOOKUP(B344,'Uni-USD'!$A$2:$G$735,5,0))</f>
        <v>39.783054</v>
      </c>
      <c r="U344">
        <f>IF(ISERROR(VLOOKUP(B344,Crude!$A$2:$G$1264,5,0)),"na",VLOOKUP(B344,Crude!$A$2:$G$1264,5,0))</f>
        <v>64.900000000000006</v>
      </c>
      <c r="V344">
        <f>IF(ISERROR(VLOOKUP(B344,Wheat!$A$2:$G$1264,5,0)),"na",VLOOKUP(B344,Wheat!$A$2:$G$1264,5,0))</f>
        <v>773.5</v>
      </c>
    </row>
    <row r="345" spans="1:22" x14ac:dyDescent="0.35">
      <c r="A345">
        <f t="shared" si="5"/>
        <v>2021</v>
      </c>
      <c r="B345" s="10">
        <v>44322</v>
      </c>
      <c r="C345" s="11">
        <f>VLOOKUP(B345,Yields!$A$2:$B$1680,2,0)</f>
        <v>0.01</v>
      </c>
      <c r="D345" s="11">
        <f>IF(ISERROR(VLOOKUP(B345,Silver!$A$2:$G$1265,5,0)),"na",VLOOKUP(B345,Silver!$A$2:$G$1265,5,0))</f>
        <v>27.462</v>
      </c>
      <c r="E345" s="11">
        <f>IF(ISERROR(VLOOKUP(B345,Gold!$A$2:$G$1264,5,0)),"na",VLOOKUP(B345,Gold!$A$2:$G$1264,5,0))</f>
        <v>1815.5</v>
      </c>
      <c r="F345" s="13">
        <f>IF(ISERROR(VLOOKUP(B345,FXAIX!$A$2:$G$1259,5,0)),"na",VLOOKUP(B345,FXAIX!$A$2:$G$1259,5,0))</f>
        <v>145.89999399999999</v>
      </c>
      <c r="G345" s="13">
        <f>IF(ISERROR(VLOOKUP(B345,SP500v2!$A$2:$G$1259,5,0)),"na",VLOOKUP(B345,SP500v2!$A$2:$G$1259,5,0))</f>
        <v>4201.62</v>
      </c>
      <c r="H345" s="13">
        <f>IF(ISERROR(VLOOKUP(B345,'ishare R3000 ETF'!$A$2:$G$1260,4,0)),"na",VLOOKUP(B345,'ishare R3000 ETF'!$A$2:$G$1260,4,0))</f>
        <v>246.55999800000001</v>
      </c>
      <c r="I345" s="13">
        <f>IF(ISERROR(VLOOKUP(B345,'^IXIC'!$A$2:$E$1260,5,0)),"na",VLOOKUP(B345,'^IXIC'!$A$2:$E$1260,5,0))</f>
        <v>13632.839844</v>
      </c>
      <c r="J345" s="12">
        <f>IF(ISERROR(VLOOKUP(B345,'Russell 2000'!$A$1:$E$1260,5,0)),"na",VLOOKUP(B345,'Russell 2000'!$A$1:$E$1260,5,0))</f>
        <v>2241.419922</v>
      </c>
      <c r="K345" s="12">
        <f>IF(ISERROR(VLOOKUP(B345,'EURUSD=X'!$A$2:$E$1307,4,0)),"na",VLOOKUP(B345,'EURUSD=X'!$A$2:$E$1307,4,0))</f>
        <v>1.1994</v>
      </c>
      <c r="L345" s="12">
        <f>IF(ISERROR(VLOOKUP(B345,'ETH-USD'!$A$2:$E$1776,5,0)),"na",VLOOKUP(B345,'ETH-USD'!$A$2:$E$1776,5,0))</f>
        <v>3490.8803710000002</v>
      </c>
      <c r="M345" s="13">
        <f>IF(ISERROR(VLOOKUP(B345,'BTC-USD'!$A$2:$E$1828,5,0)),"na",(VLOOKUP(B345,'BTC-USD'!$A$2:$E$1828,5,0)))</f>
        <v>56396.515625</v>
      </c>
      <c r="N345" s="12">
        <f>IF(ISERROR(VLOOKUP(B345,'SOL-USD'!$A$2:$E$893,5,0)),"na",VLOOKUP(B345,'SOL-USD'!$A$2:$E$893,5,0))</f>
        <v>43.455677000000001</v>
      </c>
      <c r="O345" s="12">
        <f>IF(ISERROR(VLOOKUP(B345,'AVAX-USD'!$A$2:$E$799,5,0)),"na",VLOOKUP(B345,'AVAX-USD'!$A$2:$E$799,5,0))</f>
        <v>37.980843</v>
      </c>
      <c r="P345" s="12">
        <f>IF(ISERROR(VLOOKUP(B345,'ADA-USD'!$A$2:$E$1776,5,0)),"na",VLOOKUP(B345,'ADA-USD'!$A$2:$E$1776,5,0))</f>
        <v>1.6501239999999999</v>
      </c>
      <c r="Q345" s="12">
        <f>IF(ISERROR(VLOOKUP(B345,'DOT-USD'!$A$2:$E$761,5,0)),"na",VLOOKUP(B345,'DOT-USD'!$A$2:$E$761,5,0))</f>
        <v>41.533465999999997</v>
      </c>
      <c r="R345" s="14">
        <f>IF(ISERROR(VLOOKUP(B345,'DOGE-USD'!$A$2:$G$1776,5,0)),"na",VLOOKUP(B345,'DOGE-USD'!$A$2:$G$1776,5,0))</f>
        <v>0.58080399999999999</v>
      </c>
      <c r="S345" s="14">
        <f>IF(ISERROR(VLOOKUP(B345,'SHIB-USD'!$A$2:$G$780,5,0)),"na",VLOOKUP(B345,'SHIB-USD'!$A$2:$G$780,5,0))</f>
        <v>1.9999999999999999E-6</v>
      </c>
      <c r="T345" s="12">
        <f>IF(ISERROR(VLOOKUP(B345,'Uni-USD'!$A$2:$G$735,5,0)),"na",VLOOKUP(B345,'Uni-USD'!$A$2:$G$735,5,0))</f>
        <v>40.220207000000002</v>
      </c>
      <c r="U345">
        <f>IF(ISERROR(VLOOKUP(B345,Crude!$A$2:$G$1264,5,0)),"na",VLOOKUP(B345,Crude!$A$2:$G$1264,5,0))</f>
        <v>64.709999999999994</v>
      </c>
      <c r="V345">
        <f>IF(ISERROR(VLOOKUP(B345,Wheat!$A$2:$G$1264,5,0)),"na",VLOOKUP(B345,Wheat!$A$2:$G$1264,5,0))</f>
        <v>764.25</v>
      </c>
    </row>
    <row r="346" spans="1:22" x14ac:dyDescent="0.35">
      <c r="A346">
        <f t="shared" si="5"/>
        <v>2021</v>
      </c>
      <c r="B346" s="10">
        <v>44321</v>
      </c>
      <c r="C346" s="11">
        <f>VLOOKUP(B346,Yields!$A$2:$B$1680,2,0)</f>
        <v>0.01</v>
      </c>
      <c r="D346" s="11">
        <f>IF(ISERROR(VLOOKUP(B346,Silver!$A$2:$G$1265,5,0)),"na",VLOOKUP(B346,Silver!$A$2:$G$1265,5,0))</f>
        <v>26.501999999999999</v>
      </c>
      <c r="E346" s="11">
        <f>IF(ISERROR(VLOOKUP(B346,Gold!$A$2:$G$1264,5,0)),"na",VLOOKUP(B346,Gold!$A$2:$G$1264,5,0))</f>
        <v>1784.1</v>
      </c>
      <c r="F346" s="13">
        <f>IF(ISERROR(VLOOKUP(B346,FXAIX!$A$2:$G$1259,5,0)),"na",VLOOKUP(B346,FXAIX!$A$2:$G$1259,5,0))</f>
        <v>144.69000199999999</v>
      </c>
      <c r="G346" s="13">
        <f>IF(ISERROR(VLOOKUP(B346,SP500v2!$A$2:$G$1259,5,0)),"na",VLOOKUP(B346,SP500v2!$A$2:$G$1259,5,0))</f>
        <v>4167.59</v>
      </c>
      <c r="H346" s="13">
        <f>IF(ISERROR(VLOOKUP(B346,'ishare R3000 ETF'!$A$2:$G$1260,4,0)),"na",VLOOKUP(B346,'ishare R3000 ETF'!$A$2:$G$1260,4,0))</f>
        <v>247.570007</v>
      </c>
      <c r="I346" s="13">
        <f>IF(ISERROR(VLOOKUP(B346,'^IXIC'!$A$2:$E$1260,5,0)),"na",VLOOKUP(B346,'^IXIC'!$A$2:$E$1260,5,0))</f>
        <v>13582.419921999999</v>
      </c>
      <c r="J346" s="12">
        <f>IF(ISERROR(VLOOKUP(B346,'Russell 2000'!$A$1:$E$1260,5,0)),"na",VLOOKUP(B346,'Russell 2000'!$A$1:$E$1260,5,0))</f>
        <v>2241.3701169999999</v>
      </c>
      <c r="K346" s="12">
        <f>IF(ISERROR(VLOOKUP(B346,'EURUSD=X'!$A$2:$E$1307,4,0)),"na",VLOOKUP(B346,'EURUSD=X'!$A$2:$E$1307,4,0))</f>
        <v>1.198725</v>
      </c>
      <c r="L346" s="12">
        <f>IF(ISERROR(VLOOKUP(B346,'ETH-USD'!$A$2:$E$1776,5,0)),"na",VLOOKUP(B346,'ETH-USD'!$A$2:$E$1776,5,0))</f>
        <v>3522.783203</v>
      </c>
      <c r="M346" s="13">
        <f>IF(ISERROR(VLOOKUP(B346,'BTC-USD'!$A$2:$E$1828,5,0)),"na",(VLOOKUP(B346,'BTC-USD'!$A$2:$E$1828,5,0)))</f>
        <v>57424.007812999997</v>
      </c>
      <c r="N346" s="12">
        <f>IF(ISERROR(VLOOKUP(B346,'SOL-USD'!$A$2:$E$893,5,0)),"na",VLOOKUP(B346,'SOL-USD'!$A$2:$E$893,5,0))</f>
        <v>44.923575999999997</v>
      </c>
      <c r="O346" s="12">
        <f>IF(ISERROR(VLOOKUP(B346,'AVAX-USD'!$A$2:$E$799,5,0)),"na",VLOOKUP(B346,'AVAX-USD'!$A$2:$E$799,5,0))</f>
        <v>35.263119000000003</v>
      </c>
      <c r="P346" s="12">
        <f>IF(ISERROR(VLOOKUP(B346,'ADA-USD'!$A$2:$E$1776,5,0)),"na",VLOOKUP(B346,'ADA-USD'!$A$2:$E$1776,5,0))</f>
        <v>1.4755290000000001</v>
      </c>
      <c r="Q346" s="12">
        <f>IF(ISERROR(VLOOKUP(B346,'DOT-USD'!$A$2:$E$761,5,0)),"na",VLOOKUP(B346,'DOT-USD'!$A$2:$E$761,5,0))</f>
        <v>40.495044999999998</v>
      </c>
      <c r="R346" s="14">
        <f>IF(ISERROR(VLOOKUP(B346,'DOGE-USD'!$A$2:$G$1776,5,0)),"na",VLOOKUP(B346,'DOGE-USD'!$A$2:$G$1776,5,0))</f>
        <v>0.65763300000000002</v>
      </c>
      <c r="S346" s="14">
        <f>IF(ISERROR(VLOOKUP(B346,'SHIB-USD'!$A$2:$G$780,5,0)),"na",VLOOKUP(B346,'SHIB-USD'!$A$2:$G$780,5,0))</f>
        <v>1.9999999999999999E-6</v>
      </c>
      <c r="T346" s="12">
        <f>IF(ISERROR(VLOOKUP(B346,'Uni-USD'!$A$2:$G$735,5,0)),"na",VLOOKUP(B346,'Uni-USD'!$A$2:$G$735,5,0))</f>
        <v>42.496184999999997</v>
      </c>
      <c r="U346">
        <f>IF(ISERROR(VLOOKUP(B346,Crude!$A$2:$G$1264,5,0)),"na",VLOOKUP(B346,Crude!$A$2:$G$1264,5,0))</f>
        <v>65.63</v>
      </c>
      <c r="V346">
        <f>IF(ISERROR(VLOOKUP(B346,Wheat!$A$2:$G$1264,5,0)),"na",VLOOKUP(B346,Wheat!$A$2:$G$1264,5,0))</f>
        <v>755.75</v>
      </c>
    </row>
    <row r="347" spans="1:22" x14ac:dyDescent="0.35">
      <c r="A347">
        <f t="shared" si="5"/>
        <v>2021</v>
      </c>
      <c r="B347" s="10">
        <v>44320</v>
      </c>
      <c r="C347" s="11">
        <f>VLOOKUP(B347,Yields!$A$2:$B$1680,2,0)</f>
        <v>0.01</v>
      </c>
      <c r="D347" s="11">
        <f>IF(ISERROR(VLOOKUP(B347,Silver!$A$2:$G$1265,5,0)),"na",VLOOKUP(B347,Silver!$A$2:$G$1265,5,0))</f>
        <v>26.539000000000001</v>
      </c>
      <c r="E347" s="11">
        <f>IF(ISERROR(VLOOKUP(B347,Gold!$A$2:$G$1264,5,0)),"na",VLOOKUP(B347,Gold!$A$2:$G$1264,5,0))</f>
        <v>1775.8</v>
      </c>
      <c r="F347" s="13">
        <f>IF(ISERROR(VLOOKUP(B347,FXAIX!$A$2:$G$1259,5,0)),"na",VLOOKUP(B347,FXAIX!$A$2:$G$1259,5,0))</f>
        <v>144.58999600000001</v>
      </c>
      <c r="G347" s="13">
        <f>IF(ISERROR(VLOOKUP(B347,SP500v2!$A$2:$G$1259,5,0)),"na",VLOOKUP(B347,SP500v2!$A$2:$G$1259,5,0))</f>
        <v>4164.66</v>
      </c>
      <c r="H347" s="13">
        <f>IF(ISERROR(VLOOKUP(B347,'ishare R3000 ETF'!$A$2:$G$1260,4,0)),"na",VLOOKUP(B347,'ishare R3000 ETF'!$A$2:$G$1260,4,0))</f>
        <v>245.80999800000001</v>
      </c>
      <c r="I347" s="13">
        <f>IF(ISERROR(VLOOKUP(B347,'^IXIC'!$A$2:$E$1260,5,0)),"na",VLOOKUP(B347,'^IXIC'!$A$2:$E$1260,5,0))</f>
        <v>13633.5</v>
      </c>
      <c r="J347" s="12">
        <f>IF(ISERROR(VLOOKUP(B347,'Russell 2000'!$A$1:$E$1260,5,0)),"na",VLOOKUP(B347,'Russell 2000'!$A$1:$E$1260,5,0))</f>
        <v>2248.290039</v>
      </c>
      <c r="K347" s="12">
        <f>IF(ISERROR(VLOOKUP(B347,'EURUSD=X'!$A$2:$E$1307,4,0)),"na",VLOOKUP(B347,'EURUSD=X'!$A$2:$E$1307,4,0))</f>
        <v>1.200005</v>
      </c>
      <c r="L347" s="12">
        <f>IF(ISERROR(VLOOKUP(B347,'ETH-USD'!$A$2:$E$1776,5,0)),"na",VLOOKUP(B347,'ETH-USD'!$A$2:$E$1776,5,0))</f>
        <v>3253.6293949999999</v>
      </c>
      <c r="M347" s="13">
        <f>IF(ISERROR(VLOOKUP(B347,'BTC-USD'!$A$2:$E$1828,5,0)),"na",(VLOOKUP(B347,'BTC-USD'!$A$2:$E$1828,5,0)))</f>
        <v>53333.539062999997</v>
      </c>
      <c r="N347" s="12">
        <f>IF(ISERROR(VLOOKUP(B347,'SOL-USD'!$A$2:$E$893,5,0)),"na",VLOOKUP(B347,'SOL-USD'!$A$2:$E$893,5,0))</f>
        <v>42.729557</v>
      </c>
      <c r="O347" s="12">
        <f>IF(ISERROR(VLOOKUP(B347,'AVAX-USD'!$A$2:$E$799,5,0)),"na",VLOOKUP(B347,'AVAX-USD'!$A$2:$E$799,5,0))</f>
        <v>30.361431</v>
      </c>
      <c r="P347" s="12">
        <f>IF(ISERROR(VLOOKUP(B347,'ADA-USD'!$A$2:$E$1776,5,0)),"na",VLOOKUP(B347,'ADA-USD'!$A$2:$E$1776,5,0))</f>
        <v>1.274111</v>
      </c>
      <c r="Q347" s="12">
        <f>IF(ISERROR(VLOOKUP(B347,'DOT-USD'!$A$2:$E$761,5,0)),"na",VLOOKUP(B347,'DOT-USD'!$A$2:$E$761,5,0))</f>
        <v>34.853507999999998</v>
      </c>
      <c r="R347" s="14">
        <f>IF(ISERROR(VLOOKUP(B347,'DOGE-USD'!$A$2:$G$1776,5,0)),"na",VLOOKUP(B347,'DOGE-USD'!$A$2:$G$1776,5,0))</f>
        <v>0.54133399999999998</v>
      </c>
      <c r="S347" s="14">
        <f>IF(ISERROR(VLOOKUP(B347,'SHIB-USD'!$A$2:$G$780,5,0)),"na",VLOOKUP(B347,'SHIB-USD'!$A$2:$G$780,5,0))</f>
        <v>1.9999999999999999E-6</v>
      </c>
      <c r="T347" s="12">
        <f>IF(ISERROR(VLOOKUP(B347,'Uni-USD'!$A$2:$G$735,5,0)),"na",VLOOKUP(B347,'Uni-USD'!$A$2:$G$735,5,0))</f>
        <v>43.164504999999998</v>
      </c>
      <c r="U347">
        <f>IF(ISERROR(VLOOKUP(B347,Crude!$A$2:$G$1264,5,0)),"na",VLOOKUP(B347,Crude!$A$2:$G$1264,5,0))</f>
        <v>65.69</v>
      </c>
      <c r="V347">
        <f>IF(ISERROR(VLOOKUP(B347,Wheat!$A$2:$G$1264,5,0)),"na",VLOOKUP(B347,Wheat!$A$2:$G$1264,5,0))</f>
        <v>737</v>
      </c>
    </row>
    <row r="348" spans="1:22" x14ac:dyDescent="0.35">
      <c r="A348">
        <f t="shared" si="5"/>
        <v>2021</v>
      </c>
      <c r="B348" s="10">
        <v>44319</v>
      </c>
      <c r="C348" s="11">
        <f>VLOOKUP(B348,Yields!$A$2:$B$1680,2,0)</f>
        <v>0.02</v>
      </c>
      <c r="D348" s="11">
        <f>IF(ISERROR(VLOOKUP(B348,Silver!$A$2:$G$1265,5,0)),"na",VLOOKUP(B348,Silver!$A$2:$G$1265,5,0))</f>
        <v>26.943000000000001</v>
      </c>
      <c r="E348" s="11">
        <f>IF(ISERROR(VLOOKUP(B348,Gold!$A$2:$G$1264,5,0)),"na",VLOOKUP(B348,Gold!$A$2:$G$1264,5,0))</f>
        <v>1791.4</v>
      </c>
      <c r="F348" s="13">
        <f>IF(ISERROR(VLOOKUP(B348,FXAIX!$A$2:$G$1259,5,0)),"na",VLOOKUP(B348,FXAIX!$A$2:$G$1259,5,0))</f>
        <v>145.55999800000001</v>
      </c>
      <c r="G348" s="13">
        <f>IF(ISERROR(VLOOKUP(B348,SP500v2!$A$2:$G$1259,5,0)),"na",VLOOKUP(B348,SP500v2!$A$2:$G$1259,5,0))</f>
        <v>4192.66</v>
      </c>
      <c r="H348" s="13">
        <f>IF(ISERROR(VLOOKUP(B348,'ishare R3000 ETF'!$A$2:$G$1260,4,0)),"na",VLOOKUP(B348,'ishare R3000 ETF'!$A$2:$G$1260,4,0))</f>
        <v>249.75</v>
      </c>
      <c r="I348" s="13">
        <f>IF(ISERROR(VLOOKUP(B348,'^IXIC'!$A$2:$E$1260,5,0)),"na",VLOOKUP(B348,'^IXIC'!$A$2:$E$1260,5,0))</f>
        <v>13895.120117</v>
      </c>
      <c r="J348" s="12">
        <f>IF(ISERROR(VLOOKUP(B348,'Russell 2000'!$A$1:$E$1260,5,0)),"na",VLOOKUP(B348,'Russell 2000'!$A$1:$E$1260,5,0))</f>
        <v>2277.4499510000001</v>
      </c>
      <c r="K348" s="12">
        <f>IF(ISERROR(VLOOKUP(B348,'EURUSD=X'!$A$2:$E$1307,4,0)),"na",VLOOKUP(B348,'EURUSD=X'!$A$2:$E$1307,4,0))</f>
        <v>1.2014899999999999</v>
      </c>
      <c r="L348" s="12">
        <f>IF(ISERROR(VLOOKUP(B348,'ETH-USD'!$A$2:$E$1776,5,0)),"na",VLOOKUP(B348,'ETH-USD'!$A$2:$E$1776,5,0))</f>
        <v>3431.086182</v>
      </c>
      <c r="M348" s="13">
        <f>IF(ISERROR(VLOOKUP(B348,'BTC-USD'!$A$2:$E$1828,5,0)),"na",(VLOOKUP(B348,'BTC-USD'!$A$2:$E$1828,5,0)))</f>
        <v>57200.292969000002</v>
      </c>
      <c r="N348" s="12">
        <f>IF(ISERROR(VLOOKUP(B348,'SOL-USD'!$A$2:$E$893,5,0)),"na",VLOOKUP(B348,'SOL-USD'!$A$2:$E$893,5,0))</f>
        <v>45.933689000000001</v>
      </c>
      <c r="O348" s="12">
        <f>IF(ISERROR(VLOOKUP(B348,'AVAX-USD'!$A$2:$E$799,5,0)),"na",VLOOKUP(B348,'AVAX-USD'!$A$2:$E$799,5,0))</f>
        <v>35.932319999999997</v>
      </c>
      <c r="P348" s="12">
        <f>IF(ISERROR(VLOOKUP(B348,'ADA-USD'!$A$2:$E$1776,5,0)),"na",VLOOKUP(B348,'ADA-USD'!$A$2:$E$1776,5,0))</f>
        <v>1.3620300000000001</v>
      </c>
      <c r="Q348" s="12">
        <f>IF(ISERROR(VLOOKUP(B348,'DOT-USD'!$A$2:$E$761,5,0)),"na",VLOOKUP(B348,'DOT-USD'!$A$2:$E$761,5,0))</f>
        <v>37.255206999999999</v>
      </c>
      <c r="R348" s="14">
        <f>IF(ISERROR(VLOOKUP(B348,'DOGE-USD'!$A$2:$G$1776,5,0)),"na",VLOOKUP(B348,'DOGE-USD'!$A$2:$G$1776,5,0))</f>
        <v>0.44170700000000002</v>
      </c>
      <c r="S348" s="14">
        <f>IF(ISERROR(VLOOKUP(B348,'SHIB-USD'!$A$2:$G$780,5,0)),"na",VLOOKUP(B348,'SHIB-USD'!$A$2:$G$780,5,0))</f>
        <v>1.9999999999999999E-6</v>
      </c>
      <c r="T348" s="12">
        <f>IF(ISERROR(VLOOKUP(B348,'Uni-USD'!$A$2:$G$735,5,0)),"na",VLOOKUP(B348,'Uni-USD'!$A$2:$G$735,5,0))</f>
        <v>42.317528000000003</v>
      </c>
      <c r="U348">
        <f>IF(ISERROR(VLOOKUP(B348,Crude!$A$2:$G$1264,5,0)),"na",VLOOKUP(B348,Crude!$A$2:$G$1264,5,0))</f>
        <v>64.489999999999995</v>
      </c>
      <c r="V348">
        <f>IF(ISERROR(VLOOKUP(B348,Wheat!$A$2:$G$1264,5,0)),"na",VLOOKUP(B348,Wheat!$A$2:$G$1264,5,0))</f>
        <v>725.5</v>
      </c>
    </row>
    <row r="349" spans="1:22" x14ac:dyDescent="0.35">
      <c r="A349">
        <f t="shared" si="5"/>
        <v>2021</v>
      </c>
      <c r="B349" s="10">
        <v>44316</v>
      </c>
      <c r="C349" s="11">
        <f>VLOOKUP(B349,Yields!$A$2:$B$1680,2,0)</f>
        <v>0.01</v>
      </c>
      <c r="D349" s="11">
        <f>IF(ISERROR(VLOOKUP(B349,Silver!$A$2:$G$1265,5,0)),"na",VLOOKUP(B349,Silver!$A$2:$G$1265,5,0))</f>
        <v>25.853000000000002</v>
      </c>
      <c r="E349" s="11">
        <f>IF(ISERROR(VLOOKUP(B349,Gold!$A$2:$G$1264,5,0)),"na",VLOOKUP(B349,Gold!$A$2:$G$1264,5,0))</f>
        <v>1767.3</v>
      </c>
      <c r="F349" s="13">
        <f>IF(ISERROR(VLOOKUP(B349,FXAIX!$A$2:$G$1259,5,0)),"na",VLOOKUP(B349,FXAIX!$A$2:$G$1259,5,0))</f>
        <v>145.16000399999999</v>
      </c>
      <c r="G349" s="13">
        <f>IF(ISERROR(VLOOKUP(B349,SP500v2!$A$2:$G$1259,5,0)),"na",VLOOKUP(B349,SP500v2!$A$2:$G$1259,5,0))</f>
        <v>4181.17</v>
      </c>
      <c r="H349" s="13">
        <f>IF(ISERROR(VLOOKUP(B349,'ishare R3000 ETF'!$A$2:$G$1260,4,0)),"na",VLOOKUP(B349,'ishare R3000 ETF'!$A$2:$G$1260,4,0))</f>
        <v>249.08999600000001</v>
      </c>
      <c r="I349" s="13">
        <f>IF(ISERROR(VLOOKUP(B349,'^IXIC'!$A$2:$E$1260,5,0)),"na",VLOOKUP(B349,'^IXIC'!$A$2:$E$1260,5,0))</f>
        <v>13962.679688</v>
      </c>
      <c r="J349" s="12">
        <f>IF(ISERROR(VLOOKUP(B349,'Russell 2000'!$A$1:$E$1260,5,0)),"na",VLOOKUP(B349,'Russell 2000'!$A$1:$E$1260,5,0))</f>
        <v>2266.4499510000001</v>
      </c>
      <c r="K349" s="12">
        <f>IF(ISERROR(VLOOKUP(B349,'EURUSD=X'!$A$2:$E$1307,4,0)),"na",VLOOKUP(B349,'EURUSD=X'!$A$2:$E$1307,4,0))</f>
        <v>1.202472</v>
      </c>
      <c r="L349" s="12">
        <f>IF(ISERROR(VLOOKUP(B349,'ETH-USD'!$A$2:$E$1776,5,0)),"na",VLOOKUP(B349,'ETH-USD'!$A$2:$E$1776,5,0))</f>
        <v>2773.2070309999999</v>
      </c>
      <c r="M349" s="13">
        <f>IF(ISERROR(VLOOKUP(B349,'BTC-USD'!$A$2:$E$1828,5,0)),"na",(VLOOKUP(B349,'BTC-USD'!$A$2:$E$1828,5,0)))</f>
        <v>57750.175780999998</v>
      </c>
      <c r="N349" s="12">
        <f>IF(ISERROR(VLOOKUP(B349,'SOL-USD'!$A$2:$E$893,5,0)),"na",VLOOKUP(B349,'SOL-USD'!$A$2:$E$893,5,0))</f>
        <v>42.956001000000001</v>
      </c>
      <c r="O349" s="12">
        <f>IF(ISERROR(VLOOKUP(B349,'AVAX-USD'!$A$2:$E$799,5,0)),"na",VLOOKUP(B349,'AVAX-USD'!$A$2:$E$799,5,0))</f>
        <v>32.918373000000003</v>
      </c>
      <c r="P349" s="12">
        <f>IF(ISERROR(VLOOKUP(B349,'ADA-USD'!$A$2:$E$1776,5,0)),"na",VLOOKUP(B349,'ADA-USD'!$A$2:$E$1776,5,0))</f>
        <v>1.352449</v>
      </c>
      <c r="Q349" s="12">
        <f>IF(ISERROR(VLOOKUP(B349,'DOT-USD'!$A$2:$E$761,5,0)),"na",VLOOKUP(B349,'DOT-USD'!$A$2:$E$761,5,0))</f>
        <v>36.540664999999997</v>
      </c>
      <c r="R349" s="14">
        <f>IF(ISERROR(VLOOKUP(B349,'DOGE-USD'!$A$2:$G$1776,5,0)),"na",VLOOKUP(B349,'DOGE-USD'!$A$2:$G$1776,5,0))</f>
        <v>0.337561</v>
      </c>
      <c r="S349" s="14">
        <f>IF(ISERROR(VLOOKUP(B349,'SHIB-USD'!$A$2:$G$780,5,0)),"na",VLOOKUP(B349,'SHIB-USD'!$A$2:$G$780,5,0))</f>
        <v>1.9999999999999999E-6</v>
      </c>
      <c r="T349" s="12">
        <f>IF(ISERROR(VLOOKUP(B349,'Uni-USD'!$A$2:$G$735,5,0)),"na",VLOOKUP(B349,'Uni-USD'!$A$2:$G$735,5,0))</f>
        <v>40.697665999999998</v>
      </c>
      <c r="U349">
        <f>IF(ISERROR(VLOOKUP(B349,Crude!$A$2:$G$1264,5,0)),"na",VLOOKUP(B349,Crude!$A$2:$G$1264,5,0))</f>
        <v>63.58</v>
      </c>
      <c r="V349">
        <f>IF(ISERROR(VLOOKUP(B349,Wheat!$A$2:$G$1264,5,0)),"na",VLOOKUP(B349,Wheat!$A$2:$G$1264,5,0))</f>
        <v>742.5</v>
      </c>
    </row>
    <row r="350" spans="1:22" x14ac:dyDescent="0.35">
      <c r="A350">
        <f t="shared" si="5"/>
        <v>2021</v>
      </c>
      <c r="B350" s="10">
        <v>44315</v>
      </c>
      <c r="C350" s="11">
        <f>VLOOKUP(B350,Yields!$A$2:$B$1680,2,0)</f>
        <v>0.01</v>
      </c>
      <c r="D350" s="11">
        <f>IF(ISERROR(VLOOKUP(B350,Silver!$A$2:$G$1265,5,0)),"na",VLOOKUP(B350,Silver!$A$2:$G$1265,5,0))</f>
        <v>26.053000000000001</v>
      </c>
      <c r="E350" s="11">
        <f>IF(ISERROR(VLOOKUP(B350,Gold!$A$2:$G$1264,5,0)),"na",VLOOKUP(B350,Gold!$A$2:$G$1264,5,0))</f>
        <v>1768.1</v>
      </c>
      <c r="F350" s="13">
        <f>IF(ISERROR(VLOOKUP(B350,FXAIX!$A$2:$G$1259,5,0)),"na",VLOOKUP(B350,FXAIX!$A$2:$G$1259,5,0))</f>
        <v>146.199997</v>
      </c>
      <c r="G350" s="13">
        <f>IF(ISERROR(VLOOKUP(B350,SP500v2!$A$2:$G$1259,5,0)),"na",VLOOKUP(B350,SP500v2!$A$2:$G$1259,5,0))</f>
        <v>4211.47</v>
      </c>
      <c r="H350" s="13">
        <f>IF(ISERROR(VLOOKUP(B350,'ishare R3000 ETF'!$A$2:$G$1260,4,0)),"na",VLOOKUP(B350,'ishare R3000 ETF'!$A$2:$G$1260,4,0))</f>
        <v>249.36000100000001</v>
      </c>
      <c r="I350" s="13">
        <f>IF(ISERROR(VLOOKUP(B350,'^IXIC'!$A$2:$E$1260,5,0)),"na",VLOOKUP(B350,'^IXIC'!$A$2:$E$1260,5,0))</f>
        <v>14082.549805000001</v>
      </c>
      <c r="J350" s="12">
        <f>IF(ISERROR(VLOOKUP(B350,'Russell 2000'!$A$1:$E$1260,5,0)),"na",VLOOKUP(B350,'Russell 2000'!$A$1:$E$1260,5,0))</f>
        <v>2295.459961</v>
      </c>
      <c r="K350" s="12">
        <f>IF(ISERROR(VLOOKUP(B350,'EURUSD=X'!$A$2:$E$1307,4,0)),"na",VLOOKUP(B350,'EURUSD=X'!$A$2:$E$1307,4,0))</f>
        <v>1.2104189999999999</v>
      </c>
      <c r="L350" s="12">
        <f>IF(ISERROR(VLOOKUP(B350,'ETH-USD'!$A$2:$E$1776,5,0)),"na",VLOOKUP(B350,'ETH-USD'!$A$2:$E$1776,5,0))</f>
        <v>2756.876953</v>
      </c>
      <c r="M350" s="13">
        <f>IF(ISERROR(VLOOKUP(B350,'BTC-USD'!$A$2:$E$1828,5,0)),"na",(VLOOKUP(B350,'BTC-USD'!$A$2:$E$1828,5,0)))</f>
        <v>53555.109375</v>
      </c>
      <c r="N350" s="12">
        <f>IF(ISERROR(VLOOKUP(B350,'SOL-USD'!$A$2:$E$893,5,0)),"na",VLOOKUP(B350,'SOL-USD'!$A$2:$E$893,5,0))</f>
        <v>42.460540999999999</v>
      </c>
      <c r="O350" s="12">
        <f>IF(ISERROR(VLOOKUP(B350,'AVAX-USD'!$A$2:$E$799,5,0)),"na",VLOOKUP(B350,'AVAX-USD'!$A$2:$E$799,5,0))</f>
        <v>27.929864999999999</v>
      </c>
      <c r="P350" s="12">
        <f>IF(ISERROR(VLOOKUP(B350,'ADA-USD'!$A$2:$E$1776,5,0)),"na",VLOOKUP(B350,'ADA-USD'!$A$2:$E$1776,5,0))</f>
        <v>1.308014</v>
      </c>
      <c r="Q350" s="12">
        <f>IF(ISERROR(VLOOKUP(B350,'DOT-USD'!$A$2:$E$761,5,0)),"na",VLOOKUP(B350,'DOT-USD'!$A$2:$E$761,5,0))</f>
        <v>35.968155000000003</v>
      </c>
      <c r="R350" s="14">
        <f>IF(ISERROR(VLOOKUP(B350,'DOGE-USD'!$A$2:$G$1776,5,0)),"na",VLOOKUP(B350,'DOGE-USD'!$A$2:$G$1776,5,0))</f>
        <v>0.30516900000000002</v>
      </c>
      <c r="S350" s="14">
        <f>IF(ISERROR(VLOOKUP(B350,'SHIB-USD'!$A$2:$G$780,5,0)),"na",VLOOKUP(B350,'SHIB-USD'!$A$2:$G$780,5,0))</f>
        <v>9.9999999999999995E-7</v>
      </c>
      <c r="T350" s="12">
        <f>IF(ISERROR(VLOOKUP(B350,'Uni-USD'!$A$2:$G$735,5,0)),"na",VLOOKUP(B350,'Uni-USD'!$A$2:$G$735,5,0))</f>
        <v>41.033127</v>
      </c>
      <c r="U350">
        <f>IF(ISERROR(VLOOKUP(B350,Crude!$A$2:$G$1264,5,0)),"na",VLOOKUP(B350,Crude!$A$2:$G$1264,5,0))</f>
        <v>65.010000000000005</v>
      </c>
      <c r="V350">
        <f>IF(ISERROR(VLOOKUP(B350,Wheat!$A$2:$G$1264,5,0)),"na",VLOOKUP(B350,Wheat!$A$2:$G$1264,5,0))</f>
        <v>737.5</v>
      </c>
    </row>
    <row r="351" spans="1:22" x14ac:dyDescent="0.35">
      <c r="A351">
        <f t="shared" si="5"/>
        <v>2021</v>
      </c>
      <c r="B351" s="10">
        <v>44314</v>
      </c>
      <c r="C351" s="11">
        <f>VLOOKUP(B351,Yields!$A$2:$B$1680,2,0)</f>
        <v>0.01</v>
      </c>
      <c r="D351" s="11">
        <f>IF(ISERROR(VLOOKUP(B351,Silver!$A$2:$G$1265,5,0)),"na",VLOOKUP(B351,Silver!$A$2:$G$1265,5,0))</f>
        <v>26.081</v>
      </c>
      <c r="E351" s="11">
        <f>IF(ISERROR(VLOOKUP(B351,Gold!$A$2:$G$1264,5,0)),"na",VLOOKUP(B351,Gold!$A$2:$G$1264,5,0))</f>
        <v>1773.2</v>
      </c>
      <c r="F351" s="13">
        <f>IF(ISERROR(VLOOKUP(B351,FXAIX!$A$2:$G$1259,5,0)),"na",VLOOKUP(B351,FXAIX!$A$2:$G$1259,5,0))</f>
        <v>145.21000699999999</v>
      </c>
      <c r="G351" s="13">
        <f>IF(ISERROR(VLOOKUP(B351,SP500v2!$A$2:$G$1259,5,0)),"na",VLOOKUP(B351,SP500v2!$A$2:$G$1259,5,0))</f>
        <v>4183.18</v>
      </c>
      <c r="H351" s="13">
        <f>IF(ISERROR(VLOOKUP(B351,'ishare R3000 ETF'!$A$2:$G$1260,4,0)),"na",VLOOKUP(B351,'ishare R3000 ETF'!$A$2:$G$1260,4,0))</f>
        <v>250.020004</v>
      </c>
      <c r="I351" s="13">
        <f>IF(ISERROR(VLOOKUP(B351,'^IXIC'!$A$2:$E$1260,5,0)),"na",VLOOKUP(B351,'^IXIC'!$A$2:$E$1260,5,0))</f>
        <v>14051.030273</v>
      </c>
      <c r="J351" s="12">
        <f>IF(ISERROR(VLOOKUP(B351,'Russell 2000'!$A$1:$E$1260,5,0)),"na",VLOOKUP(B351,'Russell 2000'!$A$1:$E$1260,5,0))</f>
        <v>2304.1599120000001</v>
      </c>
      <c r="K351" s="12">
        <f>IF(ISERROR(VLOOKUP(B351,'EURUSD=X'!$A$2:$E$1307,4,0)),"na",VLOOKUP(B351,'EURUSD=X'!$A$2:$E$1307,4,0))</f>
        <v>1.2057640000000001</v>
      </c>
      <c r="L351" s="12">
        <f>IF(ISERROR(VLOOKUP(B351,'ETH-USD'!$A$2:$E$1776,5,0)),"na",VLOOKUP(B351,'ETH-USD'!$A$2:$E$1776,5,0))</f>
        <v>2746.3801269999999</v>
      </c>
      <c r="M351" s="13">
        <f>IF(ISERROR(VLOOKUP(B351,'BTC-USD'!$A$2:$E$1828,5,0)),"na",(VLOOKUP(B351,'BTC-USD'!$A$2:$E$1828,5,0)))</f>
        <v>54824.703125</v>
      </c>
      <c r="N351" s="12">
        <f>IF(ISERROR(VLOOKUP(B351,'SOL-USD'!$A$2:$E$893,5,0)),"na",VLOOKUP(B351,'SOL-USD'!$A$2:$E$893,5,0))</f>
        <v>44.825985000000003</v>
      </c>
      <c r="O351" s="12">
        <f>IF(ISERROR(VLOOKUP(B351,'AVAX-USD'!$A$2:$E$799,5,0)),"na",VLOOKUP(B351,'AVAX-USD'!$A$2:$E$799,5,0))</f>
        <v>28.327573999999998</v>
      </c>
      <c r="P351" s="12">
        <f>IF(ISERROR(VLOOKUP(B351,'ADA-USD'!$A$2:$E$1776,5,0)),"na",VLOOKUP(B351,'ADA-USD'!$A$2:$E$1776,5,0))</f>
        <v>1.335666</v>
      </c>
      <c r="Q351" s="12">
        <f>IF(ISERROR(VLOOKUP(B351,'DOT-USD'!$A$2:$E$761,5,0)),"na",VLOOKUP(B351,'DOT-USD'!$A$2:$E$761,5,0))</f>
        <v>33.967551999999998</v>
      </c>
      <c r="R351" s="14">
        <f>IF(ISERROR(VLOOKUP(B351,'DOGE-USD'!$A$2:$G$1776,5,0)),"na",VLOOKUP(B351,'DOGE-USD'!$A$2:$G$1776,5,0))</f>
        <v>0.32368200000000003</v>
      </c>
      <c r="S351" s="14">
        <f>IF(ISERROR(VLOOKUP(B351,'SHIB-USD'!$A$2:$G$780,5,0)),"na",VLOOKUP(B351,'SHIB-USD'!$A$2:$G$780,5,0))</f>
        <v>9.9999999999999995E-7</v>
      </c>
      <c r="T351" s="12">
        <f>IF(ISERROR(VLOOKUP(B351,'Uni-USD'!$A$2:$G$735,5,0)),"na",VLOOKUP(B351,'Uni-USD'!$A$2:$G$735,5,0))</f>
        <v>42.803210999999997</v>
      </c>
      <c r="U351">
        <f>IF(ISERROR(VLOOKUP(B351,Crude!$A$2:$G$1264,5,0)),"na",VLOOKUP(B351,Crude!$A$2:$G$1264,5,0))</f>
        <v>63.86</v>
      </c>
      <c r="V351">
        <f>IF(ISERROR(VLOOKUP(B351,Wheat!$A$2:$G$1264,5,0)),"na",VLOOKUP(B351,Wheat!$A$2:$G$1264,5,0))</f>
        <v>725.25</v>
      </c>
    </row>
    <row r="352" spans="1:22" x14ac:dyDescent="0.35">
      <c r="A352">
        <f t="shared" si="5"/>
        <v>2021</v>
      </c>
      <c r="B352" s="10">
        <v>44313</v>
      </c>
      <c r="C352" s="11">
        <f>VLOOKUP(B352,Yields!$A$2:$B$1680,2,0)</f>
        <v>0.01</v>
      </c>
      <c r="D352" s="11">
        <f>IF(ISERROR(VLOOKUP(B352,Silver!$A$2:$G$1265,5,0)),"na",VLOOKUP(B352,Silver!$A$2:$G$1265,5,0))</f>
        <v>26.411999999999999</v>
      </c>
      <c r="E352" s="11">
        <f>IF(ISERROR(VLOOKUP(B352,Gold!$A$2:$G$1264,5,0)),"na",VLOOKUP(B352,Gold!$A$2:$G$1264,5,0))</f>
        <v>1778</v>
      </c>
      <c r="F352" s="13">
        <f>IF(ISERROR(VLOOKUP(B352,FXAIX!$A$2:$G$1259,5,0)),"na",VLOOKUP(B352,FXAIX!$A$2:$G$1259,5,0))</f>
        <v>145.33999600000001</v>
      </c>
      <c r="G352" s="13">
        <f>IF(ISERROR(VLOOKUP(B352,SP500v2!$A$2:$G$1259,5,0)),"na",VLOOKUP(B352,SP500v2!$A$2:$G$1259,5,0))</f>
        <v>4186.72</v>
      </c>
      <c r="H352" s="13">
        <f>IF(ISERROR(VLOOKUP(B352,'ishare R3000 ETF'!$A$2:$G$1260,4,0)),"na",VLOOKUP(B352,'ishare R3000 ETF'!$A$2:$G$1260,4,0))</f>
        <v>249.990005</v>
      </c>
      <c r="I352" s="13">
        <f>IF(ISERROR(VLOOKUP(B352,'^IXIC'!$A$2:$E$1260,5,0)),"na",VLOOKUP(B352,'^IXIC'!$A$2:$E$1260,5,0))</f>
        <v>14090.219727</v>
      </c>
      <c r="J352" s="12">
        <f>IF(ISERROR(VLOOKUP(B352,'Russell 2000'!$A$1:$E$1260,5,0)),"na",VLOOKUP(B352,'Russell 2000'!$A$1:$E$1260,5,0))</f>
        <v>2301.2700199999999</v>
      </c>
      <c r="K352" s="12">
        <f>IF(ISERROR(VLOOKUP(B352,'EURUSD=X'!$A$2:$E$1307,4,0)),"na",VLOOKUP(B352,'EURUSD=X'!$A$2:$E$1307,4,0))</f>
        <v>1.2057929999999999</v>
      </c>
      <c r="L352" s="12">
        <f>IF(ISERROR(VLOOKUP(B352,'ETH-USD'!$A$2:$E$1776,5,0)),"na",VLOOKUP(B352,'ETH-USD'!$A$2:$E$1776,5,0))</f>
        <v>2662.8652339999999</v>
      </c>
      <c r="M352" s="13">
        <f>IF(ISERROR(VLOOKUP(B352,'BTC-USD'!$A$2:$E$1828,5,0)),"na",(VLOOKUP(B352,'BTC-USD'!$A$2:$E$1828,5,0)))</f>
        <v>55033.117187999997</v>
      </c>
      <c r="N352" s="12">
        <f>IF(ISERROR(VLOOKUP(B352,'SOL-USD'!$A$2:$E$893,5,0)),"na",VLOOKUP(B352,'SOL-USD'!$A$2:$E$893,5,0))</f>
        <v>43.239001999999999</v>
      </c>
      <c r="O352" s="12">
        <f>IF(ISERROR(VLOOKUP(B352,'AVAX-USD'!$A$2:$E$799,5,0)),"na",VLOOKUP(B352,'AVAX-USD'!$A$2:$E$799,5,0))</f>
        <v>27.82037</v>
      </c>
      <c r="P352" s="12">
        <f>IF(ISERROR(VLOOKUP(B352,'ADA-USD'!$A$2:$E$1776,5,0)),"na",VLOOKUP(B352,'ADA-USD'!$A$2:$E$1776,5,0))</f>
        <v>1.3069269999999999</v>
      </c>
      <c r="Q352" s="12">
        <f>IF(ISERROR(VLOOKUP(B352,'DOT-USD'!$A$2:$E$761,5,0)),"na",VLOOKUP(B352,'DOT-USD'!$A$2:$E$761,5,0))</f>
        <v>34.703158999999999</v>
      </c>
      <c r="R352" s="14">
        <f>IF(ISERROR(VLOOKUP(B352,'DOGE-USD'!$A$2:$G$1776,5,0)),"na",VLOOKUP(B352,'DOGE-USD'!$A$2:$G$1776,5,0))</f>
        <v>0.27218799999999999</v>
      </c>
      <c r="S352" s="14">
        <f>IF(ISERROR(VLOOKUP(B352,'SHIB-USD'!$A$2:$G$780,5,0)),"na",VLOOKUP(B352,'SHIB-USD'!$A$2:$G$780,5,0))</f>
        <v>9.9999999999999995E-7</v>
      </c>
      <c r="T352" s="12">
        <f>IF(ISERROR(VLOOKUP(B352,'Uni-USD'!$A$2:$G$735,5,0)),"na",VLOOKUP(B352,'Uni-USD'!$A$2:$G$735,5,0))</f>
        <v>39.614730999999999</v>
      </c>
      <c r="U352">
        <f>IF(ISERROR(VLOOKUP(B352,Crude!$A$2:$G$1264,5,0)),"na",VLOOKUP(B352,Crude!$A$2:$G$1264,5,0))</f>
        <v>62.94</v>
      </c>
      <c r="V352">
        <f>IF(ISERROR(VLOOKUP(B352,Wheat!$A$2:$G$1264,5,0)),"na",VLOOKUP(B352,Wheat!$A$2:$G$1264,5,0))</f>
        <v>733.75</v>
      </c>
    </row>
    <row r="353" spans="1:22" x14ac:dyDescent="0.35">
      <c r="A353">
        <f t="shared" si="5"/>
        <v>2021</v>
      </c>
      <c r="B353" s="10">
        <v>44312</v>
      </c>
      <c r="C353" s="11">
        <f>VLOOKUP(B353,Yields!$A$2:$B$1680,2,0)</f>
        <v>0.02</v>
      </c>
      <c r="D353" s="11">
        <f>IF(ISERROR(VLOOKUP(B353,Silver!$A$2:$G$1265,5,0)),"na",VLOOKUP(B353,Silver!$A$2:$G$1265,5,0))</f>
        <v>26.210999999999999</v>
      </c>
      <c r="E353" s="11">
        <f>IF(ISERROR(VLOOKUP(B353,Gold!$A$2:$G$1264,5,0)),"na",VLOOKUP(B353,Gold!$A$2:$G$1264,5,0))</f>
        <v>1779.2</v>
      </c>
      <c r="F353" s="13">
        <f>IF(ISERROR(VLOOKUP(B353,FXAIX!$A$2:$G$1259,5,0)),"na",VLOOKUP(B353,FXAIX!$A$2:$G$1259,5,0))</f>
        <v>145.36999499999999</v>
      </c>
      <c r="G353" s="13">
        <f>IF(ISERROR(VLOOKUP(B353,SP500v2!$A$2:$G$1259,5,0)),"na",VLOOKUP(B353,SP500v2!$A$2:$G$1259,5,0))</f>
        <v>4187.62</v>
      </c>
      <c r="H353" s="13">
        <f>IF(ISERROR(VLOOKUP(B353,'ishare R3000 ETF'!$A$2:$G$1260,4,0)),"na",VLOOKUP(B353,'ishare R3000 ETF'!$A$2:$G$1260,4,0))</f>
        <v>250.070007</v>
      </c>
      <c r="I353" s="13">
        <f>IF(ISERROR(VLOOKUP(B353,'^IXIC'!$A$2:$E$1260,5,0)),"na",VLOOKUP(B353,'^IXIC'!$A$2:$E$1260,5,0))</f>
        <v>14138.780273</v>
      </c>
      <c r="J353" s="12">
        <f>IF(ISERROR(VLOOKUP(B353,'Russell 2000'!$A$1:$E$1260,5,0)),"na",VLOOKUP(B353,'Russell 2000'!$A$1:$E$1260,5,0))</f>
        <v>2298.01001</v>
      </c>
      <c r="K353" s="12">
        <f>IF(ISERROR(VLOOKUP(B353,'EURUSD=X'!$A$2:$E$1307,4,0)),"na",VLOOKUP(B353,'EURUSD=X'!$A$2:$E$1307,4,0))</f>
        <v>1.2063740000000001</v>
      </c>
      <c r="L353" s="12">
        <f>IF(ISERROR(VLOOKUP(B353,'ETH-USD'!$A$2:$E$1776,5,0)),"na",VLOOKUP(B353,'ETH-USD'!$A$2:$E$1776,5,0))</f>
        <v>2534.4816890000002</v>
      </c>
      <c r="M353" s="13">
        <f>IF(ISERROR(VLOOKUP(B353,'BTC-USD'!$A$2:$E$1828,5,0)),"na",(VLOOKUP(B353,'BTC-USD'!$A$2:$E$1828,5,0)))</f>
        <v>54021.753905999998</v>
      </c>
      <c r="N353" s="12">
        <f>IF(ISERROR(VLOOKUP(B353,'SOL-USD'!$A$2:$E$893,5,0)),"na",VLOOKUP(B353,'SOL-USD'!$A$2:$E$893,5,0))</f>
        <v>43.976517000000001</v>
      </c>
      <c r="O353" s="12">
        <f>IF(ISERROR(VLOOKUP(B353,'AVAX-USD'!$A$2:$E$799,5,0)),"na",VLOOKUP(B353,'AVAX-USD'!$A$2:$E$799,5,0))</f>
        <v>26.459278000000001</v>
      </c>
      <c r="P353" s="12">
        <f>IF(ISERROR(VLOOKUP(B353,'ADA-USD'!$A$2:$E$1776,5,0)),"na",VLOOKUP(B353,'ADA-USD'!$A$2:$E$1776,5,0))</f>
        <v>1.234019</v>
      </c>
      <c r="Q353" s="12">
        <f>IF(ISERROR(VLOOKUP(B353,'DOT-USD'!$A$2:$E$761,5,0)),"na",VLOOKUP(B353,'DOT-USD'!$A$2:$E$761,5,0))</f>
        <v>33.406627999999998</v>
      </c>
      <c r="R353" s="14">
        <f>IF(ISERROR(VLOOKUP(B353,'DOGE-USD'!$A$2:$G$1776,5,0)),"na",VLOOKUP(B353,'DOGE-USD'!$A$2:$G$1776,5,0))</f>
        <v>0.27067400000000003</v>
      </c>
      <c r="S353" s="14">
        <f>IF(ISERROR(VLOOKUP(B353,'SHIB-USD'!$A$2:$G$780,5,0)),"na",VLOOKUP(B353,'SHIB-USD'!$A$2:$G$780,5,0))</f>
        <v>9.9999999999999995E-7</v>
      </c>
      <c r="T353" s="12">
        <f>IF(ISERROR(VLOOKUP(B353,'Uni-USD'!$A$2:$G$735,5,0)),"na",VLOOKUP(B353,'Uni-USD'!$A$2:$G$735,5,0))</f>
        <v>37.945411999999997</v>
      </c>
      <c r="U353">
        <f>IF(ISERROR(VLOOKUP(B353,Crude!$A$2:$G$1264,5,0)),"na",VLOOKUP(B353,Crude!$A$2:$G$1264,5,0))</f>
        <v>61.91</v>
      </c>
      <c r="V353">
        <f>IF(ISERROR(VLOOKUP(B353,Wheat!$A$2:$G$1264,5,0)),"na",VLOOKUP(B353,Wheat!$A$2:$G$1264,5,0))</f>
        <v>739.5</v>
      </c>
    </row>
    <row r="354" spans="1:22" x14ac:dyDescent="0.35">
      <c r="A354">
        <f t="shared" si="5"/>
        <v>2021</v>
      </c>
      <c r="B354" s="10">
        <v>44309</v>
      </c>
      <c r="C354" s="11">
        <f>VLOOKUP(B354,Yields!$A$2:$B$1680,2,0)</f>
        <v>0.01</v>
      </c>
      <c r="D354" s="11">
        <f>IF(ISERROR(VLOOKUP(B354,Silver!$A$2:$G$1265,5,0)),"na",VLOOKUP(B354,Silver!$A$2:$G$1265,5,0))</f>
        <v>26.077000000000002</v>
      </c>
      <c r="E354" s="11">
        <f>IF(ISERROR(VLOOKUP(B354,Gold!$A$2:$G$1264,5,0)),"na",VLOOKUP(B354,Gold!$A$2:$G$1264,5,0))</f>
        <v>1777</v>
      </c>
      <c r="F354" s="13">
        <f>IF(ISERROR(VLOOKUP(B354,FXAIX!$A$2:$G$1259,5,0)),"na",VLOOKUP(B354,FXAIX!$A$2:$G$1259,5,0))</f>
        <v>145.11000100000001</v>
      </c>
      <c r="G354" s="13">
        <f>IF(ISERROR(VLOOKUP(B354,SP500v2!$A$2:$G$1259,5,0)),"na",VLOOKUP(B354,SP500v2!$A$2:$G$1259,5,0))</f>
        <v>4180.17</v>
      </c>
      <c r="H354" s="13">
        <f>IF(ISERROR(VLOOKUP(B354,'ishare R3000 ETF'!$A$2:$G$1260,4,0)),"na",VLOOKUP(B354,'ishare R3000 ETF'!$A$2:$G$1260,4,0))</f>
        <v>247.220001</v>
      </c>
      <c r="I354" s="13">
        <f>IF(ISERROR(VLOOKUP(B354,'^IXIC'!$A$2:$E$1260,5,0)),"na",VLOOKUP(B354,'^IXIC'!$A$2:$E$1260,5,0))</f>
        <v>14016.809569999999</v>
      </c>
      <c r="J354" s="12">
        <f>IF(ISERROR(VLOOKUP(B354,'Russell 2000'!$A$1:$E$1260,5,0)),"na",VLOOKUP(B354,'Russell 2000'!$A$1:$E$1260,5,0))</f>
        <v>2271.860107</v>
      </c>
      <c r="K354" s="12">
        <f>IF(ISERROR(VLOOKUP(B354,'EURUSD=X'!$A$2:$E$1307,4,0)),"na",VLOOKUP(B354,'EURUSD=X'!$A$2:$E$1307,4,0))</f>
        <v>1.201389</v>
      </c>
      <c r="L354" s="12">
        <f>IF(ISERROR(VLOOKUP(B354,'ETH-USD'!$A$2:$E$1776,5,0)),"na",VLOOKUP(B354,'ETH-USD'!$A$2:$E$1776,5,0))</f>
        <v>2363.586182</v>
      </c>
      <c r="M354" s="13">
        <f>IF(ISERROR(VLOOKUP(B354,'BTC-USD'!$A$2:$E$1828,5,0)),"na",(VLOOKUP(B354,'BTC-USD'!$A$2:$E$1828,5,0)))</f>
        <v>51093.652344000002</v>
      </c>
      <c r="N354" s="12">
        <f>IF(ISERROR(VLOOKUP(B354,'SOL-USD'!$A$2:$E$893,5,0)),"na",VLOOKUP(B354,'SOL-USD'!$A$2:$E$893,5,0))</f>
        <v>36.97842</v>
      </c>
      <c r="O354" s="12">
        <f>IF(ISERROR(VLOOKUP(B354,'AVAX-USD'!$A$2:$E$799,5,0)),"na",VLOOKUP(B354,'AVAX-USD'!$A$2:$E$799,5,0))</f>
        <v>23.498425000000001</v>
      </c>
      <c r="P354" s="12">
        <f>IF(ISERROR(VLOOKUP(B354,'ADA-USD'!$A$2:$E$1776,5,0)),"na",VLOOKUP(B354,'ADA-USD'!$A$2:$E$1776,5,0))</f>
        <v>1.155702</v>
      </c>
      <c r="Q354" s="12">
        <f>IF(ISERROR(VLOOKUP(B354,'DOT-USD'!$A$2:$E$761,5,0)),"na",VLOOKUP(B354,'DOT-USD'!$A$2:$E$761,5,0))</f>
        <v>32.227984999999997</v>
      </c>
      <c r="R354" s="14">
        <f>IF(ISERROR(VLOOKUP(B354,'DOGE-USD'!$A$2:$G$1776,5,0)),"na",VLOOKUP(B354,'DOGE-USD'!$A$2:$G$1776,5,0))</f>
        <v>0.24850900000000001</v>
      </c>
      <c r="S354" s="14">
        <f>IF(ISERROR(VLOOKUP(B354,'SHIB-USD'!$A$2:$G$780,5,0)),"na",VLOOKUP(B354,'SHIB-USD'!$A$2:$G$780,5,0))</f>
        <v>9.9999999999999995E-7</v>
      </c>
      <c r="T354" s="12">
        <f>IF(ISERROR(VLOOKUP(B354,'Uni-USD'!$A$2:$G$735,5,0)),"na",VLOOKUP(B354,'Uni-USD'!$A$2:$G$735,5,0))</f>
        <v>32.881691000000004</v>
      </c>
      <c r="U354">
        <f>IF(ISERROR(VLOOKUP(B354,Crude!$A$2:$G$1264,5,0)),"na",VLOOKUP(B354,Crude!$A$2:$G$1264,5,0))</f>
        <v>62.14</v>
      </c>
      <c r="V354">
        <f>IF(ISERROR(VLOOKUP(B354,Wheat!$A$2:$G$1264,5,0)),"na",VLOOKUP(B354,Wheat!$A$2:$G$1264,5,0))</f>
        <v>710.25</v>
      </c>
    </row>
    <row r="355" spans="1:22" x14ac:dyDescent="0.35">
      <c r="A355">
        <f t="shared" si="5"/>
        <v>2021</v>
      </c>
      <c r="B355" s="10">
        <v>44308</v>
      </c>
      <c r="C355" s="11">
        <f>VLOOKUP(B355,Yields!$A$2:$B$1680,2,0)</f>
        <v>0.02</v>
      </c>
      <c r="D355" s="11">
        <f>IF(ISERROR(VLOOKUP(B355,Silver!$A$2:$G$1265,5,0)),"na",VLOOKUP(B355,Silver!$A$2:$G$1265,5,0))</f>
        <v>26.173999999999999</v>
      </c>
      <c r="E355" s="11">
        <f>IF(ISERROR(VLOOKUP(B355,Gold!$A$2:$G$1264,5,0)),"na",VLOOKUP(B355,Gold!$A$2:$G$1264,5,0))</f>
        <v>1781.2</v>
      </c>
      <c r="F355" s="13">
        <f>IF(ISERROR(VLOOKUP(B355,FXAIX!$A$2:$G$1259,5,0)),"na",VLOOKUP(B355,FXAIX!$A$2:$G$1259,5,0))</f>
        <v>143.529999</v>
      </c>
      <c r="G355" s="13">
        <f>IF(ISERROR(VLOOKUP(B355,SP500v2!$A$2:$G$1259,5,0)),"na",VLOOKUP(B355,SP500v2!$A$2:$G$1259,5,0))</f>
        <v>4134.9799999999996</v>
      </c>
      <c r="H355" s="13">
        <f>IF(ISERROR(VLOOKUP(B355,'ishare R3000 ETF'!$A$2:$G$1260,4,0)),"na",VLOOKUP(B355,'ishare R3000 ETF'!$A$2:$G$1260,4,0))</f>
        <v>246.05999800000001</v>
      </c>
      <c r="I355" s="13">
        <f>IF(ISERROR(VLOOKUP(B355,'^IXIC'!$A$2:$E$1260,5,0)),"na",VLOOKUP(B355,'^IXIC'!$A$2:$E$1260,5,0))</f>
        <v>13818.410156</v>
      </c>
      <c r="J355" s="12">
        <f>IF(ISERROR(VLOOKUP(B355,'Russell 2000'!$A$1:$E$1260,5,0)),"na",VLOOKUP(B355,'Russell 2000'!$A$1:$E$1260,5,0))</f>
        <v>2232.610107</v>
      </c>
      <c r="K355" s="12">
        <f>IF(ISERROR(VLOOKUP(B355,'EURUSD=X'!$A$2:$E$1307,4,0)),"na",VLOOKUP(B355,'EURUSD=X'!$A$2:$E$1307,4,0))</f>
        <v>1.200394</v>
      </c>
      <c r="L355" s="12">
        <f>IF(ISERROR(VLOOKUP(B355,'ETH-USD'!$A$2:$E$1776,5,0)),"na",VLOOKUP(B355,'ETH-USD'!$A$2:$E$1776,5,0))</f>
        <v>2403.5351559999999</v>
      </c>
      <c r="M355" s="13">
        <f>IF(ISERROR(VLOOKUP(B355,'BTC-USD'!$A$2:$E$1828,5,0)),"na",(VLOOKUP(B355,'BTC-USD'!$A$2:$E$1828,5,0)))</f>
        <v>51762.273437999997</v>
      </c>
      <c r="N355" s="12">
        <f>IF(ISERROR(VLOOKUP(B355,'SOL-USD'!$A$2:$E$893,5,0)),"na",VLOOKUP(B355,'SOL-USD'!$A$2:$E$893,5,0))</f>
        <v>38.879761000000002</v>
      </c>
      <c r="O355" s="12">
        <f>IF(ISERROR(VLOOKUP(B355,'AVAX-USD'!$A$2:$E$799,5,0)),"na",VLOOKUP(B355,'AVAX-USD'!$A$2:$E$799,5,0))</f>
        <v>24.034962</v>
      </c>
      <c r="P355" s="12">
        <f>IF(ISERROR(VLOOKUP(B355,'ADA-USD'!$A$2:$E$1776,5,0)),"na",VLOOKUP(B355,'ADA-USD'!$A$2:$E$1776,5,0))</f>
        <v>1.147017</v>
      </c>
      <c r="Q355" s="12">
        <f>IF(ISERROR(VLOOKUP(B355,'DOT-USD'!$A$2:$E$761,5,0)),"na",VLOOKUP(B355,'DOT-USD'!$A$2:$E$761,5,0))</f>
        <v>32.988475999999999</v>
      </c>
      <c r="R355" s="14">
        <f>IF(ISERROR(VLOOKUP(B355,'DOGE-USD'!$A$2:$G$1776,5,0)),"na",VLOOKUP(B355,'DOGE-USD'!$A$2:$G$1776,5,0))</f>
        <v>0.260967</v>
      </c>
      <c r="S355" s="14">
        <f>IF(ISERROR(VLOOKUP(B355,'SHIB-USD'!$A$2:$G$780,5,0)),"na",VLOOKUP(B355,'SHIB-USD'!$A$2:$G$780,5,0))</f>
        <v>1.9999999999999999E-6</v>
      </c>
      <c r="T355" s="12">
        <f>IF(ISERROR(VLOOKUP(B355,'Uni-USD'!$A$2:$G$735,5,0)),"na",VLOOKUP(B355,'Uni-USD'!$A$2:$G$735,5,0))</f>
        <v>34.131321</v>
      </c>
      <c r="U355">
        <f>IF(ISERROR(VLOOKUP(B355,Crude!$A$2:$G$1264,5,0)),"na",VLOOKUP(B355,Crude!$A$2:$G$1264,5,0))</f>
        <v>61.43</v>
      </c>
      <c r="V355">
        <f>IF(ISERROR(VLOOKUP(B355,Wheat!$A$2:$G$1264,5,0)),"na",VLOOKUP(B355,Wheat!$A$2:$G$1264,5,0))</f>
        <v>710.25</v>
      </c>
    </row>
    <row r="356" spans="1:22" x14ac:dyDescent="0.35">
      <c r="A356">
        <f t="shared" si="5"/>
        <v>2021</v>
      </c>
      <c r="B356" s="10">
        <v>44307</v>
      </c>
      <c r="C356" s="11">
        <f>VLOOKUP(B356,Yields!$A$2:$B$1680,2,0)</f>
        <v>0</v>
      </c>
      <c r="D356" s="11">
        <f>IF(ISERROR(VLOOKUP(B356,Silver!$A$2:$G$1265,5,0)),"na",VLOOKUP(B356,Silver!$A$2:$G$1265,5,0))</f>
        <v>26.565000000000001</v>
      </c>
      <c r="E356" s="11">
        <f>IF(ISERROR(VLOOKUP(B356,Gold!$A$2:$G$1264,5,0)),"na",VLOOKUP(B356,Gold!$A$2:$G$1264,5,0))</f>
        <v>1792.3</v>
      </c>
      <c r="F356" s="13">
        <f>IF(ISERROR(VLOOKUP(B356,FXAIX!$A$2:$G$1259,5,0)),"na",VLOOKUP(B356,FXAIX!$A$2:$G$1259,5,0))</f>
        <v>144.86000100000001</v>
      </c>
      <c r="G356" s="13">
        <f>IF(ISERROR(VLOOKUP(B356,SP500v2!$A$2:$G$1259,5,0)),"na",VLOOKUP(B356,SP500v2!$A$2:$G$1259,5,0))</f>
        <v>4173.42</v>
      </c>
      <c r="H356" s="13">
        <f>IF(ISERROR(VLOOKUP(B356,'ishare R3000 ETF'!$A$2:$G$1260,4,0)),"na",VLOOKUP(B356,'ishare R3000 ETF'!$A$2:$G$1260,4,0))</f>
        <v>245.570007</v>
      </c>
      <c r="I356" s="13">
        <f>IF(ISERROR(VLOOKUP(B356,'^IXIC'!$A$2:$E$1260,5,0)),"na",VLOOKUP(B356,'^IXIC'!$A$2:$E$1260,5,0))</f>
        <v>13950.219727</v>
      </c>
      <c r="J356" s="12">
        <f>IF(ISERROR(VLOOKUP(B356,'Russell 2000'!$A$1:$E$1260,5,0)),"na",VLOOKUP(B356,'Russell 2000'!$A$1:$E$1260,5,0))</f>
        <v>2239.6298830000001</v>
      </c>
      <c r="K356" s="12">
        <f>IF(ISERROR(VLOOKUP(B356,'EURUSD=X'!$A$2:$E$1307,4,0)),"na",VLOOKUP(B356,'EURUSD=X'!$A$2:$E$1307,4,0))</f>
        <v>1.2</v>
      </c>
      <c r="L356" s="12">
        <f>IF(ISERROR(VLOOKUP(B356,'ETH-USD'!$A$2:$E$1776,5,0)),"na",VLOOKUP(B356,'ETH-USD'!$A$2:$E$1776,5,0))</f>
        <v>2364.7517090000001</v>
      </c>
      <c r="M356" s="13">
        <f>IF(ISERROR(VLOOKUP(B356,'BTC-USD'!$A$2:$E$1828,5,0)),"na",(VLOOKUP(B356,'BTC-USD'!$A$2:$E$1828,5,0)))</f>
        <v>53906.089844000002</v>
      </c>
      <c r="N356" s="12">
        <f>IF(ISERROR(VLOOKUP(B356,'SOL-USD'!$A$2:$E$893,5,0)),"na",VLOOKUP(B356,'SOL-USD'!$A$2:$E$893,5,0))</f>
        <v>32.513041999999999</v>
      </c>
      <c r="O356" s="12">
        <f>IF(ISERROR(VLOOKUP(B356,'AVAX-USD'!$A$2:$E$799,5,0)),"na",VLOOKUP(B356,'AVAX-USD'!$A$2:$E$799,5,0))</f>
        <v>25.903503000000001</v>
      </c>
      <c r="P356" s="12">
        <f>IF(ISERROR(VLOOKUP(B356,'ADA-USD'!$A$2:$E$1776,5,0)),"na",VLOOKUP(B356,'ADA-USD'!$A$2:$E$1776,5,0))</f>
        <v>1.2067349999999999</v>
      </c>
      <c r="Q356" s="12">
        <f>IF(ISERROR(VLOOKUP(B356,'DOT-USD'!$A$2:$E$761,5,0)),"na",VLOOKUP(B356,'DOT-USD'!$A$2:$E$761,5,0))</f>
        <v>33.871029</v>
      </c>
      <c r="R356" s="14">
        <f>IF(ISERROR(VLOOKUP(B356,'DOGE-USD'!$A$2:$G$1776,5,0)),"na",VLOOKUP(B356,'DOGE-USD'!$A$2:$G$1776,5,0))</f>
        <v>0.306925</v>
      </c>
      <c r="S356" s="14">
        <f>IF(ISERROR(VLOOKUP(B356,'SHIB-USD'!$A$2:$G$780,5,0)),"na",VLOOKUP(B356,'SHIB-USD'!$A$2:$G$780,5,0))</f>
        <v>9.9999999999999995E-7</v>
      </c>
      <c r="T356" s="12">
        <f>IF(ISERROR(VLOOKUP(B356,'Uni-USD'!$A$2:$G$735,5,0)),"na",VLOOKUP(B356,'Uni-USD'!$A$2:$G$735,5,0))</f>
        <v>33.603988999999999</v>
      </c>
      <c r="U356">
        <f>IF(ISERROR(VLOOKUP(B356,Crude!$A$2:$G$1264,5,0)),"na",VLOOKUP(B356,Crude!$A$2:$G$1264,5,0))</f>
        <v>61.35</v>
      </c>
      <c r="V356">
        <f>IF(ISERROR(VLOOKUP(B356,Wheat!$A$2:$G$1264,5,0)),"na",VLOOKUP(B356,Wheat!$A$2:$G$1264,5,0))</f>
        <v>673.25</v>
      </c>
    </row>
    <row r="357" spans="1:22" x14ac:dyDescent="0.35">
      <c r="A357">
        <f t="shared" si="5"/>
        <v>2021</v>
      </c>
      <c r="B357" s="10">
        <v>44306</v>
      </c>
      <c r="C357" s="11">
        <f>VLOOKUP(B357,Yields!$A$2:$B$1680,2,0)</f>
        <v>0.01</v>
      </c>
      <c r="D357" s="11">
        <f>IF(ISERROR(VLOOKUP(B357,Silver!$A$2:$G$1265,5,0)),"na",VLOOKUP(B357,Silver!$A$2:$G$1265,5,0))</f>
        <v>25.835000000000001</v>
      </c>
      <c r="E357" s="11">
        <f>IF(ISERROR(VLOOKUP(B357,Gold!$A$2:$G$1264,5,0)),"na",VLOOKUP(B357,Gold!$A$2:$G$1264,5,0))</f>
        <v>1777.3</v>
      </c>
      <c r="F357" s="13">
        <f>IF(ISERROR(VLOOKUP(B357,FXAIX!$A$2:$G$1259,5,0)),"na",VLOOKUP(B357,FXAIX!$A$2:$G$1259,5,0))</f>
        <v>143.520004</v>
      </c>
      <c r="G357" s="13">
        <f>IF(ISERROR(VLOOKUP(B357,SP500v2!$A$2:$G$1259,5,0)),"na",VLOOKUP(B357,SP500v2!$A$2:$G$1259,5,0))</f>
        <v>4134.9399999999996</v>
      </c>
      <c r="H357" s="13">
        <f>IF(ISERROR(VLOOKUP(B357,'ishare R3000 ETF'!$A$2:$G$1260,4,0)),"na",VLOOKUP(B357,'ishare R3000 ETF'!$A$2:$G$1260,4,0))</f>
        <v>245</v>
      </c>
      <c r="I357" s="13">
        <f>IF(ISERROR(VLOOKUP(B357,'^IXIC'!$A$2:$E$1260,5,0)),"na",VLOOKUP(B357,'^IXIC'!$A$2:$E$1260,5,0))</f>
        <v>13786.269531</v>
      </c>
      <c r="J357" s="12">
        <f>IF(ISERROR(VLOOKUP(B357,'Russell 2000'!$A$1:$E$1260,5,0)),"na",VLOOKUP(B357,'Russell 2000'!$A$1:$E$1260,5,0))</f>
        <v>2188.209961</v>
      </c>
      <c r="K357" s="12">
        <f>IF(ISERROR(VLOOKUP(B357,'EURUSD=X'!$A$2:$E$1307,4,0)),"na",VLOOKUP(B357,'EURUSD=X'!$A$2:$E$1307,4,0))</f>
        <v>1.202877</v>
      </c>
      <c r="L357" s="12">
        <f>IF(ISERROR(VLOOKUP(B357,'ETH-USD'!$A$2:$E$1776,5,0)),"na",VLOOKUP(B357,'ETH-USD'!$A$2:$E$1776,5,0))</f>
        <v>2330.2109380000002</v>
      </c>
      <c r="M357" s="13">
        <f>IF(ISERROR(VLOOKUP(B357,'BTC-USD'!$A$2:$E$1828,5,0)),"na",(VLOOKUP(B357,'BTC-USD'!$A$2:$E$1828,5,0)))</f>
        <v>56473.03125</v>
      </c>
      <c r="N357" s="12">
        <f>IF(ISERROR(VLOOKUP(B357,'SOL-USD'!$A$2:$E$893,5,0)),"na",VLOOKUP(B357,'SOL-USD'!$A$2:$E$893,5,0))</f>
        <v>31.770053999999998</v>
      </c>
      <c r="O357" s="12">
        <f>IF(ISERROR(VLOOKUP(B357,'AVAX-USD'!$A$2:$E$799,5,0)),"na",VLOOKUP(B357,'AVAX-USD'!$A$2:$E$799,5,0))</f>
        <v>27.347954000000001</v>
      </c>
      <c r="P357" s="12">
        <f>IF(ISERROR(VLOOKUP(B357,'ADA-USD'!$A$2:$E$1776,5,0)),"na",VLOOKUP(B357,'ADA-USD'!$A$2:$E$1776,5,0))</f>
        <v>1.2659339999999999</v>
      </c>
      <c r="Q357" s="12">
        <f>IF(ISERROR(VLOOKUP(B357,'DOT-USD'!$A$2:$E$761,5,0)),"na",VLOOKUP(B357,'DOT-USD'!$A$2:$E$761,5,0))</f>
        <v>35.444434999999999</v>
      </c>
      <c r="R357" s="14">
        <f>IF(ISERROR(VLOOKUP(B357,'DOGE-USD'!$A$2:$G$1776,5,0)),"na",VLOOKUP(B357,'DOGE-USD'!$A$2:$G$1776,5,0))</f>
        <v>0.31950000000000001</v>
      </c>
      <c r="S357" s="14">
        <f>IF(ISERROR(VLOOKUP(B357,'SHIB-USD'!$A$2:$G$780,5,0)),"na",VLOOKUP(B357,'SHIB-USD'!$A$2:$G$780,5,0))</f>
        <v>1.9999999999999999E-6</v>
      </c>
      <c r="T357" s="12">
        <f>IF(ISERROR(VLOOKUP(B357,'Uni-USD'!$A$2:$G$735,5,0)),"na",VLOOKUP(B357,'Uni-USD'!$A$2:$G$735,5,0))</f>
        <v>31.963187999999999</v>
      </c>
      <c r="U357">
        <f>IF(ISERROR(VLOOKUP(B357,Crude!$A$2:$G$1264,5,0)),"na",VLOOKUP(B357,Crude!$A$2:$G$1264,5,0))</f>
        <v>62.44</v>
      </c>
      <c r="V357">
        <f>IF(ISERROR(VLOOKUP(B357,Wheat!$A$2:$G$1264,5,0)),"na",VLOOKUP(B357,Wheat!$A$2:$G$1264,5,0))</f>
        <v>659.75</v>
      </c>
    </row>
    <row r="358" spans="1:22" x14ac:dyDescent="0.35">
      <c r="A358">
        <f t="shared" si="5"/>
        <v>2021</v>
      </c>
      <c r="B358" s="10">
        <v>44305</v>
      </c>
      <c r="C358" s="11">
        <f>VLOOKUP(B358,Yields!$A$2:$B$1680,2,0)</f>
        <v>0.01</v>
      </c>
      <c r="D358" s="11">
        <f>IF(ISERROR(VLOOKUP(B358,Silver!$A$2:$G$1265,5,0)),"na",VLOOKUP(B358,Silver!$A$2:$G$1265,5,0))</f>
        <v>25.831</v>
      </c>
      <c r="E358" s="11">
        <f>IF(ISERROR(VLOOKUP(B358,Gold!$A$2:$G$1264,5,0)),"na",VLOOKUP(B358,Gold!$A$2:$G$1264,5,0))</f>
        <v>1769.4</v>
      </c>
      <c r="F358" s="13">
        <f>IF(ISERROR(VLOOKUP(B358,FXAIX!$A$2:$G$1259,5,0)),"na",VLOOKUP(B358,FXAIX!$A$2:$G$1259,5,0))</f>
        <v>144.5</v>
      </c>
      <c r="G358" s="13">
        <f>IF(ISERROR(VLOOKUP(B358,SP500v2!$A$2:$G$1259,5,0)),"na",VLOOKUP(B358,SP500v2!$A$2:$G$1259,5,0))</f>
        <v>4163.26</v>
      </c>
      <c r="H358" s="13">
        <f>IF(ISERROR(VLOOKUP(B358,'ishare R3000 ETF'!$A$2:$G$1260,4,0)),"na",VLOOKUP(B358,'ishare R3000 ETF'!$A$2:$G$1260,4,0))</f>
        <v>247.30999800000001</v>
      </c>
      <c r="I358" s="13">
        <f>IF(ISERROR(VLOOKUP(B358,'^IXIC'!$A$2:$E$1260,5,0)),"na",VLOOKUP(B358,'^IXIC'!$A$2:$E$1260,5,0))</f>
        <v>13914.769531</v>
      </c>
      <c r="J358" s="12">
        <f>IF(ISERROR(VLOOKUP(B358,'Russell 2000'!$A$1:$E$1260,5,0)),"na",VLOOKUP(B358,'Russell 2000'!$A$1:$E$1260,5,0))</f>
        <v>2232</v>
      </c>
      <c r="K358" s="12">
        <f>IF(ISERROR(VLOOKUP(B358,'EURUSD=X'!$A$2:$E$1307,4,0)),"na",VLOOKUP(B358,'EURUSD=X'!$A$2:$E$1307,4,0))</f>
        <v>1.1943440000000001</v>
      </c>
      <c r="L358" s="12">
        <f>IF(ISERROR(VLOOKUP(B358,'ETH-USD'!$A$2:$E$1776,5,0)),"na",VLOOKUP(B358,'ETH-USD'!$A$2:$E$1776,5,0))</f>
        <v>2166.188721</v>
      </c>
      <c r="M358" s="13">
        <f>IF(ISERROR(VLOOKUP(B358,'BTC-USD'!$A$2:$E$1828,5,0)),"na",(VLOOKUP(B358,'BTC-USD'!$A$2:$E$1828,5,0)))</f>
        <v>55724.265625</v>
      </c>
      <c r="N358" s="12">
        <f>IF(ISERROR(VLOOKUP(B358,'SOL-USD'!$A$2:$E$893,5,0)),"na",VLOOKUP(B358,'SOL-USD'!$A$2:$E$893,5,0))</f>
        <v>31.675896000000002</v>
      </c>
      <c r="O358" s="12">
        <f>IF(ISERROR(VLOOKUP(B358,'AVAX-USD'!$A$2:$E$799,5,0)),"na",VLOOKUP(B358,'AVAX-USD'!$A$2:$E$799,5,0))</f>
        <v>26.283066000000002</v>
      </c>
      <c r="P358" s="12">
        <f>IF(ISERROR(VLOOKUP(B358,'ADA-USD'!$A$2:$E$1776,5,0)),"na",VLOOKUP(B358,'ADA-USD'!$A$2:$E$1776,5,0))</f>
        <v>1.197959</v>
      </c>
      <c r="Q358" s="12">
        <f>IF(ISERROR(VLOOKUP(B358,'DOT-USD'!$A$2:$E$761,5,0)),"na",VLOOKUP(B358,'DOT-USD'!$A$2:$E$761,5,0))</f>
        <v>34.816668999999997</v>
      </c>
      <c r="R358" s="14">
        <f>IF(ISERROR(VLOOKUP(B358,'DOGE-USD'!$A$2:$G$1776,5,0)),"na",VLOOKUP(B358,'DOGE-USD'!$A$2:$G$1776,5,0))</f>
        <v>0.40731800000000001</v>
      </c>
      <c r="S358" s="14">
        <f>IF(ISERROR(VLOOKUP(B358,'SHIB-USD'!$A$2:$G$780,5,0)),"na",VLOOKUP(B358,'SHIB-USD'!$A$2:$G$780,5,0))</f>
        <v>3.9999999999999998E-6</v>
      </c>
      <c r="T358" s="12">
        <f>IF(ISERROR(VLOOKUP(B358,'Uni-USD'!$A$2:$G$735,5,0)),"na",VLOOKUP(B358,'Uni-USD'!$A$2:$G$735,5,0))</f>
        <v>31.446096000000001</v>
      </c>
      <c r="U358">
        <f>IF(ISERROR(VLOOKUP(B358,Crude!$A$2:$G$1264,5,0)),"na",VLOOKUP(B358,Crude!$A$2:$G$1264,5,0))</f>
        <v>63.38</v>
      </c>
      <c r="V358">
        <f>IF(ISERROR(VLOOKUP(B358,Wheat!$A$2:$G$1264,5,0)),"na",VLOOKUP(B358,Wheat!$A$2:$G$1264,5,0))</f>
        <v>652.25</v>
      </c>
    </row>
    <row r="359" spans="1:22" x14ac:dyDescent="0.35">
      <c r="A359">
        <f t="shared" si="5"/>
        <v>2021</v>
      </c>
      <c r="B359" s="10">
        <v>44302</v>
      </c>
      <c r="C359" s="11">
        <f>VLOOKUP(B359,Yields!$A$2:$B$1680,2,0)</f>
        <v>0.02</v>
      </c>
      <c r="D359" s="11">
        <f>IF(ISERROR(VLOOKUP(B359,Silver!$A$2:$G$1265,5,0)),"na",VLOOKUP(B359,Silver!$A$2:$G$1265,5,0))</f>
        <v>26.099</v>
      </c>
      <c r="E359" s="11">
        <f>IF(ISERROR(VLOOKUP(B359,Gold!$A$2:$G$1264,5,0)),"na",VLOOKUP(B359,Gold!$A$2:$G$1264,5,0))</f>
        <v>1779</v>
      </c>
      <c r="F359" s="13">
        <f>IF(ISERROR(VLOOKUP(B359,FXAIX!$A$2:$G$1259,5,0)),"na",VLOOKUP(B359,FXAIX!$A$2:$G$1259,5,0))</f>
        <v>145.270004</v>
      </c>
      <c r="G359" s="13">
        <f>IF(ISERROR(VLOOKUP(B359,SP500v2!$A$2:$G$1259,5,0)),"na",VLOOKUP(B359,SP500v2!$A$2:$G$1259,5,0))</f>
        <v>4185.47</v>
      </c>
      <c r="H359" s="13">
        <f>IF(ISERROR(VLOOKUP(B359,'ishare R3000 ETF'!$A$2:$G$1260,4,0)),"na",VLOOKUP(B359,'ishare R3000 ETF'!$A$2:$G$1260,4,0))</f>
        <v>248.699997</v>
      </c>
      <c r="I359" s="13">
        <f>IF(ISERROR(VLOOKUP(B359,'^IXIC'!$A$2:$E$1260,5,0)),"na",VLOOKUP(B359,'^IXIC'!$A$2:$E$1260,5,0))</f>
        <v>14052.339844</v>
      </c>
      <c r="J359" s="12">
        <f>IF(ISERROR(VLOOKUP(B359,'Russell 2000'!$A$1:$E$1260,5,0)),"na",VLOOKUP(B359,'Russell 2000'!$A$1:$E$1260,5,0))</f>
        <v>2262.669922</v>
      </c>
      <c r="K359" s="12">
        <f>IF(ISERROR(VLOOKUP(B359,'EURUSD=X'!$A$2:$E$1307,4,0)),"na",VLOOKUP(B359,'EURUSD=X'!$A$2:$E$1307,4,0))</f>
        <v>1.19509</v>
      </c>
      <c r="L359" s="12">
        <f>IF(ISERROR(VLOOKUP(B359,'ETH-USD'!$A$2:$E$1776,5,0)),"na",VLOOKUP(B359,'ETH-USD'!$A$2:$E$1776,5,0))</f>
        <v>2431.9465329999998</v>
      </c>
      <c r="M359" s="13">
        <f>IF(ISERROR(VLOOKUP(B359,'BTC-USD'!$A$2:$E$1828,5,0)),"na",(VLOOKUP(B359,'BTC-USD'!$A$2:$E$1828,5,0)))</f>
        <v>61572.789062999997</v>
      </c>
      <c r="N359" s="12">
        <f>IF(ISERROR(VLOOKUP(B359,'SOL-USD'!$A$2:$E$893,5,0)),"na",VLOOKUP(B359,'SOL-USD'!$A$2:$E$893,5,0))</f>
        <v>25.397366000000002</v>
      </c>
      <c r="O359" s="12">
        <f>IF(ISERROR(VLOOKUP(B359,'AVAX-USD'!$A$2:$E$799,5,0)),"na",VLOOKUP(B359,'AVAX-USD'!$A$2:$E$799,5,0))</f>
        <v>35.631317000000003</v>
      </c>
      <c r="P359" s="12">
        <f>IF(ISERROR(VLOOKUP(B359,'ADA-USD'!$A$2:$E$1776,5,0)),"na",VLOOKUP(B359,'ADA-USD'!$A$2:$E$1776,5,0))</f>
        <v>1.416949</v>
      </c>
      <c r="Q359" s="12">
        <f>IF(ISERROR(VLOOKUP(B359,'DOT-USD'!$A$2:$E$761,5,0)),"na",VLOOKUP(B359,'DOT-USD'!$A$2:$E$761,5,0))</f>
        <v>41.537975000000003</v>
      </c>
      <c r="R359" s="14">
        <f>IF(ISERROR(VLOOKUP(B359,'DOGE-USD'!$A$2:$G$1776,5,0)),"na",VLOOKUP(B359,'DOGE-USD'!$A$2:$G$1776,5,0))</f>
        <v>0.36586999999999997</v>
      </c>
      <c r="S359" s="14">
        <f>IF(ISERROR(VLOOKUP(B359,'SHIB-USD'!$A$2:$G$780,5,0)),"na",VLOOKUP(B359,'SHIB-USD'!$A$2:$G$780,5,0))</f>
        <v>9.9999999999999995E-7</v>
      </c>
      <c r="T359" s="12">
        <f>IF(ISERROR(VLOOKUP(B359,'Uni-USD'!$A$2:$G$735,5,0)),"na",VLOOKUP(B359,'Uni-USD'!$A$2:$G$735,5,0))</f>
        <v>36.279659000000002</v>
      </c>
      <c r="U359">
        <f>IF(ISERROR(VLOOKUP(B359,Crude!$A$2:$G$1264,5,0)),"na",VLOOKUP(B359,Crude!$A$2:$G$1264,5,0))</f>
        <v>63.13</v>
      </c>
      <c r="V359">
        <f>IF(ISERROR(VLOOKUP(B359,Wheat!$A$2:$G$1264,5,0)),"na",VLOOKUP(B359,Wheat!$A$2:$G$1264,5,0))</f>
        <v>652.5</v>
      </c>
    </row>
    <row r="360" spans="1:22" x14ac:dyDescent="0.35">
      <c r="A360">
        <f t="shared" si="5"/>
        <v>2021</v>
      </c>
      <c r="B360" s="10">
        <v>44301</v>
      </c>
      <c r="C360" s="11">
        <f>VLOOKUP(B360,Yields!$A$2:$B$1680,2,0)</f>
        <v>0.02</v>
      </c>
      <c r="D360" s="11">
        <f>IF(ISERROR(VLOOKUP(B360,Silver!$A$2:$G$1265,5,0)),"na",VLOOKUP(B360,Silver!$A$2:$G$1265,5,0))</f>
        <v>25.956</v>
      </c>
      <c r="E360" s="11">
        <f>IF(ISERROR(VLOOKUP(B360,Gold!$A$2:$G$1264,5,0)),"na",VLOOKUP(B360,Gold!$A$2:$G$1264,5,0))</f>
        <v>1765.4</v>
      </c>
      <c r="F360" s="13">
        <f>IF(ISERROR(VLOOKUP(B360,FXAIX!$A$2:$G$1259,5,0)),"na",VLOOKUP(B360,FXAIX!$A$2:$G$1259,5,0))</f>
        <v>144.75</v>
      </c>
      <c r="G360" s="13">
        <f>IF(ISERROR(VLOOKUP(B360,SP500v2!$A$2:$G$1259,5,0)),"na",VLOOKUP(B360,SP500v2!$A$2:$G$1259,5,0))</f>
        <v>4170.42</v>
      </c>
      <c r="H360" s="13">
        <f>IF(ISERROR(VLOOKUP(B360,'ishare R3000 ETF'!$A$2:$G$1260,4,0)),"na",VLOOKUP(B360,'ishare R3000 ETF'!$A$2:$G$1260,4,0))</f>
        <v>247.66000399999999</v>
      </c>
      <c r="I360" s="13">
        <f>IF(ISERROR(VLOOKUP(B360,'^IXIC'!$A$2:$E$1260,5,0)),"na",VLOOKUP(B360,'^IXIC'!$A$2:$E$1260,5,0))</f>
        <v>14038.759765999999</v>
      </c>
      <c r="J360" s="12">
        <f>IF(ISERROR(VLOOKUP(B360,'Russell 2000'!$A$1:$E$1260,5,0)),"na",VLOOKUP(B360,'Russell 2000'!$A$1:$E$1260,5,0))</f>
        <v>2257.070068</v>
      </c>
      <c r="K360" s="12">
        <f>IF(ISERROR(VLOOKUP(B360,'EURUSD=X'!$A$2:$E$1307,4,0)),"na",VLOOKUP(B360,'EURUSD=X'!$A$2:$E$1307,4,0))</f>
        <v>1.195786</v>
      </c>
      <c r="L360" s="12">
        <f>IF(ISERROR(VLOOKUP(B360,'ETH-USD'!$A$2:$E$1776,5,0)),"na",VLOOKUP(B360,'ETH-USD'!$A$2:$E$1776,5,0))</f>
        <v>2519.116211</v>
      </c>
      <c r="M360" s="13">
        <f>IF(ISERROR(VLOOKUP(B360,'BTC-USD'!$A$2:$E$1828,5,0)),"na",(VLOOKUP(B360,'BTC-USD'!$A$2:$E$1828,5,0)))</f>
        <v>63314.011719000002</v>
      </c>
      <c r="N360" s="12">
        <f>IF(ISERROR(VLOOKUP(B360,'SOL-USD'!$A$2:$E$893,5,0)),"na",VLOOKUP(B360,'SOL-USD'!$A$2:$E$893,5,0))</f>
        <v>27.818314000000001</v>
      </c>
      <c r="O360" s="12">
        <f>IF(ISERROR(VLOOKUP(B360,'AVAX-USD'!$A$2:$E$799,5,0)),"na",VLOOKUP(B360,'AVAX-USD'!$A$2:$E$799,5,0))</f>
        <v>37.143062999999998</v>
      </c>
      <c r="P360" s="12">
        <f>IF(ISERROR(VLOOKUP(B360,'ADA-USD'!$A$2:$E$1776,5,0)),"na",VLOOKUP(B360,'ADA-USD'!$A$2:$E$1776,5,0))</f>
        <v>1.4815879999999999</v>
      </c>
      <c r="Q360" s="12">
        <f>IF(ISERROR(VLOOKUP(B360,'DOT-USD'!$A$2:$E$761,5,0)),"na",VLOOKUP(B360,'DOT-USD'!$A$2:$E$761,5,0))</f>
        <v>43.515968000000001</v>
      </c>
      <c r="R360" s="14">
        <f>IF(ISERROR(VLOOKUP(B360,'DOGE-USD'!$A$2:$G$1776,5,0)),"na",VLOOKUP(B360,'DOGE-USD'!$A$2:$G$1776,5,0))</f>
        <v>0.18220700000000001</v>
      </c>
      <c r="S360" s="14">
        <f>IF(ISERROR(VLOOKUP(B360,'SHIB-USD'!$A$2:$G$780,5,0)),"na",VLOOKUP(B360,'SHIB-USD'!$A$2:$G$780,5,0))</f>
        <v>0</v>
      </c>
      <c r="T360" s="12">
        <f>IF(ISERROR(VLOOKUP(B360,'Uni-USD'!$A$2:$G$735,5,0)),"na",VLOOKUP(B360,'Uni-USD'!$A$2:$G$735,5,0))</f>
        <v>37.848370000000003</v>
      </c>
      <c r="U360">
        <f>IF(ISERROR(VLOOKUP(B360,Crude!$A$2:$G$1264,5,0)),"na",VLOOKUP(B360,Crude!$A$2:$G$1264,5,0))</f>
        <v>63.46</v>
      </c>
      <c r="V360">
        <f>IF(ISERROR(VLOOKUP(B360,Wheat!$A$2:$G$1264,5,0)),"na",VLOOKUP(B360,Wheat!$A$2:$G$1264,5,0))</f>
        <v>653.75</v>
      </c>
    </row>
    <row r="361" spans="1:22" x14ac:dyDescent="0.35">
      <c r="A361">
        <f t="shared" si="5"/>
        <v>2021</v>
      </c>
      <c r="B361" s="10">
        <v>44300</v>
      </c>
      <c r="C361" s="11">
        <f>VLOOKUP(B361,Yields!$A$2:$B$1680,2,0)</f>
        <v>0.02</v>
      </c>
      <c r="D361" s="11">
        <f>IF(ISERROR(VLOOKUP(B361,Silver!$A$2:$G$1265,5,0)),"na",VLOOKUP(B361,Silver!$A$2:$G$1265,5,0))</f>
        <v>25.515000000000001</v>
      </c>
      <c r="E361" s="11">
        <f>IF(ISERROR(VLOOKUP(B361,Gold!$A$2:$G$1264,5,0)),"na",VLOOKUP(B361,Gold!$A$2:$G$1264,5,0))</f>
        <v>1734.9</v>
      </c>
      <c r="F361" s="13">
        <f>IF(ISERROR(VLOOKUP(B361,FXAIX!$A$2:$G$1259,5,0)),"na",VLOOKUP(B361,FXAIX!$A$2:$G$1259,5,0))</f>
        <v>143.16000399999999</v>
      </c>
      <c r="G361" s="13">
        <f>IF(ISERROR(VLOOKUP(B361,SP500v2!$A$2:$G$1259,5,0)),"na",VLOOKUP(B361,SP500v2!$A$2:$G$1259,5,0))</f>
        <v>4124.66</v>
      </c>
      <c r="H361" s="13">
        <f>IF(ISERROR(VLOOKUP(B361,'ishare R3000 ETF'!$A$2:$G$1260,4,0)),"na",VLOOKUP(B361,'ishare R3000 ETF'!$A$2:$G$1260,4,0))</f>
        <v>246.050003</v>
      </c>
      <c r="I361" s="13">
        <f>IF(ISERROR(VLOOKUP(B361,'^IXIC'!$A$2:$E$1260,5,0)),"na",VLOOKUP(B361,'^IXIC'!$A$2:$E$1260,5,0))</f>
        <v>13857.839844</v>
      </c>
      <c r="J361" s="12">
        <f>IF(ISERROR(VLOOKUP(B361,'Russell 2000'!$A$1:$E$1260,5,0)),"na",VLOOKUP(B361,'Russell 2000'!$A$1:$E$1260,5,0))</f>
        <v>2247.719971</v>
      </c>
      <c r="K361" s="12">
        <f>IF(ISERROR(VLOOKUP(B361,'EURUSD=X'!$A$2:$E$1307,4,0)),"na",VLOOKUP(B361,'EURUSD=X'!$A$2:$E$1307,4,0))</f>
        <v>1.1951860000000001</v>
      </c>
      <c r="L361" s="12">
        <f>IF(ISERROR(VLOOKUP(B361,'ETH-USD'!$A$2:$E$1776,5,0)),"na",VLOOKUP(B361,'ETH-USD'!$A$2:$E$1776,5,0))</f>
        <v>2435.1049800000001</v>
      </c>
      <c r="M361" s="13">
        <f>IF(ISERROR(VLOOKUP(B361,'BTC-USD'!$A$2:$E$1828,5,0)),"na",(VLOOKUP(B361,'BTC-USD'!$A$2:$E$1828,5,0)))</f>
        <v>63109.695312999997</v>
      </c>
      <c r="N361" s="12">
        <f>IF(ISERROR(VLOOKUP(B361,'SOL-USD'!$A$2:$E$893,5,0)),"na",VLOOKUP(B361,'SOL-USD'!$A$2:$E$893,5,0))</f>
        <v>26.475110999999998</v>
      </c>
      <c r="O361" s="12">
        <f>IF(ISERROR(VLOOKUP(B361,'AVAX-USD'!$A$2:$E$799,5,0)),"na",VLOOKUP(B361,'AVAX-USD'!$A$2:$E$799,5,0))</f>
        <v>38.462868</v>
      </c>
      <c r="P361" s="12">
        <f>IF(ISERROR(VLOOKUP(B361,'ADA-USD'!$A$2:$E$1776,5,0)),"na",VLOOKUP(B361,'ADA-USD'!$A$2:$E$1776,5,0))</f>
        <v>1.4554199999999999</v>
      </c>
      <c r="Q361" s="12">
        <f>IF(ISERROR(VLOOKUP(B361,'DOT-USD'!$A$2:$E$761,5,0)),"na",VLOOKUP(B361,'DOT-USD'!$A$2:$E$761,5,0))</f>
        <v>42.640841999999999</v>
      </c>
      <c r="R361" s="14">
        <f>IF(ISERROR(VLOOKUP(B361,'DOGE-USD'!$A$2:$G$1776,5,0)),"na",VLOOKUP(B361,'DOGE-USD'!$A$2:$G$1776,5,0))</f>
        <v>0.121517</v>
      </c>
      <c r="S361" s="14">
        <f>IF(ISERROR(VLOOKUP(B361,'SHIB-USD'!$A$2:$G$780,5,0)),"na",VLOOKUP(B361,'SHIB-USD'!$A$2:$G$780,5,0))</f>
        <v>0</v>
      </c>
      <c r="T361" s="12">
        <f>IF(ISERROR(VLOOKUP(B361,'Uni-USD'!$A$2:$G$735,5,0)),"na",VLOOKUP(B361,'Uni-USD'!$A$2:$G$735,5,0))</f>
        <v>36.151066</v>
      </c>
      <c r="U361">
        <f>IF(ISERROR(VLOOKUP(B361,Crude!$A$2:$G$1264,5,0)),"na",VLOOKUP(B361,Crude!$A$2:$G$1264,5,0))</f>
        <v>63.15</v>
      </c>
      <c r="V361">
        <f>IF(ISERROR(VLOOKUP(B361,Wheat!$A$2:$G$1264,5,0)),"na",VLOOKUP(B361,Wheat!$A$2:$G$1264,5,0))</f>
        <v>648</v>
      </c>
    </row>
    <row r="362" spans="1:22" x14ac:dyDescent="0.35">
      <c r="A362">
        <f t="shared" si="5"/>
        <v>2021</v>
      </c>
      <c r="B362" s="10">
        <v>44299</v>
      </c>
      <c r="C362" s="11">
        <f>VLOOKUP(B362,Yields!$A$2:$B$1680,2,0)</f>
        <v>0.03</v>
      </c>
      <c r="D362" s="11">
        <f>IF(ISERROR(VLOOKUP(B362,Silver!$A$2:$G$1265,5,0)),"na",VLOOKUP(B362,Silver!$A$2:$G$1265,5,0))</f>
        <v>25.417000000000002</v>
      </c>
      <c r="E362" s="11">
        <f>IF(ISERROR(VLOOKUP(B362,Gold!$A$2:$G$1264,5,0)),"na",VLOOKUP(B362,Gold!$A$2:$G$1264,5,0))</f>
        <v>1746.2</v>
      </c>
      <c r="F362" s="13">
        <f>IF(ISERROR(VLOOKUP(B362,FXAIX!$A$2:$G$1259,5,0)),"na",VLOOKUP(B362,FXAIX!$A$2:$G$1259,5,0))</f>
        <v>143.729996</v>
      </c>
      <c r="G362" s="13">
        <f>IF(ISERROR(VLOOKUP(B362,SP500v2!$A$2:$G$1259,5,0)),"na",VLOOKUP(B362,SP500v2!$A$2:$G$1259,5,0))</f>
        <v>4141.59</v>
      </c>
      <c r="H362" s="13">
        <f>IF(ISERROR(VLOOKUP(B362,'ishare R3000 ETF'!$A$2:$G$1260,4,0)),"na",VLOOKUP(B362,'ishare R3000 ETF'!$A$2:$G$1260,4,0))</f>
        <v>246</v>
      </c>
      <c r="I362" s="13">
        <f>IF(ISERROR(VLOOKUP(B362,'^IXIC'!$A$2:$E$1260,5,0)),"na",VLOOKUP(B362,'^IXIC'!$A$2:$E$1260,5,0))</f>
        <v>13996.099609000001</v>
      </c>
      <c r="J362" s="12">
        <f>IF(ISERROR(VLOOKUP(B362,'Russell 2000'!$A$1:$E$1260,5,0)),"na",VLOOKUP(B362,'Russell 2000'!$A$1:$E$1260,5,0))</f>
        <v>2228.919922</v>
      </c>
      <c r="K362" s="12">
        <f>IF(ISERROR(VLOOKUP(B362,'EURUSD=X'!$A$2:$E$1307,4,0)),"na",VLOOKUP(B362,'EURUSD=X'!$A$2:$E$1307,4,0))</f>
        <v>1.1884300000000001</v>
      </c>
      <c r="L362" s="12">
        <f>IF(ISERROR(VLOOKUP(B362,'ETH-USD'!$A$2:$E$1776,5,0)),"na",VLOOKUP(B362,'ETH-USD'!$A$2:$E$1776,5,0))</f>
        <v>2299.1877439999998</v>
      </c>
      <c r="M362" s="13">
        <f>IF(ISERROR(VLOOKUP(B362,'BTC-USD'!$A$2:$E$1828,5,0)),"na",(VLOOKUP(B362,'BTC-USD'!$A$2:$E$1828,5,0)))</f>
        <v>63503.457030999998</v>
      </c>
      <c r="N362" s="12">
        <f>IF(ISERROR(VLOOKUP(B362,'SOL-USD'!$A$2:$E$893,5,0)),"na",VLOOKUP(B362,'SOL-USD'!$A$2:$E$893,5,0))</f>
        <v>27.435552999999999</v>
      </c>
      <c r="O362" s="12">
        <f>IF(ISERROR(VLOOKUP(B362,'AVAX-USD'!$A$2:$E$799,5,0)),"na",VLOOKUP(B362,'AVAX-USD'!$A$2:$E$799,5,0))</f>
        <v>33.673530999999997</v>
      </c>
      <c r="P362" s="12">
        <f>IF(ISERROR(VLOOKUP(B362,'ADA-USD'!$A$2:$E$1776,5,0)),"na",VLOOKUP(B362,'ADA-USD'!$A$2:$E$1776,5,0))</f>
        <v>1.411786</v>
      </c>
      <c r="Q362" s="12">
        <f>IF(ISERROR(VLOOKUP(B362,'DOT-USD'!$A$2:$E$761,5,0)),"na",VLOOKUP(B362,'DOT-USD'!$A$2:$E$761,5,0))</f>
        <v>42.94791</v>
      </c>
      <c r="R362" s="14">
        <f>IF(ISERROR(VLOOKUP(B362,'DOGE-USD'!$A$2:$G$1776,5,0)),"na",VLOOKUP(B362,'DOGE-USD'!$A$2:$G$1776,5,0))</f>
        <v>9.3445E-2</v>
      </c>
      <c r="S362" s="14">
        <f>IF(ISERROR(VLOOKUP(B362,'SHIB-USD'!$A$2:$G$780,5,0)),"na",VLOOKUP(B362,'SHIB-USD'!$A$2:$G$780,5,0))</f>
        <v>0</v>
      </c>
      <c r="T362" s="12">
        <f>IF(ISERROR(VLOOKUP(B362,'Uni-USD'!$A$2:$G$735,5,0)),"na",VLOOKUP(B362,'Uni-USD'!$A$2:$G$735,5,0))</f>
        <v>35.322262000000002</v>
      </c>
      <c r="U362">
        <f>IF(ISERROR(VLOOKUP(B362,Crude!$A$2:$G$1264,5,0)),"na",VLOOKUP(B362,Crude!$A$2:$G$1264,5,0))</f>
        <v>60.18</v>
      </c>
      <c r="V362">
        <f>IF(ISERROR(VLOOKUP(B362,Wheat!$A$2:$G$1264,5,0)),"na",VLOOKUP(B362,Wheat!$A$2:$G$1264,5,0))</f>
        <v>629.75</v>
      </c>
    </row>
    <row r="363" spans="1:22" x14ac:dyDescent="0.35">
      <c r="A363">
        <f t="shared" si="5"/>
        <v>2021</v>
      </c>
      <c r="B363" s="10">
        <v>44298</v>
      </c>
      <c r="C363" s="11">
        <f>VLOOKUP(B363,Yields!$A$2:$B$1680,2,0)</f>
        <v>0.02</v>
      </c>
      <c r="D363" s="11">
        <f>IF(ISERROR(VLOOKUP(B363,Silver!$A$2:$G$1265,5,0)),"na",VLOOKUP(B363,Silver!$A$2:$G$1265,5,0))</f>
        <v>24.853000000000002</v>
      </c>
      <c r="E363" s="11">
        <f>IF(ISERROR(VLOOKUP(B363,Gold!$A$2:$G$1264,5,0)),"na",VLOOKUP(B363,Gold!$A$2:$G$1264,5,0))</f>
        <v>1731.2</v>
      </c>
      <c r="F363" s="13">
        <f>IF(ISERROR(VLOOKUP(B363,FXAIX!$A$2:$G$1259,5,0)),"na",VLOOKUP(B363,FXAIX!$A$2:$G$1259,5,0))</f>
        <v>143.259995</v>
      </c>
      <c r="G363" s="13">
        <f>IF(ISERROR(VLOOKUP(B363,SP500v2!$A$2:$G$1259,5,0)),"na",VLOOKUP(B363,SP500v2!$A$2:$G$1259,5,0))</f>
        <v>4127.99</v>
      </c>
      <c r="H363" s="13">
        <f>IF(ISERROR(VLOOKUP(B363,'ishare R3000 ETF'!$A$2:$G$1260,4,0)),"na",VLOOKUP(B363,'ishare R3000 ETF'!$A$2:$G$1260,4,0))</f>
        <v>245.220001</v>
      </c>
      <c r="I363" s="13">
        <f>IF(ISERROR(VLOOKUP(B363,'^IXIC'!$A$2:$E$1260,5,0)),"na",VLOOKUP(B363,'^IXIC'!$A$2:$E$1260,5,0))</f>
        <v>13850</v>
      </c>
      <c r="J363" s="12">
        <f>IF(ISERROR(VLOOKUP(B363,'Russell 2000'!$A$1:$E$1260,5,0)),"na",VLOOKUP(B363,'Russell 2000'!$A$1:$E$1260,5,0))</f>
        <v>2233.780029</v>
      </c>
      <c r="K363" s="12">
        <f>IF(ISERROR(VLOOKUP(B363,'EURUSD=X'!$A$2:$E$1307,4,0)),"na",VLOOKUP(B363,'EURUSD=X'!$A$2:$E$1307,4,0))</f>
        <v>1.187338</v>
      </c>
      <c r="L363" s="12">
        <f>IF(ISERROR(VLOOKUP(B363,'ETH-USD'!$A$2:$E$1776,5,0)),"na",VLOOKUP(B363,'ETH-USD'!$A$2:$E$1776,5,0))</f>
        <v>2139.3532709999999</v>
      </c>
      <c r="M363" s="13">
        <f>IF(ISERROR(VLOOKUP(B363,'BTC-USD'!$A$2:$E$1828,5,0)),"na",(VLOOKUP(B363,'BTC-USD'!$A$2:$E$1828,5,0)))</f>
        <v>59893.453125</v>
      </c>
      <c r="N363" s="12">
        <f>IF(ISERROR(VLOOKUP(B363,'SOL-USD'!$A$2:$E$893,5,0)),"na",VLOOKUP(B363,'SOL-USD'!$A$2:$E$893,5,0))</f>
        <v>28.512122999999999</v>
      </c>
      <c r="O363" s="12">
        <f>IF(ISERROR(VLOOKUP(B363,'AVAX-USD'!$A$2:$E$799,5,0)),"na",VLOOKUP(B363,'AVAX-USD'!$A$2:$E$799,5,0))</f>
        <v>33.883968000000003</v>
      </c>
      <c r="P363" s="12">
        <f>IF(ISERROR(VLOOKUP(B363,'ADA-USD'!$A$2:$E$1776,5,0)),"na",VLOOKUP(B363,'ADA-USD'!$A$2:$E$1776,5,0))</f>
        <v>1.316127</v>
      </c>
      <c r="Q363" s="12">
        <f>IF(ISERROR(VLOOKUP(B363,'DOT-USD'!$A$2:$E$761,5,0)),"na",VLOOKUP(B363,'DOT-USD'!$A$2:$E$761,5,0))</f>
        <v>40.497498</v>
      </c>
      <c r="R363" s="14">
        <f>IF(ISERROR(VLOOKUP(B363,'DOGE-USD'!$A$2:$G$1776,5,0)),"na",VLOOKUP(B363,'DOGE-USD'!$A$2:$G$1776,5,0))</f>
        <v>7.0766999999999997E-2</v>
      </c>
      <c r="S363" s="14">
        <f>IF(ISERROR(VLOOKUP(B363,'SHIB-USD'!$A$2:$G$780,5,0)),"na",VLOOKUP(B363,'SHIB-USD'!$A$2:$G$780,5,0))</f>
        <v>0</v>
      </c>
      <c r="T363" s="12">
        <f>IF(ISERROR(VLOOKUP(B363,'Uni-USD'!$A$2:$G$735,5,0)),"na",VLOOKUP(B363,'Uni-USD'!$A$2:$G$735,5,0))</f>
        <v>36.754814000000003</v>
      </c>
      <c r="U363">
        <f>IF(ISERROR(VLOOKUP(B363,Crude!$A$2:$G$1264,5,0)),"na",VLOOKUP(B363,Crude!$A$2:$G$1264,5,0))</f>
        <v>59.7</v>
      </c>
      <c r="V363">
        <f>IF(ISERROR(VLOOKUP(B363,Wheat!$A$2:$G$1264,5,0)),"na",VLOOKUP(B363,Wheat!$A$2:$G$1264,5,0))</f>
        <v>628</v>
      </c>
    </row>
    <row r="364" spans="1:22" x14ac:dyDescent="0.35">
      <c r="A364">
        <f t="shared" si="5"/>
        <v>2021</v>
      </c>
      <c r="B364" s="10">
        <v>44295</v>
      </c>
      <c r="C364" s="11">
        <f>VLOOKUP(B364,Yields!$A$2:$B$1680,2,0)</f>
        <v>0.02</v>
      </c>
      <c r="D364" s="11">
        <f>IF(ISERROR(VLOOKUP(B364,Silver!$A$2:$G$1265,5,0)),"na",VLOOKUP(B364,Silver!$A$2:$G$1265,5,0))</f>
        <v>25.311</v>
      </c>
      <c r="E364" s="11">
        <f>IF(ISERROR(VLOOKUP(B364,Gold!$A$2:$G$1264,5,0)),"na",VLOOKUP(B364,Gold!$A$2:$G$1264,5,0))</f>
        <v>1743.3</v>
      </c>
      <c r="F364" s="13">
        <f>IF(ISERROR(VLOOKUP(B364,FXAIX!$A$2:$G$1259,5,0)),"na",VLOOKUP(B364,FXAIX!$A$2:$G$1259,5,0))</f>
        <v>143.279999</v>
      </c>
      <c r="G364" s="13">
        <f>IF(ISERROR(VLOOKUP(B364,SP500v2!$A$2:$G$1259,5,0)),"na",VLOOKUP(B364,SP500v2!$A$2:$G$1259,5,0))</f>
        <v>4128.8</v>
      </c>
      <c r="H364" s="13">
        <f>IF(ISERROR(VLOOKUP(B364,'ishare R3000 ETF'!$A$2:$G$1260,4,0)),"na",VLOOKUP(B364,'ishare R3000 ETF'!$A$2:$G$1260,4,0))</f>
        <v>244.270004</v>
      </c>
      <c r="I364" s="13">
        <f>IF(ISERROR(VLOOKUP(B364,'^IXIC'!$A$2:$E$1260,5,0)),"na",VLOOKUP(B364,'^IXIC'!$A$2:$E$1260,5,0))</f>
        <v>13900.190430000001</v>
      </c>
      <c r="J364" s="12">
        <f>IF(ISERROR(VLOOKUP(B364,'Russell 2000'!$A$1:$E$1260,5,0)),"na",VLOOKUP(B364,'Russell 2000'!$A$1:$E$1260,5,0))</f>
        <v>2243.469971</v>
      </c>
      <c r="K364" s="12">
        <f>IF(ISERROR(VLOOKUP(B364,'EURUSD=X'!$A$2:$E$1307,4,0)),"na",VLOOKUP(B364,'EURUSD=X'!$A$2:$E$1307,4,0))</f>
        <v>1.1868590000000001</v>
      </c>
      <c r="L364" s="12">
        <f>IF(ISERROR(VLOOKUP(B364,'ETH-USD'!$A$2:$E$1776,5,0)),"na",VLOOKUP(B364,'ETH-USD'!$A$2:$E$1776,5,0))</f>
        <v>2072.1088869999999</v>
      </c>
      <c r="M364" s="13">
        <f>IF(ISERROR(VLOOKUP(B364,'BTC-USD'!$A$2:$E$1828,5,0)),"na",(VLOOKUP(B364,'BTC-USD'!$A$2:$E$1828,5,0)))</f>
        <v>58245.003905999998</v>
      </c>
      <c r="N364" s="12">
        <f>IF(ISERROR(VLOOKUP(B364,'SOL-USD'!$A$2:$E$893,5,0)),"na",VLOOKUP(B364,'SOL-USD'!$A$2:$E$893,5,0))</f>
        <v>27.778275000000001</v>
      </c>
      <c r="O364" s="12">
        <f>IF(ISERROR(VLOOKUP(B364,'AVAX-USD'!$A$2:$E$799,5,0)),"na",VLOOKUP(B364,'AVAX-USD'!$A$2:$E$799,5,0))</f>
        <v>31.532609999999998</v>
      </c>
      <c r="P364" s="12">
        <f>IF(ISERROR(VLOOKUP(B364,'ADA-USD'!$A$2:$E$1776,5,0)),"na",VLOOKUP(B364,'ADA-USD'!$A$2:$E$1776,5,0))</f>
        <v>1.2035400000000001</v>
      </c>
      <c r="Q364" s="12">
        <f>IF(ISERROR(VLOOKUP(B364,'DOT-USD'!$A$2:$E$761,5,0)),"na",VLOOKUP(B364,'DOT-USD'!$A$2:$E$761,5,0))</f>
        <v>40.849308000000001</v>
      </c>
      <c r="R364" s="14">
        <f>IF(ISERROR(VLOOKUP(B364,'DOGE-USD'!$A$2:$G$1776,5,0)),"na",VLOOKUP(B364,'DOGE-USD'!$A$2:$G$1776,5,0))</f>
        <v>6.1684000000000003E-2</v>
      </c>
      <c r="S364" s="14">
        <f>IF(ISERROR(VLOOKUP(B364,'SHIB-USD'!$A$2:$G$780,5,0)),"na",VLOOKUP(B364,'SHIB-USD'!$A$2:$G$780,5,0))</f>
        <v>0</v>
      </c>
      <c r="T364" s="12">
        <f>IF(ISERROR(VLOOKUP(B364,'Uni-USD'!$A$2:$G$735,5,0)),"na",VLOOKUP(B364,'Uni-USD'!$A$2:$G$735,5,0))</f>
        <v>29.56222</v>
      </c>
      <c r="U364">
        <f>IF(ISERROR(VLOOKUP(B364,Crude!$A$2:$G$1264,5,0)),"na",VLOOKUP(B364,Crude!$A$2:$G$1264,5,0))</f>
        <v>59.32</v>
      </c>
      <c r="V364">
        <f>IF(ISERROR(VLOOKUP(B364,Wheat!$A$2:$G$1264,5,0)),"na",VLOOKUP(B364,Wheat!$A$2:$G$1264,5,0))</f>
        <v>638.75</v>
      </c>
    </row>
    <row r="365" spans="1:22" x14ac:dyDescent="0.35">
      <c r="A365">
        <f t="shared" si="5"/>
        <v>2021</v>
      </c>
      <c r="B365" s="10">
        <v>44294</v>
      </c>
      <c r="C365" s="11">
        <f>VLOOKUP(B365,Yields!$A$2:$B$1680,2,0)</f>
        <v>0.02</v>
      </c>
      <c r="D365" s="11">
        <f>IF(ISERROR(VLOOKUP(B365,Silver!$A$2:$G$1265,5,0)),"na",VLOOKUP(B365,Silver!$A$2:$G$1265,5,0))</f>
        <v>25.568999999999999</v>
      </c>
      <c r="E365" s="11">
        <f>IF(ISERROR(VLOOKUP(B365,Gold!$A$2:$G$1264,5,0)),"na",VLOOKUP(B365,Gold!$A$2:$G$1264,5,0))</f>
        <v>1756.8</v>
      </c>
      <c r="F365" s="13">
        <f>IF(ISERROR(VLOOKUP(B365,FXAIX!$A$2:$G$1259,5,0)),"na",VLOOKUP(B365,FXAIX!$A$2:$G$1259,5,0))</f>
        <v>142.58999600000001</v>
      </c>
      <c r="G365" s="13">
        <f>IF(ISERROR(VLOOKUP(B365,SP500v2!$A$2:$G$1259,5,0)),"na",VLOOKUP(B365,SP500v2!$A$2:$G$1259,5,0))</f>
        <v>4097.17</v>
      </c>
      <c r="H365" s="13">
        <f>IF(ISERROR(VLOOKUP(B365,'ishare R3000 ETF'!$A$2:$G$1260,4,0)),"na",VLOOKUP(B365,'ishare R3000 ETF'!$A$2:$G$1260,4,0))</f>
        <v>243.60000600000001</v>
      </c>
      <c r="I365" s="13">
        <f>IF(ISERROR(VLOOKUP(B365,'^IXIC'!$A$2:$E$1260,5,0)),"na",VLOOKUP(B365,'^IXIC'!$A$2:$E$1260,5,0))</f>
        <v>13829.309569999999</v>
      </c>
      <c r="J365" s="12">
        <f>IF(ISERROR(VLOOKUP(B365,'Russell 2000'!$A$1:$E$1260,5,0)),"na",VLOOKUP(B365,'Russell 2000'!$A$1:$E$1260,5,0))</f>
        <v>2242.6000979999999</v>
      </c>
      <c r="K365" s="12">
        <f>IF(ISERROR(VLOOKUP(B365,'EURUSD=X'!$A$2:$E$1307,4,0)),"na",VLOOKUP(B365,'EURUSD=X'!$A$2:$E$1307,4,0))</f>
        <v>1.186183</v>
      </c>
      <c r="L365" s="12">
        <f>IF(ISERROR(VLOOKUP(B365,'ETH-USD'!$A$2:$E$1776,5,0)),"na",VLOOKUP(B365,'ETH-USD'!$A$2:$E$1776,5,0))</f>
        <v>2088.5737300000001</v>
      </c>
      <c r="M365" s="13">
        <f>IF(ISERROR(VLOOKUP(B365,'BTC-USD'!$A$2:$E$1828,5,0)),"na",(VLOOKUP(B365,'BTC-USD'!$A$2:$E$1828,5,0)))</f>
        <v>58323.953125</v>
      </c>
      <c r="N365" s="12">
        <f>IF(ISERROR(VLOOKUP(B365,'SOL-USD'!$A$2:$E$893,5,0)),"na",VLOOKUP(B365,'SOL-USD'!$A$2:$E$893,5,0))</f>
        <v>27.033987</v>
      </c>
      <c r="O365" s="12">
        <f>IF(ISERROR(VLOOKUP(B365,'AVAX-USD'!$A$2:$E$799,5,0)),"na",VLOOKUP(B365,'AVAX-USD'!$A$2:$E$799,5,0))</f>
        <v>30.764033999999999</v>
      </c>
      <c r="P365" s="12">
        <f>IF(ISERROR(VLOOKUP(B365,'ADA-USD'!$A$2:$E$1776,5,0)),"na",VLOOKUP(B365,'ADA-USD'!$A$2:$E$1776,5,0))</f>
        <v>1.219436</v>
      </c>
      <c r="Q365" s="12">
        <f>IF(ISERROR(VLOOKUP(B365,'DOT-USD'!$A$2:$E$761,5,0)),"na",VLOOKUP(B365,'DOT-USD'!$A$2:$E$761,5,0))</f>
        <v>41.365952</v>
      </c>
      <c r="R365" s="14">
        <f>IF(ISERROR(VLOOKUP(B365,'DOGE-USD'!$A$2:$G$1776,5,0)),"na",VLOOKUP(B365,'DOGE-USD'!$A$2:$G$1776,5,0))</f>
        <v>6.1463999999999998E-2</v>
      </c>
      <c r="S365" s="14">
        <f>IF(ISERROR(VLOOKUP(B365,'SHIB-USD'!$A$2:$G$780,5,0)),"na",VLOOKUP(B365,'SHIB-USD'!$A$2:$G$780,5,0))</f>
        <v>0</v>
      </c>
      <c r="T365" s="12">
        <f>IF(ISERROR(VLOOKUP(B365,'Uni-USD'!$A$2:$G$735,5,0)),"na",VLOOKUP(B365,'Uni-USD'!$A$2:$G$735,5,0))</f>
        <v>30.222431</v>
      </c>
      <c r="U365">
        <f>IF(ISERROR(VLOOKUP(B365,Crude!$A$2:$G$1264,5,0)),"na",VLOOKUP(B365,Crude!$A$2:$G$1264,5,0))</f>
        <v>59.6</v>
      </c>
      <c r="V365">
        <f>IF(ISERROR(VLOOKUP(B365,Wheat!$A$2:$G$1264,5,0)),"na",VLOOKUP(B365,Wheat!$A$2:$G$1264,5,0))</f>
        <v>628.75</v>
      </c>
    </row>
    <row r="366" spans="1:22" x14ac:dyDescent="0.35">
      <c r="A366">
        <f t="shared" si="5"/>
        <v>2021</v>
      </c>
      <c r="B366" s="10">
        <v>44293</v>
      </c>
      <c r="C366" s="11">
        <f>VLOOKUP(B366,Yields!$A$2:$B$1680,2,0)</f>
        <v>0.01</v>
      </c>
      <c r="D366" s="11">
        <f>IF(ISERROR(VLOOKUP(B366,Silver!$A$2:$G$1265,5,0)),"na",VLOOKUP(B366,Silver!$A$2:$G$1265,5,0))</f>
        <v>25.233000000000001</v>
      </c>
      <c r="E366" s="11">
        <f>IF(ISERROR(VLOOKUP(B366,Gold!$A$2:$G$1264,5,0)),"na",VLOOKUP(B366,Gold!$A$2:$G$1264,5,0))</f>
        <v>1740.1</v>
      </c>
      <c r="F366" s="13">
        <f>IF(ISERROR(VLOOKUP(B366,FXAIX!$A$2:$G$1259,5,0)),"na",VLOOKUP(B366,FXAIX!$A$2:$G$1259,5,0))</f>
        <v>141.96000699999999</v>
      </c>
      <c r="G366" s="13">
        <f>IF(ISERROR(VLOOKUP(B366,SP500v2!$A$2:$G$1259,5,0)),"na",VLOOKUP(B366,SP500v2!$A$2:$G$1259,5,0))</f>
        <v>4079.95</v>
      </c>
      <c r="H366" s="13">
        <f>IF(ISERROR(VLOOKUP(B366,'ishare R3000 ETF'!$A$2:$G$1260,4,0)),"na",VLOOKUP(B366,'ishare R3000 ETF'!$A$2:$G$1260,4,0))</f>
        <v>242.55999800000001</v>
      </c>
      <c r="I366" s="13">
        <f>IF(ISERROR(VLOOKUP(B366,'^IXIC'!$A$2:$E$1260,5,0)),"na",VLOOKUP(B366,'^IXIC'!$A$2:$E$1260,5,0))</f>
        <v>13688.839844</v>
      </c>
      <c r="J366" s="12">
        <f>IF(ISERROR(VLOOKUP(B366,'Russell 2000'!$A$1:$E$1260,5,0)),"na",VLOOKUP(B366,'Russell 2000'!$A$1:$E$1260,5,0))</f>
        <v>2223.0500489999999</v>
      </c>
      <c r="K366" s="12">
        <f>IF(ISERROR(VLOOKUP(B366,'EURUSD=X'!$A$2:$E$1307,4,0)),"na",VLOOKUP(B366,'EURUSD=X'!$A$2:$E$1307,4,0))</f>
        <v>1.1865349999999999</v>
      </c>
      <c r="L366" s="12">
        <f>IF(ISERROR(VLOOKUP(B366,'ETH-USD'!$A$2:$E$1776,5,0)),"na",VLOOKUP(B366,'ETH-USD'!$A$2:$E$1776,5,0))</f>
        <v>1971.0772710000001</v>
      </c>
      <c r="M366" s="13">
        <f>IF(ISERROR(VLOOKUP(B366,'BTC-USD'!$A$2:$E$1828,5,0)),"na",(VLOOKUP(B366,'BTC-USD'!$A$2:$E$1828,5,0)))</f>
        <v>56048.9375</v>
      </c>
      <c r="N366" s="12">
        <f>IF(ISERROR(VLOOKUP(B366,'SOL-USD'!$A$2:$E$893,5,0)),"na",VLOOKUP(B366,'SOL-USD'!$A$2:$E$893,5,0))</f>
        <v>26.478081</v>
      </c>
      <c r="O366" s="12">
        <f>IF(ISERROR(VLOOKUP(B366,'AVAX-USD'!$A$2:$E$799,5,0)),"na",VLOOKUP(B366,'AVAX-USD'!$A$2:$E$799,5,0))</f>
        <v>29.476510999999999</v>
      </c>
      <c r="P366" s="12">
        <f>IF(ISERROR(VLOOKUP(B366,'ADA-USD'!$A$2:$E$1776,5,0)),"na",VLOOKUP(B366,'ADA-USD'!$A$2:$E$1776,5,0))</f>
        <v>1.175149</v>
      </c>
      <c r="Q366" s="12">
        <f>IF(ISERROR(VLOOKUP(B366,'DOT-USD'!$A$2:$E$761,5,0)),"na",VLOOKUP(B366,'DOT-USD'!$A$2:$E$761,5,0))</f>
        <v>39.594012999999997</v>
      </c>
      <c r="R366" s="14">
        <f>IF(ISERROR(VLOOKUP(B366,'DOGE-USD'!$A$2:$G$1776,5,0)),"na",VLOOKUP(B366,'DOGE-USD'!$A$2:$G$1776,5,0))</f>
        <v>5.9027999999999997E-2</v>
      </c>
      <c r="S366" s="14">
        <f>IF(ISERROR(VLOOKUP(B366,'SHIB-USD'!$A$2:$G$780,5,0)),"na",VLOOKUP(B366,'SHIB-USD'!$A$2:$G$780,5,0))</f>
        <v>0</v>
      </c>
      <c r="T366" s="12">
        <f>IF(ISERROR(VLOOKUP(B366,'Uni-USD'!$A$2:$G$735,5,0)),"na",VLOOKUP(B366,'Uni-USD'!$A$2:$G$735,5,0))</f>
        <v>28.593924999999999</v>
      </c>
      <c r="U366">
        <f>IF(ISERROR(VLOOKUP(B366,Crude!$A$2:$G$1264,5,0)),"na",VLOOKUP(B366,Crude!$A$2:$G$1264,5,0))</f>
        <v>59.77</v>
      </c>
      <c r="V366">
        <f>IF(ISERROR(VLOOKUP(B366,Wheat!$A$2:$G$1264,5,0)),"na",VLOOKUP(B366,Wheat!$A$2:$G$1264,5,0))</f>
        <v>616.25</v>
      </c>
    </row>
    <row r="367" spans="1:22" x14ac:dyDescent="0.35">
      <c r="A367">
        <f t="shared" si="5"/>
        <v>2021</v>
      </c>
      <c r="B367" s="10">
        <v>44292</v>
      </c>
      <c r="C367" s="11">
        <f>VLOOKUP(B367,Yields!$A$2:$B$1680,2,0)</f>
        <v>0.02</v>
      </c>
      <c r="D367" s="11">
        <f>IF(ISERROR(VLOOKUP(B367,Silver!$A$2:$G$1265,5,0)),"na",VLOOKUP(B367,Silver!$A$2:$G$1265,5,0))</f>
        <v>25.212</v>
      </c>
      <c r="E367" s="11">
        <f>IF(ISERROR(VLOOKUP(B367,Gold!$A$2:$G$1264,5,0)),"na",VLOOKUP(B367,Gold!$A$2:$G$1264,5,0))</f>
        <v>1741.5</v>
      </c>
      <c r="F367" s="13">
        <f>IF(ISERROR(VLOOKUP(B367,FXAIX!$A$2:$G$1259,5,0)),"na",VLOOKUP(B367,FXAIX!$A$2:$G$1259,5,0))</f>
        <v>141.75</v>
      </c>
      <c r="G367" s="13">
        <f>IF(ISERROR(VLOOKUP(B367,SP500v2!$A$2:$G$1259,5,0)),"na",VLOOKUP(B367,SP500v2!$A$2:$G$1259,5,0))</f>
        <v>4073.94</v>
      </c>
      <c r="H367" s="13">
        <f>IF(ISERROR(VLOOKUP(B367,'ishare R3000 ETF'!$A$2:$G$1260,4,0)),"na",VLOOKUP(B367,'ishare R3000 ETF'!$A$2:$G$1260,4,0))</f>
        <v>242.86999499999999</v>
      </c>
      <c r="I367" s="13">
        <f>IF(ISERROR(VLOOKUP(B367,'^IXIC'!$A$2:$E$1260,5,0)),"na",VLOOKUP(B367,'^IXIC'!$A$2:$E$1260,5,0))</f>
        <v>13698.379883</v>
      </c>
      <c r="J367" s="12">
        <f>IF(ISERROR(VLOOKUP(B367,'Russell 2000'!$A$1:$E$1260,5,0)),"na",VLOOKUP(B367,'Russell 2000'!$A$1:$E$1260,5,0))</f>
        <v>2259.1499020000001</v>
      </c>
      <c r="K367" s="12">
        <f>IF(ISERROR(VLOOKUP(B367,'EURUSD=X'!$A$2:$E$1307,4,0)),"na",VLOOKUP(B367,'EURUSD=X'!$A$2:$E$1307,4,0))</f>
        <v>1.1796489999999999</v>
      </c>
      <c r="L367" s="12">
        <f>IF(ISERROR(VLOOKUP(B367,'ETH-USD'!$A$2:$E$1776,5,0)),"na",VLOOKUP(B367,'ETH-USD'!$A$2:$E$1776,5,0))</f>
        <v>2118.3789059999999</v>
      </c>
      <c r="M367" s="13">
        <f>IF(ISERROR(VLOOKUP(B367,'BTC-USD'!$A$2:$E$1828,5,0)),"na",(VLOOKUP(B367,'BTC-USD'!$A$2:$E$1828,5,0)))</f>
        <v>58192.359375</v>
      </c>
      <c r="N367" s="12">
        <f>IF(ISERROR(VLOOKUP(B367,'SOL-USD'!$A$2:$E$893,5,0)),"na",VLOOKUP(B367,'SOL-USD'!$A$2:$E$893,5,0))</f>
        <v>24.957146000000002</v>
      </c>
      <c r="O367" s="12">
        <f>IF(ISERROR(VLOOKUP(B367,'AVAX-USD'!$A$2:$E$799,5,0)),"na",VLOOKUP(B367,'AVAX-USD'!$A$2:$E$799,5,0))</f>
        <v>31.554494999999999</v>
      </c>
      <c r="P367" s="12">
        <f>IF(ISERROR(VLOOKUP(B367,'ADA-USD'!$A$2:$E$1776,5,0)),"na",VLOOKUP(B367,'ADA-USD'!$A$2:$E$1776,5,0))</f>
        <v>1.2553540000000001</v>
      </c>
      <c r="Q367" s="12">
        <f>IF(ISERROR(VLOOKUP(B367,'DOT-USD'!$A$2:$E$761,5,0)),"na",VLOOKUP(B367,'DOT-USD'!$A$2:$E$761,5,0))</f>
        <v>43.430199000000002</v>
      </c>
      <c r="R367" s="14">
        <f>IF(ISERROR(VLOOKUP(B367,'DOGE-USD'!$A$2:$G$1776,5,0)),"na",VLOOKUP(B367,'DOGE-USD'!$A$2:$G$1776,5,0))</f>
        <v>6.4458000000000001E-2</v>
      </c>
      <c r="S367" s="14">
        <f>IF(ISERROR(VLOOKUP(B367,'SHIB-USD'!$A$2:$G$780,5,0)),"na",VLOOKUP(B367,'SHIB-USD'!$A$2:$G$780,5,0))</f>
        <v>0</v>
      </c>
      <c r="T367" s="12">
        <f>IF(ISERROR(VLOOKUP(B367,'Uni-USD'!$A$2:$G$735,5,0)),"na",VLOOKUP(B367,'Uni-USD'!$A$2:$G$735,5,0))</f>
        <v>31.322748000000001</v>
      </c>
      <c r="U367">
        <f>IF(ISERROR(VLOOKUP(B367,Crude!$A$2:$G$1264,5,0)),"na",VLOOKUP(B367,Crude!$A$2:$G$1264,5,0))</f>
        <v>59.33</v>
      </c>
      <c r="V367">
        <f>IF(ISERROR(VLOOKUP(B367,Wheat!$A$2:$G$1264,5,0)),"na",VLOOKUP(B367,Wheat!$A$2:$G$1264,5,0))</f>
        <v>615.5</v>
      </c>
    </row>
    <row r="368" spans="1:22" x14ac:dyDescent="0.35">
      <c r="A368">
        <f t="shared" si="5"/>
        <v>2021</v>
      </c>
      <c r="B368" s="10">
        <v>44291</v>
      </c>
      <c r="C368" s="11">
        <f>VLOOKUP(B368,Yields!$A$2:$B$1680,2,0)</f>
        <v>0.03</v>
      </c>
      <c r="D368" s="11">
        <f>IF(ISERROR(VLOOKUP(B368,Silver!$A$2:$G$1265,5,0)),"na",VLOOKUP(B368,Silver!$A$2:$G$1265,5,0))</f>
        <v>24.763000000000002</v>
      </c>
      <c r="E368" s="11">
        <f>IF(ISERROR(VLOOKUP(B368,Gold!$A$2:$G$1264,5,0)),"na",VLOOKUP(B368,Gold!$A$2:$G$1264,5,0))</f>
        <v>1727</v>
      </c>
      <c r="F368" s="13">
        <f>IF(ISERROR(VLOOKUP(B368,FXAIX!$A$2:$G$1259,5,0)),"na",VLOOKUP(B368,FXAIX!$A$2:$G$1259,5,0))</f>
        <v>141.88000500000001</v>
      </c>
      <c r="G368" s="13">
        <f>IF(ISERROR(VLOOKUP(B368,SP500v2!$A$2:$G$1259,5,0)),"na",VLOOKUP(B368,SP500v2!$A$2:$G$1259,5,0))</f>
        <v>4077.91</v>
      </c>
      <c r="H368" s="13">
        <f>IF(ISERROR(VLOOKUP(B368,'ishare R3000 ETF'!$A$2:$G$1260,4,0)),"na",VLOOKUP(B368,'ishare R3000 ETF'!$A$2:$G$1260,4,0))</f>
        <v>241.94000199999999</v>
      </c>
      <c r="I368" s="13">
        <f>IF(ISERROR(VLOOKUP(B368,'^IXIC'!$A$2:$E$1260,5,0)),"na",VLOOKUP(B368,'^IXIC'!$A$2:$E$1260,5,0))</f>
        <v>13705.589844</v>
      </c>
      <c r="J368" s="12">
        <f>IF(ISERROR(VLOOKUP(B368,'Russell 2000'!$A$1:$E$1260,5,0)),"na",VLOOKUP(B368,'Russell 2000'!$A$1:$E$1260,5,0))</f>
        <v>2264.889893</v>
      </c>
      <c r="K368" s="12">
        <f>IF(ISERROR(VLOOKUP(B368,'EURUSD=X'!$A$2:$E$1307,4,0)),"na",VLOOKUP(B368,'EURUSD=X'!$A$2:$E$1307,4,0))</f>
        <v>1.173943</v>
      </c>
      <c r="L368" s="12">
        <f>IF(ISERROR(VLOOKUP(B368,'ETH-USD'!$A$2:$E$1776,5,0)),"na",VLOOKUP(B368,'ETH-USD'!$A$2:$E$1776,5,0))</f>
        <v>2107.8872070000002</v>
      </c>
      <c r="M368" s="13">
        <f>IF(ISERROR(VLOOKUP(B368,'BTC-USD'!$A$2:$E$1828,5,0)),"na",(VLOOKUP(B368,'BTC-USD'!$A$2:$E$1828,5,0)))</f>
        <v>59057.878905999998</v>
      </c>
      <c r="N368" s="12">
        <f>IF(ISERROR(VLOOKUP(B368,'SOL-USD'!$A$2:$E$893,5,0)),"na",VLOOKUP(B368,'SOL-USD'!$A$2:$E$893,5,0))</f>
        <v>22.984283000000001</v>
      </c>
      <c r="O368" s="12">
        <f>IF(ISERROR(VLOOKUP(B368,'AVAX-USD'!$A$2:$E$799,5,0)),"na",VLOOKUP(B368,'AVAX-USD'!$A$2:$E$799,5,0))</f>
        <v>31.246593000000001</v>
      </c>
      <c r="P368" s="12">
        <f>IF(ISERROR(VLOOKUP(B368,'ADA-USD'!$A$2:$E$1776,5,0)),"na",VLOOKUP(B368,'ADA-USD'!$A$2:$E$1776,5,0))</f>
        <v>1.2142999999999999</v>
      </c>
      <c r="Q368" s="12">
        <f>IF(ISERROR(VLOOKUP(B368,'DOT-USD'!$A$2:$E$761,5,0)),"na",VLOOKUP(B368,'DOT-USD'!$A$2:$E$761,5,0))</f>
        <v>45.797229999999999</v>
      </c>
      <c r="R368" s="14">
        <f>IF(ISERROR(VLOOKUP(B368,'DOGE-USD'!$A$2:$G$1776,5,0)),"na",VLOOKUP(B368,'DOGE-USD'!$A$2:$G$1776,5,0))</f>
        <v>5.9695999999999999E-2</v>
      </c>
      <c r="S368" s="14">
        <f>IF(ISERROR(VLOOKUP(B368,'SHIB-USD'!$A$2:$G$780,5,0)),"na",VLOOKUP(B368,'SHIB-USD'!$A$2:$G$780,5,0))</f>
        <v>0</v>
      </c>
      <c r="T368" s="12">
        <f>IF(ISERROR(VLOOKUP(B368,'Uni-USD'!$A$2:$G$735,5,0)),"na",VLOOKUP(B368,'Uni-USD'!$A$2:$G$735,5,0))</f>
        <v>30.794846</v>
      </c>
      <c r="U368">
        <f>IF(ISERROR(VLOOKUP(B368,Crude!$A$2:$G$1264,5,0)),"na",VLOOKUP(B368,Crude!$A$2:$G$1264,5,0))</f>
        <v>58.65</v>
      </c>
      <c r="V368">
        <f>IF(ISERROR(VLOOKUP(B368,Wheat!$A$2:$G$1264,5,0)),"na",VLOOKUP(B368,Wheat!$A$2:$G$1264,5,0))</f>
        <v>618</v>
      </c>
    </row>
    <row r="369" spans="1:22" x14ac:dyDescent="0.35">
      <c r="A369">
        <f t="shared" si="5"/>
        <v>2021</v>
      </c>
      <c r="B369" s="10">
        <v>44288</v>
      </c>
      <c r="C369" s="11">
        <f>VLOOKUP(B369,Yields!$A$2:$B$1680,2,0)</f>
        <v>0.02</v>
      </c>
      <c r="D369" s="11" t="str">
        <f>IF(ISERROR(VLOOKUP(B369,Silver!$A$2:$G$1265,5,0)),"na",VLOOKUP(B369,Silver!$A$2:$G$1265,5,0))</f>
        <v>na</v>
      </c>
      <c r="E369" s="11" t="str">
        <f>IF(ISERROR(VLOOKUP(B369,Gold!$A$2:$G$1264,5,0)),"na",VLOOKUP(B369,Gold!$A$2:$G$1264,5,0))</f>
        <v>na</v>
      </c>
      <c r="F369" s="13" t="str">
        <f>IF(ISERROR(VLOOKUP(B369,FXAIX!$A$2:$G$1259,5,0)),"na",VLOOKUP(B369,FXAIX!$A$2:$G$1259,5,0))</f>
        <v>na</v>
      </c>
      <c r="G369" s="13" t="str">
        <f>IF(ISERROR(VLOOKUP(B369,SP500v2!$A$2:$G$1259,5,0)),"na",VLOOKUP(B369,SP500v2!$A$2:$G$1259,5,0))</f>
        <v>na</v>
      </c>
      <c r="H369" s="13" t="str">
        <f>IF(ISERROR(VLOOKUP(B369,'ishare R3000 ETF'!$A$2:$G$1260,4,0)),"na",VLOOKUP(B369,'ishare R3000 ETF'!$A$2:$G$1260,4,0))</f>
        <v>na</v>
      </c>
      <c r="I369" s="13" t="str">
        <f>IF(ISERROR(VLOOKUP(B369,'^IXIC'!$A$2:$E$1260,5,0)),"na",VLOOKUP(B369,'^IXIC'!$A$2:$E$1260,5,0))</f>
        <v>na</v>
      </c>
      <c r="J369" s="12" t="str">
        <f>IF(ISERROR(VLOOKUP(B369,'Russell 2000'!$A$1:$E$1260,5,0)),"na",VLOOKUP(B369,'Russell 2000'!$A$1:$E$1260,5,0))</f>
        <v>na</v>
      </c>
      <c r="K369" s="12">
        <f>IF(ISERROR(VLOOKUP(B369,'EURUSD=X'!$A$2:$E$1307,4,0)),"na",VLOOKUP(B369,'EURUSD=X'!$A$2:$E$1307,4,0))</f>
        <v>1.175143</v>
      </c>
      <c r="L369" s="12">
        <f>IF(ISERROR(VLOOKUP(B369,'ETH-USD'!$A$2:$E$1776,5,0)),"na",VLOOKUP(B369,'ETH-USD'!$A$2:$E$1776,5,0))</f>
        <v>2143.225586</v>
      </c>
      <c r="M369" s="13">
        <f>IF(ISERROR(VLOOKUP(B369,'BTC-USD'!$A$2:$E$1828,5,0)),"na",(VLOOKUP(B369,'BTC-USD'!$A$2:$E$1828,5,0)))</f>
        <v>59384.3125</v>
      </c>
      <c r="N369" s="12">
        <f>IF(ISERROR(VLOOKUP(B369,'SOL-USD'!$A$2:$E$893,5,0)),"na",VLOOKUP(B369,'SOL-USD'!$A$2:$E$893,5,0))</f>
        <v>19.810223000000001</v>
      </c>
      <c r="O369" s="12">
        <f>IF(ISERROR(VLOOKUP(B369,'AVAX-USD'!$A$2:$E$799,5,0)),"na",VLOOKUP(B369,'AVAX-USD'!$A$2:$E$799,5,0))</f>
        <v>29.117611</v>
      </c>
      <c r="P369" s="12">
        <f>IF(ISERROR(VLOOKUP(B369,'ADA-USD'!$A$2:$E$1776,5,0)),"na",VLOOKUP(B369,'ADA-USD'!$A$2:$E$1776,5,0))</f>
        <v>1.196509</v>
      </c>
      <c r="Q369" s="12">
        <f>IF(ISERROR(VLOOKUP(B369,'DOT-USD'!$A$2:$E$761,5,0)),"na",VLOOKUP(B369,'DOT-USD'!$A$2:$E$761,5,0))</f>
        <v>41.164284000000002</v>
      </c>
      <c r="R369" s="14">
        <f>IF(ISERROR(VLOOKUP(B369,'DOGE-USD'!$A$2:$G$1776,5,0)),"na",VLOOKUP(B369,'DOGE-USD'!$A$2:$G$1776,5,0))</f>
        <v>5.7664E-2</v>
      </c>
      <c r="S369" s="14">
        <f>IF(ISERROR(VLOOKUP(B369,'SHIB-USD'!$A$2:$G$780,5,0)),"na",VLOOKUP(B369,'SHIB-USD'!$A$2:$G$780,5,0))</f>
        <v>0</v>
      </c>
      <c r="T369" s="12">
        <f>IF(ISERROR(VLOOKUP(B369,'Uni-USD'!$A$2:$G$735,5,0)),"na",VLOOKUP(B369,'Uni-USD'!$A$2:$G$735,5,0))</f>
        <v>30.175646</v>
      </c>
      <c r="U369" t="str">
        <f>IF(ISERROR(VLOOKUP(B369,Crude!$A$2:$G$1264,5,0)),"na",VLOOKUP(B369,Crude!$A$2:$G$1264,5,0))</f>
        <v>na</v>
      </c>
      <c r="V369" t="str">
        <f>IF(ISERROR(VLOOKUP(B369,Wheat!$A$2:$G$1264,5,0)),"na",VLOOKUP(B369,Wheat!$A$2:$G$1264,5,0))</f>
        <v>na</v>
      </c>
    </row>
    <row r="370" spans="1:22" x14ac:dyDescent="0.35">
      <c r="A370">
        <f t="shared" si="5"/>
        <v>2021</v>
      </c>
      <c r="B370" s="10">
        <v>44287</v>
      </c>
      <c r="C370" s="11">
        <f>VLOOKUP(B370,Yields!$A$2:$B$1680,2,0)</f>
        <v>0.02</v>
      </c>
      <c r="D370" s="11">
        <f>IF(ISERROR(VLOOKUP(B370,Silver!$A$2:$G$1265,5,0)),"na",VLOOKUP(B370,Silver!$A$2:$G$1265,5,0))</f>
        <v>24.934999999999999</v>
      </c>
      <c r="E370" s="11">
        <f>IF(ISERROR(VLOOKUP(B370,Gold!$A$2:$G$1264,5,0)),"na",VLOOKUP(B370,Gold!$A$2:$G$1264,5,0))</f>
        <v>1726.5</v>
      </c>
      <c r="F370" s="13">
        <f>IF(ISERROR(VLOOKUP(B370,FXAIX!$A$2:$G$1259,5,0)),"na",VLOOKUP(B370,FXAIX!$A$2:$G$1259,5,0))</f>
        <v>139.83999600000001</v>
      </c>
      <c r="G370" s="13">
        <f>IF(ISERROR(VLOOKUP(B370,SP500v2!$A$2:$G$1259,5,0)),"na",VLOOKUP(B370,SP500v2!$A$2:$G$1259,5,0))</f>
        <v>4019.87</v>
      </c>
      <c r="H370" s="13">
        <f>IF(ISERROR(VLOOKUP(B370,'ishare R3000 ETF'!$A$2:$G$1260,4,0)),"na",VLOOKUP(B370,'ishare R3000 ETF'!$A$2:$G$1260,4,0))</f>
        <v>238.71000699999999</v>
      </c>
      <c r="I370" s="13">
        <f>IF(ISERROR(VLOOKUP(B370,'^IXIC'!$A$2:$E$1260,5,0)),"na",VLOOKUP(B370,'^IXIC'!$A$2:$E$1260,5,0))</f>
        <v>13480.110352</v>
      </c>
      <c r="J370" s="12">
        <f>IF(ISERROR(VLOOKUP(B370,'Russell 2000'!$A$1:$E$1260,5,0)),"na",VLOOKUP(B370,'Russell 2000'!$A$1:$E$1260,5,0))</f>
        <v>2253.8999020000001</v>
      </c>
      <c r="K370" s="12">
        <f>IF(ISERROR(VLOOKUP(B370,'EURUSD=X'!$A$2:$E$1307,4,0)),"na",VLOOKUP(B370,'EURUSD=X'!$A$2:$E$1307,4,0))</f>
        <v>1.171481</v>
      </c>
      <c r="L370" s="12">
        <f>IF(ISERROR(VLOOKUP(B370,'ETH-USD'!$A$2:$E$1776,5,0)),"na",VLOOKUP(B370,'ETH-USD'!$A$2:$E$1776,5,0))</f>
        <v>1977.2768550000001</v>
      </c>
      <c r="M370" s="13">
        <f>IF(ISERROR(VLOOKUP(B370,'BTC-USD'!$A$2:$E$1828,5,0)),"na",(VLOOKUP(B370,'BTC-USD'!$A$2:$E$1828,5,0)))</f>
        <v>59095.808594000002</v>
      </c>
      <c r="N370" s="12">
        <f>IF(ISERROR(VLOOKUP(B370,'SOL-USD'!$A$2:$E$893,5,0)),"na",VLOOKUP(B370,'SOL-USD'!$A$2:$E$893,5,0))</f>
        <v>19.084902</v>
      </c>
      <c r="O370" s="12">
        <f>IF(ISERROR(VLOOKUP(B370,'AVAX-USD'!$A$2:$E$799,5,0)),"na",VLOOKUP(B370,'AVAX-USD'!$A$2:$E$799,5,0))</f>
        <v>28.418751</v>
      </c>
      <c r="P370" s="12">
        <f>IF(ISERROR(VLOOKUP(B370,'ADA-USD'!$A$2:$E$1776,5,0)),"na",VLOOKUP(B370,'ADA-USD'!$A$2:$E$1776,5,0))</f>
        <v>1.189244</v>
      </c>
      <c r="Q370" s="12">
        <f>IF(ISERROR(VLOOKUP(B370,'DOT-USD'!$A$2:$E$761,5,0)),"na",VLOOKUP(B370,'DOT-USD'!$A$2:$E$761,5,0))</f>
        <v>37.672877999999997</v>
      </c>
      <c r="R370" s="14">
        <f>IF(ISERROR(VLOOKUP(B370,'DOGE-USD'!$A$2:$G$1776,5,0)),"na",VLOOKUP(B370,'DOGE-USD'!$A$2:$G$1776,5,0))</f>
        <v>6.1985999999999999E-2</v>
      </c>
      <c r="S370" s="14">
        <f>IF(ISERROR(VLOOKUP(B370,'SHIB-USD'!$A$2:$G$780,5,0)),"na",VLOOKUP(B370,'SHIB-USD'!$A$2:$G$780,5,0))</f>
        <v>0</v>
      </c>
      <c r="T370" s="12">
        <f>IF(ISERROR(VLOOKUP(B370,'Uni-USD'!$A$2:$G$735,5,0)),"na",VLOOKUP(B370,'Uni-USD'!$A$2:$G$735,5,0))</f>
        <v>28.739431</v>
      </c>
      <c r="U370">
        <f>IF(ISERROR(VLOOKUP(B370,Crude!$A$2:$G$1264,5,0)),"na",VLOOKUP(B370,Crude!$A$2:$G$1264,5,0))</f>
        <v>61.45</v>
      </c>
      <c r="V370">
        <f>IF(ISERROR(VLOOKUP(B370,Wheat!$A$2:$G$1264,5,0)),"na",VLOOKUP(B370,Wheat!$A$2:$G$1264,5,0))</f>
        <v>611</v>
      </c>
    </row>
    <row r="371" spans="1:22" x14ac:dyDescent="0.35">
      <c r="A371">
        <f t="shared" si="5"/>
        <v>2021</v>
      </c>
      <c r="B371" s="10">
        <v>44286</v>
      </c>
      <c r="C371" s="11">
        <f>VLOOKUP(B371,Yields!$A$2:$B$1680,2,0)</f>
        <v>0.01</v>
      </c>
      <c r="D371" s="11">
        <f>IF(ISERROR(VLOOKUP(B371,Silver!$A$2:$G$1265,5,0)),"na",VLOOKUP(B371,Silver!$A$2:$G$1265,5,0))</f>
        <v>24.516999999999999</v>
      </c>
      <c r="E371" s="11">
        <f>IF(ISERROR(VLOOKUP(B371,Gold!$A$2:$G$1264,5,0)),"na",VLOOKUP(B371,Gold!$A$2:$G$1264,5,0))</f>
        <v>1713.8</v>
      </c>
      <c r="F371" s="13">
        <f>IF(ISERROR(VLOOKUP(B371,FXAIX!$A$2:$G$1259,5,0)),"na",VLOOKUP(B371,FXAIX!$A$2:$G$1259,5,0))</f>
        <v>138.21000699999999</v>
      </c>
      <c r="G371" s="13">
        <f>IF(ISERROR(VLOOKUP(B371,SP500v2!$A$2:$G$1259,5,0)),"na",VLOOKUP(B371,SP500v2!$A$2:$G$1259,5,0))</f>
        <v>3972.89</v>
      </c>
      <c r="H371" s="13">
        <f>IF(ISERROR(VLOOKUP(B371,'ishare R3000 ETF'!$A$2:$G$1260,4,0)),"na",VLOOKUP(B371,'ishare R3000 ETF'!$A$2:$G$1260,4,0))</f>
        <v>236.729996</v>
      </c>
      <c r="I371" s="13">
        <f>IF(ISERROR(VLOOKUP(B371,'^IXIC'!$A$2:$E$1260,5,0)),"na",VLOOKUP(B371,'^IXIC'!$A$2:$E$1260,5,0))</f>
        <v>13246.870117</v>
      </c>
      <c r="J371" s="12">
        <f>IF(ISERROR(VLOOKUP(B371,'Russell 2000'!$A$1:$E$1260,5,0)),"na",VLOOKUP(B371,'Russell 2000'!$A$1:$E$1260,5,0))</f>
        <v>2220.5200199999999</v>
      </c>
      <c r="K371" s="12">
        <f>IF(ISERROR(VLOOKUP(B371,'EURUSD=X'!$A$2:$E$1307,4,0)),"na",VLOOKUP(B371,'EURUSD=X'!$A$2:$E$1307,4,0))</f>
        <v>1.170453</v>
      </c>
      <c r="L371" s="12">
        <f>IF(ISERROR(VLOOKUP(B371,'ETH-USD'!$A$2:$E$1776,5,0)),"na",VLOOKUP(B371,'ETH-USD'!$A$2:$E$1776,5,0))</f>
        <v>1918.362061</v>
      </c>
      <c r="M371" s="13">
        <f>IF(ISERROR(VLOOKUP(B371,'BTC-USD'!$A$2:$E$1828,5,0)),"na",(VLOOKUP(B371,'BTC-USD'!$A$2:$E$1828,5,0)))</f>
        <v>58918.832030999998</v>
      </c>
      <c r="N371" s="12">
        <f>IF(ISERROR(VLOOKUP(B371,'SOL-USD'!$A$2:$E$893,5,0)),"na",VLOOKUP(B371,'SOL-USD'!$A$2:$E$893,5,0))</f>
        <v>19.465229000000001</v>
      </c>
      <c r="O371" s="12">
        <f>IF(ISERROR(VLOOKUP(B371,'AVAX-USD'!$A$2:$E$799,5,0)),"na",VLOOKUP(B371,'AVAX-USD'!$A$2:$E$799,5,0))</f>
        <v>28.72897</v>
      </c>
      <c r="P371" s="12">
        <f>IF(ISERROR(VLOOKUP(B371,'ADA-USD'!$A$2:$E$1776,5,0)),"na",VLOOKUP(B371,'ADA-USD'!$A$2:$E$1776,5,0))</f>
        <v>1.1932640000000001</v>
      </c>
      <c r="Q371" s="12">
        <f>IF(ISERROR(VLOOKUP(B371,'DOT-USD'!$A$2:$E$761,5,0)),"na",VLOOKUP(B371,'DOT-USD'!$A$2:$E$761,5,0))</f>
        <v>37.027011999999999</v>
      </c>
      <c r="R371" s="14">
        <f>IF(ISERROR(VLOOKUP(B371,'DOGE-USD'!$A$2:$G$1776,5,0)),"na",VLOOKUP(B371,'DOGE-USD'!$A$2:$G$1776,5,0))</f>
        <v>5.3657000000000003E-2</v>
      </c>
      <c r="S371" s="14">
        <f>IF(ISERROR(VLOOKUP(B371,'SHIB-USD'!$A$2:$G$780,5,0)),"na",VLOOKUP(B371,'SHIB-USD'!$A$2:$G$780,5,0))</f>
        <v>0</v>
      </c>
      <c r="T371" s="12">
        <f>IF(ISERROR(VLOOKUP(B371,'Uni-USD'!$A$2:$G$735,5,0)),"na",VLOOKUP(B371,'Uni-USD'!$A$2:$G$735,5,0))</f>
        <v>27.986522999999998</v>
      </c>
      <c r="U371">
        <f>IF(ISERROR(VLOOKUP(B371,Crude!$A$2:$G$1264,5,0)),"na",VLOOKUP(B371,Crude!$A$2:$G$1264,5,0))</f>
        <v>59.16</v>
      </c>
      <c r="V371">
        <f>IF(ISERROR(VLOOKUP(B371,Wheat!$A$2:$G$1264,5,0)),"na",VLOOKUP(B371,Wheat!$A$2:$G$1264,5,0))</f>
        <v>618</v>
      </c>
    </row>
    <row r="372" spans="1:22" x14ac:dyDescent="0.35">
      <c r="A372">
        <f t="shared" si="5"/>
        <v>2021</v>
      </c>
      <c r="B372" s="10">
        <v>44285</v>
      </c>
      <c r="C372" s="11">
        <f>VLOOKUP(B372,Yields!$A$2:$B$1680,2,0)</f>
        <v>0.01</v>
      </c>
      <c r="D372" s="11">
        <f>IF(ISERROR(VLOOKUP(B372,Silver!$A$2:$G$1265,5,0)),"na",VLOOKUP(B372,Silver!$A$2:$G$1265,5,0))</f>
        <v>24.120999999999999</v>
      </c>
      <c r="E372" s="11">
        <f>IF(ISERROR(VLOOKUP(B372,Gold!$A$2:$G$1264,5,0)),"na",VLOOKUP(B372,Gold!$A$2:$G$1264,5,0))</f>
        <v>1683.9</v>
      </c>
      <c r="F372" s="13">
        <f>IF(ISERROR(VLOOKUP(B372,FXAIX!$A$2:$G$1259,5,0)),"na",VLOOKUP(B372,FXAIX!$A$2:$G$1259,5,0))</f>
        <v>137.699997</v>
      </c>
      <c r="G372" s="13">
        <f>IF(ISERROR(VLOOKUP(B372,SP500v2!$A$2:$G$1259,5,0)),"na",VLOOKUP(B372,SP500v2!$A$2:$G$1259,5,0))</f>
        <v>3958.55</v>
      </c>
      <c r="H372" s="13">
        <f>IF(ISERROR(VLOOKUP(B372,'ishare R3000 ETF'!$A$2:$G$1260,4,0)),"na",VLOOKUP(B372,'ishare R3000 ETF'!$A$2:$G$1260,4,0))</f>
        <v>234.94000199999999</v>
      </c>
      <c r="I372" s="13">
        <f>IF(ISERROR(VLOOKUP(B372,'^IXIC'!$A$2:$E$1260,5,0)),"na",VLOOKUP(B372,'^IXIC'!$A$2:$E$1260,5,0))</f>
        <v>13045.389648</v>
      </c>
      <c r="J372" s="12">
        <f>IF(ISERROR(VLOOKUP(B372,'Russell 2000'!$A$1:$E$1260,5,0)),"na",VLOOKUP(B372,'Russell 2000'!$A$1:$E$1260,5,0))</f>
        <v>2195.8000489999999</v>
      </c>
      <c r="K372" s="12">
        <f>IF(ISERROR(VLOOKUP(B372,'EURUSD=X'!$A$2:$E$1307,4,0)),"na",VLOOKUP(B372,'EURUSD=X'!$A$2:$E$1307,4,0))</f>
        <v>1.1713169999999999</v>
      </c>
      <c r="L372" s="12">
        <f>IF(ISERROR(VLOOKUP(B372,'ETH-USD'!$A$2:$E$1776,5,0)),"na",VLOOKUP(B372,'ETH-USD'!$A$2:$E$1776,5,0))</f>
        <v>1846.0336910000001</v>
      </c>
      <c r="M372" s="13">
        <f>IF(ISERROR(VLOOKUP(B372,'BTC-USD'!$A$2:$E$1828,5,0)),"na",(VLOOKUP(B372,'BTC-USD'!$A$2:$E$1828,5,0)))</f>
        <v>58917.691405999998</v>
      </c>
      <c r="N372" s="12">
        <f>IF(ISERROR(VLOOKUP(B372,'SOL-USD'!$A$2:$E$893,5,0)),"na",VLOOKUP(B372,'SOL-USD'!$A$2:$E$893,5,0))</f>
        <v>19.233924999999999</v>
      </c>
      <c r="O372" s="12">
        <f>IF(ISERROR(VLOOKUP(B372,'AVAX-USD'!$A$2:$E$799,5,0)),"na",VLOOKUP(B372,'AVAX-USD'!$A$2:$E$799,5,0))</f>
        <v>29.625277000000001</v>
      </c>
      <c r="P372" s="12">
        <f>IF(ISERROR(VLOOKUP(B372,'ADA-USD'!$A$2:$E$1776,5,0)),"na",VLOOKUP(B372,'ADA-USD'!$A$2:$E$1776,5,0))</f>
        <v>1.213317</v>
      </c>
      <c r="Q372" s="12">
        <f>IF(ISERROR(VLOOKUP(B372,'DOT-USD'!$A$2:$E$761,5,0)),"na",VLOOKUP(B372,'DOT-USD'!$A$2:$E$761,5,0))</f>
        <v>34.066859999999998</v>
      </c>
      <c r="R372" s="14">
        <f>IF(ISERROR(VLOOKUP(B372,'DOGE-USD'!$A$2:$G$1776,5,0)),"na",VLOOKUP(B372,'DOGE-USD'!$A$2:$G$1776,5,0))</f>
        <v>5.3900000000000003E-2</v>
      </c>
      <c r="S372" s="14">
        <f>IF(ISERROR(VLOOKUP(B372,'SHIB-USD'!$A$2:$G$780,5,0)),"na",VLOOKUP(B372,'SHIB-USD'!$A$2:$G$780,5,0))</f>
        <v>0</v>
      </c>
      <c r="T372" s="12">
        <f>IF(ISERROR(VLOOKUP(B372,'Uni-USD'!$A$2:$G$735,5,0)),"na",VLOOKUP(B372,'Uni-USD'!$A$2:$G$735,5,0))</f>
        <v>28.487615999999999</v>
      </c>
      <c r="U372">
        <f>IF(ISERROR(VLOOKUP(B372,Crude!$A$2:$G$1264,5,0)),"na",VLOOKUP(B372,Crude!$A$2:$G$1264,5,0))</f>
        <v>60.55</v>
      </c>
      <c r="V372">
        <f>IF(ISERROR(VLOOKUP(B372,Wheat!$A$2:$G$1264,5,0)),"na",VLOOKUP(B372,Wheat!$A$2:$G$1264,5,0))</f>
        <v>601.75</v>
      </c>
    </row>
    <row r="373" spans="1:22" x14ac:dyDescent="0.35">
      <c r="A373">
        <f t="shared" si="5"/>
        <v>2021</v>
      </c>
      <c r="B373" s="10">
        <v>44284</v>
      </c>
      <c r="C373" s="11">
        <f>VLOOKUP(B373,Yields!$A$2:$B$1680,2,0)</f>
        <v>0.02</v>
      </c>
      <c r="D373" s="11">
        <f>IF(ISERROR(VLOOKUP(B373,Silver!$A$2:$G$1265,5,0)),"na",VLOOKUP(B373,Silver!$A$2:$G$1265,5,0))</f>
        <v>24.747</v>
      </c>
      <c r="E373" s="11">
        <f>IF(ISERROR(VLOOKUP(B373,Gold!$A$2:$G$1264,5,0)),"na",VLOOKUP(B373,Gold!$A$2:$G$1264,5,0))</f>
        <v>1712.1</v>
      </c>
      <c r="F373" s="13">
        <f>IF(ISERROR(VLOOKUP(B373,FXAIX!$A$2:$G$1259,5,0)),"na",VLOOKUP(B373,FXAIX!$A$2:$G$1259,5,0))</f>
        <v>138.11999499999999</v>
      </c>
      <c r="G373" s="13">
        <f>IF(ISERROR(VLOOKUP(B373,SP500v2!$A$2:$G$1259,5,0)),"na",VLOOKUP(B373,SP500v2!$A$2:$G$1259,5,0))</f>
        <v>3971.09</v>
      </c>
      <c r="H373" s="13">
        <f>IF(ISERROR(VLOOKUP(B373,'ishare R3000 ETF'!$A$2:$G$1260,4,0)),"na",VLOOKUP(B373,'ishare R3000 ETF'!$A$2:$G$1260,4,0))</f>
        <v>234.89999399999999</v>
      </c>
      <c r="I373" s="13">
        <f>IF(ISERROR(VLOOKUP(B373,'^IXIC'!$A$2:$E$1260,5,0)),"na",VLOOKUP(B373,'^IXIC'!$A$2:$E$1260,5,0))</f>
        <v>13059.650390999999</v>
      </c>
      <c r="J373" s="12">
        <f>IF(ISERROR(VLOOKUP(B373,'Russell 2000'!$A$1:$E$1260,5,0)),"na",VLOOKUP(B373,'Russell 2000'!$A$1:$E$1260,5,0))</f>
        <v>2158.679932</v>
      </c>
      <c r="K373" s="12">
        <f>IF(ISERROR(VLOOKUP(B373,'EURUSD=X'!$A$2:$E$1307,4,0)),"na",VLOOKUP(B373,'EURUSD=X'!$A$2:$E$1307,4,0))</f>
        <v>1.17618</v>
      </c>
      <c r="L373" s="12">
        <f>IF(ISERROR(VLOOKUP(B373,'ETH-USD'!$A$2:$E$1776,5,0)),"na",VLOOKUP(B373,'ETH-USD'!$A$2:$E$1776,5,0))</f>
        <v>1819.684937</v>
      </c>
      <c r="M373" s="13">
        <f>IF(ISERROR(VLOOKUP(B373,'BTC-USD'!$A$2:$E$1828,5,0)),"na",(VLOOKUP(B373,'BTC-USD'!$A$2:$E$1828,5,0)))</f>
        <v>57750.199219000002</v>
      </c>
      <c r="N373" s="12">
        <f>IF(ISERROR(VLOOKUP(B373,'SOL-USD'!$A$2:$E$893,5,0)),"na",VLOOKUP(B373,'SOL-USD'!$A$2:$E$893,5,0))</f>
        <v>18.854808999999999</v>
      </c>
      <c r="O373" s="12">
        <f>IF(ISERROR(VLOOKUP(B373,'AVAX-USD'!$A$2:$E$799,5,0)),"na",VLOOKUP(B373,'AVAX-USD'!$A$2:$E$799,5,0))</f>
        <v>29.469567999999999</v>
      </c>
      <c r="P373" s="12">
        <f>IF(ISERROR(VLOOKUP(B373,'ADA-USD'!$A$2:$E$1776,5,0)),"na",VLOOKUP(B373,'ADA-USD'!$A$2:$E$1776,5,0))</f>
        <v>1.2025410000000001</v>
      </c>
      <c r="Q373" s="12">
        <f>IF(ISERROR(VLOOKUP(B373,'DOT-USD'!$A$2:$E$761,5,0)),"na",VLOOKUP(B373,'DOT-USD'!$A$2:$E$761,5,0))</f>
        <v>34.373604</v>
      </c>
      <c r="R373" s="14">
        <f>IF(ISERROR(VLOOKUP(B373,'DOGE-USD'!$A$2:$G$1776,5,0)),"na",VLOOKUP(B373,'DOGE-USD'!$A$2:$G$1776,5,0))</f>
        <v>5.4052000000000003E-2</v>
      </c>
      <c r="S373" s="14">
        <f>IF(ISERROR(VLOOKUP(B373,'SHIB-USD'!$A$2:$G$780,5,0)),"na",VLOOKUP(B373,'SHIB-USD'!$A$2:$G$780,5,0))</f>
        <v>0</v>
      </c>
      <c r="T373" s="12">
        <f>IF(ISERROR(VLOOKUP(B373,'Uni-USD'!$A$2:$G$735,5,0)),"na",VLOOKUP(B373,'Uni-USD'!$A$2:$G$735,5,0))</f>
        <v>29.123370999999999</v>
      </c>
      <c r="U373">
        <f>IF(ISERROR(VLOOKUP(B373,Crude!$A$2:$G$1264,5,0)),"na",VLOOKUP(B373,Crude!$A$2:$G$1264,5,0))</f>
        <v>61.56</v>
      </c>
      <c r="V373">
        <f>IF(ISERROR(VLOOKUP(B373,Wheat!$A$2:$G$1264,5,0)),"na",VLOOKUP(B373,Wheat!$A$2:$G$1264,5,0))</f>
        <v>616.75</v>
      </c>
    </row>
    <row r="374" spans="1:22" x14ac:dyDescent="0.35">
      <c r="A374">
        <f t="shared" si="5"/>
        <v>2021</v>
      </c>
      <c r="B374" s="10">
        <v>44281</v>
      </c>
      <c r="C374" s="11">
        <f>VLOOKUP(B374,Yields!$A$2:$B$1680,2,0)</f>
        <v>0.02</v>
      </c>
      <c r="D374" s="11">
        <f>IF(ISERROR(VLOOKUP(B374,Silver!$A$2:$G$1265,5,0)),"na",VLOOKUP(B374,Silver!$A$2:$G$1265,5,0))</f>
        <v>25.091999999999999</v>
      </c>
      <c r="E374" s="11">
        <f>IF(ISERROR(VLOOKUP(B374,Gold!$A$2:$G$1264,5,0)),"na",VLOOKUP(B374,Gold!$A$2:$G$1264,5,0))</f>
        <v>1732.2</v>
      </c>
      <c r="F374" s="13">
        <f>IF(ISERROR(VLOOKUP(B374,FXAIX!$A$2:$G$1259,5,0)),"na",VLOOKUP(B374,FXAIX!$A$2:$G$1259,5,0))</f>
        <v>138.240005</v>
      </c>
      <c r="G374" s="13">
        <f>IF(ISERROR(VLOOKUP(B374,SP500v2!$A$2:$G$1259,5,0)),"na",VLOOKUP(B374,SP500v2!$A$2:$G$1259,5,0))</f>
        <v>3974.54</v>
      </c>
      <c r="H374" s="13">
        <f>IF(ISERROR(VLOOKUP(B374,'ishare R3000 ETF'!$A$2:$G$1260,4,0)),"na",VLOOKUP(B374,'ishare R3000 ETF'!$A$2:$G$1260,4,0))</f>
        <v>233.720001</v>
      </c>
      <c r="I374" s="13">
        <f>IF(ISERROR(VLOOKUP(B374,'^IXIC'!$A$2:$E$1260,5,0)),"na",VLOOKUP(B374,'^IXIC'!$A$2:$E$1260,5,0))</f>
        <v>13138.730469</v>
      </c>
      <c r="J374" s="12">
        <f>IF(ISERROR(VLOOKUP(B374,'Russell 2000'!$A$1:$E$1260,5,0)),"na",VLOOKUP(B374,'Russell 2000'!$A$1:$E$1260,5,0))</f>
        <v>2221.4799800000001</v>
      </c>
      <c r="K374" s="12">
        <f>IF(ISERROR(VLOOKUP(B374,'EURUSD=X'!$A$2:$E$1307,4,0)),"na",VLOOKUP(B374,'EURUSD=X'!$A$2:$E$1307,4,0))</f>
        <v>1.17726</v>
      </c>
      <c r="L374" s="12">
        <f>IF(ISERROR(VLOOKUP(B374,'ETH-USD'!$A$2:$E$1776,5,0)),"na",VLOOKUP(B374,'ETH-USD'!$A$2:$E$1776,5,0))</f>
        <v>1702.8420410000001</v>
      </c>
      <c r="M374" s="13">
        <f>IF(ISERROR(VLOOKUP(B374,'BTC-USD'!$A$2:$E$1828,5,0)),"na",(VLOOKUP(B374,'BTC-USD'!$A$2:$E$1828,5,0)))</f>
        <v>55137.3125</v>
      </c>
      <c r="N374" s="12">
        <f>IF(ISERROR(VLOOKUP(B374,'SOL-USD'!$A$2:$E$893,5,0)),"na",VLOOKUP(B374,'SOL-USD'!$A$2:$E$893,5,0))</f>
        <v>14.779420999999999</v>
      </c>
      <c r="O374" s="12">
        <f>IF(ISERROR(VLOOKUP(B374,'AVAX-USD'!$A$2:$E$799,5,0)),"na",VLOOKUP(B374,'AVAX-USD'!$A$2:$E$799,5,0))</f>
        <v>28.237908999999998</v>
      </c>
      <c r="P374" s="12">
        <f>IF(ISERROR(VLOOKUP(B374,'ADA-USD'!$A$2:$E$1776,5,0)),"na",VLOOKUP(B374,'ADA-USD'!$A$2:$E$1776,5,0))</f>
        <v>1.2139690000000001</v>
      </c>
      <c r="Q374" s="12">
        <f>IF(ISERROR(VLOOKUP(B374,'DOT-USD'!$A$2:$E$761,5,0)),"na",VLOOKUP(B374,'DOT-USD'!$A$2:$E$761,5,0))</f>
        <v>33.200386000000002</v>
      </c>
      <c r="R374" s="14">
        <f>IF(ISERROR(VLOOKUP(B374,'DOGE-USD'!$A$2:$G$1776,5,0)),"na",VLOOKUP(B374,'DOGE-USD'!$A$2:$G$1776,5,0))</f>
        <v>5.3952E-2</v>
      </c>
      <c r="S374" s="14">
        <f>IF(ISERROR(VLOOKUP(B374,'SHIB-USD'!$A$2:$G$780,5,0)),"na",VLOOKUP(B374,'SHIB-USD'!$A$2:$G$780,5,0))</f>
        <v>0</v>
      </c>
      <c r="T374" s="12">
        <f>IF(ISERROR(VLOOKUP(B374,'Uni-USD'!$A$2:$G$735,5,0)),"na",VLOOKUP(B374,'Uni-USD'!$A$2:$G$735,5,0))</f>
        <v>28.965288000000001</v>
      </c>
      <c r="U374">
        <f>IF(ISERROR(VLOOKUP(B374,Crude!$A$2:$G$1264,5,0)),"na",VLOOKUP(B374,Crude!$A$2:$G$1264,5,0))</f>
        <v>60.97</v>
      </c>
      <c r="V374">
        <f>IF(ISERROR(VLOOKUP(B374,Wheat!$A$2:$G$1264,5,0)),"na",VLOOKUP(B374,Wheat!$A$2:$G$1264,5,0))</f>
        <v>613.25</v>
      </c>
    </row>
    <row r="375" spans="1:22" x14ac:dyDescent="0.35">
      <c r="A375">
        <f t="shared" si="5"/>
        <v>2021</v>
      </c>
      <c r="B375" s="10">
        <v>44280</v>
      </c>
      <c r="C375" s="11">
        <f>VLOOKUP(B375,Yields!$A$2:$B$1680,2,0)</f>
        <v>0.02</v>
      </c>
      <c r="D375" s="11">
        <f>IF(ISERROR(VLOOKUP(B375,Silver!$A$2:$G$1265,5,0)),"na",VLOOKUP(B375,Silver!$A$2:$G$1265,5,0))</f>
        <v>25.021999999999998</v>
      </c>
      <c r="E375" s="11">
        <f>IF(ISERROR(VLOOKUP(B375,Gold!$A$2:$G$1264,5,0)),"na",VLOOKUP(B375,Gold!$A$2:$G$1264,5,0))</f>
        <v>1724.9</v>
      </c>
      <c r="F375" s="13">
        <f>IF(ISERROR(VLOOKUP(B375,FXAIX!$A$2:$G$1259,5,0)),"na",VLOOKUP(B375,FXAIX!$A$2:$G$1259,5,0))</f>
        <v>135.979996</v>
      </c>
      <c r="G375" s="13">
        <f>IF(ISERROR(VLOOKUP(B375,SP500v2!$A$2:$G$1259,5,0)),"na",VLOOKUP(B375,SP500v2!$A$2:$G$1259,5,0))</f>
        <v>3909.52</v>
      </c>
      <c r="H375" s="13">
        <f>IF(ISERROR(VLOOKUP(B375,'ishare R3000 ETF'!$A$2:$G$1260,4,0)),"na",VLOOKUP(B375,'ishare R3000 ETF'!$A$2:$G$1260,4,0))</f>
        <v>229.41000399999999</v>
      </c>
      <c r="I375" s="13">
        <f>IF(ISERROR(VLOOKUP(B375,'^IXIC'!$A$2:$E$1260,5,0)),"na",VLOOKUP(B375,'^IXIC'!$A$2:$E$1260,5,0))</f>
        <v>12977.679688</v>
      </c>
      <c r="J375" s="12">
        <f>IF(ISERROR(VLOOKUP(B375,'Russell 2000'!$A$1:$E$1260,5,0)),"na",VLOOKUP(B375,'Russell 2000'!$A$1:$E$1260,5,0))</f>
        <v>2183.1201169999999</v>
      </c>
      <c r="K375" s="12">
        <f>IF(ISERROR(VLOOKUP(B375,'EURUSD=X'!$A$2:$E$1307,4,0)),"na",VLOOKUP(B375,'EURUSD=X'!$A$2:$E$1307,4,0))</f>
        <v>1.1775230000000001</v>
      </c>
      <c r="L375" s="12">
        <f>IF(ISERROR(VLOOKUP(B375,'ETH-USD'!$A$2:$E$1776,5,0)),"na",VLOOKUP(B375,'ETH-USD'!$A$2:$E$1776,5,0))</f>
        <v>1595.3592530000001</v>
      </c>
      <c r="M375" s="13">
        <f>IF(ISERROR(VLOOKUP(B375,'BTC-USD'!$A$2:$E$1828,5,0)),"na",(VLOOKUP(B375,'BTC-USD'!$A$2:$E$1828,5,0)))</f>
        <v>51704.160155999998</v>
      </c>
      <c r="N375" s="12">
        <f>IF(ISERROR(VLOOKUP(B375,'SOL-USD'!$A$2:$E$893,5,0)),"na",VLOOKUP(B375,'SOL-USD'!$A$2:$E$893,5,0))</f>
        <v>13.025085000000001</v>
      </c>
      <c r="O375" s="12">
        <f>IF(ISERROR(VLOOKUP(B375,'AVAX-USD'!$A$2:$E$799,5,0)),"na",VLOOKUP(B375,'AVAX-USD'!$A$2:$E$799,5,0))</f>
        <v>25.997765999999999</v>
      </c>
      <c r="P375" s="12">
        <f>IF(ISERROR(VLOOKUP(B375,'ADA-USD'!$A$2:$E$1776,5,0)),"na",VLOOKUP(B375,'ADA-USD'!$A$2:$E$1776,5,0))</f>
        <v>1.1015740000000001</v>
      </c>
      <c r="Q375" s="12">
        <f>IF(ISERROR(VLOOKUP(B375,'DOT-USD'!$A$2:$E$761,5,0)),"na",VLOOKUP(B375,'DOT-USD'!$A$2:$E$761,5,0))</f>
        <v>29.982208</v>
      </c>
      <c r="R375" s="14">
        <f>IF(ISERROR(VLOOKUP(B375,'DOGE-USD'!$A$2:$G$1776,5,0)),"na",VLOOKUP(B375,'DOGE-USD'!$A$2:$G$1776,5,0))</f>
        <v>5.1448000000000001E-2</v>
      </c>
      <c r="S375" s="14">
        <f>IF(ISERROR(VLOOKUP(B375,'SHIB-USD'!$A$2:$G$780,5,0)),"na",VLOOKUP(B375,'SHIB-USD'!$A$2:$G$780,5,0))</f>
        <v>0</v>
      </c>
      <c r="T375" s="12">
        <f>IF(ISERROR(VLOOKUP(B375,'Uni-USD'!$A$2:$G$735,5,0)),"na",VLOOKUP(B375,'Uni-USD'!$A$2:$G$735,5,0))</f>
        <v>26.676500000000001</v>
      </c>
      <c r="U375">
        <f>IF(ISERROR(VLOOKUP(B375,Crude!$A$2:$G$1264,5,0)),"na",VLOOKUP(B375,Crude!$A$2:$G$1264,5,0))</f>
        <v>58.56</v>
      </c>
      <c r="V375">
        <f>IF(ISERROR(VLOOKUP(B375,Wheat!$A$2:$G$1264,5,0)),"na",VLOOKUP(B375,Wheat!$A$2:$G$1264,5,0))</f>
        <v>612.5</v>
      </c>
    </row>
    <row r="376" spans="1:22" x14ac:dyDescent="0.35">
      <c r="A376">
        <f t="shared" si="5"/>
        <v>2021</v>
      </c>
      <c r="B376" s="10">
        <v>44279</v>
      </c>
      <c r="C376" s="11">
        <f>VLOOKUP(B376,Yields!$A$2:$B$1680,2,0)</f>
        <v>0.02</v>
      </c>
      <c r="D376" s="11">
        <f>IF(ISERROR(VLOOKUP(B376,Silver!$A$2:$G$1265,5,0)),"na",VLOOKUP(B376,Silver!$A$2:$G$1265,5,0))</f>
        <v>25.201000000000001</v>
      </c>
      <c r="E376" s="11">
        <f>IF(ISERROR(VLOOKUP(B376,Gold!$A$2:$G$1264,5,0)),"na",VLOOKUP(B376,Gold!$A$2:$G$1264,5,0))</f>
        <v>1732.9</v>
      </c>
      <c r="F376" s="13">
        <f>IF(ISERROR(VLOOKUP(B376,FXAIX!$A$2:$G$1259,5,0)),"na",VLOOKUP(B376,FXAIX!$A$2:$G$1259,5,0))</f>
        <v>135.259995</v>
      </c>
      <c r="G376" s="13">
        <f>IF(ISERROR(VLOOKUP(B376,SP500v2!$A$2:$G$1259,5,0)),"na",VLOOKUP(B376,SP500v2!$A$2:$G$1259,5,0))</f>
        <v>3889.14</v>
      </c>
      <c r="H376" s="13">
        <f>IF(ISERROR(VLOOKUP(B376,'ishare R3000 ETF'!$A$2:$G$1260,4,0)),"na",VLOOKUP(B376,'ishare R3000 ETF'!$A$2:$G$1260,4,0))</f>
        <v>232.46000699999999</v>
      </c>
      <c r="I376" s="13">
        <f>IF(ISERROR(VLOOKUP(B376,'^IXIC'!$A$2:$E$1260,5,0)),"na",VLOOKUP(B376,'^IXIC'!$A$2:$E$1260,5,0))</f>
        <v>12961.889648</v>
      </c>
      <c r="J376" s="12">
        <f>IF(ISERROR(VLOOKUP(B376,'Russell 2000'!$A$1:$E$1260,5,0)),"na",VLOOKUP(B376,'Russell 2000'!$A$1:$E$1260,5,0))</f>
        <v>2134.2700199999999</v>
      </c>
      <c r="K376" s="12">
        <f>IF(ISERROR(VLOOKUP(B376,'EURUSD=X'!$A$2:$E$1307,4,0)),"na",VLOOKUP(B376,'EURUSD=X'!$A$2:$E$1307,4,0))</f>
        <v>1.181335</v>
      </c>
      <c r="L376" s="12">
        <f>IF(ISERROR(VLOOKUP(B376,'ETH-USD'!$A$2:$E$1776,5,0)),"na",VLOOKUP(B376,'ETH-USD'!$A$2:$E$1776,5,0))</f>
        <v>1593.413452</v>
      </c>
      <c r="M376" s="13">
        <f>IF(ISERROR(VLOOKUP(B376,'BTC-USD'!$A$2:$E$1828,5,0)),"na",(VLOOKUP(B376,'BTC-USD'!$A$2:$E$1828,5,0)))</f>
        <v>52774.265625</v>
      </c>
      <c r="N376" s="12">
        <f>IF(ISERROR(VLOOKUP(B376,'SOL-USD'!$A$2:$E$893,5,0)),"na",VLOOKUP(B376,'SOL-USD'!$A$2:$E$893,5,0))</f>
        <v>13.661298</v>
      </c>
      <c r="O376" s="12">
        <f>IF(ISERROR(VLOOKUP(B376,'AVAX-USD'!$A$2:$E$799,5,0)),"na",VLOOKUP(B376,'AVAX-USD'!$A$2:$E$799,5,0))</f>
        <v>26.051701999999999</v>
      </c>
      <c r="P376" s="12">
        <f>IF(ISERROR(VLOOKUP(B376,'ADA-USD'!$A$2:$E$1776,5,0)),"na",VLOOKUP(B376,'ADA-USD'!$A$2:$E$1776,5,0))</f>
        <v>1.075002</v>
      </c>
      <c r="Q376" s="12">
        <f>IF(ISERROR(VLOOKUP(B376,'DOT-USD'!$A$2:$E$761,5,0)),"na",VLOOKUP(B376,'DOT-USD'!$A$2:$E$761,5,0))</f>
        <v>30.436436</v>
      </c>
      <c r="R376" s="14">
        <f>IF(ISERROR(VLOOKUP(B376,'DOGE-USD'!$A$2:$G$1776,5,0)),"na",VLOOKUP(B376,'DOGE-USD'!$A$2:$G$1776,5,0))</f>
        <v>5.1701999999999998E-2</v>
      </c>
      <c r="S376" s="14">
        <f>IF(ISERROR(VLOOKUP(B376,'SHIB-USD'!$A$2:$G$780,5,0)),"na",VLOOKUP(B376,'SHIB-USD'!$A$2:$G$780,5,0))</f>
        <v>0</v>
      </c>
      <c r="T376" s="12">
        <f>IF(ISERROR(VLOOKUP(B376,'Uni-USD'!$A$2:$G$735,5,0)),"na",VLOOKUP(B376,'Uni-USD'!$A$2:$G$735,5,0))</f>
        <v>27.598337000000001</v>
      </c>
      <c r="U376">
        <f>IF(ISERROR(VLOOKUP(B376,Crude!$A$2:$G$1264,5,0)),"na",VLOOKUP(B376,Crude!$A$2:$G$1264,5,0))</f>
        <v>61.18</v>
      </c>
      <c r="V376">
        <f>IF(ISERROR(VLOOKUP(B376,Wheat!$A$2:$G$1264,5,0)),"na",VLOOKUP(B376,Wheat!$A$2:$G$1264,5,0))</f>
        <v>624.75</v>
      </c>
    </row>
    <row r="377" spans="1:22" x14ac:dyDescent="0.35">
      <c r="A377">
        <f t="shared" si="5"/>
        <v>2021</v>
      </c>
      <c r="B377" s="10">
        <v>44278</v>
      </c>
      <c r="C377" s="11">
        <f>VLOOKUP(B377,Yields!$A$2:$B$1680,2,0)</f>
        <v>0.02</v>
      </c>
      <c r="D377" s="11">
        <f>IF(ISERROR(VLOOKUP(B377,Silver!$A$2:$G$1265,5,0)),"na",VLOOKUP(B377,Silver!$A$2:$G$1265,5,0))</f>
        <v>25.2</v>
      </c>
      <c r="E377" s="11">
        <f>IF(ISERROR(VLOOKUP(B377,Gold!$A$2:$G$1264,5,0)),"na",VLOOKUP(B377,Gold!$A$2:$G$1264,5,0))</f>
        <v>1724.7</v>
      </c>
      <c r="F377" s="13">
        <f>IF(ISERROR(VLOOKUP(B377,FXAIX!$A$2:$G$1259,5,0)),"na",VLOOKUP(B377,FXAIX!$A$2:$G$1259,5,0))</f>
        <v>136</v>
      </c>
      <c r="G377" s="13">
        <f>IF(ISERROR(VLOOKUP(B377,SP500v2!$A$2:$G$1259,5,0)),"na",VLOOKUP(B377,SP500v2!$A$2:$G$1259,5,0))</f>
        <v>3910.52</v>
      </c>
      <c r="H377" s="13">
        <f>IF(ISERROR(VLOOKUP(B377,'ishare R3000 ETF'!$A$2:$G$1260,4,0)),"na",VLOOKUP(B377,'ishare R3000 ETF'!$A$2:$G$1260,4,0))</f>
        <v>233.83999600000001</v>
      </c>
      <c r="I377" s="13">
        <f>IF(ISERROR(VLOOKUP(B377,'^IXIC'!$A$2:$E$1260,5,0)),"na",VLOOKUP(B377,'^IXIC'!$A$2:$E$1260,5,0))</f>
        <v>13227.700194999999</v>
      </c>
      <c r="J377" s="12">
        <f>IF(ISERROR(VLOOKUP(B377,'Russell 2000'!$A$1:$E$1260,5,0)),"na",VLOOKUP(B377,'Russell 2000'!$A$1:$E$1260,5,0))</f>
        <v>2185.6899410000001</v>
      </c>
      <c r="K377" s="12">
        <f>IF(ISERROR(VLOOKUP(B377,'EURUSD=X'!$A$2:$E$1307,4,0)),"na",VLOOKUP(B377,'EURUSD=X'!$A$2:$E$1307,4,0))</f>
        <v>1.186437</v>
      </c>
      <c r="L377" s="12">
        <f>IF(ISERROR(VLOOKUP(B377,'ETH-USD'!$A$2:$E$1776,5,0)),"na",VLOOKUP(B377,'ETH-USD'!$A$2:$E$1776,5,0))</f>
        <v>1678.6501459999999</v>
      </c>
      <c r="M377" s="13">
        <f>IF(ISERROR(VLOOKUP(B377,'BTC-USD'!$A$2:$E$1828,5,0)),"na",(VLOOKUP(B377,'BTC-USD'!$A$2:$E$1828,5,0)))</f>
        <v>54738.945312999997</v>
      </c>
      <c r="N377" s="12">
        <f>IF(ISERROR(VLOOKUP(B377,'SOL-USD'!$A$2:$E$893,5,0)),"na",VLOOKUP(B377,'SOL-USD'!$A$2:$E$893,5,0))</f>
        <v>14.204831</v>
      </c>
      <c r="O377" s="12">
        <f>IF(ISERROR(VLOOKUP(B377,'AVAX-USD'!$A$2:$E$799,5,0)),"na",VLOOKUP(B377,'AVAX-USD'!$A$2:$E$799,5,0))</f>
        <v>28.591270000000002</v>
      </c>
      <c r="P377" s="12">
        <f>IF(ISERROR(VLOOKUP(B377,'ADA-USD'!$A$2:$E$1776,5,0)),"na",VLOOKUP(B377,'ADA-USD'!$A$2:$E$1776,5,0))</f>
        <v>1.1215520000000001</v>
      </c>
      <c r="Q377" s="12">
        <f>IF(ISERROR(VLOOKUP(B377,'DOT-USD'!$A$2:$E$761,5,0)),"na",VLOOKUP(B377,'DOT-USD'!$A$2:$E$761,5,0))</f>
        <v>34.460464000000002</v>
      </c>
      <c r="R377" s="14">
        <f>IF(ISERROR(VLOOKUP(B377,'DOGE-USD'!$A$2:$G$1776,5,0)),"na",VLOOKUP(B377,'DOGE-USD'!$A$2:$G$1776,5,0))</f>
        <v>5.3555999999999999E-2</v>
      </c>
      <c r="S377" s="14">
        <f>IF(ISERROR(VLOOKUP(B377,'SHIB-USD'!$A$2:$G$780,5,0)),"na",VLOOKUP(B377,'SHIB-USD'!$A$2:$G$780,5,0))</f>
        <v>0</v>
      </c>
      <c r="T377" s="12">
        <f>IF(ISERROR(VLOOKUP(B377,'Uni-USD'!$A$2:$G$735,5,0)),"na",VLOOKUP(B377,'Uni-USD'!$A$2:$G$735,5,0))</f>
        <v>31.100178</v>
      </c>
      <c r="U377">
        <f>IF(ISERROR(VLOOKUP(B377,Crude!$A$2:$G$1264,5,0)),"na",VLOOKUP(B377,Crude!$A$2:$G$1264,5,0))</f>
        <v>57.76</v>
      </c>
      <c r="V377">
        <f>IF(ISERROR(VLOOKUP(B377,Wheat!$A$2:$G$1264,5,0)),"na",VLOOKUP(B377,Wheat!$A$2:$G$1264,5,0))</f>
        <v>634.75</v>
      </c>
    </row>
    <row r="378" spans="1:22" x14ac:dyDescent="0.35">
      <c r="A378">
        <f t="shared" si="5"/>
        <v>2021</v>
      </c>
      <c r="B378" s="10">
        <v>44277</v>
      </c>
      <c r="C378" s="11">
        <f>VLOOKUP(B378,Yields!$A$2:$B$1680,2,0)</f>
        <v>0.02</v>
      </c>
      <c r="D378" s="11">
        <f>IF(ISERROR(VLOOKUP(B378,Silver!$A$2:$G$1265,5,0)),"na",VLOOKUP(B378,Silver!$A$2:$G$1265,5,0))</f>
        <v>25.741</v>
      </c>
      <c r="E378" s="11">
        <f>IF(ISERROR(VLOOKUP(B378,Gold!$A$2:$G$1264,5,0)),"na",VLOOKUP(B378,Gold!$A$2:$G$1264,5,0))</f>
        <v>1737.8</v>
      </c>
      <c r="F378" s="13">
        <f>IF(ISERROR(VLOOKUP(B378,FXAIX!$A$2:$G$1259,5,0)),"na",VLOOKUP(B378,FXAIX!$A$2:$G$1259,5,0))</f>
        <v>137.03999300000001</v>
      </c>
      <c r="G378" s="13">
        <f>IF(ISERROR(VLOOKUP(B378,SP500v2!$A$2:$G$1259,5,0)),"na",VLOOKUP(B378,SP500v2!$A$2:$G$1259,5,0))</f>
        <v>3940.59</v>
      </c>
      <c r="H378" s="13">
        <f>IF(ISERROR(VLOOKUP(B378,'ishare R3000 ETF'!$A$2:$G$1260,4,0)),"na",VLOOKUP(B378,'ishare R3000 ETF'!$A$2:$G$1260,4,0))</f>
        <v>235.58000200000001</v>
      </c>
      <c r="I378" s="13">
        <f>IF(ISERROR(VLOOKUP(B378,'^IXIC'!$A$2:$E$1260,5,0)),"na",VLOOKUP(B378,'^IXIC'!$A$2:$E$1260,5,0))</f>
        <v>13377.540039</v>
      </c>
      <c r="J378" s="12">
        <f>IF(ISERROR(VLOOKUP(B378,'Russell 2000'!$A$1:$E$1260,5,0)),"na",VLOOKUP(B378,'Russell 2000'!$A$1:$E$1260,5,0))</f>
        <v>2266.8400879999999</v>
      </c>
      <c r="K378" s="12">
        <f>IF(ISERROR(VLOOKUP(B378,'EURUSD=X'!$A$2:$E$1307,4,0)),"na",VLOOKUP(B378,'EURUSD=X'!$A$2:$E$1307,4,0))</f>
        <v>1.1876059999999999</v>
      </c>
      <c r="L378" s="12">
        <f>IF(ISERROR(VLOOKUP(B378,'ETH-USD'!$A$2:$E$1776,5,0)),"na",VLOOKUP(B378,'ETH-USD'!$A$2:$E$1776,5,0))</f>
        <v>1691.3339840000001</v>
      </c>
      <c r="M378" s="13">
        <f>IF(ISERROR(VLOOKUP(B378,'BTC-USD'!$A$2:$E$1828,5,0)),"na",(VLOOKUP(B378,'BTC-USD'!$A$2:$E$1828,5,0)))</f>
        <v>54529.144530999998</v>
      </c>
      <c r="N378" s="12">
        <f>IF(ISERROR(VLOOKUP(B378,'SOL-USD'!$A$2:$E$893,5,0)),"na",VLOOKUP(B378,'SOL-USD'!$A$2:$E$893,5,0))</f>
        <v>14.919293</v>
      </c>
      <c r="O378" s="12">
        <f>IF(ISERROR(VLOOKUP(B378,'AVAX-USD'!$A$2:$E$799,5,0)),"na",VLOOKUP(B378,'AVAX-USD'!$A$2:$E$799,5,0))</f>
        <v>29.360292000000001</v>
      </c>
      <c r="P378" s="12">
        <f>IF(ISERROR(VLOOKUP(B378,'ADA-USD'!$A$2:$E$1776,5,0)),"na",VLOOKUP(B378,'ADA-USD'!$A$2:$E$1776,5,0))</f>
        <v>1.109874</v>
      </c>
      <c r="Q378" s="12">
        <f>IF(ISERROR(VLOOKUP(B378,'DOT-USD'!$A$2:$E$761,5,0)),"na",VLOOKUP(B378,'DOT-USD'!$A$2:$E$761,5,0))</f>
        <v>35.537543999999997</v>
      </c>
      <c r="R378" s="14">
        <f>IF(ISERROR(VLOOKUP(B378,'DOGE-USD'!$A$2:$G$1776,5,0)),"na",VLOOKUP(B378,'DOGE-USD'!$A$2:$G$1776,5,0))</f>
        <v>5.4961999999999997E-2</v>
      </c>
      <c r="S378" s="14">
        <f>IF(ISERROR(VLOOKUP(B378,'SHIB-USD'!$A$2:$G$780,5,0)),"na",VLOOKUP(B378,'SHIB-USD'!$A$2:$G$780,5,0))</f>
        <v>0</v>
      </c>
      <c r="T378" s="12">
        <f>IF(ISERROR(VLOOKUP(B378,'Uni-USD'!$A$2:$G$735,5,0)),"na",VLOOKUP(B378,'Uni-USD'!$A$2:$G$735,5,0))</f>
        <v>32.964066000000003</v>
      </c>
      <c r="U378">
        <f>IF(ISERROR(VLOOKUP(B378,Crude!$A$2:$G$1264,5,0)),"na",VLOOKUP(B378,Crude!$A$2:$G$1264,5,0))</f>
        <v>61.55</v>
      </c>
      <c r="V378">
        <f>IF(ISERROR(VLOOKUP(B378,Wheat!$A$2:$G$1264,5,0)),"na",VLOOKUP(B378,Wheat!$A$2:$G$1264,5,0))</f>
        <v>627.25</v>
      </c>
    </row>
    <row r="379" spans="1:22" x14ac:dyDescent="0.35">
      <c r="A379">
        <f t="shared" si="5"/>
        <v>2021</v>
      </c>
      <c r="B379" s="10">
        <v>44274</v>
      </c>
      <c r="C379" s="11">
        <f>VLOOKUP(B379,Yields!$A$2:$B$1680,2,0)</f>
        <v>0.01</v>
      </c>
      <c r="D379" s="11">
        <f>IF(ISERROR(VLOOKUP(B379,Silver!$A$2:$G$1265,5,0)),"na",VLOOKUP(B379,Silver!$A$2:$G$1265,5,0))</f>
        <v>26.292000000000002</v>
      </c>
      <c r="E379" s="11">
        <f>IF(ISERROR(VLOOKUP(B379,Gold!$A$2:$G$1264,5,0)),"na",VLOOKUP(B379,Gold!$A$2:$G$1264,5,0))</f>
        <v>1741.4</v>
      </c>
      <c r="F379" s="13">
        <f>IF(ISERROR(VLOOKUP(B379,FXAIX!$A$2:$G$1259,5,0)),"na",VLOOKUP(B379,FXAIX!$A$2:$G$1259,5,0))</f>
        <v>136.08999600000001</v>
      </c>
      <c r="G379" s="13">
        <f>IF(ISERROR(VLOOKUP(B379,SP500v2!$A$2:$G$1259,5,0)),"na",VLOOKUP(B379,SP500v2!$A$2:$G$1259,5,0))</f>
        <v>3913.1</v>
      </c>
      <c r="H379" s="13">
        <f>IF(ISERROR(VLOOKUP(B379,'ishare R3000 ETF'!$A$2:$G$1260,4,0)),"na",VLOOKUP(B379,'ishare R3000 ETF'!$A$2:$G$1260,4,0))</f>
        <v>233.83000200000001</v>
      </c>
      <c r="I379" s="13">
        <f>IF(ISERROR(VLOOKUP(B379,'^IXIC'!$A$2:$E$1260,5,0)),"na",VLOOKUP(B379,'^IXIC'!$A$2:$E$1260,5,0))</f>
        <v>13215.240234000001</v>
      </c>
      <c r="J379" s="12">
        <f>IF(ISERROR(VLOOKUP(B379,'Russell 2000'!$A$1:$E$1260,5,0)),"na",VLOOKUP(B379,'Russell 2000'!$A$1:$E$1260,5,0))</f>
        <v>2287.5500489999999</v>
      </c>
      <c r="K379" s="12">
        <f>IF(ISERROR(VLOOKUP(B379,'EURUSD=X'!$A$2:$E$1307,4,0)),"na",VLOOKUP(B379,'EURUSD=X'!$A$2:$E$1307,4,0))</f>
        <v>1.1874929999999999</v>
      </c>
      <c r="L379" s="12">
        <f>IF(ISERROR(VLOOKUP(B379,'ETH-USD'!$A$2:$E$1776,5,0)),"na",VLOOKUP(B379,'ETH-USD'!$A$2:$E$1776,5,0))</f>
        <v>1817.6241460000001</v>
      </c>
      <c r="M379" s="13">
        <f>IF(ISERROR(VLOOKUP(B379,'BTC-USD'!$A$2:$E$1828,5,0)),"na",(VLOOKUP(B379,'BTC-USD'!$A$2:$E$1828,5,0)))</f>
        <v>58346.652344000002</v>
      </c>
      <c r="N379" s="12">
        <f>IF(ISERROR(VLOOKUP(B379,'SOL-USD'!$A$2:$E$893,5,0)),"na",VLOOKUP(B379,'SOL-USD'!$A$2:$E$893,5,0))</f>
        <v>14.204796</v>
      </c>
      <c r="O379" s="12">
        <f>IF(ISERROR(VLOOKUP(B379,'AVAX-USD'!$A$2:$E$799,5,0)),"na",VLOOKUP(B379,'AVAX-USD'!$A$2:$E$799,5,0))</f>
        <v>37.764977000000002</v>
      </c>
      <c r="P379" s="12">
        <f>IF(ISERROR(VLOOKUP(B379,'ADA-USD'!$A$2:$E$1776,5,0)),"na",VLOOKUP(B379,'ADA-USD'!$A$2:$E$1776,5,0))</f>
        <v>1.30217</v>
      </c>
      <c r="Q379" s="12">
        <f>IF(ISERROR(VLOOKUP(B379,'DOT-USD'!$A$2:$E$761,5,0)),"na",VLOOKUP(B379,'DOT-USD'!$A$2:$E$761,5,0))</f>
        <v>38.272689999999997</v>
      </c>
      <c r="R379" s="14">
        <f>IF(ISERROR(VLOOKUP(B379,'DOGE-USD'!$A$2:$G$1776,5,0)),"na",VLOOKUP(B379,'DOGE-USD'!$A$2:$G$1776,5,0))</f>
        <v>5.8327999999999998E-2</v>
      </c>
      <c r="S379" s="14">
        <f>IF(ISERROR(VLOOKUP(B379,'SHIB-USD'!$A$2:$G$780,5,0)),"na",VLOOKUP(B379,'SHIB-USD'!$A$2:$G$780,5,0))</f>
        <v>0</v>
      </c>
      <c r="T379" s="12">
        <f>IF(ISERROR(VLOOKUP(B379,'Uni-USD'!$A$2:$G$735,5,0)),"na",VLOOKUP(B379,'Uni-USD'!$A$2:$G$735,5,0))</f>
        <v>33.256377999999998</v>
      </c>
      <c r="U379">
        <f>IF(ISERROR(VLOOKUP(B379,Crude!$A$2:$G$1264,5,0)),"na",VLOOKUP(B379,Crude!$A$2:$G$1264,5,0))</f>
        <v>61.42</v>
      </c>
      <c r="V379">
        <f>IF(ISERROR(VLOOKUP(B379,Wheat!$A$2:$G$1264,5,0)),"na",VLOOKUP(B379,Wheat!$A$2:$G$1264,5,0))</f>
        <v>627</v>
      </c>
    </row>
    <row r="380" spans="1:22" x14ac:dyDescent="0.35">
      <c r="A380">
        <f t="shared" si="5"/>
        <v>2021</v>
      </c>
      <c r="B380" s="10">
        <v>44273</v>
      </c>
      <c r="C380" s="11">
        <f>VLOOKUP(B380,Yields!$A$2:$B$1680,2,0)</f>
        <v>0.01</v>
      </c>
      <c r="D380" s="11">
        <f>IF(ISERROR(VLOOKUP(B380,Silver!$A$2:$G$1265,5,0)),"na",VLOOKUP(B380,Silver!$A$2:$G$1265,5,0))</f>
        <v>26.321000000000002</v>
      </c>
      <c r="E380" s="11">
        <f>IF(ISERROR(VLOOKUP(B380,Gold!$A$2:$G$1264,5,0)),"na",VLOOKUP(B380,Gold!$A$2:$G$1264,5,0))</f>
        <v>1732.2</v>
      </c>
      <c r="F380" s="13">
        <f>IF(ISERROR(VLOOKUP(B380,FXAIX!$A$2:$G$1259,5,0)),"na",VLOOKUP(B380,FXAIX!$A$2:$G$1259,5,0))</f>
        <v>136.16000399999999</v>
      </c>
      <c r="G380" s="13">
        <f>IF(ISERROR(VLOOKUP(B380,SP500v2!$A$2:$G$1259,5,0)),"na",VLOOKUP(B380,SP500v2!$A$2:$G$1259,5,0))</f>
        <v>3915.46</v>
      </c>
      <c r="H380" s="13">
        <f>IF(ISERROR(VLOOKUP(B380,'ishare R3000 ETF'!$A$2:$G$1260,4,0)),"na",VLOOKUP(B380,'ishare R3000 ETF'!$A$2:$G$1260,4,0))</f>
        <v>235.11000100000001</v>
      </c>
      <c r="I380" s="13">
        <f>IF(ISERROR(VLOOKUP(B380,'^IXIC'!$A$2:$E$1260,5,0)),"na",VLOOKUP(B380,'^IXIC'!$A$2:$E$1260,5,0))</f>
        <v>13116.169921999999</v>
      </c>
      <c r="J380" s="12">
        <f>IF(ISERROR(VLOOKUP(B380,'Russell 2000'!$A$1:$E$1260,5,0)),"na",VLOOKUP(B380,'Russell 2000'!$A$1:$E$1260,5,0))</f>
        <v>2267.5900879999999</v>
      </c>
      <c r="K380" s="12">
        <f>IF(ISERROR(VLOOKUP(B380,'EURUSD=X'!$A$2:$E$1307,4,0)),"na",VLOOKUP(B380,'EURUSD=X'!$A$2:$E$1307,4,0))</f>
        <v>1.1910149999999999</v>
      </c>
      <c r="L380" s="12">
        <f>IF(ISERROR(VLOOKUP(B380,'ETH-USD'!$A$2:$E$1776,5,0)),"na",VLOOKUP(B380,'ETH-USD'!$A$2:$E$1776,5,0))</f>
        <v>1782.8551030000001</v>
      </c>
      <c r="M380" s="13">
        <f>IF(ISERROR(VLOOKUP(B380,'BTC-USD'!$A$2:$E$1828,5,0)),"na",(VLOOKUP(B380,'BTC-USD'!$A$2:$E$1828,5,0)))</f>
        <v>57858.921875</v>
      </c>
      <c r="N380" s="12">
        <f>IF(ISERROR(VLOOKUP(B380,'SOL-USD'!$A$2:$E$893,5,0)),"na",VLOOKUP(B380,'SOL-USD'!$A$2:$E$893,5,0))</f>
        <v>14.230024999999999</v>
      </c>
      <c r="O380" s="12">
        <f>IF(ISERROR(VLOOKUP(B380,'AVAX-USD'!$A$2:$E$799,5,0)),"na",VLOOKUP(B380,'AVAX-USD'!$A$2:$E$799,5,0))</f>
        <v>33.301388000000003</v>
      </c>
      <c r="P380" s="12">
        <f>IF(ISERROR(VLOOKUP(B380,'ADA-USD'!$A$2:$E$1776,5,0)),"na",VLOOKUP(B380,'ADA-USD'!$A$2:$E$1776,5,0))</f>
        <v>1.2390060000000001</v>
      </c>
      <c r="Q380" s="12">
        <f>IF(ISERROR(VLOOKUP(B380,'DOT-USD'!$A$2:$E$761,5,0)),"na",VLOOKUP(B380,'DOT-USD'!$A$2:$E$761,5,0))</f>
        <v>35.517223000000001</v>
      </c>
      <c r="R380" s="14">
        <f>IF(ISERROR(VLOOKUP(B380,'DOGE-USD'!$A$2:$G$1776,5,0)),"na",VLOOKUP(B380,'DOGE-USD'!$A$2:$G$1776,5,0))</f>
        <v>5.7383000000000003E-2</v>
      </c>
      <c r="S380" s="14">
        <f>IF(ISERROR(VLOOKUP(B380,'SHIB-USD'!$A$2:$G$780,5,0)),"na",VLOOKUP(B380,'SHIB-USD'!$A$2:$G$780,5,0))</f>
        <v>0</v>
      </c>
      <c r="T380" s="12">
        <f>IF(ISERROR(VLOOKUP(B380,'Uni-USD'!$A$2:$G$735,5,0)),"na",VLOOKUP(B380,'Uni-USD'!$A$2:$G$735,5,0))</f>
        <v>30.029181999999999</v>
      </c>
      <c r="U380">
        <f>IF(ISERROR(VLOOKUP(B380,Crude!$A$2:$G$1264,5,0)),"na",VLOOKUP(B380,Crude!$A$2:$G$1264,5,0))</f>
        <v>60</v>
      </c>
      <c r="V380">
        <f>IF(ISERROR(VLOOKUP(B380,Wheat!$A$2:$G$1264,5,0)),"na",VLOOKUP(B380,Wheat!$A$2:$G$1264,5,0))</f>
        <v>630.5</v>
      </c>
    </row>
    <row r="381" spans="1:22" x14ac:dyDescent="0.35">
      <c r="A381">
        <f t="shared" si="5"/>
        <v>2021</v>
      </c>
      <c r="B381" s="10">
        <v>44272</v>
      </c>
      <c r="C381" s="11">
        <f>VLOOKUP(B381,Yields!$A$2:$B$1680,2,0)</f>
        <v>0.01</v>
      </c>
      <c r="D381" s="11">
        <f>IF(ISERROR(VLOOKUP(B381,Silver!$A$2:$G$1265,5,0)),"na",VLOOKUP(B381,Silver!$A$2:$G$1265,5,0))</f>
        <v>26.03</v>
      </c>
      <c r="E381" s="11">
        <f>IF(ISERROR(VLOOKUP(B381,Gold!$A$2:$G$1264,5,0)),"na",VLOOKUP(B381,Gold!$A$2:$G$1264,5,0))</f>
        <v>1726.8</v>
      </c>
      <c r="F381" s="13">
        <f>IF(ISERROR(VLOOKUP(B381,FXAIX!$A$2:$G$1259,5,0)),"na",VLOOKUP(B381,FXAIX!$A$2:$G$1259,5,0))</f>
        <v>138.19000199999999</v>
      </c>
      <c r="G381" s="13">
        <f>IF(ISERROR(VLOOKUP(B381,SP500v2!$A$2:$G$1259,5,0)),"na",VLOOKUP(B381,SP500v2!$A$2:$G$1259,5,0))</f>
        <v>3974.12</v>
      </c>
      <c r="H381" s="13">
        <f>IF(ISERROR(VLOOKUP(B381,'ishare R3000 ETF'!$A$2:$G$1260,4,0)),"na",VLOOKUP(B381,'ishare R3000 ETF'!$A$2:$G$1260,4,0))</f>
        <v>237.03999300000001</v>
      </c>
      <c r="I381" s="13">
        <f>IF(ISERROR(VLOOKUP(B381,'^IXIC'!$A$2:$E$1260,5,0)),"na",VLOOKUP(B381,'^IXIC'!$A$2:$E$1260,5,0))</f>
        <v>13525.200194999999</v>
      </c>
      <c r="J381" s="12">
        <f>IF(ISERROR(VLOOKUP(B381,'Russell 2000'!$A$1:$E$1260,5,0)),"na",VLOOKUP(B381,'Russell 2000'!$A$1:$E$1260,5,0))</f>
        <v>2336.389893</v>
      </c>
      <c r="K381" s="12">
        <f>IF(ISERROR(VLOOKUP(B381,'EURUSD=X'!$A$2:$E$1307,4,0)),"na",VLOOKUP(B381,'EURUSD=X'!$A$2:$E$1307,4,0))</f>
        <v>1.1887639999999999</v>
      </c>
      <c r="L381" s="12">
        <f>IF(ISERROR(VLOOKUP(B381,'ETH-USD'!$A$2:$E$1776,5,0)),"na",VLOOKUP(B381,'ETH-USD'!$A$2:$E$1776,5,0))</f>
        <v>1823.449341</v>
      </c>
      <c r="M381" s="13">
        <f>IF(ISERROR(VLOOKUP(B381,'BTC-USD'!$A$2:$E$1828,5,0)),"na",(VLOOKUP(B381,'BTC-USD'!$A$2:$E$1828,5,0)))</f>
        <v>58870.894530999998</v>
      </c>
      <c r="N381" s="12">
        <f>IF(ISERROR(VLOOKUP(B381,'SOL-USD'!$A$2:$E$893,5,0)),"na",VLOOKUP(B381,'SOL-USD'!$A$2:$E$893,5,0))</f>
        <v>14.220203</v>
      </c>
      <c r="O381" s="12">
        <f>IF(ISERROR(VLOOKUP(B381,'AVAX-USD'!$A$2:$E$799,5,0)),"na",VLOOKUP(B381,'AVAX-USD'!$A$2:$E$799,5,0))</f>
        <v>32.645828000000002</v>
      </c>
      <c r="P381" s="12">
        <f>IF(ISERROR(VLOOKUP(B381,'ADA-USD'!$A$2:$E$1776,5,0)),"na",VLOOKUP(B381,'ADA-USD'!$A$2:$E$1776,5,0))</f>
        <v>1.378673</v>
      </c>
      <c r="Q381" s="12">
        <f>IF(ISERROR(VLOOKUP(B381,'DOT-USD'!$A$2:$E$761,5,0)),"na",VLOOKUP(B381,'DOT-USD'!$A$2:$E$761,5,0))</f>
        <v>36.141365</v>
      </c>
      <c r="R381" s="14">
        <f>IF(ISERROR(VLOOKUP(B381,'DOGE-USD'!$A$2:$G$1776,5,0)),"na",VLOOKUP(B381,'DOGE-USD'!$A$2:$G$1776,5,0))</f>
        <v>5.7653000000000003E-2</v>
      </c>
      <c r="S381" s="14">
        <f>IF(ISERROR(VLOOKUP(B381,'SHIB-USD'!$A$2:$G$780,5,0)),"na",VLOOKUP(B381,'SHIB-USD'!$A$2:$G$780,5,0))</f>
        <v>0</v>
      </c>
      <c r="T381" s="12">
        <f>IF(ISERROR(VLOOKUP(B381,'Uni-USD'!$A$2:$G$735,5,0)),"na",VLOOKUP(B381,'Uni-USD'!$A$2:$G$735,5,0))</f>
        <v>31.339994000000001</v>
      </c>
      <c r="U381">
        <f>IF(ISERROR(VLOOKUP(B381,Crude!$A$2:$G$1264,5,0)),"na",VLOOKUP(B381,Crude!$A$2:$G$1264,5,0))</f>
        <v>64.599999999999994</v>
      </c>
      <c r="V381">
        <f>IF(ISERROR(VLOOKUP(B381,Wheat!$A$2:$G$1264,5,0)),"na",VLOOKUP(B381,Wheat!$A$2:$G$1264,5,0))</f>
        <v>640</v>
      </c>
    </row>
    <row r="382" spans="1:22" x14ac:dyDescent="0.35">
      <c r="A382">
        <f t="shared" si="5"/>
        <v>2021</v>
      </c>
      <c r="B382" s="10">
        <v>44271</v>
      </c>
      <c r="C382" s="11">
        <f>VLOOKUP(B382,Yields!$A$2:$B$1680,2,0)</f>
        <v>0.01</v>
      </c>
      <c r="D382" s="11">
        <f>IF(ISERROR(VLOOKUP(B382,Silver!$A$2:$G$1265,5,0)),"na",VLOOKUP(B382,Silver!$A$2:$G$1265,5,0))</f>
        <v>25.974</v>
      </c>
      <c r="E382" s="11">
        <f>IF(ISERROR(VLOOKUP(B382,Gold!$A$2:$G$1264,5,0)),"na",VLOOKUP(B382,Gold!$A$2:$G$1264,5,0))</f>
        <v>1730.6</v>
      </c>
      <c r="F382" s="13">
        <f>IF(ISERROR(VLOOKUP(B382,FXAIX!$A$2:$G$1259,5,0)),"na",VLOOKUP(B382,FXAIX!$A$2:$G$1259,5,0))</f>
        <v>137.78999300000001</v>
      </c>
      <c r="G382" s="13">
        <f>IF(ISERROR(VLOOKUP(B382,SP500v2!$A$2:$G$1259,5,0)),"na",VLOOKUP(B382,SP500v2!$A$2:$G$1259,5,0))</f>
        <v>3962.71</v>
      </c>
      <c r="H382" s="13">
        <f>IF(ISERROR(VLOOKUP(B382,'ishare R3000 ETF'!$A$2:$G$1260,4,0)),"na",VLOOKUP(B382,'ishare R3000 ETF'!$A$2:$G$1260,4,0))</f>
        <v>238.13999899999999</v>
      </c>
      <c r="I382" s="13">
        <f>IF(ISERROR(VLOOKUP(B382,'^IXIC'!$A$2:$E$1260,5,0)),"na",VLOOKUP(B382,'^IXIC'!$A$2:$E$1260,5,0))</f>
        <v>13471.570313</v>
      </c>
      <c r="J382" s="12">
        <f>IF(ISERROR(VLOOKUP(B382,'Russell 2000'!$A$1:$E$1260,5,0)),"na",VLOOKUP(B382,'Russell 2000'!$A$1:$E$1260,5,0))</f>
        <v>2319.5200199999999</v>
      </c>
      <c r="K382" s="12">
        <f>IF(ISERROR(VLOOKUP(B382,'EURUSD=X'!$A$2:$E$1307,4,0)),"na",VLOOKUP(B382,'EURUSD=X'!$A$2:$E$1307,4,0))</f>
        <v>1.188439</v>
      </c>
      <c r="L382" s="12">
        <f>IF(ISERROR(VLOOKUP(B382,'ETH-USD'!$A$2:$E$1776,5,0)),"na",VLOOKUP(B382,'ETH-USD'!$A$2:$E$1776,5,0))</f>
        <v>1806.971802</v>
      </c>
      <c r="M382" s="13">
        <f>IF(ISERROR(VLOOKUP(B382,'BTC-USD'!$A$2:$E$1828,5,0)),"na",(VLOOKUP(B382,'BTC-USD'!$A$2:$E$1828,5,0)))</f>
        <v>56804.902344000002</v>
      </c>
      <c r="N382" s="12">
        <f>IF(ISERROR(VLOOKUP(B382,'SOL-USD'!$A$2:$E$893,5,0)),"na",VLOOKUP(B382,'SOL-USD'!$A$2:$E$893,5,0))</f>
        <v>13.622773</v>
      </c>
      <c r="O382" s="12">
        <f>IF(ISERROR(VLOOKUP(B382,'AVAX-USD'!$A$2:$E$799,5,0)),"na",VLOOKUP(B382,'AVAX-USD'!$A$2:$E$799,5,0))</f>
        <v>33.080162000000001</v>
      </c>
      <c r="P382" s="12">
        <f>IF(ISERROR(VLOOKUP(B382,'ADA-USD'!$A$2:$E$1776,5,0)),"na",VLOOKUP(B382,'ADA-USD'!$A$2:$E$1776,5,0))</f>
        <v>1.242953</v>
      </c>
      <c r="Q382" s="12">
        <f>IF(ISERROR(VLOOKUP(B382,'DOT-USD'!$A$2:$E$761,5,0)),"na",VLOOKUP(B382,'DOT-USD'!$A$2:$E$761,5,0))</f>
        <v>35.430832000000002</v>
      </c>
      <c r="R382" s="14">
        <f>IF(ISERROR(VLOOKUP(B382,'DOGE-USD'!$A$2:$G$1776,5,0)),"na",VLOOKUP(B382,'DOGE-USD'!$A$2:$G$1776,5,0))</f>
        <v>5.8606999999999999E-2</v>
      </c>
      <c r="S382" s="14">
        <f>IF(ISERROR(VLOOKUP(B382,'SHIB-USD'!$A$2:$G$780,5,0)),"na",VLOOKUP(B382,'SHIB-USD'!$A$2:$G$780,5,0))</f>
        <v>0</v>
      </c>
      <c r="T382" s="12">
        <f>IF(ISERROR(VLOOKUP(B382,'Uni-USD'!$A$2:$G$735,5,0)),"na",VLOOKUP(B382,'Uni-USD'!$A$2:$G$735,5,0))</f>
        <v>29.930063000000001</v>
      </c>
      <c r="U382">
        <f>IF(ISERROR(VLOOKUP(B382,Crude!$A$2:$G$1264,5,0)),"na",VLOOKUP(B382,Crude!$A$2:$G$1264,5,0))</f>
        <v>64.8</v>
      </c>
      <c r="V382">
        <f>IF(ISERROR(VLOOKUP(B382,Wheat!$A$2:$G$1264,5,0)),"na",VLOOKUP(B382,Wheat!$A$2:$G$1264,5,0))</f>
        <v>647</v>
      </c>
    </row>
    <row r="383" spans="1:22" x14ac:dyDescent="0.35">
      <c r="A383">
        <f t="shared" si="5"/>
        <v>2021</v>
      </c>
      <c r="B383" s="10">
        <v>44270</v>
      </c>
      <c r="C383" s="11">
        <f>VLOOKUP(B383,Yields!$A$2:$B$1680,2,0)</f>
        <v>0.02</v>
      </c>
      <c r="D383" s="11">
        <f>IF(ISERROR(VLOOKUP(B383,Silver!$A$2:$G$1265,5,0)),"na",VLOOKUP(B383,Silver!$A$2:$G$1265,5,0))</f>
        <v>26.253</v>
      </c>
      <c r="E383" s="11">
        <f>IF(ISERROR(VLOOKUP(B383,Gold!$A$2:$G$1264,5,0)),"na",VLOOKUP(B383,Gold!$A$2:$G$1264,5,0))</f>
        <v>1728.9</v>
      </c>
      <c r="F383" s="13">
        <f>IF(ISERROR(VLOOKUP(B383,FXAIX!$A$2:$G$1259,5,0)),"na",VLOOKUP(B383,FXAIX!$A$2:$G$1259,5,0))</f>
        <v>138</v>
      </c>
      <c r="G383" s="13">
        <f>IF(ISERROR(VLOOKUP(B383,SP500v2!$A$2:$G$1259,5,0)),"na",VLOOKUP(B383,SP500v2!$A$2:$G$1259,5,0))</f>
        <v>3968.94</v>
      </c>
      <c r="H383" s="13">
        <f>IF(ISERROR(VLOOKUP(B383,'ishare R3000 ETF'!$A$2:$G$1260,4,0)),"na",VLOOKUP(B383,'ishare R3000 ETF'!$A$2:$G$1260,4,0))</f>
        <v>236.83999600000001</v>
      </c>
      <c r="I383" s="13">
        <f>IF(ISERROR(VLOOKUP(B383,'^IXIC'!$A$2:$E$1260,5,0)),"na",VLOOKUP(B383,'^IXIC'!$A$2:$E$1260,5,0))</f>
        <v>13459.709961</v>
      </c>
      <c r="J383" s="12">
        <f>IF(ISERROR(VLOOKUP(B383,'Russell 2000'!$A$1:$E$1260,5,0)),"na",VLOOKUP(B383,'Russell 2000'!$A$1:$E$1260,5,0))</f>
        <v>2360.169922</v>
      </c>
      <c r="K383" s="12">
        <f>IF(ISERROR(VLOOKUP(B383,'EURUSD=X'!$A$2:$E$1307,4,0)),"na",VLOOKUP(B383,'EURUSD=X'!$A$2:$E$1307,4,0))</f>
        <v>1.1911849999999999</v>
      </c>
      <c r="L383" s="12">
        <f>IF(ISERROR(VLOOKUP(B383,'ETH-USD'!$A$2:$E$1776,5,0)),"na",VLOOKUP(B383,'ETH-USD'!$A$2:$E$1776,5,0))</f>
        <v>1791.7022710000001</v>
      </c>
      <c r="M383" s="13">
        <f>IF(ISERROR(VLOOKUP(B383,'BTC-USD'!$A$2:$E$1828,5,0)),"na",(VLOOKUP(B383,'BTC-USD'!$A$2:$E$1828,5,0)))</f>
        <v>55907.199219000002</v>
      </c>
      <c r="N383" s="12">
        <f>IF(ISERROR(VLOOKUP(B383,'SOL-USD'!$A$2:$E$893,5,0)),"na",VLOOKUP(B383,'SOL-USD'!$A$2:$E$893,5,0))</f>
        <v>14.186662</v>
      </c>
      <c r="O383" s="12">
        <f>IF(ISERROR(VLOOKUP(B383,'AVAX-USD'!$A$2:$E$799,5,0)),"na",VLOOKUP(B383,'AVAX-USD'!$A$2:$E$799,5,0))</f>
        <v>29.017907999999998</v>
      </c>
      <c r="P383" s="12">
        <f>IF(ISERROR(VLOOKUP(B383,'ADA-USD'!$A$2:$E$1776,5,0)),"na",VLOOKUP(B383,'ADA-USD'!$A$2:$E$1776,5,0))</f>
        <v>1.033539</v>
      </c>
      <c r="Q383" s="12">
        <f>IF(ISERROR(VLOOKUP(B383,'DOT-USD'!$A$2:$E$761,5,0)),"na",VLOOKUP(B383,'DOT-USD'!$A$2:$E$761,5,0))</f>
        <v>34.357517000000001</v>
      </c>
      <c r="R383" s="14">
        <f>IF(ISERROR(VLOOKUP(B383,'DOGE-USD'!$A$2:$G$1776,5,0)),"na",VLOOKUP(B383,'DOGE-USD'!$A$2:$G$1776,5,0))</f>
        <v>5.7088E-2</v>
      </c>
      <c r="S383" s="14">
        <f>IF(ISERROR(VLOOKUP(B383,'SHIB-USD'!$A$2:$G$780,5,0)),"na",VLOOKUP(B383,'SHIB-USD'!$A$2:$G$780,5,0))</f>
        <v>0</v>
      </c>
      <c r="T383" s="12">
        <f>IF(ISERROR(VLOOKUP(B383,'Uni-USD'!$A$2:$G$735,5,0)),"na",VLOOKUP(B383,'Uni-USD'!$A$2:$G$735,5,0))</f>
        <v>29.816655999999998</v>
      </c>
      <c r="U383">
        <f>IF(ISERROR(VLOOKUP(B383,Crude!$A$2:$G$1264,5,0)),"na",VLOOKUP(B383,Crude!$A$2:$G$1264,5,0))</f>
        <v>65.39</v>
      </c>
      <c r="V383">
        <f>IF(ISERROR(VLOOKUP(B383,Wheat!$A$2:$G$1264,5,0)),"na",VLOOKUP(B383,Wheat!$A$2:$G$1264,5,0))</f>
        <v>645</v>
      </c>
    </row>
    <row r="384" spans="1:22" x14ac:dyDescent="0.35">
      <c r="A384">
        <f t="shared" si="5"/>
        <v>2021</v>
      </c>
      <c r="B384" s="10">
        <v>44267</v>
      </c>
      <c r="C384" s="11">
        <f>VLOOKUP(B384,Yields!$A$2:$B$1680,2,0)</f>
        <v>0.03</v>
      </c>
      <c r="D384" s="11">
        <f>IF(ISERROR(VLOOKUP(B384,Silver!$A$2:$G$1265,5,0)),"na",VLOOKUP(B384,Silver!$A$2:$G$1265,5,0))</f>
        <v>25.88</v>
      </c>
      <c r="E384" s="11">
        <f>IF(ISERROR(VLOOKUP(B384,Gold!$A$2:$G$1264,5,0)),"na",VLOOKUP(B384,Gold!$A$2:$G$1264,5,0))</f>
        <v>1719.5</v>
      </c>
      <c r="F384" s="13">
        <f>IF(ISERROR(VLOOKUP(B384,FXAIX!$A$2:$G$1259,5,0)),"na",VLOOKUP(B384,FXAIX!$A$2:$G$1259,5,0))</f>
        <v>137.11000100000001</v>
      </c>
      <c r="G384" s="13">
        <f>IF(ISERROR(VLOOKUP(B384,SP500v2!$A$2:$G$1259,5,0)),"na",VLOOKUP(B384,SP500v2!$A$2:$G$1259,5,0))</f>
        <v>3943.34</v>
      </c>
      <c r="H384" s="13">
        <f>IF(ISERROR(VLOOKUP(B384,'ishare R3000 ETF'!$A$2:$G$1260,4,0)),"na",VLOOKUP(B384,'ishare R3000 ETF'!$A$2:$G$1260,4,0))</f>
        <v>236</v>
      </c>
      <c r="I384" s="13">
        <f>IF(ISERROR(VLOOKUP(B384,'^IXIC'!$A$2:$E$1260,5,0)),"na",VLOOKUP(B384,'^IXIC'!$A$2:$E$1260,5,0))</f>
        <v>13319.860352</v>
      </c>
      <c r="J384" s="12">
        <f>IF(ISERROR(VLOOKUP(B384,'Russell 2000'!$A$1:$E$1260,5,0)),"na",VLOOKUP(B384,'Russell 2000'!$A$1:$E$1260,5,0))</f>
        <v>2352.790039</v>
      </c>
      <c r="K384" s="12">
        <f>IF(ISERROR(VLOOKUP(B384,'EURUSD=X'!$A$2:$E$1307,4,0)),"na",VLOOKUP(B384,'EURUSD=X'!$A$2:$E$1307,4,0))</f>
        <v>1.191058</v>
      </c>
      <c r="L384" s="12">
        <f>IF(ISERROR(VLOOKUP(B384,'ETH-USD'!$A$2:$E$1776,5,0)),"na",VLOOKUP(B384,'ETH-USD'!$A$2:$E$1776,5,0))</f>
        <v>1772.1024170000001</v>
      </c>
      <c r="M384" s="13">
        <f>IF(ISERROR(VLOOKUP(B384,'BTC-USD'!$A$2:$E$1828,5,0)),"na",(VLOOKUP(B384,'BTC-USD'!$A$2:$E$1828,5,0)))</f>
        <v>57332.089844000002</v>
      </c>
      <c r="N384" s="12">
        <f>IF(ISERROR(VLOOKUP(B384,'SOL-USD'!$A$2:$E$893,5,0)),"na",VLOOKUP(B384,'SOL-USD'!$A$2:$E$893,5,0))</f>
        <v>14.552142</v>
      </c>
      <c r="O384" s="12">
        <f>IF(ISERROR(VLOOKUP(B384,'AVAX-USD'!$A$2:$E$799,5,0)),"na",VLOOKUP(B384,'AVAX-USD'!$A$2:$E$799,5,0))</f>
        <v>27.989315000000001</v>
      </c>
      <c r="P384" s="12">
        <f>IF(ISERROR(VLOOKUP(B384,'ADA-USD'!$A$2:$E$1776,5,0)),"na",VLOOKUP(B384,'ADA-USD'!$A$2:$E$1776,5,0))</f>
        <v>1.0391440000000001</v>
      </c>
      <c r="Q384" s="12">
        <f>IF(ISERROR(VLOOKUP(B384,'DOT-USD'!$A$2:$E$761,5,0)),"na",VLOOKUP(B384,'DOT-USD'!$A$2:$E$761,5,0))</f>
        <v>35.986953999999997</v>
      </c>
      <c r="R384" s="14">
        <f>IF(ISERROR(VLOOKUP(B384,'DOGE-USD'!$A$2:$G$1776,5,0)),"na",VLOOKUP(B384,'DOGE-USD'!$A$2:$G$1776,5,0))</f>
        <v>5.5349000000000002E-2</v>
      </c>
      <c r="S384" s="14">
        <f>IF(ISERROR(VLOOKUP(B384,'SHIB-USD'!$A$2:$G$780,5,0)),"na",VLOOKUP(B384,'SHIB-USD'!$A$2:$G$780,5,0))</f>
        <v>0</v>
      </c>
      <c r="T384" s="12">
        <f>IF(ISERROR(VLOOKUP(B384,'Uni-USD'!$A$2:$G$735,5,0)),"na",VLOOKUP(B384,'Uni-USD'!$A$2:$G$735,5,0))</f>
        <v>31.007836999999999</v>
      </c>
      <c r="U384">
        <f>IF(ISERROR(VLOOKUP(B384,Crude!$A$2:$G$1264,5,0)),"na",VLOOKUP(B384,Crude!$A$2:$G$1264,5,0))</f>
        <v>65.61</v>
      </c>
      <c r="V384">
        <f>IF(ISERROR(VLOOKUP(B384,Wheat!$A$2:$G$1264,5,0)),"na",VLOOKUP(B384,Wheat!$A$2:$G$1264,5,0))</f>
        <v>631.75</v>
      </c>
    </row>
    <row r="385" spans="1:22" x14ac:dyDescent="0.35">
      <c r="A385">
        <f t="shared" si="5"/>
        <v>2021</v>
      </c>
      <c r="B385" s="10">
        <v>44266</v>
      </c>
      <c r="C385" s="11">
        <f>VLOOKUP(B385,Yields!$A$2:$B$1680,2,0)</f>
        <v>0.04</v>
      </c>
      <c r="D385" s="11">
        <f>IF(ISERROR(VLOOKUP(B385,Silver!$A$2:$G$1265,5,0)),"na",VLOOKUP(B385,Silver!$A$2:$G$1265,5,0))</f>
        <v>26.161999999999999</v>
      </c>
      <c r="E385" s="11">
        <f>IF(ISERROR(VLOOKUP(B385,Gold!$A$2:$G$1264,5,0)),"na",VLOOKUP(B385,Gold!$A$2:$G$1264,5,0))</f>
        <v>1722.3</v>
      </c>
      <c r="F385" s="13">
        <f>IF(ISERROR(VLOOKUP(B385,FXAIX!$A$2:$G$1259,5,0)),"na",VLOOKUP(B385,FXAIX!$A$2:$G$1259,5,0))</f>
        <v>136.94000199999999</v>
      </c>
      <c r="G385" s="13">
        <f>IF(ISERROR(VLOOKUP(B385,SP500v2!$A$2:$G$1259,5,0)),"na",VLOOKUP(B385,SP500v2!$A$2:$G$1259,5,0))</f>
        <v>3939.34</v>
      </c>
      <c r="H385" s="13">
        <f>IF(ISERROR(VLOOKUP(B385,'ishare R3000 ETF'!$A$2:$G$1260,4,0)),"na",VLOOKUP(B385,'ishare R3000 ETF'!$A$2:$G$1260,4,0))</f>
        <v>236.16999799999999</v>
      </c>
      <c r="I385" s="13">
        <f>IF(ISERROR(VLOOKUP(B385,'^IXIC'!$A$2:$E$1260,5,0)),"na",VLOOKUP(B385,'^IXIC'!$A$2:$E$1260,5,0))</f>
        <v>13398.669921999999</v>
      </c>
      <c r="J385" s="12">
        <f>IF(ISERROR(VLOOKUP(B385,'Russell 2000'!$A$1:$E$1260,5,0)),"na",VLOOKUP(B385,'Russell 2000'!$A$1:$E$1260,5,0))</f>
        <v>2338.540039</v>
      </c>
      <c r="K385" s="12">
        <f>IF(ISERROR(VLOOKUP(B385,'EURUSD=X'!$A$2:$E$1307,4,0)),"na",VLOOKUP(B385,'EURUSD=X'!$A$2:$E$1307,4,0))</f>
        <v>1.19171</v>
      </c>
      <c r="L385" s="12">
        <f>IF(ISERROR(VLOOKUP(B385,'ETH-USD'!$A$2:$E$1776,5,0)),"na",VLOOKUP(B385,'ETH-USD'!$A$2:$E$1776,5,0))</f>
        <v>1826.1949460000001</v>
      </c>
      <c r="M385" s="13">
        <f>IF(ISERROR(VLOOKUP(B385,'BTC-USD'!$A$2:$E$1828,5,0)),"na",(VLOOKUP(B385,'BTC-USD'!$A$2:$E$1828,5,0)))</f>
        <v>57805.121094000002</v>
      </c>
      <c r="N385" s="12">
        <f>IF(ISERROR(VLOOKUP(B385,'SOL-USD'!$A$2:$E$893,5,0)),"na",VLOOKUP(B385,'SOL-USD'!$A$2:$E$893,5,0))</f>
        <v>15.992279</v>
      </c>
      <c r="O385" s="12">
        <f>IF(ISERROR(VLOOKUP(B385,'AVAX-USD'!$A$2:$E$799,5,0)),"na",VLOOKUP(B385,'AVAX-USD'!$A$2:$E$799,5,0))</f>
        <v>30.728991000000001</v>
      </c>
      <c r="P385" s="12">
        <f>IF(ISERROR(VLOOKUP(B385,'ADA-USD'!$A$2:$E$1776,5,0)),"na",VLOOKUP(B385,'ADA-USD'!$A$2:$E$1776,5,0))</f>
        <v>1.12479</v>
      </c>
      <c r="Q385" s="12">
        <f>IF(ISERROR(VLOOKUP(B385,'DOT-USD'!$A$2:$E$761,5,0)),"na",VLOOKUP(B385,'DOT-USD'!$A$2:$E$761,5,0))</f>
        <v>36.882496000000003</v>
      </c>
      <c r="R385" s="14">
        <f>IF(ISERROR(VLOOKUP(B385,'DOGE-USD'!$A$2:$G$1776,5,0)),"na",VLOOKUP(B385,'DOGE-USD'!$A$2:$G$1776,5,0))</f>
        <v>5.5918000000000002E-2</v>
      </c>
      <c r="S385" s="14">
        <f>IF(ISERROR(VLOOKUP(B385,'SHIB-USD'!$A$2:$G$780,5,0)),"na",VLOOKUP(B385,'SHIB-USD'!$A$2:$G$780,5,0))</f>
        <v>0</v>
      </c>
      <c r="T385" s="12">
        <f>IF(ISERROR(VLOOKUP(B385,'Uni-USD'!$A$2:$G$735,5,0)),"na",VLOOKUP(B385,'Uni-USD'!$A$2:$G$735,5,0))</f>
        <v>31.029012999999999</v>
      </c>
      <c r="U385">
        <f>IF(ISERROR(VLOOKUP(B385,Crude!$A$2:$G$1264,5,0)),"na",VLOOKUP(B385,Crude!$A$2:$G$1264,5,0))</f>
        <v>66.02</v>
      </c>
      <c r="V385">
        <f>IF(ISERROR(VLOOKUP(B385,Wheat!$A$2:$G$1264,5,0)),"na",VLOOKUP(B385,Wheat!$A$2:$G$1264,5,0))</f>
        <v>636.25</v>
      </c>
    </row>
    <row r="386" spans="1:22" x14ac:dyDescent="0.35">
      <c r="A386">
        <f t="shared" si="5"/>
        <v>2021</v>
      </c>
      <c r="B386" s="10">
        <v>44265</v>
      </c>
      <c r="C386" s="11">
        <f>VLOOKUP(B386,Yields!$A$2:$B$1680,2,0)</f>
        <v>0.03</v>
      </c>
      <c r="D386" s="11">
        <f>IF(ISERROR(VLOOKUP(B386,Silver!$A$2:$G$1265,5,0)),"na",VLOOKUP(B386,Silver!$A$2:$G$1265,5,0))</f>
        <v>26.102</v>
      </c>
      <c r="E386" s="11">
        <f>IF(ISERROR(VLOOKUP(B386,Gold!$A$2:$G$1264,5,0)),"na",VLOOKUP(B386,Gold!$A$2:$G$1264,5,0))</f>
        <v>1721.5</v>
      </c>
      <c r="F386" s="13">
        <f>IF(ISERROR(VLOOKUP(B386,FXAIX!$A$2:$G$1259,5,0)),"na",VLOOKUP(B386,FXAIX!$A$2:$G$1259,5,0))</f>
        <v>135.520004</v>
      </c>
      <c r="G386" s="13">
        <f>IF(ISERROR(VLOOKUP(B386,SP500v2!$A$2:$G$1259,5,0)),"na",VLOOKUP(B386,SP500v2!$A$2:$G$1259,5,0))</f>
        <v>3898.81</v>
      </c>
      <c r="H386" s="13">
        <f>IF(ISERROR(VLOOKUP(B386,'ishare R3000 ETF'!$A$2:$G$1260,4,0)),"na",VLOOKUP(B386,'ishare R3000 ETF'!$A$2:$G$1260,4,0))</f>
        <v>233.949997</v>
      </c>
      <c r="I386" s="13">
        <f>IF(ISERROR(VLOOKUP(B386,'^IXIC'!$A$2:$E$1260,5,0)),"na",VLOOKUP(B386,'^IXIC'!$A$2:$E$1260,5,0))</f>
        <v>13068.830078000001</v>
      </c>
      <c r="J386" s="12">
        <f>IF(ISERROR(VLOOKUP(B386,'Russell 2000'!$A$1:$E$1260,5,0)),"na",VLOOKUP(B386,'Russell 2000'!$A$1:$E$1260,5,0))</f>
        <v>2285.679932</v>
      </c>
      <c r="K386" s="12">
        <f>IF(ISERROR(VLOOKUP(B386,'EURUSD=X'!$A$2:$E$1307,4,0)),"na",VLOOKUP(B386,'EURUSD=X'!$A$2:$E$1307,4,0))</f>
        <v>1.1870000000000001</v>
      </c>
      <c r="L386" s="12">
        <f>IF(ISERROR(VLOOKUP(B386,'ETH-USD'!$A$2:$E$1776,5,0)),"na",VLOOKUP(B386,'ETH-USD'!$A$2:$E$1776,5,0))</f>
        <v>1799.16626</v>
      </c>
      <c r="M386" s="13">
        <f>IF(ISERROR(VLOOKUP(B386,'BTC-USD'!$A$2:$E$1828,5,0)),"na",(VLOOKUP(B386,'BTC-USD'!$A$2:$E$1828,5,0)))</f>
        <v>56008.550780999998</v>
      </c>
      <c r="N386" s="12">
        <f>IF(ISERROR(VLOOKUP(B386,'SOL-USD'!$A$2:$E$893,5,0)),"na",VLOOKUP(B386,'SOL-USD'!$A$2:$E$893,5,0))</f>
        <v>14.231083999999999</v>
      </c>
      <c r="O386" s="12">
        <f>IF(ISERROR(VLOOKUP(B386,'AVAX-USD'!$A$2:$E$799,5,0)),"na",VLOOKUP(B386,'AVAX-USD'!$A$2:$E$799,5,0))</f>
        <v>29.714047999999998</v>
      </c>
      <c r="P386" s="12">
        <f>IF(ISERROR(VLOOKUP(B386,'ADA-USD'!$A$2:$E$1776,5,0)),"na",VLOOKUP(B386,'ADA-USD'!$A$2:$E$1776,5,0))</f>
        <v>1.135003</v>
      </c>
      <c r="Q386" s="12">
        <f>IF(ISERROR(VLOOKUP(B386,'DOT-USD'!$A$2:$E$761,5,0)),"na",VLOOKUP(B386,'DOT-USD'!$A$2:$E$761,5,0))</f>
        <v>37.566943999999999</v>
      </c>
      <c r="R386" s="14">
        <f>IF(ISERROR(VLOOKUP(B386,'DOGE-USD'!$A$2:$G$1776,5,0)),"na",VLOOKUP(B386,'DOGE-USD'!$A$2:$G$1776,5,0))</f>
        <v>5.6003999999999998E-2</v>
      </c>
      <c r="S386" s="14">
        <f>IF(ISERROR(VLOOKUP(B386,'SHIB-USD'!$A$2:$G$780,5,0)),"na",VLOOKUP(B386,'SHIB-USD'!$A$2:$G$780,5,0))</f>
        <v>0</v>
      </c>
      <c r="T386" s="12">
        <f>IF(ISERROR(VLOOKUP(B386,'Uni-USD'!$A$2:$G$735,5,0)),"na",VLOOKUP(B386,'Uni-USD'!$A$2:$G$735,5,0))</f>
        <v>30.967098</v>
      </c>
      <c r="U386">
        <f>IF(ISERROR(VLOOKUP(B386,Crude!$A$2:$G$1264,5,0)),"na",VLOOKUP(B386,Crude!$A$2:$G$1264,5,0))</f>
        <v>64.44</v>
      </c>
      <c r="V386">
        <f>IF(ISERROR(VLOOKUP(B386,Wheat!$A$2:$G$1264,5,0)),"na",VLOOKUP(B386,Wheat!$A$2:$G$1264,5,0))</f>
        <v>650.75</v>
      </c>
    </row>
    <row r="387" spans="1:22" x14ac:dyDescent="0.35">
      <c r="A387">
        <f t="shared" si="5"/>
        <v>2021</v>
      </c>
      <c r="B387" s="10">
        <v>44264</v>
      </c>
      <c r="C387" s="11">
        <f>VLOOKUP(B387,Yields!$A$2:$B$1680,2,0)</f>
        <v>0.04</v>
      </c>
      <c r="D387" s="11">
        <f>IF(ISERROR(VLOOKUP(B387,Silver!$A$2:$G$1265,5,0)),"na",VLOOKUP(B387,Silver!$A$2:$G$1265,5,0))</f>
        <v>26.148</v>
      </c>
      <c r="E387" s="11">
        <f>IF(ISERROR(VLOOKUP(B387,Gold!$A$2:$G$1264,5,0)),"na",VLOOKUP(B387,Gold!$A$2:$G$1264,5,0))</f>
        <v>1716.6</v>
      </c>
      <c r="F387" s="13">
        <f>IF(ISERROR(VLOOKUP(B387,FXAIX!$A$2:$G$1259,5,0)),"na",VLOOKUP(B387,FXAIX!$A$2:$G$1259,5,0))</f>
        <v>134.699997</v>
      </c>
      <c r="G387" s="13">
        <f>IF(ISERROR(VLOOKUP(B387,SP500v2!$A$2:$G$1259,5,0)),"na",VLOOKUP(B387,SP500v2!$A$2:$G$1259,5,0))</f>
        <v>3875.44</v>
      </c>
      <c r="H387" s="13">
        <f>IF(ISERROR(VLOOKUP(B387,'ishare R3000 ETF'!$A$2:$G$1260,4,0)),"na",VLOOKUP(B387,'ishare R3000 ETF'!$A$2:$G$1260,4,0))</f>
        <v>231.820007</v>
      </c>
      <c r="I387" s="13">
        <f>IF(ISERROR(VLOOKUP(B387,'^IXIC'!$A$2:$E$1260,5,0)),"na",VLOOKUP(B387,'^IXIC'!$A$2:$E$1260,5,0))</f>
        <v>13073.820313</v>
      </c>
      <c r="J387" s="12">
        <f>IF(ISERROR(VLOOKUP(B387,'Russell 2000'!$A$1:$E$1260,5,0)),"na",VLOOKUP(B387,'Russell 2000'!$A$1:$E$1260,5,0))</f>
        <v>2245.0600589999999</v>
      </c>
      <c r="K387" s="12">
        <f>IF(ISERROR(VLOOKUP(B387,'EURUSD=X'!$A$2:$E$1307,4,0)),"na",VLOOKUP(B387,'EURUSD=X'!$A$2:$E$1307,4,0))</f>
        <v>1.1836139999999999</v>
      </c>
      <c r="L387" s="12">
        <f>IF(ISERROR(VLOOKUP(B387,'ETH-USD'!$A$2:$E$1776,5,0)),"na",VLOOKUP(B387,'ETH-USD'!$A$2:$E$1776,5,0))</f>
        <v>1868.048828</v>
      </c>
      <c r="M387" s="13">
        <f>IF(ISERROR(VLOOKUP(B387,'BTC-USD'!$A$2:$E$1828,5,0)),"na",(VLOOKUP(B387,'BTC-USD'!$A$2:$E$1828,5,0)))</f>
        <v>54824.117187999997</v>
      </c>
      <c r="N387" s="12">
        <f>IF(ISERROR(VLOOKUP(B387,'SOL-USD'!$A$2:$E$893,5,0)),"na",VLOOKUP(B387,'SOL-USD'!$A$2:$E$893,5,0))</f>
        <v>14.846311</v>
      </c>
      <c r="O387" s="12">
        <f>IF(ISERROR(VLOOKUP(B387,'AVAX-USD'!$A$2:$E$799,5,0)),"na",VLOOKUP(B387,'AVAX-USD'!$A$2:$E$799,5,0))</f>
        <v>34.248699000000002</v>
      </c>
      <c r="P387" s="12">
        <f>IF(ISERROR(VLOOKUP(B387,'ADA-USD'!$A$2:$E$1776,5,0)),"na",VLOOKUP(B387,'ADA-USD'!$A$2:$E$1776,5,0))</f>
        <v>1.1951609999999999</v>
      </c>
      <c r="Q387" s="12">
        <f>IF(ISERROR(VLOOKUP(B387,'DOT-USD'!$A$2:$E$761,5,0)),"na",VLOOKUP(B387,'DOT-USD'!$A$2:$E$761,5,0))</f>
        <v>38.194191000000004</v>
      </c>
      <c r="R387" s="14">
        <f>IF(ISERROR(VLOOKUP(B387,'DOGE-USD'!$A$2:$G$1776,5,0)),"na",VLOOKUP(B387,'DOGE-USD'!$A$2:$G$1776,5,0))</f>
        <v>5.7998000000000001E-2</v>
      </c>
      <c r="S387" s="14">
        <f>IF(ISERROR(VLOOKUP(B387,'SHIB-USD'!$A$2:$G$780,5,0)),"na",VLOOKUP(B387,'SHIB-USD'!$A$2:$G$780,5,0))</f>
        <v>0</v>
      </c>
      <c r="T387" s="12">
        <f>IF(ISERROR(VLOOKUP(B387,'Uni-USD'!$A$2:$G$735,5,0)),"na",VLOOKUP(B387,'Uni-USD'!$A$2:$G$735,5,0))</f>
        <v>32.864604999999997</v>
      </c>
      <c r="U387">
        <f>IF(ISERROR(VLOOKUP(B387,Crude!$A$2:$G$1264,5,0)),"na",VLOOKUP(B387,Crude!$A$2:$G$1264,5,0))</f>
        <v>64.010000000000005</v>
      </c>
      <c r="V387">
        <f>IF(ISERROR(VLOOKUP(B387,Wheat!$A$2:$G$1264,5,0)),"na",VLOOKUP(B387,Wheat!$A$2:$G$1264,5,0))</f>
        <v>656.5</v>
      </c>
    </row>
    <row r="388" spans="1:22" x14ac:dyDescent="0.35">
      <c r="A388">
        <f t="shared" ref="A388:A451" si="6">YEAR(B388)</f>
        <v>2021</v>
      </c>
      <c r="B388" s="10">
        <v>44263</v>
      </c>
      <c r="C388" s="11">
        <f>VLOOKUP(B388,Yields!$A$2:$B$1680,2,0)</f>
        <v>0.04</v>
      </c>
      <c r="D388" s="11">
        <f>IF(ISERROR(VLOOKUP(B388,Silver!$A$2:$G$1265,5,0)),"na",VLOOKUP(B388,Silver!$A$2:$G$1265,5,0))</f>
        <v>25.24</v>
      </c>
      <c r="E388" s="11">
        <f>IF(ISERROR(VLOOKUP(B388,Gold!$A$2:$G$1264,5,0)),"na",VLOOKUP(B388,Gold!$A$2:$G$1264,5,0))</f>
        <v>1677.7</v>
      </c>
      <c r="F388" s="13">
        <f>IF(ISERROR(VLOOKUP(B388,FXAIX!$A$2:$G$1259,5,0)),"na",VLOOKUP(B388,FXAIX!$A$2:$G$1259,5,0))</f>
        <v>132.80999800000001</v>
      </c>
      <c r="G388" s="13">
        <f>IF(ISERROR(VLOOKUP(B388,SP500v2!$A$2:$G$1259,5,0)),"na",VLOOKUP(B388,SP500v2!$A$2:$G$1259,5,0))</f>
        <v>3821.35</v>
      </c>
      <c r="H388" s="13">
        <f>IF(ISERROR(VLOOKUP(B388,'ishare R3000 ETF'!$A$2:$G$1260,4,0)),"na",VLOOKUP(B388,'ishare R3000 ETF'!$A$2:$G$1260,4,0))</f>
        <v>229.33999600000001</v>
      </c>
      <c r="I388" s="13">
        <f>IF(ISERROR(VLOOKUP(B388,'^IXIC'!$A$2:$E$1260,5,0)),"na",VLOOKUP(B388,'^IXIC'!$A$2:$E$1260,5,0))</f>
        <v>12609.160156</v>
      </c>
      <c r="J388" s="12">
        <f>IF(ISERROR(VLOOKUP(B388,'Russell 2000'!$A$1:$E$1260,5,0)),"na",VLOOKUP(B388,'Russell 2000'!$A$1:$E$1260,5,0))</f>
        <v>2202.9799800000001</v>
      </c>
      <c r="K388" s="12">
        <f>IF(ISERROR(VLOOKUP(B388,'EURUSD=X'!$A$2:$E$1307,4,0)),"na",VLOOKUP(B388,'EURUSD=X'!$A$2:$E$1307,4,0))</f>
        <v>1.1848339999999999</v>
      </c>
      <c r="L388" s="12">
        <f>IF(ISERROR(VLOOKUP(B388,'ETH-USD'!$A$2:$E$1776,5,0)),"na",VLOOKUP(B388,'ETH-USD'!$A$2:$E$1776,5,0))</f>
        <v>1834.727905</v>
      </c>
      <c r="M388" s="13">
        <f>IF(ISERROR(VLOOKUP(B388,'BTC-USD'!$A$2:$E$1828,5,0)),"na",(VLOOKUP(B388,'BTC-USD'!$A$2:$E$1828,5,0)))</f>
        <v>52246.523437999997</v>
      </c>
      <c r="N388" s="12">
        <f>IF(ISERROR(VLOOKUP(B388,'SOL-USD'!$A$2:$E$893,5,0)),"na",VLOOKUP(B388,'SOL-USD'!$A$2:$E$893,5,0))</f>
        <v>13.602188</v>
      </c>
      <c r="O388" s="12">
        <f>IF(ISERROR(VLOOKUP(B388,'AVAX-USD'!$A$2:$E$799,5,0)),"na",VLOOKUP(B388,'AVAX-USD'!$A$2:$E$799,5,0))</f>
        <v>25.545988000000001</v>
      </c>
      <c r="P388" s="12">
        <f>IF(ISERROR(VLOOKUP(B388,'ADA-USD'!$A$2:$E$1776,5,0)),"na",VLOOKUP(B388,'ADA-USD'!$A$2:$E$1776,5,0))</f>
        <v>1.118053</v>
      </c>
      <c r="Q388" s="12">
        <f>IF(ISERROR(VLOOKUP(B388,'DOT-USD'!$A$2:$E$761,5,0)),"na",VLOOKUP(B388,'DOT-USD'!$A$2:$E$761,5,0))</f>
        <v>34.913753999999997</v>
      </c>
      <c r="R388" s="14">
        <f>IF(ISERROR(VLOOKUP(B388,'DOGE-USD'!$A$2:$G$1776,5,0)),"na",VLOOKUP(B388,'DOGE-USD'!$A$2:$G$1776,5,0))</f>
        <v>6.1948999999999997E-2</v>
      </c>
      <c r="S388" s="14">
        <f>IF(ISERROR(VLOOKUP(B388,'SHIB-USD'!$A$2:$G$780,5,0)),"na",VLOOKUP(B388,'SHIB-USD'!$A$2:$G$780,5,0))</f>
        <v>0</v>
      </c>
      <c r="T388" s="12">
        <f>IF(ISERROR(VLOOKUP(B388,'Uni-USD'!$A$2:$G$735,5,0)),"na",VLOOKUP(B388,'Uni-USD'!$A$2:$G$735,5,0))</f>
        <v>33.293266000000003</v>
      </c>
      <c r="U388">
        <f>IF(ISERROR(VLOOKUP(B388,Crude!$A$2:$G$1264,5,0)),"na",VLOOKUP(B388,Crude!$A$2:$G$1264,5,0))</f>
        <v>65.05</v>
      </c>
      <c r="V388">
        <f>IF(ISERROR(VLOOKUP(B388,Wheat!$A$2:$G$1264,5,0)),"na",VLOOKUP(B388,Wheat!$A$2:$G$1264,5,0))</f>
        <v>646.5</v>
      </c>
    </row>
    <row r="389" spans="1:22" x14ac:dyDescent="0.35">
      <c r="A389">
        <f t="shared" si="6"/>
        <v>2021</v>
      </c>
      <c r="B389" s="10">
        <v>44260</v>
      </c>
      <c r="C389" s="11">
        <f>VLOOKUP(B389,Yields!$A$2:$B$1680,2,0)</f>
        <v>0.04</v>
      </c>
      <c r="D389" s="11">
        <f>IF(ISERROR(VLOOKUP(B389,Silver!$A$2:$G$1265,5,0)),"na",VLOOKUP(B389,Silver!$A$2:$G$1265,5,0))</f>
        <v>25.257000000000001</v>
      </c>
      <c r="E389" s="11">
        <f>IF(ISERROR(VLOOKUP(B389,Gold!$A$2:$G$1264,5,0)),"na",VLOOKUP(B389,Gold!$A$2:$G$1264,5,0))</f>
        <v>1698</v>
      </c>
      <c r="F389" s="13">
        <f>IF(ISERROR(VLOOKUP(B389,FXAIX!$A$2:$G$1259,5,0)),"na",VLOOKUP(B389,FXAIX!$A$2:$G$1259,5,0))</f>
        <v>133.520004</v>
      </c>
      <c r="G389" s="13">
        <f>IF(ISERROR(VLOOKUP(B389,SP500v2!$A$2:$G$1259,5,0)),"na",VLOOKUP(B389,SP500v2!$A$2:$G$1259,5,0))</f>
        <v>3841.94</v>
      </c>
      <c r="H389" s="13">
        <f>IF(ISERROR(VLOOKUP(B389,'ishare R3000 ETF'!$A$2:$G$1260,4,0)),"na",VLOOKUP(B389,'ishare R3000 ETF'!$A$2:$G$1260,4,0))</f>
        <v>223.179993</v>
      </c>
      <c r="I389" s="13">
        <f>IF(ISERROR(VLOOKUP(B389,'^IXIC'!$A$2:$E$1260,5,0)),"na",VLOOKUP(B389,'^IXIC'!$A$2:$E$1260,5,0))</f>
        <v>12920.150390999999</v>
      </c>
      <c r="J389" s="12">
        <f>IF(ISERROR(VLOOKUP(B389,'Russell 2000'!$A$1:$E$1260,5,0)),"na",VLOOKUP(B389,'Russell 2000'!$A$1:$E$1260,5,0))</f>
        <v>2192.209961</v>
      </c>
      <c r="K389" s="12">
        <f>IF(ISERROR(VLOOKUP(B389,'EURUSD=X'!$A$2:$E$1307,4,0)),"na",VLOOKUP(B389,'EURUSD=X'!$A$2:$E$1307,4,0))</f>
        <v>1.1897960000000001</v>
      </c>
      <c r="L389" s="12">
        <f>IF(ISERROR(VLOOKUP(B389,'ETH-USD'!$A$2:$E$1776,5,0)),"na",VLOOKUP(B389,'ETH-USD'!$A$2:$E$1776,5,0))</f>
        <v>1533.275024</v>
      </c>
      <c r="M389" s="13">
        <f>IF(ISERROR(VLOOKUP(B389,'BTC-USD'!$A$2:$E$1828,5,0)),"na",(VLOOKUP(B389,'BTC-USD'!$A$2:$E$1828,5,0)))</f>
        <v>48927.304687999997</v>
      </c>
      <c r="N389" s="12">
        <f>IF(ISERROR(VLOOKUP(B389,'SOL-USD'!$A$2:$E$893,5,0)),"na",VLOOKUP(B389,'SOL-USD'!$A$2:$E$893,5,0))</f>
        <v>12.610443</v>
      </c>
      <c r="O389" s="12">
        <f>IF(ISERROR(VLOOKUP(B389,'AVAX-USD'!$A$2:$E$799,5,0)),"na",VLOOKUP(B389,'AVAX-USD'!$A$2:$E$799,5,0))</f>
        <v>24.378053999999999</v>
      </c>
      <c r="P389" s="12">
        <f>IF(ISERROR(VLOOKUP(B389,'ADA-USD'!$A$2:$E$1776,5,0)),"na",VLOOKUP(B389,'ADA-USD'!$A$2:$E$1776,5,0))</f>
        <v>1.168523</v>
      </c>
      <c r="Q389" s="12">
        <f>IF(ISERROR(VLOOKUP(B389,'DOT-USD'!$A$2:$E$761,5,0)),"na",VLOOKUP(B389,'DOT-USD'!$A$2:$E$761,5,0))</f>
        <v>33.724471999999999</v>
      </c>
      <c r="R389" s="14">
        <f>IF(ISERROR(VLOOKUP(B389,'DOGE-USD'!$A$2:$G$1776,5,0)),"na",VLOOKUP(B389,'DOGE-USD'!$A$2:$G$1776,5,0))</f>
        <v>4.9609E-2</v>
      </c>
      <c r="S389" s="14">
        <f>IF(ISERROR(VLOOKUP(B389,'SHIB-USD'!$A$2:$G$780,5,0)),"na",VLOOKUP(B389,'SHIB-USD'!$A$2:$G$780,5,0))</f>
        <v>0</v>
      </c>
      <c r="T389" s="12">
        <f>IF(ISERROR(VLOOKUP(B389,'Uni-USD'!$A$2:$G$735,5,0)),"na",VLOOKUP(B389,'Uni-USD'!$A$2:$G$735,5,0))</f>
        <v>28.345054999999999</v>
      </c>
      <c r="U389">
        <f>IF(ISERROR(VLOOKUP(B389,Crude!$A$2:$G$1264,5,0)),"na",VLOOKUP(B389,Crude!$A$2:$G$1264,5,0))</f>
        <v>66.09</v>
      </c>
      <c r="V389">
        <f>IF(ISERROR(VLOOKUP(B389,Wheat!$A$2:$G$1264,5,0)),"na",VLOOKUP(B389,Wheat!$A$2:$G$1264,5,0))</f>
        <v>654</v>
      </c>
    </row>
    <row r="390" spans="1:22" x14ac:dyDescent="0.35">
      <c r="A390">
        <f t="shared" si="6"/>
        <v>2021</v>
      </c>
      <c r="B390" s="10">
        <v>44259</v>
      </c>
      <c r="C390" s="11">
        <f>VLOOKUP(B390,Yields!$A$2:$B$1680,2,0)</f>
        <v>0.03</v>
      </c>
      <c r="D390" s="11">
        <f>IF(ISERROR(VLOOKUP(B390,Silver!$A$2:$G$1265,5,0)),"na",VLOOKUP(B390,Silver!$A$2:$G$1265,5,0))</f>
        <v>25.434000000000001</v>
      </c>
      <c r="E390" s="11">
        <f>IF(ISERROR(VLOOKUP(B390,Gold!$A$2:$G$1264,5,0)),"na",VLOOKUP(B390,Gold!$A$2:$G$1264,5,0))</f>
        <v>1700.2</v>
      </c>
      <c r="F390" s="13">
        <f>IF(ISERROR(VLOOKUP(B390,FXAIX!$A$2:$G$1259,5,0)),"na",VLOOKUP(B390,FXAIX!$A$2:$G$1259,5,0))</f>
        <v>130.96000699999999</v>
      </c>
      <c r="G390" s="13">
        <f>IF(ISERROR(VLOOKUP(B390,SP500v2!$A$2:$G$1259,5,0)),"na",VLOOKUP(B390,SP500v2!$A$2:$G$1259,5,0))</f>
        <v>3768.47</v>
      </c>
      <c r="H390" s="13">
        <f>IF(ISERROR(VLOOKUP(B390,'ishare R3000 ETF'!$A$2:$G$1260,4,0)),"na",VLOOKUP(B390,'ishare R3000 ETF'!$A$2:$G$1260,4,0))</f>
        <v>223.38000500000001</v>
      </c>
      <c r="I390" s="13">
        <f>IF(ISERROR(VLOOKUP(B390,'^IXIC'!$A$2:$E$1260,5,0)),"na",VLOOKUP(B390,'^IXIC'!$A$2:$E$1260,5,0))</f>
        <v>12723.469727</v>
      </c>
      <c r="J390" s="12">
        <f>IF(ISERROR(VLOOKUP(B390,'Russell 2000'!$A$1:$E$1260,5,0)),"na",VLOOKUP(B390,'Russell 2000'!$A$1:$E$1260,5,0))</f>
        <v>2146.919922</v>
      </c>
      <c r="K390" s="12">
        <f>IF(ISERROR(VLOOKUP(B390,'EURUSD=X'!$A$2:$E$1307,4,0)),"na",VLOOKUP(B390,'EURUSD=X'!$A$2:$E$1307,4,0))</f>
        <v>1.202501</v>
      </c>
      <c r="L390" s="12">
        <f>IF(ISERROR(VLOOKUP(B390,'ETH-USD'!$A$2:$E$1776,5,0)),"na",VLOOKUP(B390,'ETH-USD'!$A$2:$E$1776,5,0))</f>
        <v>1541.914307</v>
      </c>
      <c r="M390" s="13">
        <f>IF(ISERROR(VLOOKUP(B390,'BTC-USD'!$A$2:$E$1828,5,0)),"na",(VLOOKUP(B390,'BTC-USD'!$A$2:$E$1828,5,0)))</f>
        <v>48561.167969000002</v>
      </c>
      <c r="N390" s="12">
        <f>IF(ISERROR(VLOOKUP(B390,'SOL-USD'!$A$2:$E$893,5,0)),"na",VLOOKUP(B390,'SOL-USD'!$A$2:$E$893,5,0))</f>
        <v>13.097982999999999</v>
      </c>
      <c r="O390" s="12">
        <f>IF(ISERROR(VLOOKUP(B390,'AVAX-USD'!$A$2:$E$799,5,0)),"na",VLOOKUP(B390,'AVAX-USD'!$A$2:$E$799,5,0))</f>
        <v>25.805175999999999</v>
      </c>
      <c r="P390" s="12">
        <f>IF(ISERROR(VLOOKUP(B390,'ADA-USD'!$A$2:$E$1776,5,0)),"na",VLOOKUP(B390,'ADA-USD'!$A$2:$E$1776,5,0))</f>
        <v>1.114868</v>
      </c>
      <c r="Q390" s="12">
        <f>IF(ISERROR(VLOOKUP(B390,'DOT-USD'!$A$2:$E$761,5,0)),"na",VLOOKUP(B390,'DOT-USD'!$A$2:$E$761,5,0))</f>
        <v>35.330311000000002</v>
      </c>
      <c r="R390" s="14">
        <f>IF(ISERROR(VLOOKUP(B390,'DOGE-USD'!$A$2:$G$1776,5,0)),"na",VLOOKUP(B390,'DOGE-USD'!$A$2:$G$1776,5,0))</f>
        <v>5.0048000000000002E-2</v>
      </c>
      <c r="S390" s="14">
        <f>IF(ISERROR(VLOOKUP(B390,'SHIB-USD'!$A$2:$G$780,5,0)),"na",VLOOKUP(B390,'SHIB-USD'!$A$2:$G$780,5,0))</f>
        <v>0</v>
      </c>
      <c r="T390" s="12">
        <f>IF(ISERROR(VLOOKUP(B390,'Uni-USD'!$A$2:$G$735,5,0)),"na",VLOOKUP(B390,'Uni-USD'!$A$2:$G$735,5,0))</f>
        <v>28.262481999999999</v>
      </c>
      <c r="U390">
        <f>IF(ISERROR(VLOOKUP(B390,Crude!$A$2:$G$1264,5,0)),"na",VLOOKUP(B390,Crude!$A$2:$G$1264,5,0))</f>
        <v>63.83</v>
      </c>
      <c r="V390">
        <f>IF(ISERROR(VLOOKUP(B390,Wheat!$A$2:$G$1264,5,0)),"na",VLOOKUP(B390,Wheat!$A$2:$G$1264,5,0))</f>
        <v>649.75</v>
      </c>
    </row>
    <row r="391" spans="1:22" x14ac:dyDescent="0.35">
      <c r="A391">
        <f t="shared" si="6"/>
        <v>2021</v>
      </c>
      <c r="B391" s="10">
        <v>44258</v>
      </c>
      <c r="C391" s="11">
        <f>VLOOKUP(B391,Yields!$A$2:$B$1680,2,0)</f>
        <v>0.04</v>
      </c>
      <c r="D391" s="11">
        <f>IF(ISERROR(VLOOKUP(B391,Silver!$A$2:$G$1265,5,0)),"na",VLOOKUP(B391,Silver!$A$2:$G$1265,5,0))</f>
        <v>26.356999999999999</v>
      </c>
      <c r="E391" s="11">
        <f>IF(ISERROR(VLOOKUP(B391,Gold!$A$2:$G$1264,5,0)),"na",VLOOKUP(B391,Gold!$A$2:$G$1264,5,0))</f>
        <v>1715.3</v>
      </c>
      <c r="F391" s="13">
        <f>IF(ISERROR(VLOOKUP(B391,FXAIX!$A$2:$G$1259,5,0)),"na",VLOOKUP(B391,FXAIX!$A$2:$G$1259,5,0))</f>
        <v>132.720001</v>
      </c>
      <c r="G391" s="13">
        <f>IF(ISERROR(VLOOKUP(B391,SP500v2!$A$2:$G$1259,5,0)),"na",VLOOKUP(B391,SP500v2!$A$2:$G$1259,5,0))</f>
        <v>3819.72</v>
      </c>
      <c r="H391" s="13">
        <f>IF(ISERROR(VLOOKUP(B391,'ishare R3000 ETF'!$A$2:$G$1260,4,0)),"na",VLOOKUP(B391,'ishare R3000 ETF'!$A$2:$G$1260,4,0))</f>
        <v>229.78999300000001</v>
      </c>
      <c r="I391" s="13">
        <f>IF(ISERROR(VLOOKUP(B391,'^IXIC'!$A$2:$E$1260,5,0)),"na",VLOOKUP(B391,'^IXIC'!$A$2:$E$1260,5,0))</f>
        <v>12997.75</v>
      </c>
      <c r="J391" s="12">
        <f>IF(ISERROR(VLOOKUP(B391,'Russell 2000'!$A$1:$E$1260,5,0)),"na",VLOOKUP(B391,'Russell 2000'!$A$1:$E$1260,5,0))</f>
        <v>2207.790039</v>
      </c>
      <c r="K391" s="12">
        <f>IF(ISERROR(VLOOKUP(B391,'EURUSD=X'!$A$2:$E$1307,4,0)),"na",VLOOKUP(B391,'EURUSD=X'!$A$2:$E$1307,4,0))</f>
        <v>1.2044710000000001</v>
      </c>
      <c r="L391" s="12">
        <f>IF(ISERROR(VLOOKUP(B391,'ETH-USD'!$A$2:$E$1776,5,0)),"na",VLOOKUP(B391,'ETH-USD'!$A$2:$E$1776,5,0))</f>
        <v>1575.853149</v>
      </c>
      <c r="M391" s="13">
        <f>IF(ISERROR(VLOOKUP(B391,'BTC-USD'!$A$2:$E$1828,5,0)),"na",(VLOOKUP(B391,'BTC-USD'!$A$2:$E$1828,5,0)))</f>
        <v>50538.242187999997</v>
      </c>
      <c r="N391" s="12">
        <f>IF(ISERROR(VLOOKUP(B391,'SOL-USD'!$A$2:$E$893,5,0)),"na",VLOOKUP(B391,'SOL-USD'!$A$2:$E$893,5,0))</f>
        <v>14.115591</v>
      </c>
      <c r="O391" s="12">
        <f>IF(ISERROR(VLOOKUP(B391,'AVAX-USD'!$A$2:$E$799,5,0)),"na",VLOOKUP(B391,'AVAX-USD'!$A$2:$E$799,5,0))</f>
        <v>27.272078</v>
      </c>
      <c r="P391" s="12">
        <f>IF(ISERROR(VLOOKUP(B391,'ADA-USD'!$A$2:$E$1776,5,0)),"na",VLOOKUP(B391,'ADA-USD'!$A$2:$E$1776,5,0))</f>
        <v>1.216593</v>
      </c>
      <c r="Q391" s="12">
        <f>IF(ISERROR(VLOOKUP(B391,'DOT-USD'!$A$2:$E$761,5,0)),"na",VLOOKUP(B391,'DOT-USD'!$A$2:$E$761,5,0))</f>
        <v>37.043320000000001</v>
      </c>
      <c r="R391" s="14">
        <f>IF(ISERROR(VLOOKUP(B391,'DOGE-USD'!$A$2:$G$1776,5,0)),"na",VLOOKUP(B391,'DOGE-USD'!$A$2:$G$1776,5,0))</f>
        <v>5.0591999999999998E-2</v>
      </c>
      <c r="S391" s="14">
        <f>IF(ISERROR(VLOOKUP(B391,'SHIB-USD'!$A$2:$G$780,5,0)),"na",VLOOKUP(B391,'SHIB-USD'!$A$2:$G$780,5,0))</f>
        <v>0</v>
      </c>
      <c r="T391" s="12">
        <f>IF(ISERROR(VLOOKUP(B391,'Uni-USD'!$A$2:$G$735,5,0)),"na",VLOOKUP(B391,'Uni-USD'!$A$2:$G$735,5,0))</f>
        <v>25.46641</v>
      </c>
      <c r="U391">
        <f>IF(ISERROR(VLOOKUP(B391,Crude!$A$2:$G$1264,5,0)),"na",VLOOKUP(B391,Crude!$A$2:$G$1264,5,0))</f>
        <v>61.28</v>
      </c>
      <c r="V391">
        <f>IF(ISERROR(VLOOKUP(B391,Wheat!$A$2:$G$1264,5,0)),"na",VLOOKUP(B391,Wheat!$A$2:$G$1264,5,0))</f>
        <v>652</v>
      </c>
    </row>
    <row r="392" spans="1:22" x14ac:dyDescent="0.35">
      <c r="A392">
        <f t="shared" si="6"/>
        <v>2021</v>
      </c>
      <c r="B392" s="10">
        <v>44257</v>
      </c>
      <c r="C392" s="11">
        <f>VLOOKUP(B392,Yields!$A$2:$B$1680,2,0)</f>
        <v>0.04</v>
      </c>
      <c r="D392" s="11">
        <f>IF(ISERROR(VLOOKUP(B392,Silver!$A$2:$G$1265,5,0)),"na",VLOOKUP(B392,Silver!$A$2:$G$1265,5,0))</f>
        <v>26.85</v>
      </c>
      <c r="E392" s="11">
        <f>IF(ISERROR(VLOOKUP(B392,Gold!$A$2:$G$1264,5,0)),"na",VLOOKUP(B392,Gold!$A$2:$G$1264,5,0))</f>
        <v>1733.1</v>
      </c>
      <c r="F392" s="13">
        <f>IF(ISERROR(VLOOKUP(B392,FXAIX!$A$2:$G$1259,5,0)),"na",VLOOKUP(B392,FXAIX!$A$2:$G$1259,5,0))</f>
        <v>134.470001</v>
      </c>
      <c r="G392" s="13">
        <f>IF(ISERROR(VLOOKUP(B392,SP500v2!$A$2:$G$1259,5,0)),"na",VLOOKUP(B392,SP500v2!$A$2:$G$1259,5,0))</f>
        <v>3870.29</v>
      </c>
      <c r="H392" s="13">
        <f>IF(ISERROR(VLOOKUP(B392,'ishare R3000 ETF'!$A$2:$G$1260,4,0)),"na",VLOOKUP(B392,'ishare R3000 ETF'!$A$2:$G$1260,4,0))</f>
        <v>233.08000200000001</v>
      </c>
      <c r="I392" s="13">
        <f>IF(ISERROR(VLOOKUP(B392,'^IXIC'!$A$2:$E$1260,5,0)),"na",VLOOKUP(B392,'^IXIC'!$A$2:$E$1260,5,0))</f>
        <v>13358.790039</v>
      </c>
      <c r="J392" s="12">
        <f>IF(ISERROR(VLOOKUP(B392,'Russell 2000'!$A$1:$E$1260,5,0)),"na",VLOOKUP(B392,'Russell 2000'!$A$1:$E$1260,5,0))</f>
        <v>2231.51001</v>
      </c>
      <c r="K392" s="12">
        <f>IF(ISERROR(VLOOKUP(B392,'EURUSD=X'!$A$2:$E$1307,4,0)),"na",VLOOKUP(B392,'EURUSD=X'!$A$2:$E$1307,4,0))</f>
        <v>1.1994</v>
      </c>
      <c r="L392" s="12">
        <f>IF(ISERROR(VLOOKUP(B392,'ETH-USD'!$A$2:$E$1776,5,0)),"na",VLOOKUP(B392,'ETH-USD'!$A$2:$E$1776,5,0))</f>
        <v>1492.6087649999999</v>
      </c>
      <c r="M392" s="13">
        <f>IF(ISERROR(VLOOKUP(B392,'BTC-USD'!$A$2:$E$1828,5,0)),"na",(VLOOKUP(B392,'BTC-USD'!$A$2:$E$1828,5,0)))</f>
        <v>48378.988280999998</v>
      </c>
      <c r="N392" s="12">
        <f>IF(ISERROR(VLOOKUP(B392,'SOL-USD'!$A$2:$E$893,5,0)),"na",VLOOKUP(B392,'SOL-USD'!$A$2:$E$893,5,0))</f>
        <v>13.958921</v>
      </c>
      <c r="O392" s="12">
        <f>IF(ISERROR(VLOOKUP(B392,'AVAX-USD'!$A$2:$E$799,5,0)),"na",VLOOKUP(B392,'AVAX-USD'!$A$2:$E$799,5,0))</f>
        <v>27.135157</v>
      </c>
      <c r="P392" s="12">
        <f>IF(ISERROR(VLOOKUP(B392,'ADA-USD'!$A$2:$E$1776,5,0)),"na",VLOOKUP(B392,'ADA-USD'!$A$2:$E$1776,5,0))</f>
        <v>1.2255819999999999</v>
      </c>
      <c r="Q392" s="12">
        <f>IF(ISERROR(VLOOKUP(B392,'DOT-USD'!$A$2:$E$761,5,0)),"na",VLOOKUP(B392,'DOT-USD'!$A$2:$E$761,5,0))</f>
        <v>36.153117999999999</v>
      </c>
      <c r="R392" s="14">
        <f>IF(ISERROR(VLOOKUP(B392,'DOGE-USD'!$A$2:$G$1776,5,0)),"na",VLOOKUP(B392,'DOGE-USD'!$A$2:$G$1776,5,0))</f>
        <v>5.0262000000000001E-2</v>
      </c>
      <c r="S392" s="14">
        <f>IF(ISERROR(VLOOKUP(B392,'SHIB-USD'!$A$2:$G$780,5,0)),"na",VLOOKUP(B392,'SHIB-USD'!$A$2:$G$780,5,0))</f>
        <v>0</v>
      </c>
      <c r="T392" s="12">
        <f>IF(ISERROR(VLOOKUP(B392,'Uni-USD'!$A$2:$G$735,5,0)),"na",VLOOKUP(B392,'Uni-USD'!$A$2:$G$735,5,0))</f>
        <v>25.606912999999999</v>
      </c>
      <c r="U392">
        <f>IF(ISERROR(VLOOKUP(B392,Crude!$A$2:$G$1264,5,0)),"na",VLOOKUP(B392,Crude!$A$2:$G$1264,5,0))</f>
        <v>59.75</v>
      </c>
      <c r="V392">
        <f>IF(ISERROR(VLOOKUP(B392,Wheat!$A$2:$G$1264,5,0)),"na",VLOOKUP(B392,Wheat!$A$2:$G$1264,5,0))</f>
        <v>663.25</v>
      </c>
    </row>
    <row r="393" spans="1:22" x14ac:dyDescent="0.35">
      <c r="A393">
        <f t="shared" si="6"/>
        <v>2021</v>
      </c>
      <c r="B393" s="10">
        <v>44256</v>
      </c>
      <c r="C393" s="11">
        <f>VLOOKUP(B393,Yields!$A$2:$B$1680,2,0)</f>
        <v>0.03</v>
      </c>
      <c r="D393" s="11">
        <f>IF(ISERROR(VLOOKUP(B393,Silver!$A$2:$G$1265,5,0)),"na",VLOOKUP(B393,Silver!$A$2:$G$1265,5,0))</f>
        <v>26.646999999999998</v>
      </c>
      <c r="E393" s="11">
        <f>IF(ISERROR(VLOOKUP(B393,Gold!$A$2:$G$1264,5,0)),"na",VLOOKUP(B393,Gold!$A$2:$G$1264,5,0))</f>
        <v>1722.5</v>
      </c>
      <c r="F393" s="13">
        <f>IF(ISERROR(VLOOKUP(B393,FXAIX!$A$2:$G$1259,5,0)),"na",VLOOKUP(B393,FXAIX!$A$2:$G$1259,5,0))</f>
        <v>135.55999800000001</v>
      </c>
      <c r="G393" s="13">
        <f>IF(ISERROR(VLOOKUP(B393,SP500v2!$A$2:$G$1259,5,0)),"na",VLOOKUP(B393,SP500v2!$A$2:$G$1259,5,0))</f>
        <v>3901.82</v>
      </c>
      <c r="H393" s="13">
        <f>IF(ISERROR(VLOOKUP(B393,'ishare R3000 ETF'!$A$2:$G$1260,4,0)),"na",VLOOKUP(B393,'ishare R3000 ETF'!$A$2:$G$1260,4,0))</f>
        <v>232.990005</v>
      </c>
      <c r="I393" s="13">
        <f>IF(ISERROR(VLOOKUP(B393,'^IXIC'!$A$2:$E$1260,5,0)),"na",VLOOKUP(B393,'^IXIC'!$A$2:$E$1260,5,0))</f>
        <v>13588.830078000001</v>
      </c>
      <c r="J393" s="12">
        <f>IF(ISERROR(VLOOKUP(B393,'Russell 2000'!$A$1:$E$1260,5,0)),"na",VLOOKUP(B393,'Russell 2000'!$A$1:$E$1260,5,0))</f>
        <v>2275.320068</v>
      </c>
      <c r="K393" s="12">
        <f>IF(ISERROR(VLOOKUP(B393,'EURUSD=X'!$A$2:$E$1307,4,0)),"na",VLOOKUP(B393,'EURUSD=X'!$A$2:$E$1307,4,0))</f>
        <v>1.202993</v>
      </c>
      <c r="L393" s="12">
        <f>IF(ISERROR(VLOOKUP(B393,'ETH-USD'!$A$2:$E$1776,5,0)),"na",VLOOKUP(B393,'ETH-USD'!$A$2:$E$1776,5,0))</f>
        <v>1564.7076420000001</v>
      </c>
      <c r="M393" s="13">
        <f>IF(ISERROR(VLOOKUP(B393,'BTC-USD'!$A$2:$E$1828,5,0)),"na",(VLOOKUP(B393,'BTC-USD'!$A$2:$E$1828,5,0)))</f>
        <v>49631.242187999997</v>
      </c>
      <c r="N393" s="12">
        <f>IF(ISERROR(VLOOKUP(B393,'SOL-USD'!$A$2:$E$893,5,0)),"na",VLOOKUP(B393,'SOL-USD'!$A$2:$E$893,5,0))</f>
        <v>14.955588000000001</v>
      </c>
      <c r="O393" s="12">
        <f>IF(ISERROR(VLOOKUP(B393,'AVAX-USD'!$A$2:$E$799,5,0)),"na",VLOOKUP(B393,'AVAX-USD'!$A$2:$E$799,5,0))</f>
        <v>27.403772</v>
      </c>
      <c r="P393" s="12">
        <f>IF(ISERROR(VLOOKUP(B393,'ADA-USD'!$A$2:$E$1776,5,0)),"na",VLOOKUP(B393,'ADA-USD'!$A$2:$E$1776,5,0))</f>
        <v>1.2923880000000001</v>
      </c>
      <c r="Q393" s="12">
        <f>IF(ISERROR(VLOOKUP(B393,'DOT-USD'!$A$2:$E$761,5,0)),"na",VLOOKUP(B393,'DOT-USD'!$A$2:$E$761,5,0))</f>
        <v>35.584927</v>
      </c>
      <c r="R393" s="14">
        <f>IF(ISERROR(VLOOKUP(B393,'DOGE-USD'!$A$2:$G$1776,5,0)),"na",VLOOKUP(B393,'DOGE-USD'!$A$2:$G$1776,5,0))</f>
        <v>5.0598999999999998E-2</v>
      </c>
      <c r="S393" s="14">
        <f>IF(ISERROR(VLOOKUP(B393,'SHIB-USD'!$A$2:$G$780,5,0)),"na",VLOOKUP(B393,'SHIB-USD'!$A$2:$G$780,5,0))</f>
        <v>0</v>
      </c>
      <c r="T393" s="12">
        <f>IF(ISERROR(VLOOKUP(B393,'Uni-USD'!$A$2:$G$735,5,0)),"na",VLOOKUP(B393,'Uni-USD'!$A$2:$G$735,5,0))</f>
        <v>25.444642999999999</v>
      </c>
      <c r="U393">
        <f>IF(ISERROR(VLOOKUP(B393,Crude!$A$2:$G$1264,5,0)),"na",VLOOKUP(B393,Crude!$A$2:$G$1264,5,0))</f>
        <v>60.64</v>
      </c>
      <c r="V393">
        <f>IF(ISERROR(VLOOKUP(B393,Wheat!$A$2:$G$1264,5,0)),"na",VLOOKUP(B393,Wheat!$A$2:$G$1264,5,0))</f>
        <v>643.75</v>
      </c>
    </row>
    <row r="394" spans="1:22" x14ac:dyDescent="0.35">
      <c r="A394">
        <f t="shared" si="6"/>
        <v>2021</v>
      </c>
      <c r="B394" s="10">
        <v>44253</v>
      </c>
      <c r="C394" s="11">
        <f>VLOOKUP(B394,Yields!$A$2:$B$1680,2,0)</f>
        <v>0.04</v>
      </c>
      <c r="D394" s="11">
        <f>IF(ISERROR(VLOOKUP(B394,Silver!$A$2:$G$1265,5,0)),"na",VLOOKUP(B394,Silver!$A$2:$G$1265,5,0))</f>
        <v>26.402000000000001</v>
      </c>
      <c r="E394" s="11">
        <f>IF(ISERROR(VLOOKUP(B394,Gold!$A$2:$G$1264,5,0)),"na",VLOOKUP(B394,Gold!$A$2:$G$1264,5,0))</f>
        <v>1728.1</v>
      </c>
      <c r="F394" s="13">
        <f>IF(ISERROR(VLOOKUP(B394,FXAIX!$A$2:$G$1259,5,0)),"na",VLOOKUP(B394,FXAIX!$A$2:$G$1259,5,0))</f>
        <v>132.41000399999999</v>
      </c>
      <c r="G394" s="13">
        <f>IF(ISERROR(VLOOKUP(B394,SP500v2!$A$2:$G$1259,5,0)),"na",VLOOKUP(B394,SP500v2!$A$2:$G$1259,5,0))</f>
        <v>3811.15</v>
      </c>
      <c r="H394" s="13">
        <f>IF(ISERROR(VLOOKUP(B394,'ishare R3000 ETF'!$A$2:$G$1260,4,0)),"na",VLOOKUP(B394,'ishare R3000 ETF'!$A$2:$G$1260,4,0))</f>
        <v>227.96000699999999</v>
      </c>
      <c r="I394" s="13">
        <f>IF(ISERROR(VLOOKUP(B394,'^IXIC'!$A$2:$E$1260,5,0)),"na",VLOOKUP(B394,'^IXIC'!$A$2:$E$1260,5,0))</f>
        <v>13192.349609000001</v>
      </c>
      <c r="J394" s="12">
        <f>IF(ISERROR(VLOOKUP(B394,'Russell 2000'!$A$1:$E$1260,5,0)),"na",VLOOKUP(B394,'Russell 2000'!$A$1:$E$1260,5,0))</f>
        <v>2201.0500489999999</v>
      </c>
      <c r="K394" s="12">
        <f>IF(ISERROR(VLOOKUP(B394,'EURUSD=X'!$A$2:$E$1307,4,0)),"na",VLOOKUP(B394,'EURUSD=X'!$A$2:$E$1307,4,0))</f>
        <v>1.2091750000000001</v>
      </c>
      <c r="L394" s="12">
        <f>IF(ISERROR(VLOOKUP(B394,'ETH-USD'!$A$2:$E$1776,5,0)),"na",VLOOKUP(B394,'ETH-USD'!$A$2:$E$1776,5,0))</f>
        <v>1446.0336910000001</v>
      </c>
      <c r="M394" s="13">
        <f>IF(ISERROR(VLOOKUP(B394,'BTC-USD'!$A$2:$E$1828,5,0)),"na",(VLOOKUP(B394,'BTC-USD'!$A$2:$E$1828,5,0)))</f>
        <v>46339.761719000002</v>
      </c>
      <c r="N394" s="12">
        <f>IF(ISERROR(VLOOKUP(B394,'SOL-USD'!$A$2:$E$893,5,0)),"na",VLOOKUP(B394,'SOL-USD'!$A$2:$E$893,5,0))</f>
        <v>13.587941000000001</v>
      </c>
      <c r="O394" s="12">
        <f>IF(ISERROR(VLOOKUP(B394,'AVAX-USD'!$A$2:$E$799,5,0)),"na",VLOOKUP(B394,'AVAX-USD'!$A$2:$E$799,5,0))</f>
        <v>25.939810000000001</v>
      </c>
      <c r="P394" s="12">
        <f>IF(ISERROR(VLOOKUP(B394,'ADA-USD'!$A$2:$E$1776,5,0)),"na",VLOOKUP(B394,'ADA-USD'!$A$2:$E$1776,5,0))</f>
        <v>1.2411049999999999</v>
      </c>
      <c r="Q394" s="12">
        <f>IF(ISERROR(VLOOKUP(B394,'DOT-USD'!$A$2:$E$761,5,0)),"na",VLOOKUP(B394,'DOT-USD'!$A$2:$E$761,5,0))</f>
        <v>31.34609</v>
      </c>
      <c r="R394" s="14">
        <f>IF(ISERROR(VLOOKUP(B394,'DOGE-USD'!$A$2:$G$1776,5,0)),"na",VLOOKUP(B394,'DOGE-USD'!$A$2:$G$1776,5,0))</f>
        <v>5.0479999999999997E-2</v>
      </c>
      <c r="S394" s="14">
        <f>IF(ISERROR(VLOOKUP(B394,'SHIB-USD'!$A$2:$G$780,5,0)),"na",VLOOKUP(B394,'SHIB-USD'!$A$2:$G$780,5,0))</f>
        <v>0</v>
      </c>
      <c r="T394" s="12">
        <f>IF(ISERROR(VLOOKUP(B394,'Uni-USD'!$A$2:$G$735,5,0)),"na",VLOOKUP(B394,'Uni-USD'!$A$2:$G$735,5,0))</f>
        <v>23.074511999999999</v>
      </c>
      <c r="U394">
        <f>IF(ISERROR(VLOOKUP(B394,Crude!$A$2:$G$1264,5,0)),"na",VLOOKUP(B394,Crude!$A$2:$G$1264,5,0))</f>
        <v>61.5</v>
      </c>
      <c r="V394">
        <f>IF(ISERROR(VLOOKUP(B394,Wheat!$A$2:$G$1264,5,0)),"na",VLOOKUP(B394,Wheat!$A$2:$G$1264,5,0))</f>
        <v>655</v>
      </c>
    </row>
    <row r="395" spans="1:22" x14ac:dyDescent="0.35">
      <c r="A395">
        <f t="shared" si="6"/>
        <v>2021</v>
      </c>
      <c r="B395" s="10">
        <v>44252</v>
      </c>
      <c r="C395" s="11">
        <f>VLOOKUP(B395,Yields!$A$2:$B$1680,2,0)</f>
        <v>0.04</v>
      </c>
      <c r="D395" s="11">
        <f>IF(ISERROR(VLOOKUP(B395,Silver!$A$2:$G$1265,5,0)),"na",VLOOKUP(B395,Silver!$A$2:$G$1265,5,0))</f>
        <v>27.637</v>
      </c>
      <c r="E395" s="11">
        <f>IF(ISERROR(VLOOKUP(B395,Gold!$A$2:$G$1264,5,0)),"na",VLOOKUP(B395,Gold!$A$2:$G$1264,5,0))</f>
        <v>1774.4</v>
      </c>
      <c r="F395" s="13">
        <f>IF(ISERROR(VLOOKUP(B395,FXAIX!$A$2:$G$1259,5,0)),"na",VLOOKUP(B395,FXAIX!$A$2:$G$1259,5,0))</f>
        <v>133.029999</v>
      </c>
      <c r="G395" s="13">
        <f>IF(ISERROR(VLOOKUP(B395,SP500v2!$A$2:$G$1259,5,0)),"na",VLOOKUP(B395,SP500v2!$A$2:$G$1259,5,0))</f>
        <v>3829.34</v>
      </c>
      <c r="H395" s="13">
        <f>IF(ISERROR(VLOOKUP(B395,'ishare R3000 ETF'!$A$2:$G$1260,4,0)),"na",VLOOKUP(B395,'ishare R3000 ETF'!$A$2:$G$1260,4,0))</f>
        <v>229.550003</v>
      </c>
      <c r="I395" s="13">
        <f>IF(ISERROR(VLOOKUP(B395,'^IXIC'!$A$2:$E$1260,5,0)),"na",VLOOKUP(B395,'^IXIC'!$A$2:$E$1260,5,0))</f>
        <v>13119.429688</v>
      </c>
      <c r="J395" s="12">
        <f>IF(ISERROR(VLOOKUP(B395,'Russell 2000'!$A$1:$E$1260,5,0)),"na",VLOOKUP(B395,'Russell 2000'!$A$1:$E$1260,5,0))</f>
        <v>2200.169922</v>
      </c>
      <c r="K395" s="12">
        <f>IF(ISERROR(VLOOKUP(B395,'EURUSD=X'!$A$2:$E$1307,4,0)),"na",VLOOKUP(B395,'EURUSD=X'!$A$2:$E$1307,4,0))</f>
        <v>1.2156579999999999</v>
      </c>
      <c r="L395" s="12">
        <f>IF(ISERROR(VLOOKUP(B395,'ETH-USD'!$A$2:$E$1776,5,0)),"na",VLOOKUP(B395,'ETH-USD'!$A$2:$E$1776,5,0))</f>
        <v>1475.7037350000001</v>
      </c>
      <c r="M395" s="13">
        <f>IF(ISERROR(VLOOKUP(B395,'BTC-USD'!$A$2:$E$1828,5,0)),"na",(VLOOKUP(B395,'BTC-USD'!$A$2:$E$1828,5,0)))</f>
        <v>47093.851562999997</v>
      </c>
      <c r="N395" s="12">
        <f>IF(ISERROR(VLOOKUP(B395,'SOL-USD'!$A$2:$E$893,5,0)),"na",VLOOKUP(B395,'SOL-USD'!$A$2:$E$893,5,0))</f>
        <v>13.816013999999999</v>
      </c>
      <c r="O395" s="12">
        <f>IF(ISERROR(VLOOKUP(B395,'AVAX-USD'!$A$2:$E$799,5,0)),"na",VLOOKUP(B395,'AVAX-USD'!$A$2:$E$799,5,0))</f>
        <v>26.739532000000001</v>
      </c>
      <c r="P395" s="12">
        <f>IF(ISERROR(VLOOKUP(B395,'ADA-USD'!$A$2:$E$1776,5,0)),"na",VLOOKUP(B395,'ADA-USD'!$A$2:$E$1776,5,0))</f>
        <v>1.079116</v>
      </c>
      <c r="Q395" s="12">
        <f>IF(ISERROR(VLOOKUP(B395,'DOT-USD'!$A$2:$E$761,5,0)),"na",VLOOKUP(B395,'DOT-USD'!$A$2:$E$761,5,0))</f>
        <v>31.080660000000002</v>
      </c>
      <c r="R395" s="14">
        <f>IF(ISERROR(VLOOKUP(B395,'DOGE-USD'!$A$2:$G$1776,5,0)),"na",VLOOKUP(B395,'DOGE-USD'!$A$2:$G$1776,5,0))</f>
        <v>5.0167000000000003E-2</v>
      </c>
      <c r="S395" s="14">
        <f>IF(ISERROR(VLOOKUP(B395,'SHIB-USD'!$A$2:$G$780,5,0)),"na",VLOOKUP(B395,'SHIB-USD'!$A$2:$G$780,5,0))</f>
        <v>0</v>
      </c>
      <c r="T395" s="12">
        <f>IF(ISERROR(VLOOKUP(B395,'Uni-USD'!$A$2:$G$735,5,0)),"na",VLOOKUP(B395,'Uni-USD'!$A$2:$G$735,5,0))</f>
        <v>23.271170000000001</v>
      </c>
      <c r="U395">
        <f>IF(ISERROR(VLOOKUP(B395,Crude!$A$2:$G$1264,5,0)),"na",VLOOKUP(B395,Crude!$A$2:$G$1264,5,0))</f>
        <v>63.53</v>
      </c>
      <c r="V395">
        <f>IF(ISERROR(VLOOKUP(B395,Wheat!$A$2:$G$1264,5,0)),"na",VLOOKUP(B395,Wheat!$A$2:$G$1264,5,0))</f>
        <v>671.75</v>
      </c>
    </row>
    <row r="396" spans="1:22" x14ac:dyDescent="0.35">
      <c r="A396">
        <f t="shared" si="6"/>
        <v>2021</v>
      </c>
      <c r="B396" s="10">
        <v>44251</v>
      </c>
      <c r="C396" s="11">
        <f>VLOOKUP(B396,Yields!$A$2:$B$1680,2,0)</f>
        <v>0.03</v>
      </c>
      <c r="D396" s="11">
        <f>IF(ISERROR(VLOOKUP(B396,Silver!$A$2:$G$1265,5,0)),"na",VLOOKUP(B396,Silver!$A$2:$G$1265,5,0))</f>
        <v>27.856999999999999</v>
      </c>
      <c r="E396" s="11">
        <f>IF(ISERROR(VLOOKUP(B396,Gold!$A$2:$G$1264,5,0)),"na",VLOOKUP(B396,Gold!$A$2:$G$1264,5,0))</f>
        <v>1796.4</v>
      </c>
      <c r="F396" s="13">
        <f>IF(ISERROR(VLOOKUP(B396,FXAIX!$A$2:$G$1259,5,0)),"na",VLOOKUP(B396,FXAIX!$A$2:$G$1259,5,0))</f>
        <v>136.35000600000001</v>
      </c>
      <c r="G396" s="13">
        <f>IF(ISERROR(VLOOKUP(B396,SP500v2!$A$2:$G$1259,5,0)),"na",VLOOKUP(B396,SP500v2!$A$2:$G$1259,5,0))</f>
        <v>3925.43</v>
      </c>
      <c r="H396" s="13">
        <f>IF(ISERROR(VLOOKUP(B396,'ishare R3000 ETF'!$A$2:$G$1260,4,0)),"na",VLOOKUP(B396,'ishare R3000 ETF'!$A$2:$G$1260,4,0))</f>
        <v>232.89999399999999</v>
      </c>
      <c r="I396" s="13">
        <f>IF(ISERROR(VLOOKUP(B396,'^IXIC'!$A$2:$E$1260,5,0)),"na",VLOOKUP(B396,'^IXIC'!$A$2:$E$1260,5,0))</f>
        <v>13597.969727</v>
      </c>
      <c r="J396" s="12">
        <f>IF(ISERROR(VLOOKUP(B396,'Russell 2000'!$A$1:$E$1260,5,0)),"na",VLOOKUP(B396,'Russell 2000'!$A$1:$E$1260,5,0))</f>
        <v>2284.3798830000001</v>
      </c>
      <c r="K396" s="12">
        <f>IF(ISERROR(VLOOKUP(B396,'EURUSD=X'!$A$2:$E$1307,4,0)),"na",VLOOKUP(B396,'EURUSD=X'!$A$2:$E$1307,4,0))</f>
        <v>1.21113</v>
      </c>
      <c r="L396" s="12">
        <f>IF(ISERROR(VLOOKUP(B396,'ETH-USD'!$A$2:$E$1776,5,0)),"na",VLOOKUP(B396,'ETH-USD'!$A$2:$E$1776,5,0))</f>
        <v>1626.5756839999999</v>
      </c>
      <c r="M396" s="13">
        <f>IF(ISERROR(VLOOKUP(B396,'BTC-USD'!$A$2:$E$1828,5,0)),"na",(VLOOKUP(B396,'BTC-USD'!$A$2:$E$1828,5,0)))</f>
        <v>49705.332030999998</v>
      </c>
      <c r="N396" s="12">
        <f>IF(ISERROR(VLOOKUP(B396,'SOL-USD'!$A$2:$E$893,5,0)),"na",VLOOKUP(B396,'SOL-USD'!$A$2:$E$893,5,0))</f>
        <v>17.302707999999999</v>
      </c>
      <c r="O396" s="12">
        <f>IF(ISERROR(VLOOKUP(B396,'AVAX-USD'!$A$2:$E$799,5,0)),"na",VLOOKUP(B396,'AVAX-USD'!$A$2:$E$799,5,0))</f>
        <v>29.935980000000001</v>
      </c>
      <c r="P396" s="12">
        <f>IF(ISERROR(VLOOKUP(B396,'ADA-USD'!$A$2:$E$1776,5,0)),"na",VLOOKUP(B396,'ADA-USD'!$A$2:$E$1776,5,0))</f>
        <v>1.0516570000000001</v>
      </c>
      <c r="Q396" s="12">
        <f>IF(ISERROR(VLOOKUP(B396,'DOT-USD'!$A$2:$E$761,5,0)),"na",VLOOKUP(B396,'DOT-USD'!$A$2:$E$761,5,0))</f>
        <v>33.633544999999998</v>
      </c>
      <c r="R396" s="14">
        <f>IF(ISERROR(VLOOKUP(B396,'DOGE-USD'!$A$2:$G$1776,5,0)),"na",VLOOKUP(B396,'DOGE-USD'!$A$2:$G$1776,5,0))</f>
        <v>5.6555000000000001E-2</v>
      </c>
      <c r="S396" s="14">
        <f>IF(ISERROR(VLOOKUP(B396,'SHIB-USD'!$A$2:$G$780,5,0)),"na",VLOOKUP(B396,'SHIB-USD'!$A$2:$G$780,5,0))</f>
        <v>0</v>
      </c>
      <c r="T396" s="12">
        <f>IF(ISERROR(VLOOKUP(B396,'Uni-USD'!$A$2:$G$735,5,0)),"na",VLOOKUP(B396,'Uni-USD'!$A$2:$G$735,5,0))</f>
        <v>25.255146</v>
      </c>
      <c r="U396">
        <f>IF(ISERROR(VLOOKUP(B396,Crude!$A$2:$G$1264,5,0)),"na",VLOOKUP(B396,Crude!$A$2:$G$1264,5,0))</f>
        <v>63.22</v>
      </c>
      <c r="V396">
        <f>IF(ISERROR(VLOOKUP(B396,Wheat!$A$2:$G$1264,5,0)),"na",VLOOKUP(B396,Wheat!$A$2:$G$1264,5,0))</f>
        <v>680.25</v>
      </c>
    </row>
    <row r="397" spans="1:22" x14ac:dyDescent="0.35">
      <c r="A397">
        <f t="shared" si="6"/>
        <v>2021</v>
      </c>
      <c r="B397" s="10">
        <v>44250</v>
      </c>
      <c r="C397" s="11">
        <f>VLOOKUP(B397,Yields!$A$2:$B$1680,2,0)</f>
        <v>0.03</v>
      </c>
      <c r="D397" s="11">
        <f>IF(ISERROR(VLOOKUP(B397,Silver!$A$2:$G$1265,5,0)),"na",VLOOKUP(B397,Silver!$A$2:$G$1265,5,0))</f>
        <v>27.686</v>
      </c>
      <c r="E397" s="11">
        <f>IF(ISERROR(VLOOKUP(B397,Gold!$A$2:$G$1264,5,0)),"na",VLOOKUP(B397,Gold!$A$2:$G$1264,5,0))</f>
        <v>1804.4</v>
      </c>
      <c r="F397" s="13">
        <f>IF(ISERROR(VLOOKUP(B397,FXAIX!$A$2:$G$1259,5,0)),"na",VLOOKUP(B397,FXAIX!$A$2:$G$1259,5,0))</f>
        <v>134.80999800000001</v>
      </c>
      <c r="G397" s="13">
        <f>IF(ISERROR(VLOOKUP(B397,SP500v2!$A$2:$G$1259,5,0)),"na",VLOOKUP(B397,SP500v2!$A$2:$G$1259,5,0))</f>
        <v>3881.37</v>
      </c>
      <c r="H397" s="13">
        <f>IF(ISERROR(VLOOKUP(B397,'ishare R3000 ETF'!$A$2:$G$1260,4,0)),"na",VLOOKUP(B397,'ishare R3000 ETF'!$A$2:$G$1260,4,0))</f>
        <v>228.970001</v>
      </c>
      <c r="I397" s="13">
        <f>IF(ISERROR(VLOOKUP(B397,'^IXIC'!$A$2:$E$1260,5,0)),"na",VLOOKUP(B397,'^IXIC'!$A$2:$E$1260,5,0))</f>
        <v>13465.200194999999</v>
      </c>
      <c r="J397" s="12">
        <f>IF(ISERROR(VLOOKUP(B397,'Russell 2000'!$A$1:$E$1260,5,0)),"na",VLOOKUP(B397,'Russell 2000'!$A$1:$E$1260,5,0))</f>
        <v>2231.3100589999999</v>
      </c>
      <c r="K397" s="12">
        <f>IF(ISERROR(VLOOKUP(B397,'EURUSD=X'!$A$2:$E$1307,4,0)),"na",VLOOKUP(B397,'EURUSD=X'!$A$2:$E$1307,4,0))</f>
        <v>1.213681</v>
      </c>
      <c r="L397" s="12">
        <f>IF(ISERROR(VLOOKUP(B397,'ETH-USD'!$A$2:$E$1776,5,0)),"na",VLOOKUP(B397,'ETH-USD'!$A$2:$E$1776,5,0))</f>
        <v>1570.2039789999999</v>
      </c>
      <c r="M397" s="13">
        <f>IF(ISERROR(VLOOKUP(B397,'BTC-USD'!$A$2:$E$1828,5,0)),"na",(VLOOKUP(B397,'BTC-USD'!$A$2:$E$1828,5,0)))</f>
        <v>48824.425780999998</v>
      </c>
      <c r="N397" s="12">
        <f>IF(ISERROR(VLOOKUP(B397,'SOL-USD'!$A$2:$E$893,5,0)),"na",VLOOKUP(B397,'SOL-USD'!$A$2:$E$893,5,0))</f>
        <v>15.201537999999999</v>
      </c>
      <c r="O397" s="12">
        <f>IF(ISERROR(VLOOKUP(B397,'AVAX-USD'!$A$2:$E$799,5,0)),"na",VLOOKUP(B397,'AVAX-USD'!$A$2:$E$799,5,0))</f>
        <v>27.562902000000001</v>
      </c>
      <c r="P397" s="12">
        <f>IF(ISERROR(VLOOKUP(B397,'ADA-USD'!$A$2:$E$1776,5,0)),"na",VLOOKUP(B397,'ADA-USD'!$A$2:$E$1776,5,0))</f>
        <v>0.95470900000000003</v>
      </c>
      <c r="Q397" s="12">
        <f>IF(ISERROR(VLOOKUP(B397,'DOT-USD'!$A$2:$E$761,5,0)),"na",VLOOKUP(B397,'DOT-USD'!$A$2:$E$761,5,0))</f>
        <v>34.300773999999997</v>
      </c>
      <c r="R397" s="14">
        <f>IF(ISERROR(VLOOKUP(B397,'DOGE-USD'!$A$2:$G$1776,5,0)),"na",VLOOKUP(B397,'DOGE-USD'!$A$2:$G$1776,5,0))</f>
        <v>4.7391999999999997E-2</v>
      </c>
      <c r="S397" s="14">
        <f>IF(ISERROR(VLOOKUP(B397,'SHIB-USD'!$A$2:$G$780,5,0)),"na",VLOOKUP(B397,'SHIB-USD'!$A$2:$G$780,5,0))</f>
        <v>0</v>
      </c>
      <c r="T397" s="12">
        <f>IF(ISERROR(VLOOKUP(B397,'Uni-USD'!$A$2:$G$735,5,0)),"na",VLOOKUP(B397,'Uni-USD'!$A$2:$G$735,5,0))</f>
        <v>24.576644999999999</v>
      </c>
      <c r="U397">
        <f>IF(ISERROR(VLOOKUP(B397,Crude!$A$2:$G$1264,5,0)),"na",VLOOKUP(B397,Crude!$A$2:$G$1264,5,0))</f>
        <v>61.67</v>
      </c>
      <c r="V397">
        <f>IF(ISERROR(VLOOKUP(B397,Wheat!$A$2:$G$1264,5,0)),"na",VLOOKUP(B397,Wheat!$A$2:$G$1264,5,0))</f>
        <v>665.75</v>
      </c>
    </row>
    <row r="398" spans="1:22" x14ac:dyDescent="0.35">
      <c r="A398">
        <f t="shared" si="6"/>
        <v>2021</v>
      </c>
      <c r="B398" s="10">
        <v>44249</v>
      </c>
      <c r="C398" s="11">
        <f>VLOOKUP(B398,Yields!$A$2:$B$1680,2,0)</f>
        <v>0.03</v>
      </c>
      <c r="D398" s="11">
        <f>IF(ISERROR(VLOOKUP(B398,Silver!$A$2:$G$1265,5,0)),"na",VLOOKUP(B398,Silver!$A$2:$G$1265,5,0))</f>
        <v>28.082999999999998</v>
      </c>
      <c r="E398" s="11">
        <f>IF(ISERROR(VLOOKUP(B398,Gold!$A$2:$G$1264,5,0)),"na",VLOOKUP(B398,Gold!$A$2:$G$1264,5,0))</f>
        <v>1806.7</v>
      </c>
      <c r="F398" s="13">
        <f>IF(ISERROR(VLOOKUP(B398,FXAIX!$A$2:$G$1259,5,0)),"na",VLOOKUP(B398,FXAIX!$A$2:$G$1259,5,0))</f>
        <v>134.63999899999999</v>
      </c>
      <c r="G398" s="13">
        <f>IF(ISERROR(VLOOKUP(B398,SP500v2!$A$2:$G$1259,5,0)),"na",VLOOKUP(B398,SP500v2!$A$2:$G$1259,5,0))</f>
        <v>3876.5</v>
      </c>
      <c r="H398" s="13">
        <f>IF(ISERROR(VLOOKUP(B398,'ishare R3000 ETF'!$A$2:$G$1260,4,0)),"na",VLOOKUP(B398,'ishare R3000 ETF'!$A$2:$G$1260,4,0))</f>
        <v>233.949997</v>
      </c>
      <c r="I398" s="13">
        <f>IF(ISERROR(VLOOKUP(B398,'^IXIC'!$A$2:$E$1260,5,0)),"na",VLOOKUP(B398,'^IXIC'!$A$2:$E$1260,5,0))</f>
        <v>13533.049805000001</v>
      </c>
      <c r="J398" s="12">
        <f>IF(ISERROR(VLOOKUP(B398,'Russell 2000'!$A$1:$E$1260,5,0)),"na",VLOOKUP(B398,'Russell 2000'!$A$1:$E$1260,5,0))</f>
        <v>2251.070068</v>
      </c>
      <c r="K398" s="12">
        <f>IF(ISERROR(VLOOKUP(B398,'EURUSD=X'!$A$2:$E$1307,4,0)),"na",VLOOKUP(B398,'EURUSD=X'!$A$2:$E$1307,4,0))</f>
        <v>1.209219</v>
      </c>
      <c r="L398" s="12">
        <f>IF(ISERROR(VLOOKUP(B398,'ETH-USD'!$A$2:$E$1776,5,0)),"na",VLOOKUP(B398,'ETH-USD'!$A$2:$E$1776,5,0))</f>
        <v>1781.9929199999999</v>
      </c>
      <c r="M398" s="13">
        <f>IF(ISERROR(VLOOKUP(B398,'BTC-USD'!$A$2:$E$1828,5,0)),"na",(VLOOKUP(B398,'BTC-USD'!$A$2:$E$1828,5,0)))</f>
        <v>54207.320312999997</v>
      </c>
      <c r="N398" s="12">
        <f>IF(ISERROR(VLOOKUP(B398,'SOL-USD'!$A$2:$E$893,5,0)),"na",VLOOKUP(B398,'SOL-USD'!$A$2:$E$893,5,0))</f>
        <v>14.454784999999999</v>
      </c>
      <c r="O398" s="12">
        <f>IF(ISERROR(VLOOKUP(B398,'AVAX-USD'!$A$2:$E$799,5,0)),"na",VLOOKUP(B398,'AVAX-USD'!$A$2:$E$799,5,0))</f>
        <v>32.279057000000002</v>
      </c>
      <c r="P398" s="12">
        <f>IF(ISERROR(VLOOKUP(B398,'ADA-USD'!$A$2:$E$1776,5,0)),"na",VLOOKUP(B398,'ADA-USD'!$A$2:$E$1776,5,0))</f>
        <v>1.099151</v>
      </c>
      <c r="Q398" s="12">
        <f>IF(ISERROR(VLOOKUP(B398,'DOT-USD'!$A$2:$E$761,5,0)),"na",VLOOKUP(B398,'DOT-USD'!$A$2:$E$761,5,0))</f>
        <v>37.689480000000003</v>
      </c>
      <c r="R398" s="14">
        <f>IF(ISERROR(VLOOKUP(B398,'DOGE-USD'!$A$2:$G$1776,5,0)),"na",VLOOKUP(B398,'DOGE-USD'!$A$2:$G$1776,5,0))</f>
        <v>5.3725000000000002E-2</v>
      </c>
      <c r="S398" s="14">
        <f>IF(ISERROR(VLOOKUP(B398,'SHIB-USD'!$A$2:$G$780,5,0)),"na",VLOOKUP(B398,'SHIB-USD'!$A$2:$G$780,5,0))</f>
        <v>0</v>
      </c>
      <c r="T398" s="12">
        <f>IF(ISERROR(VLOOKUP(B398,'Uni-USD'!$A$2:$G$735,5,0)),"na",VLOOKUP(B398,'Uni-USD'!$A$2:$G$735,5,0))</f>
        <v>27.717047000000001</v>
      </c>
      <c r="U398">
        <f>IF(ISERROR(VLOOKUP(B398,Crude!$A$2:$G$1264,5,0)),"na",VLOOKUP(B398,Crude!$A$2:$G$1264,5,0))</f>
        <v>61.49</v>
      </c>
      <c r="V398">
        <f>IF(ISERROR(VLOOKUP(B398,Wheat!$A$2:$G$1264,5,0)),"na",VLOOKUP(B398,Wheat!$A$2:$G$1264,5,0))</f>
        <v>664</v>
      </c>
    </row>
    <row r="399" spans="1:22" x14ac:dyDescent="0.35">
      <c r="A399">
        <f t="shared" si="6"/>
        <v>2021</v>
      </c>
      <c r="B399" s="10">
        <v>44246</v>
      </c>
      <c r="C399" s="11">
        <f>VLOOKUP(B399,Yields!$A$2:$B$1680,2,0)</f>
        <v>0.03</v>
      </c>
      <c r="D399" s="11">
        <f>IF(ISERROR(VLOOKUP(B399,Silver!$A$2:$G$1265,5,0)),"na",VLOOKUP(B399,Silver!$A$2:$G$1265,5,0))</f>
        <v>27.251999999999999</v>
      </c>
      <c r="E399" s="11">
        <f>IF(ISERROR(VLOOKUP(B399,Gold!$A$2:$G$1264,5,0)),"na",VLOOKUP(B399,Gold!$A$2:$G$1264,5,0))</f>
        <v>1775.8</v>
      </c>
      <c r="F399" s="13">
        <f>IF(ISERROR(VLOOKUP(B399,FXAIX!$A$2:$G$1259,5,0)),"na",VLOOKUP(B399,FXAIX!$A$2:$G$1259,5,0))</f>
        <v>135.679993</v>
      </c>
      <c r="G399" s="13">
        <f>IF(ISERROR(VLOOKUP(B399,SP500v2!$A$2:$G$1259,5,0)),"na",VLOOKUP(B399,SP500v2!$A$2:$G$1259,5,0))</f>
        <v>3906.71</v>
      </c>
      <c r="H399" s="13">
        <f>IF(ISERROR(VLOOKUP(B399,'ishare R3000 ETF'!$A$2:$G$1260,4,0)),"na",VLOOKUP(B399,'ishare R3000 ETF'!$A$2:$G$1260,4,0))</f>
        <v>235.88000500000001</v>
      </c>
      <c r="I399" s="13">
        <f>IF(ISERROR(VLOOKUP(B399,'^IXIC'!$A$2:$E$1260,5,0)),"na",VLOOKUP(B399,'^IXIC'!$A$2:$E$1260,5,0))</f>
        <v>13874.459961</v>
      </c>
      <c r="J399" s="12">
        <f>IF(ISERROR(VLOOKUP(B399,'Russell 2000'!$A$1:$E$1260,5,0)),"na",VLOOKUP(B399,'Russell 2000'!$A$1:$E$1260,5,0))</f>
        <v>2266.6899410000001</v>
      </c>
      <c r="K399" s="12">
        <f>IF(ISERROR(VLOOKUP(B399,'EURUSD=X'!$A$2:$E$1307,4,0)),"na",VLOOKUP(B399,'EURUSD=X'!$A$2:$E$1307,4,0))</f>
        <v>1.2082999999999999</v>
      </c>
      <c r="L399" s="12">
        <f>IF(ISERROR(VLOOKUP(B399,'ETH-USD'!$A$2:$E$1776,5,0)),"na",VLOOKUP(B399,'ETH-USD'!$A$2:$E$1776,5,0))</f>
        <v>1960.1647949999999</v>
      </c>
      <c r="M399" s="13">
        <f>IF(ISERROR(VLOOKUP(B399,'BTC-USD'!$A$2:$E$1828,5,0)),"na",(VLOOKUP(B399,'BTC-USD'!$A$2:$E$1828,5,0)))</f>
        <v>55888.132812999997</v>
      </c>
      <c r="N399" s="12">
        <f>IF(ISERROR(VLOOKUP(B399,'SOL-USD'!$A$2:$E$893,5,0)),"na",VLOOKUP(B399,'SOL-USD'!$A$2:$E$893,5,0))</f>
        <v>11.465653</v>
      </c>
      <c r="O399" s="12">
        <f>IF(ISERROR(VLOOKUP(B399,'AVAX-USD'!$A$2:$E$799,5,0)),"na",VLOOKUP(B399,'AVAX-USD'!$A$2:$E$799,5,0))</f>
        <v>38.751457000000002</v>
      </c>
      <c r="P399" s="12">
        <f>IF(ISERROR(VLOOKUP(B399,'ADA-USD'!$A$2:$E$1776,5,0)),"na",VLOOKUP(B399,'ADA-USD'!$A$2:$E$1776,5,0))</f>
        <v>0.92764899999999995</v>
      </c>
      <c r="Q399" s="12">
        <f>IF(ISERROR(VLOOKUP(B399,'DOT-USD'!$A$2:$E$761,5,0)),"na",VLOOKUP(B399,'DOT-USD'!$A$2:$E$761,5,0))</f>
        <v>34.792217000000001</v>
      </c>
      <c r="R399" s="14">
        <f>IF(ISERROR(VLOOKUP(B399,'DOGE-USD'!$A$2:$G$1776,5,0)),"na",VLOOKUP(B399,'DOGE-USD'!$A$2:$G$1776,5,0))</f>
        <v>5.5139000000000001E-2</v>
      </c>
      <c r="S399" s="14">
        <f>IF(ISERROR(VLOOKUP(B399,'SHIB-USD'!$A$2:$G$780,5,0)),"na",VLOOKUP(B399,'SHIB-USD'!$A$2:$G$780,5,0))</f>
        <v>0</v>
      </c>
      <c r="T399" s="12">
        <f>IF(ISERROR(VLOOKUP(B399,'Uni-USD'!$A$2:$G$735,5,0)),"na",VLOOKUP(B399,'Uni-USD'!$A$2:$G$735,5,0))</f>
        <v>20.074911</v>
      </c>
      <c r="U399">
        <f>IF(ISERROR(VLOOKUP(B399,Crude!$A$2:$G$1264,5,0)),"na",VLOOKUP(B399,Crude!$A$2:$G$1264,5,0))</f>
        <v>59.24</v>
      </c>
      <c r="V399">
        <f>IF(ISERROR(VLOOKUP(B399,Wheat!$A$2:$G$1264,5,0)),"na",VLOOKUP(B399,Wheat!$A$2:$G$1264,5,0))</f>
        <v>650.75</v>
      </c>
    </row>
    <row r="400" spans="1:22" x14ac:dyDescent="0.35">
      <c r="A400">
        <f t="shared" si="6"/>
        <v>2021</v>
      </c>
      <c r="B400" s="10">
        <v>44245</v>
      </c>
      <c r="C400" s="11">
        <f>VLOOKUP(B400,Yields!$A$2:$B$1680,2,0)</f>
        <v>0.03</v>
      </c>
      <c r="D400" s="11">
        <f>IF(ISERROR(VLOOKUP(B400,Silver!$A$2:$G$1265,5,0)),"na",VLOOKUP(B400,Silver!$A$2:$G$1265,5,0))</f>
        <v>27.077000000000002</v>
      </c>
      <c r="E400" s="11">
        <f>IF(ISERROR(VLOOKUP(B400,Gold!$A$2:$G$1264,5,0)),"na",VLOOKUP(B400,Gold!$A$2:$G$1264,5,0))</f>
        <v>1773.4</v>
      </c>
      <c r="F400" s="13">
        <f>IF(ISERROR(VLOOKUP(B400,FXAIX!$A$2:$G$1259,5,0)),"na",VLOOKUP(B400,FXAIX!$A$2:$G$1259,5,0))</f>
        <v>135.91999799999999</v>
      </c>
      <c r="G400" s="13">
        <f>IF(ISERROR(VLOOKUP(B400,SP500v2!$A$2:$G$1259,5,0)),"na",VLOOKUP(B400,SP500v2!$A$2:$G$1259,5,0))</f>
        <v>3913.97</v>
      </c>
      <c r="H400" s="13">
        <f>IF(ISERROR(VLOOKUP(B400,'ishare R3000 ETF'!$A$2:$G$1260,4,0)),"na",VLOOKUP(B400,'ishare R3000 ETF'!$A$2:$G$1260,4,0))</f>
        <v>234.10000600000001</v>
      </c>
      <c r="I400" s="13">
        <f>IF(ISERROR(VLOOKUP(B400,'^IXIC'!$A$2:$E$1260,5,0)),"na",VLOOKUP(B400,'^IXIC'!$A$2:$E$1260,5,0))</f>
        <v>13865.360352</v>
      </c>
      <c r="J400" s="12">
        <f>IF(ISERROR(VLOOKUP(B400,'Russell 2000'!$A$1:$E$1260,5,0)),"na",VLOOKUP(B400,'Russell 2000'!$A$1:$E$1260,5,0))</f>
        <v>2218.389893</v>
      </c>
      <c r="K400" s="12">
        <f>IF(ISERROR(VLOOKUP(B400,'EURUSD=X'!$A$2:$E$1307,4,0)),"na",VLOOKUP(B400,'EURUSD=X'!$A$2:$E$1307,4,0))</f>
        <v>1.20363</v>
      </c>
      <c r="L400" s="12">
        <f>IF(ISERROR(VLOOKUP(B400,'ETH-USD'!$A$2:$E$1776,5,0)),"na",VLOOKUP(B400,'ETH-USD'!$A$2:$E$1776,5,0))</f>
        <v>1937.4492190000001</v>
      </c>
      <c r="M400" s="13">
        <f>IF(ISERROR(VLOOKUP(B400,'BTC-USD'!$A$2:$E$1828,5,0)),"na",(VLOOKUP(B400,'BTC-USD'!$A$2:$E$1828,5,0)))</f>
        <v>51679.796875</v>
      </c>
      <c r="N400" s="12">
        <f>IF(ISERROR(VLOOKUP(B400,'SOL-USD'!$A$2:$E$893,5,0)),"na",VLOOKUP(B400,'SOL-USD'!$A$2:$E$893,5,0))</f>
        <v>8.9804519999999997</v>
      </c>
      <c r="O400" s="12">
        <f>IF(ISERROR(VLOOKUP(B400,'AVAX-USD'!$A$2:$E$799,5,0)),"na",VLOOKUP(B400,'AVAX-USD'!$A$2:$E$799,5,0))</f>
        <v>41.015090999999998</v>
      </c>
      <c r="P400" s="12">
        <f>IF(ISERROR(VLOOKUP(B400,'ADA-USD'!$A$2:$E$1776,5,0)),"na",VLOOKUP(B400,'ADA-USD'!$A$2:$E$1776,5,0))</f>
        <v>0.91411900000000001</v>
      </c>
      <c r="Q400" s="12">
        <f>IF(ISERROR(VLOOKUP(B400,'DOT-USD'!$A$2:$E$761,5,0)),"na",VLOOKUP(B400,'DOT-USD'!$A$2:$E$761,5,0))</f>
        <v>31.180638999999999</v>
      </c>
      <c r="R400" s="14">
        <f>IF(ISERROR(VLOOKUP(B400,'DOGE-USD'!$A$2:$G$1776,5,0)),"na",VLOOKUP(B400,'DOGE-USD'!$A$2:$G$1776,5,0))</f>
        <v>5.9540999999999997E-2</v>
      </c>
      <c r="S400" s="14">
        <f>IF(ISERROR(VLOOKUP(B400,'SHIB-USD'!$A$2:$G$780,5,0)),"na",VLOOKUP(B400,'SHIB-USD'!$A$2:$G$780,5,0))</f>
        <v>0</v>
      </c>
      <c r="T400" s="12">
        <f>IF(ISERROR(VLOOKUP(B400,'Uni-USD'!$A$2:$G$735,5,0)),"na",VLOOKUP(B400,'Uni-USD'!$A$2:$G$735,5,0))</f>
        <v>21.161784999999998</v>
      </c>
      <c r="U400">
        <f>IF(ISERROR(VLOOKUP(B400,Crude!$A$2:$G$1264,5,0)),"na",VLOOKUP(B400,Crude!$A$2:$G$1264,5,0))</f>
        <v>60.52</v>
      </c>
      <c r="V400">
        <f>IF(ISERROR(VLOOKUP(B400,Wheat!$A$2:$G$1264,5,0)),"na",VLOOKUP(B400,Wheat!$A$2:$G$1264,5,0))</f>
        <v>662.5</v>
      </c>
    </row>
    <row r="401" spans="1:22" x14ac:dyDescent="0.35">
      <c r="A401">
        <f t="shared" si="6"/>
        <v>2021</v>
      </c>
      <c r="B401" s="10">
        <v>44244</v>
      </c>
      <c r="C401" s="11">
        <f>VLOOKUP(B401,Yields!$A$2:$B$1680,2,0)</f>
        <v>0.03</v>
      </c>
      <c r="D401" s="11">
        <f>IF(ISERROR(VLOOKUP(B401,Silver!$A$2:$G$1265,5,0)),"na",VLOOKUP(B401,Silver!$A$2:$G$1265,5,0))</f>
        <v>27.314</v>
      </c>
      <c r="E401" s="11">
        <f>IF(ISERROR(VLOOKUP(B401,Gold!$A$2:$G$1264,5,0)),"na",VLOOKUP(B401,Gold!$A$2:$G$1264,5,0))</f>
        <v>1771.1</v>
      </c>
      <c r="F401" s="13">
        <f>IF(ISERROR(VLOOKUP(B401,FXAIX!$A$2:$G$1259,5,0)),"na",VLOOKUP(B401,FXAIX!$A$2:$G$1259,5,0))</f>
        <v>136.520004</v>
      </c>
      <c r="G401" s="13">
        <f>IF(ISERROR(VLOOKUP(B401,SP500v2!$A$2:$G$1259,5,0)),"na",VLOOKUP(B401,SP500v2!$A$2:$G$1259,5,0))</f>
        <v>3931.33</v>
      </c>
      <c r="H401" s="13">
        <f>IF(ISERROR(VLOOKUP(B401,'ishare R3000 ETF'!$A$2:$G$1260,4,0)),"na",VLOOKUP(B401,'ishare R3000 ETF'!$A$2:$G$1260,4,0))</f>
        <v>235.25</v>
      </c>
      <c r="I401" s="13">
        <f>IF(ISERROR(VLOOKUP(B401,'^IXIC'!$A$2:$E$1260,5,0)),"na",VLOOKUP(B401,'^IXIC'!$A$2:$E$1260,5,0))</f>
        <v>13965.490234000001</v>
      </c>
      <c r="J401" s="12">
        <f>IF(ISERROR(VLOOKUP(B401,'Russell 2000'!$A$1:$E$1260,5,0)),"na",VLOOKUP(B401,'Russell 2000'!$A$1:$E$1260,5,0))</f>
        <v>2256.110107</v>
      </c>
      <c r="K401" s="12">
        <f>IF(ISERROR(VLOOKUP(B401,'EURUSD=X'!$A$2:$E$1307,4,0)),"na",VLOOKUP(B401,'EURUSD=X'!$A$2:$E$1307,4,0))</f>
        <v>1.2025589999999999</v>
      </c>
      <c r="L401" s="12">
        <f>IF(ISERROR(VLOOKUP(B401,'ETH-USD'!$A$2:$E$1776,5,0)),"na",VLOOKUP(B401,'ETH-USD'!$A$2:$E$1776,5,0))</f>
        <v>1848.4582519999999</v>
      </c>
      <c r="M401" s="13">
        <f>IF(ISERROR(VLOOKUP(B401,'BTC-USD'!$A$2:$E$1828,5,0)),"na",(VLOOKUP(B401,'BTC-USD'!$A$2:$E$1828,5,0)))</f>
        <v>52149.007812999997</v>
      </c>
      <c r="N401" s="12">
        <f>IF(ISERROR(VLOOKUP(B401,'SOL-USD'!$A$2:$E$893,5,0)),"na",VLOOKUP(B401,'SOL-USD'!$A$2:$E$893,5,0))</f>
        <v>8.2225769999999994</v>
      </c>
      <c r="O401" s="12">
        <f>IF(ISERROR(VLOOKUP(B401,'AVAX-USD'!$A$2:$E$799,5,0)),"na",VLOOKUP(B401,'AVAX-USD'!$A$2:$E$799,5,0))</f>
        <v>37.052146999999998</v>
      </c>
      <c r="P401" s="12">
        <f>IF(ISERROR(VLOOKUP(B401,'ADA-USD'!$A$2:$E$1776,5,0)),"na",VLOOKUP(B401,'ADA-USD'!$A$2:$E$1776,5,0))</f>
        <v>0.89092000000000005</v>
      </c>
      <c r="Q401" s="12">
        <f>IF(ISERROR(VLOOKUP(B401,'DOT-USD'!$A$2:$E$761,5,0)),"na",VLOOKUP(B401,'DOT-USD'!$A$2:$E$761,5,0))</f>
        <v>31.986657999999998</v>
      </c>
      <c r="R401" s="14">
        <f>IF(ISERROR(VLOOKUP(B401,'DOGE-USD'!$A$2:$G$1776,5,0)),"na",VLOOKUP(B401,'DOGE-USD'!$A$2:$G$1776,5,0))</f>
        <v>4.9376000000000003E-2</v>
      </c>
      <c r="S401" s="14">
        <f>IF(ISERROR(VLOOKUP(B401,'SHIB-USD'!$A$2:$G$780,5,0)),"na",VLOOKUP(B401,'SHIB-USD'!$A$2:$G$780,5,0))</f>
        <v>0</v>
      </c>
      <c r="T401" s="12">
        <f>IF(ISERROR(VLOOKUP(B401,'Uni-USD'!$A$2:$G$735,5,0)),"na",VLOOKUP(B401,'Uni-USD'!$A$2:$G$735,5,0))</f>
        <v>21.488524999999999</v>
      </c>
      <c r="U401">
        <f>IF(ISERROR(VLOOKUP(B401,Crude!$A$2:$G$1264,5,0)),"na",VLOOKUP(B401,Crude!$A$2:$G$1264,5,0))</f>
        <v>61.14</v>
      </c>
      <c r="V401">
        <f>IF(ISERROR(VLOOKUP(B401,Wheat!$A$2:$G$1264,5,0)),"na",VLOOKUP(B401,Wheat!$A$2:$G$1264,5,0))</f>
        <v>644</v>
      </c>
    </row>
    <row r="402" spans="1:22" x14ac:dyDescent="0.35">
      <c r="A402">
        <f t="shared" si="6"/>
        <v>2021</v>
      </c>
      <c r="B402" s="10">
        <v>44243</v>
      </c>
      <c r="C402" s="11">
        <f>VLOOKUP(B402,Yields!$A$2:$B$1680,2,0)</f>
        <v>0.03</v>
      </c>
      <c r="D402" s="11">
        <f>IF(ISERROR(VLOOKUP(B402,Silver!$A$2:$G$1265,5,0)),"na",VLOOKUP(B402,Silver!$A$2:$G$1265,5,0))</f>
        <v>27.318999999999999</v>
      </c>
      <c r="E402" s="11">
        <f>IF(ISERROR(VLOOKUP(B402,Gold!$A$2:$G$1264,5,0)),"na",VLOOKUP(B402,Gold!$A$2:$G$1264,5,0))</f>
        <v>1797.2</v>
      </c>
      <c r="F402" s="13">
        <f>IF(ISERROR(VLOOKUP(B402,FXAIX!$A$2:$G$1259,5,0)),"na",VLOOKUP(B402,FXAIX!$A$2:$G$1259,5,0))</f>
        <v>136.53999300000001</v>
      </c>
      <c r="G402" s="13">
        <f>IF(ISERROR(VLOOKUP(B402,SP500v2!$A$2:$G$1259,5,0)),"na",VLOOKUP(B402,SP500v2!$A$2:$G$1259,5,0))</f>
        <v>3932.59</v>
      </c>
      <c r="H402" s="13">
        <f>IF(ISERROR(VLOOKUP(B402,'ishare R3000 ETF'!$A$2:$G$1260,4,0)),"na",VLOOKUP(B402,'ishare R3000 ETF'!$A$2:$G$1260,4,0))</f>
        <v>236.88999899999999</v>
      </c>
      <c r="I402" s="13">
        <f>IF(ISERROR(VLOOKUP(B402,'^IXIC'!$A$2:$E$1260,5,0)),"na",VLOOKUP(B402,'^IXIC'!$A$2:$E$1260,5,0))</f>
        <v>14047.5</v>
      </c>
      <c r="J402" s="12">
        <f>IF(ISERROR(VLOOKUP(B402,'Russell 2000'!$A$1:$E$1260,5,0)),"na",VLOOKUP(B402,'Russell 2000'!$A$1:$E$1260,5,0))</f>
        <v>2272.889893</v>
      </c>
      <c r="K402" s="12">
        <f>IF(ISERROR(VLOOKUP(B402,'EURUSD=X'!$A$2:$E$1307,4,0)),"na",VLOOKUP(B402,'EURUSD=X'!$A$2:$E$1307,4,0))</f>
        <v>1.2095849999999999</v>
      </c>
      <c r="L402" s="12">
        <f>IF(ISERROR(VLOOKUP(B402,'ETH-USD'!$A$2:$E$1776,5,0)),"na",VLOOKUP(B402,'ETH-USD'!$A$2:$E$1776,5,0))</f>
        <v>1781.067505</v>
      </c>
      <c r="M402" s="13">
        <f>IF(ISERROR(VLOOKUP(B402,'BTC-USD'!$A$2:$E$1828,5,0)),"na",(VLOOKUP(B402,'BTC-USD'!$A$2:$E$1828,5,0)))</f>
        <v>49199.871094000002</v>
      </c>
      <c r="N402" s="12">
        <f>IF(ISERROR(VLOOKUP(B402,'SOL-USD'!$A$2:$E$893,5,0)),"na",VLOOKUP(B402,'SOL-USD'!$A$2:$E$893,5,0))</f>
        <v>8.2978670000000001</v>
      </c>
      <c r="O402" s="12">
        <f>IF(ISERROR(VLOOKUP(B402,'AVAX-USD'!$A$2:$E$799,5,0)),"na",VLOOKUP(B402,'AVAX-USD'!$A$2:$E$799,5,0))</f>
        <v>36.336075000000001</v>
      </c>
      <c r="P402" s="12">
        <f>IF(ISERROR(VLOOKUP(B402,'ADA-USD'!$A$2:$E$1776,5,0)),"na",VLOOKUP(B402,'ADA-USD'!$A$2:$E$1776,5,0))</f>
        <v>0.87095100000000003</v>
      </c>
      <c r="Q402" s="12">
        <f>IF(ISERROR(VLOOKUP(B402,'DOT-USD'!$A$2:$E$761,5,0)),"na",VLOOKUP(B402,'DOT-USD'!$A$2:$E$761,5,0))</f>
        <v>30.15991</v>
      </c>
      <c r="R402" s="14">
        <f>IF(ISERROR(VLOOKUP(B402,'DOGE-USD'!$A$2:$G$1776,5,0)),"na",VLOOKUP(B402,'DOGE-USD'!$A$2:$G$1776,5,0))</f>
        <v>5.3519999999999998E-2</v>
      </c>
      <c r="S402" s="14">
        <f>IF(ISERROR(VLOOKUP(B402,'SHIB-USD'!$A$2:$G$780,5,0)),"na",VLOOKUP(B402,'SHIB-USD'!$A$2:$G$780,5,0))</f>
        <v>0</v>
      </c>
      <c r="T402" s="12">
        <f>IF(ISERROR(VLOOKUP(B402,'Uni-USD'!$A$2:$G$735,5,0)),"na",VLOOKUP(B402,'Uni-USD'!$A$2:$G$735,5,0))</f>
        <v>20.457519999999999</v>
      </c>
      <c r="U402">
        <f>IF(ISERROR(VLOOKUP(B402,Crude!$A$2:$G$1264,5,0)),"na",VLOOKUP(B402,Crude!$A$2:$G$1264,5,0))</f>
        <v>60.05</v>
      </c>
      <c r="V402">
        <f>IF(ISERROR(VLOOKUP(B402,Wheat!$A$2:$G$1264,5,0)),"na",VLOOKUP(B402,Wheat!$A$2:$G$1264,5,0))</f>
        <v>657.5</v>
      </c>
    </row>
    <row r="403" spans="1:22" x14ac:dyDescent="0.35">
      <c r="A403">
        <f t="shared" si="6"/>
        <v>2021</v>
      </c>
      <c r="B403" s="10">
        <v>44239</v>
      </c>
      <c r="C403" s="11">
        <f>VLOOKUP(B403,Yields!$A$2:$B$1680,2,0)</f>
        <v>0.03</v>
      </c>
      <c r="D403" s="11">
        <f>IF(ISERROR(VLOOKUP(B403,Silver!$A$2:$G$1265,5,0)),"na",VLOOKUP(B403,Silver!$A$2:$G$1265,5,0))</f>
        <v>27.323</v>
      </c>
      <c r="E403" s="11">
        <f>IF(ISERROR(VLOOKUP(B403,Gold!$A$2:$G$1264,5,0)),"na",VLOOKUP(B403,Gold!$A$2:$G$1264,5,0))</f>
        <v>1821.6</v>
      </c>
      <c r="F403" s="13">
        <f>IF(ISERROR(VLOOKUP(B403,FXAIX!$A$2:$G$1259,5,0)),"na",VLOOKUP(B403,FXAIX!$A$2:$G$1259,5,0))</f>
        <v>136.60000600000001</v>
      </c>
      <c r="G403" s="13">
        <f>IF(ISERROR(VLOOKUP(B403,SP500v2!$A$2:$G$1259,5,0)),"na",VLOOKUP(B403,SP500v2!$A$2:$G$1259,5,0))</f>
        <v>3934.83</v>
      </c>
      <c r="H403" s="13">
        <f>IF(ISERROR(VLOOKUP(B403,'ishare R3000 ETF'!$A$2:$G$1260,4,0)),"na",VLOOKUP(B403,'ishare R3000 ETF'!$A$2:$G$1260,4,0))</f>
        <v>236.25</v>
      </c>
      <c r="I403" s="13">
        <f>IF(ISERROR(VLOOKUP(B403,'^IXIC'!$A$2:$E$1260,5,0)),"na",VLOOKUP(B403,'^IXIC'!$A$2:$E$1260,5,0))</f>
        <v>14095.469727</v>
      </c>
      <c r="J403" s="12">
        <f>IF(ISERROR(VLOOKUP(B403,'Russell 2000'!$A$1:$E$1260,5,0)),"na",VLOOKUP(B403,'Russell 2000'!$A$1:$E$1260,5,0))</f>
        <v>2289.360107</v>
      </c>
      <c r="K403" s="12">
        <f>IF(ISERROR(VLOOKUP(B403,'EURUSD=X'!$A$2:$E$1307,4,0)),"na",VLOOKUP(B403,'EURUSD=X'!$A$2:$E$1307,4,0))</f>
        <v>1.208399</v>
      </c>
      <c r="L403" s="12">
        <f>IF(ISERROR(VLOOKUP(B403,'ETH-USD'!$A$2:$E$1776,5,0)),"na",VLOOKUP(B403,'ETH-USD'!$A$2:$E$1776,5,0))</f>
        <v>1843.5325929999999</v>
      </c>
      <c r="M403" s="13">
        <f>IF(ISERROR(VLOOKUP(B403,'BTC-USD'!$A$2:$E$1828,5,0)),"na",(VLOOKUP(B403,'BTC-USD'!$A$2:$E$1828,5,0)))</f>
        <v>47504.851562999997</v>
      </c>
      <c r="N403" s="12">
        <f>IF(ISERROR(VLOOKUP(B403,'SOL-USD'!$A$2:$E$893,5,0)),"na",VLOOKUP(B403,'SOL-USD'!$A$2:$E$893,5,0))</f>
        <v>9.2470119999999998</v>
      </c>
      <c r="O403" s="12">
        <f>IF(ISERROR(VLOOKUP(B403,'AVAX-USD'!$A$2:$E$799,5,0)),"na",VLOOKUP(B403,'AVAX-USD'!$A$2:$E$799,5,0))</f>
        <v>48.656180999999997</v>
      </c>
      <c r="P403" s="12">
        <f>IF(ISERROR(VLOOKUP(B403,'ADA-USD'!$A$2:$E$1776,5,0)),"na",VLOOKUP(B403,'ADA-USD'!$A$2:$E$1776,5,0))</f>
        <v>0.92558700000000005</v>
      </c>
      <c r="Q403" s="12">
        <f>IF(ISERROR(VLOOKUP(B403,'DOT-USD'!$A$2:$E$761,5,0)),"na",VLOOKUP(B403,'DOT-USD'!$A$2:$E$761,5,0))</f>
        <v>28.691257</v>
      </c>
      <c r="R403" s="14">
        <f>IF(ISERROR(VLOOKUP(B403,'DOGE-USD'!$A$2:$G$1776,5,0)),"na",VLOOKUP(B403,'DOGE-USD'!$A$2:$G$1776,5,0))</f>
        <v>7.0069000000000006E-2</v>
      </c>
      <c r="S403" s="14">
        <f>IF(ISERROR(VLOOKUP(B403,'SHIB-USD'!$A$2:$G$780,5,0)),"na",VLOOKUP(B403,'SHIB-USD'!$A$2:$G$780,5,0))</f>
        <v>0</v>
      </c>
      <c r="T403" s="12">
        <f>IF(ISERROR(VLOOKUP(B403,'Uni-USD'!$A$2:$G$735,5,0)),"na",VLOOKUP(B403,'Uni-USD'!$A$2:$G$735,5,0))</f>
        <v>22.746019</v>
      </c>
      <c r="U403">
        <f>IF(ISERROR(VLOOKUP(B403,Crude!$A$2:$G$1264,5,0)),"na",VLOOKUP(B403,Crude!$A$2:$G$1264,5,0))</f>
        <v>59.47</v>
      </c>
      <c r="V403">
        <f>IF(ISERROR(VLOOKUP(B403,Wheat!$A$2:$G$1264,5,0)),"na",VLOOKUP(B403,Wheat!$A$2:$G$1264,5,0))</f>
        <v>636.75</v>
      </c>
    </row>
    <row r="404" spans="1:22" x14ac:dyDescent="0.35">
      <c r="A404">
        <f t="shared" si="6"/>
        <v>2021</v>
      </c>
      <c r="B404" s="10">
        <v>44238</v>
      </c>
      <c r="C404" s="11">
        <f>VLOOKUP(B404,Yields!$A$2:$B$1680,2,0)</f>
        <v>0.05</v>
      </c>
      <c r="D404" s="11">
        <f>IF(ISERROR(VLOOKUP(B404,Silver!$A$2:$G$1265,5,0)),"na",VLOOKUP(B404,Silver!$A$2:$G$1265,5,0))</f>
        <v>27.042000000000002</v>
      </c>
      <c r="E404" s="11">
        <f>IF(ISERROR(VLOOKUP(B404,Gold!$A$2:$G$1264,5,0)),"na",VLOOKUP(B404,Gold!$A$2:$G$1264,5,0))</f>
        <v>1824.9</v>
      </c>
      <c r="F404" s="13">
        <f>IF(ISERROR(VLOOKUP(B404,FXAIX!$A$2:$G$1259,5,0)),"na",VLOOKUP(B404,FXAIX!$A$2:$G$1259,5,0))</f>
        <v>135.96000699999999</v>
      </c>
      <c r="G404" s="13">
        <f>IF(ISERROR(VLOOKUP(B404,SP500v2!$A$2:$G$1259,5,0)),"na",VLOOKUP(B404,SP500v2!$A$2:$G$1259,5,0))</f>
        <v>3916.38</v>
      </c>
      <c r="H404" s="13">
        <f>IF(ISERROR(VLOOKUP(B404,'ishare R3000 ETF'!$A$2:$G$1260,4,0)),"na",VLOOKUP(B404,'ishare R3000 ETF'!$A$2:$G$1260,4,0))</f>
        <v>235.220001</v>
      </c>
      <c r="I404" s="13">
        <f>IF(ISERROR(VLOOKUP(B404,'^IXIC'!$A$2:$E$1260,5,0)),"na",VLOOKUP(B404,'^IXIC'!$A$2:$E$1260,5,0))</f>
        <v>14025.769531</v>
      </c>
      <c r="J404" s="12">
        <f>IF(ISERROR(VLOOKUP(B404,'Russell 2000'!$A$1:$E$1260,5,0)),"na",VLOOKUP(B404,'Russell 2000'!$A$1:$E$1260,5,0))</f>
        <v>2285.320068</v>
      </c>
      <c r="K404" s="12">
        <f>IF(ISERROR(VLOOKUP(B404,'EURUSD=X'!$A$2:$E$1307,4,0)),"na",VLOOKUP(B404,'EURUSD=X'!$A$2:$E$1307,4,0))</f>
        <v>1.2114309999999999</v>
      </c>
      <c r="L404" s="12">
        <f>IF(ISERROR(VLOOKUP(B404,'ETH-USD'!$A$2:$E$1776,5,0)),"na",VLOOKUP(B404,'ETH-USD'!$A$2:$E$1776,5,0))</f>
        <v>1783.7979740000001</v>
      </c>
      <c r="M404" s="13">
        <f>IF(ISERROR(VLOOKUP(B404,'BTC-USD'!$A$2:$E$1828,5,0)),"na",(VLOOKUP(B404,'BTC-USD'!$A$2:$E$1828,5,0)))</f>
        <v>47909.332030999998</v>
      </c>
      <c r="N404" s="12">
        <f>IF(ISERROR(VLOOKUP(B404,'SOL-USD'!$A$2:$E$893,5,0)),"na",VLOOKUP(B404,'SOL-USD'!$A$2:$E$893,5,0))</f>
        <v>9.2153519999999993</v>
      </c>
      <c r="O404" s="12">
        <f>IF(ISERROR(VLOOKUP(B404,'AVAX-USD'!$A$2:$E$799,5,0)),"na",VLOOKUP(B404,'AVAX-USD'!$A$2:$E$799,5,0))</f>
        <v>47.370319000000002</v>
      </c>
      <c r="P404" s="12">
        <f>IF(ISERROR(VLOOKUP(B404,'ADA-USD'!$A$2:$E$1776,5,0)),"na",VLOOKUP(B404,'ADA-USD'!$A$2:$E$1776,5,0))</f>
        <v>0.92774100000000004</v>
      </c>
      <c r="Q404" s="12">
        <f>IF(ISERROR(VLOOKUP(B404,'DOT-USD'!$A$2:$E$761,5,0)),"na",VLOOKUP(B404,'DOT-USD'!$A$2:$E$761,5,0))</f>
        <v>25.230295000000002</v>
      </c>
      <c r="R404" s="14">
        <f>IF(ISERROR(VLOOKUP(B404,'DOGE-USD'!$A$2:$G$1776,5,0)),"na",VLOOKUP(B404,'DOGE-USD'!$A$2:$G$1776,5,0))</f>
        <v>6.9676000000000002E-2</v>
      </c>
      <c r="S404" s="14">
        <f>IF(ISERROR(VLOOKUP(B404,'SHIB-USD'!$A$2:$G$780,5,0)),"na",VLOOKUP(B404,'SHIB-USD'!$A$2:$G$780,5,0))</f>
        <v>0</v>
      </c>
      <c r="T404" s="12">
        <f>IF(ISERROR(VLOOKUP(B404,'Uni-USD'!$A$2:$G$735,5,0)),"na",VLOOKUP(B404,'Uni-USD'!$A$2:$G$735,5,0))</f>
        <v>21.554995999999999</v>
      </c>
      <c r="U404">
        <f>IF(ISERROR(VLOOKUP(B404,Crude!$A$2:$G$1264,5,0)),"na",VLOOKUP(B404,Crude!$A$2:$G$1264,5,0))</f>
        <v>58.24</v>
      </c>
      <c r="V404">
        <f>IF(ISERROR(VLOOKUP(B404,Wheat!$A$2:$G$1264,5,0)),"na",VLOOKUP(B404,Wheat!$A$2:$G$1264,5,0))</f>
        <v>633.5</v>
      </c>
    </row>
    <row r="405" spans="1:22" x14ac:dyDescent="0.35">
      <c r="A405">
        <f t="shared" si="6"/>
        <v>2021</v>
      </c>
      <c r="B405" s="10">
        <v>44237</v>
      </c>
      <c r="C405" s="11">
        <f>VLOOKUP(B405,Yields!$A$2:$B$1680,2,0)</f>
        <v>0.05</v>
      </c>
      <c r="D405" s="11">
        <f>IF(ISERROR(VLOOKUP(B405,Silver!$A$2:$G$1265,5,0)),"na",VLOOKUP(B405,Silver!$A$2:$G$1265,5,0))</f>
        <v>27.074000000000002</v>
      </c>
      <c r="E405" s="11">
        <f>IF(ISERROR(VLOOKUP(B405,Gold!$A$2:$G$1264,5,0)),"na",VLOOKUP(B405,Gold!$A$2:$G$1264,5,0))</f>
        <v>1840.6</v>
      </c>
      <c r="F405" s="13">
        <f>IF(ISERROR(VLOOKUP(B405,FXAIX!$A$2:$G$1259,5,0)),"na",VLOOKUP(B405,FXAIX!$A$2:$G$1259,5,0))</f>
        <v>135.699997</v>
      </c>
      <c r="G405" s="13">
        <f>IF(ISERROR(VLOOKUP(B405,SP500v2!$A$2:$G$1259,5,0)),"na",VLOOKUP(B405,SP500v2!$A$2:$G$1259,5,0))</f>
        <v>3909.88</v>
      </c>
      <c r="H405" s="13">
        <f>IF(ISERROR(VLOOKUP(B405,'ishare R3000 ETF'!$A$2:$G$1260,4,0)),"na",VLOOKUP(B405,'ishare R3000 ETF'!$A$2:$G$1260,4,0))</f>
        <v>234.570007</v>
      </c>
      <c r="I405" s="13">
        <f>IF(ISERROR(VLOOKUP(B405,'^IXIC'!$A$2:$E$1260,5,0)),"na",VLOOKUP(B405,'^IXIC'!$A$2:$E$1260,5,0))</f>
        <v>13972.530273</v>
      </c>
      <c r="J405" s="12">
        <f>IF(ISERROR(VLOOKUP(B405,'Russell 2000'!$A$1:$E$1260,5,0)),"na",VLOOKUP(B405,'Russell 2000'!$A$1:$E$1260,5,0))</f>
        <v>2282.4399410000001</v>
      </c>
      <c r="K405" s="12">
        <f>IF(ISERROR(VLOOKUP(B405,'EURUSD=X'!$A$2:$E$1307,4,0)),"na",VLOOKUP(B405,'EURUSD=X'!$A$2:$E$1307,4,0))</f>
        <v>1.21102</v>
      </c>
      <c r="L405" s="12">
        <f>IF(ISERROR(VLOOKUP(B405,'ETH-USD'!$A$2:$E$1776,5,0)),"na",VLOOKUP(B405,'ETH-USD'!$A$2:$E$1776,5,0))</f>
        <v>1744.243408</v>
      </c>
      <c r="M405" s="13">
        <f>IF(ISERROR(VLOOKUP(B405,'BTC-USD'!$A$2:$E$1828,5,0)),"na",(VLOOKUP(B405,'BTC-USD'!$A$2:$E$1828,5,0)))</f>
        <v>44918.183594000002</v>
      </c>
      <c r="N405" s="12">
        <f>IF(ISERROR(VLOOKUP(B405,'SOL-USD'!$A$2:$E$893,5,0)),"na",VLOOKUP(B405,'SOL-USD'!$A$2:$E$893,5,0))</f>
        <v>9.0722140000000007</v>
      </c>
      <c r="O405" s="12">
        <f>IF(ISERROR(VLOOKUP(B405,'AVAX-USD'!$A$2:$E$799,5,0)),"na",VLOOKUP(B405,'AVAX-USD'!$A$2:$E$799,5,0))</f>
        <v>55.298476999999998</v>
      </c>
      <c r="P405" s="12">
        <f>IF(ISERROR(VLOOKUP(B405,'ADA-USD'!$A$2:$E$1776,5,0)),"na",VLOOKUP(B405,'ADA-USD'!$A$2:$E$1776,5,0))</f>
        <v>0.93031799999999998</v>
      </c>
      <c r="Q405" s="12">
        <f>IF(ISERROR(VLOOKUP(B405,'DOT-USD'!$A$2:$E$761,5,0)),"na",VLOOKUP(B405,'DOT-USD'!$A$2:$E$761,5,0))</f>
        <v>23.585051</v>
      </c>
      <c r="R405" s="14">
        <f>IF(ISERROR(VLOOKUP(B405,'DOGE-USD'!$A$2:$G$1776,5,0)),"na",VLOOKUP(B405,'DOGE-USD'!$A$2:$G$1776,5,0))</f>
        <v>7.2896000000000002E-2</v>
      </c>
      <c r="S405" s="14">
        <f>IF(ISERROR(VLOOKUP(B405,'SHIB-USD'!$A$2:$G$780,5,0)),"na",VLOOKUP(B405,'SHIB-USD'!$A$2:$G$780,5,0))</f>
        <v>0</v>
      </c>
      <c r="T405" s="12">
        <f>IF(ISERROR(VLOOKUP(B405,'Uni-USD'!$A$2:$G$735,5,0)),"na",VLOOKUP(B405,'Uni-USD'!$A$2:$G$735,5,0))</f>
        <v>20.741800000000001</v>
      </c>
      <c r="U405">
        <f>IF(ISERROR(VLOOKUP(B405,Crude!$A$2:$G$1264,5,0)),"na",VLOOKUP(B405,Crude!$A$2:$G$1264,5,0))</f>
        <v>58.68</v>
      </c>
      <c r="V405">
        <f>IF(ISERROR(VLOOKUP(B405,Wheat!$A$2:$G$1264,5,0)),"na",VLOOKUP(B405,Wheat!$A$2:$G$1264,5,0))</f>
        <v>635.5</v>
      </c>
    </row>
    <row r="406" spans="1:22" x14ac:dyDescent="0.35">
      <c r="A406">
        <f t="shared" si="6"/>
        <v>2021</v>
      </c>
      <c r="B406" s="10">
        <v>44236</v>
      </c>
      <c r="C406" s="11">
        <f>VLOOKUP(B406,Yields!$A$2:$B$1680,2,0)</f>
        <v>0.04</v>
      </c>
      <c r="D406" s="11">
        <f>IF(ISERROR(VLOOKUP(B406,Silver!$A$2:$G$1265,5,0)),"na",VLOOKUP(B406,Silver!$A$2:$G$1265,5,0))</f>
        <v>27.396000000000001</v>
      </c>
      <c r="E406" s="11">
        <f>IF(ISERROR(VLOOKUP(B406,Gold!$A$2:$G$1264,5,0)),"na",VLOOKUP(B406,Gold!$A$2:$G$1264,5,0))</f>
        <v>1835.3</v>
      </c>
      <c r="F406" s="13">
        <f>IF(ISERROR(VLOOKUP(B406,FXAIX!$A$2:$G$1259,5,0)),"na",VLOOKUP(B406,FXAIX!$A$2:$G$1259,5,0))</f>
        <v>135.75</v>
      </c>
      <c r="G406" s="13">
        <f>IF(ISERROR(VLOOKUP(B406,SP500v2!$A$2:$G$1259,5,0)),"na",VLOOKUP(B406,SP500v2!$A$2:$G$1259,5,0))</f>
        <v>3911.23</v>
      </c>
      <c r="H406" s="13">
        <f>IF(ISERROR(VLOOKUP(B406,'ishare R3000 ETF'!$A$2:$G$1260,4,0)),"na",VLOOKUP(B406,'ishare R3000 ETF'!$A$2:$G$1260,4,0))</f>
        <v>235.470001</v>
      </c>
      <c r="I406" s="13">
        <f>IF(ISERROR(VLOOKUP(B406,'^IXIC'!$A$2:$E$1260,5,0)),"na",VLOOKUP(B406,'^IXIC'!$A$2:$E$1260,5,0))</f>
        <v>14007.700194999999</v>
      </c>
      <c r="J406" s="12">
        <f>IF(ISERROR(VLOOKUP(B406,'Russell 2000'!$A$1:$E$1260,5,0)),"na",VLOOKUP(B406,'Russell 2000'!$A$1:$E$1260,5,0))</f>
        <v>2299</v>
      </c>
      <c r="K406" s="12">
        <f>IF(ISERROR(VLOOKUP(B406,'EURUSD=X'!$A$2:$E$1307,4,0)),"na",VLOOKUP(B406,'EURUSD=X'!$A$2:$E$1307,4,0))</f>
        <v>1.20502</v>
      </c>
      <c r="L406" s="12">
        <f>IF(ISERROR(VLOOKUP(B406,'ETH-USD'!$A$2:$E$1776,5,0)),"na",VLOOKUP(B406,'ETH-USD'!$A$2:$E$1776,5,0))</f>
        <v>1768.035034</v>
      </c>
      <c r="M406" s="13">
        <f>IF(ISERROR(VLOOKUP(B406,'BTC-USD'!$A$2:$E$1828,5,0)),"na",(VLOOKUP(B406,'BTC-USD'!$A$2:$E$1828,5,0)))</f>
        <v>46481.105469000002</v>
      </c>
      <c r="N406" s="12">
        <f>IF(ISERROR(VLOOKUP(B406,'SOL-USD'!$A$2:$E$893,5,0)),"na",VLOOKUP(B406,'SOL-USD'!$A$2:$E$893,5,0))</f>
        <v>7.8167929999999997</v>
      </c>
      <c r="O406" s="12">
        <f>IF(ISERROR(VLOOKUP(B406,'AVAX-USD'!$A$2:$E$799,5,0)),"na",VLOOKUP(B406,'AVAX-USD'!$A$2:$E$799,5,0))</f>
        <v>31.598886</v>
      </c>
      <c r="P406" s="12">
        <f>IF(ISERROR(VLOOKUP(B406,'ADA-USD'!$A$2:$E$1776,5,0)),"na",VLOOKUP(B406,'ADA-USD'!$A$2:$E$1776,5,0))</f>
        <v>0.70351600000000003</v>
      </c>
      <c r="Q406" s="12">
        <f>IF(ISERROR(VLOOKUP(B406,'DOT-USD'!$A$2:$E$761,5,0)),"na",VLOOKUP(B406,'DOT-USD'!$A$2:$E$761,5,0))</f>
        <v>23.129964999999999</v>
      </c>
      <c r="R406" s="14">
        <f>IF(ISERROR(VLOOKUP(B406,'DOGE-USD'!$A$2:$G$1776,5,0)),"na",VLOOKUP(B406,'DOGE-USD'!$A$2:$G$1776,5,0))</f>
        <v>7.0069999999999993E-2</v>
      </c>
      <c r="S406" s="14">
        <f>IF(ISERROR(VLOOKUP(B406,'SHIB-USD'!$A$2:$G$780,5,0)),"na",VLOOKUP(B406,'SHIB-USD'!$A$2:$G$780,5,0))</f>
        <v>0</v>
      </c>
      <c r="T406" s="12">
        <f>IF(ISERROR(VLOOKUP(B406,'Uni-USD'!$A$2:$G$735,5,0)),"na",VLOOKUP(B406,'Uni-USD'!$A$2:$G$735,5,0))</f>
        <v>19.533857000000001</v>
      </c>
      <c r="U406">
        <f>IF(ISERROR(VLOOKUP(B406,Crude!$A$2:$G$1264,5,0)),"na",VLOOKUP(B406,Crude!$A$2:$G$1264,5,0))</f>
        <v>58.36</v>
      </c>
      <c r="V406">
        <f>IF(ISERROR(VLOOKUP(B406,Wheat!$A$2:$G$1264,5,0)),"na",VLOOKUP(B406,Wheat!$A$2:$G$1264,5,0))</f>
        <v>649.5</v>
      </c>
    </row>
    <row r="407" spans="1:22" x14ac:dyDescent="0.35">
      <c r="A407">
        <f t="shared" si="6"/>
        <v>2021</v>
      </c>
      <c r="B407" s="10">
        <v>44235</v>
      </c>
      <c r="C407" s="11">
        <f>VLOOKUP(B407,Yields!$A$2:$B$1680,2,0)</f>
        <v>0.04</v>
      </c>
      <c r="D407" s="11">
        <f>IF(ISERROR(VLOOKUP(B407,Silver!$A$2:$G$1265,5,0)),"na",VLOOKUP(B407,Silver!$A$2:$G$1265,5,0))</f>
        <v>27.57</v>
      </c>
      <c r="E407" s="11">
        <f>IF(ISERROR(VLOOKUP(B407,Gold!$A$2:$G$1264,5,0)),"na",VLOOKUP(B407,Gold!$A$2:$G$1264,5,0))</f>
        <v>1831.9</v>
      </c>
      <c r="F407" s="13">
        <f>IF(ISERROR(VLOOKUP(B407,FXAIX!$A$2:$G$1259,5,0)),"na",VLOOKUP(B407,FXAIX!$A$2:$G$1259,5,0))</f>
        <v>135.88000500000001</v>
      </c>
      <c r="G407" s="13">
        <f>IF(ISERROR(VLOOKUP(B407,SP500v2!$A$2:$G$1259,5,0)),"na",VLOOKUP(B407,SP500v2!$A$2:$G$1259,5,0))</f>
        <v>3915.59</v>
      </c>
      <c r="H407" s="13">
        <f>IF(ISERROR(VLOOKUP(B407,'ishare R3000 ETF'!$A$2:$G$1260,4,0)),"na",VLOOKUP(B407,'ishare R3000 ETF'!$A$2:$G$1260,4,0))</f>
        <v>235.03999300000001</v>
      </c>
      <c r="I407" s="13">
        <f>IF(ISERROR(VLOOKUP(B407,'^IXIC'!$A$2:$E$1260,5,0)),"na",VLOOKUP(B407,'^IXIC'!$A$2:$E$1260,5,0))</f>
        <v>13987.639648</v>
      </c>
      <c r="J407" s="12">
        <f>IF(ISERROR(VLOOKUP(B407,'Russell 2000'!$A$1:$E$1260,5,0)),"na",VLOOKUP(B407,'Russell 2000'!$A$1:$E$1260,5,0))</f>
        <v>2289.76001</v>
      </c>
      <c r="K407" s="12">
        <f>IF(ISERROR(VLOOKUP(B407,'EURUSD=X'!$A$2:$E$1307,4,0)),"na",VLOOKUP(B407,'EURUSD=X'!$A$2:$E$1307,4,0))</f>
        <v>1.20214</v>
      </c>
      <c r="L407" s="12">
        <f>IF(ISERROR(VLOOKUP(B407,'ETH-USD'!$A$2:$E$1776,5,0)),"na",VLOOKUP(B407,'ETH-USD'!$A$2:$E$1776,5,0))</f>
        <v>1746.6168210000001</v>
      </c>
      <c r="M407" s="13">
        <f>IF(ISERROR(VLOOKUP(B407,'BTC-USD'!$A$2:$E$1828,5,0)),"na",(VLOOKUP(B407,'BTC-USD'!$A$2:$E$1828,5,0)))</f>
        <v>46196.464844000002</v>
      </c>
      <c r="N407" s="12">
        <f>IF(ISERROR(VLOOKUP(B407,'SOL-USD'!$A$2:$E$893,5,0)),"na",VLOOKUP(B407,'SOL-USD'!$A$2:$E$893,5,0))</f>
        <v>7.8832500000000003</v>
      </c>
      <c r="O407" s="12">
        <f>IF(ISERROR(VLOOKUP(B407,'AVAX-USD'!$A$2:$E$799,5,0)),"na",VLOOKUP(B407,'AVAX-USD'!$A$2:$E$799,5,0))</f>
        <v>30.275327999999998</v>
      </c>
      <c r="P407" s="12">
        <f>IF(ISERROR(VLOOKUP(B407,'ADA-USD'!$A$2:$E$1776,5,0)),"na",VLOOKUP(B407,'ADA-USD'!$A$2:$E$1776,5,0))</f>
        <v>0.68251099999999998</v>
      </c>
      <c r="Q407" s="12">
        <f>IF(ISERROR(VLOOKUP(B407,'DOT-USD'!$A$2:$E$761,5,0)),"na",VLOOKUP(B407,'DOT-USD'!$A$2:$E$761,5,0))</f>
        <v>23.031898000000002</v>
      </c>
      <c r="R407" s="14">
        <f>IF(ISERROR(VLOOKUP(B407,'DOGE-USD'!$A$2:$G$1776,5,0)),"na",VLOOKUP(B407,'DOGE-USD'!$A$2:$G$1776,5,0))</f>
        <v>7.8825000000000006E-2</v>
      </c>
      <c r="S407" s="14">
        <f>IF(ISERROR(VLOOKUP(B407,'SHIB-USD'!$A$2:$G$780,5,0)),"na",VLOOKUP(B407,'SHIB-USD'!$A$2:$G$780,5,0))</f>
        <v>0</v>
      </c>
      <c r="T407" s="12">
        <f>IF(ISERROR(VLOOKUP(B407,'Uni-USD'!$A$2:$G$735,5,0)),"na",VLOOKUP(B407,'Uni-USD'!$A$2:$G$735,5,0))</f>
        <v>19.345282000000001</v>
      </c>
      <c r="U407">
        <f>IF(ISERROR(VLOOKUP(B407,Crude!$A$2:$G$1264,5,0)),"na",VLOOKUP(B407,Crude!$A$2:$G$1264,5,0))</f>
        <v>57.97</v>
      </c>
      <c r="V407">
        <f>IF(ISERROR(VLOOKUP(B407,Wheat!$A$2:$G$1264,5,0)),"na",VLOOKUP(B407,Wheat!$A$2:$G$1264,5,0))</f>
        <v>655.75</v>
      </c>
    </row>
    <row r="408" spans="1:22" x14ac:dyDescent="0.35">
      <c r="A408">
        <f t="shared" si="6"/>
        <v>2021</v>
      </c>
      <c r="B408" s="10">
        <v>44232</v>
      </c>
      <c r="C408" s="11">
        <f>VLOOKUP(B408,Yields!$A$2:$B$1680,2,0)</f>
        <v>0.02</v>
      </c>
      <c r="D408" s="11">
        <f>IF(ISERROR(VLOOKUP(B408,Silver!$A$2:$G$1265,5,0)),"na",VLOOKUP(B408,Silver!$A$2:$G$1265,5,0))</f>
        <v>27.013999999999999</v>
      </c>
      <c r="E408" s="11">
        <f>IF(ISERROR(VLOOKUP(B408,Gold!$A$2:$G$1264,5,0)),"na",VLOOKUP(B408,Gold!$A$2:$G$1264,5,0))</f>
        <v>1810.9</v>
      </c>
      <c r="F408" s="13">
        <f>IF(ISERROR(VLOOKUP(B408,FXAIX!$A$2:$G$1259,5,0)),"na",VLOOKUP(B408,FXAIX!$A$2:$G$1259,5,0))</f>
        <v>134.88000500000001</v>
      </c>
      <c r="G408" s="13">
        <f>IF(ISERROR(VLOOKUP(B408,SP500v2!$A$2:$G$1259,5,0)),"na",VLOOKUP(B408,SP500v2!$A$2:$G$1259,5,0))</f>
        <v>3886.83</v>
      </c>
      <c r="H408" s="13">
        <f>IF(ISERROR(VLOOKUP(B408,'ishare R3000 ETF'!$A$2:$G$1260,4,0)),"na",VLOOKUP(B408,'ishare R3000 ETF'!$A$2:$G$1260,4,0))</f>
        <v>233.199997</v>
      </c>
      <c r="I408" s="13">
        <f>IF(ISERROR(VLOOKUP(B408,'^IXIC'!$A$2:$E$1260,5,0)),"na",VLOOKUP(B408,'^IXIC'!$A$2:$E$1260,5,0))</f>
        <v>13856.299805000001</v>
      </c>
      <c r="J408" s="12">
        <f>IF(ISERROR(VLOOKUP(B408,'Russell 2000'!$A$1:$E$1260,5,0)),"na",VLOOKUP(B408,'Russell 2000'!$A$1:$E$1260,5,0))</f>
        <v>2233.330078</v>
      </c>
      <c r="K408" s="12">
        <f>IF(ISERROR(VLOOKUP(B408,'EURUSD=X'!$A$2:$E$1307,4,0)),"na",VLOOKUP(B408,'EURUSD=X'!$A$2:$E$1307,4,0))</f>
        <v>1.195357</v>
      </c>
      <c r="L408" s="12">
        <f>IF(ISERROR(VLOOKUP(B408,'ETH-USD'!$A$2:$E$1776,5,0)),"na",VLOOKUP(B408,'ETH-USD'!$A$2:$E$1776,5,0))</f>
        <v>1718.650879</v>
      </c>
      <c r="M408" s="13">
        <f>IF(ISERROR(VLOOKUP(B408,'BTC-USD'!$A$2:$E$1828,5,0)),"na",(VLOOKUP(B408,'BTC-USD'!$A$2:$E$1828,5,0)))</f>
        <v>38144.308594000002</v>
      </c>
      <c r="N408" s="12">
        <f>IF(ISERROR(VLOOKUP(B408,'SOL-USD'!$A$2:$E$893,5,0)),"na",VLOOKUP(B408,'SOL-USD'!$A$2:$E$893,5,0))</f>
        <v>6.6817200000000003</v>
      </c>
      <c r="O408" s="12">
        <f>IF(ISERROR(VLOOKUP(B408,'AVAX-USD'!$A$2:$E$799,5,0)),"na",VLOOKUP(B408,'AVAX-USD'!$A$2:$E$799,5,0))</f>
        <v>17.913799000000001</v>
      </c>
      <c r="P408" s="12">
        <f>IF(ISERROR(VLOOKUP(B408,'ADA-USD'!$A$2:$E$1776,5,0)),"na",VLOOKUP(B408,'ADA-USD'!$A$2:$E$1776,5,0))</f>
        <v>0.53787399999999996</v>
      </c>
      <c r="Q408" s="12">
        <f>IF(ISERROR(VLOOKUP(B408,'DOT-USD'!$A$2:$E$761,5,0)),"na",VLOOKUP(B408,'DOT-USD'!$A$2:$E$761,5,0))</f>
        <v>20.902676</v>
      </c>
      <c r="R408" s="14">
        <f>IF(ISERROR(VLOOKUP(B408,'DOGE-USD'!$A$2:$G$1776,5,0)),"na",VLOOKUP(B408,'DOGE-USD'!$A$2:$G$1776,5,0))</f>
        <v>4.6934999999999998E-2</v>
      </c>
      <c r="S408" s="14">
        <f>IF(ISERROR(VLOOKUP(B408,'SHIB-USD'!$A$2:$G$780,5,0)),"na",VLOOKUP(B408,'SHIB-USD'!$A$2:$G$780,5,0))</f>
        <v>0</v>
      </c>
      <c r="T408" s="12">
        <f>IF(ISERROR(VLOOKUP(B408,'Uni-USD'!$A$2:$G$735,5,0)),"na",VLOOKUP(B408,'Uni-USD'!$A$2:$G$735,5,0))</f>
        <v>21.185573999999999</v>
      </c>
      <c r="U408">
        <f>IF(ISERROR(VLOOKUP(B408,Crude!$A$2:$G$1264,5,0)),"na",VLOOKUP(B408,Crude!$A$2:$G$1264,5,0))</f>
        <v>56.85</v>
      </c>
      <c r="V408">
        <f>IF(ISERROR(VLOOKUP(B408,Wheat!$A$2:$G$1264,5,0)),"na",VLOOKUP(B408,Wheat!$A$2:$G$1264,5,0))</f>
        <v>641.25</v>
      </c>
    </row>
    <row r="409" spans="1:22" x14ac:dyDescent="0.35">
      <c r="A409">
        <f t="shared" si="6"/>
        <v>2021</v>
      </c>
      <c r="B409" s="10">
        <v>44231</v>
      </c>
      <c r="C409" s="11">
        <f>VLOOKUP(B409,Yields!$A$2:$B$1680,2,0)</f>
        <v>0.03</v>
      </c>
      <c r="D409" s="11">
        <f>IF(ISERROR(VLOOKUP(B409,Silver!$A$2:$G$1265,5,0)),"na",VLOOKUP(B409,Silver!$A$2:$G$1265,5,0))</f>
        <v>26.222999999999999</v>
      </c>
      <c r="E409" s="11">
        <f>IF(ISERROR(VLOOKUP(B409,Gold!$A$2:$G$1264,5,0)),"na",VLOOKUP(B409,Gold!$A$2:$G$1264,5,0))</f>
        <v>1788.9</v>
      </c>
      <c r="F409" s="13">
        <f>IF(ISERROR(VLOOKUP(B409,FXAIX!$A$2:$G$1259,5,0)),"na",VLOOKUP(B409,FXAIX!$A$2:$G$1259,5,0))</f>
        <v>134.33999600000001</v>
      </c>
      <c r="G409" s="13">
        <f>IF(ISERROR(VLOOKUP(B409,SP500v2!$A$2:$G$1259,5,0)),"na",VLOOKUP(B409,SP500v2!$A$2:$G$1259,5,0))</f>
        <v>3871.74</v>
      </c>
      <c r="H409" s="13">
        <f>IF(ISERROR(VLOOKUP(B409,'ishare R3000 ETF'!$A$2:$G$1260,4,0)),"na",VLOOKUP(B409,'ishare R3000 ETF'!$A$2:$G$1260,4,0))</f>
        <v>230.75</v>
      </c>
      <c r="I409" s="13">
        <f>IF(ISERROR(VLOOKUP(B409,'^IXIC'!$A$2:$E$1260,5,0)),"na",VLOOKUP(B409,'^IXIC'!$A$2:$E$1260,5,0))</f>
        <v>13777.740234000001</v>
      </c>
      <c r="J409" s="12">
        <f>IF(ISERROR(VLOOKUP(B409,'Russell 2000'!$A$1:$E$1260,5,0)),"na",VLOOKUP(B409,'Russell 2000'!$A$1:$E$1260,5,0))</f>
        <v>2202.419922</v>
      </c>
      <c r="K409" s="12">
        <f>IF(ISERROR(VLOOKUP(B409,'EURUSD=X'!$A$2:$E$1307,4,0)),"na",VLOOKUP(B409,'EURUSD=X'!$A$2:$E$1307,4,0))</f>
        <v>1.1967159999999999</v>
      </c>
      <c r="L409" s="12">
        <f>IF(ISERROR(VLOOKUP(B409,'ETH-USD'!$A$2:$E$1776,5,0)),"na",VLOOKUP(B409,'ETH-USD'!$A$2:$E$1776,5,0))</f>
        <v>1594.7626949999999</v>
      </c>
      <c r="M409" s="13">
        <f>IF(ISERROR(VLOOKUP(B409,'BTC-USD'!$A$2:$E$1828,5,0)),"na",(VLOOKUP(B409,'BTC-USD'!$A$2:$E$1828,5,0)))</f>
        <v>36926.066405999998</v>
      </c>
      <c r="N409" s="12">
        <f>IF(ISERROR(VLOOKUP(B409,'SOL-USD'!$A$2:$E$893,5,0)),"na",VLOOKUP(B409,'SOL-USD'!$A$2:$E$893,5,0))</f>
        <v>6.4260650000000004</v>
      </c>
      <c r="O409" s="12">
        <f>IF(ISERROR(VLOOKUP(B409,'AVAX-USD'!$A$2:$E$799,5,0)),"na",VLOOKUP(B409,'AVAX-USD'!$A$2:$E$799,5,0))</f>
        <v>15.368176999999999</v>
      </c>
      <c r="P409" s="12">
        <f>IF(ISERROR(VLOOKUP(B409,'ADA-USD'!$A$2:$E$1776,5,0)),"na",VLOOKUP(B409,'ADA-USD'!$A$2:$E$1776,5,0))</f>
        <v>0.44105100000000003</v>
      </c>
      <c r="Q409" s="12">
        <f>IF(ISERROR(VLOOKUP(B409,'DOT-USD'!$A$2:$E$761,5,0)),"na",VLOOKUP(B409,'DOT-USD'!$A$2:$E$761,5,0))</f>
        <v>19.702183000000002</v>
      </c>
      <c r="R409" s="14">
        <f>IF(ISERROR(VLOOKUP(B409,'DOGE-USD'!$A$2:$G$1776,5,0)),"na",VLOOKUP(B409,'DOGE-USD'!$A$2:$G$1776,5,0))</f>
        <v>5.3289000000000003E-2</v>
      </c>
      <c r="S409" s="14">
        <f>IF(ISERROR(VLOOKUP(B409,'SHIB-USD'!$A$2:$G$780,5,0)),"na",VLOOKUP(B409,'SHIB-USD'!$A$2:$G$780,5,0))</f>
        <v>0</v>
      </c>
      <c r="T409" s="12">
        <f>IF(ISERROR(VLOOKUP(B409,'Uni-USD'!$A$2:$G$735,5,0)),"na",VLOOKUP(B409,'Uni-USD'!$A$2:$G$735,5,0))</f>
        <v>20.145454000000001</v>
      </c>
      <c r="U409">
        <f>IF(ISERROR(VLOOKUP(B409,Crude!$A$2:$G$1264,5,0)),"na",VLOOKUP(B409,Crude!$A$2:$G$1264,5,0))</f>
        <v>56.23</v>
      </c>
      <c r="V409">
        <f>IF(ISERROR(VLOOKUP(B409,Wheat!$A$2:$G$1264,5,0)),"na",VLOOKUP(B409,Wheat!$A$2:$G$1264,5,0))</f>
        <v>637.5</v>
      </c>
    </row>
    <row r="410" spans="1:22" x14ac:dyDescent="0.35">
      <c r="A410">
        <f t="shared" si="6"/>
        <v>2021</v>
      </c>
      <c r="B410" s="10">
        <v>44230</v>
      </c>
      <c r="C410" s="11">
        <f>VLOOKUP(B410,Yields!$A$2:$B$1680,2,0)</f>
        <v>0.03</v>
      </c>
      <c r="D410" s="11">
        <f>IF(ISERROR(VLOOKUP(B410,Silver!$A$2:$G$1265,5,0)),"na",VLOOKUP(B410,Silver!$A$2:$G$1265,5,0))</f>
        <v>26.878</v>
      </c>
      <c r="E410" s="11">
        <f>IF(ISERROR(VLOOKUP(B410,Gold!$A$2:$G$1264,5,0)),"na",VLOOKUP(B410,Gold!$A$2:$G$1264,5,0))</f>
        <v>1832.2</v>
      </c>
      <c r="F410" s="13">
        <f>IF(ISERROR(VLOOKUP(B410,FXAIX!$A$2:$G$1259,5,0)),"na",VLOOKUP(B410,FXAIX!$A$2:$G$1259,5,0))</f>
        <v>132.88000500000001</v>
      </c>
      <c r="G410" s="13">
        <f>IF(ISERROR(VLOOKUP(B410,SP500v2!$A$2:$G$1259,5,0)),"na",VLOOKUP(B410,SP500v2!$A$2:$G$1259,5,0))</f>
        <v>3830.17</v>
      </c>
      <c r="H410" s="13">
        <f>IF(ISERROR(VLOOKUP(B410,'ishare R3000 ETF'!$A$2:$G$1260,4,0)),"na",VLOOKUP(B410,'ishare R3000 ETF'!$A$2:$G$1260,4,0))</f>
        <v>229.070007</v>
      </c>
      <c r="I410" s="13">
        <f>IF(ISERROR(VLOOKUP(B410,'^IXIC'!$A$2:$E$1260,5,0)),"na",VLOOKUP(B410,'^IXIC'!$A$2:$E$1260,5,0))</f>
        <v>13610.540039</v>
      </c>
      <c r="J410" s="12">
        <f>IF(ISERROR(VLOOKUP(B410,'Russell 2000'!$A$1:$E$1260,5,0)),"na",VLOOKUP(B410,'Russell 2000'!$A$1:$E$1260,5,0))</f>
        <v>2159.6999510000001</v>
      </c>
      <c r="K410" s="12">
        <f>IF(ISERROR(VLOOKUP(B410,'EURUSD=X'!$A$2:$E$1307,4,0)),"na",VLOOKUP(B410,'EURUSD=X'!$A$2:$E$1307,4,0))</f>
        <v>1.2004950000000001</v>
      </c>
      <c r="L410" s="12">
        <f>IF(ISERROR(VLOOKUP(B410,'ETH-USD'!$A$2:$E$1776,5,0)),"na",VLOOKUP(B410,'ETH-USD'!$A$2:$E$1776,5,0))</f>
        <v>1660.9095460000001</v>
      </c>
      <c r="M410" s="13">
        <f>IF(ISERROR(VLOOKUP(B410,'BTC-USD'!$A$2:$E$1828,5,0)),"na",(VLOOKUP(B410,'BTC-USD'!$A$2:$E$1828,5,0)))</f>
        <v>37472.089844000002</v>
      </c>
      <c r="N410" s="12">
        <f>IF(ISERROR(VLOOKUP(B410,'SOL-USD'!$A$2:$E$893,5,0)),"na",VLOOKUP(B410,'SOL-USD'!$A$2:$E$893,5,0))</f>
        <v>5.7159899999999997</v>
      </c>
      <c r="O410" s="12">
        <f>IF(ISERROR(VLOOKUP(B410,'AVAX-USD'!$A$2:$E$799,5,0)),"na",VLOOKUP(B410,'AVAX-USD'!$A$2:$E$799,5,0))</f>
        <v>14.805049</v>
      </c>
      <c r="P410" s="12">
        <f>IF(ISERROR(VLOOKUP(B410,'ADA-USD'!$A$2:$E$1776,5,0)),"na",VLOOKUP(B410,'ADA-USD'!$A$2:$E$1776,5,0))</f>
        <v>0.44140000000000001</v>
      </c>
      <c r="Q410" s="12">
        <f>IF(ISERROR(VLOOKUP(B410,'DOT-USD'!$A$2:$E$761,5,0)),"na",VLOOKUP(B410,'DOT-USD'!$A$2:$E$761,5,0))</f>
        <v>20.733651999999999</v>
      </c>
      <c r="R410" s="14">
        <f>IF(ISERROR(VLOOKUP(B410,'DOGE-USD'!$A$2:$G$1776,5,0)),"na",VLOOKUP(B410,'DOGE-USD'!$A$2:$G$1776,5,0))</f>
        <v>3.712E-2</v>
      </c>
      <c r="S410" s="14">
        <f>IF(ISERROR(VLOOKUP(B410,'SHIB-USD'!$A$2:$G$780,5,0)),"na",VLOOKUP(B410,'SHIB-USD'!$A$2:$G$780,5,0))</f>
        <v>0</v>
      </c>
      <c r="T410" s="12">
        <f>IF(ISERROR(VLOOKUP(B410,'Uni-USD'!$A$2:$G$735,5,0)),"na",VLOOKUP(B410,'Uni-USD'!$A$2:$G$735,5,0))</f>
        <v>19.765906999999999</v>
      </c>
      <c r="U410">
        <f>IF(ISERROR(VLOOKUP(B410,Crude!$A$2:$G$1264,5,0)),"na",VLOOKUP(B410,Crude!$A$2:$G$1264,5,0))</f>
        <v>55.69</v>
      </c>
      <c r="V410">
        <f>IF(ISERROR(VLOOKUP(B410,Wheat!$A$2:$G$1264,5,0)),"na",VLOOKUP(B410,Wheat!$A$2:$G$1264,5,0))</f>
        <v>648.25</v>
      </c>
    </row>
    <row r="411" spans="1:22" x14ac:dyDescent="0.35">
      <c r="A411">
        <f t="shared" si="6"/>
        <v>2021</v>
      </c>
      <c r="B411" s="10">
        <v>44229</v>
      </c>
      <c r="C411" s="11">
        <f>VLOOKUP(B411,Yields!$A$2:$B$1680,2,0)</f>
        <v>0.04</v>
      </c>
      <c r="D411" s="11">
        <f>IF(ISERROR(VLOOKUP(B411,Silver!$A$2:$G$1265,5,0)),"na",VLOOKUP(B411,Silver!$A$2:$G$1265,5,0))</f>
        <v>26.384</v>
      </c>
      <c r="E411" s="11">
        <f>IF(ISERROR(VLOOKUP(B411,Gold!$A$2:$G$1264,5,0)),"na",VLOOKUP(B411,Gold!$A$2:$G$1264,5,0))</f>
        <v>1830.5</v>
      </c>
      <c r="F411" s="13">
        <f>IF(ISERROR(VLOOKUP(B411,FXAIX!$A$2:$G$1259,5,0)),"na",VLOOKUP(B411,FXAIX!$A$2:$G$1259,5,0))</f>
        <v>132.740005</v>
      </c>
      <c r="G411" s="13">
        <f>IF(ISERROR(VLOOKUP(B411,SP500v2!$A$2:$G$1259,5,0)),"na",VLOOKUP(B411,SP500v2!$A$2:$G$1259,5,0))</f>
        <v>3826.31</v>
      </c>
      <c r="H411" s="13">
        <f>IF(ISERROR(VLOOKUP(B411,'ishare R3000 ETF'!$A$2:$G$1260,4,0)),"na",VLOOKUP(B411,'ishare R3000 ETF'!$A$2:$G$1260,4,0))</f>
        <v>228.69000199999999</v>
      </c>
      <c r="I411" s="13">
        <f>IF(ISERROR(VLOOKUP(B411,'^IXIC'!$A$2:$E$1260,5,0)),"na",VLOOKUP(B411,'^IXIC'!$A$2:$E$1260,5,0))</f>
        <v>13612.780273</v>
      </c>
      <c r="J411" s="12">
        <f>IF(ISERROR(VLOOKUP(B411,'Russell 2000'!$A$1:$E$1260,5,0)),"na",VLOOKUP(B411,'Russell 2000'!$A$1:$E$1260,5,0))</f>
        <v>2151.4399410000001</v>
      </c>
      <c r="K411" s="12">
        <f>IF(ISERROR(VLOOKUP(B411,'EURUSD=X'!$A$2:$E$1307,4,0)),"na",VLOOKUP(B411,'EURUSD=X'!$A$2:$E$1307,4,0))</f>
        <v>1.2018359999999999</v>
      </c>
      <c r="L411" s="12">
        <f>IF(ISERROR(VLOOKUP(B411,'ETH-USD'!$A$2:$E$1776,5,0)),"na",VLOOKUP(B411,'ETH-USD'!$A$2:$E$1776,5,0))</f>
        <v>1515.193726</v>
      </c>
      <c r="M411" s="13">
        <f>IF(ISERROR(VLOOKUP(B411,'BTC-USD'!$A$2:$E$1828,5,0)),"na",(VLOOKUP(B411,'BTC-USD'!$A$2:$E$1828,5,0)))</f>
        <v>35510.289062999997</v>
      </c>
      <c r="N411" s="12">
        <f>IF(ISERROR(VLOOKUP(B411,'SOL-USD'!$A$2:$E$893,5,0)),"na",VLOOKUP(B411,'SOL-USD'!$A$2:$E$893,5,0))</f>
        <v>5.2675080000000003</v>
      </c>
      <c r="O411" s="12">
        <f>IF(ISERROR(VLOOKUP(B411,'AVAX-USD'!$A$2:$E$799,5,0)),"na",VLOOKUP(B411,'AVAX-USD'!$A$2:$E$799,5,0))</f>
        <v>13.515045000000001</v>
      </c>
      <c r="P411" s="12">
        <f>IF(ISERROR(VLOOKUP(B411,'ADA-USD'!$A$2:$E$1776,5,0)),"na",VLOOKUP(B411,'ADA-USD'!$A$2:$E$1776,5,0))</f>
        <v>0.42624699999999999</v>
      </c>
      <c r="Q411" s="12">
        <f>IF(ISERROR(VLOOKUP(B411,'DOT-USD'!$A$2:$E$761,5,0)),"na",VLOOKUP(B411,'DOT-USD'!$A$2:$E$761,5,0))</f>
        <v>17.263255999999998</v>
      </c>
      <c r="R411" s="14">
        <f>IF(ISERROR(VLOOKUP(B411,'DOGE-USD'!$A$2:$G$1776,5,0)),"na",VLOOKUP(B411,'DOGE-USD'!$A$2:$G$1776,5,0))</f>
        <v>3.1519999999999999E-2</v>
      </c>
      <c r="S411" s="14">
        <f>IF(ISERROR(VLOOKUP(B411,'SHIB-USD'!$A$2:$G$780,5,0)),"na",VLOOKUP(B411,'SHIB-USD'!$A$2:$G$780,5,0))</f>
        <v>0</v>
      </c>
      <c r="T411" s="12">
        <f>IF(ISERROR(VLOOKUP(B411,'Uni-USD'!$A$2:$G$735,5,0)),"na",VLOOKUP(B411,'Uni-USD'!$A$2:$G$735,5,0))</f>
        <v>19.083662</v>
      </c>
      <c r="U411">
        <f>IF(ISERROR(VLOOKUP(B411,Crude!$A$2:$G$1264,5,0)),"na",VLOOKUP(B411,Crude!$A$2:$G$1264,5,0))</f>
        <v>54.76</v>
      </c>
      <c r="V411">
        <f>IF(ISERROR(VLOOKUP(B411,Wheat!$A$2:$G$1264,5,0)),"na",VLOOKUP(B411,Wheat!$A$2:$G$1264,5,0))</f>
        <v>644.75</v>
      </c>
    </row>
    <row r="412" spans="1:22" x14ac:dyDescent="0.35">
      <c r="A412">
        <f t="shared" si="6"/>
        <v>2021</v>
      </c>
      <c r="B412" s="10">
        <v>44228</v>
      </c>
      <c r="C412" s="11">
        <f>VLOOKUP(B412,Yields!$A$2:$B$1680,2,0)</f>
        <v>0.06</v>
      </c>
      <c r="D412" s="11">
        <f>IF(ISERROR(VLOOKUP(B412,Silver!$A$2:$G$1265,5,0)),"na",VLOOKUP(B412,Silver!$A$2:$G$1265,5,0))</f>
        <v>29.398</v>
      </c>
      <c r="E412" s="11">
        <f>IF(ISERROR(VLOOKUP(B412,Gold!$A$2:$G$1264,5,0)),"na",VLOOKUP(B412,Gold!$A$2:$G$1264,5,0))</f>
        <v>1860.8</v>
      </c>
      <c r="F412" s="13">
        <f>IF(ISERROR(VLOOKUP(B412,FXAIX!$A$2:$G$1259,5,0)),"na",VLOOKUP(B412,FXAIX!$A$2:$G$1259,5,0))</f>
        <v>130.91999799999999</v>
      </c>
      <c r="G412" s="13">
        <f>IF(ISERROR(VLOOKUP(B412,SP500v2!$A$2:$G$1259,5,0)),"na",VLOOKUP(B412,SP500v2!$A$2:$G$1259,5,0))</f>
        <v>3773.86</v>
      </c>
      <c r="H412" s="13">
        <f>IF(ISERROR(VLOOKUP(B412,'ishare R3000 ETF'!$A$2:$G$1260,4,0)),"na",VLOOKUP(B412,'ishare R3000 ETF'!$A$2:$G$1260,4,0))</f>
        <v>223.44000199999999</v>
      </c>
      <c r="I412" s="13">
        <f>IF(ISERROR(VLOOKUP(B412,'^IXIC'!$A$2:$E$1260,5,0)),"na",VLOOKUP(B412,'^IXIC'!$A$2:$E$1260,5,0))</f>
        <v>13403.389648</v>
      </c>
      <c r="J412" s="12">
        <f>IF(ISERROR(VLOOKUP(B412,'Russell 2000'!$A$1:$E$1260,5,0)),"na",VLOOKUP(B412,'Russell 2000'!$A$1:$E$1260,5,0))</f>
        <v>2126.1599120000001</v>
      </c>
      <c r="K412" s="12">
        <f>IF(ISERROR(VLOOKUP(B412,'EURUSD=X'!$A$2:$E$1307,4,0)),"na",VLOOKUP(B412,'EURUSD=X'!$A$2:$E$1307,4,0))</f>
        <v>1.2069129999999999</v>
      </c>
      <c r="L412" s="12">
        <f>IF(ISERROR(VLOOKUP(B412,'ETH-USD'!$A$2:$E$1776,5,0)),"na",VLOOKUP(B412,'ETH-USD'!$A$2:$E$1776,5,0))</f>
        <v>1369.0405270000001</v>
      </c>
      <c r="M412" s="13">
        <f>IF(ISERROR(VLOOKUP(B412,'BTC-USD'!$A$2:$E$1828,5,0)),"na",(VLOOKUP(B412,'BTC-USD'!$A$2:$E$1828,5,0)))</f>
        <v>33537.175780999998</v>
      </c>
      <c r="N412" s="12">
        <f>IF(ISERROR(VLOOKUP(B412,'SOL-USD'!$A$2:$E$893,5,0)),"na",VLOOKUP(B412,'SOL-USD'!$A$2:$E$893,5,0))</f>
        <v>4.6116020000000004</v>
      </c>
      <c r="O412" s="12">
        <f>IF(ISERROR(VLOOKUP(B412,'AVAX-USD'!$A$2:$E$799,5,0)),"na",VLOOKUP(B412,'AVAX-USD'!$A$2:$E$799,5,0))</f>
        <v>13.22777</v>
      </c>
      <c r="P412" s="12">
        <f>IF(ISERROR(VLOOKUP(B412,'ADA-USD'!$A$2:$E$1776,5,0)),"na",VLOOKUP(B412,'ADA-USD'!$A$2:$E$1776,5,0))</f>
        <v>0.40203299999999997</v>
      </c>
      <c r="Q412" s="12">
        <f>IF(ISERROR(VLOOKUP(B412,'DOT-USD'!$A$2:$E$761,5,0)),"na",VLOOKUP(B412,'DOT-USD'!$A$2:$E$761,5,0))</f>
        <v>16.375775999999998</v>
      </c>
      <c r="R412" s="14">
        <f>IF(ISERROR(VLOOKUP(B412,'DOGE-USD'!$A$2:$G$1776,5,0)),"na",VLOOKUP(B412,'DOGE-USD'!$A$2:$G$1776,5,0))</f>
        <v>3.4875000000000003E-2</v>
      </c>
      <c r="S412" s="14">
        <f>IF(ISERROR(VLOOKUP(B412,'SHIB-USD'!$A$2:$G$780,5,0)),"na",VLOOKUP(B412,'SHIB-USD'!$A$2:$G$780,5,0))</f>
        <v>0</v>
      </c>
      <c r="T412" s="12">
        <f>IF(ISERROR(VLOOKUP(B412,'Uni-USD'!$A$2:$G$735,5,0)),"na",VLOOKUP(B412,'Uni-USD'!$A$2:$G$735,5,0))</f>
        <v>20.415672000000001</v>
      </c>
      <c r="U412">
        <f>IF(ISERROR(VLOOKUP(B412,Crude!$A$2:$G$1264,5,0)),"na",VLOOKUP(B412,Crude!$A$2:$G$1264,5,0))</f>
        <v>53.55</v>
      </c>
      <c r="V412">
        <f>IF(ISERROR(VLOOKUP(B412,Wheat!$A$2:$G$1264,5,0)),"na",VLOOKUP(B412,Wheat!$A$2:$G$1264,5,0))</f>
        <v>651</v>
      </c>
    </row>
    <row r="413" spans="1:22" x14ac:dyDescent="0.35">
      <c r="A413">
        <f t="shared" si="6"/>
        <v>2021</v>
      </c>
      <c r="B413" s="10">
        <v>44225</v>
      </c>
      <c r="C413" s="11">
        <f>VLOOKUP(B413,Yields!$A$2:$B$1680,2,0)</f>
        <v>7.0000000000000007E-2</v>
      </c>
      <c r="D413" s="11">
        <f>IF(ISERROR(VLOOKUP(B413,Silver!$A$2:$G$1265,5,0)),"na",VLOOKUP(B413,Silver!$A$2:$G$1265,5,0))</f>
        <v>26.9</v>
      </c>
      <c r="E413" s="11">
        <f>IF(ISERROR(VLOOKUP(B413,Gold!$A$2:$G$1264,5,0)),"na",VLOOKUP(B413,Gold!$A$2:$G$1264,5,0))</f>
        <v>1847.3</v>
      </c>
      <c r="F413" s="13">
        <f>IF(ISERROR(VLOOKUP(B413,FXAIX!$A$2:$G$1259,5,0)),"na",VLOOKUP(B413,FXAIX!$A$2:$G$1259,5,0))</f>
        <v>128.85000600000001</v>
      </c>
      <c r="G413" s="13">
        <f>IF(ISERROR(VLOOKUP(B413,SP500v2!$A$2:$G$1259,5,0)),"na",VLOOKUP(B413,SP500v2!$A$2:$G$1259,5,0))</f>
        <v>3714.24</v>
      </c>
      <c r="H413" s="13">
        <f>IF(ISERROR(VLOOKUP(B413,'ishare R3000 ETF'!$A$2:$G$1260,4,0)),"na",VLOOKUP(B413,'ishare R3000 ETF'!$A$2:$G$1260,4,0))</f>
        <v>221.520004</v>
      </c>
      <c r="I413" s="13">
        <f>IF(ISERROR(VLOOKUP(B413,'^IXIC'!$A$2:$E$1260,5,0)),"na",VLOOKUP(B413,'^IXIC'!$A$2:$E$1260,5,0))</f>
        <v>13070.690430000001</v>
      </c>
      <c r="J413" s="12">
        <f>IF(ISERROR(VLOOKUP(B413,'Russell 2000'!$A$1:$E$1260,5,0)),"na",VLOOKUP(B413,'Russell 2000'!$A$1:$E$1260,5,0))</f>
        <v>2073.639893</v>
      </c>
      <c r="K413" s="12">
        <f>IF(ISERROR(VLOOKUP(B413,'EURUSD=X'!$A$2:$E$1307,4,0)),"na",VLOOKUP(B413,'EURUSD=X'!$A$2:$E$1307,4,0))</f>
        <v>1.2095990000000001</v>
      </c>
      <c r="L413" s="12">
        <f>IF(ISERROR(VLOOKUP(B413,'ETH-USD'!$A$2:$E$1776,5,0)),"na",VLOOKUP(B413,'ETH-USD'!$A$2:$E$1776,5,0))</f>
        <v>1382.522827</v>
      </c>
      <c r="M413" s="13">
        <f>IF(ISERROR(VLOOKUP(B413,'BTC-USD'!$A$2:$E$1828,5,0)),"na",(VLOOKUP(B413,'BTC-USD'!$A$2:$E$1828,5,0)))</f>
        <v>34316.386719000002</v>
      </c>
      <c r="N413" s="12">
        <f>IF(ISERROR(VLOOKUP(B413,'SOL-USD'!$A$2:$E$893,5,0)),"na",VLOOKUP(B413,'SOL-USD'!$A$2:$E$893,5,0))</f>
        <v>3.834676</v>
      </c>
      <c r="O413" s="12">
        <f>IF(ISERROR(VLOOKUP(B413,'AVAX-USD'!$A$2:$E$799,5,0)),"na",VLOOKUP(B413,'AVAX-USD'!$A$2:$E$799,5,0))</f>
        <v>11.621696999999999</v>
      </c>
      <c r="P413" s="12">
        <f>IF(ISERROR(VLOOKUP(B413,'ADA-USD'!$A$2:$E$1776,5,0)),"na",VLOOKUP(B413,'ADA-USD'!$A$2:$E$1776,5,0))</f>
        <v>0.34813100000000002</v>
      </c>
      <c r="Q413" s="12">
        <f>IF(ISERROR(VLOOKUP(B413,'DOT-USD'!$A$2:$E$761,5,0)),"na",VLOOKUP(B413,'DOT-USD'!$A$2:$E$761,5,0))</f>
        <v>16.841612000000001</v>
      </c>
      <c r="R413" s="14">
        <f>IF(ISERROR(VLOOKUP(B413,'DOGE-USD'!$A$2:$G$1776,5,0)),"na",VLOOKUP(B413,'DOGE-USD'!$A$2:$G$1776,5,0))</f>
        <v>4.7162000000000003E-2</v>
      </c>
      <c r="S413" s="14">
        <f>IF(ISERROR(VLOOKUP(B413,'SHIB-USD'!$A$2:$G$780,5,0)),"na",VLOOKUP(B413,'SHIB-USD'!$A$2:$G$780,5,0))</f>
        <v>0</v>
      </c>
      <c r="T413" s="12">
        <f>IF(ISERROR(VLOOKUP(B413,'Uni-USD'!$A$2:$G$735,5,0)),"na",VLOOKUP(B413,'Uni-USD'!$A$2:$G$735,5,0))</f>
        <v>15.711577999999999</v>
      </c>
      <c r="U413">
        <f>IF(ISERROR(VLOOKUP(B413,Crude!$A$2:$G$1264,5,0)),"na",VLOOKUP(B413,Crude!$A$2:$G$1264,5,0))</f>
        <v>52.2</v>
      </c>
      <c r="V413">
        <f>IF(ISERROR(VLOOKUP(B413,Wheat!$A$2:$G$1264,5,0)),"na",VLOOKUP(B413,Wheat!$A$2:$G$1264,5,0))</f>
        <v>663</v>
      </c>
    </row>
    <row r="414" spans="1:22" x14ac:dyDescent="0.35">
      <c r="A414">
        <f t="shared" si="6"/>
        <v>2021</v>
      </c>
      <c r="B414" s="10">
        <v>44224</v>
      </c>
      <c r="C414" s="11">
        <f>VLOOKUP(B414,Yields!$A$2:$B$1680,2,0)</f>
        <v>0.05</v>
      </c>
      <c r="D414" s="11">
        <f>IF(ISERROR(VLOOKUP(B414,Silver!$A$2:$G$1265,5,0)),"na",VLOOKUP(B414,Silver!$A$2:$G$1265,5,0))</f>
        <v>25.908999999999999</v>
      </c>
      <c r="E414" s="11">
        <f>IF(ISERROR(VLOOKUP(B414,Gold!$A$2:$G$1264,5,0)),"na",VLOOKUP(B414,Gold!$A$2:$G$1264,5,0))</f>
        <v>1837.9</v>
      </c>
      <c r="F414" s="13">
        <f>IF(ISERROR(VLOOKUP(B414,FXAIX!$A$2:$G$1259,5,0)),"na",VLOOKUP(B414,FXAIX!$A$2:$G$1259,5,0))</f>
        <v>131.36999499999999</v>
      </c>
      <c r="G414" s="13">
        <f>IF(ISERROR(VLOOKUP(B414,SP500v2!$A$2:$G$1259,5,0)),"na",VLOOKUP(B414,SP500v2!$A$2:$G$1259,5,0))</f>
        <v>3787.38</v>
      </c>
      <c r="H414" s="13">
        <f>IF(ISERROR(VLOOKUP(B414,'ishare R3000 ETF'!$A$2:$G$1260,4,0)),"na",VLOOKUP(B414,'ishare R3000 ETF'!$A$2:$G$1260,4,0))</f>
        <v>226.10000600000001</v>
      </c>
      <c r="I414" s="13">
        <f>IF(ISERROR(VLOOKUP(B414,'^IXIC'!$A$2:$E$1260,5,0)),"na",VLOOKUP(B414,'^IXIC'!$A$2:$E$1260,5,0))</f>
        <v>13337.160156</v>
      </c>
      <c r="J414" s="12">
        <f>IF(ISERROR(VLOOKUP(B414,'Russell 2000'!$A$1:$E$1260,5,0)),"na",VLOOKUP(B414,'Russell 2000'!$A$1:$E$1260,5,0))</f>
        <v>2106.610107</v>
      </c>
      <c r="K414" s="12">
        <f>IF(ISERROR(VLOOKUP(B414,'EURUSD=X'!$A$2:$E$1307,4,0)),"na",VLOOKUP(B414,'EURUSD=X'!$A$2:$E$1307,4,0))</f>
        <v>1.20824</v>
      </c>
      <c r="L414" s="12">
        <f>IF(ISERROR(VLOOKUP(B414,'ETH-USD'!$A$2:$E$1776,5,0)),"na",VLOOKUP(B414,'ETH-USD'!$A$2:$E$1776,5,0))</f>
        <v>1332.4921879999999</v>
      </c>
      <c r="M414" s="13">
        <f>IF(ISERROR(VLOOKUP(B414,'BTC-USD'!$A$2:$E$1828,5,0)),"na",(VLOOKUP(B414,'BTC-USD'!$A$2:$E$1828,5,0)))</f>
        <v>33466.097655999998</v>
      </c>
      <c r="N414" s="12">
        <f>IF(ISERROR(VLOOKUP(B414,'SOL-USD'!$A$2:$E$893,5,0)),"na",VLOOKUP(B414,'SOL-USD'!$A$2:$E$893,5,0))</f>
        <v>3.8220719999999999</v>
      </c>
      <c r="O414" s="12">
        <f>IF(ISERROR(VLOOKUP(B414,'AVAX-USD'!$A$2:$E$799,5,0)),"na",VLOOKUP(B414,'AVAX-USD'!$A$2:$E$799,5,0))</f>
        <v>12.00027</v>
      </c>
      <c r="P414" s="12">
        <f>IF(ISERROR(VLOOKUP(B414,'ADA-USD'!$A$2:$E$1776,5,0)),"na",VLOOKUP(B414,'ADA-USD'!$A$2:$E$1776,5,0))</f>
        <v>0.34612900000000002</v>
      </c>
      <c r="Q414" s="12">
        <f>IF(ISERROR(VLOOKUP(B414,'DOT-USD'!$A$2:$E$761,5,0)),"na",VLOOKUP(B414,'DOT-USD'!$A$2:$E$761,5,0))</f>
        <v>16.944932999999999</v>
      </c>
      <c r="R414" s="14">
        <f>IF(ISERROR(VLOOKUP(B414,'DOGE-USD'!$A$2:$G$1776,5,0)),"na",VLOOKUP(B414,'DOGE-USD'!$A$2:$G$1776,5,0))</f>
        <v>3.4084000000000003E-2</v>
      </c>
      <c r="S414" s="14">
        <f>IF(ISERROR(VLOOKUP(B414,'SHIB-USD'!$A$2:$G$780,5,0)),"na",VLOOKUP(B414,'SHIB-USD'!$A$2:$G$780,5,0))</f>
        <v>0</v>
      </c>
      <c r="T414" s="12">
        <f>IF(ISERROR(VLOOKUP(B414,'Uni-USD'!$A$2:$G$735,5,0)),"na",VLOOKUP(B414,'Uni-USD'!$A$2:$G$735,5,0))</f>
        <v>14.204774</v>
      </c>
      <c r="U414">
        <f>IF(ISERROR(VLOOKUP(B414,Crude!$A$2:$G$1264,5,0)),"na",VLOOKUP(B414,Crude!$A$2:$G$1264,5,0))</f>
        <v>52.34</v>
      </c>
      <c r="V414">
        <f>IF(ISERROR(VLOOKUP(B414,Wheat!$A$2:$G$1264,5,0)),"na",VLOOKUP(B414,Wheat!$A$2:$G$1264,5,0))</f>
        <v>647</v>
      </c>
    </row>
    <row r="415" spans="1:22" x14ac:dyDescent="0.35">
      <c r="A415">
        <f t="shared" si="6"/>
        <v>2021</v>
      </c>
      <c r="B415" s="10">
        <v>44223</v>
      </c>
      <c r="C415" s="11">
        <f>VLOOKUP(B415,Yields!$A$2:$B$1680,2,0)</f>
        <v>0.05</v>
      </c>
      <c r="D415" s="11">
        <f>IF(ISERROR(VLOOKUP(B415,Silver!$A$2:$G$1265,5,0)),"na",VLOOKUP(B415,Silver!$A$2:$G$1265,5,0))</f>
        <v>25.376000000000001</v>
      </c>
      <c r="E415" s="11">
        <f>IF(ISERROR(VLOOKUP(B415,Gold!$A$2:$G$1264,5,0)),"na",VLOOKUP(B415,Gold!$A$2:$G$1264,5,0))</f>
        <v>1844.9</v>
      </c>
      <c r="F415" s="13">
        <f>IF(ISERROR(VLOOKUP(B415,FXAIX!$A$2:$G$1259,5,0)),"na",VLOOKUP(B415,FXAIX!$A$2:$G$1259,5,0))</f>
        <v>130.08999600000001</v>
      </c>
      <c r="G415" s="13">
        <f>IF(ISERROR(VLOOKUP(B415,SP500v2!$A$2:$G$1259,5,0)),"na",VLOOKUP(B415,SP500v2!$A$2:$G$1259,5,0))</f>
        <v>3750.77</v>
      </c>
      <c r="H415" s="13">
        <f>IF(ISERROR(VLOOKUP(B415,'ishare R3000 ETF'!$A$2:$G$1260,4,0)),"na",VLOOKUP(B415,'ishare R3000 ETF'!$A$2:$G$1260,4,0))</f>
        <v>223.63000500000001</v>
      </c>
      <c r="I415" s="13">
        <f>IF(ISERROR(VLOOKUP(B415,'^IXIC'!$A$2:$E$1260,5,0)),"na",VLOOKUP(B415,'^IXIC'!$A$2:$E$1260,5,0))</f>
        <v>13270.599609000001</v>
      </c>
      <c r="J415" s="12">
        <f>IF(ISERROR(VLOOKUP(B415,'Russell 2000'!$A$1:$E$1260,5,0)),"na",VLOOKUP(B415,'Russell 2000'!$A$1:$E$1260,5,0))</f>
        <v>2108.6999510000001</v>
      </c>
      <c r="K415" s="12">
        <f>IF(ISERROR(VLOOKUP(B415,'EURUSD=X'!$A$2:$E$1307,4,0)),"na",VLOOKUP(B415,'EURUSD=X'!$A$2:$E$1307,4,0))</f>
        <v>1.2061999999999999</v>
      </c>
      <c r="L415" s="12">
        <f>IF(ISERROR(VLOOKUP(B415,'ETH-USD'!$A$2:$E$1776,5,0)),"na",VLOOKUP(B415,'ETH-USD'!$A$2:$E$1776,5,0))</f>
        <v>1253.187134</v>
      </c>
      <c r="M415" s="13">
        <f>IF(ISERROR(VLOOKUP(B415,'BTC-USD'!$A$2:$E$1828,5,0)),"na",(VLOOKUP(B415,'BTC-USD'!$A$2:$E$1828,5,0)))</f>
        <v>30432.546875</v>
      </c>
      <c r="N415" s="12">
        <f>IF(ISERROR(VLOOKUP(B415,'SOL-USD'!$A$2:$E$893,5,0)),"na",VLOOKUP(B415,'SOL-USD'!$A$2:$E$893,5,0))</f>
        <v>3.6905869999999998</v>
      </c>
      <c r="O415" s="12">
        <f>IF(ISERROR(VLOOKUP(B415,'AVAX-USD'!$A$2:$E$799,5,0)),"na",VLOOKUP(B415,'AVAX-USD'!$A$2:$E$799,5,0))</f>
        <v>11.184797</v>
      </c>
      <c r="P415" s="12">
        <f>IF(ISERROR(VLOOKUP(B415,'ADA-USD'!$A$2:$E$1776,5,0)),"na",VLOOKUP(B415,'ADA-USD'!$A$2:$E$1776,5,0))</f>
        <v>0.31308000000000002</v>
      </c>
      <c r="Q415" s="12">
        <f>IF(ISERROR(VLOOKUP(B415,'DOT-USD'!$A$2:$E$761,5,0)),"na",VLOOKUP(B415,'DOT-USD'!$A$2:$E$761,5,0))</f>
        <v>15.504861</v>
      </c>
      <c r="R415" s="14">
        <f>IF(ISERROR(VLOOKUP(B415,'DOGE-USD'!$A$2:$G$1776,5,0)),"na",VLOOKUP(B415,'DOGE-USD'!$A$2:$G$1776,5,0))</f>
        <v>7.4819999999999999E-3</v>
      </c>
      <c r="S415" s="14">
        <f>IF(ISERROR(VLOOKUP(B415,'SHIB-USD'!$A$2:$G$780,5,0)),"na",VLOOKUP(B415,'SHIB-USD'!$A$2:$G$780,5,0))</f>
        <v>0</v>
      </c>
      <c r="T415" s="12">
        <f>IF(ISERROR(VLOOKUP(B415,'Uni-USD'!$A$2:$G$735,5,0)),"na",VLOOKUP(B415,'Uni-USD'!$A$2:$G$735,5,0))</f>
        <v>14.833484</v>
      </c>
      <c r="U415">
        <f>IF(ISERROR(VLOOKUP(B415,Crude!$A$2:$G$1264,5,0)),"na",VLOOKUP(B415,Crude!$A$2:$G$1264,5,0))</f>
        <v>52.85</v>
      </c>
      <c r="V415">
        <f>IF(ISERROR(VLOOKUP(B415,Wheat!$A$2:$G$1264,5,0)),"na",VLOOKUP(B415,Wheat!$A$2:$G$1264,5,0))</f>
        <v>658.25</v>
      </c>
    </row>
    <row r="416" spans="1:22" x14ac:dyDescent="0.35">
      <c r="A416">
        <f t="shared" si="6"/>
        <v>2021</v>
      </c>
      <c r="B416" s="10">
        <v>44222</v>
      </c>
      <c r="C416" s="11">
        <f>VLOOKUP(B416,Yields!$A$2:$B$1680,2,0)</f>
        <v>0.05</v>
      </c>
      <c r="D416" s="11">
        <f>IF(ISERROR(VLOOKUP(B416,Silver!$A$2:$G$1265,5,0)),"na",VLOOKUP(B416,Silver!$A$2:$G$1265,5,0))</f>
        <v>25.529</v>
      </c>
      <c r="E416" s="11">
        <f>IF(ISERROR(VLOOKUP(B416,Gold!$A$2:$G$1264,5,0)),"na",VLOOKUP(B416,Gold!$A$2:$G$1264,5,0))</f>
        <v>1850.7</v>
      </c>
      <c r="F416" s="13">
        <f>IF(ISERROR(VLOOKUP(B416,FXAIX!$A$2:$G$1259,5,0)),"na",VLOOKUP(B416,FXAIX!$A$2:$G$1259,5,0))</f>
        <v>133.520004</v>
      </c>
      <c r="G416" s="13">
        <f>IF(ISERROR(VLOOKUP(B416,SP500v2!$A$2:$G$1259,5,0)),"na",VLOOKUP(B416,SP500v2!$A$2:$G$1259,5,0))</f>
        <v>3849.62</v>
      </c>
      <c r="H416" s="13">
        <f>IF(ISERROR(VLOOKUP(B416,'ishare R3000 ETF'!$A$2:$G$1260,4,0)),"na",VLOOKUP(B416,'ishare R3000 ETF'!$A$2:$G$1260,4,0))</f>
        <v>230.44000199999999</v>
      </c>
      <c r="I416" s="13">
        <f>IF(ISERROR(VLOOKUP(B416,'^IXIC'!$A$2:$E$1260,5,0)),"na",VLOOKUP(B416,'^IXIC'!$A$2:$E$1260,5,0))</f>
        <v>13626.059569999999</v>
      </c>
      <c r="J416" s="12">
        <f>IF(ISERROR(VLOOKUP(B416,'Russell 2000'!$A$1:$E$1260,5,0)),"na",VLOOKUP(B416,'Russell 2000'!$A$1:$E$1260,5,0))</f>
        <v>2149.860107</v>
      </c>
      <c r="K416" s="12">
        <f>IF(ISERROR(VLOOKUP(B416,'EURUSD=X'!$A$2:$E$1307,4,0)),"na",VLOOKUP(B416,'EURUSD=X'!$A$2:$E$1307,4,0))</f>
        <v>1.210844</v>
      </c>
      <c r="L416" s="12">
        <f>IF(ISERROR(VLOOKUP(B416,'ETH-USD'!$A$2:$E$1776,5,0)),"na",VLOOKUP(B416,'ETH-USD'!$A$2:$E$1776,5,0))</f>
        <v>1357.0581050000001</v>
      </c>
      <c r="M416" s="13">
        <f>IF(ISERROR(VLOOKUP(B416,'BTC-USD'!$A$2:$E$1828,5,0)),"na",(VLOOKUP(B416,'BTC-USD'!$A$2:$E$1828,5,0)))</f>
        <v>32569.849609000001</v>
      </c>
      <c r="N416" s="12">
        <f>IF(ISERROR(VLOOKUP(B416,'SOL-USD'!$A$2:$E$893,5,0)),"na",VLOOKUP(B416,'SOL-USD'!$A$2:$E$893,5,0))</f>
        <v>4.0473499999999998</v>
      </c>
      <c r="O416" s="12">
        <f>IF(ISERROR(VLOOKUP(B416,'AVAX-USD'!$A$2:$E$799,5,0)),"na",VLOOKUP(B416,'AVAX-USD'!$A$2:$E$799,5,0))</f>
        <v>12.172890000000001</v>
      </c>
      <c r="P416" s="12">
        <f>IF(ISERROR(VLOOKUP(B416,'ADA-USD'!$A$2:$E$1776,5,0)),"na",VLOOKUP(B416,'ADA-USD'!$A$2:$E$1776,5,0))</f>
        <v>0.34423399999999998</v>
      </c>
      <c r="Q416" s="12">
        <f>IF(ISERROR(VLOOKUP(B416,'DOT-USD'!$A$2:$E$761,5,0)),"na",VLOOKUP(B416,'DOT-USD'!$A$2:$E$761,5,0))</f>
        <v>17.117761999999999</v>
      </c>
      <c r="R416" s="14">
        <f>IF(ISERROR(VLOOKUP(B416,'DOGE-USD'!$A$2:$G$1776,5,0)),"na",VLOOKUP(B416,'DOGE-USD'!$A$2:$G$1776,5,0))</f>
        <v>8.2550000000000002E-3</v>
      </c>
      <c r="S416" s="14">
        <f>IF(ISERROR(VLOOKUP(B416,'SHIB-USD'!$A$2:$G$780,5,0)),"na",VLOOKUP(B416,'SHIB-USD'!$A$2:$G$780,5,0))</f>
        <v>0</v>
      </c>
      <c r="T416" s="12">
        <f>IF(ISERROR(VLOOKUP(B416,'Uni-USD'!$A$2:$G$735,5,0)),"na",VLOOKUP(B416,'Uni-USD'!$A$2:$G$735,5,0))</f>
        <v>13.840002</v>
      </c>
      <c r="U416">
        <f>IF(ISERROR(VLOOKUP(B416,Crude!$A$2:$G$1264,5,0)),"na",VLOOKUP(B416,Crude!$A$2:$G$1264,5,0))</f>
        <v>52.61</v>
      </c>
      <c r="V416">
        <f>IF(ISERROR(VLOOKUP(B416,Wheat!$A$2:$G$1264,5,0)),"na",VLOOKUP(B416,Wheat!$A$2:$G$1264,5,0))</f>
        <v>665.25</v>
      </c>
    </row>
    <row r="417" spans="1:22" x14ac:dyDescent="0.35">
      <c r="A417">
        <f t="shared" si="6"/>
        <v>2021</v>
      </c>
      <c r="B417" s="10">
        <v>44221</v>
      </c>
      <c r="C417" s="11">
        <f>VLOOKUP(B417,Yields!$A$2:$B$1680,2,0)</f>
        <v>7.0000000000000007E-2</v>
      </c>
      <c r="D417" s="11">
        <f>IF(ISERROR(VLOOKUP(B417,Silver!$A$2:$G$1265,5,0)),"na",VLOOKUP(B417,Silver!$A$2:$G$1265,5,0))</f>
        <v>25.454999999999998</v>
      </c>
      <c r="E417" s="11">
        <f>IF(ISERROR(VLOOKUP(B417,Gold!$A$2:$G$1264,5,0)),"na",VLOOKUP(B417,Gold!$A$2:$G$1264,5,0))</f>
        <v>1854.9</v>
      </c>
      <c r="F417" s="13">
        <f>IF(ISERROR(VLOOKUP(B417,FXAIX!$A$2:$G$1259,5,0)),"na",VLOOKUP(B417,FXAIX!$A$2:$G$1259,5,0))</f>
        <v>133.720001</v>
      </c>
      <c r="G417" s="13">
        <f>IF(ISERROR(VLOOKUP(B417,SP500v2!$A$2:$G$1259,5,0)),"na",VLOOKUP(B417,SP500v2!$A$2:$G$1259,5,0))</f>
        <v>3855.36</v>
      </c>
      <c r="H417" s="13">
        <f>IF(ISERROR(VLOOKUP(B417,'ishare R3000 ETF'!$A$2:$G$1260,4,0)),"na",VLOOKUP(B417,'ishare R3000 ETF'!$A$2:$G$1260,4,0))</f>
        <v>228.270004</v>
      </c>
      <c r="I417" s="13">
        <f>IF(ISERROR(VLOOKUP(B417,'^IXIC'!$A$2:$E$1260,5,0)),"na",VLOOKUP(B417,'^IXIC'!$A$2:$E$1260,5,0))</f>
        <v>13635.990234000001</v>
      </c>
      <c r="J417" s="12">
        <f>IF(ISERROR(VLOOKUP(B417,'Russell 2000'!$A$1:$E$1260,5,0)),"na",VLOOKUP(B417,'Russell 2000'!$A$1:$E$1260,5,0))</f>
        <v>2163.2700199999999</v>
      </c>
      <c r="K417" s="12">
        <f>IF(ISERROR(VLOOKUP(B417,'EURUSD=X'!$A$2:$E$1307,4,0)),"na",VLOOKUP(B417,'EURUSD=X'!$A$2:$E$1307,4,0))</f>
        <v>1.2117249999999999</v>
      </c>
      <c r="L417" s="12">
        <f>IF(ISERROR(VLOOKUP(B417,'ETH-USD'!$A$2:$E$1776,5,0)),"na",VLOOKUP(B417,'ETH-USD'!$A$2:$E$1776,5,0))</f>
        <v>1324.4147949999999</v>
      </c>
      <c r="M417" s="13">
        <f>IF(ISERROR(VLOOKUP(B417,'BTC-USD'!$A$2:$E$1828,5,0)),"na",(VLOOKUP(B417,'BTC-USD'!$A$2:$E$1828,5,0)))</f>
        <v>32366.392577999999</v>
      </c>
      <c r="N417" s="12">
        <f>IF(ISERROR(VLOOKUP(B417,'SOL-USD'!$A$2:$E$893,5,0)),"na",VLOOKUP(B417,'SOL-USD'!$A$2:$E$893,5,0))</f>
        <v>3.6999810000000002</v>
      </c>
      <c r="O417" s="12">
        <f>IF(ISERROR(VLOOKUP(B417,'AVAX-USD'!$A$2:$E$799,5,0)),"na",VLOOKUP(B417,'AVAX-USD'!$A$2:$E$799,5,0))</f>
        <v>12.224095</v>
      </c>
      <c r="P417" s="12">
        <f>IF(ISERROR(VLOOKUP(B417,'ADA-USD'!$A$2:$E$1776,5,0)),"na",VLOOKUP(B417,'ADA-USD'!$A$2:$E$1776,5,0))</f>
        <v>0.34388600000000002</v>
      </c>
      <c r="Q417" s="12">
        <f>IF(ISERROR(VLOOKUP(B417,'DOT-USD'!$A$2:$E$761,5,0)),"na",VLOOKUP(B417,'DOT-USD'!$A$2:$E$761,5,0))</f>
        <v>17.250456</v>
      </c>
      <c r="R417" s="14">
        <f>IF(ISERROR(VLOOKUP(B417,'DOGE-USD'!$A$2:$G$1776,5,0)),"na",VLOOKUP(B417,'DOGE-USD'!$A$2:$G$1776,5,0))</f>
        <v>8.3829999999999998E-3</v>
      </c>
      <c r="S417" s="14">
        <f>IF(ISERROR(VLOOKUP(B417,'SHIB-USD'!$A$2:$G$780,5,0)),"na",VLOOKUP(B417,'SHIB-USD'!$A$2:$G$780,5,0))</f>
        <v>0</v>
      </c>
      <c r="T417" s="12">
        <f>IF(ISERROR(VLOOKUP(B417,'Uni-USD'!$A$2:$G$735,5,0)),"na",VLOOKUP(B417,'Uni-USD'!$A$2:$G$735,5,0))</f>
        <v>11.352211</v>
      </c>
      <c r="U417">
        <f>IF(ISERROR(VLOOKUP(B417,Crude!$A$2:$G$1264,5,0)),"na",VLOOKUP(B417,Crude!$A$2:$G$1264,5,0))</f>
        <v>52.77</v>
      </c>
      <c r="V417">
        <f>IF(ISERROR(VLOOKUP(B417,Wheat!$A$2:$G$1264,5,0)),"na",VLOOKUP(B417,Wheat!$A$2:$G$1264,5,0))</f>
        <v>648.5</v>
      </c>
    </row>
    <row r="418" spans="1:22" x14ac:dyDescent="0.35">
      <c r="A418">
        <f t="shared" si="6"/>
        <v>2021</v>
      </c>
      <c r="B418" s="10">
        <v>44218</v>
      </c>
      <c r="C418" s="11">
        <f>VLOOKUP(B418,Yields!$A$2:$B$1680,2,0)</f>
        <v>7.0000000000000007E-2</v>
      </c>
      <c r="D418" s="11">
        <f>IF(ISERROR(VLOOKUP(B418,Silver!$A$2:$G$1265,5,0)),"na",VLOOKUP(B418,Silver!$A$2:$G$1265,5,0))</f>
        <v>25.524000000000001</v>
      </c>
      <c r="E418" s="11">
        <f>IF(ISERROR(VLOOKUP(B418,Gold!$A$2:$G$1264,5,0)),"na",VLOOKUP(B418,Gold!$A$2:$G$1264,5,0))</f>
        <v>1855.7</v>
      </c>
      <c r="F418" s="13">
        <f>IF(ISERROR(VLOOKUP(B418,FXAIX!$A$2:$G$1259,5,0)),"na",VLOOKUP(B418,FXAIX!$A$2:$G$1259,5,0))</f>
        <v>133.240005</v>
      </c>
      <c r="G418" s="13">
        <f>IF(ISERROR(VLOOKUP(B418,SP500v2!$A$2:$G$1259,5,0)),"na",VLOOKUP(B418,SP500v2!$A$2:$G$1259,5,0))</f>
        <v>3841.47</v>
      </c>
      <c r="H418" s="13">
        <f>IF(ISERROR(VLOOKUP(B418,'ishare R3000 ETF'!$A$2:$G$1260,4,0)),"na",VLOOKUP(B418,'ishare R3000 ETF'!$A$2:$G$1260,4,0))</f>
        <v>229.729996</v>
      </c>
      <c r="I418" s="13">
        <f>IF(ISERROR(VLOOKUP(B418,'^IXIC'!$A$2:$E$1260,5,0)),"na",VLOOKUP(B418,'^IXIC'!$A$2:$E$1260,5,0))</f>
        <v>13543.059569999999</v>
      </c>
      <c r="J418" s="12">
        <f>IF(ISERROR(VLOOKUP(B418,'Russell 2000'!$A$1:$E$1260,5,0)),"na",VLOOKUP(B418,'Russell 2000'!$A$1:$E$1260,5,0))</f>
        <v>2168.76001</v>
      </c>
      <c r="K418" s="12">
        <f>IF(ISERROR(VLOOKUP(B418,'EURUSD=X'!$A$2:$E$1307,4,0)),"na",VLOOKUP(B418,'EURUSD=X'!$A$2:$E$1307,4,0))</f>
        <v>1.2152000000000001</v>
      </c>
      <c r="L418" s="12">
        <f>IF(ISERROR(VLOOKUP(B418,'ETH-USD'!$A$2:$E$1776,5,0)),"na",VLOOKUP(B418,'ETH-USD'!$A$2:$E$1776,5,0))</f>
        <v>1236.512207</v>
      </c>
      <c r="M418" s="13">
        <f>IF(ISERROR(VLOOKUP(B418,'BTC-USD'!$A$2:$E$1828,5,0)),"na",(VLOOKUP(B418,'BTC-USD'!$A$2:$E$1828,5,0)))</f>
        <v>33005.761719000002</v>
      </c>
      <c r="N418" s="12">
        <f>IF(ISERROR(VLOOKUP(B418,'SOL-USD'!$A$2:$E$893,5,0)),"na",VLOOKUP(B418,'SOL-USD'!$A$2:$E$893,5,0))</f>
        <v>3.3462290000000001</v>
      </c>
      <c r="O418" s="12">
        <f>IF(ISERROR(VLOOKUP(B418,'AVAX-USD'!$A$2:$E$799,5,0)),"na",VLOOKUP(B418,'AVAX-USD'!$A$2:$E$799,5,0))</f>
        <v>12.718836</v>
      </c>
      <c r="P418" s="12">
        <f>IF(ISERROR(VLOOKUP(B418,'ADA-USD'!$A$2:$E$1776,5,0)),"na",VLOOKUP(B418,'ADA-USD'!$A$2:$E$1776,5,0))</f>
        <v>0.34957700000000003</v>
      </c>
      <c r="Q418" s="12">
        <f>IF(ISERROR(VLOOKUP(B418,'DOT-USD'!$A$2:$E$761,5,0)),"na",VLOOKUP(B418,'DOT-USD'!$A$2:$E$761,5,0))</f>
        <v>17.161442000000001</v>
      </c>
      <c r="R418" s="14">
        <f>IF(ISERROR(VLOOKUP(B418,'DOGE-USD'!$A$2:$G$1776,5,0)),"na",VLOOKUP(B418,'DOGE-USD'!$A$2:$G$1776,5,0))</f>
        <v>8.5240000000000003E-3</v>
      </c>
      <c r="S418" s="14">
        <f>IF(ISERROR(VLOOKUP(B418,'SHIB-USD'!$A$2:$G$780,5,0)),"na",VLOOKUP(B418,'SHIB-USD'!$A$2:$G$780,5,0))</f>
        <v>0</v>
      </c>
      <c r="T418" s="12">
        <f>IF(ISERROR(VLOOKUP(B418,'Uni-USD'!$A$2:$G$735,5,0)),"na",VLOOKUP(B418,'Uni-USD'!$A$2:$G$735,5,0))</f>
        <v>8.7169779999999992</v>
      </c>
      <c r="U418">
        <f>IF(ISERROR(VLOOKUP(B418,Crude!$A$2:$G$1264,5,0)),"na",VLOOKUP(B418,Crude!$A$2:$G$1264,5,0))</f>
        <v>52.27</v>
      </c>
      <c r="V418">
        <f>IF(ISERROR(VLOOKUP(B418,Wheat!$A$2:$G$1264,5,0)),"na",VLOOKUP(B418,Wheat!$A$2:$G$1264,5,0))</f>
        <v>634.5</v>
      </c>
    </row>
    <row r="419" spans="1:22" x14ac:dyDescent="0.35">
      <c r="A419">
        <f t="shared" si="6"/>
        <v>2021</v>
      </c>
      <c r="B419" s="10">
        <v>44217</v>
      </c>
      <c r="C419" s="11">
        <f>VLOOKUP(B419,Yields!$A$2:$B$1680,2,0)</f>
        <v>7.0000000000000007E-2</v>
      </c>
      <c r="D419" s="11">
        <f>IF(ISERROR(VLOOKUP(B419,Silver!$A$2:$G$1265,5,0)),"na",VLOOKUP(B419,Silver!$A$2:$G$1265,5,0))</f>
        <v>25.821999999999999</v>
      </c>
      <c r="E419" s="11">
        <f>IF(ISERROR(VLOOKUP(B419,Gold!$A$2:$G$1264,5,0)),"na",VLOOKUP(B419,Gold!$A$2:$G$1264,5,0))</f>
        <v>1865.3</v>
      </c>
      <c r="F419" s="13">
        <f>IF(ISERROR(VLOOKUP(B419,FXAIX!$A$2:$G$1259,5,0)),"na",VLOOKUP(B419,FXAIX!$A$2:$G$1259,5,0))</f>
        <v>133.63999899999999</v>
      </c>
      <c r="G419" s="13">
        <f>IF(ISERROR(VLOOKUP(B419,SP500v2!$A$2:$G$1259,5,0)),"na",VLOOKUP(B419,SP500v2!$A$2:$G$1259,5,0))</f>
        <v>3853.07</v>
      </c>
      <c r="H419" s="13">
        <f>IF(ISERROR(VLOOKUP(B419,'ishare R3000 ETF'!$A$2:$G$1260,4,0)),"na",VLOOKUP(B419,'ishare R3000 ETF'!$A$2:$G$1260,4,0))</f>
        <v>230.75</v>
      </c>
      <c r="I419" s="13">
        <f>IF(ISERROR(VLOOKUP(B419,'^IXIC'!$A$2:$E$1260,5,0)),"na",VLOOKUP(B419,'^IXIC'!$A$2:$E$1260,5,0))</f>
        <v>13530.910156</v>
      </c>
      <c r="J419" s="12">
        <f>IF(ISERROR(VLOOKUP(B419,'Russell 2000'!$A$1:$E$1260,5,0)),"na",VLOOKUP(B419,'Russell 2000'!$A$1:$E$1260,5,0))</f>
        <v>2141.419922</v>
      </c>
      <c r="K419" s="12">
        <f>IF(ISERROR(VLOOKUP(B419,'EURUSD=X'!$A$2:$E$1307,4,0)),"na",VLOOKUP(B419,'EURUSD=X'!$A$2:$E$1307,4,0))</f>
        <v>1.2109909999999999</v>
      </c>
      <c r="L419" s="12">
        <f>IF(ISERROR(VLOOKUP(B419,'ETH-USD'!$A$2:$E$1776,5,0)),"na",VLOOKUP(B419,'ETH-USD'!$A$2:$E$1776,5,0))</f>
        <v>1121.570923</v>
      </c>
      <c r="M419" s="13">
        <f>IF(ISERROR(VLOOKUP(B419,'BTC-USD'!$A$2:$E$1828,5,0)),"na",(VLOOKUP(B419,'BTC-USD'!$A$2:$E$1828,5,0)))</f>
        <v>30825.699218999998</v>
      </c>
      <c r="N419" s="12">
        <f>IF(ISERROR(VLOOKUP(B419,'SOL-USD'!$A$2:$E$893,5,0)),"na",VLOOKUP(B419,'SOL-USD'!$A$2:$E$893,5,0))</f>
        <v>2.9905360000000001</v>
      </c>
      <c r="O419" s="12">
        <f>IF(ISERROR(VLOOKUP(B419,'AVAX-USD'!$A$2:$E$799,5,0)),"na",VLOOKUP(B419,'AVAX-USD'!$A$2:$E$799,5,0))</f>
        <v>11.310116000000001</v>
      </c>
      <c r="P419" s="12">
        <f>IF(ISERROR(VLOOKUP(B419,'ADA-USD'!$A$2:$E$1776,5,0)),"na",VLOOKUP(B419,'ADA-USD'!$A$2:$E$1776,5,0))</f>
        <v>0.31020900000000001</v>
      </c>
      <c r="Q419" s="12">
        <f>IF(ISERROR(VLOOKUP(B419,'DOT-USD'!$A$2:$E$761,5,0)),"na",VLOOKUP(B419,'DOT-USD'!$A$2:$E$761,5,0))</f>
        <v>15.944838000000001</v>
      </c>
      <c r="R419" s="14">
        <f>IF(ISERROR(VLOOKUP(B419,'DOGE-USD'!$A$2:$G$1776,5,0)),"na",VLOOKUP(B419,'DOGE-USD'!$A$2:$G$1776,5,0))</f>
        <v>8.1659999999999996E-3</v>
      </c>
      <c r="S419" s="14">
        <f>IF(ISERROR(VLOOKUP(B419,'SHIB-USD'!$A$2:$G$780,5,0)),"na",VLOOKUP(B419,'SHIB-USD'!$A$2:$G$780,5,0))</f>
        <v>0</v>
      </c>
      <c r="T419" s="12">
        <f>IF(ISERROR(VLOOKUP(B419,'Uni-USD'!$A$2:$G$735,5,0)),"na",VLOOKUP(B419,'Uni-USD'!$A$2:$G$735,5,0))</f>
        <v>7.6024000000000003</v>
      </c>
      <c r="U419">
        <f>IF(ISERROR(VLOOKUP(B419,Crude!$A$2:$G$1264,5,0)),"na",VLOOKUP(B419,Crude!$A$2:$G$1264,5,0))</f>
        <v>53.13</v>
      </c>
      <c r="V419">
        <f>IF(ISERROR(VLOOKUP(B419,Wheat!$A$2:$G$1264,5,0)),"na",VLOOKUP(B419,Wheat!$A$2:$G$1264,5,0))</f>
        <v>660.75</v>
      </c>
    </row>
    <row r="420" spans="1:22" x14ac:dyDescent="0.35">
      <c r="A420">
        <f t="shared" si="6"/>
        <v>2021</v>
      </c>
      <c r="B420" s="10">
        <v>44216</v>
      </c>
      <c r="C420" s="11">
        <f>VLOOKUP(B420,Yields!$A$2:$B$1680,2,0)</f>
        <v>0.08</v>
      </c>
      <c r="D420" s="11">
        <f>IF(ISERROR(VLOOKUP(B420,Silver!$A$2:$G$1265,5,0)),"na",VLOOKUP(B420,Silver!$A$2:$G$1265,5,0))</f>
        <v>25.734000000000002</v>
      </c>
      <c r="E420" s="11">
        <f>IF(ISERROR(VLOOKUP(B420,Gold!$A$2:$G$1264,5,0)),"na",VLOOKUP(B420,Gold!$A$2:$G$1264,5,0))</f>
        <v>1865.9</v>
      </c>
      <c r="F420" s="13">
        <f>IF(ISERROR(VLOOKUP(B420,FXAIX!$A$2:$G$1259,5,0)),"na",VLOOKUP(B420,FXAIX!$A$2:$G$1259,5,0))</f>
        <v>133.58000200000001</v>
      </c>
      <c r="G420" s="13">
        <f>IF(ISERROR(VLOOKUP(B420,SP500v2!$A$2:$G$1259,5,0)),"na",VLOOKUP(B420,SP500v2!$A$2:$G$1259,5,0))</f>
        <v>3851.85</v>
      </c>
      <c r="H420" s="13">
        <f>IF(ISERROR(VLOOKUP(B420,'ishare R3000 ETF'!$A$2:$G$1260,4,0)),"na",VLOOKUP(B420,'ishare R3000 ETF'!$A$2:$G$1260,4,0))</f>
        <v>229.63000500000001</v>
      </c>
      <c r="I420" s="13">
        <f>IF(ISERROR(VLOOKUP(B420,'^IXIC'!$A$2:$E$1260,5,0)),"na",VLOOKUP(B420,'^IXIC'!$A$2:$E$1260,5,0))</f>
        <v>13457.25</v>
      </c>
      <c r="J420" s="12">
        <f>IF(ISERROR(VLOOKUP(B420,'Russell 2000'!$A$1:$E$1260,5,0)),"na",VLOOKUP(B420,'Russell 2000'!$A$1:$E$1260,5,0))</f>
        <v>2160.6201169999999</v>
      </c>
      <c r="K420" s="12">
        <f>IF(ISERROR(VLOOKUP(B420,'EURUSD=X'!$A$2:$E$1307,4,0)),"na",VLOOKUP(B420,'EURUSD=X'!$A$2:$E$1307,4,0))</f>
        <v>1.207773</v>
      </c>
      <c r="L420" s="12">
        <f>IF(ISERROR(VLOOKUP(B420,'ETH-USD'!$A$2:$E$1776,5,0)),"na",VLOOKUP(B420,'ETH-USD'!$A$2:$E$1776,5,0))</f>
        <v>1382.274048</v>
      </c>
      <c r="M420" s="13">
        <f>IF(ISERROR(VLOOKUP(B420,'BTC-USD'!$A$2:$E$1828,5,0)),"na",(VLOOKUP(B420,'BTC-USD'!$A$2:$E$1828,5,0)))</f>
        <v>35547.75</v>
      </c>
      <c r="N420" s="12">
        <f>IF(ISERROR(VLOOKUP(B420,'SOL-USD'!$A$2:$E$893,5,0)),"na",VLOOKUP(B420,'SOL-USD'!$A$2:$E$893,5,0))</f>
        <v>3.7235779999999998</v>
      </c>
      <c r="O420" s="12">
        <f>IF(ISERROR(VLOOKUP(B420,'AVAX-USD'!$A$2:$E$799,5,0)),"na",VLOOKUP(B420,'AVAX-USD'!$A$2:$E$799,5,0))</f>
        <v>12.411565</v>
      </c>
      <c r="P420" s="12">
        <f>IF(ISERROR(VLOOKUP(B420,'ADA-USD'!$A$2:$E$1776,5,0)),"na",VLOOKUP(B420,'ADA-USD'!$A$2:$E$1776,5,0))</f>
        <v>0.37539400000000001</v>
      </c>
      <c r="Q420" s="12">
        <f>IF(ISERROR(VLOOKUP(B420,'DOT-USD'!$A$2:$E$761,5,0)),"na",VLOOKUP(B420,'DOT-USD'!$A$2:$E$761,5,0))</f>
        <v>17.948931000000002</v>
      </c>
      <c r="R420" s="14">
        <f>IF(ISERROR(VLOOKUP(B420,'DOGE-USD'!$A$2:$G$1776,5,0)),"na",VLOOKUP(B420,'DOGE-USD'!$A$2:$G$1776,5,0))</f>
        <v>9.0600000000000003E-3</v>
      </c>
      <c r="S420" s="14">
        <f>IF(ISERROR(VLOOKUP(B420,'SHIB-USD'!$A$2:$G$780,5,0)),"na",VLOOKUP(B420,'SHIB-USD'!$A$2:$G$780,5,0))</f>
        <v>0</v>
      </c>
      <c r="T420" s="12">
        <f>IF(ISERROR(VLOOKUP(B420,'Uni-USD'!$A$2:$G$735,5,0)),"na",VLOOKUP(B420,'Uni-USD'!$A$2:$G$735,5,0))</f>
        <v>8.9825199999999992</v>
      </c>
      <c r="U420">
        <f>IF(ISERROR(VLOOKUP(B420,Crude!$A$2:$G$1264,5,0)),"na",VLOOKUP(B420,Crude!$A$2:$G$1264,5,0))</f>
        <v>53.24</v>
      </c>
      <c r="V420">
        <f>IF(ISERROR(VLOOKUP(B420,Wheat!$A$2:$G$1264,5,0)),"na",VLOOKUP(B420,Wheat!$A$2:$G$1264,5,0))</f>
        <v>667.75</v>
      </c>
    </row>
    <row r="421" spans="1:22" x14ac:dyDescent="0.35">
      <c r="A421">
        <f t="shared" si="6"/>
        <v>2021</v>
      </c>
      <c r="B421" s="10">
        <v>44215</v>
      </c>
      <c r="C421" s="11">
        <f>VLOOKUP(B421,Yields!$A$2:$B$1680,2,0)</f>
        <v>7.0000000000000007E-2</v>
      </c>
      <c r="D421" s="11">
        <f>IF(ISERROR(VLOOKUP(B421,Silver!$A$2:$G$1265,5,0)),"na",VLOOKUP(B421,Silver!$A$2:$G$1265,5,0))</f>
        <v>25.279</v>
      </c>
      <c r="E421" s="11">
        <f>IF(ISERROR(VLOOKUP(B421,Gold!$A$2:$G$1264,5,0)),"na",VLOOKUP(B421,Gold!$A$2:$G$1264,5,0))</f>
        <v>1839.5</v>
      </c>
      <c r="F421" s="13">
        <f>IF(ISERROR(VLOOKUP(B421,FXAIX!$A$2:$G$1259,5,0)),"na",VLOOKUP(B421,FXAIX!$A$2:$G$1259,5,0))</f>
        <v>131.75</v>
      </c>
      <c r="G421" s="13">
        <f>IF(ISERROR(VLOOKUP(B421,SP500v2!$A$2:$G$1259,5,0)),"na",VLOOKUP(B421,SP500v2!$A$2:$G$1259,5,0))</f>
        <v>3798.91</v>
      </c>
      <c r="H421" s="13">
        <f>IF(ISERROR(VLOOKUP(B421,'ishare R3000 ETF'!$A$2:$G$1260,4,0)),"na",VLOOKUP(B421,'ishare R3000 ETF'!$A$2:$G$1260,4,0))</f>
        <v>227.30999800000001</v>
      </c>
      <c r="I421" s="13">
        <f>IF(ISERROR(VLOOKUP(B421,'^IXIC'!$A$2:$E$1260,5,0)),"na",VLOOKUP(B421,'^IXIC'!$A$2:$E$1260,5,0))</f>
        <v>13197.179688</v>
      </c>
      <c r="J421" s="12">
        <f>IF(ISERROR(VLOOKUP(B421,'Russell 2000'!$A$1:$E$1260,5,0)),"na",VLOOKUP(B421,'Russell 2000'!$A$1:$E$1260,5,0))</f>
        <v>2151.139893</v>
      </c>
      <c r="K421" s="12">
        <f>IF(ISERROR(VLOOKUP(B421,'EURUSD=X'!$A$2:$E$1307,4,0)),"na",VLOOKUP(B421,'EURUSD=X'!$A$2:$E$1307,4,0))</f>
        <v>1.207846</v>
      </c>
      <c r="L421" s="12">
        <f>IF(ISERROR(VLOOKUP(B421,'ETH-USD'!$A$2:$E$1776,5,0)),"na",VLOOKUP(B421,'ETH-USD'!$A$2:$E$1776,5,0))</f>
        <v>1377.2958980000001</v>
      </c>
      <c r="M421" s="13">
        <f>IF(ISERROR(VLOOKUP(B421,'BTC-USD'!$A$2:$E$1828,5,0)),"na",(VLOOKUP(B421,'BTC-USD'!$A$2:$E$1828,5,0)))</f>
        <v>36069.804687999997</v>
      </c>
      <c r="N421" s="12">
        <f>IF(ISERROR(VLOOKUP(B421,'SOL-USD'!$A$2:$E$893,5,0)),"na",VLOOKUP(B421,'SOL-USD'!$A$2:$E$893,5,0))</f>
        <v>3.6418659999999998</v>
      </c>
      <c r="O421" s="12">
        <f>IF(ISERROR(VLOOKUP(B421,'AVAX-USD'!$A$2:$E$799,5,0)),"na",VLOOKUP(B421,'AVAX-USD'!$A$2:$E$799,5,0))</f>
        <v>11.790321</v>
      </c>
      <c r="P421" s="12">
        <f>IF(ISERROR(VLOOKUP(B421,'ADA-USD'!$A$2:$E$1776,5,0)),"na",VLOOKUP(B421,'ADA-USD'!$A$2:$E$1776,5,0))</f>
        <v>0.36913699999999999</v>
      </c>
      <c r="Q421" s="12">
        <f>IF(ISERROR(VLOOKUP(B421,'DOT-USD'!$A$2:$E$761,5,0)),"na",VLOOKUP(B421,'DOT-USD'!$A$2:$E$761,5,0))</f>
        <v>16.468509999999998</v>
      </c>
      <c r="R421" s="14">
        <f>IF(ISERROR(VLOOKUP(B421,'DOGE-USD'!$A$2:$G$1776,5,0)),"na",VLOOKUP(B421,'DOGE-USD'!$A$2:$G$1776,5,0))</f>
        <v>9.0980000000000002E-3</v>
      </c>
      <c r="S421" s="14">
        <f>IF(ISERROR(VLOOKUP(B421,'SHIB-USD'!$A$2:$G$780,5,0)),"na",VLOOKUP(B421,'SHIB-USD'!$A$2:$G$780,5,0))</f>
        <v>0</v>
      </c>
      <c r="T421" s="12">
        <f>IF(ISERROR(VLOOKUP(B421,'Uni-USD'!$A$2:$G$735,5,0)),"na",VLOOKUP(B421,'Uni-USD'!$A$2:$G$735,5,0))</f>
        <v>8.6413499999999992</v>
      </c>
      <c r="U421">
        <f>IF(ISERROR(VLOOKUP(B421,Crude!$A$2:$G$1264,5,0)),"na",VLOOKUP(B421,Crude!$A$2:$G$1264,5,0))</f>
        <v>52.98</v>
      </c>
      <c r="V421">
        <f>IF(ISERROR(VLOOKUP(B421,Wheat!$A$2:$G$1264,5,0)),"na",VLOOKUP(B421,Wheat!$A$2:$G$1264,5,0))</f>
        <v>672.25</v>
      </c>
    </row>
    <row r="422" spans="1:22" x14ac:dyDescent="0.35">
      <c r="A422">
        <f t="shared" si="6"/>
        <v>2021</v>
      </c>
      <c r="B422" s="10">
        <v>44211</v>
      </c>
      <c r="C422" s="11">
        <f>VLOOKUP(B422,Yields!$A$2:$B$1680,2,0)</f>
        <v>0.08</v>
      </c>
      <c r="D422" s="11">
        <f>IF(ISERROR(VLOOKUP(B422,Silver!$A$2:$G$1265,5,0)),"na",VLOOKUP(B422,Silver!$A$2:$G$1265,5,0))</f>
        <v>24.824999999999999</v>
      </c>
      <c r="E422" s="11">
        <f>IF(ISERROR(VLOOKUP(B422,Gold!$A$2:$G$1264,5,0)),"na",VLOOKUP(B422,Gold!$A$2:$G$1264,5,0))</f>
        <v>1829.3</v>
      </c>
      <c r="F422" s="13">
        <f>IF(ISERROR(VLOOKUP(B422,FXAIX!$A$2:$G$1259,5,0)),"na",VLOOKUP(B422,FXAIX!$A$2:$G$1259,5,0))</f>
        <v>130.679993</v>
      </c>
      <c r="G422" s="13">
        <f>IF(ISERROR(VLOOKUP(B422,SP500v2!$A$2:$G$1259,5,0)),"na",VLOOKUP(B422,SP500v2!$A$2:$G$1259,5,0))</f>
        <v>3768.25</v>
      </c>
      <c r="H422" s="13">
        <f>IF(ISERROR(VLOOKUP(B422,'ishare R3000 ETF'!$A$2:$G$1260,4,0)),"na",VLOOKUP(B422,'ishare R3000 ETF'!$A$2:$G$1260,4,0))</f>
        <v>225.279999</v>
      </c>
      <c r="I422" s="13">
        <f>IF(ISERROR(VLOOKUP(B422,'^IXIC'!$A$2:$E$1260,5,0)),"na",VLOOKUP(B422,'^IXIC'!$A$2:$E$1260,5,0))</f>
        <v>12998.5</v>
      </c>
      <c r="J422" s="12">
        <f>IF(ISERROR(VLOOKUP(B422,'Russell 2000'!$A$1:$E$1260,5,0)),"na",VLOOKUP(B422,'Russell 2000'!$A$1:$E$1260,5,0))</f>
        <v>2123.1999510000001</v>
      </c>
      <c r="K422" s="12">
        <f>IF(ISERROR(VLOOKUP(B422,'EURUSD=X'!$A$2:$E$1307,4,0)),"na",VLOOKUP(B422,'EURUSD=X'!$A$2:$E$1307,4,0))</f>
        <v>1.208474</v>
      </c>
      <c r="L422" s="12">
        <f>IF(ISERROR(VLOOKUP(B422,'ETH-USD'!$A$2:$E$1776,5,0)),"na",VLOOKUP(B422,'ETH-USD'!$A$2:$E$1776,5,0))</f>
        <v>1171.834595</v>
      </c>
      <c r="M422" s="13">
        <f>IF(ISERROR(VLOOKUP(B422,'BTC-USD'!$A$2:$E$1828,5,0)),"na",(VLOOKUP(B422,'BTC-USD'!$A$2:$E$1828,5,0)))</f>
        <v>36825.367187999997</v>
      </c>
      <c r="N422" s="12">
        <f>IF(ISERROR(VLOOKUP(B422,'SOL-USD'!$A$2:$E$893,5,0)),"na",VLOOKUP(B422,'SOL-USD'!$A$2:$E$893,5,0))</f>
        <v>3.2501609999999999</v>
      </c>
      <c r="O422" s="12">
        <f>IF(ISERROR(VLOOKUP(B422,'AVAX-USD'!$A$2:$E$799,5,0)),"na",VLOOKUP(B422,'AVAX-USD'!$A$2:$E$799,5,0))</f>
        <v>9.3800120000000007</v>
      </c>
      <c r="P422" s="12">
        <f>IF(ISERROR(VLOOKUP(B422,'ADA-USD'!$A$2:$E$1776,5,0)),"na",VLOOKUP(B422,'ADA-USD'!$A$2:$E$1776,5,0))</f>
        <v>0.30253000000000002</v>
      </c>
      <c r="Q422" s="12">
        <f>IF(ISERROR(VLOOKUP(B422,'DOT-USD'!$A$2:$E$761,5,0)),"na",VLOOKUP(B422,'DOT-USD'!$A$2:$E$761,5,0))</f>
        <v>13.212381000000001</v>
      </c>
      <c r="R422" s="14">
        <f>IF(ISERROR(VLOOKUP(B422,'DOGE-USD'!$A$2:$G$1776,5,0)),"na",VLOOKUP(B422,'DOGE-USD'!$A$2:$G$1776,5,0))</f>
        <v>9.3690000000000006E-3</v>
      </c>
      <c r="S422" s="14">
        <f>IF(ISERROR(VLOOKUP(B422,'SHIB-USD'!$A$2:$G$780,5,0)),"na",VLOOKUP(B422,'SHIB-USD'!$A$2:$G$780,5,0))</f>
        <v>0</v>
      </c>
      <c r="T422" s="12">
        <f>IF(ISERROR(VLOOKUP(B422,'Uni-USD'!$A$2:$G$735,5,0)),"na",VLOOKUP(B422,'Uni-USD'!$A$2:$G$735,5,0))</f>
        <v>7.3600760000000003</v>
      </c>
      <c r="U422">
        <f>IF(ISERROR(VLOOKUP(B422,Crude!$A$2:$G$1264,5,0)),"na",VLOOKUP(B422,Crude!$A$2:$G$1264,5,0))</f>
        <v>52.36</v>
      </c>
      <c r="V422">
        <f>IF(ISERROR(VLOOKUP(B422,Wheat!$A$2:$G$1264,5,0)),"na",VLOOKUP(B422,Wheat!$A$2:$G$1264,5,0))</f>
        <v>675.5</v>
      </c>
    </row>
    <row r="423" spans="1:22" x14ac:dyDescent="0.35">
      <c r="A423">
        <f t="shared" si="6"/>
        <v>2021</v>
      </c>
      <c r="B423" s="10">
        <v>44210</v>
      </c>
      <c r="C423" s="11">
        <f>VLOOKUP(B423,Yields!$A$2:$B$1680,2,0)</f>
        <v>0.09</v>
      </c>
      <c r="D423" s="11">
        <f>IF(ISERROR(VLOOKUP(B423,Silver!$A$2:$G$1265,5,0)),"na",VLOOKUP(B423,Silver!$A$2:$G$1265,5,0))</f>
        <v>25.745999999999999</v>
      </c>
      <c r="E423" s="11">
        <f>IF(ISERROR(VLOOKUP(B423,Gold!$A$2:$G$1264,5,0)),"na",VLOOKUP(B423,Gold!$A$2:$G$1264,5,0))</f>
        <v>1850.3</v>
      </c>
      <c r="F423" s="13">
        <f>IF(ISERROR(VLOOKUP(B423,FXAIX!$A$2:$G$1259,5,0)),"na",VLOOKUP(B423,FXAIX!$A$2:$G$1259,5,0))</f>
        <v>131.61999499999999</v>
      </c>
      <c r="G423" s="13">
        <f>IF(ISERROR(VLOOKUP(B423,SP500v2!$A$2:$G$1259,5,0)),"na",VLOOKUP(B423,SP500v2!$A$2:$G$1259,5,0))</f>
        <v>3795.54</v>
      </c>
      <c r="H423" s="13">
        <f>IF(ISERROR(VLOOKUP(B423,'ishare R3000 ETF'!$A$2:$G$1260,4,0)),"na",VLOOKUP(B423,'ishare R3000 ETF'!$A$2:$G$1260,4,0))</f>
        <v>228.11999499999999</v>
      </c>
      <c r="I423" s="13">
        <f>IF(ISERROR(VLOOKUP(B423,'^IXIC'!$A$2:$E$1260,5,0)),"na",VLOOKUP(B423,'^IXIC'!$A$2:$E$1260,5,0))</f>
        <v>13112.639648</v>
      </c>
      <c r="J423" s="12">
        <f>IF(ISERROR(VLOOKUP(B423,'Russell 2000'!$A$1:$E$1260,5,0)),"na",VLOOKUP(B423,'Russell 2000'!$A$1:$E$1260,5,0))</f>
        <v>2155.3500979999999</v>
      </c>
      <c r="K423" s="12">
        <f>IF(ISERROR(VLOOKUP(B423,'EURUSD=X'!$A$2:$E$1307,4,0)),"na",VLOOKUP(B423,'EURUSD=X'!$A$2:$E$1307,4,0))</f>
        <v>1.211314</v>
      </c>
      <c r="L423" s="12">
        <f>IF(ISERROR(VLOOKUP(B423,'ETH-USD'!$A$2:$E$1776,5,0)),"na",VLOOKUP(B423,'ETH-USD'!$A$2:$E$1776,5,0))</f>
        <v>1218.4530030000001</v>
      </c>
      <c r="M423" s="13">
        <f>IF(ISERROR(VLOOKUP(B423,'BTC-USD'!$A$2:$E$1828,5,0)),"na",(VLOOKUP(B423,'BTC-USD'!$A$2:$E$1828,5,0)))</f>
        <v>39187.328125</v>
      </c>
      <c r="N423" s="12">
        <f>IF(ISERROR(VLOOKUP(B423,'SOL-USD'!$A$2:$E$893,5,0)),"na",VLOOKUP(B423,'SOL-USD'!$A$2:$E$893,5,0))</f>
        <v>3.2781639999999999</v>
      </c>
      <c r="O423" s="12">
        <f>IF(ISERROR(VLOOKUP(B423,'AVAX-USD'!$A$2:$E$799,5,0)),"na",VLOOKUP(B423,'AVAX-USD'!$A$2:$E$799,5,0))</f>
        <v>9.2613149999999997</v>
      </c>
      <c r="P423" s="12">
        <f>IF(ISERROR(VLOOKUP(B423,'ADA-USD'!$A$2:$E$1776,5,0)),"na",VLOOKUP(B423,'ADA-USD'!$A$2:$E$1776,5,0))</f>
        <v>0.31039600000000001</v>
      </c>
      <c r="Q423" s="12">
        <f>IF(ISERROR(VLOOKUP(B423,'DOT-USD'!$A$2:$E$761,5,0)),"na",VLOOKUP(B423,'DOT-USD'!$A$2:$E$761,5,0))</f>
        <v>14.53905</v>
      </c>
      <c r="R423" s="14">
        <f>IF(ISERROR(VLOOKUP(B423,'DOGE-USD'!$A$2:$G$1776,5,0)),"na",VLOOKUP(B423,'DOGE-USD'!$A$2:$G$1776,5,0))</f>
        <v>9.3970000000000008E-3</v>
      </c>
      <c r="S423" s="14">
        <f>IF(ISERROR(VLOOKUP(B423,'SHIB-USD'!$A$2:$G$780,5,0)),"na",VLOOKUP(B423,'SHIB-USD'!$A$2:$G$780,5,0))</f>
        <v>0</v>
      </c>
      <c r="T423" s="12">
        <f>IF(ISERROR(VLOOKUP(B423,'Uni-USD'!$A$2:$G$735,5,0)),"na",VLOOKUP(B423,'Uni-USD'!$A$2:$G$735,5,0))</f>
        <v>6.8715200000000003</v>
      </c>
      <c r="U423">
        <f>IF(ISERROR(VLOOKUP(B423,Crude!$A$2:$G$1264,5,0)),"na",VLOOKUP(B423,Crude!$A$2:$G$1264,5,0))</f>
        <v>53.57</v>
      </c>
      <c r="V423">
        <f>IF(ISERROR(VLOOKUP(B423,Wheat!$A$2:$G$1264,5,0)),"na",VLOOKUP(B423,Wheat!$A$2:$G$1264,5,0))</f>
        <v>670</v>
      </c>
    </row>
    <row r="424" spans="1:22" x14ac:dyDescent="0.35">
      <c r="A424">
        <f t="shared" si="6"/>
        <v>2021</v>
      </c>
      <c r="B424" s="10">
        <v>44209</v>
      </c>
      <c r="C424" s="11">
        <f>VLOOKUP(B424,Yields!$A$2:$B$1680,2,0)</f>
        <v>0.09</v>
      </c>
      <c r="D424" s="11">
        <f>IF(ISERROR(VLOOKUP(B424,Silver!$A$2:$G$1265,5,0)),"na",VLOOKUP(B424,Silver!$A$2:$G$1265,5,0))</f>
        <v>25.52</v>
      </c>
      <c r="E424" s="11">
        <f>IF(ISERROR(VLOOKUP(B424,Gold!$A$2:$G$1264,5,0)),"na",VLOOKUP(B424,Gold!$A$2:$G$1264,5,0))</f>
        <v>1853.6</v>
      </c>
      <c r="F424" s="13">
        <f>IF(ISERROR(VLOOKUP(B424,FXAIX!$A$2:$G$1259,5,0)),"na",VLOOKUP(B424,FXAIX!$A$2:$G$1259,5,0))</f>
        <v>132.10000600000001</v>
      </c>
      <c r="G424" s="13">
        <f>IF(ISERROR(VLOOKUP(B424,SP500v2!$A$2:$G$1259,5,0)),"na",VLOOKUP(B424,SP500v2!$A$2:$G$1259,5,0))</f>
        <v>3809.84</v>
      </c>
      <c r="H424" s="13">
        <f>IF(ISERROR(VLOOKUP(B424,'ishare R3000 ETF'!$A$2:$G$1260,4,0)),"na",VLOOKUP(B424,'ishare R3000 ETF'!$A$2:$G$1260,4,0))</f>
        <v>227.770004</v>
      </c>
      <c r="I424" s="13">
        <f>IF(ISERROR(VLOOKUP(B424,'^IXIC'!$A$2:$E$1260,5,0)),"na",VLOOKUP(B424,'^IXIC'!$A$2:$E$1260,5,0))</f>
        <v>13128.950194999999</v>
      </c>
      <c r="J424" s="12">
        <f>IF(ISERROR(VLOOKUP(B424,'Russell 2000'!$A$1:$E$1260,5,0)),"na",VLOOKUP(B424,'Russell 2000'!$A$1:$E$1260,5,0))</f>
        <v>2111.969971</v>
      </c>
      <c r="K424" s="12">
        <f>IF(ISERROR(VLOOKUP(B424,'EURUSD=X'!$A$2:$E$1307,4,0)),"na",VLOOKUP(B424,'EURUSD=X'!$A$2:$E$1307,4,0))</f>
        <v>1.2155389999999999</v>
      </c>
      <c r="L424" s="12">
        <f>IF(ISERROR(VLOOKUP(B424,'ETH-USD'!$A$2:$E$1776,5,0)),"na",VLOOKUP(B424,'ETH-USD'!$A$2:$E$1776,5,0))</f>
        <v>1130.73938</v>
      </c>
      <c r="M424" s="13">
        <f>IF(ISERROR(VLOOKUP(B424,'BTC-USD'!$A$2:$E$1828,5,0)),"na",(VLOOKUP(B424,'BTC-USD'!$A$2:$E$1828,5,0)))</f>
        <v>37316.359375</v>
      </c>
      <c r="N424" s="12">
        <f>IF(ISERROR(VLOOKUP(B424,'SOL-USD'!$A$2:$E$893,5,0)),"na",VLOOKUP(B424,'SOL-USD'!$A$2:$E$893,5,0))</f>
        <v>3.513782</v>
      </c>
      <c r="O424" s="12">
        <f>IF(ISERROR(VLOOKUP(B424,'AVAX-USD'!$A$2:$E$799,5,0)),"na",VLOOKUP(B424,'AVAX-USD'!$A$2:$E$799,5,0))</f>
        <v>8.4668150000000004</v>
      </c>
      <c r="P424" s="12">
        <f>IF(ISERROR(VLOOKUP(B424,'ADA-USD'!$A$2:$E$1776,5,0)),"na",VLOOKUP(B424,'ADA-USD'!$A$2:$E$1776,5,0))</f>
        <v>0.31360900000000003</v>
      </c>
      <c r="Q424" s="12">
        <f>IF(ISERROR(VLOOKUP(B424,'DOT-USD'!$A$2:$E$761,5,0)),"na",VLOOKUP(B424,'DOT-USD'!$A$2:$E$761,5,0))</f>
        <v>10.957710000000001</v>
      </c>
      <c r="R424" s="14">
        <f>IF(ISERROR(VLOOKUP(B424,'DOGE-USD'!$A$2:$G$1776,5,0)),"na",VLOOKUP(B424,'DOGE-USD'!$A$2:$G$1776,5,0))</f>
        <v>8.6160000000000004E-3</v>
      </c>
      <c r="S424" s="14">
        <f>IF(ISERROR(VLOOKUP(B424,'SHIB-USD'!$A$2:$G$780,5,0)),"na",VLOOKUP(B424,'SHIB-USD'!$A$2:$G$780,5,0))</f>
        <v>0</v>
      </c>
      <c r="T424" s="12">
        <f>IF(ISERROR(VLOOKUP(B424,'Uni-USD'!$A$2:$G$735,5,0)),"na",VLOOKUP(B424,'Uni-USD'!$A$2:$G$735,5,0))</f>
        <v>6.3248490000000004</v>
      </c>
      <c r="U424">
        <f>IF(ISERROR(VLOOKUP(B424,Crude!$A$2:$G$1264,5,0)),"na",VLOOKUP(B424,Crude!$A$2:$G$1264,5,0))</f>
        <v>52.91</v>
      </c>
      <c r="V424">
        <f>IF(ISERROR(VLOOKUP(B424,Wheat!$A$2:$G$1264,5,0)),"na",VLOOKUP(B424,Wheat!$A$2:$G$1264,5,0))</f>
        <v>660.5</v>
      </c>
    </row>
    <row r="425" spans="1:22" x14ac:dyDescent="0.35">
      <c r="A425">
        <f t="shared" si="6"/>
        <v>2021</v>
      </c>
      <c r="B425" s="10">
        <v>44208</v>
      </c>
      <c r="C425" s="11">
        <f>VLOOKUP(B425,Yields!$A$2:$B$1680,2,0)</f>
        <v>0.09</v>
      </c>
      <c r="D425" s="11">
        <f>IF(ISERROR(VLOOKUP(B425,Silver!$A$2:$G$1265,5,0)),"na",VLOOKUP(B425,Silver!$A$2:$G$1265,5,0))</f>
        <v>25.384</v>
      </c>
      <c r="E425" s="11">
        <f>IF(ISERROR(VLOOKUP(B425,Gold!$A$2:$G$1264,5,0)),"na",VLOOKUP(B425,Gold!$A$2:$G$1264,5,0))</f>
        <v>1842.9</v>
      </c>
      <c r="F425" s="13">
        <f>IF(ISERROR(VLOOKUP(B425,FXAIX!$A$2:$G$1259,5,0)),"na",VLOOKUP(B425,FXAIX!$A$2:$G$1259,5,0))</f>
        <v>131.800003</v>
      </c>
      <c r="G425" s="13">
        <f>IF(ISERROR(VLOOKUP(B425,SP500v2!$A$2:$G$1259,5,0)),"na",VLOOKUP(B425,SP500v2!$A$2:$G$1259,5,0))</f>
        <v>3801.19</v>
      </c>
      <c r="H425" s="13">
        <f>IF(ISERROR(VLOOKUP(B425,'ishare R3000 ETF'!$A$2:$G$1260,4,0)),"na",VLOOKUP(B425,'ishare R3000 ETF'!$A$2:$G$1260,4,0))</f>
        <v>226.80999800000001</v>
      </c>
      <c r="I425" s="13">
        <f>IF(ISERROR(VLOOKUP(B425,'^IXIC'!$A$2:$E$1260,5,0)),"na",VLOOKUP(B425,'^IXIC'!$A$2:$E$1260,5,0))</f>
        <v>13072.429688</v>
      </c>
      <c r="J425" s="12">
        <f>IF(ISERROR(VLOOKUP(B425,'Russell 2000'!$A$1:$E$1260,5,0)),"na",VLOOKUP(B425,'Russell 2000'!$A$1:$E$1260,5,0))</f>
        <v>2127.959961</v>
      </c>
      <c r="K425" s="12">
        <f>IF(ISERROR(VLOOKUP(B425,'EURUSD=X'!$A$2:$E$1307,4,0)),"na",VLOOKUP(B425,'EURUSD=X'!$A$2:$E$1307,4,0))</f>
        <v>1.2138869999999999</v>
      </c>
      <c r="L425" s="12">
        <f>IF(ISERROR(VLOOKUP(B425,'ETH-USD'!$A$2:$E$1776,5,0)),"na",VLOOKUP(B425,'ETH-USD'!$A$2:$E$1776,5,0))</f>
        <v>1043.4345699999999</v>
      </c>
      <c r="M425" s="13">
        <f>IF(ISERROR(VLOOKUP(B425,'BTC-USD'!$A$2:$E$1828,5,0)),"na",(VLOOKUP(B425,'BTC-USD'!$A$2:$E$1828,5,0)))</f>
        <v>33922.960937999997</v>
      </c>
      <c r="N425" s="12">
        <f>IF(ISERROR(VLOOKUP(B425,'SOL-USD'!$A$2:$E$893,5,0)),"na",VLOOKUP(B425,'SOL-USD'!$A$2:$E$893,5,0))</f>
        <v>3.6133980000000001</v>
      </c>
      <c r="O425" s="12">
        <f>IF(ISERROR(VLOOKUP(B425,'AVAX-USD'!$A$2:$E$799,5,0)),"na",VLOOKUP(B425,'AVAX-USD'!$A$2:$E$799,5,0))</f>
        <v>7.7827000000000002</v>
      </c>
      <c r="P425" s="12">
        <f>IF(ISERROR(VLOOKUP(B425,'ADA-USD'!$A$2:$E$1776,5,0)),"na",VLOOKUP(B425,'ADA-USD'!$A$2:$E$1776,5,0))</f>
        <v>0.28700300000000001</v>
      </c>
      <c r="Q425" s="12">
        <f>IF(ISERROR(VLOOKUP(B425,'DOT-USD'!$A$2:$E$761,5,0)),"na",VLOOKUP(B425,'DOT-USD'!$A$2:$E$761,5,0))</f>
        <v>8.2641480000000005</v>
      </c>
      <c r="R425" s="14">
        <f>IF(ISERROR(VLOOKUP(B425,'DOGE-USD'!$A$2:$G$1776,5,0)),"na",VLOOKUP(B425,'DOGE-USD'!$A$2:$G$1776,5,0))</f>
        <v>8.0630000000000007E-3</v>
      </c>
      <c r="S425" s="14">
        <f>IF(ISERROR(VLOOKUP(B425,'SHIB-USD'!$A$2:$G$780,5,0)),"na",VLOOKUP(B425,'SHIB-USD'!$A$2:$G$780,5,0))</f>
        <v>0</v>
      </c>
      <c r="T425" s="12">
        <f>IF(ISERROR(VLOOKUP(B425,'Uni-USD'!$A$2:$G$735,5,0)),"na",VLOOKUP(B425,'Uni-USD'!$A$2:$G$735,5,0))</f>
        <v>5.5453679999999999</v>
      </c>
      <c r="U425">
        <f>IF(ISERROR(VLOOKUP(B425,Crude!$A$2:$G$1264,5,0)),"na",VLOOKUP(B425,Crude!$A$2:$G$1264,5,0))</f>
        <v>53.21</v>
      </c>
      <c r="V425">
        <f>IF(ISERROR(VLOOKUP(B425,Wheat!$A$2:$G$1264,5,0)),"na",VLOOKUP(B425,Wheat!$A$2:$G$1264,5,0))</f>
        <v>665</v>
      </c>
    </row>
    <row r="426" spans="1:22" x14ac:dyDescent="0.35">
      <c r="A426">
        <f t="shared" si="6"/>
        <v>2021</v>
      </c>
      <c r="B426" s="10">
        <v>44207</v>
      </c>
      <c r="C426" s="11">
        <f>VLOOKUP(B426,Yields!$A$2:$B$1680,2,0)</f>
        <v>0.09</v>
      </c>
      <c r="D426" s="11">
        <f>IF(ISERROR(VLOOKUP(B426,Silver!$A$2:$G$1265,5,0)),"na",VLOOKUP(B426,Silver!$A$2:$G$1265,5,0))</f>
        <v>25.239000000000001</v>
      </c>
      <c r="E426" s="11">
        <f>IF(ISERROR(VLOOKUP(B426,Gold!$A$2:$G$1264,5,0)),"na",VLOOKUP(B426,Gold!$A$2:$G$1264,5,0))</f>
        <v>1849.6</v>
      </c>
      <c r="F426" s="13">
        <f>IF(ISERROR(VLOOKUP(B426,FXAIX!$A$2:$G$1259,5,0)),"na",VLOOKUP(B426,FXAIX!$A$2:$G$1259,5,0))</f>
        <v>131.75</v>
      </c>
      <c r="G426" s="13">
        <f>IF(ISERROR(VLOOKUP(B426,SP500v2!$A$2:$G$1259,5,0)),"na",VLOOKUP(B426,SP500v2!$A$2:$G$1259,5,0))</f>
        <v>3799.61</v>
      </c>
      <c r="H426" s="13">
        <f>IF(ISERROR(VLOOKUP(B426,'ishare R3000 ETF'!$A$2:$G$1260,4,0)),"na",VLOOKUP(B426,'ishare R3000 ETF'!$A$2:$G$1260,4,0))</f>
        <v>226.83999600000001</v>
      </c>
      <c r="I426" s="13">
        <f>IF(ISERROR(VLOOKUP(B426,'^IXIC'!$A$2:$E$1260,5,0)),"na",VLOOKUP(B426,'^IXIC'!$A$2:$E$1260,5,0))</f>
        <v>13036.429688</v>
      </c>
      <c r="J426" s="12">
        <f>IF(ISERROR(VLOOKUP(B426,'Russell 2000'!$A$1:$E$1260,5,0)),"na",VLOOKUP(B426,'Russell 2000'!$A$1:$E$1260,5,0))</f>
        <v>2091.01001</v>
      </c>
      <c r="K426" s="12">
        <f>IF(ISERROR(VLOOKUP(B426,'EURUSD=X'!$A$2:$E$1307,4,0)),"na",VLOOKUP(B426,'EURUSD=X'!$A$2:$E$1307,4,0))</f>
        <v>1.2134739999999999</v>
      </c>
      <c r="L426" s="12">
        <f>IF(ISERROR(VLOOKUP(B426,'ETH-USD'!$A$2:$E$1776,5,0)),"na",VLOOKUP(B426,'ETH-USD'!$A$2:$E$1776,5,0))</f>
        <v>1090.1453859999999</v>
      </c>
      <c r="M426" s="13">
        <f>IF(ISERROR(VLOOKUP(B426,'BTC-USD'!$A$2:$E$1828,5,0)),"na",(VLOOKUP(B426,'BTC-USD'!$A$2:$E$1828,5,0)))</f>
        <v>35566.65625</v>
      </c>
      <c r="N426" s="12">
        <f>IF(ISERROR(VLOOKUP(B426,'SOL-USD'!$A$2:$E$893,5,0)),"na",VLOOKUP(B426,'SOL-USD'!$A$2:$E$893,5,0))</f>
        <v>3.1080899999999998</v>
      </c>
      <c r="O426" s="12">
        <f>IF(ISERROR(VLOOKUP(B426,'AVAX-USD'!$A$2:$E$799,5,0)),"na",VLOOKUP(B426,'AVAX-USD'!$A$2:$E$799,5,0))</f>
        <v>6.4940889999999998</v>
      </c>
      <c r="P426" s="12">
        <f>IF(ISERROR(VLOOKUP(B426,'ADA-USD'!$A$2:$E$1776,5,0)),"na",VLOOKUP(B426,'ADA-USD'!$A$2:$E$1776,5,0))</f>
        <v>0.27546599999999999</v>
      </c>
      <c r="Q426" s="12">
        <f>IF(ISERROR(VLOOKUP(B426,'DOT-USD'!$A$2:$E$761,5,0)),"na",VLOOKUP(B426,'DOT-USD'!$A$2:$E$761,5,0))</f>
        <v>8.2764399999999991</v>
      </c>
      <c r="R426" s="14">
        <f>IF(ISERROR(VLOOKUP(B426,'DOGE-USD'!$A$2:$G$1776,5,0)),"na",VLOOKUP(B426,'DOGE-USD'!$A$2:$G$1776,5,0))</f>
        <v>8.8350000000000008E-3</v>
      </c>
      <c r="S426" s="14">
        <f>IF(ISERROR(VLOOKUP(B426,'SHIB-USD'!$A$2:$G$780,5,0)),"na",VLOOKUP(B426,'SHIB-USD'!$A$2:$G$780,5,0))</f>
        <v>0</v>
      </c>
      <c r="T426" s="12">
        <f>IF(ISERROR(VLOOKUP(B426,'Uni-USD'!$A$2:$G$735,5,0)),"na",VLOOKUP(B426,'Uni-USD'!$A$2:$G$735,5,0))</f>
        <v>5.251506</v>
      </c>
      <c r="U426">
        <f>IF(ISERROR(VLOOKUP(B426,Crude!$A$2:$G$1264,5,0)),"na",VLOOKUP(B426,Crude!$A$2:$G$1264,5,0))</f>
        <v>52.25</v>
      </c>
      <c r="V426">
        <f>IF(ISERROR(VLOOKUP(B426,Wheat!$A$2:$G$1264,5,0)),"na",VLOOKUP(B426,Wheat!$A$2:$G$1264,5,0))</f>
        <v>634.75</v>
      </c>
    </row>
    <row r="427" spans="1:22" x14ac:dyDescent="0.35">
      <c r="A427">
        <f t="shared" si="6"/>
        <v>2021</v>
      </c>
      <c r="B427" s="10">
        <v>44204</v>
      </c>
      <c r="C427" s="11">
        <f>VLOOKUP(B427,Yields!$A$2:$B$1680,2,0)</f>
        <v>0.08</v>
      </c>
      <c r="D427" s="11">
        <f>IF(ISERROR(VLOOKUP(B427,Silver!$A$2:$G$1265,5,0)),"na",VLOOKUP(B427,Silver!$A$2:$G$1265,5,0))</f>
        <v>24.582000000000001</v>
      </c>
      <c r="E427" s="11">
        <f>IF(ISERROR(VLOOKUP(B427,Gold!$A$2:$G$1264,5,0)),"na",VLOOKUP(B427,Gold!$A$2:$G$1264,5,0))</f>
        <v>1834.1</v>
      </c>
      <c r="F427" s="13">
        <f>IF(ISERROR(VLOOKUP(B427,FXAIX!$A$2:$G$1259,5,0)),"na",VLOOKUP(B427,FXAIX!$A$2:$G$1259,5,0))</f>
        <v>132.61999499999999</v>
      </c>
      <c r="G427" s="13">
        <f>IF(ISERROR(VLOOKUP(B427,SP500v2!$A$2:$G$1259,5,0)),"na",VLOOKUP(B427,SP500v2!$A$2:$G$1259,5,0))</f>
        <v>3824.68</v>
      </c>
      <c r="H427" s="13">
        <f>IF(ISERROR(VLOOKUP(B427,'ishare R3000 ETF'!$A$2:$G$1260,4,0)),"na",VLOOKUP(B427,'ishare R3000 ETF'!$A$2:$G$1260,4,0))</f>
        <v>226.520004</v>
      </c>
      <c r="I427" s="13">
        <f>IF(ISERROR(VLOOKUP(B427,'^IXIC'!$A$2:$E$1260,5,0)),"na",VLOOKUP(B427,'^IXIC'!$A$2:$E$1260,5,0))</f>
        <v>13201.980469</v>
      </c>
      <c r="J427" s="12">
        <f>IF(ISERROR(VLOOKUP(B427,'Russell 2000'!$A$1:$E$1260,5,0)),"na",VLOOKUP(B427,'Russell 2000'!$A$1:$E$1260,5,0))</f>
        <v>2091.6599120000001</v>
      </c>
      <c r="K427" s="12">
        <f>IF(ISERROR(VLOOKUP(B427,'EURUSD=X'!$A$2:$E$1307,4,0)),"na",VLOOKUP(B427,'EURUSD=X'!$A$2:$E$1307,4,0))</f>
        <v>1.2214929999999999</v>
      </c>
      <c r="L427" s="12">
        <f>IF(ISERROR(VLOOKUP(B427,'ETH-USD'!$A$2:$E$1776,5,0)),"na",VLOOKUP(B427,'ETH-USD'!$A$2:$E$1776,5,0))</f>
        <v>1224.197144</v>
      </c>
      <c r="M427" s="13">
        <f>IF(ISERROR(VLOOKUP(B427,'BTC-USD'!$A$2:$E$1828,5,0)),"na",(VLOOKUP(B427,'BTC-USD'!$A$2:$E$1828,5,0)))</f>
        <v>40797.609375</v>
      </c>
      <c r="N427" s="12">
        <f>IF(ISERROR(VLOOKUP(B427,'SOL-USD'!$A$2:$E$893,5,0)),"na",VLOOKUP(B427,'SOL-USD'!$A$2:$E$893,5,0))</f>
        <v>3.2198869999999999</v>
      </c>
      <c r="O427" s="12">
        <f>IF(ISERROR(VLOOKUP(B427,'AVAX-USD'!$A$2:$E$799,5,0)),"na",VLOOKUP(B427,'AVAX-USD'!$A$2:$E$799,5,0))</f>
        <v>5.79711</v>
      </c>
      <c r="P427" s="12">
        <f>IF(ISERROR(VLOOKUP(B427,'ADA-USD'!$A$2:$E$1776,5,0)),"na",VLOOKUP(B427,'ADA-USD'!$A$2:$E$1776,5,0))</f>
        <v>0.30559700000000001</v>
      </c>
      <c r="Q427" s="12">
        <f>IF(ISERROR(VLOOKUP(B427,'DOT-USD'!$A$2:$E$761,5,0)),"na",VLOOKUP(B427,'DOT-USD'!$A$2:$E$761,5,0))</f>
        <v>9.3071350000000006</v>
      </c>
      <c r="R427" s="14">
        <f>IF(ISERROR(VLOOKUP(B427,'DOGE-USD'!$A$2:$G$1776,5,0)),"na",VLOOKUP(B427,'DOGE-USD'!$A$2:$G$1776,5,0))</f>
        <v>9.8460000000000006E-3</v>
      </c>
      <c r="S427" s="14">
        <f>IF(ISERROR(VLOOKUP(B427,'SHIB-USD'!$A$2:$G$780,5,0)),"na",VLOOKUP(B427,'SHIB-USD'!$A$2:$G$780,5,0))</f>
        <v>0</v>
      </c>
      <c r="T427" s="12">
        <f>IF(ISERROR(VLOOKUP(B427,'Uni-USD'!$A$2:$G$735,5,0)),"na",VLOOKUP(B427,'Uni-USD'!$A$2:$G$735,5,0))</f>
        <v>5.8876119999999998</v>
      </c>
      <c r="U427">
        <f>IF(ISERROR(VLOOKUP(B427,Crude!$A$2:$G$1264,5,0)),"na",VLOOKUP(B427,Crude!$A$2:$G$1264,5,0))</f>
        <v>52.24</v>
      </c>
      <c r="V427">
        <f>IF(ISERROR(VLOOKUP(B427,Wheat!$A$2:$G$1264,5,0)),"na",VLOOKUP(B427,Wheat!$A$2:$G$1264,5,0))</f>
        <v>638.75</v>
      </c>
    </row>
    <row r="428" spans="1:22" x14ac:dyDescent="0.35">
      <c r="A428">
        <f t="shared" si="6"/>
        <v>2021</v>
      </c>
      <c r="B428" s="10">
        <v>44203</v>
      </c>
      <c r="C428" s="11">
        <f>VLOOKUP(B428,Yields!$A$2:$B$1680,2,0)</f>
        <v>0.09</v>
      </c>
      <c r="D428" s="11">
        <f>IF(ISERROR(VLOOKUP(B428,Silver!$A$2:$G$1265,5,0)),"na",VLOOKUP(B428,Silver!$A$2:$G$1265,5,0))</f>
        <v>27.2</v>
      </c>
      <c r="E428" s="11">
        <f>IF(ISERROR(VLOOKUP(B428,Gold!$A$2:$G$1264,5,0)),"na",VLOOKUP(B428,Gold!$A$2:$G$1264,5,0))</f>
        <v>1912.3</v>
      </c>
      <c r="F428" s="13">
        <f>IF(ISERROR(VLOOKUP(B428,FXAIX!$A$2:$G$1259,5,0)),"na",VLOOKUP(B428,FXAIX!$A$2:$G$1259,5,0))</f>
        <v>131.88000500000001</v>
      </c>
      <c r="G428" s="13">
        <f>IF(ISERROR(VLOOKUP(B428,SP500v2!$A$2:$G$1259,5,0)),"na",VLOOKUP(B428,SP500v2!$A$2:$G$1259,5,0))</f>
        <v>3803.79</v>
      </c>
      <c r="H428" s="13">
        <f>IF(ISERROR(VLOOKUP(B428,'ishare R3000 ETF'!$A$2:$G$1260,4,0)),"na",VLOOKUP(B428,'ishare R3000 ETF'!$A$2:$G$1260,4,0))</f>
        <v>225.64999399999999</v>
      </c>
      <c r="I428" s="13">
        <f>IF(ISERROR(VLOOKUP(B428,'^IXIC'!$A$2:$E$1260,5,0)),"na",VLOOKUP(B428,'^IXIC'!$A$2:$E$1260,5,0))</f>
        <v>13067.480469</v>
      </c>
      <c r="J428" s="12">
        <f>IF(ISERROR(VLOOKUP(B428,'Russell 2000'!$A$1:$E$1260,5,0)),"na",VLOOKUP(B428,'Russell 2000'!$A$1:$E$1260,5,0))</f>
        <v>2096.889893</v>
      </c>
      <c r="K428" s="12">
        <f>IF(ISERROR(VLOOKUP(B428,'EURUSD=X'!$A$2:$E$1307,4,0)),"na",VLOOKUP(B428,'EURUSD=X'!$A$2:$E$1307,4,0))</f>
        <v>1.2246649999999999</v>
      </c>
      <c r="L428" s="12">
        <f>IF(ISERROR(VLOOKUP(B428,'ETH-USD'!$A$2:$E$1776,5,0)),"na",VLOOKUP(B428,'ETH-USD'!$A$2:$E$1776,5,0))</f>
        <v>1225.678101</v>
      </c>
      <c r="M428" s="13">
        <f>IF(ISERROR(VLOOKUP(B428,'BTC-USD'!$A$2:$E$1828,5,0)),"na",(VLOOKUP(B428,'BTC-USD'!$A$2:$E$1828,5,0)))</f>
        <v>39371.042969000002</v>
      </c>
      <c r="N428" s="12">
        <f>IF(ISERROR(VLOOKUP(B428,'SOL-USD'!$A$2:$E$893,5,0)),"na",VLOOKUP(B428,'SOL-USD'!$A$2:$E$893,5,0))</f>
        <v>2.3727450000000001</v>
      </c>
      <c r="O428" s="12">
        <f>IF(ISERROR(VLOOKUP(B428,'AVAX-USD'!$A$2:$E$799,5,0)),"na",VLOOKUP(B428,'AVAX-USD'!$A$2:$E$799,5,0))</f>
        <v>4.4766130000000004</v>
      </c>
      <c r="P428" s="12">
        <f>IF(ISERROR(VLOOKUP(B428,'ADA-USD'!$A$2:$E$1776,5,0)),"na",VLOOKUP(B428,'ADA-USD'!$A$2:$E$1776,5,0))</f>
        <v>0.29998000000000002</v>
      </c>
      <c r="Q428" s="12">
        <f>IF(ISERROR(VLOOKUP(B428,'DOT-USD'!$A$2:$E$761,5,0)),"na",VLOOKUP(B428,'DOT-USD'!$A$2:$E$761,5,0))</f>
        <v>9.6445849999999993</v>
      </c>
      <c r="R428" s="14">
        <f>IF(ISERROR(VLOOKUP(B428,'DOGE-USD'!$A$2:$G$1776,5,0)),"na",VLOOKUP(B428,'DOGE-USD'!$A$2:$G$1776,5,0))</f>
        <v>9.7420000000000007E-3</v>
      </c>
      <c r="S428" s="14">
        <f>IF(ISERROR(VLOOKUP(B428,'SHIB-USD'!$A$2:$G$780,5,0)),"na",VLOOKUP(B428,'SHIB-USD'!$A$2:$G$780,5,0))</f>
        <v>0</v>
      </c>
      <c r="T428" s="12">
        <f>IF(ISERROR(VLOOKUP(B428,'Uni-USD'!$A$2:$G$735,5,0)),"na",VLOOKUP(B428,'Uni-USD'!$A$2:$G$735,5,0))</f>
        <v>6.2677149999999999</v>
      </c>
      <c r="U428">
        <f>IF(ISERROR(VLOOKUP(B428,Crude!$A$2:$G$1264,5,0)),"na",VLOOKUP(B428,Crude!$A$2:$G$1264,5,0))</f>
        <v>50.83</v>
      </c>
      <c r="V428">
        <f>IF(ISERROR(VLOOKUP(B428,Wheat!$A$2:$G$1264,5,0)),"na",VLOOKUP(B428,Wheat!$A$2:$G$1264,5,0))</f>
        <v>642.25</v>
      </c>
    </row>
    <row r="429" spans="1:22" x14ac:dyDescent="0.35">
      <c r="A429">
        <f t="shared" si="6"/>
        <v>2021</v>
      </c>
      <c r="B429" s="10">
        <v>44202</v>
      </c>
      <c r="C429" s="11">
        <f>VLOOKUP(B429,Yields!$A$2:$B$1680,2,0)</f>
        <v>0.09</v>
      </c>
      <c r="D429" s="11">
        <f>IF(ISERROR(VLOOKUP(B429,Silver!$A$2:$G$1265,5,0)),"na",VLOOKUP(B429,Silver!$A$2:$G$1265,5,0))</f>
        <v>26.972999999999999</v>
      </c>
      <c r="E429" s="11">
        <f>IF(ISERROR(VLOOKUP(B429,Gold!$A$2:$G$1264,5,0)),"na",VLOOKUP(B429,Gold!$A$2:$G$1264,5,0))</f>
        <v>1906.9</v>
      </c>
      <c r="F429" s="13">
        <f>IF(ISERROR(VLOOKUP(B429,FXAIX!$A$2:$G$1259,5,0)),"na",VLOOKUP(B429,FXAIX!$A$2:$G$1259,5,0))</f>
        <v>129.91999799999999</v>
      </c>
      <c r="G429" s="13">
        <f>IF(ISERROR(VLOOKUP(B429,SP500v2!$A$2:$G$1259,5,0)),"na",VLOOKUP(B429,SP500v2!$A$2:$G$1259,5,0))</f>
        <v>3748.14</v>
      </c>
      <c r="H429" s="13">
        <f>IF(ISERROR(VLOOKUP(B429,'ishare R3000 ETF'!$A$2:$G$1260,4,0)),"na",VLOOKUP(B429,'ishare R3000 ETF'!$A$2:$G$1260,4,0))</f>
        <v>221.46000699999999</v>
      </c>
      <c r="I429" s="13">
        <f>IF(ISERROR(VLOOKUP(B429,'^IXIC'!$A$2:$E$1260,5,0)),"na",VLOOKUP(B429,'^IXIC'!$A$2:$E$1260,5,0))</f>
        <v>12740.790039</v>
      </c>
      <c r="J429" s="12">
        <f>IF(ISERROR(VLOOKUP(B429,'Russell 2000'!$A$1:$E$1260,5,0)),"na",VLOOKUP(B429,'Russell 2000'!$A$1:$E$1260,5,0))</f>
        <v>2057.919922</v>
      </c>
      <c r="K429" s="12">
        <f>IF(ISERROR(VLOOKUP(B429,'EURUSD=X'!$A$2:$E$1307,4,0)),"na",VLOOKUP(B429,'EURUSD=X'!$A$2:$E$1307,4,0))</f>
        <v>1.226693</v>
      </c>
      <c r="L429" s="12">
        <f>IF(ISERROR(VLOOKUP(B429,'ETH-USD'!$A$2:$E$1776,5,0)),"na",VLOOKUP(B429,'ETH-USD'!$A$2:$E$1776,5,0))</f>
        <v>1207.112183</v>
      </c>
      <c r="M429" s="13">
        <f>IF(ISERROR(VLOOKUP(B429,'BTC-USD'!$A$2:$E$1828,5,0)),"na",(VLOOKUP(B429,'BTC-USD'!$A$2:$E$1828,5,0)))</f>
        <v>36824.363280999998</v>
      </c>
      <c r="N429" s="12">
        <f>IF(ISERROR(VLOOKUP(B429,'SOL-USD'!$A$2:$E$893,5,0)),"na",VLOOKUP(B429,'SOL-USD'!$A$2:$E$893,5,0))</f>
        <v>1.929217</v>
      </c>
      <c r="O429" s="12">
        <f>IF(ISERROR(VLOOKUP(B429,'AVAX-USD'!$A$2:$E$799,5,0)),"na",VLOOKUP(B429,'AVAX-USD'!$A$2:$E$799,5,0))</f>
        <v>4.6203570000000003</v>
      </c>
      <c r="P429" s="12">
        <f>IF(ISERROR(VLOOKUP(B429,'ADA-USD'!$A$2:$E$1776,5,0)),"na",VLOOKUP(B429,'ADA-USD'!$A$2:$E$1776,5,0))</f>
        <v>0.33189800000000003</v>
      </c>
      <c r="Q429" s="12">
        <f>IF(ISERROR(VLOOKUP(B429,'DOT-USD'!$A$2:$E$761,5,0)),"na",VLOOKUP(B429,'DOT-USD'!$A$2:$E$761,5,0))</f>
        <v>10.096068000000001</v>
      </c>
      <c r="R429" s="14">
        <f>IF(ISERROR(VLOOKUP(B429,'DOGE-USD'!$A$2:$G$1776,5,0)),"na",VLOOKUP(B429,'DOGE-USD'!$A$2:$G$1776,5,0))</f>
        <v>1.0465E-2</v>
      </c>
      <c r="S429" s="14">
        <f>IF(ISERROR(VLOOKUP(B429,'SHIB-USD'!$A$2:$G$780,5,0)),"na",VLOOKUP(B429,'SHIB-USD'!$A$2:$G$780,5,0))</f>
        <v>0</v>
      </c>
      <c r="T429" s="12">
        <f>IF(ISERROR(VLOOKUP(B429,'Uni-USD'!$A$2:$G$735,5,0)),"na",VLOOKUP(B429,'Uni-USD'!$A$2:$G$735,5,0))</f>
        <v>6.4093749999999998</v>
      </c>
      <c r="U429">
        <f>IF(ISERROR(VLOOKUP(B429,Crude!$A$2:$G$1264,5,0)),"na",VLOOKUP(B429,Crude!$A$2:$G$1264,5,0))</f>
        <v>50.63</v>
      </c>
      <c r="V429">
        <f>IF(ISERROR(VLOOKUP(B429,Wheat!$A$2:$G$1264,5,0)),"na",VLOOKUP(B429,Wheat!$A$2:$G$1264,5,0))</f>
        <v>647.5</v>
      </c>
    </row>
    <row r="430" spans="1:22" x14ac:dyDescent="0.35">
      <c r="A430">
        <f t="shared" si="6"/>
        <v>2021</v>
      </c>
      <c r="B430" s="10">
        <v>44201</v>
      </c>
      <c r="C430" s="11">
        <f>VLOOKUP(B430,Yields!$A$2:$B$1680,2,0)</f>
        <v>0.08</v>
      </c>
      <c r="D430" s="11">
        <f>IF(ISERROR(VLOOKUP(B430,Silver!$A$2:$G$1265,5,0)),"na",VLOOKUP(B430,Silver!$A$2:$G$1265,5,0))</f>
        <v>27.571000000000002</v>
      </c>
      <c r="E430" s="11">
        <f>IF(ISERROR(VLOOKUP(B430,Gold!$A$2:$G$1264,5,0)),"na",VLOOKUP(B430,Gold!$A$2:$G$1264,5,0))</f>
        <v>1952.7</v>
      </c>
      <c r="F430" s="13">
        <f>IF(ISERROR(VLOOKUP(B430,FXAIX!$A$2:$G$1259,5,0)),"na",VLOOKUP(B430,FXAIX!$A$2:$G$1259,5,0))</f>
        <v>129.179993</v>
      </c>
      <c r="G430" s="13">
        <f>IF(ISERROR(VLOOKUP(B430,SP500v2!$A$2:$G$1259,5,0)),"na",VLOOKUP(B430,SP500v2!$A$2:$G$1259,5,0))</f>
        <v>3726.86</v>
      </c>
      <c r="H430" s="13">
        <f>IF(ISERROR(VLOOKUP(B430,'ishare R3000 ETF'!$A$2:$G$1260,4,0)),"na",VLOOKUP(B430,'ishare R3000 ETF'!$A$2:$G$1260,4,0))</f>
        <v>220.13000500000001</v>
      </c>
      <c r="I430" s="13">
        <f>IF(ISERROR(VLOOKUP(B430,'^IXIC'!$A$2:$E$1260,5,0)),"na",VLOOKUP(B430,'^IXIC'!$A$2:$E$1260,5,0))</f>
        <v>12818.959961</v>
      </c>
      <c r="J430" s="12">
        <f>IF(ISERROR(VLOOKUP(B430,'Russell 2000'!$A$1:$E$1260,5,0)),"na",VLOOKUP(B430,'Russell 2000'!$A$1:$E$1260,5,0))</f>
        <v>1979.1099850000001</v>
      </c>
      <c r="K430" s="12">
        <f>IF(ISERROR(VLOOKUP(B430,'EURUSD=X'!$A$2:$E$1307,4,0)),"na",VLOOKUP(B430,'EURUSD=X'!$A$2:$E$1307,4,0))</f>
        <v>1.2249950000000001</v>
      </c>
      <c r="L430" s="12">
        <f>IF(ISERROR(VLOOKUP(B430,'ETH-USD'!$A$2:$E$1776,5,0)),"na",VLOOKUP(B430,'ETH-USD'!$A$2:$E$1776,5,0))</f>
        <v>1100.0061040000001</v>
      </c>
      <c r="M430" s="13">
        <f>IF(ISERROR(VLOOKUP(B430,'BTC-USD'!$A$2:$E$1828,5,0)),"na",(VLOOKUP(B430,'BTC-USD'!$A$2:$E$1828,5,0)))</f>
        <v>33992.429687999997</v>
      </c>
      <c r="N430" s="12">
        <f>IF(ISERROR(VLOOKUP(B430,'SOL-USD'!$A$2:$E$893,5,0)),"na",VLOOKUP(B430,'SOL-USD'!$A$2:$E$893,5,0))</f>
        <v>2.1572170000000002</v>
      </c>
      <c r="O430" s="12">
        <f>IF(ISERROR(VLOOKUP(B430,'AVAX-USD'!$A$2:$E$799,5,0)),"na",VLOOKUP(B430,'AVAX-USD'!$A$2:$E$799,5,0))</f>
        <v>4.237412</v>
      </c>
      <c r="P430" s="12">
        <f>IF(ISERROR(VLOOKUP(B430,'ADA-USD'!$A$2:$E$1776,5,0)),"na",VLOOKUP(B430,'ADA-USD'!$A$2:$E$1776,5,0))</f>
        <v>0.25831399999999999</v>
      </c>
      <c r="Q430" s="12">
        <f>IF(ISERROR(VLOOKUP(B430,'DOT-USD'!$A$2:$E$761,5,0)),"na",VLOOKUP(B430,'DOT-USD'!$A$2:$E$761,5,0))</f>
        <v>9.7016559999999998</v>
      </c>
      <c r="R430" s="14">
        <f>IF(ISERROR(VLOOKUP(B430,'DOGE-USD'!$A$2:$G$1776,5,0)),"na",VLOOKUP(B430,'DOGE-USD'!$A$2:$G$1776,5,0))</f>
        <v>9.92E-3</v>
      </c>
      <c r="S430" s="14">
        <f>IF(ISERROR(VLOOKUP(B430,'SHIB-USD'!$A$2:$G$780,5,0)),"na",VLOOKUP(B430,'SHIB-USD'!$A$2:$G$780,5,0))</f>
        <v>0</v>
      </c>
      <c r="T430" s="12">
        <f>IF(ISERROR(VLOOKUP(B430,'Uni-USD'!$A$2:$G$735,5,0)),"na",VLOOKUP(B430,'Uni-USD'!$A$2:$G$735,5,0))</f>
        <v>6.2792909999999997</v>
      </c>
      <c r="U430">
        <f>IF(ISERROR(VLOOKUP(B430,Crude!$A$2:$G$1264,5,0)),"na",VLOOKUP(B430,Crude!$A$2:$G$1264,5,0))</f>
        <v>49.93</v>
      </c>
      <c r="V430">
        <f>IF(ISERROR(VLOOKUP(B430,Wheat!$A$2:$G$1264,5,0)),"na",VLOOKUP(B430,Wheat!$A$2:$G$1264,5,0))</f>
        <v>654</v>
      </c>
    </row>
    <row r="431" spans="1:22" x14ac:dyDescent="0.35">
      <c r="A431">
        <f t="shared" si="6"/>
        <v>2021</v>
      </c>
      <c r="B431" s="10">
        <v>44200</v>
      </c>
      <c r="C431" s="11">
        <f>VLOOKUP(B431,Yields!$A$2:$B$1680,2,0)</f>
        <v>0.09</v>
      </c>
      <c r="D431" s="11">
        <f>IF(ISERROR(VLOOKUP(B431,Silver!$A$2:$G$1265,5,0)),"na",VLOOKUP(B431,Silver!$A$2:$G$1265,5,0))</f>
        <v>27.283999999999999</v>
      </c>
      <c r="E431" s="11">
        <f>IF(ISERROR(VLOOKUP(B431,Gold!$A$2:$G$1264,5,0)),"na",VLOOKUP(B431,Gold!$A$2:$G$1264,5,0))</f>
        <v>1944.7</v>
      </c>
      <c r="F431" s="13">
        <f>IF(ISERROR(VLOOKUP(B431,FXAIX!$A$2:$G$1259,5,0)),"na",VLOOKUP(B431,FXAIX!$A$2:$G$1259,5,0))</f>
        <v>128.259995</v>
      </c>
      <c r="G431" s="13">
        <f>IF(ISERROR(VLOOKUP(B431,SP500v2!$A$2:$G$1259,5,0)),"na",VLOOKUP(B431,SP500v2!$A$2:$G$1259,5,0))</f>
        <v>3700.65</v>
      </c>
      <c r="H431" s="13">
        <f>IF(ISERROR(VLOOKUP(B431,'ishare R3000 ETF'!$A$2:$G$1260,4,0)),"na",VLOOKUP(B431,'ishare R3000 ETF'!$A$2:$G$1260,4,0))</f>
        <v>218.36000100000001</v>
      </c>
      <c r="I431" s="13">
        <f>IF(ISERROR(VLOOKUP(B431,'^IXIC'!$A$2:$E$1260,5,0)),"na",VLOOKUP(B431,'^IXIC'!$A$2:$E$1260,5,0))</f>
        <v>12698.450194999999</v>
      </c>
      <c r="J431" s="12">
        <f>IF(ISERROR(VLOOKUP(B431,'Russell 2000'!$A$1:$E$1260,5,0)),"na",VLOOKUP(B431,'Russell 2000'!$A$1:$E$1260,5,0))</f>
        <v>1945.910034</v>
      </c>
      <c r="K431" s="12">
        <f>IF(ISERROR(VLOOKUP(B431,'EURUSD=X'!$A$2:$E$1307,4,0)),"na",VLOOKUP(B431,'EURUSD=X'!$A$2:$E$1307,4,0))</f>
        <v>1.2171369999999999</v>
      </c>
      <c r="L431" s="12">
        <f>IF(ISERROR(VLOOKUP(B431,'ETH-USD'!$A$2:$E$1776,5,0)),"na",VLOOKUP(B431,'ETH-USD'!$A$2:$E$1776,5,0))</f>
        <v>1040.2330320000001</v>
      </c>
      <c r="M431" s="13">
        <f>IF(ISERROR(VLOOKUP(B431,'BTC-USD'!$A$2:$E$1828,5,0)),"na",(VLOOKUP(B431,'BTC-USD'!$A$2:$E$1828,5,0)))</f>
        <v>31971.914063</v>
      </c>
      <c r="N431" s="12">
        <f>IF(ISERROR(VLOOKUP(B431,'SOL-USD'!$A$2:$E$893,5,0)),"na",VLOOKUP(B431,'SOL-USD'!$A$2:$E$893,5,0))</f>
        <v>2.4850970000000001</v>
      </c>
      <c r="O431" s="12">
        <f>IF(ISERROR(VLOOKUP(B431,'AVAX-USD'!$A$2:$E$799,5,0)),"na",VLOOKUP(B431,'AVAX-USD'!$A$2:$E$799,5,0))</f>
        <v>3.5902430000000001</v>
      </c>
      <c r="P431" s="12">
        <f>IF(ISERROR(VLOOKUP(B431,'ADA-USD'!$A$2:$E$1776,5,0)),"na",VLOOKUP(B431,'ADA-USD'!$A$2:$E$1776,5,0))</f>
        <v>0.22476199999999999</v>
      </c>
      <c r="Q431" s="12">
        <f>IF(ISERROR(VLOOKUP(B431,'DOT-USD'!$A$2:$E$761,5,0)),"na",VLOOKUP(B431,'DOT-USD'!$A$2:$E$761,5,0))</f>
        <v>9.4696110000000004</v>
      </c>
      <c r="R431" s="14">
        <f>IF(ISERROR(VLOOKUP(B431,'DOGE-USD'!$A$2:$G$1776,5,0)),"na",VLOOKUP(B431,'DOGE-USD'!$A$2:$G$1776,5,0))</f>
        <v>9.7669999999999996E-3</v>
      </c>
      <c r="S431" s="14">
        <f>IF(ISERROR(VLOOKUP(B431,'SHIB-USD'!$A$2:$G$780,5,0)),"na",VLOOKUP(B431,'SHIB-USD'!$A$2:$G$780,5,0))</f>
        <v>0</v>
      </c>
      <c r="T431" s="12">
        <f>IF(ISERROR(VLOOKUP(B431,'Uni-USD'!$A$2:$G$735,5,0)),"na",VLOOKUP(B431,'Uni-USD'!$A$2:$G$735,5,0))</f>
        <v>5.4065659999999998</v>
      </c>
      <c r="U431">
        <f>IF(ISERROR(VLOOKUP(B431,Crude!$A$2:$G$1264,5,0)),"na",VLOOKUP(B431,Crude!$A$2:$G$1264,5,0))</f>
        <v>47.62</v>
      </c>
      <c r="V431">
        <f>IF(ISERROR(VLOOKUP(B431,Wheat!$A$2:$G$1264,5,0)),"na",VLOOKUP(B431,Wheat!$A$2:$G$1264,5,0))</f>
        <v>642</v>
      </c>
    </row>
    <row r="432" spans="1:22" x14ac:dyDescent="0.35">
      <c r="A432">
        <f t="shared" si="6"/>
        <v>2020</v>
      </c>
      <c r="B432" s="10">
        <v>44196</v>
      </c>
      <c r="C432" s="11">
        <f>VLOOKUP(B432,Yields!$A$2:$B$1680,2,0)</f>
        <v>0.08</v>
      </c>
      <c r="D432" s="11">
        <f>IF(ISERROR(VLOOKUP(B432,Silver!$A$2:$G$1265,5,0)),"na",VLOOKUP(B432,Silver!$A$2:$G$1265,5,0))</f>
        <v>26.332000000000001</v>
      </c>
      <c r="E432" s="11">
        <f>IF(ISERROR(VLOOKUP(B432,Gold!$A$2:$G$1264,5,0)),"na",VLOOKUP(B432,Gold!$A$2:$G$1264,5,0))</f>
        <v>1893.1</v>
      </c>
      <c r="F432" s="13">
        <f>IF(ISERROR(VLOOKUP(B432,FXAIX!$A$2:$G$1259,5,0)),"na",VLOOKUP(B432,FXAIX!$A$2:$G$1259,5,0))</f>
        <v>130.16999799999999</v>
      </c>
      <c r="G432" s="13">
        <f>IF(ISERROR(VLOOKUP(B432,SP500v2!$A$2:$G$1259,5,0)),"na",VLOOKUP(B432,SP500v2!$A$2:$G$1259,5,0))</f>
        <v>3756.07</v>
      </c>
      <c r="H432" s="13">
        <f>IF(ISERROR(VLOOKUP(B432,'ishare R3000 ETF'!$A$2:$G$1260,4,0)),"na",VLOOKUP(B432,'ishare R3000 ETF'!$A$2:$G$1260,4,0))</f>
        <v>222.229996</v>
      </c>
      <c r="I432" s="13">
        <f>IF(ISERROR(VLOOKUP(B432,'^IXIC'!$A$2:$E$1260,5,0)),"na",VLOOKUP(B432,'^IXIC'!$A$2:$E$1260,5,0))</f>
        <v>12888.280273</v>
      </c>
      <c r="J432" s="12">
        <f>IF(ISERROR(VLOOKUP(B432,'Russell 2000'!$A$1:$E$1260,5,0)),"na",VLOOKUP(B432,'Russell 2000'!$A$1:$E$1260,5,0))</f>
        <v>1974.8599850000001</v>
      </c>
      <c r="K432" s="12">
        <f>IF(ISERROR(VLOOKUP(B432,'EURUSD=X'!$A$2:$E$1307,4,0)),"na",VLOOKUP(B432,'EURUSD=X'!$A$2:$E$1307,4,0))</f>
        <v>1.2222999999999999</v>
      </c>
      <c r="L432" s="12">
        <f>IF(ISERROR(VLOOKUP(B432,'ETH-USD'!$A$2:$E$1776,5,0)),"na",VLOOKUP(B432,'ETH-USD'!$A$2:$E$1776,5,0))</f>
        <v>737.803406</v>
      </c>
      <c r="M432" s="13">
        <f>IF(ISERROR(VLOOKUP(B432,'BTC-USD'!$A$2:$E$1828,5,0)),"na",(VLOOKUP(B432,'BTC-USD'!$A$2:$E$1828,5,0)))</f>
        <v>29001.720702999999</v>
      </c>
      <c r="N432" s="12">
        <f>IF(ISERROR(VLOOKUP(B432,'SOL-USD'!$A$2:$E$893,5,0)),"na",VLOOKUP(B432,'SOL-USD'!$A$2:$E$893,5,0))</f>
        <v>1.5108980000000001</v>
      </c>
      <c r="O432" s="12">
        <f>IF(ISERROR(VLOOKUP(B432,'AVAX-USD'!$A$2:$E$799,5,0)),"na",VLOOKUP(B432,'AVAX-USD'!$A$2:$E$799,5,0))</f>
        <v>3.1356090000000001</v>
      </c>
      <c r="P432" s="12">
        <f>IF(ISERROR(VLOOKUP(B432,'ADA-USD'!$A$2:$E$1776,5,0)),"na",VLOOKUP(B432,'ADA-USD'!$A$2:$E$1776,5,0))</f>
        <v>0.181397</v>
      </c>
      <c r="Q432" s="12">
        <f>IF(ISERROR(VLOOKUP(B432,'DOT-USD'!$A$2:$E$761,5,0)),"na",VLOOKUP(B432,'DOT-USD'!$A$2:$E$761,5,0))</f>
        <v>9.2925079999999998</v>
      </c>
      <c r="R432" s="14">
        <f>IF(ISERROR(VLOOKUP(B432,'DOGE-USD'!$A$2:$G$1776,5,0)),"na",VLOOKUP(B432,'DOGE-USD'!$A$2:$G$1776,5,0))</f>
        <v>4.6820000000000004E-3</v>
      </c>
      <c r="S432" s="14">
        <f>IF(ISERROR(VLOOKUP(B432,'SHIB-USD'!$A$2:$G$780,5,0)),"na",VLOOKUP(B432,'SHIB-USD'!$A$2:$G$780,5,0))</f>
        <v>0</v>
      </c>
      <c r="T432" s="12">
        <f>IF(ISERROR(VLOOKUP(B432,'Uni-USD'!$A$2:$G$735,5,0)),"na",VLOOKUP(B432,'Uni-USD'!$A$2:$G$735,5,0))</f>
        <v>5.1683370000000002</v>
      </c>
      <c r="U432">
        <f>IF(ISERROR(VLOOKUP(B432,Crude!$A$2:$G$1264,5,0)),"na",VLOOKUP(B432,Crude!$A$2:$G$1264,5,0))</f>
        <v>48.52</v>
      </c>
      <c r="V432">
        <f>IF(ISERROR(VLOOKUP(B432,Wheat!$A$2:$G$1264,5,0)),"na",VLOOKUP(B432,Wheat!$A$2:$G$1264,5,0))</f>
        <v>640.5</v>
      </c>
    </row>
    <row r="433" spans="1:22" x14ac:dyDescent="0.35">
      <c r="A433">
        <f t="shared" si="6"/>
        <v>2020</v>
      </c>
      <c r="B433" s="10">
        <v>44195</v>
      </c>
      <c r="C433" s="11">
        <f>VLOOKUP(B433,Yields!$A$2:$B$1680,2,0)</f>
        <v>0.06</v>
      </c>
      <c r="D433" s="11">
        <f>IF(ISERROR(VLOOKUP(B433,Silver!$A$2:$G$1265,5,0)),"na",VLOOKUP(B433,Silver!$A$2:$G$1265,5,0))</f>
        <v>26.488</v>
      </c>
      <c r="E433" s="11">
        <f>IF(ISERROR(VLOOKUP(B433,Gold!$A$2:$G$1264,5,0)),"na",VLOOKUP(B433,Gold!$A$2:$G$1264,5,0))</f>
        <v>1891</v>
      </c>
      <c r="F433" s="13">
        <f>IF(ISERROR(VLOOKUP(B433,FXAIX!$A$2:$G$1259,5,0)),"na",VLOOKUP(B433,FXAIX!$A$2:$G$1259,5,0))</f>
        <v>129.33000200000001</v>
      </c>
      <c r="G433" s="13">
        <f>IF(ISERROR(VLOOKUP(B433,SP500v2!$A$2:$G$1259,5,0)),"na",VLOOKUP(B433,SP500v2!$A$2:$G$1259,5,0))</f>
        <v>3732.04</v>
      </c>
      <c r="H433" s="13">
        <f>IF(ISERROR(VLOOKUP(B433,'ishare R3000 ETF'!$A$2:$G$1260,4,0)),"na",VLOOKUP(B433,'ishare R3000 ETF'!$A$2:$G$1260,4,0))</f>
        <v>222.60000600000001</v>
      </c>
      <c r="I433" s="13">
        <f>IF(ISERROR(VLOOKUP(B433,'^IXIC'!$A$2:$E$1260,5,0)),"na",VLOOKUP(B433,'^IXIC'!$A$2:$E$1260,5,0))</f>
        <v>12870</v>
      </c>
      <c r="J433" s="12">
        <f>IF(ISERROR(VLOOKUP(B433,'Russell 2000'!$A$1:$E$1260,5,0)),"na",VLOOKUP(B433,'Russell 2000'!$A$1:$E$1260,5,0))</f>
        <v>1979.98999</v>
      </c>
      <c r="K433" s="12">
        <f>IF(ISERROR(VLOOKUP(B433,'EURUSD=X'!$A$2:$E$1307,4,0)),"na",VLOOKUP(B433,'EURUSD=X'!$A$2:$E$1307,4,0))</f>
        <v>1.2252050000000001</v>
      </c>
      <c r="L433" s="12">
        <f>IF(ISERROR(VLOOKUP(B433,'ETH-USD'!$A$2:$E$1776,5,0)),"na",VLOOKUP(B433,'ETH-USD'!$A$2:$E$1776,5,0))</f>
        <v>751.61895800000002</v>
      </c>
      <c r="M433" s="13">
        <f>IF(ISERROR(VLOOKUP(B433,'BTC-USD'!$A$2:$E$1828,5,0)),"na",(VLOOKUP(B433,'BTC-USD'!$A$2:$E$1828,5,0)))</f>
        <v>28840.953125</v>
      </c>
      <c r="N433" s="12">
        <f>IF(ISERROR(VLOOKUP(B433,'SOL-USD'!$A$2:$E$893,5,0)),"na",VLOOKUP(B433,'SOL-USD'!$A$2:$E$893,5,0))</f>
        <v>1.5354570000000001</v>
      </c>
      <c r="O433" s="12">
        <f>IF(ISERROR(VLOOKUP(B433,'AVAX-USD'!$A$2:$E$799,5,0)),"na",VLOOKUP(B433,'AVAX-USD'!$A$2:$E$799,5,0))</f>
        <v>2.922409</v>
      </c>
      <c r="P433" s="12">
        <f>IF(ISERROR(VLOOKUP(B433,'ADA-USD'!$A$2:$E$1776,5,0)),"na",VLOOKUP(B433,'ADA-USD'!$A$2:$E$1776,5,0))</f>
        <v>0.18404000000000001</v>
      </c>
      <c r="Q433" s="12">
        <f>IF(ISERROR(VLOOKUP(B433,'DOT-USD'!$A$2:$E$761,5,0)),"na",VLOOKUP(B433,'DOT-USD'!$A$2:$E$761,5,0))</f>
        <v>7.2542999999999997</v>
      </c>
      <c r="R433" s="14">
        <f>IF(ISERROR(VLOOKUP(B433,'DOGE-USD'!$A$2:$G$1776,5,0)),"na",VLOOKUP(B433,'DOGE-USD'!$A$2:$G$1776,5,0))</f>
        <v>4.6360000000000004E-3</v>
      </c>
      <c r="S433" s="14">
        <f>IF(ISERROR(VLOOKUP(B433,'SHIB-USD'!$A$2:$G$780,5,0)),"na",VLOOKUP(B433,'SHIB-USD'!$A$2:$G$780,5,0))</f>
        <v>0</v>
      </c>
      <c r="T433" s="12">
        <f>IF(ISERROR(VLOOKUP(B433,'Uni-USD'!$A$2:$G$735,5,0)),"na",VLOOKUP(B433,'Uni-USD'!$A$2:$G$735,5,0))</f>
        <v>4.1405580000000004</v>
      </c>
      <c r="U433">
        <f>IF(ISERROR(VLOOKUP(B433,Crude!$A$2:$G$1264,5,0)),"na",VLOOKUP(B433,Crude!$A$2:$G$1264,5,0))</f>
        <v>48.4</v>
      </c>
      <c r="V433">
        <f>IF(ISERROR(VLOOKUP(B433,Wheat!$A$2:$G$1264,5,0)),"na",VLOOKUP(B433,Wheat!$A$2:$G$1264,5,0))</f>
        <v>640.75</v>
      </c>
    </row>
    <row r="434" spans="1:22" x14ac:dyDescent="0.35">
      <c r="A434">
        <f t="shared" si="6"/>
        <v>2020</v>
      </c>
      <c r="B434" s="10">
        <v>44194</v>
      </c>
      <c r="C434" s="11">
        <f>VLOOKUP(B434,Yields!$A$2:$B$1680,2,0)</f>
        <v>0.08</v>
      </c>
      <c r="D434" s="11">
        <f>IF(ISERROR(VLOOKUP(B434,Silver!$A$2:$G$1265,5,0)),"na",VLOOKUP(B434,Silver!$A$2:$G$1265,5,0))</f>
        <v>26.138000000000002</v>
      </c>
      <c r="E434" s="11">
        <f>IF(ISERROR(VLOOKUP(B434,Gold!$A$2:$G$1264,5,0)),"na",VLOOKUP(B434,Gold!$A$2:$G$1264,5,0))</f>
        <v>1879.7</v>
      </c>
      <c r="F434" s="13">
        <f>IF(ISERROR(VLOOKUP(B434,FXAIX!$A$2:$G$1259,5,0)),"na",VLOOKUP(B434,FXAIX!$A$2:$G$1259,5,0))</f>
        <v>129.13999899999999</v>
      </c>
      <c r="G434" s="13">
        <f>IF(ISERROR(VLOOKUP(B434,SP500v2!$A$2:$G$1259,5,0)),"na",VLOOKUP(B434,SP500v2!$A$2:$G$1259,5,0))</f>
        <v>3727.04</v>
      </c>
      <c r="H434" s="13">
        <f>IF(ISERROR(VLOOKUP(B434,'ishare R3000 ETF'!$A$2:$G$1260,4,0)),"na",VLOOKUP(B434,'ishare R3000 ETF'!$A$2:$G$1260,4,0))</f>
        <v>221.75</v>
      </c>
      <c r="I434" s="13">
        <f>IF(ISERROR(VLOOKUP(B434,'^IXIC'!$A$2:$E$1260,5,0)),"na",VLOOKUP(B434,'^IXIC'!$A$2:$E$1260,5,0))</f>
        <v>12850.219727</v>
      </c>
      <c r="J434" s="12">
        <f>IF(ISERROR(VLOOKUP(B434,'Russell 2000'!$A$1:$E$1260,5,0)),"na",VLOOKUP(B434,'Russell 2000'!$A$1:$E$1260,5,0))</f>
        <v>1959.3599850000001</v>
      </c>
      <c r="K434" s="12">
        <f>IF(ISERROR(VLOOKUP(B434,'EURUSD=X'!$A$2:$E$1307,4,0)),"na",VLOOKUP(B434,'EURUSD=X'!$A$2:$E$1307,4,0))</f>
        <v>1.2220009999999999</v>
      </c>
      <c r="L434" s="12">
        <f>IF(ISERROR(VLOOKUP(B434,'ETH-USD'!$A$2:$E$1776,5,0)),"na",VLOOKUP(B434,'ETH-USD'!$A$2:$E$1776,5,0))</f>
        <v>731.52014199999996</v>
      </c>
      <c r="M434" s="13">
        <f>IF(ISERROR(VLOOKUP(B434,'BTC-USD'!$A$2:$E$1828,5,0)),"na",(VLOOKUP(B434,'BTC-USD'!$A$2:$E$1828,5,0)))</f>
        <v>27362.4375</v>
      </c>
      <c r="N434" s="12">
        <f>IF(ISERROR(VLOOKUP(B434,'SOL-USD'!$A$2:$E$893,5,0)),"na",VLOOKUP(B434,'SOL-USD'!$A$2:$E$893,5,0))</f>
        <v>1.674345</v>
      </c>
      <c r="O434" s="12">
        <f>IF(ISERROR(VLOOKUP(B434,'AVAX-USD'!$A$2:$E$799,5,0)),"na",VLOOKUP(B434,'AVAX-USD'!$A$2:$E$799,5,0))</f>
        <v>2.9246660000000002</v>
      </c>
      <c r="P434" s="12">
        <f>IF(ISERROR(VLOOKUP(B434,'ADA-USD'!$A$2:$E$1776,5,0)),"na",VLOOKUP(B434,'ADA-USD'!$A$2:$E$1776,5,0))</f>
        <v>0.192164</v>
      </c>
      <c r="Q434" s="12">
        <f>IF(ISERROR(VLOOKUP(B434,'DOT-USD'!$A$2:$E$761,5,0)),"na",VLOOKUP(B434,'DOT-USD'!$A$2:$E$761,5,0))</f>
        <v>7.5192569999999996</v>
      </c>
      <c r="R434" s="14">
        <f>IF(ISERROR(VLOOKUP(B434,'DOGE-USD'!$A$2:$G$1776,5,0)),"na",VLOOKUP(B434,'DOGE-USD'!$A$2:$G$1776,5,0))</f>
        <v>4.4860000000000004E-3</v>
      </c>
      <c r="S434" s="14">
        <f>IF(ISERROR(VLOOKUP(B434,'SHIB-USD'!$A$2:$G$780,5,0)),"na",VLOOKUP(B434,'SHIB-USD'!$A$2:$G$780,5,0))</f>
        <v>0</v>
      </c>
      <c r="T434" s="12">
        <f>IF(ISERROR(VLOOKUP(B434,'Uni-USD'!$A$2:$G$735,5,0)),"na",VLOOKUP(B434,'Uni-USD'!$A$2:$G$735,5,0))</f>
        <v>3.6708050000000001</v>
      </c>
      <c r="U434">
        <f>IF(ISERROR(VLOOKUP(B434,Crude!$A$2:$G$1264,5,0)),"na",VLOOKUP(B434,Crude!$A$2:$G$1264,5,0))</f>
        <v>48</v>
      </c>
      <c r="V434">
        <f>IF(ISERROR(VLOOKUP(B434,Wheat!$A$2:$G$1264,5,0)),"na",VLOOKUP(B434,Wheat!$A$2:$G$1264,5,0))</f>
        <v>618.5</v>
      </c>
    </row>
    <row r="435" spans="1:22" x14ac:dyDescent="0.35">
      <c r="A435">
        <f t="shared" si="6"/>
        <v>2020</v>
      </c>
      <c r="B435" s="10">
        <v>44193</v>
      </c>
      <c r="C435" s="11">
        <f>VLOOKUP(B435,Yields!$A$2:$B$1680,2,0)</f>
        <v>0.09</v>
      </c>
      <c r="D435" s="11">
        <f>IF(ISERROR(VLOOKUP(B435,Silver!$A$2:$G$1265,5,0)),"na",VLOOKUP(B435,Silver!$A$2:$G$1265,5,0))</f>
        <v>26.46</v>
      </c>
      <c r="E435" s="11">
        <f>IF(ISERROR(VLOOKUP(B435,Gold!$A$2:$G$1264,5,0)),"na",VLOOKUP(B435,Gold!$A$2:$G$1264,5,0))</f>
        <v>1877.2</v>
      </c>
      <c r="F435" s="13">
        <f>IF(ISERROR(VLOOKUP(B435,FXAIX!$A$2:$G$1259,5,0)),"na",VLOOKUP(B435,FXAIX!$A$2:$G$1259,5,0))</f>
        <v>129.429993</v>
      </c>
      <c r="G435" s="13">
        <f>IF(ISERROR(VLOOKUP(B435,SP500v2!$A$2:$G$1259,5,0)),"na",VLOOKUP(B435,SP500v2!$A$2:$G$1259,5,0))</f>
        <v>3735.36</v>
      </c>
      <c r="H435" s="13">
        <f>IF(ISERROR(VLOOKUP(B435,'ishare R3000 ETF'!$A$2:$G$1260,4,0)),"na",VLOOKUP(B435,'ishare R3000 ETF'!$A$2:$G$1260,4,0))</f>
        <v>222.88999899999999</v>
      </c>
      <c r="I435" s="13">
        <f>IF(ISERROR(VLOOKUP(B435,'^IXIC'!$A$2:$E$1260,5,0)),"na",VLOOKUP(B435,'^IXIC'!$A$2:$E$1260,5,0))</f>
        <v>12899.419921999999</v>
      </c>
      <c r="J435" s="12">
        <f>IF(ISERROR(VLOOKUP(B435,'Russell 2000'!$A$1:$E$1260,5,0)),"na",VLOOKUP(B435,'Russell 2000'!$A$1:$E$1260,5,0))</f>
        <v>1996.25</v>
      </c>
      <c r="K435" s="12">
        <f>IF(ISERROR(VLOOKUP(B435,'EURUSD=X'!$A$2:$E$1307,4,0)),"na",VLOOKUP(B435,'EURUSD=X'!$A$2:$E$1307,4,0))</f>
        <v>1.218353</v>
      </c>
      <c r="L435" s="12">
        <f>IF(ISERROR(VLOOKUP(B435,'ETH-USD'!$A$2:$E$1776,5,0)),"na",VLOOKUP(B435,'ETH-USD'!$A$2:$E$1776,5,0))</f>
        <v>730.39733899999999</v>
      </c>
      <c r="M435" s="13">
        <f>IF(ISERROR(VLOOKUP(B435,'BTC-USD'!$A$2:$E$1828,5,0)),"na",(VLOOKUP(B435,'BTC-USD'!$A$2:$E$1828,5,0)))</f>
        <v>27084.808593999998</v>
      </c>
      <c r="N435" s="12">
        <f>IF(ISERROR(VLOOKUP(B435,'SOL-USD'!$A$2:$E$893,5,0)),"na",VLOOKUP(B435,'SOL-USD'!$A$2:$E$893,5,0))</f>
        <v>1.5156849999999999</v>
      </c>
      <c r="O435" s="12">
        <f>IF(ISERROR(VLOOKUP(B435,'AVAX-USD'!$A$2:$E$799,5,0)),"na",VLOOKUP(B435,'AVAX-USD'!$A$2:$E$799,5,0))</f>
        <v>2.947435</v>
      </c>
      <c r="P435" s="12">
        <f>IF(ISERROR(VLOOKUP(B435,'ADA-USD'!$A$2:$E$1776,5,0)),"na",VLOOKUP(B435,'ADA-USD'!$A$2:$E$1776,5,0))</f>
        <v>0.176735</v>
      </c>
      <c r="Q435" s="12">
        <f>IF(ISERROR(VLOOKUP(B435,'DOT-USD'!$A$2:$E$761,5,0)),"na",VLOOKUP(B435,'DOT-USD'!$A$2:$E$761,5,0))</f>
        <v>6.5888220000000004</v>
      </c>
      <c r="R435" s="14">
        <f>IF(ISERROR(VLOOKUP(B435,'DOGE-USD'!$A$2:$G$1776,5,0)),"na",VLOOKUP(B435,'DOGE-USD'!$A$2:$G$1776,5,0))</f>
        <v>4.5919999999999997E-3</v>
      </c>
      <c r="S435" s="14">
        <f>IF(ISERROR(VLOOKUP(B435,'SHIB-USD'!$A$2:$G$780,5,0)),"na",VLOOKUP(B435,'SHIB-USD'!$A$2:$G$780,5,0))</f>
        <v>0</v>
      </c>
      <c r="T435" s="12">
        <f>IF(ISERROR(VLOOKUP(B435,'Uni-USD'!$A$2:$G$735,5,0)),"na",VLOOKUP(B435,'Uni-USD'!$A$2:$G$735,5,0))</f>
        <v>3.7283599999999999</v>
      </c>
      <c r="U435">
        <f>IF(ISERROR(VLOOKUP(B435,Crude!$A$2:$G$1264,5,0)),"na",VLOOKUP(B435,Crude!$A$2:$G$1264,5,0))</f>
        <v>47.62</v>
      </c>
      <c r="V435">
        <f>IF(ISERROR(VLOOKUP(B435,Wheat!$A$2:$G$1264,5,0)),"na",VLOOKUP(B435,Wheat!$A$2:$G$1264,5,0))</f>
        <v>614.25</v>
      </c>
    </row>
    <row r="436" spans="1:22" x14ac:dyDescent="0.35">
      <c r="A436">
        <f t="shared" si="6"/>
        <v>2020</v>
      </c>
      <c r="B436" s="10">
        <v>44189</v>
      </c>
      <c r="C436" s="11">
        <f>VLOOKUP(B436,Yields!$A$2:$B$1680,2,0)</f>
        <v>0.09</v>
      </c>
      <c r="D436" s="11">
        <f>IF(ISERROR(VLOOKUP(B436,Silver!$A$2:$G$1265,5,0)),"na",VLOOKUP(B436,Silver!$A$2:$G$1265,5,0))</f>
        <v>25.811</v>
      </c>
      <c r="E436" s="11">
        <f>IF(ISERROR(VLOOKUP(B436,Gold!$A$2:$G$1264,5,0)),"na",VLOOKUP(B436,Gold!$A$2:$G$1264,5,0))</f>
        <v>1879.9</v>
      </c>
      <c r="F436" s="13">
        <f>IF(ISERROR(VLOOKUP(B436,FXAIX!$A$2:$G$1259,5,0)),"na",VLOOKUP(B436,FXAIX!$A$2:$G$1259,5,0))</f>
        <v>128.30999800000001</v>
      </c>
      <c r="G436" s="13">
        <f>IF(ISERROR(VLOOKUP(B436,SP500v2!$A$2:$G$1259,5,0)),"na",VLOOKUP(B436,SP500v2!$A$2:$G$1259,5,0))</f>
        <v>3703.06</v>
      </c>
      <c r="H436" s="13">
        <f>IF(ISERROR(VLOOKUP(B436,'ishare R3000 ETF'!$A$2:$G$1260,4,0)),"na",VLOOKUP(B436,'ishare R3000 ETF'!$A$2:$G$1260,4,0))</f>
        <v>221.009995</v>
      </c>
      <c r="I436" s="13">
        <f>IF(ISERROR(VLOOKUP(B436,'^IXIC'!$A$2:$E$1260,5,0)),"na",VLOOKUP(B436,'^IXIC'!$A$2:$E$1260,5,0))</f>
        <v>12804.730469</v>
      </c>
      <c r="J436" s="12">
        <f>IF(ISERROR(VLOOKUP(B436,'Russell 2000'!$A$1:$E$1260,5,0)),"na",VLOOKUP(B436,'Russell 2000'!$A$1:$E$1260,5,0))</f>
        <v>2003.9499510000001</v>
      </c>
      <c r="K436" s="12">
        <f>IF(ISERROR(VLOOKUP(B436,'EURUSD=X'!$A$2:$E$1307,4,0)),"na",VLOOKUP(B436,'EURUSD=X'!$A$2:$E$1307,4,0))</f>
        <v>1.217938</v>
      </c>
      <c r="L436" s="12">
        <f>IF(ISERROR(VLOOKUP(B436,'ETH-USD'!$A$2:$E$1776,5,0)),"na",VLOOKUP(B436,'ETH-USD'!$A$2:$E$1776,5,0))</f>
        <v>611.60717799999998</v>
      </c>
      <c r="M436" s="13">
        <f>IF(ISERROR(VLOOKUP(B436,'BTC-USD'!$A$2:$E$1828,5,0)),"na",(VLOOKUP(B436,'BTC-USD'!$A$2:$E$1828,5,0)))</f>
        <v>23735.949218999998</v>
      </c>
      <c r="N436" s="12">
        <f>IF(ISERROR(VLOOKUP(B436,'SOL-USD'!$A$2:$E$893,5,0)),"na",VLOOKUP(B436,'SOL-USD'!$A$2:$E$893,5,0))</f>
        <v>1.3624080000000001</v>
      </c>
      <c r="O436" s="12">
        <f>IF(ISERROR(VLOOKUP(B436,'AVAX-USD'!$A$2:$E$799,5,0)),"na",VLOOKUP(B436,'AVAX-USD'!$A$2:$E$799,5,0))</f>
        <v>3.0987230000000001</v>
      </c>
      <c r="P436" s="12">
        <f>IF(ISERROR(VLOOKUP(B436,'ADA-USD'!$A$2:$E$1776,5,0)),"na",VLOOKUP(B436,'ADA-USD'!$A$2:$E$1776,5,0))</f>
        <v>0.15288299999999999</v>
      </c>
      <c r="Q436" s="12">
        <f>IF(ISERROR(VLOOKUP(B436,'DOT-USD'!$A$2:$E$761,5,0)),"na",VLOOKUP(B436,'DOT-USD'!$A$2:$E$761,5,0))</f>
        <v>5.1288210000000003</v>
      </c>
      <c r="R436" s="14">
        <f>IF(ISERROR(VLOOKUP(B436,'DOGE-USD'!$A$2:$G$1776,5,0)),"na",VLOOKUP(B436,'DOGE-USD'!$A$2:$G$1776,5,0))</f>
        <v>4.5700000000000003E-3</v>
      </c>
      <c r="S436" s="14">
        <f>IF(ISERROR(VLOOKUP(B436,'SHIB-USD'!$A$2:$G$780,5,0)),"na",VLOOKUP(B436,'SHIB-USD'!$A$2:$G$780,5,0))</f>
        <v>0</v>
      </c>
      <c r="T436" s="12">
        <f>IF(ISERROR(VLOOKUP(B436,'Uni-USD'!$A$2:$G$735,5,0)),"na",VLOOKUP(B436,'Uni-USD'!$A$2:$G$735,5,0))</f>
        <v>3.5214319999999999</v>
      </c>
      <c r="U436">
        <f>IF(ISERROR(VLOOKUP(B436,Crude!$A$2:$G$1264,5,0)),"na",VLOOKUP(B436,Crude!$A$2:$G$1264,5,0))</f>
        <v>48.23</v>
      </c>
      <c r="V436">
        <f>IF(ISERROR(VLOOKUP(B436,Wheat!$A$2:$G$1264,5,0)),"na",VLOOKUP(B436,Wheat!$A$2:$G$1264,5,0))</f>
        <v>627</v>
      </c>
    </row>
    <row r="437" spans="1:22" x14ac:dyDescent="0.35">
      <c r="A437">
        <f t="shared" si="6"/>
        <v>2020</v>
      </c>
      <c r="B437" s="10">
        <v>44188</v>
      </c>
      <c r="C437" s="11">
        <f>VLOOKUP(B437,Yields!$A$2:$B$1680,2,0)</f>
        <v>7.0000000000000007E-2</v>
      </c>
      <c r="D437" s="11">
        <f>IF(ISERROR(VLOOKUP(B437,Silver!$A$2:$G$1265,5,0)),"na",VLOOKUP(B437,Silver!$A$2:$G$1265,5,0))</f>
        <v>25.824000000000002</v>
      </c>
      <c r="E437" s="11">
        <f>IF(ISERROR(VLOOKUP(B437,Gold!$A$2:$G$1264,5,0)),"na",VLOOKUP(B437,Gold!$A$2:$G$1264,5,0))</f>
        <v>1874.7</v>
      </c>
      <c r="F437" s="13">
        <f>IF(ISERROR(VLOOKUP(B437,FXAIX!$A$2:$G$1259,5,0)),"na",VLOOKUP(B437,FXAIX!$A$2:$G$1259,5,0))</f>
        <v>127.839996</v>
      </c>
      <c r="G437" s="13">
        <f>IF(ISERROR(VLOOKUP(B437,SP500v2!$A$2:$G$1259,5,0)),"na",VLOOKUP(B437,SP500v2!$A$2:$G$1259,5,0))</f>
        <v>3690.01</v>
      </c>
      <c r="H437" s="13">
        <f>IF(ISERROR(VLOOKUP(B437,'ishare R3000 ETF'!$A$2:$G$1260,4,0)),"na",VLOOKUP(B437,'ishare R3000 ETF'!$A$2:$G$1260,4,0))</f>
        <v>221.14999399999999</v>
      </c>
      <c r="I437" s="13">
        <f>IF(ISERROR(VLOOKUP(B437,'^IXIC'!$A$2:$E$1260,5,0)),"na",VLOOKUP(B437,'^IXIC'!$A$2:$E$1260,5,0))</f>
        <v>12771.110352</v>
      </c>
      <c r="J437" s="12">
        <f>IF(ISERROR(VLOOKUP(B437,'Russell 2000'!$A$1:$E$1260,5,0)),"na",VLOOKUP(B437,'Russell 2000'!$A$1:$E$1260,5,0))</f>
        <v>2007.099976</v>
      </c>
      <c r="K437" s="12">
        <f>IF(ISERROR(VLOOKUP(B437,'EURUSD=X'!$A$2:$E$1307,4,0)),"na",VLOOKUP(B437,'EURUSD=X'!$A$2:$E$1307,4,0))</f>
        <v>1.215776</v>
      </c>
      <c r="L437" s="12">
        <f>IF(ISERROR(VLOOKUP(B437,'ETH-USD'!$A$2:$E$1776,5,0)),"na",VLOOKUP(B437,'ETH-USD'!$A$2:$E$1776,5,0))</f>
        <v>583.71460000000002</v>
      </c>
      <c r="M437" s="13">
        <f>IF(ISERROR(VLOOKUP(B437,'BTC-USD'!$A$2:$E$1828,5,0)),"na",(VLOOKUP(B437,'BTC-USD'!$A$2:$E$1828,5,0)))</f>
        <v>23241.345702999999</v>
      </c>
      <c r="N437" s="12">
        <f>IF(ISERROR(VLOOKUP(B437,'SOL-USD'!$A$2:$E$893,5,0)),"na",VLOOKUP(B437,'SOL-USD'!$A$2:$E$893,5,0))</f>
        <v>1.205692</v>
      </c>
      <c r="O437" s="12">
        <f>IF(ISERROR(VLOOKUP(B437,'AVAX-USD'!$A$2:$E$799,5,0)),"na",VLOOKUP(B437,'AVAX-USD'!$A$2:$E$799,5,0))</f>
        <v>2.9163230000000002</v>
      </c>
      <c r="P437" s="12">
        <f>IF(ISERROR(VLOOKUP(B437,'ADA-USD'!$A$2:$E$1776,5,0)),"na",VLOOKUP(B437,'ADA-USD'!$A$2:$E$1776,5,0))</f>
        <v>0.13639399999999999</v>
      </c>
      <c r="Q437" s="12">
        <f>IF(ISERROR(VLOOKUP(B437,'DOT-USD'!$A$2:$E$761,5,0)),"na",VLOOKUP(B437,'DOT-USD'!$A$2:$E$761,5,0))</f>
        <v>4.7106130000000004</v>
      </c>
      <c r="R437" s="14">
        <f>IF(ISERROR(VLOOKUP(B437,'DOGE-USD'!$A$2:$G$1776,5,0)),"na",VLOOKUP(B437,'DOGE-USD'!$A$2:$G$1776,5,0))</f>
        <v>3.7680000000000001E-3</v>
      </c>
      <c r="S437" s="14">
        <f>IF(ISERROR(VLOOKUP(B437,'SHIB-USD'!$A$2:$G$780,5,0)),"na",VLOOKUP(B437,'SHIB-USD'!$A$2:$G$780,5,0))</f>
        <v>0</v>
      </c>
      <c r="T437" s="12">
        <f>IF(ISERROR(VLOOKUP(B437,'Uni-USD'!$A$2:$G$735,5,0)),"na",VLOOKUP(B437,'Uni-USD'!$A$2:$G$735,5,0))</f>
        <v>3.3139699999999999</v>
      </c>
      <c r="U437">
        <f>IF(ISERROR(VLOOKUP(B437,Crude!$A$2:$G$1264,5,0)),"na",VLOOKUP(B437,Crude!$A$2:$G$1264,5,0))</f>
        <v>48.12</v>
      </c>
      <c r="V437">
        <f>IF(ISERROR(VLOOKUP(B437,Wheat!$A$2:$G$1264,5,0)),"na",VLOOKUP(B437,Wheat!$A$2:$G$1264,5,0))</f>
        <v>629.75</v>
      </c>
    </row>
    <row r="438" spans="1:22" x14ac:dyDescent="0.35">
      <c r="A438">
        <f t="shared" si="6"/>
        <v>2020</v>
      </c>
      <c r="B438" s="10">
        <v>44187</v>
      </c>
      <c r="C438" s="11">
        <f>VLOOKUP(B438,Yields!$A$2:$B$1680,2,0)</f>
        <v>7.0000000000000007E-2</v>
      </c>
      <c r="D438" s="11">
        <f>IF(ISERROR(VLOOKUP(B438,Silver!$A$2:$G$1265,5,0)),"na",VLOOKUP(B438,Silver!$A$2:$G$1265,5,0))</f>
        <v>25.434000000000001</v>
      </c>
      <c r="E438" s="11">
        <f>IF(ISERROR(VLOOKUP(B438,Gold!$A$2:$G$1264,5,0)),"na",VLOOKUP(B438,Gold!$A$2:$G$1264,5,0))</f>
        <v>1866.6</v>
      </c>
      <c r="F438" s="13">
        <f>IF(ISERROR(VLOOKUP(B438,FXAIX!$A$2:$G$1259,5,0)),"na",VLOOKUP(B438,FXAIX!$A$2:$G$1259,5,0))</f>
        <v>127.75</v>
      </c>
      <c r="G438" s="13">
        <f>IF(ISERROR(VLOOKUP(B438,SP500v2!$A$2:$G$1259,5,0)),"na",VLOOKUP(B438,SP500v2!$A$2:$G$1259,5,0))</f>
        <v>3687.26</v>
      </c>
      <c r="H438" s="13">
        <f>IF(ISERROR(VLOOKUP(B438,'ishare R3000 ETF'!$A$2:$G$1260,4,0)),"na",VLOOKUP(B438,'ishare R3000 ETF'!$A$2:$G$1260,4,0))</f>
        <v>220.36999499999999</v>
      </c>
      <c r="I438" s="13">
        <f>IF(ISERROR(VLOOKUP(B438,'^IXIC'!$A$2:$E$1260,5,0)),"na",VLOOKUP(B438,'^IXIC'!$A$2:$E$1260,5,0))</f>
        <v>12807.919921999999</v>
      </c>
      <c r="J438" s="12">
        <f>IF(ISERROR(VLOOKUP(B438,'Russell 2000'!$A$1:$E$1260,5,0)),"na",VLOOKUP(B438,'Russell 2000'!$A$1:$E$1260,5,0))</f>
        <v>1989.880005</v>
      </c>
      <c r="K438" s="12">
        <f>IF(ISERROR(VLOOKUP(B438,'EURUSD=X'!$A$2:$E$1307,4,0)),"na",VLOOKUP(B438,'EURUSD=X'!$A$2:$E$1307,4,0))</f>
        <v>1.216604</v>
      </c>
      <c r="L438" s="12">
        <f>IF(ISERROR(VLOOKUP(B438,'ETH-USD'!$A$2:$E$1776,5,0)),"na",VLOOKUP(B438,'ETH-USD'!$A$2:$E$1776,5,0))</f>
        <v>634.85418700000002</v>
      </c>
      <c r="M438" s="13">
        <f>IF(ISERROR(VLOOKUP(B438,'BTC-USD'!$A$2:$E$1828,5,0)),"na",(VLOOKUP(B438,'BTC-USD'!$A$2:$E$1828,5,0)))</f>
        <v>23783.029297000001</v>
      </c>
      <c r="N438" s="12">
        <f>IF(ISERROR(VLOOKUP(B438,'SOL-USD'!$A$2:$E$893,5,0)),"na",VLOOKUP(B438,'SOL-USD'!$A$2:$E$893,5,0))</f>
        <v>1.490286</v>
      </c>
      <c r="O438" s="12">
        <f>IF(ISERROR(VLOOKUP(B438,'AVAX-USD'!$A$2:$E$799,5,0)),"na",VLOOKUP(B438,'AVAX-USD'!$A$2:$E$799,5,0))</f>
        <v>3.0824210000000001</v>
      </c>
      <c r="P438" s="12">
        <f>IF(ISERROR(VLOOKUP(B438,'ADA-USD'!$A$2:$E$1776,5,0)),"na",VLOOKUP(B438,'ADA-USD'!$A$2:$E$1776,5,0))</f>
        <v>0.15617900000000001</v>
      </c>
      <c r="Q438" s="12">
        <f>IF(ISERROR(VLOOKUP(B438,'DOT-USD'!$A$2:$E$761,5,0)),"na",VLOOKUP(B438,'DOT-USD'!$A$2:$E$761,5,0))</f>
        <v>5.1548299999999996</v>
      </c>
      <c r="R438" s="14">
        <f>IF(ISERROR(VLOOKUP(B438,'DOGE-USD'!$A$2:$G$1776,5,0)),"na",VLOOKUP(B438,'DOGE-USD'!$A$2:$G$1776,5,0))</f>
        <v>4.5079999999999999E-3</v>
      </c>
      <c r="S438" s="14">
        <f>IF(ISERROR(VLOOKUP(B438,'SHIB-USD'!$A$2:$G$780,5,0)),"na",VLOOKUP(B438,'SHIB-USD'!$A$2:$G$780,5,0))</f>
        <v>0</v>
      </c>
      <c r="T438" s="12">
        <f>IF(ISERROR(VLOOKUP(B438,'Uni-USD'!$A$2:$G$735,5,0)),"na",VLOOKUP(B438,'Uni-USD'!$A$2:$G$735,5,0))</f>
        <v>3.7306140000000001</v>
      </c>
      <c r="U438">
        <f>IF(ISERROR(VLOOKUP(B438,Crude!$A$2:$G$1264,5,0)),"na",VLOOKUP(B438,Crude!$A$2:$G$1264,5,0))</f>
        <v>47.02</v>
      </c>
      <c r="V438">
        <f>IF(ISERROR(VLOOKUP(B438,Wheat!$A$2:$G$1264,5,0)),"na",VLOOKUP(B438,Wheat!$A$2:$G$1264,5,0))</f>
        <v>617</v>
      </c>
    </row>
    <row r="439" spans="1:22" x14ac:dyDescent="0.35">
      <c r="A439">
        <f t="shared" si="6"/>
        <v>2020</v>
      </c>
      <c r="B439" s="10">
        <v>44186</v>
      </c>
      <c r="C439" s="11">
        <f>VLOOKUP(B439,Yields!$A$2:$B$1680,2,0)</f>
        <v>0.08</v>
      </c>
      <c r="D439" s="11">
        <f>IF(ISERROR(VLOOKUP(B439,Silver!$A$2:$G$1265,5,0)),"na",VLOOKUP(B439,Silver!$A$2:$G$1265,5,0))</f>
        <v>26.277999999999999</v>
      </c>
      <c r="E439" s="11">
        <f>IF(ISERROR(VLOOKUP(B439,Gold!$A$2:$G$1264,5,0)),"na",VLOOKUP(B439,Gold!$A$2:$G$1264,5,0))</f>
        <v>1879.2</v>
      </c>
      <c r="F439" s="13">
        <f>IF(ISERROR(VLOOKUP(B439,FXAIX!$A$2:$G$1259,5,0)),"na",VLOOKUP(B439,FXAIX!$A$2:$G$1259,5,0))</f>
        <v>128</v>
      </c>
      <c r="G439" s="13">
        <f>IF(ISERROR(VLOOKUP(B439,SP500v2!$A$2:$G$1259,5,0)),"na",VLOOKUP(B439,SP500v2!$A$2:$G$1259,5,0))</f>
        <v>3694.92</v>
      </c>
      <c r="H439" s="13">
        <f>IF(ISERROR(VLOOKUP(B439,'ishare R3000 ETF'!$A$2:$G$1260,4,0)),"na",VLOOKUP(B439,'ishare R3000 ETF'!$A$2:$G$1260,4,0))</f>
        <v>217.30999800000001</v>
      </c>
      <c r="I439" s="13">
        <f>IF(ISERROR(VLOOKUP(B439,'^IXIC'!$A$2:$E$1260,5,0)),"na",VLOOKUP(B439,'^IXIC'!$A$2:$E$1260,5,0))</f>
        <v>12742.519531</v>
      </c>
      <c r="J439" s="12">
        <f>IF(ISERROR(VLOOKUP(B439,'Russell 2000'!$A$1:$E$1260,5,0)),"na",VLOOKUP(B439,'Russell 2000'!$A$1:$E$1260,5,0))</f>
        <v>1970.329956</v>
      </c>
      <c r="K439" s="12">
        <f>IF(ISERROR(VLOOKUP(B439,'EURUSD=X'!$A$2:$E$1307,4,0)),"na",VLOOKUP(B439,'EURUSD=X'!$A$2:$E$1307,4,0))</f>
        <v>1.213077</v>
      </c>
      <c r="L439" s="12">
        <f>IF(ISERROR(VLOOKUP(B439,'ETH-USD'!$A$2:$E$1776,5,0)),"na",VLOOKUP(B439,'ETH-USD'!$A$2:$E$1776,5,0))</f>
        <v>609.81787099999997</v>
      </c>
      <c r="M439" s="13">
        <f>IF(ISERROR(VLOOKUP(B439,'BTC-USD'!$A$2:$E$1828,5,0)),"na",(VLOOKUP(B439,'BTC-USD'!$A$2:$E$1828,5,0)))</f>
        <v>22803.082031000002</v>
      </c>
      <c r="N439" s="12">
        <f>IF(ISERROR(VLOOKUP(B439,'SOL-USD'!$A$2:$E$893,5,0)),"na",VLOOKUP(B439,'SOL-USD'!$A$2:$E$893,5,0))</f>
        <v>1.5419149999999999</v>
      </c>
      <c r="O439" s="12">
        <f>IF(ISERROR(VLOOKUP(B439,'AVAX-USD'!$A$2:$E$799,5,0)),"na",VLOOKUP(B439,'AVAX-USD'!$A$2:$E$799,5,0))</f>
        <v>3.0976189999999999</v>
      </c>
      <c r="P439" s="12">
        <f>IF(ISERROR(VLOOKUP(B439,'ADA-USD'!$A$2:$E$1776,5,0)),"na",VLOOKUP(B439,'ADA-USD'!$A$2:$E$1776,5,0))</f>
        <v>0.15265599999999999</v>
      </c>
      <c r="Q439" s="12">
        <f>IF(ISERROR(VLOOKUP(B439,'DOT-USD'!$A$2:$E$761,5,0)),"na",VLOOKUP(B439,'DOT-USD'!$A$2:$E$761,5,0))</f>
        <v>4.8905459999999996</v>
      </c>
      <c r="R439" s="14">
        <f>IF(ISERROR(VLOOKUP(B439,'DOGE-USD'!$A$2:$G$1776,5,0)),"na",VLOOKUP(B439,'DOGE-USD'!$A$2:$G$1776,5,0))</f>
        <v>4.7869999999999996E-3</v>
      </c>
      <c r="S439" s="14">
        <f>IF(ISERROR(VLOOKUP(B439,'SHIB-USD'!$A$2:$G$780,5,0)),"na",VLOOKUP(B439,'SHIB-USD'!$A$2:$G$780,5,0))</f>
        <v>0</v>
      </c>
      <c r="T439" s="12">
        <f>IF(ISERROR(VLOOKUP(B439,'Uni-USD'!$A$2:$G$735,5,0)),"na",VLOOKUP(B439,'Uni-USD'!$A$2:$G$735,5,0))</f>
        <v>3.5232459999999999</v>
      </c>
      <c r="U439">
        <f>IF(ISERROR(VLOOKUP(B439,Crude!$A$2:$G$1264,5,0)),"na",VLOOKUP(B439,Crude!$A$2:$G$1264,5,0))</f>
        <v>47.74</v>
      </c>
      <c r="V439">
        <f>IF(ISERROR(VLOOKUP(B439,Wheat!$A$2:$G$1264,5,0)),"na",VLOOKUP(B439,Wheat!$A$2:$G$1264,5,0))</f>
        <v>611.25</v>
      </c>
    </row>
    <row r="440" spans="1:22" x14ac:dyDescent="0.35">
      <c r="A440">
        <f t="shared" si="6"/>
        <v>2020</v>
      </c>
      <c r="B440" s="10">
        <v>44183</v>
      </c>
      <c r="C440" s="11">
        <f>VLOOKUP(B440,Yields!$A$2:$B$1680,2,0)</f>
        <v>0.08</v>
      </c>
      <c r="D440" s="11">
        <f>IF(ISERROR(VLOOKUP(B440,Silver!$A$2:$G$1265,5,0)),"na",VLOOKUP(B440,Silver!$A$2:$G$1265,5,0))</f>
        <v>25.949000000000002</v>
      </c>
      <c r="E440" s="11">
        <f>IF(ISERROR(VLOOKUP(B440,Gold!$A$2:$G$1264,5,0)),"na",VLOOKUP(B440,Gold!$A$2:$G$1264,5,0))</f>
        <v>1885.7</v>
      </c>
      <c r="F440" s="13">
        <f>IF(ISERROR(VLOOKUP(B440,FXAIX!$A$2:$G$1259,5,0)),"na",VLOOKUP(B440,FXAIX!$A$2:$G$1259,5,0))</f>
        <v>128.5</v>
      </c>
      <c r="G440" s="13">
        <f>IF(ISERROR(VLOOKUP(B440,SP500v2!$A$2:$G$1259,5,0)),"na",VLOOKUP(B440,SP500v2!$A$2:$G$1259,5,0))</f>
        <v>3709.41</v>
      </c>
      <c r="H440" s="13">
        <f>IF(ISERROR(VLOOKUP(B440,'ishare R3000 ETF'!$A$2:$G$1260,4,0)),"na",VLOOKUP(B440,'ishare R3000 ETF'!$A$2:$G$1260,4,0))</f>
        <v>220.08999600000001</v>
      </c>
      <c r="I440" s="13">
        <f>IF(ISERROR(VLOOKUP(B440,'^IXIC'!$A$2:$E$1260,5,0)),"na",VLOOKUP(B440,'^IXIC'!$A$2:$E$1260,5,0))</f>
        <v>12755.639648</v>
      </c>
      <c r="J440" s="12">
        <f>IF(ISERROR(VLOOKUP(B440,'Russell 2000'!$A$1:$E$1260,5,0)),"na",VLOOKUP(B440,'Russell 2000'!$A$1:$E$1260,5,0))</f>
        <v>1969.98999</v>
      </c>
      <c r="K440" s="12">
        <f>IF(ISERROR(VLOOKUP(B440,'EURUSD=X'!$A$2:$E$1307,4,0)),"na",VLOOKUP(B440,'EURUSD=X'!$A$2:$E$1307,4,0))</f>
        <v>1.222718</v>
      </c>
      <c r="L440" s="12">
        <f>IF(ISERROR(VLOOKUP(B440,'ETH-USD'!$A$2:$E$1776,5,0)),"na",VLOOKUP(B440,'ETH-USD'!$A$2:$E$1776,5,0))</f>
        <v>654.81195100000002</v>
      </c>
      <c r="M440" s="13">
        <f>IF(ISERROR(VLOOKUP(B440,'BTC-USD'!$A$2:$E$1828,5,0)),"na",(VLOOKUP(B440,'BTC-USD'!$A$2:$E$1828,5,0)))</f>
        <v>23137.960938</v>
      </c>
      <c r="N440" s="12">
        <f>IF(ISERROR(VLOOKUP(B440,'SOL-USD'!$A$2:$E$893,5,0)),"na",VLOOKUP(B440,'SOL-USD'!$A$2:$E$893,5,0))</f>
        <v>1.6988000000000001</v>
      </c>
      <c r="O440" s="12">
        <f>IF(ISERROR(VLOOKUP(B440,'AVAX-USD'!$A$2:$E$799,5,0)),"na",VLOOKUP(B440,'AVAX-USD'!$A$2:$E$799,5,0))</f>
        <v>3.404798</v>
      </c>
      <c r="P440" s="12">
        <f>IF(ISERROR(VLOOKUP(B440,'ADA-USD'!$A$2:$E$1776,5,0)),"na",VLOOKUP(B440,'ADA-USD'!$A$2:$E$1776,5,0))</f>
        <v>0.164988</v>
      </c>
      <c r="Q440" s="12">
        <f>IF(ISERROR(VLOOKUP(B440,'DOT-USD'!$A$2:$E$761,5,0)),"na",VLOOKUP(B440,'DOT-USD'!$A$2:$E$761,5,0))</f>
        <v>5.3676409999999999</v>
      </c>
      <c r="R440" s="14">
        <f>IF(ISERROR(VLOOKUP(B440,'DOGE-USD'!$A$2:$G$1776,5,0)),"na",VLOOKUP(B440,'DOGE-USD'!$A$2:$G$1776,5,0))</f>
        <v>3.8579999999999999E-3</v>
      </c>
      <c r="S440" s="14">
        <f>IF(ISERROR(VLOOKUP(B440,'SHIB-USD'!$A$2:$G$780,5,0)),"na",VLOOKUP(B440,'SHIB-USD'!$A$2:$G$780,5,0))</f>
        <v>0</v>
      </c>
      <c r="T440" s="12">
        <f>IF(ISERROR(VLOOKUP(B440,'Uni-USD'!$A$2:$G$735,5,0)),"na",VLOOKUP(B440,'Uni-USD'!$A$2:$G$735,5,0))</f>
        <v>3.767315</v>
      </c>
      <c r="U440">
        <f>IF(ISERROR(VLOOKUP(B440,Crude!$A$2:$G$1264,5,0)),"na",VLOOKUP(B440,Crude!$A$2:$G$1264,5,0))</f>
        <v>49.1</v>
      </c>
      <c r="V440">
        <f>IF(ISERROR(VLOOKUP(B440,Wheat!$A$2:$G$1264,5,0)),"na",VLOOKUP(B440,Wheat!$A$2:$G$1264,5,0))</f>
        <v>608.25</v>
      </c>
    </row>
    <row r="441" spans="1:22" x14ac:dyDescent="0.35">
      <c r="A441">
        <f t="shared" si="6"/>
        <v>2020</v>
      </c>
      <c r="B441" s="10">
        <v>44182</v>
      </c>
      <c r="C441" s="11">
        <f>VLOOKUP(B441,Yields!$A$2:$B$1680,2,0)</f>
        <v>0.08</v>
      </c>
      <c r="D441" s="11">
        <f>IF(ISERROR(VLOOKUP(B441,Silver!$A$2:$G$1265,5,0)),"na",VLOOKUP(B441,Silver!$A$2:$G$1265,5,0))</f>
        <v>26.1</v>
      </c>
      <c r="E441" s="11">
        <f>IF(ISERROR(VLOOKUP(B441,Gold!$A$2:$G$1264,5,0)),"na",VLOOKUP(B441,Gold!$A$2:$G$1264,5,0))</f>
        <v>1887.2</v>
      </c>
      <c r="F441" s="13">
        <f>IF(ISERROR(VLOOKUP(B441,FXAIX!$A$2:$G$1259,5,0)),"na",VLOOKUP(B441,FXAIX!$A$2:$G$1259,5,0))</f>
        <v>128.94000199999999</v>
      </c>
      <c r="G441" s="13">
        <f>IF(ISERROR(VLOOKUP(B441,SP500v2!$A$2:$G$1259,5,0)),"na",VLOOKUP(B441,SP500v2!$A$2:$G$1259,5,0))</f>
        <v>3722.48</v>
      </c>
      <c r="H441" s="13">
        <f>IF(ISERROR(VLOOKUP(B441,'ishare R3000 ETF'!$A$2:$G$1260,4,0)),"na",VLOOKUP(B441,'ishare R3000 ETF'!$A$2:$G$1260,4,0))</f>
        <v>221.179993</v>
      </c>
      <c r="I441" s="13">
        <f>IF(ISERROR(VLOOKUP(B441,'^IXIC'!$A$2:$E$1260,5,0)),"na",VLOOKUP(B441,'^IXIC'!$A$2:$E$1260,5,0))</f>
        <v>12764.75</v>
      </c>
      <c r="J441" s="12">
        <f>IF(ISERROR(VLOOKUP(B441,'Russell 2000'!$A$1:$E$1260,5,0)),"na",VLOOKUP(B441,'Russell 2000'!$A$1:$E$1260,5,0))</f>
        <v>1978.0500489999999</v>
      </c>
      <c r="K441" s="12">
        <f>IF(ISERROR(VLOOKUP(B441,'EURUSD=X'!$A$2:$E$1307,4,0)),"na",VLOOKUP(B441,'EURUSD=X'!$A$2:$E$1307,4,0))</f>
        <v>1.2192449999999999</v>
      </c>
      <c r="L441" s="12">
        <f>IF(ISERROR(VLOOKUP(B441,'ETH-USD'!$A$2:$E$1776,5,0)),"na",VLOOKUP(B441,'ETH-USD'!$A$2:$E$1776,5,0))</f>
        <v>642.86895800000002</v>
      </c>
      <c r="M441" s="13">
        <f>IF(ISERROR(VLOOKUP(B441,'BTC-USD'!$A$2:$E$1828,5,0)),"na",(VLOOKUP(B441,'BTC-USD'!$A$2:$E$1828,5,0)))</f>
        <v>22805.162109000001</v>
      </c>
      <c r="N441" s="12">
        <f>IF(ISERROR(VLOOKUP(B441,'SOL-USD'!$A$2:$E$893,5,0)),"na",VLOOKUP(B441,'SOL-USD'!$A$2:$E$893,5,0))</f>
        <v>1.678634</v>
      </c>
      <c r="O441" s="12">
        <f>IF(ISERROR(VLOOKUP(B441,'AVAX-USD'!$A$2:$E$799,5,0)),"na",VLOOKUP(B441,'AVAX-USD'!$A$2:$E$799,5,0))</f>
        <v>3.2092550000000002</v>
      </c>
      <c r="P441" s="12">
        <f>IF(ISERROR(VLOOKUP(B441,'ADA-USD'!$A$2:$E$1776,5,0)),"na",VLOOKUP(B441,'ADA-USD'!$A$2:$E$1776,5,0))</f>
        <v>0.16348299999999999</v>
      </c>
      <c r="Q441" s="12">
        <f>IF(ISERROR(VLOOKUP(B441,'DOT-USD'!$A$2:$E$761,5,0)),"na",VLOOKUP(B441,'DOT-USD'!$A$2:$E$761,5,0))</f>
        <v>5.3439680000000003</v>
      </c>
      <c r="R441" s="14">
        <f>IF(ISERROR(VLOOKUP(B441,'DOGE-USD'!$A$2:$G$1776,5,0)),"na",VLOOKUP(B441,'DOGE-USD'!$A$2:$G$1776,5,0))</f>
        <v>3.7299999999999998E-3</v>
      </c>
      <c r="S441" s="14">
        <f>IF(ISERROR(VLOOKUP(B441,'SHIB-USD'!$A$2:$G$780,5,0)),"na",VLOOKUP(B441,'SHIB-USD'!$A$2:$G$780,5,0))</f>
        <v>0</v>
      </c>
      <c r="T441" s="12">
        <f>IF(ISERROR(VLOOKUP(B441,'Uni-USD'!$A$2:$G$735,5,0)),"na",VLOOKUP(B441,'Uni-USD'!$A$2:$G$735,5,0))</f>
        <v>3.6915110000000002</v>
      </c>
      <c r="U441">
        <f>IF(ISERROR(VLOOKUP(B441,Crude!$A$2:$G$1264,5,0)),"na",VLOOKUP(B441,Crude!$A$2:$G$1264,5,0))</f>
        <v>48.36</v>
      </c>
      <c r="V441">
        <f>IF(ISERROR(VLOOKUP(B441,Wheat!$A$2:$G$1264,5,0)),"na",VLOOKUP(B441,Wheat!$A$2:$G$1264,5,0))</f>
        <v>608.75</v>
      </c>
    </row>
    <row r="442" spans="1:22" x14ac:dyDescent="0.35">
      <c r="A442">
        <f t="shared" si="6"/>
        <v>2020</v>
      </c>
      <c r="B442" s="10">
        <v>44181</v>
      </c>
      <c r="C442" s="11">
        <f>VLOOKUP(B442,Yields!$A$2:$B$1680,2,0)</f>
        <v>0.08</v>
      </c>
      <c r="D442" s="11">
        <f>IF(ISERROR(VLOOKUP(B442,Silver!$A$2:$G$1265,5,0)),"na",VLOOKUP(B442,Silver!$A$2:$G$1265,5,0))</f>
        <v>24.984999999999999</v>
      </c>
      <c r="E442" s="11">
        <f>IF(ISERROR(VLOOKUP(B442,Gold!$A$2:$G$1264,5,0)),"na",VLOOKUP(B442,Gold!$A$2:$G$1264,5,0))</f>
        <v>1856.1</v>
      </c>
      <c r="F442" s="13">
        <f>IF(ISERROR(VLOOKUP(B442,FXAIX!$A$2:$G$1259,5,0)),"na",VLOOKUP(B442,FXAIX!$A$2:$G$1259,5,0))</f>
        <v>128.199997</v>
      </c>
      <c r="G442" s="13">
        <f>IF(ISERROR(VLOOKUP(B442,SP500v2!$A$2:$G$1259,5,0)),"na",VLOOKUP(B442,SP500v2!$A$2:$G$1259,5,0))</f>
        <v>3701.17</v>
      </c>
      <c r="H442" s="13">
        <f>IF(ISERROR(VLOOKUP(B442,'ishare R3000 ETF'!$A$2:$G$1260,4,0)),"na",VLOOKUP(B442,'ishare R3000 ETF'!$A$2:$G$1260,4,0))</f>
        <v>219.729996</v>
      </c>
      <c r="I442" s="13">
        <f>IF(ISERROR(VLOOKUP(B442,'^IXIC'!$A$2:$E$1260,5,0)),"na",VLOOKUP(B442,'^IXIC'!$A$2:$E$1260,5,0))</f>
        <v>12658.190430000001</v>
      </c>
      <c r="J442" s="12">
        <f>IF(ISERROR(VLOOKUP(B442,'Russell 2000'!$A$1:$E$1260,5,0)),"na",VLOOKUP(B442,'Russell 2000'!$A$1:$E$1260,5,0))</f>
        <v>1952.719971</v>
      </c>
      <c r="K442" s="12">
        <f>IF(ISERROR(VLOOKUP(B442,'EURUSD=X'!$A$2:$E$1307,4,0)),"na",VLOOKUP(B442,'EURUSD=X'!$A$2:$E$1307,4,0))</f>
        <v>1.2146980000000001</v>
      </c>
      <c r="L442" s="12">
        <f>IF(ISERROR(VLOOKUP(B442,'ETH-USD'!$A$2:$E$1776,5,0)),"na",VLOOKUP(B442,'ETH-USD'!$A$2:$E$1776,5,0))</f>
        <v>636.18182400000001</v>
      </c>
      <c r="M442" s="13">
        <f>IF(ISERROR(VLOOKUP(B442,'BTC-USD'!$A$2:$E$1828,5,0)),"na",(VLOOKUP(B442,'BTC-USD'!$A$2:$E$1828,5,0)))</f>
        <v>21310.597656000002</v>
      </c>
      <c r="N442" s="12">
        <f>IF(ISERROR(VLOOKUP(B442,'SOL-USD'!$A$2:$E$893,5,0)),"na",VLOOKUP(B442,'SOL-USD'!$A$2:$E$893,5,0))</f>
        <v>1.783598</v>
      </c>
      <c r="O442" s="12">
        <f>IF(ISERROR(VLOOKUP(B442,'AVAX-USD'!$A$2:$E$799,5,0)),"na",VLOOKUP(B442,'AVAX-USD'!$A$2:$E$799,5,0))</f>
        <v>3.3441619999999999</v>
      </c>
      <c r="P442" s="12">
        <f>IF(ISERROR(VLOOKUP(B442,'ADA-USD'!$A$2:$E$1776,5,0)),"na",VLOOKUP(B442,'ADA-USD'!$A$2:$E$1776,5,0))</f>
        <v>0.16758899999999999</v>
      </c>
      <c r="Q442" s="12">
        <f>IF(ISERROR(VLOOKUP(B442,'DOT-USD'!$A$2:$E$761,5,0)),"na",VLOOKUP(B442,'DOT-USD'!$A$2:$E$761,5,0))</f>
        <v>5.3593140000000004</v>
      </c>
      <c r="R442" s="14">
        <f>IF(ISERROR(VLOOKUP(B442,'DOGE-USD'!$A$2:$G$1776,5,0)),"na",VLOOKUP(B442,'DOGE-USD'!$A$2:$G$1776,5,0))</f>
        <v>3.4160000000000002E-3</v>
      </c>
      <c r="S442" s="14">
        <f>IF(ISERROR(VLOOKUP(B442,'SHIB-USD'!$A$2:$G$780,5,0)),"na",VLOOKUP(B442,'SHIB-USD'!$A$2:$G$780,5,0))</f>
        <v>0</v>
      </c>
      <c r="T442" s="12">
        <f>IF(ISERROR(VLOOKUP(B442,'Uni-USD'!$A$2:$G$735,5,0)),"na",VLOOKUP(B442,'Uni-USD'!$A$2:$G$735,5,0))</f>
        <v>3.5285510000000002</v>
      </c>
      <c r="U442">
        <f>IF(ISERROR(VLOOKUP(B442,Crude!$A$2:$G$1264,5,0)),"na",VLOOKUP(B442,Crude!$A$2:$G$1264,5,0))</f>
        <v>47.82</v>
      </c>
      <c r="V442">
        <f>IF(ISERROR(VLOOKUP(B442,Wheat!$A$2:$G$1264,5,0)),"na",VLOOKUP(B442,Wheat!$A$2:$G$1264,5,0))</f>
        <v>598.5</v>
      </c>
    </row>
    <row r="443" spans="1:22" x14ac:dyDescent="0.35">
      <c r="A443">
        <f t="shared" si="6"/>
        <v>2020</v>
      </c>
      <c r="B443" s="10">
        <v>44180</v>
      </c>
      <c r="C443" s="11">
        <f>VLOOKUP(B443,Yields!$A$2:$B$1680,2,0)</f>
        <v>7.0000000000000007E-2</v>
      </c>
      <c r="D443" s="11">
        <f>IF(ISERROR(VLOOKUP(B443,Silver!$A$2:$G$1265,5,0)),"na",VLOOKUP(B443,Silver!$A$2:$G$1265,5,0))</f>
        <v>24.581</v>
      </c>
      <c r="E443" s="11">
        <f>IF(ISERROR(VLOOKUP(B443,Gold!$A$2:$G$1264,5,0)),"na",VLOOKUP(B443,Gold!$A$2:$G$1264,5,0))</f>
        <v>1852.3</v>
      </c>
      <c r="F443" s="13">
        <f>IF(ISERROR(VLOOKUP(B443,FXAIX!$A$2:$G$1259,5,0)),"na",VLOOKUP(B443,FXAIX!$A$2:$G$1259,5,0))</f>
        <v>127.970001</v>
      </c>
      <c r="G443" s="13">
        <f>IF(ISERROR(VLOOKUP(B443,SP500v2!$A$2:$G$1259,5,0)),"na",VLOOKUP(B443,SP500v2!$A$2:$G$1259,5,0))</f>
        <v>3694.62</v>
      </c>
      <c r="H443" s="13">
        <f>IF(ISERROR(VLOOKUP(B443,'ishare R3000 ETF'!$A$2:$G$1260,4,0)),"na",VLOOKUP(B443,'ishare R3000 ETF'!$A$2:$G$1260,4,0))</f>
        <v>218.020004</v>
      </c>
      <c r="I443" s="13">
        <f>IF(ISERROR(VLOOKUP(B443,'^IXIC'!$A$2:$E$1260,5,0)),"na",VLOOKUP(B443,'^IXIC'!$A$2:$E$1260,5,0))</f>
        <v>12595.059569999999</v>
      </c>
      <c r="J443" s="12">
        <f>IF(ISERROR(VLOOKUP(B443,'Russell 2000'!$A$1:$E$1260,5,0)),"na",VLOOKUP(B443,'Russell 2000'!$A$1:$E$1260,5,0))</f>
        <v>1959.76001</v>
      </c>
      <c r="K443" s="12">
        <f>IF(ISERROR(VLOOKUP(B443,'EURUSD=X'!$A$2:$E$1307,4,0)),"na",VLOOKUP(B443,'EURUSD=X'!$A$2:$E$1307,4,0))</f>
        <v>1.2126950000000001</v>
      </c>
      <c r="L443" s="12">
        <f>IF(ISERROR(VLOOKUP(B443,'ETH-USD'!$A$2:$E$1776,5,0)),"na",VLOOKUP(B443,'ETH-USD'!$A$2:$E$1776,5,0))</f>
        <v>589.355591</v>
      </c>
      <c r="M443" s="13">
        <f>IF(ISERROR(VLOOKUP(B443,'BTC-USD'!$A$2:$E$1828,5,0)),"na",(VLOOKUP(B443,'BTC-USD'!$A$2:$E$1828,5,0)))</f>
        <v>19417.076172000001</v>
      </c>
      <c r="N443" s="12">
        <f>IF(ISERROR(VLOOKUP(B443,'SOL-USD'!$A$2:$E$893,5,0)),"na",VLOOKUP(B443,'SOL-USD'!$A$2:$E$893,5,0))</f>
        <v>1.7606710000000001</v>
      </c>
      <c r="O443" s="12">
        <f>IF(ISERROR(VLOOKUP(B443,'AVAX-USD'!$A$2:$E$799,5,0)),"na",VLOOKUP(B443,'AVAX-USD'!$A$2:$E$799,5,0))</f>
        <v>3.2999480000000001</v>
      </c>
      <c r="P443" s="12">
        <f>IF(ISERROR(VLOOKUP(B443,'ADA-USD'!$A$2:$E$1776,5,0)),"na",VLOOKUP(B443,'ADA-USD'!$A$2:$E$1776,5,0))</f>
        <v>0.154305</v>
      </c>
      <c r="Q443" s="12">
        <f>IF(ISERROR(VLOOKUP(B443,'DOT-USD'!$A$2:$E$761,5,0)),"na",VLOOKUP(B443,'DOT-USD'!$A$2:$E$761,5,0))</f>
        <v>5.2496070000000001</v>
      </c>
      <c r="R443" s="14">
        <f>IF(ISERROR(VLOOKUP(B443,'DOGE-USD'!$A$2:$G$1776,5,0)),"na",VLOOKUP(B443,'DOGE-USD'!$A$2:$G$1776,5,0))</f>
        <v>3.2060000000000001E-3</v>
      </c>
      <c r="S443" s="14">
        <f>IF(ISERROR(VLOOKUP(B443,'SHIB-USD'!$A$2:$G$780,5,0)),"na",VLOOKUP(B443,'SHIB-USD'!$A$2:$G$780,5,0))</f>
        <v>0</v>
      </c>
      <c r="T443" s="12">
        <f>IF(ISERROR(VLOOKUP(B443,'Uni-USD'!$A$2:$G$735,5,0)),"na",VLOOKUP(B443,'Uni-USD'!$A$2:$G$735,5,0))</f>
        <v>3.3315090000000001</v>
      </c>
      <c r="U443">
        <f>IF(ISERROR(VLOOKUP(B443,Crude!$A$2:$G$1264,5,0)),"na",VLOOKUP(B443,Crude!$A$2:$G$1264,5,0))</f>
        <v>47.62</v>
      </c>
      <c r="V443">
        <f>IF(ISERROR(VLOOKUP(B443,Wheat!$A$2:$G$1264,5,0)),"na",VLOOKUP(B443,Wheat!$A$2:$G$1264,5,0))</f>
        <v>599.75</v>
      </c>
    </row>
    <row r="444" spans="1:22" x14ac:dyDescent="0.35">
      <c r="A444">
        <f t="shared" si="6"/>
        <v>2020</v>
      </c>
      <c r="B444" s="10">
        <v>44179</v>
      </c>
      <c r="C444" s="11">
        <f>VLOOKUP(B444,Yields!$A$2:$B$1680,2,0)</f>
        <v>7.0000000000000007E-2</v>
      </c>
      <c r="D444" s="11">
        <f>IF(ISERROR(VLOOKUP(B444,Silver!$A$2:$G$1265,5,0)),"na",VLOOKUP(B444,Silver!$A$2:$G$1265,5,0))</f>
        <v>23.984999999999999</v>
      </c>
      <c r="E444" s="11">
        <f>IF(ISERROR(VLOOKUP(B444,Gold!$A$2:$G$1264,5,0)),"na",VLOOKUP(B444,Gold!$A$2:$G$1264,5,0))</f>
        <v>1828.7</v>
      </c>
      <c r="F444" s="13">
        <f>IF(ISERROR(VLOOKUP(B444,FXAIX!$A$2:$G$1259,5,0)),"na",VLOOKUP(B444,FXAIX!$A$2:$G$1259,5,0))</f>
        <v>126.339996</v>
      </c>
      <c r="G444" s="13">
        <f>IF(ISERROR(VLOOKUP(B444,SP500v2!$A$2:$G$1259,5,0)),"na",VLOOKUP(B444,SP500v2!$A$2:$G$1259,5,0))</f>
        <v>3647.49</v>
      </c>
      <c r="H444" s="13">
        <f>IF(ISERROR(VLOOKUP(B444,'ishare R3000 ETF'!$A$2:$G$1260,4,0)),"na",VLOOKUP(B444,'ishare R3000 ETF'!$A$2:$G$1260,4,0))</f>
        <v>216.990005</v>
      </c>
      <c r="I444" s="13">
        <f>IF(ISERROR(VLOOKUP(B444,'^IXIC'!$A$2:$E$1260,5,0)),"na",VLOOKUP(B444,'^IXIC'!$A$2:$E$1260,5,0))</f>
        <v>12440.040039</v>
      </c>
      <c r="J444" s="12">
        <f>IF(ISERROR(VLOOKUP(B444,'Russell 2000'!$A$1:$E$1260,5,0)),"na",VLOOKUP(B444,'Russell 2000'!$A$1:$E$1260,5,0))</f>
        <v>1913.8599850000001</v>
      </c>
      <c r="K444" s="12">
        <f>IF(ISERROR(VLOOKUP(B444,'EURUSD=X'!$A$2:$E$1307,4,0)),"na",VLOOKUP(B444,'EURUSD=X'!$A$2:$E$1307,4,0))</f>
        <v>1.211754</v>
      </c>
      <c r="L444" s="12">
        <f>IF(ISERROR(VLOOKUP(B444,'ETH-USD'!$A$2:$E$1776,5,0)),"na",VLOOKUP(B444,'ETH-USD'!$A$2:$E$1776,5,0))</f>
        <v>586.011169</v>
      </c>
      <c r="M444" s="13">
        <f>IF(ISERROR(VLOOKUP(B444,'BTC-USD'!$A$2:$E$1828,5,0)),"na",(VLOOKUP(B444,'BTC-USD'!$A$2:$E$1828,5,0)))</f>
        <v>19246.644531000002</v>
      </c>
      <c r="N444" s="12">
        <f>IF(ISERROR(VLOOKUP(B444,'SOL-USD'!$A$2:$E$893,5,0)),"na",VLOOKUP(B444,'SOL-USD'!$A$2:$E$893,5,0))</f>
        <v>1.5916459999999999</v>
      </c>
      <c r="O444" s="12">
        <f>IF(ISERROR(VLOOKUP(B444,'AVAX-USD'!$A$2:$E$799,5,0)),"na",VLOOKUP(B444,'AVAX-USD'!$A$2:$E$799,5,0))</f>
        <v>3.1403470000000002</v>
      </c>
      <c r="P444" s="12">
        <f>IF(ISERROR(VLOOKUP(B444,'ADA-USD'!$A$2:$E$1776,5,0)),"na",VLOOKUP(B444,'ADA-USD'!$A$2:$E$1776,5,0))</f>
        <v>0.15799199999999999</v>
      </c>
      <c r="Q444" s="12">
        <f>IF(ISERROR(VLOOKUP(B444,'DOT-USD'!$A$2:$E$761,5,0)),"na",VLOOKUP(B444,'DOT-USD'!$A$2:$E$761,5,0))</f>
        <v>4.8980819999999996</v>
      </c>
      <c r="R444" s="14">
        <f>IF(ISERROR(VLOOKUP(B444,'DOGE-USD'!$A$2:$G$1776,5,0)),"na",VLOOKUP(B444,'DOGE-USD'!$A$2:$G$1776,5,0))</f>
        <v>3.2309999999999999E-3</v>
      </c>
      <c r="S444" s="14">
        <f>IF(ISERROR(VLOOKUP(B444,'SHIB-USD'!$A$2:$G$780,5,0)),"na",VLOOKUP(B444,'SHIB-USD'!$A$2:$G$780,5,0))</f>
        <v>0</v>
      </c>
      <c r="T444" s="12">
        <f>IF(ISERROR(VLOOKUP(B444,'Uni-USD'!$A$2:$G$735,5,0)),"na",VLOOKUP(B444,'Uni-USD'!$A$2:$G$735,5,0))</f>
        <v>3.4852630000000002</v>
      </c>
      <c r="U444">
        <f>IF(ISERROR(VLOOKUP(B444,Crude!$A$2:$G$1264,5,0)),"na",VLOOKUP(B444,Crude!$A$2:$G$1264,5,0))</f>
        <v>46.99</v>
      </c>
      <c r="V444">
        <f>IF(ISERROR(VLOOKUP(B444,Wheat!$A$2:$G$1264,5,0)),"na",VLOOKUP(B444,Wheat!$A$2:$G$1264,5,0))</f>
        <v>593.5</v>
      </c>
    </row>
    <row r="445" spans="1:22" x14ac:dyDescent="0.35">
      <c r="A445">
        <f t="shared" si="6"/>
        <v>2020</v>
      </c>
      <c r="B445" s="10">
        <v>44176</v>
      </c>
      <c r="C445" s="11">
        <f>VLOOKUP(B445,Yields!$A$2:$B$1680,2,0)</f>
        <v>0.08</v>
      </c>
      <c r="D445" s="11">
        <f>IF(ISERROR(VLOOKUP(B445,Silver!$A$2:$G$1265,5,0)),"na",VLOOKUP(B445,Silver!$A$2:$G$1265,5,0))</f>
        <v>24.032</v>
      </c>
      <c r="E445" s="11">
        <f>IF(ISERROR(VLOOKUP(B445,Gold!$A$2:$G$1264,5,0)),"na",VLOOKUP(B445,Gold!$A$2:$G$1264,5,0))</f>
        <v>1839.8</v>
      </c>
      <c r="F445" s="13">
        <f>IF(ISERROR(VLOOKUP(B445,FXAIX!$A$2:$G$1259,5,0)),"na",VLOOKUP(B445,FXAIX!$A$2:$G$1259,5,0))</f>
        <v>126.870003</v>
      </c>
      <c r="G445" s="13">
        <f>IF(ISERROR(VLOOKUP(B445,SP500v2!$A$2:$G$1259,5,0)),"na",VLOOKUP(B445,SP500v2!$A$2:$G$1259,5,0))</f>
        <v>3663.46</v>
      </c>
      <c r="H445" s="13">
        <f>IF(ISERROR(VLOOKUP(B445,'ishare R3000 ETF'!$A$2:$G$1260,4,0)),"na",VLOOKUP(B445,'ishare R3000 ETF'!$A$2:$G$1260,4,0))</f>
        <v>216.949997</v>
      </c>
      <c r="I445" s="13">
        <f>IF(ISERROR(VLOOKUP(B445,'^IXIC'!$A$2:$E$1260,5,0)),"na",VLOOKUP(B445,'^IXIC'!$A$2:$E$1260,5,0))</f>
        <v>12377.870117</v>
      </c>
      <c r="J445" s="12">
        <f>IF(ISERROR(VLOOKUP(B445,'Russell 2000'!$A$1:$E$1260,5,0)),"na",VLOOKUP(B445,'Russell 2000'!$A$1:$E$1260,5,0))</f>
        <v>1911.6999510000001</v>
      </c>
      <c r="K445" s="12">
        <f>IF(ISERROR(VLOOKUP(B445,'EURUSD=X'!$A$2:$E$1307,4,0)),"na",VLOOKUP(B445,'EURUSD=X'!$A$2:$E$1307,4,0))</f>
        <v>1.2107859999999999</v>
      </c>
      <c r="L445" s="12">
        <f>IF(ISERROR(VLOOKUP(B445,'ETH-USD'!$A$2:$E$1776,5,0)),"na",VLOOKUP(B445,'ETH-USD'!$A$2:$E$1776,5,0))</f>
        <v>545.79736300000002</v>
      </c>
      <c r="M445" s="13">
        <f>IF(ISERROR(VLOOKUP(B445,'BTC-USD'!$A$2:$E$1828,5,0)),"na",(VLOOKUP(B445,'BTC-USD'!$A$2:$E$1828,5,0)))</f>
        <v>18058.904297000001</v>
      </c>
      <c r="N445" s="12">
        <f>IF(ISERROR(VLOOKUP(B445,'SOL-USD'!$A$2:$E$893,5,0)),"na",VLOOKUP(B445,'SOL-USD'!$A$2:$E$893,5,0))</f>
        <v>1.444585</v>
      </c>
      <c r="O445" s="12">
        <f>IF(ISERROR(VLOOKUP(B445,'AVAX-USD'!$A$2:$E$799,5,0)),"na",VLOOKUP(B445,'AVAX-USD'!$A$2:$E$799,5,0))</f>
        <v>3.2358060000000002</v>
      </c>
      <c r="P445" s="12">
        <f>IF(ISERROR(VLOOKUP(B445,'ADA-USD'!$A$2:$E$1776,5,0)),"na",VLOOKUP(B445,'ADA-USD'!$A$2:$E$1776,5,0))</f>
        <v>0.13944899999999999</v>
      </c>
      <c r="Q445" s="12">
        <f>IF(ISERROR(VLOOKUP(B445,'DOT-USD'!$A$2:$E$761,5,0)),"na",VLOOKUP(B445,'DOT-USD'!$A$2:$E$761,5,0))</f>
        <v>4.6210519999999997</v>
      </c>
      <c r="R445" s="14">
        <f>IF(ISERROR(VLOOKUP(B445,'DOGE-USD'!$A$2:$G$1776,5,0)),"na",VLOOKUP(B445,'DOGE-USD'!$A$2:$G$1776,5,0))</f>
        <v>3.0790000000000001E-3</v>
      </c>
      <c r="S445" s="14">
        <f>IF(ISERROR(VLOOKUP(B445,'SHIB-USD'!$A$2:$G$780,5,0)),"na",VLOOKUP(B445,'SHIB-USD'!$A$2:$G$780,5,0))</f>
        <v>0</v>
      </c>
      <c r="T445" s="12">
        <f>IF(ISERROR(VLOOKUP(B445,'Uni-USD'!$A$2:$G$735,5,0)),"na",VLOOKUP(B445,'Uni-USD'!$A$2:$G$735,5,0))</f>
        <v>2.9721090000000001</v>
      </c>
      <c r="U445">
        <f>IF(ISERROR(VLOOKUP(B445,Crude!$A$2:$G$1264,5,0)),"na",VLOOKUP(B445,Crude!$A$2:$G$1264,5,0))</f>
        <v>46.57</v>
      </c>
      <c r="V445">
        <f>IF(ISERROR(VLOOKUP(B445,Wheat!$A$2:$G$1264,5,0)),"na",VLOOKUP(B445,Wheat!$A$2:$G$1264,5,0))</f>
        <v>608.25</v>
      </c>
    </row>
    <row r="446" spans="1:22" x14ac:dyDescent="0.35">
      <c r="A446">
        <f t="shared" si="6"/>
        <v>2020</v>
      </c>
      <c r="B446" s="10">
        <v>44175</v>
      </c>
      <c r="C446" s="11">
        <f>VLOOKUP(B446,Yields!$A$2:$B$1680,2,0)</f>
        <v>7.0000000000000007E-2</v>
      </c>
      <c r="D446" s="11">
        <f>IF(ISERROR(VLOOKUP(B446,Silver!$A$2:$G$1265,5,0)),"na",VLOOKUP(B446,Silver!$A$2:$G$1265,5,0))</f>
        <v>24.030999999999999</v>
      </c>
      <c r="E446" s="11">
        <f>IF(ISERROR(VLOOKUP(B446,Gold!$A$2:$G$1264,5,0)),"na",VLOOKUP(B446,Gold!$A$2:$G$1264,5,0))</f>
        <v>1833.6</v>
      </c>
      <c r="F446" s="13">
        <f>IF(ISERROR(VLOOKUP(B446,FXAIX!$A$2:$G$1259,5,0)),"na",VLOOKUP(B446,FXAIX!$A$2:$G$1259,5,0))</f>
        <v>127.610001</v>
      </c>
      <c r="G446" s="13">
        <f>IF(ISERROR(VLOOKUP(B446,SP500v2!$A$2:$G$1259,5,0)),"na",VLOOKUP(B446,SP500v2!$A$2:$G$1259,5,0))</f>
        <v>3668.1</v>
      </c>
      <c r="H446" s="13">
        <f>IF(ISERROR(VLOOKUP(B446,'ishare R3000 ETF'!$A$2:$G$1260,4,0)),"na",VLOOKUP(B446,'ishare R3000 ETF'!$A$2:$G$1260,4,0))</f>
        <v>216.979996</v>
      </c>
      <c r="I446" s="13">
        <f>IF(ISERROR(VLOOKUP(B446,'^IXIC'!$A$2:$E$1260,5,0)),"na",VLOOKUP(B446,'^IXIC'!$A$2:$E$1260,5,0))</f>
        <v>12405.809569999999</v>
      </c>
      <c r="J446" s="12">
        <f>IF(ISERROR(VLOOKUP(B446,'Russell 2000'!$A$1:$E$1260,5,0)),"na",VLOOKUP(B446,'Russell 2000'!$A$1:$E$1260,5,0))</f>
        <v>1922.6999510000001</v>
      </c>
      <c r="K446" s="12">
        <f>IF(ISERROR(VLOOKUP(B446,'EURUSD=X'!$A$2:$E$1307,4,0)),"na",VLOOKUP(B446,'EURUSD=X'!$A$2:$E$1307,4,0))</f>
        <v>1.2080360000000001</v>
      </c>
      <c r="L446" s="12">
        <f>IF(ISERROR(VLOOKUP(B446,'ETH-USD'!$A$2:$E$1776,5,0)),"na",VLOOKUP(B446,'ETH-USD'!$A$2:$E$1776,5,0))</f>
        <v>559.67852800000003</v>
      </c>
      <c r="M446" s="13">
        <f>IF(ISERROR(VLOOKUP(B446,'BTC-USD'!$A$2:$E$1828,5,0)),"na",(VLOOKUP(B446,'BTC-USD'!$A$2:$E$1828,5,0)))</f>
        <v>18264.992188</v>
      </c>
      <c r="N446" s="12">
        <f>IF(ISERROR(VLOOKUP(B446,'SOL-USD'!$A$2:$E$893,5,0)),"na",VLOOKUP(B446,'SOL-USD'!$A$2:$E$893,5,0))</f>
        <v>1.5741510000000001</v>
      </c>
      <c r="O446" s="12">
        <f>IF(ISERROR(VLOOKUP(B446,'AVAX-USD'!$A$2:$E$799,5,0)),"na",VLOOKUP(B446,'AVAX-USD'!$A$2:$E$799,5,0))</f>
        <v>3.1526900000000002</v>
      </c>
      <c r="P446" s="12">
        <f>IF(ISERROR(VLOOKUP(B446,'ADA-USD'!$A$2:$E$1776,5,0)),"na",VLOOKUP(B446,'ADA-USD'!$A$2:$E$1776,5,0))</f>
        <v>0.14199400000000001</v>
      </c>
      <c r="Q446" s="12">
        <f>IF(ISERROR(VLOOKUP(B446,'DOT-USD'!$A$2:$E$761,5,0)),"na",VLOOKUP(B446,'DOT-USD'!$A$2:$E$761,5,0))</f>
        <v>4.7975960000000004</v>
      </c>
      <c r="R446" s="14">
        <f>IF(ISERROR(VLOOKUP(B446,'DOGE-USD'!$A$2:$G$1776,5,0)),"na",VLOOKUP(B446,'DOGE-USD'!$A$2:$G$1776,5,0))</f>
        <v>3.1050000000000001E-3</v>
      </c>
      <c r="S446" s="14">
        <f>IF(ISERROR(VLOOKUP(B446,'SHIB-USD'!$A$2:$G$780,5,0)),"na",VLOOKUP(B446,'SHIB-USD'!$A$2:$G$780,5,0))</f>
        <v>0</v>
      </c>
      <c r="T446" s="12">
        <f>IF(ISERROR(VLOOKUP(B446,'Uni-USD'!$A$2:$G$735,5,0)),"na",VLOOKUP(B446,'Uni-USD'!$A$2:$G$735,5,0))</f>
        <v>3.2436099999999999</v>
      </c>
      <c r="U446">
        <f>IF(ISERROR(VLOOKUP(B446,Crude!$A$2:$G$1264,5,0)),"na",VLOOKUP(B446,Crude!$A$2:$G$1264,5,0))</f>
        <v>46.78</v>
      </c>
      <c r="V446">
        <f>IF(ISERROR(VLOOKUP(B446,Wheat!$A$2:$G$1264,5,0)),"na",VLOOKUP(B446,Wheat!$A$2:$G$1264,5,0))</f>
        <v>590.25</v>
      </c>
    </row>
    <row r="447" spans="1:22" x14ac:dyDescent="0.35">
      <c r="A447">
        <f t="shared" si="6"/>
        <v>2020</v>
      </c>
      <c r="B447" s="10">
        <v>44174</v>
      </c>
      <c r="C447" s="11">
        <f>VLOOKUP(B447,Yields!$A$2:$B$1680,2,0)</f>
        <v>7.0000000000000007E-2</v>
      </c>
      <c r="D447" s="11">
        <f>IF(ISERROR(VLOOKUP(B447,Silver!$A$2:$G$1265,5,0)),"na",VLOOKUP(B447,Silver!$A$2:$G$1265,5,0))</f>
        <v>23.93</v>
      </c>
      <c r="E447" s="11">
        <f>IF(ISERROR(VLOOKUP(B447,Gold!$A$2:$G$1264,5,0)),"na",VLOOKUP(B447,Gold!$A$2:$G$1264,5,0))</f>
        <v>1834.6</v>
      </c>
      <c r="F447" s="13">
        <f>IF(ISERROR(VLOOKUP(B447,FXAIX!$A$2:$G$1259,5,0)),"na",VLOOKUP(B447,FXAIX!$A$2:$G$1259,5,0))</f>
        <v>127.769997</v>
      </c>
      <c r="G447" s="13">
        <f>IF(ISERROR(VLOOKUP(B447,SP500v2!$A$2:$G$1259,5,0)),"na",VLOOKUP(B447,SP500v2!$A$2:$G$1259,5,0))</f>
        <v>3672.82</v>
      </c>
      <c r="H447" s="13">
        <f>IF(ISERROR(VLOOKUP(B447,'ishare R3000 ETF'!$A$2:$G$1260,4,0)),"na",VLOOKUP(B447,'ishare R3000 ETF'!$A$2:$G$1260,4,0))</f>
        <v>217.770004</v>
      </c>
      <c r="I447" s="13">
        <f>IF(ISERROR(VLOOKUP(B447,'^IXIC'!$A$2:$E$1260,5,0)),"na",VLOOKUP(B447,'^IXIC'!$A$2:$E$1260,5,0))</f>
        <v>12338.950194999999</v>
      </c>
      <c r="J447" s="12">
        <f>IF(ISERROR(VLOOKUP(B447,'Russell 2000'!$A$1:$E$1260,5,0)),"na",VLOOKUP(B447,'Russell 2000'!$A$1:$E$1260,5,0))</f>
        <v>1902.150024</v>
      </c>
      <c r="K447" s="12">
        <f>IF(ISERROR(VLOOKUP(B447,'EURUSD=X'!$A$2:$E$1307,4,0)),"na",VLOOKUP(B447,'EURUSD=X'!$A$2:$E$1307,4,0))</f>
        <v>1.2073940000000001</v>
      </c>
      <c r="L447" s="12">
        <f>IF(ISERROR(VLOOKUP(B447,'ETH-USD'!$A$2:$E$1776,5,0)),"na",VLOOKUP(B447,'ETH-USD'!$A$2:$E$1776,5,0))</f>
        <v>573.47912599999995</v>
      </c>
      <c r="M447" s="13">
        <f>IF(ISERROR(VLOOKUP(B447,'BTC-USD'!$A$2:$E$1828,5,0)),"na",(VLOOKUP(B447,'BTC-USD'!$A$2:$E$1828,5,0)))</f>
        <v>18553.916015999999</v>
      </c>
      <c r="N447" s="12">
        <f>IF(ISERROR(VLOOKUP(B447,'SOL-USD'!$A$2:$E$893,5,0)),"na",VLOOKUP(B447,'SOL-USD'!$A$2:$E$893,5,0))</f>
        <v>1.662304</v>
      </c>
      <c r="O447" s="12">
        <f>IF(ISERROR(VLOOKUP(B447,'AVAX-USD'!$A$2:$E$799,5,0)),"na",VLOOKUP(B447,'AVAX-USD'!$A$2:$E$799,5,0))</f>
        <v>3.2619690000000001</v>
      </c>
      <c r="P447" s="12">
        <f>IF(ISERROR(VLOOKUP(B447,'ADA-USD'!$A$2:$E$1776,5,0)),"na",VLOOKUP(B447,'ADA-USD'!$A$2:$E$1776,5,0))</f>
        <v>0.14816499999999999</v>
      </c>
      <c r="Q447" s="12">
        <f>IF(ISERROR(VLOOKUP(B447,'DOT-USD'!$A$2:$E$761,5,0)),"na",VLOOKUP(B447,'DOT-USD'!$A$2:$E$761,5,0))</f>
        <v>4.8618969999999999</v>
      </c>
      <c r="R447" s="14">
        <f>IF(ISERROR(VLOOKUP(B447,'DOGE-USD'!$A$2:$G$1776,5,0)),"na",VLOOKUP(B447,'DOGE-USD'!$A$2:$G$1776,5,0))</f>
        <v>3.1580000000000002E-3</v>
      </c>
      <c r="S447" s="14">
        <f>IF(ISERROR(VLOOKUP(B447,'SHIB-USD'!$A$2:$G$780,5,0)),"na",VLOOKUP(B447,'SHIB-USD'!$A$2:$G$780,5,0))</f>
        <v>0</v>
      </c>
      <c r="T447" s="12">
        <f>IF(ISERROR(VLOOKUP(B447,'Uni-USD'!$A$2:$G$735,5,0)),"na",VLOOKUP(B447,'Uni-USD'!$A$2:$G$735,5,0))</f>
        <v>3.3554170000000001</v>
      </c>
      <c r="U447">
        <f>IF(ISERROR(VLOOKUP(B447,Crude!$A$2:$G$1264,5,0)),"na",VLOOKUP(B447,Crude!$A$2:$G$1264,5,0))</f>
        <v>45.52</v>
      </c>
      <c r="V447">
        <f>IF(ISERROR(VLOOKUP(B447,Wheat!$A$2:$G$1264,5,0)),"na",VLOOKUP(B447,Wheat!$A$2:$G$1264,5,0))</f>
        <v>577</v>
      </c>
    </row>
    <row r="448" spans="1:22" x14ac:dyDescent="0.35">
      <c r="A448">
        <f t="shared" si="6"/>
        <v>2020</v>
      </c>
      <c r="B448" s="10">
        <v>44173</v>
      </c>
      <c r="C448" s="11">
        <f>VLOOKUP(B448,Yields!$A$2:$B$1680,2,0)</f>
        <v>0.08</v>
      </c>
      <c r="D448" s="11">
        <f>IF(ISERROR(VLOOKUP(B448,Silver!$A$2:$G$1265,5,0)),"na",VLOOKUP(B448,Silver!$A$2:$G$1265,5,0))</f>
        <v>24.684000000000001</v>
      </c>
      <c r="E448" s="11">
        <f>IF(ISERROR(VLOOKUP(B448,Gold!$A$2:$G$1264,5,0)),"na",VLOOKUP(B448,Gold!$A$2:$G$1264,5,0))</f>
        <v>1870.8</v>
      </c>
      <c r="F448" s="13">
        <f>IF(ISERROR(VLOOKUP(B448,FXAIX!$A$2:$G$1259,5,0)),"na",VLOOKUP(B448,FXAIX!$A$2:$G$1259,5,0))</f>
        <v>128.78999300000001</v>
      </c>
      <c r="G448" s="13">
        <f>IF(ISERROR(VLOOKUP(B448,SP500v2!$A$2:$G$1259,5,0)),"na",VLOOKUP(B448,SP500v2!$A$2:$G$1259,5,0))</f>
        <v>3702.25</v>
      </c>
      <c r="H448" s="13">
        <f>IF(ISERROR(VLOOKUP(B448,'ishare R3000 ETF'!$A$2:$G$1260,4,0)),"na",VLOOKUP(B448,'ishare R3000 ETF'!$A$2:$G$1260,4,0))</f>
        <v>218.970001</v>
      </c>
      <c r="I448" s="13">
        <f>IF(ISERROR(VLOOKUP(B448,'^IXIC'!$A$2:$E$1260,5,0)),"na",VLOOKUP(B448,'^IXIC'!$A$2:$E$1260,5,0))</f>
        <v>12582.769531</v>
      </c>
      <c r="J448" s="12">
        <f>IF(ISERROR(VLOOKUP(B448,'Russell 2000'!$A$1:$E$1260,5,0)),"na",VLOOKUP(B448,'Russell 2000'!$A$1:$E$1260,5,0))</f>
        <v>1917.780029</v>
      </c>
      <c r="K448" s="12">
        <f>IF(ISERROR(VLOOKUP(B448,'EURUSD=X'!$A$2:$E$1307,4,0)),"na",VLOOKUP(B448,'EURUSD=X'!$A$2:$E$1307,4,0))</f>
        <v>1.209716</v>
      </c>
      <c r="L448" s="12">
        <f>IF(ISERROR(VLOOKUP(B448,'ETH-USD'!$A$2:$E$1776,5,0)),"na",VLOOKUP(B448,'ETH-USD'!$A$2:$E$1776,5,0))</f>
        <v>554.82775900000001</v>
      </c>
      <c r="M448" s="13">
        <f>IF(ISERROR(VLOOKUP(B448,'BTC-USD'!$A$2:$E$1828,5,0)),"na",(VLOOKUP(B448,'BTC-USD'!$A$2:$E$1828,5,0)))</f>
        <v>18321.144531000002</v>
      </c>
      <c r="N448" s="12">
        <f>IF(ISERROR(VLOOKUP(B448,'SOL-USD'!$A$2:$E$893,5,0)),"na",VLOOKUP(B448,'SOL-USD'!$A$2:$E$893,5,0))</f>
        <v>1.6653519999999999</v>
      </c>
      <c r="O448" s="12">
        <f>IF(ISERROR(VLOOKUP(B448,'AVAX-USD'!$A$2:$E$799,5,0)),"na",VLOOKUP(B448,'AVAX-USD'!$A$2:$E$799,5,0))</f>
        <v>3.112555</v>
      </c>
      <c r="P448" s="12">
        <f>IF(ISERROR(VLOOKUP(B448,'ADA-USD'!$A$2:$E$1776,5,0)),"na",VLOOKUP(B448,'ADA-USD'!$A$2:$E$1776,5,0))</f>
        <v>0.140928</v>
      </c>
      <c r="Q448" s="12">
        <f>IF(ISERROR(VLOOKUP(B448,'DOT-USD'!$A$2:$E$761,5,0)),"na",VLOOKUP(B448,'DOT-USD'!$A$2:$E$761,5,0))</f>
        <v>4.7333470000000002</v>
      </c>
      <c r="R448" s="14">
        <f>IF(ISERROR(VLOOKUP(B448,'DOGE-USD'!$A$2:$G$1776,5,0)),"na",VLOOKUP(B448,'DOGE-USD'!$A$2:$G$1776,5,0))</f>
        <v>3.179E-3</v>
      </c>
      <c r="S448" s="14">
        <f>IF(ISERROR(VLOOKUP(B448,'SHIB-USD'!$A$2:$G$780,5,0)),"na",VLOOKUP(B448,'SHIB-USD'!$A$2:$G$780,5,0))</f>
        <v>0</v>
      </c>
      <c r="T448" s="12">
        <f>IF(ISERROR(VLOOKUP(B448,'Uni-USD'!$A$2:$G$735,5,0)),"na",VLOOKUP(B448,'Uni-USD'!$A$2:$G$735,5,0))</f>
        <v>3.284986</v>
      </c>
      <c r="U448">
        <f>IF(ISERROR(VLOOKUP(B448,Crude!$A$2:$G$1264,5,0)),"na",VLOOKUP(B448,Crude!$A$2:$G$1264,5,0))</f>
        <v>45.6</v>
      </c>
      <c r="V448">
        <f>IF(ISERROR(VLOOKUP(B448,Wheat!$A$2:$G$1264,5,0)),"na",VLOOKUP(B448,Wheat!$A$2:$G$1264,5,0))</f>
        <v>563.75</v>
      </c>
    </row>
    <row r="449" spans="1:22" x14ac:dyDescent="0.35">
      <c r="A449">
        <f t="shared" si="6"/>
        <v>2020</v>
      </c>
      <c r="B449" s="10">
        <v>44172</v>
      </c>
      <c r="C449" s="11">
        <f>VLOOKUP(B449,Yields!$A$2:$B$1680,2,0)</f>
        <v>0.09</v>
      </c>
      <c r="D449" s="11">
        <f>IF(ISERROR(VLOOKUP(B449,Silver!$A$2:$G$1265,5,0)),"na",VLOOKUP(B449,Silver!$A$2:$G$1265,5,0))</f>
        <v>24.741</v>
      </c>
      <c r="E449" s="11">
        <f>IF(ISERROR(VLOOKUP(B449,Gold!$A$2:$G$1264,5,0)),"na",VLOOKUP(B449,Gold!$A$2:$G$1264,5,0))</f>
        <v>1861.8</v>
      </c>
      <c r="F449" s="13">
        <f>IF(ISERROR(VLOOKUP(B449,FXAIX!$A$2:$G$1259,5,0)),"na",VLOOKUP(B449,FXAIX!$A$2:$G$1259,5,0))</f>
        <v>128.41999799999999</v>
      </c>
      <c r="G449" s="13">
        <f>IF(ISERROR(VLOOKUP(B449,SP500v2!$A$2:$G$1259,5,0)),"na",VLOOKUP(B449,SP500v2!$A$2:$G$1259,5,0))</f>
        <v>3691.96</v>
      </c>
      <c r="H449" s="13">
        <f>IF(ISERROR(VLOOKUP(B449,'ishare R3000 ETF'!$A$2:$G$1260,4,0)),"na",VLOOKUP(B449,'ishare R3000 ETF'!$A$2:$G$1260,4,0))</f>
        <v>219.16999799999999</v>
      </c>
      <c r="I449" s="13">
        <f>IF(ISERROR(VLOOKUP(B449,'^IXIC'!$A$2:$E$1260,5,0)),"na",VLOOKUP(B449,'^IXIC'!$A$2:$E$1260,5,0))</f>
        <v>12519.950194999999</v>
      </c>
      <c r="J449" s="12">
        <f>IF(ISERROR(VLOOKUP(B449,'Russell 2000'!$A$1:$E$1260,5,0)),"na",VLOOKUP(B449,'Russell 2000'!$A$1:$E$1260,5,0))</f>
        <v>1891.25</v>
      </c>
      <c r="K449" s="12">
        <f>IF(ISERROR(VLOOKUP(B449,'EURUSD=X'!$A$2:$E$1307,4,0)),"na",VLOOKUP(B449,'EURUSD=X'!$A$2:$E$1307,4,0))</f>
        <v>1.20808</v>
      </c>
      <c r="L449" s="12">
        <f>IF(ISERROR(VLOOKUP(B449,'ETH-USD'!$A$2:$E$1776,5,0)),"na",VLOOKUP(B449,'ETH-USD'!$A$2:$E$1776,5,0))</f>
        <v>591.84338400000001</v>
      </c>
      <c r="M449" s="13">
        <f>IF(ISERROR(VLOOKUP(B449,'BTC-USD'!$A$2:$E$1828,5,0)),"na",(VLOOKUP(B449,'BTC-USD'!$A$2:$E$1828,5,0)))</f>
        <v>19191.630859000001</v>
      </c>
      <c r="N449" s="12">
        <f>IF(ISERROR(VLOOKUP(B449,'SOL-USD'!$A$2:$E$893,5,0)),"na",VLOOKUP(B449,'SOL-USD'!$A$2:$E$893,5,0))</f>
        <v>1.8311729999999999</v>
      </c>
      <c r="O449" s="12">
        <f>IF(ISERROR(VLOOKUP(B449,'AVAX-USD'!$A$2:$E$799,5,0)),"na",VLOOKUP(B449,'AVAX-USD'!$A$2:$E$799,5,0))</f>
        <v>3.3921230000000002</v>
      </c>
      <c r="P449" s="12">
        <f>IF(ISERROR(VLOOKUP(B449,'ADA-USD'!$A$2:$E$1776,5,0)),"na",VLOOKUP(B449,'ADA-USD'!$A$2:$E$1776,5,0))</f>
        <v>0.15412999999999999</v>
      </c>
      <c r="Q449" s="12">
        <f>IF(ISERROR(VLOOKUP(B449,'DOT-USD'!$A$2:$E$761,5,0)),"na",VLOOKUP(B449,'DOT-USD'!$A$2:$E$761,5,0))</f>
        <v>5.0603199999999999</v>
      </c>
      <c r="R449" s="14">
        <f>IF(ISERROR(VLOOKUP(B449,'DOGE-USD'!$A$2:$G$1776,5,0)),"na",VLOOKUP(B449,'DOGE-USD'!$A$2:$G$1776,5,0))</f>
        <v>3.3419999999999999E-3</v>
      </c>
      <c r="S449" s="14">
        <f>IF(ISERROR(VLOOKUP(B449,'SHIB-USD'!$A$2:$G$780,5,0)),"na",VLOOKUP(B449,'SHIB-USD'!$A$2:$G$780,5,0))</f>
        <v>0</v>
      </c>
      <c r="T449" s="12">
        <f>IF(ISERROR(VLOOKUP(B449,'Uni-USD'!$A$2:$G$735,5,0)),"na",VLOOKUP(B449,'Uni-USD'!$A$2:$G$735,5,0))</f>
        <v>3.7645409999999999</v>
      </c>
      <c r="U449">
        <f>IF(ISERROR(VLOOKUP(B449,Crude!$A$2:$G$1264,5,0)),"na",VLOOKUP(B449,Crude!$A$2:$G$1264,5,0))</f>
        <v>45.76</v>
      </c>
      <c r="V449">
        <f>IF(ISERROR(VLOOKUP(B449,Wheat!$A$2:$G$1264,5,0)),"na",VLOOKUP(B449,Wheat!$A$2:$G$1264,5,0))</f>
        <v>571.25</v>
      </c>
    </row>
    <row r="450" spans="1:22" x14ac:dyDescent="0.35">
      <c r="A450">
        <f t="shared" si="6"/>
        <v>2020</v>
      </c>
      <c r="B450" s="10">
        <v>44169</v>
      </c>
      <c r="C450" s="11">
        <f>VLOOKUP(B450,Yields!$A$2:$B$1680,2,0)</f>
        <v>7.0000000000000007E-2</v>
      </c>
      <c r="D450" s="11">
        <f>IF(ISERROR(VLOOKUP(B450,Silver!$A$2:$G$1265,5,0)),"na",VLOOKUP(B450,Silver!$A$2:$G$1265,5,0))</f>
        <v>24.202999999999999</v>
      </c>
      <c r="E450" s="11">
        <f>IF(ISERROR(VLOOKUP(B450,Gold!$A$2:$G$1264,5,0)),"na",VLOOKUP(B450,Gold!$A$2:$G$1264,5,0))</f>
        <v>1835.9</v>
      </c>
      <c r="F450" s="13">
        <f>IF(ISERROR(VLOOKUP(B450,FXAIX!$A$2:$G$1259,5,0)),"na",VLOOKUP(B450,FXAIX!$A$2:$G$1259,5,0))</f>
        <v>128.66999799999999</v>
      </c>
      <c r="G450" s="13">
        <f>IF(ISERROR(VLOOKUP(B450,SP500v2!$A$2:$G$1259,5,0)),"na",VLOOKUP(B450,SP500v2!$A$2:$G$1259,5,0))</f>
        <v>3699.12</v>
      </c>
      <c r="H450" s="13">
        <f>IF(ISERROR(VLOOKUP(B450,'ishare R3000 ETF'!$A$2:$G$1260,4,0)),"na",VLOOKUP(B450,'ishare R3000 ETF'!$A$2:$G$1260,4,0))</f>
        <v>218.41999799999999</v>
      </c>
      <c r="I450" s="13">
        <f>IF(ISERROR(VLOOKUP(B450,'^IXIC'!$A$2:$E$1260,5,0)),"na",VLOOKUP(B450,'^IXIC'!$A$2:$E$1260,5,0))</f>
        <v>12464.230469</v>
      </c>
      <c r="J450" s="12">
        <f>IF(ISERROR(VLOOKUP(B450,'Russell 2000'!$A$1:$E$1260,5,0)),"na",VLOOKUP(B450,'Russell 2000'!$A$1:$E$1260,5,0))</f>
        <v>1892.4499510000001</v>
      </c>
      <c r="K450" s="12">
        <f>IF(ISERROR(VLOOKUP(B450,'EURUSD=X'!$A$2:$E$1307,4,0)),"na",VLOOKUP(B450,'EURUSD=X'!$A$2:$E$1307,4,0))</f>
        <v>1.213371</v>
      </c>
      <c r="L450" s="12">
        <f>IF(ISERROR(VLOOKUP(B450,'ETH-USD'!$A$2:$E$1776,5,0)),"na",VLOOKUP(B450,'ETH-USD'!$A$2:$E$1776,5,0))</f>
        <v>569.35418700000002</v>
      </c>
      <c r="M450" s="13">
        <f>IF(ISERROR(VLOOKUP(B450,'BTC-USD'!$A$2:$E$1828,5,0)),"na",(VLOOKUP(B450,'BTC-USD'!$A$2:$E$1828,5,0)))</f>
        <v>18699.765625</v>
      </c>
      <c r="N450" s="12">
        <f>IF(ISERROR(VLOOKUP(B450,'SOL-USD'!$A$2:$E$893,5,0)),"na",VLOOKUP(B450,'SOL-USD'!$A$2:$E$893,5,0))</f>
        <v>1.855953</v>
      </c>
      <c r="O450" s="12">
        <f>IF(ISERROR(VLOOKUP(B450,'AVAX-USD'!$A$2:$E$799,5,0)),"na",VLOOKUP(B450,'AVAX-USD'!$A$2:$E$799,5,0))</f>
        <v>3.551129</v>
      </c>
      <c r="P450" s="12">
        <f>IF(ISERROR(VLOOKUP(B450,'ADA-USD'!$A$2:$E$1776,5,0)),"na",VLOOKUP(B450,'ADA-USD'!$A$2:$E$1776,5,0))</f>
        <v>0.14824100000000001</v>
      </c>
      <c r="Q450" s="12">
        <f>IF(ISERROR(VLOOKUP(B450,'DOT-USD'!$A$2:$E$761,5,0)),"na",VLOOKUP(B450,'DOT-USD'!$A$2:$E$761,5,0))</f>
        <v>5.0327140000000004</v>
      </c>
      <c r="R450" s="14">
        <f>IF(ISERROR(VLOOKUP(B450,'DOGE-USD'!$A$2:$G$1776,5,0)),"na",VLOOKUP(B450,'DOGE-USD'!$A$2:$G$1776,5,0))</f>
        <v>3.2980000000000002E-3</v>
      </c>
      <c r="S450" s="14">
        <f>IF(ISERROR(VLOOKUP(B450,'SHIB-USD'!$A$2:$G$780,5,0)),"na",VLOOKUP(B450,'SHIB-USD'!$A$2:$G$780,5,0))</f>
        <v>0</v>
      </c>
      <c r="T450" s="12">
        <f>IF(ISERROR(VLOOKUP(B450,'Uni-USD'!$A$2:$G$735,5,0)),"na",VLOOKUP(B450,'Uni-USD'!$A$2:$G$735,5,0))</f>
        <v>3.5281319999999998</v>
      </c>
      <c r="U450">
        <f>IF(ISERROR(VLOOKUP(B450,Crude!$A$2:$G$1264,5,0)),"na",VLOOKUP(B450,Crude!$A$2:$G$1264,5,0))</f>
        <v>46.26</v>
      </c>
      <c r="V450">
        <f>IF(ISERROR(VLOOKUP(B450,Wheat!$A$2:$G$1264,5,0)),"na",VLOOKUP(B450,Wheat!$A$2:$G$1264,5,0))</f>
        <v>566.5</v>
      </c>
    </row>
    <row r="451" spans="1:22" x14ac:dyDescent="0.35">
      <c r="A451">
        <f t="shared" si="6"/>
        <v>2020</v>
      </c>
      <c r="B451" s="10">
        <v>44168</v>
      </c>
      <c r="C451" s="11">
        <f>VLOOKUP(B451,Yields!$A$2:$B$1680,2,0)</f>
        <v>0.08</v>
      </c>
      <c r="D451" s="11">
        <f>IF(ISERROR(VLOOKUP(B451,Silver!$A$2:$G$1265,5,0)),"na",VLOOKUP(B451,Silver!$A$2:$G$1265,5,0))</f>
        <v>24.087</v>
      </c>
      <c r="E451" s="11">
        <f>IF(ISERROR(VLOOKUP(B451,Gold!$A$2:$G$1264,5,0)),"na",VLOOKUP(B451,Gold!$A$2:$G$1264,5,0))</f>
        <v>1836.8</v>
      </c>
      <c r="F451" s="13">
        <f>IF(ISERROR(VLOOKUP(B451,FXAIX!$A$2:$G$1259,5,0)),"na",VLOOKUP(B451,FXAIX!$A$2:$G$1259,5,0))</f>
        <v>127.540001</v>
      </c>
      <c r="G451" s="13">
        <f>IF(ISERROR(VLOOKUP(B451,SP500v2!$A$2:$G$1259,5,0)),"na",VLOOKUP(B451,SP500v2!$A$2:$G$1259,5,0))</f>
        <v>3666.72</v>
      </c>
      <c r="H451" s="13">
        <f>IF(ISERROR(VLOOKUP(B451,'ishare R3000 ETF'!$A$2:$G$1260,4,0)),"na",VLOOKUP(B451,'ishare R3000 ETF'!$A$2:$G$1260,4,0))</f>
        <v>217.279999</v>
      </c>
      <c r="I451" s="13">
        <f>IF(ISERROR(VLOOKUP(B451,'^IXIC'!$A$2:$E$1260,5,0)),"na",VLOOKUP(B451,'^IXIC'!$A$2:$E$1260,5,0))</f>
        <v>12377.179688</v>
      </c>
      <c r="J451" s="12">
        <f>IF(ISERROR(VLOOKUP(B451,'Russell 2000'!$A$1:$E$1260,5,0)),"na",VLOOKUP(B451,'Russell 2000'!$A$1:$E$1260,5,0))</f>
        <v>1848.6999510000001</v>
      </c>
      <c r="K451" s="12">
        <f>IF(ISERROR(VLOOKUP(B451,'EURUSD=X'!$A$2:$E$1307,4,0)),"na",VLOOKUP(B451,'EURUSD=X'!$A$2:$E$1307,4,0))</f>
        <v>1.210243</v>
      </c>
      <c r="L451" s="12">
        <f>IF(ISERROR(VLOOKUP(B451,'ETH-USD'!$A$2:$E$1776,5,0)),"na",VLOOKUP(B451,'ETH-USD'!$A$2:$E$1776,5,0))</f>
        <v>616.70874000000003</v>
      </c>
      <c r="M451" s="13">
        <f>IF(ISERROR(VLOOKUP(B451,'BTC-USD'!$A$2:$E$1828,5,0)),"na",(VLOOKUP(B451,'BTC-USD'!$A$2:$E$1828,5,0)))</f>
        <v>19445.398438</v>
      </c>
      <c r="N451" s="12">
        <f>IF(ISERROR(VLOOKUP(B451,'SOL-USD'!$A$2:$E$893,5,0)),"na",VLOOKUP(B451,'SOL-USD'!$A$2:$E$893,5,0))</f>
        <v>2.100371</v>
      </c>
      <c r="O451" s="12">
        <f>IF(ISERROR(VLOOKUP(B451,'AVAX-USD'!$A$2:$E$799,5,0)),"na",VLOOKUP(B451,'AVAX-USD'!$A$2:$E$799,5,0))</f>
        <v>3.8219219999999998</v>
      </c>
      <c r="P451" s="12">
        <f>IF(ISERROR(VLOOKUP(B451,'ADA-USD'!$A$2:$E$1776,5,0)),"na",VLOOKUP(B451,'ADA-USD'!$A$2:$E$1776,5,0))</f>
        <v>0.164212</v>
      </c>
      <c r="Q451" s="12">
        <f>IF(ISERROR(VLOOKUP(B451,'DOT-USD'!$A$2:$E$761,5,0)),"na",VLOOKUP(B451,'DOT-USD'!$A$2:$E$761,5,0))</f>
        <v>5.4103690000000002</v>
      </c>
      <c r="R451" s="14">
        <f>IF(ISERROR(VLOOKUP(B451,'DOGE-USD'!$A$2:$G$1776,5,0)),"na",VLOOKUP(B451,'DOGE-USD'!$A$2:$G$1776,5,0))</f>
        <v>3.4280000000000001E-3</v>
      </c>
      <c r="S451" s="14">
        <f>IF(ISERROR(VLOOKUP(B451,'SHIB-USD'!$A$2:$G$780,5,0)),"na",VLOOKUP(B451,'SHIB-USD'!$A$2:$G$780,5,0))</f>
        <v>0</v>
      </c>
      <c r="T451" s="12">
        <f>IF(ISERROR(VLOOKUP(B451,'Uni-USD'!$A$2:$G$735,5,0)),"na",VLOOKUP(B451,'Uni-USD'!$A$2:$G$735,5,0))</f>
        <v>3.8919820000000001</v>
      </c>
      <c r="U451">
        <f>IF(ISERROR(VLOOKUP(B451,Crude!$A$2:$G$1264,5,0)),"na",VLOOKUP(B451,Crude!$A$2:$G$1264,5,0))</f>
        <v>45.64</v>
      </c>
      <c r="V451">
        <f>IF(ISERROR(VLOOKUP(B451,Wheat!$A$2:$G$1264,5,0)),"na",VLOOKUP(B451,Wheat!$A$2:$G$1264,5,0))</f>
        <v>571.75</v>
      </c>
    </row>
    <row r="452" spans="1:22" x14ac:dyDescent="0.35">
      <c r="A452">
        <f t="shared" ref="A452:A515" si="7">YEAR(B452)</f>
        <v>2020</v>
      </c>
      <c r="B452" s="10">
        <v>44167</v>
      </c>
      <c r="C452" s="11">
        <f>VLOOKUP(B452,Yields!$A$2:$B$1680,2,0)</f>
        <v>7.0000000000000007E-2</v>
      </c>
      <c r="D452" s="11">
        <f>IF(ISERROR(VLOOKUP(B452,Silver!$A$2:$G$1265,5,0)),"na",VLOOKUP(B452,Silver!$A$2:$G$1265,5,0))</f>
        <v>24.024999999999999</v>
      </c>
      <c r="E452" s="11">
        <f>IF(ISERROR(VLOOKUP(B452,Gold!$A$2:$G$1264,5,0)),"na",VLOOKUP(B452,Gold!$A$2:$G$1264,5,0))</f>
        <v>1825.7</v>
      </c>
      <c r="F452" s="13">
        <f>IF(ISERROR(VLOOKUP(B452,FXAIX!$A$2:$G$1259,5,0)),"na",VLOOKUP(B452,FXAIX!$A$2:$G$1259,5,0))</f>
        <v>127.589996</v>
      </c>
      <c r="G452" s="13">
        <f>IF(ISERROR(VLOOKUP(B452,SP500v2!$A$2:$G$1259,5,0)),"na",VLOOKUP(B452,SP500v2!$A$2:$G$1259,5,0))</f>
        <v>3669.01</v>
      </c>
      <c r="H452" s="13">
        <f>IF(ISERROR(VLOOKUP(B452,'ishare R3000 ETF'!$A$2:$G$1260,4,0)),"na",VLOOKUP(B452,'ishare R3000 ETF'!$A$2:$G$1260,4,0))</f>
        <v>216</v>
      </c>
      <c r="I452" s="13">
        <f>IF(ISERROR(VLOOKUP(B452,'^IXIC'!$A$2:$E$1260,5,0)),"na",VLOOKUP(B452,'^IXIC'!$A$2:$E$1260,5,0))</f>
        <v>12349.370117</v>
      </c>
      <c r="J452" s="12">
        <f>IF(ISERROR(VLOOKUP(B452,'Russell 2000'!$A$1:$E$1260,5,0)),"na",VLOOKUP(B452,'Russell 2000'!$A$1:$E$1260,5,0))</f>
        <v>1838.030029</v>
      </c>
      <c r="K452" s="12">
        <f>IF(ISERROR(VLOOKUP(B452,'EURUSD=X'!$A$2:$E$1307,4,0)),"na",VLOOKUP(B452,'EURUSD=X'!$A$2:$E$1307,4,0))</f>
        <v>1.2040789999999999</v>
      </c>
      <c r="L452" s="12">
        <f>IF(ISERROR(VLOOKUP(B452,'ETH-USD'!$A$2:$E$1776,5,0)),"na",VLOOKUP(B452,'ETH-USD'!$A$2:$E$1776,5,0))</f>
        <v>598.35235599999999</v>
      </c>
      <c r="M452" s="13">
        <f>IF(ISERROR(VLOOKUP(B452,'BTC-USD'!$A$2:$E$1828,5,0)),"na",(VLOOKUP(B452,'BTC-USD'!$A$2:$E$1828,5,0)))</f>
        <v>19201.091797000001</v>
      </c>
      <c r="N452" s="12">
        <f>IF(ISERROR(VLOOKUP(B452,'SOL-USD'!$A$2:$E$893,5,0)),"na",VLOOKUP(B452,'SOL-USD'!$A$2:$E$893,5,0))</f>
        <v>2.1154009999999999</v>
      </c>
      <c r="O452" s="12">
        <f>IF(ISERROR(VLOOKUP(B452,'AVAX-USD'!$A$2:$E$799,5,0)),"na",VLOOKUP(B452,'AVAX-USD'!$A$2:$E$799,5,0))</f>
        <v>3.7314180000000001</v>
      </c>
      <c r="P452" s="12">
        <f>IF(ISERROR(VLOOKUP(B452,'ADA-USD'!$A$2:$E$1776,5,0)),"na",VLOOKUP(B452,'ADA-USD'!$A$2:$E$1776,5,0))</f>
        <v>0.158557</v>
      </c>
      <c r="Q452" s="12">
        <f>IF(ISERROR(VLOOKUP(B452,'DOT-USD'!$A$2:$E$761,5,0)),"na",VLOOKUP(B452,'DOT-USD'!$A$2:$E$761,5,0))</f>
        <v>5.4641570000000002</v>
      </c>
      <c r="R452" s="14">
        <f>IF(ISERROR(VLOOKUP(B452,'DOGE-USD'!$A$2:$G$1776,5,0)),"na",VLOOKUP(B452,'DOGE-USD'!$A$2:$G$1776,5,0))</f>
        <v>3.3739999999999998E-3</v>
      </c>
      <c r="S452" s="14">
        <f>IF(ISERROR(VLOOKUP(B452,'SHIB-USD'!$A$2:$G$780,5,0)),"na",VLOOKUP(B452,'SHIB-USD'!$A$2:$G$780,5,0))</f>
        <v>0</v>
      </c>
      <c r="T452" s="12">
        <f>IF(ISERROR(VLOOKUP(B452,'Uni-USD'!$A$2:$G$735,5,0)),"na",VLOOKUP(B452,'Uni-USD'!$A$2:$G$735,5,0))</f>
        <v>3.9369399999999999</v>
      </c>
      <c r="U452">
        <f>IF(ISERROR(VLOOKUP(B452,Crude!$A$2:$G$1264,5,0)),"na",VLOOKUP(B452,Crude!$A$2:$G$1264,5,0))</f>
        <v>45.28</v>
      </c>
      <c r="V452">
        <f>IF(ISERROR(VLOOKUP(B452,Wheat!$A$2:$G$1264,5,0)),"na",VLOOKUP(B452,Wheat!$A$2:$G$1264,5,0))</f>
        <v>578</v>
      </c>
    </row>
    <row r="453" spans="1:22" x14ac:dyDescent="0.35">
      <c r="A453">
        <f t="shared" si="7"/>
        <v>2020</v>
      </c>
      <c r="B453" s="10">
        <v>44166</v>
      </c>
      <c r="C453" s="11">
        <f>VLOOKUP(B453,Yields!$A$2:$B$1680,2,0)</f>
        <v>7.0000000000000007E-2</v>
      </c>
      <c r="D453" s="11">
        <f>IF(ISERROR(VLOOKUP(B453,Silver!$A$2:$G$1265,5,0)),"na",VLOOKUP(B453,Silver!$A$2:$G$1265,5,0))</f>
        <v>24.033000000000001</v>
      </c>
      <c r="E453" s="11">
        <f>IF(ISERROR(VLOOKUP(B453,Gold!$A$2:$G$1264,5,0)),"na",VLOOKUP(B453,Gold!$A$2:$G$1264,5,0))</f>
        <v>1814.1</v>
      </c>
      <c r="F453" s="13">
        <f>IF(ISERROR(VLOOKUP(B453,FXAIX!$A$2:$G$1259,5,0)),"na",VLOOKUP(B453,FXAIX!$A$2:$G$1259,5,0))</f>
        <v>127.349998</v>
      </c>
      <c r="G453" s="13">
        <f>IF(ISERROR(VLOOKUP(B453,SP500v2!$A$2:$G$1259,5,0)),"na",VLOOKUP(B453,SP500v2!$A$2:$G$1259,5,0))</f>
        <v>3662.45</v>
      </c>
      <c r="H453" s="13">
        <f>IF(ISERROR(VLOOKUP(B453,'ishare R3000 ETF'!$A$2:$G$1260,4,0)),"na",VLOOKUP(B453,'ishare R3000 ETF'!$A$2:$G$1260,4,0))</f>
        <v>216.929993</v>
      </c>
      <c r="I453" s="13">
        <f>IF(ISERROR(VLOOKUP(B453,'^IXIC'!$A$2:$E$1260,5,0)),"na",VLOOKUP(B453,'^IXIC'!$A$2:$E$1260,5,0))</f>
        <v>12355.110352</v>
      </c>
      <c r="J453" s="12">
        <f>IF(ISERROR(VLOOKUP(B453,'Russell 2000'!$A$1:$E$1260,5,0)),"na",VLOOKUP(B453,'Russell 2000'!$A$1:$E$1260,5,0))</f>
        <v>1836.0500489999999</v>
      </c>
      <c r="K453" s="12">
        <f>IF(ISERROR(VLOOKUP(B453,'EURUSD=X'!$A$2:$E$1307,4,0)),"na",VLOOKUP(B453,'EURUSD=X'!$A$2:$E$1307,4,0))</f>
        <v>1.1935990000000001</v>
      </c>
      <c r="L453" s="12">
        <f>IF(ISERROR(VLOOKUP(B453,'ETH-USD'!$A$2:$E$1776,5,0)),"na",VLOOKUP(B453,'ETH-USD'!$A$2:$E$1776,5,0))</f>
        <v>587.32415800000001</v>
      </c>
      <c r="M453" s="13">
        <f>IF(ISERROR(VLOOKUP(B453,'BTC-USD'!$A$2:$E$1828,5,0)),"na",(VLOOKUP(B453,'BTC-USD'!$A$2:$E$1828,5,0)))</f>
        <v>18802.998047000001</v>
      </c>
      <c r="N453" s="12">
        <f>IF(ISERROR(VLOOKUP(B453,'SOL-USD'!$A$2:$E$893,5,0)),"na",VLOOKUP(B453,'SOL-USD'!$A$2:$E$893,5,0))</f>
        <v>1.976308</v>
      </c>
      <c r="O453" s="12">
        <f>IF(ISERROR(VLOOKUP(B453,'AVAX-USD'!$A$2:$E$799,5,0)),"na",VLOOKUP(B453,'AVAX-USD'!$A$2:$E$799,5,0))</f>
        <v>3.5793180000000002</v>
      </c>
      <c r="P453" s="12">
        <f>IF(ISERROR(VLOOKUP(B453,'ADA-USD'!$A$2:$E$1776,5,0)),"na",VLOOKUP(B453,'ADA-USD'!$A$2:$E$1776,5,0))</f>
        <v>0.15598300000000001</v>
      </c>
      <c r="Q453" s="12">
        <f>IF(ISERROR(VLOOKUP(B453,'DOT-USD'!$A$2:$E$761,5,0)),"na",VLOOKUP(B453,'DOT-USD'!$A$2:$E$761,5,0))</f>
        <v>5.0935670000000002</v>
      </c>
      <c r="R453" s="14">
        <f>IF(ISERROR(VLOOKUP(B453,'DOGE-USD'!$A$2:$G$1776,5,0)),"na",VLOOKUP(B453,'DOGE-USD'!$A$2:$G$1776,5,0))</f>
        <v>3.3349999999999999E-3</v>
      </c>
      <c r="S453" s="14">
        <f>IF(ISERROR(VLOOKUP(B453,'SHIB-USD'!$A$2:$G$780,5,0)),"na",VLOOKUP(B453,'SHIB-USD'!$A$2:$G$780,5,0))</f>
        <v>0</v>
      </c>
      <c r="T453" s="12">
        <f>IF(ISERROR(VLOOKUP(B453,'Uni-USD'!$A$2:$G$735,5,0)),"na",VLOOKUP(B453,'Uni-USD'!$A$2:$G$735,5,0))</f>
        <v>3.5554130000000002</v>
      </c>
      <c r="U453">
        <f>IF(ISERROR(VLOOKUP(B453,Crude!$A$2:$G$1264,5,0)),"na",VLOOKUP(B453,Crude!$A$2:$G$1264,5,0))</f>
        <v>44.55</v>
      </c>
      <c r="V453">
        <f>IF(ISERROR(VLOOKUP(B453,Wheat!$A$2:$G$1264,5,0)),"na",VLOOKUP(B453,Wheat!$A$2:$G$1264,5,0))</f>
        <v>565.5</v>
      </c>
    </row>
    <row r="454" spans="1:22" x14ac:dyDescent="0.35">
      <c r="A454">
        <f t="shared" si="7"/>
        <v>2020</v>
      </c>
      <c r="B454" s="10">
        <v>44165</v>
      </c>
      <c r="C454" s="11">
        <f>VLOOKUP(B454,Yields!$A$2:$B$1680,2,0)</f>
        <v>0.08</v>
      </c>
      <c r="D454" s="11">
        <f>IF(ISERROR(VLOOKUP(B454,Silver!$A$2:$G$1265,5,0)),"na",VLOOKUP(B454,Silver!$A$2:$G$1265,5,0))</f>
        <v>22.533999999999999</v>
      </c>
      <c r="E454" s="11">
        <f>IF(ISERROR(VLOOKUP(B454,Gold!$A$2:$G$1264,5,0)),"na",VLOOKUP(B454,Gold!$A$2:$G$1264,5,0))</f>
        <v>1775.7</v>
      </c>
      <c r="F454" s="13">
        <f>IF(ISERROR(VLOOKUP(B454,FXAIX!$A$2:$G$1259,5,0)),"na",VLOOKUP(B454,FXAIX!$A$2:$G$1259,5,0))</f>
        <v>125.93</v>
      </c>
      <c r="G454" s="13">
        <f>IF(ISERROR(VLOOKUP(B454,SP500v2!$A$2:$G$1259,5,0)),"na",VLOOKUP(B454,SP500v2!$A$2:$G$1259,5,0))</f>
        <v>3621.63</v>
      </c>
      <c r="H454" s="13">
        <f>IF(ISERROR(VLOOKUP(B454,'ishare R3000 ETF'!$A$2:$G$1260,4,0)),"na",VLOOKUP(B454,'ishare R3000 ETF'!$A$2:$G$1260,4,0))</f>
        <v>213.470001</v>
      </c>
      <c r="I454" s="13">
        <f>IF(ISERROR(VLOOKUP(B454,'^IXIC'!$A$2:$E$1260,5,0)),"na",VLOOKUP(B454,'^IXIC'!$A$2:$E$1260,5,0))</f>
        <v>12198.740234000001</v>
      </c>
      <c r="J454" s="12">
        <f>IF(ISERROR(VLOOKUP(B454,'Russell 2000'!$A$1:$E$1260,5,0)),"na",VLOOKUP(B454,'Russell 2000'!$A$1:$E$1260,5,0))</f>
        <v>1819.8199460000001</v>
      </c>
      <c r="K454" s="12">
        <f>IF(ISERROR(VLOOKUP(B454,'EURUSD=X'!$A$2:$E$1307,4,0)),"na",VLOOKUP(B454,'EURUSD=X'!$A$2:$E$1307,4,0))</f>
        <v>1.194415</v>
      </c>
      <c r="L454" s="12">
        <f>IF(ISERROR(VLOOKUP(B454,'ETH-USD'!$A$2:$E$1776,5,0)),"na",VLOOKUP(B454,'ETH-USD'!$A$2:$E$1776,5,0))</f>
        <v>614.84252900000001</v>
      </c>
      <c r="M454" s="13">
        <f>IF(ISERROR(VLOOKUP(B454,'BTC-USD'!$A$2:$E$1828,5,0)),"na",(VLOOKUP(B454,'BTC-USD'!$A$2:$E$1828,5,0)))</f>
        <v>19625.835938</v>
      </c>
      <c r="N454" s="12">
        <f>IF(ISERROR(VLOOKUP(B454,'SOL-USD'!$A$2:$E$893,5,0)),"na",VLOOKUP(B454,'SOL-USD'!$A$2:$E$893,5,0))</f>
        <v>1.9668909999999999</v>
      </c>
      <c r="O454" s="12">
        <f>IF(ISERROR(VLOOKUP(B454,'AVAX-USD'!$A$2:$E$799,5,0)),"na",VLOOKUP(B454,'AVAX-USD'!$A$2:$E$799,5,0))</f>
        <v>3.6864240000000001</v>
      </c>
      <c r="P454" s="12">
        <f>IF(ISERROR(VLOOKUP(B454,'ADA-USD'!$A$2:$E$1776,5,0)),"na",VLOOKUP(B454,'ADA-USD'!$A$2:$E$1776,5,0))</f>
        <v>0.17130799999999999</v>
      </c>
      <c r="Q454" s="12">
        <f>IF(ISERROR(VLOOKUP(B454,'DOT-USD'!$A$2:$E$761,5,0)),"na",VLOOKUP(B454,'DOT-USD'!$A$2:$E$761,5,0))</f>
        <v>5.37643</v>
      </c>
      <c r="R454" s="14">
        <f>IF(ISERROR(VLOOKUP(B454,'DOGE-USD'!$A$2:$G$1776,5,0)),"na",VLOOKUP(B454,'DOGE-USD'!$A$2:$G$1776,5,0))</f>
        <v>3.5509999999999999E-3</v>
      </c>
      <c r="S454" s="14">
        <f>IF(ISERROR(VLOOKUP(B454,'SHIB-USD'!$A$2:$G$780,5,0)),"na",VLOOKUP(B454,'SHIB-USD'!$A$2:$G$780,5,0))</f>
        <v>0</v>
      </c>
      <c r="T454" s="12">
        <f>IF(ISERROR(VLOOKUP(B454,'Uni-USD'!$A$2:$G$735,5,0)),"na",VLOOKUP(B454,'Uni-USD'!$A$2:$G$735,5,0))</f>
        <v>3.7690739999999998</v>
      </c>
      <c r="U454">
        <f>IF(ISERROR(VLOOKUP(B454,Crude!$A$2:$G$1264,5,0)),"na",VLOOKUP(B454,Crude!$A$2:$G$1264,5,0))</f>
        <v>45.34</v>
      </c>
      <c r="V454">
        <f>IF(ISERROR(VLOOKUP(B454,Wheat!$A$2:$G$1264,5,0)),"na",VLOOKUP(B454,Wheat!$A$2:$G$1264,5,0))</f>
        <v>580.25</v>
      </c>
    </row>
    <row r="455" spans="1:22" x14ac:dyDescent="0.35">
      <c r="A455">
        <f t="shared" si="7"/>
        <v>2020</v>
      </c>
      <c r="B455" s="10">
        <v>44162</v>
      </c>
      <c r="C455" s="11">
        <f>VLOOKUP(B455,Yields!$A$2:$B$1680,2,0)</f>
        <v>0.09</v>
      </c>
      <c r="D455" s="11">
        <f>IF(ISERROR(VLOOKUP(B455,Silver!$A$2:$G$1265,5,0)),"na",VLOOKUP(B455,Silver!$A$2:$G$1265,5,0))</f>
        <v>22.553000000000001</v>
      </c>
      <c r="E455" s="11">
        <f>IF(ISERROR(VLOOKUP(B455,Gold!$A$2:$G$1264,5,0)),"na",VLOOKUP(B455,Gold!$A$2:$G$1264,5,0))</f>
        <v>1781.9</v>
      </c>
      <c r="F455" s="13">
        <f>IF(ISERROR(VLOOKUP(B455,FXAIX!$A$2:$G$1259,5,0)),"na",VLOOKUP(B455,FXAIX!$A$2:$G$1259,5,0))</f>
        <v>126.489998</v>
      </c>
      <c r="G455" s="13">
        <f>IF(ISERROR(VLOOKUP(B455,SP500v2!$A$2:$G$1259,5,0)),"na",VLOOKUP(B455,SP500v2!$A$2:$G$1259,5,0))</f>
        <v>3638.35</v>
      </c>
      <c r="H455" s="13">
        <f>IF(ISERROR(VLOOKUP(B455,'ishare R3000 ETF'!$A$2:$G$1260,4,0)),"na",VLOOKUP(B455,'ishare R3000 ETF'!$A$2:$G$1260,4,0))</f>
        <v>215.779999</v>
      </c>
      <c r="I455" s="13">
        <f>IF(ISERROR(VLOOKUP(B455,'^IXIC'!$A$2:$E$1260,5,0)),"na",VLOOKUP(B455,'^IXIC'!$A$2:$E$1260,5,0))</f>
        <v>12205.849609000001</v>
      </c>
      <c r="J455" s="12">
        <f>IF(ISERROR(VLOOKUP(B455,'Russell 2000'!$A$1:$E$1260,5,0)),"na",VLOOKUP(B455,'Russell 2000'!$A$1:$E$1260,5,0))</f>
        <v>1855.2700199999999</v>
      </c>
      <c r="K455" s="12">
        <f>IF(ISERROR(VLOOKUP(B455,'EURUSD=X'!$A$2:$E$1307,4,0)),"na",VLOOKUP(B455,'EURUSD=X'!$A$2:$E$1307,4,0))</f>
        <v>1.1910719999999999</v>
      </c>
      <c r="L455" s="12">
        <f>IF(ISERROR(VLOOKUP(B455,'ETH-USD'!$A$2:$E$1776,5,0)),"na",VLOOKUP(B455,'ETH-USD'!$A$2:$E$1776,5,0))</f>
        <v>517.49371299999996</v>
      </c>
      <c r="M455" s="13">
        <f>IF(ISERROR(VLOOKUP(B455,'BTC-USD'!$A$2:$E$1828,5,0)),"na",(VLOOKUP(B455,'BTC-USD'!$A$2:$E$1828,5,0)))</f>
        <v>17108.402343999998</v>
      </c>
      <c r="N455" s="12">
        <f>IF(ISERROR(VLOOKUP(B455,'SOL-USD'!$A$2:$E$893,5,0)),"na",VLOOKUP(B455,'SOL-USD'!$A$2:$E$893,5,0))</f>
        <v>1.8579490000000001</v>
      </c>
      <c r="O455" s="12">
        <f>IF(ISERROR(VLOOKUP(B455,'AVAX-USD'!$A$2:$E$799,5,0)),"na",VLOOKUP(B455,'AVAX-USD'!$A$2:$E$799,5,0))</f>
        <v>3.592152</v>
      </c>
      <c r="P455" s="12">
        <f>IF(ISERROR(VLOOKUP(B455,'ADA-USD'!$A$2:$E$1776,5,0)),"na",VLOOKUP(B455,'ADA-USD'!$A$2:$E$1776,5,0))</f>
        <v>0.14102799999999999</v>
      </c>
      <c r="Q455" s="12">
        <f>IF(ISERROR(VLOOKUP(B455,'DOT-USD'!$A$2:$E$761,5,0)),"na",VLOOKUP(B455,'DOT-USD'!$A$2:$E$761,5,0))</f>
        <v>4.7827900000000003</v>
      </c>
      <c r="R455" s="14">
        <f>IF(ISERROR(VLOOKUP(B455,'DOGE-USD'!$A$2:$G$1776,5,0)),"na",VLOOKUP(B455,'DOGE-USD'!$A$2:$G$1776,5,0))</f>
        <v>3.2750000000000001E-3</v>
      </c>
      <c r="S455" s="14">
        <f>IF(ISERROR(VLOOKUP(B455,'SHIB-USD'!$A$2:$G$780,5,0)),"na",VLOOKUP(B455,'SHIB-USD'!$A$2:$G$780,5,0))</f>
        <v>0</v>
      </c>
      <c r="T455" s="12">
        <f>IF(ISERROR(VLOOKUP(B455,'Uni-USD'!$A$2:$G$735,5,0)),"na",VLOOKUP(B455,'Uni-USD'!$A$2:$G$735,5,0))</f>
        <v>3.3167249999999999</v>
      </c>
      <c r="U455">
        <f>IF(ISERROR(VLOOKUP(B455,Crude!$A$2:$G$1264,5,0)),"na",VLOOKUP(B455,Crude!$A$2:$G$1264,5,0))</f>
        <v>45.53</v>
      </c>
      <c r="V455">
        <f>IF(ISERROR(VLOOKUP(B455,Wheat!$A$2:$G$1264,5,0)),"na",VLOOKUP(B455,Wheat!$A$2:$G$1264,5,0))</f>
        <v>596.5</v>
      </c>
    </row>
    <row r="456" spans="1:22" x14ac:dyDescent="0.35">
      <c r="A456">
        <f t="shared" si="7"/>
        <v>2020</v>
      </c>
      <c r="B456" s="10">
        <v>44160</v>
      </c>
      <c r="C456" s="11">
        <f>VLOOKUP(B456,Yields!$A$2:$B$1680,2,0)</f>
        <v>7.0000000000000007E-2</v>
      </c>
      <c r="D456" s="11">
        <f>IF(ISERROR(VLOOKUP(B456,Silver!$A$2:$G$1265,5,0)),"na",VLOOKUP(B456,Silver!$A$2:$G$1265,5,0))</f>
        <v>23.356000000000002</v>
      </c>
      <c r="E456" s="11">
        <f>IF(ISERROR(VLOOKUP(B456,Gold!$A$2:$G$1264,5,0)),"na",VLOOKUP(B456,Gold!$A$2:$G$1264,5,0))</f>
        <v>1805.7</v>
      </c>
      <c r="F456" s="13">
        <f>IF(ISERROR(VLOOKUP(B456,FXAIX!$A$2:$G$1259,5,0)),"na",VLOOKUP(B456,FXAIX!$A$2:$G$1259,5,0))</f>
        <v>126.18</v>
      </c>
      <c r="G456" s="13">
        <f>IF(ISERROR(VLOOKUP(B456,SP500v2!$A$2:$G$1259,5,0)),"na",VLOOKUP(B456,SP500v2!$A$2:$G$1259,5,0))</f>
        <v>3629.65</v>
      </c>
      <c r="H456" s="13">
        <f>IF(ISERROR(VLOOKUP(B456,'ishare R3000 ETF'!$A$2:$G$1260,4,0)),"na",VLOOKUP(B456,'ishare R3000 ETF'!$A$2:$G$1260,4,0))</f>
        <v>214.490005</v>
      </c>
      <c r="I456" s="13">
        <f>IF(ISERROR(VLOOKUP(B456,'^IXIC'!$A$2:$E$1260,5,0)),"na",VLOOKUP(B456,'^IXIC'!$A$2:$E$1260,5,0))</f>
        <v>12094.400390999999</v>
      </c>
      <c r="J456" s="12">
        <f>IF(ISERROR(VLOOKUP(B456,'Russell 2000'!$A$1:$E$1260,5,0)),"na",VLOOKUP(B456,'Russell 2000'!$A$1:$E$1260,5,0))</f>
        <v>1845.0200199999999</v>
      </c>
      <c r="K456" s="12">
        <f>IF(ISERROR(VLOOKUP(B456,'EURUSD=X'!$A$2:$E$1307,4,0)),"na",VLOOKUP(B456,'EURUSD=X'!$A$2:$E$1307,4,0))</f>
        <v>1.1882839999999999</v>
      </c>
      <c r="L456" s="12">
        <f>IF(ISERROR(VLOOKUP(B456,'ETH-USD'!$A$2:$E$1776,5,0)),"na",VLOOKUP(B456,'ETH-USD'!$A$2:$E$1776,5,0))</f>
        <v>570.686646</v>
      </c>
      <c r="M456" s="13">
        <f>IF(ISERROR(VLOOKUP(B456,'BTC-USD'!$A$2:$E$1828,5,0)),"na",(VLOOKUP(B456,'BTC-USD'!$A$2:$E$1828,5,0)))</f>
        <v>18732.121093999998</v>
      </c>
      <c r="N456" s="12">
        <f>IF(ISERROR(VLOOKUP(B456,'SOL-USD'!$A$2:$E$893,5,0)),"na",VLOOKUP(B456,'SOL-USD'!$A$2:$E$893,5,0))</f>
        <v>2.2700339999999999</v>
      </c>
      <c r="O456" s="12">
        <f>IF(ISERROR(VLOOKUP(B456,'AVAX-USD'!$A$2:$E$799,5,0)),"na",VLOOKUP(B456,'AVAX-USD'!$A$2:$E$799,5,0))</f>
        <v>4.0495029999999996</v>
      </c>
      <c r="P456" s="12">
        <f>IF(ISERROR(VLOOKUP(B456,'ADA-USD'!$A$2:$E$1776,5,0)),"na",VLOOKUP(B456,'ADA-USD'!$A$2:$E$1776,5,0))</f>
        <v>0.15516199999999999</v>
      </c>
      <c r="Q456" s="12">
        <f>IF(ISERROR(VLOOKUP(B456,'DOT-USD'!$A$2:$E$761,5,0)),"na",VLOOKUP(B456,'DOT-USD'!$A$2:$E$761,5,0))</f>
        <v>5.3098599999999996</v>
      </c>
      <c r="R456" s="14">
        <f>IF(ISERROR(VLOOKUP(B456,'DOGE-USD'!$A$2:$G$1776,5,0)),"na",VLOOKUP(B456,'DOGE-USD'!$A$2:$G$1776,5,0))</f>
        <v>3.7269999999999998E-3</v>
      </c>
      <c r="S456" s="14">
        <f>IF(ISERROR(VLOOKUP(B456,'SHIB-USD'!$A$2:$G$780,5,0)),"na",VLOOKUP(B456,'SHIB-USD'!$A$2:$G$780,5,0))</f>
        <v>0</v>
      </c>
      <c r="T456" s="12">
        <f>IF(ISERROR(VLOOKUP(B456,'Uni-USD'!$A$2:$G$735,5,0)),"na",VLOOKUP(B456,'Uni-USD'!$A$2:$G$735,5,0))</f>
        <v>3.683754</v>
      </c>
      <c r="U456">
        <f>IF(ISERROR(VLOOKUP(B456,Crude!$A$2:$G$1264,5,0)),"na",VLOOKUP(B456,Crude!$A$2:$G$1264,5,0))</f>
        <v>45.71</v>
      </c>
      <c r="V456">
        <f>IF(ISERROR(VLOOKUP(B456,Wheat!$A$2:$G$1264,5,0)),"na",VLOOKUP(B456,Wheat!$A$2:$G$1264,5,0))</f>
        <v>588.25</v>
      </c>
    </row>
    <row r="457" spans="1:22" x14ac:dyDescent="0.35">
      <c r="A457">
        <f t="shared" si="7"/>
        <v>2020</v>
      </c>
      <c r="B457" s="10">
        <v>44159</v>
      </c>
      <c r="C457" s="11">
        <f>VLOOKUP(B457,Yields!$A$2:$B$1680,2,0)</f>
        <v>0.08</v>
      </c>
      <c r="D457" s="11">
        <f>IF(ISERROR(VLOOKUP(B457,Silver!$A$2:$G$1265,5,0)),"na",VLOOKUP(B457,Silver!$A$2:$G$1265,5,0))</f>
        <v>23.292000000000002</v>
      </c>
      <c r="E457" s="11">
        <f>IF(ISERROR(VLOOKUP(B457,Gold!$A$2:$G$1264,5,0)),"na",VLOOKUP(B457,Gold!$A$2:$G$1264,5,0))</f>
        <v>1804.8</v>
      </c>
      <c r="F457" s="13">
        <f>IF(ISERROR(VLOOKUP(B457,FXAIX!$A$2:$G$1259,5,0)),"na",VLOOKUP(B457,FXAIX!$A$2:$G$1259,5,0))</f>
        <v>126.370003</v>
      </c>
      <c r="G457" s="13">
        <f>IF(ISERROR(VLOOKUP(B457,SP500v2!$A$2:$G$1259,5,0)),"na",VLOOKUP(B457,SP500v2!$A$2:$G$1259,5,0))</f>
        <v>3635.41</v>
      </c>
      <c r="H457" s="13">
        <f>IF(ISERROR(VLOOKUP(B457,'ishare R3000 ETF'!$A$2:$G$1260,4,0)),"na",VLOOKUP(B457,'ishare R3000 ETF'!$A$2:$G$1260,4,0))</f>
        <v>213.38000500000001</v>
      </c>
      <c r="I457" s="13">
        <f>IF(ISERROR(VLOOKUP(B457,'^IXIC'!$A$2:$E$1260,5,0)),"na",VLOOKUP(B457,'^IXIC'!$A$2:$E$1260,5,0))</f>
        <v>12036.790039</v>
      </c>
      <c r="J457" s="12">
        <f>IF(ISERROR(VLOOKUP(B457,'Russell 2000'!$A$1:$E$1260,5,0)),"na",VLOOKUP(B457,'Russell 2000'!$A$1:$E$1260,5,0))</f>
        <v>1853.530029</v>
      </c>
      <c r="K457" s="12">
        <f>IF(ISERROR(VLOOKUP(B457,'EURUSD=X'!$A$2:$E$1307,4,0)),"na",VLOOKUP(B457,'EURUSD=X'!$A$2:$E$1307,4,0))</f>
        <v>1.183894</v>
      </c>
      <c r="L457" s="12">
        <f>IF(ISERROR(VLOOKUP(B457,'ETH-USD'!$A$2:$E$1776,5,0)),"na",VLOOKUP(B457,'ETH-USD'!$A$2:$E$1776,5,0))</f>
        <v>603.89776600000005</v>
      </c>
      <c r="M457" s="13">
        <f>IF(ISERROR(VLOOKUP(B457,'BTC-USD'!$A$2:$E$1828,5,0)),"na",(VLOOKUP(B457,'BTC-USD'!$A$2:$E$1828,5,0)))</f>
        <v>19107.464843999998</v>
      </c>
      <c r="N457" s="12">
        <f>IF(ISERROR(VLOOKUP(B457,'SOL-USD'!$A$2:$E$893,5,0)),"na",VLOOKUP(B457,'SOL-USD'!$A$2:$E$893,5,0))</f>
        <v>2.2679670000000001</v>
      </c>
      <c r="O457" s="12">
        <f>IF(ISERROR(VLOOKUP(B457,'AVAX-USD'!$A$2:$E$799,5,0)),"na",VLOOKUP(B457,'AVAX-USD'!$A$2:$E$799,5,0))</f>
        <v>4.266966</v>
      </c>
      <c r="P457" s="12">
        <f>IF(ISERROR(VLOOKUP(B457,'ADA-USD'!$A$2:$E$1776,5,0)),"na",VLOOKUP(B457,'ADA-USD'!$A$2:$E$1776,5,0))</f>
        <v>0.166323</v>
      </c>
      <c r="Q457" s="12">
        <f>IF(ISERROR(VLOOKUP(B457,'DOT-USD'!$A$2:$E$761,5,0)),"na",VLOOKUP(B457,'DOT-USD'!$A$2:$E$761,5,0))</f>
        <v>5.7294460000000003</v>
      </c>
      <c r="R457" s="14">
        <f>IF(ISERROR(VLOOKUP(B457,'DOGE-USD'!$A$2:$G$1776,5,0)),"na",VLOOKUP(B457,'DOGE-USD'!$A$2:$G$1776,5,0))</f>
        <v>4.2040000000000003E-3</v>
      </c>
      <c r="S457" s="14">
        <f>IF(ISERROR(VLOOKUP(B457,'SHIB-USD'!$A$2:$G$780,5,0)),"na",VLOOKUP(B457,'SHIB-USD'!$A$2:$G$780,5,0))</f>
        <v>0</v>
      </c>
      <c r="T457" s="12">
        <f>IF(ISERROR(VLOOKUP(B457,'Uni-USD'!$A$2:$G$735,5,0)),"na",VLOOKUP(B457,'Uni-USD'!$A$2:$G$735,5,0))</f>
        <v>4.0670729999999997</v>
      </c>
      <c r="U457">
        <f>IF(ISERROR(VLOOKUP(B457,Crude!$A$2:$G$1264,5,0)),"na",VLOOKUP(B457,Crude!$A$2:$G$1264,5,0))</f>
        <v>44.91</v>
      </c>
      <c r="V457">
        <f>IF(ISERROR(VLOOKUP(B457,Wheat!$A$2:$G$1264,5,0)),"na",VLOOKUP(B457,Wheat!$A$2:$G$1264,5,0))</f>
        <v>611.25</v>
      </c>
    </row>
    <row r="458" spans="1:22" x14ac:dyDescent="0.35">
      <c r="A458">
        <f t="shared" si="7"/>
        <v>2020</v>
      </c>
      <c r="B458" s="10">
        <v>44158</v>
      </c>
      <c r="C458" s="11">
        <f>VLOOKUP(B458,Yields!$A$2:$B$1680,2,0)</f>
        <v>0.08</v>
      </c>
      <c r="D458" s="11">
        <f>IF(ISERROR(VLOOKUP(B458,Silver!$A$2:$G$1265,5,0)),"na",VLOOKUP(B458,Silver!$A$2:$G$1265,5,0))</f>
        <v>23.623999999999999</v>
      </c>
      <c r="E458" s="11">
        <f>IF(ISERROR(VLOOKUP(B458,Gold!$A$2:$G$1264,5,0)),"na",VLOOKUP(B458,Gold!$A$2:$G$1264,5,0))</f>
        <v>1837.8</v>
      </c>
      <c r="F458" s="13">
        <f>IF(ISERROR(VLOOKUP(B458,FXAIX!$A$2:$G$1259,5,0)),"na",VLOOKUP(B458,FXAIX!$A$2:$G$1259,5,0))</f>
        <v>124.360001</v>
      </c>
      <c r="G458" s="13">
        <f>IF(ISERROR(VLOOKUP(B458,SP500v2!$A$2:$G$1259,5,0)),"na",VLOOKUP(B458,SP500v2!$A$2:$G$1259,5,0))</f>
        <v>3577.59</v>
      </c>
      <c r="H458" s="13">
        <f>IF(ISERROR(VLOOKUP(B458,'ishare R3000 ETF'!$A$2:$G$1260,4,0)),"na",VLOOKUP(B458,'ishare R3000 ETF'!$A$2:$G$1260,4,0))</f>
        <v>210.86000100000001</v>
      </c>
      <c r="I458" s="13">
        <f>IF(ISERROR(VLOOKUP(B458,'^IXIC'!$A$2:$E$1260,5,0)),"na",VLOOKUP(B458,'^IXIC'!$A$2:$E$1260,5,0))</f>
        <v>11880.629883</v>
      </c>
      <c r="J458" s="12">
        <f>IF(ISERROR(VLOOKUP(B458,'Russell 2000'!$A$1:$E$1260,5,0)),"na",VLOOKUP(B458,'Russell 2000'!$A$1:$E$1260,5,0))</f>
        <v>1818.3000489999999</v>
      </c>
      <c r="K458" s="12">
        <f>IF(ISERROR(VLOOKUP(B458,'EURUSD=X'!$A$2:$E$1307,4,0)),"na",VLOOKUP(B458,'EURUSD=X'!$A$2:$E$1307,4,0))</f>
        <v>1.1803170000000001</v>
      </c>
      <c r="L458" s="12">
        <f>IF(ISERROR(VLOOKUP(B458,'ETH-USD'!$A$2:$E$1776,5,0)),"na",VLOOKUP(B458,'ETH-USD'!$A$2:$E$1776,5,0))</f>
        <v>608.45404099999996</v>
      </c>
      <c r="M458" s="13">
        <f>IF(ISERROR(VLOOKUP(B458,'BTC-USD'!$A$2:$E$1828,5,0)),"na",(VLOOKUP(B458,'BTC-USD'!$A$2:$E$1828,5,0)))</f>
        <v>18364.121093999998</v>
      </c>
      <c r="N458" s="12">
        <f>IF(ISERROR(VLOOKUP(B458,'SOL-USD'!$A$2:$E$893,5,0)),"na",VLOOKUP(B458,'SOL-USD'!$A$2:$E$893,5,0))</f>
        <v>2.2763770000000001</v>
      </c>
      <c r="O458" s="12">
        <f>IF(ISERROR(VLOOKUP(B458,'AVAX-USD'!$A$2:$E$799,5,0)),"na",VLOOKUP(B458,'AVAX-USD'!$A$2:$E$799,5,0))</f>
        <v>4.0684279999999999</v>
      </c>
      <c r="P458" s="12">
        <f>IF(ISERROR(VLOOKUP(B458,'ADA-USD'!$A$2:$E$1776,5,0)),"na",VLOOKUP(B458,'ADA-USD'!$A$2:$E$1776,5,0))</f>
        <v>0.15351000000000001</v>
      </c>
      <c r="Q458" s="12">
        <f>IF(ISERROR(VLOOKUP(B458,'DOT-USD'!$A$2:$E$761,5,0)),"na",VLOOKUP(B458,'DOT-USD'!$A$2:$E$761,5,0))</f>
        <v>5.9069320000000003</v>
      </c>
      <c r="R458" s="14">
        <f>IF(ISERROR(VLOOKUP(B458,'DOGE-USD'!$A$2:$G$1776,5,0)),"na",VLOOKUP(B458,'DOGE-USD'!$A$2:$G$1776,5,0))</f>
        <v>3.6480000000000002E-3</v>
      </c>
      <c r="S458" s="14">
        <f>IF(ISERROR(VLOOKUP(B458,'SHIB-USD'!$A$2:$G$780,5,0)),"na",VLOOKUP(B458,'SHIB-USD'!$A$2:$G$780,5,0))</f>
        <v>0</v>
      </c>
      <c r="T458" s="12">
        <f>IF(ISERROR(VLOOKUP(B458,'Uni-USD'!$A$2:$G$735,5,0)),"na",VLOOKUP(B458,'Uni-USD'!$A$2:$G$735,5,0))</f>
        <v>4.1888779999999999</v>
      </c>
      <c r="U458">
        <f>IF(ISERROR(VLOOKUP(B458,Crude!$A$2:$G$1264,5,0)),"na",VLOOKUP(B458,Crude!$A$2:$G$1264,5,0))</f>
        <v>43.06</v>
      </c>
      <c r="V458">
        <f>IF(ISERROR(VLOOKUP(B458,Wheat!$A$2:$G$1264,5,0)),"na",VLOOKUP(B458,Wheat!$A$2:$G$1264,5,0))</f>
        <v>598.75</v>
      </c>
    </row>
    <row r="459" spans="1:22" x14ac:dyDescent="0.35">
      <c r="A459">
        <f t="shared" si="7"/>
        <v>2020</v>
      </c>
      <c r="B459" s="10">
        <v>44155</v>
      </c>
      <c r="C459" s="11">
        <f>VLOOKUP(B459,Yields!$A$2:$B$1680,2,0)</f>
        <v>0.09</v>
      </c>
      <c r="D459" s="11">
        <f>IF(ISERROR(VLOOKUP(B459,Silver!$A$2:$G$1265,5,0)),"na",VLOOKUP(B459,Silver!$A$2:$G$1265,5,0))</f>
        <v>24.347999999999999</v>
      </c>
      <c r="E459" s="11">
        <f>IF(ISERROR(VLOOKUP(B459,Gold!$A$2:$G$1264,5,0)),"na",VLOOKUP(B459,Gold!$A$2:$G$1264,5,0))</f>
        <v>1872.6</v>
      </c>
      <c r="F459" s="13">
        <f>IF(ISERROR(VLOOKUP(B459,FXAIX!$A$2:$G$1259,5,0)),"na",VLOOKUP(B459,FXAIX!$A$2:$G$1259,5,0))</f>
        <v>123.650002</v>
      </c>
      <c r="G459" s="13">
        <f>IF(ISERROR(VLOOKUP(B459,SP500v2!$A$2:$G$1259,5,0)),"na",VLOOKUP(B459,SP500v2!$A$2:$G$1259,5,0))</f>
        <v>3557.54</v>
      </c>
      <c r="H459" s="13">
        <f>IF(ISERROR(VLOOKUP(B459,'ishare R3000 ETF'!$A$2:$G$1260,4,0)),"na",VLOOKUP(B459,'ishare R3000 ETF'!$A$2:$G$1260,4,0))</f>
        <v>210.5</v>
      </c>
      <c r="I459" s="13">
        <f>IF(ISERROR(VLOOKUP(B459,'^IXIC'!$A$2:$E$1260,5,0)),"na",VLOOKUP(B459,'^IXIC'!$A$2:$E$1260,5,0))</f>
        <v>11854.969727</v>
      </c>
      <c r="J459" s="12">
        <f>IF(ISERROR(VLOOKUP(B459,'Russell 2000'!$A$1:$E$1260,5,0)),"na",VLOOKUP(B459,'Russell 2000'!$A$1:$E$1260,5,0))</f>
        <v>1785.339966</v>
      </c>
      <c r="K459" s="12">
        <f>IF(ISERROR(VLOOKUP(B459,'EURUSD=X'!$A$2:$E$1307,4,0)),"na",VLOOKUP(B459,'EURUSD=X'!$A$2:$E$1307,4,0))</f>
        <v>1.1851849999999999</v>
      </c>
      <c r="L459" s="12">
        <f>IF(ISERROR(VLOOKUP(B459,'ETH-USD'!$A$2:$E$1776,5,0)),"na",VLOOKUP(B459,'ETH-USD'!$A$2:$E$1776,5,0))</f>
        <v>509.74456800000002</v>
      </c>
      <c r="M459" s="13">
        <f>IF(ISERROR(VLOOKUP(B459,'BTC-USD'!$A$2:$E$1828,5,0)),"na",(VLOOKUP(B459,'BTC-USD'!$A$2:$E$1828,5,0)))</f>
        <v>18621.314452999999</v>
      </c>
      <c r="N459" s="12">
        <f>IF(ISERROR(VLOOKUP(B459,'SOL-USD'!$A$2:$E$893,5,0)),"na",VLOOKUP(B459,'SOL-USD'!$A$2:$E$893,5,0))</f>
        <v>2.0953919999999999</v>
      </c>
      <c r="O459" s="12">
        <f>IF(ISERROR(VLOOKUP(B459,'AVAX-USD'!$A$2:$E$799,5,0)),"na",VLOOKUP(B459,'AVAX-USD'!$A$2:$E$799,5,0))</f>
        <v>3.7106050000000002</v>
      </c>
      <c r="P459" s="12">
        <f>IF(ISERROR(VLOOKUP(B459,'ADA-USD'!$A$2:$E$1776,5,0)),"na",VLOOKUP(B459,'ADA-USD'!$A$2:$E$1776,5,0))</f>
        <v>0.118226</v>
      </c>
      <c r="Q459" s="12">
        <f>IF(ISERROR(VLOOKUP(B459,'DOT-USD'!$A$2:$E$761,5,0)),"na",VLOOKUP(B459,'DOT-USD'!$A$2:$E$761,5,0))</f>
        <v>5.2334360000000002</v>
      </c>
      <c r="R459" s="14">
        <f>IF(ISERROR(VLOOKUP(B459,'DOGE-USD'!$A$2:$G$1776,5,0)),"na",VLOOKUP(B459,'DOGE-USD'!$A$2:$G$1776,5,0))</f>
        <v>2.9840000000000001E-3</v>
      </c>
      <c r="S459" s="14">
        <f>IF(ISERROR(VLOOKUP(B459,'SHIB-USD'!$A$2:$G$780,5,0)),"na",VLOOKUP(B459,'SHIB-USD'!$A$2:$G$780,5,0))</f>
        <v>0</v>
      </c>
      <c r="T459" s="12">
        <f>IF(ISERROR(VLOOKUP(B459,'Uni-USD'!$A$2:$G$735,5,0)),"na",VLOOKUP(B459,'Uni-USD'!$A$2:$G$735,5,0))</f>
        <v>3.8409140000000002</v>
      </c>
      <c r="U459">
        <f>IF(ISERROR(VLOOKUP(B459,Crude!$A$2:$G$1264,5,0)),"na",VLOOKUP(B459,Crude!$A$2:$G$1264,5,0))</f>
        <v>42.15</v>
      </c>
      <c r="V459">
        <f>IF(ISERROR(VLOOKUP(B459,Wheat!$A$2:$G$1264,5,0)),"na",VLOOKUP(B459,Wheat!$A$2:$G$1264,5,0))</f>
        <v>593.25</v>
      </c>
    </row>
    <row r="460" spans="1:22" x14ac:dyDescent="0.35">
      <c r="A460">
        <f t="shared" si="7"/>
        <v>2020</v>
      </c>
      <c r="B460" s="10">
        <v>44154</v>
      </c>
      <c r="C460" s="11">
        <f>VLOOKUP(B460,Yields!$A$2:$B$1680,2,0)</f>
        <v>0.08</v>
      </c>
      <c r="D460" s="11">
        <f>IF(ISERROR(VLOOKUP(B460,Silver!$A$2:$G$1265,5,0)),"na",VLOOKUP(B460,Silver!$A$2:$G$1265,5,0))</f>
        <v>24.033000000000001</v>
      </c>
      <c r="E460" s="11">
        <f>IF(ISERROR(VLOOKUP(B460,Gold!$A$2:$G$1264,5,0)),"na",VLOOKUP(B460,Gold!$A$2:$G$1264,5,0))</f>
        <v>1861.1</v>
      </c>
      <c r="F460" s="13">
        <f>IF(ISERROR(VLOOKUP(B460,FXAIX!$A$2:$G$1259,5,0)),"na",VLOOKUP(B460,FXAIX!$A$2:$G$1259,5,0))</f>
        <v>124.5</v>
      </c>
      <c r="G460" s="13">
        <f>IF(ISERROR(VLOOKUP(B460,SP500v2!$A$2:$G$1259,5,0)),"na",VLOOKUP(B460,SP500v2!$A$2:$G$1259,5,0))</f>
        <v>3581.87</v>
      </c>
      <c r="H460" s="13">
        <f>IF(ISERROR(VLOOKUP(B460,'ishare R3000 ETF'!$A$2:$G$1260,4,0)),"na",VLOOKUP(B460,'ishare R3000 ETF'!$A$2:$G$1260,4,0))</f>
        <v>209.80999800000001</v>
      </c>
      <c r="I460" s="13">
        <f>IF(ISERROR(VLOOKUP(B460,'^IXIC'!$A$2:$E$1260,5,0)),"na",VLOOKUP(B460,'^IXIC'!$A$2:$E$1260,5,0))</f>
        <v>11904.709961</v>
      </c>
      <c r="J460" s="12">
        <f>IF(ISERROR(VLOOKUP(B460,'Russell 2000'!$A$1:$E$1260,5,0)),"na",VLOOKUP(B460,'Russell 2000'!$A$1:$E$1260,5,0))</f>
        <v>1784.130005</v>
      </c>
      <c r="K460" s="12">
        <f>IF(ISERROR(VLOOKUP(B460,'EURUSD=X'!$A$2:$E$1307,4,0)),"na",VLOOKUP(B460,'EURUSD=X'!$A$2:$E$1307,4,0))</f>
        <v>1.18174</v>
      </c>
      <c r="L460" s="12">
        <f>IF(ISERROR(VLOOKUP(B460,'ETH-USD'!$A$2:$E$1776,5,0)),"na",VLOOKUP(B460,'ETH-USD'!$A$2:$E$1776,5,0))</f>
        <v>471.63043199999998</v>
      </c>
      <c r="M460" s="13">
        <f>IF(ISERROR(VLOOKUP(B460,'BTC-USD'!$A$2:$E$1828,5,0)),"na",(VLOOKUP(B460,'BTC-USD'!$A$2:$E$1828,5,0)))</f>
        <v>17817.089843999998</v>
      </c>
      <c r="N460" s="12">
        <f>IF(ISERROR(VLOOKUP(B460,'SOL-USD'!$A$2:$E$893,5,0)),"na",VLOOKUP(B460,'SOL-USD'!$A$2:$E$893,5,0))</f>
        <v>2.0767690000000001</v>
      </c>
      <c r="O460" s="12">
        <f>IF(ISERROR(VLOOKUP(B460,'AVAX-USD'!$A$2:$E$799,5,0)),"na",VLOOKUP(B460,'AVAX-USD'!$A$2:$E$799,5,0))</f>
        <v>3.6270039999999999</v>
      </c>
      <c r="P460" s="12">
        <f>IF(ISERROR(VLOOKUP(B460,'ADA-USD'!$A$2:$E$1776,5,0)),"na",VLOOKUP(B460,'ADA-USD'!$A$2:$E$1776,5,0))</f>
        <v>0.105866</v>
      </c>
      <c r="Q460" s="12">
        <f>IF(ISERROR(VLOOKUP(B460,'DOT-USD'!$A$2:$E$761,5,0)),"na",VLOOKUP(B460,'DOT-USD'!$A$2:$E$761,5,0))</f>
        <v>4.7567659999999998</v>
      </c>
      <c r="R460" s="14">
        <f>IF(ISERROR(VLOOKUP(B460,'DOGE-USD'!$A$2:$G$1776,5,0)),"na",VLOOKUP(B460,'DOGE-USD'!$A$2:$G$1776,5,0))</f>
        <v>2.911E-3</v>
      </c>
      <c r="S460" s="14">
        <f>IF(ISERROR(VLOOKUP(B460,'SHIB-USD'!$A$2:$G$780,5,0)),"na",VLOOKUP(B460,'SHIB-USD'!$A$2:$G$780,5,0))</f>
        <v>0</v>
      </c>
      <c r="T460" s="12">
        <f>IF(ISERROR(VLOOKUP(B460,'Uni-USD'!$A$2:$G$735,5,0)),"na",VLOOKUP(B460,'Uni-USD'!$A$2:$G$735,5,0))</f>
        <v>3.73306</v>
      </c>
      <c r="U460">
        <f>IF(ISERROR(VLOOKUP(B460,Crude!$A$2:$G$1264,5,0)),"na",VLOOKUP(B460,Crude!$A$2:$G$1264,5,0))</f>
        <v>41.74</v>
      </c>
      <c r="V460">
        <f>IF(ISERROR(VLOOKUP(B460,Wheat!$A$2:$G$1264,5,0)),"na",VLOOKUP(B460,Wheat!$A$2:$G$1264,5,0))</f>
        <v>591.75</v>
      </c>
    </row>
    <row r="461" spans="1:22" x14ac:dyDescent="0.35">
      <c r="A461">
        <f t="shared" si="7"/>
        <v>2020</v>
      </c>
      <c r="B461" s="10">
        <v>44153</v>
      </c>
      <c r="C461" s="11">
        <f>VLOOKUP(B461,Yields!$A$2:$B$1680,2,0)</f>
        <v>7.0000000000000007E-2</v>
      </c>
      <c r="D461" s="11">
        <f>IF(ISERROR(VLOOKUP(B461,Silver!$A$2:$G$1265,5,0)),"na",VLOOKUP(B461,Silver!$A$2:$G$1265,5,0))</f>
        <v>24.433</v>
      </c>
      <c r="E461" s="11">
        <f>IF(ISERROR(VLOOKUP(B461,Gold!$A$2:$G$1264,5,0)),"na",VLOOKUP(B461,Gold!$A$2:$G$1264,5,0))</f>
        <v>1873.5</v>
      </c>
      <c r="F461" s="13">
        <f>IF(ISERROR(VLOOKUP(B461,FXAIX!$A$2:$G$1259,5,0)),"na",VLOOKUP(B461,FXAIX!$A$2:$G$1259,5,0))</f>
        <v>124</v>
      </c>
      <c r="G461" s="13">
        <f>IF(ISERROR(VLOOKUP(B461,SP500v2!$A$2:$G$1259,5,0)),"na",VLOOKUP(B461,SP500v2!$A$2:$G$1259,5,0))</f>
        <v>3567.79</v>
      </c>
      <c r="H461" s="13">
        <f>IF(ISERROR(VLOOKUP(B461,'ishare R3000 ETF'!$A$2:$G$1260,4,0)),"na",VLOOKUP(B461,'ishare R3000 ETF'!$A$2:$G$1260,4,0))</f>
        <v>210.55999800000001</v>
      </c>
      <c r="I461" s="13">
        <f>IF(ISERROR(VLOOKUP(B461,'^IXIC'!$A$2:$E$1260,5,0)),"na",VLOOKUP(B461,'^IXIC'!$A$2:$E$1260,5,0))</f>
        <v>11801.599609000001</v>
      </c>
      <c r="J461" s="12">
        <f>IF(ISERROR(VLOOKUP(B461,'Russell 2000'!$A$1:$E$1260,5,0)),"na",VLOOKUP(B461,'Russell 2000'!$A$1:$E$1260,5,0))</f>
        <v>1769.3199460000001</v>
      </c>
      <c r="K461" s="12">
        <f>IF(ISERROR(VLOOKUP(B461,'EURUSD=X'!$A$2:$E$1307,4,0)),"na",VLOOKUP(B461,'EURUSD=X'!$A$2:$E$1307,4,0))</f>
        <v>1.1851149999999999</v>
      </c>
      <c r="L461" s="12">
        <f>IF(ISERROR(VLOOKUP(B461,'ETH-USD'!$A$2:$E$1776,5,0)),"na",VLOOKUP(B461,'ETH-USD'!$A$2:$E$1776,5,0))</f>
        <v>479.48406999999997</v>
      </c>
      <c r="M461" s="13">
        <f>IF(ISERROR(VLOOKUP(B461,'BTC-USD'!$A$2:$E$1828,5,0)),"na",(VLOOKUP(B461,'BTC-USD'!$A$2:$E$1828,5,0)))</f>
        <v>17804.005859000001</v>
      </c>
      <c r="N461" s="12">
        <f>IF(ISERROR(VLOOKUP(B461,'SOL-USD'!$A$2:$E$893,5,0)),"na",VLOOKUP(B461,'SOL-USD'!$A$2:$E$893,5,0))</f>
        <v>2.1150289999999998</v>
      </c>
      <c r="O461" s="12">
        <f>IF(ISERROR(VLOOKUP(B461,'AVAX-USD'!$A$2:$E$799,5,0)),"na",VLOOKUP(B461,'AVAX-USD'!$A$2:$E$799,5,0))</f>
        <v>3.7486809999999999</v>
      </c>
      <c r="P461" s="12">
        <f>IF(ISERROR(VLOOKUP(B461,'ADA-USD'!$A$2:$E$1776,5,0)),"na",VLOOKUP(B461,'ADA-USD'!$A$2:$E$1776,5,0))</f>
        <v>0.106403</v>
      </c>
      <c r="Q461" s="12">
        <f>IF(ISERROR(VLOOKUP(B461,'DOT-USD'!$A$2:$E$761,5,0)),"na",VLOOKUP(B461,'DOT-USD'!$A$2:$E$761,5,0))</f>
        <v>4.6796629999999997</v>
      </c>
      <c r="R461" s="14">
        <f>IF(ISERROR(VLOOKUP(B461,'DOGE-USD'!$A$2:$G$1776,5,0)),"na",VLOOKUP(B461,'DOGE-USD'!$A$2:$G$1776,5,0))</f>
        <v>2.9090000000000001E-3</v>
      </c>
      <c r="S461" s="14">
        <f>IF(ISERROR(VLOOKUP(B461,'SHIB-USD'!$A$2:$G$780,5,0)),"na",VLOOKUP(B461,'SHIB-USD'!$A$2:$G$780,5,0))</f>
        <v>0</v>
      </c>
      <c r="T461" s="12">
        <f>IF(ISERROR(VLOOKUP(B461,'Uni-USD'!$A$2:$G$735,5,0)),"na",VLOOKUP(B461,'Uni-USD'!$A$2:$G$735,5,0))</f>
        <v>3.4636650000000002</v>
      </c>
      <c r="U461">
        <f>IF(ISERROR(VLOOKUP(B461,Crude!$A$2:$G$1264,5,0)),"na",VLOOKUP(B461,Crude!$A$2:$G$1264,5,0))</f>
        <v>41.82</v>
      </c>
      <c r="V461">
        <f>IF(ISERROR(VLOOKUP(B461,Wheat!$A$2:$G$1264,5,0)),"na",VLOOKUP(B461,Wheat!$A$2:$G$1264,5,0))</f>
        <v>597.75</v>
      </c>
    </row>
    <row r="462" spans="1:22" x14ac:dyDescent="0.35">
      <c r="A462">
        <f t="shared" si="7"/>
        <v>2020</v>
      </c>
      <c r="B462" s="10">
        <v>44152</v>
      </c>
      <c r="C462" s="11">
        <f>VLOOKUP(B462,Yields!$A$2:$B$1680,2,0)</f>
        <v>0.08</v>
      </c>
      <c r="D462" s="11">
        <f>IF(ISERROR(VLOOKUP(B462,Silver!$A$2:$G$1265,5,0)),"na",VLOOKUP(B462,Silver!$A$2:$G$1265,5,0))</f>
        <v>24.635000000000002</v>
      </c>
      <c r="E462" s="11">
        <f>IF(ISERROR(VLOOKUP(B462,Gold!$A$2:$G$1264,5,0)),"na",VLOOKUP(B462,Gold!$A$2:$G$1264,5,0))</f>
        <v>1884.5</v>
      </c>
      <c r="F462" s="13">
        <f>IF(ISERROR(VLOOKUP(B462,FXAIX!$A$2:$G$1259,5,0)),"na",VLOOKUP(B462,FXAIX!$A$2:$G$1259,5,0))</f>
        <v>125.43</v>
      </c>
      <c r="G462" s="13">
        <f>IF(ISERROR(VLOOKUP(B462,SP500v2!$A$2:$G$1259,5,0)),"na",VLOOKUP(B462,SP500v2!$A$2:$G$1259,5,0))</f>
        <v>3609.53</v>
      </c>
      <c r="H462" s="13">
        <f>IF(ISERROR(VLOOKUP(B462,'ishare R3000 ETF'!$A$2:$G$1260,4,0)),"na",VLOOKUP(B462,'ishare R3000 ETF'!$A$2:$G$1260,4,0))</f>
        <v>211.270004</v>
      </c>
      <c r="I462" s="13">
        <f>IF(ISERROR(VLOOKUP(B462,'^IXIC'!$A$2:$E$1260,5,0)),"na",VLOOKUP(B462,'^IXIC'!$A$2:$E$1260,5,0))</f>
        <v>11899.339844</v>
      </c>
      <c r="J462" s="12">
        <f>IF(ISERROR(VLOOKUP(B462,'Russell 2000'!$A$1:$E$1260,5,0)),"na",VLOOKUP(B462,'Russell 2000'!$A$1:$E$1260,5,0))</f>
        <v>1791.910034</v>
      </c>
      <c r="K462" s="12">
        <f>IF(ISERROR(VLOOKUP(B462,'EURUSD=X'!$A$2:$E$1307,4,0)),"na",VLOOKUP(B462,'EURUSD=X'!$A$2:$E$1307,4,0))</f>
        <v>1.184553</v>
      </c>
      <c r="L462" s="12">
        <f>IF(ISERROR(VLOOKUP(B462,'ETH-USD'!$A$2:$E$1776,5,0)),"na",VLOOKUP(B462,'ETH-USD'!$A$2:$E$1776,5,0))</f>
        <v>480.36007699999999</v>
      </c>
      <c r="M462" s="13">
        <f>IF(ISERROR(VLOOKUP(B462,'BTC-USD'!$A$2:$E$1828,5,0)),"na",(VLOOKUP(B462,'BTC-USD'!$A$2:$E$1828,5,0)))</f>
        <v>17645.40625</v>
      </c>
      <c r="N462" s="12">
        <f>IF(ISERROR(VLOOKUP(B462,'SOL-USD'!$A$2:$E$893,5,0)),"na",VLOOKUP(B462,'SOL-USD'!$A$2:$E$893,5,0))</f>
        <v>2.2021809999999999</v>
      </c>
      <c r="O462" s="12">
        <f>IF(ISERROR(VLOOKUP(B462,'AVAX-USD'!$A$2:$E$799,5,0)),"na",VLOOKUP(B462,'AVAX-USD'!$A$2:$E$799,5,0))</f>
        <v>3.8317679999999998</v>
      </c>
      <c r="P462" s="12">
        <f>IF(ISERROR(VLOOKUP(B462,'ADA-USD'!$A$2:$E$1776,5,0)),"na",VLOOKUP(B462,'ADA-USD'!$A$2:$E$1776,5,0))</f>
        <v>0.1096</v>
      </c>
      <c r="Q462" s="12">
        <f>IF(ISERROR(VLOOKUP(B462,'DOT-USD'!$A$2:$E$761,5,0)),"na",VLOOKUP(B462,'DOT-USD'!$A$2:$E$761,5,0))</f>
        <v>4.8446660000000001</v>
      </c>
      <c r="R462" s="14">
        <f>IF(ISERROR(VLOOKUP(B462,'DOGE-USD'!$A$2:$G$1776,5,0)),"na",VLOOKUP(B462,'DOGE-USD'!$A$2:$G$1776,5,0))</f>
        <v>2.9359999999999998E-3</v>
      </c>
      <c r="S462" s="14">
        <f>IF(ISERROR(VLOOKUP(B462,'SHIB-USD'!$A$2:$G$780,5,0)),"na",VLOOKUP(B462,'SHIB-USD'!$A$2:$G$780,5,0))</f>
        <v>0</v>
      </c>
      <c r="T462" s="12">
        <f>IF(ISERROR(VLOOKUP(B462,'Uni-USD'!$A$2:$G$735,5,0)),"na",VLOOKUP(B462,'Uni-USD'!$A$2:$G$735,5,0))</f>
        <v>3.8034810000000001</v>
      </c>
      <c r="U462">
        <f>IF(ISERROR(VLOOKUP(B462,Crude!$A$2:$G$1264,5,0)),"na",VLOOKUP(B462,Crude!$A$2:$G$1264,5,0))</f>
        <v>41.43</v>
      </c>
      <c r="V462">
        <f>IF(ISERROR(VLOOKUP(B462,Wheat!$A$2:$G$1264,5,0)),"na",VLOOKUP(B462,Wheat!$A$2:$G$1264,5,0))</f>
        <v>595.25</v>
      </c>
    </row>
    <row r="463" spans="1:22" x14ac:dyDescent="0.35">
      <c r="A463">
        <f t="shared" si="7"/>
        <v>2020</v>
      </c>
      <c r="B463" s="10">
        <v>44151</v>
      </c>
      <c r="C463" s="11">
        <f>VLOOKUP(B463,Yields!$A$2:$B$1680,2,0)</f>
        <v>0.09</v>
      </c>
      <c r="D463" s="11">
        <f>IF(ISERROR(VLOOKUP(B463,Silver!$A$2:$G$1265,5,0)),"na",VLOOKUP(B463,Silver!$A$2:$G$1265,5,0))</f>
        <v>24.786000000000001</v>
      </c>
      <c r="E463" s="11">
        <f>IF(ISERROR(VLOOKUP(B463,Gold!$A$2:$G$1264,5,0)),"na",VLOOKUP(B463,Gold!$A$2:$G$1264,5,0))</f>
        <v>1887.3</v>
      </c>
      <c r="F463" s="13">
        <f>IF(ISERROR(VLOOKUP(B463,FXAIX!$A$2:$G$1259,5,0)),"na",VLOOKUP(B463,FXAIX!$A$2:$G$1259,5,0))</f>
        <v>126.010002</v>
      </c>
      <c r="G463" s="13">
        <f>IF(ISERROR(VLOOKUP(B463,SP500v2!$A$2:$G$1259,5,0)),"na",VLOOKUP(B463,SP500v2!$A$2:$G$1259,5,0))</f>
        <v>3626.91</v>
      </c>
      <c r="H463" s="13">
        <f>IF(ISERROR(VLOOKUP(B463,'ishare R3000 ETF'!$A$2:$G$1260,4,0)),"na",VLOOKUP(B463,'ishare R3000 ETF'!$A$2:$G$1260,4,0))</f>
        <v>211.800003</v>
      </c>
      <c r="I463" s="13">
        <f>IF(ISERROR(VLOOKUP(B463,'^IXIC'!$A$2:$E$1260,5,0)),"na",VLOOKUP(B463,'^IXIC'!$A$2:$E$1260,5,0))</f>
        <v>11924.129883</v>
      </c>
      <c r="J463" s="12">
        <f>IF(ISERROR(VLOOKUP(B463,'Russell 2000'!$A$1:$E$1260,5,0)),"na",VLOOKUP(B463,'Russell 2000'!$A$1:$E$1260,5,0))</f>
        <v>1785.339966</v>
      </c>
      <c r="K463" s="12">
        <f>IF(ISERROR(VLOOKUP(B463,'EURUSD=X'!$A$2:$E$1307,4,0)),"na",VLOOKUP(B463,'EURUSD=X'!$A$2:$E$1307,4,0))</f>
        <v>1.1814739999999999</v>
      </c>
      <c r="L463" s="12">
        <f>IF(ISERROR(VLOOKUP(B463,'ETH-USD'!$A$2:$E$1776,5,0)),"na",VLOOKUP(B463,'ETH-USD'!$A$2:$E$1776,5,0))</f>
        <v>459.94030800000002</v>
      </c>
      <c r="M463" s="13">
        <f>IF(ISERROR(VLOOKUP(B463,'BTC-USD'!$A$2:$E$1828,5,0)),"na",(VLOOKUP(B463,'BTC-USD'!$A$2:$E$1828,5,0)))</f>
        <v>16716.111327999999</v>
      </c>
      <c r="N463" s="12">
        <f>IF(ISERROR(VLOOKUP(B463,'SOL-USD'!$A$2:$E$893,5,0)),"na",VLOOKUP(B463,'SOL-USD'!$A$2:$E$893,5,0))</f>
        <v>2.2553550000000002</v>
      </c>
      <c r="O463" s="12">
        <f>IF(ISERROR(VLOOKUP(B463,'AVAX-USD'!$A$2:$E$799,5,0)),"na",VLOOKUP(B463,'AVAX-USD'!$A$2:$E$799,5,0))</f>
        <v>3.716656</v>
      </c>
      <c r="P463" s="12">
        <f>IF(ISERROR(VLOOKUP(B463,'ADA-USD'!$A$2:$E$1776,5,0)),"na",VLOOKUP(B463,'ADA-USD'!$A$2:$E$1776,5,0))</f>
        <v>0.104008</v>
      </c>
      <c r="Q463" s="12">
        <f>IF(ISERROR(VLOOKUP(B463,'DOT-USD'!$A$2:$E$761,5,0)),"na",VLOOKUP(B463,'DOT-USD'!$A$2:$E$761,5,0))</f>
        <v>4.4855</v>
      </c>
      <c r="R463" s="14">
        <f>IF(ISERROR(VLOOKUP(B463,'DOGE-USD'!$A$2:$G$1776,5,0)),"na",VLOOKUP(B463,'DOGE-USD'!$A$2:$G$1776,5,0))</f>
        <v>2.8860000000000001E-3</v>
      </c>
      <c r="S463" s="14">
        <f>IF(ISERROR(VLOOKUP(B463,'SHIB-USD'!$A$2:$G$780,5,0)),"na",VLOOKUP(B463,'SHIB-USD'!$A$2:$G$780,5,0))</f>
        <v>0</v>
      </c>
      <c r="T463" s="12">
        <f>IF(ISERROR(VLOOKUP(B463,'Uni-USD'!$A$2:$G$735,5,0)),"na",VLOOKUP(B463,'Uni-USD'!$A$2:$G$735,5,0))</f>
        <v>3.604012</v>
      </c>
      <c r="U463">
        <f>IF(ISERROR(VLOOKUP(B463,Crude!$A$2:$G$1264,5,0)),"na",VLOOKUP(B463,Crude!$A$2:$G$1264,5,0))</f>
        <v>41.34</v>
      </c>
      <c r="V463">
        <f>IF(ISERROR(VLOOKUP(B463,Wheat!$A$2:$G$1264,5,0)),"na",VLOOKUP(B463,Wheat!$A$2:$G$1264,5,0))</f>
        <v>598</v>
      </c>
    </row>
    <row r="464" spans="1:22" x14ac:dyDescent="0.35">
      <c r="A464">
        <f t="shared" si="7"/>
        <v>2020</v>
      </c>
      <c r="B464" s="10">
        <v>44148</v>
      </c>
      <c r="C464" s="11">
        <f>VLOOKUP(B464,Yields!$A$2:$B$1680,2,0)</f>
        <v>0.1</v>
      </c>
      <c r="D464" s="11">
        <f>IF(ISERROR(VLOOKUP(B464,Silver!$A$2:$G$1265,5,0)),"na",VLOOKUP(B464,Silver!$A$2:$G$1265,5,0))</f>
        <v>24.759</v>
      </c>
      <c r="E464" s="11">
        <f>IF(ISERROR(VLOOKUP(B464,Gold!$A$2:$G$1264,5,0)),"na",VLOOKUP(B464,Gold!$A$2:$G$1264,5,0))</f>
        <v>1885.7</v>
      </c>
      <c r="F464" s="13">
        <f>IF(ISERROR(VLOOKUP(B464,FXAIX!$A$2:$G$1259,5,0)),"na",VLOOKUP(B464,FXAIX!$A$2:$G$1259,5,0))</f>
        <v>124.55999799999999</v>
      </c>
      <c r="G464" s="13">
        <f>IF(ISERROR(VLOOKUP(B464,SP500v2!$A$2:$G$1259,5,0)),"na",VLOOKUP(B464,SP500v2!$A$2:$G$1259,5,0))</f>
        <v>3585.15</v>
      </c>
      <c r="H464" s="13">
        <f>IF(ISERROR(VLOOKUP(B464,'ishare R3000 ETF'!$A$2:$G$1260,4,0)),"na",VLOOKUP(B464,'ishare R3000 ETF'!$A$2:$G$1260,4,0))</f>
        <v>209.13000500000001</v>
      </c>
      <c r="I464" s="13">
        <f>IF(ISERROR(VLOOKUP(B464,'^IXIC'!$A$2:$E$1260,5,0)),"na",VLOOKUP(B464,'^IXIC'!$A$2:$E$1260,5,0))</f>
        <v>11829.290039</v>
      </c>
      <c r="J464" s="12">
        <f>IF(ISERROR(VLOOKUP(B464,'Russell 2000'!$A$1:$E$1260,5,0)),"na",VLOOKUP(B464,'Russell 2000'!$A$1:$E$1260,5,0))</f>
        <v>1744.040039</v>
      </c>
      <c r="K464" s="12">
        <f>IF(ISERROR(VLOOKUP(B464,'EURUSD=X'!$A$2:$E$1307,4,0)),"na",VLOOKUP(B464,'EURUSD=X'!$A$2:$E$1307,4,0))</f>
        <v>1.179969</v>
      </c>
      <c r="L464" s="12">
        <f>IF(ISERROR(VLOOKUP(B464,'ETH-USD'!$A$2:$E$1776,5,0)),"na",VLOOKUP(B464,'ETH-USD'!$A$2:$E$1776,5,0))</f>
        <v>474.62643400000002</v>
      </c>
      <c r="M464" s="13">
        <f>IF(ISERROR(VLOOKUP(B464,'BTC-USD'!$A$2:$E$1828,5,0)),"na",(VLOOKUP(B464,'BTC-USD'!$A$2:$E$1828,5,0)))</f>
        <v>16317.808594</v>
      </c>
      <c r="N464" s="12">
        <f>IF(ISERROR(VLOOKUP(B464,'SOL-USD'!$A$2:$E$893,5,0)),"na",VLOOKUP(B464,'SOL-USD'!$A$2:$E$893,5,0))</f>
        <v>2.0207920000000001</v>
      </c>
      <c r="O464" s="12">
        <f>IF(ISERROR(VLOOKUP(B464,'AVAX-USD'!$A$2:$E$799,5,0)),"na",VLOOKUP(B464,'AVAX-USD'!$A$2:$E$799,5,0))</f>
        <v>3.6978010000000001</v>
      </c>
      <c r="P464" s="12">
        <f>IF(ISERROR(VLOOKUP(B464,'ADA-USD'!$A$2:$E$1776,5,0)),"na",VLOOKUP(B464,'ADA-USD'!$A$2:$E$1776,5,0))</f>
        <v>0.106391</v>
      </c>
      <c r="Q464" s="12">
        <f>IF(ISERROR(VLOOKUP(B464,'DOT-USD'!$A$2:$E$761,5,0)),"na",VLOOKUP(B464,'DOT-USD'!$A$2:$E$761,5,0))</f>
        <v>4.5401199999999999</v>
      </c>
      <c r="R464" s="14">
        <f>IF(ISERROR(VLOOKUP(B464,'DOGE-USD'!$A$2:$G$1776,5,0)),"na",VLOOKUP(B464,'DOGE-USD'!$A$2:$G$1776,5,0))</f>
        <v>2.8210000000000002E-3</v>
      </c>
      <c r="S464" s="14">
        <f>IF(ISERROR(VLOOKUP(B464,'SHIB-USD'!$A$2:$G$780,5,0)),"na",VLOOKUP(B464,'SHIB-USD'!$A$2:$G$780,5,0))</f>
        <v>0</v>
      </c>
      <c r="T464" s="12">
        <f>IF(ISERROR(VLOOKUP(B464,'Uni-USD'!$A$2:$G$735,5,0)),"na",VLOOKUP(B464,'Uni-USD'!$A$2:$G$735,5,0))</f>
        <v>3.8796590000000002</v>
      </c>
      <c r="U464">
        <f>IF(ISERROR(VLOOKUP(B464,Crude!$A$2:$G$1264,5,0)),"na",VLOOKUP(B464,Crude!$A$2:$G$1264,5,0))</f>
        <v>40.130000000000003</v>
      </c>
      <c r="V464">
        <f>IF(ISERROR(VLOOKUP(B464,Wheat!$A$2:$G$1264,5,0)),"na",VLOOKUP(B464,Wheat!$A$2:$G$1264,5,0))</f>
        <v>593.5</v>
      </c>
    </row>
    <row r="465" spans="1:22" x14ac:dyDescent="0.35">
      <c r="A465">
        <f t="shared" si="7"/>
        <v>2020</v>
      </c>
      <c r="B465" s="10">
        <v>44147</v>
      </c>
      <c r="C465" s="11">
        <f>VLOOKUP(B465,Yields!$A$2:$B$1680,2,0)</f>
        <v>0.1</v>
      </c>
      <c r="D465" s="11">
        <f>IF(ISERROR(VLOOKUP(B465,Silver!$A$2:$G$1265,5,0)),"na",VLOOKUP(B465,Silver!$A$2:$G$1265,5,0))</f>
        <v>24.29</v>
      </c>
      <c r="E465" s="11">
        <f>IF(ISERROR(VLOOKUP(B465,Gold!$A$2:$G$1264,5,0)),"na",VLOOKUP(B465,Gold!$A$2:$G$1264,5,0))</f>
        <v>1872.6</v>
      </c>
      <c r="F465" s="13">
        <f>IF(ISERROR(VLOOKUP(B465,FXAIX!$A$2:$G$1259,5,0)),"na",VLOOKUP(B465,FXAIX!$A$2:$G$1259,5,0))</f>
        <v>122.879997</v>
      </c>
      <c r="G465" s="13">
        <f>IF(ISERROR(VLOOKUP(B465,SP500v2!$A$2:$G$1259,5,0)),"na",VLOOKUP(B465,SP500v2!$A$2:$G$1259,5,0))</f>
        <v>3537.01</v>
      </c>
      <c r="H465" s="13">
        <f>IF(ISERROR(VLOOKUP(B465,'ishare R3000 ETF'!$A$2:$G$1260,4,0)),"na",VLOOKUP(B465,'ishare R3000 ETF'!$A$2:$G$1260,4,0))</f>
        <v>206.820007</v>
      </c>
      <c r="I465" s="13">
        <f>IF(ISERROR(VLOOKUP(B465,'^IXIC'!$A$2:$E$1260,5,0)),"na",VLOOKUP(B465,'^IXIC'!$A$2:$E$1260,5,0))</f>
        <v>11709.589844</v>
      </c>
      <c r="J465" s="12">
        <f>IF(ISERROR(VLOOKUP(B465,'Russell 2000'!$A$1:$E$1260,5,0)),"na",VLOOKUP(B465,'Russell 2000'!$A$1:$E$1260,5,0))</f>
        <v>1708.469971</v>
      </c>
      <c r="K465" s="12">
        <f>IF(ISERROR(VLOOKUP(B465,'EURUSD=X'!$A$2:$E$1307,4,0)),"na",VLOOKUP(B465,'EURUSD=X'!$A$2:$E$1307,4,0))</f>
        <v>1.175959</v>
      </c>
      <c r="L465" s="12">
        <f>IF(ISERROR(VLOOKUP(B465,'ETH-USD'!$A$2:$E$1776,5,0)),"na",VLOOKUP(B465,'ETH-USD'!$A$2:$E$1776,5,0))</f>
        <v>461.00528000000003</v>
      </c>
      <c r="M465" s="13">
        <f>IF(ISERROR(VLOOKUP(B465,'BTC-USD'!$A$2:$E$1828,5,0)),"na",(VLOOKUP(B465,'BTC-USD'!$A$2:$E$1828,5,0)))</f>
        <v>16276.34375</v>
      </c>
      <c r="N465" s="12">
        <f>IF(ISERROR(VLOOKUP(B465,'SOL-USD'!$A$2:$E$893,5,0)),"na",VLOOKUP(B465,'SOL-USD'!$A$2:$E$893,5,0))</f>
        <v>1.899138</v>
      </c>
      <c r="O465" s="12">
        <f>IF(ISERROR(VLOOKUP(B465,'AVAX-USD'!$A$2:$E$799,5,0)),"na",VLOOKUP(B465,'AVAX-USD'!$A$2:$E$799,5,0))</f>
        <v>3.4291429999999998</v>
      </c>
      <c r="P465" s="12">
        <f>IF(ISERROR(VLOOKUP(B465,'ADA-USD'!$A$2:$E$1776,5,0)),"na",VLOOKUP(B465,'ADA-USD'!$A$2:$E$1776,5,0))</f>
        <v>0.10452500000000001</v>
      </c>
      <c r="Q465" s="12">
        <f>IF(ISERROR(VLOOKUP(B465,'DOT-USD'!$A$2:$E$761,5,0)),"na",VLOOKUP(B465,'DOT-USD'!$A$2:$E$761,5,0))</f>
        <v>4.3992399999999998</v>
      </c>
      <c r="R465" s="14">
        <f>IF(ISERROR(VLOOKUP(B465,'DOGE-USD'!$A$2:$G$1776,5,0)),"na",VLOOKUP(B465,'DOGE-USD'!$A$2:$G$1776,5,0))</f>
        <v>2.7789999999999998E-3</v>
      </c>
      <c r="S465" s="14">
        <f>IF(ISERROR(VLOOKUP(B465,'SHIB-USD'!$A$2:$G$780,5,0)),"na",VLOOKUP(B465,'SHIB-USD'!$A$2:$G$780,5,0))</f>
        <v>0</v>
      </c>
      <c r="T465" s="12">
        <f>IF(ISERROR(VLOOKUP(B465,'Uni-USD'!$A$2:$G$735,5,0)),"na",VLOOKUP(B465,'Uni-USD'!$A$2:$G$735,5,0))</f>
        <v>2.930142</v>
      </c>
      <c r="U465">
        <f>IF(ISERROR(VLOOKUP(B465,Crude!$A$2:$G$1264,5,0)),"na",VLOOKUP(B465,Crude!$A$2:$G$1264,5,0))</f>
        <v>41.12</v>
      </c>
      <c r="V465">
        <f>IF(ISERROR(VLOOKUP(B465,Wheat!$A$2:$G$1264,5,0)),"na",VLOOKUP(B465,Wheat!$A$2:$G$1264,5,0))</f>
        <v>588.25</v>
      </c>
    </row>
    <row r="466" spans="1:22" x14ac:dyDescent="0.35">
      <c r="A466">
        <f t="shared" si="7"/>
        <v>2020</v>
      </c>
      <c r="B466" s="10">
        <v>44145</v>
      </c>
      <c r="C466" s="11">
        <f>VLOOKUP(B466,Yields!$A$2:$B$1680,2,0)</f>
        <v>0.09</v>
      </c>
      <c r="D466" s="11">
        <f>IF(ISERROR(VLOOKUP(B466,Silver!$A$2:$G$1265,5,0)),"na",VLOOKUP(B466,Silver!$A$2:$G$1265,5,0))</f>
        <v>24.446000000000002</v>
      </c>
      <c r="E466" s="11">
        <f>IF(ISERROR(VLOOKUP(B466,Gold!$A$2:$G$1264,5,0)),"na",VLOOKUP(B466,Gold!$A$2:$G$1264,5,0))</f>
        <v>1875.4</v>
      </c>
      <c r="F466" s="13">
        <f>IF(ISERROR(VLOOKUP(B466,FXAIX!$A$2:$G$1259,5,0)),"na",VLOOKUP(B466,FXAIX!$A$2:$G$1259,5,0))</f>
        <v>123.150002</v>
      </c>
      <c r="G466" s="13">
        <f>IF(ISERROR(VLOOKUP(B466,SP500v2!$A$2:$G$1259,5,0)),"na",VLOOKUP(B466,SP500v2!$A$2:$G$1259,5,0))</f>
        <v>3545.53</v>
      </c>
      <c r="H466" s="13">
        <f>IF(ISERROR(VLOOKUP(B466,'ishare R3000 ETF'!$A$2:$G$1260,4,0)),"na",VLOOKUP(B466,'ishare R3000 ETF'!$A$2:$G$1260,4,0))</f>
        <v>206.029999</v>
      </c>
      <c r="I466" s="13">
        <f>IF(ISERROR(VLOOKUP(B466,'^IXIC'!$A$2:$E$1260,5,0)),"na",VLOOKUP(B466,'^IXIC'!$A$2:$E$1260,5,0))</f>
        <v>11553.860352</v>
      </c>
      <c r="J466" s="12">
        <f>IF(ISERROR(VLOOKUP(B466,'Russell 2000'!$A$1:$E$1260,5,0)),"na",VLOOKUP(B466,'Russell 2000'!$A$1:$E$1260,5,0))</f>
        <v>1737.01001</v>
      </c>
      <c r="K466" s="12">
        <f>IF(ISERROR(VLOOKUP(B466,'EURUSD=X'!$A$2:$E$1307,4,0)),"na",VLOOKUP(B466,'EURUSD=X'!$A$2:$E$1307,4,0))</f>
        <v>1.178078</v>
      </c>
      <c r="L466" s="12">
        <f>IF(ISERROR(VLOOKUP(B466,'ETH-USD'!$A$2:$E$1776,5,0)),"na",VLOOKUP(B466,'ETH-USD'!$A$2:$E$1776,5,0))</f>
        <v>449.67962599999998</v>
      </c>
      <c r="M466" s="13">
        <f>IF(ISERROR(VLOOKUP(B466,'BTC-USD'!$A$2:$E$1828,5,0)),"na",(VLOOKUP(B466,'BTC-USD'!$A$2:$E$1828,5,0)))</f>
        <v>15290.902344</v>
      </c>
      <c r="N466" s="12">
        <f>IF(ISERROR(VLOOKUP(B466,'SOL-USD'!$A$2:$E$893,5,0)),"na",VLOOKUP(B466,'SOL-USD'!$A$2:$E$893,5,0))</f>
        <v>2.2479870000000002</v>
      </c>
      <c r="O466" s="12">
        <f>IF(ISERROR(VLOOKUP(B466,'AVAX-USD'!$A$2:$E$799,5,0)),"na",VLOOKUP(B466,'AVAX-USD'!$A$2:$E$799,5,0))</f>
        <v>3.5861420000000002</v>
      </c>
      <c r="P466" s="12">
        <f>IF(ISERROR(VLOOKUP(B466,'ADA-USD'!$A$2:$E$1776,5,0)),"na",VLOOKUP(B466,'ADA-USD'!$A$2:$E$1776,5,0))</f>
        <v>0.105805</v>
      </c>
      <c r="Q466" s="12">
        <f>IF(ISERROR(VLOOKUP(B466,'DOT-USD'!$A$2:$E$761,5,0)),"na",VLOOKUP(B466,'DOT-USD'!$A$2:$E$761,5,0))</f>
        <v>4.4150159999999996</v>
      </c>
      <c r="R466" s="14">
        <f>IF(ISERROR(VLOOKUP(B466,'DOGE-USD'!$A$2:$G$1776,5,0)),"na",VLOOKUP(B466,'DOGE-USD'!$A$2:$G$1776,5,0))</f>
        <v>2.7529999999999998E-3</v>
      </c>
      <c r="S466" s="14">
        <f>IF(ISERROR(VLOOKUP(B466,'SHIB-USD'!$A$2:$G$780,5,0)),"na",VLOOKUP(B466,'SHIB-USD'!$A$2:$G$780,5,0))</f>
        <v>0</v>
      </c>
      <c r="T466" s="12">
        <f>IF(ISERROR(VLOOKUP(B466,'Uni-USD'!$A$2:$G$735,5,0)),"na",VLOOKUP(B466,'Uni-USD'!$A$2:$G$735,5,0))</f>
        <v>3.0075440000000002</v>
      </c>
      <c r="U466">
        <f>IF(ISERROR(VLOOKUP(B466,Crude!$A$2:$G$1264,5,0)),"na",VLOOKUP(B466,Crude!$A$2:$G$1264,5,0))</f>
        <v>41.36</v>
      </c>
      <c r="V466">
        <f>IF(ISERROR(VLOOKUP(B466,Wheat!$A$2:$G$1264,5,0)),"na",VLOOKUP(B466,Wheat!$A$2:$G$1264,5,0))</f>
        <v>608.5</v>
      </c>
    </row>
    <row r="467" spans="1:22" x14ac:dyDescent="0.35">
      <c r="A467">
        <f t="shared" si="7"/>
        <v>2020</v>
      </c>
      <c r="B467" s="10">
        <v>44144</v>
      </c>
      <c r="C467" s="11">
        <f>VLOOKUP(B467,Yields!$A$2:$B$1680,2,0)</f>
        <v>0.1</v>
      </c>
      <c r="D467" s="11">
        <f>IF(ISERROR(VLOOKUP(B467,Silver!$A$2:$G$1265,5,0)),"na",VLOOKUP(B467,Silver!$A$2:$G$1265,5,0))</f>
        <v>23.684999999999999</v>
      </c>
      <c r="E467" s="11">
        <f>IF(ISERROR(VLOOKUP(B467,Gold!$A$2:$G$1264,5,0)),"na",VLOOKUP(B467,Gold!$A$2:$G$1264,5,0))</f>
        <v>1853.2</v>
      </c>
      <c r="F467" s="13">
        <f>IF(ISERROR(VLOOKUP(B467,FXAIX!$A$2:$G$1259,5,0)),"na",VLOOKUP(B467,FXAIX!$A$2:$G$1259,5,0))</f>
        <v>123.300003</v>
      </c>
      <c r="G467" s="13">
        <f>IF(ISERROR(VLOOKUP(B467,SP500v2!$A$2:$G$1259,5,0)),"na",VLOOKUP(B467,SP500v2!$A$2:$G$1259,5,0))</f>
        <v>3550.5</v>
      </c>
      <c r="H467" s="13">
        <f>IF(ISERROR(VLOOKUP(B467,'ishare R3000 ETF'!$A$2:$G$1260,4,0)),"na",VLOOKUP(B467,'ishare R3000 ETF'!$A$2:$G$1260,4,0))</f>
        <v>208.320007</v>
      </c>
      <c r="I467" s="13">
        <f>IF(ISERROR(VLOOKUP(B467,'^IXIC'!$A$2:$E$1260,5,0)),"na",VLOOKUP(B467,'^IXIC'!$A$2:$E$1260,5,0))</f>
        <v>11713.780273</v>
      </c>
      <c r="J467" s="12">
        <f>IF(ISERROR(VLOOKUP(B467,'Russell 2000'!$A$1:$E$1260,5,0)),"na",VLOOKUP(B467,'Russell 2000'!$A$1:$E$1260,5,0))</f>
        <v>1705.040039</v>
      </c>
      <c r="K467" s="12">
        <f>IF(ISERROR(VLOOKUP(B467,'EURUSD=X'!$A$2:$E$1307,4,0)),"na",VLOOKUP(B467,'EURUSD=X'!$A$2:$E$1307,4,0))</f>
        <v>1.179746</v>
      </c>
      <c r="L467" s="12">
        <f>IF(ISERROR(VLOOKUP(B467,'ETH-USD'!$A$2:$E$1776,5,0)),"na",VLOOKUP(B467,'ETH-USD'!$A$2:$E$1776,5,0))</f>
        <v>444.16305499999999</v>
      </c>
      <c r="M467" s="13">
        <f>IF(ISERROR(VLOOKUP(B467,'BTC-USD'!$A$2:$E$1828,5,0)),"na",(VLOOKUP(B467,'BTC-USD'!$A$2:$E$1828,5,0)))</f>
        <v>15332.315430000001</v>
      </c>
      <c r="N467" s="12">
        <f>IF(ISERROR(VLOOKUP(B467,'SOL-USD'!$A$2:$E$893,5,0)),"na",VLOOKUP(B467,'SOL-USD'!$A$2:$E$893,5,0))</f>
        <v>2.0286520000000001</v>
      </c>
      <c r="O467" s="12">
        <f>IF(ISERROR(VLOOKUP(B467,'AVAX-USD'!$A$2:$E$799,5,0)),"na",VLOOKUP(B467,'AVAX-USD'!$A$2:$E$799,5,0))</f>
        <v>3.417125</v>
      </c>
      <c r="P467" s="12">
        <f>IF(ISERROR(VLOOKUP(B467,'ADA-USD'!$A$2:$E$1776,5,0)),"na",VLOOKUP(B467,'ADA-USD'!$A$2:$E$1776,5,0))</f>
        <v>0.105325</v>
      </c>
      <c r="Q467" s="12">
        <f>IF(ISERROR(VLOOKUP(B467,'DOT-USD'!$A$2:$E$761,5,0)),"na",VLOOKUP(B467,'DOT-USD'!$A$2:$E$761,5,0))</f>
        <v>4.3467669999999998</v>
      </c>
      <c r="R467" s="14">
        <f>IF(ISERROR(VLOOKUP(B467,'DOGE-USD'!$A$2:$G$1776,5,0)),"na",VLOOKUP(B467,'DOGE-USD'!$A$2:$G$1776,5,0))</f>
        <v>2.6700000000000001E-3</v>
      </c>
      <c r="S467" s="14">
        <f>IF(ISERROR(VLOOKUP(B467,'SHIB-USD'!$A$2:$G$780,5,0)),"na",VLOOKUP(B467,'SHIB-USD'!$A$2:$G$780,5,0))</f>
        <v>0</v>
      </c>
      <c r="T467" s="12">
        <f>IF(ISERROR(VLOOKUP(B467,'Uni-USD'!$A$2:$G$735,5,0)),"na",VLOOKUP(B467,'Uni-USD'!$A$2:$G$735,5,0))</f>
        <v>2.676863</v>
      </c>
      <c r="U467">
        <f>IF(ISERROR(VLOOKUP(B467,Crude!$A$2:$G$1264,5,0)),"na",VLOOKUP(B467,Crude!$A$2:$G$1264,5,0))</f>
        <v>40.29</v>
      </c>
      <c r="V467">
        <f>IF(ISERROR(VLOOKUP(B467,Wheat!$A$2:$G$1264,5,0)),"na",VLOOKUP(B467,Wheat!$A$2:$G$1264,5,0))</f>
        <v>597.5</v>
      </c>
    </row>
    <row r="468" spans="1:22" x14ac:dyDescent="0.35">
      <c r="A468">
        <f t="shared" si="7"/>
        <v>2020</v>
      </c>
      <c r="B468" s="10">
        <v>44141</v>
      </c>
      <c r="C468" s="11">
        <f>VLOOKUP(B468,Yields!$A$2:$B$1680,2,0)</f>
        <v>0.1</v>
      </c>
      <c r="D468" s="11">
        <f>IF(ISERROR(VLOOKUP(B468,Silver!$A$2:$G$1265,5,0)),"na",VLOOKUP(B468,Silver!$A$2:$G$1265,5,0))</f>
        <v>25.646000000000001</v>
      </c>
      <c r="E468" s="11">
        <f>IF(ISERROR(VLOOKUP(B468,Gold!$A$2:$G$1264,5,0)),"na",VLOOKUP(B468,Gold!$A$2:$G$1264,5,0))</f>
        <v>1950.3</v>
      </c>
      <c r="F468" s="13">
        <f>IF(ISERROR(VLOOKUP(B468,FXAIX!$A$2:$G$1259,5,0)),"na",VLOOKUP(B468,FXAIX!$A$2:$G$1259,5,0))</f>
        <v>121.83000199999999</v>
      </c>
      <c r="G468" s="13">
        <f>IF(ISERROR(VLOOKUP(B468,SP500v2!$A$2:$G$1259,5,0)),"na",VLOOKUP(B468,SP500v2!$A$2:$G$1259,5,0))</f>
        <v>3509.44</v>
      </c>
      <c r="H468" s="13">
        <f>IF(ISERROR(VLOOKUP(B468,'ishare R3000 ETF'!$A$2:$G$1260,4,0)),"na",VLOOKUP(B468,'ishare R3000 ETF'!$A$2:$G$1260,4,0))</f>
        <v>204.85000600000001</v>
      </c>
      <c r="I468" s="13">
        <f>IF(ISERROR(VLOOKUP(B468,'^IXIC'!$A$2:$E$1260,5,0)),"na",VLOOKUP(B468,'^IXIC'!$A$2:$E$1260,5,0))</f>
        <v>11895.230469</v>
      </c>
      <c r="J468" s="12">
        <f>IF(ISERROR(VLOOKUP(B468,'Russell 2000'!$A$1:$E$1260,5,0)),"na",VLOOKUP(B468,'Russell 2000'!$A$1:$E$1260,5,0))</f>
        <v>1648.26001</v>
      </c>
      <c r="K468" s="12">
        <f>IF(ISERROR(VLOOKUP(B468,'EURUSD=X'!$A$2:$E$1307,4,0)),"na",VLOOKUP(B468,'EURUSD=X'!$A$2:$E$1307,4,0))</f>
        <v>1.179621</v>
      </c>
      <c r="L468" s="12">
        <f>IF(ISERROR(VLOOKUP(B468,'ETH-USD'!$A$2:$E$1776,5,0)),"na",VLOOKUP(B468,'ETH-USD'!$A$2:$E$1776,5,0))</f>
        <v>454.71929899999998</v>
      </c>
      <c r="M468" s="13">
        <f>IF(ISERROR(VLOOKUP(B468,'BTC-USD'!$A$2:$E$1828,5,0)),"na",(VLOOKUP(B468,'BTC-USD'!$A$2:$E$1828,5,0)))</f>
        <v>15565.880859000001</v>
      </c>
      <c r="N468" s="12">
        <f>IF(ISERROR(VLOOKUP(B468,'SOL-USD'!$A$2:$E$893,5,0)),"na",VLOOKUP(B468,'SOL-USD'!$A$2:$E$893,5,0))</f>
        <v>1.91374</v>
      </c>
      <c r="O468" s="12">
        <f>IF(ISERROR(VLOOKUP(B468,'AVAX-USD'!$A$2:$E$799,5,0)),"na",VLOOKUP(B468,'AVAX-USD'!$A$2:$E$799,5,0))</f>
        <v>3.5952820000000001</v>
      </c>
      <c r="P468" s="12">
        <f>IF(ISERROR(VLOOKUP(B468,'ADA-USD'!$A$2:$E$1776,5,0)),"na",VLOOKUP(B468,'ADA-USD'!$A$2:$E$1776,5,0))</f>
        <v>0.10910499999999999</v>
      </c>
      <c r="Q468" s="12">
        <f>IF(ISERROR(VLOOKUP(B468,'DOT-USD'!$A$2:$E$761,5,0)),"na",VLOOKUP(B468,'DOT-USD'!$A$2:$E$761,5,0))</f>
        <v>4.5796520000000003</v>
      </c>
      <c r="R468" s="14">
        <f>IF(ISERROR(VLOOKUP(B468,'DOGE-USD'!$A$2:$G$1776,5,0)),"na",VLOOKUP(B468,'DOGE-USD'!$A$2:$G$1776,5,0))</f>
        <v>2.7599999999999999E-3</v>
      </c>
      <c r="S468" s="14">
        <f>IF(ISERROR(VLOOKUP(B468,'SHIB-USD'!$A$2:$G$780,5,0)),"na",VLOOKUP(B468,'SHIB-USD'!$A$2:$G$780,5,0))</f>
        <v>0</v>
      </c>
      <c r="T468" s="12">
        <f>IF(ISERROR(VLOOKUP(B468,'Uni-USD'!$A$2:$G$735,5,0)),"na",VLOOKUP(B468,'Uni-USD'!$A$2:$G$735,5,0))</f>
        <v>2.5507949999999999</v>
      </c>
      <c r="U468">
        <f>IF(ISERROR(VLOOKUP(B468,Crude!$A$2:$G$1264,5,0)),"na",VLOOKUP(B468,Crude!$A$2:$G$1264,5,0))</f>
        <v>37.14</v>
      </c>
      <c r="V468">
        <f>IF(ISERROR(VLOOKUP(B468,Wheat!$A$2:$G$1264,5,0)),"na",VLOOKUP(B468,Wheat!$A$2:$G$1264,5,0))</f>
        <v>602</v>
      </c>
    </row>
    <row r="469" spans="1:22" x14ac:dyDescent="0.35">
      <c r="A469">
        <f t="shared" si="7"/>
        <v>2020</v>
      </c>
      <c r="B469" s="10">
        <v>44140</v>
      </c>
      <c r="C469" s="11">
        <f>VLOOKUP(B469,Yields!$A$2:$B$1680,2,0)</f>
        <v>0.09</v>
      </c>
      <c r="D469" s="11">
        <f>IF(ISERROR(VLOOKUP(B469,Silver!$A$2:$G$1265,5,0)),"na",VLOOKUP(B469,Silver!$A$2:$G$1265,5,0))</f>
        <v>25.170999999999999</v>
      </c>
      <c r="E469" s="11">
        <f>IF(ISERROR(VLOOKUP(B469,Gold!$A$2:$G$1264,5,0)),"na",VLOOKUP(B469,Gold!$A$2:$G$1264,5,0))</f>
        <v>1945.3</v>
      </c>
      <c r="F469" s="13">
        <f>IF(ISERROR(VLOOKUP(B469,FXAIX!$A$2:$G$1259,5,0)),"na",VLOOKUP(B469,FXAIX!$A$2:$G$1259,5,0))</f>
        <v>121.879997</v>
      </c>
      <c r="G469" s="13">
        <f>IF(ISERROR(VLOOKUP(B469,SP500v2!$A$2:$G$1259,5,0)),"na",VLOOKUP(B469,SP500v2!$A$2:$G$1259,5,0))</f>
        <v>3510.45</v>
      </c>
      <c r="H469" s="13">
        <f>IF(ISERROR(VLOOKUP(B469,'ishare R3000 ETF'!$A$2:$G$1260,4,0)),"na",VLOOKUP(B469,'ishare R3000 ETF'!$A$2:$G$1260,4,0))</f>
        <v>205.33000200000001</v>
      </c>
      <c r="I469" s="13">
        <f>IF(ISERROR(VLOOKUP(B469,'^IXIC'!$A$2:$E$1260,5,0)),"na",VLOOKUP(B469,'^IXIC'!$A$2:$E$1260,5,0))</f>
        <v>11890.929688</v>
      </c>
      <c r="J469" s="12">
        <f>IF(ISERROR(VLOOKUP(B469,'Russell 2000'!$A$1:$E$1260,5,0)),"na",VLOOKUP(B469,'Russell 2000'!$A$1:$E$1260,5,0))</f>
        <v>1660.0500489999999</v>
      </c>
      <c r="K469" s="12">
        <f>IF(ISERROR(VLOOKUP(B469,'EURUSD=X'!$A$2:$E$1307,4,0)),"na",VLOOKUP(B469,'EURUSD=X'!$A$2:$E$1307,4,0))</f>
        <v>1.171276</v>
      </c>
      <c r="L469" s="12">
        <f>IF(ISERROR(VLOOKUP(B469,'ETH-USD'!$A$2:$E$1776,5,0)),"na",VLOOKUP(B469,'ETH-USD'!$A$2:$E$1776,5,0))</f>
        <v>414.06735200000003</v>
      </c>
      <c r="M469" s="13">
        <f>IF(ISERROR(VLOOKUP(B469,'BTC-USD'!$A$2:$E$1828,5,0)),"na",(VLOOKUP(B469,'BTC-USD'!$A$2:$E$1828,5,0)))</f>
        <v>15579.848633</v>
      </c>
      <c r="N469" s="12">
        <f>IF(ISERROR(VLOOKUP(B469,'SOL-USD'!$A$2:$E$893,5,0)),"na",VLOOKUP(B469,'SOL-USD'!$A$2:$E$893,5,0))</f>
        <v>1.4052180000000001</v>
      </c>
      <c r="O469" s="12">
        <f>IF(ISERROR(VLOOKUP(B469,'AVAX-USD'!$A$2:$E$799,5,0)),"na",VLOOKUP(B469,'AVAX-USD'!$A$2:$E$799,5,0))</f>
        <v>3.3582049999999999</v>
      </c>
      <c r="P469" s="12">
        <f>IF(ISERROR(VLOOKUP(B469,'ADA-USD'!$A$2:$E$1776,5,0)),"na",VLOOKUP(B469,'ADA-USD'!$A$2:$E$1776,5,0))</f>
        <v>9.6993999999999997E-2</v>
      </c>
      <c r="Q469" s="12">
        <f>IF(ISERROR(VLOOKUP(B469,'DOT-USD'!$A$2:$E$761,5,0)),"na",VLOOKUP(B469,'DOT-USD'!$A$2:$E$761,5,0))</f>
        <v>4.235195</v>
      </c>
      <c r="R469" s="14">
        <f>IF(ISERROR(VLOOKUP(B469,'DOGE-USD'!$A$2:$G$1776,5,0)),"na",VLOOKUP(B469,'DOGE-USD'!$A$2:$G$1776,5,0))</f>
        <v>2.617E-3</v>
      </c>
      <c r="S469" s="14">
        <f>IF(ISERROR(VLOOKUP(B469,'SHIB-USD'!$A$2:$G$780,5,0)),"na",VLOOKUP(B469,'SHIB-USD'!$A$2:$G$780,5,0))</f>
        <v>0</v>
      </c>
      <c r="T469" s="12">
        <f>IF(ISERROR(VLOOKUP(B469,'Uni-USD'!$A$2:$G$735,5,0)),"na",VLOOKUP(B469,'Uni-USD'!$A$2:$G$735,5,0))</f>
        <v>2.2061289999999998</v>
      </c>
      <c r="U469">
        <f>IF(ISERROR(VLOOKUP(B469,Crude!$A$2:$G$1264,5,0)),"na",VLOOKUP(B469,Crude!$A$2:$G$1264,5,0))</f>
        <v>38.79</v>
      </c>
      <c r="V469">
        <f>IF(ISERROR(VLOOKUP(B469,Wheat!$A$2:$G$1264,5,0)),"na",VLOOKUP(B469,Wheat!$A$2:$G$1264,5,0))</f>
        <v>609.25</v>
      </c>
    </row>
    <row r="470" spans="1:22" x14ac:dyDescent="0.35">
      <c r="A470">
        <f t="shared" si="7"/>
        <v>2020</v>
      </c>
      <c r="B470" s="10">
        <v>44139</v>
      </c>
      <c r="C470" s="11">
        <f>VLOOKUP(B470,Yields!$A$2:$B$1680,2,0)</f>
        <v>0.08</v>
      </c>
      <c r="D470" s="11">
        <f>IF(ISERROR(VLOOKUP(B470,Silver!$A$2:$G$1265,5,0)),"na",VLOOKUP(B470,Silver!$A$2:$G$1265,5,0))</f>
        <v>23.864000000000001</v>
      </c>
      <c r="E470" s="11">
        <f>IF(ISERROR(VLOOKUP(B470,Gold!$A$2:$G$1264,5,0)),"na",VLOOKUP(B470,Gold!$A$2:$G$1264,5,0))</f>
        <v>1894.6</v>
      </c>
      <c r="F470" s="13">
        <f>IF(ISERROR(VLOOKUP(B470,FXAIX!$A$2:$G$1259,5,0)),"na",VLOOKUP(B470,FXAIX!$A$2:$G$1259,5,0))</f>
        <v>119.529999</v>
      </c>
      <c r="G470" s="13">
        <f>IF(ISERROR(VLOOKUP(B470,SP500v2!$A$2:$G$1259,5,0)),"na",VLOOKUP(B470,SP500v2!$A$2:$G$1259,5,0))</f>
        <v>3443.44</v>
      </c>
      <c r="H470" s="13">
        <f>IF(ISERROR(VLOOKUP(B470,'ishare R3000 ETF'!$A$2:$G$1260,4,0)),"na",VLOOKUP(B470,'ishare R3000 ETF'!$A$2:$G$1260,4,0))</f>
        <v>199.740005</v>
      </c>
      <c r="I470" s="13">
        <f>IF(ISERROR(VLOOKUP(B470,'^IXIC'!$A$2:$E$1260,5,0)),"na",VLOOKUP(B470,'^IXIC'!$A$2:$E$1260,5,0))</f>
        <v>11590.780273</v>
      </c>
      <c r="J470" s="12">
        <f>IF(ISERROR(VLOOKUP(B470,'Russell 2000'!$A$1:$E$1260,5,0)),"na",VLOOKUP(B470,'Russell 2000'!$A$1:$E$1260,5,0))</f>
        <v>1615.079956</v>
      </c>
      <c r="K470" s="12">
        <f>IF(ISERROR(VLOOKUP(B470,'EURUSD=X'!$A$2:$E$1307,4,0)),"na",VLOOKUP(B470,'EURUSD=X'!$A$2:$E$1307,4,0))</f>
        <v>1.160766</v>
      </c>
      <c r="L470" s="12">
        <f>IF(ISERROR(VLOOKUP(B470,'ETH-USD'!$A$2:$E$1776,5,0)),"na",VLOOKUP(B470,'ETH-USD'!$A$2:$E$1776,5,0))</f>
        <v>402.141998</v>
      </c>
      <c r="M470" s="13">
        <f>IF(ISERROR(VLOOKUP(B470,'BTC-USD'!$A$2:$E$1828,5,0)),"na",(VLOOKUP(B470,'BTC-USD'!$A$2:$E$1828,5,0)))</f>
        <v>14133.707031</v>
      </c>
      <c r="N470" s="12">
        <f>IF(ISERROR(VLOOKUP(B470,'SOL-USD'!$A$2:$E$893,5,0)),"na",VLOOKUP(B470,'SOL-USD'!$A$2:$E$893,5,0))</f>
        <v>1.392255</v>
      </c>
      <c r="O470" s="12">
        <f>IF(ISERROR(VLOOKUP(B470,'AVAX-USD'!$A$2:$E$799,5,0)),"na",VLOOKUP(B470,'AVAX-USD'!$A$2:$E$799,5,0))</f>
        <v>3.1846329999999998</v>
      </c>
      <c r="P470" s="12">
        <f>IF(ISERROR(VLOOKUP(B470,'ADA-USD'!$A$2:$E$1776,5,0)),"na",VLOOKUP(B470,'ADA-USD'!$A$2:$E$1776,5,0))</f>
        <v>9.5368999999999995E-2</v>
      </c>
      <c r="Q470" s="12">
        <f>IF(ISERROR(VLOOKUP(B470,'DOT-USD'!$A$2:$E$761,5,0)),"na",VLOOKUP(B470,'DOT-USD'!$A$2:$E$761,5,0))</f>
        <v>4.0980829999999999</v>
      </c>
      <c r="R470" s="14">
        <f>IF(ISERROR(VLOOKUP(B470,'DOGE-USD'!$A$2:$G$1776,5,0)),"na",VLOOKUP(B470,'DOGE-USD'!$A$2:$G$1776,5,0))</f>
        <v>2.5330000000000001E-3</v>
      </c>
      <c r="S470" s="14">
        <f>IF(ISERROR(VLOOKUP(B470,'SHIB-USD'!$A$2:$G$780,5,0)),"na",VLOOKUP(B470,'SHIB-USD'!$A$2:$G$780,5,0))</f>
        <v>0</v>
      </c>
      <c r="T470" s="12">
        <f>IF(ISERROR(VLOOKUP(B470,'Uni-USD'!$A$2:$G$735,5,0)),"na",VLOOKUP(B470,'Uni-USD'!$A$2:$G$735,5,0))</f>
        <v>1.9301189999999999</v>
      </c>
      <c r="U470">
        <f>IF(ISERROR(VLOOKUP(B470,Crude!$A$2:$G$1264,5,0)),"na",VLOOKUP(B470,Crude!$A$2:$G$1264,5,0))</f>
        <v>39.15</v>
      </c>
      <c r="V470">
        <f>IF(ISERROR(VLOOKUP(B470,Wheat!$A$2:$G$1264,5,0)),"na",VLOOKUP(B470,Wheat!$A$2:$G$1264,5,0))</f>
        <v>606</v>
      </c>
    </row>
    <row r="471" spans="1:22" x14ac:dyDescent="0.35">
      <c r="A471">
        <f t="shared" si="7"/>
        <v>2020</v>
      </c>
      <c r="B471" s="10">
        <v>44138</v>
      </c>
      <c r="C471" s="11">
        <f>VLOOKUP(B471,Yields!$A$2:$B$1680,2,0)</f>
        <v>0.09</v>
      </c>
      <c r="D471" s="11">
        <f>IF(ISERROR(VLOOKUP(B471,Silver!$A$2:$G$1265,5,0)),"na",VLOOKUP(B471,Silver!$A$2:$G$1265,5,0))</f>
        <v>24.305</v>
      </c>
      <c r="E471" s="11">
        <f>IF(ISERROR(VLOOKUP(B471,Gold!$A$2:$G$1264,5,0)),"na",VLOOKUP(B471,Gold!$A$2:$G$1264,5,0))</f>
        <v>1908.5</v>
      </c>
      <c r="F471" s="13">
        <f>IF(ISERROR(VLOOKUP(B471,FXAIX!$A$2:$G$1259,5,0)),"na",VLOOKUP(B471,FXAIX!$A$2:$G$1259,5,0))</f>
        <v>116.949997</v>
      </c>
      <c r="G471" s="13">
        <f>IF(ISERROR(VLOOKUP(B471,SP500v2!$A$2:$G$1259,5,0)),"na",VLOOKUP(B471,SP500v2!$A$2:$G$1259,5,0))</f>
        <v>3369.16</v>
      </c>
      <c r="H471" s="13">
        <f>IF(ISERROR(VLOOKUP(B471,'ishare R3000 ETF'!$A$2:$G$1260,4,0)),"na",VLOOKUP(B471,'ishare R3000 ETF'!$A$2:$G$1260,4,0))</f>
        <v>195.96000699999999</v>
      </c>
      <c r="I471" s="13">
        <f>IF(ISERROR(VLOOKUP(B471,'^IXIC'!$A$2:$E$1260,5,0)),"na",VLOOKUP(B471,'^IXIC'!$A$2:$E$1260,5,0))</f>
        <v>11160.570313</v>
      </c>
      <c r="J471" s="12">
        <f>IF(ISERROR(VLOOKUP(B471,'Russell 2000'!$A$1:$E$1260,5,0)),"na",VLOOKUP(B471,'Russell 2000'!$A$1:$E$1260,5,0))</f>
        <v>1614.3000489999999</v>
      </c>
      <c r="K471" s="12">
        <f>IF(ISERROR(VLOOKUP(B471,'EURUSD=X'!$A$2:$E$1307,4,0)),"na",VLOOKUP(B471,'EURUSD=X'!$A$2:$E$1307,4,0))</f>
        <v>1.1638059999999999</v>
      </c>
      <c r="L471" s="12">
        <f>IF(ISERROR(VLOOKUP(B471,'ETH-USD'!$A$2:$E$1776,5,0)),"na",VLOOKUP(B471,'ETH-USD'!$A$2:$E$1776,5,0))</f>
        <v>387.60217299999999</v>
      </c>
      <c r="M471" s="13">
        <f>IF(ISERROR(VLOOKUP(B471,'BTC-USD'!$A$2:$E$1828,5,0)),"na",(VLOOKUP(B471,'BTC-USD'!$A$2:$E$1828,5,0)))</f>
        <v>13950.300781</v>
      </c>
      <c r="N471" s="12">
        <f>IF(ISERROR(VLOOKUP(B471,'SOL-USD'!$A$2:$E$893,5,0)),"na",VLOOKUP(B471,'SOL-USD'!$A$2:$E$893,5,0))</f>
        <v>1.412234</v>
      </c>
      <c r="O471" s="12">
        <f>IF(ISERROR(VLOOKUP(B471,'AVAX-USD'!$A$2:$E$799,5,0)),"na",VLOOKUP(B471,'AVAX-USD'!$A$2:$E$799,5,0))</f>
        <v>3.3327469999999999</v>
      </c>
      <c r="P471" s="12">
        <f>IF(ISERROR(VLOOKUP(B471,'ADA-USD'!$A$2:$E$1776,5,0)),"na",VLOOKUP(B471,'ADA-USD'!$A$2:$E$1776,5,0))</f>
        <v>9.3434000000000003E-2</v>
      </c>
      <c r="Q471" s="12">
        <f>IF(ISERROR(VLOOKUP(B471,'DOT-USD'!$A$2:$E$761,5,0)),"na",VLOOKUP(B471,'DOT-USD'!$A$2:$E$761,5,0))</f>
        <v>4.025468</v>
      </c>
      <c r="R471" s="14">
        <f>IF(ISERROR(VLOOKUP(B471,'DOGE-USD'!$A$2:$G$1776,5,0)),"na",VLOOKUP(B471,'DOGE-USD'!$A$2:$G$1776,5,0))</f>
        <v>2.5279999999999999E-3</v>
      </c>
      <c r="S471" s="14">
        <f>IF(ISERROR(VLOOKUP(B471,'SHIB-USD'!$A$2:$G$780,5,0)),"na",VLOOKUP(B471,'SHIB-USD'!$A$2:$G$780,5,0))</f>
        <v>0</v>
      </c>
      <c r="T471" s="12">
        <f>IF(ISERROR(VLOOKUP(B471,'Uni-USD'!$A$2:$G$735,5,0)),"na",VLOOKUP(B471,'Uni-USD'!$A$2:$G$735,5,0))</f>
        <v>2.1343190000000001</v>
      </c>
      <c r="U471">
        <f>IF(ISERROR(VLOOKUP(B471,Crude!$A$2:$G$1264,5,0)),"na",VLOOKUP(B471,Crude!$A$2:$G$1264,5,0))</f>
        <v>37.659999999999997</v>
      </c>
      <c r="V471">
        <f>IF(ISERROR(VLOOKUP(B471,Wheat!$A$2:$G$1264,5,0)),"na",VLOOKUP(B471,Wheat!$A$2:$G$1264,5,0))</f>
        <v>608</v>
      </c>
    </row>
    <row r="472" spans="1:22" x14ac:dyDescent="0.35">
      <c r="A472">
        <f t="shared" si="7"/>
        <v>2020</v>
      </c>
      <c r="B472" s="10">
        <v>44137</v>
      </c>
      <c r="C472" s="11">
        <f>VLOOKUP(B472,Yields!$A$2:$B$1680,2,0)</f>
        <v>0.09</v>
      </c>
      <c r="D472" s="11">
        <f>IF(ISERROR(VLOOKUP(B472,Silver!$A$2:$G$1265,5,0)),"na",VLOOKUP(B472,Silver!$A$2:$G$1265,5,0))</f>
        <v>24.006</v>
      </c>
      <c r="E472" s="11">
        <f>IF(ISERROR(VLOOKUP(B472,Gold!$A$2:$G$1264,5,0)),"na",VLOOKUP(B472,Gold!$A$2:$G$1264,5,0))</f>
        <v>1890.4</v>
      </c>
      <c r="F472" s="13">
        <f>IF(ISERROR(VLOOKUP(B472,FXAIX!$A$2:$G$1259,5,0)),"na",VLOOKUP(B472,FXAIX!$A$2:$G$1259,5,0))</f>
        <v>114.910004</v>
      </c>
      <c r="G472" s="13">
        <f>IF(ISERROR(VLOOKUP(B472,SP500v2!$A$2:$G$1259,5,0)),"na",VLOOKUP(B472,SP500v2!$A$2:$G$1259,5,0))</f>
        <v>3310.24</v>
      </c>
      <c r="H472" s="13">
        <f>IF(ISERROR(VLOOKUP(B472,'ishare R3000 ETF'!$A$2:$G$1260,4,0)),"na",VLOOKUP(B472,'ishare R3000 ETF'!$A$2:$G$1260,4,0))</f>
        <v>192.300003</v>
      </c>
      <c r="I472" s="13">
        <f>IF(ISERROR(VLOOKUP(B472,'^IXIC'!$A$2:$E$1260,5,0)),"na",VLOOKUP(B472,'^IXIC'!$A$2:$E$1260,5,0))</f>
        <v>10957.610352</v>
      </c>
      <c r="J472" s="12">
        <f>IF(ISERROR(VLOOKUP(B472,'Russell 2000'!$A$1:$E$1260,5,0)),"na",VLOOKUP(B472,'Russell 2000'!$A$1:$E$1260,5,0))</f>
        <v>1568.589966</v>
      </c>
      <c r="K472" s="12">
        <f>IF(ISERROR(VLOOKUP(B472,'EURUSD=X'!$A$2:$E$1307,4,0)),"na",VLOOKUP(B472,'EURUSD=X'!$A$2:$E$1307,4,0))</f>
        <v>1.162439</v>
      </c>
      <c r="L472" s="12">
        <f>IF(ISERROR(VLOOKUP(B472,'ETH-USD'!$A$2:$E$1776,5,0)),"na",VLOOKUP(B472,'ETH-USD'!$A$2:$E$1776,5,0))</f>
        <v>383.15673800000002</v>
      </c>
      <c r="M472" s="13">
        <f>IF(ISERROR(VLOOKUP(B472,'BTC-USD'!$A$2:$E$1828,5,0)),"na",(VLOOKUP(B472,'BTC-USD'!$A$2:$E$1828,5,0)))</f>
        <v>13550.489258</v>
      </c>
      <c r="N472" s="12">
        <f>IF(ISERROR(VLOOKUP(B472,'SOL-USD'!$A$2:$E$893,5,0)),"na",VLOOKUP(B472,'SOL-USD'!$A$2:$E$893,5,0))</f>
        <v>1.474072</v>
      </c>
      <c r="O472" s="12">
        <f>IF(ISERROR(VLOOKUP(B472,'AVAX-USD'!$A$2:$E$799,5,0)),"na",VLOOKUP(B472,'AVAX-USD'!$A$2:$E$799,5,0))</f>
        <v>3.6239150000000002</v>
      </c>
      <c r="P472" s="12">
        <f>IF(ISERROR(VLOOKUP(B472,'ADA-USD'!$A$2:$E$1776,5,0)),"na",VLOOKUP(B472,'ADA-USD'!$A$2:$E$1776,5,0))</f>
        <v>9.2143000000000003E-2</v>
      </c>
      <c r="Q472" s="12">
        <f>IF(ISERROR(VLOOKUP(B472,'DOT-USD'!$A$2:$E$761,5,0)),"na",VLOOKUP(B472,'DOT-USD'!$A$2:$E$761,5,0))</f>
        <v>4.0302319999999998</v>
      </c>
      <c r="R472" s="14">
        <f>IF(ISERROR(VLOOKUP(B472,'DOGE-USD'!$A$2:$G$1776,5,0)),"na",VLOOKUP(B472,'DOGE-USD'!$A$2:$G$1776,5,0))</f>
        <v>2.5170000000000001E-3</v>
      </c>
      <c r="S472" s="14">
        <f>IF(ISERROR(VLOOKUP(B472,'SHIB-USD'!$A$2:$G$780,5,0)),"na",VLOOKUP(B472,'SHIB-USD'!$A$2:$G$780,5,0))</f>
        <v>0</v>
      </c>
      <c r="T472" s="12">
        <f>IF(ISERROR(VLOOKUP(B472,'Uni-USD'!$A$2:$G$735,5,0)),"na",VLOOKUP(B472,'Uni-USD'!$A$2:$G$735,5,0))</f>
        <v>2.2542599999999999</v>
      </c>
      <c r="U472">
        <f>IF(ISERROR(VLOOKUP(B472,Crude!$A$2:$G$1264,5,0)),"na",VLOOKUP(B472,Crude!$A$2:$G$1264,5,0))</f>
        <v>36.81</v>
      </c>
      <c r="V472">
        <f>IF(ISERROR(VLOOKUP(B472,Wheat!$A$2:$G$1264,5,0)),"na",VLOOKUP(B472,Wheat!$A$2:$G$1264,5,0))</f>
        <v>607.5</v>
      </c>
    </row>
    <row r="473" spans="1:22" x14ac:dyDescent="0.35">
      <c r="A473">
        <f t="shared" si="7"/>
        <v>2020</v>
      </c>
      <c r="B473" s="10">
        <v>44134</v>
      </c>
      <c r="C473" s="11">
        <f>VLOOKUP(B473,Yields!$A$2:$B$1680,2,0)</f>
        <v>0.08</v>
      </c>
      <c r="D473" s="11">
        <f>IF(ISERROR(VLOOKUP(B473,Silver!$A$2:$G$1265,5,0)),"na",VLOOKUP(B473,Silver!$A$2:$G$1265,5,0))</f>
        <v>23.617000000000001</v>
      </c>
      <c r="E473" s="11">
        <f>IF(ISERROR(VLOOKUP(B473,Gold!$A$2:$G$1264,5,0)),"na",VLOOKUP(B473,Gold!$A$2:$G$1264,5,0))</f>
        <v>1877.4</v>
      </c>
      <c r="F473" s="13">
        <f>IF(ISERROR(VLOOKUP(B473,FXAIX!$A$2:$G$1259,5,0)),"na",VLOOKUP(B473,FXAIX!$A$2:$G$1259,5,0))</f>
        <v>113.510002</v>
      </c>
      <c r="G473" s="13">
        <f>IF(ISERROR(VLOOKUP(B473,SP500v2!$A$2:$G$1259,5,0)),"na",VLOOKUP(B473,SP500v2!$A$2:$G$1259,5,0))</f>
        <v>3269.96</v>
      </c>
      <c r="H473" s="13">
        <f>IF(ISERROR(VLOOKUP(B473,'ishare R3000 ETF'!$A$2:$G$1260,4,0)),"na",VLOOKUP(B473,'ishare R3000 ETF'!$A$2:$G$1260,4,0))</f>
        <v>189.91999799999999</v>
      </c>
      <c r="I473" s="13">
        <f>IF(ISERROR(VLOOKUP(B473,'^IXIC'!$A$2:$E$1260,5,0)),"na",VLOOKUP(B473,'^IXIC'!$A$2:$E$1260,5,0))</f>
        <v>10911.589844</v>
      </c>
      <c r="J473" s="12">
        <f>IF(ISERROR(VLOOKUP(B473,'Russell 2000'!$A$1:$E$1260,5,0)),"na",VLOOKUP(B473,'Russell 2000'!$A$1:$E$1260,5,0))</f>
        <v>1538.4799800000001</v>
      </c>
      <c r="K473" s="12">
        <f>IF(ISERROR(VLOOKUP(B473,'EURUSD=X'!$A$2:$E$1307,4,0)),"na",VLOOKUP(B473,'EURUSD=X'!$A$2:$E$1307,4,0))</f>
        <v>1.164307</v>
      </c>
      <c r="L473" s="12">
        <f>IF(ISERROR(VLOOKUP(B473,'ETH-USD'!$A$2:$E$1776,5,0)),"na",VLOOKUP(B473,'ETH-USD'!$A$2:$E$1776,5,0))</f>
        <v>382.81997699999999</v>
      </c>
      <c r="M473" s="13">
        <f>IF(ISERROR(VLOOKUP(B473,'BTC-USD'!$A$2:$E$1828,5,0)),"na",(VLOOKUP(B473,'BTC-USD'!$A$2:$E$1828,5,0)))</f>
        <v>13546.522461</v>
      </c>
      <c r="N473" s="12">
        <f>IF(ISERROR(VLOOKUP(B473,'SOL-USD'!$A$2:$E$893,5,0)),"na",VLOOKUP(B473,'SOL-USD'!$A$2:$E$893,5,0))</f>
        <v>1.441336</v>
      </c>
      <c r="O473" s="12">
        <f>IF(ISERROR(VLOOKUP(B473,'AVAX-USD'!$A$2:$E$799,5,0)),"na",VLOOKUP(B473,'AVAX-USD'!$A$2:$E$799,5,0))</f>
        <v>3.7149380000000001</v>
      </c>
      <c r="P473" s="12">
        <f>IF(ISERROR(VLOOKUP(B473,'ADA-USD'!$A$2:$E$1776,5,0)),"na",VLOOKUP(B473,'ADA-USD'!$A$2:$E$1776,5,0))</f>
        <v>9.3368999999999994E-2</v>
      </c>
      <c r="Q473" s="12">
        <f>IF(ISERROR(VLOOKUP(B473,'DOT-USD'!$A$2:$E$761,5,0)),"na",VLOOKUP(B473,'DOT-USD'!$A$2:$E$761,5,0))</f>
        <v>4.0881129999999999</v>
      </c>
      <c r="R473" s="14">
        <f>IF(ISERROR(VLOOKUP(B473,'DOGE-USD'!$A$2:$G$1776,5,0)),"na",VLOOKUP(B473,'DOGE-USD'!$A$2:$G$1776,5,0))</f>
        <v>2.598E-3</v>
      </c>
      <c r="S473" s="14">
        <f>IF(ISERROR(VLOOKUP(B473,'SHIB-USD'!$A$2:$G$780,5,0)),"na",VLOOKUP(B473,'SHIB-USD'!$A$2:$G$780,5,0))</f>
        <v>0</v>
      </c>
      <c r="T473" s="12">
        <f>IF(ISERROR(VLOOKUP(B473,'Uni-USD'!$A$2:$G$735,5,0)),"na",VLOOKUP(B473,'Uni-USD'!$A$2:$G$735,5,0))</f>
        <v>2.4141680000000001</v>
      </c>
      <c r="U473">
        <f>IF(ISERROR(VLOOKUP(B473,Crude!$A$2:$G$1264,5,0)),"na",VLOOKUP(B473,Crude!$A$2:$G$1264,5,0))</f>
        <v>35.79</v>
      </c>
      <c r="V473">
        <f>IF(ISERROR(VLOOKUP(B473,Wheat!$A$2:$G$1264,5,0)),"na",VLOOKUP(B473,Wheat!$A$2:$G$1264,5,0))</f>
        <v>598.5</v>
      </c>
    </row>
    <row r="474" spans="1:22" x14ac:dyDescent="0.35">
      <c r="A474">
        <f t="shared" si="7"/>
        <v>2020</v>
      </c>
      <c r="B474" s="10">
        <v>44133</v>
      </c>
      <c r="C474" s="11">
        <f>VLOOKUP(B474,Yields!$A$2:$B$1680,2,0)</f>
        <v>0.08</v>
      </c>
      <c r="D474" s="11">
        <f>IF(ISERROR(VLOOKUP(B474,Silver!$A$2:$G$1265,5,0)),"na",VLOOKUP(B474,Silver!$A$2:$G$1265,5,0))</f>
        <v>23.338999999999999</v>
      </c>
      <c r="E474" s="11">
        <f>IF(ISERROR(VLOOKUP(B474,Gold!$A$2:$G$1264,5,0)),"na",VLOOKUP(B474,Gold!$A$2:$G$1264,5,0))</f>
        <v>1865.6</v>
      </c>
      <c r="F474" s="13">
        <f>IF(ISERROR(VLOOKUP(B474,FXAIX!$A$2:$G$1259,5,0)),"na",VLOOKUP(B474,FXAIX!$A$2:$G$1259,5,0))</f>
        <v>114.889999</v>
      </c>
      <c r="G474" s="13">
        <f>IF(ISERROR(VLOOKUP(B474,SP500v2!$A$2:$G$1259,5,0)),"na",VLOOKUP(B474,SP500v2!$A$2:$G$1259,5,0))</f>
        <v>3310.11</v>
      </c>
      <c r="H474" s="13">
        <f>IF(ISERROR(VLOOKUP(B474,'ishare R3000 ETF'!$A$2:$G$1260,4,0)),"na",VLOOKUP(B474,'ishare R3000 ETF'!$A$2:$G$1260,4,0))</f>
        <v>191.46000699999999</v>
      </c>
      <c r="I474" s="13">
        <f>IF(ISERROR(VLOOKUP(B474,'^IXIC'!$A$2:$E$1260,5,0)),"na",VLOOKUP(B474,'^IXIC'!$A$2:$E$1260,5,0))</f>
        <v>11185.589844</v>
      </c>
      <c r="J474" s="12">
        <f>IF(ISERROR(VLOOKUP(B474,'Russell 2000'!$A$1:$E$1260,5,0)),"na",VLOOKUP(B474,'Russell 2000'!$A$1:$E$1260,5,0))</f>
        <v>1561.579956</v>
      </c>
      <c r="K474" s="12">
        <f>IF(ISERROR(VLOOKUP(B474,'EURUSD=X'!$A$2:$E$1307,4,0)),"na",VLOOKUP(B474,'EURUSD=X'!$A$2:$E$1307,4,0))</f>
        <v>1.1656230000000001</v>
      </c>
      <c r="L474" s="12">
        <f>IF(ISERROR(VLOOKUP(B474,'ETH-USD'!$A$2:$E$1776,5,0)),"na",VLOOKUP(B474,'ETH-USD'!$A$2:$E$1776,5,0))</f>
        <v>386.73010299999999</v>
      </c>
      <c r="M474" s="13">
        <f>IF(ISERROR(VLOOKUP(B474,'BTC-USD'!$A$2:$E$1828,5,0)),"na",(VLOOKUP(B474,'BTC-USD'!$A$2:$E$1828,5,0)))</f>
        <v>13437.882813</v>
      </c>
      <c r="N474" s="12">
        <f>IF(ISERROR(VLOOKUP(B474,'SOL-USD'!$A$2:$E$893,5,0)),"na",VLOOKUP(B474,'SOL-USD'!$A$2:$E$893,5,0))</f>
        <v>1.428936</v>
      </c>
      <c r="O474" s="12">
        <f>IF(ISERROR(VLOOKUP(B474,'AVAX-USD'!$A$2:$E$799,5,0)),"na",VLOOKUP(B474,'AVAX-USD'!$A$2:$E$799,5,0))</f>
        <v>3.775312</v>
      </c>
      <c r="P474" s="12">
        <f>IF(ISERROR(VLOOKUP(B474,'ADA-USD'!$A$2:$E$1776,5,0)),"na",VLOOKUP(B474,'ADA-USD'!$A$2:$E$1776,5,0))</f>
        <v>9.5376000000000002E-2</v>
      </c>
      <c r="Q474" s="12">
        <f>IF(ISERROR(VLOOKUP(B474,'DOT-USD'!$A$2:$E$761,5,0)),"na",VLOOKUP(B474,'DOT-USD'!$A$2:$E$761,5,0))</f>
        <v>4.0533450000000002</v>
      </c>
      <c r="R474" s="14">
        <f>IF(ISERROR(VLOOKUP(B474,'DOGE-USD'!$A$2:$G$1776,5,0)),"na",VLOOKUP(B474,'DOGE-USD'!$A$2:$G$1776,5,0))</f>
        <v>2.581E-3</v>
      </c>
      <c r="S474" s="14">
        <f>IF(ISERROR(VLOOKUP(B474,'SHIB-USD'!$A$2:$G$780,5,0)),"na",VLOOKUP(B474,'SHIB-USD'!$A$2:$G$780,5,0))</f>
        <v>0</v>
      </c>
      <c r="T474" s="12">
        <f>IF(ISERROR(VLOOKUP(B474,'Uni-USD'!$A$2:$G$735,5,0)),"na",VLOOKUP(B474,'Uni-USD'!$A$2:$G$735,5,0))</f>
        <v>2.5416159999999999</v>
      </c>
      <c r="U474">
        <f>IF(ISERROR(VLOOKUP(B474,Crude!$A$2:$G$1264,5,0)),"na",VLOOKUP(B474,Crude!$A$2:$G$1264,5,0))</f>
        <v>36.17</v>
      </c>
      <c r="V474">
        <f>IF(ISERROR(VLOOKUP(B474,Wheat!$A$2:$G$1264,5,0)),"na",VLOOKUP(B474,Wheat!$A$2:$G$1264,5,0))</f>
        <v>603.75</v>
      </c>
    </row>
    <row r="475" spans="1:22" x14ac:dyDescent="0.35">
      <c r="A475">
        <f t="shared" si="7"/>
        <v>2020</v>
      </c>
      <c r="B475" s="10">
        <v>44132</v>
      </c>
      <c r="C475" s="11">
        <f>VLOOKUP(B475,Yields!$A$2:$B$1680,2,0)</f>
        <v>7.0000000000000007E-2</v>
      </c>
      <c r="D475" s="11">
        <f>IF(ISERROR(VLOOKUP(B475,Silver!$A$2:$G$1265,5,0)),"na",VLOOKUP(B475,Silver!$A$2:$G$1265,5,0))</f>
        <v>23.324000000000002</v>
      </c>
      <c r="E475" s="11">
        <f>IF(ISERROR(VLOOKUP(B475,Gold!$A$2:$G$1264,5,0)),"na",VLOOKUP(B475,Gold!$A$2:$G$1264,5,0))</f>
        <v>1876.2</v>
      </c>
      <c r="F475" s="13">
        <f>IF(ISERROR(VLOOKUP(B475,FXAIX!$A$2:$G$1259,5,0)),"na",VLOOKUP(B475,FXAIX!$A$2:$G$1259,5,0))</f>
        <v>113.519997</v>
      </c>
      <c r="G475" s="13">
        <f>IF(ISERROR(VLOOKUP(B475,SP500v2!$A$2:$G$1259,5,0)),"na",VLOOKUP(B475,SP500v2!$A$2:$G$1259,5,0))</f>
        <v>3271.03</v>
      </c>
      <c r="H475" s="13">
        <f>IF(ISERROR(VLOOKUP(B475,'ishare R3000 ETF'!$A$2:$G$1260,4,0)),"na",VLOOKUP(B475,'ishare R3000 ETF'!$A$2:$G$1260,4,0))</f>
        <v>192.050003</v>
      </c>
      <c r="I475" s="13">
        <f>IF(ISERROR(VLOOKUP(B475,'^IXIC'!$A$2:$E$1260,5,0)),"na",VLOOKUP(B475,'^IXIC'!$A$2:$E$1260,5,0))</f>
        <v>11004.870117</v>
      </c>
      <c r="J475" s="12">
        <f>IF(ISERROR(VLOOKUP(B475,'Russell 2000'!$A$1:$E$1260,5,0)),"na",VLOOKUP(B475,'Russell 2000'!$A$1:$E$1260,5,0))</f>
        <v>1543.280029</v>
      </c>
      <c r="K475" s="12">
        <f>IF(ISERROR(VLOOKUP(B475,'EURUSD=X'!$A$2:$E$1307,4,0)),"na",VLOOKUP(B475,'EURUSD=X'!$A$2:$E$1307,4,0))</f>
        <v>1.1719299999999999</v>
      </c>
      <c r="L475" s="12">
        <f>IF(ISERROR(VLOOKUP(B475,'ETH-USD'!$A$2:$E$1776,5,0)),"na",VLOOKUP(B475,'ETH-USD'!$A$2:$E$1776,5,0))</f>
        <v>388.650757</v>
      </c>
      <c r="M475" s="13">
        <f>IF(ISERROR(VLOOKUP(B475,'BTC-USD'!$A$2:$E$1828,5,0)),"na",(VLOOKUP(B475,'BTC-USD'!$A$2:$E$1828,5,0)))</f>
        <v>13271.285156</v>
      </c>
      <c r="N475" s="12">
        <f>IF(ISERROR(VLOOKUP(B475,'SOL-USD'!$A$2:$E$893,5,0)),"na",VLOOKUP(B475,'SOL-USD'!$A$2:$E$893,5,0))</f>
        <v>1.4900530000000001</v>
      </c>
      <c r="O475" s="12">
        <f>IF(ISERROR(VLOOKUP(B475,'AVAX-USD'!$A$2:$E$799,5,0)),"na",VLOOKUP(B475,'AVAX-USD'!$A$2:$E$799,5,0))</f>
        <v>4.0666060000000002</v>
      </c>
      <c r="P475" s="12">
        <f>IF(ISERROR(VLOOKUP(B475,'ADA-USD'!$A$2:$E$1776,5,0)),"na",VLOOKUP(B475,'ADA-USD'!$A$2:$E$1776,5,0))</f>
        <v>9.8976999999999996E-2</v>
      </c>
      <c r="Q475" s="12">
        <f>IF(ISERROR(VLOOKUP(B475,'DOT-USD'!$A$2:$E$761,5,0)),"na",VLOOKUP(B475,'DOT-USD'!$A$2:$E$761,5,0))</f>
        <v>4.3650969999999996</v>
      </c>
      <c r="R475" s="14">
        <f>IF(ISERROR(VLOOKUP(B475,'DOGE-USD'!$A$2:$G$1776,5,0)),"na",VLOOKUP(B475,'DOGE-USD'!$A$2:$G$1776,5,0))</f>
        <v>2.5950000000000001E-3</v>
      </c>
      <c r="S475" s="14">
        <f>IF(ISERROR(VLOOKUP(B475,'SHIB-USD'!$A$2:$G$780,5,0)),"na",VLOOKUP(B475,'SHIB-USD'!$A$2:$G$780,5,0))</f>
        <v>0</v>
      </c>
      <c r="T475" s="12">
        <f>IF(ISERROR(VLOOKUP(B475,'Uni-USD'!$A$2:$G$735,5,0)),"na",VLOOKUP(B475,'Uni-USD'!$A$2:$G$735,5,0))</f>
        <v>2.6761159999999999</v>
      </c>
      <c r="U475">
        <f>IF(ISERROR(VLOOKUP(B475,Crude!$A$2:$G$1264,5,0)),"na",VLOOKUP(B475,Crude!$A$2:$G$1264,5,0))</f>
        <v>37.39</v>
      </c>
      <c r="V475">
        <f>IF(ISERROR(VLOOKUP(B475,Wheat!$A$2:$G$1264,5,0)),"na",VLOOKUP(B475,Wheat!$A$2:$G$1264,5,0))</f>
        <v>608.75</v>
      </c>
    </row>
    <row r="476" spans="1:22" x14ac:dyDescent="0.35">
      <c r="A476">
        <f t="shared" si="7"/>
        <v>2020</v>
      </c>
      <c r="B476" s="10">
        <v>44131</v>
      </c>
      <c r="C476" s="11">
        <f>VLOOKUP(B476,Yields!$A$2:$B$1680,2,0)</f>
        <v>0.08</v>
      </c>
      <c r="D476" s="11">
        <f>IF(ISERROR(VLOOKUP(B476,Silver!$A$2:$G$1265,5,0)),"na",VLOOKUP(B476,Silver!$A$2:$G$1265,5,0))</f>
        <v>24.526</v>
      </c>
      <c r="E476" s="11">
        <f>IF(ISERROR(VLOOKUP(B476,Gold!$A$2:$G$1264,5,0)),"na",VLOOKUP(B476,Gold!$A$2:$G$1264,5,0))</f>
        <v>1908.8</v>
      </c>
      <c r="F476" s="13">
        <f>IF(ISERROR(VLOOKUP(B476,FXAIX!$A$2:$G$1259,5,0)),"na",VLOOKUP(B476,FXAIX!$A$2:$G$1259,5,0))</f>
        <v>117.68</v>
      </c>
      <c r="G476" s="13">
        <f>IF(ISERROR(VLOOKUP(B476,SP500v2!$A$2:$G$1259,5,0)),"na",VLOOKUP(B476,SP500v2!$A$2:$G$1259,5,0))</f>
        <v>3390.68</v>
      </c>
      <c r="H476" s="13">
        <f>IF(ISERROR(VLOOKUP(B476,'ishare R3000 ETF'!$A$2:$G$1260,4,0)),"na",VLOOKUP(B476,'ishare R3000 ETF'!$A$2:$G$1260,4,0))</f>
        <v>198.80999800000001</v>
      </c>
      <c r="I476" s="13">
        <f>IF(ISERROR(VLOOKUP(B476,'^IXIC'!$A$2:$E$1260,5,0)),"na",VLOOKUP(B476,'^IXIC'!$A$2:$E$1260,5,0))</f>
        <v>11431.349609000001</v>
      </c>
      <c r="J476" s="12">
        <f>IF(ISERROR(VLOOKUP(B476,'Russell 2000'!$A$1:$E$1260,5,0)),"na",VLOOKUP(B476,'Russell 2000'!$A$1:$E$1260,5,0))</f>
        <v>1590.709961</v>
      </c>
      <c r="K476" s="12">
        <f>IF(ISERROR(VLOOKUP(B476,'EURUSD=X'!$A$2:$E$1307,4,0)),"na",VLOOKUP(B476,'EURUSD=X'!$A$2:$E$1307,4,0))</f>
        <v>1.1799409999999999</v>
      </c>
      <c r="L476" s="12">
        <f>IF(ISERROR(VLOOKUP(B476,'ETH-USD'!$A$2:$E$1776,5,0)),"na",VLOOKUP(B476,'ETH-USD'!$A$2:$E$1776,5,0))</f>
        <v>403.99704000000003</v>
      </c>
      <c r="M476" s="13">
        <f>IF(ISERROR(VLOOKUP(B476,'BTC-USD'!$A$2:$E$1828,5,0)),"na",(VLOOKUP(B476,'BTC-USD'!$A$2:$E$1828,5,0)))</f>
        <v>13654.21875</v>
      </c>
      <c r="N476" s="12">
        <f>IF(ISERROR(VLOOKUP(B476,'SOL-USD'!$A$2:$E$893,5,0)),"na",VLOOKUP(B476,'SOL-USD'!$A$2:$E$893,5,0))</f>
        <v>1.710232</v>
      </c>
      <c r="O476" s="12">
        <f>IF(ISERROR(VLOOKUP(B476,'AVAX-USD'!$A$2:$E$799,5,0)),"na",VLOOKUP(B476,'AVAX-USD'!$A$2:$E$799,5,0))</f>
        <v>4.1222430000000001</v>
      </c>
      <c r="P476" s="12">
        <f>IF(ISERROR(VLOOKUP(B476,'ADA-USD'!$A$2:$E$1776,5,0)),"na",VLOOKUP(B476,'ADA-USD'!$A$2:$E$1776,5,0))</f>
        <v>0.102827</v>
      </c>
      <c r="Q476" s="12">
        <f>IF(ISERROR(VLOOKUP(B476,'DOT-USD'!$A$2:$E$761,5,0)),"na",VLOOKUP(B476,'DOT-USD'!$A$2:$E$761,5,0))</f>
        <v>4.6839519999999997</v>
      </c>
      <c r="R476" s="14">
        <f>IF(ISERROR(VLOOKUP(B476,'DOGE-USD'!$A$2:$G$1776,5,0)),"na",VLOOKUP(B476,'DOGE-USD'!$A$2:$G$1776,5,0))</f>
        <v>2.6770000000000001E-3</v>
      </c>
      <c r="S476" s="14">
        <f>IF(ISERROR(VLOOKUP(B476,'SHIB-USD'!$A$2:$G$780,5,0)),"na",VLOOKUP(B476,'SHIB-USD'!$A$2:$G$780,5,0))</f>
        <v>0</v>
      </c>
      <c r="T476" s="12">
        <f>IF(ISERROR(VLOOKUP(B476,'Uni-USD'!$A$2:$G$735,5,0)),"na",VLOOKUP(B476,'Uni-USD'!$A$2:$G$735,5,0))</f>
        <v>2.8223989999999999</v>
      </c>
      <c r="U476">
        <f>IF(ISERROR(VLOOKUP(B476,Crude!$A$2:$G$1264,5,0)),"na",VLOOKUP(B476,Crude!$A$2:$G$1264,5,0))</f>
        <v>39.57</v>
      </c>
      <c r="V476">
        <f>IF(ISERROR(VLOOKUP(B476,Wheat!$A$2:$G$1264,5,0)),"na",VLOOKUP(B476,Wheat!$A$2:$G$1264,5,0))</f>
        <v>615.75</v>
      </c>
    </row>
    <row r="477" spans="1:22" x14ac:dyDescent="0.35">
      <c r="A477">
        <f t="shared" si="7"/>
        <v>2020</v>
      </c>
      <c r="B477" s="10">
        <v>44130</v>
      </c>
      <c r="C477" s="11">
        <f>VLOOKUP(B477,Yields!$A$2:$B$1680,2,0)</f>
        <v>0.08</v>
      </c>
      <c r="D477" s="11">
        <f>IF(ISERROR(VLOOKUP(B477,Silver!$A$2:$G$1265,5,0)),"na",VLOOKUP(B477,Silver!$A$2:$G$1265,5,0))</f>
        <v>24.376000000000001</v>
      </c>
      <c r="E477" s="11">
        <f>IF(ISERROR(VLOOKUP(B477,Gold!$A$2:$G$1264,5,0)),"na",VLOOKUP(B477,Gold!$A$2:$G$1264,5,0))</f>
        <v>1902.7</v>
      </c>
      <c r="F477" s="13">
        <f>IF(ISERROR(VLOOKUP(B477,FXAIX!$A$2:$G$1259,5,0)),"na",VLOOKUP(B477,FXAIX!$A$2:$G$1259,5,0))</f>
        <v>118.029999</v>
      </c>
      <c r="G477" s="13">
        <f>IF(ISERROR(VLOOKUP(B477,SP500v2!$A$2:$G$1259,5,0)),"na",VLOOKUP(B477,SP500v2!$A$2:$G$1259,5,0))</f>
        <v>3400.97</v>
      </c>
      <c r="H477" s="13">
        <f>IF(ISERROR(VLOOKUP(B477,'ishare R3000 ETF'!$A$2:$G$1260,4,0)),"na",VLOOKUP(B477,'ishare R3000 ETF'!$A$2:$G$1260,4,0))</f>
        <v>197.38000500000001</v>
      </c>
      <c r="I477" s="13">
        <f>IF(ISERROR(VLOOKUP(B477,'^IXIC'!$A$2:$E$1260,5,0)),"na",VLOOKUP(B477,'^IXIC'!$A$2:$E$1260,5,0))</f>
        <v>11358.940430000001</v>
      </c>
      <c r="J477" s="12">
        <f>IF(ISERROR(VLOOKUP(B477,'Russell 2000'!$A$1:$E$1260,5,0)),"na",VLOOKUP(B477,'Russell 2000'!$A$1:$E$1260,5,0))</f>
        <v>1605.209961</v>
      </c>
      <c r="K477" s="12">
        <f>IF(ISERROR(VLOOKUP(B477,'EURUSD=X'!$A$2:$E$1307,4,0)),"na",VLOOKUP(B477,'EURUSD=X'!$A$2:$E$1307,4,0))</f>
        <v>1.180401</v>
      </c>
      <c r="L477" s="12">
        <f>IF(ISERROR(VLOOKUP(B477,'ETH-USD'!$A$2:$E$1776,5,0)),"na",VLOOKUP(B477,'ETH-USD'!$A$2:$E$1776,5,0))</f>
        <v>393.888306</v>
      </c>
      <c r="M477" s="13">
        <f>IF(ISERROR(VLOOKUP(B477,'BTC-USD'!$A$2:$E$1828,5,0)),"na",(VLOOKUP(B477,'BTC-USD'!$A$2:$E$1828,5,0)))</f>
        <v>13075.248046999999</v>
      </c>
      <c r="N477" s="12">
        <f>IF(ISERROR(VLOOKUP(B477,'SOL-USD'!$A$2:$E$893,5,0)),"na",VLOOKUP(B477,'SOL-USD'!$A$2:$E$893,5,0))</f>
        <v>1.6854659999999999</v>
      </c>
      <c r="O477" s="12">
        <f>IF(ISERROR(VLOOKUP(B477,'AVAX-USD'!$A$2:$E$799,5,0)),"na",VLOOKUP(B477,'AVAX-USD'!$A$2:$E$799,5,0))</f>
        <v>4.1609730000000003</v>
      </c>
      <c r="P477" s="12">
        <f>IF(ISERROR(VLOOKUP(B477,'ADA-USD'!$A$2:$E$1776,5,0)),"na",VLOOKUP(B477,'ADA-USD'!$A$2:$E$1776,5,0))</f>
        <v>0.10309699999999999</v>
      </c>
      <c r="Q477" s="12">
        <f>IF(ISERROR(VLOOKUP(B477,'DOT-USD'!$A$2:$E$761,5,0)),"na",VLOOKUP(B477,'DOT-USD'!$A$2:$E$761,5,0))</f>
        <v>4.7270159999999999</v>
      </c>
      <c r="R477" s="14">
        <f>IF(ISERROR(VLOOKUP(B477,'DOGE-USD'!$A$2:$G$1776,5,0)),"na",VLOOKUP(B477,'DOGE-USD'!$A$2:$G$1776,5,0))</f>
        <v>2.679E-3</v>
      </c>
      <c r="S477" s="14">
        <f>IF(ISERROR(VLOOKUP(B477,'SHIB-USD'!$A$2:$G$780,5,0)),"na",VLOOKUP(B477,'SHIB-USD'!$A$2:$G$780,5,0))</f>
        <v>0</v>
      </c>
      <c r="T477" s="12">
        <f>IF(ISERROR(VLOOKUP(B477,'Uni-USD'!$A$2:$G$735,5,0)),"na",VLOOKUP(B477,'Uni-USD'!$A$2:$G$735,5,0))</f>
        <v>2.7259030000000002</v>
      </c>
      <c r="U477">
        <f>IF(ISERROR(VLOOKUP(B477,Crude!$A$2:$G$1264,5,0)),"na",VLOOKUP(B477,Crude!$A$2:$G$1264,5,0))</f>
        <v>38.56</v>
      </c>
      <c r="V477">
        <f>IF(ISERROR(VLOOKUP(B477,Wheat!$A$2:$G$1264,5,0)),"na",VLOOKUP(B477,Wheat!$A$2:$G$1264,5,0))</f>
        <v>620</v>
      </c>
    </row>
    <row r="478" spans="1:22" x14ac:dyDescent="0.35">
      <c r="A478">
        <f t="shared" si="7"/>
        <v>2020</v>
      </c>
      <c r="B478" s="10">
        <v>44127</v>
      </c>
      <c r="C478" s="11">
        <f>VLOOKUP(B478,Yields!$A$2:$B$1680,2,0)</f>
        <v>0.08</v>
      </c>
      <c r="D478" s="11">
        <f>IF(ISERROR(VLOOKUP(B478,Silver!$A$2:$G$1265,5,0)),"na",VLOOKUP(B478,Silver!$A$2:$G$1265,5,0))</f>
        <v>24.626999999999999</v>
      </c>
      <c r="E478" s="11">
        <f>IF(ISERROR(VLOOKUP(B478,Gold!$A$2:$G$1264,5,0)),"na",VLOOKUP(B478,Gold!$A$2:$G$1264,5,0))</f>
        <v>1902</v>
      </c>
      <c r="F478" s="13">
        <f>IF(ISERROR(VLOOKUP(B478,FXAIX!$A$2:$G$1259,5,0)),"na",VLOOKUP(B478,FXAIX!$A$2:$G$1259,5,0))</f>
        <v>120.269997</v>
      </c>
      <c r="G478" s="13">
        <f>IF(ISERROR(VLOOKUP(B478,SP500v2!$A$2:$G$1259,5,0)),"na",VLOOKUP(B478,SP500v2!$A$2:$G$1259,5,0))</f>
        <v>3465.39</v>
      </c>
      <c r="H478" s="13">
        <f>IF(ISERROR(VLOOKUP(B478,'ishare R3000 ETF'!$A$2:$G$1260,4,0)),"na",VLOOKUP(B478,'ishare R3000 ETF'!$A$2:$G$1260,4,0))</f>
        <v>201.770004</v>
      </c>
      <c r="I478" s="13">
        <f>IF(ISERROR(VLOOKUP(B478,'^IXIC'!$A$2:$E$1260,5,0)),"na",VLOOKUP(B478,'^IXIC'!$A$2:$E$1260,5,0))</f>
        <v>11548.280273</v>
      </c>
      <c r="J478" s="12">
        <f>IF(ISERROR(VLOOKUP(B478,'Russell 2000'!$A$1:$E$1260,5,0)),"na",VLOOKUP(B478,'Russell 2000'!$A$1:$E$1260,5,0))</f>
        <v>1640.5</v>
      </c>
      <c r="K478" s="12">
        <f>IF(ISERROR(VLOOKUP(B478,'EURUSD=X'!$A$2:$E$1307,4,0)),"na",VLOOKUP(B478,'EURUSD=X'!$A$2:$E$1307,4,0))</f>
        <v>1.1788000000000001</v>
      </c>
      <c r="L478" s="12">
        <f>IF(ISERROR(VLOOKUP(B478,'ETH-USD'!$A$2:$E$1776,5,0)),"na",VLOOKUP(B478,'ETH-USD'!$A$2:$E$1776,5,0))</f>
        <v>409.76669299999998</v>
      </c>
      <c r="M478" s="13">
        <f>IF(ISERROR(VLOOKUP(B478,'BTC-USD'!$A$2:$E$1828,5,0)),"na",(VLOOKUP(B478,'BTC-USD'!$A$2:$E$1828,5,0)))</f>
        <v>12931.539063</v>
      </c>
      <c r="N478" s="12">
        <f>IF(ISERROR(VLOOKUP(B478,'SOL-USD'!$A$2:$E$893,5,0)),"na",VLOOKUP(B478,'SOL-USD'!$A$2:$E$893,5,0))</f>
        <v>1.960035</v>
      </c>
      <c r="O478" s="12">
        <f>IF(ISERROR(VLOOKUP(B478,'AVAX-USD'!$A$2:$E$799,5,0)),"na",VLOOKUP(B478,'AVAX-USD'!$A$2:$E$799,5,0))</f>
        <v>4.2621060000000002</v>
      </c>
      <c r="P478" s="12">
        <f>IF(ISERROR(VLOOKUP(B478,'ADA-USD'!$A$2:$E$1776,5,0)),"na",VLOOKUP(B478,'ADA-USD'!$A$2:$E$1776,5,0))</f>
        <v>0.108083</v>
      </c>
      <c r="Q478" s="12">
        <f>IF(ISERROR(VLOOKUP(B478,'DOT-USD'!$A$2:$E$761,5,0)),"na",VLOOKUP(B478,'DOT-USD'!$A$2:$E$761,5,0))</f>
        <v>4.2668499999999998</v>
      </c>
      <c r="R478" s="14">
        <f>IF(ISERROR(VLOOKUP(B478,'DOGE-USD'!$A$2:$G$1776,5,0)),"na",VLOOKUP(B478,'DOGE-USD'!$A$2:$G$1776,5,0))</f>
        <v>2.647E-3</v>
      </c>
      <c r="S478" s="14">
        <f>IF(ISERROR(VLOOKUP(B478,'SHIB-USD'!$A$2:$G$780,5,0)),"na",VLOOKUP(B478,'SHIB-USD'!$A$2:$G$780,5,0))</f>
        <v>0</v>
      </c>
      <c r="T478" s="12">
        <f>IF(ISERROR(VLOOKUP(B478,'Uni-USD'!$A$2:$G$735,5,0)),"na",VLOOKUP(B478,'Uni-USD'!$A$2:$G$735,5,0))</f>
        <v>3.0121899999999999</v>
      </c>
      <c r="U478">
        <f>IF(ISERROR(VLOOKUP(B478,Crude!$A$2:$G$1264,5,0)),"na",VLOOKUP(B478,Crude!$A$2:$G$1264,5,0))</f>
        <v>39.85</v>
      </c>
      <c r="V478">
        <f>IF(ISERROR(VLOOKUP(B478,Wheat!$A$2:$G$1264,5,0)),"na",VLOOKUP(B478,Wheat!$A$2:$G$1264,5,0))</f>
        <v>632.75</v>
      </c>
    </row>
    <row r="479" spans="1:22" x14ac:dyDescent="0.35">
      <c r="A479">
        <f t="shared" si="7"/>
        <v>2020</v>
      </c>
      <c r="B479" s="10">
        <v>44126</v>
      </c>
      <c r="C479" s="11">
        <f>VLOOKUP(B479,Yields!$A$2:$B$1680,2,0)</f>
        <v>0.09</v>
      </c>
      <c r="D479" s="11">
        <f>IF(ISERROR(VLOOKUP(B479,Silver!$A$2:$G$1265,5,0)),"na",VLOOKUP(B479,Silver!$A$2:$G$1265,5,0))</f>
        <v>24.664999999999999</v>
      </c>
      <c r="E479" s="11">
        <f>IF(ISERROR(VLOOKUP(B479,Gold!$A$2:$G$1264,5,0)),"na",VLOOKUP(B479,Gold!$A$2:$G$1264,5,0))</f>
        <v>1901.1</v>
      </c>
      <c r="F479" s="13">
        <f>IF(ISERROR(VLOOKUP(B479,FXAIX!$A$2:$G$1259,5,0)),"na",VLOOKUP(B479,FXAIX!$A$2:$G$1259,5,0))</f>
        <v>119.849998</v>
      </c>
      <c r="G479" s="13">
        <f>IF(ISERROR(VLOOKUP(B479,SP500v2!$A$2:$G$1259,5,0)),"na",VLOOKUP(B479,SP500v2!$A$2:$G$1259,5,0))</f>
        <v>3453.49</v>
      </c>
      <c r="H479" s="13">
        <f>IF(ISERROR(VLOOKUP(B479,'ishare R3000 ETF'!$A$2:$G$1260,4,0)),"na",VLOOKUP(B479,'ishare R3000 ETF'!$A$2:$G$1260,4,0))</f>
        <v>200.28999300000001</v>
      </c>
      <c r="I479" s="13">
        <f>IF(ISERROR(VLOOKUP(B479,'^IXIC'!$A$2:$E$1260,5,0)),"na",VLOOKUP(B479,'^IXIC'!$A$2:$E$1260,5,0))</f>
        <v>11506.009765999999</v>
      </c>
      <c r="J479" s="12">
        <f>IF(ISERROR(VLOOKUP(B479,'Russell 2000'!$A$1:$E$1260,5,0)),"na",VLOOKUP(B479,'Russell 2000'!$A$1:$E$1260,5,0))</f>
        <v>1630.25</v>
      </c>
      <c r="K479" s="12">
        <f>IF(ISERROR(VLOOKUP(B479,'EURUSD=X'!$A$2:$E$1307,4,0)),"na",VLOOKUP(B479,'EURUSD=X'!$A$2:$E$1307,4,0))</f>
        <v>1.181335</v>
      </c>
      <c r="L479" s="12">
        <f>IF(ISERROR(VLOOKUP(B479,'ETH-USD'!$A$2:$E$1776,5,0)),"na",VLOOKUP(B479,'ETH-USD'!$A$2:$E$1776,5,0))</f>
        <v>413.77298000000002</v>
      </c>
      <c r="M479" s="13">
        <f>IF(ISERROR(VLOOKUP(B479,'BTC-USD'!$A$2:$E$1828,5,0)),"na",(VLOOKUP(B479,'BTC-USD'!$A$2:$E$1828,5,0)))</f>
        <v>12965.891602</v>
      </c>
      <c r="N479" s="12">
        <f>IF(ISERROR(VLOOKUP(B479,'SOL-USD'!$A$2:$E$893,5,0)),"na",VLOOKUP(B479,'SOL-USD'!$A$2:$E$893,5,0))</f>
        <v>1.9556530000000001</v>
      </c>
      <c r="O479" s="12">
        <f>IF(ISERROR(VLOOKUP(B479,'AVAX-USD'!$A$2:$E$799,5,0)),"na",VLOOKUP(B479,'AVAX-USD'!$A$2:$E$799,5,0))</f>
        <v>4.3144210000000003</v>
      </c>
      <c r="P479" s="12">
        <f>IF(ISERROR(VLOOKUP(B479,'ADA-USD'!$A$2:$E$1776,5,0)),"na",VLOOKUP(B479,'ADA-USD'!$A$2:$E$1776,5,0))</f>
        <v>0.110572</v>
      </c>
      <c r="Q479" s="12">
        <f>IF(ISERROR(VLOOKUP(B479,'DOT-USD'!$A$2:$E$761,5,0)),"na",VLOOKUP(B479,'DOT-USD'!$A$2:$E$761,5,0))</f>
        <v>4.2689500000000002</v>
      </c>
      <c r="R479" s="14">
        <f>IF(ISERROR(VLOOKUP(B479,'DOGE-USD'!$A$2:$G$1776,5,0)),"na",VLOOKUP(B479,'DOGE-USD'!$A$2:$G$1776,5,0))</f>
        <v>2.6549999999999998E-3</v>
      </c>
      <c r="S479" s="14">
        <f>IF(ISERROR(VLOOKUP(B479,'SHIB-USD'!$A$2:$G$780,5,0)),"na",VLOOKUP(B479,'SHIB-USD'!$A$2:$G$780,5,0))</f>
        <v>0</v>
      </c>
      <c r="T479" s="12">
        <f>IF(ISERROR(VLOOKUP(B479,'Uni-USD'!$A$2:$G$735,5,0)),"na",VLOOKUP(B479,'Uni-USD'!$A$2:$G$735,5,0))</f>
        <v>3.03945</v>
      </c>
      <c r="U479">
        <f>IF(ISERROR(VLOOKUP(B479,Crude!$A$2:$G$1264,5,0)),"na",VLOOKUP(B479,Crude!$A$2:$G$1264,5,0))</f>
        <v>40.64</v>
      </c>
      <c r="V479">
        <f>IF(ISERROR(VLOOKUP(B479,Wheat!$A$2:$G$1264,5,0)),"na",VLOOKUP(B479,Wheat!$A$2:$G$1264,5,0))</f>
        <v>622.75</v>
      </c>
    </row>
    <row r="480" spans="1:22" x14ac:dyDescent="0.35">
      <c r="A480">
        <f t="shared" si="7"/>
        <v>2020</v>
      </c>
      <c r="B480" s="10">
        <v>44125</v>
      </c>
      <c r="C480" s="11">
        <f>VLOOKUP(B480,Yields!$A$2:$B$1680,2,0)</f>
        <v>0.08</v>
      </c>
      <c r="D480" s="11">
        <f>IF(ISERROR(VLOOKUP(B480,Silver!$A$2:$G$1265,5,0)),"na",VLOOKUP(B480,Silver!$A$2:$G$1265,5,0))</f>
        <v>25.196999999999999</v>
      </c>
      <c r="E480" s="11">
        <f>IF(ISERROR(VLOOKUP(B480,Gold!$A$2:$G$1264,5,0)),"na",VLOOKUP(B480,Gold!$A$2:$G$1264,5,0))</f>
        <v>1924.6</v>
      </c>
      <c r="F480" s="13">
        <f>IF(ISERROR(VLOOKUP(B480,FXAIX!$A$2:$G$1259,5,0)),"na",VLOOKUP(B480,FXAIX!$A$2:$G$1259,5,0))</f>
        <v>119.220001</v>
      </c>
      <c r="G480" s="13">
        <f>IF(ISERROR(VLOOKUP(B480,SP500v2!$A$2:$G$1259,5,0)),"na",VLOOKUP(B480,SP500v2!$A$2:$G$1259,5,0))</f>
        <v>3435.56</v>
      </c>
      <c r="H480" s="13">
        <f>IF(ISERROR(VLOOKUP(B480,'ishare R3000 ETF'!$A$2:$G$1260,4,0)),"na",VLOOKUP(B480,'ishare R3000 ETF'!$A$2:$G$1260,4,0))</f>
        <v>201.279999</v>
      </c>
      <c r="I480" s="13">
        <f>IF(ISERROR(VLOOKUP(B480,'^IXIC'!$A$2:$E$1260,5,0)),"na",VLOOKUP(B480,'^IXIC'!$A$2:$E$1260,5,0))</f>
        <v>11484.690430000001</v>
      </c>
      <c r="J480" s="12">
        <f>IF(ISERROR(VLOOKUP(B480,'Russell 2000'!$A$1:$E$1260,5,0)),"na",VLOOKUP(B480,'Russell 2000'!$A$1:$E$1260,5,0))</f>
        <v>1603.780029</v>
      </c>
      <c r="K480" s="12">
        <f>IF(ISERROR(VLOOKUP(B480,'EURUSD=X'!$A$2:$E$1307,4,0)),"na",VLOOKUP(B480,'EURUSD=X'!$A$2:$E$1307,4,0))</f>
        <v>1.182928</v>
      </c>
      <c r="L480" s="12">
        <f>IF(ISERROR(VLOOKUP(B480,'ETH-USD'!$A$2:$E$1776,5,0)),"na",VLOOKUP(B480,'ETH-USD'!$A$2:$E$1776,5,0))</f>
        <v>392.18997200000001</v>
      </c>
      <c r="M480" s="13">
        <f>IF(ISERROR(VLOOKUP(B480,'BTC-USD'!$A$2:$E$1828,5,0)),"na",(VLOOKUP(B480,'BTC-USD'!$A$2:$E$1828,5,0)))</f>
        <v>12823.689453000001</v>
      </c>
      <c r="N480" s="12">
        <f>IF(ISERROR(VLOOKUP(B480,'SOL-USD'!$A$2:$E$893,5,0)),"na",VLOOKUP(B480,'SOL-USD'!$A$2:$E$893,5,0))</f>
        <v>1.8903779999999999</v>
      </c>
      <c r="O480" s="12">
        <f>IF(ISERROR(VLOOKUP(B480,'AVAX-USD'!$A$2:$E$799,5,0)),"na",VLOOKUP(B480,'AVAX-USD'!$A$2:$E$799,5,0))</f>
        <v>3.9659589999999998</v>
      </c>
      <c r="P480" s="12">
        <f>IF(ISERROR(VLOOKUP(B480,'ADA-USD'!$A$2:$E$1776,5,0)),"na",VLOOKUP(B480,'ADA-USD'!$A$2:$E$1776,5,0))</f>
        <v>0.106187</v>
      </c>
      <c r="Q480" s="12">
        <f>IF(ISERROR(VLOOKUP(B480,'DOT-USD'!$A$2:$E$761,5,0)),"na",VLOOKUP(B480,'DOT-USD'!$A$2:$E$761,5,0))</f>
        <v>4.1411199999999999</v>
      </c>
      <c r="R480" s="14">
        <f>IF(ISERROR(VLOOKUP(B480,'DOGE-USD'!$A$2:$G$1776,5,0)),"na",VLOOKUP(B480,'DOGE-USD'!$A$2:$G$1776,5,0))</f>
        <v>2.63E-3</v>
      </c>
      <c r="S480" s="14">
        <f>IF(ISERROR(VLOOKUP(B480,'SHIB-USD'!$A$2:$G$780,5,0)),"na",VLOOKUP(B480,'SHIB-USD'!$A$2:$G$780,5,0))</f>
        <v>0</v>
      </c>
      <c r="T480" s="12">
        <f>IF(ISERROR(VLOOKUP(B480,'Uni-USD'!$A$2:$G$735,5,0)),"na",VLOOKUP(B480,'Uni-USD'!$A$2:$G$735,5,0))</f>
        <v>2.9413740000000002</v>
      </c>
      <c r="U480">
        <f>IF(ISERROR(VLOOKUP(B480,Crude!$A$2:$G$1264,5,0)),"na",VLOOKUP(B480,Crude!$A$2:$G$1264,5,0))</f>
        <v>40.03</v>
      </c>
      <c r="V480">
        <f>IF(ISERROR(VLOOKUP(B480,Wheat!$A$2:$G$1264,5,0)),"na",VLOOKUP(B480,Wheat!$A$2:$G$1264,5,0))</f>
        <v>629.75</v>
      </c>
    </row>
    <row r="481" spans="1:22" x14ac:dyDescent="0.35">
      <c r="A481">
        <f t="shared" si="7"/>
        <v>2020</v>
      </c>
      <c r="B481" s="10">
        <v>44124</v>
      </c>
      <c r="C481" s="11">
        <f>VLOOKUP(B481,Yields!$A$2:$B$1680,2,0)</f>
        <v>0.08</v>
      </c>
      <c r="D481" s="11">
        <f>IF(ISERROR(VLOOKUP(B481,Silver!$A$2:$G$1265,5,0)),"na",VLOOKUP(B481,Silver!$A$2:$G$1265,5,0))</f>
        <v>24.937000000000001</v>
      </c>
      <c r="E481" s="11">
        <f>IF(ISERROR(VLOOKUP(B481,Gold!$A$2:$G$1264,5,0)),"na",VLOOKUP(B481,Gold!$A$2:$G$1264,5,0))</f>
        <v>1910.4</v>
      </c>
      <c r="F481" s="13">
        <f>IF(ISERROR(VLOOKUP(B481,FXAIX!$A$2:$G$1259,5,0)),"na",VLOOKUP(B481,FXAIX!$A$2:$G$1259,5,0))</f>
        <v>119.480003</v>
      </c>
      <c r="G481" s="13">
        <f>IF(ISERROR(VLOOKUP(B481,SP500v2!$A$2:$G$1259,5,0)),"na",VLOOKUP(B481,SP500v2!$A$2:$G$1259,5,0))</f>
        <v>3443.12</v>
      </c>
      <c r="H481" s="13">
        <f>IF(ISERROR(VLOOKUP(B481,'ishare R3000 ETF'!$A$2:$G$1260,4,0)),"na",VLOOKUP(B481,'ishare R3000 ETF'!$A$2:$G$1260,4,0))</f>
        <v>201.679993</v>
      </c>
      <c r="I481" s="13">
        <f>IF(ISERROR(VLOOKUP(B481,'^IXIC'!$A$2:$E$1260,5,0)),"na",VLOOKUP(B481,'^IXIC'!$A$2:$E$1260,5,0))</f>
        <v>11516.490234000001</v>
      </c>
      <c r="J481" s="12">
        <f>IF(ISERROR(VLOOKUP(B481,'Russell 2000'!$A$1:$E$1260,5,0)),"na",VLOOKUP(B481,'Russell 2000'!$A$1:$E$1260,5,0))</f>
        <v>1617.709961</v>
      </c>
      <c r="K481" s="12">
        <f>IF(ISERROR(VLOOKUP(B481,'EURUSD=X'!$A$2:$E$1307,4,0)),"na",VLOOKUP(B481,'EURUSD=X'!$A$2:$E$1307,4,0))</f>
        <v>1.1762630000000001</v>
      </c>
      <c r="L481" s="12">
        <f>IF(ISERROR(VLOOKUP(B481,'ETH-USD'!$A$2:$E$1776,5,0)),"na",VLOOKUP(B481,'ETH-USD'!$A$2:$E$1776,5,0))</f>
        <v>369.13690200000002</v>
      </c>
      <c r="M481" s="13">
        <f>IF(ISERROR(VLOOKUP(B481,'BTC-USD'!$A$2:$E$1828,5,0)),"na",(VLOOKUP(B481,'BTC-USD'!$A$2:$E$1828,5,0)))</f>
        <v>11916.334961</v>
      </c>
      <c r="N481" s="12">
        <f>IF(ISERROR(VLOOKUP(B481,'SOL-USD'!$A$2:$E$893,5,0)),"na",VLOOKUP(B481,'SOL-USD'!$A$2:$E$893,5,0))</f>
        <v>1.8886719999999999</v>
      </c>
      <c r="O481" s="12">
        <f>IF(ISERROR(VLOOKUP(B481,'AVAX-USD'!$A$2:$E$799,5,0)),"na",VLOOKUP(B481,'AVAX-USD'!$A$2:$E$799,5,0))</f>
        <v>3.8022010000000002</v>
      </c>
      <c r="P481" s="12">
        <f>IF(ISERROR(VLOOKUP(B481,'ADA-USD'!$A$2:$E$1776,5,0)),"na",VLOOKUP(B481,'ADA-USD'!$A$2:$E$1776,5,0))</f>
        <v>0.102494</v>
      </c>
      <c r="Q481" s="12">
        <f>IF(ISERROR(VLOOKUP(B481,'DOT-USD'!$A$2:$E$761,5,0)),"na",VLOOKUP(B481,'DOT-USD'!$A$2:$E$761,5,0))</f>
        <v>3.9103430000000001</v>
      </c>
      <c r="R481" s="14">
        <f>IF(ISERROR(VLOOKUP(B481,'DOGE-USD'!$A$2:$G$1776,5,0)),"na",VLOOKUP(B481,'DOGE-USD'!$A$2:$G$1776,5,0))</f>
        <v>2.601E-3</v>
      </c>
      <c r="S481" s="14">
        <f>IF(ISERROR(VLOOKUP(B481,'SHIB-USD'!$A$2:$G$780,5,0)),"na",VLOOKUP(B481,'SHIB-USD'!$A$2:$G$780,5,0))</f>
        <v>0</v>
      </c>
      <c r="T481" s="12">
        <f>IF(ISERROR(VLOOKUP(B481,'Uni-USD'!$A$2:$G$735,5,0)),"na",VLOOKUP(B481,'Uni-USD'!$A$2:$G$735,5,0))</f>
        <v>2.8698000000000001</v>
      </c>
      <c r="U481">
        <f>IF(ISERROR(VLOOKUP(B481,Crude!$A$2:$G$1264,5,0)),"na",VLOOKUP(B481,Crude!$A$2:$G$1264,5,0))</f>
        <v>41.46</v>
      </c>
      <c r="V481">
        <f>IF(ISERROR(VLOOKUP(B481,Wheat!$A$2:$G$1264,5,0)),"na",VLOOKUP(B481,Wheat!$A$2:$G$1264,5,0))</f>
        <v>632</v>
      </c>
    </row>
    <row r="482" spans="1:22" x14ac:dyDescent="0.35">
      <c r="A482">
        <f t="shared" si="7"/>
        <v>2020</v>
      </c>
      <c r="B482" s="10">
        <v>44123</v>
      </c>
      <c r="C482" s="11">
        <f>VLOOKUP(B482,Yields!$A$2:$B$1680,2,0)</f>
        <v>0.09</v>
      </c>
      <c r="D482" s="11">
        <f>IF(ISERROR(VLOOKUP(B482,Silver!$A$2:$G$1265,5,0)),"na",VLOOKUP(B482,Silver!$A$2:$G$1265,5,0))</f>
        <v>24.657</v>
      </c>
      <c r="E482" s="11">
        <f>IF(ISERROR(VLOOKUP(B482,Gold!$A$2:$G$1264,5,0)),"na",VLOOKUP(B482,Gold!$A$2:$G$1264,5,0))</f>
        <v>1906.4</v>
      </c>
      <c r="F482" s="13">
        <f>IF(ISERROR(VLOOKUP(B482,FXAIX!$A$2:$G$1259,5,0)),"na",VLOOKUP(B482,FXAIX!$A$2:$G$1259,5,0))</f>
        <v>118.910004</v>
      </c>
      <c r="G482" s="13">
        <f>IF(ISERROR(VLOOKUP(B482,SP500v2!$A$2:$G$1259,5,0)),"na",VLOOKUP(B482,SP500v2!$A$2:$G$1259,5,0))</f>
        <v>3426.92</v>
      </c>
      <c r="H482" s="13">
        <f>IF(ISERROR(VLOOKUP(B482,'ishare R3000 ETF'!$A$2:$G$1260,4,0)),"na",VLOOKUP(B482,'ishare R3000 ETF'!$A$2:$G$1260,4,0))</f>
        <v>200.91000399999999</v>
      </c>
      <c r="I482" s="13">
        <f>IF(ISERROR(VLOOKUP(B482,'^IXIC'!$A$2:$E$1260,5,0)),"na",VLOOKUP(B482,'^IXIC'!$A$2:$E$1260,5,0))</f>
        <v>11478.879883</v>
      </c>
      <c r="J482" s="12">
        <f>IF(ISERROR(VLOOKUP(B482,'Russell 2000'!$A$1:$E$1260,5,0)),"na",VLOOKUP(B482,'Russell 2000'!$A$1:$E$1260,5,0))</f>
        <v>1613.630005</v>
      </c>
      <c r="K482" s="12">
        <f>IF(ISERROR(VLOOKUP(B482,'EURUSD=X'!$A$2:$E$1307,4,0)),"na",VLOOKUP(B482,'EURUSD=X'!$A$2:$E$1307,4,0))</f>
        <v>1.1704939999999999</v>
      </c>
      <c r="L482" s="12">
        <f>IF(ISERROR(VLOOKUP(B482,'ETH-USD'!$A$2:$E$1776,5,0)),"na",VLOOKUP(B482,'ETH-USD'!$A$2:$E$1776,5,0))</f>
        <v>379.935608</v>
      </c>
      <c r="M482" s="13">
        <f>IF(ISERROR(VLOOKUP(B482,'BTC-USD'!$A$2:$E$1828,5,0)),"na",(VLOOKUP(B482,'BTC-USD'!$A$2:$E$1828,5,0)))</f>
        <v>11742.037109000001</v>
      </c>
      <c r="N482" s="12">
        <f>IF(ISERROR(VLOOKUP(B482,'SOL-USD'!$A$2:$E$893,5,0)),"na",VLOOKUP(B482,'SOL-USD'!$A$2:$E$893,5,0))</f>
        <v>2.0580799999999999</v>
      </c>
      <c r="O482" s="12">
        <f>IF(ISERROR(VLOOKUP(B482,'AVAX-USD'!$A$2:$E$799,5,0)),"na",VLOOKUP(B482,'AVAX-USD'!$A$2:$E$799,5,0))</f>
        <v>4.0503109999999998</v>
      </c>
      <c r="P482" s="12">
        <f>IF(ISERROR(VLOOKUP(B482,'ADA-USD'!$A$2:$E$1776,5,0)),"na",VLOOKUP(B482,'ADA-USD'!$A$2:$E$1776,5,0))</f>
        <v>0.108677</v>
      </c>
      <c r="Q482" s="12">
        <f>IF(ISERROR(VLOOKUP(B482,'DOT-USD'!$A$2:$E$761,5,0)),"na",VLOOKUP(B482,'DOT-USD'!$A$2:$E$761,5,0))</f>
        <v>3.9905919999999999</v>
      </c>
      <c r="R482" s="14">
        <f>IF(ISERROR(VLOOKUP(B482,'DOGE-USD'!$A$2:$G$1776,5,0)),"na",VLOOKUP(B482,'DOGE-USD'!$A$2:$G$1776,5,0))</f>
        <v>2.5899999999999999E-3</v>
      </c>
      <c r="S482" s="14">
        <f>IF(ISERROR(VLOOKUP(B482,'SHIB-USD'!$A$2:$G$780,5,0)),"na",VLOOKUP(B482,'SHIB-USD'!$A$2:$G$780,5,0))</f>
        <v>0</v>
      </c>
      <c r="T482" s="12">
        <f>IF(ISERROR(VLOOKUP(B482,'Uni-USD'!$A$2:$G$735,5,0)),"na",VLOOKUP(B482,'Uni-USD'!$A$2:$G$735,5,0))</f>
        <v>3.177664</v>
      </c>
      <c r="U482">
        <f>IF(ISERROR(VLOOKUP(B482,Crude!$A$2:$G$1264,5,0)),"na",VLOOKUP(B482,Crude!$A$2:$G$1264,5,0))</f>
        <v>40.83</v>
      </c>
      <c r="V482">
        <f>IF(ISERROR(VLOOKUP(B482,Wheat!$A$2:$G$1264,5,0)),"na",VLOOKUP(B482,Wheat!$A$2:$G$1264,5,0))</f>
        <v>627</v>
      </c>
    </row>
    <row r="483" spans="1:22" x14ac:dyDescent="0.35">
      <c r="A483">
        <f t="shared" si="7"/>
        <v>2020</v>
      </c>
      <c r="B483" s="10">
        <v>44120</v>
      </c>
      <c r="C483" s="11">
        <f>VLOOKUP(B483,Yields!$A$2:$B$1680,2,0)</f>
        <v>0.09</v>
      </c>
      <c r="D483" s="11">
        <f>IF(ISERROR(VLOOKUP(B483,Silver!$A$2:$G$1265,5,0)),"na",VLOOKUP(B483,Silver!$A$2:$G$1265,5,0))</f>
        <v>24.369</v>
      </c>
      <c r="E483" s="11">
        <f>IF(ISERROR(VLOOKUP(B483,Gold!$A$2:$G$1264,5,0)),"na",VLOOKUP(B483,Gold!$A$2:$G$1264,5,0))</f>
        <v>1900.8</v>
      </c>
      <c r="F483" s="13">
        <f>IF(ISERROR(VLOOKUP(B483,FXAIX!$A$2:$G$1259,5,0)),"na",VLOOKUP(B483,FXAIX!$A$2:$G$1259,5,0))</f>
        <v>120.889999</v>
      </c>
      <c r="G483" s="13">
        <f>IF(ISERROR(VLOOKUP(B483,SP500v2!$A$2:$G$1259,5,0)),"na",VLOOKUP(B483,SP500v2!$A$2:$G$1259,5,0))</f>
        <v>3483.81</v>
      </c>
      <c r="H483" s="13">
        <f>IF(ISERROR(VLOOKUP(B483,'ishare R3000 ETF'!$A$2:$G$1260,4,0)),"na",VLOOKUP(B483,'ishare R3000 ETF'!$A$2:$G$1260,4,0))</f>
        <v>204.259995</v>
      </c>
      <c r="I483" s="13">
        <f>IF(ISERROR(VLOOKUP(B483,'^IXIC'!$A$2:$E$1260,5,0)),"na",VLOOKUP(B483,'^IXIC'!$A$2:$E$1260,5,0))</f>
        <v>11671.559569999999</v>
      </c>
      <c r="J483" s="12">
        <f>IF(ISERROR(VLOOKUP(B483,'Russell 2000'!$A$1:$E$1260,5,0)),"na",VLOOKUP(B483,'Russell 2000'!$A$1:$E$1260,5,0))</f>
        <v>1633.8100589999999</v>
      </c>
      <c r="K483" s="12">
        <f>IF(ISERROR(VLOOKUP(B483,'EURUSD=X'!$A$2:$E$1307,4,0)),"na",VLOOKUP(B483,'EURUSD=X'!$A$2:$E$1307,4,0))</f>
        <v>1.169495</v>
      </c>
      <c r="L483" s="12">
        <f>IF(ISERROR(VLOOKUP(B483,'ETH-USD'!$A$2:$E$1776,5,0)),"na",VLOOKUP(B483,'ETH-USD'!$A$2:$E$1776,5,0))</f>
        <v>366.22900399999997</v>
      </c>
      <c r="M483" s="13">
        <f>IF(ISERROR(VLOOKUP(B483,'BTC-USD'!$A$2:$E$1828,5,0)),"na",(VLOOKUP(B483,'BTC-USD'!$A$2:$E$1828,5,0)))</f>
        <v>11322.123046999999</v>
      </c>
      <c r="N483" s="12">
        <f>IF(ISERROR(VLOOKUP(B483,'SOL-USD'!$A$2:$E$893,5,0)),"na",VLOOKUP(B483,'SOL-USD'!$A$2:$E$893,5,0))</f>
        <v>2.1493859999999998</v>
      </c>
      <c r="O483" s="12">
        <f>IF(ISERROR(VLOOKUP(B483,'AVAX-USD'!$A$2:$E$799,5,0)),"na",VLOOKUP(B483,'AVAX-USD'!$A$2:$E$799,5,0))</f>
        <v>4.0404799999999996</v>
      </c>
      <c r="P483" s="12">
        <f>IF(ISERROR(VLOOKUP(B483,'ADA-USD'!$A$2:$E$1776,5,0)),"na",VLOOKUP(B483,'ADA-USD'!$A$2:$E$1776,5,0))</f>
        <v>0.104064</v>
      </c>
      <c r="Q483" s="12">
        <f>IF(ISERROR(VLOOKUP(B483,'DOT-USD'!$A$2:$E$761,5,0)),"na",VLOOKUP(B483,'DOT-USD'!$A$2:$E$761,5,0))</f>
        <v>3.909529</v>
      </c>
      <c r="R483" s="14">
        <f>IF(ISERROR(VLOOKUP(B483,'DOGE-USD'!$A$2:$G$1776,5,0)),"na",VLOOKUP(B483,'DOGE-USD'!$A$2:$G$1776,5,0))</f>
        <v>2.6120000000000002E-3</v>
      </c>
      <c r="S483" s="14">
        <f>IF(ISERROR(VLOOKUP(B483,'SHIB-USD'!$A$2:$G$780,5,0)),"na",VLOOKUP(B483,'SHIB-USD'!$A$2:$G$780,5,0))</f>
        <v>0</v>
      </c>
      <c r="T483" s="12">
        <f>IF(ISERROR(VLOOKUP(B483,'Uni-USD'!$A$2:$G$735,5,0)),"na",VLOOKUP(B483,'Uni-USD'!$A$2:$G$735,5,0))</f>
        <v>3.034977</v>
      </c>
      <c r="U483">
        <f>IF(ISERROR(VLOOKUP(B483,Crude!$A$2:$G$1264,5,0)),"na",VLOOKUP(B483,Crude!$A$2:$G$1264,5,0))</f>
        <v>40.880000000000003</v>
      </c>
      <c r="V483">
        <f>IF(ISERROR(VLOOKUP(B483,Wheat!$A$2:$G$1264,5,0)),"na",VLOOKUP(B483,Wheat!$A$2:$G$1264,5,0))</f>
        <v>625.25</v>
      </c>
    </row>
    <row r="484" spans="1:22" x14ac:dyDescent="0.35">
      <c r="A484">
        <f t="shared" si="7"/>
        <v>2020</v>
      </c>
      <c r="B484" s="10">
        <v>44119</v>
      </c>
      <c r="C484" s="11">
        <f>VLOOKUP(B484,Yields!$A$2:$B$1680,2,0)</f>
        <v>0.1</v>
      </c>
      <c r="D484" s="11">
        <f>IF(ISERROR(VLOOKUP(B484,Silver!$A$2:$G$1265,5,0)),"na",VLOOKUP(B484,Silver!$A$2:$G$1265,5,0))</f>
        <v>24.193000000000001</v>
      </c>
      <c r="E484" s="11">
        <f>IF(ISERROR(VLOOKUP(B484,Gold!$A$2:$G$1264,5,0)),"na",VLOOKUP(B484,Gold!$A$2:$G$1264,5,0))</f>
        <v>1903.2</v>
      </c>
      <c r="F484" s="13">
        <f>IF(ISERROR(VLOOKUP(B484,FXAIX!$A$2:$G$1259,5,0)),"na",VLOOKUP(B484,FXAIX!$A$2:$G$1259,5,0))</f>
        <v>120.870003</v>
      </c>
      <c r="G484" s="13">
        <f>IF(ISERROR(VLOOKUP(B484,SP500v2!$A$2:$G$1259,5,0)),"na",VLOOKUP(B484,SP500v2!$A$2:$G$1259,5,0))</f>
        <v>3483.34</v>
      </c>
      <c r="H484" s="13">
        <f>IF(ISERROR(VLOOKUP(B484,'ishare R3000 ETF'!$A$2:$G$1260,4,0)),"na",VLOOKUP(B484,'ishare R3000 ETF'!$A$2:$G$1260,4,0))</f>
        <v>201.71000699999999</v>
      </c>
      <c r="I484" s="13">
        <f>IF(ISERROR(VLOOKUP(B484,'^IXIC'!$A$2:$E$1260,5,0)),"na",VLOOKUP(B484,'^IXIC'!$A$2:$E$1260,5,0))</f>
        <v>11713.870117</v>
      </c>
      <c r="J484" s="12">
        <f>IF(ISERROR(VLOOKUP(B484,'Russell 2000'!$A$1:$E$1260,5,0)),"na",VLOOKUP(B484,'Russell 2000'!$A$1:$E$1260,5,0))</f>
        <v>1638.880005</v>
      </c>
      <c r="K484" s="12">
        <f>IF(ISERROR(VLOOKUP(B484,'EURUSD=X'!$A$2:$E$1307,4,0)),"na",VLOOKUP(B484,'EURUSD=X'!$A$2:$E$1307,4,0))</f>
        <v>1.1690160000000001</v>
      </c>
      <c r="L484" s="12">
        <f>IF(ISERROR(VLOOKUP(B484,'ETH-USD'!$A$2:$E$1776,5,0)),"na",VLOOKUP(B484,'ETH-USD'!$A$2:$E$1776,5,0))</f>
        <v>377.44183299999997</v>
      </c>
      <c r="M484" s="13">
        <f>IF(ISERROR(VLOOKUP(B484,'BTC-USD'!$A$2:$E$1828,5,0)),"na",(VLOOKUP(B484,'BTC-USD'!$A$2:$E$1828,5,0)))</f>
        <v>11495.349609000001</v>
      </c>
      <c r="N484" s="12">
        <f>IF(ISERROR(VLOOKUP(B484,'SOL-USD'!$A$2:$E$893,5,0)),"na",VLOOKUP(B484,'SOL-USD'!$A$2:$E$893,5,0))</f>
        <v>2.2664360000000001</v>
      </c>
      <c r="O484" s="12">
        <f>IF(ISERROR(VLOOKUP(B484,'AVAX-USD'!$A$2:$E$799,5,0)),"na",VLOOKUP(B484,'AVAX-USD'!$A$2:$E$799,5,0))</f>
        <v>4.1273530000000003</v>
      </c>
      <c r="P484" s="12">
        <f>IF(ISERROR(VLOOKUP(B484,'ADA-USD'!$A$2:$E$1776,5,0)),"na",VLOOKUP(B484,'ADA-USD'!$A$2:$E$1776,5,0))</f>
        <v>0.10663499999999999</v>
      </c>
      <c r="Q484" s="12">
        <f>IF(ISERROR(VLOOKUP(B484,'DOT-USD'!$A$2:$E$761,5,0)),"na",VLOOKUP(B484,'DOT-USD'!$A$2:$E$761,5,0))</f>
        <v>4.0968109999999998</v>
      </c>
      <c r="R484" s="14">
        <f>IF(ISERROR(VLOOKUP(B484,'DOGE-USD'!$A$2:$G$1776,5,0)),"na",VLOOKUP(B484,'DOGE-USD'!$A$2:$G$1776,5,0))</f>
        <v>2.5929999999999998E-3</v>
      </c>
      <c r="S484" s="14">
        <f>IF(ISERROR(VLOOKUP(B484,'SHIB-USD'!$A$2:$G$780,5,0)),"na",VLOOKUP(B484,'SHIB-USD'!$A$2:$G$780,5,0))</f>
        <v>0</v>
      </c>
      <c r="T484" s="12">
        <f>IF(ISERROR(VLOOKUP(B484,'Uni-USD'!$A$2:$G$735,5,0)),"na",VLOOKUP(B484,'Uni-USD'!$A$2:$G$735,5,0))</f>
        <v>2.906949</v>
      </c>
      <c r="U484">
        <f>IF(ISERROR(VLOOKUP(B484,Crude!$A$2:$G$1264,5,0)),"na",VLOOKUP(B484,Crude!$A$2:$G$1264,5,0))</f>
        <v>40.96</v>
      </c>
      <c r="V484">
        <f>IF(ISERROR(VLOOKUP(B484,Wheat!$A$2:$G$1264,5,0)),"na",VLOOKUP(B484,Wheat!$A$2:$G$1264,5,0))</f>
        <v>618.25</v>
      </c>
    </row>
    <row r="485" spans="1:22" x14ac:dyDescent="0.35">
      <c r="A485">
        <f t="shared" si="7"/>
        <v>2020</v>
      </c>
      <c r="B485" s="10">
        <v>44118</v>
      </c>
      <c r="C485" s="11">
        <f>VLOOKUP(B485,Yields!$A$2:$B$1680,2,0)</f>
        <v>0.1</v>
      </c>
      <c r="D485" s="11">
        <f>IF(ISERROR(VLOOKUP(B485,Silver!$A$2:$G$1265,5,0)),"na",VLOOKUP(B485,Silver!$A$2:$G$1265,5,0))</f>
        <v>24.364000000000001</v>
      </c>
      <c r="E485" s="11">
        <f>IF(ISERROR(VLOOKUP(B485,Gold!$A$2:$G$1264,5,0)),"na",VLOOKUP(B485,Gold!$A$2:$G$1264,5,0))</f>
        <v>1901.3</v>
      </c>
      <c r="F485" s="13">
        <f>IF(ISERROR(VLOOKUP(B485,FXAIX!$A$2:$G$1259,5,0)),"na",VLOOKUP(B485,FXAIX!$A$2:$G$1259,5,0))</f>
        <v>121.050003</v>
      </c>
      <c r="G485" s="13">
        <f>IF(ISERROR(VLOOKUP(B485,SP500v2!$A$2:$G$1259,5,0)),"na",VLOOKUP(B485,SP500v2!$A$2:$G$1259,5,0))</f>
        <v>3488.67</v>
      </c>
      <c r="H485" s="13">
        <f>IF(ISERROR(VLOOKUP(B485,'ishare R3000 ETF'!$A$2:$G$1260,4,0)),"na",VLOOKUP(B485,'ishare R3000 ETF'!$A$2:$G$1260,4,0))</f>
        <v>204.16999799999999</v>
      </c>
      <c r="I485" s="13">
        <f>IF(ISERROR(VLOOKUP(B485,'^IXIC'!$A$2:$E$1260,5,0)),"na",VLOOKUP(B485,'^IXIC'!$A$2:$E$1260,5,0))</f>
        <v>11768.730469</v>
      </c>
      <c r="J485" s="12">
        <f>IF(ISERROR(VLOOKUP(B485,'Russell 2000'!$A$1:$E$1260,5,0)),"na",VLOOKUP(B485,'Russell 2000'!$A$1:$E$1260,5,0))</f>
        <v>1621.650024</v>
      </c>
      <c r="K485" s="12">
        <f>IF(ISERROR(VLOOKUP(B485,'EURUSD=X'!$A$2:$E$1307,4,0)),"na",VLOOKUP(B485,'EURUSD=X'!$A$2:$E$1307,4,0))</f>
        <v>1.1721680000000001</v>
      </c>
      <c r="L485" s="12">
        <f>IF(ISERROR(VLOOKUP(B485,'ETH-USD'!$A$2:$E$1776,5,0)),"na",VLOOKUP(B485,'ETH-USD'!$A$2:$E$1776,5,0))</f>
        <v>379.484039</v>
      </c>
      <c r="M485" s="13">
        <f>IF(ISERROR(VLOOKUP(B485,'BTC-USD'!$A$2:$E$1828,5,0)),"na",(VLOOKUP(B485,'BTC-USD'!$A$2:$E$1828,5,0)))</f>
        <v>11429.506836</v>
      </c>
      <c r="N485" s="12">
        <f>IF(ISERROR(VLOOKUP(B485,'SOL-USD'!$A$2:$E$893,5,0)),"na",VLOOKUP(B485,'SOL-USD'!$A$2:$E$893,5,0))</f>
        <v>2.314635</v>
      </c>
      <c r="O485" s="12">
        <f>IF(ISERROR(VLOOKUP(B485,'AVAX-USD'!$A$2:$E$799,5,0)),"na",VLOOKUP(B485,'AVAX-USD'!$A$2:$E$799,5,0))</f>
        <v>4.1500560000000002</v>
      </c>
      <c r="P485" s="12">
        <f>IF(ISERROR(VLOOKUP(B485,'ADA-USD'!$A$2:$E$1776,5,0)),"na",VLOOKUP(B485,'ADA-USD'!$A$2:$E$1776,5,0))</f>
        <v>0.107297</v>
      </c>
      <c r="Q485" s="12">
        <f>IF(ISERROR(VLOOKUP(B485,'DOT-USD'!$A$2:$E$761,5,0)),"na",VLOOKUP(B485,'DOT-USD'!$A$2:$E$761,5,0))</f>
        <v>4.1991139999999998</v>
      </c>
      <c r="R485" s="14">
        <f>IF(ISERROR(VLOOKUP(B485,'DOGE-USD'!$A$2:$G$1776,5,0)),"na",VLOOKUP(B485,'DOGE-USD'!$A$2:$G$1776,5,0))</f>
        <v>2.637E-3</v>
      </c>
      <c r="S485" s="14">
        <f>IF(ISERROR(VLOOKUP(B485,'SHIB-USD'!$A$2:$G$780,5,0)),"na",VLOOKUP(B485,'SHIB-USD'!$A$2:$G$780,5,0))</f>
        <v>0</v>
      </c>
      <c r="T485" s="12">
        <f>IF(ISERROR(VLOOKUP(B485,'Uni-USD'!$A$2:$G$735,5,0)),"na",VLOOKUP(B485,'Uni-USD'!$A$2:$G$735,5,0))</f>
        <v>3.082023</v>
      </c>
      <c r="U485">
        <f>IF(ISERROR(VLOOKUP(B485,Crude!$A$2:$G$1264,5,0)),"na",VLOOKUP(B485,Crude!$A$2:$G$1264,5,0))</f>
        <v>41.04</v>
      </c>
      <c r="V485">
        <f>IF(ISERROR(VLOOKUP(B485,Wheat!$A$2:$G$1264,5,0)),"na",VLOOKUP(B485,Wheat!$A$2:$G$1264,5,0))</f>
        <v>596.75</v>
      </c>
    </row>
    <row r="486" spans="1:22" x14ac:dyDescent="0.35">
      <c r="A486">
        <f t="shared" si="7"/>
        <v>2020</v>
      </c>
      <c r="B486" s="10">
        <v>44117</v>
      </c>
      <c r="C486" s="11">
        <f>VLOOKUP(B486,Yields!$A$2:$B$1680,2,0)</f>
        <v>0.09</v>
      </c>
      <c r="D486" s="11">
        <f>IF(ISERROR(VLOOKUP(B486,Silver!$A$2:$G$1265,5,0)),"na",VLOOKUP(B486,Silver!$A$2:$G$1265,5,0))</f>
        <v>24.085999999999999</v>
      </c>
      <c r="E486" s="11">
        <f>IF(ISERROR(VLOOKUP(B486,Gold!$A$2:$G$1264,5,0)),"na",VLOOKUP(B486,Gold!$A$2:$G$1264,5,0))</f>
        <v>1888.5</v>
      </c>
      <c r="F486" s="13">
        <f>IF(ISERROR(VLOOKUP(B486,FXAIX!$A$2:$G$1259,5,0)),"na",VLOOKUP(B486,FXAIX!$A$2:$G$1259,5,0))</f>
        <v>121.849998</v>
      </c>
      <c r="G486" s="13">
        <f>IF(ISERROR(VLOOKUP(B486,SP500v2!$A$2:$G$1259,5,0)),"na",VLOOKUP(B486,SP500v2!$A$2:$G$1259,5,0))</f>
        <v>3511.93</v>
      </c>
      <c r="H486" s="13">
        <f>IF(ISERROR(VLOOKUP(B486,'ishare R3000 ETF'!$A$2:$G$1260,4,0)),"na",VLOOKUP(B486,'ishare R3000 ETF'!$A$2:$G$1260,4,0))</f>
        <v>205.36999499999999</v>
      </c>
      <c r="I486" s="13">
        <f>IF(ISERROR(VLOOKUP(B486,'^IXIC'!$A$2:$E$1260,5,0)),"na",VLOOKUP(B486,'^IXIC'!$A$2:$E$1260,5,0))</f>
        <v>11863.900390999999</v>
      </c>
      <c r="J486" s="12">
        <f>IF(ISERROR(VLOOKUP(B486,'Russell 2000'!$A$1:$E$1260,5,0)),"na",VLOOKUP(B486,'Russell 2000'!$A$1:$E$1260,5,0))</f>
        <v>1636.849976</v>
      </c>
      <c r="K486" s="12">
        <f>IF(ISERROR(VLOOKUP(B486,'EURUSD=X'!$A$2:$E$1307,4,0)),"na",VLOOKUP(B486,'EURUSD=X'!$A$2:$E$1307,4,0))</f>
        <v>1.1735709999999999</v>
      </c>
      <c r="L486" s="12">
        <f>IF(ISERROR(VLOOKUP(B486,'ETH-USD'!$A$2:$E$1776,5,0)),"na",VLOOKUP(B486,'ETH-USD'!$A$2:$E$1776,5,0))</f>
        <v>381.190765</v>
      </c>
      <c r="M486" s="13">
        <f>IF(ISERROR(VLOOKUP(B486,'BTC-USD'!$A$2:$E$1828,5,0)),"na",(VLOOKUP(B486,'BTC-USD'!$A$2:$E$1828,5,0)))</f>
        <v>11425.899414</v>
      </c>
      <c r="N486" s="12">
        <f>IF(ISERROR(VLOOKUP(B486,'SOL-USD'!$A$2:$E$893,5,0)),"na",VLOOKUP(B486,'SOL-USD'!$A$2:$E$893,5,0))</f>
        <v>2.4049100000000001</v>
      </c>
      <c r="O486" s="12">
        <f>IF(ISERROR(VLOOKUP(B486,'AVAX-USD'!$A$2:$E$799,5,0)),"na",VLOOKUP(B486,'AVAX-USD'!$A$2:$E$799,5,0))</f>
        <v>4.488054</v>
      </c>
      <c r="P486" s="12">
        <f>IF(ISERROR(VLOOKUP(B486,'ADA-USD'!$A$2:$E$1776,5,0)),"na",VLOOKUP(B486,'ADA-USD'!$A$2:$E$1776,5,0))</f>
        <v>0.108852</v>
      </c>
      <c r="Q486" s="12">
        <f>IF(ISERROR(VLOOKUP(B486,'DOT-USD'!$A$2:$E$761,5,0)),"na",VLOOKUP(B486,'DOT-USD'!$A$2:$E$761,5,0))</f>
        <v>4.2493999999999996</v>
      </c>
      <c r="R486" s="14">
        <f>IF(ISERROR(VLOOKUP(B486,'DOGE-USD'!$A$2:$G$1776,5,0)),"na",VLOOKUP(B486,'DOGE-USD'!$A$2:$G$1776,5,0))</f>
        <v>2.6350000000000002E-3</v>
      </c>
      <c r="S486" s="14">
        <f>IF(ISERROR(VLOOKUP(B486,'SHIB-USD'!$A$2:$G$780,5,0)),"na",VLOOKUP(B486,'SHIB-USD'!$A$2:$G$780,5,0))</f>
        <v>0</v>
      </c>
      <c r="T486" s="12">
        <f>IF(ISERROR(VLOOKUP(B486,'Uni-USD'!$A$2:$G$735,5,0)),"na",VLOOKUP(B486,'Uni-USD'!$A$2:$G$735,5,0))</f>
        <v>3.4972660000000002</v>
      </c>
      <c r="U486">
        <f>IF(ISERROR(VLOOKUP(B486,Crude!$A$2:$G$1264,5,0)),"na",VLOOKUP(B486,Crude!$A$2:$G$1264,5,0))</f>
        <v>40.200000000000003</v>
      </c>
      <c r="V486">
        <f>IF(ISERROR(VLOOKUP(B486,Wheat!$A$2:$G$1264,5,0)),"na",VLOOKUP(B486,Wheat!$A$2:$G$1264,5,0))</f>
        <v>594</v>
      </c>
    </row>
    <row r="487" spans="1:22" x14ac:dyDescent="0.35">
      <c r="A487">
        <f t="shared" si="7"/>
        <v>2020</v>
      </c>
      <c r="B487" s="10">
        <v>44113</v>
      </c>
      <c r="C487" s="11">
        <f>VLOOKUP(B487,Yields!$A$2:$B$1680,2,0)</f>
        <v>0.1</v>
      </c>
      <c r="D487" s="11">
        <f>IF(ISERROR(VLOOKUP(B487,Silver!$A$2:$G$1265,5,0)),"na",VLOOKUP(B487,Silver!$A$2:$G$1265,5,0))</f>
        <v>25.068999999999999</v>
      </c>
      <c r="E487" s="11">
        <f>IF(ISERROR(VLOOKUP(B487,Gold!$A$2:$G$1264,5,0)),"na",VLOOKUP(B487,Gold!$A$2:$G$1264,5,0))</f>
        <v>1919.5</v>
      </c>
      <c r="F487" s="13">
        <f>IF(ISERROR(VLOOKUP(B487,FXAIX!$A$2:$G$1259,5,0)),"na",VLOOKUP(B487,FXAIX!$A$2:$G$1259,5,0))</f>
        <v>120.639999</v>
      </c>
      <c r="G487" s="13">
        <f>IF(ISERROR(VLOOKUP(B487,SP500v2!$A$2:$G$1259,5,0)),"na",VLOOKUP(B487,SP500v2!$A$2:$G$1259,5,0))</f>
        <v>3477.14</v>
      </c>
      <c r="H487" s="13">
        <f>IF(ISERROR(VLOOKUP(B487,'ishare R3000 ETF'!$A$2:$G$1260,4,0)),"na",VLOOKUP(B487,'ishare R3000 ETF'!$A$2:$G$1260,4,0))</f>
        <v>203.009995</v>
      </c>
      <c r="I487" s="13">
        <f>IF(ISERROR(VLOOKUP(B487,'^IXIC'!$A$2:$E$1260,5,0)),"na",VLOOKUP(B487,'^IXIC'!$A$2:$E$1260,5,0))</f>
        <v>11579.940430000001</v>
      </c>
      <c r="J487" s="12">
        <f>IF(ISERROR(VLOOKUP(B487,'Russell 2000'!$A$1:$E$1260,5,0)),"na",VLOOKUP(B487,'Russell 2000'!$A$1:$E$1260,5,0))</f>
        <v>1637.5500489999999</v>
      </c>
      <c r="K487" s="12">
        <f>IF(ISERROR(VLOOKUP(B487,'EURUSD=X'!$A$2:$E$1307,4,0)),"na",VLOOKUP(B487,'EURUSD=X'!$A$2:$E$1307,4,0))</f>
        <v>1.1758759999999999</v>
      </c>
      <c r="L487" s="12">
        <f>IF(ISERROR(VLOOKUP(B487,'ETH-USD'!$A$2:$E$1776,5,0)),"na",VLOOKUP(B487,'ETH-USD'!$A$2:$E$1776,5,0))</f>
        <v>365.590485</v>
      </c>
      <c r="M487" s="13">
        <f>IF(ISERROR(VLOOKUP(B487,'BTC-USD'!$A$2:$E$1828,5,0)),"na",(VLOOKUP(B487,'BTC-USD'!$A$2:$E$1828,5,0)))</f>
        <v>11064.458008</v>
      </c>
      <c r="N487" s="12">
        <f>IF(ISERROR(VLOOKUP(B487,'SOL-USD'!$A$2:$E$893,5,0)),"na",VLOOKUP(B487,'SOL-USD'!$A$2:$E$893,5,0))</f>
        <v>2.5398589999999999</v>
      </c>
      <c r="O487" s="12">
        <f>IF(ISERROR(VLOOKUP(B487,'AVAX-USD'!$A$2:$E$799,5,0)),"na",VLOOKUP(B487,'AVAX-USD'!$A$2:$E$799,5,0))</f>
        <v>4.2353050000000003</v>
      </c>
      <c r="P487" s="12">
        <f>IF(ISERROR(VLOOKUP(B487,'ADA-USD'!$A$2:$E$1776,5,0)),"na",VLOOKUP(B487,'ADA-USD'!$A$2:$E$1776,5,0))</f>
        <v>0.101925</v>
      </c>
      <c r="Q487" s="12">
        <f>IF(ISERROR(VLOOKUP(B487,'DOT-USD'!$A$2:$E$761,5,0)),"na",VLOOKUP(B487,'DOT-USD'!$A$2:$E$761,5,0))</f>
        <v>4.2624680000000001</v>
      </c>
      <c r="R487" s="14">
        <f>IF(ISERROR(VLOOKUP(B487,'DOGE-USD'!$A$2:$G$1776,5,0)),"na",VLOOKUP(B487,'DOGE-USD'!$A$2:$G$1776,5,0))</f>
        <v>2.653E-3</v>
      </c>
      <c r="S487" s="14">
        <f>IF(ISERROR(VLOOKUP(B487,'SHIB-USD'!$A$2:$G$780,5,0)),"na",VLOOKUP(B487,'SHIB-USD'!$A$2:$G$780,5,0))</f>
        <v>0</v>
      </c>
      <c r="T487" s="12">
        <f>IF(ISERROR(VLOOKUP(B487,'Uni-USD'!$A$2:$G$735,5,0)),"na",VLOOKUP(B487,'Uni-USD'!$A$2:$G$735,5,0))</f>
        <v>3.0973670000000002</v>
      </c>
      <c r="U487">
        <f>IF(ISERROR(VLOOKUP(B487,Crude!$A$2:$G$1264,5,0)),"na",VLOOKUP(B487,Crude!$A$2:$G$1264,5,0))</f>
        <v>40.6</v>
      </c>
      <c r="V487">
        <f>IF(ISERROR(VLOOKUP(B487,Wheat!$A$2:$G$1264,5,0)),"na",VLOOKUP(B487,Wheat!$A$2:$G$1264,5,0))</f>
        <v>593.75</v>
      </c>
    </row>
    <row r="488" spans="1:22" x14ac:dyDescent="0.35">
      <c r="A488">
        <f t="shared" si="7"/>
        <v>2020</v>
      </c>
      <c r="B488" s="10">
        <v>44112</v>
      </c>
      <c r="C488" s="11">
        <f>VLOOKUP(B488,Yields!$A$2:$B$1680,2,0)</f>
        <v>0.09</v>
      </c>
      <c r="D488" s="11">
        <f>IF(ISERROR(VLOOKUP(B488,Silver!$A$2:$G$1265,5,0)),"na",VLOOKUP(B488,Silver!$A$2:$G$1265,5,0))</f>
        <v>23.837</v>
      </c>
      <c r="E488" s="11">
        <f>IF(ISERROR(VLOOKUP(B488,Gold!$A$2:$G$1264,5,0)),"na",VLOOKUP(B488,Gold!$A$2:$G$1264,5,0))</f>
        <v>1888.6</v>
      </c>
      <c r="F488" s="13">
        <f>IF(ISERROR(VLOOKUP(B488,FXAIX!$A$2:$G$1259,5,0)),"na",VLOOKUP(B488,FXAIX!$A$2:$G$1259,5,0))</f>
        <v>119.58000199999999</v>
      </c>
      <c r="G488" s="13">
        <f>IF(ISERROR(VLOOKUP(B488,SP500v2!$A$2:$G$1259,5,0)),"na",VLOOKUP(B488,SP500v2!$A$2:$G$1259,5,0))</f>
        <v>3446.83</v>
      </c>
      <c r="H488" s="13">
        <f>IF(ISERROR(VLOOKUP(B488,'ishare R3000 ETF'!$A$2:$G$1260,4,0)),"na",VLOOKUP(B488,'ishare R3000 ETF'!$A$2:$G$1260,4,0))</f>
        <v>201.220001</v>
      </c>
      <c r="I488" s="13">
        <f>IF(ISERROR(VLOOKUP(B488,'^IXIC'!$A$2:$E$1260,5,0)),"na",VLOOKUP(B488,'^IXIC'!$A$2:$E$1260,5,0))</f>
        <v>11420.980469</v>
      </c>
      <c r="J488" s="12">
        <f>IF(ISERROR(VLOOKUP(B488,'Russell 2000'!$A$1:$E$1260,5,0)),"na",VLOOKUP(B488,'Russell 2000'!$A$1:$E$1260,5,0))</f>
        <v>1628.5500489999999</v>
      </c>
      <c r="K488" s="12">
        <f>IF(ISERROR(VLOOKUP(B488,'EURUSD=X'!$A$2:$E$1307,4,0)),"na",VLOOKUP(B488,'EURUSD=X'!$A$2:$E$1307,4,0))</f>
        <v>1.17353</v>
      </c>
      <c r="L488" s="12">
        <f>IF(ISERROR(VLOOKUP(B488,'ETH-USD'!$A$2:$E$1776,5,0)),"na",VLOOKUP(B488,'ETH-USD'!$A$2:$E$1776,5,0))</f>
        <v>350.766144</v>
      </c>
      <c r="M488" s="13">
        <f>IF(ISERROR(VLOOKUP(B488,'BTC-USD'!$A$2:$E$1828,5,0)),"na",(VLOOKUP(B488,'BTC-USD'!$A$2:$E$1828,5,0)))</f>
        <v>10915.685546999999</v>
      </c>
      <c r="N488" s="12">
        <f>IF(ISERROR(VLOOKUP(B488,'SOL-USD'!$A$2:$E$893,5,0)),"na",VLOOKUP(B488,'SOL-USD'!$A$2:$E$893,5,0))</f>
        <v>2.3652199999999999</v>
      </c>
      <c r="O488" s="12">
        <f>IF(ISERROR(VLOOKUP(B488,'AVAX-USD'!$A$2:$E$799,5,0)),"na",VLOOKUP(B488,'AVAX-USD'!$A$2:$E$799,5,0))</f>
        <v>3.9042789999999998</v>
      </c>
      <c r="P488" s="12">
        <f>IF(ISERROR(VLOOKUP(B488,'ADA-USD'!$A$2:$E$1776,5,0)),"na",VLOOKUP(B488,'ADA-USD'!$A$2:$E$1776,5,0))</f>
        <v>9.6152000000000001E-2</v>
      </c>
      <c r="Q488" s="12">
        <f>IF(ISERROR(VLOOKUP(B488,'DOT-USD'!$A$2:$E$761,5,0)),"na",VLOOKUP(B488,'DOT-USD'!$A$2:$E$761,5,0))</f>
        <v>4.1026420000000003</v>
      </c>
      <c r="R488" s="14">
        <f>IF(ISERROR(VLOOKUP(B488,'DOGE-USD'!$A$2:$G$1776,5,0)),"na",VLOOKUP(B488,'DOGE-USD'!$A$2:$G$1776,5,0))</f>
        <v>2.5959999999999998E-3</v>
      </c>
      <c r="S488" s="14">
        <f>IF(ISERROR(VLOOKUP(B488,'SHIB-USD'!$A$2:$G$780,5,0)),"na",VLOOKUP(B488,'SHIB-USD'!$A$2:$G$780,5,0))</f>
        <v>0</v>
      </c>
      <c r="T488" s="12">
        <f>IF(ISERROR(VLOOKUP(B488,'Uni-USD'!$A$2:$G$735,5,0)),"na",VLOOKUP(B488,'Uni-USD'!$A$2:$G$735,5,0))</f>
        <v>3.2703060000000002</v>
      </c>
      <c r="U488">
        <f>IF(ISERROR(VLOOKUP(B488,Crude!$A$2:$G$1264,5,0)),"na",VLOOKUP(B488,Crude!$A$2:$G$1264,5,0))</f>
        <v>41.19</v>
      </c>
      <c r="V488">
        <f>IF(ISERROR(VLOOKUP(B488,Wheat!$A$2:$G$1264,5,0)),"na",VLOOKUP(B488,Wheat!$A$2:$G$1264,5,0))</f>
        <v>595.25</v>
      </c>
    </row>
    <row r="489" spans="1:22" x14ac:dyDescent="0.35">
      <c r="A489">
        <f t="shared" si="7"/>
        <v>2020</v>
      </c>
      <c r="B489" s="10">
        <v>44111</v>
      </c>
      <c r="C489" s="11">
        <f>VLOOKUP(B489,Yields!$A$2:$B$1680,2,0)</f>
        <v>0.08</v>
      </c>
      <c r="D489" s="11">
        <f>IF(ISERROR(VLOOKUP(B489,Silver!$A$2:$G$1265,5,0)),"na",VLOOKUP(B489,Silver!$A$2:$G$1265,5,0))</f>
        <v>23.847999999999999</v>
      </c>
      <c r="E489" s="11">
        <f>IF(ISERROR(VLOOKUP(B489,Gold!$A$2:$G$1264,5,0)),"na",VLOOKUP(B489,Gold!$A$2:$G$1264,5,0))</f>
        <v>1883.6</v>
      </c>
      <c r="F489" s="13">
        <f>IF(ISERROR(VLOOKUP(B489,FXAIX!$A$2:$G$1259,5,0)),"na",VLOOKUP(B489,FXAIX!$A$2:$G$1259,5,0))</f>
        <v>118.599998</v>
      </c>
      <c r="G489" s="13">
        <f>IF(ISERROR(VLOOKUP(B489,SP500v2!$A$2:$G$1259,5,0)),"na",VLOOKUP(B489,SP500v2!$A$2:$G$1259,5,0))</f>
        <v>3419.44</v>
      </c>
      <c r="H489" s="13">
        <f>IF(ISERROR(VLOOKUP(B489,'ishare R3000 ETF'!$A$2:$G$1260,4,0)),"na",VLOOKUP(B489,'ishare R3000 ETF'!$A$2:$G$1260,4,0))</f>
        <v>198.80999800000001</v>
      </c>
      <c r="I489" s="13">
        <f>IF(ISERROR(VLOOKUP(B489,'^IXIC'!$A$2:$E$1260,5,0)),"na",VLOOKUP(B489,'^IXIC'!$A$2:$E$1260,5,0))</f>
        <v>11364.599609000001</v>
      </c>
      <c r="J489" s="12">
        <f>IF(ISERROR(VLOOKUP(B489,'Russell 2000'!$A$1:$E$1260,5,0)),"na",VLOOKUP(B489,'Russell 2000'!$A$1:$E$1260,5,0))</f>
        <v>1611.040039</v>
      </c>
      <c r="K489" s="12">
        <f>IF(ISERROR(VLOOKUP(B489,'EURUSD=X'!$A$2:$E$1307,4,0)),"na",VLOOKUP(B489,'EURUSD=X'!$A$2:$E$1307,4,0))</f>
        <v>1.1725410000000001</v>
      </c>
      <c r="L489" s="12">
        <f>IF(ISERROR(VLOOKUP(B489,'ETH-USD'!$A$2:$E$1776,5,0)),"na",VLOOKUP(B489,'ETH-USD'!$A$2:$E$1776,5,0))</f>
        <v>341.80865499999999</v>
      </c>
      <c r="M489" s="13">
        <f>IF(ISERROR(VLOOKUP(B489,'BTC-USD'!$A$2:$E$1828,5,0)),"na",(VLOOKUP(B489,'BTC-USD'!$A$2:$E$1828,5,0)))</f>
        <v>10668.96875</v>
      </c>
      <c r="N489" s="12">
        <f>IF(ISERROR(VLOOKUP(B489,'SOL-USD'!$A$2:$E$893,5,0)),"na",VLOOKUP(B489,'SOL-USD'!$A$2:$E$893,5,0))</f>
        <v>2.2917960000000002</v>
      </c>
      <c r="O489" s="12">
        <f>IF(ISERROR(VLOOKUP(B489,'AVAX-USD'!$A$2:$E$799,5,0)),"na",VLOOKUP(B489,'AVAX-USD'!$A$2:$E$799,5,0))</f>
        <v>3.4468179999999999</v>
      </c>
      <c r="P489" s="12">
        <f>IF(ISERROR(VLOOKUP(B489,'ADA-USD'!$A$2:$E$1776,5,0)),"na",VLOOKUP(B489,'ADA-USD'!$A$2:$E$1776,5,0))</f>
        <v>9.3799999999999994E-2</v>
      </c>
      <c r="Q489" s="12">
        <f>IF(ISERROR(VLOOKUP(B489,'DOT-USD'!$A$2:$E$761,5,0)),"na",VLOOKUP(B489,'DOT-USD'!$A$2:$E$761,5,0))</f>
        <v>3.8587980000000002</v>
      </c>
      <c r="R489" s="14">
        <f>IF(ISERROR(VLOOKUP(B489,'DOGE-USD'!$A$2:$G$1776,5,0)),"na",VLOOKUP(B489,'DOGE-USD'!$A$2:$G$1776,5,0))</f>
        <v>2.5950000000000001E-3</v>
      </c>
      <c r="S489" s="14">
        <f>IF(ISERROR(VLOOKUP(B489,'SHIB-USD'!$A$2:$G$780,5,0)),"na",VLOOKUP(B489,'SHIB-USD'!$A$2:$G$780,5,0))</f>
        <v>0</v>
      </c>
      <c r="T489" s="12">
        <f>IF(ISERROR(VLOOKUP(B489,'Uni-USD'!$A$2:$G$735,5,0)),"na",VLOOKUP(B489,'Uni-USD'!$A$2:$G$735,5,0))</f>
        <v>2.8000639999999999</v>
      </c>
      <c r="U489">
        <f>IF(ISERROR(VLOOKUP(B489,Crude!$A$2:$G$1264,5,0)),"na",VLOOKUP(B489,Crude!$A$2:$G$1264,5,0))</f>
        <v>39.950000000000003</v>
      </c>
      <c r="V489">
        <f>IF(ISERROR(VLOOKUP(B489,Wheat!$A$2:$G$1264,5,0)),"na",VLOOKUP(B489,Wheat!$A$2:$G$1264,5,0))</f>
        <v>607.5</v>
      </c>
    </row>
    <row r="490" spans="1:22" x14ac:dyDescent="0.35">
      <c r="A490">
        <f t="shared" si="7"/>
        <v>2020</v>
      </c>
      <c r="B490" s="10">
        <v>44110</v>
      </c>
      <c r="C490" s="11">
        <f>VLOOKUP(B490,Yields!$A$2:$B$1680,2,0)</f>
        <v>0.08</v>
      </c>
      <c r="D490" s="11">
        <f>IF(ISERROR(VLOOKUP(B490,Silver!$A$2:$G$1265,5,0)),"na",VLOOKUP(B490,Silver!$A$2:$G$1265,5,0))</f>
        <v>23.87</v>
      </c>
      <c r="E490" s="11">
        <f>IF(ISERROR(VLOOKUP(B490,Gold!$A$2:$G$1264,5,0)),"na",VLOOKUP(B490,Gold!$A$2:$G$1264,5,0))</f>
        <v>1901.1</v>
      </c>
      <c r="F490" s="13">
        <f>IF(ISERROR(VLOOKUP(B490,FXAIX!$A$2:$G$1259,5,0)),"na",VLOOKUP(B490,FXAIX!$A$2:$G$1259,5,0))</f>
        <v>116.57</v>
      </c>
      <c r="G490" s="13">
        <f>IF(ISERROR(VLOOKUP(B490,SP500v2!$A$2:$G$1259,5,0)),"na",VLOOKUP(B490,SP500v2!$A$2:$G$1259,5,0))</f>
        <v>3360.97</v>
      </c>
      <c r="H490" s="13">
        <f>IF(ISERROR(VLOOKUP(B490,'ishare R3000 ETF'!$A$2:$G$1260,4,0)),"na",VLOOKUP(B490,'ishare R3000 ETF'!$A$2:$G$1260,4,0))</f>
        <v>196.729996</v>
      </c>
      <c r="I490" s="13">
        <f>IF(ISERROR(VLOOKUP(B490,'^IXIC'!$A$2:$E$1260,5,0)),"na",VLOOKUP(B490,'^IXIC'!$A$2:$E$1260,5,0))</f>
        <v>11154.599609000001</v>
      </c>
      <c r="J490" s="12">
        <f>IF(ISERROR(VLOOKUP(B490,'Russell 2000'!$A$1:$E$1260,5,0)),"na",VLOOKUP(B490,'Russell 2000'!$A$1:$E$1260,5,0))</f>
        <v>1577.290039</v>
      </c>
      <c r="K490" s="12">
        <f>IF(ISERROR(VLOOKUP(B490,'EURUSD=X'!$A$2:$E$1307,4,0)),"na",VLOOKUP(B490,'EURUSD=X'!$A$2:$E$1307,4,0))</f>
        <v>1.1767339999999999</v>
      </c>
      <c r="L490" s="12">
        <f>IF(ISERROR(VLOOKUP(B490,'ETH-USD'!$A$2:$E$1776,5,0)),"na",VLOOKUP(B490,'ETH-USD'!$A$2:$E$1776,5,0))</f>
        <v>340.81585699999999</v>
      </c>
      <c r="M490" s="13">
        <f>IF(ISERROR(VLOOKUP(B490,'BTC-USD'!$A$2:$E$1828,5,0)),"na",(VLOOKUP(B490,'BTC-USD'!$A$2:$E$1828,5,0)))</f>
        <v>10604.40625</v>
      </c>
      <c r="N490" s="12">
        <f>IF(ISERROR(VLOOKUP(B490,'SOL-USD'!$A$2:$E$893,5,0)),"na",VLOOKUP(B490,'SOL-USD'!$A$2:$E$893,5,0))</f>
        <v>2.17625</v>
      </c>
      <c r="O490" s="12">
        <f>IF(ISERROR(VLOOKUP(B490,'AVAX-USD'!$A$2:$E$799,5,0)),"na",VLOOKUP(B490,'AVAX-USD'!$A$2:$E$799,5,0))</f>
        <v>3.537658</v>
      </c>
      <c r="P490" s="12">
        <f>IF(ISERROR(VLOOKUP(B490,'ADA-USD'!$A$2:$E$1776,5,0)),"na",VLOOKUP(B490,'ADA-USD'!$A$2:$E$1776,5,0))</f>
        <v>9.2808000000000002E-2</v>
      </c>
      <c r="Q490" s="12">
        <f>IF(ISERROR(VLOOKUP(B490,'DOT-USD'!$A$2:$E$761,5,0)),"na",VLOOKUP(B490,'DOT-USD'!$A$2:$E$761,5,0))</f>
        <v>3.7561619999999998</v>
      </c>
      <c r="R490" s="14">
        <f>IF(ISERROR(VLOOKUP(B490,'DOGE-USD'!$A$2:$G$1776,5,0)),"na",VLOOKUP(B490,'DOGE-USD'!$A$2:$G$1776,5,0))</f>
        <v>2.611E-3</v>
      </c>
      <c r="S490" s="14">
        <f>IF(ISERROR(VLOOKUP(B490,'SHIB-USD'!$A$2:$G$780,5,0)),"na",VLOOKUP(B490,'SHIB-USD'!$A$2:$G$780,5,0))</f>
        <v>0</v>
      </c>
      <c r="T490" s="12">
        <f>IF(ISERROR(VLOOKUP(B490,'Uni-USD'!$A$2:$G$735,5,0)),"na",VLOOKUP(B490,'Uni-USD'!$A$2:$G$735,5,0))</f>
        <v>2.834241</v>
      </c>
      <c r="U490">
        <f>IF(ISERROR(VLOOKUP(B490,Crude!$A$2:$G$1264,5,0)),"na",VLOOKUP(B490,Crude!$A$2:$G$1264,5,0))</f>
        <v>40.67</v>
      </c>
      <c r="V490">
        <f>IF(ISERROR(VLOOKUP(B490,Wheat!$A$2:$G$1264,5,0)),"na",VLOOKUP(B490,Wheat!$A$2:$G$1264,5,0))</f>
        <v>592.75</v>
      </c>
    </row>
    <row r="491" spans="1:22" x14ac:dyDescent="0.35">
      <c r="A491">
        <f t="shared" si="7"/>
        <v>2020</v>
      </c>
      <c r="B491" s="10">
        <v>44109</v>
      </c>
      <c r="C491" s="11">
        <f>VLOOKUP(B491,Yields!$A$2:$B$1680,2,0)</f>
        <v>0.09</v>
      </c>
      <c r="D491" s="11">
        <f>IF(ISERROR(VLOOKUP(B491,Silver!$A$2:$G$1265,5,0)),"na",VLOOKUP(B491,Silver!$A$2:$G$1265,5,0))</f>
        <v>24.501999999999999</v>
      </c>
      <c r="E491" s="11">
        <f>IF(ISERROR(VLOOKUP(B491,Gold!$A$2:$G$1264,5,0)),"na",VLOOKUP(B491,Gold!$A$2:$G$1264,5,0))</f>
        <v>1912.5</v>
      </c>
      <c r="F491" s="13">
        <f>IF(ISERROR(VLOOKUP(B491,FXAIX!$A$2:$G$1259,5,0)),"na",VLOOKUP(B491,FXAIX!$A$2:$G$1259,5,0))</f>
        <v>118.220001</v>
      </c>
      <c r="G491" s="13">
        <f>IF(ISERROR(VLOOKUP(B491,SP500v2!$A$2:$G$1259,5,0)),"na",VLOOKUP(B491,SP500v2!$A$2:$G$1259,5,0))</f>
        <v>3408.6</v>
      </c>
      <c r="H491" s="13">
        <f>IF(ISERROR(VLOOKUP(B491,'ishare R3000 ETF'!$A$2:$G$1260,4,0)),"na",VLOOKUP(B491,'ishare R3000 ETF'!$A$2:$G$1260,4,0))</f>
        <v>197.16999799999999</v>
      </c>
      <c r="I491" s="13">
        <f>IF(ISERROR(VLOOKUP(B491,'^IXIC'!$A$2:$E$1260,5,0)),"na",VLOOKUP(B491,'^IXIC'!$A$2:$E$1260,5,0))</f>
        <v>11332.490234000001</v>
      </c>
      <c r="J491" s="12">
        <f>IF(ISERROR(VLOOKUP(B491,'Russell 2000'!$A$1:$E$1260,5,0)),"na",VLOOKUP(B491,'Russell 2000'!$A$1:$E$1260,5,0))</f>
        <v>1581.959961</v>
      </c>
      <c r="K491" s="12">
        <f>IF(ISERROR(VLOOKUP(B491,'EURUSD=X'!$A$2:$E$1307,4,0)),"na",VLOOKUP(B491,'EURUSD=X'!$A$2:$E$1307,4,0))</f>
        <v>1.1719299999999999</v>
      </c>
      <c r="L491" s="12">
        <f>IF(ISERROR(VLOOKUP(B491,'ETH-USD'!$A$2:$E$1776,5,0)),"na",VLOOKUP(B491,'ETH-USD'!$A$2:$E$1776,5,0))</f>
        <v>353.95678700000002</v>
      </c>
      <c r="M491" s="13">
        <f>IF(ISERROR(VLOOKUP(B491,'BTC-USD'!$A$2:$E$1828,5,0)),"na",(VLOOKUP(B491,'BTC-USD'!$A$2:$E$1828,5,0)))</f>
        <v>10793.339844</v>
      </c>
      <c r="N491" s="12">
        <f>IF(ISERROR(VLOOKUP(B491,'SOL-USD'!$A$2:$E$893,5,0)),"na",VLOOKUP(B491,'SOL-USD'!$A$2:$E$893,5,0))</f>
        <v>2.6576439999999999</v>
      </c>
      <c r="O491" s="12">
        <f>IF(ISERROR(VLOOKUP(B491,'AVAX-USD'!$A$2:$E$799,5,0)),"na",VLOOKUP(B491,'AVAX-USD'!$A$2:$E$799,5,0))</f>
        <v>3.9780199999999999</v>
      </c>
      <c r="P491" s="12">
        <f>IF(ISERROR(VLOOKUP(B491,'ADA-USD'!$A$2:$E$1776,5,0)),"na",VLOOKUP(B491,'ADA-USD'!$A$2:$E$1776,5,0))</f>
        <v>9.7544000000000006E-2</v>
      </c>
      <c r="Q491" s="12">
        <f>IF(ISERROR(VLOOKUP(B491,'DOT-USD'!$A$2:$E$761,5,0)),"na",VLOOKUP(B491,'DOT-USD'!$A$2:$E$761,5,0))</f>
        <v>4.1726999999999999</v>
      </c>
      <c r="R491" s="14">
        <f>IF(ISERROR(VLOOKUP(B491,'DOGE-USD'!$A$2:$G$1776,5,0)),"na",VLOOKUP(B491,'DOGE-USD'!$A$2:$G$1776,5,0))</f>
        <v>2.6120000000000002E-3</v>
      </c>
      <c r="S491" s="14">
        <f>IF(ISERROR(VLOOKUP(B491,'SHIB-USD'!$A$2:$G$780,5,0)),"na",VLOOKUP(B491,'SHIB-USD'!$A$2:$G$780,5,0))</f>
        <v>0</v>
      </c>
      <c r="T491" s="12">
        <f>IF(ISERROR(VLOOKUP(B491,'Uni-USD'!$A$2:$G$735,5,0)),"na",VLOOKUP(B491,'Uni-USD'!$A$2:$G$735,5,0))</f>
        <v>3.4192049999999998</v>
      </c>
      <c r="U491">
        <f>IF(ISERROR(VLOOKUP(B491,Crude!$A$2:$G$1264,5,0)),"na",VLOOKUP(B491,Crude!$A$2:$G$1264,5,0))</f>
        <v>39.22</v>
      </c>
      <c r="V491">
        <f>IF(ISERROR(VLOOKUP(B491,Wheat!$A$2:$G$1264,5,0)),"na",VLOOKUP(B491,Wheat!$A$2:$G$1264,5,0))</f>
        <v>584.25</v>
      </c>
    </row>
    <row r="492" spans="1:22" x14ac:dyDescent="0.35">
      <c r="A492">
        <f t="shared" si="7"/>
        <v>2020</v>
      </c>
      <c r="B492" s="10">
        <v>44106</v>
      </c>
      <c r="C492" s="11">
        <f>VLOOKUP(B492,Yields!$A$2:$B$1680,2,0)</f>
        <v>0.1</v>
      </c>
      <c r="D492" s="11">
        <f>IF(ISERROR(VLOOKUP(B492,Silver!$A$2:$G$1265,5,0)),"na",VLOOKUP(B492,Silver!$A$2:$G$1265,5,0))</f>
        <v>23.971</v>
      </c>
      <c r="E492" s="11">
        <f>IF(ISERROR(VLOOKUP(B492,Gold!$A$2:$G$1264,5,0)),"na",VLOOKUP(B492,Gold!$A$2:$G$1264,5,0))</f>
        <v>1900.2</v>
      </c>
      <c r="F492" s="13">
        <f>IF(ISERROR(VLOOKUP(B492,FXAIX!$A$2:$G$1259,5,0)),"na",VLOOKUP(B492,FXAIX!$A$2:$G$1259,5,0))</f>
        <v>116.120003</v>
      </c>
      <c r="G492" s="13">
        <f>IF(ISERROR(VLOOKUP(B492,SP500v2!$A$2:$G$1259,5,0)),"na",VLOOKUP(B492,SP500v2!$A$2:$G$1259,5,0))</f>
        <v>3348.42</v>
      </c>
      <c r="H492" s="13">
        <f>IF(ISERROR(VLOOKUP(B492,'ishare R3000 ETF'!$A$2:$G$1260,4,0)),"na",VLOOKUP(B492,'ishare R3000 ETF'!$A$2:$G$1260,4,0))</f>
        <v>193.770004</v>
      </c>
      <c r="I492" s="13">
        <f>IF(ISERROR(VLOOKUP(B492,'^IXIC'!$A$2:$E$1260,5,0)),"na",VLOOKUP(B492,'^IXIC'!$A$2:$E$1260,5,0))</f>
        <v>11075.019531</v>
      </c>
      <c r="J492" s="12">
        <f>IF(ISERROR(VLOOKUP(B492,'Russell 2000'!$A$1:$E$1260,5,0)),"na",VLOOKUP(B492,'Russell 2000'!$A$1:$E$1260,5,0))</f>
        <v>1539.3000489999999</v>
      </c>
      <c r="K492" s="12">
        <f>IF(ISERROR(VLOOKUP(B492,'EURUSD=X'!$A$2:$E$1307,4,0)),"na",VLOOKUP(B492,'EURUSD=X'!$A$2:$E$1307,4,0))</f>
        <v>1.1697139999999999</v>
      </c>
      <c r="L492" s="12">
        <f>IF(ISERROR(VLOOKUP(B492,'ETH-USD'!$A$2:$E$1776,5,0)),"na",VLOOKUP(B492,'ETH-USD'!$A$2:$E$1776,5,0))</f>
        <v>346.238922</v>
      </c>
      <c r="M492" s="13">
        <f>IF(ISERROR(VLOOKUP(B492,'BTC-USD'!$A$2:$E$1828,5,0)),"na",(VLOOKUP(B492,'BTC-USD'!$A$2:$E$1828,5,0)))</f>
        <v>10575.974609000001</v>
      </c>
      <c r="N492" s="12">
        <f>IF(ISERROR(VLOOKUP(B492,'SOL-USD'!$A$2:$E$893,5,0)),"na",VLOOKUP(B492,'SOL-USD'!$A$2:$E$893,5,0))</f>
        <v>2.6260829999999999</v>
      </c>
      <c r="O492" s="12">
        <f>IF(ISERROR(VLOOKUP(B492,'AVAX-USD'!$A$2:$E$799,5,0)),"na",VLOOKUP(B492,'AVAX-USD'!$A$2:$E$799,5,0))</f>
        <v>3.9271560000000001</v>
      </c>
      <c r="P492" s="12">
        <f>IF(ISERROR(VLOOKUP(B492,'ADA-USD'!$A$2:$E$1776,5,0)),"na",VLOOKUP(B492,'ADA-USD'!$A$2:$E$1776,5,0))</f>
        <v>9.2921000000000004E-2</v>
      </c>
      <c r="Q492" s="12">
        <f>IF(ISERROR(VLOOKUP(B492,'DOT-USD'!$A$2:$E$761,5,0)),"na",VLOOKUP(B492,'DOT-USD'!$A$2:$E$761,5,0))</f>
        <v>4.1231790000000004</v>
      </c>
      <c r="R492" s="14">
        <f>IF(ISERROR(VLOOKUP(B492,'DOGE-USD'!$A$2:$G$1776,5,0)),"na",VLOOKUP(B492,'DOGE-USD'!$A$2:$G$1776,5,0))</f>
        <v>2.5829999999999998E-3</v>
      </c>
      <c r="S492" s="14">
        <f>IF(ISERROR(VLOOKUP(B492,'SHIB-USD'!$A$2:$G$780,5,0)),"na",VLOOKUP(B492,'SHIB-USD'!$A$2:$G$780,5,0))</f>
        <v>0</v>
      </c>
      <c r="T492" s="12">
        <f>IF(ISERROR(VLOOKUP(B492,'Uni-USD'!$A$2:$G$735,5,0)),"na",VLOOKUP(B492,'Uni-USD'!$A$2:$G$735,5,0))</f>
        <v>3.785898</v>
      </c>
      <c r="U492">
        <f>IF(ISERROR(VLOOKUP(B492,Crude!$A$2:$G$1264,5,0)),"na",VLOOKUP(B492,Crude!$A$2:$G$1264,5,0))</f>
        <v>37.049999999999997</v>
      </c>
      <c r="V492">
        <f>IF(ISERROR(VLOOKUP(B492,Wheat!$A$2:$G$1264,5,0)),"na",VLOOKUP(B492,Wheat!$A$2:$G$1264,5,0))</f>
        <v>573.25</v>
      </c>
    </row>
    <row r="493" spans="1:22" x14ac:dyDescent="0.35">
      <c r="A493">
        <f t="shared" si="7"/>
        <v>2020</v>
      </c>
      <c r="B493" s="10">
        <v>44105</v>
      </c>
      <c r="C493" s="11">
        <f>VLOOKUP(B493,Yields!$A$2:$B$1680,2,0)</f>
        <v>0.09</v>
      </c>
      <c r="D493" s="11">
        <f>IF(ISERROR(VLOOKUP(B493,Silver!$A$2:$G$1265,5,0)),"na",VLOOKUP(B493,Silver!$A$2:$G$1265,5,0))</f>
        <v>24.193000000000001</v>
      </c>
      <c r="E493" s="11">
        <f>IF(ISERROR(VLOOKUP(B493,Gold!$A$2:$G$1264,5,0)),"na",VLOOKUP(B493,Gold!$A$2:$G$1264,5,0))</f>
        <v>1908.4</v>
      </c>
      <c r="F493" s="13">
        <f>IF(ISERROR(VLOOKUP(B493,FXAIX!$A$2:$G$1259,5,0)),"na",VLOOKUP(B493,FXAIX!$A$2:$G$1259,5,0))</f>
        <v>117.699997</v>
      </c>
      <c r="G493" s="13">
        <f>IF(ISERROR(VLOOKUP(B493,SP500v2!$A$2:$G$1259,5,0)),"na",VLOOKUP(B493,SP500v2!$A$2:$G$1259,5,0))</f>
        <v>3380.8</v>
      </c>
      <c r="H493" s="13">
        <f>IF(ISERROR(VLOOKUP(B493,'ishare R3000 ETF'!$A$2:$G$1260,4,0)),"na",VLOOKUP(B493,'ishare R3000 ETF'!$A$2:$G$1260,4,0))</f>
        <v>196.28999300000001</v>
      </c>
      <c r="I493" s="13">
        <f>IF(ISERROR(VLOOKUP(B493,'^IXIC'!$A$2:$E$1260,5,0)),"na",VLOOKUP(B493,'^IXIC'!$A$2:$E$1260,5,0))</f>
        <v>11326.509765999999</v>
      </c>
      <c r="J493" s="12">
        <f>IF(ISERROR(VLOOKUP(B493,'Russell 2000'!$A$1:$E$1260,5,0)),"na",VLOOKUP(B493,'Russell 2000'!$A$1:$E$1260,5,0))</f>
        <v>1531.1999510000001</v>
      </c>
      <c r="K493" s="12">
        <f>IF(ISERROR(VLOOKUP(B493,'EURUSD=X'!$A$2:$E$1307,4,0)),"na",VLOOKUP(B493,'EURUSD=X'!$A$2:$E$1307,4,0))</f>
        <v>1.1718109999999999</v>
      </c>
      <c r="L493" s="12">
        <f>IF(ISERROR(VLOOKUP(B493,'ETH-USD'!$A$2:$E$1776,5,0)),"na",VLOOKUP(B493,'ETH-USD'!$A$2:$E$1776,5,0))</f>
        <v>353.20590199999998</v>
      </c>
      <c r="M493" s="13">
        <f>IF(ISERROR(VLOOKUP(B493,'BTC-USD'!$A$2:$E$1828,5,0)),"na",(VLOOKUP(B493,'BTC-USD'!$A$2:$E$1828,5,0)))</f>
        <v>10619.452148</v>
      </c>
      <c r="N493" s="12">
        <f>IF(ISERROR(VLOOKUP(B493,'SOL-USD'!$A$2:$E$893,5,0)),"na",VLOOKUP(B493,'SOL-USD'!$A$2:$E$893,5,0))</f>
        <v>2.8610280000000001</v>
      </c>
      <c r="O493" s="12">
        <f>IF(ISERROR(VLOOKUP(B493,'AVAX-USD'!$A$2:$E$799,5,0)),"na",VLOOKUP(B493,'AVAX-USD'!$A$2:$E$799,5,0))</f>
        <v>4.1510899999999999</v>
      </c>
      <c r="P493" s="12">
        <f>IF(ISERROR(VLOOKUP(B493,'ADA-USD'!$A$2:$E$1776,5,0)),"na",VLOOKUP(B493,'ADA-USD'!$A$2:$E$1776,5,0))</f>
        <v>9.7864999999999994E-2</v>
      </c>
      <c r="Q493" s="12">
        <f>IF(ISERROR(VLOOKUP(B493,'DOT-USD'!$A$2:$E$761,5,0)),"na",VLOOKUP(B493,'DOT-USD'!$A$2:$E$761,5,0))</f>
        <v>4.3438309999999998</v>
      </c>
      <c r="R493" s="14">
        <f>IF(ISERROR(VLOOKUP(B493,'DOGE-USD'!$A$2:$G$1776,5,0)),"na",VLOOKUP(B493,'DOGE-USD'!$A$2:$G$1776,5,0))</f>
        <v>2.6159999999999998E-3</v>
      </c>
      <c r="S493" s="14">
        <f>IF(ISERROR(VLOOKUP(B493,'SHIB-USD'!$A$2:$G$780,5,0)),"na",VLOOKUP(B493,'SHIB-USD'!$A$2:$G$780,5,0))</f>
        <v>0</v>
      </c>
      <c r="T493" s="12">
        <f>IF(ISERROR(VLOOKUP(B493,'Uni-USD'!$A$2:$G$735,5,0)),"na",VLOOKUP(B493,'Uni-USD'!$A$2:$G$735,5,0))</f>
        <v>4.2598649999999996</v>
      </c>
      <c r="U493">
        <f>IF(ISERROR(VLOOKUP(B493,Crude!$A$2:$G$1264,5,0)),"na",VLOOKUP(B493,Crude!$A$2:$G$1264,5,0))</f>
        <v>38.72</v>
      </c>
      <c r="V493">
        <f>IF(ISERROR(VLOOKUP(B493,Wheat!$A$2:$G$1264,5,0)),"na",VLOOKUP(B493,Wheat!$A$2:$G$1264,5,0))</f>
        <v>570.25</v>
      </c>
    </row>
    <row r="494" spans="1:22" x14ac:dyDescent="0.35">
      <c r="A494">
        <f t="shared" si="7"/>
        <v>2020</v>
      </c>
      <c r="B494" s="10">
        <v>44104</v>
      </c>
      <c r="C494" s="11">
        <f>VLOOKUP(B494,Yields!$A$2:$B$1680,2,0)</f>
        <v>0.08</v>
      </c>
      <c r="D494" s="11">
        <f>IF(ISERROR(VLOOKUP(B494,Silver!$A$2:$G$1265,5,0)),"na",VLOOKUP(B494,Silver!$A$2:$G$1265,5,0))</f>
        <v>23.433</v>
      </c>
      <c r="E494" s="11">
        <f>IF(ISERROR(VLOOKUP(B494,Gold!$A$2:$G$1264,5,0)),"na",VLOOKUP(B494,Gold!$A$2:$G$1264,5,0))</f>
        <v>1887.5</v>
      </c>
      <c r="F494" s="13">
        <f>IF(ISERROR(VLOOKUP(B494,FXAIX!$A$2:$G$1259,5,0)),"na",VLOOKUP(B494,FXAIX!$A$2:$G$1259,5,0))</f>
        <v>117.07</v>
      </c>
      <c r="G494" s="13">
        <f>IF(ISERROR(VLOOKUP(B494,SP500v2!$A$2:$G$1259,5,0)),"na",VLOOKUP(B494,SP500v2!$A$2:$G$1259,5,0))</f>
        <v>3363</v>
      </c>
      <c r="H494" s="13">
        <f>IF(ISERROR(VLOOKUP(B494,'ishare R3000 ETF'!$A$2:$G$1260,4,0)),"na",VLOOKUP(B494,'ishare R3000 ETF'!$A$2:$G$1260,4,0))</f>
        <v>194.71000699999999</v>
      </c>
      <c r="I494" s="13">
        <f>IF(ISERROR(VLOOKUP(B494,'^IXIC'!$A$2:$E$1260,5,0)),"na",VLOOKUP(B494,'^IXIC'!$A$2:$E$1260,5,0))</f>
        <v>11167.509765999999</v>
      </c>
      <c r="J494" s="12">
        <f>IF(ISERROR(VLOOKUP(B494,'Russell 2000'!$A$1:$E$1260,5,0)),"na",VLOOKUP(B494,'Russell 2000'!$A$1:$E$1260,5,0))</f>
        <v>1507.6899410000001</v>
      </c>
      <c r="K494" s="12">
        <f>IF(ISERROR(VLOOKUP(B494,'EURUSD=X'!$A$2:$E$1307,4,0)),"na",VLOOKUP(B494,'EURUSD=X'!$A$2:$E$1307,4,0))</f>
        <v>1.168607</v>
      </c>
      <c r="L494" s="12">
        <f>IF(ISERROR(VLOOKUP(B494,'ETH-USD'!$A$2:$E$1776,5,0)),"na",VLOOKUP(B494,'ETH-USD'!$A$2:$E$1776,5,0))</f>
        <v>359.93786599999999</v>
      </c>
      <c r="M494" s="13">
        <f>IF(ISERROR(VLOOKUP(B494,'BTC-USD'!$A$2:$E$1828,5,0)),"na",(VLOOKUP(B494,'BTC-USD'!$A$2:$E$1828,5,0)))</f>
        <v>10784.491211</v>
      </c>
      <c r="N494" s="12">
        <f>IF(ISERROR(VLOOKUP(B494,'SOL-USD'!$A$2:$E$893,5,0)),"na",VLOOKUP(B494,'SOL-USD'!$A$2:$E$893,5,0))</f>
        <v>2.8978760000000001</v>
      </c>
      <c r="O494" s="12">
        <f>IF(ISERROR(VLOOKUP(B494,'AVAX-USD'!$A$2:$E$799,5,0)),"na",VLOOKUP(B494,'AVAX-USD'!$A$2:$E$799,5,0))</f>
        <v>4.322546</v>
      </c>
      <c r="P494" s="12">
        <f>IF(ISERROR(VLOOKUP(B494,'ADA-USD'!$A$2:$E$1776,5,0)),"na",VLOOKUP(B494,'ADA-USD'!$A$2:$E$1776,5,0))</f>
        <v>0.101062</v>
      </c>
      <c r="Q494" s="12">
        <f>IF(ISERROR(VLOOKUP(B494,'DOT-USD'!$A$2:$E$761,5,0)),"na",VLOOKUP(B494,'DOT-USD'!$A$2:$E$761,5,0))</f>
        <v>4.3497810000000001</v>
      </c>
      <c r="R494" s="14">
        <f>IF(ISERROR(VLOOKUP(B494,'DOGE-USD'!$A$2:$G$1776,5,0)),"na",VLOOKUP(B494,'DOGE-USD'!$A$2:$G$1776,5,0))</f>
        <v>2.63E-3</v>
      </c>
      <c r="S494" s="14">
        <f>IF(ISERROR(VLOOKUP(B494,'SHIB-USD'!$A$2:$G$780,5,0)),"na",VLOOKUP(B494,'SHIB-USD'!$A$2:$G$780,5,0))</f>
        <v>0</v>
      </c>
      <c r="T494" s="12">
        <f>IF(ISERROR(VLOOKUP(B494,'Uni-USD'!$A$2:$G$735,5,0)),"na",VLOOKUP(B494,'Uni-USD'!$A$2:$G$735,5,0))</f>
        <v>4.0130150000000002</v>
      </c>
      <c r="U494">
        <f>IF(ISERROR(VLOOKUP(B494,Crude!$A$2:$G$1264,5,0)),"na",VLOOKUP(B494,Crude!$A$2:$G$1264,5,0))</f>
        <v>40.22</v>
      </c>
      <c r="V494">
        <f>IF(ISERROR(VLOOKUP(B494,Wheat!$A$2:$G$1264,5,0)),"na",VLOOKUP(B494,Wheat!$A$2:$G$1264,5,0))</f>
        <v>578</v>
      </c>
    </row>
    <row r="495" spans="1:22" x14ac:dyDescent="0.35">
      <c r="A495">
        <f t="shared" si="7"/>
        <v>2020</v>
      </c>
      <c r="B495" s="10">
        <v>44103</v>
      </c>
      <c r="C495" s="11">
        <f>VLOOKUP(B495,Yields!$A$2:$B$1680,2,0)</f>
        <v>7.0000000000000007E-2</v>
      </c>
      <c r="D495" s="11">
        <f>IF(ISERROR(VLOOKUP(B495,Silver!$A$2:$G$1265,5,0)),"na",VLOOKUP(B495,Silver!$A$2:$G$1265,5,0))</f>
        <v>24.38</v>
      </c>
      <c r="E495" s="11">
        <f>IF(ISERROR(VLOOKUP(B495,Gold!$A$2:$G$1264,5,0)),"na",VLOOKUP(B495,Gold!$A$2:$G$1264,5,0))</f>
        <v>1894.3</v>
      </c>
      <c r="F495" s="13">
        <f>IF(ISERROR(VLOOKUP(B495,FXAIX!$A$2:$G$1259,5,0)),"na",VLOOKUP(B495,FXAIX!$A$2:$G$1259,5,0))</f>
        <v>116.099998</v>
      </c>
      <c r="G495" s="13">
        <f>IF(ISERROR(VLOOKUP(B495,SP500v2!$A$2:$G$1259,5,0)),"na",VLOOKUP(B495,SP500v2!$A$2:$G$1259,5,0))</f>
        <v>3335.47</v>
      </c>
      <c r="H495" s="13">
        <f>IF(ISERROR(VLOOKUP(B495,'ishare R3000 ETF'!$A$2:$G$1260,4,0)),"na",VLOOKUP(B495,'ishare R3000 ETF'!$A$2:$G$1260,4,0))</f>
        <v>194.03999300000001</v>
      </c>
      <c r="I495" s="13">
        <f>IF(ISERROR(VLOOKUP(B495,'^IXIC'!$A$2:$E$1260,5,0)),"na",VLOOKUP(B495,'^IXIC'!$A$2:$E$1260,5,0))</f>
        <v>11085.25</v>
      </c>
      <c r="J495" s="12">
        <f>IF(ISERROR(VLOOKUP(B495,'Russell 2000'!$A$1:$E$1260,5,0)),"na",VLOOKUP(B495,'Russell 2000'!$A$1:$E$1260,5,0))</f>
        <v>1504.7299800000001</v>
      </c>
      <c r="K495" s="12">
        <f>IF(ISERROR(VLOOKUP(B495,'EURUSD=X'!$A$2:$E$1307,4,0)),"na",VLOOKUP(B495,'EURUSD=X'!$A$2:$E$1307,4,0))</f>
        <v>1.1666570000000001</v>
      </c>
      <c r="L495" s="12">
        <f>IF(ISERROR(VLOOKUP(B495,'ETH-USD'!$A$2:$E$1776,5,0)),"na",VLOOKUP(B495,'ETH-USD'!$A$2:$E$1776,5,0))</f>
        <v>359.757385</v>
      </c>
      <c r="M495" s="13">
        <f>IF(ISERROR(VLOOKUP(B495,'BTC-USD'!$A$2:$E$1828,5,0)),"na",(VLOOKUP(B495,'BTC-USD'!$A$2:$E$1828,5,0)))</f>
        <v>10844.640625</v>
      </c>
      <c r="N495" s="12">
        <f>IF(ISERROR(VLOOKUP(B495,'SOL-USD'!$A$2:$E$893,5,0)),"na",VLOOKUP(B495,'SOL-USD'!$A$2:$E$893,5,0))</f>
        <v>2.9464329999999999</v>
      </c>
      <c r="O495" s="12">
        <f>IF(ISERROR(VLOOKUP(B495,'AVAX-USD'!$A$2:$E$799,5,0)),"na",VLOOKUP(B495,'AVAX-USD'!$A$2:$E$799,5,0))</f>
        <v>4.1429510000000001</v>
      </c>
      <c r="P495" s="12">
        <f>IF(ISERROR(VLOOKUP(B495,'ADA-USD'!$A$2:$E$1776,5,0)),"na",VLOOKUP(B495,'ADA-USD'!$A$2:$E$1776,5,0))</f>
        <v>0.10118099999999999</v>
      </c>
      <c r="Q495" s="12">
        <f>IF(ISERROR(VLOOKUP(B495,'DOT-USD'!$A$2:$E$761,5,0)),"na",VLOOKUP(B495,'DOT-USD'!$A$2:$E$761,5,0))</f>
        <v>4.5004520000000001</v>
      </c>
      <c r="R495" s="14">
        <f>IF(ISERROR(VLOOKUP(B495,'DOGE-USD'!$A$2:$G$1776,5,0)),"na",VLOOKUP(B495,'DOGE-USD'!$A$2:$G$1776,5,0))</f>
        <v>2.6849999999999999E-3</v>
      </c>
      <c r="S495" s="14">
        <f>IF(ISERROR(VLOOKUP(B495,'SHIB-USD'!$A$2:$G$780,5,0)),"na",VLOOKUP(B495,'SHIB-USD'!$A$2:$G$780,5,0))</f>
        <v>0</v>
      </c>
      <c r="T495" s="12">
        <f>IF(ISERROR(VLOOKUP(B495,'Uni-USD'!$A$2:$G$735,5,0)),"na",VLOOKUP(B495,'Uni-USD'!$A$2:$G$735,5,0))</f>
        <v>4.4173799999999996</v>
      </c>
      <c r="U495">
        <f>IF(ISERROR(VLOOKUP(B495,Crude!$A$2:$G$1264,5,0)),"na",VLOOKUP(B495,Crude!$A$2:$G$1264,5,0))</f>
        <v>39.29</v>
      </c>
      <c r="V495">
        <f>IF(ISERROR(VLOOKUP(B495,Wheat!$A$2:$G$1264,5,0)),"na",VLOOKUP(B495,Wheat!$A$2:$G$1264,5,0))</f>
        <v>549.5</v>
      </c>
    </row>
    <row r="496" spans="1:22" x14ac:dyDescent="0.35">
      <c r="A496">
        <f t="shared" si="7"/>
        <v>2020</v>
      </c>
      <c r="B496" s="10">
        <v>44102</v>
      </c>
      <c r="C496" s="11">
        <f>VLOOKUP(B496,Yields!$A$2:$B$1680,2,0)</f>
        <v>0.09</v>
      </c>
      <c r="D496" s="11">
        <f>IF(ISERROR(VLOOKUP(B496,Silver!$A$2:$G$1265,5,0)),"na",VLOOKUP(B496,Silver!$A$2:$G$1265,5,0))</f>
        <v>23.527999999999999</v>
      </c>
      <c r="E496" s="11">
        <f>IF(ISERROR(VLOOKUP(B496,Gold!$A$2:$G$1264,5,0)),"na",VLOOKUP(B496,Gold!$A$2:$G$1264,5,0))</f>
        <v>1872.8</v>
      </c>
      <c r="F496" s="13">
        <f>IF(ISERROR(VLOOKUP(B496,FXAIX!$A$2:$G$1259,5,0)),"na",VLOOKUP(B496,FXAIX!$A$2:$G$1259,5,0))</f>
        <v>116.650002</v>
      </c>
      <c r="G496" s="13">
        <f>IF(ISERROR(VLOOKUP(B496,SP500v2!$A$2:$G$1259,5,0)),"na",VLOOKUP(B496,SP500v2!$A$2:$G$1259,5,0))</f>
        <v>3351.6</v>
      </c>
      <c r="H496" s="13">
        <f>IF(ISERROR(VLOOKUP(B496,'ishare R3000 ETF'!$A$2:$G$1260,4,0)),"na",VLOOKUP(B496,'ishare R3000 ETF'!$A$2:$G$1260,4,0))</f>
        <v>194.38000500000001</v>
      </c>
      <c r="I496" s="13">
        <f>IF(ISERROR(VLOOKUP(B496,'^IXIC'!$A$2:$E$1260,5,0)),"na",VLOOKUP(B496,'^IXIC'!$A$2:$E$1260,5,0))</f>
        <v>11117.530273</v>
      </c>
      <c r="J496" s="12">
        <f>IF(ISERROR(VLOOKUP(B496,'Russell 2000'!$A$1:$E$1260,5,0)),"na",VLOOKUP(B496,'Russell 2000'!$A$1:$E$1260,5,0))</f>
        <v>1510.339966</v>
      </c>
      <c r="K496" s="12">
        <f>IF(ISERROR(VLOOKUP(B496,'EURUSD=X'!$A$2:$E$1307,4,0)),"na",VLOOKUP(B496,'EURUSD=X'!$A$2:$E$1307,4,0))</f>
        <v>1.1616690000000001</v>
      </c>
      <c r="L496" s="12">
        <f>IF(ISERROR(VLOOKUP(B496,'ETH-USD'!$A$2:$E$1776,5,0)),"na",VLOOKUP(B496,'ETH-USD'!$A$2:$E$1776,5,0))</f>
        <v>355.159424</v>
      </c>
      <c r="M496" s="13">
        <f>IF(ISERROR(VLOOKUP(B496,'BTC-USD'!$A$2:$E$1828,5,0)),"na",(VLOOKUP(B496,'BTC-USD'!$A$2:$E$1828,5,0)))</f>
        <v>10709.652344</v>
      </c>
      <c r="N496" s="12">
        <f>IF(ISERROR(VLOOKUP(B496,'SOL-USD'!$A$2:$E$893,5,0)),"na",VLOOKUP(B496,'SOL-USD'!$A$2:$E$893,5,0))</f>
        <v>2.9566780000000001</v>
      </c>
      <c r="O496" s="12">
        <f>IF(ISERROR(VLOOKUP(B496,'AVAX-USD'!$A$2:$E$799,5,0)),"na",VLOOKUP(B496,'AVAX-USD'!$A$2:$E$799,5,0))</f>
        <v>4.2048030000000001</v>
      </c>
      <c r="P496" s="12">
        <f>IF(ISERROR(VLOOKUP(B496,'ADA-USD'!$A$2:$E$1776,5,0)),"na",VLOOKUP(B496,'ADA-USD'!$A$2:$E$1776,5,0))</f>
        <v>0.10066700000000001</v>
      </c>
      <c r="Q496" s="12">
        <f>IF(ISERROR(VLOOKUP(B496,'DOT-USD'!$A$2:$E$761,5,0)),"na",VLOOKUP(B496,'DOT-USD'!$A$2:$E$761,5,0))</f>
        <v>4.3978609999999998</v>
      </c>
      <c r="R496" s="14">
        <f>IF(ISERROR(VLOOKUP(B496,'DOGE-USD'!$A$2:$G$1776,5,0)),"na",VLOOKUP(B496,'DOGE-USD'!$A$2:$G$1776,5,0))</f>
        <v>2.6519999999999998E-3</v>
      </c>
      <c r="S496" s="14">
        <f>IF(ISERROR(VLOOKUP(B496,'SHIB-USD'!$A$2:$G$780,5,0)),"na",VLOOKUP(B496,'SHIB-USD'!$A$2:$G$780,5,0))</f>
        <v>0</v>
      </c>
      <c r="T496" s="12">
        <f>IF(ISERROR(VLOOKUP(B496,'Uni-USD'!$A$2:$G$735,5,0)),"na",VLOOKUP(B496,'Uni-USD'!$A$2:$G$735,5,0))</f>
        <v>4.1879790000000003</v>
      </c>
      <c r="U496">
        <f>IF(ISERROR(VLOOKUP(B496,Crude!$A$2:$G$1264,5,0)),"na",VLOOKUP(B496,Crude!$A$2:$G$1264,5,0))</f>
        <v>40.6</v>
      </c>
      <c r="V496">
        <f>IF(ISERROR(VLOOKUP(B496,Wheat!$A$2:$G$1264,5,0)),"na",VLOOKUP(B496,Wheat!$A$2:$G$1264,5,0))</f>
        <v>550.25</v>
      </c>
    </row>
    <row r="497" spans="1:22" x14ac:dyDescent="0.35">
      <c r="A497">
        <f t="shared" si="7"/>
        <v>2020</v>
      </c>
      <c r="B497" s="10">
        <v>44099</v>
      </c>
      <c r="C497" s="11">
        <f>VLOOKUP(B497,Yields!$A$2:$B$1680,2,0)</f>
        <v>0.08</v>
      </c>
      <c r="D497" s="11">
        <f>IF(ISERROR(VLOOKUP(B497,Silver!$A$2:$G$1265,5,0)),"na",VLOOKUP(B497,Silver!$A$2:$G$1265,5,0))</f>
        <v>23.016999999999999</v>
      </c>
      <c r="E497" s="11">
        <f>IF(ISERROR(VLOOKUP(B497,Gold!$A$2:$G$1264,5,0)),"na",VLOOKUP(B497,Gold!$A$2:$G$1264,5,0))</f>
        <v>1857.7</v>
      </c>
      <c r="F497" s="13">
        <f>IF(ISERROR(VLOOKUP(B497,FXAIX!$A$2:$G$1259,5,0)),"na",VLOOKUP(B497,FXAIX!$A$2:$G$1259,5,0))</f>
        <v>114.800003</v>
      </c>
      <c r="G497" s="13">
        <f>IF(ISERROR(VLOOKUP(B497,SP500v2!$A$2:$G$1259,5,0)),"na",VLOOKUP(B497,SP500v2!$A$2:$G$1259,5,0))</f>
        <v>3298.46</v>
      </c>
      <c r="H497" s="13">
        <f>IF(ISERROR(VLOOKUP(B497,'ishare R3000 ETF'!$A$2:$G$1260,4,0)),"na",VLOOKUP(B497,'ishare R3000 ETF'!$A$2:$G$1260,4,0))</f>
        <v>188.320007</v>
      </c>
      <c r="I497" s="13">
        <f>IF(ISERROR(VLOOKUP(B497,'^IXIC'!$A$2:$E$1260,5,0)),"na",VLOOKUP(B497,'^IXIC'!$A$2:$E$1260,5,0))</f>
        <v>10913.559569999999</v>
      </c>
      <c r="J497" s="12">
        <f>IF(ISERROR(VLOOKUP(B497,'Russell 2000'!$A$1:$E$1260,5,0)),"na",VLOOKUP(B497,'Russell 2000'!$A$1:$E$1260,5,0))</f>
        <v>1474.910034</v>
      </c>
      <c r="K497" s="12">
        <f>IF(ISERROR(VLOOKUP(B497,'EURUSD=X'!$A$2:$E$1307,4,0)),"na",VLOOKUP(B497,'EURUSD=X'!$A$2:$E$1307,4,0))</f>
        <v>1.161346</v>
      </c>
      <c r="L497" s="12">
        <f>IF(ISERROR(VLOOKUP(B497,'ETH-USD'!$A$2:$E$1776,5,0)),"na",VLOOKUP(B497,'ETH-USD'!$A$2:$E$1776,5,0))</f>
        <v>352.18325800000002</v>
      </c>
      <c r="M497" s="13">
        <f>IF(ISERROR(VLOOKUP(B497,'BTC-USD'!$A$2:$E$1828,5,0)),"na",(VLOOKUP(B497,'BTC-USD'!$A$2:$E$1828,5,0)))</f>
        <v>10692.716796999999</v>
      </c>
      <c r="N497" s="12">
        <f>IF(ISERROR(VLOOKUP(B497,'SOL-USD'!$A$2:$E$893,5,0)),"na",VLOOKUP(B497,'SOL-USD'!$A$2:$E$893,5,0))</f>
        <v>3.188612</v>
      </c>
      <c r="O497" s="12">
        <f>IF(ISERROR(VLOOKUP(B497,'AVAX-USD'!$A$2:$E$799,5,0)),"na",VLOOKUP(B497,'AVAX-USD'!$A$2:$E$799,5,0))</f>
        <v>4.7122789999999997</v>
      </c>
      <c r="P497" s="12">
        <f>IF(ISERROR(VLOOKUP(B497,'ADA-USD'!$A$2:$E$1776,5,0)),"na",VLOOKUP(B497,'ADA-USD'!$A$2:$E$1776,5,0))</f>
        <v>9.6845000000000001E-2</v>
      </c>
      <c r="Q497" s="12">
        <f>IF(ISERROR(VLOOKUP(B497,'DOT-USD'!$A$2:$E$761,5,0)),"na",VLOOKUP(B497,'DOT-USD'!$A$2:$E$761,5,0))</f>
        <v>4.4209540000000001</v>
      </c>
      <c r="R497" s="14">
        <f>IF(ISERROR(VLOOKUP(B497,'DOGE-USD'!$A$2:$G$1776,5,0)),"na",VLOOKUP(B497,'DOGE-USD'!$A$2:$G$1776,5,0))</f>
        <v>2.6979999999999999E-3</v>
      </c>
      <c r="S497" s="14">
        <f>IF(ISERROR(VLOOKUP(B497,'SHIB-USD'!$A$2:$G$780,5,0)),"na",VLOOKUP(B497,'SHIB-USD'!$A$2:$G$780,5,0))</f>
        <v>0</v>
      </c>
      <c r="T497" s="12">
        <f>IF(ISERROR(VLOOKUP(B497,'Uni-USD'!$A$2:$G$735,5,0)),"na",VLOOKUP(B497,'Uni-USD'!$A$2:$G$735,5,0))</f>
        <v>5.0129520000000003</v>
      </c>
      <c r="U497">
        <f>IF(ISERROR(VLOOKUP(B497,Crude!$A$2:$G$1264,5,0)),"na",VLOOKUP(B497,Crude!$A$2:$G$1264,5,0))</f>
        <v>40.25</v>
      </c>
      <c r="V497">
        <f>IF(ISERROR(VLOOKUP(B497,Wheat!$A$2:$G$1264,5,0)),"na",VLOOKUP(B497,Wheat!$A$2:$G$1264,5,0))</f>
        <v>544.25</v>
      </c>
    </row>
    <row r="498" spans="1:22" x14ac:dyDescent="0.35">
      <c r="A498">
        <f t="shared" si="7"/>
        <v>2020</v>
      </c>
      <c r="B498" s="10">
        <v>44098</v>
      </c>
      <c r="C498" s="11">
        <f>VLOOKUP(B498,Yields!$A$2:$B$1680,2,0)</f>
        <v>0.08</v>
      </c>
      <c r="D498" s="11">
        <f>IF(ISERROR(VLOOKUP(B498,Silver!$A$2:$G$1265,5,0)),"na",VLOOKUP(B498,Silver!$A$2:$G$1265,5,0))</f>
        <v>23.117999999999999</v>
      </c>
      <c r="E498" s="11">
        <f>IF(ISERROR(VLOOKUP(B498,Gold!$A$2:$G$1264,5,0)),"na",VLOOKUP(B498,Gold!$A$2:$G$1264,5,0))</f>
        <v>1868.3</v>
      </c>
      <c r="F498" s="13">
        <f>IF(ISERROR(VLOOKUP(B498,FXAIX!$A$2:$G$1259,5,0)),"na",VLOOKUP(B498,FXAIX!$A$2:$G$1259,5,0))</f>
        <v>112.989998</v>
      </c>
      <c r="G498" s="13">
        <f>IF(ISERROR(VLOOKUP(B498,SP500v2!$A$2:$G$1259,5,0)),"na",VLOOKUP(B498,SP500v2!$A$2:$G$1259,5,0))</f>
        <v>3246.59</v>
      </c>
      <c r="H498" s="13">
        <f>IF(ISERROR(VLOOKUP(B498,'ishare R3000 ETF'!$A$2:$G$1260,4,0)),"na",VLOOKUP(B498,'ishare R3000 ETF'!$A$2:$G$1260,4,0))</f>
        <v>186.61999499999999</v>
      </c>
      <c r="I498" s="13">
        <f>IF(ISERROR(VLOOKUP(B498,'^IXIC'!$A$2:$E$1260,5,0)),"na",VLOOKUP(B498,'^IXIC'!$A$2:$E$1260,5,0))</f>
        <v>10672.269531</v>
      </c>
      <c r="J498" s="12">
        <f>IF(ISERROR(VLOOKUP(B498,'Russell 2000'!$A$1:$E$1260,5,0)),"na",VLOOKUP(B498,'Russell 2000'!$A$1:$E$1260,5,0))</f>
        <v>1451.8199460000001</v>
      </c>
      <c r="K498" s="12">
        <f>IF(ISERROR(VLOOKUP(B498,'EURUSD=X'!$A$2:$E$1307,4,0)),"na",VLOOKUP(B498,'EURUSD=X'!$A$2:$E$1307,4,0))</f>
        <v>1.1629659999999999</v>
      </c>
      <c r="L498" s="12">
        <f>IF(ISERROR(VLOOKUP(B498,'ETH-USD'!$A$2:$E$1776,5,0)),"na",VLOOKUP(B498,'ETH-USD'!$A$2:$E$1776,5,0))</f>
        <v>349.355591</v>
      </c>
      <c r="M498" s="13">
        <f>IF(ISERROR(VLOOKUP(B498,'BTC-USD'!$A$2:$E$1828,5,0)),"na",(VLOOKUP(B498,'BTC-USD'!$A$2:$E$1828,5,0)))</f>
        <v>10760.066406</v>
      </c>
      <c r="N498" s="12">
        <f>IF(ISERROR(VLOOKUP(B498,'SOL-USD'!$A$2:$E$893,5,0)),"na",VLOOKUP(B498,'SOL-USD'!$A$2:$E$893,5,0))</f>
        <v>3.1327150000000001</v>
      </c>
      <c r="O498" s="12">
        <f>IF(ISERROR(VLOOKUP(B498,'AVAX-USD'!$A$2:$E$799,5,0)),"na",VLOOKUP(B498,'AVAX-USD'!$A$2:$E$799,5,0))</f>
        <v>4.5665610000000001</v>
      </c>
      <c r="P498" s="12">
        <f>IF(ISERROR(VLOOKUP(B498,'ADA-USD'!$A$2:$E$1776,5,0)),"na",VLOOKUP(B498,'ADA-USD'!$A$2:$E$1776,5,0))</f>
        <v>8.2817000000000002E-2</v>
      </c>
      <c r="Q498" s="12">
        <f>IF(ISERROR(VLOOKUP(B498,'DOT-USD'!$A$2:$E$761,5,0)),"na",VLOOKUP(B498,'DOT-USD'!$A$2:$E$761,5,0))</f>
        <v>4.3819730000000003</v>
      </c>
      <c r="R498" s="14">
        <f>IF(ISERROR(VLOOKUP(B498,'DOGE-USD'!$A$2:$G$1776,5,0)),"na",VLOOKUP(B498,'DOGE-USD'!$A$2:$G$1776,5,0))</f>
        <v>2.6280000000000001E-3</v>
      </c>
      <c r="S498" s="14">
        <f>IF(ISERROR(VLOOKUP(B498,'SHIB-USD'!$A$2:$G$780,5,0)),"na",VLOOKUP(B498,'SHIB-USD'!$A$2:$G$780,5,0))</f>
        <v>0</v>
      </c>
      <c r="T498" s="12">
        <f>IF(ISERROR(VLOOKUP(B498,'Uni-USD'!$A$2:$G$735,5,0)),"na",VLOOKUP(B498,'Uni-USD'!$A$2:$G$735,5,0))</f>
        <v>5.1372660000000003</v>
      </c>
      <c r="U498">
        <f>IF(ISERROR(VLOOKUP(B498,Crude!$A$2:$G$1264,5,0)),"na",VLOOKUP(B498,Crude!$A$2:$G$1264,5,0))</f>
        <v>40.31</v>
      </c>
      <c r="V498">
        <f>IF(ISERROR(VLOOKUP(B498,Wheat!$A$2:$G$1264,5,0)),"na",VLOOKUP(B498,Wheat!$A$2:$G$1264,5,0))</f>
        <v>549.75</v>
      </c>
    </row>
    <row r="499" spans="1:22" x14ac:dyDescent="0.35">
      <c r="A499">
        <f t="shared" si="7"/>
        <v>2020</v>
      </c>
      <c r="B499" s="10">
        <v>44097</v>
      </c>
      <c r="C499" s="11">
        <f>VLOOKUP(B499,Yields!$A$2:$B$1680,2,0)</f>
        <v>0.08</v>
      </c>
      <c r="D499" s="11">
        <f>IF(ISERROR(VLOOKUP(B499,Silver!$A$2:$G$1265,5,0)),"na",VLOOKUP(B499,Silver!$A$2:$G$1265,5,0))</f>
        <v>23.013999999999999</v>
      </c>
      <c r="E499" s="11">
        <f>IF(ISERROR(VLOOKUP(B499,Gold!$A$2:$G$1264,5,0)),"na",VLOOKUP(B499,Gold!$A$2:$G$1264,5,0))</f>
        <v>1859.9</v>
      </c>
      <c r="F499" s="13">
        <f>IF(ISERROR(VLOOKUP(B499,FXAIX!$A$2:$G$1259,5,0)),"na",VLOOKUP(B499,FXAIX!$A$2:$G$1259,5,0))</f>
        <v>112.650002</v>
      </c>
      <c r="G499" s="13">
        <f>IF(ISERROR(VLOOKUP(B499,SP500v2!$A$2:$G$1259,5,0)),"na",VLOOKUP(B499,SP500v2!$A$2:$G$1259,5,0))</f>
        <v>3236.92</v>
      </c>
      <c r="H499" s="13">
        <f>IF(ISERROR(VLOOKUP(B499,'ishare R3000 ETF'!$A$2:$G$1260,4,0)),"na",VLOOKUP(B499,'ishare R3000 ETF'!$A$2:$G$1260,4,0))</f>
        <v>188.35000600000001</v>
      </c>
      <c r="I499" s="13">
        <f>IF(ISERROR(VLOOKUP(B499,'^IXIC'!$A$2:$E$1260,5,0)),"na",VLOOKUP(B499,'^IXIC'!$A$2:$E$1260,5,0))</f>
        <v>10632.990234000001</v>
      </c>
      <c r="J499" s="12">
        <f>IF(ISERROR(VLOOKUP(B499,'Russell 2000'!$A$1:$E$1260,5,0)),"na",VLOOKUP(B499,'Russell 2000'!$A$1:$E$1260,5,0))</f>
        <v>1451.459961</v>
      </c>
      <c r="K499" s="12">
        <f>IF(ISERROR(VLOOKUP(B499,'EURUSD=X'!$A$2:$E$1307,4,0)),"na",VLOOKUP(B499,'EURUSD=X'!$A$2:$E$1307,4,0))</f>
        <v>1.1664939999999999</v>
      </c>
      <c r="L499" s="12">
        <f>IF(ISERROR(VLOOKUP(B499,'ETH-USD'!$A$2:$E$1776,5,0)),"na",VLOOKUP(B499,'ETH-USD'!$A$2:$E$1776,5,0))</f>
        <v>321.11630200000002</v>
      </c>
      <c r="M499" s="13">
        <f>IF(ISERROR(VLOOKUP(B499,'BTC-USD'!$A$2:$E$1828,5,0)),"na",(VLOOKUP(B499,'BTC-USD'!$A$2:$E$1828,5,0)))</f>
        <v>10246.186523</v>
      </c>
      <c r="N499" s="12">
        <f>IF(ISERROR(VLOOKUP(B499,'SOL-USD'!$A$2:$E$893,5,0)),"na",VLOOKUP(B499,'SOL-USD'!$A$2:$E$893,5,0))</f>
        <v>2.836757</v>
      </c>
      <c r="O499" s="12">
        <f>IF(ISERROR(VLOOKUP(B499,'AVAX-USD'!$A$2:$E$799,5,0)),"na",VLOOKUP(B499,'AVAX-USD'!$A$2:$E$799,5,0))</f>
        <v>4.1184690000000002</v>
      </c>
      <c r="P499" s="12">
        <f>IF(ISERROR(VLOOKUP(B499,'ADA-USD'!$A$2:$E$1776,5,0)),"na",VLOOKUP(B499,'ADA-USD'!$A$2:$E$1776,5,0))</f>
        <v>7.6762999999999998E-2</v>
      </c>
      <c r="Q499" s="12">
        <f>IF(ISERROR(VLOOKUP(B499,'DOT-USD'!$A$2:$E$761,5,0)),"na",VLOOKUP(B499,'DOT-USD'!$A$2:$E$761,5,0))</f>
        <v>4.031415</v>
      </c>
      <c r="R499" s="14">
        <f>IF(ISERROR(VLOOKUP(B499,'DOGE-USD'!$A$2:$G$1776,5,0)),"na",VLOOKUP(B499,'DOGE-USD'!$A$2:$G$1776,5,0))</f>
        <v>2.5600000000000002E-3</v>
      </c>
      <c r="S499" s="14">
        <f>IF(ISERROR(VLOOKUP(B499,'SHIB-USD'!$A$2:$G$780,5,0)),"na",VLOOKUP(B499,'SHIB-USD'!$A$2:$G$780,5,0))</f>
        <v>0</v>
      </c>
      <c r="T499" s="12">
        <f>IF(ISERROR(VLOOKUP(B499,'Uni-USD'!$A$2:$G$735,5,0)),"na",VLOOKUP(B499,'Uni-USD'!$A$2:$G$735,5,0))</f>
        <v>4.6532650000000002</v>
      </c>
      <c r="U499">
        <f>IF(ISERROR(VLOOKUP(B499,Crude!$A$2:$G$1264,5,0)),"na",VLOOKUP(B499,Crude!$A$2:$G$1264,5,0))</f>
        <v>39.93</v>
      </c>
      <c r="V499">
        <f>IF(ISERROR(VLOOKUP(B499,Wheat!$A$2:$G$1264,5,0)),"na",VLOOKUP(B499,Wheat!$A$2:$G$1264,5,0))</f>
        <v>549</v>
      </c>
    </row>
    <row r="500" spans="1:22" x14ac:dyDescent="0.35">
      <c r="A500">
        <f t="shared" si="7"/>
        <v>2020</v>
      </c>
      <c r="B500" s="10">
        <v>44096</v>
      </c>
      <c r="C500" s="11">
        <f>VLOOKUP(B500,Yields!$A$2:$B$1680,2,0)</f>
        <v>0.08</v>
      </c>
      <c r="D500" s="11">
        <f>IF(ISERROR(VLOOKUP(B500,Silver!$A$2:$G$1265,5,0)),"na",VLOOKUP(B500,Silver!$A$2:$G$1265,5,0))</f>
        <v>24.442</v>
      </c>
      <c r="E500" s="11">
        <f>IF(ISERROR(VLOOKUP(B500,Gold!$A$2:$G$1264,5,0)),"na",VLOOKUP(B500,Gold!$A$2:$G$1264,5,0))</f>
        <v>1898.6</v>
      </c>
      <c r="F500" s="13">
        <f>IF(ISERROR(VLOOKUP(B500,FXAIX!$A$2:$G$1259,5,0)),"na",VLOOKUP(B500,FXAIX!$A$2:$G$1259,5,0))</f>
        <v>115.379997</v>
      </c>
      <c r="G500" s="13">
        <f>IF(ISERROR(VLOOKUP(B500,SP500v2!$A$2:$G$1259,5,0)),"na",VLOOKUP(B500,SP500v2!$A$2:$G$1259,5,0))</f>
        <v>3315.57</v>
      </c>
      <c r="H500" s="13">
        <f>IF(ISERROR(VLOOKUP(B500,'ishare R3000 ETF'!$A$2:$G$1260,4,0)),"na",VLOOKUP(B500,'ishare R3000 ETF'!$A$2:$G$1260,4,0))</f>
        <v>191.44000199999999</v>
      </c>
      <c r="I500" s="13">
        <f>IF(ISERROR(VLOOKUP(B500,'^IXIC'!$A$2:$E$1260,5,0)),"na",VLOOKUP(B500,'^IXIC'!$A$2:$E$1260,5,0))</f>
        <v>10963.639648</v>
      </c>
      <c r="J500" s="12">
        <f>IF(ISERROR(VLOOKUP(B500,'Russell 2000'!$A$1:$E$1260,5,0)),"na",VLOOKUP(B500,'Russell 2000'!$A$1:$E$1260,5,0))</f>
        <v>1496.959961</v>
      </c>
      <c r="K500" s="12">
        <f>IF(ISERROR(VLOOKUP(B500,'EURUSD=X'!$A$2:$E$1307,4,0)),"na",VLOOKUP(B500,'EURUSD=X'!$A$2:$E$1307,4,0))</f>
        <v>1.1693439999999999</v>
      </c>
      <c r="L500" s="12">
        <f>IF(ISERROR(VLOOKUP(B500,'ETH-USD'!$A$2:$E$1776,5,0)),"na",VLOOKUP(B500,'ETH-USD'!$A$2:$E$1776,5,0))</f>
        <v>344.503174</v>
      </c>
      <c r="M500" s="13">
        <f>IF(ISERROR(VLOOKUP(B500,'BTC-USD'!$A$2:$E$1828,5,0)),"na",(VLOOKUP(B500,'BTC-USD'!$A$2:$E$1828,5,0)))</f>
        <v>10538.459961</v>
      </c>
      <c r="N500" s="12">
        <f>IF(ISERROR(VLOOKUP(B500,'SOL-USD'!$A$2:$E$893,5,0)),"na",VLOOKUP(B500,'SOL-USD'!$A$2:$E$893,5,0))</f>
        <v>2.9155190000000002</v>
      </c>
      <c r="O500" s="12">
        <f>IF(ISERROR(VLOOKUP(B500,'AVAX-USD'!$A$2:$E$799,5,0)),"na",VLOOKUP(B500,'AVAX-USD'!$A$2:$E$799,5,0))</f>
        <v>5.2346320000000004</v>
      </c>
      <c r="P500" s="12">
        <f>IF(ISERROR(VLOOKUP(B500,'ADA-USD'!$A$2:$E$1776,5,0)),"na",VLOOKUP(B500,'ADA-USD'!$A$2:$E$1776,5,0))</f>
        <v>8.1753999999999993E-2</v>
      </c>
      <c r="Q500" s="12">
        <f>IF(ISERROR(VLOOKUP(B500,'DOT-USD'!$A$2:$E$761,5,0)),"na",VLOOKUP(B500,'DOT-USD'!$A$2:$E$761,5,0))</f>
        <v>4.1744630000000003</v>
      </c>
      <c r="R500" s="14">
        <f>IF(ISERROR(VLOOKUP(B500,'DOGE-USD'!$A$2:$G$1776,5,0)),"na",VLOOKUP(B500,'DOGE-USD'!$A$2:$G$1776,5,0))</f>
        <v>2.6559999999999999E-3</v>
      </c>
      <c r="S500" s="14">
        <f>IF(ISERROR(VLOOKUP(B500,'SHIB-USD'!$A$2:$G$780,5,0)),"na",VLOOKUP(B500,'SHIB-USD'!$A$2:$G$780,5,0))</f>
        <v>0</v>
      </c>
      <c r="T500" s="12">
        <f>IF(ISERROR(VLOOKUP(B500,'Uni-USD'!$A$2:$G$735,5,0)),"na",VLOOKUP(B500,'Uni-USD'!$A$2:$G$735,5,0))</f>
        <v>3.905138</v>
      </c>
      <c r="U500">
        <f>IF(ISERROR(VLOOKUP(B500,Crude!$A$2:$G$1264,5,0)),"na",VLOOKUP(B500,Crude!$A$2:$G$1264,5,0))</f>
        <v>39.6</v>
      </c>
      <c r="V500">
        <f>IF(ISERROR(VLOOKUP(B500,Wheat!$A$2:$G$1264,5,0)),"na",VLOOKUP(B500,Wheat!$A$2:$G$1264,5,0))</f>
        <v>558</v>
      </c>
    </row>
    <row r="501" spans="1:22" x14ac:dyDescent="0.35">
      <c r="A501">
        <f t="shared" si="7"/>
        <v>2020</v>
      </c>
      <c r="B501" s="10">
        <v>44095</v>
      </c>
      <c r="C501" s="11">
        <f>VLOOKUP(B501,Yields!$A$2:$B$1680,2,0)</f>
        <v>0.09</v>
      </c>
      <c r="D501" s="11">
        <f>IF(ISERROR(VLOOKUP(B501,Silver!$A$2:$G$1265,5,0)),"na",VLOOKUP(B501,Silver!$A$2:$G$1265,5,0))</f>
        <v>24.298999999999999</v>
      </c>
      <c r="E501" s="11">
        <f>IF(ISERROR(VLOOKUP(B501,Gold!$A$2:$G$1264,5,0)),"na",VLOOKUP(B501,Gold!$A$2:$G$1264,5,0))</f>
        <v>1901.2</v>
      </c>
      <c r="F501" s="13">
        <f>IF(ISERROR(VLOOKUP(B501,FXAIX!$A$2:$G$1259,5,0)),"na",VLOOKUP(B501,FXAIX!$A$2:$G$1259,5,0))</f>
        <v>114.18</v>
      </c>
      <c r="G501" s="13">
        <f>IF(ISERROR(VLOOKUP(B501,SP500v2!$A$2:$G$1259,5,0)),"na",VLOOKUP(B501,SP500v2!$A$2:$G$1259,5,0))</f>
        <v>3281.06</v>
      </c>
      <c r="H501" s="13">
        <f>IF(ISERROR(VLOOKUP(B501,'ishare R3000 ETF'!$A$2:$G$1260,4,0)),"na",VLOOKUP(B501,'ishare R3000 ETF'!$A$2:$G$1260,4,0))</f>
        <v>189.33000200000001</v>
      </c>
      <c r="I501" s="13">
        <f>IF(ISERROR(VLOOKUP(B501,'^IXIC'!$A$2:$E$1260,5,0)),"na",VLOOKUP(B501,'^IXIC'!$A$2:$E$1260,5,0))</f>
        <v>10778.799805000001</v>
      </c>
      <c r="J501" s="12">
        <f>IF(ISERROR(VLOOKUP(B501,'Russell 2000'!$A$1:$E$1260,5,0)),"na",VLOOKUP(B501,'Russell 2000'!$A$1:$E$1260,5,0))</f>
        <v>1485.25</v>
      </c>
      <c r="K501" s="12">
        <f>IF(ISERROR(VLOOKUP(B501,'EURUSD=X'!$A$2:$E$1307,4,0)),"na",VLOOKUP(B501,'EURUSD=X'!$A$2:$E$1307,4,0))</f>
        <v>1.173268</v>
      </c>
      <c r="L501" s="12">
        <f>IF(ISERROR(VLOOKUP(B501,'ETH-USD'!$A$2:$E$1776,5,0)),"na",VLOOKUP(B501,'ETH-USD'!$A$2:$E$1776,5,0))</f>
        <v>341.78607199999999</v>
      </c>
      <c r="M501" s="13">
        <f>IF(ISERROR(VLOOKUP(B501,'BTC-USD'!$A$2:$E$1828,5,0)),"na",(VLOOKUP(B501,'BTC-USD'!$A$2:$E$1828,5,0)))</f>
        <v>10462.259765999999</v>
      </c>
      <c r="N501" s="12">
        <f>IF(ISERROR(VLOOKUP(B501,'SOL-USD'!$A$2:$E$893,5,0)),"na",VLOOKUP(B501,'SOL-USD'!$A$2:$E$893,5,0))</f>
        <v>2.7825090000000001</v>
      </c>
      <c r="O501" s="12" t="str">
        <f>IF(ISERROR(VLOOKUP(B501,'AVAX-USD'!$A$2:$E$799,5,0)),"na",VLOOKUP(B501,'AVAX-USD'!$A$2:$E$799,5,0))</f>
        <v>null</v>
      </c>
      <c r="P501" s="12">
        <f>IF(ISERROR(VLOOKUP(B501,'ADA-USD'!$A$2:$E$1776,5,0)),"na",VLOOKUP(B501,'ADA-USD'!$A$2:$E$1776,5,0))</f>
        <v>8.0427999999999999E-2</v>
      </c>
      <c r="Q501" s="12">
        <f>IF(ISERROR(VLOOKUP(B501,'DOT-USD'!$A$2:$E$761,5,0)),"na",VLOOKUP(B501,'DOT-USD'!$A$2:$E$761,5,0))</f>
        <v>4.0945970000000003</v>
      </c>
      <c r="R501" s="14">
        <f>IF(ISERROR(VLOOKUP(B501,'DOGE-USD'!$A$2:$G$1776,5,0)),"na",VLOOKUP(B501,'DOGE-USD'!$A$2:$G$1776,5,0))</f>
        <v>2.63E-3</v>
      </c>
      <c r="S501" s="14">
        <f>IF(ISERROR(VLOOKUP(B501,'SHIB-USD'!$A$2:$G$780,5,0)),"na",VLOOKUP(B501,'SHIB-USD'!$A$2:$G$780,5,0))</f>
        <v>0</v>
      </c>
      <c r="T501" s="12">
        <f>IF(ISERROR(VLOOKUP(B501,'Uni-USD'!$A$2:$G$735,5,0)),"na",VLOOKUP(B501,'Uni-USD'!$A$2:$G$735,5,0))</f>
        <v>4.2660790000000004</v>
      </c>
      <c r="U501">
        <f>IF(ISERROR(VLOOKUP(B501,Crude!$A$2:$G$1264,5,0)),"na",VLOOKUP(B501,Crude!$A$2:$G$1264,5,0))</f>
        <v>39.31</v>
      </c>
      <c r="V501">
        <f>IF(ISERROR(VLOOKUP(B501,Wheat!$A$2:$G$1264,5,0)),"na",VLOOKUP(B501,Wheat!$A$2:$G$1264,5,0))</f>
        <v>554.75</v>
      </c>
    </row>
    <row r="502" spans="1:22" x14ac:dyDescent="0.35">
      <c r="A502">
        <f t="shared" si="7"/>
        <v>2020</v>
      </c>
      <c r="B502" s="10">
        <v>44092</v>
      </c>
      <c r="C502" s="11">
        <f>VLOOKUP(B502,Yields!$A$2:$B$1680,2,0)</f>
        <v>0.09</v>
      </c>
      <c r="D502" s="11">
        <f>IF(ISERROR(VLOOKUP(B502,Silver!$A$2:$G$1265,5,0)),"na",VLOOKUP(B502,Silver!$A$2:$G$1265,5,0))</f>
        <v>27.027999999999999</v>
      </c>
      <c r="E502" s="11">
        <f>IF(ISERROR(VLOOKUP(B502,Gold!$A$2:$G$1264,5,0)),"na",VLOOKUP(B502,Gold!$A$2:$G$1264,5,0))</f>
        <v>1952.1</v>
      </c>
      <c r="F502" s="13">
        <f>IF(ISERROR(VLOOKUP(B502,FXAIX!$A$2:$G$1259,5,0)),"na",VLOOKUP(B502,FXAIX!$A$2:$G$1259,5,0))</f>
        <v>115.510002</v>
      </c>
      <c r="G502" s="13">
        <f>IF(ISERROR(VLOOKUP(B502,SP500v2!$A$2:$G$1259,5,0)),"na",VLOOKUP(B502,SP500v2!$A$2:$G$1259,5,0))</f>
        <v>3319.47</v>
      </c>
      <c r="H502" s="13">
        <f>IF(ISERROR(VLOOKUP(B502,'ishare R3000 ETF'!$A$2:$G$1260,4,0)),"na",VLOOKUP(B502,'ishare R3000 ETF'!$A$2:$G$1260,4,0))</f>
        <v>192.91000399999999</v>
      </c>
      <c r="I502" s="13">
        <f>IF(ISERROR(VLOOKUP(B502,'^IXIC'!$A$2:$E$1260,5,0)),"na",VLOOKUP(B502,'^IXIC'!$A$2:$E$1260,5,0))</f>
        <v>10793.280273</v>
      </c>
      <c r="J502" s="12">
        <f>IF(ISERROR(VLOOKUP(B502,'Russell 2000'!$A$1:$E$1260,5,0)),"na",VLOOKUP(B502,'Russell 2000'!$A$1:$E$1260,5,0))</f>
        <v>1536.780029</v>
      </c>
      <c r="K502" s="12">
        <f>IF(ISERROR(VLOOKUP(B502,'EURUSD=X'!$A$2:$E$1307,4,0)),"na",VLOOKUP(B502,'EURUSD=X'!$A$2:$E$1307,4,0))</f>
        <v>1.1831240000000001</v>
      </c>
      <c r="L502" s="12">
        <f>IF(ISERROR(VLOOKUP(B502,'ETH-USD'!$A$2:$E$1776,5,0)),"na",VLOOKUP(B502,'ETH-USD'!$A$2:$E$1776,5,0))</f>
        <v>384.364532</v>
      </c>
      <c r="M502" s="13">
        <f>IF(ISERROR(VLOOKUP(B502,'BTC-USD'!$A$2:$E$1828,5,0)),"na",(VLOOKUP(B502,'BTC-USD'!$A$2:$E$1828,5,0)))</f>
        <v>10944.585938</v>
      </c>
      <c r="N502" s="12">
        <f>IF(ISERROR(VLOOKUP(B502,'SOL-USD'!$A$2:$E$893,5,0)),"na",VLOOKUP(B502,'SOL-USD'!$A$2:$E$893,5,0))</f>
        <v>3.1079400000000001</v>
      </c>
      <c r="O502" s="12" t="str">
        <f>IF(ISERROR(VLOOKUP(B502,'AVAX-USD'!$A$2:$E$799,5,0)),"na",VLOOKUP(B502,'AVAX-USD'!$A$2:$E$799,5,0))</f>
        <v>null</v>
      </c>
      <c r="P502" s="12">
        <f>IF(ISERROR(VLOOKUP(B502,'ADA-USD'!$A$2:$E$1776,5,0)),"na",VLOOKUP(B502,'ADA-USD'!$A$2:$E$1776,5,0))</f>
        <v>9.1080999999999995E-2</v>
      </c>
      <c r="Q502" s="12">
        <f>IF(ISERROR(VLOOKUP(B502,'DOT-USD'!$A$2:$E$761,5,0)),"na",VLOOKUP(B502,'DOT-USD'!$A$2:$E$761,5,0))</f>
        <v>5.2457640000000003</v>
      </c>
      <c r="R502" s="14">
        <f>IF(ISERROR(VLOOKUP(B502,'DOGE-USD'!$A$2:$G$1776,5,0)),"na",VLOOKUP(B502,'DOGE-USD'!$A$2:$G$1776,5,0))</f>
        <v>2.8040000000000001E-3</v>
      </c>
      <c r="S502" s="14">
        <f>IF(ISERROR(VLOOKUP(B502,'SHIB-USD'!$A$2:$G$780,5,0)),"na",VLOOKUP(B502,'SHIB-USD'!$A$2:$G$780,5,0))</f>
        <v>0</v>
      </c>
      <c r="T502" s="12">
        <f>IF(ISERROR(VLOOKUP(B502,'Uni-USD'!$A$2:$G$735,5,0)),"na",VLOOKUP(B502,'Uni-USD'!$A$2:$G$735,5,0))</f>
        <v>6.8972569999999997</v>
      </c>
      <c r="U502">
        <f>IF(ISERROR(VLOOKUP(B502,Crude!$A$2:$G$1264,5,0)),"na",VLOOKUP(B502,Crude!$A$2:$G$1264,5,0))</f>
        <v>41.11</v>
      </c>
      <c r="V502">
        <f>IF(ISERROR(VLOOKUP(B502,Wheat!$A$2:$G$1264,5,0)),"na",VLOOKUP(B502,Wheat!$A$2:$G$1264,5,0))</f>
        <v>575</v>
      </c>
    </row>
    <row r="503" spans="1:22" x14ac:dyDescent="0.35">
      <c r="A503">
        <f t="shared" si="7"/>
        <v>2020</v>
      </c>
      <c r="B503" s="10">
        <v>44091</v>
      </c>
      <c r="C503" s="11">
        <f>VLOOKUP(B503,Yields!$A$2:$B$1680,2,0)</f>
        <v>0.09</v>
      </c>
      <c r="D503" s="11">
        <f>IF(ISERROR(VLOOKUP(B503,Silver!$A$2:$G$1265,5,0)),"na",VLOOKUP(B503,Silver!$A$2:$G$1265,5,0))</f>
        <v>26.984999999999999</v>
      </c>
      <c r="E503" s="11">
        <f>IF(ISERROR(VLOOKUP(B503,Gold!$A$2:$G$1264,5,0)),"na",VLOOKUP(B503,Gold!$A$2:$G$1264,5,0))</f>
        <v>1940</v>
      </c>
      <c r="F503" s="13">
        <f>IF(ISERROR(VLOOKUP(B503,FXAIX!$A$2:$G$1259,5,0)),"na",VLOOKUP(B503,FXAIX!$A$2:$G$1259,5,0))</f>
        <v>116.80999799999999</v>
      </c>
      <c r="G503" s="13">
        <f>IF(ISERROR(VLOOKUP(B503,SP500v2!$A$2:$G$1259,5,0)),"na",VLOOKUP(B503,SP500v2!$A$2:$G$1259,5,0))</f>
        <v>3357.01</v>
      </c>
      <c r="H503" s="13">
        <f>IF(ISERROR(VLOOKUP(B503,'ishare R3000 ETF'!$A$2:$G$1260,4,0)),"na",VLOOKUP(B503,'ishare R3000 ETF'!$A$2:$G$1260,4,0))</f>
        <v>194.679993</v>
      </c>
      <c r="I503" s="13">
        <f>IF(ISERROR(VLOOKUP(B503,'^IXIC'!$A$2:$E$1260,5,0)),"na",VLOOKUP(B503,'^IXIC'!$A$2:$E$1260,5,0))</f>
        <v>10910.280273</v>
      </c>
      <c r="J503" s="12">
        <f>IF(ISERROR(VLOOKUP(B503,'Russell 2000'!$A$1:$E$1260,5,0)),"na",VLOOKUP(B503,'Russell 2000'!$A$1:$E$1260,5,0))</f>
        <v>1542.599976</v>
      </c>
      <c r="K503" s="12">
        <f>IF(ISERROR(VLOOKUP(B503,'EURUSD=X'!$A$2:$E$1307,4,0)),"na",VLOOKUP(B503,'EURUSD=X'!$A$2:$E$1307,4,0))</f>
        <v>1.174164</v>
      </c>
      <c r="L503" s="12">
        <f>IF(ISERROR(VLOOKUP(B503,'ETH-USD'!$A$2:$E$1776,5,0)),"na",VLOOKUP(B503,'ETH-USD'!$A$2:$E$1776,5,0))</f>
        <v>389.019226</v>
      </c>
      <c r="M503" s="13">
        <f>IF(ISERROR(VLOOKUP(B503,'BTC-USD'!$A$2:$E$1828,5,0)),"na",(VLOOKUP(B503,'BTC-USD'!$A$2:$E$1828,5,0)))</f>
        <v>10948.990234000001</v>
      </c>
      <c r="N503" s="12">
        <f>IF(ISERROR(VLOOKUP(B503,'SOL-USD'!$A$2:$E$893,5,0)),"na",VLOOKUP(B503,'SOL-USD'!$A$2:$E$893,5,0))</f>
        <v>2.8918740000000001</v>
      </c>
      <c r="O503" s="12" t="str">
        <f>IF(ISERROR(VLOOKUP(B503,'AVAX-USD'!$A$2:$E$799,5,0)),"na",VLOOKUP(B503,'AVAX-USD'!$A$2:$E$799,5,0))</f>
        <v>null</v>
      </c>
      <c r="P503" s="12">
        <f>IF(ISERROR(VLOOKUP(B503,'ADA-USD'!$A$2:$E$1776,5,0)),"na",VLOOKUP(B503,'ADA-USD'!$A$2:$E$1776,5,0))</f>
        <v>9.4216999999999995E-2</v>
      </c>
      <c r="Q503" s="12">
        <f>IF(ISERROR(VLOOKUP(B503,'DOT-USD'!$A$2:$E$761,5,0)),"na",VLOOKUP(B503,'DOT-USD'!$A$2:$E$761,5,0))</f>
        <v>5.3363009999999997</v>
      </c>
      <c r="R503" s="14">
        <f>IF(ISERROR(VLOOKUP(B503,'DOGE-USD'!$A$2:$G$1776,5,0)),"na",VLOOKUP(B503,'DOGE-USD'!$A$2:$G$1776,5,0))</f>
        <v>2.8140000000000001E-3</v>
      </c>
      <c r="S503" s="14">
        <f>IF(ISERROR(VLOOKUP(B503,'SHIB-USD'!$A$2:$G$780,5,0)),"na",VLOOKUP(B503,'SHIB-USD'!$A$2:$G$780,5,0))</f>
        <v>0</v>
      </c>
      <c r="T503" s="12">
        <f>IF(ISERROR(VLOOKUP(B503,'Uni-USD'!$A$2:$G$735,5,0)),"na",VLOOKUP(B503,'Uni-USD'!$A$2:$G$735,5,0))</f>
        <v>3.470818</v>
      </c>
      <c r="U503">
        <f>IF(ISERROR(VLOOKUP(B503,Crude!$A$2:$G$1264,5,0)),"na",VLOOKUP(B503,Crude!$A$2:$G$1264,5,0))</f>
        <v>40.97</v>
      </c>
      <c r="V503">
        <f>IF(ISERROR(VLOOKUP(B503,Wheat!$A$2:$G$1264,5,0)),"na",VLOOKUP(B503,Wheat!$A$2:$G$1264,5,0))</f>
        <v>556.25</v>
      </c>
    </row>
    <row r="504" spans="1:22" x14ac:dyDescent="0.35">
      <c r="A504">
        <f t="shared" si="7"/>
        <v>2020</v>
      </c>
      <c r="B504" s="10">
        <v>44090</v>
      </c>
      <c r="C504" s="11">
        <f>VLOOKUP(B504,Yields!$A$2:$B$1680,2,0)</f>
        <v>0.08</v>
      </c>
      <c r="D504" s="11">
        <f>IF(ISERROR(VLOOKUP(B504,Silver!$A$2:$G$1265,5,0)),"na",VLOOKUP(B504,Silver!$A$2:$G$1265,5,0))</f>
        <v>27.355</v>
      </c>
      <c r="E504" s="11">
        <f>IF(ISERROR(VLOOKUP(B504,Gold!$A$2:$G$1264,5,0)),"na",VLOOKUP(B504,Gold!$A$2:$G$1264,5,0))</f>
        <v>1960.2</v>
      </c>
      <c r="F504" s="13">
        <f>IF(ISERROR(VLOOKUP(B504,FXAIX!$A$2:$G$1259,5,0)),"na",VLOOKUP(B504,FXAIX!$A$2:$G$1259,5,0))</f>
        <v>117.800003</v>
      </c>
      <c r="G504" s="13">
        <f>IF(ISERROR(VLOOKUP(B504,SP500v2!$A$2:$G$1259,5,0)),"na",VLOOKUP(B504,SP500v2!$A$2:$G$1259,5,0))</f>
        <v>3385.49</v>
      </c>
      <c r="H504" s="13">
        <f>IF(ISERROR(VLOOKUP(B504,'ishare R3000 ETF'!$A$2:$G$1260,4,0)),"na",VLOOKUP(B504,'ishare R3000 ETF'!$A$2:$G$1260,4,0))</f>
        <v>198</v>
      </c>
      <c r="I504" s="13">
        <f>IF(ISERROR(VLOOKUP(B504,'^IXIC'!$A$2:$E$1260,5,0)),"na",VLOOKUP(B504,'^IXIC'!$A$2:$E$1260,5,0))</f>
        <v>11050.469727</v>
      </c>
      <c r="J504" s="12">
        <f>IF(ISERROR(VLOOKUP(B504,'Russell 2000'!$A$1:$E$1260,5,0)),"na",VLOOKUP(B504,'Russell 2000'!$A$1:$E$1260,5,0))</f>
        <v>1552.329956</v>
      </c>
      <c r="K504" s="12">
        <f>IF(ISERROR(VLOOKUP(B504,'EURUSD=X'!$A$2:$E$1307,4,0)),"na",VLOOKUP(B504,'EURUSD=X'!$A$2:$E$1307,4,0))</f>
        <v>1.18146</v>
      </c>
      <c r="L504" s="12">
        <f>IF(ISERROR(VLOOKUP(B504,'ETH-USD'!$A$2:$E$1776,5,0)),"na",VLOOKUP(B504,'ETH-USD'!$A$2:$E$1776,5,0))</f>
        <v>365.81228599999997</v>
      </c>
      <c r="M504" s="13">
        <f>IF(ISERROR(VLOOKUP(B504,'BTC-USD'!$A$2:$E$1828,5,0)),"na",(VLOOKUP(B504,'BTC-USD'!$A$2:$E$1828,5,0)))</f>
        <v>10974.905273</v>
      </c>
      <c r="N504" s="12">
        <f>IF(ISERROR(VLOOKUP(B504,'SOL-USD'!$A$2:$E$893,5,0)),"na",VLOOKUP(B504,'SOL-USD'!$A$2:$E$893,5,0))</f>
        <v>2.5453990000000002</v>
      </c>
      <c r="O504" s="12" t="str">
        <f>IF(ISERROR(VLOOKUP(B504,'AVAX-USD'!$A$2:$E$799,5,0)),"na",VLOOKUP(B504,'AVAX-USD'!$A$2:$E$799,5,0))</f>
        <v>null</v>
      </c>
      <c r="P504" s="12">
        <f>IF(ISERROR(VLOOKUP(B504,'ADA-USD'!$A$2:$E$1776,5,0)),"na",VLOOKUP(B504,'ADA-USD'!$A$2:$E$1776,5,0))</f>
        <v>9.1649999999999995E-2</v>
      </c>
      <c r="Q504" s="12">
        <f>IF(ISERROR(VLOOKUP(B504,'DOT-USD'!$A$2:$E$761,5,0)),"na",VLOOKUP(B504,'DOT-USD'!$A$2:$E$761,5,0))</f>
        <v>5.0803219999999998</v>
      </c>
      <c r="R504" s="14">
        <f>IF(ISERROR(VLOOKUP(B504,'DOGE-USD'!$A$2:$G$1776,5,0)),"na",VLOOKUP(B504,'DOGE-USD'!$A$2:$G$1776,5,0))</f>
        <v>2.826E-3</v>
      </c>
      <c r="S504" s="14">
        <f>IF(ISERROR(VLOOKUP(B504,'SHIB-USD'!$A$2:$G$780,5,0)),"na",VLOOKUP(B504,'SHIB-USD'!$A$2:$G$780,5,0))</f>
        <v>0</v>
      </c>
      <c r="T504" s="12" t="str">
        <f>IF(ISERROR(VLOOKUP(B504,'Uni-USD'!$A$2:$G$735,5,0)),"na",VLOOKUP(B504,'Uni-USD'!$A$2:$G$735,5,0))</f>
        <v>na</v>
      </c>
      <c r="U504">
        <f>IF(ISERROR(VLOOKUP(B504,Crude!$A$2:$G$1264,5,0)),"na",VLOOKUP(B504,Crude!$A$2:$G$1264,5,0))</f>
        <v>40.159999999999997</v>
      </c>
      <c r="V504">
        <f>IF(ISERROR(VLOOKUP(B504,Wheat!$A$2:$G$1264,5,0)),"na",VLOOKUP(B504,Wheat!$A$2:$G$1264,5,0))</f>
        <v>542</v>
      </c>
    </row>
    <row r="505" spans="1:22" x14ac:dyDescent="0.35">
      <c r="A505">
        <f t="shared" si="7"/>
        <v>2020</v>
      </c>
      <c r="B505" s="10">
        <v>44089</v>
      </c>
      <c r="C505" s="11">
        <f>VLOOKUP(B505,Yields!$A$2:$B$1680,2,0)</f>
        <v>0.09</v>
      </c>
      <c r="D505" s="11">
        <f>IF(ISERROR(VLOOKUP(B505,Silver!$A$2:$G$1265,5,0)),"na",VLOOKUP(B505,Silver!$A$2:$G$1265,5,0))</f>
        <v>27.346</v>
      </c>
      <c r="E505" s="11">
        <f>IF(ISERROR(VLOOKUP(B505,Gold!$A$2:$G$1264,5,0)),"na",VLOOKUP(B505,Gold!$A$2:$G$1264,5,0))</f>
        <v>1956.3</v>
      </c>
      <c r="F505" s="13">
        <f>IF(ISERROR(VLOOKUP(B505,FXAIX!$A$2:$G$1259,5,0)),"na",VLOOKUP(B505,FXAIX!$A$2:$G$1259,5,0))</f>
        <v>118.339996</v>
      </c>
      <c r="G505" s="13">
        <f>IF(ISERROR(VLOOKUP(B505,SP500v2!$A$2:$G$1259,5,0)),"na",VLOOKUP(B505,SP500v2!$A$2:$G$1259,5,0))</f>
        <v>3401.2</v>
      </c>
      <c r="H505" s="13">
        <f>IF(ISERROR(VLOOKUP(B505,'ishare R3000 ETF'!$A$2:$G$1260,4,0)),"na",VLOOKUP(B505,'ishare R3000 ETF'!$A$2:$G$1260,4,0))</f>
        <v>198.050003</v>
      </c>
      <c r="I505" s="13">
        <f>IF(ISERROR(VLOOKUP(B505,'^IXIC'!$A$2:$E$1260,5,0)),"na",VLOOKUP(B505,'^IXIC'!$A$2:$E$1260,5,0))</f>
        <v>11190.320313</v>
      </c>
      <c r="J505" s="12">
        <f>IF(ISERROR(VLOOKUP(B505,'Russell 2000'!$A$1:$E$1260,5,0)),"na",VLOOKUP(B505,'Russell 2000'!$A$1:$E$1260,5,0))</f>
        <v>1538.150024</v>
      </c>
      <c r="K505" s="12">
        <f>IF(ISERROR(VLOOKUP(B505,'EURUSD=X'!$A$2:$E$1307,4,0)),"na",VLOOKUP(B505,'EURUSD=X'!$A$2:$E$1307,4,0))</f>
        <v>1.1841470000000001</v>
      </c>
      <c r="L505" s="12">
        <f>IF(ISERROR(VLOOKUP(B505,'ETH-USD'!$A$2:$E$1776,5,0)),"na",VLOOKUP(B505,'ETH-USD'!$A$2:$E$1776,5,0))</f>
        <v>364.839203</v>
      </c>
      <c r="M505" s="13">
        <f>IF(ISERROR(VLOOKUP(B505,'BTC-USD'!$A$2:$E$1828,5,0)),"na",(VLOOKUP(B505,'BTC-USD'!$A$2:$E$1828,5,0)))</f>
        <v>10796.951171999999</v>
      </c>
      <c r="N505" s="12">
        <f>IF(ISERROR(VLOOKUP(B505,'SOL-USD'!$A$2:$E$893,5,0)),"na",VLOOKUP(B505,'SOL-USD'!$A$2:$E$893,5,0))</f>
        <v>2.9391210000000001</v>
      </c>
      <c r="O505" s="12" t="str">
        <f>IF(ISERROR(VLOOKUP(B505,'AVAX-USD'!$A$2:$E$799,5,0)),"na",VLOOKUP(B505,'AVAX-USD'!$A$2:$E$799,5,0))</f>
        <v>null</v>
      </c>
      <c r="P505" s="12">
        <f>IF(ISERROR(VLOOKUP(B505,'ADA-USD'!$A$2:$E$1776,5,0)),"na",VLOOKUP(B505,'ADA-USD'!$A$2:$E$1776,5,0))</f>
        <v>9.3495999999999996E-2</v>
      </c>
      <c r="Q505" s="12">
        <f>IF(ISERROR(VLOOKUP(B505,'DOT-USD'!$A$2:$E$761,5,0)),"na",VLOOKUP(B505,'DOT-USD'!$A$2:$E$761,5,0))</f>
        <v>5.0957059999999998</v>
      </c>
      <c r="R505" s="14">
        <f>IF(ISERROR(VLOOKUP(B505,'DOGE-USD'!$A$2:$G$1776,5,0)),"na",VLOOKUP(B505,'DOGE-USD'!$A$2:$G$1776,5,0))</f>
        <v>2.8319999999999999E-3</v>
      </c>
      <c r="S505" s="14">
        <f>IF(ISERROR(VLOOKUP(B505,'SHIB-USD'!$A$2:$G$780,5,0)),"na",VLOOKUP(B505,'SHIB-USD'!$A$2:$G$780,5,0))</f>
        <v>0</v>
      </c>
      <c r="T505" s="12" t="str">
        <f>IF(ISERROR(VLOOKUP(B505,'Uni-USD'!$A$2:$G$735,5,0)),"na",VLOOKUP(B505,'Uni-USD'!$A$2:$G$735,5,0))</f>
        <v>na</v>
      </c>
      <c r="U505">
        <f>IF(ISERROR(VLOOKUP(B505,Crude!$A$2:$G$1264,5,0)),"na",VLOOKUP(B505,Crude!$A$2:$G$1264,5,0))</f>
        <v>38.28</v>
      </c>
      <c r="V505">
        <f>IF(ISERROR(VLOOKUP(B505,Wheat!$A$2:$G$1264,5,0)),"na",VLOOKUP(B505,Wheat!$A$2:$G$1264,5,0))</f>
        <v>538.25</v>
      </c>
    </row>
    <row r="506" spans="1:22" x14ac:dyDescent="0.35">
      <c r="A506">
        <f t="shared" si="7"/>
        <v>2020</v>
      </c>
      <c r="B506" s="10">
        <v>44088</v>
      </c>
      <c r="C506" s="11">
        <f>VLOOKUP(B506,Yields!$A$2:$B$1680,2,0)</f>
        <v>0.1</v>
      </c>
      <c r="D506" s="11">
        <f>IF(ISERROR(VLOOKUP(B506,Silver!$A$2:$G$1265,5,0)),"na",VLOOKUP(B506,Silver!$A$2:$G$1265,5,0))</f>
        <v>27.228999999999999</v>
      </c>
      <c r="E506" s="11">
        <f>IF(ISERROR(VLOOKUP(B506,Gold!$A$2:$G$1264,5,0)),"na",VLOOKUP(B506,Gold!$A$2:$G$1264,5,0))</f>
        <v>1953.1</v>
      </c>
      <c r="F506" s="13">
        <f>IF(ISERROR(VLOOKUP(B506,FXAIX!$A$2:$G$1259,5,0)),"na",VLOOKUP(B506,FXAIX!$A$2:$G$1259,5,0))</f>
        <v>117.730003</v>
      </c>
      <c r="G506" s="13">
        <f>IF(ISERROR(VLOOKUP(B506,SP500v2!$A$2:$G$1259,5,0)),"na",VLOOKUP(B506,SP500v2!$A$2:$G$1259,5,0))</f>
        <v>3383.54</v>
      </c>
      <c r="H506" s="13">
        <f>IF(ISERROR(VLOOKUP(B506,'ishare R3000 ETF'!$A$2:$G$1260,4,0)),"na",VLOOKUP(B506,'ishare R3000 ETF'!$A$2:$G$1260,4,0))</f>
        <v>196.44000199999999</v>
      </c>
      <c r="I506" s="13">
        <f>IF(ISERROR(VLOOKUP(B506,'^IXIC'!$A$2:$E$1260,5,0)),"na",VLOOKUP(B506,'^IXIC'!$A$2:$E$1260,5,0))</f>
        <v>11056.650390999999</v>
      </c>
      <c r="J506" s="12">
        <f>IF(ISERROR(VLOOKUP(B506,'Russell 2000'!$A$1:$E$1260,5,0)),"na",VLOOKUP(B506,'Russell 2000'!$A$1:$E$1260,5,0))</f>
        <v>1536.969971</v>
      </c>
      <c r="K506" s="12">
        <f>IF(ISERROR(VLOOKUP(B506,'EURUSD=X'!$A$2:$E$1307,4,0)),"na",VLOOKUP(B506,'EURUSD=X'!$A$2:$E$1307,4,0))</f>
        <v>1.183306</v>
      </c>
      <c r="L506" s="12">
        <f>IF(ISERROR(VLOOKUP(B506,'ETH-USD'!$A$2:$E$1776,5,0)),"na",VLOOKUP(B506,'ETH-USD'!$A$2:$E$1776,5,0))</f>
        <v>377.26886000000002</v>
      </c>
      <c r="M506" s="13">
        <f>IF(ISERROR(VLOOKUP(B506,'BTC-USD'!$A$2:$E$1828,5,0)),"na",(VLOOKUP(B506,'BTC-USD'!$A$2:$E$1828,5,0)))</f>
        <v>10680.837890999999</v>
      </c>
      <c r="N506" s="12">
        <f>IF(ISERROR(VLOOKUP(B506,'SOL-USD'!$A$2:$E$893,5,0)),"na",VLOOKUP(B506,'SOL-USD'!$A$2:$E$893,5,0))</f>
        <v>3.2691330000000001</v>
      </c>
      <c r="O506" s="12" t="str">
        <f>IF(ISERROR(VLOOKUP(B506,'AVAX-USD'!$A$2:$E$799,5,0)),"na",VLOOKUP(B506,'AVAX-USD'!$A$2:$E$799,5,0))</f>
        <v>null</v>
      </c>
      <c r="P506" s="12">
        <f>IF(ISERROR(VLOOKUP(B506,'ADA-USD'!$A$2:$E$1776,5,0)),"na",VLOOKUP(B506,'ADA-USD'!$A$2:$E$1776,5,0))</f>
        <v>9.6768999999999994E-2</v>
      </c>
      <c r="Q506" s="12">
        <f>IF(ISERROR(VLOOKUP(B506,'DOT-USD'!$A$2:$E$761,5,0)),"na",VLOOKUP(B506,'DOT-USD'!$A$2:$E$761,5,0))</f>
        <v>5.3487090000000004</v>
      </c>
      <c r="R506" s="14">
        <f>IF(ISERROR(VLOOKUP(B506,'DOGE-USD'!$A$2:$G$1776,5,0)),"na",VLOOKUP(B506,'DOGE-USD'!$A$2:$G$1776,5,0))</f>
        <v>2.8029999999999999E-3</v>
      </c>
      <c r="S506" s="14">
        <f>IF(ISERROR(VLOOKUP(B506,'SHIB-USD'!$A$2:$G$780,5,0)),"na",VLOOKUP(B506,'SHIB-USD'!$A$2:$G$780,5,0))</f>
        <v>0</v>
      </c>
      <c r="T506" s="12" t="str">
        <f>IF(ISERROR(VLOOKUP(B506,'Uni-USD'!$A$2:$G$735,5,0)),"na",VLOOKUP(B506,'Uni-USD'!$A$2:$G$735,5,0))</f>
        <v>na</v>
      </c>
      <c r="U506">
        <f>IF(ISERROR(VLOOKUP(B506,Crude!$A$2:$G$1264,5,0)),"na",VLOOKUP(B506,Crude!$A$2:$G$1264,5,0))</f>
        <v>37.26</v>
      </c>
      <c r="V506">
        <f>IF(ISERROR(VLOOKUP(B506,Wheat!$A$2:$G$1264,5,0)),"na",VLOOKUP(B506,Wheat!$A$2:$G$1264,5,0))</f>
        <v>548.5</v>
      </c>
    </row>
    <row r="507" spans="1:22" x14ac:dyDescent="0.35">
      <c r="A507">
        <f t="shared" si="7"/>
        <v>2020</v>
      </c>
      <c r="B507" s="10">
        <v>44085</v>
      </c>
      <c r="C507" s="11">
        <f>VLOOKUP(B507,Yields!$A$2:$B$1680,2,0)</f>
        <v>0.1</v>
      </c>
      <c r="D507" s="11">
        <f>IF(ISERROR(VLOOKUP(B507,Silver!$A$2:$G$1265,5,0)),"na",VLOOKUP(B507,Silver!$A$2:$G$1265,5,0))</f>
        <v>26.739000000000001</v>
      </c>
      <c r="E507" s="11">
        <f>IF(ISERROR(VLOOKUP(B507,Gold!$A$2:$G$1264,5,0)),"na",VLOOKUP(B507,Gold!$A$2:$G$1264,5,0))</f>
        <v>1937.8</v>
      </c>
      <c r="F507" s="13">
        <f>IF(ISERROR(VLOOKUP(B507,FXAIX!$A$2:$G$1259,5,0)),"na",VLOOKUP(B507,FXAIX!$A$2:$G$1259,5,0))</f>
        <v>116.209999</v>
      </c>
      <c r="G507" s="13">
        <f>IF(ISERROR(VLOOKUP(B507,SP500v2!$A$2:$G$1259,5,0)),"na",VLOOKUP(B507,SP500v2!$A$2:$G$1259,5,0))</f>
        <v>3340.97</v>
      </c>
      <c r="H507" s="13">
        <f>IF(ISERROR(VLOOKUP(B507,'ishare R3000 ETF'!$A$2:$G$1260,4,0)),"na",VLOOKUP(B507,'ishare R3000 ETF'!$A$2:$G$1260,4,0))</f>
        <v>192.78999300000001</v>
      </c>
      <c r="I507" s="13">
        <f>IF(ISERROR(VLOOKUP(B507,'^IXIC'!$A$2:$E$1260,5,0)),"na",VLOOKUP(B507,'^IXIC'!$A$2:$E$1260,5,0))</f>
        <v>10853.549805000001</v>
      </c>
      <c r="J507" s="12">
        <f>IF(ISERROR(VLOOKUP(B507,'Russell 2000'!$A$1:$E$1260,5,0)),"na",VLOOKUP(B507,'Russell 2000'!$A$1:$E$1260,5,0))</f>
        <v>1497.2700199999999</v>
      </c>
      <c r="K507" s="12">
        <f>IF(ISERROR(VLOOKUP(B507,'EURUSD=X'!$A$2:$E$1307,4,0)),"na",VLOOKUP(B507,'EURUSD=X'!$A$2:$E$1307,4,0))</f>
        <v>1.1825920000000001</v>
      </c>
      <c r="L507" s="12">
        <f>IF(ISERROR(VLOOKUP(B507,'ETH-USD'!$A$2:$E$1776,5,0)),"na",VLOOKUP(B507,'ETH-USD'!$A$2:$E$1776,5,0))</f>
        <v>374.69558699999999</v>
      </c>
      <c r="M507" s="13">
        <f>IF(ISERROR(VLOOKUP(B507,'BTC-USD'!$A$2:$E$1828,5,0)),"na",(VLOOKUP(B507,'BTC-USD'!$A$2:$E$1828,5,0)))</f>
        <v>10400.915039</v>
      </c>
      <c r="N507" s="12">
        <f>IF(ISERROR(VLOOKUP(B507,'SOL-USD'!$A$2:$E$893,5,0)),"na",VLOOKUP(B507,'SOL-USD'!$A$2:$E$893,5,0))</f>
        <v>3.4274279999999999</v>
      </c>
      <c r="O507" s="12" t="str">
        <f>IF(ISERROR(VLOOKUP(B507,'AVAX-USD'!$A$2:$E$799,5,0)),"na",VLOOKUP(B507,'AVAX-USD'!$A$2:$E$799,5,0))</f>
        <v>null</v>
      </c>
      <c r="P507" s="12">
        <f>IF(ISERROR(VLOOKUP(B507,'ADA-USD'!$A$2:$E$1776,5,0)),"na",VLOOKUP(B507,'ADA-USD'!$A$2:$E$1776,5,0))</f>
        <v>9.6989000000000006E-2</v>
      </c>
      <c r="Q507" s="12">
        <f>IF(ISERROR(VLOOKUP(B507,'DOT-USD'!$A$2:$E$761,5,0)),"na",VLOOKUP(B507,'DOT-USD'!$A$2:$E$761,5,0))</f>
        <v>4.6455669999999998</v>
      </c>
      <c r="R507" s="14">
        <f>IF(ISERROR(VLOOKUP(B507,'DOGE-USD'!$A$2:$G$1776,5,0)),"na",VLOOKUP(B507,'DOGE-USD'!$A$2:$G$1776,5,0))</f>
        <v>2.8059999999999999E-3</v>
      </c>
      <c r="S507" s="14">
        <f>IF(ISERROR(VLOOKUP(B507,'SHIB-USD'!$A$2:$G$780,5,0)),"na",VLOOKUP(B507,'SHIB-USD'!$A$2:$G$780,5,0))</f>
        <v>0</v>
      </c>
      <c r="T507" s="12" t="str">
        <f>IF(ISERROR(VLOOKUP(B507,'Uni-USD'!$A$2:$G$735,5,0)),"na",VLOOKUP(B507,'Uni-USD'!$A$2:$G$735,5,0))</f>
        <v>na</v>
      </c>
      <c r="U507">
        <f>IF(ISERROR(VLOOKUP(B507,Crude!$A$2:$G$1264,5,0)),"na",VLOOKUP(B507,Crude!$A$2:$G$1264,5,0))</f>
        <v>37.33</v>
      </c>
      <c r="V507">
        <f>IF(ISERROR(VLOOKUP(B507,Wheat!$A$2:$G$1264,5,0)),"na",VLOOKUP(B507,Wheat!$A$2:$G$1264,5,0))</f>
        <v>533.75</v>
      </c>
    </row>
    <row r="508" spans="1:22" x14ac:dyDescent="0.35">
      <c r="A508">
        <f t="shared" si="7"/>
        <v>2020</v>
      </c>
      <c r="B508" s="10">
        <v>44084</v>
      </c>
      <c r="C508" s="11">
        <f>VLOOKUP(B508,Yields!$A$2:$B$1680,2,0)</f>
        <v>0.1</v>
      </c>
      <c r="D508" s="11">
        <f>IF(ISERROR(VLOOKUP(B508,Silver!$A$2:$G$1265,5,0)),"na",VLOOKUP(B508,Silver!$A$2:$G$1265,5,0))</f>
        <v>27.163</v>
      </c>
      <c r="E508" s="11">
        <f>IF(ISERROR(VLOOKUP(B508,Gold!$A$2:$G$1264,5,0)),"na",VLOOKUP(B508,Gold!$A$2:$G$1264,5,0))</f>
        <v>1954.2</v>
      </c>
      <c r="F508" s="13">
        <f>IF(ISERROR(VLOOKUP(B508,FXAIX!$A$2:$G$1259,5,0)),"na",VLOOKUP(B508,FXAIX!$A$2:$G$1259,5,0))</f>
        <v>116.139999</v>
      </c>
      <c r="G508" s="13">
        <f>IF(ISERROR(VLOOKUP(B508,SP500v2!$A$2:$G$1259,5,0)),"na",VLOOKUP(B508,SP500v2!$A$2:$G$1259,5,0))</f>
        <v>3339.19</v>
      </c>
      <c r="H508" s="13">
        <f>IF(ISERROR(VLOOKUP(B508,'ishare R3000 ETF'!$A$2:$G$1260,4,0)),"na",VLOOKUP(B508,'ishare R3000 ETF'!$A$2:$G$1260,4,0))</f>
        <v>194.05999800000001</v>
      </c>
      <c r="I508" s="13">
        <f>IF(ISERROR(VLOOKUP(B508,'^IXIC'!$A$2:$E$1260,5,0)),"na",VLOOKUP(B508,'^IXIC'!$A$2:$E$1260,5,0))</f>
        <v>10919.589844</v>
      </c>
      <c r="J508" s="12">
        <f>IF(ISERROR(VLOOKUP(B508,'Russell 2000'!$A$1:$E$1260,5,0)),"na",VLOOKUP(B508,'Russell 2000'!$A$1:$E$1260,5,0))</f>
        <v>1507.75</v>
      </c>
      <c r="K508" s="12">
        <f>IF(ISERROR(VLOOKUP(B508,'EURUSD=X'!$A$2:$E$1307,4,0)),"na",VLOOKUP(B508,'EURUSD=X'!$A$2:$E$1307,4,0))</f>
        <v>1.1802889999999999</v>
      </c>
      <c r="L508" s="12">
        <f>IF(ISERROR(VLOOKUP(B508,'ETH-USD'!$A$2:$E$1776,5,0)),"na",VLOOKUP(B508,'ETH-USD'!$A$2:$E$1776,5,0))</f>
        <v>368.10189800000001</v>
      </c>
      <c r="M508" s="13">
        <f>IF(ISERROR(VLOOKUP(B508,'BTC-USD'!$A$2:$E$1828,5,0)),"na",(VLOOKUP(B508,'BTC-USD'!$A$2:$E$1828,5,0)))</f>
        <v>10363.138671999999</v>
      </c>
      <c r="N508" s="12">
        <f>IF(ISERROR(VLOOKUP(B508,'SOL-USD'!$A$2:$E$893,5,0)),"na",VLOOKUP(B508,'SOL-USD'!$A$2:$E$893,5,0))</f>
        <v>3.4698370000000001</v>
      </c>
      <c r="O508" s="12" t="str">
        <f>IF(ISERROR(VLOOKUP(B508,'AVAX-USD'!$A$2:$E$799,5,0)),"na",VLOOKUP(B508,'AVAX-USD'!$A$2:$E$799,5,0))</f>
        <v>null</v>
      </c>
      <c r="P508" s="12">
        <f>IF(ISERROR(VLOOKUP(B508,'ADA-USD'!$A$2:$E$1776,5,0)),"na",VLOOKUP(B508,'ADA-USD'!$A$2:$E$1776,5,0))</f>
        <v>9.7156000000000006E-2</v>
      </c>
      <c r="Q508" s="12">
        <f>IF(ISERROR(VLOOKUP(B508,'DOT-USD'!$A$2:$E$761,5,0)),"na",VLOOKUP(B508,'DOT-USD'!$A$2:$E$761,5,0))</f>
        <v>4.5815840000000003</v>
      </c>
      <c r="R508" s="14">
        <f>IF(ISERROR(VLOOKUP(B508,'DOGE-USD'!$A$2:$G$1776,5,0)),"na",VLOOKUP(B508,'DOGE-USD'!$A$2:$G$1776,5,0))</f>
        <v>2.8050000000000002E-3</v>
      </c>
      <c r="S508" s="14">
        <f>IF(ISERROR(VLOOKUP(B508,'SHIB-USD'!$A$2:$G$780,5,0)),"na",VLOOKUP(B508,'SHIB-USD'!$A$2:$G$780,5,0))</f>
        <v>0</v>
      </c>
      <c r="T508" s="12" t="str">
        <f>IF(ISERROR(VLOOKUP(B508,'Uni-USD'!$A$2:$G$735,5,0)),"na",VLOOKUP(B508,'Uni-USD'!$A$2:$G$735,5,0))</f>
        <v>na</v>
      </c>
      <c r="U508">
        <f>IF(ISERROR(VLOOKUP(B508,Crude!$A$2:$G$1264,5,0)),"na",VLOOKUP(B508,Crude!$A$2:$G$1264,5,0))</f>
        <v>37.299999999999997</v>
      </c>
      <c r="V508">
        <f>IF(ISERROR(VLOOKUP(B508,Wheat!$A$2:$G$1264,5,0)),"na",VLOOKUP(B508,Wheat!$A$2:$G$1264,5,0))</f>
        <v>540</v>
      </c>
    </row>
    <row r="509" spans="1:22" x14ac:dyDescent="0.35">
      <c r="A509">
        <f t="shared" si="7"/>
        <v>2020</v>
      </c>
      <c r="B509" s="10">
        <v>44083</v>
      </c>
      <c r="C509" s="11">
        <f>VLOOKUP(B509,Yields!$A$2:$B$1680,2,0)</f>
        <v>0.1</v>
      </c>
      <c r="D509" s="11">
        <f>IF(ISERROR(VLOOKUP(B509,Silver!$A$2:$G$1265,5,0)),"na",VLOOKUP(B509,Silver!$A$2:$G$1265,5,0))</f>
        <v>26.954999999999998</v>
      </c>
      <c r="E509" s="11">
        <f>IF(ISERROR(VLOOKUP(B509,Gold!$A$2:$G$1264,5,0)),"na",VLOOKUP(B509,Gold!$A$2:$G$1264,5,0))</f>
        <v>1944.7</v>
      </c>
      <c r="F509" s="13">
        <f>IF(ISERROR(VLOOKUP(B509,FXAIX!$A$2:$G$1259,5,0)),"na",VLOOKUP(B509,FXAIX!$A$2:$G$1259,5,0))</f>
        <v>118.220001</v>
      </c>
      <c r="G509" s="13">
        <f>IF(ISERROR(VLOOKUP(B509,SP500v2!$A$2:$G$1259,5,0)),"na",VLOOKUP(B509,SP500v2!$A$2:$G$1259,5,0))</f>
        <v>3398.96</v>
      </c>
      <c r="H509" s="13">
        <f>IF(ISERROR(VLOOKUP(B509,'ishare R3000 ETF'!$A$2:$G$1260,4,0)),"na",VLOOKUP(B509,'ishare R3000 ETF'!$A$2:$G$1260,4,0))</f>
        <v>196.050003</v>
      </c>
      <c r="I509" s="13">
        <f>IF(ISERROR(VLOOKUP(B509,'^IXIC'!$A$2:$E$1260,5,0)),"na",VLOOKUP(B509,'^IXIC'!$A$2:$E$1260,5,0))</f>
        <v>11141.559569999999</v>
      </c>
      <c r="J509" s="12">
        <f>IF(ISERROR(VLOOKUP(B509,'Russell 2000'!$A$1:$E$1260,5,0)),"na",VLOOKUP(B509,'Russell 2000'!$A$1:$E$1260,5,0))</f>
        <v>1526.4799800000001</v>
      </c>
      <c r="K509" s="12">
        <f>IF(ISERROR(VLOOKUP(B509,'EURUSD=X'!$A$2:$E$1307,4,0)),"na",VLOOKUP(B509,'EURUSD=X'!$A$2:$E$1307,4,0))</f>
        <v>1.1753640000000001</v>
      </c>
      <c r="L509" s="12">
        <f>IF(ISERROR(VLOOKUP(B509,'ETH-USD'!$A$2:$E$1776,5,0)),"na",VLOOKUP(B509,'ETH-USD'!$A$2:$E$1776,5,0))</f>
        <v>351.11001599999997</v>
      </c>
      <c r="M509" s="13">
        <f>IF(ISERROR(VLOOKUP(B509,'BTC-USD'!$A$2:$E$1828,5,0)),"na",(VLOOKUP(B509,'BTC-USD'!$A$2:$E$1828,5,0)))</f>
        <v>10242.347656</v>
      </c>
      <c r="N509" s="12">
        <f>IF(ISERROR(VLOOKUP(B509,'SOL-USD'!$A$2:$E$893,5,0)),"na",VLOOKUP(B509,'SOL-USD'!$A$2:$E$893,5,0))</f>
        <v>3.6363780000000001</v>
      </c>
      <c r="O509" s="12" t="str">
        <f>IF(ISERROR(VLOOKUP(B509,'AVAX-USD'!$A$2:$E$799,5,0)),"na",VLOOKUP(B509,'AVAX-USD'!$A$2:$E$799,5,0))</f>
        <v>null</v>
      </c>
      <c r="P509" s="12">
        <f>IF(ISERROR(VLOOKUP(B509,'ADA-USD'!$A$2:$E$1776,5,0)),"na",VLOOKUP(B509,'ADA-USD'!$A$2:$E$1776,5,0))</f>
        <v>9.3349000000000001E-2</v>
      </c>
      <c r="Q509" s="12">
        <f>IF(ISERROR(VLOOKUP(B509,'DOT-USD'!$A$2:$E$761,5,0)),"na",VLOOKUP(B509,'DOT-USD'!$A$2:$E$761,5,0))</f>
        <v>4.708939</v>
      </c>
      <c r="R509" s="14">
        <f>IF(ISERROR(VLOOKUP(B509,'DOGE-USD'!$A$2:$G$1776,5,0)),"na",VLOOKUP(B509,'DOGE-USD'!$A$2:$G$1776,5,0))</f>
        <v>2.7789999999999998E-3</v>
      </c>
      <c r="S509" s="14">
        <f>IF(ISERROR(VLOOKUP(B509,'SHIB-USD'!$A$2:$G$780,5,0)),"na",VLOOKUP(B509,'SHIB-USD'!$A$2:$G$780,5,0))</f>
        <v>0</v>
      </c>
      <c r="T509" s="12" t="str">
        <f>IF(ISERROR(VLOOKUP(B509,'Uni-USD'!$A$2:$G$735,5,0)),"na",VLOOKUP(B509,'Uni-USD'!$A$2:$G$735,5,0))</f>
        <v>na</v>
      </c>
      <c r="U509">
        <f>IF(ISERROR(VLOOKUP(B509,Crude!$A$2:$G$1264,5,0)),"na",VLOOKUP(B509,Crude!$A$2:$G$1264,5,0))</f>
        <v>38.049999999999997</v>
      </c>
      <c r="V509">
        <f>IF(ISERROR(VLOOKUP(B509,Wheat!$A$2:$G$1264,5,0)),"na",VLOOKUP(B509,Wheat!$A$2:$G$1264,5,0))</f>
        <v>534</v>
      </c>
    </row>
    <row r="510" spans="1:22" x14ac:dyDescent="0.35">
      <c r="A510">
        <f t="shared" si="7"/>
        <v>2020</v>
      </c>
      <c r="B510" s="10">
        <v>44082</v>
      </c>
      <c r="C510" s="11">
        <f>VLOOKUP(B510,Yields!$A$2:$B$1680,2,0)</f>
        <v>0.1</v>
      </c>
      <c r="D510" s="11">
        <f>IF(ISERROR(VLOOKUP(B510,Silver!$A$2:$G$1265,5,0)),"na",VLOOKUP(B510,Silver!$A$2:$G$1265,5,0))</f>
        <v>26.864000000000001</v>
      </c>
      <c r="E510" s="11">
        <f>IF(ISERROR(VLOOKUP(B510,Gold!$A$2:$G$1264,5,0)),"na",VLOOKUP(B510,Gold!$A$2:$G$1264,5,0))</f>
        <v>1933</v>
      </c>
      <c r="F510" s="13">
        <f>IF(ISERROR(VLOOKUP(B510,FXAIX!$A$2:$G$1259,5,0)),"na",VLOOKUP(B510,FXAIX!$A$2:$G$1259,5,0))</f>
        <v>115.879997</v>
      </c>
      <c r="G510" s="13">
        <f>IF(ISERROR(VLOOKUP(B510,SP500v2!$A$2:$G$1259,5,0)),"na",VLOOKUP(B510,SP500v2!$A$2:$G$1259,5,0))</f>
        <v>3331.84</v>
      </c>
      <c r="H510" s="13">
        <f>IF(ISERROR(VLOOKUP(B510,'ishare R3000 ETF'!$A$2:$G$1260,4,0)),"na",VLOOKUP(B510,'ishare R3000 ETF'!$A$2:$G$1260,4,0))</f>
        <v>193.86999499999999</v>
      </c>
      <c r="I510" s="13">
        <f>IF(ISERROR(VLOOKUP(B510,'^IXIC'!$A$2:$E$1260,5,0)),"na",VLOOKUP(B510,'^IXIC'!$A$2:$E$1260,5,0))</f>
        <v>10847.690430000001</v>
      </c>
      <c r="J510" s="12">
        <f>IF(ISERROR(VLOOKUP(B510,'Russell 2000'!$A$1:$E$1260,5,0)),"na",VLOOKUP(B510,'Russell 2000'!$A$1:$E$1260,5,0))</f>
        <v>1504.589966</v>
      </c>
      <c r="K510" s="12">
        <f>IF(ISERROR(VLOOKUP(B510,'EURUSD=X'!$A$2:$E$1307,4,0)),"na",VLOOKUP(B510,'EURUSD=X'!$A$2:$E$1307,4,0))</f>
        <v>1.17672</v>
      </c>
      <c r="L510" s="12">
        <f>IF(ISERROR(VLOOKUP(B510,'ETH-USD'!$A$2:$E$1776,5,0)),"na",VLOOKUP(B510,'ETH-USD'!$A$2:$E$1776,5,0))</f>
        <v>337.60211199999998</v>
      </c>
      <c r="M510" s="13">
        <f>IF(ISERROR(VLOOKUP(B510,'BTC-USD'!$A$2:$E$1828,5,0)),"na",(VLOOKUP(B510,'BTC-USD'!$A$2:$E$1828,5,0)))</f>
        <v>10131.516602</v>
      </c>
      <c r="N510" s="12">
        <f>IF(ISERROR(VLOOKUP(B510,'SOL-USD'!$A$2:$E$893,5,0)),"na",VLOOKUP(B510,'SOL-USD'!$A$2:$E$893,5,0))</f>
        <v>2.4689770000000002</v>
      </c>
      <c r="O510" s="12" t="str">
        <f>IF(ISERROR(VLOOKUP(B510,'AVAX-USD'!$A$2:$E$799,5,0)),"na",VLOOKUP(B510,'AVAX-USD'!$A$2:$E$799,5,0))</f>
        <v>null</v>
      </c>
      <c r="P510" s="12">
        <f>IF(ISERROR(VLOOKUP(B510,'ADA-USD'!$A$2:$E$1776,5,0)),"na",VLOOKUP(B510,'ADA-USD'!$A$2:$E$1776,5,0))</f>
        <v>9.1010999999999995E-2</v>
      </c>
      <c r="Q510" s="12">
        <f>IF(ISERROR(VLOOKUP(B510,'DOT-USD'!$A$2:$E$761,5,0)),"na",VLOOKUP(B510,'DOT-USD'!$A$2:$E$761,5,0))</f>
        <v>4.274324</v>
      </c>
      <c r="R510" s="14">
        <f>IF(ISERROR(VLOOKUP(B510,'DOGE-USD'!$A$2:$G$1776,5,0)),"na",VLOOKUP(B510,'DOGE-USD'!$A$2:$G$1776,5,0))</f>
        <v>2.7560000000000002E-3</v>
      </c>
      <c r="S510" s="14">
        <f>IF(ISERROR(VLOOKUP(B510,'SHIB-USD'!$A$2:$G$780,5,0)),"na",VLOOKUP(B510,'SHIB-USD'!$A$2:$G$780,5,0))</f>
        <v>0</v>
      </c>
      <c r="T510" s="12" t="str">
        <f>IF(ISERROR(VLOOKUP(B510,'Uni-USD'!$A$2:$G$735,5,0)),"na",VLOOKUP(B510,'Uni-USD'!$A$2:$G$735,5,0))</f>
        <v>na</v>
      </c>
      <c r="U510">
        <f>IF(ISERROR(VLOOKUP(B510,Crude!$A$2:$G$1264,5,0)),"na",VLOOKUP(B510,Crude!$A$2:$G$1264,5,0))</f>
        <v>36.76</v>
      </c>
      <c r="V510">
        <f>IF(ISERROR(VLOOKUP(B510,Wheat!$A$2:$G$1264,5,0)),"na",VLOOKUP(B510,Wheat!$A$2:$G$1264,5,0))</f>
        <v>533.25</v>
      </c>
    </row>
    <row r="511" spans="1:22" x14ac:dyDescent="0.35">
      <c r="A511">
        <f t="shared" si="7"/>
        <v>2020</v>
      </c>
      <c r="B511" s="10">
        <v>44078</v>
      </c>
      <c r="C511" s="11">
        <f>VLOOKUP(B511,Yields!$A$2:$B$1680,2,0)</f>
        <v>0.09</v>
      </c>
      <c r="D511" s="11">
        <f>IF(ISERROR(VLOOKUP(B511,Silver!$A$2:$G$1265,5,0)),"na",VLOOKUP(B511,Silver!$A$2:$G$1265,5,0))</f>
        <v>26.576000000000001</v>
      </c>
      <c r="E511" s="11">
        <f>IF(ISERROR(VLOOKUP(B511,Gold!$A$2:$G$1264,5,0)),"na",VLOOKUP(B511,Gold!$A$2:$G$1264,5,0))</f>
        <v>1923.9</v>
      </c>
      <c r="F511" s="13">
        <f>IF(ISERROR(VLOOKUP(B511,FXAIX!$A$2:$G$1259,5,0)),"na",VLOOKUP(B511,FXAIX!$A$2:$G$1259,5,0))</f>
        <v>119.18</v>
      </c>
      <c r="G511" s="13">
        <f>IF(ISERROR(VLOOKUP(B511,SP500v2!$A$2:$G$1259,5,0)),"na",VLOOKUP(B511,SP500v2!$A$2:$G$1259,5,0))</f>
        <v>3426.96</v>
      </c>
      <c r="H511" s="13">
        <f>IF(ISERROR(VLOOKUP(B511,'ishare R3000 ETF'!$A$2:$G$1260,4,0)),"na",VLOOKUP(B511,'ishare R3000 ETF'!$A$2:$G$1260,4,0))</f>
        <v>194.820007</v>
      </c>
      <c r="I511" s="13">
        <f>IF(ISERROR(VLOOKUP(B511,'^IXIC'!$A$2:$E$1260,5,0)),"na",VLOOKUP(B511,'^IXIC'!$A$2:$E$1260,5,0))</f>
        <v>11313.129883</v>
      </c>
      <c r="J511" s="12">
        <f>IF(ISERROR(VLOOKUP(B511,'Russell 2000'!$A$1:$E$1260,5,0)),"na",VLOOKUP(B511,'Russell 2000'!$A$1:$E$1260,5,0))</f>
        <v>1535.3000489999999</v>
      </c>
      <c r="K511" s="12">
        <f>IF(ISERROR(VLOOKUP(B511,'EURUSD=X'!$A$2:$E$1307,4,0)),"na",VLOOKUP(B511,'EURUSD=X'!$A$2:$E$1307,4,0))</f>
        <v>1.178175</v>
      </c>
      <c r="L511" s="12">
        <f>IF(ISERROR(VLOOKUP(B511,'ETH-USD'!$A$2:$E$1776,5,0)),"na",VLOOKUP(B511,'ETH-USD'!$A$2:$E$1776,5,0))</f>
        <v>388.24115</v>
      </c>
      <c r="M511" s="13">
        <f>IF(ISERROR(VLOOKUP(B511,'BTC-USD'!$A$2:$E$1828,5,0)),"na",(VLOOKUP(B511,'BTC-USD'!$A$2:$E$1828,5,0)))</f>
        <v>10511.813477</v>
      </c>
      <c r="N511" s="12">
        <f>IF(ISERROR(VLOOKUP(B511,'SOL-USD'!$A$2:$E$893,5,0)),"na",VLOOKUP(B511,'SOL-USD'!$A$2:$E$893,5,0))</f>
        <v>3.5457939999999999</v>
      </c>
      <c r="O511" s="12" t="str">
        <f>IF(ISERROR(VLOOKUP(B511,'AVAX-USD'!$A$2:$E$799,5,0)),"na",VLOOKUP(B511,'AVAX-USD'!$A$2:$E$799,5,0))</f>
        <v>null</v>
      </c>
      <c r="P511" s="12">
        <f>IF(ISERROR(VLOOKUP(B511,'ADA-USD'!$A$2:$E$1776,5,0)),"na",VLOOKUP(B511,'ADA-USD'!$A$2:$E$1776,5,0))</f>
        <v>0.10244499999999999</v>
      </c>
      <c r="Q511" s="12">
        <f>IF(ISERROR(VLOOKUP(B511,'DOT-USD'!$A$2:$E$761,5,0)),"na",VLOOKUP(B511,'DOT-USD'!$A$2:$E$761,5,0))</f>
        <v>5.1460379999999999</v>
      </c>
      <c r="R511" s="14">
        <f>IF(ISERROR(VLOOKUP(B511,'DOGE-USD'!$A$2:$G$1776,5,0)),"na",VLOOKUP(B511,'DOGE-USD'!$A$2:$G$1776,5,0))</f>
        <v>2.8990000000000001E-3</v>
      </c>
      <c r="S511" s="14">
        <f>IF(ISERROR(VLOOKUP(B511,'SHIB-USD'!$A$2:$G$780,5,0)),"na",VLOOKUP(B511,'SHIB-USD'!$A$2:$G$780,5,0))</f>
        <v>0</v>
      </c>
      <c r="T511" s="12" t="str">
        <f>IF(ISERROR(VLOOKUP(B511,'Uni-USD'!$A$2:$G$735,5,0)),"na",VLOOKUP(B511,'Uni-USD'!$A$2:$G$735,5,0))</f>
        <v>na</v>
      </c>
      <c r="U511">
        <f>IF(ISERROR(VLOOKUP(B511,Crude!$A$2:$G$1264,5,0)),"na",VLOOKUP(B511,Crude!$A$2:$G$1264,5,0))</f>
        <v>39.770000000000003</v>
      </c>
      <c r="V511">
        <f>IF(ISERROR(VLOOKUP(B511,Wheat!$A$2:$G$1264,5,0)),"na",VLOOKUP(B511,Wheat!$A$2:$G$1264,5,0))</f>
        <v>539.75</v>
      </c>
    </row>
    <row r="512" spans="1:22" x14ac:dyDescent="0.35">
      <c r="A512">
        <f t="shared" si="7"/>
        <v>2020</v>
      </c>
      <c r="B512" s="10">
        <v>44077</v>
      </c>
      <c r="C512" s="11">
        <f>VLOOKUP(B512,Yields!$A$2:$B$1680,2,0)</f>
        <v>0.1</v>
      </c>
      <c r="D512" s="11">
        <f>IF(ISERROR(VLOOKUP(B512,Silver!$A$2:$G$1265,5,0)),"na",VLOOKUP(B512,Silver!$A$2:$G$1265,5,0))</f>
        <v>26.734999999999999</v>
      </c>
      <c r="E512" s="11">
        <f>IF(ISERROR(VLOOKUP(B512,Gold!$A$2:$G$1264,5,0)),"na",VLOOKUP(B512,Gold!$A$2:$G$1264,5,0))</f>
        <v>1927.6</v>
      </c>
      <c r="F512" s="13">
        <f>IF(ISERROR(VLOOKUP(B512,FXAIX!$A$2:$G$1259,5,0)),"na",VLOOKUP(B512,FXAIX!$A$2:$G$1259,5,0))</f>
        <v>120.150002</v>
      </c>
      <c r="G512" s="13">
        <f>IF(ISERROR(VLOOKUP(B512,SP500v2!$A$2:$G$1259,5,0)),"na",VLOOKUP(B512,SP500v2!$A$2:$G$1259,5,0))</f>
        <v>3455.06</v>
      </c>
      <c r="H512" s="13">
        <f>IF(ISERROR(VLOOKUP(B512,'ishare R3000 ETF'!$A$2:$G$1260,4,0)),"na",VLOOKUP(B512,'ishare R3000 ETF'!$A$2:$G$1260,4,0))</f>
        <v>199.759995</v>
      </c>
      <c r="I512" s="13">
        <f>IF(ISERROR(VLOOKUP(B512,'^IXIC'!$A$2:$E$1260,5,0)),"na",VLOOKUP(B512,'^IXIC'!$A$2:$E$1260,5,0))</f>
        <v>11458.099609000001</v>
      </c>
      <c r="J512" s="12">
        <f>IF(ISERROR(VLOOKUP(B512,'Russell 2000'!$A$1:$E$1260,5,0)),"na",VLOOKUP(B512,'Russell 2000'!$A$1:$E$1260,5,0))</f>
        <v>1544.6800539999999</v>
      </c>
      <c r="K512" s="12">
        <f>IF(ISERROR(VLOOKUP(B512,'EURUSD=X'!$A$2:$E$1307,4,0)),"na",VLOOKUP(B512,'EURUSD=X'!$A$2:$E$1307,4,0))</f>
        <v>1.1789670000000001</v>
      </c>
      <c r="L512" s="12">
        <f>IF(ISERROR(VLOOKUP(B512,'ETH-USD'!$A$2:$E$1776,5,0)),"na",VLOOKUP(B512,'ETH-USD'!$A$2:$E$1776,5,0))</f>
        <v>385.67193600000002</v>
      </c>
      <c r="M512" s="13">
        <f>IF(ISERROR(VLOOKUP(B512,'BTC-USD'!$A$2:$E$1828,5,0)),"na",(VLOOKUP(B512,'BTC-USD'!$A$2:$E$1828,5,0)))</f>
        <v>10245.296875</v>
      </c>
      <c r="N512" s="12">
        <f>IF(ISERROR(VLOOKUP(B512,'SOL-USD'!$A$2:$E$893,5,0)),"na",VLOOKUP(B512,'SOL-USD'!$A$2:$E$893,5,0))</f>
        <v>3.5273400000000001</v>
      </c>
      <c r="O512" s="12" t="str">
        <f>IF(ISERROR(VLOOKUP(B512,'AVAX-USD'!$A$2:$E$799,5,0)),"na",VLOOKUP(B512,'AVAX-USD'!$A$2:$E$799,5,0))</f>
        <v>null</v>
      </c>
      <c r="P512" s="12">
        <f>IF(ISERROR(VLOOKUP(B512,'ADA-USD'!$A$2:$E$1776,5,0)),"na",VLOOKUP(B512,'ADA-USD'!$A$2:$E$1776,5,0))</f>
        <v>9.6154000000000003E-2</v>
      </c>
      <c r="Q512" s="12">
        <f>IF(ISERROR(VLOOKUP(B512,'DOT-USD'!$A$2:$E$761,5,0)),"na",VLOOKUP(B512,'DOT-USD'!$A$2:$E$761,5,0))</f>
        <v>5.7478680000000004</v>
      </c>
      <c r="R512" s="14">
        <f>IF(ISERROR(VLOOKUP(B512,'DOGE-USD'!$A$2:$G$1776,5,0)),"na",VLOOKUP(B512,'DOGE-USD'!$A$2:$G$1776,5,0))</f>
        <v>2.8019999999999998E-3</v>
      </c>
      <c r="S512" s="14">
        <f>IF(ISERROR(VLOOKUP(B512,'SHIB-USD'!$A$2:$G$780,5,0)),"na",VLOOKUP(B512,'SHIB-USD'!$A$2:$G$780,5,0))</f>
        <v>0</v>
      </c>
      <c r="T512" s="12" t="str">
        <f>IF(ISERROR(VLOOKUP(B512,'Uni-USD'!$A$2:$G$735,5,0)),"na",VLOOKUP(B512,'Uni-USD'!$A$2:$G$735,5,0))</f>
        <v>na</v>
      </c>
      <c r="U512">
        <f>IF(ISERROR(VLOOKUP(B512,Crude!$A$2:$G$1264,5,0)),"na",VLOOKUP(B512,Crude!$A$2:$G$1264,5,0))</f>
        <v>41.37</v>
      </c>
      <c r="V512">
        <f>IF(ISERROR(VLOOKUP(B512,Wheat!$A$2:$G$1264,5,0)),"na",VLOOKUP(B512,Wheat!$A$2:$G$1264,5,0))</f>
        <v>543.25</v>
      </c>
    </row>
    <row r="513" spans="1:22" x14ac:dyDescent="0.35">
      <c r="A513">
        <f t="shared" si="7"/>
        <v>2020</v>
      </c>
      <c r="B513" s="10">
        <v>44076</v>
      </c>
      <c r="C513" s="11">
        <f>VLOOKUP(B513,Yields!$A$2:$B$1680,2,0)</f>
        <v>0.1</v>
      </c>
      <c r="D513" s="11">
        <f>IF(ISERROR(VLOOKUP(B513,Silver!$A$2:$G$1265,5,0)),"na",VLOOKUP(B513,Silver!$A$2:$G$1265,5,0))</f>
        <v>27.248999999999999</v>
      </c>
      <c r="E513" s="11">
        <f>IF(ISERROR(VLOOKUP(B513,Gold!$A$2:$G$1264,5,0)),"na",VLOOKUP(B513,Gold!$A$2:$G$1264,5,0))</f>
        <v>1934.4</v>
      </c>
      <c r="F513" s="13">
        <f>IF(ISERROR(VLOOKUP(B513,FXAIX!$A$2:$G$1259,5,0)),"na",VLOOKUP(B513,FXAIX!$A$2:$G$1259,5,0))</f>
        <v>124.510002</v>
      </c>
      <c r="G513" s="13">
        <f>IF(ISERROR(VLOOKUP(B513,SP500v2!$A$2:$G$1259,5,0)),"na",VLOOKUP(B513,SP500v2!$A$2:$G$1259,5,0))</f>
        <v>3580.84</v>
      </c>
      <c r="H513" s="13">
        <f>IF(ISERROR(VLOOKUP(B513,'ishare R3000 ETF'!$A$2:$G$1260,4,0)),"na",VLOOKUP(B513,'ishare R3000 ETF'!$A$2:$G$1260,4,0))</f>
        <v>206.08000200000001</v>
      </c>
      <c r="I513" s="13">
        <f>IF(ISERROR(VLOOKUP(B513,'^IXIC'!$A$2:$E$1260,5,0)),"na",VLOOKUP(B513,'^IXIC'!$A$2:$E$1260,5,0))</f>
        <v>12056.440430000001</v>
      </c>
      <c r="J513" s="12">
        <f>IF(ISERROR(VLOOKUP(B513,'Russell 2000'!$A$1:$E$1260,5,0)),"na",VLOOKUP(B513,'Russell 2000'!$A$1:$E$1260,5,0))</f>
        <v>1592.290039</v>
      </c>
      <c r="K513" s="12">
        <f>IF(ISERROR(VLOOKUP(B513,'EURUSD=X'!$A$2:$E$1307,4,0)),"na",VLOOKUP(B513,'EURUSD=X'!$A$2:$E$1307,4,0))</f>
        <v>1.18241</v>
      </c>
      <c r="L513" s="12">
        <f>IF(ISERROR(VLOOKUP(B513,'ETH-USD'!$A$2:$E$1776,5,0)),"na",VLOOKUP(B513,'ETH-USD'!$A$2:$E$1776,5,0))</f>
        <v>440.04049700000002</v>
      </c>
      <c r="M513" s="13">
        <f>IF(ISERROR(VLOOKUP(B513,'BTC-USD'!$A$2:$E$1828,5,0)),"na",(VLOOKUP(B513,'BTC-USD'!$A$2:$E$1828,5,0)))</f>
        <v>11414.034180000001</v>
      </c>
      <c r="N513" s="12">
        <f>IF(ISERROR(VLOOKUP(B513,'SOL-USD'!$A$2:$E$893,5,0)),"na",VLOOKUP(B513,'SOL-USD'!$A$2:$E$893,5,0))</f>
        <v>4.164472</v>
      </c>
      <c r="O513" s="12" t="str">
        <f>IF(ISERROR(VLOOKUP(B513,'AVAX-USD'!$A$2:$E$799,5,0)),"na",VLOOKUP(B513,'AVAX-USD'!$A$2:$E$799,5,0))</f>
        <v>null</v>
      </c>
      <c r="P513" s="12">
        <f>IF(ISERROR(VLOOKUP(B513,'ADA-USD'!$A$2:$E$1776,5,0)),"na",VLOOKUP(B513,'ADA-USD'!$A$2:$E$1776,5,0))</f>
        <v>0.11561299999999999</v>
      </c>
      <c r="Q513" s="12">
        <f>IF(ISERROR(VLOOKUP(B513,'DOT-USD'!$A$2:$E$761,5,0)),"na",VLOOKUP(B513,'DOT-USD'!$A$2:$E$761,5,0))</f>
        <v>6.1394650000000004</v>
      </c>
      <c r="R513" s="14">
        <f>IF(ISERROR(VLOOKUP(B513,'DOGE-USD'!$A$2:$G$1776,5,0)),"na",VLOOKUP(B513,'DOGE-USD'!$A$2:$G$1776,5,0))</f>
        <v>3.1220000000000002E-3</v>
      </c>
      <c r="S513" s="14">
        <f>IF(ISERROR(VLOOKUP(B513,'SHIB-USD'!$A$2:$G$780,5,0)),"na",VLOOKUP(B513,'SHIB-USD'!$A$2:$G$780,5,0))</f>
        <v>0</v>
      </c>
      <c r="T513" s="12" t="str">
        <f>IF(ISERROR(VLOOKUP(B513,'Uni-USD'!$A$2:$G$735,5,0)),"na",VLOOKUP(B513,'Uni-USD'!$A$2:$G$735,5,0))</f>
        <v>na</v>
      </c>
      <c r="U513">
        <f>IF(ISERROR(VLOOKUP(B513,Crude!$A$2:$G$1264,5,0)),"na",VLOOKUP(B513,Crude!$A$2:$G$1264,5,0))</f>
        <v>41.51</v>
      </c>
      <c r="V513">
        <f>IF(ISERROR(VLOOKUP(B513,Wheat!$A$2:$G$1264,5,0)),"na",VLOOKUP(B513,Wheat!$A$2:$G$1264,5,0))</f>
        <v>547.75</v>
      </c>
    </row>
    <row r="514" spans="1:22" x14ac:dyDescent="0.35">
      <c r="A514">
        <f t="shared" si="7"/>
        <v>2020</v>
      </c>
      <c r="B514" s="10">
        <v>44075</v>
      </c>
      <c r="C514" s="11">
        <f>VLOOKUP(B514,Yields!$A$2:$B$1680,2,0)</f>
        <v>0.09</v>
      </c>
      <c r="D514" s="11">
        <f>IF(ISERROR(VLOOKUP(B514,Silver!$A$2:$G$1265,5,0)),"na",VLOOKUP(B514,Silver!$A$2:$G$1265,5,0))</f>
        <v>28.486000000000001</v>
      </c>
      <c r="E514" s="11">
        <f>IF(ISERROR(VLOOKUP(B514,Gold!$A$2:$G$1264,5,0)),"na",VLOOKUP(B514,Gold!$A$2:$G$1264,5,0))</f>
        <v>1968.2</v>
      </c>
      <c r="F514" s="13">
        <f>IF(ISERROR(VLOOKUP(B514,FXAIX!$A$2:$G$1259,5,0)),"na",VLOOKUP(B514,FXAIX!$A$2:$G$1259,5,0))</f>
        <v>122.610001</v>
      </c>
      <c r="G514" s="13">
        <f>IF(ISERROR(VLOOKUP(B514,SP500v2!$A$2:$G$1259,5,0)),"na",VLOOKUP(B514,SP500v2!$A$2:$G$1259,5,0))</f>
        <v>3526.65</v>
      </c>
      <c r="H514" s="13">
        <f>IF(ISERROR(VLOOKUP(B514,'ishare R3000 ETF'!$A$2:$G$1260,4,0)),"na",VLOOKUP(B514,'ishare R3000 ETF'!$A$2:$G$1260,4,0))</f>
        <v>204</v>
      </c>
      <c r="I514" s="13">
        <f>IF(ISERROR(VLOOKUP(B514,'^IXIC'!$A$2:$E$1260,5,0)),"na",VLOOKUP(B514,'^IXIC'!$A$2:$E$1260,5,0))</f>
        <v>11939.669921999999</v>
      </c>
      <c r="J514" s="12">
        <f>IF(ISERROR(VLOOKUP(B514,'Russell 2000'!$A$1:$E$1260,5,0)),"na",VLOOKUP(B514,'Russell 2000'!$A$1:$E$1260,5,0))</f>
        <v>1578.579956</v>
      </c>
      <c r="K514" s="12">
        <f>IF(ISERROR(VLOOKUP(B514,'EURUSD=X'!$A$2:$E$1307,4,0)),"na",VLOOKUP(B514,'EURUSD=X'!$A$2:$E$1307,4,0))</f>
        <v>1.19373</v>
      </c>
      <c r="L514" s="12">
        <f>IF(ISERROR(VLOOKUP(B514,'ETH-USD'!$A$2:$E$1776,5,0)),"na",VLOOKUP(B514,'ETH-USD'!$A$2:$E$1776,5,0))</f>
        <v>477.05191000000002</v>
      </c>
      <c r="M514" s="13">
        <f>IF(ISERROR(VLOOKUP(B514,'BTC-USD'!$A$2:$E$1828,5,0)),"na",(VLOOKUP(B514,'BTC-USD'!$A$2:$E$1828,5,0)))</f>
        <v>11970.478515999999</v>
      </c>
      <c r="N514" s="12">
        <f>IF(ISERROR(VLOOKUP(B514,'SOL-USD'!$A$2:$E$893,5,0)),"na",VLOOKUP(B514,'SOL-USD'!$A$2:$E$893,5,0))</f>
        <v>4.3445159999999996</v>
      </c>
      <c r="O514" s="12" t="str">
        <f>IF(ISERROR(VLOOKUP(B514,'AVAX-USD'!$A$2:$E$799,5,0)),"na",VLOOKUP(B514,'AVAX-USD'!$A$2:$E$799,5,0))</f>
        <v>null</v>
      </c>
      <c r="P514" s="12">
        <f>IF(ISERROR(VLOOKUP(B514,'ADA-USD'!$A$2:$E$1776,5,0)),"na",VLOOKUP(B514,'ADA-USD'!$A$2:$E$1776,5,0))</f>
        <v>0.12541099999999999</v>
      </c>
      <c r="Q514" s="12">
        <f>IF(ISERROR(VLOOKUP(B514,'DOT-USD'!$A$2:$E$761,5,0)),"na",VLOOKUP(B514,'DOT-USD'!$A$2:$E$761,5,0))</f>
        <v>6.288767</v>
      </c>
      <c r="R514" s="14">
        <f>IF(ISERROR(VLOOKUP(B514,'DOGE-USD'!$A$2:$G$1776,5,0)),"na",VLOOKUP(B514,'DOGE-USD'!$A$2:$G$1776,5,0))</f>
        <v>3.2560000000000002E-3</v>
      </c>
      <c r="S514" s="14">
        <f>IF(ISERROR(VLOOKUP(B514,'SHIB-USD'!$A$2:$G$780,5,0)),"na",VLOOKUP(B514,'SHIB-USD'!$A$2:$G$780,5,0))</f>
        <v>0</v>
      </c>
      <c r="T514" s="12" t="str">
        <f>IF(ISERROR(VLOOKUP(B514,'Uni-USD'!$A$2:$G$735,5,0)),"na",VLOOKUP(B514,'Uni-USD'!$A$2:$G$735,5,0))</f>
        <v>na</v>
      </c>
      <c r="U514">
        <f>IF(ISERROR(VLOOKUP(B514,Crude!$A$2:$G$1264,5,0)),"na",VLOOKUP(B514,Crude!$A$2:$G$1264,5,0))</f>
        <v>42.76</v>
      </c>
      <c r="V514">
        <f>IF(ISERROR(VLOOKUP(B514,Wheat!$A$2:$G$1264,5,0)),"na",VLOOKUP(B514,Wheat!$A$2:$G$1264,5,0))</f>
        <v>555.75</v>
      </c>
    </row>
    <row r="515" spans="1:22" x14ac:dyDescent="0.35">
      <c r="A515">
        <f t="shared" si="7"/>
        <v>2020</v>
      </c>
      <c r="B515" s="10">
        <v>44074</v>
      </c>
      <c r="C515" s="11">
        <f>VLOOKUP(B515,Yields!$A$2:$B$1680,2,0)</f>
        <v>0.08</v>
      </c>
      <c r="D515" s="11">
        <f>IF(ISERROR(VLOOKUP(B515,Silver!$A$2:$G$1265,5,0)),"na",VLOOKUP(B515,Silver!$A$2:$G$1265,5,0))</f>
        <v>28.437000000000001</v>
      </c>
      <c r="E515" s="11">
        <f>IF(ISERROR(VLOOKUP(B515,Gold!$A$2:$G$1264,5,0)),"na",VLOOKUP(B515,Gold!$A$2:$G$1264,5,0))</f>
        <v>1967.6</v>
      </c>
      <c r="F515" s="13">
        <f>IF(ISERROR(VLOOKUP(B515,FXAIX!$A$2:$G$1259,5,0)),"na",VLOOKUP(B515,FXAIX!$A$2:$G$1259,5,0))</f>
        <v>121.69000200000001</v>
      </c>
      <c r="G515" s="13">
        <f>IF(ISERROR(VLOOKUP(B515,SP500v2!$A$2:$G$1259,5,0)),"na",VLOOKUP(B515,SP500v2!$A$2:$G$1259,5,0))</f>
        <v>3500.31</v>
      </c>
      <c r="H515" s="13">
        <f>IF(ISERROR(VLOOKUP(B515,'ishare R3000 ETF'!$A$2:$G$1260,4,0)),"na",VLOOKUP(B515,'ishare R3000 ETF'!$A$2:$G$1260,4,0))</f>
        <v>203.86999499999999</v>
      </c>
      <c r="I515" s="13">
        <f>IF(ISERROR(VLOOKUP(B515,'^IXIC'!$A$2:$E$1260,5,0)),"na",VLOOKUP(B515,'^IXIC'!$A$2:$E$1260,5,0))</f>
        <v>11775.459961</v>
      </c>
      <c r="J515" s="12">
        <f>IF(ISERROR(VLOOKUP(B515,'Russell 2000'!$A$1:$E$1260,5,0)),"na",VLOOKUP(B515,'Russell 2000'!$A$1:$E$1260,5,0))</f>
        <v>1561.880005</v>
      </c>
      <c r="K515" s="12">
        <f>IF(ISERROR(VLOOKUP(B515,'EURUSD=X'!$A$2:$E$1307,4,0)),"na",VLOOKUP(B515,'EURUSD=X'!$A$2:$E$1307,4,0))</f>
        <v>1.188509</v>
      </c>
      <c r="L515" s="12">
        <f>IF(ISERROR(VLOOKUP(B515,'ETH-USD'!$A$2:$E$1776,5,0)),"na",VLOOKUP(B515,'ETH-USD'!$A$2:$E$1776,5,0))</f>
        <v>435.07974200000001</v>
      </c>
      <c r="M515" s="13">
        <f>IF(ISERROR(VLOOKUP(B515,'BTC-USD'!$A$2:$E$1828,5,0)),"na",(VLOOKUP(B515,'BTC-USD'!$A$2:$E$1828,5,0)))</f>
        <v>11680.820313</v>
      </c>
      <c r="N515" s="12">
        <f>IF(ISERROR(VLOOKUP(B515,'SOL-USD'!$A$2:$E$893,5,0)),"na",VLOOKUP(B515,'SOL-USD'!$A$2:$E$893,5,0))</f>
        <v>4.7820460000000002</v>
      </c>
      <c r="O515" s="12" t="str">
        <f>IF(ISERROR(VLOOKUP(B515,'AVAX-USD'!$A$2:$E$799,5,0)),"na",VLOOKUP(B515,'AVAX-USD'!$A$2:$E$799,5,0))</f>
        <v>null</v>
      </c>
      <c r="P515" s="12">
        <f>IF(ISERROR(VLOOKUP(B515,'ADA-USD'!$A$2:$E$1776,5,0)),"na",VLOOKUP(B515,'ADA-USD'!$A$2:$E$1776,5,0))</f>
        <v>0.12268800000000001</v>
      </c>
      <c r="Q515" s="12">
        <f>IF(ISERROR(VLOOKUP(B515,'DOT-USD'!$A$2:$E$761,5,0)),"na",VLOOKUP(B515,'DOT-USD'!$A$2:$E$761,5,0))</f>
        <v>6.30002</v>
      </c>
      <c r="R515" s="14">
        <f>IF(ISERROR(VLOOKUP(B515,'DOGE-USD'!$A$2:$G$1776,5,0)),"na",VLOOKUP(B515,'DOGE-USD'!$A$2:$G$1776,5,0))</f>
        <v>3.2209999999999999E-3</v>
      </c>
      <c r="S515" s="14">
        <f>IF(ISERROR(VLOOKUP(B515,'SHIB-USD'!$A$2:$G$780,5,0)),"na",VLOOKUP(B515,'SHIB-USD'!$A$2:$G$780,5,0))</f>
        <v>0</v>
      </c>
      <c r="T515" s="12" t="str">
        <f>IF(ISERROR(VLOOKUP(B515,'Uni-USD'!$A$2:$G$735,5,0)),"na",VLOOKUP(B515,'Uni-USD'!$A$2:$G$735,5,0))</f>
        <v>na</v>
      </c>
      <c r="U515">
        <f>IF(ISERROR(VLOOKUP(B515,Crude!$A$2:$G$1264,5,0)),"na",VLOOKUP(B515,Crude!$A$2:$G$1264,5,0))</f>
        <v>42.61</v>
      </c>
      <c r="V515">
        <f>IF(ISERROR(VLOOKUP(B515,Wheat!$A$2:$G$1264,5,0)),"na",VLOOKUP(B515,Wheat!$A$2:$G$1264,5,0))</f>
        <v>544.25</v>
      </c>
    </row>
    <row r="516" spans="1:22" x14ac:dyDescent="0.35">
      <c r="A516">
        <f t="shared" ref="A516:A579" si="8">YEAR(B516)</f>
        <v>2020</v>
      </c>
      <c r="B516" s="10">
        <v>44071</v>
      </c>
      <c r="C516" s="11">
        <f>VLOOKUP(B516,Yields!$A$2:$B$1680,2,0)</f>
        <v>0.09</v>
      </c>
      <c r="D516" s="11">
        <f>IF(ISERROR(VLOOKUP(B516,Silver!$A$2:$G$1265,5,0)),"na",VLOOKUP(B516,Silver!$A$2:$G$1265,5,0))</f>
        <v>27.61</v>
      </c>
      <c r="E516" s="11">
        <f>IF(ISERROR(VLOOKUP(B516,Gold!$A$2:$G$1264,5,0)),"na",VLOOKUP(B516,Gold!$A$2:$G$1264,5,0))</f>
        <v>1964.6</v>
      </c>
      <c r="F516" s="13">
        <f>IF(ISERROR(VLOOKUP(B516,FXAIX!$A$2:$G$1259,5,0)),"na",VLOOKUP(B516,FXAIX!$A$2:$G$1259,5,0))</f>
        <v>121.94000200000001</v>
      </c>
      <c r="G516" s="13">
        <f>IF(ISERROR(VLOOKUP(B516,SP500v2!$A$2:$G$1259,5,0)),"na",VLOOKUP(B516,SP500v2!$A$2:$G$1259,5,0))</f>
        <v>3508.01</v>
      </c>
      <c r="H516" s="13">
        <f>IF(ISERROR(VLOOKUP(B516,'ishare R3000 ETF'!$A$2:$G$1260,4,0)),"na",VLOOKUP(B516,'ishare R3000 ETF'!$A$2:$G$1260,4,0))</f>
        <v>203.199997</v>
      </c>
      <c r="I516" s="13">
        <f>IF(ISERROR(VLOOKUP(B516,'^IXIC'!$A$2:$E$1260,5,0)),"na",VLOOKUP(B516,'^IXIC'!$A$2:$E$1260,5,0))</f>
        <v>11695.629883</v>
      </c>
      <c r="J516" s="12">
        <f>IF(ISERROR(VLOOKUP(B516,'Russell 2000'!$A$1:$E$1260,5,0)),"na",VLOOKUP(B516,'Russell 2000'!$A$1:$E$1260,5,0))</f>
        <v>1578.339966</v>
      </c>
      <c r="K516" s="12">
        <f>IF(ISERROR(VLOOKUP(B516,'EURUSD=X'!$A$2:$E$1307,4,0)),"na",VLOOKUP(B516,'EURUSD=X'!$A$2:$E$1307,4,0))</f>
        <v>1.181195</v>
      </c>
      <c r="L516" s="12">
        <f>IF(ISERROR(VLOOKUP(B516,'ETH-USD'!$A$2:$E$1776,5,0)),"na",VLOOKUP(B516,'ETH-USD'!$A$2:$E$1776,5,0))</f>
        <v>395.874664</v>
      </c>
      <c r="M516" s="13">
        <f>IF(ISERROR(VLOOKUP(B516,'BTC-USD'!$A$2:$E$1828,5,0)),"na",(VLOOKUP(B516,'BTC-USD'!$A$2:$E$1828,5,0)))</f>
        <v>11542.5</v>
      </c>
      <c r="N516" s="12">
        <f>IF(ISERROR(VLOOKUP(B516,'SOL-USD'!$A$2:$E$893,5,0)),"na",VLOOKUP(B516,'SOL-USD'!$A$2:$E$893,5,0))</f>
        <v>4.011393</v>
      </c>
      <c r="O516" s="12" t="str">
        <f>IF(ISERROR(VLOOKUP(B516,'AVAX-USD'!$A$2:$E$799,5,0)),"na",VLOOKUP(B516,'AVAX-USD'!$A$2:$E$799,5,0))</f>
        <v>null</v>
      </c>
      <c r="P516" s="12">
        <f>IF(ISERROR(VLOOKUP(B516,'ADA-USD'!$A$2:$E$1776,5,0)),"na",VLOOKUP(B516,'ADA-USD'!$A$2:$E$1776,5,0))</f>
        <v>0.10945299999999999</v>
      </c>
      <c r="Q516" s="12">
        <f>IF(ISERROR(VLOOKUP(B516,'DOT-USD'!$A$2:$E$761,5,0)),"na",VLOOKUP(B516,'DOT-USD'!$A$2:$E$761,5,0))</f>
        <v>6.1599550000000001</v>
      </c>
      <c r="R516" s="14">
        <f>IF(ISERROR(VLOOKUP(B516,'DOGE-USD'!$A$2:$G$1776,5,0)),"na",VLOOKUP(B516,'DOGE-USD'!$A$2:$G$1776,5,0))</f>
        <v>3.2680000000000001E-3</v>
      </c>
      <c r="S516" s="14">
        <f>IF(ISERROR(VLOOKUP(B516,'SHIB-USD'!$A$2:$G$780,5,0)),"na",VLOOKUP(B516,'SHIB-USD'!$A$2:$G$780,5,0))</f>
        <v>0</v>
      </c>
      <c r="T516" s="12" t="str">
        <f>IF(ISERROR(VLOOKUP(B516,'Uni-USD'!$A$2:$G$735,5,0)),"na",VLOOKUP(B516,'Uni-USD'!$A$2:$G$735,5,0))</f>
        <v>na</v>
      </c>
      <c r="U516">
        <f>IF(ISERROR(VLOOKUP(B516,Crude!$A$2:$G$1264,5,0)),"na",VLOOKUP(B516,Crude!$A$2:$G$1264,5,0))</f>
        <v>42.97</v>
      </c>
      <c r="V516">
        <f>IF(ISERROR(VLOOKUP(B516,Wheat!$A$2:$G$1264,5,0)),"na",VLOOKUP(B516,Wheat!$A$2:$G$1264,5,0))</f>
        <v>539.25</v>
      </c>
    </row>
    <row r="517" spans="1:22" x14ac:dyDescent="0.35">
      <c r="A517">
        <f t="shared" si="8"/>
        <v>2020</v>
      </c>
      <c r="B517" s="10">
        <v>44070</v>
      </c>
      <c r="C517" s="11">
        <f>VLOOKUP(B517,Yields!$A$2:$B$1680,2,0)</f>
        <v>0.09</v>
      </c>
      <c r="D517" s="11">
        <f>IF(ISERROR(VLOOKUP(B517,Silver!$A$2:$G$1265,5,0)),"na",VLOOKUP(B517,Silver!$A$2:$G$1265,5,0))</f>
        <v>27.01</v>
      </c>
      <c r="E517" s="11">
        <f>IF(ISERROR(VLOOKUP(B517,Gold!$A$2:$G$1264,5,0)),"na",VLOOKUP(B517,Gold!$A$2:$G$1264,5,0))</f>
        <v>1921.6</v>
      </c>
      <c r="F517" s="13">
        <f>IF(ISERROR(VLOOKUP(B517,FXAIX!$A$2:$G$1259,5,0)),"na",VLOOKUP(B517,FXAIX!$A$2:$G$1259,5,0))</f>
        <v>121.120003</v>
      </c>
      <c r="G517" s="13">
        <f>IF(ISERROR(VLOOKUP(B517,SP500v2!$A$2:$G$1259,5,0)),"na",VLOOKUP(B517,SP500v2!$A$2:$G$1259,5,0))</f>
        <v>3484.55</v>
      </c>
      <c r="H517" s="13">
        <f>IF(ISERROR(VLOOKUP(B517,'ishare R3000 ETF'!$A$2:$G$1260,4,0)),"na",VLOOKUP(B517,'ishare R3000 ETF'!$A$2:$G$1260,4,0))</f>
        <v>202.229996</v>
      </c>
      <c r="I517" s="13">
        <f>IF(ISERROR(VLOOKUP(B517,'^IXIC'!$A$2:$E$1260,5,0)),"na",VLOOKUP(B517,'^IXIC'!$A$2:$E$1260,5,0))</f>
        <v>11625.339844</v>
      </c>
      <c r="J517" s="12">
        <f>IF(ISERROR(VLOOKUP(B517,'Russell 2000'!$A$1:$E$1260,5,0)),"na",VLOOKUP(B517,'Russell 2000'!$A$1:$E$1260,5,0))</f>
        <v>1564.5600589999999</v>
      </c>
      <c r="K517" s="12">
        <f>IF(ISERROR(VLOOKUP(B517,'EURUSD=X'!$A$2:$E$1307,4,0)),"na",VLOOKUP(B517,'EURUSD=X'!$A$2:$E$1307,4,0))</f>
        <v>1.176623</v>
      </c>
      <c r="L517" s="12">
        <f>IF(ISERROR(VLOOKUP(B517,'ETH-USD'!$A$2:$E$1776,5,0)),"na",VLOOKUP(B517,'ETH-USD'!$A$2:$E$1776,5,0))</f>
        <v>382.63262900000001</v>
      </c>
      <c r="M517" s="13">
        <f>IF(ISERROR(VLOOKUP(B517,'BTC-USD'!$A$2:$E$1828,5,0)),"na",(VLOOKUP(B517,'BTC-USD'!$A$2:$E$1828,5,0)))</f>
        <v>11323.397461</v>
      </c>
      <c r="N517" s="12">
        <f>IF(ISERROR(VLOOKUP(B517,'SOL-USD'!$A$2:$E$893,5,0)),"na",VLOOKUP(B517,'SOL-USD'!$A$2:$E$893,5,0))</f>
        <v>3.4450599999999998</v>
      </c>
      <c r="O517" s="12" t="str">
        <f>IF(ISERROR(VLOOKUP(B517,'AVAX-USD'!$A$2:$E$799,5,0)),"na",VLOOKUP(B517,'AVAX-USD'!$A$2:$E$799,5,0))</f>
        <v>null</v>
      </c>
      <c r="P517" s="12">
        <f>IF(ISERROR(VLOOKUP(B517,'ADA-USD'!$A$2:$E$1776,5,0)),"na",VLOOKUP(B517,'ADA-USD'!$A$2:$E$1776,5,0))</f>
        <v>0.106824</v>
      </c>
      <c r="Q517" s="12">
        <f>IF(ISERROR(VLOOKUP(B517,'DOT-USD'!$A$2:$E$761,5,0)),"na",VLOOKUP(B517,'DOT-USD'!$A$2:$E$761,5,0))</f>
        <v>5.6283370000000001</v>
      </c>
      <c r="R517" s="14">
        <f>IF(ISERROR(VLOOKUP(B517,'DOGE-USD'!$A$2:$G$1776,5,0)),"na",VLOOKUP(B517,'DOGE-USD'!$A$2:$G$1776,5,0))</f>
        <v>3.2030000000000001E-3</v>
      </c>
      <c r="S517" s="14">
        <f>IF(ISERROR(VLOOKUP(B517,'SHIB-USD'!$A$2:$G$780,5,0)),"na",VLOOKUP(B517,'SHIB-USD'!$A$2:$G$780,5,0))</f>
        <v>0</v>
      </c>
      <c r="T517" s="12" t="str">
        <f>IF(ISERROR(VLOOKUP(B517,'Uni-USD'!$A$2:$G$735,5,0)),"na",VLOOKUP(B517,'Uni-USD'!$A$2:$G$735,5,0))</f>
        <v>na</v>
      </c>
      <c r="U517">
        <f>IF(ISERROR(VLOOKUP(B517,Crude!$A$2:$G$1264,5,0)),"na",VLOOKUP(B517,Crude!$A$2:$G$1264,5,0))</f>
        <v>43.04</v>
      </c>
      <c r="V517">
        <f>IF(ISERROR(VLOOKUP(B517,Wheat!$A$2:$G$1264,5,0)),"na",VLOOKUP(B517,Wheat!$A$2:$G$1264,5,0))</f>
        <v>542.5</v>
      </c>
    </row>
    <row r="518" spans="1:22" x14ac:dyDescent="0.35">
      <c r="A518">
        <f t="shared" si="8"/>
        <v>2020</v>
      </c>
      <c r="B518" s="10">
        <v>44069</v>
      </c>
      <c r="C518" s="11">
        <f>VLOOKUP(B518,Yields!$A$2:$B$1680,2,0)</f>
        <v>0.08</v>
      </c>
      <c r="D518" s="11">
        <f>IF(ISERROR(VLOOKUP(B518,Silver!$A$2:$G$1265,5,0)),"na",VLOOKUP(B518,Silver!$A$2:$G$1265,5,0))</f>
        <v>27.43</v>
      </c>
      <c r="E518" s="11">
        <f>IF(ISERROR(VLOOKUP(B518,Gold!$A$2:$G$1264,5,0)),"na",VLOOKUP(B518,Gold!$A$2:$G$1264,5,0))</f>
        <v>1940.7</v>
      </c>
      <c r="F518" s="13">
        <f>IF(ISERROR(VLOOKUP(B518,FXAIX!$A$2:$G$1259,5,0)),"na",VLOOKUP(B518,FXAIX!$A$2:$G$1259,5,0))</f>
        <v>120.910004</v>
      </c>
      <c r="G518" s="13">
        <f>IF(ISERROR(VLOOKUP(B518,SP500v2!$A$2:$G$1259,5,0)),"na",VLOOKUP(B518,SP500v2!$A$2:$G$1259,5,0))</f>
        <v>3478.73</v>
      </c>
      <c r="H518" s="13">
        <f>IF(ISERROR(VLOOKUP(B518,'ishare R3000 ETF'!$A$2:$G$1260,4,0)),"na",VLOOKUP(B518,'ishare R3000 ETF'!$A$2:$G$1260,4,0))</f>
        <v>200.929993</v>
      </c>
      <c r="I518" s="13">
        <f>IF(ISERROR(VLOOKUP(B518,'^IXIC'!$A$2:$E$1260,5,0)),"na",VLOOKUP(B518,'^IXIC'!$A$2:$E$1260,5,0))</f>
        <v>11665.059569999999</v>
      </c>
      <c r="J518" s="12">
        <f>IF(ISERROR(VLOOKUP(B518,'Russell 2000'!$A$1:$E$1260,5,0)),"na",VLOOKUP(B518,'Russell 2000'!$A$1:$E$1260,5,0))</f>
        <v>1560.1899410000001</v>
      </c>
      <c r="K518" s="12">
        <f>IF(ISERROR(VLOOKUP(B518,'EURUSD=X'!$A$2:$E$1307,4,0)),"na",VLOOKUP(B518,'EURUSD=X'!$A$2:$E$1307,4,0))</f>
        <v>1.1776070000000001</v>
      </c>
      <c r="L518" s="12">
        <f>IF(ISERROR(VLOOKUP(B518,'ETH-USD'!$A$2:$E$1776,5,0)),"na",VLOOKUP(B518,'ETH-USD'!$A$2:$E$1776,5,0))</f>
        <v>386.46612499999998</v>
      </c>
      <c r="M518" s="13">
        <f>IF(ISERROR(VLOOKUP(B518,'BTC-USD'!$A$2:$E$1828,5,0)),"na",(VLOOKUP(B518,'BTC-USD'!$A$2:$E$1828,5,0)))</f>
        <v>11488.363281</v>
      </c>
      <c r="N518" s="12">
        <f>IF(ISERROR(VLOOKUP(B518,'SOL-USD'!$A$2:$E$893,5,0)),"na",VLOOKUP(B518,'SOL-USD'!$A$2:$E$893,5,0))</f>
        <v>3.5583749999999998</v>
      </c>
      <c r="O518" s="12" t="str">
        <f>IF(ISERROR(VLOOKUP(B518,'AVAX-USD'!$A$2:$E$799,5,0)),"na",VLOOKUP(B518,'AVAX-USD'!$A$2:$E$799,5,0))</f>
        <v>null</v>
      </c>
      <c r="P518" s="12">
        <f>IF(ISERROR(VLOOKUP(B518,'ADA-USD'!$A$2:$E$1776,5,0)),"na",VLOOKUP(B518,'ADA-USD'!$A$2:$E$1776,5,0))</f>
        <v>0.115285</v>
      </c>
      <c r="Q518" s="12">
        <f>IF(ISERROR(VLOOKUP(B518,'DOT-USD'!$A$2:$E$761,5,0)),"na",VLOOKUP(B518,'DOT-USD'!$A$2:$E$761,5,0))</f>
        <v>6.0817160000000001</v>
      </c>
      <c r="R518" s="14">
        <f>IF(ISERROR(VLOOKUP(B518,'DOGE-USD'!$A$2:$G$1776,5,0)),"na",VLOOKUP(B518,'DOGE-USD'!$A$2:$G$1776,5,0))</f>
        <v>3.3029999999999999E-3</v>
      </c>
      <c r="S518" s="14">
        <f>IF(ISERROR(VLOOKUP(B518,'SHIB-USD'!$A$2:$G$780,5,0)),"na",VLOOKUP(B518,'SHIB-USD'!$A$2:$G$780,5,0))</f>
        <v>0</v>
      </c>
      <c r="T518" s="12" t="str">
        <f>IF(ISERROR(VLOOKUP(B518,'Uni-USD'!$A$2:$G$735,5,0)),"na",VLOOKUP(B518,'Uni-USD'!$A$2:$G$735,5,0))</f>
        <v>na</v>
      </c>
      <c r="U518">
        <f>IF(ISERROR(VLOOKUP(B518,Crude!$A$2:$G$1264,5,0)),"na",VLOOKUP(B518,Crude!$A$2:$G$1264,5,0))</f>
        <v>43.39</v>
      </c>
      <c r="V518">
        <f>IF(ISERROR(VLOOKUP(B518,Wheat!$A$2:$G$1264,5,0)),"na",VLOOKUP(B518,Wheat!$A$2:$G$1264,5,0))</f>
        <v>532</v>
      </c>
    </row>
    <row r="519" spans="1:22" x14ac:dyDescent="0.35">
      <c r="A519">
        <f t="shared" si="8"/>
        <v>2020</v>
      </c>
      <c r="B519" s="10">
        <v>44068</v>
      </c>
      <c r="C519" s="11">
        <f>VLOOKUP(B519,Yields!$A$2:$B$1680,2,0)</f>
        <v>0.08</v>
      </c>
      <c r="D519" s="11">
        <f>IF(ISERROR(VLOOKUP(B519,Silver!$A$2:$G$1265,5,0)),"na",VLOOKUP(B519,Silver!$A$2:$G$1265,5,0))</f>
        <v>26.254000000000001</v>
      </c>
      <c r="E519" s="11">
        <f>IF(ISERROR(VLOOKUP(B519,Gold!$A$2:$G$1264,5,0)),"na",VLOOKUP(B519,Gold!$A$2:$G$1264,5,0))</f>
        <v>1911.8</v>
      </c>
      <c r="F519" s="13">
        <f>IF(ISERROR(VLOOKUP(B519,FXAIX!$A$2:$G$1259,5,0)),"na",VLOOKUP(B519,FXAIX!$A$2:$G$1259,5,0))</f>
        <v>119.69000200000001</v>
      </c>
      <c r="G519" s="13">
        <f>IF(ISERROR(VLOOKUP(B519,SP500v2!$A$2:$G$1259,5,0)),"na",VLOOKUP(B519,SP500v2!$A$2:$G$1259,5,0))</f>
        <v>3443.62</v>
      </c>
      <c r="H519" s="13">
        <f>IF(ISERROR(VLOOKUP(B519,'ishare R3000 ETF'!$A$2:$G$1260,4,0)),"na",VLOOKUP(B519,'ishare R3000 ETF'!$A$2:$G$1260,4,0))</f>
        <v>199.729996</v>
      </c>
      <c r="I519" s="13">
        <f>IF(ISERROR(VLOOKUP(B519,'^IXIC'!$A$2:$E$1260,5,0)),"na",VLOOKUP(B519,'^IXIC'!$A$2:$E$1260,5,0))</f>
        <v>11466.469727</v>
      </c>
      <c r="J519" s="12">
        <f>IF(ISERROR(VLOOKUP(B519,'Russell 2000'!$A$1:$E$1260,5,0)),"na",VLOOKUP(B519,'Russell 2000'!$A$1:$E$1260,5,0))</f>
        <v>1571.209961</v>
      </c>
      <c r="K519" s="12">
        <f>IF(ISERROR(VLOOKUP(B519,'EURUSD=X'!$A$2:$E$1307,4,0)),"na",VLOOKUP(B519,'EURUSD=X'!$A$2:$E$1307,4,0))</f>
        <v>1.1784809999999999</v>
      </c>
      <c r="L519" s="12">
        <f>IF(ISERROR(VLOOKUP(B519,'ETH-USD'!$A$2:$E$1776,5,0)),"na",VLOOKUP(B519,'ETH-USD'!$A$2:$E$1776,5,0))</f>
        <v>384.00103799999999</v>
      </c>
      <c r="M519" s="13">
        <f>IF(ISERROR(VLOOKUP(B519,'BTC-USD'!$A$2:$E$1828,5,0)),"na",(VLOOKUP(B519,'BTC-USD'!$A$2:$E$1828,5,0)))</f>
        <v>11366.134765999999</v>
      </c>
      <c r="N519" s="12">
        <f>IF(ISERROR(VLOOKUP(B519,'SOL-USD'!$A$2:$E$893,5,0)),"na",VLOOKUP(B519,'SOL-USD'!$A$2:$E$893,5,0))</f>
        <v>3.26485</v>
      </c>
      <c r="O519" s="12" t="str">
        <f>IF(ISERROR(VLOOKUP(B519,'AVAX-USD'!$A$2:$E$799,5,0)),"na",VLOOKUP(B519,'AVAX-USD'!$A$2:$E$799,5,0))</f>
        <v>null</v>
      </c>
      <c r="P519" s="12">
        <f>IF(ISERROR(VLOOKUP(B519,'ADA-USD'!$A$2:$E$1776,5,0)),"na",VLOOKUP(B519,'ADA-USD'!$A$2:$E$1776,5,0))</f>
        <v>0.113292</v>
      </c>
      <c r="Q519" s="12">
        <f>IF(ISERROR(VLOOKUP(B519,'DOT-USD'!$A$2:$E$761,5,0)),"na",VLOOKUP(B519,'DOT-USD'!$A$2:$E$761,5,0))</f>
        <v>5.5233930000000004</v>
      </c>
      <c r="R519" s="14">
        <f>IF(ISERROR(VLOOKUP(B519,'DOGE-USD'!$A$2:$G$1776,5,0)),"na",VLOOKUP(B519,'DOGE-USD'!$A$2:$G$1776,5,0))</f>
        <v>3.3050000000000002E-3</v>
      </c>
      <c r="S519" s="14">
        <f>IF(ISERROR(VLOOKUP(B519,'SHIB-USD'!$A$2:$G$780,5,0)),"na",VLOOKUP(B519,'SHIB-USD'!$A$2:$G$780,5,0))</f>
        <v>0</v>
      </c>
      <c r="T519" s="12" t="str">
        <f>IF(ISERROR(VLOOKUP(B519,'Uni-USD'!$A$2:$G$735,5,0)),"na",VLOOKUP(B519,'Uni-USD'!$A$2:$G$735,5,0))</f>
        <v>na</v>
      </c>
      <c r="U519">
        <f>IF(ISERROR(VLOOKUP(B519,Crude!$A$2:$G$1264,5,0)),"na",VLOOKUP(B519,Crude!$A$2:$G$1264,5,0))</f>
        <v>43.35</v>
      </c>
      <c r="V519">
        <f>IF(ISERROR(VLOOKUP(B519,Wheat!$A$2:$G$1264,5,0)),"na",VLOOKUP(B519,Wheat!$A$2:$G$1264,5,0))</f>
        <v>527.25</v>
      </c>
    </row>
    <row r="520" spans="1:22" x14ac:dyDescent="0.35">
      <c r="A520">
        <f t="shared" si="8"/>
        <v>2020</v>
      </c>
      <c r="B520" s="10">
        <v>44067</v>
      </c>
      <c r="C520" s="11">
        <f>VLOOKUP(B520,Yields!$A$2:$B$1680,2,0)</f>
        <v>0.09</v>
      </c>
      <c r="D520" s="11">
        <f>IF(ISERROR(VLOOKUP(B520,Silver!$A$2:$G$1265,5,0)),"na",VLOOKUP(B520,Silver!$A$2:$G$1265,5,0))</f>
        <v>26.588000000000001</v>
      </c>
      <c r="E520" s="11">
        <f>IF(ISERROR(VLOOKUP(B520,Gold!$A$2:$G$1264,5,0)),"na",VLOOKUP(B520,Gold!$A$2:$G$1264,5,0))</f>
        <v>1927.7</v>
      </c>
      <c r="F520" s="13">
        <f>IF(ISERROR(VLOOKUP(B520,FXAIX!$A$2:$G$1259,5,0)),"na",VLOOKUP(B520,FXAIX!$A$2:$G$1259,5,0))</f>
        <v>119.260002</v>
      </c>
      <c r="G520" s="13">
        <f>IF(ISERROR(VLOOKUP(B520,SP500v2!$A$2:$G$1259,5,0)),"na",VLOOKUP(B520,SP500v2!$A$2:$G$1259,5,0))</f>
        <v>3431.28</v>
      </c>
      <c r="H520" s="13">
        <f>IF(ISERROR(VLOOKUP(B520,'ishare R3000 ETF'!$A$2:$G$1260,4,0)),"na",VLOOKUP(B520,'ishare R3000 ETF'!$A$2:$G$1260,4,0))</f>
        <v>199.029999</v>
      </c>
      <c r="I520" s="13">
        <f>IF(ISERROR(VLOOKUP(B520,'^IXIC'!$A$2:$E$1260,5,0)),"na",VLOOKUP(B520,'^IXIC'!$A$2:$E$1260,5,0))</f>
        <v>11379.719727</v>
      </c>
      <c r="J520" s="12">
        <f>IF(ISERROR(VLOOKUP(B520,'Russell 2000'!$A$1:$E$1260,5,0)),"na",VLOOKUP(B520,'Russell 2000'!$A$1:$E$1260,5,0))</f>
        <v>1568.469971</v>
      </c>
      <c r="K520" s="12">
        <f>IF(ISERROR(VLOOKUP(B520,'EURUSD=X'!$A$2:$E$1307,4,0)),"na",VLOOKUP(B520,'EURUSD=X'!$A$2:$E$1307,4,0))</f>
        <v>1.17862</v>
      </c>
      <c r="L520" s="12">
        <f>IF(ISERROR(VLOOKUP(B520,'ETH-USD'!$A$2:$E$1776,5,0)),"na",VLOOKUP(B520,'ETH-USD'!$A$2:$E$1776,5,0))</f>
        <v>408.14419600000002</v>
      </c>
      <c r="M520" s="13">
        <f>IF(ISERROR(VLOOKUP(B520,'BTC-USD'!$A$2:$E$1828,5,0)),"na",(VLOOKUP(B520,'BTC-USD'!$A$2:$E$1828,5,0)))</f>
        <v>11774.595703000001</v>
      </c>
      <c r="N520" s="12">
        <f>IF(ISERROR(VLOOKUP(B520,'SOL-USD'!$A$2:$E$893,5,0)),"na",VLOOKUP(B520,'SOL-USD'!$A$2:$E$893,5,0))</f>
        <v>3.344986</v>
      </c>
      <c r="O520" s="12" t="str">
        <f>IF(ISERROR(VLOOKUP(B520,'AVAX-USD'!$A$2:$E$799,5,0)),"na",VLOOKUP(B520,'AVAX-USD'!$A$2:$E$799,5,0))</f>
        <v>null</v>
      </c>
      <c r="P520" s="12">
        <f>IF(ISERROR(VLOOKUP(B520,'ADA-USD'!$A$2:$E$1776,5,0)),"na",VLOOKUP(B520,'ADA-USD'!$A$2:$E$1776,5,0))</f>
        <v>0.124488</v>
      </c>
      <c r="Q520" s="12">
        <f>IF(ISERROR(VLOOKUP(B520,'DOT-USD'!$A$2:$E$761,5,0)),"na",VLOOKUP(B520,'DOT-USD'!$A$2:$E$761,5,0))</f>
        <v>4.602614</v>
      </c>
      <c r="R520" s="14">
        <f>IF(ISERROR(VLOOKUP(B520,'DOGE-USD'!$A$2:$G$1776,5,0)),"na",VLOOKUP(B520,'DOGE-USD'!$A$2:$G$1776,5,0))</f>
        <v>3.418E-3</v>
      </c>
      <c r="S520" s="14">
        <f>IF(ISERROR(VLOOKUP(B520,'SHIB-USD'!$A$2:$G$780,5,0)),"na",VLOOKUP(B520,'SHIB-USD'!$A$2:$G$780,5,0))</f>
        <v>0</v>
      </c>
      <c r="T520" s="12" t="str">
        <f>IF(ISERROR(VLOOKUP(B520,'Uni-USD'!$A$2:$G$735,5,0)),"na",VLOOKUP(B520,'Uni-USD'!$A$2:$G$735,5,0))</f>
        <v>na</v>
      </c>
      <c r="U520">
        <f>IF(ISERROR(VLOOKUP(B520,Crude!$A$2:$G$1264,5,0)),"na",VLOOKUP(B520,Crude!$A$2:$G$1264,5,0))</f>
        <v>42.62</v>
      </c>
      <c r="V520">
        <f>IF(ISERROR(VLOOKUP(B520,Wheat!$A$2:$G$1264,5,0)),"na",VLOOKUP(B520,Wheat!$A$2:$G$1264,5,0))</f>
        <v>520.75</v>
      </c>
    </row>
    <row r="521" spans="1:22" x14ac:dyDescent="0.35">
      <c r="A521">
        <f t="shared" si="8"/>
        <v>2020</v>
      </c>
      <c r="B521" s="10">
        <v>44064</v>
      </c>
      <c r="C521" s="11">
        <f>VLOOKUP(B521,Yields!$A$2:$B$1680,2,0)</f>
        <v>7.0000000000000007E-2</v>
      </c>
      <c r="D521" s="11">
        <f>IF(ISERROR(VLOOKUP(B521,Silver!$A$2:$G$1265,5,0)),"na",VLOOKUP(B521,Silver!$A$2:$G$1265,5,0))</f>
        <v>26.707000000000001</v>
      </c>
      <c r="E521" s="11">
        <f>IF(ISERROR(VLOOKUP(B521,Gold!$A$2:$G$1264,5,0)),"na",VLOOKUP(B521,Gold!$A$2:$G$1264,5,0))</f>
        <v>1934.6</v>
      </c>
      <c r="F521" s="13">
        <f>IF(ISERROR(VLOOKUP(B521,FXAIX!$A$2:$G$1259,5,0)),"na",VLOOKUP(B521,FXAIX!$A$2:$G$1259,5,0))</f>
        <v>118.05999799999999</v>
      </c>
      <c r="G521" s="13">
        <f>IF(ISERROR(VLOOKUP(B521,SP500v2!$A$2:$G$1259,5,0)),"na",VLOOKUP(B521,SP500v2!$A$2:$G$1259,5,0))</f>
        <v>3397.16</v>
      </c>
      <c r="H521" s="13">
        <f>IF(ISERROR(VLOOKUP(B521,'ishare R3000 ETF'!$A$2:$G$1260,4,0)),"na",VLOOKUP(B521,'ishare R3000 ETF'!$A$2:$G$1260,4,0))</f>
        <v>197.259995</v>
      </c>
      <c r="I521" s="13">
        <f>IF(ISERROR(VLOOKUP(B521,'^IXIC'!$A$2:$E$1260,5,0)),"na",VLOOKUP(B521,'^IXIC'!$A$2:$E$1260,5,0))</f>
        <v>11311.799805000001</v>
      </c>
      <c r="J521" s="12">
        <f>IF(ISERROR(VLOOKUP(B521,'Russell 2000'!$A$1:$E$1260,5,0)),"na",VLOOKUP(B521,'Russell 2000'!$A$1:$E$1260,5,0))</f>
        <v>1552.4799800000001</v>
      </c>
      <c r="K521" s="12">
        <f>IF(ISERROR(VLOOKUP(B521,'EURUSD=X'!$A$2:$E$1307,4,0)),"na",VLOOKUP(B521,'EURUSD=X'!$A$2:$E$1307,4,0))</f>
        <v>1.1754899999999999</v>
      </c>
      <c r="L521" s="12">
        <f>IF(ISERROR(VLOOKUP(B521,'ETH-USD'!$A$2:$E$1776,5,0)),"na",VLOOKUP(B521,'ETH-USD'!$A$2:$E$1776,5,0))</f>
        <v>389.12634300000002</v>
      </c>
      <c r="M521" s="13">
        <f>IF(ISERROR(VLOOKUP(B521,'BTC-USD'!$A$2:$E$1828,5,0)),"na",(VLOOKUP(B521,'BTC-USD'!$A$2:$E$1828,5,0)))</f>
        <v>11592.489258</v>
      </c>
      <c r="N521" s="12">
        <f>IF(ISERROR(VLOOKUP(B521,'SOL-USD'!$A$2:$E$893,5,0)),"na",VLOOKUP(B521,'SOL-USD'!$A$2:$E$893,5,0))</f>
        <v>2.9436680000000002</v>
      </c>
      <c r="O521" s="12" t="str">
        <f>IF(ISERROR(VLOOKUP(B521,'AVAX-USD'!$A$2:$E$799,5,0)),"na",VLOOKUP(B521,'AVAX-USD'!$A$2:$E$799,5,0))</f>
        <v>null</v>
      </c>
      <c r="P521" s="12">
        <f>IF(ISERROR(VLOOKUP(B521,'ADA-USD'!$A$2:$E$1776,5,0)),"na",VLOOKUP(B521,'ADA-USD'!$A$2:$E$1776,5,0))</f>
        <v>0.12376</v>
      </c>
      <c r="Q521" s="12">
        <f>IF(ISERROR(VLOOKUP(B521,'DOT-USD'!$A$2:$E$761,5,0)),"na",VLOOKUP(B521,'DOT-USD'!$A$2:$E$761,5,0))</f>
        <v>2.8750279999999999</v>
      </c>
      <c r="R521" s="14">
        <f>IF(ISERROR(VLOOKUP(B521,'DOGE-USD'!$A$2:$G$1776,5,0)),"na",VLOOKUP(B521,'DOGE-USD'!$A$2:$G$1776,5,0))</f>
        <v>3.3930000000000002E-3</v>
      </c>
      <c r="S521" s="14">
        <f>IF(ISERROR(VLOOKUP(B521,'SHIB-USD'!$A$2:$G$780,5,0)),"na",VLOOKUP(B521,'SHIB-USD'!$A$2:$G$780,5,0))</f>
        <v>0</v>
      </c>
      <c r="T521" s="12" t="str">
        <f>IF(ISERROR(VLOOKUP(B521,'Uni-USD'!$A$2:$G$735,5,0)),"na",VLOOKUP(B521,'Uni-USD'!$A$2:$G$735,5,0))</f>
        <v>na</v>
      </c>
      <c r="U521">
        <f>IF(ISERROR(VLOOKUP(B521,Crude!$A$2:$G$1264,5,0)),"na",VLOOKUP(B521,Crude!$A$2:$G$1264,5,0))</f>
        <v>42.34</v>
      </c>
      <c r="V521">
        <f>IF(ISERROR(VLOOKUP(B521,Wheat!$A$2:$G$1264,5,0)),"na",VLOOKUP(B521,Wheat!$A$2:$G$1264,5,0))</f>
        <v>527.25</v>
      </c>
    </row>
    <row r="522" spans="1:22" x14ac:dyDescent="0.35">
      <c r="A522">
        <f t="shared" si="8"/>
        <v>2020</v>
      </c>
      <c r="B522" s="10">
        <v>44063</v>
      </c>
      <c r="C522" s="11">
        <f>VLOOKUP(B522,Yields!$A$2:$B$1680,2,0)</f>
        <v>0.08</v>
      </c>
      <c r="D522" s="11">
        <f>IF(ISERROR(VLOOKUP(B522,Silver!$A$2:$G$1265,5,0)),"na",VLOOKUP(B522,Silver!$A$2:$G$1265,5,0))</f>
        <v>27.122</v>
      </c>
      <c r="E522" s="11">
        <f>IF(ISERROR(VLOOKUP(B522,Gold!$A$2:$G$1264,5,0)),"na",VLOOKUP(B522,Gold!$A$2:$G$1264,5,0))</f>
        <v>1933.8</v>
      </c>
      <c r="F522" s="13">
        <f>IF(ISERROR(VLOOKUP(B522,FXAIX!$A$2:$G$1259,5,0)),"na",VLOOKUP(B522,FXAIX!$A$2:$G$1259,5,0))</f>
        <v>117.639999</v>
      </c>
      <c r="G522" s="13">
        <f>IF(ISERROR(VLOOKUP(B522,SP500v2!$A$2:$G$1259,5,0)),"na",VLOOKUP(B522,SP500v2!$A$2:$G$1259,5,0))</f>
        <v>3385.51</v>
      </c>
      <c r="H522" s="13">
        <f>IF(ISERROR(VLOOKUP(B522,'ishare R3000 ETF'!$A$2:$G$1260,4,0)),"na",VLOOKUP(B522,'ishare R3000 ETF'!$A$2:$G$1260,4,0))</f>
        <v>195.83999600000001</v>
      </c>
      <c r="I522" s="13">
        <f>IF(ISERROR(VLOOKUP(B522,'^IXIC'!$A$2:$E$1260,5,0)),"na",VLOOKUP(B522,'^IXIC'!$A$2:$E$1260,5,0))</f>
        <v>11264.950194999999</v>
      </c>
      <c r="J522" s="12">
        <f>IF(ISERROR(VLOOKUP(B522,'Russell 2000'!$A$1:$E$1260,5,0)),"na",VLOOKUP(B522,'Russell 2000'!$A$1:$E$1260,5,0))</f>
        <v>1564.3000489999999</v>
      </c>
      <c r="K522" s="12">
        <f>IF(ISERROR(VLOOKUP(B522,'EURUSD=X'!$A$2:$E$1307,4,0)),"na",VLOOKUP(B522,'EURUSD=X'!$A$2:$E$1307,4,0))</f>
        <v>1.180652</v>
      </c>
      <c r="L522" s="12">
        <f>IF(ISERROR(VLOOKUP(B522,'ETH-USD'!$A$2:$E$1776,5,0)),"na",VLOOKUP(B522,'ETH-USD'!$A$2:$E$1776,5,0))</f>
        <v>416.43978900000002</v>
      </c>
      <c r="M522" s="13">
        <f>IF(ISERROR(VLOOKUP(B522,'BTC-USD'!$A$2:$E$1828,5,0)),"na",(VLOOKUP(B522,'BTC-USD'!$A$2:$E$1828,5,0)))</f>
        <v>11878.372069999999</v>
      </c>
      <c r="N522" s="12">
        <f>IF(ISERROR(VLOOKUP(B522,'SOL-USD'!$A$2:$E$893,5,0)),"na",VLOOKUP(B522,'SOL-USD'!$A$2:$E$893,5,0))</f>
        <v>3.2082670000000002</v>
      </c>
      <c r="O522" s="12" t="str">
        <f>IF(ISERROR(VLOOKUP(B522,'AVAX-USD'!$A$2:$E$799,5,0)),"na",VLOOKUP(B522,'AVAX-USD'!$A$2:$E$799,5,0))</f>
        <v>null</v>
      </c>
      <c r="P522" s="12">
        <f>IF(ISERROR(VLOOKUP(B522,'ADA-USD'!$A$2:$E$1776,5,0)),"na",VLOOKUP(B522,'ADA-USD'!$A$2:$E$1776,5,0))</f>
        <v>0.13364200000000001</v>
      </c>
      <c r="Q522" s="12">
        <f>IF(ISERROR(VLOOKUP(B522,'DOT-USD'!$A$2:$E$761,5,0)),"na",VLOOKUP(B522,'DOT-USD'!$A$2:$E$761,5,0))</f>
        <v>2.90008</v>
      </c>
      <c r="R522" s="14">
        <f>IF(ISERROR(VLOOKUP(B522,'DOGE-USD'!$A$2:$G$1776,5,0)),"na",VLOOKUP(B522,'DOGE-USD'!$A$2:$G$1776,5,0))</f>
        <v>3.4589999999999998E-3</v>
      </c>
      <c r="S522" s="14">
        <f>IF(ISERROR(VLOOKUP(B522,'SHIB-USD'!$A$2:$G$780,5,0)),"na",VLOOKUP(B522,'SHIB-USD'!$A$2:$G$780,5,0))</f>
        <v>0</v>
      </c>
      <c r="T522" s="12" t="str">
        <f>IF(ISERROR(VLOOKUP(B522,'Uni-USD'!$A$2:$G$735,5,0)),"na",VLOOKUP(B522,'Uni-USD'!$A$2:$G$735,5,0))</f>
        <v>na</v>
      </c>
      <c r="U522">
        <f>IF(ISERROR(VLOOKUP(B522,Crude!$A$2:$G$1264,5,0)),"na",VLOOKUP(B522,Crude!$A$2:$G$1264,5,0))</f>
        <v>42.58</v>
      </c>
      <c r="V522">
        <f>IF(ISERROR(VLOOKUP(B522,Wheat!$A$2:$G$1264,5,0)),"na",VLOOKUP(B522,Wheat!$A$2:$G$1264,5,0))</f>
        <v>519.5</v>
      </c>
    </row>
    <row r="523" spans="1:22" x14ac:dyDescent="0.35">
      <c r="A523">
        <f t="shared" si="8"/>
        <v>2020</v>
      </c>
      <c r="B523" s="10">
        <v>44062</v>
      </c>
      <c r="C523" s="11">
        <f>VLOOKUP(B523,Yields!$A$2:$B$1680,2,0)</f>
        <v>7.0000000000000007E-2</v>
      </c>
      <c r="D523" s="11">
        <f>IF(ISERROR(VLOOKUP(B523,Silver!$A$2:$G$1265,5,0)),"na",VLOOKUP(B523,Silver!$A$2:$G$1265,5,0))</f>
        <v>27.315000000000001</v>
      </c>
      <c r="E523" s="11">
        <f>IF(ISERROR(VLOOKUP(B523,Gold!$A$2:$G$1264,5,0)),"na",VLOOKUP(B523,Gold!$A$2:$G$1264,5,0))</f>
        <v>1958.7</v>
      </c>
      <c r="F523" s="13">
        <f>IF(ISERROR(VLOOKUP(B523,FXAIX!$A$2:$G$1259,5,0)),"na",VLOOKUP(B523,FXAIX!$A$2:$G$1259,5,0))</f>
        <v>117.269997</v>
      </c>
      <c r="G523" s="13">
        <f>IF(ISERROR(VLOOKUP(B523,SP500v2!$A$2:$G$1259,5,0)),"na",VLOOKUP(B523,SP500v2!$A$2:$G$1259,5,0))</f>
        <v>3374.85</v>
      </c>
      <c r="H523" s="13">
        <f>IF(ISERROR(VLOOKUP(B523,'ishare R3000 ETF'!$A$2:$G$1260,4,0)),"na",VLOOKUP(B523,'ishare R3000 ETF'!$A$2:$G$1260,4,0))</f>
        <v>196.770004</v>
      </c>
      <c r="I523" s="13">
        <f>IF(ISERROR(VLOOKUP(B523,'^IXIC'!$A$2:$E$1260,5,0)),"na",VLOOKUP(B523,'^IXIC'!$A$2:$E$1260,5,0))</f>
        <v>11146.459961</v>
      </c>
      <c r="J523" s="12">
        <f>IF(ISERROR(VLOOKUP(B523,'Russell 2000'!$A$1:$E$1260,5,0)),"na",VLOOKUP(B523,'Russell 2000'!$A$1:$E$1260,5,0))</f>
        <v>1572.0699460000001</v>
      </c>
      <c r="K523" s="12">
        <f>IF(ISERROR(VLOOKUP(B523,'EURUSD=X'!$A$2:$E$1307,4,0)),"na",VLOOKUP(B523,'EURUSD=X'!$A$2:$E$1307,4,0))</f>
        <v>1.189343</v>
      </c>
      <c r="L523" s="12">
        <f>IF(ISERROR(VLOOKUP(B523,'ETH-USD'!$A$2:$E$1776,5,0)),"na",VLOOKUP(B523,'ETH-USD'!$A$2:$E$1776,5,0))</f>
        <v>406.463776</v>
      </c>
      <c r="M523" s="13">
        <f>IF(ISERROR(VLOOKUP(B523,'BTC-USD'!$A$2:$E$1828,5,0)),"na",(VLOOKUP(B523,'BTC-USD'!$A$2:$E$1828,5,0)))</f>
        <v>11758.283203000001</v>
      </c>
      <c r="N523" s="12">
        <f>IF(ISERROR(VLOOKUP(B523,'SOL-USD'!$A$2:$E$893,5,0)),"na",VLOOKUP(B523,'SOL-USD'!$A$2:$E$893,5,0))</f>
        <v>2.899041</v>
      </c>
      <c r="O523" s="12" t="str">
        <f>IF(ISERROR(VLOOKUP(B523,'AVAX-USD'!$A$2:$E$799,5,0)),"na",VLOOKUP(B523,'AVAX-USD'!$A$2:$E$799,5,0))</f>
        <v>null</v>
      </c>
      <c r="P523" s="12">
        <f>IF(ISERROR(VLOOKUP(B523,'ADA-USD'!$A$2:$E$1776,5,0)),"na",VLOOKUP(B523,'ADA-USD'!$A$2:$E$1776,5,0))</f>
        <v>0.129275</v>
      </c>
      <c r="Q523" s="12" t="str">
        <f>IF(ISERROR(VLOOKUP(B523,'DOT-USD'!$A$2:$E$761,5,0)),"na",VLOOKUP(B523,'DOT-USD'!$A$2:$E$761,5,0))</f>
        <v>na</v>
      </c>
      <c r="R523" s="14">
        <f>IF(ISERROR(VLOOKUP(B523,'DOGE-USD'!$A$2:$G$1776,5,0)),"na",VLOOKUP(B523,'DOGE-USD'!$A$2:$G$1776,5,0))</f>
        <v>3.424E-3</v>
      </c>
      <c r="S523" s="14">
        <f>IF(ISERROR(VLOOKUP(B523,'SHIB-USD'!$A$2:$G$780,5,0)),"na",VLOOKUP(B523,'SHIB-USD'!$A$2:$G$780,5,0))</f>
        <v>0</v>
      </c>
      <c r="T523" s="12" t="str">
        <f>IF(ISERROR(VLOOKUP(B523,'Uni-USD'!$A$2:$G$735,5,0)),"na",VLOOKUP(B523,'Uni-USD'!$A$2:$G$735,5,0))</f>
        <v>na</v>
      </c>
      <c r="U523">
        <f>IF(ISERROR(VLOOKUP(B523,Crude!$A$2:$G$1264,5,0)),"na",VLOOKUP(B523,Crude!$A$2:$G$1264,5,0))</f>
        <v>42.93</v>
      </c>
      <c r="V523">
        <f>IF(ISERROR(VLOOKUP(B523,Wheat!$A$2:$G$1264,5,0)),"na",VLOOKUP(B523,Wheat!$A$2:$G$1264,5,0))</f>
        <v>512</v>
      </c>
    </row>
    <row r="524" spans="1:22" x14ac:dyDescent="0.35">
      <c r="A524">
        <f t="shared" si="8"/>
        <v>2020</v>
      </c>
      <c r="B524" s="10">
        <v>44061</v>
      </c>
      <c r="C524" s="11">
        <f>VLOOKUP(B524,Yields!$A$2:$B$1680,2,0)</f>
        <v>0.08</v>
      </c>
      <c r="D524" s="11">
        <f>IF(ISERROR(VLOOKUP(B524,Silver!$A$2:$G$1265,5,0)),"na",VLOOKUP(B524,Silver!$A$2:$G$1265,5,0))</f>
        <v>28.048999999999999</v>
      </c>
      <c r="E524" s="11">
        <f>IF(ISERROR(VLOOKUP(B524,Gold!$A$2:$G$1264,5,0)),"na",VLOOKUP(B524,Gold!$A$2:$G$1264,5,0))</f>
        <v>1999.4</v>
      </c>
      <c r="F524" s="13">
        <f>IF(ISERROR(VLOOKUP(B524,FXAIX!$A$2:$G$1259,5,0)),"na",VLOOKUP(B524,FXAIX!$A$2:$G$1259,5,0))</f>
        <v>117.769997</v>
      </c>
      <c r="G524" s="13">
        <f>IF(ISERROR(VLOOKUP(B524,SP500v2!$A$2:$G$1259,5,0)),"na",VLOOKUP(B524,SP500v2!$A$2:$G$1259,5,0))</f>
        <v>3389.78</v>
      </c>
      <c r="H524" s="13">
        <f>IF(ISERROR(VLOOKUP(B524,'ishare R3000 ETF'!$A$2:$G$1260,4,0)),"na",VLOOKUP(B524,'ishare R3000 ETF'!$A$2:$G$1260,4,0))</f>
        <v>196.94000199999999</v>
      </c>
      <c r="I524" s="13">
        <f>IF(ISERROR(VLOOKUP(B524,'^IXIC'!$A$2:$E$1260,5,0)),"na",VLOOKUP(B524,'^IXIC'!$A$2:$E$1260,5,0))</f>
        <v>11210.839844</v>
      </c>
      <c r="J524" s="12">
        <f>IF(ISERROR(VLOOKUP(B524,'Russell 2000'!$A$1:$E$1260,5,0)),"na",VLOOKUP(B524,'Russell 2000'!$A$1:$E$1260,5,0))</f>
        <v>1569.7700199999999</v>
      </c>
      <c r="K524" s="12">
        <f>IF(ISERROR(VLOOKUP(B524,'EURUSD=X'!$A$2:$E$1307,4,0)),"na",VLOOKUP(B524,'EURUSD=X'!$A$2:$E$1307,4,0))</f>
        <v>1.1875359999999999</v>
      </c>
      <c r="L524" s="12">
        <f>IF(ISERROR(VLOOKUP(B524,'ETH-USD'!$A$2:$E$1776,5,0)),"na",VLOOKUP(B524,'ETH-USD'!$A$2:$E$1776,5,0))</f>
        <v>423.66931199999999</v>
      </c>
      <c r="M524" s="13">
        <f>IF(ISERROR(VLOOKUP(B524,'BTC-USD'!$A$2:$E$1828,5,0)),"na",(VLOOKUP(B524,'BTC-USD'!$A$2:$E$1828,5,0)))</f>
        <v>11991.233398</v>
      </c>
      <c r="N524" s="12">
        <f>IF(ISERROR(VLOOKUP(B524,'SOL-USD'!$A$2:$E$893,5,0)),"na",VLOOKUP(B524,'SOL-USD'!$A$2:$E$893,5,0))</f>
        <v>3.3299759999999998</v>
      </c>
      <c r="O524" s="12" t="str">
        <f>IF(ISERROR(VLOOKUP(B524,'AVAX-USD'!$A$2:$E$799,5,0)),"na",VLOOKUP(B524,'AVAX-USD'!$A$2:$E$799,5,0))</f>
        <v>null</v>
      </c>
      <c r="P524" s="12">
        <f>IF(ISERROR(VLOOKUP(B524,'ADA-USD'!$A$2:$E$1776,5,0)),"na",VLOOKUP(B524,'ADA-USD'!$A$2:$E$1776,5,0))</f>
        <v>0.13742699999999999</v>
      </c>
      <c r="Q524" s="12" t="str">
        <f>IF(ISERROR(VLOOKUP(B524,'DOT-USD'!$A$2:$E$761,5,0)),"na",VLOOKUP(B524,'DOT-USD'!$A$2:$E$761,5,0))</f>
        <v>na</v>
      </c>
      <c r="R524" s="14">
        <f>IF(ISERROR(VLOOKUP(B524,'DOGE-USD'!$A$2:$G$1776,5,0)),"na",VLOOKUP(B524,'DOGE-USD'!$A$2:$G$1776,5,0))</f>
        <v>3.5140000000000002E-3</v>
      </c>
      <c r="S524" s="14">
        <f>IF(ISERROR(VLOOKUP(B524,'SHIB-USD'!$A$2:$G$780,5,0)),"na",VLOOKUP(B524,'SHIB-USD'!$A$2:$G$780,5,0))</f>
        <v>0</v>
      </c>
      <c r="T524" s="12" t="str">
        <f>IF(ISERROR(VLOOKUP(B524,'Uni-USD'!$A$2:$G$735,5,0)),"na",VLOOKUP(B524,'Uni-USD'!$A$2:$G$735,5,0))</f>
        <v>na</v>
      </c>
      <c r="U524">
        <f>IF(ISERROR(VLOOKUP(B524,Crude!$A$2:$G$1264,5,0)),"na",VLOOKUP(B524,Crude!$A$2:$G$1264,5,0))</f>
        <v>42.89</v>
      </c>
      <c r="V524">
        <f>IF(ISERROR(VLOOKUP(B524,Wheat!$A$2:$G$1264,5,0)),"na",VLOOKUP(B524,Wheat!$A$2:$G$1264,5,0))</f>
        <v>507.5</v>
      </c>
    </row>
    <row r="525" spans="1:22" x14ac:dyDescent="0.35">
      <c r="A525">
        <f t="shared" si="8"/>
        <v>2020</v>
      </c>
      <c r="B525" s="10">
        <v>44060</v>
      </c>
      <c r="C525" s="11">
        <f>VLOOKUP(B525,Yields!$A$2:$B$1680,2,0)</f>
        <v>0.09</v>
      </c>
      <c r="D525" s="11">
        <f>IF(ISERROR(VLOOKUP(B525,Silver!$A$2:$G$1265,5,0)),"na",VLOOKUP(B525,Silver!$A$2:$G$1265,5,0))</f>
        <v>27.643000000000001</v>
      </c>
      <c r="E525" s="11">
        <f>IF(ISERROR(VLOOKUP(B525,Gold!$A$2:$G$1264,5,0)),"na",VLOOKUP(B525,Gold!$A$2:$G$1264,5,0))</f>
        <v>1985</v>
      </c>
      <c r="F525" s="13">
        <f>IF(ISERROR(VLOOKUP(B525,FXAIX!$A$2:$G$1259,5,0)),"na",VLOOKUP(B525,FXAIX!$A$2:$G$1259,5,0))</f>
        <v>117.480003</v>
      </c>
      <c r="G525" s="13">
        <f>IF(ISERROR(VLOOKUP(B525,SP500v2!$A$2:$G$1259,5,0)),"na",VLOOKUP(B525,SP500v2!$A$2:$G$1259,5,0))</f>
        <v>3381.99</v>
      </c>
      <c r="H525" s="13">
        <f>IF(ISERROR(VLOOKUP(B525,'ishare R3000 ETF'!$A$2:$G$1260,4,0)),"na",VLOOKUP(B525,'ishare R3000 ETF'!$A$2:$G$1260,4,0))</f>
        <v>197.240005</v>
      </c>
      <c r="I525" s="13">
        <f>IF(ISERROR(VLOOKUP(B525,'^IXIC'!$A$2:$E$1260,5,0)),"na",VLOOKUP(B525,'^IXIC'!$A$2:$E$1260,5,0))</f>
        <v>11129.730469</v>
      </c>
      <c r="J525" s="12">
        <f>IF(ISERROR(VLOOKUP(B525,'Russell 2000'!$A$1:$E$1260,5,0)),"na",VLOOKUP(B525,'Russell 2000'!$A$1:$E$1260,5,0))</f>
        <v>1585.469971</v>
      </c>
      <c r="K525" s="12">
        <f>IF(ISERROR(VLOOKUP(B525,'EURUSD=X'!$A$2:$E$1307,4,0)),"na",VLOOKUP(B525,'EURUSD=X'!$A$2:$E$1307,4,0))</f>
        <v>1.1830400000000001</v>
      </c>
      <c r="L525" s="12">
        <f>IF(ISERROR(VLOOKUP(B525,'ETH-USD'!$A$2:$E$1776,5,0)),"na",VLOOKUP(B525,'ETH-USD'!$A$2:$E$1776,5,0))</f>
        <v>429.53125</v>
      </c>
      <c r="M525" s="13">
        <f>IF(ISERROR(VLOOKUP(B525,'BTC-USD'!$A$2:$E$1828,5,0)),"na",(VLOOKUP(B525,'BTC-USD'!$A$2:$E$1828,5,0)))</f>
        <v>12254.402344</v>
      </c>
      <c r="N525" s="12">
        <f>IF(ISERROR(VLOOKUP(B525,'SOL-USD'!$A$2:$E$893,5,0)),"na",VLOOKUP(B525,'SOL-USD'!$A$2:$E$893,5,0))</f>
        <v>3.098608</v>
      </c>
      <c r="O525" s="12" t="str">
        <f>IF(ISERROR(VLOOKUP(B525,'AVAX-USD'!$A$2:$E$799,5,0)),"na",VLOOKUP(B525,'AVAX-USD'!$A$2:$E$799,5,0))</f>
        <v>null</v>
      </c>
      <c r="P525" s="12">
        <f>IF(ISERROR(VLOOKUP(B525,'ADA-USD'!$A$2:$E$1776,5,0)),"na",VLOOKUP(B525,'ADA-USD'!$A$2:$E$1776,5,0))</f>
        <v>0.14091999999999999</v>
      </c>
      <c r="Q525" s="12" t="str">
        <f>IF(ISERROR(VLOOKUP(B525,'DOT-USD'!$A$2:$E$761,5,0)),"na",VLOOKUP(B525,'DOT-USD'!$A$2:$E$761,5,0))</f>
        <v>na</v>
      </c>
      <c r="R525" s="14">
        <f>IF(ISERROR(VLOOKUP(B525,'DOGE-USD'!$A$2:$G$1776,5,0)),"na",VLOOKUP(B525,'DOGE-USD'!$A$2:$G$1776,5,0))</f>
        <v>3.591E-3</v>
      </c>
      <c r="S525" s="14">
        <f>IF(ISERROR(VLOOKUP(B525,'SHIB-USD'!$A$2:$G$780,5,0)),"na",VLOOKUP(B525,'SHIB-USD'!$A$2:$G$780,5,0))</f>
        <v>0</v>
      </c>
      <c r="T525" s="12" t="str">
        <f>IF(ISERROR(VLOOKUP(B525,'Uni-USD'!$A$2:$G$735,5,0)),"na",VLOOKUP(B525,'Uni-USD'!$A$2:$G$735,5,0))</f>
        <v>na</v>
      </c>
      <c r="U525">
        <f>IF(ISERROR(VLOOKUP(B525,Crude!$A$2:$G$1264,5,0)),"na",VLOOKUP(B525,Crude!$A$2:$G$1264,5,0))</f>
        <v>42.89</v>
      </c>
      <c r="V525">
        <f>IF(ISERROR(VLOOKUP(B525,Wheat!$A$2:$G$1264,5,0)),"na",VLOOKUP(B525,Wheat!$A$2:$G$1264,5,0))</f>
        <v>516.5</v>
      </c>
    </row>
    <row r="526" spans="1:22" x14ac:dyDescent="0.35">
      <c r="A526">
        <f t="shared" si="8"/>
        <v>2020</v>
      </c>
      <c r="B526" s="10">
        <v>44057</v>
      </c>
      <c r="C526" s="11">
        <f>VLOOKUP(B526,Yields!$A$2:$B$1680,2,0)</f>
        <v>0.09</v>
      </c>
      <c r="D526" s="11">
        <f>IF(ISERROR(VLOOKUP(B526,Silver!$A$2:$G$1265,5,0)),"na",VLOOKUP(B526,Silver!$A$2:$G$1265,5,0))</f>
        <v>26.065000000000001</v>
      </c>
      <c r="E526" s="11">
        <f>IF(ISERROR(VLOOKUP(B526,Gold!$A$2:$G$1264,5,0)),"na",VLOOKUP(B526,Gold!$A$2:$G$1264,5,0))</f>
        <v>1937</v>
      </c>
      <c r="F526" s="13">
        <f>IF(ISERROR(VLOOKUP(B526,FXAIX!$A$2:$G$1259,5,0)),"na",VLOOKUP(B526,FXAIX!$A$2:$G$1259,5,0))</f>
        <v>117.160004</v>
      </c>
      <c r="G526" s="13">
        <f>IF(ISERROR(VLOOKUP(B526,SP500v2!$A$2:$G$1259,5,0)),"na",VLOOKUP(B526,SP500v2!$A$2:$G$1259,5,0))</f>
        <v>3372.85</v>
      </c>
      <c r="H526" s="13">
        <f>IF(ISERROR(VLOOKUP(B526,'ishare R3000 ETF'!$A$2:$G$1260,4,0)),"na",VLOOKUP(B526,'ishare R3000 ETF'!$A$2:$G$1260,4,0))</f>
        <v>196.11999499999999</v>
      </c>
      <c r="I526" s="13">
        <f>IF(ISERROR(VLOOKUP(B526,'^IXIC'!$A$2:$E$1260,5,0)),"na",VLOOKUP(B526,'^IXIC'!$A$2:$E$1260,5,0))</f>
        <v>11019.299805000001</v>
      </c>
      <c r="J526" s="12">
        <f>IF(ISERROR(VLOOKUP(B526,'Russell 2000'!$A$1:$E$1260,5,0)),"na",VLOOKUP(B526,'Russell 2000'!$A$1:$E$1260,5,0))</f>
        <v>1577.880005</v>
      </c>
      <c r="K526" s="12">
        <f>IF(ISERROR(VLOOKUP(B526,'EURUSD=X'!$A$2:$E$1307,4,0)),"na",VLOOKUP(B526,'EURUSD=X'!$A$2:$E$1307,4,0))</f>
        <v>1.1784669999999999</v>
      </c>
      <c r="L526" s="12">
        <f>IF(ISERROR(VLOOKUP(B526,'ETH-USD'!$A$2:$E$1776,5,0)),"na",VLOOKUP(B526,'ETH-USD'!$A$2:$E$1776,5,0))</f>
        <v>437.39782700000001</v>
      </c>
      <c r="M526" s="13">
        <f>IF(ISERROR(VLOOKUP(B526,'BTC-USD'!$A$2:$E$1828,5,0)),"na",(VLOOKUP(B526,'BTC-USD'!$A$2:$E$1828,5,0)))</f>
        <v>11768.871094</v>
      </c>
      <c r="N526" s="12">
        <f>IF(ISERROR(VLOOKUP(B526,'SOL-USD'!$A$2:$E$893,5,0)),"na",VLOOKUP(B526,'SOL-USD'!$A$2:$E$893,5,0))</f>
        <v>3.4093879999999999</v>
      </c>
      <c r="O526" s="12" t="str">
        <f>IF(ISERROR(VLOOKUP(B526,'AVAX-USD'!$A$2:$E$799,5,0)),"na",VLOOKUP(B526,'AVAX-USD'!$A$2:$E$799,5,0))</f>
        <v>null</v>
      </c>
      <c r="P526" s="12">
        <f>IF(ISERROR(VLOOKUP(B526,'ADA-USD'!$A$2:$E$1776,5,0)),"na",VLOOKUP(B526,'ADA-USD'!$A$2:$E$1776,5,0))</f>
        <v>0.13833799999999999</v>
      </c>
      <c r="Q526" s="12" t="str">
        <f>IF(ISERROR(VLOOKUP(B526,'DOT-USD'!$A$2:$E$761,5,0)),"na",VLOOKUP(B526,'DOT-USD'!$A$2:$E$761,5,0))</f>
        <v>na</v>
      </c>
      <c r="R526" s="14">
        <f>IF(ISERROR(VLOOKUP(B526,'DOGE-USD'!$A$2:$G$1776,5,0)),"na",VLOOKUP(B526,'DOGE-USD'!$A$2:$G$1776,5,0))</f>
        <v>3.5609999999999999E-3</v>
      </c>
      <c r="S526" s="14">
        <f>IF(ISERROR(VLOOKUP(B526,'SHIB-USD'!$A$2:$G$780,5,0)),"na",VLOOKUP(B526,'SHIB-USD'!$A$2:$G$780,5,0))</f>
        <v>0</v>
      </c>
      <c r="T526" s="12" t="str">
        <f>IF(ISERROR(VLOOKUP(B526,'Uni-USD'!$A$2:$G$735,5,0)),"na",VLOOKUP(B526,'Uni-USD'!$A$2:$G$735,5,0))</f>
        <v>na</v>
      </c>
      <c r="U526">
        <f>IF(ISERROR(VLOOKUP(B526,Crude!$A$2:$G$1264,5,0)),"na",VLOOKUP(B526,Crude!$A$2:$G$1264,5,0))</f>
        <v>42.01</v>
      </c>
      <c r="V526">
        <f>IF(ISERROR(VLOOKUP(B526,Wheat!$A$2:$G$1264,5,0)),"na",VLOOKUP(B526,Wheat!$A$2:$G$1264,5,0))</f>
        <v>500</v>
      </c>
    </row>
    <row r="527" spans="1:22" x14ac:dyDescent="0.35">
      <c r="A527">
        <f t="shared" si="8"/>
        <v>2020</v>
      </c>
      <c r="B527" s="10">
        <v>44056</v>
      </c>
      <c r="C527" s="11">
        <f>VLOOKUP(B527,Yields!$A$2:$B$1680,2,0)</f>
        <v>0.08</v>
      </c>
      <c r="D527" s="11">
        <f>IF(ISERROR(VLOOKUP(B527,Silver!$A$2:$G$1265,5,0)),"na",VLOOKUP(B527,Silver!$A$2:$G$1265,5,0))</f>
        <v>27.693999999999999</v>
      </c>
      <c r="E527" s="11">
        <f>IF(ISERROR(VLOOKUP(B527,Gold!$A$2:$G$1264,5,0)),"na",VLOOKUP(B527,Gold!$A$2:$G$1264,5,0))</f>
        <v>1956.7</v>
      </c>
      <c r="F527" s="13">
        <f>IF(ISERROR(VLOOKUP(B527,FXAIX!$A$2:$G$1259,5,0)),"na",VLOOKUP(B527,FXAIX!$A$2:$G$1259,5,0))</f>
        <v>117.16999800000001</v>
      </c>
      <c r="G527" s="13">
        <f>IF(ISERROR(VLOOKUP(B527,SP500v2!$A$2:$G$1259,5,0)),"na",VLOOKUP(B527,SP500v2!$A$2:$G$1259,5,0))</f>
        <v>3373.43</v>
      </c>
      <c r="H527" s="13">
        <f>IF(ISERROR(VLOOKUP(B527,'ishare R3000 ETF'!$A$2:$G$1260,4,0)),"na",VLOOKUP(B527,'ishare R3000 ETF'!$A$2:$G$1260,4,0))</f>
        <v>196.179993</v>
      </c>
      <c r="I527" s="13">
        <f>IF(ISERROR(VLOOKUP(B527,'^IXIC'!$A$2:$E$1260,5,0)),"na",VLOOKUP(B527,'^IXIC'!$A$2:$E$1260,5,0))</f>
        <v>11042.5</v>
      </c>
      <c r="J527" s="12">
        <f>IF(ISERROR(VLOOKUP(B527,'Russell 2000'!$A$1:$E$1260,5,0)),"na",VLOOKUP(B527,'Russell 2000'!$A$1:$E$1260,5,0))</f>
        <v>1579.790039</v>
      </c>
      <c r="K527" s="12">
        <f>IF(ISERROR(VLOOKUP(B527,'EURUSD=X'!$A$2:$E$1307,4,0)),"na",VLOOKUP(B527,'EURUSD=X'!$A$2:$E$1307,4,0))</f>
        <v>1.179468</v>
      </c>
      <c r="L527" s="12">
        <f>IF(ISERROR(VLOOKUP(B527,'ETH-USD'!$A$2:$E$1776,5,0)),"na",VLOOKUP(B527,'ETH-USD'!$A$2:$E$1776,5,0))</f>
        <v>428.74179099999998</v>
      </c>
      <c r="M527" s="13">
        <f>IF(ISERROR(VLOOKUP(B527,'BTC-USD'!$A$2:$E$1828,5,0)),"na",(VLOOKUP(B527,'BTC-USD'!$A$2:$E$1828,5,0)))</f>
        <v>11784.137694999999</v>
      </c>
      <c r="N527" s="12">
        <f>IF(ISERROR(VLOOKUP(B527,'SOL-USD'!$A$2:$E$893,5,0)),"na",VLOOKUP(B527,'SOL-USD'!$A$2:$E$893,5,0))</f>
        <v>3.7559710000000002</v>
      </c>
      <c r="O527" s="12" t="str">
        <f>IF(ISERROR(VLOOKUP(B527,'AVAX-USD'!$A$2:$E$799,5,0)),"na",VLOOKUP(B527,'AVAX-USD'!$A$2:$E$799,5,0))</f>
        <v>null</v>
      </c>
      <c r="P527" s="12">
        <f>IF(ISERROR(VLOOKUP(B527,'ADA-USD'!$A$2:$E$1776,5,0)),"na",VLOOKUP(B527,'ADA-USD'!$A$2:$E$1776,5,0))</f>
        <v>0.14124500000000001</v>
      </c>
      <c r="Q527" s="12" t="str">
        <f>IF(ISERROR(VLOOKUP(B527,'DOT-USD'!$A$2:$E$761,5,0)),"na",VLOOKUP(B527,'DOT-USD'!$A$2:$E$761,5,0))</f>
        <v>na</v>
      </c>
      <c r="R527" s="14">
        <f>IF(ISERROR(VLOOKUP(B527,'DOGE-USD'!$A$2:$G$1776,5,0)),"na",VLOOKUP(B527,'DOGE-USD'!$A$2:$G$1776,5,0))</f>
        <v>3.5170000000000002E-3</v>
      </c>
      <c r="S527" s="14">
        <f>IF(ISERROR(VLOOKUP(B527,'SHIB-USD'!$A$2:$G$780,5,0)),"na",VLOOKUP(B527,'SHIB-USD'!$A$2:$G$780,5,0))</f>
        <v>0</v>
      </c>
      <c r="T527" s="12" t="str">
        <f>IF(ISERROR(VLOOKUP(B527,'Uni-USD'!$A$2:$G$735,5,0)),"na",VLOOKUP(B527,'Uni-USD'!$A$2:$G$735,5,0))</f>
        <v>na</v>
      </c>
      <c r="U527">
        <f>IF(ISERROR(VLOOKUP(B527,Crude!$A$2:$G$1264,5,0)),"na",VLOOKUP(B527,Crude!$A$2:$G$1264,5,0))</f>
        <v>42.24</v>
      </c>
      <c r="V527">
        <f>IF(ISERROR(VLOOKUP(B527,Wheat!$A$2:$G$1264,5,0)),"na",VLOOKUP(B527,Wheat!$A$2:$G$1264,5,0))</f>
        <v>496.75</v>
      </c>
    </row>
    <row r="528" spans="1:22" x14ac:dyDescent="0.35">
      <c r="A528">
        <f t="shared" si="8"/>
        <v>2020</v>
      </c>
      <c r="B528" s="10">
        <v>44055</v>
      </c>
      <c r="C528" s="11">
        <f>VLOOKUP(B528,Yields!$A$2:$B$1680,2,0)</f>
        <v>0.08</v>
      </c>
      <c r="D528" s="11">
        <f>IF(ISERROR(VLOOKUP(B528,Silver!$A$2:$G$1265,5,0)),"na",VLOOKUP(B528,Silver!$A$2:$G$1265,5,0))</f>
        <v>25.954999999999998</v>
      </c>
      <c r="E528" s="11">
        <f>IF(ISERROR(VLOOKUP(B528,Gold!$A$2:$G$1264,5,0)),"na",VLOOKUP(B528,Gold!$A$2:$G$1264,5,0))</f>
        <v>1934.9</v>
      </c>
      <c r="F528" s="13">
        <f>IF(ISERROR(VLOOKUP(B528,FXAIX!$A$2:$G$1259,5,0)),"na",VLOOKUP(B528,FXAIX!$A$2:$G$1259,5,0))</f>
        <v>117.379997</v>
      </c>
      <c r="G528" s="13">
        <f>IF(ISERROR(VLOOKUP(B528,SP500v2!$A$2:$G$1259,5,0)),"na",VLOOKUP(B528,SP500v2!$A$2:$G$1259,5,0))</f>
        <v>3380.35</v>
      </c>
      <c r="H528" s="13">
        <f>IF(ISERROR(VLOOKUP(B528,'ishare R3000 ETF'!$A$2:$G$1260,4,0)),"na",VLOOKUP(B528,'ishare R3000 ETF'!$A$2:$G$1260,4,0))</f>
        <v>195.86000100000001</v>
      </c>
      <c r="I528" s="13">
        <f>IF(ISERROR(VLOOKUP(B528,'^IXIC'!$A$2:$E$1260,5,0)),"na",VLOOKUP(B528,'^IXIC'!$A$2:$E$1260,5,0))</f>
        <v>11012.240234000001</v>
      </c>
      <c r="J528" s="12">
        <f>IF(ISERROR(VLOOKUP(B528,'Russell 2000'!$A$1:$E$1260,5,0)),"na",VLOOKUP(B528,'Russell 2000'!$A$1:$E$1260,5,0))</f>
        <v>1583.25</v>
      </c>
      <c r="K528" s="12">
        <f>IF(ISERROR(VLOOKUP(B528,'EURUSD=X'!$A$2:$E$1307,4,0)),"na",VLOOKUP(B528,'EURUSD=X'!$A$2:$E$1307,4,0))</f>
        <v>1.171303</v>
      </c>
      <c r="L528" s="12">
        <f>IF(ISERROR(VLOOKUP(B528,'ETH-USD'!$A$2:$E$1776,5,0)),"na",VLOOKUP(B528,'ETH-USD'!$A$2:$E$1776,5,0))</f>
        <v>391.02417000000003</v>
      </c>
      <c r="M528" s="13">
        <f>IF(ISERROR(VLOOKUP(B528,'BTC-USD'!$A$2:$E$1828,5,0)),"na",(VLOOKUP(B528,'BTC-USD'!$A$2:$E$1828,5,0)))</f>
        <v>11584.934569999999</v>
      </c>
      <c r="N528" s="12">
        <f>IF(ISERROR(VLOOKUP(B528,'SOL-USD'!$A$2:$E$893,5,0)),"na",VLOOKUP(B528,'SOL-USD'!$A$2:$E$893,5,0))</f>
        <v>3.7697509999999999</v>
      </c>
      <c r="O528" s="12" t="str">
        <f>IF(ISERROR(VLOOKUP(B528,'AVAX-USD'!$A$2:$E$799,5,0)),"na",VLOOKUP(B528,'AVAX-USD'!$A$2:$E$799,5,0))</f>
        <v>null</v>
      </c>
      <c r="P528" s="12">
        <f>IF(ISERROR(VLOOKUP(B528,'ADA-USD'!$A$2:$E$1776,5,0)),"na",VLOOKUP(B528,'ADA-USD'!$A$2:$E$1776,5,0))</f>
        <v>0.13739799999999999</v>
      </c>
      <c r="Q528" s="12" t="str">
        <f>IF(ISERROR(VLOOKUP(B528,'DOT-USD'!$A$2:$E$761,5,0)),"na",VLOOKUP(B528,'DOT-USD'!$A$2:$E$761,5,0))</f>
        <v>na</v>
      </c>
      <c r="R528" s="14">
        <f>IF(ISERROR(VLOOKUP(B528,'DOGE-USD'!$A$2:$G$1776,5,0)),"na",VLOOKUP(B528,'DOGE-USD'!$A$2:$G$1776,5,0))</f>
        <v>3.4840000000000001E-3</v>
      </c>
      <c r="S528" s="14">
        <f>IF(ISERROR(VLOOKUP(B528,'SHIB-USD'!$A$2:$G$780,5,0)),"na",VLOOKUP(B528,'SHIB-USD'!$A$2:$G$780,5,0))</f>
        <v>0</v>
      </c>
      <c r="T528" s="12" t="str">
        <f>IF(ISERROR(VLOOKUP(B528,'Uni-USD'!$A$2:$G$735,5,0)),"na",VLOOKUP(B528,'Uni-USD'!$A$2:$G$735,5,0))</f>
        <v>na</v>
      </c>
      <c r="U528">
        <f>IF(ISERROR(VLOOKUP(B528,Crude!$A$2:$G$1264,5,0)),"na",VLOOKUP(B528,Crude!$A$2:$G$1264,5,0))</f>
        <v>42.67</v>
      </c>
      <c r="V528">
        <f>IF(ISERROR(VLOOKUP(B528,Wheat!$A$2:$G$1264,5,0)),"na",VLOOKUP(B528,Wheat!$A$2:$G$1264,5,0))</f>
        <v>491.25</v>
      </c>
    </row>
    <row r="529" spans="1:22" x14ac:dyDescent="0.35">
      <c r="A529">
        <f t="shared" si="8"/>
        <v>2020</v>
      </c>
      <c r="B529" s="10">
        <v>44054</v>
      </c>
      <c r="C529" s="11">
        <f>VLOOKUP(B529,Yields!$A$2:$B$1680,2,0)</f>
        <v>0.08</v>
      </c>
      <c r="D529" s="11">
        <f>IF(ISERROR(VLOOKUP(B529,Silver!$A$2:$G$1265,5,0)),"na",VLOOKUP(B529,Silver!$A$2:$G$1265,5,0))</f>
        <v>26.036999999999999</v>
      </c>
      <c r="E529" s="11">
        <f>IF(ISERROR(VLOOKUP(B529,Gold!$A$2:$G$1264,5,0)),"na",VLOOKUP(B529,Gold!$A$2:$G$1264,5,0))</f>
        <v>1932.6</v>
      </c>
      <c r="F529" s="13">
        <f>IF(ISERROR(VLOOKUP(B529,FXAIX!$A$2:$G$1259,5,0)),"na",VLOOKUP(B529,FXAIX!$A$2:$G$1259,5,0))</f>
        <v>115.739998</v>
      </c>
      <c r="G529" s="13">
        <f>IF(ISERROR(VLOOKUP(B529,SP500v2!$A$2:$G$1259,5,0)),"na",VLOOKUP(B529,SP500v2!$A$2:$G$1259,5,0))</f>
        <v>3333.69</v>
      </c>
      <c r="H529" s="13">
        <f>IF(ISERROR(VLOOKUP(B529,'ishare R3000 ETF'!$A$2:$G$1260,4,0)),"na",VLOOKUP(B529,'ishare R3000 ETF'!$A$2:$G$1260,4,0))</f>
        <v>194.029999</v>
      </c>
      <c r="I529" s="13">
        <f>IF(ISERROR(VLOOKUP(B529,'^IXIC'!$A$2:$E$1260,5,0)),"na",VLOOKUP(B529,'^IXIC'!$A$2:$E$1260,5,0))</f>
        <v>10782.820313</v>
      </c>
      <c r="J529" s="12">
        <f>IF(ISERROR(VLOOKUP(B529,'Russell 2000'!$A$1:$E$1260,5,0)),"na",VLOOKUP(B529,'Russell 2000'!$A$1:$E$1260,5,0))</f>
        <v>1575.099976</v>
      </c>
      <c r="K529" s="12">
        <f>IF(ISERROR(VLOOKUP(B529,'EURUSD=X'!$A$2:$E$1307,4,0)),"na",VLOOKUP(B529,'EURUSD=X'!$A$2:$E$1307,4,0))</f>
        <v>1.1723190000000001</v>
      </c>
      <c r="L529" s="12">
        <f>IF(ISERROR(VLOOKUP(B529,'ETH-USD'!$A$2:$E$1776,5,0)),"na",VLOOKUP(B529,'ETH-USD'!$A$2:$E$1776,5,0))</f>
        <v>380.38406400000002</v>
      </c>
      <c r="M529" s="13">
        <f>IF(ISERROR(VLOOKUP(B529,'BTC-USD'!$A$2:$E$1828,5,0)),"na",(VLOOKUP(B529,'BTC-USD'!$A$2:$E$1828,5,0)))</f>
        <v>11410.525390999999</v>
      </c>
      <c r="N529" s="12">
        <f>IF(ISERROR(VLOOKUP(B529,'SOL-USD'!$A$2:$E$893,5,0)),"na",VLOOKUP(B529,'SOL-USD'!$A$2:$E$893,5,0))</f>
        <v>3.3034189999999999</v>
      </c>
      <c r="O529" s="12" t="str">
        <f>IF(ISERROR(VLOOKUP(B529,'AVAX-USD'!$A$2:$E$799,5,0)),"na",VLOOKUP(B529,'AVAX-USD'!$A$2:$E$799,5,0))</f>
        <v>null</v>
      </c>
      <c r="P529" s="12">
        <f>IF(ISERROR(VLOOKUP(B529,'ADA-USD'!$A$2:$E$1776,5,0)),"na",VLOOKUP(B529,'ADA-USD'!$A$2:$E$1776,5,0))</f>
        <v>0.137436</v>
      </c>
      <c r="Q529" s="12" t="str">
        <f>IF(ISERROR(VLOOKUP(B529,'DOT-USD'!$A$2:$E$761,5,0)),"na",VLOOKUP(B529,'DOT-USD'!$A$2:$E$761,5,0))</f>
        <v>na</v>
      </c>
      <c r="R529" s="14">
        <f>IF(ISERROR(VLOOKUP(B529,'DOGE-USD'!$A$2:$G$1776,5,0)),"na",VLOOKUP(B529,'DOGE-USD'!$A$2:$G$1776,5,0))</f>
        <v>3.3939999999999999E-3</v>
      </c>
      <c r="S529" s="14">
        <f>IF(ISERROR(VLOOKUP(B529,'SHIB-USD'!$A$2:$G$780,5,0)),"na",VLOOKUP(B529,'SHIB-USD'!$A$2:$G$780,5,0))</f>
        <v>0</v>
      </c>
      <c r="T529" s="12" t="str">
        <f>IF(ISERROR(VLOOKUP(B529,'Uni-USD'!$A$2:$G$735,5,0)),"na",VLOOKUP(B529,'Uni-USD'!$A$2:$G$735,5,0))</f>
        <v>na</v>
      </c>
      <c r="U529">
        <f>IF(ISERROR(VLOOKUP(B529,Crude!$A$2:$G$1264,5,0)),"na",VLOOKUP(B529,Crude!$A$2:$G$1264,5,0))</f>
        <v>41.61</v>
      </c>
      <c r="V529">
        <f>IF(ISERROR(VLOOKUP(B529,Wheat!$A$2:$G$1264,5,0)),"na",VLOOKUP(B529,Wheat!$A$2:$G$1264,5,0))</f>
        <v>495</v>
      </c>
    </row>
    <row r="530" spans="1:22" x14ac:dyDescent="0.35">
      <c r="A530">
        <f t="shared" si="8"/>
        <v>2020</v>
      </c>
      <c r="B530" s="10">
        <v>44053</v>
      </c>
      <c r="C530" s="11">
        <f>VLOOKUP(B530,Yields!$A$2:$B$1680,2,0)</f>
        <v>0.09</v>
      </c>
      <c r="D530" s="11">
        <f>IF(ISERROR(VLOOKUP(B530,Silver!$A$2:$G$1265,5,0)),"na",VLOOKUP(B530,Silver!$A$2:$G$1265,5,0))</f>
        <v>29.248999999999999</v>
      </c>
      <c r="E530" s="11">
        <f>IF(ISERROR(VLOOKUP(B530,Gold!$A$2:$G$1264,5,0)),"na",VLOOKUP(B530,Gold!$A$2:$G$1264,5,0))</f>
        <v>2024.4</v>
      </c>
      <c r="F530" s="13">
        <f>IF(ISERROR(VLOOKUP(B530,FXAIX!$A$2:$G$1259,5,0)),"na",VLOOKUP(B530,FXAIX!$A$2:$G$1259,5,0))</f>
        <v>116.66999800000001</v>
      </c>
      <c r="G530" s="13">
        <f>IF(ISERROR(VLOOKUP(B530,SP500v2!$A$2:$G$1259,5,0)),"na",VLOOKUP(B530,SP500v2!$A$2:$G$1259,5,0))</f>
        <v>3360.47</v>
      </c>
      <c r="H530" s="13">
        <f>IF(ISERROR(VLOOKUP(B530,'ishare R3000 ETF'!$A$2:$G$1260,4,0)),"na",VLOOKUP(B530,'ishare R3000 ETF'!$A$2:$G$1260,4,0))</f>
        <v>194.66000399999999</v>
      </c>
      <c r="I530" s="13">
        <f>IF(ISERROR(VLOOKUP(B530,'^IXIC'!$A$2:$E$1260,5,0)),"na",VLOOKUP(B530,'^IXIC'!$A$2:$E$1260,5,0))</f>
        <v>10968.360352</v>
      </c>
      <c r="J530" s="12">
        <f>IF(ISERROR(VLOOKUP(B530,'Russell 2000'!$A$1:$E$1260,5,0)),"na",VLOOKUP(B530,'Russell 2000'!$A$1:$E$1260,5,0))</f>
        <v>1584.670044</v>
      </c>
      <c r="K530" s="12">
        <f>IF(ISERROR(VLOOKUP(B530,'EURUSD=X'!$A$2:$E$1307,4,0)),"na",VLOOKUP(B530,'EURUSD=X'!$A$2:$E$1307,4,0))</f>
        <v>1.1742999999999999</v>
      </c>
      <c r="L530" s="12">
        <f>IF(ISERROR(VLOOKUP(B530,'ETH-USD'!$A$2:$E$1776,5,0)),"na",VLOOKUP(B530,'ETH-USD'!$A$2:$E$1776,5,0))</f>
        <v>395.88757299999997</v>
      </c>
      <c r="M530" s="13">
        <f>IF(ISERROR(VLOOKUP(B530,'BTC-USD'!$A$2:$E$1828,5,0)),"na",(VLOOKUP(B530,'BTC-USD'!$A$2:$E$1828,5,0)))</f>
        <v>11878.111328000001</v>
      </c>
      <c r="N530" s="12">
        <f>IF(ISERROR(VLOOKUP(B530,'SOL-USD'!$A$2:$E$893,5,0)),"na",VLOOKUP(B530,'SOL-USD'!$A$2:$E$893,5,0))</f>
        <v>3.131793</v>
      </c>
      <c r="O530" s="12" t="str">
        <f>IF(ISERROR(VLOOKUP(B530,'AVAX-USD'!$A$2:$E$799,5,0)),"na",VLOOKUP(B530,'AVAX-USD'!$A$2:$E$799,5,0))</f>
        <v>null</v>
      </c>
      <c r="P530" s="12">
        <f>IF(ISERROR(VLOOKUP(B530,'ADA-USD'!$A$2:$E$1776,5,0)),"na",VLOOKUP(B530,'ADA-USD'!$A$2:$E$1776,5,0))</f>
        <v>0.14385500000000001</v>
      </c>
      <c r="Q530" s="12" t="str">
        <f>IF(ISERROR(VLOOKUP(B530,'DOT-USD'!$A$2:$E$761,5,0)),"na",VLOOKUP(B530,'DOT-USD'!$A$2:$E$761,5,0))</f>
        <v>na</v>
      </c>
      <c r="R530" s="14">
        <f>IF(ISERROR(VLOOKUP(B530,'DOGE-USD'!$A$2:$G$1776,5,0)),"na",VLOOKUP(B530,'DOGE-USD'!$A$2:$G$1776,5,0))</f>
        <v>3.4989999999999999E-3</v>
      </c>
      <c r="S530" s="14">
        <f>IF(ISERROR(VLOOKUP(B530,'SHIB-USD'!$A$2:$G$780,5,0)),"na",VLOOKUP(B530,'SHIB-USD'!$A$2:$G$780,5,0))</f>
        <v>0</v>
      </c>
      <c r="T530" s="12" t="str">
        <f>IF(ISERROR(VLOOKUP(B530,'Uni-USD'!$A$2:$G$735,5,0)),"na",VLOOKUP(B530,'Uni-USD'!$A$2:$G$735,5,0))</f>
        <v>na</v>
      </c>
      <c r="U530">
        <f>IF(ISERROR(VLOOKUP(B530,Crude!$A$2:$G$1264,5,0)),"na",VLOOKUP(B530,Crude!$A$2:$G$1264,5,0))</f>
        <v>41.94</v>
      </c>
      <c r="V530">
        <f>IF(ISERROR(VLOOKUP(B530,Wheat!$A$2:$G$1264,5,0)),"na",VLOOKUP(B530,Wheat!$A$2:$G$1264,5,0))</f>
        <v>491</v>
      </c>
    </row>
    <row r="531" spans="1:22" x14ac:dyDescent="0.35">
      <c r="A531">
        <f t="shared" si="8"/>
        <v>2020</v>
      </c>
      <c r="B531" s="10">
        <v>44050</v>
      </c>
      <c r="C531" s="11">
        <f>VLOOKUP(B531,Yields!$A$2:$B$1680,2,0)</f>
        <v>0.08</v>
      </c>
      <c r="D531" s="11">
        <f>IF(ISERROR(VLOOKUP(B531,Silver!$A$2:$G$1265,5,0)),"na",VLOOKUP(B531,Silver!$A$2:$G$1265,5,0))</f>
        <v>27.533000000000001</v>
      </c>
      <c r="E531" s="11">
        <f>IF(ISERROR(VLOOKUP(B531,Gold!$A$2:$G$1264,5,0)),"na",VLOOKUP(B531,Gold!$A$2:$G$1264,5,0))</f>
        <v>2010.1</v>
      </c>
      <c r="F531" s="13">
        <f>IF(ISERROR(VLOOKUP(B531,FXAIX!$A$2:$G$1259,5,0)),"na",VLOOKUP(B531,FXAIX!$A$2:$G$1259,5,0))</f>
        <v>116.349998</v>
      </c>
      <c r="G531" s="13">
        <f>IF(ISERROR(VLOOKUP(B531,SP500v2!$A$2:$G$1259,5,0)),"na",VLOOKUP(B531,SP500v2!$A$2:$G$1259,5,0))</f>
        <v>3351.28</v>
      </c>
      <c r="H531" s="13">
        <f>IF(ISERROR(VLOOKUP(B531,'ishare R3000 ETF'!$A$2:$G$1260,4,0)),"na",VLOOKUP(B531,'ishare R3000 ETF'!$A$2:$G$1260,4,0))</f>
        <v>194.10000600000001</v>
      </c>
      <c r="I531" s="13">
        <f>IF(ISERROR(VLOOKUP(B531,'^IXIC'!$A$2:$E$1260,5,0)),"na",VLOOKUP(B531,'^IXIC'!$A$2:$E$1260,5,0))</f>
        <v>11010.980469</v>
      </c>
      <c r="J531" s="12">
        <f>IF(ISERROR(VLOOKUP(B531,'Russell 2000'!$A$1:$E$1260,5,0)),"na",VLOOKUP(B531,'Russell 2000'!$A$1:$E$1260,5,0))</f>
        <v>1569.1800539999999</v>
      </c>
      <c r="K531" s="12">
        <f>IF(ISERROR(VLOOKUP(B531,'EURUSD=X'!$A$2:$E$1307,4,0)),"na",VLOOKUP(B531,'EURUSD=X'!$A$2:$E$1307,4,0))</f>
        <v>1.1756549999999999</v>
      </c>
      <c r="L531" s="12">
        <f>IF(ISERROR(VLOOKUP(B531,'ETH-USD'!$A$2:$E$1776,5,0)),"na",VLOOKUP(B531,'ETH-USD'!$A$2:$E$1776,5,0))</f>
        <v>379.51284800000002</v>
      </c>
      <c r="M531" s="13">
        <f>IF(ISERROR(VLOOKUP(B531,'BTC-USD'!$A$2:$E$1828,5,0)),"na",(VLOOKUP(B531,'BTC-USD'!$A$2:$E$1828,5,0)))</f>
        <v>11601.472656</v>
      </c>
      <c r="N531" s="12">
        <f>IF(ISERROR(VLOOKUP(B531,'SOL-USD'!$A$2:$E$893,5,0)),"na",VLOOKUP(B531,'SOL-USD'!$A$2:$E$893,5,0))</f>
        <v>2.0859030000000001</v>
      </c>
      <c r="O531" s="12" t="str">
        <f>IF(ISERROR(VLOOKUP(B531,'AVAX-USD'!$A$2:$E$799,5,0)),"na",VLOOKUP(B531,'AVAX-USD'!$A$2:$E$799,5,0))</f>
        <v>null</v>
      </c>
      <c r="P531" s="12">
        <f>IF(ISERROR(VLOOKUP(B531,'ADA-USD'!$A$2:$E$1776,5,0)),"na",VLOOKUP(B531,'ADA-USD'!$A$2:$E$1776,5,0))</f>
        <v>0.139155</v>
      </c>
      <c r="Q531" s="12" t="str">
        <f>IF(ISERROR(VLOOKUP(B531,'DOT-USD'!$A$2:$E$761,5,0)),"na",VLOOKUP(B531,'DOT-USD'!$A$2:$E$761,5,0))</f>
        <v>na</v>
      </c>
      <c r="R531" s="14">
        <f>IF(ISERROR(VLOOKUP(B531,'DOGE-USD'!$A$2:$G$1776,5,0)),"na",VLOOKUP(B531,'DOGE-USD'!$A$2:$G$1776,5,0))</f>
        <v>3.5330000000000001E-3</v>
      </c>
      <c r="S531" s="14">
        <f>IF(ISERROR(VLOOKUP(B531,'SHIB-USD'!$A$2:$G$780,5,0)),"na",VLOOKUP(B531,'SHIB-USD'!$A$2:$G$780,5,0))</f>
        <v>0</v>
      </c>
      <c r="T531" s="12" t="str">
        <f>IF(ISERROR(VLOOKUP(B531,'Uni-USD'!$A$2:$G$735,5,0)),"na",VLOOKUP(B531,'Uni-USD'!$A$2:$G$735,5,0))</f>
        <v>na</v>
      </c>
      <c r="U531">
        <f>IF(ISERROR(VLOOKUP(B531,Crude!$A$2:$G$1264,5,0)),"na",VLOOKUP(B531,Crude!$A$2:$G$1264,5,0))</f>
        <v>41.22</v>
      </c>
      <c r="V531">
        <f>IF(ISERROR(VLOOKUP(B531,Wheat!$A$2:$G$1264,5,0)),"na",VLOOKUP(B531,Wheat!$A$2:$G$1264,5,0))</f>
        <v>495.5</v>
      </c>
    </row>
    <row r="532" spans="1:22" x14ac:dyDescent="0.35">
      <c r="A532">
        <f t="shared" si="8"/>
        <v>2020</v>
      </c>
      <c r="B532" s="10">
        <v>44049</v>
      </c>
      <c r="C532" s="11">
        <f>VLOOKUP(B532,Yields!$A$2:$B$1680,2,0)</f>
        <v>7.0000000000000007E-2</v>
      </c>
      <c r="D532" s="11">
        <f>IF(ISERROR(VLOOKUP(B532,Silver!$A$2:$G$1265,5,0)),"na",VLOOKUP(B532,Silver!$A$2:$G$1265,5,0))</f>
        <v>28.387</v>
      </c>
      <c r="E532" s="11">
        <f>IF(ISERROR(VLOOKUP(B532,Gold!$A$2:$G$1264,5,0)),"na",VLOOKUP(B532,Gold!$A$2:$G$1264,5,0))</f>
        <v>2051.5</v>
      </c>
      <c r="F532" s="13">
        <f>IF(ISERROR(VLOOKUP(B532,FXAIX!$A$2:$G$1259,5,0)),"na",VLOOKUP(B532,FXAIX!$A$2:$G$1259,5,0))</f>
        <v>116.260002</v>
      </c>
      <c r="G532" s="13">
        <f>IF(ISERROR(VLOOKUP(B532,SP500v2!$A$2:$G$1259,5,0)),"na",VLOOKUP(B532,SP500v2!$A$2:$G$1259,5,0))</f>
        <v>3349.16</v>
      </c>
      <c r="H532" s="13">
        <f>IF(ISERROR(VLOOKUP(B532,'ishare R3000 ETF'!$A$2:$G$1260,4,0)),"na",VLOOKUP(B532,'ishare R3000 ETF'!$A$2:$G$1260,4,0))</f>
        <v>193.740005</v>
      </c>
      <c r="I532" s="13">
        <f>IF(ISERROR(VLOOKUP(B532,'^IXIC'!$A$2:$E$1260,5,0)),"na",VLOOKUP(B532,'^IXIC'!$A$2:$E$1260,5,0))</f>
        <v>11108.070313</v>
      </c>
      <c r="J532" s="12">
        <f>IF(ISERROR(VLOOKUP(B532,'Russell 2000'!$A$1:$E$1260,5,0)),"na",VLOOKUP(B532,'Russell 2000'!$A$1:$E$1260,5,0))</f>
        <v>1544.619995</v>
      </c>
      <c r="K532" s="12">
        <f>IF(ISERROR(VLOOKUP(B532,'EURUSD=X'!$A$2:$E$1307,4,0)),"na",VLOOKUP(B532,'EURUSD=X'!$A$2:$E$1307,4,0))</f>
        <v>1.182075</v>
      </c>
      <c r="L532" s="12">
        <f>IF(ISERROR(VLOOKUP(B532,'ETH-USD'!$A$2:$E$1776,5,0)),"na",VLOOKUP(B532,'ETH-USD'!$A$2:$E$1776,5,0))</f>
        <v>394.96194500000001</v>
      </c>
      <c r="M532" s="13">
        <f>IF(ISERROR(VLOOKUP(B532,'BTC-USD'!$A$2:$E$1828,5,0)),"na",(VLOOKUP(B532,'BTC-USD'!$A$2:$E$1828,5,0)))</f>
        <v>11779.773438</v>
      </c>
      <c r="N532" s="12">
        <f>IF(ISERROR(VLOOKUP(B532,'SOL-USD'!$A$2:$E$893,5,0)),"na",VLOOKUP(B532,'SOL-USD'!$A$2:$E$893,5,0))</f>
        <v>2.2063480000000002</v>
      </c>
      <c r="O532" s="12" t="str">
        <f>IF(ISERROR(VLOOKUP(B532,'AVAX-USD'!$A$2:$E$799,5,0)),"na",VLOOKUP(B532,'AVAX-USD'!$A$2:$E$799,5,0))</f>
        <v>null</v>
      </c>
      <c r="P532" s="12">
        <f>IF(ISERROR(VLOOKUP(B532,'ADA-USD'!$A$2:$E$1776,5,0)),"na",VLOOKUP(B532,'ADA-USD'!$A$2:$E$1776,5,0))</f>
        <v>0.14404800000000001</v>
      </c>
      <c r="Q532" s="12" t="str">
        <f>IF(ISERROR(VLOOKUP(B532,'DOT-USD'!$A$2:$E$761,5,0)),"na",VLOOKUP(B532,'DOT-USD'!$A$2:$E$761,5,0))</f>
        <v>na</v>
      </c>
      <c r="R532" s="14">
        <f>IF(ISERROR(VLOOKUP(B532,'DOGE-USD'!$A$2:$G$1776,5,0)),"na",VLOOKUP(B532,'DOGE-USD'!$A$2:$G$1776,5,0))</f>
        <v>3.5599999999999998E-3</v>
      </c>
      <c r="S532" s="14">
        <f>IF(ISERROR(VLOOKUP(B532,'SHIB-USD'!$A$2:$G$780,5,0)),"na",VLOOKUP(B532,'SHIB-USD'!$A$2:$G$780,5,0))</f>
        <v>0</v>
      </c>
      <c r="T532" s="12" t="str">
        <f>IF(ISERROR(VLOOKUP(B532,'Uni-USD'!$A$2:$G$735,5,0)),"na",VLOOKUP(B532,'Uni-USD'!$A$2:$G$735,5,0))</f>
        <v>na</v>
      </c>
      <c r="U532">
        <f>IF(ISERROR(VLOOKUP(B532,Crude!$A$2:$G$1264,5,0)),"na",VLOOKUP(B532,Crude!$A$2:$G$1264,5,0))</f>
        <v>41.95</v>
      </c>
      <c r="V532">
        <f>IF(ISERROR(VLOOKUP(B532,Wheat!$A$2:$G$1264,5,0)),"na",VLOOKUP(B532,Wheat!$A$2:$G$1264,5,0))</f>
        <v>501.25</v>
      </c>
    </row>
    <row r="533" spans="1:22" x14ac:dyDescent="0.35">
      <c r="A533">
        <f t="shared" si="8"/>
        <v>2020</v>
      </c>
      <c r="B533" s="10">
        <v>44048</v>
      </c>
      <c r="C533" s="11">
        <f>VLOOKUP(B533,Yields!$A$2:$B$1680,2,0)</f>
        <v>0.08</v>
      </c>
      <c r="D533" s="11">
        <f>IF(ISERROR(VLOOKUP(B533,Silver!$A$2:$G$1265,5,0)),"na",VLOOKUP(B533,Silver!$A$2:$G$1265,5,0))</f>
        <v>26.876999999999999</v>
      </c>
      <c r="E533" s="11">
        <f>IF(ISERROR(VLOOKUP(B533,Gold!$A$2:$G$1264,5,0)),"na",VLOOKUP(B533,Gold!$A$2:$G$1264,5,0))</f>
        <v>2031.1</v>
      </c>
      <c r="F533" s="13">
        <f>IF(ISERROR(VLOOKUP(B533,FXAIX!$A$2:$G$1259,5,0)),"na",VLOOKUP(B533,FXAIX!$A$2:$G$1259,5,0))</f>
        <v>115.5</v>
      </c>
      <c r="G533" s="13">
        <f>IF(ISERROR(VLOOKUP(B533,SP500v2!$A$2:$G$1259,5,0)),"na",VLOOKUP(B533,SP500v2!$A$2:$G$1259,5,0))</f>
        <v>3327.77</v>
      </c>
      <c r="H533" s="13">
        <f>IF(ISERROR(VLOOKUP(B533,'ishare R3000 ETF'!$A$2:$G$1260,4,0)),"na",VLOOKUP(B533,'ishare R3000 ETF'!$A$2:$G$1260,4,0))</f>
        <v>193.66999799999999</v>
      </c>
      <c r="I533" s="13">
        <f>IF(ISERROR(VLOOKUP(B533,'^IXIC'!$A$2:$E$1260,5,0)),"na",VLOOKUP(B533,'^IXIC'!$A$2:$E$1260,5,0))</f>
        <v>10998.400390999999</v>
      </c>
      <c r="J533" s="12">
        <f>IF(ISERROR(VLOOKUP(B533,'Russell 2000'!$A$1:$E$1260,5,0)),"na",VLOOKUP(B533,'Russell 2000'!$A$1:$E$1260,5,0))</f>
        <v>1546.23999</v>
      </c>
      <c r="K533" s="12">
        <f>IF(ISERROR(VLOOKUP(B533,'EURUSD=X'!$A$2:$E$1307,4,0)),"na",VLOOKUP(B533,'EURUSD=X'!$A$2:$E$1307,4,0))</f>
        <v>1.179997</v>
      </c>
      <c r="L533" s="12">
        <f>IF(ISERROR(VLOOKUP(B533,'ETH-USD'!$A$2:$E$1776,5,0)),"na",VLOOKUP(B533,'ETH-USD'!$A$2:$E$1776,5,0))</f>
        <v>401.590576</v>
      </c>
      <c r="M533" s="13">
        <f>IF(ISERROR(VLOOKUP(B533,'BTC-USD'!$A$2:$E$1828,5,0)),"na",(VLOOKUP(B533,'BTC-USD'!$A$2:$E$1828,5,0)))</f>
        <v>11747.022461</v>
      </c>
      <c r="N533" s="12">
        <f>IF(ISERROR(VLOOKUP(B533,'SOL-USD'!$A$2:$E$893,5,0)),"na",VLOOKUP(B533,'SOL-USD'!$A$2:$E$893,5,0))</f>
        <v>1.7545500000000001</v>
      </c>
      <c r="O533" s="12" t="str">
        <f>IF(ISERROR(VLOOKUP(B533,'AVAX-USD'!$A$2:$E$799,5,0)),"na",VLOOKUP(B533,'AVAX-USD'!$A$2:$E$799,5,0))</f>
        <v>null</v>
      </c>
      <c r="P533" s="12">
        <f>IF(ISERROR(VLOOKUP(B533,'ADA-USD'!$A$2:$E$1776,5,0)),"na",VLOOKUP(B533,'ADA-USD'!$A$2:$E$1776,5,0))</f>
        <v>0.14269499999999999</v>
      </c>
      <c r="Q533" s="12" t="str">
        <f>IF(ISERROR(VLOOKUP(B533,'DOT-USD'!$A$2:$E$761,5,0)),"na",VLOOKUP(B533,'DOT-USD'!$A$2:$E$761,5,0))</f>
        <v>na</v>
      </c>
      <c r="R533" s="14">
        <f>IF(ISERROR(VLOOKUP(B533,'DOGE-USD'!$A$2:$G$1776,5,0)),"na",VLOOKUP(B533,'DOGE-USD'!$A$2:$G$1776,5,0))</f>
        <v>3.5130000000000001E-3</v>
      </c>
      <c r="S533" s="14">
        <f>IF(ISERROR(VLOOKUP(B533,'SHIB-USD'!$A$2:$G$780,5,0)),"na",VLOOKUP(B533,'SHIB-USD'!$A$2:$G$780,5,0))</f>
        <v>0</v>
      </c>
      <c r="T533" s="12" t="str">
        <f>IF(ISERROR(VLOOKUP(B533,'Uni-USD'!$A$2:$G$735,5,0)),"na",VLOOKUP(B533,'Uni-USD'!$A$2:$G$735,5,0))</f>
        <v>na</v>
      </c>
      <c r="U533">
        <f>IF(ISERROR(VLOOKUP(B533,Crude!$A$2:$G$1264,5,0)),"na",VLOOKUP(B533,Crude!$A$2:$G$1264,5,0))</f>
        <v>42.19</v>
      </c>
      <c r="V533">
        <f>IF(ISERROR(VLOOKUP(B533,Wheat!$A$2:$G$1264,5,0)),"na",VLOOKUP(B533,Wheat!$A$2:$G$1264,5,0))</f>
        <v>510.75</v>
      </c>
    </row>
    <row r="534" spans="1:22" x14ac:dyDescent="0.35">
      <c r="A534">
        <f t="shared" si="8"/>
        <v>2020</v>
      </c>
      <c r="B534" s="10">
        <v>44047</v>
      </c>
      <c r="C534" s="11">
        <f>VLOOKUP(B534,Yields!$A$2:$B$1680,2,0)</f>
        <v>0.09</v>
      </c>
      <c r="D534" s="11">
        <f>IF(ISERROR(VLOOKUP(B534,Silver!$A$2:$G$1265,5,0)),"na",VLOOKUP(B534,Silver!$A$2:$G$1265,5,0))</f>
        <v>26.012</v>
      </c>
      <c r="E534" s="11">
        <f>IF(ISERROR(VLOOKUP(B534,Gold!$A$2:$G$1264,5,0)),"na",VLOOKUP(B534,Gold!$A$2:$G$1264,5,0))</f>
        <v>2001.2</v>
      </c>
      <c r="F534" s="13">
        <f>IF(ISERROR(VLOOKUP(B534,FXAIX!$A$2:$G$1259,5,0)),"na",VLOOKUP(B534,FXAIX!$A$2:$G$1259,5,0))</f>
        <v>114.760002</v>
      </c>
      <c r="G534" s="13">
        <f>IF(ISERROR(VLOOKUP(B534,SP500v2!$A$2:$G$1259,5,0)),"na",VLOOKUP(B534,SP500v2!$A$2:$G$1259,5,0))</f>
        <v>3306.51</v>
      </c>
      <c r="H534" s="13">
        <f>IF(ISERROR(VLOOKUP(B534,'ishare R3000 ETF'!$A$2:$G$1260,4,0)),"na",VLOOKUP(B534,'ishare R3000 ETF'!$A$2:$G$1260,4,0))</f>
        <v>191.71000699999999</v>
      </c>
      <c r="I534" s="13">
        <f>IF(ISERROR(VLOOKUP(B534,'^IXIC'!$A$2:$E$1260,5,0)),"na",VLOOKUP(B534,'^IXIC'!$A$2:$E$1260,5,0))</f>
        <v>10941.169921999999</v>
      </c>
      <c r="J534" s="12">
        <f>IF(ISERROR(VLOOKUP(B534,'Russell 2000'!$A$1:$E$1260,5,0)),"na",VLOOKUP(B534,'Russell 2000'!$A$1:$E$1260,5,0))</f>
        <v>1517.209961</v>
      </c>
      <c r="K534" s="12">
        <f>IF(ISERROR(VLOOKUP(B534,'EURUSD=X'!$A$2:$E$1307,4,0)),"na",VLOOKUP(B534,'EURUSD=X'!$A$2:$E$1307,4,0))</f>
        <v>1.172415</v>
      </c>
      <c r="L534" s="12">
        <f>IF(ISERROR(VLOOKUP(B534,'ETH-USD'!$A$2:$E$1776,5,0)),"na",VLOOKUP(B534,'ETH-USD'!$A$2:$E$1776,5,0))</f>
        <v>389.87548800000002</v>
      </c>
      <c r="M534" s="13">
        <f>IF(ISERROR(VLOOKUP(B534,'BTC-USD'!$A$2:$E$1828,5,0)),"na",(VLOOKUP(B534,'BTC-USD'!$A$2:$E$1828,5,0)))</f>
        <v>11205.892578000001</v>
      </c>
      <c r="N534" s="12">
        <f>IF(ISERROR(VLOOKUP(B534,'SOL-USD'!$A$2:$E$893,5,0)),"na",VLOOKUP(B534,'SOL-USD'!$A$2:$E$893,5,0))</f>
        <v>1.8716390000000001</v>
      </c>
      <c r="O534" s="12" t="str">
        <f>IF(ISERROR(VLOOKUP(B534,'AVAX-USD'!$A$2:$E$799,5,0)),"na",VLOOKUP(B534,'AVAX-USD'!$A$2:$E$799,5,0))</f>
        <v>null</v>
      </c>
      <c r="P534" s="12">
        <f>IF(ISERROR(VLOOKUP(B534,'ADA-USD'!$A$2:$E$1776,5,0)),"na",VLOOKUP(B534,'ADA-USD'!$A$2:$E$1776,5,0))</f>
        <v>0.14301800000000001</v>
      </c>
      <c r="Q534" s="12" t="str">
        <f>IF(ISERROR(VLOOKUP(B534,'DOT-USD'!$A$2:$E$761,5,0)),"na",VLOOKUP(B534,'DOT-USD'!$A$2:$E$761,5,0))</f>
        <v>na</v>
      </c>
      <c r="R534" s="14">
        <f>IF(ISERROR(VLOOKUP(B534,'DOGE-USD'!$A$2:$G$1776,5,0)),"na",VLOOKUP(B534,'DOGE-USD'!$A$2:$G$1776,5,0))</f>
        <v>3.5349999999999999E-3</v>
      </c>
      <c r="S534" s="14">
        <f>IF(ISERROR(VLOOKUP(B534,'SHIB-USD'!$A$2:$G$780,5,0)),"na",VLOOKUP(B534,'SHIB-USD'!$A$2:$G$780,5,0))</f>
        <v>0</v>
      </c>
      <c r="T534" s="12" t="str">
        <f>IF(ISERROR(VLOOKUP(B534,'Uni-USD'!$A$2:$G$735,5,0)),"na",VLOOKUP(B534,'Uni-USD'!$A$2:$G$735,5,0))</f>
        <v>na</v>
      </c>
      <c r="U534">
        <f>IF(ISERROR(VLOOKUP(B534,Crude!$A$2:$G$1264,5,0)),"na",VLOOKUP(B534,Crude!$A$2:$G$1264,5,0))</f>
        <v>41.7</v>
      </c>
      <c r="V534">
        <f>IF(ISERROR(VLOOKUP(B534,Wheat!$A$2:$G$1264,5,0)),"na",VLOOKUP(B534,Wheat!$A$2:$G$1264,5,0))</f>
        <v>508.25</v>
      </c>
    </row>
    <row r="535" spans="1:22" x14ac:dyDescent="0.35">
      <c r="A535">
        <f t="shared" si="8"/>
        <v>2020</v>
      </c>
      <c r="B535" s="10">
        <v>44046</v>
      </c>
      <c r="C535" s="11">
        <f>VLOOKUP(B535,Yields!$A$2:$B$1680,2,0)</f>
        <v>0.09</v>
      </c>
      <c r="D535" s="11">
        <f>IF(ISERROR(VLOOKUP(B535,Silver!$A$2:$G$1265,5,0)),"na",VLOOKUP(B535,Silver!$A$2:$G$1265,5,0))</f>
        <v>24.39</v>
      </c>
      <c r="E535" s="11">
        <f>IF(ISERROR(VLOOKUP(B535,Gold!$A$2:$G$1264,5,0)),"na",VLOOKUP(B535,Gold!$A$2:$G$1264,5,0))</f>
        <v>1966</v>
      </c>
      <c r="F535" s="13">
        <f>IF(ISERROR(VLOOKUP(B535,FXAIX!$A$2:$G$1259,5,0)),"na",VLOOKUP(B535,FXAIX!$A$2:$G$1259,5,0))</f>
        <v>114.349998</v>
      </c>
      <c r="G535" s="13">
        <f>IF(ISERROR(VLOOKUP(B535,SP500v2!$A$2:$G$1259,5,0)),"na",VLOOKUP(B535,SP500v2!$A$2:$G$1259,5,0))</f>
        <v>3294.61</v>
      </c>
      <c r="H535" s="13">
        <f>IF(ISERROR(VLOOKUP(B535,'ishare R3000 ETF'!$A$2:$G$1260,4,0)),"na",VLOOKUP(B535,'ishare R3000 ETF'!$A$2:$G$1260,4,0))</f>
        <v>191.259995</v>
      </c>
      <c r="I535" s="13">
        <f>IF(ISERROR(VLOOKUP(B535,'^IXIC'!$A$2:$E$1260,5,0)),"na",VLOOKUP(B535,'^IXIC'!$A$2:$E$1260,5,0))</f>
        <v>10902.799805000001</v>
      </c>
      <c r="J535" s="12">
        <f>IF(ISERROR(VLOOKUP(B535,'Russell 2000'!$A$1:$E$1260,5,0)),"na",VLOOKUP(B535,'Russell 2000'!$A$1:$E$1260,5,0))</f>
        <v>1506.8000489999999</v>
      </c>
      <c r="K535" s="12">
        <f>IF(ISERROR(VLOOKUP(B535,'EURUSD=X'!$A$2:$E$1307,4,0)),"na",VLOOKUP(B535,'EURUSD=X'!$A$2:$E$1307,4,0))</f>
        <v>1.1701379999999999</v>
      </c>
      <c r="L535" s="12">
        <f>IF(ISERROR(VLOOKUP(B535,'ETH-USD'!$A$2:$E$1776,5,0)),"na",VLOOKUP(B535,'ETH-USD'!$A$2:$E$1776,5,0))</f>
        <v>386.29516599999999</v>
      </c>
      <c r="M535" s="13">
        <f>IF(ISERROR(VLOOKUP(B535,'BTC-USD'!$A$2:$E$1828,5,0)),"na",(VLOOKUP(B535,'BTC-USD'!$A$2:$E$1828,5,0)))</f>
        <v>11246.348633</v>
      </c>
      <c r="N535" s="12">
        <f>IF(ISERROR(VLOOKUP(B535,'SOL-USD'!$A$2:$E$893,5,0)),"na",VLOOKUP(B535,'SOL-USD'!$A$2:$E$893,5,0))</f>
        <v>1.802611</v>
      </c>
      <c r="O535" s="12" t="str">
        <f>IF(ISERROR(VLOOKUP(B535,'AVAX-USD'!$A$2:$E$799,5,0)),"na",VLOOKUP(B535,'AVAX-USD'!$A$2:$E$799,5,0))</f>
        <v>null</v>
      </c>
      <c r="P535" s="12">
        <f>IF(ISERROR(VLOOKUP(B535,'ADA-USD'!$A$2:$E$1776,5,0)),"na",VLOOKUP(B535,'ADA-USD'!$A$2:$E$1776,5,0))</f>
        <v>0.13733500000000001</v>
      </c>
      <c r="Q535" s="12" t="str">
        <f>IF(ISERROR(VLOOKUP(B535,'DOT-USD'!$A$2:$E$761,5,0)),"na",VLOOKUP(B535,'DOT-USD'!$A$2:$E$761,5,0))</f>
        <v>na</v>
      </c>
      <c r="R535" s="14">
        <f>IF(ISERROR(VLOOKUP(B535,'DOGE-USD'!$A$2:$G$1776,5,0)),"na",VLOOKUP(B535,'DOGE-USD'!$A$2:$G$1776,5,0))</f>
        <v>3.3890000000000001E-3</v>
      </c>
      <c r="S535" s="14">
        <f>IF(ISERROR(VLOOKUP(B535,'SHIB-USD'!$A$2:$G$780,5,0)),"na",VLOOKUP(B535,'SHIB-USD'!$A$2:$G$780,5,0))</f>
        <v>0</v>
      </c>
      <c r="T535" s="12" t="str">
        <f>IF(ISERROR(VLOOKUP(B535,'Uni-USD'!$A$2:$G$735,5,0)),"na",VLOOKUP(B535,'Uni-USD'!$A$2:$G$735,5,0))</f>
        <v>na</v>
      </c>
      <c r="U535">
        <f>IF(ISERROR(VLOOKUP(B535,Crude!$A$2:$G$1264,5,0)),"na",VLOOKUP(B535,Crude!$A$2:$G$1264,5,0))</f>
        <v>41.01</v>
      </c>
      <c r="V535">
        <f>IF(ISERROR(VLOOKUP(B535,Wheat!$A$2:$G$1264,5,0)),"na",VLOOKUP(B535,Wheat!$A$2:$G$1264,5,0))</f>
        <v>521</v>
      </c>
    </row>
    <row r="536" spans="1:22" x14ac:dyDescent="0.35">
      <c r="A536">
        <f t="shared" si="8"/>
        <v>2020</v>
      </c>
      <c r="B536" s="10">
        <v>44043</v>
      </c>
      <c r="C536" s="11">
        <f>VLOOKUP(B536,Yields!$A$2:$B$1680,2,0)</f>
        <v>0.09</v>
      </c>
      <c r="D536" s="11">
        <f>IF(ISERROR(VLOOKUP(B536,Silver!$A$2:$G$1265,5,0)),"na",VLOOKUP(B536,Silver!$A$2:$G$1265,5,0))</f>
        <v>24.189</v>
      </c>
      <c r="E536" s="11">
        <f>IF(ISERROR(VLOOKUP(B536,Gold!$A$2:$G$1264,5,0)),"na",VLOOKUP(B536,Gold!$A$2:$G$1264,5,0))</f>
        <v>1962.8</v>
      </c>
      <c r="F536" s="13">
        <f>IF(ISERROR(VLOOKUP(B536,FXAIX!$A$2:$G$1259,5,0)),"na",VLOOKUP(B536,FXAIX!$A$2:$G$1259,5,0))</f>
        <v>113.529999</v>
      </c>
      <c r="G536" s="13">
        <f>IF(ISERROR(VLOOKUP(B536,SP500v2!$A$2:$G$1259,5,0)),"na",VLOOKUP(B536,SP500v2!$A$2:$G$1259,5,0))</f>
        <v>3271.12</v>
      </c>
      <c r="H536" s="13">
        <f>IF(ISERROR(VLOOKUP(B536,'ishare R3000 ETF'!$A$2:$G$1260,4,0)),"na",VLOOKUP(B536,'ishare R3000 ETF'!$A$2:$G$1260,4,0))</f>
        <v>187.63999899999999</v>
      </c>
      <c r="I536" s="13">
        <f>IF(ISERROR(VLOOKUP(B536,'^IXIC'!$A$2:$E$1260,5,0)),"na",VLOOKUP(B536,'^IXIC'!$A$2:$E$1260,5,0))</f>
        <v>10745.269531</v>
      </c>
      <c r="J536" s="12">
        <f>IF(ISERROR(VLOOKUP(B536,'Russell 2000'!$A$1:$E$1260,5,0)),"na",VLOOKUP(B536,'Russell 2000'!$A$1:$E$1260,5,0))</f>
        <v>1480.4300539999999</v>
      </c>
      <c r="K536" s="12">
        <f>IF(ISERROR(VLOOKUP(B536,'EURUSD=X'!$A$2:$E$1307,4,0)),"na",VLOOKUP(B536,'EURUSD=X'!$A$2:$E$1307,4,0))</f>
        <v>1.180261</v>
      </c>
      <c r="L536" s="12">
        <f>IF(ISERROR(VLOOKUP(B536,'ETH-USD'!$A$2:$E$1776,5,0)),"na",VLOOKUP(B536,'ETH-USD'!$A$2:$E$1776,5,0))</f>
        <v>345.55465700000002</v>
      </c>
      <c r="M536" s="13">
        <f>IF(ISERROR(VLOOKUP(B536,'BTC-USD'!$A$2:$E$1828,5,0)),"na",(VLOOKUP(B536,'BTC-USD'!$A$2:$E$1828,5,0)))</f>
        <v>11323.466796999999</v>
      </c>
      <c r="N536" s="12">
        <f>IF(ISERROR(VLOOKUP(B536,'SOL-USD'!$A$2:$E$893,5,0)),"na",VLOOKUP(B536,'SOL-USD'!$A$2:$E$893,5,0))</f>
        <v>1.538178</v>
      </c>
      <c r="O536" s="12" t="str">
        <f>IF(ISERROR(VLOOKUP(B536,'AVAX-USD'!$A$2:$E$799,5,0)),"na",VLOOKUP(B536,'AVAX-USD'!$A$2:$E$799,5,0))</f>
        <v>null</v>
      </c>
      <c r="P536" s="12">
        <f>IF(ISERROR(VLOOKUP(B536,'ADA-USD'!$A$2:$E$1776,5,0)),"na",VLOOKUP(B536,'ADA-USD'!$A$2:$E$1776,5,0))</f>
        <v>0.138798</v>
      </c>
      <c r="Q536" s="12" t="str">
        <f>IF(ISERROR(VLOOKUP(B536,'DOT-USD'!$A$2:$E$761,5,0)),"na",VLOOKUP(B536,'DOT-USD'!$A$2:$E$761,5,0))</f>
        <v>na</v>
      </c>
      <c r="R536" s="14">
        <f>IF(ISERROR(VLOOKUP(B536,'DOGE-USD'!$A$2:$G$1776,5,0)),"na",VLOOKUP(B536,'DOGE-USD'!$A$2:$G$1776,5,0))</f>
        <v>3.225E-3</v>
      </c>
      <c r="S536" s="14" t="str">
        <f>IF(ISERROR(VLOOKUP(B536,'SHIB-USD'!$A$2:$G$780,5,0)),"na",VLOOKUP(B536,'SHIB-USD'!$A$2:$G$780,5,0))</f>
        <v>na</v>
      </c>
      <c r="T536" s="12" t="str">
        <f>IF(ISERROR(VLOOKUP(B536,'Uni-USD'!$A$2:$G$735,5,0)),"na",VLOOKUP(B536,'Uni-USD'!$A$2:$G$735,5,0))</f>
        <v>na</v>
      </c>
      <c r="U536">
        <f>IF(ISERROR(VLOOKUP(B536,Crude!$A$2:$G$1264,5,0)),"na",VLOOKUP(B536,Crude!$A$2:$G$1264,5,0))</f>
        <v>40.270000000000003</v>
      </c>
      <c r="V536">
        <f>IF(ISERROR(VLOOKUP(B536,Wheat!$A$2:$G$1264,5,0)),"na",VLOOKUP(B536,Wheat!$A$2:$G$1264,5,0))</f>
        <v>531.25</v>
      </c>
    </row>
    <row r="537" spans="1:22" x14ac:dyDescent="0.35">
      <c r="A537">
        <f t="shared" si="8"/>
        <v>2020</v>
      </c>
      <c r="B537" s="10">
        <v>44042</v>
      </c>
      <c r="C537" s="11">
        <f>VLOOKUP(B537,Yields!$A$2:$B$1680,2,0)</f>
        <v>0.1</v>
      </c>
      <c r="D537" s="11">
        <f>IF(ISERROR(VLOOKUP(B537,Silver!$A$2:$G$1265,5,0)),"na",VLOOKUP(B537,Silver!$A$2:$G$1265,5,0))</f>
        <v>23.34</v>
      </c>
      <c r="E537" s="11">
        <f>IF(ISERROR(VLOOKUP(B537,Gold!$A$2:$G$1264,5,0)),"na",VLOOKUP(B537,Gold!$A$2:$G$1264,5,0))</f>
        <v>1942.3</v>
      </c>
      <c r="F537" s="13">
        <f>IF(ISERROR(VLOOKUP(B537,FXAIX!$A$2:$G$1259,5,0)),"na",VLOOKUP(B537,FXAIX!$A$2:$G$1259,5,0))</f>
        <v>112.650002</v>
      </c>
      <c r="G537" s="13">
        <f>IF(ISERROR(VLOOKUP(B537,SP500v2!$A$2:$G$1259,5,0)),"na",VLOOKUP(B537,SP500v2!$A$2:$G$1259,5,0))</f>
        <v>3246.22</v>
      </c>
      <c r="H537" s="13">
        <f>IF(ISERROR(VLOOKUP(B537,'ishare R3000 ETF'!$A$2:$G$1260,4,0)),"na",VLOOKUP(B537,'ishare R3000 ETF'!$A$2:$G$1260,4,0))</f>
        <v>186.949997</v>
      </c>
      <c r="I537" s="13">
        <f>IF(ISERROR(VLOOKUP(B537,'^IXIC'!$A$2:$E$1260,5,0)),"na",VLOOKUP(B537,'^IXIC'!$A$2:$E$1260,5,0))</f>
        <v>10587.809569999999</v>
      </c>
      <c r="J537" s="12">
        <f>IF(ISERROR(VLOOKUP(B537,'Russell 2000'!$A$1:$E$1260,5,0)),"na",VLOOKUP(B537,'Russell 2000'!$A$1:$E$1260,5,0))</f>
        <v>1495.099976</v>
      </c>
      <c r="K537" s="12">
        <f>IF(ISERROR(VLOOKUP(B537,'EURUSD=X'!$A$2:$E$1307,4,0)),"na",VLOOKUP(B537,'EURUSD=X'!$A$2:$E$1307,4,0))</f>
        <v>1.173268</v>
      </c>
      <c r="L537" s="12">
        <f>IF(ISERROR(VLOOKUP(B537,'ETH-USD'!$A$2:$E$1776,5,0)),"na",VLOOKUP(B537,'ETH-USD'!$A$2:$E$1776,5,0))</f>
        <v>334.58663899999999</v>
      </c>
      <c r="M537" s="13">
        <f>IF(ISERROR(VLOOKUP(B537,'BTC-USD'!$A$2:$E$1828,5,0)),"na",(VLOOKUP(B537,'BTC-USD'!$A$2:$E$1828,5,0)))</f>
        <v>11111.213867</v>
      </c>
      <c r="N537" s="12">
        <f>IF(ISERROR(VLOOKUP(B537,'SOL-USD'!$A$2:$E$893,5,0)),"na",VLOOKUP(B537,'SOL-USD'!$A$2:$E$893,5,0))</f>
        <v>1.6868069999999999</v>
      </c>
      <c r="O537" s="12" t="str">
        <f>IF(ISERROR(VLOOKUP(B537,'AVAX-USD'!$A$2:$E$799,5,0)),"na",VLOOKUP(B537,'AVAX-USD'!$A$2:$E$799,5,0))</f>
        <v>null</v>
      </c>
      <c r="P537" s="12">
        <f>IF(ISERROR(VLOOKUP(B537,'ADA-USD'!$A$2:$E$1776,5,0)),"na",VLOOKUP(B537,'ADA-USD'!$A$2:$E$1776,5,0))</f>
        <v>0.14058799999999999</v>
      </c>
      <c r="Q537" s="12" t="str">
        <f>IF(ISERROR(VLOOKUP(B537,'DOT-USD'!$A$2:$E$761,5,0)),"na",VLOOKUP(B537,'DOT-USD'!$A$2:$E$761,5,0))</f>
        <v>na</v>
      </c>
      <c r="R537" s="14">
        <f>IF(ISERROR(VLOOKUP(B537,'DOGE-USD'!$A$2:$G$1776,5,0)),"na",VLOOKUP(B537,'DOGE-USD'!$A$2:$G$1776,5,0))</f>
        <v>3.2309999999999999E-3</v>
      </c>
      <c r="S537" s="14" t="str">
        <f>IF(ISERROR(VLOOKUP(B537,'SHIB-USD'!$A$2:$G$780,5,0)),"na",VLOOKUP(B537,'SHIB-USD'!$A$2:$G$780,5,0))</f>
        <v>na</v>
      </c>
      <c r="T537" s="12" t="str">
        <f>IF(ISERROR(VLOOKUP(B537,'Uni-USD'!$A$2:$G$735,5,0)),"na",VLOOKUP(B537,'Uni-USD'!$A$2:$G$735,5,0))</f>
        <v>na</v>
      </c>
      <c r="U537">
        <f>IF(ISERROR(VLOOKUP(B537,Crude!$A$2:$G$1264,5,0)),"na",VLOOKUP(B537,Crude!$A$2:$G$1264,5,0))</f>
        <v>39.92</v>
      </c>
      <c r="V537">
        <f>IF(ISERROR(VLOOKUP(B537,Wheat!$A$2:$G$1264,5,0)),"na",VLOOKUP(B537,Wheat!$A$2:$G$1264,5,0))</f>
        <v>529.5</v>
      </c>
    </row>
    <row r="538" spans="1:22" x14ac:dyDescent="0.35">
      <c r="A538">
        <f t="shared" si="8"/>
        <v>2020</v>
      </c>
      <c r="B538" s="10">
        <v>44041</v>
      </c>
      <c r="C538" s="11">
        <f>VLOOKUP(B538,Yields!$A$2:$B$1680,2,0)</f>
        <v>0.09</v>
      </c>
      <c r="D538" s="11">
        <f>IF(ISERROR(VLOOKUP(B538,Silver!$A$2:$G$1265,5,0)),"na",VLOOKUP(B538,Silver!$A$2:$G$1265,5,0))</f>
        <v>24.292999999999999</v>
      </c>
      <c r="E538" s="11">
        <f>IF(ISERROR(VLOOKUP(B538,Gold!$A$2:$G$1264,5,0)),"na",VLOOKUP(B538,Gold!$A$2:$G$1264,5,0))</f>
        <v>1953.5</v>
      </c>
      <c r="F538" s="13">
        <f>IF(ISERROR(VLOOKUP(B538,FXAIX!$A$2:$G$1259,5,0)),"na",VLOOKUP(B538,FXAIX!$A$2:$G$1259,5,0))</f>
        <v>113.05999799999999</v>
      </c>
      <c r="G538" s="13">
        <f>IF(ISERROR(VLOOKUP(B538,SP500v2!$A$2:$G$1259,5,0)),"na",VLOOKUP(B538,SP500v2!$A$2:$G$1259,5,0))</f>
        <v>3258.44</v>
      </c>
      <c r="H538" s="13">
        <f>IF(ISERROR(VLOOKUP(B538,'ishare R3000 ETF'!$A$2:$G$1260,4,0)),"na",VLOOKUP(B538,'ishare R3000 ETF'!$A$2:$G$1260,4,0))</f>
        <v>188.020004</v>
      </c>
      <c r="I538" s="13">
        <f>IF(ISERROR(VLOOKUP(B538,'^IXIC'!$A$2:$E$1260,5,0)),"na",VLOOKUP(B538,'^IXIC'!$A$2:$E$1260,5,0))</f>
        <v>10542.940430000001</v>
      </c>
      <c r="J538" s="12">
        <f>IF(ISERROR(VLOOKUP(B538,'Russell 2000'!$A$1:$E$1260,5,0)),"na",VLOOKUP(B538,'Russell 2000'!$A$1:$E$1260,5,0))</f>
        <v>1500.630005</v>
      </c>
      <c r="K538" s="12">
        <f>IF(ISERROR(VLOOKUP(B538,'EURUSD=X'!$A$2:$E$1307,4,0)),"na",VLOOKUP(B538,'EURUSD=X'!$A$2:$E$1307,4,0))</f>
        <v>1.171495</v>
      </c>
      <c r="L538" s="12">
        <f>IF(ISERROR(VLOOKUP(B538,'ETH-USD'!$A$2:$E$1776,5,0)),"na",VLOOKUP(B538,'ETH-USD'!$A$2:$E$1776,5,0))</f>
        <v>318.19088699999998</v>
      </c>
      <c r="M538" s="13">
        <f>IF(ISERROR(VLOOKUP(B538,'BTC-USD'!$A$2:$E$1828,5,0)),"na",(VLOOKUP(B538,'BTC-USD'!$A$2:$E$1828,5,0)))</f>
        <v>11100.467773</v>
      </c>
      <c r="N538" s="12">
        <f>IF(ISERROR(VLOOKUP(B538,'SOL-USD'!$A$2:$E$893,5,0)),"na",VLOOKUP(B538,'SOL-USD'!$A$2:$E$893,5,0))</f>
        <v>1.6582889999999999</v>
      </c>
      <c r="O538" s="12" t="str">
        <f>IF(ISERROR(VLOOKUP(B538,'AVAX-USD'!$A$2:$E$799,5,0)),"na",VLOOKUP(B538,'AVAX-USD'!$A$2:$E$799,5,0))</f>
        <v>null</v>
      </c>
      <c r="P538" s="12">
        <f>IF(ISERROR(VLOOKUP(B538,'ADA-USD'!$A$2:$E$1776,5,0)),"na",VLOOKUP(B538,'ADA-USD'!$A$2:$E$1776,5,0))</f>
        <v>0.139879</v>
      </c>
      <c r="Q538" s="12" t="str">
        <f>IF(ISERROR(VLOOKUP(B538,'DOT-USD'!$A$2:$E$761,5,0)),"na",VLOOKUP(B538,'DOT-USD'!$A$2:$E$761,5,0))</f>
        <v>na</v>
      </c>
      <c r="R538" s="14">
        <f>IF(ISERROR(VLOOKUP(B538,'DOGE-USD'!$A$2:$G$1776,5,0)),"na",VLOOKUP(B538,'DOGE-USD'!$A$2:$G$1776,5,0))</f>
        <v>3.192E-3</v>
      </c>
      <c r="S538" s="14" t="str">
        <f>IF(ISERROR(VLOOKUP(B538,'SHIB-USD'!$A$2:$G$780,5,0)),"na",VLOOKUP(B538,'SHIB-USD'!$A$2:$G$780,5,0))</f>
        <v>na</v>
      </c>
      <c r="T538" s="12" t="str">
        <f>IF(ISERROR(VLOOKUP(B538,'Uni-USD'!$A$2:$G$735,5,0)),"na",VLOOKUP(B538,'Uni-USD'!$A$2:$G$735,5,0))</f>
        <v>na</v>
      </c>
      <c r="U538">
        <f>IF(ISERROR(VLOOKUP(B538,Crude!$A$2:$G$1264,5,0)),"na",VLOOKUP(B538,Crude!$A$2:$G$1264,5,0))</f>
        <v>41.27</v>
      </c>
      <c r="V538">
        <f>IF(ISERROR(VLOOKUP(B538,Wheat!$A$2:$G$1264,5,0)),"na",VLOOKUP(B538,Wheat!$A$2:$G$1264,5,0))</f>
        <v>532.75</v>
      </c>
    </row>
    <row r="539" spans="1:22" x14ac:dyDescent="0.35">
      <c r="A539">
        <f t="shared" si="8"/>
        <v>2020</v>
      </c>
      <c r="B539" s="10">
        <v>44040</v>
      </c>
      <c r="C539" s="11">
        <f>VLOOKUP(B539,Yields!$A$2:$B$1680,2,0)</f>
        <v>0.09</v>
      </c>
      <c r="D539" s="11">
        <f>IF(ISERROR(VLOOKUP(B539,Silver!$A$2:$G$1265,5,0)),"na",VLOOKUP(B539,Silver!$A$2:$G$1265,5,0))</f>
        <v>24.265999999999998</v>
      </c>
      <c r="E539" s="11">
        <f>IF(ISERROR(VLOOKUP(B539,Gold!$A$2:$G$1264,5,0)),"na",VLOOKUP(B539,Gold!$A$2:$G$1264,5,0))</f>
        <v>1944.7</v>
      </c>
      <c r="F539" s="13">
        <f>IF(ISERROR(VLOOKUP(B539,FXAIX!$A$2:$G$1259,5,0)),"na",VLOOKUP(B539,FXAIX!$A$2:$G$1259,5,0))</f>
        <v>111.66999800000001</v>
      </c>
      <c r="G539" s="13">
        <f>IF(ISERROR(VLOOKUP(B539,SP500v2!$A$2:$G$1259,5,0)),"na",VLOOKUP(B539,SP500v2!$A$2:$G$1259,5,0))</f>
        <v>3218.44</v>
      </c>
      <c r="H539" s="13">
        <f>IF(ISERROR(VLOOKUP(B539,'ishare R3000 ETF'!$A$2:$G$1260,4,0)),"na",VLOOKUP(B539,'ishare R3000 ETF'!$A$2:$G$1260,4,0))</f>
        <v>187.300003</v>
      </c>
      <c r="I539" s="13">
        <f>IF(ISERROR(VLOOKUP(B539,'^IXIC'!$A$2:$E$1260,5,0)),"na",VLOOKUP(B539,'^IXIC'!$A$2:$E$1260,5,0))</f>
        <v>10402.089844</v>
      </c>
      <c r="J539" s="12">
        <f>IF(ISERROR(VLOOKUP(B539,'Russell 2000'!$A$1:$E$1260,5,0)),"na",VLOOKUP(B539,'Russell 2000'!$A$1:$E$1260,5,0))</f>
        <v>1469.76001</v>
      </c>
      <c r="K539" s="12">
        <f>IF(ISERROR(VLOOKUP(B539,'EURUSD=X'!$A$2:$E$1307,4,0)),"na",VLOOKUP(B539,'EURUSD=X'!$A$2:$E$1307,4,0))</f>
        <v>1.1700999999999999</v>
      </c>
      <c r="L539" s="12">
        <f>IF(ISERROR(VLOOKUP(B539,'ETH-USD'!$A$2:$E$1776,5,0)),"na",VLOOKUP(B539,'ETH-USD'!$A$2:$E$1776,5,0))</f>
        <v>316.65725700000002</v>
      </c>
      <c r="M539" s="13">
        <f>IF(ISERROR(VLOOKUP(B539,'BTC-USD'!$A$2:$E$1828,5,0)),"na",(VLOOKUP(B539,'BTC-USD'!$A$2:$E$1828,5,0)))</f>
        <v>10912.823242</v>
      </c>
      <c r="N539" s="12">
        <f>IF(ISERROR(VLOOKUP(B539,'SOL-USD'!$A$2:$E$893,5,0)),"na",VLOOKUP(B539,'SOL-USD'!$A$2:$E$893,5,0))</f>
        <v>1.7840670000000001</v>
      </c>
      <c r="O539" s="12" t="str">
        <f>IF(ISERROR(VLOOKUP(B539,'AVAX-USD'!$A$2:$E$799,5,0)),"na",VLOOKUP(B539,'AVAX-USD'!$A$2:$E$799,5,0))</f>
        <v>null</v>
      </c>
      <c r="P539" s="12">
        <f>IF(ISERROR(VLOOKUP(B539,'ADA-USD'!$A$2:$E$1776,5,0)),"na",VLOOKUP(B539,'ADA-USD'!$A$2:$E$1776,5,0))</f>
        <v>0.14859800000000001</v>
      </c>
      <c r="Q539" s="12" t="str">
        <f>IF(ISERROR(VLOOKUP(B539,'DOT-USD'!$A$2:$E$761,5,0)),"na",VLOOKUP(B539,'DOT-USD'!$A$2:$E$761,5,0))</f>
        <v>na</v>
      </c>
      <c r="R539" s="14">
        <f>IF(ISERROR(VLOOKUP(B539,'DOGE-USD'!$A$2:$G$1776,5,0)),"na",VLOOKUP(B539,'DOGE-USD'!$A$2:$G$1776,5,0))</f>
        <v>3.1970000000000002E-3</v>
      </c>
      <c r="S539" s="14" t="str">
        <f>IF(ISERROR(VLOOKUP(B539,'SHIB-USD'!$A$2:$G$780,5,0)),"na",VLOOKUP(B539,'SHIB-USD'!$A$2:$G$780,5,0))</f>
        <v>na</v>
      </c>
      <c r="T539" s="12" t="str">
        <f>IF(ISERROR(VLOOKUP(B539,'Uni-USD'!$A$2:$G$735,5,0)),"na",VLOOKUP(B539,'Uni-USD'!$A$2:$G$735,5,0))</f>
        <v>na</v>
      </c>
      <c r="U539">
        <f>IF(ISERROR(VLOOKUP(B539,Crude!$A$2:$G$1264,5,0)),"na",VLOOKUP(B539,Crude!$A$2:$G$1264,5,0))</f>
        <v>41.04</v>
      </c>
      <c r="V539">
        <f>IF(ISERROR(VLOOKUP(B539,Wheat!$A$2:$G$1264,5,0)),"na",VLOOKUP(B539,Wheat!$A$2:$G$1264,5,0))</f>
        <v>523.5</v>
      </c>
    </row>
    <row r="540" spans="1:22" x14ac:dyDescent="0.35">
      <c r="A540">
        <f t="shared" si="8"/>
        <v>2020</v>
      </c>
      <c r="B540" s="10">
        <v>44039</v>
      </c>
      <c r="C540" s="11">
        <f>VLOOKUP(B540,Yields!$A$2:$B$1680,2,0)</f>
        <v>0.1</v>
      </c>
      <c r="D540" s="11">
        <f>IF(ISERROR(VLOOKUP(B540,Silver!$A$2:$G$1265,5,0)),"na",VLOOKUP(B540,Silver!$A$2:$G$1265,5,0))</f>
        <v>24.475999999999999</v>
      </c>
      <c r="E540" s="11">
        <f>IF(ISERROR(VLOOKUP(B540,Gold!$A$2:$G$1264,5,0)),"na",VLOOKUP(B540,Gold!$A$2:$G$1264,5,0))</f>
        <v>1931</v>
      </c>
      <c r="F540" s="13">
        <f>IF(ISERROR(VLOOKUP(B540,FXAIX!$A$2:$G$1259,5,0)),"na",VLOOKUP(B540,FXAIX!$A$2:$G$1259,5,0))</f>
        <v>112.400002</v>
      </c>
      <c r="G540" s="13">
        <f>IF(ISERROR(VLOOKUP(B540,SP500v2!$A$2:$G$1259,5,0)),"na",VLOOKUP(B540,SP500v2!$A$2:$G$1259,5,0))</f>
        <v>3239.41</v>
      </c>
      <c r="H540" s="13">
        <f>IF(ISERROR(VLOOKUP(B540,'ishare R3000 ETF'!$A$2:$G$1260,4,0)),"na",VLOOKUP(B540,'ishare R3000 ETF'!$A$2:$G$1260,4,0))</f>
        <v>187.13000500000001</v>
      </c>
      <c r="I540" s="13">
        <f>IF(ISERROR(VLOOKUP(B540,'^IXIC'!$A$2:$E$1260,5,0)),"na",VLOOKUP(B540,'^IXIC'!$A$2:$E$1260,5,0))</f>
        <v>10536.269531</v>
      </c>
      <c r="J540" s="12">
        <f>IF(ISERROR(VLOOKUP(B540,'Russell 2000'!$A$1:$E$1260,5,0)),"na",VLOOKUP(B540,'Russell 2000'!$A$1:$E$1260,5,0))</f>
        <v>1484.650024</v>
      </c>
      <c r="K540" s="12">
        <f>IF(ISERROR(VLOOKUP(B540,'EURUSD=X'!$A$2:$E$1307,4,0)),"na",VLOOKUP(B540,'EURUSD=X'!$A$2:$E$1307,4,0))</f>
        <v>1.165257</v>
      </c>
      <c r="L540" s="12">
        <f>IF(ISERROR(VLOOKUP(B540,'ETH-USD'!$A$2:$E$1776,5,0)),"na",VLOOKUP(B540,'ETH-USD'!$A$2:$E$1776,5,0))</f>
        <v>321.51409899999999</v>
      </c>
      <c r="M540" s="13">
        <f>IF(ISERROR(VLOOKUP(B540,'BTC-USD'!$A$2:$E$1828,5,0)),"na",(VLOOKUP(B540,'BTC-USD'!$A$2:$E$1828,5,0)))</f>
        <v>10990.873046999999</v>
      </c>
      <c r="N540" s="12">
        <f>IF(ISERROR(VLOOKUP(B540,'SOL-USD'!$A$2:$E$893,5,0)),"na",VLOOKUP(B540,'SOL-USD'!$A$2:$E$893,5,0))</f>
        <v>1.7786360000000001</v>
      </c>
      <c r="O540" s="12" t="str">
        <f>IF(ISERROR(VLOOKUP(B540,'AVAX-USD'!$A$2:$E$799,5,0)),"na",VLOOKUP(B540,'AVAX-USD'!$A$2:$E$799,5,0))</f>
        <v>null</v>
      </c>
      <c r="P540" s="12">
        <f>IF(ISERROR(VLOOKUP(B540,'ADA-USD'!$A$2:$E$1776,5,0)),"na",VLOOKUP(B540,'ADA-USD'!$A$2:$E$1776,5,0))</f>
        <v>0.13877100000000001</v>
      </c>
      <c r="Q540" s="12" t="str">
        <f>IF(ISERROR(VLOOKUP(B540,'DOT-USD'!$A$2:$E$761,5,0)),"na",VLOOKUP(B540,'DOT-USD'!$A$2:$E$761,5,0))</f>
        <v>na</v>
      </c>
      <c r="R540" s="14">
        <f>IF(ISERROR(VLOOKUP(B540,'DOGE-USD'!$A$2:$G$1776,5,0)),"na",VLOOKUP(B540,'DOGE-USD'!$A$2:$G$1776,5,0))</f>
        <v>3.153E-3</v>
      </c>
      <c r="S540" s="14" t="str">
        <f>IF(ISERROR(VLOOKUP(B540,'SHIB-USD'!$A$2:$G$780,5,0)),"na",VLOOKUP(B540,'SHIB-USD'!$A$2:$G$780,5,0))</f>
        <v>na</v>
      </c>
      <c r="T540" s="12" t="str">
        <f>IF(ISERROR(VLOOKUP(B540,'Uni-USD'!$A$2:$G$735,5,0)),"na",VLOOKUP(B540,'Uni-USD'!$A$2:$G$735,5,0))</f>
        <v>na</v>
      </c>
      <c r="U540">
        <f>IF(ISERROR(VLOOKUP(B540,Crude!$A$2:$G$1264,5,0)),"na",VLOOKUP(B540,Crude!$A$2:$G$1264,5,0))</f>
        <v>41.6</v>
      </c>
      <c r="V540">
        <f>IF(ISERROR(VLOOKUP(B540,Wheat!$A$2:$G$1264,5,0)),"na",VLOOKUP(B540,Wheat!$A$2:$G$1264,5,0))</f>
        <v>527.75</v>
      </c>
    </row>
    <row r="541" spans="1:22" x14ac:dyDescent="0.35">
      <c r="A541">
        <f t="shared" si="8"/>
        <v>2020</v>
      </c>
      <c r="B541" s="10">
        <v>44036</v>
      </c>
      <c r="C541" s="11">
        <f>VLOOKUP(B541,Yields!$A$2:$B$1680,2,0)</f>
        <v>0.1</v>
      </c>
      <c r="D541" s="11">
        <f>IF(ISERROR(VLOOKUP(B541,Silver!$A$2:$G$1265,5,0)),"na",VLOOKUP(B541,Silver!$A$2:$G$1265,5,0))</f>
        <v>22.808</v>
      </c>
      <c r="E541" s="11">
        <f>IF(ISERROR(VLOOKUP(B541,Gold!$A$2:$G$1264,5,0)),"na",VLOOKUP(B541,Gold!$A$2:$G$1264,5,0))</f>
        <v>1897.3</v>
      </c>
      <c r="F541" s="13">
        <f>IF(ISERROR(VLOOKUP(B541,FXAIX!$A$2:$G$1259,5,0)),"na",VLOOKUP(B541,FXAIX!$A$2:$G$1259,5,0))</f>
        <v>111.57</v>
      </c>
      <c r="G541" s="13">
        <f>IF(ISERROR(VLOOKUP(B541,SP500v2!$A$2:$G$1259,5,0)),"na",VLOOKUP(B541,SP500v2!$A$2:$G$1259,5,0))</f>
        <v>3215.63</v>
      </c>
      <c r="H541" s="13">
        <f>IF(ISERROR(VLOOKUP(B541,'ishare R3000 ETF'!$A$2:$G$1260,4,0)),"na",VLOOKUP(B541,'ishare R3000 ETF'!$A$2:$G$1260,4,0))</f>
        <v>186.30999800000001</v>
      </c>
      <c r="I541" s="13">
        <f>IF(ISERROR(VLOOKUP(B541,'^IXIC'!$A$2:$E$1260,5,0)),"na",VLOOKUP(B541,'^IXIC'!$A$2:$E$1260,5,0))</f>
        <v>10363.179688</v>
      </c>
      <c r="J541" s="12">
        <f>IF(ISERROR(VLOOKUP(B541,'Russell 2000'!$A$1:$E$1260,5,0)),"na",VLOOKUP(B541,'Russell 2000'!$A$1:$E$1260,5,0))</f>
        <v>1467.5500489999999</v>
      </c>
      <c r="K541" s="12">
        <f>IF(ISERROR(VLOOKUP(B541,'EURUSD=X'!$A$2:$E$1307,4,0)),"na",VLOOKUP(B541,'EURUSD=X'!$A$2:$E$1307,4,0))</f>
        <v>1.1581710000000001</v>
      </c>
      <c r="L541" s="12">
        <f>IF(ISERROR(VLOOKUP(B541,'ETH-USD'!$A$2:$E$1776,5,0)),"na",VLOOKUP(B541,'ETH-USD'!$A$2:$E$1776,5,0))</f>
        <v>279.21542399999998</v>
      </c>
      <c r="M541" s="13">
        <f>IF(ISERROR(VLOOKUP(B541,'BTC-USD'!$A$2:$E$1828,5,0)),"na",(VLOOKUP(B541,'BTC-USD'!$A$2:$E$1828,5,0)))</f>
        <v>9536.8925780000009</v>
      </c>
      <c r="N541" s="12">
        <f>IF(ISERROR(VLOOKUP(B541,'SOL-USD'!$A$2:$E$893,5,0)),"na",VLOOKUP(B541,'SOL-USD'!$A$2:$E$893,5,0))</f>
        <v>0.99534599999999995</v>
      </c>
      <c r="O541" s="12" t="str">
        <f>IF(ISERROR(VLOOKUP(B541,'AVAX-USD'!$A$2:$E$799,5,0)),"na",VLOOKUP(B541,'AVAX-USD'!$A$2:$E$799,5,0))</f>
        <v>null</v>
      </c>
      <c r="P541" s="12">
        <f>IF(ISERROR(VLOOKUP(B541,'ADA-USD'!$A$2:$E$1776,5,0)),"na",VLOOKUP(B541,'ADA-USD'!$A$2:$E$1776,5,0))</f>
        <v>0.121888</v>
      </c>
      <c r="Q541" s="12" t="str">
        <f>IF(ISERROR(VLOOKUP(B541,'DOT-USD'!$A$2:$E$761,5,0)),"na",VLOOKUP(B541,'DOT-USD'!$A$2:$E$761,5,0))</f>
        <v>na</v>
      </c>
      <c r="R541" s="14">
        <f>IF(ISERROR(VLOOKUP(B541,'DOGE-USD'!$A$2:$G$1776,5,0)),"na",VLOOKUP(B541,'DOGE-USD'!$A$2:$G$1776,5,0))</f>
        <v>3.2200000000000002E-3</v>
      </c>
      <c r="S541" s="14" t="str">
        <f>IF(ISERROR(VLOOKUP(B541,'SHIB-USD'!$A$2:$G$780,5,0)),"na",VLOOKUP(B541,'SHIB-USD'!$A$2:$G$780,5,0))</f>
        <v>na</v>
      </c>
      <c r="T541" s="12" t="str">
        <f>IF(ISERROR(VLOOKUP(B541,'Uni-USD'!$A$2:$G$735,5,0)),"na",VLOOKUP(B541,'Uni-USD'!$A$2:$G$735,5,0))</f>
        <v>na</v>
      </c>
      <c r="U541">
        <f>IF(ISERROR(VLOOKUP(B541,Crude!$A$2:$G$1264,5,0)),"na",VLOOKUP(B541,Crude!$A$2:$G$1264,5,0))</f>
        <v>41.29</v>
      </c>
      <c r="V541">
        <f>IF(ISERROR(VLOOKUP(B541,Wheat!$A$2:$G$1264,5,0)),"na",VLOOKUP(B541,Wheat!$A$2:$G$1264,5,0))</f>
        <v>539.5</v>
      </c>
    </row>
    <row r="542" spans="1:22" x14ac:dyDescent="0.35">
      <c r="A542">
        <f t="shared" si="8"/>
        <v>2020</v>
      </c>
      <c r="B542" s="10">
        <v>44035</v>
      </c>
      <c r="C542" s="11">
        <f>VLOOKUP(B542,Yields!$A$2:$B$1680,2,0)</f>
        <v>0.09</v>
      </c>
      <c r="D542" s="11">
        <f>IF(ISERROR(VLOOKUP(B542,Silver!$A$2:$G$1265,5,0)),"na",VLOOKUP(B542,Silver!$A$2:$G$1265,5,0))</f>
        <v>22.945</v>
      </c>
      <c r="E542" s="11">
        <f>IF(ISERROR(VLOOKUP(B542,Gold!$A$2:$G$1264,5,0)),"na",VLOOKUP(B542,Gold!$A$2:$G$1264,5,0))</f>
        <v>1889.1</v>
      </c>
      <c r="F542" s="13">
        <f>IF(ISERROR(VLOOKUP(B542,FXAIX!$A$2:$G$1259,5,0)),"na",VLOOKUP(B542,FXAIX!$A$2:$G$1259,5,0))</f>
        <v>112.260002</v>
      </c>
      <c r="G542" s="13">
        <f>IF(ISERROR(VLOOKUP(B542,SP500v2!$A$2:$G$1259,5,0)),"na",VLOOKUP(B542,SP500v2!$A$2:$G$1259,5,0))</f>
        <v>3235.66</v>
      </c>
      <c r="H542" s="13">
        <f>IF(ISERROR(VLOOKUP(B542,'ishare R3000 ETF'!$A$2:$G$1260,4,0)),"na",VLOOKUP(B542,'ishare R3000 ETF'!$A$2:$G$1260,4,0))</f>
        <v>187.69000199999999</v>
      </c>
      <c r="I542" s="13">
        <f>IF(ISERROR(VLOOKUP(B542,'^IXIC'!$A$2:$E$1260,5,0)),"na",VLOOKUP(B542,'^IXIC'!$A$2:$E$1260,5,0))</f>
        <v>10461.419921999999</v>
      </c>
      <c r="J542" s="12">
        <f>IF(ISERROR(VLOOKUP(B542,'Russell 2000'!$A$1:$E$1260,5,0)),"na",VLOOKUP(B542,'Russell 2000'!$A$1:$E$1260,5,0))</f>
        <v>1490.1999510000001</v>
      </c>
      <c r="K542" s="12">
        <f>IF(ISERROR(VLOOKUP(B542,'EURUSD=X'!$A$2:$E$1307,4,0)),"na",VLOOKUP(B542,'EURUSD=X'!$A$2:$E$1307,4,0))</f>
        <v>1.154215</v>
      </c>
      <c r="L542" s="12">
        <f>IF(ISERROR(VLOOKUP(B542,'ETH-USD'!$A$2:$E$1776,5,0)),"na",VLOOKUP(B542,'ETH-USD'!$A$2:$E$1776,5,0))</f>
        <v>274.68905599999999</v>
      </c>
      <c r="M542" s="13">
        <f>IF(ISERROR(VLOOKUP(B542,'BTC-USD'!$A$2:$E$1828,5,0)),"na",(VLOOKUP(B542,'BTC-USD'!$A$2:$E$1828,5,0)))</f>
        <v>9581.0722659999992</v>
      </c>
      <c r="N542" s="12">
        <f>IF(ISERROR(VLOOKUP(B542,'SOL-USD'!$A$2:$E$893,5,0)),"na",VLOOKUP(B542,'SOL-USD'!$A$2:$E$893,5,0))</f>
        <v>1.049844</v>
      </c>
      <c r="O542" s="12" t="str">
        <f>IF(ISERROR(VLOOKUP(B542,'AVAX-USD'!$A$2:$E$799,5,0)),"na",VLOOKUP(B542,'AVAX-USD'!$A$2:$E$799,5,0))</f>
        <v>null</v>
      </c>
      <c r="P542" s="12">
        <f>IF(ISERROR(VLOOKUP(B542,'ADA-USD'!$A$2:$E$1776,5,0)),"na",VLOOKUP(B542,'ADA-USD'!$A$2:$E$1776,5,0))</f>
        <v>0.12377299999999999</v>
      </c>
      <c r="Q542" s="12" t="str">
        <f>IF(ISERROR(VLOOKUP(B542,'DOT-USD'!$A$2:$E$761,5,0)),"na",VLOOKUP(B542,'DOT-USD'!$A$2:$E$761,5,0))</f>
        <v>na</v>
      </c>
      <c r="R542" s="14">
        <f>IF(ISERROR(VLOOKUP(B542,'DOGE-USD'!$A$2:$G$1776,5,0)),"na",VLOOKUP(B542,'DOGE-USD'!$A$2:$G$1776,5,0))</f>
        <v>3.2950000000000002E-3</v>
      </c>
      <c r="S542" s="14" t="str">
        <f>IF(ISERROR(VLOOKUP(B542,'SHIB-USD'!$A$2:$G$780,5,0)),"na",VLOOKUP(B542,'SHIB-USD'!$A$2:$G$780,5,0))</f>
        <v>na</v>
      </c>
      <c r="T542" s="12" t="str">
        <f>IF(ISERROR(VLOOKUP(B542,'Uni-USD'!$A$2:$G$735,5,0)),"na",VLOOKUP(B542,'Uni-USD'!$A$2:$G$735,5,0))</f>
        <v>na</v>
      </c>
      <c r="U542">
        <f>IF(ISERROR(VLOOKUP(B542,Crude!$A$2:$G$1264,5,0)),"na",VLOOKUP(B542,Crude!$A$2:$G$1264,5,0))</f>
        <v>41.07</v>
      </c>
      <c r="V542">
        <f>IF(ISERROR(VLOOKUP(B542,Wheat!$A$2:$G$1264,5,0)),"na",VLOOKUP(B542,Wheat!$A$2:$G$1264,5,0))</f>
        <v>529.5</v>
      </c>
    </row>
    <row r="543" spans="1:22" x14ac:dyDescent="0.35">
      <c r="A543">
        <f t="shared" si="8"/>
        <v>2020</v>
      </c>
      <c r="B543" s="10">
        <v>44034</v>
      </c>
      <c r="C543" s="11">
        <f>VLOOKUP(B543,Yields!$A$2:$B$1680,2,0)</f>
        <v>0.09</v>
      </c>
      <c r="D543" s="11">
        <f>IF(ISERROR(VLOOKUP(B543,Silver!$A$2:$G$1265,5,0)),"na",VLOOKUP(B543,Silver!$A$2:$G$1265,5,0))</f>
        <v>23.082999999999998</v>
      </c>
      <c r="E543" s="11">
        <f>IF(ISERROR(VLOOKUP(B543,Gold!$A$2:$G$1264,5,0)),"na",VLOOKUP(B543,Gold!$A$2:$G$1264,5,0))</f>
        <v>1864.1</v>
      </c>
      <c r="F543" s="13">
        <f>IF(ISERROR(VLOOKUP(B543,FXAIX!$A$2:$G$1259,5,0)),"na",VLOOKUP(B543,FXAIX!$A$2:$G$1259,5,0))</f>
        <v>113.660004</v>
      </c>
      <c r="G543" s="13">
        <f>IF(ISERROR(VLOOKUP(B543,SP500v2!$A$2:$G$1259,5,0)),"na",VLOOKUP(B543,SP500v2!$A$2:$G$1259,5,0))</f>
        <v>3276.02</v>
      </c>
      <c r="H543" s="13">
        <f>IF(ISERROR(VLOOKUP(B543,'ishare R3000 ETF'!$A$2:$G$1260,4,0)),"na",VLOOKUP(B543,'ishare R3000 ETF'!$A$2:$G$1260,4,0))</f>
        <v>189.41000399999999</v>
      </c>
      <c r="I543" s="13">
        <f>IF(ISERROR(VLOOKUP(B543,'^IXIC'!$A$2:$E$1260,5,0)),"na",VLOOKUP(B543,'^IXIC'!$A$2:$E$1260,5,0))</f>
        <v>10706.129883</v>
      </c>
      <c r="J543" s="12">
        <f>IF(ISERROR(VLOOKUP(B543,'Russell 2000'!$A$1:$E$1260,5,0)),"na",VLOOKUP(B543,'Russell 2000'!$A$1:$E$1260,5,0))</f>
        <v>1490.1400149999999</v>
      </c>
      <c r="K543" s="12">
        <f>IF(ISERROR(VLOOKUP(B543,'EURUSD=X'!$A$2:$E$1307,4,0)),"na",VLOOKUP(B543,'EURUSD=X'!$A$2:$E$1307,4,0))</f>
        <v>1.150854</v>
      </c>
      <c r="L543" s="12">
        <f>IF(ISERROR(VLOOKUP(B543,'ETH-USD'!$A$2:$E$1776,5,0)),"na",VLOOKUP(B543,'ETH-USD'!$A$2:$E$1776,5,0))</f>
        <v>262.19064300000002</v>
      </c>
      <c r="M543" s="13">
        <f>IF(ISERROR(VLOOKUP(B543,'BTC-USD'!$A$2:$E$1828,5,0)),"na",(VLOOKUP(B543,'BTC-USD'!$A$2:$E$1828,5,0)))</f>
        <v>9525.3632809999999</v>
      </c>
      <c r="N543" s="12">
        <f>IF(ISERROR(VLOOKUP(B543,'SOL-USD'!$A$2:$E$893,5,0)),"na",VLOOKUP(B543,'SOL-USD'!$A$2:$E$893,5,0))</f>
        <v>1.044087</v>
      </c>
      <c r="O543" s="12" t="str">
        <f>IF(ISERROR(VLOOKUP(B543,'AVAX-USD'!$A$2:$E$799,5,0)),"na",VLOOKUP(B543,'AVAX-USD'!$A$2:$E$799,5,0))</f>
        <v>null</v>
      </c>
      <c r="P543" s="12">
        <f>IF(ISERROR(VLOOKUP(B543,'ADA-USD'!$A$2:$E$1776,5,0)),"na",VLOOKUP(B543,'ADA-USD'!$A$2:$E$1776,5,0))</f>
        <v>0.123922</v>
      </c>
      <c r="Q543" s="12" t="str">
        <f>IF(ISERROR(VLOOKUP(B543,'DOT-USD'!$A$2:$E$761,5,0)),"na",VLOOKUP(B543,'DOT-USD'!$A$2:$E$761,5,0))</f>
        <v>na</v>
      </c>
      <c r="R543" s="14">
        <f>IF(ISERROR(VLOOKUP(B543,'DOGE-USD'!$A$2:$G$1776,5,0)),"na",VLOOKUP(B543,'DOGE-USD'!$A$2:$G$1776,5,0))</f>
        <v>3.2850000000000002E-3</v>
      </c>
      <c r="S543" s="14" t="str">
        <f>IF(ISERROR(VLOOKUP(B543,'SHIB-USD'!$A$2:$G$780,5,0)),"na",VLOOKUP(B543,'SHIB-USD'!$A$2:$G$780,5,0))</f>
        <v>na</v>
      </c>
      <c r="T543" s="12" t="str">
        <f>IF(ISERROR(VLOOKUP(B543,'Uni-USD'!$A$2:$G$735,5,0)),"na",VLOOKUP(B543,'Uni-USD'!$A$2:$G$735,5,0))</f>
        <v>na</v>
      </c>
      <c r="U543">
        <f>IF(ISERROR(VLOOKUP(B543,Crude!$A$2:$G$1264,5,0)),"na",VLOOKUP(B543,Crude!$A$2:$G$1264,5,0))</f>
        <v>41.9</v>
      </c>
      <c r="V543">
        <f>IF(ISERROR(VLOOKUP(B543,Wheat!$A$2:$G$1264,5,0)),"na",VLOOKUP(B543,Wheat!$A$2:$G$1264,5,0))</f>
        <v>534.5</v>
      </c>
    </row>
    <row r="544" spans="1:22" x14ac:dyDescent="0.35">
      <c r="A544">
        <f t="shared" si="8"/>
        <v>2020</v>
      </c>
      <c r="B544" s="10">
        <v>44033</v>
      </c>
      <c r="C544" s="11">
        <f>VLOOKUP(B544,Yields!$A$2:$B$1680,2,0)</f>
        <v>0.09</v>
      </c>
      <c r="D544" s="11">
        <f>IF(ISERROR(VLOOKUP(B544,Silver!$A$2:$G$1265,5,0)),"na",VLOOKUP(B544,Silver!$A$2:$G$1265,5,0))</f>
        <v>21.497</v>
      </c>
      <c r="E544" s="11">
        <f>IF(ISERROR(VLOOKUP(B544,Gold!$A$2:$G$1264,5,0)),"na",VLOOKUP(B544,Gold!$A$2:$G$1264,5,0))</f>
        <v>1842.4</v>
      </c>
      <c r="F544" s="13">
        <f>IF(ISERROR(VLOOKUP(B544,FXAIX!$A$2:$G$1259,5,0)),"na",VLOOKUP(B544,FXAIX!$A$2:$G$1259,5,0))</f>
        <v>113</v>
      </c>
      <c r="G544" s="13">
        <f>IF(ISERROR(VLOOKUP(B544,SP500v2!$A$2:$G$1259,5,0)),"na",VLOOKUP(B544,SP500v2!$A$2:$G$1259,5,0))</f>
        <v>3257.3</v>
      </c>
      <c r="H544" s="13">
        <f>IF(ISERROR(VLOOKUP(B544,'ishare R3000 ETF'!$A$2:$G$1260,4,0)),"na",VLOOKUP(B544,'ishare R3000 ETF'!$A$2:$G$1260,4,0))</f>
        <v>189.16000399999999</v>
      </c>
      <c r="I544" s="13">
        <f>IF(ISERROR(VLOOKUP(B544,'^IXIC'!$A$2:$E$1260,5,0)),"na",VLOOKUP(B544,'^IXIC'!$A$2:$E$1260,5,0))</f>
        <v>10680.360352</v>
      </c>
      <c r="J544" s="12">
        <f>IF(ISERROR(VLOOKUP(B544,'Russell 2000'!$A$1:$E$1260,5,0)),"na",VLOOKUP(B544,'Russell 2000'!$A$1:$E$1260,5,0))</f>
        <v>1487.51001</v>
      </c>
      <c r="K544" s="12">
        <f>IF(ISERROR(VLOOKUP(B544,'EURUSD=X'!$A$2:$E$1307,4,0)),"na",VLOOKUP(B544,'EURUSD=X'!$A$2:$E$1307,4,0))</f>
        <v>1.142622</v>
      </c>
      <c r="L544" s="12">
        <f>IF(ISERROR(VLOOKUP(B544,'ETH-USD'!$A$2:$E$1776,5,0)),"na",VLOOKUP(B544,'ETH-USD'!$A$2:$E$1776,5,0))</f>
        <v>245.01672400000001</v>
      </c>
      <c r="M544" s="13">
        <f>IF(ISERROR(VLOOKUP(B544,'BTC-USD'!$A$2:$E$1828,5,0)),"na",(VLOOKUP(B544,'BTC-USD'!$A$2:$E$1828,5,0)))</f>
        <v>9374.8876949999994</v>
      </c>
      <c r="N544" s="12">
        <f>IF(ISERROR(VLOOKUP(B544,'SOL-USD'!$A$2:$E$893,5,0)),"na",VLOOKUP(B544,'SOL-USD'!$A$2:$E$893,5,0))</f>
        <v>0.97716599999999998</v>
      </c>
      <c r="O544" s="12" t="str">
        <f>IF(ISERROR(VLOOKUP(B544,'AVAX-USD'!$A$2:$E$799,5,0)),"na",VLOOKUP(B544,'AVAX-USD'!$A$2:$E$799,5,0))</f>
        <v>null</v>
      </c>
      <c r="P544" s="12">
        <f>IF(ISERROR(VLOOKUP(B544,'ADA-USD'!$A$2:$E$1776,5,0)),"na",VLOOKUP(B544,'ADA-USD'!$A$2:$E$1776,5,0))</f>
        <v>0.122965</v>
      </c>
      <c r="Q544" s="12" t="str">
        <f>IF(ISERROR(VLOOKUP(B544,'DOT-USD'!$A$2:$E$761,5,0)),"na",VLOOKUP(B544,'DOT-USD'!$A$2:$E$761,5,0))</f>
        <v>na</v>
      </c>
      <c r="R544" s="14">
        <f>IF(ISERROR(VLOOKUP(B544,'DOGE-USD'!$A$2:$G$1776,5,0)),"na",VLOOKUP(B544,'DOGE-USD'!$A$2:$G$1776,5,0))</f>
        <v>3.3050000000000002E-3</v>
      </c>
      <c r="S544" s="14" t="str">
        <f>IF(ISERROR(VLOOKUP(B544,'SHIB-USD'!$A$2:$G$780,5,0)),"na",VLOOKUP(B544,'SHIB-USD'!$A$2:$G$780,5,0))</f>
        <v>na</v>
      </c>
      <c r="T544" s="12" t="str">
        <f>IF(ISERROR(VLOOKUP(B544,'Uni-USD'!$A$2:$G$735,5,0)),"na",VLOOKUP(B544,'Uni-USD'!$A$2:$G$735,5,0))</f>
        <v>na</v>
      </c>
      <c r="U544">
        <f>IF(ISERROR(VLOOKUP(B544,Crude!$A$2:$G$1264,5,0)),"na",VLOOKUP(B544,Crude!$A$2:$G$1264,5,0))</f>
        <v>41.96</v>
      </c>
      <c r="V544">
        <f>IF(ISERROR(VLOOKUP(B544,Wheat!$A$2:$G$1264,5,0)),"na",VLOOKUP(B544,Wheat!$A$2:$G$1264,5,0))</f>
        <v>527.75</v>
      </c>
    </row>
    <row r="545" spans="1:22" x14ac:dyDescent="0.35">
      <c r="A545">
        <f t="shared" si="8"/>
        <v>2020</v>
      </c>
      <c r="B545" s="10">
        <v>44032</v>
      </c>
      <c r="C545" s="11">
        <f>VLOOKUP(B545,Yields!$A$2:$B$1680,2,0)</f>
        <v>0.11</v>
      </c>
      <c r="D545" s="11">
        <f>IF(ISERROR(VLOOKUP(B545,Silver!$A$2:$G$1265,5,0)),"na",VLOOKUP(B545,Silver!$A$2:$G$1265,5,0))</f>
        <v>20.123999999999999</v>
      </c>
      <c r="E545" s="11">
        <f>IF(ISERROR(VLOOKUP(B545,Gold!$A$2:$G$1264,5,0)),"na",VLOOKUP(B545,Gold!$A$2:$G$1264,5,0))</f>
        <v>1815.9</v>
      </c>
      <c r="F545" s="13">
        <f>IF(ISERROR(VLOOKUP(B545,FXAIX!$A$2:$G$1259,5,0)),"na",VLOOKUP(B545,FXAIX!$A$2:$G$1259,5,0))</f>
        <v>112.80999799999999</v>
      </c>
      <c r="G545" s="13">
        <f>IF(ISERROR(VLOOKUP(B545,SP500v2!$A$2:$G$1259,5,0)),"na",VLOOKUP(B545,SP500v2!$A$2:$G$1259,5,0))</f>
        <v>3251.84</v>
      </c>
      <c r="H545" s="13">
        <f>IF(ISERROR(VLOOKUP(B545,'ishare R3000 ETF'!$A$2:$G$1260,4,0)),"na",VLOOKUP(B545,'ishare R3000 ETF'!$A$2:$G$1260,4,0))</f>
        <v>187.16000399999999</v>
      </c>
      <c r="I545" s="13">
        <f>IF(ISERROR(VLOOKUP(B545,'^IXIC'!$A$2:$E$1260,5,0)),"na",VLOOKUP(B545,'^IXIC'!$A$2:$E$1260,5,0))</f>
        <v>10767.089844</v>
      </c>
      <c r="J545" s="12">
        <f>IF(ISERROR(VLOOKUP(B545,'Russell 2000'!$A$1:$E$1260,5,0)),"na",VLOOKUP(B545,'Russell 2000'!$A$1:$E$1260,5,0))</f>
        <v>1467.9499510000001</v>
      </c>
      <c r="K545" s="12">
        <f>IF(ISERROR(VLOOKUP(B545,'EURUSD=X'!$A$2:$E$1307,4,0)),"na",VLOOKUP(B545,'EURUSD=X'!$A$2:$E$1307,4,0))</f>
        <v>1.1405240000000001</v>
      </c>
      <c r="L545" s="12">
        <f>IF(ISERROR(VLOOKUP(B545,'ETH-USD'!$A$2:$E$1776,5,0)),"na",VLOOKUP(B545,'ETH-USD'!$A$2:$E$1776,5,0))</f>
        <v>236.15316799999999</v>
      </c>
      <c r="M545" s="13">
        <f>IF(ISERROR(VLOOKUP(B545,'BTC-USD'!$A$2:$E$1828,5,0)),"na",(VLOOKUP(B545,'BTC-USD'!$A$2:$E$1828,5,0)))</f>
        <v>9164.2314449999994</v>
      </c>
      <c r="N545" s="12">
        <f>IF(ISERROR(VLOOKUP(B545,'SOL-USD'!$A$2:$E$893,5,0)),"na",VLOOKUP(B545,'SOL-USD'!$A$2:$E$893,5,0))</f>
        <v>0.873089</v>
      </c>
      <c r="O545" s="12" t="str">
        <f>IF(ISERROR(VLOOKUP(B545,'AVAX-USD'!$A$2:$E$799,5,0)),"na",VLOOKUP(B545,'AVAX-USD'!$A$2:$E$799,5,0))</f>
        <v>null</v>
      </c>
      <c r="P545" s="12">
        <f>IF(ISERROR(VLOOKUP(B545,'ADA-USD'!$A$2:$E$1776,5,0)),"na",VLOOKUP(B545,'ADA-USD'!$A$2:$E$1776,5,0))</f>
        <v>0.117924</v>
      </c>
      <c r="Q545" s="12" t="str">
        <f>IF(ISERROR(VLOOKUP(B545,'DOT-USD'!$A$2:$E$761,5,0)),"na",VLOOKUP(B545,'DOT-USD'!$A$2:$E$761,5,0))</f>
        <v>na</v>
      </c>
      <c r="R545" s="14">
        <f>IF(ISERROR(VLOOKUP(B545,'DOGE-USD'!$A$2:$G$1776,5,0)),"na",VLOOKUP(B545,'DOGE-USD'!$A$2:$G$1776,5,0))</f>
        <v>3.2390000000000001E-3</v>
      </c>
      <c r="S545" s="14" t="str">
        <f>IF(ISERROR(VLOOKUP(B545,'SHIB-USD'!$A$2:$G$780,5,0)),"na",VLOOKUP(B545,'SHIB-USD'!$A$2:$G$780,5,0))</f>
        <v>na</v>
      </c>
      <c r="T545" s="12" t="str">
        <f>IF(ISERROR(VLOOKUP(B545,'Uni-USD'!$A$2:$G$735,5,0)),"na",VLOOKUP(B545,'Uni-USD'!$A$2:$G$735,5,0))</f>
        <v>na</v>
      </c>
      <c r="U545">
        <f>IF(ISERROR(VLOOKUP(B545,Crude!$A$2:$G$1264,5,0)),"na",VLOOKUP(B545,Crude!$A$2:$G$1264,5,0))</f>
        <v>40.81</v>
      </c>
      <c r="V545">
        <f>IF(ISERROR(VLOOKUP(B545,Wheat!$A$2:$G$1264,5,0)),"na",VLOOKUP(B545,Wheat!$A$2:$G$1264,5,0))</f>
        <v>522</v>
      </c>
    </row>
    <row r="546" spans="1:22" x14ac:dyDescent="0.35">
      <c r="A546">
        <f t="shared" si="8"/>
        <v>2020</v>
      </c>
      <c r="B546" s="10">
        <v>44029</v>
      </c>
      <c r="C546" s="11">
        <f>VLOOKUP(B546,Yields!$A$2:$B$1680,2,0)</f>
        <v>0.11</v>
      </c>
      <c r="D546" s="11">
        <f>IF(ISERROR(VLOOKUP(B546,Silver!$A$2:$G$1265,5,0)),"na",VLOOKUP(B546,Silver!$A$2:$G$1265,5,0))</f>
        <v>19.684999999999999</v>
      </c>
      <c r="E546" s="11">
        <f>IF(ISERROR(VLOOKUP(B546,Gold!$A$2:$G$1264,5,0)),"na",VLOOKUP(B546,Gold!$A$2:$G$1264,5,0))</f>
        <v>1808.3</v>
      </c>
      <c r="F546" s="13">
        <f>IF(ISERROR(VLOOKUP(B546,FXAIX!$A$2:$G$1259,5,0)),"na",VLOOKUP(B546,FXAIX!$A$2:$G$1259,5,0))</f>
        <v>111.870003</v>
      </c>
      <c r="G546" s="13">
        <f>IF(ISERROR(VLOOKUP(B546,SP500v2!$A$2:$G$1259,5,0)),"na",VLOOKUP(B546,SP500v2!$A$2:$G$1259,5,0))</f>
        <v>3224.73</v>
      </c>
      <c r="H546" s="13">
        <f>IF(ISERROR(VLOOKUP(B546,'ishare R3000 ETF'!$A$2:$G$1260,4,0)),"na",VLOOKUP(B546,'ishare R3000 ETF'!$A$2:$G$1260,4,0))</f>
        <v>186.55999800000001</v>
      </c>
      <c r="I546" s="13">
        <f>IF(ISERROR(VLOOKUP(B546,'^IXIC'!$A$2:$E$1260,5,0)),"na",VLOOKUP(B546,'^IXIC'!$A$2:$E$1260,5,0))</f>
        <v>10503.190430000001</v>
      </c>
      <c r="J546" s="12">
        <f>IF(ISERROR(VLOOKUP(B546,'Russell 2000'!$A$1:$E$1260,5,0)),"na",VLOOKUP(B546,'Russell 2000'!$A$1:$E$1260,5,0))</f>
        <v>1473.3199460000001</v>
      </c>
      <c r="K546" s="12">
        <f>IF(ISERROR(VLOOKUP(B546,'EURUSD=X'!$A$2:$E$1307,4,0)),"na",VLOOKUP(B546,'EURUSD=X'!$A$2:$E$1307,4,0))</f>
        <v>1.1378889999999999</v>
      </c>
      <c r="L546" s="12">
        <f>IF(ISERROR(VLOOKUP(B546,'ETH-USD'!$A$2:$E$1776,5,0)),"na",VLOOKUP(B546,'ETH-USD'!$A$2:$E$1776,5,0))</f>
        <v>232.773087</v>
      </c>
      <c r="M546" s="13">
        <f>IF(ISERROR(VLOOKUP(B546,'BTC-USD'!$A$2:$E$1828,5,0)),"na",(VLOOKUP(B546,'BTC-USD'!$A$2:$E$1828,5,0)))</f>
        <v>9151.3925780000009</v>
      </c>
      <c r="N546" s="12">
        <f>IF(ISERROR(VLOOKUP(B546,'SOL-USD'!$A$2:$E$893,5,0)),"na",VLOOKUP(B546,'SOL-USD'!$A$2:$E$893,5,0))</f>
        <v>0.97783699999999996</v>
      </c>
      <c r="O546" s="12" t="str">
        <f>IF(ISERROR(VLOOKUP(B546,'AVAX-USD'!$A$2:$E$799,5,0)),"na",VLOOKUP(B546,'AVAX-USD'!$A$2:$E$799,5,0))</f>
        <v>null</v>
      </c>
      <c r="P546" s="12">
        <f>IF(ISERROR(VLOOKUP(B546,'ADA-USD'!$A$2:$E$1776,5,0)),"na",VLOOKUP(B546,'ADA-USD'!$A$2:$E$1776,5,0))</f>
        <v>0.122486</v>
      </c>
      <c r="Q546" s="12" t="str">
        <f>IF(ISERROR(VLOOKUP(B546,'DOT-USD'!$A$2:$E$761,5,0)),"na",VLOOKUP(B546,'DOT-USD'!$A$2:$E$761,5,0))</f>
        <v>na</v>
      </c>
      <c r="R546" s="14">
        <f>IF(ISERROR(VLOOKUP(B546,'DOGE-USD'!$A$2:$G$1776,5,0)),"na",VLOOKUP(B546,'DOGE-USD'!$A$2:$G$1776,5,0))</f>
        <v>3.0609999999999999E-3</v>
      </c>
      <c r="S546" s="14" t="str">
        <f>IF(ISERROR(VLOOKUP(B546,'SHIB-USD'!$A$2:$G$780,5,0)),"na",VLOOKUP(B546,'SHIB-USD'!$A$2:$G$780,5,0))</f>
        <v>na</v>
      </c>
      <c r="T546" s="12" t="str">
        <f>IF(ISERROR(VLOOKUP(B546,'Uni-USD'!$A$2:$G$735,5,0)),"na",VLOOKUP(B546,'Uni-USD'!$A$2:$G$735,5,0))</f>
        <v>na</v>
      </c>
      <c r="U546">
        <f>IF(ISERROR(VLOOKUP(B546,Crude!$A$2:$G$1264,5,0)),"na",VLOOKUP(B546,Crude!$A$2:$G$1264,5,0))</f>
        <v>40.590000000000003</v>
      </c>
      <c r="V546">
        <f>IF(ISERROR(VLOOKUP(B546,Wheat!$A$2:$G$1264,5,0)),"na",VLOOKUP(B546,Wheat!$A$2:$G$1264,5,0))</f>
        <v>534.75</v>
      </c>
    </row>
    <row r="547" spans="1:22" x14ac:dyDescent="0.35">
      <c r="A547">
        <f t="shared" si="8"/>
        <v>2020</v>
      </c>
      <c r="B547" s="10">
        <v>44028</v>
      </c>
      <c r="C547" s="11">
        <f>VLOOKUP(B547,Yields!$A$2:$B$1680,2,0)</f>
        <v>0.12</v>
      </c>
      <c r="D547" s="11">
        <f>IF(ISERROR(VLOOKUP(B547,Silver!$A$2:$G$1265,5,0)),"na",VLOOKUP(B547,Silver!$A$2:$G$1265,5,0))</f>
        <v>19.497</v>
      </c>
      <c r="E547" s="11">
        <f>IF(ISERROR(VLOOKUP(B547,Gold!$A$2:$G$1264,5,0)),"na",VLOOKUP(B547,Gold!$A$2:$G$1264,5,0))</f>
        <v>1798.7</v>
      </c>
      <c r="F547" s="13">
        <f>IF(ISERROR(VLOOKUP(B547,FXAIX!$A$2:$G$1259,5,0)),"na",VLOOKUP(B547,FXAIX!$A$2:$G$1259,5,0))</f>
        <v>111.550003</v>
      </c>
      <c r="G547" s="13">
        <f>IF(ISERROR(VLOOKUP(B547,SP500v2!$A$2:$G$1259,5,0)),"na",VLOOKUP(B547,SP500v2!$A$2:$G$1259,5,0))</f>
        <v>3215.57</v>
      </c>
      <c r="H547" s="13">
        <f>IF(ISERROR(VLOOKUP(B547,'ishare R3000 ETF'!$A$2:$G$1260,4,0)),"na",VLOOKUP(B547,'ishare R3000 ETF'!$A$2:$G$1260,4,0))</f>
        <v>186.11000100000001</v>
      </c>
      <c r="I547" s="13">
        <f>IF(ISERROR(VLOOKUP(B547,'^IXIC'!$A$2:$E$1260,5,0)),"na",VLOOKUP(B547,'^IXIC'!$A$2:$E$1260,5,0))</f>
        <v>10473.830078000001</v>
      </c>
      <c r="J547" s="12">
        <f>IF(ISERROR(VLOOKUP(B547,'Russell 2000'!$A$1:$E$1260,5,0)),"na",VLOOKUP(B547,'Russell 2000'!$A$1:$E$1260,5,0))</f>
        <v>1467.5600589999999</v>
      </c>
      <c r="K547" s="12">
        <f>IF(ISERROR(VLOOKUP(B547,'EURUSD=X'!$A$2:$E$1307,4,0)),"na",VLOOKUP(B547,'EURUSD=X'!$A$2:$E$1307,4,0))</f>
        <v>1.1379539999999999</v>
      </c>
      <c r="L547" s="12">
        <f>IF(ISERROR(VLOOKUP(B547,'ETH-USD'!$A$2:$E$1776,5,0)),"na",VLOOKUP(B547,'ETH-USD'!$A$2:$E$1776,5,0))</f>
        <v>233.640884</v>
      </c>
      <c r="M547" s="13">
        <f>IF(ISERROR(VLOOKUP(B547,'BTC-USD'!$A$2:$E$1828,5,0)),"na",(VLOOKUP(B547,'BTC-USD'!$A$2:$E$1828,5,0)))</f>
        <v>9132.2275389999995</v>
      </c>
      <c r="N547" s="12">
        <f>IF(ISERROR(VLOOKUP(B547,'SOL-USD'!$A$2:$E$893,5,0)),"na",VLOOKUP(B547,'SOL-USD'!$A$2:$E$893,5,0))</f>
        <v>0.87244100000000002</v>
      </c>
      <c r="O547" s="12" t="str">
        <f>IF(ISERROR(VLOOKUP(B547,'AVAX-USD'!$A$2:$E$799,5,0)),"na",VLOOKUP(B547,'AVAX-USD'!$A$2:$E$799,5,0))</f>
        <v>null</v>
      </c>
      <c r="P547" s="12">
        <f>IF(ISERROR(VLOOKUP(B547,'ADA-USD'!$A$2:$E$1776,5,0)),"na",VLOOKUP(B547,'ADA-USD'!$A$2:$E$1776,5,0))</f>
        <v>0.12592200000000001</v>
      </c>
      <c r="Q547" s="12" t="str">
        <f>IF(ISERROR(VLOOKUP(B547,'DOT-USD'!$A$2:$E$761,5,0)),"na",VLOOKUP(B547,'DOT-USD'!$A$2:$E$761,5,0))</f>
        <v>na</v>
      </c>
      <c r="R547" s="14">
        <f>IF(ISERROR(VLOOKUP(B547,'DOGE-USD'!$A$2:$G$1776,5,0)),"na",VLOOKUP(B547,'DOGE-USD'!$A$2:$G$1776,5,0))</f>
        <v>2.9949999999999998E-3</v>
      </c>
      <c r="S547" s="14" t="str">
        <f>IF(ISERROR(VLOOKUP(B547,'SHIB-USD'!$A$2:$G$780,5,0)),"na",VLOOKUP(B547,'SHIB-USD'!$A$2:$G$780,5,0))</f>
        <v>na</v>
      </c>
      <c r="T547" s="12" t="str">
        <f>IF(ISERROR(VLOOKUP(B547,'Uni-USD'!$A$2:$G$735,5,0)),"na",VLOOKUP(B547,'Uni-USD'!$A$2:$G$735,5,0))</f>
        <v>na</v>
      </c>
      <c r="U547">
        <f>IF(ISERROR(VLOOKUP(B547,Crude!$A$2:$G$1264,5,0)),"na",VLOOKUP(B547,Crude!$A$2:$G$1264,5,0))</f>
        <v>40.75</v>
      </c>
      <c r="V547">
        <f>IF(ISERROR(VLOOKUP(B547,Wheat!$A$2:$G$1264,5,0)),"na",VLOOKUP(B547,Wheat!$A$2:$G$1264,5,0))</f>
        <v>535.25</v>
      </c>
    </row>
    <row r="548" spans="1:22" x14ac:dyDescent="0.35">
      <c r="A548">
        <f t="shared" si="8"/>
        <v>2020</v>
      </c>
      <c r="B548" s="10">
        <v>44027</v>
      </c>
      <c r="C548" s="11">
        <f>VLOOKUP(B548,Yields!$A$2:$B$1680,2,0)</f>
        <v>0.12</v>
      </c>
      <c r="D548" s="11">
        <f>IF(ISERROR(VLOOKUP(B548,Silver!$A$2:$G$1265,5,0)),"na",VLOOKUP(B548,Silver!$A$2:$G$1265,5,0))</f>
        <v>19.684999999999999</v>
      </c>
      <c r="E548" s="11">
        <f>IF(ISERROR(VLOOKUP(B548,Gold!$A$2:$G$1264,5,0)),"na",VLOOKUP(B548,Gold!$A$2:$G$1264,5,0))</f>
        <v>1811.4</v>
      </c>
      <c r="F548" s="13">
        <f>IF(ISERROR(VLOOKUP(B548,FXAIX!$A$2:$G$1259,5,0)),"na",VLOOKUP(B548,FXAIX!$A$2:$G$1259,5,0))</f>
        <v>111.93</v>
      </c>
      <c r="G548" s="13">
        <f>IF(ISERROR(VLOOKUP(B548,SP500v2!$A$2:$G$1259,5,0)),"na",VLOOKUP(B548,SP500v2!$A$2:$G$1259,5,0))</f>
        <v>3226.56</v>
      </c>
      <c r="H548" s="13">
        <f>IF(ISERROR(VLOOKUP(B548,'ishare R3000 ETF'!$A$2:$G$1260,4,0)),"na",VLOOKUP(B548,'ishare R3000 ETF'!$A$2:$G$1260,4,0))</f>
        <v>186.070007</v>
      </c>
      <c r="I548" s="13">
        <f>IF(ISERROR(VLOOKUP(B548,'^IXIC'!$A$2:$E$1260,5,0)),"na",VLOOKUP(B548,'^IXIC'!$A$2:$E$1260,5,0))</f>
        <v>10550.490234000001</v>
      </c>
      <c r="J548" s="12">
        <f>IF(ISERROR(VLOOKUP(B548,'Russell 2000'!$A$1:$E$1260,5,0)),"na",VLOOKUP(B548,'Russell 2000'!$A$1:$E$1260,5,0))</f>
        <v>1478.2700199999999</v>
      </c>
      <c r="K548" s="12">
        <f>IF(ISERROR(VLOOKUP(B548,'EURUSD=X'!$A$2:$E$1307,4,0)),"na",VLOOKUP(B548,'EURUSD=X'!$A$2:$E$1307,4,0))</f>
        <v>1.139354</v>
      </c>
      <c r="L548" s="12">
        <f>IF(ISERROR(VLOOKUP(B548,'ETH-USD'!$A$2:$E$1776,5,0)),"na",VLOOKUP(B548,'ETH-USD'!$A$2:$E$1776,5,0))</f>
        <v>238.42352299999999</v>
      </c>
      <c r="M548" s="13">
        <f>IF(ISERROR(VLOOKUP(B548,'BTC-USD'!$A$2:$E$1828,5,0)),"na",(VLOOKUP(B548,'BTC-USD'!$A$2:$E$1828,5,0)))</f>
        <v>9192.8369139999995</v>
      </c>
      <c r="N548" s="12">
        <f>IF(ISERROR(VLOOKUP(B548,'SOL-USD'!$A$2:$E$893,5,0)),"na",VLOOKUP(B548,'SOL-USD'!$A$2:$E$893,5,0))</f>
        <v>1.289598</v>
      </c>
      <c r="O548" s="12" t="str">
        <f>IF(ISERROR(VLOOKUP(B548,'AVAX-USD'!$A$2:$E$799,5,0)),"na",VLOOKUP(B548,'AVAX-USD'!$A$2:$E$799,5,0))</f>
        <v>null</v>
      </c>
      <c r="P548" s="12">
        <f>IF(ISERROR(VLOOKUP(B548,'ADA-USD'!$A$2:$E$1776,5,0)),"na",VLOOKUP(B548,'ADA-USD'!$A$2:$E$1776,5,0))</f>
        <v>0.13036900000000001</v>
      </c>
      <c r="Q548" s="12" t="str">
        <f>IF(ISERROR(VLOOKUP(B548,'DOT-USD'!$A$2:$E$761,5,0)),"na",VLOOKUP(B548,'DOT-USD'!$A$2:$E$761,5,0))</f>
        <v>na</v>
      </c>
      <c r="R548" s="14">
        <f>IF(ISERROR(VLOOKUP(B548,'DOGE-USD'!$A$2:$G$1776,5,0)),"na",VLOOKUP(B548,'DOGE-USD'!$A$2:$G$1776,5,0))</f>
        <v>3.0850000000000001E-3</v>
      </c>
      <c r="S548" s="14" t="str">
        <f>IF(ISERROR(VLOOKUP(B548,'SHIB-USD'!$A$2:$G$780,5,0)),"na",VLOOKUP(B548,'SHIB-USD'!$A$2:$G$780,5,0))</f>
        <v>na</v>
      </c>
      <c r="T548" s="12" t="str">
        <f>IF(ISERROR(VLOOKUP(B548,'Uni-USD'!$A$2:$G$735,5,0)),"na",VLOOKUP(B548,'Uni-USD'!$A$2:$G$735,5,0))</f>
        <v>na</v>
      </c>
      <c r="U548">
        <f>IF(ISERROR(VLOOKUP(B548,Crude!$A$2:$G$1264,5,0)),"na",VLOOKUP(B548,Crude!$A$2:$G$1264,5,0))</f>
        <v>41.2</v>
      </c>
      <c r="V548">
        <f>IF(ISERROR(VLOOKUP(B548,Wheat!$A$2:$G$1264,5,0)),"na",VLOOKUP(B548,Wheat!$A$2:$G$1264,5,0))</f>
        <v>550.75</v>
      </c>
    </row>
    <row r="549" spans="1:22" x14ac:dyDescent="0.35">
      <c r="A549">
        <f t="shared" si="8"/>
        <v>2020</v>
      </c>
      <c r="B549" s="10">
        <v>44026</v>
      </c>
      <c r="C549" s="11">
        <f>VLOOKUP(B549,Yields!$A$2:$B$1680,2,0)</f>
        <v>0.11</v>
      </c>
      <c r="D549" s="11">
        <f>IF(ISERROR(VLOOKUP(B549,Silver!$A$2:$G$1265,5,0)),"na",VLOOKUP(B549,Silver!$A$2:$G$1265,5,0))</f>
        <v>19.451000000000001</v>
      </c>
      <c r="E549" s="11">
        <f>IF(ISERROR(VLOOKUP(B549,Gold!$A$2:$G$1264,5,0)),"na",VLOOKUP(B549,Gold!$A$2:$G$1264,5,0))</f>
        <v>1810.6</v>
      </c>
      <c r="F549" s="13">
        <f>IF(ISERROR(VLOOKUP(B549,FXAIX!$A$2:$G$1259,5,0)),"na",VLOOKUP(B549,FXAIX!$A$2:$G$1259,5,0))</f>
        <v>110.91999800000001</v>
      </c>
      <c r="G549" s="13">
        <f>IF(ISERROR(VLOOKUP(B549,SP500v2!$A$2:$G$1259,5,0)),"na",VLOOKUP(B549,SP500v2!$A$2:$G$1259,5,0))</f>
        <v>3197.52</v>
      </c>
      <c r="H549" s="13">
        <f>IF(ISERROR(VLOOKUP(B549,'ishare R3000 ETF'!$A$2:$G$1260,4,0)),"na",VLOOKUP(B549,'ishare R3000 ETF'!$A$2:$G$1260,4,0))</f>
        <v>181.479996</v>
      </c>
      <c r="I549" s="13">
        <f>IF(ISERROR(VLOOKUP(B549,'^IXIC'!$A$2:$E$1260,5,0)),"na",VLOOKUP(B549,'^IXIC'!$A$2:$E$1260,5,0))</f>
        <v>10488.580078000001</v>
      </c>
      <c r="J549" s="12">
        <f>IF(ISERROR(VLOOKUP(B549,'Russell 2000'!$A$1:$E$1260,5,0)),"na",VLOOKUP(B549,'Russell 2000'!$A$1:$E$1260,5,0))</f>
        <v>1428.26001</v>
      </c>
      <c r="K549" s="12">
        <f>IF(ISERROR(VLOOKUP(B549,'EURUSD=X'!$A$2:$E$1307,4,0)),"na",VLOOKUP(B549,'EURUSD=X'!$A$2:$E$1307,4,0))</f>
        <v>1.1326309999999999</v>
      </c>
      <c r="L549" s="12">
        <f>IF(ISERROR(VLOOKUP(B549,'ETH-USD'!$A$2:$E$1776,5,0)),"na",VLOOKUP(B549,'ETH-USD'!$A$2:$E$1776,5,0))</f>
        <v>240.21148700000001</v>
      </c>
      <c r="M549" s="13">
        <f>IF(ISERROR(VLOOKUP(B549,'BTC-USD'!$A$2:$E$1828,5,0)),"na",(VLOOKUP(B549,'BTC-USD'!$A$2:$E$1828,5,0)))</f>
        <v>9243.2138670000004</v>
      </c>
      <c r="N549" s="12">
        <f>IF(ISERROR(VLOOKUP(B549,'SOL-USD'!$A$2:$E$893,5,0)),"na",VLOOKUP(B549,'SOL-USD'!$A$2:$E$893,5,0))</f>
        <v>1.148075</v>
      </c>
      <c r="O549" s="12">
        <f>IF(ISERROR(VLOOKUP(B549,'AVAX-USD'!$A$2:$E$799,5,0)),"na",VLOOKUP(B549,'AVAX-USD'!$A$2:$E$799,5,0))</f>
        <v>4.9867540000000004</v>
      </c>
      <c r="P549" s="12">
        <f>IF(ISERROR(VLOOKUP(B549,'ADA-USD'!$A$2:$E$1776,5,0)),"na",VLOOKUP(B549,'ADA-USD'!$A$2:$E$1776,5,0))</f>
        <v>0.131963</v>
      </c>
      <c r="Q549" s="12" t="str">
        <f>IF(ISERROR(VLOOKUP(B549,'DOT-USD'!$A$2:$E$761,5,0)),"na",VLOOKUP(B549,'DOT-USD'!$A$2:$E$761,5,0))</f>
        <v>na</v>
      </c>
      <c r="R549" s="14">
        <f>IF(ISERROR(VLOOKUP(B549,'DOGE-USD'!$A$2:$G$1776,5,0)),"na",VLOOKUP(B549,'DOGE-USD'!$A$2:$G$1776,5,0))</f>
        <v>3.2940000000000001E-3</v>
      </c>
      <c r="S549" s="14" t="str">
        <f>IF(ISERROR(VLOOKUP(B549,'SHIB-USD'!$A$2:$G$780,5,0)),"na",VLOOKUP(B549,'SHIB-USD'!$A$2:$G$780,5,0))</f>
        <v>na</v>
      </c>
      <c r="T549" s="12" t="str">
        <f>IF(ISERROR(VLOOKUP(B549,'Uni-USD'!$A$2:$G$735,5,0)),"na",VLOOKUP(B549,'Uni-USD'!$A$2:$G$735,5,0))</f>
        <v>na</v>
      </c>
      <c r="U549">
        <f>IF(ISERROR(VLOOKUP(B549,Crude!$A$2:$G$1264,5,0)),"na",VLOOKUP(B549,Crude!$A$2:$G$1264,5,0))</f>
        <v>40.29</v>
      </c>
      <c r="V549">
        <f>IF(ISERROR(VLOOKUP(B549,Wheat!$A$2:$G$1264,5,0)),"na",VLOOKUP(B549,Wheat!$A$2:$G$1264,5,0))</f>
        <v>524.75</v>
      </c>
    </row>
    <row r="550" spans="1:22" x14ac:dyDescent="0.35">
      <c r="A550">
        <f t="shared" si="8"/>
        <v>2020</v>
      </c>
      <c r="B550" s="10">
        <v>44025</v>
      </c>
      <c r="C550" s="11">
        <f>VLOOKUP(B550,Yields!$A$2:$B$1680,2,0)</f>
        <v>0.11</v>
      </c>
      <c r="D550" s="11">
        <f>IF(ISERROR(VLOOKUP(B550,Silver!$A$2:$G$1265,5,0)),"na",VLOOKUP(B550,Silver!$A$2:$G$1265,5,0))</f>
        <v>19.709</v>
      </c>
      <c r="E550" s="11">
        <f>IF(ISERROR(VLOOKUP(B550,Gold!$A$2:$G$1264,5,0)),"na",VLOOKUP(B550,Gold!$A$2:$G$1264,5,0))</f>
        <v>1811</v>
      </c>
      <c r="F550" s="13">
        <f>IF(ISERROR(VLOOKUP(B550,FXAIX!$A$2:$G$1259,5,0)),"na",VLOOKUP(B550,FXAIX!$A$2:$G$1259,5,0))</f>
        <v>109.43</v>
      </c>
      <c r="G550" s="13">
        <f>IF(ISERROR(VLOOKUP(B550,SP500v2!$A$2:$G$1259,5,0)),"na",VLOOKUP(B550,SP500v2!$A$2:$G$1259,5,0))</f>
        <v>3155.22</v>
      </c>
      <c r="H550" s="13">
        <f>IF(ISERROR(VLOOKUP(B550,'ishare R3000 ETF'!$A$2:$G$1260,4,0)),"na",VLOOKUP(B550,'ishare R3000 ETF'!$A$2:$G$1260,4,0))</f>
        <v>182.86000100000001</v>
      </c>
      <c r="I550" s="13">
        <f>IF(ISERROR(VLOOKUP(B550,'^IXIC'!$A$2:$E$1260,5,0)),"na",VLOOKUP(B550,'^IXIC'!$A$2:$E$1260,5,0))</f>
        <v>10390.839844</v>
      </c>
      <c r="J550" s="12">
        <f>IF(ISERROR(VLOOKUP(B550,'Russell 2000'!$A$1:$E$1260,5,0)),"na",VLOOKUP(B550,'Russell 2000'!$A$1:$E$1260,5,0))</f>
        <v>1403.5699460000001</v>
      </c>
      <c r="K550" s="12">
        <f>IF(ISERROR(VLOOKUP(B550,'EURUSD=X'!$A$2:$E$1307,4,0)),"na",VLOOKUP(B550,'EURUSD=X'!$A$2:$E$1307,4,0))</f>
        <v>1.1304540000000001</v>
      </c>
      <c r="L550" s="12">
        <f>IF(ISERROR(VLOOKUP(B550,'ETH-USD'!$A$2:$E$1776,5,0)),"na",VLOOKUP(B550,'ETH-USD'!$A$2:$E$1776,5,0))</f>
        <v>239.60458399999999</v>
      </c>
      <c r="M550" s="13">
        <f>IF(ISERROR(VLOOKUP(B550,'BTC-USD'!$A$2:$E$1828,5,0)),"na",(VLOOKUP(B550,'BTC-USD'!$A$2:$E$1828,5,0)))</f>
        <v>9243.6142579999996</v>
      </c>
      <c r="N550" s="12">
        <f>IF(ISERROR(VLOOKUP(B550,'SOL-USD'!$A$2:$E$893,5,0)),"na",VLOOKUP(B550,'SOL-USD'!$A$2:$E$893,5,0))</f>
        <v>1.1757340000000001</v>
      </c>
      <c r="O550" s="12">
        <f>IF(ISERROR(VLOOKUP(B550,'AVAX-USD'!$A$2:$E$799,5,0)),"na",VLOOKUP(B550,'AVAX-USD'!$A$2:$E$799,5,0))</f>
        <v>4.8962940000000001</v>
      </c>
      <c r="P550" s="12">
        <f>IF(ISERROR(VLOOKUP(B550,'ADA-USD'!$A$2:$E$1776,5,0)),"na",VLOOKUP(B550,'ADA-USD'!$A$2:$E$1776,5,0))</f>
        <v>0.124156</v>
      </c>
      <c r="Q550" s="12" t="str">
        <f>IF(ISERROR(VLOOKUP(B550,'DOT-USD'!$A$2:$E$761,5,0)),"na",VLOOKUP(B550,'DOT-USD'!$A$2:$E$761,5,0))</f>
        <v>na</v>
      </c>
      <c r="R550" s="14">
        <f>IF(ISERROR(VLOOKUP(B550,'DOGE-USD'!$A$2:$G$1776,5,0)),"na",VLOOKUP(B550,'DOGE-USD'!$A$2:$G$1776,5,0))</f>
        <v>3.1779999999999998E-3</v>
      </c>
      <c r="S550" s="14" t="str">
        <f>IF(ISERROR(VLOOKUP(B550,'SHIB-USD'!$A$2:$G$780,5,0)),"na",VLOOKUP(B550,'SHIB-USD'!$A$2:$G$780,5,0))</f>
        <v>na</v>
      </c>
      <c r="T550" s="12" t="str">
        <f>IF(ISERROR(VLOOKUP(B550,'Uni-USD'!$A$2:$G$735,5,0)),"na",VLOOKUP(B550,'Uni-USD'!$A$2:$G$735,5,0))</f>
        <v>na</v>
      </c>
      <c r="U550">
        <f>IF(ISERROR(VLOOKUP(B550,Crude!$A$2:$G$1264,5,0)),"na",VLOOKUP(B550,Crude!$A$2:$G$1264,5,0))</f>
        <v>40.1</v>
      </c>
      <c r="V550">
        <f>IF(ISERROR(VLOOKUP(B550,Wheat!$A$2:$G$1264,5,0)),"na",VLOOKUP(B550,Wheat!$A$2:$G$1264,5,0))</f>
        <v>524.75</v>
      </c>
    </row>
    <row r="551" spans="1:22" x14ac:dyDescent="0.35">
      <c r="A551">
        <f t="shared" si="8"/>
        <v>2020</v>
      </c>
      <c r="B551" s="10">
        <v>44022</v>
      </c>
      <c r="C551" s="11">
        <f>VLOOKUP(B551,Yields!$A$2:$B$1680,2,0)</f>
        <v>0.1</v>
      </c>
      <c r="D551" s="11">
        <f>IF(ISERROR(VLOOKUP(B551,Silver!$A$2:$G$1265,5,0)),"na",VLOOKUP(B551,Silver!$A$2:$G$1265,5,0))</f>
        <v>18.983000000000001</v>
      </c>
      <c r="E551" s="11">
        <f>IF(ISERROR(VLOOKUP(B551,Gold!$A$2:$G$1264,5,0)),"na",VLOOKUP(B551,Gold!$A$2:$G$1264,5,0))</f>
        <v>1798.2</v>
      </c>
      <c r="F551" s="13">
        <f>IF(ISERROR(VLOOKUP(B551,FXAIX!$A$2:$G$1259,5,0)),"na",VLOOKUP(B551,FXAIX!$A$2:$G$1259,5,0))</f>
        <v>110.470001</v>
      </c>
      <c r="G551" s="13">
        <f>IF(ISERROR(VLOOKUP(B551,SP500v2!$A$2:$G$1259,5,0)),"na",VLOOKUP(B551,SP500v2!$A$2:$G$1259,5,0))</f>
        <v>3185.04</v>
      </c>
      <c r="H551" s="13">
        <f>IF(ISERROR(VLOOKUP(B551,'ishare R3000 ETF'!$A$2:$G$1260,4,0)),"na",VLOOKUP(B551,'ishare R3000 ETF'!$A$2:$G$1260,4,0))</f>
        <v>182.36999499999999</v>
      </c>
      <c r="I551" s="13">
        <f>IF(ISERROR(VLOOKUP(B551,'^IXIC'!$A$2:$E$1260,5,0)),"na",VLOOKUP(B551,'^IXIC'!$A$2:$E$1260,5,0))</f>
        <v>10617.440430000001</v>
      </c>
      <c r="J551" s="12">
        <f>IF(ISERROR(VLOOKUP(B551,'Russell 2000'!$A$1:$E$1260,5,0)),"na",VLOOKUP(B551,'Russell 2000'!$A$1:$E$1260,5,0))</f>
        <v>1422.6800539999999</v>
      </c>
      <c r="K551" s="12">
        <f>IF(ISERROR(VLOOKUP(B551,'EURUSD=X'!$A$2:$E$1307,4,0)),"na",VLOOKUP(B551,'EURUSD=X'!$A$2:$E$1307,4,0))</f>
        <v>1.1257200000000001</v>
      </c>
      <c r="L551" s="12">
        <f>IF(ISERROR(VLOOKUP(B551,'ETH-USD'!$A$2:$E$1776,5,0)),"na",VLOOKUP(B551,'ETH-USD'!$A$2:$E$1776,5,0))</f>
        <v>240.98498499999999</v>
      </c>
      <c r="M551" s="13">
        <f>IF(ISERROR(VLOOKUP(B551,'BTC-USD'!$A$2:$E$1828,5,0)),"na",(VLOOKUP(B551,'BTC-USD'!$A$2:$E$1828,5,0)))</f>
        <v>9278.8076170000004</v>
      </c>
      <c r="N551" s="12">
        <f>IF(ISERROR(VLOOKUP(B551,'SOL-USD'!$A$2:$E$893,5,0)),"na",VLOOKUP(B551,'SOL-USD'!$A$2:$E$893,5,0))</f>
        <v>0.91356000000000004</v>
      </c>
      <c r="O551" s="12" t="str">
        <f>IF(ISERROR(VLOOKUP(B551,'AVAX-USD'!$A$2:$E$799,5,0)),"na",VLOOKUP(B551,'AVAX-USD'!$A$2:$E$799,5,0))</f>
        <v>na</v>
      </c>
      <c r="P551" s="12">
        <f>IF(ISERROR(VLOOKUP(B551,'ADA-USD'!$A$2:$E$1776,5,0)),"na",VLOOKUP(B551,'ADA-USD'!$A$2:$E$1776,5,0))</f>
        <v>0.118316</v>
      </c>
      <c r="Q551" s="12" t="str">
        <f>IF(ISERROR(VLOOKUP(B551,'DOT-USD'!$A$2:$E$761,5,0)),"na",VLOOKUP(B551,'DOT-USD'!$A$2:$E$761,5,0))</f>
        <v>na</v>
      </c>
      <c r="R551" s="14">
        <f>IF(ISERROR(VLOOKUP(B551,'DOGE-USD'!$A$2:$G$1776,5,0)),"na",VLOOKUP(B551,'DOGE-USD'!$A$2:$G$1776,5,0))</f>
        <v>3.5149999999999999E-3</v>
      </c>
      <c r="S551" s="14" t="str">
        <f>IF(ISERROR(VLOOKUP(B551,'SHIB-USD'!$A$2:$G$780,5,0)),"na",VLOOKUP(B551,'SHIB-USD'!$A$2:$G$780,5,0))</f>
        <v>na</v>
      </c>
      <c r="T551" s="12" t="str">
        <f>IF(ISERROR(VLOOKUP(B551,'Uni-USD'!$A$2:$G$735,5,0)),"na",VLOOKUP(B551,'Uni-USD'!$A$2:$G$735,5,0))</f>
        <v>na</v>
      </c>
      <c r="U551">
        <f>IF(ISERROR(VLOOKUP(B551,Crude!$A$2:$G$1264,5,0)),"na",VLOOKUP(B551,Crude!$A$2:$G$1264,5,0))</f>
        <v>40.549999999999997</v>
      </c>
      <c r="V551">
        <f>IF(ISERROR(VLOOKUP(B551,Wheat!$A$2:$G$1264,5,0)),"na",VLOOKUP(B551,Wheat!$A$2:$G$1264,5,0))</f>
        <v>535.75</v>
      </c>
    </row>
    <row r="552" spans="1:22" x14ac:dyDescent="0.35">
      <c r="A552">
        <f t="shared" si="8"/>
        <v>2020</v>
      </c>
      <c r="B552" s="10">
        <v>44021</v>
      </c>
      <c r="C552" s="11">
        <f>VLOOKUP(B552,Yields!$A$2:$B$1680,2,0)</f>
        <v>0.11</v>
      </c>
      <c r="D552" s="11">
        <f>IF(ISERROR(VLOOKUP(B552,Silver!$A$2:$G$1265,5,0)),"na",VLOOKUP(B552,Silver!$A$2:$G$1265,5,0))</f>
        <v>18.882000000000001</v>
      </c>
      <c r="E552" s="11">
        <f>IF(ISERROR(VLOOKUP(B552,Gold!$A$2:$G$1264,5,0)),"na",VLOOKUP(B552,Gold!$A$2:$G$1264,5,0))</f>
        <v>1799.2</v>
      </c>
      <c r="F552" s="13">
        <f>IF(ISERROR(VLOOKUP(B552,FXAIX!$A$2:$G$1259,5,0)),"na",VLOOKUP(B552,FXAIX!$A$2:$G$1259,5,0))</f>
        <v>109.82</v>
      </c>
      <c r="G552" s="13">
        <f>IF(ISERROR(VLOOKUP(B552,SP500v2!$A$2:$G$1259,5,0)),"na",VLOOKUP(B552,SP500v2!$A$2:$G$1259,5,0))</f>
        <v>3152.05</v>
      </c>
      <c r="H552" s="13">
        <f>IF(ISERROR(VLOOKUP(B552,'ishare R3000 ETF'!$A$2:$G$1260,4,0)),"na",VLOOKUP(B552,'ishare R3000 ETF'!$A$2:$G$1260,4,0))</f>
        <v>181.020004</v>
      </c>
      <c r="I552" s="13">
        <f>IF(ISERROR(VLOOKUP(B552,'^IXIC'!$A$2:$E$1260,5,0)),"na",VLOOKUP(B552,'^IXIC'!$A$2:$E$1260,5,0))</f>
        <v>10547.75</v>
      </c>
      <c r="J552" s="12">
        <f>IF(ISERROR(VLOOKUP(B552,'Russell 2000'!$A$1:$E$1260,5,0)),"na",VLOOKUP(B552,'Russell 2000'!$A$1:$E$1260,5,0))</f>
        <v>1398.920044</v>
      </c>
      <c r="K552" s="12">
        <f>IF(ISERROR(VLOOKUP(B552,'EURUSD=X'!$A$2:$E$1307,4,0)),"na",VLOOKUP(B552,'EURUSD=X'!$A$2:$E$1307,4,0))</f>
        <v>1.1287959999999999</v>
      </c>
      <c r="L552" s="12">
        <f>IF(ISERROR(VLOOKUP(B552,'ETH-USD'!$A$2:$E$1776,5,0)),"na",VLOOKUP(B552,'ETH-USD'!$A$2:$E$1776,5,0))</f>
        <v>243.015961</v>
      </c>
      <c r="M552" s="13">
        <f>IF(ISERROR(VLOOKUP(B552,'BTC-USD'!$A$2:$E$1828,5,0)),"na",(VLOOKUP(B552,'BTC-USD'!$A$2:$E$1828,5,0)))</f>
        <v>9277.9677730000003</v>
      </c>
      <c r="N552" s="12">
        <f>IF(ISERROR(VLOOKUP(B552,'SOL-USD'!$A$2:$E$893,5,0)),"na",VLOOKUP(B552,'SOL-USD'!$A$2:$E$893,5,0))</f>
        <v>0.85345300000000002</v>
      </c>
      <c r="O552" s="12" t="str">
        <f>IF(ISERROR(VLOOKUP(B552,'AVAX-USD'!$A$2:$E$799,5,0)),"na",VLOOKUP(B552,'AVAX-USD'!$A$2:$E$799,5,0))</f>
        <v>na</v>
      </c>
      <c r="P552" s="12">
        <f>IF(ISERROR(VLOOKUP(B552,'ADA-USD'!$A$2:$E$1776,5,0)),"na",VLOOKUP(B552,'ADA-USD'!$A$2:$E$1776,5,0))</f>
        <v>0.124293</v>
      </c>
      <c r="Q552" s="12" t="str">
        <f>IF(ISERROR(VLOOKUP(B552,'DOT-USD'!$A$2:$E$761,5,0)),"na",VLOOKUP(B552,'DOT-USD'!$A$2:$E$761,5,0))</f>
        <v>na</v>
      </c>
      <c r="R552" s="14">
        <f>IF(ISERROR(VLOOKUP(B552,'DOGE-USD'!$A$2:$G$1776,5,0)),"na",VLOOKUP(B552,'DOGE-USD'!$A$2:$G$1776,5,0))</f>
        <v>4.3969999999999999E-3</v>
      </c>
      <c r="S552" s="14" t="str">
        <f>IF(ISERROR(VLOOKUP(B552,'SHIB-USD'!$A$2:$G$780,5,0)),"na",VLOOKUP(B552,'SHIB-USD'!$A$2:$G$780,5,0))</f>
        <v>na</v>
      </c>
      <c r="T552" s="12" t="str">
        <f>IF(ISERROR(VLOOKUP(B552,'Uni-USD'!$A$2:$G$735,5,0)),"na",VLOOKUP(B552,'Uni-USD'!$A$2:$G$735,5,0))</f>
        <v>na</v>
      </c>
      <c r="U552">
        <f>IF(ISERROR(VLOOKUP(B552,Crude!$A$2:$G$1264,5,0)),"na",VLOOKUP(B552,Crude!$A$2:$G$1264,5,0))</f>
        <v>39.619999999999997</v>
      </c>
      <c r="V552">
        <f>IF(ISERROR(VLOOKUP(B552,Wheat!$A$2:$G$1264,5,0)),"na",VLOOKUP(B552,Wheat!$A$2:$G$1264,5,0))</f>
        <v>526.25</v>
      </c>
    </row>
    <row r="553" spans="1:22" x14ac:dyDescent="0.35">
      <c r="A553">
        <f t="shared" si="8"/>
        <v>2020</v>
      </c>
      <c r="B553" s="10">
        <v>44020</v>
      </c>
      <c r="C553" s="11">
        <f>VLOOKUP(B553,Yields!$A$2:$B$1680,2,0)</f>
        <v>0.11</v>
      </c>
      <c r="D553" s="11">
        <f>IF(ISERROR(VLOOKUP(B553,Silver!$A$2:$G$1265,5,0)),"na",VLOOKUP(B553,Silver!$A$2:$G$1265,5,0))</f>
        <v>19.081</v>
      </c>
      <c r="E553" s="11">
        <f>IF(ISERROR(VLOOKUP(B553,Gold!$A$2:$G$1264,5,0)),"na",VLOOKUP(B553,Gold!$A$2:$G$1264,5,0))</f>
        <v>1815.5</v>
      </c>
      <c r="F553" s="13">
        <f>IF(ISERROR(VLOOKUP(B553,FXAIX!$A$2:$G$1259,5,0)),"na",VLOOKUP(B553,FXAIX!$A$2:$G$1259,5,0))</f>
        <v>110.410004</v>
      </c>
      <c r="G553" s="13">
        <f>IF(ISERROR(VLOOKUP(B553,SP500v2!$A$2:$G$1259,5,0)),"na",VLOOKUP(B553,SP500v2!$A$2:$G$1259,5,0))</f>
        <v>3169.94</v>
      </c>
      <c r="H553" s="13">
        <f>IF(ISERROR(VLOOKUP(B553,'ishare R3000 ETF'!$A$2:$G$1260,4,0)),"na",VLOOKUP(B553,'ishare R3000 ETF'!$A$2:$G$1260,4,0))</f>
        <v>182.33999600000001</v>
      </c>
      <c r="I553" s="13">
        <f>IF(ISERROR(VLOOKUP(B553,'^IXIC'!$A$2:$E$1260,5,0)),"na",VLOOKUP(B553,'^IXIC'!$A$2:$E$1260,5,0))</f>
        <v>10492.5</v>
      </c>
      <c r="J553" s="12">
        <f>IF(ISERROR(VLOOKUP(B553,'Russell 2000'!$A$1:$E$1260,5,0)),"na",VLOOKUP(B553,'Russell 2000'!$A$1:$E$1260,5,0))</f>
        <v>1427.400024</v>
      </c>
      <c r="K553" s="12">
        <f>IF(ISERROR(VLOOKUP(B553,'EURUSD=X'!$A$2:$E$1307,4,0)),"na",VLOOKUP(B553,'EURUSD=X'!$A$2:$E$1307,4,0))</f>
        <v>1.126519</v>
      </c>
      <c r="L553" s="12">
        <f>IF(ISERROR(VLOOKUP(B553,'ETH-USD'!$A$2:$E$1776,5,0)),"na",VLOOKUP(B553,'ETH-USD'!$A$2:$E$1776,5,0))</f>
        <v>246.67001300000001</v>
      </c>
      <c r="M553" s="13">
        <f>IF(ISERROR(VLOOKUP(B553,'BTC-USD'!$A$2:$E$1828,5,0)),"na",(VLOOKUP(B553,'BTC-USD'!$A$2:$E$1828,5,0)))</f>
        <v>9428.3330079999996</v>
      </c>
      <c r="N553" s="12">
        <f>IF(ISERROR(VLOOKUP(B553,'SOL-USD'!$A$2:$E$893,5,0)),"na",VLOOKUP(B553,'SOL-USD'!$A$2:$E$893,5,0))</f>
        <v>0.796713</v>
      </c>
      <c r="O553" s="12" t="str">
        <f>IF(ISERROR(VLOOKUP(B553,'AVAX-USD'!$A$2:$E$799,5,0)),"na",VLOOKUP(B553,'AVAX-USD'!$A$2:$E$799,5,0))</f>
        <v>na</v>
      </c>
      <c r="P553" s="12">
        <f>IF(ISERROR(VLOOKUP(B553,'ADA-USD'!$A$2:$E$1776,5,0)),"na",VLOOKUP(B553,'ADA-USD'!$A$2:$E$1776,5,0))</f>
        <v>0.129908</v>
      </c>
      <c r="Q553" s="12" t="str">
        <f>IF(ISERROR(VLOOKUP(B553,'DOT-USD'!$A$2:$E$761,5,0)),"na",VLOOKUP(B553,'DOT-USD'!$A$2:$E$761,5,0))</f>
        <v>na</v>
      </c>
      <c r="R553" s="14">
        <f>IF(ISERROR(VLOOKUP(B553,'DOGE-USD'!$A$2:$G$1776,5,0)),"na",VLOOKUP(B553,'DOGE-USD'!$A$2:$G$1776,5,0))</f>
        <v>4.7499999999999999E-3</v>
      </c>
      <c r="S553" s="14" t="str">
        <f>IF(ISERROR(VLOOKUP(B553,'SHIB-USD'!$A$2:$G$780,5,0)),"na",VLOOKUP(B553,'SHIB-USD'!$A$2:$G$780,5,0))</f>
        <v>na</v>
      </c>
      <c r="T553" s="12" t="str">
        <f>IF(ISERROR(VLOOKUP(B553,'Uni-USD'!$A$2:$G$735,5,0)),"na",VLOOKUP(B553,'Uni-USD'!$A$2:$G$735,5,0))</f>
        <v>na</v>
      </c>
      <c r="U553">
        <f>IF(ISERROR(VLOOKUP(B553,Crude!$A$2:$G$1264,5,0)),"na",VLOOKUP(B553,Crude!$A$2:$G$1264,5,0))</f>
        <v>40.9</v>
      </c>
      <c r="V553">
        <f>IF(ISERROR(VLOOKUP(B553,Wheat!$A$2:$G$1264,5,0)),"na",VLOOKUP(B553,Wheat!$A$2:$G$1264,5,0))</f>
        <v>517.5</v>
      </c>
    </row>
    <row r="554" spans="1:22" x14ac:dyDescent="0.35">
      <c r="A554">
        <f t="shared" si="8"/>
        <v>2020</v>
      </c>
      <c r="B554" s="10">
        <v>44019</v>
      </c>
      <c r="C554" s="11">
        <f>VLOOKUP(B554,Yields!$A$2:$B$1680,2,0)</f>
        <v>0.12</v>
      </c>
      <c r="D554" s="11">
        <f>IF(ISERROR(VLOOKUP(B554,Silver!$A$2:$G$1265,5,0)),"na",VLOOKUP(B554,Silver!$A$2:$G$1265,5,0))</f>
        <v>18.628</v>
      </c>
      <c r="E554" s="11">
        <f>IF(ISERROR(VLOOKUP(B554,Gold!$A$2:$G$1264,5,0)),"na",VLOOKUP(B554,Gold!$A$2:$G$1264,5,0))</f>
        <v>1804.2</v>
      </c>
      <c r="F554" s="13">
        <f>IF(ISERROR(VLOOKUP(B554,FXAIX!$A$2:$G$1259,5,0)),"na",VLOOKUP(B554,FXAIX!$A$2:$G$1259,5,0))</f>
        <v>109.550003</v>
      </c>
      <c r="G554" s="13">
        <f>IF(ISERROR(VLOOKUP(B554,SP500v2!$A$2:$G$1259,5,0)),"na",VLOOKUP(B554,SP500v2!$A$2:$G$1259,5,0))</f>
        <v>3145.32</v>
      </c>
      <c r="H554" s="13">
        <f>IF(ISERROR(VLOOKUP(B554,'ishare R3000 ETF'!$A$2:$G$1260,4,0)),"na",VLOOKUP(B554,'ishare R3000 ETF'!$A$2:$G$1260,4,0))</f>
        <v>182.66999799999999</v>
      </c>
      <c r="I554" s="13">
        <f>IF(ISERROR(VLOOKUP(B554,'^IXIC'!$A$2:$E$1260,5,0)),"na",VLOOKUP(B554,'^IXIC'!$A$2:$E$1260,5,0))</f>
        <v>10343.889648</v>
      </c>
      <c r="J554" s="12">
        <f>IF(ISERROR(VLOOKUP(B554,'Russell 2000'!$A$1:$E$1260,5,0)),"na",VLOOKUP(B554,'Russell 2000'!$A$1:$E$1260,5,0))</f>
        <v>1416</v>
      </c>
      <c r="K554" s="12">
        <f>IF(ISERROR(VLOOKUP(B554,'EURUSD=X'!$A$2:$E$1307,4,0)),"na",VLOOKUP(B554,'EURUSD=X'!$A$2:$E$1307,4,0))</f>
        <v>1.126037</v>
      </c>
      <c r="L554" s="12">
        <f>IF(ISERROR(VLOOKUP(B554,'ETH-USD'!$A$2:$E$1776,5,0)),"na",VLOOKUP(B554,'ETH-USD'!$A$2:$E$1776,5,0))</f>
        <v>239.07553100000001</v>
      </c>
      <c r="M554" s="13">
        <f>IF(ISERROR(VLOOKUP(B554,'BTC-USD'!$A$2:$E$1828,5,0)),"na",(VLOOKUP(B554,'BTC-USD'!$A$2:$E$1828,5,0)))</f>
        <v>9252.2773440000001</v>
      </c>
      <c r="N554" s="12">
        <f>IF(ISERROR(VLOOKUP(B554,'SOL-USD'!$A$2:$E$893,5,0)),"na",VLOOKUP(B554,'SOL-USD'!$A$2:$E$893,5,0))</f>
        <v>0.75304800000000005</v>
      </c>
      <c r="O554" s="12" t="str">
        <f>IF(ISERROR(VLOOKUP(B554,'AVAX-USD'!$A$2:$E$799,5,0)),"na",VLOOKUP(B554,'AVAX-USD'!$A$2:$E$799,5,0))</f>
        <v>na</v>
      </c>
      <c r="P554" s="12">
        <f>IF(ISERROR(VLOOKUP(B554,'ADA-USD'!$A$2:$E$1776,5,0)),"na",VLOOKUP(B554,'ADA-USD'!$A$2:$E$1776,5,0))</f>
        <v>0.11755400000000001</v>
      </c>
      <c r="Q554" s="12" t="str">
        <f>IF(ISERROR(VLOOKUP(B554,'DOT-USD'!$A$2:$E$761,5,0)),"na",VLOOKUP(B554,'DOT-USD'!$A$2:$E$761,5,0))</f>
        <v>na</v>
      </c>
      <c r="R554" s="14">
        <f>IF(ISERROR(VLOOKUP(B554,'DOGE-USD'!$A$2:$G$1776,5,0)),"na",VLOOKUP(B554,'DOGE-USD'!$A$2:$G$1776,5,0))</f>
        <v>3.0899999999999999E-3</v>
      </c>
      <c r="S554" s="14" t="str">
        <f>IF(ISERROR(VLOOKUP(B554,'SHIB-USD'!$A$2:$G$780,5,0)),"na",VLOOKUP(B554,'SHIB-USD'!$A$2:$G$780,5,0))</f>
        <v>na</v>
      </c>
      <c r="T554" s="12" t="str">
        <f>IF(ISERROR(VLOOKUP(B554,'Uni-USD'!$A$2:$G$735,5,0)),"na",VLOOKUP(B554,'Uni-USD'!$A$2:$G$735,5,0))</f>
        <v>na</v>
      </c>
      <c r="U554">
        <f>IF(ISERROR(VLOOKUP(B554,Crude!$A$2:$G$1264,5,0)),"na",VLOOKUP(B554,Crude!$A$2:$G$1264,5,0))</f>
        <v>40.619999999999997</v>
      </c>
      <c r="V554">
        <f>IF(ISERROR(VLOOKUP(B554,Wheat!$A$2:$G$1264,5,0)),"na",VLOOKUP(B554,Wheat!$A$2:$G$1264,5,0))</f>
        <v>492.25</v>
      </c>
    </row>
    <row r="555" spans="1:22" x14ac:dyDescent="0.35">
      <c r="A555">
        <f t="shared" si="8"/>
        <v>2020</v>
      </c>
      <c r="B555" s="10">
        <v>44018</v>
      </c>
      <c r="C555" s="11">
        <f>VLOOKUP(B555,Yields!$A$2:$B$1680,2,0)</f>
        <v>0.12</v>
      </c>
      <c r="D555" s="11">
        <f>IF(ISERROR(VLOOKUP(B555,Silver!$A$2:$G$1265,5,0)),"na",VLOOKUP(B555,Silver!$A$2:$G$1265,5,0))</f>
        <v>18.504000000000001</v>
      </c>
      <c r="E555" s="11">
        <f>IF(ISERROR(VLOOKUP(B555,Gold!$A$2:$G$1264,5,0)),"na",VLOOKUP(B555,Gold!$A$2:$G$1264,5,0))</f>
        <v>1788.5</v>
      </c>
      <c r="F555" s="13">
        <f>IF(ISERROR(VLOOKUP(B555,FXAIX!$A$2:$G$1259,5,0)),"na",VLOOKUP(B555,FXAIX!$A$2:$G$1259,5,0))</f>
        <v>110.75</v>
      </c>
      <c r="G555" s="13">
        <f>IF(ISERROR(VLOOKUP(B555,SP500v2!$A$2:$G$1259,5,0)),"na",VLOOKUP(B555,SP500v2!$A$2:$G$1259,5,0))</f>
        <v>3179.72</v>
      </c>
      <c r="H555" s="13">
        <f>IF(ISERROR(VLOOKUP(B555,'ishare R3000 ETF'!$A$2:$G$1260,4,0)),"na",VLOOKUP(B555,'ishare R3000 ETF'!$A$2:$G$1260,4,0))</f>
        <v>184.009995</v>
      </c>
      <c r="I555" s="13">
        <f>IF(ISERROR(VLOOKUP(B555,'^IXIC'!$A$2:$E$1260,5,0)),"na",VLOOKUP(B555,'^IXIC'!$A$2:$E$1260,5,0))</f>
        <v>10433.650390999999</v>
      </c>
      <c r="J555" s="12">
        <f>IF(ISERROR(VLOOKUP(B555,'Russell 2000'!$A$1:$E$1260,5,0)),"na",VLOOKUP(B555,'Russell 2000'!$A$1:$E$1260,5,0))</f>
        <v>1442.880005</v>
      </c>
      <c r="K555" s="12">
        <f>IF(ISERROR(VLOOKUP(B555,'EURUSD=X'!$A$2:$E$1307,4,0)),"na",VLOOKUP(B555,'EURUSD=X'!$A$2:$E$1307,4,0))</f>
        <v>1.1248849999999999</v>
      </c>
      <c r="L555" s="12">
        <f>IF(ISERROR(VLOOKUP(B555,'ETH-USD'!$A$2:$E$1776,5,0)),"na",VLOOKUP(B555,'ETH-USD'!$A$2:$E$1776,5,0))</f>
        <v>241.510223</v>
      </c>
      <c r="M555" s="13">
        <f>IF(ISERROR(VLOOKUP(B555,'BTC-USD'!$A$2:$E$1828,5,0)),"na",(VLOOKUP(B555,'BTC-USD'!$A$2:$E$1828,5,0)))</f>
        <v>9375.4746090000008</v>
      </c>
      <c r="N555" s="12">
        <f>IF(ISERROR(VLOOKUP(B555,'SOL-USD'!$A$2:$E$893,5,0)),"na",VLOOKUP(B555,'SOL-USD'!$A$2:$E$893,5,0))</f>
        <v>0.70790799999999998</v>
      </c>
      <c r="O555" s="12" t="str">
        <f>IF(ISERROR(VLOOKUP(B555,'AVAX-USD'!$A$2:$E$799,5,0)),"na",VLOOKUP(B555,'AVAX-USD'!$A$2:$E$799,5,0))</f>
        <v>na</v>
      </c>
      <c r="P555" s="12">
        <f>IF(ISERROR(VLOOKUP(B555,'ADA-USD'!$A$2:$E$1776,5,0)),"na",VLOOKUP(B555,'ADA-USD'!$A$2:$E$1776,5,0))</f>
        <v>0.105221</v>
      </c>
      <c r="Q555" s="12" t="str">
        <f>IF(ISERROR(VLOOKUP(B555,'DOT-USD'!$A$2:$E$761,5,0)),"na",VLOOKUP(B555,'DOT-USD'!$A$2:$E$761,5,0))</f>
        <v>na</v>
      </c>
      <c r="R555" s="14">
        <f>IF(ISERROR(VLOOKUP(B555,'DOGE-USD'!$A$2:$G$1776,5,0)),"na",VLOOKUP(B555,'DOGE-USD'!$A$2:$G$1776,5,0))</f>
        <v>2.6159999999999998E-3</v>
      </c>
      <c r="S555" s="14" t="str">
        <f>IF(ISERROR(VLOOKUP(B555,'SHIB-USD'!$A$2:$G$780,5,0)),"na",VLOOKUP(B555,'SHIB-USD'!$A$2:$G$780,5,0))</f>
        <v>na</v>
      </c>
      <c r="T555" s="12" t="str">
        <f>IF(ISERROR(VLOOKUP(B555,'Uni-USD'!$A$2:$G$735,5,0)),"na",VLOOKUP(B555,'Uni-USD'!$A$2:$G$735,5,0))</f>
        <v>na</v>
      </c>
      <c r="U555">
        <f>IF(ISERROR(VLOOKUP(B555,Crude!$A$2:$G$1264,5,0)),"na",VLOOKUP(B555,Crude!$A$2:$G$1264,5,0))</f>
        <v>40.630000000000003</v>
      </c>
      <c r="V555">
        <f>IF(ISERROR(VLOOKUP(B555,Wheat!$A$2:$G$1264,5,0)),"na",VLOOKUP(B555,Wheat!$A$2:$G$1264,5,0))</f>
        <v>489.5</v>
      </c>
    </row>
    <row r="556" spans="1:22" x14ac:dyDescent="0.35">
      <c r="A556">
        <f t="shared" si="8"/>
        <v>2020</v>
      </c>
      <c r="B556" s="10">
        <v>44014</v>
      </c>
      <c r="C556" s="11">
        <f>VLOOKUP(B556,Yields!$A$2:$B$1680,2,0)</f>
        <v>0.13</v>
      </c>
      <c r="D556" s="11">
        <f>IF(ISERROR(VLOOKUP(B556,Silver!$A$2:$G$1265,5,0)),"na",VLOOKUP(B556,Silver!$A$2:$G$1265,5,0))</f>
        <v>18.244</v>
      </c>
      <c r="E556" s="11">
        <f>IF(ISERROR(VLOOKUP(B556,Gold!$A$2:$G$1264,5,0)),"na",VLOOKUP(B556,Gold!$A$2:$G$1264,5,0))</f>
        <v>1784</v>
      </c>
      <c r="F556" s="13">
        <f>IF(ISERROR(VLOOKUP(B556,FXAIX!$A$2:$G$1259,5,0)),"na",VLOOKUP(B556,FXAIX!$A$2:$G$1259,5,0))</f>
        <v>109.019997</v>
      </c>
      <c r="G556" s="13">
        <f>IF(ISERROR(VLOOKUP(B556,SP500v2!$A$2:$G$1259,5,0)),"na",VLOOKUP(B556,SP500v2!$A$2:$G$1259,5,0))</f>
        <v>3130.01</v>
      </c>
      <c r="H556" s="13">
        <f>IF(ISERROR(VLOOKUP(B556,'ishare R3000 ETF'!$A$2:$G$1260,4,0)),"na",VLOOKUP(B556,'ishare R3000 ETF'!$A$2:$G$1260,4,0))</f>
        <v>181.66000399999999</v>
      </c>
      <c r="I556" s="13">
        <f>IF(ISERROR(VLOOKUP(B556,'^IXIC'!$A$2:$E$1260,5,0)),"na",VLOOKUP(B556,'^IXIC'!$A$2:$E$1260,5,0))</f>
        <v>10207.629883</v>
      </c>
      <c r="J556" s="12">
        <f>IF(ISERROR(VLOOKUP(B556,'Russell 2000'!$A$1:$E$1260,5,0)),"na",VLOOKUP(B556,'Russell 2000'!$A$1:$E$1260,5,0))</f>
        <v>1431.8599850000001</v>
      </c>
      <c r="K556" s="12">
        <f>IF(ISERROR(VLOOKUP(B556,'EURUSD=X'!$A$2:$E$1307,4,0)),"na",VLOOKUP(B556,'EURUSD=X'!$A$2:$E$1307,4,0))</f>
        <v>1.122776</v>
      </c>
      <c r="L556" s="12">
        <f>IF(ISERROR(VLOOKUP(B556,'ETH-USD'!$A$2:$E$1776,5,0)),"na",VLOOKUP(B556,'ETH-USD'!$A$2:$E$1776,5,0))</f>
        <v>229.39219700000001</v>
      </c>
      <c r="M556" s="13">
        <f>IF(ISERROR(VLOOKUP(B556,'BTC-USD'!$A$2:$E$1828,5,0)),"na",(VLOOKUP(B556,'BTC-USD'!$A$2:$E$1828,5,0)))</f>
        <v>9123.4101559999999</v>
      </c>
      <c r="N556" s="12">
        <f>IF(ISERROR(VLOOKUP(B556,'SOL-USD'!$A$2:$E$893,5,0)),"na",VLOOKUP(B556,'SOL-USD'!$A$2:$E$893,5,0))</f>
        <v>0.780219</v>
      </c>
      <c r="O556" s="12" t="str">
        <f>IF(ISERROR(VLOOKUP(B556,'AVAX-USD'!$A$2:$E$799,5,0)),"na",VLOOKUP(B556,'AVAX-USD'!$A$2:$E$799,5,0))</f>
        <v>na</v>
      </c>
      <c r="P556" s="12">
        <f>IF(ISERROR(VLOOKUP(B556,'ADA-USD'!$A$2:$E$1776,5,0)),"na",VLOOKUP(B556,'ADA-USD'!$A$2:$E$1776,5,0))</f>
        <v>9.4325999999999993E-2</v>
      </c>
      <c r="Q556" s="12" t="str">
        <f>IF(ISERROR(VLOOKUP(B556,'DOT-USD'!$A$2:$E$761,5,0)),"na",VLOOKUP(B556,'DOT-USD'!$A$2:$E$761,5,0))</f>
        <v>na</v>
      </c>
      <c r="R556" s="14">
        <f>IF(ISERROR(VLOOKUP(B556,'DOGE-USD'!$A$2:$G$1776,5,0)),"na",VLOOKUP(B556,'DOGE-USD'!$A$2:$G$1776,5,0))</f>
        <v>2.3609999999999998E-3</v>
      </c>
      <c r="S556" s="14" t="str">
        <f>IF(ISERROR(VLOOKUP(B556,'SHIB-USD'!$A$2:$G$780,5,0)),"na",VLOOKUP(B556,'SHIB-USD'!$A$2:$G$780,5,0))</f>
        <v>na</v>
      </c>
      <c r="T556" s="12" t="str">
        <f>IF(ISERROR(VLOOKUP(B556,'Uni-USD'!$A$2:$G$735,5,0)),"na",VLOOKUP(B556,'Uni-USD'!$A$2:$G$735,5,0))</f>
        <v>na</v>
      </c>
      <c r="U556">
        <f>IF(ISERROR(VLOOKUP(B556,Crude!$A$2:$G$1264,5,0)),"na",VLOOKUP(B556,Crude!$A$2:$G$1264,5,0))</f>
        <v>40.65</v>
      </c>
      <c r="V556">
        <f>IF(ISERROR(VLOOKUP(B556,Wheat!$A$2:$G$1264,5,0)),"na",VLOOKUP(B556,Wheat!$A$2:$G$1264,5,0))</f>
        <v>490</v>
      </c>
    </row>
    <row r="557" spans="1:22" x14ac:dyDescent="0.35">
      <c r="A557">
        <f t="shared" si="8"/>
        <v>2020</v>
      </c>
      <c r="B557" s="10">
        <v>44013</v>
      </c>
      <c r="C557" s="11">
        <f>VLOOKUP(B557,Yields!$A$2:$B$1680,2,0)</f>
        <v>0.12</v>
      </c>
      <c r="D557" s="11">
        <f>IF(ISERROR(VLOOKUP(B557,Silver!$A$2:$G$1265,5,0)),"na",VLOOKUP(B557,Silver!$A$2:$G$1265,5,0))</f>
        <v>18.132999999999999</v>
      </c>
      <c r="E557" s="11">
        <f>IF(ISERROR(VLOOKUP(B557,Gold!$A$2:$G$1264,5,0)),"na",VLOOKUP(B557,Gold!$A$2:$G$1264,5,0))</f>
        <v>1773.2</v>
      </c>
      <c r="F557" s="13">
        <f>IF(ISERROR(VLOOKUP(B557,FXAIX!$A$2:$G$1259,5,0)),"na",VLOOKUP(B557,FXAIX!$A$2:$G$1259,5,0))</f>
        <v>108.5</v>
      </c>
      <c r="G557" s="13">
        <f>IF(ISERROR(VLOOKUP(B557,SP500v2!$A$2:$G$1259,5,0)),"na",VLOOKUP(B557,SP500v2!$A$2:$G$1259,5,0))</f>
        <v>3115.86</v>
      </c>
      <c r="H557" s="13">
        <f>IF(ISERROR(VLOOKUP(B557,'ishare R3000 ETF'!$A$2:$G$1260,4,0)),"na",VLOOKUP(B557,'ishare R3000 ETF'!$A$2:$G$1260,4,0))</f>
        <v>180.220001</v>
      </c>
      <c r="I557" s="13">
        <f>IF(ISERROR(VLOOKUP(B557,'^IXIC'!$A$2:$E$1260,5,0)),"na",VLOOKUP(B557,'^IXIC'!$A$2:$E$1260,5,0))</f>
        <v>10154.629883</v>
      </c>
      <c r="J557" s="12">
        <f>IF(ISERROR(VLOOKUP(B557,'Russell 2000'!$A$1:$E$1260,5,0)),"na",VLOOKUP(B557,'Russell 2000'!$A$1:$E$1260,5,0))</f>
        <v>1427.3100589999999</v>
      </c>
      <c r="K557" s="12">
        <f>IF(ISERROR(VLOOKUP(B557,'EURUSD=X'!$A$2:$E$1307,4,0)),"na",VLOOKUP(B557,'EURUSD=X'!$A$2:$E$1307,4,0))</f>
        <v>1.118919</v>
      </c>
      <c r="L557" s="12">
        <f>IF(ISERROR(VLOOKUP(B557,'ETH-USD'!$A$2:$E$1776,5,0)),"na",VLOOKUP(B557,'ETH-USD'!$A$2:$E$1776,5,0))</f>
        <v>231.11341899999999</v>
      </c>
      <c r="M557" s="13">
        <f>IF(ISERROR(VLOOKUP(B557,'BTC-USD'!$A$2:$E$1828,5,0)),"na",(VLOOKUP(B557,'BTC-USD'!$A$2:$E$1828,5,0)))</f>
        <v>9228.3251949999994</v>
      </c>
      <c r="N557" s="12">
        <f>IF(ISERROR(VLOOKUP(B557,'SOL-USD'!$A$2:$E$893,5,0)),"na",VLOOKUP(B557,'SOL-USD'!$A$2:$E$893,5,0))</f>
        <v>0.83264199999999999</v>
      </c>
      <c r="O557" s="12" t="str">
        <f>IF(ISERROR(VLOOKUP(B557,'AVAX-USD'!$A$2:$E$799,5,0)),"na",VLOOKUP(B557,'AVAX-USD'!$A$2:$E$799,5,0))</f>
        <v>na</v>
      </c>
      <c r="P557" s="12">
        <f>IF(ISERROR(VLOOKUP(B557,'ADA-USD'!$A$2:$E$1776,5,0)),"na",VLOOKUP(B557,'ADA-USD'!$A$2:$E$1776,5,0))</f>
        <v>9.5953999999999998E-2</v>
      </c>
      <c r="Q557" s="12" t="str">
        <f>IF(ISERROR(VLOOKUP(B557,'DOT-USD'!$A$2:$E$761,5,0)),"na",VLOOKUP(B557,'DOT-USD'!$A$2:$E$761,5,0))</f>
        <v>na</v>
      </c>
      <c r="R557" s="14">
        <f>IF(ISERROR(VLOOKUP(B557,'DOGE-USD'!$A$2:$G$1776,5,0)),"na",VLOOKUP(B557,'DOGE-USD'!$A$2:$G$1776,5,0))</f>
        <v>2.3540000000000002E-3</v>
      </c>
      <c r="S557" s="14" t="str">
        <f>IF(ISERROR(VLOOKUP(B557,'SHIB-USD'!$A$2:$G$780,5,0)),"na",VLOOKUP(B557,'SHIB-USD'!$A$2:$G$780,5,0))</f>
        <v>na</v>
      </c>
      <c r="T557" s="12" t="str">
        <f>IF(ISERROR(VLOOKUP(B557,'Uni-USD'!$A$2:$G$735,5,0)),"na",VLOOKUP(B557,'Uni-USD'!$A$2:$G$735,5,0))</f>
        <v>na</v>
      </c>
      <c r="U557">
        <f>IF(ISERROR(VLOOKUP(B557,Crude!$A$2:$G$1264,5,0)),"na",VLOOKUP(B557,Crude!$A$2:$G$1264,5,0))</f>
        <v>39.82</v>
      </c>
      <c r="V557">
        <f>IF(ISERROR(VLOOKUP(B557,Wheat!$A$2:$G$1264,5,0)),"na",VLOOKUP(B557,Wheat!$A$2:$G$1264,5,0))</f>
        <v>498.75</v>
      </c>
    </row>
    <row r="558" spans="1:22" x14ac:dyDescent="0.35">
      <c r="A558">
        <f t="shared" si="8"/>
        <v>2020</v>
      </c>
      <c r="B558" s="10">
        <v>44012</v>
      </c>
      <c r="C558" s="11">
        <f>VLOOKUP(B558,Yields!$A$2:$B$1680,2,0)</f>
        <v>0.13</v>
      </c>
      <c r="D558" s="11">
        <f>IF(ISERROR(VLOOKUP(B558,Silver!$A$2:$G$1265,5,0)),"na",VLOOKUP(B558,Silver!$A$2:$G$1265,5,0))</f>
        <v>18.541</v>
      </c>
      <c r="E558" s="11">
        <f>IF(ISERROR(VLOOKUP(B558,Gold!$A$2:$G$1264,5,0)),"na",VLOOKUP(B558,Gold!$A$2:$G$1264,5,0))</f>
        <v>1793</v>
      </c>
      <c r="F558" s="13">
        <f>IF(ISERROR(VLOOKUP(B558,FXAIX!$A$2:$G$1259,5,0)),"na",VLOOKUP(B558,FXAIX!$A$2:$G$1259,5,0))</f>
        <v>107.949997</v>
      </c>
      <c r="G558" s="13">
        <f>IF(ISERROR(VLOOKUP(B558,SP500v2!$A$2:$G$1259,5,0)),"na",VLOOKUP(B558,SP500v2!$A$2:$G$1259,5,0))</f>
        <v>3100.29</v>
      </c>
      <c r="H558" s="13">
        <f>IF(ISERROR(VLOOKUP(B558,'ishare R3000 ETF'!$A$2:$G$1260,4,0)),"na",VLOOKUP(B558,'ishare R3000 ETF'!$A$2:$G$1260,4,0))</f>
        <v>177.270004</v>
      </c>
      <c r="I558" s="13">
        <f>IF(ISERROR(VLOOKUP(B558,'^IXIC'!$A$2:$E$1260,5,0)),"na",VLOOKUP(B558,'^IXIC'!$A$2:$E$1260,5,0))</f>
        <v>10058.769531</v>
      </c>
      <c r="J558" s="12">
        <f>IF(ISERROR(VLOOKUP(B558,'Russell 2000'!$A$1:$E$1260,5,0)),"na",VLOOKUP(B558,'Russell 2000'!$A$1:$E$1260,5,0))</f>
        <v>1441.369995</v>
      </c>
      <c r="K558" s="12">
        <f>IF(ISERROR(VLOOKUP(B558,'EURUSD=X'!$A$2:$E$1307,4,0)),"na",VLOOKUP(B558,'EURUSD=X'!$A$2:$E$1307,4,0))</f>
        <v>1.119232</v>
      </c>
      <c r="L558" s="12">
        <f>IF(ISERROR(VLOOKUP(B558,'ETH-USD'!$A$2:$E$1776,5,0)),"na",VLOOKUP(B558,'ETH-USD'!$A$2:$E$1776,5,0))</f>
        <v>226.31500199999999</v>
      </c>
      <c r="M558" s="13">
        <f>IF(ISERROR(VLOOKUP(B558,'BTC-USD'!$A$2:$E$1828,5,0)),"na",(VLOOKUP(B558,'BTC-USD'!$A$2:$E$1828,5,0)))</f>
        <v>9137.9931639999995</v>
      </c>
      <c r="N558" s="12">
        <f>IF(ISERROR(VLOOKUP(B558,'SOL-USD'!$A$2:$E$893,5,0)),"na",VLOOKUP(B558,'SOL-USD'!$A$2:$E$893,5,0))</f>
        <v>0.86009400000000003</v>
      </c>
      <c r="O558" s="12" t="str">
        <f>IF(ISERROR(VLOOKUP(B558,'AVAX-USD'!$A$2:$E$799,5,0)),"na",VLOOKUP(B558,'AVAX-USD'!$A$2:$E$799,5,0))</f>
        <v>na</v>
      </c>
      <c r="P558" s="12">
        <f>IF(ISERROR(VLOOKUP(B558,'ADA-USD'!$A$2:$E$1776,5,0)),"na",VLOOKUP(B558,'ADA-USD'!$A$2:$E$1776,5,0))</f>
        <v>8.3115999999999995E-2</v>
      </c>
      <c r="Q558" s="12" t="str">
        <f>IF(ISERROR(VLOOKUP(B558,'DOT-USD'!$A$2:$E$761,5,0)),"na",VLOOKUP(B558,'DOT-USD'!$A$2:$E$761,5,0))</f>
        <v>na</v>
      </c>
      <c r="R558" s="14">
        <f>IF(ISERROR(VLOOKUP(B558,'DOGE-USD'!$A$2:$G$1776,5,0)),"na",VLOOKUP(B558,'DOGE-USD'!$A$2:$G$1776,5,0))</f>
        <v>2.32E-3</v>
      </c>
      <c r="S558" s="14" t="str">
        <f>IF(ISERROR(VLOOKUP(B558,'SHIB-USD'!$A$2:$G$780,5,0)),"na",VLOOKUP(B558,'SHIB-USD'!$A$2:$G$780,5,0))</f>
        <v>na</v>
      </c>
      <c r="T558" s="12" t="str">
        <f>IF(ISERROR(VLOOKUP(B558,'Uni-USD'!$A$2:$G$735,5,0)),"na",VLOOKUP(B558,'Uni-USD'!$A$2:$G$735,5,0))</f>
        <v>na</v>
      </c>
      <c r="U558">
        <f>IF(ISERROR(VLOOKUP(B558,Crude!$A$2:$G$1264,5,0)),"na",VLOOKUP(B558,Crude!$A$2:$G$1264,5,0))</f>
        <v>39.270000000000003</v>
      </c>
      <c r="V558">
        <f>IF(ISERROR(VLOOKUP(B558,Wheat!$A$2:$G$1264,5,0)),"na",VLOOKUP(B558,Wheat!$A$2:$G$1264,5,0))</f>
        <v>490</v>
      </c>
    </row>
    <row r="559" spans="1:22" x14ac:dyDescent="0.35">
      <c r="A559">
        <f t="shared" si="8"/>
        <v>2020</v>
      </c>
      <c r="B559" s="10">
        <v>44011</v>
      </c>
      <c r="C559" s="11">
        <f>VLOOKUP(B559,Yields!$A$2:$B$1680,2,0)</f>
        <v>0.11</v>
      </c>
      <c r="D559" s="11">
        <f>IF(ISERROR(VLOOKUP(B559,Silver!$A$2:$G$1265,5,0)),"na",VLOOKUP(B559,Silver!$A$2:$G$1265,5,0))</f>
        <v>17.98</v>
      </c>
      <c r="E559" s="11">
        <f>IF(ISERROR(VLOOKUP(B559,Gold!$A$2:$G$1264,5,0)),"na",VLOOKUP(B559,Gold!$A$2:$G$1264,5,0))</f>
        <v>1774.8</v>
      </c>
      <c r="F559" s="13">
        <f>IF(ISERROR(VLOOKUP(B559,FXAIX!$A$2:$G$1259,5,0)),"na",VLOOKUP(B559,FXAIX!$A$2:$G$1259,5,0))</f>
        <v>106.30999799999999</v>
      </c>
      <c r="G559" s="13">
        <f>IF(ISERROR(VLOOKUP(B559,SP500v2!$A$2:$G$1259,5,0)),"na",VLOOKUP(B559,SP500v2!$A$2:$G$1259,5,0))</f>
        <v>3053.24</v>
      </c>
      <c r="H559" s="13">
        <f>IF(ISERROR(VLOOKUP(B559,'ishare R3000 ETF'!$A$2:$G$1260,4,0)),"na",VLOOKUP(B559,'ishare R3000 ETF'!$A$2:$G$1260,4,0))</f>
        <v>174.199997</v>
      </c>
      <c r="I559" s="13">
        <f>IF(ISERROR(VLOOKUP(B559,'^IXIC'!$A$2:$E$1260,5,0)),"na",VLOOKUP(B559,'^IXIC'!$A$2:$E$1260,5,0))</f>
        <v>9874.1503909999992</v>
      </c>
      <c r="J559" s="12">
        <f>IF(ISERROR(VLOOKUP(B559,'Russell 2000'!$A$1:$E$1260,5,0)),"na",VLOOKUP(B559,'Russell 2000'!$A$1:$E$1260,5,0))</f>
        <v>1421.209961</v>
      </c>
      <c r="K559" s="12">
        <f>IF(ISERROR(VLOOKUP(B559,'EURUSD=X'!$A$2:$E$1307,4,0)),"na",VLOOKUP(B559,'EURUSD=X'!$A$2:$E$1307,4,0))</f>
        <v>1.1220570000000001</v>
      </c>
      <c r="L559" s="12">
        <f>IF(ISERROR(VLOOKUP(B559,'ETH-USD'!$A$2:$E$1776,5,0)),"na",VLOOKUP(B559,'ETH-USD'!$A$2:$E$1776,5,0))</f>
        <v>228.19487000000001</v>
      </c>
      <c r="M559" s="13">
        <f>IF(ISERROR(VLOOKUP(B559,'BTC-USD'!$A$2:$E$1828,5,0)),"na",(VLOOKUP(B559,'BTC-USD'!$A$2:$E$1828,5,0)))</f>
        <v>9190.8544920000004</v>
      </c>
      <c r="N559" s="12">
        <f>IF(ISERROR(VLOOKUP(B559,'SOL-USD'!$A$2:$E$893,5,0)),"na",VLOOKUP(B559,'SOL-USD'!$A$2:$E$893,5,0))</f>
        <v>0.85245400000000005</v>
      </c>
      <c r="O559" s="12" t="str">
        <f>IF(ISERROR(VLOOKUP(B559,'AVAX-USD'!$A$2:$E$799,5,0)),"na",VLOOKUP(B559,'AVAX-USD'!$A$2:$E$799,5,0))</f>
        <v>na</v>
      </c>
      <c r="P559" s="12">
        <f>IF(ISERROR(VLOOKUP(B559,'ADA-USD'!$A$2:$E$1776,5,0)),"na",VLOOKUP(B559,'ADA-USD'!$A$2:$E$1776,5,0))</f>
        <v>8.387E-2</v>
      </c>
      <c r="Q559" s="12" t="str">
        <f>IF(ISERROR(VLOOKUP(B559,'DOT-USD'!$A$2:$E$761,5,0)),"na",VLOOKUP(B559,'DOT-USD'!$A$2:$E$761,5,0))</f>
        <v>na</v>
      </c>
      <c r="R559" s="14">
        <f>IF(ISERROR(VLOOKUP(B559,'DOGE-USD'!$A$2:$G$1776,5,0)),"na",VLOOKUP(B559,'DOGE-USD'!$A$2:$G$1776,5,0))</f>
        <v>2.313E-3</v>
      </c>
      <c r="S559" s="14" t="str">
        <f>IF(ISERROR(VLOOKUP(B559,'SHIB-USD'!$A$2:$G$780,5,0)),"na",VLOOKUP(B559,'SHIB-USD'!$A$2:$G$780,5,0))</f>
        <v>na</v>
      </c>
      <c r="T559" s="12" t="str">
        <f>IF(ISERROR(VLOOKUP(B559,'Uni-USD'!$A$2:$G$735,5,0)),"na",VLOOKUP(B559,'Uni-USD'!$A$2:$G$735,5,0))</f>
        <v>na</v>
      </c>
      <c r="U559">
        <f>IF(ISERROR(VLOOKUP(B559,Crude!$A$2:$G$1264,5,0)),"na",VLOOKUP(B559,Crude!$A$2:$G$1264,5,0))</f>
        <v>39.700000000000003</v>
      </c>
      <c r="V559">
        <f>IF(ISERROR(VLOOKUP(B559,Wheat!$A$2:$G$1264,5,0)),"na",VLOOKUP(B559,Wheat!$A$2:$G$1264,5,0))</f>
        <v>485.5</v>
      </c>
    </row>
    <row r="560" spans="1:22" x14ac:dyDescent="0.35">
      <c r="A560">
        <f t="shared" si="8"/>
        <v>2020</v>
      </c>
      <c r="B560" s="10">
        <v>44008</v>
      </c>
      <c r="C560" s="11">
        <f>VLOOKUP(B560,Yields!$A$2:$B$1680,2,0)</f>
        <v>0.12</v>
      </c>
      <c r="D560" s="11">
        <f>IF(ISERROR(VLOOKUP(B560,Silver!$A$2:$G$1265,5,0)),"na",VLOOKUP(B560,Silver!$A$2:$G$1265,5,0))</f>
        <v>18.023</v>
      </c>
      <c r="E560" s="11">
        <f>IF(ISERROR(VLOOKUP(B560,Gold!$A$2:$G$1264,5,0)),"na",VLOOKUP(B560,Gold!$A$2:$G$1264,5,0))</f>
        <v>1772.5</v>
      </c>
      <c r="F560" s="13">
        <f>IF(ISERROR(VLOOKUP(B560,FXAIX!$A$2:$G$1259,5,0)),"na",VLOOKUP(B560,FXAIX!$A$2:$G$1259,5,0))</f>
        <v>104.760002</v>
      </c>
      <c r="G560" s="13">
        <f>IF(ISERROR(VLOOKUP(B560,SP500v2!$A$2:$G$1259,5,0)),"na",VLOOKUP(B560,SP500v2!$A$2:$G$1259,5,0))</f>
        <v>3009.05</v>
      </c>
      <c r="H560" s="13">
        <f>IF(ISERROR(VLOOKUP(B560,'ishare R3000 ETF'!$A$2:$G$1260,4,0)),"na",VLOOKUP(B560,'ishare R3000 ETF'!$A$2:$G$1260,4,0))</f>
        <v>174.60000600000001</v>
      </c>
      <c r="I560" s="13">
        <f>IF(ISERROR(VLOOKUP(B560,'^IXIC'!$A$2:$E$1260,5,0)),"na",VLOOKUP(B560,'^IXIC'!$A$2:$E$1260,5,0))</f>
        <v>9757.2197269999997</v>
      </c>
      <c r="J560" s="12">
        <f>IF(ISERROR(VLOOKUP(B560,'Russell 2000'!$A$1:$E$1260,5,0)),"na",VLOOKUP(B560,'Russell 2000'!$A$1:$E$1260,5,0))</f>
        <v>1378.780029</v>
      </c>
      <c r="K560" s="12">
        <f>IF(ISERROR(VLOOKUP(B560,'EURUSD=X'!$A$2:$E$1307,4,0)),"na",VLOOKUP(B560,'EURUSD=X'!$A$2:$E$1307,4,0))</f>
        <v>1.119783</v>
      </c>
      <c r="L560" s="12">
        <f>IF(ISERROR(VLOOKUP(B560,'ETH-USD'!$A$2:$E$1776,5,0)),"na",VLOOKUP(B560,'ETH-USD'!$A$2:$E$1776,5,0))</f>
        <v>229.66804500000001</v>
      </c>
      <c r="M560" s="13">
        <f>IF(ISERROR(VLOOKUP(B560,'BTC-USD'!$A$2:$E$1828,5,0)),"na",(VLOOKUP(B560,'BTC-USD'!$A$2:$E$1828,5,0)))</f>
        <v>9162.9179690000001</v>
      </c>
      <c r="N560" s="12">
        <f>IF(ISERROR(VLOOKUP(B560,'SOL-USD'!$A$2:$E$893,5,0)),"na",VLOOKUP(B560,'SOL-USD'!$A$2:$E$893,5,0))</f>
        <v>0.74114400000000002</v>
      </c>
      <c r="O560" s="12" t="str">
        <f>IF(ISERROR(VLOOKUP(B560,'AVAX-USD'!$A$2:$E$799,5,0)),"na",VLOOKUP(B560,'AVAX-USD'!$A$2:$E$799,5,0))</f>
        <v>na</v>
      </c>
      <c r="P560" s="12">
        <f>IF(ISERROR(VLOOKUP(B560,'ADA-USD'!$A$2:$E$1776,5,0)),"na",VLOOKUP(B560,'ADA-USD'!$A$2:$E$1776,5,0))</f>
        <v>8.0560999999999994E-2</v>
      </c>
      <c r="Q560" s="12" t="str">
        <f>IF(ISERROR(VLOOKUP(B560,'DOT-USD'!$A$2:$E$761,5,0)),"na",VLOOKUP(B560,'DOT-USD'!$A$2:$E$761,5,0))</f>
        <v>na</v>
      </c>
      <c r="R560" s="14">
        <f>IF(ISERROR(VLOOKUP(B560,'DOGE-USD'!$A$2:$G$1776,5,0)),"na",VLOOKUP(B560,'DOGE-USD'!$A$2:$G$1776,5,0))</f>
        <v>2.359E-3</v>
      </c>
      <c r="S560" s="14" t="str">
        <f>IF(ISERROR(VLOOKUP(B560,'SHIB-USD'!$A$2:$G$780,5,0)),"na",VLOOKUP(B560,'SHIB-USD'!$A$2:$G$780,5,0))</f>
        <v>na</v>
      </c>
      <c r="T560" s="12" t="str">
        <f>IF(ISERROR(VLOOKUP(B560,'Uni-USD'!$A$2:$G$735,5,0)),"na",VLOOKUP(B560,'Uni-USD'!$A$2:$G$735,5,0))</f>
        <v>na</v>
      </c>
      <c r="U560">
        <f>IF(ISERROR(VLOOKUP(B560,Crude!$A$2:$G$1264,5,0)),"na",VLOOKUP(B560,Crude!$A$2:$G$1264,5,0))</f>
        <v>38.49</v>
      </c>
      <c r="V560">
        <f>IF(ISERROR(VLOOKUP(B560,Wheat!$A$2:$G$1264,5,0)),"na",VLOOKUP(B560,Wheat!$A$2:$G$1264,5,0))</f>
        <v>474</v>
      </c>
    </row>
    <row r="561" spans="1:22" x14ac:dyDescent="0.35">
      <c r="A561">
        <f t="shared" si="8"/>
        <v>2020</v>
      </c>
      <c r="B561" s="10">
        <v>44007</v>
      </c>
      <c r="C561" s="11">
        <f>VLOOKUP(B561,Yields!$A$2:$B$1680,2,0)</f>
        <v>0.13</v>
      </c>
      <c r="D561" s="11">
        <f>IF(ISERROR(VLOOKUP(B561,Silver!$A$2:$G$1265,5,0)),"na",VLOOKUP(B561,Silver!$A$2:$G$1265,5,0))</f>
        <v>17.882999999999999</v>
      </c>
      <c r="E561" s="11">
        <f>IF(ISERROR(VLOOKUP(B561,Gold!$A$2:$G$1264,5,0)),"na",VLOOKUP(B561,Gold!$A$2:$G$1264,5,0))</f>
        <v>1762.1</v>
      </c>
      <c r="F561" s="13">
        <f>IF(ISERROR(VLOOKUP(B561,FXAIX!$A$2:$G$1259,5,0)),"na",VLOOKUP(B561,FXAIX!$A$2:$G$1259,5,0))</f>
        <v>107.360001</v>
      </c>
      <c r="G561" s="13">
        <f>IF(ISERROR(VLOOKUP(B561,SP500v2!$A$2:$G$1259,5,0)),"na",VLOOKUP(B561,SP500v2!$A$2:$G$1259,5,0))</f>
        <v>3083.76</v>
      </c>
      <c r="H561" s="13">
        <f>IF(ISERROR(VLOOKUP(B561,'ishare R3000 ETF'!$A$2:$G$1260,4,0)),"na",VLOOKUP(B561,'ishare R3000 ETF'!$A$2:$G$1260,4,0))</f>
        <v>175.38000500000001</v>
      </c>
      <c r="I561" s="13">
        <f>IF(ISERROR(VLOOKUP(B561,'^IXIC'!$A$2:$E$1260,5,0)),"na",VLOOKUP(B561,'^IXIC'!$A$2:$E$1260,5,0))</f>
        <v>10017</v>
      </c>
      <c r="J561" s="12">
        <f>IF(ISERROR(VLOOKUP(B561,'Russell 2000'!$A$1:$E$1260,5,0)),"na",VLOOKUP(B561,'Russell 2000'!$A$1:$E$1260,5,0))</f>
        <v>1413.3100589999999</v>
      </c>
      <c r="K561" s="12">
        <f>IF(ISERROR(VLOOKUP(B561,'EURUSD=X'!$A$2:$E$1307,4,0)),"na",VLOOKUP(B561,'EURUSD=X'!$A$2:$E$1307,4,0))</f>
        <v>1.1191439999999999</v>
      </c>
      <c r="L561" s="12">
        <f>IF(ISERROR(VLOOKUP(B561,'ETH-USD'!$A$2:$E$1776,5,0)),"na",VLOOKUP(B561,'ETH-USD'!$A$2:$E$1776,5,0))</f>
        <v>232.944489</v>
      </c>
      <c r="M561" s="13">
        <f>IF(ISERROR(VLOOKUP(B561,'BTC-USD'!$A$2:$E$1828,5,0)),"na",(VLOOKUP(B561,'BTC-USD'!$A$2:$E$1828,5,0)))</f>
        <v>9264.8134769999997</v>
      </c>
      <c r="N561" s="12">
        <f>IF(ISERROR(VLOOKUP(B561,'SOL-USD'!$A$2:$E$893,5,0)),"na",VLOOKUP(B561,'SOL-USD'!$A$2:$E$893,5,0))</f>
        <v>0.71319399999999999</v>
      </c>
      <c r="O561" s="12" t="str">
        <f>IF(ISERROR(VLOOKUP(B561,'AVAX-USD'!$A$2:$E$799,5,0)),"na",VLOOKUP(B561,'AVAX-USD'!$A$2:$E$799,5,0))</f>
        <v>na</v>
      </c>
      <c r="P561" s="12">
        <f>IF(ISERROR(VLOOKUP(B561,'ADA-USD'!$A$2:$E$1776,5,0)),"na",VLOOKUP(B561,'ADA-USD'!$A$2:$E$1776,5,0))</f>
        <v>8.1691E-2</v>
      </c>
      <c r="Q561" s="12" t="str">
        <f>IF(ISERROR(VLOOKUP(B561,'DOT-USD'!$A$2:$E$761,5,0)),"na",VLOOKUP(B561,'DOT-USD'!$A$2:$E$761,5,0))</f>
        <v>na</v>
      </c>
      <c r="R561" s="14">
        <f>IF(ISERROR(VLOOKUP(B561,'DOGE-USD'!$A$2:$G$1776,5,0)),"na",VLOOKUP(B561,'DOGE-USD'!$A$2:$G$1776,5,0))</f>
        <v>2.4169999999999999E-3</v>
      </c>
      <c r="S561" s="14" t="str">
        <f>IF(ISERROR(VLOOKUP(B561,'SHIB-USD'!$A$2:$G$780,5,0)),"na",VLOOKUP(B561,'SHIB-USD'!$A$2:$G$780,5,0))</f>
        <v>na</v>
      </c>
      <c r="T561" s="12" t="str">
        <f>IF(ISERROR(VLOOKUP(B561,'Uni-USD'!$A$2:$G$735,5,0)),"na",VLOOKUP(B561,'Uni-USD'!$A$2:$G$735,5,0))</f>
        <v>na</v>
      </c>
      <c r="U561">
        <f>IF(ISERROR(VLOOKUP(B561,Crude!$A$2:$G$1264,5,0)),"na",VLOOKUP(B561,Crude!$A$2:$G$1264,5,0))</f>
        <v>38.72</v>
      </c>
      <c r="V561">
        <f>IF(ISERROR(VLOOKUP(B561,Wheat!$A$2:$G$1264,5,0)),"na",VLOOKUP(B561,Wheat!$A$2:$G$1264,5,0))</f>
        <v>486.75</v>
      </c>
    </row>
    <row r="562" spans="1:22" x14ac:dyDescent="0.35">
      <c r="A562">
        <f t="shared" si="8"/>
        <v>2020</v>
      </c>
      <c r="B562" s="10">
        <v>44006</v>
      </c>
      <c r="C562" s="11">
        <f>VLOOKUP(B562,Yields!$A$2:$B$1680,2,0)</f>
        <v>0.11</v>
      </c>
      <c r="D562" s="11">
        <f>IF(ISERROR(VLOOKUP(B562,Silver!$A$2:$G$1265,5,0)),"na",VLOOKUP(B562,Silver!$A$2:$G$1265,5,0))</f>
        <v>17.658000000000001</v>
      </c>
      <c r="E562" s="11">
        <f>IF(ISERROR(VLOOKUP(B562,Gold!$A$2:$G$1264,5,0)),"na",VLOOKUP(B562,Gold!$A$2:$G$1264,5,0))</f>
        <v>1765.8</v>
      </c>
      <c r="F562" s="13">
        <f>IF(ISERROR(VLOOKUP(B562,FXAIX!$A$2:$G$1259,5,0)),"na",VLOOKUP(B562,FXAIX!$A$2:$G$1259,5,0))</f>
        <v>106.19000200000001</v>
      </c>
      <c r="G562" s="13">
        <f>IF(ISERROR(VLOOKUP(B562,SP500v2!$A$2:$G$1259,5,0)),"na",VLOOKUP(B562,SP500v2!$A$2:$G$1259,5,0))</f>
        <v>3050.33</v>
      </c>
      <c r="H562" s="13">
        <f>IF(ISERROR(VLOOKUP(B562,'ishare R3000 ETF'!$A$2:$G$1260,4,0)),"na",VLOOKUP(B562,'ishare R3000 ETF'!$A$2:$G$1260,4,0))</f>
        <v>175.86000100000001</v>
      </c>
      <c r="I562" s="13">
        <f>IF(ISERROR(VLOOKUP(B562,'^IXIC'!$A$2:$E$1260,5,0)),"na",VLOOKUP(B562,'^IXIC'!$A$2:$E$1260,5,0))</f>
        <v>9909.1699219999991</v>
      </c>
      <c r="J562" s="12">
        <f>IF(ISERROR(VLOOKUP(B562,'Russell 2000'!$A$1:$E$1260,5,0)),"na",VLOOKUP(B562,'Russell 2000'!$A$1:$E$1260,5,0))</f>
        <v>1389.73999</v>
      </c>
      <c r="K562" s="12">
        <f>IF(ISERROR(VLOOKUP(B562,'EURUSD=X'!$A$2:$E$1307,4,0)),"na",VLOOKUP(B562,'EURUSD=X'!$A$2:$E$1307,4,0))</f>
        <v>1.1259870000000001</v>
      </c>
      <c r="L562" s="12">
        <f>IF(ISERROR(VLOOKUP(B562,'ETH-USD'!$A$2:$E$1776,5,0)),"na",VLOOKUP(B562,'ETH-USD'!$A$2:$E$1776,5,0))</f>
        <v>235.77246099999999</v>
      </c>
      <c r="M562" s="13">
        <f>IF(ISERROR(VLOOKUP(B562,'BTC-USD'!$A$2:$E$1828,5,0)),"na",(VLOOKUP(B562,'BTC-USD'!$A$2:$E$1828,5,0)))</f>
        <v>9313.6103519999997</v>
      </c>
      <c r="N562" s="12">
        <f>IF(ISERROR(VLOOKUP(B562,'SOL-USD'!$A$2:$E$893,5,0)),"na",VLOOKUP(B562,'SOL-USD'!$A$2:$E$893,5,0))</f>
        <v>0.73699400000000004</v>
      </c>
      <c r="O562" s="12" t="str">
        <f>IF(ISERROR(VLOOKUP(B562,'AVAX-USD'!$A$2:$E$799,5,0)),"na",VLOOKUP(B562,'AVAX-USD'!$A$2:$E$799,5,0))</f>
        <v>na</v>
      </c>
      <c r="P562" s="12">
        <f>IF(ISERROR(VLOOKUP(B562,'ADA-USD'!$A$2:$E$1776,5,0)),"na",VLOOKUP(B562,'ADA-USD'!$A$2:$E$1776,5,0))</f>
        <v>8.2583000000000004E-2</v>
      </c>
      <c r="Q562" s="12" t="str">
        <f>IF(ISERROR(VLOOKUP(B562,'DOT-USD'!$A$2:$E$761,5,0)),"na",VLOOKUP(B562,'DOT-USD'!$A$2:$E$761,5,0))</f>
        <v>na</v>
      </c>
      <c r="R562" s="14">
        <f>IF(ISERROR(VLOOKUP(B562,'DOGE-USD'!$A$2:$G$1776,5,0)),"na",VLOOKUP(B562,'DOGE-USD'!$A$2:$G$1776,5,0))</f>
        <v>2.4299999999999999E-3</v>
      </c>
      <c r="S562" s="14" t="str">
        <f>IF(ISERROR(VLOOKUP(B562,'SHIB-USD'!$A$2:$G$780,5,0)),"na",VLOOKUP(B562,'SHIB-USD'!$A$2:$G$780,5,0))</f>
        <v>na</v>
      </c>
      <c r="T562" s="12" t="str">
        <f>IF(ISERROR(VLOOKUP(B562,'Uni-USD'!$A$2:$G$735,5,0)),"na",VLOOKUP(B562,'Uni-USD'!$A$2:$G$735,5,0))</f>
        <v>na</v>
      </c>
      <c r="U562">
        <f>IF(ISERROR(VLOOKUP(B562,Crude!$A$2:$G$1264,5,0)),"na",VLOOKUP(B562,Crude!$A$2:$G$1264,5,0))</f>
        <v>38.01</v>
      </c>
      <c r="V562">
        <f>IF(ISERROR(VLOOKUP(B562,Wheat!$A$2:$G$1264,5,0)),"na",VLOOKUP(B562,Wheat!$A$2:$G$1264,5,0))</f>
        <v>481.25</v>
      </c>
    </row>
    <row r="563" spans="1:22" x14ac:dyDescent="0.35">
      <c r="A563">
        <f t="shared" si="8"/>
        <v>2020</v>
      </c>
      <c r="B563" s="10">
        <v>44005</v>
      </c>
      <c r="C563" s="11">
        <f>VLOOKUP(B563,Yields!$A$2:$B$1680,2,0)</f>
        <v>0.12</v>
      </c>
      <c r="D563" s="11">
        <f>IF(ISERROR(VLOOKUP(B563,Silver!$A$2:$G$1265,5,0)),"na",VLOOKUP(B563,Silver!$A$2:$G$1265,5,0))</f>
        <v>18.050999999999998</v>
      </c>
      <c r="E563" s="11">
        <f>IF(ISERROR(VLOOKUP(B563,Gold!$A$2:$G$1264,5,0)),"na",VLOOKUP(B563,Gold!$A$2:$G$1264,5,0))</f>
        <v>1772.1</v>
      </c>
      <c r="F563" s="13">
        <f>IF(ISERROR(VLOOKUP(B563,FXAIX!$A$2:$G$1259,5,0)),"na",VLOOKUP(B563,FXAIX!$A$2:$G$1259,5,0))</f>
        <v>109</v>
      </c>
      <c r="G563" s="13">
        <f>IF(ISERROR(VLOOKUP(B563,SP500v2!$A$2:$G$1259,5,0)),"na",VLOOKUP(B563,SP500v2!$A$2:$G$1259,5,0))</f>
        <v>3131.29</v>
      </c>
      <c r="H563" s="13">
        <f>IF(ISERROR(VLOOKUP(B563,'ishare R3000 ETF'!$A$2:$G$1260,4,0)),"na",VLOOKUP(B563,'ishare R3000 ETF'!$A$2:$G$1260,4,0))</f>
        <v>181.699997</v>
      </c>
      <c r="I563" s="13">
        <f>IF(ISERROR(VLOOKUP(B563,'^IXIC'!$A$2:$E$1260,5,0)),"na",VLOOKUP(B563,'^IXIC'!$A$2:$E$1260,5,0))</f>
        <v>10131.370117</v>
      </c>
      <c r="J563" s="12">
        <f>IF(ISERROR(VLOOKUP(B563,'Russell 2000'!$A$1:$E$1260,5,0)),"na",VLOOKUP(B563,'Russell 2000'!$A$1:$E$1260,5,0))</f>
        <v>1439.339966</v>
      </c>
      <c r="K563" s="12">
        <f>IF(ISERROR(VLOOKUP(B563,'EURUSD=X'!$A$2:$E$1307,4,0)),"na",VLOOKUP(B563,'EURUSD=X'!$A$2:$E$1307,4,0))</f>
        <v>1.1234310000000001</v>
      </c>
      <c r="L563" s="12">
        <f>IF(ISERROR(VLOOKUP(B563,'ETH-USD'!$A$2:$E$1776,5,0)),"na",VLOOKUP(B563,'ETH-USD'!$A$2:$E$1776,5,0))</f>
        <v>244.14215100000001</v>
      </c>
      <c r="M563" s="13">
        <f>IF(ISERROR(VLOOKUP(B563,'BTC-USD'!$A$2:$E$1828,5,0)),"na",(VLOOKUP(B563,'BTC-USD'!$A$2:$E$1828,5,0)))</f>
        <v>9629.6582030000009</v>
      </c>
      <c r="N563" s="12">
        <f>IF(ISERROR(VLOOKUP(B563,'SOL-USD'!$A$2:$E$893,5,0)),"na",VLOOKUP(B563,'SOL-USD'!$A$2:$E$893,5,0))</f>
        <v>0.70829699999999995</v>
      </c>
      <c r="O563" s="12" t="str">
        <f>IF(ISERROR(VLOOKUP(B563,'AVAX-USD'!$A$2:$E$799,5,0)),"na",VLOOKUP(B563,'AVAX-USD'!$A$2:$E$799,5,0))</f>
        <v>na</v>
      </c>
      <c r="P563" s="12">
        <f>IF(ISERROR(VLOOKUP(B563,'ADA-USD'!$A$2:$E$1776,5,0)),"na",VLOOKUP(B563,'ADA-USD'!$A$2:$E$1776,5,0))</f>
        <v>8.2949999999999996E-2</v>
      </c>
      <c r="Q563" s="12" t="str">
        <f>IF(ISERROR(VLOOKUP(B563,'DOT-USD'!$A$2:$E$761,5,0)),"na",VLOOKUP(B563,'DOT-USD'!$A$2:$E$761,5,0))</f>
        <v>na</v>
      </c>
      <c r="R563" s="14">
        <f>IF(ISERROR(VLOOKUP(B563,'DOGE-USD'!$A$2:$G$1776,5,0)),"na",VLOOKUP(B563,'DOGE-USD'!$A$2:$G$1776,5,0))</f>
        <v>2.4840000000000001E-3</v>
      </c>
      <c r="S563" s="14" t="str">
        <f>IF(ISERROR(VLOOKUP(B563,'SHIB-USD'!$A$2:$G$780,5,0)),"na",VLOOKUP(B563,'SHIB-USD'!$A$2:$G$780,5,0))</f>
        <v>na</v>
      </c>
      <c r="T563" s="12" t="str">
        <f>IF(ISERROR(VLOOKUP(B563,'Uni-USD'!$A$2:$G$735,5,0)),"na",VLOOKUP(B563,'Uni-USD'!$A$2:$G$735,5,0))</f>
        <v>na</v>
      </c>
      <c r="U563">
        <f>IF(ISERROR(VLOOKUP(B563,Crude!$A$2:$G$1264,5,0)),"na",VLOOKUP(B563,Crude!$A$2:$G$1264,5,0))</f>
        <v>40.369999999999997</v>
      </c>
      <c r="V563">
        <f>IF(ISERROR(VLOOKUP(B563,Wheat!$A$2:$G$1264,5,0)),"na",VLOOKUP(B563,Wheat!$A$2:$G$1264,5,0))</f>
        <v>486</v>
      </c>
    </row>
    <row r="564" spans="1:22" x14ac:dyDescent="0.35">
      <c r="A564">
        <f t="shared" si="8"/>
        <v>2020</v>
      </c>
      <c r="B564" s="10">
        <v>44004</v>
      </c>
      <c r="C564" s="11">
        <f>VLOOKUP(B564,Yields!$A$2:$B$1680,2,0)</f>
        <v>0.14000000000000001</v>
      </c>
      <c r="D564" s="11">
        <f>IF(ISERROR(VLOOKUP(B564,Silver!$A$2:$G$1265,5,0)),"na",VLOOKUP(B564,Silver!$A$2:$G$1265,5,0))</f>
        <v>17.887</v>
      </c>
      <c r="E564" s="11">
        <f>IF(ISERROR(VLOOKUP(B564,Gold!$A$2:$G$1264,5,0)),"na",VLOOKUP(B564,Gold!$A$2:$G$1264,5,0))</f>
        <v>1756.7</v>
      </c>
      <c r="F564" s="13">
        <f>IF(ISERROR(VLOOKUP(B564,FXAIX!$A$2:$G$1259,5,0)),"na",VLOOKUP(B564,FXAIX!$A$2:$G$1259,5,0))</f>
        <v>108.540001</v>
      </c>
      <c r="G564" s="13">
        <f>IF(ISERROR(VLOOKUP(B564,SP500v2!$A$2:$G$1259,5,0)),"na",VLOOKUP(B564,SP500v2!$A$2:$G$1259,5,0))</f>
        <v>3117.86</v>
      </c>
      <c r="H564" s="13">
        <f>IF(ISERROR(VLOOKUP(B564,'ishare R3000 ETF'!$A$2:$G$1260,4,0)),"na",VLOOKUP(B564,'ishare R3000 ETF'!$A$2:$G$1260,4,0))</f>
        <v>178.779999</v>
      </c>
      <c r="I564" s="13">
        <f>IF(ISERROR(VLOOKUP(B564,'^IXIC'!$A$2:$E$1260,5,0)),"na",VLOOKUP(B564,'^IXIC'!$A$2:$E$1260,5,0))</f>
        <v>10056.480469</v>
      </c>
      <c r="J564" s="12">
        <f>IF(ISERROR(VLOOKUP(B564,'Russell 2000'!$A$1:$E$1260,5,0)),"na",VLOOKUP(B564,'Russell 2000'!$A$1:$E$1260,5,0))</f>
        <v>1433.530029</v>
      </c>
      <c r="K564" s="12">
        <f>IF(ISERROR(VLOOKUP(B564,'EURUSD=X'!$A$2:$E$1307,4,0)),"na",VLOOKUP(B564,'EURUSD=X'!$A$2:$E$1307,4,0))</f>
        <v>1.117556</v>
      </c>
      <c r="L564" s="12">
        <f>IF(ISERROR(VLOOKUP(B564,'ETH-USD'!$A$2:$E$1776,5,0)),"na",VLOOKUP(B564,'ETH-USD'!$A$2:$E$1776,5,0))</f>
        <v>242.533188</v>
      </c>
      <c r="M564" s="13">
        <f>IF(ISERROR(VLOOKUP(B564,'BTC-USD'!$A$2:$E$1828,5,0)),"na",(VLOOKUP(B564,'BTC-USD'!$A$2:$E$1828,5,0)))</f>
        <v>9648.7177730000003</v>
      </c>
      <c r="N564" s="12">
        <f>IF(ISERROR(VLOOKUP(B564,'SOL-USD'!$A$2:$E$893,5,0)),"na",VLOOKUP(B564,'SOL-USD'!$A$2:$E$893,5,0))</f>
        <v>0.72684800000000005</v>
      </c>
      <c r="O564" s="12" t="str">
        <f>IF(ISERROR(VLOOKUP(B564,'AVAX-USD'!$A$2:$E$799,5,0)),"na",VLOOKUP(B564,'AVAX-USD'!$A$2:$E$799,5,0))</f>
        <v>na</v>
      </c>
      <c r="P564" s="12">
        <f>IF(ISERROR(VLOOKUP(B564,'ADA-USD'!$A$2:$E$1776,5,0)),"na",VLOOKUP(B564,'ADA-USD'!$A$2:$E$1776,5,0))</f>
        <v>8.3610000000000004E-2</v>
      </c>
      <c r="Q564" s="12" t="str">
        <f>IF(ISERROR(VLOOKUP(B564,'DOT-USD'!$A$2:$E$761,5,0)),"na",VLOOKUP(B564,'DOT-USD'!$A$2:$E$761,5,0))</f>
        <v>na</v>
      </c>
      <c r="R564" s="14">
        <f>IF(ISERROR(VLOOKUP(B564,'DOGE-USD'!$A$2:$G$1776,5,0)),"na",VLOOKUP(B564,'DOGE-USD'!$A$2:$G$1776,5,0))</f>
        <v>2.4740000000000001E-3</v>
      </c>
      <c r="S564" s="14" t="str">
        <f>IF(ISERROR(VLOOKUP(B564,'SHIB-USD'!$A$2:$G$780,5,0)),"na",VLOOKUP(B564,'SHIB-USD'!$A$2:$G$780,5,0))</f>
        <v>na</v>
      </c>
      <c r="T564" s="12" t="str">
        <f>IF(ISERROR(VLOOKUP(B564,'Uni-USD'!$A$2:$G$735,5,0)),"na",VLOOKUP(B564,'Uni-USD'!$A$2:$G$735,5,0))</f>
        <v>na</v>
      </c>
      <c r="U564">
        <f>IF(ISERROR(VLOOKUP(B564,Crude!$A$2:$G$1264,5,0)),"na",VLOOKUP(B564,Crude!$A$2:$G$1264,5,0))</f>
        <v>40.46</v>
      </c>
      <c r="V564">
        <f>IF(ISERROR(VLOOKUP(B564,Wheat!$A$2:$G$1264,5,0)),"na",VLOOKUP(B564,Wheat!$A$2:$G$1264,5,0))</f>
        <v>485</v>
      </c>
    </row>
    <row r="565" spans="1:22" x14ac:dyDescent="0.35">
      <c r="A565">
        <f t="shared" si="8"/>
        <v>2020</v>
      </c>
      <c r="B565" s="10">
        <v>44001</v>
      </c>
      <c r="C565" s="11">
        <f>VLOOKUP(B565,Yields!$A$2:$B$1680,2,0)</f>
        <v>0.13</v>
      </c>
      <c r="D565" s="11">
        <f>IF(ISERROR(VLOOKUP(B565,Silver!$A$2:$G$1265,5,0)),"na",VLOOKUP(B565,Silver!$A$2:$G$1265,5,0))</f>
        <v>17.832000000000001</v>
      </c>
      <c r="E565" s="11">
        <f>IF(ISERROR(VLOOKUP(B565,Gold!$A$2:$G$1264,5,0)),"na",VLOOKUP(B565,Gold!$A$2:$G$1264,5,0))</f>
        <v>1745.9</v>
      </c>
      <c r="F565" s="13">
        <f>IF(ISERROR(VLOOKUP(B565,FXAIX!$A$2:$G$1259,5,0)),"na",VLOOKUP(B565,FXAIX!$A$2:$G$1259,5,0))</f>
        <v>107.83000199999999</v>
      </c>
      <c r="G565" s="13">
        <f>IF(ISERROR(VLOOKUP(B565,SP500v2!$A$2:$G$1259,5,0)),"na",VLOOKUP(B565,SP500v2!$A$2:$G$1259,5,0))</f>
        <v>3097.74</v>
      </c>
      <c r="H565" s="13">
        <f>IF(ISERROR(VLOOKUP(B565,'ishare R3000 ETF'!$A$2:$G$1260,4,0)),"na",VLOOKUP(B565,'ishare R3000 ETF'!$A$2:$G$1260,4,0))</f>
        <v>179.11000100000001</v>
      </c>
      <c r="I565" s="13">
        <f>IF(ISERROR(VLOOKUP(B565,'^IXIC'!$A$2:$E$1260,5,0)),"na",VLOOKUP(B565,'^IXIC'!$A$2:$E$1260,5,0))</f>
        <v>9946.1201170000004</v>
      </c>
      <c r="J565" s="12">
        <f>IF(ISERROR(VLOOKUP(B565,'Russell 2000'!$A$1:$E$1260,5,0)),"na",VLOOKUP(B565,'Russell 2000'!$A$1:$E$1260,5,0))</f>
        <v>1418.630005</v>
      </c>
      <c r="K565" s="12">
        <f>IF(ISERROR(VLOOKUP(B565,'EURUSD=X'!$A$2:$E$1307,4,0)),"na",VLOOKUP(B565,'EURUSD=X'!$A$2:$E$1307,4,0))</f>
        <v>1.1173930000000001</v>
      </c>
      <c r="L565" s="12">
        <f>IF(ISERROR(VLOOKUP(B565,'ETH-USD'!$A$2:$E$1776,5,0)),"na",VLOOKUP(B565,'ETH-USD'!$A$2:$E$1776,5,0))</f>
        <v>227.13829000000001</v>
      </c>
      <c r="M565" s="13">
        <f>IF(ISERROR(VLOOKUP(B565,'BTC-USD'!$A$2:$E$1828,5,0)),"na",(VLOOKUP(B565,'BTC-USD'!$A$2:$E$1828,5,0)))</f>
        <v>9288.0185550000006</v>
      </c>
      <c r="N565" s="12">
        <f>IF(ISERROR(VLOOKUP(B565,'SOL-USD'!$A$2:$E$893,5,0)),"na",VLOOKUP(B565,'SOL-USD'!$A$2:$E$893,5,0))</f>
        <v>0.68433200000000005</v>
      </c>
      <c r="O565" s="12" t="str">
        <f>IF(ISERROR(VLOOKUP(B565,'AVAX-USD'!$A$2:$E$799,5,0)),"na",VLOOKUP(B565,'AVAX-USD'!$A$2:$E$799,5,0))</f>
        <v>na</v>
      </c>
      <c r="P565" s="12">
        <f>IF(ISERROR(VLOOKUP(B565,'ADA-USD'!$A$2:$E$1776,5,0)),"na",VLOOKUP(B565,'ADA-USD'!$A$2:$E$1776,5,0))</f>
        <v>7.9602999999999993E-2</v>
      </c>
      <c r="Q565" s="12" t="str">
        <f>IF(ISERROR(VLOOKUP(B565,'DOT-USD'!$A$2:$E$761,5,0)),"na",VLOOKUP(B565,'DOT-USD'!$A$2:$E$761,5,0))</f>
        <v>na</v>
      </c>
      <c r="R565" s="14">
        <f>IF(ISERROR(VLOOKUP(B565,'DOGE-USD'!$A$2:$G$1776,5,0)),"na",VLOOKUP(B565,'DOGE-USD'!$A$2:$G$1776,5,0))</f>
        <v>2.4350000000000001E-3</v>
      </c>
      <c r="S565" s="14" t="str">
        <f>IF(ISERROR(VLOOKUP(B565,'SHIB-USD'!$A$2:$G$780,5,0)),"na",VLOOKUP(B565,'SHIB-USD'!$A$2:$G$780,5,0))</f>
        <v>na</v>
      </c>
      <c r="T565" s="12" t="str">
        <f>IF(ISERROR(VLOOKUP(B565,'Uni-USD'!$A$2:$G$735,5,0)),"na",VLOOKUP(B565,'Uni-USD'!$A$2:$G$735,5,0))</f>
        <v>na</v>
      </c>
      <c r="U565">
        <f>IF(ISERROR(VLOOKUP(B565,Crude!$A$2:$G$1264,5,0)),"na",VLOOKUP(B565,Crude!$A$2:$G$1264,5,0))</f>
        <v>39.75</v>
      </c>
      <c r="V565">
        <f>IF(ISERROR(VLOOKUP(B565,Wheat!$A$2:$G$1264,5,0)),"na",VLOOKUP(B565,Wheat!$A$2:$G$1264,5,0))</f>
        <v>481.25</v>
      </c>
    </row>
    <row r="566" spans="1:22" x14ac:dyDescent="0.35">
      <c r="A566">
        <f t="shared" si="8"/>
        <v>2020</v>
      </c>
      <c r="B566" s="10">
        <v>44000</v>
      </c>
      <c r="C566" s="11">
        <f>VLOOKUP(B566,Yields!$A$2:$B$1680,2,0)</f>
        <v>0.13</v>
      </c>
      <c r="D566" s="11">
        <f>IF(ISERROR(VLOOKUP(B566,Silver!$A$2:$G$1265,5,0)),"na",VLOOKUP(B566,Silver!$A$2:$G$1265,5,0))</f>
        <v>17.492999999999999</v>
      </c>
      <c r="E566" s="11">
        <f>IF(ISERROR(VLOOKUP(B566,Gold!$A$2:$G$1264,5,0)),"na",VLOOKUP(B566,Gold!$A$2:$G$1264,5,0))</f>
        <v>1724.8</v>
      </c>
      <c r="F566" s="13">
        <f>IF(ISERROR(VLOOKUP(B566,FXAIX!$A$2:$G$1259,5,0)),"na",VLOOKUP(B566,FXAIX!$A$2:$G$1259,5,0))</f>
        <v>108.43</v>
      </c>
      <c r="G566" s="13">
        <f>IF(ISERROR(VLOOKUP(B566,SP500v2!$A$2:$G$1259,5,0)),"na",VLOOKUP(B566,SP500v2!$A$2:$G$1259,5,0))</f>
        <v>3115.34</v>
      </c>
      <c r="H566" s="13">
        <f>IF(ISERROR(VLOOKUP(B566,'ishare R3000 ETF'!$A$2:$G$1260,4,0)),"na",VLOOKUP(B566,'ishare R3000 ETF'!$A$2:$G$1260,4,0))</f>
        <v>179.66999799999999</v>
      </c>
      <c r="I566" s="13">
        <f>IF(ISERROR(VLOOKUP(B566,'^IXIC'!$A$2:$E$1260,5,0)),"na",VLOOKUP(B566,'^IXIC'!$A$2:$E$1260,5,0))</f>
        <v>9943.0498050000006</v>
      </c>
      <c r="J566" s="12">
        <f>IF(ISERROR(VLOOKUP(B566,'Russell 2000'!$A$1:$E$1260,5,0)),"na",VLOOKUP(B566,'Russell 2000'!$A$1:$E$1260,5,0))</f>
        <v>1427.329956</v>
      </c>
      <c r="K566" s="12">
        <f>IF(ISERROR(VLOOKUP(B566,'EURUSD=X'!$A$2:$E$1307,4,0)),"na",VLOOKUP(B566,'EURUSD=X'!$A$2:$E$1307,4,0))</f>
        <v>1.1204609999999999</v>
      </c>
      <c r="L566" s="12">
        <f>IF(ISERROR(VLOOKUP(B566,'ETH-USD'!$A$2:$E$1776,5,0)),"na",VLOOKUP(B566,'ETH-USD'!$A$2:$E$1776,5,0))</f>
        <v>232.10116600000001</v>
      </c>
      <c r="M566" s="13">
        <f>IF(ISERROR(VLOOKUP(B566,'BTC-USD'!$A$2:$E$1828,5,0)),"na",(VLOOKUP(B566,'BTC-USD'!$A$2:$E$1828,5,0)))</f>
        <v>9411.8408199999994</v>
      </c>
      <c r="N566" s="12">
        <f>IF(ISERROR(VLOOKUP(B566,'SOL-USD'!$A$2:$E$893,5,0)),"na",VLOOKUP(B566,'SOL-USD'!$A$2:$E$893,5,0))</f>
        <v>0.62095599999999995</v>
      </c>
      <c r="O566" s="12" t="str">
        <f>IF(ISERROR(VLOOKUP(B566,'AVAX-USD'!$A$2:$E$799,5,0)),"na",VLOOKUP(B566,'AVAX-USD'!$A$2:$E$799,5,0))</f>
        <v>na</v>
      </c>
      <c r="P566" s="12">
        <f>IF(ISERROR(VLOOKUP(B566,'ADA-USD'!$A$2:$E$1776,5,0)),"na",VLOOKUP(B566,'ADA-USD'!$A$2:$E$1776,5,0))</f>
        <v>8.2173999999999997E-2</v>
      </c>
      <c r="Q566" s="12" t="str">
        <f>IF(ISERROR(VLOOKUP(B566,'DOT-USD'!$A$2:$E$761,5,0)),"na",VLOOKUP(B566,'DOT-USD'!$A$2:$E$761,5,0))</f>
        <v>na</v>
      </c>
      <c r="R566" s="14">
        <f>IF(ISERROR(VLOOKUP(B566,'DOGE-USD'!$A$2:$G$1776,5,0)),"na",VLOOKUP(B566,'DOGE-USD'!$A$2:$G$1776,5,0))</f>
        <v>2.4719999999999998E-3</v>
      </c>
      <c r="S566" s="14" t="str">
        <f>IF(ISERROR(VLOOKUP(B566,'SHIB-USD'!$A$2:$G$780,5,0)),"na",VLOOKUP(B566,'SHIB-USD'!$A$2:$G$780,5,0))</f>
        <v>na</v>
      </c>
      <c r="T566" s="12" t="str">
        <f>IF(ISERROR(VLOOKUP(B566,'Uni-USD'!$A$2:$G$735,5,0)),"na",VLOOKUP(B566,'Uni-USD'!$A$2:$G$735,5,0))</f>
        <v>na</v>
      </c>
      <c r="U566">
        <f>IF(ISERROR(VLOOKUP(B566,Crude!$A$2:$G$1264,5,0)),"na",VLOOKUP(B566,Crude!$A$2:$G$1264,5,0))</f>
        <v>38.840000000000003</v>
      </c>
      <c r="V566">
        <f>IF(ISERROR(VLOOKUP(B566,Wheat!$A$2:$G$1264,5,0)),"na",VLOOKUP(B566,Wheat!$A$2:$G$1264,5,0))</f>
        <v>483.5</v>
      </c>
    </row>
    <row r="567" spans="1:22" x14ac:dyDescent="0.35">
      <c r="A567">
        <f t="shared" si="8"/>
        <v>2020</v>
      </c>
      <c r="B567" s="10">
        <v>43999</v>
      </c>
      <c r="C567" s="11">
        <f>VLOOKUP(B567,Yields!$A$2:$B$1680,2,0)</f>
        <v>0.13</v>
      </c>
      <c r="D567" s="11">
        <f>IF(ISERROR(VLOOKUP(B567,Silver!$A$2:$G$1265,5,0)),"na",VLOOKUP(B567,Silver!$A$2:$G$1265,5,0))</f>
        <v>17.757000000000001</v>
      </c>
      <c r="E567" s="11">
        <f>IF(ISERROR(VLOOKUP(B567,Gold!$A$2:$G$1264,5,0)),"na",VLOOKUP(B567,Gold!$A$2:$G$1264,5,0))</f>
        <v>1729.2</v>
      </c>
      <c r="F567" s="13">
        <f>IF(ISERROR(VLOOKUP(B567,FXAIX!$A$2:$G$1259,5,0)),"na",VLOOKUP(B567,FXAIX!$A$2:$G$1259,5,0))</f>
        <v>108.360001</v>
      </c>
      <c r="G567" s="13">
        <f>IF(ISERROR(VLOOKUP(B567,SP500v2!$A$2:$G$1259,5,0)),"na",VLOOKUP(B567,SP500v2!$A$2:$G$1259,5,0))</f>
        <v>3113.49</v>
      </c>
      <c r="H567" s="13">
        <f>IF(ISERROR(VLOOKUP(B567,'ishare R3000 ETF'!$A$2:$G$1260,4,0)),"na",VLOOKUP(B567,'ishare R3000 ETF'!$A$2:$G$1260,4,0))</f>
        <v>180.36000100000001</v>
      </c>
      <c r="I567" s="13">
        <f>IF(ISERROR(VLOOKUP(B567,'^IXIC'!$A$2:$E$1260,5,0)),"na",VLOOKUP(B567,'^IXIC'!$A$2:$E$1260,5,0))</f>
        <v>9910.5302730000003</v>
      </c>
      <c r="J567" s="12">
        <f>IF(ISERROR(VLOOKUP(B567,'Russell 2000'!$A$1:$E$1260,5,0)),"na",VLOOKUP(B567,'Russell 2000'!$A$1:$E$1260,5,0))</f>
        <v>1426.530029</v>
      </c>
      <c r="K567" s="12">
        <f>IF(ISERROR(VLOOKUP(B567,'EURUSD=X'!$A$2:$E$1307,4,0)),"na",VLOOKUP(B567,'EURUSD=X'!$A$2:$E$1307,4,0))</f>
        <v>1.1210260000000001</v>
      </c>
      <c r="L567" s="12">
        <f>IF(ISERROR(VLOOKUP(B567,'ETH-USD'!$A$2:$E$1776,5,0)),"na",VLOOKUP(B567,'ETH-USD'!$A$2:$E$1776,5,0))</f>
        <v>233.02827500000001</v>
      </c>
      <c r="M567" s="13">
        <f>IF(ISERROR(VLOOKUP(B567,'BTC-USD'!$A$2:$E$1828,5,0)),"na",(VLOOKUP(B567,'BTC-USD'!$A$2:$E$1828,5,0)))</f>
        <v>9480.2548829999996</v>
      </c>
      <c r="N567" s="12">
        <f>IF(ISERROR(VLOOKUP(B567,'SOL-USD'!$A$2:$E$893,5,0)),"na",VLOOKUP(B567,'SOL-USD'!$A$2:$E$893,5,0))</f>
        <v>0.58156200000000002</v>
      </c>
      <c r="O567" s="12" t="str">
        <f>IF(ISERROR(VLOOKUP(B567,'AVAX-USD'!$A$2:$E$799,5,0)),"na",VLOOKUP(B567,'AVAX-USD'!$A$2:$E$799,5,0))</f>
        <v>na</v>
      </c>
      <c r="P567" s="12">
        <f>IF(ISERROR(VLOOKUP(B567,'ADA-USD'!$A$2:$E$1776,5,0)),"na",VLOOKUP(B567,'ADA-USD'!$A$2:$E$1776,5,0))</f>
        <v>8.3445000000000005E-2</v>
      </c>
      <c r="Q567" s="12" t="str">
        <f>IF(ISERROR(VLOOKUP(B567,'DOT-USD'!$A$2:$E$761,5,0)),"na",VLOOKUP(B567,'DOT-USD'!$A$2:$E$761,5,0))</f>
        <v>na</v>
      </c>
      <c r="R567" s="14">
        <f>IF(ISERROR(VLOOKUP(B567,'DOGE-USD'!$A$2:$G$1776,5,0)),"na",VLOOKUP(B567,'DOGE-USD'!$A$2:$G$1776,5,0))</f>
        <v>2.4849999999999998E-3</v>
      </c>
      <c r="S567" s="14" t="str">
        <f>IF(ISERROR(VLOOKUP(B567,'SHIB-USD'!$A$2:$G$780,5,0)),"na",VLOOKUP(B567,'SHIB-USD'!$A$2:$G$780,5,0))</f>
        <v>na</v>
      </c>
      <c r="T567" s="12" t="str">
        <f>IF(ISERROR(VLOOKUP(B567,'Uni-USD'!$A$2:$G$735,5,0)),"na",VLOOKUP(B567,'Uni-USD'!$A$2:$G$735,5,0))</f>
        <v>na</v>
      </c>
      <c r="U567">
        <f>IF(ISERROR(VLOOKUP(B567,Crude!$A$2:$G$1264,5,0)),"na",VLOOKUP(B567,Crude!$A$2:$G$1264,5,0))</f>
        <v>37.96</v>
      </c>
      <c r="V567">
        <f>IF(ISERROR(VLOOKUP(B567,Wheat!$A$2:$G$1264,5,0)),"na",VLOOKUP(B567,Wheat!$A$2:$G$1264,5,0))</f>
        <v>488.75</v>
      </c>
    </row>
    <row r="568" spans="1:22" x14ac:dyDescent="0.35">
      <c r="A568">
        <f t="shared" si="8"/>
        <v>2020</v>
      </c>
      <c r="B568" s="10">
        <v>43998</v>
      </c>
      <c r="C568" s="11">
        <f>VLOOKUP(B568,Yields!$A$2:$B$1680,2,0)</f>
        <v>0.14000000000000001</v>
      </c>
      <c r="D568" s="11">
        <f>IF(ISERROR(VLOOKUP(B568,Silver!$A$2:$G$1265,5,0)),"na",VLOOKUP(B568,Silver!$A$2:$G$1265,5,0))</f>
        <v>17.632000000000001</v>
      </c>
      <c r="E568" s="11">
        <f>IF(ISERROR(VLOOKUP(B568,Gold!$A$2:$G$1264,5,0)),"na",VLOOKUP(B568,Gold!$A$2:$G$1264,5,0))</f>
        <v>1729.6</v>
      </c>
      <c r="F568" s="13">
        <f>IF(ISERROR(VLOOKUP(B568,FXAIX!$A$2:$G$1259,5,0)),"na",VLOOKUP(B568,FXAIX!$A$2:$G$1259,5,0))</f>
        <v>108.75</v>
      </c>
      <c r="G568" s="13">
        <f>IF(ISERROR(VLOOKUP(B568,SP500v2!$A$2:$G$1259,5,0)),"na",VLOOKUP(B568,SP500v2!$A$2:$G$1259,5,0))</f>
        <v>3124.74</v>
      </c>
      <c r="H568" s="13">
        <f>IF(ISERROR(VLOOKUP(B568,'ishare R3000 ETF'!$A$2:$G$1260,4,0)),"na",VLOOKUP(B568,'ishare R3000 ETF'!$A$2:$G$1260,4,0))</f>
        <v>178.85000600000001</v>
      </c>
      <c r="I568" s="13">
        <f>IF(ISERROR(VLOOKUP(B568,'^IXIC'!$A$2:$E$1260,5,0)),"na",VLOOKUP(B568,'^IXIC'!$A$2:$E$1260,5,0))</f>
        <v>9895.8701170000004</v>
      </c>
      <c r="J568" s="12">
        <f>IF(ISERROR(VLOOKUP(B568,'Russell 2000'!$A$1:$E$1260,5,0)),"na",VLOOKUP(B568,'Russell 2000'!$A$1:$E$1260,5,0))</f>
        <v>1452.26001</v>
      </c>
      <c r="K568" s="12">
        <f>IF(ISERROR(VLOOKUP(B568,'EURUSD=X'!$A$2:$E$1307,4,0)),"na",VLOOKUP(B568,'EURUSD=X'!$A$2:$E$1307,4,0))</f>
        <v>1.1231660000000001</v>
      </c>
      <c r="L568" s="12">
        <f>IF(ISERROR(VLOOKUP(B568,'ETH-USD'!$A$2:$E$1776,5,0)),"na",VLOOKUP(B568,'ETH-USD'!$A$2:$E$1776,5,0))</f>
        <v>234.416168</v>
      </c>
      <c r="M568" s="13">
        <f>IF(ISERROR(VLOOKUP(B568,'BTC-USD'!$A$2:$E$1828,5,0)),"na",(VLOOKUP(B568,'BTC-USD'!$A$2:$E$1828,5,0)))</f>
        <v>9538.0244139999995</v>
      </c>
      <c r="N568" s="12">
        <f>IF(ISERROR(VLOOKUP(B568,'SOL-USD'!$A$2:$E$893,5,0)),"na",VLOOKUP(B568,'SOL-USD'!$A$2:$E$893,5,0))</f>
        <v>0.58557599999999999</v>
      </c>
      <c r="O568" s="12" t="str">
        <f>IF(ISERROR(VLOOKUP(B568,'AVAX-USD'!$A$2:$E$799,5,0)),"na",VLOOKUP(B568,'AVAX-USD'!$A$2:$E$799,5,0))</f>
        <v>na</v>
      </c>
      <c r="P568" s="12">
        <f>IF(ISERROR(VLOOKUP(B568,'ADA-USD'!$A$2:$E$1776,5,0)),"na",VLOOKUP(B568,'ADA-USD'!$A$2:$E$1776,5,0))</f>
        <v>7.9073000000000004E-2</v>
      </c>
      <c r="Q568" s="12" t="str">
        <f>IF(ISERROR(VLOOKUP(B568,'DOT-USD'!$A$2:$E$761,5,0)),"na",VLOOKUP(B568,'DOT-USD'!$A$2:$E$761,5,0))</f>
        <v>na</v>
      </c>
      <c r="R568" s="14">
        <f>IF(ISERROR(VLOOKUP(B568,'DOGE-USD'!$A$2:$G$1776,5,0)),"na",VLOOKUP(B568,'DOGE-USD'!$A$2:$G$1776,5,0))</f>
        <v>2.4870000000000001E-3</v>
      </c>
      <c r="S568" s="14" t="str">
        <f>IF(ISERROR(VLOOKUP(B568,'SHIB-USD'!$A$2:$G$780,5,0)),"na",VLOOKUP(B568,'SHIB-USD'!$A$2:$G$780,5,0))</f>
        <v>na</v>
      </c>
      <c r="T568" s="12" t="str">
        <f>IF(ISERROR(VLOOKUP(B568,'Uni-USD'!$A$2:$G$735,5,0)),"na",VLOOKUP(B568,'Uni-USD'!$A$2:$G$735,5,0))</f>
        <v>na</v>
      </c>
      <c r="U568">
        <f>IF(ISERROR(VLOOKUP(B568,Crude!$A$2:$G$1264,5,0)),"na",VLOOKUP(B568,Crude!$A$2:$G$1264,5,0))</f>
        <v>38.380000000000003</v>
      </c>
      <c r="V568">
        <f>IF(ISERROR(VLOOKUP(B568,Wheat!$A$2:$G$1264,5,0)),"na",VLOOKUP(B568,Wheat!$A$2:$G$1264,5,0))</f>
        <v>496</v>
      </c>
    </row>
    <row r="569" spans="1:22" x14ac:dyDescent="0.35">
      <c r="A569">
        <f t="shared" si="8"/>
        <v>2020</v>
      </c>
      <c r="B569" s="10">
        <v>43997</v>
      </c>
      <c r="C569" s="11">
        <f>VLOOKUP(B569,Yields!$A$2:$B$1680,2,0)</f>
        <v>0.15</v>
      </c>
      <c r="D569" s="11">
        <f>IF(ISERROR(VLOOKUP(B569,Silver!$A$2:$G$1265,5,0)),"na",VLOOKUP(B569,Silver!$A$2:$G$1265,5,0))</f>
        <v>17.379000000000001</v>
      </c>
      <c r="E569" s="11">
        <f>IF(ISERROR(VLOOKUP(B569,Gold!$A$2:$G$1264,5,0)),"na",VLOOKUP(B569,Gold!$A$2:$G$1264,5,0))</f>
        <v>1720.3</v>
      </c>
      <c r="F569" s="13">
        <f>IF(ISERROR(VLOOKUP(B569,FXAIX!$A$2:$G$1259,5,0)),"na",VLOOKUP(B569,FXAIX!$A$2:$G$1259,5,0))</f>
        <v>106.730003</v>
      </c>
      <c r="G569" s="13">
        <f>IF(ISERROR(VLOOKUP(B569,SP500v2!$A$2:$G$1259,5,0)),"na",VLOOKUP(B569,SP500v2!$A$2:$G$1259,5,0))</f>
        <v>3066.59</v>
      </c>
      <c r="H569" s="13">
        <f>IF(ISERROR(VLOOKUP(B569,'ishare R3000 ETF'!$A$2:$G$1260,4,0)),"na",VLOOKUP(B569,'ishare R3000 ETF'!$A$2:$G$1260,4,0))</f>
        <v>171.88999899999999</v>
      </c>
      <c r="I569" s="13">
        <f>IF(ISERROR(VLOOKUP(B569,'^IXIC'!$A$2:$E$1260,5,0)),"na",VLOOKUP(B569,'^IXIC'!$A$2:$E$1260,5,0))</f>
        <v>9726.0195309999999</v>
      </c>
      <c r="J569" s="12">
        <f>IF(ISERROR(VLOOKUP(B569,'Russell 2000'!$A$1:$E$1260,5,0)),"na",VLOOKUP(B569,'Russell 2000'!$A$1:$E$1260,5,0))</f>
        <v>1419.6099850000001</v>
      </c>
      <c r="K569" s="12">
        <f>IF(ISERROR(VLOOKUP(B569,'EURUSD=X'!$A$2:$E$1307,4,0)),"na",VLOOKUP(B569,'EURUSD=X'!$A$2:$E$1307,4,0))</f>
        <v>1.122876</v>
      </c>
      <c r="L569" s="12">
        <f>IF(ISERROR(VLOOKUP(B569,'ETH-USD'!$A$2:$E$1776,5,0)),"na",VLOOKUP(B569,'ETH-USD'!$A$2:$E$1776,5,0))</f>
        <v>229.928909</v>
      </c>
      <c r="M569" s="13">
        <f>IF(ISERROR(VLOOKUP(B569,'BTC-USD'!$A$2:$E$1828,5,0)),"na",(VLOOKUP(B569,'BTC-USD'!$A$2:$E$1828,5,0)))</f>
        <v>9450.7021480000003</v>
      </c>
      <c r="N569" s="12">
        <f>IF(ISERROR(VLOOKUP(B569,'SOL-USD'!$A$2:$E$893,5,0)),"na",VLOOKUP(B569,'SOL-USD'!$A$2:$E$893,5,0))</f>
        <v>0.57063900000000001</v>
      </c>
      <c r="O569" s="12" t="str">
        <f>IF(ISERROR(VLOOKUP(B569,'AVAX-USD'!$A$2:$E$799,5,0)),"na",VLOOKUP(B569,'AVAX-USD'!$A$2:$E$799,5,0))</f>
        <v>na</v>
      </c>
      <c r="P569" s="12">
        <f>IF(ISERROR(VLOOKUP(B569,'ADA-USD'!$A$2:$E$1776,5,0)),"na",VLOOKUP(B569,'ADA-USD'!$A$2:$E$1776,5,0))</f>
        <v>7.8386999999999998E-2</v>
      </c>
      <c r="Q569" s="12" t="str">
        <f>IF(ISERROR(VLOOKUP(B569,'DOT-USD'!$A$2:$E$761,5,0)),"na",VLOOKUP(B569,'DOT-USD'!$A$2:$E$761,5,0))</f>
        <v>na</v>
      </c>
      <c r="R569" s="14">
        <f>IF(ISERROR(VLOOKUP(B569,'DOGE-USD'!$A$2:$G$1776,5,0)),"na",VLOOKUP(B569,'DOGE-USD'!$A$2:$G$1776,5,0))</f>
        <v>2.4789999999999999E-3</v>
      </c>
      <c r="S569" s="14" t="str">
        <f>IF(ISERROR(VLOOKUP(B569,'SHIB-USD'!$A$2:$G$780,5,0)),"na",VLOOKUP(B569,'SHIB-USD'!$A$2:$G$780,5,0))</f>
        <v>na</v>
      </c>
      <c r="T569" s="12" t="str">
        <f>IF(ISERROR(VLOOKUP(B569,'Uni-USD'!$A$2:$G$735,5,0)),"na",VLOOKUP(B569,'Uni-USD'!$A$2:$G$735,5,0))</f>
        <v>na</v>
      </c>
      <c r="U569">
        <f>IF(ISERROR(VLOOKUP(B569,Crude!$A$2:$G$1264,5,0)),"na",VLOOKUP(B569,Crude!$A$2:$G$1264,5,0))</f>
        <v>37.119999999999997</v>
      </c>
      <c r="V569">
        <f>IF(ISERROR(VLOOKUP(B569,Wheat!$A$2:$G$1264,5,0)),"na",VLOOKUP(B569,Wheat!$A$2:$G$1264,5,0))</f>
        <v>504.75</v>
      </c>
    </row>
    <row r="570" spans="1:22" x14ac:dyDescent="0.35">
      <c r="A570">
        <f t="shared" si="8"/>
        <v>2020</v>
      </c>
      <c r="B570" s="10">
        <v>43994</v>
      </c>
      <c r="C570" s="11">
        <f>VLOOKUP(B570,Yields!$A$2:$B$1680,2,0)</f>
        <v>0.14000000000000001</v>
      </c>
      <c r="D570" s="11">
        <f>IF(ISERROR(VLOOKUP(B570,Silver!$A$2:$G$1265,5,0)),"na",VLOOKUP(B570,Silver!$A$2:$G$1265,5,0))</f>
        <v>17.462</v>
      </c>
      <c r="E570" s="11">
        <f>IF(ISERROR(VLOOKUP(B570,Gold!$A$2:$G$1264,5,0)),"na",VLOOKUP(B570,Gold!$A$2:$G$1264,5,0))</f>
        <v>1729.3</v>
      </c>
      <c r="F570" s="13">
        <f>IF(ISERROR(VLOOKUP(B570,FXAIX!$A$2:$G$1259,5,0)),"na",VLOOKUP(B570,FXAIX!$A$2:$G$1259,5,0))</f>
        <v>105.839996</v>
      </c>
      <c r="G570" s="13">
        <f>IF(ISERROR(VLOOKUP(B570,SP500v2!$A$2:$G$1259,5,0)),"na",VLOOKUP(B570,SP500v2!$A$2:$G$1259,5,0))</f>
        <v>3041.31</v>
      </c>
      <c r="H570" s="13">
        <f>IF(ISERROR(VLOOKUP(B570,'ishare R3000 ETF'!$A$2:$G$1260,4,0)),"na",VLOOKUP(B570,'ishare R3000 ETF'!$A$2:$G$1260,4,0))</f>
        <v>173.58000200000001</v>
      </c>
      <c r="I570" s="13">
        <f>IF(ISERROR(VLOOKUP(B570,'^IXIC'!$A$2:$E$1260,5,0)),"na",VLOOKUP(B570,'^IXIC'!$A$2:$E$1260,5,0))</f>
        <v>9588.8095699999994</v>
      </c>
      <c r="J570" s="12">
        <f>IF(ISERROR(VLOOKUP(B570,'Russell 2000'!$A$1:$E$1260,5,0)),"na",VLOOKUP(B570,'Russell 2000'!$A$1:$E$1260,5,0))</f>
        <v>1387.6800539999999</v>
      </c>
      <c r="K570" s="12">
        <f>IF(ISERROR(VLOOKUP(B570,'EURUSD=X'!$A$2:$E$1307,4,0)),"na",VLOOKUP(B570,'EURUSD=X'!$A$2:$E$1307,4,0))</f>
        <v>1.1234690000000001</v>
      </c>
      <c r="L570" s="12">
        <f>IF(ISERROR(VLOOKUP(B570,'ETH-USD'!$A$2:$E$1776,5,0)),"na",VLOOKUP(B570,'ETH-USD'!$A$2:$E$1776,5,0))</f>
        <v>237.49321</v>
      </c>
      <c r="M570" s="13">
        <f>IF(ISERROR(VLOOKUP(B570,'BTC-USD'!$A$2:$E$1828,5,0)),"na",(VLOOKUP(B570,'BTC-USD'!$A$2:$E$1828,5,0)))</f>
        <v>9480.84375</v>
      </c>
      <c r="N570" s="12">
        <f>IF(ISERROR(VLOOKUP(B570,'SOL-USD'!$A$2:$E$893,5,0)),"na",VLOOKUP(B570,'SOL-USD'!$A$2:$E$893,5,0))</f>
        <v>0.59386899999999998</v>
      </c>
      <c r="O570" s="12" t="str">
        <f>IF(ISERROR(VLOOKUP(B570,'AVAX-USD'!$A$2:$E$799,5,0)),"na",VLOOKUP(B570,'AVAX-USD'!$A$2:$E$799,5,0))</f>
        <v>na</v>
      </c>
      <c r="P570" s="12">
        <f>IF(ISERROR(VLOOKUP(B570,'ADA-USD'!$A$2:$E$1776,5,0)),"na",VLOOKUP(B570,'ADA-USD'!$A$2:$E$1776,5,0))</f>
        <v>7.9554E-2</v>
      </c>
      <c r="Q570" s="12" t="str">
        <f>IF(ISERROR(VLOOKUP(B570,'DOT-USD'!$A$2:$E$761,5,0)),"na",VLOOKUP(B570,'DOT-USD'!$A$2:$E$761,5,0))</f>
        <v>na</v>
      </c>
      <c r="R570" s="14">
        <f>IF(ISERROR(VLOOKUP(B570,'DOGE-USD'!$A$2:$G$1776,5,0)),"na",VLOOKUP(B570,'DOGE-USD'!$A$2:$G$1776,5,0))</f>
        <v>2.5200000000000001E-3</v>
      </c>
      <c r="S570" s="14" t="str">
        <f>IF(ISERROR(VLOOKUP(B570,'SHIB-USD'!$A$2:$G$780,5,0)),"na",VLOOKUP(B570,'SHIB-USD'!$A$2:$G$780,5,0))</f>
        <v>na</v>
      </c>
      <c r="T570" s="12" t="str">
        <f>IF(ISERROR(VLOOKUP(B570,'Uni-USD'!$A$2:$G$735,5,0)),"na",VLOOKUP(B570,'Uni-USD'!$A$2:$G$735,5,0))</f>
        <v>na</v>
      </c>
      <c r="U570">
        <f>IF(ISERROR(VLOOKUP(B570,Crude!$A$2:$G$1264,5,0)),"na",VLOOKUP(B570,Crude!$A$2:$G$1264,5,0))</f>
        <v>36.26</v>
      </c>
      <c r="V570">
        <f>IF(ISERROR(VLOOKUP(B570,Wheat!$A$2:$G$1264,5,0)),"na",VLOOKUP(B570,Wheat!$A$2:$G$1264,5,0))</f>
        <v>502</v>
      </c>
    </row>
    <row r="571" spans="1:22" x14ac:dyDescent="0.35">
      <c r="A571">
        <f t="shared" si="8"/>
        <v>2020</v>
      </c>
      <c r="B571" s="10">
        <v>43993</v>
      </c>
      <c r="C571" s="11">
        <f>VLOOKUP(B571,Yields!$A$2:$B$1680,2,0)</f>
        <v>0.14000000000000001</v>
      </c>
      <c r="D571" s="11">
        <f>IF(ISERROR(VLOOKUP(B571,Silver!$A$2:$G$1265,5,0)),"na",VLOOKUP(B571,Silver!$A$2:$G$1265,5,0))</f>
        <v>17.869</v>
      </c>
      <c r="E571" s="11">
        <f>IF(ISERROR(VLOOKUP(B571,Gold!$A$2:$G$1264,5,0)),"na",VLOOKUP(B571,Gold!$A$2:$G$1264,5,0))</f>
        <v>1732</v>
      </c>
      <c r="F571" s="13">
        <f>IF(ISERROR(VLOOKUP(B571,FXAIX!$A$2:$G$1259,5,0)),"na",VLOOKUP(B571,FXAIX!$A$2:$G$1259,5,0))</f>
        <v>104.449997</v>
      </c>
      <c r="G571" s="13">
        <f>IF(ISERROR(VLOOKUP(B571,SP500v2!$A$2:$G$1259,5,0)),"na",VLOOKUP(B571,SP500v2!$A$2:$G$1259,5,0))</f>
        <v>3002.1</v>
      </c>
      <c r="H571" s="13">
        <f>IF(ISERROR(VLOOKUP(B571,'ishare R3000 ETF'!$A$2:$G$1260,4,0)),"na",VLOOKUP(B571,'ishare R3000 ETF'!$A$2:$G$1260,4,0))</f>
        <v>174.449997</v>
      </c>
      <c r="I571" s="13">
        <f>IF(ISERROR(VLOOKUP(B571,'^IXIC'!$A$2:$E$1260,5,0)),"na",VLOOKUP(B571,'^IXIC'!$A$2:$E$1260,5,0))</f>
        <v>9492.7304690000001</v>
      </c>
      <c r="J571" s="12">
        <f>IF(ISERROR(VLOOKUP(B571,'Russell 2000'!$A$1:$E$1260,5,0)),"na",VLOOKUP(B571,'Russell 2000'!$A$1:$E$1260,5,0))</f>
        <v>1356.219971</v>
      </c>
      <c r="K571" s="12">
        <f>IF(ISERROR(VLOOKUP(B571,'EURUSD=X'!$A$2:$E$1307,4,0)),"na",VLOOKUP(B571,'EURUSD=X'!$A$2:$E$1307,4,0))</f>
        <v>1.1326050000000001</v>
      </c>
      <c r="L571" s="12">
        <f>IF(ISERROR(VLOOKUP(B571,'ETH-USD'!$A$2:$E$1776,5,0)),"na",VLOOKUP(B571,'ETH-USD'!$A$2:$E$1776,5,0))</f>
        <v>231.70266699999999</v>
      </c>
      <c r="M571" s="13">
        <f>IF(ISERROR(VLOOKUP(B571,'BTC-USD'!$A$2:$E$1828,5,0)),"na",(VLOOKUP(B571,'BTC-USD'!$A$2:$E$1828,5,0)))</f>
        <v>9321.78125</v>
      </c>
      <c r="N571" s="12">
        <f>IF(ISERROR(VLOOKUP(B571,'SOL-USD'!$A$2:$E$893,5,0)),"na",VLOOKUP(B571,'SOL-USD'!$A$2:$E$893,5,0))</f>
        <v>0.57374199999999997</v>
      </c>
      <c r="O571" s="12" t="str">
        <f>IF(ISERROR(VLOOKUP(B571,'AVAX-USD'!$A$2:$E$799,5,0)),"na",VLOOKUP(B571,'AVAX-USD'!$A$2:$E$799,5,0))</f>
        <v>na</v>
      </c>
      <c r="P571" s="12">
        <f>IF(ISERROR(VLOOKUP(B571,'ADA-USD'!$A$2:$E$1776,5,0)),"na",VLOOKUP(B571,'ADA-USD'!$A$2:$E$1776,5,0))</f>
        <v>7.5359999999999996E-2</v>
      </c>
      <c r="Q571" s="12" t="str">
        <f>IF(ISERROR(VLOOKUP(B571,'DOT-USD'!$A$2:$E$761,5,0)),"na",VLOOKUP(B571,'DOT-USD'!$A$2:$E$761,5,0))</f>
        <v>na</v>
      </c>
      <c r="R571" s="14">
        <f>IF(ISERROR(VLOOKUP(B571,'DOGE-USD'!$A$2:$G$1776,5,0)),"na",VLOOKUP(B571,'DOGE-USD'!$A$2:$G$1776,5,0))</f>
        <v>2.4520000000000002E-3</v>
      </c>
      <c r="S571" s="14" t="str">
        <f>IF(ISERROR(VLOOKUP(B571,'SHIB-USD'!$A$2:$G$780,5,0)),"na",VLOOKUP(B571,'SHIB-USD'!$A$2:$G$780,5,0))</f>
        <v>na</v>
      </c>
      <c r="T571" s="12" t="str">
        <f>IF(ISERROR(VLOOKUP(B571,'Uni-USD'!$A$2:$G$735,5,0)),"na",VLOOKUP(B571,'Uni-USD'!$A$2:$G$735,5,0))</f>
        <v>na</v>
      </c>
      <c r="U571">
        <f>IF(ISERROR(VLOOKUP(B571,Crude!$A$2:$G$1264,5,0)),"na",VLOOKUP(B571,Crude!$A$2:$G$1264,5,0))</f>
        <v>36.340000000000003</v>
      </c>
      <c r="V571">
        <f>IF(ISERROR(VLOOKUP(B571,Wheat!$A$2:$G$1264,5,0)),"na",VLOOKUP(B571,Wheat!$A$2:$G$1264,5,0))</f>
        <v>499.25</v>
      </c>
    </row>
    <row r="572" spans="1:22" x14ac:dyDescent="0.35">
      <c r="A572">
        <f t="shared" si="8"/>
        <v>2020</v>
      </c>
      <c r="B572" s="10">
        <v>43992</v>
      </c>
      <c r="C572" s="11">
        <f>VLOOKUP(B572,Yields!$A$2:$B$1680,2,0)</f>
        <v>0.13</v>
      </c>
      <c r="D572" s="11">
        <f>IF(ISERROR(VLOOKUP(B572,Silver!$A$2:$G$1265,5,0)),"na",VLOOKUP(B572,Silver!$A$2:$G$1265,5,0))</f>
        <v>17.776</v>
      </c>
      <c r="E572" s="11">
        <f>IF(ISERROR(VLOOKUP(B572,Gold!$A$2:$G$1264,5,0)),"na",VLOOKUP(B572,Gold!$A$2:$G$1264,5,0))</f>
        <v>1713.3</v>
      </c>
      <c r="F572" s="13">
        <f>IF(ISERROR(VLOOKUP(B572,FXAIX!$A$2:$G$1259,5,0)),"na",VLOOKUP(B572,FXAIX!$A$2:$G$1259,5,0))</f>
        <v>110.980003</v>
      </c>
      <c r="G572" s="13">
        <f>IF(ISERROR(VLOOKUP(B572,SP500v2!$A$2:$G$1259,5,0)),"na",VLOOKUP(B572,SP500v2!$A$2:$G$1259,5,0))</f>
        <v>3190.14</v>
      </c>
      <c r="H572" s="13">
        <f>IF(ISERROR(VLOOKUP(B572,'ishare R3000 ETF'!$A$2:$G$1260,4,0)),"na",VLOOKUP(B572,'ishare R3000 ETF'!$A$2:$G$1260,4,0))</f>
        <v>185.14999399999999</v>
      </c>
      <c r="I572" s="13">
        <f>IF(ISERROR(VLOOKUP(B572,'^IXIC'!$A$2:$E$1260,5,0)),"na",VLOOKUP(B572,'^IXIC'!$A$2:$E$1260,5,0))</f>
        <v>10020.349609000001</v>
      </c>
      <c r="J572" s="12">
        <f>IF(ISERROR(VLOOKUP(B572,'Russell 2000'!$A$1:$E$1260,5,0)),"na",VLOOKUP(B572,'Russell 2000'!$A$1:$E$1260,5,0))</f>
        <v>1467.3900149999999</v>
      </c>
      <c r="K572" s="12">
        <f>IF(ISERROR(VLOOKUP(B572,'EURUSD=X'!$A$2:$E$1307,4,0)),"na",VLOOKUP(B572,'EURUSD=X'!$A$2:$E$1307,4,0))</f>
        <v>1.1334139999999999</v>
      </c>
      <c r="L572" s="12">
        <f>IF(ISERROR(VLOOKUP(B572,'ETH-USD'!$A$2:$E$1776,5,0)),"na",VLOOKUP(B572,'ETH-USD'!$A$2:$E$1776,5,0))</f>
        <v>247.44494599999999</v>
      </c>
      <c r="M572" s="13">
        <f>IF(ISERROR(VLOOKUP(B572,'BTC-USD'!$A$2:$E$1828,5,0)),"na",(VLOOKUP(B572,'BTC-USD'!$A$2:$E$1828,5,0)))</f>
        <v>9870.0947269999997</v>
      </c>
      <c r="N572" s="12">
        <f>IF(ISERROR(VLOOKUP(B572,'SOL-USD'!$A$2:$E$893,5,0)),"na",VLOOKUP(B572,'SOL-USD'!$A$2:$E$893,5,0))</f>
        <v>0.64486699999999997</v>
      </c>
      <c r="O572" s="12" t="str">
        <f>IF(ISERROR(VLOOKUP(B572,'AVAX-USD'!$A$2:$E$799,5,0)),"na",VLOOKUP(B572,'AVAX-USD'!$A$2:$E$799,5,0))</f>
        <v>na</v>
      </c>
      <c r="P572" s="12">
        <f>IF(ISERROR(VLOOKUP(B572,'ADA-USD'!$A$2:$E$1776,5,0)),"na",VLOOKUP(B572,'ADA-USD'!$A$2:$E$1776,5,0))</f>
        <v>8.3530999999999994E-2</v>
      </c>
      <c r="Q572" s="12" t="str">
        <f>IF(ISERROR(VLOOKUP(B572,'DOT-USD'!$A$2:$E$761,5,0)),"na",VLOOKUP(B572,'DOT-USD'!$A$2:$E$761,5,0))</f>
        <v>na</v>
      </c>
      <c r="R572" s="14">
        <f>IF(ISERROR(VLOOKUP(B572,'DOGE-USD'!$A$2:$G$1776,5,0)),"na",VLOOKUP(B572,'DOGE-USD'!$A$2:$G$1776,5,0))</f>
        <v>2.5839999999999999E-3</v>
      </c>
      <c r="S572" s="14" t="str">
        <f>IF(ISERROR(VLOOKUP(B572,'SHIB-USD'!$A$2:$G$780,5,0)),"na",VLOOKUP(B572,'SHIB-USD'!$A$2:$G$780,5,0))</f>
        <v>na</v>
      </c>
      <c r="T572" s="12" t="str">
        <f>IF(ISERROR(VLOOKUP(B572,'Uni-USD'!$A$2:$G$735,5,0)),"na",VLOOKUP(B572,'Uni-USD'!$A$2:$G$735,5,0))</f>
        <v>na</v>
      </c>
      <c r="U572">
        <f>IF(ISERROR(VLOOKUP(B572,Crude!$A$2:$G$1264,5,0)),"na",VLOOKUP(B572,Crude!$A$2:$G$1264,5,0))</f>
        <v>39.6</v>
      </c>
      <c r="V572">
        <f>IF(ISERROR(VLOOKUP(B572,Wheat!$A$2:$G$1264,5,0)),"na",VLOOKUP(B572,Wheat!$A$2:$G$1264,5,0))</f>
        <v>506.25</v>
      </c>
    </row>
    <row r="573" spans="1:22" x14ac:dyDescent="0.35">
      <c r="A573">
        <f t="shared" si="8"/>
        <v>2020</v>
      </c>
      <c r="B573" s="10">
        <v>43991</v>
      </c>
      <c r="C573" s="11">
        <f>VLOOKUP(B573,Yields!$A$2:$B$1680,2,0)</f>
        <v>0.14000000000000001</v>
      </c>
      <c r="D573" s="11">
        <f>IF(ISERROR(VLOOKUP(B573,Silver!$A$2:$G$1265,5,0)),"na",VLOOKUP(B573,Silver!$A$2:$G$1265,5,0))</f>
        <v>17.774000000000001</v>
      </c>
      <c r="E573" s="11">
        <f>IF(ISERROR(VLOOKUP(B573,Gold!$A$2:$G$1264,5,0)),"na",VLOOKUP(B573,Gold!$A$2:$G$1264,5,0))</f>
        <v>1714.7</v>
      </c>
      <c r="F573" s="13">
        <f>IF(ISERROR(VLOOKUP(B573,FXAIX!$A$2:$G$1259,5,0)),"na",VLOOKUP(B573,FXAIX!$A$2:$G$1259,5,0))</f>
        <v>111.57</v>
      </c>
      <c r="G573" s="13">
        <f>IF(ISERROR(VLOOKUP(B573,SP500v2!$A$2:$G$1259,5,0)),"na",VLOOKUP(B573,SP500v2!$A$2:$G$1259,5,0))</f>
        <v>3207.18</v>
      </c>
      <c r="H573" s="13">
        <f>IF(ISERROR(VLOOKUP(B573,'ishare R3000 ETF'!$A$2:$G$1260,4,0)),"na",VLOOKUP(B573,'ishare R3000 ETF'!$A$2:$G$1260,4,0))</f>
        <v>186.11000100000001</v>
      </c>
      <c r="I573" s="13">
        <f>IF(ISERROR(VLOOKUP(B573,'^IXIC'!$A$2:$E$1260,5,0)),"na",VLOOKUP(B573,'^IXIC'!$A$2:$E$1260,5,0))</f>
        <v>9953.75</v>
      </c>
      <c r="J573" s="12">
        <f>IF(ISERROR(VLOOKUP(B573,'Russell 2000'!$A$1:$E$1260,5,0)),"na",VLOOKUP(B573,'Russell 2000'!$A$1:$E$1260,5,0))</f>
        <v>1507.0500489999999</v>
      </c>
      <c r="K573" s="12">
        <f>IF(ISERROR(VLOOKUP(B573,'EURUSD=X'!$A$2:$E$1307,4,0)),"na",VLOOKUP(B573,'EURUSD=X'!$A$2:$E$1307,4,0))</f>
        <v>1.124366</v>
      </c>
      <c r="L573" s="12">
        <f>IF(ISERROR(VLOOKUP(B573,'ETH-USD'!$A$2:$E$1776,5,0)),"na",VLOOKUP(B573,'ETH-USD'!$A$2:$E$1776,5,0))</f>
        <v>244.91145299999999</v>
      </c>
      <c r="M573" s="13">
        <f>IF(ISERROR(VLOOKUP(B573,'BTC-USD'!$A$2:$E$1828,5,0)),"na",(VLOOKUP(B573,'BTC-USD'!$A$2:$E$1828,5,0)))</f>
        <v>9795.7001949999994</v>
      </c>
      <c r="N573" s="12">
        <f>IF(ISERROR(VLOOKUP(B573,'SOL-USD'!$A$2:$E$893,5,0)),"na",VLOOKUP(B573,'SOL-USD'!$A$2:$E$893,5,0))</f>
        <v>0.65800199999999998</v>
      </c>
      <c r="O573" s="12" t="str">
        <f>IF(ISERROR(VLOOKUP(B573,'AVAX-USD'!$A$2:$E$799,5,0)),"na",VLOOKUP(B573,'AVAX-USD'!$A$2:$E$799,5,0))</f>
        <v>na</v>
      </c>
      <c r="P573" s="12">
        <f>IF(ISERROR(VLOOKUP(B573,'ADA-USD'!$A$2:$E$1776,5,0)),"na",VLOOKUP(B573,'ADA-USD'!$A$2:$E$1776,5,0))</f>
        <v>8.3406999999999995E-2</v>
      </c>
      <c r="Q573" s="12" t="str">
        <f>IF(ISERROR(VLOOKUP(B573,'DOT-USD'!$A$2:$E$761,5,0)),"na",VLOOKUP(B573,'DOT-USD'!$A$2:$E$761,5,0))</f>
        <v>na</v>
      </c>
      <c r="R573" s="14">
        <f>IF(ISERROR(VLOOKUP(B573,'DOGE-USD'!$A$2:$G$1776,5,0)),"na",VLOOKUP(B573,'DOGE-USD'!$A$2:$G$1776,5,0))</f>
        <v>2.5690000000000001E-3</v>
      </c>
      <c r="S573" s="14" t="str">
        <f>IF(ISERROR(VLOOKUP(B573,'SHIB-USD'!$A$2:$G$780,5,0)),"na",VLOOKUP(B573,'SHIB-USD'!$A$2:$G$780,5,0))</f>
        <v>na</v>
      </c>
      <c r="T573" s="12" t="str">
        <f>IF(ISERROR(VLOOKUP(B573,'Uni-USD'!$A$2:$G$735,5,0)),"na",VLOOKUP(B573,'Uni-USD'!$A$2:$G$735,5,0))</f>
        <v>na</v>
      </c>
      <c r="U573">
        <f>IF(ISERROR(VLOOKUP(B573,Crude!$A$2:$G$1264,5,0)),"na",VLOOKUP(B573,Crude!$A$2:$G$1264,5,0))</f>
        <v>38.94</v>
      </c>
      <c r="V573">
        <f>IF(ISERROR(VLOOKUP(B573,Wheat!$A$2:$G$1264,5,0)),"na",VLOOKUP(B573,Wheat!$A$2:$G$1264,5,0))</f>
        <v>504.5</v>
      </c>
    </row>
    <row r="574" spans="1:22" x14ac:dyDescent="0.35">
      <c r="A574">
        <f t="shared" si="8"/>
        <v>2020</v>
      </c>
      <c r="B574" s="10">
        <v>43990</v>
      </c>
      <c r="C574" s="11">
        <f>VLOOKUP(B574,Yields!$A$2:$B$1680,2,0)</f>
        <v>0.15</v>
      </c>
      <c r="D574" s="11">
        <f>IF(ISERROR(VLOOKUP(B574,Silver!$A$2:$G$1265,5,0)),"na",VLOOKUP(B574,Silver!$A$2:$G$1265,5,0))</f>
        <v>17.867999999999999</v>
      </c>
      <c r="E574" s="11">
        <f>IF(ISERROR(VLOOKUP(B574,Gold!$A$2:$G$1264,5,0)),"na",VLOOKUP(B574,Gold!$A$2:$G$1264,5,0))</f>
        <v>1698.3</v>
      </c>
      <c r="F574" s="13">
        <f>IF(ISERROR(VLOOKUP(B574,FXAIX!$A$2:$G$1259,5,0)),"na",VLOOKUP(B574,FXAIX!$A$2:$G$1259,5,0))</f>
        <v>112.44000200000001</v>
      </c>
      <c r="G574" s="13">
        <f>IF(ISERROR(VLOOKUP(B574,SP500v2!$A$2:$G$1259,5,0)),"na",VLOOKUP(B574,SP500v2!$A$2:$G$1259,5,0))</f>
        <v>3232.39</v>
      </c>
      <c r="H574" s="13">
        <f>IF(ISERROR(VLOOKUP(B574,'ishare R3000 ETF'!$A$2:$G$1260,4,0)),"na",VLOOKUP(B574,'ishare R3000 ETF'!$A$2:$G$1260,4,0))</f>
        <v>186.63000500000001</v>
      </c>
      <c r="I574" s="13">
        <f>IF(ISERROR(VLOOKUP(B574,'^IXIC'!$A$2:$E$1260,5,0)),"na",VLOOKUP(B574,'^IXIC'!$A$2:$E$1260,5,0))</f>
        <v>9924.75</v>
      </c>
      <c r="J574" s="12">
        <f>IF(ISERROR(VLOOKUP(B574,'Russell 2000'!$A$1:$E$1260,5,0)),"na",VLOOKUP(B574,'Russell 2000'!$A$1:$E$1260,5,0))</f>
        <v>1536.8900149999999</v>
      </c>
      <c r="K574" s="12">
        <f>IF(ISERROR(VLOOKUP(B574,'EURUSD=X'!$A$2:$E$1307,4,0)),"na",VLOOKUP(B574,'EURUSD=X'!$A$2:$E$1307,4,0))</f>
        <v>1.126951</v>
      </c>
      <c r="L574" s="12">
        <f>IF(ISERROR(VLOOKUP(B574,'ETH-USD'!$A$2:$E$1776,5,0)),"na",VLOOKUP(B574,'ETH-USD'!$A$2:$E$1776,5,0))</f>
        <v>246.30990600000001</v>
      </c>
      <c r="M574" s="13">
        <f>IF(ISERROR(VLOOKUP(B574,'BTC-USD'!$A$2:$E$1828,5,0)),"na",(VLOOKUP(B574,'BTC-USD'!$A$2:$E$1828,5,0)))</f>
        <v>9771.4892579999996</v>
      </c>
      <c r="N574" s="12">
        <f>IF(ISERROR(VLOOKUP(B574,'SOL-USD'!$A$2:$E$893,5,0)),"na",VLOOKUP(B574,'SOL-USD'!$A$2:$E$893,5,0))</f>
        <v>0.66831300000000005</v>
      </c>
      <c r="O574" s="12" t="str">
        <f>IF(ISERROR(VLOOKUP(B574,'AVAX-USD'!$A$2:$E$799,5,0)),"na",VLOOKUP(B574,'AVAX-USD'!$A$2:$E$799,5,0))</f>
        <v>na</v>
      </c>
      <c r="P574" s="12">
        <f>IF(ISERROR(VLOOKUP(B574,'ADA-USD'!$A$2:$E$1776,5,0)),"na",VLOOKUP(B574,'ADA-USD'!$A$2:$E$1776,5,0))</f>
        <v>8.6430000000000007E-2</v>
      </c>
      <c r="Q574" s="12" t="str">
        <f>IF(ISERROR(VLOOKUP(B574,'DOT-USD'!$A$2:$E$761,5,0)),"na",VLOOKUP(B574,'DOT-USD'!$A$2:$E$761,5,0))</f>
        <v>na</v>
      </c>
      <c r="R574" s="14">
        <f>IF(ISERROR(VLOOKUP(B574,'DOGE-USD'!$A$2:$G$1776,5,0)),"na",VLOOKUP(B574,'DOGE-USD'!$A$2:$G$1776,5,0))</f>
        <v>2.5839999999999999E-3</v>
      </c>
      <c r="S574" s="14" t="str">
        <f>IF(ISERROR(VLOOKUP(B574,'SHIB-USD'!$A$2:$G$780,5,0)),"na",VLOOKUP(B574,'SHIB-USD'!$A$2:$G$780,5,0))</f>
        <v>na</v>
      </c>
      <c r="T574" s="12" t="str">
        <f>IF(ISERROR(VLOOKUP(B574,'Uni-USD'!$A$2:$G$735,5,0)),"na",VLOOKUP(B574,'Uni-USD'!$A$2:$G$735,5,0))</f>
        <v>na</v>
      </c>
      <c r="U574">
        <f>IF(ISERROR(VLOOKUP(B574,Crude!$A$2:$G$1264,5,0)),"na",VLOOKUP(B574,Crude!$A$2:$G$1264,5,0))</f>
        <v>38.19</v>
      </c>
      <c r="V574">
        <f>IF(ISERROR(VLOOKUP(B574,Wheat!$A$2:$G$1264,5,0)),"na",VLOOKUP(B574,Wheat!$A$2:$G$1264,5,0))</f>
        <v>511.5</v>
      </c>
    </row>
    <row r="575" spans="1:22" x14ac:dyDescent="0.35">
      <c r="A575">
        <f t="shared" si="8"/>
        <v>2020</v>
      </c>
      <c r="B575" s="10">
        <v>43987</v>
      </c>
      <c r="C575" s="11">
        <f>VLOOKUP(B575,Yields!$A$2:$B$1680,2,0)</f>
        <v>0.13</v>
      </c>
      <c r="D575" s="11">
        <f>IF(ISERROR(VLOOKUP(B575,Silver!$A$2:$G$1265,5,0)),"na",VLOOKUP(B575,Silver!$A$2:$G$1265,5,0))</f>
        <v>17.443000000000001</v>
      </c>
      <c r="E575" s="11">
        <f>IF(ISERROR(VLOOKUP(B575,Gold!$A$2:$G$1264,5,0)),"na",VLOOKUP(B575,Gold!$A$2:$G$1264,5,0))</f>
        <v>1676.2</v>
      </c>
      <c r="F575" s="13">
        <f>IF(ISERROR(VLOOKUP(B575,FXAIX!$A$2:$G$1259,5,0)),"na",VLOOKUP(B575,FXAIX!$A$2:$G$1259,5,0))</f>
        <v>111.099998</v>
      </c>
      <c r="G575" s="13">
        <f>IF(ISERROR(VLOOKUP(B575,SP500v2!$A$2:$G$1259,5,0)),"na",VLOOKUP(B575,SP500v2!$A$2:$G$1259,5,0))</f>
        <v>3193.93</v>
      </c>
      <c r="H575" s="13">
        <f>IF(ISERROR(VLOOKUP(B575,'ishare R3000 ETF'!$A$2:$G$1260,4,0)),"na",VLOOKUP(B575,'ishare R3000 ETF'!$A$2:$G$1260,4,0))</f>
        <v>185.070007</v>
      </c>
      <c r="I575" s="13">
        <f>IF(ISERROR(VLOOKUP(B575,'^IXIC'!$A$2:$E$1260,5,0)),"na",VLOOKUP(B575,'^IXIC'!$A$2:$E$1260,5,0))</f>
        <v>9814.0800780000009</v>
      </c>
      <c r="J575" s="12">
        <f>IF(ISERROR(VLOOKUP(B575,'Russell 2000'!$A$1:$E$1260,5,0)),"na",VLOOKUP(B575,'Russell 2000'!$A$1:$E$1260,5,0))</f>
        <v>1507.150024</v>
      </c>
      <c r="K575" s="12">
        <f>IF(ISERROR(VLOOKUP(B575,'EURUSD=X'!$A$2:$E$1307,4,0)),"na",VLOOKUP(B575,'EURUSD=X'!$A$2:$E$1307,4,0))</f>
        <v>1.128566</v>
      </c>
      <c r="L575" s="12">
        <f>IF(ISERROR(VLOOKUP(B575,'ETH-USD'!$A$2:$E$1776,5,0)),"na",VLOOKUP(B575,'ETH-USD'!$A$2:$E$1776,5,0))</f>
        <v>241.22198499999999</v>
      </c>
      <c r="M575" s="13">
        <f>IF(ISERROR(VLOOKUP(B575,'BTC-USD'!$A$2:$E$1828,5,0)),"na",(VLOOKUP(B575,'BTC-USD'!$A$2:$E$1828,5,0)))</f>
        <v>9665.5332030000009</v>
      </c>
      <c r="N575" s="12">
        <f>IF(ISERROR(VLOOKUP(B575,'SOL-USD'!$A$2:$E$893,5,0)),"na",VLOOKUP(B575,'SOL-USD'!$A$2:$E$893,5,0))</f>
        <v>0.66115500000000005</v>
      </c>
      <c r="O575" s="12" t="str">
        <f>IF(ISERROR(VLOOKUP(B575,'AVAX-USD'!$A$2:$E$799,5,0)),"na",VLOOKUP(B575,'AVAX-USD'!$A$2:$E$799,5,0))</f>
        <v>na</v>
      </c>
      <c r="P575" s="12">
        <f>IF(ISERROR(VLOOKUP(B575,'ADA-USD'!$A$2:$E$1776,5,0)),"na",VLOOKUP(B575,'ADA-USD'!$A$2:$E$1776,5,0))</f>
        <v>8.5442000000000004E-2</v>
      </c>
      <c r="Q575" s="12" t="str">
        <f>IF(ISERROR(VLOOKUP(B575,'DOT-USD'!$A$2:$E$761,5,0)),"na",VLOOKUP(B575,'DOT-USD'!$A$2:$E$761,5,0))</f>
        <v>na</v>
      </c>
      <c r="R575" s="14">
        <f>IF(ISERROR(VLOOKUP(B575,'DOGE-USD'!$A$2:$G$1776,5,0)),"na",VLOOKUP(B575,'DOGE-USD'!$A$2:$G$1776,5,0))</f>
        <v>2.5959999999999998E-3</v>
      </c>
      <c r="S575" s="14" t="str">
        <f>IF(ISERROR(VLOOKUP(B575,'SHIB-USD'!$A$2:$G$780,5,0)),"na",VLOOKUP(B575,'SHIB-USD'!$A$2:$G$780,5,0))</f>
        <v>na</v>
      </c>
      <c r="T575" s="12" t="str">
        <f>IF(ISERROR(VLOOKUP(B575,'Uni-USD'!$A$2:$G$735,5,0)),"na",VLOOKUP(B575,'Uni-USD'!$A$2:$G$735,5,0))</f>
        <v>na</v>
      </c>
      <c r="U575">
        <f>IF(ISERROR(VLOOKUP(B575,Crude!$A$2:$G$1264,5,0)),"na",VLOOKUP(B575,Crude!$A$2:$G$1264,5,0))</f>
        <v>39.549999999999997</v>
      </c>
      <c r="V575">
        <f>IF(ISERROR(VLOOKUP(B575,Wheat!$A$2:$G$1264,5,0)),"na",VLOOKUP(B575,Wheat!$A$2:$G$1264,5,0))</f>
        <v>515.25</v>
      </c>
    </row>
    <row r="576" spans="1:22" x14ac:dyDescent="0.35">
      <c r="A576">
        <f t="shared" si="8"/>
        <v>2020</v>
      </c>
      <c r="B576" s="10">
        <v>43986</v>
      </c>
      <c r="C576" s="11">
        <f>VLOOKUP(B576,Yields!$A$2:$B$1680,2,0)</f>
        <v>0.13</v>
      </c>
      <c r="D576" s="11">
        <f>IF(ISERROR(VLOOKUP(B576,Silver!$A$2:$G$1265,5,0)),"na",VLOOKUP(B576,Silver!$A$2:$G$1265,5,0))</f>
        <v>18.024000000000001</v>
      </c>
      <c r="E576" s="11">
        <f>IF(ISERROR(VLOOKUP(B576,Gold!$A$2:$G$1264,5,0)),"na",VLOOKUP(B576,Gold!$A$2:$G$1264,5,0))</f>
        <v>1718.9</v>
      </c>
      <c r="F576" s="13">
        <f>IF(ISERROR(VLOOKUP(B576,FXAIX!$A$2:$G$1259,5,0)),"na",VLOOKUP(B576,FXAIX!$A$2:$G$1259,5,0))</f>
        <v>108.260002</v>
      </c>
      <c r="G576" s="13">
        <f>IF(ISERROR(VLOOKUP(B576,SP500v2!$A$2:$G$1259,5,0)),"na",VLOOKUP(B576,SP500v2!$A$2:$G$1259,5,0))</f>
        <v>3112.35</v>
      </c>
      <c r="H576" s="13">
        <f>IF(ISERROR(VLOOKUP(B576,'ishare R3000 ETF'!$A$2:$G$1260,4,0)),"na",VLOOKUP(B576,'ishare R3000 ETF'!$A$2:$G$1260,4,0))</f>
        <v>180.08000200000001</v>
      </c>
      <c r="I576" s="13">
        <f>IF(ISERROR(VLOOKUP(B576,'^IXIC'!$A$2:$E$1260,5,0)),"na",VLOOKUP(B576,'^IXIC'!$A$2:$E$1260,5,0))</f>
        <v>9615.8095699999994</v>
      </c>
      <c r="J576" s="12">
        <f>IF(ISERROR(VLOOKUP(B576,'Russell 2000'!$A$1:$E$1260,5,0)),"na",VLOOKUP(B576,'Russell 2000'!$A$1:$E$1260,5,0))</f>
        <v>1452.0600589999999</v>
      </c>
      <c r="K576" s="12">
        <f>IF(ISERROR(VLOOKUP(B576,'EURUSD=X'!$A$2:$E$1307,4,0)),"na",VLOOKUP(B576,'EURUSD=X'!$A$2:$E$1307,4,0))</f>
        <v>1.1195949999999999</v>
      </c>
      <c r="L576" s="12">
        <f>IF(ISERROR(VLOOKUP(B576,'ETH-USD'!$A$2:$E$1776,5,0)),"na",VLOOKUP(B576,'ETH-USD'!$A$2:$E$1776,5,0))</f>
        <v>244.42639199999999</v>
      </c>
      <c r="M576" s="13">
        <f>IF(ISERROR(VLOOKUP(B576,'BTC-USD'!$A$2:$E$1828,5,0)),"na",(VLOOKUP(B576,'BTC-USD'!$A$2:$E$1828,5,0)))</f>
        <v>9800.6367190000001</v>
      </c>
      <c r="N576" s="12">
        <f>IF(ISERROR(VLOOKUP(B576,'SOL-USD'!$A$2:$E$893,5,0)),"na",VLOOKUP(B576,'SOL-USD'!$A$2:$E$893,5,0))</f>
        <v>0.58729900000000002</v>
      </c>
      <c r="O576" s="12" t="str">
        <f>IF(ISERROR(VLOOKUP(B576,'AVAX-USD'!$A$2:$E$799,5,0)),"na",VLOOKUP(B576,'AVAX-USD'!$A$2:$E$799,5,0))</f>
        <v>na</v>
      </c>
      <c r="P576" s="12">
        <f>IF(ISERROR(VLOOKUP(B576,'ADA-USD'!$A$2:$E$1776,5,0)),"na",VLOOKUP(B576,'ADA-USD'!$A$2:$E$1776,5,0))</f>
        <v>8.8999999999999996E-2</v>
      </c>
      <c r="Q576" s="12" t="str">
        <f>IF(ISERROR(VLOOKUP(B576,'DOT-USD'!$A$2:$E$761,5,0)),"na",VLOOKUP(B576,'DOT-USD'!$A$2:$E$761,5,0))</f>
        <v>na</v>
      </c>
      <c r="R576" s="14">
        <f>IF(ISERROR(VLOOKUP(B576,'DOGE-USD'!$A$2:$G$1776,5,0)),"na",VLOOKUP(B576,'DOGE-USD'!$A$2:$G$1776,5,0))</f>
        <v>2.6310000000000001E-3</v>
      </c>
      <c r="S576" s="14" t="str">
        <f>IF(ISERROR(VLOOKUP(B576,'SHIB-USD'!$A$2:$G$780,5,0)),"na",VLOOKUP(B576,'SHIB-USD'!$A$2:$G$780,5,0))</f>
        <v>na</v>
      </c>
      <c r="T576" s="12" t="str">
        <f>IF(ISERROR(VLOOKUP(B576,'Uni-USD'!$A$2:$G$735,5,0)),"na",VLOOKUP(B576,'Uni-USD'!$A$2:$G$735,5,0))</f>
        <v>na</v>
      </c>
      <c r="U576">
        <f>IF(ISERROR(VLOOKUP(B576,Crude!$A$2:$G$1264,5,0)),"na",VLOOKUP(B576,Crude!$A$2:$G$1264,5,0))</f>
        <v>37.409999999999997</v>
      </c>
      <c r="V576">
        <f>IF(ISERROR(VLOOKUP(B576,Wheat!$A$2:$G$1264,5,0)),"na",VLOOKUP(B576,Wheat!$A$2:$G$1264,5,0))</f>
        <v>523.75</v>
      </c>
    </row>
    <row r="577" spans="1:22" x14ac:dyDescent="0.35">
      <c r="A577">
        <f t="shared" si="8"/>
        <v>2020</v>
      </c>
      <c r="B577" s="10">
        <v>43985</v>
      </c>
      <c r="C577" s="11">
        <f>VLOOKUP(B577,Yields!$A$2:$B$1680,2,0)</f>
        <v>0.12</v>
      </c>
      <c r="D577" s="11">
        <f>IF(ISERROR(VLOOKUP(B577,Silver!$A$2:$G$1265,5,0)),"na",VLOOKUP(B577,Silver!$A$2:$G$1265,5,0))</f>
        <v>17.920999999999999</v>
      </c>
      <c r="E577" s="11">
        <f>IF(ISERROR(VLOOKUP(B577,Gold!$A$2:$G$1264,5,0)),"na",VLOOKUP(B577,Gold!$A$2:$G$1264,5,0))</f>
        <v>1697.8</v>
      </c>
      <c r="F577" s="13">
        <f>IF(ISERROR(VLOOKUP(B577,FXAIX!$A$2:$G$1259,5,0)),"na",VLOOKUP(B577,FXAIX!$A$2:$G$1259,5,0))</f>
        <v>108.599998</v>
      </c>
      <c r="G577" s="13">
        <f>IF(ISERROR(VLOOKUP(B577,SP500v2!$A$2:$G$1259,5,0)),"na",VLOOKUP(B577,SP500v2!$A$2:$G$1259,5,0))</f>
        <v>3122.87</v>
      </c>
      <c r="H577" s="13">
        <f>IF(ISERROR(VLOOKUP(B577,'ishare R3000 ETF'!$A$2:$G$1260,4,0)),"na",VLOOKUP(B577,'ishare R3000 ETF'!$A$2:$G$1260,4,0))</f>
        <v>180.300003</v>
      </c>
      <c r="I577" s="13">
        <f>IF(ISERROR(VLOOKUP(B577,'^IXIC'!$A$2:$E$1260,5,0)),"na",VLOOKUP(B577,'^IXIC'!$A$2:$E$1260,5,0))</f>
        <v>9682.9101559999999</v>
      </c>
      <c r="J577" s="12">
        <f>IF(ISERROR(VLOOKUP(B577,'Russell 2000'!$A$1:$E$1260,5,0)),"na",VLOOKUP(B577,'Russell 2000'!$A$1:$E$1260,5,0))</f>
        <v>1452.089966</v>
      </c>
      <c r="K577" s="12">
        <f>IF(ISERROR(VLOOKUP(B577,'EURUSD=X'!$A$2:$E$1307,4,0)),"na",VLOOKUP(B577,'EURUSD=X'!$A$2:$E$1307,4,0))</f>
        <v>1.1181049999999999</v>
      </c>
      <c r="L577" s="12">
        <f>IF(ISERROR(VLOOKUP(B577,'ETH-USD'!$A$2:$E$1776,5,0)),"na",VLOOKUP(B577,'ETH-USD'!$A$2:$E$1776,5,0))</f>
        <v>244.17932099999999</v>
      </c>
      <c r="M577" s="13">
        <f>IF(ISERROR(VLOOKUP(B577,'BTC-USD'!$A$2:$E$1828,5,0)),"na",(VLOOKUP(B577,'BTC-USD'!$A$2:$E$1828,5,0)))</f>
        <v>9656.7177730000003</v>
      </c>
      <c r="N577" s="12">
        <f>IF(ISERROR(VLOOKUP(B577,'SOL-USD'!$A$2:$E$893,5,0)),"na",VLOOKUP(B577,'SOL-USD'!$A$2:$E$893,5,0))</f>
        <v>0.58662099999999995</v>
      </c>
      <c r="O577" s="12" t="str">
        <f>IF(ISERROR(VLOOKUP(B577,'AVAX-USD'!$A$2:$E$799,5,0)),"na",VLOOKUP(B577,'AVAX-USD'!$A$2:$E$799,5,0))</f>
        <v>na</v>
      </c>
      <c r="P577" s="12">
        <f>IF(ISERROR(VLOOKUP(B577,'ADA-USD'!$A$2:$E$1776,5,0)),"na",VLOOKUP(B577,'ADA-USD'!$A$2:$E$1776,5,0))</f>
        <v>8.5439000000000001E-2</v>
      </c>
      <c r="Q577" s="12" t="str">
        <f>IF(ISERROR(VLOOKUP(B577,'DOT-USD'!$A$2:$E$761,5,0)),"na",VLOOKUP(B577,'DOT-USD'!$A$2:$E$761,5,0))</f>
        <v>na</v>
      </c>
      <c r="R577" s="14">
        <f>IF(ISERROR(VLOOKUP(B577,'DOGE-USD'!$A$2:$G$1776,5,0)),"na",VLOOKUP(B577,'DOGE-USD'!$A$2:$G$1776,5,0))</f>
        <v>2.5829999999999998E-3</v>
      </c>
      <c r="S577" s="14" t="str">
        <f>IF(ISERROR(VLOOKUP(B577,'SHIB-USD'!$A$2:$G$780,5,0)),"na",VLOOKUP(B577,'SHIB-USD'!$A$2:$G$780,5,0))</f>
        <v>na</v>
      </c>
      <c r="T577" s="12" t="str">
        <f>IF(ISERROR(VLOOKUP(B577,'Uni-USD'!$A$2:$G$735,5,0)),"na",VLOOKUP(B577,'Uni-USD'!$A$2:$G$735,5,0))</f>
        <v>na</v>
      </c>
      <c r="U577">
        <f>IF(ISERROR(VLOOKUP(B577,Crude!$A$2:$G$1264,5,0)),"na",VLOOKUP(B577,Crude!$A$2:$G$1264,5,0))</f>
        <v>37.29</v>
      </c>
      <c r="V577">
        <f>IF(ISERROR(VLOOKUP(B577,Wheat!$A$2:$G$1264,5,0)),"na",VLOOKUP(B577,Wheat!$A$2:$G$1264,5,0))</f>
        <v>512</v>
      </c>
    </row>
    <row r="578" spans="1:22" x14ac:dyDescent="0.35">
      <c r="A578">
        <f t="shared" si="8"/>
        <v>2020</v>
      </c>
      <c r="B578" s="10">
        <v>43984</v>
      </c>
      <c r="C578" s="11">
        <f>VLOOKUP(B578,Yields!$A$2:$B$1680,2,0)</f>
        <v>0.12</v>
      </c>
      <c r="D578" s="11">
        <f>IF(ISERROR(VLOOKUP(B578,Silver!$A$2:$G$1265,5,0)),"na",VLOOKUP(B578,Silver!$A$2:$G$1265,5,0))</f>
        <v>18.207000000000001</v>
      </c>
      <c r="E578" s="11">
        <f>IF(ISERROR(VLOOKUP(B578,Gold!$A$2:$G$1264,5,0)),"na",VLOOKUP(B578,Gold!$A$2:$G$1264,5,0))</f>
        <v>1725.2</v>
      </c>
      <c r="F578" s="13">
        <f>IF(ISERROR(VLOOKUP(B578,FXAIX!$A$2:$G$1259,5,0)),"na",VLOOKUP(B578,FXAIX!$A$2:$G$1259,5,0))</f>
        <v>107.129997</v>
      </c>
      <c r="G578" s="13">
        <f>IF(ISERROR(VLOOKUP(B578,SP500v2!$A$2:$G$1259,5,0)),"na",VLOOKUP(B578,SP500v2!$A$2:$G$1259,5,0))</f>
        <v>3080.82</v>
      </c>
      <c r="H578" s="13">
        <f>IF(ISERROR(VLOOKUP(B578,'ishare R3000 ETF'!$A$2:$G$1260,4,0)),"na",VLOOKUP(B578,'ishare R3000 ETF'!$A$2:$G$1260,4,0))</f>
        <v>177.53999300000001</v>
      </c>
      <c r="I578" s="13">
        <f>IF(ISERROR(VLOOKUP(B578,'^IXIC'!$A$2:$E$1260,5,0)),"na",VLOOKUP(B578,'^IXIC'!$A$2:$E$1260,5,0))</f>
        <v>9608.3798829999996</v>
      </c>
      <c r="J578" s="12">
        <f>IF(ISERROR(VLOOKUP(B578,'Russell 2000'!$A$1:$E$1260,5,0)),"na",VLOOKUP(B578,'Russell 2000'!$A$1:$E$1260,5,0))</f>
        <v>1418.209961</v>
      </c>
      <c r="K578" s="12">
        <f>IF(ISERROR(VLOOKUP(B578,'EURUSD=X'!$A$2:$E$1307,4,0)),"na",VLOOKUP(B578,'EURUSD=X'!$A$2:$E$1307,4,0))</f>
        <v>1.1115679999999999</v>
      </c>
      <c r="L578" s="12">
        <f>IF(ISERROR(VLOOKUP(B578,'ETH-USD'!$A$2:$E$1776,5,0)),"na",VLOOKUP(B578,'ETH-USD'!$A$2:$E$1776,5,0))</f>
        <v>237.219055</v>
      </c>
      <c r="M578" s="13">
        <f>IF(ISERROR(VLOOKUP(B578,'BTC-USD'!$A$2:$E$1828,5,0)),"na",(VLOOKUP(B578,'BTC-USD'!$A$2:$E$1828,5,0)))</f>
        <v>9529.8037110000005</v>
      </c>
      <c r="N578" s="12">
        <f>IF(ISERROR(VLOOKUP(B578,'SOL-USD'!$A$2:$E$893,5,0)),"na",VLOOKUP(B578,'SOL-USD'!$A$2:$E$893,5,0))</f>
        <v>0.56466899999999998</v>
      </c>
      <c r="O578" s="12" t="str">
        <f>IF(ISERROR(VLOOKUP(B578,'AVAX-USD'!$A$2:$E$799,5,0)),"na",VLOOKUP(B578,'AVAX-USD'!$A$2:$E$799,5,0))</f>
        <v>na</v>
      </c>
      <c r="P578" s="12">
        <f>IF(ISERROR(VLOOKUP(B578,'ADA-USD'!$A$2:$E$1776,5,0)),"na",VLOOKUP(B578,'ADA-USD'!$A$2:$E$1776,5,0))</f>
        <v>7.8455999999999998E-2</v>
      </c>
      <c r="Q578" s="12" t="str">
        <f>IF(ISERROR(VLOOKUP(B578,'DOT-USD'!$A$2:$E$761,5,0)),"na",VLOOKUP(B578,'DOT-USD'!$A$2:$E$761,5,0))</f>
        <v>na</v>
      </c>
      <c r="R578" s="14">
        <f>IF(ISERROR(VLOOKUP(B578,'DOGE-USD'!$A$2:$G$1776,5,0)),"na",VLOOKUP(B578,'DOGE-USD'!$A$2:$G$1776,5,0))</f>
        <v>2.5609999999999999E-3</v>
      </c>
      <c r="S578" s="14" t="str">
        <f>IF(ISERROR(VLOOKUP(B578,'SHIB-USD'!$A$2:$G$780,5,0)),"na",VLOOKUP(B578,'SHIB-USD'!$A$2:$G$780,5,0))</f>
        <v>na</v>
      </c>
      <c r="T578" s="12" t="str">
        <f>IF(ISERROR(VLOOKUP(B578,'Uni-USD'!$A$2:$G$735,5,0)),"na",VLOOKUP(B578,'Uni-USD'!$A$2:$G$735,5,0))</f>
        <v>na</v>
      </c>
      <c r="U578">
        <f>IF(ISERROR(VLOOKUP(B578,Crude!$A$2:$G$1264,5,0)),"na",VLOOKUP(B578,Crude!$A$2:$G$1264,5,0))</f>
        <v>36.81</v>
      </c>
      <c r="V578">
        <f>IF(ISERROR(VLOOKUP(B578,Wheat!$A$2:$G$1264,5,0)),"na",VLOOKUP(B578,Wheat!$A$2:$G$1264,5,0))</f>
        <v>508</v>
      </c>
    </row>
    <row r="579" spans="1:22" x14ac:dyDescent="0.35">
      <c r="A579">
        <f t="shared" si="8"/>
        <v>2020</v>
      </c>
      <c r="B579" s="10">
        <v>43983</v>
      </c>
      <c r="C579" s="11">
        <f>VLOOKUP(B579,Yields!$A$2:$B$1680,2,0)</f>
        <v>0.12</v>
      </c>
      <c r="D579" s="11">
        <f>IF(ISERROR(VLOOKUP(B579,Silver!$A$2:$G$1265,5,0)),"na",VLOOKUP(B579,Silver!$A$2:$G$1265,5,0))</f>
        <v>18.768000000000001</v>
      </c>
      <c r="E579" s="11">
        <f>IF(ISERROR(VLOOKUP(B579,Gold!$A$2:$G$1264,5,0)),"na",VLOOKUP(B579,Gold!$A$2:$G$1264,5,0))</f>
        <v>1737.8</v>
      </c>
      <c r="F579" s="13">
        <f>IF(ISERROR(VLOOKUP(B579,FXAIX!$A$2:$G$1259,5,0)),"na",VLOOKUP(B579,FXAIX!$A$2:$G$1259,5,0))</f>
        <v>106.25</v>
      </c>
      <c r="G579" s="13">
        <f>IF(ISERROR(VLOOKUP(B579,SP500v2!$A$2:$G$1259,5,0)),"na",VLOOKUP(B579,SP500v2!$A$2:$G$1259,5,0))</f>
        <v>3055.73</v>
      </c>
      <c r="H579" s="13">
        <f>IF(ISERROR(VLOOKUP(B579,'ishare R3000 ETF'!$A$2:$G$1260,4,0)),"na",VLOOKUP(B579,'ishare R3000 ETF'!$A$2:$G$1260,4,0))</f>
        <v>176.25</v>
      </c>
      <c r="I579" s="13">
        <f>IF(ISERROR(VLOOKUP(B579,'^IXIC'!$A$2:$E$1260,5,0)),"na",VLOOKUP(B579,'^IXIC'!$A$2:$E$1260,5,0))</f>
        <v>9552.0498050000006</v>
      </c>
      <c r="J579" s="12">
        <f>IF(ISERROR(VLOOKUP(B579,'Russell 2000'!$A$1:$E$1260,5,0)),"na",VLOOKUP(B579,'Russell 2000'!$A$1:$E$1260,5,0))</f>
        <v>1405.369995</v>
      </c>
      <c r="K579" s="12">
        <f>IF(ISERROR(VLOOKUP(B579,'EURUSD=X'!$A$2:$E$1307,4,0)),"na",VLOOKUP(B579,'EURUSD=X'!$A$2:$E$1307,4,0))</f>
        <v>1.1101490000000001</v>
      </c>
      <c r="L579" s="12">
        <f>IF(ISERROR(VLOOKUP(B579,'ETH-USD'!$A$2:$E$1776,5,0)),"na",VLOOKUP(B579,'ETH-USD'!$A$2:$E$1776,5,0))</f>
        <v>246.99176</v>
      </c>
      <c r="M579" s="13">
        <f>IF(ISERROR(VLOOKUP(B579,'BTC-USD'!$A$2:$E$1828,5,0)),"na",(VLOOKUP(B579,'BTC-USD'!$A$2:$E$1828,5,0)))</f>
        <v>10167.268555000001</v>
      </c>
      <c r="N579" s="12">
        <f>IF(ISERROR(VLOOKUP(B579,'SOL-USD'!$A$2:$E$893,5,0)),"na",VLOOKUP(B579,'SOL-USD'!$A$2:$E$893,5,0))</f>
        <v>0.57749499999999998</v>
      </c>
      <c r="O579" s="12" t="str">
        <f>IF(ISERROR(VLOOKUP(B579,'AVAX-USD'!$A$2:$E$799,5,0)),"na",VLOOKUP(B579,'AVAX-USD'!$A$2:$E$799,5,0))</f>
        <v>na</v>
      </c>
      <c r="P579" s="12">
        <f>IF(ISERROR(VLOOKUP(B579,'ADA-USD'!$A$2:$E$1776,5,0)),"na",VLOOKUP(B579,'ADA-USD'!$A$2:$E$1776,5,0))</f>
        <v>8.1168000000000004E-2</v>
      </c>
      <c r="Q579" s="12" t="str">
        <f>IF(ISERROR(VLOOKUP(B579,'DOT-USD'!$A$2:$E$761,5,0)),"na",VLOOKUP(B579,'DOT-USD'!$A$2:$E$761,5,0))</f>
        <v>na</v>
      </c>
      <c r="R579" s="14">
        <f>IF(ISERROR(VLOOKUP(B579,'DOGE-USD'!$A$2:$G$1776,5,0)),"na",VLOOKUP(B579,'DOGE-USD'!$A$2:$G$1776,5,0))</f>
        <v>2.647E-3</v>
      </c>
      <c r="S579" s="14" t="str">
        <f>IF(ISERROR(VLOOKUP(B579,'SHIB-USD'!$A$2:$G$780,5,0)),"na",VLOOKUP(B579,'SHIB-USD'!$A$2:$G$780,5,0))</f>
        <v>na</v>
      </c>
      <c r="T579" s="12" t="str">
        <f>IF(ISERROR(VLOOKUP(B579,'Uni-USD'!$A$2:$G$735,5,0)),"na",VLOOKUP(B579,'Uni-USD'!$A$2:$G$735,5,0))</f>
        <v>na</v>
      </c>
      <c r="U579">
        <f>IF(ISERROR(VLOOKUP(B579,Crude!$A$2:$G$1264,5,0)),"na",VLOOKUP(B579,Crude!$A$2:$G$1264,5,0))</f>
        <v>35.44</v>
      </c>
      <c r="V579">
        <f>IF(ISERROR(VLOOKUP(B579,Wheat!$A$2:$G$1264,5,0)),"na",VLOOKUP(B579,Wheat!$A$2:$G$1264,5,0))</f>
        <v>515.25</v>
      </c>
    </row>
    <row r="580" spans="1:22" x14ac:dyDescent="0.35">
      <c r="A580">
        <f t="shared" ref="A580:A643" si="9">YEAR(B580)</f>
        <v>2020</v>
      </c>
      <c r="B580" s="10">
        <v>43980</v>
      </c>
      <c r="C580" s="11">
        <f>VLOOKUP(B580,Yields!$A$2:$B$1680,2,0)</f>
        <v>0.13</v>
      </c>
      <c r="D580" s="11">
        <f>IF(ISERROR(VLOOKUP(B580,Silver!$A$2:$G$1265,5,0)),"na",VLOOKUP(B580,Silver!$A$2:$G$1265,5,0))</f>
        <v>18.440000000000001</v>
      </c>
      <c r="E580" s="11">
        <f>IF(ISERROR(VLOOKUP(B580,Gold!$A$2:$G$1264,5,0)),"na",VLOOKUP(B580,Gold!$A$2:$G$1264,5,0))</f>
        <v>1736.9</v>
      </c>
      <c r="F580" s="13">
        <f>IF(ISERROR(VLOOKUP(B580,FXAIX!$A$2:$G$1259,5,0)),"na",VLOOKUP(B580,FXAIX!$A$2:$G$1259,5,0))</f>
        <v>105.849998</v>
      </c>
      <c r="G580" s="13">
        <f>IF(ISERROR(VLOOKUP(B580,SP500v2!$A$2:$G$1259,5,0)),"na",VLOOKUP(B580,SP500v2!$A$2:$G$1259,5,0))</f>
        <v>3044.31</v>
      </c>
      <c r="H580" s="13">
        <f>IF(ISERROR(VLOOKUP(B580,'ishare R3000 ETF'!$A$2:$G$1260,4,0)),"na",VLOOKUP(B580,'ishare R3000 ETF'!$A$2:$G$1260,4,0))</f>
        <v>174.08999600000001</v>
      </c>
      <c r="I580" s="13">
        <f>IF(ISERROR(VLOOKUP(B580,'^IXIC'!$A$2:$E$1260,5,0)),"na",VLOOKUP(B580,'^IXIC'!$A$2:$E$1260,5,0))</f>
        <v>9489.8701170000004</v>
      </c>
      <c r="J580" s="12">
        <f>IF(ISERROR(VLOOKUP(B580,'Russell 2000'!$A$1:$E$1260,5,0)),"na",VLOOKUP(B580,'Russell 2000'!$A$1:$E$1260,5,0))</f>
        <v>1394.040039</v>
      </c>
      <c r="K580" s="12">
        <f>IF(ISERROR(VLOOKUP(B580,'EURUSD=X'!$A$2:$E$1307,4,0)),"na",VLOOKUP(B580,'EURUSD=X'!$A$2:$E$1307,4,0))</f>
        <v>1.10704</v>
      </c>
      <c r="L580" s="12">
        <f>IF(ISERROR(VLOOKUP(B580,'ETH-USD'!$A$2:$E$1776,5,0)),"na",VLOOKUP(B580,'ETH-USD'!$A$2:$E$1776,5,0))</f>
        <v>220.67512500000001</v>
      </c>
      <c r="M580" s="13">
        <f>IF(ISERROR(VLOOKUP(B580,'BTC-USD'!$A$2:$E$1828,5,0)),"na",(VLOOKUP(B580,'BTC-USD'!$A$2:$E$1828,5,0)))</f>
        <v>9439.1240230000003</v>
      </c>
      <c r="N580" s="12">
        <f>IF(ISERROR(VLOOKUP(B580,'SOL-USD'!$A$2:$E$893,5,0)),"na",VLOOKUP(B580,'SOL-USD'!$A$2:$E$893,5,0))</f>
        <v>0.57941500000000001</v>
      </c>
      <c r="O580" s="12" t="str">
        <f>IF(ISERROR(VLOOKUP(B580,'AVAX-USD'!$A$2:$E$799,5,0)),"na",VLOOKUP(B580,'AVAX-USD'!$A$2:$E$799,5,0))</f>
        <v>na</v>
      </c>
      <c r="P580" s="12">
        <f>IF(ISERROR(VLOOKUP(B580,'ADA-USD'!$A$2:$E$1776,5,0)),"na",VLOOKUP(B580,'ADA-USD'!$A$2:$E$1776,5,0))</f>
        <v>6.4659999999999995E-2</v>
      </c>
      <c r="Q580" s="12" t="str">
        <f>IF(ISERROR(VLOOKUP(B580,'DOT-USD'!$A$2:$E$761,5,0)),"na",VLOOKUP(B580,'DOT-USD'!$A$2:$E$761,5,0))</f>
        <v>na</v>
      </c>
      <c r="R580" s="14">
        <f>IF(ISERROR(VLOOKUP(B580,'DOGE-USD'!$A$2:$G$1776,5,0)),"na",VLOOKUP(B580,'DOGE-USD'!$A$2:$G$1776,5,0))</f>
        <v>2.532E-3</v>
      </c>
      <c r="S580" s="14" t="str">
        <f>IF(ISERROR(VLOOKUP(B580,'SHIB-USD'!$A$2:$G$780,5,0)),"na",VLOOKUP(B580,'SHIB-USD'!$A$2:$G$780,5,0))</f>
        <v>na</v>
      </c>
      <c r="T580" s="12" t="str">
        <f>IF(ISERROR(VLOOKUP(B580,'Uni-USD'!$A$2:$G$735,5,0)),"na",VLOOKUP(B580,'Uni-USD'!$A$2:$G$735,5,0))</f>
        <v>na</v>
      </c>
      <c r="U580">
        <f>IF(ISERROR(VLOOKUP(B580,Crude!$A$2:$G$1264,5,0)),"na",VLOOKUP(B580,Crude!$A$2:$G$1264,5,0))</f>
        <v>35.49</v>
      </c>
      <c r="V580">
        <f>IF(ISERROR(VLOOKUP(B580,Wheat!$A$2:$G$1264,5,0)),"na",VLOOKUP(B580,Wheat!$A$2:$G$1264,5,0))</f>
        <v>520.75</v>
      </c>
    </row>
    <row r="581" spans="1:22" x14ac:dyDescent="0.35">
      <c r="A581">
        <f t="shared" si="9"/>
        <v>2020</v>
      </c>
      <c r="B581" s="10">
        <v>43979</v>
      </c>
      <c r="C581" s="11">
        <f>VLOOKUP(B581,Yields!$A$2:$B$1680,2,0)</f>
        <v>0.14000000000000001</v>
      </c>
      <c r="D581" s="11">
        <f>IF(ISERROR(VLOOKUP(B581,Silver!$A$2:$G$1265,5,0)),"na",VLOOKUP(B581,Silver!$A$2:$G$1265,5,0))</f>
        <v>17.895</v>
      </c>
      <c r="E581" s="11">
        <f>IF(ISERROR(VLOOKUP(B581,Gold!$A$2:$G$1264,5,0)),"na",VLOOKUP(B581,Gold!$A$2:$G$1264,5,0))</f>
        <v>1713.3</v>
      </c>
      <c r="F581" s="13">
        <f>IF(ISERROR(VLOOKUP(B581,FXAIX!$A$2:$G$1259,5,0)),"na",VLOOKUP(B581,FXAIX!$A$2:$G$1259,5,0))</f>
        <v>105.33000199999999</v>
      </c>
      <c r="G581" s="13">
        <f>IF(ISERROR(VLOOKUP(B581,SP500v2!$A$2:$G$1259,5,0)),"na",VLOOKUP(B581,SP500v2!$A$2:$G$1259,5,0))</f>
        <v>3029.73</v>
      </c>
      <c r="H581" s="13">
        <f>IF(ISERROR(VLOOKUP(B581,'ishare R3000 ETF'!$A$2:$G$1260,4,0)),"na",VLOOKUP(B581,'ishare R3000 ETF'!$A$2:$G$1260,4,0))</f>
        <v>175.66000399999999</v>
      </c>
      <c r="I581" s="13">
        <f>IF(ISERROR(VLOOKUP(B581,'^IXIC'!$A$2:$E$1260,5,0)),"na",VLOOKUP(B581,'^IXIC'!$A$2:$E$1260,5,0))</f>
        <v>9368.9902340000008</v>
      </c>
      <c r="J581" s="12">
        <f>IF(ISERROR(VLOOKUP(B581,'Russell 2000'!$A$1:$E$1260,5,0)),"na",VLOOKUP(B581,'Russell 2000'!$A$1:$E$1260,5,0))</f>
        <v>1400.670044</v>
      </c>
      <c r="K581" s="12">
        <f>IF(ISERROR(VLOOKUP(B581,'EURUSD=X'!$A$2:$E$1307,4,0)),"na",VLOOKUP(B581,'EURUSD=X'!$A$2:$E$1307,4,0))</f>
        <v>1.0993120000000001</v>
      </c>
      <c r="L581" s="12">
        <f>IF(ISERROR(VLOOKUP(B581,'ETH-USD'!$A$2:$E$1776,5,0)),"na",VLOOKUP(B581,'ETH-USD'!$A$2:$E$1776,5,0))</f>
        <v>219.84042400000001</v>
      </c>
      <c r="M581" s="13">
        <f>IF(ISERROR(VLOOKUP(B581,'BTC-USD'!$A$2:$E$1828,5,0)),"na",(VLOOKUP(B581,'BTC-USD'!$A$2:$E$1828,5,0)))</f>
        <v>9525.7509769999997</v>
      </c>
      <c r="N581" s="12">
        <f>IF(ISERROR(VLOOKUP(B581,'SOL-USD'!$A$2:$E$893,5,0)),"na",VLOOKUP(B581,'SOL-USD'!$A$2:$E$893,5,0))</f>
        <v>0.57515499999999997</v>
      </c>
      <c r="O581" s="12" t="str">
        <f>IF(ISERROR(VLOOKUP(B581,'AVAX-USD'!$A$2:$E$799,5,0)),"na",VLOOKUP(B581,'AVAX-USD'!$A$2:$E$799,5,0))</f>
        <v>na</v>
      </c>
      <c r="P581" s="12">
        <f>IF(ISERROR(VLOOKUP(B581,'ADA-USD'!$A$2:$E$1776,5,0)),"na",VLOOKUP(B581,'ADA-USD'!$A$2:$E$1776,5,0))</f>
        <v>6.4559000000000005E-2</v>
      </c>
      <c r="Q581" s="12" t="str">
        <f>IF(ISERROR(VLOOKUP(B581,'DOT-USD'!$A$2:$E$761,5,0)),"na",VLOOKUP(B581,'DOT-USD'!$A$2:$E$761,5,0))</f>
        <v>na</v>
      </c>
      <c r="R581" s="14">
        <f>IF(ISERROR(VLOOKUP(B581,'DOGE-USD'!$A$2:$G$1776,5,0)),"na",VLOOKUP(B581,'DOGE-USD'!$A$2:$G$1776,5,0))</f>
        <v>2.5240000000000002E-3</v>
      </c>
      <c r="S581" s="14" t="str">
        <f>IF(ISERROR(VLOOKUP(B581,'SHIB-USD'!$A$2:$G$780,5,0)),"na",VLOOKUP(B581,'SHIB-USD'!$A$2:$G$780,5,0))</f>
        <v>na</v>
      </c>
      <c r="T581" s="12" t="str">
        <f>IF(ISERROR(VLOOKUP(B581,'Uni-USD'!$A$2:$G$735,5,0)),"na",VLOOKUP(B581,'Uni-USD'!$A$2:$G$735,5,0))</f>
        <v>na</v>
      </c>
      <c r="U581">
        <f>IF(ISERROR(VLOOKUP(B581,Crude!$A$2:$G$1264,5,0)),"na",VLOOKUP(B581,Crude!$A$2:$G$1264,5,0))</f>
        <v>33.71</v>
      </c>
      <c r="V581">
        <f>IF(ISERROR(VLOOKUP(B581,Wheat!$A$2:$G$1264,5,0)),"na",VLOOKUP(B581,Wheat!$A$2:$G$1264,5,0))</f>
        <v>514.5</v>
      </c>
    </row>
    <row r="582" spans="1:22" x14ac:dyDescent="0.35">
      <c r="A582">
        <f t="shared" si="9"/>
        <v>2020</v>
      </c>
      <c r="B582" s="10">
        <v>43978</v>
      </c>
      <c r="C582" s="11">
        <f>VLOOKUP(B582,Yields!$A$2:$B$1680,2,0)</f>
        <v>0.11</v>
      </c>
      <c r="D582" s="11">
        <f>IF(ISERROR(VLOOKUP(B582,Silver!$A$2:$G$1265,5,0)),"na",VLOOKUP(B582,Silver!$A$2:$G$1265,5,0))</f>
        <v>17.686</v>
      </c>
      <c r="E582" s="11">
        <f>IF(ISERROR(VLOOKUP(B582,Gold!$A$2:$G$1264,5,0)),"na",VLOOKUP(B582,Gold!$A$2:$G$1264,5,0))</f>
        <v>1710.3</v>
      </c>
      <c r="F582" s="13">
        <f>IF(ISERROR(VLOOKUP(B582,FXAIX!$A$2:$G$1259,5,0)),"na",VLOOKUP(B582,FXAIX!$A$2:$G$1259,5,0))</f>
        <v>105.540001</v>
      </c>
      <c r="G582" s="13">
        <f>IF(ISERROR(VLOOKUP(B582,SP500v2!$A$2:$G$1259,5,0)),"na",VLOOKUP(B582,SP500v2!$A$2:$G$1259,5,0))</f>
        <v>3036.13</v>
      </c>
      <c r="H582" s="13">
        <f>IF(ISERROR(VLOOKUP(B582,'ishare R3000 ETF'!$A$2:$G$1260,4,0)),"na",VLOOKUP(B582,'ishare R3000 ETF'!$A$2:$G$1260,4,0))</f>
        <v>172.570007</v>
      </c>
      <c r="I582" s="13">
        <f>IF(ISERROR(VLOOKUP(B582,'^IXIC'!$A$2:$E$1260,5,0)),"na",VLOOKUP(B582,'^IXIC'!$A$2:$E$1260,5,0))</f>
        <v>9412.3603519999997</v>
      </c>
      <c r="J582" s="12">
        <f>IF(ISERROR(VLOOKUP(B582,'Russell 2000'!$A$1:$E$1260,5,0)),"na",VLOOKUP(B582,'Russell 2000'!$A$1:$E$1260,5,0))</f>
        <v>1436.3599850000001</v>
      </c>
      <c r="K582" s="12">
        <f>IF(ISERROR(VLOOKUP(B582,'EURUSD=X'!$A$2:$E$1307,4,0)),"na",VLOOKUP(B582,'EURUSD=X'!$A$2:$E$1307,4,0))</f>
        <v>1.093661</v>
      </c>
      <c r="L582" s="12">
        <f>IF(ISERROR(VLOOKUP(B582,'ETH-USD'!$A$2:$E$1776,5,0)),"na",VLOOKUP(B582,'ETH-USD'!$A$2:$E$1776,5,0))</f>
        <v>208.86343400000001</v>
      </c>
      <c r="M582" s="13">
        <f>IF(ISERROR(VLOOKUP(B582,'BTC-USD'!$A$2:$E$1828,5,0)),"na",(VLOOKUP(B582,'BTC-USD'!$A$2:$E$1828,5,0)))</f>
        <v>9181.0175780000009</v>
      </c>
      <c r="N582" s="12">
        <f>IF(ISERROR(VLOOKUP(B582,'SOL-USD'!$A$2:$E$893,5,0)),"na",VLOOKUP(B582,'SOL-USD'!$A$2:$E$893,5,0))</f>
        <v>0.59098499999999998</v>
      </c>
      <c r="O582" s="12" t="str">
        <f>IF(ISERROR(VLOOKUP(B582,'AVAX-USD'!$A$2:$E$799,5,0)),"na",VLOOKUP(B582,'AVAX-USD'!$A$2:$E$799,5,0))</f>
        <v>na</v>
      </c>
      <c r="P582" s="12">
        <f>IF(ISERROR(VLOOKUP(B582,'ADA-USD'!$A$2:$E$1776,5,0)),"na",VLOOKUP(B582,'ADA-USD'!$A$2:$E$1776,5,0))</f>
        <v>5.5183000000000003E-2</v>
      </c>
      <c r="Q582" s="12" t="str">
        <f>IF(ISERROR(VLOOKUP(B582,'DOT-USD'!$A$2:$E$761,5,0)),"na",VLOOKUP(B582,'DOT-USD'!$A$2:$E$761,5,0))</f>
        <v>na</v>
      </c>
      <c r="R582" s="14">
        <f>IF(ISERROR(VLOOKUP(B582,'DOGE-USD'!$A$2:$G$1776,5,0)),"na",VLOOKUP(B582,'DOGE-USD'!$A$2:$G$1776,5,0))</f>
        <v>2.5100000000000001E-3</v>
      </c>
      <c r="S582" s="14" t="str">
        <f>IF(ISERROR(VLOOKUP(B582,'SHIB-USD'!$A$2:$G$780,5,0)),"na",VLOOKUP(B582,'SHIB-USD'!$A$2:$G$780,5,0))</f>
        <v>na</v>
      </c>
      <c r="T582" s="12" t="str">
        <f>IF(ISERROR(VLOOKUP(B582,'Uni-USD'!$A$2:$G$735,5,0)),"na",VLOOKUP(B582,'Uni-USD'!$A$2:$G$735,5,0))</f>
        <v>na</v>
      </c>
      <c r="U582">
        <f>IF(ISERROR(VLOOKUP(B582,Crude!$A$2:$G$1264,5,0)),"na",VLOOKUP(B582,Crude!$A$2:$G$1264,5,0))</f>
        <v>32.81</v>
      </c>
      <c r="V582">
        <f>IF(ISERROR(VLOOKUP(B582,Wheat!$A$2:$G$1264,5,0)),"na",VLOOKUP(B582,Wheat!$A$2:$G$1264,5,0))</f>
        <v>504.5</v>
      </c>
    </row>
    <row r="583" spans="1:22" x14ac:dyDescent="0.35">
      <c r="A583">
        <f t="shared" si="9"/>
        <v>2020</v>
      </c>
      <c r="B583" s="10">
        <v>43977</v>
      </c>
      <c r="C583" s="11">
        <f>VLOOKUP(B583,Yields!$A$2:$B$1680,2,0)</f>
        <v>0.1</v>
      </c>
      <c r="D583" s="11">
        <f>IF(ISERROR(VLOOKUP(B583,Silver!$A$2:$G$1265,5,0)),"na",VLOOKUP(B583,Silver!$A$2:$G$1265,5,0))</f>
        <v>17.565000000000001</v>
      </c>
      <c r="E583" s="11">
        <f>IF(ISERROR(VLOOKUP(B583,Gold!$A$2:$G$1264,5,0)),"na",VLOOKUP(B583,Gold!$A$2:$G$1264,5,0))</f>
        <v>1704.8</v>
      </c>
      <c r="F583" s="13">
        <f>IF(ISERROR(VLOOKUP(B583,FXAIX!$A$2:$G$1259,5,0)),"na",VLOOKUP(B583,FXAIX!$A$2:$G$1259,5,0))</f>
        <v>103.989998</v>
      </c>
      <c r="G583" s="13">
        <f>IF(ISERROR(VLOOKUP(B583,SP500v2!$A$2:$G$1259,5,0)),"na",VLOOKUP(B583,SP500v2!$A$2:$G$1259,5,0))</f>
        <v>2991.77</v>
      </c>
      <c r="H583" s="13">
        <f>IF(ISERROR(VLOOKUP(B583,'ishare R3000 ETF'!$A$2:$G$1260,4,0)),"na",VLOOKUP(B583,'ishare R3000 ETF'!$A$2:$G$1260,4,0))</f>
        <v>173.729996</v>
      </c>
      <c r="I583" s="13">
        <f>IF(ISERROR(VLOOKUP(B583,'^IXIC'!$A$2:$E$1260,5,0)),"na",VLOOKUP(B583,'^IXIC'!$A$2:$E$1260,5,0))</f>
        <v>9340.2197269999997</v>
      </c>
      <c r="J583" s="12">
        <f>IF(ISERROR(VLOOKUP(B583,'Russell 2000'!$A$1:$E$1260,5,0)),"na",VLOOKUP(B583,'Russell 2000'!$A$1:$E$1260,5,0))</f>
        <v>1393.0699460000001</v>
      </c>
      <c r="K583" s="12">
        <f>IF(ISERROR(VLOOKUP(B583,'EURUSD=X'!$A$2:$E$1307,4,0)),"na",VLOOKUP(B583,'EURUSD=X'!$A$2:$E$1307,4,0))</f>
        <v>1.0898350000000001</v>
      </c>
      <c r="L583" s="12">
        <f>IF(ISERROR(VLOOKUP(B583,'ETH-USD'!$A$2:$E$1776,5,0)),"na",VLOOKUP(B583,'ETH-USD'!$A$2:$E$1776,5,0))</f>
        <v>201.90231299999999</v>
      </c>
      <c r="M583" s="13">
        <f>IF(ISERROR(VLOOKUP(B583,'BTC-USD'!$A$2:$E$1828,5,0)),"na",(VLOOKUP(B583,'BTC-USD'!$A$2:$E$1828,5,0)))</f>
        <v>8835.0527340000008</v>
      </c>
      <c r="N583" s="12">
        <f>IF(ISERROR(VLOOKUP(B583,'SOL-USD'!$A$2:$E$893,5,0)),"na",VLOOKUP(B583,'SOL-USD'!$A$2:$E$893,5,0))</f>
        <v>0.57330700000000001</v>
      </c>
      <c r="O583" s="12" t="str">
        <f>IF(ISERROR(VLOOKUP(B583,'AVAX-USD'!$A$2:$E$799,5,0)),"na",VLOOKUP(B583,'AVAX-USD'!$A$2:$E$799,5,0))</f>
        <v>na</v>
      </c>
      <c r="P583" s="12">
        <f>IF(ISERROR(VLOOKUP(B583,'ADA-USD'!$A$2:$E$1776,5,0)),"na",VLOOKUP(B583,'ADA-USD'!$A$2:$E$1776,5,0))</f>
        <v>5.3429999999999998E-2</v>
      </c>
      <c r="Q583" s="12" t="str">
        <f>IF(ISERROR(VLOOKUP(B583,'DOT-USD'!$A$2:$E$761,5,0)),"na",VLOOKUP(B583,'DOT-USD'!$A$2:$E$761,5,0))</f>
        <v>na</v>
      </c>
      <c r="R583" s="14">
        <f>IF(ISERROR(VLOOKUP(B583,'DOGE-USD'!$A$2:$G$1776,5,0)),"na",VLOOKUP(B583,'DOGE-USD'!$A$2:$G$1776,5,0))</f>
        <v>2.4859999999999999E-3</v>
      </c>
      <c r="S583" s="14" t="str">
        <f>IF(ISERROR(VLOOKUP(B583,'SHIB-USD'!$A$2:$G$780,5,0)),"na",VLOOKUP(B583,'SHIB-USD'!$A$2:$G$780,5,0))</f>
        <v>na</v>
      </c>
      <c r="T583" s="12" t="str">
        <f>IF(ISERROR(VLOOKUP(B583,'Uni-USD'!$A$2:$G$735,5,0)),"na",VLOOKUP(B583,'Uni-USD'!$A$2:$G$735,5,0))</f>
        <v>na</v>
      </c>
      <c r="U583">
        <f>IF(ISERROR(VLOOKUP(B583,Crude!$A$2:$G$1264,5,0)),"na",VLOOKUP(B583,Crude!$A$2:$G$1264,5,0))</f>
        <v>34.35</v>
      </c>
      <c r="V583">
        <f>IF(ISERROR(VLOOKUP(B583,Wheat!$A$2:$G$1264,5,0)),"na",VLOOKUP(B583,Wheat!$A$2:$G$1264,5,0))</f>
        <v>506.75</v>
      </c>
    </row>
    <row r="584" spans="1:22" x14ac:dyDescent="0.35">
      <c r="A584">
        <f t="shared" si="9"/>
        <v>2020</v>
      </c>
      <c r="B584" s="10">
        <v>43973</v>
      </c>
      <c r="C584" s="11">
        <f>VLOOKUP(B584,Yields!$A$2:$B$1680,2,0)</f>
        <v>0.09</v>
      </c>
      <c r="D584" s="11">
        <f>IF(ISERROR(VLOOKUP(B584,Silver!$A$2:$G$1265,5,0)),"na",VLOOKUP(B584,Silver!$A$2:$G$1265,5,0))</f>
        <v>17.664000000000001</v>
      </c>
      <c r="E584" s="11">
        <f>IF(ISERROR(VLOOKUP(B584,Gold!$A$2:$G$1264,5,0)),"na",VLOOKUP(B584,Gold!$A$2:$G$1264,5,0))</f>
        <v>1734.6</v>
      </c>
      <c r="F584" s="13">
        <f>IF(ISERROR(VLOOKUP(B584,FXAIX!$A$2:$G$1259,5,0)),"na",VLOOKUP(B584,FXAIX!$A$2:$G$1259,5,0))</f>
        <v>102.730003</v>
      </c>
      <c r="G584" s="13">
        <f>IF(ISERROR(VLOOKUP(B584,SP500v2!$A$2:$G$1259,5,0)),"na",VLOOKUP(B584,SP500v2!$A$2:$G$1259,5,0))</f>
        <v>2955.45</v>
      </c>
      <c r="H584" s="13">
        <f>IF(ISERROR(VLOOKUP(B584,'ishare R3000 ETF'!$A$2:$G$1260,4,0)),"na",VLOOKUP(B584,'ishare R3000 ETF'!$A$2:$G$1260,4,0))</f>
        <v>170.21000699999999</v>
      </c>
      <c r="I584" s="13">
        <f>IF(ISERROR(VLOOKUP(B584,'^IXIC'!$A$2:$E$1260,5,0)),"na",VLOOKUP(B584,'^IXIC'!$A$2:$E$1260,5,0))</f>
        <v>9324.5898440000001</v>
      </c>
      <c r="J584" s="12">
        <f>IF(ISERROR(VLOOKUP(B584,'Russell 2000'!$A$1:$E$1260,5,0)),"na",VLOOKUP(B584,'Russell 2000'!$A$1:$E$1260,5,0))</f>
        <v>1355.530029</v>
      </c>
      <c r="K584" s="12">
        <f>IF(ISERROR(VLOOKUP(B584,'EURUSD=X'!$A$2:$E$1307,4,0)),"na",VLOOKUP(B584,'EURUSD=X'!$A$2:$E$1307,4,0))</f>
        <v>1.0886130000000001</v>
      </c>
      <c r="L584" s="12">
        <f>IF(ISERROR(VLOOKUP(B584,'ETH-USD'!$A$2:$E$1776,5,0)),"na",VLOOKUP(B584,'ETH-USD'!$A$2:$E$1776,5,0))</f>
        <v>207.16918899999999</v>
      </c>
      <c r="M584" s="13">
        <f>IF(ISERROR(VLOOKUP(B584,'BTC-USD'!$A$2:$E$1828,5,0)),"na",(VLOOKUP(B584,'BTC-USD'!$A$2:$E$1828,5,0)))</f>
        <v>9182.5771480000003</v>
      </c>
      <c r="N584" s="12">
        <f>IF(ISERROR(VLOOKUP(B584,'SOL-USD'!$A$2:$E$893,5,0)),"na",VLOOKUP(B584,'SOL-USD'!$A$2:$E$893,5,0))</f>
        <v>0.63887499999999997</v>
      </c>
      <c r="O584" s="12" t="str">
        <f>IF(ISERROR(VLOOKUP(B584,'AVAX-USD'!$A$2:$E$799,5,0)),"na",VLOOKUP(B584,'AVAX-USD'!$A$2:$E$799,5,0))</f>
        <v>na</v>
      </c>
      <c r="P584" s="12">
        <f>IF(ISERROR(VLOOKUP(B584,'ADA-USD'!$A$2:$E$1776,5,0)),"na",VLOOKUP(B584,'ADA-USD'!$A$2:$E$1776,5,0))</f>
        <v>5.5833000000000001E-2</v>
      </c>
      <c r="Q584" s="12" t="str">
        <f>IF(ISERROR(VLOOKUP(B584,'DOT-USD'!$A$2:$E$761,5,0)),"na",VLOOKUP(B584,'DOT-USD'!$A$2:$E$761,5,0))</f>
        <v>na</v>
      </c>
      <c r="R584" s="14">
        <f>IF(ISERROR(VLOOKUP(B584,'DOGE-USD'!$A$2:$G$1776,5,0)),"na",VLOOKUP(B584,'DOGE-USD'!$A$2:$G$1776,5,0))</f>
        <v>2.5330000000000001E-3</v>
      </c>
      <c r="S584" s="14" t="str">
        <f>IF(ISERROR(VLOOKUP(B584,'SHIB-USD'!$A$2:$G$780,5,0)),"na",VLOOKUP(B584,'SHIB-USD'!$A$2:$G$780,5,0))</f>
        <v>na</v>
      </c>
      <c r="T584" s="12" t="str">
        <f>IF(ISERROR(VLOOKUP(B584,'Uni-USD'!$A$2:$G$735,5,0)),"na",VLOOKUP(B584,'Uni-USD'!$A$2:$G$735,5,0))</f>
        <v>na</v>
      </c>
      <c r="U584">
        <f>IF(ISERROR(VLOOKUP(B584,Crude!$A$2:$G$1264,5,0)),"na",VLOOKUP(B584,Crude!$A$2:$G$1264,5,0))</f>
        <v>33.25</v>
      </c>
      <c r="V584">
        <f>IF(ISERROR(VLOOKUP(B584,Wheat!$A$2:$G$1264,5,0)),"na",VLOOKUP(B584,Wheat!$A$2:$G$1264,5,0))</f>
        <v>508.75</v>
      </c>
    </row>
    <row r="585" spans="1:22" x14ac:dyDescent="0.35">
      <c r="A585">
        <f t="shared" si="9"/>
        <v>2020</v>
      </c>
      <c r="B585" s="10">
        <v>43972</v>
      </c>
      <c r="C585" s="11">
        <f>VLOOKUP(B585,Yields!$A$2:$B$1680,2,0)</f>
        <v>0.09</v>
      </c>
      <c r="D585" s="11">
        <f>IF(ISERROR(VLOOKUP(B585,Silver!$A$2:$G$1265,5,0)),"na",VLOOKUP(B585,Silver!$A$2:$G$1265,5,0))</f>
        <v>17.335000000000001</v>
      </c>
      <c r="E585" s="11">
        <f>IF(ISERROR(VLOOKUP(B585,Gold!$A$2:$G$1264,5,0)),"na",VLOOKUP(B585,Gold!$A$2:$G$1264,5,0))</f>
        <v>1720.5</v>
      </c>
      <c r="F585" s="13">
        <f>IF(ISERROR(VLOOKUP(B585,FXAIX!$A$2:$G$1259,5,0)),"na",VLOOKUP(B585,FXAIX!$A$2:$G$1259,5,0))</f>
        <v>102.470001</v>
      </c>
      <c r="G585" s="13">
        <f>IF(ISERROR(VLOOKUP(B585,SP500v2!$A$2:$G$1259,5,0)),"na",VLOOKUP(B585,SP500v2!$A$2:$G$1259,5,0))</f>
        <v>2948.51</v>
      </c>
      <c r="H585" s="13">
        <f>IF(ISERROR(VLOOKUP(B585,'ishare R3000 ETF'!$A$2:$G$1260,4,0)),"na",VLOOKUP(B585,'ishare R3000 ETF'!$A$2:$G$1260,4,0))</f>
        <v>170.30999800000001</v>
      </c>
      <c r="I585" s="13">
        <f>IF(ISERROR(VLOOKUP(B585,'^IXIC'!$A$2:$E$1260,5,0)),"na",VLOOKUP(B585,'^IXIC'!$A$2:$E$1260,5,0))</f>
        <v>9284.8798829999996</v>
      </c>
      <c r="J585" s="12">
        <f>IF(ISERROR(VLOOKUP(B585,'Russell 2000'!$A$1:$E$1260,5,0)),"na",VLOOKUP(B585,'Russell 2000'!$A$1:$E$1260,5,0))</f>
        <v>1347.5600589999999</v>
      </c>
      <c r="K585" s="12">
        <f>IF(ISERROR(VLOOKUP(B585,'EURUSD=X'!$A$2:$E$1307,4,0)),"na",VLOOKUP(B585,'EURUSD=X'!$A$2:$E$1307,4,0))</f>
        <v>1.0939479999999999</v>
      </c>
      <c r="L585" s="12">
        <f>IF(ISERROR(VLOOKUP(B585,'ETH-USD'!$A$2:$E$1776,5,0)),"na",VLOOKUP(B585,'ETH-USD'!$A$2:$E$1776,5,0))</f>
        <v>199.88360599999999</v>
      </c>
      <c r="M585" s="13">
        <f>IF(ISERROR(VLOOKUP(B585,'BTC-USD'!$A$2:$E$1828,5,0)),"na",(VLOOKUP(B585,'BTC-USD'!$A$2:$E$1828,5,0)))</f>
        <v>9081.7617190000001</v>
      </c>
      <c r="N585" s="12">
        <f>IF(ISERROR(VLOOKUP(B585,'SOL-USD'!$A$2:$E$893,5,0)),"na",VLOOKUP(B585,'SOL-USD'!$A$2:$E$893,5,0))</f>
        <v>0.60891499999999998</v>
      </c>
      <c r="O585" s="12" t="str">
        <f>IF(ISERROR(VLOOKUP(B585,'AVAX-USD'!$A$2:$E$799,5,0)),"na",VLOOKUP(B585,'AVAX-USD'!$A$2:$E$799,5,0))</f>
        <v>na</v>
      </c>
      <c r="P585" s="12">
        <f>IF(ISERROR(VLOOKUP(B585,'ADA-USD'!$A$2:$E$1776,5,0)),"na",VLOOKUP(B585,'ADA-USD'!$A$2:$E$1776,5,0))</f>
        <v>5.2246000000000001E-2</v>
      </c>
      <c r="Q585" s="12" t="str">
        <f>IF(ISERROR(VLOOKUP(B585,'DOT-USD'!$A$2:$E$761,5,0)),"na",VLOOKUP(B585,'DOT-USD'!$A$2:$E$761,5,0))</f>
        <v>na</v>
      </c>
      <c r="R585" s="14">
        <f>IF(ISERROR(VLOOKUP(B585,'DOGE-USD'!$A$2:$G$1776,5,0)),"na",VLOOKUP(B585,'DOGE-USD'!$A$2:$G$1776,5,0))</f>
        <v>2.4849999999999998E-3</v>
      </c>
      <c r="S585" s="14" t="str">
        <f>IF(ISERROR(VLOOKUP(B585,'SHIB-USD'!$A$2:$G$780,5,0)),"na",VLOOKUP(B585,'SHIB-USD'!$A$2:$G$780,5,0))</f>
        <v>na</v>
      </c>
      <c r="T585" s="12" t="str">
        <f>IF(ISERROR(VLOOKUP(B585,'Uni-USD'!$A$2:$G$735,5,0)),"na",VLOOKUP(B585,'Uni-USD'!$A$2:$G$735,5,0))</f>
        <v>na</v>
      </c>
      <c r="U585">
        <f>IF(ISERROR(VLOOKUP(B585,Crude!$A$2:$G$1264,5,0)),"na",VLOOKUP(B585,Crude!$A$2:$G$1264,5,0))</f>
        <v>33.92</v>
      </c>
      <c r="V585">
        <f>IF(ISERROR(VLOOKUP(B585,Wheat!$A$2:$G$1264,5,0)),"na",VLOOKUP(B585,Wheat!$A$2:$G$1264,5,0))</f>
        <v>516</v>
      </c>
    </row>
    <row r="586" spans="1:22" x14ac:dyDescent="0.35">
      <c r="A586">
        <f t="shared" si="9"/>
        <v>2020</v>
      </c>
      <c r="B586" s="10">
        <v>43971</v>
      </c>
      <c r="C586" s="11">
        <f>VLOOKUP(B586,Yields!$A$2:$B$1680,2,0)</f>
        <v>0.08</v>
      </c>
      <c r="D586" s="11">
        <f>IF(ISERROR(VLOOKUP(B586,Silver!$A$2:$G$1265,5,0)),"na",VLOOKUP(B586,Silver!$A$2:$G$1265,5,0))</f>
        <v>18.001999999999999</v>
      </c>
      <c r="E586" s="11">
        <f>IF(ISERROR(VLOOKUP(B586,Gold!$A$2:$G$1264,5,0)),"na",VLOOKUP(B586,Gold!$A$2:$G$1264,5,0))</f>
        <v>1750.6</v>
      </c>
      <c r="F586" s="13">
        <f>IF(ISERROR(VLOOKUP(B586,FXAIX!$A$2:$G$1259,5,0)),"na",VLOOKUP(B586,FXAIX!$A$2:$G$1259,5,0))</f>
        <v>103.269997</v>
      </c>
      <c r="G586" s="13">
        <f>IF(ISERROR(VLOOKUP(B586,SP500v2!$A$2:$G$1259,5,0)),"na",VLOOKUP(B586,SP500v2!$A$2:$G$1259,5,0))</f>
        <v>2971.61</v>
      </c>
      <c r="H586" s="13">
        <f>IF(ISERROR(VLOOKUP(B586,'ishare R3000 ETF'!$A$2:$G$1260,4,0)),"na",VLOOKUP(B586,'ishare R3000 ETF'!$A$2:$G$1260,4,0))</f>
        <v>171.36000100000001</v>
      </c>
      <c r="I586" s="13">
        <f>IF(ISERROR(VLOOKUP(B586,'^IXIC'!$A$2:$E$1260,5,0)),"na",VLOOKUP(B586,'^IXIC'!$A$2:$E$1260,5,0))</f>
        <v>9375.7802730000003</v>
      </c>
      <c r="J586" s="12">
        <f>IF(ISERROR(VLOOKUP(B586,'Russell 2000'!$A$1:$E$1260,5,0)),"na",VLOOKUP(B586,'Russell 2000'!$A$1:$E$1260,5,0))</f>
        <v>1346.9300539999999</v>
      </c>
      <c r="K586" s="12">
        <f>IF(ISERROR(VLOOKUP(B586,'EURUSD=X'!$A$2:$E$1307,4,0)),"na",VLOOKUP(B586,'EURUSD=X'!$A$2:$E$1307,4,0))</f>
        <v>1.0929199999999999</v>
      </c>
      <c r="L586" s="12">
        <f>IF(ISERROR(VLOOKUP(B586,'ETH-USD'!$A$2:$E$1776,5,0)),"na",VLOOKUP(B586,'ETH-USD'!$A$2:$E$1776,5,0))</f>
        <v>210.09674100000001</v>
      </c>
      <c r="M586" s="13">
        <f>IF(ISERROR(VLOOKUP(B586,'BTC-USD'!$A$2:$E$1828,5,0)),"na",(VLOOKUP(B586,'BTC-USD'!$A$2:$E$1828,5,0)))</f>
        <v>9522.9814449999994</v>
      </c>
      <c r="N586" s="12">
        <f>IF(ISERROR(VLOOKUP(B586,'SOL-USD'!$A$2:$E$893,5,0)),"na",VLOOKUP(B586,'SOL-USD'!$A$2:$E$893,5,0))</f>
        <v>0.579156</v>
      </c>
      <c r="O586" s="12" t="str">
        <f>IF(ISERROR(VLOOKUP(B586,'AVAX-USD'!$A$2:$E$799,5,0)),"na",VLOOKUP(B586,'AVAX-USD'!$A$2:$E$799,5,0))</f>
        <v>na</v>
      </c>
      <c r="P586" s="12">
        <f>IF(ISERROR(VLOOKUP(B586,'ADA-USD'!$A$2:$E$1776,5,0)),"na",VLOOKUP(B586,'ADA-USD'!$A$2:$E$1776,5,0))</f>
        <v>5.6875000000000002E-2</v>
      </c>
      <c r="Q586" s="12" t="str">
        <f>IF(ISERROR(VLOOKUP(B586,'DOT-USD'!$A$2:$E$761,5,0)),"na",VLOOKUP(B586,'DOT-USD'!$A$2:$E$761,5,0))</f>
        <v>na</v>
      </c>
      <c r="R586" s="14">
        <f>IF(ISERROR(VLOOKUP(B586,'DOGE-USD'!$A$2:$G$1776,5,0)),"na",VLOOKUP(B586,'DOGE-USD'!$A$2:$G$1776,5,0))</f>
        <v>2.5079999999999998E-3</v>
      </c>
      <c r="S586" s="14" t="str">
        <f>IF(ISERROR(VLOOKUP(B586,'SHIB-USD'!$A$2:$G$780,5,0)),"na",VLOOKUP(B586,'SHIB-USD'!$A$2:$G$780,5,0))</f>
        <v>na</v>
      </c>
      <c r="T586" s="12" t="str">
        <f>IF(ISERROR(VLOOKUP(B586,'Uni-USD'!$A$2:$G$735,5,0)),"na",VLOOKUP(B586,'Uni-USD'!$A$2:$G$735,5,0))</f>
        <v>na</v>
      </c>
      <c r="U586">
        <f>IF(ISERROR(VLOOKUP(B586,Crude!$A$2:$G$1264,5,0)),"na",VLOOKUP(B586,Crude!$A$2:$G$1264,5,0))</f>
        <v>33.49</v>
      </c>
      <c r="V586">
        <f>IF(ISERROR(VLOOKUP(B586,Wheat!$A$2:$G$1264,5,0)),"na",VLOOKUP(B586,Wheat!$A$2:$G$1264,5,0))</f>
        <v>513.75</v>
      </c>
    </row>
    <row r="587" spans="1:22" x14ac:dyDescent="0.35">
      <c r="A587">
        <f t="shared" si="9"/>
        <v>2020</v>
      </c>
      <c r="B587" s="10">
        <v>43970</v>
      </c>
      <c r="C587" s="11">
        <f>VLOOKUP(B587,Yields!$A$2:$B$1680,2,0)</f>
        <v>0.09</v>
      </c>
      <c r="D587" s="11">
        <f>IF(ISERROR(VLOOKUP(B587,Silver!$A$2:$G$1265,5,0)),"na",VLOOKUP(B587,Silver!$A$2:$G$1265,5,0))</f>
        <v>17.891999999999999</v>
      </c>
      <c r="E587" s="11">
        <f>IF(ISERROR(VLOOKUP(B587,Gold!$A$2:$G$1264,5,0)),"na",VLOOKUP(B587,Gold!$A$2:$G$1264,5,0))</f>
        <v>1744.2</v>
      </c>
      <c r="F587" s="13">
        <f>IF(ISERROR(VLOOKUP(B587,FXAIX!$A$2:$G$1259,5,0)),"na",VLOOKUP(B587,FXAIX!$A$2:$G$1259,5,0))</f>
        <v>101.55999799999999</v>
      </c>
      <c r="G587" s="13">
        <f>IF(ISERROR(VLOOKUP(B587,SP500v2!$A$2:$G$1259,5,0)),"na",VLOOKUP(B587,SP500v2!$A$2:$G$1259,5,0))</f>
        <v>2922.94</v>
      </c>
      <c r="H587" s="13">
        <f>IF(ISERROR(VLOOKUP(B587,'ishare R3000 ETF'!$A$2:$G$1260,4,0)),"na",VLOOKUP(B587,'ishare R3000 ETF'!$A$2:$G$1260,4,0))</f>
        <v>169.03999300000001</v>
      </c>
      <c r="I587" s="13">
        <f>IF(ISERROR(VLOOKUP(B587,'^IXIC'!$A$2:$E$1260,5,0)),"na",VLOOKUP(B587,'^IXIC'!$A$2:$E$1260,5,0))</f>
        <v>9185.0996090000008</v>
      </c>
      <c r="J587" s="12">
        <f>IF(ISERROR(VLOOKUP(B587,'Russell 2000'!$A$1:$E$1260,5,0)),"na",VLOOKUP(B587,'Russell 2000'!$A$1:$E$1260,5,0))</f>
        <v>1307.719971</v>
      </c>
      <c r="K587" s="12">
        <f>IF(ISERROR(VLOOKUP(B587,'EURUSD=X'!$A$2:$E$1307,4,0)),"na",VLOOKUP(B587,'EURUSD=X'!$A$2:$E$1307,4,0))</f>
        <v>1.0902750000000001</v>
      </c>
      <c r="L587" s="12">
        <f>IF(ISERROR(VLOOKUP(B587,'ETH-USD'!$A$2:$E$1776,5,0)),"na",VLOOKUP(B587,'ETH-USD'!$A$2:$E$1776,5,0))</f>
        <v>213.451111</v>
      </c>
      <c r="M587" s="13">
        <f>IF(ISERROR(VLOOKUP(B587,'BTC-USD'!$A$2:$E$1828,5,0)),"na",(VLOOKUP(B587,'BTC-USD'!$A$2:$E$1828,5,0)))</f>
        <v>9729.0380860000005</v>
      </c>
      <c r="N587" s="12">
        <f>IF(ISERROR(VLOOKUP(B587,'SOL-USD'!$A$2:$E$893,5,0)),"na",VLOOKUP(B587,'SOL-USD'!$A$2:$E$893,5,0))</f>
        <v>0.62445399999999995</v>
      </c>
      <c r="O587" s="12" t="str">
        <f>IF(ISERROR(VLOOKUP(B587,'AVAX-USD'!$A$2:$E$799,5,0)),"na",VLOOKUP(B587,'AVAX-USD'!$A$2:$E$799,5,0))</f>
        <v>na</v>
      </c>
      <c r="P587" s="12">
        <f>IF(ISERROR(VLOOKUP(B587,'ADA-USD'!$A$2:$E$1776,5,0)),"na",VLOOKUP(B587,'ADA-USD'!$A$2:$E$1776,5,0))</f>
        <v>5.6448999999999999E-2</v>
      </c>
      <c r="Q587" s="12" t="str">
        <f>IF(ISERROR(VLOOKUP(B587,'DOT-USD'!$A$2:$E$761,5,0)),"na",VLOOKUP(B587,'DOT-USD'!$A$2:$E$761,5,0))</f>
        <v>na</v>
      </c>
      <c r="R587" s="14">
        <f>IF(ISERROR(VLOOKUP(B587,'DOGE-USD'!$A$2:$G$1776,5,0)),"na",VLOOKUP(B587,'DOGE-USD'!$A$2:$G$1776,5,0))</f>
        <v>2.5379999999999999E-3</v>
      </c>
      <c r="S587" s="14" t="str">
        <f>IF(ISERROR(VLOOKUP(B587,'SHIB-USD'!$A$2:$G$780,5,0)),"na",VLOOKUP(B587,'SHIB-USD'!$A$2:$G$780,5,0))</f>
        <v>na</v>
      </c>
      <c r="T587" s="12" t="str">
        <f>IF(ISERROR(VLOOKUP(B587,'Uni-USD'!$A$2:$G$735,5,0)),"na",VLOOKUP(B587,'Uni-USD'!$A$2:$G$735,5,0))</f>
        <v>na</v>
      </c>
      <c r="U587">
        <f>IF(ISERROR(VLOOKUP(B587,Crude!$A$2:$G$1264,5,0)),"na",VLOOKUP(B587,Crude!$A$2:$G$1264,5,0))</f>
        <v>32.5</v>
      </c>
      <c r="V587">
        <f>IF(ISERROR(VLOOKUP(B587,Wheat!$A$2:$G$1264,5,0)),"na",VLOOKUP(B587,Wheat!$A$2:$G$1264,5,0))</f>
        <v>498.75</v>
      </c>
    </row>
    <row r="588" spans="1:22" x14ac:dyDescent="0.35">
      <c r="A588">
        <f t="shared" si="9"/>
        <v>2020</v>
      </c>
      <c r="B588" s="10">
        <v>43969</v>
      </c>
      <c r="C588" s="11">
        <f>VLOOKUP(B588,Yields!$A$2:$B$1680,2,0)</f>
        <v>0.1</v>
      </c>
      <c r="D588" s="11">
        <f>IF(ISERROR(VLOOKUP(B588,Silver!$A$2:$G$1265,5,0)),"na",VLOOKUP(B588,Silver!$A$2:$G$1265,5,0))</f>
        <v>17.463999999999999</v>
      </c>
      <c r="E588" s="11">
        <f>IF(ISERROR(VLOOKUP(B588,Gold!$A$2:$G$1264,5,0)),"na",VLOOKUP(B588,Gold!$A$2:$G$1264,5,0))</f>
        <v>1731.8</v>
      </c>
      <c r="F588" s="13">
        <f>IF(ISERROR(VLOOKUP(B588,FXAIX!$A$2:$G$1259,5,0)),"na",VLOOKUP(B588,FXAIX!$A$2:$G$1259,5,0))</f>
        <v>102.620003</v>
      </c>
      <c r="G588" s="13">
        <f>IF(ISERROR(VLOOKUP(B588,SP500v2!$A$2:$G$1259,5,0)),"na",VLOOKUP(B588,SP500v2!$A$2:$G$1259,5,0))</f>
        <v>2953.91</v>
      </c>
      <c r="H588" s="13">
        <f>IF(ISERROR(VLOOKUP(B588,'ishare R3000 ETF'!$A$2:$G$1260,4,0)),"na",VLOOKUP(B588,'ishare R3000 ETF'!$A$2:$G$1260,4,0))</f>
        <v>169.520004</v>
      </c>
      <c r="I588" s="13">
        <f>IF(ISERROR(VLOOKUP(B588,'^IXIC'!$A$2:$E$1260,5,0)),"na",VLOOKUP(B588,'^IXIC'!$A$2:$E$1260,5,0))</f>
        <v>9234.8300780000009</v>
      </c>
      <c r="J588" s="12">
        <f>IF(ISERROR(VLOOKUP(B588,'Russell 2000'!$A$1:$E$1260,5,0)),"na",VLOOKUP(B588,'Russell 2000'!$A$1:$E$1260,5,0))</f>
        <v>1333.6899410000001</v>
      </c>
      <c r="K588" s="12">
        <f>IF(ISERROR(VLOOKUP(B588,'EURUSD=X'!$A$2:$E$1307,4,0)),"na",VLOOKUP(B588,'EURUSD=X'!$A$2:$E$1307,4,0))</f>
        <v>1.0800890000000001</v>
      </c>
      <c r="L588" s="12">
        <f>IF(ISERROR(VLOOKUP(B588,'ETH-USD'!$A$2:$E$1776,5,0)),"na",VLOOKUP(B588,'ETH-USD'!$A$2:$E$1776,5,0))</f>
        <v>214.52505500000001</v>
      </c>
      <c r="M588" s="13">
        <f>IF(ISERROR(VLOOKUP(B588,'BTC-USD'!$A$2:$E$1828,5,0)),"na",(VLOOKUP(B588,'BTC-USD'!$A$2:$E$1828,5,0)))</f>
        <v>9726.5751949999994</v>
      </c>
      <c r="N588" s="12">
        <f>IF(ISERROR(VLOOKUP(B588,'SOL-USD'!$A$2:$E$893,5,0)),"na",VLOOKUP(B588,'SOL-USD'!$A$2:$E$893,5,0))</f>
        <v>0.65266999999999997</v>
      </c>
      <c r="O588" s="12" t="str">
        <f>IF(ISERROR(VLOOKUP(B588,'AVAX-USD'!$A$2:$E$799,5,0)),"na",VLOOKUP(B588,'AVAX-USD'!$A$2:$E$799,5,0))</f>
        <v>na</v>
      </c>
      <c r="P588" s="12">
        <f>IF(ISERROR(VLOOKUP(B588,'ADA-USD'!$A$2:$E$1776,5,0)),"na",VLOOKUP(B588,'ADA-USD'!$A$2:$E$1776,5,0))</f>
        <v>5.4252000000000002E-2</v>
      </c>
      <c r="Q588" s="12" t="str">
        <f>IF(ISERROR(VLOOKUP(B588,'DOT-USD'!$A$2:$E$761,5,0)),"na",VLOOKUP(B588,'DOT-USD'!$A$2:$E$761,5,0))</f>
        <v>na</v>
      </c>
      <c r="R588" s="14">
        <f>IF(ISERROR(VLOOKUP(B588,'DOGE-USD'!$A$2:$G$1776,5,0)),"na",VLOOKUP(B588,'DOGE-USD'!$A$2:$G$1776,5,0))</f>
        <v>2.5430000000000001E-3</v>
      </c>
      <c r="S588" s="14" t="str">
        <f>IF(ISERROR(VLOOKUP(B588,'SHIB-USD'!$A$2:$G$780,5,0)),"na",VLOOKUP(B588,'SHIB-USD'!$A$2:$G$780,5,0))</f>
        <v>na</v>
      </c>
      <c r="T588" s="12" t="str">
        <f>IF(ISERROR(VLOOKUP(B588,'Uni-USD'!$A$2:$G$735,5,0)),"na",VLOOKUP(B588,'Uni-USD'!$A$2:$G$735,5,0))</f>
        <v>na</v>
      </c>
      <c r="U588">
        <f>IF(ISERROR(VLOOKUP(B588,Crude!$A$2:$G$1264,5,0)),"na",VLOOKUP(B588,Crude!$A$2:$G$1264,5,0))</f>
        <v>31.82</v>
      </c>
      <c r="V588">
        <f>IF(ISERROR(VLOOKUP(B588,Wheat!$A$2:$G$1264,5,0)),"na",VLOOKUP(B588,Wheat!$A$2:$G$1264,5,0))</f>
        <v>497</v>
      </c>
    </row>
    <row r="589" spans="1:22" x14ac:dyDescent="0.35">
      <c r="A589">
        <f t="shared" si="9"/>
        <v>2020</v>
      </c>
      <c r="B589" s="10">
        <v>43966</v>
      </c>
      <c r="C589" s="11">
        <f>VLOOKUP(B589,Yields!$A$2:$B$1680,2,0)</f>
        <v>0.09</v>
      </c>
      <c r="D589" s="11">
        <f>IF(ISERROR(VLOOKUP(B589,Silver!$A$2:$G$1265,5,0)),"na",VLOOKUP(B589,Silver!$A$2:$G$1265,5,0))</f>
        <v>17.045999999999999</v>
      </c>
      <c r="E589" s="11">
        <f>IF(ISERROR(VLOOKUP(B589,Gold!$A$2:$G$1264,5,0)),"na",VLOOKUP(B589,Gold!$A$2:$G$1264,5,0))</f>
        <v>1753.4</v>
      </c>
      <c r="F589" s="13">
        <f>IF(ISERROR(VLOOKUP(B589,FXAIX!$A$2:$G$1259,5,0)),"na",VLOOKUP(B589,FXAIX!$A$2:$G$1259,5,0))</f>
        <v>99.480002999999996</v>
      </c>
      <c r="G589" s="13">
        <f>IF(ISERROR(VLOOKUP(B589,SP500v2!$A$2:$G$1259,5,0)),"na",VLOOKUP(B589,SP500v2!$A$2:$G$1259,5,0))</f>
        <v>2863.7</v>
      </c>
      <c r="H589" s="13">
        <f>IF(ISERROR(VLOOKUP(B589,'ishare R3000 ETF'!$A$2:$G$1260,4,0)),"na",VLOOKUP(B589,'ishare R3000 ETF'!$A$2:$G$1260,4,0))</f>
        <v>162.479996</v>
      </c>
      <c r="I589" s="13">
        <f>IF(ISERROR(VLOOKUP(B589,'^IXIC'!$A$2:$E$1260,5,0)),"na",VLOOKUP(B589,'^IXIC'!$A$2:$E$1260,5,0))</f>
        <v>9014.5595699999994</v>
      </c>
      <c r="J589" s="12">
        <f>IF(ISERROR(VLOOKUP(B589,'Russell 2000'!$A$1:$E$1260,5,0)),"na",VLOOKUP(B589,'Russell 2000'!$A$1:$E$1260,5,0))</f>
        <v>1256.98999</v>
      </c>
      <c r="K589" s="12">
        <f>IF(ISERROR(VLOOKUP(B589,'EURUSD=X'!$A$2:$E$1307,4,0)),"na",VLOOKUP(B589,'EURUSD=X'!$A$2:$E$1307,4,0))</f>
        <v>1.079086</v>
      </c>
      <c r="L589" s="12">
        <f>IF(ISERROR(VLOOKUP(B589,'ETH-USD'!$A$2:$E$1776,5,0)),"na",VLOOKUP(B589,'ETH-USD'!$A$2:$E$1776,5,0))</f>
        <v>195.62266500000001</v>
      </c>
      <c r="M589" s="13">
        <f>IF(ISERROR(VLOOKUP(B589,'BTC-USD'!$A$2:$E$1828,5,0)),"na",(VLOOKUP(B589,'BTC-USD'!$A$2:$E$1828,5,0)))</f>
        <v>9328.1972659999992</v>
      </c>
      <c r="N589" s="12">
        <f>IF(ISERROR(VLOOKUP(B589,'SOL-USD'!$A$2:$E$893,5,0)),"na",VLOOKUP(B589,'SOL-USD'!$A$2:$E$893,5,0))</f>
        <v>0.55975200000000003</v>
      </c>
      <c r="O589" s="12" t="str">
        <f>IF(ISERROR(VLOOKUP(B589,'AVAX-USD'!$A$2:$E$799,5,0)),"na",VLOOKUP(B589,'AVAX-USD'!$A$2:$E$799,5,0))</f>
        <v>na</v>
      </c>
      <c r="P589" s="12">
        <f>IF(ISERROR(VLOOKUP(B589,'ADA-USD'!$A$2:$E$1776,5,0)),"na",VLOOKUP(B589,'ADA-USD'!$A$2:$E$1776,5,0))</f>
        <v>5.0463000000000001E-2</v>
      </c>
      <c r="Q589" s="12" t="str">
        <f>IF(ISERROR(VLOOKUP(B589,'DOT-USD'!$A$2:$E$761,5,0)),"na",VLOOKUP(B589,'DOT-USD'!$A$2:$E$761,5,0))</f>
        <v>na</v>
      </c>
      <c r="R589" s="14">
        <f>IF(ISERROR(VLOOKUP(B589,'DOGE-USD'!$A$2:$G$1776,5,0)),"na",VLOOKUP(B589,'DOGE-USD'!$A$2:$G$1776,5,0))</f>
        <v>2.506E-3</v>
      </c>
      <c r="S589" s="14" t="str">
        <f>IF(ISERROR(VLOOKUP(B589,'SHIB-USD'!$A$2:$G$780,5,0)),"na",VLOOKUP(B589,'SHIB-USD'!$A$2:$G$780,5,0))</f>
        <v>na</v>
      </c>
      <c r="T589" s="12" t="str">
        <f>IF(ISERROR(VLOOKUP(B589,'Uni-USD'!$A$2:$G$735,5,0)),"na",VLOOKUP(B589,'Uni-USD'!$A$2:$G$735,5,0))</f>
        <v>na</v>
      </c>
      <c r="U589">
        <f>IF(ISERROR(VLOOKUP(B589,Crude!$A$2:$G$1264,5,0)),"na",VLOOKUP(B589,Crude!$A$2:$G$1264,5,0))</f>
        <v>29.43</v>
      </c>
      <c r="V589">
        <f>IF(ISERROR(VLOOKUP(B589,Wheat!$A$2:$G$1264,5,0)),"na",VLOOKUP(B589,Wheat!$A$2:$G$1264,5,0))</f>
        <v>500.25</v>
      </c>
    </row>
    <row r="590" spans="1:22" x14ac:dyDescent="0.35">
      <c r="A590">
        <f t="shared" si="9"/>
        <v>2020</v>
      </c>
      <c r="B590" s="10">
        <v>43965</v>
      </c>
      <c r="C590" s="11">
        <f>VLOOKUP(B590,Yields!$A$2:$B$1680,2,0)</f>
        <v>0.09</v>
      </c>
      <c r="D590" s="11">
        <f>IF(ISERROR(VLOOKUP(B590,Silver!$A$2:$G$1265,5,0)),"na",VLOOKUP(B590,Silver!$A$2:$G$1265,5,0))</f>
        <v>16.135999999999999</v>
      </c>
      <c r="E590" s="11">
        <f>IF(ISERROR(VLOOKUP(B590,Gold!$A$2:$G$1264,5,0)),"na",VLOOKUP(B590,Gold!$A$2:$G$1264,5,0))</f>
        <v>1738.1</v>
      </c>
      <c r="F590" s="13">
        <f>IF(ISERROR(VLOOKUP(B590,FXAIX!$A$2:$G$1259,5,0)),"na",VLOOKUP(B590,FXAIX!$A$2:$G$1259,5,0))</f>
        <v>99.080001999999993</v>
      </c>
      <c r="G590" s="13">
        <f>IF(ISERROR(VLOOKUP(B590,SP500v2!$A$2:$G$1259,5,0)),"na",VLOOKUP(B590,SP500v2!$A$2:$G$1259,5,0))</f>
        <v>2852.5</v>
      </c>
      <c r="H590" s="13">
        <f>IF(ISERROR(VLOOKUP(B590,'ishare R3000 ETF'!$A$2:$G$1260,4,0)),"na",VLOOKUP(B590,'ishare R3000 ETF'!$A$2:$G$1260,4,0))</f>
        <v>159.16999799999999</v>
      </c>
      <c r="I590" s="13">
        <f>IF(ISERROR(VLOOKUP(B590,'^IXIC'!$A$2:$E$1260,5,0)),"na",VLOOKUP(B590,'^IXIC'!$A$2:$E$1260,5,0))</f>
        <v>8943.7197269999997</v>
      </c>
      <c r="J590" s="12">
        <f>IF(ISERROR(VLOOKUP(B590,'Russell 2000'!$A$1:$E$1260,5,0)),"na",VLOOKUP(B590,'Russell 2000'!$A$1:$E$1260,5,0))</f>
        <v>1237.5500489999999</v>
      </c>
      <c r="K590" s="12">
        <f>IF(ISERROR(VLOOKUP(B590,'EURUSD=X'!$A$2:$E$1307,4,0)),"na",VLOOKUP(B590,'EURUSD=X'!$A$2:$E$1307,4,0))</f>
        <v>1.0776559999999999</v>
      </c>
      <c r="L590" s="12">
        <f>IF(ISERROR(VLOOKUP(B590,'ETH-USD'!$A$2:$E$1776,5,0)),"na",VLOOKUP(B590,'ETH-USD'!$A$2:$E$1776,5,0))</f>
        <v>202.94909699999999</v>
      </c>
      <c r="M590" s="13">
        <f>IF(ISERROR(VLOOKUP(B590,'BTC-USD'!$A$2:$E$1828,5,0)),"na",(VLOOKUP(B590,'BTC-USD'!$A$2:$E$1828,5,0)))</f>
        <v>9733.7216800000006</v>
      </c>
      <c r="N590" s="12">
        <f>IF(ISERROR(VLOOKUP(B590,'SOL-USD'!$A$2:$E$893,5,0)),"na",VLOOKUP(B590,'SOL-USD'!$A$2:$E$893,5,0))</f>
        <v>0.56911800000000001</v>
      </c>
      <c r="O590" s="12" t="str">
        <f>IF(ISERROR(VLOOKUP(B590,'AVAX-USD'!$A$2:$E$799,5,0)),"na",VLOOKUP(B590,'AVAX-USD'!$A$2:$E$799,5,0))</f>
        <v>na</v>
      </c>
      <c r="P590" s="12">
        <f>IF(ISERROR(VLOOKUP(B590,'ADA-USD'!$A$2:$E$1776,5,0)),"na",VLOOKUP(B590,'ADA-USD'!$A$2:$E$1776,5,0))</f>
        <v>5.0889999999999998E-2</v>
      </c>
      <c r="Q590" s="12" t="str">
        <f>IF(ISERROR(VLOOKUP(B590,'DOT-USD'!$A$2:$E$761,5,0)),"na",VLOOKUP(B590,'DOT-USD'!$A$2:$E$761,5,0))</f>
        <v>na</v>
      </c>
      <c r="R590" s="14">
        <f>IF(ISERROR(VLOOKUP(B590,'DOGE-USD'!$A$2:$G$1776,5,0)),"na",VLOOKUP(B590,'DOGE-USD'!$A$2:$G$1776,5,0))</f>
        <v>2.5739999999999999E-3</v>
      </c>
      <c r="S590" s="14" t="str">
        <f>IF(ISERROR(VLOOKUP(B590,'SHIB-USD'!$A$2:$G$780,5,0)),"na",VLOOKUP(B590,'SHIB-USD'!$A$2:$G$780,5,0))</f>
        <v>na</v>
      </c>
      <c r="T590" s="12" t="str">
        <f>IF(ISERROR(VLOOKUP(B590,'Uni-USD'!$A$2:$G$735,5,0)),"na",VLOOKUP(B590,'Uni-USD'!$A$2:$G$735,5,0))</f>
        <v>na</v>
      </c>
      <c r="U590">
        <f>IF(ISERROR(VLOOKUP(B590,Crude!$A$2:$G$1264,5,0)),"na",VLOOKUP(B590,Crude!$A$2:$G$1264,5,0))</f>
        <v>27.56</v>
      </c>
      <c r="V590">
        <f>IF(ISERROR(VLOOKUP(B590,Wheat!$A$2:$G$1264,5,0)),"na",VLOOKUP(B590,Wheat!$A$2:$G$1264,5,0))</f>
        <v>510.5</v>
      </c>
    </row>
    <row r="591" spans="1:22" x14ac:dyDescent="0.35">
      <c r="A591">
        <f t="shared" si="9"/>
        <v>2020</v>
      </c>
      <c r="B591" s="10">
        <v>43964</v>
      </c>
      <c r="C591" s="11">
        <f>VLOOKUP(B591,Yields!$A$2:$B$1680,2,0)</f>
        <v>0.1</v>
      </c>
      <c r="D591" s="11">
        <f>IF(ISERROR(VLOOKUP(B591,Silver!$A$2:$G$1265,5,0)),"na",VLOOKUP(B591,Silver!$A$2:$G$1265,5,0))</f>
        <v>15.663</v>
      </c>
      <c r="E591" s="11">
        <f>IF(ISERROR(VLOOKUP(B591,Gold!$A$2:$G$1264,5,0)),"na",VLOOKUP(B591,Gold!$A$2:$G$1264,5,0))</f>
        <v>1713.9</v>
      </c>
      <c r="F591" s="13">
        <f>IF(ISERROR(VLOOKUP(B591,FXAIX!$A$2:$G$1259,5,0)),"na",VLOOKUP(B591,FXAIX!$A$2:$G$1259,5,0))</f>
        <v>97.93</v>
      </c>
      <c r="G591" s="13">
        <f>IF(ISERROR(VLOOKUP(B591,SP500v2!$A$2:$G$1259,5,0)),"na",VLOOKUP(B591,SP500v2!$A$2:$G$1259,5,0))</f>
        <v>2820</v>
      </c>
      <c r="H591" s="13">
        <f>IF(ISERROR(VLOOKUP(B591,'ishare R3000 ETF'!$A$2:$G$1260,4,0)),"na",VLOOKUP(B591,'ishare R3000 ETF'!$A$2:$G$1260,4,0))</f>
        <v>161.03999300000001</v>
      </c>
      <c r="I591" s="13">
        <f>IF(ISERROR(VLOOKUP(B591,'^IXIC'!$A$2:$E$1260,5,0)),"na",VLOOKUP(B591,'^IXIC'!$A$2:$E$1260,5,0))</f>
        <v>8863.1699219999991</v>
      </c>
      <c r="J591" s="12">
        <f>IF(ISERROR(VLOOKUP(B591,'Russell 2000'!$A$1:$E$1260,5,0)),"na",VLOOKUP(B591,'Russell 2000'!$A$1:$E$1260,5,0))</f>
        <v>1233.25</v>
      </c>
      <c r="K591" s="12">
        <f>IF(ISERROR(VLOOKUP(B591,'EURUSD=X'!$A$2:$E$1307,4,0)),"na",VLOOKUP(B591,'EURUSD=X'!$A$2:$E$1307,4,0))</f>
        <v>1.083142</v>
      </c>
      <c r="L591" s="12">
        <f>IF(ISERROR(VLOOKUP(B591,'ETH-USD'!$A$2:$E$1776,5,0)),"na",VLOOKUP(B591,'ETH-USD'!$A$2:$E$1776,5,0))</f>
        <v>199.19328300000001</v>
      </c>
      <c r="M591" s="13">
        <f>IF(ISERROR(VLOOKUP(B591,'BTC-USD'!$A$2:$E$1828,5,0)),"na",(VLOOKUP(B591,'BTC-USD'!$A$2:$E$1828,5,0)))</f>
        <v>9269.9873050000006</v>
      </c>
      <c r="N591" s="12">
        <f>IF(ISERROR(VLOOKUP(B591,'SOL-USD'!$A$2:$E$893,5,0)),"na",VLOOKUP(B591,'SOL-USD'!$A$2:$E$893,5,0))</f>
        <v>0.55053200000000002</v>
      </c>
      <c r="O591" s="12" t="str">
        <f>IF(ISERROR(VLOOKUP(B591,'AVAX-USD'!$A$2:$E$799,5,0)),"na",VLOOKUP(B591,'AVAX-USD'!$A$2:$E$799,5,0))</f>
        <v>na</v>
      </c>
      <c r="P591" s="12">
        <f>IF(ISERROR(VLOOKUP(B591,'ADA-USD'!$A$2:$E$1776,5,0)),"na",VLOOKUP(B591,'ADA-USD'!$A$2:$E$1776,5,0))</f>
        <v>5.1471999999999997E-2</v>
      </c>
      <c r="Q591" s="12" t="str">
        <f>IF(ISERROR(VLOOKUP(B591,'DOT-USD'!$A$2:$E$761,5,0)),"na",VLOOKUP(B591,'DOT-USD'!$A$2:$E$761,5,0))</f>
        <v>na</v>
      </c>
      <c r="R591" s="14">
        <f>IF(ISERROR(VLOOKUP(B591,'DOGE-USD'!$A$2:$G$1776,5,0)),"na",VLOOKUP(B591,'DOGE-USD'!$A$2:$G$1776,5,0))</f>
        <v>2.5209999999999998E-3</v>
      </c>
      <c r="S591" s="14" t="str">
        <f>IF(ISERROR(VLOOKUP(B591,'SHIB-USD'!$A$2:$G$780,5,0)),"na",VLOOKUP(B591,'SHIB-USD'!$A$2:$G$780,5,0))</f>
        <v>na</v>
      </c>
      <c r="T591" s="12" t="str">
        <f>IF(ISERROR(VLOOKUP(B591,'Uni-USD'!$A$2:$G$735,5,0)),"na",VLOOKUP(B591,'Uni-USD'!$A$2:$G$735,5,0))</f>
        <v>na</v>
      </c>
      <c r="U591">
        <f>IF(ISERROR(VLOOKUP(B591,Crude!$A$2:$G$1264,5,0)),"na",VLOOKUP(B591,Crude!$A$2:$G$1264,5,0))</f>
        <v>25.29</v>
      </c>
      <c r="V591">
        <f>IF(ISERROR(VLOOKUP(B591,Wheat!$A$2:$G$1264,5,0)),"na",VLOOKUP(B591,Wheat!$A$2:$G$1264,5,0))</f>
        <v>510.5</v>
      </c>
    </row>
    <row r="592" spans="1:22" x14ac:dyDescent="0.35">
      <c r="A592">
        <f t="shared" si="9"/>
        <v>2020</v>
      </c>
      <c r="B592" s="10">
        <v>43963</v>
      </c>
      <c r="C592" s="11">
        <f>VLOOKUP(B592,Yields!$A$2:$B$1680,2,0)</f>
        <v>0.1</v>
      </c>
      <c r="D592" s="11">
        <f>IF(ISERROR(VLOOKUP(B592,Silver!$A$2:$G$1265,5,0)),"na",VLOOKUP(B592,Silver!$A$2:$G$1265,5,0))</f>
        <v>15.686999999999999</v>
      </c>
      <c r="E592" s="11">
        <f>IF(ISERROR(VLOOKUP(B592,Gold!$A$2:$G$1264,5,0)),"na",VLOOKUP(B592,Gold!$A$2:$G$1264,5,0))</f>
        <v>1704.4</v>
      </c>
      <c r="F592" s="13">
        <f>IF(ISERROR(VLOOKUP(B592,FXAIX!$A$2:$G$1259,5,0)),"na",VLOOKUP(B592,FXAIX!$A$2:$G$1259,5,0))</f>
        <v>99.660004000000001</v>
      </c>
      <c r="G592" s="13">
        <f>IF(ISERROR(VLOOKUP(B592,SP500v2!$A$2:$G$1259,5,0)),"na",VLOOKUP(B592,SP500v2!$A$2:$G$1259,5,0))</f>
        <v>2870.12</v>
      </c>
      <c r="H592" s="13">
        <f>IF(ISERROR(VLOOKUP(B592,'ishare R3000 ETF'!$A$2:$G$1260,4,0)),"na",VLOOKUP(B592,'ishare R3000 ETF'!$A$2:$G$1260,4,0))</f>
        <v>165.83999600000001</v>
      </c>
      <c r="I592" s="13">
        <f>IF(ISERROR(VLOOKUP(B592,'^IXIC'!$A$2:$E$1260,5,0)),"na",VLOOKUP(B592,'^IXIC'!$A$2:$E$1260,5,0))</f>
        <v>9002.5498050000006</v>
      </c>
      <c r="J592" s="12">
        <f>IF(ISERROR(VLOOKUP(B592,'Russell 2000'!$A$1:$E$1260,5,0)),"na",VLOOKUP(B592,'Russell 2000'!$A$1:$E$1260,5,0))</f>
        <v>1275.540039</v>
      </c>
      <c r="K592" s="12">
        <f>IF(ISERROR(VLOOKUP(B592,'EURUSD=X'!$A$2:$E$1307,4,0)),"na",VLOOKUP(B592,'EURUSD=X'!$A$2:$E$1307,4,0))</f>
        <v>1.0785389999999999</v>
      </c>
      <c r="L592" s="12">
        <f>IF(ISERROR(VLOOKUP(B592,'ETH-USD'!$A$2:$E$1776,5,0)),"na",VLOOKUP(B592,'ETH-USD'!$A$2:$E$1776,5,0))</f>
        <v>189.3125</v>
      </c>
      <c r="M592" s="13">
        <f>IF(ISERROR(VLOOKUP(B592,'BTC-USD'!$A$2:$E$1828,5,0)),"na",(VLOOKUP(B592,'BTC-USD'!$A$2:$E$1828,5,0)))</f>
        <v>8804.4775389999995</v>
      </c>
      <c r="N592" s="12">
        <f>IF(ISERROR(VLOOKUP(B592,'SOL-USD'!$A$2:$E$893,5,0)),"na",VLOOKUP(B592,'SOL-USD'!$A$2:$E$893,5,0))</f>
        <v>0.53857600000000005</v>
      </c>
      <c r="O592" s="12" t="str">
        <f>IF(ISERROR(VLOOKUP(B592,'AVAX-USD'!$A$2:$E$799,5,0)),"na",VLOOKUP(B592,'AVAX-USD'!$A$2:$E$799,5,0))</f>
        <v>na</v>
      </c>
      <c r="P592" s="12">
        <f>IF(ISERROR(VLOOKUP(B592,'ADA-USD'!$A$2:$E$1776,5,0)),"na",VLOOKUP(B592,'ADA-USD'!$A$2:$E$1776,5,0))</f>
        <v>5.0421000000000001E-2</v>
      </c>
      <c r="Q592" s="12" t="str">
        <f>IF(ISERROR(VLOOKUP(B592,'DOT-USD'!$A$2:$E$761,5,0)),"na",VLOOKUP(B592,'DOT-USD'!$A$2:$E$761,5,0))</f>
        <v>na</v>
      </c>
      <c r="R592" s="14">
        <f>IF(ISERROR(VLOOKUP(B592,'DOGE-USD'!$A$2:$G$1776,5,0)),"na",VLOOKUP(B592,'DOGE-USD'!$A$2:$G$1776,5,0))</f>
        <v>2.4629999999999999E-3</v>
      </c>
      <c r="S592" s="14" t="str">
        <f>IF(ISERROR(VLOOKUP(B592,'SHIB-USD'!$A$2:$G$780,5,0)),"na",VLOOKUP(B592,'SHIB-USD'!$A$2:$G$780,5,0))</f>
        <v>na</v>
      </c>
      <c r="T592" s="12" t="str">
        <f>IF(ISERROR(VLOOKUP(B592,'Uni-USD'!$A$2:$G$735,5,0)),"na",VLOOKUP(B592,'Uni-USD'!$A$2:$G$735,5,0))</f>
        <v>na</v>
      </c>
      <c r="U592">
        <f>IF(ISERROR(VLOOKUP(B592,Crude!$A$2:$G$1264,5,0)),"na",VLOOKUP(B592,Crude!$A$2:$G$1264,5,0))</f>
        <v>25.78</v>
      </c>
      <c r="V592">
        <f>IF(ISERROR(VLOOKUP(B592,Wheat!$A$2:$G$1264,5,0)),"na",VLOOKUP(B592,Wheat!$A$2:$G$1264,5,0))</f>
        <v>521.75</v>
      </c>
    </row>
    <row r="593" spans="1:22" x14ac:dyDescent="0.35">
      <c r="A593">
        <f t="shared" si="9"/>
        <v>2020</v>
      </c>
      <c r="B593" s="10">
        <v>43962</v>
      </c>
      <c r="C593" s="11">
        <f>VLOOKUP(B593,Yields!$A$2:$B$1680,2,0)</f>
        <v>0.09</v>
      </c>
      <c r="D593" s="11">
        <f>IF(ISERROR(VLOOKUP(B593,Silver!$A$2:$G$1265,5,0)),"na",VLOOKUP(B593,Silver!$A$2:$G$1265,5,0))</f>
        <v>15.635999999999999</v>
      </c>
      <c r="E593" s="11">
        <f>IF(ISERROR(VLOOKUP(B593,Gold!$A$2:$G$1264,5,0)),"na",VLOOKUP(B593,Gold!$A$2:$G$1264,5,0))</f>
        <v>1695.3</v>
      </c>
      <c r="F593" s="13">
        <f>IF(ISERROR(VLOOKUP(B593,FXAIX!$A$2:$G$1259,5,0)),"na",VLOOKUP(B593,FXAIX!$A$2:$G$1259,5,0))</f>
        <v>101.730003</v>
      </c>
      <c r="G593" s="13">
        <f>IF(ISERROR(VLOOKUP(B593,SP500v2!$A$2:$G$1259,5,0)),"na",VLOOKUP(B593,SP500v2!$A$2:$G$1259,5,0))</f>
        <v>2930.19</v>
      </c>
      <c r="H593" s="13">
        <f>IF(ISERROR(VLOOKUP(B593,'ishare R3000 ETF'!$A$2:$G$1260,4,0)),"na",VLOOKUP(B593,'ishare R3000 ETF'!$A$2:$G$1260,4,0))</f>
        <v>167.91999799999999</v>
      </c>
      <c r="I593" s="13">
        <f>IF(ISERROR(VLOOKUP(B593,'^IXIC'!$A$2:$E$1260,5,0)),"na",VLOOKUP(B593,'^IXIC'!$A$2:$E$1260,5,0))</f>
        <v>9192.3398440000001</v>
      </c>
      <c r="J593" s="12">
        <f>IF(ISERROR(VLOOKUP(B593,'Russell 2000'!$A$1:$E$1260,5,0)),"na",VLOOKUP(B593,'Russell 2000'!$A$1:$E$1260,5,0))</f>
        <v>1321.23999</v>
      </c>
      <c r="K593" s="12">
        <f>IF(ISERROR(VLOOKUP(B593,'EURUSD=X'!$A$2:$E$1307,4,0)),"na",VLOOKUP(B593,'EURUSD=X'!$A$2:$E$1307,4,0))</f>
        <v>1.080427</v>
      </c>
      <c r="L593" s="12">
        <f>IF(ISERROR(VLOOKUP(B593,'ETH-USD'!$A$2:$E$1776,5,0)),"na",VLOOKUP(B593,'ETH-USD'!$A$2:$E$1776,5,0))</f>
        <v>185.91284200000001</v>
      </c>
      <c r="M593" s="13">
        <f>IF(ISERROR(VLOOKUP(B593,'BTC-USD'!$A$2:$E$1828,5,0)),"na",(VLOOKUP(B593,'BTC-USD'!$A$2:$E$1828,5,0)))</f>
        <v>8601.7958980000003</v>
      </c>
      <c r="N593" s="12">
        <f>IF(ISERROR(VLOOKUP(B593,'SOL-USD'!$A$2:$E$893,5,0)),"na",VLOOKUP(B593,'SOL-USD'!$A$2:$E$893,5,0))</f>
        <v>0.51527299999999998</v>
      </c>
      <c r="O593" s="12" t="str">
        <f>IF(ISERROR(VLOOKUP(B593,'AVAX-USD'!$A$2:$E$799,5,0)),"na",VLOOKUP(B593,'AVAX-USD'!$A$2:$E$799,5,0))</f>
        <v>na</v>
      </c>
      <c r="P593" s="12">
        <f>IF(ISERROR(VLOOKUP(B593,'ADA-USD'!$A$2:$E$1776,5,0)),"na",VLOOKUP(B593,'ADA-USD'!$A$2:$E$1776,5,0))</f>
        <v>4.8107999999999998E-2</v>
      </c>
      <c r="Q593" s="12" t="str">
        <f>IF(ISERROR(VLOOKUP(B593,'DOT-USD'!$A$2:$E$761,5,0)),"na",VLOOKUP(B593,'DOT-USD'!$A$2:$E$761,5,0))</f>
        <v>na</v>
      </c>
      <c r="R593" s="14">
        <f>IF(ISERROR(VLOOKUP(B593,'DOGE-USD'!$A$2:$G$1776,5,0)),"na",VLOOKUP(B593,'DOGE-USD'!$A$2:$G$1776,5,0))</f>
        <v>2.4130000000000002E-3</v>
      </c>
      <c r="S593" s="14" t="str">
        <f>IF(ISERROR(VLOOKUP(B593,'SHIB-USD'!$A$2:$G$780,5,0)),"na",VLOOKUP(B593,'SHIB-USD'!$A$2:$G$780,5,0))</f>
        <v>na</v>
      </c>
      <c r="T593" s="12" t="str">
        <f>IF(ISERROR(VLOOKUP(B593,'Uni-USD'!$A$2:$G$735,5,0)),"na",VLOOKUP(B593,'Uni-USD'!$A$2:$G$735,5,0))</f>
        <v>na</v>
      </c>
      <c r="U593">
        <f>IF(ISERROR(VLOOKUP(B593,Crude!$A$2:$G$1264,5,0)),"na",VLOOKUP(B593,Crude!$A$2:$G$1264,5,0))</f>
        <v>24.14</v>
      </c>
      <c r="V593">
        <f>IF(ISERROR(VLOOKUP(B593,Wheat!$A$2:$G$1264,5,0)),"na",VLOOKUP(B593,Wheat!$A$2:$G$1264,5,0))</f>
        <v>524.75</v>
      </c>
    </row>
    <row r="594" spans="1:22" x14ac:dyDescent="0.35">
      <c r="A594">
        <f t="shared" si="9"/>
        <v>2020</v>
      </c>
      <c r="B594" s="10">
        <v>43959</v>
      </c>
      <c r="C594" s="11">
        <f>VLOOKUP(B594,Yields!$A$2:$B$1680,2,0)</f>
        <v>0.1</v>
      </c>
      <c r="D594" s="11">
        <f>IF(ISERROR(VLOOKUP(B594,Silver!$A$2:$G$1265,5,0)),"na",VLOOKUP(B594,Silver!$A$2:$G$1265,5,0))</f>
        <v>15.74</v>
      </c>
      <c r="E594" s="11">
        <f>IF(ISERROR(VLOOKUP(B594,Gold!$A$2:$G$1264,5,0)),"na",VLOOKUP(B594,Gold!$A$2:$G$1264,5,0))</f>
        <v>1709.9</v>
      </c>
      <c r="F594" s="13">
        <f>IF(ISERROR(VLOOKUP(B594,FXAIX!$A$2:$G$1259,5,0)),"na",VLOOKUP(B594,FXAIX!$A$2:$G$1259,5,0))</f>
        <v>101.720001</v>
      </c>
      <c r="G594" s="13">
        <f>IF(ISERROR(VLOOKUP(B594,SP500v2!$A$2:$G$1259,5,0)),"na",VLOOKUP(B594,SP500v2!$A$2:$G$1259,5,0))</f>
        <v>2929.8</v>
      </c>
      <c r="H594" s="13">
        <f>IF(ISERROR(VLOOKUP(B594,'ishare R3000 ETF'!$A$2:$G$1260,4,0)),"na",VLOOKUP(B594,'ishare R3000 ETF'!$A$2:$G$1260,4,0))</f>
        <v>167.75</v>
      </c>
      <c r="I594" s="13">
        <f>IF(ISERROR(VLOOKUP(B594,'^IXIC'!$A$2:$E$1260,5,0)),"na",VLOOKUP(B594,'^IXIC'!$A$2:$E$1260,5,0))</f>
        <v>9121.3203130000002</v>
      </c>
      <c r="J594" s="12">
        <f>IF(ISERROR(VLOOKUP(B594,'Russell 2000'!$A$1:$E$1260,5,0)),"na",VLOOKUP(B594,'Russell 2000'!$A$1:$E$1260,5,0))</f>
        <v>1329.6400149999999</v>
      </c>
      <c r="K594" s="12">
        <f>IF(ISERROR(VLOOKUP(B594,'EURUSD=X'!$A$2:$E$1307,4,0)),"na",VLOOKUP(B594,'EURUSD=X'!$A$2:$E$1307,4,0))</f>
        <v>1.081631</v>
      </c>
      <c r="L594" s="12">
        <f>IF(ISERROR(VLOOKUP(B594,'ETH-USD'!$A$2:$E$1776,5,0)),"na",VLOOKUP(B594,'ETH-USD'!$A$2:$E$1776,5,0))</f>
        <v>212.99157700000001</v>
      </c>
      <c r="M594" s="13">
        <f>IF(ISERROR(VLOOKUP(B594,'BTC-USD'!$A$2:$E$1828,5,0)),"na",(VLOOKUP(B594,'BTC-USD'!$A$2:$E$1828,5,0)))</f>
        <v>9842.6660159999992</v>
      </c>
      <c r="N594" s="12">
        <f>IF(ISERROR(VLOOKUP(B594,'SOL-USD'!$A$2:$E$893,5,0)),"na",VLOOKUP(B594,'SOL-USD'!$A$2:$E$893,5,0))</f>
        <v>0.60492199999999996</v>
      </c>
      <c r="O594" s="12" t="str">
        <f>IF(ISERROR(VLOOKUP(B594,'AVAX-USD'!$A$2:$E$799,5,0)),"na",VLOOKUP(B594,'AVAX-USD'!$A$2:$E$799,5,0))</f>
        <v>na</v>
      </c>
      <c r="P594" s="12">
        <f>IF(ISERROR(VLOOKUP(B594,'ADA-USD'!$A$2:$E$1776,5,0)),"na",VLOOKUP(B594,'ADA-USD'!$A$2:$E$1776,5,0))</f>
        <v>5.2303000000000002E-2</v>
      </c>
      <c r="Q594" s="12" t="str">
        <f>IF(ISERROR(VLOOKUP(B594,'DOT-USD'!$A$2:$E$761,5,0)),"na",VLOOKUP(B594,'DOT-USD'!$A$2:$E$761,5,0))</f>
        <v>na</v>
      </c>
      <c r="R594" s="14">
        <f>IF(ISERROR(VLOOKUP(B594,'DOGE-USD'!$A$2:$G$1776,5,0)),"na",VLOOKUP(B594,'DOGE-USD'!$A$2:$G$1776,5,0))</f>
        <v>2.6250000000000002E-3</v>
      </c>
      <c r="S594" s="14" t="str">
        <f>IF(ISERROR(VLOOKUP(B594,'SHIB-USD'!$A$2:$G$780,5,0)),"na",VLOOKUP(B594,'SHIB-USD'!$A$2:$G$780,5,0))</f>
        <v>na</v>
      </c>
      <c r="T594" s="12" t="str">
        <f>IF(ISERROR(VLOOKUP(B594,'Uni-USD'!$A$2:$G$735,5,0)),"na",VLOOKUP(B594,'Uni-USD'!$A$2:$G$735,5,0))</f>
        <v>na</v>
      </c>
      <c r="U594">
        <f>IF(ISERROR(VLOOKUP(B594,Crude!$A$2:$G$1264,5,0)),"na",VLOOKUP(B594,Crude!$A$2:$G$1264,5,0))</f>
        <v>24.74</v>
      </c>
      <c r="V594">
        <f>IF(ISERROR(VLOOKUP(B594,Wheat!$A$2:$G$1264,5,0)),"na",VLOOKUP(B594,Wheat!$A$2:$G$1264,5,0))</f>
        <v>529.5</v>
      </c>
    </row>
    <row r="595" spans="1:22" x14ac:dyDescent="0.35">
      <c r="A595">
        <f t="shared" si="9"/>
        <v>2020</v>
      </c>
      <c r="B595" s="10">
        <v>43958</v>
      </c>
      <c r="C595" s="11">
        <f>VLOOKUP(B595,Yields!$A$2:$B$1680,2,0)</f>
        <v>0.1</v>
      </c>
      <c r="D595" s="11">
        <f>IF(ISERROR(VLOOKUP(B595,Silver!$A$2:$G$1265,5,0)),"na",VLOOKUP(B595,Silver!$A$2:$G$1265,5,0))</f>
        <v>15.561999999999999</v>
      </c>
      <c r="E595" s="11">
        <f>IF(ISERROR(VLOOKUP(B595,Gold!$A$2:$G$1264,5,0)),"na",VLOOKUP(B595,Gold!$A$2:$G$1264,5,0))</f>
        <v>1721.8</v>
      </c>
      <c r="F595" s="13">
        <f>IF(ISERROR(VLOOKUP(B595,FXAIX!$A$2:$G$1259,5,0)),"na",VLOOKUP(B595,FXAIX!$A$2:$G$1259,5,0))</f>
        <v>100.010002</v>
      </c>
      <c r="G595" s="13">
        <f>IF(ISERROR(VLOOKUP(B595,SP500v2!$A$2:$G$1259,5,0)),"na",VLOOKUP(B595,SP500v2!$A$2:$G$1259,5,0))</f>
        <v>2881.19</v>
      </c>
      <c r="H595" s="13">
        <f>IF(ISERROR(VLOOKUP(B595,'ishare R3000 ETF'!$A$2:$G$1260,4,0)),"na",VLOOKUP(B595,'ishare R3000 ETF'!$A$2:$G$1260,4,0))</f>
        <v>166.08999600000001</v>
      </c>
      <c r="I595" s="13">
        <f>IF(ISERROR(VLOOKUP(B595,'^IXIC'!$A$2:$E$1260,5,0)),"na",VLOOKUP(B595,'^IXIC'!$A$2:$E$1260,5,0))</f>
        <v>8979.6601559999999</v>
      </c>
      <c r="J595" s="12">
        <f>IF(ISERROR(VLOOKUP(B595,'Russell 2000'!$A$1:$E$1260,5,0)),"na",VLOOKUP(B595,'Russell 2000'!$A$1:$E$1260,5,0))</f>
        <v>1282.9300539999999</v>
      </c>
      <c r="K595" s="12">
        <f>IF(ISERROR(VLOOKUP(B595,'EURUSD=X'!$A$2:$E$1307,4,0)),"na",VLOOKUP(B595,'EURUSD=X'!$A$2:$E$1307,4,0))</f>
        <v>1.076751</v>
      </c>
      <c r="L595" s="12">
        <f>IF(ISERROR(VLOOKUP(B595,'ETH-USD'!$A$2:$E$1776,5,0)),"na",VLOOKUP(B595,'ETH-USD'!$A$2:$E$1776,5,0))</f>
        <v>212.289413</v>
      </c>
      <c r="M595" s="13">
        <f>IF(ISERROR(VLOOKUP(B595,'BTC-USD'!$A$2:$E$1828,5,0)),"na",(VLOOKUP(B595,'BTC-USD'!$A$2:$E$1828,5,0)))</f>
        <v>9951.5185550000006</v>
      </c>
      <c r="N595" s="12">
        <f>IF(ISERROR(VLOOKUP(B595,'SOL-USD'!$A$2:$E$893,5,0)),"na",VLOOKUP(B595,'SOL-USD'!$A$2:$E$893,5,0))</f>
        <v>0.61297800000000002</v>
      </c>
      <c r="O595" s="12" t="str">
        <f>IF(ISERROR(VLOOKUP(B595,'AVAX-USD'!$A$2:$E$799,5,0)),"na",VLOOKUP(B595,'AVAX-USD'!$A$2:$E$799,5,0))</f>
        <v>na</v>
      </c>
      <c r="P595" s="12">
        <f>IF(ISERROR(VLOOKUP(B595,'ADA-USD'!$A$2:$E$1776,5,0)),"na",VLOOKUP(B595,'ADA-USD'!$A$2:$E$1776,5,0))</f>
        <v>5.1105999999999999E-2</v>
      </c>
      <c r="Q595" s="12" t="str">
        <f>IF(ISERROR(VLOOKUP(B595,'DOT-USD'!$A$2:$E$761,5,0)),"na",VLOOKUP(B595,'DOT-USD'!$A$2:$E$761,5,0))</f>
        <v>na</v>
      </c>
      <c r="R595" s="14">
        <f>IF(ISERROR(VLOOKUP(B595,'DOGE-USD'!$A$2:$G$1776,5,0)),"na",VLOOKUP(B595,'DOGE-USD'!$A$2:$G$1776,5,0))</f>
        <v>2.6640000000000001E-3</v>
      </c>
      <c r="S595" s="14" t="str">
        <f>IF(ISERROR(VLOOKUP(B595,'SHIB-USD'!$A$2:$G$780,5,0)),"na",VLOOKUP(B595,'SHIB-USD'!$A$2:$G$780,5,0))</f>
        <v>na</v>
      </c>
      <c r="T595" s="12" t="str">
        <f>IF(ISERROR(VLOOKUP(B595,'Uni-USD'!$A$2:$G$735,5,0)),"na",VLOOKUP(B595,'Uni-USD'!$A$2:$G$735,5,0))</f>
        <v>na</v>
      </c>
      <c r="U595">
        <f>IF(ISERROR(VLOOKUP(B595,Crude!$A$2:$G$1264,5,0)),"na",VLOOKUP(B595,Crude!$A$2:$G$1264,5,0))</f>
        <v>23.55</v>
      </c>
      <c r="V595">
        <f>IF(ISERROR(VLOOKUP(B595,Wheat!$A$2:$G$1264,5,0)),"na",VLOOKUP(B595,Wheat!$A$2:$G$1264,5,0))</f>
        <v>529</v>
      </c>
    </row>
    <row r="596" spans="1:22" x14ac:dyDescent="0.35">
      <c r="A596">
        <f t="shared" si="9"/>
        <v>2020</v>
      </c>
      <c r="B596" s="10">
        <v>43957</v>
      </c>
      <c r="C596" s="11">
        <f>VLOOKUP(B596,Yields!$A$2:$B$1680,2,0)</f>
        <v>0.08</v>
      </c>
      <c r="D596" s="11">
        <f>IF(ISERROR(VLOOKUP(B596,Silver!$A$2:$G$1265,5,0)),"na",VLOOKUP(B596,Silver!$A$2:$G$1265,5,0))</f>
        <v>14.987</v>
      </c>
      <c r="E596" s="11">
        <f>IF(ISERROR(VLOOKUP(B596,Gold!$A$2:$G$1264,5,0)),"na",VLOOKUP(B596,Gold!$A$2:$G$1264,5,0))</f>
        <v>1684.2</v>
      </c>
      <c r="F596" s="13">
        <f>IF(ISERROR(VLOOKUP(B596,FXAIX!$A$2:$G$1259,5,0)),"na",VLOOKUP(B596,FXAIX!$A$2:$G$1259,5,0))</f>
        <v>98.839995999999999</v>
      </c>
      <c r="G596" s="13">
        <f>IF(ISERROR(VLOOKUP(B596,SP500v2!$A$2:$G$1259,5,0)),"na",VLOOKUP(B596,SP500v2!$A$2:$G$1259,5,0))</f>
        <v>2848.42</v>
      </c>
      <c r="H596" s="13">
        <f>IF(ISERROR(VLOOKUP(B596,'ishare R3000 ETF'!$A$2:$G$1260,4,0)),"na",VLOOKUP(B596,'ishare R3000 ETF'!$A$2:$G$1260,4,0))</f>
        <v>164.179993</v>
      </c>
      <c r="I596" s="13">
        <f>IF(ISERROR(VLOOKUP(B596,'^IXIC'!$A$2:$E$1260,5,0)),"na",VLOOKUP(B596,'^IXIC'!$A$2:$E$1260,5,0))</f>
        <v>8854.3896480000003</v>
      </c>
      <c r="J596" s="12">
        <f>IF(ISERROR(VLOOKUP(B596,'Russell 2000'!$A$1:$E$1260,5,0)),"na",VLOOKUP(B596,'Russell 2000'!$A$1:$E$1260,5,0))</f>
        <v>1263.01001</v>
      </c>
      <c r="K596" s="12">
        <f>IF(ISERROR(VLOOKUP(B596,'EURUSD=X'!$A$2:$E$1307,4,0)),"na",VLOOKUP(B596,'EURUSD=X'!$A$2:$E$1307,4,0))</f>
        <v>1.0784229999999999</v>
      </c>
      <c r="L596" s="12">
        <f>IF(ISERROR(VLOOKUP(B596,'ETH-USD'!$A$2:$E$1776,5,0)),"na",VLOOKUP(B596,'ETH-USD'!$A$2:$E$1776,5,0))</f>
        <v>204.05578600000001</v>
      </c>
      <c r="M596" s="13">
        <f>IF(ISERROR(VLOOKUP(B596,'BTC-USD'!$A$2:$E$1828,5,0)),"na",(VLOOKUP(B596,'BTC-USD'!$A$2:$E$1828,5,0)))</f>
        <v>9268.7617190000001</v>
      </c>
      <c r="N596" s="12">
        <f>IF(ISERROR(VLOOKUP(B596,'SOL-USD'!$A$2:$E$893,5,0)),"na",VLOOKUP(B596,'SOL-USD'!$A$2:$E$893,5,0))</f>
        <v>0.62258400000000003</v>
      </c>
      <c r="O596" s="12" t="str">
        <f>IF(ISERROR(VLOOKUP(B596,'AVAX-USD'!$A$2:$E$799,5,0)),"na",VLOOKUP(B596,'AVAX-USD'!$A$2:$E$799,5,0))</f>
        <v>na</v>
      </c>
      <c r="P596" s="12">
        <f>IF(ISERROR(VLOOKUP(B596,'ADA-USD'!$A$2:$E$1776,5,0)),"na",VLOOKUP(B596,'ADA-USD'!$A$2:$E$1776,5,0))</f>
        <v>4.9766999999999999E-2</v>
      </c>
      <c r="Q596" s="12" t="str">
        <f>IF(ISERROR(VLOOKUP(B596,'DOT-USD'!$A$2:$E$761,5,0)),"na",VLOOKUP(B596,'DOT-USD'!$A$2:$E$761,5,0))</f>
        <v>na</v>
      </c>
      <c r="R596" s="14">
        <f>IF(ISERROR(VLOOKUP(B596,'DOGE-USD'!$A$2:$G$1776,5,0)),"na",VLOOKUP(B596,'DOGE-USD'!$A$2:$G$1776,5,0))</f>
        <v>2.529E-3</v>
      </c>
      <c r="S596" s="14" t="str">
        <f>IF(ISERROR(VLOOKUP(B596,'SHIB-USD'!$A$2:$G$780,5,0)),"na",VLOOKUP(B596,'SHIB-USD'!$A$2:$G$780,5,0))</f>
        <v>na</v>
      </c>
      <c r="T596" s="12" t="str">
        <f>IF(ISERROR(VLOOKUP(B596,'Uni-USD'!$A$2:$G$735,5,0)),"na",VLOOKUP(B596,'Uni-USD'!$A$2:$G$735,5,0))</f>
        <v>na</v>
      </c>
      <c r="U596">
        <f>IF(ISERROR(VLOOKUP(B596,Crude!$A$2:$G$1264,5,0)),"na",VLOOKUP(B596,Crude!$A$2:$G$1264,5,0))</f>
        <v>23.99</v>
      </c>
      <c r="V596">
        <f>IF(ISERROR(VLOOKUP(B596,Wheat!$A$2:$G$1264,5,0)),"na",VLOOKUP(B596,Wheat!$A$2:$G$1264,5,0))</f>
        <v>524.75</v>
      </c>
    </row>
    <row r="597" spans="1:22" x14ac:dyDescent="0.35">
      <c r="A597">
        <f t="shared" si="9"/>
        <v>2020</v>
      </c>
      <c r="B597" s="10">
        <v>43956</v>
      </c>
      <c r="C597" s="11">
        <f>VLOOKUP(B597,Yields!$A$2:$B$1680,2,0)</f>
        <v>0.09</v>
      </c>
      <c r="D597" s="11">
        <f>IF(ISERROR(VLOOKUP(B597,Silver!$A$2:$G$1265,5,0)),"na",VLOOKUP(B597,Silver!$A$2:$G$1265,5,0))</f>
        <v>15.057</v>
      </c>
      <c r="E597" s="11">
        <f>IF(ISERROR(VLOOKUP(B597,Gold!$A$2:$G$1264,5,0)),"na",VLOOKUP(B597,Gold!$A$2:$G$1264,5,0))</f>
        <v>1704.4</v>
      </c>
      <c r="F597" s="13">
        <f>IF(ISERROR(VLOOKUP(B597,FXAIX!$A$2:$G$1259,5,0)),"na",VLOOKUP(B597,FXAIX!$A$2:$G$1259,5,0))</f>
        <v>99.519997000000004</v>
      </c>
      <c r="G597" s="13">
        <f>IF(ISERROR(VLOOKUP(B597,SP500v2!$A$2:$G$1259,5,0)),"na",VLOOKUP(B597,SP500v2!$A$2:$G$1259,5,0))</f>
        <v>2868.44</v>
      </c>
      <c r="H597" s="13">
        <f>IF(ISERROR(VLOOKUP(B597,'ishare R3000 ETF'!$A$2:$G$1260,4,0)),"na",VLOOKUP(B597,'ishare R3000 ETF'!$A$2:$G$1260,4,0))</f>
        <v>165.05999800000001</v>
      </c>
      <c r="I597" s="13">
        <f>IF(ISERROR(VLOOKUP(B597,'^IXIC'!$A$2:$E$1260,5,0)),"na",VLOOKUP(B597,'^IXIC'!$A$2:$E$1260,5,0))</f>
        <v>8809.1201170000004</v>
      </c>
      <c r="J597" s="12">
        <f>IF(ISERROR(VLOOKUP(B597,'Russell 2000'!$A$1:$E$1260,5,0)),"na",VLOOKUP(B597,'Russell 2000'!$A$1:$E$1260,5,0))</f>
        <v>1273.51001</v>
      </c>
      <c r="K597" s="12">
        <f>IF(ISERROR(VLOOKUP(B597,'EURUSD=X'!$A$2:$E$1307,4,0)),"na",VLOOKUP(B597,'EURUSD=X'!$A$2:$E$1307,4,0))</f>
        <v>1.0826960000000001</v>
      </c>
      <c r="L597" s="12">
        <f>IF(ISERROR(VLOOKUP(B597,'ETH-USD'!$A$2:$E$1776,5,0)),"na",VLOOKUP(B597,'ETH-USD'!$A$2:$E$1776,5,0))</f>
        <v>206.77439899999999</v>
      </c>
      <c r="M597" s="13">
        <f>IF(ISERROR(VLOOKUP(B597,'BTC-USD'!$A$2:$E$1828,5,0)),"na",(VLOOKUP(B597,'BTC-USD'!$A$2:$E$1828,5,0)))</f>
        <v>9003.0703130000002</v>
      </c>
      <c r="N597" s="12">
        <f>IF(ISERROR(VLOOKUP(B597,'SOL-USD'!$A$2:$E$893,5,0)),"na",VLOOKUP(B597,'SOL-USD'!$A$2:$E$893,5,0))</f>
        <v>0.64183699999999999</v>
      </c>
      <c r="O597" s="12" t="str">
        <f>IF(ISERROR(VLOOKUP(B597,'AVAX-USD'!$A$2:$E$799,5,0)),"na",VLOOKUP(B597,'AVAX-USD'!$A$2:$E$799,5,0))</f>
        <v>na</v>
      </c>
      <c r="P597" s="12">
        <f>IF(ISERROR(VLOOKUP(B597,'ADA-USD'!$A$2:$E$1776,5,0)),"na",VLOOKUP(B597,'ADA-USD'!$A$2:$E$1776,5,0))</f>
        <v>4.9357999999999999E-2</v>
      </c>
      <c r="Q597" s="12" t="str">
        <f>IF(ISERROR(VLOOKUP(B597,'DOT-USD'!$A$2:$E$761,5,0)),"na",VLOOKUP(B597,'DOT-USD'!$A$2:$E$761,5,0))</f>
        <v>na</v>
      </c>
      <c r="R597" s="14">
        <f>IF(ISERROR(VLOOKUP(B597,'DOGE-USD'!$A$2:$G$1776,5,0)),"na",VLOOKUP(B597,'DOGE-USD'!$A$2:$G$1776,5,0))</f>
        <v>2.4840000000000001E-3</v>
      </c>
      <c r="S597" s="14" t="str">
        <f>IF(ISERROR(VLOOKUP(B597,'SHIB-USD'!$A$2:$G$780,5,0)),"na",VLOOKUP(B597,'SHIB-USD'!$A$2:$G$780,5,0))</f>
        <v>na</v>
      </c>
      <c r="T597" s="12" t="str">
        <f>IF(ISERROR(VLOOKUP(B597,'Uni-USD'!$A$2:$G$735,5,0)),"na",VLOOKUP(B597,'Uni-USD'!$A$2:$G$735,5,0))</f>
        <v>na</v>
      </c>
      <c r="U597">
        <f>IF(ISERROR(VLOOKUP(B597,Crude!$A$2:$G$1264,5,0)),"na",VLOOKUP(B597,Crude!$A$2:$G$1264,5,0))</f>
        <v>24.56</v>
      </c>
      <c r="V597">
        <f>IF(ISERROR(VLOOKUP(B597,Wheat!$A$2:$G$1264,5,0)),"na",VLOOKUP(B597,Wheat!$A$2:$G$1264,5,0))</f>
        <v>525.5</v>
      </c>
    </row>
    <row r="598" spans="1:22" x14ac:dyDescent="0.35">
      <c r="A598">
        <f t="shared" si="9"/>
        <v>2020</v>
      </c>
      <c r="B598" s="10">
        <v>43955</v>
      </c>
      <c r="C598" s="11">
        <f>VLOOKUP(B598,Yields!$A$2:$B$1680,2,0)</f>
        <v>0.1</v>
      </c>
      <c r="D598" s="11">
        <f>IF(ISERROR(VLOOKUP(B598,Silver!$A$2:$G$1265,5,0)),"na",VLOOKUP(B598,Silver!$A$2:$G$1265,5,0))</f>
        <v>14.722</v>
      </c>
      <c r="E598" s="11">
        <f>IF(ISERROR(VLOOKUP(B598,Gold!$A$2:$G$1264,5,0)),"na",VLOOKUP(B598,Gold!$A$2:$G$1264,5,0))</f>
        <v>1706.9</v>
      </c>
      <c r="F598" s="13">
        <f>IF(ISERROR(VLOOKUP(B598,FXAIX!$A$2:$G$1259,5,0)),"na",VLOOKUP(B598,FXAIX!$A$2:$G$1259,5,0))</f>
        <v>98.629997000000003</v>
      </c>
      <c r="G598" s="13">
        <f>IF(ISERROR(VLOOKUP(B598,SP500v2!$A$2:$G$1259,5,0)),"na",VLOOKUP(B598,SP500v2!$A$2:$G$1259,5,0))</f>
        <v>2842.74</v>
      </c>
      <c r="H598" s="13">
        <f>IF(ISERROR(VLOOKUP(B598,'ishare R3000 ETF'!$A$2:$G$1260,4,0)),"na",VLOOKUP(B598,'ishare R3000 ETF'!$A$2:$G$1260,4,0))</f>
        <v>161</v>
      </c>
      <c r="I598" s="13">
        <f>IF(ISERROR(VLOOKUP(B598,'^IXIC'!$A$2:$E$1260,5,0)),"na",VLOOKUP(B598,'^IXIC'!$A$2:$E$1260,5,0))</f>
        <v>8710.7099610000005</v>
      </c>
      <c r="J598" s="12">
        <f>IF(ISERROR(VLOOKUP(B598,'Russell 2000'!$A$1:$E$1260,5,0)),"na",VLOOKUP(B598,'Russell 2000'!$A$1:$E$1260,5,0))</f>
        <v>1263.969971</v>
      </c>
      <c r="K598" s="12">
        <f>IF(ISERROR(VLOOKUP(B598,'EURUSD=X'!$A$2:$E$1307,4,0)),"na",VLOOKUP(B598,'EURUSD=X'!$A$2:$E$1307,4,0))</f>
        <v>1.0901320000000001</v>
      </c>
      <c r="L598" s="12">
        <f>IF(ISERROR(VLOOKUP(B598,'ETH-USD'!$A$2:$E$1776,5,0)),"na",VLOOKUP(B598,'ETH-USD'!$A$2:$E$1776,5,0))</f>
        <v>208.17401100000001</v>
      </c>
      <c r="M598" s="13">
        <f>IF(ISERROR(VLOOKUP(B598,'BTC-USD'!$A$2:$E$1828,5,0)),"na",(VLOOKUP(B598,'BTC-USD'!$A$2:$E$1828,5,0)))</f>
        <v>8912.6542969999991</v>
      </c>
      <c r="N598" s="12">
        <f>IF(ISERROR(VLOOKUP(B598,'SOL-USD'!$A$2:$E$893,5,0)),"na",VLOOKUP(B598,'SOL-USD'!$A$2:$E$893,5,0))</f>
        <v>0.66749099999999995</v>
      </c>
      <c r="O598" s="12" t="str">
        <f>IF(ISERROR(VLOOKUP(B598,'AVAX-USD'!$A$2:$E$799,5,0)),"na",VLOOKUP(B598,'AVAX-USD'!$A$2:$E$799,5,0))</f>
        <v>na</v>
      </c>
      <c r="P598" s="12">
        <f>IF(ISERROR(VLOOKUP(B598,'ADA-USD'!$A$2:$E$1776,5,0)),"na",VLOOKUP(B598,'ADA-USD'!$A$2:$E$1776,5,0))</f>
        <v>4.9664E-2</v>
      </c>
      <c r="Q598" s="12" t="str">
        <f>IF(ISERROR(VLOOKUP(B598,'DOT-USD'!$A$2:$E$761,5,0)),"na",VLOOKUP(B598,'DOT-USD'!$A$2:$E$761,5,0))</f>
        <v>na</v>
      </c>
      <c r="R598" s="14">
        <f>IF(ISERROR(VLOOKUP(B598,'DOGE-USD'!$A$2:$G$1776,5,0)),"na",VLOOKUP(B598,'DOGE-USD'!$A$2:$G$1776,5,0))</f>
        <v>2.4810000000000001E-3</v>
      </c>
      <c r="S598" s="14" t="str">
        <f>IF(ISERROR(VLOOKUP(B598,'SHIB-USD'!$A$2:$G$780,5,0)),"na",VLOOKUP(B598,'SHIB-USD'!$A$2:$G$780,5,0))</f>
        <v>na</v>
      </c>
      <c r="T598" s="12" t="str">
        <f>IF(ISERROR(VLOOKUP(B598,'Uni-USD'!$A$2:$G$735,5,0)),"na",VLOOKUP(B598,'Uni-USD'!$A$2:$G$735,5,0))</f>
        <v>na</v>
      </c>
      <c r="U598">
        <f>IF(ISERROR(VLOOKUP(B598,Crude!$A$2:$G$1264,5,0)),"na",VLOOKUP(B598,Crude!$A$2:$G$1264,5,0))</f>
        <v>20.39</v>
      </c>
      <c r="V598">
        <f>IF(ISERROR(VLOOKUP(B598,Wheat!$A$2:$G$1264,5,0)),"na",VLOOKUP(B598,Wheat!$A$2:$G$1264,5,0))</f>
        <v>524.25</v>
      </c>
    </row>
    <row r="599" spans="1:22" x14ac:dyDescent="0.35">
      <c r="A599">
        <f t="shared" si="9"/>
        <v>2020</v>
      </c>
      <c r="B599" s="10">
        <v>43952</v>
      </c>
      <c r="C599" s="11">
        <f>VLOOKUP(B599,Yields!$A$2:$B$1680,2,0)</f>
        <v>0.1</v>
      </c>
      <c r="D599" s="11">
        <f>IF(ISERROR(VLOOKUP(B599,Silver!$A$2:$G$1265,5,0)),"na",VLOOKUP(B599,Silver!$A$2:$G$1265,5,0))</f>
        <v>14.863</v>
      </c>
      <c r="E599" s="11">
        <f>IF(ISERROR(VLOOKUP(B599,Gold!$A$2:$G$1264,5,0)),"na",VLOOKUP(B599,Gold!$A$2:$G$1264,5,0))</f>
        <v>1694.5</v>
      </c>
      <c r="F599" s="13">
        <f>IF(ISERROR(VLOOKUP(B599,FXAIX!$A$2:$G$1259,5,0)),"na",VLOOKUP(B599,FXAIX!$A$2:$G$1259,5,0))</f>
        <v>98.209998999999996</v>
      </c>
      <c r="G599" s="13">
        <f>IF(ISERROR(VLOOKUP(B599,SP500v2!$A$2:$G$1259,5,0)),"na",VLOOKUP(B599,SP500v2!$A$2:$G$1259,5,0))</f>
        <v>2830.71</v>
      </c>
      <c r="H599" s="13">
        <f>IF(ISERROR(VLOOKUP(B599,'ishare R3000 ETF'!$A$2:$G$1260,4,0)),"na",VLOOKUP(B599,'ishare R3000 ETF'!$A$2:$G$1260,4,0))</f>
        <v>162.36000100000001</v>
      </c>
      <c r="I599" s="13">
        <f>IF(ISERROR(VLOOKUP(B599,'^IXIC'!$A$2:$E$1260,5,0)),"na",VLOOKUP(B599,'^IXIC'!$A$2:$E$1260,5,0))</f>
        <v>8604.9501949999994</v>
      </c>
      <c r="J599" s="12">
        <f>IF(ISERROR(VLOOKUP(B599,'Russell 2000'!$A$1:$E$1260,5,0)),"na",VLOOKUP(B599,'Russell 2000'!$A$1:$E$1260,5,0))</f>
        <v>1260.4799800000001</v>
      </c>
      <c r="K599" s="12">
        <f>IF(ISERROR(VLOOKUP(B599,'EURUSD=X'!$A$2:$E$1307,4,0)),"na",VLOOKUP(B599,'EURUSD=X'!$A$2:$E$1307,4,0))</f>
        <v>1.093542</v>
      </c>
      <c r="L599" s="12">
        <f>IF(ISERROR(VLOOKUP(B599,'ETH-USD'!$A$2:$E$1776,5,0)),"na",VLOOKUP(B599,'ETH-USD'!$A$2:$E$1776,5,0))</f>
        <v>214.21910099999999</v>
      </c>
      <c r="M599" s="13">
        <f>IF(ISERROR(VLOOKUP(B599,'BTC-USD'!$A$2:$E$1828,5,0)),"na",(VLOOKUP(B599,'BTC-USD'!$A$2:$E$1828,5,0)))</f>
        <v>8864.7666019999997</v>
      </c>
      <c r="N599" s="12">
        <f>IF(ISERROR(VLOOKUP(B599,'SOL-USD'!$A$2:$E$893,5,0)),"na",VLOOKUP(B599,'SOL-USD'!$A$2:$E$893,5,0))</f>
        <v>0.72879400000000005</v>
      </c>
      <c r="O599" s="12" t="str">
        <f>IF(ISERROR(VLOOKUP(B599,'AVAX-USD'!$A$2:$E$799,5,0)),"na",VLOOKUP(B599,'AVAX-USD'!$A$2:$E$799,5,0))</f>
        <v>na</v>
      </c>
      <c r="P599" s="12">
        <f>IF(ISERROR(VLOOKUP(B599,'ADA-USD'!$A$2:$E$1776,5,0)),"na",VLOOKUP(B599,'ADA-USD'!$A$2:$E$1776,5,0))</f>
        <v>5.126E-2</v>
      </c>
      <c r="Q599" s="12" t="str">
        <f>IF(ISERROR(VLOOKUP(B599,'DOT-USD'!$A$2:$E$761,5,0)),"na",VLOOKUP(B599,'DOT-USD'!$A$2:$E$761,5,0))</f>
        <v>na</v>
      </c>
      <c r="R599" s="14">
        <f>IF(ISERROR(VLOOKUP(B599,'DOGE-USD'!$A$2:$G$1776,5,0)),"na",VLOOKUP(B599,'DOGE-USD'!$A$2:$G$1776,5,0))</f>
        <v>2.4940000000000001E-3</v>
      </c>
      <c r="S599" s="14" t="str">
        <f>IF(ISERROR(VLOOKUP(B599,'SHIB-USD'!$A$2:$G$780,5,0)),"na",VLOOKUP(B599,'SHIB-USD'!$A$2:$G$780,5,0))</f>
        <v>na</v>
      </c>
      <c r="T599" s="12" t="str">
        <f>IF(ISERROR(VLOOKUP(B599,'Uni-USD'!$A$2:$G$735,5,0)),"na",VLOOKUP(B599,'Uni-USD'!$A$2:$G$735,5,0))</f>
        <v>na</v>
      </c>
      <c r="U599">
        <f>IF(ISERROR(VLOOKUP(B599,Crude!$A$2:$G$1264,5,0)),"na",VLOOKUP(B599,Crude!$A$2:$G$1264,5,0))</f>
        <v>19.78</v>
      </c>
      <c r="V599">
        <f>IF(ISERROR(VLOOKUP(B599,Wheat!$A$2:$G$1264,5,0)),"na",VLOOKUP(B599,Wheat!$A$2:$G$1264,5,0))</f>
        <v>521.5</v>
      </c>
    </row>
    <row r="600" spans="1:22" x14ac:dyDescent="0.35">
      <c r="A600">
        <f t="shared" si="9"/>
        <v>2020</v>
      </c>
      <c r="B600" s="10">
        <v>43951</v>
      </c>
      <c r="C600" s="11">
        <f>VLOOKUP(B600,Yields!$A$2:$B$1680,2,0)</f>
        <v>0.1</v>
      </c>
      <c r="D600" s="11">
        <f>IF(ISERROR(VLOOKUP(B600,Silver!$A$2:$G$1265,5,0)),"na",VLOOKUP(B600,Silver!$A$2:$G$1265,5,0))</f>
        <v>14.898</v>
      </c>
      <c r="E600" s="11">
        <f>IF(ISERROR(VLOOKUP(B600,Gold!$A$2:$G$1264,5,0)),"na",VLOOKUP(B600,Gold!$A$2:$G$1264,5,0))</f>
        <v>1684.2</v>
      </c>
      <c r="F600" s="13">
        <f>IF(ISERROR(VLOOKUP(B600,FXAIX!$A$2:$G$1259,5,0)),"na",VLOOKUP(B600,FXAIX!$A$2:$G$1259,5,0))</f>
        <v>101.040001</v>
      </c>
      <c r="G600" s="13">
        <f>IF(ISERROR(VLOOKUP(B600,SP500v2!$A$2:$G$1259,5,0)),"na",VLOOKUP(B600,SP500v2!$A$2:$G$1259,5,0))</f>
        <v>2912.43</v>
      </c>
      <c r="H600" s="13">
        <f>IF(ISERROR(VLOOKUP(B600,'ishare R3000 ETF'!$A$2:$G$1260,4,0)),"na",VLOOKUP(B600,'ishare R3000 ETF'!$A$2:$G$1260,4,0))</f>
        <v>166.970001</v>
      </c>
      <c r="I600" s="13">
        <f>IF(ISERROR(VLOOKUP(B600,'^IXIC'!$A$2:$E$1260,5,0)),"na",VLOOKUP(B600,'^IXIC'!$A$2:$E$1260,5,0))</f>
        <v>8889.5498050000006</v>
      </c>
      <c r="J600" s="12">
        <f>IF(ISERROR(VLOOKUP(B600,'Russell 2000'!$A$1:$E$1260,5,0)),"na",VLOOKUP(B600,'Russell 2000'!$A$1:$E$1260,5,0))</f>
        <v>1310.660034</v>
      </c>
      <c r="K600" s="12">
        <f>IF(ISERROR(VLOOKUP(B600,'EURUSD=X'!$A$2:$E$1307,4,0)),"na",VLOOKUP(B600,'EURUSD=X'!$A$2:$E$1307,4,0))</f>
        <v>1.0835649999999999</v>
      </c>
      <c r="L600" s="12">
        <f>IF(ISERROR(VLOOKUP(B600,'ETH-USD'!$A$2:$E$1776,5,0)),"na",VLOOKUP(B600,'ETH-USD'!$A$2:$E$1776,5,0))</f>
        <v>207.60205099999999</v>
      </c>
      <c r="M600" s="13">
        <f>IF(ISERROR(VLOOKUP(B600,'BTC-USD'!$A$2:$E$1828,5,0)),"na",(VLOOKUP(B600,'BTC-USD'!$A$2:$E$1828,5,0)))</f>
        <v>8658.5537110000005</v>
      </c>
      <c r="N600" s="12">
        <f>IF(ISERROR(VLOOKUP(B600,'SOL-USD'!$A$2:$E$893,5,0)),"na",VLOOKUP(B600,'SOL-USD'!$A$2:$E$893,5,0))</f>
        <v>0.69104500000000002</v>
      </c>
      <c r="O600" s="12" t="str">
        <f>IF(ISERROR(VLOOKUP(B600,'AVAX-USD'!$A$2:$E$799,5,0)),"na",VLOOKUP(B600,'AVAX-USD'!$A$2:$E$799,5,0))</f>
        <v>na</v>
      </c>
      <c r="P600" s="12">
        <f>IF(ISERROR(VLOOKUP(B600,'ADA-USD'!$A$2:$E$1776,5,0)),"na",VLOOKUP(B600,'ADA-USD'!$A$2:$E$1776,5,0))</f>
        <v>4.7846E-2</v>
      </c>
      <c r="Q600" s="12" t="str">
        <f>IF(ISERROR(VLOOKUP(B600,'DOT-USD'!$A$2:$E$761,5,0)),"na",VLOOKUP(B600,'DOT-USD'!$A$2:$E$761,5,0))</f>
        <v>na</v>
      </c>
      <c r="R600" s="14">
        <f>IF(ISERROR(VLOOKUP(B600,'DOGE-USD'!$A$2:$G$1776,5,0)),"na",VLOOKUP(B600,'DOGE-USD'!$A$2:$G$1776,5,0))</f>
        <v>2.4429999999999999E-3</v>
      </c>
      <c r="S600" s="14" t="str">
        <f>IF(ISERROR(VLOOKUP(B600,'SHIB-USD'!$A$2:$G$780,5,0)),"na",VLOOKUP(B600,'SHIB-USD'!$A$2:$G$780,5,0))</f>
        <v>na</v>
      </c>
      <c r="T600" s="12" t="str">
        <f>IF(ISERROR(VLOOKUP(B600,'Uni-USD'!$A$2:$G$735,5,0)),"na",VLOOKUP(B600,'Uni-USD'!$A$2:$G$735,5,0))</f>
        <v>na</v>
      </c>
      <c r="U600">
        <f>IF(ISERROR(VLOOKUP(B600,Crude!$A$2:$G$1264,5,0)),"na",VLOOKUP(B600,Crude!$A$2:$G$1264,5,0))</f>
        <v>18.84</v>
      </c>
      <c r="V600">
        <f>IF(ISERROR(VLOOKUP(B600,Wheat!$A$2:$G$1264,5,0)),"na",VLOOKUP(B600,Wheat!$A$2:$G$1264,5,0))</f>
        <v>529.75</v>
      </c>
    </row>
    <row r="601" spans="1:22" x14ac:dyDescent="0.35">
      <c r="A601">
        <f t="shared" si="9"/>
        <v>2020</v>
      </c>
      <c r="B601" s="10">
        <v>43950</v>
      </c>
      <c r="C601" s="11">
        <f>VLOOKUP(B601,Yields!$A$2:$B$1680,2,0)</f>
        <v>0.1</v>
      </c>
      <c r="D601" s="11">
        <f>IF(ISERROR(VLOOKUP(B601,Silver!$A$2:$G$1265,5,0)),"na",VLOOKUP(B601,Silver!$A$2:$G$1265,5,0))</f>
        <v>15.16</v>
      </c>
      <c r="E601" s="11">
        <f>IF(ISERROR(VLOOKUP(B601,Gold!$A$2:$G$1264,5,0)),"na",VLOOKUP(B601,Gold!$A$2:$G$1264,5,0))</f>
        <v>1703.4</v>
      </c>
      <c r="F601" s="13">
        <f>IF(ISERROR(VLOOKUP(B601,FXAIX!$A$2:$G$1259,5,0)),"na",VLOOKUP(B601,FXAIX!$A$2:$G$1259,5,0))</f>
        <v>101.970001</v>
      </c>
      <c r="G601" s="13">
        <f>IF(ISERROR(VLOOKUP(B601,SP500v2!$A$2:$G$1259,5,0)),"na",VLOOKUP(B601,SP500v2!$A$2:$G$1259,5,0))</f>
        <v>2939.51</v>
      </c>
      <c r="H601" s="13">
        <f>IF(ISERROR(VLOOKUP(B601,'ishare R3000 ETF'!$A$2:$G$1260,4,0)),"na",VLOOKUP(B601,'ishare R3000 ETF'!$A$2:$G$1260,4,0))</f>
        <v>168.03999300000001</v>
      </c>
      <c r="I601" s="13">
        <f>IF(ISERROR(VLOOKUP(B601,'^IXIC'!$A$2:$E$1260,5,0)),"na",VLOOKUP(B601,'^IXIC'!$A$2:$E$1260,5,0))</f>
        <v>8914.7099610000005</v>
      </c>
      <c r="J601" s="12">
        <f>IF(ISERROR(VLOOKUP(B601,'Russell 2000'!$A$1:$E$1260,5,0)),"na",VLOOKUP(B601,'Russell 2000'!$A$1:$E$1260,5,0))</f>
        <v>1360.76001</v>
      </c>
      <c r="K601" s="12">
        <f>IF(ISERROR(VLOOKUP(B601,'EURUSD=X'!$A$2:$E$1307,4,0)),"na",VLOOKUP(B601,'EURUSD=X'!$A$2:$E$1307,4,0))</f>
        <v>1.0831660000000001</v>
      </c>
      <c r="L601" s="12">
        <f>IF(ISERROR(VLOOKUP(B601,'ETH-USD'!$A$2:$E$1776,5,0)),"na",VLOOKUP(B601,'ETH-USD'!$A$2:$E$1776,5,0))</f>
        <v>216.968231</v>
      </c>
      <c r="M601" s="13">
        <f>IF(ISERROR(VLOOKUP(B601,'BTC-USD'!$A$2:$E$1828,5,0)),"na",(VLOOKUP(B601,'BTC-USD'!$A$2:$E$1828,5,0)))</f>
        <v>8801.0380860000005</v>
      </c>
      <c r="N601" s="12">
        <f>IF(ISERROR(VLOOKUP(B601,'SOL-USD'!$A$2:$E$893,5,0)),"na",VLOOKUP(B601,'SOL-USD'!$A$2:$E$893,5,0))</f>
        <v>0.74583999999999995</v>
      </c>
      <c r="O601" s="12" t="str">
        <f>IF(ISERROR(VLOOKUP(B601,'AVAX-USD'!$A$2:$E$799,5,0)),"na",VLOOKUP(B601,'AVAX-USD'!$A$2:$E$799,5,0))</f>
        <v>na</v>
      </c>
      <c r="P601" s="12">
        <f>IF(ISERROR(VLOOKUP(B601,'ADA-USD'!$A$2:$E$1776,5,0)),"na",VLOOKUP(B601,'ADA-USD'!$A$2:$E$1776,5,0))</f>
        <v>5.1694999999999998E-2</v>
      </c>
      <c r="Q601" s="12" t="str">
        <f>IF(ISERROR(VLOOKUP(B601,'DOT-USD'!$A$2:$E$761,5,0)),"na",VLOOKUP(B601,'DOT-USD'!$A$2:$E$761,5,0))</f>
        <v>na</v>
      </c>
      <c r="R601" s="14">
        <f>IF(ISERROR(VLOOKUP(B601,'DOGE-USD'!$A$2:$G$1776,5,0)),"na",VLOOKUP(B601,'DOGE-USD'!$A$2:$G$1776,5,0))</f>
        <v>2.5170000000000001E-3</v>
      </c>
      <c r="S601" s="14" t="str">
        <f>IF(ISERROR(VLOOKUP(B601,'SHIB-USD'!$A$2:$G$780,5,0)),"na",VLOOKUP(B601,'SHIB-USD'!$A$2:$G$780,5,0))</f>
        <v>na</v>
      </c>
      <c r="T601" s="12" t="str">
        <f>IF(ISERROR(VLOOKUP(B601,'Uni-USD'!$A$2:$G$735,5,0)),"na",VLOOKUP(B601,'Uni-USD'!$A$2:$G$735,5,0))</f>
        <v>na</v>
      </c>
      <c r="U601">
        <f>IF(ISERROR(VLOOKUP(B601,Crude!$A$2:$G$1264,5,0)),"na",VLOOKUP(B601,Crude!$A$2:$G$1264,5,0))</f>
        <v>15.06</v>
      </c>
      <c r="V601">
        <f>IF(ISERROR(VLOOKUP(B601,Wheat!$A$2:$G$1264,5,0)),"na",VLOOKUP(B601,Wheat!$A$2:$G$1264,5,0))</f>
        <v>519.5</v>
      </c>
    </row>
    <row r="602" spans="1:22" x14ac:dyDescent="0.35">
      <c r="A602">
        <f t="shared" si="9"/>
        <v>2020</v>
      </c>
      <c r="B602" s="10">
        <v>43949</v>
      </c>
      <c r="C602" s="11">
        <f>VLOOKUP(B602,Yields!$A$2:$B$1680,2,0)</f>
        <v>0.08</v>
      </c>
      <c r="D602" s="11">
        <f>IF(ISERROR(VLOOKUP(B602,Silver!$A$2:$G$1265,5,0)),"na",VLOOKUP(B602,Silver!$A$2:$G$1265,5,0))</f>
        <v>15.162000000000001</v>
      </c>
      <c r="E602" s="11">
        <f>IF(ISERROR(VLOOKUP(B602,Gold!$A$2:$G$1264,5,0)),"na",VLOOKUP(B602,Gold!$A$2:$G$1264,5,0))</f>
        <v>1710.5</v>
      </c>
      <c r="F602" s="13">
        <f>IF(ISERROR(VLOOKUP(B602,FXAIX!$A$2:$G$1259,5,0)),"na",VLOOKUP(B602,FXAIX!$A$2:$G$1259,5,0))</f>
        <v>99.330001999999993</v>
      </c>
      <c r="G602" s="13">
        <f>IF(ISERROR(VLOOKUP(B602,SP500v2!$A$2:$G$1259,5,0)),"na",VLOOKUP(B602,SP500v2!$A$2:$G$1259,5,0))</f>
        <v>2863.39</v>
      </c>
      <c r="H602" s="13">
        <f>IF(ISERROR(VLOOKUP(B602,'ishare R3000 ETF'!$A$2:$G$1260,4,0)),"na",VLOOKUP(B602,'ishare R3000 ETF'!$A$2:$G$1260,4,0))</f>
        <v>164.86000100000001</v>
      </c>
      <c r="I602" s="13">
        <f>IF(ISERROR(VLOOKUP(B602,'^IXIC'!$A$2:$E$1260,5,0)),"na",VLOOKUP(B602,'^IXIC'!$A$2:$E$1260,5,0))</f>
        <v>8607.7304690000001</v>
      </c>
      <c r="J602" s="12">
        <f>IF(ISERROR(VLOOKUP(B602,'Russell 2000'!$A$1:$E$1260,5,0)),"na",VLOOKUP(B602,'Russell 2000'!$A$1:$E$1260,5,0))</f>
        <v>1298.079956</v>
      </c>
      <c r="K602" s="12">
        <f>IF(ISERROR(VLOOKUP(B602,'EURUSD=X'!$A$2:$E$1307,4,0)),"na",VLOOKUP(B602,'EURUSD=X'!$A$2:$E$1307,4,0))</f>
        <v>1.0811280000000001</v>
      </c>
      <c r="L602" s="12">
        <f>IF(ISERROR(VLOOKUP(B602,'ETH-USD'!$A$2:$E$1776,5,0)),"na",VLOOKUP(B602,'ETH-USD'!$A$2:$E$1776,5,0))</f>
        <v>198.41539</v>
      </c>
      <c r="M602" s="13">
        <f>IF(ISERROR(VLOOKUP(B602,'BTC-USD'!$A$2:$E$1828,5,0)),"na",(VLOOKUP(B602,'BTC-USD'!$A$2:$E$1828,5,0)))</f>
        <v>7807.0585940000001</v>
      </c>
      <c r="N602" s="12">
        <f>IF(ISERROR(VLOOKUP(B602,'SOL-USD'!$A$2:$E$893,5,0)),"na",VLOOKUP(B602,'SOL-USD'!$A$2:$E$893,5,0))</f>
        <v>0.66129300000000002</v>
      </c>
      <c r="O602" s="12" t="str">
        <f>IF(ISERROR(VLOOKUP(B602,'AVAX-USD'!$A$2:$E$799,5,0)),"na",VLOOKUP(B602,'AVAX-USD'!$A$2:$E$799,5,0))</f>
        <v>na</v>
      </c>
      <c r="P602" s="12">
        <f>IF(ISERROR(VLOOKUP(B602,'ADA-USD'!$A$2:$E$1776,5,0)),"na",VLOOKUP(B602,'ADA-USD'!$A$2:$E$1776,5,0))</f>
        <v>4.7195000000000001E-2</v>
      </c>
      <c r="Q602" s="12" t="str">
        <f>IF(ISERROR(VLOOKUP(B602,'DOT-USD'!$A$2:$E$761,5,0)),"na",VLOOKUP(B602,'DOT-USD'!$A$2:$E$761,5,0))</f>
        <v>na</v>
      </c>
      <c r="R602" s="14">
        <f>IF(ISERROR(VLOOKUP(B602,'DOGE-USD'!$A$2:$G$1776,5,0)),"na",VLOOKUP(B602,'DOGE-USD'!$A$2:$G$1776,5,0))</f>
        <v>2.3389999999999999E-3</v>
      </c>
      <c r="S602" s="14" t="str">
        <f>IF(ISERROR(VLOOKUP(B602,'SHIB-USD'!$A$2:$G$780,5,0)),"na",VLOOKUP(B602,'SHIB-USD'!$A$2:$G$780,5,0))</f>
        <v>na</v>
      </c>
      <c r="T602" s="12" t="str">
        <f>IF(ISERROR(VLOOKUP(B602,'Uni-USD'!$A$2:$G$735,5,0)),"na",VLOOKUP(B602,'Uni-USD'!$A$2:$G$735,5,0))</f>
        <v>na</v>
      </c>
      <c r="U602">
        <f>IF(ISERROR(VLOOKUP(B602,Crude!$A$2:$G$1264,5,0)),"na",VLOOKUP(B602,Crude!$A$2:$G$1264,5,0))</f>
        <v>12.34</v>
      </c>
      <c r="V602">
        <f>IF(ISERROR(VLOOKUP(B602,Wheat!$A$2:$G$1264,5,0)),"na",VLOOKUP(B602,Wheat!$A$2:$G$1264,5,0))</f>
        <v>526.75</v>
      </c>
    </row>
    <row r="603" spans="1:22" x14ac:dyDescent="0.35">
      <c r="A603">
        <f t="shared" si="9"/>
        <v>2020</v>
      </c>
      <c r="B603" s="10">
        <v>43948</v>
      </c>
      <c r="C603" s="11">
        <f>VLOOKUP(B603,Yields!$A$2:$B$1680,2,0)</f>
        <v>0.09</v>
      </c>
      <c r="D603" s="11">
        <f>IF(ISERROR(VLOOKUP(B603,Silver!$A$2:$G$1265,5,0)),"na",VLOOKUP(B603,Silver!$A$2:$G$1265,5,0))</f>
        <v>15.201000000000001</v>
      </c>
      <c r="E603" s="11">
        <f>IF(ISERROR(VLOOKUP(B603,Gold!$A$2:$G$1264,5,0)),"na",VLOOKUP(B603,Gold!$A$2:$G$1264,5,0))</f>
        <v>1711.9</v>
      </c>
      <c r="F603" s="13">
        <f>IF(ISERROR(VLOOKUP(B603,FXAIX!$A$2:$G$1259,5,0)),"na",VLOOKUP(B603,FXAIX!$A$2:$G$1259,5,0))</f>
        <v>99.849997999999999</v>
      </c>
      <c r="G603" s="13">
        <f>IF(ISERROR(VLOOKUP(B603,SP500v2!$A$2:$G$1259,5,0)),"na",VLOOKUP(B603,SP500v2!$A$2:$G$1259,5,0))</f>
        <v>2878.48</v>
      </c>
      <c r="H603" s="13">
        <f>IF(ISERROR(VLOOKUP(B603,'ishare R3000 ETF'!$A$2:$G$1260,4,0)),"na",VLOOKUP(B603,'ishare R3000 ETF'!$A$2:$G$1260,4,0))</f>
        <v>163.88999899999999</v>
      </c>
      <c r="I603" s="13">
        <f>IF(ISERROR(VLOOKUP(B603,'^IXIC'!$A$2:$E$1260,5,0)),"na",VLOOKUP(B603,'^IXIC'!$A$2:$E$1260,5,0))</f>
        <v>8730.1601559999999</v>
      </c>
      <c r="J603" s="12">
        <f>IF(ISERROR(VLOOKUP(B603,'Russell 2000'!$A$1:$E$1260,5,0)),"na",VLOOKUP(B603,'Russell 2000'!$A$1:$E$1260,5,0))</f>
        <v>1281.880005</v>
      </c>
      <c r="K603" s="12">
        <f>IF(ISERROR(VLOOKUP(B603,'EURUSD=X'!$A$2:$E$1307,4,0)),"na",VLOOKUP(B603,'EURUSD=X'!$A$2:$E$1307,4,0))</f>
        <v>1.081221</v>
      </c>
      <c r="L603" s="12">
        <f>IF(ISERROR(VLOOKUP(B603,'ETH-USD'!$A$2:$E$1776,5,0)),"na",VLOOKUP(B603,'ETH-USD'!$A$2:$E$1776,5,0))</f>
        <v>197.224716</v>
      </c>
      <c r="M603" s="13">
        <f>IF(ISERROR(VLOOKUP(B603,'BTC-USD'!$A$2:$E$1828,5,0)),"na",(VLOOKUP(B603,'BTC-USD'!$A$2:$E$1828,5,0)))</f>
        <v>7795.6010740000002</v>
      </c>
      <c r="N603" s="12">
        <f>IF(ISERROR(VLOOKUP(B603,'SOL-USD'!$A$2:$E$893,5,0)),"na",VLOOKUP(B603,'SOL-USD'!$A$2:$E$893,5,0))</f>
        <v>0.57237199999999999</v>
      </c>
      <c r="O603" s="12" t="str">
        <f>IF(ISERROR(VLOOKUP(B603,'AVAX-USD'!$A$2:$E$799,5,0)),"na",VLOOKUP(B603,'AVAX-USD'!$A$2:$E$799,5,0))</f>
        <v>na</v>
      </c>
      <c r="P603" s="12">
        <f>IF(ISERROR(VLOOKUP(B603,'ADA-USD'!$A$2:$E$1776,5,0)),"na",VLOOKUP(B603,'ADA-USD'!$A$2:$E$1776,5,0))</f>
        <v>4.6600999999999997E-2</v>
      </c>
      <c r="Q603" s="12" t="str">
        <f>IF(ISERROR(VLOOKUP(B603,'DOT-USD'!$A$2:$E$761,5,0)),"na",VLOOKUP(B603,'DOT-USD'!$A$2:$E$761,5,0))</f>
        <v>na</v>
      </c>
      <c r="R603" s="14">
        <f>IF(ISERROR(VLOOKUP(B603,'DOGE-USD'!$A$2:$G$1776,5,0)),"na",VLOOKUP(B603,'DOGE-USD'!$A$2:$G$1776,5,0))</f>
        <v>2.3549999999999999E-3</v>
      </c>
      <c r="S603" s="14" t="str">
        <f>IF(ISERROR(VLOOKUP(B603,'SHIB-USD'!$A$2:$G$780,5,0)),"na",VLOOKUP(B603,'SHIB-USD'!$A$2:$G$780,5,0))</f>
        <v>na</v>
      </c>
      <c r="T603" s="12" t="str">
        <f>IF(ISERROR(VLOOKUP(B603,'Uni-USD'!$A$2:$G$735,5,0)),"na",VLOOKUP(B603,'Uni-USD'!$A$2:$G$735,5,0))</f>
        <v>na</v>
      </c>
      <c r="U603">
        <f>IF(ISERROR(VLOOKUP(B603,Crude!$A$2:$G$1264,5,0)),"na",VLOOKUP(B603,Crude!$A$2:$G$1264,5,0))</f>
        <v>12.78</v>
      </c>
      <c r="V603">
        <f>IF(ISERROR(VLOOKUP(B603,Wheat!$A$2:$G$1264,5,0)),"na",VLOOKUP(B603,Wheat!$A$2:$G$1264,5,0))</f>
        <v>521</v>
      </c>
    </row>
    <row r="604" spans="1:22" x14ac:dyDescent="0.35">
      <c r="A604">
        <f t="shared" si="9"/>
        <v>2020</v>
      </c>
      <c r="B604" s="10">
        <v>43945</v>
      </c>
      <c r="C604" s="11">
        <f>VLOOKUP(B604,Yields!$A$2:$B$1680,2,0)</f>
        <v>0.1</v>
      </c>
      <c r="D604" s="11">
        <f>IF(ISERROR(VLOOKUP(B604,Silver!$A$2:$G$1265,5,0)),"na",VLOOKUP(B604,Silver!$A$2:$G$1265,5,0))</f>
        <v>15.254</v>
      </c>
      <c r="E604" s="11">
        <f>IF(ISERROR(VLOOKUP(B604,Gold!$A$2:$G$1264,5,0)),"na",VLOOKUP(B604,Gold!$A$2:$G$1264,5,0))</f>
        <v>1723.5</v>
      </c>
      <c r="F604" s="13">
        <f>IF(ISERROR(VLOOKUP(B604,FXAIX!$A$2:$G$1259,5,0)),"na",VLOOKUP(B604,FXAIX!$A$2:$G$1259,5,0))</f>
        <v>98.400002000000001</v>
      </c>
      <c r="G604" s="13">
        <f>IF(ISERROR(VLOOKUP(B604,SP500v2!$A$2:$G$1259,5,0)),"na",VLOOKUP(B604,SP500v2!$A$2:$G$1259,5,0))</f>
        <v>2836.74</v>
      </c>
      <c r="H604" s="13">
        <f>IF(ISERROR(VLOOKUP(B604,'ishare R3000 ETF'!$A$2:$G$1260,4,0)),"na",VLOOKUP(B604,'ishare R3000 ETF'!$A$2:$G$1260,4,0))</f>
        <v>160.270004</v>
      </c>
      <c r="I604" s="13">
        <f>IF(ISERROR(VLOOKUP(B604,'^IXIC'!$A$2:$E$1260,5,0)),"na",VLOOKUP(B604,'^IXIC'!$A$2:$E$1260,5,0))</f>
        <v>8634.5195309999999</v>
      </c>
      <c r="J604" s="12">
        <f>IF(ISERROR(VLOOKUP(B604,'Russell 2000'!$A$1:$E$1260,5,0)),"na",VLOOKUP(B604,'Russell 2000'!$A$1:$E$1260,5,0))</f>
        <v>1233.0500489999999</v>
      </c>
      <c r="K604" s="12">
        <f>IF(ISERROR(VLOOKUP(B604,'EURUSD=X'!$A$2:$E$1307,4,0)),"na",VLOOKUP(B604,'EURUSD=X'!$A$2:$E$1307,4,0))</f>
        <v>1.0727660000000001</v>
      </c>
      <c r="L604" s="12">
        <f>IF(ISERROR(VLOOKUP(B604,'ETH-USD'!$A$2:$E$1776,5,0)),"na",VLOOKUP(B604,'ETH-USD'!$A$2:$E$1776,5,0))</f>
        <v>189.23693800000001</v>
      </c>
      <c r="M604" s="13">
        <f>IF(ISERROR(VLOOKUP(B604,'BTC-USD'!$A$2:$E$1828,5,0)),"na",(VLOOKUP(B604,'BTC-USD'!$A$2:$E$1828,5,0)))</f>
        <v>7550.9008789999998</v>
      </c>
      <c r="N604" s="12">
        <f>IF(ISERROR(VLOOKUP(B604,'SOL-USD'!$A$2:$E$893,5,0)),"na",VLOOKUP(B604,'SOL-USD'!$A$2:$E$893,5,0))</f>
        <v>0.63424199999999997</v>
      </c>
      <c r="O604" s="12" t="str">
        <f>IF(ISERROR(VLOOKUP(B604,'AVAX-USD'!$A$2:$E$799,5,0)),"na",VLOOKUP(B604,'AVAX-USD'!$A$2:$E$799,5,0))</f>
        <v>na</v>
      </c>
      <c r="P604" s="12">
        <f>IF(ISERROR(VLOOKUP(B604,'ADA-USD'!$A$2:$E$1776,5,0)),"na",VLOOKUP(B604,'ADA-USD'!$A$2:$E$1776,5,0))</f>
        <v>4.1868000000000002E-2</v>
      </c>
      <c r="Q604" s="12" t="str">
        <f>IF(ISERROR(VLOOKUP(B604,'DOT-USD'!$A$2:$E$761,5,0)),"na",VLOOKUP(B604,'DOT-USD'!$A$2:$E$761,5,0))</f>
        <v>na</v>
      </c>
      <c r="R604" s="14">
        <f>IF(ISERROR(VLOOKUP(B604,'DOGE-USD'!$A$2:$G$1776,5,0)),"na",VLOOKUP(B604,'DOGE-USD'!$A$2:$G$1776,5,0))</f>
        <v>2.1029999999999998E-3</v>
      </c>
      <c r="S604" s="14" t="str">
        <f>IF(ISERROR(VLOOKUP(B604,'SHIB-USD'!$A$2:$G$780,5,0)),"na",VLOOKUP(B604,'SHIB-USD'!$A$2:$G$780,5,0))</f>
        <v>na</v>
      </c>
      <c r="T604" s="12" t="str">
        <f>IF(ISERROR(VLOOKUP(B604,'Uni-USD'!$A$2:$G$735,5,0)),"na",VLOOKUP(B604,'Uni-USD'!$A$2:$G$735,5,0))</f>
        <v>na</v>
      </c>
      <c r="U604">
        <f>IF(ISERROR(VLOOKUP(B604,Crude!$A$2:$G$1264,5,0)),"na",VLOOKUP(B604,Crude!$A$2:$G$1264,5,0))</f>
        <v>16.940000000000001</v>
      </c>
      <c r="V604">
        <f>IF(ISERROR(VLOOKUP(B604,Wheat!$A$2:$G$1264,5,0)),"na",VLOOKUP(B604,Wheat!$A$2:$G$1264,5,0))</f>
        <v>526.75</v>
      </c>
    </row>
    <row r="605" spans="1:22" x14ac:dyDescent="0.35">
      <c r="A605">
        <f t="shared" si="9"/>
        <v>2020</v>
      </c>
      <c r="B605" s="10">
        <v>43944</v>
      </c>
      <c r="C605" s="11">
        <f>VLOOKUP(B605,Yields!$A$2:$B$1680,2,0)</f>
        <v>0.09</v>
      </c>
      <c r="D605" s="11">
        <f>IF(ISERROR(VLOOKUP(B605,Silver!$A$2:$G$1265,5,0)),"na",VLOOKUP(B605,Silver!$A$2:$G$1265,5,0))</f>
        <v>15.348000000000001</v>
      </c>
      <c r="E605" s="11">
        <f>IF(ISERROR(VLOOKUP(B605,Gold!$A$2:$G$1264,5,0)),"na",VLOOKUP(B605,Gold!$A$2:$G$1264,5,0))</f>
        <v>1733.3</v>
      </c>
      <c r="F605" s="13">
        <f>IF(ISERROR(VLOOKUP(B605,FXAIX!$A$2:$G$1259,5,0)),"na",VLOOKUP(B605,FXAIX!$A$2:$G$1259,5,0))</f>
        <v>97.050003000000004</v>
      </c>
      <c r="G605" s="13">
        <f>IF(ISERROR(VLOOKUP(B605,SP500v2!$A$2:$G$1259,5,0)),"na",VLOOKUP(B605,SP500v2!$A$2:$G$1259,5,0))</f>
        <v>2797.8</v>
      </c>
      <c r="H605" s="13">
        <f>IF(ISERROR(VLOOKUP(B605,'ishare R3000 ETF'!$A$2:$G$1260,4,0)),"na",VLOOKUP(B605,'ishare R3000 ETF'!$A$2:$G$1260,4,0))</f>
        <v>160.36999499999999</v>
      </c>
      <c r="I605" s="13">
        <f>IF(ISERROR(VLOOKUP(B605,'^IXIC'!$A$2:$E$1260,5,0)),"na",VLOOKUP(B605,'^IXIC'!$A$2:$E$1260,5,0))</f>
        <v>8494.75</v>
      </c>
      <c r="J605" s="12">
        <f>IF(ISERROR(VLOOKUP(B605,'Russell 2000'!$A$1:$E$1260,5,0)),"na",VLOOKUP(B605,'Russell 2000'!$A$1:$E$1260,5,0))</f>
        <v>1214.0600589999999</v>
      </c>
      <c r="K605" s="12">
        <f>IF(ISERROR(VLOOKUP(B605,'EURUSD=X'!$A$2:$E$1307,4,0)),"na",VLOOKUP(B605,'EURUSD=X'!$A$2:$E$1307,4,0))</f>
        <v>1.075836</v>
      </c>
      <c r="L605" s="12">
        <f>IF(ISERROR(VLOOKUP(B605,'ETH-USD'!$A$2:$E$1776,5,0)),"na",VLOOKUP(B605,'ETH-USD'!$A$2:$E$1776,5,0))</f>
        <v>185.028671</v>
      </c>
      <c r="M605" s="13">
        <f>IF(ISERROR(VLOOKUP(B605,'BTC-USD'!$A$2:$E$1828,5,0)),"na",(VLOOKUP(B605,'BTC-USD'!$A$2:$E$1828,5,0)))</f>
        <v>7429.7246089999999</v>
      </c>
      <c r="N605" s="12">
        <f>IF(ISERROR(VLOOKUP(B605,'SOL-USD'!$A$2:$E$893,5,0)),"na",VLOOKUP(B605,'SOL-USD'!$A$2:$E$893,5,0))</f>
        <v>0.62745700000000004</v>
      </c>
      <c r="O605" s="12" t="str">
        <f>IF(ISERROR(VLOOKUP(B605,'AVAX-USD'!$A$2:$E$799,5,0)),"na",VLOOKUP(B605,'AVAX-USD'!$A$2:$E$799,5,0))</f>
        <v>na</v>
      </c>
      <c r="P605" s="12">
        <f>IF(ISERROR(VLOOKUP(B605,'ADA-USD'!$A$2:$E$1776,5,0)),"na",VLOOKUP(B605,'ADA-USD'!$A$2:$E$1776,5,0))</f>
        <v>4.0605000000000002E-2</v>
      </c>
      <c r="Q605" s="12" t="str">
        <f>IF(ISERROR(VLOOKUP(B605,'DOT-USD'!$A$2:$E$761,5,0)),"na",VLOOKUP(B605,'DOT-USD'!$A$2:$E$761,5,0))</f>
        <v>na</v>
      </c>
      <c r="R605" s="14">
        <f>IF(ISERROR(VLOOKUP(B605,'DOGE-USD'!$A$2:$G$1776,5,0)),"na",VLOOKUP(B605,'DOGE-USD'!$A$2:$G$1776,5,0))</f>
        <v>2.0470000000000002E-3</v>
      </c>
      <c r="S605" s="14" t="str">
        <f>IF(ISERROR(VLOOKUP(B605,'SHIB-USD'!$A$2:$G$780,5,0)),"na",VLOOKUP(B605,'SHIB-USD'!$A$2:$G$780,5,0))</f>
        <v>na</v>
      </c>
      <c r="T605" s="12" t="str">
        <f>IF(ISERROR(VLOOKUP(B605,'Uni-USD'!$A$2:$G$735,5,0)),"na",VLOOKUP(B605,'Uni-USD'!$A$2:$G$735,5,0))</f>
        <v>na</v>
      </c>
      <c r="U605">
        <f>IF(ISERROR(VLOOKUP(B605,Crude!$A$2:$G$1264,5,0)),"na",VLOOKUP(B605,Crude!$A$2:$G$1264,5,0))</f>
        <v>16.5</v>
      </c>
      <c r="V605">
        <f>IF(ISERROR(VLOOKUP(B605,Wheat!$A$2:$G$1264,5,0)),"na",VLOOKUP(B605,Wheat!$A$2:$G$1264,5,0))</f>
        <v>547</v>
      </c>
    </row>
    <row r="606" spans="1:22" x14ac:dyDescent="0.35">
      <c r="A606">
        <f t="shared" si="9"/>
        <v>2020</v>
      </c>
      <c r="B606" s="10">
        <v>43943</v>
      </c>
      <c r="C606" s="11">
        <f>VLOOKUP(B606,Yields!$A$2:$B$1680,2,0)</f>
        <v>0.09</v>
      </c>
      <c r="D606" s="11">
        <f>IF(ISERROR(VLOOKUP(B606,Silver!$A$2:$G$1265,5,0)),"na",VLOOKUP(B606,Silver!$A$2:$G$1265,5,0))</f>
        <v>15.276999999999999</v>
      </c>
      <c r="E606" s="11">
        <f>IF(ISERROR(VLOOKUP(B606,Gold!$A$2:$G$1264,5,0)),"na",VLOOKUP(B606,Gold!$A$2:$G$1264,5,0))</f>
        <v>1728.7</v>
      </c>
      <c r="F606" s="13">
        <f>IF(ISERROR(VLOOKUP(B606,FXAIX!$A$2:$G$1259,5,0)),"na",VLOOKUP(B606,FXAIX!$A$2:$G$1259,5,0))</f>
        <v>97.089995999999999</v>
      </c>
      <c r="G606" s="13">
        <f>IF(ISERROR(VLOOKUP(B606,SP500v2!$A$2:$G$1259,5,0)),"na",VLOOKUP(B606,SP500v2!$A$2:$G$1259,5,0))</f>
        <v>2799.31</v>
      </c>
      <c r="H606" s="13">
        <f>IF(ISERROR(VLOOKUP(B606,'ishare R3000 ETF'!$A$2:$G$1260,4,0)),"na",VLOOKUP(B606,'ishare R3000 ETF'!$A$2:$G$1260,4,0))</f>
        <v>159.179993</v>
      </c>
      <c r="I606" s="13">
        <f>IF(ISERROR(VLOOKUP(B606,'^IXIC'!$A$2:$E$1260,5,0)),"na",VLOOKUP(B606,'^IXIC'!$A$2:$E$1260,5,0))</f>
        <v>8495.3798829999996</v>
      </c>
      <c r="J606" s="12">
        <f>IF(ISERROR(VLOOKUP(B606,'Russell 2000'!$A$1:$E$1260,5,0)),"na",VLOOKUP(B606,'Russell 2000'!$A$1:$E$1260,5,0))</f>
        <v>1201.5200199999999</v>
      </c>
      <c r="K606" s="12">
        <f>IF(ISERROR(VLOOKUP(B606,'EURUSD=X'!$A$2:$E$1307,4,0)),"na",VLOOKUP(B606,'EURUSD=X'!$A$2:$E$1307,4,0))</f>
        <v>1.082427</v>
      </c>
      <c r="L606" s="12">
        <f>IF(ISERROR(VLOOKUP(B606,'ETH-USD'!$A$2:$E$1776,5,0)),"na",VLOOKUP(B606,'ETH-USD'!$A$2:$E$1776,5,0))</f>
        <v>182.59957900000001</v>
      </c>
      <c r="M606" s="13">
        <f>IF(ISERROR(VLOOKUP(B606,'BTC-USD'!$A$2:$E$1828,5,0)),"na",(VLOOKUP(B606,'BTC-USD'!$A$2:$E$1828,5,0)))</f>
        <v>7117.2075199999999</v>
      </c>
      <c r="N606" s="12">
        <f>IF(ISERROR(VLOOKUP(B606,'SOL-USD'!$A$2:$E$893,5,0)),"na",VLOOKUP(B606,'SOL-USD'!$A$2:$E$893,5,0))</f>
        <v>0.69160100000000002</v>
      </c>
      <c r="O606" s="12" t="str">
        <f>IF(ISERROR(VLOOKUP(B606,'AVAX-USD'!$A$2:$E$799,5,0)),"na",VLOOKUP(B606,'AVAX-USD'!$A$2:$E$799,5,0))</f>
        <v>na</v>
      </c>
      <c r="P606" s="12">
        <f>IF(ISERROR(VLOOKUP(B606,'ADA-USD'!$A$2:$E$1776,5,0)),"na",VLOOKUP(B606,'ADA-USD'!$A$2:$E$1776,5,0))</f>
        <v>3.6559000000000001E-2</v>
      </c>
      <c r="Q606" s="12" t="str">
        <f>IF(ISERROR(VLOOKUP(B606,'DOT-USD'!$A$2:$E$761,5,0)),"na",VLOOKUP(B606,'DOT-USD'!$A$2:$E$761,5,0))</f>
        <v>na</v>
      </c>
      <c r="R606" s="14">
        <f>IF(ISERROR(VLOOKUP(B606,'DOGE-USD'!$A$2:$G$1776,5,0)),"na",VLOOKUP(B606,'DOGE-USD'!$A$2:$G$1776,5,0))</f>
        <v>2.0110000000000002E-3</v>
      </c>
      <c r="S606" s="14" t="str">
        <f>IF(ISERROR(VLOOKUP(B606,'SHIB-USD'!$A$2:$G$780,5,0)),"na",VLOOKUP(B606,'SHIB-USD'!$A$2:$G$780,5,0))</f>
        <v>na</v>
      </c>
      <c r="T606" s="12" t="str">
        <f>IF(ISERROR(VLOOKUP(B606,'Uni-USD'!$A$2:$G$735,5,0)),"na",VLOOKUP(B606,'Uni-USD'!$A$2:$G$735,5,0))</f>
        <v>na</v>
      </c>
      <c r="U606">
        <f>IF(ISERROR(VLOOKUP(B606,Crude!$A$2:$G$1264,5,0)),"na",VLOOKUP(B606,Crude!$A$2:$G$1264,5,0))</f>
        <v>13.78</v>
      </c>
      <c r="V606">
        <f>IF(ISERROR(VLOOKUP(B606,Wheat!$A$2:$G$1264,5,0)),"na",VLOOKUP(B606,Wheat!$A$2:$G$1264,5,0))</f>
        <v>543</v>
      </c>
    </row>
    <row r="607" spans="1:22" x14ac:dyDescent="0.35">
      <c r="A607">
        <f t="shared" si="9"/>
        <v>2020</v>
      </c>
      <c r="B607" s="10">
        <v>43942</v>
      </c>
      <c r="C607" s="11">
        <f>VLOOKUP(B607,Yields!$A$2:$B$1680,2,0)</f>
        <v>0.08</v>
      </c>
      <c r="D607" s="11">
        <f>IF(ISERROR(VLOOKUP(B607,Silver!$A$2:$G$1265,5,0)),"na",VLOOKUP(B607,Silver!$A$2:$G$1265,5,0))</f>
        <v>14.818</v>
      </c>
      <c r="E607" s="11">
        <f>IF(ISERROR(VLOOKUP(B607,Gold!$A$2:$G$1264,5,0)),"na",VLOOKUP(B607,Gold!$A$2:$G$1264,5,0))</f>
        <v>1678.2</v>
      </c>
      <c r="F607" s="13">
        <f>IF(ISERROR(VLOOKUP(B607,FXAIX!$A$2:$G$1259,5,0)),"na",VLOOKUP(B607,FXAIX!$A$2:$G$1259,5,0))</f>
        <v>94.919998000000007</v>
      </c>
      <c r="G607" s="13">
        <f>IF(ISERROR(VLOOKUP(B607,SP500v2!$A$2:$G$1259,5,0)),"na",VLOOKUP(B607,SP500v2!$A$2:$G$1259,5,0))</f>
        <v>2736.56</v>
      </c>
      <c r="H607" s="13">
        <f>IF(ISERROR(VLOOKUP(B607,'ishare R3000 ETF'!$A$2:$G$1260,4,0)),"na",VLOOKUP(B607,'ishare R3000 ETF'!$A$2:$G$1260,4,0))</f>
        <v>156.36999499999999</v>
      </c>
      <c r="I607" s="13">
        <f>IF(ISERROR(VLOOKUP(B607,'^IXIC'!$A$2:$E$1260,5,0)),"na",VLOOKUP(B607,'^IXIC'!$A$2:$E$1260,5,0))</f>
        <v>8263.2304690000001</v>
      </c>
      <c r="J607" s="12">
        <f>IF(ISERROR(VLOOKUP(B607,'Russell 2000'!$A$1:$E$1260,5,0)),"na",VLOOKUP(B607,'Russell 2000'!$A$1:$E$1260,5,0))</f>
        <v>1185.089966</v>
      </c>
      <c r="K607" s="12">
        <f>IF(ISERROR(VLOOKUP(B607,'EURUSD=X'!$A$2:$E$1307,4,0)),"na",VLOOKUP(B607,'EURUSD=X'!$A$2:$E$1307,4,0))</f>
        <v>1.0817950000000001</v>
      </c>
      <c r="L607" s="12">
        <f>IF(ISERROR(VLOOKUP(B607,'ETH-USD'!$A$2:$E$1776,5,0)),"na",VLOOKUP(B607,'ETH-USD'!$A$2:$E$1776,5,0))</f>
        <v>172.73770099999999</v>
      </c>
      <c r="M607" s="13">
        <f>IF(ISERROR(VLOOKUP(B607,'BTC-USD'!$A$2:$E$1828,5,0)),"na",(VLOOKUP(B607,'BTC-USD'!$A$2:$E$1828,5,0)))</f>
        <v>6880.3232420000004</v>
      </c>
      <c r="N607" s="12">
        <f>IF(ISERROR(VLOOKUP(B607,'SOL-USD'!$A$2:$E$893,5,0)),"na",VLOOKUP(B607,'SOL-USD'!$A$2:$E$893,5,0))</f>
        <v>0.58765900000000004</v>
      </c>
      <c r="O607" s="12" t="str">
        <f>IF(ISERROR(VLOOKUP(B607,'AVAX-USD'!$A$2:$E$799,5,0)),"na",VLOOKUP(B607,'AVAX-USD'!$A$2:$E$799,5,0))</f>
        <v>na</v>
      </c>
      <c r="P607" s="12">
        <f>IF(ISERROR(VLOOKUP(B607,'ADA-USD'!$A$2:$E$1776,5,0)),"na",VLOOKUP(B607,'ADA-USD'!$A$2:$E$1776,5,0))</f>
        <v>3.4700000000000002E-2</v>
      </c>
      <c r="Q607" s="12" t="str">
        <f>IF(ISERROR(VLOOKUP(B607,'DOT-USD'!$A$2:$E$761,5,0)),"na",VLOOKUP(B607,'DOT-USD'!$A$2:$E$761,5,0))</f>
        <v>na</v>
      </c>
      <c r="R607" s="14">
        <f>IF(ISERROR(VLOOKUP(B607,'DOGE-USD'!$A$2:$G$1776,5,0)),"na",VLOOKUP(B607,'DOGE-USD'!$A$2:$G$1776,5,0))</f>
        <v>1.9710000000000001E-3</v>
      </c>
      <c r="S607" s="14" t="str">
        <f>IF(ISERROR(VLOOKUP(B607,'SHIB-USD'!$A$2:$G$780,5,0)),"na",VLOOKUP(B607,'SHIB-USD'!$A$2:$G$780,5,0))</f>
        <v>na</v>
      </c>
      <c r="T607" s="12" t="str">
        <f>IF(ISERROR(VLOOKUP(B607,'Uni-USD'!$A$2:$G$735,5,0)),"na",VLOOKUP(B607,'Uni-USD'!$A$2:$G$735,5,0))</f>
        <v>na</v>
      </c>
      <c r="U607">
        <f>IF(ISERROR(VLOOKUP(B607,Crude!$A$2:$G$1264,5,0)),"na",VLOOKUP(B607,Crude!$A$2:$G$1264,5,0))</f>
        <v>10.01</v>
      </c>
      <c r="V607">
        <f>IF(ISERROR(VLOOKUP(B607,Wheat!$A$2:$G$1264,5,0)),"na",VLOOKUP(B607,Wheat!$A$2:$G$1264,5,0))</f>
        <v>546.75</v>
      </c>
    </row>
    <row r="608" spans="1:22" x14ac:dyDescent="0.35">
      <c r="A608">
        <f t="shared" si="9"/>
        <v>2020</v>
      </c>
      <c r="B608" s="10">
        <v>43941</v>
      </c>
      <c r="C608" s="11">
        <f>VLOOKUP(B608,Yields!$A$2:$B$1680,2,0)</f>
        <v>0.1</v>
      </c>
      <c r="D608" s="11">
        <f>IF(ISERROR(VLOOKUP(B608,Silver!$A$2:$G$1265,5,0)),"na",VLOOKUP(B608,Silver!$A$2:$G$1265,5,0))</f>
        <v>15.555999999999999</v>
      </c>
      <c r="E608" s="11">
        <f>IF(ISERROR(VLOOKUP(B608,Gold!$A$2:$G$1264,5,0)),"na",VLOOKUP(B608,Gold!$A$2:$G$1264,5,0))</f>
        <v>1701.6</v>
      </c>
      <c r="F608" s="13">
        <f>IF(ISERROR(VLOOKUP(B608,FXAIX!$A$2:$G$1259,5,0)),"na",VLOOKUP(B608,FXAIX!$A$2:$G$1259,5,0))</f>
        <v>97.919998000000007</v>
      </c>
      <c r="G608" s="13">
        <f>IF(ISERROR(VLOOKUP(B608,SP500v2!$A$2:$G$1259,5,0)),"na",VLOOKUP(B608,SP500v2!$A$2:$G$1259,5,0))</f>
        <v>2823.16</v>
      </c>
      <c r="H608" s="13">
        <f>IF(ISERROR(VLOOKUP(B608,'ishare R3000 ETF'!$A$2:$G$1260,4,0)),"na",VLOOKUP(B608,'ishare R3000 ETF'!$A$2:$G$1260,4,0))</f>
        <v>161.699997</v>
      </c>
      <c r="I608" s="13">
        <f>IF(ISERROR(VLOOKUP(B608,'^IXIC'!$A$2:$E$1260,5,0)),"na",VLOOKUP(B608,'^IXIC'!$A$2:$E$1260,5,0))</f>
        <v>8560.7304690000001</v>
      </c>
      <c r="J608" s="12">
        <f>IF(ISERROR(VLOOKUP(B608,'Russell 2000'!$A$1:$E$1260,5,0)),"na",VLOOKUP(B608,'Russell 2000'!$A$1:$E$1260,5,0))</f>
        <v>1213.349976</v>
      </c>
      <c r="K608" s="12">
        <f>IF(ISERROR(VLOOKUP(B608,'EURUSD=X'!$A$2:$E$1307,4,0)),"na",VLOOKUP(B608,'EURUSD=X'!$A$2:$E$1307,4,0))</f>
        <v>1.0843050000000001</v>
      </c>
      <c r="L608" s="12">
        <f>IF(ISERROR(VLOOKUP(B608,'ETH-USD'!$A$2:$E$1776,5,0)),"na",VLOOKUP(B608,'ETH-USD'!$A$2:$E$1776,5,0))</f>
        <v>172.29716500000001</v>
      </c>
      <c r="M608" s="13">
        <f>IF(ISERROR(VLOOKUP(B608,'BTC-USD'!$A$2:$E$1828,5,0)),"na",(VLOOKUP(B608,'BTC-USD'!$A$2:$E$1828,5,0)))</f>
        <v>6881.9584960000002</v>
      </c>
      <c r="N608" s="12">
        <f>IF(ISERROR(VLOOKUP(B608,'SOL-USD'!$A$2:$E$893,5,0)),"na",VLOOKUP(B608,'SOL-USD'!$A$2:$E$893,5,0))</f>
        <v>0.53881199999999996</v>
      </c>
      <c r="O608" s="12" t="str">
        <f>IF(ISERROR(VLOOKUP(B608,'AVAX-USD'!$A$2:$E$799,5,0)),"na",VLOOKUP(B608,'AVAX-USD'!$A$2:$E$799,5,0))</f>
        <v>na</v>
      </c>
      <c r="P608" s="12">
        <f>IF(ISERROR(VLOOKUP(B608,'ADA-USD'!$A$2:$E$1776,5,0)),"na",VLOOKUP(B608,'ADA-USD'!$A$2:$E$1776,5,0))</f>
        <v>3.4176999999999999E-2</v>
      </c>
      <c r="Q608" s="12" t="str">
        <f>IF(ISERROR(VLOOKUP(B608,'DOT-USD'!$A$2:$E$761,5,0)),"na",VLOOKUP(B608,'DOT-USD'!$A$2:$E$761,5,0))</f>
        <v>na</v>
      </c>
      <c r="R608" s="14">
        <f>IF(ISERROR(VLOOKUP(B608,'DOGE-USD'!$A$2:$G$1776,5,0)),"na",VLOOKUP(B608,'DOGE-USD'!$A$2:$G$1776,5,0))</f>
        <v>1.9819999999999998E-3</v>
      </c>
      <c r="S608" s="14" t="str">
        <f>IF(ISERROR(VLOOKUP(B608,'SHIB-USD'!$A$2:$G$780,5,0)),"na",VLOOKUP(B608,'SHIB-USD'!$A$2:$G$780,5,0))</f>
        <v>na</v>
      </c>
      <c r="T608" s="12" t="str">
        <f>IF(ISERROR(VLOOKUP(B608,'Uni-USD'!$A$2:$G$735,5,0)),"na",VLOOKUP(B608,'Uni-USD'!$A$2:$G$735,5,0))</f>
        <v>na</v>
      </c>
      <c r="U608">
        <f>IF(ISERROR(VLOOKUP(B608,Crude!$A$2:$G$1264,5,0)),"na",VLOOKUP(B608,Crude!$A$2:$G$1264,5,0))</f>
        <v>-37.630000000000003</v>
      </c>
      <c r="V608">
        <f>IF(ISERROR(VLOOKUP(B608,Wheat!$A$2:$G$1264,5,0)),"na",VLOOKUP(B608,Wheat!$A$2:$G$1264,5,0))</f>
        <v>548.75</v>
      </c>
    </row>
    <row r="609" spans="1:22" x14ac:dyDescent="0.35">
      <c r="A609">
        <f t="shared" si="9"/>
        <v>2020</v>
      </c>
      <c r="B609" s="10">
        <v>43938</v>
      </c>
      <c r="C609" s="11">
        <f>VLOOKUP(B609,Yields!$A$2:$B$1680,2,0)</f>
        <v>0.12</v>
      </c>
      <c r="D609" s="11">
        <f>IF(ISERROR(VLOOKUP(B609,Silver!$A$2:$G$1265,5,0)),"na",VLOOKUP(B609,Silver!$A$2:$G$1265,5,0))</f>
        <v>15.237</v>
      </c>
      <c r="E609" s="11">
        <f>IF(ISERROR(VLOOKUP(B609,Gold!$A$2:$G$1264,5,0)),"na",VLOOKUP(B609,Gold!$A$2:$G$1264,5,0))</f>
        <v>1689.2</v>
      </c>
      <c r="F609" s="13">
        <f>IF(ISERROR(VLOOKUP(B609,FXAIX!$A$2:$G$1259,5,0)),"na",VLOOKUP(B609,FXAIX!$A$2:$G$1259,5,0))</f>
        <v>99.699996999999996</v>
      </c>
      <c r="G609" s="13">
        <f>IF(ISERROR(VLOOKUP(B609,SP500v2!$A$2:$G$1259,5,0)),"na",VLOOKUP(B609,SP500v2!$A$2:$G$1259,5,0))</f>
        <v>2874.56</v>
      </c>
      <c r="H609" s="13">
        <f>IF(ISERROR(VLOOKUP(B609,'ishare R3000 ETF'!$A$2:$G$1260,4,0)),"na",VLOOKUP(B609,'ishare R3000 ETF'!$A$2:$G$1260,4,0))</f>
        <v>162.33999600000001</v>
      </c>
      <c r="I609" s="13">
        <f>IF(ISERROR(VLOOKUP(B609,'^IXIC'!$A$2:$E$1260,5,0)),"na",VLOOKUP(B609,'^IXIC'!$A$2:$E$1260,5,0))</f>
        <v>8650.1396480000003</v>
      </c>
      <c r="J609" s="12">
        <f>IF(ISERROR(VLOOKUP(B609,'Russell 2000'!$A$1:$E$1260,5,0)),"na",VLOOKUP(B609,'Russell 2000'!$A$1:$E$1260,5,0))</f>
        <v>1229.099976</v>
      </c>
      <c r="K609" s="12">
        <f>IF(ISERROR(VLOOKUP(B609,'EURUSD=X'!$A$2:$E$1307,4,0)),"na",VLOOKUP(B609,'EURUSD=X'!$A$2:$E$1307,4,0))</f>
        <v>1.0812679999999999</v>
      </c>
      <c r="L609" s="12">
        <f>IF(ISERROR(VLOOKUP(B609,'ETH-USD'!$A$2:$E$1776,5,0)),"na",VLOOKUP(B609,'ETH-USD'!$A$2:$E$1776,5,0))</f>
        <v>171.63857999999999</v>
      </c>
      <c r="M609" s="13">
        <f>IF(ISERROR(VLOOKUP(B609,'BTC-USD'!$A$2:$E$1828,5,0)),"na",(VLOOKUP(B609,'BTC-USD'!$A$2:$E$1828,5,0)))</f>
        <v>7096.1845700000003</v>
      </c>
      <c r="N609" s="12">
        <f>IF(ISERROR(VLOOKUP(B609,'SOL-USD'!$A$2:$E$893,5,0)),"na",VLOOKUP(B609,'SOL-USD'!$A$2:$E$893,5,0))</f>
        <v>0.66072799999999998</v>
      </c>
      <c r="O609" s="12" t="str">
        <f>IF(ISERROR(VLOOKUP(B609,'AVAX-USD'!$A$2:$E$799,5,0)),"na",VLOOKUP(B609,'AVAX-USD'!$A$2:$E$799,5,0))</f>
        <v>na</v>
      </c>
      <c r="P609" s="12">
        <f>IF(ISERROR(VLOOKUP(B609,'ADA-USD'!$A$2:$E$1776,5,0)),"na",VLOOKUP(B609,'ADA-USD'!$A$2:$E$1776,5,0))</f>
        <v>3.4573E-2</v>
      </c>
      <c r="Q609" s="12" t="str">
        <f>IF(ISERROR(VLOOKUP(B609,'DOT-USD'!$A$2:$E$761,5,0)),"na",VLOOKUP(B609,'DOT-USD'!$A$2:$E$761,5,0))</f>
        <v>na</v>
      </c>
      <c r="R609" s="14">
        <f>IF(ISERROR(VLOOKUP(B609,'DOGE-USD'!$A$2:$G$1776,5,0)),"na",VLOOKUP(B609,'DOGE-USD'!$A$2:$G$1776,5,0))</f>
        <v>2.013E-3</v>
      </c>
      <c r="S609" s="14" t="str">
        <f>IF(ISERROR(VLOOKUP(B609,'SHIB-USD'!$A$2:$G$780,5,0)),"na",VLOOKUP(B609,'SHIB-USD'!$A$2:$G$780,5,0))</f>
        <v>na</v>
      </c>
      <c r="T609" s="12" t="str">
        <f>IF(ISERROR(VLOOKUP(B609,'Uni-USD'!$A$2:$G$735,5,0)),"na",VLOOKUP(B609,'Uni-USD'!$A$2:$G$735,5,0))</f>
        <v>na</v>
      </c>
      <c r="U609">
        <f>IF(ISERROR(VLOOKUP(B609,Crude!$A$2:$G$1264,5,0)),"na",VLOOKUP(B609,Crude!$A$2:$G$1264,5,0))</f>
        <v>18.27</v>
      </c>
      <c r="V609">
        <f>IF(ISERROR(VLOOKUP(B609,Wheat!$A$2:$G$1264,5,0)),"na",VLOOKUP(B609,Wheat!$A$2:$G$1264,5,0))</f>
        <v>533.5</v>
      </c>
    </row>
    <row r="610" spans="1:22" x14ac:dyDescent="0.35">
      <c r="A610">
        <f t="shared" si="9"/>
        <v>2020</v>
      </c>
      <c r="B610" s="10">
        <v>43937</v>
      </c>
      <c r="C610" s="11">
        <f>VLOOKUP(B610,Yields!$A$2:$B$1680,2,0)</f>
        <v>0.14000000000000001</v>
      </c>
      <c r="D610" s="11">
        <f>IF(ISERROR(VLOOKUP(B610,Silver!$A$2:$G$1265,5,0)),"na",VLOOKUP(B610,Silver!$A$2:$G$1265,5,0))</f>
        <v>15.564</v>
      </c>
      <c r="E610" s="11">
        <f>IF(ISERROR(VLOOKUP(B610,Gold!$A$2:$G$1264,5,0)),"na",VLOOKUP(B610,Gold!$A$2:$G$1264,5,0))</f>
        <v>1720.4</v>
      </c>
      <c r="F610" s="13">
        <f>IF(ISERROR(VLOOKUP(B610,FXAIX!$A$2:$G$1259,5,0)),"na",VLOOKUP(B610,FXAIX!$A$2:$G$1259,5,0))</f>
        <v>97.089995999999999</v>
      </c>
      <c r="G610" s="13">
        <f>IF(ISERROR(VLOOKUP(B610,SP500v2!$A$2:$G$1259,5,0)),"na",VLOOKUP(B610,SP500v2!$A$2:$G$1259,5,0))</f>
        <v>2799.55</v>
      </c>
      <c r="H610" s="13">
        <f>IF(ISERROR(VLOOKUP(B610,'ishare R3000 ETF'!$A$2:$G$1260,4,0)),"na",VLOOKUP(B610,'ishare R3000 ETF'!$A$2:$G$1260,4,0))</f>
        <v>158.14999399999999</v>
      </c>
      <c r="I610" s="13">
        <f>IF(ISERROR(VLOOKUP(B610,'^IXIC'!$A$2:$E$1260,5,0)),"na",VLOOKUP(B610,'^IXIC'!$A$2:$E$1260,5,0))</f>
        <v>8532.3603519999997</v>
      </c>
      <c r="J610" s="12">
        <f>IF(ISERROR(VLOOKUP(B610,'Russell 2000'!$A$1:$E$1260,5,0)),"na",VLOOKUP(B610,'Russell 2000'!$A$1:$E$1260,5,0))</f>
        <v>1178.089966</v>
      </c>
      <c r="K610" s="12">
        <f>IF(ISERROR(VLOOKUP(B610,'EURUSD=X'!$A$2:$E$1307,4,0)),"na",VLOOKUP(B610,'EURUSD=X'!$A$2:$E$1307,4,0))</f>
        <v>1.0829660000000001</v>
      </c>
      <c r="L610" s="12">
        <f>IF(ISERROR(VLOOKUP(B610,'ETH-USD'!$A$2:$E$1776,5,0)),"na",VLOOKUP(B610,'ETH-USD'!$A$2:$E$1776,5,0))</f>
        <v>172.15737899999999</v>
      </c>
      <c r="M610" s="13">
        <f>IF(ISERROR(VLOOKUP(B610,'BTC-USD'!$A$2:$E$1828,5,0)),"na",(VLOOKUP(B610,'BTC-USD'!$A$2:$E$1828,5,0)))</f>
        <v>7116.8041990000002</v>
      </c>
      <c r="N610" s="12">
        <f>IF(ISERROR(VLOOKUP(B610,'SOL-USD'!$A$2:$E$893,5,0)),"na",VLOOKUP(B610,'SOL-USD'!$A$2:$E$893,5,0))</f>
        <v>0.69081599999999999</v>
      </c>
      <c r="O610" s="12" t="str">
        <f>IF(ISERROR(VLOOKUP(B610,'AVAX-USD'!$A$2:$E$799,5,0)),"na",VLOOKUP(B610,'AVAX-USD'!$A$2:$E$799,5,0))</f>
        <v>na</v>
      </c>
      <c r="P610" s="12">
        <f>IF(ISERROR(VLOOKUP(B610,'ADA-USD'!$A$2:$E$1776,5,0)),"na",VLOOKUP(B610,'ADA-USD'!$A$2:$E$1776,5,0))</f>
        <v>3.4408000000000001E-2</v>
      </c>
      <c r="Q610" s="12" t="str">
        <f>IF(ISERROR(VLOOKUP(B610,'DOT-USD'!$A$2:$E$761,5,0)),"na",VLOOKUP(B610,'DOT-USD'!$A$2:$E$761,5,0))</f>
        <v>na</v>
      </c>
      <c r="R610" s="14">
        <f>IF(ISERROR(VLOOKUP(B610,'DOGE-USD'!$A$2:$G$1776,5,0)),"na",VLOOKUP(B610,'DOGE-USD'!$A$2:$G$1776,5,0))</f>
        <v>2.0279999999999999E-3</v>
      </c>
      <c r="S610" s="14" t="str">
        <f>IF(ISERROR(VLOOKUP(B610,'SHIB-USD'!$A$2:$G$780,5,0)),"na",VLOOKUP(B610,'SHIB-USD'!$A$2:$G$780,5,0))</f>
        <v>na</v>
      </c>
      <c r="T610" s="12" t="str">
        <f>IF(ISERROR(VLOOKUP(B610,'Uni-USD'!$A$2:$G$735,5,0)),"na",VLOOKUP(B610,'Uni-USD'!$A$2:$G$735,5,0))</f>
        <v>na</v>
      </c>
      <c r="U610">
        <f>IF(ISERROR(VLOOKUP(B610,Crude!$A$2:$G$1264,5,0)),"na",VLOOKUP(B610,Crude!$A$2:$G$1264,5,0))</f>
        <v>19.87</v>
      </c>
      <c r="V610">
        <f>IF(ISERROR(VLOOKUP(B610,Wheat!$A$2:$G$1264,5,0)),"na",VLOOKUP(B610,Wheat!$A$2:$G$1264,5,0))</f>
        <v>529.75</v>
      </c>
    </row>
    <row r="611" spans="1:22" x14ac:dyDescent="0.35">
      <c r="A611">
        <f t="shared" si="9"/>
        <v>2020</v>
      </c>
      <c r="B611" s="10">
        <v>43936</v>
      </c>
      <c r="C611" s="11">
        <f>VLOOKUP(B611,Yields!$A$2:$B$1680,2,0)</f>
        <v>0.14000000000000001</v>
      </c>
      <c r="D611" s="11">
        <f>IF(ISERROR(VLOOKUP(B611,Silver!$A$2:$G$1265,5,0)),"na",VLOOKUP(B611,Silver!$A$2:$G$1265,5,0))</f>
        <v>15.446999999999999</v>
      </c>
      <c r="E611" s="11">
        <f>IF(ISERROR(VLOOKUP(B611,Gold!$A$2:$G$1264,5,0)),"na",VLOOKUP(B611,Gold!$A$2:$G$1264,5,0))</f>
        <v>1727.2</v>
      </c>
      <c r="F611" s="13">
        <f>IF(ISERROR(VLOOKUP(B611,FXAIX!$A$2:$G$1259,5,0)),"na",VLOOKUP(B611,FXAIX!$A$2:$G$1259,5,0))</f>
        <v>96.529999000000004</v>
      </c>
      <c r="G611" s="13">
        <f>IF(ISERROR(VLOOKUP(B611,SP500v2!$A$2:$G$1259,5,0)),"na",VLOOKUP(B611,SP500v2!$A$2:$G$1259,5,0))</f>
        <v>2783.36</v>
      </c>
      <c r="H611" s="13">
        <f>IF(ISERROR(VLOOKUP(B611,'ishare R3000 ETF'!$A$2:$G$1260,4,0)),"na",VLOOKUP(B611,'ishare R3000 ETF'!$A$2:$G$1260,4,0))</f>
        <v>158.16999799999999</v>
      </c>
      <c r="I611" s="13">
        <f>IF(ISERROR(VLOOKUP(B611,'^IXIC'!$A$2:$E$1260,5,0)),"na",VLOOKUP(B611,'^IXIC'!$A$2:$E$1260,5,0))</f>
        <v>8393.1796880000002</v>
      </c>
      <c r="J611" s="12">
        <f>IF(ISERROR(VLOOKUP(B611,'Russell 2000'!$A$1:$E$1260,5,0)),"na",VLOOKUP(B611,'Russell 2000'!$A$1:$E$1260,5,0))</f>
        <v>1183.9799800000001</v>
      </c>
      <c r="K611" s="12">
        <f>IF(ISERROR(VLOOKUP(B611,'EURUSD=X'!$A$2:$E$1307,4,0)),"na",VLOOKUP(B611,'EURUSD=X'!$A$2:$E$1307,4,0))</f>
        <v>1.0857650000000001</v>
      </c>
      <c r="L611" s="12">
        <f>IF(ISERROR(VLOOKUP(B611,'ETH-USD'!$A$2:$E$1776,5,0)),"na",VLOOKUP(B611,'ETH-USD'!$A$2:$E$1776,5,0))</f>
        <v>153.28689600000001</v>
      </c>
      <c r="M611" s="13">
        <f>IF(ISERROR(VLOOKUP(B611,'BTC-USD'!$A$2:$E$1828,5,0)),"na",(VLOOKUP(B611,'BTC-USD'!$A$2:$E$1828,5,0)))</f>
        <v>6642.1098629999997</v>
      </c>
      <c r="N611" s="12">
        <f>IF(ISERROR(VLOOKUP(B611,'SOL-USD'!$A$2:$E$893,5,0)),"na",VLOOKUP(B611,'SOL-USD'!$A$2:$E$893,5,0))</f>
        <v>0.64665099999999998</v>
      </c>
      <c r="O611" s="12" t="str">
        <f>IF(ISERROR(VLOOKUP(B611,'AVAX-USD'!$A$2:$E$799,5,0)),"na",VLOOKUP(B611,'AVAX-USD'!$A$2:$E$799,5,0))</f>
        <v>na</v>
      </c>
      <c r="P611" s="12">
        <f>IF(ISERROR(VLOOKUP(B611,'ADA-USD'!$A$2:$E$1776,5,0)),"na",VLOOKUP(B611,'ADA-USD'!$A$2:$E$1776,5,0))</f>
        <v>3.1863000000000002E-2</v>
      </c>
      <c r="Q611" s="12" t="str">
        <f>IF(ISERROR(VLOOKUP(B611,'DOT-USD'!$A$2:$E$761,5,0)),"na",VLOOKUP(B611,'DOT-USD'!$A$2:$E$761,5,0))</f>
        <v>na</v>
      </c>
      <c r="R611" s="14">
        <f>IF(ISERROR(VLOOKUP(B611,'DOGE-USD'!$A$2:$G$1776,5,0)),"na",VLOOKUP(B611,'DOGE-USD'!$A$2:$G$1776,5,0))</f>
        <v>1.9400000000000001E-3</v>
      </c>
      <c r="S611" s="14" t="str">
        <f>IF(ISERROR(VLOOKUP(B611,'SHIB-USD'!$A$2:$G$780,5,0)),"na",VLOOKUP(B611,'SHIB-USD'!$A$2:$G$780,5,0))</f>
        <v>na</v>
      </c>
      <c r="T611" s="12" t="str">
        <f>IF(ISERROR(VLOOKUP(B611,'Uni-USD'!$A$2:$G$735,5,0)),"na",VLOOKUP(B611,'Uni-USD'!$A$2:$G$735,5,0))</f>
        <v>na</v>
      </c>
      <c r="U611">
        <f>IF(ISERROR(VLOOKUP(B611,Crude!$A$2:$G$1264,5,0)),"na",VLOOKUP(B611,Crude!$A$2:$G$1264,5,0))</f>
        <v>19.87</v>
      </c>
      <c r="V611">
        <f>IF(ISERROR(VLOOKUP(B611,Wheat!$A$2:$G$1264,5,0)),"na",VLOOKUP(B611,Wheat!$A$2:$G$1264,5,0))</f>
        <v>540.25</v>
      </c>
    </row>
    <row r="612" spans="1:22" x14ac:dyDescent="0.35">
      <c r="A612">
        <f t="shared" si="9"/>
        <v>2020</v>
      </c>
      <c r="B612" s="10">
        <v>43935</v>
      </c>
      <c r="C612" s="11">
        <f>VLOOKUP(B612,Yields!$A$2:$B$1680,2,0)</f>
        <v>0.17</v>
      </c>
      <c r="D612" s="11">
        <f>IF(ISERROR(VLOOKUP(B612,Silver!$A$2:$G$1265,5,0)),"na",VLOOKUP(B612,Silver!$A$2:$G$1265,5,0))</f>
        <v>16.071999999999999</v>
      </c>
      <c r="E612" s="11">
        <f>IF(ISERROR(VLOOKUP(B612,Gold!$A$2:$G$1264,5,0)),"na",VLOOKUP(B612,Gold!$A$2:$G$1264,5,0))</f>
        <v>1756.7</v>
      </c>
      <c r="F612" s="13">
        <f>IF(ISERROR(VLOOKUP(B612,FXAIX!$A$2:$G$1259,5,0)),"na",VLOOKUP(B612,FXAIX!$A$2:$G$1259,5,0))</f>
        <v>98.699996999999996</v>
      </c>
      <c r="G612" s="13">
        <f>IF(ISERROR(VLOOKUP(B612,SP500v2!$A$2:$G$1259,5,0)),"na",VLOOKUP(B612,SP500v2!$A$2:$G$1259,5,0))</f>
        <v>2846.06</v>
      </c>
      <c r="H612" s="13">
        <f>IF(ISERROR(VLOOKUP(B612,'ishare R3000 ETF'!$A$2:$G$1260,4,0)),"na",VLOOKUP(B612,'ishare R3000 ETF'!$A$2:$G$1260,4,0))</f>
        <v>161.070007</v>
      </c>
      <c r="I612" s="13">
        <f>IF(ISERROR(VLOOKUP(B612,'^IXIC'!$A$2:$E$1260,5,0)),"na",VLOOKUP(B612,'^IXIC'!$A$2:$E$1260,5,0))</f>
        <v>8515.7402340000008</v>
      </c>
      <c r="J612" s="12">
        <f>IF(ISERROR(VLOOKUP(B612,'Russell 2000'!$A$1:$E$1260,5,0)),"na",VLOOKUP(B612,'Russell 2000'!$A$1:$E$1260,5,0))</f>
        <v>1237.329956</v>
      </c>
      <c r="K612" s="12">
        <f>IF(ISERROR(VLOOKUP(B612,'EURUSD=X'!$A$2:$E$1307,4,0)),"na",VLOOKUP(B612,'EURUSD=X'!$A$2:$E$1307,4,0))</f>
        <v>1.091572</v>
      </c>
      <c r="L612" s="12">
        <f>IF(ISERROR(VLOOKUP(B612,'ETH-USD'!$A$2:$E$1776,5,0)),"na",VLOOKUP(B612,'ETH-USD'!$A$2:$E$1776,5,0))</f>
        <v>157.59639000000001</v>
      </c>
      <c r="M612" s="13">
        <f>IF(ISERROR(VLOOKUP(B612,'BTC-USD'!$A$2:$E$1828,5,0)),"na",(VLOOKUP(B612,'BTC-USD'!$A$2:$E$1828,5,0)))</f>
        <v>6842.4277339999999</v>
      </c>
      <c r="N612" s="12">
        <f>IF(ISERROR(VLOOKUP(B612,'SOL-USD'!$A$2:$E$893,5,0)),"na",VLOOKUP(B612,'SOL-USD'!$A$2:$E$893,5,0))</f>
        <v>0.66192499999999999</v>
      </c>
      <c r="O612" s="12" t="str">
        <f>IF(ISERROR(VLOOKUP(B612,'AVAX-USD'!$A$2:$E$799,5,0)),"na",VLOOKUP(B612,'AVAX-USD'!$A$2:$E$799,5,0))</f>
        <v>na</v>
      </c>
      <c r="P612" s="12">
        <f>IF(ISERROR(VLOOKUP(B612,'ADA-USD'!$A$2:$E$1776,5,0)),"na",VLOOKUP(B612,'ADA-USD'!$A$2:$E$1776,5,0))</f>
        <v>3.2974000000000003E-2</v>
      </c>
      <c r="Q612" s="12" t="str">
        <f>IF(ISERROR(VLOOKUP(B612,'DOT-USD'!$A$2:$E$761,5,0)),"na",VLOOKUP(B612,'DOT-USD'!$A$2:$E$761,5,0))</f>
        <v>na</v>
      </c>
      <c r="R612" s="14">
        <f>IF(ISERROR(VLOOKUP(B612,'DOGE-USD'!$A$2:$G$1776,5,0)),"na",VLOOKUP(B612,'DOGE-USD'!$A$2:$G$1776,5,0))</f>
        <v>1.964E-3</v>
      </c>
      <c r="S612" s="14" t="str">
        <f>IF(ISERROR(VLOOKUP(B612,'SHIB-USD'!$A$2:$G$780,5,0)),"na",VLOOKUP(B612,'SHIB-USD'!$A$2:$G$780,5,0))</f>
        <v>na</v>
      </c>
      <c r="T612" s="12" t="str">
        <f>IF(ISERROR(VLOOKUP(B612,'Uni-USD'!$A$2:$G$735,5,0)),"na",VLOOKUP(B612,'Uni-USD'!$A$2:$G$735,5,0))</f>
        <v>na</v>
      </c>
      <c r="U612">
        <f>IF(ISERROR(VLOOKUP(B612,Crude!$A$2:$G$1264,5,0)),"na",VLOOKUP(B612,Crude!$A$2:$G$1264,5,0))</f>
        <v>20.11</v>
      </c>
      <c r="V612">
        <f>IF(ISERROR(VLOOKUP(B612,Wheat!$A$2:$G$1264,5,0)),"na",VLOOKUP(B612,Wheat!$A$2:$G$1264,5,0))</f>
        <v>548.75</v>
      </c>
    </row>
    <row r="613" spans="1:22" x14ac:dyDescent="0.35">
      <c r="A613">
        <f t="shared" si="9"/>
        <v>2020</v>
      </c>
      <c r="B613" s="10">
        <v>43934</v>
      </c>
      <c r="C613" s="11">
        <f>VLOOKUP(B613,Yields!$A$2:$B$1680,2,0)</f>
        <v>0.17</v>
      </c>
      <c r="D613" s="11">
        <f>IF(ISERROR(VLOOKUP(B613,Silver!$A$2:$G$1265,5,0)),"na",VLOOKUP(B613,Silver!$A$2:$G$1265,5,0))</f>
        <v>15.478999999999999</v>
      </c>
      <c r="E613" s="11">
        <f>IF(ISERROR(VLOOKUP(B613,Gold!$A$2:$G$1264,5,0)),"na",VLOOKUP(B613,Gold!$A$2:$G$1264,5,0))</f>
        <v>1744.8</v>
      </c>
      <c r="F613" s="13">
        <f>IF(ISERROR(VLOOKUP(B613,FXAIX!$A$2:$G$1259,5,0)),"na",VLOOKUP(B613,FXAIX!$A$2:$G$1259,5,0))</f>
        <v>95.760002</v>
      </c>
      <c r="G613" s="13">
        <f>IF(ISERROR(VLOOKUP(B613,SP500v2!$A$2:$G$1259,5,0)),"na",VLOOKUP(B613,SP500v2!$A$2:$G$1259,5,0))</f>
        <v>2761.63</v>
      </c>
      <c r="H613" s="13">
        <f>IF(ISERROR(VLOOKUP(B613,'ishare R3000 ETF'!$A$2:$G$1260,4,0)),"na",VLOOKUP(B613,'ishare R3000 ETF'!$A$2:$G$1260,4,0))</f>
        <v>156.220001</v>
      </c>
      <c r="I613" s="13">
        <f>IF(ISERROR(VLOOKUP(B613,'^IXIC'!$A$2:$E$1260,5,0)),"na",VLOOKUP(B613,'^IXIC'!$A$2:$E$1260,5,0))</f>
        <v>8192.4199219999991</v>
      </c>
      <c r="J613" s="12">
        <f>IF(ISERROR(VLOOKUP(B613,'Russell 2000'!$A$1:$E$1260,5,0)),"na",VLOOKUP(B613,'Russell 2000'!$A$1:$E$1260,5,0))</f>
        <v>1212.040039</v>
      </c>
      <c r="K613" s="12">
        <f>IF(ISERROR(VLOOKUP(B613,'EURUSD=X'!$A$2:$E$1307,4,0)),"na",VLOOKUP(B613,'EURUSD=X'!$A$2:$E$1307,4,0))</f>
        <v>1.0893600000000001</v>
      </c>
      <c r="L613" s="12">
        <f>IF(ISERROR(VLOOKUP(B613,'ETH-USD'!$A$2:$E$1776,5,0)),"na",VLOOKUP(B613,'ETH-USD'!$A$2:$E$1776,5,0))</f>
        <v>156.27955600000001</v>
      </c>
      <c r="M613" s="13">
        <f>IF(ISERROR(VLOOKUP(B613,'BTC-USD'!$A$2:$E$1828,5,0)),"na",(VLOOKUP(B613,'BTC-USD'!$A$2:$E$1828,5,0)))</f>
        <v>6845.0375979999999</v>
      </c>
      <c r="N613" s="12">
        <f>IF(ISERROR(VLOOKUP(B613,'SOL-USD'!$A$2:$E$893,5,0)),"na",VLOOKUP(B613,'SOL-USD'!$A$2:$E$893,5,0))</f>
        <v>0.77783199999999997</v>
      </c>
      <c r="O613" s="12" t="str">
        <f>IF(ISERROR(VLOOKUP(B613,'AVAX-USD'!$A$2:$E$799,5,0)),"na",VLOOKUP(B613,'AVAX-USD'!$A$2:$E$799,5,0))</f>
        <v>na</v>
      </c>
      <c r="P613" s="12">
        <f>IF(ISERROR(VLOOKUP(B613,'ADA-USD'!$A$2:$E$1776,5,0)),"na",VLOOKUP(B613,'ADA-USD'!$A$2:$E$1776,5,0))</f>
        <v>3.3106999999999998E-2</v>
      </c>
      <c r="Q613" s="12" t="str">
        <f>IF(ISERROR(VLOOKUP(B613,'DOT-USD'!$A$2:$E$761,5,0)),"na",VLOOKUP(B613,'DOT-USD'!$A$2:$E$761,5,0))</f>
        <v>na</v>
      </c>
      <c r="R613" s="14">
        <f>IF(ISERROR(VLOOKUP(B613,'DOGE-USD'!$A$2:$G$1776,5,0)),"na",VLOOKUP(B613,'DOGE-USD'!$A$2:$G$1776,5,0))</f>
        <v>1.9589999999999998E-3</v>
      </c>
      <c r="S613" s="14" t="str">
        <f>IF(ISERROR(VLOOKUP(B613,'SHIB-USD'!$A$2:$G$780,5,0)),"na",VLOOKUP(B613,'SHIB-USD'!$A$2:$G$780,5,0))</f>
        <v>na</v>
      </c>
      <c r="T613" s="12" t="str">
        <f>IF(ISERROR(VLOOKUP(B613,'Uni-USD'!$A$2:$G$735,5,0)),"na",VLOOKUP(B613,'Uni-USD'!$A$2:$G$735,5,0))</f>
        <v>na</v>
      </c>
      <c r="U613">
        <f>IF(ISERROR(VLOOKUP(B613,Crude!$A$2:$G$1264,5,0)),"na",VLOOKUP(B613,Crude!$A$2:$G$1264,5,0))</f>
        <v>22.41</v>
      </c>
      <c r="V613">
        <f>IF(ISERROR(VLOOKUP(B613,Wheat!$A$2:$G$1264,5,0)),"na",VLOOKUP(B613,Wheat!$A$2:$G$1264,5,0))</f>
        <v>555</v>
      </c>
    </row>
    <row r="614" spans="1:22" x14ac:dyDescent="0.35">
      <c r="A614">
        <f t="shared" si="9"/>
        <v>2020</v>
      </c>
      <c r="B614" s="10">
        <v>43930</v>
      </c>
      <c r="C614" s="11">
        <f>VLOOKUP(B614,Yields!$A$2:$B$1680,2,0)</f>
        <v>0.2</v>
      </c>
      <c r="D614" s="11">
        <f>IF(ISERROR(VLOOKUP(B614,Silver!$A$2:$G$1265,5,0)),"na",VLOOKUP(B614,Silver!$A$2:$G$1265,5,0))</f>
        <v>15.994999999999999</v>
      </c>
      <c r="E614" s="11">
        <f>IF(ISERROR(VLOOKUP(B614,Gold!$A$2:$G$1264,5,0)),"na",VLOOKUP(B614,Gold!$A$2:$G$1264,5,0))</f>
        <v>1736.2</v>
      </c>
      <c r="F614" s="13">
        <f>IF(ISERROR(VLOOKUP(B614,FXAIX!$A$2:$G$1259,5,0)),"na",VLOOKUP(B614,FXAIX!$A$2:$G$1259,5,0))</f>
        <v>96.739998</v>
      </c>
      <c r="G614" s="13">
        <f>IF(ISERROR(VLOOKUP(B614,SP500v2!$A$2:$G$1259,5,0)),"na",VLOOKUP(B614,SP500v2!$A$2:$G$1259,5,0))</f>
        <v>2789.82</v>
      </c>
      <c r="H614" s="13">
        <f>IF(ISERROR(VLOOKUP(B614,'ishare R3000 ETF'!$A$2:$G$1260,4,0)),"na",VLOOKUP(B614,'ishare R3000 ETF'!$A$2:$G$1260,4,0))</f>
        <v>158.58000200000001</v>
      </c>
      <c r="I614" s="13">
        <f>IF(ISERROR(VLOOKUP(B614,'^IXIC'!$A$2:$E$1260,5,0)),"na",VLOOKUP(B614,'^IXIC'!$A$2:$E$1260,5,0))</f>
        <v>8153.580078</v>
      </c>
      <c r="J614" s="12">
        <f>IF(ISERROR(VLOOKUP(B614,'Russell 2000'!$A$1:$E$1260,5,0)),"na",VLOOKUP(B614,'Russell 2000'!$A$1:$E$1260,5,0))</f>
        <v>1246.7299800000001</v>
      </c>
      <c r="K614" s="12">
        <f>IF(ISERROR(VLOOKUP(B614,'EURUSD=X'!$A$2:$E$1307,4,0)),"na",VLOOKUP(B614,'EURUSD=X'!$A$2:$E$1307,4,0))</f>
        <v>1.0841799999999999</v>
      </c>
      <c r="L614" s="12">
        <f>IF(ISERROR(VLOOKUP(B614,'ETH-USD'!$A$2:$E$1776,5,0)),"na",VLOOKUP(B614,'ETH-USD'!$A$2:$E$1776,5,0))</f>
        <v>170.80714399999999</v>
      </c>
      <c r="M614" s="13">
        <f>IF(ISERROR(VLOOKUP(B614,'BTC-USD'!$A$2:$E$1828,5,0)),"na",(VLOOKUP(B614,'BTC-USD'!$A$2:$E$1828,5,0)))</f>
        <v>7302.0893550000001</v>
      </c>
      <c r="N614" s="12" t="str">
        <f>IF(ISERROR(VLOOKUP(B614,'SOL-USD'!$A$2:$E$893,5,0)),"na",VLOOKUP(B614,'SOL-USD'!$A$2:$E$893,5,0))</f>
        <v>na</v>
      </c>
      <c r="O614" s="12" t="str">
        <f>IF(ISERROR(VLOOKUP(B614,'AVAX-USD'!$A$2:$E$799,5,0)),"na",VLOOKUP(B614,'AVAX-USD'!$A$2:$E$799,5,0))</f>
        <v>na</v>
      </c>
      <c r="P614" s="12">
        <f>IF(ISERROR(VLOOKUP(B614,'ADA-USD'!$A$2:$E$1776,5,0)),"na",VLOOKUP(B614,'ADA-USD'!$A$2:$E$1776,5,0))</f>
        <v>3.6198000000000001E-2</v>
      </c>
      <c r="Q614" s="12" t="str">
        <f>IF(ISERROR(VLOOKUP(B614,'DOT-USD'!$A$2:$E$761,5,0)),"na",VLOOKUP(B614,'DOT-USD'!$A$2:$E$761,5,0))</f>
        <v>na</v>
      </c>
      <c r="R614" s="14">
        <f>IF(ISERROR(VLOOKUP(B614,'DOGE-USD'!$A$2:$G$1776,5,0)),"na",VLOOKUP(B614,'DOGE-USD'!$A$2:$G$1776,5,0))</f>
        <v>2.0209999999999998E-3</v>
      </c>
      <c r="S614" s="14" t="str">
        <f>IF(ISERROR(VLOOKUP(B614,'SHIB-USD'!$A$2:$G$780,5,0)),"na",VLOOKUP(B614,'SHIB-USD'!$A$2:$G$780,5,0))</f>
        <v>na</v>
      </c>
      <c r="T614" s="12" t="str">
        <f>IF(ISERROR(VLOOKUP(B614,'Uni-USD'!$A$2:$G$735,5,0)),"na",VLOOKUP(B614,'Uni-USD'!$A$2:$G$735,5,0))</f>
        <v>na</v>
      </c>
      <c r="U614">
        <f>IF(ISERROR(VLOOKUP(B614,Crude!$A$2:$G$1264,5,0)),"na",VLOOKUP(B614,Crude!$A$2:$G$1264,5,0))</f>
        <v>22.76</v>
      </c>
      <c r="V614">
        <f>IF(ISERROR(VLOOKUP(B614,Wheat!$A$2:$G$1264,5,0)),"na",VLOOKUP(B614,Wheat!$A$2:$G$1264,5,0))</f>
        <v>556.5</v>
      </c>
    </row>
    <row r="615" spans="1:22" x14ac:dyDescent="0.35">
      <c r="A615">
        <f t="shared" si="9"/>
        <v>2020</v>
      </c>
      <c r="B615" s="10">
        <v>43929</v>
      </c>
      <c r="C615" s="11">
        <f>VLOOKUP(B615,Yields!$A$2:$B$1680,2,0)</f>
        <v>0.14000000000000001</v>
      </c>
      <c r="D615" s="11">
        <f>IF(ISERROR(VLOOKUP(B615,Silver!$A$2:$G$1265,5,0)),"na",VLOOKUP(B615,Silver!$A$2:$G$1265,5,0))</f>
        <v>15.147</v>
      </c>
      <c r="E615" s="11">
        <f>IF(ISERROR(VLOOKUP(B615,Gold!$A$2:$G$1264,5,0)),"na",VLOOKUP(B615,Gold!$A$2:$G$1264,5,0))</f>
        <v>1665.4</v>
      </c>
      <c r="F615" s="13">
        <f>IF(ISERROR(VLOOKUP(B615,FXAIX!$A$2:$G$1259,5,0)),"na",VLOOKUP(B615,FXAIX!$A$2:$G$1259,5,0))</f>
        <v>95.339995999999999</v>
      </c>
      <c r="G615" s="13">
        <f>IF(ISERROR(VLOOKUP(B615,SP500v2!$A$2:$G$1259,5,0)),"na",VLOOKUP(B615,SP500v2!$A$2:$G$1259,5,0))</f>
        <v>2749.98</v>
      </c>
      <c r="H615" s="13">
        <f>IF(ISERROR(VLOOKUP(B615,'ishare R3000 ETF'!$A$2:$G$1260,4,0)),"na",VLOOKUP(B615,'ishare R3000 ETF'!$A$2:$G$1260,4,0))</f>
        <v>152.55999800000001</v>
      </c>
      <c r="I615" s="13">
        <f>IF(ISERROR(VLOOKUP(B615,'^IXIC'!$A$2:$E$1260,5,0)),"na",VLOOKUP(B615,'^IXIC'!$A$2:$E$1260,5,0))</f>
        <v>8090.8999020000001</v>
      </c>
      <c r="J615" s="12">
        <f>IF(ISERROR(VLOOKUP(B615,'Russell 2000'!$A$1:$E$1260,5,0)),"na",VLOOKUP(B615,'Russell 2000'!$A$1:$E$1260,5,0))</f>
        <v>1191.660034</v>
      </c>
      <c r="K615" s="12">
        <f>IF(ISERROR(VLOOKUP(B615,'EURUSD=X'!$A$2:$E$1307,4,0)),"na",VLOOKUP(B615,'EURUSD=X'!$A$2:$E$1307,4,0))</f>
        <v>1.0831770000000001</v>
      </c>
      <c r="L615" s="12">
        <f>IF(ISERROR(VLOOKUP(B615,'ETH-USD'!$A$2:$E$1776,5,0)),"na",VLOOKUP(B615,'ETH-USD'!$A$2:$E$1776,5,0))</f>
        <v>172.641739</v>
      </c>
      <c r="M615" s="13">
        <f>IF(ISERROR(VLOOKUP(B615,'BTC-USD'!$A$2:$E$1828,5,0)),"na",(VLOOKUP(B615,'BTC-USD'!$A$2:$E$1828,5,0)))</f>
        <v>7334.0986329999996</v>
      </c>
      <c r="N615" s="12" t="str">
        <f>IF(ISERROR(VLOOKUP(B615,'SOL-USD'!$A$2:$E$893,5,0)),"na",VLOOKUP(B615,'SOL-USD'!$A$2:$E$893,5,0))</f>
        <v>na</v>
      </c>
      <c r="O615" s="12" t="str">
        <f>IF(ISERROR(VLOOKUP(B615,'AVAX-USD'!$A$2:$E$799,5,0)),"na",VLOOKUP(B615,'AVAX-USD'!$A$2:$E$799,5,0))</f>
        <v>na</v>
      </c>
      <c r="P615" s="12">
        <f>IF(ISERROR(VLOOKUP(B615,'ADA-USD'!$A$2:$E$1776,5,0)),"na",VLOOKUP(B615,'ADA-USD'!$A$2:$E$1776,5,0))</f>
        <v>3.6313999999999999E-2</v>
      </c>
      <c r="Q615" s="12" t="str">
        <f>IF(ISERROR(VLOOKUP(B615,'DOT-USD'!$A$2:$E$761,5,0)),"na",VLOOKUP(B615,'DOT-USD'!$A$2:$E$761,5,0))</f>
        <v>na</v>
      </c>
      <c r="R615" s="14">
        <f>IF(ISERROR(VLOOKUP(B615,'DOGE-USD'!$A$2:$G$1776,5,0)),"na",VLOOKUP(B615,'DOGE-USD'!$A$2:$G$1776,5,0))</f>
        <v>2.0119999999999999E-3</v>
      </c>
      <c r="S615" s="14" t="str">
        <f>IF(ISERROR(VLOOKUP(B615,'SHIB-USD'!$A$2:$G$780,5,0)),"na",VLOOKUP(B615,'SHIB-USD'!$A$2:$G$780,5,0))</f>
        <v>na</v>
      </c>
      <c r="T615" s="12" t="str">
        <f>IF(ISERROR(VLOOKUP(B615,'Uni-USD'!$A$2:$G$735,5,0)),"na",VLOOKUP(B615,'Uni-USD'!$A$2:$G$735,5,0))</f>
        <v>na</v>
      </c>
      <c r="U615">
        <f>IF(ISERROR(VLOOKUP(B615,Crude!$A$2:$G$1264,5,0)),"na",VLOOKUP(B615,Crude!$A$2:$G$1264,5,0))</f>
        <v>25.09</v>
      </c>
      <c r="V615">
        <f>IF(ISERROR(VLOOKUP(B615,Wheat!$A$2:$G$1264,5,0)),"na",VLOOKUP(B615,Wheat!$A$2:$G$1264,5,0))</f>
        <v>548.25</v>
      </c>
    </row>
    <row r="616" spans="1:22" x14ac:dyDescent="0.35">
      <c r="A616">
        <f t="shared" si="9"/>
        <v>2020</v>
      </c>
      <c r="B616" s="10">
        <v>43928</v>
      </c>
      <c r="C616" s="11">
        <f>VLOOKUP(B616,Yields!$A$2:$B$1680,2,0)</f>
        <v>0.1</v>
      </c>
      <c r="D616" s="11">
        <f>IF(ISERROR(VLOOKUP(B616,Silver!$A$2:$G$1265,5,0)),"na",VLOOKUP(B616,Silver!$A$2:$G$1265,5,0))</f>
        <v>15.422000000000001</v>
      </c>
      <c r="E616" s="11">
        <f>IF(ISERROR(VLOOKUP(B616,Gold!$A$2:$G$1264,5,0)),"na",VLOOKUP(B616,Gold!$A$2:$G$1264,5,0))</f>
        <v>1664.8</v>
      </c>
      <c r="F616" s="13">
        <f>IF(ISERROR(VLOOKUP(B616,FXAIX!$A$2:$G$1259,5,0)),"na",VLOOKUP(B616,FXAIX!$A$2:$G$1259,5,0))</f>
        <v>92.699996999999996</v>
      </c>
      <c r="G616" s="13">
        <f>IF(ISERROR(VLOOKUP(B616,SP500v2!$A$2:$G$1259,5,0)),"na",VLOOKUP(B616,SP500v2!$A$2:$G$1259,5,0))</f>
        <v>2659.41</v>
      </c>
      <c r="H616" s="13">
        <f>IF(ISERROR(VLOOKUP(B616,'ishare R3000 ETF'!$A$2:$G$1260,4,0)),"na",VLOOKUP(B616,'ishare R3000 ETF'!$A$2:$G$1260,4,0))</f>
        <v>151.91000399999999</v>
      </c>
      <c r="I616" s="13">
        <f>IF(ISERROR(VLOOKUP(B616,'^IXIC'!$A$2:$E$1260,5,0)),"na",VLOOKUP(B616,'^IXIC'!$A$2:$E$1260,5,0))</f>
        <v>7887.2597660000001</v>
      </c>
      <c r="J616" s="12">
        <f>IF(ISERROR(VLOOKUP(B616,'Russell 2000'!$A$1:$E$1260,5,0)),"na",VLOOKUP(B616,'Russell 2000'!$A$1:$E$1260,5,0))</f>
        <v>1139.170044</v>
      </c>
      <c r="K616" s="12">
        <f>IF(ISERROR(VLOOKUP(B616,'EURUSD=X'!$A$2:$E$1307,4,0)),"na",VLOOKUP(B616,'EURUSD=X'!$A$2:$E$1307,4,0))</f>
        <v>1.07914</v>
      </c>
      <c r="L616" s="12">
        <f>IF(ISERROR(VLOOKUP(B616,'ETH-USD'!$A$2:$E$1776,5,0)),"na",VLOOKUP(B616,'ETH-USD'!$A$2:$E$1776,5,0))</f>
        <v>165.101944</v>
      </c>
      <c r="M616" s="13">
        <f>IF(ISERROR(VLOOKUP(B616,'BTC-USD'!$A$2:$E$1828,5,0)),"na",(VLOOKUP(B616,'BTC-USD'!$A$2:$E$1828,5,0)))</f>
        <v>7176.4145509999998</v>
      </c>
      <c r="N616" s="12" t="str">
        <f>IF(ISERROR(VLOOKUP(B616,'SOL-USD'!$A$2:$E$893,5,0)),"na",VLOOKUP(B616,'SOL-USD'!$A$2:$E$893,5,0))</f>
        <v>na</v>
      </c>
      <c r="O616" s="12" t="str">
        <f>IF(ISERROR(VLOOKUP(B616,'AVAX-USD'!$A$2:$E$799,5,0)),"na",VLOOKUP(B616,'AVAX-USD'!$A$2:$E$799,5,0))</f>
        <v>na</v>
      </c>
      <c r="P616" s="12">
        <f>IF(ISERROR(VLOOKUP(B616,'ADA-USD'!$A$2:$E$1776,5,0)),"na",VLOOKUP(B616,'ADA-USD'!$A$2:$E$1776,5,0))</f>
        <v>3.5137000000000002E-2</v>
      </c>
      <c r="Q616" s="12" t="str">
        <f>IF(ISERROR(VLOOKUP(B616,'DOT-USD'!$A$2:$E$761,5,0)),"na",VLOOKUP(B616,'DOT-USD'!$A$2:$E$761,5,0))</f>
        <v>na</v>
      </c>
      <c r="R616" s="14">
        <f>IF(ISERROR(VLOOKUP(B616,'DOGE-USD'!$A$2:$G$1776,5,0)),"na",VLOOKUP(B616,'DOGE-USD'!$A$2:$G$1776,5,0))</f>
        <v>1.9970000000000001E-3</v>
      </c>
      <c r="S616" s="14" t="str">
        <f>IF(ISERROR(VLOOKUP(B616,'SHIB-USD'!$A$2:$G$780,5,0)),"na",VLOOKUP(B616,'SHIB-USD'!$A$2:$G$780,5,0))</f>
        <v>na</v>
      </c>
      <c r="T616" s="12" t="str">
        <f>IF(ISERROR(VLOOKUP(B616,'Uni-USD'!$A$2:$G$735,5,0)),"na",VLOOKUP(B616,'Uni-USD'!$A$2:$G$735,5,0))</f>
        <v>na</v>
      </c>
      <c r="U616">
        <f>IF(ISERROR(VLOOKUP(B616,Crude!$A$2:$G$1264,5,0)),"na",VLOOKUP(B616,Crude!$A$2:$G$1264,5,0))</f>
        <v>23.63</v>
      </c>
      <c r="V616">
        <f>IF(ISERROR(VLOOKUP(B616,Wheat!$A$2:$G$1264,5,0)),"na",VLOOKUP(B616,Wheat!$A$2:$G$1264,5,0))</f>
        <v>549.25</v>
      </c>
    </row>
    <row r="617" spans="1:22" x14ac:dyDescent="0.35">
      <c r="A617">
        <f t="shared" si="9"/>
        <v>2020</v>
      </c>
      <c r="B617" s="10">
        <v>43927</v>
      </c>
      <c r="C617" s="11">
        <f>VLOOKUP(B617,Yields!$A$2:$B$1680,2,0)</f>
        <v>0.09</v>
      </c>
      <c r="D617" s="11">
        <f>IF(ISERROR(VLOOKUP(B617,Silver!$A$2:$G$1265,5,0)),"na",VLOOKUP(B617,Silver!$A$2:$G$1265,5,0))</f>
        <v>15.111000000000001</v>
      </c>
      <c r="E617" s="11">
        <f>IF(ISERROR(VLOOKUP(B617,Gold!$A$2:$G$1264,5,0)),"na",VLOOKUP(B617,Gold!$A$2:$G$1264,5,0))</f>
        <v>1677</v>
      </c>
      <c r="F617" s="13">
        <f>IF(ISERROR(VLOOKUP(B617,FXAIX!$A$2:$G$1259,5,0)),"na",VLOOKUP(B617,FXAIX!$A$2:$G$1259,5,0))</f>
        <v>92.849997999999999</v>
      </c>
      <c r="G617" s="13">
        <f>IF(ISERROR(VLOOKUP(B617,SP500v2!$A$2:$G$1259,5,0)),"na",VLOOKUP(B617,SP500v2!$A$2:$G$1259,5,0))</f>
        <v>2663.68</v>
      </c>
      <c r="H617" s="13">
        <f>IF(ISERROR(VLOOKUP(B617,'ishare R3000 ETF'!$A$2:$G$1260,4,0)),"na",VLOOKUP(B617,'ishare R3000 ETF'!$A$2:$G$1260,4,0))</f>
        <v>147.009995</v>
      </c>
      <c r="I617" s="13">
        <f>IF(ISERROR(VLOOKUP(B617,'^IXIC'!$A$2:$E$1260,5,0)),"na",VLOOKUP(B617,'^IXIC'!$A$2:$E$1260,5,0))</f>
        <v>7913.2402339999999</v>
      </c>
      <c r="J617" s="12">
        <f>IF(ISERROR(VLOOKUP(B617,'Russell 2000'!$A$1:$E$1260,5,0)),"na",VLOOKUP(B617,'Russell 2000'!$A$1:$E$1260,5,0))</f>
        <v>1138.780029</v>
      </c>
      <c r="K617" s="12">
        <f>IF(ISERROR(VLOOKUP(B617,'EURUSD=X'!$A$2:$E$1307,4,0)),"na",VLOOKUP(B617,'EURUSD=X'!$A$2:$E$1307,4,0))</f>
        <v>1.0769249999999999</v>
      </c>
      <c r="L617" s="12">
        <f>IF(ISERROR(VLOOKUP(B617,'ETH-USD'!$A$2:$E$1776,5,0)),"na",VLOOKUP(B617,'ETH-USD'!$A$2:$E$1776,5,0))</f>
        <v>169.13587999999999</v>
      </c>
      <c r="M617" s="13">
        <f>IF(ISERROR(VLOOKUP(B617,'BTC-USD'!$A$2:$E$1828,5,0)),"na",(VLOOKUP(B617,'BTC-USD'!$A$2:$E$1828,5,0)))</f>
        <v>7271.78125</v>
      </c>
      <c r="N617" s="12" t="str">
        <f>IF(ISERROR(VLOOKUP(B617,'SOL-USD'!$A$2:$E$893,5,0)),"na",VLOOKUP(B617,'SOL-USD'!$A$2:$E$893,5,0))</f>
        <v>na</v>
      </c>
      <c r="O617" s="12" t="str">
        <f>IF(ISERROR(VLOOKUP(B617,'AVAX-USD'!$A$2:$E$799,5,0)),"na",VLOOKUP(B617,'AVAX-USD'!$A$2:$E$799,5,0))</f>
        <v>na</v>
      </c>
      <c r="P617" s="12">
        <f>IF(ISERROR(VLOOKUP(B617,'ADA-USD'!$A$2:$E$1776,5,0)),"na",VLOOKUP(B617,'ADA-USD'!$A$2:$E$1776,5,0))</f>
        <v>3.5616000000000002E-2</v>
      </c>
      <c r="Q617" s="12" t="str">
        <f>IF(ISERROR(VLOOKUP(B617,'DOT-USD'!$A$2:$E$761,5,0)),"na",VLOOKUP(B617,'DOT-USD'!$A$2:$E$761,5,0))</f>
        <v>na</v>
      </c>
      <c r="R617" s="14">
        <f>IF(ISERROR(VLOOKUP(B617,'DOGE-USD'!$A$2:$G$1776,5,0)),"na",VLOOKUP(B617,'DOGE-USD'!$A$2:$G$1776,5,0))</f>
        <v>1.98E-3</v>
      </c>
      <c r="S617" s="14" t="str">
        <f>IF(ISERROR(VLOOKUP(B617,'SHIB-USD'!$A$2:$G$780,5,0)),"na",VLOOKUP(B617,'SHIB-USD'!$A$2:$G$780,5,0))</f>
        <v>na</v>
      </c>
      <c r="T617" s="12" t="str">
        <f>IF(ISERROR(VLOOKUP(B617,'Uni-USD'!$A$2:$G$735,5,0)),"na",VLOOKUP(B617,'Uni-USD'!$A$2:$G$735,5,0))</f>
        <v>na</v>
      </c>
      <c r="U617">
        <f>IF(ISERROR(VLOOKUP(B617,Crude!$A$2:$G$1264,5,0)),"na",VLOOKUP(B617,Crude!$A$2:$G$1264,5,0))</f>
        <v>26.08</v>
      </c>
      <c r="V617">
        <f>IF(ISERROR(VLOOKUP(B617,Wheat!$A$2:$G$1264,5,0)),"na",VLOOKUP(B617,Wheat!$A$2:$G$1264,5,0))</f>
        <v>555.75</v>
      </c>
    </row>
    <row r="618" spans="1:22" x14ac:dyDescent="0.35">
      <c r="A618">
        <f t="shared" si="9"/>
        <v>2020</v>
      </c>
      <c r="B618" s="10">
        <v>43924</v>
      </c>
      <c r="C618" s="11">
        <f>VLOOKUP(B618,Yields!$A$2:$B$1680,2,0)</f>
        <v>0.09</v>
      </c>
      <c r="D618" s="11">
        <f>IF(ISERROR(VLOOKUP(B618,Silver!$A$2:$G$1265,5,0)),"na",VLOOKUP(B618,Silver!$A$2:$G$1265,5,0))</f>
        <v>14.436</v>
      </c>
      <c r="E618" s="11">
        <f>IF(ISERROR(VLOOKUP(B618,Gold!$A$2:$G$1264,5,0)),"na",VLOOKUP(B618,Gold!$A$2:$G$1264,5,0))</f>
        <v>1633.7</v>
      </c>
      <c r="F618" s="13">
        <f>IF(ISERROR(VLOOKUP(B618,FXAIX!$A$2:$G$1259,5,0)),"na",VLOOKUP(B618,FXAIX!$A$2:$G$1259,5,0))</f>
        <v>86.75</v>
      </c>
      <c r="G618" s="13">
        <f>IF(ISERROR(VLOOKUP(B618,SP500v2!$A$2:$G$1259,5,0)),"na",VLOOKUP(B618,SP500v2!$A$2:$G$1259,5,0))</f>
        <v>2488.65</v>
      </c>
      <c r="H618" s="13">
        <f>IF(ISERROR(VLOOKUP(B618,'ishare R3000 ETF'!$A$2:$G$1260,4,0)),"na",VLOOKUP(B618,'ishare R3000 ETF'!$A$2:$G$1260,4,0))</f>
        <v>140.279999</v>
      </c>
      <c r="I618" s="13">
        <f>IF(ISERROR(VLOOKUP(B618,'^IXIC'!$A$2:$E$1260,5,0)),"na",VLOOKUP(B618,'^IXIC'!$A$2:$E$1260,5,0))</f>
        <v>7373.080078</v>
      </c>
      <c r="J618" s="12">
        <f>IF(ISERROR(VLOOKUP(B618,'Russell 2000'!$A$1:$E$1260,5,0)),"na",VLOOKUP(B618,'Russell 2000'!$A$1:$E$1260,5,0))</f>
        <v>1052.0500489999999</v>
      </c>
      <c r="K618" s="12">
        <f>IF(ISERROR(VLOOKUP(B618,'EURUSD=X'!$A$2:$E$1307,4,0)),"na",VLOOKUP(B618,'EURUSD=X'!$A$2:$E$1307,4,0))</f>
        <v>1.07762</v>
      </c>
      <c r="L618" s="12">
        <f>IF(ISERROR(VLOOKUP(B618,'ETH-USD'!$A$2:$E$1776,5,0)),"na",VLOOKUP(B618,'ETH-USD'!$A$2:$E$1776,5,0))</f>
        <v>142.091309</v>
      </c>
      <c r="M618" s="13">
        <f>IF(ISERROR(VLOOKUP(B618,'BTC-USD'!$A$2:$E$1828,5,0)),"na",(VLOOKUP(B618,'BTC-USD'!$A$2:$E$1828,5,0)))</f>
        <v>6733.3872069999998</v>
      </c>
      <c r="N618" s="12" t="str">
        <f>IF(ISERROR(VLOOKUP(B618,'SOL-USD'!$A$2:$E$893,5,0)),"na",VLOOKUP(B618,'SOL-USD'!$A$2:$E$893,5,0))</f>
        <v>na</v>
      </c>
      <c r="O618" s="12" t="str">
        <f>IF(ISERROR(VLOOKUP(B618,'AVAX-USD'!$A$2:$E$799,5,0)),"na",VLOOKUP(B618,'AVAX-USD'!$A$2:$E$799,5,0))</f>
        <v>na</v>
      </c>
      <c r="P618" s="12">
        <f>IF(ISERROR(VLOOKUP(B618,'ADA-USD'!$A$2:$E$1776,5,0)),"na",VLOOKUP(B618,'ADA-USD'!$A$2:$E$1776,5,0))</f>
        <v>3.2294999999999997E-2</v>
      </c>
      <c r="Q618" s="12" t="str">
        <f>IF(ISERROR(VLOOKUP(B618,'DOT-USD'!$A$2:$E$761,5,0)),"na",VLOOKUP(B618,'DOT-USD'!$A$2:$E$761,5,0))</f>
        <v>na</v>
      </c>
      <c r="R618" s="14">
        <f>IF(ISERROR(VLOOKUP(B618,'DOGE-USD'!$A$2:$G$1776,5,0)),"na",VLOOKUP(B618,'DOGE-USD'!$A$2:$G$1776,5,0))</f>
        <v>1.853E-3</v>
      </c>
      <c r="S618" s="14" t="str">
        <f>IF(ISERROR(VLOOKUP(B618,'SHIB-USD'!$A$2:$G$780,5,0)),"na",VLOOKUP(B618,'SHIB-USD'!$A$2:$G$780,5,0))</f>
        <v>na</v>
      </c>
      <c r="T618" s="12" t="str">
        <f>IF(ISERROR(VLOOKUP(B618,'Uni-USD'!$A$2:$G$735,5,0)),"na",VLOOKUP(B618,'Uni-USD'!$A$2:$G$735,5,0))</f>
        <v>na</v>
      </c>
      <c r="U618">
        <f>IF(ISERROR(VLOOKUP(B618,Crude!$A$2:$G$1264,5,0)),"na",VLOOKUP(B618,Crude!$A$2:$G$1264,5,0))</f>
        <v>28.34</v>
      </c>
      <c r="V618">
        <f>IF(ISERROR(VLOOKUP(B618,Wheat!$A$2:$G$1264,5,0)),"na",VLOOKUP(B618,Wheat!$A$2:$G$1264,5,0))</f>
        <v>549.25</v>
      </c>
    </row>
    <row r="619" spans="1:22" x14ac:dyDescent="0.35">
      <c r="A619">
        <f t="shared" si="9"/>
        <v>2020</v>
      </c>
      <c r="B619" s="10">
        <v>43923</v>
      </c>
      <c r="C619" s="11">
        <f>VLOOKUP(B619,Yields!$A$2:$B$1680,2,0)</f>
        <v>0.09</v>
      </c>
      <c r="D619" s="11">
        <f>IF(ISERROR(VLOOKUP(B619,Silver!$A$2:$G$1265,5,0)),"na",VLOOKUP(B619,Silver!$A$2:$G$1265,5,0))</f>
        <v>14.596</v>
      </c>
      <c r="E619" s="11">
        <f>IF(ISERROR(VLOOKUP(B619,Gold!$A$2:$G$1264,5,0)),"na",VLOOKUP(B619,Gold!$A$2:$G$1264,5,0))</f>
        <v>1625.7</v>
      </c>
      <c r="F619" s="13">
        <f>IF(ISERROR(VLOOKUP(B619,FXAIX!$A$2:$G$1259,5,0)),"na",VLOOKUP(B619,FXAIX!$A$2:$G$1259,5,0))</f>
        <v>88.07</v>
      </c>
      <c r="G619" s="13">
        <f>IF(ISERROR(VLOOKUP(B619,SP500v2!$A$2:$G$1259,5,0)),"na",VLOOKUP(B619,SP500v2!$A$2:$G$1259,5,0))</f>
        <v>2526.9</v>
      </c>
      <c r="H619" s="13">
        <f>IF(ISERROR(VLOOKUP(B619,'ishare R3000 ETF'!$A$2:$G$1260,4,0)),"na",VLOOKUP(B619,'ishare R3000 ETF'!$A$2:$G$1260,4,0))</f>
        <v>140.41000399999999</v>
      </c>
      <c r="I619" s="13">
        <f>IF(ISERROR(VLOOKUP(B619,'^IXIC'!$A$2:$E$1260,5,0)),"na",VLOOKUP(B619,'^IXIC'!$A$2:$E$1260,5,0))</f>
        <v>7487.3100590000004</v>
      </c>
      <c r="J619" s="12">
        <f>IF(ISERROR(VLOOKUP(B619,'Russell 2000'!$A$1:$E$1260,5,0)),"na",VLOOKUP(B619,'Russell 2000'!$A$1:$E$1260,5,0))</f>
        <v>1085.8100589999999</v>
      </c>
      <c r="K619" s="12">
        <f>IF(ISERROR(VLOOKUP(B619,'EURUSD=X'!$A$2:$E$1307,4,0)),"na",VLOOKUP(B619,'EURUSD=X'!$A$2:$E$1307,4,0))</f>
        <v>1.0844339999999999</v>
      </c>
      <c r="L619" s="12">
        <f>IF(ISERROR(VLOOKUP(B619,'ETH-USD'!$A$2:$E$1776,5,0)),"na",VLOOKUP(B619,'ETH-USD'!$A$2:$E$1776,5,0))</f>
        <v>142.029144</v>
      </c>
      <c r="M619" s="13">
        <f>IF(ISERROR(VLOOKUP(B619,'BTC-USD'!$A$2:$E$1828,5,0)),"na",(VLOOKUP(B619,'BTC-USD'!$A$2:$E$1828,5,0)))</f>
        <v>6793.6245120000003</v>
      </c>
      <c r="N619" s="12" t="str">
        <f>IF(ISERROR(VLOOKUP(B619,'SOL-USD'!$A$2:$E$893,5,0)),"na",VLOOKUP(B619,'SOL-USD'!$A$2:$E$893,5,0))</f>
        <v>na</v>
      </c>
      <c r="O619" s="12" t="str">
        <f>IF(ISERROR(VLOOKUP(B619,'AVAX-USD'!$A$2:$E$799,5,0)),"na",VLOOKUP(B619,'AVAX-USD'!$A$2:$E$799,5,0))</f>
        <v>na</v>
      </c>
      <c r="P619" s="12">
        <f>IF(ISERROR(VLOOKUP(B619,'ADA-USD'!$A$2:$E$1776,5,0)),"na",VLOOKUP(B619,'ADA-USD'!$A$2:$E$1776,5,0))</f>
        <v>3.1983999999999999E-2</v>
      </c>
      <c r="Q619" s="12" t="str">
        <f>IF(ISERROR(VLOOKUP(B619,'DOT-USD'!$A$2:$E$761,5,0)),"na",VLOOKUP(B619,'DOT-USD'!$A$2:$E$761,5,0))</f>
        <v>na</v>
      </c>
      <c r="R619" s="14">
        <f>IF(ISERROR(VLOOKUP(B619,'DOGE-USD'!$A$2:$G$1776,5,0)),"na",VLOOKUP(B619,'DOGE-USD'!$A$2:$G$1776,5,0))</f>
        <v>1.882E-3</v>
      </c>
      <c r="S619" s="14" t="str">
        <f>IF(ISERROR(VLOOKUP(B619,'SHIB-USD'!$A$2:$G$780,5,0)),"na",VLOOKUP(B619,'SHIB-USD'!$A$2:$G$780,5,0))</f>
        <v>na</v>
      </c>
      <c r="T619" s="12" t="str">
        <f>IF(ISERROR(VLOOKUP(B619,'Uni-USD'!$A$2:$G$735,5,0)),"na",VLOOKUP(B619,'Uni-USD'!$A$2:$G$735,5,0))</f>
        <v>na</v>
      </c>
      <c r="U619">
        <f>IF(ISERROR(VLOOKUP(B619,Crude!$A$2:$G$1264,5,0)),"na",VLOOKUP(B619,Crude!$A$2:$G$1264,5,0))</f>
        <v>25.32</v>
      </c>
      <c r="V619">
        <f>IF(ISERROR(VLOOKUP(B619,Wheat!$A$2:$G$1264,5,0)),"na",VLOOKUP(B619,Wheat!$A$2:$G$1264,5,0))</f>
        <v>541.75</v>
      </c>
    </row>
    <row r="620" spans="1:22" x14ac:dyDescent="0.35">
      <c r="A620">
        <f t="shared" si="9"/>
        <v>2020</v>
      </c>
      <c r="B620" s="10">
        <v>43922</v>
      </c>
      <c r="C620" s="11">
        <f>VLOOKUP(B620,Yields!$A$2:$B$1680,2,0)</f>
        <v>0.03</v>
      </c>
      <c r="D620" s="11">
        <f>IF(ISERROR(VLOOKUP(B620,Silver!$A$2:$G$1265,5,0)),"na",VLOOKUP(B620,Silver!$A$2:$G$1265,5,0))</f>
        <v>13.926</v>
      </c>
      <c r="E620" s="11">
        <f>IF(ISERROR(VLOOKUP(B620,Gold!$A$2:$G$1264,5,0)),"na",VLOOKUP(B620,Gold!$A$2:$G$1264,5,0))</f>
        <v>1578.2</v>
      </c>
      <c r="F620" s="13">
        <f>IF(ISERROR(VLOOKUP(B620,FXAIX!$A$2:$G$1259,5,0)),"na",VLOOKUP(B620,FXAIX!$A$2:$G$1259,5,0))</f>
        <v>86.089995999999999</v>
      </c>
      <c r="G620" s="13">
        <f>IF(ISERROR(VLOOKUP(B620,SP500v2!$A$2:$G$1259,5,0)),"na",VLOOKUP(B620,SP500v2!$A$2:$G$1259,5,0))</f>
        <v>2470.5</v>
      </c>
      <c r="H620" s="13">
        <f>IF(ISERROR(VLOOKUP(B620,'ishare R3000 ETF'!$A$2:$G$1260,4,0)),"na",VLOOKUP(B620,'ishare R3000 ETF'!$A$2:$G$1260,4,0))</f>
        <v>140.08999600000001</v>
      </c>
      <c r="I620" s="13">
        <f>IF(ISERROR(VLOOKUP(B620,'^IXIC'!$A$2:$E$1260,5,0)),"na",VLOOKUP(B620,'^IXIC'!$A$2:$E$1260,5,0))</f>
        <v>7360.580078</v>
      </c>
      <c r="J620" s="12">
        <f>IF(ISERROR(VLOOKUP(B620,'Russell 2000'!$A$1:$E$1260,5,0)),"na",VLOOKUP(B620,'Russell 2000'!$A$1:$E$1260,5,0))</f>
        <v>1071.98999</v>
      </c>
      <c r="K620" s="12">
        <f>IF(ISERROR(VLOOKUP(B620,'EURUSD=X'!$A$2:$E$1307,4,0)),"na",VLOOKUP(B620,'EURUSD=X'!$A$2:$E$1307,4,0))</f>
        <v>1.0918699999999999</v>
      </c>
      <c r="L620" s="12">
        <f>IF(ISERROR(VLOOKUP(B620,'ETH-USD'!$A$2:$E$1776,5,0)),"na",VLOOKUP(B620,'ETH-USD'!$A$2:$E$1776,5,0))</f>
        <v>135.63455200000001</v>
      </c>
      <c r="M620" s="13">
        <f>IF(ISERROR(VLOOKUP(B620,'BTC-USD'!$A$2:$E$1828,5,0)),"na",(VLOOKUP(B620,'BTC-USD'!$A$2:$E$1828,5,0)))</f>
        <v>6606.7763670000004</v>
      </c>
      <c r="N620" s="12" t="str">
        <f>IF(ISERROR(VLOOKUP(B620,'SOL-USD'!$A$2:$E$893,5,0)),"na",VLOOKUP(B620,'SOL-USD'!$A$2:$E$893,5,0))</f>
        <v>na</v>
      </c>
      <c r="O620" s="12" t="str">
        <f>IF(ISERROR(VLOOKUP(B620,'AVAX-USD'!$A$2:$E$799,5,0)),"na",VLOOKUP(B620,'AVAX-USD'!$A$2:$E$799,5,0))</f>
        <v>na</v>
      </c>
      <c r="P620" s="12">
        <f>IF(ISERROR(VLOOKUP(B620,'ADA-USD'!$A$2:$E$1776,5,0)),"na",VLOOKUP(B620,'ADA-USD'!$A$2:$E$1776,5,0))</f>
        <v>3.0855E-2</v>
      </c>
      <c r="Q620" s="12" t="str">
        <f>IF(ISERROR(VLOOKUP(B620,'DOT-USD'!$A$2:$E$761,5,0)),"na",VLOOKUP(B620,'DOT-USD'!$A$2:$E$761,5,0))</f>
        <v>na</v>
      </c>
      <c r="R620" s="14">
        <f>IF(ISERROR(VLOOKUP(B620,'DOGE-USD'!$A$2:$G$1776,5,0)),"na",VLOOKUP(B620,'DOGE-USD'!$A$2:$G$1776,5,0))</f>
        <v>1.867E-3</v>
      </c>
      <c r="S620" s="14" t="str">
        <f>IF(ISERROR(VLOOKUP(B620,'SHIB-USD'!$A$2:$G$780,5,0)),"na",VLOOKUP(B620,'SHIB-USD'!$A$2:$G$780,5,0))</f>
        <v>na</v>
      </c>
      <c r="T620" s="12" t="str">
        <f>IF(ISERROR(VLOOKUP(B620,'Uni-USD'!$A$2:$G$735,5,0)),"na",VLOOKUP(B620,'Uni-USD'!$A$2:$G$735,5,0))</f>
        <v>na</v>
      </c>
      <c r="U620">
        <f>IF(ISERROR(VLOOKUP(B620,Crude!$A$2:$G$1264,5,0)),"na",VLOOKUP(B620,Crude!$A$2:$G$1264,5,0))</f>
        <v>20.309999999999999</v>
      </c>
      <c r="V620">
        <f>IF(ISERROR(VLOOKUP(B620,Wheat!$A$2:$G$1264,5,0)),"na",VLOOKUP(B620,Wheat!$A$2:$G$1264,5,0))</f>
        <v>550.25</v>
      </c>
    </row>
    <row r="621" spans="1:22" x14ac:dyDescent="0.35">
      <c r="A621">
        <f t="shared" si="9"/>
        <v>2020</v>
      </c>
      <c r="B621" s="10">
        <v>43921</v>
      </c>
      <c r="C621" s="11">
        <f>VLOOKUP(B621,Yields!$A$2:$B$1680,2,0)</f>
        <v>0.05</v>
      </c>
      <c r="D621" s="11">
        <f>IF(ISERROR(VLOOKUP(B621,Silver!$A$2:$G$1265,5,0)),"na",VLOOKUP(B621,Silver!$A$2:$G$1265,5,0))</f>
        <v>14.098000000000001</v>
      </c>
      <c r="E621" s="11">
        <f>IF(ISERROR(VLOOKUP(B621,Gold!$A$2:$G$1264,5,0)),"na",VLOOKUP(B621,Gold!$A$2:$G$1264,5,0))</f>
        <v>1583.4</v>
      </c>
      <c r="F621" s="13">
        <f>IF(ISERROR(VLOOKUP(B621,FXAIX!$A$2:$G$1259,5,0)),"na",VLOOKUP(B621,FXAIX!$A$2:$G$1259,5,0))</f>
        <v>90.07</v>
      </c>
      <c r="G621" s="13">
        <f>IF(ISERROR(VLOOKUP(B621,SP500v2!$A$2:$G$1259,5,0)),"na",VLOOKUP(B621,SP500v2!$A$2:$G$1259,5,0))</f>
        <v>2584.59</v>
      </c>
      <c r="H621" s="13">
        <f>IF(ISERROR(VLOOKUP(B621,'ishare R3000 ETF'!$A$2:$G$1260,4,0)),"na",VLOOKUP(B621,'ishare R3000 ETF'!$A$2:$G$1260,4,0))</f>
        <v>147.36999499999999</v>
      </c>
      <c r="I621" s="13">
        <f>IF(ISERROR(VLOOKUP(B621,'^IXIC'!$A$2:$E$1260,5,0)),"na",VLOOKUP(B621,'^IXIC'!$A$2:$E$1260,5,0))</f>
        <v>7700.1000979999999</v>
      </c>
      <c r="J621" s="12">
        <f>IF(ISERROR(VLOOKUP(B621,'Russell 2000'!$A$1:$E$1260,5,0)),"na",VLOOKUP(B621,'Russell 2000'!$A$1:$E$1260,5,0))</f>
        <v>1153.099976</v>
      </c>
      <c r="K621" s="12">
        <f>IF(ISERROR(VLOOKUP(B621,'EURUSD=X'!$A$2:$E$1307,4,0)),"na",VLOOKUP(B621,'EURUSD=X'!$A$2:$E$1307,4,0))</f>
        <v>1.0929679999999999</v>
      </c>
      <c r="L621" s="12">
        <f>IF(ISERROR(VLOOKUP(B621,'ETH-USD'!$A$2:$E$1776,5,0)),"na",VLOOKUP(B621,'ETH-USD'!$A$2:$E$1776,5,0))</f>
        <v>133.59356700000001</v>
      </c>
      <c r="M621" s="13">
        <f>IF(ISERROR(VLOOKUP(B621,'BTC-USD'!$A$2:$E$1828,5,0)),"na",(VLOOKUP(B621,'BTC-USD'!$A$2:$E$1828,5,0)))</f>
        <v>6438.6445309999999</v>
      </c>
      <c r="N621" s="12" t="str">
        <f>IF(ISERROR(VLOOKUP(B621,'SOL-USD'!$A$2:$E$893,5,0)),"na",VLOOKUP(B621,'SOL-USD'!$A$2:$E$893,5,0))</f>
        <v>na</v>
      </c>
      <c r="O621" s="12" t="str">
        <f>IF(ISERROR(VLOOKUP(B621,'AVAX-USD'!$A$2:$E$799,5,0)),"na",VLOOKUP(B621,'AVAX-USD'!$A$2:$E$799,5,0))</f>
        <v>na</v>
      </c>
      <c r="P621" s="12">
        <f>IF(ISERROR(VLOOKUP(B621,'ADA-USD'!$A$2:$E$1776,5,0)),"na",VLOOKUP(B621,'ADA-USD'!$A$2:$E$1776,5,0))</f>
        <v>3.0553E-2</v>
      </c>
      <c r="Q621" s="12" t="str">
        <f>IF(ISERROR(VLOOKUP(B621,'DOT-USD'!$A$2:$E$761,5,0)),"na",VLOOKUP(B621,'DOT-USD'!$A$2:$E$761,5,0))</f>
        <v>na</v>
      </c>
      <c r="R621" s="14">
        <f>IF(ISERROR(VLOOKUP(B621,'DOGE-USD'!$A$2:$G$1776,5,0)),"na",VLOOKUP(B621,'DOGE-USD'!$A$2:$G$1776,5,0))</f>
        <v>1.8109999999999999E-3</v>
      </c>
      <c r="S621" s="14" t="str">
        <f>IF(ISERROR(VLOOKUP(B621,'SHIB-USD'!$A$2:$G$780,5,0)),"na",VLOOKUP(B621,'SHIB-USD'!$A$2:$G$780,5,0))</f>
        <v>na</v>
      </c>
      <c r="T621" s="12" t="str">
        <f>IF(ISERROR(VLOOKUP(B621,'Uni-USD'!$A$2:$G$735,5,0)),"na",VLOOKUP(B621,'Uni-USD'!$A$2:$G$735,5,0))</f>
        <v>na</v>
      </c>
      <c r="U621">
        <f>IF(ISERROR(VLOOKUP(B621,Crude!$A$2:$G$1264,5,0)),"na",VLOOKUP(B621,Crude!$A$2:$G$1264,5,0))</f>
        <v>20.48</v>
      </c>
      <c r="V621">
        <f>IF(ISERROR(VLOOKUP(B621,Wheat!$A$2:$G$1264,5,0)),"na",VLOOKUP(B621,Wheat!$A$2:$G$1264,5,0))</f>
        <v>568.75</v>
      </c>
    </row>
    <row r="622" spans="1:22" x14ac:dyDescent="0.35">
      <c r="A622">
        <f t="shared" si="9"/>
        <v>2020</v>
      </c>
      <c r="B622" s="10">
        <v>43920</v>
      </c>
      <c r="C622" s="11">
        <f>VLOOKUP(B622,Yields!$A$2:$B$1680,2,0)</f>
        <v>0.04</v>
      </c>
      <c r="D622" s="11">
        <f>IF(ISERROR(VLOOKUP(B622,Silver!$A$2:$G$1265,5,0)),"na",VLOOKUP(B622,Silver!$A$2:$G$1265,5,0))</f>
        <v>14.074</v>
      </c>
      <c r="E622" s="11">
        <f>IF(ISERROR(VLOOKUP(B622,Gold!$A$2:$G$1264,5,0)),"na",VLOOKUP(B622,Gold!$A$2:$G$1264,5,0))</f>
        <v>1622</v>
      </c>
      <c r="F622" s="13">
        <f>IF(ISERROR(VLOOKUP(B622,FXAIX!$A$2:$G$1259,5,0)),"na",VLOOKUP(B622,FXAIX!$A$2:$G$1259,5,0))</f>
        <v>91.519997000000004</v>
      </c>
      <c r="G622" s="13">
        <f>IF(ISERROR(VLOOKUP(B622,SP500v2!$A$2:$G$1259,5,0)),"na",VLOOKUP(B622,SP500v2!$A$2:$G$1259,5,0))</f>
        <v>2626.65</v>
      </c>
      <c r="H622" s="13">
        <f>IF(ISERROR(VLOOKUP(B622,'ishare R3000 ETF'!$A$2:$G$1260,4,0)),"na",VLOOKUP(B622,'ishare R3000 ETF'!$A$2:$G$1260,4,0))</f>
        <v>145.949997</v>
      </c>
      <c r="I622" s="13">
        <f>IF(ISERROR(VLOOKUP(B622,'^IXIC'!$A$2:$E$1260,5,0)),"na",VLOOKUP(B622,'^IXIC'!$A$2:$E$1260,5,0))</f>
        <v>7774.1499020000001</v>
      </c>
      <c r="J622" s="12">
        <f>IF(ISERROR(VLOOKUP(B622,'Russell 2000'!$A$1:$E$1260,5,0)),"na",VLOOKUP(B622,'Russell 2000'!$A$1:$E$1260,5,0))</f>
        <v>1158.3199460000001</v>
      </c>
      <c r="K622" s="12">
        <f>IF(ISERROR(VLOOKUP(B622,'EURUSD=X'!$A$2:$E$1307,4,0)),"na",VLOOKUP(B622,'EURUSD=X'!$A$2:$E$1307,4,0))</f>
        <v>1.1012249999999999</v>
      </c>
      <c r="L622" s="12">
        <f>IF(ISERROR(VLOOKUP(B622,'ETH-USD'!$A$2:$E$1776,5,0)),"na",VLOOKUP(B622,'ETH-USD'!$A$2:$E$1776,5,0))</f>
        <v>132.90454099999999</v>
      </c>
      <c r="M622" s="13">
        <f>IF(ISERROR(VLOOKUP(B622,'BTC-USD'!$A$2:$E$1828,5,0)),"na",(VLOOKUP(B622,'BTC-USD'!$A$2:$E$1828,5,0)))</f>
        <v>6429.841797</v>
      </c>
      <c r="N622" s="12" t="str">
        <f>IF(ISERROR(VLOOKUP(B622,'SOL-USD'!$A$2:$E$893,5,0)),"na",VLOOKUP(B622,'SOL-USD'!$A$2:$E$893,5,0))</f>
        <v>na</v>
      </c>
      <c r="O622" s="12" t="str">
        <f>IF(ISERROR(VLOOKUP(B622,'AVAX-USD'!$A$2:$E$799,5,0)),"na",VLOOKUP(B622,'AVAX-USD'!$A$2:$E$799,5,0))</f>
        <v>na</v>
      </c>
      <c r="P622" s="12">
        <f>IF(ISERROR(VLOOKUP(B622,'ADA-USD'!$A$2:$E$1776,5,0)),"na",VLOOKUP(B622,'ADA-USD'!$A$2:$E$1776,5,0))</f>
        <v>2.9873E-2</v>
      </c>
      <c r="Q622" s="12" t="str">
        <f>IF(ISERROR(VLOOKUP(B622,'DOT-USD'!$A$2:$E$761,5,0)),"na",VLOOKUP(B622,'DOT-USD'!$A$2:$E$761,5,0))</f>
        <v>na</v>
      </c>
      <c r="R622" s="14">
        <f>IF(ISERROR(VLOOKUP(B622,'DOGE-USD'!$A$2:$G$1776,5,0)),"na",VLOOKUP(B622,'DOGE-USD'!$A$2:$G$1776,5,0))</f>
        <v>1.8309999999999999E-3</v>
      </c>
      <c r="S622" s="14" t="str">
        <f>IF(ISERROR(VLOOKUP(B622,'SHIB-USD'!$A$2:$G$780,5,0)),"na",VLOOKUP(B622,'SHIB-USD'!$A$2:$G$780,5,0))</f>
        <v>na</v>
      </c>
      <c r="T622" s="12" t="str">
        <f>IF(ISERROR(VLOOKUP(B622,'Uni-USD'!$A$2:$G$735,5,0)),"na",VLOOKUP(B622,'Uni-USD'!$A$2:$G$735,5,0))</f>
        <v>na</v>
      </c>
      <c r="U622">
        <f>IF(ISERROR(VLOOKUP(B622,Crude!$A$2:$G$1264,5,0)),"na",VLOOKUP(B622,Crude!$A$2:$G$1264,5,0))</f>
        <v>20.09</v>
      </c>
      <c r="V622">
        <f>IF(ISERROR(VLOOKUP(B622,Wheat!$A$2:$G$1264,5,0)),"na",VLOOKUP(B622,Wheat!$A$2:$G$1264,5,0))</f>
        <v>569.5</v>
      </c>
    </row>
    <row r="623" spans="1:22" x14ac:dyDescent="0.35">
      <c r="A623">
        <f t="shared" si="9"/>
        <v>2020</v>
      </c>
      <c r="B623" s="10">
        <v>43917</v>
      </c>
      <c r="C623" s="11">
        <f>VLOOKUP(B623,Yields!$A$2:$B$1680,2,0)</f>
        <v>0.01</v>
      </c>
      <c r="D623" s="11">
        <f>IF(ISERROR(VLOOKUP(B623,Silver!$A$2:$G$1265,5,0)),"na",VLOOKUP(B623,Silver!$A$2:$G$1265,5,0))</f>
        <v>14.497999999999999</v>
      </c>
      <c r="E623" s="11">
        <f>IF(ISERROR(VLOOKUP(B623,Gold!$A$2:$G$1264,5,0)),"na",VLOOKUP(B623,Gold!$A$2:$G$1264,5,0))</f>
        <v>1623.9</v>
      </c>
      <c r="F623" s="13">
        <f>IF(ISERROR(VLOOKUP(B623,FXAIX!$A$2:$G$1259,5,0)),"na",VLOOKUP(B623,FXAIX!$A$2:$G$1259,5,0))</f>
        <v>88.540001000000004</v>
      </c>
      <c r="G623" s="13">
        <f>IF(ISERROR(VLOOKUP(B623,SP500v2!$A$2:$G$1259,5,0)),"na",VLOOKUP(B623,SP500v2!$A$2:$G$1259,5,0))</f>
        <v>2541.4699999999998</v>
      </c>
      <c r="H623" s="13">
        <f>IF(ISERROR(VLOOKUP(B623,'ishare R3000 ETF'!$A$2:$G$1260,4,0)),"na",VLOOKUP(B623,'ishare R3000 ETF'!$A$2:$G$1260,4,0))</f>
        <v>144.550003</v>
      </c>
      <c r="I623" s="13">
        <f>IF(ISERROR(VLOOKUP(B623,'^IXIC'!$A$2:$E$1260,5,0)),"na",VLOOKUP(B623,'^IXIC'!$A$2:$E$1260,5,0))</f>
        <v>7502.3798829999996</v>
      </c>
      <c r="J623" s="12">
        <f>IF(ISERROR(VLOOKUP(B623,'Russell 2000'!$A$1:$E$1260,5,0)),"na",VLOOKUP(B623,'Russell 2000'!$A$1:$E$1260,5,0))</f>
        <v>1131.98999</v>
      </c>
      <c r="K623" s="12">
        <f>IF(ISERROR(VLOOKUP(B623,'EURUSD=X'!$A$2:$E$1307,4,0)),"na",VLOOKUP(B623,'EURUSD=X'!$A$2:$E$1307,4,0))</f>
        <v>1.095518</v>
      </c>
      <c r="L623" s="12">
        <f>IF(ISERROR(VLOOKUP(B623,'ETH-USD'!$A$2:$E$1776,5,0)),"na",VLOOKUP(B623,'ETH-USD'!$A$2:$E$1776,5,0))</f>
        <v>133.93794299999999</v>
      </c>
      <c r="M623" s="13">
        <f>IF(ISERROR(VLOOKUP(B623,'BTC-USD'!$A$2:$E$1828,5,0)),"na",(VLOOKUP(B623,'BTC-USD'!$A$2:$E$1828,5,0)))</f>
        <v>6469.7983400000003</v>
      </c>
      <c r="N623" s="12" t="str">
        <f>IF(ISERROR(VLOOKUP(B623,'SOL-USD'!$A$2:$E$893,5,0)),"na",VLOOKUP(B623,'SOL-USD'!$A$2:$E$893,5,0))</f>
        <v>na</v>
      </c>
      <c r="O623" s="12" t="str">
        <f>IF(ISERROR(VLOOKUP(B623,'AVAX-USD'!$A$2:$E$799,5,0)),"na",VLOOKUP(B623,'AVAX-USD'!$A$2:$E$799,5,0))</f>
        <v>na</v>
      </c>
      <c r="P623" s="12">
        <f>IF(ISERROR(VLOOKUP(B623,'ADA-USD'!$A$2:$E$1776,5,0)),"na",VLOOKUP(B623,'ADA-USD'!$A$2:$E$1776,5,0))</f>
        <v>2.9301000000000001E-2</v>
      </c>
      <c r="Q623" s="12" t="str">
        <f>IF(ISERROR(VLOOKUP(B623,'DOT-USD'!$A$2:$E$761,5,0)),"na",VLOOKUP(B623,'DOT-USD'!$A$2:$E$761,5,0))</f>
        <v>na</v>
      </c>
      <c r="R623" s="14">
        <f>IF(ISERROR(VLOOKUP(B623,'DOGE-USD'!$A$2:$G$1776,5,0)),"na",VLOOKUP(B623,'DOGE-USD'!$A$2:$G$1776,5,0))</f>
        <v>1.807E-3</v>
      </c>
      <c r="S623" s="14" t="str">
        <f>IF(ISERROR(VLOOKUP(B623,'SHIB-USD'!$A$2:$G$780,5,0)),"na",VLOOKUP(B623,'SHIB-USD'!$A$2:$G$780,5,0))</f>
        <v>na</v>
      </c>
      <c r="T623" s="12" t="str">
        <f>IF(ISERROR(VLOOKUP(B623,'Uni-USD'!$A$2:$G$735,5,0)),"na",VLOOKUP(B623,'Uni-USD'!$A$2:$G$735,5,0))</f>
        <v>na</v>
      </c>
      <c r="U623">
        <f>IF(ISERROR(VLOOKUP(B623,Crude!$A$2:$G$1264,5,0)),"na",VLOOKUP(B623,Crude!$A$2:$G$1264,5,0))</f>
        <v>21.51</v>
      </c>
      <c r="V623">
        <f>IF(ISERROR(VLOOKUP(B623,Wheat!$A$2:$G$1264,5,0)),"na",VLOOKUP(B623,Wheat!$A$2:$G$1264,5,0))</f>
        <v>571.25</v>
      </c>
    </row>
    <row r="624" spans="1:22" x14ac:dyDescent="0.35">
      <c r="A624">
        <f t="shared" si="9"/>
        <v>2020</v>
      </c>
      <c r="B624" s="10">
        <v>43916</v>
      </c>
      <c r="C624" s="11">
        <f>VLOOKUP(B624,Yields!$A$2:$B$1680,2,0)</f>
        <v>0.01</v>
      </c>
      <c r="D624" s="11">
        <f>IF(ISERROR(VLOOKUP(B624,Silver!$A$2:$G$1265,5,0)),"na",VLOOKUP(B624,Silver!$A$2:$G$1265,5,0))</f>
        <v>14.64</v>
      </c>
      <c r="E624" s="11">
        <f>IF(ISERROR(VLOOKUP(B624,Gold!$A$2:$G$1264,5,0)),"na",VLOOKUP(B624,Gold!$A$2:$G$1264,5,0))</f>
        <v>1650.1</v>
      </c>
      <c r="F624" s="13">
        <f>IF(ISERROR(VLOOKUP(B624,FXAIX!$A$2:$G$1259,5,0)),"na",VLOOKUP(B624,FXAIX!$A$2:$G$1259,5,0))</f>
        <v>91.629997000000003</v>
      </c>
      <c r="G624" s="13">
        <f>IF(ISERROR(VLOOKUP(B624,SP500v2!$A$2:$G$1259,5,0)),"na",VLOOKUP(B624,SP500v2!$A$2:$G$1259,5,0))</f>
        <v>2630.07</v>
      </c>
      <c r="H624" s="13">
        <f>IF(ISERROR(VLOOKUP(B624,'ishare R3000 ETF'!$A$2:$G$1260,4,0)),"na",VLOOKUP(B624,'ishare R3000 ETF'!$A$2:$G$1260,4,0))</f>
        <v>143.94000199999999</v>
      </c>
      <c r="I624" s="13">
        <f>IF(ISERROR(VLOOKUP(B624,'^IXIC'!$A$2:$E$1260,5,0)),"na",VLOOKUP(B624,'^IXIC'!$A$2:$E$1260,5,0))</f>
        <v>7797.5400390000004</v>
      </c>
      <c r="J624" s="12">
        <f>IF(ISERROR(VLOOKUP(B624,'Russell 2000'!$A$1:$E$1260,5,0)),"na",VLOOKUP(B624,'Russell 2000'!$A$1:$E$1260,5,0))</f>
        <v>1180.3199460000001</v>
      </c>
      <c r="K624" s="12">
        <f>IF(ISERROR(VLOOKUP(B624,'EURUSD=X'!$A$2:$E$1307,4,0)),"na",VLOOKUP(B624,'EURUSD=X'!$A$2:$E$1307,4,0))</f>
        <v>1.0876539999999999</v>
      </c>
      <c r="L624" s="12">
        <f>IF(ISERROR(VLOOKUP(B624,'ETH-USD'!$A$2:$E$1776,5,0)),"na",VLOOKUP(B624,'ETH-USD'!$A$2:$E$1776,5,0))</f>
        <v>138.361557</v>
      </c>
      <c r="M624" s="13">
        <f>IF(ISERROR(VLOOKUP(B624,'BTC-USD'!$A$2:$E$1828,5,0)),"na",(VLOOKUP(B624,'BTC-USD'!$A$2:$E$1828,5,0)))</f>
        <v>6716.4404299999997</v>
      </c>
      <c r="N624" s="12" t="str">
        <f>IF(ISERROR(VLOOKUP(B624,'SOL-USD'!$A$2:$E$893,5,0)),"na",VLOOKUP(B624,'SOL-USD'!$A$2:$E$893,5,0))</f>
        <v>na</v>
      </c>
      <c r="O624" s="12" t="str">
        <f>IF(ISERROR(VLOOKUP(B624,'AVAX-USD'!$A$2:$E$799,5,0)),"na",VLOOKUP(B624,'AVAX-USD'!$A$2:$E$799,5,0))</f>
        <v>na</v>
      </c>
      <c r="P624" s="12">
        <f>IF(ISERROR(VLOOKUP(B624,'ADA-USD'!$A$2:$E$1776,5,0)),"na",VLOOKUP(B624,'ADA-USD'!$A$2:$E$1776,5,0))</f>
        <v>3.0727000000000001E-2</v>
      </c>
      <c r="Q624" s="12" t="str">
        <f>IF(ISERROR(VLOOKUP(B624,'DOT-USD'!$A$2:$E$761,5,0)),"na",VLOOKUP(B624,'DOT-USD'!$A$2:$E$761,5,0))</f>
        <v>na</v>
      </c>
      <c r="R624" s="14">
        <f>IF(ISERROR(VLOOKUP(B624,'DOGE-USD'!$A$2:$G$1776,5,0)),"na",VLOOKUP(B624,'DOGE-USD'!$A$2:$G$1776,5,0))</f>
        <v>1.8420000000000001E-3</v>
      </c>
      <c r="S624" s="14" t="str">
        <f>IF(ISERROR(VLOOKUP(B624,'SHIB-USD'!$A$2:$G$780,5,0)),"na",VLOOKUP(B624,'SHIB-USD'!$A$2:$G$780,5,0))</f>
        <v>na</v>
      </c>
      <c r="T624" s="12" t="str">
        <f>IF(ISERROR(VLOOKUP(B624,'Uni-USD'!$A$2:$G$735,5,0)),"na",VLOOKUP(B624,'Uni-USD'!$A$2:$G$735,5,0))</f>
        <v>na</v>
      </c>
      <c r="U624">
        <f>IF(ISERROR(VLOOKUP(B624,Crude!$A$2:$G$1264,5,0)),"na",VLOOKUP(B624,Crude!$A$2:$G$1264,5,0))</f>
        <v>22.6</v>
      </c>
      <c r="V624">
        <f>IF(ISERROR(VLOOKUP(B624,Wheat!$A$2:$G$1264,5,0)),"na",VLOOKUP(B624,Wheat!$A$2:$G$1264,5,0))</f>
        <v>569</v>
      </c>
    </row>
    <row r="625" spans="1:22" x14ac:dyDescent="0.35">
      <c r="A625">
        <f t="shared" si="9"/>
        <v>2020</v>
      </c>
      <c r="B625" s="10">
        <v>43915</v>
      </c>
      <c r="C625" s="11">
        <f>VLOOKUP(B625,Yields!$A$2:$B$1680,2,0)</f>
        <v>0</v>
      </c>
      <c r="D625" s="11">
        <f>IF(ISERROR(VLOOKUP(B625,Silver!$A$2:$G$1265,5,0)),"na",VLOOKUP(B625,Silver!$A$2:$G$1265,5,0))</f>
        <v>14.837</v>
      </c>
      <c r="E625" s="11">
        <f>IF(ISERROR(VLOOKUP(B625,Gold!$A$2:$G$1264,5,0)),"na",VLOOKUP(B625,Gold!$A$2:$G$1264,5,0))</f>
        <v>1632.3</v>
      </c>
      <c r="F625" s="13">
        <f>IF(ISERROR(VLOOKUP(B625,FXAIX!$A$2:$G$1259,5,0)),"na",VLOOKUP(B625,FXAIX!$A$2:$G$1259,5,0))</f>
        <v>86.239998</v>
      </c>
      <c r="G625" s="13">
        <f>IF(ISERROR(VLOOKUP(B625,SP500v2!$A$2:$G$1259,5,0)),"na",VLOOKUP(B625,SP500v2!$A$2:$G$1259,5,0))</f>
        <v>2475.56</v>
      </c>
      <c r="H625" s="13">
        <f>IF(ISERROR(VLOOKUP(B625,'ishare R3000 ETF'!$A$2:$G$1260,4,0)),"na",VLOOKUP(B625,'ishare R3000 ETF'!$A$2:$G$1260,4,0))</f>
        <v>138.11999499999999</v>
      </c>
      <c r="I625" s="13">
        <f>IF(ISERROR(VLOOKUP(B625,'^IXIC'!$A$2:$E$1260,5,0)),"na",VLOOKUP(B625,'^IXIC'!$A$2:$E$1260,5,0))</f>
        <v>7384.2998049999997</v>
      </c>
      <c r="J625" s="12">
        <f>IF(ISERROR(VLOOKUP(B625,'Russell 2000'!$A$1:$E$1260,5,0)),"na",VLOOKUP(B625,'Russell 2000'!$A$1:$E$1260,5,0))</f>
        <v>1110.369995</v>
      </c>
      <c r="K625" s="12">
        <f>IF(ISERROR(VLOOKUP(B625,'EURUSD=X'!$A$2:$E$1307,4,0)),"na",VLOOKUP(B625,'EURUSD=X'!$A$2:$E$1307,4,0))</f>
        <v>1.077018</v>
      </c>
      <c r="L625" s="12">
        <f>IF(ISERROR(VLOOKUP(B625,'ETH-USD'!$A$2:$E$1776,5,0)),"na",VLOOKUP(B625,'ETH-USD'!$A$2:$E$1776,5,0))</f>
        <v>136.19589199999999</v>
      </c>
      <c r="M625" s="13">
        <f>IF(ISERROR(VLOOKUP(B625,'BTC-USD'!$A$2:$E$1828,5,0)),"na",(VLOOKUP(B625,'BTC-USD'!$A$2:$E$1828,5,0)))</f>
        <v>6681.0629879999997</v>
      </c>
      <c r="N625" s="12" t="str">
        <f>IF(ISERROR(VLOOKUP(B625,'SOL-USD'!$A$2:$E$893,5,0)),"na",VLOOKUP(B625,'SOL-USD'!$A$2:$E$893,5,0))</f>
        <v>na</v>
      </c>
      <c r="O625" s="12" t="str">
        <f>IF(ISERROR(VLOOKUP(B625,'AVAX-USD'!$A$2:$E$799,5,0)),"na",VLOOKUP(B625,'AVAX-USD'!$A$2:$E$799,5,0))</f>
        <v>na</v>
      </c>
      <c r="P625" s="12">
        <f>IF(ISERROR(VLOOKUP(B625,'ADA-USD'!$A$2:$E$1776,5,0)),"na",VLOOKUP(B625,'ADA-USD'!$A$2:$E$1776,5,0))</f>
        <v>2.9437999999999999E-2</v>
      </c>
      <c r="Q625" s="12" t="str">
        <f>IF(ISERROR(VLOOKUP(B625,'DOT-USD'!$A$2:$E$761,5,0)),"na",VLOOKUP(B625,'DOT-USD'!$A$2:$E$761,5,0))</f>
        <v>na</v>
      </c>
      <c r="R625" s="14">
        <f>IF(ISERROR(VLOOKUP(B625,'DOGE-USD'!$A$2:$G$1776,5,0)),"na",VLOOKUP(B625,'DOGE-USD'!$A$2:$G$1776,5,0))</f>
        <v>1.8339999999999999E-3</v>
      </c>
      <c r="S625" s="14" t="str">
        <f>IF(ISERROR(VLOOKUP(B625,'SHIB-USD'!$A$2:$G$780,5,0)),"na",VLOOKUP(B625,'SHIB-USD'!$A$2:$G$780,5,0))</f>
        <v>na</v>
      </c>
      <c r="T625" s="12" t="str">
        <f>IF(ISERROR(VLOOKUP(B625,'Uni-USD'!$A$2:$G$735,5,0)),"na",VLOOKUP(B625,'Uni-USD'!$A$2:$G$735,5,0))</f>
        <v>na</v>
      </c>
      <c r="U625">
        <f>IF(ISERROR(VLOOKUP(B625,Crude!$A$2:$G$1264,5,0)),"na",VLOOKUP(B625,Crude!$A$2:$G$1264,5,0))</f>
        <v>24.49</v>
      </c>
      <c r="V625">
        <f>IF(ISERROR(VLOOKUP(B625,Wheat!$A$2:$G$1264,5,0)),"na",VLOOKUP(B625,Wheat!$A$2:$G$1264,5,0))</f>
        <v>580</v>
      </c>
    </row>
    <row r="626" spans="1:22" x14ac:dyDescent="0.35">
      <c r="A626">
        <f t="shared" si="9"/>
        <v>2020</v>
      </c>
      <c r="B626" s="10">
        <v>43914</v>
      </c>
      <c r="C626" s="11">
        <f>VLOOKUP(B626,Yields!$A$2:$B$1680,2,0)</f>
        <v>0.01</v>
      </c>
      <c r="D626" s="11">
        <f>IF(ISERROR(VLOOKUP(B626,Silver!$A$2:$G$1265,5,0)),"na",VLOOKUP(B626,Silver!$A$2:$G$1265,5,0))</f>
        <v>14.228999999999999</v>
      </c>
      <c r="E626" s="11">
        <f>IF(ISERROR(VLOOKUP(B626,Gold!$A$2:$G$1264,5,0)),"na",VLOOKUP(B626,Gold!$A$2:$G$1264,5,0))</f>
        <v>1660.2</v>
      </c>
      <c r="F626" s="13">
        <f>IF(ISERROR(VLOOKUP(B626,FXAIX!$A$2:$G$1259,5,0)),"na",VLOOKUP(B626,FXAIX!$A$2:$G$1259,5,0))</f>
        <v>85.260002</v>
      </c>
      <c r="G626" s="13">
        <f>IF(ISERROR(VLOOKUP(B626,SP500v2!$A$2:$G$1259,5,0)),"na",VLOOKUP(B626,SP500v2!$A$2:$G$1259,5,0))</f>
        <v>2447.33</v>
      </c>
      <c r="H626" s="13">
        <f>IF(ISERROR(VLOOKUP(B626,'ishare R3000 ETF'!$A$2:$G$1260,4,0)),"na",VLOOKUP(B626,'ishare R3000 ETF'!$A$2:$G$1260,4,0))</f>
        <v>135.21000699999999</v>
      </c>
      <c r="I626" s="13">
        <f>IF(ISERROR(VLOOKUP(B626,'^IXIC'!$A$2:$E$1260,5,0)),"na",VLOOKUP(B626,'^IXIC'!$A$2:$E$1260,5,0))</f>
        <v>7417.8598629999997</v>
      </c>
      <c r="J626" s="12">
        <f>IF(ISERROR(VLOOKUP(B626,'Russell 2000'!$A$1:$E$1260,5,0)),"na",VLOOKUP(B626,'Russell 2000'!$A$1:$E$1260,5,0))</f>
        <v>1096.540039</v>
      </c>
      <c r="K626" s="12">
        <f>IF(ISERROR(VLOOKUP(B626,'EURUSD=X'!$A$2:$E$1307,4,0)),"na",VLOOKUP(B626,'EURUSD=X'!$A$2:$E$1307,4,0))</f>
        <v>1.0753379999999999</v>
      </c>
      <c r="L626" s="12">
        <f>IF(ISERROR(VLOOKUP(B626,'ETH-USD'!$A$2:$E$1776,5,0)),"na",VLOOKUP(B626,'ETH-USD'!$A$2:$E$1776,5,0))</f>
        <v>138.76144400000001</v>
      </c>
      <c r="M626" s="13">
        <f>IF(ISERROR(VLOOKUP(B626,'BTC-USD'!$A$2:$E$1828,5,0)),"na",(VLOOKUP(B626,'BTC-USD'!$A$2:$E$1828,5,0)))</f>
        <v>6734.8037109999996</v>
      </c>
      <c r="N626" s="12" t="str">
        <f>IF(ISERROR(VLOOKUP(B626,'SOL-USD'!$A$2:$E$893,5,0)),"na",VLOOKUP(B626,'SOL-USD'!$A$2:$E$893,5,0))</f>
        <v>na</v>
      </c>
      <c r="O626" s="12" t="str">
        <f>IF(ISERROR(VLOOKUP(B626,'AVAX-USD'!$A$2:$E$799,5,0)),"na",VLOOKUP(B626,'AVAX-USD'!$A$2:$E$799,5,0))</f>
        <v>na</v>
      </c>
      <c r="P626" s="12">
        <f>IF(ISERROR(VLOOKUP(B626,'ADA-USD'!$A$2:$E$1776,5,0)),"na",VLOOKUP(B626,'ADA-USD'!$A$2:$E$1776,5,0))</f>
        <v>3.0162999999999999E-2</v>
      </c>
      <c r="Q626" s="12" t="str">
        <f>IF(ISERROR(VLOOKUP(B626,'DOT-USD'!$A$2:$E$761,5,0)),"na",VLOOKUP(B626,'DOT-USD'!$A$2:$E$761,5,0))</f>
        <v>na</v>
      </c>
      <c r="R626" s="14">
        <f>IF(ISERROR(VLOOKUP(B626,'DOGE-USD'!$A$2:$G$1776,5,0)),"na",VLOOKUP(B626,'DOGE-USD'!$A$2:$G$1776,5,0))</f>
        <v>1.851E-3</v>
      </c>
      <c r="S626" s="14" t="str">
        <f>IF(ISERROR(VLOOKUP(B626,'SHIB-USD'!$A$2:$G$780,5,0)),"na",VLOOKUP(B626,'SHIB-USD'!$A$2:$G$780,5,0))</f>
        <v>na</v>
      </c>
      <c r="T626" s="12" t="str">
        <f>IF(ISERROR(VLOOKUP(B626,'Uni-USD'!$A$2:$G$735,5,0)),"na",VLOOKUP(B626,'Uni-USD'!$A$2:$G$735,5,0))</f>
        <v>na</v>
      </c>
      <c r="U626">
        <f>IF(ISERROR(VLOOKUP(B626,Crude!$A$2:$G$1264,5,0)),"na",VLOOKUP(B626,Crude!$A$2:$G$1264,5,0))</f>
        <v>24.01</v>
      </c>
      <c r="V626">
        <f>IF(ISERROR(VLOOKUP(B626,Wheat!$A$2:$G$1264,5,0)),"na",VLOOKUP(B626,Wheat!$A$2:$G$1264,5,0))</f>
        <v>561.5</v>
      </c>
    </row>
    <row r="627" spans="1:22" x14ac:dyDescent="0.35">
      <c r="A627">
        <f t="shared" si="9"/>
        <v>2020</v>
      </c>
      <c r="B627" s="10">
        <v>43913</v>
      </c>
      <c r="C627" s="11">
        <f>VLOOKUP(B627,Yields!$A$2:$B$1680,2,0)</f>
        <v>0.01</v>
      </c>
      <c r="D627" s="11">
        <f>IF(ISERROR(VLOOKUP(B627,Silver!$A$2:$G$1265,5,0)),"na",VLOOKUP(B627,Silver!$A$2:$G$1265,5,0))</f>
        <v>13.225</v>
      </c>
      <c r="E627" s="11">
        <f>IF(ISERROR(VLOOKUP(B627,Gold!$A$2:$G$1264,5,0)),"na",VLOOKUP(B627,Gold!$A$2:$G$1264,5,0))</f>
        <v>1567</v>
      </c>
      <c r="F627" s="13">
        <f>IF(ISERROR(VLOOKUP(B627,FXAIX!$A$2:$G$1259,5,0)),"na",VLOOKUP(B627,FXAIX!$A$2:$G$1259,5,0))</f>
        <v>77.930000000000007</v>
      </c>
      <c r="G627" s="13">
        <f>IF(ISERROR(VLOOKUP(B627,SP500v2!$A$2:$G$1259,5,0)),"na",VLOOKUP(B627,SP500v2!$A$2:$G$1259,5,0))</f>
        <v>2237.4</v>
      </c>
      <c r="H627" s="13">
        <f>IF(ISERROR(VLOOKUP(B627,'ishare R3000 ETF'!$A$2:$G$1260,4,0)),"na",VLOOKUP(B627,'ishare R3000 ETF'!$A$2:$G$1260,4,0))</f>
        <v>126</v>
      </c>
      <c r="I627" s="13">
        <f>IF(ISERROR(VLOOKUP(B627,'^IXIC'!$A$2:$E$1260,5,0)),"na",VLOOKUP(B627,'^IXIC'!$A$2:$E$1260,5,0))</f>
        <v>6860.669922</v>
      </c>
      <c r="J627" s="12">
        <f>IF(ISERROR(VLOOKUP(B627,'Russell 2000'!$A$1:$E$1260,5,0)),"na",VLOOKUP(B627,'Russell 2000'!$A$1:$E$1260,5,0))</f>
        <v>1002.400024</v>
      </c>
      <c r="K627" s="12">
        <f>IF(ISERROR(VLOOKUP(B627,'EURUSD=X'!$A$2:$E$1307,4,0)),"na",VLOOKUP(B627,'EURUSD=X'!$A$2:$E$1307,4,0))</f>
        <v>1.066041</v>
      </c>
      <c r="L627" s="12">
        <f>IF(ISERROR(VLOOKUP(B627,'ETH-USD'!$A$2:$E$1776,5,0)),"na",VLOOKUP(B627,'ETH-USD'!$A$2:$E$1776,5,0))</f>
        <v>134.91160600000001</v>
      </c>
      <c r="M627" s="13">
        <f>IF(ISERROR(VLOOKUP(B627,'BTC-USD'!$A$2:$E$1828,5,0)),"na",(VLOOKUP(B627,'BTC-USD'!$A$2:$E$1828,5,0)))</f>
        <v>6416.3149409999996</v>
      </c>
      <c r="N627" s="12" t="str">
        <f>IF(ISERROR(VLOOKUP(B627,'SOL-USD'!$A$2:$E$893,5,0)),"na",VLOOKUP(B627,'SOL-USD'!$A$2:$E$893,5,0))</f>
        <v>na</v>
      </c>
      <c r="O627" s="12" t="str">
        <f>IF(ISERROR(VLOOKUP(B627,'AVAX-USD'!$A$2:$E$799,5,0)),"na",VLOOKUP(B627,'AVAX-USD'!$A$2:$E$799,5,0))</f>
        <v>na</v>
      </c>
      <c r="P627" s="12">
        <f>IF(ISERROR(VLOOKUP(B627,'ADA-USD'!$A$2:$E$1776,5,0)),"na",VLOOKUP(B627,'ADA-USD'!$A$2:$E$1776,5,0))</f>
        <v>2.9082E-2</v>
      </c>
      <c r="Q627" s="12" t="str">
        <f>IF(ISERROR(VLOOKUP(B627,'DOT-USD'!$A$2:$E$761,5,0)),"na",VLOOKUP(B627,'DOT-USD'!$A$2:$E$761,5,0))</f>
        <v>na</v>
      </c>
      <c r="R627" s="14">
        <f>IF(ISERROR(VLOOKUP(B627,'DOGE-USD'!$A$2:$G$1776,5,0)),"na",VLOOKUP(B627,'DOGE-USD'!$A$2:$G$1776,5,0))</f>
        <v>1.805E-3</v>
      </c>
      <c r="S627" s="14" t="str">
        <f>IF(ISERROR(VLOOKUP(B627,'SHIB-USD'!$A$2:$G$780,5,0)),"na",VLOOKUP(B627,'SHIB-USD'!$A$2:$G$780,5,0))</f>
        <v>na</v>
      </c>
      <c r="T627" s="12" t="str">
        <f>IF(ISERROR(VLOOKUP(B627,'Uni-USD'!$A$2:$G$735,5,0)),"na",VLOOKUP(B627,'Uni-USD'!$A$2:$G$735,5,0))</f>
        <v>na</v>
      </c>
      <c r="U627">
        <f>IF(ISERROR(VLOOKUP(B627,Crude!$A$2:$G$1264,5,0)),"na",VLOOKUP(B627,Crude!$A$2:$G$1264,5,0))</f>
        <v>23.36</v>
      </c>
      <c r="V627">
        <f>IF(ISERROR(VLOOKUP(B627,Wheat!$A$2:$G$1264,5,0)),"na",VLOOKUP(B627,Wheat!$A$2:$G$1264,5,0))</f>
        <v>562.5</v>
      </c>
    </row>
    <row r="628" spans="1:22" x14ac:dyDescent="0.35">
      <c r="A628">
        <f t="shared" si="9"/>
        <v>2020</v>
      </c>
      <c r="B628" s="10">
        <v>43910</v>
      </c>
      <c r="C628" s="11">
        <f>VLOOKUP(B628,Yields!$A$2:$B$1680,2,0)</f>
        <v>0.04</v>
      </c>
      <c r="D628" s="11">
        <f>IF(ISERROR(VLOOKUP(B628,Silver!$A$2:$G$1265,5,0)),"na",VLOOKUP(B628,Silver!$A$2:$G$1265,5,0))</f>
        <v>12.349</v>
      </c>
      <c r="E628" s="11">
        <f>IF(ISERROR(VLOOKUP(B628,Gold!$A$2:$G$1264,5,0)),"na",VLOOKUP(B628,Gold!$A$2:$G$1264,5,0))</f>
        <v>1484</v>
      </c>
      <c r="F628" s="13">
        <f>IF(ISERROR(VLOOKUP(B628,FXAIX!$A$2:$G$1259,5,0)),"na",VLOOKUP(B628,FXAIX!$A$2:$G$1259,5,0))</f>
        <v>80.279999000000004</v>
      </c>
      <c r="G628" s="13">
        <f>IF(ISERROR(VLOOKUP(B628,SP500v2!$A$2:$G$1259,5,0)),"na",VLOOKUP(B628,SP500v2!$A$2:$G$1259,5,0))</f>
        <v>2304.92</v>
      </c>
      <c r="H628" s="13">
        <f>IF(ISERROR(VLOOKUP(B628,'ishare R3000 ETF'!$A$2:$G$1260,4,0)),"na",VLOOKUP(B628,'ishare R3000 ETF'!$A$2:$G$1260,4,0))</f>
        <v>132.009995</v>
      </c>
      <c r="I628" s="13">
        <f>IF(ISERROR(VLOOKUP(B628,'^IXIC'!$A$2:$E$1260,5,0)),"na",VLOOKUP(B628,'^IXIC'!$A$2:$E$1260,5,0))</f>
        <v>6879.5200199999999</v>
      </c>
      <c r="J628" s="12">
        <f>IF(ISERROR(VLOOKUP(B628,'Russell 2000'!$A$1:$E$1260,5,0)),"na",VLOOKUP(B628,'Russell 2000'!$A$1:$E$1260,5,0))</f>
        <v>1013.8900149999999</v>
      </c>
      <c r="K628" s="12">
        <f>IF(ISERROR(VLOOKUP(B628,'EURUSD=X'!$A$2:$E$1307,4,0)),"na",VLOOKUP(B628,'EURUSD=X'!$A$2:$E$1307,4,0))</f>
        <v>1.0654509999999999</v>
      </c>
      <c r="L628" s="12">
        <f>IF(ISERROR(VLOOKUP(B628,'ETH-USD'!$A$2:$E$1776,5,0)),"na",VLOOKUP(B628,'ETH-USD'!$A$2:$E$1776,5,0))</f>
        <v>132.737167</v>
      </c>
      <c r="M628" s="13">
        <f>IF(ISERROR(VLOOKUP(B628,'BTC-USD'!$A$2:$E$1828,5,0)),"na",(VLOOKUP(B628,'BTC-USD'!$A$2:$E$1828,5,0)))</f>
        <v>6198.7783200000003</v>
      </c>
      <c r="N628" s="12" t="str">
        <f>IF(ISERROR(VLOOKUP(B628,'SOL-USD'!$A$2:$E$893,5,0)),"na",VLOOKUP(B628,'SOL-USD'!$A$2:$E$893,5,0))</f>
        <v>na</v>
      </c>
      <c r="O628" s="12" t="str">
        <f>IF(ISERROR(VLOOKUP(B628,'AVAX-USD'!$A$2:$E$799,5,0)),"na",VLOOKUP(B628,'AVAX-USD'!$A$2:$E$799,5,0))</f>
        <v>na</v>
      </c>
      <c r="P628" s="12">
        <f>IF(ISERROR(VLOOKUP(B628,'ADA-USD'!$A$2:$E$1776,5,0)),"na",VLOOKUP(B628,'ADA-USD'!$A$2:$E$1776,5,0))</f>
        <v>2.9367999999999998E-2</v>
      </c>
      <c r="Q628" s="12" t="str">
        <f>IF(ISERROR(VLOOKUP(B628,'DOT-USD'!$A$2:$E$761,5,0)),"na",VLOOKUP(B628,'DOT-USD'!$A$2:$E$761,5,0))</f>
        <v>na</v>
      </c>
      <c r="R628" s="14">
        <f>IF(ISERROR(VLOOKUP(B628,'DOGE-USD'!$A$2:$G$1776,5,0)),"na",VLOOKUP(B628,'DOGE-USD'!$A$2:$G$1776,5,0))</f>
        <v>1.7730000000000001E-3</v>
      </c>
      <c r="S628" s="14" t="str">
        <f>IF(ISERROR(VLOOKUP(B628,'SHIB-USD'!$A$2:$G$780,5,0)),"na",VLOOKUP(B628,'SHIB-USD'!$A$2:$G$780,5,0))</f>
        <v>na</v>
      </c>
      <c r="T628" s="12" t="str">
        <f>IF(ISERROR(VLOOKUP(B628,'Uni-USD'!$A$2:$G$735,5,0)),"na",VLOOKUP(B628,'Uni-USD'!$A$2:$G$735,5,0))</f>
        <v>na</v>
      </c>
      <c r="U628">
        <f>IF(ISERROR(VLOOKUP(B628,Crude!$A$2:$G$1264,5,0)),"na",VLOOKUP(B628,Crude!$A$2:$G$1264,5,0))</f>
        <v>22.43</v>
      </c>
      <c r="V628">
        <f>IF(ISERROR(VLOOKUP(B628,Wheat!$A$2:$G$1264,5,0)),"na",VLOOKUP(B628,Wheat!$A$2:$G$1264,5,0))</f>
        <v>539.25</v>
      </c>
    </row>
    <row r="629" spans="1:22" x14ac:dyDescent="0.35">
      <c r="A629">
        <f t="shared" si="9"/>
        <v>2020</v>
      </c>
      <c r="B629" s="10">
        <v>43909</v>
      </c>
      <c r="C629" s="11">
        <f>VLOOKUP(B629,Yields!$A$2:$B$1680,2,0)</f>
        <v>0.04</v>
      </c>
      <c r="D629" s="11">
        <f>IF(ISERROR(VLOOKUP(B629,Silver!$A$2:$G$1265,5,0)),"na",VLOOKUP(B629,Silver!$A$2:$G$1265,5,0))</f>
        <v>12.097</v>
      </c>
      <c r="E629" s="11">
        <f>IF(ISERROR(VLOOKUP(B629,Gold!$A$2:$G$1264,5,0)),"na",VLOOKUP(B629,Gold!$A$2:$G$1264,5,0))</f>
        <v>1478.6</v>
      </c>
      <c r="F629" s="13">
        <f>IF(ISERROR(VLOOKUP(B629,FXAIX!$A$2:$G$1259,5,0)),"na",VLOOKUP(B629,FXAIX!$A$2:$G$1259,5,0))</f>
        <v>83.910004000000001</v>
      </c>
      <c r="G629" s="13">
        <f>IF(ISERROR(VLOOKUP(B629,SP500v2!$A$2:$G$1259,5,0)),"na",VLOOKUP(B629,SP500v2!$A$2:$G$1259,5,0))</f>
        <v>2409.39</v>
      </c>
      <c r="H629" s="13">
        <f>IF(ISERROR(VLOOKUP(B629,'ishare R3000 ETF'!$A$2:$G$1260,4,0)),"na",VLOOKUP(B629,'ishare R3000 ETF'!$A$2:$G$1260,4,0))</f>
        <v>132.14999399999999</v>
      </c>
      <c r="I629" s="13">
        <f>IF(ISERROR(VLOOKUP(B629,'^IXIC'!$A$2:$E$1260,5,0)),"na",VLOOKUP(B629,'^IXIC'!$A$2:$E$1260,5,0))</f>
        <v>7150.580078</v>
      </c>
      <c r="J629" s="12">
        <f>IF(ISERROR(VLOOKUP(B629,'Russell 2000'!$A$1:$E$1260,5,0)),"na",VLOOKUP(B629,'Russell 2000'!$A$1:$E$1260,5,0))</f>
        <v>1058.75</v>
      </c>
      <c r="K629" s="12">
        <f>IF(ISERROR(VLOOKUP(B629,'EURUSD=X'!$A$2:$E$1307,4,0)),"na",VLOOKUP(B629,'EURUSD=X'!$A$2:$E$1307,4,0))</f>
        <v>1.069793</v>
      </c>
      <c r="L629" s="12">
        <f>IF(ISERROR(VLOOKUP(B629,'ETH-USD'!$A$2:$E$1776,5,0)),"na",VLOOKUP(B629,'ETH-USD'!$A$2:$E$1776,5,0))</f>
        <v>136.59385700000001</v>
      </c>
      <c r="M629" s="13">
        <f>IF(ISERROR(VLOOKUP(B629,'BTC-USD'!$A$2:$E$1828,5,0)),"na",(VLOOKUP(B629,'BTC-USD'!$A$2:$E$1828,5,0)))</f>
        <v>6191.1928710000002</v>
      </c>
      <c r="N629" s="12" t="str">
        <f>IF(ISERROR(VLOOKUP(B629,'SOL-USD'!$A$2:$E$893,5,0)),"na",VLOOKUP(B629,'SOL-USD'!$A$2:$E$893,5,0))</f>
        <v>na</v>
      </c>
      <c r="O629" s="12" t="str">
        <f>IF(ISERROR(VLOOKUP(B629,'AVAX-USD'!$A$2:$E$799,5,0)),"na",VLOOKUP(B629,'AVAX-USD'!$A$2:$E$799,5,0))</f>
        <v>na</v>
      </c>
      <c r="P629" s="12">
        <f>IF(ISERROR(VLOOKUP(B629,'ADA-USD'!$A$2:$E$1776,5,0)),"na",VLOOKUP(B629,'ADA-USD'!$A$2:$E$1776,5,0))</f>
        <v>3.0450999999999999E-2</v>
      </c>
      <c r="Q629" s="12" t="str">
        <f>IF(ISERROR(VLOOKUP(B629,'DOT-USD'!$A$2:$E$761,5,0)),"na",VLOOKUP(B629,'DOT-USD'!$A$2:$E$761,5,0))</f>
        <v>na</v>
      </c>
      <c r="R629" s="14">
        <f>IF(ISERROR(VLOOKUP(B629,'DOGE-USD'!$A$2:$G$1776,5,0)),"na",VLOOKUP(B629,'DOGE-USD'!$A$2:$G$1776,5,0))</f>
        <v>1.7730000000000001E-3</v>
      </c>
      <c r="S629" s="14" t="str">
        <f>IF(ISERROR(VLOOKUP(B629,'SHIB-USD'!$A$2:$G$780,5,0)),"na",VLOOKUP(B629,'SHIB-USD'!$A$2:$G$780,5,0))</f>
        <v>na</v>
      </c>
      <c r="T629" s="12" t="str">
        <f>IF(ISERROR(VLOOKUP(B629,'Uni-USD'!$A$2:$G$735,5,0)),"na",VLOOKUP(B629,'Uni-USD'!$A$2:$G$735,5,0))</f>
        <v>na</v>
      </c>
      <c r="U629">
        <f>IF(ISERROR(VLOOKUP(B629,Crude!$A$2:$G$1264,5,0)),"na",VLOOKUP(B629,Crude!$A$2:$G$1264,5,0))</f>
        <v>25.22</v>
      </c>
      <c r="V629">
        <f>IF(ISERROR(VLOOKUP(B629,Wheat!$A$2:$G$1264,5,0)),"na",VLOOKUP(B629,Wheat!$A$2:$G$1264,5,0))</f>
        <v>535</v>
      </c>
    </row>
    <row r="630" spans="1:22" x14ac:dyDescent="0.35">
      <c r="A630">
        <f t="shared" si="9"/>
        <v>2020</v>
      </c>
      <c r="B630" s="10">
        <v>43908</v>
      </c>
      <c r="C630" s="11">
        <f>VLOOKUP(B630,Yields!$A$2:$B$1680,2,0)</f>
        <v>0.04</v>
      </c>
      <c r="D630" s="11">
        <f>IF(ISERROR(VLOOKUP(B630,Silver!$A$2:$G$1265,5,0)),"na",VLOOKUP(B630,Silver!$A$2:$G$1265,5,0))</f>
        <v>11.734999999999999</v>
      </c>
      <c r="E630" s="11">
        <f>IF(ISERROR(VLOOKUP(B630,Gold!$A$2:$G$1264,5,0)),"na",VLOOKUP(B630,Gold!$A$2:$G$1264,5,0))</f>
        <v>1477.3</v>
      </c>
      <c r="F630" s="13">
        <f>IF(ISERROR(VLOOKUP(B630,FXAIX!$A$2:$G$1259,5,0)),"na",VLOOKUP(B630,FXAIX!$A$2:$G$1259,5,0))</f>
        <v>83.519997000000004</v>
      </c>
      <c r="G630" s="13">
        <f>IF(ISERROR(VLOOKUP(B630,SP500v2!$A$2:$G$1259,5,0)),"na",VLOOKUP(B630,SP500v2!$A$2:$G$1259,5,0))</f>
        <v>2398.1</v>
      </c>
      <c r="H630" s="13">
        <f>IF(ISERROR(VLOOKUP(B630,'ishare R3000 ETF'!$A$2:$G$1260,4,0)),"na",VLOOKUP(B630,'ishare R3000 ETF'!$A$2:$G$1260,4,0))</f>
        <v>130.070007</v>
      </c>
      <c r="I630" s="13">
        <f>IF(ISERROR(VLOOKUP(B630,'^IXIC'!$A$2:$E$1260,5,0)),"na",VLOOKUP(B630,'^IXIC'!$A$2:$E$1260,5,0))</f>
        <v>6989.8398440000001</v>
      </c>
      <c r="J630" s="12">
        <f>IF(ISERROR(VLOOKUP(B630,'Russell 2000'!$A$1:$E$1260,5,0)),"na",VLOOKUP(B630,'Russell 2000'!$A$1:$E$1260,5,0))</f>
        <v>991.15997300000004</v>
      </c>
      <c r="K630" s="12">
        <f>IF(ISERROR(VLOOKUP(B630,'EURUSD=X'!$A$2:$E$1307,4,0)),"na",VLOOKUP(B630,'EURUSD=X'!$A$2:$E$1307,4,0))</f>
        <v>1.083189</v>
      </c>
      <c r="L630" s="12">
        <f>IF(ISERROR(VLOOKUP(B630,'ETH-USD'!$A$2:$E$1776,5,0)),"na",VLOOKUP(B630,'ETH-USD'!$A$2:$E$1776,5,0))</f>
        <v>114.84227</v>
      </c>
      <c r="M630" s="13">
        <f>IF(ISERROR(VLOOKUP(B630,'BTC-USD'!$A$2:$E$1828,5,0)),"na",(VLOOKUP(B630,'BTC-USD'!$A$2:$E$1828,5,0)))</f>
        <v>5238.4384769999997</v>
      </c>
      <c r="N630" s="12" t="str">
        <f>IF(ISERROR(VLOOKUP(B630,'SOL-USD'!$A$2:$E$893,5,0)),"na",VLOOKUP(B630,'SOL-USD'!$A$2:$E$893,5,0))</f>
        <v>na</v>
      </c>
      <c r="O630" s="12" t="str">
        <f>IF(ISERROR(VLOOKUP(B630,'AVAX-USD'!$A$2:$E$799,5,0)),"na",VLOOKUP(B630,'AVAX-USD'!$A$2:$E$799,5,0))</f>
        <v>na</v>
      </c>
      <c r="P630" s="12">
        <f>IF(ISERROR(VLOOKUP(B630,'ADA-USD'!$A$2:$E$1776,5,0)),"na",VLOOKUP(B630,'ADA-USD'!$A$2:$E$1776,5,0))</f>
        <v>2.5336000000000001E-2</v>
      </c>
      <c r="Q630" s="12" t="str">
        <f>IF(ISERROR(VLOOKUP(B630,'DOT-USD'!$A$2:$E$761,5,0)),"na",VLOOKUP(B630,'DOT-USD'!$A$2:$E$761,5,0))</f>
        <v>na</v>
      </c>
      <c r="R630" s="14">
        <f>IF(ISERROR(VLOOKUP(B630,'DOGE-USD'!$A$2:$G$1776,5,0)),"na",VLOOKUP(B630,'DOGE-USD'!$A$2:$G$1776,5,0))</f>
        <v>1.5659999999999999E-3</v>
      </c>
      <c r="S630" s="14" t="str">
        <f>IF(ISERROR(VLOOKUP(B630,'SHIB-USD'!$A$2:$G$780,5,0)),"na",VLOOKUP(B630,'SHIB-USD'!$A$2:$G$780,5,0))</f>
        <v>na</v>
      </c>
      <c r="T630" s="12" t="str">
        <f>IF(ISERROR(VLOOKUP(B630,'Uni-USD'!$A$2:$G$735,5,0)),"na",VLOOKUP(B630,'Uni-USD'!$A$2:$G$735,5,0))</f>
        <v>na</v>
      </c>
      <c r="U630">
        <f>IF(ISERROR(VLOOKUP(B630,Crude!$A$2:$G$1264,5,0)),"na",VLOOKUP(B630,Crude!$A$2:$G$1264,5,0))</f>
        <v>20.37</v>
      </c>
      <c r="V630">
        <f>IF(ISERROR(VLOOKUP(B630,Wheat!$A$2:$G$1264,5,0)),"na",VLOOKUP(B630,Wheat!$A$2:$G$1264,5,0))</f>
        <v>508.25</v>
      </c>
    </row>
    <row r="631" spans="1:22" x14ac:dyDescent="0.35">
      <c r="A631">
        <f t="shared" si="9"/>
        <v>2020</v>
      </c>
      <c r="B631" s="10">
        <v>43907</v>
      </c>
      <c r="C631" s="11">
        <f>VLOOKUP(B631,Yields!$A$2:$B$1680,2,0)</f>
        <v>0.12</v>
      </c>
      <c r="D631" s="11">
        <f>IF(ISERROR(VLOOKUP(B631,Silver!$A$2:$G$1265,5,0)),"na",VLOOKUP(B631,Silver!$A$2:$G$1265,5,0))</f>
        <v>12.468999999999999</v>
      </c>
      <c r="E631" s="11">
        <f>IF(ISERROR(VLOOKUP(B631,Gold!$A$2:$G$1264,5,0)),"na",VLOOKUP(B631,Gold!$A$2:$G$1264,5,0))</f>
        <v>1524.9</v>
      </c>
      <c r="F631" s="13">
        <f>IF(ISERROR(VLOOKUP(B631,FXAIX!$A$2:$G$1259,5,0)),"na",VLOOKUP(B631,FXAIX!$A$2:$G$1259,5,0))</f>
        <v>88.050003000000004</v>
      </c>
      <c r="G631" s="13">
        <f>IF(ISERROR(VLOOKUP(B631,SP500v2!$A$2:$G$1259,5,0)),"na",VLOOKUP(B631,SP500v2!$A$2:$G$1259,5,0))</f>
        <v>2529.19</v>
      </c>
      <c r="H631" s="13">
        <f>IF(ISERROR(VLOOKUP(B631,'ishare R3000 ETF'!$A$2:$G$1260,4,0)),"na",VLOOKUP(B631,'ishare R3000 ETF'!$A$2:$G$1260,4,0))</f>
        <v>135.46000699999999</v>
      </c>
      <c r="I631" s="13">
        <f>IF(ISERROR(VLOOKUP(B631,'^IXIC'!$A$2:$E$1260,5,0)),"na",VLOOKUP(B631,'^IXIC'!$A$2:$E$1260,5,0))</f>
        <v>7334.7797849999997</v>
      </c>
      <c r="J631" s="12">
        <f>IF(ISERROR(VLOOKUP(B631,'Russell 2000'!$A$1:$E$1260,5,0)),"na",VLOOKUP(B631,'Russell 2000'!$A$1:$E$1260,5,0))</f>
        <v>1106.51001</v>
      </c>
      <c r="K631" s="12">
        <f>IF(ISERROR(VLOOKUP(B631,'EURUSD=X'!$A$2:$E$1307,4,0)),"na",VLOOKUP(B631,'EURUSD=X'!$A$2:$E$1307,4,0))</f>
        <v>1.0957939999999999</v>
      </c>
      <c r="L631" s="12">
        <f>IF(ISERROR(VLOOKUP(B631,'ETH-USD'!$A$2:$E$1776,5,0)),"na",VLOOKUP(B631,'ETH-USD'!$A$2:$E$1776,5,0))</f>
        <v>113.94274900000001</v>
      </c>
      <c r="M631" s="13">
        <f>IF(ISERROR(VLOOKUP(B631,'BTC-USD'!$A$2:$E$1828,5,0)),"na",(VLOOKUP(B631,'BTC-USD'!$A$2:$E$1828,5,0)))</f>
        <v>5225.6293949999999</v>
      </c>
      <c r="N631" s="12" t="str">
        <f>IF(ISERROR(VLOOKUP(B631,'SOL-USD'!$A$2:$E$893,5,0)),"na",VLOOKUP(B631,'SOL-USD'!$A$2:$E$893,5,0))</f>
        <v>na</v>
      </c>
      <c r="O631" s="12" t="str">
        <f>IF(ISERROR(VLOOKUP(B631,'AVAX-USD'!$A$2:$E$799,5,0)),"na",VLOOKUP(B631,'AVAX-USD'!$A$2:$E$799,5,0))</f>
        <v>na</v>
      </c>
      <c r="P631" s="12">
        <f>IF(ISERROR(VLOOKUP(B631,'ADA-USD'!$A$2:$E$1776,5,0)),"na",VLOOKUP(B631,'ADA-USD'!$A$2:$E$1776,5,0))</f>
        <v>2.5243000000000002E-2</v>
      </c>
      <c r="Q631" s="12" t="str">
        <f>IF(ISERROR(VLOOKUP(B631,'DOT-USD'!$A$2:$E$761,5,0)),"na",VLOOKUP(B631,'DOT-USD'!$A$2:$E$761,5,0))</f>
        <v>na</v>
      </c>
      <c r="R631" s="14">
        <f>IF(ISERROR(VLOOKUP(B631,'DOGE-USD'!$A$2:$G$1776,5,0)),"na",VLOOKUP(B631,'DOGE-USD'!$A$2:$G$1776,5,0))</f>
        <v>1.5870000000000001E-3</v>
      </c>
      <c r="S631" s="14" t="str">
        <f>IF(ISERROR(VLOOKUP(B631,'SHIB-USD'!$A$2:$G$780,5,0)),"na",VLOOKUP(B631,'SHIB-USD'!$A$2:$G$780,5,0))</f>
        <v>na</v>
      </c>
      <c r="T631" s="12" t="str">
        <f>IF(ISERROR(VLOOKUP(B631,'Uni-USD'!$A$2:$G$735,5,0)),"na",VLOOKUP(B631,'Uni-USD'!$A$2:$G$735,5,0))</f>
        <v>na</v>
      </c>
      <c r="U631">
        <f>IF(ISERROR(VLOOKUP(B631,Crude!$A$2:$G$1264,5,0)),"na",VLOOKUP(B631,Crude!$A$2:$G$1264,5,0))</f>
        <v>26.95</v>
      </c>
      <c r="V631">
        <f>IF(ISERROR(VLOOKUP(B631,Wheat!$A$2:$G$1264,5,0)),"na",VLOOKUP(B631,Wheat!$A$2:$G$1264,5,0))</f>
        <v>499.25</v>
      </c>
    </row>
    <row r="632" spans="1:22" x14ac:dyDescent="0.35">
      <c r="A632">
        <f t="shared" si="9"/>
        <v>2020</v>
      </c>
      <c r="B632" s="10">
        <v>43906</v>
      </c>
      <c r="C632" s="11">
        <f>VLOOKUP(B632,Yields!$A$2:$B$1680,2,0)</f>
        <v>0.25</v>
      </c>
      <c r="D632" s="11">
        <f>IF(ISERROR(VLOOKUP(B632,Silver!$A$2:$G$1265,5,0)),"na",VLOOKUP(B632,Silver!$A$2:$G$1265,5,0))</f>
        <v>12.772</v>
      </c>
      <c r="E632" s="11">
        <f>IF(ISERROR(VLOOKUP(B632,Gold!$A$2:$G$1264,5,0)),"na",VLOOKUP(B632,Gold!$A$2:$G$1264,5,0))</f>
        <v>1485.9</v>
      </c>
      <c r="F632" s="13">
        <f>IF(ISERROR(VLOOKUP(B632,FXAIX!$A$2:$G$1259,5,0)),"na",VLOOKUP(B632,FXAIX!$A$2:$G$1259,5,0))</f>
        <v>83.120002999999997</v>
      </c>
      <c r="G632" s="13">
        <f>IF(ISERROR(VLOOKUP(B632,SP500v2!$A$2:$G$1259,5,0)),"na",VLOOKUP(B632,SP500v2!$A$2:$G$1259,5,0))</f>
        <v>2386.13</v>
      </c>
      <c r="H632" s="13">
        <f>IF(ISERROR(VLOOKUP(B632,'ishare R3000 ETF'!$A$2:$G$1260,4,0)),"na",VLOOKUP(B632,'ishare R3000 ETF'!$A$2:$G$1260,4,0))</f>
        <v>136.740005</v>
      </c>
      <c r="I632" s="13">
        <f>IF(ISERROR(VLOOKUP(B632,'^IXIC'!$A$2:$E$1260,5,0)),"na",VLOOKUP(B632,'^IXIC'!$A$2:$E$1260,5,0))</f>
        <v>6904.5898440000001</v>
      </c>
      <c r="J632" s="12">
        <f>IF(ISERROR(VLOOKUP(B632,'Russell 2000'!$A$1:$E$1260,5,0)),"na",VLOOKUP(B632,'Russell 2000'!$A$1:$E$1260,5,0))</f>
        <v>1037.420044</v>
      </c>
      <c r="K632" s="12">
        <f>IF(ISERROR(VLOOKUP(B632,'EURUSD=X'!$A$2:$E$1307,4,0)),"na",VLOOKUP(B632,'EURUSD=X'!$A$2:$E$1307,4,0))</f>
        <v>1.1088690000000001</v>
      </c>
      <c r="L632" s="12">
        <f>IF(ISERROR(VLOOKUP(B632,'ETH-USD'!$A$2:$E$1776,5,0)),"na",VLOOKUP(B632,'ETH-USD'!$A$2:$E$1776,5,0))</f>
        <v>110.605873</v>
      </c>
      <c r="M632" s="13">
        <f>IF(ISERROR(VLOOKUP(B632,'BTC-USD'!$A$2:$E$1828,5,0)),"na",(VLOOKUP(B632,'BTC-USD'!$A$2:$E$1828,5,0)))</f>
        <v>5014.4799800000001</v>
      </c>
      <c r="N632" s="12" t="str">
        <f>IF(ISERROR(VLOOKUP(B632,'SOL-USD'!$A$2:$E$893,5,0)),"na",VLOOKUP(B632,'SOL-USD'!$A$2:$E$893,5,0))</f>
        <v>na</v>
      </c>
      <c r="O632" s="12" t="str">
        <f>IF(ISERROR(VLOOKUP(B632,'AVAX-USD'!$A$2:$E$799,5,0)),"na",VLOOKUP(B632,'AVAX-USD'!$A$2:$E$799,5,0))</f>
        <v>na</v>
      </c>
      <c r="P632" s="12">
        <f>IF(ISERROR(VLOOKUP(B632,'ADA-USD'!$A$2:$E$1776,5,0)),"na",VLOOKUP(B632,'ADA-USD'!$A$2:$E$1776,5,0))</f>
        <v>2.4121E-2</v>
      </c>
      <c r="Q632" s="12" t="str">
        <f>IF(ISERROR(VLOOKUP(B632,'DOT-USD'!$A$2:$E$761,5,0)),"na",VLOOKUP(B632,'DOT-USD'!$A$2:$E$761,5,0))</f>
        <v>na</v>
      </c>
      <c r="R632" s="14">
        <f>IF(ISERROR(VLOOKUP(B632,'DOGE-USD'!$A$2:$G$1776,5,0)),"na",VLOOKUP(B632,'DOGE-USD'!$A$2:$G$1776,5,0))</f>
        <v>1.5870000000000001E-3</v>
      </c>
      <c r="S632" s="14" t="str">
        <f>IF(ISERROR(VLOOKUP(B632,'SHIB-USD'!$A$2:$G$780,5,0)),"na",VLOOKUP(B632,'SHIB-USD'!$A$2:$G$780,5,0))</f>
        <v>na</v>
      </c>
      <c r="T632" s="12" t="str">
        <f>IF(ISERROR(VLOOKUP(B632,'Uni-USD'!$A$2:$G$735,5,0)),"na",VLOOKUP(B632,'Uni-USD'!$A$2:$G$735,5,0))</f>
        <v>na</v>
      </c>
      <c r="U632">
        <f>IF(ISERROR(VLOOKUP(B632,Crude!$A$2:$G$1264,5,0)),"na",VLOOKUP(B632,Crude!$A$2:$G$1264,5,0))</f>
        <v>28.7</v>
      </c>
      <c r="V632">
        <f>IF(ISERROR(VLOOKUP(B632,Wheat!$A$2:$G$1264,5,0)),"na",VLOOKUP(B632,Wheat!$A$2:$G$1264,5,0))</f>
        <v>498</v>
      </c>
    </row>
    <row r="633" spans="1:22" x14ac:dyDescent="0.35">
      <c r="A633">
        <f t="shared" si="9"/>
        <v>2020</v>
      </c>
      <c r="B633" s="10">
        <v>43903</v>
      </c>
      <c r="C633" s="11">
        <f>VLOOKUP(B633,Yields!$A$2:$B$1680,2,0)</f>
        <v>0.33</v>
      </c>
      <c r="D633" s="11">
        <f>IF(ISERROR(VLOOKUP(B633,Silver!$A$2:$G$1265,5,0)),"na",VLOOKUP(B633,Silver!$A$2:$G$1265,5,0))</f>
        <v>14.456</v>
      </c>
      <c r="E633" s="11">
        <f>IF(ISERROR(VLOOKUP(B633,Gold!$A$2:$G$1264,5,0)),"na",VLOOKUP(B633,Gold!$A$2:$G$1264,5,0))</f>
        <v>1515.7</v>
      </c>
      <c r="F633" s="13">
        <f>IF(ISERROR(VLOOKUP(B633,FXAIX!$A$2:$G$1259,5,0)),"na",VLOOKUP(B633,FXAIX!$A$2:$G$1259,5,0))</f>
        <v>94.389999000000003</v>
      </c>
      <c r="G633" s="13">
        <f>IF(ISERROR(VLOOKUP(B633,SP500v2!$A$2:$G$1259,5,0)),"na",VLOOKUP(B633,SP500v2!$A$2:$G$1259,5,0))</f>
        <v>2711.02</v>
      </c>
      <c r="H633" s="13">
        <f>IF(ISERROR(VLOOKUP(B633,'ishare R3000 ETF'!$A$2:$G$1260,4,0)),"na",VLOOKUP(B633,'ishare R3000 ETF'!$A$2:$G$1260,4,0))</f>
        <v>143.86000100000001</v>
      </c>
      <c r="I633" s="13">
        <f>IF(ISERROR(VLOOKUP(B633,'^IXIC'!$A$2:$E$1260,5,0)),"na",VLOOKUP(B633,'^IXIC'!$A$2:$E$1260,5,0))</f>
        <v>7874.8798829999996</v>
      </c>
      <c r="J633" s="12">
        <f>IF(ISERROR(VLOOKUP(B633,'Russell 2000'!$A$1:$E$1260,5,0)),"na",VLOOKUP(B633,'Russell 2000'!$A$1:$E$1260,5,0))</f>
        <v>1210.130005</v>
      </c>
      <c r="K633" s="12">
        <f>IF(ISERROR(VLOOKUP(B633,'EURUSD=X'!$A$2:$E$1307,4,0)),"na",VLOOKUP(B633,'EURUSD=X'!$A$2:$E$1307,4,0))</f>
        <v>1.1065370000000001</v>
      </c>
      <c r="L633" s="12">
        <f>IF(ISERROR(VLOOKUP(B633,'ETH-USD'!$A$2:$E$1776,5,0)),"na",VLOOKUP(B633,'ETH-USD'!$A$2:$E$1776,5,0))</f>
        <v>133.20181299999999</v>
      </c>
      <c r="M633" s="13">
        <f>IF(ISERROR(VLOOKUP(B633,'BTC-USD'!$A$2:$E$1828,5,0)),"na",(VLOOKUP(B633,'BTC-USD'!$A$2:$E$1828,5,0)))</f>
        <v>5563.7070309999999</v>
      </c>
      <c r="N633" s="12" t="str">
        <f>IF(ISERROR(VLOOKUP(B633,'SOL-USD'!$A$2:$E$893,5,0)),"na",VLOOKUP(B633,'SOL-USD'!$A$2:$E$893,5,0))</f>
        <v>na</v>
      </c>
      <c r="O633" s="12" t="str">
        <f>IF(ISERROR(VLOOKUP(B633,'AVAX-USD'!$A$2:$E$799,5,0)),"na",VLOOKUP(B633,'AVAX-USD'!$A$2:$E$799,5,0))</f>
        <v>na</v>
      </c>
      <c r="P633" s="12">
        <f>IF(ISERROR(VLOOKUP(B633,'ADA-USD'!$A$2:$E$1776,5,0)),"na",VLOOKUP(B633,'ADA-USD'!$A$2:$E$1776,5,0))</f>
        <v>2.8437E-2</v>
      </c>
      <c r="Q633" s="12" t="str">
        <f>IF(ISERROR(VLOOKUP(B633,'DOT-USD'!$A$2:$E$761,5,0)),"na",VLOOKUP(B633,'DOT-USD'!$A$2:$E$761,5,0))</f>
        <v>na</v>
      </c>
      <c r="R633" s="14">
        <f>IF(ISERROR(VLOOKUP(B633,'DOGE-USD'!$A$2:$G$1776,5,0)),"na",VLOOKUP(B633,'DOGE-USD'!$A$2:$G$1776,5,0))</f>
        <v>1.738E-3</v>
      </c>
      <c r="S633" s="14" t="str">
        <f>IF(ISERROR(VLOOKUP(B633,'SHIB-USD'!$A$2:$G$780,5,0)),"na",VLOOKUP(B633,'SHIB-USD'!$A$2:$G$780,5,0))</f>
        <v>na</v>
      </c>
      <c r="T633" s="12" t="str">
        <f>IF(ISERROR(VLOOKUP(B633,'Uni-USD'!$A$2:$G$735,5,0)),"na",VLOOKUP(B633,'Uni-USD'!$A$2:$G$735,5,0))</f>
        <v>na</v>
      </c>
      <c r="U633">
        <f>IF(ISERROR(VLOOKUP(B633,Crude!$A$2:$G$1264,5,0)),"na",VLOOKUP(B633,Crude!$A$2:$G$1264,5,0))</f>
        <v>31.73</v>
      </c>
      <c r="V633">
        <f>IF(ISERROR(VLOOKUP(B633,Wheat!$A$2:$G$1264,5,0)),"na",VLOOKUP(B633,Wheat!$A$2:$G$1264,5,0))</f>
        <v>514.75</v>
      </c>
    </row>
    <row r="634" spans="1:22" x14ac:dyDescent="0.35">
      <c r="A634">
        <f t="shared" si="9"/>
        <v>2020</v>
      </c>
      <c r="B634" s="10">
        <v>43902</v>
      </c>
      <c r="C634" s="11">
        <f>VLOOKUP(B634,Yields!$A$2:$B$1680,2,0)</f>
        <v>0.41</v>
      </c>
      <c r="D634" s="11">
        <f>IF(ISERROR(VLOOKUP(B634,Silver!$A$2:$G$1265,5,0)),"na",VLOOKUP(B634,Silver!$A$2:$G$1265,5,0))</f>
        <v>15.961</v>
      </c>
      <c r="E634" s="11">
        <f>IF(ISERROR(VLOOKUP(B634,Gold!$A$2:$G$1264,5,0)),"na",VLOOKUP(B634,Gold!$A$2:$G$1264,5,0))</f>
        <v>1589.3</v>
      </c>
      <c r="F634" s="13">
        <f>IF(ISERROR(VLOOKUP(B634,FXAIX!$A$2:$G$1259,5,0)),"na",VLOOKUP(B634,FXAIX!$A$2:$G$1259,5,0))</f>
        <v>86.349997999999999</v>
      </c>
      <c r="G634" s="13">
        <f>IF(ISERROR(VLOOKUP(B634,SP500v2!$A$2:$G$1259,5,0)),"na",VLOOKUP(B634,SP500v2!$A$2:$G$1259,5,0))</f>
        <v>2480.64</v>
      </c>
      <c r="H634" s="13">
        <f>IF(ISERROR(VLOOKUP(B634,'ishare R3000 ETF'!$A$2:$G$1260,4,0)),"na",VLOOKUP(B634,'ishare R3000 ETF'!$A$2:$G$1260,4,0))</f>
        <v>143.25</v>
      </c>
      <c r="I634" s="13">
        <f>IF(ISERROR(VLOOKUP(B634,'^IXIC'!$A$2:$E$1260,5,0)),"na",VLOOKUP(B634,'^IXIC'!$A$2:$E$1260,5,0))</f>
        <v>7201.7998049999997</v>
      </c>
      <c r="J634" s="12">
        <f>IF(ISERROR(VLOOKUP(B634,'Russell 2000'!$A$1:$E$1260,5,0)),"na",VLOOKUP(B634,'Russell 2000'!$A$1:$E$1260,5,0))</f>
        <v>1122.9300539999999</v>
      </c>
      <c r="K634" s="12">
        <f>IF(ISERROR(VLOOKUP(B634,'EURUSD=X'!$A$2:$E$1307,4,0)),"na",VLOOKUP(B634,'EURUSD=X'!$A$2:$E$1307,4,0))</f>
        <v>1.108082</v>
      </c>
      <c r="L634" s="12">
        <f>IF(ISERROR(VLOOKUP(B634,'ETH-USD'!$A$2:$E$1776,5,0)),"na",VLOOKUP(B634,'ETH-USD'!$A$2:$E$1776,5,0))</f>
        <v>112.347122</v>
      </c>
      <c r="M634" s="13">
        <f>IF(ISERROR(VLOOKUP(B634,'BTC-USD'!$A$2:$E$1828,5,0)),"na",(VLOOKUP(B634,'BTC-USD'!$A$2:$E$1828,5,0)))</f>
        <v>4970.7880859999996</v>
      </c>
      <c r="N634" s="12" t="str">
        <f>IF(ISERROR(VLOOKUP(B634,'SOL-USD'!$A$2:$E$893,5,0)),"na",VLOOKUP(B634,'SOL-USD'!$A$2:$E$893,5,0))</f>
        <v>na</v>
      </c>
      <c r="O634" s="12" t="str">
        <f>IF(ISERROR(VLOOKUP(B634,'AVAX-USD'!$A$2:$E$799,5,0)),"na",VLOOKUP(B634,'AVAX-USD'!$A$2:$E$799,5,0))</f>
        <v>na</v>
      </c>
      <c r="P634" s="12">
        <f>IF(ISERROR(VLOOKUP(B634,'ADA-USD'!$A$2:$E$1776,5,0)),"na",VLOOKUP(B634,'ADA-USD'!$A$2:$E$1776,5,0))</f>
        <v>2.3961E-2</v>
      </c>
      <c r="Q634" s="12" t="str">
        <f>IF(ISERROR(VLOOKUP(B634,'DOT-USD'!$A$2:$E$761,5,0)),"na",VLOOKUP(B634,'DOT-USD'!$A$2:$E$761,5,0))</f>
        <v>na</v>
      </c>
      <c r="R634" s="14">
        <f>IF(ISERROR(VLOOKUP(B634,'DOGE-USD'!$A$2:$G$1776,5,0)),"na",VLOOKUP(B634,'DOGE-USD'!$A$2:$G$1776,5,0))</f>
        <v>1.537E-3</v>
      </c>
      <c r="S634" s="14" t="str">
        <f>IF(ISERROR(VLOOKUP(B634,'SHIB-USD'!$A$2:$G$780,5,0)),"na",VLOOKUP(B634,'SHIB-USD'!$A$2:$G$780,5,0))</f>
        <v>na</v>
      </c>
      <c r="T634" s="12" t="str">
        <f>IF(ISERROR(VLOOKUP(B634,'Uni-USD'!$A$2:$G$735,5,0)),"na",VLOOKUP(B634,'Uni-USD'!$A$2:$G$735,5,0))</f>
        <v>na</v>
      </c>
      <c r="U634">
        <f>IF(ISERROR(VLOOKUP(B634,Crude!$A$2:$G$1264,5,0)),"na",VLOOKUP(B634,Crude!$A$2:$G$1264,5,0))</f>
        <v>31.5</v>
      </c>
      <c r="V634">
        <f>IF(ISERROR(VLOOKUP(B634,Wheat!$A$2:$G$1264,5,0)),"na",VLOOKUP(B634,Wheat!$A$2:$G$1264,5,0))</f>
        <v>508.25</v>
      </c>
    </row>
    <row r="635" spans="1:22" x14ac:dyDescent="0.35">
      <c r="A635">
        <f t="shared" si="9"/>
        <v>2020</v>
      </c>
      <c r="B635" s="10">
        <v>43901</v>
      </c>
      <c r="C635" s="11">
        <f>VLOOKUP(B635,Yields!$A$2:$B$1680,2,0)</f>
        <v>0.42</v>
      </c>
      <c r="D635" s="11">
        <f>IF(ISERROR(VLOOKUP(B635,Silver!$A$2:$G$1265,5,0)),"na",VLOOKUP(B635,Silver!$A$2:$G$1265,5,0))</f>
        <v>16.728999999999999</v>
      </c>
      <c r="E635" s="11">
        <f>IF(ISERROR(VLOOKUP(B635,Gold!$A$2:$G$1264,5,0)),"na",VLOOKUP(B635,Gold!$A$2:$G$1264,5,0))</f>
        <v>1641.4</v>
      </c>
      <c r="F635" s="13">
        <f>IF(ISERROR(VLOOKUP(B635,FXAIX!$A$2:$G$1259,5,0)),"na",VLOOKUP(B635,FXAIX!$A$2:$G$1259,5,0))</f>
        <v>95.410004000000001</v>
      </c>
      <c r="G635" s="13">
        <f>IF(ISERROR(VLOOKUP(B635,SP500v2!$A$2:$G$1259,5,0)),"na",VLOOKUP(B635,SP500v2!$A$2:$G$1259,5,0))</f>
        <v>2741.38</v>
      </c>
      <c r="H635" s="13">
        <f>IF(ISERROR(VLOOKUP(B635,'ishare R3000 ETF'!$A$2:$G$1260,4,0)),"na",VLOOKUP(B635,'ishare R3000 ETF'!$A$2:$G$1260,4,0))</f>
        <v>156.91000399999999</v>
      </c>
      <c r="I635" s="13">
        <f>IF(ISERROR(VLOOKUP(B635,'^IXIC'!$A$2:$E$1260,5,0)),"na",VLOOKUP(B635,'^IXIC'!$A$2:$E$1260,5,0))</f>
        <v>7952.0498049999997</v>
      </c>
      <c r="J635" s="12">
        <f>IF(ISERROR(VLOOKUP(B635,'Russell 2000'!$A$1:$E$1260,5,0)),"na",VLOOKUP(B635,'Russell 2000'!$A$1:$E$1260,5,0))</f>
        <v>1264.3000489999999</v>
      </c>
      <c r="K635" s="12">
        <f>IF(ISERROR(VLOOKUP(B635,'EURUSD=X'!$A$2:$E$1307,4,0)),"na",VLOOKUP(B635,'EURUSD=X'!$A$2:$E$1307,4,0))</f>
        <v>1.125901</v>
      </c>
      <c r="L635" s="12">
        <f>IF(ISERROR(VLOOKUP(B635,'ETH-USD'!$A$2:$E$1776,5,0)),"na",VLOOKUP(B635,'ETH-USD'!$A$2:$E$1776,5,0))</f>
        <v>194.86852999999999</v>
      </c>
      <c r="M635" s="13">
        <f>IF(ISERROR(VLOOKUP(B635,'BTC-USD'!$A$2:$E$1828,5,0)),"na",(VLOOKUP(B635,'BTC-USD'!$A$2:$E$1828,5,0)))</f>
        <v>7911.4301759999998</v>
      </c>
      <c r="N635" s="12" t="str">
        <f>IF(ISERROR(VLOOKUP(B635,'SOL-USD'!$A$2:$E$893,5,0)),"na",VLOOKUP(B635,'SOL-USD'!$A$2:$E$893,5,0))</f>
        <v>na</v>
      </c>
      <c r="O635" s="12" t="str">
        <f>IF(ISERROR(VLOOKUP(B635,'AVAX-USD'!$A$2:$E$799,5,0)),"na",VLOOKUP(B635,'AVAX-USD'!$A$2:$E$799,5,0))</f>
        <v>na</v>
      </c>
      <c r="P635" s="12">
        <f>IF(ISERROR(VLOOKUP(B635,'ADA-USD'!$A$2:$E$1776,5,0)),"na",VLOOKUP(B635,'ADA-USD'!$A$2:$E$1776,5,0))</f>
        <v>3.9648999999999997E-2</v>
      </c>
      <c r="Q635" s="12" t="str">
        <f>IF(ISERROR(VLOOKUP(B635,'DOT-USD'!$A$2:$E$761,5,0)),"na",VLOOKUP(B635,'DOT-USD'!$A$2:$E$761,5,0))</f>
        <v>na</v>
      </c>
      <c r="R635" s="14">
        <f>IF(ISERROR(VLOOKUP(B635,'DOGE-USD'!$A$2:$G$1776,5,0)),"na",VLOOKUP(B635,'DOGE-USD'!$A$2:$G$1776,5,0))</f>
        <v>2.1840000000000002E-3</v>
      </c>
      <c r="S635" s="14" t="str">
        <f>IF(ISERROR(VLOOKUP(B635,'SHIB-USD'!$A$2:$G$780,5,0)),"na",VLOOKUP(B635,'SHIB-USD'!$A$2:$G$780,5,0))</f>
        <v>na</v>
      </c>
      <c r="T635" s="12" t="str">
        <f>IF(ISERROR(VLOOKUP(B635,'Uni-USD'!$A$2:$G$735,5,0)),"na",VLOOKUP(B635,'Uni-USD'!$A$2:$G$735,5,0))</f>
        <v>na</v>
      </c>
      <c r="U635">
        <f>IF(ISERROR(VLOOKUP(B635,Crude!$A$2:$G$1264,5,0)),"na",VLOOKUP(B635,Crude!$A$2:$G$1264,5,0))</f>
        <v>32.979999999999997</v>
      </c>
      <c r="V635">
        <f>IF(ISERROR(VLOOKUP(B635,Wheat!$A$2:$G$1264,5,0)),"na",VLOOKUP(B635,Wheat!$A$2:$G$1264,5,0))</f>
        <v>517.25</v>
      </c>
    </row>
    <row r="636" spans="1:22" x14ac:dyDescent="0.35">
      <c r="A636">
        <f t="shared" si="9"/>
        <v>2020</v>
      </c>
      <c r="B636" s="10">
        <v>43900</v>
      </c>
      <c r="C636" s="11">
        <f>VLOOKUP(B636,Yields!$A$2:$B$1680,2,0)</f>
        <v>0.56999999999999995</v>
      </c>
      <c r="D636" s="11">
        <f>IF(ISERROR(VLOOKUP(B636,Silver!$A$2:$G$1265,5,0)),"na",VLOOKUP(B636,Silver!$A$2:$G$1265,5,0))</f>
        <v>16.905999999999999</v>
      </c>
      <c r="E636" s="11">
        <f>IF(ISERROR(VLOOKUP(B636,Gold!$A$2:$G$1264,5,0)),"na",VLOOKUP(B636,Gold!$A$2:$G$1264,5,0))</f>
        <v>1659.1</v>
      </c>
      <c r="F636" s="13">
        <f>IF(ISERROR(VLOOKUP(B636,FXAIX!$A$2:$G$1259,5,0)),"na",VLOOKUP(B636,FXAIX!$A$2:$G$1259,5,0))</f>
        <v>100.300003</v>
      </c>
      <c r="G636" s="13">
        <f>IF(ISERROR(VLOOKUP(B636,SP500v2!$A$2:$G$1259,5,0)),"na",VLOOKUP(B636,SP500v2!$A$2:$G$1259,5,0))</f>
        <v>2882.23</v>
      </c>
      <c r="H636" s="13">
        <f>IF(ISERROR(VLOOKUP(B636,'ishare R3000 ETF'!$A$2:$G$1260,4,0)),"na",VLOOKUP(B636,'ishare R3000 ETF'!$A$2:$G$1260,4,0))</f>
        <v>158.78999300000001</v>
      </c>
      <c r="I636" s="13">
        <f>IF(ISERROR(VLOOKUP(B636,'^IXIC'!$A$2:$E$1260,5,0)),"na",VLOOKUP(B636,'^IXIC'!$A$2:$E$1260,5,0))</f>
        <v>8344.25</v>
      </c>
      <c r="J636" s="12">
        <f>IF(ISERROR(VLOOKUP(B636,'Russell 2000'!$A$1:$E$1260,5,0)),"na",VLOOKUP(B636,'Russell 2000'!$A$1:$E$1260,5,0))</f>
        <v>1350.900024</v>
      </c>
      <c r="K636" s="12">
        <f>IF(ISERROR(VLOOKUP(B636,'EURUSD=X'!$A$2:$E$1307,4,0)),"na",VLOOKUP(B636,'EURUSD=X'!$A$2:$E$1307,4,0))</f>
        <v>1.1334139999999999</v>
      </c>
      <c r="L636" s="12">
        <f>IF(ISERROR(VLOOKUP(B636,'ETH-USD'!$A$2:$E$1776,5,0)),"na",VLOOKUP(B636,'ETH-USD'!$A$2:$E$1776,5,0))</f>
        <v>200.76724200000001</v>
      </c>
      <c r="M636" s="13">
        <f>IF(ISERROR(VLOOKUP(B636,'BTC-USD'!$A$2:$E$1828,5,0)),"na",(VLOOKUP(B636,'BTC-USD'!$A$2:$E$1828,5,0)))</f>
        <v>7909.7294920000004</v>
      </c>
      <c r="N636" s="12" t="str">
        <f>IF(ISERROR(VLOOKUP(B636,'SOL-USD'!$A$2:$E$893,5,0)),"na",VLOOKUP(B636,'SOL-USD'!$A$2:$E$893,5,0))</f>
        <v>na</v>
      </c>
      <c r="O636" s="12" t="str">
        <f>IF(ISERROR(VLOOKUP(B636,'AVAX-USD'!$A$2:$E$799,5,0)),"na",VLOOKUP(B636,'AVAX-USD'!$A$2:$E$799,5,0))</f>
        <v>na</v>
      </c>
      <c r="P636" s="12">
        <f>IF(ISERROR(VLOOKUP(B636,'ADA-USD'!$A$2:$E$1776,5,0)),"na",VLOOKUP(B636,'ADA-USD'!$A$2:$E$1776,5,0))</f>
        <v>4.1494999999999997E-2</v>
      </c>
      <c r="Q636" s="12" t="str">
        <f>IF(ISERROR(VLOOKUP(B636,'DOT-USD'!$A$2:$E$761,5,0)),"na",VLOOKUP(B636,'DOT-USD'!$A$2:$E$761,5,0))</f>
        <v>na</v>
      </c>
      <c r="R636" s="14">
        <f>IF(ISERROR(VLOOKUP(B636,'DOGE-USD'!$A$2:$G$1776,5,0)),"na",VLOOKUP(B636,'DOGE-USD'!$A$2:$G$1776,5,0))</f>
        <v>2.2070000000000002E-3</v>
      </c>
      <c r="S636" s="14" t="str">
        <f>IF(ISERROR(VLOOKUP(B636,'SHIB-USD'!$A$2:$G$780,5,0)),"na",VLOOKUP(B636,'SHIB-USD'!$A$2:$G$780,5,0))</f>
        <v>na</v>
      </c>
      <c r="T636" s="12" t="str">
        <f>IF(ISERROR(VLOOKUP(B636,'Uni-USD'!$A$2:$G$735,5,0)),"na",VLOOKUP(B636,'Uni-USD'!$A$2:$G$735,5,0))</f>
        <v>na</v>
      </c>
      <c r="U636">
        <f>IF(ISERROR(VLOOKUP(B636,Crude!$A$2:$G$1264,5,0)),"na",VLOOKUP(B636,Crude!$A$2:$G$1264,5,0))</f>
        <v>34.36</v>
      </c>
      <c r="V636">
        <f>IF(ISERROR(VLOOKUP(B636,Wheat!$A$2:$G$1264,5,0)),"na",VLOOKUP(B636,Wheat!$A$2:$G$1264,5,0))</f>
        <v>526.75</v>
      </c>
    </row>
    <row r="637" spans="1:22" x14ac:dyDescent="0.35">
      <c r="A637">
        <f t="shared" si="9"/>
        <v>2020</v>
      </c>
      <c r="B637" s="10">
        <v>43899</v>
      </c>
      <c r="C637" s="11">
        <f>VLOOKUP(B637,Yields!$A$2:$B$1680,2,0)</f>
        <v>0.56999999999999995</v>
      </c>
      <c r="D637" s="11">
        <f>IF(ISERROR(VLOOKUP(B637,Silver!$A$2:$G$1265,5,0)),"na",VLOOKUP(B637,Silver!$A$2:$G$1265,5,0))</f>
        <v>17.001000000000001</v>
      </c>
      <c r="E637" s="11">
        <f>IF(ISERROR(VLOOKUP(B637,Gold!$A$2:$G$1264,5,0)),"na",VLOOKUP(B637,Gold!$A$2:$G$1264,5,0))</f>
        <v>1674.5</v>
      </c>
      <c r="F637" s="13">
        <f>IF(ISERROR(VLOOKUP(B637,FXAIX!$A$2:$G$1259,5,0)),"na",VLOOKUP(B637,FXAIX!$A$2:$G$1259,5,0))</f>
        <v>95.580001999999993</v>
      </c>
      <c r="G637" s="13">
        <f>IF(ISERROR(VLOOKUP(B637,SP500v2!$A$2:$G$1259,5,0)),"na",VLOOKUP(B637,SP500v2!$A$2:$G$1259,5,0))</f>
        <v>2746.56</v>
      </c>
      <c r="H637" s="13">
        <f>IF(ISERROR(VLOOKUP(B637,'ishare R3000 ETF'!$A$2:$G$1260,4,0)),"na",VLOOKUP(B637,'ishare R3000 ETF'!$A$2:$G$1260,4,0))</f>
        <v>159.009995</v>
      </c>
      <c r="I637" s="13">
        <f>IF(ISERROR(VLOOKUP(B637,'^IXIC'!$A$2:$E$1260,5,0)),"na",VLOOKUP(B637,'^IXIC'!$A$2:$E$1260,5,0))</f>
        <v>7950.6801759999998</v>
      </c>
      <c r="J637" s="12">
        <f>IF(ISERROR(VLOOKUP(B637,'Russell 2000'!$A$1:$E$1260,5,0)),"na",VLOOKUP(B637,'Russell 2000'!$A$1:$E$1260,5,0))</f>
        <v>1313.4399410000001</v>
      </c>
      <c r="K637" s="12">
        <f>IF(ISERROR(VLOOKUP(B637,'EURUSD=X'!$A$2:$E$1307,4,0)),"na",VLOOKUP(B637,'EURUSD=X'!$A$2:$E$1307,4,0))</f>
        <v>1.13568</v>
      </c>
      <c r="L637" s="12">
        <f>IF(ISERROR(VLOOKUP(B637,'ETH-USD'!$A$2:$E$1776,5,0)),"na",VLOOKUP(B637,'ETH-USD'!$A$2:$E$1776,5,0))</f>
        <v>201.98632799999999</v>
      </c>
      <c r="M637" s="13">
        <f>IF(ISERROR(VLOOKUP(B637,'BTC-USD'!$A$2:$E$1828,5,0)),"na",(VLOOKUP(B637,'BTC-USD'!$A$2:$E$1828,5,0)))</f>
        <v>7923.6445309999999</v>
      </c>
      <c r="N637" s="12" t="str">
        <f>IF(ISERROR(VLOOKUP(B637,'SOL-USD'!$A$2:$E$893,5,0)),"na",VLOOKUP(B637,'SOL-USD'!$A$2:$E$893,5,0))</f>
        <v>na</v>
      </c>
      <c r="O637" s="12" t="str">
        <f>IF(ISERROR(VLOOKUP(B637,'AVAX-USD'!$A$2:$E$799,5,0)),"na",VLOOKUP(B637,'AVAX-USD'!$A$2:$E$799,5,0))</f>
        <v>na</v>
      </c>
      <c r="P637" s="12">
        <f>IF(ISERROR(VLOOKUP(B637,'ADA-USD'!$A$2:$E$1776,5,0)),"na",VLOOKUP(B637,'ADA-USD'!$A$2:$E$1776,5,0))</f>
        <v>4.1481999999999998E-2</v>
      </c>
      <c r="Q637" s="12" t="str">
        <f>IF(ISERROR(VLOOKUP(B637,'DOT-USD'!$A$2:$E$761,5,0)),"na",VLOOKUP(B637,'DOT-USD'!$A$2:$E$761,5,0))</f>
        <v>na</v>
      </c>
      <c r="R637" s="14">
        <f>IF(ISERROR(VLOOKUP(B637,'DOGE-USD'!$A$2:$G$1776,5,0)),"na",VLOOKUP(B637,'DOGE-USD'!$A$2:$G$1776,5,0))</f>
        <v>2.2139999999999998E-3</v>
      </c>
      <c r="S637" s="14" t="str">
        <f>IF(ISERROR(VLOOKUP(B637,'SHIB-USD'!$A$2:$G$780,5,0)),"na",VLOOKUP(B637,'SHIB-USD'!$A$2:$G$780,5,0))</f>
        <v>na</v>
      </c>
      <c r="T637" s="12" t="str">
        <f>IF(ISERROR(VLOOKUP(B637,'Uni-USD'!$A$2:$G$735,5,0)),"na",VLOOKUP(B637,'Uni-USD'!$A$2:$G$735,5,0))</f>
        <v>na</v>
      </c>
      <c r="U637">
        <f>IF(ISERROR(VLOOKUP(B637,Crude!$A$2:$G$1264,5,0)),"na",VLOOKUP(B637,Crude!$A$2:$G$1264,5,0))</f>
        <v>31.13</v>
      </c>
      <c r="V637">
        <f>IF(ISERROR(VLOOKUP(B637,Wheat!$A$2:$G$1264,5,0)),"na",VLOOKUP(B637,Wheat!$A$2:$G$1264,5,0))</f>
        <v>522.25</v>
      </c>
    </row>
    <row r="638" spans="1:22" x14ac:dyDescent="0.35">
      <c r="A638">
        <f t="shared" si="9"/>
        <v>2020</v>
      </c>
      <c r="B638" s="10">
        <v>43896</v>
      </c>
      <c r="C638" s="11">
        <f>VLOOKUP(B638,Yields!$A$2:$B$1680,2,0)</f>
        <v>0.79</v>
      </c>
      <c r="D638" s="11">
        <f>IF(ISERROR(VLOOKUP(B638,Silver!$A$2:$G$1265,5,0)),"na",VLOOKUP(B638,Silver!$A$2:$G$1265,5,0))</f>
        <v>17.213999999999999</v>
      </c>
      <c r="E638" s="11">
        <f>IF(ISERROR(VLOOKUP(B638,Gold!$A$2:$G$1264,5,0)),"na",VLOOKUP(B638,Gold!$A$2:$G$1264,5,0))</f>
        <v>1670.8</v>
      </c>
      <c r="F638" s="13">
        <f>IF(ISERROR(VLOOKUP(B638,FXAIX!$A$2:$G$1259,5,0)),"na",VLOOKUP(B638,FXAIX!$A$2:$G$1259,5,0))</f>
        <v>103.41999800000001</v>
      </c>
      <c r="G638" s="13">
        <f>IF(ISERROR(VLOOKUP(B638,SP500v2!$A$2:$G$1259,5,0)),"na",VLOOKUP(B638,SP500v2!$A$2:$G$1259,5,0))</f>
        <v>2972.37</v>
      </c>
      <c r="H638" s="13">
        <f>IF(ISERROR(VLOOKUP(B638,'ishare R3000 ETF'!$A$2:$G$1260,4,0)),"na",VLOOKUP(B638,'ishare R3000 ETF'!$A$2:$G$1260,4,0))</f>
        <v>169.33000200000001</v>
      </c>
      <c r="I638" s="13">
        <f>IF(ISERROR(VLOOKUP(B638,'^IXIC'!$A$2:$E$1260,5,0)),"na",VLOOKUP(B638,'^IXIC'!$A$2:$E$1260,5,0))</f>
        <v>8575.6201170000004</v>
      </c>
      <c r="J638" s="12">
        <f>IF(ISERROR(VLOOKUP(B638,'Russell 2000'!$A$1:$E$1260,5,0)),"na",VLOOKUP(B638,'Russell 2000'!$A$1:$E$1260,5,0))</f>
        <v>1449.219971</v>
      </c>
      <c r="K638" s="12">
        <f>IF(ISERROR(VLOOKUP(B638,'EURUSD=X'!$A$2:$E$1307,4,0)),"na",VLOOKUP(B638,'EURUSD=X'!$A$2:$E$1307,4,0))</f>
        <v>1.121391</v>
      </c>
      <c r="L638" s="12">
        <f>IF(ISERROR(VLOOKUP(B638,'ETH-USD'!$A$2:$E$1776,5,0)),"na",VLOOKUP(B638,'ETH-USD'!$A$2:$E$1776,5,0))</f>
        <v>243.52529899999999</v>
      </c>
      <c r="M638" s="13">
        <f>IF(ISERROR(VLOOKUP(B638,'BTC-USD'!$A$2:$E$1828,5,0)),"na",(VLOOKUP(B638,'BTC-USD'!$A$2:$E$1828,5,0)))</f>
        <v>9122.5458980000003</v>
      </c>
      <c r="N638" s="12" t="str">
        <f>IF(ISERROR(VLOOKUP(B638,'SOL-USD'!$A$2:$E$893,5,0)),"na",VLOOKUP(B638,'SOL-USD'!$A$2:$E$893,5,0))</f>
        <v>na</v>
      </c>
      <c r="O638" s="12" t="str">
        <f>IF(ISERROR(VLOOKUP(B638,'AVAX-USD'!$A$2:$E$799,5,0)),"na",VLOOKUP(B638,'AVAX-USD'!$A$2:$E$799,5,0))</f>
        <v>na</v>
      </c>
      <c r="P638" s="12">
        <f>IF(ISERROR(VLOOKUP(B638,'ADA-USD'!$A$2:$E$1776,5,0)),"na",VLOOKUP(B638,'ADA-USD'!$A$2:$E$1776,5,0))</f>
        <v>5.1448000000000001E-2</v>
      </c>
      <c r="Q638" s="12" t="str">
        <f>IF(ISERROR(VLOOKUP(B638,'DOT-USD'!$A$2:$E$761,5,0)),"na",VLOOKUP(B638,'DOT-USD'!$A$2:$E$761,5,0))</f>
        <v>na</v>
      </c>
      <c r="R638" s="14">
        <f>IF(ISERROR(VLOOKUP(B638,'DOGE-USD'!$A$2:$G$1776,5,0)),"na",VLOOKUP(B638,'DOGE-USD'!$A$2:$G$1776,5,0))</f>
        <v>2.496E-3</v>
      </c>
      <c r="S638" s="14" t="str">
        <f>IF(ISERROR(VLOOKUP(B638,'SHIB-USD'!$A$2:$G$780,5,0)),"na",VLOOKUP(B638,'SHIB-USD'!$A$2:$G$780,5,0))</f>
        <v>na</v>
      </c>
      <c r="T638" s="12" t="str">
        <f>IF(ISERROR(VLOOKUP(B638,'Uni-USD'!$A$2:$G$735,5,0)),"na",VLOOKUP(B638,'Uni-USD'!$A$2:$G$735,5,0))</f>
        <v>na</v>
      </c>
      <c r="U638">
        <f>IF(ISERROR(VLOOKUP(B638,Crude!$A$2:$G$1264,5,0)),"na",VLOOKUP(B638,Crude!$A$2:$G$1264,5,0))</f>
        <v>41.28</v>
      </c>
      <c r="V638">
        <f>IF(ISERROR(VLOOKUP(B638,Wheat!$A$2:$G$1264,5,0)),"na",VLOOKUP(B638,Wheat!$A$2:$G$1264,5,0))</f>
        <v>521.25</v>
      </c>
    </row>
    <row r="639" spans="1:22" x14ac:dyDescent="0.35">
      <c r="A639">
        <f t="shared" si="9"/>
        <v>2020</v>
      </c>
      <c r="B639" s="10">
        <v>43895</v>
      </c>
      <c r="C639" s="11">
        <f>VLOOKUP(B639,Yields!$A$2:$B$1680,2,0)</f>
        <v>0.92</v>
      </c>
      <c r="D639" s="11">
        <f>IF(ISERROR(VLOOKUP(B639,Silver!$A$2:$G$1265,5,0)),"na",VLOOKUP(B639,Silver!$A$2:$G$1265,5,0))</f>
        <v>17.341999999999999</v>
      </c>
      <c r="E639" s="11">
        <f>IF(ISERROR(VLOOKUP(B639,Gold!$A$2:$G$1264,5,0)),"na",VLOOKUP(B639,Gold!$A$2:$G$1264,5,0))</f>
        <v>1666.4</v>
      </c>
      <c r="F639" s="13">
        <f>IF(ISERROR(VLOOKUP(B639,FXAIX!$A$2:$G$1259,5,0)),"na",VLOOKUP(B639,FXAIX!$A$2:$G$1259,5,0))</f>
        <v>105.209999</v>
      </c>
      <c r="G639" s="13">
        <f>IF(ISERROR(VLOOKUP(B639,SP500v2!$A$2:$G$1259,5,0)),"na",VLOOKUP(B639,SP500v2!$A$2:$G$1259,5,0))</f>
        <v>3023.94</v>
      </c>
      <c r="H639" s="13">
        <f>IF(ISERROR(VLOOKUP(B639,'ishare R3000 ETF'!$A$2:$G$1260,4,0)),"na",VLOOKUP(B639,'ishare R3000 ETF'!$A$2:$G$1260,4,0))</f>
        <v>175.10000600000001</v>
      </c>
      <c r="I639" s="13">
        <f>IF(ISERROR(VLOOKUP(B639,'^IXIC'!$A$2:$E$1260,5,0)),"na",VLOOKUP(B639,'^IXIC'!$A$2:$E$1260,5,0))</f>
        <v>8738.5898440000001</v>
      </c>
      <c r="J639" s="12">
        <f>IF(ISERROR(VLOOKUP(B639,'Russell 2000'!$A$1:$E$1260,5,0)),"na",VLOOKUP(B639,'Russell 2000'!$A$1:$E$1260,5,0))</f>
        <v>1478.8199460000001</v>
      </c>
      <c r="K639" s="12">
        <f>IF(ISERROR(VLOOKUP(B639,'EURUSD=X'!$A$2:$E$1307,4,0)),"na",VLOOKUP(B639,'EURUSD=X'!$A$2:$E$1307,4,0))</f>
        <v>1.112174</v>
      </c>
      <c r="L639" s="12">
        <f>IF(ISERROR(VLOOKUP(B639,'ETH-USD'!$A$2:$E$1776,5,0)),"na",VLOOKUP(B639,'ETH-USD'!$A$2:$E$1776,5,0))</f>
        <v>229.26818800000001</v>
      </c>
      <c r="M639" s="13">
        <f>IF(ISERROR(VLOOKUP(B639,'BTC-USD'!$A$2:$E$1828,5,0)),"na",(VLOOKUP(B639,'BTC-USD'!$A$2:$E$1828,5,0)))</f>
        <v>9078.7626949999994</v>
      </c>
      <c r="N639" s="12" t="str">
        <f>IF(ISERROR(VLOOKUP(B639,'SOL-USD'!$A$2:$E$893,5,0)),"na",VLOOKUP(B639,'SOL-USD'!$A$2:$E$893,5,0))</f>
        <v>na</v>
      </c>
      <c r="O639" s="12" t="str">
        <f>IF(ISERROR(VLOOKUP(B639,'AVAX-USD'!$A$2:$E$799,5,0)),"na",VLOOKUP(B639,'AVAX-USD'!$A$2:$E$799,5,0))</f>
        <v>na</v>
      </c>
      <c r="P639" s="12">
        <f>IF(ISERROR(VLOOKUP(B639,'ADA-USD'!$A$2:$E$1776,5,0)),"na",VLOOKUP(B639,'ADA-USD'!$A$2:$E$1776,5,0))</f>
        <v>5.1056999999999998E-2</v>
      </c>
      <c r="Q639" s="12" t="str">
        <f>IF(ISERROR(VLOOKUP(B639,'DOT-USD'!$A$2:$E$761,5,0)),"na",VLOOKUP(B639,'DOT-USD'!$A$2:$E$761,5,0))</f>
        <v>na</v>
      </c>
      <c r="R639" s="14">
        <f>IF(ISERROR(VLOOKUP(B639,'DOGE-USD'!$A$2:$G$1776,5,0)),"na",VLOOKUP(B639,'DOGE-USD'!$A$2:$G$1776,5,0))</f>
        <v>2.506E-3</v>
      </c>
      <c r="S639" s="14" t="str">
        <f>IF(ISERROR(VLOOKUP(B639,'SHIB-USD'!$A$2:$G$780,5,0)),"na",VLOOKUP(B639,'SHIB-USD'!$A$2:$G$780,5,0))</f>
        <v>na</v>
      </c>
      <c r="T639" s="12" t="str">
        <f>IF(ISERROR(VLOOKUP(B639,'Uni-USD'!$A$2:$G$735,5,0)),"na",VLOOKUP(B639,'Uni-USD'!$A$2:$G$735,5,0))</f>
        <v>na</v>
      </c>
      <c r="U639">
        <f>IF(ISERROR(VLOOKUP(B639,Crude!$A$2:$G$1264,5,0)),"na",VLOOKUP(B639,Crude!$A$2:$G$1264,5,0))</f>
        <v>45.9</v>
      </c>
      <c r="V639">
        <f>IF(ISERROR(VLOOKUP(B639,Wheat!$A$2:$G$1264,5,0)),"na",VLOOKUP(B639,Wheat!$A$2:$G$1264,5,0))</f>
        <v>524.25</v>
      </c>
    </row>
    <row r="640" spans="1:22" x14ac:dyDescent="0.35">
      <c r="A640">
        <f t="shared" si="9"/>
        <v>2020</v>
      </c>
      <c r="B640" s="10">
        <v>43894</v>
      </c>
      <c r="C640" s="11">
        <f>VLOOKUP(B640,Yields!$A$2:$B$1680,2,0)</f>
        <v>1</v>
      </c>
      <c r="D640" s="11">
        <f>IF(ISERROR(VLOOKUP(B640,Silver!$A$2:$G$1265,5,0)),"na",VLOOKUP(B640,Silver!$A$2:$G$1265,5,0))</f>
        <v>17.187000000000001</v>
      </c>
      <c r="E640" s="11">
        <f>IF(ISERROR(VLOOKUP(B640,Gold!$A$2:$G$1264,5,0)),"na",VLOOKUP(B640,Gold!$A$2:$G$1264,5,0))</f>
        <v>1641.1</v>
      </c>
      <c r="F640" s="13">
        <f>IF(ISERROR(VLOOKUP(B640,FXAIX!$A$2:$G$1259,5,0)),"na",VLOOKUP(B640,FXAIX!$A$2:$G$1259,5,0))</f>
        <v>108.889999</v>
      </c>
      <c r="G640" s="13">
        <f>IF(ISERROR(VLOOKUP(B640,SP500v2!$A$2:$G$1259,5,0)),"na",VLOOKUP(B640,SP500v2!$A$2:$G$1259,5,0))</f>
        <v>3130.12</v>
      </c>
      <c r="H640" s="13">
        <f>IF(ISERROR(VLOOKUP(B640,'ishare R3000 ETF'!$A$2:$G$1260,4,0)),"na",VLOOKUP(B640,'ishare R3000 ETF'!$A$2:$G$1260,4,0))</f>
        <v>177.33999600000001</v>
      </c>
      <c r="I640" s="13">
        <f>IF(ISERROR(VLOOKUP(B640,'^IXIC'!$A$2:$E$1260,5,0)),"na",VLOOKUP(B640,'^IXIC'!$A$2:$E$1260,5,0))</f>
        <v>9018.0898440000001</v>
      </c>
      <c r="J640" s="12">
        <f>IF(ISERROR(VLOOKUP(B640,'Russell 2000'!$A$1:$E$1260,5,0)),"na",VLOOKUP(B640,'Russell 2000'!$A$1:$E$1260,5,0))</f>
        <v>1531.1999510000001</v>
      </c>
      <c r="K640" s="12">
        <f>IF(ISERROR(VLOOKUP(B640,'EURUSD=X'!$A$2:$E$1307,4,0)),"na",VLOOKUP(B640,'EURUSD=X'!$A$2:$E$1307,4,0))</f>
        <v>1.109693</v>
      </c>
      <c r="L640" s="12">
        <f>IF(ISERROR(VLOOKUP(B640,'ETH-USD'!$A$2:$E$1776,5,0)),"na",VLOOKUP(B640,'ETH-USD'!$A$2:$E$1776,5,0))</f>
        <v>224.51797500000001</v>
      </c>
      <c r="M640" s="13">
        <f>IF(ISERROR(VLOOKUP(B640,'BTC-USD'!$A$2:$E$1828,5,0)),"na",(VLOOKUP(B640,'BTC-USD'!$A$2:$E$1828,5,0)))</f>
        <v>8755.2460940000001</v>
      </c>
      <c r="N640" s="12" t="str">
        <f>IF(ISERROR(VLOOKUP(B640,'SOL-USD'!$A$2:$E$893,5,0)),"na",VLOOKUP(B640,'SOL-USD'!$A$2:$E$893,5,0))</f>
        <v>na</v>
      </c>
      <c r="O640" s="12" t="str">
        <f>IF(ISERROR(VLOOKUP(B640,'AVAX-USD'!$A$2:$E$799,5,0)),"na",VLOOKUP(B640,'AVAX-USD'!$A$2:$E$799,5,0))</f>
        <v>na</v>
      </c>
      <c r="P640" s="12">
        <f>IF(ISERROR(VLOOKUP(B640,'ADA-USD'!$A$2:$E$1776,5,0)),"na",VLOOKUP(B640,'ADA-USD'!$A$2:$E$1776,5,0))</f>
        <v>4.9003999999999999E-2</v>
      </c>
      <c r="Q640" s="12" t="str">
        <f>IF(ISERROR(VLOOKUP(B640,'DOT-USD'!$A$2:$E$761,5,0)),"na",VLOOKUP(B640,'DOT-USD'!$A$2:$E$761,5,0))</f>
        <v>na</v>
      </c>
      <c r="R640" s="14">
        <f>IF(ISERROR(VLOOKUP(B640,'DOGE-USD'!$A$2:$G$1776,5,0)),"na",VLOOKUP(B640,'DOGE-USD'!$A$2:$G$1776,5,0))</f>
        <v>2.398E-3</v>
      </c>
      <c r="S640" s="14" t="str">
        <f>IF(ISERROR(VLOOKUP(B640,'SHIB-USD'!$A$2:$G$780,5,0)),"na",VLOOKUP(B640,'SHIB-USD'!$A$2:$G$780,5,0))</f>
        <v>na</v>
      </c>
      <c r="T640" s="12" t="str">
        <f>IF(ISERROR(VLOOKUP(B640,'Uni-USD'!$A$2:$G$735,5,0)),"na",VLOOKUP(B640,'Uni-USD'!$A$2:$G$735,5,0))</f>
        <v>na</v>
      </c>
      <c r="U640">
        <f>IF(ISERROR(VLOOKUP(B640,Crude!$A$2:$G$1264,5,0)),"na",VLOOKUP(B640,Crude!$A$2:$G$1264,5,0))</f>
        <v>46.78</v>
      </c>
      <c r="V640">
        <f>IF(ISERROR(VLOOKUP(B640,Wheat!$A$2:$G$1264,5,0)),"na",VLOOKUP(B640,Wheat!$A$2:$G$1264,5,0))</f>
        <v>521.5</v>
      </c>
    </row>
    <row r="641" spans="1:22" x14ac:dyDescent="0.35">
      <c r="A641">
        <f t="shared" si="9"/>
        <v>2020</v>
      </c>
      <c r="B641" s="10">
        <v>43893</v>
      </c>
      <c r="C641" s="11">
        <f>VLOOKUP(B641,Yields!$A$2:$B$1680,2,0)</f>
        <v>1.1100000000000001</v>
      </c>
      <c r="D641" s="11">
        <f>IF(ISERROR(VLOOKUP(B641,Silver!$A$2:$G$1265,5,0)),"na",VLOOKUP(B641,Silver!$A$2:$G$1265,5,0))</f>
        <v>17.129000000000001</v>
      </c>
      <c r="E641" s="11">
        <f>IF(ISERROR(VLOOKUP(B641,Gold!$A$2:$G$1264,5,0)),"na",VLOOKUP(B641,Gold!$A$2:$G$1264,5,0))</f>
        <v>1642.1</v>
      </c>
      <c r="F641" s="13">
        <f>IF(ISERROR(VLOOKUP(B641,FXAIX!$A$2:$G$1259,5,0)),"na",VLOOKUP(B641,FXAIX!$A$2:$G$1259,5,0))</f>
        <v>104.470001</v>
      </c>
      <c r="G641" s="13">
        <f>IF(ISERROR(VLOOKUP(B641,SP500v2!$A$2:$G$1259,5,0)),"na",VLOOKUP(B641,SP500v2!$A$2:$G$1259,5,0))</f>
        <v>3003.37</v>
      </c>
      <c r="H641" s="13">
        <f>IF(ISERROR(VLOOKUP(B641,'ishare R3000 ETF'!$A$2:$G$1260,4,0)),"na",VLOOKUP(B641,'ishare R3000 ETF'!$A$2:$G$1260,4,0))</f>
        <v>173.91999799999999</v>
      </c>
      <c r="I641" s="13">
        <f>IF(ISERROR(VLOOKUP(B641,'^IXIC'!$A$2:$E$1260,5,0)),"na",VLOOKUP(B641,'^IXIC'!$A$2:$E$1260,5,0))</f>
        <v>8684.0898440000001</v>
      </c>
      <c r="J641" s="12">
        <f>IF(ISERROR(VLOOKUP(B641,'Russell 2000'!$A$1:$E$1260,5,0)),"na",VLOOKUP(B641,'Russell 2000'!$A$1:$E$1260,5,0))</f>
        <v>1486.079956</v>
      </c>
      <c r="K641" s="12">
        <f>IF(ISERROR(VLOOKUP(B641,'EURUSD=X'!$A$2:$E$1307,4,0)),"na",VLOOKUP(B641,'EURUSD=X'!$A$2:$E$1307,4,0))</f>
        <v>1.1097300000000001</v>
      </c>
      <c r="L641" s="12">
        <f>IF(ISERROR(VLOOKUP(B641,'ETH-USD'!$A$2:$E$1776,5,0)),"na",VLOOKUP(B641,'ETH-USD'!$A$2:$E$1776,5,0))</f>
        <v>224.47962999999999</v>
      </c>
      <c r="M641" s="13">
        <f>IF(ISERROR(VLOOKUP(B641,'BTC-USD'!$A$2:$E$1828,5,0)),"na",(VLOOKUP(B641,'BTC-USD'!$A$2:$E$1828,5,0)))</f>
        <v>8787.7861329999996</v>
      </c>
      <c r="N641" s="12" t="str">
        <f>IF(ISERROR(VLOOKUP(B641,'SOL-USD'!$A$2:$E$893,5,0)),"na",VLOOKUP(B641,'SOL-USD'!$A$2:$E$893,5,0))</f>
        <v>na</v>
      </c>
      <c r="O641" s="12" t="str">
        <f>IF(ISERROR(VLOOKUP(B641,'AVAX-USD'!$A$2:$E$799,5,0)),"na",VLOOKUP(B641,'AVAX-USD'!$A$2:$E$799,5,0))</f>
        <v>na</v>
      </c>
      <c r="P641" s="12">
        <f>IF(ISERROR(VLOOKUP(B641,'ADA-USD'!$A$2:$E$1776,5,0)),"na",VLOOKUP(B641,'ADA-USD'!$A$2:$E$1776,5,0))</f>
        <v>4.8760999999999999E-2</v>
      </c>
      <c r="Q641" s="12" t="str">
        <f>IF(ISERROR(VLOOKUP(B641,'DOT-USD'!$A$2:$E$761,5,0)),"na",VLOOKUP(B641,'DOT-USD'!$A$2:$E$761,5,0))</f>
        <v>na</v>
      </c>
      <c r="R641" s="14">
        <f>IF(ISERROR(VLOOKUP(B641,'DOGE-USD'!$A$2:$G$1776,5,0)),"na",VLOOKUP(B641,'DOGE-USD'!$A$2:$G$1776,5,0))</f>
        <v>2.4989999999999999E-3</v>
      </c>
      <c r="S641" s="14" t="str">
        <f>IF(ISERROR(VLOOKUP(B641,'SHIB-USD'!$A$2:$G$780,5,0)),"na",VLOOKUP(B641,'SHIB-USD'!$A$2:$G$780,5,0))</f>
        <v>na</v>
      </c>
      <c r="T641" s="12" t="str">
        <f>IF(ISERROR(VLOOKUP(B641,'Uni-USD'!$A$2:$G$735,5,0)),"na",VLOOKUP(B641,'Uni-USD'!$A$2:$G$735,5,0))</f>
        <v>na</v>
      </c>
      <c r="U641">
        <f>IF(ISERROR(VLOOKUP(B641,Crude!$A$2:$G$1264,5,0)),"na",VLOOKUP(B641,Crude!$A$2:$G$1264,5,0))</f>
        <v>47.18</v>
      </c>
      <c r="V641">
        <f>IF(ISERROR(VLOOKUP(B641,Wheat!$A$2:$G$1264,5,0)),"na",VLOOKUP(B641,Wheat!$A$2:$G$1264,5,0))</f>
        <v>528.75</v>
      </c>
    </row>
    <row r="642" spans="1:22" x14ac:dyDescent="0.35">
      <c r="A642">
        <f t="shared" si="9"/>
        <v>2020</v>
      </c>
      <c r="B642" s="10">
        <v>43892</v>
      </c>
      <c r="C642" s="11">
        <f>VLOOKUP(B642,Yields!$A$2:$B$1680,2,0)</f>
        <v>1.41</v>
      </c>
      <c r="D642" s="11">
        <f>IF(ISERROR(VLOOKUP(B642,Silver!$A$2:$G$1265,5,0)),"na",VLOOKUP(B642,Silver!$A$2:$G$1265,5,0))</f>
        <v>16.678999999999998</v>
      </c>
      <c r="E642" s="11">
        <f>IF(ISERROR(VLOOKUP(B642,Gold!$A$2:$G$1264,5,0)),"na",VLOOKUP(B642,Gold!$A$2:$G$1264,5,0))</f>
        <v>1592.3</v>
      </c>
      <c r="F642" s="13">
        <f>IF(ISERROR(VLOOKUP(B642,FXAIX!$A$2:$G$1259,5,0)),"na",VLOOKUP(B642,FXAIX!$A$2:$G$1259,5,0))</f>
        <v>107.489998</v>
      </c>
      <c r="G642" s="13">
        <f>IF(ISERROR(VLOOKUP(B642,SP500v2!$A$2:$G$1259,5,0)),"na",VLOOKUP(B642,SP500v2!$A$2:$G$1259,5,0))</f>
        <v>3090.23</v>
      </c>
      <c r="H642" s="13">
        <f>IF(ISERROR(VLOOKUP(B642,'ishare R3000 ETF'!$A$2:$G$1260,4,0)),"na",VLOOKUP(B642,'ishare R3000 ETF'!$A$2:$G$1260,4,0))</f>
        <v>172.259995</v>
      </c>
      <c r="I642" s="13">
        <f>IF(ISERROR(VLOOKUP(B642,'^IXIC'!$A$2:$E$1260,5,0)),"na",VLOOKUP(B642,'^IXIC'!$A$2:$E$1260,5,0))</f>
        <v>8952.1699219999991</v>
      </c>
      <c r="J642" s="12">
        <f>IF(ISERROR(VLOOKUP(B642,'Russell 2000'!$A$1:$E$1260,5,0)),"na",VLOOKUP(B642,'Russell 2000'!$A$1:$E$1260,5,0))</f>
        <v>1518.48999</v>
      </c>
      <c r="K642" s="12">
        <f>IF(ISERROR(VLOOKUP(B642,'EURUSD=X'!$A$2:$E$1307,4,0)),"na",VLOOKUP(B642,'EURUSD=X'!$A$2:$E$1307,4,0))</f>
        <v>1.103728</v>
      </c>
      <c r="L642" s="12">
        <f>IF(ISERROR(VLOOKUP(B642,'ETH-USD'!$A$2:$E$1776,5,0)),"na",VLOOKUP(B642,'ETH-USD'!$A$2:$E$1776,5,0))</f>
        <v>230.56977800000001</v>
      </c>
      <c r="M642" s="13">
        <f>IF(ISERROR(VLOOKUP(B642,'BTC-USD'!$A$2:$E$1828,5,0)),"na",(VLOOKUP(B642,'BTC-USD'!$A$2:$E$1828,5,0)))</f>
        <v>8869.6699219999991</v>
      </c>
      <c r="N642" s="12" t="str">
        <f>IF(ISERROR(VLOOKUP(B642,'SOL-USD'!$A$2:$E$893,5,0)),"na",VLOOKUP(B642,'SOL-USD'!$A$2:$E$893,5,0))</f>
        <v>na</v>
      </c>
      <c r="O642" s="12" t="str">
        <f>IF(ISERROR(VLOOKUP(B642,'AVAX-USD'!$A$2:$E$799,5,0)),"na",VLOOKUP(B642,'AVAX-USD'!$A$2:$E$799,5,0))</f>
        <v>na</v>
      </c>
      <c r="P642" s="12">
        <f>IF(ISERROR(VLOOKUP(B642,'ADA-USD'!$A$2:$E$1776,5,0)),"na",VLOOKUP(B642,'ADA-USD'!$A$2:$E$1776,5,0))</f>
        <v>4.8953000000000003E-2</v>
      </c>
      <c r="Q642" s="12" t="str">
        <f>IF(ISERROR(VLOOKUP(B642,'DOT-USD'!$A$2:$E$761,5,0)),"na",VLOOKUP(B642,'DOT-USD'!$A$2:$E$761,5,0))</f>
        <v>na</v>
      </c>
      <c r="R642" s="14">
        <f>IF(ISERROR(VLOOKUP(B642,'DOGE-USD'!$A$2:$G$1776,5,0)),"na",VLOOKUP(B642,'DOGE-USD'!$A$2:$G$1776,5,0))</f>
        <v>2.349E-3</v>
      </c>
      <c r="S642" s="14" t="str">
        <f>IF(ISERROR(VLOOKUP(B642,'SHIB-USD'!$A$2:$G$780,5,0)),"na",VLOOKUP(B642,'SHIB-USD'!$A$2:$G$780,5,0))</f>
        <v>na</v>
      </c>
      <c r="T642" s="12" t="str">
        <f>IF(ISERROR(VLOOKUP(B642,'Uni-USD'!$A$2:$G$735,5,0)),"na",VLOOKUP(B642,'Uni-USD'!$A$2:$G$735,5,0))</f>
        <v>na</v>
      </c>
      <c r="U642">
        <f>IF(ISERROR(VLOOKUP(B642,Crude!$A$2:$G$1264,5,0)),"na",VLOOKUP(B642,Crude!$A$2:$G$1264,5,0))</f>
        <v>46.75</v>
      </c>
      <c r="V642">
        <f>IF(ISERROR(VLOOKUP(B642,Wheat!$A$2:$G$1264,5,0)),"na",VLOOKUP(B642,Wheat!$A$2:$G$1264,5,0))</f>
        <v>526.25</v>
      </c>
    </row>
    <row r="643" spans="1:22" x14ac:dyDescent="0.35">
      <c r="A643">
        <f t="shared" si="9"/>
        <v>2020</v>
      </c>
      <c r="B643" s="10">
        <v>43889</v>
      </c>
      <c r="C643" s="11">
        <f>VLOOKUP(B643,Yields!$A$2:$B$1680,2,0)</f>
        <v>1.45</v>
      </c>
      <c r="D643" s="11">
        <f>IF(ISERROR(VLOOKUP(B643,Silver!$A$2:$G$1265,5,0)),"na",VLOOKUP(B643,Silver!$A$2:$G$1265,5,0))</f>
        <v>16.387</v>
      </c>
      <c r="E643" s="11">
        <f>IF(ISERROR(VLOOKUP(B643,Gold!$A$2:$G$1264,5,0)),"na",VLOOKUP(B643,Gold!$A$2:$G$1264,5,0))</f>
        <v>1564.1</v>
      </c>
      <c r="F643" s="13">
        <f>IF(ISERROR(VLOOKUP(B643,FXAIX!$A$2:$G$1259,5,0)),"na",VLOOKUP(B643,FXAIX!$A$2:$G$1259,5,0))</f>
        <v>102.760002</v>
      </c>
      <c r="G643" s="13">
        <f>IF(ISERROR(VLOOKUP(B643,SP500v2!$A$2:$G$1259,5,0)),"na",VLOOKUP(B643,SP500v2!$A$2:$G$1259,5,0))</f>
        <v>2954.22</v>
      </c>
      <c r="H643" s="13">
        <f>IF(ISERROR(VLOOKUP(B643,'ishare R3000 ETF'!$A$2:$G$1260,4,0)),"na",VLOOKUP(B643,'ishare R3000 ETF'!$A$2:$G$1260,4,0))</f>
        <v>167.21000699999999</v>
      </c>
      <c r="I643" s="13">
        <f>IF(ISERROR(VLOOKUP(B643,'^IXIC'!$A$2:$E$1260,5,0)),"na",VLOOKUP(B643,'^IXIC'!$A$2:$E$1260,5,0))</f>
        <v>8567.3701170000004</v>
      </c>
      <c r="J643" s="12">
        <f>IF(ISERROR(VLOOKUP(B643,'Russell 2000'!$A$1:$E$1260,5,0)),"na",VLOOKUP(B643,'Russell 2000'!$A$1:$E$1260,5,0))</f>
        <v>1476.4300539999999</v>
      </c>
      <c r="K643" s="12">
        <f>IF(ISERROR(VLOOKUP(B643,'EURUSD=X'!$A$2:$E$1307,4,0)),"na",VLOOKUP(B643,'EURUSD=X'!$A$2:$E$1307,4,0))</f>
        <v>1.0951580000000001</v>
      </c>
      <c r="L643" s="12">
        <f>IF(ISERROR(VLOOKUP(B643,'ETH-USD'!$A$2:$E$1776,5,0)),"na",VLOOKUP(B643,'ETH-USD'!$A$2:$E$1776,5,0))</f>
        <v>226.76049800000001</v>
      </c>
      <c r="M643" s="13">
        <f>IF(ISERROR(VLOOKUP(B643,'BTC-USD'!$A$2:$E$1828,5,0)),"na",(VLOOKUP(B643,'BTC-USD'!$A$2:$E$1828,5,0)))</f>
        <v>8672.4550780000009</v>
      </c>
      <c r="N643" s="12" t="str">
        <f>IF(ISERROR(VLOOKUP(B643,'SOL-USD'!$A$2:$E$893,5,0)),"na",VLOOKUP(B643,'SOL-USD'!$A$2:$E$893,5,0))</f>
        <v>na</v>
      </c>
      <c r="O643" s="12" t="str">
        <f>IF(ISERROR(VLOOKUP(B643,'AVAX-USD'!$A$2:$E$799,5,0)),"na",VLOOKUP(B643,'AVAX-USD'!$A$2:$E$799,5,0))</f>
        <v>na</v>
      </c>
      <c r="P643" s="12">
        <f>IF(ISERROR(VLOOKUP(B643,'ADA-USD'!$A$2:$E$1776,5,0)),"na",VLOOKUP(B643,'ADA-USD'!$A$2:$E$1776,5,0))</f>
        <v>4.8615999999999999E-2</v>
      </c>
      <c r="Q643" s="12" t="str">
        <f>IF(ISERROR(VLOOKUP(B643,'DOT-USD'!$A$2:$E$761,5,0)),"na",VLOOKUP(B643,'DOT-USD'!$A$2:$E$761,5,0))</f>
        <v>na</v>
      </c>
      <c r="R643" s="14">
        <f>IF(ISERROR(VLOOKUP(B643,'DOGE-USD'!$A$2:$G$1776,5,0)),"na",VLOOKUP(B643,'DOGE-USD'!$A$2:$G$1776,5,0))</f>
        <v>2.2889999999999998E-3</v>
      </c>
      <c r="S643" s="14" t="str">
        <f>IF(ISERROR(VLOOKUP(B643,'SHIB-USD'!$A$2:$G$780,5,0)),"na",VLOOKUP(B643,'SHIB-USD'!$A$2:$G$780,5,0))</f>
        <v>na</v>
      </c>
      <c r="T643" s="12" t="str">
        <f>IF(ISERROR(VLOOKUP(B643,'Uni-USD'!$A$2:$G$735,5,0)),"na",VLOOKUP(B643,'Uni-USD'!$A$2:$G$735,5,0))</f>
        <v>na</v>
      </c>
      <c r="U643">
        <f>IF(ISERROR(VLOOKUP(B643,Crude!$A$2:$G$1264,5,0)),"na",VLOOKUP(B643,Crude!$A$2:$G$1264,5,0))</f>
        <v>44.76</v>
      </c>
      <c r="V643">
        <f>IF(ISERROR(VLOOKUP(B643,Wheat!$A$2:$G$1264,5,0)),"na",VLOOKUP(B643,Wheat!$A$2:$G$1264,5,0))</f>
        <v>529</v>
      </c>
    </row>
    <row r="644" spans="1:22" x14ac:dyDescent="0.35">
      <c r="A644">
        <f t="shared" ref="A644:A707" si="10">YEAR(B644)</f>
        <v>2020</v>
      </c>
      <c r="B644" s="10">
        <v>43888</v>
      </c>
      <c r="C644" s="11">
        <f>VLOOKUP(B644,Yields!$A$2:$B$1680,2,0)</f>
        <v>1.56</v>
      </c>
      <c r="D644" s="11">
        <f>IF(ISERROR(VLOOKUP(B644,Silver!$A$2:$G$1265,5,0)),"na",VLOOKUP(B644,Silver!$A$2:$G$1265,5,0))</f>
        <v>17.658000000000001</v>
      </c>
      <c r="E644" s="11">
        <f>IF(ISERROR(VLOOKUP(B644,Gold!$A$2:$G$1264,5,0)),"na",VLOOKUP(B644,Gold!$A$2:$G$1264,5,0))</f>
        <v>1640</v>
      </c>
      <c r="F644" s="13">
        <f>IF(ISERROR(VLOOKUP(B644,FXAIX!$A$2:$G$1259,5,0)),"na",VLOOKUP(B644,FXAIX!$A$2:$G$1259,5,0))</f>
        <v>103.589996</v>
      </c>
      <c r="G644" s="13">
        <f>IF(ISERROR(VLOOKUP(B644,SP500v2!$A$2:$G$1259,5,0)),"na",VLOOKUP(B644,SP500v2!$A$2:$G$1259,5,0))</f>
        <v>2978.76</v>
      </c>
      <c r="H644" s="13">
        <f>IF(ISERROR(VLOOKUP(B644,'ishare R3000 ETF'!$A$2:$G$1260,4,0)),"na",VLOOKUP(B644,'ishare R3000 ETF'!$A$2:$G$1260,4,0))</f>
        <v>174.19000199999999</v>
      </c>
      <c r="I644" s="13">
        <f>IF(ISERROR(VLOOKUP(B644,'^IXIC'!$A$2:$E$1260,5,0)),"na",VLOOKUP(B644,'^IXIC'!$A$2:$E$1260,5,0))</f>
        <v>8566.4804690000001</v>
      </c>
      <c r="J644" s="12">
        <f>IF(ISERROR(VLOOKUP(B644,'Russell 2000'!$A$1:$E$1260,5,0)),"na",VLOOKUP(B644,'Russell 2000'!$A$1:$E$1260,5,0))</f>
        <v>1497.869995</v>
      </c>
      <c r="K644" s="12">
        <f>IF(ISERROR(VLOOKUP(B644,'EURUSD=X'!$A$2:$E$1307,4,0)),"na",VLOOKUP(B644,'EURUSD=X'!$A$2:$E$1307,4,0))</f>
        <v>1.0885659999999999</v>
      </c>
      <c r="L644" s="12">
        <f>IF(ISERROR(VLOOKUP(B644,'ETH-USD'!$A$2:$E$1776,5,0)),"na",VLOOKUP(B644,'ETH-USD'!$A$2:$E$1776,5,0))</f>
        <v>226.753387</v>
      </c>
      <c r="M644" s="13">
        <f>IF(ISERROR(VLOOKUP(B644,'BTC-USD'!$A$2:$E$1828,5,0)),"na",(VLOOKUP(B644,'BTC-USD'!$A$2:$E$1828,5,0)))</f>
        <v>8784.4941409999992</v>
      </c>
      <c r="N644" s="12" t="str">
        <f>IF(ISERROR(VLOOKUP(B644,'SOL-USD'!$A$2:$E$893,5,0)),"na",VLOOKUP(B644,'SOL-USD'!$A$2:$E$893,5,0))</f>
        <v>na</v>
      </c>
      <c r="O644" s="12" t="str">
        <f>IF(ISERROR(VLOOKUP(B644,'AVAX-USD'!$A$2:$E$799,5,0)),"na",VLOOKUP(B644,'AVAX-USD'!$A$2:$E$799,5,0))</f>
        <v>na</v>
      </c>
      <c r="P644" s="12">
        <f>IF(ISERROR(VLOOKUP(B644,'ADA-USD'!$A$2:$E$1776,5,0)),"na",VLOOKUP(B644,'ADA-USD'!$A$2:$E$1776,5,0))</f>
        <v>4.9685E-2</v>
      </c>
      <c r="Q644" s="12" t="str">
        <f>IF(ISERROR(VLOOKUP(B644,'DOT-USD'!$A$2:$E$761,5,0)),"na",VLOOKUP(B644,'DOT-USD'!$A$2:$E$761,5,0))</f>
        <v>na</v>
      </c>
      <c r="R644" s="14">
        <f>IF(ISERROR(VLOOKUP(B644,'DOGE-USD'!$A$2:$G$1776,5,0)),"na",VLOOKUP(B644,'DOGE-USD'!$A$2:$G$1776,5,0))</f>
        <v>2.3240000000000001E-3</v>
      </c>
      <c r="S644" s="14" t="str">
        <f>IF(ISERROR(VLOOKUP(B644,'SHIB-USD'!$A$2:$G$780,5,0)),"na",VLOOKUP(B644,'SHIB-USD'!$A$2:$G$780,5,0))</f>
        <v>na</v>
      </c>
      <c r="T644" s="12" t="str">
        <f>IF(ISERROR(VLOOKUP(B644,'Uni-USD'!$A$2:$G$735,5,0)),"na",VLOOKUP(B644,'Uni-USD'!$A$2:$G$735,5,0))</f>
        <v>na</v>
      </c>
      <c r="U644">
        <f>IF(ISERROR(VLOOKUP(B644,Crude!$A$2:$G$1264,5,0)),"na",VLOOKUP(B644,Crude!$A$2:$G$1264,5,0))</f>
        <v>47.09</v>
      </c>
      <c r="V644">
        <f>IF(ISERROR(VLOOKUP(B644,Wheat!$A$2:$G$1264,5,0)),"na",VLOOKUP(B644,Wheat!$A$2:$G$1264,5,0))</f>
        <v>529.25</v>
      </c>
    </row>
    <row r="645" spans="1:22" x14ac:dyDescent="0.35">
      <c r="A645">
        <f t="shared" si="10"/>
        <v>2020</v>
      </c>
      <c r="B645" s="10">
        <v>43887</v>
      </c>
      <c r="C645" s="11">
        <f>VLOOKUP(B645,Yields!$A$2:$B$1680,2,0)</f>
        <v>1.59</v>
      </c>
      <c r="D645" s="11">
        <f>IF(ISERROR(VLOOKUP(B645,Silver!$A$2:$G$1265,5,0)),"na",VLOOKUP(B645,Silver!$A$2:$G$1265,5,0))</f>
        <v>17.826000000000001</v>
      </c>
      <c r="E645" s="11">
        <f>IF(ISERROR(VLOOKUP(B645,Gold!$A$2:$G$1264,5,0)),"na",VLOOKUP(B645,Gold!$A$2:$G$1264,5,0))</f>
        <v>1640</v>
      </c>
      <c r="F645" s="13">
        <f>IF(ISERROR(VLOOKUP(B645,FXAIX!$A$2:$G$1259,5,0)),"na",VLOOKUP(B645,FXAIX!$A$2:$G$1259,5,0))</f>
        <v>108.360001</v>
      </c>
      <c r="G645" s="13">
        <f>IF(ISERROR(VLOOKUP(B645,SP500v2!$A$2:$G$1259,5,0)),"na",VLOOKUP(B645,SP500v2!$A$2:$G$1259,5,0))</f>
        <v>3116.39</v>
      </c>
      <c r="H645" s="13">
        <f>IF(ISERROR(VLOOKUP(B645,'ishare R3000 ETF'!$A$2:$G$1260,4,0)),"na",VLOOKUP(B645,'ishare R3000 ETF'!$A$2:$G$1260,4,0))</f>
        <v>181.80999800000001</v>
      </c>
      <c r="I645" s="13">
        <f>IF(ISERROR(VLOOKUP(B645,'^IXIC'!$A$2:$E$1260,5,0)),"na",VLOOKUP(B645,'^IXIC'!$A$2:$E$1260,5,0))</f>
        <v>8980.7802730000003</v>
      </c>
      <c r="J645" s="12">
        <f>IF(ISERROR(VLOOKUP(B645,'Russell 2000'!$A$1:$E$1260,5,0)),"na",VLOOKUP(B645,'Russell 2000'!$A$1:$E$1260,5,0))</f>
        <v>1552.76001</v>
      </c>
      <c r="K645" s="12">
        <f>IF(ISERROR(VLOOKUP(B645,'EURUSD=X'!$A$2:$E$1307,4,0)),"na",VLOOKUP(B645,'EURUSD=X'!$A$2:$E$1307,4,0))</f>
        <v>1.085564</v>
      </c>
      <c r="L645" s="12">
        <f>IF(ISERROR(VLOOKUP(B645,'ETH-USD'!$A$2:$E$1776,5,0)),"na",VLOOKUP(B645,'ETH-USD'!$A$2:$E$1776,5,0))</f>
        <v>225.68026699999999</v>
      </c>
      <c r="M645" s="13">
        <f>IF(ISERROR(VLOOKUP(B645,'BTC-USD'!$A$2:$E$1828,5,0)),"na",(VLOOKUP(B645,'BTC-USD'!$A$2:$E$1828,5,0)))</f>
        <v>8820.5224610000005</v>
      </c>
      <c r="N645" s="12" t="str">
        <f>IF(ISERROR(VLOOKUP(B645,'SOL-USD'!$A$2:$E$893,5,0)),"na",VLOOKUP(B645,'SOL-USD'!$A$2:$E$893,5,0))</f>
        <v>na</v>
      </c>
      <c r="O645" s="12" t="str">
        <f>IF(ISERROR(VLOOKUP(B645,'AVAX-USD'!$A$2:$E$799,5,0)),"na",VLOOKUP(B645,'AVAX-USD'!$A$2:$E$799,5,0))</f>
        <v>na</v>
      </c>
      <c r="P645" s="12">
        <f>IF(ISERROR(VLOOKUP(B645,'ADA-USD'!$A$2:$E$1776,5,0)),"na",VLOOKUP(B645,'ADA-USD'!$A$2:$E$1776,5,0))</f>
        <v>4.9452999999999997E-2</v>
      </c>
      <c r="Q645" s="12" t="str">
        <f>IF(ISERROR(VLOOKUP(B645,'DOT-USD'!$A$2:$E$761,5,0)),"na",VLOOKUP(B645,'DOT-USD'!$A$2:$E$761,5,0))</f>
        <v>na</v>
      </c>
      <c r="R645" s="14">
        <f>IF(ISERROR(VLOOKUP(B645,'DOGE-USD'!$A$2:$G$1776,5,0)),"na",VLOOKUP(B645,'DOGE-USD'!$A$2:$G$1776,5,0))</f>
        <v>2.3389999999999999E-3</v>
      </c>
      <c r="S645" s="14" t="str">
        <f>IF(ISERROR(VLOOKUP(B645,'SHIB-USD'!$A$2:$G$780,5,0)),"na",VLOOKUP(B645,'SHIB-USD'!$A$2:$G$780,5,0))</f>
        <v>na</v>
      </c>
      <c r="T645" s="12" t="str">
        <f>IF(ISERROR(VLOOKUP(B645,'Uni-USD'!$A$2:$G$735,5,0)),"na",VLOOKUP(B645,'Uni-USD'!$A$2:$G$735,5,0))</f>
        <v>na</v>
      </c>
      <c r="U645">
        <f>IF(ISERROR(VLOOKUP(B645,Crude!$A$2:$G$1264,5,0)),"na",VLOOKUP(B645,Crude!$A$2:$G$1264,5,0))</f>
        <v>48.73</v>
      </c>
      <c r="V645">
        <f>IF(ISERROR(VLOOKUP(B645,Wheat!$A$2:$G$1264,5,0)),"na",VLOOKUP(B645,Wheat!$A$2:$G$1264,5,0))</f>
        <v>540.25</v>
      </c>
    </row>
    <row r="646" spans="1:22" x14ac:dyDescent="0.35">
      <c r="A646">
        <f t="shared" si="10"/>
        <v>2020</v>
      </c>
      <c r="B646" s="10">
        <v>43886</v>
      </c>
      <c r="C646" s="11">
        <f>VLOOKUP(B646,Yields!$A$2:$B$1680,2,0)</f>
        <v>1.59</v>
      </c>
      <c r="D646" s="11">
        <f>IF(ISERROR(VLOOKUP(B646,Silver!$A$2:$G$1265,5,0)),"na",VLOOKUP(B646,Silver!$A$2:$G$1265,5,0))</f>
        <v>18.183</v>
      </c>
      <c r="E646" s="11">
        <f>IF(ISERROR(VLOOKUP(B646,Gold!$A$2:$G$1264,5,0)),"na",VLOOKUP(B646,Gold!$A$2:$G$1264,5,0))</f>
        <v>1646.9</v>
      </c>
      <c r="F646" s="13">
        <f>IF(ISERROR(VLOOKUP(B646,FXAIX!$A$2:$G$1259,5,0)),"na",VLOOKUP(B646,FXAIX!$A$2:$G$1259,5,0))</f>
        <v>108.769997</v>
      </c>
      <c r="G646" s="13">
        <f>IF(ISERROR(VLOOKUP(B646,SP500v2!$A$2:$G$1259,5,0)),"na",VLOOKUP(B646,SP500v2!$A$2:$G$1259,5,0))</f>
        <v>3128.21</v>
      </c>
      <c r="H646" s="13">
        <f>IF(ISERROR(VLOOKUP(B646,'ishare R3000 ETF'!$A$2:$G$1260,4,0)),"na",VLOOKUP(B646,'ishare R3000 ETF'!$A$2:$G$1260,4,0))</f>
        <v>182.699997</v>
      </c>
      <c r="I646" s="13">
        <f>IF(ISERROR(VLOOKUP(B646,'^IXIC'!$A$2:$E$1260,5,0)),"na",VLOOKUP(B646,'^IXIC'!$A$2:$E$1260,5,0))</f>
        <v>8965.6103519999997</v>
      </c>
      <c r="J646" s="12">
        <f>IF(ISERROR(VLOOKUP(B646,'Russell 2000'!$A$1:$E$1260,5,0)),"na",VLOOKUP(B646,'Russell 2000'!$A$1:$E$1260,5,0))</f>
        <v>1571.900024</v>
      </c>
      <c r="K646" s="12">
        <f>IF(ISERROR(VLOOKUP(B646,'EURUSD=X'!$A$2:$E$1307,4,0)),"na",VLOOKUP(B646,'EURUSD=X'!$A$2:$E$1307,4,0))</f>
        <v>1.0831770000000001</v>
      </c>
      <c r="L646" s="12">
        <f>IF(ISERROR(VLOOKUP(B646,'ETH-USD'!$A$2:$E$1776,5,0)),"na",VLOOKUP(B646,'ETH-USD'!$A$2:$E$1776,5,0))</f>
        <v>247.81759600000001</v>
      </c>
      <c r="M646" s="13">
        <f>IF(ISERROR(VLOOKUP(B646,'BTC-USD'!$A$2:$E$1828,5,0)),"na",(VLOOKUP(B646,'BTC-USD'!$A$2:$E$1828,5,0)))</f>
        <v>9341.7050780000009</v>
      </c>
      <c r="N646" s="12" t="str">
        <f>IF(ISERROR(VLOOKUP(B646,'SOL-USD'!$A$2:$E$893,5,0)),"na",VLOOKUP(B646,'SOL-USD'!$A$2:$E$893,5,0))</f>
        <v>na</v>
      </c>
      <c r="O646" s="12" t="str">
        <f>IF(ISERROR(VLOOKUP(B646,'AVAX-USD'!$A$2:$E$799,5,0)),"na",VLOOKUP(B646,'AVAX-USD'!$A$2:$E$799,5,0))</f>
        <v>na</v>
      </c>
      <c r="P646" s="12">
        <f>IF(ISERROR(VLOOKUP(B646,'ADA-USD'!$A$2:$E$1776,5,0)),"na",VLOOKUP(B646,'ADA-USD'!$A$2:$E$1776,5,0))</f>
        <v>5.6363999999999997E-2</v>
      </c>
      <c r="Q646" s="12" t="str">
        <f>IF(ISERROR(VLOOKUP(B646,'DOT-USD'!$A$2:$E$761,5,0)),"na",VLOOKUP(B646,'DOT-USD'!$A$2:$E$761,5,0))</f>
        <v>na</v>
      </c>
      <c r="R646" s="14">
        <f>IF(ISERROR(VLOOKUP(B646,'DOGE-USD'!$A$2:$G$1776,5,0)),"na",VLOOKUP(B646,'DOGE-USD'!$A$2:$G$1776,5,0))</f>
        <v>2.4759999999999999E-3</v>
      </c>
      <c r="S646" s="14" t="str">
        <f>IF(ISERROR(VLOOKUP(B646,'SHIB-USD'!$A$2:$G$780,5,0)),"na",VLOOKUP(B646,'SHIB-USD'!$A$2:$G$780,5,0))</f>
        <v>na</v>
      </c>
      <c r="T646" s="12" t="str">
        <f>IF(ISERROR(VLOOKUP(B646,'Uni-USD'!$A$2:$G$735,5,0)),"na",VLOOKUP(B646,'Uni-USD'!$A$2:$G$735,5,0))</f>
        <v>na</v>
      </c>
      <c r="U646">
        <f>IF(ISERROR(VLOOKUP(B646,Crude!$A$2:$G$1264,5,0)),"na",VLOOKUP(B646,Crude!$A$2:$G$1264,5,0))</f>
        <v>49.9</v>
      </c>
      <c r="V646">
        <f>IF(ISERROR(VLOOKUP(B646,Wheat!$A$2:$G$1264,5,0)),"na",VLOOKUP(B646,Wheat!$A$2:$G$1264,5,0))</f>
        <v>539</v>
      </c>
    </row>
    <row r="647" spans="1:22" x14ac:dyDescent="0.35">
      <c r="A647">
        <f t="shared" si="10"/>
        <v>2020</v>
      </c>
      <c r="B647" s="10">
        <v>43885</v>
      </c>
      <c r="C647" s="11">
        <f>VLOOKUP(B647,Yields!$A$2:$B$1680,2,0)</f>
        <v>1.6</v>
      </c>
      <c r="D647" s="11">
        <f>IF(ISERROR(VLOOKUP(B647,Silver!$A$2:$G$1265,5,0)),"na",VLOOKUP(B647,Silver!$A$2:$G$1265,5,0))</f>
        <v>18.867999999999999</v>
      </c>
      <c r="E647" s="11">
        <f>IF(ISERROR(VLOOKUP(B647,Gold!$A$2:$G$1264,5,0)),"na",VLOOKUP(B647,Gold!$A$2:$G$1264,5,0))</f>
        <v>1672.4</v>
      </c>
      <c r="F647" s="13">
        <f>IF(ISERROR(VLOOKUP(B647,FXAIX!$A$2:$G$1259,5,0)),"na",VLOOKUP(B647,FXAIX!$A$2:$G$1259,5,0))</f>
        <v>112.16999800000001</v>
      </c>
      <c r="G647" s="13">
        <f>IF(ISERROR(VLOOKUP(B647,SP500v2!$A$2:$G$1259,5,0)),"na",VLOOKUP(B647,SP500v2!$A$2:$G$1259,5,0))</f>
        <v>3225.89</v>
      </c>
      <c r="H647" s="13">
        <f>IF(ISERROR(VLOOKUP(B647,'ishare R3000 ETF'!$A$2:$G$1260,4,0)),"na",VLOOKUP(B647,'ishare R3000 ETF'!$A$2:$G$1260,4,0))</f>
        <v>188.33000200000001</v>
      </c>
      <c r="I647" s="13">
        <f>IF(ISERROR(VLOOKUP(B647,'^IXIC'!$A$2:$E$1260,5,0)),"na",VLOOKUP(B647,'^IXIC'!$A$2:$E$1260,5,0))</f>
        <v>9221.2802730000003</v>
      </c>
      <c r="J647" s="12">
        <f>IF(ISERROR(VLOOKUP(B647,'Russell 2000'!$A$1:$E$1260,5,0)),"na",VLOOKUP(B647,'Russell 2000'!$A$1:$E$1260,5,0))</f>
        <v>1628.099976</v>
      </c>
      <c r="K647" s="12">
        <f>IF(ISERROR(VLOOKUP(B647,'EURUSD=X'!$A$2:$E$1307,4,0)),"na",VLOOKUP(B647,'EURUSD=X'!$A$2:$E$1307,4,0))</f>
        <v>1.0808469999999999</v>
      </c>
      <c r="L647" s="12">
        <f>IF(ISERROR(VLOOKUP(B647,'ETH-USD'!$A$2:$E$1776,5,0)),"na",VLOOKUP(B647,'ETH-USD'!$A$2:$E$1776,5,0))</f>
        <v>265.216431</v>
      </c>
      <c r="M647" s="13">
        <f>IF(ISERROR(VLOOKUP(B647,'BTC-USD'!$A$2:$E$1828,5,0)),"na",(VLOOKUP(B647,'BTC-USD'!$A$2:$E$1828,5,0)))</f>
        <v>9650.1748050000006</v>
      </c>
      <c r="N647" s="12" t="str">
        <f>IF(ISERROR(VLOOKUP(B647,'SOL-USD'!$A$2:$E$893,5,0)),"na",VLOOKUP(B647,'SOL-USD'!$A$2:$E$893,5,0))</f>
        <v>na</v>
      </c>
      <c r="O647" s="12" t="str">
        <f>IF(ISERROR(VLOOKUP(B647,'AVAX-USD'!$A$2:$E$799,5,0)),"na",VLOOKUP(B647,'AVAX-USD'!$A$2:$E$799,5,0))</f>
        <v>na</v>
      </c>
      <c r="P647" s="12">
        <f>IF(ISERROR(VLOOKUP(B647,'ADA-USD'!$A$2:$E$1776,5,0)),"na",VLOOKUP(B647,'ADA-USD'!$A$2:$E$1776,5,0))</f>
        <v>5.8959999999999999E-2</v>
      </c>
      <c r="Q647" s="12" t="str">
        <f>IF(ISERROR(VLOOKUP(B647,'DOT-USD'!$A$2:$E$761,5,0)),"na",VLOOKUP(B647,'DOT-USD'!$A$2:$E$761,5,0))</f>
        <v>na</v>
      </c>
      <c r="R647" s="14">
        <f>IF(ISERROR(VLOOKUP(B647,'DOGE-USD'!$A$2:$G$1776,5,0)),"na",VLOOKUP(B647,'DOGE-USD'!$A$2:$G$1776,5,0))</f>
        <v>2.5899999999999999E-3</v>
      </c>
      <c r="S647" s="14" t="str">
        <f>IF(ISERROR(VLOOKUP(B647,'SHIB-USD'!$A$2:$G$780,5,0)),"na",VLOOKUP(B647,'SHIB-USD'!$A$2:$G$780,5,0))</f>
        <v>na</v>
      </c>
      <c r="T647" s="12" t="str">
        <f>IF(ISERROR(VLOOKUP(B647,'Uni-USD'!$A$2:$G$735,5,0)),"na",VLOOKUP(B647,'Uni-USD'!$A$2:$G$735,5,0))</f>
        <v>na</v>
      </c>
      <c r="U647">
        <f>IF(ISERROR(VLOOKUP(B647,Crude!$A$2:$G$1264,5,0)),"na",VLOOKUP(B647,Crude!$A$2:$G$1264,5,0))</f>
        <v>51.43</v>
      </c>
      <c r="V647">
        <f>IF(ISERROR(VLOOKUP(B647,Wheat!$A$2:$G$1264,5,0)),"na",VLOOKUP(B647,Wheat!$A$2:$G$1264,5,0))</f>
        <v>536.25</v>
      </c>
    </row>
    <row r="648" spans="1:22" x14ac:dyDescent="0.35">
      <c r="A648">
        <f t="shared" si="10"/>
        <v>2020</v>
      </c>
      <c r="B648" s="10">
        <v>43882</v>
      </c>
      <c r="C648" s="11">
        <f>VLOOKUP(B648,Yields!$A$2:$B$1680,2,0)</f>
        <v>1.6</v>
      </c>
      <c r="D648" s="11">
        <f>IF(ISERROR(VLOOKUP(B648,Silver!$A$2:$G$1265,5,0)),"na",VLOOKUP(B648,Silver!$A$2:$G$1265,5,0))</f>
        <v>18.521000000000001</v>
      </c>
      <c r="E648" s="11">
        <f>IF(ISERROR(VLOOKUP(B648,Gold!$A$2:$G$1264,5,0)),"na",VLOOKUP(B648,Gold!$A$2:$G$1264,5,0))</f>
        <v>1644.6</v>
      </c>
      <c r="F648" s="13">
        <f>IF(ISERROR(VLOOKUP(B648,FXAIX!$A$2:$G$1259,5,0)),"na",VLOOKUP(B648,FXAIX!$A$2:$G$1259,5,0))</f>
        <v>116.040001</v>
      </c>
      <c r="G648" s="13">
        <f>IF(ISERROR(VLOOKUP(B648,SP500v2!$A$2:$G$1259,5,0)),"na",VLOOKUP(B648,SP500v2!$A$2:$G$1259,5,0))</f>
        <v>3337.75</v>
      </c>
      <c r="H648" s="13">
        <f>IF(ISERROR(VLOOKUP(B648,'ishare R3000 ETF'!$A$2:$G$1260,4,0)),"na",VLOOKUP(B648,'ishare R3000 ETF'!$A$2:$G$1260,4,0))</f>
        <v>194.970001</v>
      </c>
      <c r="I648" s="13">
        <f>IF(ISERROR(VLOOKUP(B648,'^IXIC'!$A$2:$E$1260,5,0)),"na",VLOOKUP(B648,'^IXIC'!$A$2:$E$1260,5,0))</f>
        <v>9576.5898440000001</v>
      </c>
      <c r="J648" s="12">
        <f>IF(ISERROR(VLOOKUP(B648,'Russell 2000'!$A$1:$E$1260,5,0)),"na",VLOOKUP(B648,'Russell 2000'!$A$1:$E$1260,5,0))</f>
        <v>1678.6099850000001</v>
      </c>
      <c r="K648" s="12">
        <f>IF(ISERROR(VLOOKUP(B648,'EURUSD=X'!$A$2:$E$1307,4,0)),"na",VLOOKUP(B648,'EURUSD=X'!$A$2:$E$1307,4,0))</f>
        <v>1.0787720000000001</v>
      </c>
      <c r="L648" s="12">
        <f>IF(ISERROR(VLOOKUP(B648,'ETH-USD'!$A$2:$E$1776,5,0)),"na",VLOOKUP(B648,'ETH-USD'!$A$2:$E$1776,5,0))</f>
        <v>265.600616</v>
      </c>
      <c r="M648" s="13">
        <f>IF(ISERROR(VLOOKUP(B648,'BTC-USD'!$A$2:$E$1828,5,0)),"na",(VLOOKUP(B648,'BTC-USD'!$A$2:$E$1828,5,0)))</f>
        <v>9686.4414059999999</v>
      </c>
      <c r="N648" s="12" t="str">
        <f>IF(ISERROR(VLOOKUP(B648,'SOL-USD'!$A$2:$E$893,5,0)),"na",VLOOKUP(B648,'SOL-USD'!$A$2:$E$893,5,0))</f>
        <v>na</v>
      </c>
      <c r="O648" s="12" t="str">
        <f>IF(ISERROR(VLOOKUP(B648,'AVAX-USD'!$A$2:$E$799,5,0)),"na",VLOOKUP(B648,'AVAX-USD'!$A$2:$E$799,5,0))</f>
        <v>na</v>
      </c>
      <c r="P648" s="12">
        <f>IF(ISERROR(VLOOKUP(B648,'ADA-USD'!$A$2:$E$1776,5,0)),"na",VLOOKUP(B648,'ADA-USD'!$A$2:$E$1776,5,0))</f>
        <v>5.8639999999999998E-2</v>
      </c>
      <c r="Q648" s="12" t="str">
        <f>IF(ISERROR(VLOOKUP(B648,'DOT-USD'!$A$2:$E$761,5,0)),"na",VLOOKUP(B648,'DOT-USD'!$A$2:$E$761,5,0))</f>
        <v>na</v>
      </c>
      <c r="R648" s="14">
        <f>IF(ISERROR(VLOOKUP(B648,'DOGE-USD'!$A$2:$G$1776,5,0)),"na",VLOOKUP(B648,'DOGE-USD'!$A$2:$G$1776,5,0))</f>
        <v>2.6480000000000002E-3</v>
      </c>
      <c r="S648" s="14" t="str">
        <f>IF(ISERROR(VLOOKUP(B648,'SHIB-USD'!$A$2:$G$780,5,0)),"na",VLOOKUP(B648,'SHIB-USD'!$A$2:$G$780,5,0))</f>
        <v>na</v>
      </c>
      <c r="T648" s="12" t="str">
        <f>IF(ISERROR(VLOOKUP(B648,'Uni-USD'!$A$2:$G$735,5,0)),"na",VLOOKUP(B648,'Uni-USD'!$A$2:$G$735,5,0))</f>
        <v>na</v>
      </c>
      <c r="U648">
        <f>IF(ISERROR(VLOOKUP(B648,Crude!$A$2:$G$1264,5,0)),"na",VLOOKUP(B648,Crude!$A$2:$G$1264,5,0))</f>
        <v>53.38</v>
      </c>
      <c r="V648">
        <f>IF(ISERROR(VLOOKUP(B648,Wheat!$A$2:$G$1264,5,0)),"na",VLOOKUP(B648,Wheat!$A$2:$G$1264,5,0))</f>
        <v>551</v>
      </c>
    </row>
    <row r="649" spans="1:22" x14ac:dyDescent="0.35">
      <c r="A649">
        <f t="shared" si="10"/>
        <v>2020</v>
      </c>
      <c r="B649" s="10">
        <v>43881</v>
      </c>
      <c r="C649" s="11">
        <f>VLOOKUP(B649,Yields!$A$2:$B$1680,2,0)</f>
        <v>1.61</v>
      </c>
      <c r="D649" s="11">
        <f>IF(ISERROR(VLOOKUP(B649,Silver!$A$2:$G$1265,5,0)),"na",VLOOKUP(B649,Silver!$A$2:$G$1265,5,0))</f>
        <v>18.309000000000001</v>
      </c>
      <c r="E649" s="11">
        <f>IF(ISERROR(VLOOKUP(B649,Gold!$A$2:$G$1264,5,0)),"na",VLOOKUP(B649,Gold!$A$2:$G$1264,5,0))</f>
        <v>1616.6</v>
      </c>
      <c r="F649" s="13">
        <f>IF(ISERROR(VLOOKUP(B649,FXAIX!$A$2:$G$1259,5,0)),"na",VLOOKUP(B649,FXAIX!$A$2:$G$1259,5,0))</f>
        <v>117.269997</v>
      </c>
      <c r="G649" s="13">
        <f>IF(ISERROR(VLOOKUP(B649,SP500v2!$A$2:$G$1259,5,0)),"na",VLOOKUP(B649,SP500v2!$A$2:$G$1259,5,0))</f>
        <v>3373.23</v>
      </c>
      <c r="H649" s="13">
        <f>IF(ISERROR(VLOOKUP(B649,'ishare R3000 ETF'!$A$2:$G$1260,4,0)),"na",VLOOKUP(B649,'ishare R3000 ETF'!$A$2:$G$1260,4,0))</f>
        <v>195.58000200000001</v>
      </c>
      <c r="I649" s="13">
        <f>IF(ISERROR(VLOOKUP(B649,'^IXIC'!$A$2:$E$1260,5,0)),"na",VLOOKUP(B649,'^IXIC'!$A$2:$E$1260,5,0))</f>
        <v>9750.9697269999997</v>
      </c>
      <c r="J649" s="12">
        <f>IF(ISERROR(VLOOKUP(B649,'Russell 2000'!$A$1:$E$1260,5,0)),"na",VLOOKUP(B649,'Russell 2000'!$A$1:$E$1260,5,0))</f>
        <v>1696.0699460000001</v>
      </c>
      <c r="K649" s="12">
        <f>IF(ISERROR(VLOOKUP(B649,'EURUSD=X'!$A$2:$E$1307,4,0)),"na",VLOOKUP(B649,'EURUSD=X'!$A$2:$E$1307,4,0))</f>
        <v>1.077958</v>
      </c>
      <c r="L649" s="12">
        <f>IF(ISERROR(VLOOKUP(B649,'ETH-USD'!$A$2:$E$1776,5,0)),"na",VLOOKUP(B649,'ETH-USD'!$A$2:$E$1776,5,0))</f>
        <v>257.94946299999998</v>
      </c>
      <c r="M649" s="13">
        <f>IF(ISERROR(VLOOKUP(B649,'BTC-USD'!$A$2:$E$1828,5,0)),"na",(VLOOKUP(B649,'BTC-USD'!$A$2:$E$1828,5,0)))</f>
        <v>9608.4755860000005</v>
      </c>
      <c r="N649" s="12" t="str">
        <f>IF(ISERROR(VLOOKUP(B649,'SOL-USD'!$A$2:$E$893,5,0)),"na",VLOOKUP(B649,'SOL-USD'!$A$2:$E$893,5,0))</f>
        <v>na</v>
      </c>
      <c r="O649" s="12" t="str">
        <f>IF(ISERROR(VLOOKUP(B649,'AVAX-USD'!$A$2:$E$799,5,0)),"na",VLOOKUP(B649,'AVAX-USD'!$A$2:$E$799,5,0))</f>
        <v>na</v>
      </c>
      <c r="P649" s="12">
        <f>IF(ISERROR(VLOOKUP(B649,'ADA-USD'!$A$2:$E$1776,5,0)),"na",VLOOKUP(B649,'ADA-USD'!$A$2:$E$1776,5,0))</f>
        <v>5.8259999999999999E-2</v>
      </c>
      <c r="Q649" s="12" t="str">
        <f>IF(ISERROR(VLOOKUP(B649,'DOT-USD'!$A$2:$E$761,5,0)),"na",VLOOKUP(B649,'DOT-USD'!$A$2:$E$761,5,0))</f>
        <v>na</v>
      </c>
      <c r="R649" s="14">
        <f>IF(ISERROR(VLOOKUP(B649,'DOGE-USD'!$A$2:$G$1776,5,0)),"na",VLOOKUP(B649,'DOGE-USD'!$A$2:$G$1776,5,0))</f>
        <v>2.6589999999999999E-3</v>
      </c>
      <c r="S649" s="14" t="str">
        <f>IF(ISERROR(VLOOKUP(B649,'SHIB-USD'!$A$2:$G$780,5,0)),"na",VLOOKUP(B649,'SHIB-USD'!$A$2:$G$780,5,0))</f>
        <v>na</v>
      </c>
      <c r="T649" s="12" t="str">
        <f>IF(ISERROR(VLOOKUP(B649,'Uni-USD'!$A$2:$G$735,5,0)),"na",VLOOKUP(B649,'Uni-USD'!$A$2:$G$735,5,0))</f>
        <v>na</v>
      </c>
      <c r="U649">
        <f>IF(ISERROR(VLOOKUP(B649,Crude!$A$2:$G$1264,5,0)),"na",VLOOKUP(B649,Crude!$A$2:$G$1264,5,0))</f>
        <v>53.78</v>
      </c>
      <c r="V649">
        <f>IF(ISERROR(VLOOKUP(B649,Wheat!$A$2:$G$1264,5,0)),"na",VLOOKUP(B649,Wheat!$A$2:$G$1264,5,0))</f>
        <v>560</v>
      </c>
    </row>
    <row r="650" spans="1:22" x14ac:dyDescent="0.35">
      <c r="A650">
        <f t="shared" si="10"/>
        <v>2020</v>
      </c>
      <c r="B650" s="10">
        <v>43880</v>
      </c>
      <c r="C650" s="11">
        <f>VLOOKUP(B650,Yields!$A$2:$B$1680,2,0)</f>
        <v>1.61</v>
      </c>
      <c r="D650" s="11">
        <f>IF(ISERROR(VLOOKUP(B650,Silver!$A$2:$G$1265,5,0)),"na",VLOOKUP(B650,Silver!$A$2:$G$1265,5,0))</f>
        <v>18.292000000000002</v>
      </c>
      <c r="E650" s="11">
        <f>IF(ISERROR(VLOOKUP(B650,Gold!$A$2:$G$1264,5,0)),"na",VLOOKUP(B650,Gold!$A$2:$G$1264,5,0))</f>
        <v>1607.5</v>
      </c>
      <c r="F650" s="13">
        <f>IF(ISERROR(VLOOKUP(B650,FXAIX!$A$2:$G$1259,5,0)),"na",VLOOKUP(B650,FXAIX!$A$2:$G$1259,5,0))</f>
        <v>117.709999</v>
      </c>
      <c r="G650" s="13">
        <f>IF(ISERROR(VLOOKUP(B650,SP500v2!$A$2:$G$1259,5,0)),"na",VLOOKUP(B650,SP500v2!$A$2:$G$1259,5,0))</f>
        <v>3386.15</v>
      </c>
      <c r="H650" s="13">
        <f>IF(ISERROR(VLOOKUP(B650,'ishare R3000 ETF'!$A$2:$G$1260,4,0)),"na",VLOOKUP(B650,'ishare R3000 ETF'!$A$2:$G$1260,4,0))</f>
        <v>197.720001</v>
      </c>
      <c r="I650" s="13">
        <f>IF(ISERROR(VLOOKUP(B650,'^IXIC'!$A$2:$E$1260,5,0)),"na",VLOOKUP(B650,'^IXIC'!$A$2:$E$1260,5,0))</f>
        <v>9817.1796880000002</v>
      </c>
      <c r="J650" s="12">
        <f>IF(ISERROR(VLOOKUP(B650,'Russell 2000'!$A$1:$E$1260,5,0)),"na",VLOOKUP(B650,'Russell 2000'!$A$1:$E$1260,5,0))</f>
        <v>1692.5699460000001</v>
      </c>
      <c r="K650" s="12">
        <f>IF(ISERROR(VLOOKUP(B650,'EURUSD=X'!$A$2:$E$1307,4,0)),"na",VLOOKUP(B650,'EURUSD=X'!$A$2:$E$1307,4,0))</f>
        <v>1.07836</v>
      </c>
      <c r="L650" s="12">
        <f>IF(ISERROR(VLOOKUP(B650,'ETH-USD'!$A$2:$E$1776,5,0)),"na",VLOOKUP(B650,'ETH-USD'!$A$2:$E$1776,5,0))</f>
        <v>259.76397700000001</v>
      </c>
      <c r="M650" s="13">
        <f>IF(ISERROR(VLOOKUP(B650,'BTC-USD'!$A$2:$E$1828,5,0)),"na",(VLOOKUP(B650,'BTC-USD'!$A$2:$E$1828,5,0)))</f>
        <v>9633.3867190000001</v>
      </c>
      <c r="N650" s="12" t="str">
        <f>IF(ISERROR(VLOOKUP(B650,'SOL-USD'!$A$2:$E$893,5,0)),"na",VLOOKUP(B650,'SOL-USD'!$A$2:$E$893,5,0))</f>
        <v>na</v>
      </c>
      <c r="O650" s="12" t="str">
        <f>IF(ISERROR(VLOOKUP(B650,'AVAX-USD'!$A$2:$E$799,5,0)),"na",VLOOKUP(B650,'AVAX-USD'!$A$2:$E$799,5,0))</f>
        <v>na</v>
      </c>
      <c r="P650" s="12">
        <f>IF(ISERROR(VLOOKUP(B650,'ADA-USD'!$A$2:$E$1776,5,0)),"na",VLOOKUP(B650,'ADA-USD'!$A$2:$E$1776,5,0))</f>
        <v>5.7645000000000002E-2</v>
      </c>
      <c r="Q650" s="12" t="str">
        <f>IF(ISERROR(VLOOKUP(B650,'DOT-USD'!$A$2:$E$761,5,0)),"na",VLOOKUP(B650,'DOT-USD'!$A$2:$E$761,5,0))</f>
        <v>na</v>
      </c>
      <c r="R650" s="14">
        <f>IF(ISERROR(VLOOKUP(B650,'DOGE-USD'!$A$2:$G$1776,5,0)),"na",VLOOKUP(B650,'DOGE-USD'!$A$2:$G$1776,5,0))</f>
        <v>2.624E-3</v>
      </c>
      <c r="S650" s="14" t="str">
        <f>IF(ISERROR(VLOOKUP(B650,'SHIB-USD'!$A$2:$G$780,5,0)),"na",VLOOKUP(B650,'SHIB-USD'!$A$2:$G$780,5,0))</f>
        <v>na</v>
      </c>
      <c r="T650" s="12" t="str">
        <f>IF(ISERROR(VLOOKUP(B650,'Uni-USD'!$A$2:$G$735,5,0)),"na",VLOOKUP(B650,'Uni-USD'!$A$2:$G$735,5,0))</f>
        <v>na</v>
      </c>
      <c r="U650">
        <f>IF(ISERROR(VLOOKUP(B650,Crude!$A$2:$G$1264,5,0)),"na",VLOOKUP(B650,Crude!$A$2:$G$1264,5,0))</f>
        <v>53.29</v>
      </c>
      <c r="V650">
        <f>IF(ISERROR(VLOOKUP(B650,Wheat!$A$2:$G$1264,5,0)),"na",VLOOKUP(B650,Wheat!$A$2:$G$1264,5,0))</f>
        <v>565.25</v>
      </c>
    </row>
    <row r="651" spans="1:22" x14ac:dyDescent="0.35">
      <c r="A651">
        <f t="shared" si="10"/>
        <v>2020</v>
      </c>
      <c r="B651" s="10">
        <v>43879</v>
      </c>
      <c r="C651" s="11">
        <f>VLOOKUP(B651,Yields!$A$2:$B$1680,2,0)</f>
        <v>1.61</v>
      </c>
      <c r="D651" s="11">
        <f>IF(ISERROR(VLOOKUP(B651,Silver!$A$2:$G$1265,5,0)),"na",VLOOKUP(B651,Silver!$A$2:$G$1265,5,0))</f>
        <v>18.131</v>
      </c>
      <c r="E651" s="11">
        <f>IF(ISERROR(VLOOKUP(B651,Gold!$A$2:$G$1264,5,0)),"na",VLOOKUP(B651,Gold!$A$2:$G$1264,5,0))</f>
        <v>1600</v>
      </c>
      <c r="F651" s="13">
        <f>IF(ISERROR(VLOOKUP(B651,FXAIX!$A$2:$G$1259,5,0)),"na",VLOOKUP(B651,FXAIX!$A$2:$G$1259,5,0))</f>
        <v>117.139999</v>
      </c>
      <c r="G651" s="13">
        <f>IF(ISERROR(VLOOKUP(B651,SP500v2!$A$2:$G$1259,5,0)),"na",VLOOKUP(B651,SP500v2!$A$2:$G$1259,5,0))</f>
        <v>3370.29</v>
      </c>
      <c r="H651" s="13">
        <f>IF(ISERROR(VLOOKUP(B651,'ishare R3000 ETF'!$A$2:$G$1260,4,0)),"na",VLOOKUP(B651,'ishare R3000 ETF'!$A$2:$G$1260,4,0))</f>
        <v>196.220001</v>
      </c>
      <c r="I651" s="13">
        <f>IF(ISERROR(VLOOKUP(B651,'^IXIC'!$A$2:$E$1260,5,0)),"na",VLOOKUP(B651,'^IXIC'!$A$2:$E$1260,5,0))</f>
        <v>9732.7402340000008</v>
      </c>
      <c r="J651" s="12">
        <f>IF(ISERROR(VLOOKUP(B651,'Russell 2000'!$A$1:$E$1260,5,0)),"na",VLOOKUP(B651,'Russell 2000'!$A$1:$E$1260,5,0))</f>
        <v>1683.5200199999999</v>
      </c>
      <c r="K651" s="12">
        <f>IF(ISERROR(VLOOKUP(B651,'EURUSD=X'!$A$2:$E$1307,4,0)),"na",VLOOKUP(B651,'EURUSD=X'!$A$2:$E$1307,4,0))</f>
        <v>1.0786910000000001</v>
      </c>
      <c r="L651" s="12">
        <f>IF(ISERROR(VLOOKUP(B651,'ETH-USD'!$A$2:$E$1776,5,0)),"na",VLOOKUP(B651,'ETH-USD'!$A$2:$E$1776,5,0))</f>
        <v>281.94457999999997</v>
      </c>
      <c r="M651" s="13">
        <f>IF(ISERROR(VLOOKUP(B651,'BTC-USD'!$A$2:$E$1828,5,0)),"na",(VLOOKUP(B651,'BTC-USD'!$A$2:$E$1828,5,0)))</f>
        <v>10141.996094</v>
      </c>
      <c r="N651" s="12" t="str">
        <f>IF(ISERROR(VLOOKUP(B651,'SOL-USD'!$A$2:$E$893,5,0)),"na",VLOOKUP(B651,'SOL-USD'!$A$2:$E$893,5,0))</f>
        <v>na</v>
      </c>
      <c r="O651" s="12" t="str">
        <f>IF(ISERROR(VLOOKUP(B651,'AVAX-USD'!$A$2:$E$799,5,0)),"na",VLOOKUP(B651,'AVAX-USD'!$A$2:$E$799,5,0))</f>
        <v>na</v>
      </c>
      <c r="P651" s="12">
        <f>IF(ISERROR(VLOOKUP(B651,'ADA-USD'!$A$2:$E$1776,5,0)),"na",VLOOKUP(B651,'ADA-USD'!$A$2:$E$1776,5,0))</f>
        <v>6.2597E-2</v>
      </c>
      <c r="Q651" s="12" t="str">
        <f>IF(ISERROR(VLOOKUP(B651,'DOT-USD'!$A$2:$E$761,5,0)),"na",VLOOKUP(B651,'DOT-USD'!$A$2:$E$761,5,0))</f>
        <v>na</v>
      </c>
      <c r="R651" s="14">
        <f>IF(ISERROR(VLOOKUP(B651,'DOGE-USD'!$A$2:$G$1776,5,0)),"na",VLOOKUP(B651,'DOGE-USD'!$A$2:$G$1776,5,0))</f>
        <v>2.8389999999999999E-3</v>
      </c>
      <c r="S651" s="14" t="str">
        <f>IF(ISERROR(VLOOKUP(B651,'SHIB-USD'!$A$2:$G$780,5,0)),"na",VLOOKUP(B651,'SHIB-USD'!$A$2:$G$780,5,0))</f>
        <v>na</v>
      </c>
      <c r="T651" s="12" t="str">
        <f>IF(ISERROR(VLOOKUP(B651,'Uni-USD'!$A$2:$G$735,5,0)),"na",VLOOKUP(B651,'Uni-USD'!$A$2:$G$735,5,0))</f>
        <v>na</v>
      </c>
      <c r="U651">
        <f>IF(ISERROR(VLOOKUP(B651,Crude!$A$2:$G$1264,5,0)),"na",VLOOKUP(B651,Crude!$A$2:$G$1264,5,0))</f>
        <v>52.05</v>
      </c>
      <c r="V651">
        <f>IF(ISERROR(VLOOKUP(B651,Wheat!$A$2:$G$1264,5,0)),"na",VLOOKUP(B651,Wheat!$A$2:$G$1264,5,0))</f>
        <v>566.75</v>
      </c>
    </row>
    <row r="652" spans="1:22" x14ac:dyDescent="0.35">
      <c r="A652">
        <f t="shared" si="10"/>
        <v>2020</v>
      </c>
      <c r="B652" s="10">
        <v>43875</v>
      </c>
      <c r="C652" s="11">
        <f>VLOOKUP(B652,Yields!$A$2:$B$1680,2,0)</f>
        <v>1.6</v>
      </c>
      <c r="D652" s="11">
        <f>IF(ISERROR(VLOOKUP(B652,Silver!$A$2:$G$1265,5,0)),"na",VLOOKUP(B652,Silver!$A$2:$G$1265,5,0))</f>
        <v>17.715</v>
      </c>
      <c r="E652" s="11">
        <f>IF(ISERROR(VLOOKUP(B652,Gold!$A$2:$G$1264,5,0)),"na",VLOOKUP(B652,Gold!$A$2:$G$1264,5,0))</f>
        <v>1582.7</v>
      </c>
      <c r="F652" s="13">
        <f>IF(ISERROR(VLOOKUP(B652,FXAIX!$A$2:$G$1259,5,0)),"na",VLOOKUP(B652,FXAIX!$A$2:$G$1259,5,0))</f>
        <v>117.480003</v>
      </c>
      <c r="G652" s="13">
        <f>IF(ISERROR(VLOOKUP(B652,SP500v2!$A$2:$G$1259,5,0)),"na",VLOOKUP(B652,SP500v2!$A$2:$G$1259,5,0))</f>
        <v>3380.16</v>
      </c>
      <c r="H652" s="13">
        <f>IF(ISERROR(VLOOKUP(B652,'ishare R3000 ETF'!$A$2:$G$1260,4,0)),"na",VLOOKUP(B652,'ishare R3000 ETF'!$A$2:$G$1260,4,0))</f>
        <v>196.88999899999999</v>
      </c>
      <c r="I652" s="13">
        <f>IF(ISERROR(VLOOKUP(B652,'^IXIC'!$A$2:$E$1260,5,0)),"na",VLOOKUP(B652,'^IXIC'!$A$2:$E$1260,5,0))</f>
        <v>9731.1796880000002</v>
      </c>
      <c r="J652" s="12">
        <f>IF(ISERROR(VLOOKUP(B652,'Russell 2000'!$A$1:$E$1260,5,0)),"na",VLOOKUP(B652,'Russell 2000'!$A$1:$E$1260,5,0))</f>
        <v>1687.579956</v>
      </c>
      <c r="K652" s="12">
        <f>IF(ISERROR(VLOOKUP(B652,'EURUSD=X'!$A$2:$E$1307,4,0)),"na",VLOOKUP(B652,'EURUSD=X'!$A$2:$E$1307,4,0))</f>
        <v>1.0831299999999999</v>
      </c>
      <c r="L652" s="12">
        <f>IF(ISERROR(VLOOKUP(B652,'ETH-USD'!$A$2:$E$1776,5,0)),"na",VLOOKUP(B652,'ETH-USD'!$A$2:$E$1776,5,0))</f>
        <v>284.21749899999998</v>
      </c>
      <c r="M652" s="13">
        <f>IF(ISERROR(VLOOKUP(B652,'BTC-USD'!$A$2:$E$1828,5,0)),"na",(VLOOKUP(B652,'BTC-USD'!$A$2:$E$1828,5,0)))</f>
        <v>10312.116211</v>
      </c>
      <c r="N652" s="12" t="str">
        <f>IF(ISERROR(VLOOKUP(B652,'SOL-USD'!$A$2:$E$893,5,0)),"na",VLOOKUP(B652,'SOL-USD'!$A$2:$E$893,5,0))</f>
        <v>na</v>
      </c>
      <c r="O652" s="12" t="str">
        <f>IF(ISERROR(VLOOKUP(B652,'AVAX-USD'!$A$2:$E$799,5,0)),"na",VLOOKUP(B652,'AVAX-USD'!$A$2:$E$799,5,0))</f>
        <v>na</v>
      </c>
      <c r="P652" s="12">
        <f>IF(ISERROR(VLOOKUP(B652,'ADA-USD'!$A$2:$E$1776,5,0)),"na",VLOOKUP(B652,'ADA-USD'!$A$2:$E$1776,5,0))</f>
        <v>7.0580000000000004E-2</v>
      </c>
      <c r="Q652" s="12" t="str">
        <f>IF(ISERROR(VLOOKUP(B652,'DOT-USD'!$A$2:$E$761,5,0)),"na",VLOOKUP(B652,'DOT-USD'!$A$2:$E$761,5,0))</f>
        <v>na</v>
      </c>
      <c r="R652" s="14">
        <f>IF(ISERROR(VLOOKUP(B652,'DOGE-USD'!$A$2:$G$1776,5,0)),"na",VLOOKUP(B652,'DOGE-USD'!$A$2:$G$1776,5,0))</f>
        <v>3.13E-3</v>
      </c>
      <c r="S652" s="14" t="str">
        <f>IF(ISERROR(VLOOKUP(B652,'SHIB-USD'!$A$2:$G$780,5,0)),"na",VLOOKUP(B652,'SHIB-USD'!$A$2:$G$780,5,0))</f>
        <v>na</v>
      </c>
      <c r="T652" s="12" t="str">
        <f>IF(ISERROR(VLOOKUP(B652,'Uni-USD'!$A$2:$G$735,5,0)),"na",VLOOKUP(B652,'Uni-USD'!$A$2:$G$735,5,0))</f>
        <v>na</v>
      </c>
      <c r="U652">
        <f>IF(ISERROR(VLOOKUP(B652,Crude!$A$2:$G$1264,5,0)),"na",VLOOKUP(B652,Crude!$A$2:$G$1264,5,0))</f>
        <v>52.05</v>
      </c>
      <c r="V652">
        <f>IF(ISERROR(VLOOKUP(B652,Wheat!$A$2:$G$1264,5,0)),"na",VLOOKUP(B652,Wheat!$A$2:$G$1264,5,0))</f>
        <v>542.75</v>
      </c>
    </row>
    <row r="653" spans="1:22" x14ac:dyDescent="0.35">
      <c r="A653">
        <f t="shared" si="10"/>
        <v>2020</v>
      </c>
      <c r="B653" s="10">
        <v>43874</v>
      </c>
      <c r="C653" s="11">
        <f>VLOOKUP(B653,Yields!$A$2:$B$1680,2,0)</f>
        <v>1.59</v>
      </c>
      <c r="D653" s="11">
        <f>IF(ISERROR(VLOOKUP(B653,Silver!$A$2:$G$1265,5,0)),"na",VLOOKUP(B653,Silver!$A$2:$G$1265,5,0))</f>
        <v>17.600000000000001</v>
      </c>
      <c r="E653" s="11">
        <f>IF(ISERROR(VLOOKUP(B653,Gold!$A$2:$G$1264,5,0)),"na",VLOOKUP(B653,Gold!$A$2:$G$1264,5,0))</f>
        <v>1575.1</v>
      </c>
      <c r="F653" s="13">
        <f>IF(ISERROR(VLOOKUP(B653,FXAIX!$A$2:$G$1259,5,0)),"na",VLOOKUP(B653,FXAIX!$A$2:$G$1259,5,0))</f>
        <v>117.239998</v>
      </c>
      <c r="G653" s="13">
        <f>IF(ISERROR(VLOOKUP(B653,SP500v2!$A$2:$G$1259,5,0)),"na",VLOOKUP(B653,SP500v2!$A$2:$G$1259,5,0))</f>
        <v>3373.94</v>
      </c>
      <c r="H653" s="13">
        <f>IF(ISERROR(VLOOKUP(B653,'ishare R3000 ETF'!$A$2:$G$1260,4,0)),"na",VLOOKUP(B653,'ishare R3000 ETF'!$A$2:$G$1260,4,0))</f>
        <v>196.38000500000001</v>
      </c>
      <c r="I653" s="13">
        <f>IF(ISERROR(VLOOKUP(B653,'^IXIC'!$A$2:$E$1260,5,0)),"na",VLOOKUP(B653,'^IXIC'!$A$2:$E$1260,5,0))</f>
        <v>9711.9697269999997</v>
      </c>
      <c r="J653" s="12">
        <f>IF(ISERROR(VLOOKUP(B653,'Russell 2000'!$A$1:$E$1260,5,0)),"na",VLOOKUP(B653,'Russell 2000'!$A$1:$E$1260,5,0))</f>
        <v>1693.73999</v>
      </c>
      <c r="K653" s="12">
        <f>IF(ISERROR(VLOOKUP(B653,'EURUSD=X'!$A$2:$E$1307,4,0)),"na",VLOOKUP(B653,'EURUSD=X'!$A$2:$E$1307,4,0))</f>
        <v>1.083553</v>
      </c>
      <c r="L653" s="12">
        <f>IF(ISERROR(VLOOKUP(B653,'ETH-USD'!$A$2:$E$1776,5,0)),"na",VLOOKUP(B653,'ETH-USD'!$A$2:$E$1776,5,0))</f>
        <v>268.099243</v>
      </c>
      <c r="M653" s="13">
        <f>IF(ISERROR(VLOOKUP(B653,'BTC-USD'!$A$2:$E$1828,5,0)),"na",(VLOOKUP(B653,'BTC-USD'!$A$2:$E$1828,5,0)))</f>
        <v>10214.379883</v>
      </c>
      <c r="N653" s="12" t="str">
        <f>IF(ISERROR(VLOOKUP(B653,'SOL-USD'!$A$2:$E$893,5,0)),"na",VLOOKUP(B653,'SOL-USD'!$A$2:$E$893,5,0))</f>
        <v>na</v>
      </c>
      <c r="O653" s="12" t="str">
        <f>IF(ISERROR(VLOOKUP(B653,'AVAX-USD'!$A$2:$E$799,5,0)),"na",VLOOKUP(B653,'AVAX-USD'!$A$2:$E$799,5,0))</f>
        <v>na</v>
      </c>
      <c r="P653" s="12">
        <f>IF(ISERROR(VLOOKUP(B653,'ADA-USD'!$A$2:$E$1776,5,0)),"na",VLOOKUP(B653,'ADA-USD'!$A$2:$E$1776,5,0))</f>
        <v>6.8581000000000003E-2</v>
      </c>
      <c r="Q653" s="12" t="str">
        <f>IF(ISERROR(VLOOKUP(B653,'DOT-USD'!$A$2:$E$761,5,0)),"na",VLOOKUP(B653,'DOT-USD'!$A$2:$E$761,5,0))</f>
        <v>na</v>
      </c>
      <c r="R653" s="14">
        <f>IF(ISERROR(VLOOKUP(B653,'DOGE-USD'!$A$2:$G$1776,5,0)),"na",VLOOKUP(B653,'DOGE-USD'!$A$2:$G$1776,5,0))</f>
        <v>3.026E-3</v>
      </c>
      <c r="S653" s="14" t="str">
        <f>IF(ISERROR(VLOOKUP(B653,'SHIB-USD'!$A$2:$G$780,5,0)),"na",VLOOKUP(B653,'SHIB-USD'!$A$2:$G$780,5,0))</f>
        <v>na</v>
      </c>
      <c r="T653" s="12" t="str">
        <f>IF(ISERROR(VLOOKUP(B653,'Uni-USD'!$A$2:$G$735,5,0)),"na",VLOOKUP(B653,'Uni-USD'!$A$2:$G$735,5,0))</f>
        <v>na</v>
      </c>
      <c r="U653">
        <f>IF(ISERROR(VLOOKUP(B653,Crude!$A$2:$G$1264,5,0)),"na",VLOOKUP(B653,Crude!$A$2:$G$1264,5,0))</f>
        <v>51.42</v>
      </c>
      <c r="V653">
        <f>IF(ISERROR(VLOOKUP(B653,Wheat!$A$2:$G$1264,5,0)),"na",VLOOKUP(B653,Wheat!$A$2:$G$1264,5,0))</f>
        <v>544.25</v>
      </c>
    </row>
    <row r="654" spans="1:22" x14ac:dyDescent="0.35">
      <c r="A654">
        <f t="shared" si="10"/>
        <v>2020</v>
      </c>
      <c r="B654" s="10">
        <v>43873</v>
      </c>
      <c r="C654" s="11">
        <f>VLOOKUP(B654,Yields!$A$2:$B$1680,2,0)</f>
        <v>1.57</v>
      </c>
      <c r="D654" s="11">
        <f>IF(ISERROR(VLOOKUP(B654,Silver!$A$2:$G$1265,5,0)),"na",VLOOKUP(B654,Silver!$A$2:$G$1265,5,0))</f>
        <v>17.478000000000002</v>
      </c>
      <c r="E654" s="11">
        <f>IF(ISERROR(VLOOKUP(B654,Gold!$A$2:$G$1264,5,0)),"na",VLOOKUP(B654,Gold!$A$2:$G$1264,5,0))</f>
        <v>1567.4</v>
      </c>
      <c r="F654" s="13">
        <f>IF(ISERROR(VLOOKUP(B654,FXAIX!$A$2:$G$1259,5,0)),"na",VLOOKUP(B654,FXAIX!$A$2:$G$1259,5,0))</f>
        <v>117.400002</v>
      </c>
      <c r="G654" s="13">
        <f>IF(ISERROR(VLOOKUP(B654,SP500v2!$A$2:$G$1259,5,0)),"na",VLOOKUP(B654,SP500v2!$A$2:$G$1259,5,0))</f>
        <v>3379.45</v>
      </c>
      <c r="H654" s="13">
        <f>IF(ISERROR(VLOOKUP(B654,'ishare R3000 ETF'!$A$2:$G$1260,4,0)),"na",VLOOKUP(B654,'ishare R3000 ETF'!$A$2:$G$1260,4,0))</f>
        <v>196.759995</v>
      </c>
      <c r="I654" s="13">
        <f>IF(ISERROR(VLOOKUP(B654,'^IXIC'!$A$2:$E$1260,5,0)),"na",VLOOKUP(B654,'^IXIC'!$A$2:$E$1260,5,0))</f>
        <v>9725.9599610000005</v>
      </c>
      <c r="J654" s="12">
        <f>IF(ISERROR(VLOOKUP(B654,'Russell 2000'!$A$1:$E$1260,5,0)),"na",VLOOKUP(B654,'Russell 2000'!$A$1:$E$1260,5,0))</f>
        <v>1689.380005</v>
      </c>
      <c r="K654" s="12">
        <f>IF(ISERROR(VLOOKUP(B654,'EURUSD=X'!$A$2:$E$1307,4,0)),"na",VLOOKUP(B654,'EURUSD=X'!$A$2:$E$1307,4,0))</f>
        <v>1.088708</v>
      </c>
      <c r="L654" s="12">
        <f>IF(ISERROR(VLOOKUP(B654,'ETH-USD'!$A$2:$E$1776,5,0)),"na",VLOOKUP(B654,'ETH-USD'!$A$2:$E$1776,5,0))</f>
        <v>265.40612800000002</v>
      </c>
      <c r="M654" s="13">
        <f>IF(ISERROR(VLOOKUP(B654,'BTC-USD'!$A$2:$E$1828,5,0)),"na",(VLOOKUP(B654,'BTC-USD'!$A$2:$E$1828,5,0)))</f>
        <v>10326.054688</v>
      </c>
      <c r="N654" s="12" t="str">
        <f>IF(ISERROR(VLOOKUP(B654,'SOL-USD'!$A$2:$E$893,5,0)),"na",VLOOKUP(B654,'SOL-USD'!$A$2:$E$893,5,0))</f>
        <v>na</v>
      </c>
      <c r="O654" s="12" t="str">
        <f>IF(ISERROR(VLOOKUP(B654,'AVAX-USD'!$A$2:$E$799,5,0)),"na",VLOOKUP(B654,'AVAX-USD'!$A$2:$E$799,5,0))</f>
        <v>na</v>
      </c>
      <c r="P654" s="12">
        <f>IF(ISERROR(VLOOKUP(B654,'ADA-USD'!$A$2:$E$1776,5,0)),"na",VLOOKUP(B654,'ADA-USD'!$A$2:$E$1776,5,0))</f>
        <v>6.8373000000000003E-2</v>
      </c>
      <c r="Q654" s="12" t="str">
        <f>IF(ISERROR(VLOOKUP(B654,'DOT-USD'!$A$2:$E$761,5,0)),"na",VLOOKUP(B654,'DOT-USD'!$A$2:$E$761,5,0))</f>
        <v>na</v>
      </c>
      <c r="R654" s="14">
        <f>IF(ISERROR(VLOOKUP(B654,'DOGE-USD'!$A$2:$G$1776,5,0)),"na",VLOOKUP(B654,'DOGE-USD'!$A$2:$G$1776,5,0))</f>
        <v>3.0929999999999998E-3</v>
      </c>
      <c r="S654" s="14" t="str">
        <f>IF(ISERROR(VLOOKUP(B654,'SHIB-USD'!$A$2:$G$780,5,0)),"na",VLOOKUP(B654,'SHIB-USD'!$A$2:$G$780,5,0))</f>
        <v>na</v>
      </c>
      <c r="T654" s="12" t="str">
        <f>IF(ISERROR(VLOOKUP(B654,'Uni-USD'!$A$2:$G$735,5,0)),"na",VLOOKUP(B654,'Uni-USD'!$A$2:$G$735,5,0))</f>
        <v>na</v>
      </c>
      <c r="U654">
        <f>IF(ISERROR(VLOOKUP(B654,Crude!$A$2:$G$1264,5,0)),"na",VLOOKUP(B654,Crude!$A$2:$G$1264,5,0))</f>
        <v>51.17</v>
      </c>
      <c r="V654">
        <f>IF(ISERROR(VLOOKUP(B654,Wheat!$A$2:$G$1264,5,0)),"na",VLOOKUP(B654,Wheat!$A$2:$G$1264,5,0))</f>
        <v>547.5</v>
      </c>
    </row>
    <row r="655" spans="1:22" x14ac:dyDescent="0.35">
      <c r="A655">
        <f t="shared" si="10"/>
        <v>2020</v>
      </c>
      <c r="B655" s="10">
        <v>43872</v>
      </c>
      <c r="C655" s="11">
        <f>VLOOKUP(B655,Yields!$A$2:$B$1680,2,0)</f>
        <v>1.57</v>
      </c>
      <c r="D655" s="11">
        <f>IF(ISERROR(VLOOKUP(B655,Silver!$A$2:$G$1265,5,0)),"na",VLOOKUP(B655,Silver!$A$2:$G$1265,5,0))</f>
        <v>17.573</v>
      </c>
      <c r="E655" s="11">
        <f>IF(ISERROR(VLOOKUP(B655,Gold!$A$2:$G$1264,5,0)),"na",VLOOKUP(B655,Gold!$A$2:$G$1264,5,0))</f>
        <v>1565.6</v>
      </c>
      <c r="F655" s="13">
        <f>IF(ISERROR(VLOOKUP(B655,FXAIX!$A$2:$G$1259,5,0)),"na",VLOOKUP(B655,FXAIX!$A$2:$G$1259,5,0))</f>
        <v>116.639999</v>
      </c>
      <c r="G655" s="13">
        <f>IF(ISERROR(VLOOKUP(B655,SP500v2!$A$2:$G$1259,5,0)),"na",VLOOKUP(B655,SP500v2!$A$2:$G$1259,5,0))</f>
        <v>3357.75</v>
      </c>
      <c r="H655" s="13">
        <f>IF(ISERROR(VLOOKUP(B655,'ishare R3000 ETF'!$A$2:$G$1260,4,0)),"na",VLOOKUP(B655,'ishare R3000 ETF'!$A$2:$G$1260,4,0))</f>
        <v>195.75</v>
      </c>
      <c r="I655" s="13">
        <f>IF(ISERROR(VLOOKUP(B655,'^IXIC'!$A$2:$E$1260,5,0)),"na",VLOOKUP(B655,'^IXIC'!$A$2:$E$1260,5,0))</f>
        <v>9638.9404300000006</v>
      </c>
      <c r="J655" s="12">
        <f>IF(ISERROR(VLOOKUP(B655,'Russell 2000'!$A$1:$E$1260,5,0)),"na",VLOOKUP(B655,'Russell 2000'!$A$1:$E$1260,5,0))</f>
        <v>1677.51001</v>
      </c>
      <c r="K655" s="12">
        <f>IF(ISERROR(VLOOKUP(B655,'EURUSD=X'!$A$2:$E$1307,4,0)),"na",VLOOKUP(B655,'EURUSD=X'!$A$2:$E$1307,4,0))</f>
        <v>1.089348</v>
      </c>
      <c r="L655" s="12">
        <f>IF(ISERROR(VLOOKUP(B655,'ETH-USD'!$A$2:$E$1776,5,0)),"na",VLOOKUP(B655,'ETH-USD'!$A$2:$E$1776,5,0))</f>
        <v>235.85119599999999</v>
      </c>
      <c r="M655" s="13">
        <f>IF(ISERROR(VLOOKUP(B655,'BTC-USD'!$A$2:$E$1828,5,0)),"na",(VLOOKUP(B655,'BTC-USD'!$A$2:$E$1828,5,0)))</f>
        <v>10208.236328000001</v>
      </c>
      <c r="N655" s="12" t="str">
        <f>IF(ISERROR(VLOOKUP(B655,'SOL-USD'!$A$2:$E$893,5,0)),"na",VLOOKUP(B655,'SOL-USD'!$A$2:$E$893,5,0))</f>
        <v>na</v>
      </c>
      <c r="O655" s="12" t="str">
        <f>IF(ISERROR(VLOOKUP(B655,'AVAX-USD'!$A$2:$E$799,5,0)),"na",VLOOKUP(B655,'AVAX-USD'!$A$2:$E$799,5,0))</f>
        <v>na</v>
      </c>
      <c r="P655" s="12">
        <f>IF(ISERROR(VLOOKUP(B655,'ADA-USD'!$A$2:$E$1776,5,0)),"na",VLOOKUP(B655,'ADA-USD'!$A$2:$E$1776,5,0))</f>
        <v>6.3228000000000006E-2</v>
      </c>
      <c r="Q655" s="12" t="str">
        <f>IF(ISERROR(VLOOKUP(B655,'DOT-USD'!$A$2:$E$761,5,0)),"na",VLOOKUP(B655,'DOT-USD'!$A$2:$E$761,5,0))</f>
        <v>na</v>
      </c>
      <c r="R655" s="14">
        <f>IF(ISERROR(VLOOKUP(B655,'DOGE-USD'!$A$2:$G$1776,5,0)),"na",VLOOKUP(B655,'DOGE-USD'!$A$2:$G$1776,5,0))</f>
        <v>3.0409999999999999E-3</v>
      </c>
      <c r="S655" s="14" t="str">
        <f>IF(ISERROR(VLOOKUP(B655,'SHIB-USD'!$A$2:$G$780,5,0)),"na",VLOOKUP(B655,'SHIB-USD'!$A$2:$G$780,5,0))</f>
        <v>na</v>
      </c>
      <c r="T655" s="12" t="str">
        <f>IF(ISERROR(VLOOKUP(B655,'Uni-USD'!$A$2:$G$735,5,0)),"na",VLOOKUP(B655,'Uni-USD'!$A$2:$G$735,5,0))</f>
        <v>na</v>
      </c>
      <c r="U655">
        <f>IF(ISERROR(VLOOKUP(B655,Crude!$A$2:$G$1264,5,0)),"na",VLOOKUP(B655,Crude!$A$2:$G$1264,5,0))</f>
        <v>49.94</v>
      </c>
      <c r="V655">
        <f>IF(ISERROR(VLOOKUP(B655,Wheat!$A$2:$G$1264,5,0)),"na",VLOOKUP(B655,Wheat!$A$2:$G$1264,5,0))</f>
        <v>542</v>
      </c>
    </row>
    <row r="656" spans="1:22" x14ac:dyDescent="0.35">
      <c r="A656">
        <f t="shared" si="10"/>
        <v>2020</v>
      </c>
      <c r="B656" s="10">
        <v>43871</v>
      </c>
      <c r="C656" s="11">
        <f>VLOOKUP(B656,Yields!$A$2:$B$1680,2,0)</f>
        <v>1.58</v>
      </c>
      <c r="D656" s="11">
        <f>IF(ISERROR(VLOOKUP(B656,Silver!$A$2:$G$1265,5,0)),"na",VLOOKUP(B656,Silver!$A$2:$G$1265,5,0))</f>
        <v>17.757999999999999</v>
      </c>
      <c r="E656" s="11">
        <f>IF(ISERROR(VLOOKUP(B656,Gold!$A$2:$G$1264,5,0)),"na",VLOOKUP(B656,Gold!$A$2:$G$1264,5,0))</f>
        <v>1574.7</v>
      </c>
      <c r="F656" s="13">
        <f>IF(ISERROR(VLOOKUP(B656,FXAIX!$A$2:$G$1259,5,0)),"na",VLOOKUP(B656,FXAIX!$A$2:$G$1259,5,0))</f>
        <v>116.44000200000001</v>
      </c>
      <c r="G656" s="13">
        <f>IF(ISERROR(VLOOKUP(B656,SP500v2!$A$2:$G$1259,5,0)),"na",VLOOKUP(B656,SP500v2!$A$2:$G$1259,5,0))</f>
        <v>3352.09</v>
      </c>
      <c r="H656" s="13">
        <f>IF(ISERROR(VLOOKUP(B656,'ishare R3000 ETF'!$A$2:$G$1260,4,0)),"na",VLOOKUP(B656,'ishare R3000 ETF'!$A$2:$G$1260,4,0))</f>
        <v>193.58999600000001</v>
      </c>
      <c r="I656" s="13">
        <f>IF(ISERROR(VLOOKUP(B656,'^IXIC'!$A$2:$E$1260,5,0)),"na",VLOOKUP(B656,'^IXIC'!$A$2:$E$1260,5,0))</f>
        <v>9628.3896480000003</v>
      </c>
      <c r="J656" s="12">
        <f>IF(ISERROR(VLOOKUP(B656,'Russell 2000'!$A$1:$E$1260,5,0)),"na",VLOOKUP(B656,'Russell 2000'!$A$1:$E$1260,5,0))</f>
        <v>1667.670044</v>
      </c>
      <c r="K656" s="12">
        <f>IF(ISERROR(VLOOKUP(B656,'EURUSD=X'!$A$2:$E$1307,4,0)),"na",VLOOKUP(B656,'EURUSD=X'!$A$2:$E$1307,4,0))</f>
        <v>1.0909599999999999</v>
      </c>
      <c r="L656" s="12">
        <f>IF(ISERROR(VLOOKUP(B656,'ETH-USD'!$A$2:$E$1776,5,0)),"na",VLOOKUP(B656,'ETH-USD'!$A$2:$E$1776,5,0))</f>
        <v>223.522705</v>
      </c>
      <c r="M656" s="13">
        <f>IF(ISERROR(VLOOKUP(B656,'BTC-USD'!$A$2:$E$1828,5,0)),"na",(VLOOKUP(B656,'BTC-USD'!$A$2:$E$1828,5,0)))</f>
        <v>9856.6113280000009</v>
      </c>
      <c r="N656" s="12" t="str">
        <f>IF(ISERROR(VLOOKUP(B656,'SOL-USD'!$A$2:$E$893,5,0)),"na",VLOOKUP(B656,'SOL-USD'!$A$2:$E$893,5,0))</f>
        <v>na</v>
      </c>
      <c r="O656" s="12" t="str">
        <f>IF(ISERROR(VLOOKUP(B656,'AVAX-USD'!$A$2:$E$799,5,0)),"na",VLOOKUP(B656,'AVAX-USD'!$A$2:$E$799,5,0))</f>
        <v>na</v>
      </c>
      <c r="P656" s="12">
        <f>IF(ISERROR(VLOOKUP(B656,'ADA-USD'!$A$2:$E$1776,5,0)),"na",VLOOKUP(B656,'ADA-USD'!$A$2:$E$1776,5,0))</f>
        <v>6.0394000000000003E-2</v>
      </c>
      <c r="Q656" s="12" t="str">
        <f>IF(ISERROR(VLOOKUP(B656,'DOT-USD'!$A$2:$E$761,5,0)),"na",VLOOKUP(B656,'DOT-USD'!$A$2:$E$761,5,0))</f>
        <v>na</v>
      </c>
      <c r="R656" s="14">
        <f>IF(ISERROR(VLOOKUP(B656,'DOGE-USD'!$A$2:$G$1776,5,0)),"na",VLOOKUP(B656,'DOGE-USD'!$A$2:$G$1776,5,0))</f>
        <v>2.9859999999999999E-3</v>
      </c>
      <c r="S656" s="14" t="str">
        <f>IF(ISERROR(VLOOKUP(B656,'SHIB-USD'!$A$2:$G$780,5,0)),"na",VLOOKUP(B656,'SHIB-USD'!$A$2:$G$780,5,0))</f>
        <v>na</v>
      </c>
      <c r="T656" s="12" t="str">
        <f>IF(ISERROR(VLOOKUP(B656,'Uni-USD'!$A$2:$G$735,5,0)),"na",VLOOKUP(B656,'Uni-USD'!$A$2:$G$735,5,0))</f>
        <v>na</v>
      </c>
      <c r="U656">
        <f>IF(ISERROR(VLOOKUP(B656,Crude!$A$2:$G$1264,5,0)),"na",VLOOKUP(B656,Crude!$A$2:$G$1264,5,0))</f>
        <v>49.57</v>
      </c>
      <c r="V656">
        <f>IF(ISERROR(VLOOKUP(B656,Wheat!$A$2:$G$1264,5,0)),"na",VLOOKUP(B656,Wheat!$A$2:$G$1264,5,0))</f>
        <v>552</v>
      </c>
    </row>
    <row r="657" spans="1:22" x14ac:dyDescent="0.35">
      <c r="A657">
        <f t="shared" si="10"/>
        <v>2020</v>
      </c>
      <c r="B657" s="10">
        <v>43868</v>
      </c>
      <c r="C657" s="11">
        <f>VLOOKUP(B657,Yields!$A$2:$B$1680,2,0)</f>
        <v>1.57</v>
      </c>
      <c r="D657" s="11">
        <f>IF(ISERROR(VLOOKUP(B657,Silver!$A$2:$G$1265,5,0)),"na",VLOOKUP(B657,Silver!$A$2:$G$1265,5,0))</f>
        <v>17.664999999999999</v>
      </c>
      <c r="E657" s="11">
        <f>IF(ISERROR(VLOOKUP(B657,Gold!$A$2:$G$1264,5,0)),"na",VLOOKUP(B657,Gold!$A$2:$G$1264,5,0))</f>
        <v>1568.6</v>
      </c>
      <c r="F657" s="13">
        <f>IF(ISERROR(VLOOKUP(B657,FXAIX!$A$2:$G$1259,5,0)),"na",VLOOKUP(B657,FXAIX!$A$2:$G$1259,5,0))</f>
        <v>115.57</v>
      </c>
      <c r="G657" s="13">
        <f>IF(ISERROR(VLOOKUP(B657,SP500v2!$A$2:$G$1259,5,0)),"na",VLOOKUP(B657,SP500v2!$A$2:$G$1259,5,0))</f>
        <v>3327.71</v>
      </c>
      <c r="H657" s="13">
        <f>IF(ISERROR(VLOOKUP(B657,'ishare R3000 ETF'!$A$2:$G$1260,4,0)),"na",VLOOKUP(B657,'ishare R3000 ETF'!$A$2:$G$1260,4,0))</f>
        <v>193.86000100000001</v>
      </c>
      <c r="I657" s="13">
        <f>IF(ISERROR(VLOOKUP(B657,'^IXIC'!$A$2:$E$1260,5,0)),"na",VLOOKUP(B657,'^IXIC'!$A$2:$E$1260,5,0))</f>
        <v>9520.5097659999992</v>
      </c>
      <c r="J657" s="12">
        <f>IF(ISERROR(VLOOKUP(B657,'Russell 2000'!$A$1:$E$1260,5,0)),"na",VLOOKUP(B657,'Russell 2000'!$A$1:$E$1260,5,0))</f>
        <v>1656.780029</v>
      </c>
      <c r="K657" s="12">
        <f>IF(ISERROR(VLOOKUP(B657,'EURUSD=X'!$A$2:$E$1307,4,0)),"na",VLOOKUP(B657,'EURUSD=X'!$A$2:$E$1307,4,0))</f>
        <v>1.0946910000000001</v>
      </c>
      <c r="L657" s="12">
        <f>IF(ISERROR(VLOOKUP(B657,'ETH-USD'!$A$2:$E$1776,5,0)),"na",VLOOKUP(B657,'ETH-USD'!$A$2:$E$1776,5,0))</f>
        <v>222.72605899999999</v>
      </c>
      <c r="M657" s="13">
        <f>IF(ISERROR(VLOOKUP(B657,'BTC-USD'!$A$2:$E$1828,5,0)),"na",(VLOOKUP(B657,'BTC-USD'!$A$2:$E$1828,5,0)))</f>
        <v>9795.9433590000008</v>
      </c>
      <c r="N657" s="12" t="str">
        <f>IF(ISERROR(VLOOKUP(B657,'SOL-USD'!$A$2:$E$893,5,0)),"na",VLOOKUP(B657,'SOL-USD'!$A$2:$E$893,5,0))</f>
        <v>na</v>
      </c>
      <c r="O657" s="12" t="str">
        <f>IF(ISERROR(VLOOKUP(B657,'AVAX-USD'!$A$2:$E$799,5,0)),"na",VLOOKUP(B657,'AVAX-USD'!$A$2:$E$799,5,0))</f>
        <v>na</v>
      </c>
      <c r="P657" s="12">
        <f>IF(ISERROR(VLOOKUP(B657,'ADA-USD'!$A$2:$E$1776,5,0)),"na",VLOOKUP(B657,'ADA-USD'!$A$2:$E$1776,5,0))</f>
        <v>5.9790000000000003E-2</v>
      </c>
      <c r="Q657" s="12" t="str">
        <f>IF(ISERROR(VLOOKUP(B657,'DOT-USD'!$A$2:$E$761,5,0)),"na",VLOOKUP(B657,'DOT-USD'!$A$2:$E$761,5,0))</f>
        <v>na</v>
      </c>
      <c r="R657" s="14">
        <f>IF(ISERROR(VLOOKUP(B657,'DOGE-USD'!$A$2:$G$1776,5,0)),"na",VLOOKUP(B657,'DOGE-USD'!$A$2:$G$1776,5,0))</f>
        <v>2.7690000000000002E-3</v>
      </c>
      <c r="S657" s="14" t="str">
        <f>IF(ISERROR(VLOOKUP(B657,'SHIB-USD'!$A$2:$G$780,5,0)),"na",VLOOKUP(B657,'SHIB-USD'!$A$2:$G$780,5,0))</f>
        <v>na</v>
      </c>
      <c r="T657" s="12" t="str">
        <f>IF(ISERROR(VLOOKUP(B657,'Uni-USD'!$A$2:$G$735,5,0)),"na",VLOOKUP(B657,'Uni-USD'!$A$2:$G$735,5,0))</f>
        <v>na</v>
      </c>
      <c r="U657">
        <f>IF(ISERROR(VLOOKUP(B657,Crude!$A$2:$G$1264,5,0)),"na",VLOOKUP(B657,Crude!$A$2:$G$1264,5,0))</f>
        <v>50.32</v>
      </c>
      <c r="V657">
        <f>IF(ISERROR(VLOOKUP(B657,Wheat!$A$2:$G$1264,5,0)),"na",VLOOKUP(B657,Wheat!$A$2:$G$1264,5,0))</f>
        <v>558.75</v>
      </c>
    </row>
    <row r="658" spans="1:22" x14ac:dyDescent="0.35">
      <c r="A658">
        <f t="shared" si="10"/>
        <v>2020</v>
      </c>
      <c r="B658" s="10">
        <v>43867</v>
      </c>
      <c r="C658" s="11">
        <f>VLOOKUP(B658,Yields!$A$2:$B$1680,2,0)</f>
        <v>1.59</v>
      </c>
      <c r="D658" s="11">
        <f>IF(ISERROR(VLOOKUP(B658,Silver!$A$2:$G$1265,5,0)),"na",VLOOKUP(B658,Silver!$A$2:$G$1265,5,0))</f>
        <v>17.789000000000001</v>
      </c>
      <c r="E658" s="11">
        <f>IF(ISERROR(VLOOKUP(B658,Gold!$A$2:$G$1264,5,0)),"na",VLOOKUP(B658,Gold!$A$2:$G$1264,5,0))</f>
        <v>1565.1</v>
      </c>
      <c r="F658" s="13">
        <f>IF(ISERROR(VLOOKUP(B658,FXAIX!$A$2:$G$1259,5,0)),"na",VLOOKUP(B658,FXAIX!$A$2:$G$1259,5,0))</f>
        <v>116.18</v>
      </c>
      <c r="G658" s="13">
        <f>IF(ISERROR(VLOOKUP(B658,SP500v2!$A$2:$G$1259,5,0)),"na",VLOOKUP(B658,SP500v2!$A$2:$G$1259,5,0))</f>
        <v>3345.78</v>
      </c>
      <c r="H658" s="13">
        <f>IF(ISERROR(VLOOKUP(B658,'ishare R3000 ETF'!$A$2:$G$1260,4,0)),"na",VLOOKUP(B658,'ishare R3000 ETF'!$A$2:$G$1260,4,0))</f>
        <v>194.759995</v>
      </c>
      <c r="I658" s="13">
        <f>IF(ISERROR(VLOOKUP(B658,'^IXIC'!$A$2:$E$1260,5,0)),"na",VLOOKUP(B658,'^IXIC'!$A$2:$E$1260,5,0))</f>
        <v>9572.1503909999992</v>
      </c>
      <c r="J658" s="12">
        <f>IF(ISERROR(VLOOKUP(B658,'Russell 2000'!$A$1:$E$1260,5,0)),"na",VLOOKUP(B658,'Russell 2000'!$A$1:$E$1260,5,0))</f>
        <v>1677.459961</v>
      </c>
      <c r="K658" s="12">
        <f>IF(ISERROR(VLOOKUP(B658,'EURUSD=X'!$A$2:$E$1307,4,0)),"na",VLOOKUP(B658,'EURUSD=X'!$A$2:$E$1307,4,0))</f>
        <v>1.0965510000000001</v>
      </c>
      <c r="L658" s="12">
        <f>IF(ISERROR(VLOOKUP(B658,'ETH-USD'!$A$2:$E$1776,5,0)),"na",VLOOKUP(B658,'ETH-USD'!$A$2:$E$1776,5,0))</f>
        <v>212.33908099999999</v>
      </c>
      <c r="M658" s="13">
        <f>IF(ISERROR(VLOOKUP(B658,'BTC-USD'!$A$2:$E$1828,5,0)),"na",(VLOOKUP(B658,'BTC-USD'!$A$2:$E$1828,5,0)))</f>
        <v>9729.8017579999996</v>
      </c>
      <c r="N658" s="12" t="str">
        <f>IF(ISERROR(VLOOKUP(B658,'SOL-USD'!$A$2:$E$893,5,0)),"na",VLOOKUP(B658,'SOL-USD'!$A$2:$E$893,5,0))</f>
        <v>na</v>
      </c>
      <c r="O658" s="12" t="str">
        <f>IF(ISERROR(VLOOKUP(B658,'AVAX-USD'!$A$2:$E$799,5,0)),"na",VLOOKUP(B658,'AVAX-USD'!$A$2:$E$799,5,0))</f>
        <v>na</v>
      </c>
      <c r="P658" s="12">
        <f>IF(ISERROR(VLOOKUP(B658,'ADA-USD'!$A$2:$E$1776,5,0)),"na",VLOOKUP(B658,'ADA-USD'!$A$2:$E$1776,5,0))</f>
        <v>5.9756999999999998E-2</v>
      </c>
      <c r="Q658" s="12" t="str">
        <f>IF(ISERROR(VLOOKUP(B658,'DOT-USD'!$A$2:$E$761,5,0)),"na",VLOOKUP(B658,'DOT-USD'!$A$2:$E$761,5,0))</f>
        <v>na</v>
      </c>
      <c r="R658" s="14">
        <f>IF(ISERROR(VLOOKUP(B658,'DOGE-USD'!$A$2:$G$1776,5,0)),"na",VLOOKUP(B658,'DOGE-USD'!$A$2:$G$1776,5,0))</f>
        <v>2.653E-3</v>
      </c>
      <c r="S658" s="14" t="str">
        <f>IF(ISERROR(VLOOKUP(B658,'SHIB-USD'!$A$2:$G$780,5,0)),"na",VLOOKUP(B658,'SHIB-USD'!$A$2:$G$780,5,0))</f>
        <v>na</v>
      </c>
      <c r="T658" s="12" t="str">
        <f>IF(ISERROR(VLOOKUP(B658,'Uni-USD'!$A$2:$G$735,5,0)),"na",VLOOKUP(B658,'Uni-USD'!$A$2:$G$735,5,0))</f>
        <v>na</v>
      </c>
      <c r="U658">
        <f>IF(ISERROR(VLOOKUP(B658,Crude!$A$2:$G$1264,5,0)),"na",VLOOKUP(B658,Crude!$A$2:$G$1264,5,0))</f>
        <v>50.95</v>
      </c>
      <c r="V658">
        <f>IF(ISERROR(VLOOKUP(B658,Wheat!$A$2:$G$1264,5,0)),"na",VLOOKUP(B658,Wheat!$A$2:$G$1264,5,0))</f>
        <v>556.25</v>
      </c>
    </row>
    <row r="659" spans="1:22" x14ac:dyDescent="0.35">
      <c r="A659">
        <f t="shared" si="10"/>
        <v>2020</v>
      </c>
      <c r="B659" s="10">
        <v>43866</v>
      </c>
      <c r="C659" s="11">
        <f>VLOOKUP(B659,Yields!$A$2:$B$1680,2,0)</f>
        <v>1.55</v>
      </c>
      <c r="D659" s="11">
        <f>IF(ISERROR(VLOOKUP(B659,Silver!$A$2:$G$1265,5,0)),"na",VLOOKUP(B659,Silver!$A$2:$G$1265,5,0))</f>
        <v>17.568999999999999</v>
      </c>
      <c r="E659" s="11">
        <f>IF(ISERROR(VLOOKUP(B659,Gold!$A$2:$G$1264,5,0)),"na",VLOOKUP(B659,Gold!$A$2:$G$1264,5,0))</f>
        <v>1557.8</v>
      </c>
      <c r="F659" s="13">
        <f>IF(ISERROR(VLOOKUP(B659,FXAIX!$A$2:$G$1259,5,0)),"na",VLOOKUP(B659,FXAIX!$A$2:$G$1259,5,0))</f>
        <v>115.769997</v>
      </c>
      <c r="G659" s="13">
        <f>IF(ISERROR(VLOOKUP(B659,SP500v2!$A$2:$G$1259,5,0)),"na",VLOOKUP(B659,SP500v2!$A$2:$G$1259,5,0))</f>
        <v>3334.69</v>
      </c>
      <c r="H659" s="13">
        <f>IF(ISERROR(VLOOKUP(B659,'ishare R3000 ETF'!$A$2:$G$1260,4,0)),"na",VLOOKUP(B659,'ishare R3000 ETF'!$A$2:$G$1260,4,0))</f>
        <v>193.63999899999999</v>
      </c>
      <c r="I659" s="13">
        <f>IF(ISERROR(VLOOKUP(B659,'^IXIC'!$A$2:$E$1260,5,0)),"na",VLOOKUP(B659,'^IXIC'!$A$2:$E$1260,5,0))</f>
        <v>9508.6796880000002</v>
      </c>
      <c r="J659" s="12">
        <f>IF(ISERROR(VLOOKUP(B659,'Russell 2000'!$A$1:$E$1260,5,0)),"na",VLOOKUP(B659,'Russell 2000'!$A$1:$E$1260,5,0))</f>
        <v>1681.920044</v>
      </c>
      <c r="K659" s="12">
        <f>IF(ISERROR(VLOOKUP(B659,'EURUSD=X'!$A$2:$E$1307,4,0)),"na",VLOOKUP(B659,'EURUSD=X'!$A$2:$E$1307,4,0))</f>
        <v>1.0998319999999999</v>
      </c>
      <c r="L659" s="12">
        <f>IF(ISERROR(VLOOKUP(B659,'ETH-USD'!$A$2:$E$1776,5,0)),"na",VLOOKUP(B659,'ETH-USD'!$A$2:$E$1776,5,0))</f>
        <v>204.23024000000001</v>
      </c>
      <c r="M659" s="13">
        <f>IF(ISERROR(VLOOKUP(B659,'BTC-USD'!$A$2:$E$1828,5,0)),"na",(VLOOKUP(B659,'BTC-USD'!$A$2:$E$1828,5,0)))</f>
        <v>9613.4238280000009</v>
      </c>
      <c r="N659" s="12" t="str">
        <f>IF(ISERROR(VLOOKUP(B659,'SOL-USD'!$A$2:$E$893,5,0)),"na",VLOOKUP(B659,'SOL-USD'!$A$2:$E$893,5,0))</f>
        <v>na</v>
      </c>
      <c r="O659" s="12" t="str">
        <f>IF(ISERROR(VLOOKUP(B659,'AVAX-USD'!$A$2:$E$799,5,0)),"na",VLOOKUP(B659,'AVAX-USD'!$A$2:$E$799,5,0))</f>
        <v>na</v>
      </c>
      <c r="P659" s="12">
        <f>IF(ISERROR(VLOOKUP(B659,'ADA-USD'!$A$2:$E$1776,5,0)),"na",VLOOKUP(B659,'ADA-USD'!$A$2:$E$1776,5,0))</f>
        <v>5.9230999999999999E-2</v>
      </c>
      <c r="Q659" s="12" t="str">
        <f>IF(ISERROR(VLOOKUP(B659,'DOT-USD'!$A$2:$E$761,5,0)),"na",VLOOKUP(B659,'DOT-USD'!$A$2:$E$761,5,0))</f>
        <v>na</v>
      </c>
      <c r="R659" s="14">
        <f>IF(ISERROR(VLOOKUP(B659,'DOGE-USD'!$A$2:$G$1776,5,0)),"na",VLOOKUP(B659,'DOGE-USD'!$A$2:$G$1776,5,0))</f>
        <v>2.5820000000000001E-3</v>
      </c>
      <c r="S659" s="14" t="str">
        <f>IF(ISERROR(VLOOKUP(B659,'SHIB-USD'!$A$2:$G$780,5,0)),"na",VLOOKUP(B659,'SHIB-USD'!$A$2:$G$780,5,0))</f>
        <v>na</v>
      </c>
      <c r="T659" s="12" t="str">
        <f>IF(ISERROR(VLOOKUP(B659,'Uni-USD'!$A$2:$G$735,5,0)),"na",VLOOKUP(B659,'Uni-USD'!$A$2:$G$735,5,0))</f>
        <v>na</v>
      </c>
      <c r="U659">
        <f>IF(ISERROR(VLOOKUP(B659,Crude!$A$2:$G$1264,5,0)),"na",VLOOKUP(B659,Crude!$A$2:$G$1264,5,0))</f>
        <v>50.75</v>
      </c>
      <c r="V659">
        <f>IF(ISERROR(VLOOKUP(B659,Wheat!$A$2:$G$1264,5,0)),"na",VLOOKUP(B659,Wheat!$A$2:$G$1264,5,0))</f>
        <v>562</v>
      </c>
    </row>
    <row r="660" spans="1:22" x14ac:dyDescent="0.35">
      <c r="A660">
        <f t="shared" si="10"/>
        <v>2020</v>
      </c>
      <c r="B660" s="10">
        <v>43865</v>
      </c>
      <c r="C660" s="11">
        <f>VLOOKUP(B660,Yields!$A$2:$B$1680,2,0)</f>
        <v>1.55</v>
      </c>
      <c r="D660" s="11">
        <f>IF(ISERROR(VLOOKUP(B660,Silver!$A$2:$G$1265,5,0)),"na",VLOOKUP(B660,Silver!$A$2:$G$1265,5,0))</f>
        <v>17.527999999999999</v>
      </c>
      <c r="E660" s="11">
        <f>IF(ISERROR(VLOOKUP(B660,Gold!$A$2:$G$1264,5,0)),"na",VLOOKUP(B660,Gold!$A$2:$G$1264,5,0))</f>
        <v>1550.4</v>
      </c>
      <c r="F660" s="13">
        <f>IF(ISERROR(VLOOKUP(B660,FXAIX!$A$2:$G$1259,5,0)),"na",VLOOKUP(B660,FXAIX!$A$2:$G$1259,5,0))</f>
        <v>114.480003</v>
      </c>
      <c r="G660" s="13">
        <f>IF(ISERROR(VLOOKUP(B660,SP500v2!$A$2:$G$1259,5,0)),"na",VLOOKUP(B660,SP500v2!$A$2:$G$1259,5,0))</f>
        <v>3297.59</v>
      </c>
      <c r="H660" s="13">
        <f>IF(ISERROR(VLOOKUP(B660,'ishare R3000 ETF'!$A$2:$G$1260,4,0)),"na",VLOOKUP(B660,'ishare R3000 ETF'!$A$2:$G$1260,4,0))</f>
        <v>192</v>
      </c>
      <c r="I660" s="13">
        <f>IF(ISERROR(VLOOKUP(B660,'^IXIC'!$A$2:$E$1260,5,0)),"na",VLOOKUP(B660,'^IXIC'!$A$2:$E$1260,5,0))</f>
        <v>9467.9697269999997</v>
      </c>
      <c r="J660" s="12">
        <f>IF(ISERROR(VLOOKUP(B660,'Russell 2000'!$A$1:$E$1260,5,0)),"na",VLOOKUP(B660,'Russell 2000'!$A$1:$E$1260,5,0))</f>
        <v>1656.7700199999999</v>
      </c>
      <c r="K660" s="12">
        <f>IF(ISERROR(VLOOKUP(B660,'EURUSD=X'!$A$2:$E$1307,4,0)),"na",VLOOKUP(B660,'EURUSD=X'!$A$2:$E$1307,4,0))</f>
        <v>1.1033869999999999</v>
      </c>
      <c r="L660" s="12">
        <f>IF(ISERROR(VLOOKUP(B660,'ETH-USD'!$A$2:$E$1776,5,0)),"na",VLOOKUP(B660,'ETH-USD'!$A$2:$E$1776,5,0))</f>
        <v>189.250595</v>
      </c>
      <c r="M660" s="13">
        <f>IF(ISERROR(VLOOKUP(B660,'BTC-USD'!$A$2:$E$1828,5,0)),"na",(VLOOKUP(B660,'BTC-USD'!$A$2:$E$1828,5,0)))</f>
        <v>9180.9628909999992</v>
      </c>
      <c r="N660" s="12" t="str">
        <f>IF(ISERROR(VLOOKUP(B660,'SOL-USD'!$A$2:$E$893,5,0)),"na",VLOOKUP(B660,'SOL-USD'!$A$2:$E$893,5,0))</f>
        <v>na</v>
      </c>
      <c r="O660" s="12" t="str">
        <f>IF(ISERROR(VLOOKUP(B660,'AVAX-USD'!$A$2:$E$799,5,0)),"na",VLOOKUP(B660,'AVAX-USD'!$A$2:$E$799,5,0))</f>
        <v>na</v>
      </c>
      <c r="P660" s="12">
        <f>IF(ISERROR(VLOOKUP(B660,'ADA-USD'!$A$2:$E$1776,5,0)),"na",VLOOKUP(B660,'ADA-USD'!$A$2:$E$1776,5,0))</f>
        <v>5.5995999999999997E-2</v>
      </c>
      <c r="Q660" s="12" t="str">
        <f>IF(ISERROR(VLOOKUP(B660,'DOT-USD'!$A$2:$E$761,5,0)),"na",VLOOKUP(B660,'DOT-USD'!$A$2:$E$761,5,0))</f>
        <v>na</v>
      </c>
      <c r="R660" s="14">
        <f>IF(ISERROR(VLOOKUP(B660,'DOGE-USD'!$A$2:$G$1776,5,0)),"na",VLOOKUP(B660,'DOGE-USD'!$A$2:$G$1776,5,0))</f>
        <v>2.503E-3</v>
      </c>
      <c r="S660" s="14" t="str">
        <f>IF(ISERROR(VLOOKUP(B660,'SHIB-USD'!$A$2:$G$780,5,0)),"na",VLOOKUP(B660,'SHIB-USD'!$A$2:$G$780,5,0))</f>
        <v>na</v>
      </c>
      <c r="T660" s="12" t="str">
        <f>IF(ISERROR(VLOOKUP(B660,'Uni-USD'!$A$2:$G$735,5,0)),"na",VLOOKUP(B660,'Uni-USD'!$A$2:$G$735,5,0))</f>
        <v>na</v>
      </c>
      <c r="U660">
        <f>IF(ISERROR(VLOOKUP(B660,Crude!$A$2:$G$1264,5,0)),"na",VLOOKUP(B660,Crude!$A$2:$G$1264,5,0))</f>
        <v>49.61</v>
      </c>
      <c r="V660">
        <f>IF(ISERROR(VLOOKUP(B660,Wheat!$A$2:$G$1264,5,0)),"na",VLOOKUP(B660,Wheat!$A$2:$G$1264,5,0))</f>
        <v>557.25</v>
      </c>
    </row>
    <row r="661" spans="1:22" x14ac:dyDescent="0.35">
      <c r="A661">
        <f t="shared" si="10"/>
        <v>2020</v>
      </c>
      <c r="B661" s="10">
        <v>43864</v>
      </c>
      <c r="C661" s="11">
        <f>VLOOKUP(B661,Yields!$A$2:$B$1680,2,0)</f>
        <v>1.56</v>
      </c>
      <c r="D661" s="11">
        <f>IF(ISERROR(VLOOKUP(B661,Silver!$A$2:$G$1265,5,0)),"na",VLOOKUP(B661,Silver!$A$2:$G$1265,5,0))</f>
        <v>17.64</v>
      </c>
      <c r="E661" s="11">
        <f>IF(ISERROR(VLOOKUP(B661,Gold!$A$2:$G$1264,5,0)),"na",VLOOKUP(B661,Gold!$A$2:$G$1264,5,0))</f>
        <v>1577.2</v>
      </c>
      <c r="F661" s="13">
        <f>IF(ISERROR(VLOOKUP(B661,FXAIX!$A$2:$G$1259,5,0)),"na",VLOOKUP(B661,FXAIX!$A$2:$G$1259,5,0))</f>
        <v>112.790001</v>
      </c>
      <c r="G661" s="13">
        <f>IF(ISERROR(VLOOKUP(B661,SP500v2!$A$2:$G$1259,5,0)),"na",VLOOKUP(B661,SP500v2!$A$2:$G$1259,5,0))</f>
        <v>3248.92</v>
      </c>
      <c r="H661" s="13">
        <f>IF(ISERROR(VLOOKUP(B661,'ishare R3000 ETF'!$A$2:$G$1260,4,0)),"na",VLOOKUP(B661,'ishare R3000 ETF'!$A$2:$G$1260,4,0))</f>
        <v>189</v>
      </c>
      <c r="I661" s="13">
        <f>IF(ISERROR(VLOOKUP(B661,'^IXIC'!$A$2:$E$1260,5,0)),"na",VLOOKUP(B661,'^IXIC'!$A$2:$E$1260,5,0))</f>
        <v>9273.4003909999992</v>
      </c>
      <c r="J661" s="12">
        <f>IF(ISERROR(VLOOKUP(B661,'Russell 2000'!$A$1:$E$1260,5,0)),"na",VLOOKUP(B661,'Russell 2000'!$A$1:$E$1260,5,0))</f>
        <v>1632.209961</v>
      </c>
      <c r="K661" s="12">
        <f>IF(ISERROR(VLOOKUP(B661,'EURUSD=X'!$A$2:$E$1307,4,0)),"na",VLOOKUP(B661,'EURUSD=X'!$A$2:$E$1307,4,0))</f>
        <v>1.1043499999999999</v>
      </c>
      <c r="L661" s="12">
        <f>IF(ISERROR(VLOOKUP(B661,'ETH-USD'!$A$2:$E$1776,5,0)),"na",VLOOKUP(B661,'ETH-USD'!$A$2:$E$1776,5,0))</f>
        <v>189.86506700000001</v>
      </c>
      <c r="M661" s="13">
        <f>IF(ISERROR(VLOOKUP(B661,'BTC-USD'!$A$2:$E$1828,5,0)),"na",(VLOOKUP(B661,'BTC-USD'!$A$2:$E$1828,5,0)))</f>
        <v>9293.5214840000008</v>
      </c>
      <c r="N661" s="12" t="str">
        <f>IF(ISERROR(VLOOKUP(B661,'SOL-USD'!$A$2:$E$893,5,0)),"na",VLOOKUP(B661,'SOL-USD'!$A$2:$E$893,5,0))</f>
        <v>na</v>
      </c>
      <c r="O661" s="12" t="str">
        <f>IF(ISERROR(VLOOKUP(B661,'AVAX-USD'!$A$2:$E$799,5,0)),"na",VLOOKUP(B661,'AVAX-USD'!$A$2:$E$799,5,0))</f>
        <v>na</v>
      </c>
      <c r="P661" s="12">
        <f>IF(ISERROR(VLOOKUP(B661,'ADA-USD'!$A$2:$E$1776,5,0)),"na",VLOOKUP(B661,'ADA-USD'!$A$2:$E$1776,5,0))</f>
        <v>5.6979000000000002E-2</v>
      </c>
      <c r="Q661" s="12" t="str">
        <f>IF(ISERROR(VLOOKUP(B661,'DOT-USD'!$A$2:$E$761,5,0)),"na",VLOOKUP(B661,'DOT-USD'!$A$2:$E$761,5,0))</f>
        <v>na</v>
      </c>
      <c r="R661" s="14">
        <f>IF(ISERROR(VLOOKUP(B661,'DOGE-USD'!$A$2:$G$1776,5,0)),"na",VLOOKUP(B661,'DOGE-USD'!$A$2:$G$1776,5,0))</f>
        <v>2.4399999999999999E-3</v>
      </c>
      <c r="S661" s="14" t="str">
        <f>IF(ISERROR(VLOOKUP(B661,'SHIB-USD'!$A$2:$G$780,5,0)),"na",VLOOKUP(B661,'SHIB-USD'!$A$2:$G$780,5,0))</f>
        <v>na</v>
      </c>
      <c r="T661" s="12" t="str">
        <f>IF(ISERROR(VLOOKUP(B661,'Uni-USD'!$A$2:$G$735,5,0)),"na",VLOOKUP(B661,'Uni-USD'!$A$2:$G$735,5,0))</f>
        <v>na</v>
      </c>
      <c r="U661">
        <f>IF(ISERROR(VLOOKUP(B661,Crude!$A$2:$G$1264,5,0)),"na",VLOOKUP(B661,Crude!$A$2:$G$1264,5,0))</f>
        <v>50.11</v>
      </c>
      <c r="V661">
        <f>IF(ISERROR(VLOOKUP(B661,Wheat!$A$2:$G$1264,5,0)),"na",VLOOKUP(B661,Wheat!$A$2:$G$1264,5,0))</f>
        <v>555.5</v>
      </c>
    </row>
    <row r="662" spans="1:22" x14ac:dyDescent="0.35">
      <c r="A662">
        <f t="shared" si="10"/>
        <v>2020</v>
      </c>
      <c r="B662" s="10">
        <v>43861</v>
      </c>
      <c r="C662" s="11">
        <f>VLOOKUP(B662,Yields!$A$2:$B$1680,2,0)</f>
        <v>1.56</v>
      </c>
      <c r="D662" s="11">
        <f>IF(ISERROR(VLOOKUP(B662,Silver!$A$2:$G$1265,5,0)),"na",VLOOKUP(B662,Silver!$A$2:$G$1265,5,0))</f>
        <v>17.972000000000001</v>
      </c>
      <c r="E662" s="11">
        <f>IF(ISERROR(VLOOKUP(B662,Gold!$A$2:$G$1264,5,0)),"na",VLOOKUP(B662,Gold!$A$2:$G$1264,5,0))</f>
        <v>1582.9</v>
      </c>
      <c r="F662" s="13">
        <f>IF(ISERROR(VLOOKUP(B662,FXAIX!$A$2:$G$1259,5,0)),"na",VLOOKUP(B662,FXAIX!$A$2:$G$1259,5,0))</f>
        <v>111.980003</v>
      </c>
      <c r="G662" s="13">
        <f>IF(ISERROR(VLOOKUP(B662,SP500v2!$A$2:$G$1259,5,0)),"na",VLOOKUP(B662,SP500v2!$A$2:$G$1259,5,0))</f>
        <v>3225.52</v>
      </c>
      <c r="H662" s="13">
        <f>IF(ISERROR(VLOOKUP(B662,'ishare R3000 ETF'!$A$2:$G$1260,4,0)),"na",VLOOKUP(B662,'ishare R3000 ETF'!$A$2:$G$1260,4,0))</f>
        <v>187.66000399999999</v>
      </c>
      <c r="I662" s="13">
        <f>IF(ISERROR(VLOOKUP(B662,'^IXIC'!$A$2:$E$1260,5,0)),"na",VLOOKUP(B662,'^IXIC'!$A$2:$E$1260,5,0))</f>
        <v>9150.9404300000006</v>
      </c>
      <c r="J662" s="12">
        <f>IF(ISERROR(VLOOKUP(B662,'Russell 2000'!$A$1:$E$1260,5,0)),"na",VLOOKUP(B662,'Russell 2000'!$A$1:$E$1260,5,0))</f>
        <v>1614.0600589999999</v>
      </c>
      <c r="K662" s="12">
        <f>IF(ISERROR(VLOOKUP(B662,'EURUSD=X'!$A$2:$E$1307,4,0)),"na",VLOOKUP(B662,'EURUSD=X'!$A$2:$E$1307,4,0))</f>
        <v>1.1017950000000001</v>
      </c>
      <c r="L662" s="12">
        <f>IF(ISERROR(VLOOKUP(B662,'ETH-USD'!$A$2:$E$1776,5,0)),"na",VLOOKUP(B662,'ETH-USD'!$A$2:$E$1776,5,0))</f>
        <v>180.16017199999999</v>
      </c>
      <c r="M662" s="13">
        <f>IF(ISERROR(VLOOKUP(B662,'BTC-USD'!$A$2:$E$1828,5,0)),"na",(VLOOKUP(B662,'BTC-USD'!$A$2:$E$1828,5,0)))</f>
        <v>9350.5292969999991</v>
      </c>
      <c r="N662" s="12" t="str">
        <f>IF(ISERROR(VLOOKUP(B662,'SOL-USD'!$A$2:$E$893,5,0)),"na",VLOOKUP(B662,'SOL-USD'!$A$2:$E$893,5,0))</f>
        <v>na</v>
      </c>
      <c r="O662" s="12" t="str">
        <f>IF(ISERROR(VLOOKUP(B662,'AVAX-USD'!$A$2:$E$799,5,0)),"na",VLOOKUP(B662,'AVAX-USD'!$A$2:$E$799,5,0))</f>
        <v>na</v>
      </c>
      <c r="P662" s="12">
        <f>IF(ISERROR(VLOOKUP(B662,'ADA-USD'!$A$2:$E$1776,5,0)),"na",VLOOKUP(B662,'ADA-USD'!$A$2:$E$1776,5,0))</f>
        <v>5.3793000000000001E-2</v>
      </c>
      <c r="Q662" s="12" t="str">
        <f>IF(ISERROR(VLOOKUP(B662,'DOT-USD'!$A$2:$E$761,5,0)),"na",VLOOKUP(B662,'DOT-USD'!$A$2:$E$761,5,0))</f>
        <v>na</v>
      </c>
      <c r="R662" s="14">
        <f>IF(ISERROR(VLOOKUP(B662,'DOGE-USD'!$A$2:$G$1776,5,0)),"na",VLOOKUP(B662,'DOGE-USD'!$A$2:$G$1776,5,0))</f>
        <v>2.3939999999999999E-3</v>
      </c>
      <c r="S662" s="14" t="str">
        <f>IF(ISERROR(VLOOKUP(B662,'SHIB-USD'!$A$2:$G$780,5,0)),"na",VLOOKUP(B662,'SHIB-USD'!$A$2:$G$780,5,0))</f>
        <v>na</v>
      </c>
      <c r="T662" s="12" t="str">
        <f>IF(ISERROR(VLOOKUP(B662,'Uni-USD'!$A$2:$G$735,5,0)),"na",VLOOKUP(B662,'Uni-USD'!$A$2:$G$735,5,0))</f>
        <v>na</v>
      </c>
      <c r="U662">
        <f>IF(ISERROR(VLOOKUP(B662,Crude!$A$2:$G$1264,5,0)),"na",VLOOKUP(B662,Crude!$A$2:$G$1264,5,0))</f>
        <v>51.56</v>
      </c>
      <c r="V662">
        <f>IF(ISERROR(VLOOKUP(B662,Wheat!$A$2:$G$1264,5,0)),"na",VLOOKUP(B662,Wheat!$A$2:$G$1264,5,0))</f>
        <v>553.75</v>
      </c>
    </row>
    <row r="663" spans="1:22" x14ac:dyDescent="0.35">
      <c r="A663">
        <f t="shared" si="10"/>
        <v>2020</v>
      </c>
      <c r="B663" s="10">
        <v>43860</v>
      </c>
      <c r="C663" s="11">
        <f>VLOOKUP(B663,Yields!$A$2:$B$1680,2,0)</f>
        <v>1.59</v>
      </c>
      <c r="D663" s="11">
        <f>IF(ISERROR(VLOOKUP(B663,Silver!$A$2:$G$1265,5,0)),"na",VLOOKUP(B663,Silver!$A$2:$G$1265,5,0))</f>
        <v>17.952000000000002</v>
      </c>
      <c r="E663" s="11">
        <f>IF(ISERROR(VLOOKUP(B663,Gold!$A$2:$G$1264,5,0)),"na",VLOOKUP(B663,Gold!$A$2:$G$1264,5,0))</f>
        <v>1583.5</v>
      </c>
      <c r="F663" s="13">
        <f>IF(ISERROR(VLOOKUP(B663,FXAIX!$A$2:$G$1259,5,0)),"na",VLOOKUP(B663,FXAIX!$A$2:$G$1259,5,0))</f>
        <v>113.989998</v>
      </c>
      <c r="G663" s="13">
        <f>IF(ISERROR(VLOOKUP(B663,SP500v2!$A$2:$G$1259,5,0)),"na",VLOOKUP(B663,SP500v2!$A$2:$G$1259,5,0))</f>
        <v>3283.66</v>
      </c>
      <c r="H663" s="13">
        <f>IF(ISERROR(VLOOKUP(B663,'ishare R3000 ETF'!$A$2:$G$1260,4,0)),"na",VLOOKUP(B663,'ishare R3000 ETF'!$A$2:$G$1260,4,0))</f>
        <v>189.36000100000001</v>
      </c>
      <c r="I663" s="13">
        <f>IF(ISERROR(VLOOKUP(B663,'^IXIC'!$A$2:$E$1260,5,0)),"na",VLOOKUP(B663,'^IXIC'!$A$2:$E$1260,5,0))</f>
        <v>9298.9296880000002</v>
      </c>
      <c r="J663" s="12">
        <f>IF(ISERROR(VLOOKUP(B663,'Russell 2000'!$A$1:$E$1260,5,0)),"na",VLOOKUP(B663,'Russell 2000'!$A$1:$E$1260,5,0))</f>
        <v>1648.219971</v>
      </c>
      <c r="K663" s="12">
        <f>IF(ISERROR(VLOOKUP(B663,'EURUSD=X'!$A$2:$E$1307,4,0)),"na",VLOOKUP(B663,'EURUSD=X'!$A$2:$E$1307,4,0))</f>
        <v>1.100824</v>
      </c>
      <c r="L663" s="12">
        <f>IF(ISERROR(VLOOKUP(B663,'ETH-USD'!$A$2:$E$1776,5,0)),"na",VLOOKUP(B663,'ETH-USD'!$A$2:$E$1776,5,0))</f>
        <v>184.69047499999999</v>
      </c>
      <c r="M663" s="13">
        <f>IF(ISERROR(VLOOKUP(B663,'BTC-USD'!$A$2:$E$1828,5,0)),"na",(VLOOKUP(B663,'BTC-USD'!$A$2:$E$1828,5,0)))</f>
        <v>9508.9931639999995</v>
      </c>
      <c r="N663" s="12" t="str">
        <f>IF(ISERROR(VLOOKUP(B663,'SOL-USD'!$A$2:$E$893,5,0)),"na",VLOOKUP(B663,'SOL-USD'!$A$2:$E$893,5,0))</f>
        <v>na</v>
      </c>
      <c r="O663" s="12" t="str">
        <f>IF(ISERROR(VLOOKUP(B663,'AVAX-USD'!$A$2:$E$799,5,0)),"na",VLOOKUP(B663,'AVAX-USD'!$A$2:$E$799,5,0))</f>
        <v>na</v>
      </c>
      <c r="P663" s="12">
        <f>IF(ISERROR(VLOOKUP(B663,'ADA-USD'!$A$2:$E$1776,5,0)),"na",VLOOKUP(B663,'ADA-USD'!$A$2:$E$1776,5,0))</f>
        <v>5.6070000000000002E-2</v>
      </c>
      <c r="Q663" s="12" t="str">
        <f>IF(ISERROR(VLOOKUP(B663,'DOT-USD'!$A$2:$E$761,5,0)),"na",VLOOKUP(B663,'DOT-USD'!$A$2:$E$761,5,0))</f>
        <v>na</v>
      </c>
      <c r="R663" s="14">
        <f>IF(ISERROR(VLOOKUP(B663,'DOGE-USD'!$A$2:$G$1776,5,0)),"na",VLOOKUP(B663,'DOGE-USD'!$A$2:$G$1776,5,0))</f>
        <v>2.4399999999999999E-3</v>
      </c>
      <c r="S663" s="14" t="str">
        <f>IF(ISERROR(VLOOKUP(B663,'SHIB-USD'!$A$2:$G$780,5,0)),"na",VLOOKUP(B663,'SHIB-USD'!$A$2:$G$780,5,0))</f>
        <v>na</v>
      </c>
      <c r="T663" s="12" t="str">
        <f>IF(ISERROR(VLOOKUP(B663,'Uni-USD'!$A$2:$G$735,5,0)),"na",VLOOKUP(B663,'Uni-USD'!$A$2:$G$735,5,0))</f>
        <v>na</v>
      </c>
      <c r="U663">
        <f>IF(ISERROR(VLOOKUP(B663,Crude!$A$2:$G$1264,5,0)),"na",VLOOKUP(B663,Crude!$A$2:$G$1264,5,0))</f>
        <v>52.14</v>
      </c>
      <c r="V663">
        <f>IF(ISERROR(VLOOKUP(B663,Wheat!$A$2:$G$1264,5,0)),"na",VLOOKUP(B663,Wheat!$A$2:$G$1264,5,0))</f>
        <v>560.5</v>
      </c>
    </row>
    <row r="664" spans="1:22" x14ac:dyDescent="0.35">
      <c r="A664">
        <f t="shared" si="10"/>
        <v>2020</v>
      </c>
      <c r="B664" s="10">
        <v>43859</v>
      </c>
      <c r="C664" s="11">
        <f>VLOOKUP(B664,Yields!$A$2:$B$1680,2,0)</f>
        <v>1.52</v>
      </c>
      <c r="D664" s="11">
        <f>IF(ISERROR(VLOOKUP(B664,Silver!$A$2:$G$1265,5,0)),"na",VLOOKUP(B664,Silver!$A$2:$G$1265,5,0))</f>
        <v>17.431000000000001</v>
      </c>
      <c r="E664" s="11">
        <f>IF(ISERROR(VLOOKUP(B664,Gold!$A$2:$G$1264,5,0)),"na",VLOOKUP(B664,Gold!$A$2:$G$1264,5,0))</f>
        <v>1569.8</v>
      </c>
      <c r="F664" s="13">
        <f>IF(ISERROR(VLOOKUP(B664,FXAIX!$A$2:$G$1259,5,0)),"na",VLOOKUP(B664,FXAIX!$A$2:$G$1259,5,0))</f>
        <v>113.620003</v>
      </c>
      <c r="G664" s="13">
        <f>IF(ISERROR(VLOOKUP(B664,SP500v2!$A$2:$G$1259,5,0)),"na",VLOOKUP(B664,SP500v2!$A$2:$G$1259,5,0))</f>
        <v>3273.4</v>
      </c>
      <c r="H664" s="13">
        <f>IF(ISERROR(VLOOKUP(B664,'ishare R3000 ETF'!$A$2:$G$1260,4,0)),"na",VLOOKUP(B664,'ishare R3000 ETF'!$A$2:$G$1260,4,0))</f>
        <v>191.05999800000001</v>
      </c>
      <c r="I664" s="13">
        <f>IF(ISERROR(VLOOKUP(B664,'^IXIC'!$A$2:$E$1260,5,0)),"na",VLOOKUP(B664,'^IXIC'!$A$2:$E$1260,5,0))</f>
        <v>9275.1601559999999</v>
      </c>
      <c r="J664" s="12">
        <f>IF(ISERROR(VLOOKUP(B664,'Russell 2000'!$A$1:$E$1260,5,0)),"na",VLOOKUP(B664,'Russell 2000'!$A$1:$E$1260,5,0))</f>
        <v>1649.219971</v>
      </c>
      <c r="K664" s="12">
        <f>IF(ISERROR(VLOOKUP(B664,'EURUSD=X'!$A$2:$E$1307,4,0)),"na",VLOOKUP(B664,'EURUSD=X'!$A$2:$E$1307,4,0))</f>
        <v>1.099324</v>
      </c>
      <c r="L664" s="12">
        <f>IF(ISERROR(VLOOKUP(B664,'ETH-USD'!$A$2:$E$1776,5,0)),"na",VLOOKUP(B664,'ETH-USD'!$A$2:$E$1776,5,0))</f>
        <v>175.05033900000001</v>
      </c>
      <c r="M664" s="13">
        <f>IF(ISERROR(VLOOKUP(B664,'BTC-USD'!$A$2:$E$1828,5,0)),"na",(VLOOKUP(B664,'BTC-USD'!$A$2:$E$1828,5,0)))</f>
        <v>9316.6298829999996</v>
      </c>
      <c r="N664" s="12" t="str">
        <f>IF(ISERROR(VLOOKUP(B664,'SOL-USD'!$A$2:$E$893,5,0)),"na",VLOOKUP(B664,'SOL-USD'!$A$2:$E$893,5,0))</f>
        <v>na</v>
      </c>
      <c r="O664" s="12" t="str">
        <f>IF(ISERROR(VLOOKUP(B664,'AVAX-USD'!$A$2:$E$799,5,0)),"na",VLOOKUP(B664,'AVAX-USD'!$A$2:$E$799,5,0))</f>
        <v>na</v>
      </c>
      <c r="P664" s="12">
        <f>IF(ISERROR(VLOOKUP(B664,'ADA-USD'!$A$2:$E$1776,5,0)),"na",VLOOKUP(B664,'ADA-USD'!$A$2:$E$1776,5,0))</f>
        <v>5.3513999999999999E-2</v>
      </c>
      <c r="Q664" s="12" t="str">
        <f>IF(ISERROR(VLOOKUP(B664,'DOT-USD'!$A$2:$E$761,5,0)),"na",VLOOKUP(B664,'DOT-USD'!$A$2:$E$761,5,0))</f>
        <v>na</v>
      </c>
      <c r="R664" s="14">
        <f>IF(ISERROR(VLOOKUP(B664,'DOGE-USD'!$A$2:$G$1776,5,0)),"na",VLOOKUP(B664,'DOGE-USD'!$A$2:$G$1776,5,0))</f>
        <v>2.3900000000000002E-3</v>
      </c>
      <c r="S664" s="14" t="str">
        <f>IF(ISERROR(VLOOKUP(B664,'SHIB-USD'!$A$2:$G$780,5,0)),"na",VLOOKUP(B664,'SHIB-USD'!$A$2:$G$780,5,0))</f>
        <v>na</v>
      </c>
      <c r="T664" s="12" t="str">
        <f>IF(ISERROR(VLOOKUP(B664,'Uni-USD'!$A$2:$G$735,5,0)),"na",VLOOKUP(B664,'Uni-USD'!$A$2:$G$735,5,0))</f>
        <v>na</v>
      </c>
      <c r="U664">
        <f>IF(ISERROR(VLOOKUP(B664,Crude!$A$2:$G$1264,5,0)),"na",VLOOKUP(B664,Crude!$A$2:$G$1264,5,0))</f>
        <v>53.33</v>
      </c>
      <c r="V664">
        <f>IF(ISERROR(VLOOKUP(B664,Wheat!$A$2:$G$1264,5,0)),"na",VLOOKUP(B664,Wheat!$A$2:$G$1264,5,0))</f>
        <v>562.25</v>
      </c>
    </row>
    <row r="665" spans="1:22" x14ac:dyDescent="0.35">
      <c r="A665">
        <f t="shared" si="10"/>
        <v>2020</v>
      </c>
      <c r="B665" s="10">
        <v>43858</v>
      </c>
      <c r="C665" s="11">
        <f>VLOOKUP(B665,Yields!$A$2:$B$1680,2,0)</f>
        <v>1.53</v>
      </c>
      <c r="D665" s="11">
        <f>IF(ISERROR(VLOOKUP(B665,Silver!$A$2:$G$1265,5,0)),"na",VLOOKUP(B665,Silver!$A$2:$G$1265,5,0))</f>
        <v>17.402000000000001</v>
      </c>
      <c r="E665" s="11">
        <f>IF(ISERROR(VLOOKUP(B665,Gold!$A$2:$G$1264,5,0)),"na",VLOOKUP(B665,Gold!$A$2:$G$1264,5,0))</f>
        <v>1569.2</v>
      </c>
      <c r="F665" s="13">
        <f>IF(ISERROR(VLOOKUP(B665,FXAIX!$A$2:$G$1259,5,0)),"na",VLOOKUP(B665,FXAIX!$A$2:$G$1259,5,0))</f>
        <v>113.709999</v>
      </c>
      <c r="G665" s="13">
        <f>IF(ISERROR(VLOOKUP(B665,SP500v2!$A$2:$G$1259,5,0)),"na",VLOOKUP(B665,SP500v2!$A$2:$G$1259,5,0))</f>
        <v>3276.24</v>
      </c>
      <c r="H665" s="13">
        <f>IF(ISERROR(VLOOKUP(B665,'ishare R3000 ETF'!$A$2:$G$1260,4,0)),"na",VLOOKUP(B665,'ishare R3000 ETF'!$A$2:$G$1260,4,0))</f>
        <v>190</v>
      </c>
      <c r="I665" s="13">
        <f>IF(ISERROR(VLOOKUP(B665,'^IXIC'!$A$2:$E$1260,5,0)),"na",VLOOKUP(B665,'^IXIC'!$A$2:$E$1260,5,0))</f>
        <v>9269.6796880000002</v>
      </c>
      <c r="J665" s="12">
        <f>IF(ISERROR(VLOOKUP(B665,'Russell 2000'!$A$1:$E$1260,5,0)),"na",VLOOKUP(B665,'Russell 2000'!$A$1:$E$1260,5,0))</f>
        <v>1658.3100589999999</v>
      </c>
      <c r="K665" s="12">
        <f>IF(ISERROR(VLOOKUP(B665,'EURUSD=X'!$A$2:$E$1307,4,0)),"na",VLOOKUP(B665,'EURUSD=X'!$A$2:$E$1307,4,0))</f>
        <v>1.0998559999999999</v>
      </c>
      <c r="L665" s="12">
        <f>IF(ISERROR(VLOOKUP(B665,'ETH-USD'!$A$2:$E$1776,5,0)),"na",VLOOKUP(B665,'ETH-USD'!$A$2:$E$1776,5,0))</f>
        <v>176.370316</v>
      </c>
      <c r="M665" s="13">
        <f>IF(ISERROR(VLOOKUP(B665,'BTC-USD'!$A$2:$E$1828,5,0)),"na",(VLOOKUP(B665,'BTC-USD'!$A$2:$E$1828,5,0)))</f>
        <v>9358.5898440000001</v>
      </c>
      <c r="N665" s="12" t="str">
        <f>IF(ISERROR(VLOOKUP(B665,'SOL-USD'!$A$2:$E$893,5,0)),"na",VLOOKUP(B665,'SOL-USD'!$A$2:$E$893,5,0))</f>
        <v>na</v>
      </c>
      <c r="O665" s="12" t="str">
        <f>IF(ISERROR(VLOOKUP(B665,'AVAX-USD'!$A$2:$E$799,5,0)),"na",VLOOKUP(B665,'AVAX-USD'!$A$2:$E$799,5,0))</f>
        <v>na</v>
      </c>
      <c r="P665" s="12">
        <f>IF(ISERROR(VLOOKUP(B665,'ADA-USD'!$A$2:$E$1776,5,0)),"na",VLOOKUP(B665,'ADA-USD'!$A$2:$E$1776,5,0))</f>
        <v>5.2857000000000001E-2</v>
      </c>
      <c r="Q665" s="12" t="str">
        <f>IF(ISERROR(VLOOKUP(B665,'DOT-USD'!$A$2:$E$761,5,0)),"na",VLOOKUP(B665,'DOT-USD'!$A$2:$E$761,5,0))</f>
        <v>na</v>
      </c>
      <c r="R665" s="14">
        <f>IF(ISERROR(VLOOKUP(B665,'DOGE-USD'!$A$2:$G$1776,5,0)),"na",VLOOKUP(B665,'DOGE-USD'!$A$2:$G$1776,5,0))</f>
        <v>2.4499999999999999E-3</v>
      </c>
      <c r="S665" s="14" t="str">
        <f>IF(ISERROR(VLOOKUP(B665,'SHIB-USD'!$A$2:$G$780,5,0)),"na",VLOOKUP(B665,'SHIB-USD'!$A$2:$G$780,5,0))</f>
        <v>na</v>
      </c>
      <c r="T665" s="12" t="str">
        <f>IF(ISERROR(VLOOKUP(B665,'Uni-USD'!$A$2:$G$735,5,0)),"na",VLOOKUP(B665,'Uni-USD'!$A$2:$G$735,5,0))</f>
        <v>na</v>
      </c>
      <c r="U665">
        <f>IF(ISERROR(VLOOKUP(B665,Crude!$A$2:$G$1264,5,0)),"na",VLOOKUP(B665,Crude!$A$2:$G$1264,5,0))</f>
        <v>53.48</v>
      </c>
      <c r="V665">
        <f>IF(ISERROR(VLOOKUP(B665,Wheat!$A$2:$G$1264,5,0)),"na",VLOOKUP(B665,Wheat!$A$2:$G$1264,5,0))</f>
        <v>569.75</v>
      </c>
    </row>
    <row r="666" spans="1:22" x14ac:dyDescent="0.35">
      <c r="A666">
        <f t="shared" si="10"/>
        <v>2020</v>
      </c>
      <c r="B666" s="10">
        <v>43857</v>
      </c>
      <c r="C666" s="11">
        <f>VLOOKUP(B666,Yields!$A$2:$B$1680,2,0)</f>
        <v>1.53</v>
      </c>
      <c r="D666" s="11">
        <f>IF(ISERROR(VLOOKUP(B666,Silver!$A$2:$G$1265,5,0)),"na",VLOOKUP(B666,Silver!$A$2:$G$1265,5,0))</f>
        <v>18</v>
      </c>
      <c r="E666" s="11">
        <f>IF(ISERROR(VLOOKUP(B666,Gold!$A$2:$G$1264,5,0)),"na",VLOOKUP(B666,Gold!$A$2:$G$1264,5,0))</f>
        <v>1576.8</v>
      </c>
      <c r="F666" s="13">
        <f>IF(ISERROR(VLOOKUP(B666,FXAIX!$A$2:$G$1259,5,0)),"na",VLOOKUP(B666,FXAIX!$A$2:$G$1259,5,0))</f>
        <v>112.58000199999999</v>
      </c>
      <c r="G666" s="13">
        <f>IF(ISERROR(VLOOKUP(B666,SP500v2!$A$2:$G$1259,5,0)),"na",VLOOKUP(B666,SP500v2!$A$2:$G$1259,5,0))</f>
        <v>3243.63</v>
      </c>
      <c r="H666" s="13">
        <f>IF(ISERROR(VLOOKUP(B666,'ishare R3000 ETF'!$A$2:$G$1260,4,0)),"na",VLOOKUP(B666,'ishare R3000 ETF'!$A$2:$G$1260,4,0))</f>
        <v>188.729996</v>
      </c>
      <c r="I666" s="13">
        <f>IF(ISERROR(VLOOKUP(B666,'^IXIC'!$A$2:$E$1260,5,0)),"na",VLOOKUP(B666,'^IXIC'!$A$2:$E$1260,5,0))</f>
        <v>9139.3095699999994</v>
      </c>
      <c r="J666" s="12">
        <f>IF(ISERROR(VLOOKUP(B666,'Russell 2000'!$A$1:$E$1260,5,0)),"na",VLOOKUP(B666,'Russell 2000'!$A$1:$E$1260,5,0))</f>
        <v>1644.1400149999999</v>
      </c>
      <c r="K666" s="12">
        <f>IF(ISERROR(VLOOKUP(B666,'EURUSD=X'!$A$2:$E$1307,4,0)),"na",VLOOKUP(B666,'EURUSD=X'!$A$2:$E$1307,4,0))</f>
        <v>1.1010059999999999</v>
      </c>
      <c r="L666" s="12">
        <f>IF(ISERROR(VLOOKUP(B666,'ETH-USD'!$A$2:$E$1776,5,0)),"na",VLOOKUP(B666,'ETH-USD'!$A$2:$E$1776,5,0))</f>
        <v>170.930893</v>
      </c>
      <c r="M666" s="13">
        <f>IF(ISERROR(VLOOKUP(B666,'BTC-USD'!$A$2:$E$1828,5,0)),"na",(VLOOKUP(B666,'BTC-USD'!$A$2:$E$1828,5,0)))</f>
        <v>8909.8193360000005</v>
      </c>
      <c r="N666" s="12" t="str">
        <f>IF(ISERROR(VLOOKUP(B666,'SOL-USD'!$A$2:$E$893,5,0)),"na",VLOOKUP(B666,'SOL-USD'!$A$2:$E$893,5,0))</f>
        <v>na</v>
      </c>
      <c r="O666" s="12" t="str">
        <f>IF(ISERROR(VLOOKUP(B666,'AVAX-USD'!$A$2:$E$799,5,0)),"na",VLOOKUP(B666,'AVAX-USD'!$A$2:$E$799,5,0))</f>
        <v>na</v>
      </c>
      <c r="P666" s="12">
        <f>IF(ISERROR(VLOOKUP(B666,'ADA-USD'!$A$2:$E$1776,5,0)),"na",VLOOKUP(B666,'ADA-USD'!$A$2:$E$1776,5,0))</f>
        <v>4.7912000000000003E-2</v>
      </c>
      <c r="Q666" s="12" t="str">
        <f>IF(ISERROR(VLOOKUP(B666,'DOT-USD'!$A$2:$E$761,5,0)),"na",VLOOKUP(B666,'DOT-USD'!$A$2:$E$761,5,0))</f>
        <v>na</v>
      </c>
      <c r="R666" s="14">
        <f>IF(ISERROR(VLOOKUP(B666,'DOGE-USD'!$A$2:$G$1776,5,0)),"na",VLOOKUP(B666,'DOGE-USD'!$A$2:$G$1776,5,0))</f>
        <v>2.3679999999999999E-3</v>
      </c>
      <c r="S666" s="14" t="str">
        <f>IF(ISERROR(VLOOKUP(B666,'SHIB-USD'!$A$2:$G$780,5,0)),"na",VLOOKUP(B666,'SHIB-USD'!$A$2:$G$780,5,0))</f>
        <v>na</v>
      </c>
      <c r="T666" s="12" t="str">
        <f>IF(ISERROR(VLOOKUP(B666,'Uni-USD'!$A$2:$G$735,5,0)),"na",VLOOKUP(B666,'Uni-USD'!$A$2:$G$735,5,0))</f>
        <v>na</v>
      </c>
      <c r="U666">
        <f>IF(ISERROR(VLOOKUP(B666,Crude!$A$2:$G$1264,5,0)),"na",VLOOKUP(B666,Crude!$A$2:$G$1264,5,0))</f>
        <v>53.14</v>
      </c>
      <c r="V666">
        <f>IF(ISERROR(VLOOKUP(B666,Wheat!$A$2:$G$1264,5,0)),"na",VLOOKUP(B666,Wheat!$A$2:$G$1264,5,0))</f>
        <v>572.25</v>
      </c>
    </row>
    <row r="667" spans="1:22" x14ac:dyDescent="0.35">
      <c r="A667">
        <f t="shared" si="10"/>
        <v>2020</v>
      </c>
      <c r="B667" s="10">
        <v>43854</v>
      </c>
      <c r="C667" s="11">
        <f>VLOOKUP(B667,Yields!$A$2:$B$1680,2,0)</f>
        <v>1.54</v>
      </c>
      <c r="D667" s="11">
        <f>IF(ISERROR(VLOOKUP(B667,Silver!$A$2:$G$1265,5,0)),"na",VLOOKUP(B667,Silver!$A$2:$G$1265,5,0))</f>
        <v>18.056999999999999</v>
      </c>
      <c r="E667" s="11">
        <f>IF(ISERROR(VLOOKUP(B667,Gold!$A$2:$G$1264,5,0)),"na",VLOOKUP(B667,Gold!$A$2:$G$1264,5,0))</f>
        <v>1571.1</v>
      </c>
      <c r="F667" s="13">
        <f>IF(ISERROR(VLOOKUP(B667,FXAIX!$A$2:$G$1259,5,0)),"na",VLOOKUP(B667,FXAIX!$A$2:$G$1259,5,0))</f>
        <v>114.379997</v>
      </c>
      <c r="G667" s="13">
        <f>IF(ISERROR(VLOOKUP(B667,SP500v2!$A$2:$G$1259,5,0)),"na",VLOOKUP(B667,SP500v2!$A$2:$G$1259,5,0))</f>
        <v>3295.47</v>
      </c>
      <c r="H667" s="13">
        <f>IF(ISERROR(VLOOKUP(B667,'ishare R3000 ETF'!$A$2:$G$1260,4,0)),"na",VLOOKUP(B667,'ishare R3000 ETF'!$A$2:$G$1260,4,0))</f>
        <v>191.479996</v>
      </c>
      <c r="I667" s="13">
        <f>IF(ISERROR(VLOOKUP(B667,'^IXIC'!$A$2:$E$1260,5,0)),"na",VLOOKUP(B667,'^IXIC'!$A$2:$E$1260,5,0))</f>
        <v>9314.9101559999999</v>
      </c>
      <c r="J667" s="12">
        <f>IF(ISERROR(VLOOKUP(B667,'Russell 2000'!$A$1:$E$1260,5,0)),"na",VLOOKUP(B667,'Russell 2000'!$A$1:$E$1260,5,0))</f>
        <v>1662.2299800000001</v>
      </c>
      <c r="K667" s="12">
        <f>IF(ISERROR(VLOOKUP(B667,'EURUSD=X'!$A$2:$E$1307,4,0)),"na",VLOOKUP(B667,'EURUSD=X'!$A$2:$E$1307,4,0))</f>
        <v>1.102123</v>
      </c>
      <c r="L667" s="12">
        <f>IF(ISERROR(VLOOKUP(B667,'ETH-USD'!$A$2:$E$1776,5,0)),"na",VLOOKUP(B667,'ETH-USD'!$A$2:$E$1776,5,0))</f>
        <v>163.05117799999999</v>
      </c>
      <c r="M667" s="13">
        <f>IF(ISERROR(VLOOKUP(B667,'BTC-USD'!$A$2:$E$1828,5,0)),"na",(VLOOKUP(B667,'BTC-USD'!$A$2:$E$1828,5,0)))</f>
        <v>8445.4345699999994</v>
      </c>
      <c r="N667" s="12" t="str">
        <f>IF(ISERROR(VLOOKUP(B667,'SOL-USD'!$A$2:$E$893,5,0)),"na",VLOOKUP(B667,'SOL-USD'!$A$2:$E$893,5,0))</f>
        <v>na</v>
      </c>
      <c r="O667" s="12" t="str">
        <f>IF(ISERROR(VLOOKUP(B667,'AVAX-USD'!$A$2:$E$799,5,0)),"na",VLOOKUP(B667,'AVAX-USD'!$A$2:$E$799,5,0))</f>
        <v>na</v>
      </c>
      <c r="P667" s="12">
        <f>IF(ISERROR(VLOOKUP(B667,'ADA-USD'!$A$2:$E$1776,5,0)),"na",VLOOKUP(B667,'ADA-USD'!$A$2:$E$1776,5,0))</f>
        <v>4.5004000000000002E-2</v>
      </c>
      <c r="Q667" s="12" t="str">
        <f>IF(ISERROR(VLOOKUP(B667,'DOT-USD'!$A$2:$E$761,5,0)),"na",VLOOKUP(B667,'DOT-USD'!$A$2:$E$761,5,0))</f>
        <v>na</v>
      </c>
      <c r="R667" s="14">
        <f>IF(ISERROR(VLOOKUP(B667,'DOGE-USD'!$A$2:$G$1776,5,0)),"na",VLOOKUP(B667,'DOGE-USD'!$A$2:$G$1776,5,0))</f>
        <v>2.2759999999999998E-3</v>
      </c>
      <c r="S667" s="14" t="str">
        <f>IF(ISERROR(VLOOKUP(B667,'SHIB-USD'!$A$2:$G$780,5,0)),"na",VLOOKUP(B667,'SHIB-USD'!$A$2:$G$780,5,0))</f>
        <v>na</v>
      </c>
      <c r="T667" s="12" t="str">
        <f>IF(ISERROR(VLOOKUP(B667,'Uni-USD'!$A$2:$G$735,5,0)),"na",VLOOKUP(B667,'Uni-USD'!$A$2:$G$735,5,0))</f>
        <v>na</v>
      </c>
      <c r="U667">
        <f>IF(ISERROR(VLOOKUP(B667,Crude!$A$2:$G$1264,5,0)),"na",VLOOKUP(B667,Crude!$A$2:$G$1264,5,0))</f>
        <v>54.19</v>
      </c>
      <c r="V667">
        <f>IF(ISERROR(VLOOKUP(B667,Wheat!$A$2:$G$1264,5,0)),"na",VLOOKUP(B667,Wheat!$A$2:$G$1264,5,0))</f>
        <v>573.5</v>
      </c>
    </row>
    <row r="668" spans="1:22" x14ac:dyDescent="0.35">
      <c r="A668">
        <f t="shared" si="10"/>
        <v>2020</v>
      </c>
      <c r="B668" s="10">
        <v>43853</v>
      </c>
      <c r="C668" s="11">
        <f>VLOOKUP(B668,Yields!$A$2:$B$1680,2,0)</f>
        <v>1.55</v>
      </c>
      <c r="D668" s="11">
        <f>IF(ISERROR(VLOOKUP(B668,Silver!$A$2:$G$1265,5,0)),"na",VLOOKUP(B668,Silver!$A$2:$G$1265,5,0))</f>
        <v>17.773</v>
      </c>
      <c r="E668" s="11">
        <f>IF(ISERROR(VLOOKUP(B668,Gold!$A$2:$G$1264,5,0)),"na",VLOOKUP(B668,Gold!$A$2:$G$1264,5,0))</f>
        <v>1564.6</v>
      </c>
      <c r="F668" s="13">
        <f>IF(ISERROR(VLOOKUP(B668,FXAIX!$A$2:$G$1259,5,0)),"na",VLOOKUP(B668,FXAIX!$A$2:$G$1259,5,0))</f>
        <v>115.41999800000001</v>
      </c>
      <c r="G668" s="13">
        <f>IF(ISERROR(VLOOKUP(B668,SP500v2!$A$2:$G$1259,5,0)),"na",VLOOKUP(B668,SP500v2!$A$2:$G$1259,5,0))</f>
        <v>3325.54</v>
      </c>
      <c r="H668" s="13">
        <f>IF(ISERROR(VLOOKUP(B668,'ishare R3000 ETF'!$A$2:$G$1260,4,0)),"na",VLOOKUP(B668,'ishare R3000 ETF'!$A$2:$G$1260,4,0))</f>
        <v>192.779999</v>
      </c>
      <c r="I668" s="13">
        <f>IF(ISERROR(VLOOKUP(B668,'^IXIC'!$A$2:$E$1260,5,0)),"na",VLOOKUP(B668,'^IXIC'!$A$2:$E$1260,5,0))</f>
        <v>9402.4804690000001</v>
      </c>
      <c r="J668" s="12">
        <f>IF(ISERROR(VLOOKUP(B668,'Russell 2000'!$A$1:$E$1260,5,0)),"na",VLOOKUP(B668,'Russell 2000'!$A$1:$E$1260,5,0))</f>
        <v>1685.01001</v>
      </c>
      <c r="K668" s="12">
        <f>IF(ISERROR(VLOOKUP(B668,'EURUSD=X'!$A$2:$E$1307,4,0)),"na",VLOOKUP(B668,'EURUSD=X'!$A$2:$E$1307,4,0))</f>
        <v>1.103704</v>
      </c>
      <c r="L668" s="12">
        <f>IF(ISERROR(VLOOKUP(B668,'ETH-USD'!$A$2:$E$1776,5,0)),"na",VLOOKUP(B668,'ETH-USD'!$A$2:$E$1776,5,0))</f>
        <v>162.92855800000001</v>
      </c>
      <c r="M668" s="13">
        <f>IF(ISERROR(VLOOKUP(B668,'BTC-USD'!$A$2:$E$1828,5,0)),"na",(VLOOKUP(B668,'BTC-USD'!$A$2:$E$1828,5,0)))</f>
        <v>8406.515625</v>
      </c>
      <c r="N668" s="12" t="str">
        <f>IF(ISERROR(VLOOKUP(B668,'SOL-USD'!$A$2:$E$893,5,0)),"na",VLOOKUP(B668,'SOL-USD'!$A$2:$E$893,5,0))</f>
        <v>na</v>
      </c>
      <c r="O668" s="12" t="str">
        <f>IF(ISERROR(VLOOKUP(B668,'AVAX-USD'!$A$2:$E$799,5,0)),"na",VLOOKUP(B668,'AVAX-USD'!$A$2:$E$799,5,0))</f>
        <v>na</v>
      </c>
      <c r="P668" s="12">
        <f>IF(ISERROR(VLOOKUP(B668,'ADA-USD'!$A$2:$E$1776,5,0)),"na",VLOOKUP(B668,'ADA-USD'!$A$2:$E$1776,5,0))</f>
        <v>4.3333999999999998E-2</v>
      </c>
      <c r="Q668" s="12" t="str">
        <f>IF(ISERROR(VLOOKUP(B668,'DOT-USD'!$A$2:$E$761,5,0)),"na",VLOOKUP(B668,'DOT-USD'!$A$2:$E$761,5,0))</f>
        <v>na</v>
      </c>
      <c r="R668" s="14">
        <f>IF(ISERROR(VLOOKUP(B668,'DOGE-USD'!$A$2:$G$1776,5,0)),"na",VLOOKUP(B668,'DOGE-USD'!$A$2:$G$1776,5,0))</f>
        <v>2.2680000000000001E-3</v>
      </c>
      <c r="S668" s="14" t="str">
        <f>IF(ISERROR(VLOOKUP(B668,'SHIB-USD'!$A$2:$G$780,5,0)),"na",VLOOKUP(B668,'SHIB-USD'!$A$2:$G$780,5,0))</f>
        <v>na</v>
      </c>
      <c r="T668" s="12" t="str">
        <f>IF(ISERROR(VLOOKUP(B668,'Uni-USD'!$A$2:$G$735,5,0)),"na",VLOOKUP(B668,'Uni-USD'!$A$2:$G$735,5,0))</f>
        <v>na</v>
      </c>
      <c r="U668">
        <f>IF(ISERROR(VLOOKUP(B668,Crude!$A$2:$G$1264,5,0)),"na",VLOOKUP(B668,Crude!$A$2:$G$1264,5,0))</f>
        <v>55.59</v>
      </c>
      <c r="V668">
        <f>IF(ISERROR(VLOOKUP(B668,Wheat!$A$2:$G$1264,5,0)),"na",VLOOKUP(B668,Wheat!$A$2:$G$1264,5,0))</f>
        <v>580.5</v>
      </c>
    </row>
    <row r="669" spans="1:22" x14ac:dyDescent="0.35">
      <c r="A669">
        <f t="shared" si="10"/>
        <v>2020</v>
      </c>
      <c r="B669" s="10">
        <v>43852</v>
      </c>
      <c r="C669" s="11">
        <f>VLOOKUP(B669,Yields!$A$2:$B$1680,2,0)</f>
        <v>1.52</v>
      </c>
      <c r="D669" s="11">
        <f>IF(ISERROR(VLOOKUP(B669,Silver!$A$2:$G$1265,5,0)),"na",VLOOKUP(B669,Silver!$A$2:$G$1265,5,0))</f>
        <v>17.771000000000001</v>
      </c>
      <c r="E669" s="11">
        <f>IF(ISERROR(VLOOKUP(B669,Gold!$A$2:$G$1264,5,0)),"na",VLOOKUP(B669,Gold!$A$2:$G$1264,5,0))</f>
        <v>1555.3</v>
      </c>
      <c r="F669" s="13">
        <f>IF(ISERROR(VLOOKUP(B669,FXAIX!$A$2:$G$1259,5,0)),"na",VLOOKUP(B669,FXAIX!$A$2:$G$1259,5,0))</f>
        <v>115.279999</v>
      </c>
      <c r="G669" s="13">
        <f>IF(ISERROR(VLOOKUP(B669,SP500v2!$A$2:$G$1259,5,0)),"na",VLOOKUP(B669,SP500v2!$A$2:$G$1259,5,0))</f>
        <v>3321.75</v>
      </c>
      <c r="H669" s="13">
        <f>IF(ISERROR(VLOOKUP(B669,'ishare R3000 ETF'!$A$2:$G$1260,4,0)),"na",VLOOKUP(B669,'ishare R3000 ETF'!$A$2:$G$1260,4,0))</f>
        <v>193.770004</v>
      </c>
      <c r="I669" s="13">
        <f>IF(ISERROR(VLOOKUP(B669,'^IXIC'!$A$2:$E$1260,5,0)),"na",VLOOKUP(B669,'^IXIC'!$A$2:$E$1260,5,0))</f>
        <v>9383.7695309999999</v>
      </c>
      <c r="J669" s="12">
        <f>IF(ISERROR(VLOOKUP(B669,'Russell 2000'!$A$1:$E$1260,5,0)),"na",VLOOKUP(B669,'Russell 2000'!$A$1:$E$1260,5,0))</f>
        <v>1684.459961</v>
      </c>
      <c r="K669" s="12">
        <f>IF(ISERROR(VLOOKUP(B669,'EURUSD=X'!$A$2:$E$1307,4,0)),"na",VLOOKUP(B669,'EURUSD=X'!$A$2:$E$1307,4,0))</f>
        <v>1.107162</v>
      </c>
      <c r="L669" s="12">
        <f>IF(ISERROR(VLOOKUP(B669,'ETH-USD'!$A$2:$E$1776,5,0)),"na",VLOOKUP(B669,'ETH-USD'!$A$2:$E$1776,5,0))</f>
        <v>168.29415900000001</v>
      </c>
      <c r="M669" s="13">
        <f>IF(ISERROR(VLOOKUP(B669,'BTC-USD'!$A$2:$E$1828,5,0)),"na",(VLOOKUP(B669,'BTC-USD'!$A$2:$E$1828,5,0)))</f>
        <v>8680.8759769999997</v>
      </c>
      <c r="N669" s="12" t="str">
        <f>IF(ISERROR(VLOOKUP(B669,'SOL-USD'!$A$2:$E$893,5,0)),"na",VLOOKUP(B669,'SOL-USD'!$A$2:$E$893,5,0))</f>
        <v>na</v>
      </c>
      <c r="O669" s="12" t="str">
        <f>IF(ISERROR(VLOOKUP(B669,'AVAX-USD'!$A$2:$E$799,5,0)),"na",VLOOKUP(B669,'AVAX-USD'!$A$2:$E$799,5,0))</f>
        <v>na</v>
      </c>
      <c r="P669" s="12">
        <f>IF(ISERROR(VLOOKUP(B669,'ADA-USD'!$A$2:$E$1776,5,0)),"na",VLOOKUP(B669,'ADA-USD'!$A$2:$E$1776,5,0))</f>
        <v>4.5654E-2</v>
      </c>
      <c r="Q669" s="12" t="str">
        <f>IF(ISERROR(VLOOKUP(B669,'DOT-USD'!$A$2:$E$761,5,0)),"na",VLOOKUP(B669,'DOT-USD'!$A$2:$E$761,5,0))</f>
        <v>na</v>
      </c>
      <c r="R669" s="14">
        <f>IF(ISERROR(VLOOKUP(B669,'DOGE-USD'!$A$2:$G$1776,5,0)),"na",VLOOKUP(B669,'DOGE-USD'!$A$2:$G$1776,5,0))</f>
        <v>2.323E-3</v>
      </c>
      <c r="S669" s="14" t="str">
        <f>IF(ISERROR(VLOOKUP(B669,'SHIB-USD'!$A$2:$G$780,5,0)),"na",VLOOKUP(B669,'SHIB-USD'!$A$2:$G$780,5,0))</f>
        <v>na</v>
      </c>
      <c r="T669" s="12" t="str">
        <f>IF(ISERROR(VLOOKUP(B669,'Uni-USD'!$A$2:$G$735,5,0)),"na",VLOOKUP(B669,'Uni-USD'!$A$2:$G$735,5,0))</f>
        <v>na</v>
      </c>
      <c r="U669">
        <f>IF(ISERROR(VLOOKUP(B669,Crude!$A$2:$G$1264,5,0)),"na",VLOOKUP(B669,Crude!$A$2:$G$1264,5,0))</f>
        <v>56.74</v>
      </c>
      <c r="V669">
        <f>IF(ISERROR(VLOOKUP(B669,Wheat!$A$2:$G$1264,5,0)),"na",VLOOKUP(B669,Wheat!$A$2:$G$1264,5,0))</f>
        <v>577.75</v>
      </c>
    </row>
    <row r="670" spans="1:22" x14ac:dyDescent="0.35">
      <c r="A670">
        <f t="shared" si="10"/>
        <v>2020</v>
      </c>
      <c r="B670" s="10">
        <v>43851</v>
      </c>
      <c r="C670" s="11">
        <f>VLOOKUP(B670,Yields!$A$2:$B$1680,2,0)</f>
        <v>1.52</v>
      </c>
      <c r="D670" s="11">
        <f>IF(ISERROR(VLOOKUP(B670,Silver!$A$2:$G$1265,5,0)),"na",VLOOKUP(B670,Silver!$A$2:$G$1265,5,0))</f>
        <v>17.751000000000001</v>
      </c>
      <c r="E670" s="11">
        <f>IF(ISERROR(VLOOKUP(B670,Gold!$A$2:$G$1264,5,0)),"na",VLOOKUP(B670,Gold!$A$2:$G$1264,5,0))</f>
        <v>1556.4</v>
      </c>
      <c r="F670" s="13">
        <f>IF(ISERROR(VLOOKUP(B670,FXAIX!$A$2:$G$1259,5,0)),"na",VLOOKUP(B670,FXAIX!$A$2:$G$1259,5,0))</f>
        <v>115.239998</v>
      </c>
      <c r="G670" s="13">
        <f>IF(ISERROR(VLOOKUP(B670,SP500v2!$A$2:$G$1259,5,0)),"na",VLOOKUP(B670,SP500v2!$A$2:$G$1259,5,0))</f>
        <v>3320.79</v>
      </c>
      <c r="H670" s="13">
        <f>IF(ISERROR(VLOOKUP(B670,'ishare R3000 ETF'!$A$2:$G$1260,4,0)),"na",VLOOKUP(B670,'ishare R3000 ETF'!$A$2:$G$1260,4,0))</f>
        <v>193.61999499999999</v>
      </c>
      <c r="I670" s="13">
        <f>IF(ISERROR(VLOOKUP(B670,'^IXIC'!$A$2:$E$1260,5,0)),"na",VLOOKUP(B670,'^IXIC'!$A$2:$E$1260,5,0))</f>
        <v>9370.8095699999994</v>
      </c>
      <c r="J670" s="12">
        <f>IF(ISERROR(VLOOKUP(B670,'Russell 2000'!$A$1:$E$1260,5,0)),"na",VLOOKUP(B670,'Russell 2000'!$A$1:$E$1260,5,0))</f>
        <v>1685.900024</v>
      </c>
      <c r="K670" s="12">
        <f>IF(ISERROR(VLOOKUP(B670,'EURUSD=X'!$A$2:$E$1307,4,0)),"na",VLOOKUP(B670,'EURUSD=X'!$A$2:$E$1307,4,0))</f>
        <v>1.1086469999999999</v>
      </c>
      <c r="L670" s="12">
        <f>IF(ISERROR(VLOOKUP(B670,'ETH-USD'!$A$2:$E$1776,5,0)),"na",VLOOKUP(B670,'ETH-USD'!$A$2:$E$1776,5,0))</f>
        <v>169.697159</v>
      </c>
      <c r="M670" s="13">
        <f>IF(ISERROR(VLOOKUP(B670,'BTC-USD'!$A$2:$E$1828,5,0)),"na",(VLOOKUP(B670,'BTC-USD'!$A$2:$E$1828,5,0)))</f>
        <v>8745.8945309999999</v>
      </c>
      <c r="N670" s="12" t="str">
        <f>IF(ISERROR(VLOOKUP(B670,'SOL-USD'!$A$2:$E$893,5,0)),"na",VLOOKUP(B670,'SOL-USD'!$A$2:$E$893,5,0))</f>
        <v>na</v>
      </c>
      <c r="O670" s="12" t="str">
        <f>IF(ISERROR(VLOOKUP(B670,'AVAX-USD'!$A$2:$E$799,5,0)),"na",VLOOKUP(B670,'AVAX-USD'!$A$2:$E$799,5,0))</f>
        <v>na</v>
      </c>
      <c r="P670" s="12">
        <f>IF(ISERROR(VLOOKUP(B670,'ADA-USD'!$A$2:$E$1776,5,0)),"na",VLOOKUP(B670,'ADA-USD'!$A$2:$E$1776,5,0))</f>
        <v>4.5989000000000002E-2</v>
      </c>
      <c r="Q670" s="12" t="str">
        <f>IF(ISERROR(VLOOKUP(B670,'DOT-USD'!$A$2:$E$761,5,0)),"na",VLOOKUP(B670,'DOT-USD'!$A$2:$E$761,5,0))</f>
        <v>na</v>
      </c>
      <c r="R670" s="14">
        <f>IF(ISERROR(VLOOKUP(B670,'DOGE-USD'!$A$2:$G$1776,5,0)),"na",VLOOKUP(B670,'DOGE-USD'!$A$2:$G$1776,5,0))</f>
        <v>2.3760000000000001E-3</v>
      </c>
      <c r="S670" s="14" t="str">
        <f>IF(ISERROR(VLOOKUP(B670,'SHIB-USD'!$A$2:$G$780,5,0)),"na",VLOOKUP(B670,'SHIB-USD'!$A$2:$G$780,5,0))</f>
        <v>na</v>
      </c>
      <c r="T670" s="12" t="str">
        <f>IF(ISERROR(VLOOKUP(B670,'Uni-USD'!$A$2:$G$735,5,0)),"na",VLOOKUP(B670,'Uni-USD'!$A$2:$G$735,5,0))</f>
        <v>na</v>
      </c>
      <c r="U670">
        <f>IF(ISERROR(VLOOKUP(B670,Crude!$A$2:$G$1264,5,0)),"na",VLOOKUP(B670,Crude!$A$2:$G$1264,5,0))</f>
        <v>58.34</v>
      </c>
      <c r="V670">
        <f>IF(ISERROR(VLOOKUP(B670,Wheat!$A$2:$G$1264,5,0)),"na",VLOOKUP(B670,Wheat!$A$2:$G$1264,5,0))</f>
        <v>581.5</v>
      </c>
    </row>
    <row r="671" spans="1:22" x14ac:dyDescent="0.35">
      <c r="A671">
        <f t="shared" si="10"/>
        <v>2020</v>
      </c>
      <c r="B671" s="10">
        <v>43847</v>
      </c>
      <c r="C671" s="11">
        <f>VLOOKUP(B671,Yields!$A$2:$B$1680,2,0)</f>
        <v>1.54</v>
      </c>
      <c r="D671" s="11">
        <f>IF(ISERROR(VLOOKUP(B671,Silver!$A$2:$G$1265,5,0)),"na",VLOOKUP(B671,Silver!$A$2:$G$1265,5,0))</f>
        <v>18.013000000000002</v>
      </c>
      <c r="E671" s="11">
        <f>IF(ISERROR(VLOOKUP(B671,Gold!$A$2:$G$1264,5,0)),"na",VLOOKUP(B671,Gold!$A$2:$G$1264,5,0))</f>
        <v>1558.8</v>
      </c>
      <c r="F671" s="13">
        <f>IF(ISERROR(VLOOKUP(B671,FXAIX!$A$2:$G$1259,5,0)),"na",VLOOKUP(B671,FXAIX!$A$2:$G$1259,5,0))</f>
        <v>115.550003</v>
      </c>
      <c r="G671" s="13">
        <f>IF(ISERROR(VLOOKUP(B671,SP500v2!$A$2:$G$1259,5,0)),"na",VLOOKUP(B671,SP500v2!$A$2:$G$1259,5,0))</f>
        <v>3329.62</v>
      </c>
      <c r="H671" s="13">
        <f>IF(ISERROR(VLOOKUP(B671,'ishare R3000 ETF'!$A$2:$G$1260,4,0)),"na",VLOOKUP(B671,'ishare R3000 ETF'!$A$2:$G$1260,4,0))</f>
        <v>193.86000100000001</v>
      </c>
      <c r="I671" s="13">
        <f>IF(ISERROR(VLOOKUP(B671,'^IXIC'!$A$2:$E$1260,5,0)),"na",VLOOKUP(B671,'^IXIC'!$A$2:$E$1260,5,0))</f>
        <v>9388.9404300000006</v>
      </c>
      <c r="J671" s="12">
        <f>IF(ISERROR(VLOOKUP(B671,'Russell 2000'!$A$1:$E$1260,5,0)),"na",VLOOKUP(B671,'Russell 2000'!$A$1:$E$1260,5,0))</f>
        <v>1699.6400149999999</v>
      </c>
      <c r="K671" s="12">
        <f>IF(ISERROR(VLOOKUP(B671,'EURUSD=X'!$A$2:$E$1307,4,0)),"na",VLOOKUP(B671,'EURUSD=X'!$A$2:$E$1307,4,0))</f>
        <v>1.1087579999999999</v>
      </c>
      <c r="L671" s="12">
        <f>IF(ISERROR(VLOOKUP(B671,'ETH-USD'!$A$2:$E$1776,5,0)),"na",VLOOKUP(B671,'ETH-USD'!$A$2:$E$1776,5,0))</f>
        <v>170.77995300000001</v>
      </c>
      <c r="M671" s="13">
        <f>IF(ISERROR(VLOOKUP(B671,'BTC-USD'!$A$2:$E$1828,5,0)),"na",(VLOOKUP(B671,'BTC-USD'!$A$2:$E$1828,5,0)))</f>
        <v>8929.0380860000005</v>
      </c>
      <c r="N671" s="12" t="str">
        <f>IF(ISERROR(VLOOKUP(B671,'SOL-USD'!$A$2:$E$893,5,0)),"na",VLOOKUP(B671,'SOL-USD'!$A$2:$E$893,5,0))</f>
        <v>na</v>
      </c>
      <c r="O671" s="12" t="str">
        <f>IF(ISERROR(VLOOKUP(B671,'AVAX-USD'!$A$2:$E$799,5,0)),"na",VLOOKUP(B671,'AVAX-USD'!$A$2:$E$799,5,0))</f>
        <v>na</v>
      </c>
      <c r="P671" s="12">
        <f>IF(ISERROR(VLOOKUP(B671,'ADA-USD'!$A$2:$E$1776,5,0)),"na",VLOOKUP(B671,'ADA-USD'!$A$2:$E$1776,5,0))</f>
        <v>4.4977999999999997E-2</v>
      </c>
      <c r="Q671" s="12" t="str">
        <f>IF(ISERROR(VLOOKUP(B671,'DOT-USD'!$A$2:$E$761,5,0)),"na",VLOOKUP(B671,'DOT-USD'!$A$2:$E$761,5,0))</f>
        <v>na</v>
      </c>
      <c r="R671" s="14">
        <f>IF(ISERROR(VLOOKUP(B671,'DOGE-USD'!$A$2:$G$1776,5,0)),"na",VLOOKUP(B671,'DOGE-USD'!$A$2:$G$1776,5,0))</f>
        <v>2.49E-3</v>
      </c>
      <c r="S671" s="14" t="str">
        <f>IF(ISERROR(VLOOKUP(B671,'SHIB-USD'!$A$2:$G$780,5,0)),"na",VLOOKUP(B671,'SHIB-USD'!$A$2:$G$780,5,0))</f>
        <v>na</v>
      </c>
      <c r="T671" s="12" t="str">
        <f>IF(ISERROR(VLOOKUP(B671,'Uni-USD'!$A$2:$G$735,5,0)),"na",VLOOKUP(B671,'Uni-USD'!$A$2:$G$735,5,0))</f>
        <v>na</v>
      </c>
      <c r="U671">
        <f>IF(ISERROR(VLOOKUP(B671,Crude!$A$2:$G$1264,5,0)),"na",VLOOKUP(B671,Crude!$A$2:$G$1264,5,0))</f>
        <v>58.54</v>
      </c>
      <c r="V671">
        <f>IF(ISERROR(VLOOKUP(B671,Wheat!$A$2:$G$1264,5,0)),"na",VLOOKUP(B671,Wheat!$A$2:$G$1264,5,0))</f>
        <v>570.5</v>
      </c>
    </row>
    <row r="672" spans="1:22" x14ac:dyDescent="0.35">
      <c r="A672">
        <f t="shared" si="10"/>
        <v>2020</v>
      </c>
      <c r="B672" s="10">
        <v>43846</v>
      </c>
      <c r="C672" s="11">
        <f>VLOOKUP(B672,Yields!$A$2:$B$1680,2,0)</f>
        <v>1.54</v>
      </c>
      <c r="D672" s="11">
        <f>IF(ISERROR(VLOOKUP(B672,Silver!$A$2:$G$1265,5,0)),"na",VLOOKUP(B672,Silver!$A$2:$G$1265,5,0))</f>
        <v>17.875</v>
      </c>
      <c r="E672" s="11">
        <f>IF(ISERROR(VLOOKUP(B672,Gold!$A$2:$G$1264,5,0)),"na",VLOOKUP(B672,Gold!$A$2:$G$1264,5,0))</f>
        <v>1549</v>
      </c>
      <c r="F672" s="13">
        <f>IF(ISERROR(VLOOKUP(B672,FXAIX!$A$2:$G$1259,5,0)),"na",VLOOKUP(B672,FXAIX!$A$2:$G$1259,5,0))</f>
        <v>115.099998</v>
      </c>
      <c r="G672" s="13">
        <f>IF(ISERROR(VLOOKUP(B672,SP500v2!$A$2:$G$1259,5,0)),"na",VLOOKUP(B672,SP500v2!$A$2:$G$1259,5,0))</f>
        <v>3316.81</v>
      </c>
      <c r="H672" s="13">
        <f>IF(ISERROR(VLOOKUP(B672,'ishare R3000 ETF'!$A$2:$G$1260,4,0)),"na",VLOOKUP(B672,'ishare R3000 ETF'!$A$2:$G$1260,4,0))</f>
        <v>193.050003</v>
      </c>
      <c r="I672" s="13">
        <f>IF(ISERROR(VLOOKUP(B672,'^IXIC'!$A$2:$E$1260,5,0)),"na",VLOOKUP(B672,'^IXIC'!$A$2:$E$1260,5,0))</f>
        <v>9357.1298829999996</v>
      </c>
      <c r="J672" s="12">
        <f>IF(ISERROR(VLOOKUP(B672,'Russell 2000'!$A$1:$E$1260,5,0)),"na",VLOOKUP(B672,'Russell 2000'!$A$1:$E$1260,5,0))</f>
        <v>1705.219971</v>
      </c>
      <c r="K672" s="12">
        <f>IF(ISERROR(VLOOKUP(B672,'EURUSD=X'!$A$2:$E$1307,4,0)),"na",VLOOKUP(B672,'EURUSD=X'!$A$2:$E$1307,4,0))</f>
        <v>1.112978</v>
      </c>
      <c r="L672" s="12">
        <f>IF(ISERROR(VLOOKUP(B672,'ETH-USD'!$A$2:$E$1776,5,0)),"na",VLOOKUP(B672,'ETH-USD'!$A$2:$E$1776,5,0))</f>
        <v>164.391006</v>
      </c>
      <c r="M672" s="13">
        <f>IF(ISERROR(VLOOKUP(B672,'BTC-USD'!$A$2:$E$1828,5,0)),"na",(VLOOKUP(B672,'BTC-USD'!$A$2:$E$1828,5,0)))</f>
        <v>8723.7861329999996</v>
      </c>
      <c r="N672" s="12" t="str">
        <f>IF(ISERROR(VLOOKUP(B672,'SOL-USD'!$A$2:$E$893,5,0)),"na",VLOOKUP(B672,'SOL-USD'!$A$2:$E$893,5,0))</f>
        <v>na</v>
      </c>
      <c r="O672" s="12" t="str">
        <f>IF(ISERROR(VLOOKUP(B672,'AVAX-USD'!$A$2:$E$799,5,0)),"na",VLOOKUP(B672,'AVAX-USD'!$A$2:$E$799,5,0))</f>
        <v>na</v>
      </c>
      <c r="P672" s="12">
        <f>IF(ISERROR(VLOOKUP(B672,'ADA-USD'!$A$2:$E$1776,5,0)),"na",VLOOKUP(B672,'ADA-USD'!$A$2:$E$1776,5,0))</f>
        <v>4.1390999999999997E-2</v>
      </c>
      <c r="Q672" s="12" t="str">
        <f>IF(ISERROR(VLOOKUP(B672,'DOT-USD'!$A$2:$E$761,5,0)),"na",VLOOKUP(B672,'DOT-USD'!$A$2:$E$761,5,0))</f>
        <v>na</v>
      </c>
      <c r="R672" s="14">
        <f>IF(ISERROR(VLOOKUP(B672,'DOGE-USD'!$A$2:$G$1776,5,0)),"na",VLOOKUP(B672,'DOGE-USD'!$A$2:$G$1776,5,0))</f>
        <v>2.3449999999999999E-3</v>
      </c>
      <c r="S672" s="14" t="str">
        <f>IF(ISERROR(VLOOKUP(B672,'SHIB-USD'!$A$2:$G$780,5,0)),"na",VLOOKUP(B672,'SHIB-USD'!$A$2:$G$780,5,0))</f>
        <v>na</v>
      </c>
      <c r="T672" s="12" t="str">
        <f>IF(ISERROR(VLOOKUP(B672,'Uni-USD'!$A$2:$G$735,5,0)),"na",VLOOKUP(B672,'Uni-USD'!$A$2:$G$735,5,0))</f>
        <v>na</v>
      </c>
      <c r="U672">
        <f>IF(ISERROR(VLOOKUP(B672,Crude!$A$2:$G$1264,5,0)),"na",VLOOKUP(B672,Crude!$A$2:$G$1264,5,0))</f>
        <v>58.52</v>
      </c>
      <c r="V672">
        <f>IF(ISERROR(VLOOKUP(B672,Wheat!$A$2:$G$1264,5,0)),"na",VLOOKUP(B672,Wheat!$A$2:$G$1264,5,0))</f>
        <v>565.25</v>
      </c>
    </row>
    <row r="673" spans="1:22" x14ac:dyDescent="0.35">
      <c r="A673">
        <f t="shared" si="10"/>
        <v>2020</v>
      </c>
      <c r="B673" s="10">
        <v>43845</v>
      </c>
      <c r="C673" s="11">
        <f>VLOOKUP(B673,Yields!$A$2:$B$1680,2,0)</f>
        <v>1.53</v>
      </c>
      <c r="D673" s="11">
        <f>IF(ISERROR(VLOOKUP(B673,Silver!$A$2:$G$1265,5,0)),"na",VLOOKUP(B673,Silver!$A$2:$G$1265,5,0))</f>
        <v>17.922999999999998</v>
      </c>
      <c r="E673" s="11">
        <f>IF(ISERROR(VLOOKUP(B673,Gold!$A$2:$G$1264,5,0)),"na",VLOOKUP(B673,Gold!$A$2:$G$1264,5,0))</f>
        <v>1552.1</v>
      </c>
      <c r="F673" s="13">
        <f>IF(ISERROR(VLOOKUP(B673,FXAIX!$A$2:$G$1259,5,0)),"na",VLOOKUP(B673,FXAIX!$A$2:$G$1259,5,0))</f>
        <v>114.139999</v>
      </c>
      <c r="G673" s="13">
        <f>IF(ISERROR(VLOOKUP(B673,SP500v2!$A$2:$G$1259,5,0)),"na",VLOOKUP(B673,SP500v2!$A$2:$G$1259,5,0))</f>
        <v>3289.29</v>
      </c>
      <c r="H673" s="13">
        <f>IF(ISERROR(VLOOKUP(B673,'ishare R3000 ETF'!$A$2:$G$1260,4,0)),"na",VLOOKUP(B673,'ishare R3000 ETF'!$A$2:$G$1260,4,0))</f>
        <v>191.58000200000001</v>
      </c>
      <c r="I673" s="13">
        <f>IF(ISERROR(VLOOKUP(B673,'^IXIC'!$A$2:$E$1260,5,0)),"na",VLOOKUP(B673,'^IXIC'!$A$2:$E$1260,5,0))</f>
        <v>9258.7001949999994</v>
      </c>
      <c r="J673" s="12">
        <f>IF(ISERROR(VLOOKUP(B673,'Russell 2000'!$A$1:$E$1260,5,0)),"na",VLOOKUP(B673,'Russell 2000'!$A$1:$E$1260,5,0))</f>
        <v>1682.400024</v>
      </c>
      <c r="K673" s="12">
        <f>IF(ISERROR(VLOOKUP(B673,'EURUSD=X'!$A$2:$E$1307,4,0)),"na",VLOOKUP(B673,'EURUSD=X'!$A$2:$E$1307,4,0))</f>
        <v>1.112025</v>
      </c>
      <c r="L673" s="12">
        <f>IF(ISERROR(VLOOKUP(B673,'ETH-USD'!$A$2:$E$1776,5,0)),"na",VLOOKUP(B673,'ETH-USD'!$A$2:$E$1776,5,0))</f>
        <v>166.230682</v>
      </c>
      <c r="M673" s="13">
        <f>IF(ISERROR(VLOOKUP(B673,'BTC-USD'!$A$2:$E$1828,5,0)),"na",(VLOOKUP(B673,'BTC-USD'!$A$2:$E$1828,5,0)))</f>
        <v>8807.0107420000004</v>
      </c>
      <c r="N673" s="12" t="str">
        <f>IF(ISERROR(VLOOKUP(B673,'SOL-USD'!$A$2:$E$893,5,0)),"na",VLOOKUP(B673,'SOL-USD'!$A$2:$E$893,5,0))</f>
        <v>na</v>
      </c>
      <c r="O673" s="12" t="str">
        <f>IF(ISERROR(VLOOKUP(B673,'AVAX-USD'!$A$2:$E$799,5,0)),"na",VLOOKUP(B673,'AVAX-USD'!$A$2:$E$799,5,0))</f>
        <v>na</v>
      </c>
      <c r="P673" s="12">
        <f>IF(ISERROR(VLOOKUP(B673,'ADA-USD'!$A$2:$E$1776,5,0)),"na",VLOOKUP(B673,'ADA-USD'!$A$2:$E$1776,5,0))</f>
        <v>4.2553000000000001E-2</v>
      </c>
      <c r="Q673" s="12" t="str">
        <f>IF(ISERROR(VLOOKUP(B673,'DOT-USD'!$A$2:$E$761,5,0)),"na",VLOOKUP(B673,'DOT-USD'!$A$2:$E$761,5,0))</f>
        <v>na</v>
      </c>
      <c r="R673" s="14">
        <f>IF(ISERROR(VLOOKUP(B673,'DOGE-USD'!$A$2:$G$1776,5,0)),"na",VLOOKUP(B673,'DOGE-USD'!$A$2:$G$1776,5,0))</f>
        <v>2.369E-3</v>
      </c>
      <c r="S673" s="14" t="str">
        <f>IF(ISERROR(VLOOKUP(B673,'SHIB-USD'!$A$2:$G$780,5,0)),"na",VLOOKUP(B673,'SHIB-USD'!$A$2:$G$780,5,0))</f>
        <v>na</v>
      </c>
      <c r="T673" s="12" t="str">
        <f>IF(ISERROR(VLOOKUP(B673,'Uni-USD'!$A$2:$G$735,5,0)),"na",VLOOKUP(B673,'Uni-USD'!$A$2:$G$735,5,0))</f>
        <v>na</v>
      </c>
      <c r="U673">
        <f>IF(ISERROR(VLOOKUP(B673,Crude!$A$2:$G$1264,5,0)),"na",VLOOKUP(B673,Crude!$A$2:$G$1264,5,0))</f>
        <v>57.81</v>
      </c>
      <c r="V673">
        <f>IF(ISERROR(VLOOKUP(B673,Wheat!$A$2:$G$1264,5,0)),"na",VLOOKUP(B673,Wheat!$A$2:$G$1264,5,0))</f>
        <v>573.25</v>
      </c>
    </row>
    <row r="674" spans="1:22" x14ac:dyDescent="0.35">
      <c r="A674">
        <f t="shared" si="10"/>
        <v>2020</v>
      </c>
      <c r="B674" s="10">
        <v>43844</v>
      </c>
      <c r="C674" s="11">
        <f>VLOOKUP(B674,Yields!$A$2:$B$1680,2,0)</f>
        <v>1.53</v>
      </c>
      <c r="D674" s="11">
        <f>IF(ISERROR(VLOOKUP(B674,Silver!$A$2:$G$1265,5,0)),"na",VLOOKUP(B674,Silver!$A$2:$G$1265,5,0))</f>
        <v>17.673999999999999</v>
      </c>
      <c r="E674" s="11">
        <f>IF(ISERROR(VLOOKUP(B674,Gold!$A$2:$G$1264,5,0)),"na",VLOOKUP(B674,Gold!$A$2:$G$1264,5,0))</f>
        <v>1542.4</v>
      </c>
      <c r="F674" s="13">
        <f>IF(ISERROR(VLOOKUP(B674,FXAIX!$A$2:$G$1259,5,0)),"na",VLOOKUP(B674,FXAIX!$A$2:$G$1259,5,0))</f>
        <v>113.93</v>
      </c>
      <c r="G674" s="13">
        <f>IF(ISERROR(VLOOKUP(B674,SP500v2!$A$2:$G$1259,5,0)),"na",VLOOKUP(B674,SP500v2!$A$2:$G$1259,5,0))</f>
        <v>3283.15</v>
      </c>
      <c r="H674" s="13">
        <f>IF(ISERROR(VLOOKUP(B674,'ishare R3000 ETF'!$A$2:$G$1260,4,0)),"na",VLOOKUP(B674,'ishare R3000 ETF'!$A$2:$G$1260,4,0))</f>
        <v>191.41999799999999</v>
      </c>
      <c r="I674" s="13">
        <f>IF(ISERROR(VLOOKUP(B674,'^IXIC'!$A$2:$E$1260,5,0)),"na",VLOOKUP(B674,'^IXIC'!$A$2:$E$1260,5,0))</f>
        <v>9251.3300780000009</v>
      </c>
      <c r="J674" s="12">
        <f>IF(ISERROR(VLOOKUP(B674,'Russell 2000'!$A$1:$E$1260,5,0)),"na",VLOOKUP(B674,'Russell 2000'!$A$1:$E$1260,5,0))</f>
        <v>1675.73999</v>
      </c>
      <c r="K674" s="12">
        <f>IF(ISERROR(VLOOKUP(B674,'EURUSD=X'!$A$2:$E$1307,4,0)),"na",VLOOKUP(B674,'EURUSD=X'!$A$2:$E$1307,4,0))</f>
        <v>1.1105560000000001</v>
      </c>
      <c r="L674" s="12">
        <f>IF(ISERROR(VLOOKUP(B674,'ETH-USD'!$A$2:$E$1776,5,0)),"na",VLOOKUP(B674,'ETH-USD'!$A$2:$E$1776,5,0))</f>
        <v>165.955353</v>
      </c>
      <c r="M674" s="13">
        <f>IF(ISERROR(VLOOKUP(B674,'BTC-USD'!$A$2:$E$1828,5,0)),"na",(VLOOKUP(B674,'BTC-USD'!$A$2:$E$1828,5,0)))</f>
        <v>8827.7646480000003</v>
      </c>
      <c r="N674" s="12" t="str">
        <f>IF(ISERROR(VLOOKUP(B674,'SOL-USD'!$A$2:$E$893,5,0)),"na",VLOOKUP(B674,'SOL-USD'!$A$2:$E$893,5,0))</f>
        <v>na</v>
      </c>
      <c r="O674" s="12" t="str">
        <f>IF(ISERROR(VLOOKUP(B674,'AVAX-USD'!$A$2:$E$799,5,0)),"na",VLOOKUP(B674,'AVAX-USD'!$A$2:$E$799,5,0))</f>
        <v>na</v>
      </c>
      <c r="P674" s="12">
        <f>IF(ISERROR(VLOOKUP(B674,'ADA-USD'!$A$2:$E$1776,5,0)),"na",VLOOKUP(B674,'ADA-USD'!$A$2:$E$1776,5,0))</f>
        <v>4.1660000000000003E-2</v>
      </c>
      <c r="Q674" s="12" t="str">
        <f>IF(ISERROR(VLOOKUP(B674,'DOT-USD'!$A$2:$E$761,5,0)),"na",VLOOKUP(B674,'DOT-USD'!$A$2:$E$761,5,0))</f>
        <v>na</v>
      </c>
      <c r="R674" s="14">
        <f>IF(ISERROR(VLOOKUP(B674,'DOGE-USD'!$A$2:$G$1776,5,0)),"na",VLOOKUP(B674,'DOGE-USD'!$A$2:$G$1776,5,0))</f>
        <v>2.47E-3</v>
      </c>
      <c r="S674" s="14" t="str">
        <f>IF(ISERROR(VLOOKUP(B674,'SHIB-USD'!$A$2:$G$780,5,0)),"na",VLOOKUP(B674,'SHIB-USD'!$A$2:$G$780,5,0))</f>
        <v>na</v>
      </c>
      <c r="T674" s="12" t="str">
        <f>IF(ISERROR(VLOOKUP(B674,'Uni-USD'!$A$2:$G$735,5,0)),"na",VLOOKUP(B674,'Uni-USD'!$A$2:$G$735,5,0))</f>
        <v>na</v>
      </c>
      <c r="U674">
        <f>IF(ISERROR(VLOOKUP(B674,Crude!$A$2:$G$1264,5,0)),"na",VLOOKUP(B674,Crude!$A$2:$G$1264,5,0))</f>
        <v>58.23</v>
      </c>
      <c r="V674">
        <f>IF(ISERROR(VLOOKUP(B674,Wheat!$A$2:$G$1264,5,0)),"na",VLOOKUP(B674,Wheat!$A$2:$G$1264,5,0))</f>
        <v>568.5</v>
      </c>
    </row>
    <row r="675" spans="1:22" x14ac:dyDescent="0.35">
      <c r="A675">
        <f t="shared" si="10"/>
        <v>2020</v>
      </c>
      <c r="B675" s="10">
        <v>43843</v>
      </c>
      <c r="C675" s="11">
        <f>VLOOKUP(B675,Yields!$A$2:$B$1680,2,0)</f>
        <v>1.54</v>
      </c>
      <c r="D675" s="11">
        <f>IF(ISERROR(VLOOKUP(B675,Silver!$A$2:$G$1265,5,0)),"na",VLOOKUP(B675,Silver!$A$2:$G$1265,5,0))</f>
        <v>17.925999999999998</v>
      </c>
      <c r="E675" s="11">
        <f>IF(ISERROR(VLOOKUP(B675,Gold!$A$2:$G$1264,5,0)),"na",VLOOKUP(B675,Gold!$A$2:$G$1264,5,0))</f>
        <v>1548.4</v>
      </c>
      <c r="F675" s="13">
        <f>IF(ISERROR(VLOOKUP(B675,FXAIX!$A$2:$G$1259,5,0)),"na",VLOOKUP(B675,FXAIX!$A$2:$G$1259,5,0))</f>
        <v>114.089996</v>
      </c>
      <c r="G675" s="13">
        <f>IF(ISERROR(VLOOKUP(B675,SP500v2!$A$2:$G$1259,5,0)),"na",VLOOKUP(B675,SP500v2!$A$2:$G$1259,5,0))</f>
        <v>3288.13</v>
      </c>
      <c r="H675" s="13">
        <f>IF(ISERROR(VLOOKUP(B675,'ishare R3000 ETF'!$A$2:$G$1260,4,0)),"na",VLOOKUP(B675,'ishare R3000 ETF'!$A$2:$G$1260,4,0))</f>
        <v>190.66999799999999</v>
      </c>
      <c r="I675" s="13">
        <f>IF(ISERROR(VLOOKUP(B675,'^IXIC'!$A$2:$E$1260,5,0)),"na",VLOOKUP(B675,'^IXIC'!$A$2:$E$1260,5,0))</f>
        <v>9273.9296880000002</v>
      </c>
      <c r="J675" s="12">
        <f>IF(ISERROR(VLOOKUP(B675,'Russell 2000'!$A$1:$E$1260,5,0)),"na",VLOOKUP(B675,'Russell 2000'!$A$1:$E$1260,5,0))</f>
        <v>1669.6099850000001</v>
      </c>
      <c r="K675" s="12">
        <f>IF(ISERROR(VLOOKUP(B675,'EURUSD=X'!$A$2:$E$1307,4,0)),"na",VLOOKUP(B675,'EURUSD=X'!$A$2:$E$1307,4,0))</f>
        <v>1.111408</v>
      </c>
      <c r="L675" s="12">
        <f>IF(ISERROR(VLOOKUP(B675,'ETH-USD'!$A$2:$E$1776,5,0)),"na",VLOOKUP(B675,'ETH-USD'!$A$2:$E$1776,5,0))</f>
        <v>144.22659300000001</v>
      </c>
      <c r="M675" s="13">
        <f>IF(ISERROR(VLOOKUP(B675,'BTC-USD'!$A$2:$E$1828,5,0)),"na",(VLOOKUP(B675,'BTC-USD'!$A$2:$E$1828,5,0)))</f>
        <v>8144.1943359999996</v>
      </c>
      <c r="N675" s="12" t="str">
        <f>IF(ISERROR(VLOOKUP(B675,'SOL-USD'!$A$2:$E$893,5,0)),"na",VLOOKUP(B675,'SOL-USD'!$A$2:$E$893,5,0))</f>
        <v>na</v>
      </c>
      <c r="O675" s="12" t="str">
        <f>IF(ISERROR(VLOOKUP(B675,'AVAX-USD'!$A$2:$E$799,5,0)),"na",VLOOKUP(B675,'AVAX-USD'!$A$2:$E$799,5,0))</f>
        <v>na</v>
      </c>
      <c r="P675" s="12">
        <f>IF(ISERROR(VLOOKUP(B675,'ADA-USD'!$A$2:$E$1776,5,0)),"na",VLOOKUP(B675,'ADA-USD'!$A$2:$E$1776,5,0))</f>
        <v>3.6965999999999999E-2</v>
      </c>
      <c r="Q675" s="12" t="str">
        <f>IF(ISERROR(VLOOKUP(B675,'DOT-USD'!$A$2:$E$761,5,0)),"na",VLOOKUP(B675,'DOT-USD'!$A$2:$E$761,5,0))</f>
        <v>na</v>
      </c>
      <c r="R675" s="14">
        <f>IF(ISERROR(VLOOKUP(B675,'DOGE-USD'!$A$2:$G$1776,5,0)),"na",VLOOKUP(B675,'DOGE-USD'!$A$2:$G$1776,5,0))</f>
        <v>2.3579999999999999E-3</v>
      </c>
      <c r="S675" s="14" t="str">
        <f>IF(ISERROR(VLOOKUP(B675,'SHIB-USD'!$A$2:$G$780,5,0)),"na",VLOOKUP(B675,'SHIB-USD'!$A$2:$G$780,5,0))</f>
        <v>na</v>
      </c>
      <c r="T675" s="12" t="str">
        <f>IF(ISERROR(VLOOKUP(B675,'Uni-USD'!$A$2:$G$735,5,0)),"na",VLOOKUP(B675,'Uni-USD'!$A$2:$G$735,5,0))</f>
        <v>na</v>
      </c>
      <c r="U675">
        <f>IF(ISERROR(VLOOKUP(B675,Crude!$A$2:$G$1264,5,0)),"na",VLOOKUP(B675,Crude!$A$2:$G$1264,5,0))</f>
        <v>58.08</v>
      </c>
      <c r="V675">
        <f>IF(ISERROR(VLOOKUP(B675,Wheat!$A$2:$G$1264,5,0)),"na",VLOOKUP(B675,Wheat!$A$2:$G$1264,5,0))</f>
        <v>562.25</v>
      </c>
    </row>
    <row r="676" spans="1:22" x14ac:dyDescent="0.35">
      <c r="A676">
        <f t="shared" si="10"/>
        <v>2020</v>
      </c>
      <c r="B676" s="10">
        <v>43840</v>
      </c>
      <c r="C676" s="11">
        <f>VLOOKUP(B676,Yields!$A$2:$B$1680,2,0)</f>
        <v>1.52</v>
      </c>
      <c r="D676" s="11">
        <f>IF(ISERROR(VLOOKUP(B676,Silver!$A$2:$G$1265,5,0)),"na",VLOOKUP(B676,Silver!$A$2:$G$1265,5,0))</f>
        <v>18.033000000000001</v>
      </c>
      <c r="E676" s="11">
        <f>IF(ISERROR(VLOOKUP(B676,Gold!$A$2:$G$1264,5,0)),"na",VLOOKUP(B676,Gold!$A$2:$G$1264,5,0))</f>
        <v>1557.5</v>
      </c>
      <c r="F676" s="13">
        <f>IF(ISERROR(VLOOKUP(B676,FXAIX!$A$2:$G$1259,5,0)),"na",VLOOKUP(B676,FXAIX!$A$2:$G$1259,5,0))</f>
        <v>113.300003</v>
      </c>
      <c r="G676" s="13">
        <f>IF(ISERROR(VLOOKUP(B676,SP500v2!$A$2:$G$1259,5,0)),"na",VLOOKUP(B676,SP500v2!$A$2:$G$1259,5,0))</f>
        <v>3265.35</v>
      </c>
      <c r="H676" s="13">
        <f>IF(ISERROR(VLOOKUP(B676,'ishare R3000 ETF'!$A$2:$G$1260,4,0)),"na",VLOOKUP(B676,'ishare R3000 ETF'!$A$2:$G$1260,4,0))</f>
        <v>190.28999300000001</v>
      </c>
      <c r="I676" s="13">
        <f>IF(ISERROR(VLOOKUP(B676,'^IXIC'!$A$2:$E$1260,5,0)),"na",VLOOKUP(B676,'^IXIC'!$A$2:$E$1260,5,0))</f>
        <v>9178.8603519999997</v>
      </c>
      <c r="J676" s="12">
        <f>IF(ISERROR(VLOOKUP(B676,'Russell 2000'!$A$1:$E$1260,5,0)),"na",VLOOKUP(B676,'Russell 2000'!$A$1:$E$1260,5,0))</f>
        <v>1657.6400149999999</v>
      </c>
      <c r="K676" s="12">
        <f>IF(ISERROR(VLOOKUP(B676,'EURUSD=X'!$A$2:$E$1307,4,0)),"na",VLOOKUP(B676,'EURUSD=X'!$A$2:$E$1307,4,0))</f>
        <v>1.1086229999999999</v>
      </c>
      <c r="L676" s="12">
        <f>IF(ISERROR(VLOOKUP(B676,'ETH-USD'!$A$2:$E$1776,5,0)),"na",VLOOKUP(B676,'ETH-USD'!$A$2:$E$1776,5,0))</f>
        <v>143.963776</v>
      </c>
      <c r="M676" s="13">
        <f>IF(ISERROR(VLOOKUP(B676,'BTC-USD'!$A$2:$E$1828,5,0)),"na",(VLOOKUP(B676,'BTC-USD'!$A$2:$E$1828,5,0)))</f>
        <v>8166.5541990000002</v>
      </c>
      <c r="N676" s="12" t="str">
        <f>IF(ISERROR(VLOOKUP(B676,'SOL-USD'!$A$2:$E$893,5,0)),"na",VLOOKUP(B676,'SOL-USD'!$A$2:$E$893,5,0))</f>
        <v>na</v>
      </c>
      <c r="O676" s="12" t="str">
        <f>IF(ISERROR(VLOOKUP(B676,'AVAX-USD'!$A$2:$E$799,5,0)),"na",VLOOKUP(B676,'AVAX-USD'!$A$2:$E$799,5,0))</f>
        <v>na</v>
      </c>
      <c r="P676" s="12">
        <f>IF(ISERROR(VLOOKUP(B676,'ADA-USD'!$A$2:$E$1776,5,0)),"na",VLOOKUP(B676,'ADA-USD'!$A$2:$E$1776,5,0))</f>
        <v>3.6873999999999997E-2</v>
      </c>
      <c r="Q676" s="12" t="str">
        <f>IF(ISERROR(VLOOKUP(B676,'DOT-USD'!$A$2:$E$761,5,0)),"na",VLOOKUP(B676,'DOT-USD'!$A$2:$E$761,5,0))</f>
        <v>na</v>
      </c>
      <c r="R676" s="14">
        <f>IF(ISERROR(VLOOKUP(B676,'DOGE-USD'!$A$2:$G$1776,5,0)),"na",VLOOKUP(B676,'DOGE-USD'!$A$2:$G$1776,5,0))</f>
        <v>2.356E-3</v>
      </c>
      <c r="S676" s="14" t="str">
        <f>IF(ISERROR(VLOOKUP(B676,'SHIB-USD'!$A$2:$G$780,5,0)),"na",VLOOKUP(B676,'SHIB-USD'!$A$2:$G$780,5,0))</f>
        <v>na</v>
      </c>
      <c r="T676" s="12" t="str">
        <f>IF(ISERROR(VLOOKUP(B676,'Uni-USD'!$A$2:$G$735,5,0)),"na",VLOOKUP(B676,'Uni-USD'!$A$2:$G$735,5,0))</f>
        <v>na</v>
      </c>
      <c r="U676">
        <f>IF(ISERROR(VLOOKUP(B676,Crude!$A$2:$G$1264,5,0)),"na",VLOOKUP(B676,Crude!$A$2:$G$1264,5,0))</f>
        <v>59.04</v>
      </c>
      <c r="V676">
        <f>IF(ISERROR(VLOOKUP(B676,Wheat!$A$2:$G$1264,5,0)),"na",VLOOKUP(B676,Wheat!$A$2:$G$1264,5,0))</f>
        <v>564.5</v>
      </c>
    </row>
    <row r="677" spans="1:22" x14ac:dyDescent="0.35">
      <c r="A677">
        <f t="shared" si="10"/>
        <v>2020</v>
      </c>
      <c r="B677" s="10">
        <v>43839</v>
      </c>
      <c r="C677" s="11">
        <f>VLOOKUP(B677,Yields!$A$2:$B$1680,2,0)</f>
        <v>1.53</v>
      </c>
      <c r="D677" s="11">
        <f>IF(ISERROR(VLOOKUP(B677,Silver!$A$2:$G$1265,5,0)),"na",VLOOKUP(B677,Silver!$A$2:$G$1265,5,0))</f>
        <v>17.86</v>
      </c>
      <c r="E677" s="11">
        <f>IF(ISERROR(VLOOKUP(B677,Gold!$A$2:$G$1264,5,0)),"na",VLOOKUP(B677,Gold!$A$2:$G$1264,5,0))</f>
        <v>1551.7</v>
      </c>
      <c r="F677" s="13">
        <f>IF(ISERROR(VLOOKUP(B677,FXAIX!$A$2:$G$1259,5,0)),"na",VLOOKUP(B677,FXAIX!$A$2:$G$1259,5,0))</f>
        <v>113.620003</v>
      </c>
      <c r="G677" s="13">
        <f>IF(ISERROR(VLOOKUP(B677,SP500v2!$A$2:$G$1259,5,0)),"na",VLOOKUP(B677,SP500v2!$A$2:$G$1259,5,0))</f>
        <v>3274.7</v>
      </c>
      <c r="H677" s="13">
        <f>IF(ISERROR(VLOOKUP(B677,'ishare R3000 ETF'!$A$2:$G$1260,4,0)),"na",VLOOKUP(B677,'ishare R3000 ETF'!$A$2:$G$1260,4,0))</f>
        <v>190.529999</v>
      </c>
      <c r="I677" s="13">
        <f>IF(ISERROR(VLOOKUP(B677,'^IXIC'!$A$2:$E$1260,5,0)),"na",VLOOKUP(B677,'^IXIC'!$A$2:$E$1260,5,0))</f>
        <v>9203.4296880000002</v>
      </c>
      <c r="J677" s="12">
        <f>IF(ISERROR(VLOOKUP(B677,'Russell 2000'!$A$1:$E$1260,5,0)),"na",VLOOKUP(B677,'Russell 2000'!$A$1:$E$1260,5,0))</f>
        <v>1664.98999</v>
      </c>
      <c r="K677" s="12">
        <f>IF(ISERROR(VLOOKUP(B677,'EURUSD=X'!$A$2:$E$1307,4,0)),"na",VLOOKUP(B677,'EURUSD=X'!$A$2:$E$1307,4,0))</f>
        <v>1.1095090000000001</v>
      </c>
      <c r="L677" s="12">
        <f>IF(ISERROR(VLOOKUP(B677,'ETH-USD'!$A$2:$E$1776,5,0)),"na",VLOOKUP(B677,'ETH-USD'!$A$2:$E$1776,5,0))</f>
        <v>138.97920199999999</v>
      </c>
      <c r="M677" s="13">
        <f>IF(ISERROR(VLOOKUP(B677,'BTC-USD'!$A$2:$E$1828,5,0)),"na",(VLOOKUP(B677,'BTC-USD'!$A$2:$E$1828,5,0)))</f>
        <v>7879.0712890000004</v>
      </c>
      <c r="N677" s="12" t="str">
        <f>IF(ISERROR(VLOOKUP(B677,'SOL-USD'!$A$2:$E$893,5,0)),"na",VLOOKUP(B677,'SOL-USD'!$A$2:$E$893,5,0))</f>
        <v>na</v>
      </c>
      <c r="O677" s="12" t="str">
        <f>IF(ISERROR(VLOOKUP(B677,'AVAX-USD'!$A$2:$E$799,5,0)),"na",VLOOKUP(B677,'AVAX-USD'!$A$2:$E$799,5,0))</f>
        <v>na</v>
      </c>
      <c r="P677" s="12">
        <f>IF(ISERROR(VLOOKUP(B677,'ADA-USD'!$A$2:$E$1776,5,0)),"na",VLOOKUP(B677,'ADA-USD'!$A$2:$E$1776,5,0))</f>
        <v>3.6359000000000002E-2</v>
      </c>
      <c r="Q677" s="12" t="str">
        <f>IF(ISERROR(VLOOKUP(B677,'DOT-USD'!$A$2:$E$761,5,0)),"na",VLOOKUP(B677,'DOT-USD'!$A$2:$E$761,5,0))</f>
        <v>na</v>
      </c>
      <c r="R677" s="14">
        <f>IF(ISERROR(VLOOKUP(B677,'DOGE-USD'!$A$2:$G$1776,5,0)),"na",VLOOKUP(B677,'DOGE-USD'!$A$2:$G$1776,5,0))</f>
        <v>2.2560000000000002E-3</v>
      </c>
      <c r="S677" s="14" t="str">
        <f>IF(ISERROR(VLOOKUP(B677,'SHIB-USD'!$A$2:$G$780,5,0)),"na",VLOOKUP(B677,'SHIB-USD'!$A$2:$G$780,5,0))</f>
        <v>na</v>
      </c>
      <c r="T677" s="12" t="str">
        <f>IF(ISERROR(VLOOKUP(B677,'Uni-USD'!$A$2:$G$735,5,0)),"na",VLOOKUP(B677,'Uni-USD'!$A$2:$G$735,5,0))</f>
        <v>na</v>
      </c>
      <c r="U677">
        <f>IF(ISERROR(VLOOKUP(B677,Crude!$A$2:$G$1264,5,0)),"na",VLOOKUP(B677,Crude!$A$2:$G$1264,5,0))</f>
        <v>59.56</v>
      </c>
      <c r="V677">
        <f>IF(ISERROR(VLOOKUP(B677,Wheat!$A$2:$G$1264,5,0)),"na",VLOOKUP(B677,Wheat!$A$2:$G$1264,5,0))</f>
        <v>562.25</v>
      </c>
    </row>
    <row r="678" spans="1:22" x14ac:dyDescent="0.35">
      <c r="A678">
        <f t="shared" si="10"/>
        <v>2020</v>
      </c>
      <c r="B678" s="10">
        <v>43838</v>
      </c>
      <c r="C678" s="11">
        <f>VLOOKUP(B678,Yields!$A$2:$B$1680,2,0)</f>
        <v>1.5</v>
      </c>
      <c r="D678" s="11">
        <f>IF(ISERROR(VLOOKUP(B678,Silver!$A$2:$G$1265,5,0)),"na",VLOOKUP(B678,Silver!$A$2:$G$1265,5,0))</f>
        <v>18.088000000000001</v>
      </c>
      <c r="E678" s="11">
        <f>IF(ISERROR(VLOOKUP(B678,Gold!$A$2:$G$1264,5,0)),"na",VLOOKUP(B678,Gold!$A$2:$G$1264,5,0))</f>
        <v>1557.4</v>
      </c>
      <c r="F678" s="13">
        <f>IF(ISERROR(VLOOKUP(B678,FXAIX!$A$2:$G$1259,5,0)),"na",VLOOKUP(B678,FXAIX!$A$2:$G$1259,5,0))</f>
        <v>112.839996</v>
      </c>
      <c r="G678" s="13">
        <f>IF(ISERROR(VLOOKUP(B678,SP500v2!$A$2:$G$1259,5,0)),"na",VLOOKUP(B678,SP500v2!$A$2:$G$1259,5,0))</f>
        <v>3253.05</v>
      </c>
      <c r="H678" s="13">
        <f>IF(ISERROR(VLOOKUP(B678,'ishare R3000 ETF'!$A$2:$G$1260,4,0)),"na",VLOOKUP(B678,'ishare R3000 ETF'!$A$2:$G$1260,4,0))</f>
        <v>189.009995</v>
      </c>
      <c r="I678" s="13">
        <f>IF(ISERROR(VLOOKUP(B678,'^IXIC'!$A$2:$E$1260,5,0)),"na",VLOOKUP(B678,'^IXIC'!$A$2:$E$1260,5,0))</f>
        <v>9129.2402340000008</v>
      </c>
      <c r="J678" s="12">
        <f>IF(ISERROR(VLOOKUP(B678,'Russell 2000'!$A$1:$E$1260,5,0)),"na",VLOOKUP(B678,'Russell 2000'!$A$1:$E$1260,5,0))</f>
        <v>1663.589966</v>
      </c>
      <c r="K678" s="12">
        <f>IF(ISERROR(VLOOKUP(B678,'EURUSD=X'!$A$2:$E$1307,4,0)),"na",VLOOKUP(B678,'EURUSD=X'!$A$2:$E$1307,4,0))</f>
        <v>1.111086</v>
      </c>
      <c r="L678" s="12">
        <f>IF(ISERROR(VLOOKUP(B678,'ETH-USD'!$A$2:$E$1776,5,0)),"na",VLOOKUP(B678,'ETH-USD'!$A$2:$E$1776,5,0))</f>
        <v>141.25813299999999</v>
      </c>
      <c r="M678" s="13">
        <f>IF(ISERROR(VLOOKUP(B678,'BTC-USD'!$A$2:$E$1828,5,0)),"na",(VLOOKUP(B678,'BTC-USD'!$A$2:$E$1828,5,0)))</f>
        <v>8079.8627930000002</v>
      </c>
      <c r="N678" s="12" t="str">
        <f>IF(ISERROR(VLOOKUP(B678,'SOL-USD'!$A$2:$E$893,5,0)),"na",VLOOKUP(B678,'SOL-USD'!$A$2:$E$893,5,0))</f>
        <v>na</v>
      </c>
      <c r="O678" s="12" t="str">
        <f>IF(ISERROR(VLOOKUP(B678,'AVAX-USD'!$A$2:$E$799,5,0)),"na",VLOOKUP(B678,'AVAX-USD'!$A$2:$E$799,5,0))</f>
        <v>na</v>
      </c>
      <c r="P678" s="12">
        <f>IF(ISERROR(VLOOKUP(B678,'ADA-USD'!$A$2:$E$1776,5,0)),"na",VLOOKUP(B678,'ADA-USD'!$A$2:$E$1776,5,0))</f>
        <v>3.6435000000000002E-2</v>
      </c>
      <c r="Q678" s="12" t="str">
        <f>IF(ISERROR(VLOOKUP(B678,'DOT-USD'!$A$2:$E$761,5,0)),"na",VLOOKUP(B678,'DOT-USD'!$A$2:$E$761,5,0))</f>
        <v>na</v>
      </c>
      <c r="R678" s="14">
        <f>IF(ISERROR(VLOOKUP(B678,'DOGE-USD'!$A$2:$G$1776,5,0)),"na",VLOOKUP(B678,'DOGE-USD'!$A$2:$G$1776,5,0))</f>
        <v>2.2929999999999999E-3</v>
      </c>
      <c r="S678" s="14" t="str">
        <f>IF(ISERROR(VLOOKUP(B678,'SHIB-USD'!$A$2:$G$780,5,0)),"na",VLOOKUP(B678,'SHIB-USD'!$A$2:$G$780,5,0))</f>
        <v>na</v>
      </c>
      <c r="T678" s="12" t="str">
        <f>IF(ISERROR(VLOOKUP(B678,'Uni-USD'!$A$2:$G$735,5,0)),"na",VLOOKUP(B678,'Uni-USD'!$A$2:$G$735,5,0))</f>
        <v>na</v>
      </c>
      <c r="U678">
        <f>IF(ISERROR(VLOOKUP(B678,Crude!$A$2:$G$1264,5,0)),"na",VLOOKUP(B678,Crude!$A$2:$G$1264,5,0))</f>
        <v>59.61</v>
      </c>
      <c r="V678">
        <f>IF(ISERROR(VLOOKUP(B678,Wheat!$A$2:$G$1264,5,0)),"na",VLOOKUP(B678,Wheat!$A$2:$G$1264,5,0))</f>
        <v>552.75</v>
      </c>
    </row>
    <row r="679" spans="1:22" x14ac:dyDescent="0.35">
      <c r="A679">
        <f t="shared" si="10"/>
        <v>2020</v>
      </c>
      <c r="B679" s="10">
        <v>43837</v>
      </c>
      <c r="C679" s="11">
        <f>VLOOKUP(B679,Yields!$A$2:$B$1680,2,0)</f>
        <v>1.52</v>
      </c>
      <c r="D679" s="11">
        <f>IF(ISERROR(VLOOKUP(B679,Silver!$A$2:$G$1265,5,0)),"na",VLOOKUP(B679,Silver!$A$2:$G$1265,5,0))</f>
        <v>18.315999999999999</v>
      </c>
      <c r="E679" s="11">
        <f>IF(ISERROR(VLOOKUP(B679,Gold!$A$2:$G$1264,5,0)),"na",VLOOKUP(B679,Gold!$A$2:$G$1264,5,0))</f>
        <v>1571.8</v>
      </c>
      <c r="F679" s="13">
        <f>IF(ISERROR(VLOOKUP(B679,FXAIX!$A$2:$G$1259,5,0)),"na",VLOOKUP(B679,FXAIX!$A$2:$G$1259,5,0))</f>
        <v>112.290001</v>
      </c>
      <c r="G679" s="13">
        <f>IF(ISERROR(VLOOKUP(B679,SP500v2!$A$2:$G$1259,5,0)),"na",VLOOKUP(B679,SP500v2!$A$2:$G$1259,5,0))</f>
        <v>3237.18</v>
      </c>
      <c r="H679" s="13">
        <f>IF(ISERROR(VLOOKUP(B679,'ishare R3000 ETF'!$A$2:$G$1260,4,0)),"na",VLOOKUP(B679,'ishare R3000 ETF'!$A$2:$G$1260,4,0))</f>
        <v>188.64999399999999</v>
      </c>
      <c r="I679" s="13">
        <f>IF(ISERROR(VLOOKUP(B679,'^IXIC'!$A$2:$E$1260,5,0)),"na",VLOOKUP(B679,'^IXIC'!$A$2:$E$1260,5,0))</f>
        <v>9068.5800780000009</v>
      </c>
      <c r="J679" s="12">
        <f>IF(ISERROR(VLOOKUP(B679,'Russell 2000'!$A$1:$E$1260,5,0)),"na",VLOOKUP(B679,'Russell 2000'!$A$1:$E$1260,5,0))</f>
        <v>1658.3100589999999</v>
      </c>
      <c r="K679" s="12">
        <f>IF(ISERROR(VLOOKUP(B679,'EURUSD=X'!$A$2:$E$1307,4,0)),"na",VLOOKUP(B679,'EURUSD=X'!$A$2:$E$1307,4,0))</f>
        <v>1.1134869999999999</v>
      </c>
      <c r="L679" s="12">
        <f>IF(ISERROR(VLOOKUP(B679,'ETH-USD'!$A$2:$E$1776,5,0)),"na",VLOOKUP(B679,'ETH-USD'!$A$2:$E$1776,5,0))</f>
        <v>143.54399100000001</v>
      </c>
      <c r="M679" s="13">
        <f>IF(ISERROR(VLOOKUP(B679,'BTC-USD'!$A$2:$E$1828,5,0)),"na",(VLOOKUP(B679,'BTC-USD'!$A$2:$E$1828,5,0)))</f>
        <v>8163.6923829999996</v>
      </c>
      <c r="N679" s="12" t="str">
        <f>IF(ISERROR(VLOOKUP(B679,'SOL-USD'!$A$2:$E$893,5,0)),"na",VLOOKUP(B679,'SOL-USD'!$A$2:$E$893,5,0))</f>
        <v>na</v>
      </c>
      <c r="O679" s="12" t="str">
        <f>IF(ISERROR(VLOOKUP(B679,'AVAX-USD'!$A$2:$E$799,5,0)),"na",VLOOKUP(B679,'AVAX-USD'!$A$2:$E$799,5,0))</f>
        <v>na</v>
      </c>
      <c r="P679" s="12">
        <f>IF(ISERROR(VLOOKUP(B679,'ADA-USD'!$A$2:$E$1776,5,0)),"na",VLOOKUP(B679,'ADA-USD'!$A$2:$E$1776,5,0))</f>
        <v>3.7046999999999997E-2</v>
      </c>
      <c r="Q679" s="12" t="str">
        <f>IF(ISERROR(VLOOKUP(B679,'DOT-USD'!$A$2:$E$761,5,0)),"na",VLOOKUP(B679,'DOT-USD'!$A$2:$E$761,5,0))</f>
        <v>na</v>
      </c>
      <c r="R679" s="14">
        <f>IF(ISERROR(VLOOKUP(B679,'DOGE-USD'!$A$2:$G$1776,5,0)),"na",VLOOKUP(B679,'DOGE-USD'!$A$2:$G$1776,5,0))</f>
        <v>2.4329999999999998E-3</v>
      </c>
      <c r="S679" s="14" t="str">
        <f>IF(ISERROR(VLOOKUP(B679,'SHIB-USD'!$A$2:$G$780,5,0)),"na",VLOOKUP(B679,'SHIB-USD'!$A$2:$G$780,5,0))</f>
        <v>na</v>
      </c>
      <c r="T679" s="12" t="str">
        <f>IF(ISERROR(VLOOKUP(B679,'Uni-USD'!$A$2:$G$735,5,0)),"na",VLOOKUP(B679,'Uni-USD'!$A$2:$G$735,5,0))</f>
        <v>na</v>
      </c>
      <c r="U679">
        <f>IF(ISERROR(VLOOKUP(B679,Crude!$A$2:$G$1264,5,0)),"na",VLOOKUP(B679,Crude!$A$2:$G$1264,5,0))</f>
        <v>62.7</v>
      </c>
      <c r="V679">
        <f>IF(ISERROR(VLOOKUP(B679,Wheat!$A$2:$G$1264,5,0)),"na",VLOOKUP(B679,Wheat!$A$2:$G$1264,5,0))</f>
        <v>550.25</v>
      </c>
    </row>
    <row r="680" spans="1:22" x14ac:dyDescent="0.35">
      <c r="A680">
        <f t="shared" si="10"/>
        <v>2020</v>
      </c>
      <c r="B680" s="10">
        <v>43836</v>
      </c>
      <c r="C680" s="11">
        <f>VLOOKUP(B680,Yields!$A$2:$B$1680,2,0)</f>
        <v>1.54</v>
      </c>
      <c r="D680" s="11">
        <f>IF(ISERROR(VLOOKUP(B680,Silver!$A$2:$G$1265,5,0)),"na",VLOOKUP(B680,Silver!$A$2:$G$1265,5,0))</f>
        <v>18.097000000000001</v>
      </c>
      <c r="E680" s="11">
        <f>IF(ISERROR(VLOOKUP(B680,Gold!$A$2:$G$1264,5,0)),"na",VLOOKUP(B680,Gold!$A$2:$G$1264,5,0))</f>
        <v>1566.2</v>
      </c>
      <c r="F680" s="13">
        <f>IF(ISERROR(VLOOKUP(B680,FXAIX!$A$2:$G$1259,5,0)),"na",VLOOKUP(B680,FXAIX!$A$2:$G$1259,5,0))</f>
        <v>112.589996</v>
      </c>
      <c r="G680" s="13">
        <f>IF(ISERROR(VLOOKUP(B680,SP500v2!$A$2:$G$1259,5,0)),"na",VLOOKUP(B680,SP500v2!$A$2:$G$1259,5,0))</f>
        <v>3246.28</v>
      </c>
      <c r="H680" s="13">
        <f>IF(ISERROR(VLOOKUP(B680,'ishare R3000 ETF'!$A$2:$G$1260,4,0)),"na",VLOOKUP(B680,'ishare R3000 ETF'!$A$2:$G$1260,4,0))</f>
        <v>187.63000500000001</v>
      </c>
      <c r="I680" s="13">
        <f>IF(ISERROR(VLOOKUP(B680,'^IXIC'!$A$2:$E$1260,5,0)),"na",VLOOKUP(B680,'^IXIC'!$A$2:$E$1260,5,0))</f>
        <v>9071.4697269999997</v>
      </c>
      <c r="J680" s="12">
        <f>IF(ISERROR(VLOOKUP(B680,'Russell 2000'!$A$1:$E$1260,5,0)),"na",VLOOKUP(B680,'Russell 2000'!$A$1:$E$1260,5,0))</f>
        <v>1663.26001</v>
      </c>
      <c r="K680" s="12">
        <f>IF(ISERROR(VLOOKUP(B680,'EURUSD=X'!$A$2:$E$1307,4,0)),"na",VLOOKUP(B680,'EURUSD=X'!$A$2:$E$1307,4,0))</f>
        <v>1.11581</v>
      </c>
      <c r="L680" s="12">
        <f>IF(ISERROR(VLOOKUP(B680,'ETH-USD'!$A$2:$E$1776,5,0)),"na",VLOOKUP(B680,'ETH-USD'!$A$2:$E$1776,5,0))</f>
        <v>144.30415300000001</v>
      </c>
      <c r="M680" s="13">
        <f>IF(ISERROR(VLOOKUP(B680,'BTC-USD'!$A$2:$E$1828,5,0)),"na",(VLOOKUP(B680,'BTC-USD'!$A$2:$E$1828,5,0)))</f>
        <v>7769.2192379999997</v>
      </c>
      <c r="N680" s="12" t="str">
        <f>IF(ISERROR(VLOOKUP(B680,'SOL-USD'!$A$2:$E$893,5,0)),"na",VLOOKUP(B680,'SOL-USD'!$A$2:$E$893,5,0))</f>
        <v>na</v>
      </c>
      <c r="O680" s="12" t="str">
        <f>IF(ISERROR(VLOOKUP(B680,'AVAX-USD'!$A$2:$E$799,5,0)),"na",VLOOKUP(B680,'AVAX-USD'!$A$2:$E$799,5,0))</f>
        <v>na</v>
      </c>
      <c r="P680" s="12">
        <f>IF(ISERROR(VLOOKUP(B680,'ADA-USD'!$A$2:$E$1776,5,0)),"na",VLOOKUP(B680,'ADA-USD'!$A$2:$E$1776,5,0))</f>
        <v>3.7272E-2</v>
      </c>
      <c r="Q680" s="12" t="str">
        <f>IF(ISERROR(VLOOKUP(B680,'DOT-USD'!$A$2:$E$761,5,0)),"na",VLOOKUP(B680,'DOT-USD'!$A$2:$E$761,5,0))</f>
        <v>na</v>
      </c>
      <c r="R680" s="14">
        <f>IF(ISERROR(VLOOKUP(B680,'DOGE-USD'!$A$2:$G$1776,5,0)),"na",VLOOKUP(B680,'DOGE-USD'!$A$2:$G$1776,5,0))</f>
        <v>2.4629999999999999E-3</v>
      </c>
      <c r="S680" s="14" t="str">
        <f>IF(ISERROR(VLOOKUP(B680,'SHIB-USD'!$A$2:$G$780,5,0)),"na",VLOOKUP(B680,'SHIB-USD'!$A$2:$G$780,5,0))</f>
        <v>na</v>
      </c>
      <c r="T680" s="12" t="str">
        <f>IF(ISERROR(VLOOKUP(B680,'Uni-USD'!$A$2:$G$735,5,0)),"na",VLOOKUP(B680,'Uni-USD'!$A$2:$G$735,5,0))</f>
        <v>na</v>
      </c>
      <c r="U680">
        <f>IF(ISERROR(VLOOKUP(B680,Crude!$A$2:$G$1264,5,0)),"na",VLOOKUP(B680,Crude!$A$2:$G$1264,5,0))</f>
        <v>63.27</v>
      </c>
      <c r="V680">
        <f>IF(ISERROR(VLOOKUP(B680,Wheat!$A$2:$G$1264,5,0)),"na",VLOOKUP(B680,Wheat!$A$2:$G$1264,5,0))</f>
        <v>550</v>
      </c>
    </row>
    <row r="681" spans="1:22" x14ac:dyDescent="0.35">
      <c r="A681">
        <f t="shared" si="10"/>
        <v>2020</v>
      </c>
      <c r="B681" s="10">
        <v>43833</v>
      </c>
      <c r="C681" s="11">
        <f>VLOOKUP(B681,Yields!$A$2:$B$1680,2,0)</f>
        <v>1.52</v>
      </c>
      <c r="D681" s="11">
        <f>IF(ISERROR(VLOOKUP(B681,Silver!$A$2:$G$1265,5,0)),"na",VLOOKUP(B681,Silver!$A$2:$G$1265,5,0))</f>
        <v>18.068000000000001</v>
      </c>
      <c r="E681" s="11">
        <f>IF(ISERROR(VLOOKUP(B681,Gold!$A$2:$G$1264,5,0)),"na",VLOOKUP(B681,Gold!$A$2:$G$1264,5,0))</f>
        <v>1549.2</v>
      </c>
      <c r="F681" s="13">
        <f>IF(ISERROR(VLOOKUP(B681,FXAIX!$A$2:$G$1259,5,0)),"na",VLOOKUP(B681,FXAIX!$A$2:$G$1259,5,0))</f>
        <v>112.19000200000001</v>
      </c>
      <c r="G681" s="13">
        <f>IF(ISERROR(VLOOKUP(B681,SP500v2!$A$2:$G$1259,5,0)),"na",VLOOKUP(B681,SP500v2!$A$2:$G$1259,5,0))</f>
        <v>3234.85</v>
      </c>
      <c r="H681" s="13">
        <f>IF(ISERROR(VLOOKUP(B681,'ishare R3000 ETF'!$A$2:$G$1260,4,0)),"na",VLOOKUP(B681,'ishare R3000 ETF'!$A$2:$G$1260,4,0))</f>
        <v>187.85000600000001</v>
      </c>
      <c r="I681" s="13">
        <f>IF(ISERROR(VLOOKUP(B681,'^IXIC'!$A$2:$E$1260,5,0)),"na",VLOOKUP(B681,'^IXIC'!$A$2:$E$1260,5,0))</f>
        <v>9020.7695309999999</v>
      </c>
      <c r="J681" s="12">
        <f>IF(ISERROR(VLOOKUP(B681,'Russell 2000'!$A$1:$E$1260,5,0)),"na",VLOOKUP(B681,'Russell 2000'!$A$1:$E$1260,5,0))</f>
        <v>1660.869995</v>
      </c>
      <c r="K681" s="12">
        <f>IF(ISERROR(VLOOKUP(B681,'EURUSD=X'!$A$2:$E$1307,4,0)),"na",VLOOKUP(B681,'EURUSD=X'!$A$2:$E$1307,4,0))</f>
        <v>1.1125700000000001</v>
      </c>
      <c r="L681" s="12">
        <f>IF(ISERROR(VLOOKUP(B681,'ETH-USD'!$A$2:$E$1776,5,0)),"na",VLOOKUP(B681,'ETH-USD'!$A$2:$E$1776,5,0))</f>
        <v>134.171707</v>
      </c>
      <c r="M681" s="13">
        <f>IF(ISERROR(VLOOKUP(B681,'BTC-USD'!$A$2:$E$1828,5,0)),"na",(VLOOKUP(B681,'BTC-USD'!$A$2:$E$1828,5,0)))</f>
        <v>7344.8842770000001</v>
      </c>
      <c r="N681" s="12" t="str">
        <f>IF(ISERROR(VLOOKUP(B681,'SOL-USD'!$A$2:$E$893,5,0)),"na",VLOOKUP(B681,'SOL-USD'!$A$2:$E$893,5,0))</f>
        <v>na</v>
      </c>
      <c r="O681" s="12" t="str">
        <f>IF(ISERROR(VLOOKUP(B681,'AVAX-USD'!$A$2:$E$799,5,0)),"na",VLOOKUP(B681,'AVAX-USD'!$A$2:$E$799,5,0))</f>
        <v>na</v>
      </c>
      <c r="P681" s="12">
        <f>IF(ISERROR(VLOOKUP(B681,'ADA-USD'!$A$2:$E$1776,5,0)),"na",VLOOKUP(B681,'ADA-USD'!$A$2:$E$1776,5,0))</f>
        <v>3.4180000000000002E-2</v>
      </c>
      <c r="Q681" s="12" t="str">
        <f>IF(ISERROR(VLOOKUP(B681,'DOT-USD'!$A$2:$E$761,5,0)),"na",VLOOKUP(B681,'DOT-USD'!$A$2:$E$761,5,0))</f>
        <v>na</v>
      </c>
      <c r="R681" s="14">
        <f>IF(ISERROR(VLOOKUP(B681,'DOGE-USD'!$A$2:$G$1776,5,0)),"na",VLOOKUP(B681,'DOGE-USD'!$A$2:$G$1776,5,0))</f>
        <v>2.1450000000000002E-3</v>
      </c>
      <c r="S681" s="14" t="str">
        <f>IF(ISERROR(VLOOKUP(B681,'SHIB-USD'!$A$2:$G$780,5,0)),"na",VLOOKUP(B681,'SHIB-USD'!$A$2:$G$780,5,0))</f>
        <v>na</v>
      </c>
      <c r="T681" s="12" t="str">
        <f>IF(ISERROR(VLOOKUP(B681,'Uni-USD'!$A$2:$G$735,5,0)),"na",VLOOKUP(B681,'Uni-USD'!$A$2:$G$735,5,0))</f>
        <v>na</v>
      </c>
      <c r="U681">
        <f>IF(ISERROR(VLOOKUP(B681,Crude!$A$2:$G$1264,5,0)),"na",VLOOKUP(B681,Crude!$A$2:$G$1264,5,0))</f>
        <v>63.05</v>
      </c>
      <c r="V681">
        <f>IF(ISERROR(VLOOKUP(B681,Wheat!$A$2:$G$1264,5,0)),"na",VLOOKUP(B681,Wheat!$A$2:$G$1264,5,0))</f>
        <v>554.5</v>
      </c>
    </row>
    <row r="682" spans="1:22" x14ac:dyDescent="0.35">
      <c r="A682">
        <f t="shared" si="10"/>
        <v>2020</v>
      </c>
      <c r="B682" s="10">
        <v>43832</v>
      </c>
      <c r="C682" s="11">
        <f>VLOOKUP(B682,Yields!$A$2:$B$1680,2,0)</f>
        <v>1.53</v>
      </c>
      <c r="D682" s="11">
        <f>IF(ISERROR(VLOOKUP(B682,Silver!$A$2:$G$1265,5,0)),"na",VLOOKUP(B682,Silver!$A$2:$G$1265,5,0))</f>
        <v>17.966000000000001</v>
      </c>
      <c r="E682" s="11">
        <f>IF(ISERROR(VLOOKUP(B682,Gold!$A$2:$G$1264,5,0)),"na",VLOOKUP(B682,Gold!$A$2:$G$1264,5,0))</f>
        <v>1524.5</v>
      </c>
      <c r="F682" s="13">
        <f>IF(ISERROR(VLOOKUP(B682,FXAIX!$A$2:$G$1259,5,0)),"na",VLOOKUP(B682,FXAIX!$A$2:$G$1259,5,0))</f>
        <v>112.980003</v>
      </c>
      <c r="G682" s="13">
        <f>IF(ISERROR(VLOOKUP(B682,SP500v2!$A$2:$G$1259,5,0)),"na",VLOOKUP(B682,SP500v2!$A$2:$G$1259,5,0))</f>
        <v>3257.85</v>
      </c>
      <c r="H682" s="13">
        <f>IF(ISERROR(VLOOKUP(B682,'ishare R3000 ETF'!$A$2:$G$1260,4,0)),"na",VLOOKUP(B682,'ishare R3000 ETF'!$A$2:$G$1260,4,0))</f>
        <v>188.740005</v>
      </c>
      <c r="I682" s="13">
        <f>IF(ISERROR(VLOOKUP(B682,'^IXIC'!$A$2:$E$1260,5,0)),"na",VLOOKUP(B682,'^IXIC'!$A$2:$E$1260,5,0))</f>
        <v>9092.1904300000006</v>
      </c>
      <c r="J682" s="12">
        <f>IF(ISERROR(VLOOKUP(B682,'Russell 2000'!$A$1:$E$1260,5,0)),"na",VLOOKUP(B682,'Russell 2000'!$A$1:$E$1260,5,0))</f>
        <v>1666.7700199999999</v>
      </c>
      <c r="K682" s="12">
        <f>IF(ISERROR(VLOOKUP(B682,'EURUSD=X'!$A$2:$E$1307,4,0)),"na",VLOOKUP(B682,'EURUSD=X'!$A$2:$E$1307,4,0))</f>
        <v>1.116682</v>
      </c>
      <c r="L682" s="12">
        <f>IF(ISERROR(VLOOKUP(B682,'ETH-USD'!$A$2:$E$1776,5,0)),"na",VLOOKUP(B682,'ETH-USD'!$A$2:$E$1776,5,0))</f>
        <v>127.410179</v>
      </c>
      <c r="M682" s="13">
        <f>IF(ISERROR(VLOOKUP(B682,'BTC-USD'!$A$2:$E$1828,5,0)),"na",(VLOOKUP(B682,'BTC-USD'!$A$2:$E$1828,5,0)))</f>
        <v>6985.4702150000003</v>
      </c>
      <c r="N682" s="12" t="str">
        <f>IF(ISERROR(VLOOKUP(B682,'SOL-USD'!$A$2:$E$893,5,0)),"na",VLOOKUP(B682,'SOL-USD'!$A$2:$E$893,5,0))</f>
        <v>na</v>
      </c>
      <c r="O682" s="12" t="str">
        <f>IF(ISERROR(VLOOKUP(B682,'AVAX-USD'!$A$2:$E$799,5,0)),"na",VLOOKUP(B682,'AVAX-USD'!$A$2:$E$799,5,0))</f>
        <v>na</v>
      </c>
      <c r="P682" s="12">
        <f>IF(ISERROR(VLOOKUP(B682,'ADA-USD'!$A$2:$E$1776,5,0)),"na",VLOOKUP(B682,'ADA-USD'!$A$2:$E$1776,5,0))</f>
        <v>3.2751000000000002E-2</v>
      </c>
      <c r="Q682" s="12" t="str">
        <f>IF(ISERROR(VLOOKUP(B682,'DOT-USD'!$A$2:$E$761,5,0)),"na",VLOOKUP(B682,'DOT-USD'!$A$2:$E$761,5,0))</f>
        <v>na</v>
      </c>
      <c r="R682" s="14">
        <f>IF(ISERROR(VLOOKUP(B682,'DOGE-USD'!$A$2:$G$1776,5,0)),"na",VLOOKUP(B682,'DOGE-USD'!$A$2:$G$1776,5,0))</f>
        <v>2.0089999999999999E-3</v>
      </c>
      <c r="S682" s="14" t="str">
        <f>IF(ISERROR(VLOOKUP(B682,'SHIB-USD'!$A$2:$G$780,5,0)),"na",VLOOKUP(B682,'SHIB-USD'!$A$2:$G$780,5,0))</f>
        <v>na</v>
      </c>
      <c r="T682" s="12" t="str">
        <f>IF(ISERROR(VLOOKUP(B682,'Uni-USD'!$A$2:$G$735,5,0)),"na",VLOOKUP(B682,'Uni-USD'!$A$2:$G$735,5,0))</f>
        <v>na</v>
      </c>
      <c r="U682">
        <f>IF(ISERROR(VLOOKUP(B682,Crude!$A$2:$G$1264,5,0)),"na",VLOOKUP(B682,Crude!$A$2:$G$1264,5,0))</f>
        <v>61.18</v>
      </c>
      <c r="V682">
        <f>IF(ISERROR(VLOOKUP(B682,Wheat!$A$2:$G$1264,5,0)),"na",VLOOKUP(B682,Wheat!$A$2:$G$1264,5,0))</f>
        <v>560.25</v>
      </c>
    </row>
    <row r="683" spans="1:22" x14ac:dyDescent="0.35">
      <c r="A683">
        <f t="shared" si="10"/>
        <v>2019</v>
      </c>
      <c r="B683" s="10">
        <v>43830</v>
      </c>
      <c r="C683" s="11">
        <f>VLOOKUP(B683,Yields!$A$2:$B$1680,2,0)</f>
        <v>1.48</v>
      </c>
      <c r="D683" s="11">
        <f>IF(ISERROR(VLOOKUP(B683,Silver!$A$2:$G$1265,5,0)),"na",VLOOKUP(B683,Silver!$A$2:$G$1265,5,0))</f>
        <v>17.827999999999999</v>
      </c>
      <c r="E683" s="11">
        <f>IF(ISERROR(VLOOKUP(B683,Gold!$A$2:$G$1264,5,0)),"na",VLOOKUP(B683,Gold!$A$2:$G$1264,5,0))</f>
        <v>1519.5</v>
      </c>
      <c r="F683" s="13">
        <f>IF(ISERROR(VLOOKUP(B683,FXAIX!$A$2:$G$1259,5,0)),"na",VLOOKUP(B683,FXAIX!$A$2:$G$1259,5,0))</f>
        <v>112.019997</v>
      </c>
      <c r="G683" s="13">
        <f>IF(ISERROR(VLOOKUP(B683,SP500v2!$A$2:$G$1259,5,0)),"na",VLOOKUP(B683,SP500v2!$A$2:$G$1259,5,0))</f>
        <v>3230.78</v>
      </c>
      <c r="H683" s="13">
        <f>IF(ISERROR(VLOOKUP(B683,'ishare R3000 ETF'!$A$2:$G$1260,4,0)),"na",VLOOKUP(B683,'ishare R3000 ETF'!$A$2:$G$1260,4,0))</f>
        <v>187.63999899999999</v>
      </c>
      <c r="I683" s="13">
        <f>IF(ISERROR(VLOOKUP(B683,'^IXIC'!$A$2:$E$1260,5,0)),"na",VLOOKUP(B683,'^IXIC'!$A$2:$E$1260,5,0))</f>
        <v>8972.5996090000008</v>
      </c>
      <c r="J683" s="12">
        <f>IF(ISERROR(VLOOKUP(B683,'Russell 2000'!$A$1:$E$1260,5,0)),"na",VLOOKUP(B683,'Russell 2000'!$A$1:$E$1260,5,0))</f>
        <v>1668.469971</v>
      </c>
      <c r="K683" s="12">
        <f>IF(ISERROR(VLOOKUP(B683,'EURUSD=X'!$A$2:$E$1307,4,0)),"na",VLOOKUP(B683,'EURUSD=X'!$A$2:$E$1307,4,0))</f>
        <v>1.120072</v>
      </c>
      <c r="L683" s="12">
        <f>IF(ISERROR(VLOOKUP(B683,'ETH-USD'!$A$2:$E$1776,5,0)),"na",VLOOKUP(B683,'ETH-USD'!$A$2:$E$1776,5,0))</f>
        <v>129.61085499999999</v>
      </c>
      <c r="M683" s="13">
        <f>IF(ISERROR(VLOOKUP(B683,'BTC-USD'!$A$2:$E$1828,5,0)),"na",(VLOOKUP(B683,'BTC-USD'!$A$2:$E$1828,5,0)))</f>
        <v>7193.5991210000002</v>
      </c>
      <c r="N683" s="12" t="str">
        <f>IF(ISERROR(VLOOKUP(B683,'SOL-USD'!$A$2:$E$893,5,0)),"na",VLOOKUP(B683,'SOL-USD'!$A$2:$E$893,5,0))</f>
        <v>na</v>
      </c>
      <c r="O683" s="12" t="str">
        <f>IF(ISERROR(VLOOKUP(B683,'AVAX-USD'!$A$2:$E$799,5,0)),"na",VLOOKUP(B683,'AVAX-USD'!$A$2:$E$799,5,0))</f>
        <v>na</v>
      </c>
      <c r="P683" s="12">
        <f>IF(ISERROR(VLOOKUP(B683,'ADA-USD'!$A$2:$E$1776,5,0)),"na",VLOOKUP(B683,'ADA-USD'!$A$2:$E$1776,5,0))</f>
        <v>3.2844999999999999E-2</v>
      </c>
      <c r="Q683" s="12" t="str">
        <f>IF(ISERROR(VLOOKUP(B683,'DOT-USD'!$A$2:$E$761,5,0)),"na",VLOOKUP(B683,'DOT-USD'!$A$2:$E$761,5,0))</f>
        <v>na</v>
      </c>
      <c r="R683" s="14">
        <f>IF(ISERROR(VLOOKUP(B683,'DOGE-USD'!$A$2:$G$1776,5,0)),"na",VLOOKUP(B683,'DOGE-USD'!$A$2:$G$1776,5,0))</f>
        <v>2.0279999999999999E-3</v>
      </c>
      <c r="S683" s="14" t="str">
        <f>IF(ISERROR(VLOOKUP(B683,'SHIB-USD'!$A$2:$G$780,5,0)),"na",VLOOKUP(B683,'SHIB-USD'!$A$2:$G$780,5,0))</f>
        <v>na</v>
      </c>
      <c r="T683" s="12" t="str">
        <f>IF(ISERROR(VLOOKUP(B683,'Uni-USD'!$A$2:$G$735,5,0)),"na",VLOOKUP(B683,'Uni-USD'!$A$2:$G$735,5,0))</f>
        <v>na</v>
      </c>
      <c r="U683">
        <f>IF(ISERROR(VLOOKUP(B683,Crude!$A$2:$G$1264,5,0)),"na",VLOOKUP(B683,Crude!$A$2:$G$1264,5,0))</f>
        <v>61.06</v>
      </c>
      <c r="V683">
        <f>IF(ISERROR(VLOOKUP(B683,Wheat!$A$2:$G$1264,5,0)),"na",VLOOKUP(B683,Wheat!$A$2:$G$1264,5,0))</f>
        <v>558.75</v>
      </c>
    </row>
    <row r="684" spans="1:22" x14ac:dyDescent="0.35">
      <c r="A684">
        <f t="shared" si="10"/>
        <v>2019</v>
      </c>
      <c r="B684" s="10">
        <v>43829</v>
      </c>
      <c r="C684" s="11">
        <f>VLOOKUP(B684,Yields!$A$2:$B$1680,2,0)</f>
        <v>1.51</v>
      </c>
      <c r="D684" s="11">
        <f>IF(ISERROR(VLOOKUP(B684,Silver!$A$2:$G$1265,5,0)),"na",VLOOKUP(B684,Silver!$A$2:$G$1265,5,0))</f>
        <v>17.908000000000001</v>
      </c>
      <c r="E684" s="11">
        <f>IF(ISERROR(VLOOKUP(B684,Gold!$A$2:$G$1264,5,0)),"na",VLOOKUP(B684,Gold!$A$2:$G$1264,5,0))</f>
        <v>1514.5</v>
      </c>
      <c r="F684" s="13">
        <f>IF(ISERROR(VLOOKUP(B684,FXAIX!$A$2:$G$1259,5,0)),"na",VLOOKUP(B684,FXAIX!$A$2:$G$1259,5,0))</f>
        <v>111.69000200000001</v>
      </c>
      <c r="G684" s="13">
        <f>IF(ISERROR(VLOOKUP(B684,SP500v2!$A$2:$G$1259,5,0)),"na",VLOOKUP(B684,SP500v2!$A$2:$G$1259,5,0))</f>
        <v>3221.29</v>
      </c>
      <c r="H684" s="13">
        <f>IF(ISERROR(VLOOKUP(B684,'ishare R3000 ETF'!$A$2:$G$1260,4,0)),"na",VLOOKUP(B684,'ishare R3000 ETF'!$A$2:$G$1260,4,0))</f>
        <v>187.63000500000001</v>
      </c>
      <c r="I684" s="13">
        <f>IF(ISERROR(VLOOKUP(B684,'^IXIC'!$A$2:$E$1260,5,0)),"na",VLOOKUP(B684,'^IXIC'!$A$2:$E$1260,5,0))</f>
        <v>8945.9902340000008</v>
      </c>
      <c r="J684" s="12">
        <f>IF(ISERROR(VLOOKUP(B684,'Russell 2000'!$A$1:$E$1260,5,0)),"na",VLOOKUP(B684,'Russell 2000'!$A$1:$E$1260,5,0))</f>
        <v>1664.150024</v>
      </c>
      <c r="K684" s="12">
        <f>IF(ISERROR(VLOOKUP(B684,'EURUSD=X'!$A$2:$E$1307,4,0)),"na",VLOOKUP(B684,'EURUSD=X'!$A$2:$E$1307,4,0))</f>
        <v>1.118155</v>
      </c>
      <c r="L684" s="12">
        <f>IF(ISERROR(VLOOKUP(B684,'ETH-USD'!$A$2:$E$1776,5,0)),"na",VLOOKUP(B684,'ETH-USD'!$A$2:$E$1776,5,0))</f>
        <v>132.63348400000001</v>
      </c>
      <c r="M684" s="13">
        <f>IF(ISERROR(VLOOKUP(B684,'BTC-USD'!$A$2:$E$1828,5,0)),"na",(VLOOKUP(B684,'BTC-USD'!$A$2:$E$1828,5,0)))</f>
        <v>7292.9951170000004</v>
      </c>
      <c r="N684" s="12" t="str">
        <f>IF(ISERROR(VLOOKUP(B684,'SOL-USD'!$A$2:$E$893,5,0)),"na",VLOOKUP(B684,'SOL-USD'!$A$2:$E$893,5,0))</f>
        <v>na</v>
      </c>
      <c r="O684" s="12" t="str">
        <f>IF(ISERROR(VLOOKUP(B684,'AVAX-USD'!$A$2:$E$799,5,0)),"na",VLOOKUP(B684,'AVAX-USD'!$A$2:$E$799,5,0))</f>
        <v>na</v>
      </c>
      <c r="P684" s="12">
        <f>IF(ISERROR(VLOOKUP(B684,'ADA-USD'!$A$2:$E$1776,5,0)),"na",VLOOKUP(B684,'ADA-USD'!$A$2:$E$1776,5,0))</f>
        <v>3.3593999999999999E-2</v>
      </c>
      <c r="Q684" s="12" t="str">
        <f>IF(ISERROR(VLOOKUP(B684,'DOT-USD'!$A$2:$E$761,5,0)),"na",VLOOKUP(B684,'DOT-USD'!$A$2:$E$761,5,0))</f>
        <v>na</v>
      </c>
      <c r="R684" s="14">
        <f>IF(ISERROR(VLOOKUP(B684,'DOGE-USD'!$A$2:$G$1776,5,0)),"na",VLOOKUP(B684,'DOGE-USD'!$A$2:$G$1776,5,0))</f>
        <v>2.0539999999999998E-3</v>
      </c>
      <c r="S684" s="14" t="str">
        <f>IF(ISERROR(VLOOKUP(B684,'SHIB-USD'!$A$2:$G$780,5,0)),"na",VLOOKUP(B684,'SHIB-USD'!$A$2:$G$780,5,0))</f>
        <v>na</v>
      </c>
      <c r="T684" s="12" t="str">
        <f>IF(ISERROR(VLOOKUP(B684,'Uni-USD'!$A$2:$G$735,5,0)),"na",VLOOKUP(B684,'Uni-USD'!$A$2:$G$735,5,0))</f>
        <v>na</v>
      </c>
      <c r="U684">
        <f>IF(ISERROR(VLOOKUP(B684,Crude!$A$2:$G$1264,5,0)),"na",VLOOKUP(B684,Crude!$A$2:$G$1264,5,0))</f>
        <v>61.68</v>
      </c>
      <c r="V684">
        <f>IF(ISERROR(VLOOKUP(B684,Wheat!$A$2:$G$1264,5,0)),"na",VLOOKUP(B684,Wheat!$A$2:$G$1264,5,0))</f>
        <v>556</v>
      </c>
    </row>
    <row r="685" spans="1:22" x14ac:dyDescent="0.35">
      <c r="A685">
        <f t="shared" si="10"/>
        <v>2019</v>
      </c>
      <c r="B685" s="10">
        <v>43826</v>
      </c>
      <c r="C685" s="11">
        <f>VLOOKUP(B685,Yields!$A$2:$B$1680,2,0)</f>
        <v>1.56</v>
      </c>
      <c r="D685" s="11">
        <f>IF(ISERROR(VLOOKUP(B685,Silver!$A$2:$G$1265,5,0)),"na",VLOOKUP(B685,Silver!$A$2:$G$1265,5,0))</f>
        <v>17.849</v>
      </c>
      <c r="E685" s="11">
        <f>IF(ISERROR(VLOOKUP(B685,Gold!$A$2:$G$1264,5,0)),"na",VLOOKUP(B685,Gold!$A$2:$G$1264,5,0))</f>
        <v>1513.8</v>
      </c>
      <c r="F685" s="13">
        <f>IF(ISERROR(VLOOKUP(B685,FXAIX!$A$2:$G$1259,5,0)),"na",VLOOKUP(B685,FXAIX!$A$2:$G$1259,5,0))</f>
        <v>112.32</v>
      </c>
      <c r="G685" s="13">
        <f>IF(ISERROR(VLOOKUP(B685,SP500v2!$A$2:$G$1259,5,0)),"na",VLOOKUP(B685,SP500v2!$A$2:$G$1259,5,0))</f>
        <v>3240.02</v>
      </c>
      <c r="H685" s="13">
        <f>IF(ISERROR(VLOOKUP(B685,'ishare R3000 ETF'!$A$2:$G$1260,4,0)),"na",VLOOKUP(B685,'ishare R3000 ETF'!$A$2:$G$1260,4,0))</f>
        <v>188.679993</v>
      </c>
      <c r="I685" s="13">
        <f>IF(ISERROR(VLOOKUP(B685,'^IXIC'!$A$2:$E$1260,5,0)),"na",VLOOKUP(B685,'^IXIC'!$A$2:$E$1260,5,0))</f>
        <v>9006.6201170000004</v>
      </c>
      <c r="J685" s="12">
        <f>IF(ISERROR(VLOOKUP(B685,'Russell 2000'!$A$1:$E$1260,5,0)),"na",VLOOKUP(B685,'Russell 2000'!$A$1:$E$1260,5,0))</f>
        <v>1669.030029</v>
      </c>
      <c r="K685" s="12">
        <f>IF(ISERROR(VLOOKUP(B685,'EURUSD=X'!$A$2:$E$1307,4,0)),"na",VLOOKUP(B685,'EURUSD=X'!$A$2:$E$1307,4,0))</f>
        <v>1.1100000000000001</v>
      </c>
      <c r="L685" s="12">
        <f>IF(ISERROR(VLOOKUP(B685,'ETH-USD'!$A$2:$E$1776,5,0)),"na",VLOOKUP(B685,'ETH-USD'!$A$2:$E$1776,5,0))</f>
        <v>127.214607</v>
      </c>
      <c r="M685" s="13">
        <f>IF(ISERROR(VLOOKUP(B685,'BTC-USD'!$A$2:$E$1828,5,0)),"na",(VLOOKUP(B685,'BTC-USD'!$A$2:$E$1828,5,0)))</f>
        <v>7290.0883789999998</v>
      </c>
      <c r="N685" s="12" t="str">
        <f>IF(ISERROR(VLOOKUP(B685,'SOL-USD'!$A$2:$E$893,5,0)),"na",VLOOKUP(B685,'SOL-USD'!$A$2:$E$893,5,0))</f>
        <v>na</v>
      </c>
      <c r="O685" s="12" t="str">
        <f>IF(ISERROR(VLOOKUP(B685,'AVAX-USD'!$A$2:$E$799,5,0)),"na",VLOOKUP(B685,'AVAX-USD'!$A$2:$E$799,5,0))</f>
        <v>na</v>
      </c>
      <c r="P685" s="12">
        <f>IF(ISERROR(VLOOKUP(B685,'ADA-USD'!$A$2:$E$1776,5,0)),"na",VLOOKUP(B685,'ADA-USD'!$A$2:$E$1776,5,0))</f>
        <v>3.3099999999999997E-2</v>
      </c>
      <c r="Q685" s="12" t="str">
        <f>IF(ISERROR(VLOOKUP(B685,'DOT-USD'!$A$2:$E$761,5,0)),"na",VLOOKUP(B685,'DOT-USD'!$A$2:$E$761,5,0))</f>
        <v>na</v>
      </c>
      <c r="R685" s="14">
        <f>IF(ISERROR(VLOOKUP(B685,'DOGE-USD'!$A$2:$G$1776,5,0)),"na",VLOOKUP(B685,'DOGE-USD'!$A$2:$G$1776,5,0))</f>
        <v>2.0530000000000001E-3</v>
      </c>
      <c r="S685" s="14" t="str">
        <f>IF(ISERROR(VLOOKUP(B685,'SHIB-USD'!$A$2:$G$780,5,0)),"na",VLOOKUP(B685,'SHIB-USD'!$A$2:$G$780,5,0))</f>
        <v>na</v>
      </c>
      <c r="T685" s="12" t="str">
        <f>IF(ISERROR(VLOOKUP(B685,'Uni-USD'!$A$2:$G$735,5,0)),"na",VLOOKUP(B685,'Uni-USD'!$A$2:$G$735,5,0))</f>
        <v>na</v>
      </c>
      <c r="U685">
        <f>IF(ISERROR(VLOOKUP(B685,Crude!$A$2:$G$1264,5,0)),"na",VLOOKUP(B685,Crude!$A$2:$G$1264,5,0))</f>
        <v>61.72</v>
      </c>
      <c r="V685">
        <f>IF(ISERROR(VLOOKUP(B685,Wheat!$A$2:$G$1264,5,0)),"na",VLOOKUP(B685,Wheat!$A$2:$G$1264,5,0))</f>
        <v>556.25</v>
      </c>
    </row>
    <row r="686" spans="1:22" x14ac:dyDescent="0.35">
      <c r="A686">
        <f t="shared" si="10"/>
        <v>2019</v>
      </c>
      <c r="B686" s="10">
        <v>43825</v>
      </c>
      <c r="C686" s="11">
        <f>VLOOKUP(B686,Yields!$A$2:$B$1680,2,0)</f>
        <v>1.59</v>
      </c>
      <c r="D686" s="11">
        <f>IF(ISERROR(VLOOKUP(B686,Silver!$A$2:$G$1265,5,0)),"na",VLOOKUP(B686,Silver!$A$2:$G$1265,5,0))</f>
        <v>17.893999999999998</v>
      </c>
      <c r="E686" s="11">
        <f>IF(ISERROR(VLOOKUP(B686,Gold!$A$2:$G$1264,5,0)),"na",VLOOKUP(B686,Gold!$A$2:$G$1264,5,0))</f>
        <v>1509.3</v>
      </c>
      <c r="F686" s="13">
        <f>IF(ISERROR(VLOOKUP(B686,FXAIX!$A$2:$G$1259,5,0)),"na",VLOOKUP(B686,FXAIX!$A$2:$G$1259,5,0))</f>
        <v>112.32</v>
      </c>
      <c r="G686" s="13">
        <f>IF(ISERROR(VLOOKUP(B686,SP500v2!$A$2:$G$1259,5,0)),"na",VLOOKUP(B686,SP500v2!$A$2:$G$1259,5,0))</f>
        <v>3239.91</v>
      </c>
      <c r="H686" s="13">
        <f>IF(ISERROR(VLOOKUP(B686,'ishare R3000 ETF'!$A$2:$G$1260,4,0)),"na",VLOOKUP(B686,'ishare R3000 ETF'!$A$2:$G$1260,4,0))</f>
        <v>188.490005</v>
      </c>
      <c r="I686" s="13">
        <f>IF(ISERROR(VLOOKUP(B686,'^IXIC'!$A$2:$E$1260,5,0)),"na",VLOOKUP(B686,'^IXIC'!$A$2:$E$1260,5,0))</f>
        <v>9022.3896480000003</v>
      </c>
      <c r="J686" s="12">
        <f>IF(ISERROR(VLOOKUP(B686,'Russell 2000'!$A$1:$E$1260,5,0)),"na",VLOOKUP(B686,'Russell 2000'!$A$1:$E$1260,5,0))</f>
        <v>1677.670044</v>
      </c>
      <c r="K686" s="12">
        <f>IF(ISERROR(VLOOKUP(B686,'EURUSD=X'!$A$2:$E$1307,4,0)),"na",VLOOKUP(B686,'EURUSD=X'!$A$2:$E$1307,4,0))</f>
        <v>1.108279</v>
      </c>
      <c r="L686" s="12">
        <f>IF(ISERROR(VLOOKUP(B686,'ETH-USD'!$A$2:$E$1776,5,0)),"na",VLOOKUP(B686,'ETH-USD'!$A$2:$E$1776,5,0))</f>
        <v>126.361221</v>
      </c>
      <c r="M686" s="13">
        <f>IF(ISERROR(VLOOKUP(B686,'BTC-USD'!$A$2:$E$1828,5,0)),"na",(VLOOKUP(B686,'BTC-USD'!$A$2:$E$1828,5,0)))</f>
        <v>7238.966797</v>
      </c>
      <c r="N686" s="12" t="str">
        <f>IF(ISERROR(VLOOKUP(B686,'SOL-USD'!$A$2:$E$893,5,0)),"na",VLOOKUP(B686,'SOL-USD'!$A$2:$E$893,5,0))</f>
        <v>na</v>
      </c>
      <c r="O686" s="12" t="str">
        <f>IF(ISERROR(VLOOKUP(B686,'AVAX-USD'!$A$2:$E$799,5,0)),"na",VLOOKUP(B686,'AVAX-USD'!$A$2:$E$799,5,0))</f>
        <v>na</v>
      </c>
      <c r="P686" s="12">
        <f>IF(ISERROR(VLOOKUP(B686,'ADA-USD'!$A$2:$E$1776,5,0)),"na",VLOOKUP(B686,'ADA-USD'!$A$2:$E$1776,5,0))</f>
        <v>3.4280999999999999E-2</v>
      </c>
      <c r="Q686" s="12" t="str">
        <f>IF(ISERROR(VLOOKUP(B686,'DOT-USD'!$A$2:$E$761,5,0)),"na",VLOOKUP(B686,'DOT-USD'!$A$2:$E$761,5,0))</f>
        <v>na</v>
      </c>
      <c r="R686" s="14">
        <f>IF(ISERROR(VLOOKUP(B686,'DOGE-USD'!$A$2:$G$1776,5,0)),"na",VLOOKUP(B686,'DOGE-USD'!$A$2:$G$1776,5,0))</f>
        <v>2.0579999999999999E-3</v>
      </c>
      <c r="S686" s="14" t="str">
        <f>IF(ISERROR(VLOOKUP(B686,'SHIB-USD'!$A$2:$G$780,5,0)),"na",VLOOKUP(B686,'SHIB-USD'!$A$2:$G$780,5,0))</f>
        <v>na</v>
      </c>
      <c r="T686" s="12" t="str">
        <f>IF(ISERROR(VLOOKUP(B686,'Uni-USD'!$A$2:$G$735,5,0)),"na",VLOOKUP(B686,'Uni-USD'!$A$2:$G$735,5,0))</f>
        <v>na</v>
      </c>
      <c r="U686">
        <f>IF(ISERROR(VLOOKUP(B686,Crude!$A$2:$G$1264,5,0)),"na",VLOOKUP(B686,Crude!$A$2:$G$1264,5,0))</f>
        <v>61.68</v>
      </c>
      <c r="V686">
        <f>IF(ISERROR(VLOOKUP(B686,Wheat!$A$2:$G$1264,5,0)),"na",VLOOKUP(B686,Wheat!$A$2:$G$1264,5,0))</f>
        <v>549</v>
      </c>
    </row>
    <row r="687" spans="1:22" x14ac:dyDescent="0.35">
      <c r="A687">
        <f t="shared" si="10"/>
        <v>2019</v>
      </c>
      <c r="B687" s="10">
        <v>43823</v>
      </c>
      <c r="C687" s="11">
        <f>VLOOKUP(B687,Yields!$A$2:$B$1680,2,0)</f>
        <v>1.55</v>
      </c>
      <c r="D687" s="11">
        <f>IF(ISERROR(VLOOKUP(B687,Silver!$A$2:$G$1265,5,0)),"na",VLOOKUP(B687,Silver!$A$2:$G$1265,5,0))</f>
        <v>17.757000000000001</v>
      </c>
      <c r="E687" s="11">
        <f>IF(ISERROR(VLOOKUP(B687,Gold!$A$2:$G$1264,5,0)),"na",VLOOKUP(B687,Gold!$A$2:$G$1264,5,0))</f>
        <v>1499.1</v>
      </c>
      <c r="F687" s="13">
        <f>IF(ISERROR(VLOOKUP(B687,FXAIX!$A$2:$G$1259,5,0)),"na",VLOOKUP(B687,FXAIX!$A$2:$G$1259,5,0))</f>
        <v>111.739998</v>
      </c>
      <c r="G687" s="13">
        <f>IF(ISERROR(VLOOKUP(B687,SP500v2!$A$2:$G$1259,5,0)),"na",VLOOKUP(B687,SP500v2!$A$2:$G$1259,5,0))</f>
        <v>3223.38</v>
      </c>
      <c r="H687" s="13">
        <f>IF(ISERROR(VLOOKUP(B687,'ishare R3000 ETF'!$A$2:$G$1260,4,0)),"na",VLOOKUP(B687,'ishare R3000 ETF'!$A$2:$G$1260,4,0))</f>
        <v>188.009995</v>
      </c>
      <c r="I687" s="13">
        <f>IF(ISERROR(VLOOKUP(B687,'^IXIC'!$A$2:$E$1260,5,0)),"na",VLOOKUP(B687,'^IXIC'!$A$2:$E$1260,5,0))</f>
        <v>8952.8798829999996</v>
      </c>
      <c r="J687" s="12">
        <f>IF(ISERROR(VLOOKUP(B687,'Russell 2000'!$A$1:$E$1260,5,0)),"na",VLOOKUP(B687,'Russell 2000'!$A$1:$E$1260,5,0))</f>
        <v>1678.01001</v>
      </c>
      <c r="K687" s="12">
        <f>IF(ISERROR(VLOOKUP(B687,'EURUSD=X'!$A$2:$E$1307,4,0)),"na",VLOOKUP(B687,'EURUSD=X'!$A$2:$E$1307,4,0))</f>
        <v>1.107064</v>
      </c>
      <c r="L687" s="12">
        <f>IF(ISERROR(VLOOKUP(B687,'ETH-USD'!$A$2:$E$1776,5,0)),"na",VLOOKUP(B687,'ETH-USD'!$A$2:$E$1776,5,0))</f>
        <v>129.06388899999999</v>
      </c>
      <c r="M687" s="13">
        <f>IF(ISERROR(VLOOKUP(B687,'BTC-USD'!$A$2:$E$1828,5,0)),"na",(VLOOKUP(B687,'BTC-USD'!$A$2:$E$1828,5,0)))</f>
        <v>7322.5322269999997</v>
      </c>
      <c r="N687" s="12" t="str">
        <f>IF(ISERROR(VLOOKUP(B687,'SOL-USD'!$A$2:$E$893,5,0)),"na",VLOOKUP(B687,'SOL-USD'!$A$2:$E$893,5,0))</f>
        <v>na</v>
      </c>
      <c r="O687" s="12" t="str">
        <f>IF(ISERROR(VLOOKUP(B687,'AVAX-USD'!$A$2:$E$799,5,0)),"na",VLOOKUP(B687,'AVAX-USD'!$A$2:$E$799,5,0))</f>
        <v>na</v>
      </c>
      <c r="P687" s="12">
        <f>IF(ISERROR(VLOOKUP(B687,'ADA-USD'!$A$2:$E$1776,5,0)),"na",VLOOKUP(B687,'ADA-USD'!$A$2:$E$1776,5,0))</f>
        <v>3.4161999999999998E-2</v>
      </c>
      <c r="Q687" s="12" t="str">
        <f>IF(ISERROR(VLOOKUP(B687,'DOT-USD'!$A$2:$E$761,5,0)),"na",VLOOKUP(B687,'DOT-USD'!$A$2:$E$761,5,0))</f>
        <v>na</v>
      </c>
      <c r="R687" s="14">
        <f>IF(ISERROR(VLOOKUP(B687,'DOGE-USD'!$A$2:$G$1776,5,0)),"na",VLOOKUP(B687,'DOGE-USD'!$A$2:$G$1776,5,0))</f>
        <v>2.0730000000000002E-3</v>
      </c>
      <c r="S687" s="14" t="str">
        <f>IF(ISERROR(VLOOKUP(B687,'SHIB-USD'!$A$2:$G$780,5,0)),"na",VLOOKUP(B687,'SHIB-USD'!$A$2:$G$780,5,0))</f>
        <v>na</v>
      </c>
      <c r="T687" s="12" t="str">
        <f>IF(ISERROR(VLOOKUP(B687,'Uni-USD'!$A$2:$G$735,5,0)),"na",VLOOKUP(B687,'Uni-USD'!$A$2:$G$735,5,0))</f>
        <v>na</v>
      </c>
      <c r="U687">
        <f>IF(ISERROR(VLOOKUP(B687,Crude!$A$2:$G$1264,5,0)),"na",VLOOKUP(B687,Crude!$A$2:$G$1264,5,0))</f>
        <v>61.11</v>
      </c>
      <c r="V687">
        <f>IF(ISERROR(VLOOKUP(B687,Wheat!$A$2:$G$1264,5,0)),"na",VLOOKUP(B687,Wheat!$A$2:$G$1264,5,0))</f>
        <v>541</v>
      </c>
    </row>
    <row r="688" spans="1:22" x14ac:dyDescent="0.35">
      <c r="A688">
        <f t="shared" si="10"/>
        <v>2019</v>
      </c>
      <c r="B688" s="10">
        <v>43822</v>
      </c>
      <c r="C688" s="11">
        <f>VLOOKUP(B688,Yields!$A$2:$B$1680,2,0)</f>
        <v>1.57</v>
      </c>
      <c r="D688" s="11">
        <f>IF(ISERROR(VLOOKUP(B688,Silver!$A$2:$G$1265,5,0)),"na",VLOOKUP(B688,Silver!$A$2:$G$1265,5,0))</f>
        <v>17.402999999999999</v>
      </c>
      <c r="E688" s="11">
        <f>IF(ISERROR(VLOOKUP(B688,Gold!$A$2:$G$1264,5,0)),"na",VLOOKUP(B688,Gold!$A$2:$G$1264,5,0))</f>
        <v>1482.5</v>
      </c>
      <c r="F688" s="13">
        <f>IF(ISERROR(VLOOKUP(B688,FXAIX!$A$2:$G$1259,5,0)),"na",VLOOKUP(B688,FXAIX!$A$2:$G$1259,5,0))</f>
        <v>111.75</v>
      </c>
      <c r="G688" s="13">
        <f>IF(ISERROR(VLOOKUP(B688,SP500v2!$A$2:$G$1259,5,0)),"na",VLOOKUP(B688,SP500v2!$A$2:$G$1259,5,0))</f>
        <v>3224.01</v>
      </c>
      <c r="H688" s="13">
        <f>IF(ISERROR(VLOOKUP(B688,'ishare R3000 ETF'!$A$2:$G$1260,4,0)),"na",VLOOKUP(B688,'ishare R3000 ETF'!$A$2:$G$1260,4,0))</f>
        <v>188.10000600000001</v>
      </c>
      <c r="I688" s="13">
        <f>IF(ISERROR(VLOOKUP(B688,'^IXIC'!$A$2:$E$1260,5,0)),"na",VLOOKUP(B688,'^IXIC'!$A$2:$E$1260,5,0))</f>
        <v>8945.6503909999992</v>
      </c>
      <c r="J688" s="12">
        <f>IF(ISERROR(VLOOKUP(B688,'Russell 2000'!$A$1:$E$1260,5,0)),"na",VLOOKUP(B688,'Russell 2000'!$A$1:$E$1260,5,0))</f>
        <v>1674.1400149999999</v>
      </c>
      <c r="K688" s="12">
        <f>IF(ISERROR(VLOOKUP(B688,'EURUSD=X'!$A$2:$E$1307,4,0)),"na",VLOOKUP(B688,'EURUSD=X'!$A$2:$E$1307,4,0))</f>
        <v>1.1071500000000001</v>
      </c>
      <c r="L688" s="12">
        <f>IF(ISERROR(VLOOKUP(B688,'ETH-USD'!$A$2:$E$1776,5,0)),"na",VLOOKUP(B688,'ETH-USD'!$A$2:$E$1776,5,0))</f>
        <v>128.61409</v>
      </c>
      <c r="M688" s="13">
        <f>IF(ISERROR(VLOOKUP(B688,'BTC-USD'!$A$2:$E$1828,5,0)),"na",(VLOOKUP(B688,'BTC-USD'!$A$2:$E$1828,5,0)))</f>
        <v>7355.6284180000002</v>
      </c>
      <c r="N688" s="12" t="str">
        <f>IF(ISERROR(VLOOKUP(B688,'SOL-USD'!$A$2:$E$893,5,0)),"na",VLOOKUP(B688,'SOL-USD'!$A$2:$E$893,5,0))</f>
        <v>na</v>
      </c>
      <c r="O688" s="12" t="str">
        <f>IF(ISERROR(VLOOKUP(B688,'AVAX-USD'!$A$2:$E$799,5,0)),"na",VLOOKUP(B688,'AVAX-USD'!$A$2:$E$799,5,0))</f>
        <v>na</v>
      </c>
      <c r="P688" s="12">
        <f>IF(ISERROR(VLOOKUP(B688,'ADA-USD'!$A$2:$E$1776,5,0)),"na",VLOOKUP(B688,'ADA-USD'!$A$2:$E$1776,5,0))</f>
        <v>3.32E-2</v>
      </c>
      <c r="Q688" s="12" t="str">
        <f>IF(ISERROR(VLOOKUP(B688,'DOT-USD'!$A$2:$E$761,5,0)),"na",VLOOKUP(B688,'DOT-USD'!$A$2:$E$761,5,0))</f>
        <v>na</v>
      </c>
      <c r="R688" s="14">
        <f>IF(ISERROR(VLOOKUP(B688,'DOGE-USD'!$A$2:$G$1776,5,0)),"na",VLOOKUP(B688,'DOGE-USD'!$A$2:$G$1776,5,0))</f>
        <v>2.0730000000000002E-3</v>
      </c>
      <c r="S688" s="14" t="str">
        <f>IF(ISERROR(VLOOKUP(B688,'SHIB-USD'!$A$2:$G$780,5,0)),"na",VLOOKUP(B688,'SHIB-USD'!$A$2:$G$780,5,0))</f>
        <v>na</v>
      </c>
      <c r="T688" s="12" t="str">
        <f>IF(ISERROR(VLOOKUP(B688,'Uni-USD'!$A$2:$G$735,5,0)),"na",VLOOKUP(B688,'Uni-USD'!$A$2:$G$735,5,0))</f>
        <v>na</v>
      </c>
      <c r="U688">
        <f>IF(ISERROR(VLOOKUP(B688,Crude!$A$2:$G$1264,5,0)),"na",VLOOKUP(B688,Crude!$A$2:$G$1264,5,0))</f>
        <v>60.52</v>
      </c>
      <c r="V688">
        <f>IF(ISERROR(VLOOKUP(B688,Wheat!$A$2:$G$1264,5,0)),"na",VLOOKUP(B688,Wheat!$A$2:$G$1264,5,0))</f>
        <v>539.5</v>
      </c>
    </row>
    <row r="689" spans="1:22" x14ac:dyDescent="0.35">
      <c r="A689">
        <f t="shared" si="10"/>
        <v>2019</v>
      </c>
      <c r="B689" s="10">
        <v>43819</v>
      </c>
      <c r="C689" s="11">
        <f>VLOOKUP(B689,Yields!$A$2:$B$1680,2,0)</f>
        <v>1.57</v>
      </c>
      <c r="D689" s="11">
        <f>IF(ISERROR(VLOOKUP(B689,Silver!$A$2:$G$1265,5,0)),"na",VLOOKUP(B689,Silver!$A$2:$G$1265,5,0))</f>
        <v>17.128</v>
      </c>
      <c r="E689" s="11">
        <f>IF(ISERROR(VLOOKUP(B689,Gold!$A$2:$G$1264,5,0)),"na",VLOOKUP(B689,Gold!$A$2:$G$1264,5,0))</f>
        <v>1474.7</v>
      </c>
      <c r="F689" s="13">
        <f>IF(ISERROR(VLOOKUP(B689,FXAIX!$A$2:$G$1259,5,0)),"na",VLOOKUP(B689,FXAIX!$A$2:$G$1259,5,0))</f>
        <v>111.650002</v>
      </c>
      <c r="G689" s="13">
        <f>IF(ISERROR(VLOOKUP(B689,SP500v2!$A$2:$G$1259,5,0)),"na",VLOOKUP(B689,SP500v2!$A$2:$G$1259,5,0))</f>
        <v>3221.22</v>
      </c>
      <c r="H689" s="13">
        <f>IF(ISERROR(VLOOKUP(B689,'ishare R3000 ETF'!$A$2:$G$1260,4,0)),"na",VLOOKUP(B689,'ishare R3000 ETF'!$A$2:$G$1260,4,0))</f>
        <v>187.770004</v>
      </c>
      <c r="I689" s="13">
        <f>IF(ISERROR(VLOOKUP(B689,'^IXIC'!$A$2:$E$1260,5,0)),"na",VLOOKUP(B689,'^IXIC'!$A$2:$E$1260,5,0))</f>
        <v>8924.9599610000005</v>
      </c>
      <c r="J689" s="12">
        <f>IF(ISERROR(VLOOKUP(B689,'Russell 2000'!$A$1:$E$1260,5,0)),"na",VLOOKUP(B689,'Russell 2000'!$A$1:$E$1260,5,0))</f>
        <v>1671.900024</v>
      </c>
      <c r="K689" s="12">
        <f>IF(ISERROR(VLOOKUP(B689,'EURUSD=X'!$A$2:$E$1307,4,0)),"na",VLOOKUP(B689,'EURUSD=X'!$A$2:$E$1307,4,0))</f>
        <v>1.107432</v>
      </c>
      <c r="L689" s="12">
        <f>IF(ISERROR(VLOOKUP(B689,'ETH-USD'!$A$2:$E$1776,5,0)),"na",VLOOKUP(B689,'ETH-USD'!$A$2:$E$1776,5,0))</f>
        <v>129.06605500000001</v>
      </c>
      <c r="M689" s="13">
        <f>IF(ISERROR(VLOOKUP(B689,'BTC-USD'!$A$2:$E$1828,5,0)),"na",(VLOOKUP(B689,'BTC-USD'!$A$2:$E$1828,5,0)))</f>
        <v>7218.8164059999999</v>
      </c>
      <c r="N689" s="12" t="str">
        <f>IF(ISERROR(VLOOKUP(B689,'SOL-USD'!$A$2:$E$893,5,0)),"na",VLOOKUP(B689,'SOL-USD'!$A$2:$E$893,5,0))</f>
        <v>na</v>
      </c>
      <c r="O689" s="12" t="str">
        <f>IF(ISERROR(VLOOKUP(B689,'AVAX-USD'!$A$2:$E$799,5,0)),"na",VLOOKUP(B689,'AVAX-USD'!$A$2:$E$799,5,0))</f>
        <v>na</v>
      </c>
      <c r="P689" s="12">
        <f>IF(ISERROR(VLOOKUP(B689,'ADA-USD'!$A$2:$E$1776,5,0)),"na",VLOOKUP(B689,'ADA-USD'!$A$2:$E$1776,5,0))</f>
        <v>3.4004E-2</v>
      </c>
      <c r="Q689" s="12" t="str">
        <f>IF(ISERROR(VLOOKUP(B689,'DOT-USD'!$A$2:$E$761,5,0)),"na",VLOOKUP(B689,'DOT-USD'!$A$2:$E$761,5,0))</f>
        <v>na</v>
      </c>
      <c r="R689" s="14">
        <f>IF(ISERROR(VLOOKUP(B689,'DOGE-USD'!$A$2:$G$1776,5,0)),"na",VLOOKUP(B689,'DOGE-USD'!$A$2:$G$1776,5,0))</f>
        <v>2.075E-3</v>
      </c>
      <c r="S689" s="14" t="str">
        <f>IF(ISERROR(VLOOKUP(B689,'SHIB-USD'!$A$2:$G$780,5,0)),"na",VLOOKUP(B689,'SHIB-USD'!$A$2:$G$780,5,0))</f>
        <v>na</v>
      </c>
      <c r="T689" s="12" t="str">
        <f>IF(ISERROR(VLOOKUP(B689,'Uni-USD'!$A$2:$G$735,5,0)),"na",VLOOKUP(B689,'Uni-USD'!$A$2:$G$735,5,0))</f>
        <v>na</v>
      </c>
      <c r="U689">
        <f>IF(ISERROR(VLOOKUP(B689,Crude!$A$2:$G$1264,5,0)),"na",VLOOKUP(B689,Crude!$A$2:$G$1264,5,0))</f>
        <v>60.44</v>
      </c>
      <c r="V689">
        <f>IF(ISERROR(VLOOKUP(B689,Wheat!$A$2:$G$1264,5,0)),"na",VLOOKUP(B689,Wheat!$A$2:$G$1264,5,0))</f>
        <v>542.25</v>
      </c>
    </row>
    <row r="690" spans="1:22" x14ac:dyDescent="0.35">
      <c r="A690">
        <f t="shared" si="10"/>
        <v>2019</v>
      </c>
      <c r="B690" s="10">
        <v>43818</v>
      </c>
      <c r="C690" s="11">
        <f>VLOOKUP(B690,Yields!$A$2:$B$1680,2,0)</f>
        <v>1.54</v>
      </c>
      <c r="D690" s="11">
        <f>IF(ISERROR(VLOOKUP(B690,Silver!$A$2:$G$1265,5,0)),"na",VLOOKUP(B690,Silver!$A$2:$G$1265,5,0))</f>
        <v>17.058</v>
      </c>
      <c r="E690" s="11">
        <f>IF(ISERROR(VLOOKUP(B690,Gold!$A$2:$G$1264,5,0)),"na",VLOOKUP(B690,Gold!$A$2:$G$1264,5,0))</f>
        <v>1478.2</v>
      </c>
      <c r="F690" s="13">
        <f>IF(ISERROR(VLOOKUP(B690,FXAIX!$A$2:$G$1259,5,0)),"na",VLOOKUP(B690,FXAIX!$A$2:$G$1259,5,0))</f>
        <v>111.099998</v>
      </c>
      <c r="G690" s="13">
        <f>IF(ISERROR(VLOOKUP(B690,SP500v2!$A$2:$G$1259,5,0)),"na",VLOOKUP(B690,SP500v2!$A$2:$G$1259,5,0))</f>
        <v>3205.37</v>
      </c>
      <c r="H690" s="13">
        <f>IF(ISERROR(VLOOKUP(B690,'ishare R3000 ETF'!$A$2:$G$1260,4,0)),"na",VLOOKUP(B690,'ishare R3000 ETF'!$A$2:$G$1260,4,0))</f>
        <v>186.300003</v>
      </c>
      <c r="I690" s="13">
        <f>IF(ISERROR(VLOOKUP(B690,'^IXIC'!$A$2:$E$1260,5,0)),"na",VLOOKUP(B690,'^IXIC'!$A$2:$E$1260,5,0))</f>
        <v>8887.2197269999997</v>
      </c>
      <c r="J690" s="12">
        <f>IF(ISERROR(VLOOKUP(B690,'Russell 2000'!$A$1:$E$1260,5,0)),"na",VLOOKUP(B690,'Russell 2000'!$A$1:$E$1260,5,0))</f>
        <v>1667.089966</v>
      </c>
      <c r="K690" s="12">
        <f>IF(ISERROR(VLOOKUP(B690,'EURUSD=X'!$A$2:$E$1307,4,0)),"na",VLOOKUP(B690,'EURUSD=X'!$A$2:$E$1307,4,0))</f>
        <v>1.1109880000000001</v>
      </c>
      <c r="L690" s="12">
        <f>IF(ISERROR(VLOOKUP(B690,'ETH-USD'!$A$2:$E$1776,5,0)),"na",VLOOKUP(B690,'ETH-USD'!$A$2:$E$1776,5,0))</f>
        <v>129.321136</v>
      </c>
      <c r="M690" s="13">
        <f>IF(ISERROR(VLOOKUP(B690,'BTC-USD'!$A$2:$E$1828,5,0)),"na",(VLOOKUP(B690,'BTC-USD'!$A$2:$E$1828,5,0)))</f>
        <v>7202.8442379999997</v>
      </c>
      <c r="N690" s="12" t="str">
        <f>IF(ISERROR(VLOOKUP(B690,'SOL-USD'!$A$2:$E$893,5,0)),"na",VLOOKUP(B690,'SOL-USD'!$A$2:$E$893,5,0))</f>
        <v>na</v>
      </c>
      <c r="O690" s="12" t="str">
        <f>IF(ISERROR(VLOOKUP(B690,'AVAX-USD'!$A$2:$E$799,5,0)),"na",VLOOKUP(B690,'AVAX-USD'!$A$2:$E$799,5,0))</f>
        <v>na</v>
      </c>
      <c r="P690" s="12">
        <f>IF(ISERROR(VLOOKUP(B690,'ADA-USD'!$A$2:$E$1776,5,0)),"na",VLOOKUP(B690,'ADA-USD'!$A$2:$E$1776,5,0))</f>
        <v>3.3251000000000003E-2</v>
      </c>
      <c r="Q690" s="12" t="str">
        <f>IF(ISERROR(VLOOKUP(B690,'DOT-USD'!$A$2:$E$761,5,0)),"na",VLOOKUP(B690,'DOT-USD'!$A$2:$E$761,5,0))</f>
        <v>na</v>
      </c>
      <c r="R690" s="14">
        <f>IF(ISERROR(VLOOKUP(B690,'DOGE-USD'!$A$2:$G$1776,5,0)),"na",VLOOKUP(B690,'DOGE-USD'!$A$2:$G$1776,5,0))</f>
        <v>2.1229999999999999E-3</v>
      </c>
      <c r="S690" s="14" t="str">
        <f>IF(ISERROR(VLOOKUP(B690,'SHIB-USD'!$A$2:$G$780,5,0)),"na",VLOOKUP(B690,'SHIB-USD'!$A$2:$G$780,5,0))</f>
        <v>na</v>
      </c>
      <c r="T690" s="12" t="str">
        <f>IF(ISERROR(VLOOKUP(B690,'Uni-USD'!$A$2:$G$735,5,0)),"na",VLOOKUP(B690,'Uni-USD'!$A$2:$G$735,5,0))</f>
        <v>na</v>
      </c>
      <c r="U690">
        <f>IF(ISERROR(VLOOKUP(B690,Crude!$A$2:$G$1264,5,0)),"na",VLOOKUP(B690,Crude!$A$2:$G$1264,5,0))</f>
        <v>61.22</v>
      </c>
      <c r="V690">
        <f>IF(ISERROR(VLOOKUP(B690,Wheat!$A$2:$G$1264,5,0)),"na",VLOOKUP(B690,Wheat!$A$2:$G$1264,5,0))</f>
        <v>545.25</v>
      </c>
    </row>
    <row r="691" spans="1:22" x14ac:dyDescent="0.35">
      <c r="A691">
        <f t="shared" si="10"/>
        <v>2019</v>
      </c>
      <c r="B691" s="10">
        <v>43817</v>
      </c>
      <c r="C691" s="11">
        <f>VLOOKUP(B691,Yields!$A$2:$B$1680,2,0)</f>
        <v>1.56</v>
      </c>
      <c r="D691" s="11">
        <f>IF(ISERROR(VLOOKUP(B691,Silver!$A$2:$G$1265,5,0)),"na",VLOOKUP(B691,Silver!$A$2:$G$1265,5,0))</f>
        <v>16.952999999999999</v>
      </c>
      <c r="E691" s="11">
        <f>IF(ISERROR(VLOOKUP(B691,Gold!$A$2:$G$1264,5,0)),"na",VLOOKUP(B691,Gold!$A$2:$G$1264,5,0))</f>
        <v>1472.6</v>
      </c>
      <c r="F691" s="13">
        <f>IF(ISERROR(VLOOKUP(B691,FXAIX!$A$2:$G$1259,5,0)),"na",VLOOKUP(B691,FXAIX!$A$2:$G$1259,5,0))</f>
        <v>110.599998</v>
      </c>
      <c r="G691" s="13">
        <f>IF(ISERROR(VLOOKUP(B691,SP500v2!$A$2:$G$1259,5,0)),"na",VLOOKUP(B691,SP500v2!$A$2:$G$1259,5,0))</f>
        <v>3191.14</v>
      </c>
      <c r="H691" s="13">
        <f>IF(ISERROR(VLOOKUP(B691,'ishare R3000 ETF'!$A$2:$G$1260,4,0)),"na",VLOOKUP(B691,'ishare R3000 ETF'!$A$2:$G$1260,4,0))</f>
        <v>186.16999799999999</v>
      </c>
      <c r="I691" s="13">
        <f>IF(ISERROR(VLOOKUP(B691,'^IXIC'!$A$2:$E$1260,5,0)),"na",VLOOKUP(B691,'^IXIC'!$A$2:$E$1260,5,0))</f>
        <v>8827.7402340000008</v>
      </c>
      <c r="J691" s="12">
        <f>IF(ISERROR(VLOOKUP(B691,'Russell 2000'!$A$1:$E$1260,5,0)),"na",VLOOKUP(B691,'Russell 2000'!$A$1:$E$1260,5,0))</f>
        <v>1661.7299800000001</v>
      </c>
      <c r="K691" s="12">
        <f>IF(ISERROR(VLOOKUP(B691,'EURUSD=X'!$A$2:$E$1307,4,0)),"na",VLOOKUP(B691,'EURUSD=X'!$A$2:$E$1307,4,0))</f>
        <v>1.1111359999999999</v>
      </c>
      <c r="L691" s="12">
        <f>IF(ISERROR(VLOOKUP(B691,'ETH-USD'!$A$2:$E$1776,5,0)),"na",VLOOKUP(B691,'ETH-USD'!$A$2:$E$1776,5,0))</f>
        <v>133.09219400000001</v>
      </c>
      <c r="M691" s="13">
        <f>IF(ISERROR(VLOOKUP(B691,'BTC-USD'!$A$2:$E$1828,5,0)),"na",(VLOOKUP(B691,'BTC-USD'!$A$2:$E$1828,5,0)))</f>
        <v>7276.8027339999999</v>
      </c>
      <c r="N691" s="12" t="str">
        <f>IF(ISERROR(VLOOKUP(B691,'SOL-USD'!$A$2:$E$893,5,0)),"na",VLOOKUP(B691,'SOL-USD'!$A$2:$E$893,5,0))</f>
        <v>na</v>
      </c>
      <c r="O691" s="12" t="str">
        <f>IF(ISERROR(VLOOKUP(B691,'AVAX-USD'!$A$2:$E$799,5,0)),"na",VLOOKUP(B691,'AVAX-USD'!$A$2:$E$799,5,0))</f>
        <v>na</v>
      </c>
      <c r="P691" s="12">
        <f>IF(ISERROR(VLOOKUP(B691,'ADA-USD'!$A$2:$E$1776,5,0)),"na",VLOOKUP(B691,'ADA-USD'!$A$2:$E$1776,5,0))</f>
        <v>3.4462E-2</v>
      </c>
      <c r="Q691" s="12" t="str">
        <f>IF(ISERROR(VLOOKUP(B691,'DOT-USD'!$A$2:$E$761,5,0)),"na",VLOOKUP(B691,'DOT-USD'!$A$2:$E$761,5,0))</f>
        <v>na</v>
      </c>
      <c r="R691" s="14">
        <f>IF(ISERROR(VLOOKUP(B691,'DOGE-USD'!$A$2:$G$1776,5,0)),"na",VLOOKUP(B691,'DOGE-USD'!$A$2:$G$1776,5,0))</f>
        <v>2.183E-3</v>
      </c>
      <c r="S691" s="14" t="str">
        <f>IF(ISERROR(VLOOKUP(B691,'SHIB-USD'!$A$2:$G$780,5,0)),"na",VLOOKUP(B691,'SHIB-USD'!$A$2:$G$780,5,0))</f>
        <v>na</v>
      </c>
      <c r="T691" s="12" t="str">
        <f>IF(ISERROR(VLOOKUP(B691,'Uni-USD'!$A$2:$G$735,5,0)),"na",VLOOKUP(B691,'Uni-USD'!$A$2:$G$735,5,0))</f>
        <v>na</v>
      </c>
      <c r="U691">
        <f>IF(ISERROR(VLOOKUP(B691,Crude!$A$2:$G$1264,5,0)),"na",VLOOKUP(B691,Crude!$A$2:$G$1264,5,0))</f>
        <v>60.93</v>
      </c>
      <c r="V691">
        <f>IF(ISERROR(VLOOKUP(B691,Wheat!$A$2:$G$1264,5,0)),"na",VLOOKUP(B691,Wheat!$A$2:$G$1264,5,0))</f>
        <v>548.25</v>
      </c>
    </row>
    <row r="692" spans="1:22" x14ac:dyDescent="0.35">
      <c r="A692">
        <f t="shared" si="10"/>
        <v>2019</v>
      </c>
      <c r="B692" s="10">
        <v>43816</v>
      </c>
      <c r="C692" s="11">
        <f>VLOOKUP(B692,Yields!$A$2:$B$1680,2,0)</f>
        <v>1.56</v>
      </c>
      <c r="D692" s="11">
        <f>IF(ISERROR(VLOOKUP(B692,Silver!$A$2:$G$1265,5,0)),"na",VLOOKUP(B692,Silver!$A$2:$G$1265,5,0))</f>
        <v>16.978000000000002</v>
      </c>
      <c r="E692" s="11">
        <f>IF(ISERROR(VLOOKUP(B692,Gold!$A$2:$G$1264,5,0)),"na",VLOOKUP(B692,Gold!$A$2:$G$1264,5,0))</f>
        <v>1474.6</v>
      </c>
      <c r="F692" s="13">
        <f>IF(ISERROR(VLOOKUP(B692,FXAIX!$A$2:$G$1259,5,0)),"na",VLOOKUP(B692,FXAIX!$A$2:$G$1259,5,0))</f>
        <v>110.639999</v>
      </c>
      <c r="G692" s="13">
        <f>IF(ISERROR(VLOOKUP(B692,SP500v2!$A$2:$G$1259,5,0)),"na",VLOOKUP(B692,SP500v2!$A$2:$G$1259,5,0))</f>
        <v>3192.52</v>
      </c>
      <c r="H692" s="13">
        <f>IF(ISERROR(VLOOKUP(B692,'ishare R3000 ETF'!$A$2:$G$1260,4,0)),"na",VLOOKUP(B692,'ishare R3000 ETF'!$A$2:$G$1260,4,0))</f>
        <v>186.13000500000001</v>
      </c>
      <c r="I692" s="13">
        <f>IF(ISERROR(VLOOKUP(B692,'^IXIC'!$A$2:$E$1260,5,0)),"na",VLOOKUP(B692,'^IXIC'!$A$2:$E$1260,5,0))</f>
        <v>8823.3603519999997</v>
      </c>
      <c r="J692" s="12">
        <f>IF(ISERROR(VLOOKUP(B692,'Russell 2000'!$A$1:$E$1260,5,0)),"na",VLOOKUP(B692,'Russell 2000'!$A$1:$E$1260,5,0))</f>
        <v>1657.5600589999999</v>
      </c>
      <c r="K692" s="12">
        <f>IF(ISERROR(VLOOKUP(B692,'EURUSD=X'!$A$2:$E$1307,4,0)),"na",VLOOKUP(B692,'EURUSD=X'!$A$2:$E$1307,4,0))</f>
        <v>1.1130899999999999</v>
      </c>
      <c r="L692" s="12">
        <f>IF(ISERROR(VLOOKUP(B692,'ETH-USD'!$A$2:$E$1776,5,0)),"na",VLOOKUP(B692,'ETH-USD'!$A$2:$E$1776,5,0))</f>
        <v>122.603889</v>
      </c>
      <c r="M692" s="13">
        <f>IF(ISERROR(VLOOKUP(B692,'BTC-USD'!$A$2:$E$1828,5,0)),"na",(VLOOKUP(B692,'BTC-USD'!$A$2:$E$1828,5,0)))</f>
        <v>6640.5151370000003</v>
      </c>
      <c r="N692" s="12" t="str">
        <f>IF(ISERROR(VLOOKUP(B692,'SOL-USD'!$A$2:$E$893,5,0)),"na",VLOOKUP(B692,'SOL-USD'!$A$2:$E$893,5,0))</f>
        <v>na</v>
      </c>
      <c r="O692" s="12" t="str">
        <f>IF(ISERROR(VLOOKUP(B692,'AVAX-USD'!$A$2:$E$799,5,0)),"na",VLOOKUP(B692,'AVAX-USD'!$A$2:$E$799,5,0))</f>
        <v>na</v>
      </c>
      <c r="P692" s="12">
        <f>IF(ISERROR(VLOOKUP(B692,'ADA-USD'!$A$2:$E$1776,5,0)),"na",VLOOKUP(B692,'ADA-USD'!$A$2:$E$1776,5,0))</f>
        <v>3.1800000000000002E-2</v>
      </c>
      <c r="Q692" s="12" t="str">
        <f>IF(ISERROR(VLOOKUP(B692,'DOT-USD'!$A$2:$E$761,5,0)),"na",VLOOKUP(B692,'DOT-USD'!$A$2:$E$761,5,0))</f>
        <v>na</v>
      </c>
      <c r="R692" s="14">
        <f>IF(ISERROR(VLOOKUP(B692,'DOGE-USD'!$A$2:$G$1776,5,0)),"na",VLOOKUP(B692,'DOGE-USD'!$A$2:$G$1776,5,0))</f>
        <v>2.0179999999999998E-3</v>
      </c>
      <c r="S692" s="14" t="str">
        <f>IF(ISERROR(VLOOKUP(B692,'SHIB-USD'!$A$2:$G$780,5,0)),"na",VLOOKUP(B692,'SHIB-USD'!$A$2:$G$780,5,0))</f>
        <v>na</v>
      </c>
      <c r="T692" s="12" t="str">
        <f>IF(ISERROR(VLOOKUP(B692,'Uni-USD'!$A$2:$G$735,5,0)),"na",VLOOKUP(B692,'Uni-USD'!$A$2:$G$735,5,0))</f>
        <v>na</v>
      </c>
      <c r="U692">
        <f>IF(ISERROR(VLOOKUP(B692,Crude!$A$2:$G$1264,5,0)),"na",VLOOKUP(B692,Crude!$A$2:$G$1264,5,0))</f>
        <v>60.94</v>
      </c>
      <c r="V692">
        <f>IF(ISERROR(VLOOKUP(B692,Wheat!$A$2:$G$1264,5,0)),"na",VLOOKUP(B692,Wheat!$A$2:$G$1264,5,0))</f>
        <v>556.25</v>
      </c>
    </row>
    <row r="693" spans="1:22" x14ac:dyDescent="0.35">
      <c r="A693">
        <f t="shared" si="10"/>
        <v>2019</v>
      </c>
      <c r="B693" s="10">
        <v>43815</v>
      </c>
      <c r="C693" s="11">
        <f>VLOOKUP(B693,Yields!$A$2:$B$1680,2,0)</f>
        <v>1.57</v>
      </c>
      <c r="D693" s="11">
        <f>IF(ISERROR(VLOOKUP(B693,Silver!$A$2:$G$1265,5,0)),"na",VLOOKUP(B693,Silver!$A$2:$G$1265,5,0))</f>
        <v>17.018999999999998</v>
      </c>
      <c r="E693" s="11">
        <f>IF(ISERROR(VLOOKUP(B693,Gold!$A$2:$G$1264,5,0)),"na",VLOOKUP(B693,Gold!$A$2:$G$1264,5,0))</f>
        <v>1475</v>
      </c>
      <c r="F693" s="13">
        <f>IF(ISERROR(VLOOKUP(B693,FXAIX!$A$2:$G$1259,5,0)),"na",VLOOKUP(B693,FXAIX!$A$2:$G$1259,5,0))</f>
        <v>110.599998</v>
      </c>
      <c r="G693" s="13">
        <f>IF(ISERROR(VLOOKUP(B693,SP500v2!$A$2:$G$1259,5,0)),"na",VLOOKUP(B693,SP500v2!$A$2:$G$1259,5,0))</f>
        <v>3191.45</v>
      </c>
      <c r="H693" s="13">
        <f>IF(ISERROR(VLOOKUP(B693,'ishare R3000 ETF'!$A$2:$G$1260,4,0)),"na",VLOOKUP(B693,'ishare R3000 ETF'!$A$2:$G$1260,4,0))</f>
        <v>185.96000699999999</v>
      </c>
      <c r="I693" s="13">
        <f>IF(ISERROR(VLOOKUP(B693,'^IXIC'!$A$2:$E$1260,5,0)),"na",VLOOKUP(B693,'^IXIC'!$A$2:$E$1260,5,0))</f>
        <v>8814.2304690000001</v>
      </c>
      <c r="J693" s="12">
        <f>IF(ISERROR(VLOOKUP(B693,'Russell 2000'!$A$1:$E$1260,5,0)),"na",VLOOKUP(B693,'Russell 2000'!$A$1:$E$1260,5,0))</f>
        <v>1649.9399410000001</v>
      </c>
      <c r="K693" s="12">
        <f>IF(ISERROR(VLOOKUP(B693,'EURUSD=X'!$A$2:$E$1307,4,0)),"na",VLOOKUP(B693,'EURUSD=X'!$A$2:$E$1307,4,0))</f>
        <v>1.112347</v>
      </c>
      <c r="L693" s="12">
        <f>IF(ISERROR(VLOOKUP(B693,'ETH-USD'!$A$2:$E$1776,5,0)),"na",VLOOKUP(B693,'ETH-USD'!$A$2:$E$1776,5,0))</f>
        <v>133.61402899999999</v>
      </c>
      <c r="M693" s="13">
        <f>IF(ISERROR(VLOOKUP(B693,'BTC-USD'!$A$2:$E$1828,5,0)),"na",(VLOOKUP(B693,'BTC-USD'!$A$2:$E$1828,5,0)))</f>
        <v>6932.4804690000001</v>
      </c>
      <c r="N693" s="12" t="str">
        <f>IF(ISERROR(VLOOKUP(B693,'SOL-USD'!$A$2:$E$893,5,0)),"na",VLOOKUP(B693,'SOL-USD'!$A$2:$E$893,5,0))</f>
        <v>na</v>
      </c>
      <c r="O693" s="12" t="str">
        <f>IF(ISERROR(VLOOKUP(B693,'AVAX-USD'!$A$2:$E$799,5,0)),"na",VLOOKUP(B693,'AVAX-USD'!$A$2:$E$799,5,0))</f>
        <v>na</v>
      </c>
      <c r="P693" s="12">
        <f>IF(ISERROR(VLOOKUP(B693,'ADA-USD'!$A$2:$E$1776,5,0)),"na",VLOOKUP(B693,'ADA-USD'!$A$2:$E$1776,5,0))</f>
        <v>3.4269000000000001E-2</v>
      </c>
      <c r="Q693" s="12" t="str">
        <f>IF(ISERROR(VLOOKUP(B693,'DOT-USD'!$A$2:$E$761,5,0)),"na",VLOOKUP(B693,'DOT-USD'!$A$2:$E$761,5,0))</f>
        <v>na</v>
      </c>
      <c r="R693" s="14">
        <f>IF(ISERROR(VLOOKUP(B693,'DOGE-USD'!$A$2:$G$1776,5,0)),"na",VLOOKUP(B693,'DOGE-USD'!$A$2:$G$1776,5,0))</f>
        <v>2.1210000000000001E-3</v>
      </c>
      <c r="S693" s="14" t="str">
        <f>IF(ISERROR(VLOOKUP(B693,'SHIB-USD'!$A$2:$G$780,5,0)),"na",VLOOKUP(B693,'SHIB-USD'!$A$2:$G$780,5,0))</f>
        <v>na</v>
      </c>
      <c r="T693" s="12" t="str">
        <f>IF(ISERROR(VLOOKUP(B693,'Uni-USD'!$A$2:$G$735,5,0)),"na",VLOOKUP(B693,'Uni-USD'!$A$2:$G$735,5,0))</f>
        <v>na</v>
      </c>
      <c r="U693">
        <f>IF(ISERROR(VLOOKUP(B693,Crude!$A$2:$G$1264,5,0)),"na",VLOOKUP(B693,Crude!$A$2:$G$1264,5,0))</f>
        <v>60.21</v>
      </c>
      <c r="V693">
        <f>IF(ISERROR(VLOOKUP(B693,Wheat!$A$2:$G$1264,5,0)),"na",VLOOKUP(B693,Wheat!$A$2:$G$1264,5,0))</f>
        <v>549.75</v>
      </c>
    </row>
    <row r="694" spans="1:22" x14ac:dyDescent="0.35">
      <c r="A694">
        <f t="shared" si="10"/>
        <v>2019</v>
      </c>
      <c r="B694" s="10">
        <v>43812</v>
      </c>
      <c r="C694" s="11">
        <f>VLOOKUP(B694,Yields!$A$2:$B$1680,2,0)</f>
        <v>1.55</v>
      </c>
      <c r="D694" s="11">
        <f>IF(ISERROR(VLOOKUP(B694,Silver!$A$2:$G$1265,5,0)),"na",VLOOKUP(B694,Silver!$A$2:$G$1265,5,0))</f>
        <v>16.911999999999999</v>
      </c>
      <c r="E694" s="11">
        <f>IF(ISERROR(VLOOKUP(B694,Gold!$A$2:$G$1264,5,0)),"na",VLOOKUP(B694,Gold!$A$2:$G$1264,5,0))</f>
        <v>1475.6</v>
      </c>
      <c r="F694" s="13">
        <f>IF(ISERROR(VLOOKUP(B694,FXAIX!$A$2:$G$1259,5,0)),"na",VLOOKUP(B694,FXAIX!$A$2:$G$1259,5,0))</f>
        <v>109.80999799999999</v>
      </c>
      <c r="G694" s="13">
        <f>IF(ISERROR(VLOOKUP(B694,SP500v2!$A$2:$G$1259,5,0)),"na",VLOOKUP(B694,SP500v2!$A$2:$G$1259,5,0))</f>
        <v>3168.8</v>
      </c>
      <c r="H694" s="13">
        <f>IF(ISERROR(VLOOKUP(B694,'ishare R3000 ETF'!$A$2:$G$1260,4,0)),"na",VLOOKUP(B694,'ishare R3000 ETF'!$A$2:$G$1260,4,0))</f>
        <v>184.970001</v>
      </c>
      <c r="I694" s="13">
        <f>IF(ISERROR(VLOOKUP(B694,'^IXIC'!$A$2:$E$1260,5,0)),"na",VLOOKUP(B694,'^IXIC'!$A$2:$E$1260,5,0))</f>
        <v>8734.8798829999996</v>
      </c>
      <c r="J694" s="12">
        <f>IF(ISERROR(VLOOKUP(B694,'Russell 2000'!$A$1:$E$1260,5,0)),"na",VLOOKUP(B694,'Russell 2000'!$A$1:$E$1260,5,0))</f>
        <v>1637.9799800000001</v>
      </c>
      <c r="K694" s="12">
        <f>IF(ISERROR(VLOOKUP(B694,'EURUSD=X'!$A$2:$E$1307,4,0)),"na",VLOOKUP(B694,'EURUSD=X'!$A$2:$E$1307,4,0))</f>
        <v>1.1118889999999999</v>
      </c>
      <c r="L694" s="12">
        <f>IF(ISERROR(VLOOKUP(B694,'ETH-USD'!$A$2:$E$1776,5,0)),"na",VLOOKUP(B694,'ETH-USD'!$A$2:$E$1776,5,0))</f>
        <v>144.944748</v>
      </c>
      <c r="M694" s="13">
        <f>IF(ISERROR(VLOOKUP(B694,'BTC-USD'!$A$2:$E$1828,5,0)),"na",(VLOOKUP(B694,'BTC-USD'!$A$2:$E$1828,5,0)))</f>
        <v>7269.6845700000003</v>
      </c>
      <c r="N694" s="12" t="str">
        <f>IF(ISERROR(VLOOKUP(B694,'SOL-USD'!$A$2:$E$893,5,0)),"na",VLOOKUP(B694,'SOL-USD'!$A$2:$E$893,5,0))</f>
        <v>na</v>
      </c>
      <c r="O694" s="12" t="str">
        <f>IF(ISERROR(VLOOKUP(B694,'AVAX-USD'!$A$2:$E$799,5,0)),"na",VLOOKUP(B694,'AVAX-USD'!$A$2:$E$799,5,0))</f>
        <v>na</v>
      </c>
      <c r="P694" s="12">
        <f>IF(ISERROR(VLOOKUP(B694,'ADA-USD'!$A$2:$E$1776,5,0)),"na",VLOOKUP(B694,'ADA-USD'!$A$2:$E$1776,5,0))</f>
        <v>3.7108000000000002E-2</v>
      </c>
      <c r="Q694" s="12" t="str">
        <f>IF(ISERROR(VLOOKUP(B694,'DOT-USD'!$A$2:$E$761,5,0)),"na",VLOOKUP(B694,'DOT-USD'!$A$2:$E$761,5,0))</f>
        <v>na</v>
      </c>
      <c r="R694" s="14">
        <f>IF(ISERROR(VLOOKUP(B694,'DOGE-USD'!$A$2:$G$1776,5,0)),"na",VLOOKUP(B694,'DOGE-USD'!$A$2:$G$1776,5,0))</f>
        <v>2.1749999999999999E-3</v>
      </c>
      <c r="S694" s="14" t="str">
        <f>IF(ISERROR(VLOOKUP(B694,'SHIB-USD'!$A$2:$G$780,5,0)),"na",VLOOKUP(B694,'SHIB-USD'!$A$2:$G$780,5,0))</f>
        <v>na</v>
      </c>
      <c r="T694" s="12" t="str">
        <f>IF(ISERROR(VLOOKUP(B694,'Uni-USD'!$A$2:$G$735,5,0)),"na",VLOOKUP(B694,'Uni-USD'!$A$2:$G$735,5,0))</f>
        <v>na</v>
      </c>
      <c r="U694">
        <f>IF(ISERROR(VLOOKUP(B694,Crude!$A$2:$G$1264,5,0)),"na",VLOOKUP(B694,Crude!$A$2:$G$1264,5,0))</f>
        <v>60.07</v>
      </c>
      <c r="V694">
        <f>IF(ISERROR(VLOOKUP(B694,Wheat!$A$2:$G$1264,5,0)),"na",VLOOKUP(B694,Wheat!$A$2:$G$1264,5,0))</f>
        <v>539.25</v>
      </c>
    </row>
    <row r="695" spans="1:22" x14ac:dyDescent="0.35">
      <c r="A695">
        <f t="shared" si="10"/>
        <v>2019</v>
      </c>
      <c r="B695" s="10">
        <v>43811</v>
      </c>
      <c r="C695" s="11">
        <f>VLOOKUP(B695,Yields!$A$2:$B$1680,2,0)</f>
        <v>1.57</v>
      </c>
      <c r="D695" s="11">
        <f>IF(ISERROR(VLOOKUP(B695,Silver!$A$2:$G$1265,5,0)),"na",VLOOKUP(B695,Silver!$A$2:$G$1265,5,0))</f>
        <v>16.844999999999999</v>
      </c>
      <c r="E695" s="11">
        <f>IF(ISERROR(VLOOKUP(B695,Gold!$A$2:$G$1264,5,0)),"na",VLOOKUP(B695,Gold!$A$2:$G$1264,5,0))</f>
        <v>1466.7</v>
      </c>
      <c r="F695" s="13">
        <f>IF(ISERROR(VLOOKUP(B695,FXAIX!$A$2:$G$1259,5,0)),"na",VLOOKUP(B695,FXAIX!$A$2:$G$1259,5,0))</f>
        <v>110.529999</v>
      </c>
      <c r="G695" s="13">
        <f>IF(ISERROR(VLOOKUP(B695,SP500v2!$A$2:$G$1259,5,0)),"na",VLOOKUP(B695,SP500v2!$A$2:$G$1259,5,0))</f>
        <v>3168.57</v>
      </c>
      <c r="H695" s="13">
        <f>IF(ISERROR(VLOOKUP(B695,'ishare R3000 ETF'!$A$2:$G$1260,4,0)),"na",VLOOKUP(B695,'ishare R3000 ETF'!$A$2:$G$1260,4,0))</f>
        <v>183.94000199999999</v>
      </c>
      <c r="I695" s="13">
        <f>IF(ISERROR(VLOOKUP(B695,'^IXIC'!$A$2:$E$1260,5,0)),"na",VLOOKUP(B695,'^IXIC'!$A$2:$E$1260,5,0))</f>
        <v>8717.3203130000002</v>
      </c>
      <c r="J695" s="12">
        <f>IF(ISERROR(VLOOKUP(B695,'Russell 2000'!$A$1:$E$1260,5,0)),"na",VLOOKUP(B695,'Russell 2000'!$A$1:$E$1260,5,0))</f>
        <v>1644.8100589999999</v>
      </c>
      <c r="K695" s="12">
        <f>IF(ISERROR(VLOOKUP(B695,'EURUSD=X'!$A$2:$E$1307,4,0)),"na",VLOOKUP(B695,'EURUSD=X'!$A$2:$E$1307,4,0))</f>
        <v>1.1111850000000001</v>
      </c>
      <c r="L695" s="12">
        <f>IF(ISERROR(VLOOKUP(B695,'ETH-USD'!$A$2:$E$1776,5,0)),"na",VLOOKUP(B695,'ETH-USD'!$A$2:$E$1776,5,0))</f>
        <v>145.604004</v>
      </c>
      <c r="M695" s="13">
        <f>IF(ISERROR(VLOOKUP(B695,'BTC-USD'!$A$2:$E$1828,5,0)),"na",(VLOOKUP(B695,'BTC-USD'!$A$2:$E$1828,5,0)))</f>
        <v>7243.1342770000001</v>
      </c>
      <c r="N695" s="12" t="str">
        <f>IF(ISERROR(VLOOKUP(B695,'SOL-USD'!$A$2:$E$893,5,0)),"na",VLOOKUP(B695,'SOL-USD'!$A$2:$E$893,5,0))</f>
        <v>na</v>
      </c>
      <c r="O695" s="12" t="str">
        <f>IF(ISERROR(VLOOKUP(B695,'AVAX-USD'!$A$2:$E$799,5,0)),"na",VLOOKUP(B695,'AVAX-USD'!$A$2:$E$799,5,0))</f>
        <v>na</v>
      </c>
      <c r="P695" s="12">
        <f>IF(ISERROR(VLOOKUP(B695,'ADA-USD'!$A$2:$E$1776,5,0)),"na",VLOOKUP(B695,'ADA-USD'!$A$2:$E$1776,5,0))</f>
        <v>3.6722999999999999E-2</v>
      </c>
      <c r="Q695" s="12" t="str">
        <f>IF(ISERROR(VLOOKUP(B695,'DOT-USD'!$A$2:$E$761,5,0)),"na",VLOOKUP(B695,'DOT-USD'!$A$2:$E$761,5,0))</f>
        <v>na</v>
      </c>
      <c r="R695" s="14">
        <f>IF(ISERROR(VLOOKUP(B695,'DOGE-USD'!$A$2:$G$1776,5,0)),"na",VLOOKUP(B695,'DOGE-USD'!$A$2:$G$1776,5,0))</f>
        <v>2.1879999999999998E-3</v>
      </c>
      <c r="S695" s="14" t="str">
        <f>IF(ISERROR(VLOOKUP(B695,'SHIB-USD'!$A$2:$G$780,5,0)),"na",VLOOKUP(B695,'SHIB-USD'!$A$2:$G$780,5,0))</f>
        <v>na</v>
      </c>
      <c r="T695" s="12" t="str">
        <f>IF(ISERROR(VLOOKUP(B695,'Uni-USD'!$A$2:$G$735,5,0)),"na",VLOOKUP(B695,'Uni-USD'!$A$2:$G$735,5,0))</f>
        <v>na</v>
      </c>
      <c r="U695">
        <f>IF(ISERROR(VLOOKUP(B695,Crude!$A$2:$G$1264,5,0)),"na",VLOOKUP(B695,Crude!$A$2:$G$1264,5,0))</f>
        <v>59.18</v>
      </c>
      <c r="V695">
        <f>IF(ISERROR(VLOOKUP(B695,Wheat!$A$2:$G$1264,5,0)),"na",VLOOKUP(B695,Wheat!$A$2:$G$1264,5,0))</f>
        <v>539.25</v>
      </c>
    </row>
    <row r="696" spans="1:22" x14ac:dyDescent="0.35">
      <c r="A696">
        <f t="shared" si="10"/>
        <v>2019</v>
      </c>
      <c r="B696" s="10">
        <v>43810</v>
      </c>
      <c r="C696" s="11">
        <f>VLOOKUP(B696,Yields!$A$2:$B$1680,2,0)</f>
        <v>1.54</v>
      </c>
      <c r="D696" s="11">
        <f>IF(ISERROR(VLOOKUP(B696,Silver!$A$2:$G$1265,5,0)),"na",VLOOKUP(B696,Silver!$A$2:$G$1265,5,0))</f>
        <v>16.744</v>
      </c>
      <c r="E696" s="11">
        <f>IF(ISERROR(VLOOKUP(B696,Gold!$A$2:$G$1264,5,0)),"na",VLOOKUP(B696,Gold!$A$2:$G$1264,5,0))</f>
        <v>1469.4</v>
      </c>
      <c r="F696" s="13">
        <f>IF(ISERROR(VLOOKUP(B696,FXAIX!$A$2:$G$1259,5,0)),"na",VLOOKUP(B696,FXAIX!$A$2:$G$1259,5,0))</f>
        <v>109.58000199999999</v>
      </c>
      <c r="G696" s="13">
        <f>IF(ISERROR(VLOOKUP(B696,SP500v2!$A$2:$G$1259,5,0)),"na",VLOOKUP(B696,SP500v2!$A$2:$G$1259,5,0))</f>
        <v>3141.63</v>
      </c>
      <c r="H696" s="13">
        <f>IF(ISERROR(VLOOKUP(B696,'ishare R3000 ETF'!$A$2:$G$1260,4,0)),"na",VLOOKUP(B696,'ishare R3000 ETF'!$A$2:$G$1260,4,0))</f>
        <v>183.69000199999999</v>
      </c>
      <c r="I696" s="13">
        <f>IF(ISERROR(VLOOKUP(B696,'^IXIC'!$A$2:$E$1260,5,0)),"na",VLOOKUP(B696,'^IXIC'!$A$2:$E$1260,5,0))</f>
        <v>8654.0498050000006</v>
      </c>
      <c r="J696" s="12">
        <f>IF(ISERROR(VLOOKUP(B696,'Russell 2000'!$A$1:$E$1260,5,0)),"na",VLOOKUP(B696,'Russell 2000'!$A$1:$E$1260,5,0))</f>
        <v>1631.9300539999999</v>
      </c>
      <c r="K696" s="12">
        <f>IF(ISERROR(VLOOKUP(B696,'EURUSD=X'!$A$2:$E$1307,4,0)),"na",VLOOKUP(B696,'EURUSD=X'!$A$2:$E$1307,4,0))</f>
        <v>1.107175</v>
      </c>
      <c r="L696" s="12">
        <f>IF(ISERROR(VLOOKUP(B696,'ETH-USD'!$A$2:$E$1776,5,0)),"na",VLOOKUP(B696,'ETH-USD'!$A$2:$E$1776,5,0))</f>
        <v>143.608002</v>
      </c>
      <c r="M696" s="13">
        <f>IF(ISERROR(VLOOKUP(B696,'BTC-USD'!$A$2:$E$1828,5,0)),"na",(VLOOKUP(B696,'BTC-USD'!$A$2:$E$1828,5,0)))</f>
        <v>7217.4272460000002</v>
      </c>
      <c r="N696" s="12" t="str">
        <f>IF(ISERROR(VLOOKUP(B696,'SOL-USD'!$A$2:$E$893,5,0)),"na",VLOOKUP(B696,'SOL-USD'!$A$2:$E$893,5,0))</f>
        <v>na</v>
      </c>
      <c r="O696" s="12" t="str">
        <f>IF(ISERROR(VLOOKUP(B696,'AVAX-USD'!$A$2:$E$799,5,0)),"na",VLOOKUP(B696,'AVAX-USD'!$A$2:$E$799,5,0))</f>
        <v>na</v>
      </c>
      <c r="P696" s="12">
        <f>IF(ISERROR(VLOOKUP(B696,'ADA-USD'!$A$2:$E$1776,5,0)),"na",VLOOKUP(B696,'ADA-USD'!$A$2:$E$1776,5,0))</f>
        <v>3.6655E-2</v>
      </c>
      <c r="Q696" s="12" t="str">
        <f>IF(ISERROR(VLOOKUP(B696,'DOT-USD'!$A$2:$E$761,5,0)),"na",VLOOKUP(B696,'DOT-USD'!$A$2:$E$761,5,0))</f>
        <v>na</v>
      </c>
      <c r="R696" s="14">
        <f>IF(ISERROR(VLOOKUP(B696,'DOGE-USD'!$A$2:$G$1776,5,0)),"na",VLOOKUP(B696,'DOGE-USD'!$A$2:$G$1776,5,0))</f>
        <v>2.1849999999999999E-3</v>
      </c>
      <c r="S696" s="14" t="str">
        <f>IF(ISERROR(VLOOKUP(B696,'SHIB-USD'!$A$2:$G$780,5,0)),"na",VLOOKUP(B696,'SHIB-USD'!$A$2:$G$780,5,0))</f>
        <v>na</v>
      </c>
      <c r="T696" s="12" t="str">
        <f>IF(ISERROR(VLOOKUP(B696,'Uni-USD'!$A$2:$G$735,5,0)),"na",VLOOKUP(B696,'Uni-USD'!$A$2:$G$735,5,0))</f>
        <v>na</v>
      </c>
      <c r="U696">
        <f>IF(ISERROR(VLOOKUP(B696,Crude!$A$2:$G$1264,5,0)),"na",VLOOKUP(B696,Crude!$A$2:$G$1264,5,0))</f>
        <v>58.76</v>
      </c>
      <c r="V696">
        <f>IF(ISERROR(VLOOKUP(B696,Wheat!$A$2:$G$1264,5,0)),"na",VLOOKUP(B696,Wheat!$A$2:$G$1264,5,0))</f>
        <v>530.75</v>
      </c>
    </row>
    <row r="697" spans="1:22" x14ac:dyDescent="0.35">
      <c r="A697">
        <f t="shared" si="10"/>
        <v>2019</v>
      </c>
      <c r="B697" s="10">
        <v>43809</v>
      </c>
      <c r="C697" s="11">
        <f>VLOOKUP(B697,Yields!$A$2:$B$1680,2,0)</f>
        <v>1.53</v>
      </c>
      <c r="D697" s="11">
        <f>IF(ISERROR(VLOOKUP(B697,Silver!$A$2:$G$1265,5,0)),"na",VLOOKUP(B697,Silver!$A$2:$G$1265,5,0))</f>
        <v>16.596</v>
      </c>
      <c r="E697" s="11">
        <f>IF(ISERROR(VLOOKUP(B697,Gold!$A$2:$G$1264,5,0)),"na",VLOOKUP(B697,Gold!$A$2:$G$1264,5,0))</f>
        <v>1462.6</v>
      </c>
      <c r="F697" s="13">
        <f>IF(ISERROR(VLOOKUP(B697,FXAIX!$A$2:$G$1259,5,0)),"na",VLOOKUP(B697,FXAIX!$A$2:$G$1259,5,0))</f>
        <v>109.260002</v>
      </c>
      <c r="G697" s="13">
        <f>IF(ISERROR(VLOOKUP(B697,SP500v2!$A$2:$G$1259,5,0)),"na",VLOOKUP(B697,SP500v2!$A$2:$G$1259,5,0))</f>
        <v>3132.52</v>
      </c>
      <c r="H697" s="13">
        <f>IF(ISERROR(VLOOKUP(B697,'ishare R3000 ETF'!$A$2:$G$1260,4,0)),"na",VLOOKUP(B697,'ishare R3000 ETF'!$A$2:$G$1260,4,0))</f>
        <v>183.38999899999999</v>
      </c>
      <c r="I697" s="13">
        <f>IF(ISERROR(VLOOKUP(B697,'^IXIC'!$A$2:$E$1260,5,0)),"na",VLOOKUP(B697,'^IXIC'!$A$2:$E$1260,5,0))</f>
        <v>8616.1796880000002</v>
      </c>
      <c r="J697" s="12">
        <f>IF(ISERROR(VLOOKUP(B697,'Russell 2000'!$A$1:$E$1260,5,0)),"na",VLOOKUP(B697,'Russell 2000'!$A$1:$E$1260,5,0))</f>
        <v>1631.709961</v>
      </c>
      <c r="K697" s="12">
        <f>IF(ISERROR(VLOOKUP(B697,'EURUSD=X'!$A$2:$E$1307,4,0)),"na",VLOOKUP(B697,'EURUSD=X'!$A$2:$E$1307,4,0))</f>
        <v>1.1063540000000001</v>
      </c>
      <c r="L697" s="12">
        <f>IF(ISERROR(VLOOKUP(B697,'ETH-USD'!$A$2:$E$1776,5,0)),"na",VLOOKUP(B697,'ETH-USD'!$A$2:$E$1776,5,0))</f>
        <v>146.267044</v>
      </c>
      <c r="M697" s="13">
        <f>IF(ISERROR(VLOOKUP(B697,'BTC-USD'!$A$2:$E$1828,5,0)),"na",(VLOOKUP(B697,'BTC-USD'!$A$2:$E$1828,5,0)))</f>
        <v>7278.1196289999998</v>
      </c>
      <c r="N697" s="12" t="str">
        <f>IF(ISERROR(VLOOKUP(B697,'SOL-USD'!$A$2:$E$893,5,0)),"na",VLOOKUP(B697,'SOL-USD'!$A$2:$E$893,5,0))</f>
        <v>na</v>
      </c>
      <c r="O697" s="12" t="str">
        <f>IF(ISERROR(VLOOKUP(B697,'AVAX-USD'!$A$2:$E$799,5,0)),"na",VLOOKUP(B697,'AVAX-USD'!$A$2:$E$799,5,0))</f>
        <v>na</v>
      </c>
      <c r="P697" s="12">
        <f>IF(ISERROR(VLOOKUP(B697,'ADA-USD'!$A$2:$E$1776,5,0)),"na",VLOOKUP(B697,'ADA-USD'!$A$2:$E$1776,5,0))</f>
        <v>3.6606E-2</v>
      </c>
      <c r="Q697" s="12" t="str">
        <f>IF(ISERROR(VLOOKUP(B697,'DOT-USD'!$A$2:$E$761,5,0)),"na",VLOOKUP(B697,'DOT-USD'!$A$2:$E$761,5,0))</f>
        <v>na</v>
      </c>
      <c r="R697" s="14">
        <f>IF(ISERROR(VLOOKUP(B697,'DOGE-USD'!$A$2:$G$1776,5,0)),"na",VLOOKUP(B697,'DOGE-USD'!$A$2:$G$1776,5,0))</f>
        <v>2.2039999999999998E-3</v>
      </c>
      <c r="S697" s="14" t="str">
        <f>IF(ISERROR(VLOOKUP(B697,'SHIB-USD'!$A$2:$G$780,5,0)),"na",VLOOKUP(B697,'SHIB-USD'!$A$2:$G$780,5,0))</f>
        <v>na</v>
      </c>
      <c r="T697" s="12" t="str">
        <f>IF(ISERROR(VLOOKUP(B697,'Uni-USD'!$A$2:$G$735,5,0)),"na",VLOOKUP(B697,'Uni-USD'!$A$2:$G$735,5,0))</f>
        <v>na</v>
      </c>
      <c r="U697">
        <f>IF(ISERROR(VLOOKUP(B697,Crude!$A$2:$G$1264,5,0)),"na",VLOOKUP(B697,Crude!$A$2:$G$1264,5,0))</f>
        <v>59.24</v>
      </c>
      <c r="V697">
        <f>IF(ISERROR(VLOOKUP(B697,Wheat!$A$2:$G$1264,5,0)),"na",VLOOKUP(B697,Wheat!$A$2:$G$1264,5,0))</f>
        <v>534.75</v>
      </c>
    </row>
    <row r="698" spans="1:22" x14ac:dyDescent="0.35">
      <c r="A698">
        <f t="shared" si="10"/>
        <v>2019</v>
      </c>
      <c r="B698" s="10">
        <v>43808</v>
      </c>
      <c r="C698" s="11">
        <f>VLOOKUP(B698,Yields!$A$2:$B$1680,2,0)</f>
        <v>1.54</v>
      </c>
      <c r="D698" s="11">
        <f>IF(ISERROR(VLOOKUP(B698,Silver!$A$2:$G$1265,5,0)),"na",VLOOKUP(B698,Silver!$A$2:$G$1265,5,0))</f>
        <v>16.532</v>
      </c>
      <c r="E698" s="11">
        <f>IF(ISERROR(VLOOKUP(B698,Gold!$A$2:$G$1264,5,0)),"na",VLOOKUP(B698,Gold!$A$2:$G$1264,5,0))</f>
        <v>1459.3</v>
      </c>
      <c r="F698" s="13">
        <f>IF(ISERROR(VLOOKUP(B698,FXAIX!$A$2:$G$1259,5,0)),"na",VLOOKUP(B698,FXAIX!$A$2:$G$1259,5,0))</f>
        <v>109.379997</v>
      </c>
      <c r="G698" s="13">
        <f>IF(ISERROR(VLOOKUP(B698,SP500v2!$A$2:$G$1259,5,0)),"na",VLOOKUP(B698,SP500v2!$A$2:$G$1259,5,0))</f>
        <v>3135.96</v>
      </c>
      <c r="H698" s="13">
        <f>IF(ISERROR(VLOOKUP(B698,'ishare R3000 ETF'!$A$2:$G$1260,4,0)),"na",VLOOKUP(B698,'ishare R3000 ETF'!$A$2:$G$1260,4,0))</f>
        <v>183.85000600000001</v>
      </c>
      <c r="I698" s="13">
        <f>IF(ISERROR(VLOOKUP(B698,'^IXIC'!$A$2:$E$1260,5,0)),"na",VLOOKUP(B698,'^IXIC'!$A$2:$E$1260,5,0))</f>
        <v>8621.8300780000009</v>
      </c>
      <c r="J698" s="12">
        <f>IF(ISERROR(VLOOKUP(B698,'Russell 2000'!$A$1:$E$1260,5,0)),"na",VLOOKUP(B698,'Russell 2000'!$A$1:$E$1260,5,0))</f>
        <v>1629.619995</v>
      </c>
      <c r="K698" s="12">
        <f>IF(ISERROR(VLOOKUP(B698,'EURUSD=X'!$A$2:$E$1307,4,0)),"na",VLOOKUP(B698,'EURUSD=X'!$A$2:$E$1307,4,0))</f>
        <v>1.1053999999999999</v>
      </c>
      <c r="L698" s="12">
        <f>IF(ISERROR(VLOOKUP(B698,'ETH-USD'!$A$2:$E$1776,5,0)),"na",VLOOKUP(B698,'ETH-USD'!$A$2:$E$1776,5,0))</f>
        <v>148.22517400000001</v>
      </c>
      <c r="M698" s="13">
        <f>IF(ISERROR(VLOOKUP(B698,'BTC-USD'!$A$2:$E$1828,5,0)),"na",(VLOOKUP(B698,'BTC-USD'!$A$2:$E$1828,5,0)))</f>
        <v>7400.8994140000004</v>
      </c>
      <c r="N698" s="12" t="str">
        <f>IF(ISERROR(VLOOKUP(B698,'SOL-USD'!$A$2:$E$893,5,0)),"na",VLOOKUP(B698,'SOL-USD'!$A$2:$E$893,5,0))</f>
        <v>na</v>
      </c>
      <c r="O698" s="12" t="str">
        <f>IF(ISERROR(VLOOKUP(B698,'AVAX-USD'!$A$2:$E$799,5,0)),"na",VLOOKUP(B698,'AVAX-USD'!$A$2:$E$799,5,0))</f>
        <v>na</v>
      </c>
      <c r="P698" s="12">
        <f>IF(ISERROR(VLOOKUP(B698,'ADA-USD'!$A$2:$E$1776,5,0)),"na",VLOOKUP(B698,'ADA-USD'!$A$2:$E$1776,5,0))</f>
        <v>3.7483000000000002E-2</v>
      </c>
      <c r="Q698" s="12" t="str">
        <f>IF(ISERROR(VLOOKUP(B698,'DOT-USD'!$A$2:$E$761,5,0)),"na",VLOOKUP(B698,'DOT-USD'!$A$2:$E$761,5,0))</f>
        <v>na</v>
      </c>
      <c r="R698" s="14">
        <f>IF(ISERROR(VLOOKUP(B698,'DOGE-USD'!$A$2:$G$1776,5,0)),"na",VLOOKUP(B698,'DOGE-USD'!$A$2:$G$1776,5,0))</f>
        <v>2.2079999999999999E-3</v>
      </c>
      <c r="S698" s="14" t="str">
        <f>IF(ISERROR(VLOOKUP(B698,'SHIB-USD'!$A$2:$G$780,5,0)),"na",VLOOKUP(B698,'SHIB-USD'!$A$2:$G$780,5,0))</f>
        <v>na</v>
      </c>
      <c r="T698" s="12" t="str">
        <f>IF(ISERROR(VLOOKUP(B698,'Uni-USD'!$A$2:$G$735,5,0)),"na",VLOOKUP(B698,'Uni-USD'!$A$2:$G$735,5,0))</f>
        <v>na</v>
      </c>
      <c r="U698">
        <f>IF(ISERROR(VLOOKUP(B698,Crude!$A$2:$G$1264,5,0)),"na",VLOOKUP(B698,Crude!$A$2:$G$1264,5,0))</f>
        <v>59.02</v>
      </c>
      <c r="V698">
        <f>IF(ISERROR(VLOOKUP(B698,Wheat!$A$2:$G$1264,5,0)),"na",VLOOKUP(B698,Wheat!$A$2:$G$1264,5,0))</f>
        <v>532</v>
      </c>
    </row>
    <row r="699" spans="1:22" x14ac:dyDescent="0.35">
      <c r="A699">
        <f t="shared" si="10"/>
        <v>2019</v>
      </c>
      <c r="B699" s="10">
        <v>43805</v>
      </c>
      <c r="C699" s="11">
        <f>VLOOKUP(B699,Yields!$A$2:$B$1680,2,0)</f>
        <v>1.52</v>
      </c>
      <c r="D699" s="11">
        <f>IF(ISERROR(VLOOKUP(B699,Silver!$A$2:$G$1265,5,0)),"na",VLOOKUP(B699,Silver!$A$2:$G$1265,5,0))</f>
        <v>16.481000000000002</v>
      </c>
      <c r="E699" s="11">
        <f>IF(ISERROR(VLOOKUP(B699,Gold!$A$2:$G$1264,5,0)),"na",VLOOKUP(B699,Gold!$A$2:$G$1264,5,0))</f>
        <v>1459.1</v>
      </c>
      <c r="F699" s="13">
        <f>IF(ISERROR(VLOOKUP(B699,FXAIX!$A$2:$G$1259,5,0)),"na",VLOOKUP(B699,FXAIX!$A$2:$G$1259,5,0))</f>
        <v>109.709999</v>
      </c>
      <c r="G699" s="13">
        <f>IF(ISERROR(VLOOKUP(B699,SP500v2!$A$2:$G$1259,5,0)),"na",VLOOKUP(B699,SP500v2!$A$2:$G$1259,5,0))</f>
        <v>3145.91</v>
      </c>
      <c r="H699" s="13">
        <f>IF(ISERROR(VLOOKUP(B699,'ishare R3000 ETF'!$A$2:$G$1260,4,0)),"na",VLOOKUP(B699,'ishare R3000 ETF'!$A$2:$G$1260,4,0))</f>
        <v>184.020004</v>
      </c>
      <c r="I699" s="13">
        <f>IF(ISERROR(VLOOKUP(B699,'^IXIC'!$A$2:$E$1260,5,0)),"na",VLOOKUP(B699,'^IXIC'!$A$2:$E$1260,5,0))</f>
        <v>8656.5302730000003</v>
      </c>
      <c r="J699" s="12">
        <f>IF(ISERROR(VLOOKUP(B699,'Russell 2000'!$A$1:$E$1260,5,0)),"na",VLOOKUP(B699,'Russell 2000'!$A$1:$E$1260,5,0))</f>
        <v>1633.839966</v>
      </c>
      <c r="K699" s="12">
        <f>IF(ISERROR(VLOOKUP(B699,'EURUSD=X'!$A$2:$E$1307,4,0)),"na",VLOOKUP(B699,'EURUSD=X'!$A$2:$E$1307,4,0))</f>
        <v>1.104228</v>
      </c>
      <c r="L699" s="12">
        <f>IF(ISERROR(VLOOKUP(B699,'ETH-USD'!$A$2:$E$1776,5,0)),"na",VLOOKUP(B699,'ETH-USD'!$A$2:$E$1776,5,0))</f>
        <v>149.19444300000001</v>
      </c>
      <c r="M699" s="13">
        <f>IF(ISERROR(VLOOKUP(B699,'BTC-USD'!$A$2:$E$1828,5,0)),"na",(VLOOKUP(B699,'BTC-USD'!$A$2:$E$1828,5,0)))</f>
        <v>7546.9965819999998</v>
      </c>
      <c r="N699" s="12" t="str">
        <f>IF(ISERROR(VLOOKUP(B699,'SOL-USD'!$A$2:$E$893,5,0)),"na",VLOOKUP(B699,'SOL-USD'!$A$2:$E$893,5,0))</f>
        <v>na</v>
      </c>
      <c r="O699" s="12" t="str">
        <f>IF(ISERROR(VLOOKUP(B699,'AVAX-USD'!$A$2:$E$799,5,0)),"na",VLOOKUP(B699,'AVAX-USD'!$A$2:$E$799,5,0))</f>
        <v>na</v>
      </c>
      <c r="P699" s="12">
        <f>IF(ISERROR(VLOOKUP(B699,'ADA-USD'!$A$2:$E$1776,5,0)),"na",VLOOKUP(B699,'ADA-USD'!$A$2:$E$1776,5,0))</f>
        <v>3.8316999999999997E-2</v>
      </c>
      <c r="Q699" s="12" t="str">
        <f>IF(ISERROR(VLOOKUP(B699,'DOT-USD'!$A$2:$E$761,5,0)),"na",VLOOKUP(B699,'DOT-USD'!$A$2:$E$761,5,0))</f>
        <v>na</v>
      </c>
      <c r="R699" s="14">
        <f>IF(ISERROR(VLOOKUP(B699,'DOGE-USD'!$A$2:$G$1776,5,0)),"na",VLOOKUP(B699,'DOGE-USD'!$A$2:$G$1776,5,0))</f>
        <v>2.2260000000000001E-3</v>
      </c>
      <c r="S699" s="14" t="str">
        <f>IF(ISERROR(VLOOKUP(B699,'SHIB-USD'!$A$2:$G$780,5,0)),"na",VLOOKUP(B699,'SHIB-USD'!$A$2:$G$780,5,0))</f>
        <v>na</v>
      </c>
      <c r="T699" s="12" t="str">
        <f>IF(ISERROR(VLOOKUP(B699,'Uni-USD'!$A$2:$G$735,5,0)),"na",VLOOKUP(B699,'Uni-USD'!$A$2:$G$735,5,0))</f>
        <v>na</v>
      </c>
      <c r="U699">
        <f>IF(ISERROR(VLOOKUP(B699,Crude!$A$2:$G$1264,5,0)),"na",VLOOKUP(B699,Crude!$A$2:$G$1264,5,0))</f>
        <v>59.2</v>
      </c>
      <c r="V699">
        <f>IF(ISERROR(VLOOKUP(B699,Wheat!$A$2:$G$1264,5,0)),"na",VLOOKUP(B699,Wheat!$A$2:$G$1264,5,0))</f>
        <v>532.5</v>
      </c>
    </row>
    <row r="700" spans="1:22" x14ac:dyDescent="0.35">
      <c r="A700">
        <f t="shared" si="10"/>
        <v>2019</v>
      </c>
      <c r="B700" s="10">
        <v>43804</v>
      </c>
      <c r="C700" s="11">
        <f>VLOOKUP(B700,Yields!$A$2:$B$1680,2,0)</f>
        <v>1.52</v>
      </c>
      <c r="D700" s="11">
        <f>IF(ISERROR(VLOOKUP(B700,Silver!$A$2:$G$1265,5,0)),"na",VLOOKUP(B700,Silver!$A$2:$G$1265,5,0))</f>
        <v>16.942</v>
      </c>
      <c r="E700" s="11">
        <f>IF(ISERROR(VLOOKUP(B700,Gold!$A$2:$G$1264,5,0)),"na",VLOOKUP(B700,Gold!$A$2:$G$1264,5,0))</f>
        <v>1476.9</v>
      </c>
      <c r="F700" s="13">
        <f>IF(ISERROR(VLOOKUP(B700,FXAIX!$A$2:$G$1259,5,0)),"na",VLOOKUP(B700,FXAIX!$A$2:$G$1259,5,0))</f>
        <v>108.709999</v>
      </c>
      <c r="G700" s="13">
        <f>IF(ISERROR(VLOOKUP(B700,SP500v2!$A$2:$G$1259,5,0)),"na",VLOOKUP(B700,SP500v2!$A$2:$G$1259,5,0))</f>
        <v>3117.43</v>
      </c>
      <c r="H700" s="13">
        <f>IF(ISERROR(VLOOKUP(B700,'ishare R3000 ETF'!$A$2:$G$1260,4,0)),"na",VLOOKUP(B700,'ishare R3000 ETF'!$A$2:$G$1260,4,0))</f>
        <v>182.070007</v>
      </c>
      <c r="I700" s="13">
        <f>IF(ISERROR(VLOOKUP(B700,'^IXIC'!$A$2:$E$1260,5,0)),"na",VLOOKUP(B700,'^IXIC'!$A$2:$E$1260,5,0))</f>
        <v>8570.7001949999994</v>
      </c>
      <c r="J700" s="12">
        <f>IF(ISERROR(VLOOKUP(B700,'Russell 2000'!$A$1:$E$1260,5,0)),"na",VLOOKUP(B700,'Russell 2000'!$A$1:$E$1260,5,0))</f>
        <v>1614.829956</v>
      </c>
      <c r="K700" s="12">
        <f>IF(ISERROR(VLOOKUP(B700,'EURUSD=X'!$A$2:$E$1307,4,0)),"na",VLOOKUP(B700,'EURUSD=X'!$A$2:$E$1307,4,0))</f>
        <v>1.107996</v>
      </c>
      <c r="L700" s="12">
        <f>IF(ISERROR(VLOOKUP(B700,'ETH-USD'!$A$2:$E$1776,5,0)),"na",VLOOKUP(B700,'ETH-USD'!$A$2:$E$1776,5,0))</f>
        <v>149.24899300000001</v>
      </c>
      <c r="M700" s="13">
        <f>IF(ISERROR(VLOOKUP(B700,'BTC-USD'!$A$2:$E$1828,5,0)),"na",(VLOOKUP(B700,'BTC-USD'!$A$2:$E$1828,5,0)))</f>
        <v>7448.3076170000004</v>
      </c>
      <c r="N700" s="12" t="str">
        <f>IF(ISERROR(VLOOKUP(B700,'SOL-USD'!$A$2:$E$893,5,0)),"na",VLOOKUP(B700,'SOL-USD'!$A$2:$E$893,5,0))</f>
        <v>na</v>
      </c>
      <c r="O700" s="12" t="str">
        <f>IF(ISERROR(VLOOKUP(B700,'AVAX-USD'!$A$2:$E$799,5,0)),"na",VLOOKUP(B700,'AVAX-USD'!$A$2:$E$799,5,0))</f>
        <v>na</v>
      </c>
      <c r="P700" s="12">
        <f>IF(ISERROR(VLOOKUP(B700,'ADA-USD'!$A$2:$E$1776,5,0)),"na",VLOOKUP(B700,'ADA-USD'!$A$2:$E$1776,5,0))</f>
        <v>3.7871000000000002E-2</v>
      </c>
      <c r="Q700" s="12" t="str">
        <f>IF(ISERROR(VLOOKUP(B700,'DOT-USD'!$A$2:$E$761,5,0)),"na",VLOOKUP(B700,'DOT-USD'!$A$2:$E$761,5,0))</f>
        <v>na</v>
      </c>
      <c r="R700" s="14">
        <f>IF(ISERROR(VLOOKUP(B700,'DOGE-USD'!$A$2:$G$1776,5,0)),"na",VLOOKUP(B700,'DOGE-USD'!$A$2:$G$1776,5,0))</f>
        <v>2.2230000000000001E-3</v>
      </c>
      <c r="S700" s="14" t="str">
        <f>IF(ISERROR(VLOOKUP(B700,'SHIB-USD'!$A$2:$G$780,5,0)),"na",VLOOKUP(B700,'SHIB-USD'!$A$2:$G$780,5,0))</f>
        <v>na</v>
      </c>
      <c r="T700" s="12" t="str">
        <f>IF(ISERROR(VLOOKUP(B700,'Uni-USD'!$A$2:$G$735,5,0)),"na",VLOOKUP(B700,'Uni-USD'!$A$2:$G$735,5,0))</f>
        <v>na</v>
      </c>
      <c r="U700">
        <f>IF(ISERROR(VLOOKUP(B700,Crude!$A$2:$G$1264,5,0)),"na",VLOOKUP(B700,Crude!$A$2:$G$1264,5,0))</f>
        <v>58.43</v>
      </c>
      <c r="V700">
        <f>IF(ISERROR(VLOOKUP(B700,Wheat!$A$2:$G$1264,5,0)),"na",VLOOKUP(B700,Wheat!$A$2:$G$1264,5,0))</f>
        <v>532</v>
      </c>
    </row>
    <row r="701" spans="1:22" x14ac:dyDescent="0.35">
      <c r="A701">
        <f t="shared" si="10"/>
        <v>2019</v>
      </c>
      <c r="B701" s="10">
        <v>43803</v>
      </c>
      <c r="C701" s="11">
        <f>VLOOKUP(B701,Yields!$A$2:$B$1680,2,0)</f>
        <v>1.59</v>
      </c>
      <c r="D701" s="11">
        <f>IF(ISERROR(VLOOKUP(B701,Silver!$A$2:$G$1265,5,0)),"na",VLOOKUP(B701,Silver!$A$2:$G$1265,5,0))</f>
        <v>16.797000000000001</v>
      </c>
      <c r="E701" s="11">
        <f>IF(ISERROR(VLOOKUP(B701,Gold!$A$2:$G$1264,5,0)),"na",VLOOKUP(B701,Gold!$A$2:$G$1264,5,0))</f>
        <v>1474</v>
      </c>
      <c r="F701" s="13">
        <f>IF(ISERROR(VLOOKUP(B701,FXAIX!$A$2:$G$1259,5,0)),"na",VLOOKUP(B701,FXAIX!$A$2:$G$1259,5,0))</f>
        <v>108.519997</v>
      </c>
      <c r="G701" s="13">
        <f>IF(ISERROR(VLOOKUP(B701,SP500v2!$A$2:$G$1259,5,0)),"na",VLOOKUP(B701,SP500v2!$A$2:$G$1259,5,0))</f>
        <v>3112.76</v>
      </c>
      <c r="H701" s="13">
        <f>IF(ISERROR(VLOOKUP(B701,'ishare R3000 ETF'!$A$2:$G$1260,4,0)),"na",VLOOKUP(B701,'ishare R3000 ETF'!$A$2:$G$1260,4,0))</f>
        <v>181.970001</v>
      </c>
      <c r="I701" s="13">
        <f>IF(ISERROR(VLOOKUP(B701,'^IXIC'!$A$2:$E$1260,5,0)),"na",VLOOKUP(B701,'^IXIC'!$A$2:$E$1260,5,0))</f>
        <v>8566.6699219999991</v>
      </c>
      <c r="J701" s="12">
        <f>IF(ISERROR(VLOOKUP(B701,'Russell 2000'!$A$1:$E$1260,5,0)),"na",VLOOKUP(B701,'Russell 2000'!$A$1:$E$1260,5,0))</f>
        <v>1613.900024</v>
      </c>
      <c r="K701" s="12">
        <f>IF(ISERROR(VLOOKUP(B701,'EURUSD=X'!$A$2:$E$1307,4,0)),"na",VLOOKUP(B701,'EURUSD=X'!$A$2:$E$1307,4,0))</f>
        <v>1.106795</v>
      </c>
      <c r="L701" s="12">
        <f>IF(ISERROR(VLOOKUP(B701,'ETH-USD'!$A$2:$E$1776,5,0)),"na",VLOOKUP(B701,'ETH-USD'!$A$2:$E$1776,5,0))</f>
        <v>146.74774199999999</v>
      </c>
      <c r="M701" s="13">
        <f>IF(ISERROR(VLOOKUP(B701,'BTC-USD'!$A$2:$E$1828,5,0)),"na",(VLOOKUP(B701,'BTC-USD'!$A$2:$E$1828,5,0)))</f>
        <v>7252.0346680000002</v>
      </c>
      <c r="N701" s="12" t="str">
        <f>IF(ISERROR(VLOOKUP(B701,'SOL-USD'!$A$2:$E$893,5,0)),"na",VLOOKUP(B701,'SOL-USD'!$A$2:$E$893,5,0))</f>
        <v>na</v>
      </c>
      <c r="O701" s="12" t="str">
        <f>IF(ISERROR(VLOOKUP(B701,'AVAX-USD'!$A$2:$E$799,5,0)),"na",VLOOKUP(B701,'AVAX-USD'!$A$2:$E$799,5,0))</f>
        <v>na</v>
      </c>
      <c r="P701" s="12">
        <f>IF(ISERROR(VLOOKUP(B701,'ADA-USD'!$A$2:$E$1776,5,0)),"na",VLOOKUP(B701,'ADA-USD'!$A$2:$E$1776,5,0))</f>
        <v>3.7405000000000001E-2</v>
      </c>
      <c r="Q701" s="12" t="str">
        <f>IF(ISERROR(VLOOKUP(B701,'DOT-USD'!$A$2:$E$761,5,0)),"na",VLOOKUP(B701,'DOT-USD'!$A$2:$E$761,5,0))</f>
        <v>na</v>
      </c>
      <c r="R701" s="14">
        <f>IF(ISERROR(VLOOKUP(B701,'DOGE-USD'!$A$2:$G$1776,5,0)),"na",VLOOKUP(B701,'DOGE-USD'!$A$2:$G$1776,5,0))</f>
        <v>2.2079999999999999E-3</v>
      </c>
      <c r="S701" s="14" t="str">
        <f>IF(ISERROR(VLOOKUP(B701,'SHIB-USD'!$A$2:$G$780,5,0)),"na",VLOOKUP(B701,'SHIB-USD'!$A$2:$G$780,5,0))</f>
        <v>na</v>
      </c>
      <c r="T701" s="12" t="str">
        <f>IF(ISERROR(VLOOKUP(B701,'Uni-USD'!$A$2:$G$735,5,0)),"na",VLOOKUP(B701,'Uni-USD'!$A$2:$G$735,5,0))</f>
        <v>na</v>
      </c>
      <c r="U701">
        <f>IF(ISERROR(VLOOKUP(B701,Crude!$A$2:$G$1264,5,0)),"na",VLOOKUP(B701,Crude!$A$2:$G$1264,5,0))</f>
        <v>58.43</v>
      </c>
      <c r="V701">
        <f>IF(ISERROR(VLOOKUP(B701,Wheat!$A$2:$G$1264,5,0)),"na",VLOOKUP(B701,Wheat!$A$2:$G$1264,5,0))</f>
        <v>535</v>
      </c>
    </row>
    <row r="702" spans="1:22" x14ac:dyDescent="0.35">
      <c r="A702">
        <f t="shared" si="10"/>
        <v>2019</v>
      </c>
      <c r="B702" s="10">
        <v>43802</v>
      </c>
      <c r="C702" s="11">
        <f>VLOOKUP(B702,Yields!$A$2:$B$1680,2,0)</f>
        <v>1.56</v>
      </c>
      <c r="D702" s="11">
        <f>IF(ISERROR(VLOOKUP(B702,Silver!$A$2:$G$1265,5,0)),"na",VLOOKUP(B702,Silver!$A$2:$G$1265,5,0))</f>
        <v>17.125</v>
      </c>
      <c r="E702" s="11">
        <f>IF(ISERROR(VLOOKUP(B702,Gold!$A$2:$G$1264,5,0)),"na",VLOOKUP(B702,Gold!$A$2:$G$1264,5,0))</f>
        <v>1478.2</v>
      </c>
      <c r="F702" s="13">
        <f>IF(ISERROR(VLOOKUP(B702,FXAIX!$A$2:$G$1259,5,0)),"na",VLOOKUP(B702,FXAIX!$A$2:$G$1259,5,0))</f>
        <v>107.83000199999999</v>
      </c>
      <c r="G702" s="13">
        <f>IF(ISERROR(VLOOKUP(B702,SP500v2!$A$2:$G$1259,5,0)),"na",VLOOKUP(B702,SP500v2!$A$2:$G$1259,5,0))</f>
        <v>3093.2</v>
      </c>
      <c r="H702" s="13">
        <f>IF(ISERROR(VLOOKUP(B702,'ishare R3000 ETF'!$A$2:$G$1260,4,0)),"na",VLOOKUP(B702,'ishare R3000 ETF'!$A$2:$G$1260,4,0))</f>
        <v>180.050003</v>
      </c>
      <c r="I702" s="13">
        <f>IF(ISERROR(VLOOKUP(B702,'^IXIC'!$A$2:$E$1260,5,0)),"na",VLOOKUP(B702,'^IXIC'!$A$2:$E$1260,5,0))</f>
        <v>8520.6396480000003</v>
      </c>
      <c r="J702" s="12">
        <f>IF(ISERROR(VLOOKUP(B702,'Russell 2000'!$A$1:$E$1260,5,0)),"na",VLOOKUP(B702,'Russell 2000'!$A$1:$E$1260,5,0))</f>
        <v>1602.630005</v>
      </c>
      <c r="K702" s="12">
        <f>IF(ISERROR(VLOOKUP(B702,'EURUSD=X'!$A$2:$E$1307,4,0)),"na",VLOOKUP(B702,'EURUSD=X'!$A$2:$E$1307,4,0))</f>
        <v>1.1066480000000001</v>
      </c>
      <c r="L702" s="12">
        <f>IF(ISERROR(VLOOKUP(B702,'ETH-USD'!$A$2:$E$1776,5,0)),"na",VLOOKUP(B702,'ETH-USD'!$A$2:$E$1776,5,0))</f>
        <v>147.95642100000001</v>
      </c>
      <c r="M702" s="13">
        <f>IF(ISERROR(VLOOKUP(B702,'BTC-USD'!$A$2:$E$1828,5,0)),"na",(VLOOKUP(B702,'BTC-USD'!$A$2:$E$1828,5,0)))</f>
        <v>7320.1455079999996</v>
      </c>
      <c r="N702" s="12" t="str">
        <f>IF(ISERROR(VLOOKUP(B702,'SOL-USD'!$A$2:$E$893,5,0)),"na",VLOOKUP(B702,'SOL-USD'!$A$2:$E$893,5,0))</f>
        <v>na</v>
      </c>
      <c r="O702" s="12" t="str">
        <f>IF(ISERROR(VLOOKUP(B702,'AVAX-USD'!$A$2:$E$799,5,0)),"na",VLOOKUP(B702,'AVAX-USD'!$A$2:$E$799,5,0))</f>
        <v>na</v>
      </c>
      <c r="P702" s="12">
        <f>IF(ISERROR(VLOOKUP(B702,'ADA-USD'!$A$2:$E$1776,5,0)),"na",VLOOKUP(B702,'ADA-USD'!$A$2:$E$1776,5,0))</f>
        <v>3.7916999999999999E-2</v>
      </c>
      <c r="Q702" s="12" t="str">
        <f>IF(ISERROR(VLOOKUP(B702,'DOT-USD'!$A$2:$E$761,5,0)),"na",VLOOKUP(B702,'DOT-USD'!$A$2:$E$761,5,0))</f>
        <v>na</v>
      </c>
      <c r="R702" s="14">
        <f>IF(ISERROR(VLOOKUP(B702,'DOGE-USD'!$A$2:$G$1776,5,0)),"na",VLOOKUP(B702,'DOGE-USD'!$A$2:$G$1776,5,0))</f>
        <v>2.2169999999999998E-3</v>
      </c>
      <c r="S702" s="14" t="str">
        <f>IF(ISERROR(VLOOKUP(B702,'SHIB-USD'!$A$2:$G$780,5,0)),"na",VLOOKUP(B702,'SHIB-USD'!$A$2:$G$780,5,0))</f>
        <v>na</v>
      </c>
      <c r="T702" s="12" t="str">
        <f>IF(ISERROR(VLOOKUP(B702,'Uni-USD'!$A$2:$G$735,5,0)),"na",VLOOKUP(B702,'Uni-USD'!$A$2:$G$735,5,0))</f>
        <v>na</v>
      </c>
      <c r="U702">
        <f>IF(ISERROR(VLOOKUP(B702,Crude!$A$2:$G$1264,5,0)),"na",VLOOKUP(B702,Crude!$A$2:$G$1264,5,0))</f>
        <v>56.1</v>
      </c>
      <c r="V702">
        <f>IF(ISERROR(VLOOKUP(B702,Wheat!$A$2:$G$1264,5,0)),"na",VLOOKUP(B702,Wheat!$A$2:$G$1264,5,0))</f>
        <v>530.5</v>
      </c>
    </row>
    <row r="703" spans="1:22" x14ac:dyDescent="0.35">
      <c r="A703">
        <f t="shared" si="10"/>
        <v>2019</v>
      </c>
      <c r="B703" s="10">
        <v>43801</v>
      </c>
      <c r="C703" s="11">
        <f>VLOOKUP(B703,Yields!$A$2:$B$1680,2,0)</f>
        <v>1.6</v>
      </c>
      <c r="D703" s="11">
        <f>IF(ISERROR(VLOOKUP(B703,Silver!$A$2:$G$1265,5,0)),"na",VLOOKUP(B703,Silver!$A$2:$G$1265,5,0))</f>
        <v>16.835999999999999</v>
      </c>
      <c r="E703" s="11">
        <f>IF(ISERROR(VLOOKUP(B703,Gold!$A$2:$G$1264,5,0)),"na",VLOOKUP(B703,Gold!$A$2:$G$1264,5,0))</f>
        <v>1462.3</v>
      </c>
      <c r="F703" s="13">
        <f>IF(ISERROR(VLOOKUP(B703,FXAIX!$A$2:$G$1259,5,0)),"na",VLOOKUP(B703,FXAIX!$A$2:$G$1259,5,0))</f>
        <v>108.550003</v>
      </c>
      <c r="G703" s="13">
        <f>IF(ISERROR(VLOOKUP(B703,SP500v2!$A$2:$G$1259,5,0)),"na",VLOOKUP(B703,SP500v2!$A$2:$G$1259,5,0))</f>
        <v>3113.87</v>
      </c>
      <c r="H703" s="13">
        <f>IF(ISERROR(VLOOKUP(B703,'ishare R3000 ETF'!$A$2:$G$1260,4,0)),"na",VLOOKUP(B703,'ishare R3000 ETF'!$A$2:$G$1260,4,0))</f>
        <v>182.35000600000001</v>
      </c>
      <c r="I703" s="13">
        <f>IF(ISERROR(VLOOKUP(B703,'^IXIC'!$A$2:$E$1260,5,0)),"na",VLOOKUP(B703,'^IXIC'!$A$2:$E$1260,5,0))</f>
        <v>8567.9902340000008</v>
      </c>
      <c r="J703" s="12">
        <f>IF(ISERROR(VLOOKUP(B703,'Russell 2000'!$A$1:$E$1260,5,0)),"na",VLOOKUP(B703,'Russell 2000'!$A$1:$E$1260,5,0))</f>
        <v>1607.579956</v>
      </c>
      <c r="K703" s="12">
        <f>IF(ISERROR(VLOOKUP(B703,'EURUSD=X'!$A$2:$E$1307,4,0)),"na",VLOOKUP(B703,'EURUSD=X'!$A$2:$E$1307,4,0))</f>
        <v>1.100376</v>
      </c>
      <c r="L703" s="12">
        <f>IF(ISERROR(VLOOKUP(B703,'ETH-USD'!$A$2:$E$1776,5,0)),"na",VLOOKUP(B703,'ETH-USD'!$A$2:$E$1776,5,0))</f>
        <v>149.059158</v>
      </c>
      <c r="M703" s="13">
        <f>IF(ISERROR(VLOOKUP(B703,'BTC-USD'!$A$2:$E$1828,5,0)),"na",(VLOOKUP(B703,'BTC-USD'!$A$2:$E$1828,5,0)))</f>
        <v>7321.9882809999999</v>
      </c>
      <c r="N703" s="12" t="str">
        <f>IF(ISERROR(VLOOKUP(B703,'SOL-USD'!$A$2:$E$893,5,0)),"na",VLOOKUP(B703,'SOL-USD'!$A$2:$E$893,5,0))</f>
        <v>na</v>
      </c>
      <c r="O703" s="12" t="str">
        <f>IF(ISERROR(VLOOKUP(B703,'AVAX-USD'!$A$2:$E$799,5,0)),"na",VLOOKUP(B703,'AVAX-USD'!$A$2:$E$799,5,0))</f>
        <v>na</v>
      </c>
      <c r="P703" s="12">
        <f>IF(ISERROR(VLOOKUP(B703,'ADA-USD'!$A$2:$E$1776,5,0)),"na",VLOOKUP(B703,'ADA-USD'!$A$2:$E$1776,5,0))</f>
        <v>3.8056E-2</v>
      </c>
      <c r="Q703" s="12" t="str">
        <f>IF(ISERROR(VLOOKUP(B703,'DOT-USD'!$A$2:$E$761,5,0)),"na",VLOOKUP(B703,'DOT-USD'!$A$2:$E$761,5,0))</f>
        <v>na</v>
      </c>
      <c r="R703" s="14">
        <f>IF(ISERROR(VLOOKUP(B703,'DOGE-USD'!$A$2:$G$1776,5,0)),"na",VLOOKUP(B703,'DOGE-USD'!$A$2:$G$1776,5,0))</f>
        <v>2.235E-3</v>
      </c>
      <c r="S703" s="14" t="str">
        <f>IF(ISERROR(VLOOKUP(B703,'SHIB-USD'!$A$2:$G$780,5,0)),"na",VLOOKUP(B703,'SHIB-USD'!$A$2:$G$780,5,0))</f>
        <v>na</v>
      </c>
      <c r="T703" s="12" t="str">
        <f>IF(ISERROR(VLOOKUP(B703,'Uni-USD'!$A$2:$G$735,5,0)),"na",VLOOKUP(B703,'Uni-USD'!$A$2:$G$735,5,0))</f>
        <v>na</v>
      </c>
      <c r="U703">
        <f>IF(ISERROR(VLOOKUP(B703,Crude!$A$2:$G$1264,5,0)),"na",VLOOKUP(B703,Crude!$A$2:$G$1264,5,0))</f>
        <v>55.96</v>
      </c>
      <c r="V703">
        <f>IF(ISERROR(VLOOKUP(B703,Wheat!$A$2:$G$1264,5,0)),"na",VLOOKUP(B703,Wheat!$A$2:$G$1264,5,0))</f>
        <v>543.25</v>
      </c>
    </row>
    <row r="704" spans="1:22" x14ac:dyDescent="0.35">
      <c r="A704">
        <f t="shared" si="10"/>
        <v>2019</v>
      </c>
      <c r="B704" s="10">
        <v>43798</v>
      </c>
      <c r="C704" s="11">
        <f>VLOOKUP(B704,Yields!$A$2:$B$1680,2,0)</f>
        <v>1.62</v>
      </c>
      <c r="D704" s="11">
        <f>IF(ISERROR(VLOOKUP(B704,Silver!$A$2:$G$1265,5,0)),"na",VLOOKUP(B704,Silver!$A$2:$G$1265,5,0))</f>
        <v>16.969000000000001</v>
      </c>
      <c r="E704" s="11">
        <f>IF(ISERROR(VLOOKUP(B704,Gold!$A$2:$G$1264,5,0)),"na",VLOOKUP(B704,Gold!$A$2:$G$1264,5,0))</f>
        <v>1465.6</v>
      </c>
      <c r="F704" s="13">
        <f>IF(ISERROR(VLOOKUP(B704,FXAIX!$A$2:$G$1259,5,0)),"na",VLOOKUP(B704,FXAIX!$A$2:$G$1259,5,0))</f>
        <v>109.489998</v>
      </c>
      <c r="G704" s="13">
        <f>IF(ISERROR(VLOOKUP(B704,SP500v2!$A$2:$G$1259,5,0)),"na",VLOOKUP(B704,SP500v2!$A$2:$G$1259,5,0))</f>
        <v>3140.98</v>
      </c>
      <c r="H704" s="13">
        <f>IF(ISERROR(VLOOKUP(B704,'ishare R3000 ETF'!$A$2:$G$1260,4,0)),"na",VLOOKUP(B704,'ishare R3000 ETF'!$A$2:$G$1260,4,0))</f>
        <v>184.05999800000001</v>
      </c>
      <c r="I704" s="13">
        <f>IF(ISERROR(VLOOKUP(B704,'^IXIC'!$A$2:$E$1260,5,0)),"na",VLOOKUP(B704,'^IXIC'!$A$2:$E$1260,5,0))</f>
        <v>8665.4697269999997</v>
      </c>
      <c r="J704" s="12">
        <f>IF(ISERROR(VLOOKUP(B704,'Russell 2000'!$A$1:$E$1260,5,0)),"na",VLOOKUP(B704,'Russell 2000'!$A$1:$E$1260,5,0))</f>
        <v>1624.5</v>
      </c>
      <c r="K704" s="12">
        <f>IF(ISERROR(VLOOKUP(B704,'EURUSD=X'!$A$2:$E$1307,4,0)),"na",VLOOKUP(B704,'EURUSD=X'!$A$2:$E$1307,4,0))</f>
        <v>1.0982860000000001</v>
      </c>
      <c r="L704" s="12">
        <f>IF(ISERROR(VLOOKUP(B704,'ETH-USD'!$A$2:$E$1776,5,0)),"na",VLOOKUP(B704,'ETH-USD'!$A$2:$E$1776,5,0))</f>
        <v>155.30415300000001</v>
      </c>
      <c r="M704" s="13">
        <f>IF(ISERROR(VLOOKUP(B704,'BTC-USD'!$A$2:$E$1828,5,0)),"na",(VLOOKUP(B704,'BTC-USD'!$A$2:$E$1828,5,0)))</f>
        <v>7761.2436520000001</v>
      </c>
      <c r="N704" s="12" t="str">
        <f>IF(ISERROR(VLOOKUP(B704,'SOL-USD'!$A$2:$E$893,5,0)),"na",VLOOKUP(B704,'SOL-USD'!$A$2:$E$893,5,0))</f>
        <v>na</v>
      </c>
      <c r="O704" s="12" t="str">
        <f>IF(ISERROR(VLOOKUP(B704,'AVAX-USD'!$A$2:$E$799,5,0)),"na",VLOOKUP(B704,'AVAX-USD'!$A$2:$E$799,5,0))</f>
        <v>na</v>
      </c>
      <c r="P704" s="12">
        <f>IF(ISERROR(VLOOKUP(B704,'ADA-USD'!$A$2:$E$1776,5,0)),"na",VLOOKUP(B704,'ADA-USD'!$A$2:$E$1776,5,0))</f>
        <v>4.1423000000000001E-2</v>
      </c>
      <c r="Q704" s="12" t="str">
        <f>IF(ISERROR(VLOOKUP(B704,'DOT-USD'!$A$2:$E$761,5,0)),"na",VLOOKUP(B704,'DOT-USD'!$A$2:$E$761,5,0))</f>
        <v>na</v>
      </c>
      <c r="R704" s="14">
        <f>IF(ISERROR(VLOOKUP(B704,'DOGE-USD'!$A$2:$G$1776,5,0)),"na",VLOOKUP(B704,'DOGE-USD'!$A$2:$G$1776,5,0))</f>
        <v>2.4559999999999998E-3</v>
      </c>
      <c r="S704" s="14" t="str">
        <f>IF(ISERROR(VLOOKUP(B704,'SHIB-USD'!$A$2:$G$780,5,0)),"na",VLOOKUP(B704,'SHIB-USD'!$A$2:$G$780,5,0))</f>
        <v>na</v>
      </c>
      <c r="T704" s="12" t="str">
        <f>IF(ISERROR(VLOOKUP(B704,'Uni-USD'!$A$2:$G$735,5,0)),"na",VLOOKUP(B704,'Uni-USD'!$A$2:$G$735,5,0))</f>
        <v>na</v>
      </c>
      <c r="U704">
        <f>IF(ISERROR(VLOOKUP(B704,Crude!$A$2:$G$1264,5,0)),"na",VLOOKUP(B704,Crude!$A$2:$G$1264,5,0))</f>
        <v>55.17</v>
      </c>
      <c r="V704">
        <f>IF(ISERROR(VLOOKUP(B704,Wheat!$A$2:$G$1264,5,0)),"na",VLOOKUP(B704,Wheat!$A$2:$G$1264,5,0))</f>
        <v>547.5</v>
      </c>
    </row>
    <row r="705" spans="1:22" x14ac:dyDescent="0.35">
      <c r="A705">
        <f t="shared" si="10"/>
        <v>2019</v>
      </c>
      <c r="B705" s="10">
        <v>43796</v>
      </c>
      <c r="C705" s="11">
        <f>VLOOKUP(B705,Yields!$A$2:$B$1680,2,0)</f>
        <v>1.65</v>
      </c>
      <c r="D705" s="11">
        <f>IF(ISERROR(VLOOKUP(B705,Silver!$A$2:$G$1265,5,0)),"na",VLOOKUP(B705,Silver!$A$2:$G$1265,5,0))</f>
        <v>16.911999999999999</v>
      </c>
      <c r="E705" s="11">
        <f>IF(ISERROR(VLOOKUP(B705,Gold!$A$2:$G$1264,5,0)),"na",VLOOKUP(B705,Gold!$A$2:$G$1264,5,0))</f>
        <v>1453.4</v>
      </c>
      <c r="F705" s="13">
        <f>IF(ISERROR(VLOOKUP(B705,FXAIX!$A$2:$G$1259,5,0)),"na",VLOOKUP(B705,FXAIX!$A$2:$G$1259,5,0))</f>
        <v>109.900002</v>
      </c>
      <c r="G705" s="13">
        <f>IF(ISERROR(VLOOKUP(B705,SP500v2!$A$2:$G$1259,5,0)),"na",VLOOKUP(B705,SP500v2!$A$2:$G$1259,5,0))</f>
        <v>3153.63</v>
      </c>
      <c r="H705" s="13">
        <f>IF(ISERROR(VLOOKUP(B705,'ishare R3000 ETF'!$A$2:$G$1260,4,0)),"na",VLOOKUP(B705,'ishare R3000 ETF'!$A$2:$G$1260,4,0))</f>
        <v>184.33000200000001</v>
      </c>
      <c r="I705" s="13">
        <f>IF(ISERROR(VLOOKUP(B705,'^IXIC'!$A$2:$E$1260,5,0)),"na",VLOOKUP(B705,'^IXIC'!$A$2:$E$1260,5,0))</f>
        <v>8705.1796880000002</v>
      </c>
      <c r="J705" s="12">
        <f>IF(ISERROR(VLOOKUP(B705,'Russell 2000'!$A$1:$E$1260,5,0)),"na",VLOOKUP(B705,'Russell 2000'!$A$1:$E$1260,5,0))</f>
        <v>1634.099976</v>
      </c>
      <c r="K705" s="12">
        <f>IF(ISERROR(VLOOKUP(B705,'EURUSD=X'!$A$2:$E$1307,4,0)),"na",VLOOKUP(B705,'EURUSD=X'!$A$2:$E$1307,4,0))</f>
        <v>1.0993360000000001</v>
      </c>
      <c r="L705" s="12">
        <f>IF(ISERROR(VLOOKUP(B705,'ETH-USD'!$A$2:$E$1776,5,0)),"na",VLOOKUP(B705,'ETH-USD'!$A$2:$E$1776,5,0))</f>
        <v>153.010559</v>
      </c>
      <c r="M705" s="13">
        <f>IF(ISERROR(VLOOKUP(B705,'BTC-USD'!$A$2:$E$1828,5,0)),"na",(VLOOKUP(B705,'BTC-USD'!$A$2:$E$1828,5,0)))</f>
        <v>7531.6635740000002</v>
      </c>
      <c r="N705" s="12" t="str">
        <f>IF(ISERROR(VLOOKUP(B705,'SOL-USD'!$A$2:$E$893,5,0)),"na",VLOOKUP(B705,'SOL-USD'!$A$2:$E$893,5,0))</f>
        <v>na</v>
      </c>
      <c r="O705" s="12" t="str">
        <f>IF(ISERROR(VLOOKUP(B705,'AVAX-USD'!$A$2:$E$799,5,0)),"na",VLOOKUP(B705,'AVAX-USD'!$A$2:$E$799,5,0))</f>
        <v>na</v>
      </c>
      <c r="P705" s="12">
        <f>IF(ISERROR(VLOOKUP(B705,'ADA-USD'!$A$2:$E$1776,5,0)),"na",VLOOKUP(B705,'ADA-USD'!$A$2:$E$1776,5,0))</f>
        <v>3.9049E-2</v>
      </c>
      <c r="Q705" s="12" t="str">
        <f>IF(ISERROR(VLOOKUP(B705,'DOT-USD'!$A$2:$E$761,5,0)),"na",VLOOKUP(B705,'DOT-USD'!$A$2:$E$761,5,0))</f>
        <v>na</v>
      </c>
      <c r="R705" s="14">
        <f>IF(ISERROR(VLOOKUP(B705,'DOGE-USD'!$A$2:$G$1776,5,0)),"na",VLOOKUP(B705,'DOGE-USD'!$A$2:$G$1776,5,0))</f>
        <v>2.3389999999999999E-3</v>
      </c>
      <c r="S705" s="14" t="str">
        <f>IF(ISERROR(VLOOKUP(B705,'SHIB-USD'!$A$2:$G$780,5,0)),"na",VLOOKUP(B705,'SHIB-USD'!$A$2:$G$780,5,0))</f>
        <v>na</v>
      </c>
      <c r="T705" s="12" t="str">
        <f>IF(ISERROR(VLOOKUP(B705,'Uni-USD'!$A$2:$G$735,5,0)),"na",VLOOKUP(B705,'Uni-USD'!$A$2:$G$735,5,0))</f>
        <v>na</v>
      </c>
      <c r="U705">
        <f>IF(ISERROR(VLOOKUP(B705,Crude!$A$2:$G$1264,5,0)),"na",VLOOKUP(B705,Crude!$A$2:$G$1264,5,0))</f>
        <v>58.11</v>
      </c>
      <c r="V705">
        <f>IF(ISERROR(VLOOKUP(B705,Wheat!$A$2:$G$1264,5,0)),"na",VLOOKUP(B705,Wheat!$A$2:$G$1264,5,0))</f>
        <v>528.5</v>
      </c>
    </row>
    <row r="706" spans="1:22" x14ac:dyDescent="0.35">
      <c r="A706">
        <f t="shared" si="10"/>
        <v>2019</v>
      </c>
      <c r="B706" s="10">
        <v>43795</v>
      </c>
      <c r="C706" s="11">
        <f>VLOOKUP(B706,Yields!$A$2:$B$1680,2,0)</f>
        <v>1.63</v>
      </c>
      <c r="D706" s="11">
        <f>IF(ISERROR(VLOOKUP(B706,Silver!$A$2:$G$1265,5,0)),"na",VLOOKUP(B706,Silver!$A$2:$G$1265,5,0))</f>
        <v>17.03</v>
      </c>
      <c r="E706" s="11">
        <f>IF(ISERROR(VLOOKUP(B706,Gold!$A$2:$G$1264,5,0)),"na",VLOOKUP(B706,Gold!$A$2:$G$1264,5,0))</f>
        <v>1459.8</v>
      </c>
      <c r="F706" s="13">
        <f>IF(ISERROR(VLOOKUP(B706,FXAIX!$A$2:$G$1259,5,0)),"na",VLOOKUP(B706,FXAIX!$A$2:$G$1259,5,0))</f>
        <v>109.44000200000001</v>
      </c>
      <c r="G706" s="13">
        <f>IF(ISERROR(VLOOKUP(B706,SP500v2!$A$2:$G$1259,5,0)),"na",VLOOKUP(B706,SP500v2!$A$2:$G$1259,5,0))</f>
        <v>3140.52</v>
      </c>
      <c r="H706" s="13">
        <f>IF(ISERROR(VLOOKUP(B706,'ishare R3000 ETF'!$A$2:$G$1260,4,0)),"na",VLOOKUP(B706,'ishare R3000 ETF'!$A$2:$G$1260,4,0))</f>
        <v>183.61999499999999</v>
      </c>
      <c r="I706" s="13">
        <f>IF(ISERROR(VLOOKUP(B706,'^IXIC'!$A$2:$E$1260,5,0)),"na",VLOOKUP(B706,'^IXIC'!$A$2:$E$1260,5,0))</f>
        <v>8647.9296880000002</v>
      </c>
      <c r="J706" s="12">
        <f>IF(ISERROR(VLOOKUP(B706,'Russell 2000'!$A$1:$E$1260,5,0)),"na",VLOOKUP(B706,'Russell 2000'!$A$1:$E$1260,5,0))</f>
        <v>1624.2299800000001</v>
      </c>
      <c r="K706" s="12">
        <f>IF(ISERROR(VLOOKUP(B706,'EURUSD=X'!$A$2:$E$1307,4,0)),"na",VLOOKUP(B706,'EURUSD=X'!$A$2:$E$1307,4,0))</f>
        <v>1.1008</v>
      </c>
      <c r="L706" s="12">
        <f>IF(ISERROR(VLOOKUP(B706,'ETH-USD'!$A$2:$E$1776,5,0)),"na",VLOOKUP(B706,'ETH-USD'!$A$2:$E$1776,5,0))</f>
        <v>148.96507299999999</v>
      </c>
      <c r="M706" s="13">
        <f>IF(ISERROR(VLOOKUP(B706,'BTC-USD'!$A$2:$E$1828,5,0)),"na",(VLOOKUP(B706,'BTC-USD'!$A$2:$E$1828,5,0)))</f>
        <v>7218.3710940000001</v>
      </c>
      <c r="N706" s="12" t="str">
        <f>IF(ISERROR(VLOOKUP(B706,'SOL-USD'!$A$2:$E$893,5,0)),"na",VLOOKUP(B706,'SOL-USD'!$A$2:$E$893,5,0))</f>
        <v>na</v>
      </c>
      <c r="O706" s="12" t="str">
        <f>IF(ISERROR(VLOOKUP(B706,'AVAX-USD'!$A$2:$E$799,5,0)),"na",VLOOKUP(B706,'AVAX-USD'!$A$2:$E$799,5,0))</f>
        <v>na</v>
      </c>
      <c r="P706" s="12">
        <f>IF(ISERROR(VLOOKUP(B706,'ADA-USD'!$A$2:$E$1776,5,0)),"na",VLOOKUP(B706,'ADA-USD'!$A$2:$E$1776,5,0))</f>
        <v>3.6992999999999998E-2</v>
      </c>
      <c r="Q706" s="12" t="str">
        <f>IF(ISERROR(VLOOKUP(B706,'DOT-USD'!$A$2:$E$761,5,0)),"na",VLOOKUP(B706,'DOT-USD'!$A$2:$E$761,5,0))</f>
        <v>na</v>
      </c>
      <c r="R706" s="14">
        <f>IF(ISERROR(VLOOKUP(B706,'DOGE-USD'!$A$2:$G$1776,5,0)),"na",VLOOKUP(B706,'DOGE-USD'!$A$2:$G$1776,5,0))</f>
        <v>2.2910000000000001E-3</v>
      </c>
      <c r="S706" s="14" t="str">
        <f>IF(ISERROR(VLOOKUP(B706,'SHIB-USD'!$A$2:$G$780,5,0)),"na",VLOOKUP(B706,'SHIB-USD'!$A$2:$G$780,5,0))</f>
        <v>na</v>
      </c>
      <c r="T706" s="12" t="str">
        <f>IF(ISERROR(VLOOKUP(B706,'Uni-USD'!$A$2:$G$735,5,0)),"na",VLOOKUP(B706,'Uni-USD'!$A$2:$G$735,5,0))</f>
        <v>na</v>
      </c>
      <c r="U706">
        <f>IF(ISERROR(VLOOKUP(B706,Crude!$A$2:$G$1264,5,0)),"na",VLOOKUP(B706,Crude!$A$2:$G$1264,5,0))</f>
        <v>58.41</v>
      </c>
      <c r="V706">
        <f>IF(ISERROR(VLOOKUP(B706,Wheat!$A$2:$G$1264,5,0)),"na",VLOOKUP(B706,Wheat!$A$2:$G$1264,5,0))</f>
        <v>530.25</v>
      </c>
    </row>
    <row r="707" spans="1:22" x14ac:dyDescent="0.35">
      <c r="A707">
        <f t="shared" si="10"/>
        <v>2019</v>
      </c>
      <c r="B707" s="10">
        <v>43794</v>
      </c>
      <c r="C707" s="11">
        <f>VLOOKUP(B707,Yields!$A$2:$B$1680,2,0)</f>
        <v>1.6</v>
      </c>
      <c r="D707" s="11">
        <f>IF(ISERROR(VLOOKUP(B707,Silver!$A$2:$G$1265,5,0)),"na",VLOOKUP(B707,Silver!$A$2:$G$1265,5,0))</f>
        <v>16.870999999999999</v>
      </c>
      <c r="E707" s="11">
        <f>IF(ISERROR(VLOOKUP(B707,Gold!$A$2:$G$1264,5,0)),"na",VLOOKUP(B707,Gold!$A$2:$G$1264,5,0))</f>
        <v>1456.6</v>
      </c>
      <c r="F707" s="13">
        <f>IF(ISERROR(VLOOKUP(B707,FXAIX!$A$2:$G$1259,5,0)),"na",VLOOKUP(B707,FXAIX!$A$2:$G$1259,5,0))</f>
        <v>109.19000200000001</v>
      </c>
      <c r="G707" s="13">
        <f>IF(ISERROR(VLOOKUP(B707,SP500v2!$A$2:$G$1259,5,0)),"na",VLOOKUP(B707,SP500v2!$A$2:$G$1259,5,0))</f>
        <v>3133.64</v>
      </c>
      <c r="H707" s="13">
        <f>IF(ISERROR(VLOOKUP(B707,'ishare R3000 ETF'!$A$2:$G$1260,4,0)),"na",VLOOKUP(B707,'ishare R3000 ETF'!$A$2:$G$1260,4,0))</f>
        <v>182.55999800000001</v>
      </c>
      <c r="I707" s="13">
        <f>IF(ISERROR(VLOOKUP(B707,'^IXIC'!$A$2:$E$1260,5,0)),"na",VLOOKUP(B707,'^IXIC'!$A$2:$E$1260,5,0))</f>
        <v>8632.4902340000008</v>
      </c>
      <c r="J707" s="12">
        <f>IF(ISERROR(VLOOKUP(B707,'Russell 2000'!$A$1:$E$1260,5,0)),"na",VLOOKUP(B707,'Russell 2000'!$A$1:$E$1260,5,0))</f>
        <v>1621.900024</v>
      </c>
      <c r="K707" s="12">
        <f>IF(ISERROR(VLOOKUP(B707,'EURUSD=X'!$A$2:$E$1307,4,0)),"na",VLOOKUP(B707,'EURUSD=X'!$A$2:$E$1307,4,0))</f>
        <v>1.100619</v>
      </c>
      <c r="L707" s="12">
        <f>IF(ISERROR(VLOOKUP(B707,'ETH-USD'!$A$2:$E$1776,5,0)),"na",VLOOKUP(B707,'ETH-USD'!$A$2:$E$1776,5,0))</f>
        <v>146.47653199999999</v>
      </c>
      <c r="M707" s="13">
        <f>IF(ISERROR(VLOOKUP(B707,'BTC-USD'!$A$2:$E$1828,5,0)),"na",(VLOOKUP(B707,'BTC-USD'!$A$2:$E$1828,5,0)))</f>
        <v>7146.1337890000004</v>
      </c>
      <c r="N707" s="12" t="str">
        <f>IF(ISERROR(VLOOKUP(B707,'SOL-USD'!$A$2:$E$893,5,0)),"na",VLOOKUP(B707,'SOL-USD'!$A$2:$E$893,5,0))</f>
        <v>na</v>
      </c>
      <c r="O707" s="12" t="str">
        <f>IF(ISERROR(VLOOKUP(B707,'AVAX-USD'!$A$2:$E$799,5,0)),"na",VLOOKUP(B707,'AVAX-USD'!$A$2:$E$799,5,0))</f>
        <v>na</v>
      </c>
      <c r="P707" s="12">
        <f>IF(ISERROR(VLOOKUP(B707,'ADA-USD'!$A$2:$E$1776,5,0)),"na",VLOOKUP(B707,'ADA-USD'!$A$2:$E$1776,5,0))</f>
        <v>3.6047999999999997E-2</v>
      </c>
      <c r="Q707" s="12" t="str">
        <f>IF(ISERROR(VLOOKUP(B707,'DOT-USD'!$A$2:$E$761,5,0)),"na",VLOOKUP(B707,'DOT-USD'!$A$2:$E$761,5,0))</f>
        <v>na</v>
      </c>
      <c r="R707" s="14">
        <f>IF(ISERROR(VLOOKUP(B707,'DOGE-USD'!$A$2:$G$1776,5,0)),"na",VLOOKUP(B707,'DOGE-USD'!$A$2:$G$1776,5,0))</f>
        <v>2.2859999999999998E-3</v>
      </c>
      <c r="S707" s="14" t="str">
        <f>IF(ISERROR(VLOOKUP(B707,'SHIB-USD'!$A$2:$G$780,5,0)),"na",VLOOKUP(B707,'SHIB-USD'!$A$2:$G$780,5,0))</f>
        <v>na</v>
      </c>
      <c r="T707" s="12" t="str">
        <f>IF(ISERROR(VLOOKUP(B707,'Uni-USD'!$A$2:$G$735,5,0)),"na",VLOOKUP(B707,'Uni-USD'!$A$2:$G$735,5,0))</f>
        <v>na</v>
      </c>
      <c r="U707">
        <f>IF(ISERROR(VLOOKUP(B707,Crude!$A$2:$G$1264,5,0)),"na",VLOOKUP(B707,Crude!$A$2:$G$1264,5,0))</f>
        <v>58.01</v>
      </c>
      <c r="V707">
        <f>IF(ISERROR(VLOOKUP(B707,Wheat!$A$2:$G$1264,5,0)),"na",VLOOKUP(B707,Wheat!$A$2:$G$1264,5,0))</f>
        <v>531</v>
      </c>
    </row>
    <row r="708" spans="1:22" x14ac:dyDescent="0.35">
      <c r="A708">
        <f t="shared" ref="A708:A771" si="11">YEAR(B708)</f>
        <v>2019</v>
      </c>
      <c r="B708" s="10">
        <v>43791</v>
      </c>
      <c r="C708" s="11">
        <f>VLOOKUP(B708,Yields!$A$2:$B$1680,2,0)</f>
        <v>1.58</v>
      </c>
      <c r="D708" s="11">
        <f>IF(ISERROR(VLOOKUP(B708,Silver!$A$2:$G$1265,5,0)),"na",VLOOKUP(B708,Silver!$A$2:$G$1265,5,0))</f>
        <v>16.984999999999999</v>
      </c>
      <c r="E708" s="11">
        <f>IF(ISERROR(VLOOKUP(B708,Gold!$A$2:$G$1264,5,0)),"na",VLOOKUP(B708,Gold!$A$2:$G$1264,5,0))</f>
        <v>1463.1</v>
      </c>
      <c r="F708" s="13">
        <f>IF(ISERROR(VLOOKUP(B708,FXAIX!$A$2:$G$1259,5,0)),"na",VLOOKUP(B708,FXAIX!$A$2:$G$1259,5,0))</f>
        <v>108.370003</v>
      </c>
      <c r="G708" s="13">
        <f>IF(ISERROR(VLOOKUP(B708,SP500v2!$A$2:$G$1259,5,0)),"na",VLOOKUP(B708,SP500v2!$A$2:$G$1259,5,0))</f>
        <v>3110.29</v>
      </c>
      <c r="H708" s="13">
        <f>IF(ISERROR(VLOOKUP(B708,'ishare R3000 ETF'!$A$2:$G$1260,4,0)),"na",VLOOKUP(B708,'ishare R3000 ETF'!$A$2:$G$1260,4,0))</f>
        <v>181.429993</v>
      </c>
      <c r="I708" s="13">
        <f>IF(ISERROR(VLOOKUP(B708,'^IXIC'!$A$2:$E$1260,5,0)),"na",VLOOKUP(B708,'^IXIC'!$A$2:$E$1260,5,0))</f>
        <v>8519.8798829999996</v>
      </c>
      <c r="J708" s="12">
        <f>IF(ISERROR(VLOOKUP(B708,'Russell 2000'!$A$1:$E$1260,5,0)),"na",VLOOKUP(B708,'Russell 2000'!$A$1:$E$1260,5,0))</f>
        <v>1588.9399410000001</v>
      </c>
      <c r="K708" s="12">
        <f>IF(ISERROR(VLOOKUP(B708,'EURUSD=X'!$A$2:$E$1307,4,0)),"na",VLOOKUP(B708,'EURUSD=X'!$A$2:$E$1307,4,0))</f>
        <v>1.1028640000000001</v>
      </c>
      <c r="L708" s="12">
        <f>IF(ISERROR(VLOOKUP(B708,'ETH-USD'!$A$2:$E$1776,5,0)),"na",VLOOKUP(B708,'ETH-USD'!$A$2:$E$1776,5,0))</f>
        <v>150.26817299999999</v>
      </c>
      <c r="M708" s="13">
        <f>IF(ISERROR(VLOOKUP(B708,'BTC-USD'!$A$2:$E$1828,5,0)),"na",(VLOOKUP(B708,'BTC-USD'!$A$2:$E$1828,5,0)))</f>
        <v>7296.5776370000003</v>
      </c>
      <c r="N708" s="12" t="str">
        <f>IF(ISERROR(VLOOKUP(B708,'SOL-USD'!$A$2:$E$893,5,0)),"na",VLOOKUP(B708,'SOL-USD'!$A$2:$E$893,5,0))</f>
        <v>na</v>
      </c>
      <c r="O708" s="12" t="str">
        <f>IF(ISERROR(VLOOKUP(B708,'AVAX-USD'!$A$2:$E$799,5,0)),"na",VLOOKUP(B708,'AVAX-USD'!$A$2:$E$799,5,0))</f>
        <v>na</v>
      </c>
      <c r="P708" s="12">
        <f>IF(ISERROR(VLOOKUP(B708,'ADA-USD'!$A$2:$E$1776,5,0)),"na",VLOOKUP(B708,'ADA-USD'!$A$2:$E$1776,5,0))</f>
        <v>3.7148E-2</v>
      </c>
      <c r="Q708" s="12" t="str">
        <f>IF(ISERROR(VLOOKUP(B708,'DOT-USD'!$A$2:$E$761,5,0)),"na",VLOOKUP(B708,'DOT-USD'!$A$2:$E$761,5,0))</f>
        <v>na</v>
      </c>
      <c r="R708" s="14">
        <f>IF(ISERROR(VLOOKUP(B708,'DOGE-USD'!$A$2:$G$1776,5,0)),"na",VLOOKUP(B708,'DOGE-USD'!$A$2:$G$1776,5,0))</f>
        <v>2.362E-3</v>
      </c>
      <c r="S708" s="14" t="str">
        <f>IF(ISERROR(VLOOKUP(B708,'SHIB-USD'!$A$2:$G$780,5,0)),"na",VLOOKUP(B708,'SHIB-USD'!$A$2:$G$780,5,0))</f>
        <v>na</v>
      </c>
      <c r="T708" s="12" t="str">
        <f>IF(ISERROR(VLOOKUP(B708,'Uni-USD'!$A$2:$G$735,5,0)),"na",VLOOKUP(B708,'Uni-USD'!$A$2:$G$735,5,0))</f>
        <v>na</v>
      </c>
      <c r="U708">
        <f>IF(ISERROR(VLOOKUP(B708,Crude!$A$2:$G$1264,5,0)),"na",VLOOKUP(B708,Crude!$A$2:$G$1264,5,0))</f>
        <v>57.77</v>
      </c>
      <c r="V708">
        <f>IF(ISERROR(VLOOKUP(B708,Wheat!$A$2:$G$1264,5,0)),"na",VLOOKUP(B708,Wheat!$A$2:$G$1264,5,0))</f>
        <v>515.25</v>
      </c>
    </row>
    <row r="709" spans="1:22" x14ac:dyDescent="0.35">
      <c r="A709">
        <f t="shared" si="11"/>
        <v>2019</v>
      </c>
      <c r="B709" s="10">
        <v>43790</v>
      </c>
      <c r="C709" s="11">
        <f>VLOOKUP(B709,Yields!$A$2:$B$1680,2,0)</f>
        <v>1.57</v>
      </c>
      <c r="D709" s="11">
        <f>IF(ISERROR(VLOOKUP(B709,Silver!$A$2:$G$1265,5,0)),"na",VLOOKUP(B709,Silver!$A$2:$G$1265,5,0))</f>
        <v>17.05</v>
      </c>
      <c r="E709" s="11">
        <f>IF(ISERROR(VLOOKUP(B709,Gold!$A$2:$G$1264,5,0)),"na",VLOOKUP(B709,Gold!$A$2:$G$1264,5,0))</f>
        <v>1463.1</v>
      </c>
      <c r="F709" s="13">
        <f>IF(ISERROR(VLOOKUP(B709,FXAIX!$A$2:$G$1259,5,0)),"na",VLOOKUP(B709,FXAIX!$A$2:$G$1259,5,0))</f>
        <v>108.129997</v>
      </c>
      <c r="G709" s="13">
        <f>IF(ISERROR(VLOOKUP(B709,SP500v2!$A$2:$G$1259,5,0)),"na",VLOOKUP(B709,SP500v2!$A$2:$G$1259,5,0))</f>
        <v>3103.54</v>
      </c>
      <c r="H709" s="13">
        <f>IF(ISERROR(VLOOKUP(B709,'ishare R3000 ETF'!$A$2:$G$1260,4,0)),"na",VLOOKUP(B709,'ishare R3000 ETF'!$A$2:$G$1260,4,0))</f>
        <v>181.21000699999999</v>
      </c>
      <c r="I709" s="13">
        <f>IF(ISERROR(VLOOKUP(B709,'^IXIC'!$A$2:$E$1260,5,0)),"na",VLOOKUP(B709,'^IXIC'!$A$2:$E$1260,5,0))</f>
        <v>8506.2099610000005</v>
      </c>
      <c r="J709" s="12">
        <f>IF(ISERROR(VLOOKUP(B709,'Russell 2000'!$A$1:$E$1260,5,0)),"na",VLOOKUP(B709,'Russell 2000'!$A$1:$E$1260,5,0))</f>
        <v>1583.959961</v>
      </c>
      <c r="K709" s="12">
        <f>IF(ISERROR(VLOOKUP(B709,'EURUSD=X'!$A$2:$E$1307,4,0)),"na",VLOOKUP(B709,'EURUSD=X'!$A$2:$E$1307,4,0))</f>
        <v>1.1063780000000001</v>
      </c>
      <c r="L709" s="12">
        <f>IF(ISERROR(VLOOKUP(B709,'ETH-USD'!$A$2:$E$1776,5,0)),"na",VLOOKUP(B709,'ETH-USD'!$A$2:$E$1776,5,0))</f>
        <v>161.46272300000001</v>
      </c>
      <c r="M709" s="13">
        <f>IF(ISERROR(VLOOKUP(B709,'BTC-USD'!$A$2:$E$1828,5,0)),"na",(VLOOKUP(B709,'BTC-USD'!$A$2:$E$1828,5,0)))</f>
        <v>7642.75</v>
      </c>
      <c r="N709" s="12" t="str">
        <f>IF(ISERROR(VLOOKUP(B709,'SOL-USD'!$A$2:$E$893,5,0)),"na",VLOOKUP(B709,'SOL-USD'!$A$2:$E$893,5,0))</f>
        <v>na</v>
      </c>
      <c r="O709" s="12" t="str">
        <f>IF(ISERROR(VLOOKUP(B709,'AVAX-USD'!$A$2:$E$799,5,0)),"na",VLOOKUP(B709,'AVAX-USD'!$A$2:$E$799,5,0))</f>
        <v>na</v>
      </c>
      <c r="P709" s="12">
        <f>IF(ISERROR(VLOOKUP(B709,'ADA-USD'!$A$2:$E$1776,5,0)),"na",VLOOKUP(B709,'ADA-USD'!$A$2:$E$1776,5,0))</f>
        <v>3.8406000000000003E-2</v>
      </c>
      <c r="Q709" s="12" t="str">
        <f>IF(ISERROR(VLOOKUP(B709,'DOT-USD'!$A$2:$E$761,5,0)),"na",VLOOKUP(B709,'DOT-USD'!$A$2:$E$761,5,0))</f>
        <v>na</v>
      </c>
      <c r="R709" s="14">
        <f>IF(ISERROR(VLOOKUP(B709,'DOGE-USD'!$A$2:$G$1776,5,0)),"na",VLOOKUP(B709,'DOGE-USD'!$A$2:$G$1776,5,0))</f>
        <v>2.4260000000000002E-3</v>
      </c>
      <c r="S709" s="14" t="str">
        <f>IF(ISERROR(VLOOKUP(B709,'SHIB-USD'!$A$2:$G$780,5,0)),"na",VLOOKUP(B709,'SHIB-USD'!$A$2:$G$780,5,0))</f>
        <v>na</v>
      </c>
      <c r="T709" s="12" t="str">
        <f>IF(ISERROR(VLOOKUP(B709,'Uni-USD'!$A$2:$G$735,5,0)),"na",VLOOKUP(B709,'Uni-USD'!$A$2:$G$735,5,0))</f>
        <v>na</v>
      </c>
      <c r="U709">
        <f>IF(ISERROR(VLOOKUP(B709,Crude!$A$2:$G$1264,5,0)),"na",VLOOKUP(B709,Crude!$A$2:$G$1264,5,0))</f>
        <v>58.58</v>
      </c>
      <c r="V709">
        <f>IF(ISERROR(VLOOKUP(B709,Wheat!$A$2:$G$1264,5,0)),"na",VLOOKUP(B709,Wheat!$A$2:$G$1264,5,0))</f>
        <v>509</v>
      </c>
    </row>
    <row r="710" spans="1:22" x14ac:dyDescent="0.35">
      <c r="A710">
        <f t="shared" si="11"/>
        <v>2019</v>
      </c>
      <c r="B710" s="10">
        <v>43789</v>
      </c>
      <c r="C710" s="11">
        <f>VLOOKUP(B710,Yields!$A$2:$B$1680,2,0)</f>
        <v>1.57</v>
      </c>
      <c r="D710" s="11">
        <f>IF(ISERROR(VLOOKUP(B710,Silver!$A$2:$G$1265,5,0)),"na",VLOOKUP(B710,Silver!$A$2:$G$1265,5,0))</f>
        <v>17.100000000000001</v>
      </c>
      <c r="E710" s="11">
        <f>IF(ISERROR(VLOOKUP(B710,Gold!$A$2:$G$1264,5,0)),"na",VLOOKUP(B710,Gold!$A$2:$G$1264,5,0))</f>
        <v>1473.3</v>
      </c>
      <c r="F710" s="13">
        <f>IF(ISERROR(VLOOKUP(B710,FXAIX!$A$2:$G$1259,5,0)),"na",VLOOKUP(B710,FXAIX!$A$2:$G$1259,5,0))</f>
        <v>108.290001</v>
      </c>
      <c r="G710" s="13">
        <f>IF(ISERROR(VLOOKUP(B710,SP500v2!$A$2:$G$1259,5,0)),"na",VLOOKUP(B710,SP500v2!$A$2:$G$1259,5,0))</f>
        <v>3108.46</v>
      </c>
      <c r="H710" s="13">
        <f>IF(ISERROR(VLOOKUP(B710,'ishare R3000 ETF'!$A$2:$G$1260,4,0)),"na",VLOOKUP(B710,'ishare R3000 ETF'!$A$2:$G$1260,4,0))</f>
        <v>180.990005</v>
      </c>
      <c r="I710" s="13">
        <f>IF(ISERROR(VLOOKUP(B710,'^IXIC'!$A$2:$E$1260,5,0)),"na",VLOOKUP(B710,'^IXIC'!$A$2:$E$1260,5,0))</f>
        <v>8526.7304690000001</v>
      </c>
      <c r="J710" s="12">
        <f>IF(ISERROR(VLOOKUP(B710,'Russell 2000'!$A$1:$E$1260,5,0)),"na",VLOOKUP(B710,'Russell 2000'!$A$1:$E$1260,5,0))</f>
        <v>1591.6099850000001</v>
      </c>
      <c r="K710" s="12">
        <f>IF(ISERROR(VLOOKUP(B710,'EURUSD=X'!$A$2:$E$1307,4,0)),"na",VLOOKUP(B710,'EURUSD=X'!$A$2:$E$1307,4,0))</f>
        <v>1.1053630000000001</v>
      </c>
      <c r="L710" s="12">
        <f>IF(ISERROR(VLOOKUP(B710,'ETH-USD'!$A$2:$E$1776,5,0)),"na",VLOOKUP(B710,'ETH-USD'!$A$2:$E$1776,5,0))</f>
        <v>175.69834900000001</v>
      </c>
      <c r="M710" s="13">
        <f>IF(ISERROR(VLOOKUP(B710,'BTC-USD'!$A$2:$E$1828,5,0)),"na",(VLOOKUP(B710,'BTC-USD'!$A$2:$E$1828,5,0)))</f>
        <v>8027.2680659999996</v>
      </c>
      <c r="N710" s="12" t="str">
        <f>IF(ISERROR(VLOOKUP(B710,'SOL-USD'!$A$2:$E$893,5,0)),"na",VLOOKUP(B710,'SOL-USD'!$A$2:$E$893,5,0))</f>
        <v>na</v>
      </c>
      <c r="O710" s="12" t="str">
        <f>IF(ISERROR(VLOOKUP(B710,'AVAX-USD'!$A$2:$E$799,5,0)),"na",VLOOKUP(B710,'AVAX-USD'!$A$2:$E$799,5,0))</f>
        <v>na</v>
      </c>
      <c r="P710" s="12">
        <f>IF(ISERROR(VLOOKUP(B710,'ADA-USD'!$A$2:$E$1776,5,0)),"na",VLOOKUP(B710,'ADA-USD'!$A$2:$E$1776,5,0))</f>
        <v>4.1177999999999999E-2</v>
      </c>
      <c r="Q710" s="12" t="str">
        <f>IF(ISERROR(VLOOKUP(B710,'DOT-USD'!$A$2:$E$761,5,0)),"na",VLOOKUP(B710,'DOT-USD'!$A$2:$E$761,5,0))</f>
        <v>na</v>
      </c>
      <c r="R710" s="14">
        <f>IF(ISERROR(VLOOKUP(B710,'DOGE-USD'!$A$2:$G$1776,5,0)),"na",VLOOKUP(B710,'DOGE-USD'!$A$2:$G$1776,5,0))</f>
        <v>2.5560000000000001E-3</v>
      </c>
      <c r="S710" s="14" t="str">
        <f>IF(ISERROR(VLOOKUP(B710,'SHIB-USD'!$A$2:$G$780,5,0)),"na",VLOOKUP(B710,'SHIB-USD'!$A$2:$G$780,5,0))</f>
        <v>na</v>
      </c>
      <c r="T710" s="12" t="str">
        <f>IF(ISERROR(VLOOKUP(B710,'Uni-USD'!$A$2:$G$735,5,0)),"na",VLOOKUP(B710,'Uni-USD'!$A$2:$G$735,5,0))</f>
        <v>na</v>
      </c>
      <c r="U710">
        <f>IF(ISERROR(VLOOKUP(B710,Crude!$A$2:$G$1264,5,0)),"na",VLOOKUP(B710,Crude!$A$2:$G$1264,5,0))</f>
        <v>57.11</v>
      </c>
      <c r="V710">
        <f>IF(ISERROR(VLOOKUP(B710,Wheat!$A$2:$G$1264,5,0)),"na",VLOOKUP(B710,Wheat!$A$2:$G$1264,5,0))</f>
        <v>515.5</v>
      </c>
    </row>
    <row r="711" spans="1:22" x14ac:dyDescent="0.35">
      <c r="A711">
        <f t="shared" si="11"/>
        <v>2019</v>
      </c>
      <c r="B711" s="10">
        <v>43788</v>
      </c>
      <c r="C711" s="11">
        <f>VLOOKUP(B711,Yields!$A$2:$B$1680,2,0)</f>
        <v>1.58</v>
      </c>
      <c r="D711" s="11">
        <f>IF(ISERROR(VLOOKUP(B711,Silver!$A$2:$G$1265,5,0)),"na",VLOOKUP(B711,Silver!$A$2:$G$1265,5,0))</f>
        <v>17.103000000000002</v>
      </c>
      <c r="E711" s="11">
        <f>IF(ISERROR(VLOOKUP(B711,Gold!$A$2:$G$1264,5,0)),"na",VLOOKUP(B711,Gold!$A$2:$G$1264,5,0))</f>
        <v>1473.3</v>
      </c>
      <c r="F711" s="13">
        <f>IF(ISERROR(VLOOKUP(B711,FXAIX!$A$2:$G$1259,5,0)),"na",VLOOKUP(B711,FXAIX!$A$2:$G$1259,5,0))</f>
        <v>108.68</v>
      </c>
      <c r="G711" s="13">
        <f>IF(ISERROR(VLOOKUP(B711,SP500v2!$A$2:$G$1259,5,0)),"na",VLOOKUP(B711,SP500v2!$A$2:$G$1259,5,0))</f>
        <v>3120.18</v>
      </c>
      <c r="H711" s="13">
        <f>IF(ISERROR(VLOOKUP(B711,'ishare R3000 ETF'!$A$2:$G$1260,4,0)),"na",VLOOKUP(B711,'ishare R3000 ETF'!$A$2:$G$1260,4,0))</f>
        <v>182.16000399999999</v>
      </c>
      <c r="I711" s="13">
        <f>IF(ISERROR(VLOOKUP(B711,'^IXIC'!$A$2:$E$1260,5,0)),"na",VLOOKUP(B711,'^IXIC'!$A$2:$E$1260,5,0))</f>
        <v>8570.6601559999999</v>
      </c>
      <c r="J711" s="12">
        <f>IF(ISERROR(VLOOKUP(B711,'Russell 2000'!$A$1:$E$1260,5,0)),"na",VLOOKUP(B711,'Russell 2000'!$A$1:$E$1260,5,0))</f>
        <v>1598.290039</v>
      </c>
      <c r="K711" s="12">
        <f>IF(ISERROR(VLOOKUP(B711,'EURUSD=X'!$A$2:$E$1307,4,0)),"na",VLOOKUP(B711,'EURUSD=X'!$A$2:$E$1307,4,0))</f>
        <v>1.106427</v>
      </c>
      <c r="L711" s="12">
        <f>IF(ISERROR(VLOOKUP(B711,'ETH-USD'!$A$2:$E$1776,5,0)),"na",VLOOKUP(B711,'ETH-USD'!$A$2:$E$1776,5,0))</f>
        <v>177.45555100000001</v>
      </c>
      <c r="M711" s="13">
        <f>IF(ISERROR(VLOOKUP(B711,'BTC-USD'!$A$2:$E$1828,5,0)),"na",(VLOOKUP(B711,'BTC-USD'!$A$2:$E$1828,5,0)))</f>
        <v>8206.1455079999996</v>
      </c>
      <c r="N711" s="12" t="str">
        <f>IF(ISERROR(VLOOKUP(B711,'SOL-USD'!$A$2:$E$893,5,0)),"na",VLOOKUP(B711,'SOL-USD'!$A$2:$E$893,5,0))</f>
        <v>na</v>
      </c>
      <c r="O711" s="12" t="str">
        <f>IF(ISERROR(VLOOKUP(B711,'AVAX-USD'!$A$2:$E$799,5,0)),"na",VLOOKUP(B711,'AVAX-USD'!$A$2:$E$799,5,0))</f>
        <v>na</v>
      </c>
      <c r="P711" s="12">
        <f>IF(ISERROR(VLOOKUP(B711,'ADA-USD'!$A$2:$E$1776,5,0)),"na",VLOOKUP(B711,'ADA-USD'!$A$2:$E$1776,5,0))</f>
        <v>4.2542000000000003E-2</v>
      </c>
      <c r="Q711" s="12" t="str">
        <f>IF(ISERROR(VLOOKUP(B711,'DOT-USD'!$A$2:$E$761,5,0)),"na",VLOOKUP(B711,'DOT-USD'!$A$2:$E$761,5,0))</f>
        <v>na</v>
      </c>
      <c r="R711" s="14">
        <f>IF(ISERROR(VLOOKUP(B711,'DOGE-USD'!$A$2:$G$1776,5,0)),"na",VLOOKUP(B711,'DOGE-USD'!$A$2:$G$1776,5,0))</f>
        <v>2.5479999999999999E-3</v>
      </c>
      <c r="S711" s="14" t="str">
        <f>IF(ISERROR(VLOOKUP(B711,'SHIB-USD'!$A$2:$G$780,5,0)),"na",VLOOKUP(B711,'SHIB-USD'!$A$2:$G$780,5,0))</f>
        <v>na</v>
      </c>
      <c r="T711" s="12" t="str">
        <f>IF(ISERROR(VLOOKUP(B711,'Uni-USD'!$A$2:$G$735,5,0)),"na",VLOOKUP(B711,'Uni-USD'!$A$2:$G$735,5,0))</f>
        <v>na</v>
      </c>
      <c r="U711">
        <f>IF(ISERROR(VLOOKUP(B711,Crude!$A$2:$G$1264,5,0)),"na",VLOOKUP(B711,Crude!$A$2:$G$1264,5,0))</f>
        <v>55.21</v>
      </c>
      <c r="V711">
        <f>IF(ISERROR(VLOOKUP(B711,Wheat!$A$2:$G$1264,5,0)),"na",VLOOKUP(B711,Wheat!$A$2:$G$1264,5,0))</f>
        <v>512</v>
      </c>
    </row>
    <row r="712" spans="1:22" x14ac:dyDescent="0.35">
      <c r="A712">
        <f t="shared" si="11"/>
        <v>2019</v>
      </c>
      <c r="B712" s="10">
        <v>43787</v>
      </c>
      <c r="C712" s="11">
        <f>VLOOKUP(B712,Yields!$A$2:$B$1680,2,0)</f>
        <v>1.59</v>
      </c>
      <c r="D712" s="11">
        <f>IF(ISERROR(VLOOKUP(B712,Silver!$A$2:$G$1265,5,0)),"na",VLOOKUP(B712,Silver!$A$2:$G$1265,5,0))</f>
        <v>16.984999999999999</v>
      </c>
      <c r="E712" s="11">
        <f>IF(ISERROR(VLOOKUP(B712,Gold!$A$2:$G$1264,5,0)),"na",VLOOKUP(B712,Gold!$A$2:$G$1264,5,0))</f>
        <v>1470.9</v>
      </c>
      <c r="F712" s="13">
        <f>IF(ISERROR(VLOOKUP(B712,FXAIX!$A$2:$G$1259,5,0)),"na",VLOOKUP(B712,FXAIX!$A$2:$G$1259,5,0))</f>
        <v>108.739998</v>
      </c>
      <c r="G712" s="13">
        <f>IF(ISERROR(VLOOKUP(B712,SP500v2!$A$2:$G$1259,5,0)),"na",VLOOKUP(B712,SP500v2!$A$2:$G$1259,5,0))</f>
        <v>3122.03</v>
      </c>
      <c r="H712" s="13">
        <f>IF(ISERROR(VLOOKUP(B712,'ishare R3000 ETF'!$A$2:$G$1260,4,0)),"na",VLOOKUP(B712,'ishare R3000 ETF'!$A$2:$G$1260,4,0))</f>
        <v>182</v>
      </c>
      <c r="I712" s="13">
        <f>IF(ISERROR(VLOOKUP(B712,'^IXIC'!$A$2:$E$1260,5,0)),"na",VLOOKUP(B712,'^IXIC'!$A$2:$E$1260,5,0))</f>
        <v>8549.9404300000006</v>
      </c>
      <c r="J712" s="12">
        <f>IF(ISERROR(VLOOKUP(B712,'Russell 2000'!$A$1:$E$1260,5,0)),"na",VLOOKUP(B712,'Russell 2000'!$A$1:$E$1260,5,0))</f>
        <v>1592.339966</v>
      </c>
      <c r="K712" s="12">
        <f>IF(ISERROR(VLOOKUP(B712,'EURUSD=X'!$A$2:$E$1307,4,0)),"na",VLOOKUP(B712,'EURUSD=X'!$A$2:$E$1307,4,0))</f>
        <v>1.1053999999999999</v>
      </c>
      <c r="L712" s="12">
        <f>IF(ISERROR(VLOOKUP(B712,'ETH-USD'!$A$2:$E$1776,5,0)),"na",VLOOKUP(B712,'ETH-USD'!$A$2:$E$1776,5,0))</f>
        <v>180.55960099999999</v>
      </c>
      <c r="M712" s="13">
        <f>IF(ISERROR(VLOOKUP(B712,'BTC-USD'!$A$2:$E$1828,5,0)),"na",(VLOOKUP(B712,'BTC-USD'!$A$2:$E$1828,5,0)))</f>
        <v>8309.2861329999996</v>
      </c>
      <c r="N712" s="12" t="str">
        <f>IF(ISERROR(VLOOKUP(B712,'SOL-USD'!$A$2:$E$893,5,0)),"na",VLOOKUP(B712,'SOL-USD'!$A$2:$E$893,5,0))</f>
        <v>na</v>
      </c>
      <c r="O712" s="12" t="str">
        <f>IF(ISERROR(VLOOKUP(B712,'AVAX-USD'!$A$2:$E$799,5,0)),"na",VLOOKUP(B712,'AVAX-USD'!$A$2:$E$799,5,0))</f>
        <v>na</v>
      </c>
      <c r="P712" s="12">
        <f>IF(ISERROR(VLOOKUP(B712,'ADA-USD'!$A$2:$E$1776,5,0)),"na",VLOOKUP(B712,'ADA-USD'!$A$2:$E$1776,5,0))</f>
        <v>4.3802000000000001E-2</v>
      </c>
      <c r="Q712" s="12" t="str">
        <f>IF(ISERROR(VLOOKUP(B712,'DOT-USD'!$A$2:$E$761,5,0)),"na",VLOOKUP(B712,'DOT-USD'!$A$2:$E$761,5,0))</f>
        <v>na</v>
      </c>
      <c r="R712" s="14">
        <f>IF(ISERROR(VLOOKUP(B712,'DOGE-USD'!$A$2:$G$1776,5,0)),"na",VLOOKUP(B712,'DOGE-USD'!$A$2:$G$1776,5,0))</f>
        <v>2.5760000000000002E-3</v>
      </c>
      <c r="S712" s="14" t="str">
        <f>IF(ISERROR(VLOOKUP(B712,'SHIB-USD'!$A$2:$G$780,5,0)),"na",VLOOKUP(B712,'SHIB-USD'!$A$2:$G$780,5,0))</f>
        <v>na</v>
      </c>
      <c r="T712" s="12" t="str">
        <f>IF(ISERROR(VLOOKUP(B712,'Uni-USD'!$A$2:$G$735,5,0)),"na",VLOOKUP(B712,'Uni-USD'!$A$2:$G$735,5,0))</f>
        <v>na</v>
      </c>
      <c r="U712">
        <f>IF(ISERROR(VLOOKUP(B712,Crude!$A$2:$G$1264,5,0)),"na",VLOOKUP(B712,Crude!$A$2:$G$1264,5,0))</f>
        <v>57.05</v>
      </c>
      <c r="V712">
        <f>IF(ISERROR(VLOOKUP(B712,Wheat!$A$2:$G$1264,5,0)),"na",VLOOKUP(B712,Wheat!$A$2:$G$1264,5,0))</f>
        <v>507.25</v>
      </c>
    </row>
    <row r="713" spans="1:22" x14ac:dyDescent="0.35">
      <c r="A713">
        <f t="shared" si="11"/>
        <v>2019</v>
      </c>
      <c r="B713" s="10">
        <v>43784</v>
      </c>
      <c r="C713" s="11">
        <f>VLOOKUP(B713,Yields!$A$2:$B$1680,2,0)</f>
        <v>1.59</v>
      </c>
      <c r="D713" s="11">
        <f>IF(ISERROR(VLOOKUP(B713,Silver!$A$2:$G$1265,5,0)),"na",VLOOKUP(B713,Silver!$A$2:$G$1265,5,0))</f>
        <v>16.933</v>
      </c>
      <c r="E713" s="11">
        <f>IF(ISERROR(VLOOKUP(B713,Gold!$A$2:$G$1264,5,0)),"na",VLOOKUP(B713,Gold!$A$2:$G$1264,5,0))</f>
        <v>1467.3</v>
      </c>
      <c r="F713" s="13">
        <f>IF(ISERROR(VLOOKUP(B713,FXAIX!$A$2:$G$1259,5,0)),"na",VLOOKUP(B713,FXAIX!$A$2:$G$1259,5,0))</f>
        <v>108.68</v>
      </c>
      <c r="G713" s="13">
        <f>IF(ISERROR(VLOOKUP(B713,SP500v2!$A$2:$G$1259,5,0)),"na",VLOOKUP(B713,SP500v2!$A$2:$G$1259,5,0))</f>
        <v>3120.46</v>
      </c>
      <c r="H713" s="13">
        <f>IF(ISERROR(VLOOKUP(B713,'ishare R3000 ETF'!$A$2:$G$1260,4,0)),"na",VLOOKUP(B713,'ishare R3000 ETF'!$A$2:$G$1260,4,0))</f>
        <v>181.679993</v>
      </c>
      <c r="I713" s="13">
        <f>IF(ISERROR(VLOOKUP(B713,'^IXIC'!$A$2:$E$1260,5,0)),"na",VLOOKUP(B713,'^IXIC'!$A$2:$E$1260,5,0))</f>
        <v>8540.8300780000009</v>
      </c>
      <c r="J713" s="12">
        <f>IF(ISERROR(VLOOKUP(B713,'Russell 2000'!$A$1:$E$1260,5,0)),"na",VLOOKUP(B713,'Russell 2000'!$A$1:$E$1260,5,0))</f>
        <v>1596.4499510000001</v>
      </c>
      <c r="K713" s="12">
        <f>IF(ISERROR(VLOOKUP(B713,'EURUSD=X'!$A$2:$E$1307,4,0)),"na",VLOOKUP(B713,'EURUSD=X'!$A$2:$E$1307,4,0))</f>
        <v>1.1015280000000001</v>
      </c>
      <c r="L713" s="12">
        <f>IF(ISERROR(VLOOKUP(B713,'ETH-USD'!$A$2:$E$1776,5,0)),"na",VLOOKUP(B713,'ETH-USD'!$A$2:$E$1776,5,0))</f>
        <v>180.52117899999999</v>
      </c>
      <c r="M713" s="13">
        <f>IF(ISERROR(VLOOKUP(B713,'BTC-USD'!$A$2:$E$1828,5,0)),"na",(VLOOKUP(B713,'BTC-USD'!$A$2:$E$1828,5,0)))</f>
        <v>8491.9921880000002</v>
      </c>
      <c r="N713" s="12" t="str">
        <f>IF(ISERROR(VLOOKUP(B713,'SOL-USD'!$A$2:$E$893,5,0)),"na",VLOOKUP(B713,'SOL-USD'!$A$2:$E$893,5,0))</f>
        <v>na</v>
      </c>
      <c r="O713" s="12" t="str">
        <f>IF(ISERROR(VLOOKUP(B713,'AVAX-USD'!$A$2:$E$799,5,0)),"na",VLOOKUP(B713,'AVAX-USD'!$A$2:$E$799,5,0))</f>
        <v>na</v>
      </c>
      <c r="P713" s="12">
        <f>IF(ISERROR(VLOOKUP(B713,'ADA-USD'!$A$2:$E$1776,5,0)),"na",VLOOKUP(B713,'ADA-USD'!$A$2:$E$1776,5,0))</f>
        <v>4.3973999999999999E-2</v>
      </c>
      <c r="Q713" s="12" t="str">
        <f>IF(ISERROR(VLOOKUP(B713,'DOT-USD'!$A$2:$E$761,5,0)),"na",VLOOKUP(B713,'DOT-USD'!$A$2:$E$761,5,0))</f>
        <v>na</v>
      </c>
      <c r="R713" s="14">
        <f>IF(ISERROR(VLOOKUP(B713,'DOGE-USD'!$A$2:$G$1776,5,0)),"na",VLOOKUP(B713,'DOGE-USD'!$A$2:$G$1776,5,0))</f>
        <v>2.6570000000000001E-3</v>
      </c>
      <c r="S713" s="14" t="str">
        <f>IF(ISERROR(VLOOKUP(B713,'SHIB-USD'!$A$2:$G$780,5,0)),"na",VLOOKUP(B713,'SHIB-USD'!$A$2:$G$780,5,0))</f>
        <v>na</v>
      </c>
      <c r="T713" s="12" t="str">
        <f>IF(ISERROR(VLOOKUP(B713,'Uni-USD'!$A$2:$G$735,5,0)),"na",VLOOKUP(B713,'Uni-USD'!$A$2:$G$735,5,0))</f>
        <v>na</v>
      </c>
      <c r="U713">
        <f>IF(ISERROR(VLOOKUP(B713,Crude!$A$2:$G$1264,5,0)),"na",VLOOKUP(B713,Crude!$A$2:$G$1264,5,0))</f>
        <v>57.72</v>
      </c>
      <c r="V713">
        <f>IF(ISERROR(VLOOKUP(B713,Wheat!$A$2:$G$1264,5,0)),"na",VLOOKUP(B713,Wheat!$A$2:$G$1264,5,0))</f>
        <v>502.75</v>
      </c>
    </row>
    <row r="714" spans="1:22" x14ac:dyDescent="0.35">
      <c r="A714">
        <f t="shared" si="11"/>
        <v>2019</v>
      </c>
      <c r="B714" s="10">
        <v>43783</v>
      </c>
      <c r="C714" s="11">
        <f>VLOOKUP(B714,Yields!$A$2:$B$1680,2,0)</f>
        <v>1.59</v>
      </c>
      <c r="D714" s="11">
        <f>IF(ISERROR(VLOOKUP(B714,Silver!$A$2:$G$1265,5,0)),"na",VLOOKUP(B714,Silver!$A$2:$G$1265,5,0))</f>
        <v>17.013000000000002</v>
      </c>
      <c r="E714" s="11">
        <f>IF(ISERROR(VLOOKUP(B714,Gold!$A$2:$G$1264,5,0)),"na",VLOOKUP(B714,Gold!$A$2:$G$1264,5,0))</f>
        <v>1471.8</v>
      </c>
      <c r="F714" s="13">
        <f>IF(ISERROR(VLOOKUP(B714,FXAIX!$A$2:$G$1259,5,0)),"na",VLOOKUP(B714,FXAIX!$A$2:$G$1259,5,0))</f>
        <v>107.83000199999999</v>
      </c>
      <c r="G714" s="13">
        <f>IF(ISERROR(VLOOKUP(B714,SP500v2!$A$2:$G$1259,5,0)),"na",VLOOKUP(B714,SP500v2!$A$2:$G$1259,5,0))</f>
        <v>3096.63</v>
      </c>
      <c r="H714" s="13">
        <f>IF(ISERROR(VLOOKUP(B714,'ishare R3000 ETF'!$A$2:$G$1260,4,0)),"na",VLOOKUP(B714,'ishare R3000 ETF'!$A$2:$G$1260,4,0))</f>
        <v>180.44000199999999</v>
      </c>
      <c r="I714" s="13">
        <f>IF(ISERROR(VLOOKUP(B714,'^IXIC'!$A$2:$E$1260,5,0)),"na",VLOOKUP(B714,'^IXIC'!$A$2:$E$1260,5,0))</f>
        <v>8479.0195309999999</v>
      </c>
      <c r="J714" s="12">
        <f>IF(ISERROR(VLOOKUP(B714,'Russell 2000'!$A$1:$E$1260,5,0)),"na",VLOOKUP(B714,'Russell 2000'!$A$1:$E$1260,5,0))</f>
        <v>1588.790039</v>
      </c>
      <c r="K714" s="12">
        <f>IF(ISERROR(VLOOKUP(B714,'EURUSD=X'!$A$2:$E$1307,4,0)),"na",VLOOKUP(B714,'EURUSD=X'!$A$2:$E$1307,4,0))</f>
        <v>1.0990819999999999</v>
      </c>
      <c r="L714" s="12">
        <f>IF(ISERROR(VLOOKUP(B714,'ETH-USD'!$A$2:$E$1776,5,0)),"na",VLOOKUP(B714,'ETH-USD'!$A$2:$E$1776,5,0))</f>
        <v>185.99963399999999</v>
      </c>
      <c r="M714" s="13">
        <f>IF(ISERROR(VLOOKUP(B714,'BTC-USD'!$A$2:$E$1828,5,0)),"na",(VLOOKUP(B714,'BTC-USD'!$A$2:$E$1828,5,0)))</f>
        <v>8708.0947269999997</v>
      </c>
      <c r="N714" s="12" t="str">
        <f>IF(ISERROR(VLOOKUP(B714,'SOL-USD'!$A$2:$E$893,5,0)),"na",VLOOKUP(B714,'SOL-USD'!$A$2:$E$893,5,0))</f>
        <v>na</v>
      </c>
      <c r="O714" s="12" t="str">
        <f>IF(ISERROR(VLOOKUP(B714,'AVAX-USD'!$A$2:$E$799,5,0)),"na",VLOOKUP(B714,'AVAX-USD'!$A$2:$E$799,5,0))</f>
        <v>na</v>
      </c>
      <c r="P714" s="12">
        <f>IF(ISERROR(VLOOKUP(B714,'ADA-USD'!$A$2:$E$1776,5,0)),"na",VLOOKUP(B714,'ADA-USD'!$A$2:$E$1776,5,0))</f>
        <v>4.3118999999999998E-2</v>
      </c>
      <c r="Q714" s="12" t="str">
        <f>IF(ISERROR(VLOOKUP(B714,'DOT-USD'!$A$2:$E$761,5,0)),"na",VLOOKUP(B714,'DOT-USD'!$A$2:$E$761,5,0))</f>
        <v>na</v>
      </c>
      <c r="R714" s="14">
        <f>IF(ISERROR(VLOOKUP(B714,'DOGE-USD'!$A$2:$G$1776,5,0)),"na",VLOOKUP(B714,'DOGE-USD'!$A$2:$G$1776,5,0))</f>
        <v>2.6800000000000001E-3</v>
      </c>
      <c r="S714" s="14" t="str">
        <f>IF(ISERROR(VLOOKUP(B714,'SHIB-USD'!$A$2:$G$780,5,0)),"na",VLOOKUP(B714,'SHIB-USD'!$A$2:$G$780,5,0))</f>
        <v>na</v>
      </c>
      <c r="T714" s="12" t="str">
        <f>IF(ISERROR(VLOOKUP(B714,'Uni-USD'!$A$2:$G$735,5,0)),"na",VLOOKUP(B714,'Uni-USD'!$A$2:$G$735,5,0))</f>
        <v>na</v>
      </c>
      <c r="U714">
        <f>IF(ISERROR(VLOOKUP(B714,Crude!$A$2:$G$1264,5,0)),"na",VLOOKUP(B714,Crude!$A$2:$G$1264,5,0))</f>
        <v>56.77</v>
      </c>
      <c r="V714">
        <f>IF(ISERROR(VLOOKUP(B714,Wheat!$A$2:$G$1264,5,0)),"na",VLOOKUP(B714,Wheat!$A$2:$G$1264,5,0))</f>
        <v>507.75</v>
      </c>
    </row>
    <row r="715" spans="1:22" x14ac:dyDescent="0.35">
      <c r="A715">
        <f t="shared" si="11"/>
        <v>2019</v>
      </c>
      <c r="B715" s="10">
        <v>43782</v>
      </c>
      <c r="C715" s="11">
        <f>VLOOKUP(B715,Yields!$A$2:$B$1680,2,0)</f>
        <v>1.56</v>
      </c>
      <c r="D715" s="11">
        <f>IF(ISERROR(VLOOKUP(B715,Silver!$A$2:$G$1265,5,0)),"na",VLOOKUP(B715,Silver!$A$2:$G$1265,5,0))</f>
        <v>16.898</v>
      </c>
      <c r="E715" s="11">
        <f>IF(ISERROR(VLOOKUP(B715,Gold!$A$2:$G$1264,5,0)),"na",VLOOKUP(B715,Gold!$A$2:$G$1264,5,0))</f>
        <v>1461.7</v>
      </c>
      <c r="F715" s="13">
        <f>IF(ISERROR(VLOOKUP(B715,FXAIX!$A$2:$G$1259,5,0)),"na",VLOOKUP(B715,FXAIX!$A$2:$G$1259,5,0))</f>
        <v>107.720001</v>
      </c>
      <c r="G715" s="13">
        <f>IF(ISERROR(VLOOKUP(B715,SP500v2!$A$2:$G$1259,5,0)),"na",VLOOKUP(B715,SP500v2!$A$2:$G$1259,5,0))</f>
        <v>3094.04</v>
      </c>
      <c r="H715" s="13">
        <f>IF(ISERROR(VLOOKUP(B715,'ishare R3000 ETF'!$A$2:$G$1260,4,0)),"na",VLOOKUP(B715,'ishare R3000 ETF'!$A$2:$G$1260,4,0))</f>
        <v>180.070007</v>
      </c>
      <c r="I715" s="13">
        <f>IF(ISERROR(VLOOKUP(B715,'^IXIC'!$A$2:$E$1260,5,0)),"na",VLOOKUP(B715,'^IXIC'!$A$2:$E$1260,5,0))</f>
        <v>8482.0996090000008</v>
      </c>
      <c r="J715" s="12">
        <f>IF(ISERROR(VLOOKUP(B715,'Russell 2000'!$A$1:$E$1260,5,0)),"na",VLOOKUP(B715,'Russell 2000'!$A$1:$E$1260,5,0))</f>
        <v>1589.1800539999999</v>
      </c>
      <c r="K715" s="12">
        <f>IF(ISERROR(VLOOKUP(B715,'EURUSD=X'!$A$2:$E$1307,4,0)),"na",VLOOKUP(B715,'EURUSD=X'!$A$2:$E$1307,4,0))</f>
        <v>1.1001099999999999</v>
      </c>
      <c r="L715" s="12">
        <f>IF(ISERROR(VLOOKUP(B715,'ETH-USD'!$A$2:$E$1776,5,0)),"na",VLOOKUP(B715,'ETH-USD'!$A$2:$E$1776,5,0))</f>
        <v>188.25874300000001</v>
      </c>
      <c r="M715" s="13">
        <f>IF(ISERROR(VLOOKUP(B715,'BTC-USD'!$A$2:$E$1828,5,0)),"na",(VLOOKUP(B715,'BTC-USD'!$A$2:$E$1828,5,0)))</f>
        <v>8808.2626949999994</v>
      </c>
      <c r="N715" s="12" t="str">
        <f>IF(ISERROR(VLOOKUP(B715,'SOL-USD'!$A$2:$E$893,5,0)),"na",VLOOKUP(B715,'SOL-USD'!$A$2:$E$893,5,0))</f>
        <v>na</v>
      </c>
      <c r="O715" s="12" t="str">
        <f>IF(ISERROR(VLOOKUP(B715,'AVAX-USD'!$A$2:$E$799,5,0)),"na",VLOOKUP(B715,'AVAX-USD'!$A$2:$E$799,5,0))</f>
        <v>na</v>
      </c>
      <c r="P715" s="12">
        <f>IF(ISERROR(VLOOKUP(B715,'ADA-USD'!$A$2:$E$1776,5,0)),"na",VLOOKUP(B715,'ADA-USD'!$A$2:$E$1776,5,0))</f>
        <v>4.3492000000000003E-2</v>
      </c>
      <c r="Q715" s="12" t="str">
        <f>IF(ISERROR(VLOOKUP(B715,'DOT-USD'!$A$2:$E$761,5,0)),"na",VLOOKUP(B715,'DOT-USD'!$A$2:$E$761,5,0))</f>
        <v>na</v>
      </c>
      <c r="R715" s="14">
        <f>IF(ISERROR(VLOOKUP(B715,'DOGE-USD'!$A$2:$G$1776,5,0)),"na",VLOOKUP(B715,'DOGE-USD'!$A$2:$G$1776,5,0))</f>
        <v>2.6979999999999999E-3</v>
      </c>
      <c r="S715" s="14" t="str">
        <f>IF(ISERROR(VLOOKUP(B715,'SHIB-USD'!$A$2:$G$780,5,0)),"na",VLOOKUP(B715,'SHIB-USD'!$A$2:$G$780,5,0))</f>
        <v>na</v>
      </c>
      <c r="T715" s="12" t="str">
        <f>IF(ISERROR(VLOOKUP(B715,'Uni-USD'!$A$2:$G$735,5,0)),"na",VLOOKUP(B715,'Uni-USD'!$A$2:$G$735,5,0))</f>
        <v>na</v>
      </c>
      <c r="U715">
        <f>IF(ISERROR(VLOOKUP(B715,Crude!$A$2:$G$1264,5,0)),"na",VLOOKUP(B715,Crude!$A$2:$G$1264,5,0))</f>
        <v>57.12</v>
      </c>
      <c r="V715">
        <f>IF(ISERROR(VLOOKUP(B715,Wheat!$A$2:$G$1264,5,0)),"na",VLOOKUP(B715,Wheat!$A$2:$G$1264,5,0))</f>
        <v>509</v>
      </c>
    </row>
    <row r="716" spans="1:22" x14ac:dyDescent="0.35">
      <c r="A716">
        <f t="shared" si="11"/>
        <v>2019</v>
      </c>
      <c r="B716" s="10">
        <v>43781</v>
      </c>
      <c r="C716" s="11">
        <f>VLOOKUP(B716,Yields!$A$2:$B$1680,2,0)</f>
        <v>1.56</v>
      </c>
      <c r="D716" s="11">
        <f>IF(ISERROR(VLOOKUP(B716,Silver!$A$2:$G$1265,5,0)),"na",VLOOKUP(B716,Silver!$A$2:$G$1265,5,0))</f>
        <v>16.677</v>
      </c>
      <c r="E716" s="11">
        <f>IF(ISERROR(VLOOKUP(B716,Gold!$A$2:$G$1264,5,0)),"na",VLOOKUP(B716,Gold!$A$2:$G$1264,5,0))</f>
        <v>1452.1</v>
      </c>
      <c r="F716" s="13">
        <f>IF(ISERROR(VLOOKUP(B716,FXAIX!$A$2:$G$1259,5,0)),"na",VLOOKUP(B716,FXAIX!$A$2:$G$1259,5,0))</f>
        <v>107.639999</v>
      </c>
      <c r="G716" s="13">
        <f>IF(ISERROR(VLOOKUP(B716,SP500v2!$A$2:$G$1259,5,0)),"na",VLOOKUP(B716,SP500v2!$A$2:$G$1259,5,0))</f>
        <v>3091.84</v>
      </c>
      <c r="H716" s="13">
        <f>IF(ISERROR(VLOOKUP(B716,'ishare R3000 ETF'!$A$2:$G$1260,4,0)),"na",VLOOKUP(B716,'ishare R3000 ETF'!$A$2:$G$1260,4,0))</f>
        <v>180.490005</v>
      </c>
      <c r="I716" s="13">
        <f>IF(ISERROR(VLOOKUP(B716,'^IXIC'!$A$2:$E$1260,5,0)),"na",VLOOKUP(B716,'^IXIC'!$A$2:$E$1260,5,0))</f>
        <v>8486.0898440000001</v>
      </c>
      <c r="J716" s="12">
        <f>IF(ISERROR(VLOOKUP(B716,'Russell 2000'!$A$1:$E$1260,5,0)),"na",VLOOKUP(B716,'Russell 2000'!$A$1:$E$1260,5,0))</f>
        <v>1595.119995</v>
      </c>
      <c r="K716" s="12">
        <f>IF(ISERROR(VLOOKUP(B716,'EURUSD=X'!$A$2:$E$1307,4,0)),"na",VLOOKUP(B716,'EURUSD=X'!$A$2:$E$1307,4,0))</f>
        <v>1.1003879999999999</v>
      </c>
      <c r="L716" s="12">
        <f>IF(ISERROR(VLOOKUP(B716,'ETH-USD'!$A$2:$E$1776,5,0)),"na",VLOOKUP(B716,'ETH-USD'!$A$2:$E$1776,5,0))</f>
        <v>186.843414</v>
      </c>
      <c r="M716" s="13">
        <f>IF(ISERROR(VLOOKUP(B716,'BTC-USD'!$A$2:$E$1828,5,0)),"na",(VLOOKUP(B716,'BTC-USD'!$A$2:$E$1828,5,0)))</f>
        <v>8815.6621090000008</v>
      </c>
      <c r="N716" s="12" t="str">
        <f>IF(ISERROR(VLOOKUP(B716,'SOL-USD'!$A$2:$E$893,5,0)),"na",VLOOKUP(B716,'SOL-USD'!$A$2:$E$893,5,0))</f>
        <v>na</v>
      </c>
      <c r="O716" s="12" t="str">
        <f>IF(ISERROR(VLOOKUP(B716,'AVAX-USD'!$A$2:$E$799,5,0)),"na",VLOOKUP(B716,'AVAX-USD'!$A$2:$E$799,5,0))</f>
        <v>na</v>
      </c>
      <c r="P716" s="12">
        <f>IF(ISERROR(VLOOKUP(B716,'ADA-USD'!$A$2:$E$1776,5,0)),"na",VLOOKUP(B716,'ADA-USD'!$A$2:$E$1776,5,0))</f>
        <v>4.3767E-2</v>
      </c>
      <c r="Q716" s="12" t="str">
        <f>IF(ISERROR(VLOOKUP(B716,'DOT-USD'!$A$2:$E$761,5,0)),"na",VLOOKUP(B716,'DOT-USD'!$A$2:$E$761,5,0))</f>
        <v>na</v>
      </c>
      <c r="R716" s="14">
        <f>IF(ISERROR(VLOOKUP(B716,'DOGE-USD'!$A$2:$G$1776,5,0)),"na",VLOOKUP(B716,'DOGE-USD'!$A$2:$G$1776,5,0))</f>
        <v>2.725E-3</v>
      </c>
      <c r="S716" s="14" t="str">
        <f>IF(ISERROR(VLOOKUP(B716,'SHIB-USD'!$A$2:$G$780,5,0)),"na",VLOOKUP(B716,'SHIB-USD'!$A$2:$G$780,5,0))</f>
        <v>na</v>
      </c>
      <c r="T716" s="12" t="str">
        <f>IF(ISERROR(VLOOKUP(B716,'Uni-USD'!$A$2:$G$735,5,0)),"na",VLOOKUP(B716,'Uni-USD'!$A$2:$G$735,5,0))</f>
        <v>na</v>
      </c>
      <c r="U716">
        <f>IF(ISERROR(VLOOKUP(B716,Crude!$A$2:$G$1264,5,0)),"na",VLOOKUP(B716,Crude!$A$2:$G$1264,5,0))</f>
        <v>56.8</v>
      </c>
      <c r="V716">
        <f>IF(ISERROR(VLOOKUP(B716,Wheat!$A$2:$G$1264,5,0)),"na",VLOOKUP(B716,Wheat!$A$2:$G$1264,5,0))</f>
        <v>517</v>
      </c>
    </row>
    <row r="717" spans="1:22" x14ac:dyDescent="0.35">
      <c r="A717">
        <f t="shared" si="11"/>
        <v>2019</v>
      </c>
      <c r="B717" s="10">
        <v>43777</v>
      </c>
      <c r="C717" s="11">
        <f>VLOOKUP(B717,Yields!$A$2:$B$1680,2,0)</f>
        <v>1.56</v>
      </c>
      <c r="D717" s="11">
        <f>IF(ISERROR(VLOOKUP(B717,Silver!$A$2:$G$1265,5,0)),"na",VLOOKUP(B717,Silver!$A$2:$G$1265,5,0))</f>
        <v>16.783000000000001</v>
      </c>
      <c r="E717" s="11">
        <f>IF(ISERROR(VLOOKUP(B717,Gold!$A$2:$G$1264,5,0)),"na",VLOOKUP(B717,Gold!$A$2:$G$1264,5,0))</f>
        <v>1461.3</v>
      </c>
      <c r="F717" s="13">
        <f>IF(ISERROR(VLOOKUP(B717,FXAIX!$A$2:$G$1259,5,0)),"na",VLOOKUP(B717,FXAIX!$A$2:$G$1259,5,0))</f>
        <v>107.66999800000001</v>
      </c>
      <c r="G717" s="13">
        <f>IF(ISERROR(VLOOKUP(B717,SP500v2!$A$2:$G$1259,5,0)),"na",VLOOKUP(B717,SP500v2!$A$2:$G$1259,5,0))</f>
        <v>3093.08</v>
      </c>
      <c r="H717" s="13">
        <f>IF(ISERROR(VLOOKUP(B717,'ishare R3000 ETF'!$A$2:$G$1260,4,0)),"na",VLOOKUP(B717,'ishare R3000 ETF'!$A$2:$G$1260,4,0))</f>
        <v>179.699997</v>
      </c>
      <c r="I717" s="13">
        <f>IF(ISERROR(VLOOKUP(B717,'^IXIC'!$A$2:$E$1260,5,0)),"na",VLOOKUP(B717,'^IXIC'!$A$2:$E$1260,5,0))</f>
        <v>8475.3095699999994</v>
      </c>
      <c r="J717" s="12">
        <f>IF(ISERROR(VLOOKUP(B717,'Russell 2000'!$A$1:$E$1260,5,0)),"na",VLOOKUP(B717,'Russell 2000'!$A$1:$E$1260,5,0))</f>
        <v>1598.8599850000001</v>
      </c>
      <c r="K717" s="12">
        <f>IF(ISERROR(VLOOKUP(B717,'EURUSD=X'!$A$2:$E$1307,4,0)),"na",VLOOKUP(B717,'EURUSD=X'!$A$2:$E$1307,4,0))</f>
        <v>1.10178</v>
      </c>
      <c r="L717" s="12">
        <f>IF(ISERROR(VLOOKUP(B717,'ETH-USD'!$A$2:$E$1776,5,0)),"na",VLOOKUP(B717,'ETH-USD'!$A$2:$E$1776,5,0))</f>
        <v>184.21147199999999</v>
      </c>
      <c r="M717" s="13">
        <f>IF(ISERROR(VLOOKUP(B717,'BTC-USD'!$A$2:$E$1828,5,0)),"na",(VLOOKUP(B717,'BTC-USD'!$A$2:$E$1828,5,0)))</f>
        <v>8804.8808590000008</v>
      </c>
      <c r="N717" s="12" t="str">
        <f>IF(ISERROR(VLOOKUP(B717,'SOL-USD'!$A$2:$E$893,5,0)),"na",VLOOKUP(B717,'SOL-USD'!$A$2:$E$893,5,0))</f>
        <v>na</v>
      </c>
      <c r="O717" s="12" t="str">
        <f>IF(ISERROR(VLOOKUP(B717,'AVAX-USD'!$A$2:$E$799,5,0)),"na",VLOOKUP(B717,'AVAX-USD'!$A$2:$E$799,5,0))</f>
        <v>na</v>
      </c>
      <c r="P717" s="12">
        <f>IF(ISERROR(VLOOKUP(B717,'ADA-USD'!$A$2:$E$1776,5,0)),"na",VLOOKUP(B717,'ADA-USD'!$A$2:$E$1776,5,0))</f>
        <v>4.2297000000000001E-2</v>
      </c>
      <c r="Q717" s="12" t="str">
        <f>IF(ISERROR(VLOOKUP(B717,'DOT-USD'!$A$2:$E$761,5,0)),"na",VLOOKUP(B717,'DOT-USD'!$A$2:$E$761,5,0))</f>
        <v>na</v>
      </c>
      <c r="R717" s="14">
        <f>IF(ISERROR(VLOOKUP(B717,'DOGE-USD'!$A$2:$G$1776,5,0)),"na",VLOOKUP(B717,'DOGE-USD'!$A$2:$G$1776,5,0))</f>
        <v>2.653E-3</v>
      </c>
      <c r="S717" s="14" t="str">
        <f>IF(ISERROR(VLOOKUP(B717,'SHIB-USD'!$A$2:$G$780,5,0)),"na",VLOOKUP(B717,'SHIB-USD'!$A$2:$G$780,5,0))</f>
        <v>na</v>
      </c>
      <c r="T717" s="12" t="str">
        <f>IF(ISERROR(VLOOKUP(B717,'Uni-USD'!$A$2:$G$735,5,0)),"na",VLOOKUP(B717,'Uni-USD'!$A$2:$G$735,5,0))</f>
        <v>na</v>
      </c>
      <c r="U717">
        <f>IF(ISERROR(VLOOKUP(B717,Crude!$A$2:$G$1264,5,0)),"na",VLOOKUP(B717,Crude!$A$2:$G$1264,5,0))</f>
        <v>57.24</v>
      </c>
      <c r="V717">
        <f>IF(ISERROR(VLOOKUP(B717,Wheat!$A$2:$G$1264,5,0)),"na",VLOOKUP(B717,Wheat!$A$2:$G$1264,5,0))</f>
        <v>510.25</v>
      </c>
    </row>
    <row r="718" spans="1:22" x14ac:dyDescent="0.35">
      <c r="A718">
        <f t="shared" si="11"/>
        <v>2019</v>
      </c>
      <c r="B718" s="10">
        <v>43776</v>
      </c>
      <c r="C718" s="11">
        <f>VLOOKUP(B718,Yields!$A$2:$B$1680,2,0)</f>
        <v>1.57</v>
      </c>
      <c r="D718" s="11">
        <f>IF(ISERROR(VLOOKUP(B718,Silver!$A$2:$G$1265,5,0)),"na",VLOOKUP(B718,Silver!$A$2:$G$1265,5,0))</f>
        <v>16.97</v>
      </c>
      <c r="E718" s="11">
        <f>IF(ISERROR(VLOOKUP(B718,Gold!$A$2:$G$1264,5,0)),"na",VLOOKUP(B718,Gold!$A$2:$G$1264,5,0))</f>
        <v>1464.2</v>
      </c>
      <c r="F718" s="13">
        <f>IF(ISERROR(VLOOKUP(B718,FXAIX!$A$2:$G$1259,5,0)),"na",VLOOKUP(B718,FXAIX!$A$2:$G$1259,5,0))</f>
        <v>107.379997</v>
      </c>
      <c r="G718" s="13">
        <f>IF(ISERROR(VLOOKUP(B718,SP500v2!$A$2:$G$1259,5,0)),"na",VLOOKUP(B718,SP500v2!$A$2:$G$1259,5,0))</f>
        <v>3085.18</v>
      </c>
      <c r="H718" s="13">
        <f>IF(ISERROR(VLOOKUP(B718,'ishare R3000 ETF'!$A$2:$G$1260,4,0)),"na",VLOOKUP(B718,'ishare R3000 ETF'!$A$2:$G$1260,4,0))</f>
        <v>180.070007</v>
      </c>
      <c r="I718" s="13">
        <f>IF(ISERROR(VLOOKUP(B718,'^IXIC'!$A$2:$E$1260,5,0)),"na",VLOOKUP(B718,'^IXIC'!$A$2:$E$1260,5,0))</f>
        <v>8434.5195309999999</v>
      </c>
      <c r="J718" s="12">
        <f>IF(ISERROR(VLOOKUP(B718,'Russell 2000'!$A$1:$E$1260,5,0)),"na",VLOOKUP(B718,'Russell 2000'!$A$1:$E$1260,5,0))</f>
        <v>1593.98999</v>
      </c>
      <c r="K718" s="12">
        <f>IF(ISERROR(VLOOKUP(B718,'EURUSD=X'!$A$2:$E$1307,4,0)),"na",VLOOKUP(B718,'EURUSD=X'!$A$2:$E$1307,4,0))</f>
        <v>1.103801</v>
      </c>
      <c r="L718" s="12">
        <f>IF(ISERROR(VLOOKUP(B718,'ETH-USD'!$A$2:$E$1776,5,0)),"na",VLOOKUP(B718,'ETH-USD'!$A$2:$E$1776,5,0))</f>
        <v>187.97654700000001</v>
      </c>
      <c r="M718" s="13">
        <f>IF(ISERROR(VLOOKUP(B718,'BTC-USD'!$A$2:$E$1828,5,0)),"na",(VLOOKUP(B718,'BTC-USD'!$A$2:$E$1828,5,0)))</f>
        <v>9267.5615230000003</v>
      </c>
      <c r="N718" s="12" t="str">
        <f>IF(ISERROR(VLOOKUP(B718,'SOL-USD'!$A$2:$E$893,5,0)),"na",VLOOKUP(B718,'SOL-USD'!$A$2:$E$893,5,0))</f>
        <v>na</v>
      </c>
      <c r="O718" s="12" t="str">
        <f>IF(ISERROR(VLOOKUP(B718,'AVAX-USD'!$A$2:$E$799,5,0)),"na",VLOOKUP(B718,'AVAX-USD'!$A$2:$E$799,5,0))</f>
        <v>na</v>
      </c>
      <c r="P718" s="12">
        <f>IF(ISERROR(VLOOKUP(B718,'ADA-USD'!$A$2:$E$1776,5,0)),"na",VLOOKUP(B718,'ADA-USD'!$A$2:$E$1776,5,0))</f>
        <v>4.3637000000000002E-2</v>
      </c>
      <c r="Q718" s="12" t="str">
        <f>IF(ISERROR(VLOOKUP(B718,'DOT-USD'!$A$2:$E$761,5,0)),"na",VLOOKUP(B718,'DOT-USD'!$A$2:$E$761,5,0))</f>
        <v>na</v>
      </c>
      <c r="R718" s="14">
        <f>IF(ISERROR(VLOOKUP(B718,'DOGE-USD'!$A$2:$G$1776,5,0)),"na",VLOOKUP(B718,'DOGE-USD'!$A$2:$G$1776,5,0))</f>
        <v>2.725E-3</v>
      </c>
      <c r="S718" s="14" t="str">
        <f>IF(ISERROR(VLOOKUP(B718,'SHIB-USD'!$A$2:$G$780,5,0)),"na",VLOOKUP(B718,'SHIB-USD'!$A$2:$G$780,5,0))</f>
        <v>na</v>
      </c>
      <c r="T718" s="12" t="str">
        <f>IF(ISERROR(VLOOKUP(B718,'Uni-USD'!$A$2:$G$735,5,0)),"na",VLOOKUP(B718,'Uni-USD'!$A$2:$G$735,5,0))</f>
        <v>na</v>
      </c>
      <c r="U718">
        <f>IF(ISERROR(VLOOKUP(B718,Crude!$A$2:$G$1264,5,0)),"na",VLOOKUP(B718,Crude!$A$2:$G$1264,5,0))</f>
        <v>57.15</v>
      </c>
      <c r="V718">
        <f>IF(ISERROR(VLOOKUP(B718,Wheat!$A$2:$G$1264,5,0)),"na",VLOOKUP(B718,Wheat!$A$2:$G$1264,5,0))</f>
        <v>512.5</v>
      </c>
    </row>
    <row r="719" spans="1:22" x14ac:dyDescent="0.35">
      <c r="A719">
        <f t="shared" si="11"/>
        <v>2019</v>
      </c>
      <c r="B719" s="10">
        <v>43775</v>
      </c>
      <c r="C719" s="11">
        <f>VLOOKUP(B719,Yields!$A$2:$B$1680,2,0)</f>
        <v>1.55</v>
      </c>
      <c r="D719" s="11">
        <f>IF(ISERROR(VLOOKUP(B719,Silver!$A$2:$G$1265,5,0)),"na",VLOOKUP(B719,Silver!$A$2:$G$1265,5,0))</f>
        <v>17.558</v>
      </c>
      <c r="E719" s="11">
        <f>IF(ISERROR(VLOOKUP(B719,Gold!$A$2:$G$1264,5,0)),"na",VLOOKUP(B719,Gold!$A$2:$G$1264,5,0))</f>
        <v>1490.2</v>
      </c>
      <c r="F719" s="13">
        <f>IF(ISERROR(VLOOKUP(B719,FXAIX!$A$2:$G$1259,5,0)),"na",VLOOKUP(B719,FXAIX!$A$2:$G$1259,5,0))</f>
        <v>107.040001</v>
      </c>
      <c r="G719" s="13">
        <f>IF(ISERROR(VLOOKUP(B719,SP500v2!$A$2:$G$1259,5,0)),"na",VLOOKUP(B719,SP500v2!$A$2:$G$1259,5,0))</f>
        <v>3076.78</v>
      </c>
      <c r="H719" s="13">
        <f>IF(ISERROR(VLOOKUP(B719,'ishare R3000 ETF'!$A$2:$G$1260,4,0)),"na",VLOOKUP(B719,'ishare R3000 ETF'!$A$2:$G$1260,4,0))</f>
        <v>179.14999399999999</v>
      </c>
      <c r="I719" s="13">
        <f>IF(ISERROR(VLOOKUP(B719,'^IXIC'!$A$2:$E$1260,5,0)),"na",VLOOKUP(B719,'^IXIC'!$A$2:$E$1260,5,0))</f>
        <v>8410.6298829999996</v>
      </c>
      <c r="J719" s="12">
        <f>IF(ISERROR(VLOOKUP(B719,'Russell 2000'!$A$1:$E$1260,5,0)),"na",VLOOKUP(B719,'Russell 2000'!$A$1:$E$1260,5,0))</f>
        <v>1589.540039</v>
      </c>
      <c r="K719" s="12">
        <f>IF(ISERROR(VLOOKUP(B719,'EURUSD=X'!$A$2:$E$1307,4,0)),"na",VLOOKUP(B719,'EURUSD=X'!$A$2:$E$1307,4,0))</f>
        <v>1.106746</v>
      </c>
      <c r="L719" s="12">
        <f>IF(ISERROR(VLOOKUP(B719,'ETH-USD'!$A$2:$E$1776,5,0)),"na",VLOOKUP(B719,'ETH-USD'!$A$2:$E$1776,5,0))</f>
        <v>191.593842</v>
      </c>
      <c r="M719" s="13">
        <f>IF(ISERROR(VLOOKUP(B719,'BTC-USD'!$A$2:$E$1828,5,0)),"na",(VLOOKUP(B719,'BTC-USD'!$A$2:$E$1828,5,0)))</f>
        <v>9360.8798829999996</v>
      </c>
      <c r="N719" s="12" t="str">
        <f>IF(ISERROR(VLOOKUP(B719,'SOL-USD'!$A$2:$E$893,5,0)),"na",VLOOKUP(B719,'SOL-USD'!$A$2:$E$893,5,0))</f>
        <v>na</v>
      </c>
      <c r="O719" s="12" t="str">
        <f>IF(ISERROR(VLOOKUP(B719,'AVAX-USD'!$A$2:$E$799,5,0)),"na",VLOOKUP(B719,'AVAX-USD'!$A$2:$E$799,5,0))</f>
        <v>na</v>
      </c>
      <c r="P719" s="12">
        <f>IF(ISERROR(VLOOKUP(B719,'ADA-USD'!$A$2:$E$1776,5,0)),"na",VLOOKUP(B719,'ADA-USD'!$A$2:$E$1776,5,0))</f>
        <v>4.4956000000000003E-2</v>
      </c>
      <c r="Q719" s="12" t="str">
        <f>IF(ISERROR(VLOOKUP(B719,'DOT-USD'!$A$2:$E$761,5,0)),"na",VLOOKUP(B719,'DOT-USD'!$A$2:$E$761,5,0))</f>
        <v>na</v>
      </c>
      <c r="R719" s="14">
        <f>IF(ISERROR(VLOOKUP(B719,'DOGE-USD'!$A$2:$G$1776,5,0)),"na",VLOOKUP(B719,'DOGE-USD'!$A$2:$G$1776,5,0))</f>
        <v>2.6280000000000001E-3</v>
      </c>
      <c r="S719" s="14" t="str">
        <f>IF(ISERROR(VLOOKUP(B719,'SHIB-USD'!$A$2:$G$780,5,0)),"na",VLOOKUP(B719,'SHIB-USD'!$A$2:$G$780,5,0))</f>
        <v>na</v>
      </c>
      <c r="T719" s="12" t="str">
        <f>IF(ISERROR(VLOOKUP(B719,'Uni-USD'!$A$2:$G$735,5,0)),"na",VLOOKUP(B719,'Uni-USD'!$A$2:$G$735,5,0))</f>
        <v>na</v>
      </c>
      <c r="U719">
        <f>IF(ISERROR(VLOOKUP(B719,Crude!$A$2:$G$1264,5,0)),"na",VLOOKUP(B719,Crude!$A$2:$G$1264,5,0))</f>
        <v>56.35</v>
      </c>
      <c r="V719">
        <f>IF(ISERROR(VLOOKUP(B719,Wheat!$A$2:$G$1264,5,0)),"na",VLOOKUP(B719,Wheat!$A$2:$G$1264,5,0))</f>
        <v>516.75</v>
      </c>
    </row>
    <row r="720" spans="1:22" x14ac:dyDescent="0.35">
      <c r="A720">
        <f t="shared" si="11"/>
        <v>2019</v>
      </c>
      <c r="B720" s="10">
        <v>43774</v>
      </c>
      <c r="C720" s="11">
        <f>VLOOKUP(B720,Yields!$A$2:$B$1680,2,0)</f>
        <v>1.56</v>
      </c>
      <c r="D720" s="11">
        <f>IF(ISERROR(VLOOKUP(B720,Silver!$A$2:$G$1265,5,0)),"na",VLOOKUP(B720,Silver!$A$2:$G$1265,5,0))</f>
        <v>17.515999999999998</v>
      </c>
      <c r="E720" s="11">
        <f>IF(ISERROR(VLOOKUP(B720,Gold!$A$2:$G$1264,5,0)),"na",VLOOKUP(B720,Gold!$A$2:$G$1264,5,0))</f>
        <v>1480.8</v>
      </c>
      <c r="F720" s="13">
        <f>IF(ISERROR(VLOOKUP(B720,FXAIX!$A$2:$G$1259,5,0)),"na",VLOOKUP(B720,FXAIX!$A$2:$G$1259,5,0))</f>
        <v>106.949997</v>
      </c>
      <c r="G720" s="13">
        <f>IF(ISERROR(VLOOKUP(B720,SP500v2!$A$2:$G$1259,5,0)),"na",VLOOKUP(B720,SP500v2!$A$2:$G$1259,5,0))</f>
        <v>3074.62</v>
      </c>
      <c r="H720" s="13">
        <f>IF(ISERROR(VLOOKUP(B720,'ishare R3000 ETF'!$A$2:$G$1260,4,0)),"na",VLOOKUP(B720,'ishare R3000 ETF'!$A$2:$G$1260,4,0))</f>
        <v>179.64999399999999</v>
      </c>
      <c r="I720" s="13">
        <f>IF(ISERROR(VLOOKUP(B720,'^IXIC'!$A$2:$E$1260,5,0)),"na",VLOOKUP(B720,'^IXIC'!$A$2:$E$1260,5,0))</f>
        <v>8434.6796880000002</v>
      </c>
      <c r="J720" s="12">
        <f>IF(ISERROR(VLOOKUP(B720,'Russell 2000'!$A$1:$E$1260,5,0)),"na",VLOOKUP(B720,'Russell 2000'!$A$1:$E$1260,5,0))</f>
        <v>1599.6099850000001</v>
      </c>
      <c r="K720" s="12">
        <f>IF(ISERROR(VLOOKUP(B720,'EURUSD=X'!$A$2:$E$1307,4,0)),"na",VLOOKUP(B720,'EURUSD=X'!$A$2:$E$1307,4,0))</f>
        <v>1.1064639999999999</v>
      </c>
      <c r="L720" s="12">
        <f>IF(ISERROR(VLOOKUP(B720,'ETH-USD'!$A$2:$E$1776,5,0)),"na",VLOOKUP(B720,'ETH-USD'!$A$2:$E$1776,5,0))</f>
        <v>189.304169</v>
      </c>
      <c r="M720" s="13">
        <f>IF(ISERROR(VLOOKUP(B720,'BTC-USD'!$A$2:$E$1828,5,0)),"na",(VLOOKUP(B720,'BTC-USD'!$A$2:$E$1828,5,0)))</f>
        <v>9342.5273440000001</v>
      </c>
      <c r="N720" s="12" t="str">
        <f>IF(ISERROR(VLOOKUP(B720,'SOL-USD'!$A$2:$E$893,5,0)),"na",VLOOKUP(B720,'SOL-USD'!$A$2:$E$893,5,0))</f>
        <v>na</v>
      </c>
      <c r="O720" s="12" t="str">
        <f>IF(ISERROR(VLOOKUP(B720,'AVAX-USD'!$A$2:$E$799,5,0)),"na",VLOOKUP(B720,'AVAX-USD'!$A$2:$E$799,5,0))</f>
        <v>na</v>
      </c>
      <c r="P720" s="12">
        <f>IF(ISERROR(VLOOKUP(B720,'ADA-USD'!$A$2:$E$1776,5,0)),"na",VLOOKUP(B720,'ADA-USD'!$A$2:$E$1776,5,0))</f>
        <v>4.4327999999999999E-2</v>
      </c>
      <c r="Q720" s="12" t="str">
        <f>IF(ISERROR(VLOOKUP(B720,'DOT-USD'!$A$2:$E$761,5,0)),"na",VLOOKUP(B720,'DOT-USD'!$A$2:$E$761,5,0))</f>
        <v>na</v>
      </c>
      <c r="R720" s="14">
        <f>IF(ISERROR(VLOOKUP(B720,'DOGE-USD'!$A$2:$G$1776,5,0)),"na",VLOOKUP(B720,'DOGE-USD'!$A$2:$G$1776,5,0))</f>
        <v>2.624E-3</v>
      </c>
      <c r="S720" s="14" t="str">
        <f>IF(ISERROR(VLOOKUP(B720,'SHIB-USD'!$A$2:$G$780,5,0)),"na",VLOOKUP(B720,'SHIB-USD'!$A$2:$G$780,5,0))</f>
        <v>na</v>
      </c>
      <c r="T720" s="12" t="str">
        <f>IF(ISERROR(VLOOKUP(B720,'Uni-USD'!$A$2:$G$735,5,0)),"na",VLOOKUP(B720,'Uni-USD'!$A$2:$G$735,5,0))</f>
        <v>na</v>
      </c>
      <c r="U720">
        <f>IF(ISERROR(VLOOKUP(B720,Crude!$A$2:$G$1264,5,0)),"na",VLOOKUP(B720,Crude!$A$2:$G$1264,5,0))</f>
        <v>57.23</v>
      </c>
      <c r="V720">
        <f>IF(ISERROR(VLOOKUP(B720,Wheat!$A$2:$G$1264,5,0)),"na",VLOOKUP(B720,Wheat!$A$2:$G$1264,5,0))</f>
        <v>515.25</v>
      </c>
    </row>
    <row r="721" spans="1:22" x14ac:dyDescent="0.35">
      <c r="A721">
        <f t="shared" si="11"/>
        <v>2019</v>
      </c>
      <c r="B721" s="10">
        <v>43773</v>
      </c>
      <c r="C721" s="11">
        <f>VLOOKUP(B721,Yields!$A$2:$B$1680,2,0)</f>
        <v>1.58</v>
      </c>
      <c r="D721" s="11">
        <f>IF(ISERROR(VLOOKUP(B721,Silver!$A$2:$G$1265,5,0)),"na",VLOOKUP(B721,Silver!$A$2:$G$1265,5,0))</f>
        <v>18.013999999999999</v>
      </c>
      <c r="E721" s="11">
        <f>IF(ISERROR(VLOOKUP(B721,Gold!$A$2:$G$1264,5,0)),"na",VLOOKUP(B721,Gold!$A$2:$G$1264,5,0))</f>
        <v>1508</v>
      </c>
      <c r="F721" s="13">
        <f>IF(ISERROR(VLOOKUP(B721,FXAIX!$A$2:$G$1259,5,0)),"na",VLOOKUP(B721,FXAIX!$A$2:$G$1259,5,0))</f>
        <v>107.08000199999999</v>
      </c>
      <c r="G721" s="13">
        <f>IF(ISERROR(VLOOKUP(B721,SP500v2!$A$2:$G$1259,5,0)),"na",VLOOKUP(B721,SP500v2!$A$2:$G$1259,5,0))</f>
        <v>3078.27</v>
      </c>
      <c r="H721" s="13">
        <f>IF(ISERROR(VLOOKUP(B721,'ishare R3000 ETF'!$A$2:$G$1260,4,0)),"na",VLOOKUP(B721,'ishare R3000 ETF'!$A$2:$G$1260,4,0))</f>
        <v>179.759995</v>
      </c>
      <c r="I721" s="13">
        <f>IF(ISERROR(VLOOKUP(B721,'^IXIC'!$A$2:$E$1260,5,0)),"na",VLOOKUP(B721,'^IXIC'!$A$2:$E$1260,5,0))</f>
        <v>8433.2001949999994</v>
      </c>
      <c r="J721" s="12">
        <f>IF(ISERROR(VLOOKUP(B721,'Russell 2000'!$A$1:$E$1260,5,0)),"na",VLOOKUP(B721,'Russell 2000'!$A$1:$E$1260,5,0))</f>
        <v>1597.400024</v>
      </c>
      <c r="K721" s="12">
        <f>IF(ISERROR(VLOOKUP(B721,'EURUSD=X'!$A$2:$E$1307,4,0)),"na",VLOOKUP(B721,'EURUSD=X'!$A$2:$E$1307,4,0))</f>
        <v>1.1142000000000001</v>
      </c>
      <c r="L721" s="12">
        <f>IF(ISERROR(VLOOKUP(B721,'ETH-USD'!$A$2:$E$1776,5,0)),"na",VLOOKUP(B721,'ETH-USD'!$A$2:$E$1776,5,0))</f>
        <v>186.35519400000001</v>
      </c>
      <c r="M721" s="13">
        <f>IF(ISERROR(VLOOKUP(B721,'BTC-USD'!$A$2:$E$1828,5,0)),"na",(VLOOKUP(B721,'BTC-USD'!$A$2:$E$1828,5,0)))</f>
        <v>9412.6123050000006</v>
      </c>
      <c r="N721" s="12" t="str">
        <f>IF(ISERROR(VLOOKUP(B721,'SOL-USD'!$A$2:$E$893,5,0)),"na",VLOOKUP(B721,'SOL-USD'!$A$2:$E$893,5,0))</f>
        <v>na</v>
      </c>
      <c r="O721" s="12" t="str">
        <f>IF(ISERROR(VLOOKUP(B721,'AVAX-USD'!$A$2:$E$799,5,0)),"na",VLOOKUP(B721,'AVAX-USD'!$A$2:$E$799,5,0))</f>
        <v>na</v>
      </c>
      <c r="P721" s="12">
        <f>IF(ISERROR(VLOOKUP(B721,'ADA-USD'!$A$2:$E$1776,5,0)),"na",VLOOKUP(B721,'ADA-USD'!$A$2:$E$1776,5,0))</f>
        <v>4.3235999999999997E-2</v>
      </c>
      <c r="Q721" s="12" t="str">
        <f>IF(ISERROR(VLOOKUP(B721,'DOT-USD'!$A$2:$E$761,5,0)),"na",VLOOKUP(B721,'DOT-USD'!$A$2:$E$761,5,0))</f>
        <v>na</v>
      </c>
      <c r="R721" s="14">
        <f>IF(ISERROR(VLOOKUP(B721,'DOGE-USD'!$A$2:$G$1776,5,0)),"na",VLOOKUP(B721,'DOGE-USD'!$A$2:$G$1776,5,0))</f>
        <v>2.614E-3</v>
      </c>
      <c r="S721" s="14" t="str">
        <f>IF(ISERROR(VLOOKUP(B721,'SHIB-USD'!$A$2:$G$780,5,0)),"na",VLOOKUP(B721,'SHIB-USD'!$A$2:$G$780,5,0))</f>
        <v>na</v>
      </c>
      <c r="T721" s="12" t="str">
        <f>IF(ISERROR(VLOOKUP(B721,'Uni-USD'!$A$2:$G$735,5,0)),"na",VLOOKUP(B721,'Uni-USD'!$A$2:$G$735,5,0))</f>
        <v>na</v>
      </c>
      <c r="U721">
        <f>IF(ISERROR(VLOOKUP(B721,Crude!$A$2:$G$1264,5,0)),"na",VLOOKUP(B721,Crude!$A$2:$G$1264,5,0))</f>
        <v>56.54</v>
      </c>
      <c r="V721">
        <f>IF(ISERROR(VLOOKUP(B721,Wheat!$A$2:$G$1264,5,0)),"na",VLOOKUP(B721,Wheat!$A$2:$G$1264,5,0))</f>
        <v>509.75</v>
      </c>
    </row>
    <row r="722" spans="1:22" x14ac:dyDescent="0.35">
      <c r="A722">
        <f t="shared" si="11"/>
        <v>2019</v>
      </c>
      <c r="B722" s="10">
        <v>43770</v>
      </c>
      <c r="C722" s="11">
        <f>VLOOKUP(B722,Yields!$A$2:$B$1680,2,0)</f>
        <v>1.58</v>
      </c>
      <c r="D722" s="11">
        <f>IF(ISERROR(VLOOKUP(B722,Silver!$A$2:$G$1265,5,0)),"na",VLOOKUP(B722,Silver!$A$2:$G$1265,5,0))</f>
        <v>18.004000000000001</v>
      </c>
      <c r="E722" s="11">
        <f>IF(ISERROR(VLOOKUP(B722,Gold!$A$2:$G$1264,5,0)),"na",VLOOKUP(B722,Gold!$A$2:$G$1264,5,0))</f>
        <v>1508</v>
      </c>
      <c r="F722" s="13">
        <f>IF(ISERROR(VLOOKUP(B722,FXAIX!$A$2:$G$1259,5,0)),"na",VLOOKUP(B722,FXAIX!$A$2:$G$1259,5,0))</f>
        <v>106.69000200000001</v>
      </c>
      <c r="G722" s="13">
        <f>IF(ISERROR(VLOOKUP(B722,SP500v2!$A$2:$G$1259,5,0)),"na",VLOOKUP(B722,SP500v2!$A$2:$G$1259,5,0))</f>
        <v>3066.91</v>
      </c>
      <c r="H722" s="13">
        <f>IF(ISERROR(VLOOKUP(B722,'ishare R3000 ETF'!$A$2:$G$1260,4,0)),"na",VLOOKUP(B722,'ishare R3000 ETF'!$A$2:$G$1260,4,0))</f>
        <v>178.36000100000001</v>
      </c>
      <c r="I722" s="13">
        <f>IF(ISERROR(VLOOKUP(B722,'^IXIC'!$A$2:$E$1260,5,0)),"na",VLOOKUP(B722,'^IXIC'!$A$2:$E$1260,5,0))</f>
        <v>8386.4003909999992</v>
      </c>
      <c r="J722" s="12">
        <f>IF(ISERROR(VLOOKUP(B722,'Russell 2000'!$A$1:$E$1260,5,0)),"na",VLOOKUP(B722,'Russell 2000'!$A$1:$E$1260,5,0))</f>
        <v>1589.329956</v>
      </c>
      <c r="K722" s="12">
        <f>IF(ISERROR(VLOOKUP(B722,'EURUSD=X'!$A$2:$E$1307,4,0)),"na",VLOOKUP(B722,'EURUSD=X'!$A$2:$E$1307,4,0))</f>
        <v>1.113078</v>
      </c>
      <c r="L722" s="12">
        <f>IF(ISERROR(VLOOKUP(B722,'ETH-USD'!$A$2:$E$1776,5,0)),"na",VLOOKUP(B722,'ETH-USD'!$A$2:$E$1776,5,0))</f>
        <v>183.96989400000001</v>
      </c>
      <c r="M722" s="13">
        <f>IF(ISERROR(VLOOKUP(B722,'BTC-USD'!$A$2:$E$1828,5,0)),"na",(VLOOKUP(B722,'BTC-USD'!$A$2:$E$1828,5,0)))</f>
        <v>9261.1044920000004</v>
      </c>
      <c r="N722" s="12" t="str">
        <f>IF(ISERROR(VLOOKUP(B722,'SOL-USD'!$A$2:$E$893,5,0)),"na",VLOOKUP(B722,'SOL-USD'!$A$2:$E$893,5,0))</f>
        <v>na</v>
      </c>
      <c r="O722" s="12" t="str">
        <f>IF(ISERROR(VLOOKUP(B722,'AVAX-USD'!$A$2:$E$799,5,0)),"na",VLOOKUP(B722,'AVAX-USD'!$A$2:$E$799,5,0))</f>
        <v>na</v>
      </c>
      <c r="P722" s="12">
        <f>IF(ISERROR(VLOOKUP(B722,'ADA-USD'!$A$2:$E$1776,5,0)),"na",VLOOKUP(B722,'ADA-USD'!$A$2:$E$1776,5,0))</f>
        <v>4.2345000000000001E-2</v>
      </c>
      <c r="Q722" s="12" t="str">
        <f>IF(ISERROR(VLOOKUP(B722,'DOT-USD'!$A$2:$E$761,5,0)),"na",VLOOKUP(B722,'DOT-USD'!$A$2:$E$761,5,0))</f>
        <v>na</v>
      </c>
      <c r="R722" s="14">
        <f>IF(ISERROR(VLOOKUP(B722,'DOGE-USD'!$A$2:$G$1776,5,0)),"na",VLOOKUP(B722,'DOGE-USD'!$A$2:$G$1776,5,0))</f>
        <v>2.63E-3</v>
      </c>
      <c r="S722" s="14" t="str">
        <f>IF(ISERROR(VLOOKUP(B722,'SHIB-USD'!$A$2:$G$780,5,0)),"na",VLOOKUP(B722,'SHIB-USD'!$A$2:$G$780,5,0))</f>
        <v>na</v>
      </c>
      <c r="T722" s="12" t="str">
        <f>IF(ISERROR(VLOOKUP(B722,'Uni-USD'!$A$2:$G$735,5,0)),"na",VLOOKUP(B722,'Uni-USD'!$A$2:$G$735,5,0))</f>
        <v>na</v>
      </c>
      <c r="U722">
        <f>IF(ISERROR(VLOOKUP(B722,Crude!$A$2:$G$1264,5,0)),"na",VLOOKUP(B722,Crude!$A$2:$G$1264,5,0))</f>
        <v>56.2</v>
      </c>
      <c r="V722">
        <f>IF(ISERROR(VLOOKUP(B722,Wheat!$A$2:$G$1264,5,0)),"na",VLOOKUP(B722,Wheat!$A$2:$G$1264,5,0))</f>
        <v>516</v>
      </c>
    </row>
    <row r="723" spans="1:22" x14ac:dyDescent="0.35">
      <c r="A723">
        <f t="shared" si="11"/>
        <v>2019</v>
      </c>
      <c r="B723" s="10">
        <v>43769</v>
      </c>
      <c r="C723" s="11">
        <f>VLOOKUP(B723,Yields!$A$2:$B$1680,2,0)</f>
        <v>1.59</v>
      </c>
      <c r="D723" s="11">
        <f>IF(ISERROR(VLOOKUP(B723,Silver!$A$2:$G$1265,5,0)),"na",VLOOKUP(B723,Silver!$A$2:$G$1265,5,0))</f>
        <v>18.013999999999999</v>
      </c>
      <c r="E723" s="11">
        <f>IF(ISERROR(VLOOKUP(B723,Gold!$A$2:$G$1264,5,0)),"na",VLOOKUP(B723,Gold!$A$2:$G$1264,5,0))</f>
        <v>1511.4</v>
      </c>
      <c r="F723" s="13">
        <f>IF(ISERROR(VLOOKUP(B723,FXAIX!$A$2:$G$1259,5,0)),"na",VLOOKUP(B723,FXAIX!$A$2:$G$1259,5,0))</f>
        <v>105.660004</v>
      </c>
      <c r="G723" s="13">
        <f>IF(ISERROR(VLOOKUP(B723,SP500v2!$A$2:$G$1259,5,0)),"na",VLOOKUP(B723,SP500v2!$A$2:$G$1259,5,0))</f>
        <v>3037.56</v>
      </c>
      <c r="H723" s="13">
        <f>IF(ISERROR(VLOOKUP(B723,'ishare R3000 ETF'!$A$2:$G$1260,4,0)),"na",VLOOKUP(B723,'ishare R3000 ETF'!$A$2:$G$1260,4,0))</f>
        <v>176.61999499999999</v>
      </c>
      <c r="I723" s="13">
        <f>IF(ISERROR(VLOOKUP(B723,'^IXIC'!$A$2:$E$1260,5,0)),"na",VLOOKUP(B723,'^IXIC'!$A$2:$E$1260,5,0))</f>
        <v>8292.3603519999997</v>
      </c>
      <c r="J723" s="12">
        <f>IF(ISERROR(VLOOKUP(B723,'Russell 2000'!$A$1:$E$1260,5,0)),"na",VLOOKUP(B723,'Russell 2000'!$A$1:$E$1260,5,0))</f>
        <v>1562.4499510000001</v>
      </c>
      <c r="K723" s="12">
        <f>IF(ISERROR(VLOOKUP(B723,'EURUSD=X'!$A$2:$E$1307,4,0)),"na",VLOOKUP(B723,'EURUSD=X'!$A$2:$E$1307,4,0))</f>
        <v>1.113375</v>
      </c>
      <c r="L723" s="12">
        <f>IF(ISERROR(VLOOKUP(B723,'ETH-USD'!$A$2:$E$1776,5,0)),"na",VLOOKUP(B723,'ETH-USD'!$A$2:$E$1776,5,0))</f>
        <v>183.96691899999999</v>
      </c>
      <c r="M723" s="13">
        <f>IF(ISERROR(VLOOKUP(B723,'BTC-USD'!$A$2:$E$1828,5,0)),"na",(VLOOKUP(B723,'BTC-USD'!$A$2:$E$1828,5,0)))</f>
        <v>9199.5849610000005</v>
      </c>
      <c r="N723" s="12" t="str">
        <f>IF(ISERROR(VLOOKUP(B723,'SOL-USD'!$A$2:$E$893,5,0)),"na",VLOOKUP(B723,'SOL-USD'!$A$2:$E$893,5,0))</f>
        <v>na</v>
      </c>
      <c r="O723" s="12" t="str">
        <f>IF(ISERROR(VLOOKUP(B723,'AVAX-USD'!$A$2:$E$799,5,0)),"na",VLOOKUP(B723,'AVAX-USD'!$A$2:$E$799,5,0))</f>
        <v>na</v>
      </c>
      <c r="P723" s="12">
        <f>IF(ISERROR(VLOOKUP(B723,'ADA-USD'!$A$2:$E$1776,5,0)),"na",VLOOKUP(B723,'ADA-USD'!$A$2:$E$1776,5,0))</f>
        <v>4.1635999999999999E-2</v>
      </c>
      <c r="Q723" s="12" t="str">
        <f>IF(ISERROR(VLOOKUP(B723,'DOT-USD'!$A$2:$E$761,5,0)),"na",VLOOKUP(B723,'DOT-USD'!$A$2:$E$761,5,0))</f>
        <v>na</v>
      </c>
      <c r="R723" s="14">
        <f>IF(ISERROR(VLOOKUP(B723,'DOGE-USD'!$A$2:$G$1776,5,0)),"na",VLOOKUP(B723,'DOGE-USD'!$A$2:$G$1776,5,0))</f>
        <v>2.6150000000000001E-3</v>
      </c>
      <c r="S723" s="14" t="str">
        <f>IF(ISERROR(VLOOKUP(B723,'SHIB-USD'!$A$2:$G$780,5,0)),"na",VLOOKUP(B723,'SHIB-USD'!$A$2:$G$780,5,0))</f>
        <v>na</v>
      </c>
      <c r="T723" s="12" t="str">
        <f>IF(ISERROR(VLOOKUP(B723,'Uni-USD'!$A$2:$G$735,5,0)),"na",VLOOKUP(B723,'Uni-USD'!$A$2:$G$735,5,0))</f>
        <v>na</v>
      </c>
      <c r="U723">
        <f>IF(ISERROR(VLOOKUP(B723,Crude!$A$2:$G$1264,5,0)),"na",VLOOKUP(B723,Crude!$A$2:$G$1264,5,0))</f>
        <v>54.18</v>
      </c>
      <c r="V723">
        <f>IF(ISERROR(VLOOKUP(B723,Wheat!$A$2:$G$1264,5,0)),"na",VLOOKUP(B723,Wheat!$A$2:$G$1264,5,0))</f>
        <v>508.75</v>
      </c>
    </row>
    <row r="724" spans="1:22" x14ac:dyDescent="0.35">
      <c r="A724">
        <f t="shared" si="11"/>
        <v>2019</v>
      </c>
      <c r="B724" s="10">
        <v>43768</v>
      </c>
      <c r="C724" s="11">
        <f>VLOOKUP(B724,Yields!$A$2:$B$1680,2,0)</f>
        <v>1.61</v>
      </c>
      <c r="D724" s="11">
        <f>IF(ISERROR(VLOOKUP(B724,Silver!$A$2:$G$1265,5,0)),"na",VLOOKUP(B724,Silver!$A$2:$G$1265,5,0))</f>
        <v>17.815000000000001</v>
      </c>
      <c r="E724" s="11">
        <f>IF(ISERROR(VLOOKUP(B724,Gold!$A$2:$G$1264,5,0)),"na",VLOOKUP(B724,Gold!$A$2:$G$1264,5,0))</f>
        <v>1493.2</v>
      </c>
      <c r="F724" s="13">
        <f>IF(ISERROR(VLOOKUP(B724,FXAIX!$A$2:$G$1259,5,0)),"na",VLOOKUP(B724,FXAIX!$A$2:$G$1259,5,0))</f>
        <v>105.970001</v>
      </c>
      <c r="G724" s="13">
        <f>IF(ISERROR(VLOOKUP(B724,SP500v2!$A$2:$G$1259,5,0)),"na",VLOOKUP(B724,SP500v2!$A$2:$G$1259,5,0))</f>
        <v>3046.77</v>
      </c>
      <c r="H724" s="13">
        <f>IF(ISERROR(VLOOKUP(B724,'ishare R3000 ETF'!$A$2:$G$1260,4,0)),"na",VLOOKUP(B724,'ishare R3000 ETF'!$A$2:$G$1260,4,0))</f>
        <v>176.83999600000001</v>
      </c>
      <c r="I724" s="13">
        <f>IF(ISERROR(VLOOKUP(B724,'^IXIC'!$A$2:$E$1260,5,0)),"na",VLOOKUP(B724,'^IXIC'!$A$2:$E$1260,5,0))</f>
        <v>8303.9804690000001</v>
      </c>
      <c r="J724" s="12">
        <f>IF(ISERROR(VLOOKUP(B724,'Russell 2000'!$A$1:$E$1260,5,0)),"na",VLOOKUP(B724,'Russell 2000'!$A$1:$E$1260,5,0))</f>
        <v>1572.849976</v>
      </c>
      <c r="K724" s="12">
        <f>IF(ISERROR(VLOOKUP(B724,'EURUSD=X'!$A$2:$E$1307,4,0)),"na",VLOOKUP(B724,'EURUSD=X'!$A$2:$E$1307,4,0))</f>
        <v>1.1103339999999999</v>
      </c>
      <c r="L724" s="12">
        <f>IF(ISERROR(VLOOKUP(B724,'ETH-USD'!$A$2:$E$1776,5,0)),"na",VLOOKUP(B724,'ETH-USD'!$A$2:$E$1776,5,0))</f>
        <v>184.69216900000001</v>
      </c>
      <c r="M724" s="13">
        <f>IF(ISERROR(VLOOKUP(B724,'BTC-USD'!$A$2:$E$1828,5,0)),"na",(VLOOKUP(B724,'BTC-USD'!$A$2:$E$1828,5,0)))</f>
        <v>9205.7265630000002</v>
      </c>
      <c r="N724" s="12" t="str">
        <f>IF(ISERROR(VLOOKUP(B724,'SOL-USD'!$A$2:$E$893,5,0)),"na",VLOOKUP(B724,'SOL-USD'!$A$2:$E$893,5,0))</f>
        <v>na</v>
      </c>
      <c r="O724" s="12" t="str">
        <f>IF(ISERROR(VLOOKUP(B724,'AVAX-USD'!$A$2:$E$799,5,0)),"na",VLOOKUP(B724,'AVAX-USD'!$A$2:$E$799,5,0))</f>
        <v>na</v>
      </c>
      <c r="P724" s="12">
        <f>IF(ISERROR(VLOOKUP(B724,'ADA-USD'!$A$2:$E$1776,5,0)),"na",VLOOKUP(B724,'ADA-USD'!$A$2:$E$1776,5,0))</f>
        <v>4.1966999999999997E-2</v>
      </c>
      <c r="Q724" s="12" t="str">
        <f>IF(ISERROR(VLOOKUP(B724,'DOT-USD'!$A$2:$E$761,5,0)),"na",VLOOKUP(B724,'DOT-USD'!$A$2:$E$761,5,0))</f>
        <v>na</v>
      </c>
      <c r="R724" s="14">
        <f>IF(ISERROR(VLOOKUP(B724,'DOGE-USD'!$A$2:$G$1776,5,0)),"na",VLOOKUP(B724,'DOGE-USD'!$A$2:$G$1776,5,0))</f>
        <v>2.6159999999999998E-3</v>
      </c>
      <c r="S724" s="14" t="str">
        <f>IF(ISERROR(VLOOKUP(B724,'SHIB-USD'!$A$2:$G$780,5,0)),"na",VLOOKUP(B724,'SHIB-USD'!$A$2:$G$780,5,0))</f>
        <v>na</v>
      </c>
      <c r="T724" s="12" t="str">
        <f>IF(ISERROR(VLOOKUP(B724,'Uni-USD'!$A$2:$G$735,5,0)),"na",VLOOKUP(B724,'Uni-USD'!$A$2:$G$735,5,0))</f>
        <v>na</v>
      </c>
      <c r="U724">
        <f>IF(ISERROR(VLOOKUP(B724,Crude!$A$2:$G$1264,5,0)),"na",VLOOKUP(B724,Crude!$A$2:$G$1264,5,0))</f>
        <v>55.06</v>
      </c>
      <c r="V724">
        <f>IF(ISERROR(VLOOKUP(B724,Wheat!$A$2:$G$1264,5,0)),"na",VLOOKUP(B724,Wheat!$A$2:$G$1264,5,0))</f>
        <v>509.25</v>
      </c>
    </row>
    <row r="725" spans="1:22" x14ac:dyDescent="0.35">
      <c r="A725">
        <f t="shared" si="11"/>
        <v>2019</v>
      </c>
      <c r="B725" s="10">
        <v>43767</v>
      </c>
      <c r="C725" s="11">
        <f>VLOOKUP(B725,Yields!$A$2:$B$1680,2,0)</f>
        <v>1.66</v>
      </c>
      <c r="D725" s="11">
        <f>IF(ISERROR(VLOOKUP(B725,Silver!$A$2:$G$1265,5,0)),"na",VLOOKUP(B725,Silver!$A$2:$G$1265,5,0))</f>
        <v>17.771000000000001</v>
      </c>
      <c r="E725" s="11">
        <f>IF(ISERROR(VLOOKUP(B725,Gold!$A$2:$G$1264,5,0)),"na",VLOOKUP(B725,Gold!$A$2:$G$1264,5,0))</f>
        <v>1487</v>
      </c>
      <c r="F725" s="13">
        <f>IF(ISERROR(VLOOKUP(B725,FXAIX!$A$2:$G$1259,5,0)),"na",VLOOKUP(B725,FXAIX!$A$2:$G$1259,5,0))</f>
        <v>105.639999</v>
      </c>
      <c r="G725" s="13">
        <f>IF(ISERROR(VLOOKUP(B725,SP500v2!$A$2:$G$1259,5,0)),"na",VLOOKUP(B725,SP500v2!$A$2:$G$1259,5,0))</f>
        <v>3036.89</v>
      </c>
      <c r="H725" s="13">
        <f>IF(ISERROR(VLOOKUP(B725,'ishare R3000 ETF'!$A$2:$G$1260,4,0)),"na",VLOOKUP(B725,'ishare R3000 ETF'!$A$2:$G$1260,4,0))</f>
        <v>177.41999799999999</v>
      </c>
      <c r="I725" s="13">
        <f>IF(ISERROR(VLOOKUP(B725,'^IXIC'!$A$2:$E$1260,5,0)),"na",VLOOKUP(B725,'^IXIC'!$A$2:$E$1260,5,0))</f>
        <v>8276.8496090000008</v>
      </c>
      <c r="J725" s="12">
        <f>IF(ISERROR(VLOOKUP(B725,'Russell 2000'!$A$1:$E$1260,5,0)),"na",VLOOKUP(B725,'Russell 2000'!$A$1:$E$1260,5,0))</f>
        <v>1577.0699460000001</v>
      </c>
      <c r="K725" s="12">
        <f>IF(ISERROR(VLOOKUP(B725,'EURUSD=X'!$A$2:$E$1307,4,0)),"na",VLOOKUP(B725,'EURUSD=X'!$A$2:$E$1307,4,0))</f>
        <v>1.1075060000000001</v>
      </c>
      <c r="L725" s="12">
        <f>IF(ISERROR(VLOOKUP(B725,'ETH-USD'!$A$2:$E$1776,5,0)),"na",VLOOKUP(B725,'ETH-USD'!$A$2:$E$1776,5,0))</f>
        <v>190.34257500000001</v>
      </c>
      <c r="M725" s="13">
        <f>IF(ISERROR(VLOOKUP(B725,'BTC-USD'!$A$2:$E$1828,5,0)),"na",(VLOOKUP(B725,'BTC-USD'!$A$2:$E$1828,5,0)))</f>
        <v>9427.6875</v>
      </c>
      <c r="N725" s="12" t="str">
        <f>IF(ISERROR(VLOOKUP(B725,'SOL-USD'!$A$2:$E$893,5,0)),"na",VLOOKUP(B725,'SOL-USD'!$A$2:$E$893,5,0))</f>
        <v>na</v>
      </c>
      <c r="O725" s="12" t="str">
        <f>IF(ISERROR(VLOOKUP(B725,'AVAX-USD'!$A$2:$E$799,5,0)),"na",VLOOKUP(B725,'AVAX-USD'!$A$2:$E$799,5,0))</f>
        <v>na</v>
      </c>
      <c r="P725" s="12">
        <f>IF(ISERROR(VLOOKUP(B725,'ADA-USD'!$A$2:$E$1776,5,0)),"na",VLOOKUP(B725,'ADA-USD'!$A$2:$E$1776,5,0))</f>
        <v>4.3444000000000003E-2</v>
      </c>
      <c r="Q725" s="12" t="str">
        <f>IF(ISERROR(VLOOKUP(B725,'DOT-USD'!$A$2:$E$761,5,0)),"na",VLOOKUP(B725,'DOT-USD'!$A$2:$E$761,5,0))</f>
        <v>na</v>
      </c>
      <c r="R725" s="14">
        <f>IF(ISERROR(VLOOKUP(B725,'DOGE-USD'!$A$2:$G$1776,5,0)),"na",VLOOKUP(B725,'DOGE-USD'!$A$2:$G$1776,5,0))</f>
        <v>2.6549999999999998E-3</v>
      </c>
      <c r="S725" s="14" t="str">
        <f>IF(ISERROR(VLOOKUP(B725,'SHIB-USD'!$A$2:$G$780,5,0)),"na",VLOOKUP(B725,'SHIB-USD'!$A$2:$G$780,5,0))</f>
        <v>na</v>
      </c>
      <c r="T725" s="12" t="str">
        <f>IF(ISERROR(VLOOKUP(B725,'Uni-USD'!$A$2:$G$735,5,0)),"na",VLOOKUP(B725,'Uni-USD'!$A$2:$G$735,5,0))</f>
        <v>na</v>
      </c>
      <c r="U725">
        <f>IF(ISERROR(VLOOKUP(B725,Crude!$A$2:$G$1264,5,0)),"na",VLOOKUP(B725,Crude!$A$2:$G$1264,5,0))</f>
        <v>55.54</v>
      </c>
      <c r="V725">
        <f>IF(ISERROR(VLOOKUP(B725,Wheat!$A$2:$G$1264,5,0)),"na",VLOOKUP(B725,Wheat!$A$2:$G$1264,5,0))</f>
        <v>511.5</v>
      </c>
    </row>
    <row r="726" spans="1:22" x14ac:dyDescent="0.35">
      <c r="A726">
        <f t="shared" si="11"/>
        <v>2019</v>
      </c>
      <c r="B726" s="10">
        <v>43766</v>
      </c>
      <c r="C726" s="11">
        <f>VLOOKUP(B726,Yields!$A$2:$B$1680,2,0)</f>
        <v>1.74</v>
      </c>
      <c r="D726" s="11">
        <f>IF(ISERROR(VLOOKUP(B726,Silver!$A$2:$G$1265,5,0)),"na",VLOOKUP(B726,Silver!$A$2:$G$1265,5,0))</f>
        <v>17.815999999999999</v>
      </c>
      <c r="E726" s="11">
        <f>IF(ISERROR(VLOOKUP(B726,Gold!$A$2:$G$1264,5,0)),"na",VLOOKUP(B726,Gold!$A$2:$G$1264,5,0))</f>
        <v>1490</v>
      </c>
      <c r="F726" s="13">
        <f>IF(ISERROR(VLOOKUP(B726,FXAIX!$A$2:$G$1259,5,0)),"na",VLOOKUP(B726,FXAIX!$A$2:$G$1259,5,0))</f>
        <v>105.699997</v>
      </c>
      <c r="G726" s="13">
        <f>IF(ISERROR(VLOOKUP(B726,SP500v2!$A$2:$G$1259,5,0)),"na",VLOOKUP(B726,SP500v2!$A$2:$G$1259,5,0))</f>
        <v>3039.42</v>
      </c>
      <c r="H726" s="13">
        <f>IF(ISERROR(VLOOKUP(B726,'ishare R3000 ETF'!$A$2:$G$1260,4,0)),"na",VLOOKUP(B726,'ishare R3000 ETF'!$A$2:$G$1260,4,0))</f>
        <v>177.35000600000001</v>
      </c>
      <c r="I726" s="13">
        <f>IF(ISERROR(VLOOKUP(B726,'^IXIC'!$A$2:$E$1260,5,0)),"na",VLOOKUP(B726,'^IXIC'!$A$2:$E$1260,5,0))</f>
        <v>8325.9902340000008</v>
      </c>
      <c r="J726" s="12">
        <f>IF(ISERROR(VLOOKUP(B726,'Russell 2000'!$A$1:$E$1260,5,0)),"na",VLOOKUP(B726,'Russell 2000'!$A$1:$E$1260,5,0))</f>
        <v>1571.9300539999999</v>
      </c>
      <c r="K726" s="12">
        <f>IF(ISERROR(VLOOKUP(B726,'EURUSD=X'!$A$2:$E$1307,4,0)),"na",VLOOKUP(B726,'EURUSD=X'!$A$2:$E$1307,4,0))</f>
        <v>1.1077140000000001</v>
      </c>
      <c r="L726" s="12">
        <f>IF(ISERROR(VLOOKUP(B726,'ETH-USD'!$A$2:$E$1776,5,0)),"na",VLOOKUP(B726,'ETH-USD'!$A$2:$E$1776,5,0))</f>
        <v>182.662811</v>
      </c>
      <c r="M726" s="13">
        <f>IF(ISERROR(VLOOKUP(B726,'BTC-USD'!$A$2:$E$1828,5,0)),"na",(VLOOKUP(B726,'BTC-USD'!$A$2:$E$1828,5,0)))</f>
        <v>9256.1484380000002</v>
      </c>
      <c r="N726" s="12" t="str">
        <f>IF(ISERROR(VLOOKUP(B726,'SOL-USD'!$A$2:$E$893,5,0)),"na",VLOOKUP(B726,'SOL-USD'!$A$2:$E$893,5,0))</f>
        <v>na</v>
      </c>
      <c r="O726" s="12" t="str">
        <f>IF(ISERROR(VLOOKUP(B726,'AVAX-USD'!$A$2:$E$799,5,0)),"na",VLOOKUP(B726,'AVAX-USD'!$A$2:$E$799,5,0))</f>
        <v>na</v>
      </c>
      <c r="P726" s="12">
        <f>IF(ISERROR(VLOOKUP(B726,'ADA-USD'!$A$2:$E$1776,5,0)),"na",VLOOKUP(B726,'ADA-USD'!$A$2:$E$1776,5,0))</f>
        <v>4.2362999999999998E-2</v>
      </c>
      <c r="Q726" s="12" t="str">
        <f>IF(ISERROR(VLOOKUP(B726,'DOT-USD'!$A$2:$E$761,5,0)),"na",VLOOKUP(B726,'DOT-USD'!$A$2:$E$761,5,0))</f>
        <v>na</v>
      </c>
      <c r="R726" s="14">
        <f>IF(ISERROR(VLOOKUP(B726,'DOGE-USD'!$A$2:$G$1776,5,0)),"na",VLOOKUP(B726,'DOGE-USD'!$A$2:$G$1776,5,0))</f>
        <v>2.6459999999999999E-3</v>
      </c>
      <c r="S726" s="14" t="str">
        <f>IF(ISERROR(VLOOKUP(B726,'SHIB-USD'!$A$2:$G$780,5,0)),"na",VLOOKUP(B726,'SHIB-USD'!$A$2:$G$780,5,0))</f>
        <v>na</v>
      </c>
      <c r="T726" s="12" t="str">
        <f>IF(ISERROR(VLOOKUP(B726,'Uni-USD'!$A$2:$G$735,5,0)),"na",VLOOKUP(B726,'Uni-USD'!$A$2:$G$735,5,0))</f>
        <v>na</v>
      </c>
      <c r="U726">
        <f>IF(ISERROR(VLOOKUP(B726,Crude!$A$2:$G$1264,5,0)),"na",VLOOKUP(B726,Crude!$A$2:$G$1264,5,0))</f>
        <v>55.81</v>
      </c>
      <c r="V726">
        <f>IF(ISERROR(VLOOKUP(B726,Wheat!$A$2:$G$1264,5,0)),"na",VLOOKUP(B726,Wheat!$A$2:$G$1264,5,0))</f>
        <v>511.75</v>
      </c>
    </row>
    <row r="727" spans="1:22" x14ac:dyDescent="0.35">
      <c r="A727">
        <f t="shared" si="11"/>
        <v>2019</v>
      </c>
      <c r="B727" s="10">
        <v>43763</v>
      </c>
      <c r="C727" s="11">
        <f>VLOOKUP(B727,Yields!$A$2:$B$1680,2,0)</f>
        <v>1.73</v>
      </c>
      <c r="D727" s="11">
        <f>IF(ISERROR(VLOOKUP(B727,Silver!$A$2:$G$1265,5,0)),"na",VLOOKUP(B727,Silver!$A$2:$G$1265,5,0))</f>
        <v>17.861000000000001</v>
      </c>
      <c r="E727" s="11">
        <f>IF(ISERROR(VLOOKUP(B727,Gold!$A$2:$G$1264,5,0)),"na",VLOOKUP(B727,Gold!$A$2:$G$1264,5,0))</f>
        <v>1499.5</v>
      </c>
      <c r="F727" s="13">
        <f>IF(ISERROR(VLOOKUP(B727,FXAIX!$A$2:$G$1259,5,0)),"na",VLOOKUP(B727,FXAIX!$A$2:$G$1259,5,0))</f>
        <v>105.120003</v>
      </c>
      <c r="G727" s="13">
        <f>IF(ISERROR(VLOOKUP(B727,SP500v2!$A$2:$G$1259,5,0)),"na",VLOOKUP(B727,SP500v2!$A$2:$G$1259,5,0))</f>
        <v>3022.55</v>
      </c>
      <c r="H727" s="13">
        <f>IF(ISERROR(VLOOKUP(B727,'ishare R3000 ETF'!$A$2:$G$1260,4,0)),"na",VLOOKUP(B727,'ishare R3000 ETF'!$A$2:$G$1260,4,0))</f>
        <v>175.60000600000001</v>
      </c>
      <c r="I727" s="13">
        <f>IF(ISERROR(VLOOKUP(B727,'^IXIC'!$A$2:$E$1260,5,0)),"na",VLOOKUP(B727,'^IXIC'!$A$2:$E$1260,5,0))</f>
        <v>8243.1201170000004</v>
      </c>
      <c r="J727" s="12">
        <f>IF(ISERROR(VLOOKUP(B727,'Russell 2000'!$A$1:$E$1260,5,0)),"na",VLOOKUP(B727,'Russell 2000'!$A$1:$E$1260,5,0))</f>
        <v>1558.709961</v>
      </c>
      <c r="K727" s="12">
        <f>IF(ISERROR(VLOOKUP(B727,'EURUSD=X'!$A$2:$E$1307,4,0)),"na",VLOOKUP(B727,'EURUSD=X'!$A$2:$E$1307,4,0))</f>
        <v>1.1080449999999999</v>
      </c>
      <c r="L727" s="12">
        <f>IF(ISERROR(VLOOKUP(B727,'ETH-USD'!$A$2:$E$1776,5,0)),"na",VLOOKUP(B727,'ETH-USD'!$A$2:$E$1776,5,0))</f>
        <v>181.52320900000001</v>
      </c>
      <c r="M727" s="13">
        <f>IF(ISERROR(VLOOKUP(B727,'BTC-USD'!$A$2:$E$1828,5,0)),"na",(VLOOKUP(B727,'BTC-USD'!$A$2:$E$1828,5,0)))</f>
        <v>8660.7001949999994</v>
      </c>
      <c r="N727" s="12" t="str">
        <f>IF(ISERROR(VLOOKUP(B727,'SOL-USD'!$A$2:$E$893,5,0)),"na",VLOOKUP(B727,'SOL-USD'!$A$2:$E$893,5,0))</f>
        <v>na</v>
      </c>
      <c r="O727" s="12" t="str">
        <f>IF(ISERROR(VLOOKUP(B727,'AVAX-USD'!$A$2:$E$799,5,0)),"na",VLOOKUP(B727,'AVAX-USD'!$A$2:$E$799,5,0))</f>
        <v>na</v>
      </c>
      <c r="P727" s="12">
        <f>IF(ISERROR(VLOOKUP(B727,'ADA-USD'!$A$2:$E$1776,5,0)),"na",VLOOKUP(B727,'ADA-USD'!$A$2:$E$1776,5,0))</f>
        <v>4.1245999999999998E-2</v>
      </c>
      <c r="Q727" s="12" t="str">
        <f>IF(ISERROR(VLOOKUP(B727,'DOT-USD'!$A$2:$E$761,5,0)),"na",VLOOKUP(B727,'DOT-USD'!$A$2:$E$761,5,0))</f>
        <v>na</v>
      </c>
      <c r="R727" s="14">
        <f>IF(ISERROR(VLOOKUP(B727,'DOGE-USD'!$A$2:$G$1776,5,0)),"na",VLOOKUP(B727,'DOGE-USD'!$A$2:$G$1776,5,0))</f>
        <v>2.6840000000000002E-3</v>
      </c>
      <c r="S727" s="14" t="str">
        <f>IF(ISERROR(VLOOKUP(B727,'SHIB-USD'!$A$2:$G$780,5,0)),"na",VLOOKUP(B727,'SHIB-USD'!$A$2:$G$780,5,0))</f>
        <v>na</v>
      </c>
      <c r="T727" s="12" t="str">
        <f>IF(ISERROR(VLOOKUP(B727,'Uni-USD'!$A$2:$G$735,5,0)),"na",VLOOKUP(B727,'Uni-USD'!$A$2:$G$735,5,0))</f>
        <v>na</v>
      </c>
      <c r="U727">
        <f>IF(ISERROR(VLOOKUP(B727,Crude!$A$2:$G$1264,5,0)),"na",VLOOKUP(B727,Crude!$A$2:$G$1264,5,0))</f>
        <v>56.66</v>
      </c>
      <c r="V727">
        <f>IF(ISERROR(VLOOKUP(B727,Wheat!$A$2:$G$1264,5,0)),"na",VLOOKUP(B727,Wheat!$A$2:$G$1264,5,0))</f>
        <v>517.75</v>
      </c>
    </row>
    <row r="728" spans="1:22" x14ac:dyDescent="0.35">
      <c r="A728">
        <f t="shared" si="11"/>
        <v>2019</v>
      </c>
      <c r="B728" s="10">
        <v>43762</v>
      </c>
      <c r="C728" s="11">
        <f>VLOOKUP(B728,Yields!$A$2:$B$1680,2,0)</f>
        <v>1.75</v>
      </c>
      <c r="D728" s="11">
        <f>IF(ISERROR(VLOOKUP(B728,Silver!$A$2:$G$1265,5,0)),"na",VLOOKUP(B728,Silver!$A$2:$G$1265,5,0))</f>
        <v>17.739000000000001</v>
      </c>
      <c r="E728" s="11">
        <f>IF(ISERROR(VLOOKUP(B728,Gold!$A$2:$G$1264,5,0)),"na",VLOOKUP(B728,Gold!$A$2:$G$1264,5,0))</f>
        <v>1498.9</v>
      </c>
      <c r="F728" s="13">
        <f>IF(ISERROR(VLOOKUP(B728,FXAIX!$A$2:$G$1259,5,0)),"na",VLOOKUP(B728,FXAIX!$A$2:$G$1259,5,0))</f>
        <v>104.69000200000001</v>
      </c>
      <c r="G728" s="13">
        <f>IF(ISERROR(VLOOKUP(B728,SP500v2!$A$2:$G$1259,5,0)),"na",VLOOKUP(B728,SP500v2!$A$2:$G$1259,5,0))</f>
        <v>3010.29</v>
      </c>
      <c r="H728" s="13">
        <f>IF(ISERROR(VLOOKUP(B728,'ishare R3000 ETF'!$A$2:$G$1260,4,0)),"na",VLOOKUP(B728,'ishare R3000 ETF'!$A$2:$G$1260,4,0))</f>
        <v>175.28999300000001</v>
      </c>
      <c r="I728" s="13">
        <f>IF(ISERROR(VLOOKUP(B728,'^IXIC'!$A$2:$E$1260,5,0)),"na",VLOOKUP(B728,'^IXIC'!$A$2:$E$1260,5,0))</f>
        <v>8185.7998049999997</v>
      </c>
      <c r="J728" s="12">
        <f>IF(ISERROR(VLOOKUP(B728,'Russell 2000'!$A$1:$E$1260,5,0)),"na",VLOOKUP(B728,'Russell 2000'!$A$1:$E$1260,5,0))</f>
        <v>1548.48999</v>
      </c>
      <c r="K728" s="12">
        <f>IF(ISERROR(VLOOKUP(B728,'EURUSD=X'!$A$2:$E$1307,4,0)),"na",VLOOKUP(B728,'EURUSD=X'!$A$2:$E$1307,4,0))</f>
        <v>1.1093850000000001</v>
      </c>
      <c r="L728" s="12">
        <f>IF(ISERROR(VLOOKUP(B728,'ETH-USD'!$A$2:$E$1776,5,0)),"na",VLOOKUP(B728,'ETH-USD'!$A$2:$E$1776,5,0))</f>
        <v>162.16854900000001</v>
      </c>
      <c r="M728" s="13">
        <f>IF(ISERROR(VLOOKUP(B728,'BTC-USD'!$A$2:$E$1828,5,0)),"na",(VLOOKUP(B728,'BTC-USD'!$A$2:$E$1828,5,0)))</f>
        <v>7493.4887699999999</v>
      </c>
      <c r="N728" s="12" t="str">
        <f>IF(ISERROR(VLOOKUP(B728,'SOL-USD'!$A$2:$E$893,5,0)),"na",VLOOKUP(B728,'SOL-USD'!$A$2:$E$893,5,0))</f>
        <v>na</v>
      </c>
      <c r="O728" s="12" t="str">
        <f>IF(ISERROR(VLOOKUP(B728,'AVAX-USD'!$A$2:$E$799,5,0)),"na",VLOOKUP(B728,'AVAX-USD'!$A$2:$E$799,5,0))</f>
        <v>na</v>
      </c>
      <c r="P728" s="12">
        <f>IF(ISERROR(VLOOKUP(B728,'ADA-USD'!$A$2:$E$1776,5,0)),"na",VLOOKUP(B728,'ADA-USD'!$A$2:$E$1776,5,0))</f>
        <v>3.7685000000000003E-2</v>
      </c>
      <c r="Q728" s="12" t="str">
        <f>IF(ISERROR(VLOOKUP(B728,'DOT-USD'!$A$2:$E$761,5,0)),"na",VLOOKUP(B728,'DOT-USD'!$A$2:$E$761,5,0))</f>
        <v>na</v>
      </c>
      <c r="R728" s="14">
        <f>IF(ISERROR(VLOOKUP(B728,'DOGE-USD'!$A$2:$G$1776,5,0)),"na",VLOOKUP(B728,'DOGE-USD'!$A$2:$G$1776,5,0))</f>
        <v>2.5379999999999999E-3</v>
      </c>
      <c r="S728" s="14" t="str">
        <f>IF(ISERROR(VLOOKUP(B728,'SHIB-USD'!$A$2:$G$780,5,0)),"na",VLOOKUP(B728,'SHIB-USD'!$A$2:$G$780,5,0))</f>
        <v>na</v>
      </c>
      <c r="T728" s="12" t="str">
        <f>IF(ISERROR(VLOOKUP(B728,'Uni-USD'!$A$2:$G$735,5,0)),"na",VLOOKUP(B728,'Uni-USD'!$A$2:$G$735,5,0))</f>
        <v>na</v>
      </c>
      <c r="U728">
        <f>IF(ISERROR(VLOOKUP(B728,Crude!$A$2:$G$1264,5,0)),"na",VLOOKUP(B728,Crude!$A$2:$G$1264,5,0))</f>
        <v>56.23</v>
      </c>
      <c r="V728">
        <f>IF(ISERROR(VLOOKUP(B728,Wheat!$A$2:$G$1264,5,0)),"na",VLOOKUP(B728,Wheat!$A$2:$G$1264,5,0))</f>
        <v>516</v>
      </c>
    </row>
    <row r="729" spans="1:22" x14ac:dyDescent="0.35">
      <c r="A729">
        <f t="shared" si="11"/>
        <v>2019</v>
      </c>
      <c r="B729" s="10">
        <v>43761</v>
      </c>
      <c r="C729" s="11">
        <f>VLOOKUP(B729,Yields!$A$2:$B$1680,2,0)</f>
        <v>1.74</v>
      </c>
      <c r="D729" s="11">
        <f>IF(ISERROR(VLOOKUP(B729,Silver!$A$2:$G$1265,5,0)),"na",VLOOKUP(B729,Silver!$A$2:$G$1265,5,0))</f>
        <v>17.516999999999999</v>
      </c>
      <c r="E729" s="11">
        <f>IF(ISERROR(VLOOKUP(B729,Gold!$A$2:$G$1264,5,0)),"na",VLOOKUP(B729,Gold!$A$2:$G$1264,5,0))</f>
        <v>1489.9</v>
      </c>
      <c r="F729" s="13">
        <f>IF(ISERROR(VLOOKUP(B729,FXAIX!$A$2:$G$1259,5,0)),"na",VLOOKUP(B729,FXAIX!$A$2:$G$1259,5,0))</f>
        <v>104.489998</v>
      </c>
      <c r="G729" s="13">
        <f>IF(ISERROR(VLOOKUP(B729,SP500v2!$A$2:$G$1259,5,0)),"na",VLOOKUP(B729,SP500v2!$A$2:$G$1259,5,0))</f>
        <v>3004.52</v>
      </c>
      <c r="H729" s="13">
        <f>IF(ISERROR(VLOOKUP(B729,'ishare R3000 ETF'!$A$2:$G$1260,4,0)),"na",VLOOKUP(B729,'ishare R3000 ETF'!$A$2:$G$1260,4,0))</f>
        <v>174.699997</v>
      </c>
      <c r="I729" s="13">
        <f>IF(ISERROR(VLOOKUP(B729,'^IXIC'!$A$2:$E$1260,5,0)),"na",VLOOKUP(B729,'^IXIC'!$A$2:$E$1260,5,0))</f>
        <v>8119.7900390000004</v>
      </c>
      <c r="J729" s="12">
        <f>IF(ISERROR(VLOOKUP(B729,'Russell 2000'!$A$1:$E$1260,5,0)),"na",VLOOKUP(B729,'Russell 2000'!$A$1:$E$1260,5,0))</f>
        <v>1552.8599850000001</v>
      </c>
      <c r="K729" s="12">
        <f>IF(ISERROR(VLOOKUP(B729,'EURUSD=X'!$A$2:$E$1307,4,0)),"na",VLOOKUP(B729,'EURUSD=X'!$A$2:$E$1307,4,0))</f>
        <v>1.110803</v>
      </c>
      <c r="L729" s="12">
        <f>IF(ISERROR(VLOOKUP(B729,'ETH-USD'!$A$2:$E$1776,5,0)),"na",VLOOKUP(B729,'ETH-USD'!$A$2:$E$1776,5,0))</f>
        <v>162.40278599999999</v>
      </c>
      <c r="M729" s="13">
        <f>IF(ISERROR(VLOOKUP(B729,'BTC-USD'!$A$2:$E$1828,5,0)),"na",(VLOOKUP(B729,'BTC-USD'!$A$2:$E$1828,5,0)))</f>
        <v>7514.671875</v>
      </c>
      <c r="N729" s="12" t="str">
        <f>IF(ISERROR(VLOOKUP(B729,'SOL-USD'!$A$2:$E$893,5,0)),"na",VLOOKUP(B729,'SOL-USD'!$A$2:$E$893,5,0))</f>
        <v>na</v>
      </c>
      <c r="O729" s="12" t="str">
        <f>IF(ISERROR(VLOOKUP(B729,'AVAX-USD'!$A$2:$E$799,5,0)),"na",VLOOKUP(B729,'AVAX-USD'!$A$2:$E$799,5,0))</f>
        <v>na</v>
      </c>
      <c r="P729" s="12">
        <f>IF(ISERROR(VLOOKUP(B729,'ADA-USD'!$A$2:$E$1776,5,0)),"na",VLOOKUP(B729,'ADA-USD'!$A$2:$E$1776,5,0))</f>
        <v>3.6408999999999997E-2</v>
      </c>
      <c r="Q729" s="12" t="str">
        <f>IF(ISERROR(VLOOKUP(B729,'DOT-USD'!$A$2:$E$761,5,0)),"na",VLOOKUP(B729,'DOT-USD'!$A$2:$E$761,5,0))</f>
        <v>na</v>
      </c>
      <c r="R729" s="14">
        <f>IF(ISERROR(VLOOKUP(B729,'DOGE-USD'!$A$2:$G$1776,5,0)),"na",VLOOKUP(B729,'DOGE-USD'!$A$2:$G$1776,5,0))</f>
        <v>2.4949999999999998E-3</v>
      </c>
      <c r="S729" s="14" t="str">
        <f>IF(ISERROR(VLOOKUP(B729,'SHIB-USD'!$A$2:$G$780,5,0)),"na",VLOOKUP(B729,'SHIB-USD'!$A$2:$G$780,5,0))</f>
        <v>na</v>
      </c>
      <c r="T729" s="12" t="str">
        <f>IF(ISERROR(VLOOKUP(B729,'Uni-USD'!$A$2:$G$735,5,0)),"na",VLOOKUP(B729,'Uni-USD'!$A$2:$G$735,5,0))</f>
        <v>na</v>
      </c>
      <c r="U729">
        <f>IF(ISERROR(VLOOKUP(B729,Crude!$A$2:$G$1264,5,0)),"na",VLOOKUP(B729,Crude!$A$2:$G$1264,5,0))</f>
        <v>55.97</v>
      </c>
      <c r="V729">
        <f>IF(ISERROR(VLOOKUP(B729,Wheat!$A$2:$G$1264,5,0)),"na",VLOOKUP(B729,Wheat!$A$2:$G$1264,5,0))</f>
        <v>520.75</v>
      </c>
    </row>
    <row r="730" spans="1:22" x14ac:dyDescent="0.35">
      <c r="A730">
        <f t="shared" si="11"/>
        <v>2019</v>
      </c>
      <c r="B730" s="10">
        <v>43760</v>
      </c>
      <c r="C730" s="11">
        <f>VLOOKUP(B730,Yields!$A$2:$B$1680,2,0)</f>
        <v>1.75</v>
      </c>
      <c r="D730" s="11">
        <f>IF(ISERROR(VLOOKUP(B730,Silver!$A$2:$G$1265,5,0)),"na",VLOOKUP(B730,Silver!$A$2:$G$1265,5,0))</f>
        <v>17.437000000000001</v>
      </c>
      <c r="E730" s="11">
        <f>IF(ISERROR(VLOOKUP(B730,Gold!$A$2:$G$1264,5,0)),"na",VLOOKUP(B730,Gold!$A$2:$G$1264,5,0))</f>
        <v>1481.7</v>
      </c>
      <c r="F730" s="13">
        <f>IF(ISERROR(VLOOKUP(B730,FXAIX!$A$2:$G$1259,5,0)),"na",VLOOKUP(B730,FXAIX!$A$2:$G$1259,5,0))</f>
        <v>104.19000200000001</v>
      </c>
      <c r="G730" s="13">
        <f>IF(ISERROR(VLOOKUP(B730,SP500v2!$A$2:$G$1259,5,0)),"na",VLOOKUP(B730,SP500v2!$A$2:$G$1259,5,0))</f>
        <v>2995.99</v>
      </c>
      <c r="H730" s="13">
        <f>IF(ISERROR(VLOOKUP(B730,'ishare R3000 ETF'!$A$2:$G$1260,4,0)),"na",VLOOKUP(B730,'ishare R3000 ETF'!$A$2:$G$1260,4,0))</f>
        <v>174.91999799999999</v>
      </c>
      <c r="I730" s="13">
        <f>IF(ISERROR(VLOOKUP(B730,'^IXIC'!$A$2:$E$1260,5,0)),"na",VLOOKUP(B730,'^IXIC'!$A$2:$E$1260,5,0))</f>
        <v>8104.2998049999997</v>
      </c>
      <c r="J730" s="12">
        <f>IF(ISERROR(VLOOKUP(B730,'Russell 2000'!$A$1:$E$1260,5,0)),"na",VLOOKUP(B730,'Russell 2000'!$A$1:$E$1260,5,0))</f>
        <v>1550.869995</v>
      </c>
      <c r="K730" s="12">
        <f>IF(ISERROR(VLOOKUP(B730,'EURUSD=X'!$A$2:$E$1307,4,0)),"na",VLOOKUP(B730,'EURUSD=X'!$A$2:$E$1307,4,0))</f>
        <v>1.112471</v>
      </c>
      <c r="L730" s="12">
        <f>IF(ISERROR(VLOOKUP(B730,'ETH-USD'!$A$2:$E$1776,5,0)),"na",VLOOKUP(B730,'ETH-USD'!$A$2:$E$1776,5,0))</f>
        <v>172.30085800000001</v>
      </c>
      <c r="M730" s="13">
        <f>IF(ISERROR(VLOOKUP(B730,'BTC-USD'!$A$2:$E$1828,5,0)),"na",(VLOOKUP(B730,'BTC-USD'!$A$2:$E$1828,5,0)))</f>
        <v>8078.203125</v>
      </c>
      <c r="N730" s="12" t="str">
        <f>IF(ISERROR(VLOOKUP(B730,'SOL-USD'!$A$2:$E$893,5,0)),"na",VLOOKUP(B730,'SOL-USD'!$A$2:$E$893,5,0))</f>
        <v>na</v>
      </c>
      <c r="O730" s="12" t="str">
        <f>IF(ISERROR(VLOOKUP(B730,'AVAX-USD'!$A$2:$E$799,5,0)),"na",VLOOKUP(B730,'AVAX-USD'!$A$2:$E$799,5,0))</f>
        <v>na</v>
      </c>
      <c r="P730" s="12">
        <f>IF(ISERROR(VLOOKUP(B730,'ADA-USD'!$A$2:$E$1776,5,0)),"na",VLOOKUP(B730,'ADA-USD'!$A$2:$E$1776,5,0))</f>
        <v>3.8816000000000003E-2</v>
      </c>
      <c r="Q730" s="12" t="str">
        <f>IF(ISERROR(VLOOKUP(B730,'DOT-USD'!$A$2:$E$761,5,0)),"na",VLOOKUP(B730,'DOT-USD'!$A$2:$E$761,5,0))</f>
        <v>na</v>
      </c>
      <c r="R730" s="14">
        <f>IF(ISERROR(VLOOKUP(B730,'DOGE-USD'!$A$2:$G$1776,5,0)),"na",VLOOKUP(B730,'DOGE-USD'!$A$2:$G$1776,5,0))</f>
        <v>2.565E-3</v>
      </c>
      <c r="S730" s="14" t="str">
        <f>IF(ISERROR(VLOOKUP(B730,'SHIB-USD'!$A$2:$G$780,5,0)),"na",VLOOKUP(B730,'SHIB-USD'!$A$2:$G$780,5,0))</f>
        <v>na</v>
      </c>
      <c r="T730" s="12" t="str">
        <f>IF(ISERROR(VLOOKUP(B730,'Uni-USD'!$A$2:$G$735,5,0)),"na",VLOOKUP(B730,'Uni-USD'!$A$2:$G$735,5,0))</f>
        <v>na</v>
      </c>
      <c r="U730">
        <f>IF(ISERROR(VLOOKUP(B730,Crude!$A$2:$G$1264,5,0)),"na",VLOOKUP(B730,Crude!$A$2:$G$1264,5,0))</f>
        <v>54.16</v>
      </c>
      <c r="V730">
        <f>IF(ISERROR(VLOOKUP(B730,Wheat!$A$2:$G$1264,5,0)),"na",VLOOKUP(B730,Wheat!$A$2:$G$1264,5,0))</f>
        <v>518</v>
      </c>
    </row>
    <row r="731" spans="1:22" x14ac:dyDescent="0.35">
      <c r="A731">
        <f t="shared" si="11"/>
        <v>2019</v>
      </c>
      <c r="B731" s="10">
        <v>43759</v>
      </c>
      <c r="C731" s="11">
        <f>VLOOKUP(B731,Yields!$A$2:$B$1680,2,0)</f>
        <v>1.76</v>
      </c>
      <c r="D731" s="11">
        <f>IF(ISERROR(VLOOKUP(B731,Silver!$A$2:$G$1265,5,0)),"na",VLOOKUP(B731,Silver!$A$2:$G$1265,5,0))</f>
        <v>17.526</v>
      </c>
      <c r="E731" s="11">
        <f>IF(ISERROR(VLOOKUP(B731,Gold!$A$2:$G$1264,5,0)),"na",VLOOKUP(B731,Gold!$A$2:$G$1264,5,0))</f>
        <v>1482.4</v>
      </c>
      <c r="F731" s="13">
        <f>IF(ISERROR(VLOOKUP(B731,FXAIX!$A$2:$G$1259,5,0)),"na",VLOOKUP(B731,FXAIX!$A$2:$G$1259,5,0))</f>
        <v>104.55999799999999</v>
      </c>
      <c r="G731" s="13">
        <f>IF(ISERROR(VLOOKUP(B731,SP500v2!$A$2:$G$1259,5,0)),"na",VLOOKUP(B731,SP500v2!$A$2:$G$1259,5,0))</f>
        <v>3006.72</v>
      </c>
      <c r="H731" s="13">
        <f>IF(ISERROR(VLOOKUP(B731,'ishare R3000 ETF'!$A$2:$G$1260,4,0)),"na",VLOOKUP(B731,'ishare R3000 ETF'!$A$2:$G$1260,4,0))</f>
        <v>175.10000600000001</v>
      </c>
      <c r="I731" s="13">
        <f>IF(ISERROR(VLOOKUP(B731,'^IXIC'!$A$2:$E$1260,5,0)),"na",VLOOKUP(B731,'^IXIC'!$A$2:$E$1260,5,0))</f>
        <v>8162.9902339999999</v>
      </c>
      <c r="J731" s="12">
        <f>IF(ISERROR(VLOOKUP(B731,'Russell 2000'!$A$1:$E$1260,5,0)),"na",VLOOKUP(B731,'Russell 2000'!$A$1:$E$1260,5,0))</f>
        <v>1552.410034</v>
      </c>
      <c r="K731" s="12">
        <f>IF(ISERROR(VLOOKUP(B731,'EURUSD=X'!$A$2:$E$1307,4,0)),"na",VLOOKUP(B731,'EURUSD=X'!$A$2:$E$1307,4,0))</f>
        <v>1.1140000000000001</v>
      </c>
      <c r="L731" s="12">
        <f>IF(ISERROR(VLOOKUP(B731,'ETH-USD'!$A$2:$E$1776,5,0)),"na",VLOOKUP(B731,'ETH-USD'!$A$2:$E$1776,5,0))</f>
        <v>174.92098999999999</v>
      </c>
      <c r="M731" s="13">
        <f>IF(ISERROR(VLOOKUP(B731,'BTC-USD'!$A$2:$E$1828,5,0)),"na",(VLOOKUP(B731,'BTC-USD'!$A$2:$E$1828,5,0)))</f>
        <v>8243.7207030000009</v>
      </c>
      <c r="N731" s="12" t="str">
        <f>IF(ISERROR(VLOOKUP(B731,'SOL-USD'!$A$2:$E$893,5,0)),"na",VLOOKUP(B731,'SOL-USD'!$A$2:$E$893,5,0))</f>
        <v>na</v>
      </c>
      <c r="O731" s="12" t="str">
        <f>IF(ISERROR(VLOOKUP(B731,'AVAX-USD'!$A$2:$E$799,5,0)),"na",VLOOKUP(B731,'AVAX-USD'!$A$2:$E$799,5,0))</f>
        <v>na</v>
      </c>
      <c r="P731" s="12">
        <f>IF(ISERROR(VLOOKUP(B731,'ADA-USD'!$A$2:$E$1776,5,0)),"na",VLOOKUP(B731,'ADA-USD'!$A$2:$E$1776,5,0))</f>
        <v>3.9280000000000002E-2</v>
      </c>
      <c r="Q731" s="12" t="str">
        <f>IF(ISERROR(VLOOKUP(B731,'DOT-USD'!$A$2:$E$761,5,0)),"na",VLOOKUP(B731,'DOT-USD'!$A$2:$E$761,5,0))</f>
        <v>na</v>
      </c>
      <c r="R731" s="14">
        <f>IF(ISERROR(VLOOKUP(B731,'DOGE-USD'!$A$2:$G$1776,5,0)),"na",VLOOKUP(B731,'DOGE-USD'!$A$2:$G$1776,5,0))</f>
        <v>2.774E-3</v>
      </c>
      <c r="S731" s="14" t="str">
        <f>IF(ISERROR(VLOOKUP(B731,'SHIB-USD'!$A$2:$G$780,5,0)),"na",VLOOKUP(B731,'SHIB-USD'!$A$2:$G$780,5,0))</f>
        <v>na</v>
      </c>
      <c r="T731" s="12" t="str">
        <f>IF(ISERROR(VLOOKUP(B731,'Uni-USD'!$A$2:$G$735,5,0)),"na",VLOOKUP(B731,'Uni-USD'!$A$2:$G$735,5,0))</f>
        <v>na</v>
      </c>
      <c r="U731">
        <f>IF(ISERROR(VLOOKUP(B731,Crude!$A$2:$G$1264,5,0)),"na",VLOOKUP(B731,Crude!$A$2:$G$1264,5,0))</f>
        <v>53.31</v>
      </c>
      <c r="V731">
        <f>IF(ISERROR(VLOOKUP(B731,Wheat!$A$2:$G$1264,5,0)),"na",VLOOKUP(B731,Wheat!$A$2:$G$1264,5,0))</f>
        <v>523.5</v>
      </c>
    </row>
    <row r="732" spans="1:22" x14ac:dyDescent="0.35">
      <c r="A732">
        <f t="shared" si="11"/>
        <v>2019</v>
      </c>
      <c r="B732" s="10">
        <v>43756</v>
      </c>
      <c r="C732" s="11">
        <f>VLOOKUP(B732,Yields!$A$2:$B$1680,2,0)</f>
        <v>1.75</v>
      </c>
      <c r="D732" s="11">
        <f>IF(ISERROR(VLOOKUP(B732,Silver!$A$2:$G$1265,5,0)),"na",VLOOKUP(B732,Silver!$A$2:$G$1265,5,0))</f>
        <v>17.501999999999999</v>
      </c>
      <c r="E732" s="11">
        <f>IF(ISERROR(VLOOKUP(B732,Gold!$A$2:$G$1264,5,0)),"na",VLOOKUP(B732,Gold!$A$2:$G$1264,5,0))</f>
        <v>1488.2</v>
      </c>
      <c r="F732" s="13">
        <f>IF(ISERROR(VLOOKUP(B732,FXAIX!$A$2:$G$1259,5,0)),"na",VLOOKUP(B732,FXAIX!$A$2:$G$1259,5,0))</f>
        <v>103.839996</v>
      </c>
      <c r="G732" s="13">
        <f>IF(ISERROR(VLOOKUP(B732,SP500v2!$A$2:$G$1259,5,0)),"na",VLOOKUP(B732,SP500v2!$A$2:$G$1259,5,0))</f>
        <v>2986.2</v>
      </c>
      <c r="H732" s="13">
        <f>IF(ISERROR(VLOOKUP(B732,'ishare R3000 ETF'!$A$2:$G$1260,4,0)),"na",VLOOKUP(B732,'ishare R3000 ETF'!$A$2:$G$1260,4,0))</f>
        <v>173.69000199999999</v>
      </c>
      <c r="I732" s="13">
        <f>IF(ISERROR(VLOOKUP(B732,'^IXIC'!$A$2:$E$1260,5,0)),"na",VLOOKUP(B732,'^IXIC'!$A$2:$E$1260,5,0))</f>
        <v>8089.5400390000004</v>
      </c>
      <c r="J732" s="12">
        <f>IF(ISERROR(VLOOKUP(B732,'Russell 2000'!$A$1:$E$1260,5,0)),"na",VLOOKUP(B732,'Russell 2000'!$A$1:$E$1260,5,0))</f>
        <v>1535.4799800000001</v>
      </c>
      <c r="K732" s="12">
        <f>IF(ISERROR(VLOOKUP(B732,'EURUSD=X'!$A$2:$E$1307,4,0)),"na",VLOOKUP(B732,'EURUSD=X'!$A$2:$E$1307,4,0))</f>
        <v>1.1115060000000001</v>
      </c>
      <c r="L732" s="12">
        <f>IF(ISERROR(VLOOKUP(B732,'ETH-USD'!$A$2:$E$1776,5,0)),"na",VLOOKUP(B732,'ETH-USD'!$A$2:$E$1776,5,0))</f>
        <v>173.62133800000001</v>
      </c>
      <c r="M732" s="13">
        <f>IF(ISERROR(VLOOKUP(B732,'BTC-USD'!$A$2:$E$1828,5,0)),"na",(VLOOKUP(B732,'BTC-USD'!$A$2:$E$1828,5,0)))</f>
        <v>7973.2075199999999</v>
      </c>
      <c r="N732" s="12" t="str">
        <f>IF(ISERROR(VLOOKUP(B732,'SOL-USD'!$A$2:$E$893,5,0)),"na",VLOOKUP(B732,'SOL-USD'!$A$2:$E$893,5,0))</f>
        <v>na</v>
      </c>
      <c r="O732" s="12" t="str">
        <f>IF(ISERROR(VLOOKUP(B732,'AVAX-USD'!$A$2:$E$799,5,0)),"na",VLOOKUP(B732,'AVAX-USD'!$A$2:$E$799,5,0))</f>
        <v>na</v>
      </c>
      <c r="P732" s="12">
        <f>IF(ISERROR(VLOOKUP(B732,'ADA-USD'!$A$2:$E$1776,5,0)),"na",VLOOKUP(B732,'ADA-USD'!$A$2:$E$1776,5,0))</f>
        <v>3.8073000000000003E-2</v>
      </c>
      <c r="Q732" s="12" t="str">
        <f>IF(ISERROR(VLOOKUP(B732,'DOT-USD'!$A$2:$E$761,5,0)),"na",VLOOKUP(B732,'DOT-USD'!$A$2:$E$761,5,0))</f>
        <v>na</v>
      </c>
      <c r="R732" s="14">
        <f>IF(ISERROR(VLOOKUP(B732,'DOGE-USD'!$A$2:$G$1776,5,0)),"na",VLOOKUP(B732,'DOGE-USD'!$A$2:$G$1776,5,0))</f>
        <v>2.7060000000000001E-3</v>
      </c>
      <c r="S732" s="14" t="str">
        <f>IF(ISERROR(VLOOKUP(B732,'SHIB-USD'!$A$2:$G$780,5,0)),"na",VLOOKUP(B732,'SHIB-USD'!$A$2:$G$780,5,0))</f>
        <v>na</v>
      </c>
      <c r="T732" s="12" t="str">
        <f>IF(ISERROR(VLOOKUP(B732,'Uni-USD'!$A$2:$G$735,5,0)),"na",VLOOKUP(B732,'Uni-USD'!$A$2:$G$735,5,0))</f>
        <v>na</v>
      </c>
      <c r="U732">
        <f>IF(ISERROR(VLOOKUP(B732,Crude!$A$2:$G$1264,5,0)),"na",VLOOKUP(B732,Crude!$A$2:$G$1264,5,0))</f>
        <v>53.78</v>
      </c>
      <c r="V732">
        <f>IF(ISERROR(VLOOKUP(B732,Wheat!$A$2:$G$1264,5,0)),"na",VLOOKUP(B732,Wheat!$A$2:$G$1264,5,0))</f>
        <v>532.25</v>
      </c>
    </row>
    <row r="733" spans="1:22" x14ac:dyDescent="0.35">
      <c r="A733">
        <f t="shared" si="11"/>
        <v>2019</v>
      </c>
      <c r="B733" s="10">
        <v>43755</v>
      </c>
      <c r="C733" s="11">
        <f>VLOOKUP(B733,Yields!$A$2:$B$1680,2,0)</f>
        <v>1.74</v>
      </c>
      <c r="D733" s="11">
        <f>IF(ISERROR(VLOOKUP(B733,Silver!$A$2:$G$1265,5,0)),"na",VLOOKUP(B733,Silver!$A$2:$G$1265,5,0))</f>
        <v>17.536000000000001</v>
      </c>
      <c r="E733" s="11">
        <f>IF(ISERROR(VLOOKUP(B733,Gold!$A$2:$G$1264,5,0)),"na",VLOOKUP(B733,Gold!$A$2:$G$1264,5,0))</f>
        <v>1492.3</v>
      </c>
      <c r="F733" s="13">
        <f>IF(ISERROR(VLOOKUP(B733,FXAIX!$A$2:$G$1259,5,0)),"na",VLOOKUP(B733,FXAIX!$A$2:$G$1259,5,0))</f>
        <v>104.25</v>
      </c>
      <c r="G733" s="13">
        <f>IF(ISERROR(VLOOKUP(B733,SP500v2!$A$2:$G$1259,5,0)),"na",VLOOKUP(B733,SP500v2!$A$2:$G$1259,5,0))</f>
        <v>2997.95</v>
      </c>
      <c r="H733" s="13">
        <f>IF(ISERROR(VLOOKUP(B733,'ishare R3000 ETF'!$A$2:$G$1260,4,0)),"na",VLOOKUP(B733,'ishare R3000 ETF'!$A$2:$G$1260,4,0))</f>
        <v>174.80999800000001</v>
      </c>
      <c r="I733" s="13">
        <f>IF(ISERROR(VLOOKUP(B733,'^IXIC'!$A$2:$E$1260,5,0)),"na",VLOOKUP(B733,'^IXIC'!$A$2:$E$1260,5,0))</f>
        <v>8156.8500979999999</v>
      </c>
      <c r="J733" s="12">
        <f>IF(ISERROR(VLOOKUP(B733,'Russell 2000'!$A$1:$E$1260,5,0)),"na",VLOOKUP(B733,'Russell 2000'!$A$1:$E$1260,5,0))</f>
        <v>1541.839966</v>
      </c>
      <c r="K733" s="12">
        <f>IF(ISERROR(VLOOKUP(B733,'EURUSD=X'!$A$2:$E$1307,4,0)),"na",VLOOKUP(B733,'EURUSD=X'!$A$2:$E$1307,4,0))</f>
        <v>1.1065860000000001</v>
      </c>
      <c r="L733" s="12">
        <f>IF(ISERROR(VLOOKUP(B733,'ETH-USD'!$A$2:$E$1776,5,0)),"na",VLOOKUP(B733,'ETH-USD'!$A$2:$E$1776,5,0))</f>
        <v>178.02835099999999</v>
      </c>
      <c r="M733" s="13">
        <f>IF(ISERROR(VLOOKUP(B733,'BTC-USD'!$A$2:$E$1828,5,0)),"na",(VLOOKUP(B733,'BTC-USD'!$A$2:$E$1828,5,0)))</f>
        <v>8103.9111329999996</v>
      </c>
      <c r="N733" s="12" t="str">
        <f>IF(ISERROR(VLOOKUP(B733,'SOL-USD'!$A$2:$E$893,5,0)),"na",VLOOKUP(B733,'SOL-USD'!$A$2:$E$893,5,0))</f>
        <v>na</v>
      </c>
      <c r="O733" s="12" t="str">
        <f>IF(ISERROR(VLOOKUP(B733,'AVAX-USD'!$A$2:$E$799,5,0)),"na",VLOOKUP(B733,'AVAX-USD'!$A$2:$E$799,5,0))</f>
        <v>na</v>
      </c>
      <c r="P733" s="12">
        <f>IF(ISERROR(VLOOKUP(B733,'ADA-USD'!$A$2:$E$1776,5,0)),"na",VLOOKUP(B733,'ADA-USD'!$A$2:$E$1776,5,0))</f>
        <v>3.9523999999999997E-2</v>
      </c>
      <c r="Q733" s="12" t="str">
        <f>IF(ISERROR(VLOOKUP(B733,'DOT-USD'!$A$2:$E$761,5,0)),"na",VLOOKUP(B733,'DOT-USD'!$A$2:$E$761,5,0))</f>
        <v>na</v>
      </c>
      <c r="R733" s="14">
        <f>IF(ISERROR(VLOOKUP(B733,'DOGE-USD'!$A$2:$G$1776,5,0)),"na",VLOOKUP(B733,'DOGE-USD'!$A$2:$G$1776,5,0))</f>
        <v>2.7550000000000001E-3</v>
      </c>
      <c r="S733" s="14" t="str">
        <f>IF(ISERROR(VLOOKUP(B733,'SHIB-USD'!$A$2:$G$780,5,0)),"na",VLOOKUP(B733,'SHIB-USD'!$A$2:$G$780,5,0))</f>
        <v>na</v>
      </c>
      <c r="T733" s="12" t="str">
        <f>IF(ISERROR(VLOOKUP(B733,'Uni-USD'!$A$2:$G$735,5,0)),"na",VLOOKUP(B733,'Uni-USD'!$A$2:$G$735,5,0))</f>
        <v>na</v>
      </c>
      <c r="U733">
        <f>IF(ISERROR(VLOOKUP(B733,Crude!$A$2:$G$1264,5,0)),"na",VLOOKUP(B733,Crude!$A$2:$G$1264,5,0))</f>
        <v>53.93</v>
      </c>
      <c r="V733">
        <f>IF(ISERROR(VLOOKUP(B733,Wheat!$A$2:$G$1264,5,0)),"na",VLOOKUP(B733,Wheat!$A$2:$G$1264,5,0))</f>
        <v>525.5</v>
      </c>
    </row>
    <row r="734" spans="1:22" x14ac:dyDescent="0.35">
      <c r="A734">
        <f t="shared" si="11"/>
        <v>2019</v>
      </c>
      <c r="B734" s="10">
        <v>43754</v>
      </c>
      <c r="C734" s="11">
        <f>VLOOKUP(B734,Yields!$A$2:$B$1680,2,0)</f>
        <v>1.71</v>
      </c>
      <c r="D734" s="11">
        <f>IF(ISERROR(VLOOKUP(B734,Silver!$A$2:$G$1265,5,0)),"na",VLOOKUP(B734,Silver!$A$2:$G$1265,5,0))</f>
        <v>17.350999999999999</v>
      </c>
      <c r="E734" s="11">
        <f>IF(ISERROR(VLOOKUP(B734,Gold!$A$2:$G$1264,5,0)),"na",VLOOKUP(B734,Gold!$A$2:$G$1264,5,0))</f>
        <v>1488</v>
      </c>
      <c r="F734" s="13">
        <f>IF(ISERROR(VLOOKUP(B734,FXAIX!$A$2:$G$1259,5,0)),"na",VLOOKUP(B734,FXAIX!$A$2:$G$1259,5,0))</f>
        <v>103.949997</v>
      </c>
      <c r="G734" s="13">
        <f>IF(ISERROR(VLOOKUP(B734,SP500v2!$A$2:$G$1259,5,0)),"na",VLOOKUP(B734,SP500v2!$A$2:$G$1259,5,0))</f>
        <v>2989.69</v>
      </c>
      <c r="H734" s="13">
        <f>IF(ISERROR(VLOOKUP(B734,'ishare R3000 ETF'!$A$2:$G$1260,4,0)),"na",VLOOKUP(B734,'ishare R3000 ETF'!$A$2:$G$1260,4,0))</f>
        <v>174.21000699999999</v>
      </c>
      <c r="I734" s="13">
        <f>IF(ISERROR(VLOOKUP(B734,'^IXIC'!$A$2:$E$1260,5,0)),"na",VLOOKUP(B734,'^IXIC'!$A$2:$E$1260,5,0))</f>
        <v>8124.1801759999998</v>
      </c>
      <c r="J734" s="12">
        <f>IF(ISERROR(VLOOKUP(B734,'Russell 2000'!$A$1:$E$1260,5,0)),"na",VLOOKUP(B734,'Russell 2000'!$A$1:$E$1260,5,0))</f>
        <v>1525.0600589999999</v>
      </c>
      <c r="K734" s="12">
        <f>IF(ISERROR(VLOOKUP(B734,'EURUSD=X'!$A$2:$E$1307,4,0)),"na",VLOOKUP(B734,'EURUSD=X'!$A$2:$E$1307,4,0))</f>
        <v>1.1023540000000001</v>
      </c>
      <c r="L734" s="12">
        <f>IF(ISERROR(VLOOKUP(B734,'ETH-USD'!$A$2:$E$1776,5,0)),"na",VLOOKUP(B734,'ETH-USD'!$A$2:$E$1776,5,0))</f>
        <v>176.01350400000001</v>
      </c>
      <c r="M734" s="13">
        <f>IF(ISERROR(VLOOKUP(B734,'BTC-USD'!$A$2:$E$1828,5,0)),"na",(VLOOKUP(B734,'BTC-USD'!$A$2:$E$1828,5,0)))</f>
        <v>8047.5268550000001</v>
      </c>
      <c r="N734" s="12" t="str">
        <f>IF(ISERROR(VLOOKUP(B734,'SOL-USD'!$A$2:$E$893,5,0)),"na",VLOOKUP(B734,'SOL-USD'!$A$2:$E$893,5,0))</f>
        <v>na</v>
      </c>
      <c r="O734" s="12" t="str">
        <f>IF(ISERROR(VLOOKUP(B734,'AVAX-USD'!$A$2:$E$799,5,0)),"na",VLOOKUP(B734,'AVAX-USD'!$A$2:$E$799,5,0))</f>
        <v>na</v>
      </c>
      <c r="P734" s="12">
        <f>IF(ISERROR(VLOOKUP(B734,'ADA-USD'!$A$2:$E$1776,5,0)),"na",VLOOKUP(B734,'ADA-USD'!$A$2:$E$1776,5,0))</f>
        <v>3.8740999999999998E-2</v>
      </c>
      <c r="Q734" s="12" t="str">
        <f>IF(ISERROR(VLOOKUP(B734,'DOT-USD'!$A$2:$E$761,5,0)),"na",VLOOKUP(B734,'DOT-USD'!$A$2:$E$761,5,0))</f>
        <v>na</v>
      </c>
      <c r="R734" s="14">
        <f>IF(ISERROR(VLOOKUP(B734,'DOGE-USD'!$A$2:$G$1776,5,0)),"na",VLOOKUP(B734,'DOGE-USD'!$A$2:$G$1776,5,0))</f>
        <v>2.6069999999999999E-3</v>
      </c>
      <c r="S734" s="14" t="str">
        <f>IF(ISERROR(VLOOKUP(B734,'SHIB-USD'!$A$2:$G$780,5,0)),"na",VLOOKUP(B734,'SHIB-USD'!$A$2:$G$780,5,0))</f>
        <v>na</v>
      </c>
      <c r="T734" s="12" t="str">
        <f>IF(ISERROR(VLOOKUP(B734,'Uni-USD'!$A$2:$G$735,5,0)),"na",VLOOKUP(B734,'Uni-USD'!$A$2:$G$735,5,0))</f>
        <v>na</v>
      </c>
      <c r="U734">
        <f>IF(ISERROR(VLOOKUP(B734,Crude!$A$2:$G$1264,5,0)),"na",VLOOKUP(B734,Crude!$A$2:$G$1264,5,0))</f>
        <v>53.36</v>
      </c>
      <c r="V734">
        <f>IF(ISERROR(VLOOKUP(B734,Wheat!$A$2:$G$1264,5,0)),"na",VLOOKUP(B734,Wheat!$A$2:$G$1264,5,0))</f>
        <v>513.25</v>
      </c>
    </row>
    <row r="735" spans="1:22" x14ac:dyDescent="0.35">
      <c r="A735">
        <f t="shared" si="11"/>
        <v>2019</v>
      </c>
      <c r="B735" s="10">
        <v>43753</v>
      </c>
      <c r="C735" s="11">
        <f>VLOOKUP(B735,Yields!$A$2:$B$1680,2,0)</f>
        <v>1.74</v>
      </c>
      <c r="D735" s="11">
        <f>IF(ISERROR(VLOOKUP(B735,Silver!$A$2:$G$1265,5,0)),"na",VLOOKUP(B735,Silver!$A$2:$G$1265,5,0))</f>
        <v>17.308</v>
      </c>
      <c r="E735" s="11">
        <f>IF(ISERROR(VLOOKUP(B735,Gold!$A$2:$G$1264,5,0)),"na",VLOOKUP(B735,Gold!$A$2:$G$1264,5,0))</f>
        <v>1477.6</v>
      </c>
      <c r="F735" s="13">
        <f>IF(ISERROR(VLOOKUP(B735,FXAIX!$A$2:$G$1259,5,0)),"na",VLOOKUP(B735,FXAIX!$A$2:$G$1259,5,0))</f>
        <v>104.150002</v>
      </c>
      <c r="G735" s="13">
        <f>IF(ISERROR(VLOOKUP(B735,SP500v2!$A$2:$G$1259,5,0)),"na",VLOOKUP(B735,SP500v2!$A$2:$G$1259,5,0))</f>
        <v>2995.68</v>
      </c>
      <c r="H735" s="13">
        <f>IF(ISERROR(VLOOKUP(B735,'ishare R3000 ETF'!$A$2:$G$1260,4,0)),"na",VLOOKUP(B735,'ishare R3000 ETF'!$A$2:$G$1260,4,0))</f>
        <v>173.78999300000001</v>
      </c>
      <c r="I735" s="13">
        <f>IF(ISERROR(VLOOKUP(B735,'^IXIC'!$A$2:$E$1260,5,0)),"na",VLOOKUP(B735,'^IXIC'!$A$2:$E$1260,5,0))</f>
        <v>8148.7099609999996</v>
      </c>
      <c r="J735" s="12">
        <f>IF(ISERROR(VLOOKUP(B735,'Russell 2000'!$A$1:$E$1260,5,0)),"na",VLOOKUP(B735,'Russell 2000'!$A$1:$E$1260,5,0))</f>
        <v>1523.3000489999999</v>
      </c>
      <c r="K735" s="12">
        <f>IF(ISERROR(VLOOKUP(B735,'EURUSD=X'!$A$2:$E$1307,4,0)),"na",VLOOKUP(B735,'EURUSD=X'!$A$2:$E$1307,4,0))</f>
        <v>1.0992759999999999</v>
      </c>
      <c r="L735" s="12">
        <f>IF(ISERROR(VLOOKUP(B735,'ETH-USD'!$A$2:$E$1776,5,0)),"na",VLOOKUP(B735,'ETH-USD'!$A$2:$E$1776,5,0))</f>
        <v>181.40606700000001</v>
      </c>
      <c r="M735" s="13">
        <f>IF(ISERROR(VLOOKUP(B735,'BTC-USD'!$A$2:$E$1828,5,0)),"na",(VLOOKUP(B735,'BTC-USD'!$A$2:$E$1828,5,0)))</f>
        <v>8205.3691409999992</v>
      </c>
      <c r="N735" s="12" t="str">
        <f>IF(ISERROR(VLOOKUP(B735,'SOL-USD'!$A$2:$E$893,5,0)),"na",VLOOKUP(B735,'SOL-USD'!$A$2:$E$893,5,0))</f>
        <v>na</v>
      </c>
      <c r="O735" s="12" t="str">
        <f>IF(ISERROR(VLOOKUP(B735,'AVAX-USD'!$A$2:$E$799,5,0)),"na",VLOOKUP(B735,'AVAX-USD'!$A$2:$E$799,5,0))</f>
        <v>na</v>
      </c>
      <c r="P735" s="12">
        <f>IF(ISERROR(VLOOKUP(B735,'ADA-USD'!$A$2:$E$1776,5,0)),"na",VLOOKUP(B735,'ADA-USD'!$A$2:$E$1776,5,0))</f>
        <v>3.9766000000000003E-2</v>
      </c>
      <c r="Q735" s="12" t="str">
        <f>IF(ISERROR(VLOOKUP(B735,'DOT-USD'!$A$2:$E$761,5,0)),"na",VLOOKUP(B735,'DOT-USD'!$A$2:$E$761,5,0))</f>
        <v>na</v>
      </c>
      <c r="R735" s="14">
        <f>IF(ISERROR(VLOOKUP(B735,'DOGE-USD'!$A$2:$G$1776,5,0)),"na",VLOOKUP(B735,'DOGE-USD'!$A$2:$G$1776,5,0))</f>
        <v>2.5100000000000001E-3</v>
      </c>
      <c r="S735" s="14" t="str">
        <f>IF(ISERROR(VLOOKUP(B735,'SHIB-USD'!$A$2:$G$780,5,0)),"na",VLOOKUP(B735,'SHIB-USD'!$A$2:$G$780,5,0))</f>
        <v>na</v>
      </c>
      <c r="T735" s="12" t="str">
        <f>IF(ISERROR(VLOOKUP(B735,'Uni-USD'!$A$2:$G$735,5,0)),"na",VLOOKUP(B735,'Uni-USD'!$A$2:$G$735,5,0))</f>
        <v>na</v>
      </c>
      <c r="U735">
        <f>IF(ISERROR(VLOOKUP(B735,Crude!$A$2:$G$1264,5,0)),"na",VLOOKUP(B735,Crude!$A$2:$G$1264,5,0))</f>
        <v>52.81</v>
      </c>
      <c r="V735">
        <f>IF(ISERROR(VLOOKUP(B735,Wheat!$A$2:$G$1264,5,0)),"na",VLOOKUP(B735,Wheat!$A$2:$G$1264,5,0))</f>
        <v>507</v>
      </c>
    </row>
    <row r="736" spans="1:22" x14ac:dyDescent="0.35">
      <c r="A736">
        <f t="shared" si="11"/>
        <v>2019</v>
      </c>
      <c r="B736" s="10">
        <v>43749</v>
      </c>
      <c r="C736" s="11">
        <f>VLOOKUP(B736,Yields!$A$2:$B$1680,2,0)</f>
        <v>1.76</v>
      </c>
      <c r="D736" s="11">
        <f>IF(ISERROR(VLOOKUP(B736,Silver!$A$2:$G$1265,5,0)),"na",VLOOKUP(B736,Silver!$A$2:$G$1265,5,0))</f>
        <v>17.462</v>
      </c>
      <c r="E736" s="11">
        <f>IF(ISERROR(VLOOKUP(B736,Gold!$A$2:$G$1264,5,0)),"na",VLOOKUP(B736,Gold!$A$2:$G$1264,5,0))</f>
        <v>1482.7</v>
      </c>
      <c r="F736" s="13">
        <f>IF(ISERROR(VLOOKUP(B736,FXAIX!$A$2:$G$1259,5,0)),"na",VLOOKUP(B736,FXAIX!$A$2:$G$1259,5,0))</f>
        <v>103.269997</v>
      </c>
      <c r="G736" s="13">
        <f>IF(ISERROR(VLOOKUP(B736,SP500v2!$A$2:$G$1259,5,0)),"na",VLOOKUP(B736,SP500v2!$A$2:$G$1259,5,0))</f>
        <v>2970.27</v>
      </c>
      <c r="H736" s="13">
        <f>IF(ISERROR(VLOOKUP(B736,'ishare R3000 ETF'!$A$2:$G$1260,4,0)),"na",VLOOKUP(B736,'ishare R3000 ETF'!$A$2:$G$1260,4,0))</f>
        <v>173.220001</v>
      </c>
      <c r="I736" s="13">
        <f>IF(ISERROR(VLOOKUP(B736,'^IXIC'!$A$2:$E$1260,5,0)),"na",VLOOKUP(B736,'^IXIC'!$A$2:$E$1260,5,0))</f>
        <v>8057.0400390000004</v>
      </c>
      <c r="J736" s="12">
        <f>IF(ISERROR(VLOOKUP(B736,'Russell 2000'!$A$1:$E$1260,5,0)),"na",VLOOKUP(B736,'Russell 2000'!$A$1:$E$1260,5,0))</f>
        <v>1511.900024</v>
      </c>
      <c r="K736" s="12">
        <f>IF(ISERROR(VLOOKUP(B736,'EURUSD=X'!$A$2:$E$1307,4,0)),"na",VLOOKUP(B736,'EURUSD=X'!$A$2:$E$1307,4,0))</f>
        <v>1.1003879999999999</v>
      </c>
      <c r="L736" s="12">
        <f>IF(ISERROR(VLOOKUP(B736,'ETH-USD'!$A$2:$E$1776,5,0)),"na",VLOOKUP(B736,'ETH-USD'!$A$2:$E$1776,5,0))</f>
        <v>182.56968699999999</v>
      </c>
      <c r="M736" s="13">
        <f>IF(ISERROR(VLOOKUP(B736,'BTC-USD'!$A$2:$E$1828,5,0)),"na",(VLOOKUP(B736,'BTC-USD'!$A$2:$E$1828,5,0)))</f>
        <v>8321.7568360000005</v>
      </c>
      <c r="N736" s="12" t="str">
        <f>IF(ISERROR(VLOOKUP(B736,'SOL-USD'!$A$2:$E$893,5,0)),"na",VLOOKUP(B736,'SOL-USD'!$A$2:$E$893,5,0))</f>
        <v>na</v>
      </c>
      <c r="O736" s="12" t="str">
        <f>IF(ISERROR(VLOOKUP(B736,'AVAX-USD'!$A$2:$E$799,5,0)),"na",VLOOKUP(B736,'AVAX-USD'!$A$2:$E$799,5,0))</f>
        <v>na</v>
      </c>
      <c r="P736" s="12">
        <f>IF(ISERROR(VLOOKUP(B736,'ADA-USD'!$A$2:$E$1776,5,0)),"na",VLOOKUP(B736,'ADA-USD'!$A$2:$E$1776,5,0))</f>
        <v>4.0622999999999999E-2</v>
      </c>
      <c r="Q736" s="12" t="str">
        <f>IF(ISERROR(VLOOKUP(B736,'DOT-USD'!$A$2:$E$761,5,0)),"na",VLOOKUP(B736,'DOT-USD'!$A$2:$E$761,5,0))</f>
        <v>na</v>
      </c>
      <c r="R736" s="14">
        <f>IF(ISERROR(VLOOKUP(B736,'DOGE-USD'!$A$2:$G$1776,5,0)),"na",VLOOKUP(B736,'DOGE-USD'!$A$2:$G$1776,5,0))</f>
        <v>2.3449999999999999E-3</v>
      </c>
      <c r="S736" s="14" t="str">
        <f>IF(ISERROR(VLOOKUP(B736,'SHIB-USD'!$A$2:$G$780,5,0)),"na",VLOOKUP(B736,'SHIB-USD'!$A$2:$G$780,5,0))</f>
        <v>na</v>
      </c>
      <c r="T736" s="12" t="str">
        <f>IF(ISERROR(VLOOKUP(B736,'Uni-USD'!$A$2:$G$735,5,0)),"na",VLOOKUP(B736,'Uni-USD'!$A$2:$G$735,5,0))</f>
        <v>na</v>
      </c>
      <c r="U736">
        <f>IF(ISERROR(VLOOKUP(B736,Crude!$A$2:$G$1264,5,0)),"na",VLOOKUP(B736,Crude!$A$2:$G$1264,5,0))</f>
        <v>54.7</v>
      </c>
      <c r="V736">
        <f>IF(ISERROR(VLOOKUP(B736,Wheat!$A$2:$G$1264,5,0)),"na",VLOOKUP(B736,Wheat!$A$2:$G$1264,5,0))</f>
        <v>508</v>
      </c>
    </row>
    <row r="737" spans="1:22" x14ac:dyDescent="0.35">
      <c r="A737">
        <f t="shared" si="11"/>
        <v>2019</v>
      </c>
      <c r="B737" s="10">
        <v>43748</v>
      </c>
      <c r="C737" s="11">
        <f>VLOOKUP(B737,Yields!$A$2:$B$1680,2,0)</f>
        <v>1.74</v>
      </c>
      <c r="D737" s="11">
        <f>IF(ISERROR(VLOOKUP(B737,Silver!$A$2:$G$1265,5,0)),"na",VLOOKUP(B737,Silver!$A$2:$G$1265,5,0))</f>
        <v>17.52</v>
      </c>
      <c r="E737" s="11">
        <f>IF(ISERROR(VLOOKUP(B737,Gold!$A$2:$G$1264,5,0)),"na",VLOOKUP(B737,Gold!$A$2:$G$1264,5,0))</f>
        <v>1494.8</v>
      </c>
      <c r="F737" s="13">
        <f>IF(ISERROR(VLOOKUP(B737,FXAIX!$A$2:$G$1259,5,0)),"na",VLOOKUP(B737,FXAIX!$A$2:$G$1259,5,0))</f>
        <v>102.139999</v>
      </c>
      <c r="G737" s="13">
        <f>IF(ISERROR(VLOOKUP(B737,SP500v2!$A$2:$G$1259,5,0)),"na",VLOOKUP(B737,SP500v2!$A$2:$G$1259,5,0))</f>
        <v>2938.13</v>
      </c>
      <c r="H737" s="13">
        <f>IF(ISERROR(VLOOKUP(B737,'ishare R3000 ETF'!$A$2:$G$1260,4,0)),"na",VLOOKUP(B737,'ishare R3000 ETF'!$A$2:$G$1260,4,0))</f>
        <v>170.229996</v>
      </c>
      <c r="I737" s="13">
        <f>IF(ISERROR(VLOOKUP(B737,'^IXIC'!$A$2:$E$1260,5,0)),"na",VLOOKUP(B737,'^IXIC'!$A$2:$E$1260,5,0))</f>
        <v>7950.7797849999997</v>
      </c>
      <c r="J737" s="12">
        <f>IF(ISERROR(VLOOKUP(B737,'Russell 2000'!$A$1:$E$1260,5,0)),"na",VLOOKUP(B737,'Russell 2000'!$A$1:$E$1260,5,0))</f>
        <v>1485.3599850000001</v>
      </c>
      <c r="K737" s="12">
        <f>IF(ISERROR(VLOOKUP(B737,'EURUSD=X'!$A$2:$E$1307,4,0)),"na",VLOOKUP(B737,'EURUSD=X'!$A$2:$E$1307,4,0))</f>
        <v>1.098044</v>
      </c>
      <c r="L737" s="12">
        <f>IF(ISERROR(VLOOKUP(B737,'ETH-USD'!$A$2:$E$1776,5,0)),"na",VLOOKUP(B737,'ETH-USD'!$A$2:$E$1776,5,0))</f>
        <v>191.65966800000001</v>
      </c>
      <c r="M737" s="13">
        <f>IF(ISERROR(VLOOKUP(B737,'BTC-USD'!$A$2:$E$1828,5,0)),"na",(VLOOKUP(B737,'BTC-USD'!$A$2:$E$1828,5,0)))</f>
        <v>8586.4736329999996</v>
      </c>
      <c r="N737" s="12" t="str">
        <f>IF(ISERROR(VLOOKUP(B737,'SOL-USD'!$A$2:$E$893,5,0)),"na",VLOOKUP(B737,'SOL-USD'!$A$2:$E$893,5,0))</f>
        <v>na</v>
      </c>
      <c r="O737" s="12" t="str">
        <f>IF(ISERROR(VLOOKUP(B737,'AVAX-USD'!$A$2:$E$799,5,0)),"na",VLOOKUP(B737,'AVAX-USD'!$A$2:$E$799,5,0))</f>
        <v>na</v>
      </c>
      <c r="P737" s="12">
        <f>IF(ISERROR(VLOOKUP(B737,'ADA-USD'!$A$2:$E$1776,5,0)),"na",VLOOKUP(B737,'ADA-USD'!$A$2:$E$1776,5,0))</f>
        <v>4.1660999999999997E-2</v>
      </c>
      <c r="Q737" s="12" t="str">
        <f>IF(ISERROR(VLOOKUP(B737,'DOT-USD'!$A$2:$E$761,5,0)),"na",VLOOKUP(B737,'DOT-USD'!$A$2:$E$761,5,0))</f>
        <v>na</v>
      </c>
      <c r="R737" s="14">
        <f>IF(ISERROR(VLOOKUP(B737,'DOGE-USD'!$A$2:$G$1776,5,0)),"na",VLOOKUP(B737,'DOGE-USD'!$A$2:$G$1776,5,0))</f>
        <v>2.3319999999999999E-3</v>
      </c>
      <c r="S737" s="14" t="str">
        <f>IF(ISERROR(VLOOKUP(B737,'SHIB-USD'!$A$2:$G$780,5,0)),"na",VLOOKUP(B737,'SHIB-USD'!$A$2:$G$780,5,0))</f>
        <v>na</v>
      </c>
      <c r="T737" s="12" t="str">
        <f>IF(ISERROR(VLOOKUP(B737,'Uni-USD'!$A$2:$G$735,5,0)),"na",VLOOKUP(B737,'Uni-USD'!$A$2:$G$735,5,0))</f>
        <v>na</v>
      </c>
      <c r="U737">
        <f>IF(ISERROR(VLOOKUP(B737,Crude!$A$2:$G$1264,5,0)),"na",VLOOKUP(B737,Crude!$A$2:$G$1264,5,0))</f>
        <v>53.55</v>
      </c>
      <c r="V737">
        <f>IF(ISERROR(VLOOKUP(B737,Wheat!$A$2:$G$1264,5,0)),"na",VLOOKUP(B737,Wheat!$A$2:$G$1264,5,0))</f>
        <v>493</v>
      </c>
    </row>
    <row r="738" spans="1:22" x14ac:dyDescent="0.35">
      <c r="A738">
        <f t="shared" si="11"/>
        <v>2019</v>
      </c>
      <c r="B738" s="10">
        <v>43747</v>
      </c>
      <c r="C738" s="11">
        <f>VLOOKUP(B738,Yields!$A$2:$B$1680,2,0)</f>
        <v>1.69</v>
      </c>
      <c r="D738" s="11">
        <f>IF(ISERROR(VLOOKUP(B738,Silver!$A$2:$G$1265,5,0)),"na",VLOOKUP(B738,Silver!$A$2:$G$1265,5,0))</f>
        <v>17.728000000000002</v>
      </c>
      <c r="E738" s="11">
        <f>IF(ISERROR(VLOOKUP(B738,Gold!$A$2:$G$1264,5,0)),"na",VLOOKUP(B738,Gold!$A$2:$G$1264,5,0))</f>
        <v>1506.1</v>
      </c>
      <c r="F738" s="13">
        <f>IF(ISERROR(VLOOKUP(B738,FXAIX!$A$2:$G$1259,5,0)),"na",VLOOKUP(B738,FXAIX!$A$2:$G$1259,5,0))</f>
        <v>101.489998</v>
      </c>
      <c r="G738" s="13">
        <f>IF(ISERROR(VLOOKUP(B738,SP500v2!$A$2:$G$1259,5,0)),"na",VLOOKUP(B738,SP500v2!$A$2:$G$1259,5,0))</f>
        <v>2919.4</v>
      </c>
      <c r="H738" s="13">
        <f>IF(ISERROR(VLOOKUP(B738,'ishare R3000 ETF'!$A$2:$G$1260,4,0)),"na",VLOOKUP(B738,'ishare R3000 ETF'!$A$2:$G$1260,4,0))</f>
        <v>169.759995</v>
      </c>
      <c r="I738" s="13">
        <f>IF(ISERROR(VLOOKUP(B738,'^IXIC'!$A$2:$E$1260,5,0)),"na",VLOOKUP(B738,'^IXIC'!$A$2:$E$1260,5,0))</f>
        <v>7903.7402339999999</v>
      </c>
      <c r="J738" s="12">
        <f>IF(ISERROR(VLOOKUP(B738,'Russell 2000'!$A$1:$E$1260,5,0)),"na",VLOOKUP(B738,'Russell 2000'!$A$1:$E$1260,5,0))</f>
        <v>1479.459961</v>
      </c>
      <c r="K738" s="12">
        <f>IF(ISERROR(VLOOKUP(B738,'EURUSD=X'!$A$2:$E$1307,4,0)),"na",VLOOKUP(B738,'EURUSD=X'!$A$2:$E$1307,4,0))</f>
        <v>1.0955539999999999</v>
      </c>
      <c r="L738" s="12">
        <f>IF(ISERROR(VLOOKUP(B738,'ETH-USD'!$A$2:$E$1776,5,0)),"na",VLOOKUP(B738,'ETH-USD'!$A$2:$E$1776,5,0))</f>
        <v>193.29325900000001</v>
      </c>
      <c r="M738" s="13">
        <f>IF(ISERROR(VLOOKUP(B738,'BTC-USD'!$A$2:$E$1828,5,0)),"na",(VLOOKUP(B738,'BTC-USD'!$A$2:$E$1828,5,0)))</f>
        <v>8595.7402340000008</v>
      </c>
      <c r="N738" s="12" t="str">
        <f>IF(ISERROR(VLOOKUP(B738,'SOL-USD'!$A$2:$E$893,5,0)),"na",VLOOKUP(B738,'SOL-USD'!$A$2:$E$893,5,0))</f>
        <v>na</v>
      </c>
      <c r="O738" s="12" t="str">
        <f>IF(ISERROR(VLOOKUP(B738,'AVAX-USD'!$A$2:$E$799,5,0)),"na",VLOOKUP(B738,'AVAX-USD'!$A$2:$E$799,5,0))</f>
        <v>na</v>
      </c>
      <c r="P738" s="12">
        <f>IF(ISERROR(VLOOKUP(B738,'ADA-USD'!$A$2:$E$1776,5,0)),"na",VLOOKUP(B738,'ADA-USD'!$A$2:$E$1776,5,0))</f>
        <v>4.2629E-2</v>
      </c>
      <c r="Q738" s="12" t="str">
        <f>IF(ISERROR(VLOOKUP(B738,'DOT-USD'!$A$2:$E$761,5,0)),"na",VLOOKUP(B738,'DOT-USD'!$A$2:$E$761,5,0))</f>
        <v>na</v>
      </c>
      <c r="R738" s="14">
        <f>IF(ISERROR(VLOOKUP(B738,'DOGE-USD'!$A$2:$G$1776,5,0)),"na",VLOOKUP(B738,'DOGE-USD'!$A$2:$G$1776,5,0))</f>
        <v>2.3879999999999999E-3</v>
      </c>
      <c r="S738" s="14" t="str">
        <f>IF(ISERROR(VLOOKUP(B738,'SHIB-USD'!$A$2:$G$780,5,0)),"na",VLOOKUP(B738,'SHIB-USD'!$A$2:$G$780,5,0))</f>
        <v>na</v>
      </c>
      <c r="T738" s="12" t="str">
        <f>IF(ISERROR(VLOOKUP(B738,'Uni-USD'!$A$2:$G$735,5,0)),"na",VLOOKUP(B738,'Uni-USD'!$A$2:$G$735,5,0))</f>
        <v>na</v>
      </c>
      <c r="U738">
        <f>IF(ISERROR(VLOOKUP(B738,Crude!$A$2:$G$1264,5,0)),"na",VLOOKUP(B738,Crude!$A$2:$G$1264,5,0))</f>
        <v>52.59</v>
      </c>
      <c r="V738">
        <f>IF(ISERROR(VLOOKUP(B738,Wheat!$A$2:$G$1264,5,0)),"na",VLOOKUP(B738,Wheat!$A$2:$G$1264,5,0))</f>
        <v>500.25</v>
      </c>
    </row>
    <row r="739" spans="1:22" x14ac:dyDescent="0.35">
      <c r="A739">
        <f t="shared" si="11"/>
        <v>2019</v>
      </c>
      <c r="B739" s="10">
        <v>43746</v>
      </c>
      <c r="C739" s="11">
        <f>VLOOKUP(B739,Yields!$A$2:$B$1680,2,0)</f>
        <v>1.69</v>
      </c>
      <c r="D739" s="11">
        <f>IF(ISERROR(VLOOKUP(B739,Silver!$A$2:$G$1265,5,0)),"na",VLOOKUP(B739,Silver!$A$2:$G$1265,5,0))</f>
        <v>17.617000000000001</v>
      </c>
      <c r="E739" s="11">
        <f>IF(ISERROR(VLOOKUP(B739,Gold!$A$2:$G$1264,5,0)),"na",VLOOKUP(B739,Gold!$A$2:$G$1264,5,0))</f>
        <v>1497.2</v>
      </c>
      <c r="F739" s="13">
        <f>IF(ISERROR(VLOOKUP(B739,FXAIX!$A$2:$G$1259,5,0)),"na",VLOOKUP(B739,FXAIX!$A$2:$G$1259,5,0))</f>
        <v>100.540001</v>
      </c>
      <c r="G739" s="13">
        <f>IF(ISERROR(VLOOKUP(B739,SP500v2!$A$2:$G$1259,5,0)),"na",VLOOKUP(B739,SP500v2!$A$2:$G$1259,5,0))</f>
        <v>2893.06</v>
      </c>
      <c r="H739" s="13">
        <f>IF(ISERROR(VLOOKUP(B739,'ishare R3000 ETF'!$A$2:$G$1260,4,0)),"na",VLOOKUP(B739,'ishare R3000 ETF'!$A$2:$G$1260,4,0))</f>
        <v>168.83000200000001</v>
      </c>
      <c r="I739" s="13">
        <f>IF(ISERROR(VLOOKUP(B739,'^IXIC'!$A$2:$E$1260,5,0)),"na",VLOOKUP(B739,'^IXIC'!$A$2:$E$1260,5,0))</f>
        <v>7823.7797849999997</v>
      </c>
      <c r="J739" s="12">
        <f>IF(ISERROR(VLOOKUP(B739,'Russell 2000'!$A$1:$E$1260,5,0)),"na",VLOOKUP(B739,'Russell 2000'!$A$1:$E$1260,5,0))</f>
        <v>1472.599976</v>
      </c>
      <c r="K739" s="12">
        <f>IF(ISERROR(VLOOKUP(B739,'EURUSD=X'!$A$2:$E$1307,4,0)),"na",VLOOKUP(B739,'EURUSD=X'!$A$2:$E$1307,4,0))</f>
        <v>1.0946670000000001</v>
      </c>
      <c r="L739" s="12">
        <f>IF(ISERROR(VLOOKUP(B739,'ETH-USD'!$A$2:$E$1776,5,0)),"na",VLOOKUP(B739,'ETH-USD'!$A$2:$E$1776,5,0))</f>
        <v>182.02156099999999</v>
      </c>
      <c r="M739" s="13">
        <f>IF(ISERROR(VLOOKUP(B739,'BTC-USD'!$A$2:$E$1828,5,0)),"na",(VLOOKUP(B739,'BTC-USD'!$A$2:$E$1828,5,0)))</f>
        <v>8228.7832030000009</v>
      </c>
      <c r="N739" s="12" t="str">
        <f>IF(ISERROR(VLOOKUP(B739,'SOL-USD'!$A$2:$E$893,5,0)),"na",VLOOKUP(B739,'SOL-USD'!$A$2:$E$893,5,0))</f>
        <v>na</v>
      </c>
      <c r="O739" s="12" t="str">
        <f>IF(ISERROR(VLOOKUP(B739,'AVAX-USD'!$A$2:$E$799,5,0)),"na",VLOOKUP(B739,'AVAX-USD'!$A$2:$E$799,5,0))</f>
        <v>na</v>
      </c>
      <c r="P739" s="12">
        <f>IF(ISERROR(VLOOKUP(B739,'ADA-USD'!$A$2:$E$1776,5,0)),"na",VLOOKUP(B739,'ADA-USD'!$A$2:$E$1776,5,0))</f>
        <v>4.1440999999999999E-2</v>
      </c>
      <c r="Q739" s="12" t="str">
        <f>IF(ISERROR(VLOOKUP(B739,'DOT-USD'!$A$2:$E$761,5,0)),"na",VLOOKUP(B739,'DOT-USD'!$A$2:$E$761,5,0))</f>
        <v>na</v>
      </c>
      <c r="R739" s="14">
        <f>IF(ISERROR(VLOOKUP(B739,'DOGE-USD'!$A$2:$G$1776,5,0)),"na",VLOOKUP(B739,'DOGE-USD'!$A$2:$G$1776,5,0))</f>
        <v>2.346E-3</v>
      </c>
      <c r="S739" s="14" t="str">
        <f>IF(ISERROR(VLOOKUP(B739,'SHIB-USD'!$A$2:$G$780,5,0)),"na",VLOOKUP(B739,'SHIB-USD'!$A$2:$G$780,5,0))</f>
        <v>na</v>
      </c>
      <c r="T739" s="12" t="str">
        <f>IF(ISERROR(VLOOKUP(B739,'Uni-USD'!$A$2:$G$735,5,0)),"na",VLOOKUP(B739,'Uni-USD'!$A$2:$G$735,5,0))</f>
        <v>na</v>
      </c>
      <c r="U739">
        <f>IF(ISERROR(VLOOKUP(B739,Crude!$A$2:$G$1264,5,0)),"na",VLOOKUP(B739,Crude!$A$2:$G$1264,5,0))</f>
        <v>52.63</v>
      </c>
      <c r="V739">
        <f>IF(ISERROR(VLOOKUP(B739,Wheat!$A$2:$G$1264,5,0)),"na",VLOOKUP(B739,Wheat!$A$2:$G$1264,5,0))</f>
        <v>500.25</v>
      </c>
    </row>
    <row r="740" spans="1:22" x14ac:dyDescent="0.35">
      <c r="A740">
        <f t="shared" si="11"/>
        <v>2019</v>
      </c>
      <c r="B740" s="10">
        <v>43745</v>
      </c>
      <c r="C740" s="11">
        <f>VLOOKUP(B740,Yields!$A$2:$B$1680,2,0)</f>
        <v>1.76</v>
      </c>
      <c r="D740" s="11">
        <f>IF(ISERROR(VLOOKUP(B740,Silver!$A$2:$G$1265,5,0)),"na",VLOOKUP(B740,Silver!$A$2:$G$1265,5,0))</f>
        <v>17.457000000000001</v>
      </c>
      <c r="E740" s="11">
        <f>IF(ISERROR(VLOOKUP(B740,Gold!$A$2:$G$1264,5,0)),"na",VLOOKUP(B740,Gold!$A$2:$G$1264,5,0))</f>
        <v>1497.7</v>
      </c>
      <c r="F740" s="13">
        <f>IF(ISERROR(VLOOKUP(B740,FXAIX!$A$2:$G$1259,5,0)),"na",VLOOKUP(B740,FXAIX!$A$2:$G$1259,5,0))</f>
        <v>102.129997</v>
      </c>
      <c r="G740" s="13">
        <f>IF(ISERROR(VLOOKUP(B740,SP500v2!$A$2:$G$1259,5,0)),"na",VLOOKUP(B740,SP500v2!$A$2:$G$1259,5,0))</f>
        <v>2938.79</v>
      </c>
      <c r="H740" s="13">
        <f>IF(ISERROR(VLOOKUP(B740,'ishare R3000 ETF'!$A$2:$G$1260,4,0)),"na",VLOOKUP(B740,'ishare R3000 ETF'!$A$2:$G$1260,4,0))</f>
        <v>171.44000199999999</v>
      </c>
      <c r="I740" s="13">
        <f>IF(ISERROR(VLOOKUP(B740,'^IXIC'!$A$2:$E$1260,5,0)),"na",VLOOKUP(B740,'^IXIC'!$A$2:$E$1260,5,0))</f>
        <v>7956.2900390000004</v>
      </c>
      <c r="J740" s="12">
        <f>IF(ISERROR(VLOOKUP(B740,'Russell 2000'!$A$1:$E$1260,5,0)),"na",VLOOKUP(B740,'Russell 2000'!$A$1:$E$1260,5,0))</f>
        <v>1497.790039</v>
      </c>
      <c r="K740" s="12">
        <f>IF(ISERROR(VLOOKUP(B740,'EURUSD=X'!$A$2:$E$1307,4,0)),"na",VLOOKUP(B740,'EURUSD=X'!$A$2:$E$1307,4,0))</f>
        <v>1.096371</v>
      </c>
      <c r="L740" s="12">
        <f>IF(ISERROR(VLOOKUP(B740,'ETH-USD'!$A$2:$E$1776,5,0)),"na",VLOOKUP(B740,'ETH-USD'!$A$2:$E$1776,5,0))</f>
        <v>181.18634</v>
      </c>
      <c r="M740" s="13">
        <f>IF(ISERROR(VLOOKUP(B740,'BTC-USD'!$A$2:$E$1828,5,0)),"na",(VLOOKUP(B740,'BTC-USD'!$A$2:$E$1828,5,0)))</f>
        <v>8245.6230469999991</v>
      </c>
      <c r="N740" s="12" t="str">
        <f>IF(ISERROR(VLOOKUP(B740,'SOL-USD'!$A$2:$E$893,5,0)),"na",VLOOKUP(B740,'SOL-USD'!$A$2:$E$893,5,0))</f>
        <v>na</v>
      </c>
      <c r="O740" s="12" t="str">
        <f>IF(ISERROR(VLOOKUP(B740,'AVAX-USD'!$A$2:$E$799,5,0)),"na",VLOOKUP(B740,'AVAX-USD'!$A$2:$E$799,5,0))</f>
        <v>na</v>
      </c>
      <c r="P740" s="12">
        <f>IF(ISERROR(VLOOKUP(B740,'ADA-USD'!$A$2:$E$1776,5,0)),"na",VLOOKUP(B740,'ADA-USD'!$A$2:$E$1776,5,0))</f>
        <v>4.1672000000000001E-2</v>
      </c>
      <c r="Q740" s="12" t="str">
        <f>IF(ISERROR(VLOOKUP(B740,'DOT-USD'!$A$2:$E$761,5,0)),"na",VLOOKUP(B740,'DOT-USD'!$A$2:$E$761,5,0))</f>
        <v>na</v>
      </c>
      <c r="R740" s="14">
        <f>IF(ISERROR(VLOOKUP(B740,'DOGE-USD'!$A$2:$G$1776,5,0)),"na",VLOOKUP(B740,'DOGE-USD'!$A$2:$G$1776,5,0))</f>
        <v>2.3900000000000002E-3</v>
      </c>
      <c r="S740" s="14" t="str">
        <f>IF(ISERROR(VLOOKUP(B740,'SHIB-USD'!$A$2:$G$780,5,0)),"na",VLOOKUP(B740,'SHIB-USD'!$A$2:$G$780,5,0))</f>
        <v>na</v>
      </c>
      <c r="T740" s="12" t="str">
        <f>IF(ISERROR(VLOOKUP(B740,'Uni-USD'!$A$2:$G$735,5,0)),"na",VLOOKUP(B740,'Uni-USD'!$A$2:$G$735,5,0))</f>
        <v>na</v>
      </c>
      <c r="U740">
        <f>IF(ISERROR(VLOOKUP(B740,Crude!$A$2:$G$1264,5,0)),"na",VLOOKUP(B740,Crude!$A$2:$G$1264,5,0))</f>
        <v>52.75</v>
      </c>
      <c r="V740">
        <f>IF(ISERROR(VLOOKUP(B740,Wheat!$A$2:$G$1264,5,0)),"na",VLOOKUP(B740,Wheat!$A$2:$G$1264,5,0))</f>
        <v>489.25</v>
      </c>
    </row>
    <row r="741" spans="1:22" x14ac:dyDescent="0.35">
      <c r="A741">
        <f t="shared" si="11"/>
        <v>2019</v>
      </c>
      <c r="B741" s="10">
        <v>43742</v>
      </c>
      <c r="C741" s="11">
        <f>VLOOKUP(B741,Yields!$A$2:$B$1680,2,0)</f>
        <v>1.73</v>
      </c>
      <c r="D741" s="11">
        <f>IF(ISERROR(VLOOKUP(B741,Silver!$A$2:$G$1265,5,0)),"na",VLOOKUP(B741,Silver!$A$2:$G$1265,5,0))</f>
        <v>17.54</v>
      </c>
      <c r="E741" s="11">
        <f>IF(ISERROR(VLOOKUP(B741,Gold!$A$2:$G$1264,5,0)),"na",VLOOKUP(B741,Gold!$A$2:$G$1264,5,0))</f>
        <v>1506.2</v>
      </c>
      <c r="F741" s="13">
        <f>IF(ISERROR(VLOOKUP(B741,FXAIX!$A$2:$G$1259,5,0)),"na",VLOOKUP(B741,FXAIX!$A$2:$G$1259,5,0))</f>
        <v>102.589996</v>
      </c>
      <c r="G741" s="13">
        <f>IF(ISERROR(VLOOKUP(B741,SP500v2!$A$2:$G$1259,5,0)),"na",VLOOKUP(B741,SP500v2!$A$2:$G$1259,5,0))</f>
        <v>2952.01</v>
      </c>
      <c r="H741" s="13">
        <f>IF(ISERROR(VLOOKUP(B741,'ishare R3000 ETF'!$A$2:$G$1260,4,0)),"na",VLOOKUP(B741,'ishare R3000 ETF'!$A$2:$G$1260,4,0))</f>
        <v>170.520004</v>
      </c>
      <c r="I741" s="13">
        <f>IF(ISERROR(VLOOKUP(B741,'^IXIC'!$A$2:$E$1260,5,0)),"na",VLOOKUP(B741,'^IXIC'!$A$2:$E$1260,5,0))</f>
        <v>7982.4702150000003</v>
      </c>
      <c r="J741" s="12">
        <f>IF(ISERROR(VLOOKUP(B741,'Russell 2000'!$A$1:$E$1260,5,0)),"na",VLOOKUP(B741,'Russell 2000'!$A$1:$E$1260,5,0))</f>
        <v>1500.6999510000001</v>
      </c>
      <c r="K741" s="12">
        <f>IF(ISERROR(VLOOKUP(B741,'EURUSD=X'!$A$2:$E$1307,4,0)),"na",VLOOKUP(B741,'EURUSD=X'!$A$2:$E$1307,4,0))</f>
        <v>1.0959140000000001</v>
      </c>
      <c r="L741" s="12">
        <f>IF(ISERROR(VLOOKUP(B741,'ETH-USD'!$A$2:$E$1776,5,0)),"na",VLOOKUP(B741,'ETH-USD'!$A$2:$E$1776,5,0))</f>
        <v>176.98500100000001</v>
      </c>
      <c r="M741" s="13">
        <f>IF(ISERROR(VLOOKUP(B741,'BTC-USD'!$A$2:$E$1828,5,0)),"na",(VLOOKUP(B741,'BTC-USD'!$A$2:$E$1828,5,0)))</f>
        <v>8205.9394530000009</v>
      </c>
      <c r="N741" s="12" t="str">
        <f>IF(ISERROR(VLOOKUP(B741,'SOL-USD'!$A$2:$E$893,5,0)),"na",VLOOKUP(B741,'SOL-USD'!$A$2:$E$893,5,0))</f>
        <v>na</v>
      </c>
      <c r="O741" s="12" t="str">
        <f>IF(ISERROR(VLOOKUP(B741,'AVAX-USD'!$A$2:$E$799,5,0)),"na",VLOOKUP(B741,'AVAX-USD'!$A$2:$E$799,5,0))</f>
        <v>na</v>
      </c>
      <c r="P741" s="12">
        <f>IF(ISERROR(VLOOKUP(B741,'ADA-USD'!$A$2:$E$1776,5,0)),"na",VLOOKUP(B741,'ADA-USD'!$A$2:$E$1776,5,0))</f>
        <v>3.9667000000000001E-2</v>
      </c>
      <c r="Q741" s="12" t="str">
        <f>IF(ISERROR(VLOOKUP(B741,'DOT-USD'!$A$2:$E$761,5,0)),"na",VLOOKUP(B741,'DOT-USD'!$A$2:$E$761,5,0))</f>
        <v>na</v>
      </c>
      <c r="R741" s="14">
        <f>IF(ISERROR(VLOOKUP(B741,'DOGE-USD'!$A$2:$G$1776,5,0)),"na",VLOOKUP(B741,'DOGE-USD'!$A$2:$G$1776,5,0))</f>
        <v>2.3600000000000001E-3</v>
      </c>
      <c r="S741" s="14" t="str">
        <f>IF(ISERROR(VLOOKUP(B741,'SHIB-USD'!$A$2:$G$780,5,0)),"na",VLOOKUP(B741,'SHIB-USD'!$A$2:$G$780,5,0))</f>
        <v>na</v>
      </c>
      <c r="T741" s="12" t="str">
        <f>IF(ISERROR(VLOOKUP(B741,'Uni-USD'!$A$2:$G$735,5,0)),"na",VLOOKUP(B741,'Uni-USD'!$A$2:$G$735,5,0))</f>
        <v>na</v>
      </c>
      <c r="U741">
        <f>IF(ISERROR(VLOOKUP(B741,Crude!$A$2:$G$1264,5,0)),"na",VLOOKUP(B741,Crude!$A$2:$G$1264,5,0))</f>
        <v>52.81</v>
      </c>
      <c r="V741">
        <f>IF(ISERROR(VLOOKUP(B741,Wheat!$A$2:$G$1264,5,0)),"na",VLOOKUP(B741,Wheat!$A$2:$G$1264,5,0))</f>
        <v>490.5</v>
      </c>
    </row>
    <row r="742" spans="1:22" x14ac:dyDescent="0.35">
      <c r="A742">
        <f t="shared" si="11"/>
        <v>2019</v>
      </c>
      <c r="B742" s="10">
        <v>43741</v>
      </c>
      <c r="C742" s="11">
        <f>VLOOKUP(B742,Yields!$A$2:$B$1680,2,0)</f>
        <v>1.78</v>
      </c>
      <c r="D742" s="11">
        <f>IF(ISERROR(VLOOKUP(B742,Silver!$A$2:$G$1265,5,0)),"na",VLOOKUP(B742,Silver!$A$2:$G$1265,5,0))</f>
        <v>17.585000000000001</v>
      </c>
      <c r="E742" s="11">
        <f>IF(ISERROR(VLOOKUP(B742,Gold!$A$2:$G$1264,5,0)),"na",VLOOKUP(B742,Gold!$A$2:$G$1264,5,0))</f>
        <v>1507.1</v>
      </c>
      <c r="F742" s="13">
        <f>IF(ISERROR(VLOOKUP(B742,FXAIX!$A$2:$G$1259,5,0)),"na",VLOOKUP(B742,FXAIX!$A$2:$G$1259,5,0))</f>
        <v>101.650002</v>
      </c>
      <c r="G742" s="13">
        <f>IF(ISERROR(VLOOKUP(B742,SP500v2!$A$2:$G$1259,5,0)),"na",VLOOKUP(B742,SP500v2!$A$2:$G$1259,5,0))</f>
        <v>2910.63</v>
      </c>
      <c r="H742" s="13">
        <f>IF(ISERROR(VLOOKUP(B742,'ishare R3000 ETF'!$A$2:$G$1260,4,0)),"na",VLOOKUP(B742,'ishare R3000 ETF'!$A$2:$G$1260,4,0))</f>
        <v>166.770004</v>
      </c>
      <c r="I742" s="13">
        <f>IF(ISERROR(VLOOKUP(B742,'^IXIC'!$A$2:$E$1260,5,0)),"na",VLOOKUP(B742,'^IXIC'!$A$2:$E$1260,5,0))</f>
        <v>7872.2597660000001</v>
      </c>
      <c r="J742" s="12">
        <f>IF(ISERROR(VLOOKUP(B742,'Russell 2000'!$A$1:$E$1260,5,0)),"na",VLOOKUP(B742,'Russell 2000'!$A$1:$E$1260,5,0))</f>
        <v>1486.349976</v>
      </c>
      <c r="K742" s="12">
        <f>IF(ISERROR(VLOOKUP(B742,'EURUSD=X'!$A$2:$E$1307,4,0)),"na",VLOOKUP(B742,'EURUSD=X'!$A$2:$E$1307,4,0))</f>
        <v>1.0941879999999999</v>
      </c>
      <c r="L742" s="12">
        <f>IF(ISERROR(VLOOKUP(B742,'ETH-USD'!$A$2:$E$1776,5,0)),"na",VLOOKUP(B742,'ETH-USD'!$A$2:$E$1776,5,0))</f>
        <v>175.199341</v>
      </c>
      <c r="M742" s="13">
        <f>IF(ISERROR(VLOOKUP(B742,'BTC-USD'!$A$2:$E$1828,5,0)),"na",(VLOOKUP(B742,'BTC-USD'!$A$2:$E$1828,5,0)))</f>
        <v>8259.9921880000002</v>
      </c>
      <c r="N742" s="12" t="str">
        <f>IF(ISERROR(VLOOKUP(B742,'SOL-USD'!$A$2:$E$893,5,0)),"na",VLOOKUP(B742,'SOL-USD'!$A$2:$E$893,5,0))</f>
        <v>na</v>
      </c>
      <c r="O742" s="12" t="str">
        <f>IF(ISERROR(VLOOKUP(B742,'AVAX-USD'!$A$2:$E$799,5,0)),"na",VLOOKUP(B742,'AVAX-USD'!$A$2:$E$799,5,0))</f>
        <v>na</v>
      </c>
      <c r="P742" s="12">
        <f>IF(ISERROR(VLOOKUP(B742,'ADA-USD'!$A$2:$E$1776,5,0)),"na",VLOOKUP(B742,'ADA-USD'!$A$2:$E$1776,5,0))</f>
        <v>3.8360999999999999E-2</v>
      </c>
      <c r="Q742" s="12" t="str">
        <f>IF(ISERROR(VLOOKUP(B742,'DOT-USD'!$A$2:$E$761,5,0)),"na",VLOOKUP(B742,'DOT-USD'!$A$2:$E$761,5,0))</f>
        <v>na</v>
      </c>
      <c r="R742" s="14">
        <f>IF(ISERROR(VLOOKUP(B742,'DOGE-USD'!$A$2:$G$1776,5,0)),"na",VLOOKUP(B742,'DOGE-USD'!$A$2:$G$1776,5,0))</f>
        <v>2.3249999999999998E-3</v>
      </c>
      <c r="S742" s="14" t="str">
        <f>IF(ISERROR(VLOOKUP(B742,'SHIB-USD'!$A$2:$G$780,5,0)),"na",VLOOKUP(B742,'SHIB-USD'!$A$2:$G$780,5,0))</f>
        <v>na</v>
      </c>
      <c r="T742" s="12" t="str">
        <f>IF(ISERROR(VLOOKUP(B742,'Uni-USD'!$A$2:$G$735,5,0)),"na",VLOOKUP(B742,'Uni-USD'!$A$2:$G$735,5,0))</f>
        <v>na</v>
      </c>
      <c r="U742">
        <f>IF(ISERROR(VLOOKUP(B742,Crude!$A$2:$G$1264,5,0)),"na",VLOOKUP(B742,Crude!$A$2:$G$1264,5,0))</f>
        <v>52.45</v>
      </c>
      <c r="V742">
        <f>IF(ISERROR(VLOOKUP(B742,Wheat!$A$2:$G$1264,5,0)),"na",VLOOKUP(B742,Wheat!$A$2:$G$1264,5,0))</f>
        <v>488.75</v>
      </c>
    </row>
    <row r="743" spans="1:22" x14ac:dyDescent="0.35">
      <c r="A743">
        <f t="shared" si="11"/>
        <v>2019</v>
      </c>
      <c r="B743" s="10">
        <v>43740</v>
      </c>
      <c r="C743" s="11">
        <f>VLOOKUP(B743,Yields!$A$2:$B$1680,2,0)</f>
        <v>1.75</v>
      </c>
      <c r="D743" s="11">
        <f>IF(ISERROR(VLOOKUP(B743,Silver!$A$2:$G$1265,5,0)),"na",VLOOKUP(B743,Silver!$A$2:$G$1265,5,0))</f>
        <v>17.591999999999999</v>
      </c>
      <c r="E743" s="11">
        <f>IF(ISERROR(VLOOKUP(B743,Gold!$A$2:$G$1264,5,0)),"na",VLOOKUP(B743,Gold!$A$2:$G$1264,5,0))</f>
        <v>1501</v>
      </c>
      <c r="F743" s="13">
        <f>IF(ISERROR(VLOOKUP(B743,FXAIX!$A$2:$G$1259,5,0)),"na",VLOOKUP(B743,FXAIX!$A$2:$G$1259,5,0))</f>
        <v>100.82</v>
      </c>
      <c r="G743" s="13">
        <f>IF(ISERROR(VLOOKUP(B743,SP500v2!$A$2:$G$1259,5,0)),"na",VLOOKUP(B743,SP500v2!$A$2:$G$1259,5,0))</f>
        <v>2887.61</v>
      </c>
      <c r="H743" s="13">
        <f>IF(ISERROR(VLOOKUP(B743,'ishare R3000 ETF'!$A$2:$G$1260,4,0)),"na",VLOOKUP(B743,'ishare R3000 ETF'!$A$2:$G$1260,4,0))</f>
        <v>167.83999600000001</v>
      </c>
      <c r="I743" s="13">
        <f>IF(ISERROR(VLOOKUP(B743,'^IXIC'!$A$2:$E$1260,5,0)),"na",VLOOKUP(B743,'^IXIC'!$A$2:$E$1260,5,0))</f>
        <v>7785.25</v>
      </c>
      <c r="J743" s="12">
        <f>IF(ISERROR(VLOOKUP(B743,'Russell 2000'!$A$1:$E$1260,5,0)),"na",VLOOKUP(B743,'Russell 2000'!$A$1:$E$1260,5,0))</f>
        <v>1479.630005</v>
      </c>
      <c r="K743" s="12">
        <f>IF(ISERROR(VLOOKUP(B743,'EURUSD=X'!$A$2:$E$1307,4,0)),"na",VLOOKUP(B743,'EURUSD=X'!$A$2:$E$1307,4,0))</f>
        <v>1.090524</v>
      </c>
      <c r="L743" s="12">
        <f>IF(ISERROR(VLOOKUP(B743,'ETH-USD'!$A$2:$E$1776,5,0)),"na",VLOOKUP(B743,'ETH-USD'!$A$2:$E$1776,5,0))</f>
        <v>180.71051</v>
      </c>
      <c r="M743" s="13">
        <f>IF(ISERROR(VLOOKUP(B743,'BTC-USD'!$A$2:$E$1828,5,0)),"na",(VLOOKUP(B743,'BTC-USD'!$A$2:$E$1828,5,0)))</f>
        <v>8393.0419920000004</v>
      </c>
      <c r="N743" s="12" t="str">
        <f>IF(ISERROR(VLOOKUP(B743,'SOL-USD'!$A$2:$E$893,5,0)),"na",VLOOKUP(B743,'SOL-USD'!$A$2:$E$893,5,0))</f>
        <v>na</v>
      </c>
      <c r="O743" s="12" t="str">
        <f>IF(ISERROR(VLOOKUP(B743,'AVAX-USD'!$A$2:$E$799,5,0)),"na",VLOOKUP(B743,'AVAX-USD'!$A$2:$E$799,5,0))</f>
        <v>na</v>
      </c>
      <c r="P743" s="12">
        <f>IF(ISERROR(VLOOKUP(B743,'ADA-USD'!$A$2:$E$1776,5,0)),"na",VLOOKUP(B743,'ADA-USD'!$A$2:$E$1776,5,0))</f>
        <v>3.9445000000000001E-2</v>
      </c>
      <c r="Q743" s="12" t="str">
        <f>IF(ISERROR(VLOOKUP(B743,'DOT-USD'!$A$2:$E$761,5,0)),"na",VLOOKUP(B743,'DOT-USD'!$A$2:$E$761,5,0))</f>
        <v>na</v>
      </c>
      <c r="R743" s="14">
        <f>IF(ISERROR(VLOOKUP(B743,'DOGE-USD'!$A$2:$G$1776,5,0)),"na",VLOOKUP(B743,'DOGE-USD'!$A$2:$G$1776,5,0))</f>
        <v>2.3509999999999998E-3</v>
      </c>
      <c r="S743" s="14" t="str">
        <f>IF(ISERROR(VLOOKUP(B743,'SHIB-USD'!$A$2:$G$780,5,0)),"na",VLOOKUP(B743,'SHIB-USD'!$A$2:$G$780,5,0))</f>
        <v>na</v>
      </c>
      <c r="T743" s="12" t="str">
        <f>IF(ISERROR(VLOOKUP(B743,'Uni-USD'!$A$2:$G$735,5,0)),"na",VLOOKUP(B743,'Uni-USD'!$A$2:$G$735,5,0))</f>
        <v>na</v>
      </c>
      <c r="U743">
        <f>IF(ISERROR(VLOOKUP(B743,Crude!$A$2:$G$1264,5,0)),"na",VLOOKUP(B743,Crude!$A$2:$G$1264,5,0))</f>
        <v>52.64</v>
      </c>
      <c r="V743">
        <f>IF(ISERROR(VLOOKUP(B743,Wheat!$A$2:$G$1264,5,0)),"na",VLOOKUP(B743,Wheat!$A$2:$G$1264,5,0))</f>
        <v>489</v>
      </c>
    </row>
    <row r="744" spans="1:22" x14ac:dyDescent="0.35">
      <c r="A744">
        <f t="shared" si="11"/>
        <v>2019</v>
      </c>
      <c r="B744" s="10">
        <v>43739</v>
      </c>
      <c r="C744" s="11">
        <f>VLOOKUP(B744,Yields!$A$2:$B$1680,2,0)</f>
        <v>1.79</v>
      </c>
      <c r="D744" s="11">
        <f>IF(ISERROR(VLOOKUP(B744,Silver!$A$2:$G$1265,5,0)),"na",VLOOKUP(B744,Silver!$A$2:$G$1265,5,0))</f>
        <v>17.202000000000002</v>
      </c>
      <c r="E744" s="11">
        <f>IF(ISERROR(VLOOKUP(B744,Gold!$A$2:$G$1264,5,0)),"na",VLOOKUP(B744,Gold!$A$2:$G$1264,5,0))</f>
        <v>1482</v>
      </c>
      <c r="F744" s="13">
        <f>IF(ISERROR(VLOOKUP(B744,FXAIX!$A$2:$G$1259,5,0)),"na",VLOOKUP(B744,FXAIX!$A$2:$G$1259,5,0))</f>
        <v>102.650002</v>
      </c>
      <c r="G744" s="13">
        <f>IF(ISERROR(VLOOKUP(B744,SP500v2!$A$2:$G$1259,5,0)),"na",VLOOKUP(B744,SP500v2!$A$2:$G$1259,5,0))</f>
        <v>2940.25</v>
      </c>
      <c r="H744" s="13">
        <f>IF(ISERROR(VLOOKUP(B744,'ishare R3000 ETF'!$A$2:$G$1260,4,0)),"na",VLOOKUP(B744,'ishare R3000 ETF'!$A$2:$G$1260,4,0))</f>
        <v>171.38999899999999</v>
      </c>
      <c r="I744" s="13">
        <f>IF(ISERROR(VLOOKUP(B744,'^IXIC'!$A$2:$E$1260,5,0)),"na",VLOOKUP(B744,'^IXIC'!$A$2:$E$1260,5,0))</f>
        <v>7908.6801759999998</v>
      </c>
      <c r="J744" s="12">
        <f>IF(ISERROR(VLOOKUP(B744,'Russell 2000'!$A$1:$E$1260,5,0)),"na",VLOOKUP(B744,'Russell 2000'!$A$1:$E$1260,5,0))</f>
        <v>1493.4300539999999</v>
      </c>
      <c r="K744" s="12">
        <f>IF(ISERROR(VLOOKUP(B744,'EURUSD=X'!$A$2:$E$1307,4,0)),"na",VLOOKUP(B744,'EURUSD=X'!$A$2:$E$1307,4,0))</f>
        <v>1.0881510000000001</v>
      </c>
      <c r="L744" s="12">
        <f>IF(ISERROR(VLOOKUP(B744,'ETH-USD'!$A$2:$E$1776,5,0)),"na",VLOOKUP(B744,'ETH-USD'!$A$2:$E$1776,5,0))</f>
        <v>177.34042400000001</v>
      </c>
      <c r="M744" s="13">
        <f>IF(ISERROR(VLOOKUP(B744,'BTC-USD'!$A$2:$E$1828,5,0)),"na",(VLOOKUP(B744,'BTC-USD'!$A$2:$E$1828,5,0)))</f>
        <v>8343.2763670000004</v>
      </c>
      <c r="N744" s="12" t="str">
        <f>IF(ISERROR(VLOOKUP(B744,'SOL-USD'!$A$2:$E$893,5,0)),"na",VLOOKUP(B744,'SOL-USD'!$A$2:$E$893,5,0))</f>
        <v>na</v>
      </c>
      <c r="O744" s="12" t="str">
        <f>IF(ISERROR(VLOOKUP(B744,'AVAX-USD'!$A$2:$E$799,5,0)),"na",VLOOKUP(B744,'AVAX-USD'!$A$2:$E$799,5,0))</f>
        <v>na</v>
      </c>
      <c r="P744" s="12">
        <f>IF(ISERROR(VLOOKUP(B744,'ADA-USD'!$A$2:$E$1776,5,0)),"na",VLOOKUP(B744,'ADA-USD'!$A$2:$E$1776,5,0))</f>
        <v>3.8507E-2</v>
      </c>
      <c r="Q744" s="12" t="str">
        <f>IF(ISERROR(VLOOKUP(B744,'DOT-USD'!$A$2:$E$761,5,0)),"na",VLOOKUP(B744,'DOT-USD'!$A$2:$E$761,5,0))</f>
        <v>na</v>
      </c>
      <c r="R744" s="14">
        <f>IF(ISERROR(VLOOKUP(B744,'DOGE-USD'!$A$2:$G$1776,5,0)),"na",VLOOKUP(B744,'DOGE-USD'!$A$2:$G$1776,5,0))</f>
        <v>2.3879999999999999E-3</v>
      </c>
      <c r="S744" s="14" t="str">
        <f>IF(ISERROR(VLOOKUP(B744,'SHIB-USD'!$A$2:$G$780,5,0)),"na",VLOOKUP(B744,'SHIB-USD'!$A$2:$G$780,5,0))</f>
        <v>na</v>
      </c>
      <c r="T744" s="12" t="str">
        <f>IF(ISERROR(VLOOKUP(B744,'Uni-USD'!$A$2:$G$735,5,0)),"na",VLOOKUP(B744,'Uni-USD'!$A$2:$G$735,5,0))</f>
        <v>na</v>
      </c>
      <c r="U744">
        <f>IF(ISERROR(VLOOKUP(B744,Crude!$A$2:$G$1264,5,0)),"na",VLOOKUP(B744,Crude!$A$2:$G$1264,5,0))</f>
        <v>53.62</v>
      </c>
      <c r="V744">
        <f>IF(ISERROR(VLOOKUP(B744,Wheat!$A$2:$G$1264,5,0)),"na",VLOOKUP(B744,Wheat!$A$2:$G$1264,5,0))</f>
        <v>498.75</v>
      </c>
    </row>
    <row r="745" spans="1:22" x14ac:dyDescent="0.35">
      <c r="A745">
        <f t="shared" si="11"/>
        <v>2019</v>
      </c>
      <c r="B745" s="10">
        <v>43738</v>
      </c>
      <c r="C745" s="11">
        <f>VLOOKUP(B745,Yields!$A$2:$B$1680,2,0)</f>
        <v>1.91</v>
      </c>
      <c r="D745" s="11">
        <f>IF(ISERROR(VLOOKUP(B745,Silver!$A$2:$G$1265,5,0)),"na",VLOOKUP(B745,Silver!$A$2:$G$1265,5,0))</f>
        <v>16.898</v>
      </c>
      <c r="E745" s="11">
        <f>IF(ISERROR(VLOOKUP(B745,Gold!$A$2:$G$1264,5,0)),"na",VLOOKUP(B745,Gold!$A$2:$G$1264,5,0))</f>
        <v>1465.7</v>
      </c>
      <c r="F745" s="13">
        <f>IF(ISERROR(VLOOKUP(B745,FXAIX!$A$2:$G$1259,5,0)),"na",VLOOKUP(B745,FXAIX!$A$2:$G$1259,5,0))</f>
        <v>103.91999800000001</v>
      </c>
      <c r="G745" s="13">
        <f>IF(ISERROR(VLOOKUP(B745,SP500v2!$A$2:$G$1259,5,0)),"na",VLOOKUP(B745,SP500v2!$A$2:$G$1259,5,0))</f>
        <v>2976.74</v>
      </c>
      <c r="H745" s="13">
        <f>IF(ISERROR(VLOOKUP(B745,'ishare R3000 ETF'!$A$2:$G$1260,4,0)),"na",VLOOKUP(B745,'ishare R3000 ETF'!$A$2:$G$1260,4,0))</f>
        <v>173.199997</v>
      </c>
      <c r="I745" s="13">
        <f>IF(ISERROR(VLOOKUP(B745,'^IXIC'!$A$2:$E$1260,5,0)),"na",VLOOKUP(B745,'^IXIC'!$A$2:$E$1260,5,0))</f>
        <v>7999.3398440000001</v>
      </c>
      <c r="J745" s="12">
        <f>IF(ISERROR(VLOOKUP(B745,'Russell 2000'!$A$1:$E$1260,5,0)),"na",VLOOKUP(B745,'Russell 2000'!$A$1:$E$1260,5,0))</f>
        <v>1523.369995</v>
      </c>
      <c r="K745" s="12">
        <f>IF(ISERROR(VLOOKUP(B745,'EURUSD=X'!$A$2:$E$1307,4,0)),"na",VLOOKUP(B745,'EURUSD=X'!$A$2:$E$1307,4,0))</f>
        <v>1.088767</v>
      </c>
      <c r="L745" s="12">
        <f>IF(ISERROR(VLOOKUP(B745,'ETH-USD'!$A$2:$E$1776,5,0)),"na",VLOOKUP(B745,'ETH-USD'!$A$2:$E$1776,5,0))</f>
        <v>179.872208</v>
      </c>
      <c r="M745" s="13">
        <f>IF(ISERROR(VLOOKUP(B745,'BTC-USD'!$A$2:$E$1828,5,0)),"na",(VLOOKUP(B745,'BTC-USD'!$A$2:$E$1828,5,0)))</f>
        <v>8293.8681639999995</v>
      </c>
      <c r="N745" s="12" t="str">
        <f>IF(ISERROR(VLOOKUP(B745,'SOL-USD'!$A$2:$E$893,5,0)),"na",VLOOKUP(B745,'SOL-USD'!$A$2:$E$893,5,0))</f>
        <v>na</v>
      </c>
      <c r="O745" s="12" t="str">
        <f>IF(ISERROR(VLOOKUP(B745,'AVAX-USD'!$A$2:$E$799,5,0)),"na",VLOOKUP(B745,'AVAX-USD'!$A$2:$E$799,5,0))</f>
        <v>na</v>
      </c>
      <c r="P745" s="12">
        <f>IF(ISERROR(VLOOKUP(B745,'ADA-USD'!$A$2:$E$1776,5,0)),"na",VLOOKUP(B745,'ADA-USD'!$A$2:$E$1776,5,0))</f>
        <v>3.8885000000000003E-2</v>
      </c>
      <c r="Q745" s="12" t="str">
        <f>IF(ISERROR(VLOOKUP(B745,'DOT-USD'!$A$2:$E$761,5,0)),"na",VLOOKUP(B745,'DOT-USD'!$A$2:$E$761,5,0))</f>
        <v>na</v>
      </c>
      <c r="R745" s="14">
        <f>IF(ISERROR(VLOOKUP(B745,'DOGE-USD'!$A$2:$G$1776,5,0)),"na",VLOOKUP(B745,'DOGE-USD'!$A$2:$G$1776,5,0))</f>
        <v>2.3869999999999998E-3</v>
      </c>
      <c r="S745" s="14" t="str">
        <f>IF(ISERROR(VLOOKUP(B745,'SHIB-USD'!$A$2:$G$780,5,0)),"na",VLOOKUP(B745,'SHIB-USD'!$A$2:$G$780,5,0))</f>
        <v>na</v>
      </c>
      <c r="T745" s="12" t="str">
        <f>IF(ISERROR(VLOOKUP(B745,'Uni-USD'!$A$2:$G$735,5,0)),"na",VLOOKUP(B745,'Uni-USD'!$A$2:$G$735,5,0))</f>
        <v>na</v>
      </c>
      <c r="U745">
        <f>IF(ISERROR(VLOOKUP(B745,Crude!$A$2:$G$1264,5,0)),"na",VLOOKUP(B745,Crude!$A$2:$G$1264,5,0))</f>
        <v>54.07</v>
      </c>
      <c r="V745">
        <f>IF(ISERROR(VLOOKUP(B745,Wheat!$A$2:$G$1264,5,0)),"na",VLOOKUP(B745,Wheat!$A$2:$G$1264,5,0))</f>
        <v>495.75</v>
      </c>
    </row>
    <row r="746" spans="1:22" x14ac:dyDescent="0.35">
      <c r="A746">
        <f t="shared" si="11"/>
        <v>2019</v>
      </c>
      <c r="B746" s="10">
        <v>43735</v>
      </c>
      <c r="C746" s="11">
        <f>VLOOKUP(B746,Yields!$A$2:$B$1680,2,0)</f>
        <v>1.9</v>
      </c>
      <c r="D746" s="11">
        <f>IF(ISERROR(VLOOKUP(B746,Silver!$A$2:$G$1265,5,0)),"na",VLOOKUP(B746,Silver!$A$2:$G$1265,5,0))</f>
        <v>17.552</v>
      </c>
      <c r="E746" s="11">
        <f>IF(ISERROR(VLOOKUP(B746,Gold!$A$2:$G$1264,5,0)),"na",VLOOKUP(B746,Gold!$A$2:$G$1264,5,0))</f>
        <v>1499.1</v>
      </c>
      <c r="F746" s="13">
        <f>IF(ISERROR(VLOOKUP(B746,FXAIX!$A$2:$G$1259,5,0)),"na",VLOOKUP(B746,FXAIX!$A$2:$G$1259,5,0))</f>
        <v>103.400002</v>
      </c>
      <c r="G746" s="13">
        <f>IF(ISERROR(VLOOKUP(B746,SP500v2!$A$2:$G$1259,5,0)),"na",VLOOKUP(B746,SP500v2!$A$2:$G$1259,5,0))</f>
        <v>2961.79</v>
      </c>
      <c r="H746" s="13">
        <f>IF(ISERROR(VLOOKUP(B746,'ishare R3000 ETF'!$A$2:$G$1260,4,0)),"na",VLOOKUP(B746,'ishare R3000 ETF'!$A$2:$G$1260,4,0))</f>
        <v>171.949997</v>
      </c>
      <c r="I746" s="13">
        <f>IF(ISERROR(VLOOKUP(B746,'^IXIC'!$A$2:$E$1260,5,0)),"na",VLOOKUP(B746,'^IXIC'!$A$2:$E$1260,5,0))</f>
        <v>7939.6298829999996</v>
      </c>
      <c r="J746" s="12">
        <f>IF(ISERROR(VLOOKUP(B746,'Russell 2000'!$A$1:$E$1260,5,0)),"na",VLOOKUP(B746,'Russell 2000'!$A$1:$E$1260,5,0))</f>
        <v>1520.4799800000001</v>
      </c>
      <c r="K746" s="12">
        <f>IF(ISERROR(VLOOKUP(B746,'EURUSD=X'!$A$2:$E$1307,4,0)),"na",VLOOKUP(B746,'EURUSD=X'!$A$2:$E$1307,4,0))</f>
        <v>1.090584</v>
      </c>
      <c r="L746" s="12">
        <f>IF(ISERROR(VLOOKUP(B746,'ETH-USD'!$A$2:$E$1776,5,0)),"na",VLOOKUP(B746,'ETH-USD'!$A$2:$E$1776,5,0))</f>
        <v>174.71099899999999</v>
      </c>
      <c r="M746" s="13">
        <f>IF(ISERROR(VLOOKUP(B746,'BTC-USD'!$A$2:$E$1828,5,0)),"na",(VLOOKUP(B746,'BTC-USD'!$A$2:$E$1828,5,0)))</f>
        <v>8251.8457030000009</v>
      </c>
      <c r="N746" s="12" t="str">
        <f>IF(ISERROR(VLOOKUP(B746,'SOL-USD'!$A$2:$E$893,5,0)),"na",VLOOKUP(B746,'SOL-USD'!$A$2:$E$893,5,0))</f>
        <v>na</v>
      </c>
      <c r="O746" s="12" t="str">
        <f>IF(ISERROR(VLOOKUP(B746,'AVAX-USD'!$A$2:$E$799,5,0)),"na",VLOOKUP(B746,'AVAX-USD'!$A$2:$E$799,5,0))</f>
        <v>na</v>
      </c>
      <c r="P746" s="12">
        <f>IF(ISERROR(VLOOKUP(B746,'ADA-USD'!$A$2:$E$1776,5,0)),"na",VLOOKUP(B746,'ADA-USD'!$A$2:$E$1776,5,0))</f>
        <v>3.9531999999999998E-2</v>
      </c>
      <c r="Q746" s="12" t="str">
        <f>IF(ISERROR(VLOOKUP(B746,'DOT-USD'!$A$2:$E$761,5,0)),"na",VLOOKUP(B746,'DOT-USD'!$A$2:$E$761,5,0))</f>
        <v>na</v>
      </c>
      <c r="R746" s="14">
        <f>IF(ISERROR(VLOOKUP(B746,'DOGE-USD'!$A$2:$G$1776,5,0)),"na",VLOOKUP(B746,'DOGE-USD'!$A$2:$G$1776,5,0))</f>
        <v>2.2209999999999999E-3</v>
      </c>
      <c r="S746" s="14" t="str">
        <f>IF(ISERROR(VLOOKUP(B746,'SHIB-USD'!$A$2:$G$780,5,0)),"na",VLOOKUP(B746,'SHIB-USD'!$A$2:$G$780,5,0))</f>
        <v>na</v>
      </c>
      <c r="T746" s="12" t="str">
        <f>IF(ISERROR(VLOOKUP(B746,'Uni-USD'!$A$2:$G$735,5,0)),"na",VLOOKUP(B746,'Uni-USD'!$A$2:$G$735,5,0))</f>
        <v>na</v>
      </c>
      <c r="U746">
        <f>IF(ISERROR(VLOOKUP(B746,Crude!$A$2:$G$1264,5,0)),"na",VLOOKUP(B746,Crude!$A$2:$G$1264,5,0))</f>
        <v>55.91</v>
      </c>
      <c r="V746">
        <f>IF(ISERROR(VLOOKUP(B746,Wheat!$A$2:$G$1264,5,0)),"na",VLOOKUP(B746,Wheat!$A$2:$G$1264,5,0))</f>
        <v>487.25</v>
      </c>
    </row>
    <row r="747" spans="1:22" x14ac:dyDescent="0.35">
      <c r="A747">
        <f t="shared" si="11"/>
        <v>2019</v>
      </c>
      <c r="B747" s="10">
        <v>43734</v>
      </c>
      <c r="C747" s="11">
        <f>VLOOKUP(B747,Yields!$A$2:$B$1680,2,0)</f>
        <v>1.91</v>
      </c>
      <c r="D747" s="11">
        <f>IF(ISERROR(VLOOKUP(B747,Silver!$A$2:$G$1265,5,0)),"na",VLOOKUP(B747,Silver!$A$2:$G$1265,5,0))</f>
        <v>17.800999999999998</v>
      </c>
      <c r="E747" s="11">
        <f>IF(ISERROR(VLOOKUP(B747,Gold!$A$2:$G$1264,5,0)),"na",VLOOKUP(B747,Gold!$A$2:$G$1264,5,0))</f>
        <v>1507.5</v>
      </c>
      <c r="F747" s="13">
        <f>IF(ISERROR(VLOOKUP(B747,FXAIX!$A$2:$G$1259,5,0)),"na",VLOOKUP(B747,FXAIX!$A$2:$G$1259,5,0))</f>
        <v>103.93</v>
      </c>
      <c r="G747" s="13">
        <f>IF(ISERROR(VLOOKUP(B747,SP500v2!$A$2:$G$1259,5,0)),"na",VLOOKUP(B747,SP500v2!$A$2:$G$1259,5,0))</f>
        <v>2977.62</v>
      </c>
      <c r="H747" s="13">
        <f>IF(ISERROR(VLOOKUP(B747,'ishare R3000 ETF'!$A$2:$G$1260,4,0)),"na",VLOOKUP(B747,'ishare R3000 ETF'!$A$2:$G$1260,4,0))</f>
        <v>173.13999899999999</v>
      </c>
      <c r="I747" s="13">
        <f>IF(ISERROR(VLOOKUP(B747,'^IXIC'!$A$2:$E$1260,5,0)),"na",VLOOKUP(B747,'^IXIC'!$A$2:$E$1260,5,0))</f>
        <v>8030.6601559999999</v>
      </c>
      <c r="J747" s="12">
        <f>IF(ISERROR(VLOOKUP(B747,'Russell 2000'!$A$1:$E$1260,5,0)),"na",VLOOKUP(B747,'Russell 2000'!$A$1:$E$1260,5,0))</f>
        <v>1533.329956</v>
      </c>
      <c r="K747" s="12">
        <f>IF(ISERROR(VLOOKUP(B747,'EURUSD=X'!$A$2:$E$1307,4,0)),"na",VLOOKUP(B747,'EURUSD=X'!$A$2:$E$1307,4,0))</f>
        <v>1.092514</v>
      </c>
      <c r="L747" s="12">
        <f>IF(ISERROR(VLOOKUP(B747,'ETH-USD'!$A$2:$E$1776,5,0)),"na",VLOOKUP(B747,'ETH-USD'!$A$2:$E$1776,5,0))</f>
        <v>166.727127</v>
      </c>
      <c r="M747" s="13">
        <f>IF(ISERROR(VLOOKUP(B747,'BTC-USD'!$A$2:$E$1828,5,0)),"na",(VLOOKUP(B747,'BTC-USD'!$A$2:$E$1828,5,0)))</f>
        <v>8118.9677730000003</v>
      </c>
      <c r="N747" s="12" t="str">
        <f>IF(ISERROR(VLOOKUP(B747,'SOL-USD'!$A$2:$E$893,5,0)),"na",VLOOKUP(B747,'SOL-USD'!$A$2:$E$893,5,0))</f>
        <v>na</v>
      </c>
      <c r="O747" s="12" t="str">
        <f>IF(ISERROR(VLOOKUP(B747,'AVAX-USD'!$A$2:$E$799,5,0)),"na",VLOOKUP(B747,'AVAX-USD'!$A$2:$E$799,5,0))</f>
        <v>na</v>
      </c>
      <c r="P747" s="12">
        <f>IF(ISERROR(VLOOKUP(B747,'ADA-USD'!$A$2:$E$1776,5,0)),"na",VLOOKUP(B747,'ADA-USD'!$A$2:$E$1776,5,0))</f>
        <v>3.8228999999999999E-2</v>
      </c>
      <c r="Q747" s="12" t="str">
        <f>IF(ISERROR(VLOOKUP(B747,'DOT-USD'!$A$2:$E$761,5,0)),"na",VLOOKUP(B747,'DOT-USD'!$A$2:$E$761,5,0))</f>
        <v>na</v>
      </c>
      <c r="R747" s="14">
        <f>IF(ISERROR(VLOOKUP(B747,'DOGE-USD'!$A$2:$G$1776,5,0)),"na",VLOOKUP(B747,'DOGE-USD'!$A$2:$G$1776,5,0))</f>
        <v>2.1549999999999998E-3</v>
      </c>
      <c r="S747" s="14" t="str">
        <f>IF(ISERROR(VLOOKUP(B747,'SHIB-USD'!$A$2:$G$780,5,0)),"na",VLOOKUP(B747,'SHIB-USD'!$A$2:$G$780,5,0))</f>
        <v>na</v>
      </c>
      <c r="T747" s="12" t="str">
        <f>IF(ISERROR(VLOOKUP(B747,'Uni-USD'!$A$2:$G$735,5,0)),"na",VLOOKUP(B747,'Uni-USD'!$A$2:$G$735,5,0))</f>
        <v>na</v>
      </c>
      <c r="U747">
        <f>IF(ISERROR(VLOOKUP(B747,Crude!$A$2:$G$1264,5,0)),"na",VLOOKUP(B747,Crude!$A$2:$G$1264,5,0))</f>
        <v>56.41</v>
      </c>
      <c r="V747">
        <f>IF(ISERROR(VLOOKUP(B747,Wheat!$A$2:$G$1264,5,0)),"na",VLOOKUP(B747,Wheat!$A$2:$G$1264,5,0))</f>
        <v>484.25</v>
      </c>
    </row>
    <row r="748" spans="1:22" x14ac:dyDescent="0.35">
      <c r="A748">
        <f t="shared" si="11"/>
        <v>2019</v>
      </c>
      <c r="B748" s="10">
        <v>43733</v>
      </c>
      <c r="C748" s="11">
        <f>VLOOKUP(B748,Yields!$A$2:$B$1680,2,0)</f>
        <v>1.8</v>
      </c>
      <c r="D748" s="11">
        <f>IF(ISERROR(VLOOKUP(B748,Silver!$A$2:$G$1265,5,0)),"na",VLOOKUP(B748,Silver!$A$2:$G$1265,5,0))</f>
        <v>17.962</v>
      </c>
      <c r="E748" s="11">
        <f>IF(ISERROR(VLOOKUP(B748,Gold!$A$2:$G$1264,5,0)),"na",VLOOKUP(B748,Gold!$A$2:$G$1264,5,0))</f>
        <v>1504.6</v>
      </c>
      <c r="F748" s="13">
        <f>IF(ISERROR(VLOOKUP(B748,FXAIX!$A$2:$G$1259,5,0)),"na",VLOOKUP(B748,FXAIX!$A$2:$G$1259,5,0))</f>
        <v>104.18</v>
      </c>
      <c r="G748" s="13">
        <f>IF(ISERROR(VLOOKUP(B748,SP500v2!$A$2:$G$1259,5,0)),"na",VLOOKUP(B748,SP500v2!$A$2:$G$1259,5,0))</f>
        <v>2984.87</v>
      </c>
      <c r="H748" s="13">
        <f>IF(ISERROR(VLOOKUP(B748,'ishare R3000 ETF'!$A$2:$G$1260,4,0)),"na",VLOOKUP(B748,'ishare R3000 ETF'!$A$2:$G$1260,4,0))</f>
        <v>172.490005</v>
      </c>
      <c r="I748" s="13">
        <f>IF(ISERROR(VLOOKUP(B748,'^IXIC'!$A$2:$E$1260,5,0)),"na",VLOOKUP(B748,'^IXIC'!$A$2:$E$1260,5,0))</f>
        <v>8077.3798829999996</v>
      </c>
      <c r="J748" s="12">
        <f>IF(ISERROR(VLOOKUP(B748,'Russell 2000'!$A$1:$E$1260,5,0)),"na",VLOOKUP(B748,'Russell 2000'!$A$1:$E$1260,5,0))</f>
        <v>1550.650024</v>
      </c>
      <c r="K748" s="12">
        <f>IF(ISERROR(VLOOKUP(B748,'EURUSD=X'!$A$2:$E$1307,4,0)),"na",VLOOKUP(B748,'EURUSD=X'!$A$2:$E$1307,4,0))</f>
        <v>1.094835</v>
      </c>
      <c r="L748" s="12">
        <f>IF(ISERROR(VLOOKUP(B748,'ETH-USD'!$A$2:$E$1776,5,0)),"na",VLOOKUP(B748,'ETH-USD'!$A$2:$E$1776,5,0))</f>
        <v>170.89269999999999</v>
      </c>
      <c r="M748" s="13">
        <f>IF(ISERROR(VLOOKUP(B748,'BTC-USD'!$A$2:$E$1828,5,0)),"na",(VLOOKUP(B748,'BTC-USD'!$A$2:$E$1828,5,0)))</f>
        <v>8486.9931639999995</v>
      </c>
      <c r="N748" s="12" t="str">
        <f>IF(ISERROR(VLOOKUP(B748,'SOL-USD'!$A$2:$E$893,5,0)),"na",VLOOKUP(B748,'SOL-USD'!$A$2:$E$893,5,0))</f>
        <v>na</v>
      </c>
      <c r="O748" s="12" t="str">
        <f>IF(ISERROR(VLOOKUP(B748,'AVAX-USD'!$A$2:$E$799,5,0)),"na",VLOOKUP(B748,'AVAX-USD'!$A$2:$E$799,5,0))</f>
        <v>na</v>
      </c>
      <c r="P748" s="12">
        <f>IF(ISERROR(VLOOKUP(B748,'ADA-USD'!$A$2:$E$1776,5,0)),"na",VLOOKUP(B748,'ADA-USD'!$A$2:$E$1776,5,0))</f>
        <v>3.9396E-2</v>
      </c>
      <c r="Q748" s="12" t="str">
        <f>IF(ISERROR(VLOOKUP(B748,'DOT-USD'!$A$2:$E$761,5,0)),"na",VLOOKUP(B748,'DOT-USD'!$A$2:$E$761,5,0))</f>
        <v>na</v>
      </c>
      <c r="R748" s="14">
        <f>IF(ISERROR(VLOOKUP(B748,'DOGE-USD'!$A$2:$G$1776,5,0)),"na",VLOOKUP(B748,'DOGE-USD'!$A$2:$G$1776,5,0))</f>
        <v>2.1970000000000002E-3</v>
      </c>
      <c r="S748" s="14" t="str">
        <f>IF(ISERROR(VLOOKUP(B748,'SHIB-USD'!$A$2:$G$780,5,0)),"na",VLOOKUP(B748,'SHIB-USD'!$A$2:$G$780,5,0))</f>
        <v>na</v>
      </c>
      <c r="T748" s="12" t="str">
        <f>IF(ISERROR(VLOOKUP(B748,'Uni-USD'!$A$2:$G$735,5,0)),"na",VLOOKUP(B748,'Uni-USD'!$A$2:$G$735,5,0))</f>
        <v>na</v>
      </c>
      <c r="U748">
        <f>IF(ISERROR(VLOOKUP(B748,Crude!$A$2:$G$1264,5,0)),"na",VLOOKUP(B748,Crude!$A$2:$G$1264,5,0))</f>
        <v>56.49</v>
      </c>
      <c r="V748">
        <f>IF(ISERROR(VLOOKUP(B748,Wheat!$A$2:$G$1264,5,0)),"na",VLOOKUP(B748,Wheat!$A$2:$G$1264,5,0))</f>
        <v>477.25</v>
      </c>
    </row>
    <row r="749" spans="1:22" x14ac:dyDescent="0.35">
      <c r="A749">
        <f t="shared" si="11"/>
        <v>2019</v>
      </c>
      <c r="B749" s="10">
        <v>43732</v>
      </c>
      <c r="C749" s="11">
        <f>VLOOKUP(B749,Yields!$A$2:$B$1680,2,0)</f>
        <v>1.9</v>
      </c>
      <c r="D749" s="11">
        <f>IF(ISERROR(VLOOKUP(B749,Silver!$A$2:$G$1265,5,0)),"na",VLOOKUP(B749,Silver!$A$2:$G$1265,5,0))</f>
        <v>18.516999999999999</v>
      </c>
      <c r="E749" s="11">
        <f>IF(ISERROR(VLOOKUP(B749,Gold!$A$2:$G$1264,5,0)),"na",VLOOKUP(B749,Gold!$A$2:$G$1264,5,0))</f>
        <v>1532.1</v>
      </c>
      <c r="F749" s="13">
        <f>IF(ISERROR(VLOOKUP(B749,FXAIX!$A$2:$G$1259,5,0)),"na",VLOOKUP(B749,FXAIX!$A$2:$G$1259,5,0))</f>
        <v>103.540001</v>
      </c>
      <c r="G749" s="13">
        <f>IF(ISERROR(VLOOKUP(B749,SP500v2!$A$2:$G$1259,5,0)),"na",VLOOKUP(B749,SP500v2!$A$2:$G$1259,5,0))</f>
        <v>2966.6</v>
      </c>
      <c r="H749" s="13">
        <f>IF(ISERROR(VLOOKUP(B749,'ishare R3000 ETF'!$A$2:$G$1260,4,0)),"na",VLOOKUP(B749,'ishare R3000 ETF'!$A$2:$G$1260,4,0))</f>
        <v>172.800003</v>
      </c>
      <c r="I749" s="13">
        <f>IF(ISERROR(VLOOKUP(B749,'^IXIC'!$A$2:$E$1260,5,0)),"na",VLOOKUP(B749,'^IXIC'!$A$2:$E$1260,5,0))</f>
        <v>7993.6298829999996</v>
      </c>
      <c r="J749" s="12">
        <f>IF(ISERROR(VLOOKUP(B749,'Russell 2000'!$A$1:$E$1260,5,0)),"na",VLOOKUP(B749,'Russell 2000'!$A$1:$E$1260,5,0))</f>
        <v>1533.589966</v>
      </c>
      <c r="K749" s="12">
        <f>IF(ISERROR(VLOOKUP(B749,'EURUSD=X'!$A$2:$E$1307,4,0)),"na",VLOOKUP(B749,'EURUSD=X'!$A$2:$E$1307,4,0))</f>
        <v>1.0985149999999999</v>
      </c>
      <c r="L749" s="12">
        <f>IF(ISERROR(VLOOKUP(B749,'ETH-USD'!$A$2:$E$1776,5,0)),"na",VLOOKUP(B749,'ETH-USD'!$A$2:$E$1776,5,0))</f>
        <v>168.11073300000001</v>
      </c>
      <c r="M749" s="13">
        <f>IF(ISERROR(VLOOKUP(B749,'BTC-USD'!$A$2:$E$1828,5,0)),"na",(VLOOKUP(B749,'BTC-USD'!$A$2:$E$1828,5,0)))</f>
        <v>8620.5664059999999</v>
      </c>
      <c r="N749" s="12" t="str">
        <f>IF(ISERROR(VLOOKUP(B749,'SOL-USD'!$A$2:$E$893,5,0)),"na",VLOOKUP(B749,'SOL-USD'!$A$2:$E$893,5,0))</f>
        <v>na</v>
      </c>
      <c r="O749" s="12" t="str">
        <f>IF(ISERROR(VLOOKUP(B749,'AVAX-USD'!$A$2:$E$799,5,0)),"na",VLOOKUP(B749,'AVAX-USD'!$A$2:$E$799,5,0))</f>
        <v>na</v>
      </c>
      <c r="P749" s="12">
        <f>IF(ISERROR(VLOOKUP(B749,'ADA-USD'!$A$2:$E$1776,5,0)),"na",VLOOKUP(B749,'ADA-USD'!$A$2:$E$1776,5,0))</f>
        <v>3.7573000000000002E-2</v>
      </c>
      <c r="Q749" s="12" t="str">
        <f>IF(ISERROR(VLOOKUP(B749,'DOT-USD'!$A$2:$E$761,5,0)),"na",VLOOKUP(B749,'DOT-USD'!$A$2:$E$761,5,0))</f>
        <v>na</v>
      </c>
      <c r="R749" s="14">
        <f>IF(ISERROR(VLOOKUP(B749,'DOGE-USD'!$A$2:$G$1776,5,0)),"na",VLOOKUP(B749,'DOGE-USD'!$A$2:$G$1776,5,0))</f>
        <v>2.2279999999999999E-3</v>
      </c>
      <c r="S749" s="14" t="str">
        <f>IF(ISERROR(VLOOKUP(B749,'SHIB-USD'!$A$2:$G$780,5,0)),"na",VLOOKUP(B749,'SHIB-USD'!$A$2:$G$780,5,0))</f>
        <v>na</v>
      </c>
      <c r="T749" s="12" t="str">
        <f>IF(ISERROR(VLOOKUP(B749,'Uni-USD'!$A$2:$G$735,5,0)),"na",VLOOKUP(B749,'Uni-USD'!$A$2:$G$735,5,0))</f>
        <v>na</v>
      </c>
      <c r="U749">
        <f>IF(ISERROR(VLOOKUP(B749,Crude!$A$2:$G$1264,5,0)),"na",VLOOKUP(B749,Crude!$A$2:$G$1264,5,0))</f>
        <v>57.29</v>
      </c>
      <c r="V749">
        <f>IF(ISERROR(VLOOKUP(B749,Wheat!$A$2:$G$1264,5,0)),"na",VLOOKUP(B749,Wheat!$A$2:$G$1264,5,0))</f>
        <v>481.75</v>
      </c>
    </row>
    <row r="750" spans="1:22" x14ac:dyDescent="0.35">
      <c r="A750">
        <f t="shared" si="11"/>
        <v>2019</v>
      </c>
      <c r="B750" s="10">
        <v>43731</v>
      </c>
      <c r="C750" s="11">
        <f>VLOOKUP(B750,Yields!$A$2:$B$1680,2,0)</f>
        <v>1.94</v>
      </c>
      <c r="D750" s="11">
        <f>IF(ISERROR(VLOOKUP(B750,Silver!$A$2:$G$1265,5,0)),"na",VLOOKUP(B750,Silver!$A$2:$G$1265,5,0))</f>
        <v>18.600000000000001</v>
      </c>
      <c r="E750" s="11">
        <f>IF(ISERROR(VLOOKUP(B750,Gold!$A$2:$G$1264,5,0)),"na",VLOOKUP(B750,Gold!$A$2:$G$1264,5,0))</f>
        <v>1523.7</v>
      </c>
      <c r="F750" s="13">
        <f>IF(ISERROR(VLOOKUP(B750,FXAIX!$A$2:$G$1259,5,0)),"na",VLOOKUP(B750,FXAIX!$A$2:$G$1259,5,0))</f>
        <v>104.410004</v>
      </c>
      <c r="G750" s="13">
        <f>IF(ISERROR(VLOOKUP(B750,SP500v2!$A$2:$G$1259,5,0)),"na",VLOOKUP(B750,SP500v2!$A$2:$G$1259,5,0))</f>
        <v>2991.78</v>
      </c>
      <c r="H750" s="13">
        <f>IF(ISERROR(VLOOKUP(B750,'ishare R3000 ETF'!$A$2:$G$1260,4,0)),"na",VLOOKUP(B750,'ishare R3000 ETF'!$A$2:$G$1260,4,0))</f>
        <v>175.13999899999999</v>
      </c>
      <c r="I750" s="13">
        <f>IF(ISERROR(VLOOKUP(B750,'^IXIC'!$A$2:$E$1260,5,0)),"na",VLOOKUP(B750,'^IXIC'!$A$2:$E$1260,5,0))</f>
        <v>8112.4599609999996</v>
      </c>
      <c r="J750" s="12">
        <f>IF(ISERROR(VLOOKUP(B750,'Russell 2000'!$A$1:$E$1260,5,0)),"na",VLOOKUP(B750,'Russell 2000'!$A$1:$E$1260,5,0))</f>
        <v>1558.25</v>
      </c>
      <c r="K750" s="12">
        <f>IF(ISERROR(VLOOKUP(B750,'EURUSD=X'!$A$2:$E$1307,4,0)),"na",VLOOKUP(B750,'EURUSD=X'!$A$2:$E$1307,4,0))</f>
        <v>1.0968279999999999</v>
      </c>
      <c r="L750" s="12">
        <f>IF(ISERROR(VLOOKUP(B750,'ETH-USD'!$A$2:$E$1776,5,0)),"na",VLOOKUP(B750,'ETH-USD'!$A$2:$E$1776,5,0))</f>
        <v>201.92131000000001</v>
      </c>
      <c r="M750" s="13">
        <f>IF(ISERROR(VLOOKUP(B750,'BTC-USD'!$A$2:$E$1828,5,0)),"na",(VLOOKUP(B750,'BTC-USD'!$A$2:$E$1828,5,0)))</f>
        <v>9729.3242190000001</v>
      </c>
      <c r="N750" s="12" t="str">
        <f>IF(ISERROR(VLOOKUP(B750,'SOL-USD'!$A$2:$E$893,5,0)),"na",VLOOKUP(B750,'SOL-USD'!$A$2:$E$893,5,0))</f>
        <v>na</v>
      </c>
      <c r="O750" s="12" t="str">
        <f>IF(ISERROR(VLOOKUP(B750,'AVAX-USD'!$A$2:$E$799,5,0)),"na",VLOOKUP(B750,'AVAX-USD'!$A$2:$E$799,5,0))</f>
        <v>na</v>
      </c>
      <c r="P750" s="12">
        <f>IF(ISERROR(VLOOKUP(B750,'ADA-USD'!$A$2:$E$1776,5,0)),"na",VLOOKUP(B750,'ADA-USD'!$A$2:$E$1776,5,0))</f>
        <v>4.6264E-2</v>
      </c>
      <c r="Q750" s="12" t="str">
        <f>IF(ISERROR(VLOOKUP(B750,'DOT-USD'!$A$2:$E$761,5,0)),"na",VLOOKUP(B750,'DOT-USD'!$A$2:$E$761,5,0))</f>
        <v>na</v>
      </c>
      <c r="R750" s="14">
        <f>IF(ISERROR(VLOOKUP(B750,'DOGE-USD'!$A$2:$G$1776,5,0)),"na",VLOOKUP(B750,'DOGE-USD'!$A$2:$G$1776,5,0))</f>
        <v>2.4859999999999999E-3</v>
      </c>
      <c r="S750" s="14" t="str">
        <f>IF(ISERROR(VLOOKUP(B750,'SHIB-USD'!$A$2:$G$780,5,0)),"na",VLOOKUP(B750,'SHIB-USD'!$A$2:$G$780,5,0))</f>
        <v>na</v>
      </c>
      <c r="T750" s="12" t="str">
        <f>IF(ISERROR(VLOOKUP(B750,'Uni-USD'!$A$2:$G$735,5,0)),"na",VLOOKUP(B750,'Uni-USD'!$A$2:$G$735,5,0))</f>
        <v>na</v>
      </c>
      <c r="U750">
        <f>IF(ISERROR(VLOOKUP(B750,Crude!$A$2:$G$1264,5,0)),"na",VLOOKUP(B750,Crude!$A$2:$G$1264,5,0))</f>
        <v>58.64</v>
      </c>
      <c r="V750">
        <f>IF(ISERROR(VLOOKUP(B750,Wheat!$A$2:$G$1264,5,0)),"na",VLOOKUP(B750,Wheat!$A$2:$G$1264,5,0))</f>
        <v>483</v>
      </c>
    </row>
    <row r="751" spans="1:22" x14ac:dyDescent="0.35">
      <c r="A751">
        <f t="shared" si="11"/>
        <v>2019</v>
      </c>
      <c r="B751" s="10">
        <v>43728</v>
      </c>
      <c r="C751" s="11">
        <f>VLOOKUP(B751,Yields!$A$2:$B$1680,2,0)</f>
        <v>1.95</v>
      </c>
      <c r="D751" s="11">
        <f>IF(ISERROR(VLOOKUP(B751,Silver!$A$2:$G$1265,5,0)),"na",VLOOKUP(B751,Silver!$A$2:$G$1265,5,0))</f>
        <v>17.738</v>
      </c>
      <c r="E751" s="11">
        <f>IF(ISERROR(VLOOKUP(B751,Gold!$A$2:$G$1264,5,0)),"na",VLOOKUP(B751,Gold!$A$2:$G$1264,5,0))</f>
        <v>1507.3</v>
      </c>
      <c r="F751" s="13">
        <f>IF(ISERROR(VLOOKUP(B751,FXAIX!$A$2:$G$1259,5,0)),"na",VLOOKUP(B751,FXAIX!$A$2:$G$1259,5,0))</f>
        <v>104.41999800000001</v>
      </c>
      <c r="G751" s="13">
        <f>IF(ISERROR(VLOOKUP(B751,SP500v2!$A$2:$G$1259,5,0)),"na",VLOOKUP(B751,SP500v2!$A$2:$G$1259,5,0))</f>
        <v>2992.07</v>
      </c>
      <c r="H751" s="13">
        <f>IF(ISERROR(VLOOKUP(B751,'ishare R3000 ETF'!$A$2:$G$1260,4,0)),"na",VLOOKUP(B751,'ishare R3000 ETF'!$A$2:$G$1260,4,0))</f>
        <v>175.13000500000001</v>
      </c>
      <c r="I751" s="13">
        <f>IF(ISERROR(VLOOKUP(B751,'^IXIC'!$A$2:$E$1260,5,0)),"na",VLOOKUP(B751,'^IXIC'!$A$2:$E$1260,5,0))</f>
        <v>8117.669922</v>
      </c>
      <c r="J751" s="12">
        <f>IF(ISERROR(VLOOKUP(B751,'Russell 2000'!$A$1:$E$1260,5,0)),"na",VLOOKUP(B751,'Russell 2000'!$A$1:$E$1260,5,0))</f>
        <v>1559.76001</v>
      </c>
      <c r="K751" s="12">
        <f>IF(ISERROR(VLOOKUP(B751,'EURUSD=X'!$A$2:$E$1307,4,0)),"na",VLOOKUP(B751,'EURUSD=X'!$A$2:$E$1307,4,0))</f>
        <v>1.09988</v>
      </c>
      <c r="L751" s="12">
        <f>IF(ISERROR(VLOOKUP(B751,'ETH-USD'!$A$2:$E$1776,5,0)),"na",VLOOKUP(B751,'ETH-USD'!$A$2:$E$1776,5,0))</f>
        <v>218.050049</v>
      </c>
      <c r="M751" s="13">
        <f>IF(ISERROR(VLOOKUP(B751,'BTC-USD'!$A$2:$E$1828,5,0)),"na",(VLOOKUP(B751,'BTC-USD'!$A$2:$E$1828,5,0)))</f>
        <v>10181.641602</v>
      </c>
      <c r="N751" s="12" t="str">
        <f>IF(ISERROR(VLOOKUP(B751,'SOL-USD'!$A$2:$E$893,5,0)),"na",VLOOKUP(B751,'SOL-USD'!$A$2:$E$893,5,0))</f>
        <v>na</v>
      </c>
      <c r="O751" s="12" t="str">
        <f>IF(ISERROR(VLOOKUP(B751,'AVAX-USD'!$A$2:$E$799,5,0)),"na",VLOOKUP(B751,'AVAX-USD'!$A$2:$E$799,5,0))</f>
        <v>na</v>
      </c>
      <c r="P751" s="12">
        <f>IF(ISERROR(VLOOKUP(B751,'ADA-USD'!$A$2:$E$1776,5,0)),"na",VLOOKUP(B751,'ADA-USD'!$A$2:$E$1776,5,0))</f>
        <v>5.2339999999999998E-2</v>
      </c>
      <c r="Q751" s="12" t="str">
        <f>IF(ISERROR(VLOOKUP(B751,'DOT-USD'!$A$2:$E$761,5,0)),"na",VLOOKUP(B751,'DOT-USD'!$A$2:$E$761,5,0))</f>
        <v>na</v>
      </c>
      <c r="R751" s="14">
        <f>IF(ISERROR(VLOOKUP(B751,'DOGE-USD'!$A$2:$G$1776,5,0)),"na",VLOOKUP(B751,'DOGE-USD'!$A$2:$G$1776,5,0))</f>
        <v>2.6719999999999999E-3</v>
      </c>
      <c r="S751" s="14" t="str">
        <f>IF(ISERROR(VLOOKUP(B751,'SHIB-USD'!$A$2:$G$780,5,0)),"na",VLOOKUP(B751,'SHIB-USD'!$A$2:$G$780,5,0))</f>
        <v>na</v>
      </c>
      <c r="T751" s="12" t="str">
        <f>IF(ISERROR(VLOOKUP(B751,'Uni-USD'!$A$2:$G$735,5,0)),"na",VLOOKUP(B751,'Uni-USD'!$A$2:$G$735,5,0))</f>
        <v>na</v>
      </c>
      <c r="U751">
        <f>IF(ISERROR(VLOOKUP(B751,Crude!$A$2:$G$1264,5,0)),"na",VLOOKUP(B751,Crude!$A$2:$G$1264,5,0))</f>
        <v>58.09</v>
      </c>
      <c r="V751">
        <f>IF(ISERROR(VLOOKUP(B751,Wheat!$A$2:$G$1264,5,0)),"na",VLOOKUP(B751,Wheat!$A$2:$G$1264,5,0))</f>
        <v>484.25</v>
      </c>
    </row>
    <row r="752" spans="1:22" x14ac:dyDescent="0.35">
      <c r="A752">
        <f t="shared" si="11"/>
        <v>2019</v>
      </c>
      <c r="B752" s="10">
        <v>43727</v>
      </c>
      <c r="C752" s="11">
        <f>VLOOKUP(B752,Yields!$A$2:$B$1680,2,0)</f>
        <v>2.0099999999999998</v>
      </c>
      <c r="D752" s="11">
        <f>IF(ISERROR(VLOOKUP(B752,Silver!$A$2:$G$1265,5,0)),"na",VLOOKUP(B752,Silver!$A$2:$G$1265,5,0))</f>
        <v>17.773</v>
      </c>
      <c r="E752" s="11">
        <f>IF(ISERROR(VLOOKUP(B752,Gold!$A$2:$G$1264,5,0)),"na",VLOOKUP(B752,Gold!$A$2:$G$1264,5,0))</f>
        <v>1498.4</v>
      </c>
      <c r="F752" s="13">
        <f>IF(ISERROR(VLOOKUP(B752,FXAIX!$A$2:$G$1259,5,0)),"na",VLOOKUP(B752,FXAIX!$A$2:$G$1259,5,0))</f>
        <v>104.93</v>
      </c>
      <c r="G752" s="13">
        <f>IF(ISERROR(VLOOKUP(B752,SP500v2!$A$2:$G$1259,5,0)),"na",VLOOKUP(B752,SP500v2!$A$2:$G$1259,5,0))</f>
        <v>3006.79</v>
      </c>
      <c r="H752" s="13">
        <f>IF(ISERROR(VLOOKUP(B752,'ishare R3000 ETF'!$A$2:$G$1260,4,0)),"na",VLOOKUP(B752,'ishare R3000 ETF'!$A$2:$G$1260,4,0))</f>
        <v>176.38000500000001</v>
      </c>
      <c r="I752" s="13">
        <f>IF(ISERROR(VLOOKUP(B752,'^IXIC'!$A$2:$E$1260,5,0)),"na",VLOOKUP(B752,'^IXIC'!$A$2:$E$1260,5,0))</f>
        <v>8182.8798829999996</v>
      </c>
      <c r="J752" s="12">
        <f>IF(ISERROR(VLOOKUP(B752,'Russell 2000'!$A$1:$E$1260,5,0)),"na",VLOOKUP(B752,'Russell 2000'!$A$1:$E$1260,5,0))</f>
        <v>1561.469971</v>
      </c>
      <c r="K752" s="12">
        <f>IF(ISERROR(VLOOKUP(B752,'EURUSD=X'!$A$2:$E$1307,4,0)),"na",VLOOKUP(B752,'EURUSD=X'!$A$2:$E$1307,4,0))</f>
        <v>1.1023540000000001</v>
      </c>
      <c r="L752" s="12">
        <f>IF(ISERROR(VLOOKUP(B752,'ETH-USD'!$A$2:$E$1776,5,0)),"na",VLOOKUP(B752,'ETH-USD'!$A$2:$E$1776,5,0))</f>
        <v>221.28085300000001</v>
      </c>
      <c r="M752" s="13">
        <f>IF(ISERROR(VLOOKUP(B752,'BTC-USD'!$A$2:$E$1828,5,0)),"na",(VLOOKUP(B752,'BTC-USD'!$A$2:$E$1828,5,0)))</f>
        <v>10266.415039</v>
      </c>
      <c r="N752" s="12" t="str">
        <f>IF(ISERROR(VLOOKUP(B752,'SOL-USD'!$A$2:$E$893,5,0)),"na",VLOOKUP(B752,'SOL-USD'!$A$2:$E$893,5,0))</f>
        <v>na</v>
      </c>
      <c r="O752" s="12" t="str">
        <f>IF(ISERROR(VLOOKUP(B752,'AVAX-USD'!$A$2:$E$799,5,0)),"na",VLOOKUP(B752,'AVAX-USD'!$A$2:$E$799,5,0))</f>
        <v>na</v>
      </c>
      <c r="P752" s="12">
        <f>IF(ISERROR(VLOOKUP(B752,'ADA-USD'!$A$2:$E$1776,5,0)),"na",VLOOKUP(B752,'ADA-USD'!$A$2:$E$1776,5,0))</f>
        <v>5.2504000000000002E-2</v>
      </c>
      <c r="Q752" s="12" t="str">
        <f>IF(ISERROR(VLOOKUP(B752,'DOT-USD'!$A$2:$E$761,5,0)),"na",VLOOKUP(B752,'DOT-USD'!$A$2:$E$761,5,0))</f>
        <v>na</v>
      </c>
      <c r="R752" s="14">
        <f>IF(ISERROR(VLOOKUP(B752,'DOGE-USD'!$A$2:$G$1776,5,0)),"na",VLOOKUP(B752,'DOGE-USD'!$A$2:$G$1776,5,0))</f>
        <v>2.709E-3</v>
      </c>
      <c r="S752" s="14" t="str">
        <f>IF(ISERROR(VLOOKUP(B752,'SHIB-USD'!$A$2:$G$780,5,0)),"na",VLOOKUP(B752,'SHIB-USD'!$A$2:$G$780,5,0))</f>
        <v>na</v>
      </c>
      <c r="T752" s="12" t="str">
        <f>IF(ISERROR(VLOOKUP(B752,'Uni-USD'!$A$2:$G$735,5,0)),"na",VLOOKUP(B752,'Uni-USD'!$A$2:$G$735,5,0))</f>
        <v>na</v>
      </c>
      <c r="U752">
        <f>IF(ISERROR(VLOOKUP(B752,Crude!$A$2:$G$1264,5,0)),"na",VLOOKUP(B752,Crude!$A$2:$G$1264,5,0))</f>
        <v>58.13</v>
      </c>
      <c r="V752">
        <f>IF(ISERROR(VLOOKUP(B752,Wheat!$A$2:$G$1264,5,0)),"na",VLOOKUP(B752,Wheat!$A$2:$G$1264,5,0))</f>
        <v>488</v>
      </c>
    </row>
    <row r="753" spans="1:22" x14ac:dyDescent="0.35">
      <c r="A753">
        <f t="shared" si="11"/>
        <v>2019</v>
      </c>
      <c r="B753" s="10">
        <v>43726</v>
      </c>
      <c r="C753" s="11">
        <f>VLOOKUP(B753,Yields!$A$2:$B$1680,2,0)</f>
        <v>1.94</v>
      </c>
      <c r="D753" s="11">
        <f>IF(ISERROR(VLOOKUP(B753,Silver!$A$2:$G$1265,5,0)),"na",VLOOKUP(B753,Silver!$A$2:$G$1265,5,0))</f>
        <v>17.795000000000002</v>
      </c>
      <c r="E753" s="11">
        <f>IF(ISERROR(VLOOKUP(B753,Gold!$A$2:$G$1264,5,0)),"na",VLOOKUP(B753,Gold!$A$2:$G$1264,5,0))</f>
        <v>1507.5</v>
      </c>
      <c r="F753" s="13">
        <f>IF(ISERROR(VLOOKUP(B753,FXAIX!$A$2:$G$1259,5,0)),"na",VLOOKUP(B753,FXAIX!$A$2:$G$1259,5,0))</f>
        <v>104.91999800000001</v>
      </c>
      <c r="G753" s="13">
        <f>IF(ISERROR(VLOOKUP(B753,SP500v2!$A$2:$G$1259,5,0)),"na",VLOOKUP(B753,SP500v2!$A$2:$G$1259,5,0))</f>
        <v>3006.73</v>
      </c>
      <c r="H753" s="13">
        <f>IF(ISERROR(VLOOKUP(B753,'ishare R3000 ETF'!$A$2:$G$1260,4,0)),"na",VLOOKUP(B753,'ishare R3000 ETF'!$A$2:$G$1260,4,0))</f>
        <v>174.91000399999999</v>
      </c>
      <c r="I753" s="13">
        <f>IF(ISERROR(VLOOKUP(B753,'^IXIC'!$A$2:$E$1260,5,0)),"na",VLOOKUP(B753,'^IXIC'!$A$2:$E$1260,5,0))</f>
        <v>8177.3901370000003</v>
      </c>
      <c r="J753" s="12">
        <f>IF(ISERROR(VLOOKUP(B753,'Russell 2000'!$A$1:$E$1260,5,0)),"na",VLOOKUP(B753,'Russell 2000'!$A$1:$E$1260,5,0))</f>
        <v>1568.339966</v>
      </c>
      <c r="K753" s="12">
        <f>IF(ISERROR(VLOOKUP(B753,'EURUSD=X'!$A$2:$E$1307,4,0)),"na",VLOOKUP(B753,'EURUSD=X'!$A$2:$E$1307,4,0))</f>
        <v>1.103753</v>
      </c>
      <c r="L753" s="12">
        <f>IF(ISERROR(VLOOKUP(B753,'ETH-USD'!$A$2:$E$1776,5,0)),"na",VLOOKUP(B753,'ETH-USD'!$A$2:$E$1776,5,0))</f>
        <v>211.393036</v>
      </c>
      <c r="M753" s="13">
        <f>IF(ISERROR(VLOOKUP(B753,'BTC-USD'!$A$2:$E$1828,5,0)),"na",(VLOOKUP(B753,'BTC-USD'!$A$2:$E$1828,5,0)))</f>
        <v>10198.248046999999</v>
      </c>
      <c r="N753" s="12" t="str">
        <f>IF(ISERROR(VLOOKUP(B753,'SOL-USD'!$A$2:$E$893,5,0)),"na",VLOOKUP(B753,'SOL-USD'!$A$2:$E$893,5,0))</f>
        <v>na</v>
      </c>
      <c r="O753" s="12" t="str">
        <f>IF(ISERROR(VLOOKUP(B753,'AVAX-USD'!$A$2:$E$799,5,0)),"na",VLOOKUP(B753,'AVAX-USD'!$A$2:$E$799,5,0))</f>
        <v>na</v>
      </c>
      <c r="P753" s="12">
        <f>IF(ISERROR(VLOOKUP(B753,'ADA-USD'!$A$2:$E$1776,5,0)),"na",VLOOKUP(B753,'ADA-USD'!$A$2:$E$1776,5,0))</f>
        <v>5.3291999999999999E-2</v>
      </c>
      <c r="Q753" s="12" t="str">
        <f>IF(ISERROR(VLOOKUP(B753,'DOT-USD'!$A$2:$E$761,5,0)),"na",VLOOKUP(B753,'DOT-USD'!$A$2:$E$761,5,0))</f>
        <v>na</v>
      </c>
      <c r="R753" s="14">
        <f>IF(ISERROR(VLOOKUP(B753,'DOGE-USD'!$A$2:$G$1776,5,0)),"na",VLOOKUP(B753,'DOGE-USD'!$A$2:$G$1776,5,0))</f>
        <v>2.7190000000000001E-3</v>
      </c>
      <c r="S753" s="14" t="str">
        <f>IF(ISERROR(VLOOKUP(B753,'SHIB-USD'!$A$2:$G$780,5,0)),"na",VLOOKUP(B753,'SHIB-USD'!$A$2:$G$780,5,0))</f>
        <v>na</v>
      </c>
      <c r="T753" s="12" t="str">
        <f>IF(ISERROR(VLOOKUP(B753,'Uni-USD'!$A$2:$G$735,5,0)),"na",VLOOKUP(B753,'Uni-USD'!$A$2:$G$735,5,0))</f>
        <v>na</v>
      </c>
      <c r="U753">
        <f>IF(ISERROR(VLOOKUP(B753,Crude!$A$2:$G$1264,5,0)),"na",VLOOKUP(B753,Crude!$A$2:$G$1264,5,0))</f>
        <v>58.11</v>
      </c>
      <c r="V753">
        <f>IF(ISERROR(VLOOKUP(B753,Wheat!$A$2:$G$1264,5,0)),"na",VLOOKUP(B753,Wheat!$A$2:$G$1264,5,0))</f>
        <v>489.5</v>
      </c>
    </row>
    <row r="754" spans="1:22" x14ac:dyDescent="0.35">
      <c r="A754">
        <f t="shared" si="11"/>
        <v>2019</v>
      </c>
      <c r="B754" s="10">
        <v>43725</v>
      </c>
      <c r="C754" s="11">
        <f>VLOOKUP(B754,Yields!$A$2:$B$1680,2,0)</f>
        <v>2.1</v>
      </c>
      <c r="D754" s="11">
        <f>IF(ISERROR(VLOOKUP(B754,Silver!$A$2:$G$1265,5,0)),"na",VLOOKUP(B754,Silver!$A$2:$G$1265,5,0))</f>
        <v>18.015999999999998</v>
      </c>
      <c r="E754" s="11">
        <f>IF(ISERROR(VLOOKUP(B754,Gold!$A$2:$G$1264,5,0)),"na",VLOOKUP(B754,Gold!$A$2:$G$1264,5,0))</f>
        <v>1505.1</v>
      </c>
      <c r="F754" s="13">
        <f>IF(ISERROR(VLOOKUP(B754,FXAIX!$A$2:$G$1259,5,0)),"na",VLOOKUP(B754,FXAIX!$A$2:$G$1259,5,0))</f>
        <v>104.889999</v>
      </c>
      <c r="G754" s="13">
        <f>IF(ISERROR(VLOOKUP(B754,SP500v2!$A$2:$G$1259,5,0)),"na",VLOOKUP(B754,SP500v2!$A$2:$G$1259,5,0))</f>
        <v>3005.7</v>
      </c>
      <c r="H754" s="13">
        <f>IF(ISERROR(VLOOKUP(B754,'ishare R3000 ETF'!$A$2:$G$1260,4,0)),"na",VLOOKUP(B754,'ishare R3000 ETF'!$A$2:$G$1260,4,0))</f>
        <v>175.929993</v>
      </c>
      <c r="I754" s="13">
        <f>IF(ISERROR(VLOOKUP(B754,'^IXIC'!$A$2:$E$1260,5,0)),"na",VLOOKUP(B754,'^IXIC'!$A$2:$E$1260,5,0))</f>
        <v>8186.0200199999999</v>
      </c>
      <c r="J754" s="12">
        <f>IF(ISERROR(VLOOKUP(B754,'Russell 2000'!$A$1:$E$1260,5,0)),"na",VLOOKUP(B754,'Russell 2000'!$A$1:$E$1260,5,0))</f>
        <v>1578.290039</v>
      </c>
      <c r="K754" s="12">
        <f>IF(ISERROR(VLOOKUP(B754,'EURUSD=X'!$A$2:$E$1307,4,0)),"na",VLOOKUP(B754,'EURUSD=X'!$A$2:$E$1307,4,0))</f>
        <v>1.099288</v>
      </c>
      <c r="L754" s="12">
        <f>IF(ISERROR(VLOOKUP(B754,'ETH-USD'!$A$2:$E$1776,5,0)),"na",VLOOKUP(B754,'ETH-USD'!$A$2:$E$1776,5,0))</f>
        <v>208.60874899999999</v>
      </c>
      <c r="M754" s="13">
        <f>IF(ISERROR(VLOOKUP(B754,'BTC-USD'!$A$2:$E$1828,5,0)),"na",(VLOOKUP(B754,'BTC-USD'!$A$2:$E$1828,5,0)))</f>
        <v>10241.272461</v>
      </c>
      <c r="N754" s="12" t="str">
        <f>IF(ISERROR(VLOOKUP(B754,'SOL-USD'!$A$2:$E$893,5,0)),"na",VLOOKUP(B754,'SOL-USD'!$A$2:$E$893,5,0))</f>
        <v>na</v>
      </c>
      <c r="O754" s="12" t="str">
        <f>IF(ISERROR(VLOOKUP(B754,'AVAX-USD'!$A$2:$E$799,5,0)),"na",VLOOKUP(B754,'AVAX-USD'!$A$2:$E$799,5,0))</f>
        <v>na</v>
      </c>
      <c r="P754" s="12">
        <f>IF(ISERROR(VLOOKUP(B754,'ADA-USD'!$A$2:$E$1776,5,0)),"na",VLOOKUP(B754,'ADA-USD'!$A$2:$E$1776,5,0))</f>
        <v>4.9008000000000003E-2</v>
      </c>
      <c r="Q754" s="12" t="str">
        <f>IF(ISERROR(VLOOKUP(B754,'DOT-USD'!$A$2:$E$761,5,0)),"na",VLOOKUP(B754,'DOT-USD'!$A$2:$E$761,5,0))</f>
        <v>na</v>
      </c>
      <c r="R754" s="14">
        <f>IF(ISERROR(VLOOKUP(B754,'DOGE-USD'!$A$2:$G$1776,5,0)),"na",VLOOKUP(B754,'DOGE-USD'!$A$2:$G$1776,5,0))</f>
        <v>2.6080000000000001E-3</v>
      </c>
      <c r="S754" s="14" t="str">
        <f>IF(ISERROR(VLOOKUP(B754,'SHIB-USD'!$A$2:$G$780,5,0)),"na",VLOOKUP(B754,'SHIB-USD'!$A$2:$G$780,5,0))</f>
        <v>na</v>
      </c>
      <c r="T754" s="12" t="str">
        <f>IF(ISERROR(VLOOKUP(B754,'Uni-USD'!$A$2:$G$735,5,0)),"na",VLOOKUP(B754,'Uni-USD'!$A$2:$G$735,5,0))</f>
        <v>na</v>
      </c>
      <c r="U754">
        <f>IF(ISERROR(VLOOKUP(B754,Crude!$A$2:$G$1264,5,0)),"na",VLOOKUP(B754,Crude!$A$2:$G$1264,5,0))</f>
        <v>59.34</v>
      </c>
      <c r="V754">
        <f>IF(ISERROR(VLOOKUP(B754,Wheat!$A$2:$G$1264,5,0)),"na",VLOOKUP(B754,Wheat!$A$2:$G$1264,5,0))</f>
        <v>484.25</v>
      </c>
    </row>
    <row r="755" spans="1:22" x14ac:dyDescent="0.35">
      <c r="A755">
        <f t="shared" si="11"/>
        <v>2019</v>
      </c>
      <c r="B755" s="10">
        <v>43724</v>
      </c>
      <c r="C755" s="11">
        <f>VLOOKUP(B755,Yields!$A$2:$B$1680,2,0)</f>
        <v>2.08</v>
      </c>
      <c r="D755" s="11">
        <f>IF(ISERROR(VLOOKUP(B755,Silver!$A$2:$G$1265,5,0)),"na",VLOOKUP(B755,Silver!$A$2:$G$1265,5,0))</f>
        <v>17.901</v>
      </c>
      <c r="E755" s="11">
        <f>IF(ISERROR(VLOOKUP(B755,Gold!$A$2:$G$1264,5,0)),"na",VLOOKUP(B755,Gold!$A$2:$G$1264,5,0))</f>
        <v>1503.1</v>
      </c>
      <c r="F755" s="13">
        <f>IF(ISERROR(VLOOKUP(B755,FXAIX!$A$2:$G$1259,5,0)),"na",VLOOKUP(B755,FXAIX!$A$2:$G$1259,5,0))</f>
        <v>104.620003</v>
      </c>
      <c r="G755" s="13">
        <f>IF(ISERROR(VLOOKUP(B755,SP500v2!$A$2:$G$1259,5,0)),"na",VLOOKUP(B755,SP500v2!$A$2:$G$1259,5,0))</f>
        <v>2997.96</v>
      </c>
      <c r="H755" s="13">
        <f>IF(ISERROR(VLOOKUP(B755,'ishare R3000 ETF'!$A$2:$G$1260,4,0)),"na",VLOOKUP(B755,'ishare R3000 ETF'!$A$2:$G$1260,4,0))</f>
        <v>175.71000699999999</v>
      </c>
      <c r="I755" s="13">
        <f>IF(ISERROR(VLOOKUP(B755,'^IXIC'!$A$2:$E$1260,5,0)),"na",VLOOKUP(B755,'^IXIC'!$A$2:$E$1260,5,0))</f>
        <v>8153.5400390000004</v>
      </c>
      <c r="J755" s="12">
        <f>IF(ISERROR(VLOOKUP(B755,'Russell 2000'!$A$1:$E$1260,5,0)),"na",VLOOKUP(B755,'Russell 2000'!$A$1:$E$1260,5,0))</f>
        <v>1584.599976</v>
      </c>
      <c r="K755" s="12">
        <f>IF(ISERROR(VLOOKUP(B755,'EURUSD=X'!$A$2:$E$1307,4,0)),"na",VLOOKUP(B755,'EURUSD=X'!$A$2:$E$1307,4,0))</f>
        <v>1.0994930000000001</v>
      </c>
      <c r="L755" s="12">
        <f>IF(ISERROR(VLOOKUP(B755,'ETH-USD'!$A$2:$E$1776,5,0)),"na",VLOOKUP(B755,'ETH-USD'!$A$2:$E$1776,5,0))</f>
        <v>197.11317399999999</v>
      </c>
      <c r="M755" s="13">
        <f>IF(ISERROR(VLOOKUP(B755,'BTC-USD'!$A$2:$E$1828,5,0)),"na",(VLOOKUP(B755,'BTC-USD'!$A$2:$E$1828,5,0)))</f>
        <v>10276.793944999999</v>
      </c>
      <c r="N755" s="12" t="str">
        <f>IF(ISERROR(VLOOKUP(B755,'SOL-USD'!$A$2:$E$893,5,0)),"na",VLOOKUP(B755,'SOL-USD'!$A$2:$E$893,5,0))</f>
        <v>na</v>
      </c>
      <c r="O755" s="12" t="str">
        <f>IF(ISERROR(VLOOKUP(B755,'AVAX-USD'!$A$2:$E$799,5,0)),"na",VLOOKUP(B755,'AVAX-USD'!$A$2:$E$799,5,0))</f>
        <v>na</v>
      </c>
      <c r="P755" s="12">
        <f>IF(ISERROR(VLOOKUP(B755,'ADA-USD'!$A$2:$E$1776,5,0)),"na",VLOOKUP(B755,'ADA-USD'!$A$2:$E$1776,5,0))</f>
        <v>4.7071000000000002E-2</v>
      </c>
      <c r="Q755" s="12" t="str">
        <f>IF(ISERROR(VLOOKUP(B755,'DOT-USD'!$A$2:$E$761,5,0)),"na",VLOOKUP(B755,'DOT-USD'!$A$2:$E$761,5,0))</f>
        <v>na</v>
      </c>
      <c r="R755" s="14">
        <f>IF(ISERROR(VLOOKUP(B755,'DOGE-USD'!$A$2:$G$1776,5,0)),"na",VLOOKUP(B755,'DOGE-USD'!$A$2:$G$1776,5,0))</f>
        <v>2.4550000000000002E-3</v>
      </c>
      <c r="S755" s="14" t="str">
        <f>IF(ISERROR(VLOOKUP(B755,'SHIB-USD'!$A$2:$G$780,5,0)),"na",VLOOKUP(B755,'SHIB-USD'!$A$2:$G$780,5,0))</f>
        <v>na</v>
      </c>
      <c r="T755" s="12" t="str">
        <f>IF(ISERROR(VLOOKUP(B755,'Uni-USD'!$A$2:$G$735,5,0)),"na",VLOOKUP(B755,'Uni-USD'!$A$2:$G$735,5,0))</f>
        <v>na</v>
      </c>
      <c r="U755">
        <f>IF(ISERROR(VLOOKUP(B755,Crude!$A$2:$G$1264,5,0)),"na",VLOOKUP(B755,Crude!$A$2:$G$1264,5,0))</f>
        <v>62.9</v>
      </c>
      <c r="V755">
        <f>IF(ISERROR(VLOOKUP(B755,Wheat!$A$2:$G$1264,5,0)),"na",VLOOKUP(B755,Wheat!$A$2:$G$1264,5,0))</f>
        <v>488.75</v>
      </c>
    </row>
    <row r="756" spans="1:22" x14ac:dyDescent="0.35">
      <c r="A756">
        <f t="shared" si="11"/>
        <v>2019</v>
      </c>
      <c r="B756" s="10">
        <v>43721</v>
      </c>
      <c r="C756" s="11">
        <f>VLOOKUP(B756,Yields!$A$2:$B$1680,2,0)</f>
        <v>1.99</v>
      </c>
      <c r="D756" s="11">
        <f>IF(ISERROR(VLOOKUP(B756,Silver!$A$2:$G$1265,5,0)),"na",VLOOKUP(B756,Silver!$A$2:$G$1265,5,0))</f>
        <v>17.436</v>
      </c>
      <c r="E756" s="11">
        <f>IF(ISERROR(VLOOKUP(B756,Gold!$A$2:$G$1264,5,0)),"na",VLOOKUP(B756,Gold!$A$2:$G$1264,5,0))</f>
        <v>1490.9</v>
      </c>
      <c r="F756" s="13">
        <f>IF(ISERROR(VLOOKUP(B756,FXAIX!$A$2:$G$1259,5,0)),"na",VLOOKUP(B756,FXAIX!$A$2:$G$1259,5,0))</f>
        <v>104.94000200000001</v>
      </c>
      <c r="G756" s="13">
        <f>IF(ISERROR(VLOOKUP(B756,SP500v2!$A$2:$G$1259,5,0)),"na",VLOOKUP(B756,SP500v2!$A$2:$G$1259,5,0))</f>
        <v>3007.39</v>
      </c>
      <c r="H756" s="13">
        <f>IF(ISERROR(VLOOKUP(B756,'ishare R3000 ETF'!$A$2:$G$1260,4,0)),"na",VLOOKUP(B756,'ishare R3000 ETF'!$A$2:$G$1260,4,0))</f>
        <v>176.300003</v>
      </c>
      <c r="I756" s="13">
        <f>IF(ISERROR(VLOOKUP(B756,'^IXIC'!$A$2:$E$1260,5,0)),"na",VLOOKUP(B756,'^IXIC'!$A$2:$E$1260,5,0))</f>
        <v>8176.7099609999996</v>
      </c>
      <c r="J756" s="12">
        <f>IF(ISERROR(VLOOKUP(B756,'Russell 2000'!$A$1:$E$1260,5,0)),"na",VLOOKUP(B756,'Russell 2000'!$A$1:$E$1260,5,0))</f>
        <v>1578.1400149999999</v>
      </c>
      <c r="K756" s="12">
        <f>IF(ISERROR(VLOOKUP(B756,'EURUSD=X'!$A$2:$E$1307,4,0)),"na",VLOOKUP(B756,'EURUSD=X'!$A$2:$E$1307,4,0))</f>
        <v>1.1057669999999999</v>
      </c>
      <c r="L756" s="12">
        <f>IF(ISERROR(VLOOKUP(B756,'ETH-USD'!$A$2:$E$1776,5,0)),"na",VLOOKUP(B756,'ETH-USD'!$A$2:$E$1776,5,0))</f>
        <v>181.10972599999999</v>
      </c>
      <c r="M756" s="13">
        <f>IF(ISERROR(VLOOKUP(B756,'BTC-USD'!$A$2:$E$1828,5,0)),"na",(VLOOKUP(B756,'BTC-USD'!$A$2:$E$1828,5,0)))</f>
        <v>10360.546875</v>
      </c>
      <c r="N756" s="12" t="str">
        <f>IF(ISERROR(VLOOKUP(B756,'SOL-USD'!$A$2:$E$893,5,0)),"na",VLOOKUP(B756,'SOL-USD'!$A$2:$E$893,5,0))</f>
        <v>na</v>
      </c>
      <c r="O756" s="12" t="str">
        <f>IF(ISERROR(VLOOKUP(B756,'AVAX-USD'!$A$2:$E$799,5,0)),"na",VLOOKUP(B756,'AVAX-USD'!$A$2:$E$799,5,0))</f>
        <v>na</v>
      </c>
      <c r="P756" s="12">
        <f>IF(ISERROR(VLOOKUP(B756,'ADA-USD'!$A$2:$E$1776,5,0)),"na",VLOOKUP(B756,'ADA-USD'!$A$2:$E$1776,5,0))</f>
        <v>4.5753000000000002E-2</v>
      </c>
      <c r="Q756" s="12" t="str">
        <f>IF(ISERROR(VLOOKUP(B756,'DOT-USD'!$A$2:$E$761,5,0)),"na",VLOOKUP(B756,'DOT-USD'!$A$2:$E$761,5,0))</f>
        <v>na</v>
      </c>
      <c r="R756" s="14">
        <f>IF(ISERROR(VLOOKUP(B756,'DOGE-USD'!$A$2:$G$1776,5,0)),"na",VLOOKUP(B756,'DOGE-USD'!$A$2:$G$1776,5,0))</f>
        <v>2.4260000000000002E-3</v>
      </c>
      <c r="S756" s="14" t="str">
        <f>IF(ISERROR(VLOOKUP(B756,'SHIB-USD'!$A$2:$G$780,5,0)),"na",VLOOKUP(B756,'SHIB-USD'!$A$2:$G$780,5,0))</f>
        <v>na</v>
      </c>
      <c r="T756" s="12" t="str">
        <f>IF(ISERROR(VLOOKUP(B756,'Uni-USD'!$A$2:$G$735,5,0)),"na",VLOOKUP(B756,'Uni-USD'!$A$2:$G$735,5,0))</f>
        <v>na</v>
      </c>
      <c r="U756">
        <f>IF(ISERROR(VLOOKUP(B756,Crude!$A$2:$G$1264,5,0)),"na",VLOOKUP(B756,Crude!$A$2:$G$1264,5,0))</f>
        <v>54.85</v>
      </c>
      <c r="V756">
        <f>IF(ISERROR(VLOOKUP(B756,Wheat!$A$2:$G$1264,5,0)),"na",VLOOKUP(B756,Wheat!$A$2:$G$1264,5,0))</f>
        <v>485.75</v>
      </c>
    </row>
    <row r="757" spans="1:22" x14ac:dyDescent="0.35">
      <c r="A757">
        <f t="shared" si="11"/>
        <v>2019</v>
      </c>
      <c r="B757" s="10">
        <v>43720</v>
      </c>
      <c r="C757" s="11">
        <f>VLOOKUP(B757,Yields!$A$2:$B$1680,2,0)</f>
        <v>1.99</v>
      </c>
      <c r="D757" s="11">
        <f>IF(ISERROR(VLOOKUP(B757,Silver!$A$2:$G$1265,5,0)),"na",VLOOKUP(B757,Silver!$A$2:$G$1265,5,0))</f>
        <v>18.041</v>
      </c>
      <c r="E757" s="11">
        <f>IF(ISERROR(VLOOKUP(B757,Gold!$A$2:$G$1264,5,0)),"na",VLOOKUP(B757,Gold!$A$2:$G$1264,5,0))</f>
        <v>1498.7</v>
      </c>
      <c r="F757" s="13">
        <f>IF(ISERROR(VLOOKUP(B757,FXAIX!$A$2:$G$1259,5,0)),"na",VLOOKUP(B757,FXAIX!$A$2:$G$1259,5,0))</f>
        <v>104.989998</v>
      </c>
      <c r="G757" s="13">
        <f>IF(ISERROR(VLOOKUP(B757,SP500v2!$A$2:$G$1259,5,0)),"na",VLOOKUP(B757,SP500v2!$A$2:$G$1259,5,0))</f>
        <v>3009.57</v>
      </c>
      <c r="H757" s="13">
        <f>IF(ISERROR(VLOOKUP(B757,'ishare R3000 ETF'!$A$2:$G$1260,4,0)),"na",VLOOKUP(B757,'ishare R3000 ETF'!$A$2:$G$1260,4,0))</f>
        <v>176.10000600000001</v>
      </c>
      <c r="I757" s="13">
        <f>IF(ISERROR(VLOOKUP(B757,'^IXIC'!$A$2:$E$1260,5,0)),"na",VLOOKUP(B757,'^IXIC'!$A$2:$E$1260,5,0))</f>
        <v>8194.4697269999997</v>
      </c>
      <c r="J757" s="12">
        <f>IF(ISERROR(VLOOKUP(B757,'Russell 2000'!$A$1:$E$1260,5,0)),"na",VLOOKUP(B757,'Russell 2000'!$A$1:$E$1260,5,0))</f>
        <v>1575.0699460000001</v>
      </c>
      <c r="K757" s="12">
        <f>IF(ISERROR(VLOOKUP(B757,'EURUSD=X'!$A$2:$E$1307,4,0)),"na",VLOOKUP(B757,'EURUSD=X'!$A$2:$E$1307,4,0))</f>
        <v>1.092956</v>
      </c>
      <c r="L757" s="12">
        <f>IF(ISERROR(VLOOKUP(B757,'ETH-USD'!$A$2:$E$1776,5,0)),"na",VLOOKUP(B757,'ETH-USD'!$A$2:$E$1776,5,0))</f>
        <v>181.016098</v>
      </c>
      <c r="M757" s="13">
        <f>IF(ISERROR(VLOOKUP(B757,'BTC-USD'!$A$2:$E$1828,5,0)),"na",(VLOOKUP(B757,'BTC-USD'!$A$2:$E$1828,5,0)))</f>
        <v>10410.126953000001</v>
      </c>
      <c r="N757" s="12" t="str">
        <f>IF(ISERROR(VLOOKUP(B757,'SOL-USD'!$A$2:$E$893,5,0)),"na",VLOOKUP(B757,'SOL-USD'!$A$2:$E$893,5,0))</f>
        <v>na</v>
      </c>
      <c r="O757" s="12" t="str">
        <f>IF(ISERROR(VLOOKUP(B757,'AVAX-USD'!$A$2:$E$799,5,0)),"na",VLOOKUP(B757,'AVAX-USD'!$A$2:$E$799,5,0))</f>
        <v>na</v>
      </c>
      <c r="P757" s="12">
        <f>IF(ISERROR(VLOOKUP(B757,'ADA-USD'!$A$2:$E$1776,5,0)),"na",VLOOKUP(B757,'ADA-USD'!$A$2:$E$1776,5,0))</f>
        <v>4.5451999999999999E-2</v>
      </c>
      <c r="Q757" s="12" t="str">
        <f>IF(ISERROR(VLOOKUP(B757,'DOT-USD'!$A$2:$E$761,5,0)),"na",VLOOKUP(B757,'DOT-USD'!$A$2:$E$761,5,0))</f>
        <v>na</v>
      </c>
      <c r="R757" s="14">
        <f>IF(ISERROR(VLOOKUP(B757,'DOGE-USD'!$A$2:$G$1776,5,0)),"na",VLOOKUP(B757,'DOGE-USD'!$A$2:$G$1776,5,0))</f>
        <v>2.4250000000000001E-3</v>
      </c>
      <c r="S757" s="14" t="str">
        <f>IF(ISERROR(VLOOKUP(B757,'SHIB-USD'!$A$2:$G$780,5,0)),"na",VLOOKUP(B757,'SHIB-USD'!$A$2:$G$780,5,0))</f>
        <v>na</v>
      </c>
      <c r="T757" s="12" t="str">
        <f>IF(ISERROR(VLOOKUP(B757,'Uni-USD'!$A$2:$G$735,5,0)),"na",VLOOKUP(B757,'Uni-USD'!$A$2:$G$735,5,0))</f>
        <v>na</v>
      </c>
      <c r="U757">
        <f>IF(ISERROR(VLOOKUP(B757,Crude!$A$2:$G$1264,5,0)),"na",VLOOKUP(B757,Crude!$A$2:$G$1264,5,0))</f>
        <v>55.09</v>
      </c>
      <c r="V757">
        <f>IF(ISERROR(VLOOKUP(B757,Wheat!$A$2:$G$1264,5,0)),"na",VLOOKUP(B757,Wheat!$A$2:$G$1264,5,0))</f>
        <v>485.75</v>
      </c>
    </row>
    <row r="758" spans="1:22" x14ac:dyDescent="0.35">
      <c r="A758">
        <f t="shared" si="11"/>
        <v>2019</v>
      </c>
      <c r="B758" s="10">
        <v>43719</v>
      </c>
      <c r="C758" s="11">
        <f>VLOOKUP(B758,Yields!$A$2:$B$1680,2,0)</f>
        <v>2.0099999999999998</v>
      </c>
      <c r="D758" s="11">
        <f>IF(ISERROR(VLOOKUP(B758,Silver!$A$2:$G$1265,5,0)),"na",VLOOKUP(B758,Silver!$A$2:$G$1265,5,0))</f>
        <v>18.030999999999999</v>
      </c>
      <c r="E758" s="11">
        <f>IF(ISERROR(VLOOKUP(B758,Gold!$A$2:$G$1264,5,0)),"na",VLOOKUP(B758,Gold!$A$2:$G$1264,5,0))</f>
        <v>1494.4</v>
      </c>
      <c r="F758" s="13">
        <f>IF(ISERROR(VLOOKUP(B758,FXAIX!$A$2:$G$1259,5,0)),"na",VLOOKUP(B758,FXAIX!$A$2:$G$1259,5,0))</f>
        <v>104.66999800000001</v>
      </c>
      <c r="G758" s="13">
        <f>IF(ISERROR(VLOOKUP(B758,SP500v2!$A$2:$G$1259,5,0)),"na",VLOOKUP(B758,SP500v2!$A$2:$G$1259,5,0))</f>
        <v>3000.93</v>
      </c>
      <c r="H758" s="13">
        <f>IF(ISERROR(VLOOKUP(B758,'ishare R3000 ETF'!$A$2:$G$1260,4,0)),"na",VLOOKUP(B758,'ishare R3000 ETF'!$A$2:$G$1260,4,0))</f>
        <v>174.509995</v>
      </c>
      <c r="I758" s="13">
        <f>IF(ISERROR(VLOOKUP(B758,'^IXIC'!$A$2:$E$1260,5,0)),"na",VLOOKUP(B758,'^IXIC'!$A$2:$E$1260,5,0))</f>
        <v>8169.6801759999998</v>
      </c>
      <c r="J758" s="12">
        <f>IF(ISERROR(VLOOKUP(B758,'Russell 2000'!$A$1:$E$1260,5,0)),"na",VLOOKUP(B758,'Russell 2000'!$A$1:$E$1260,5,0))</f>
        <v>1575.709961</v>
      </c>
      <c r="K758" s="12">
        <f>IF(ISERROR(VLOOKUP(B758,'EURUSD=X'!$A$2:$E$1307,4,0)),"na",VLOOKUP(B758,'EURUSD=X'!$A$2:$E$1307,4,0))</f>
        <v>1.0986229999999999</v>
      </c>
      <c r="L758" s="12">
        <f>IF(ISERROR(VLOOKUP(B758,'ETH-USD'!$A$2:$E$1776,5,0)),"na",VLOOKUP(B758,'ETH-USD'!$A$2:$E$1776,5,0))</f>
        <v>178.725494</v>
      </c>
      <c r="M758" s="13">
        <f>IF(ISERROR(VLOOKUP(B758,'BTC-USD'!$A$2:$E$1828,5,0)),"na",(VLOOKUP(B758,'BTC-USD'!$A$2:$E$1828,5,0)))</f>
        <v>10178.372069999999</v>
      </c>
      <c r="N758" s="12" t="str">
        <f>IF(ISERROR(VLOOKUP(B758,'SOL-USD'!$A$2:$E$893,5,0)),"na",VLOOKUP(B758,'SOL-USD'!$A$2:$E$893,5,0))</f>
        <v>na</v>
      </c>
      <c r="O758" s="12" t="str">
        <f>IF(ISERROR(VLOOKUP(B758,'AVAX-USD'!$A$2:$E$799,5,0)),"na",VLOOKUP(B758,'AVAX-USD'!$A$2:$E$799,5,0))</f>
        <v>na</v>
      </c>
      <c r="P758" s="12">
        <f>IF(ISERROR(VLOOKUP(B758,'ADA-USD'!$A$2:$E$1776,5,0)),"na",VLOOKUP(B758,'ADA-USD'!$A$2:$E$1776,5,0))</f>
        <v>4.4990000000000002E-2</v>
      </c>
      <c r="Q758" s="12" t="str">
        <f>IF(ISERROR(VLOOKUP(B758,'DOT-USD'!$A$2:$E$761,5,0)),"na",VLOOKUP(B758,'DOT-USD'!$A$2:$E$761,5,0))</f>
        <v>na</v>
      </c>
      <c r="R758" s="14">
        <f>IF(ISERROR(VLOOKUP(B758,'DOGE-USD'!$A$2:$G$1776,5,0)),"na",VLOOKUP(B758,'DOGE-USD'!$A$2:$G$1776,5,0))</f>
        <v>2.3990000000000001E-3</v>
      </c>
      <c r="S758" s="14" t="str">
        <f>IF(ISERROR(VLOOKUP(B758,'SHIB-USD'!$A$2:$G$780,5,0)),"na",VLOOKUP(B758,'SHIB-USD'!$A$2:$G$780,5,0))</f>
        <v>na</v>
      </c>
      <c r="T758" s="12" t="str">
        <f>IF(ISERROR(VLOOKUP(B758,'Uni-USD'!$A$2:$G$735,5,0)),"na",VLOOKUP(B758,'Uni-USD'!$A$2:$G$735,5,0))</f>
        <v>na</v>
      </c>
      <c r="U758">
        <f>IF(ISERROR(VLOOKUP(B758,Crude!$A$2:$G$1264,5,0)),"na",VLOOKUP(B758,Crude!$A$2:$G$1264,5,0))</f>
        <v>55.75</v>
      </c>
      <c r="V758">
        <f>IF(ISERROR(VLOOKUP(B758,Wheat!$A$2:$G$1264,5,0)),"na",VLOOKUP(B758,Wheat!$A$2:$G$1264,5,0))</f>
        <v>477.5</v>
      </c>
    </row>
    <row r="759" spans="1:22" x14ac:dyDescent="0.35">
      <c r="A759">
        <f t="shared" si="11"/>
        <v>2019</v>
      </c>
      <c r="B759" s="10">
        <v>43718</v>
      </c>
      <c r="C759" s="11">
        <f>VLOOKUP(B759,Yields!$A$2:$B$1680,2,0)</f>
        <v>2.04</v>
      </c>
      <c r="D759" s="11">
        <f>IF(ISERROR(VLOOKUP(B759,Silver!$A$2:$G$1265,5,0)),"na",VLOOKUP(B759,Silver!$A$2:$G$1265,5,0))</f>
        <v>18.041</v>
      </c>
      <c r="E759" s="11">
        <f>IF(ISERROR(VLOOKUP(B759,Gold!$A$2:$G$1264,5,0)),"na",VLOOKUP(B759,Gold!$A$2:$G$1264,5,0))</f>
        <v>1490.3</v>
      </c>
      <c r="F759" s="13">
        <f>IF(ISERROR(VLOOKUP(B759,FXAIX!$A$2:$G$1259,5,0)),"na",VLOOKUP(B759,FXAIX!$A$2:$G$1259,5,0))</f>
        <v>103.91999800000001</v>
      </c>
      <c r="G759" s="13">
        <f>IF(ISERROR(VLOOKUP(B759,SP500v2!$A$2:$G$1259,5,0)),"na",VLOOKUP(B759,SP500v2!$A$2:$G$1259,5,0))</f>
        <v>2979.39</v>
      </c>
      <c r="H759" s="13">
        <f>IF(ISERROR(VLOOKUP(B759,'ishare R3000 ETF'!$A$2:$G$1260,4,0)),"na",VLOOKUP(B759,'ishare R3000 ETF'!$A$2:$G$1260,4,0))</f>
        <v>173.300003</v>
      </c>
      <c r="I759" s="13">
        <f>IF(ISERROR(VLOOKUP(B759,'^IXIC'!$A$2:$E$1260,5,0)),"na",VLOOKUP(B759,'^IXIC'!$A$2:$E$1260,5,0))</f>
        <v>8084.1601559999999</v>
      </c>
      <c r="J759" s="12">
        <f>IF(ISERROR(VLOOKUP(B759,'Russell 2000'!$A$1:$E$1260,5,0)),"na",VLOOKUP(B759,'Russell 2000'!$A$1:$E$1260,5,0))</f>
        <v>1541.6099850000001</v>
      </c>
      <c r="K759" s="12">
        <f>IF(ISERROR(VLOOKUP(B759,'EURUSD=X'!$A$2:$E$1307,4,0)),"na",VLOOKUP(B759,'EURUSD=X'!$A$2:$E$1307,4,0))</f>
        <v>1.103181</v>
      </c>
      <c r="L759" s="12">
        <f>IF(ISERROR(VLOOKUP(B759,'ETH-USD'!$A$2:$E$1776,5,0)),"na",VLOOKUP(B759,'ETH-USD'!$A$2:$E$1776,5,0))</f>
        <v>179.78717</v>
      </c>
      <c r="M759" s="13">
        <f>IF(ISERROR(VLOOKUP(B759,'BTC-USD'!$A$2:$E$1828,5,0)),"na",(VLOOKUP(B759,'BTC-USD'!$A$2:$E$1828,5,0)))</f>
        <v>10115.975586</v>
      </c>
      <c r="N759" s="12" t="str">
        <f>IF(ISERROR(VLOOKUP(B759,'SOL-USD'!$A$2:$E$893,5,0)),"na",VLOOKUP(B759,'SOL-USD'!$A$2:$E$893,5,0))</f>
        <v>na</v>
      </c>
      <c r="O759" s="12" t="str">
        <f>IF(ISERROR(VLOOKUP(B759,'AVAX-USD'!$A$2:$E$799,5,0)),"na",VLOOKUP(B759,'AVAX-USD'!$A$2:$E$799,5,0))</f>
        <v>na</v>
      </c>
      <c r="P759" s="12">
        <f>IF(ISERROR(VLOOKUP(B759,'ADA-USD'!$A$2:$E$1776,5,0)),"na",VLOOKUP(B759,'ADA-USD'!$A$2:$E$1776,5,0))</f>
        <v>4.6510000000000003E-2</v>
      </c>
      <c r="Q759" s="12" t="str">
        <f>IF(ISERROR(VLOOKUP(B759,'DOT-USD'!$A$2:$E$761,5,0)),"na",VLOOKUP(B759,'DOT-USD'!$A$2:$E$761,5,0))</f>
        <v>na</v>
      </c>
      <c r="R759" s="14">
        <f>IF(ISERROR(VLOOKUP(B759,'DOGE-USD'!$A$2:$G$1776,5,0)),"na",VLOOKUP(B759,'DOGE-USD'!$A$2:$G$1776,5,0))</f>
        <v>2.4369999999999999E-3</v>
      </c>
      <c r="S759" s="14" t="str">
        <f>IF(ISERROR(VLOOKUP(B759,'SHIB-USD'!$A$2:$G$780,5,0)),"na",VLOOKUP(B759,'SHIB-USD'!$A$2:$G$780,5,0))</f>
        <v>na</v>
      </c>
      <c r="T759" s="12" t="str">
        <f>IF(ISERROR(VLOOKUP(B759,'Uni-USD'!$A$2:$G$735,5,0)),"na",VLOOKUP(B759,'Uni-USD'!$A$2:$G$735,5,0))</f>
        <v>na</v>
      </c>
      <c r="U759">
        <f>IF(ISERROR(VLOOKUP(B759,Crude!$A$2:$G$1264,5,0)),"na",VLOOKUP(B759,Crude!$A$2:$G$1264,5,0))</f>
        <v>57.4</v>
      </c>
      <c r="V759">
        <f>IF(ISERROR(VLOOKUP(B759,Wheat!$A$2:$G$1264,5,0)),"na",VLOOKUP(B759,Wheat!$A$2:$G$1264,5,0))</f>
        <v>484.5</v>
      </c>
    </row>
    <row r="760" spans="1:22" x14ac:dyDescent="0.35">
      <c r="A760">
        <f t="shared" si="11"/>
        <v>2019</v>
      </c>
      <c r="B760" s="10">
        <v>43717</v>
      </c>
      <c r="C760" s="11">
        <f>VLOOKUP(B760,Yields!$A$2:$B$1680,2,0)</f>
        <v>2.04</v>
      </c>
      <c r="D760" s="11">
        <f>IF(ISERROR(VLOOKUP(B760,Silver!$A$2:$G$1265,5,0)),"na",VLOOKUP(B760,Silver!$A$2:$G$1265,5,0))</f>
        <v>18.018999999999998</v>
      </c>
      <c r="E760" s="11">
        <f>IF(ISERROR(VLOOKUP(B760,Gold!$A$2:$G$1264,5,0)),"na",VLOOKUP(B760,Gold!$A$2:$G$1264,5,0))</f>
        <v>1502.2</v>
      </c>
      <c r="F760" s="13">
        <f>IF(ISERROR(VLOOKUP(B760,FXAIX!$A$2:$G$1259,5,0)),"na",VLOOKUP(B760,FXAIX!$A$2:$G$1259,5,0))</f>
        <v>103.879997</v>
      </c>
      <c r="G760" s="13">
        <f>IF(ISERROR(VLOOKUP(B760,SP500v2!$A$2:$G$1259,5,0)),"na",VLOOKUP(B760,SP500v2!$A$2:$G$1259,5,0))</f>
        <v>2978.43</v>
      </c>
      <c r="H760" s="13">
        <f>IF(ISERROR(VLOOKUP(B760,'ishare R3000 ETF'!$A$2:$G$1260,4,0)),"na",VLOOKUP(B760,'ishare R3000 ETF'!$A$2:$G$1260,4,0))</f>
        <v>173.88000500000001</v>
      </c>
      <c r="I760" s="13">
        <f>IF(ISERROR(VLOOKUP(B760,'^IXIC'!$A$2:$E$1260,5,0)),"na",VLOOKUP(B760,'^IXIC'!$A$2:$E$1260,5,0))</f>
        <v>8087.4399409999996</v>
      </c>
      <c r="J760" s="12">
        <f>IF(ISERROR(VLOOKUP(B760,'Russell 2000'!$A$1:$E$1260,5,0)),"na",VLOOKUP(B760,'Russell 2000'!$A$1:$E$1260,5,0))</f>
        <v>1524.2299800000001</v>
      </c>
      <c r="K760" s="12">
        <f>IF(ISERROR(VLOOKUP(B760,'EURUSD=X'!$A$2:$E$1307,4,0)),"na",VLOOKUP(B760,'EURUSD=X'!$A$2:$E$1307,4,0))</f>
        <v>1.101613</v>
      </c>
      <c r="L760" s="12">
        <f>IF(ISERROR(VLOOKUP(B760,'ETH-USD'!$A$2:$E$1776,5,0)),"na",VLOOKUP(B760,'ETH-USD'!$A$2:$E$1776,5,0))</f>
        <v>181.14946</v>
      </c>
      <c r="M760" s="13">
        <f>IF(ISERROR(VLOOKUP(B760,'BTC-USD'!$A$2:$E$1828,5,0)),"na",(VLOOKUP(B760,'BTC-USD'!$A$2:$E$1828,5,0)))</f>
        <v>10334.974609000001</v>
      </c>
      <c r="N760" s="12" t="str">
        <f>IF(ISERROR(VLOOKUP(B760,'SOL-USD'!$A$2:$E$893,5,0)),"na",VLOOKUP(B760,'SOL-USD'!$A$2:$E$893,5,0))</f>
        <v>na</v>
      </c>
      <c r="O760" s="12" t="str">
        <f>IF(ISERROR(VLOOKUP(B760,'AVAX-USD'!$A$2:$E$799,5,0)),"na",VLOOKUP(B760,'AVAX-USD'!$A$2:$E$799,5,0))</f>
        <v>na</v>
      </c>
      <c r="P760" s="12">
        <f>IF(ISERROR(VLOOKUP(B760,'ADA-USD'!$A$2:$E$1776,5,0)),"na",VLOOKUP(B760,'ADA-USD'!$A$2:$E$1776,5,0))</f>
        <v>4.6931E-2</v>
      </c>
      <c r="Q760" s="12" t="str">
        <f>IF(ISERROR(VLOOKUP(B760,'DOT-USD'!$A$2:$E$761,5,0)),"na",VLOOKUP(B760,'DOT-USD'!$A$2:$E$761,5,0))</f>
        <v>na</v>
      </c>
      <c r="R760" s="14">
        <f>IF(ISERROR(VLOOKUP(B760,'DOGE-USD'!$A$2:$G$1776,5,0)),"na",VLOOKUP(B760,'DOGE-USD'!$A$2:$G$1776,5,0))</f>
        <v>2.4610000000000001E-3</v>
      </c>
      <c r="S760" s="14" t="str">
        <f>IF(ISERROR(VLOOKUP(B760,'SHIB-USD'!$A$2:$G$780,5,0)),"na",VLOOKUP(B760,'SHIB-USD'!$A$2:$G$780,5,0))</f>
        <v>na</v>
      </c>
      <c r="T760" s="12" t="str">
        <f>IF(ISERROR(VLOOKUP(B760,'Uni-USD'!$A$2:$G$735,5,0)),"na",VLOOKUP(B760,'Uni-USD'!$A$2:$G$735,5,0))</f>
        <v>na</v>
      </c>
      <c r="U760">
        <f>IF(ISERROR(VLOOKUP(B760,Crude!$A$2:$G$1264,5,0)),"na",VLOOKUP(B760,Crude!$A$2:$G$1264,5,0))</f>
        <v>57.85</v>
      </c>
      <c r="V760">
        <f>IF(ISERROR(VLOOKUP(B760,Wheat!$A$2:$G$1264,5,0)),"na",VLOOKUP(B760,Wheat!$A$2:$G$1264,5,0))</f>
        <v>474.5</v>
      </c>
    </row>
    <row r="761" spans="1:22" x14ac:dyDescent="0.35">
      <c r="A761">
        <f t="shared" si="11"/>
        <v>2019</v>
      </c>
      <c r="B761" s="10">
        <v>43714</v>
      </c>
      <c r="C761" s="11">
        <f>VLOOKUP(B761,Yields!$A$2:$B$1680,2,0)</f>
        <v>2.0499999999999998</v>
      </c>
      <c r="D761" s="11">
        <f>IF(ISERROR(VLOOKUP(B761,Silver!$A$2:$G$1265,5,0)),"na",VLOOKUP(B761,Silver!$A$2:$G$1265,5,0))</f>
        <v>17.968</v>
      </c>
      <c r="E761" s="11">
        <f>IF(ISERROR(VLOOKUP(B761,Gold!$A$2:$G$1264,5,0)),"na",VLOOKUP(B761,Gold!$A$2:$G$1264,5,0))</f>
        <v>1506.2</v>
      </c>
      <c r="F761" s="13">
        <f>IF(ISERROR(VLOOKUP(B761,FXAIX!$A$2:$G$1259,5,0)),"na",VLOOKUP(B761,FXAIX!$A$2:$G$1259,5,0))</f>
        <v>103.879997</v>
      </c>
      <c r="G761" s="13">
        <f>IF(ISERROR(VLOOKUP(B761,SP500v2!$A$2:$G$1259,5,0)),"na",VLOOKUP(B761,SP500v2!$A$2:$G$1259,5,0))</f>
        <v>2978.71</v>
      </c>
      <c r="H761" s="13">
        <f>IF(ISERROR(VLOOKUP(B761,'ishare R3000 ETF'!$A$2:$G$1260,4,0)),"na",VLOOKUP(B761,'ishare R3000 ETF'!$A$2:$G$1260,4,0))</f>
        <v>174.220001</v>
      </c>
      <c r="I761" s="13">
        <f>IF(ISERROR(VLOOKUP(B761,'^IXIC'!$A$2:$E$1260,5,0)),"na",VLOOKUP(B761,'^IXIC'!$A$2:$E$1260,5,0))</f>
        <v>8103.0698240000002</v>
      </c>
      <c r="J761" s="12">
        <f>IF(ISERROR(VLOOKUP(B761,'Russell 2000'!$A$1:$E$1260,5,0)),"na",VLOOKUP(B761,'Russell 2000'!$A$1:$E$1260,5,0))</f>
        <v>1505.170044</v>
      </c>
      <c r="K761" s="12">
        <f>IF(ISERROR(VLOOKUP(B761,'EURUSD=X'!$A$2:$E$1307,4,0)),"na",VLOOKUP(B761,'EURUSD=X'!$A$2:$E$1307,4,0))</f>
        <v>1.102123</v>
      </c>
      <c r="L761" s="12">
        <f>IF(ISERROR(VLOOKUP(B761,'ETH-USD'!$A$2:$E$1776,5,0)),"na",VLOOKUP(B761,'ETH-USD'!$A$2:$E$1776,5,0))</f>
        <v>169.956177</v>
      </c>
      <c r="M761" s="13">
        <f>IF(ISERROR(VLOOKUP(B761,'BTC-USD'!$A$2:$E$1828,5,0)),"na",(VLOOKUP(B761,'BTC-USD'!$A$2:$E$1828,5,0)))</f>
        <v>10353.302734000001</v>
      </c>
      <c r="N761" s="12" t="str">
        <f>IF(ISERROR(VLOOKUP(B761,'SOL-USD'!$A$2:$E$893,5,0)),"na",VLOOKUP(B761,'SOL-USD'!$A$2:$E$893,5,0))</f>
        <v>na</v>
      </c>
      <c r="O761" s="12" t="str">
        <f>IF(ISERROR(VLOOKUP(B761,'AVAX-USD'!$A$2:$E$799,5,0)),"na",VLOOKUP(B761,'AVAX-USD'!$A$2:$E$799,5,0))</f>
        <v>na</v>
      </c>
      <c r="P761" s="12">
        <f>IF(ISERROR(VLOOKUP(B761,'ADA-USD'!$A$2:$E$1776,5,0)),"na",VLOOKUP(B761,'ADA-USD'!$A$2:$E$1776,5,0))</f>
        <v>4.4415000000000003E-2</v>
      </c>
      <c r="Q761" s="12" t="str">
        <f>IF(ISERROR(VLOOKUP(B761,'DOT-USD'!$A$2:$E$761,5,0)),"na",VLOOKUP(B761,'DOT-USD'!$A$2:$E$761,5,0))</f>
        <v>na</v>
      </c>
      <c r="R761" s="14">
        <f>IF(ISERROR(VLOOKUP(B761,'DOGE-USD'!$A$2:$G$1776,5,0)),"na",VLOOKUP(B761,'DOGE-USD'!$A$2:$G$1776,5,0))</f>
        <v>2.5089999999999999E-3</v>
      </c>
      <c r="S761" s="14" t="str">
        <f>IF(ISERROR(VLOOKUP(B761,'SHIB-USD'!$A$2:$G$780,5,0)),"na",VLOOKUP(B761,'SHIB-USD'!$A$2:$G$780,5,0))</f>
        <v>na</v>
      </c>
      <c r="T761" s="12" t="str">
        <f>IF(ISERROR(VLOOKUP(B761,'Uni-USD'!$A$2:$G$735,5,0)),"na",VLOOKUP(B761,'Uni-USD'!$A$2:$G$735,5,0))</f>
        <v>na</v>
      </c>
      <c r="U761">
        <f>IF(ISERROR(VLOOKUP(B761,Crude!$A$2:$G$1264,5,0)),"na",VLOOKUP(B761,Crude!$A$2:$G$1264,5,0))</f>
        <v>56.52</v>
      </c>
      <c r="V761">
        <f>IF(ISERROR(VLOOKUP(B761,Wheat!$A$2:$G$1264,5,0)),"na",VLOOKUP(B761,Wheat!$A$2:$G$1264,5,0))</f>
        <v>460.25</v>
      </c>
    </row>
    <row r="762" spans="1:22" x14ac:dyDescent="0.35">
      <c r="A762">
        <f t="shared" si="11"/>
        <v>2019</v>
      </c>
      <c r="B762" s="10">
        <v>43713</v>
      </c>
      <c r="C762" s="11">
        <f>VLOOKUP(B762,Yields!$A$2:$B$1680,2,0)</f>
        <v>2.0499999999999998</v>
      </c>
      <c r="D762" s="11">
        <f>IF(ISERROR(VLOOKUP(B762,Silver!$A$2:$G$1265,5,0)),"na",VLOOKUP(B762,Silver!$A$2:$G$1265,5,0))</f>
        <v>18.655999999999999</v>
      </c>
      <c r="E762" s="11">
        <f>IF(ISERROR(VLOOKUP(B762,Gold!$A$2:$G$1264,5,0)),"na",VLOOKUP(B762,Gold!$A$2:$G$1264,5,0))</f>
        <v>1515.4</v>
      </c>
      <c r="F762" s="13">
        <f>IF(ISERROR(VLOOKUP(B762,FXAIX!$A$2:$G$1259,5,0)),"na",VLOOKUP(B762,FXAIX!$A$2:$G$1259,5,0))</f>
        <v>103.779999</v>
      </c>
      <c r="G762" s="13">
        <f>IF(ISERROR(VLOOKUP(B762,SP500v2!$A$2:$G$1259,5,0)),"na",VLOOKUP(B762,SP500v2!$A$2:$G$1259,5,0))</f>
        <v>2976</v>
      </c>
      <c r="H762" s="13">
        <f>IF(ISERROR(VLOOKUP(B762,'ishare R3000 ETF'!$A$2:$G$1260,4,0)),"na",VLOOKUP(B762,'ishare R3000 ETF'!$A$2:$G$1260,4,0))</f>
        <v>173.61000100000001</v>
      </c>
      <c r="I762" s="13">
        <f>IF(ISERROR(VLOOKUP(B762,'^IXIC'!$A$2:$E$1260,5,0)),"na",VLOOKUP(B762,'^IXIC'!$A$2:$E$1260,5,0))</f>
        <v>8116.830078</v>
      </c>
      <c r="J762" s="12">
        <f>IF(ISERROR(VLOOKUP(B762,'Russell 2000'!$A$1:$E$1260,5,0)),"na",VLOOKUP(B762,'Russell 2000'!$A$1:$E$1260,5,0))</f>
        <v>1510.75</v>
      </c>
      <c r="K762" s="12">
        <f>IF(ISERROR(VLOOKUP(B762,'EURUSD=X'!$A$2:$E$1307,4,0)),"na",VLOOKUP(B762,'EURUSD=X'!$A$2:$E$1307,4,0))</f>
        <v>1.101831</v>
      </c>
      <c r="L762" s="12">
        <f>IF(ISERROR(VLOOKUP(B762,'ETH-USD'!$A$2:$E$1776,5,0)),"na",VLOOKUP(B762,'ETH-USD'!$A$2:$E$1776,5,0))</f>
        <v>174.21713299999999</v>
      </c>
      <c r="M762" s="13">
        <f>IF(ISERROR(VLOOKUP(B762,'BTC-USD'!$A$2:$E$1828,5,0)),"na",(VLOOKUP(B762,'BTC-USD'!$A$2:$E$1828,5,0)))</f>
        <v>10575.533203000001</v>
      </c>
      <c r="N762" s="12" t="str">
        <f>IF(ISERROR(VLOOKUP(B762,'SOL-USD'!$A$2:$E$893,5,0)),"na",VLOOKUP(B762,'SOL-USD'!$A$2:$E$893,5,0))</f>
        <v>na</v>
      </c>
      <c r="O762" s="12" t="str">
        <f>IF(ISERROR(VLOOKUP(B762,'AVAX-USD'!$A$2:$E$799,5,0)),"na",VLOOKUP(B762,'AVAX-USD'!$A$2:$E$799,5,0))</f>
        <v>na</v>
      </c>
      <c r="P762" s="12">
        <f>IF(ISERROR(VLOOKUP(B762,'ADA-USD'!$A$2:$E$1776,5,0)),"na",VLOOKUP(B762,'ADA-USD'!$A$2:$E$1776,5,0))</f>
        <v>4.4436999999999997E-2</v>
      </c>
      <c r="Q762" s="12" t="str">
        <f>IF(ISERROR(VLOOKUP(B762,'DOT-USD'!$A$2:$E$761,5,0)),"na",VLOOKUP(B762,'DOT-USD'!$A$2:$E$761,5,0))</f>
        <v>na</v>
      </c>
      <c r="R762" s="14">
        <f>IF(ISERROR(VLOOKUP(B762,'DOGE-USD'!$A$2:$G$1776,5,0)),"na",VLOOKUP(B762,'DOGE-USD'!$A$2:$G$1776,5,0))</f>
        <v>2.5309999999999998E-3</v>
      </c>
      <c r="S762" s="14" t="str">
        <f>IF(ISERROR(VLOOKUP(B762,'SHIB-USD'!$A$2:$G$780,5,0)),"na",VLOOKUP(B762,'SHIB-USD'!$A$2:$G$780,5,0))</f>
        <v>na</v>
      </c>
      <c r="T762" s="12" t="str">
        <f>IF(ISERROR(VLOOKUP(B762,'Uni-USD'!$A$2:$G$735,5,0)),"na",VLOOKUP(B762,'Uni-USD'!$A$2:$G$735,5,0))</f>
        <v>na</v>
      </c>
      <c r="U762">
        <f>IF(ISERROR(VLOOKUP(B762,Crude!$A$2:$G$1264,5,0)),"na",VLOOKUP(B762,Crude!$A$2:$G$1264,5,0))</f>
        <v>56.3</v>
      </c>
      <c r="V762">
        <f>IF(ISERROR(VLOOKUP(B762,Wheat!$A$2:$G$1264,5,0)),"na",VLOOKUP(B762,Wheat!$A$2:$G$1264,5,0))</f>
        <v>464</v>
      </c>
    </row>
    <row r="763" spans="1:22" x14ac:dyDescent="0.35">
      <c r="A763">
        <f t="shared" si="11"/>
        <v>2019</v>
      </c>
      <c r="B763" s="10">
        <v>43712</v>
      </c>
      <c r="C763" s="11">
        <f>VLOOKUP(B763,Yields!$A$2:$B$1680,2,0)</f>
        <v>2.0499999999999998</v>
      </c>
      <c r="D763" s="11">
        <f>IF(ISERROR(VLOOKUP(B763,Silver!$A$2:$G$1265,5,0)),"na",VLOOKUP(B763,Silver!$A$2:$G$1265,5,0))</f>
        <v>19.390999999999998</v>
      </c>
      <c r="E763" s="11">
        <f>IF(ISERROR(VLOOKUP(B763,Gold!$A$2:$G$1264,5,0)),"na",VLOOKUP(B763,Gold!$A$2:$G$1264,5,0))</f>
        <v>1550.3</v>
      </c>
      <c r="F763" s="13">
        <f>IF(ISERROR(VLOOKUP(B763,FXAIX!$A$2:$G$1259,5,0)),"na",VLOOKUP(B763,FXAIX!$A$2:$G$1259,5,0))</f>
        <v>102.43</v>
      </c>
      <c r="G763" s="13">
        <f>IF(ISERROR(VLOOKUP(B763,SP500v2!$A$2:$G$1259,5,0)),"na",VLOOKUP(B763,SP500v2!$A$2:$G$1259,5,0))</f>
        <v>2937.78</v>
      </c>
      <c r="H763" s="13">
        <f>IF(ISERROR(VLOOKUP(B763,'ishare R3000 ETF'!$A$2:$G$1260,4,0)),"na",VLOOKUP(B763,'ishare R3000 ETF'!$A$2:$G$1260,4,0))</f>
        <v>171.240005</v>
      </c>
      <c r="I763" s="13">
        <f>IF(ISERROR(VLOOKUP(B763,'^IXIC'!$A$2:$E$1260,5,0)),"na",VLOOKUP(B763,'^IXIC'!$A$2:$E$1260,5,0))</f>
        <v>7976.8798829999996</v>
      </c>
      <c r="J763" s="12">
        <f>IF(ISERROR(VLOOKUP(B763,'Russell 2000'!$A$1:$E$1260,5,0)),"na",VLOOKUP(B763,'Russell 2000'!$A$1:$E$1260,5,0))</f>
        <v>1484.76001</v>
      </c>
      <c r="K763" s="12">
        <f>IF(ISERROR(VLOOKUP(B763,'EURUSD=X'!$A$2:$E$1307,4,0)),"na",VLOOKUP(B763,'EURUSD=X'!$A$2:$E$1307,4,0))</f>
        <v>1.0972729999999999</v>
      </c>
      <c r="L763" s="12">
        <f>IF(ISERROR(VLOOKUP(B763,'ETH-USD'!$A$2:$E$1776,5,0)),"na",VLOOKUP(B763,'ETH-USD'!$A$2:$E$1776,5,0))</f>
        <v>175.99288899999999</v>
      </c>
      <c r="M763" s="13">
        <f>IF(ISERROR(VLOOKUP(B763,'BTC-USD'!$A$2:$E$1828,5,0)),"na",(VLOOKUP(B763,'BTC-USD'!$A$2:$E$1828,5,0)))</f>
        <v>10594.493164</v>
      </c>
      <c r="N763" s="12" t="str">
        <f>IF(ISERROR(VLOOKUP(B763,'SOL-USD'!$A$2:$E$893,5,0)),"na",VLOOKUP(B763,'SOL-USD'!$A$2:$E$893,5,0))</f>
        <v>na</v>
      </c>
      <c r="O763" s="12" t="str">
        <f>IF(ISERROR(VLOOKUP(B763,'AVAX-USD'!$A$2:$E$799,5,0)),"na",VLOOKUP(B763,'AVAX-USD'!$A$2:$E$799,5,0))</f>
        <v>na</v>
      </c>
      <c r="P763" s="12">
        <f>IF(ISERROR(VLOOKUP(B763,'ADA-USD'!$A$2:$E$1776,5,0)),"na",VLOOKUP(B763,'ADA-USD'!$A$2:$E$1776,5,0))</f>
        <v>4.5517000000000002E-2</v>
      </c>
      <c r="Q763" s="12" t="str">
        <f>IF(ISERROR(VLOOKUP(B763,'DOT-USD'!$A$2:$E$761,5,0)),"na",VLOOKUP(B763,'DOT-USD'!$A$2:$E$761,5,0))</f>
        <v>na</v>
      </c>
      <c r="R763" s="14">
        <f>IF(ISERROR(VLOOKUP(B763,'DOGE-USD'!$A$2:$G$1776,5,0)),"na",VLOOKUP(B763,'DOGE-USD'!$A$2:$G$1776,5,0))</f>
        <v>2.6900000000000001E-3</v>
      </c>
      <c r="S763" s="14" t="str">
        <f>IF(ISERROR(VLOOKUP(B763,'SHIB-USD'!$A$2:$G$780,5,0)),"na",VLOOKUP(B763,'SHIB-USD'!$A$2:$G$780,5,0))</f>
        <v>na</v>
      </c>
      <c r="T763" s="12" t="str">
        <f>IF(ISERROR(VLOOKUP(B763,'Uni-USD'!$A$2:$G$735,5,0)),"na",VLOOKUP(B763,'Uni-USD'!$A$2:$G$735,5,0))</f>
        <v>na</v>
      </c>
      <c r="U763">
        <f>IF(ISERROR(VLOOKUP(B763,Crude!$A$2:$G$1264,5,0)),"na",VLOOKUP(B763,Crude!$A$2:$G$1264,5,0))</f>
        <v>56.26</v>
      </c>
      <c r="V763">
        <f>IF(ISERROR(VLOOKUP(B763,Wheat!$A$2:$G$1264,5,0)),"na",VLOOKUP(B763,Wheat!$A$2:$G$1264,5,0))</f>
        <v>456.25</v>
      </c>
    </row>
    <row r="764" spans="1:22" x14ac:dyDescent="0.35">
      <c r="A764">
        <f t="shared" si="11"/>
        <v>2019</v>
      </c>
      <c r="B764" s="10">
        <v>43711</v>
      </c>
      <c r="C764" s="11">
        <f>VLOOKUP(B764,Yields!$A$2:$B$1680,2,0)</f>
        <v>2.06</v>
      </c>
      <c r="D764" s="11">
        <f>IF(ISERROR(VLOOKUP(B764,Silver!$A$2:$G$1265,5,0)),"na",VLOOKUP(B764,Silver!$A$2:$G$1265,5,0))</f>
        <v>19.079000000000001</v>
      </c>
      <c r="E764" s="11">
        <f>IF(ISERROR(VLOOKUP(B764,Gold!$A$2:$G$1264,5,0)),"na",VLOOKUP(B764,Gold!$A$2:$G$1264,5,0))</f>
        <v>1545.9</v>
      </c>
      <c r="F764" s="13">
        <f>IF(ISERROR(VLOOKUP(B764,FXAIX!$A$2:$G$1259,5,0)),"na",VLOOKUP(B764,FXAIX!$A$2:$G$1259,5,0))</f>
        <v>101.32</v>
      </c>
      <c r="G764" s="13">
        <f>IF(ISERROR(VLOOKUP(B764,SP500v2!$A$2:$G$1259,5,0)),"na",VLOOKUP(B764,SP500v2!$A$2:$G$1259,5,0))</f>
        <v>2906.27</v>
      </c>
      <c r="H764" s="13">
        <f>IF(ISERROR(VLOOKUP(B764,'ishare R3000 ETF'!$A$2:$G$1260,4,0)),"na",VLOOKUP(B764,'ishare R3000 ETF'!$A$2:$G$1260,4,0))</f>
        <v>169.53999300000001</v>
      </c>
      <c r="I764" s="13">
        <f>IF(ISERROR(VLOOKUP(B764,'^IXIC'!$A$2:$E$1260,5,0)),"na",VLOOKUP(B764,'^IXIC'!$A$2:$E$1260,5,0))</f>
        <v>7874.1601559999999</v>
      </c>
      <c r="J764" s="12">
        <f>IF(ISERROR(VLOOKUP(B764,'Russell 2000'!$A$1:$E$1260,5,0)),"na",VLOOKUP(B764,'Russell 2000'!$A$1:$E$1260,5,0))</f>
        <v>1472.280029</v>
      </c>
      <c r="K764" s="12">
        <f>IF(ISERROR(VLOOKUP(B764,'EURUSD=X'!$A$2:$E$1307,4,0)),"na",VLOOKUP(B764,'EURUSD=X'!$A$2:$E$1307,4,0))</f>
        <v>1.09304</v>
      </c>
      <c r="L764" s="12">
        <f>IF(ISERROR(VLOOKUP(B764,'ETH-USD'!$A$2:$E$1776,5,0)),"na",VLOOKUP(B764,'ETH-USD'!$A$2:$E$1776,5,0))</f>
        <v>179.49932899999999</v>
      </c>
      <c r="M764" s="13">
        <f>IF(ISERROR(VLOOKUP(B764,'BTC-USD'!$A$2:$E$1828,5,0)),"na",(VLOOKUP(B764,'BTC-USD'!$A$2:$E$1828,5,0)))</f>
        <v>10623.540039</v>
      </c>
      <c r="N764" s="12" t="str">
        <f>IF(ISERROR(VLOOKUP(B764,'SOL-USD'!$A$2:$E$893,5,0)),"na",VLOOKUP(B764,'SOL-USD'!$A$2:$E$893,5,0))</f>
        <v>na</v>
      </c>
      <c r="O764" s="12" t="str">
        <f>IF(ISERROR(VLOOKUP(B764,'AVAX-USD'!$A$2:$E$799,5,0)),"na",VLOOKUP(B764,'AVAX-USD'!$A$2:$E$799,5,0))</f>
        <v>na</v>
      </c>
      <c r="P764" s="12">
        <f>IF(ISERROR(VLOOKUP(B764,'ADA-USD'!$A$2:$E$1776,5,0)),"na",VLOOKUP(B764,'ADA-USD'!$A$2:$E$1776,5,0))</f>
        <v>4.6771E-2</v>
      </c>
      <c r="Q764" s="12" t="str">
        <f>IF(ISERROR(VLOOKUP(B764,'DOT-USD'!$A$2:$E$761,5,0)),"na",VLOOKUP(B764,'DOT-USD'!$A$2:$E$761,5,0))</f>
        <v>na</v>
      </c>
      <c r="R764" s="14">
        <f>IF(ISERROR(VLOOKUP(B764,'DOGE-USD'!$A$2:$G$1776,5,0)),"na",VLOOKUP(B764,'DOGE-USD'!$A$2:$G$1776,5,0))</f>
        <v>2.5950000000000001E-3</v>
      </c>
      <c r="S764" s="14" t="str">
        <f>IF(ISERROR(VLOOKUP(B764,'SHIB-USD'!$A$2:$G$780,5,0)),"na",VLOOKUP(B764,'SHIB-USD'!$A$2:$G$780,5,0))</f>
        <v>na</v>
      </c>
      <c r="T764" s="12" t="str">
        <f>IF(ISERROR(VLOOKUP(B764,'Uni-USD'!$A$2:$G$735,5,0)),"na",VLOOKUP(B764,'Uni-USD'!$A$2:$G$735,5,0))</f>
        <v>na</v>
      </c>
      <c r="U764">
        <f>IF(ISERROR(VLOOKUP(B764,Crude!$A$2:$G$1264,5,0)),"na",VLOOKUP(B764,Crude!$A$2:$G$1264,5,0))</f>
        <v>53.94</v>
      </c>
      <c r="V764">
        <f>IF(ISERROR(VLOOKUP(B764,Wheat!$A$2:$G$1264,5,0)),"na",VLOOKUP(B764,Wheat!$A$2:$G$1264,5,0))</f>
        <v>447.25</v>
      </c>
    </row>
    <row r="765" spans="1:22" x14ac:dyDescent="0.35">
      <c r="A765">
        <f t="shared" si="11"/>
        <v>2019</v>
      </c>
      <c r="B765" s="10">
        <v>43707</v>
      </c>
      <c r="C765" s="11">
        <f>VLOOKUP(B765,Yields!$A$2:$B$1680,2,0)</f>
        <v>2.1</v>
      </c>
      <c r="D765" s="11">
        <f>IF(ISERROR(VLOOKUP(B765,Silver!$A$2:$G$1265,5,0)),"na",VLOOKUP(B765,Silver!$A$2:$G$1265,5,0))</f>
        <v>18.184999999999999</v>
      </c>
      <c r="E765" s="11">
        <f>IF(ISERROR(VLOOKUP(B765,Gold!$A$2:$G$1264,5,0)),"na",VLOOKUP(B765,Gold!$A$2:$G$1264,5,0))</f>
        <v>1519.1</v>
      </c>
      <c r="F765" s="13">
        <f>IF(ISERROR(VLOOKUP(B765,FXAIX!$A$2:$G$1259,5,0)),"na",VLOOKUP(B765,FXAIX!$A$2:$G$1259,5,0))</f>
        <v>102.019997</v>
      </c>
      <c r="G765" s="13">
        <f>IF(ISERROR(VLOOKUP(B765,SP500v2!$A$2:$G$1259,5,0)),"na",VLOOKUP(B765,SP500v2!$A$2:$G$1259,5,0))</f>
        <v>2926.46</v>
      </c>
      <c r="H765" s="13">
        <f>IF(ISERROR(VLOOKUP(B765,'ishare R3000 ETF'!$A$2:$G$1260,4,0)),"na",VLOOKUP(B765,'ishare R3000 ETF'!$A$2:$G$1260,4,0))</f>
        <v>170.740005</v>
      </c>
      <c r="I765" s="13">
        <f>IF(ISERROR(VLOOKUP(B765,'^IXIC'!$A$2:$E$1260,5,0)),"na",VLOOKUP(B765,'^IXIC'!$A$2:$E$1260,5,0))</f>
        <v>7962.8798829999996</v>
      </c>
      <c r="J765" s="12">
        <f>IF(ISERROR(VLOOKUP(B765,'Russell 2000'!$A$1:$E$1260,5,0)),"na",VLOOKUP(B765,'Russell 2000'!$A$1:$E$1260,5,0))</f>
        <v>1494.839966</v>
      </c>
      <c r="K765" s="12">
        <f>IF(ISERROR(VLOOKUP(B765,'EURUSD=X'!$A$2:$E$1307,4,0)),"na",VLOOKUP(B765,'EURUSD=X'!$A$2:$E$1307,4,0))</f>
        <v>1.0987199999999999</v>
      </c>
      <c r="L765" s="12">
        <f>IF(ISERROR(VLOOKUP(B765,'ETH-USD'!$A$2:$E$1776,5,0)),"na",VLOOKUP(B765,'ETH-USD'!$A$2:$E$1776,5,0))</f>
        <v>168.834869</v>
      </c>
      <c r="M765" s="13">
        <f>IF(ISERROR(VLOOKUP(B765,'BTC-USD'!$A$2:$E$1828,5,0)),"na",(VLOOKUP(B765,'BTC-USD'!$A$2:$E$1828,5,0)))</f>
        <v>9598.1738280000009</v>
      </c>
      <c r="N765" s="12" t="str">
        <f>IF(ISERROR(VLOOKUP(B765,'SOL-USD'!$A$2:$E$893,5,0)),"na",VLOOKUP(B765,'SOL-USD'!$A$2:$E$893,5,0))</f>
        <v>na</v>
      </c>
      <c r="O765" s="12" t="str">
        <f>IF(ISERROR(VLOOKUP(B765,'AVAX-USD'!$A$2:$E$799,5,0)),"na",VLOOKUP(B765,'AVAX-USD'!$A$2:$E$799,5,0))</f>
        <v>na</v>
      </c>
      <c r="P765" s="12">
        <f>IF(ISERROR(VLOOKUP(B765,'ADA-USD'!$A$2:$E$1776,5,0)),"na",VLOOKUP(B765,'ADA-USD'!$A$2:$E$1776,5,0))</f>
        <v>4.4824999999999997E-2</v>
      </c>
      <c r="Q765" s="12" t="str">
        <f>IF(ISERROR(VLOOKUP(B765,'DOT-USD'!$A$2:$E$761,5,0)),"na",VLOOKUP(B765,'DOT-USD'!$A$2:$E$761,5,0))</f>
        <v>na</v>
      </c>
      <c r="R765" s="14">
        <f>IF(ISERROR(VLOOKUP(B765,'DOGE-USD'!$A$2:$G$1776,5,0)),"na",VLOOKUP(B765,'DOGE-USD'!$A$2:$G$1776,5,0))</f>
        <v>2.4819999999999998E-3</v>
      </c>
      <c r="S765" s="14" t="str">
        <f>IF(ISERROR(VLOOKUP(B765,'SHIB-USD'!$A$2:$G$780,5,0)),"na",VLOOKUP(B765,'SHIB-USD'!$A$2:$G$780,5,0))</f>
        <v>na</v>
      </c>
      <c r="T765" s="12" t="str">
        <f>IF(ISERROR(VLOOKUP(B765,'Uni-USD'!$A$2:$G$735,5,0)),"na",VLOOKUP(B765,'Uni-USD'!$A$2:$G$735,5,0))</f>
        <v>na</v>
      </c>
      <c r="U765">
        <f>IF(ISERROR(VLOOKUP(B765,Crude!$A$2:$G$1264,5,0)),"na",VLOOKUP(B765,Crude!$A$2:$G$1264,5,0))</f>
        <v>55.1</v>
      </c>
      <c r="V765">
        <f>IF(ISERROR(VLOOKUP(B765,Wheat!$A$2:$G$1264,5,0)),"na",VLOOKUP(B765,Wheat!$A$2:$G$1264,5,0))</f>
        <v>451.25</v>
      </c>
    </row>
    <row r="766" spans="1:22" x14ac:dyDescent="0.35">
      <c r="A766">
        <f t="shared" si="11"/>
        <v>2019</v>
      </c>
      <c r="B766" s="10">
        <v>43706</v>
      </c>
      <c r="C766" s="11">
        <f>VLOOKUP(B766,Yields!$A$2:$B$1680,2,0)</f>
        <v>2.1</v>
      </c>
      <c r="D766" s="11">
        <f>IF(ISERROR(VLOOKUP(B766,Silver!$A$2:$G$1265,5,0)),"na",VLOOKUP(B766,Silver!$A$2:$G$1265,5,0))</f>
        <v>18.167000000000002</v>
      </c>
      <c r="E766" s="11">
        <f>IF(ISERROR(VLOOKUP(B766,Gold!$A$2:$G$1264,5,0)),"na",VLOOKUP(B766,Gold!$A$2:$G$1264,5,0))</f>
        <v>1526.5</v>
      </c>
      <c r="F766" s="13">
        <f>IF(ISERROR(VLOOKUP(B766,FXAIX!$A$2:$G$1259,5,0)),"na",VLOOKUP(B766,FXAIX!$A$2:$G$1259,5,0))</f>
        <v>101.94000200000001</v>
      </c>
      <c r="G766" s="13">
        <f>IF(ISERROR(VLOOKUP(B766,SP500v2!$A$2:$G$1259,5,0)),"na",VLOOKUP(B766,SP500v2!$A$2:$G$1259,5,0))</f>
        <v>2924.58</v>
      </c>
      <c r="H766" s="13">
        <f>IF(ISERROR(VLOOKUP(B766,'ishare R3000 ETF'!$A$2:$G$1260,4,0)),"na",VLOOKUP(B766,'ishare R3000 ETF'!$A$2:$G$1260,4,0))</f>
        <v>170.35000600000001</v>
      </c>
      <c r="I766" s="13">
        <f>IF(ISERROR(VLOOKUP(B766,'^IXIC'!$A$2:$E$1260,5,0)),"na",VLOOKUP(B766,'^IXIC'!$A$2:$E$1260,5,0))</f>
        <v>7973.3901370000003</v>
      </c>
      <c r="J766" s="12">
        <f>IF(ISERROR(VLOOKUP(B766,'Russell 2000'!$A$1:$E$1260,5,0)),"na",VLOOKUP(B766,'Russell 2000'!$A$1:$E$1260,5,0))</f>
        <v>1496.719971</v>
      </c>
      <c r="K766" s="12">
        <f>IF(ISERROR(VLOOKUP(B766,'EURUSD=X'!$A$2:$E$1307,4,0)),"na",VLOOKUP(B766,'EURUSD=X'!$A$2:$E$1307,4,0))</f>
        <v>1.10562</v>
      </c>
      <c r="L766" s="12">
        <f>IF(ISERROR(VLOOKUP(B766,'ETH-USD'!$A$2:$E$1776,5,0)),"na",VLOOKUP(B766,'ETH-USD'!$A$2:$E$1776,5,0))</f>
        <v>169.516739</v>
      </c>
      <c r="M766" s="13">
        <f>IF(ISERROR(VLOOKUP(B766,'BTC-USD'!$A$2:$E$1828,5,0)),"na",(VLOOKUP(B766,'BTC-USD'!$A$2:$E$1828,5,0)))</f>
        <v>9510.2001949999994</v>
      </c>
      <c r="N766" s="12" t="str">
        <f>IF(ISERROR(VLOOKUP(B766,'SOL-USD'!$A$2:$E$893,5,0)),"na",VLOOKUP(B766,'SOL-USD'!$A$2:$E$893,5,0))</f>
        <v>na</v>
      </c>
      <c r="O766" s="12" t="str">
        <f>IF(ISERROR(VLOOKUP(B766,'AVAX-USD'!$A$2:$E$799,5,0)),"na",VLOOKUP(B766,'AVAX-USD'!$A$2:$E$799,5,0))</f>
        <v>na</v>
      </c>
      <c r="P766" s="12">
        <f>IF(ISERROR(VLOOKUP(B766,'ADA-USD'!$A$2:$E$1776,5,0)),"na",VLOOKUP(B766,'ADA-USD'!$A$2:$E$1776,5,0))</f>
        <v>4.4697000000000001E-2</v>
      </c>
      <c r="Q766" s="12" t="str">
        <f>IF(ISERROR(VLOOKUP(B766,'DOT-USD'!$A$2:$E$761,5,0)),"na",VLOOKUP(B766,'DOT-USD'!$A$2:$E$761,5,0))</f>
        <v>na</v>
      </c>
      <c r="R766" s="14">
        <f>IF(ISERROR(VLOOKUP(B766,'DOGE-USD'!$A$2:$G$1776,5,0)),"na",VLOOKUP(B766,'DOGE-USD'!$A$2:$G$1776,5,0))</f>
        <v>2.4499999999999999E-3</v>
      </c>
      <c r="S766" s="14" t="str">
        <f>IF(ISERROR(VLOOKUP(B766,'SHIB-USD'!$A$2:$G$780,5,0)),"na",VLOOKUP(B766,'SHIB-USD'!$A$2:$G$780,5,0))</f>
        <v>na</v>
      </c>
      <c r="T766" s="12" t="str">
        <f>IF(ISERROR(VLOOKUP(B766,'Uni-USD'!$A$2:$G$735,5,0)),"na",VLOOKUP(B766,'Uni-USD'!$A$2:$G$735,5,0))</f>
        <v>na</v>
      </c>
      <c r="U766">
        <f>IF(ISERROR(VLOOKUP(B766,Crude!$A$2:$G$1264,5,0)),"na",VLOOKUP(B766,Crude!$A$2:$G$1264,5,0))</f>
        <v>56.71</v>
      </c>
      <c r="V766">
        <f>IF(ISERROR(VLOOKUP(B766,Wheat!$A$2:$G$1264,5,0)),"na",VLOOKUP(B766,Wheat!$A$2:$G$1264,5,0))</f>
        <v>469.75</v>
      </c>
    </row>
    <row r="767" spans="1:22" x14ac:dyDescent="0.35">
      <c r="A767">
        <f t="shared" si="11"/>
        <v>2019</v>
      </c>
      <c r="B767" s="10">
        <v>43705</v>
      </c>
      <c r="C767" s="11">
        <f>VLOOKUP(B767,Yields!$A$2:$B$1680,2,0)</f>
        <v>2.0699999999999998</v>
      </c>
      <c r="D767" s="11">
        <f>IF(ISERROR(VLOOKUP(B767,Silver!$A$2:$G$1265,5,0)),"na",VLOOKUP(B767,Silver!$A$2:$G$1265,5,0))</f>
        <v>18.303999999999998</v>
      </c>
      <c r="E767" s="11">
        <f>IF(ISERROR(VLOOKUP(B767,Gold!$A$2:$G$1264,5,0)),"na",VLOOKUP(B767,Gold!$A$2:$G$1264,5,0))</f>
        <v>1537.8</v>
      </c>
      <c r="F767" s="13">
        <f>IF(ISERROR(VLOOKUP(B767,FXAIX!$A$2:$G$1259,5,0)),"na",VLOOKUP(B767,FXAIX!$A$2:$G$1259,5,0))</f>
        <v>100.639999</v>
      </c>
      <c r="G767" s="13">
        <f>IF(ISERROR(VLOOKUP(B767,SP500v2!$A$2:$G$1259,5,0)),"na",VLOOKUP(B767,SP500v2!$A$2:$G$1259,5,0))</f>
        <v>2887.94</v>
      </c>
      <c r="H767" s="13">
        <f>IF(ISERROR(VLOOKUP(B767,'ishare R3000 ETF'!$A$2:$G$1260,4,0)),"na",VLOOKUP(B767,'ishare R3000 ETF'!$A$2:$G$1260,4,0))</f>
        <v>167.19000199999999</v>
      </c>
      <c r="I767" s="13">
        <f>IF(ISERROR(VLOOKUP(B767,'^IXIC'!$A$2:$E$1260,5,0)),"na",VLOOKUP(B767,'^IXIC'!$A$2:$E$1260,5,0))</f>
        <v>7856.8798829999996</v>
      </c>
      <c r="J767" s="12">
        <f>IF(ISERROR(VLOOKUP(B767,'Russell 2000'!$A$1:$E$1260,5,0)),"na",VLOOKUP(B767,'Russell 2000'!$A$1:$E$1260,5,0))</f>
        <v>1472.709961</v>
      </c>
      <c r="K767" s="12">
        <f>IF(ISERROR(VLOOKUP(B767,'EURUSD=X'!$A$2:$E$1307,4,0)),"na",VLOOKUP(B767,'EURUSD=X'!$A$2:$E$1307,4,0))</f>
        <v>1.1074440000000001</v>
      </c>
      <c r="L767" s="12">
        <f>IF(ISERROR(VLOOKUP(B767,'ETH-USD'!$A$2:$E$1776,5,0)),"na",VLOOKUP(B767,'ETH-USD'!$A$2:$E$1776,5,0))</f>
        <v>173.88996900000001</v>
      </c>
      <c r="M767" s="13">
        <f>IF(ISERROR(VLOOKUP(B767,'BTC-USD'!$A$2:$E$1828,5,0)),"na",(VLOOKUP(B767,'BTC-USD'!$A$2:$E$1828,5,0)))</f>
        <v>9754.4228519999997</v>
      </c>
      <c r="N767" s="12" t="str">
        <f>IF(ISERROR(VLOOKUP(B767,'SOL-USD'!$A$2:$E$893,5,0)),"na",VLOOKUP(B767,'SOL-USD'!$A$2:$E$893,5,0))</f>
        <v>na</v>
      </c>
      <c r="O767" s="12" t="str">
        <f>IF(ISERROR(VLOOKUP(B767,'AVAX-USD'!$A$2:$E$799,5,0)),"na",VLOOKUP(B767,'AVAX-USD'!$A$2:$E$799,5,0))</f>
        <v>na</v>
      </c>
      <c r="P767" s="12">
        <f>IF(ISERROR(VLOOKUP(B767,'ADA-USD'!$A$2:$E$1776,5,0)),"na",VLOOKUP(B767,'ADA-USD'!$A$2:$E$1776,5,0))</f>
        <v>4.5824999999999998E-2</v>
      </c>
      <c r="Q767" s="12" t="str">
        <f>IF(ISERROR(VLOOKUP(B767,'DOT-USD'!$A$2:$E$761,5,0)),"na",VLOOKUP(B767,'DOT-USD'!$A$2:$E$761,5,0))</f>
        <v>na</v>
      </c>
      <c r="R767" s="14">
        <f>IF(ISERROR(VLOOKUP(B767,'DOGE-USD'!$A$2:$G$1776,5,0)),"na",VLOOKUP(B767,'DOGE-USD'!$A$2:$G$1776,5,0))</f>
        <v>2.5240000000000002E-3</v>
      </c>
      <c r="S767" s="14" t="str">
        <f>IF(ISERROR(VLOOKUP(B767,'SHIB-USD'!$A$2:$G$780,5,0)),"na",VLOOKUP(B767,'SHIB-USD'!$A$2:$G$780,5,0))</f>
        <v>na</v>
      </c>
      <c r="T767" s="12" t="str">
        <f>IF(ISERROR(VLOOKUP(B767,'Uni-USD'!$A$2:$G$735,5,0)),"na",VLOOKUP(B767,'Uni-USD'!$A$2:$G$735,5,0))</f>
        <v>na</v>
      </c>
      <c r="U767">
        <f>IF(ISERROR(VLOOKUP(B767,Crude!$A$2:$G$1264,5,0)),"na",VLOOKUP(B767,Crude!$A$2:$G$1264,5,0))</f>
        <v>55.78</v>
      </c>
      <c r="V767">
        <f>IF(ISERROR(VLOOKUP(B767,Wheat!$A$2:$G$1264,5,0)),"na",VLOOKUP(B767,Wheat!$A$2:$G$1264,5,0))</f>
        <v>472.25</v>
      </c>
    </row>
    <row r="768" spans="1:22" x14ac:dyDescent="0.35">
      <c r="A768">
        <f t="shared" si="11"/>
        <v>2019</v>
      </c>
      <c r="B768" s="10">
        <v>43704</v>
      </c>
      <c r="C768" s="11">
        <f>VLOOKUP(B768,Yields!$A$2:$B$1680,2,0)</f>
        <v>2.0699999999999998</v>
      </c>
      <c r="D768" s="11">
        <f>IF(ISERROR(VLOOKUP(B768,Silver!$A$2:$G$1265,5,0)),"na",VLOOKUP(B768,Silver!$A$2:$G$1265,5,0))</f>
        <v>18.138999999999999</v>
      </c>
      <c r="E768" s="11">
        <f>IF(ISERROR(VLOOKUP(B768,Gold!$A$2:$G$1264,5,0)),"na",VLOOKUP(B768,Gold!$A$2:$G$1264,5,0))</f>
        <v>1541</v>
      </c>
      <c r="F768" s="13">
        <f>IF(ISERROR(VLOOKUP(B768,FXAIX!$A$2:$G$1259,5,0)),"na",VLOOKUP(B768,FXAIX!$A$2:$G$1259,5,0))</f>
        <v>99.980002999999996</v>
      </c>
      <c r="G768" s="13">
        <f>IF(ISERROR(VLOOKUP(B768,SP500v2!$A$2:$G$1259,5,0)),"na",VLOOKUP(B768,SP500v2!$A$2:$G$1259,5,0))</f>
        <v>2869.16</v>
      </c>
      <c r="H768" s="13">
        <f>IF(ISERROR(VLOOKUP(B768,'ishare R3000 ETF'!$A$2:$G$1260,4,0)),"na",VLOOKUP(B768,'ishare R3000 ETF'!$A$2:$G$1260,4,0))</f>
        <v>167.66999799999999</v>
      </c>
      <c r="I768" s="13">
        <f>IF(ISERROR(VLOOKUP(B768,'^IXIC'!$A$2:$E$1260,5,0)),"na",VLOOKUP(B768,'^IXIC'!$A$2:$E$1260,5,0))</f>
        <v>7826.9501950000003</v>
      </c>
      <c r="J768" s="12">
        <f>IF(ISERROR(VLOOKUP(B768,'Russell 2000'!$A$1:$E$1260,5,0)),"na",VLOOKUP(B768,'Russell 2000'!$A$1:$E$1260,5,0))</f>
        <v>1456.040039</v>
      </c>
      <c r="K768" s="12">
        <f>IF(ISERROR(VLOOKUP(B768,'EURUSD=X'!$A$2:$E$1307,4,0)),"na",VLOOKUP(B768,'EURUSD=X'!$A$2:$E$1307,4,0))</f>
        <v>1.108881</v>
      </c>
      <c r="L768" s="12">
        <f>IF(ISERROR(VLOOKUP(B768,'ETH-USD'!$A$2:$E$1776,5,0)),"na",VLOOKUP(B768,'ETH-USD'!$A$2:$E$1776,5,0))</f>
        <v>187.51666299999999</v>
      </c>
      <c r="M768" s="13">
        <f>IF(ISERROR(VLOOKUP(B768,'BTC-USD'!$A$2:$E$1828,5,0)),"na",(VLOOKUP(B768,'BTC-USD'!$A$2:$E$1828,5,0)))</f>
        <v>10185.5</v>
      </c>
      <c r="N768" s="12" t="str">
        <f>IF(ISERROR(VLOOKUP(B768,'SOL-USD'!$A$2:$E$893,5,0)),"na",VLOOKUP(B768,'SOL-USD'!$A$2:$E$893,5,0))</f>
        <v>na</v>
      </c>
      <c r="O768" s="12" t="str">
        <f>IF(ISERROR(VLOOKUP(B768,'AVAX-USD'!$A$2:$E$799,5,0)),"na",VLOOKUP(B768,'AVAX-USD'!$A$2:$E$799,5,0))</f>
        <v>na</v>
      </c>
      <c r="P768" s="12">
        <f>IF(ISERROR(VLOOKUP(B768,'ADA-USD'!$A$2:$E$1776,5,0)),"na",VLOOKUP(B768,'ADA-USD'!$A$2:$E$1776,5,0))</f>
        <v>4.9839000000000001E-2</v>
      </c>
      <c r="Q768" s="12" t="str">
        <f>IF(ISERROR(VLOOKUP(B768,'DOT-USD'!$A$2:$E$761,5,0)),"na",VLOOKUP(B768,'DOT-USD'!$A$2:$E$761,5,0))</f>
        <v>na</v>
      </c>
      <c r="R768" s="14">
        <f>IF(ISERROR(VLOOKUP(B768,'DOGE-USD'!$A$2:$G$1776,5,0)),"na",VLOOKUP(B768,'DOGE-USD'!$A$2:$G$1776,5,0))</f>
        <v>2.6199999999999999E-3</v>
      </c>
      <c r="S768" s="14" t="str">
        <f>IF(ISERROR(VLOOKUP(B768,'SHIB-USD'!$A$2:$G$780,5,0)),"na",VLOOKUP(B768,'SHIB-USD'!$A$2:$G$780,5,0))</f>
        <v>na</v>
      </c>
      <c r="T768" s="12" t="str">
        <f>IF(ISERROR(VLOOKUP(B768,'Uni-USD'!$A$2:$G$735,5,0)),"na",VLOOKUP(B768,'Uni-USD'!$A$2:$G$735,5,0))</f>
        <v>na</v>
      </c>
      <c r="U768">
        <f>IF(ISERROR(VLOOKUP(B768,Crude!$A$2:$G$1264,5,0)),"na",VLOOKUP(B768,Crude!$A$2:$G$1264,5,0))</f>
        <v>54.93</v>
      </c>
      <c r="V768">
        <f>IF(ISERROR(VLOOKUP(B768,Wheat!$A$2:$G$1264,5,0)),"na",VLOOKUP(B768,Wheat!$A$2:$G$1264,5,0))</f>
        <v>473.75</v>
      </c>
    </row>
    <row r="769" spans="1:22" x14ac:dyDescent="0.35">
      <c r="A769">
        <f t="shared" si="11"/>
        <v>2019</v>
      </c>
      <c r="B769" s="10">
        <v>43703</v>
      </c>
      <c r="C769" s="11">
        <f>VLOOKUP(B769,Yields!$A$2:$B$1680,2,0)</f>
        <v>2.09</v>
      </c>
      <c r="D769" s="11">
        <f>IF(ISERROR(VLOOKUP(B769,Silver!$A$2:$G$1265,5,0)),"na",VLOOKUP(B769,Silver!$A$2:$G$1265,5,0))</f>
        <v>17.623999999999999</v>
      </c>
      <c r="E769" s="11">
        <f>IF(ISERROR(VLOOKUP(B769,Gold!$A$2:$G$1264,5,0)),"na",VLOOKUP(B769,Gold!$A$2:$G$1264,5,0))</f>
        <v>1526.3</v>
      </c>
      <c r="F769" s="13">
        <f>IF(ISERROR(VLOOKUP(B769,FXAIX!$A$2:$G$1259,5,0)),"na",VLOOKUP(B769,FXAIX!$A$2:$G$1259,5,0))</f>
        <v>100.30999799999999</v>
      </c>
      <c r="G769" s="13">
        <f>IF(ISERROR(VLOOKUP(B769,SP500v2!$A$2:$G$1259,5,0)),"na",VLOOKUP(B769,SP500v2!$A$2:$G$1259,5,0))</f>
        <v>2878.38</v>
      </c>
      <c r="H769" s="13">
        <f>IF(ISERROR(VLOOKUP(B769,'ishare R3000 ETF'!$A$2:$G$1260,4,0)),"na",VLOOKUP(B769,'ishare R3000 ETF'!$A$2:$G$1260,4,0))</f>
        <v>167.570007</v>
      </c>
      <c r="I769" s="13">
        <f>IF(ISERROR(VLOOKUP(B769,'^IXIC'!$A$2:$E$1260,5,0)),"na",VLOOKUP(B769,'^IXIC'!$A$2:$E$1260,5,0))</f>
        <v>7853.7402339999999</v>
      </c>
      <c r="J769" s="12">
        <f>IF(ISERROR(VLOOKUP(B769,'Russell 2000'!$A$1:$E$1260,5,0)),"na",VLOOKUP(B769,'Russell 2000'!$A$1:$E$1260,5,0))</f>
        <v>1476</v>
      </c>
      <c r="K769" s="12">
        <f>IF(ISERROR(VLOOKUP(B769,'EURUSD=X'!$A$2:$E$1307,4,0)),"na",VLOOKUP(B769,'EURUSD=X'!$A$2:$E$1307,4,0))</f>
        <v>1.11084</v>
      </c>
      <c r="L769" s="12">
        <f>IF(ISERROR(VLOOKUP(B769,'ETH-USD'!$A$2:$E$1776,5,0)),"na",VLOOKUP(B769,'ETH-USD'!$A$2:$E$1776,5,0))</f>
        <v>188.929382</v>
      </c>
      <c r="M769" s="13">
        <f>IF(ISERROR(VLOOKUP(B769,'BTC-USD'!$A$2:$E$1828,5,0)),"na",(VLOOKUP(B769,'BTC-USD'!$A$2:$E$1828,5,0)))</f>
        <v>10370.820313</v>
      </c>
      <c r="N769" s="12" t="str">
        <f>IF(ISERROR(VLOOKUP(B769,'SOL-USD'!$A$2:$E$893,5,0)),"na",VLOOKUP(B769,'SOL-USD'!$A$2:$E$893,5,0))</f>
        <v>na</v>
      </c>
      <c r="O769" s="12" t="str">
        <f>IF(ISERROR(VLOOKUP(B769,'AVAX-USD'!$A$2:$E$799,5,0)),"na",VLOOKUP(B769,'AVAX-USD'!$A$2:$E$799,5,0))</f>
        <v>na</v>
      </c>
      <c r="P769" s="12">
        <f>IF(ISERROR(VLOOKUP(B769,'ADA-USD'!$A$2:$E$1776,5,0)),"na",VLOOKUP(B769,'ADA-USD'!$A$2:$E$1776,5,0))</f>
        <v>4.9696999999999998E-2</v>
      </c>
      <c r="Q769" s="12" t="str">
        <f>IF(ISERROR(VLOOKUP(B769,'DOT-USD'!$A$2:$E$761,5,0)),"na",VLOOKUP(B769,'DOT-USD'!$A$2:$E$761,5,0))</f>
        <v>na</v>
      </c>
      <c r="R769" s="14">
        <f>IF(ISERROR(VLOOKUP(B769,'DOGE-USD'!$A$2:$G$1776,5,0)),"na",VLOOKUP(B769,'DOGE-USD'!$A$2:$G$1776,5,0))</f>
        <v>2.679E-3</v>
      </c>
      <c r="S769" s="14" t="str">
        <f>IF(ISERROR(VLOOKUP(B769,'SHIB-USD'!$A$2:$G$780,5,0)),"na",VLOOKUP(B769,'SHIB-USD'!$A$2:$G$780,5,0))</f>
        <v>na</v>
      </c>
      <c r="T769" s="12" t="str">
        <f>IF(ISERROR(VLOOKUP(B769,'Uni-USD'!$A$2:$G$735,5,0)),"na",VLOOKUP(B769,'Uni-USD'!$A$2:$G$735,5,0))</f>
        <v>na</v>
      </c>
      <c r="U769">
        <f>IF(ISERROR(VLOOKUP(B769,Crude!$A$2:$G$1264,5,0)),"na",VLOOKUP(B769,Crude!$A$2:$G$1264,5,0))</f>
        <v>53.64</v>
      </c>
      <c r="V769">
        <f>IF(ISERROR(VLOOKUP(B769,Wheat!$A$2:$G$1264,5,0)),"na",VLOOKUP(B769,Wheat!$A$2:$G$1264,5,0))</f>
        <v>473</v>
      </c>
    </row>
    <row r="770" spans="1:22" x14ac:dyDescent="0.35">
      <c r="A770">
        <f t="shared" si="11"/>
        <v>2019</v>
      </c>
      <c r="B770" s="10">
        <v>43700</v>
      </c>
      <c r="C770" s="11">
        <f>VLOOKUP(B770,Yields!$A$2:$B$1680,2,0)</f>
        <v>2.0699999999999998</v>
      </c>
      <c r="D770" s="11">
        <f>IF(ISERROR(VLOOKUP(B770,Silver!$A$2:$G$1265,5,0)),"na",VLOOKUP(B770,Silver!$A$2:$G$1265,5,0))</f>
        <v>17.395</v>
      </c>
      <c r="E770" s="11">
        <f>IF(ISERROR(VLOOKUP(B770,Gold!$A$2:$G$1264,5,0)),"na",VLOOKUP(B770,Gold!$A$2:$G$1264,5,0))</f>
        <v>1526.6</v>
      </c>
      <c r="F770" s="13">
        <f>IF(ISERROR(VLOOKUP(B770,FXAIX!$A$2:$G$1259,5,0)),"na",VLOOKUP(B770,FXAIX!$A$2:$G$1259,5,0))</f>
        <v>99.209998999999996</v>
      </c>
      <c r="G770" s="13">
        <f>IF(ISERROR(VLOOKUP(B770,SP500v2!$A$2:$G$1259,5,0)),"na",VLOOKUP(B770,SP500v2!$A$2:$G$1259,5,0))</f>
        <v>2847.11</v>
      </c>
      <c r="H770" s="13">
        <f>IF(ISERROR(VLOOKUP(B770,'ishare R3000 ETF'!$A$2:$G$1260,4,0)),"na",VLOOKUP(B770,'ishare R3000 ETF'!$A$2:$G$1260,4,0))</f>
        <v>166.36000100000001</v>
      </c>
      <c r="I770" s="13">
        <f>IF(ISERROR(VLOOKUP(B770,'^IXIC'!$A$2:$E$1260,5,0)),"na",VLOOKUP(B770,'^IXIC'!$A$2:$E$1260,5,0))</f>
        <v>7751.7700199999999</v>
      </c>
      <c r="J770" s="12">
        <f>IF(ISERROR(VLOOKUP(B770,'Russell 2000'!$A$1:$E$1260,5,0)),"na",VLOOKUP(B770,'Russell 2000'!$A$1:$E$1260,5,0))</f>
        <v>1459.48999</v>
      </c>
      <c r="K770" s="12">
        <f>IF(ISERROR(VLOOKUP(B770,'EURUSD=X'!$A$2:$E$1307,4,0)),"na",VLOOKUP(B770,'EURUSD=X'!$A$2:$E$1307,4,0))</f>
        <v>1.1052999999999999</v>
      </c>
      <c r="L770" s="12">
        <f>IF(ISERROR(VLOOKUP(B770,'ETH-USD'!$A$2:$E$1776,5,0)),"na",VLOOKUP(B770,'ETH-USD'!$A$2:$E$1776,5,0))</f>
        <v>194.70620700000001</v>
      </c>
      <c r="M770" s="13">
        <f>IF(ISERROR(VLOOKUP(B770,'BTC-USD'!$A$2:$E$1828,5,0)),"na",(VLOOKUP(B770,'BTC-USD'!$A$2:$E$1828,5,0)))</f>
        <v>10407.964844</v>
      </c>
      <c r="N770" s="12" t="str">
        <f>IF(ISERROR(VLOOKUP(B770,'SOL-USD'!$A$2:$E$893,5,0)),"na",VLOOKUP(B770,'SOL-USD'!$A$2:$E$893,5,0))</f>
        <v>na</v>
      </c>
      <c r="O770" s="12" t="str">
        <f>IF(ISERROR(VLOOKUP(B770,'AVAX-USD'!$A$2:$E$799,5,0)),"na",VLOOKUP(B770,'AVAX-USD'!$A$2:$E$799,5,0))</f>
        <v>na</v>
      </c>
      <c r="P770" s="12">
        <f>IF(ISERROR(VLOOKUP(B770,'ADA-USD'!$A$2:$E$1776,5,0)),"na",VLOOKUP(B770,'ADA-USD'!$A$2:$E$1776,5,0))</f>
        <v>4.9790000000000001E-2</v>
      </c>
      <c r="Q770" s="12" t="str">
        <f>IF(ISERROR(VLOOKUP(B770,'DOT-USD'!$A$2:$E$761,5,0)),"na",VLOOKUP(B770,'DOT-USD'!$A$2:$E$761,5,0))</f>
        <v>na</v>
      </c>
      <c r="R770" s="14">
        <f>IF(ISERROR(VLOOKUP(B770,'DOGE-USD'!$A$2:$G$1776,5,0)),"na",VLOOKUP(B770,'DOGE-USD'!$A$2:$G$1776,5,0))</f>
        <v>2.7130000000000001E-3</v>
      </c>
      <c r="S770" s="14" t="str">
        <f>IF(ISERROR(VLOOKUP(B770,'SHIB-USD'!$A$2:$G$780,5,0)),"na",VLOOKUP(B770,'SHIB-USD'!$A$2:$G$780,5,0))</f>
        <v>na</v>
      </c>
      <c r="T770" s="12" t="str">
        <f>IF(ISERROR(VLOOKUP(B770,'Uni-USD'!$A$2:$G$735,5,0)),"na",VLOOKUP(B770,'Uni-USD'!$A$2:$G$735,5,0))</f>
        <v>na</v>
      </c>
      <c r="U770">
        <f>IF(ISERROR(VLOOKUP(B770,Crude!$A$2:$G$1264,5,0)),"na",VLOOKUP(B770,Crude!$A$2:$G$1264,5,0))</f>
        <v>54.17</v>
      </c>
      <c r="V770">
        <f>IF(ISERROR(VLOOKUP(B770,Wheat!$A$2:$G$1264,5,0)),"na",VLOOKUP(B770,Wheat!$A$2:$G$1264,5,0))</f>
        <v>475.25</v>
      </c>
    </row>
    <row r="771" spans="1:22" x14ac:dyDescent="0.35">
      <c r="A771">
        <f t="shared" si="11"/>
        <v>2019</v>
      </c>
      <c r="B771" s="10">
        <v>43699</v>
      </c>
      <c r="C771" s="11">
        <f>VLOOKUP(B771,Yields!$A$2:$B$1680,2,0)</f>
        <v>2.1</v>
      </c>
      <c r="D771" s="11">
        <f>IF(ISERROR(VLOOKUP(B771,Silver!$A$2:$G$1265,5,0)),"na",VLOOKUP(B771,Silver!$A$2:$G$1265,5,0))</f>
        <v>17.013999999999999</v>
      </c>
      <c r="E771" s="11">
        <f>IF(ISERROR(VLOOKUP(B771,Gold!$A$2:$G$1264,5,0)),"na",VLOOKUP(B771,Gold!$A$2:$G$1264,5,0))</f>
        <v>1497.3</v>
      </c>
      <c r="F771" s="13">
        <f>IF(ISERROR(VLOOKUP(B771,FXAIX!$A$2:$G$1259,5,0)),"na",VLOOKUP(B771,FXAIX!$A$2:$G$1259,5,0))</f>
        <v>101.849998</v>
      </c>
      <c r="G771" s="13">
        <f>IF(ISERROR(VLOOKUP(B771,SP500v2!$A$2:$G$1259,5,0)),"na",VLOOKUP(B771,SP500v2!$A$2:$G$1259,5,0))</f>
        <v>2922.95</v>
      </c>
      <c r="H771" s="13">
        <f>IF(ISERROR(VLOOKUP(B771,'ishare R3000 ETF'!$A$2:$G$1260,4,0)),"na",VLOOKUP(B771,'ishare R3000 ETF'!$A$2:$G$1260,4,0))</f>
        <v>170.479996</v>
      </c>
      <c r="I771" s="13">
        <f>IF(ISERROR(VLOOKUP(B771,'^IXIC'!$A$2:$E$1260,5,0)),"na",VLOOKUP(B771,'^IXIC'!$A$2:$E$1260,5,0))</f>
        <v>7991.3901370000003</v>
      </c>
      <c r="J771" s="12">
        <f>IF(ISERROR(VLOOKUP(B771,'Russell 2000'!$A$1:$E$1260,5,0)),"na",VLOOKUP(B771,'Russell 2000'!$A$1:$E$1260,5,0))</f>
        <v>1506</v>
      </c>
      <c r="K771" s="12">
        <f>IF(ISERROR(VLOOKUP(B771,'EURUSD=X'!$A$2:$E$1307,4,0)),"na",VLOOKUP(B771,'EURUSD=X'!$A$2:$E$1307,4,0))</f>
        <v>1.106452</v>
      </c>
      <c r="L771" s="12">
        <f>IF(ISERROR(VLOOKUP(B771,'ETH-USD'!$A$2:$E$1776,5,0)),"na",VLOOKUP(B771,'ETH-USD'!$A$2:$E$1776,5,0))</f>
        <v>191.33291600000001</v>
      </c>
      <c r="M771" s="13">
        <f>IF(ISERROR(VLOOKUP(B771,'BTC-USD'!$A$2:$E$1828,5,0)),"na",(VLOOKUP(B771,'BTC-USD'!$A$2:$E$1828,5,0)))</f>
        <v>10131.055664</v>
      </c>
      <c r="N771" s="12" t="str">
        <f>IF(ISERROR(VLOOKUP(B771,'SOL-USD'!$A$2:$E$893,5,0)),"na",VLOOKUP(B771,'SOL-USD'!$A$2:$E$893,5,0))</f>
        <v>na</v>
      </c>
      <c r="O771" s="12" t="str">
        <f>IF(ISERROR(VLOOKUP(B771,'AVAX-USD'!$A$2:$E$799,5,0)),"na",VLOOKUP(B771,'AVAX-USD'!$A$2:$E$799,5,0))</f>
        <v>na</v>
      </c>
      <c r="P771" s="12">
        <f>IF(ISERROR(VLOOKUP(B771,'ADA-USD'!$A$2:$E$1776,5,0)),"na",VLOOKUP(B771,'ADA-USD'!$A$2:$E$1776,5,0))</f>
        <v>4.9410000000000003E-2</v>
      </c>
      <c r="Q771" s="12" t="str">
        <f>IF(ISERROR(VLOOKUP(B771,'DOT-USD'!$A$2:$E$761,5,0)),"na",VLOOKUP(B771,'DOT-USD'!$A$2:$E$761,5,0))</f>
        <v>na</v>
      </c>
      <c r="R771" s="14">
        <f>IF(ISERROR(VLOOKUP(B771,'DOGE-USD'!$A$2:$G$1776,5,0)),"na",VLOOKUP(B771,'DOGE-USD'!$A$2:$G$1776,5,0))</f>
        <v>2.7000000000000001E-3</v>
      </c>
      <c r="S771" s="14" t="str">
        <f>IF(ISERROR(VLOOKUP(B771,'SHIB-USD'!$A$2:$G$780,5,0)),"na",VLOOKUP(B771,'SHIB-USD'!$A$2:$G$780,5,0))</f>
        <v>na</v>
      </c>
      <c r="T771" s="12" t="str">
        <f>IF(ISERROR(VLOOKUP(B771,'Uni-USD'!$A$2:$G$735,5,0)),"na",VLOOKUP(B771,'Uni-USD'!$A$2:$G$735,5,0))</f>
        <v>na</v>
      </c>
      <c r="U771">
        <f>IF(ISERROR(VLOOKUP(B771,Crude!$A$2:$G$1264,5,0)),"na",VLOOKUP(B771,Crude!$A$2:$G$1264,5,0))</f>
        <v>55.35</v>
      </c>
      <c r="V771">
        <f>IF(ISERROR(VLOOKUP(B771,Wheat!$A$2:$G$1264,5,0)),"na",VLOOKUP(B771,Wheat!$A$2:$G$1264,5,0))</f>
        <v>467.25</v>
      </c>
    </row>
    <row r="772" spans="1:22" x14ac:dyDescent="0.35">
      <c r="A772">
        <f t="shared" ref="A772:A835" si="12">YEAR(B772)</f>
        <v>2019</v>
      </c>
      <c r="B772" s="10">
        <v>43698</v>
      </c>
      <c r="C772" s="11">
        <f>VLOOKUP(B772,Yields!$A$2:$B$1680,2,0)</f>
        <v>2.0299999999999998</v>
      </c>
      <c r="D772" s="11">
        <f>IF(ISERROR(VLOOKUP(B772,Silver!$A$2:$G$1265,5,0)),"na",VLOOKUP(B772,Silver!$A$2:$G$1265,5,0))</f>
        <v>17.125</v>
      </c>
      <c r="E772" s="11">
        <f>IF(ISERROR(VLOOKUP(B772,Gold!$A$2:$G$1264,5,0)),"na",VLOOKUP(B772,Gold!$A$2:$G$1264,5,0))</f>
        <v>1504.6</v>
      </c>
      <c r="F772" s="13">
        <f>IF(ISERROR(VLOOKUP(B772,FXAIX!$A$2:$G$1259,5,0)),"na",VLOOKUP(B772,FXAIX!$A$2:$G$1259,5,0))</f>
        <v>101.900002</v>
      </c>
      <c r="G772" s="13">
        <f>IF(ISERROR(VLOOKUP(B772,SP500v2!$A$2:$G$1259,5,0)),"na",VLOOKUP(B772,SP500v2!$A$2:$G$1259,5,0))</f>
        <v>2924.43</v>
      </c>
      <c r="H772" s="13">
        <f>IF(ISERROR(VLOOKUP(B772,'ishare R3000 ETF'!$A$2:$G$1260,4,0)),"na",VLOOKUP(B772,'ishare R3000 ETF'!$A$2:$G$1260,4,0))</f>
        <v>171.16999799999999</v>
      </c>
      <c r="I772" s="13">
        <f>IF(ISERROR(VLOOKUP(B772,'^IXIC'!$A$2:$E$1260,5,0)),"na",VLOOKUP(B772,'^IXIC'!$A$2:$E$1260,5,0))</f>
        <v>8020.2099609999996</v>
      </c>
      <c r="J772" s="12">
        <f>IF(ISERROR(VLOOKUP(B772,'Russell 2000'!$A$1:$E$1260,5,0)),"na",VLOOKUP(B772,'Russell 2000'!$A$1:$E$1260,5,0))</f>
        <v>1509.849976</v>
      </c>
      <c r="K772" s="12">
        <f>IF(ISERROR(VLOOKUP(B772,'EURUSD=X'!$A$2:$E$1307,4,0)),"na",VLOOKUP(B772,'EURUSD=X'!$A$2:$E$1307,4,0))</f>
        <v>1.108881</v>
      </c>
      <c r="L772" s="12">
        <f>IF(ISERROR(VLOOKUP(B772,'ETH-USD'!$A$2:$E$1776,5,0)),"na",VLOOKUP(B772,'ETH-USD'!$A$2:$E$1776,5,0))</f>
        <v>186.89163199999999</v>
      </c>
      <c r="M772" s="13">
        <f>IF(ISERROR(VLOOKUP(B772,'BTC-USD'!$A$2:$E$1828,5,0)),"na",(VLOOKUP(B772,'BTC-USD'!$A$2:$E$1828,5,0)))</f>
        <v>10138.049805000001</v>
      </c>
      <c r="N772" s="12" t="str">
        <f>IF(ISERROR(VLOOKUP(B772,'SOL-USD'!$A$2:$E$893,5,0)),"na",VLOOKUP(B772,'SOL-USD'!$A$2:$E$893,5,0))</f>
        <v>na</v>
      </c>
      <c r="O772" s="12" t="str">
        <f>IF(ISERROR(VLOOKUP(B772,'AVAX-USD'!$A$2:$E$799,5,0)),"na",VLOOKUP(B772,'AVAX-USD'!$A$2:$E$799,5,0))</f>
        <v>na</v>
      </c>
      <c r="P772" s="12">
        <f>IF(ISERROR(VLOOKUP(B772,'ADA-USD'!$A$2:$E$1776,5,0)),"na",VLOOKUP(B772,'ADA-USD'!$A$2:$E$1776,5,0))</f>
        <v>4.7113000000000002E-2</v>
      </c>
      <c r="Q772" s="12" t="str">
        <f>IF(ISERROR(VLOOKUP(B772,'DOT-USD'!$A$2:$E$761,5,0)),"na",VLOOKUP(B772,'DOT-USD'!$A$2:$E$761,5,0))</f>
        <v>na</v>
      </c>
      <c r="R772" s="14">
        <f>IF(ISERROR(VLOOKUP(B772,'DOGE-USD'!$A$2:$G$1776,5,0)),"na",VLOOKUP(B772,'DOGE-USD'!$A$2:$G$1776,5,0))</f>
        <v>2.6749999999999999E-3</v>
      </c>
      <c r="S772" s="14" t="str">
        <f>IF(ISERROR(VLOOKUP(B772,'SHIB-USD'!$A$2:$G$780,5,0)),"na",VLOOKUP(B772,'SHIB-USD'!$A$2:$G$780,5,0))</f>
        <v>na</v>
      </c>
      <c r="T772" s="12" t="str">
        <f>IF(ISERROR(VLOOKUP(B772,'Uni-USD'!$A$2:$G$735,5,0)),"na",VLOOKUP(B772,'Uni-USD'!$A$2:$G$735,5,0))</f>
        <v>na</v>
      </c>
      <c r="U772">
        <f>IF(ISERROR(VLOOKUP(B772,Crude!$A$2:$G$1264,5,0)),"na",VLOOKUP(B772,Crude!$A$2:$G$1264,5,0))</f>
        <v>55.68</v>
      </c>
      <c r="V772">
        <f>IF(ISERROR(VLOOKUP(B772,Wheat!$A$2:$G$1264,5,0)),"na",VLOOKUP(B772,Wheat!$A$2:$G$1264,5,0))</f>
        <v>462.5</v>
      </c>
    </row>
    <row r="773" spans="1:22" x14ac:dyDescent="0.35">
      <c r="A773">
        <f t="shared" si="12"/>
        <v>2019</v>
      </c>
      <c r="B773" s="10">
        <v>43697</v>
      </c>
      <c r="C773" s="11">
        <f>VLOOKUP(B773,Yields!$A$2:$B$1680,2,0)</f>
        <v>2.0499999999999998</v>
      </c>
      <c r="D773" s="11">
        <f>IF(ISERROR(VLOOKUP(B773,Silver!$A$2:$G$1265,5,0)),"na",VLOOKUP(B773,Silver!$A$2:$G$1265,5,0))</f>
        <v>17.122</v>
      </c>
      <c r="E773" s="11">
        <f>IF(ISERROR(VLOOKUP(B773,Gold!$A$2:$G$1264,5,0)),"na",VLOOKUP(B773,Gold!$A$2:$G$1264,5,0))</f>
        <v>1504.6</v>
      </c>
      <c r="F773" s="13">
        <f>IF(ISERROR(VLOOKUP(B773,FXAIX!$A$2:$G$1259,5,0)),"na",VLOOKUP(B773,FXAIX!$A$2:$G$1259,5,0))</f>
        <v>101.05999799999999</v>
      </c>
      <c r="G773" s="13">
        <f>IF(ISERROR(VLOOKUP(B773,SP500v2!$A$2:$G$1259,5,0)),"na",VLOOKUP(B773,SP500v2!$A$2:$G$1259,5,0))</f>
        <v>2900.51</v>
      </c>
      <c r="H773" s="13">
        <f>IF(ISERROR(VLOOKUP(B773,'ishare R3000 ETF'!$A$2:$G$1260,4,0)),"na",VLOOKUP(B773,'ishare R3000 ETF'!$A$2:$G$1260,4,0))</f>
        <v>170.14999399999999</v>
      </c>
      <c r="I773" s="13">
        <f>IF(ISERROR(VLOOKUP(B773,'^IXIC'!$A$2:$E$1260,5,0)),"na",VLOOKUP(B773,'^IXIC'!$A$2:$E$1260,5,0))</f>
        <v>7948.5600590000004</v>
      </c>
      <c r="J773" s="12">
        <f>IF(ISERROR(VLOOKUP(B773,'Russell 2000'!$A$1:$E$1260,5,0)),"na",VLOOKUP(B773,'Russell 2000'!$A$1:$E$1260,5,0))</f>
        <v>1498.01001</v>
      </c>
      <c r="K773" s="12">
        <f>IF(ISERROR(VLOOKUP(B773,'EURUSD=X'!$A$2:$E$1307,4,0)),"na",VLOOKUP(B773,'EURUSD=X'!$A$2:$E$1307,4,0))</f>
        <v>1.1068929999999999</v>
      </c>
      <c r="L773" s="12">
        <f>IF(ISERROR(VLOOKUP(B773,'ETH-USD'!$A$2:$E$1776,5,0)),"na",VLOOKUP(B773,'ETH-USD'!$A$2:$E$1776,5,0))</f>
        <v>196.565414</v>
      </c>
      <c r="M773" s="13">
        <f>IF(ISERROR(VLOOKUP(B773,'BTC-USD'!$A$2:$E$1828,5,0)),"na",(VLOOKUP(B773,'BTC-USD'!$A$2:$E$1828,5,0)))</f>
        <v>10763.232421999999</v>
      </c>
      <c r="N773" s="12" t="str">
        <f>IF(ISERROR(VLOOKUP(B773,'SOL-USD'!$A$2:$E$893,5,0)),"na",VLOOKUP(B773,'SOL-USD'!$A$2:$E$893,5,0))</f>
        <v>na</v>
      </c>
      <c r="O773" s="12" t="str">
        <f>IF(ISERROR(VLOOKUP(B773,'AVAX-USD'!$A$2:$E$799,5,0)),"na",VLOOKUP(B773,'AVAX-USD'!$A$2:$E$799,5,0))</f>
        <v>na</v>
      </c>
      <c r="P773" s="12">
        <f>IF(ISERROR(VLOOKUP(B773,'ADA-USD'!$A$2:$E$1776,5,0)),"na",VLOOKUP(B773,'ADA-USD'!$A$2:$E$1776,5,0))</f>
        <v>4.9195000000000003E-2</v>
      </c>
      <c r="Q773" s="12" t="str">
        <f>IF(ISERROR(VLOOKUP(B773,'DOT-USD'!$A$2:$E$761,5,0)),"na",VLOOKUP(B773,'DOT-USD'!$A$2:$E$761,5,0))</f>
        <v>na</v>
      </c>
      <c r="R773" s="14">
        <f>IF(ISERROR(VLOOKUP(B773,'DOGE-USD'!$A$2:$G$1776,5,0)),"na",VLOOKUP(B773,'DOGE-USD'!$A$2:$G$1776,5,0))</f>
        <v>2.7629999999999998E-3</v>
      </c>
      <c r="S773" s="14" t="str">
        <f>IF(ISERROR(VLOOKUP(B773,'SHIB-USD'!$A$2:$G$780,5,0)),"na",VLOOKUP(B773,'SHIB-USD'!$A$2:$G$780,5,0))</f>
        <v>na</v>
      </c>
      <c r="T773" s="12" t="str">
        <f>IF(ISERROR(VLOOKUP(B773,'Uni-USD'!$A$2:$G$735,5,0)),"na",VLOOKUP(B773,'Uni-USD'!$A$2:$G$735,5,0))</f>
        <v>na</v>
      </c>
      <c r="U773">
        <f>IF(ISERROR(VLOOKUP(B773,Crude!$A$2:$G$1264,5,0)),"na",VLOOKUP(B773,Crude!$A$2:$G$1264,5,0))</f>
        <v>56.34</v>
      </c>
      <c r="V773">
        <f>IF(ISERROR(VLOOKUP(B773,Wheat!$A$2:$G$1264,5,0)),"na",VLOOKUP(B773,Wheat!$A$2:$G$1264,5,0))</f>
        <v>460</v>
      </c>
    </row>
    <row r="774" spans="1:22" x14ac:dyDescent="0.35">
      <c r="A774">
        <f t="shared" si="12"/>
        <v>2019</v>
      </c>
      <c r="B774" s="10">
        <v>43696</v>
      </c>
      <c r="C774" s="11">
        <f>VLOOKUP(B774,Yields!$A$2:$B$1680,2,0)</f>
        <v>2.06</v>
      </c>
      <c r="D774" s="11">
        <f>IF(ISERROR(VLOOKUP(B774,Silver!$A$2:$G$1265,5,0)),"na",VLOOKUP(B774,Silver!$A$2:$G$1265,5,0))</f>
        <v>16.914000000000001</v>
      </c>
      <c r="E774" s="11">
        <f>IF(ISERROR(VLOOKUP(B774,Gold!$A$2:$G$1264,5,0)),"na",VLOOKUP(B774,Gold!$A$2:$G$1264,5,0))</f>
        <v>1500.4</v>
      </c>
      <c r="F774" s="13">
        <f>IF(ISERROR(VLOOKUP(B774,FXAIX!$A$2:$G$1259,5,0)),"na",VLOOKUP(B774,FXAIX!$A$2:$G$1259,5,0))</f>
        <v>101.860001</v>
      </c>
      <c r="G774" s="13">
        <f>IF(ISERROR(VLOOKUP(B774,SP500v2!$A$2:$G$1259,5,0)),"na",VLOOKUP(B774,SP500v2!$A$2:$G$1259,5,0))</f>
        <v>2923.65</v>
      </c>
      <c r="H774" s="13">
        <f>IF(ISERROR(VLOOKUP(B774,'ishare R3000 ETF'!$A$2:$G$1260,4,0)),"na",VLOOKUP(B774,'ishare R3000 ETF'!$A$2:$G$1260,4,0))</f>
        <v>171.13000500000001</v>
      </c>
      <c r="I774" s="13">
        <f>IF(ISERROR(VLOOKUP(B774,'^IXIC'!$A$2:$E$1260,5,0)),"na",VLOOKUP(B774,'^IXIC'!$A$2:$E$1260,5,0))</f>
        <v>8002.8100590000004</v>
      </c>
      <c r="J774" s="12">
        <f>IF(ISERROR(VLOOKUP(B774,'Russell 2000'!$A$1:$E$1260,5,0)),"na",VLOOKUP(B774,'Russell 2000'!$A$1:$E$1260,5,0))</f>
        <v>1508.849976</v>
      </c>
      <c r="K774" s="12">
        <f>IF(ISERROR(VLOOKUP(B774,'EURUSD=X'!$A$2:$E$1307,4,0)),"na",VLOOKUP(B774,'EURUSD=X'!$A$2:$E$1307,4,0))</f>
        <v>1.1088199999999999</v>
      </c>
      <c r="L774" s="12">
        <f>IF(ISERROR(VLOOKUP(B774,'ETH-USD'!$A$2:$E$1776,5,0)),"na",VLOOKUP(B774,'ETH-USD'!$A$2:$E$1776,5,0))</f>
        <v>203.09193400000001</v>
      </c>
      <c r="M774" s="13">
        <f>IF(ISERROR(VLOOKUP(B774,'BTC-USD'!$A$2:$E$1828,5,0)),"na",(VLOOKUP(B774,'BTC-USD'!$A$2:$E$1828,5,0)))</f>
        <v>10916.053711</v>
      </c>
      <c r="N774" s="12" t="str">
        <f>IF(ISERROR(VLOOKUP(B774,'SOL-USD'!$A$2:$E$893,5,0)),"na",VLOOKUP(B774,'SOL-USD'!$A$2:$E$893,5,0))</f>
        <v>na</v>
      </c>
      <c r="O774" s="12" t="str">
        <f>IF(ISERROR(VLOOKUP(B774,'AVAX-USD'!$A$2:$E$799,5,0)),"na",VLOOKUP(B774,'AVAX-USD'!$A$2:$E$799,5,0))</f>
        <v>na</v>
      </c>
      <c r="P774" s="12">
        <f>IF(ISERROR(VLOOKUP(B774,'ADA-USD'!$A$2:$E$1776,5,0)),"na",VLOOKUP(B774,'ADA-USD'!$A$2:$E$1776,5,0))</f>
        <v>5.0298000000000002E-2</v>
      </c>
      <c r="Q774" s="12" t="str">
        <f>IF(ISERROR(VLOOKUP(B774,'DOT-USD'!$A$2:$E$761,5,0)),"na",VLOOKUP(B774,'DOT-USD'!$A$2:$E$761,5,0))</f>
        <v>na</v>
      </c>
      <c r="R774" s="14">
        <f>IF(ISERROR(VLOOKUP(B774,'DOGE-USD'!$A$2:$G$1776,5,0)),"na",VLOOKUP(B774,'DOGE-USD'!$A$2:$G$1776,5,0))</f>
        <v>2.797E-3</v>
      </c>
      <c r="S774" s="14" t="str">
        <f>IF(ISERROR(VLOOKUP(B774,'SHIB-USD'!$A$2:$G$780,5,0)),"na",VLOOKUP(B774,'SHIB-USD'!$A$2:$G$780,5,0))</f>
        <v>na</v>
      </c>
      <c r="T774" s="12" t="str">
        <f>IF(ISERROR(VLOOKUP(B774,'Uni-USD'!$A$2:$G$735,5,0)),"na",VLOOKUP(B774,'Uni-USD'!$A$2:$G$735,5,0))</f>
        <v>na</v>
      </c>
      <c r="U774">
        <f>IF(ISERROR(VLOOKUP(B774,Crude!$A$2:$G$1264,5,0)),"na",VLOOKUP(B774,Crude!$A$2:$G$1264,5,0))</f>
        <v>56.21</v>
      </c>
      <c r="V774">
        <f>IF(ISERROR(VLOOKUP(B774,Wheat!$A$2:$G$1264,5,0)),"na",VLOOKUP(B774,Wheat!$A$2:$G$1264,5,0))</f>
        <v>465.5</v>
      </c>
    </row>
    <row r="775" spans="1:22" x14ac:dyDescent="0.35">
      <c r="A775">
        <f t="shared" si="12"/>
        <v>2019</v>
      </c>
      <c r="B775" s="10">
        <v>43693</v>
      </c>
      <c r="C775" s="11">
        <f>VLOOKUP(B775,Yields!$A$2:$B$1680,2,0)</f>
        <v>2.0499999999999998</v>
      </c>
      <c r="D775" s="11">
        <f>IF(ISERROR(VLOOKUP(B775,Silver!$A$2:$G$1265,5,0)),"na",VLOOKUP(B775,Silver!$A$2:$G$1265,5,0))</f>
        <v>17.096</v>
      </c>
      <c r="E775" s="11">
        <f>IF(ISERROR(VLOOKUP(B775,Gold!$A$2:$G$1264,5,0)),"na",VLOOKUP(B775,Gold!$A$2:$G$1264,5,0))</f>
        <v>1512.5</v>
      </c>
      <c r="F775" s="13">
        <f>IF(ISERROR(VLOOKUP(B775,FXAIX!$A$2:$G$1259,5,0)),"na",VLOOKUP(B775,FXAIX!$A$2:$G$1259,5,0))</f>
        <v>100.629997</v>
      </c>
      <c r="G775" s="13">
        <f>IF(ISERROR(VLOOKUP(B775,SP500v2!$A$2:$G$1259,5,0)),"na",VLOOKUP(B775,SP500v2!$A$2:$G$1259,5,0))</f>
        <v>2888.68</v>
      </c>
      <c r="H775" s="13">
        <f>IF(ISERROR(VLOOKUP(B775,'ishare R3000 ETF'!$A$2:$G$1260,4,0)),"na",VLOOKUP(B775,'ishare R3000 ETF'!$A$2:$G$1260,4,0))</f>
        <v>168</v>
      </c>
      <c r="I775" s="13">
        <f>IF(ISERROR(VLOOKUP(B775,'^IXIC'!$A$2:$E$1260,5,0)),"na",VLOOKUP(B775,'^IXIC'!$A$2:$E$1260,5,0))</f>
        <v>7895.9902339999999</v>
      </c>
      <c r="J775" s="12">
        <f>IF(ISERROR(VLOOKUP(B775,'Russell 2000'!$A$1:$E$1260,5,0)),"na",VLOOKUP(B775,'Russell 2000'!$A$1:$E$1260,5,0))</f>
        <v>1493.6400149999999</v>
      </c>
      <c r="K775" s="12">
        <f>IF(ISERROR(VLOOKUP(B775,'EURUSD=X'!$A$2:$E$1307,4,0)),"na",VLOOKUP(B775,'EURUSD=X'!$A$2:$E$1307,4,0))</f>
        <v>1.106746</v>
      </c>
      <c r="L775" s="12">
        <f>IF(ISERROR(VLOOKUP(B775,'ETH-USD'!$A$2:$E$1776,5,0)),"na",VLOOKUP(B775,'ETH-USD'!$A$2:$E$1776,5,0))</f>
        <v>185.440079</v>
      </c>
      <c r="M775" s="13">
        <f>IF(ISERROR(VLOOKUP(B775,'BTC-USD'!$A$2:$E$1828,5,0)),"na",(VLOOKUP(B775,'BTC-USD'!$A$2:$E$1828,5,0)))</f>
        <v>10374.338867</v>
      </c>
      <c r="N775" s="12" t="str">
        <f>IF(ISERROR(VLOOKUP(B775,'SOL-USD'!$A$2:$E$893,5,0)),"na",VLOOKUP(B775,'SOL-USD'!$A$2:$E$893,5,0))</f>
        <v>na</v>
      </c>
      <c r="O775" s="12" t="str">
        <f>IF(ISERROR(VLOOKUP(B775,'AVAX-USD'!$A$2:$E$799,5,0)),"na",VLOOKUP(B775,'AVAX-USD'!$A$2:$E$799,5,0))</f>
        <v>na</v>
      </c>
      <c r="P775" s="12">
        <f>IF(ISERROR(VLOOKUP(B775,'ADA-USD'!$A$2:$E$1776,5,0)),"na",VLOOKUP(B775,'ADA-USD'!$A$2:$E$1776,5,0))</f>
        <v>4.6841000000000001E-2</v>
      </c>
      <c r="Q775" s="12" t="str">
        <f>IF(ISERROR(VLOOKUP(B775,'DOT-USD'!$A$2:$E$761,5,0)),"na",VLOOKUP(B775,'DOT-USD'!$A$2:$E$761,5,0))</f>
        <v>na</v>
      </c>
      <c r="R775" s="14">
        <f>IF(ISERROR(VLOOKUP(B775,'DOGE-USD'!$A$2:$G$1776,5,0)),"na",VLOOKUP(B775,'DOGE-USD'!$A$2:$G$1776,5,0))</f>
        <v>2.6809999999999998E-3</v>
      </c>
      <c r="S775" s="14" t="str">
        <f>IF(ISERROR(VLOOKUP(B775,'SHIB-USD'!$A$2:$G$780,5,0)),"na",VLOOKUP(B775,'SHIB-USD'!$A$2:$G$780,5,0))</f>
        <v>na</v>
      </c>
      <c r="T775" s="12" t="str">
        <f>IF(ISERROR(VLOOKUP(B775,'Uni-USD'!$A$2:$G$735,5,0)),"na",VLOOKUP(B775,'Uni-USD'!$A$2:$G$735,5,0))</f>
        <v>na</v>
      </c>
      <c r="U775">
        <f>IF(ISERROR(VLOOKUP(B775,Crude!$A$2:$G$1264,5,0)),"na",VLOOKUP(B775,Crude!$A$2:$G$1264,5,0))</f>
        <v>54.87</v>
      </c>
      <c r="V775">
        <f>IF(ISERROR(VLOOKUP(B775,Wheat!$A$2:$G$1264,5,0)),"na",VLOOKUP(B775,Wheat!$A$2:$G$1264,5,0))</f>
        <v>470.75</v>
      </c>
    </row>
    <row r="776" spans="1:22" x14ac:dyDescent="0.35">
      <c r="A776">
        <f t="shared" si="12"/>
        <v>2019</v>
      </c>
      <c r="B776" s="10">
        <v>43692</v>
      </c>
      <c r="C776" s="11">
        <f>VLOOKUP(B776,Yields!$A$2:$B$1680,2,0)</f>
        <v>2.08</v>
      </c>
      <c r="D776" s="11">
        <f>IF(ISERROR(VLOOKUP(B776,Silver!$A$2:$G$1265,5,0)),"na",VLOOKUP(B776,Silver!$A$2:$G$1265,5,0))</f>
        <v>17.187999999999999</v>
      </c>
      <c r="E776" s="11">
        <f>IF(ISERROR(VLOOKUP(B776,Gold!$A$2:$G$1264,5,0)),"na",VLOOKUP(B776,Gold!$A$2:$G$1264,5,0))</f>
        <v>1519.6</v>
      </c>
      <c r="F776" s="13">
        <f>IF(ISERROR(VLOOKUP(B776,FXAIX!$A$2:$G$1259,5,0)),"na",VLOOKUP(B776,FXAIX!$A$2:$G$1259,5,0))</f>
        <v>99.190002000000007</v>
      </c>
      <c r="G776" s="13">
        <f>IF(ISERROR(VLOOKUP(B776,SP500v2!$A$2:$G$1259,5,0)),"na",VLOOKUP(B776,SP500v2!$A$2:$G$1259,5,0))</f>
        <v>2847.6</v>
      </c>
      <c r="H776" s="13">
        <f>IF(ISERROR(VLOOKUP(B776,'ishare R3000 ETF'!$A$2:$G$1260,4,0)),"na",VLOOKUP(B776,'ishare R3000 ETF'!$A$2:$G$1260,4,0))</f>
        <v>165.740005</v>
      </c>
      <c r="I776" s="13">
        <f>IF(ISERROR(VLOOKUP(B776,'^IXIC'!$A$2:$E$1260,5,0)),"na",VLOOKUP(B776,'^IXIC'!$A$2:$E$1260,5,0))</f>
        <v>7766.6201170000004</v>
      </c>
      <c r="J776" s="12">
        <f>IF(ISERROR(VLOOKUP(B776,'Russell 2000'!$A$1:$E$1260,5,0)),"na",VLOOKUP(B776,'Russell 2000'!$A$1:$E$1260,5,0))</f>
        <v>1461.650024</v>
      </c>
      <c r="K776" s="12">
        <f>IF(ISERROR(VLOOKUP(B776,'EURUSD=X'!$A$2:$E$1307,4,0)),"na",VLOOKUP(B776,'EURUSD=X'!$A$2:$E$1307,4,0))</f>
        <v>1.109558</v>
      </c>
      <c r="L776" s="12">
        <f>IF(ISERROR(VLOOKUP(B776,'ETH-USD'!$A$2:$E$1776,5,0)),"na",VLOOKUP(B776,'ETH-USD'!$A$2:$E$1776,5,0))</f>
        <v>188.50206</v>
      </c>
      <c r="M776" s="13">
        <f>IF(ISERROR(VLOOKUP(B776,'BTC-USD'!$A$2:$E$1828,5,0)),"na",(VLOOKUP(B776,'BTC-USD'!$A$2:$E$1828,5,0)))</f>
        <v>10311.545898</v>
      </c>
      <c r="N776" s="12" t="str">
        <f>IF(ISERROR(VLOOKUP(B776,'SOL-USD'!$A$2:$E$893,5,0)),"na",VLOOKUP(B776,'SOL-USD'!$A$2:$E$893,5,0))</f>
        <v>na</v>
      </c>
      <c r="O776" s="12" t="str">
        <f>IF(ISERROR(VLOOKUP(B776,'AVAX-USD'!$A$2:$E$799,5,0)),"na",VLOOKUP(B776,'AVAX-USD'!$A$2:$E$799,5,0))</f>
        <v>na</v>
      </c>
      <c r="P776" s="12">
        <f>IF(ISERROR(VLOOKUP(B776,'ADA-USD'!$A$2:$E$1776,5,0)),"na",VLOOKUP(B776,'ADA-USD'!$A$2:$E$1776,5,0))</f>
        <v>4.7518999999999999E-2</v>
      </c>
      <c r="Q776" s="12" t="str">
        <f>IF(ISERROR(VLOOKUP(B776,'DOT-USD'!$A$2:$E$761,5,0)),"na",VLOOKUP(B776,'DOT-USD'!$A$2:$E$761,5,0))</f>
        <v>na</v>
      </c>
      <c r="R776" s="14">
        <f>IF(ISERROR(VLOOKUP(B776,'DOGE-USD'!$A$2:$G$1776,5,0)),"na",VLOOKUP(B776,'DOGE-USD'!$A$2:$G$1776,5,0))</f>
        <v>2.64E-3</v>
      </c>
      <c r="S776" s="14" t="str">
        <f>IF(ISERROR(VLOOKUP(B776,'SHIB-USD'!$A$2:$G$780,5,0)),"na",VLOOKUP(B776,'SHIB-USD'!$A$2:$G$780,5,0))</f>
        <v>na</v>
      </c>
      <c r="T776" s="12" t="str">
        <f>IF(ISERROR(VLOOKUP(B776,'Uni-USD'!$A$2:$G$735,5,0)),"na",VLOOKUP(B776,'Uni-USD'!$A$2:$G$735,5,0))</f>
        <v>na</v>
      </c>
      <c r="U776">
        <f>IF(ISERROR(VLOOKUP(B776,Crude!$A$2:$G$1264,5,0)),"na",VLOOKUP(B776,Crude!$A$2:$G$1264,5,0))</f>
        <v>54.47</v>
      </c>
      <c r="V776">
        <f>IF(ISERROR(VLOOKUP(B776,Wheat!$A$2:$G$1264,5,0)),"na",VLOOKUP(B776,Wheat!$A$2:$G$1264,5,0))</f>
        <v>469</v>
      </c>
    </row>
    <row r="777" spans="1:22" x14ac:dyDescent="0.35">
      <c r="A777">
        <f t="shared" si="12"/>
        <v>2019</v>
      </c>
      <c r="B777" s="10">
        <v>43691</v>
      </c>
      <c r="C777" s="11">
        <f>VLOOKUP(B777,Yields!$A$2:$B$1680,2,0)</f>
        <v>1.98</v>
      </c>
      <c r="D777" s="11">
        <f>IF(ISERROR(VLOOKUP(B777,Silver!$A$2:$G$1265,5,0)),"na",VLOOKUP(B777,Silver!$A$2:$G$1265,5,0))</f>
        <v>17.253</v>
      </c>
      <c r="E777" s="11">
        <f>IF(ISERROR(VLOOKUP(B777,Gold!$A$2:$G$1264,5,0)),"na",VLOOKUP(B777,Gold!$A$2:$G$1264,5,0))</f>
        <v>1515.9</v>
      </c>
      <c r="F777" s="13">
        <f>IF(ISERROR(VLOOKUP(B777,FXAIX!$A$2:$G$1259,5,0)),"na",VLOOKUP(B777,FXAIX!$A$2:$G$1259,5,0))</f>
        <v>98.919998000000007</v>
      </c>
      <c r="G777" s="13">
        <f>IF(ISERROR(VLOOKUP(B777,SP500v2!$A$2:$G$1259,5,0)),"na",VLOOKUP(B777,SP500v2!$A$2:$G$1259,5,0))</f>
        <v>2840.6</v>
      </c>
      <c r="H777" s="13">
        <f>IF(ISERROR(VLOOKUP(B777,'ishare R3000 ETF'!$A$2:$G$1260,4,0)),"na",VLOOKUP(B777,'ishare R3000 ETF'!$A$2:$G$1260,4,0))</f>
        <v>166.570007</v>
      </c>
      <c r="I777" s="13">
        <f>IF(ISERROR(VLOOKUP(B777,'^IXIC'!$A$2:$E$1260,5,0)),"na",VLOOKUP(B777,'^IXIC'!$A$2:$E$1260,5,0))</f>
        <v>7773.9399409999996</v>
      </c>
      <c r="J777" s="12">
        <f>IF(ISERROR(VLOOKUP(B777,'Russell 2000'!$A$1:$E$1260,5,0)),"na",VLOOKUP(B777,'Russell 2000'!$A$1:$E$1260,5,0))</f>
        <v>1467.5200199999999</v>
      </c>
      <c r="K777" s="12">
        <f>IF(ISERROR(VLOOKUP(B777,'EURUSD=X'!$A$2:$E$1307,4,0)),"na",VLOOKUP(B777,'EURUSD=X'!$A$2:$E$1307,4,0))</f>
        <v>1.1139950000000001</v>
      </c>
      <c r="L777" s="12">
        <f>IF(ISERROR(VLOOKUP(B777,'ETH-USD'!$A$2:$E$1776,5,0)),"na",VLOOKUP(B777,'ETH-USD'!$A$2:$E$1776,5,0))</f>
        <v>186.607742</v>
      </c>
      <c r="M777" s="13">
        <f>IF(ISERROR(VLOOKUP(B777,'BTC-USD'!$A$2:$E$1828,5,0)),"na",(VLOOKUP(B777,'BTC-USD'!$A$2:$E$1828,5,0)))</f>
        <v>10051.704102</v>
      </c>
      <c r="N777" s="12" t="str">
        <f>IF(ISERROR(VLOOKUP(B777,'SOL-USD'!$A$2:$E$893,5,0)),"na",VLOOKUP(B777,'SOL-USD'!$A$2:$E$893,5,0))</f>
        <v>na</v>
      </c>
      <c r="O777" s="12" t="str">
        <f>IF(ISERROR(VLOOKUP(B777,'AVAX-USD'!$A$2:$E$799,5,0)),"na",VLOOKUP(B777,'AVAX-USD'!$A$2:$E$799,5,0))</f>
        <v>na</v>
      </c>
      <c r="P777" s="12">
        <f>IF(ISERROR(VLOOKUP(B777,'ADA-USD'!$A$2:$E$1776,5,0)),"na",VLOOKUP(B777,'ADA-USD'!$A$2:$E$1776,5,0))</f>
        <v>4.7E-2</v>
      </c>
      <c r="Q777" s="12" t="str">
        <f>IF(ISERROR(VLOOKUP(B777,'DOT-USD'!$A$2:$E$761,5,0)),"na",VLOOKUP(B777,'DOT-USD'!$A$2:$E$761,5,0))</f>
        <v>na</v>
      </c>
      <c r="R777" s="14">
        <f>IF(ISERROR(VLOOKUP(B777,'DOGE-USD'!$A$2:$G$1776,5,0)),"na",VLOOKUP(B777,'DOGE-USD'!$A$2:$G$1776,5,0))</f>
        <v>2.722E-3</v>
      </c>
      <c r="S777" s="14" t="str">
        <f>IF(ISERROR(VLOOKUP(B777,'SHIB-USD'!$A$2:$G$780,5,0)),"na",VLOOKUP(B777,'SHIB-USD'!$A$2:$G$780,5,0))</f>
        <v>na</v>
      </c>
      <c r="T777" s="12" t="str">
        <f>IF(ISERROR(VLOOKUP(B777,'Uni-USD'!$A$2:$G$735,5,0)),"na",VLOOKUP(B777,'Uni-USD'!$A$2:$G$735,5,0))</f>
        <v>na</v>
      </c>
      <c r="U777">
        <f>IF(ISERROR(VLOOKUP(B777,Crude!$A$2:$G$1264,5,0)),"na",VLOOKUP(B777,Crude!$A$2:$G$1264,5,0))</f>
        <v>55.23</v>
      </c>
      <c r="V777">
        <f>IF(ISERROR(VLOOKUP(B777,Wheat!$A$2:$G$1264,5,0)),"na",VLOOKUP(B777,Wheat!$A$2:$G$1264,5,0))</f>
        <v>473.75</v>
      </c>
    </row>
    <row r="778" spans="1:22" x14ac:dyDescent="0.35">
      <c r="A778">
        <f t="shared" si="12"/>
        <v>2019</v>
      </c>
      <c r="B778" s="10">
        <v>43690</v>
      </c>
      <c r="C778" s="11">
        <f>VLOOKUP(B778,Yields!$A$2:$B$1680,2,0)</f>
        <v>2.0499999999999998</v>
      </c>
      <c r="D778" s="11">
        <f>IF(ISERROR(VLOOKUP(B778,Silver!$A$2:$G$1265,5,0)),"na",VLOOKUP(B778,Silver!$A$2:$G$1265,5,0))</f>
        <v>16.956</v>
      </c>
      <c r="E778" s="11">
        <f>IF(ISERROR(VLOOKUP(B778,Gold!$A$2:$G$1264,5,0)),"na",VLOOKUP(B778,Gold!$A$2:$G$1264,5,0))</f>
        <v>1502.2</v>
      </c>
      <c r="F778" s="13">
        <f>IF(ISERROR(VLOOKUP(B778,FXAIX!$A$2:$G$1259,5,0)),"na",VLOOKUP(B778,FXAIX!$A$2:$G$1259,5,0))</f>
        <v>101.879997</v>
      </c>
      <c r="G778" s="13">
        <f>IF(ISERROR(VLOOKUP(B778,SP500v2!$A$2:$G$1259,5,0)),"na",VLOOKUP(B778,SP500v2!$A$2:$G$1259,5,0))</f>
        <v>2926.32</v>
      </c>
      <c r="H778" s="13">
        <f>IF(ISERROR(VLOOKUP(B778,'ishare R3000 ETF'!$A$2:$G$1260,4,0)),"na",VLOOKUP(B778,'ishare R3000 ETF'!$A$2:$G$1260,4,0))</f>
        <v>168.699997</v>
      </c>
      <c r="I778" s="13">
        <f>IF(ISERROR(VLOOKUP(B778,'^IXIC'!$A$2:$E$1260,5,0)),"na",VLOOKUP(B778,'^IXIC'!$A$2:$E$1260,5,0))</f>
        <v>8016.3598629999997</v>
      </c>
      <c r="J778" s="12">
        <f>IF(ISERROR(VLOOKUP(B778,'Russell 2000'!$A$1:$E$1260,5,0)),"na",VLOOKUP(B778,'Russell 2000'!$A$1:$E$1260,5,0))</f>
        <v>1510.579956</v>
      </c>
      <c r="K778" s="12">
        <f>IF(ISERROR(VLOOKUP(B778,'EURUSD=X'!$A$2:$E$1307,4,0)),"na",VLOOKUP(B778,'EURUSD=X'!$A$2:$E$1307,4,0))</f>
        <v>1.117818</v>
      </c>
      <c r="L778" s="12">
        <f>IF(ISERROR(VLOOKUP(B778,'ETH-USD'!$A$2:$E$1776,5,0)),"na",VLOOKUP(B778,'ETH-USD'!$A$2:$E$1776,5,0))</f>
        <v>208.709045</v>
      </c>
      <c r="M778" s="13">
        <f>IF(ISERROR(VLOOKUP(B778,'BTC-USD'!$A$2:$E$1828,5,0)),"na",(VLOOKUP(B778,'BTC-USD'!$A$2:$E$1828,5,0)))</f>
        <v>10895.830078000001</v>
      </c>
      <c r="N778" s="12" t="str">
        <f>IF(ISERROR(VLOOKUP(B778,'SOL-USD'!$A$2:$E$893,5,0)),"na",VLOOKUP(B778,'SOL-USD'!$A$2:$E$893,5,0))</f>
        <v>na</v>
      </c>
      <c r="O778" s="12" t="str">
        <f>IF(ISERROR(VLOOKUP(B778,'AVAX-USD'!$A$2:$E$799,5,0)),"na",VLOOKUP(B778,'AVAX-USD'!$A$2:$E$799,5,0))</f>
        <v>na</v>
      </c>
      <c r="P778" s="12">
        <f>IF(ISERROR(VLOOKUP(B778,'ADA-USD'!$A$2:$E$1776,5,0)),"na",VLOOKUP(B778,'ADA-USD'!$A$2:$E$1776,5,0))</f>
        <v>5.2560999999999997E-2</v>
      </c>
      <c r="Q778" s="12" t="str">
        <f>IF(ISERROR(VLOOKUP(B778,'DOT-USD'!$A$2:$E$761,5,0)),"na",VLOOKUP(B778,'DOT-USD'!$A$2:$E$761,5,0))</f>
        <v>na</v>
      </c>
      <c r="R778" s="14">
        <f>IF(ISERROR(VLOOKUP(B778,'DOGE-USD'!$A$2:$G$1776,5,0)),"na",VLOOKUP(B778,'DOGE-USD'!$A$2:$G$1776,5,0))</f>
        <v>2.8249999999999998E-3</v>
      </c>
      <c r="S778" s="14" t="str">
        <f>IF(ISERROR(VLOOKUP(B778,'SHIB-USD'!$A$2:$G$780,5,0)),"na",VLOOKUP(B778,'SHIB-USD'!$A$2:$G$780,5,0))</f>
        <v>na</v>
      </c>
      <c r="T778" s="12" t="str">
        <f>IF(ISERROR(VLOOKUP(B778,'Uni-USD'!$A$2:$G$735,5,0)),"na",VLOOKUP(B778,'Uni-USD'!$A$2:$G$735,5,0))</f>
        <v>na</v>
      </c>
      <c r="U778">
        <f>IF(ISERROR(VLOOKUP(B778,Crude!$A$2:$G$1264,5,0)),"na",VLOOKUP(B778,Crude!$A$2:$G$1264,5,0))</f>
        <v>57.1</v>
      </c>
      <c r="V778">
        <f>IF(ISERROR(VLOOKUP(B778,Wheat!$A$2:$G$1264,5,0)),"na",VLOOKUP(B778,Wheat!$A$2:$G$1264,5,0))</f>
        <v>472</v>
      </c>
    </row>
    <row r="779" spans="1:22" x14ac:dyDescent="0.35">
      <c r="A779">
        <f t="shared" si="12"/>
        <v>2019</v>
      </c>
      <c r="B779" s="10">
        <v>43689</v>
      </c>
      <c r="C779" s="11">
        <f>VLOOKUP(B779,Yields!$A$2:$B$1680,2,0)</f>
        <v>2.09</v>
      </c>
      <c r="D779" s="11">
        <f>IF(ISERROR(VLOOKUP(B779,Silver!$A$2:$G$1265,5,0)),"na",VLOOKUP(B779,Silver!$A$2:$G$1265,5,0))</f>
        <v>17.039000000000001</v>
      </c>
      <c r="E779" s="11">
        <f>IF(ISERROR(VLOOKUP(B779,Gold!$A$2:$G$1264,5,0)),"na",VLOOKUP(B779,Gold!$A$2:$G$1264,5,0))</f>
        <v>1505.3</v>
      </c>
      <c r="F779" s="13">
        <f>IF(ISERROR(VLOOKUP(B779,FXAIX!$A$2:$G$1259,5,0)),"na",VLOOKUP(B779,FXAIX!$A$2:$G$1259,5,0))</f>
        <v>100.389999</v>
      </c>
      <c r="G779" s="13">
        <f>IF(ISERROR(VLOOKUP(B779,SP500v2!$A$2:$G$1259,5,0)),"na",VLOOKUP(B779,SP500v2!$A$2:$G$1259,5,0))</f>
        <v>2882.7</v>
      </c>
      <c r="H779" s="13">
        <f>IF(ISERROR(VLOOKUP(B779,'ishare R3000 ETF'!$A$2:$G$1260,4,0)),"na",VLOOKUP(B779,'ishare R3000 ETF'!$A$2:$G$1260,4,0))</f>
        <v>168.570007</v>
      </c>
      <c r="I779" s="13">
        <f>IF(ISERROR(VLOOKUP(B779,'^IXIC'!$A$2:$E$1260,5,0)),"na",VLOOKUP(B779,'^IXIC'!$A$2:$E$1260,5,0))</f>
        <v>7863.4101559999999</v>
      </c>
      <c r="J779" s="12">
        <f>IF(ISERROR(VLOOKUP(B779,'Russell 2000'!$A$1:$E$1260,5,0)),"na",VLOOKUP(B779,'Russell 2000'!$A$1:$E$1260,5,0))</f>
        <v>1495.900024</v>
      </c>
      <c r="K779" s="12">
        <f>IF(ISERROR(VLOOKUP(B779,'EURUSD=X'!$A$2:$E$1307,4,0)),"na",VLOOKUP(B779,'EURUSD=X'!$A$2:$E$1307,4,0))</f>
        <v>1.116333</v>
      </c>
      <c r="L779" s="12">
        <f>IF(ISERROR(VLOOKUP(B779,'ETH-USD'!$A$2:$E$1776,5,0)),"na",VLOOKUP(B779,'ETH-USD'!$A$2:$E$1776,5,0))</f>
        <v>211.288071</v>
      </c>
      <c r="M779" s="13">
        <f>IF(ISERROR(VLOOKUP(B779,'BTC-USD'!$A$2:$E$1828,5,0)),"na",(VLOOKUP(B779,'BTC-USD'!$A$2:$E$1828,5,0)))</f>
        <v>11382.616211</v>
      </c>
      <c r="N779" s="12" t="str">
        <f>IF(ISERROR(VLOOKUP(B779,'SOL-USD'!$A$2:$E$893,5,0)),"na",VLOOKUP(B779,'SOL-USD'!$A$2:$E$893,5,0))</f>
        <v>na</v>
      </c>
      <c r="O779" s="12" t="str">
        <f>IF(ISERROR(VLOOKUP(B779,'AVAX-USD'!$A$2:$E$799,5,0)),"na",VLOOKUP(B779,'AVAX-USD'!$A$2:$E$799,5,0))</f>
        <v>na</v>
      </c>
      <c r="P779" s="12">
        <f>IF(ISERROR(VLOOKUP(B779,'ADA-USD'!$A$2:$E$1776,5,0)),"na",VLOOKUP(B779,'ADA-USD'!$A$2:$E$1776,5,0))</f>
        <v>5.2937999999999999E-2</v>
      </c>
      <c r="Q779" s="12" t="str">
        <f>IF(ISERROR(VLOOKUP(B779,'DOT-USD'!$A$2:$E$761,5,0)),"na",VLOOKUP(B779,'DOT-USD'!$A$2:$E$761,5,0))</f>
        <v>na</v>
      </c>
      <c r="R779" s="14">
        <f>IF(ISERROR(VLOOKUP(B779,'DOGE-USD'!$A$2:$G$1776,5,0)),"na",VLOOKUP(B779,'DOGE-USD'!$A$2:$G$1776,5,0))</f>
        <v>2.8800000000000002E-3</v>
      </c>
      <c r="S779" s="14" t="str">
        <f>IF(ISERROR(VLOOKUP(B779,'SHIB-USD'!$A$2:$G$780,5,0)),"na",VLOOKUP(B779,'SHIB-USD'!$A$2:$G$780,5,0))</f>
        <v>na</v>
      </c>
      <c r="T779" s="12" t="str">
        <f>IF(ISERROR(VLOOKUP(B779,'Uni-USD'!$A$2:$G$735,5,0)),"na",VLOOKUP(B779,'Uni-USD'!$A$2:$G$735,5,0))</f>
        <v>na</v>
      </c>
      <c r="U779">
        <f>IF(ISERROR(VLOOKUP(B779,Crude!$A$2:$G$1264,5,0)),"na",VLOOKUP(B779,Crude!$A$2:$G$1264,5,0))</f>
        <v>54.93</v>
      </c>
      <c r="V779">
        <f>IF(ISERROR(VLOOKUP(B779,Wheat!$A$2:$G$1264,5,0)),"na",VLOOKUP(B779,Wheat!$A$2:$G$1264,5,0))</f>
        <v>471.75</v>
      </c>
    </row>
    <row r="780" spans="1:22" x14ac:dyDescent="0.35">
      <c r="A780">
        <f t="shared" si="12"/>
        <v>2019</v>
      </c>
      <c r="B780" s="10">
        <v>43686</v>
      </c>
      <c r="C780" s="11">
        <f>VLOOKUP(B780,Yields!$A$2:$B$1680,2,0)</f>
        <v>2.0499999999999998</v>
      </c>
      <c r="D780" s="11">
        <f>IF(ISERROR(VLOOKUP(B780,Silver!$A$2:$G$1265,5,0)),"na",VLOOKUP(B780,Silver!$A$2:$G$1265,5,0))</f>
        <v>16.896999999999998</v>
      </c>
      <c r="E780" s="11">
        <f>IF(ISERROR(VLOOKUP(B780,Gold!$A$2:$G$1264,5,0)),"na",VLOOKUP(B780,Gold!$A$2:$G$1264,5,0))</f>
        <v>1496.6</v>
      </c>
      <c r="F780" s="13">
        <f>IF(ISERROR(VLOOKUP(B780,FXAIX!$A$2:$G$1259,5,0)),"na",VLOOKUP(B780,FXAIX!$A$2:$G$1259,5,0))</f>
        <v>101.589996</v>
      </c>
      <c r="G780" s="13">
        <f>IF(ISERROR(VLOOKUP(B780,SP500v2!$A$2:$G$1259,5,0)),"na",VLOOKUP(B780,SP500v2!$A$2:$G$1259,5,0))</f>
        <v>2918.65</v>
      </c>
      <c r="H780" s="13">
        <f>IF(ISERROR(VLOOKUP(B780,'ishare R3000 ETF'!$A$2:$G$1260,4,0)),"na",VLOOKUP(B780,'ishare R3000 ETF'!$A$2:$G$1260,4,0))</f>
        <v>170.33000200000001</v>
      </c>
      <c r="I780" s="13">
        <f>IF(ISERROR(VLOOKUP(B780,'^IXIC'!$A$2:$E$1260,5,0)),"na",VLOOKUP(B780,'^IXIC'!$A$2:$E$1260,5,0))</f>
        <v>7959.1401370000003</v>
      </c>
      <c r="J780" s="12">
        <f>IF(ISERROR(VLOOKUP(B780,'Russell 2000'!$A$1:$E$1260,5,0)),"na",VLOOKUP(B780,'Russell 2000'!$A$1:$E$1260,5,0))</f>
        <v>1513.040039</v>
      </c>
      <c r="K780" s="12">
        <f>IF(ISERROR(VLOOKUP(B780,'EURUSD=X'!$A$2:$E$1307,4,0)),"na",VLOOKUP(B780,'EURUSD=X'!$A$2:$E$1307,4,0))</f>
        <v>1.118406</v>
      </c>
      <c r="L780" s="12">
        <f>IF(ISERROR(VLOOKUP(B780,'ETH-USD'!$A$2:$E$1776,5,0)),"na",VLOOKUP(B780,'ETH-USD'!$A$2:$E$1776,5,0))</f>
        <v>210.48890700000001</v>
      </c>
      <c r="M780" s="13">
        <f>IF(ISERROR(VLOOKUP(B780,'BTC-USD'!$A$2:$E$1828,5,0)),"na",(VLOOKUP(B780,'BTC-USD'!$A$2:$E$1828,5,0)))</f>
        <v>11862.936523</v>
      </c>
      <c r="N780" s="12" t="str">
        <f>IF(ISERROR(VLOOKUP(B780,'SOL-USD'!$A$2:$E$893,5,0)),"na",VLOOKUP(B780,'SOL-USD'!$A$2:$E$893,5,0))</f>
        <v>na</v>
      </c>
      <c r="O780" s="12" t="str">
        <f>IF(ISERROR(VLOOKUP(B780,'AVAX-USD'!$A$2:$E$799,5,0)),"na",VLOOKUP(B780,'AVAX-USD'!$A$2:$E$799,5,0))</f>
        <v>na</v>
      </c>
      <c r="P780" s="12">
        <f>IF(ISERROR(VLOOKUP(B780,'ADA-USD'!$A$2:$E$1776,5,0)),"na",VLOOKUP(B780,'ADA-USD'!$A$2:$E$1776,5,0))</f>
        <v>4.7641000000000003E-2</v>
      </c>
      <c r="Q780" s="12" t="str">
        <f>IF(ISERROR(VLOOKUP(B780,'DOT-USD'!$A$2:$E$761,5,0)),"na",VLOOKUP(B780,'DOT-USD'!$A$2:$E$761,5,0))</f>
        <v>na</v>
      </c>
      <c r="R780" s="14">
        <f>IF(ISERROR(VLOOKUP(B780,'DOGE-USD'!$A$2:$G$1776,5,0)),"na",VLOOKUP(B780,'DOGE-USD'!$A$2:$G$1776,5,0))</f>
        <v>2.9039999999999999E-3</v>
      </c>
      <c r="S780" s="14" t="str">
        <f>IF(ISERROR(VLOOKUP(B780,'SHIB-USD'!$A$2:$G$780,5,0)),"na",VLOOKUP(B780,'SHIB-USD'!$A$2:$G$780,5,0))</f>
        <v>na</v>
      </c>
      <c r="T780" s="12" t="str">
        <f>IF(ISERROR(VLOOKUP(B780,'Uni-USD'!$A$2:$G$735,5,0)),"na",VLOOKUP(B780,'Uni-USD'!$A$2:$G$735,5,0))</f>
        <v>na</v>
      </c>
      <c r="U780">
        <f>IF(ISERROR(VLOOKUP(B780,Crude!$A$2:$G$1264,5,0)),"na",VLOOKUP(B780,Crude!$A$2:$G$1264,5,0))</f>
        <v>54.5</v>
      </c>
      <c r="V780">
        <f>IF(ISERROR(VLOOKUP(B780,Wheat!$A$2:$G$1264,5,0)),"na",VLOOKUP(B780,Wheat!$A$2:$G$1264,5,0))</f>
        <v>499.5</v>
      </c>
    </row>
    <row r="781" spans="1:22" x14ac:dyDescent="0.35">
      <c r="A781">
        <f t="shared" si="12"/>
        <v>2019</v>
      </c>
      <c r="B781" s="10">
        <v>43685</v>
      </c>
      <c r="C781" s="11">
        <f>VLOOKUP(B781,Yields!$A$2:$B$1680,2,0)</f>
        <v>2.09</v>
      </c>
      <c r="D781" s="11">
        <f>IF(ISERROR(VLOOKUP(B781,Silver!$A$2:$G$1265,5,0)),"na",VLOOKUP(B781,Silver!$A$2:$G$1265,5,0))</f>
        <v>16.901</v>
      </c>
      <c r="E781" s="11">
        <f>IF(ISERROR(VLOOKUP(B781,Gold!$A$2:$G$1264,5,0)),"na",VLOOKUP(B781,Gold!$A$2:$G$1264,5,0))</f>
        <v>1497.7</v>
      </c>
      <c r="F781" s="13">
        <f>IF(ISERROR(VLOOKUP(B781,FXAIX!$A$2:$G$1259,5,0)),"na",VLOOKUP(B781,FXAIX!$A$2:$G$1259,5,0))</f>
        <v>102.25</v>
      </c>
      <c r="G781" s="13">
        <f>IF(ISERROR(VLOOKUP(B781,SP500v2!$A$2:$G$1259,5,0)),"na",VLOOKUP(B781,SP500v2!$A$2:$G$1259,5,0))</f>
        <v>2938.09</v>
      </c>
      <c r="H781" s="13">
        <f>IF(ISERROR(VLOOKUP(B781,'ishare R3000 ETF'!$A$2:$G$1260,4,0)),"na",VLOOKUP(B781,'ishare R3000 ETF'!$A$2:$G$1260,4,0))</f>
        <v>170.03999300000001</v>
      </c>
      <c r="I781" s="13">
        <f>IF(ISERROR(VLOOKUP(B781,'^IXIC'!$A$2:$E$1260,5,0)),"na",VLOOKUP(B781,'^IXIC'!$A$2:$E$1260,5,0))</f>
        <v>8039.1601559999999</v>
      </c>
      <c r="J781" s="12">
        <f>IF(ISERROR(VLOOKUP(B781,'Russell 2000'!$A$1:$E$1260,5,0)),"na",VLOOKUP(B781,'Russell 2000'!$A$1:$E$1260,5,0))</f>
        <v>1532.130005</v>
      </c>
      <c r="K781" s="12">
        <f>IF(ISERROR(VLOOKUP(B781,'EURUSD=X'!$A$2:$E$1307,4,0)),"na",VLOOKUP(B781,'EURUSD=X'!$A$2:$E$1307,4,0))</f>
        <v>1.1184430000000001</v>
      </c>
      <c r="L781" s="12">
        <f>IF(ISERROR(VLOOKUP(B781,'ETH-USD'!$A$2:$E$1776,5,0)),"na",VLOOKUP(B781,'ETH-USD'!$A$2:$E$1776,5,0))</f>
        <v>220.94186400000001</v>
      </c>
      <c r="M781" s="13">
        <f>IF(ISERROR(VLOOKUP(B781,'BTC-USD'!$A$2:$E$1828,5,0)),"na",(VLOOKUP(B781,'BTC-USD'!$A$2:$E$1828,5,0)))</f>
        <v>11966.407227</v>
      </c>
      <c r="N781" s="12" t="str">
        <f>IF(ISERROR(VLOOKUP(B781,'SOL-USD'!$A$2:$E$893,5,0)),"na",VLOOKUP(B781,'SOL-USD'!$A$2:$E$893,5,0))</f>
        <v>na</v>
      </c>
      <c r="O781" s="12" t="str">
        <f>IF(ISERROR(VLOOKUP(B781,'AVAX-USD'!$A$2:$E$799,5,0)),"na",VLOOKUP(B781,'AVAX-USD'!$A$2:$E$799,5,0))</f>
        <v>na</v>
      </c>
      <c r="P781" s="12">
        <f>IF(ISERROR(VLOOKUP(B781,'ADA-USD'!$A$2:$E$1776,5,0)),"na",VLOOKUP(B781,'ADA-USD'!$A$2:$E$1776,5,0))</f>
        <v>5.1970000000000002E-2</v>
      </c>
      <c r="Q781" s="12" t="str">
        <f>IF(ISERROR(VLOOKUP(B781,'DOT-USD'!$A$2:$E$761,5,0)),"na",VLOOKUP(B781,'DOT-USD'!$A$2:$E$761,5,0))</f>
        <v>na</v>
      </c>
      <c r="R781" s="14">
        <f>IF(ISERROR(VLOOKUP(B781,'DOGE-USD'!$A$2:$G$1776,5,0)),"na",VLOOKUP(B781,'DOGE-USD'!$A$2:$G$1776,5,0))</f>
        <v>2.928E-3</v>
      </c>
      <c r="S781" s="14" t="str">
        <f>IF(ISERROR(VLOOKUP(B781,'SHIB-USD'!$A$2:$G$780,5,0)),"na",VLOOKUP(B781,'SHIB-USD'!$A$2:$G$780,5,0))</f>
        <v>na</v>
      </c>
      <c r="T781" s="12" t="str">
        <f>IF(ISERROR(VLOOKUP(B781,'Uni-USD'!$A$2:$G$735,5,0)),"na",VLOOKUP(B781,'Uni-USD'!$A$2:$G$735,5,0))</f>
        <v>na</v>
      </c>
      <c r="U781">
        <f>IF(ISERROR(VLOOKUP(B781,Crude!$A$2:$G$1264,5,0)),"na",VLOOKUP(B781,Crude!$A$2:$G$1264,5,0))</f>
        <v>52.54</v>
      </c>
      <c r="V781">
        <f>IF(ISERROR(VLOOKUP(B781,Wheat!$A$2:$G$1264,5,0)),"na",VLOOKUP(B781,Wheat!$A$2:$G$1264,5,0))</f>
        <v>498.5</v>
      </c>
    </row>
    <row r="782" spans="1:22" x14ac:dyDescent="0.35">
      <c r="A782">
        <f t="shared" si="12"/>
        <v>2019</v>
      </c>
      <c r="B782" s="10">
        <v>43684</v>
      </c>
      <c r="C782" s="11">
        <f>VLOOKUP(B782,Yields!$A$2:$B$1680,2,0)</f>
        <v>2.02</v>
      </c>
      <c r="D782" s="11">
        <f>IF(ISERROR(VLOOKUP(B782,Silver!$A$2:$G$1265,5,0)),"na",VLOOKUP(B782,Silver!$A$2:$G$1265,5,0))</f>
        <v>17.155999999999999</v>
      </c>
      <c r="E782" s="11">
        <f>IF(ISERROR(VLOOKUP(B782,Gold!$A$2:$G$1264,5,0)),"na",VLOOKUP(B782,Gold!$A$2:$G$1264,5,0))</f>
        <v>1507.3</v>
      </c>
      <c r="F782" s="13">
        <f>IF(ISERROR(VLOOKUP(B782,FXAIX!$A$2:$G$1259,5,0)),"na",VLOOKUP(B782,FXAIX!$A$2:$G$1259,5,0))</f>
        <v>100.339996</v>
      </c>
      <c r="G782" s="13">
        <f>IF(ISERROR(VLOOKUP(B782,SP500v2!$A$2:$G$1259,5,0)),"na",VLOOKUP(B782,SP500v2!$A$2:$G$1259,5,0))</f>
        <v>2883.98</v>
      </c>
      <c r="H782" s="13">
        <f>IF(ISERROR(VLOOKUP(B782,'ishare R3000 ETF'!$A$2:$G$1260,4,0)),"na",VLOOKUP(B782,'ishare R3000 ETF'!$A$2:$G$1260,4,0))</f>
        <v>165.800003</v>
      </c>
      <c r="I782" s="13">
        <f>IF(ISERROR(VLOOKUP(B782,'^IXIC'!$A$2:$E$1260,5,0)),"na",VLOOKUP(B782,'^IXIC'!$A$2:$E$1260,5,0))</f>
        <v>7862.830078</v>
      </c>
      <c r="J782" s="12">
        <f>IF(ISERROR(VLOOKUP(B782,'Russell 2000'!$A$1:$E$1260,5,0)),"na",VLOOKUP(B782,'Russell 2000'!$A$1:$E$1260,5,0))</f>
        <v>1500.6899410000001</v>
      </c>
      <c r="K782" s="12">
        <f>IF(ISERROR(VLOOKUP(B782,'EURUSD=X'!$A$2:$E$1307,4,0)),"na",VLOOKUP(B782,'EURUSD=X'!$A$2:$E$1307,4,0))</f>
        <v>1.118093</v>
      </c>
      <c r="L782" s="12">
        <f>IF(ISERROR(VLOOKUP(B782,'ETH-USD'!$A$2:$E$1776,5,0)),"na",VLOOKUP(B782,'ETH-USD'!$A$2:$E$1776,5,0))</f>
        <v>226.391006</v>
      </c>
      <c r="M782" s="13">
        <f>IF(ISERROR(VLOOKUP(B782,'BTC-USD'!$A$2:$E$1828,5,0)),"na",(VLOOKUP(B782,'BTC-USD'!$A$2:$E$1828,5,0)))</f>
        <v>11941.96875</v>
      </c>
      <c r="N782" s="12" t="str">
        <f>IF(ISERROR(VLOOKUP(B782,'SOL-USD'!$A$2:$E$893,5,0)),"na",VLOOKUP(B782,'SOL-USD'!$A$2:$E$893,5,0))</f>
        <v>na</v>
      </c>
      <c r="O782" s="12" t="str">
        <f>IF(ISERROR(VLOOKUP(B782,'AVAX-USD'!$A$2:$E$799,5,0)),"na",VLOOKUP(B782,'AVAX-USD'!$A$2:$E$799,5,0))</f>
        <v>na</v>
      </c>
      <c r="P782" s="12">
        <f>IF(ISERROR(VLOOKUP(B782,'ADA-USD'!$A$2:$E$1776,5,0)),"na",VLOOKUP(B782,'ADA-USD'!$A$2:$E$1776,5,0))</f>
        <v>5.1906000000000001E-2</v>
      </c>
      <c r="Q782" s="12" t="str">
        <f>IF(ISERROR(VLOOKUP(B782,'DOT-USD'!$A$2:$E$761,5,0)),"na",VLOOKUP(B782,'DOT-USD'!$A$2:$E$761,5,0))</f>
        <v>na</v>
      </c>
      <c r="R782" s="14">
        <f>IF(ISERROR(VLOOKUP(B782,'DOGE-USD'!$A$2:$G$1776,5,0)),"na",VLOOKUP(B782,'DOGE-USD'!$A$2:$G$1776,5,0))</f>
        <v>3.006E-3</v>
      </c>
      <c r="S782" s="14" t="str">
        <f>IF(ISERROR(VLOOKUP(B782,'SHIB-USD'!$A$2:$G$780,5,0)),"na",VLOOKUP(B782,'SHIB-USD'!$A$2:$G$780,5,0))</f>
        <v>na</v>
      </c>
      <c r="T782" s="12" t="str">
        <f>IF(ISERROR(VLOOKUP(B782,'Uni-USD'!$A$2:$G$735,5,0)),"na",VLOOKUP(B782,'Uni-USD'!$A$2:$G$735,5,0))</f>
        <v>na</v>
      </c>
      <c r="U782">
        <f>IF(ISERROR(VLOOKUP(B782,Crude!$A$2:$G$1264,5,0)),"na",VLOOKUP(B782,Crude!$A$2:$G$1264,5,0))</f>
        <v>51.09</v>
      </c>
      <c r="V782">
        <f>IF(ISERROR(VLOOKUP(B782,Wheat!$A$2:$G$1264,5,0)),"na",VLOOKUP(B782,Wheat!$A$2:$G$1264,5,0))</f>
        <v>488.25</v>
      </c>
    </row>
    <row r="783" spans="1:22" x14ac:dyDescent="0.35">
      <c r="A783">
        <f t="shared" si="12"/>
        <v>2019</v>
      </c>
      <c r="B783" s="10">
        <v>43683</v>
      </c>
      <c r="C783" s="11">
        <f>VLOOKUP(B783,Yields!$A$2:$B$1680,2,0)</f>
        <v>2.0499999999999998</v>
      </c>
      <c r="D783" s="11">
        <f>IF(ISERROR(VLOOKUP(B783,Silver!$A$2:$G$1265,5,0)),"na",VLOOKUP(B783,Silver!$A$2:$G$1265,5,0))</f>
        <v>16.405000000000001</v>
      </c>
      <c r="E783" s="11">
        <f>IF(ISERROR(VLOOKUP(B783,Gold!$A$2:$G$1264,5,0)),"na",VLOOKUP(B783,Gold!$A$2:$G$1264,5,0))</f>
        <v>1472.4</v>
      </c>
      <c r="F783" s="13">
        <f>IF(ISERROR(VLOOKUP(B783,FXAIX!$A$2:$G$1259,5,0)),"na",VLOOKUP(B783,FXAIX!$A$2:$G$1259,5,0))</f>
        <v>100.260002</v>
      </c>
      <c r="G783" s="13">
        <f>IF(ISERROR(VLOOKUP(B783,SP500v2!$A$2:$G$1259,5,0)),"na",VLOOKUP(B783,SP500v2!$A$2:$G$1259,5,0))</f>
        <v>2881.77</v>
      </c>
      <c r="H783" s="13">
        <f>IF(ISERROR(VLOOKUP(B783,'ishare R3000 ETF'!$A$2:$G$1260,4,0)),"na",VLOOKUP(B783,'ishare R3000 ETF'!$A$2:$G$1260,4,0))</f>
        <v>167.050003</v>
      </c>
      <c r="I783" s="13">
        <f>IF(ISERROR(VLOOKUP(B783,'^IXIC'!$A$2:$E$1260,5,0)),"na",VLOOKUP(B783,'^IXIC'!$A$2:$E$1260,5,0))</f>
        <v>7833.2700199999999</v>
      </c>
      <c r="J783" s="12">
        <f>IF(ISERROR(VLOOKUP(B783,'Russell 2000'!$A$1:$E$1260,5,0)),"na",VLOOKUP(B783,'Russell 2000'!$A$1:$E$1260,5,0))</f>
        <v>1502.089966</v>
      </c>
      <c r="K783" s="12">
        <f>IF(ISERROR(VLOOKUP(B783,'EURUSD=X'!$A$2:$E$1307,4,0)),"na",VLOOKUP(B783,'EURUSD=X'!$A$2:$E$1307,4,0))</f>
        <v>1.1170690000000001</v>
      </c>
      <c r="L783" s="12">
        <f>IF(ISERROR(VLOOKUP(B783,'ETH-USD'!$A$2:$E$1776,5,0)),"na",VLOOKUP(B783,'ETH-USD'!$A$2:$E$1776,5,0))</f>
        <v>226.020645</v>
      </c>
      <c r="M783" s="13">
        <f>IF(ISERROR(VLOOKUP(B783,'BTC-USD'!$A$2:$E$1828,5,0)),"na",(VLOOKUP(B783,'BTC-USD'!$A$2:$E$1828,5,0)))</f>
        <v>11478.168944999999</v>
      </c>
      <c r="N783" s="12" t="str">
        <f>IF(ISERROR(VLOOKUP(B783,'SOL-USD'!$A$2:$E$893,5,0)),"na",VLOOKUP(B783,'SOL-USD'!$A$2:$E$893,5,0))</f>
        <v>na</v>
      </c>
      <c r="O783" s="12" t="str">
        <f>IF(ISERROR(VLOOKUP(B783,'AVAX-USD'!$A$2:$E$799,5,0)),"na",VLOOKUP(B783,'AVAX-USD'!$A$2:$E$799,5,0))</f>
        <v>na</v>
      </c>
      <c r="P783" s="12">
        <f>IF(ISERROR(VLOOKUP(B783,'ADA-USD'!$A$2:$E$1776,5,0)),"na",VLOOKUP(B783,'ADA-USD'!$A$2:$E$1776,5,0))</f>
        <v>5.3369E-2</v>
      </c>
      <c r="Q783" s="12" t="str">
        <f>IF(ISERROR(VLOOKUP(B783,'DOT-USD'!$A$2:$E$761,5,0)),"na",VLOOKUP(B783,'DOT-USD'!$A$2:$E$761,5,0))</f>
        <v>na</v>
      </c>
      <c r="R783" s="14">
        <f>IF(ISERROR(VLOOKUP(B783,'DOGE-USD'!$A$2:$G$1776,5,0)),"na",VLOOKUP(B783,'DOGE-USD'!$A$2:$G$1776,5,0))</f>
        <v>2.9499999999999999E-3</v>
      </c>
      <c r="S783" s="14" t="str">
        <f>IF(ISERROR(VLOOKUP(B783,'SHIB-USD'!$A$2:$G$780,5,0)),"na",VLOOKUP(B783,'SHIB-USD'!$A$2:$G$780,5,0))</f>
        <v>na</v>
      </c>
      <c r="T783" s="12" t="str">
        <f>IF(ISERROR(VLOOKUP(B783,'Uni-USD'!$A$2:$G$735,5,0)),"na",VLOOKUP(B783,'Uni-USD'!$A$2:$G$735,5,0))</f>
        <v>na</v>
      </c>
      <c r="U783">
        <f>IF(ISERROR(VLOOKUP(B783,Crude!$A$2:$G$1264,5,0)),"na",VLOOKUP(B783,Crude!$A$2:$G$1264,5,0))</f>
        <v>53.63</v>
      </c>
      <c r="V783">
        <f>IF(ISERROR(VLOOKUP(B783,Wheat!$A$2:$G$1264,5,0)),"na",VLOOKUP(B783,Wheat!$A$2:$G$1264,5,0))</f>
        <v>484</v>
      </c>
    </row>
    <row r="784" spans="1:22" x14ac:dyDescent="0.35">
      <c r="A784">
        <f t="shared" si="12"/>
        <v>2019</v>
      </c>
      <c r="B784" s="10">
        <v>43682</v>
      </c>
      <c r="C784" s="11">
        <f>VLOOKUP(B784,Yields!$A$2:$B$1680,2,0)</f>
        <v>2.0699999999999998</v>
      </c>
      <c r="D784" s="11">
        <f>IF(ISERROR(VLOOKUP(B784,Silver!$A$2:$G$1265,5,0)),"na",VLOOKUP(B784,Silver!$A$2:$G$1265,5,0))</f>
        <v>16.344999999999999</v>
      </c>
      <c r="E784" s="11">
        <f>IF(ISERROR(VLOOKUP(B784,Gold!$A$2:$G$1264,5,0)),"na",VLOOKUP(B784,Gold!$A$2:$G$1264,5,0))</f>
        <v>1464.6</v>
      </c>
      <c r="F784" s="13">
        <f>IF(ISERROR(VLOOKUP(B784,FXAIX!$A$2:$G$1259,5,0)),"na",VLOOKUP(B784,FXAIX!$A$2:$G$1259,5,0))</f>
        <v>98.959998999999996</v>
      </c>
      <c r="G784" s="13">
        <f>IF(ISERROR(VLOOKUP(B784,SP500v2!$A$2:$G$1259,5,0)),"na",VLOOKUP(B784,SP500v2!$A$2:$G$1259,5,0))</f>
        <v>2844.74</v>
      </c>
      <c r="H784" s="13">
        <f>IF(ISERROR(VLOOKUP(B784,'ishare R3000 ETF'!$A$2:$G$1260,4,0)),"na",VLOOKUP(B784,'ishare R3000 ETF'!$A$2:$G$1260,4,0))</f>
        <v>165.490005</v>
      </c>
      <c r="I784" s="13">
        <f>IF(ISERROR(VLOOKUP(B784,'^IXIC'!$A$2:$E$1260,5,0)),"na",VLOOKUP(B784,'^IXIC'!$A$2:$E$1260,5,0))</f>
        <v>7726.0400390000004</v>
      </c>
      <c r="J784" s="12">
        <f>IF(ISERROR(VLOOKUP(B784,'Russell 2000'!$A$1:$E$1260,5,0)),"na",VLOOKUP(B784,'Russell 2000'!$A$1:$E$1260,5,0))</f>
        <v>1487.410034</v>
      </c>
      <c r="K784" s="12">
        <f>IF(ISERROR(VLOOKUP(B784,'EURUSD=X'!$A$2:$E$1307,4,0)),"na",VLOOKUP(B784,'EURUSD=X'!$A$2:$E$1307,4,0))</f>
        <v>1.110741</v>
      </c>
      <c r="L784" s="12">
        <f>IF(ISERROR(VLOOKUP(B784,'ETH-USD'!$A$2:$E$1776,5,0)),"na",VLOOKUP(B784,'ETH-USD'!$A$2:$E$1776,5,0))</f>
        <v>234.21502699999999</v>
      </c>
      <c r="M784" s="13">
        <f>IF(ISERROR(VLOOKUP(B784,'BTC-USD'!$A$2:$E$1828,5,0)),"na",(VLOOKUP(B784,'BTC-USD'!$A$2:$E$1828,5,0)))</f>
        <v>11805.653319999999</v>
      </c>
      <c r="N784" s="12" t="str">
        <f>IF(ISERROR(VLOOKUP(B784,'SOL-USD'!$A$2:$E$893,5,0)),"na",VLOOKUP(B784,'SOL-USD'!$A$2:$E$893,5,0))</f>
        <v>na</v>
      </c>
      <c r="O784" s="12" t="str">
        <f>IF(ISERROR(VLOOKUP(B784,'AVAX-USD'!$A$2:$E$799,5,0)),"na",VLOOKUP(B784,'AVAX-USD'!$A$2:$E$799,5,0))</f>
        <v>na</v>
      </c>
      <c r="P784" s="12">
        <f>IF(ISERROR(VLOOKUP(B784,'ADA-USD'!$A$2:$E$1776,5,0)),"na",VLOOKUP(B784,'ADA-USD'!$A$2:$E$1776,5,0))</f>
        <v>5.6680000000000001E-2</v>
      </c>
      <c r="Q784" s="12" t="str">
        <f>IF(ISERROR(VLOOKUP(B784,'DOT-USD'!$A$2:$E$761,5,0)),"na",VLOOKUP(B784,'DOT-USD'!$A$2:$E$761,5,0))</f>
        <v>na</v>
      </c>
      <c r="R784" s="14">
        <f>IF(ISERROR(VLOOKUP(B784,'DOGE-USD'!$A$2:$G$1776,5,0)),"na",VLOOKUP(B784,'DOGE-USD'!$A$2:$G$1776,5,0))</f>
        <v>3.0869999999999999E-3</v>
      </c>
      <c r="S784" s="14" t="str">
        <f>IF(ISERROR(VLOOKUP(B784,'SHIB-USD'!$A$2:$G$780,5,0)),"na",VLOOKUP(B784,'SHIB-USD'!$A$2:$G$780,5,0))</f>
        <v>na</v>
      </c>
      <c r="T784" s="12" t="str">
        <f>IF(ISERROR(VLOOKUP(B784,'Uni-USD'!$A$2:$G$735,5,0)),"na",VLOOKUP(B784,'Uni-USD'!$A$2:$G$735,5,0))</f>
        <v>na</v>
      </c>
      <c r="U784">
        <f>IF(ISERROR(VLOOKUP(B784,Crude!$A$2:$G$1264,5,0)),"na",VLOOKUP(B784,Crude!$A$2:$G$1264,5,0))</f>
        <v>54.69</v>
      </c>
      <c r="V784">
        <f>IF(ISERROR(VLOOKUP(B784,Wheat!$A$2:$G$1264,5,0)),"na",VLOOKUP(B784,Wheat!$A$2:$G$1264,5,0))</f>
        <v>494.5</v>
      </c>
    </row>
    <row r="785" spans="1:22" x14ac:dyDescent="0.35">
      <c r="A785">
        <f t="shared" si="12"/>
        <v>2019</v>
      </c>
      <c r="B785" s="10">
        <v>43679</v>
      </c>
      <c r="C785" s="11">
        <f>VLOOKUP(B785,Yields!$A$2:$B$1680,2,0)</f>
        <v>2.11</v>
      </c>
      <c r="D785" s="11">
        <f>IF(ISERROR(VLOOKUP(B785,Silver!$A$2:$G$1265,5,0)),"na",VLOOKUP(B785,Silver!$A$2:$G$1265,5,0))</f>
        <v>16.222000000000001</v>
      </c>
      <c r="E785" s="11">
        <f>IF(ISERROR(VLOOKUP(B785,Gold!$A$2:$G$1264,5,0)),"na",VLOOKUP(B785,Gold!$A$2:$G$1264,5,0))</f>
        <v>1445.6</v>
      </c>
      <c r="F785" s="13">
        <f>IF(ISERROR(VLOOKUP(B785,FXAIX!$A$2:$G$1259,5,0)),"na",VLOOKUP(B785,FXAIX!$A$2:$G$1259,5,0))</f>
        <v>102</v>
      </c>
      <c r="G785" s="13">
        <f>IF(ISERROR(VLOOKUP(B785,SP500v2!$A$2:$G$1259,5,0)),"na",VLOOKUP(B785,SP500v2!$A$2:$G$1259,5,0))</f>
        <v>2932.05</v>
      </c>
      <c r="H785" s="13">
        <f>IF(ISERROR(VLOOKUP(B785,'ishare R3000 ETF'!$A$2:$G$1260,4,0)),"na",VLOOKUP(B785,'ishare R3000 ETF'!$A$2:$G$1260,4,0))</f>
        <v>170.91999799999999</v>
      </c>
      <c r="I785" s="13">
        <f>IF(ISERROR(VLOOKUP(B785,'^IXIC'!$A$2:$E$1260,5,0)),"na",VLOOKUP(B785,'^IXIC'!$A$2:$E$1260,5,0))</f>
        <v>8004.0698240000002</v>
      </c>
      <c r="J785" s="12">
        <f>IF(ISERROR(VLOOKUP(B785,'Russell 2000'!$A$1:$E$1260,5,0)),"na",VLOOKUP(B785,'Russell 2000'!$A$1:$E$1260,5,0))</f>
        <v>1533.660034</v>
      </c>
      <c r="K785" s="12">
        <f>IF(ISERROR(VLOOKUP(B785,'EURUSD=X'!$A$2:$E$1307,4,0)),"na",VLOOKUP(B785,'EURUSD=X'!$A$2:$E$1307,4,0))</f>
        <v>1.1070759999999999</v>
      </c>
      <c r="L785" s="12">
        <f>IF(ISERROR(VLOOKUP(B785,'ETH-USD'!$A$2:$E$1776,5,0)),"na",VLOOKUP(B785,'ETH-USD'!$A$2:$E$1776,5,0))</f>
        <v>217.871567</v>
      </c>
      <c r="M785" s="13">
        <f>IF(ISERROR(VLOOKUP(B785,'BTC-USD'!$A$2:$E$1828,5,0)),"na",(VLOOKUP(B785,'BTC-USD'!$A$2:$E$1828,5,0)))</f>
        <v>10518.174805000001</v>
      </c>
      <c r="N785" s="12" t="str">
        <f>IF(ISERROR(VLOOKUP(B785,'SOL-USD'!$A$2:$E$893,5,0)),"na",VLOOKUP(B785,'SOL-USD'!$A$2:$E$893,5,0))</f>
        <v>na</v>
      </c>
      <c r="O785" s="12" t="str">
        <f>IF(ISERROR(VLOOKUP(B785,'AVAX-USD'!$A$2:$E$799,5,0)),"na",VLOOKUP(B785,'AVAX-USD'!$A$2:$E$799,5,0))</f>
        <v>na</v>
      </c>
      <c r="P785" s="12">
        <f>IF(ISERROR(VLOOKUP(B785,'ADA-USD'!$A$2:$E$1776,5,0)),"na",VLOOKUP(B785,'ADA-USD'!$A$2:$E$1776,5,0))</f>
        <v>5.7411999999999998E-2</v>
      </c>
      <c r="Q785" s="12" t="str">
        <f>IF(ISERROR(VLOOKUP(B785,'DOT-USD'!$A$2:$E$761,5,0)),"na",VLOOKUP(B785,'DOT-USD'!$A$2:$E$761,5,0))</f>
        <v>na</v>
      </c>
      <c r="R785" s="14">
        <f>IF(ISERROR(VLOOKUP(B785,'DOGE-USD'!$A$2:$G$1776,5,0)),"na",VLOOKUP(B785,'DOGE-USD'!$A$2:$G$1776,5,0))</f>
        <v>2.9090000000000001E-3</v>
      </c>
      <c r="S785" s="14" t="str">
        <f>IF(ISERROR(VLOOKUP(B785,'SHIB-USD'!$A$2:$G$780,5,0)),"na",VLOOKUP(B785,'SHIB-USD'!$A$2:$G$780,5,0))</f>
        <v>na</v>
      </c>
      <c r="T785" s="12" t="str">
        <f>IF(ISERROR(VLOOKUP(B785,'Uni-USD'!$A$2:$G$735,5,0)),"na",VLOOKUP(B785,'Uni-USD'!$A$2:$G$735,5,0))</f>
        <v>na</v>
      </c>
      <c r="U785">
        <f>IF(ISERROR(VLOOKUP(B785,Crude!$A$2:$G$1264,5,0)),"na",VLOOKUP(B785,Crude!$A$2:$G$1264,5,0))</f>
        <v>55.66</v>
      </c>
      <c r="V785">
        <f>IF(ISERROR(VLOOKUP(B785,Wheat!$A$2:$G$1264,5,0)),"na",VLOOKUP(B785,Wheat!$A$2:$G$1264,5,0))</f>
        <v>490.75</v>
      </c>
    </row>
    <row r="786" spans="1:22" x14ac:dyDescent="0.35">
      <c r="A786">
        <f t="shared" si="12"/>
        <v>2019</v>
      </c>
      <c r="B786" s="10">
        <v>43678</v>
      </c>
      <c r="C786" s="11">
        <f>VLOOKUP(B786,Yields!$A$2:$B$1680,2,0)</f>
        <v>2.11</v>
      </c>
      <c r="D786" s="11">
        <f>IF(ISERROR(VLOOKUP(B786,Silver!$A$2:$G$1265,5,0)),"na",VLOOKUP(B786,Silver!$A$2:$G$1265,5,0))</f>
        <v>16.120999999999999</v>
      </c>
      <c r="E786" s="11">
        <f>IF(ISERROR(VLOOKUP(B786,Gold!$A$2:$G$1264,5,0)),"na",VLOOKUP(B786,Gold!$A$2:$G$1264,5,0))</f>
        <v>1420.9</v>
      </c>
      <c r="F786" s="13">
        <f>IF(ISERROR(VLOOKUP(B786,FXAIX!$A$2:$G$1259,5,0)),"na",VLOOKUP(B786,FXAIX!$A$2:$G$1259,5,0))</f>
        <v>102.739998</v>
      </c>
      <c r="G786" s="13">
        <f>IF(ISERROR(VLOOKUP(B786,SP500v2!$A$2:$G$1259,5,0)),"na",VLOOKUP(B786,SP500v2!$A$2:$G$1259,5,0))</f>
        <v>2953.56</v>
      </c>
      <c r="H786" s="13">
        <f>IF(ISERROR(VLOOKUP(B786,'ishare R3000 ETF'!$A$2:$G$1260,4,0)),"na",VLOOKUP(B786,'ishare R3000 ETF'!$A$2:$G$1260,4,0))</f>
        <v>172.96000699999999</v>
      </c>
      <c r="I786" s="13">
        <f>IF(ISERROR(VLOOKUP(B786,'^IXIC'!$A$2:$E$1260,5,0)),"na",VLOOKUP(B786,'^IXIC'!$A$2:$E$1260,5,0))</f>
        <v>8111.1201170000004</v>
      </c>
      <c r="J786" s="12">
        <f>IF(ISERROR(VLOOKUP(B786,'Russell 2000'!$A$1:$E$1260,5,0)),"na",VLOOKUP(B786,'Russell 2000'!$A$1:$E$1260,5,0))</f>
        <v>1550.76001</v>
      </c>
      <c r="K786" s="12">
        <f>IF(ISERROR(VLOOKUP(B786,'EURUSD=X'!$A$2:$E$1307,4,0)),"na",VLOOKUP(B786,'EURUSD=X'!$A$2:$E$1307,4,0))</f>
        <v>1.1027549999999999</v>
      </c>
      <c r="L786" s="12">
        <f>IF(ISERROR(VLOOKUP(B786,'ETH-USD'!$A$2:$E$1776,5,0)),"na",VLOOKUP(B786,'ETH-USD'!$A$2:$E$1776,5,0))</f>
        <v>217.80844099999999</v>
      </c>
      <c r="M786" s="13">
        <f>IF(ISERROR(VLOOKUP(B786,'BTC-USD'!$A$2:$E$1828,5,0)),"na",(VLOOKUP(B786,'BTC-USD'!$A$2:$E$1828,5,0)))</f>
        <v>10399.668944999999</v>
      </c>
      <c r="N786" s="12" t="str">
        <f>IF(ISERROR(VLOOKUP(B786,'SOL-USD'!$A$2:$E$893,5,0)),"na",VLOOKUP(B786,'SOL-USD'!$A$2:$E$893,5,0))</f>
        <v>na</v>
      </c>
      <c r="O786" s="12" t="str">
        <f>IF(ISERROR(VLOOKUP(B786,'AVAX-USD'!$A$2:$E$799,5,0)),"na",VLOOKUP(B786,'AVAX-USD'!$A$2:$E$799,5,0))</f>
        <v>na</v>
      </c>
      <c r="P786" s="12">
        <f>IF(ISERROR(VLOOKUP(B786,'ADA-USD'!$A$2:$E$1776,5,0)),"na",VLOOKUP(B786,'ADA-USD'!$A$2:$E$1776,5,0))</f>
        <v>5.8872000000000001E-2</v>
      </c>
      <c r="Q786" s="12" t="str">
        <f>IF(ISERROR(VLOOKUP(B786,'DOT-USD'!$A$2:$E$761,5,0)),"na",VLOOKUP(B786,'DOT-USD'!$A$2:$E$761,5,0))</f>
        <v>na</v>
      </c>
      <c r="R786" s="14">
        <f>IF(ISERROR(VLOOKUP(B786,'DOGE-USD'!$A$2:$G$1776,5,0)),"na",VLOOKUP(B786,'DOGE-USD'!$A$2:$G$1776,5,0))</f>
        <v>2.957E-3</v>
      </c>
      <c r="S786" s="14" t="str">
        <f>IF(ISERROR(VLOOKUP(B786,'SHIB-USD'!$A$2:$G$780,5,0)),"na",VLOOKUP(B786,'SHIB-USD'!$A$2:$G$780,5,0))</f>
        <v>na</v>
      </c>
      <c r="T786" s="12" t="str">
        <f>IF(ISERROR(VLOOKUP(B786,'Uni-USD'!$A$2:$G$735,5,0)),"na",VLOOKUP(B786,'Uni-USD'!$A$2:$G$735,5,0))</f>
        <v>na</v>
      </c>
      <c r="U786">
        <f>IF(ISERROR(VLOOKUP(B786,Crude!$A$2:$G$1264,5,0)),"na",VLOOKUP(B786,Crude!$A$2:$G$1264,5,0))</f>
        <v>53.95</v>
      </c>
      <c r="V786">
        <f>IF(ISERROR(VLOOKUP(B786,Wheat!$A$2:$G$1264,5,0)),"na",VLOOKUP(B786,Wheat!$A$2:$G$1264,5,0))</f>
        <v>475.75</v>
      </c>
    </row>
    <row r="787" spans="1:22" x14ac:dyDescent="0.35">
      <c r="A787">
        <f t="shared" si="12"/>
        <v>2019</v>
      </c>
      <c r="B787" s="10">
        <v>43677</v>
      </c>
      <c r="C787" s="11">
        <f>VLOOKUP(B787,Yields!$A$2:$B$1680,2,0)</f>
        <v>2.0099999999999998</v>
      </c>
      <c r="D787" s="11">
        <f>IF(ISERROR(VLOOKUP(B787,Silver!$A$2:$G$1265,5,0)),"na",VLOOKUP(B787,Silver!$A$2:$G$1265,5,0))</f>
        <v>16.346</v>
      </c>
      <c r="E787" s="11">
        <f>IF(ISERROR(VLOOKUP(B787,Gold!$A$2:$G$1264,5,0)),"na",VLOOKUP(B787,Gold!$A$2:$G$1264,5,0))</f>
        <v>1426.1</v>
      </c>
      <c r="F787" s="13">
        <f>IF(ISERROR(VLOOKUP(B787,FXAIX!$A$2:$G$1259,5,0)),"na",VLOOKUP(B787,FXAIX!$A$2:$G$1259,5,0))</f>
        <v>103.660004</v>
      </c>
      <c r="G787" s="13">
        <f>IF(ISERROR(VLOOKUP(B787,SP500v2!$A$2:$G$1259,5,0)),"na",VLOOKUP(B787,SP500v2!$A$2:$G$1259,5,0))</f>
        <v>2980.38</v>
      </c>
      <c r="H787" s="13">
        <f>IF(ISERROR(VLOOKUP(B787,'ishare R3000 ETF'!$A$2:$G$1260,4,0)),"na",VLOOKUP(B787,'ishare R3000 ETF'!$A$2:$G$1260,4,0))</f>
        <v>174.11000100000001</v>
      </c>
      <c r="I787" s="13">
        <f>IF(ISERROR(VLOOKUP(B787,'^IXIC'!$A$2:$E$1260,5,0)),"na",VLOOKUP(B787,'^IXIC'!$A$2:$E$1260,5,0))</f>
        <v>8175.419922</v>
      </c>
      <c r="J787" s="12">
        <f>IF(ISERROR(VLOOKUP(B787,'Russell 2000'!$A$1:$E$1260,5,0)),"na",VLOOKUP(B787,'Russell 2000'!$A$1:$E$1260,5,0))</f>
        <v>1574.6099850000001</v>
      </c>
      <c r="K787" s="12">
        <f>IF(ISERROR(VLOOKUP(B787,'EURUSD=X'!$A$2:$E$1307,4,0)),"na",VLOOKUP(B787,'EURUSD=X'!$A$2:$E$1307,4,0))</f>
        <v>1.1127800000000001</v>
      </c>
      <c r="L787" s="12">
        <f>IF(ISERROR(VLOOKUP(B787,'ETH-USD'!$A$2:$E$1776,5,0)),"na",VLOOKUP(B787,'ETH-USD'!$A$2:$E$1776,5,0))</f>
        <v>218.654144</v>
      </c>
      <c r="M787" s="13">
        <f>IF(ISERROR(VLOOKUP(B787,'BTC-USD'!$A$2:$E$1828,5,0)),"na",(VLOOKUP(B787,'BTC-USD'!$A$2:$E$1828,5,0)))</f>
        <v>10085.627930000001</v>
      </c>
      <c r="N787" s="12" t="str">
        <f>IF(ISERROR(VLOOKUP(B787,'SOL-USD'!$A$2:$E$893,5,0)),"na",VLOOKUP(B787,'SOL-USD'!$A$2:$E$893,5,0))</f>
        <v>na</v>
      </c>
      <c r="O787" s="12" t="str">
        <f>IF(ISERROR(VLOOKUP(B787,'AVAX-USD'!$A$2:$E$799,5,0)),"na",VLOOKUP(B787,'AVAX-USD'!$A$2:$E$799,5,0))</f>
        <v>na</v>
      </c>
      <c r="P787" s="12">
        <f>IF(ISERROR(VLOOKUP(B787,'ADA-USD'!$A$2:$E$1776,5,0)),"na",VLOOKUP(B787,'ADA-USD'!$A$2:$E$1776,5,0))</f>
        <v>6.0151999999999997E-2</v>
      </c>
      <c r="Q787" s="12" t="str">
        <f>IF(ISERROR(VLOOKUP(B787,'DOT-USD'!$A$2:$E$761,5,0)),"na",VLOOKUP(B787,'DOT-USD'!$A$2:$E$761,5,0))</f>
        <v>na</v>
      </c>
      <c r="R787" s="14">
        <f>IF(ISERROR(VLOOKUP(B787,'DOGE-USD'!$A$2:$G$1776,5,0)),"na",VLOOKUP(B787,'DOGE-USD'!$A$2:$G$1776,5,0))</f>
        <v>2.8990000000000001E-3</v>
      </c>
      <c r="S787" s="14" t="str">
        <f>IF(ISERROR(VLOOKUP(B787,'SHIB-USD'!$A$2:$G$780,5,0)),"na",VLOOKUP(B787,'SHIB-USD'!$A$2:$G$780,5,0))</f>
        <v>na</v>
      </c>
      <c r="T787" s="12" t="str">
        <f>IF(ISERROR(VLOOKUP(B787,'Uni-USD'!$A$2:$G$735,5,0)),"na",VLOOKUP(B787,'Uni-USD'!$A$2:$G$735,5,0))</f>
        <v>na</v>
      </c>
      <c r="U787">
        <f>IF(ISERROR(VLOOKUP(B787,Crude!$A$2:$G$1264,5,0)),"na",VLOOKUP(B787,Crude!$A$2:$G$1264,5,0))</f>
        <v>58.58</v>
      </c>
      <c r="V787">
        <f>IF(ISERROR(VLOOKUP(B787,Wheat!$A$2:$G$1264,5,0)),"na",VLOOKUP(B787,Wheat!$A$2:$G$1264,5,0))</f>
        <v>487.25</v>
      </c>
    </row>
    <row r="788" spans="1:22" x14ac:dyDescent="0.35">
      <c r="A788">
        <f t="shared" si="12"/>
        <v>2019</v>
      </c>
      <c r="B788" s="10">
        <v>43676</v>
      </c>
      <c r="C788" s="11">
        <f>VLOOKUP(B788,Yields!$A$2:$B$1680,2,0)</f>
        <v>2.0699999999999998</v>
      </c>
      <c r="D788" s="11">
        <f>IF(ISERROR(VLOOKUP(B788,Silver!$A$2:$G$1265,5,0)),"na",VLOOKUP(B788,Silver!$A$2:$G$1265,5,0))</f>
        <v>16.495000000000001</v>
      </c>
      <c r="E788" s="11">
        <f>IF(ISERROR(VLOOKUP(B788,Gold!$A$2:$G$1264,5,0)),"na",VLOOKUP(B788,Gold!$A$2:$G$1264,5,0))</f>
        <v>1429.7</v>
      </c>
      <c r="F788" s="13">
        <f>IF(ISERROR(VLOOKUP(B788,FXAIX!$A$2:$G$1259,5,0)),"na",VLOOKUP(B788,FXAIX!$A$2:$G$1259,5,0))</f>
        <v>104.800003</v>
      </c>
      <c r="G788" s="13">
        <f>IF(ISERROR(VLOOKUP(B788,SP500v2!$A$2:$G$1259,5,0)),"na",VLOOKUP(B788,SP500v2!$A$2:$G$1259,5,0))</f>
        <v>3013.18</v>
      </c>
      <c r="H788" s="13">
        <f>IF(ISERROR(VLOOKUP(B788,'ishare R3000 ETF'!$A$2:$G$1260,4,0)),"na",VLOOKUP(B788,'ishare R3000 ETF'!$A$2:$G$1260,4,0))</f>
        <v>175.96000699999999</v>
      </c>
      <c r="I788" s="13">
        <f>IF(ISERROR(VLOOKUP(B788,'^IXIC'!$A$2:$E$1260,5,0)),"na",VLOOKUP(B788,'^IXIC'!$A$2:$E$1260,5,0))</f>
        <v>8273.6103519999997</v>
      </c>
      <c r="J788" s="12">
        <f>IF(ISERROR(VLOOKUP(B788,'Russell 2000'!$A$1:$E$1260,5,0)),"na",VLOOKUP(B788,'Russell 2000'!$A$1:$E$1260,5,0))</f>
        <v>1585.599976</v>
      </c>
      <c r="K788" s="12">
        <f>IF(ISERROR(VLOOKUP(B788,'EURUSD=X'!$A$2:$E$1307,4,0)),"na",VLOOKUP(B788,'EURUSD=X'!$A$2:$E$1307,4,0))</f>
        <v>1.1133249999999999</v>
      </c>
      <c r="L788" s="12">
        <f>IF(ISERROR(VLOOKUP(B788,'ETH-USD'!$A$2:$E$1776,5,0)),"na",VLOOKUP(B788,'ETH-USD'!$A$2:$E$1776,5,0))</f>
        <v>210.52259799999999</v>
      </c>
      <c r="M788" s="13">
        <f>IF(ISERROR(VLOOKUP(B788,'BTC-USD'!$A$2:$E$1828,5,0)),"na",(VLOOKUP(B788,'BTC-USD'!$A$2:$E$1828,5,0)))</f>
        <v>9607.4238280000009</v>
      </c>
      <c r="N788" s="12" t="str">
        <f>IF(ISERROR(VLOOKUP(B788,'SOL-USD'!$A$2:$E$893,5,0)),"na",VLOOKUP(B788,'SOL-USD'!$A$2:$E$893,5,0))</f>
        <v>na</v>
      </c>
      <c r="O788" s="12" t="str">
        <f>IF(ISERROR(VLOOKUP(B788,'AVAX-USD'!$A$2:$E$799,5,0)),"na",VLOOKUP(B788,'AVAX-USD'!$A$2:$E$799,5,0))</f>
        <v>na</v>
      </c>
      <c r="P788" s="12">
        <f>IF(ISERROR(VLOOKUP(B788,'ADA-USD'!$A$2:$E$1776,5,0)),"na",VLOOKUP(B788,'ADA-USD'!$A$2:$E$1776,5,0))</f>
        <v>5.9943999999999997E-2</v>
      </c>
      <c r="Q788" s="12" t="str">
        <f>IF(ISERROR(VLOOKUP(B788,'DOT-USD'!$A$2:$E$761,5,0)),"na",VLOOKUP(B788,'DOT-USD'!$A$2:$E$761,5,0))</f>
        <v>na</v>
      </c>
      <c r="R788" s="14">
        <f>IF(ISERROR(VLOOKUP(B788,'DOGE-USD'!$A$2:$G$1776,5,0)),"na",VLOOKUP(B788,'DOGE-USD'!$A$2:$G$1776,5,0))</f>
        <v>2.8170000000000001E-3</v>
      </c>
      <c r="S788" s="14" t="str">
        <f>IF(ISERROR(VLOOKUP(B788,'SHIB-USD'!$A$2:$G$780,5,0)),"na",VLOOKUP(B788,'SHIB-USD'!$A$2:$G$780,5,0))</f>
        <v>na</v>
      </c>
      <c r="T788" s="12" t="str">
        <f>IF(ISERROR(VLOOKUP(B788,'Uni-USD'!$A$2:$G$735,5,0)),"na",VLOOKUP(B788,'Uni-USD'!$A$2:$G$735,5,0))</f>
        <v>na</v>
      </c>
      <c r="U788">
        <f>IF(ISERROR(VLOOKUP(B788,Crude!$A$2:$G$1264,5,0)),"na",VLOOKUP(B788,Crude!$A$2:$G$1264,5,0))</f>
        <v>58.05</v>
      </c>
      <c r="V788">
        <f>IF(ISERROR(VLOOKUP(B788,Wheat!$A$2:$G$1264,5,0)),"na",VLOOKUP(B788,Wheat!$A$2:$G$1264,5,0))</f>
        <v>497.25</v>
      </c>
    </row>
    <row r="789" spans="1:22" x14ac:dyDescent="0.35">
      <c r="A789">
        <f t="shared" si="12"/>
        <v>2019</v>
      </c>
      <c r="B789" s="10">
        <v>43675</v>
      </c>
      <c r="C789" s="11">
        <f>VLOOKUP(B789,Yields!$A$2:$B$1680,2,0)</f>
        <v>2.12</v>
      </c>
      <c r="D789" s="11">
        <f>IF(ISERROR(VLOOKUP(B789,Silver!$A$2:$G$1265,5,0)),"na",VLOOKUP(B789,Silver!$A$2:$G$1265,5,0))</f>
        <v>16.367999999999999</v>
      </c>
      <c r="E789" s="11">
        <f>IF(ISERROR(VLOOKUP(B789,Gold!$A$2:$G$1264,5,0)),"na",VLOOKUP(B789,Gold!$A$2:$G$1264,5,0))</f>
        <v>1419.6</v>
      </c>
      <c r="F789" s="13">
        <f>IF(ISERROR(VLOOKUP(B789,FXAIX!$A$2:$G$1259,5,0)),"na",VLOOKUP(B789,FXAIX!$A$2:$G$1259,5,0))</f>
        <v>105.05999799999999</v>
      </c>
      <c r="G789" s="13">
        <f>IF(ISERROR(VLOOKUP(B789,SP500v2!$A$2:$G$1259,5,0)),"na",VLOOKUP(B789,SP500v2!$A$2:$G$1259,5,0))</f>
        <v>3020.97</v>
      </c>
      <c r="H789" s="13">
        <f>IF(ISERROR(VLOOKUP(B789,'ishare R3000 ETF'!$A$2:$G$1260,4,0)),"na",VLOOKUP(B789,'ishare R3000 ETF'!$A$2:$G$1260,4,0))</f>
        <v>176.759995</v>
      </c>
      <c r="I789" s="13">
        <f>IF(ISERROR(VLOOKUP(B789,'^IXIC'!$A$2:$E$1260,5,0)),"na",VLOOKUP(B789,'^IXIC'!$A$2:$E$1260,5,0))</f>
        <v>8293.3300780000009</v>
      </c>
      <c r="J789" s="12">
        <f>IF(ISERROR(VLOOKUP(B789,'Russell 2000'!$A$1:$E$1260,5,0)),"na",VLOOKUP(B789,'Russell 2000'!$A$1:$E$1260,5,0))</f>
        <v>1569.030029</v>
      </c>
      <c r="K789" s="12">
        <f>IF(ISERROR(VLOOKUP(B789,'EURUSD=X'!$A$2:$E$1307,4,0)),"na",VLOOKUP(B789,'EURUSD=X'!$A$2:$E$1307,4,0))</f>
        <v>1.1114440000000001</v>
      </c>
      <c r="L789" s="12">
        <f>IF(ISERROR(VLOOKUP(B789,'ETH-USD'!$A$2:$E$1776,5,0)),"na",VLOOKUP(B789,'ETH-USD'!$A$2:$E$1776,5,0))</f>
        <v>211.26805100000001</v>
      </c>
      <c r="M789" s="13">
        <f>IF(ISERROR(VLOOKUP(B789,'BTC-USD'!$A$2:$E$1828,5,0)),"na",(VLOOKUP(B789,'BTC-USD'!$A$2:$E$1828,5,0)))</f>
        <v>9519.1455079999996</v>
      </c>
      <c r="N789" s="12" t="str">
        <f>IF(ISERROR(VLOOKUP(B789,'SOL-USD'!$A$2:$E$893,5,0)),"na",VLOOKUP(B789,'SOL-USD'!$A$2:$E$893,5,0))</f>
        <v>na</v>
      </c>
      <c r="O789" s="12" t="str">
        <f>IF(ISERROR(VLOOKUP(B789,'AVAX-USD'!$A$2:$E$799,5,0)),"na",VLOOKUP(B789,'AVAX-USD'!$A$2:$E$799,5,0))</f>
        <v>na</v>
      </c>
      <c r="P789" s="12">
        <f>IF(ISERROR(VLOOKUP(B789,'ADA-USD'!$A$2:$E$1776,5,0)),"na",VLOOKUP(B789,'ADA-USD'!$A$2:$E$1776,5,0))</f>
        <v>6.0393000000000002E-2</v>
      </c>
      <c r="Q789" s="12" t="str">
        <f>IF(ISERROR(VLOOKUP(B789,'DOT-USD'!$A$2:$E$761,5,0)),"na",VLOOKUP(B789,'DOT-USD'!$A$2:$E$761,5,0))</f>
        <v>na</v>
      </c>
      <c r="R789" s="14">
        <f>IF(ISERROR(VLOOKUP(B789,'DOGE-USD'!$A$2:$G$1776,5,0)),"na",VLOOKUP(B789,'DOGE-USD'!$A$2:$G$1776,5,0))</f>
        <v>2.8400000000000001E-3</v>
      </c>
      <c r="S789" s="14" t="str">
        <f>IF(ISERROR(VLOOKUP(B789,'SHIB-USD'!$A$2:$G$780,5,0)),"na",VLOOKUP(B789,'SHIB-USD'!$A$2:$G$780,5,0))</f>
        <v>na</v>
      </c>
      <c r="T789" s="12" t="str">
        <f>IF(ISERROR(VLOOKUP(B789,'Uni-USD'!$A$2:$G$735,5,0)),"na",VLOOKUP(B789,'Uni-USD'!$A$2:$G$735,5,0))</f>
        <v>na</v>
      </c>
      <c r="U789">
        <f>IF(ISERROR(VLOOKUP(B789,Crude!$A$2:$G$1264,5,0)),"na",VLOOKUP(B789,Crude!$A$2:$G$1264,5,0))</f>
        <v>56.87</v>
      </c>
      <c r="V789">
        <f>IF(ISERROR(VLOOKUP(B789,Wheat!$A$2:$G$1264,5,0)),"na",VLOOKUP(B789,Wheat!$A$2:$G$1264,5,0))</f>
        <v>503.5</v>
      </c>
    </row>
    <row r="790" spans="1:22" x14ac:dyDescent="0.35">
      <c r="A790">
        <f t="shared" si="12"/>
        <v>2019</v>
      </c>
      <c r="B790" s="10">
        <v>43672</v>
      </c>
      <c r="C790" s="11">
        <f>VLOOKUP(B790,Yields!$A$2:$B$1680,2,0)</f>
        <v>2.13</v>
      </c>
      <c r="D790" s="11">
        <f>IF(ISERROR(VLOOKUP(B790,Silver!$A$2:$G$1265,5,0)),"na",VLOOKUP(B790,Silver!$A$2:$G$1265,5,0))</f>
        <v>16.324999999999999</v>
      </c>
      <c r="E790" s="11">
        <f>IF(ISERROR(VLOOKUP(B790,Gold!$A$2:$G$1264,5,0)),"na",VLOOKUP(B790,Gold!$A$2:$G$1264,5,0))</f>
        <v>1418.5</v>
      </c>
      <c r="F790" s="13">
        <f>IF(ISERROR(VLOOKUP(B790,FXAIX!$A$2:$G$1259,5,0)),"na",VLOOKUP(B790,FXAIX!$A$2:$G$1259,5,0))</f>
        <v>105.230003</v>
      </c>
      <c r="G790" s="13">
        <f>IF(ISERROR(VLOOKUP(B790,SP500v2!$A$2:$G$1259,5,0)),"na",VLOOKUP(B790,SP500v2!$A$2:$G$1259,5,0))</f>
        <v>3025.86</v>
      </c>
      <c r="H790" s="13">
        <f>IF(ISERROR(VLOOKUP(B790,'ishare R3000 ETF'!$A$2:$G$1260,4,0)),"na",VLOOKUP(B790,'ishare R3000 ETF'!$A$2:$G$1260,4,0))</f>
        <v>176.779999</v>
      </c>
      <c r="I790" s="13">
        <f>IF(ISERROR(VLOOKUP(B790,'^IXIC'!$A$2:$E$1260,5,0)),"na",VLOOKUP(B790,'^IXIC'!$A$2:$E$1260,5,0))</f>
        <v>8330.2099610000005</v>
      </c>
      <c r="J790" s="12">
        <f>IF(ISERROR(VLOOKUP(B790,'Russell 2000'!$A$1:$E$1260,5,0)),"na",VLOOKUP(B790,'Russell 2000'!$A$1:$E$1260,5,0))</f>
        <v>1578.969971</v>
      </c>
      <c r="K790" s="12">
        <f>IF(ISERROR(VLOOKUP(B790,'EURUSD=X'!$A$2:$E$1307,4,0)),"na",VLOOKUP(B790,'EURUSD=X'!$A$2:$E$1307,4,0))</f>
        <v>1.1115679999999999</v>
      </c>
      <c r="L790" s="12">
        <f>IF(ISERROR(VLOOKUP(B790,'ETH-USD'!$A$2:$E$1776,5,0)),"na",VLOOKUP(B790,'ETH-USD'!$A$2:$E$1776,5,0))</f>
        <v>219.62960799999999</v>
      </c>
      <c r="M790" s="13">
        <f>IF(ISERROR(VLOOKUP(B790,'BTC-USD'!$A$2:$E$1828,5,0)),"na",(VLOOKUP(B790,'BTC-USD'!$A$2:$E$1828,5,0)))</f>
        <v>9870.3037110000005</v>
      </c>
      <c r="N790" s="12" t="str">
        <f>IF(ISERROR(VLOOKUP(B790,'SOL-USD'!$A$2:$E$893,5,0)),"na",VLOOKUP(B790,'SOL-USD'!$A$2:$E$893,5,0))</f>
        <v>na</v>
      </c>
      <c r="O790" s="12" t="str">
        <f>IF(ISERROR(VLOOKUP(B790,'AVAX-USD'!$A$2:$E$799,5,0)),"na",VLOOKUP(B790,'AVAX-USD'!$A$2:$E$799,5,0))</f>
        <v>na</v>
      </c>
      <c r="P790" s="12">
        <f>IF(ISERROR(VLOOKUP(B790,'ADA-USD'!$A$2:$E$1776,5,0)),"na",VLOOKUP(B790,'ADA-USD'!$A$2:$E$1776,5,0))</f>
        <v>6.2883999999999995E-2</v>
      </c>
      <c r="Q790" s="12" t="str">
        <f>IF(ISERROR(VLOOKUP(B790,'DOT-USD'!$A$2:$E$761,5,0)),"na",VLOOKUP(B790,'DOT-USD'!$A$2:$E$761,5,0))</f>
        <v>na</v>
      </c>
      <c r="R790" s="14">
        <f>IF(ISERROR(VLOOKUP(B790,'DOGE-USD'!$A$2:$G$1776,5,0)),"na",VLOOKUP(B790,'DOGE-USD'!$A$2:$G$1776,5,0))</f>
        <v>2.921E-3</v>
      </c>
      <c r="S790" s="14" t="str">
        <f>IF(ISERROR(VLOOKUP(B790,'SHIB-USD'!$A$2:$G$780,5,0)),"na",VLOOKUP(B790,'SHIB-USD'!$A$2:$G$780,5,0))</f>
        <v>na</v>
      </c>
      <c r="T790" s="12" t="str">
        <f>IF(ISERROR(VLOOKUP(B790,'Uni-USD'!$A$2:$G$735,5,0)),"na",VLOOKUP(B790,'Uni-USD'!$A$2:$G$735,5,0))</f>
        <v>na</v>
      </c>
      <c r="U790">
        <f>IF(ISERROR(VLOOKUP(B790,Crude!$A$2:$G$1264,5,0)),"na",VLOOKUP(B790,Crude!$A$2:$G$1264,5,0))</f>
        <v>56.2</v>
      </c>
      <c r="V790">
        <f>IF(ISERROR(VLOOKUP(B790,Wheat!$A$2:$G$1264,5,0)),"na",VLOOKUP(B790,Wheat!$A$2:$G$1264,5,0))</f>
        <v>496</v>
      </c>
    </row>
    <row r="791" spans="1:22" x14ac:dyDescent="0.35">
      <c r="A791">
        <f t="shared" si="12"/>
        <v>2019</v>
      </c>
      <c r="B791" s="10">
        <v>43671</v>
      </c>
      <c r="C791" s="11">
        <f>VLOOKUP(B791,Yields!$A$2:$B$1680,2,0)</f>
        <v>2.16</v>
      </c>
      <c r="D791" s="11">
        <f>IF(ISERROR(VLOOKUP(B791,Silver!$A$2:$G$1265,5,0)),"na",VLOOKUP(B791,Silver!$A$2:$G$1265,5,0))</f>
        <v>16.338999999999999</v>
      </c>
      <c r="E791" s="11">
        <f>IF(ISERROR(VLOOKUP(B791,Gold!$A$2:$G$1264,5,0)),"na",VLOOKUP(B791,Gold!$A$2:$G$1264,5,0))</f>
        <v>1413.9</v>
      </c>
      <c r="F791" s="13">
        <f>IF(ISERROR(VLOOKUP(B791,FXAIX!$A$2:$G$1259,5,0)),"na",VLOOKUP(B791,FXAIX!$A$2:$G$1259,5,0))</f>
        <v>104.449997</v>
      </c>
      <c r="G791" s="13">
        <f>IF(ISERROR(VLOOKUP(B791,SP500v2!$A$2:$G$1259,5,0)),"na",VLOOKUP(B791,SP500v2!$A$2:$G$1259,5,0))</f>
        <v>3003.67</v>
      </c>
      <c r="H791" s="13">
        <f>IF(ISERROR(VLOOKUP(B791,'ishare R3000 ETF'!$A$2:$G$1260,4,0)),"na",VLOOKUP(B791,'ishare R3000 ETF'!$A$2:$G$1260,4,0))</f>
        <v>175.86999499999999</v>
      </c>
      <c r="I791" s="13">
        <f>IF(ISERROR(VLOOKUP(B791,'^IXIC'!$A$2:$E$1260,5,0)),"na",VLOOKUP(B791,'^IXIC'!$A$2:$E$1260,5,0))</f>
        <v>8238.5400389999995</v>
      </c>
      <c r="J791" s="12">
        <f>IF(ISERROR(VLOOKUP(B791,'Russell 2000'!$A$1:$E$1260,5,0)),"na",VLOOKUP(B791,'Russell 2000'!$A$1:$E$1260,5,0))</f>
        <v>1561.4499510000001</v>
      </c>
      <c r="K791" s="12">
        <f>IF(ISERROR(VLOOKUP(B791,'EURUSD=X'!$A$2:$E$1307,4,0)),"na",VLOOKUP(B791,'EURUSD=X'!$A$2:$E$1307,4,0))</f>
        <v>1.1103829999999999</v>
      </c>
      <c r="L791" s="12">
        <f>IF(ISERROR(VLOOKUP(B791,'ETH-USD'!$A$2:$E$1776,5,0)),"na",VLOOKUP(B791,'ETH-USD'!$A$2:$E$1776,5,0))</f>
        <v>219.61799600000001</v>
      </c>
      <c r="M791" s="13">
        <f>IF(ISERROR(VLOOKUP(B791,'BTC-USD'!$A$2:$E$1828,5,0)),"na",(VLOOKUP(B791,'BTC-USD'!$A$2:$E$1828,5,0)))</f>
        <v>9911.8417969999991</v>
      </c>
      <c r="N791" s="12" t="str">
        <f>IF(ISERROR(VLOOKUP(B791,'SOL-USD'!$A$2:$E$893,5,0)),"na",VLOOKUP(B791,'SOL-USD'!$A$2:$E$893,5,0))</f>
        <v>na</v>
      </c>
      <c r="O791" s="12" t="str">
        <f>IF(ISERROR(VLOOKUP(B791,'AVAX-USD'!$A$2:$E$799,5,0)),"na",VLOOKUP(B791,'AVAX-USD'!$A$2:$E$799,5,0))</f>
        <v>na</v>
      </c>
      <c r="P791" s="12">
        <f>IF(ISERROR(VLOOKUP(B791,'ADA-USD'!$A$2:$E$1776,5,0)),"na",VLOOKUP(B791,'ADA-USD'!$A$2:$E$1776,5,0))</f>
        <v>5.8664000000000001E-2</v>
      </c>
      <c r="Q791" s="12" t="str">
        <f>IF(ISERROR(VLOOKUP(B791,'DOT-USD'!$A$2:$E$761,5,0)),"na",VLOOKUP(B791,'DOT-USD'!$A$2:$E$761,5,0))</f>
        <v>na</v>
      </c>
      <c r="R791" s="14">
        <f>IF(ISERROR(VLOOKUP(B791,'DOGE-USD'!$A$2:$G$1776,5,0)),"na",VLOOKUP(B791,'DOGE-USD'!$A$2:$G$1776,5,0))</f>
        <v>2.921E-3</v>
      </c>
      <c r="S791" s="14" t="str">
        <f>IF(ISERROR(VLOOKUP(B791,'SHIB-USD'!$A$2:$G$780,5,0)),"na",VLOOKUP(B791,'SHIB-USD'!$A$2:$G$780,5,0))</f>
        <v>na</v>
      </c>
      <c r="T791" s="12" t="str">
        <f>IF(ISERROR(VLOOKUP(B791,'Uni-USD'!$A$2:$G$735,5,0)),"na",VLOOKUP(B791,'Uni-USD'!$A$2:$G$735,5,0))</f>
        <v>na</v>
      </c>
      <c r="U791">
        <f>IF(ISERROR(VLOOKUP(B791,Crude!$A$2:$G$1264,5,0)),"na",VLOOKUP(B791,Crude!$A$2:$G$1264,5,0))</f>
        <v>56.02</v>
      </c>
      <c r="V791">
        <f>IF(ISERROR(VLOOKUP(B791,Wheat!$A$2:$G$1264,5,0)),"na",VLOOKUP(B791,Wheat!$A$2:$G$1264,5,0))</f>
        <v>499.5</v>
      </c>
    </row>
    <row r="792" spans="1:22" x14ac:dyDescent="0.35">
      <c r="A792">
        <f t="shared" si="12"/>
        <v>2019</v>
      </c>
      <c r="B792" s="10">
        <v>43670</v>
      </c>
      <c r="C792" s="11">
        <f>VLOOKUP(B792,Yields!$A$2:$B$1680,2,0)</f>
        <v>2.1</v>
      </c>
      <c r="D792" s="11">
        <f>IF(ISERROR(VLOOKUP(B792,Silver!$A$2:$G$1265,5,0)),"na",VLOOKUP(B792,Silver!$A$2:$G$1265,5,0))</f>
        <v>16.553999999999998</v>
      </c>
      <c r="E792" s="11">
        <f>IF(ISERROR(VLOOKUP(B792,Gold!$A$2:$G$1264,5,0)),"na",VLOOKUP(B792,Gold!$A$2:$G$1264,5,0))</f>
        <v>1422.8</v>
      </c>
      <c r="F792" s="13">
        <f>IF(ISERROR(VLOOKUP(B792,FXAIX!$A$2:$G$1259,5,0)),"na",VLOOKUP(B792,FXAIX!$A$2:$G$1259,5,0))</f>
        <v>105.010002</v>
      </c>
      <c r="G792" s="13">
        <f>IF(ISERROR(VLOOKUP(B792,SP500v2!$A$2:$G$1259,5,0)),"na",VLOOKUP(B792,SP500v2!$A$2:$G$1259,5,0))</f>
        <v>3019.56</v>
      </c>
      <c r="H792" s="13">
        <f>IF(ISERROR(VLOOKUP(B792,'ishare R3000 ETF'!$A$2:$G$1260,4,0)),"na",VLOOKUP(B792,'ishare R3000 ETF'!$A$2:$G$1260,4,0))</f>
        <v>175.779999</v>
      </c>
      <c r="I792" s="13">
        <f>IF(ISERROR(VLOOKUP(B792,'^IXIC'!$A$2:$E$1260,5,0)),"na",VLOOKUP(B792,'^IXIC'!$A$2:$E$1260,5,0))</f>
        <v>8321.5</v>
      </c>
      <c r="J792" s="12">
        <f>IF(ISERROR(VLOOKUP(B792,'Russell 2000'!$A$1:$E$1260,5,0)),"na",VLOOKUP(B792,'Russell 2000'!$A$1:$E$1260,5,0))</f>
        <v>1580.420044</v>
      </c>
      <c r="K792" s="12">
        <f>IF(ISERROR(VLOOKUP(B792,'EURUSD=X'!$A$2:$E$1307,4,0)),"na",VLOOKUP(B792,'EURUSD=X'!$A$2:$E$1307,4,0))</f>
        <v>1.113003</v>
      </c>
      <c r="L792" s="12">
        <f>IF(ISERROR(VLOOKUP(B792,'ETH-USD'!$A$2:$E$1776,5,0)),"na",VLOOKUP(B792,'ETH-USD'!$A$2:$E$1776,5,0))</f>
        <v>217.04637099999999</v>
      </c>
      <c r="M792" s="13">
        <f>IF(ISERROR(VLOOKUP(B792,'BTC-USD'!$A$2:$E$1828,5,0)),"na",(VLOOKUP(B792,'BTC-USD'!$A$2:$E$1828,5,0)))</f>
        <v>9811.9257809999999</v>
      </c>
      <c r="N792" s="12" t="str">
        <f>IF(ISERROR(VLOOKUP(B792,'SOL-USD'!$A$2:$E$893,5,0)),"na",VLOOKUP(B792,'SOL-USD'!$A$2:$E$893,5,0))</f>
        <v>na</v>
      </c>
      <c r="O792" s="12" t="str">
        <f>IF(ISERROR(VLOOKUP(B792,'AVAX-USD'!$A$2:$E$799,5,0)),"na",VLOOKUP(B792,'AVAX-USD'!$A$2:$E$799,5,0))</f>
        <v>na</v>
      </c>
      <c r="P792" s="12">
        <f>IF(ISERROR(VLOOKUP(B792,'ADA-USD'!$A$2:$E$1776,5,0)),"na",VLOOKUP(B792,'ADA-USD'!$A$2:$E$1776,5,0))</f>
        <v>5.9046000000000001E-2</v>
      </c>
      <c r="Q792" s="12" t="str">
        <f>IF(ISERROR(VLOOKUP(B792,'DOT-USD'!$A$2:$E$761,5,0)),"na",VLOOKUP(B792,'DOT-USD'!$A$2:$E$761,5,0))</f>
        <v>na</v>
      </c>
      <c r="R792" s="14">
        <f>IF(ISERROR(VLOOKUP(B792,'DOGE-USD'!$A$2:$G$1776,5,0)),"na",VLOOKUP(B792,'DOGE-USD'!$A$2:$G$1776,5,0))</f>
        <v>2.9150000000000001E-3</v>
      </c>
      <c r="S792" s="14" t="str">
        <f>IF(ISERROR(VLOOKUP(B792,'SHIB-USD'!$A$2:$G$780,5,0)),"na",VLOOKUP(B792,'SHIB-USD'!$A$2:$G$780,5,0))</f>
        <v>na</v>
      </c>
      <c r="T792" s="12" t="str">
        <f>IF(ISERROR(VLOOKUP(B792,'Uni-USD'!$A$2:$G$735,5,0)),"na",VLOOKUP(B792,'Uni-USD'!$A$2:$G$735,5,0))</f>
        <v>na</v>
      </c>
      <c r="U792">
        <f>IF(ISERROR(VLOOKUP(B792,Crude!$A$2:$G$1264,5,0)),"na",VLOOKUP(B792,Crude!$A$2:$G$1264,5,0))</f>
        <v>55.88</v>
      </c>
      <c r="V792">
        <f>IF(ISERROR(VLOOKUP(B792,Wheat!$A$2:$G$1264,5,0)),"na",VLOOKUP(B792,Wheat!$A$2:$G$1264,5,0))</f>
        <v>497.75</v>
      </c>
    </row>
    <row r="793" spans="1:22" x14ac:dyDescent="0.35">
      <c r="A793">
        <f t="shared" si="12"/>
        <v>2019</v>
      </c>
      <c r="B793" s="10">
        <v>43669</v>
      </c>
      <c r="C793" s="11">
        <f>VLOOKUP(B793,Yields!$A$2:$B$1680,2,0)</f>
        <v>2.12</v>
      </c>
      <c r="D793" s="11">
        <f>IF(ISERROR(VLOOKUP(B793,Silver!$A$2:$G$1265,5,0)),"na",VLOOKUP(B793,Silver!$A$2:$G$1265,5,0))</f>
        <v>16.405000000000001</v>
      </c>
      <c r="E793" s="11">
        <f>IF(ISERROR(VLOOKUP(B793,Gold!$A$2:$G$1264,5,0)),"na",VLOOKUP(B793,Gold!$A$2:$G$1264,5,0))</f>
        <v>1420.1</v>
      </c>
      <c r="F793" s="13">
        <f>IF(ISERROR(VLOOKUP(B793,FXAIX!$A$2:$G$1259,5,0)),"na",VLOOKUP(B793,FXAIX!$A$2:$G$1259,5,0))</f>
        <v>104.510002</v>
      </c>
      <c r="G793" s="13">
        <f>IF(ISERROR(VLOOKUP(B793,SP500v2!$A$2:$G$1259,5,0)),"na",VLOOKUP(B793,SP500v2!$A$2:$G$1259,5,0))</f>
        <v>3005.47</v>
      </c>
      <c r="H793" s="13">
        <f>IF(ISERROR(VLOOKUP(B793,'ishare R3000 ETF'!$A$2:$G$1260,4,0)),"na",VLOOKUP(B793,'ishare R3000 ETF'!$A$2:$G$1260,4,0))</f>
        <v>175.16999799999999</v>
      </c>
      <c r="I793" s="13">
        <f>IF(ISERROR(VLOOKUP(B793,'^IXIC'!$A$2:$E$1260,5,0)),"na",VLOOKUP(B793,'^IXIC'!$A$2:$E$1260,5,0))</f>
        <v>8251.4003909999992</v>
      </c>
      <c r="J793" s="12">
        <f>IF(ISERROR(VLOOKUP(B793,'Russell 2000'!$A$1:$E$1260,5,0)),"na",VLOOKUP(B793,'Russell 2000'!$A$1:$E$1260,5,0))</f>
        <v>1554.959961</v>
      </c>
      <c r="K793" s="12">
        <f>IF(ISERROR(VLOOKUP(B793,'EURUSD=X'!$A$2:$E$1307,4,0)),"na",VLOOKUP(B793,'EURUSD=X'!$A$2:$E$1307,4,0))</f>
        <v>1.1149640000000001</v>
      </c>
      <c r="L793" s="12">
        <f>IF(ISERROR(VLOOKUP(B793,'ETH-USD'!$A$2:$E$1776,5,0)),"na",VLOOKUP(B793,'ETH-USD'!$A$2:$E$1776,5,0))</f>
        <v>212.72851600000001</v>
      </c>
      <c r="M793" s="13">
        <f>IF(ISERROR(VLOOKUP(B793,'BTC-USD'!$A$2:$E$1828,5,0)),"na",(VLOOKUP(B793,'BTC-USD'!$A$2:$E$1828,5,0)))</f>
        <v>9900.7675780000009</v>
      </c>
      <c r="N793" s="12" t="str">
        <f>IF(ISERROR(VLOOKUP(B793,'SOL-USD'!$A$2:$E$893,5,0)),"na",VLOOKUP(B793,'SOL-USD'!$A$2:$E$893,5,0))</f>
        <v>na</v>
      </c>
      <c r="O793" s="12" t="str">
        <f>IF(ISERROR(VLOOKUP(B793,'AVAX-USD'!$A$2:$E$799,5,0)),"na",VLOOKUP(B793,'AVAX-USD'!$A$2:$E$799,5,0))</f>
        <v>na</v>
      </c>
      <c r="P793" s="12">
        <f>IF(ISERROR(VLOOKUP(B793,'ADA-USD'!$A$2:$E$1776,5,0)),"na",VLOOKUP(B793,'ADA-USD'!$A$2:$E$1776,5,0))</f>
        <v>5.5812E-2</v>
      </c>
      <c r="Q793" s="12" t="str">
        <f>IF(ISERROR(VLOOKUP(B793,'DOT-USD'!$A$2:$E$761,5,0)),"na",VLOOKUP(B793,'DOT-USD'!$A$2:$E$761,5,0))</f>
        <v>na</v>
      </c>
      <c r="R793" s="14">
        <f>IF(ISERROR(VLOOKUP(B793,'DOGE-USD'!$A$2:$G$1776,5,0)),"na",VLOOKUP(B793,'DOGE-USD'!$A$2:$G$1776,5,0))</f>
        <v>2.8800000000000002E-3</v>
      </c>
      <c r="S793" s="14" t="str">
        <f>IF(ISERROR(VLOOKUP(B793,'SHIB-USD'!$A$2:$G$780,5,0)),"na",VLOOKUP(B793,'SHIB-USD'!$A$2:$G$780,5,0))</f>
        <v>na</v>
      </c>
      <c r="T793" s="12" t="str">
        <f>IF(ISERROR(VLOOKUP(B793,'Uni-USD'!$A$2:$G$735,5,0)),"na",VLOOKUP(B793,'Uni-USD'!$A$2:$G$735,5,0))</f>
        <v>na</v>
      </c>
      <c r="U793">
        <f>IF(ISERROR(VLOOKUP(B793,Crude!$A$2:$G$1264,5,0)),"na",VLOOKUP(B793,Crude!$A$2:$G$1264,5,0))</f>
        <v>56.77</v>
      </c>
      <c r="V793">
        <f>IF(ISERROR(VLOOKUP(B793,Wheat!$A$2:$G$1264,5,0)),"na",VLOOKUP(B793,Wheat!$A$2:$G$1264,5,0))</f>
        <v>487.25</v>
      </c>
    </row>
    <row r="794" spans="1:22" x14ac:dyDescent="0.35">
      <c r="A794">
        <f t="shared" si="12"/>
        <v>2019</v>
      </c>
      <c r="B794" s="10">
        <v>43668</v>
      </c>
      <c r="C794" s="11">
        <f>VLOOKUP(B794,Yields!$A$2:$B$1680,2,0)</f>
        <v>2.13</v>
      </c>
      <c r="D794" s="11">
        <f>IF(ISERROR(VLOOKUP(B794,Silver!$A$2:$G$1265,5,0)),"na",VLOOKUP(B794,Silver!$A$2:$G$1265,5,0))</f>
        <v>16.34</v>
      </c>
      <c r="E794" s="11">
        <f>IF(ISERROR(VLOOKUP(B794,Gold!$A$2:$G$1264,5,0)),"na",VLOOKUP(B794,Gold!$A$2:$G$1264,5,0))</f>
        <v>1425.3</v>
      </c>
      <c r="F794" s="13">
        <f>IF(ISERROR(VLOOKUP(B794,FXAIX!$A$2:$G$1259,5,0)),"na",VLOOKUP(B794,FXAIX!$A$2:$G$1259,5,0))</f>
        <v>103.800003</v>
      </c>
      <c r="G794" s="13">
        <f>IF(ISERROR(VLOOKUP(B794,SP500v2!$A$2:$G$1259,5,0)),"na",VLOOKUP(B794,SP500v2!$A$2:$G$1259,5,0))</f>
        <v>2985.03</v>
      </c>
      <c r="H794" s="13">
        <f>IF(ISERROR(VLOOKUP(B794,'ishare R3000 ETF'!$A$2:$G$1260,4,0)),"na",VLOOKUP(B794,'ishare R3000 ETF'!$A$2:$G$1260,4,0))</f>
        <v>174.55999800000001</v>
      </c>
      <c r="I794" s="13">
        <f>IF(ISERROR(VLOOKUP(B794,'^IXIC'!$A$2:$E$1260,5,0)),"na",VLOOKUP(B794,'^IXIC'!$A$2:$E$1260,5,0))</f>
        <v>8204.1396480000003</v>
      </c>
      <c r="J794" s="12">
        <f>IF(ISERROR(VLOOKUP(B794,'Russell 2000'!$A$1:$E$1260,5,0)),"na",VLOOKUP(B794,'Russell 2000'!$A$1:$E$1260,5,0))</f>
        <v>1544.780029</v>
      </c>
      <c r="K794" s="12">
        <f>IF(ISERROR(VLOOKUP(B794,'EURUSD=X'!$A$2:$E$1307,4,0)),"na",VLOOKUP(B794,'EURUSD=X'!$A$2:$E$1307,4,0))</f>
        <v>1.120838</v>
      </c>
      <c r="L794" s="12">
        <f>IF(ISERROR(VLOOKUP(B794,'ETH-USD'!$A$2:$E$1776,5,0)),"na",VLOOKUP(B794,'ETH-USD'!$A$2:$E$1776,5,0))</f>
        <v>217.560013</v>
      </c>
      <c r="M794" s="13">
        <f>IF(ISERROR(VLOOKUP(B794,'BTC-USD'!$A$2:$E$1828,5,0)),"na",(VLOOKUP(B794,'BTC-USD'!$A$2:$E$1828,5,0)))</f>
        <v>10343.106444999999</v>
      </c>
      <c r="N794" s="12" t="str">
        <f>IF(ISERROR(VLOOKUP(B794,'SOL-USD'!$A$2:$E$893,5,0)),"na",VLOOKUP(B794,'SOL-USD'!$A$2:$E$893,5,0))</f>
        <v>na</v>
      </c>
      <c r="O794" s="12" t="str">
        <f>IF(ISERROR(VLOOKUP(B794,'AVAX-USD'!$A$2:$E$799,5,0)),"na",VLOOKUP(B794,'AVAX-USD'!$A$2:$E$799,5,0))</f>
        <v>na</v>
      </c>
      <c r="P794" s="12">
        <f>IF(ISERROR(VLOOKUP(B794,'ADA-USD'!$A$2:$E$1776,5,0)),"na",VLOOKUP(B794,'ADA-USD'!$A$2:$E$1776,5,0))</f>
        <v>5.9465999999999998E-2</v>
      </c>
      <c r="Q794" s="12" t="str">
        <f>IF(ISERROR(VLOOKUP(B794,'DOT-USD'!$A$2:$E$761,5,0)),"na",VLOOKUP(B794,'DOT-USD'!$A$2:$E$761,5,0))</f>
        <v>na</v>
      </c>
      <c r="R794" s="14">
        <f>IF(ISERROR(VLOOKUP(B794,'DOGE-USD'!$A$2:$G$1776,5,0)),"na",VLOOKUP(B794,'DOGE-USD'!$A$2:$G$1776,5,0))</f>
        <v>2.9970000000000001E-3</v>
      </c>
      <c r="S794" s="14" t="str">
        <f>IF(ISERROR(VLOOKUP(B794,'SHIB-USD'!$A$2:$G$780,5,0)),"na",VLOOKUP(B794,'SHIB-USD'!$A$2:$G$780,5,0))</f>
        <v>na</v>
      </c>
      <c r="T794" s="12" t="str">
        <f>IF(ISERROR(VLOOKUP(B794,'Uni-USD'!$A$2:$G$735,5,0)),"na",VLOOKUP(B794,'Uni-USD'!$A$2:$G$735,5,0))</f>
        <v>na</v>
      </c>
      <c r="U794">
        <f>IF(ISERROR(VLOOKUP(B794,Crude!$A$2:$G$1264,5,0)),"na",VLOOKUP(B794,Crude!$A$2:$G$1264,5,0))</f>
        <v>56.22</v>
      </c>
      <c r="V794">
        <f>IF(ISERROR(VLOOKUP(B794,Wheat!$A$2:$G$1264,5,0)),"na",VLOOKUP(B794,Wheat!$A$2:$G$1264,5,0))</f>
        <v>487.25</v>
      </c>
    </row>
    <row r="795" spans="1:22" x14ac:dyDescent="0.35">
      <c r="A795">
        <f t="shared" si="12"/>
        <v>2019</v>
      </c>
      <c r="B795" s="10">
        <v>43665</v>
      </c>
      <c r="C795" s="11">
        <f>VLOOKUP(B795,Yields!$A$2:$B$1680,2,0)</f>
        <v>2.11</v>
      </c>
      <c r="D795" s="11">
        <f>IF(ISERROR(VLOOKUP(B795,Silver!$A$2:$G$1265,5,0)),"na",VLOOKUP(B795,Silver!$A$2:$G$1265,5,0))</f>
        <v>16.117000000000001</v>
      </c>
      <c r="E795" s="11">
        <f>IF(ISERROR(VLOOKUP(B795,Gold!$A$2:$G$1264,5,0)),"na",VLOOKUP(B795,Gold!$A$2:$G$1264,5,0))</f>
        <v>1425.1</v>
      </c>
      <c r="F795" s="13">
        <f>IF(ISERROR(VLOOKUP(B795,FXAIX!$A$2:$G$1259,5,0)),"na",VLOOKUP(B795,FXAIX!$A$2:$G$1259,5,0))</f>
        <v>103.5</v>
      </c>
      <c r="G795" s="13">
        <f>IF(ISERROR(VLOOKUP(B795,SP500v2!$A$2:$G$1259,5,0)),"na",VLOOKUP(B795,SP500v2!$A$2:$G$1259,5,0))</f>
        <v>2976.61</v>
      </c>
      <c r="H795" s="13">
        <f>IF(ISERROR(VLOOKUP(B795,'ishare R3000 ETF'!$A$2:$G$1260,4,0)),"na",VLOOKUP(B795,'ishare R3000 ETF'!$A$2:$G$1260,4,0))</f>
        <v>174.529999</v>
      </c>
      <c r="I795" s="13">
        <f>IF(ISERROR(VLOOKUP(B795,'^IXIC'!$A$2:$E$1260,5,0)),"na",VLOOKUP(B795,'^IXIC'!$A$2:$E$1260,5,0))</f>
        <v>8146.4902339999999</v>
      </c>
      <c r="J795" s="12">
        <f>IF(ISERROR(VLOOKUP(B795,'Russell 2000'!$A$1:$E$1260,5,0)),"na",VLOOKUP(B795,'Russell 2000'!$A$1:$E$1260,5,0))</f>
        <v>1547.900024</v>
      </c>
      <c r="K795" s="12">
        <f>IF(ISERROR(VLOOKUP(B795,'EURUSD=X'!$A$2:$E$1307,4,0)),"na",VLOOKUP(B795,'EURUSD=X'!$A$2:$E$1307,4,0))</f>
        <v>1.1215040000000001</v>
      </c>
      <c r="L795" s="12">
        <f>IF(ISERROR(VLOOKUP(B795,'ETH-USD'!$A$2:$E$1776,5,0)),"na",VLOOKUP(B795,'ETH-USD'!$A$2:$E$1776,5,0))</f>
        <v>221.33341999999999</v>
      </c>
      <c r="M795" s="13">
        <f>IF(ISERROR(VLOOKUP(B795,'BTC-USD'!$A$2:$E$1828,5,0)),"na",(VLOOKUP(B795,'BTC-USD'!$A$2:$E$1828,5,0)))</f>
        <v>10530.732421999999</v>
      </c>
      <c r="N795" s="12" t="str">
        <f>IF(ISERROR(VLOOKUP(B795,'SOL-USD'!$A$2:$E$893,5,0)),"na",VLOOKUP(B795,'SOL-USD'!$A$2:$E$893,5,0))</f>
        <v>na</v>
      </c>
      <c r="O795" s="12" t="str">
        <f>IF(ISERROR(VLOOKUP(B795,'AVAX-USD'!$A$2:$E$799,5,0)),"na",VLOOKUP(B795,'AVAX-USD'!$A$2:$E$799,5,0))</f>
        <v>na</v>
      </c>
      <c r="P795" s="12">
        <f>IF(ISERROR(VLOOKUP(B795,'ADA-USD'!$A$2:$E$1776,5,0)),"na",VLOOKUP(B795,'ADA-USD'!$A$2:$E$1776,5,0))</f>
        <v>5.9787E-2</v>
      </c>
      <c r="Q795" s="12" t="str">
        <f>IF(ISERROR(VLOOKUP(B795,'DOT-USD'!$A$2:$E$761,5,0)),"na",VLOOKUP(B795,'DOT-USD'!$A$2:$E$761,5,0))</f>
        <v>na</v>
      </c>
      <c r="R795" s="14">
        <f>IF(ISERROR(VLOOKUP(B795,'DOGE-USD'!$A$2:$G$1776,5,0)),"na",VLOOKUP(B795,'DOGE-USD'!$A$2:$G$1776,5,0))</f>
        <v>3.0590000000000001E-3</v>
      </c>
      <c r="S795" s="14" t="str">
        <f>IF(ISERROR(VLOOKUP(B795,'SHIB-USD'!$A$2:$G$780,5,0)),"na",VLOOKUP(B795,'SHIB-USD'!$A$2:$G$780,5,0))</f>
        <v>na</v>
      </c>
      <c r="T795" s="12" t="str">
        <f>IF(ISERROR(VLOOKUP(B795,'Uni-USD'!$A$2:$G$735,5,0)),"na",VLOOKUP(B795,'Uni-USD'!$A$2:$G$735,5,0))</f>
        <v>na</v>
      </c>
      <c r="U795">
        <f>IF(ISERROR(VLOOKUP(B795,Crude!$A$2:$G$1264,5,0)),"na",VLOOKUP(B795,Crude!$A$2:$G$1264,5,0))</f>
        <v>55.63</v>
      </c>
      <c r="V795">
        <f>IF(ISERROR(VLOOKUP(B795,Wheat!$A$2:$G$1264,5,0)),"na",VLOOKUP(B795,Wheat!$A$2:$G$1264,5,0))</f>
        <v>502.5</v>
      </c>
    </row>
    <row r="796" spans="1:22" x14ac:dyDescent="0.35">
      <c r="A796">
        <f t="shared" si="12"/>
        <v>2019</v>
      </c>
      <c r="B796" s="10">
        <v>43664</v>
      </c>
      <c r="C796" s="11">
        <f>VLOOKUP(B796,Yields!$A$2:$B$1680,2,0)</f>
        <v>2.11</v>
      </c>
      <c r="D796" s="11">
        <f>IF(ISERROR(VLOOKUP(B796,Silver!$A$2:$G$1265,5,0)),"na",VLOOKUP(B796,Silver!$A$2:$G$1265,5,0))</f>
        <v>16.12</v>
      </c>
      <c r="E796" s="11">
        <f>IF(ISERROR(VLOOKUP(B796,Gold!$A$2:$G$1264,5,0)),"na",VLOOKUP(B796,Gold!$A$2:$G$1264,5,0))</f>
        <v>1426.1</v>
      </c>
      <c r="F796" s="13">
        <f>IF(ISERROR(VLOOKUP(B796,FXAIX!$A$2:$G$1259,5,0)),"na",VLOOKUP(B796,FXAIX!$A$2:$G$1259,5,0))</f>
        <v>104.139999</v>
      </c>
      <c r="G796" s="13">
        <f>IF(ISERROR(VLOOKUP(B796,SP500v2!$A$2:$G$1259,5,0)),"na",VLOOKUP(B796,SP500v2!$A$2:$G$1259,5,0))</f>
        <v>2995.11</v>
      </c>
      <c r="H796" s="13">
        <f>IF(ISERROR(VLOOKUP(B796,'ishare R3000 ETF'!$A$2:$G$1260,4,0)),"na",VLOOKUP(B796,'ishare R3000 ETF'!$A$2:$G$1260,4,0))</f>
        <v>174.41000399999999</v>
      </c>
      <c r="I796" s="13">
        <f>IF(ISERROR(VLOOKUP(B796,'^IXIC'!$A$2:$E$1260,5,0)),"na",VLOOKUP(B796,'^IXIC'!$A$2:$E$1260,5,0))</f>
        <v>8207.2402340000008</v>
      </c>
      <c r="J796" s="12">
        <f>IF(ISERROR(VLOOKUP(B796,'Russell 2000'!$A$1:$E$1260,5,0)),"na",VLOOKUP(B796,'Russell 2000'!$A$1:$E$1260,5,0))</f>
        <v>1555.619995</v>
      </c>
      <c r="K796" s="12">
        <f>IF(ISERROR(VLOOKUP(B796,'EURUSD=X'!$A$2:$E$1307,4,0)),"na",VLOOKUP(B796,'EURUSD=X'!$A$2:$E$1307,4,0))</f>
        <v>1.1206240000000001</v>
      </c>
      <c r="L796" s="12">
        <f>IF(ISERROR(VLOOKUP(B796,'ETH-USD'!$A$2:$E$1776,5,0)),"na",VLOOKUP(B796,'ETH-USD'!$A$2:$E$1776,5,0))</f>
        <v>226.56616199999999</v>
      </c>
      <c r="M796" s="13">
        <f>IF(ISERROR(VLOOKUP(B796,'BTC-USD'!$A$2:$E$1828,5,0)),"na",(VLOOKUP(B796,'BTC-USD'!$A$2:$E$1828,5,0)))</f>
        <v>10666.482421999999</v>
      </c>
      <c r="N796" s="12" t="str">
        <f>IF(ISERROR(VLOOKUP(B796,'SOL-USD'!$A$2:$E$893,5,0)),"na",VLOOKUP(B796,'SOL-USD'!$A$2:$E$893,5,0))</f>
        <v>na</v>
      </c>
      <c r="O796" s="12" t="str">
        <f>IF(ISERROR(VLOOKUP(B796,'AVAX-USD'!$A$2:$E$799,5,0)),"na",VLOOKUP(B796,'AVAX-USD'!$A$2:$E$799,5,0))</f>
        <v>na</v>
      </c>
      <c r="P796" s="12">
        <f>IF(ISERROR(VLOOKUP(B796,'ADA-USD'!$A$2:$E$1776,5,0)),"na",VLOOKUP(B796,'ADA-USD'!$A$2:$E$1776,5,0))</f>
        <v>5.8771999999999998E-2</v>
      </c>
      <c r="Q796" s="12" t="str">
        <f>IF(ISERROR(VLOOKUP(B796,'DOT-USD'!$A$2:$E$761,5,0)),"na",VLOOKUP(B796,'DOT-USD'!$A$2:$E$761,5,0))</f>
        <v>na</v>
      </c>
      <c r="R796" s="14">
        <f>IF(ISERROR(VLOOKUP(B796,'DOGE-USD'!$A$2:$G$1776,5,0)),"na",VLOOKUP(B796,'DOGE-USD'!$A$2:$G$1776,5,0))</f>
        <v>3.1210000000000001E-3</v>
      </c>
      <c r="S796" s="14" t="str">
        <f>IF(ISERROR(VLOOKUP(B796,'SHIB-USD'!$A$2:$G$780,5,0)),"na",VLOOKUP(B796,'SHIB-USD'!$A$2:$G$780,5,0))</f>
        <v>na</v>
      </c>
      <c r="T796" s="12" t="str">
        <f>IF(ISERROR(VLOOKUP(B796,'Uni-USD'!$A$2:$G$735,5,0)),"na",VLOOKUP(B796,'Uni-USD'!$A$2:$G$735,5,0))</f>
        <v>na</v>
      </c>
      <c r="U796">
        <f>IF(ISERROR(VLOOKUP(B796,Crude!$A$2:$G$1264,5,0)),"na",VLOOKUP(B796,Crude!$A$2:$G$1264,5,0))</f>
        <v>55.3</v>
      </c>
      <c r="V796">
        <f>IF(ISERROR(VLOOKUP(B796,Wheat!$A$2:$G$1264,5,0)),"na",VLOOKUP(B796,Wheat!$A$2:$G$1264,5,0))</f>
        <v>493.5</v>
      </c>
    </row>
    <row r="797" spans="1:22" x14ac:dyDescent="0.35">
      <c r="A797">
        <f t="shared" si="12"/>
        <v>2019</v>
      </c>
      <c r="B797" s="10">
        <v>43663</v>
      </c>
      <c r="C797" s="11">
        <f>VLOOKUP(B797,Yields!$A$2:$B$1680,2,0)</f>
        <v>2.13</v>
      </c>
      <c r="D797" s="11">
        <f>IF(ISERROR(VLOOKUP(B797,Silver!$A$2:$G$1265,5,0)),"na",VLOOKUP(B797,Silver!$A$2:$G$1265,5,0))</f>
        <v>15.893000000000001</v>
      </c>
      <c r="E797" s="11">
        <f>IF(ISERROR(VLOOKUP(B797,Gold!$A$2:$G$1264,5,0)),"na",VLOOKUP(B797,Gold!$A$2:$G$1264,5,0))</f>
        <v>1421.3</v>
      </c>
      <c r="F797" s="13">
        <f>IF(ISERROR(VLOOKUP(B797,FXAIX!$A$2:$G$1259,5,0)),"na",VLOOKUP(B797,FXAIX!$A$2:$G$1259,5,0))</f>
        <v>103.760002</v>
      </c>
      <c r="G797" s="13">
        <f>IF(ISERROR(VLOOKUP(B797,SP500v2!$A$2:$G$1259,5,0)),"na",VLOOKUP(B797,SP500v2!$A$2:$G$1259,5,0))</f>
        <v>2984.42</v>
      </c>
      <c r="H797" s="13">
        <f>IF(ISERROR(VLOOKUP(B797,'ishare R3000 ETF'!$A$2:$G$1260,4,0)),"na",VLOOKUP(B797,'ishare R3000 ETF'!$A$2:$G$1260,4,0))</f>
        <v>174.94000199999999</v>
      </c>
      <c r="I797" s="13">
        <f>IF(ISERROR(VLOOKUP(B797,'^IXIC'!$A$2:$E$1260,5,0)),"na",VLOOKUP(B797,'^IXIC'!$A$2:$E$1260,5,0))</f>
        <v>8185.2099609999996</v>
      </c>
      <c r="J797" s="12">
        <f>IF(ISERROR(VLOOKUP(B797,'Russell 2000'!$A$1:$E$1260,5,0)),"na",VLOOKUP(B797,'Russell 2000'!$A$1:$E$1260,5,0))</f>
        <v>1550.780029</v>
      </c>
      <c r="K797" s="12">
        <f>IF(ISERROR(VLOOKUP(B797,'EURUSD=X'!$A$2:$E$1307,4,0)),"na",VLOOKUP(B797,'EURUSD=X'!$A$2:$E$1307,4,0))</f>
        <v>1.120109</v>
      </c>
      <c r="L797" s="12">
        <f>IF(ISERROR(VLOOKUP(B797,'ETH-USD'!$A$2:$E$1776,5,0)),"na",VLOOKUP(B797,'ETH-USD'!$A$2:$E$1776,5,0))</f>
        <v>211.48497</v>
      </c>
      <c r="M797" s="13">
        <f>IF(ISERROR(VLOOKUP(B797,'BTC-USD'!$A$2:$E$1828,5,0)),"na",(VLOOKUP(B797,'BTC-USD'!$A$2:$E$1828,5,0)))</f>
        <v>9693.8027340000008</v>
      </c>
      <c r="N797" s="12" t="str">
        <f>IF(ISERROR(VLOOKUP(B797,'SOL-USD'!$A$2:$E$893,5,0)),"na",VLOOKUP(B797,'SOL-USD'!$A$2:$E$893,5,0))</f>
        <v>na</v>
      </c>
      <c r="O797" s="12" t="str">
        <f>IF(ISERROR(VLOOKUP(B797,'AVAX-USD'!$A$2:$E$799,5,0)),"na",VLOOKUP(B797,'AVAX-USD'!$A$2:$E$799,5,0))</f>
        <v>na</v>
      </c>
      <c r="P797" s="12">
        <f>IF(ISERROR(VLOOKUP(B797,'ADA-USD'!$A$2:$E$1776,5,0)),"na",VLOOKUP(B797,'ADA-USD'!$A$2:$E$1776,5,0))</f>
        <v>5.5239000000000003E-2</v>
      </c>
      <c r="Q797" s="12" t="str">
        <f>IF(ISERROR(VLOOKUP(B797,'DOT-USD'!$A$2:$E$761,5,0)),"na",VLOOKUP(B797,'DOT-USD'!$A$2:$E$761,5,0))</f>
        <v>na</v>
      </c>
      <c r="R797" s="14">
        <f>IF(ISERROR(VLOOKUP(B797,'DOGE-USD'!$A$2:$G$1776,5,0)),"na",VLOOKUP(B797,'DOGE-USD'!$A$2:$G$1776,5,0))</f>
        <v>3.0300000000000001E-3</v>
      </c>
      <c r="S797" s="14" t="str">
        <f>IF(ISERROR(VLOOKUP(B797,'SHIB-USD'!$A$2:$G$780,5,0)),"na",VLOOKUP(B797,'SHIB-USD'!$A$2:$G$780,5,0))</f>
        <v>na</v>
      </c>
      <c r="T797" s="12" t="str">
        <f>IF(ISERROR(VLOOKUP(B797,'Uni-USD'!$A$2:$G$735,5,0)),"na",VLOOKUP(B797,'Uni-USD'!$A$2:$G$735,5,0))</f>
        <v>na</v>
      </c>
      <c r="U797">
        <f>IF(ISERROR(VLOOKUP(B797,Crude!$A$2:$G$1264,5,0)),"na",VLOOKUP(B797,Crude!$A$2:$G$1264,5,0))</f>
        <v>56.78</v>
      </c>
      <c r="V797">
        <f>IF(ISERROR(VLOOKUP(B797,Wheat!$A$2:$G$1264,5,0)),"na",VLOOKUP(B797,Wheat!$A$2:$G$1264,5,0))</f>
        <v>505.5</v>
      </c>
    </row>
    <row r="798" spans="1:22" x14ac:dyDescent="0.35">
      <c r="A798">
        <f t="shared" si="12"/>
        <v>2019</v>
      </c>
      <c r="B798" s="10">
        <v>43662</v>
      </c>
      <c r="C798" s="11">
        <f>VLOOKUP(B798,Yields!$A$2:$B$1680,2,0)</f>
        <v>2.16</v>
      </c>
      <c r="D798" s="11">
        <f>IF(ISERROR(VLOOKUP(B798,Silver!$A$2:$G$1265,5,0)),"na",VLOOKUP(B798,Silver!$A$2:$G$1265,5,0))</f>
        <v>15.6</v>
      </c>
      <c r="E798" s="11">
        <f>IF(ISERROR(VLOOKUP(B798,Gold!$A$2:$G$1264,5,0)),"na",VLOOKUP(B798,Gold!$A$2:$G$1264,5,0))</f>
        <v>1409.2</v>
      </c>
      <c r="F798" s="13">
        <f>IF(ISERROR(VLOOKUP(B798,FXAIX!$A$2:$G$1259,5,0)),"na",VLOOKUP(B798,FXAIX!$A$2:$G$1259,5,0))</f>
        <v>104.44000200000001</v>
      </c>
      <c r="G798" s="13">
        <f>IF(ISERROR(VLOOKUP(B798,SP500v2!$A$2:$G$1259,5,0)),"na",VLOOKUP(B798,SP500v2!$A$2:$G$1259,5,0))</f>
        <v>3004.04</v>
      </c>
      <c r="H798" s="13">
        <f>IF(ISERROR(VLOOKUP(B798,'ishare R3000 ETF'!$A$2:$G$1260,4,0)),"na",VLOOKUP(B798,'ishare R3000 ETF'!$A$2:$G$1260,4,0))</f>
        <v>175.89999399999999</v>
      </c>
      <c r="I798" s="13">
        <f>IF(ISERROR(VLOOKUP(B798,'^IXIC'!$A$2:$E$1260,5,0)),"na",VLOOKUP(B798,'^IXIC'!$A$2:$E$1260,5,0))</f>
        <v>8222.7998050000006</v>
      </c>
      <c r="J798" s="12">
        <f>IF(ISERROR(VLOOKUP(B798,'Russell 2000'!$A$1:$E$1260,5,0)),"na",VLOOKUP(B798,'Russell 2000'!$A$1:$E$1260,5,0))</f>
        <v>1562</v>
      </c>
      <c r="K798" s="12">
        <f>IF(ISERROR(VLOOKUP(B798,'EURUSD=X'!$A$2:$E$1307,4,0)),"na",VLOOKUP(B798,'EURUSD=X'!$A$2:$E$1307,4,0))</f>
        <v>1.1209</v>
      </c>
      <c r="L798" s="12">
        <f>IF(ISERROR(VLOOKUP(B798,'ETH-USD'!$A$2:$E$1776,5,0)),"na",VLOOKUP(B798,'ETH-USD'!$A$2:$E$1776,5,0))</f>
        <v>199.18867499999999</v>
      </c>
      <c r="M798" s="13">
        <f>IF(ISERROR(VLOOKUP(B798,'BTC-USD'!$A$2:$E$1828,5,0)),"na",(VLOOKUP(B798,'BTC-USD'!$A$2:$E$1828,5,0)))</f>
        <v>9477.6416019999997</v>
      </c>
      <c r="N798" s="12" t="str">
        <f>IF(ISERROR(VLOOKUP(B798,'SOL-USD'!$A$2:$E$893,5,0)),"na",VLOOKUP(B798,'SOL-USD'!$A$2:$E$893,5,0))</f>
        <v>na</v>
      </c>
      <c r="O798" s="12" t="str">
        <f>IF(ISERROR(VLOOKUP(B798,'AVAX-USD'!$A$2:$E$799,5,0)),"na",VLOOKUP(B798,'AVAX-USD'!$A$2:$E$799,5,0))</f>
        <v>na</v>
      </c>
      <c r="P798" s="12">
        <f>IF(ISERROR(VLOOKUP(B798,'ADA-USD'!$A$2:$E$1776,5,0)),"na",VLOOKUP(B798,'ADA-USD'!$A$2:$E$1776,5,0))</f>
        <v>5.2052000000000001E-2</v>
      </c>
      <c r="Q798" s="12" t="str">
        <f>IF(ISERROR(VLOOKUP(B798,'DOT-USD'!$A$2:$E$761,5,0)),"na",VLOOKUP(B798,'DOT-USD'!$A$2:$E$761,5,0))</f>
        <v>na</v>
      </c>
      <c r="R798" s="14">
        <f>IF(ISERROR(VLOOKUP(B798,'DOGE-USD'!$A$2:$G$1776,5,0)),"na",VLOOKUP(B798,'DOGE-USD'!$A$2:$G$1776,5,0))</f>
        <v>2.8249999999999998E-3</v>
      </c>
      <c r="S798" s="14" t="str">
        <f>IF(ISERROR(VLOOKUP(B798,'SHIB-USD'!$A$2:$G$780,5,0)),"na",VLOOKUP(B798,'SHIB-USD'!$A$2:$G$780,5,0))</f>
        <v>na</v>
      </c>
      <c r="T798" s="12" t="str">
        <f>IF(ISERROR(VLOOKUP(B798,'Uni-USD'!$A$2:$G$735,5,0)),"na",VLOOKUP(B798,'Uni-USD'!$A$2:$G$735,5,0))</f>
        <v>na</v>
      </c>
      <c r="U798">
        <f>IF(ISERROR(VLOOKUP(B798,Crude!$A$2:$G$1264,5,0)),"na",VLOOKUP(B798,Crude!$A$2:$G$1264,5,0))</f>
        <v>57.62</v>
      </c>
      <c r="V798">
        <f>IF(ISERROR(VLOOKUP(B798,Wheat!$A$2:$G$1264,5,0)),"na",VLOOKUP(B798,Wheat!$A$2:$G$1264,5,0))</f>
        <v>507.5</v>
      </c>
    </row>
    <row r="799" spans="1:22" x14ac:dyDescent="0.35">
      <c r="A799">
        <f t="shared" si="12"/>
        <v>2019</v>
      </c>
      <c r="B799" s="10">
        <v>43661</v>
      </c>
      <c r="C799" s="11">
        <f>VLOOKUP(B799,Yields!$A$2:$B$1680,2,0)</f>
        <v>2.17</v>
      </c>
      <c r="D799" s="11">
        <f>IF(ISERROR(VLOOKUP(B799,Silver!$A$2:$G$1265,5,0)),"na",VLOOKUP(B799,Silver!$A$2:$G$1265,5,0))</f>
        <v>15.29</v>
      </c>
      <c r="E799" s="11">
        <f>IF(ISERROR(VLOOKUP(B799,Gold!$A$2:$G$1264,5,0)),"na",VLOOKUP(B799,Gold!$A$2:$G$1264,5,0))</f>
        <v>1411.4</v>
      </c>
      <c r="F799" s="13">
        <f>IF(ISERROR(VLOOKUP(B799,FXAIX!$A$2:$G$1259,5,0)),"na",VLOOKUP(B799,FXAIX!$A$2:$G$1259,5,0))</f>
        <v>104.800003</v>
      </c>
      <c r="G799" s="13">
        <f>IF(ISERROR(VLOOKUP(B799,SP500v2!$A$2:$G$1259,5,0)),"na",VLOOKUP(B799,SP500v2!$A$2:$G$1259,5,0))</f>
        <v>3014.3</v>
      </c>
      <c r="H799" s="13">
        <f>IF(ISERROR(VLOOKUP(B799,'ishare R3000 ETF'!$A$2:$G$1260,4,0)),"na",VLOOKUP(B799,'ishare R3000 ETF'!$A$2:$G$1260,4,0))</f>
        <v>176.279999</v>
      </c>
      <c r="I799" s="13">
        <f>IF(ISERROR(VLOOKUP(B799,'^IXIC'!$A$2:$E$1260,5,0)),"na",VLOOKUP(B799,'^IXIC'!$A$2:$E$1260,5,0))</f>
        <v>8258.1904300000006</v>
      </c>
      <c r="J799" s="12">
        <f>IF(ISERROR(VLOOKUP(B799,'Russell 2000'!$A$1:$E$1260,5,0)),"na",VLOOKUP(B799,'Russell 2000'!$A$1:$E$1260,5,0))</f>
        <v>1561.8199460000001</v>
      </c>
      <c r="K799" s="12">
        <f>IF(ISERROR(VLOOKUP(B799,'EURUSD=X'!$A$2:$E$1307,4,0)),"na",VLOOKUP(B799,'EURUSD=X'!$A$2:$E$1307,4,0))</f>
        <v>1.1255679999999999</v>
      </c>
      <c r="L799" s="12">
        <f>IF(ISERROR(VLOOKUP(B799,'ETH-USD'!$A$2:$E$1776,5,0)),"na",VLOOKUP(B799,'ETH-USD'!$A$2:$E$1776,5,0))</f>
        <v>229.77600100000001</v>
      </c>
      <c r="M799" s="13">
        <f>IF(ISERROR(VLOOKUP(B799,'BTC-USD'!$A$2:$E$1828,5,0)),"na",(VLOOKUP(B799,'BTC-USD'!$A$2:$E$1828,5,0)))</f>
        <v>10895.089844</v>
      </c>
      <c r="N799" s="12" t="str">
        <f>IF(ISERROR(VLOOKUP(B799,'SOL-USD'!$A$2:$E$893,5,0)),"na",VLOOKUP(B799,'SOL-USD'!$A$2:$E$893,5,0))</f>
        <v>na</v>
      </c>
      <c r="O799" s="12" t="str">
        <f>IF(ISERROR(VLOOKUP(B799,'AVAX-USD'!$A$2:$E$799,5,0)),"na",VLOOKUP(B799,'AVAX-USD'!$A$2:$E$799,5,0))</f>
        <v>na</v>
      </c>
      <c r="P799" s="12">
        <f>IF(ISERROR(VLOOKUP(B799,'ADA-USD'!$A$2:$E$1776,5,0)),"na",VLOOKUP(B799,'ADA-USD'!$A$2:$E$1776,5,0))</f>
        <v>5.9537E-2</v>
      </c>
      <c r="Q799" s="12" t="str">
        <f>IF(ISERROR(VLOOKUP(B799,'DOT-USD'!$A$2:$E$761,5,0)),"na",VLOOKUP(B799,'DOT-USD'!$A$2:$E$761,5,0))</f>
        <v>na</v>
      </c>
      <c r="R799" s="14">
        <f>IF(ISERROR(VLOOKUP(B799,'DOGE-USD'!$A$2:$G$1776,5,0)),"na",VLOOKUP(B799,'DOGE-USD'!$A$2:$G$1776,5,0))</f>
        <v>3.0920000000000001E-3</v>
      </c>
      <c r="S799" s="14" t="str">
        <f>IF(ISERROR(VLOOKUP(B799,'SHIB-USD'!$A$2:$G$780,5,0)),"na",VLOOKUP(B799,'SHIB-USD'!$A$2:$G$780,5,0))</f>
        <v>na</v>
      </c>
      <c r="T799" s="12" t="str">
        <f>IF(ISERROR(VLOOKUP(B799,'Uni-USD'!$A$2:$G$735,5,0)),"na",VLOOKUP(B799,'Uni-USD'!$A$2:$G$735,5,0))</f>
        <v>na</v>
      </c>
      <c r="U799">
        <f>IF(ISERROR(VLOOKUP(B799,Crude!$A$2:$G$1264,5,0)),"na",VLOOKUP(B799,Crude!$A$2:$G$1264,5,0))</f>
        <v>59.58</v>
      </c>
      <c r="V799">
        <f>IF(ISERROR(VLOOKUP(B799,Wheat!$A$2:$G$1264,5,0)),"na",VLOOKUP(B799,Wheat!$A$2:$G$1264,5,0))</f>
        <v>507.75</v>
      </c>
    </row>
    <row r="800" spans="1:22" x14ac:dyDescent="0.35">
      <c r="A800">
        <f t="shared" si="12"/>
        <v>2019</v>
      </c>
      <c r="B800" s="10">
        <v>43658</v>
      </c>
      <c r="C800" s="11">
        <f>VLOOKUP(B800,Yields!$A$2:$B$1680,2,0)</f>
        <v>2.16</v>
      </c>
      <c r="D800" s="11">
        <f>IF(ISERROR(VLOOKUP(B800,Silver!$A$2:$G$1265,5,0)),"na",VLOOKUP(B800,Silver!$A$2:$G$1265,5,0))</f>
        <v>15.161</v>
      </c>
      <c r="E800" s="11">
        <f>IF(ISERROR(VLOOKUP(B800,Gold!$A$2:$G$1264,5,0)),"na",VLOOKUP(B800,Gold!$A$2:$G$1264,5,0))</f>
        <v>1409.9</v>
      </c>
      <c r="F800" s="13">
        <f>IF(ISERROR(VLOOKUP(B800,FXAIX!$A$2:$G$1259,5,0)),"na",VLOOKUP(B800,FXAIX!$A$2:$G$1259,5,0))</f>
        <v>104.779999</v>
      </c>
      <c r="G800" s="13">
        <f>IF(ISERROR(VLOOKUP(B800,SP500v2!$A$2:$G$1259,5,0)),"na",VLOOKUP(B800,SP500v2!$A$2:$G$1259,5,0))</f>
        <v>3013.77</v>
      </c>
      <c r="H800" s="13">
        <f>IF(ISERROR(VLOOKUP(B800,'ishare R3000 ETF'!$A$2:$G$1260,4,0)),"na",VLOOKUP(B800,'ishare R3000 ETF'!$A$2:$G$1260,4,0))</f>
        <v>175.949997</v>
      </c>
      <c r="I800" s="13">
        <f>IF(ISERROR(VLOOKUP(B800,'^IXIC'!$A$2:$E$1260,5,0)),"na",VLOOKUP(B800,'^IXIC'!$A$2:$E$1260,5,0))</f>
        <v>8244.1396480000003</v>
      </c>
      <c r="J800" s="12">
        <f>IF(ISERROR(VLOOKUP(B800,'Russell 2000'!$A$1:$E$1260,5,0)),"na",VLOOKUP(B800,'Russell 2000'!$A$1:$E$1260,5,0))</f>
        <v>1570</v>
      </c>
      <c r="K800" s="12">
        <f>IF(ISERROR(VLOOKUP(B800,'EURUSD=X'!$A$2:$E$1307,4,0)),"na",VLOOKUP(B800,'EURUSD=X'!$A$2:$E$1307,4,0))</f>
        <v>1.123974</v>
      </c>
      <c r="L800" s="12">
        <f>IF(ISERROR(VLOOKUP(B800,'ETH-USD'!$A$2:$E$1776,5,0)),"na",VLOOKUP(B800,'ETH-USD'!$A$2:$E$1776,5,0))</f>
        <v>276.276703</v>
      </c>
      <c r="M800" s="13">
        <f>IF(ISERROR(VLOOKUP(B800,'BTC-USD'!$A$2:$E$1828,5,0)),"na",(VLOOKUP(B800,'BTC-USD'!$A$2:$E$1828,5,0)))</f>
        <v>11815.986328000001</v>
      </c>
      <c r="N800" s="12" t="str">
        <f>IF(ISERROR(VLOOKUP(B800,'SOL-USD'!$A$2:$E$893,5,0)),"na",VLOOKUP(B800,'SOL-USD'!$A$2:$E$893,5,0))</f>
        <v>na</v>
      </c>
      <c r="O800" s="12" t="str">
        <f>IF(ISERROR(VLOOKUP(B800,'AVAX-USD'!$A$2:$E$799,5,0)),"na",VLOOKUP(B800,'AVAX-USD'!$A$2:$E$799,5,0))</f>
        <v>na</v>
      </c>
      <c r="P800" s="12">
        <f>IF(ISERROR(VLOOKUP(B800,'ADA-USD'!$A$2:$E$1776,5,0)),"na",VLOOKUP(B800,'ADA-USD'!$A$2:$E$1776,5,0))</f>
        <v>6.9753999999999997E-2</v>
      </c>
      <c r="Q800" s="12" t="str">
        <f>IF(ISERROR(VLOOKUP(B800,'DOT-USD'!$A$2:$E$761,5,0)),"na",VLOOKUP(B800,'DOT-USD'!$A$2:$E$761,5,0))</f>
        <v>na</v>
      </c>
      <c r="R800" s="14">
        <f>IF(ISERROR(VLOOKUP(B800,'DOGE-USD'!$A$2:$G$1776,5,0)),"na",VLOOKUP(B800,'DOGE-USD'!$A$2:$G$1776,5,0))</f>
        <v>3.3400000000000001E-3</v>
      </c>
      <c r="S800" s="14" t="str">
        <f>IF(ISERROR(VLOOKUP(B800,'SHIB-USD'!$A$2:$G$780,5,0)),"na",VLOOKUP(B800,'SHIB-USD'!$A$2:$G$780,5,0))</f>
        <v>na</v>
      </c>
      <c r="T800" s="12" t="str">
        <f>IF(ISERROR(VLOOKUP(B800,'Uni-USD'!$A$2:$G$735,5,0)),"na",VLOOKUP(B800,'Uni-USD'!$A$2:$G$735,5,0))</f>
        <v>na</v>
      </c>
      <c r="U800">
        <f>IF(ISERROR(VLOOKUP(B800,Crude!$A$2:$G$1264,5,0)),"na",VLOOKUP(B800,Crude!$A$2:$G$1264,5,0))</f>
        <v>60.21</v>
      </c>
      <c r="V800">
        <f>IF(ISERROR(VLOOKUP(B800,Wheat!$A$2:$G$1264,5,0)),"na",VLOOKUP(B800,Wheat!$A$2:$G$1264,5,0))</f>
        <v>536.25</v>
      </c>
    </row>
    <row r="801" spans="1:22" x14ac:dyDescent="0.35">
      <c r="A801">
        <f t="shared" si="12"/>
        <v>2019</v>
      </c>
      <c r="B801" s="10">
        <v>43657</v>
      </c>
      <c r="C801" s="11">
        <f>VLOOKUP(B801,Yields!$A$2:$B$1680,2,0)</f>
        <v>2.17</v>
      </c>
      <c r="D801" s="11">
        <f>IF(ISERROR(VLOOKUP(B801,Silver!$A$2:$G$1265,5,0)),"na",VLOOKUP(B801,Silver!$A$2:$G$1265,5,0))</f>
        <v>15.067</v>
      </c>
      <c r="E801" s="11">
        <f>IF(ISERROR(VLOOKUP(B801,Gold!$A$2:$G$1264,5,0)),"na",VLOOKUP(B801,Gold!$A$2:$G$1264,5,0))</f>
        <v>1404.3</v>
      </c>
      <c r="F801" s="13">
        <f>IF(ISERROR(VLOOKUP(B801,FXAIX!$A$2:$G$1259,5,0)),"na",VLOOKUP(B801,FXAIX!$A$2:$G$1259,5,0))</f>
        <v>104.290001</v>
      </c>
      <c r="G801" s="13">
        <f>IF(ISERROR(VLOOKUP(B801,SP500v2!$A$2:$G$1259,5,0)),"na",VLOOKUP(B801,SP500v2!$A$2:$G$1259,5,0))</f>
        <v>2999.91</v>
      </c>
      <c r="H801" s="13">
        <f>IF(ISERROR(VLOOKUP(B801,'ishare R3000 ETF'!$A$2:$G$1260,4,0)),"na",VLOOKUP(B801,'ishare R3000 ETF'!$A$2:$G$1260,4,0))</f>
        <v>175.16000399999999</v>
      </c>
      <c r="I801" s="13">
        <f>IF(ISERROR(VLOOKUP(B801,'^IXIC'!$A$2:$E$1260,5,0)),"na",VLOOKUP(B801,'^IXIC'!$A$2:$E$1260,5,0))</f>
        <v>8196.0400389999995</v>
      </c>
      <c r="J801" s="12">
        <f>IF(ISERROR(VLOOKUP(B801,'Russell 2000'!$A$1:$E$1260,5,0)),"na",VLOOKUP(B801,'Russell 2000'!$A$1:$E$1260,5,0))</f>
        <v>1557.920044</v>
      </c>
      <c r="K801" s="12">
        <f>IF(ISERROR(VLOOKUP(B801,'EURUSD=X'!$A$2:$E$1307,4,0)),"na",VLOOKUP(B801,'EURUSD=X'!$A$2:$E$1307,4,0))</f>
        <v>1.125176</v>
      </c>
      <c r="L801" s="12">
        <f>IF(ISERROR(VLOOKUP(B801,'ETH-USD'!$A$2:$E$1776,5,0)),"na",VLOOKUP(B801,'ETH-USD'!$A$2:$E$1776,5,0))</f>
        <v>268.70404100000002</v>
      </c>
      <c r="M801" s="13">
        <f>IF(ISERROR(VLOOKUP(B801,'BTC-USD'!$A$2:$E$1828,5,0)),"na",(VLOOKUP(B801,'BTC-USD'!$A$2:$E$1828,5,0)))</f>
        <v>11358.662109000001</v>
      </c>
      <c r="N801" s="12" t="str">
        <f>IF(ISERROR(VLOOKUP(B801,'SOL-USD'!$A$2:$E$893,5,0)),"na",VLOOKUP(B801,'SOL-USD'!$A$2:$E$893,5,0))</f>
        <v>na</v>
      </c>
      <c r="O801" s="12" t="str">
        <f>IF(ISERROR(VLOOKUP(B801,'AVAX-USD'!$A$2:$E$799,5,0)),"na",VLOOKUP(B801,'AVAX-USD'!$A$2:$E$799,5,0))</f>
        <v>na</v>
      </c>
      <c r="P801" s="12">
        <f>IF(ISERROR(VLOOKUP(B801,'ADA-USD'!$A$2:$E$1776,5,0)),"na",VLOOKUP(B801,'ADA-USD'!$A$2:$E$1776,5,0))</f>
        <v>6.5198999999999993E-2</v>
      </c>
      <c r="Q801" s="12" t="str">
        <f>IF(ISERROR(VLOOKUP(B801,'DOT-USD'!$A$2:$E$761,5,0)),"na",VLOOKUP(B801,'DOT-USD'!$A$2:$E$761,5,0))</f>
        <v>na</v>
      </c>
      <c r="R801" s="14">
        <f>IF(ISERROR(VLOOKUP(B801,'DOGE-USD'!$A$2:$G$1776,5,0)),"na",VLOOKUP(B801,'DOGE-USD'!$A$2:$G$1776,5,0))</f>
        <v>3.2429999999999998E-3</v>
      </c>
      <c r="S801" s="14" t="str">
        <f>IF(ISERROR(VLOOKUP(B801,'SHIB-USD'!$A$2:$G$780,5,0)),"na",VLOOKUP(B801,'SHIB-USD'!$A$2:$G$780,5,0))</f>
        <v>na</v>
      </c>
      <c r="T801" s="12" t="str">
        <f>IF(ISERROR(VLOOKUP(B801,'Uni-USD'!$A$2:$G$735,5,0)),"na",VLOOKUP(B801,'Uni-USD'!$A$2:$G$735,5,0))</f>
        <v>na</v>
      </c>
      <c r="U801">
        <f>IF(ISERROR(VLOOKUP(B801,Crude!$A$2:$G$1264,5,0)),"na",VLOOKUP(B801,Crude!$A$2:$G$1264,5,0))</f>
        <v>60.2</v>
      </c>
      <c r="V801">
        <f>IF(ISERROR(VLOOKUP(B801,Wheat!$A$2:$G$1264,5,0)),"na",VLOOKUP(B801,Wheat!$A$2:$G$1264,5,0))</f>
        <v>536.25</v>
      </c>
    </row>
    <row r="802" spans="1:22" x14ac:dyDescent="0.35">
      <c r="A802">
        <f t="shared" si="12"/>
        <v>2019</v>
      </c>
      <c r="B802" s="10">
        <v>43656</v>
      </c>
      <c r="C802" s="11">
        <f>VLOOKUP(B802,Yields!$A$2:$B$1680,2,0)</f>
        <v>2.1800000000000002</v>
      </c>
      <c r="D802" s="11">
        <f>IF(ISERROR(VLOOKUP(B802,Silver!$A$2:$G$1265,5,0)),"na",VLOOKUP(B802,Silver!$A$2:$G$1265,5,0))</f>
        <v>15.147</v>
      </c>
      <c r="E802" s="11">
        <f>IF(ISERROR(VLOOKUP(B802,Gold!$A$2:$G$1264,5,0)),"na",VLOOKUP(B802,Gold!$A$2:$G$1264,5,0))</f>
        <v>1410.1</v>
      </c>
      <c r="F802" s="13">
        <f>IF(ISERROR(VLOOKUP(B802,FXAIX!$A$2:$G$1259,5,0)),"na",VLOOKUP(B802,FXAIX!$A$2:$G$1259,5,0))</f>
        <v>104.050003</v>
      </c>
      <c r="G802" s="13">
        <f>IF(ISERROR(VLOOKUP(B802,SP500v2!$A$2:$G$1259,5,0)),"na",VLOOKUP(B802,SP500v2!$A$2:$G$1259,5,0))</f>
        <v>2993.07</v>
      </c>
      <c r="H802" s="13">
        <f>IF(ISERROR(VLOOKUP(B802,'ishare R3000 ETF'!$A$2:$G$1260,4,0)),"na",VLOOKUP(B802,'ishare R3000 ETF'!$A$2:$G$1260,4,0))</f>
        <v>174.979996</v>
      </c>
      <c r="I802" s="13">
        <f>IF(ISERROR(VLOOKUP(B802,'^IXIC'!$A$2:$E$1260,5,0)),"na",VLOOKUP(B802,'^IXIC'!$A$2:$E$1260,5,0))</f>
        <v>8202.5302730000003</v>
      </c>
      <c r="J802" s="12">
        <f>IF(ISERROR(VLOOKUP(B802,'Russell 2000'!$A$1:$E$1260,5,0)),"na",VLOOKUP(B802,'Russell 2000'!$A$1:$E$1260,5,0))</f>
        <v>1565.0500489999999</v>
      </c>
      <c r="K802" s="12">
        <f>IF(ISERROR(VLOOKUP(B802,'EURUSD=X'!$A$2:$E$1307,4,0)),"na",VLOOKUP(B802,'EURUSD=X'!$A$2:$E$1307,4,0))</f>
        <v>1.12026</v>
      </c>
      <c r="L802" s="12">
        <f>IF(ISERROR(VLOOKUP(B802,'ETH-USD'!$A$2:$E$1776,5,0)),"na",VLOOKUP(B802,'ETH-USD'!$A$2:$E$1776,5,0))</f>
        <v>290.002319</v>
      </c>
      <c r="M802" s="13">
        <f>IF(ISERROR(VLOOKUP(B802,'BTC-USD'!$A$2:$E$1828,5,0)),"na",(VLOOKUP(B802,'BTC-USD'!$A$2:$E$1828,5,0)))</f>
        <v>12156.512694999999</v>
      </c>
      <c r="N802" s="12" t="str">
        <f>IF(ISERROR(VLOOKUP(B802,'SOL-USD'!$A$2:$E$893,5,0)),"na",VLOOKUP(B802,'SOL-USD'!$A$2:$E$893,5,0))</f>
        <v>na</v>
      </c>
      <c r="O802" s="12" t="str">
        <f>IF(ISERROR(VLOOKUP(B802,'AVAX-USD'!$A$2:$E$799,5,0)),"na",VLOOKUP(B802,'AVAX-USD'!$A$2:$E$799,5,0))</f>
        <v>na</v>
      </c>
      <c r="P802" s="12">
        <f>IF(ISERROR(VLOOKUP(B802,'ADA-USD'!$A$2:$E$1776,5,0)),"na",VLOOKUP(B802,'ADA-USD'!$A$2:$E$1776,5,0))</f>
        <v>7.1940000000000004E-2</v>
      </c>
      <c r="Q802" s="12" t="str">
        <f>IF(ISERROR(VLOOKUP(B802,'DOT-USD'!$A$2:$E$761,5,0)),"na",VLOOKUP(B802,'DOT-USD'!$A$2:$E$761,5,0))</f>
        <v>na</v>
      </c>
      <c r="R802" s="14">
        <f>IF(ISERROR(VLOOKUP(B802,'DOGE-USD'!$A$2:$G$1776,5,0)),"na",VLOOKUP(B802,'DOGE-USD'!$A$2:$G$1776,5,0))</f>
        <v>3.424E-3</v>
      </c>
      <c r="S802" s="14" t="str">
        <f>IF(ISERROR(VLOOKUP(B802,'SHIB-USD'!$A$2:$G$780,5,0)),"na",VLOOKUP(B802,'SHIB-USD'!$A$2:$G$780,5,0))</f>
        <v>na</v>
      </c>
      <c r="T802" s="12" t="str">
        <f>IF(ISERROR(VLOOKUP(B802,'Uni-USD'!$A$2:$G$735,5,0)),"na",VLOOKUP(B802,'Uni-USD'!$A$2:$G$735,5,0))</f>
        <v>na</v>
      </c>
      <c r="U802">
        <f>IF(ISERROR(VLOOKUP(B802,Crude!$A$2:$G$1264,5,0)),"na",VLOOKUP(B802,Crude!$A$2:$G$1264,5,0))</f>
        <v>60.43</v>
      </c>
      <c r="V802">
        <f>IF(ISERROR(VLOOKUP(B802,Wheat!$A$2:$G$1264,5,0)),"na",VLOOKUP(B802,Wheat!$A$2:$G$1264,5,0))</f>
        <v>511.75</v>
      </c>
    </row>
    <row r="803" spans="1:22" x14ac:dyDescent="0.35">
      <c r="A803">
        <f t="shared" si="12"/>
        <v>2019</v>
      </c>
      <c r="B803" s="10">
        <v>43655</v>
      </c>
      <c r="C803" s="11">
        <f>VLOOKUP(B803,Yields!$A$2:$B$1680,2,0)</f>
        <v>2.2200000000000002</v>
      </c>
      <c r="D803" s="11">
        <f>IF(ISERROR(VLOOKUP(B803,Silver!$A$2:$G$1265,5,0)),"na",VLOOKUP(B803,Silver!$A$2:$G$1265,5,0))</f>
        <v>15.068</v>
      </c>
      <c r="E803" s="11">
        <f>IF(ISERROR(VLOOKUP(B803,Gold!$A$2:$G$1264,5,0)),"na",VLOOKUP(B803,Gold!$A$2:$G$1264,5,0))</f>
        <v>1397.5</v>
      </c>
      <c r="F803" s="13">
        <f>IF(ISERROR(VLOOKUP(B803,FXAIX!$A$2:$G$1259,5,0)),"na",VLOOKUP(B803,FXAIX!$A$2:$G$1259,5,0))</f>
        <v>103.58000199999999</v>
      </c>
      <c r="G803" s="13">
        <f>IF(ISERROR(VLOOKUP(B803,SP500v2!$A$2:$G$1259,5,0)),"na",VLOOKUP(B803,SP500v2!$A$2:$G$1259,5,0))</f>
        <v>2979.63</v>
      </c>
      <c r="H803" s="13">
        <f>IF(ISERROR(VLOOKUP(B803,'ishare R3000 ETF'!$A$2:$G$1260,4,0)),"na",VLOOKUP(B803,'ishare R3000 ETF'!$A$2:$G$1260,4,0))</f>
        <v>173.740005</v>
      </c>
      <c r="I803" s="13">
        <f>IF(ISERROR(VLOOKUP(B803,'^IXIC'!$A$2:$E$1260,5,0)),"na",VLOOKUP(B803,'^IXIC'!$A$2:$E$1260,5,0))</f>
        <v>8141.7299800000001</v>
      </c>
      <c r="J803" s="12">
        <f>IF(ISERROR(VLOOKUP(B803,'Russell 2000'!$A$1:$E$1260,5,0)),"na",VLOOKUP(B803,'Russell 2000'!$A$1:$E$1260,5,0))</f>
        <v>1562.589966</v>
      </c>
      <c r="K803" s="12">
        <f>IF(ISERROR(VLOOKUP(B803,'EURUSD=X'!$A$2:$E$1307,4,0)),"na",VLOOKUP(B803,'EURUSD=X'!$A$2:$E$1307,4,0))</f>
        <v>1.119532</v>
      </c>
      <c r="L803" s="12">
        <f>IF(ISERROR(VLOOKUP(B803,'ETH-USD'!$A$2:$E$1776,5,0)),"na",VLOOKUP(B803,'ETH-USD'!$A$2:$E$1776,5,0))</f>
        <v>308.881012</v>
      </c>
      <c r="M803" s="13">
        <f>IF(ISERROR(VLOOKUP(B803,'BTC-USD'!$A$2:$E$1828,5,0)),"na",(VLOOKUP(B803,'BTC-USD'!$A$2:$E$1828,5,0)))</f>
        <v>12573.8125</v>
      </c>
      <c r="N803" s="12" t="str">
        <f>IF(ISERROR(VLOOKUP(B803,'SOL-USD'!$A$2:$E$893,5,0)),"na",VLOOKUP(B803,'SOL-USD'!$A$2:$E$893,5,0))</f>
        <v>na</v>
      </c>
      <c r="O803" s="12" t="str">
        <f>IF(ISERROR(VLOOKUP(B803,'AVAX-USD'!$A$2:$E$799,5,0)),"na",VLOOKUP(B803,'AVAX-USD'!$A$2:$E$799,5,0))</f>
        <v>na</v>
      </c>
      <c r="P803" s="12">
        <f>IF(ISERROR(VLOOKUP(B803,'ADA-USD'!$A$2:$E$1776,5,0)),"na",VLOOKUP(B803,'ADA-USD'!$A$2:$E$1776,5,0))</f>
        <v>7.7993000000000007E-2</v>
      </c>
      <c r="Q803" s="12" t="str">
        <f>IF(ISERROR(VLOOKUP(B803,'DOT-USD'!$A$2:$E$761,5,0)),"na",VLOOKUP(B803,'DOT-USD'!$A$2:$E$761,5,0))</f>
        <v>na</v>
      </c>
      <c r="R803" s="14">
        <f>IF(ISERROR(VLOOKUP(B803,'DOGE-USD'!$A$2:$G$1776,5,0)),"na",VLOOKUP(B803,'DOGE-USD'!$A$2:$G$1776,5,0))</f>
        <v>3.5490000000000001E-3</v>
      </c>
      <c r="S803" s="14" t="str">
        <f>IF(ISERROR(VLOOKUP(B803,'SHIB-USD'!$A$2:$G$780,5,0)),"na",VLOOKUP(B803,'SHIB-USD'!$A$2:$G$780,5,0))</f>
        <v>na</v>
      </c>
      <c r="T803" s="12" t="str">
        <f>IF(ISERROR(VLOOKUP(B803,'Uni-USD'!$A$2:$G$735,5,0)),"na",VLOOKUP(B803,'Uni-USD'!$A$2:$G$735,5,0))</f>
        <v>na</v>
      </c>
      <c r="U803">
        <f>IF(ISERROR(VLOOKUP(B803,Crude!$A$2:$G$1264,5,0)),"na",VLOOKUP(B803,Crude!$A$2:$G$1264,5,0))</f>
        <v>57.83</v>
      </c>
      <c r="V803">
        <f>IF(ISERROR(VLOOKUP(B803,Wheat!$A$2:$G$1264,5,0)),"na",VLOOKUP(B803,Wheat!$A$2:$G$1264,5,0))</f>
        <v>509.75</v>
      </c>
    </row>
    <row r="804" spans="1:22" x14ac:dyDescent="0.35">
      <c r="A804">
        <f t="shared" si="12"/>
        <v>2019</v>
      </c>
      <c r="B804" s="10">
        <v>43654</v>
      </c>
      <c r="C804" s="11">
        <f>VLOOKUP(B804,Yields!$A$2:$B$1680,2,0)</f>
        <v>2.23</v>
      </c>
      <c r="D804" s="11">
        <f>IF(ISERROR(VLOOKUP(B804,Silver!$A$2:$G$1265,5,0)),"na",VLOOKUP(B804,Silver!$A$2:$G$1265,5,0))</f>
        <v>14.972</v>
      </c>
      <c r="E804" s="11">
        <f>IF(ISERROR(VLOOKUP(B804,Gold!$A$2:$G$1264,5,0)),"na",VLOOKUP(B804,Gold!$A$2:$G$1264,5,0))</f>
        <v>1397</v>
      </c>
      <c r="F804" s="13">
        <f>IF(ISERROR(VLOOKUP(B804,FXAIX!$A$2:$G$1259,5,0)),"na",VLOOKUP(B804,FXAIX!$A$2:$G$1259,5,0))</f>
        <v>103.41999800000001</v>
      </c>
      <c r="G804" s="13">
        <f>IF(ISERROR(VLOOKUP(B804,SP500v2!$A$2:$G$1259,5,0)),"na",VLOOKUP(B804,SP500v2!$A$2:$G$1259,5,0))</f>
        <v>2975.95</v>
      </c>
      <c r="H804" s="13">
        <f>IF(ISERROR(VLOOKUP(B804,'ishare R3000 ETF'!$A$2:$G$1260,4,0)),"na",VLOOKUP(B804,'ishare R3000 ETF'!$A$2:$G$1260,4,0))</f>
        <v>174.08999600000001</v>
      </c>
      <c r="I804" s="13">
        <f>IF(ISERROR(VLOOKUP(B804,'^IXIC'!$A$2:$E$1260,5,0)),"na",VLOOKUP(B804,'^IXIC'!$A$2:$E$1260,5,0))</f>
        <v>8098.3798829999996</v>
      </c>
      <c r="J804" s="12">
        <f>IF(ISERROR(VLOOKUP(B804,'Russell 2000'!$A$1:$E$1260,5,0)),"na",VLOOKUP(B804,'Russell 2000'!$A$1:$E$1260,5,0))</f>
        <v>1561.3900149999999</v>
      </c>
      <c r="K804" s="12">
        <f>IF(ISERROR(VLOOKUP(B804,'EURUSD=X'!$A$2:$E$1307,4,0)),"na",VLOOKUP(B804,'EURUSD=X'!$A$2:$E$1307,4,0))</f>
        <v>1.120838</v>
      </c>
      <c r="L804" s="12">
        <f>IF(ISERROR(VLOOKUP(B804,'ETH-USD'!$A$2:$E$1776,5,0)),"na",VLOOKUP(B804,'ETH-USD'!$A$2:$E$1776,5,0))</f>
        <v>313.25140399999998</v>
      </c>
      <c r="M804" s="13">
        <f>IF(ISERROR(VLOOKUP(B804,'BTC-USD'!$A$2:$E$1828,5,0)),"na",(VLOOKUP(B804,'BTC-USD'!$A$2:$E$1828,5,0)))</f>
        <v>12285.958008</v>
      </c>
      <c r="N804" s="12" t="str">
        <f>IF(ISERROR(VLOOKUP(B804,'SOL-USD'!$A$2:$E$893,5,0)),"na",VLOOKUP(B804,'SOL-USD'!$A$2:$E$893,5,0))</f>
        <v>na</v>
      </c>
      <c r="O804" s="12" t="str">
        <f>IF(ISERROR(VLOOKUP(B804,'AVAX-USD'!$A$2:$E$799,5,0)),"na",VLOOKUP(B804,'AVAX-USD'!$A$2:$E$799,5,0))</f>
        <v>na</v>
      </c>
      <c r="P804" s="12">
        <f>IF(ISERROR(VLOOKUP(B804,'ADA-USD'!$A$2:$E$1776,5,0)),"na",VLOOKUP(B804,'ADA-USD'!$A$2:$E$1776,5,0))</f>
        <v>8.0476000000000006E-2</v>
      </c>
      <c r="Q804" s="12" t="str">
        <f>IF(ISERROR(VLOOKUP(B804,'DOT-USD'!$A$2:$E$761,5,0)),"na",VLOOKUP(B804,'DOT-USD'!$A$2:$E$761,5,0))</f>
        <v>na</v>
      </c>
      <c r="R804" s="14">
        <f>IF(ISERROR(VLOOKUP(B804,'DOGE-USD'!$A$2:$G$1776,5,0)),"na",VLOOKUP(B804,'DOGE-USD'!$A$2:$G$1776,5,0))</f>
        <v>3.5590000000000001E-3</v>
      </c>
      <c r="S804" s="14" t="str">
        <f>IF(ISERROR(VLOOKUP(B804,'SHIB-USD'!$A$2:$G$780,5,0)),"na",VLOOKUP(B804,'SHIB-USD'!$A$2:$G$780,5,0))</f>
        <v>na</v>
      </c>
      <c r="T804" s="12" t="str">
        <f>IF(ISERROR(VLOOKUP(B804,'Uni-USD'!$A$2:$G$735,5,0)),"na",VLOOKUP(B804,'Uni-USD'!$A$2:$G$735,5,0))</f>
        <v>na</v>
      </c>
      <c r="U804">
        <f>IF(ISERROR(VLOOKUP(B804,Crude!$A$2:$G$1264,5,0)),"na",VLOOKUP(B804,Crude!$A$2:$G$1264,5,0))</f>
        <v>57.66</v>
      </c>
      <c r="V804">
        <f>IF(ISERROR(VLOOKUP(B804,Wheat!$A$2:$G$1264,5,0)),"na",VLOOKUP(B804,Wheat!$A$2:$G$1264,5,0))</f>
        <v>516.75</v>
      </c>
    </row>
    <row r="805" spans="1:22" x14ac:dyDescent="0.35">
      <c r="A805">
        <f t="shared" si="12"/>
        <v>2019</v>
      </c>
      <c r="B805" s="10">
        <v>43651</v>
      </c>
      <c r="C805" s="11">
        <f>VLOOKUP(B805,Yields!$A$2:$B$1680,2,0)</f>
        <v>2.2599999999999998</v>
      </c>
      <c r="D805" s="11">
        <f>IF(ISERROR(VLOOKUP(B805,Silver!$A$2:$G$1265,5,0)),"na",VLOOKUP(B805,Silver!$A$2:$G$1265,5,0))</f>
        <v>14.917999999999999</v>
      </c>
      <c r="E805" s="11">
        <f>IF(ISERROR(VLOOKUP(B805,Gold!$A$2:$G$1264,5,0)),"na",VLOOKUP(B805,Gold!$A$2:$G$1264,5,0))</f>
        <v>1396.7</v>
      </c>
      <c r="F805" s="13">
        <f>IF(ISERROR(VLOOKUP(B805,FXAIX!$A$2:$G$1259,5,0)),"na",VLOOKUP(B805,FXAIX!$A$2:$G$1259,5,0))</f>
        <v>103.91999800000001</v>
      </c>
      <c r="G805" s="13">
        <f>IF(ISERROR(VLOOKUP(B805,SP500v2!$A$2:$G$1259,5,0)),"na",VLOOKUP(B805,SP500v2!$A$2:$G$1259,5,0))</f>
        <v>2990.41</v>
      </c>
      <c r="H805" s="13">
        <f>IF(ISERROR(VLOOKUP(B805,'ishare R3000 ETF'!$A$2:$G$1260,4,0)),"na",VLOOKUP(B805,'ishare R3000 ETF'!$A$2:$G$1260,4,0))</f>
        <v>173.979996</v>
      </c>
      <c r="I805" s="13">
        <f>IF(ISERROR(VLOOKUP(B805,'^IXIC'!$A$2:$E$1260,5,0)),"na",VLOOKUP(B805,'^IXIC'!$A$2:$E$1260,5,0))</f>
        <v>8161.7900390000004</v>
      </c>
      <c r="J805" s="12">
        <f>IF(ISERROR(VLOOKUP(B805,'Russell 2000'!$A$1:$E$1260,5,0)),"na",VLOOKUP(B805,'Russell 2000'!$A$1:$E$1260,5,0))</f>
        <v>1575.619995</v>
      </c>
      <c r="K805" s="12">
        <f>IF(ISERROR(VLOOKUP(B805,'EURUSD=X'!$A$2:$E$1307,4,0)),"na",VLOOKUP(B805,'EURUSD=X'!$A$2:$E$1307,4,0))</f>
        <v>1.120825</v>
      </c>
      <c r="L805" s="12">
        <f>IF(ISERROR(VLOOKUP(B805,'ETH-USD'!$A$2:$E$1776,5,0)),"na",VLOOKUP(B805,'ETH-USD'!$A$2:$E$1776,5,0))</f>
        <v>287.99752799999999</v>
      </c>
      <c r="M805" s="13">
        <f>IF(ISERROR(VLOOKUP(B805,'BTC-USD'!$A$2:$E$1828,5,0)),"na",(VLOOKUP(B805,'BTC-USD'!$A$2:$E$1828,5,0)))</f>
        <v>10978.459961</v>
      </c>
      <c r="N805" s="12" t="str">
        <f>IF(ISERROR(VLOOKUP(B805,'SOL-USD'!$A$2:$E$893,5,0)),"na",VLOOKUP(B805,'SOL-USD'!$A$2:$E$893,5,0))</f>
        <v>na</v>
      </c>
      <c r="O805" s="12" t="str">
        <f>IF(ISERROR(VLOOKUP(B805,'AVAX-USD'!$A$2:$E$799,5,0)),"na",VLOOKUP(B805,'AVAX-USD'!$A$2:$E$799,5,0))</f>
        <v>na</v>
      </c>
      <c r="P805" s="12">
        <f>IF(ISERROR(VLOOKUP(B805,'ADA-USD'!$A$2:$E$1776,5,0)),"na",VLOOKUP(B805,'ADA-USD'!$A$2:$E$1776,5,0))</f>
        <v>7.6532000000000003E-2</v>
      </c>
      <c r="Q805" s="12" t="str">
        <f>IF(ISERROR(VLOOKUP(B805,'DOT-USD'!$A$2:$E$761,5,0)),"na",VLOOKUP(B805,'DOT-USD'!$A$2:$E$761,5,0))</f>
        <v>na</v>
      </c>
      <c r="R805" s="14">
        <f>IF(ISERROR(VLOOKUP(B805,'DOGE-USD'!$A$2:$G$1776,5,0)),"na",VLOOKUP(B805,'DOGE-USD'!$A$2:$G$1776,5,0))</f>
        <v>3.8670000000000002E-3</v>
      </c>
      <c r="S805" s="14" t="str">
        <f>IF(ISERROR(VLOOKUP(B805,'SHIB-USD'!$A$2:$G$780,5,0)),"na",VLOOKUP(B805,'SHIB-USD'!$A$2:$G$780,5,0))</f>
        <v>na</v>
      </c>
      <c r="T805" s="12" t="str">
        <f>IF(ISERROR(VLOOKUP(B805,'Uni-USD'!$A$2:$G$735,5,0)),"na",VLOOKUP(B805,'Uni-USD'!$A$2:$G$735,5,0))</f>
        <v>na</v>
      </c>
      <c r="U805">
        <f>IF(ISERROR(VLOOKUP(B805,Crude!$A$2:$G$1264,5,0)),"na",VLOOKUP(B805,Crude!$A$2:$G$1264,5,0))</f>
        <v>57.51</v>
      </c>
      <c r="V805">
        <f>IF(ISERROR(VLOOKUP(B805,Wheat!$A$2:$G$1264,5,0)),"na",VLOOKUP(B805,Wheat!$A$2:$G$1264,5,0))</f>
        <v>519.25</v>
      </c>
    </row>
    <row r="806" spans="1:22" x14ac:dyDescent="0.35">
      <c r="A806">
        <f t="shared" si="12"/>
        <v>2019</v>
      </c>
      <c r="B806" s="10">
        <v>43649</v>
      </c>
      <c r="C806" s="11">
        <f>VLOOKUP(B806,Yields!$A$2:$B$1680,2,0)</f>
        <v>2.25</v>
      </c>
      <c r="D806" s="11">
        <f>IF(ISERROR(VLOOKUP(B806,Silver!$A$2:$G$1265,5,0)),"na",VLOOKUP(B806,Silver!$A$2:$G$1265,5,0))</f>
        <v>15.252000000000001</v>
      </c>
      <c r="E806" s="11">
        <f>IF(ISERROR(VLOOKUP(B806,Gold!$A$2:$G$1264,5,0)),"na",VLOOKUP(B806,Gold!$A$2:$G$1264,5,0))</f>
        <v>1417.7</v>
      </c>
      <c r="F806" s="13">
        <f>IF(ISERROR(VLOOKUP(B806,FXAIX!$A$2:$G$1259,5,0)),"na",VLOOKUP(B806,FXAIX!$A$2:$G$1259,5,0))</f>
        <v>104.58000199999999</v>
      </c>
      <c r="G806" s="13">
        <f>IF(ISERROR(VLOOKUP(B806,SP500v2!$A$2:$G$1259,5,0)),"na",VLOOKUP(B806,SP500v2!$A$2:$G$1259,5,0))</f>
        <v>2995.82</v>
      </c>
      <c r="H806" s="13">
        <f>IF(ISERROR(VLOOKUP(B806,'ishare R3000 ETF'!$A$2:$G$1260,4,0)),"na",VLOOKUP(B806,'ishare R3000 ETF'!$A$2:$G$1260,4,0))</f>
        <v>174.58999600000001</v>
      </c>
      <c r="I806" s="13">
        <f>IF(ISERROR(VLOOKUP(B806,'^IXIC'!$A$2:$E$1260,5,0)),"na",VLOOKUP(B806,'^IXIC'!$A$2:$E$1260,5,0))</f>
        <v>8170.2299800000001</v>
      </c>
      <c r="J806" s="12">
        <f>IF(ISERROR(VLOOKUP(B806,'Russell 2000'!$A$1:$E$1260,5,0)),"na",VLOOKUP(B806,'Russell 2000'!$A$1:$E$1260,5,0))</f>
        <v>1572.119995</v>
      </c>
      <c r="K806" s="12">
        <f>IF(ISERROR(VLOOKUP(B806,'EURUSD=X'!$A$2:$E$1307,4,0)),"na",VLOOKUP(B806,'EURUSD=X'!$A$2:$E$1307,4,0))</f>
        <v>1.12704</v>
      </c>
      <c r="L806" s="12">
        <f>IF(ISERROR(VLOOKUP(B806,'ETH-USD'!$A$2:$E$1776,5,0)),"na",VLOOKUP(B806,'ETH-USD'!$A$2:$E$1776,5,0))</f>
        <v>303.09997600000003</v>
      </c>
      <c r="M806" s="13">
        <f>IF(ISERROR(VLOOKUP(B806,'BTC-USD'!$A$2:$E$1828,5,0)),"na",(VLOOKUP(B806,'BTC-USD'!$A$2:$E$1828,5,0)))</f>
        <v>11961.269531</v>
      </c>
      <c r="N806" s="12" t="str">
        <f>IF(ISERROR(VLOOKUP(B806,'SOL-USD'!$A$2:$E$893,5,0)),"na",VLOOKUP(B806,'SOL-USD'!$A$2:$E$893,5,0))</f>
        <v>na</v>
      </c>
      <c r="O806" s="12" t="str">
        <f>IF(ISERROR(VLOOKUP(B806,'AVAX-USD'!$A$2:$E$799,5,0)),"na",VLOOKUP(B806,'AVAX-USD'!$A$2:$E$799,5,0))</f>
        <v>na</v>
      </c>
      <c r="P806" s="12">
        <f>IF(ISERROR(VLOOKUP(B806,'ADA-USD'!$A$2:$E$1776,5,0)),"na",VLOOKUP(B806,'ADA-USD'!$A$2:$E$1776,5,0))</f>
        <v>8.2998000000000002E-2</v>
      </c>
      <c r="Q806" s="12" t="str">
        <f>IF(ISERROR(VLOOKUP(B806,'DOT-USD'!$A$2:$E$761,5,0)),"na",VLOOKUP(B806,'DOT-USD'!$A$2:$E$761,5,0))</f>
        <v>na</v>
      </c>
      <c r="R806" s="14">
        <f>IF(ISERROR(VLOOKUP(B806,'DOGE-USD'!$A$2:$G$1776,5,0)),"na",VLOOKUP(B806,'DOGE-USD'!$A$2:$G$1776,5,0))</f>
        <v>3.313E-3</v>
      </c>
      <c r="S806" s="14" t="str">
        <f>IF(ISERROR(VLOOKUP(B806,'SHIB-USD'!$A$2:$G$780,5,0)),"na",VLOOKUP(B806,'SHIB-USD'!$A$2:$G$780,5,0))</f>
        <v>na</v>
      </c>
      <c r="T806" s="12" t="str">
        <f>IF(ISERROR(VLOOKUP(B806,'Uni-USD'!$A$2:$G$735,5,0)),"na",VLOOKUP(B806,'Uni-USD'!$A$2:$G$735,5,0))</f>
        <v>na</v>
      </c>
      <c r="U806">
        <f>IF(ISERROR(VLOOKUP(B806,Crude!$A$2:$G$1264,5,0)),"na",VLOOKUP(B806,Crude!$A$2:$G$1264,5,0))</f>
        <v>57.34</v>
      </c>
      <c r="V806">
        <f>IF(ISERROR(VLOOKUP(B806,Wheat!$A$2:$G$1264,5,0)),"na",VLOOKUP(B806,Wheat!$A$2:$G$1264,5,0))</f>
        <v>518</v>
      </c>
    </row>
    <row r="807" spans="1:22" x14ac:dyDescent="0.35">
      <c r="A807">
        <f t="shared" si="12"/>
        <v>2019</v>
      </c>
      <c r="B807" s="10">
        <v>43648</v>
      </c>
      <c r="C807" s="11">
        <f>VLOOKUP(B807,Yields!$A$2:$B$1680,2,0)</f>
        <v>2.21</v>
      </c>
      <c r="D807" s="11">
        <f>IF(ISERROR(VLOOKUP(B807,Silver!$A$2:$G$1265,5,0)),"na",VLOOKUP(B807,Silver!$A$2:$G$1265,5,0))</f>
        <v>15.154</v>
      </c>
      <c r="E807" s="11">
        <f>IF(ISERROR(VLOOKUP(B807,Gold!$A$2:$G$1264,5,0)),"na",VLOOKUP(B807,Gold!$A$2:$G$1264,5,0))</f>
        <v>1404.6</v>
      </c>
      <c r="F807" s="13">
        <f>IF(ISERROR(VLOOKUP(B807,FXAIX!$A$2:$G$1259,5,0)),"na",VLOOKUP(B807,FXAIX!$A$2:$G$1259,5,0))</f>
        <v>103.760002</v>
      </c>
      <c r="G807" s="13">
        <f>IF(ISERROR(VLOOKUP(B807,SP500v2!$A$2:$G$1259,5,0)),"na",VLOOKUP(B807,SP500v2!$A$2:$G$1259,5,0))</f>
        <v>2973.01</v>
      </c>
      <c r="H807" s="13">
        <f>IF(ISERROR(VLOOKUP(B807,'ishare R3000 ETF'!$A$2:$G$1260,4,0)),"na",VLOOKUP(B807,'ishare R3000 ETF'!$A$2:$G$1260,4,0))</f>
        <v>173.259995</v>
      </c>
      <c r="I807" s="13">
        <f>IF(ISERROR(VLOOKUP(B807,'^IXIC'!$A$2:$E$1260,5,0)),"na",VLOOKUP(B807,'^IXIC'!$A$2:$E$1260,5,0))</f>
        <v>8109.0898440000001</v>
      </c>
      <c r="J807" s="12">
        <f>IF(ISERROR(VLOOKUP(B807,'Russell 2000'!$A$1:$E$1260,5,0)),"na",VLOOKUP(B807,'Russell 2000'!$A$1:$E$1260,5,0))</f>
        <v>1560.540039</v>
      </c>
      <c r="K807" s="12">
        <f>IF(ISERROR(VLOOKUP(B807,'EURUSD=X'!$A$2:$E$1307,4,0)),"na",VLOOKUP(B807,'EURUSD=X'!$A$2:$E$1307,4,0))</f>
        <v>1.127675</v>
      </c>
      <c r="L807" s="12">
        <f>IF(ISERROR(VLOOKUP(B807,'ETH-USD'!$A$2:$E$1776,5,0)),"na",VLOOKUP(B807,'ETH-USD'!$A$2:$E$1776,5,0))</f>
        <v>291.59643599999998</v>
      </c>
      <c r="M807" s="13">
        <f>IF(ISERROR(VLOOKUP(B807,'BTC-USD'!$A$2:$E$1828,5,0)),"na",(VLOOKUP(B807,'BTC-USD'!$A$2:$E$1828,5,0)))</f>
        <v>10801.677734000001</v>
      </c>
      <c r="N807" s="12" t="str">
        <f>IF(ISERROR(VLOOKUP(B807,'SOL-USD'!$A$2:$E$893,5,0)),"na",VLOOKUP(B807,'SOL-USD'!$A$2:$E$893,5,0))</f>
        <v>na</v>
      </c>
      <c r="O807" s="12" t="str">
        <f>IF(ISERROR(VLOOKUP(B807,'AVAX-USD'!$A$2:$E$799,5,0)),"na",VLOOKUP(B807,'AVAX-USD'!$A$2:$E$799,5,0))</f>
        <v>na</v>
      </c>
      <c r="P807" s="12">
        <f>IF(ISERROR(VLOOKUP(B807,'ADA-USD'!$A$2:$E$1776,5,0)),"na",VLOOKUP(B807,'ADA-USD'!$A$2:$E$1776,5,0))</f>
        <v>8.1076999999999996E-2</v>
      </c>
      <c r="Q807" s="12" t="str">
        <f>IF(ISERROR(VLOOKUP(B807,'DOT-USD'!$A$2:$E$761,5,0)),"na",VLOOKUP(B807,'DOT-USD'!$A$2:$E$761,5,0))</f>
        <v>na</v>
      </c>
      <c r="R807" s="14">
        <f>IF(ISERROR(VLOOKUP(B807,'DOGE-USD'!$A$2:$G$1776,5,0)),"na",VLOOKUP(B807,'DOGE-USD'!$A$2:$G$1776,5,0))</f>
        <v>3.2039999999999998E-3</v>
      </c>
      <c r="S807" s="14" t="str">
        <f>IF(ISERROR(VLOOKUP(B807,'SHIB-USD'!$A$2:$G$780,5,0)),"na",VLOOKUP(B807,'SHIB-USD'!$A$2:$G$780,5,0))</f>
        <v>na</v>
      </c>
      <c r="T807" s="12" t="str">
        <f>IF(ISERROR(VLOOKUP(B807,'Uni-USD'!$A$2:$G$735,5,0)),"na",VLOOKUP(B807,'Uni-USD'!$A$2:$G$735,5,0))</f>
        <v>na</v>
      </c>
      <c r="U807">
        <f>IF(ISERROR(VLOOKUP(B807,Crude!$A$2:$G$1264,5,0)),"na",VLOOKUP(B807,Crude!$A$2:$G$1264,5,0))</f>
        <v>56.25</v>
      </c>
      <c r="V807">
        <f>IF(ISERROR(VLOOKUP(B807,Wheat!$A$2:$G$1264,5,0)),"na",VLOOKUP(B807,Wheat!$A$2:$G$1264,5,0))</f>
        <v>503.5</v>
      </c>
    </row>
    <row r="808" spans="1:22" x14ac:dyDescent="0.35">
      <c r="A808">
        <f t="shared" si="12"/>
        <v>2019</v>
      </c>
      <c r="B808" s="10">
        <v>43647</v>
      </c>
      <c r="C808" s="11">
        <f>VLOOKUP(B808,Yields!$A$2:$B$1680,2,0)</f>
        <v>2.17</v>
      </c>
      <c r="D808" s="11">
        <f>IF(ISERROR(VLOOKUP(B808,Silver!$A$2:$G$1265,5,0)),"na",VLOOKUP(B808,Silver!$A$2:$G$1265,5,0))</f>
        <v>15.106</v>
      </c>
      <c r="E808" s="11">
        <f>IF(ISERROR(VLOOKUP(B808,Gold!$A$2:$G$1264,5,0)),"na",VLOOKUP(B808,Gold!$A$2:$G$1264,5,0))</f>
        <v>1385.6</v>
      </c>
      <c r="F808" s="13">
        <f>IF(ISERROR(VLOOKUP(B808,FXAIX!$A$2:$G$1259,5,0)),"na",VLOOKUP(B808,FXAIX!$A$2:$G$1259,5,0))</f>
        <v>103.449997</v>
      </c>
      <c r="G808" s="13">
        <f>IF(ISERROR(VLOOKUP(B808,SP500v2!$A$2:$G$1259,5,0)),"na",VLOOKUP(B808,SP500v2!$A$2:$G$1259,5,0))</f>
        <v>2964.33</v>
      </c>
      <c r="H808" s="13">
        <f>IF(ISERROR(VLOOKUP(B808,'ishare R3000 ETF'!$A$2:$G$1260,4,0)),"na",VLOOKUP(B808,'ishare R3000 ETF'!$A$2:$G$1260,4,0))</f>
        <v>173.10000600000001</v>
      </c>
      <c r="I808" s="13">
        <f>IF(ISERROR(VLOOKUP(B808,'^IXIC'!$A$2:$E$1260,5,0)),"na",VLOOKUP(B808,'^IXIC'!$A$2:$E$1260,5,0))</f>
        <v>8091.1601559999999</v>
      </c>
      <c r="J808" s="12">
        <f>IF(ISERROR(VLOOKUP(B808,'Russell 2000'!$A$1:$E$1260,5,0)),"na",VLOOKUP(B808,'Russell 2000'!$A$1:$E$1260,5,0))</f>
        <v>1566.5699460000001</v>
      </c>
      <c r="K808" s="12">
        <f>IF(ISERROR(VLOOKUP(B808,'EURUSD=X'!$A$2:$E$1307,4,0)),"na",VLOOKUP(B808,'EURUSD=X'!$A$2:$E$1307,4,0))</f>
        <v>1.1305689999999999</v>
      </c>
      <c r="L808" s="12">
        <f>IF(ISERROR(VLOOKUP(B808,'ETH-USD'!$A$2:$E$1776,5,0)),"na",VLOOKUP(B808,'ETH-USD'!$A$2:$E$1776,5,0))</f>
        <v>293.64111300000002</v>
      </c>
      <c r="M808" s="13">
        <f>IF(ISERROR(VLOOKUP(B808,'BTC-USD'!$A$2:$E$1828,5,0)),"na",(VLOOKUP(B808,'BTC-USD'!$A$2:$E$1828,5,0)))</f>
        <v>10583.134765999999</v>
      </c>
      <c r="N808" s="12" t="str">
        <f>IF(ISERROR(VLOOKUP(B808,'SOL-USD'!$A$2:$E$893,5,0)),"na",VLOOKUP(B808,'SOL-USD'!$A$2:$E$893,5,0))</f>
        <v>na</v>
      </c>
      <c r="O808" s="12" t="str">
        <f>IF(ISERROR(VLOOKUP(B808,'AVAX-USD'!$A$2:$E$799,5,0)),"na",VLOOKUP(B808,'AVAX-USD'!$A$2:$E$799,5,0))</f>
        <v>na</v>
      </c>
      <c r="P808" s="12">
        <f>IF(ISERROR(VLOOKUP(B808,'ADA-USD'!$A$2:$E$1776,5,0)),"na",VLOOKUP(B808,'ADA-USD'!$A$2:$E$1776,5,0))</f>
        <v>8.3821999999999994E-2</v>
      </c>
      <c r="Q808" s="12" t="str">
        <f>IF(ISERROR(VLOOKUP(B808,'DOT-USD'!$A$2:$E$761,5,0)),"na",VLOOKUP(B808,'DOT-USD'!$A$2:$E$761,5,0))</f>
        <v>na</v>
      </c>
      <c r="R808" s="14">
        <f>IF(ISERROR(VLOOKUP(B808,'DOGE-USD'!$A$2:$G$1776,5,0)),"na",VLOOKUP(B808,'DOGE-USD'!$A$2:$G$1776,5,0))</f>
        <v>3.238E-3</v>
      </c>
      <c r="S808" s="14" t="str">
        <f>IF(ISERROR(VLOOKUP(B808,'SHIB-USD'!$A$2:$G$780,5,0)),"na",VLOOKUP(B808,'SHIB-USD'!$A$2:$G$780,5,0))</f>
        <v>na</v>
      </c>
      <c r="T808" s="12" t="str">
        <f>IF(ISERROR(VLOOKUP(B808,'Uni-USD'!$A$2:$G$735,5,0)),"na",VLOOKUP(B808,'Uni-USD'!$A$2:$G$735,5,0))</f>
        <v>na</v>
      </c>
      <c r="U808">
        <f>IF(ISERROR(VLOOKUP(B808,Crude!$A$2:$G$1264,5,0)),"na",VLOOKUP(B808,Crude!$A$2:$G$1264,5,0))</f>
        <v>59.09</v>
      </c>
      <c r="V808">
        <f>IF(ISERROR(VLOOKUP(B808,Wheat!$A$2:$G$1264,5,0)),"na",VLOOKUP(B808,Wheat!$A$2:$G$1264,5,0))</f>
        <v>514</v>
      </c>
    </row>
    <row r="809" spans="1:22" x14ac:dyDescent="0.35">
      <c r="A809">
        <f t="shared" si="12"/>
        <v>2019</v>
      </c>
      <c r="B809" s="10">
        <v>43644</v>
      </c>
      <c r="C809" s="11">
        <f>VLOOKUP(B809,Yields!$A$2:$B$1680,2,0)</f>
        <v>2.1800000000000002</v>
      </c>
      <c r="D809" s="11">
        <f>IF(ISERROR(VLOOKUP(B809,Silver!$A$2:$G$1265,5,0)),"na",VLOOKUP(B809,Silver!$A$2:$G$1265,5,0))</f>
        <v>15.253</v>
      </c>
      <c r="E809" s="11">
        <f>IF(ISERROR(VLOOKUP(B809,Gold!$A$2:$G$1264,5,0)),"na",VLOOKUP(B809,Gold!$A$2:$G$1264,5,0))</f>
        <v>1409.7</v>
      </c>
      <c r="F809" s="13">
        <f>IF(ISERROR(VLOOKUP(B809,FXAIX!$A$2:$G$1259,5,0)),"na",VLOOKUP(B809,FXAIX!$A$2:$G$1259,5,0))</f>
        <v>102.660004</v>
      </c>
      <c r="G809" s="13">
        <f>IF(ISERROR(VLOOKUP(B809,SP500v2!$A$2:$G$1259,5,0)),"na",VLOOKUP(B809,SP500v2!$A$2:$G$1259,5,0))</f>
        <v>2941.76</v>
      </c>
      <c r="H809" s="13">
        <f>IF(ISERROR(VLOOKUP(B809,'ishare R3000 ETF'!$A$2:$G$1260,4,0)),"na",VLOOKUP(B809,'ishare R3000 ETF'!$A$2:$G$1260,4,0))</f>
        <v>171.729996</v>
      </c>
      <c r="I809" s="13">
        <f>IF(ISERROR(VLOOKUP(B809,'^IXIC'!$A$2:$E$1260,5,0)),"na",VLOOKUP(B809,'^IXIC'!$A$2:$E$1260,5,0))</f>
        <v>8006.2402339999999</v>
      </c>
      <c r="J809" s="12">
        <f>IF(ISERROR(VLOOKUP(B809,'Russell 2000'!$A$1:$E$1260,5,0)),"na",VLOOKUP(B809,'Russell 2000'!$A$1:$E$1260,5,0))</f>
        <v>1566.5699460000001</v>
      </c>
      <c r="K809" s="12">
        <f>IF(ISERROR(VLOOKUP(B809,'EURUSD=X'!$A$2:$E$1307,4,0)),"na",VLOOKUP(B809,'EURUSD=X'!$A$2:$E$1307,4,0))</f>
        <v>1.136131</v>
      </c>
      <c r="L809" s="12">
        <f>IF(ISERROR(VLOOKUP(B809,'ETH-USD'!$A$2:$E$1776,5,0)),"na",VLOOKUP(B809,'ETH-USD'!$A$2:$E$1776,5,0))</f>
        <v>311.22610500000002</v>
      </c>
      <c r="M809" s="13">
        <f>IF(ISERROR(VLOOKUP(B809,'BTC-USD'!$A$2:$E$1828,5,0)),"na",(VLOOKUP(B809,'BTC-USD'!$A$2:$E$1828,5,0)))</f>
        <v>12407.332031</v>
      </c>
      <c r="N809" s="12" t="str">
        <f>IF(ISERROR(VLOOKUP(B809,'SOL-USD'!$A$2:$E$893,5,0)),"na",VLOOKUP(B809,'SOL-USD'!$A$2:$E$893,5,0))</f>
        <v>na</v>
      </c>
      <c r="O809" s="12" t="str">
        <f>IF(ISERROR(VLOOKUP(B809,'AVAX-USD'!$A$2:$E$799,5,0)),"na",VLOOKUP(B809,'AVAX-USD'!$A$2:$E$799,5,0))</f>
        <v>na</v>
      </c>
      <c r="P809" s="12">
        <f>IF(ISERROR(VLOOKUP(B809,'ADA-USD'!$A$2:$E$1776,5,0)),"na",VLOOKUP(B809,'ADA-USD'!$A$2:$E$1776,5,0))</f>
        <v>8.9294999999999999E-2</v>
      </c>
      <c r="Q809" s="12" t="str">
        <f>IF(ISERROR(VLOOKUP(B809,'DOT-USD'!$A$2:$E$761,5,0)),"na",VLOOKUP(B809,'DOT-USD'!$A$2:$E$761,5,0))</f>
        <v>na</v>
      </c>
      <c r="R809" s="14">
        <f>IF(ISERROR(VLOOKUP(B809,'DOGE-USD'!$A$2:$G$1776,5,0)),"na",VLOOKUP(B809,'DOGE-USD'!$A$2:$G$1776,5,0))</f>
        <v>3.49E-3</v>
      </c>
      <c r="S809" s="14" t="str">
        <f>IF(ISERROR(VLOOKUP(B809,'SHIB-USD'!$A$2:$G$780,5,0)),"na",VLOOKUP(B809,'SHIB-USD'!$A$2:$G$780,5,0))</f>
        <v>na</v>
      </c>
      <c r="T809" s="12" t="str">
        <f>IF(ISERROR(VLOOKUP(B809,'Uni-USD'!$A$2:$G$735,5,0)),"na",VLOOKUP(B809,'Uni-USD'!$A$2:$G$735,5,0))</f>
        <v>na</v>
      </c>
      <c r="U809">
        <f>IF(ISERROR(VLOOKUP(B809,Crude!$A$2:$G$1264,5,0)),"na",VLOOKUP(B809,Crude!$A$2:$G$1264,5,0))</f>
        <v>58.47</v>
      </c>
      <c r="V809">
        <f>IF(ISERROR(VLOOKUP(B809,Wheat!$A$2:$G$1264,5,0)),"na",VLOOKUP(B809,Wheat!$A$2:$G$1264,5,0))</f>
        <v>528</v>
      </c>
    </row>
    <row r="810" spans="1:22" x14ac:dyDescent="0.35">
      <c r="A810">
        <f t="shared" si="12"/>
        <v>2019</v>
      </c>
      <c r="B810" s="10">
        <v>43643</v>
      </c>
      <c r="C810" s="11">
        <f>VLOOKUP(B810,Yields!$A$2:$B$1680,2,0)</f>
        <v>2.19</v>
      </c>
      <c r="D810" s="11">
        <f>IF(ISERROR(VLOOKUP(B810,Silver!$A$2:$G$1265,5,0)),"na",VLOOKUP(B810,Silver!$A$2:$G$1265,5,0))</f>
        <v>15.205</v>
      </c>
      <c r="E810" s="11">
        <f>IF(ISERROR(VLOOKUP(B810,Gold!$A$2:$G$1264,5,0)),"na",VLOOKUP(B810,Gold!$A$2:$G$1264,5,0))</f>
        <v>1408.4</v>
      </c>
      <c r="F810" s="13">
        <f>IF(ISERROR(VLOOKUP(B810,FXAIX!$A$2:$G$1259,5,0)),"na",VLOOKUP(B810,FXAIX!$A$2:$G$1259,5,0))</f>
        <v>102.07</v>
      </c>
      <c r="G810" s="13">
        <f>IF(ISERROR(VLOOKUP(B810,SP500v2!$A$2:$G$1259,5,0)),"na",VLOOKUP(B810,SP500v2!$A$2:$G$1259,5,0))</f>
        <v>2924.92</v>
      </c>
      <c r="H810" s="13">
        <f>IF(ISERROR(VLOOKUP(B810,'ishare R3000 ETF'!$A$2:$G$1260,4,0)),"na",VLOOKUP(B810,'ishare R3000 ETF'!$A$2:$G$1260,4,0))</f>
        <v>170.89999399999999</v>
      </c>
      <c r="I810" s="13">
        <f>IF(ISERROR(VLOOKUP(B810,'^IXIC'!$A$2:$E$1260,5,0)),"na",VLOOKUP(B810,'^IXIC'!$A$2:$E$1260,5,0))</f>
        <v>7967.7597660000001</v>
      </c>
      <c r="J810" s="12">
        <f>IF(ISERROR(VLOOKUP(B810,'Russell 2000'!$A$1:$E$1260,5,0)),"na",VLOOKUP(B810,'Russell 2000'!$A$1:$E$1260,5,0))</f>
        <v>1546.5500489999999</v>
      </c>
      <c r="K810" s="12">
        <f>IF(ISERROR(VLOOKUP(B810,'EURUSD=X'!$A$2:$E$1307,4,0)),"na",VLOOKUP(B810,'EURUSD=X'!$A$2:$E$1307,4,0))</f>
        <v>1.1348419999999999</v>
      </c>
      <c r="L810" s="12">
        <f>IF(ISERROR(VLOOKUP(B810,'ETH-USD'!$A$2:$E$1776,5,0)),"na",VLOOKUP(B810,'ETH-USD'!$A$2:$E$1776,5,0))</f>
        <v>294.26763899999997</v>
      </c>
      <c r="M810" s="13">
        <f>IF(ISERROR(VLOOKUP(B810,'BTC-USD'!$A$2:$E$1828,5,0)),"na",(VLOOKUP(B810,'BTC-USD'!$A$2:$E$1828,5,0)))</f>
        <v>11182.806640999999</v>
      </c>
      <c r="N810" s="12" t="str">
        <f>IF(ISERROR(VLOOKUP(B810,'SOL-USD'!$A$2:$E$893,5,0)),"na",VLOOKUP(B810,'SOL-USD'!$A$2:$E$893,5,0))</f>
        <v>na</v>
      </c>
      <c r="O810" s="12" t="str">
        <f>IF(ISERROR(VLOOKUP(B810,'AVAX-USD'!$A$2:$E$799,5,0)),"na",VLOOKUP(B810,'AVAX-USD'!$A$2:$E$799,5,0))</f>
        <v>na</v>
      </c>
      <c r="P810" s="12">
        <f>IF(ISERROR(VLOOKUP(B810,'ADA-USD'!$A$2:$E$1776,5,0)),"na",VLOOKUP(B810,'ADA-USD'!$A$2:$E$1776,5,0))</f>
        <v>8.6448999999999998E-2</v>
      </c>
      <c r="Q810" s="12" t="str">
        <f>IF(ISERROR(VLOOKUP(B810,'DOT-USD'!$A$2:$E$761,5,0)),"na",VLOOKUP(B810,'DOT-USD'!$A$2:$E$761,5,0))</f>
        <v>na</v>
      </c>
      <c r="R810" s="14">
        <f>IF(ISERROR(VLOOKUP(B810,'DOGE-USD'!$A$2:$G$1776,5,0)),"na",VLOOKUP(B810,'DOGE-USD'!$A$2:$G$1776,5,0))</f>
        <v>3.3289999999999999E-3</v>
      </c>
      <c r="S810" s="14" t="str">
        <f>IF(ISERROR(VLOOKUP(B810,'SHIB-USD'!$A$2:$G$780,5,0)),"na",VLOOKUP(B810,'SHIB-USD'!$A$2:$G$780,5,0))</f>
        <v>na</v>
      </c>
      <c r="T810" s="12" t="str">
        <f>IF(ISERROR(VLOOKUP(B810,'Uni-USD'!$A$2:$G$735,5,0)),"na",VLOOKUP(B810,'Uni-USD'!$A$2:$G$735,5,0))</f>
        <v>na</v>
      </c>
      <c r="U810">
        <f>IF(ISERROR(VLOOKUP(B810,Crude!$A$2:$G$1264,5,0)),"na",VLOOKUP(B810,Crude!$A$2:$G$1264,5,0))</f>
        <v>59.43</v>
      </c>
      <c r="V810">
        <f>IF(ISERROR(VLOOKUP(B810,Wheat!$A$2:$G$1264,5,0)),"na",VLOOKUP(B810,Wheat!$A$2:$G$1264,5,0))</f>
        <v>547.5</v>
      </c>
    </row>
    <row r="811" spans="1:22" x14ac:dyDescent="0.35">
      <c r="A811">
        <f t="shared" si="12"/>
        <v>2019</v>
      </c>
      <c r="B811" s="10">
        <v>43642</v>
      </c>
      <c r="C811" s="11">
        <f>VLOOKUP(B811,Yields!$A$2:$B$1680,2,0)</f>
        <v>2.11</v>
      </c>
      <c r="D811" s="11">
        <f>IF(ISERROR(VLOOKUP(B811,Silver!$A$2:$G$1265,5,0)),"na",VLOOKUP(B811,Silver!$A$2:$G$1265,5,0))</f>
        <v>15.282999999999999</v>
      </c>
      <c r="E811" s="11">
        <f>IF(ISERROR(VLOOKUP(B811,Gold!$A$2:$G$1264,5,0)),"na",VLOOKUP(B811,Gold!$A$2:$G$1264,5,0))</f>
        <v>1411.6</v>
      </c>
      <c r="F811" s="13">
        <f>IF(ISERROR(VLOOKUP(B811,FXAIX!$A$2:$G$1259,5,0)),"na",VLOOKUP(B811,FXAIX!$A$2:$G$1259,5,0))</f>
        <v>101.66999800000001</v>
      </c>
      <c r="G811" s="13">
        <f>IF(ISERROR(VLOOKUP(B811,SP500v2!$A$2:$G$1259,5,0)),"na",VLOOKUP(B811,SP500v2!$A$2:$G$1259,5,0))</f>
        <v>2913.78</v>
      </c>
      <c r="H811" s="13">
        <f>IF(ISERROR(VLOOKUP(B811,'ishare R3000 ETF'!$A$2:$G$1260,4,0)),"na",VLOOKUP(B811,'ishare R3000 ETF'!$A$2:$G$1260,4,0))</f>
        <v>170.39999399999999</v>
      </c>
      <c r="I811" s="13">
        <f>IF(ISERROR(VLOOKUP(B811,'^IXIC'!$A$2:$E$1260,5,0)),"na",VLOOKUP(B811,'^IXIC'!$A$2:$E$1260,5,0))</f>
        <v>7909.9702150000003</v>
      </c>
      <c r="J811" s="12">
        <f>IF(ISERROR(VLOOKUP(B811,'Russell 2000'!$A$1:$E$1260,5,0)),"na",VLOOKUP(B811,'Russell 2000'!$A$1:$E$1260,5,0))</f>
        <v>1521.8900149999999</v>
      </c>
      <c r="K811" s="12">
        <f>IF(ISERROR(VLOOKUP(B811,'EURUSD=X'!$A$2:$E$1307,4,0)),"na",VLOOKUP(B811,'EURUSD=X'!$A$2:$E$1307,4,0))</f>
        <v>1.135087</v>
      </c>
      <c r="L811" s="12">
        <f>IF(ISERROR(VLOOKUP(B811,'ETH-USD'!$A$2:$E$1776,5,0)),"na",VLOOKUP(B811,'ETH-USD'!$A$2:$E$1776,5,0))</f>
        <v>336.753174</v>
      </c>
      <c r="M811" s="13">
        <f>IF(ISERROR(VLOOKUP(B811,'BTC-USD'!$A$2:$E$1828,5,0)),"na",(VLOOKUP(B811,'BTC-USD'!$A$2:$E$1828,5,0)))</f>
        <v>13016.231444999999</v>
      </c>
      <c r="N811" s="12" t="str">
        <f>IF(ISERROR(VLOOKUP(B811,'SOL-USD'!$A$2:$E$893,5,0)),"na",VLOOKUP(B811,'SOL-USD'!$A$2:$E$893,5,0))</f>
        <v>na</v>
      </c>
      <c r="O811" s="12" t="str">
        <f>IF(ISERROR(VLOOKUP(B811,'AVAX-USD'!$A$2:$E$799,5,0)),"na",VLOOKUP(B811,'AVAX-USD'!$A$2:$E$799,5,0))</f>
        <v>na</v>
      </c>
      <c r="P811" s="12">
        <f>IF(ISERROR(VLOOKUP(B811,'ADA-USD'!$A$2:$E$1776,5,0)),"na",VLOOKUP(B811,'ADA-USD'!$A$2:$E$1776,5,0))</f>
        <v>9.6820000000000003E-2</v>
      </c>
      <c r="Q811" s="12" t="str">
        <f>IF(ISERROR(VLOOKUP(B811,'DOT-USD'!$A$2:$E$761,5,0)),"na",VLOOKUP(B811,'DOT-USD'!$A$2:$E$761,5,0))</f>
        <v>na</v>
      </c>
      <c r="R811" s="14">
        <f>IF(ISERROR(VLOOKUP(B811,'DOGE-USD'!$A$2:$G$1776,5,0)),"na",VLOOKUP(B811,'DOGE-USD'!$A$2:$G$1776,5,0))</f>
        <v>3.3790000000000001E-3</v>
      </c>
      <c r="S811" s="14" t="str">
        <f>IF(ISERROR(VLOOKUP(B811,'SHIB-USD'!$A$2:$G$780,5,0)),"na",VLOOKUP(B811,'SHIB-USD'!$A$2:$G$780,5,0))</f>
        <v>na</v>
      </c>
      <c r="T811" s="12" t="str">
        <f>IF(ISERROR(VLOOKUP(B811,'Uni-USD'!$A$2:$G$735,5,0)),"na",VLOOKUP(B811,'Uni-USD'!$A$2:$G$735,5,0))</f>
        <v>na</v>
      </c>
      <c r="U811">
        <f>IF(ISERROR(VLOOKUP(B811,Crude!$A$2:$G$1264,5,0)),"na",VLOOKUP(B811,Crude!$A$2:$G$1264,5,0))</f>
        <v>59.38</v>
      </c>
      <c r="V811">
        <f>IF(ISERROR(VLOOKUP(B811,Wheat!$A$2:$G$1264,5,0)),"na",VLOOKUP(B811,Wheat!$A$2:$G$1264,5,0))</f>
        <v>543.75</v>
      </c>
    </row>
    <row r="812" spans="1:22" x14ac:dyDescent="0.35">
      <c r="A812">
        <f t="shared" si="12"/>
        <v>2019</v>
      </c>
      <c r="B812" s="10">
        <v>43641</v>
      </c>
      <c r="C812" s="11">
        <f>VLOOKUP(B812,Yields!$A$2:$B$1680,2,0)</f>
        <v>2.11</v>
      </c>
      <c r="D812" s="11">
        <f>IF(ISERROR(VLOOKUP(B812,Silver!$A$2:$G$1265,5,0)),"na",VLOOKUP(B812,Silver!$A$2:$G$1265,5,0))</f>
        <v>15.291</v>
      </c>
      <c r="E812" s="11">
        <f>IF(ISERROR(VLOOKUP(B812,Gold!$A$2:$G$1264,5,0)),"na",VLOOKUP(B812,Gold!$A$2:$G$1264,5,0))</f>
        <v>1414.9</v>
      </c>
      <c r="F812" s="13">
        <f>IF(ISERROR(VLOOKUP(B812,FXAIX!$A$2:$G$1259,5,0)),"na",VLOOKUP(B812,FXAIX!$A$2:$G$1259,5,0))</f>
        <v>101.790001</v>
      </c>
      <c r="G812" s="13">
        <f>IF(ISERROR(VLOOKUP(B812,SP500v2!$A$2:$G$1259,5,0)),"na",VLOOKUP(B812,SP500v2!$A$2:$G$1259,5,0))</f>
        <v>2917.38</v>
      </c>
      <c r="H812" s="13">
        <f>IF(ISERROR(VLOOKUP(B812,'ishare R3000 ETF'!$A$2:$G$1260,4,0)),"na",VLOOKUP(B812,'ishare R3000 ETF'!$A$2:$G$1260,4,0))</f>
        <v>170.550003</v>
      </c>
      <c r="I812" s="13">
        <f>IF(ISERROR(VLOOKUP(B812,'^IXIC'!$A$2:$E$1260,5,0)),"na",VLOOKUP(B812,'^IXIC'!$A$2:$E$1260,5,0))</f>
        <v>7884.7202150000003</v>
      </c>
      <c r="J812" s="12">
        <f>IF(ISERROR(VLOOKUP(B812,'Russell 2000'!$A$1:$E$1260,5,0)),"na",VLOOKUP(B812,'Russell 2000'!$A$1:$E$1260,5,0))</f>
        <v>1521.040039</v>
      </c>
      <c r="K812" s="12">
        <f>IF(ISERROR(VLOOKUP(B812,'EURUSD=X'!$A$2:$E$1307,4,0)),"na",VLOOKUP(B812,'EURUSD=X'!$A$2:$E$1307,4,0))</f>
        <v>1.1378379999999999</v>
      </c>
      <c r="L812" s="12">
        <f>IF(ISERROR(VLOOKUP(B812,'ETH-USD'!$A$2:$E$1776,5,0)),"na",VLOOKUP(B812,'ETH-USD'!$A$2:$E$1776,5,0))</f>
        <v>318.12631199999998</v>
      </c>
      <c r="M812" s="13">
        <f>IF(ISERROR(VLOOKUP(B812,'BTC-USD'!$A$2:$E$1828,5,0)),"na",(VLOOKUP(B812,'BTC-USD'!$A$2:$E$1828,5,0)))</f>
        <v>11790.916992</v>
      </c>
      <c r="N812" s="12" t="str">
        <f>IF(ISERROR(VLOOKUP(B812,'SOL-USD'!$A$2:$E$893,5,0)),"na",VLOOKUP(B812,'SOL-USD'!$A$2:$E$893,5,0))</f>
        <v>na</v>
      </c>
      <c r="O812" s="12" t="str">
        <f>IF(ISERROR(VLOOKUP(B812,'AVAX-USD'!$A$2:$E$799,5,0)),"na",VLOOKUP(B812,'AVAX-USD'!$A$2:$E$799,5,0))</f>
        <v>na</v>
      </c>
      <c r="P812" s="12">
        <f>IF(ISERROR(VLOOKUP(B812,'ADA-USD'!$A$2:$E$1776,5,0)),"na",VLOOKUP(B812,'ADA-USD'!$A$2:$E$1776,5,0))</f>
        <v>9.6356999999999998E-2</v>
      </c>
      <c r="Q812" s="12" t="str">
        <f>IF(ISERROR(VLOOKUP(B812,'DOT-USD'!$A$2:$E$761,5,0)),"na",VLOOKUP(B812,'DOT-USD'!$A$2:$E$761,5,0))</f>
        <v>na</v>
      </c>
      <c r="R812" s="14">
        <f>IF(ISERROR(VLOOKUP(B812,'DOGE-USD'!$A$2:$G$1776,5,0)),"na",VLOOKUP(B812,'DOGE-USD'!$A$2:$G$1776,5,0))</f>
        <v>3.392E-3</v>
      </c>
      <c r="S812" s="14" t="str">
        <f>IF(ISERROR(VLOOKUP(B812,'SHIB-USD'!$A$2:$G$780,5,0)),"na",VLOOKUP(B812,'SHIB-USD'!$A$2:$G$780,5,0))</f>
        <v>na</v>
      </c>
      <c r="T812" s="12" t="str">
        <f>IF(ISERROR(VLOOKUP(B812,'Uni-USD'!$A$2:$G$735,5,0)),"na",VLOOKUP(B812,'Uni-USD'!$A$2:$G$735,5,0))</f>
        <v>na</v>
      </c>
      <c r="U812">
        <f>IF(ISERROR(VLOOKUP(B812,Crude!$A$2:$G$1264,5,0)),"na",VLOOKUP(B812,Crude!$A$2:$G$1264,5,0))</f>
        <v>57.83</v>
      </c>
      <c r="V812">
        <f>IF(ISERROR(VLOOKUP(B812,Wheat!$A$2:$G$1264,5,0)),"na",VLOOKUP(B812,Wheat!$A$2:$G$1264,5,0))</f>
        <v>535.75</v>
      </c>
    </row>
    <row r="813" spans="1:22" x14ac:dyDescent="0.35">
      <c r="A813">
        <f t="shared" si="12"/>
        <v>2019</v>
      </c>
      <c r="B813" s="10">
        <v>43640</v>
      </c>
      <c r="C813" s="11">
        <f>VLOOKUP(B813,Yields!$A$2:$B$1680,2,0)</f>
        <v>2.12</v>
      </c>
      <c r="D813" s="11">
        <f>IF(ISERROR(VLOOKUP(B813,Silver!$A$2:$G$1265,5,0)),"na",VLOOKUP(B813,Silver!$A$2:$G$1265,5,0))</f>
        <v>15.368</v>
      </c>
      <c r="E813" s="11">
        <f>IF(ISERROR(VLOOKUP(B813,Gold!$A$2:$G$1264,5,0)),"na",VLOOKUP(B813,Gold!$A$2:$G$1264,5,0))</f>
        <v>1414.3</v>
      </c>
      <c r="F813" s="13">
        <f>IF(ISERROR(VLOOKUP(B813,FXAIX!$A$2:$G$1259,5,0)),"na",VLOOKUP(B813,FXAIX!$A$2:$G$1259,5,0))</f>
        <v>102.769997</v>
      </c>
      <c r="G813" s="13">
        <f>IF(ISERROR(VLOOKUP(B813,SP500v2!$A$2:$G$1259,5,0)),"na",VLOOKUP(B813,SP500v2!$A$2:$G$1259,5,0))</f>
        <v>2945.35</v>
      </c>
      <c r="H813" s="13">
        <f>IF(ISERROR(VLOOKUP(B813,'ishare R3000 ETF'!$A$2:$G$1260,4,0)),"na",VLOOKUP(B813,'ishare R3000 ETF'!$A$2:$G$1260,4,0))</f>
        <v>172.179993</v>
      </c>
      <c r="I813" s="13">
        <f>IF(ISERROR(VLOOKUP(B813,'^IXIC'!$A$2:$E$1260,5,0)),"na",VLOOKUP(B813,'^IXIC'!$A$2:$E$1260,5,0))</f>
        <v>8005.7001950000003</v>
      </c>
      <c r="J813" s="12">
        <f>IF(ISERROR(VLOOKUP(B813,'Russell 2000'!$A$1:$E$1260,5,0)),"na",VLOOKUP(B813,'Russell 2000'!$A$1:$E$1260,5,0))</f>
        <v>1530.079956</v>
      </c>
      <c r="K813" s="12">
        <f>IF(ISERROR(VLOOKUP(B813,'EURUSD=X'!$A$2:$E$1307,4,0)),"na",VLOOKUP(B813,'EURUSD=X'!$A$2:$E$1307,4,0))</f>
        <v>1.1373850000000001</v>
      </c>
      <c r="L813" s="12">
        <f>IF(ISERROR(VLOOKUP(B813,'ETH-USD'!$A$2:$E$1776,5,0)),"na",VLOOKUP(B813,'ETH-USD'!$A$2:$E$1776,5,0))</f>
        <v>310.42468300000002</v>
      </c>
      <c r="M813" s="13">
        <f>IF(ISERROR(VLOOKUP(B813,'BTC-USD'!$A$2:$E$1828,5,0)),"na",(VLOOKUP(B813,'BTC-USD'!$A$2:$E$1828,5,0)))</f>
        <v>11011.102539</v>
      </c>
      <c r="N813" s="12" t="str">
        <f>IF(ISERROR(VLOOKUP(B813,'SOL-USD'!$A$2:$E$893,5,0)),"na",VLOOKUP(B813,'SOL-USD'!$A$2:$E$893,5,0))</f>
        <v>na</v>
      </c>
      <c r="O813" s="12" t="str">
        <f>IF(ISERROR(VLOOKUP(B813,'AVAX-USD'!$A$2:$E$799,5,0)),"na",VLOOKUP(B813,'AVAX-USD'!$A$2:$E$799,5,0))</f>
        <v>na</v>
      </c>
      <c r="P813" s="12">
        <f>IF(ISERROR(VLOOKUP(B813,'ADA-USD'!$A$2:$E$1776,5,0)),"na",VLOOKUP(B813,'ADA-USD'!$A$2:$E$1776,5,0))</f>
        <v>9.7719E-2</v>
      </c>
      <c r="Q813" s="12" t="str">
        <f>IF(ISERROR(VLOOKUP(B813,'DOT-USD'!$A$2:$E$761,5,0)),"na",VLOOKUP(B813,'DOT-USD'!$A$2:$E$761,5,0))</f>
        <v>na</v>
      </c>
      <c r="R813" s="14">
        <f>IF(ISERROR(VLOOKUP(B813,'DOGE-USD'!$A$2:$G$1776,5,0)),"na",VLOOKUP(B813,'DOGE-USD'!$A$2:$G$1776,5,0))</f>
        <v>3.3679999999999999E-3</v>
      </c>
      <c r="S813" s="14" t="str">
        <f>IF(ISERROR(VLOOKUP(B813,'SHIB-USD'!$A$2:$G$780,5,0)),"na",VLOOKUP(B813,'SHIB-USD'!$A$2:$G$780,5,0))</f>
        <v>na</v>
      </c>
      <c r="T813" s="12" t="str">
        <f>IF(ISERROR(VLOOKUP(B813,'Uni-USD'!$A$2:$G$735,5,0)),"na",VLOOKUP(B813,'Uni-USD'!$A$2:$G$735,5,0))</f>
        <v>na</v>
      </c>
      <c r="U813">
        <f>IF(ISERROR(VLOOKUP(B813,Crude!$A$2:$G$1264,5,0)),"na",VLOOKUP(B813,Crude!$A$2:$G$1264,5,0))</f>
        <v>57.9</v>
      </c>
      <c r="V813">
        <f>IF(ISERROR(VLOOKUP(B813,Wheat!$A$2:$G$1264,5,0)),"na",VLOOKUP(B813,Wheat!$A$2:$G$1264,5,0))</f>
        <v>538</v>
      </c>
    </row>
    <row r="814" spans="1:22" x14ac:dyDescent="0.35">
      <c r="A814">
        <f t="shared" si="12"/>
        <v>2019</v>
      </c>
      <c r="B814" s="10">
        <v>43637</v>
      </c>
      <c r="C814" s="11">
        <f>VLOOKUP(B814,Yields!$A$2:$B$1680,2,0)</f>
        <v>2.16</v>
      </c>
      <c r="D814" s="11">
        <f>IF(ISERROR(VLOOKUP(B814,Silver!$A$2:$G$1265,5,0)),"na",VLOOKUP(B814,Silver!$A$2:$G$1265,5,0))</f>
        <v>15.273</v>
      </c>
      <c r="E814" s="11">
        <f>IF(ISERROR(VLOOKUP(B814,Gold!$A$2:$G$1264,5,0)),"na",VLOOKUP(B814,Gold!$A$2:$G$1264,5,0))</f>
        <v>1396.2</v>
      </c>
      <c r="F814" s="13">
        <f>IF(ISERROR(VLOOKUP(B814,FXAIX!$A$2:$G$1259,5,0)),"na",VLOOKUP(B814,FXAIX!$A$2:$G$1259,5,0))</f>
        <v>102.949997</v>
      </c>
      <c r="G814" s="13">
        <f>IF(ISERROR(VLOOKUP(B814,SP500v2!$A$2:$G$1259,5,0)),"na",VLOOKUP(B814,SP500v2!$A$2:$G$1259,5,0))</f>
        <v>2950.46</v>
      </c>
      <c r="H814" s="13">
        <f>IF(ISERROR(VLOOKUP(B814,'ishare R3000 ETF'!$A$2:$G$1260,4,0)),"na",VLOOKUP(B814,'ishare R3000 ETF'!$A$2:$G$1260,4,0))</f>
        <v>172.550003</v>
      </c>
      <c r="I814" s="13">
        <f>IF(ISERROR(VLOOKUP(B814,'^IXIC'!$A$2:$E$1260,5,0)),"na",VLOOKUP(B814,'^IXIC'!$A$2:$E$1260,5,0))</f>
        <v>8031.7099609999996</v>
      </c>
      <c r="J814" s="12">
        <f>IF(ISERROR(VLOOKUP(B814,'Russell 2000'!$A$1:$E$1260,5,0)),"na",VLOOKUP(B814,'Russell 2000'!$A$1:$E$1260,5,0))</f>
        <v>1549.630005</v>
      </c>
      <c r="K814" s="12">
        <f>IF(ISERROR(VLOOKUP(B814,'EURUSD=X'!$A$2:$E$1307,4,0)),"na",VLOOKUP(B814,'EURUSD=X'!$A$2:$E$1307,4,0))</f>
        <v>1.128363</v>
      </c>
      <c r="L814" s="12">
        <f>IF(ISERROR(VLOOKUP(B814,'ETH-USD'!$A$2:$E$1776,5,0)),"na",VLOOKUP(B814,'ETH-USD'!$A$2:$E$1776,5,0))</f>
        <v>294.91027800000001</v>
      </c>
      <c r="M814" s="13">
        <f>IF(ISERROR(VLOOKUP(B814,'BTC-USD'!$A$2:$E$1828,5,0)),"na",(VLOOKUP(B814,'BTC-USD'!$A$2:$E$1828,5,0)))</f>
        <v>10144.556640999999</v>
      </c>
      <c r="N814" s="12" t="str">
        <f>IF(ISERROR(VLOOKUP(B814,'SOL-USD'!$A$2:$E$893,5,0)),"na",VLOOKUP(B814,'SOL-USD'!$A$2:$E$893,5,0))</f>
        <v>na</v>
      </c>
      <c r="O814" s="12" t="str">
        <f>IF(ISERROR(VLOOKUP(B814,'AVAX-USD'!$A$2:$E$799,5,0)),"na",VLOOKUP(B814,'AVAX-USD'!$A$2:$E$799,5,0))</f>
        <v>na</v>
      </c>
      <c r="P814" s="12">
        <f>IF(ISERROR(VLOOKUP(B814,'ADA-USD'!$A$2:$E$1776,5,0)),"na",VLOOKUP(B814,'ADA-USD'!$A$2:$E$1776,5,0))</f>
        <v>8.9562000000000003E-2</v>
      </c>
      <c r="Q814" s="12" t="str">
        <f>IF(ISERROR(VLOOKUP(B814,'DOT-USD'!$A$2:$E$761,5,0)),"na",VLOOKUP(B814,'DOT-USD'!$A$2:$E$761,5,0))</f>
        <v>na</v>
      </c>
      <c r="R814" s="14">
        <f>IF(ISERROR(VLOOKUP(B814,'DOGE-USD'!$A$2:$G$1776,5,0)),"na",VLOOKUP(B814,'DOGE-USD'!$A$2:$G$1776,5,0))</f>
        <v>3.2230000000000002E-3</v>
      </c>
      <c r="S814" s="14" t="str">
        <f>IF(ISERROR(VLOOKUP(B814,'SHIB-USD'!$A$2:$G$780,5,0)),"na",VLOOKUP(B814,'SHIB-USD'!$A$2:$G$780,5,0))</f>
        <v>na</v>
      </c>
      <c r="T814" s="12" t="str">
        <f>IF(ISERROR(VLOOKUP(B814,'Uni-USD'!$A$2:$G$735,5,0)),"na",VLOOKUP(B814,'Uni-USD'!$A$2:$G$735,5,0))</f>
        <v>na</v>
      </c>
      <c r="U814">
        <f>IF(ISERROR(VLOOKUP(B814,Crude!$A$2:$G$1264,5,0)),"na",VLOOKUP(B814,Crude!$A$2:$G$1264,5,0))</f>
        <v>57.43</v>
      </c>
      <c r="V814">
        <f>IF(ISERROR(VLOOKUP(B814,Wheat!$A$2:$G$1264,5,0)),"na",VLOOKUP(B814,Wheat!$A$2:$G$1264,5,0))</f>
        <v>526</v>
      </c>
    </row>
    <row r="815" spans="1:22" x14ac:dyDescent="0.35">
      <c r="A815">
        <f t="shared" si="12"/>
        <v>2019</v>
      </c>
      <c r="B815" s="10">
        <v>43636</v>
      </c>
      <c r="C815" s="11">
        <f>VLOOKUP(B815,Yields!$A$2:$B$1680,2,0)</f>
        <v>2.17</v>
      </c>
      <c r="D815" s="11">
        <f>IF(ISERROR(VLOOKUP(B815,Silver!$A$2:$G$1265,5,0)),"na",VLOOKUP(B815,Silver!$A$2:$G$1265,5,0))</f>
        <v>15.468999999999999</v>
      </c>
      <c r="E815" s="11">
        <f>IF(ISERROR(VLOOKUP(B815,Gold!$A$2:$G$1264,5,0)),"na",VLOOKUP(B815,Gold!$A$2:$G$1264,5,0))</f>
        <v>1392.9</v>
      </c>
      <c r="F815" s="13">
        <f>IF(ISERROR(VLOOKUP(B815,FXAIX!$A$2:$G$1259,5,0)),"na",VLOOKUP(B815,FXAIX!$A$2:$G$1259,5,0))</f>
        <v>103.07</v>
      </c>
      <c r="G815" s="13">
        <f>IF(ISERROR(VLOOKUP(B815,SP500v2!$A$2:$G$1259,5,0)),"na",VLOOKUP(B815,SP500v2!$A$2:$G$1259,5,0))</f>
        <v>2954.18</v>
      </c>
      <c r="H815" s="13">
        <f>IF(ISERROR(VLOOKUP(B815,'ishare R3000 ETF'!$A$2:$G$1260,4,0)),"na",VLOOKUP(B815,'ishare R3000 ETF'!$A$2:$G$1260,4,0))</f>
        <v>171.929993</v>
      </c>
      <c r="I815" s="13">
        <f>IF(ISERROR(VLOOKUP(B815,'^IXIC'!$A$2:$E$1260,5,0)),"na",VLOOKUP(B815,'^IXIC'!$A$2:$E$1260,5,0))</f>
        <v>8051.3398440000001</v>
      </c>
      <c r="J815" s="12">
        <f>IF(ISERROR(VLOOKUP(B815,'Russell 2000'!$A$1:$E$1260,5,0)),"na",VLOOKUP(B815,'Russell 2000'!$A$1:$E$1260,5,0))</f>
        <v>1563.48999</v>
      </c>
      <c r="K815" s="12">
        <f>IF(ISERROR(VLOOKUP(B815,'EURUSD=X'!$A$2:$E$1307,4,0)),"na",VLOOKUP(B815,'EURUSD=X'!$A$2:$E$1307,4,0))</f>
        <v>1.123583</v>
      </c>
      <c r="L815" s="12">
        <f>IF(ISERROR(VLOOKUP(B815,'ETH-USD'!$A$2:$E$1776,5,0)),"na",VLOOKUP(B815,'ETH-USD'!$A$2:$E$1776,5,0))</f>
        <v>271.69500699999998</v>
      </c>
      <c r="M815" s="13">
        <f>IF(ISERROR(VLOOKUP(B815,'BTC-USD'!$A$2:$E$1828,5,0)),"na",(VLOOKUP(B815,'BTC-USD'!$A$2:$E$1828,5,0)))</f>
        <v>9527.1601559999999</v>
      </c>
      <c r="N815" s="12" t="str">
        <f>IF(ISERROR(VLOOKUP(B815,'SOL-USD'!$A$2:$E$893,5,0)),"na",VLOOKUP(B815,'SOL-USD'!$A$2:$E$893,5,0))</f>
        <v>na</v>
      </c>
      <c r="O815" s="12" t="str">
        <f>IF(ISERROR(VLOOKUP(B815,'AVAX-USD'!$A$2:$E$799,5,0)),"na",VLOOKUP(B815,'AVAX-USD'!$A$2:$E$799,5,0))</f>
        <v>na</v>
      </c>
      <c r="P815" s="12">
        <f>IF(ISERROR(VLOOKUP(B815,'ADA-USD'!$A$2:$E$1776,5,0)),"na",VLOOKUP(B815,'ADA-USD'!$A$2:$E$1776,5,0))</f>
        <v>8.7385000000000004E-2</v>
      </c>
      <c r="Q815" s="12" t="str">
        <f>IF(ISERROR(VLOOKUP(B815,'DOT-USD'!$A$2:$E$761,5,0)),"na",VLOOKUP(B815,'DOT-USD'!$A$2:$E$761,5,0))</f>
        <v>na</v>
      </c>
      <c r="R815" s="14">
        <f>IF(ISERROR(VLOOKUP(B815,'DOGE-USD'!$A$2:$G$1776,5,0)),"na",VLOOKUP(B815,'DOGE-USD'!$A$2:$G$1776,5,0))</f>
        <v>3.1610000000000002E-3</v>
      </c>
      <c r="S815" s="14" t="str">
        <f>IF(ISERROR(VLOOKUP(B815,'SHIB-USD'!$A$2:$G$780,5,0)),"na",VLOOKUP(B815,'SHIB-USD'!$A$2:$G$780,5,0))</f>
        <v>na</v>
      </c>
      <c r="T815" s="12" t="str">
        <f>IF(ISERROR(VLOOKUP(B815,'Uni-USD'!$A$2:$G$735,5,0)),"na",VLOOKUP(B815,'Uni-USD'!$A$2:$G$735,5,0))</f>
        <v>na</v>
      </c>
      <c r="U815">
        <f>IF(ISERROR(VLOOKUP(B815,Crude!$A$2:$G$1264,5,0)),"na",VLOOKUP(B815,Crude!$A$2:$G$1264,5,0))</f>
        <v>56.65</v>
      </c>
      <c r="V815">
        <f>IF(ISERROR(VLOOKUP(B815,Wheat!$A$2:$G$1264,5,0)),"na",VLOOKUP(B815,Wheat!$A$2:$G$1264,5,0))</f>
        <v>526.5</v>
      </c>
    </row>
    <row r="816" spans="1:22" x14ac:dyDescent="0.35">
      <c r="A816">
        <f t="shared" si="12"/>
        <v>2019</v>
      </c>
      <c r="B816" s="10">
        <v>43635</v>
      </c>
      <c r="C816" s="11">
        <f>VLOOKUP(B816,Yields!$A$2:$B$1680,2,0)</f>
        <v>2.14</v>
      </c>
      <c r="D816" s="11">
        <f>IF(ISERROR(VLOOKUP(B816,Silver!$A$2:$G$1265,5,0)),"na",VLOOKUP(B816,Silver!$A$2:$G$1265,5,0))</f>
        <v>14.945</v>
      </c>
      <c r="E816" s="11">
        <f>IF(ISERROR(VLOOKUP(B816,Gold!$A$2:$G$1264,5,0)),"na",VLOOKUP(B816,Gold!$A$2:$G$1264,5,0))</f>
        <v>1344.6</v>
      </c>
      <c r="F816" s="13">
        <f>IF(ISERROR(VLOOKUP(B816,FXAIX!$A$2:$G$1259,5,0)),"na",VLOOKUP(B816,FXAIX!$A$2:$G$1259,5,0))</f>
        <v>102.089996</v>
      </c>
      <c r="G816" s="13">
        <f>IF(ISERROR(VLOOKUP(B816,SP500v2!$A$2:$G$1259,5,0)),"na",VLOOKUP(B816,SP500v2!$A$2:$G$1259,5,0))</f>
        <v>2926.46</v>
      </c>
      <c r="H816" s="13">
        <f>IF(ISERROR(VLOOKUP(B816,'ishare R3000 ETF'!$A$2:$G$1260,4,0)),"na",VLOOKUP(B816,'ishare R3000 ETF'!$A$2:$G$1260,4,0))</f>
        <v>170.66000399999999</v>
      </c>
      <c r="I816" s="13">
        <f>IF(ISERROR(VLOOKUP(B816,'^IXIC'!$A$2:$E$1260,5,0)),"na",VLOOKUP(B816,'^IXIC'!$A$2:$E$1260,5,0))</f>
        <v>7987.3198240000002</v>
      </c>
      <c r="J816" s="12">
        <f>IF(ISERROR(VLOOKUP(B816,'Russell 2000'!$A$1:$E$1260,5,0)),"na",VLOOKUP(B816,'Russell 2000'!$A$1:$E$1260,5,0))</f>
        <v>1555.579956</v>
      </c>
      <c r="K816" s="12">
        <f>IF(ISERROR(VLOOKUP(B816,'EURUSD=X'!$A$2:$E$1307,4,0)),"na",VLOOKUP(B816,'EURUSD=X'!$A$2:$E$1307,4,0))</f>
        <v>1.1188689999999999</v>
      </c>
      <c r="L816" s="12">
        <f>IF(ISERROR(VLOOKUP(B816,'ETH-USD'!$A$2:$E$1776,5,0)),"na",VLOOKUP(B816,'ETH-USD'!$A$2:$E$1776,5,0))</f>
        <v>269.43179300000003</v>
      </c>
      <c r="M816" s="13">
        <f>IF(ISERROR(VLOOKUP(B816,'BTC-USD'!$A$2:$E$1828,5,0)),"na",(VLOOKUP(B816,'BTC-USD'!$A$2:$E$1828,5,0)))</f>
        <v>9273.5214840000008</v>
      </c>
      <c r="N816" s="12" t="str">
        <f>IF(ISERROR(VLOOKUP(B816,'SOL-USD'!$A$2:$E$893,5,0)),"na",VLOOKUP(B816,'SOL-USD'!$A$2:$E$893,5,0))</f>
        <v>na</v>
      </c>
      <c r="O816" s="12" t="str">
        <f>IF(ISERROR(VLOOKUP(B816,'AVAX-USD'!$A$2:$E$799,5,0)),"na",VLOOKUP(B816,'AVAX-USD'!$A$2:$E$799,5,0))</f>
        <v>na</v>
      </c>
      <c r="P816" s="12">
        <f>IF(ISERROR(VLOOKUP(B816,'ADA-USD'!$A$2:$E$1776,5,0)),"na",VLOOKUP(B816,'ADA-USD'!$A$2:$E$1776,5,0))</f>
        <v>8.9979000000000003E-2</v>
      </c>
      <c r="Q816" s="12" t="str">
        <f>IF(ISERROR(VLOOKUP(B816,'DOT-USD'!$A$2:$E$761,5,0)),"na",VLOOKUP(B816,'DOT-USD'!$A$2:$E$761,5,0))</f>
        <v>na</v>
      </c>
      <c r="R816" s="14">
        <f>IF(ISERROR(VLOOKUP(B816,'DOGE-USD'!$A$2:$G$1776,5,0)),"na",VLOOKUP(B816,'DOGE-USD'!$A$2:$G$1776,5,0))</f>
        <v>3.13E-3</v>
      </c>
      <c r="S816" s="14" t="str">
        <f>IF(ISERROR(VLOOKUP(B816,'SHIB-USD'!$A$2:$G$780,5,0)),"na",VLOOKUP(B816,'SHIB-USD'!$A$2:$G$780,5,0))</f>
        <v>na</v>
      </c>
      <c r="T816" s="12" t="str">
        <f>IF(ISERROR(VLOOKUP(B816,'Uni-USD'!$A$2:$G$735,5,0)),"na",VLOOKUP(B816,'Uni-USD'!$A$2:$G$735,5,0))</f>
        <v>na</v>
      </c>
      <c r="U816">
        <f>IF(ISERROR(VLOOKUP(B816,Crude!$A$2:$G$1264,5,0)),"na",VLOOKUP(B816,Crude!$A$2:$G$1264,5,0))</f>
        <v>53.76</v>
      </c>
      <c r="V816">
        <f>IF(ISERROR(VLOOKUP(B816,Wheat!$A$2:$G$1264,5,0)),"na",VLOOKUP(B816,Wheat!$A$2:$G$1264,5,0))</f>
        <v>522.25</v>
      </c>
    </row>
    <row r="817" spans="1:22" x14ac:dyDescent="0.35">
      <c r="A817">
        <f t="shared" si="12"/>
        <v>2019</v>
      </c>
      <c r="B817" s="10">
        <v>43634</v>
      </c>
      <c r="C817" s="11">
        <f>VLOOKUP(B817,Yields!$A$2:$B$1680,2,0)</f>
        <v>2.1800000000000002</v>
      </c>
      <c r="D817" s="11">
        <f>IF(ISERROR(VLOOKUP(B817,Silver!$A$2:$G$1265,5,0)),"na",VLOOKUP(B817,Silver!$A$2:$G$1265,5,0))</f>
        <v>14.98</v>
      </c>
      <c r="E817" s="11">
        <f>IF(ISERROR(VLOOKUP(B817,Gold!$A$2:$G$1264,5,0)),"na",VLOOKUP(B817,Gold!$A$2:$G$1264,5,0))</f>
        <v>1346.6</v>
      </c>
      <c r="F817" s="13">
        <f>IF(ISERROR(VLOOKUP(B817,FXAIX!$A$2:$G$1259,5,0)),"na",VLOOKUP(B817,FXAIX!$A$2:$G$1259,5,0))</f>
        <v>101.790001</v>
      </c>
      <c r="G817" s="13">
        <f>IF(ISERROR(VLOOKUP(B817,SP500v2!$A$2:$G$1259,5,0)),"na",VLOOKUP(B817,SP500v2!$A$2:$G$1259,5,0))</f>
        <v>2917.75</v>
      </c>
      <c r="H817" s="13">
        <f>IF(ISERROR(VLOOKUP(B817,'ishare R3000 ETF'!$A$2:$G$1260,4,0)),"na",VLOOKUP(B817,'ishare R3000 ETF'!$A$2:$G$1260,4,0))</f>
        <v>170.30999800000001</v>
      </c>
      <c r="I817" s="13">
        <f>IF(ISERROR(VLOOKUP(B817,'^IXIC'!$A$2:$E$1260,5,0)),"na",VLOOKUP(B817,'^IXIC'!$A$2:$E$1260,5,0))</f>
        <v>7953.8798829999996</v>
      </c>
      <c r="J817" s="12">
        <f>IF(ISERROR(VLOOKUP(B817,'Russell 2000'!$A$1:$E$1260,5,0)),"na",VLOOKUP(B817,'Russell 2000'!$A$1:$E$1260,5,0))</f>
        <v>1550.2299800000001</v>
      </c>
      <c r="K817" s="12">
        <f>IF(ISERROR(VLOOKUP(B817,'EURUSD=X'!$A$2:$E$1307,4,0)),"na",VLOOKUP(B817,'EURUSD=X'!$A$2:$E$1307,4,0))</f>
        <v>1.1182300000000001</v>
      </c>
      <c r="L817" s="12">
        <f>IF(ISERROR(VLOOKUP(B817,'ETH-USD'!$A$2:$E$1776,5,0)),"na",VLOOKUP(B817,'ETH-USD'!$A$2:$E$1776,5,0))</f>
        <v>265.051849</v>
      </c>
      <c r="M817" s="13">
        <f>IF(ISERROR(VLOOKUP(B817,'BTC-USD'!$A$2:$E$1828,5,0)),"na",(VLOOKUP(B817,'BTC-USD'!$A$2:$E$1828,5,0)))</f>
        <v>9081.7626949999994</v>
      </c>
      <c r="N817" s="12" t="str">
        <f>IF(ISERROR(VLOOKUP(B817,'SOL-USD'!$A$2:$E$893,5,0)),"na",VLOOKUP(B817,'SOL-USD'!$A$2:$E$893,5,0))</f>
        <v>na</v>
      </c>
      <c r="O817" s="12" t="str">
        <f>IF(ISERROR(VLOOKUP(B817,'AVAX-USD'!$A$2:$E$799,5,0)),"na",VLOOKUP(B817,'AVAX-USD'!$A$2:$E$799,5,0))</f>
        <v>na</v>
      </c>
      <c r="P817" s="12">
        <f>IF(ISERROR(VLOOKUP(B817,'ADA-USD'!$A$2:$E$1776,5,0)),"na",VLOOKUP(B817,'ADA-USD'!$A$2:$E$1776,5,0))</f>
        <v>8.9148000000000005E-2</v>
      </c>
      <c r="Q817" s="12" t="str">
        <f>IF(ISERROR(VLOOKUP(B817,'DOT-USD'!$A$2:$E$761,5,0)),"na",VLOOKUP(B817,'DOT-USD'!$A$2:$E$761,5,0))</f>
        <v>na</v>
      </c>
      <c r="R817" s="14">
        <f>IF(ISERROR(VLOOKUP(B817,'DOGE-USD'!$A$2:$G$1776,5,0)),"na",VLOOKUP(B817,'DOGE-USD'!$A$2:$G$1776,5,0))</f>
        <v>3.1250000000000002E-3</v>
      </c>
      <c r="S817" s="14" t="str">
        <f>IF(ISERROR(VLOOKUP(B817,'SHIB-USD'!$A$2:$G$780,5,0)),"na",VLOOKUP(B817,'SHIB-USD'!$A$2:$G$780,5,0))</f>
        <v>na</v>
      </c>
      <c r="T817" s="12" t="str">
        <f>IF(ISERROR(VLOOKUP(B817,'Uni-USD'!$A$2:$G$735,5,0)),"na",VLOOKUP(B817,'Uni-USD'!$A$2:$G$735,5,0))</f>
        <v>na</v>
      </c>
      <c r="U817">
        <f>IF(ISERROR(VLOOKUP(B817,Crude!$A$2:$G$1264,5,0)),"na",VLOOKUP(B817,Crude!$A$2:$G$1264,5,0))</f>
        <v>53.9</v>
      </c>
      <c r="V817">
        <f>IF(ISERROR(VLOOKUP(B817,Wheat!$A$2:$G$1264,5,0)),"na",VLOOKUP(B817,Wheat!$A$2:$G$1264,5,0))</f>
        <v>531.5</v>
      </c>
    </row>
    <row r="818" spans="1:22" x14ac:dyDescent="0.35">
      <c r="A818">
        <f t="shared" si="12"/>
        <v>2019</v>
      </c>
      <c r="B818" s="10">
        <v>43633</v>
      </c>
      <c r="C818" s="11">
        <f>VLOOKUP(B818,Yields!$A$2:$B$1680,2,0)</f>
        <v>2.2200000000000002</v>
      </c>
      <c r="D818" s="11">
        <f>IF(ISERROR(VLOOKUP(B818,Silver!$A$2:$G$1265,5,0)),"na",VLOOKUP(B818,Silver!$A$2:$G$1265,5,0))</f>
        <v>14.814</v>
      </c>
      <c r="E818" s="11">
        <f>IF(ISERROR(VLOOKUP(B818,Gold!$A$2:$G$1264,5,0)),"na",VLOOKUP(B818,Gold!$A$2:$G$1264,5,0))</f>
        <v>1338.7</v>
      </c>
      <c r="F818" s="13">
        <f>IF(ISERROR(VLOOKUP(B818,FXAIX!$A$2:$G$1259,5,0)),"na",VLOOKUP(B818,FXAIX!$A$2:$G$1259,5,0))</f>
        <v>100.80999799999999</v>
      </c>
      <c r="G818" s="13">
        <f>IF(ISERROR(VLOOKUP(B818,SP500v2!$A$2:$G$1259,5,0)),"na",VLOOKUP(B818,SP500v2!$A$2:$G$1259,5,0))</f>
        <v>2889.67</v>
      </c>
      <c r="H818" s="13">
        <f>IF(ISERROR(VLOOKUP(B818,'ishare R3000 ETF'!$A$2:$G$1260,4,0)),"na",VLOOKUP(B818,'ishare R3000 ETF'!$A$2:$G$1260,4,0))</f>
        <v>169.220001</v>
      </c>
      <c r="I818" s="13">
        <f>IF(ISERROR(VLOOKUP(B818,'^IXIC'!$A$2:$E$1260,5,0)),"na",VLOOKUP(B818,'^IXIC'!$A$2:$E$1260,5,0))</f>
        <v>7845.0200199999999</v>
      </c>
      <c r="J818" s="12">
        <f>IF(ISERROR(VLOOKUP(B818,'Russell 2000'!$A$1:$E$1260,5,0)),"na",VLOOKUP(B818,'Russell 2000'!$A$1:$E$1260,5,0))</f>
        <v>1532.75</v>
      </c>
      <c r="K818" s="12">
        <f>IF(ISERROR(VLOOKUP(B818,'EURUSD=X'!$A$2:$E$1307,4,0)),"na",VLOOKUP(B818,'EURUSD=X'!$A$2:$E$1307,4,0))</f>
        <v>1.120536</v>
      </c>
      <c r="L818" s="12">
        <f>IF(ISERROR(VLOOKUP(B818,'ETH-USD'!$A$2:$E$1776,5,0)),"na",VLOOKUP(B818,'ETH-USD'!$A$2:$E$1776,5,0))</f>
        <v>274.35110500000002</v>
      </c>
      <c r="M818" s="13">
        <f>IF(ISERROR(VLOOKUP(B818,'BTC-USD'!$A$2:$E$1828,5,0)),"na",(VLOOKUP(B818,'BTC-USD'!$A$2:$E$1828,5,0)))</f>
        <v>9320.3525389999995</v>
      </c>
      <c r="N818" s="12" t="str">
        <f>IF(ISERROR(VLOOKUP(B818,'SOL-USD'!$A$2:$E$893,5,0)),"na",VLOOKUP(B818,'SOL-USD'!$A$2:$E$893,5,0))</f>
        <v>na</v>
      </c>
      <c r="O818" s="12" t="str">
        <f>IF(ISERROR(VLOOKUP(B818,'AVAX-USD'!$A$2:$E$799,5,0)),"na",VLOOKUP(B818,'AVAX-USD'!$A$2:$E$799,5,0))</f>
        <v>na</v>
      </c>
      <c r="P818" s="12">
        <f>IF(ISERROR(VLOOKUP(B818,'ADA-USD'!$A$2:$E$1776,5,0)),"na",VLOOKUP(B818,'ADA-USD'!$A$2:$E$1776,5,0))</f>
        <v>9.3557000000000001E-2</v>
      </c>
      <c r="Q818" s="12" t="str">
        <f>IF(ISERROR(VLOOKUP(B818,'DOT-USD'!$A$2:$E$761,5,0)),"na",VLOOKUP(B818,'DOT-USD'!$A$2:$E$761,5,0))</f>
        <v>na</v>
      </c>
      <c r="R818" s="14">
        <f>IF(ISERROR(VLOOKUP(B818,'DOGE-USD'!$A$2:$G$1776,5,0)),"na",VLOOKUP(B818,'DOGE-USD'!$A$2:$G$1776,5,0))</f>
        <v>3.1900000000000001E-3</v>
      </c>
      <c r="S818" s="14" t="str">
        <f>IF(ISERROR(VLOOKUP(B818,'SHIB-USD'!$A$2:$G$780,5,0)),"na",VLOOKUP(B818,'SHIB-USD'!$A$2:$G$780,5,0))</f>
        <v>na</v>
      </c>
      <c r="T818" s="12" t="str">
        <f>IF(ISERROR(VLOOKUP(B818,'Uni-USD'!$A$2:$G$735,5,0)),"na",VLOOKUP(B818,'Uni-USD'!$A$2:$G$735,5,0))</f>
        <v>na</v>
      </c>
      <c r="U818">
        <f>IF(ISERROR(VLOOKUP(B818,Crude!$A$2:$G$1264,5,0)),"na",VLOOKUP(B818,Crude!$A$2:$G$1264,5,0))</f>
        <v>51.93</v>
      </c>
      <c r="V818">
        <f>IF(ISERROR(VLOOKUP(B818,Wheat!$A$2:$G$1264,5,0)),"na",VLOOKUP(B818,Wheat!$A$2:$G$1264,5,0))</f>
        <v>539.5</v>
      </c>
    </row>
    <row r="819" spans="1:22" x14ac:dyDescent="0.35">
      <c r="A819">
        <f t="shared" si="12"/>
        <v>2019</v>
      </c>
      <c r="B819" s="10">
        <v>43630</v>
      </c>
      <c r="C819" s="11">
        <f>VLOOKUP(B819,Yields!$A$2:$B$1680,2,0)</f>
        <v>2.23</v>
      </c>
      <c r="D819" s="11">
        <f>IF(ISERROR(VLOOKUP(B819,Silver!$A$2:$G$1265,5,0)),"na",VLOOKUP(B819,Silver!$A$2:$G$1265,5,0))</f>
        <v>14.782</v>
      </c>
      <c r="E819" s="11">
        <f>IF(ISERROR(VLOOKUP(B819,Gold!$A$2:$G$1264,5,0)),"na",VLOOKUP(B819,Gold!$A$2:$G$1264,5,0))</f>
        <v>1340.1</v>
      </c>
      <c r="F819" s="13">
        <f>IF(ISERROR(VLOOKUP(B819,FXAIX!$A$2:$G$1259,5,0)),"na",VLOOKUP(B819,FXAIX!$A$2:$G$1259,5,0))</f>
        <v>100.709999</v>
      </c>
      <c r="G819" s="13">
        <f>IF(ISERROR(VLOOKUP(B819,SP500v2!$A$2:$G$1259,5,0)),"na",VLOOKUP(B819,SP500v2!$A$2:$G$1259,5,0))</f>
        <v>2886.98</v>
      </c>
      <c r="H819" s="13">
        <f>IF(ISERROR(VLOOKUP(B819,'ishare R3000 ETF'!$A$2:$G$1260,4,0)),"na",VLOOKUP(B819,'ishare R3000 ETF'!$A$2:$G$1260,4,0))</f>
        <v>169.69000199999999</v>
      </c>
      <c r="I819" s="13">
        <f>IF(ISERROR(VLOOKUP(B819,'^IXIC'!$A$2:$E$1260,5,0)),"na",VLOOKUP(B819,'^IXIC'!$A$2:$E$1260,5,0))</f>
        <v>7796.6601559999999</v>
      </c>
      <c r="J819" s="12">
        <f>IF(ISERROR(VLOOKUP(B819,'Russell 2000'!$A$1:$E$1260,5,0)),"na",VLOOKUP(B819,'Russell 2000'!$A$1:$E$1260,5,0))</f>
        <v>1522.5</v>
      </c>
      <c r="K819" s="12">
        <f>IF(ISERROR(VLOOKUP(B819,'EURUSD=X'!$A$2:$E$1307,4,0)),"na",VLOOKUP(B819,'EURUSD=X'!$A$2:$E$1307,4,0))</f>
        <v>1.1215040000000001</v>
      </c>
      <c r="L819" s="12">
        <f>IF(ISERROR(VLOOKUP(B819,'ETH-USD'!$A$2:$E$1776,5,0)),"na",VLOOKUP(B819,'ETH-USD'!$A$2:$E$1776,5,0))</f>
        <v>264.08746300000001</v>
      </c>
      <c r="M819" s="13">
        <f>IF(ISERROR(VLOOKUP(B819,'BTC-USD'!$A$2:$E$1828,5,0)),"na",(VLOOKUP(B819,'BTC-USD'!$A$2:$E$1828,5,0)))</f>
        <v>8693.8330079999996</v>
      </c>
      <c r="N819" s="12" t="str">
        <f>IF(ISERROR(VLOOKUP(B819,'SOL-USD'!$A$2:$E$893,5,0)),"na",VLOOKUP(B819,'SOL-USD'!$A$2:$E$893,5,0))</f>
        <v>na</v>
      </c>
      <c r="O819" s="12" t="str">
        <f>IF(ISERROR(VLOOKUP(B819,'AVAX-USD'!$A$2:$E$799,5,0)),"na",VLOOKUP(B819,'AVAX-USD'!$A$2:$E$799,5,0))</f>
        <v>na</v>
      </c>
      <c r="P819" s="12">
        <f>IF(ISERROR(VLOOKUP(B819,'ADA-USD'!$A$2:$E$1776,5,0)),"na",VLOOKUP(B819,'ADA-USD'!$A$2:$E$1776,5,0))</f>
        <v>9.0619000000000005E-2</v>
      </c>
      <c r="Q819" s="12" t="str">
        <f>IF(ISERROR(VLOOKUP(B819,'DOT-USD'!$A$2:$E$761,5,0)),"na",VLOOKUP(B819,'DOT-USD'!$A$2:$E$761,5,0))</f>
        <v>na</v>
      </c>
      <c r="R819" s="14">
        <f>IF(ISERROR(VLOOKUP(B819,'DOGE-USD'!$A$2:$G$1776,5,0)),"na",VLOOKUP(B819,'DOGE-USD'!$A$2:$G$1776,5,0))</f>
        <v>3.124E-3</v>
      </c>
      <c r="S819" s="14" t="str">
        <f>IF(ISERROR(VLOOKUP(B819,'SHIB-USD'!$A$2:$G$780,5,0)),"na",VLOOKUP(B819,'SHIB-USD'!$A$2:$G$780,5,0))</f>
        <v>na</v>
      </c>
      <c r="T819" s="12" t="str">
        <f>IF(ISERROR(VLOOKUP(B819,'Uni-USD'!$A$2:$G$735,5,0)),"na",VLOOKUP(B819,'Uni-USD'!$A$2:$G$735,5,0))</f>
        <v>na</v>
      </c>
      <c r="U819">
        <f>IF(ISERROR(VLOOKUP(B819,Crude!$A$2:$G$1264,5,0)),"na",VLOOKUP(B819,Crude!$A$2:$G$1264,5,0))</f>
        <v>52.51</v>
      </c>
      <c r="V819">
        <f>IF(ISERROR(VLOOKUP(B819,Wheat!$A$2:$G$1264,5,0)),"na",VLOOKUP(B819,Wheat!$A$2:$G$1264,5,0))</f>
        <v>538.5</v>
      </c>
    </row>
    <row r="820" spans="1:22" x14ac:dyDescent="0.35">
      <c r="A820">
        <f t="shared" si="12"/>
        <v>2019</v>
      </c>
      <c r="B820" s="10">
        <v>43629</v>
      </c>
      <c r="C820" s="11">
        <f>VLOOKUP(B820,Yields!$A$2:$B$1680,2,0)</f>
        <v>2.2400000000000002</v>
      </c>
      <c r="D820" s="11">
        <f>IF(ISERROR(VLOOKUP(B820,Silver!$A$2:$G$1265,5,0)),"na",VLOOKUP(B820,Silver!$A$2:$G$1265,5,0))</f>
        <v>14.871</v>
      </c>
      <c r="E820" s="11">
        <f>IF(ISERROR(VLOOKUP(B820,Gold!$A$2:$G$1264,5,0)),"na",VLOOKUP(B820,Gold!$A$2:$G$1264,5,0))</f>
        <v>1339.2</v>
      </c>
      <c r="F820" s="13">
        <f>IF(ISERROR(VLOOKUP(B820,FXAIX!$A$2:$G$1259,5,0)),"na",VLOOKUP(B820,FXAIX!$A$2:$G$1259,5,0))</f>
        <v>100.860001</v>
      </c>
      <c r="G820" s="13">
        <f>IF(ISERROR(VLOOKUP(B820,SP500v2!$A$2:$G$1259,5,0)),"na",VLOOKUP(B820,SP500v2!$A$2:$G$1259,5,0))</f>
        <v>2891.64</v>
      </c>
      <c r="H820" s="13">
        <f>IF(ISERROR(VLOOKUP(B820,'ishare R3000 ETF'!$A$2:$G$1260,4,0)),"na",VLOOKUP(B820,'ishare R3000 ETF'!$A$2:$G$1260,4,0))</f>
        <v>169.88000500000001</v>
      </c>
      <c r="I820" s="13">
        <f>IF(ISERROR(VLOOKUP(B820,'^IXIC'!$A$2:$E$1260,5,0)),"na",VLOOKUP(B820,'^IXIC'!$A$2:$E$1260,5,0))</f>
        <v>7837.1298829999996</v>
      </c>
      <c r="J820" s="12">
        <f>IF(ISERROR(VLOOKUP(B820,'Russell 2000'!$A$1:$E$1260,5,0)),"na",VLOOKUP(B820,'Russell 2000'!$A$1:$E$1260,5,0))</f>
        <v>1535.8000489999999</v>
      </c>
      <c r="K820" s="12">
        <f>IF(ISERROR(VLOOKUP(B820,'EURUSD=X'!$A$2:$E$1307,4,0)),"na",VLOOKUP(B820,'EURUSD=X'!$A$2:$E$1307,4,0))</f>
        <v>1.127116</v>
      </c>
      <c r="L820" s="12">
        <f>IF(ISERROR(VLOOKUP(B820,'ETH-USD'!$A$2:$E$1776,5,0)),"na",VLOOKUP(B820,'ETH-USD'!$A$2:$E$1776,5,0))</f>
        <v>256.16879299999999</v>
      </c>
      <c r="M820" s="13">
        <f>IF(ISERROR(VLOOKUP(B820,'BTC-USD'!$A$2:$E$1828,5,0)),"na",(VLOOKUP(B820,'BTC-USD'!$A$2:$E$1828,5,0)))</f>
        <v>8230.9238280000009</v>
      </c>
      <c r="N820" s="12" t="str">
        <f>IF(ISERROR(VLOOKUP(B820,'SOL-USD'!$A$2:$E$893,5,0)),"na",VLOOKUP(B820,'SOL-USD'!$A$2:$E$893,5,0))</f>
        <v>na</v>
      </c>
      <c r="O820" s="12" t="str">
        <f>IF(ISERROR(VLOOKUP(B820,'AVAX-USD'!$A$2:$E$799,5,0)),"na",VLOOKUP(B820,'AVAX-USD'!$A$2:$E$799,5,0))</f>
        <v>na</v>
      </c>
      <c r="P820" s="12">
        <f>IF(ISERROR(VLOOKUP(B820,'ADA-USD'!$A$2:$E$1776,5,0)),"na",VLOOKUP(B820,'ADA-USD'!$A$2:$E$1776,5,0))</f>
        <v>8.9738999999999999E-2</v>
      </c>
      <c r="Q820" s="12" t="str">
        <f>IF(ISERROR(VLOOKUP(B820,'DOT-USD'!$A$2:$E$761,5,0)),"na",VLOOKUP(B820,'DOT-USD'!$A$2:$E$761,5,0))</f>
        <v>na</v>
      </c>
      <c r="R820" s="14">
        <f>IF(ISERROR(VLOOKUP(B820,'DOGE-USD'!$A$2:$G$1776,5,0)),"na",VLOOKUP(B820,'DOGE-USD'!$A$2:$G$1776,5,0))</f>
        <v>3.0739999999999999E-3</v>
      </c>
      <c r="S820" s="14" t="str">
        <f>IF(ISERROR(VLOOKUP(B820,'SHIB-USD'!$A$2:$G$780,5,0)),"na",VLOOKUP(B820,'SHIB-USD'!$A$2:$G$780,5,0))</f>
        <v>na</v>
      </c>
      <c r="T820" s="12" t="str">
        <f>IF(ISERROR(VLOOKUP(B820,'Uni-USD'!$A$2:$G$735,5,0)),"na",VLOOKUP(B820,'Uni-USD'!$A$2:$G$735,5,0))</f>
        <v>na</v>
      </c>
      <c r="U820">
        <f>IF(ISERROR(VLOOKUP(B820,Crude!$A$2:$G$1264,5,0)),"na",VLOOKUP(B820,Crude!$A$2:$G$1264,5,0))</f>
        <v>52.28</v>
      </c>
      <c r="V820">
        <f>IF(ISERROR(VLOOKUP(B820,Wheat!$A$2:$G$1264,5,0)),"na",VLOOKUP(B820,Wheat!$A$2:$G$1264,5,0))</f>
        <v>535.5</v>
      </c>
    </row>
    <row r="821" spans="1:22" x14ac:dyDescent="0.35">
      <c r="A821">
        <f t="shared" si="12"/>
        <v>2019</v>
      </c>
      <c r="B821" s="10">
        <v>43628</v>
      </c>
      <c r="C821" s="11">
        <f>VLOOKUP(B821,Yields!$A$2:$B$1680,2,0)</f>
        <v>2.19</v>
      </c>
      <c r="D821" s="11">
        <f>IF(ISERROR(VLOOKUP(B821,Silver!$A$2:$G$1265,5,0)),"na",VLOOKUP(B821,Silver!$A$2:$G$1265,5,0))</f>
        <v>14.722</v>
      </c>
      <c r="E821" s="11">
        <f>IF(ISERROR(VLOOKUP(B821,Gold!$A$2:$G$1264,5,0)),"na",VLOOKUP(B821,Gold!$A$2:$G$1264,5,0))</f>
        <v>1331.9</v>
      </c>
      <c r="F821" s="13">
        <f>IF(ISERROR(VLOOKUP(B821,FXAIX!$A$2:$G$1259,5,0)),"na",VLOOKUP(B821,FXAIX!$A$2:$G$1259,5,0))</f>
        <v>100.41999800000001</v>
      </c>
      <c r="G821" s="13">
        <f>IF(ISERROR(VLOOKUP(B821,SP500v2!$A$2:$G$1259,5,0)),"na",VLOOKUP(B821,SP500v2!$A$2:$G$1259,5,0))</f>
        <v>2879.84</v>
      </c>
      <c r="H821" s="13">
        <f>IF(ISERROR(VLOOKUP(B821,'ishare R3000 ETF'!$A$2:$G$1260,4,0)),"na",VLOOKUP(B821,'ishare R3000 ETF'!$A$2:$G$1260,4,0))</f>
        <v>169.320007</v>
      </c>
      <c r="I821" s="13">
        <f>IF(ISERROR(VLOOKUP(B821,'^IXIC'!$A$2:$E$1260,5,0)),"na",VLOOKUP(B821,'^IXIC'!$A$2:$E$1260,5,0))</f>
        <v>7792.7202150000003</v>
      </c>
      <c r="J821" s="12">
        <f>IF(ISERROR(VLOOKUP(B821,'Russell 2000'!$A$1:$E$1260,5,0)),"na",VLOOKUP(B821,'Russell 2000'!$A$1:$E$1260,5,0))</f>
        <v>1519.790039</v>
      </c>
      <c r="K821" s="12">
        <f>IF(ISERROR(VLOOKUP(B821,'EURUSD=X'!$A$2:$E$1307,4,0)),"na",VLOOKUP(B821,'EURUSD=X'!$A$2:$E$1307,4,0))</f>
        <v>1.1308510000000001</v>
      </c>
      <c r="L821" s="12">
        <f>IF(ISERROR(VLOOKUP(B821,'ETH-USD'!$A$2:$E$1776,5,0)),"na",VLOOKUP(B821,'ETH-USD'!$A$2:$E$1776,5,0))</f>
        <v>260.90329000000003</v>
      </c>
      <c r="M821" s="13">
        <f>IF(ISERROR(VLOOKUP(B821,'BTC-USD'!$A$2:$E$1828,5,0)),"na",(VLOOKUP(B821,'BTC-USD'!$A$2:$E$1828,5,0)))</f>
        <v>8145.857422</v>
      </c>
      <c r="N821" s="12" t="str">
        <f>IF(ISERROR(VLOOKUP(B821,'SOL-USD'!$A$2:$E$893,5,0)),"na",VLOOKUP(B821,'SOL-USD'!$A$2:$E$893,5,0))</f>
        <v>na</v>
      </c>
      <c r="O821" s="12" t="str">
        <f>IF(ISERROR(VLOOKUP(B821,'AVAX-USD'!$A$2:$E$799,5,0)),"na",VLOOKUP(B821,'AVAX-USD'!$A$2:$E$799,5,0))</f>
        <v>na</v>
      </c>
      <c r="P821" s="12">
        <f>IF(ISERROR(VLOOKUP(B821,'ADA-USD'!$A$2:$E$1776,5,0)),"na",VLOOKUP(B821,'ADA-USD'!$A$2:$E$1776,5,0))</f>
        <v>9.6525E-2</v>
      </c>
      <c r="Q821" s="12" t="str">
        <f>IF(ISERROR(VLOOKUP(B821,'DOT-USD'!$A$2:$E$761,5,0)),"na",VLOOKUP(B821,'DOT-USD'!$A$2:$E$761,5,0))</f>
        <v>na</v>
      </c>
      <c r="R821" s="14">
        <f>IF(ISERROR(VLOOKUP(B821,'DOGE-USD'!$A$2:$G$1776,5,0)),"na",VLOOKUP(B821,'DOGE-USD'!$A$2:$G$1776,5,0))</f>
        <v>3.0669999999999998E-3</v>
      </c>
      <c r="S821" s="14" t="str">
        <f>IF(ISERROR(VLOOKUP(B821,'SHIB-USD'!$A$2:$G$780,5,0)),"na",VLOOKUP(B821,'SHIB-USD'!$A$2:$G$780,5,0))</f>
        <v>na</v>
      </c>
      <c r="T821" s="12" t="str">
        <f>IF(ISERROR(VLOOKUP(B821,'Uni-USD'!$A$2:$G$735,5,0)),"na",VLOOKUP(B821,'Uni-USD'!$A$2:$G$735,5,0))</f>
        <v>na</v>
      </c>
      <c r="U821">
        <f>IF(ISERROR(VLOOKUP(B821,Crude!$A$2:$G$1264,5,0)),"na",VLOOKUP(B821,Crude!$A$2:$G$1264,5,0))</f>
        <v>51.14</v>
      </c>
      <c r="V821">
        <f>IF(ISERROR(VLOOKUP(B821,Wheat!$A$2:$G$1264,5,0)),"na",VLOOKUP(B821,Wheat!$A$2:$G$1264,5,0))</f>
        <v>526.25</v>
      </c>
    </row>
    <row r="822" spans="1:22" x14ac:dyDescent="0.35">
      <c r="A822">
        <f t="shared" si="12"/>
        <v>2019</v>
      </c>
      <c r="B822" s="10">
        <v>43627</v>
      </c>
      <c r="C822" s="11">
        <f>VLOOKUP(B822,Yields!$A$2:$B$1680,2,0)</f>
        <v>2.27</v>
      </c>
      <c r="D822" s="11">
        <f>IF(ISERROR(VLOOKUP(B822,Silver!$A$2:$G$1265,5,0)),"na",VLOOKUP(B822,Silver!$A$2:$G$1265,5,0))</f>
        <v>14.706</v>
      </c>
      <c r="E822" s="11">
        <f>IF(ISERROR(VLOOKUP(B822,Gold!$A$2:$G$1264,5,0)),"na",VLOOKUP(B822,Gold!$A$2:$G$1264,5,0))</f>
        <v>1326.4</v>
      </c>
      <c r="F822" s="13">
        <f>IF(ISERROR(VLOOKUP(B822,FXAIX!$A$2:$G$1259,5,0)),"na",VLOOKUP(B822,FXAIX!$A$2:$G$1259,5,0))</f>
        <v>100.620003</v>
      </c>
      <c r="G822" s="13">
        <f>IF(ISERROR(VLOOKUP(B822,SP500v2!$A$2:$G$1259,5,0)),"na",VLOOKUP(B822,SP500v2!$A$2:$G$1259,5,0))</f>
        <v>2885.72</v>
      </c>
      <c r="H822" s="13">
        <f>IF(ISERROR(VLOOKUP(B822,'ishare R3000 ETF'!$A$2:$G$1260,4,0)),"na",VLOOKUP(B822,'ishare R3000 ETF'!$A$2:$G$1260,4,0))</f>
        <v>169.479996</v>
      </c>
      <c r="I822" s="13">
        <f>IF(ISERROR(VLOOKUP(B822,'^IXIC'!$A$2:$E$1260,5,0)),"na",VLOOKUP(B822,'^IXIC'!$A$2:$E$1260,5,0))</f>
        <v>7822.5698240000002</v>
      </c>
      <c r="J822" s="12">
        <f>IF(ISERROR(VLOOKUP(B822,'Russell 2000'!$A$1:$E$1260,5,0)),"na",VLOOKUP(B822,'Russell 2000'!$A$1:$E$1260,5,0))</f>
        <v>1519.1099850000001</v>
      </c>
      <c r="K822" s="12">
        <f>IF(ISERROR(VLOOKUP(B822,'EURUSD=X'!$A$2:$E$1307,4,0)),"na",VLOOKUP(B822,'EURUSD=X'!$A$2:$E$1307,4,0))</f>
        <v>1.1304799999999999</v>
      </c>
      <c r="L822" s="12">
        <f>IF(ISERROR(VLOOKUP(B822,'ETH-USD'!$A$2:$E$1776,5,0)),"na",VLOOKUP(B822,'ETH-USD'!$A$2:$E$1776,5,0))</f>
        <v>245.78183000000001</v>
      </c>
      <c r="M822" s="13">
        <f>IF(ISERROR(VLOOKUP(B822,'BTC-USD'!$A$2:$E$1828,5,0)),"na",(VLOOKUP(B822,'BTC-USD'!$A$2:$E$1828,5,0)))</f>
        <v>7927.7143550000001</v>
      </c>
      <c r="N822" s="12" t="str">
        <f>IF(ISERROR(VLOOKUP(B822,'SOL-USD'!$A$2:$E$893,5,0)),"na",VLOOKUP(B822,'SOL-USD'!$A$2:$E$893,5,0))</f>
        <v>na</v>
      </c>
      <c r="O822" s="12" t="str">
        <f>IF(ISERROR(VLOOKUP(B822,'AVAX-USD'!$A$2:$E$799,5,0)),"na",VLOOKUP(B822,'AVAX-USD'!$A$2:$E$799,5,0))</f>
        <v>na</v>
      </c>
      <c r="P822" s="12">
        <f>IF(ISERROR(VLOOKUP(B822,'ADA-USD'!$A$2:$E$1776,5,0)),"na",VLOOKUP(B822,'ADA-USD'!$A$2:$E$1776,5,0))</f>
        <v>8.7965000000000002E-2</v>
      </c>
      <c r="Q822" s="12" t="str">
        <f>IF(ISERROR(VLOOKUP(B822,'DOT-USD'!$A$2:$E$761,5,0)),"na",VLOOKUP(B822,'DOT-USD'!$A$2:$E$761,5,0))</f>
        <v>na</v>
      </c>
      <c r="R822" s="14">
        <f>IF(ISERROR(VLOOKUP(B822,'DOGE-USD'!$A$2:$G$1776,5,0)),"na",VLOOKUP(B822,'DOGE-USD'!$A$2:$G$1776,5,0))</f>
        <v>3.058E-3</v>
      </c>
      <c r="S822" s="14" t="str">
        <f>IF(ISERROR(VLOOKUP(B822,'SHIB-USD'!$A$2:$G$780,5,0)),"na",VLOOKUP(B822,'SHIB-USD'!$A$2:$G$780,5,0))</f>
        <v>na</v>
      </c>
      <c r="T822" s="12" t="str">
        <f>IF(ISERROR(VLOOKUP(B822,'Uni-USD'!$A$2:$G$735,5,0)),"na",VLOOKUP(B822,'Uni-USD'!$A$2:$G$735,5,0))</f>
        <v>na</v>
      </c>
      <c r="U822">
        <f>IF(ISERROR(VLOOKUP(B822,Crude!$A$2:$G$1264,5,0)),"na",VLOOKUP(B822,Crude!$A$2:$G$1264,5,0))</f>
        <v>53.27</v>
      </c>
      <c r="V822">
        <f>IF(ISERROR(VLOOKUP(B822,Wheat!$A$2:$G$1264,5,0)),"na",VLOOKUP(B822,Wheat!$A$2:$G$1264,5,0))</f>
        <v>518</v>
      </c>
    </row>
    <row r="823" spans="1:22" x14ac:dyDescent="0.35">
      <c r="A823">
        <f t="shared" si="12"/>
        <v>2019</v>
      </c>
      <c r="B823" s="10">
        <v>43626</v>
      </c>
      <c r="C823" s="11">
        <f>VLOOKUP(B823,Yields!$A$2:$B$1680,2,0)</f>
        <v>2.2999999999999998</v>
      </c>
      <c r="D823" s="11">
        <f>IF(ISERROR(VLOOKUP(B823,Silver!$A$2:$G$1265,5,0)),"na",VLOOKUP(B823,Silver!$A$2:$G$1265,5,0))</f>
        <v>14.605</v>
      </c>
      <c r="E823" s="11">
        <f>IF(ISERROR(VLOOKUP(B823,Gold!$A$2:$G$1264,5,0)),"na",VLOOKUP(B823,Gold!$A$2:$G$1264,5,0))</f>
        <v>1324.7</v>
      </c>
      <c r="F823" s="13">
        <f>IF(ISERROR(VLOOKUP(B823,FXAIX!$A$2:$G$1259,5,0)),"na",VLOOKUP(B823,FXAIX!$A$2:$G$1259,5,0))</f>
        <v>100.650002</v>
      </c>
      <c r="G823" s="13">
        <f>IF(ISERROR(VLOOKUP(B823,SP500v2!$A$2:$G$1259,5,0)),"na",VLOOKUP(B823,SP500v2!$A$2:$G$1259,5,0))</f>
        <v>2886.73</v>
      </c>
      <c r="H823" s="13">
        <f>IF(ISERROR(VLOOKUP(B823,'ishare R3000 ETF'!$A$2:$G$1260,4,0)),"na",VLOOKUP(B823,'ishare R3000 ETF'!$A$2:$G$1260,4,0))</f>
        <v>170</v>
      </c>
      <c r="I823" s="13">
        <f>IF(ISERROR(VLOOKUP(B823,'^IXIC'!$A$2:$E$1260,5,0)),"na",VLOOKUP(B823,'^IXIC'!$A$2:$E$1260,5,0))</f>
        <v>7823.169922</v>
      </c>
      <c r="J823" s="12">
        <f>IF(ISERROR(VLOOKUP(B823,'Russell 2000'!$A$1:$E$1260,5,0)),"na",VLOOKUP(B823,'Russell 2000'!$A$1:$E$1260,5,0))</f>
        <v>1523.5600589999999</v>
      </c>
      <c r="K823" s="12">
        <f>IF(ISERROR(VLOOKUP(B823,'EURUSD=X'!$A$2:$E$1307,4,0)),"na",VLOOKUP(B823,'EURUSD=X'!$A$2:$E$1307,4,0))</f>
        <v>1.129203</v>
      </c>
      <c r="L823" s="12">
        <f>IF(ISERROR(VLOOKUP(B823,'ETH-USD'!$A$2:$E$1776,5,0)),"na",VLOOKUP(B823,'ETH-USD'!$A$2:$E$1776,5,0))</f>
        <v>247.520126</v>
      </c>
      <c r="M823" s="13">
        <f>IF(ISERROR(VLOOKUP(B823,'BTC-USD'!$A$2:$E$1828,5,0)),"na",(VLOOKUP(B823,'BTC-USD'!$A$2:$E$1828,5,0)))</f>
        <v>8000.3295900000003</v>
      </c>
      <c r="N823" s="12" t="str">
        <f>IF(ISERROR(VLOOKUP(B823,'SOL-USD'!$A$2:$E$893,5,0)),"na",VLOOKUP(B823,'SOL-USD'!$A$2:$E$893,5,0))</f>
        <v>na</v>
      </c>
      <c r="O823" s="12" t="str">
        <f>IF(ISERROR(VLOOKUP(B823,'AVAX-USD'!$A$2:$E$799,5,0)),"na",VLOOKUP(B823,'AVAX-USD'!$A$2:$E$799,5,0))</f>
        <v>na</v>
      </c>
      <c r="P823" s="12">
        <f>IF(ISERROR(VLOOKUP(B823,'ADA-USD'!$A$2:$E$1776,5,0)),"na",VLOOKUP(B823,'ADA-USD'!$A$2:$E$1776,5,0))</f>
        <v>8.5537000000000002E-2</v>
      </c>
      <c r="Q823" s="12" t="str">
        <f>IF(ISERROR(VLOOKUP(B823,'DOT-USD'!$A$2:$E$761,5,0)),"na",VLOOKUP(B823,'DOT-USD'!$A$2:$E$761,5,0))</f>
        <v>na</v>
      </c>
      <c r="R823" s="14">
        <f>IF(ISERROR(VLOOKUP(B823,'DOGE-USD'!$A$2:$G$1776,5,0)),"na",VLOOKUP(B823,'DOGE-USD'!$A$2:$G$1776,5,0))</f>
        <v>3.091E-3</v>
      </c>
      <c r="S823" s="14" t="str">
        <f>IF(ISERROR(VLOOKUP(B823,'SHIB-USD'!$A$2:$G$780,5,0)),"na",VLOOKUP(B823,'SHIB-USD'!$A$2:$G$780,5,0))</f>
        <v>na</v>
      </c>
      <c r="T823" s="12" t="str">
        <f>IF(ISERROR(VLOOKUP(B823,'Uni-USD'!$A$2:$G$735,5,0)),"na",VLOOKUP(B823,'Uni-USD'!$A$2:$G$735,5,0))</f>
        <v>na</v>
      </c>
      <c r="U823">
        <f>IF(ISERROR(VLOOKUP(B823,Crude!$A$2:$G$1264,5,0)),"na",VLOOKUP(B823,Crude!$A$2:$G$1264,5,0))</f>
        <v>53.26</v>
      </c>
      <c r="V823">
        <f>IF(ISERROR(VLOOKUP(B823,Wheat!$A$2:$G$1264,5,0)),"na",VLOOKUP(B823,Wheat!$A$2:$G$1264,5,0))</f>
        <v>507.5</v>
      </c>
    </row>
    <row r="824" spans="1:22" x14ac:dyDescent="0.35">
      <c r="A824">
        <f t="shared" si="12"/>
        <v>2019</v>
      </c>
      <c r="B824" s="10">
        <v>43623</v>
      </c>
      <c r="C824" s="11">
        <f>VLOOKUP(B824,Yields!$A$2:$B$1680,2,0)</f>
        <v>2.2999999999999998</v>
      </c>
      <c r="D824" s="11">
        <f>IF(ISERROR(VLOOKUP(B824,Silver!$A$2:$G$1265,5,0)),"na",VLOOKUP(B824,Silver!$A$2:$G$1265,5,0))</f>
        <v>14.994</v>
      </c>
      <c r="E824" s="11">
        <f>IF(ISERROR(VLOOKUP(B824,Gold!$A$2:$G$1264,5,0)),"na",VLOOKUP(B824,Gold!$A$2:$G$1264,5,0))</f>
        <v>1341.2</v>
      </c>
      <c r="F824" s="13">
        <f>IF(ISERROR(VLOOKUP(B824,FXAIX!$A$2:$G$1259,5,0)),"na",VLOOKUP(B824,FXAIX!$A$2:$G$1259,5,0))</f>
        <v>100.19000200000001</v>
      </c>
      <c r="G824" s="13">
        <f>IF(ISERROR(VLOOKUP(B824,SP500v2!$A$2:$G$1259,5,0)),"na",VLOOKUP(B824,SP500v2!$A$2:$G$1259,5,0))</f>
        <v>2873.34</v>
      </c>
      <c r="H824" s="13">
        <f>IF(ISERROR(VLOOKUP(B824,'ishare R3000 ETF'!$A$2:$G$1260,4,0)),"na",VLOOKUP(B824,'ishare R3000 ETF'!$A$2:$G$1260,4,0))</f>
        <v>168.279999</v>
      </c>
      <c r="I824" s="13">
        <f>IF(ISERROR(VLOOKUP(B824,'^IXIC'!$A$2:$E$1260,5,0)),"na",VLOOKUP(B824,'^IXIC'!$A$2:$E$1260,5,0))</f>
        <v>7742.1000979999999</v>
      </c>
      <c r="J824" s="12">
        <f>IF(ISERROR(VLOOKUP(B824,'Russell 2000'!$A$1:$E$1260,5,0)),"na",VLOOKUP(B824,'Russell 2000'!$A$1:$E$1260,5,0))</f>
        <v>1514.3900149999999</v>
      </c>
      <c r="K824" s="12">
        <f>IF(ISERROR(VLOOKUP(B824,'EURUSD=X'!$A$2:$E$1307,4,0)),"na",VLOOKUP(B824,'EURUSD=X'!$A$2:$E$1307,4,0))</f>
        <v>1.1253150000000001</v>
      </c>
      <c r="L824" s="12">
        <f>IF(ISERROR(VLOOKUP(B824,'ETH-USD'!$A$2:$E$1776,5,0)),"na",VLOOKUP(B824,'ETH-USD'!$A$2:$E$1776,5,0))</f>
        <v>250.93035900000001</v>
      </c>
      <c r="M824" s="13">
        <f>IF(ISERROR(VLOOKUP(B824,'BTC-USD'!$A$2:$E$1828,5,0)),"na",(VLOOKUP(B824,'BTC-USD'!$A$2:$E$1828,5,0)))</f>
        <v>8043.951172</v>
      </c>
      <c r="N824" s="12" t="str">
        <f>IF(ISERROR(VLOOKUP(B824,'SOL-USD'!$A$2:$E$893,5,0)),"na",VLOOKUP(B824,'SOL-USD'!$A$2:$E$893,5,0))</f>
        <v>na</v>
      </c>
      <c r="O824" s="12" t="str">
        <f>IF(ISERROR(VLOOKUP(B824,'AVAX-USD'!$A$2:$E$799,5,0)),"na",VLOOKUP(B824,'AVAX-USD'!$A$2:$E$799,5,0))</f>
        <v>na</v>
      </c>
      <c r="P824" s="12">
        <f>IF(ISERROR(VLOOKUP(B824,'ADA-USD'!$A$2:$E$1776,5,0)),"na",VLOOKUP(B824,'ADA-USD'!$A$2:$E$1776,5,0))</f>
        <v>8.5806999999999994E-2</v>
      </c>
      <c r="Q824" s="12" t="str">
        <f>IF(ISERROR(VLOOKUP(B824,'DOT-USD'!$A$2:$E$761,5,0)),"na",VLOOKUP(B824,'DOT-USD'!$A$2:$E$761,5,0))</f>
        <v>na</v>
      </c>
      <c r="R824" s="14">
        <f>IF(ISERROR(VLOOKUP(B824,'DOGE-USD'!$A$2:$G$1776,5,0)),"na",VLOOKUP(B824,'DOGE-USD'!$A$2:$G$1776,5,0))</f>
        <v>3.1099999999999999E-3</v>
      </c>
      <c r="S824" s="14" t="str">
        <f>IF(ISERROR(VLOOKUP(B824,'SHIB-USD'!$A$2:$G$780,5,0)),"na",VLOOKUP(B824,'SHIB-USD'!$A$2:$G$780,5,0))</f>
        <v>na</v>
      </c>
      <c r="T824" s="12" t="str">
        <f>IF(ISERROR(VLOOKUP(B824,'Uni-USD'!$A$2:$G$735,5,0)),"na",VLOOKUP(B824,'Uni-USD'!$A$2:$G$735,5,0))</f>
        <v>na</v>
      </c>
      <c r="U824">
        <f>IF(ISERROR(VLOOKUP(B824,Crude!$A$2:$G$1264,5,0)),"na",VLOOKUP(B824,Crude!$A$2:$G$1264,5,0))</f>
        <v>53.99</v>
      </c>
      <c r="V824">
        <f>IF(ISERROR(VLOOKUP(B824,Wheat!$A$2:$G$1264,5,0)),"na",VLOOKUP(B824,Wheat!$A$2:$G$1264,5,0))</f>
        <v>504.5</v>
      </c>
    </row>
    <row r="825" spans="1:22" x14ac:dyDescent="0.35">
      <c r="A825">
        <f t="shared" si="12"/>
        <v>2019</v>
      </c>
      <c r="B825" s="10">
        <v>43622</v>
      </c>
      <c r="C825" s="11">
        <f>VLOOKUP(B825,Yields!$A$2:$B$1680,2,0)</f>
        <v>2.3199999999999998</v>
      </c>
      <c r="D825" s="11">
        <f>IF(ISERROR(VLOOKUP(B825,Silver!$A$2:$G$1265,5,0)),"na",VLOOKUP(B825,Silver!$A$2:$G$1265,5,0))</f>
        <v>14.868</v>
      </c>
      <c r="E825" s="11">
        <f>IF(ISERROR(VLOOKUP(B825,Gold!$A$2:$G$1264,5,0)),"na",VLOOKUP(B825,Gold!$A$2:$G$1264,5,0))</f>
        <v>1337.6</v>
      </c>
      <c r="F825" s="13">
        <f>IF(ISERROR(VLOOKUP(B825,FXAIX!$A$2:$G$1259,5,0)),"na",VLOOKUP(B825,FXAIX!$A$2:$G$1259,5,0))</f>
        <v>99.139999000000003</v>
      </c>
      <c r="G825" s="13">
        <f>IF(ISERROR(VLOOKUP(B825,SP500v2!$A$2:$G$1259,5,0)),"na",VLOOKUP(B825,SP500v2!$A$2:$G$1259,5,0))</f>
        <v>2843.49</v>
      </c>
      <c r="H825" s="13">
        <f>IF(ISERROR(VLOOKUP(B825,'ishare R3000 ETF'!$A$2:$G$1260,4,0)),"na",VLOOKUP(B825,'ishare R3000 ETF'!$A$2:$G$1260,4,0))</f>
        <v>166.36000100000001</v>
      </c>
      <c r="I825" s="13">
        <f>IF(ISERROR(VLOOKUP(B825,'^IXIC'!$A$2:$E$1260,5,0)),"na",VLOOKUP(B825,'^IXIC'!$A$2:$E$1260,5,0))</f>
        <v>7615.5498049999997</v>
      </c>
      <c r="J825" s="12">
        <f>IF(ISERROR(VLOOKUP(B825,'Russell 2000'!$A$1:$E$1260,5,0)),"na",VLOOKUP(B825,'Russell 2000'!$A$1:$E$1260,5,0))</f>
        <v>1499.290039</v>
      </c>
      <c r="K825" s="12">
        <f>IF(ISERROR(VLOOKUP(B825,'EURUSD=X'!$A$2:$E$1307,4,0)),"na",VLOOKUP(B825,'EURUSD=X'!$A$2:$E$1307,4,0))</f>
        <v>1.122385</v>
      </c>
      <c r="L825" s="12">
        <f>IF(ISERROR(VLOOKUP(B825,'ETH-USD'!$A$2:$E$1776,5,0)),"na",VLOOKUP(B825,'ETH-USD'!$A$2:$E$1776,5,0))</f>
        <v>249.474335</v>
      </c>
      <c r="M825" s="13">
        <f>IF(ISERROR(VLOOKUP(B825,'BTC-USD'!$A$2:$E$1828,5,0)),"na",(VLOOKUP(B825,'BTC-USD'!$A$2:$E$1828,5,0)))</f>
        <v>7822.0234380000002</v>
      </c>
      <c r="N825" s="12" t="str">
        <f>IF(ISERROR(VLOOKUP(B825,'SOL-USD'!$A$2:$E$893,5,0)),"na",VLOOKUP(B825,'SOL-USD'!$A$2:$E$893,5,0))</f>
        <v>na</v>
      </c>
      <c r="O825" s="12" t="str">
        <f>IF(ISERROR(VLOOKUP(B825,'AVAX-USD'!$A$2:$E$799,5,0)),"na",VLOOKUP(B825,'AVAX-USD'!$A$2:$E$799,5,0))</f>
        <v>na</v>
      </c>
      <c r="P825" s="12">
        <f>IF(ISERROR(VLOOKUP(B825,'ADA-USD'!$A$2:$E$1776,5,0)),"na",VLOOKUP(B825,'ADA-USD'!$A$2:$E$1776,5,0))</f>
        <v>8.3472000000000005E-2</v>
      </c>
      <c r="Q825" s="12" t="str">
        <f>IF(ISERROR(VLOOKUP(B825,'DOT-USD'!$A$2:$E$761,5,0)),"na",VLOOKUP(B825,'DOT-USD'!$A$2:$E$761,5,0))</f>
        <v>na</v>
      </c>
      <c r="R825" s="14">
        <f>IF(ISERROR(VLOOKUP(B825,'DOGE-USD'!$A$2:$G$1776,5,0)),"na",VLOOKUP(B825,'DOGE-USD'!$A$2:$G$1776,5,0))</f>
        <v>3.0869999999999999E-3</v>
      </c>
      <c r="S825" s="14" t="str">
        <f>IF(ISERROR(VLOOKUP(B825,'SHIB-USD'!$A$2:$G$780,5,0)),"na",VLOOKUP(B825,'SHIB-USD'!$A$2:$G$780,5,0))</f>
        <v>na</v>
      </c>
      <c r="T825" s="12" t="str">
        <f>IF(ISERROR(VLOOKUP(B825,'Uni-USD'!$A$2:$G$735,5,0)),"na",VLOOKUP(B825,'Uni-USD'!$A$2:$G$735,5,0))</f>
        <v>na</v>
      </c>
      <c r="U825">
        <f>IF(ISERROR(VLOOKUP(B825,Crude!$A$2:$G$1264,5,0)),"na",VLOOKUP(B825,Crude!$A$2:$G$1264,5,0))</f>
        <v>52.59</v>
      </c>
      <c r="V825">
        <f>IF(ISERROR(VLOOKUP(B825,Wheat!$A$2:$G$1264,5,0)),"na",VLOOKUP(B825,Wheat!$A$2:$G$1264,5,0))</f>
        <v>510</v>
      </c>
    </row>
    <row r="826" spans="1:22" x14ac:dyDescent="0.35">
      <c r="A826">
        <f t="shared" si="12"/>
        <v>2019</v>
      </c>
      <c r="B826" s="10">
        <v>43621</v>
      </c>
      <c r="C826" s="11">
        <f>VLOOKUP(B826,Yields!$A$2:$B$1680,2,0)</f>
        <v>2.31</v>
      </c>
      <c r="D826" s="11">
        <f>IF(ISERROR(VLOOKUP(B826,Silver!$A$2:$G$1265,5,0)),"na",VLOOKUP(B826,Silver!$A$2:$G$1265,5,0))</f>
        <v>14.754</v>
      </c>
      <c r="E826" s="11">
        <f>IF(ISERROR(VLOOKUP(B826,Gold!$A$2:$G$1264,5,0)),"na",VLOOKUP(B826,Gold!$A$2:$G$1264,5,0))</f>
        <v>1328.3</v>
      </c>
      <c r="F826" s="13">
        <f>IF(ISERROR(VLOOKUP(B826,FXAIX!$A$2:$G$1259,5,0)),"na",VLOOKUP(B826,FXAIX!$A$2:$G$1259,5,0))</f>
        <v>98.5</v>
      </c>
      <c r="G826" s="13">
        <f>IF(ISERROR(VLOOKUP(B826,SP500v2!$A$2:$G$1259,5,0)),"na",VLOOKUP(B826,SP500v2!$A$2:$G$1259,5,0))</f>
        <v>2826.15</v>
      </c>
      <c r="H826" s="13">
        <f>IF(ISERROR(VLOOKUP(B826,'ishare R3000 ETF'!$A$2:$G$1260,4,0)),"na",VLOOKUP(B826,'ishare R3000 ETF'!$A$2:$G$1260,4,0))</f>
        <v>165.070007</v>
      </c>
      <c r="I826" s="13">
        <f>IF(ISERROR(VLOOKUP(B826,'^IXIC'!$A$2:$E$1260,5,0)),"na",VLOOKUP(B826,'^IXIC'!$A$2:$E$1260,5,0))</f>
        <v>7575.4799800000001</v>
      </c>
      <c r="J826" s="12">
        <f>IF(ISERROR(VLOOKUP(B826,'Russell 2000'!$A$1:$E$1260,5,0)),"na",VLOOKUP(B826,'Russell 2000'!$A$1:$E$1260,5,0))</f>
        <v>1506.790039</v>
      </c>
      <c r="K826" s="12">
        <f>IF(ISERROR(VLOOKUP(B826,'EURUSD=X'!$A$2:$E$1307,4,0)),"na",VLOOKUP(B826,'EURUSD=X'!$A$2:$E$1307,4,0))</f>
        <v>1.1239870000000001</v>
      </c>
      <c r="L826" s="12">
        <f>IF(ISERROR(VLOOKUP(B826,'ETH-USD'!$A$2:$E$1776,5,0)),"na",VLOOKUP(B826,'ETH-USD'!$A$2:$E$1776,5,0))</f>
        <v>247.05100999999999</v>
      </c>
      <c r="M826" s="13">
        <f>IF(ISERROR(VLOOKUP(B826,'BTC-USD'!$A$2:$E$1828,5,0)),"na",(VLOOKUP(B826,'BTC-USD'!$A$2:$E$1828,5,0)))</f>
        <v>7824.2314450000003</v>
      </c>
      <c r="N826" s="12" t="str">
        <f>IF(ISERROR(VLOOKUP(B826,'SOL-USD'!$A$2:$E$893,5,0)),"na",VLOOKUP(B826,'SOL-USD'!$A$2:$E$893,5,0))</f>
        <v>na</v>
      </c>
      <c r="O826" s="12" t="str">
        <f>IF(ISERROR(VLOOKUP(B826,'AVAX-USD'!$A$2:$E$799,5,0)),"na",VLOOKUP(B826,'AVAX-USD'!$A$2:$E$799,5,0))</f>
        <v>na</v>
      </c>
      <c r="P826" s="12">
        <f>IF(ISERROR(VLOOKUP(B826,'ADA-USD'!$A$2:$E$1776,5,0)),"na",VLOOKUP(B826,'ADA-USD'!$A$2:$E$1776,5,0))</f>
        <v>8.3437999999999998E-2</v>
      </c>
      <c r="Q826" s="12" t="str">
        <f>IF(ISERROR(VLOOKUP(B826,'DOT-USD'!$A$2:$E$761,5,0)),"na",VLOOKUP(B826,'DOT-USD'!$A$2:$E$761,5,0))</f>
        <v>na</v>
      </c>
      <c r="R826" s="14">
        <f>IF(ISERROR(VLOOKUP(B826,'DOGE-USD'!$A$2:$G$1776,5,0)),"na",VLOOKUP(B826,'DOGE-USD'!$A$2:$G$1776,5,0))</f>
        <v>3.0699999999999998E-3</v>
      </c>
      <c r="S826" s="14" t="str">
        <f>IF(ISERROR(VLOOKUP(B826,'SHIB-USD'!$A$2:$G$780,5,0)),"na",VLOOKUP(B826,'SHIB-USD'!$A$2:$G$780,5,0))</f>
        <v>na</v>
      </c>
      <c r="T826" s="12" t="str">
        <f>IF(ISERROR(VLOOKUP(B826,'Uni-USD'!$A$2:$G$735,5,0)),"na",VLOOKUP(B826,'Uni-USD'!$A$2:$G$735,5,0))</f>
        <v>na</v>
      </c>
      <c r="U826">
        <f>IF(ISERROR(VLOOKUP(B826,Crude!$A$2:$G$1264,5,0)),"na",VLOOKUP(B826,Crude!$A$2:$G$1264,5,0))</f>
        <v>51.68</v>
      </c>
      <c r="V826">
        <f>IF(ISERROR(VLOOKUP(B826,Wheat!$A$2:$G$1264,5,0)),"na",VLOOKUP(B826,Wheat!$A$2:$G$1264,5,0))</f>
        <v>490.75</v>
      </c>
    </row>
    <row r="827" spans="1:22" x14ac:dyDescent="0.35">
      <c r="A827">
        <f t="shared" si="12"/>
        <v>2019</v>
      </c>
      <c r="B827" s="10">
        <v>43620</v>
      </c>
      <c r="C827" s="11">
        <f>VLOOKUP(B827,Yields!$A$2:$B$1680,2,0)</f>
        <v>2.34</v>
      </c>
      <c r="D827" s="11">
        <f>IF(ISERROR(VLOOKUP(B827,Silver!$A$2:$G$1265,5,0)),"na",VLOOKUP(B827,Silver!$A$2:$G$1265,5,0))</f>
        <v>14.731999999999999</v>
      </c>
      <c r="E827" s="11">
        <f>IF(ISERROR(VLOOKUP(B827,Gold!$A$2:$G$1264,5,0)),"na",VLOOKUP(B827,Gold!$A$2:$G$1264,5,0))</f>
        <v>1323.4</v>
      </c>
      <c r="F827" s="13">
        <f>IF(ISERROR(VLOOKUP(B827,FXAIX!$A$2:$G$1259,5,0)),"na",VLOOKUP(B827,FXAIX!$A$2:$G$1259,5,0))</f>
        <v>97.690002000000007</v>
      </c>
      <c r="G827" s="13">
        <f>IF(ISERROR(VLOOKUP(B827,SP500v2!$A$2:$G$1259,5,0)),"na",VLOOKUP(B827,SP500v2!$A$2:$G$1259,5,0))</f>
        <v>2803.27</v>
      </c>
      <c r="H827" s="13">
        <f>IF(ISERROR(VLOOKUP(B827,'ishare R3000 ETF'!$A$2:$G$1260,4,0)),"na",VLOOKUP(B827,'ishare R3000 ETF'!$A$2:$G$1260,4,0))</f>
        <v>163</v>
      </c>
      <c r="I827" s="13">
        <f>IF(ISERROR(VLOOKUP(B827,'^IXIC'!$A$2:$E$1260,5,0)),"na",VLOOKUP(B827,'^IXIC'!$A$2:$E$1260,5,0))</f>
        <v>7527.1201170000004</v>
      </c>
      <c r="J827" s="12">
        <f>IF(ISERROR(VLOOKUP(B827,'Russell 2000'!$A$1:$E$1260,5,0)),"na",VLOOKUP(B827,'Russell 2000'!$A$1:$E$1260,5,0))</f>
        <v>1508.5600589999999</v>
      </c>
      <c r="K827" s="12">
        <f>IF(ISERROR(VLOOKUP(B827,'EURUSD=X'!$A$2:$E$1307,4,0)),"na",VLOOKUP(B827,'EURUSD=X'!$A$2:$E$1307,4,0))</f>
        <v>1.122776</v>
      </c>
      <c r="L827" s="12">
        <f>IF(ISERROR(VLOOKUP(B827,'ETH-USD'!$A$2:$E$1776,5,0)),"na",VLOOKUP(B827,'ETH-USD'!$A$2:$E$1776,5,0))</f>
        <v>241.33879099999999</v>
      </c>
      <c r="M827" s="13">
        <f>IF(ISERROR(VLOOKUP(B827,'BTC-USD'!$A$2:$E$1828,5,0)),"na",(VLOOKUP(B827,'BTC-USD'!$A$2:$E$1828,5,0)))</f>
        <v>7707.7709960000002</v>
      </c>
      <c r="N827" s="12" t="str">
        <f>IF(ISERROR(VLOOKUP(B827,'SOL-USD'!$A$2:$E$893,5,0)),"na",VLOOKUP(B827,'SOL-USD'!$A$2:$E$893,5,0))</f>
        <v>na</v>
      </c>
      <c r="O827" s="12" t="str">
        <f>IF(ISERROR(VLOOKUP(B827,'AVAX-USD'!$A$2:$E$799,5,0)),"na",VLOOKUP(B827,'AVAX-USD'!$A$2:$E$799,5,0))</f>
        <v>na</v>
      </c>
      <c r="P827" s="12">
        <f>IF(ISERROR(VLOOKUP(B827,'ADA-USD'!$A$2:$E$1776,5,0)),"na",VLOOKUP(B827,'ADA-USD'!$A$2:$E$1776,5,0))</f>
        <v>8.2486000000000004E-2</v>
      </c>
      <c r="Q827" s="12" t="str">
        <f>IF(ISERROR(VLOOKUP(B827,'DOT-USD'!$A$2:$E$761,5,0)),"na",VLOOKUP(B827,'DOT-USD'!$A$2:$E$761,5,0))</f>
        <v>na</v>
      </c>
      <c r="R827" s="14">
        <f>IF(ISERROR(VLOOKUP(B827,'DOGE-USD'!$A$2:$G$1776,5,0)),"na",VLOOKUP(B827,'DOGE-USD'!$A$2:$G$1776,5,0))</f>
        <v>3.042E-3</v>
      </c>
      <c r="S827" s="14" t="str">
        <f>IF(ISERROR(VLOOKUP(B827,'SHIB-USD'!$A$2:$G$780,5,0)),"na",VLOOKUP(B827,'SHIB-USD'!$A$2:$G$780,5,0))</f>
        <v>na</v>
      </c>
      <c r="T827" s="12" t="str">
        <f>IF(ISERROR(VLOOKUP(B827,'Uni-USD'!$A$2:$G$735,5,0)),"na",VLOOKUP(B827,'Uni-USD'!$A$2:$G$735,5,0))</f>
        <v>na</v>
      </c>
      <c r="U827">
        <f>IF(ISERROR(VLOOKUP(B827,Crude!$A$2:$G$1264,5,0)),"na",VLOOKUP(B827,Crude!$A$2:$G$1264,5,0))</f>
        <v>53.48</v>
      </c>
      <c r="V827">
        <f>IF(ISERROR(VLOOKUP(B827,Wheat!$A$2:$G$1264,5,0)),"na",VLOOKUP(B827,Wheat!$A$2:$G$1264,5,0))</f>
        <v>507.25</v>
      </c>
    </row>
    <row r="828" spans="1:22" x14ac:dyDescent="0.35">
      <c r="A828">
        <f t="shared" si="12"/>
        <v>2019</v>
      </c>
      <c r="B828" s="10">
        <v>43619</v>
      </c>
      <c r="C828" s="11">
        <f>VLOOKUP(B828,Yields!$A$2:$B$1680,2,0)</f>
        <v>2.36</v>
      </c>
      <c r="D828" s="11">
        <f>IF(ISERROR(VLOOKUP(B828,Silver!$A$2:$G$1265,5,0)),"na",VLOOKUP(B828,Silver!$A$2:$G$1265,5,0))</f>
        <v>14.702999999999999</v>
      </c>
      <c r="E828" s="11">
        <f>IF(ISERROR(VLOOKUP(B828,Gold!$A$2:$G$1264,5,0)),"na",VLOOKUP(B828,Gold!$A$2:$G$1264,5,0))</f>
        <v>1322.7</v>
      </c>
      <c r="F828" s="13">
        <f>IF(ISERROR(VLOOKUP(B828,FXAIX!$A$2:$G$1259,5,0)),"na",VLOOKUP(B828,FXAIX!$A$2:$G$1259,5,0))</f>
        <v>95.639999000000003</v>
      </c>
      <c r="G828" s="13">
        <f>IF(ISERROR(VLOOKUP(B828,SP500v2!$A$2:$G$1259,5,0)),"na",VLOOKUP(B828,SP500v2!$A$2:$G$1259,5,0))</f>
        <v>2744.45</v>
      </c>
      <c r="H828" s="13">
        <f>IF(ISERROR(VLOOKUP(B828,'ishare R3000 ETF'!$A$2:$G$1260,4,0)),"na",VLOOKUP(B828,'ishare R3000 ETF'!$A$2:$G$1260,4,0))</f>
        <v>160.86999499999999</v>
      </c>
      <c r="I828" s="13">
        <f>IF(ISERROR(VLOOKUP(B828,'^IXIC'!$A$2:$E$1260,5,0)),"na",VLOOKUP(B828,'^IXIC'!$A$2:$E$1260,5,0))</f>
        <v>7333.0200199999999</v>
      </c>
      <c r="J828" s="12">
        <f>IF(ISERROR(VLOOKUP(B828,'Russell 2000'!$A$1:$E$1260,5,0)),"na",VLOOKUP(B828,'Russell 2000'!$A$1:$E$1260,5,0))</f>
        <v>1469.9799800000001</v>
      </c>
      <c r="K828" s="12">
        <f>IF(ISERROR(VLOOKUP(B828,'EURUSD=X'!$A$2:$E$1307,4,0)),"na",VLOOKUP(B828,'EURUSD=X'!$A$2:$E$1307,4,0))</f>
        <v>1.1162209999999999</v>
      </c>
      <c r="L828" s="12">
        <f>IF(ISERROR(VLOOKUP(B828,'ETH-USD'!$A$2:$E$1776,5,0)),"na",VLOOKUP(B828,'ETH-USD'!$A$2:$E$1776,5,0))</f>
        <v>252.60792499999999</v>
      </c>
      <c r="M828" s="13">
        <f>IF(ISERROR(VLOOKUP(B828,'BTC-USD'!$A$2:$E$1828,5,0)),"na",(VLOOKUP(B828,'BTC-USD'!$A$2:$E$1828,5,0)))</f>
        <v>8208.9951170000004</v>
      </c>
      <c r="N828" s="12" t="str">
        <f>IF(ISERROR(VLOOKUP(B828,'SOL-USD'!$A$2:$E$893,5,0)),"na",VLOOKUP(B828,'SOL-USD'!$A$2:$E$893,5,0))</f>
        <v>na</v>
      </c>
      <c r="O828" s="12" t="str">
        <f>IF(ISERROR(VLOOKUP(B828,'AVAX-USD'!$A$2:$E$799,5,0)),"na",VLOOKUP(B828,'AVAX-USD'!$A$2:$E$799,5,0))</f>
        <v>na</v>
      </c>
      <c r="P828" s="12">
        <f>IF(ISERROR(VLOOKUP(B828,'ADA-USD'!$A$2:$E$1776,5,0)),"na",VLOOKUP(B828,'ADA-USD'!$A$2:$E$1776,5,0))</f>
        <v>8.8707999999999995E-2</v>
      </c>
      <c r="Q828" s="12" t="str">
        <f>IF(ISERROR(VLOOKUP(B828,'DOT-USD'!$A$2:$E$761,5,0)),"na",VLOOKUP(B828,'DOT-USD'!$A$2:$E$761,5,0))</f>
        <v>na</v>
      </c>
      <c r="R828" s="14">
        <f>IF(ISERROR(VLOOKUP(B828,'DOGE-USD'!$A$2:$G$1776,5,0)),"na",VLOOKUP(B828,'DOGE-USD'!$A$2:$G$1776,5,0))</f>
        <v>3.1979999999999999E-3</v>
      </c>
      <c r="S828" s="14" t="str">
        <f>IF(ISERROR(VLOOKUP(B828,'SHIB-USD'!$A$2:$G$780,5,0)),"na",VLOOKUP(B828,'SHIB-USD'!$A$2:$G$780,5,0))</f>
        <v>na</v>
      </c>
      <c r="T828" s="12" t="str">
        <f>IF(ISERROR(VLOOKUP(B828,'Uni-USD'!$A$2:$G$735,5,0)),"na",VLOOKUP(B828,'Uni-USD'!$A$2:$G$735,5,0))</f>
        <v>na</v>
      </c>
      <c r="U828">
        <f>IF(ISERROR(VLOOKUP(B828,Crude!$A$2:$G$1264,5,0)),"na",VLOOKUP(B828,Crude!$A$2:$G$1264,5,0))</f>
        <v>53.25</v>
      </c>
      <c r="V828">
        <f>IF(ISERROR(VLOOKUP(B828,Wheat!$A$2:$G$1264,5,0)),"na",VLOOKUP(B828,Wheat!$A$2:$G$1264,5,0))</f>
        <v>519.75</v>
      </c>
    </row>
    <row r="829" spans="1:22" x14ac:dyDescent="0.35">
      <c r="A829">
        <f t="shared" si="12"/>
        <v>2019</v>
      </c>
      <c r="B829" s="10">
        <v>43616</v>
      </c>
      <c r="C829" s="11">
        <f>VLOOKUP(B829,Yields!$A$2:$B$1680,2,0)</f>
        <v>2.35</v>
      </c>
      <c r="D829" s="11">
        <f>IF(ISERROR(VLOOKUP(B829,Silver!$A$2:$G$1265,5,0)),"na",VLOOKUP(B829,Silver!$A$2:$G$1265,5,0))</f>
        <v>14.53</v>
      </c>
      <c r="E829" s="11">
        <f>IF(ISERROR(VLOOKUP(B829,Gold!$A$2:$G$1264,5,0)),"na",VLOOKUP(B829,Gold!$A$2:$G$1264,5,0))</f>
        <v>1305.8</v>
      </c>
      <c r="F829" s="13">
        <f>IF(ISERROR(VLOOKUP(B829,FXAIX!$A$2:$G$1259,5,0)),"na",VLOOKUP(B829,FXAIX!$A$2:$G$1259,5,0))</f>
        <v>95.900002000000001</v>
      </c>
      <c r="G829" s="13">
        <f>IF(ISERROR(VLOOKUP(B829,SP500v2!$A$2:$G$1259,5,0)),"na",VLOOKUP(B829,SP500v2!$A$2:$G$1259,5,0))</f>
        <v>2752.06</v>
      </c>
      <c r="H829" s="13">
        <f>IF(ISERROR(VLOOKUP(B829,'ishare R3000 ETF'!$A$2:$G$1260,4,0)),"na",VLOOKUP(B829,'ishare R3000 ETF'!$A$2:$G$1260,4,0))</f>
        <v>161.949997</v>
      </c>
      <c r="I829" s="13">
        <f>IF(ISERROR(VLOOKUP(B829,'^IXIC'!$A$2:$E$1260,5,0)),"na",VLOOKUP(B829,'^IXIC'!$A$2:$E$1260,5,0))</f>
        <v>7453.1499020000001</v>
      </c>
      <c r="J829" s="12">
        <f>IF(ISERROR(VLOOKUP(B829,'Russell 2000'!$A$1:$E$1260,5,0)),"na",VLOOKUP(B829,'Russell 2000'!$A$1:$E$1260,5,0))</f>
        <v>1465.48999</v>
      </c>
      <c r="K829" s="12">
        <f>IF(ISERROR(VLOOKUP(B829,'EURUSD=X'!$A$2:$E$1307,4,0)),"na",VLOOKUP(B829,'EURUSD=X'!$A$2:$E$1307,4,0))</f>
        <v>1.1126560000000001</v>
      </c>
      <c r="L829" s="12">
        <f>IF(ISERROR(VLOOKUP(B829,'ETH-USD'!$A$2:$E$1776,5,0)),"na",VLOOKUP(B829,'ETH-USD'!$A$2:$E$1776,5,0))</f>
        <v>268.11355600000002</v>
      </c>
      <c r="M829" s="13">
        <f>IF(ISERROR(VLOOKUP(B829,'BTC-USD'!$A$2:$E$1828,5,0)),"na",(VLOOKUP(B829,'BTC-USD'!$A$2:$E$1828,5,0)))</f>
        <v>8574.5019530000009</v>
      </c>
      <c r="N829" s="12" t="str">
        <f>IF(ISERROR(VLOOKUP(B829,'SOL-USD'!$A$2:$E$893,5,0)),"na",VLOOKUP(B829,'SOL-USD'!$A$2:$E$893,5,0))</f>
        <v>na</v>
      </c>
      <c r="O829" s="12" t="str">
        <f>IF(ISERROR(VLOOKUP(B829,'AVAX-USD'!$A$2:$E$799,5,0)),"na",VLOOKUP(B829,'AVAX-USD'!$A$2:$E$799,5,0))</f>
        <v>na</v>
      </c>
      <c r="P829" s="12">
        <f>IF(ISERROR(VLOOKUP(B829,'ADA-USD'!$A$2:$E$1776,5,0)),"na",VLOOKUP(B829,'ADA-USD'!$A$2:$E$1776,5,0))</f>
        <v>8.9441000000000007E-2</v>
      </c>
      <c r="Q829" s="12" t="str">
        <f>IF(ISERROR(VLOOKUP(B829,'DOT-USD'!$A$2:$E$761,5,0)),"na",VLOOKUP(B829,'DOT-USD'!$A$2:$E$761,5,0))</f>
        <v>na</v>
      </c>
      <c r="R829" s="14">
        <f>IF(ISERROR(VLOOKUP(B829,'DOGE-USD'!$A$2:$G$1776,5,0)),"na",VLOOKUP(B829,'DOGE-USD'!$A$2:$G$1776,5,0))</f>
        <v>3.441E-3</v>
      </c>
      <c r="S829" s="14" t="str">
        <f>IF(ISERROR(VLOOKUP(B829,'SHIB-USD'!$A$2:$G$780,5,0)),"na",VLOOKUP(B829,'SHIB-USD'!$A$2:$G$780,5,0))</f>
        <v>na</v>
      </c>
      <c r="T829" s="12" t="str">
        <f>IF(ISERROR(VLOOKUP(B829,'Uni-USD'!$A$2:$G$735,5,0)),"na",VLOOKUP(B829,'Uni-USD'!$A$2:$G$735,5,0))</f>
        <v>na</v>
      </c>
      <c r="U829">
        <f>IF(ISERROR(VLOOKUP(B829,Crude!$A$2:$G$1264,5,0)),"na",VLOOKUP(B829,Crude!$A$2:$G$1264,5,0))</f>
        <v>53.5</v>
      </c>
      <c r="V829">
        <f>IF(ISERROR(VLOOKUP(B829,Wheat!$A$2:$G$1264,5,0)),"na",VLOOKUP(B829,Wheat!$A$2:$G$1264,5,0))</f>
        <v>503</v>
      </c>
    </row>
    <row r="830" spans="1:22" x14ac:dyDescent="0.35">
      <c r="A830">
        <f t="shared" si="12"/>
        <v>2019</v>
      </c>
      <c r="B830" s="10">
        <v>43615</v>
      </c>
      <c r="C830" s="11">
        <f>VLOOKUP(B830,Yields!$A$2:$B$1680,2,0)</f>
        <v>2.37</v>
      </c>
      <c r="D830" s="11">
        <f>IF(ISERROR(VLOOKUP(B830,Silver!$A$2:$G$1265,5,0)),"na",VLOOKUP(B830,Silver!$A$2:$G$1265,5,0))</f>
        <v>14.46</v>
      </c>
      <c r="E830" s="11">
        <f>IF(ISERROR(VLOOKUP(B830,Gold!$A$2:$G$1264,5,0)),"na",VLOOKUP(B830,Gold!$A$2:$G$1264,5,0))</f>
        <v>1287.0999999999999</v>
      </c>
      <c r="F830" s="13">
        <f>IF(ISERROR(VLOOKUP(B830,FXAIX!$A$2:$G$1259,5,0)),"na",VLOOKUP(B830,FXAIX!$A$2:$G$1259,5,0))</f>
        <v>97.169998000000007</v>
      </c>
      <c r="G830" s="13">
        <f>IF(ISERROR(VLOOKUP(B830,SP500v2!$A$2:$G$1259,5,0)),"na",VLOOKUP(B830,SP500v2!$A$2:$G$1259,5,0))</f>
        <v>2788.86</v>
      </c>
      <c r="H830" s="13">
        <f>IF(ISERROR(VLOOKUP(B830,'ishare R3000 ETF'!$A$2:$G$1260,4,0)),"na",VLOOKUP(B830,'ishare R3000 ETF'!$A$2:$G$1260,4,0))</f>
        <v>163.520004</v>
      </c>
      <c r="I830" s="13">
        <f>IF(ISERROR(VLOOKUP(B830,'^IXIC'!$A$2:$E$1260,5,0)),"na",VLOOKUP(B830,'^IXIC'!$A$2:$E$1260,5,0))</f>
        <v>7567.7202150000003</v>
      </c>
      <c r="J830" s="12">
        <f>IF(ISERROR(VLOOKUP(B830,'Russell 2000'!$A$1:$E$1260,5,0)),"na",VLOOKUP(B830,'Russell 2000'!$A$1:$E$1260,5,0))</f>
        <v>1485.530029</v>
      </c>
      <c r="K830" s="12">
        <f>IF(ISERROR(VLOOKUP(B830,'EURUSD=X'!$A$2:$E$1307,4,0)),"na",VLOOKUP(B830,'EURUSD=X'!$A$2:$E$1307,4,0))</f>
        <v>1.1118520000000001</v>
      </c>
      <c r="L830" s="12">
        <f>IF(ISERROR(VLOOKUP(B830,'ETH-USD'!$A$2:$E$1776,5,0)),"na",VLOOKUP(B830,'ETH-USD'!$A$2:$E$1776,5,0))</f>
        <v>255.858948</v>
      </c>
      <c r="M830" s="13">
        <f>IF(ISERROR(VLOOKUP(B830,'BTC-USD'!$A$2:$E$1828,5,0)),"na",(VLOOKUP(B830,'BTC-USD'!$A$2:$E$1828,5,0)))</f>
        <v>8319.4726559999999</v>
      </c>
      <c r="N830" s="12" t="str">
        <f>IF(ISERROR(VLOOKUP(B830,'SOL-USD'!$A$2:$E$893,5,0)),"na",VLOOKUP(B830,'SOL-USD'!$A$2:$E$893,5,0))</f>
        <v>na</v>
      </c>
      <c r="O830" s="12" t="str">
        <f>IF(ISERROR(VLOOKUP(B830,'AVAX-USD'!$A$2:$E$799,5,0)),"na",VLOOKUP(B830,'AVAX-USD'!$A$2:$E$799,5,0))</f>
        <v>na</v>
      </c>
      <c r="P830" s="12">
        <f>IF(ISERROR(VLOOKUP(B830,'ADA-USD'!$A$2:$E$1776,5,0)),"na",VLOOKUP(B830,'ADA-USD'!$A$2:$E$1776,5,0))</f>
        <v>8.4510000000000002E-2</v>
      </c>
      <c r="Q830" s="12" t="str">
        <f>IF(ISERROR(VLOOKUP(B830,'DOT-USD'!$A$2:$E$761,5,0)),"na",VLOOKUP(B830,'DOT-USD'!$A$2:$E$761,5,0))</f>
        <v>na</v>
      </c>
      <c r="R830" s="14">
        <f>IF(ISERROR(VLOOKUP(B830,'DOGE-USD'!$A$2:$G$1776,5,0)),"na",VLOOKUP(B830,'DOGE-USD'!$A$2:$G$1776,5,0))</f>
        <v>3.258E-3</v>
      </c>
      <c r="S830" s="14" t="str">
        <f>IF(ISERROR(VLOOKUP(B830,'SHIB-USD'!$A$2:$G$780,5,0)),"na",VLOOKUP(B830,'SHIB-USD'!$A$2:$G$780,5,0))</f>
        <v>na</v>
      </c>
      <c r="T830" s="12" t="str">
        <f>IF(ISERROR(VLOOKUP(B830,'Uni-USD'!$A$2:$G$735,5,0)),"na",VLOOKUP(B830,'Uni-USD'!$A$2:$G$735,5,0))</f>
        <v>na</v>
      </c>
      <c r="U830">
        <f>IF(ISERROR(VLOOKUP(B830,Crude!$A$2:$G$1264,5,0)),"na",VLOOKUP(B830,Crude!$A$2:$G$1264,5,0))</f>
        <v>56.59</v>
      </c>
      <c r="V830">
        <f>IF(ISERROR(VLOOKUP(B830,Wheat!$A$2:$G$1264,5,0)),"na",VLOOKUP(B830,Wheat!$A$2:$G$1264,5,0))</f>
        <v>514.5</v>
      </c>
    </row>
    <row r="831" spans="1:22" x14ac:dyDescent="0.35">
      <c r="A831">
        <f t="shared" si="12"/>
        <v>2019</v>
      </c>
      <c r="B831" s="10">
        <v>43614</v>
      </c>
      <c r="C831" s="11">
        <f>VLOOKUP(B831,Yields!$A$2:$B$1680,2,0)</f>
        <v>2.35</v>
      </c>
      <c r="D831" s="11">
        <f>IF(ISERROR(VLOOKUP(B831,Silver!$A$2:$G$1265,5,0)),"na",VLOOKUP(B831,Silver!$A$2:$G$1265,5,0))</f>
        <v>14.372</v>
      </c>
      <c r="E831" s="11">
        <f>IF(ISERROR(VLOOKUP(B831,Gold!$A$2:$G$1264,5,0)),"na",VLOOKUP(B831,Gold!$A$2:$G$1264,5,0))</f>
        <v>1280.5999999999999</v>
      </c>
      <c r="F831" s="13">
        <f>IF(ISERROR(VLOOKUP(B831,FXAIX!$A$2:$G$1259,5,0)),"na",VLOOKUP(B831,FXAIX!$A$2:$G$1259,5,0))</f>
        <v>96.949996999999996</v>
      </c>
      <c r="G831" s="13">
        <f>IF(ISERROR(VLOOKUP(B831,SP500v2!$A$2:$G$1259,5,0)),"na",VLOOKUP(B831,SP500v2!$A$2:$G$1259,5,0))</f>
        <v>2783.02</v>
      </c>
      <c r="H831" s="13">
        <f>IF(ISERROR(VLOOKUP(B831,'ishare R3000 ETF'!$A$2:$G$1260,4,0)),"na",VLOOKUP(B831,'ishare R3000 ETF'!$A$2:$G$1260,4,0))</f>
        <v>162.91999799999999</v>
      </c>
      <c r="I831" s="13">
        <f>IF(ISERROR(VLOOKUP(B831,'^IXIC'!$A$2:$E$1260,5,0)),"na",VLOOKUP(B831,'^IXIC'!$A$2:$E$1260,5,0))</f>
        <v>7547.3100590000004</v>
      </c>
      <c r="J831" s="12">
        <f>IF(ISERROR(VLOOKUP(B831,'Russell 2000'!$A$1:$E$1260,5,0)),"na",VLOOKUP(B831,'Russell 2000'!$A$1:$E$1260,5,0))</f>
        <v>1489.9499510000001</v>
      </c>
      <c r="K831" s="12">
        <f>IF(ISERROR(VLOOKUP(B831,'EURUSD=X'!$A$2:$E$1307,4,0)),"na",VLOOKUP(B831,'EURUSD=X'!$A$2:$E$1307,4,0))</f>
        <v>1.112595</v>
      </c>
      <c r="L831" s="12">
        <f>IF(ISERROR(VLOOKUP(B831,'ETH-USD'!$A$2:$E$1776,5,0)),"na",VLOOKUP(B831,'ETH-USD'!$A$2:$E$1776,5,0))</f>
        <v>269.45568800000001</v>
      </c>
      <c r="M831" s="13">
        <f>IF(ISERROR(VLOOKUP(B831,'BTC-USD'!$A$2:$E$1828,5,0)),"na",(VLOOKUP(B831,'BTC-USD'!$A$2:$E$1828,5,0)))</f>
        <v>8659.4873050000006</v>
      </c>
      <c r="N831" s="12" t="str">
        <f>IF(ISERROR(VLOOKUP(B831,'SOL-USD'!$A$2:$E$893,5,0)),"na",VLOOKUP(B831,'SOL-USD'!$A$2:$E$893,5,0))</f>
        <v>na</v>
      </c>
      <c r="O831" s="12" t="str">
        <f>IF(ISERROR(VLOOKUP(B831,'AVAX-USD'!$A$2:$E$799,5,0)),"na",VLOOKUP(B831,'AVAX-USD'!$A$2:$E$799,5,0))</f>
        <v>na</v>
      </c>
      <c r="P831" s="12">
        <f>IF(ISERROR(VLOOKUP(B831,'ADA-USD'!$A$2:$E$1776,5,0)),"na",VLOOKUP(B831,'ADA-USD'!$A$2:$E$1776,5,0))</f>
        <v>9.0867000000000003E-2</v>
      </c>
      <c r="Q831" s="12" t="str">
        <f>IF(ISERROR(VLOOKUP(B831,'DOT-USD'!$A$2:$E$761,5,0)),"na",VLOOKUP(B831,'DOT-USD'!$A$2:$E$761,5,0))</f>
        <v>na</v>
      </c>
      <c r="R831" s="14">
        <f>IF(ISERROR(VLOOKUP(B831,'DOGE-USD'!$A$2:$G$1776,5,0)),"na",VLOOKUP(B831,'DOGE-USD'!$A$2:$G$1776,5,0))</f>
        <v>3.127E-3</v>
      </c>
      <c r="S831" s="14" t="str">
        <f>IF(ISERROR(VLOOKUP(B831,'SHIB-USD'!$A$2:$G$780,5,0)),"na",VLOOKUP(B831,'SHIB-USD'!$A$2:$G$780,5,0))</f>
        <v>na</v>
      </c>
      <c r="T831" s="12" t="str">
        <f>IF(ISERROR(VLOOKUP(B831,'Uni-USD'!$A$2:$G$735,5,0)),"na",VLOOKUP(B831,'Uni-USD'!$A$2:$G$735,5,0))</f>
        <v>na</v>
      </c>
      <c r="U831">
        <f>IF(ISERROR(VLOOKUP(B831,Crude!$A$2:$G$1264,5,0)),"na",VLOOKUP(B831,Crude!$A$2:$G$1264,5,0))</f>
        <v>58.81</v>
      </c>
      <c r="V831">
        <f>IF(ISERROR(VLOOKUP(B831,Wheat!$A$2:$G$1264,5,0)),"na",VLOOKUP(B831,Wheat!$A$2:$G$1264,5,0))</f>
        <v>490.5</v>
      </c>
    </row>
    <row r="832" spans="1:22" x14ac:dyDescent="0.35">
      <c r="A832">
        <f t="shared" si="12"/>
        <v>2019</v>
      </c>
      <c r="B832" s="10">
        <v>43613</v>
      </c>
      <c r="C832" s="11">
        <f>VLOOKUP(B832,Yields!$A$2:$B$1680,2,0)</f>
        <v>2.35</v>
      </c>
      <c r="D832" s="11">
        <f>IF(ISERROR(VLOOKUP(B832,Silver!$A$2:$G$1265,5,0)),"na",VLOOKUP(B832,Silver!$A$2:$G$1265,5,0))</f>
        <v>14.281000000000001</v>
      </c>
      <c r="E832" s="11">
        <f>IF(ISERROR(VLOOKUP(B832,Gold!$A$2:$G$1264,5,0)),"na",VLOOKUP(B832,Gold!$A$2:$G$1264,5,0))</f>
        <v>1276.5</v>
      </c>
      <c r="F832" s="13">
        <f>IF(ISERROR(VLOOKUP(B832,FXAIX!$A$2:$G$1259,5,0)),"na",VLOOKUP(B832,FXAIX!$A$2:$G$1259,5,0))</f>
        <v>97.620002999999997</v>
      </c>
      <c r="G832" s="13">
        <f>IF(ISERROR(VLOOKUP(B832,SP500v2!$A$2:$G$1259,5,0)),"na",VLOOKUP(B832,SP500v2!$A$2:$G$1259,5,0))</f>
        <v>2802.39</v>
      </c>
      <c r="H832" s="13">
        <f>IF(ISERROR(VLOOKUP(B832,'ishare R3000 ETF'!$A$2:$G$1260,4,0)),"na",VLOOKUP(B832,'ishare R3000 ETF'!$A$2:$G$1260,4,0))</f>
        <v>165</v>
      </c>
      <c r="I832" s="13">
        <f>IF(ISERROR(VLOOKUP(B832,'^IXIC'!$A$2:$E$1260,5,0)),"na",VLOOKUP(B832,'^IXIC'!$A$2:$E$1260,5,0))</f>
        <v>7607.3500979999999</v>
      </c>
      <c r="J832" s="12">
        <f>IF(ISERROR(VLOOKUP(B832,'Russell 2000'!$A$1:$E$1260,5,0)),"na",VLOOKUP(B832,'Russell 2000'!$A$1:$E$1260,5,0))</f>
        <v>1504.0200199999999</v>
      </c>
      <c r="K832" s="12">
        <f>IF(ISERROR(VLOOKUP(B832,'EURUSD=X'!$A$2:$E$1307,4,0)),"na",VLOOKUP(B832,'EURUSD=X'!$A$2:$E$1307,4,0))</f>
        <v>1.117181</v>
      </c>
      <c r="L832" s="12">
        <f>IF(ISERROR(VLOOKUP(B832,'ETH-USD'!$A$2:$E$1776,5,0)),"na",VLOOKUP(B832,'ETH-USD'!$A$2:$E$1776,5,0))</f>
        <v>271.76870700000001</v>
      </c>
      <c r="M832" s="13">
        <f>IF(ISERROR(VLOOKUP(B832,'BTC-USD'!$A$2:$E$1828,5,0)),"na",(VLOOKUP(B832,'BTC-USD'!$A$2:$E$1828,5,0)))</f>
        <v>8719.9619139999995</v>
      </c>
      <c r="N832" s="12" t="str">
        <f>IF(ISERROR(VLOOKUP(B832,'SOL-USD'!$A$2:$E$893,5,0)),"na",VLOOKUP(B832,'SOL-USD'!$A$2:$E$893,5,0))</f>
        <v>na</v>
      </c>
      <c r="O832" s="12" t="str">
        <f>IF(ISERROR(VLOOKUP(B832,'AVAX-USD'!$A$2:$E$799,5,0)),"na",VLOOKUP(B832,'AVAX-USD'!$A$2:$E$799,5,0))</f>
        <v>na</v>
      </c>
      <c r="P832" s="12">
        <f>IF(ISERROR(VLOOKUP(B832,'ADA-USD'!$A$2:$E$1776,5,0)),"na",VLOOKUP(B832,'ADA-USD'!$A$2:$E$1776,5,0))</f>
        <v>9.2814999999999995E-2</v>
      </c>
      <c r="Q832" s="12" t="str">
        <f>IF(ISERROR(VLOOKUP(B832,'DOT-USD'!$A$2:$E$761,5,0)),"na",VLOOKUP(B832,'DOT-USD'!$A$2:$E$761,5,0))</f>
        <v>na</v>
      </c>
      <c r="R832" s="14">
        <f>IF(ISERROR(VLOOKUP(B832,'DOGE-USD'!$A$2:$G$1776,5,0)),"na",VLOOKUP(B832,'DOGE-USD'!$A$2:$G$1776,5,0))</f>
        <v>3.1480000000000002E-3</v>
      </c>
      <c r="S832" s="14" t="str">
        <f>IF(ISERROR(VLOOKUP(B832,'SHIB-USD'!$A$2:$G$780,5,0)),"na",VLOOKUP(B832,'SHIB-USD'!$A$2:$G$780,5,0))</f>
        <v>na</v>
      </c>
      <c r="T832" s="12" t="str">
        <f>IF(ISERROR(VLOOKUP(B832,'Uni-USD'!$A$2:$G$735,5,0)),"na",VLOOKUP(B832,'Uni-USD'!$A$2:$G$735,5,0))</f>
        <v>na</v>
      </c>
      <c r="U832">
        <f>IF(ISERROR(VLOOKUP(B832,Crude!$A$2:$G$1264,5,0)),"na",VLOOKUP(B832,Crude!$A$2:$G$1264,5,0))</f>
        <v>59.14</v>
      </c>
      <c r="V832">
        <f>IF(ISERROR(VLOOKUP(B832,Wheat!$A$2:$G$1264,5,0)),"na",VLOOKUP(B832,Wheat!$A$2:$G$1264,5,0))</f>
        <v>504.75</v>
      </c>
    </row>
    <row r="833" spans="1:22" x14ac:dyDescent="0.35">
      <c r="A833">
        <f t="shared" si="12"/>
        <v>2019</v>
      </c>
      <c r="B833" s="10">
        <v>43609</v>
      </c>
      <c r="C833" s="11">
        <f>VLOOKUP(B833,Yields!$A$2:$B$1680,2,0)</f>
        <v>2.37</v>
      </c>
      <c r="D833" s="11">
        <f>IF(ISERROR(VLOOKUP(B833,Silver!$A$2:$G$1265,5,0)),"na",VLOOKUP(B833,Silver!$A$2:$G$1265,5,0))</f>
        <v>14.52</v>
      </c>
      <c r="E833" s="11">
        <f>IF(ISERROR(VLOOKUP(B833,Gold!$A$2:$G$1264,5,0)),"na",VLOOKUP(B833,Gold!$A$2:$G$1264,5,0))</f>
        <v>1283</v>
      </c>
      <c r="F833" s="13">
        <f>IF(ISERROR(VLOOKUP(B833,FXAIX!$A$2:$G$1259,5,0)),"na",VLOOKUP(B833,FXAIX!$A$2:$G$1259,5,0))</f>
        <v>98.449996999999996</v>
      </c>
      <c r="G833" s="13">
        <f>IF(ISERROR(VLOOKUP(B833,SP500v2!$A$2:$G$1259,5,0)),"na",VLOOKUP(B833,SP500v2!$A$2:$G$1259,5,0))</f>
        <v>2826.06</v>
      </c>
      <c r="H833" s="13">
        <f>IF(ISERROR(VLOOKUP(B833,'ishare R3000 ETF'!$A$2:$G$1260,4,0)),"na",VLOOKUP(B833,'ishare R3000 ETF'!$A$2:$G$1260,4,0))</f>
        <v>166.08000200000001</v>
      </c>
      <c r="I833" s="13">
        <f>IF(ISERROR(VLOOKUP(B833,'^IXIC'!$A$2:$E$1260,5,0)),"na",VLOOKUP(B833,'^IXIC'!$A$2:$E$1260,5,0))</f>
        <v>7637.0097660000001</v>
      </c>
      <c r="J833" s="12">
        <f>IF(ISERROR(VLOOKUP(B833,'Russell 2000'!$A$1:$E$1260,5,0)),"na",VLOOKUP(B833,'Russell 2000'!$A$1:$E$1260,5,0))</f>
        <v>1514.1099850000001</v>
      </c>
      <c r="K833" s="12">
        <f>IF(ISERROR(VLOOKUP(B833,'EURUSD=X'!$A$2:$E$1307,4,0)),"na",VLOOKUP(B833,'EURUSD=X'!$A$2:$E$1307,4,0))</f>
        <v>1.1178049999999999</v>
      </c>
      <c r="L833" s="12">
        <f>IF(ISERROR(VLOOKUP(B833,'ETH-USD'!$A$2:$E$1776,5,0)),"na",VLOOKUP(B833,'ETH-USD'!$A$2:$E$1776,5,0))</f>
        <v>249.48498499999999</v>
      </c>
      <c r="M833" s="13">
        <f>IF(ISERROR(VLOOKUP(B833,'BTC-USD'!$A$2:$E$1828,5,0)),"na",(VLOOKUP(B833,'BTC-USD'!$A$2:$E$1828,5,0)))</f>
        <v>7987.3715819999998</v>
      </c>
      <c r="N833" s="12" t="str">
        <f>IF(ISERROR(VLOOKUP(B833,'SOL-USD'!$A$2:$E$893,5,0)),"na",VLOOKUP(B833,'SOL-USD'!$A$2:$E$893,5,0))</f>
        <v>na</v>
      </c>
      <c r="O833" s="12" t="str">
        <f>IF(ISERROR(VLOOKUP(B833,'AVAX-USD'!$A$2:$E$799,5,0)),"na",VLOOKUP(B833,'AVAX-USD'!$A$2:$E$799,5,0))</f>
        <v>na</v>
      </c>
      <c r="P833" s="12">
        <f>IF(ISERROR(VLOOKUP(B833,'ADA-USD'!$A$2:$E$1776,5,0)),"na",VLOOKUP(B833,'ADA-USD'!$A$2:$E$1776,5,0))</f>
        <v>8.0868999999999996E-2</v>
      </c>
      <c r="Q833" s="12" t="str">
        <f>IF(ISERROR(VLOOKUP(B833,'DOT-USD'!$A$2:$E$761,5,0)),"na",VLOOKUP(B833,'DOT-USD'!$A$2:$E$761,5,0))</f>
        <v>na</v>
      </c>
      <c r="R833" s="14">
        <f>IF(ISERROR(VLOOKUP(B833,'DOGE-USD'!$A$2:$G$1776,5,0)),"na",VLOOKUP(B833,'DOGE-USD'!$A$2:$G$1776,5,0))</f>
        <v>2.9949999999999998E-3</v>
      </c>
      <c r="S833" s="14" t="str">
        <f>IF(ISERROR(VLOOKUP(B833,'SHIB-USD'!$A$2:$G$780,5,0)),"na",VLOOKUP(B833,'SHIB-USD'!$A$2:$G$780,5,0))</f>
        <v>na</v>
      </c>
      <c r="T833" s="12" t="str">
        <f>IF(ISERROR(VLOOKUP(B833,'Uni-USD'!$A$2:$G$735,5,0)),"na",VLOOKUP(B833,'Uni-USD'!$A$2:$G$735,5,0))</f>
        <v>na</v>
      </c>
      <c r="U833">
        <f>IF(ISERROR(VLOOKUP(B833,Crude!$A$2:$G$1264,5,0)),"na",VLOOKUP(B833,Crude!$A$2:$G$1264,5,0))</f>
        <v>58.63</v>
      </c>
      <c r="V833">
        <f>IF(ISERROR(VLOOKUP(B833,Wheat!$A$2:$G$1264,5,0)),"na",VLOOKUP(B833,Wheat!$A$2:$G$1264,5,0))</f>
        <v>489.5</v>
      </c>
    </row>
    <row r="834" spans="1:22" x14ac:dyDescent="0.35">
      <c r="A834">
        <f t="shared" si="12"/>
        <v>2019</v>
      </c>
      <c r="B834" s="10">
        <v>43608</v>
      </c>
      <c r="C834" s="11">
        <f>VLOOKUP(B834,Yields!$A$2:$B$1680,2,0)</f>
        <v>2.38</v>
      </c>
      <c r="D834" s="11">
        <f>IF(ISERROR(VLOOKUP(B834,Silver!$A$2:$G$1265,5,0)),"na",VLOOKUP(B834,Silver!$A$2:$G$1265,5,0))</f>
        <v>14.577</v>
      </c>
      <c r="E834" s="11">
        <f>IF(ISERROR(VLOOKUP(B834,Gold!$A$2:$G$1264,5,0)),"na",VLOOKUP(B834,Gold!$A$2:$G$1264,5,0))</f>
        <v>1284.8</v>
      </c>
      <c r="F834" s="13">
        <f>IF(ISERROR(VLOOKUP(B834,FXAIX!$A$2:$G$1259,5,0)),"na",VLOOKUP(B834,FXAIX!$A$2:$G$1259,5,0))</f>
        <v>98.300003000000004</v>
      </c>
      <c r="G834" s="13">
        <f>IF(ISERROR(VLOOKUP(B834,SP500v2!$A$2:$G$1259,5,0)),"na",VLOOKUP(B834,SP500v2!$A$2:$G$1259,5,0))</f>
        <v>2822.24</v>
      </c>
      <c r="H834" s="13">
        <f>IF(ISERROR(VLOOKUP(B834,'ishare R3000 ETF'!$A$2:$G$1260,4,0)),"na",VLOOKUP(B834,'ishare R3000 ETF'!$A$2:$G$1260,4,0))</f>
        <v>165.13000500000001</v>
      </c>
      <c r="I834" s="13">
        <f>IF(ISERROR(VLOOKUP(B834,'^IXIC'!$A$2:$E$1260,5,0)),"na",VLOOKUP(B834,'^IXIC'!$A$2:$E$1260,5,0))</f>
        <v>7628.2797849999997</v>
      </c>
      <c r="J834" s="12">
        <f>IF(ISERROR(VLOOKUP(B834,'Russell 2000'!$A$1:$E$1260,5,0)),"na",VLOOKUP(B834,'Russell 2000'!$A$1:$E$1260,5,0))</f>
        <v>1501.380005</v>
      </c>
      <c r="K834" s="12">
        <f>IF(ISERROR(VLOOKUP(B834,'EURUSD=X'!$A$2:$E$1307,4,0)),"na",VLOOKUP(B834,'EURUSD=X'!$A$2:$E$1307,4,0))</f>
        <v>1.110951</v>
      </c>
      <c r="L834" s="12">
        <f>IF(ISERROR(VLOOKUP(B834,'ETH-USD'!$A$2:$E$1776,5,0)),"na",VLOOKUP(B834,'ETH-USD'!$A$2:$E$1776,5,0))</f>
        <v>245.96566799999999</v>
      </c>
      <c r="M834" s="13">
        <f>IF(ISERROR(VLOOKUP(B834,'BTC-USD'!$A$2:$E$1828,5,0)),"na",(VLOOKUP(B834,'BTC-USD'!$A$2:$E$1828,5,0)))</f>
        <v>7881.8466799999997</v>
      </c>
      <c r="N834" s="12" t="str">
        <f>IF(ISERROR(VLOOKUP(B834,'SOL-USD'!$A$2:$E$893,5,0)),"na",VLOOKUP(B834,'SOL-USD'!$A$2:$E$893,5,0))</f>
        <v>na</v>
      </c>
      <c r="O834" s="12" t="str">
        <f>IF(ISERROR(VLOOKUP(B834,'AVAX-USD'!$A$2:$E$799,5,0)),"na",VLOOKUP(B834,'AVAX-USD'!$A$2:$E$799,5,0))</f>
        <v>na</v>
      </c>
      <c r="P834" s="12">
        <f>IF(ISERROR(VLOOKUP(B834,'ADA-USD'!$A$2:$E$1776,5,0)),"na",VLOOKUP(B834,'ADA-USD'!$A$2:$E$1776,5,0))</f>
        <v>8.0689999999999998E-2</v>
      </c>
      <c r="Q834" s="12" t="str">
        <f>IF(ISERROR(VLOOKUP(B834,'DOT-USD'!$A$2:$E$761,5,0)),"na",VLOOKUP(B834,'DOT-USD'!$A$2:$E$761,5,0))</f>
        <v>na</v>
      </c>
      <c r="R834" s="14">
        <f>IF(ISERROR(VLOOKUP(B834,'DOGE-USD'!$A$2:$G$1776,5,0)),"na",VLOOKUP(B834,'DOGE-USD'!$A$2:$G$1776,5,0))</f>
        <v>2.9610000000000001E-3</v>
      </c>
      <c r="S834" s="14" t="str">
        <f>IF(ISERROR(VLOOKUP(B834,'SHIB-USD'!$A$2:$G$780,5,0)),"na",VLOOKUP(B834,'SHIB-USD'!$A$2:$G$780,5,0))</f>
        <v>na</v>
      </c>
      <c r="T834" s="12" t="str">
        <f>IF(ISERROR(VLOOKUP(B834,'Uni-USD'!$A$2:$G$735,5,0)),"na",VLOOKUP(B834,'Uni-USD'!$A$2:$G$735,5,0))</f>
        <v>na</v>
      </c>
      <c r="U834">
        <f>IF(ISERROR(VLOOKUP(B834,Crude!$A$2:$G$1264,5,0)),"na",VLOOKUP(B834,Crude!$A$2:$G$1264,5,0))</f>
        <v>57.91</v>
      </c>
      <c r="V834">
        <f>IF(ISERROR(VLOOKUP(B834,Wheat!$A$2:$G$1264,5,0)),"na",VLOOKUP(B834,Wheat!$A$2:$G$1264,5,0))</f>
        <v>470.25</v>
      </c>
    </row>
    <row r="835" spans="1:22" x14ac:dyDescent="0.35">
      <c r="A835">
        <f t="shared" si="12"/>
        <v>2019</v>
      </c>
      <c r="B835" s="10">
        <v>43607</v>
      </c>
      <c r="C835" s="11">
        <f>VLOOKUP(B835,Yields!$A$2:$B$1680,2,0)</f>
        <v>2.36</v>
      </c>
      <c r="D835" s="11">
        <f>IF(ISERROR(VLOOKUP(B835,Silver!$A$2:$G$1265,5,0)),"na",VLOOKUP(B835,Silver!$A$2:$G$1265,5,0))</f>
        <v>14.414</v>
      </c>
      <c r="E835" s="11">
        <f>IF(ISERROR(VLOOKUP(B835,Gold!$A$2:$G$1264,5,0)),"na",VLOOKUP(B835,Gold!$A$2:$G$1264,5,0))</f>
        <v>1273.5999999999999</v>
      </c>
      <c r="F835" s="13">
        <f>IF(ISERROR(VLOOKUP(B835,FXAIX!$A$2:$G$1259,5,0)),"na",VLOOKUP(B835,FXAIX!$A$2:$G$1259,5,0))</f>
        <v>99.470000999999996</v>
      </c>
      <c r="G835" s="13">
        <f>IF(ISERROR(VLOOKUP(B835,SP500v2!$A$2:$G$1259,5,0)),"na",VLOOKUP(B835,SP500v2!$A$2:$G$1259,5,0))</f>
        <v>2856.27</v>
      </c>
      <c r="H835" s="13">
        <f>IF(ISERROR(VLOOKUP(B835,'ishare R3000 ETF'!$A$2:$G$1260,4,0)),"na",VLOOKUP(B835,'ishare R3000 ETF'!$A$2:$G$1260,4,0))</f>
        <v>167.949997</v>
      </c>
      <c r="I835" s="13">
        <f>IF(ISERROR(VLOOKUP(B835,'^IXIC'!$A$2:$E$1260,5,0)),"na",VLOOKUP(B835,'^IXIC'!$A$2:$E$1260,5,0))</f>
        <v>7750.8398440000001</v>
      </c>
      <c r="J835" s="12">
        <f>IF(ISERROR(VLOOKUP(B835,'Russell 2000'!$A$1:$E$1260,5,0)),"na",VLOOKUP(B835,'Russell 2000'!$A$1:$E$1260,5,0))</f>
        <v>1531.630005</v>
      </c>
      <c r="K835" s="12" t="str">
        <f>IF(ISERROR(VLOOKUP(B835,'EURUSD=X'!$A$2:$E$1307,4,0)),"na",VLOOKUP(B835,'EURUSD=X'!$A$2:$E$1307,4,0))</f>
        <v>null</v>
      </c>
      <c r="L835" s="12">
        <f>IF(ISERROR(VLOOKUP(B835,'ETH-USD'!$A$2:$E$1776,5,0)),"na",VLOOKUP(B835,'ETH-USD'!$A$2:$E$1776,5,0))</f>
        <v>244.698914</v>
      </c>
      <c r="M835" s="13">
        <f>IF(ISERROR(VLOOKUP(B835,'BTC-USD'!$A$2:$E$1828,5,0)),"na",(VLOOKUP(B835,'BTC-USD'!$A$2:$E$1828,5,0)))</f>
        <v>7680.0664059999999</v>
      </c>
      <c r="N835" s="12" t="str">
        <f>IF(ISERROR(VLOOKUP(B835,'SOL-USD'!$A$2:$E$893,5,0)),"na",VLOOKUP(B835,'SOL-USD'!$A$2:$E$893,5,0))</f>
        <v>na</v>
      </c>
      <c r="O835" s="12" t="str">
        <f>IF(ISERROR(VLOOKUP(B835,'AVAX-USD'!$A$2:$E$799,5,0)),"na",VLOOKUP(B835,'AVAX-USD'!$A$2:$E$799,5,0))</f>
        <v>na</v>
      </c>
      <c r="P835" s="12">
        <f>IF(ISERROR(VLOOKUP(B835,'ADA-USD'!$A$2:$E$1776,5,0)),"na",VLOOKUP(B835,'ADA-USD'!$A$2:$E$1776,5,0))</f>
        <v>7.7954999999999997E-2</v>
      </c>
      <c r="Q835" s="12" t="str">
        <f>IF(ISERROR(VLOOKUP(B835,'DOT-USD'!$A$2:$E$761,5,0)),"na",VLOOKUP(B835,'DOT-USD'!$A$2:$E$761,5,0))</f>
        <v>na</v>
      </c>
      <c r="R835" s="14">
        <f>IF(ISERROR(VLOOKUP(B835,'DOGE-USD'!$A$2:$G$1776,5,0)),"na",VLOOKUP(B835,'DOGE-USD'!$A$2:$G$1776,5,0))</f>
        <v>2.9390000000000002E-3</v>
      </c>
      <c r="S835" s="14" t="str">
        <f>IF(ISERROR(VLOOKUP(B835,'SHIB-USD'!$A$2:$G$780,5,0)),"na",VLOOKUP(B835,'SHIB-USD'!$A$2:$G$780,5,0))</f>
        <v>na</v>
      </c>
      <c r="T835" s="12" t="str">
        <f>IF(ISERROR(VLOOKUP(B835,'Uni-USD'!$A$2:$G$735,5,0)),"na",VLOOKUP(B835,'Uni-USD'!$A$2:$G$735,5,0))</f>
        <v>na</v>
      </c>
      <c r="U835">
        <f>IF(ISERROR(VLOOKUP(B835,Crude!$A$2:$G$1264,5,0)),"na",VLOOKUP(B835,Crude!$A$2:$G$1264,5,0))</f>
        <v>61.42</v>
      </c>
      <c r="V835">
        <f>IF(ISERROR(VLOOKUP(B835,Wheat!$A$2:$G$1264,5,0)),"na",VLOOKUP(B835,Wheat!$A$2:$G$1264,5,0))</f>
        <v>472.75</v>
      </c>
    </row>
    <row r="836" spans="1:22" x14ac:dyDescent="0.35">
      <c r="A836">
        <f t="shared" ref="A836:A899" si="13">YEAR(B836)</f>
        <v>2019</v>
      </c>
      <c r="B836" s="10">
        <v>43606</v>
      </c>
      <c r="C836" s="11">
        <f>VLOOKUP(B836,Yields!$A$2:$B$1680,2,0)</f>
        <v>2.37</v>
      </c>
      <c r="D836" s="11">
        <f>IF(ISERROR(VLOOKUP(B836,Silver!$A$2:$G$1265,5,0)),"na",VLOOKUP(B836,Silver!$A$2:$G$1265,5,0))</f>
        <v>14.372999999999999</v>
      </c>
      <c r="E836" s="11">
        <f>IF(ISERROR(VLOOKUP(B836,Gold!$A$2:$G$1264,5,0)),"na",VLOOKUP(B836,Gold!$A$2:$G$1264,5,0))</f>
        <v>1272</v>
      </c>
      <c r="F836" s="13">
        <f>IF(ISERROR(VLOOKUP(B836,FXAIX!$A$2:$G$1259,5,0)),"na",VLOOKUP(B836,FXAIX!$A$2:$G$1259,5,0))</f>
        <v>99.75</v>
      </c>
      <c r="G836" s="13">
        <f>IF(ISERROR(VLOOKUP(B836,SP500v2!$A$2:$G$1259,5,0)),"na",VLOOKUP(B836,SP500v2!$A$2:$G$1259,5,0))</f>
        <v>2864.36</v>
      </c>
      <c r="H836" s="13">
        <f>IF(ISERROR(VLOOKUP(B836,'ishare R3000 ETF'!$A$2:$G$1260,4,0)),"na",VLOOKUP(B836,'ishare R3000 ETF'!$A$2:$G$1260,4,0))</f>
        <v>168.270004</v>
      </c>
      <c r="I836" s="13">
        <f>IF(ISERROR(VLOOKUP(B836,'^IXIC'!$A$2:$E$1260,5,0)),"na",VLOOKUP(B836,'^IXIC'!$A$2:$E$1260,5,0))</f>
        <v>7785.7202150000003</v>
      </c>
      <c r="J836" s="12">
        <f>IF(ISERROR(VLOOKUP(B836,'Russell 2000'!$A$1:$E$1260,5,0)),"na",VLOOKUP(B836,'Russell 2000'!$A$1:$E$1260,5,0))</f>
        <v>1545.25</v>
      </c>
      <c r="K836" s="12">
        <f>IF(ISERROR(VLOOKUP(B836,'EURUSD=X'!$A$2:$E$1307,4,0)),"na",VLOOKUP(B836,'EURUSD=X'!$A$2:$E$1307,4,0))</f>
        <v>1.1142430000000001</v>
      </c>
      <c r="L836" s="12">
        <f>IF(ISERROR(VLOOKUP(B836,'ETH-USD'!$A$2:$E$1776,5,0)),"na",VLOOKUP(B836,'ETH-USD'!$A$2:$E$1776,5,0))</f>
        <v>255.215881</v>
      </c>
      <c r="M836" s="13">
        <f>IF(ISERROR(VLOOKUP(B836,'BTC-USD'!$A$2:$E$1828,5,0)),"na",(VLOOKUP(B836,'BTC-USD'!$A$2:$E$1828,5,0)))</f>
        <v>7963.3276370000003</v>
      </c>
      <c r="N836" s="12" t="str">
        <f>IF(ISERROR(VLOOKUP(B836,'SOL-USD'!$A$2:$E$893,5,0)),"na",VLOOKUP(B836,'SOL-USD'!$A$2:$E$893,5,0))</f>
        <v>na</v>
      </c>
      <c r="O836" s="12" t="str">
        <f>IF(ISERROR(VLOOKUP(B836,'AVAX-USD'!$A$2:$E$799,5,0)),"na",VLOOKUP(B836,'AVAX-USD'!$A$2:$E$799,5,0))</f>
        <v>na</v>
      </c>
      <c r="P836" s="12">
        <f>IF(ISERROR(VLOOKUP(B836,'ADA-USD'!$A$2:$E$1776,5,0)),"na",VLOOKUP(B836,'ADA-USD'!$A$2:$E$1776,5,0))</f>
        <v>8.4616999999999998E-2</v>
      </c>
      <c r="Q836" s="12" t="str">
        <f>IF(ISERROR(VLOOKUP(B836,'DOT-USD'!$A$2:$E$761,5,0)),"na",VLOOKUP(B836,'DOT-USD'!$A$2:$E$761,5,0))</f>
        <v>na</v>
      </c>
      <c r="R836" s="14">
        <f>IF(ISERROR(VLOOKUP(B836,'DOGE-USD'!$A$2:$G$1776,5,0)),"na",VLOOKUP(B836,'DOGE-USD'!$A$2:$G$1776,5,0))</f>
        <v>3.0860000000000002E-3</v>
      </c>
      <c r="S836" s="14" t="str">
        <f>IF(ISERROR(VLOOKUP(B836,'SHIB-USD'!$A$2:$G$780,5,0)),"na",VLOOKUP(B836,'SHIB-USD'!$A$2:$G$780,5,0))</f>
        <v>na</v>
      </c>
      <c r="T836" s="12" t="str">
        <f>IF(ISERROR(VLOOKUP(B836,'Uni-USD'!$A$2:$G$735,5,0)),"na",VLOOKUP(B836,'Uni-USD'!$A$2:$G$735,5,0))</f>
        <v>na</v>
      </c>
      <c r="U836">
        <f>IF(ISERROR(VLOOKUP(B836,Crude!$A$2:$G$1264,5,0)),"na",VLOOKUP(B836,Crude!$A$2:$G$1264,5,0))</f>
        <v>62.99</v>
      </c>
      <c r="V836">
        <f>IF(ISERROR(VLOOKUP(B836,Wheat!$A$2:$G$1264,5,0)),"na",VLOOKUP(B836,Wheat!$A$2:$G$1264,5,0))</f>
        <v>478.75</v>
      </c>
    </row>
    <row r="837" spans="1:22" x14ac:dyDescent="0.35">
      <c r="A837">
        <f t="shared" si="13"/>
        <v>2019</v>
      </c>
      <c r="B837" s="10">
        <v>43605</v>
      </c>
      <c r="C837" s="11">
        <f>VLOOKUP(B837,Yields!$A$2:$B$1680,2,0)</f>
        <v>2.39</v>
      </c>
      <c r="D837" s="11">
        <f>IF(ISERROR(VLOOKUP(B837,Silver!$A$2:$G$1265,5,0)),"na",VLOOKUP(B837,Silver!$A$2:$G$1265,5,0))</f>
        <v>14.409000000000001</v>
      </c>
      <c r="E837" s="11">
        <f>IF(ISERROR(VLOOKUP(B837,Gold!$A$2:$G$1264,5,0)),"na",VLOOKUP(B837,Gold!$A$2:$G$1264,5,0))</f>
        <v>1276.0999999999999</v>
      </c>
      <c r="F837" s="13">
        <f>IF(ISERROR(VLOOKUP(B837,FXAIX!$A$2:$G$1259,5,0)),"na",VLOOKUP(B837,FXAIX!$A$2:$G$1259,5,0))</f>
        <v>98.910004000000001</v>
      </c>
      <c r="G837" s="13">
        <f>IF(ISERROR(VLOOKUP(B837,SP500v2!$A$2:$G$1259,5,0)),"na",VLOOKUP(B837,SP500v2!$A$2:$G$1259,5,0))</f>
        <v>2840.23</v>
      </c>
      <c r="H837" s="13">
        <f>IF(ISERROR(VLOOKUP(B837,'ishare R3000 ETF'!$A$2:$G$1260,4,0)),"na",VLOOKUP(B837,'ishare R3000 ETF'!$A$2:$G$1260,4,0))</f>
        <v>166.78999300000001</v>
      </c>
      <c r="I837" s="13">
        <f>IF(ISERROR(VLOOKUP(B837,'^IXIC'!$A$2:$E$1260,5,0)),"na",VLOOKUP(B837,'^IXIC'!$A$2:$E$1260,5,0))</f>
        <v>7702.3798829999996</v>
      </c>
      <c r="J837" s="12">
        <f>IF(ISERROR(VLOOKUP(B837,'Russell 2000'!$A$1:$E$1260,5,0)),"na",VLOOKUP(B837,'Russell 2000'!$A$1:$E$1260,5,0))</f>
        <v>1524.959961</v>
      </c>
      <c r="K837" s="12">
        <f>IF(ISERROR(VLOOKUP(B837,'EURUSD=X'!$A$2:$E$1307,4,0)),"na",VLOOKUP(B837,'EURUSD=X'!$A$2:$E$1307,4,0))</f>
        <v>1.1151260000000001</v>
      </c>
      <c r="L837" s="12">
        <f>IF(ISERROR(VLOOKUP(B837,'ETH-USD'!$A$2:$E$1776,5,0)),"na",VLOOKUP(B837,'ETH-USD'!$A$2:$E$1776,5,0))</f>
        <v>251.86440999999999</v>
      </c>
      <c r="M837" s="13">
        <f>IF(ISERROR(VLOOKUP(B837,'BTC-USD'!$A$2:$E$1828,5,0)),"na",(VLOOKUP(B837,'BTC-USD'!$A$2:$E$1828,5,0)))</f>
        <v>7978.3090819999998</v>
      </c>
      <c r="N837" s="12" t="str">
        <f>IF(ISERROR(VLOOKUP(B837,'SOL-USD'!$A$2:$E$893,5,0)),"na",VLOOKUP(B837,'SOL-USD'!$A$2:$E$893,5,0))</f>
        <v>na</v>
      </c>
      <c r="O837" s="12" t="str">
        <f>IF(ISERROR(VLOOKUP(B837,'AVAX-USD'!$A$2:$E$799,5,0)),"na",VLOOKUP(B837,'AVAX-USD'!$A$2:$E$799,5,0))</f>
        <v>na</v>
      </c>
      <c r="P837" s="12">
        <f>IF(ISERROR(VLOOKUP(B837,'ADA-USD'!$A$2:$E$1776,5,0)),"na",VLOOKUP(B837,'ADA-USD'!$A$2:$E$1776,5,0))</f>
        <v>8.4848000000000007E-2</v>
      </c>
      <c r="Q837" s="12" t="str">
        <f>IF(ISERROR(VLOOKUP(B837,'DOT-USD'!$A$2:$E$761,5,0)),"na",VLOOKUP(B837,'DOT-USD'!$A$2:$E$761,5,0))</f>
        <v>na</v>
      </c>
      <c r="R837" s="14">
        <f>IF(ISERROR(VLOOKUP(B837,'DOGE-USD'!$A$2:$G$1776,5,0)),"na",VLOOKUP(B837,'DOGE-USD'!$A$2:$G$1776,5,0))</f>
        <v>3.0409999999999999E-3</v>
      </c>
      <c r="S837" s="14" t="str">
        <f>IF(ISERROR(VLOOKUP(B837,'SHIB-USD'!$A$2:$G$780,5,0)),"na",VLOOKUP(B837,'SHIB-USD'!$A$2:$G$780,5,0))</f>
        <v>na</v>
      </c>
      <c r="T837" s="12" t="str">
        <f>IF(ISERROR(VLOOKUP(B837,'Uni-USD'!$A$2:$G$735,5,0)),"na",VLOOKUP(B837,'Uni-USD'!$A$2:$G$735,5,0))</f>
        <v>na</v>
      </c>
      <c r="U837">
        <f>IF(ISERROR(VLOOKUP(B837,Crude!$A$2:$G$1264,5,0)),"na",VLOOKUP(B837,Crude!$A$2:$G$1264,5,0))</f>
        <v>63.1</v>
      </c>
      <c r="V837">
        <f>IF(ISERROR(VLOOKUP(B837,Wheat!$A$2:$G$1264,5,0)),"na",VLOOKUP(B837,Wheat!$A$2:$G$1264,5,0))</f>
        <v>478.25</v>
      </c>
    </row>
    <row r="838" spans="1:22" x14ac:dyDescent="0.35">
      <c r="A838">
        <f t="shared" si="13"/>
        <v>2019</v>
      </c>
      <c r="B838" s="10">
        <v>43602</v>
      </c>
      <c r="C838" s="11">
        <f>VLOOKUP(B838,Yields!$A$2:$B$1680,2,0)</f>
        <v>2.39</v>
      </c>
      <c r="D838" s="11">
        <f>IF(ISERROR(VLOOKUP(B838,Silver!$A$2:$G$1265,5,0)),"na",VLOOKUP(B838,Silver!$A$2:$G$1265,5,0))</f>
        <v>14.348000000000001</v>
      </c>
      <c r="E838" s="11">
        <f>IF(ISERROR(VLOOKUP(B838,Gold!$A$2:$G$1264,5,0)),"na",VLOOKUP(B838,Gold!$A$2:$G$1264,5,0))</f>
        <v>1274.5</v>
      </c>
      <c r="F838" s="13">
        <f>IF(ISERROR(VLOOKUP(B838,FXAIX!$A$2:$G$1259,5,0)),"na",VLOOKUP(B838,FXAIX!$A$2:$G$1259,5,0))</f>
        <v>99.580001999999993</v>
      </c>
      <c r="G838" s="13">
        <f>IF(ISERROR(VLOOKUP(B838,SP500v2!$A$2:$G$1259,5,0)),"na",VLOOKUP(B838,SP500v2!$A$2:$G$1259,5,0))</f>
        <v>2859.53</v>
      </c>
      <c r="H838" s="13">
        <f>IF(ISERROR(VLOOKUP(B838,'ishare R3000 ETF'!$A$2:$G$1260,4,0)),"na",VLOOKUP(B838,'ishare R3000 ETF'!$A$2:$G$1260,4,0))</f>
        <v>168.179993</v>
      </c>
      <c r="I838" s="13">
        <f>IF(ISERROR(VLOOKUP(B838,'^IXIC'!$A$2:$E$1260,5,0)),"na",VLOOKUP(B838,'^IXIC'!$A$2:$E$1260,5,0))</f>
        <v>7816.2797849999997</v>
      </c>
      <c r="J838" s="12">
        <f>IF(ISERROR(VLOOKUP(B838,'Russell 2000'!$A$1:$E$1260,5,0)),"na",VLOOKUP(B838,'Russell 2000'!$A$1:$E$1260,5,0))</f>
        <v>1535.76001</v>
      </c>
      <c r="K838" s="12">
        <f>IF(ISERROR(VLOOKUP(B838,'EURUSD=X'!$A$2:$E$1307,4,0)),"na",VLOOKUP(B838,'EURUSD=X'!$A$2:$E$1307,4,0))</f>
        <v>1.1157349999999999</v>
      </c>
      <c r="L838" s="12">
        <f>IF(ISERROR(VLOOKUP(B838,'ETH-USD'!$A$2:$E$1776,5,0)),"na",VLOOKUP(B838,'ETH-USD'!$A$2:$E$1776,5,0))</f>
        <v>243.76458700000001</v>
      </c>
      <c r="M838" s="13">
        <f>IF(ISERROR(VLOOKUP(B838,'BTC-USD'!$A$2:$E$1828,5,0)),"na",(VLOOKUP(B838,'BTC-USD'!$A$2:$E$1828,5,0)))</f>
        <v>7343.8955079999996</v>
      </c>
      <c r="N838" s="12" t="str">
        <f>IF(ISERROR(VLOOKUP(B838,'SOL-USD'!$A$2:$E$893,5,0)),"na",VLOOKUP(B838,'SOL-USD'!$A$2:$E$893,5,0))</f>
        <v>na</v>
      </c>
      <c r="O838" s="12" t="str">
        <f>IF(ISERROR(VLOOKUP(B838,'AVAX-USD'!$A$2:$E$799,5,0)),"na",VLOOKUP(B838,'AVAX-USD'!$A$2:$E$799,5,0))</f>
        <v>na</v>
      </c>
      <c r="P838" s="12">
        <f>IF(ISERROR(VLOOKUP(B838,'ADA-USD'!$A$2:$E$1776,5,0)),"na",VLOOKUP(B838,'ADA-USD'!$A$2:$E$1776,5,0))</f>
        <v>8.3260000000000001E-2</v>
      </c>
      <c r="Q838" s="12" t="str">
        <f>IF(ISERROR(VLOOKUP(B838,'DOT-USD'!$A$2:$E$761,5,0)),"na",VLOOKUP(B838,'DOT-USD'!$A$2:$E$761,5,0))</f>
        <v>na</v>
      </c>
      <c r="R838" s="14">
        <f>IF(ISERROR(VLOOKUP(B838,'DOGE-USD'!$A$2:$G$1776,5,0)),"na",VLOOKUP(B838,'DOGE-USD'!$A$2:$G$1776,5,0))</f>
        <v>2.9619999999999998E-3</v>
      </c>
      <c r="S838" s="14" t="str">
        <f>IF(ISERROR(VLOOKUP(B838,'SHIB-USD'!$A$2:$G$780,5,0)),"na",VLOOKUP(B838,'SHIB-USD'!$A$2:$G$780,5,0))</f>
        <v>na</v>
      </c>
      <c r="T838" s="12" t="str">
        <f>IF(ISERROR(VLOOKUP(B838,'Uni-USD'!$A$2:$G$735,5,0)),"na",VLOOKUP(B838,'Uni-USD'!$A$2:$G$735,5,0))</f>
        <v>na</v>
      </c>
      <c r="U838">
        <f>IF(ISERROR(VLOOKUP(B838,Crude!$A$2:$G$1264,5,0)),"na",VLOOKUP(B838,Crude!$A$2:$G$1264,5,0))</f>
        <v>62.76</v>
      </c>
      <c r="V838">
        <f>IF(ISERROR(VLOOKUP(B838,Wheat!$A$2:$G$1264,5,0)),"na",VLOOKUP(B838,Wheat!$A$2:$G$1264,5,0))</f>
        <v>465</v>
      </c>
    </row>
    <row r="839" spans="1:22" x14ac:dyDescent="0.35">
      <c r="A839">
        <f t="shared" si="13"/>
        <v>2019</v>
      </c>
      <c r="B839" s="10">
        <v>43601</v>
      </c>
      <c r="C839" s="11">
        <f>VLOOKUP(B839,Yields!$A$2:$B$1680,2,0)</f>
        <v>2.4</v>
      </c>
      <c r="D839" s="11">
        <f>IF(ISERROR(VLOOKUP(B839,Silver!$A$2:$G$1265,5,0)),"na",VLOOKUP(B839,Silver!$A$2:$G$1265,5,0))</f>
        <v>14.478999999999999</v>
      </c>
      <c r="E839" s="11">
        <f>IF(ISERROR(VLOOKUP(B839,Gold!$A$2:$G$1264,5,0)),"na",VLOOKUP(B839,Gold!$A$2:$G$1264,5,0))</f>
        <v>1285</v>
      </c>
      <c r="F839" s="13">
        <f>IF(ISERROR(VLOOKUP(B839,FXAIX!$A$2:$G$1259,5,0)),"na",VLOOKUP(B839,FXAIX!$A$2:$G$1259,5,0))</f>
        <v>100.160004</v>
      </c>
      <c r="G839" s="13">
        <f>IF(ISERROR(VLOOKUP(B839,SP500v2!$A$2:$G$1259,5,0)),"na",VLOOKUP(B839,SP500v2!$A$2:$G$1259,5,0))</f>
        <v>2876.32</v>
      </c>
      <c r="H839" s="13">
        <f>IF(ISERROR(VLOOKUP(B839,'ishare R3000 ETF'!$A$2:$G$1260,4,0)),"na",VLOOKUP(B839,'ishare R3000 ETF'!$A$2:$G$1260,4,0))</f>
        <v>168.61000100000001</v>
      </c>
      <c r="I839" s="13">
        <f>IF(ISERROR(VLOOKUP(B839,'^IXIC'!$A$2:$E$1260,5,0)),"na",VLOOKUP(B839,'^IXIC'!$A$2:$E$1260,5,0))</f>
        <v>7898.0498049999997</v>
      </c>
      <c r="J839" s="12">
        <f>IF(ISERROR(VLOOKUP(B839,'Russell 2000'!$A$1:$E$1260,5,0)),"na",VLOOKUP(B839,'Russell 2000'!$A$1:$E$1260,5,0))</f>
        <v>1557.23999</v>
      </c>
      <c r="K839" s="12">
        <f>IF(ISERROR(VLOOKUP(B839,'EURUSD=X'!$A$2:$E$1307,4,0)),"na",VLOOKUP(B839,'EURUSD=X'!$A$2:$E$1307,4,0))</f>
        <v>1.1174310000000001</v>
      </c>
      <c r="L839" s="12">
        <f>IF(ISERROR(VLOOKUP(B839,'ETH-USD'!$A$2:$E$1776,5,0)),"na",VLOOKUP(B839,'ETH-USD'!$A$2:$E$1776,5,0))</f>
        <v>264.01001000000002</v>
      </c>
      <c r="M839" s="13">
        <f>IF(ISERROR(VLOOKUP(B839,'BTC-USD'!$A$2:$E$1828,5,0)),"na",(VLOOKUP(B839,'BTC-USD'!$A$2:$E$1828,5,0)))</f>
        <v>7884.9091799999997</v>
      </c>
      <c r="N839" s="12" t="str">
        <f>IF(ISERROR(VLOOKUP(B839,'SOL-USD'!$A$2:$E$893,5,0)),"na",VLOOKUP(B839,'SOL-USD'!$A$2:$E$893,5,0))</f>
        <v>na</v>
      </c>
      <c r="O839" s="12" t="str">
        <f>IF(ISERROR(VLOOKUP(B839,'AVAX-USD'!$A$2:$E$799,5,0)),"na",VLOOKUP(B839,'AVAX-USD'!$A$2:$E$799,5,0))</f>
        <v>na</v>
      </c>
      <c r="P839" s="12">
        <f>IF(ISERROR(VLOOKUP(B839,'ADA-USD'!$A$2:$E$1776,5,0)),"na",VLOOKUP(B839,'ADA-USD'!$A$2:$E$1776,5,0))</f>
        <v>8.8161000000000003E-2</v>
      </c>
      <c r="Q839" s="12" t="str">
        <f>IF(ISERROR(VLOOKUP(B839,'DOT-USD'!$A$2:$E$761,5,0)),"na",VLOOKUP(B839,'DOT-USD'!$A$2:$E$761,5,0))</f>
        <v>na</v>
      </c>
      <c r="R839" s="14">
        <f>IF(ISERROR(VLOOKUP(B839,'DOGE-USD'!$A$2:$G$1776,5,0)),"na",VLOOKUP(B839,'DOGE-USD'!$A$2:$G$1776,5,0))</f>
        <v>3.1679999999999998E-3</v>
      </c>
      <c r="S839" s="14" t="str">
        <f>IF(ISERROR(VLOOKUP(B839,'SHIB-USD'!$A$2:$G$780,5,0)),"na",VLOOKUP(B839,'SHIB-USD'!$A$2:$G$780,5,0))</f>
        <v>na</v>
      </c>
      <c r="T839" s="12" t="str">
        <f>IF(ISERROR(VLOOKUP(B839,'Uni-USD'!$A$2:$G$735,5,0)),"na",VLOOKUP(B839,'Uni-USD'!$A$2:$G$735,5,0))</f>
        <v>na</v>
      </c>
      <c r="U839">
        <f>IF(ISERROR(VLOOKUP(B839,Crude!$A$2:$G$1264,5,0)),"na",VLOOKUP(B839,Crude!$A$2:$G$1264,5,0))</f>
        <v>62.87</v>
      </c>
      <c r="V839">
        <f>IF(ISERROR(VLOOKUP(B839,Wheat!$A$2:$G$1264,5,0)),"na",VLOOKUP(B839,Wheat!$A$2:$G$1264,5,0))</f>
        <v>467</v>
      </c>
    </row>
    <row r="840" spans="1:22" x14ac:dyDescent="0.35">
      <c r="A840">
        <f t="shared" si="13"/>
        <v>2019</v>
      </c>
      <c r="B840" s="10">
        <v>43600</v>
      </c>
      <c r="C840" s="11">
        <f>VLOOKUP(B840,Yields!$A$2:$B$1680,2,0)</f>
        <v>2.4</v>
      </c>
      <c r="D840" s="11">
        <f>IF(ISERROR(VLOOKUP(B840,Silver!$A$2:$G$1265,5,0)),"na",VLOOKUP(B840,Silver!$A$2:$G$1265,5,0))</f>
        <v>14.752000000000001</v>
      </c>
      <c r="E840" s="11">
        <f>IF(ISERROR(VLOOKUP(B840,Gold!$A$2:$G$1264,5,0)),"na",VLOOKUP(B840,Gold!$A$2:$G$1264,5,0))</f>
        <v>1296.3</v>
      </c>
      <c r="F840" s="13">
        <f>IF(ISERROR(VLOOKUP(B840,FXAIX!$A$2:$G$1259,5,0)),"na",VLOOKUP(B840,FXAIX!$A$2:$G$1259,5,0))</f>
        <v>99.25</v>
      </c>
      <c r="G840" s="13">
        <f>IF(ISERROR(VLOOKUP(B840,SP500v2!$A$2:$G$1259,5,0)),"na",VLOOKUP(B840,SP500v2!$A$2:$G$1259,5,0))</f>
        <v>2850.96</v>
      </c>
      <c r="H840" s="13">
        <f>IF(ISERROR(VLOOKUP(B840,'ishare R3000 ETF'!$A$2:$G$1260,4,0)),"na",VLOOKUP(B840,'ishare R3000 ETF'!$A$2:$G$1260,4,0))</f>
        <v>166.020004</v>
      </c>
      <c r="I840" s="13">
        <f>IF(ISERROR(VLOOKUP(B840,'^IXIC'!$A$2:$E$1260,5,0)),"na",VLOOKUP(B840,'^IXIC'!$A$2:$E$1260,5,0))</f>
        <v>7822.1499020000001</v>
      </c>
      <c r="J840" s="12">
        <f>IF(ISERROR(VLOOKUP(B840,'Russell 2000'!$A$1:$E$1260,5,0)),"na",VLOOKUP(B840,'Russell 2000'!$A$1:$E$1260,5,0))</f>
        <v>1548.2700199999999</v>
      </c>
      <c r="K840" s="12">
        <f>IF(ISERROR(VLOOKUP(B840,'EURUSD=X'!$A$2:$E$1307,4,0)),"na",VLOOKUP(B840,'EURUSD=X'!$A$2:$E$1307,4,0))</f>
        <v>1.1180429999999999</v>
      </c>
      <c r="L840" s="12">
        <f>IF(ISERROR(VLOOKUP(B840,'ETH-USD'!$A$2:$E$1776,5,0)),"na",VLOOKUP(B840,'ETH-USD'!$A$2:$E$1776,5,0))</f>
        <v>247.15306100000001</v>
      </c>
      <c r="M840" s="13">
        <f>IF(ISERROR(VLOOKUP(B840,'BTC-USD'!$A$2:$E$1828,5,0)),"na",(VLOOKUP(B840,'BTC-USD'!$A$2:$E$1828,5,0)))</f>
        <v>8205.1679690000001</v>
      </c>
      <c r="N840" s="12" t="str">
        <f>IF(ISERROR(VLOOKUP(B840,'SOL-USD'!$A$2:$E$893,5,0)),"na",VLOOKUP(B840,'SOL-USD'!$A$2:$E$893,5,0))</f>
        <v>na</v>
      </c>
      <c r="O840" s="12" t="str">
        <f>IF(ISERROR(VLOOKUP(B840,'AVAX-USD'!$A$2:$E$799,5,0)),"na",VLOOKUP(B840,'AVAX-USD'!$A$2:$E$799,5,0))</f>
        <v>na</v>
      </c>
      <c r="P840" s="12">
        <f>IF(ISERROR(VLOOKUP(B840,'ADA-USD'!$A$2:$E$1776,5,0)),"na",VLOOKUP(B840,'ADA-USD'!$A$2:$E$1776,5,0))</f>
        <v>9.3951000000000007E-2</v>
      </c>
      <c r="Q840" s="12" t="str">
        <f>IF(ISERROR(VLOOKUP(B840,'DOT-USD'!$A$2:$E$761,5,0)),"na",VLOOKUP(B840,'DOT-USD'!$A$2:$E$761,5,0))</f>
        <v>na</v>
      </c>
      <c r="R840" s="14">
        <f>IF(ISERROR(VLOOKUP(B840,'DOGE-USD'!$A$2:$G$1776,5,0)),"na",VLOOKUP(B840,'DOGE-USD'!$A$2:$G$1776,5,0))</f>
        <v>3.3080000000000002E-3</v>
      </c>
      <c r="S840" s="14" t="str">
        <f>IF(ISERROR(VLOOKUP(B840,'SHIB-USD'!$A$2:$G$780,5,0)),"na",VLOOKUP(B840,'SHIB-USD'!$A$2:$G$780,5,0))</f>
        <v>na</v>
      </c>
      <c r="T840" s="12" t="str">
        <f>IF(ISERROR(VLOOKUP(B840,'Uni-USD'!$A$2:$G$735,5,0)),"na",VLOOKUP(B840,'Uni-USD'!$A$2:$G$735,5,0))</f>
        <v>na</v>
      </c>
      <c r="U840">
        <f>IF(ISERROR(VLOOKUP(B840,Crude!$A$2:$G$1264,5,0)),"na",VLOOKUP(B840,Crude!$A$2:$G$1264,5,0))</f>
        <v>62.02</v>
      </c>
      <c r="V840">
        <f>IF(ISERROR(VLOOKUP(B840,Wheat!$A$2:$G$1264,5,0)),"na",VLOOKUP(B840,Wheat!$A$2:$G$1264,5,0))</f>
        <v>448.75</v>
      </c>
    </row>
    <row r="841" spans="1:22" x14ac:dyDescent="0.35">
      <c r="A841">
        <f t="shared" si="13"/>
        <v>2019</v>
      </c>
      <c r="B841" s="10">
        <v>43599</v>
      </c>
      <c r="C841" s="11">
        <f>VLOOKUP(B841,Yields!$A$2:$B$1680,2,0)</f>
        <v>2.41</v>
      </c>
      <c r="D841" s="11">
        <f>IF(ISERROR(VLOOKUP(B841,Silver!$A$2:$G$1265,5,0)),"na",VLOOKUP(B841,Silver!$A$2:$G$1265,5,0))</f>
        <v>14.752000000000001</v>
      </c>
      <c r="E841" s="11">
        <f>IF(ISERROR(VLOOKUP(B841,Gold!$A$2:$G$1264,5,0)),"na",VLOOKUP(B841,Gold!$A$2:$G$1264,5,0))</f>
        <v>1294.7</v>
      </c>
      <c r="F841" s="13">
        <f>IF(ISERROR(VLOOKUP(B841,FXAIX!$A$2:$G$1259,5,0)),"na",VLOOKUP(B841,FXAIX!$A$2:$G$1259,5,0))</f>
        <v>98.650002000000001</v>
      </c>
      <c r="G841" s="13">
        <f>IF(ISERROR(VLOOKUP(B841,SP500v2!$A$2:$G$1259,5,0)),"na",VLOOKUP(B841,SP500v2!$A$2:$G$1259,5,0))</f>
        <v>2834.41</v>
      </c>
      <c r="H841" s="13">
        <f>IF(ISERROR(VLOOKUP(B841,'ishare R3000 ETF'!$A$2:$G$1260,4,0)),"na",VLOOKUP(B841,'ishare R3000 ETF'!$A$2:$G$1260,4,0))</f>
        <v>166.25</v>
      </c>
      <c r="I841" s="13">
        <f>IF(ISERROR(VLOOKUP(B841,'^IXIC'!$A$2:$E$1260,5,0)),"na",VLOOKUP(B841,'^IXIC'!$A$2:$E$1260,5,0))</f>
        <v>7734.4902339999999</v>
      </c>
      <c r="J841" s="12">
        <f>IF(ISERROR(VLOOKUP(B841,'Russell 2000'!$A$1:$E$1260,5,0)),"na",VLOOKUP(B841,'Russell 2000'!$A$1:$E$1260,5,0))</f>
        <v>1543.0600589999999</v>
      </c>
      <c r="K841" s="12">
        <f>IF(ISERROR(VLOOKUP(B841,'EURUSD=X'!$A$2:$E$1307,4,0)),"na",VLOOKUP(B841,'EURUSD=X'!$A$2:$E$1307,4,0))</f>
        <v>1.1204860000000001</v>
      </c>
      <c r="L841" s="12">
        <f>IF(ISERROR(VLOOKUP(B841,'ETH-USD'!$A$2:$E$1776,5,0)),"na",VLOOKUP(B841,'ETH-USD'!$A$2:$E$1776,5,0))</f>
        <v>217.14857499999999</v>
      </c>
      <c r="M841" s="13">
        <f>IF(ISERROR(VLOOKUP(B841,'BTC-USD'!$A$2:$E$1828,5,0)),"na",(VLOOKUP(B841,'BTC-USD'!$A$2:$E$1828,5,0)))</f>
        <v>7994.4160160000001</v>
      </c>
      <c r="N841" s="12" t="str">
        <f>IF(ISERROR(VLOOKUP(B841,'SOL-USD'!$A$2:$E$893,5,0)),"na",VLOOKUP(B841,'SOL-USD'!$A$2:$E$893,5,0))</f>
        <v>na</v>
      </c>
      <c r="O841" s="12" t="str">
        <f>IF(ISERROR(VLOOKUP(B841,'AVAX-USD'!$A$2:$E$799,5,0)),"na",VLOOKUP(B841,'AVAX-USD'!$A$2:$E$799,5,0))</f>
        <v>na</v>
      </c>
      <c r="P841" s="12">
        <f>IF(ISERROR(VLOOKUP(B841,'ADA-USD'!$A$2:$E$1776,5,0)),"na",VLOOKUP(B841,'ADA-USD'!$A$2:$E$1776,5,0))</f>
        <v>8.4504999999999997E-2</v>
      </c>
      <c r="Q841" s="12" t="str">
        <f>IF(ISERROR(VLOOKUP(B841,'DOT-USD'!$A$2:$E$761,5,0)),"na",VLOOKUP(B841,'DOT-USD'!$A$2:$E$761,5,0))</f>
        <v>na</v>
      </c>
      <c r="R841" s="14">
        <f>IF(ISERROR(VLOOKUP(B841,'DOGE-USD'!$A$2:$G$1776,5,0)),"na",VLOOKUP(B841,'DOGE-USD'!$A$2:$G$1776,5,0))</f>
        <v>3.068E-3</v>
      </c>
      <c r="S841" s="14" t="str">
        <f>IF(ISERROR(VLOOKUP(B841,'SHIB-USD'!$A$2:$G$780,5,0)),"na",VLOOKUP(B841,'SHIB-USD'!$A$2:$G$780,5,0))</f>
        <v>na</v>
      </c>
      <c r="T841" s="12" t="str">
        <f>IF(ISERROR(VLOOKUP(B841,'Uni-USD'!$A$2:$G$735,5,0)),"na",VLOOKUP(B841,'Uni-USD'!$A$2:$G$735,5,0))</f>
        <v>na</v>
      </c>
      <c r="U841">
        <f>IF(ISERROR(VLOOKUP(B841,Crude!$A$2:$G$1264,5,0)),"na",VLOOKUP(B841,Crude!$A$2:$G$1264,5,0))</f>
        <v>61.78</v>
      </c>
      <c r="V841">
        <f>IF(ISERROR(VLOOKUP(B841,Wheat!$A$2:$G$1264,5,0)),"na",VLOOKUP(B841,Wheat!$A$2:$G$1264,5,0))</f>
        <v>439.25</v>
      </c>
    </row>
    <row r="842" spans="1:22" x14ac:dyDescent="0.35">
      <c r="A842">
        <f t="shared" si="13"/>
        <v>2019</v>
      </c>
      <c r="B842" s="10">
        <v>43598</v>
      </c>
      <c r="C842" s="11">
        <f>VLOOKUP(B842,Yields!$A$2:$B$1680,2,0)</f>
        <v>2.41</v>
      </c>
      <c r="D842" s="11">
        <f>IF(ISERROR(VLOOKUP(B842,Silver!$A$2:$G$1265,5,0)),"na",VLOOKUP(B842,Silver!$A$2:$G$1265,5,0))</f>
        <v>14.712999999999999</v>
      </c>
      <c r="E842" s="11">
        <f>IF(ISERROR(VLOOKUP(B842,Gold!$A$2:$G$1264,5,0)),"na",VLOOKUP(B842,Gold!$A$2:$G$1264,5,0))</f>
        <v>1300.0999999999999</v>
      </c>
      <c r="F842" s="13">
        <f>IF(ISERROR(VLOOKUP(B842,FXAIX!$A$2:$G$1259,5,0)),"na",VLOOKUP(B842,FXAIX!$A$2:$G$1259,5,0))</f>
        <v>97.849997999999999</v>
      </c>
      <c r="G842" s="13">
        <f>IF(ISERROR(VLOOKUP(B842,SP500v2!$A$2:$G$1259,5,0)),"na",VLOOKUP(B842,SP500v2!$A$2:$G$1259,5,0))</f>
        <v>2811.87</v>
      </c>
      <c r="H842" s="13">
        <f>IF(ISERROR(VLOOKUP(B842,'ishare R3000 ETF'!$A$2:$G$1260,4,0)),"na",VLOOKUP(B842,'ishare R3000 ETF'!$A$2:$G$1260,4,0))</f>
        <v>165.08999600000001</v>
      </c>
      <c r="I842" s="13">
        <f>IF(ISERROR(VLOOKUP(B842,'^IXIC'!$A$2:$E$1260,5,0)),"na",VLOOKUP(B842,'^IXIC'!$A$2:$E$1260,5,0))</f>
        <v>7647.0200199999999</v>
      </c>
      <c r="J842" s="12">
        <f>IF(ISERROR(VLOOKUP(B842,'Russell 2000'!$A$1:$E$1260,5,0)),"na",VLOOKUP(B842,'Russell 2000'!$A$1:$E$1260,5,0))</f>
        <v>1523</v>
      </c>
      <c r="K842" s="12">
        <f>IF(ISERROR(VLOOKUP(B842,'EURUSD=X'!$A$2:$E$1307,4,0)),"na",VLOOKUP(B842,'EURUSD=X'!$A$2:$E$1307,4,0))</f>
        <v>1.1224099999999999</v>
      </c>
      <c r="L842" s="12">
        <f>IF(ISERROR(VLOOKUP(B842,'ETH-USD'!$A$2:$E$1776,5,0)),"na",VLOOKUP(B842,'ETH-USD'!$A$2:$E$1776,5,0))</f>
        <v>196.846283</v>
      </c>
      <c r="M842" s="13">
        <f>IF(ISERROR(VLOOKUP(B842,'BTC-USD'!$A$2:$E$1828,5,0)),"na",(VLOOKUP(B842,'BTC-USD'!$A$2:$E$1828,5,0)))</f>
        <v>7814.9150390000004</v>
      </c>
      <c r="N842" s="12" t="str">
        <f>IF(ISERROR(VLOOKUP(B842,'SOL-USD'!$A$2:$E$893,5,0)),"na",VLOOKUP(B842,'SOL-USD'!$A$2:$E$893,5,0))</f>
        <v>na</v>
      </c>
      <c r="O842" s="12" t="str">
        <f>IF(ISERROR(VLOOKUP(B842,'AVAX-USD'!$A$2:$E$799,5,0)),"na",VLOOKUP(B842,'AVAX-USD'!$A$2:$E$799,5,0))</f>
        <v>na</v>
      </c>
      <c r="P842" s="12">
        <f>IF(ISERROR(VLOOKUP(B842,'ADA-USD'!$A$2:$E$1776,5,0)),"na",VLOOKUP(B842,'ADA-USD'!$A$2:$E$1776,5,0))</f>
        <v>7.3071999999999998E-2</v>
      </c>
      <c r="Q842" s="12" t="str">
        <f>IF(ISERROR(VLOOKUP(B842,'DOT-USD'!$A$2:$E$761,5,0)),"na",VLOOKUP(B842,'DOT-USD'!$A$2:$E$761,5,0))</f>
        <v>na</v>
      </c>
      <c r="R842" s="14">
        <f>IF(ISERROR(VLOOKUP(B842,'DOGE-USD'!$A$2:$G$1776,5,0)),"na",VLOOKUP(B842,'DOGE-USD'!$A$2:$G$1776,5,0))</f>
        <v>2.7560000000000002E-3</v>
      </c>
      <c r="S842" s="14" t="str">
        <f>IF(ISERROR(VLOOKUP(B842,'SHIB-USD'!$A$2:$G$780,5,0)),"na",VLOOKUP(B842,'SHIB-USD'!$A$2:$G$780,5,0))</f>
        <v>na</v>
      </c>
      <c r="T842" s="12" t="str">
        <f>IF(ISERROR(VLOOKUP(B842,'Uni-USD'!$A$2:$G$735,5,0)),"na",VLOOKUP(B842,'Uni-USD'!$A$2:$G$735,5,0))</f>
        <v>na</v>
      </c>
      <c r="U842">
        <f>IF(ISERROR(VLOOKUP(B842,Crude!$A$2:$G$1264,5,0)),"na",VLOOKUP(B842,Crude!$A$2:$G$1264,5,0))</f>
        <v>61.04</v>
      </c>
      <c r="V842">
        <f>IF(ISERROR(VLOOKUP(B842,Wheat!$A$2:$G$1264,5,0)),"na",VLOOKUP(B842,Wheat!$A$2:$G$1264,5,0))</f>
        <v>431.25</v>
      </c>
    </row>
    <row r="843" spans="1:22" x14ac:dyDescent="0.35">
      <c r="A843">
        <f t="shared" si="13"/>
        <v>2019</v>
      </c>
      <c r="B843" s="10">
        <v>43595</v>
      </c>
      <c r="C843" s="11">
        <f>VLOOKUP(B843,Yields!$A$2:$B$1680,2,0)</f>
        <v>2.42</v>
      </c>
      <c r="D843" s="11">
        <f>IF(ISERROR(VLOOKUP(B843,Silver!$A$2:$G$1265,5,0)),"na",VLOOKUP(B843,Silver!$A$2:$G$1265,5,0))</f>
        <v>14.726000000000001</v>
      </c>
      <c r="E843" s="11">
        <f>IF(ISERROR(VLOOKUP(B843,Gold!$A$2:$G$1264,5,0)),"na",VLOOKUP(B843,Gold!$A$2:$G$1264,5,0))</f>
        <v>1285.7</v>
      </c>
      <c r="F843" s="13">
        <f>IF(ISERROR(VLOOKUP(B843,FXAIX!$A$2:$G$1259,5,0)),"na",VLOOKUP(B843,FXAIX!$A$2:$G$1259,5,0))</f>
        <v>100.269997</v>
      </c>
      <c r="G843" s="13">
        <f>IF(ISERROR(VLOOKUP(B843,SP500v2!$A$2:$G$1259,5,0)),"na",VLOOKUP(B843,SP500v2!$A$2:$G$1259,5,0))</f>
        <v>2881.4</v>
      </c>
      <c r="H843" s="13">
        <f>IF(ISERROR(VLOOKUP(B843,'ishare R3000 ETF'!$A$2:$G$1260,4,0)),"na",VLOOKUP(B843,'ishare R3000 ETF'!$A$2:$G$1260,4,0))</f>
        <v>166.729996</v>
      </c>
      <c r="I843" s="13">
        <f>IF(ISERROR(VLOOKUP(B843,'^IXIC'!$A$2:$E$1260,5,0)),"na",VLOOKUP(B843,'^IXIC'!$A$2:$E$1260,5,0))</f>
        <v>7916.9399409999996</v>
      </c>
      <c r="J843" s="12">
        <f>IF(ISERROR(VLOOKUP(B843,'Russell 2000'!$A$1:$E$1260,5,0)),"na",VLOOKUP(B843,'Russell 2000'!$A$1:$E$1260,5,0))</f>
        <v>1572.98999</v>
      </c>
      <c r="K843" s="12">
        <f>IF(ISERROR(VLOOKUP(B843,'EURUSD=X'!$A$2:$E$1307,4,0)),"na",VLOOKUP(B843,'EURUSD=X'!$A$2:$E$1307,4,0))</f>
        <v>1.121856</v>
      </c>
      <c r="L843" s="12">
        <f>IF(ISERROR(VLOOKUP(B843,'ETH-USD'!$A$2:$E$1776,5,0)),"na",VLOOKUP(B843,'ETH-USD'!$A$2:$E$1776,5,0))</f>
        <v>173.14274599999999</v>
      </c>
      <c r="M843" s="13">
        <f>IF(ISERROR(VLOOKUP(B843,'BTC-USD'!$A$2:$E$1828,5,0)),"na",(VLOOKUP(B843,'BTC-USD'!$A$2:$E$1828,5,0)))</f>
        <v>6378.8491210000002</v>
      </c>
      <c r="N843" s="12" t="str">
        <f>IF(ISERROR(VLOOKUP(B843,'SOL-USD'!$A$2:$E$893,5,0)),"na",VLOOKUP(B843,'SOL-USD'!$A$2:$E$893,5,0))</f>
        <v>na</v>
      </c>
      <c r="O843" s="12" t="str">
        <f>IF(ISERROR(VLOOKUP(B843,'AVAX-USD'!$A$2:$E$799,5,0)),"na",VLOOKUP(B843,'AVAX-USD'!$A$2:$E$799,5,0))</f>
        <v>na</v>
      </c>
      <c r="P843" s="12">
        <f>IF(ISERROR(VLOOKUP(B843,'ADA-USD'!$A$2:$E$1776,5,0)),"na",VLOOKUP(B843,'ADA-USD'!$A$2:$E$1776,5,0))</f>
        <v>6.3427999999999998E-2</v>
      </c>
      <c r="Q843" s="12" t="str">
        <f>IF(ISERROR(VLOOKUP(B843,'DOT-USD'!$A$2:$E$761,5,0)),"na",VLOOKUP(B843,'DOT-USD'!$A$2:$E$761,5,0))</f>
        <v>na</v>
      </c>
      <c r="R843" s="14">
        <f>IF(ISERROR(VLOOKUP(B843,'DOGE-USD'!$A$2:$G$1776,5,0)),"na",VLOOKUP(B843,'DOGE-USD'!$A$2:$G$1776,5,0))</f>
        <v>2.5219999999999999E-3</v>
      </c>
      <c r="S843" s="14" t="str">
        <f>IF(ISERROR(VLOOKUP(B843,'SHIB-USD'!$A$2:$G$780,5,0)),"na",VLOOKUP(B843,'SHIB-USD'!$A$2:$G$780,5,0))</f>
        <v>na</v>
      </c>
      <c r="T843" s="12" t="str">
        <f>IF(ISERROR(VLOOKUP(B843,'Uni-USD'!$A$2:$G$735,5,0)),"na",VLOOKUP(B843,'Uni-USD'!$A$2:$G$735,5,0))</f>
        <v>na</v>
      </c>
      <c r="U843">
        <f>IF(ISERROR(VLOOKUP(B843,Crude!$A$2:$G$1264,5,0)),"na",VLOOKUP(B843,Crude!$A$2:$G$1264,5,0))</f>
        <v>61.66</v>
      </c>
      <c r="V843">
        <f>IF(ISERROR(VLOOKUP(B843,Wheat!$A$2:$G$1264,5,0)),"na",VLOOKUP(B843,Wheat!$A$2:$G$1264,5,0))</f>
        <v>419</v>
      </c>
    </row>
    <row r="844" spans="1:22" x14ac:dyDescent="0.35">
      <c r="A844">
        <f t="shared" si="13"/>
        <v>2019</v>
      </c>
      <c r="B844" s="10">
        <v>43594</v>
      </c>
      <c r="C844" s="11">
        <f>VLOOKUP(B844,Yields!$A$2:$B$1680,2,0)</f>
        <v>2.4300000000000002</v>
      </c>
      <c r="D844" s="11">
        <f>IF(ISERROR(VLOOKUP(B844,Silver!$A$2:$G$1265,5,0)),"na",VLOOKUP(B844,Silver!$A$2:$G$1265,5,0))</f>
        <v>14.707000000000001</v>
      </c>
      <c r="E844" s="11">
        <f>IF(ISERROR(VLOOKUP(B844,Gold!$A$2:$G$1264,5,0)),"na",VLOOKUP(B844,Gold!$A$2:$G$1264,5,0))</f>
        <v>1283.5</v>
      </c>
      <c r="F844" s="13">
        <f>IF(ISERROR(VLOOKUP(B844,FXAIX!$A$2:$G$1259,5,0)),"na",VLOOKUP(B844,FXAIX!$A$2:$G$1259,5,0))</f>
        <v>99.860000999999997</v>
      </c>
      <c r="G844" s="13">
        <f>IF(ISERROR(VLOOKUP(B844,SP500v2!$A$2:$G$1259,5,0)),"na",VLOOKUP(B844,SP500v2!$A$2:$G$1259,5,0))</f>
        <v>2870.72</v>
      </c>
      <c r="H844" s="13">
        <f>IF(ISERROR(VLOOKUP(B844,'ishare R3000 ETF'!$A$2:$G$1260,4,0)),"na",VLOOKUP(B844,'ishare R3000 ETF'!$A$2:$G$1260,4,0))</f>
        <v>167.179993</v>
      </c>
      <c r="I844" s="13">
        <f>IF(ISERROR(VLOOKUP(B844,'^IXIC'!$A$2:$E$1260,5,0)),"na",VLOOKUP(B844,'^IXIC'!$A$2:$E$1260,5,0))</f>
        <v>7910.5898440000001</v>
      </c>
      <c r="J844" s="12">
        <f>IF(ISERROR(VLOOKUP(B844,'Russell 2000'!$A$1:$E$1260,5,0)),"na",VLOOKUP(B844,'Russell 2000'!$A$1:$E$1260,5,0))</f>
        <v>1570.0600589999999</v>
      </c>
      <c r="K844" s="12">
        <f>IF(ISERROR(VLOOKUP(B844,'EURUSD=X'!$A$2:$E$1307,4,0)),"na",VLOOKUP(B844,'EURUSD=X'!$A$2:$E$1307,4,0))</f>
        <v>1.1175679999999999</v>
      </c>
      <c r="L844" s="12">
        <f>IF(ISERROR(VLOOKUP(B844,'ETH-USD'!$A$2:$E$1776,5,0)),"na",VLOOKUP(B844,'ETH-USD'!$A$2:$E$1776,5,0))</f>
        <v>170.28930700000001</v>
      </c>
      <c r="M844" s="13">
        <f>IF(ISERROR(VLOOKUP(B844,'BTC-USD'!$A$2:$E$1828,5,0)),"na",(VLOOKUP(B844,'BTC-USD'!$A$2:$E$1828,5,0)))</f>
        <v>6174.5288090000004</v>
      </c>
      <c r="N844" s="12" t="str">
        <f>IF(ISERROR(VLOOKUP(B844,'SOL-USD'!$A$2:$E$893,5,0)),"na",VLOOKUP(B844,'SOL-USD'!$A$2:$E$893,5,0))</f>
        <v>na</v>
      </c>
      <c r="O844" s="12" t="str">
        <f>IF(ISERROR(VLOOKUP(B844,'AVAX-USD'!$A$2:$E$799,5,0)),"na",VLOOKUP(B844,'AVAX-USD'!$A$2:$E$799,5,0))</f>
        <v>na</v>
      </c>
      <c r="P844" s="12">
        <f>IF(ISERROR(VLOOKUP(B844,'ADA-USD'!$A$2:$E$1776,5,0)),"na",VLOOKUP(B844,'ADA-USD'!$A$2:$E$1776,5,0))</f>
        <v>6.1691000000000003E-2</v>
      </c>
      <c r="Q844" s="12" t="str">
        <f>IF(ISERROR(VLOOKUP(B844,'DOT-USD'!$A$2:$E$761,5,0)),"na",VLOOKUP(B844,'DOT-USD'!$A$2:$E$761,5,0))</f>
        <v>na</v>
      </c>
      <c r="R844" s="14">
        <f>IF(ISERROR(VLOOKUP(B844,'DOGE-USD'!$A$2:$G$1776,5,0)),"na",VLOOKUP(B844,'DOGE-USD'!$A$2:$G$1776,5,0))</f>
        <v>2.5000000000000001E-3</v>
      </c>
      <c r="S844" s="14" t="str">
        <f>IF(ISERROR(VLOOKUP(B844,'SHIB-USD'!$A$2:$G$780,5,0)),"na",VLOOKUP(B844,'SHIB-USD'!$A$2:$G$780,5,0))</f>
        <v>na</v>
      </c>
      <c r="T844" s="12" t="str">
        <f>IF(ISERROR(VLOOKUP(B844,'Uni-USD'!$A$2:$G$735,5,0)),"na",VLOOKUP(B844,'Uni-USD'!$A$2:$G$735,5,0))</f>
        <v>na</v>
      </c>
      <c r="U844">
        <f>IF(ISERROR(VLOOKUP(B844,Crude!$A$2:$G$1264,5,0)),"na",VLOOKUP(B844,Crude!$A$2:$G$1264,5,0))</f>
        <v>61.7</v>
      </c>
      <c r="V844">
        <f>IF(ISERROR(VLOOKUP(B844,Wheat!$A$2:$G$1264,5,0)),"na",VLOOKUP(B844,Wheat!$A$2:$G$1264,5,0))</f>
        <v>421.75</v>
      </c>
    </row>
    <row r="845" spans="1:22" x14ac:dyDescent="0.35">
      <c r="A845">
        <f t="shared" si="13"/>
        <v>2019</v>
      </c>
      <c r="B845" s="10">
        <v>43593</v>
      </c>
      <c r="C845" s="11">
        <f>VLOOKUP(B845,Yields!$A$2:$B$1680,2,0)</f>
        <v>2.42</v>
      </c>
      <c r="D845" s="11">
        <f>IF(ISERROR(VLOOKUP(B845,Silver!$A$2:$G$1265,5,0)),"na",VLOOKUP(B845,Silver!$A$2:$G$1265,5,0))</f>
        <v>14.792</v>
      </c>
      <c r="E845" s="11">
        <f>IF(ISERROR(VLOOKUP(B845,Gold!$A$2:$G$1264,5,0)),"na",VLOOKUP(B845,Gold!$A$2:$G$1264,5,0))</f>
        <v>1279.4000000000001</v>
      </c>
      <c r="F845" s="13">
        <f>IF(ISERROR(VLOOKUP(B845,FXAIX!$A$2:$G$1259,5,0)),"na",VLOOKUP(B845,FXAIX!$A$2:$G$1259,5,0))</f>
        <v>100.129997</v>
      </c>
      <c r="G845" s="13">
        <f>IF(ISERROR(VLOOKUP(B845,SP500v2!$A$2:$G$1259,5,0)),"na",VLOOKUP(B845,SP500v2!$A$2:$G$1259,5,0))</f>
        <v>2879.42</v>
      </c>
      <c r="H845" s="13">
        <f>IF(ISERROR(VLOOKUP(B845,'ishare R3000 ETF'!$A$2:$G$1260,4,0)),"na",VLOOKUP(B845,'ishare R3000 ETF'!$A$2:$G$1260,4,0))</f>
        <v>169.39999399999999</v>
      </c>
      <c r="I845" s="13">
        <f>IF(ISERROR(VLOOKUP(B845,'^IXIC'!$A$2:$E$1260,5,0)),"na",VLOOKUP(B845,'^IXIC'!$A$2:$E$1260,5,0))</f>
        <v>7943.3198240000002</v>
      </c>
      <c r="J845" s="12">
        <f>IF(ISERROR(VLOOKUP(B845,'Russell 2000'!$A$1:$E$1260,5,0)),"na",VLOOKUP(B845,'Russell 2000'!$A$1:$E$1260,5,0))</f>
        <v>1574.969971</v>
      </c>
      <c r="K845" s="12">
        <f>IF(ISERROR(VLOOKUP(B845,'EURUSD=X'!$A$2:$E$1307,4,0)),"na",VLOOKUP(B845,'EURUSD=X'!$A$2:$E$1307,4,0))</f>
        <v>1.1189560000000001</v>
      </c>
      <c r="L845" s="12">
        <f>IF(ISERROR(VLOOKUP(B845,'ETH-USD'!$A$2:$E$1776,5,0)),"na",VLOOKUP(B845,'ETH-USD'!$A$2:$E$1776,5,0))</f>
        <v>170.94816599999999</v>
      </c>
      <c r="M845" s="13">
        <f>IF(ISERROR(VLOOKUP(B845,'BTC-USD'!$A$2:$E$1828,5,0)),"na",(VLOOKUP(B845,'BTC-USD'!$A$2:$E$1828,5,0)))</f>
        <v>5982.4575199999999</v>
      </c>
      <c r="N845" s="12" t="str">
        <f>IF(ISERROR(VLOOKUP(B845,'SOL-USD'!$A$2:$E$893,5,0)),"na",VLOOKUP(B845,'SOL-USD'!$A$2:$E$893,5,0))</f>
        <v>na</v>
      </c>
      <c r="O845" s="12" t="str">
        <f>IF(ISERROR(VLOOKUP(B845,'AVAX-USD'!$A$2:$E$799,5,0)),"na",VLOOKUP(B845,'AVAX-USD'!$A$2:$E$799,5,0))</f>
        <v>na</v>
      </c>
      <c r="P845" s="12">
        <f>IF(ISERROR(VLOOKUP(B845,'ADA-USD'!$A$2:$E$1776,5,0)),"na",VLOOKUP(B845,'ADA-USD'!$A$2:$E$1776,5,0))</f>
        <v>6.4605999999999997E-2</v>
      </c>
      <c r="Q845" s="12" t="str">
        <f>IF(ISERROR(VLOOKUP(B845,'DOT-USD'!$A$2:$E$761,5,0)),"na",VLOOKUP(B845,'DOT-USD'!$A$2:$E$761,5,0))</f>
        <v>na</v>
      </c>
      <c r="R845" s="14">
        <f>IF(ISERROR(VLOOKUP(B845,'DOGE-USD'!$A$2:$G$1776,5,0)),"na",VLOOKUP(B845,'DOGE-USD'!$A$2:$G$1776,5,0))</f>
        <v>2.5370000000000002E-3</v>
      </c>
      <c r="S845" s="14" t="str">
        <f>IF(ISERROR(VLOOKUP(B845,'SHIB-USD'!$A$2:$G$780,5,0)),"na",VLOOKUP(B845,'SHIB-USD'!$A$2:$G$780,5,0))</f>
        <v>na</v>
      </c>
      <c r="T845" s="12" t="str">
        <f>IF(ISERROR(VLOOKUP(B845,'Uni-USD'!$A$2:$G$735,5,0)),"na",VLOOKUP(B845,'Uni-USD'!$A$2:$G$735,5,0))</f>
        <v>na</v>
      </c>
      <c r="U845">
        <f>IF(ISERROR(VLOOKUP(B845,Crude!$A$2:$G$1264,5,0)),"na",VLOOKUP(B845,Crude!$A$2:$G$1264,5,0))</f>
        <v>62.12</v>
      </c>
      <c r="V845">
        <f>IF(ISERROR(VLOOKUP(B845,Wheat!$A$2:$G$1264,5,0)),"na",VLOOKUP(B845,Wheat!$A$2:$G$1264,5,0))</f>
        <v>431.25</v>
      </c>
    </row>
    <row r="846" spans="1:22" x14ac:dyDescent="0.35">
      <c r="A846">
        <f t="shared" si="13"/>
        <v>2019</v>
      </c>
      <c r="B846" s="10">
        <v>43592</v>
      </c>
      <c r="C846" s="11">
        <f>VLOOKUP(B846,Yields!$A$2:$B$1680,2,0)</f>
        <v>2.44</v>
      </c>
      <c r="D846" s="11">
        <f>IF(ISERROR(VLOOKUP(B846,Silver!$A$2:$G$1265,5,0)),"na",VLOOKUP(B846,Silver!$A$2:$G$1265,5,0))</f>
        <v>14.86</v>
      </c>
      <c r="E846" s="11">
        <f>IF(ISERROR(VLOOKUP(B846,Gold!$A$2:$G$1264,5,0)),"na",VLOOKUP(B846,Gold!$A$2:$G$1264,5,0))</f>
        <v>1283.5</v>
      </c>
      <c r="F846" s="13">
        <f>IF(ISERROR(VLOOKUP(B846,FXAIX!$A$2:$G$1259,5,0)),"na",VLOOKUP(B846,FXAIX!$A$2:$G$1259,5,0))</f>
        <v>100.290001</v>
      </c>
      <c r="G846" s="13">
        <f>IF(ISERROR(VLOOKUP(B846,SP500v2!$A$2:$G$1259,5,0)),"na",VLOOKUP(B846,SP500v2!$A$2:$G$1259,5,0))</f>
        <v>2884.05</v>
      </c>
      <c r="H846" s="13">
        <f>IF(ISERROR(VLOOKUP(B846,'ishare R3000 ETF'!$A$2:$G$1260,4,0)),"na",VLOOKUP(B846,'ishare R3000 ETF'!$A$2:$G$1260,4,0))</f>
        <v>168.800003</v>
      </c>
      <c r="I846" s="13">
        <f>IF(ISERROR(VLOOKUP(B846,'^IXIC'!$A$2:$E$1260,5,0)),"na",VLOOKUP(B846,'^IXIC'!$A$2:$E$1260,5,0))</f>
        <v>7963.7597660000001</v>
      </c>
      <c r="J846" s="12">
        <f>IF(ISERROR(VLOOKUP(B846,'Russell 2000'!$A$1:$E$1260,5,0)),"na",VLOOKUP(B846,'Russell 2000'!$A$1:$E$1260,5,0))</f>
        <v>1582.3100589999999</v>
      </c>
      <c r="K846" s="12">
        <f>IF(ISERROR(VLOOKUP(B846,'EURUSD=X'!$A$2:$E$1307,4,0)),"na",VLOOKUP(B846,'EURUSD=X'!$A$2:$E$1307,4,0))</f>
        <v>1.1176060000000001</v>
      </c>
      <c r="L846" s="12">
        <f>IF(ISERROR(VLOOKUP(B846,'ETH-USD'!$A$2:$E$1776,5,0)),"na",VLOOKUP(B846,'ETH-USD'!$A$2:$E$1776,5,0))</f>
        <v>169.79866000000001</v>
      </c>
      <c r="M846" s="13">
        <f>IF(ISERROR(VLOOKUP(B846,'BTC-USD'!$A$2:$E$1828,5,0)),"na",(VLOOKUP(B846,'BTC-USD'!$A$2:$E$1828,5,0)))</f>
        <v>5829.5014650000003</v>
      </c>
      <c r="N846" s="12" t="str">
        <f>IF(ISERROR(VLOOKUP(B846,'SOL-USD'!$A$2:$E$893,5,0)),"na",VLOOKUP(B846,'SOL-USD'!$A$2:$E$893,5,0))</f>
        <v>na</v>
      </c>
      <c r="O846" s="12" t="str">
        <f>IF(ISERROR(VLOOKUP(B846,'AVAX-USD'!$A$2:$E$799,5,0)),"na",VLOOKUP(B846,'AVAX-USD'!$A$2:$E$799,5,0))</f>
        <v>na</v>
      </c>
      <c r="P846" s="12">
        <f>IF(ISERROR(VLOOKUP(B846,'ADA-USD'!$A$2:$E$1776,5,0)),"na",VLOOKUP(B846,'ADA-USD'!$A$2:$E$1776,5,0))</f>
        <v>6.4035999999999996E-2</v>
      </c>
      <c r="Q846" s="12" t="str">
        <f>IF(ISERROR(VLOOKUP(B846,'DOT-USD'!$A$2:$E$761,5,0)),"na",VLOOKUP(B846,'DOT-USD'!$A$2:$E$761,5,0))</f>
        <v>na</v>
      </c>
      <c r="R846" s="14">
        <f>IF(ISERROR(VLOOKUP(B846,'DOGE-USD'!$A$2:$G$1776,5,0)),"na",VLOOKUP(B846,'DOGE-USD'!$A$2:$G$1776,5,0))</f>
        <v>2.5360000000000001E-3</v>
      </c>
      <c r="S846" s="14" t="str">
        <f>IF(ISERROR(VLOOKUP(B846,'SHIB-USD'!$A$2:$G$780,5,0)),"na",VLOOKUP(B846,'SHIB-USD'!$A$2:$G$780,5,0))</f>
        <v>na</v>
      </c>
      <c r="T846" s="12" t="str">
        <f>IF(ISERROR(VLOOKUP(B846,'Uni-USD'!$A$2:$G$735,5,0)),"na",VLOOKUP(B846,'Uni-USD'!$A$2:$G$735,5,0))</f>
        <v>na</v>
      </c>
      <c r="U846">
        <f>IF(ISERROR(VLOOKUP(B846,Crude!$A$2:$G$1264,5,0)),"na",VLOOKUP(B846,Crude!$A$2:$G$1264,5,0))</f>
        <v>61.4</v>
      </c>
      <c r="V846">
        <f>IF(ISERROR(VLOOKUP(B846,Wheat!$A$2:$G$1264,5,0)),"na",VLOOKUP(B846,Wheat!$A$2:$G$1264,5,0))</f>
        <v>430.5</v>
      </c>
    </row>
    <row r="847" spans="1:22" x14ac:dyDescent="0.35">
      <c r="A847">
        <f t="shared" si="13"/>
        <v>2019</v>
      </c>
      <c r="B847" s="10">
        <v>43591</v>
      </c>
      <c r="C847" s="11">
        <f>VLOOKUP(B847,Yields!$A$2:$B$1680,2,0)</f>
        <v>2.4300000000000002</v>
      </c>
      <c r="D847" s="11">
        <f>IF(ISERROR(VLOOKUP(B847,Silver!$A$2:$G$1265,5,0)),"na",VLOOKUP(B847,Silver!$A$2:$G$1265,5,0))</f>
        <v>14.856999999999999</v>
      </c>
      <c r="E847" s="11">
        <f>IF(ISERROR(VLOOKUP(B847,Gold!$A$2:$G$1264,5,0)),"na",VLOOKUP(B847,Gold!$A$2:$G$1264,5,0))</f>
        <v>1281.7</v>
      </c>
      <c r="F847" s="13">
        <f>IF(ISERROR(VLOOKUP(B847,FXAIX!$A$2:$G$1259,5,0)),"na",VLOOKUP(B847,FXAIX!$A$2:$G$1259,5,0))</f>
        <v>101.970001</v>
      </c>
      <c r="G847" s="13">
        <f>IF(ISERROR(VLOOKUP(B847,SP500v2!$A$2:$G$1259,5,0)),"na",VLOOKUP(B847,SP500v2!$A$2:$G$1259,5,0))</f>
        <v>2932.47</v>
      </c>
      <c r="H847" s="13">
        <f>IF(ISERROR(VLOOKUP(B847,'ishare R3000 ETF'!$A$2:$G$1260,4,0)),"na",VLOOKUP(B847,'ishare R3000 ETF'!$A$2:$G$1260,4,0))</f>
        <v>170.36999499999999</v>
      </c>
      <c r="I847" s="13">
        <f>IF(ISERROR(VLOOKUP(B847,'^IXIC'!$A$2:$E$1260,5,0)),"na",VLOOKUP(B847,'^IXIC'!$A$2:$E$1260,5,0))</f>
        <v>8123.2900390000004</v>
      </c>
      <c r="J847" s="12">
        <f>IF(ISERROR(VLOOKUP(B847,'Russell 2000'!$A$1:$E$1260,5,0)),"na",VLOOKUP(B847,'Russell 2000'!$A$1:$E$1260,5,0))</f>
        <v>1614.9799800000001</v>
      </c>
      <c r="K847" s="12">
        <f>IF(ISERROR(VLOOKUP(B847,'EURUSD=X'!$A$2:$E$1307,4,0)),"na",VLOOKUP(B847,'EURUSD=X'!$A$2:$E$1307,4,0))</f>
        <v>1.117993</v>
      </c>
      <c r="L847" s="12">
        <f>IF(ISERROR(VLOOKUP(B847,'ETH-USD'!$A$2:$E$1776,5,0)),"na",VLOOKUP(B847,'ETH-USD'!$A$2:$E$1776,5,0))</f>
        <v>172.65321399999999</v>
      </c>
      <c r="M847" s="13">
        <f>IF(ISERROR(VLOOKUP(B847,'BTC-USD'!$A$2:$E$1828,5,0)),"na",(VLOOKUP(B847,'BTC-USD'!$A$2:$E$1828,5,0)))</f>
        <v>5746.8071289999998</v>
      </c>
      <c r="N847" s="12" t="str">
        <f>IF(ISERROR(VLOOKUP(B847,'SOL-USD'!$A$2:$E$893,5,0)),"na",VLOOKUP(B847,'SOL-USD'!$A$2:$E$893,5,0))</f>
        <v>na</v>
      </c>
      <c r="O847" s="12" t="str">
        <f>IF(ISERROR(VLOOKUP(B847,'AVAX-USD'!$A$2:$E$799,5,0)),"na",VLOOKUP(B847,'AVAX-USD'!$A$2:$E$799,5,0))</f>
        <v>na</v>
      </c>
      <c r="P847" s="12">
        <f>IF(ISERROR(VLOOKUP(B847,'ADA-USD'!$A$2:$E$1776,5,0)),"na",VLOOKUP(B847,'ADA-USD'!$A$2:$E$1776,5,0))</f>
        <v>6.6780000000000006E-2</v>
      </c>
      <c r="Q847" s="12" t="str">
        <f>IF(ISERROR(VLOOKUP(B847,'DOT-USD'!$A$2:$E$761,5,0)),"na",VLOOKUP(B847,'DOT-USD'!$A$2:$E$761,5,0))</f>
        <v>na</v>
      </c>
      <c r="R847" s="14">
        <f>IF(ISERROR(VLOOKUP(B847,'DOGE-USD'!$A$2:$G$1776,5,0)),"na",VLOOKUP(B847,'DOGE-USD'!$A$2:$G$1776,5,0))</f>
        <v>2.542E-3</v>
      </c>
      <c r="S847" s="14" t="str">
        <f>IF(ISERROR(VLOOKUP(B847,'SHIB-USD'!$A$2:$G$780,5,0)),"na",VLOOKUP(B847,'SHIB-USD'!$A$2:$G$780,5,0))</f>
        <v>na</v>
      </c>
      <c r="T847" s="12" t="str">
        <f>IF(ISERROR(VLOOKUP(B847,'Uni-USD'!$A$2:$G$735,5,0)),"na",VLOOKUP(B847,'Uni-USD'!$A$2:$G$735,5,0))</f>
        <v>na</v>
      </c>
      <c r="U847">
        <f>IF(ISERROR(VLOOKUP(B847,Crude!$A$2:$G$1264,5,0)),"na",VLOOKUP(B847,Crude!$A$2:$G$1264,5,0))</f>
        <v>62.25</v>
      </c>
      <c r="V847">
        <f>IF(ISERROR(VLOOKUP(B847,Wheat!$A$2:$G$1264,5,0)),"na",VLOOKUP(B847,Wheat!$A$2:$G$1264,5,0))</f>
        <v>428</v>
      </c>
    </row>
    <row r="848" spans="1:22" x14ac:dyDescent="0.35">
      <c r="A848">
        <f t="shared" si="13"/>
        <v>2019</v>
      </c>
      <c r="B848" s="10">
        <v>43588</v>
      </c>
      <c r="C848" s="11">
        <f>VLOOKUP(B848,Yields!$A$2:$B$1680,2,0)</f>
        <v>2.42</v>
      </c>
      <c r="D848" s="11">
        <f>IF(ISERROR(VLOOKUP(B848,Silver!$A$2:$G$1265,5,0)),"na",VLOOKUP(B848,Silver!$A$2:$G$1265,5,0))</f>
        <v>14.907</v>
      </c>
      <c r="E848" s="11">
        <f>IF(ISERROR(VLOOKUP(B848,Gold!$A$2:$G$1264,5,0)),"na",VLOOKUP(B848,Gold!$A$2:$G$1264,5,0))</f>
        <v>1279.2</v>
      </c>
      <c r="F848" s="13">
        <f>IF(ISERROR(VLOOKUP(B848,FXAIX!$A$2:$G$1259,5,0)),"na",VLOOKUP(B848,FXAIX!$A$2:$G$1259,5,0))</f>
        <v>102.41999800000001</v>
      </c>
      <c r="G848" s="13">
        <f>IF(ISERROR(VLOOKUP(B848,SP500v2!$A$2:$G$1259,5,0)),"na",VLOOKUP(B848,SP500v2!$A$2:$G$1259,5,0))</f>
        <v>2945.64</v>
      </c>
      <c r="H848" s="13">
        <f>IF(ISERROR(VLOOKUP(B848,'ishare R3000 ETF'!$A$2:$G$1260,4,0)),"na",VLOOKUP(B848,'ishare R3000 ETF'!$A$2:$G$1260,4,0))</f>
        <v>172.58000200000001</v>
      </c>
      <c r="I848" s="13">
        <f>IF(ISERROR(VLOOKUP(B848,'^IXIC'!$A$2:$E$1260,5,0)),"na",VLOOKUP(B848,'^IXIC'!$A$2:$E$1260,5,0))</f>
        <v>8164</v>
      </c>
      <c r="J848" s="12">
        <f>IF(ISERROR(VLOOKUP(B848,'Russell 2000'!$A$1:$E$1260,5,0)),"na",VLOOKUP(B848,'Russell 2000'!$A$1:$E$1260,5,0))</f>
        <v>1614.0200199999999</v>
      </c>
      <c r="K848" s="12">
        <f>IF(ISERROR(VLOOKUP(B848,'EURUSD=X'!$A$2:$E$1307,4,0)),"na",VLOOKUP(B848,'EURUSD=X'!$A$2:$E$1307,4,0))</f>
        <v>1.1141319999999999</v>
      </c>
      <c r="L848" s="12">
        <f>IF(ISERROR(VLOOKUP(B848,'ETH-USD'!$A$2:$E$1776,5,0)),"na",VLOOKUP(B848,'ETH-USD'!$A$2:$E$1776,5,0))</f>
        <v>167.95240799999999</v>
      </c>
      <c r="M848" s="13">
        <f>IF(ISERROR(VLOOKUP(B848,'BTC-USD'!$A$2:$E$1828,5,0)),"na",(VLOOKUP(B848,'BTC-USD'!$A$2:$E$1828,5,0)))</f>
        <v>5768.2895509999998</v>
      </c>
      <c r="N848" s="12" t="str">
        <f>IF(ISERROR(VLOOKUP(B848,'SOL-USD'!$A$2:$E$893,5,0)),"na",VLOOKUP(B848,'SOL-USD'!$A$2:$E$893,5,0))</f>
        <v>na</v>
      </c>
      <c r="O848" s="12" t="str">
        <f>IF(ISERROR(VLOOKUP(B848,'AVAX-USD'!$A$2:$E$799,5,0)),"na",VLOOKUP(B848,'AVAX-USD'!$A$2:$E$799,5,0))</f>
        <v>na</v>
      </c>
      <c r="P848" s="12">
        <f>IF(ISERROR(VLOOKUP(B848,'ADA-USD'!$A$2:$E$1776,5,0)),"na",VLOOKUP(B848,'ADA-USD'!$A$2:$E$1776,5,0))</f>
        <v>6.9858000000000003E-2</v>
      </c>
      <c r="Q848" s="12" t="str">
        <f>IF(ISERROR(VLOOKUP(B848,'DOT-USD'!$A$2:$E$761,5,0)),"na",VLOOKUP(B848,'DOT-USD'!$A$2:$E$761,5,0))</f>
        <v>na</v>
      </c>
      <c r="R848" s="14">
        <f>IF(ISERROR(VLOOKUP(B848,'DOGE-USD'!$A$2:$G$1776,5,0)),"na",VLOOKUP(B848,'DOGE-USD'!$A$2:$G$1776,5,0))</f>
        <v>2.7209999999999999E-3</v>
      </c>
      <c r="S848" s="14" t="str">
        <f>IF(ISERROR(VLOOKUP(B848,'SHIB-USD'!$A$2:$G$780,5,0)),"na",VLOOKUP(B848,'SHIB-USD'!$A$2:$G$780,5,0))</f>
        <v>na</v>
      </c>
      <c r="T848" s="12" t="str">
        <f>IF(ISERROR(VLOOKUP(B848,'Uni-USD'!$A$2:$G$735,5,0)),"na",VLOOKUP(B848,'Uni-USD'!$A$2:$G$735,5,0))</f>
        <v>na</v>
      </c>
      <c r="U848">
        <f>IF(ISERROR(VLOOKUP(B848,Crude!$A$2:$G$1264,5,0)),"na",VLOOKUP(B848,Crude!$A$2:$G$1264,5,0))</f>
        <v>61.94</v>
      </c>
      <c r="V848">
        <f>IF(ISERROR(VLOOKUP(B848,Wheat!$A$2:$G$1264,5,0)),"na",VLOOKUP(B848,Wheat!$A$2:$G$1264,5,0))</f>
        <v>428</v>
      </c>
    </row>
    <row r="849" spans="1:22" x14ac:dyDescent="0.35">
      <c r="A849">
        <f t="shared" si="13"/>
        <v>2019</v>
      </c>
      <c r="B849" s="10">
        <v>43587</v>
      </c>
      <c r="C849" s="11">
        <f>VLOOKUP(B849,Yields!$A$2:$B$1680,2,0)</f>
        <v>2.44</v>
      </c>
      <c r="D849" s="11">
        <f>IF(ISERROR(VLOOKUP(B849,Silver!$A$2:$G$1265,5,0)),"na",VLOOKUP(B849,Silver!$A$2:$G$1265,5,0))</f>
        <v>14.54</v>
      </c>
      <c r="E849" s="11">
        <f>IF(ISERROR(VLOOKUP(B849,Gold!$A$2:$G$1264,5,0)),"na",VLOOKUP(B849,Gold!$A$2:$G$1264,5,0))</f>
        <v>1269.7</v>
      </c>
      <c r="F849" s="13">
        <f>IF(ISERROR(VLOOKUP(B849,FXAIX!$A$2:$G$1259,5,0)),"na",VLOOKUP(B849,FXAIX!$A$2:$G$1259,5,0))</f>
        <v>101.43</v>
      </c>
      <c r="G849" s="13">
        <f>IF(ISERROR(VLOOKUP(B849,SP500v2!$A$2:$G$1259,5,0)),"na",VLOOKUP(B849,SP500v2!$A$2:$G$1259,5,0))</f>
        <v>2917.52</v>
      </c>
      <c r="H849" s="13">
        <f>IF(ISERROR(VLOOKUP(B849,'ishare R3000 ETF'!$A$2:$G$1260,4,0)),"na",VLOOKUP(B849,'ishare R3000 ETF'!$A$2:$G$1260,4,0))</f>
        <v>170.66999799999999</v>
      </c>
      <c r="I849" s="13">
        <f>IF(ISERROR(VLOOKUP(B849,'^IXIC'!$A$2:$E$1260,5,0)),"na",VLOOKUP(B849,'^IXIC'!$A$2:$E$1260,5,0))</f>
        <v>8036.7700199999999</v>
      </c>
      <c r="J849" s="12">
        <f>IF(ISERROR(VLOOKUP(B849,'Russell 2000'!$A$1:$E$1260,5,0)),"na",VLOOKUP(B849,'Russell 2000'!$A$1:$E$1260,5,0))</f>
        <v>1582.650024</v>
      </c>
      <c r="K849" s="12">
        <f>IF(ISERROR(VLOOKUP(B849,'EURUSD=X'!$A$2:$E$1307,4,0)),"na",VLOOKUP(B849,'EURUSD=X'!$A$2:$E$1307,4,0))</f>
        <v>1.117356</v>
      </c>
      <c r="L849" s="12">
        <f>IF(ISERROR(VLOOKUP(B849,'ETH-USD'!$A$2:$E$1776,5,0)),"na",VLOOKUP(B849,'ETH-USD'!$A$2:$E$1776,5,0))</f>
        <v>162.12278699999999</v>
      </c>
      <c r="M849" s="13">
        <f>IF(ISERROR(VLOOKUP(B849,'BTC-USD'!$A$2:$E$1828,5,0)),"na",(VLOOKUP(B849,'BTC-USD'!$A$2:$E$1828,5,0)))</f>
        <v>5505.2836909999996</v>
      </c>
      <c r="N849" s="12" t="str">
        <f>IF(ISERROR(VLOOKUP(B849,'SOL-USD'!$A$2:$E$893,5,0)),"na",VLOOKUP(B849,'SOL-USD'!$A$2:$E$893,5,0))</f>
        <v>na</v>
      </c>
      <c r="O849" s="12" t="str">
        <f>IF(ISERROR(VLOOKUP(B849,'AVAX-USD'!$A$2:$E$799,5,0)),"na",VLOOKUP(B849,'AVAX-USD'!$A$2:$E$799,5,0))</f>
        <v>na</v>
      </c>
      <c r="P849" s="12">
        <f>IF(ISERROR(VLOOKUP(B849,'ADA-USD'!$A$2:$E$1776,5,0)),"na",VLOOKUP(B849,'ADA-USD'!$A$2:$E$1776,5,0))</f>
        <v>6.8579000000000001E-2</v>
      </c>
      <c r="Q849" s="12" t="str">
        <f>IF(ISERROR(VLOOKUP(B849,'DOT-USD'!$A$2:$E$761,5,0)),"na",VLOOKUP(B849,'DOT-USD'!$A$2:$E$761,5,0))</f>
        <v>na</v>
      </c>
      <c r="R849" s="14">
        <f>IF(ISERROR(VLOOKUP(B849,'DOGE-USD'!$A$2:$G$1776,5,0)),"na",VLOOKUP(B849,'DOGE-USD'!$A$2:$G$1776,5,0))</f>
        <v>2.611E-3</v>
      </c>
      <c r="S849" s="14" t="str">
        <f>IF(ISERROR(VLOOKUP(B849,'SHIB-USD'!$A$2:$G$780,5,0)),"na",VLOOKUP(B849,'SHIB-USD'!$A$2:$G$780,5,0))</f>
        <v>na</v>
      </c>
      <c r="T849" s="12" t="str">
        <f>IF(ISERROR(VLOOKUP(B849,'Uni-USD'!$A$2:$G$735,5,0)),"na",VLOOKUP(B849,'Uni-USD'!$A$2:$G$735,5,0))</f>
        <v>na</v>
      </c>
      <c r="U849">
        <f>IF(ISERROR(VLOOKUP(B849,Crude!$A$2:$G$1264,5,0)),"na",VLOOKUP(B849,Crude!$A$2:$G$1264,5,0))</f>
        <v>61.81</v>
      </c>
      <c r="V849">
        <f>IF(ISERROR(VLOOKUP(B849,Wheat!$A$2:$G$1264,5,0)),"na",VLOOKUP(B849,Wheat!$A$2:$G$1264,5,0))</f>
        <v>433.25</v>
      </c>
    </row>
    <row r="850" spans="1:22" x14ac:dyDescent="0.35">
      <c r="A850">
        <f t="shared" si="13"/>
        <v>2019</v>
      </c>
      <c r="B850" s="10">
        <v>43586</v>
      </c>
      <c r="C850" s="11">
        <f>VLOOKUP(B850,Yields!$A$2:$B$1680,2,0)</f>
        <v>2.42</v>
      </c>
      <c r="D850" s="11">
        <f>IF(ISERROR(VLOOKUP(B850,Silver!$A$2:$G$1265,5,0)),"na",VLOOKUP(B850,Silver!$A$2:$G$1265,5,0))</f>
        <v>14.645</v>
      </c>
      <c r="E850" s="11">
        <f>IF(ISERROR(VLOOKUP(B850,Gold!$A$2:$G$1264,5,0)),"na",VLOOKUP(B850,Gold!$A$2:$G$1264,5,0))</f>
        <v>1281.4000000000001</v>
      </c>
      <c r="F850" s="13">
        <f>IF(ISERROR(VLOOKUP(B850,FXAIX!$A$2:$G$1259,5,0)),"na",VLOOKUP(B850,FXAIX!$A$2:$G$1259,5,0))</f>
        <v>101.650002</v>
      </c>
      <c r="G850" s="13">
        <f>IF(ISERROR(VLOOKUP(B850,SP500v2!$A$2:$G$1259,5,0)),"na",VLOOKUP(B850,SP500v2!$A$2:$G$1259,5,0))</f>
        <v>2923.73</v>
      </c>
      <c r="H850" s="13">
        <f>IF(ISERROR(VLOOKUP(B850,'ishare R3000 ETF'!$A$2:$G$1260,4,0)),"na",VLOOKUP(B850,'ishare R3000 ETF'!$A$2:$G$1260,4,0))</f>
        <v>171.990005</v>
      </c>
      <c r="I850" s="13">
        <f>IF(ISERROR(VLOOKUP(B850,'^IXIC'!$A$2:$E$1260,5,0)),"na",VLOOKUP(B850,'^IXIC'!$A$2:$E$1260,5,0))</f>
        <v>8049.6401370000003</v>
      </c>
      <c r="J850" s="12">
        <f>IF(ISERROR(VLOOKUP(B850,'Russell 2000'!$A$1:$E$1260,5,0)),"na",VLOOKUP(B850,'Russell 2000'!$A$1:$E$1260,5,0))</f>
        <v>1576.380005</v>
      </c>
      <c r="K850" s="12">
        <f>IF(ISERROR(VLOOKUP(B850,'EURUSD=X'!$A$2:$E$1307,4,0)),"na",VLOOKUP(B850,'EURUSD=X'!$A$2:$E$1307,4,0))</f>
        <v>1.1214409999999999</v>
      </c>
      <c r="L850" s="12">
        <f>IF(ISERROR(VLOOKUP(B850,'ETH-USD'!$A$2:$E$1776,5,0)),"na",VLOOKUP(B850,'ETH-USD'!$A$2:$E$1776,5,0))</f>
        <v>160.818344</v>
      </c>
      <c r="M850" s="13">
        <f>IF(ISERROR(VLOOKUP(B850,'BTC-USD'!$A$2:$E$1828,5,0)),"na",(VLOOKUP(B850,'BTC-USD'!$A$2:$E$1828,5,0)))</f>
        <v>5402.6972660000001</v>
      </c>
      <c r="N850" s="12" t="str">
        <f>IF(ISERROR(VLOOKUP(B850,'SOL-USD'!$A$2:$E$893,5,0)),"na",VLOOKUP(B850,'SOL-USD'!$A$2:$E$893,5,0))</f>
        <v>na</v>
      </c>
      <c r="O850" s="12" t="str">
        <f>IF(ISERROR(VLOOKUP(B850,'AVAX-USD'!$A$2:$E$799,5,0)),"na",VLOOKUP(B850,'AVAX-USD'!$A$2:$E$799,5,0))</f>
        <v>na</v>
      </c>
      <c r="P850" s="12">
        <f>IF(ISERROR(VLOOKUP(B850,'ADA-USD'!$A$2:$E$1776,5,0)),"na",VLOOKUP(B850,'ADA-USD'!$A$2:$E$1776,5,0))</f>
        <v>6.9014000000000006E-2</v>
      </c>
      <c r="Q850" s="12" t="str">
        <f>IF(ISERROR(VLOOKUP(B850,'DOT-USD'!$A$2:$E$761,5,0)),"na",VLOOKUP(B850,'DOT-USD'!$A$2:$E$761,5,0))</f>
        <v>na</v>
      </c>
      <c r="R850" s="14">
        <f>IF(ISERROR(VLOOKUP(B850,'DOGE-USD'!$A$2:$G$1776,5,0)),"na",VLOOKUP(B850,'DOGE-USD'!$A$2:$G$1776,5,0))</f>
        <v>2.5209999999999998E-3</v>
      </c>
      <c r="S850" s="14" t="str">
        <f>IF(ISERROR(VLOOKUP(B850,'SHIB-USD'!$A$2:$G$780,5,0)),"na",VLOOKUP(B850,'SHIB-USD'!$A$2:$G$780,5,0))</f>
        <v>na</v>
      </c>
      <c r="T850" s="12" t="str">
        <f>IF(ISERROR(VLOOKUP(B850,'Uni-USD'!$A$2:$G$735,5,0)),"na",VLOOKUP(B850,'Uni-USD'!$A$2:$G$735,5,0))</f>
        <v>na</v>
      </c>
      <c r="U850">
        <f>IF(ISERROR(VLOOKUP(B850,Crude!$A$2:$G$1264,5,0)),"na",VLOOKUP(B850,Crude!$A$2:$G$1264,5,0))</f>
        <v>63.6</v>
      </c>
      <c r="V850">
        <f>IF(ISERROR(VLOOKUP(B850,Wheat!$A$2:$G$1264,5,0)),"na",VLOOKUP(B850,Wheat!$A$2:$G$1264,5,0))</f>
        <v>425</v>
      </c>
    </row>
    <row r="851" spans="1:22" x14ac:dyDescent="0.35">
      <c r="A851">
        <f t="shared" si="13"/>
        <v>2019</v>
      </c>
      <c r="B851" s="10">
        <v>43585</v>
      </c>
      <c r="C851" s="11">
        <f>VLOOKUP(B851,Yields!$A$2:$B$1680,2,0)</f>
        <v>2.4300000000000002</v>
      </c>
      <c r="D851" s="11">
        <f>IF(ISERROR(VLOOKUP(B851,Silver!$A$2:$G$1265,5,0)),"na",VLOOKUP(B851,Silver!$A$2:$G$1265,5,0))</f>
        <v>14.9</v>
      </c>
      <c r="E851" s="11">
        <f>IF(ISERROR(VLOOKUP(B851,Gold!$A$2:$G$1264,5,0)),"na",VLOOKUP(B851,Gold!$A$2:$G$1264,5,0))</f>
        <v>1282.8</v>
      </c>
      <c r="F851" s="13">
        <f>IF(ISERROR(VLOOKUP(B851,FXAIX!$A$2:$G$1259,5,0)),"na",VLOOKUP(B851,FXAIX!$A$2:$G$1259,5,0))</f>
        <v>102.410004</v>
      </c>
      <c r="G851" s="13">
        <f>IF(ISERROR(VLOOKUP(B851,SP500v2!$A$2:$G$1259,5,0)),"na",VLOOKUP(B851,SP500v2!$A$2:$G$1259,5,0))</f>
        <v>2945.83</v>
      </c>
      <c r="H851" s="13">
        <f>IF(ISERROR(VLOOKUP(B851,'ishare R3000 ETF'!$A$2:$G$1260,4,0)),"na",VLOOKUP(B851,'ishare R3000 ETF'!$A$2:$G$1260,4,0))</f>
        <v>172.11000100000001</v>
      </c>
      <c r="I851" s="13">
        <f>IF(ISERROR(VLOOKUP(B851,'^IXIC'!$A$2:$E$1260,5,0)),"na",VLOOKUP(B851,'^IXIC'!$A$2:$E$1260,5,0))</f>
        <v>8095.3901370000003</v>
      </c>
      <c r="J851" s="12">
        <f>IF(ISERROR(VLOOKUP(B851,'Russell 2000'!$A$1:$E$1260,5,0)),"na",VLOOKUP(B851,'Russell 2000'!$A$1:$E$1260,5,0))</f>
        <v>1591.209961</v>
      </c>
      <c r="K851" s="12">
        <f>IF(ISERROR(VLOOKUP(B851,'EURUSD=X'!$A$2:$E$1307,4,0)),"na",VLOOKUP(B851,'EURUSD=X'!$A$2:$E$1307,4,0))</f>
        <v>1.117656</v>
      </c>
      <c r="L851" s="12">
        <f>IF(ISERROR(VLOOKUP(B851,'ETH-USD'!$A$2:$E$1776,5,0)),"na",VLOOKUP(B851,'ETH-USD'!$A$2:$E$1776,5,0))</f>
        <v>162.166031</v>
      </c>
      <c r="M851" s="13">
        <f>IF(ISERROR(VLOOKUP(B851,'BTC-USD'!$A$2:$E$1828,5,0)),"na",(VLOOKUP(B851,'BTC-USD'!$A$2:$E$1828,5,0)))</f>
        <v>5350.7265630000002</v>
      </c>
      <c r="N851" s="12" t="str">
        <f>IF(ISERROR(VLOOKUP(B851,'SOL-USD'!$A$2:$E$893,5,0)),"na",VLOOKUP(B851,'SOL-USD'!$A$2:$E$893,5,0))</f>
        <v>na</v>
      </c>
      <c r="O851" s="12" t="str">
        <f>IF(ISERROR(VLOOKUP(B851,'AVAX-USD'!$A$2:$E$799,5,0)),"na",VLOOKUP(B851,'AVAX-USD'!$A$2:$E$799,5,0))</f>
        <v>na</v>
      </c>
      <c r="P851" s="12">
        <f>IF(ISERROR(VLOOKUP(B851,'ADA-USD'!$A$2:$E$1776,5,0)),"na",VLOOKUP(B851,'ADA-USD'!$A$2:$E$1776,5,0))</f>
        <v>7.0346000000000006E-2</v>
      </c>
      <c r="Q851" s="12" t="str">
        <f>IF(ISERROR(VLOOKUP(B851,'DOT-USD'!$A$2:$E$761,5,0)),"na",VLOOKUP(B851,'DOT-USD'!$A$2:$E$761,5,0))</f>
        <v>na</v>
      </c>
      <c r="R851" s="14">
        <f>IF(ISERROR(VLOOKUP(B851,'DOGE-USD'!$A$2:$G$1776,5,0)),"na",VLOOKUP(B851,'DOGE-USD'!$A$2:$G$1776,5,0))</f>
        <v>2.513E-3</v>
      </c>
      <c r="S851" s="14" t="str">
        <f>IF(ISERROR(VLOOKUP(B851,'SHIB-USD'!$A$2:$G$780,5,0)),"na",VLOOKUP(B851,'SHIB-USD'!$A$2:$G$780,5,0))</f>
        <v>na</v>
      </c>
      <c r="T851" s="12" t="str">
        <f>IF(ISERROR(VLOOKUP(B851,'Uni-USD'!$A$2:$G$735,5,0)),"na",VLOOKUP(B851,'Uni-USD'!$A$2:$G$735,5,0))</f>
        <v>na</v>
      </c>
      <c r="U851">
        <f>IF(ISERROR(VLOOKUP(B851,Crude!$A$2:$G$1264,5,0)),"na",VLOOKUP(B851,Crude!$A$2:$G$1264,5,0))</f>
        <v>63.91</v>
      </c>
      <c r="V851">
        <f>IF(ISERROR(VLOOKUP(B851,Wheat!$A$2:$G$1264,5,0)),"na",VLOOKUP(B851,Wheat!$A$2:$G$1264,5,0))</f>
        <v>418.5</v>
      </c>
    </row>
    <row r="852" spans="1:22" x14ac:dyDescent="0.35">
      <c r="A852">
        <f t="shared" si="13"/>
        <v>2019</v>
      </c>
      <c r="B852" s="10">
        <v>43584</v>
      </c>
      <c r="C852" s="11">
        <f>VLOOKUP(B852,Yields!$A$2:$B$1680,2,0)</f>
        <v>2.4500000000000002</v>
      </c>
      <c r="D852" s="11">
        <f>IF(ISERROR(VLOOKUP(B852,Silver!$A$2:$G$1265,5,0)),"na",VLOOKUP(B852,Silver!$A$2:$G$1265,5,0))</f>
        <v>14.843999999999999</v>
      </c>
      <c r="E852" s="11">
        <f>IF(ISERROR(VLOOKUP(B852,Gold!$A$2:$G$1264,5,0)),"na",VLOOKUP(B852,Gold!$A$2:$G$1264,5,0))</f>
        <v>1278.5999999999999</v>
      </c>
      <c r="F852" s="13">
        <f>IF(ISERROR(VLOOKUP(B852,FXAIX!$A$2:$G$1259,5,0)),"na",VLOOKUP(B852,FXAIX!$A$2:$G$1259,5,0))</f>
        <v>102.30999799999999</v>
      </c>
      <c r="G852" s="13">
        <f>IF(ISERROR(VLOOKUP(B852,SP500v2!$A$2:$G$1259,5,0)),"na",VLOOKUP(B852,SP500v2!$A$2:$G$1259,5,0))</f>
        <v>2943.03</v>
      </c>
      <c r="H852" s="13">
        <f>IF(ISERROR(VLOOKUP(B852,'ishare R3000 ETF'!$A$2:$G$1260,4,0)),"na",VLOOKUP(B852,'ishare R3000 ETF'!$A$2:$G$1260,4,0))</f>
        <v>173.03999300000001</v>
      </c>
      <c r="I852" s="13">
        <f>IF(ISERROR(VLOOKUP(B852,'^IXIC'!$A$2:$E$1260,5,0)),"na",VLOOKUP(B852,'^IXIC'!$A$2:$E$1260,5,0))</f>
        <v>8161.8500979999999</v>
      </c>
      <c r="J852" s="12">
        <f>IF(ISERROR(VLOOKUP(B852,'Russell 2000'!$A$1:$E$1260,5,0)),"na",VLOOKUP(B852,'Russell 2000'!$A$1:$E$1260,5,0))</f>
        <v>1598.3599850000001</v>
      </c>
      <c r="K852" s="12">
        <f>IF(ISERROR(VLOOKUP(B852,'EURUSD=X'!$A$2:$E$1307,4,0)),"na",VLOOKUP(B852,'EURUSD=X'!$A$2:$E$1307,4,0))</f>
        <v>1.114554</v>
      </c>
      <c r="L852" s="12">
        <f>IF(ISERROR(VLOOKUP(B852,'ETH-USD'!$A$2:$E$1776,5,0)),"na",VLOOKUP(B852,'ETH-USD'!$A$2:$E$1776,5,0))</f>
        <v>155.20199600000001</v>
      </c>
      <c r="M852" s="13">
        <f>IF(ISERROR(VLOOKUP(B852,'BTC-USD'!$A$2:$E$1828,5,0)),"na",(VLOOKUP(B852,'BTC-USD'!$A$2:$E$1828,5,0)))</f>
        <v>5247.3525390000004</v>
      </c>
      <c r="N852" s="12" t="str">
        <f>IF(ISERROR(VLOOKUP(B852,'SOL-USD'!$A$2:$E$893,5,0)),"na",VLOOKUP(B852,'SOL-USD'!$A$2:$E$893,5,0))</f>
        <v>na</v>
      </c>
      <c r="O852" s="12" t="str">
        <f>IF(ISERROR(VLOOKUP(B852,'AVAX-USD'!$A$2:$E$799,5,0)),"na",VLOOKUP(B852,'AVAX-USD'!$A$2:$E$799,5,0))</f>
        <v>na</v>
      </c>
      <c r="P852" s="12">
        <f>IF(ISERROR(VLOOKUP(B852,'ADA-USD'!$A$2:$E$1776,5,0)),"na",VLOOKUP(B852,'ADA-USD'!$A$2:$E$1776,5,0))</f>
        <v>6.4630999999999994E-2</v>
      </c>
      <c r="Q852" s="12" t="str">
        <f>IF(ISERROR(VLOOKUP(B852,'DOT-USD'!$A$2:$E$761,5,0)),"na",VLOOKUP(B852,'DOT-USD'!$A$2:$E$761,5,0))</f>
        <v>na</v>
      </c>
      <c r="R852" s="14">
        <f>IF(ISERROR(VLOOKUP(B852,'DOGE-USD'!$A$2:$G$1776,5,0)),"na",VLOOKUP(B852,'DOGE-USD'!$A$2:$G$1776,5,0))</f>
        <v>2.4659999999999999E-3</v>
      </c>
      <c r="S852" s="14" t="str">
        <f>IF(ISERROR(VLOOKUP(B852,'SHIB-USD'!$A$2:$G$780,5,0)),"na",VLOOKUP(B852,'SHIB-USD'!$A$2:$G$780,5,0))</f>
        <v>na</v>
      </c>
      <c r="T852" s="12" t="str">
        <f>IF(ISERROR(VLOOKUP(B852,'Uni-USD'!$A$2:$G$735,5,0)),"na",VLOOKUP(B852,'Uni-USD'!$A$2:$G$735,5,0))</f>
        <v>na</v>
      </c>
      <c r="U852">
        <f>IF(ISERROR(VLOOKUP(B852,Crude!$A$2:$G$1264,5,0)),"na",VLOOKUP(B852,Crude!$A$2:$G$1264,5,0))</f>
        <v>63.5</v>
      </c>
      <c r="V852">
        <f>IF(ISERROR(VLOOKUP(B852,Wheat!$A$2:$G$1264,5,0)),"na",VLOOKUP(B852,Wheat!$A$2:$G$1264,5,0))</f>
        <v>426.75</v>
      </c>
    </row>
    <row r="853" spans="1:22" x14ac:dyDescent="0.35">
      <c r="A853">
        <f t="shared" si="13"/>
        <v>2019</v>
      </c>
      <c r="B853" s="10">
        <v>43581</v>
      </c>
      <c r="C853" s="11">
        <f>VLOOKUP(B853,Yields!$A$2:$B$1680,2,0)</f>
        <v>2.42</v>
      </c>
      <c r="D853" s="11">
        <f>IF(ISERROR(VLOOKUP(B853,Silver!$A$2:$G$1265,5,0)),"na",VLOOKUP(B853,Silver!$A$2:$G$1265,5,0))</f>
        <v>15.002000000000001</v>
      </c>
      <c r="E853" s="11">
        <f>IF(ISERROR(VLOOKUP(B853,Gold!$A$2:$G$1264,5,0)),"na",VLOOKUP(B853,Gold!$A$2:$G$1264,5,0))</f>
        <v>1284.9000000000001</v>
      </c>
      <c r="F853" s="13">
        <f>IF(ISERROR(VLOOKUP(B853,FXAIX!$A$2:$G$1259,5,0)),"na",VLOOKUP(B853,FXAIX!$A$2:$G$1259,5,0))</f>
        <v>102.199997</v>
      </c>
      <c r="G853" s="13">
        <f>IF(ISERROR(VLOOKUP(B853,SP500v2!$A$2:$G$1259,5,0)),"na",VLOOKUP(B853,SP500v2!$A$2:$G$1259,5,0))</f>
        <v>2939.88</v>
      </c>
      <c r="H853" s="13">
        <f>IF(ISERROR(VLOOKUP(B853,'ishare R3000 ETF'!$A$2:$G$1260,4,0)),"na",VLOOKUP(B853,'ishare R3000 ETF'!$A$2:$G$1260,4,0))</f>
        <v>171.740005</v>
      </c>
      <c r="I853" s="13">
        <f>IF(ISERROR(VLOOKUP(B853,'^IXIC'!$A$2:$E$1260,5,0)),"na",VLOOKUP(B853,'^IXIC'!$A$2:$E$1260,5,0))</f>
        <v>8146.3999020000001</v>
      </c>
      <c r="J853" s="12">
        <f>IF(ISERROR(VLOOKUP(B853,'Russell 2000'!$A$1:$E$1260,5,0)),"na",VLOOKUP(B853,'Russell 2000'!$A$1:$E$1260,5,0))</f>
        <v>1589.900024</v>
      </c>
      <c r="K853" s="12">
        <f>IF(ISERROR(VLOOKUP(B853,'EURUSD=X'!$A$2:$E$1307,4,0)),"na",VLOOKUP(B853,'EURUSD=X'!$A$2:$E$1307,4,0))</f>
        <v>1.112298</v>
      </c>
      <c r="L853" s="12">
        <f>IF(ISERROR(VLOOKUP(B853,'ETH-USD'!$A$2:$E$1776,5,0)),"na",VLOOKUP(B853,'ETH-USD'!$A$2:$E$1776,5,0))</f>
        <v>156.347092</v>
      </c>
      <c r="M853" s="13">
        <f>IF(ISERROR(VLOOKUP(B853,'BTC-USD'!$A$2:$E$1828,5,0)),"na",(VLOOKUP(B853,'BTC-USD'!$A$2:$E$1828,5,0)))</f>
        <v>5279.3481449999999</v>
      </c>
      <c r="N853" s="12" t="str">
        <f>IF(ISERROR(VLOOKUP(B853,'SOL-USD'!$A$2:$E$893,5,0)),"na",VLOOKUP(B853,'SOL-USD'!$A$2:$E$893,5,0))</f>
        <v>na</v>
      </c>
      <c r="O853" s="12" t="str">
        <f>IF(ISERROR(VLOOKUP(B853,'AVAX-USD'!$A$2:$E$799,5,0)),"na",VLOOKUP(B853,'AVAX-USD'!$A$2:$E$799,5,0))</f>
        <v>na</v>
      </c>
      <c r="P853" s="12">
        <f>IF(ISERROR(VLOOKUP(B853,'ADA-USD'!$A$2:$E$1776,5,0)),"na",VLOOKUP(B853,'ADA-USD'!$A$2:$E$1776,5,0))</f>
        <v>6.9219000000000003E-2</v>
      </c>
      <c r="Q853" s="12" t="str">
        <f>IF(ISERROR(VLOOKUP(B853,'DOT-USD'!$A$2:$E$761,5,0)),"na",VLOOKUP(B853,'DOT-USD'!$A$2:$E$761,5,0))</f>
        <v>na</v>
      </c>
      <c r="R853" s="14">
        <f>IF(ISERROR(VLOOKUP(B853,'DOGE-USD'!$A$2:$G$1776,5,0)),"na",VLOOKUP(B853,'DOGE-USD'!$A$2:$G$1776,5,0))</f>
        <v>2.519E-3</v>
      </c>
      <c r="S853" s="14" t="str">
        <f>IF(ISERROR(VLOOKUP(B853,'SHIB-USD'!$A$2:$G$780,5,0)),"na",VLOOKUP(B853,'SHIB-USD'!$A$2:$G$780,5,0))</f>
        <v>na</v>
      </c>
      <c r="T853" s="12" t="str">
        <f>IF(ISERROR(VLOOKUP(B853,'Uni-USD'!$A$2:$G$735,5,0)),"na",VLOOKUP(B853,'Uni-USD'!$A$2:$G$735,5,0))</f>
        <v>na</v>
      </c>
      <c r="U853">
        <f>IF(ISERROR(VLOOKUP(B853,Crude!$A$2:$G$1264,5,0)),"na",VLOOKUP(B853,Crude!$A$2:$G$1264,5,0))</f>
        <v>63.3</v>
      </c>
      <c r="V853">
        <f>IF(ISERROR(VLOOKUP(B853,Wheat!$A$2:$G$1264,5,0)),"na",VLOOKUP(B853,Wheat!$A$2:$G$1264,5,0))</f>
        <v>435</v>
      </c>
    </row>
    <row r="854" spans="1:22" x14ac:dyDescent="0.35">
      <c r="A854">
        <f t="shared" si="13"/>
        <v>2019</v>
      </c>
      <c r="B854" s="10">
        <v>43580</v>
      </c>
      <c r="C854" s="11">
        <f>VLOOKUP(B854,Yields!$A$2:$B$1680,2,0)</f>
        <v>2.4300000000000002</v>
      </c>
      <c r="D854" s="11">
        <f>IF(ISERROR(VLOOKUP(B854,Silver!$A$2:$G$1265,5,0)),"na",VLOOKUP(B854,Silver!$A$2:$G$1265,5,0))</f>
        <v>14.861000000000001</v>
      </c>
      <c r="E854" s="11">
        <f>IF(ISERROR(VLOOKUP(B854,Gold!$A$2:$G$1264,5,0)),"na",VLOOKUP(B854,Gold!$A$2:$G$1264,5,0))</f>
        <v>1275.8</v>
      </c>
      <c r="F854" s="13">
        <f>IF(ISERROR(VLOOKUP(B854,FXAIX!$A$2:$G$1259,5,0)),"na",VLOOKUP(B854,FXAIX!$A$2:$G$1259,5,0))</f>
        <v>101.720001</v>
      </c>
      <c r="G854" s="13">
        <f>IF(ISERROR(VLOOKUP(B854,SP500v2!$A$2:$G$1259,5,0)),"na",VLOOKUP(B854,SP500v2!$A$2:$G$1259,5,0))</f>
        <v>2926.17</v>
      </c>
      <c r="H854" s="13">
        <f>IF(ISERROR(VLOOKUP(B854,'ishare R3000 ETF'!$A$2:$G$1260,4,0)),"na",VLOOKUP(B854,'ishare R3000 ETF'!$A$2:$G$1260,4,0))</f>
        <v>171.279999</v>
      </c>
      <c r="I854" s="13">
        <f>IF(ISERROR(VLOOKUP(B854,'^IXIC'!$A$2:$E$1260,5,0)),"na",VLOOKUP(B854,'^IXIC'!$A$2:$E$1260,5,0))</f>
        <v>8118.6801759999998</v>
      </c>
      <c r="J854" s="12">
        <f>IF(ISERROR(VLOOKUP(B854,'Russell 2000'!$A$1:$E$1260,5,0)),"na",VLOOKUP(B854,'Russell 2000'!$A$1:$E$1260,5,0))</f>
        <v>1575.6099850000001</v>
      </c>
      <c r="K854" s="12">
        <f>IF(ISERROR(VLOOKUP(B854,'EURUSD=X'!$A$2:$E$1307,4,0)),"na",VLOOKUP(B854,'EURUSD=X'!$A$2:$E$1307,4,0))</f>
        <v>1.112174</v>
      </c>
      <c r="L854" s="12">
        <f>IF(ISERROR(VLOOKUP(B854,'ETH-USD'!$A$2:$E$1776,5,0)),"na",VLOOKUP(B854,'ETH-USD'!$A$2:$E$1776,5,0))</f>
        <v>154.459396</v>
      </c>
      <c r="M854" s="13">
        <f>IF(ISERROR(VLOOKUP(B854,'BTC-USD'!$A$2:$E$1828,5,0)),"na",(VLOOKUP(B854,'BTC-USD'!$A$2:$E$1828,5,0)))</f>
        <v>5210.515625</v>
      </c>
      <c r="N854" s="12" t="str">
        <f>IF(ISERROR(VLOOKUP(B854,'SOL-USD'!$A$2:$E$893,5,0)),"na",VLOOKUP(B854,'SOL-USD'!$A$2:$E$893,5,0))</f>
        <v>na</v>
      </c>
      <c r="O854" s="12" t="str">
        <f>IF(ISERROR(VLOOKUP(B854,'AVAX-USD'!$A$2:$E$799,5,0)),"na",VLOOKUP(B854,'AVAX-USD'!$A$2:$E$799,5,0))</f>
        <v>na</v>
      </c>
      <c r="P854" s="12">
        <f>IF(ISERROR(VLOOKUP(B854,'ADA-USD'!$A$2:$E$1776,5,0)),"na",VLOOKUP(B854,'ADA-USD'!$A$2:$E$1776,5,0))</f>
        <v>6.9244E-2</v>
      </c>
      <c r="Q854" s="12" t="str">
        <f>IF(ISERROR(VLOOKUP(B854,'DOT-USD'!$A$2:$E$761,5,0)),"na",VLOOKUP(B854,'DOT-USD'!$A$2:$E$761,5,0))</f>
        <v>na</v>
      </c>
      <c r="R854" s="14">
        <f>IF(ISERROR(VLOOKUP(B854,'DOGE-USD'!$A$2:$G$1776,5,0)),"na",VLOOKUP(B854,'DOGE-USD'!$A$2:$G$1776,5,0))</f>
        <v>2.506E-3</v>
      </c>
      <c r="S854" s="14" t="str">
        <f>IF(ISERROR(VLOOKUP(B854,'SHIB-USD'!$A$2:$G$780,5,0)),"na",VLOOKUP(B854,'SHIB-USD'!$A$2:$G$780,5,0))</f>
        <v>na</v>
      </c>
      <c r="T854" s="12" t="str">
        <f>IF(ISERROR(VLOOKUP(B854,'Uni-USD'!$A$2:$G$735,5,0)),"na",VLOOKUP(B854,'Uni-USD'!$A$2:$G$735,5,0))</f>
        <v>na</v>
      </c>
      <c r="U854">
        <f>IF(ISERROR(VLOOKUP(B854,Crude!$A$2:$G$1264,5,0)),"na",VLOOKUP(B854,Crude!$A$2:$G$1264,5,0))</f>
        <v>65.209999999999994</v>
      </c>
      <c r="V854">
        <f>IF(ISERROR(VLOOKUP(B854,Wheat!$A$2:$G$1264,5,0)),"na",VLOOKUP(B854,Wheat!$A$2:$G$1264,5,0))</f>
        <v>434.75</v>
      </c>
    </row>
    <row r="855" spans="1:22" x14ac:dyDescent="0.35">
      <c r="A855">
        <f t="shared" si="13"/>
        <v>2019</v>
      </c>
      <c r="B855" s="10">
        <v>43579</v>
      </c>
      <c r="C855" s="11">
        <f>VLOOKUP(B855,Yields!$A$2:$B$1680,2,0)</f>
        <v>2.42</v>
      </c>
      <c r="D855" s="11">
        <f>IF(ISERROR(VLOOKUP(B855,Silver!$A$2:$G$1265,5,0)),"na",VLOOKUP(B855,Silver!$A$2:$G$1265,5,0))</f>
        <v>14.898</v>
      </c>
      <c r="E855" s="11">
        <f>IF(ISERROR(VLOOKUP(B855,Gold!$A$2:$G$1264,5,0)),"na",VLOOKUP(B855,Gold!$A$2:$G$1264,5,0))</f>
        <v>1275.5</v>
      </c>
      <c r="F855" s="13">
        <f>IF(ISERROR(VLOOKUP(B855,FXAIX!$A$2:$G$1259,5,0)),"na",VLOOKUP(B855,FXAIX!$A$2:$G$1259,5,0))</f>
        <v>101.760002</v>
      </c>
      <c r="G855" s="13">
        <f>IF(ISERROR(VLOOKUP(B855,SP500v2!$A$2:$G$1259,5,0)),"na",VLOOKUP(B855,SP500v2!$A$2:$G$1259,5,0))</f>
        <v>2927.25</v>
      </c>
      <c r="H855" s="13">
        <f>IF(ISERROR(VLOOKUP(B855,'ishare R3000 ETF'!$A$2:$G$1260,4,0)),"na",VLOOKUP(B855,'ishare R3000 ETF'!$A$2:$G$1260,4,0))</f>
        <v>172.259995</v>
      </c>
      <c r="I855" s="13">
        <f>IF(ISERROR(VLOOKUP(B855,'^IXIC'!$A$2:$E$1260,5,0)),"na",VLOOKUP(B855,'^IXIC'!$A$2:$E$1260,5,0))</f>
        <v>8102.0097660000001</v>
      </c>
      <c r="J855" s="12">
        <f>IF(ISERROR(VLOOKUP(B855,'Russell 2000'!$A$1:$E$1260,5,0)),"na",VLOOKUP(B855,'Russell 2000'!$A$1:$E$1260,5,0))</f>
        <v>1588.130005</v>
      </c>
      <c r="K855" s="12">
        <f>IF(ISERROR(VLOOKUP(B855,'EURUSD=X'!$A$2:$E$1307,4,0)),"na",VLOOKUP(B855,'EURUSD=X'!$A$2:$E$1307,4,0))</f>
        <v>1.118306</v>
      </c>
      <c r="L855" s="12">
        <f>IF(ISERROR(VLOOKUP(B855,'ETH-USD'!$A$2:$E$1776,5,0)),"na",VLOOKUP(B855,'ETH-USD'!$A$2:$E$1776,5,0))</f>
        <v>165.82609600000001</v>
      </c>
      <c r="M855" s="13">
        <f>IF(ISERROR(VLOOKUP(B855,'BTC-USD'!$A$2:$E$1828,5,0)),"na",(VLOOKUP(B855,'BTC-USD'!$A$2:$E$1828,5,0)))</f>
        <v>5464.8666990000002</v>
      </c>
      <c r="N855" s="12" t="str">
        <f>IF(ISERROR(VLOOKUP(B855,'SOL-USD'!$A$2:$E$893,5,0)),"na",VLOOKUP(B855,'SOL-USD'!$A$2:$E$893,5,0))</f>
        <v>na</v>
      </c>
      <c r="O855" s="12" t="str">
        <f>IF(ISERROR(VLOOKUP(B855,'AVAX-USD'!$A$2:$E$799,5,0)),"na",VLOOKUP(B855,'AVAX-USD'!$A$2:$E$799,5,0))</f>
        <v>na</v>
      </c>
      <c r="P855" s="12">
        <f>IF(ISERROR(VLOOKUP(B855,'ADA-USD'!$A$2:$E$1776,5,0)),"na",VLOOKUP(B855,'ADA-USD'!$A$2:$E$1776,5,0))</f>
        <v>7.2645000000000001E-2</v>
      </c>
      <c r="Q855" s="12" t="str">
        <f>IF(ISERROR(VLOOKUP(B855,'DOT-USD'!$A$2:$E$761,5,0)),"na",VLOOKUP(B855,'DOT-USD'!$A$2:$E$761,5,0))</f>
        <v>na</v>
      </c>
      <c r="R855" s="14">
        <f>IF(ISERROR(VLOOKUP(B855,'DOGE-USD'!$A$2:$G$1776,5,0)),"na",VLOOKUP(B855,'DOGE-USD'!$A$2:$G$1776,5,0))</f>
        <v>2.5990000000000002E-3</v>
      </c>
      <c r="S855" s="14" t="str">
        <f>IF(ISERROR(VLOOKUP(B855,'SHIB-USD'!$A$2:$G$780,5,0)),"na",VLOOKUP(B855,'SHIB-USD'!$A$2:$G$780,5,0))</f>
        <v>na</v>
      </c>
      <c r="T855" s="12" t="str">
        <f>IF(ISERROR(VLOOKUP(B855,'Uni-USD'!$A$2:$G$735,5,0)),"na",VLOOKUP(B855,'Uni-USD'!$A$2:$G$735,5,0))</f>
        <v>na</v>
      </c>
      <c r="U855">
        <f>IF(ISERROR(VLOOKUP(B855,Crude!$A$2:$G$1264,5,0)),"na",VLOOKUP(B855,Crude!$A$2:$G$1264,5,0))</f>
        <v>65.89</v>
      </c>
      <c r="V855">
        <f>IF(ISERROR(VLOOKUP(B855,Wheat!$A$2:$G$1264,5,0)),"na",VLOOKUP(B855,Wheat!$A$2:$G$1264,5,0))</f>
        <v>432.25</v>
      </c>
    </row>
    <row r="856" spans="1:22" x14ac:dyDescent="0.35">
      <c r="A856">
        <f t="shared" si="13"/>
        <v>2019</v>
      </c>
      <c r="B856" s="10">
        <v>43578</v>
      </c>
      <c r="C856" s="11">
        <f>VLOOKUP(B856,Yields!$A$2:$B$1680,2,0)</f>
        <v>2.4300000000000002</v>
      </c>
      <c r="D856" s="11">
        <f>IF(ISERROR(VLOOKUP(B856,Silver!$A$2:$G$1265,5,0)),"na",VLOOKUP(B856,Silver!$A$2:$G$1265,5,0))</f>
        <v>14.773</v>
      </c>
      <c r="E856" s="11">
        <f>IF(ISERROR(VLOOKUP(B856,Gold!$A$2:$G$1264,5,0)),"na",VLOOKUP(B856,Gold!$A$2:$G$1264,5,0))</f>
        <v>1269.3</v>
      </c>
      <c r="F856" s="13">
        <f>IF(ISERROR(VLOOKUP(B856,FXAIX!$A$2:$G$1259,5,0)),"na",VLOOKUP(B856,FXAIX!$A$2:$G$1259,5,0))</f>
        <v>101.980003</v>
      </c>
      <c r="G856" s="13">
        <f>IF(ISERROR(VLOOKUP(B856,SP500v2!$A$2:$G$1259,5,0)),"na",VLOOKUP(B856,SP500v2!$A$2:$G$1259,5,0))</f>
        <v>2933.68</v>
      </c>
      <c r="H856" s="13">
        <f>IF(ISERROR(VLOOKUP(B856,'ishare R3000 ETF'!$A$2:$G$1260,4,0)),"na",VLOOKUP(B856,'ishare R3000 ETF'!$A$2:$G$1260,4,0))</f>
        <v>171.03999300000001</v>
      </c>
      <c r="I856" s="13">
        <f>IF(ISERROR(VLOOKUP(B856,'^IXIC'!$A$2:$E$1260,5,0)),"na",VLOOKUP(B856,'^IXIC'!$A$2:$E$1260,5,0))</f>
        <v>8120.8198240000002</v>
      </c>
      <c r="J856" s="12">
        <f>IF(ISERROR(VLOOKUP(B856,'Russell 2000'!$A$1:$E$1260,5,0)),"na",VLOOKUP(B856,'Russell 2000'!$A$1:$E$1260,5,0))</f>
        <v>1585.089966</v>
      </c>
      <c r="K856" s="12">
        <f>IF(ISERROR(VLOOKUP(B856,'EURUSD=X'!$A$2:$E$1307,4,0)),"na",VLOOKUP(B856,'EURUSD=X'!$A$2:$E$1307,4,0))</f>
        <v>1.1193439999999999</v>
      </c>
      <c r="L856" s="12">
        <f>IF(ISERROR(VLOOKUP(B856,'ETH-USD'!$A$2:$E$1776,5,0)),"na",VLOOKUP(B856,'ETH-USD'!$A$2:$E$1776,5,0))</f>
        <v>171.4478</v>
      </c>
      <c r="M856" s="13">
        <f>IF(ISERROR(VLOOKUP(B856,'BTC-USD'!$A$2:$E$1828,5,0)),"na",(VLOOKUP(B856,'BTC-USD'!$A$2:$E$1828,5,0)))</f>
        <v>5572.3623049999997</v>
      </c>
      <c r="N856" s="12" t="str">
        <f>IF(ISERROR(VLOOKUP(B856,'SOL-USD'!$A$2:$E$893,5,0)),"na",VLOOKUP(B856,'SOL-USD'!$A$2:$E$893,5,0))</f>
        <v>na</v>
      </c>
      <c r="O856" s="12" t="str">
        <f>IF(ISERROR(VLOOKUP(B856,'AVAX-USD'!$A$2:$E$799,5,0)),"na",VLOOKUP(B856,'AVAX-USD'!$A$2:$E$799,5,0))</f>
        <v>na</v>
      </c>
      <c r="P856" s="12">
        <f>IF(ISERROR(VLOOKUP(B856,'ADA-USD'!$A$2:$E$1776,5,0)),"na",VLOOKUP(B856,'ADA-USD'!$A$2:$E$1776,5,0))</f>
        <v>7.4524000000000007E-2</v>
      </c>
      <c r="Q856" s="12" t="str">
        <f>IF(ISERROR(VLOOKUP(B856,'DOT-USD'!$A$2:$E$761,5,0)),"na",VLOOKUP(B856,'DOT-USD'!$A$2:$E$761,5,0))</f>
        <v>na</v>
      </c>
      <c r="R856" s="14">
        <f>IF(ISERROR(VLOOKUP(B856,'DOGE-USD'!$A$2:$G$1776,5,0)),"na",VLOOKUP(B856,'DOGE-USD'!$A$2:$G$1776,5,0))</f>
        <v>2.7720000000000002E-3</v>
      </c>
      <c r="S856" s="14" t="str">
        <f>IF(ISERROR(VLOOKUP(B856,'SHIB-USD'!$A$2:$G$780,5,0)),"na",VLOOKUP(B856,'SHIB-USD'!$A$2:$G$780,5,0))</f>
        <v>na</v>
      </c>
      <c r="T856" s="12" t="str">
        <f>IF(ISERROR(VLOOKUP(B856,'Uni-USD'!$A$2:$G$735,5,0)),"na",VLOOKUP(B856,'Uni-USD'!$A$2:$G$735,5,0))</f>
        <v>na</v>
      </c>
      <c r="U856">
        <f>IF(ISERROR(VLOOKUP(B856,Crude!$A$2:$G$1264,5,0)),"na",VLOOKUP(B856,Crude!$A$2:$G$1264,5,0))</f>
        <v>66.3</v>
      </c>
      <c r="V856">
        <f>IF(ISERROR(VLOOKUP(B856,Wheat!$A$2:$G$1264,5,0)),"na",VLOOKUP(B856,Wheat!$A$2:$G$1264,5,0))</f>
        <v>438.75</v>
      </c>
    </row>
    <row r="857" spans="1:22" x14ac:dyDescent="0.35">
      <c r="A857">
        <f t="shared" si="13"/>
        <v>2019</v>
      </c>
      <c r="B857" s="10">
        <v>43577</v>
      </c>
      <c r="C857" s="11">
        <f>VLOOKUP(B857,Yields!$A$2:$B$1680,2,0)</f>
        <v>2.44</v>
      </c>
      <c r="D857" s="11">
        <f>IF(ISERROR(VLOOKUP(B857,Silver!$A$2:$G$1265,5,0)),"na",VLOOKUP(B857,Silver!$A$2:$G$1265,5,0))</f>
        <v>14.957000000000001</v>
      </c>
      <c r="E857" s="11">
        <f>IF(ISERROR(VLOOKUP(B857,Gold!$A$2:$G$1264,5,0)),"na",VLOOKUP(B857,Gold!$A$2:$G$1264,5,0))</f>
        <v>1273.5</v>
      </c>
      <c r="F857" s="13">
        <f>IF(ISERROR(VLOOKUP(B857,FXAIX!$A$2:$G$1259,5,0)),"na",VLOOKUP(B857,FXAIX!$A$2:$G$1259,5,0))</f>
        <v>101.08000199999999</v>
      </c>
      <c r="G857" s="13">
        <f>IF(ISERROR(VLOOKUP(B857,SP500v2!$A$2:$G$1259,5,0)),"na",VLOOKUP(B857,SP500v2!$A$2:$G$1259,5,0))</f>
        <v>2907.97</v>
      </c>
      <c r="H857" s="13">
        <f>IF(ISERROR(VLOOKUP(B857,'ishare R3000 ETF'!$A$2:$G$1260,4,0)),"na",VLOOKUP(B857,'ishare R3000 ETF'!$A$2:$G$1260,4,0))</f>
        <v>170.429993</v>
      </c>
      <c r="I857" s="13">
        <f>IF(ISERROR(VLOOKUP(B857,'^IXIC'!$A$2:$E$1260,5,0)),"na",VLOOKUP(B857,'^IXIC'!$A$2:$E$1260,5,0))</f>
        <v>8015.2700199999999</v>
      </c>
      <c r="J857" s="12">
        <f>IF(ISERROR(VLOOKUP(B857,'Russell 2000'!$A$1:$E$1260,5,0)),"na",VLOOKUP(B857,'Russell 2000'!$A$1:$E$1260,5,0))</f>
        <v>1560.040039</v>
      </c>
      <c r="K857" s="12">
        <f>IF(ISERROR(VLOOKUP(B857,'EURUSD=X'!$A$2:$E$1307,4,0)),"na",VLOOKUP(B857,'EURUSD=X'!$A$2:$E$1307,4,0))</f>
        <v>1.1236710000000001</v>
      </c>
      <c r="L857" s="12">
        <f>IF(ISERROR(VLOOKUP(B857,'ETH-USD'!$A$2:$E$1776,5,0)),"na",VLOOKUP(B857,'ETH-USD'!$A$2:$E$1776,5,0))</f>
        <v>171.874664</v>
      </c>
      <c r="M857" s="13">
        <f>IF(ISERROR(VLOOKUP(B857,'BTC-USD'!$A$2:$E$1828,5,0)),"na",(VLOOKUP(B857,'BTC-USD'!$A$2:$E$1828,5,0)))</f>
        <v>5399.3652339999999</v>
      </c>
      <c r="N857" s="12" t="str">
        <f>IF(ISERROR(VLOOKUP(B857,'SOL-USD'!$A$2:$E$893,5,0)),"na",VLOOKUP(B857,'SOL-USD'!$A$2:$E$893,5,0))</f>
        <v>na</v>
      </c>
      <c r="O857" s="12" t="str">
        <f>IF(ISERROR(VLOOKUP(B857,'AVAX-USD'!$A$2:$E$799,5,0)),"na",VLOOKUP(B857,'AVAX-USD'!$A$2:$E$799,5,0))</f>
        <v>na</v>
      </c>
      <c r="P857" s="12">
        <f>IF(ISERROR(VLOOKUP(B857,'ADA-USD'!$A$2:$E$1776,5,0)),"na",VLOOKUP(B857,'ADA-USD'!$A$2:$E$1776,5,0))</f>
        <v>7.8039999999999998E-2</v>
      </c>
      <c r="Q857" s="12" t="str">
        <f>IF(ISERROR(VLOOKUP(B857,'DOT-USD'!$A$2:$E$761,5,0)),"na",VLOOKUP(B857,'DOT-USD'!$A$2:$E$761,5,0))</f>
        <v>na</v>
      </c>
      <c r="R857" s="14">
        <f>IF(ISERROR(VLOOKUP(B857,'DOGE-USD'!$A$2:$G$1776,5,0)),"na",VLOOKUP(B857,'DOGE-USD'!$A$2:$G$1776,5,0))</f>
        <v>2.7980000000000001E-3</v>
      </c>
      <c r="S857" s="14" t="str">
        <f>IF(ISERROR(VLOOKUP(B857,'SHIB-USD'!$A$2:$G$780,5,0)),"na",VLOOKUP(B857,'SHIB-USD'!$A$2:$G$780,5,0))</f>
        <v>na</v>
      </c>
      <c r="T857" s="12" t="str">
        <f>IF(ISERROR(VLOOKUP(B857,'Uni-USD'!$A$2:$G$735,5,0)),"na",VLOOKUP(B857,'Uni-USD'!$A$2:$G$735,5,0))</f>
        <v>na</v>
      </c>
      <c r="U857">
        <f>IF(ISERROR(VLOOKUP(B857,Crude!$A$2:$G$1264,5,0)),"na",VLOOKUP(B857,Crude!$A$2:$G$1264,5,0))</f>
        <v>65.7</v>
      </c>
      <c r="V857">
        <f>IF(ISERROR(VLOOKUP(B857,Wheat!$A$2:$G$1264,5,0)),"na",VLOOKUP(B857,Wheat!$A$2:$G$1264,5,0))</f>
        <v>435.75</v>
      </c>
    </row>
    <row r="858" spans="1:22" x14ac:dyDescent="0.35">
      <c r="A858">
        <f t="shared" si="13"/>
        <v>2019</v>
      </c>
      <c r="B858" s="10">
        <v>43573</v>
      </c>
      <c r="C858" s="11">
        <f>VLOOKUP(B858,Yields!$A$2:$B$1680,2,0)</f>
        <v>2.44</v>
      </c>
      <c r="D858" s="11">
        <f>IF(ISERROR(VLOOKUP(B858,Silver!$A$2:$G$1265,5,0)),"na",VLOOKUP(B858,Silver!$A$2:$G$1265,5,0))</f>
        <v>14.936999999999999</v>
      </c>
      <c r="E858" s="11">
        <f>IF(ISERROR(VLOOKUP(B858,Gold!$A$2:$G$1264,5,0)),"na",VLOOKUP(B858,Gold!$A$2:$G$1264,5,0))</f>
        <v>1271.9000000000001</v>
      </c>
      <c r="F858" s="13">
        <f>IF(ISERROR(VLOOKUP(B858,FXAIX!$A$2:$G$1259,5,0)),"na",VLOOKUP(B858,FXAIX!$A$2:$G$1259,5,0))</f>
        <v>100.980003</v>
      </c>
      <c r="G858" s="13">
        <f>IF(ISERROR(VLOOKUP(B858,SP500v2!$A$2:$G$1259,5,0)),"na",VLOOKUP(B858,SP500v2!$A$2:$G$1259,5,0))</f>
        <v>2905.03</v>
      </c>
      <c r="H858" s="13">
        <f>IF(ISERROR(VLOOKUP(B858,'ishare R3000 ETF'!$A$2:$G$1260,4,0)),"na",VLOOKUP(B858,'ishare R3000 ETF'!$A$2:$G$1260,4,0))</f>
        <v>170.13999899999999</v>
      </c>
      <c r="I858" s="13">
        <f>IF(ISERROR(VLOOKUP(B858,'^IXIC'!$A$2:$E$1260,5,0)),"na",VLOOKUP(B858,'^IXIC'!$A$2:$E$1260,5,0))</f>
        <v>7998.0600590000004</v>
      </c>
      <c r="J858" s="12">
        <f>IF(ISERROR(VLOOKUP(B858,'Russell 2000'!$A$1:$E$1260,5,0)),"na",VLOOKUP(B858,'Russell 2000'!$A$1:$E$1260,5,0))</f>
        <v>1565.75</v>
      </c>
      <c r="K858" s="12">
        <f>IF(ISERROR(VLOOKUP(B858,'EURUSD=X'!$A$2:$E$1307,4,0)),"na",VLOOKUP(B858,'EURUSD=X'!$A$2:$E$1307,4,0))</f>
        <v>1.123772</v>
      </c>
      <c r="L858" s="12">
        <f>IF(ISERROR(VLOOKUP(B858,'ETH-USD'!$A$2:$E$1776,5,0)),"na",VLOOKUP(B858,'ETH-USD'!$A$2:$E$1776,5,0))</f>
        <v>173.81402600000001</v>
      </c>
      <c r="M858" s="13">
        <f>IF(ISERROR(VLOOKUP(B858,'BTC-USD'!$A$2:$E$1828,5,0)),"na",(VLOOKUP(B858,'BTC-USD'!$A$2:$E$1828,5,0)))</f>
        <v>5298.3857420000004</v>
      </c>
      <c r="N858" s="12" t="str">
        <f>IF(ISERROR(VLOOKUP(B858,'SOL-USD'!$A$2:$E$893,5,0)),"na",VLOOKUP(B858,'SOL-USD'!$A$2:$E$893,5,0))</f>
        <v>na</v>
      </c>
      <c r="O858" s="12" t="str">
        <f>IF(ISERROR(VLOOKUP(B858,'AVAX-USD'!$A$2:$E$799,5,0)),"na",VLOOKUP(B858,'AVAX-USD'!$A$2:$E$799,5,0))</f>
        <v>na</v>
      </c>
      <c r="P858" s="12">
        <f>IF(ISERROR(VLOOKUP(B858,'ADA-USD'!$A$2:$E$1776,5,0)),"na",VLOOKUP(B858,'ADA-USD'!$A$2:$E$1776,5,0))</f>
        <v>8.1775E-2</v>
      </c>
      <c r="Q858" s="12" t="str">
        <f>IF(ISERROR(VLOOKUP(B858,'DOT-USD'!$A$2:$E$761,5,0)),"na",VLOOKUP(B858,'DOT-USD'!$A$2:$E$761,5,0))</f>
        <v>na</v>
      </c>
      <c r="R858" s="14">
        <f>IF(ISERROR(VLOOKUP(B858,'DOGE-USD'!$A$2:$G$1776,5,0)),"na",VLOOKUP(B858,'DOGE-USD'!$A$2:$G$1776,5,0))</f>
        <v>2.9459999999999998E-3</v>
      </c>
      <c r="S858" s="14" t="str">
        <f>IF(ISERROR(VLOOKUP(B858,'SHIB-USD'!$A$2:$G$780,5,0)),"na",VLOOKUP(B858,'SHIB-USD'!$A$2:$G$780,5,0))</f>
        <v>na</v>
      </c>
      <c r="T858" s="12" t="str">
        <f>IF(ISERROR(VLOOKUP(B858,'Uni-USD'!$A$2:$G$735,5,0)),"na",VLOOKUP(B858,'Uni-USD'!$A$2:$G$735,5,0))</f>
        <v>na</v>
      </c>
      <c r="U858">
        <f>IF(ISERROR(VLOOKUP(B858,Crude!$A$2:$G$1264,5,0)),"na",VLOOKUP(B858,Crude!$A$2:$G$1264,5,0))</f>
        <v>64</v>
      </c>
      <c r="V858">
        <f>IF(ISERROR(VLOOKUP(B858,Wheat!$A$2:$G$1264,5,0)),"na",VLOOKUP(B858,Wheat!$A$2:$G$1264,5,0))</f>
        <v>444.25</v>
      </c>
    </row>
    <row r="859" spans="1:22" x14ac:dyDescent="0.35">
      <c r="A859">
        <f t="shared" si="13"/>
        <v>2019</v>
      </c>
      <c r="B859" s="10">
        <v>43572</v>
      </c>
      <c r="C859" s="11">
        <f>VLOOKUP(B859,Yields!$A$2:$B$1680,2,0)</f>
        <v>2.4300000000000002</v>
      </c>
      <c r="D859" s="11">
        <f>IF(ISERROR(VLOOKUP(B859,Silver!$A$2:$G$1265,5,0)),"na",VLOOKUP(B859,Silver!$A$2:$G$1265,5,0))</f>
        <v>14.920999999999999</v>
      </c>
      <c r="E859" s="11">
        <f>IF(ISERROR(VLOOKUP(B859,Gold!$A$2:$G$1264,5,0)),"na",VLOOKUP(B859,Gold!$A$2:$G$1264,5,0))</f>
        <v>1272.2</v>
      </c>
      <c r="F859" s="13">
        <f>IF(ISERROR(VLOOKUP(B859,FXAIX!$A$2:$G$1259,5,0)),"na",VLOOKUP(B859,FXAIX!$A$2:$G$1259,5,0))</f>
        <v>100.82</v>
      </c>
      <c r="G859" s="13">
        <f>IF(ISERROR(VLOOKUP(B859,SP500v2!$A$2:$G$1259,5,0)),"na",VLOOKUP(B859,SP500v2!$A$2:$G$1259,5,0))</f>
        <v>2900.45</v>
      </c>
      <c r="H859" s="13">
        <f>IF(ISERROR(VLOOKUP(B859,'ishare R3000 ETF'!$A$2:$G$1260,4,0)),"na",VLOOKUP(B859,'ishare R3000 ETF'!$A$2:$G$1260,4,0))</f>
        <v>170.320007</v>
      </c>
      <c r="I859" s="13">
        <f>IF(ISERROR(VLOOKUP(B859,'^IXIC'!$A$2:$E$1260,5,0)),"na",VLOOKUP(B859,'^IXIC'!$A$2:$E$1260,5,0))</f>
        <v>7996.080078</v>
      </c>
      <c r="J859" s="12">
        <f>IF(ISERROR(VLOOKUP(B859,'Russell 2000'!$A$1:$E$1260,5,0)),"na",VLOOKUP(B859,'Russell 2000'!$A$1:$E$1260,5,0))</f>
        <v>1567.599976</v>
      </c>
      <c r="K859" s="12">
        <f>IF(ISERROR(VLOOKUP(B859,'EURUSD=X'!$A$2:$E$1307,4,0)),"na",VLOOKUP(B859,'EURUSD=X'!$A$2:$E$1307,4,0))</f>
        <v>1.1281840000000001</v>
      </c>
      <c r="L859" s="12">
        <f>IF(ISERROR(VLOOKUP(B859,'ETH-USD'!$A$2:$E$1776,5,0)),"na",VLOOKUP(B859,'ETH-USD'!$A$2:$E$1776,5,0))</f>
        <v>166.95076</v>
      </c>
      <c r="M859" s="13">
        <f>IF(ISERROR(VLOOKUP(B859,'BTC-USD'!$A$2:$E$1828,5,0)),"na",(VLOOKUP(B859,'BTC-USD'!$A$2:$E$1828,5,0)))</f>
        <v>5251.9379879999997</v>
      </c>
      <c r="N859" s="12" t="str">
        <f>IF(ISERROR(VLOOKUP(B859,'SOL-USD'!$A$2:$E$893,5,0)),"na",VLOOKUP(B859,'SOL-USD'!$A$2:$E$893,5,0))</f>
        <v>na</v>
      </c>
      <c r="O859" s="12" t="str">
        <f>IF(ISERROR(VLOOKUP(B859,'AVAX-USD'!$A$2:$E$799,5,0)),"na",VLOOKUP(B859,'AVAX-USD'!$A$2:$E$799,5,0))</f>
        <v>na</v>
      </c>
      <c r="P859" s="12">
        <f>IF(ISERROR(VLOOKUP(B859,'ADA-USD'!$A$2:$E$1776,5,0)),"na",VLOOKUP(B859,'ADA-USD'!$A$2:$E$1776,5,0))</f>
        <v>8.3073999999999995E-2</v>
      </c>
      <c r="Q859" s="12" t="str">
        <f>IF(ISERROR(VLOOKUP(B859,'DOT-USD'!$A$2:$E$761,5,0)),"na",VLOOKUP(B859,'DOT-USD'!$A$2:$E$761,5,0))</f>
        <v>na</v>
      </c>
      <c r="R859" s="14">
        <f>IF(ISERROR(VLOOKUP(B859,'DOGE-USD'!$A$2:$G$1776,5,0)),"na",VLOOKUP(B859,'DOGE-USD'!$A$2:$G$1776,5,0))</f>
        <v>2.81E-3</v>
      </c>
      <c r="S859" s="14" t="str">
        <f>IF(ISERROR(VLOOKUP(B859,'SHIB-USD'!$A$2:$G$780,5,0)),"na",VLOOKUP(B859,'SHIB-USD'!$A$2:$G$780,5,0))</f>
        <v>na</v>
      </c>
      <c r="T859" s="12" t="str">
        <f>IF(ISERROR(VLOOKUP(B859,'Uni-USD'!$A$2:$G$735,5,0)),"na",VLOOKUP(B859,'Uni-USD'!$A$2:$G$735,5,0))</f>
        <v>na</v>
      </c>
      <c r="U859">
        <f>IF(ISERROR(VLOOKUP(B859,Crude!$A$2:$G$1264,5,0)),"na",VLOOKUP(B859,Crude!$A$2:$G$1264,5,0))</f>
        <v>63.76</v>
      </c>
      <c r="V859">
        <f>IF(ISERROR(VLOOKUP(B859,Wheat!$A$2:$G$1264,5,0)),"na",VLOOKUP(B859,Wheat!$A$2:$G$1264,5,0))</f>
        <v>447</v>
      </c>
    </row>
    <row r="860" spans="1:22" x14ac:dyDescent="0.35">
      <c r="A860">
        <f t="shared" si="13"/>
        <v>2019</v>
      </c>
      <c r="B860" s="10">
        <v>43571</v>
      </c>
      <c r="C860" s="11">
        <f>VLOOKUP(B860,Yields!$A$2:$B$1680,2,0)</f>
        <v>2.4300000000000002</v>
      </c>
      <c r="D860" s="11">
        <f>IF(ISERROR(VLOOKUP(B860,Silver!$A$2:$G$1265,5,0)),"na",VLOOKUP(B860,Silver!$A$2:$G$1265,5,0))</f>
        <v>14.891</v>
      </c>
      <c r="E860" s="11">
        <f>IF(ISERROR(VLOOKUP(B860,Gold!$A$2:$G$1264,5,0)),"na",VLOOKUP(B860,Gold!$A$2:$G$1264,5,0))</f>
        <v>1272.5999999999999</v>
      </c>
      <c r="F860" s="13">
        <f>IF(ISERROR(VLOOKUP(B860,FXAIX!$A$2:$G$1259,5,0)),"na",VLOOKUP(B860,FXAIX!$A$2:$G$1259,5,0))</f>
        <v>101.040001</v>
      </c>
      <c r="G860" s="13">
        <f>IF(ISERROR(VLOOKUP(B860,SP500v2!$A$2:$G$1259,5,0)),"na",VLOOKUP(B860,SP500v2!$A$2:$G$1259,5,0))</f>
        <v>2907.06</v>
      </c>
      <c r="H860" s="13">
        <f>IF(ISERROR(VLOOKUP(B860,'ishare R3000 ETF'!$A$2:$G$1260,4,0)),"na",VLOOKUP(B860,'ishare R3000 ETF'!$A$2:$G$1260,4,0))</f>
        <v>170.86000100000001</v>
      </c>
      <c r="I860" s="13">
        <f>IF(ISERROR(VLOOKUP(B860,'^IXIC'!$A$2:$E$1260,5,0)),"na",VLOOKUP(B860,'^IXIC'!$A$2:$E$1260,5,0))</f>
        <v>8000.2299800000001</v>
      </c>
      <c r="J860" s="12">
        <f>IF(ISERROR(VLOOKUP(B860,'Russell 2000'!$A$1:$E$1260,5,0)),"na",VLOOKUP(B860,'Russell 2000'!$A$1:$E$1260,5,0))</f>
        <v>1582.790039</v>
      </c>
      <c r="K860" s="12">
        <f>IF(ISERROR(VLOOKUP(B860,'EURUSD=X'!$A$2:$E$1307,4,0)),"na",VLOOKUP(B860,'EURUSD=X'!$A$2:$E$1307,4,0))</f>
        <v>1.1286050000000001</v>
      </c>
      <c r="L860" s="12">
        <f>IF(ISERROR(VLOOKUP(B860,'ETH-USD'!$A$2:$E$1776,5,0)),"na",VLOOKUP(B860,'ETH-USD'!$A$2:$E$1776,5,0))</f>
        <v>167.62344400000001</v>
      </c>
      <c r="M860" s="13">
        <f>IF(ISERROR(VLOOKUP(B860,'BTC-USD'!$A$2:$E$1828,5,0)),"na",(VLOOKUP(B860,'BTC-USD'!$A$2:$E$1828,5,0)))</f>
        <v>5235.5595700000003</v>
      </c>
      <c r="N860" s="12" t="str">
        <f>IF(ISERROR(VLOOKUP(B860,'SOL-USD'!$A$2:$E$893,5,0)),"na",VLOOKUP(B860,'SOL-USD'!$A$2:$E$893,5,0))</f>
        <v>na</v>
      </c>
      <c r="O860" s="12" t="str">
        <f>IF(ISERROR(VLOOKUP(B860,'AVAX-USD'!$A$2:$E$799,5,0)),"na",VLOOKUP(B860,'AVAX-USD'!$A$2:$E$799,5,0))</f>
        <v>na</v>
      </c>
      <c r="P860" s="12">
        <f>IF(ISERROR(VLOOKUP(B860,'ADA-USD'!$A$2:$E$1776,5,0)),"na",VLOOKUP(B860,'ADA-USD'!$A$2:$E$1776,5,0))</f>
        <v>8.3782999999999996E-2</v>
      </c>
      <c r="Q860" s="12" t="str">
        <f>IF(ISERROR(VLOOKUP(B860,'DOT-USD'!$A$2:$E$761,5,0)),"na",VLOOKUP(B860,'DOT-USD'!$A$2:$E$761,5,0))</f>
        <v>na</v>
      </c>
      <c r="R860" s="14">
        <f>IF(ISERROR(VLOOKUP(B860,'DOGE-USD'!$A$2:$G$1776,5,0)),"na",VLOOKUP(B860,'DOGE-USD'!$A$2:$G$1776,5,0))</f>
        <v>2.8349999999999998E-3</v>
      </c>
      <c r="S860" s="14" t="str">
        <f>IF(ISERROR(VLOOKUP(B860,'SHIB-USD'!$A$2:$G$780,5,0)),"na",VLOOKUP(B860,'SHIB-USD'!$A$2:$G$780,5,0))</f>
        <v>na</v>
      </c>
      <c r="T860" s="12" t="str">
        <f>IF(ISERROR(VLOOKUP(B860,'Uni-USD'!$A$2:$G$735,5,0)),"na",VLOOKUP(B860,'Uni-USD'!$A$2:$G$735,5,0))</f>
        <v>na</v>
      </c>
      <c r="U860">
        <f>IF(ISERROR(VLOOKUP(B860,Crude!$A$2:$G$1264,5,0)),"na",VLOOKUP(B860,Crude!$A$2:$G$1264,5,0))</f>
        <v>64.05</v>
      </c>
      <c r="V860">
        <f>IF(ISERROR(VLOOKUP(B860,Wheat!$A$2:$G$1264,5,0)),"na",VLOOKUP(B860,Wheat!$A$2:$G$1264,5,0))</f>
        <v>445</v>
      </c>
    </row>
    <row r="861" spans="1:22" x14ac:dyDescent="0.35">
      <c r="A861">
        <f t="shared" si="13"/>
        <v>2019</v>
      </c>
      <c r="B861" s="10">
        <v>43570</v>
      </c>
      <c r="C861" s="11">
        <f>VLOOKUP(B861,Yields!$A$2:$B$1680,2,0)</f>
        <v>2.42</v>
      </c>
      <c r="D861" s="11">
        <f>IF(ISERROR(VLOOKUP(B861,Silver!$A$2:$G$1265,5,0)),"na",VLOOKUP(B861,Silver!$A$2:$G$1265,5,0))</f>
        <v>14.948</v>
      </c>
      <c r="E861" s="11">
        <f>IF(ISERROR(VLOOKUP(B861,Gold!$A$2:$G$1264,5,0)),"na",VLOOKUP(B861,Gold!$A$2:$G$1264,5,0))</f>
        <v>1286.8</v>
      </c>
      <c r="F861" s="13">
        <f>IF(ISERROR(VLOOKUP(B861,FXAIX!$A$2:$G$1259,5,0)),"na",VLOOKUP(B861,FXAIX!$A$2:$G$1259,5,0))</f>
        <v>100.980003</v>
      </c>
      <c r="G861" s="13">
        <f>IF(ISERROR(VLOOKUP(B861,SP500v2!$A$2:$G$1259,5,0)),"na",VLOOKUP(B861,SP500v2!$A$2:$G$1259,5,0))</f>
        <v>2905.58</v>
      </c>
      <c r="H861" s="13">
        <f>IF(ISERROR(VLOOKUP(B861,'ishare R3000 ETF'!$A$2:$G$1260,4,0)),"na",VLOOKUP(B861,'ishare R3000 ETF'!$A$2:$G$1260,4,0))</f>
        <v>170.61999499999999</v>
      </c>
      <c r="I861" s="13">
        <f>IF(ISERROR(VLOOKUP(B861,'^IXIC'!$A$2:$E$1260,5,0)),"na",VLOOKUP(B861,'^IXIC'!$A$2:$E$1260,5,0))</f>
        <v>7976.0097660000001</v>
      </c>
      <c r="J861" s="12">
        <f>IF(ISERROR(VLOOKUP(B861,'Russell 2000'!$A$1:$E$1260,5,0)),"na",VLOOKUP(B861,'Russell 2000'!$A$1:$E$1260,5,0))</f>
        <v>1579.170044</v>
      </c>
      <c r="K861" s="12">
        <f>IF(ISERROR(VLOOKUP(B861,'EURUSD=X'!$A$2:$E$1307,4,0)),"na",VLOOKUP(B861,'EURUSD=X'!$A$2:$E$1307,4,0))</f>
        <v>1.1299429999999999</v>
      </c>
      <c r="L861" s="12">
        <f>IF(ISERROR(VLOOKUP(B861,'ETH-USD'!$A$2:$E$1776,5,0)),"na",VLOOKUP(B861,'ETH-USD'!$A$2:$E$1776,5,0))</f>
        <v>161.574173</v>
      </c>
      <c r="M861" s="13">
        <f>IF(ISERROR(VLOOKUP(B861,'BTC-USD'!$A$2:$E$1828,5,0)),"na",(VLOOKUP(B861,'BTC-USD'!$A$2:$E$1828,5,0)))</f>
        <v>5067.1083980000003</v>
      </c>
      <c r="N861" s="12" t="str">
        <f>IF(ISERROR(VLOOKUP(B861,'SOL-USD'!$A$2:$E$893,5,0)),"na",VLOOKUP(B861,'SOL-USD'!$A$2:$E$893,5,0))</f>
        <v>na</v>
      </c>
      <c r="O861" s="12" t="str">
        <f>IF(ISERROR(VLOOKUP(B861,'AVAX-USD'!$A$2:$E$799,5,0)),"na",VLOOKUP(B861,'AVAX-USD'!$A$2:$E$799,5,0))</f>
        <v>na</v>
      </c>
      <c r="P861" s="12">
        <f>IF(ISERROR(VLOOKUP(B861,'ADA-USD'!$A$2:$E$1776,5,0)),"na",VLOOKUP(B861,'ADA-USD'!$A$2:$E$1776,5,0))</f>
        <v>8.2307000000000005E-2</v>
      </c>
      <c r="Q861" s="12" t="str">
        <f>IF(ISERROR(VLOOKUP(B861,'DOT-USD'!$A$2:$E$761,5,0)),"na",VLOOKUP(B861,'DOT-USD'!$A$2:$E$761,5,0))</f>
        <v>na</v>
      </c>
      <c r="R861" s="14">
        <f>IF(ISERROR(VLOOKUP(B861,'DOGE-USD'!$A$2:$G$1776,5,0)),"na",VLOOKUP(B861,'DOGE-USD'!$A$2:$G$1776,5,0))</f>
        <v>2.7899999999999999E-3</v>
      </c>
      <c r="S861" s="14" t="str">
        <f>IF(ISERROR(VLOOKUP(B861,'SHIB-USD'!$A$2:$G$780,5,0)),"na",VLOOKUP(B861,'SHIB-USD'!$A$2:$G$780,5,0))</f>
        <v>na</v>
      </c>
      <c r="T861" s="12" t="str">
        <f>IF(ISERROR(VLOOKUP(B861,'Uni-USD'!$A$2:$G$735,5,0)),"na",VLOOKUP(B861,'Uni-USD'!$A$2:$G$735,5,0))</f>
        <v>na</v>
      </c>
      <c r="U861">
        <f>IF(ISERROR(VLOOKUP(B861,Crude!$A$2:$G$1264,5,0)),"na",VLOOKUP(B861,Crude!$A$2:$G$1264,5,0))</f>
        <v>63.4</v>
      </c>
      <c r="V861">
        <f>IF(ISERROR(VLOOKUP(B861,Wheat!$A$2:$G$1264,5,0)),"na",VLOOKUP(B861,Wheat!$A$2:$G$1264,5,0))</f>
        <v>459.5</v>
      </c>
    </row>
    <row r="862" spans="1:22" x14ac:dyDescent="0.35">
      <c r="A862">
        <f t="shared" si="13"/>
        <v>2019</v>
      </c>
      <c r="B862" s="10">
        <v>43567</v>
      </c>
      <c r="C862" s="11">
        <f>VLOOKUP(B862,Yields!$A$2:$B$1680,2,0)</f>
        <v>2.41</v>
      </c>
      <c r="D862" s="11">
        <f>IF(ISERROR(VLOOKUP(B862,Silver!$A$2:$G$1265,5,0)),"na",VLOOKUP(B862,Silver!$A$2:$G$1265,5,0))</f>
        <v>14.92</v>
      </c>
      <c r="E862" s="11">
        <f>IF(ISERROR(VLOOKUP(B862,Gold!$A$2:$G$1264,5,0)),"na",VLOOKUP(B862,Gold!$A$2:$G$1264,5,0))</f>
        <v>1290.5999999999999</v>
      </c>
      <c r="F862" s="13">
        <f>IF(ISERROR(VLOOKUP(B862,FXAIX!$A$2:$G$1259,5,0)),"na",VLOOKUP(B862,FXAIX!$A$2:$G$1259,5,0))</f>
        <v>101.040001</v>
      </c>
      <c r="G862" s="13">
        <f>IF(ISERROR(VLOOKUP(B862,SP500v2!$A$2:$G$1259,5,0)),"na",VLOOKUP(B862,SP500v2!$A$2:$G$1259,5,0))</f>
        <v>2907.41</v>
      </c>
      <c r="H862" s="13">
        <f>IF(ISERROR(VLOOKUP(B862,'ishare R3000 ETF'!$A$2:$G$1260,4,0)),"na",VLOOKUP(B862,'ishare R3000 ETF'!$A$2:$G$1260,4,0))</f>
        <v>170.71000699999999</v>
      </c>
      <c r="I862" s="13">
        <f>IF(ISERROR(VLOOKUP(B862,'^IXIC'!$A$2:$E$1260,5,0)),"na",VLOOKUP(B862,'^IXIC'!$A$2:$E$1260,5,0))</f>
        <v>7984.1601559999999</v>
      </c>
      <c r="J862" s="12">
        <f>IF(ISERROR(VLOOKUP(B862,'Russell 2000'!$A$1:$E$1260,5,0)),"na",VLOOKUP(B862,'Russell 2000'!$A$1:$E$1260,5,0))</f>
        <v>1584.8000489999999</v>
      </c>
      <c r="K862" s="12">
        <f>IF(ISERROR(VLOOKUP(B862,'EURUSD=X'!$A$2:$E$1307,4,0)),"na",VLOOKUP(B862,'EURUSD=X'!$A$2:$E$1307,4,0))</f>
        <v>1.125834</v>
      </c>
      <c r="L862" s="12">
        <f>IF(ISERROR(VLOOKUP(B862,'ETH-USD'!$A$2:$E$1776,5,0)),"na",VLOOKUP(B862,'ETH-USD'!$A$2:$E$1776,5,0))</f>
        <v>164.73632799999999</v>
      </c>
      <c r="M862" s="13">
        <f>IF(ISERROR(VLOOKUP(B862,'BTC-USD'!$A$2:$E$1828,5,0)),"na",(VLOOKUP(B862,'BTC-USD'!$A$2:$E$1828,5,0)))</f>
        <v>5089.5390630000002</v>
      </c>
      <c r="N862" s="12" t="str">
        <f>IF(ISERROR(VLOOKUP(B862,'SOL-USD'!$A$2:$E$893,5,0)),"na",VLOOKUP(B862,'SOL-USD'!$A$2:$E$893,5,0))</f>
        <v>na</v>
      </c>
      <c r="O862" s="12" t="str">
        <f>IF(ISERROR(VLOOKUP(B862,'AVAX-USD'!$A$2:$E$799,5,0)),"na",VLOOKUP(B862,'AVAX-USD'!$A$2:$E$799,5,0))</f>
        <v>na</v>
      </c>
      <c r="P862" s="12">
        <f>IF(ISERROR(VLOOKUP(B862,'ADA-USD'!$A$2:$E$1776,5,0)),"na",VLOOKUP(B862,'ADA-USD'!$A$2:$E$1776,5,0))</f>
        <v>8.3462999999999996E-2</v>
      </c>
      <c r="Q862" s="12" t="str">
        <f>IF(ISERROR(VLOOKUP(B862,'DOT-USD'!$A$2:$E$761,5,0)),"na",VLOOKUP(B862,'DOT-USD'!$A$2:$E$761,5,0))</f>
        <v>na</v>
      </c>
      <c r="R862" s="14">
        <f>IF(ISERROR(VLOOKUP(B862,'DOGE-USD'!$A$2:$G$1776,5,0)),"na",VLOOKUP(B862,'DOGE-USD'!$A$2:$G$1776,5,0))</f>
        <v>2.856E-3</v>
      </c>
      <c r="S862" s="14" t="str">
        <f>IF(ISERROR(VLOOKUP(B862,'SHIB-USD'!$A$2:$G$780,5,0)),"na",VLOOKUP(B862,'SHIB-USD'!$A$2:$G$780,5,0))</f>
        <v>na</v>
      </c>
      <c r="T862" s="12" t="str">
        <f>IF(ISERROR(VLOOKUP(B862,'Uni-USD'!$A$2:$G$735,5,0)),"na",VLOOKUP(B862,'Uni-USD'!$A$2:$G$735,5,0))</f>
        <v>na</v>
      </c>
      <c r="U862">
        <f>IF(ISERROR(VLOOKUP(B862,Crude!$A$2:$G$1264,5,0)),"na",VLOOKUP(B862,Crude!$A$2:$G$1264,5,0))</f>
        <v>63.89</v>
      </c>
      <c r="V862">
        <f>IF(ISERROR(VLOOKUP(B862,Wheat!$A$2:$G$1264,5,0)),"na",VLOOKUP(B862,Wheat!$A$2:$G$1264,5,0))</f>
        <v>464.5</v>
      </c>
    </row>
    <row r="863" spans="1:22" x14ac:dyDescent="0.35">
      <c r="A863">
        <f t="shared" si="13"/>
        <v>2019</v>
      </c>
      <c r="B863" s="10">
        <v>43566</v>
      </c>
      <c r="C863" s="11">
        <f>VLOOKUP(B863,Yields!$A$2:$B$1680,2,0)</f>
        <v>2.42</v>
      </c>
      <c r="D863" s="11">
        <f>IF(ISERROR(VLOOKUP(B863,Silver!$A$2:$G$1265,5,0)),"na",VLOOKUP(B863,Silver!$A$2:$G$1265,5,0))</f>
        <v>14.824</v>
      </c>
      <c r="E863" s="11">
        <f>IF(ISERROR(VLOOKUP(B863,Gold!$A$2:$G$1264,5,0)),"na",VLOOKUP(B863,Gold!$A$2:$G$1264,5,0))</f>
        <v>1288.5999999999999</v>
      </c>
      <c r="F863" s="13">
        <f>IF(ISERROR(VLOOKUP(B863,FXAIX!$A$2:$G$1259,5,0)),"na",VLOOKUP(B863,FXAIX!$A$2:$G$1259,5,0))</f>
        <v>100.370003</v>
      </c>
      <c r="G863" s="13">
        <f>IF(ISERROR(VLOOKUP(B863,SP500v2!$A$2:$G$1259,5,0)),"na",VLOOKUP(B863,SP500v2!$A$2:$G$1259,5,0))</f>
        <v>2888.32</v>
      </c>
      <c r="H863" s="13">
        <f>IF(ISERROR(VLOOKUP(B863,'ishare R3000 ETF'!$A$2:$G$1260,4,0)),"na",VLOOKUP(B863,'ishare R3000 ETF'!$A$2:$G$1260,4,0))</f>
        <v>169.83999600000001</v>
      </c>
      <c r="I863" s="13">
        <f>IF(ISERROR(VLOOKUP(B863,'^IXIC'!$A$2:$E$1260,5,0)),"na",VLOOKUP(B863,'^IXIC'!$A$2:$E$1260,5,0))</f>
        <v>7947.3598629999997</v>
      </c>
      <c r="J863" s="12">
        <f>IF(ISERROR(VLOOKUP(B863,'Russell 2000'!$A$1:$E$1260,5,0)),"na",VLOOKUP(B863,'Russell 2000'!$A$1:$E$1260,5,0))</f>
        <v>1579.1400149999999</v>
      </c>
      <c r="K863" s="12">
        <f>IF(ISERROR(VLOOKUP(B863,'EURUSD=X'!$A$2:$E$1307,4,0)),"na",VLOOKUP(B863,'EURUSD=X'!$A$2:$E$1307,4,0))</f>
        <v>1.1256060000000001</v>
      </c>
      <c r="L863" s="12">
        <f>IF(ISERROR(VLOOKUP(B863,'ETH-USD'!$A$2:$E$1776,5,0)),"na",VLOOKUP(B863,'ETH-USD'!$A$2:$E$1776,5,0))</f>
        <v>165.49702500000001</v>
      </c>
      <c r="M863" s="13">
        <f>IF(ISERROR(VLOOKUP(B863,'BTC-USD'!$A$2:$E$1828,5,0)),"na",(VLOOKUP(B863,'BTC-USD'!$A$2:$E$1828,5,0)))</f>
        <v>5064.4877930000002</v>
      </c>
      <c r="N863" s="12" t="str">
        <f>IF(ISERROR(VLOOKUP(B863,'SOL-USD'!$A$2:$E$893,5,0)),"na",VLOOKUP(B863,'SOL-USD'!$A$2:$E$893,5,0))</f>
        <v>na</v>
      </c>
      <c r="O863" s="12" t="str">
        <f>IF(ISERROR(VLOOKUP(B863,'AVAX-USD'!$A$2:$E$799,5,0)),"na",VLOOKUP(B863,'AVAX-USD'!$A$2:$E$799,5,0))</f>
        <v>na</v>
      </c>
      <c r="P863" s="12">
        <f>IF(ISERROR(VLOOKUP(B863,'ADA-USD'!$A$2:$E$1776,5,0)),"na",VLOOKUP(B863,'ADA-USD'!$A$2:$E$1776,5,0))</f>
        <v>8.3385000000000001E-2</v>
      </c>
      <c r="Q863" s="12" t="str">
        <f>IF(ISERROR(VLOOKUP(B863,'DOT-USD'!$A$2:$E$761,5,0)),"na",VLOOKUP(B863,'DOT-USD'!$A$2:$E$761,5,0))</f>
        <v>na</v>
      </c>
      <c r="R863" s="14">
        <f>IF(ISERROR(VLOOKUP(B863,'DOGE-USD'!$A$2:$G$1776,5,0)),"na",VLOOKUP(B863,'DOGE-USD'!$A$2:$G$1776,5,0))</f>
        <v>2.7889999999999998E-3</v>
      </c>
      <c r="S863" s="14" t="str">
        <f>IF(ISERROR(VLOOKUP(B863,'SHIB-USD'!$A$2:$G$780,5,0)),"na",VLOOKUP(B863,'SHIB-USD'!$A$2:$G$780,5,0))</f>
        <v>na</v>
      </c>
      <c r="T863" s="12" t="str">
        <f>IF(ISERROR(VLOOKUP(B863,'Uni-USD'!$A$2:$G$735,5,0)),"na",VLOOKUP(B863,'Uni-USD'!$A$2:$G$735,5,0))</f>
        <v>na</v>
      </c>
      <c r="U863">
        <f>IF(ISERROR(VLOOKUP(B863,Crude!$A$2:$G$1264,5,0)),"na",VLOOKUP(B863,Crude!$A$2:$G$1264,5,0))</f>
        <v>63.58</v>
      </c>
      <c r="V863">
        <f>IF(ISERROR(VLOOKUP(B863,Wheat!$A$2:$G$1264,5,0)),"na",VLOOKUP(B863,Wheat!$A$2:$G$1264,5,0))</f>
        <v>460.5</v>
      </c>
    </row>
    <row r="864" spans="1:22" x14ac:dyDescent="0.35">
      <c r="A864">
        <f t="shared" si="13"/>
        <v>2019</v>
      </c>
      <c r="B864" s="10">
        <v>43565</v>
      </c>
      <c r="C864" s="11">
        <f>VLOOKUP(B864,Yields!$A$2:$B$1680,2,0)</f>
        <v>2.4</v>
      </c>
      <c r="D864" s="11">
        <f>IF(ISERROR(VLOOKUP(B864,Silver!$A$2:$G$1265,5,0)),"na",VLOOKUP(B864,Silver!$A$2:$G$1265,5,0))</f>
        <v>15.201000000000001</v>
      </c>
      <c r="E864" s="11">
        <f>IF(ISERROR(VLOOKUP(B864,Gold!$A$2:$G$1264,5,0)),"na",VLOOKUP(B864,Gold!$A$2:$G$1264,5,0))</f>
        <v>1309.0999999999999</v>
      </c>
      <c r="F864" s="13">
        <f>IF(ISERROR(VLOOKUP(B864,FXAIX!$A$2:$G$1259,5,0)),"na",VLOOKUP(B864,FXAIX!$A$2:$G$1259,5,0))</f>
        <v>100.370003</v>
      </c>
      <c r="G864" s="13">
        <f>IF(ISERROR(VLOOKUP(B864,SP500v2!$A$2:$G$1259,5,0)),"na",VLOOKUP(B864,SP500v2!$A$2:$G$1259,5,0))</f>
        <v>2888.21</v>
      </c>
      <c r="H864" s="13">
        <f>IF(ISERROR(VLOOKUP(B864,'ishare R3000 ETF'!$A$2:$G$1260,4,0)),"na",VLOOKUP(B864,'ishare R3000 ETF'!$A$2:$G$1260,4,0))</f>
        <v>169.58999600000001</v>
      </c>
      <c r="I864" s="13">
        <f>IF(ISERROR(VLOOKUP(B864,'^IXIC'!$A$2:$E$1260,5,0)),"na",VLOOKUP(B864,'^IXIC'!$A$2:$E$1260,5,0))</f>
        <v>7964.2402339999999</v>
      </c>
      <c r="J864" s="12">
        <f>IF(ISERROR(VLOOKUP(B864,'Russell 2000'!$A$1:$E$1260,5,0)),"na",VLOOKUP(B864,'Russell 2000'!$A$1:$E$1260,5,0))</f>
        <v>1581.5500489999999</v>
      </c>
      <c r="K864" s="12">
        <f>IF(ISERROR(VLOOKUP(B864,'EURUSD=X'!$A$2:$E$1307,4,0)),"na",VLOOKUP(B864,'EURUSD=X'!$A$2:$E$1307,4,0))</f>
        <v>1.123103</v>
      </c>
      <c r="L864" s="12">
        <f>IF(ISERROR(VLOOKUP(B864,'ETH-USD'!$A$2:$E$1776,5,0)),"na",VLOOKUP(B864,'ETH-USD'!$A$2:$E$1776,5,0))</f>
        <v>177.337479</v>
      </c>
      <c r="M864" s="13">
        <f>IF(ISERROR(VLOOKUP(B864,'BTC-USD'!$A$2:$E$1828,5,0)),"na",(VLOOKUP(B864,'BTC-USD'!$A$2:$E$1828,5,0)))</f>
        <v>5324.5517579999996</v>
      </c>
      <c r="N864" s="12" t="str">
        <f>IF(ISERROR(VLOOKUP(B864,'SOL-USD'!$A$2:$E$893,5,0)),"na",VLOOKUP(B864,'SOL-USD'!$A$2:$E$893,5,0))</f>
        <v>na</v>
      </c>
      <c r="O864" s="12" t="str">
        <f>IF(ISERROR(VLOOKUP(B864,'AVAX-USD'!$A$2:$E$799,5,0)),"na",VLOOKUP(B864,'AVAX-USD'!$A$2:$E$799,5,0))</f>
        <v>na</v>
      </c>
      <c r="P864" s="12">
        <f>IF(ISERROR(VLOOKUP(B864,'ADA-USD'!$A$2:$E$1776,5,0)),"na",VLOOKUP(B864,'ADA-USD'!$A$2:$E$1776,5,0))</f>
        <v>8.9964000000000002E-2</v>
      </c>
      <c r="Q864" s="12" t="str">
        <f>IF(ISERROR(VLOOKUP(B864,'DOT-USD'!$A$2:$E$761,5,0)),"na",VLOOKUP(B864,'DOT-USD'!$A$2:$E$761,5,0))</f>
        <v>na</v>
      </c>
      <c r="R864" s="14">
        <f>IF(ISERROR(VLOOKUP(B864,'DOGE-USD'!$A$2:$G$1776,5,0)),"na",VLOOKUP(B864,'DOGE-USD'!$A$2:$G$1776,5,0))</f>
        <v>3.0209999999999998E-3</v>
      </c>
      <c r="S864" s="14" t="str">
        <f>IF(ISERROR(VLOOKUP(B864,'SHIB-USD'!$A$2:$G$780,5,0)),"na",VLOOKUP(B864,'SHIB-USD'!$A$2:$G$780,5,0))</f>
        <v>na</v>
      </c>
      <c r="T864" s="12" t="str">
        <f>IF(ISERROR(VLOOKUP(B864,'Uni-USD'!$A$2:$G$735,5,0)),"na",VLOOKUP(B864,'Uni-USD'!$A$2:$G$735,5,0))</f>
        <v>na</v>
      </c>
      <c r="U864">
        <f>IF(ISERROR(VLOOKUP(B864,Crude!$A$2:$G$1264,5,0)),"na",VLOOKUP(B864,Crude!$A$2:$G$1264,5,0))</f>
        <v>64.61</v>
      </c>
      <c r="V864">
        <f>IF(ISERROR(VLOOKUP(B864,Wheat!$A$2:$G$1264,5,0)),"na",VLOOKUP(B864,Wheat!$A$2:$G$1264,5,0))</f>
        <v>458</v>
      </c>
    </row>
    <row r="865" spans="1:22" x14ac:dyDescent="0.35">
      <c r="A865">
        <f t="shared" si="13"/>
        <v>2019</v>
      </c>
      <c r="B865" s="10">
        <v>43564</v>
      </c>
      <c r="C865" s="11">
        <f>VLOOKUP(B865,Yields!$A$2:$B$1680,2,0)</f>
        <v>2.42</v>
      </c>
      <c r="D865" s="11">
        <f>IF(ISERROR(VLOOKUP(B865,Silver!$A$2:$G$1265,5,0)),"na",VLOOKUP(B865,Silver!$A$2:$G$1265,5,0))</f>
        <v>15.167999999999999</v>
      </c>
      <c r="E865" s="11">
        <f>IF(ISERROR(VLOOKUP(B865,Gold!$A$2:$G$1264,5,0)),"na",VLOOKUP(B865,Gold!$A$2:$G$1264,5,0))</f>
        <v>1303.5</v>
      </c>
      <c r="F865" s="13">
        <f>IF(ISERROR(VLOOKUP(B865,FXAIX!$A$2:$G$1259,5,0)),"na",VLOOKUP(B865,FXAIX!$A$2:$G$1259,5,0))</f>
        <v>100.010002</v>
      </c>
      <c r="G865" s="13">
        <f>IF(ISERROR(VLOOKUP(B865,SP500v2!$A$2:$G$1259,5,0)),"na",VLOOKUP(B865,SP500v2!$A$2:$G$1259,5,0))</f>
        <v>2878.2</v>
      </c>
      <c r="H865" s="13">
        <f>IF(ISERROR(VLOOKUP(B865,'ishare R3000 ETF'!$A$2:$G$1260,4,0)),"na",VLOOKUP(B865,'ishare R3000 ETF'!$A$2:$G$1260,4,0))</f>
        <v>169.08000200000001</v>
      </c>
      <c r="I865" s="13">
        <f>IF(ISERROR(VLOOKUP(B865,'^IXIC'!$A$2:$E$1260,5,0)),"na",VLOOKUP(B865,'^IXIC'!$A$2:$E$1260,5,0))</f>
        <v>7909.2797849999997</v>
      </c>
      <c r="J865" s="12">
        <f>IF(ISERROR(VLOOKUP(B865,'Russell 2000'!$A$1:$E$1260,5,0)),"na",VLOOKUP(B865,'Russell 2000'!$A$1:$E$1260,5,0))</f>
        <v>1559.6800539999999</v>
      </c>
      <c r="K865" s="12">
        <f>IF(ISERROR(VLOOKUP(B865,'EURUSD=X'!$A$2:$E$1307,4,0)),"na",VLOOKUP(B865,'EURUSD=X'!$A$2:$E$1307,4,0))</f>
        <v>1.1256440000000001</v>
      </c>
      <c r="L865" s="12">
        <f>IF(ISERROR(VLOOKUP(B865,'ETH-USD'!$A$2:$E$1776,5,0)),"na",VLOOKUP(B865,'ETH-USD'!$A$2:$E$1776,5,0))</f>
        <v>176.11457799999999</v>
      </c>
      <c r="M865" s="13">
        <f>IF(ISERROR(VLOOKUP(B865,'BTC-USD'!$A$2:$E$1828,5,0)),"na",(VLOOKUP(B865,'BTC-USD'!$A$2:$E$1828,5,0)))</f>
        <v>5204.9584960000002</v>
      </c>
      <c r="N865" s="12" t="str">
        <f>IF(ISERROR(VLOOKUP(B865,'SOL-USD'!$A$2:$E$893,5,0)),"na",VLOOKUP(B865,'SOL-USD'!$A$2:$E$893,5,0))</f>
        <v>na</v>
      </c>
      <c r="O865" s="12" t="str">
        <f>IF(ISERROR(VLOOKUP(B865,'AVAX-USD'!$A$2:$E$799,5,0)),"na",VLOOKUP(B865,'AVAX-USD'!$A$2:$E$799,5,0))</f>
        <v>na</v>
      </c>
      <c r="P865" s="12">
        <f>IF(ISERROR(VLOOKUP(B865,'ADA-USD'!$A$2:$E$1776,5,0)),"na",VLOOKUP(B865,'ADA-USD'!$A$2:$E$1776,5,0))</f>
        <v>8.3749000000000004E-2</v>
      </c>
      <c r="Q865" s="12" t="str">
        <f>IF(ISERROR(VLOOKUP(B865,'DOT-USD'!$A$2:$E$761,5,0)),"na",VLOOKUP(B865,'DOT-USD'!$A$2:$E$761,5,0))</f>
        <v>na</v>
      </c>
      <c r="R865" s="14">
        <f>IF(ISERROR(VLOOKUP(B865,'DOGE-USD'!$A$2:$G$1776,5,0)),"na",VLOOKUP(B865,'DOGE-USD'!$A$2:$G$1776,5,0))</f>
        <v>2.8839999999999998E-3</v>
      </c>
      <c r="S865" s="14" t="str">
        <f>IF(ISERROR(VLOOKUP(B865,'SHIB-USD'!$A$2:$G$780,5,0)),"na",VLOOKUP(B865,'SHIB-USD'!$A$2:$G$780,5,0))</f>
        <v>na</v>
      </c>
      <c r="T865" s="12" t="str">
        <f>IF(ISERROR(VLOOKUP(B865,'Uni-USD'!$A$2:$G$735,5,0)),"na",VLOOKUP(B865,'Uni-USD'!$A$2:$G$735,5,0))</f>
        <v>na</v>
      </c>
      <c r="U865">
        <f>IF(ISERROR(VLOOKUP(B865,Crude!$A$2:$G$1264,5,0)),"na",VLOOKUP(B865,Crude!$A$2:$G$1264,5,0))</f>
        <v>63.98</v>
      </c>
      <c r="V865">
        <f>IF(ISERROR(VLOOKUP(B865,Wheat!$A$2:$G$1264,5,0)),"na",VLOOKUP(B865,Wheat!$A$2:$G$1264,5,0))</f>
        <v>459.5</v>
      </c>
    </row>
    <row r="866" spans="1:22" x14ac:dyDescent="0.35">
      <c r="A866">
        <f t="shared" si="13"/>
        <v>2019</v>
      </c>
      <c r="B866" s="10">
        <v>43563</v>
      </c>
      <c r="C866" s="11">
        <f>VLOOKUP(B866,Yields!$A$2:$B$1680,2,0)</f>
        <v>2.4300000000000002</v>
      </c>
      <c r="D866" s="11">
        <f>IF(ISERROR(VLOOKUP(B866,Silver!$A$2:$G$1265,5,0)),"na",VLOOKUP(B866,Silver!$A$2:$G$1265,5,0))</f>
        <v>15.173</v>
      </c>
      <c r="E866" s="11">
        <f>IF(ISERROR(VLOOKUP(B866,Gold!$A$2:$G$1264,5,0)),"na",VLOOKUP(B866,Gold!$A$2:$G$1264,5,0))</f>
        <v>1297.0999999999999</v>
      </c>
      <c r="F866" s="13">
        <f>IF(ISERROR(VLOOKUP(B866,FXAIX!$A$2:$G$1259,5,0)),"na",VLOOKUP(B866,FXAIX!$A$2:$G$1259,5,0))</f>
        <v>100.589996</v>
      </c>
      <c r="G866" s="13">
        <f>IF(ISERROR(VLOOKUP(B866,SP500v2!$A$2:$G$1259,5,0)),"na",VLOOKUP(B866,SP500v2!$A$2:$G$1259,5,0))</f>
        <v>2895.77</v>
      </c>
      <c r="H866" s="13">
        <f>IF(ISERROR(VLOOKUP(B866,'ishare R3000 ETF'!$A$2:$G$1260,4,0)),"na",VLOOKUP(B866,'ishare R3000 ETF'!$A$2:$G$1260,4,0))</f>
        <v>169.550003</v>
      </c>
      <c r="I866" s="13">
        <f>IF(ISERROR(VLOOKUP(B866,'^IXIC'!$A$2:$E$1260,5,0)),"na",VLOOKUP(B866,'^IXIC'!$A$2:$E$1260,5,0))</f>
        <v>7953.8798829999996</v>
      </c>
      <c r="J866" s="12">
        <f>IF(ISERROR(VLOOKUP(B866,'Russell 2000'!$A$1:$E$1260,5,0)),"na",VLOOKUP(B866,'Russell 2000'!$A$1:$E$1260,5,0))</f>
        <v>1579</v>
      </c>
      <c r="K866" s="12">
        <f>IF(ISERROR(VLOOKUP(B866,'EURUSD=X'!$A$2:$E$1307,4,0)),"na",VLOOKUP(B866,'EURUSD=X'!$A$2:$E$1307,4,0))</f>
        <v>1.1215539999999999</v>
      </c>
      <c r="L866" s="12">
        <f>IF(ISERROR(VLOOKUP(B866,'ETH-USD'!$A$2:$E$1776,5,0)),"na",VLOOKUP(B866,'ETH-USD'!$A$2:$E$1776,5,0))</f>
        <v>180.25881999999999</v>
      </c>
      <c r="M866" s="13">
        <f>IF(ISERROR(VLOOKUP(B866,'BTC-USD'!$A$2:$E$1828,5,0)),"na",(VLOOKUP(B866,'BTC-USD'!$A$2:$E$1828,5,0)))</f>
        <v>5289.7709960000002</v>
      </c>
      <c r="N866" s="12" t="str">
        <f>IF(ISERROR(VLOOKUP(B866,'SOL-USD'!$A$2:$E$893,5,0)),"na",VLOOKUP(B866,'SOL-USD'!$A$2:$E$893,5,0))</f>
        <v>na</v>
      </c>
      <c r="O866" s="12" t="str">
        <f>IF(ISERROR(VLOOKUP(B866,'AVAX-USD'!$A$2:$E$799,5,0)),"na",VLOOKUP(B866,'AVAX-USD'!$A$2:$E$799,5,0))</f>
        <v>na</v>
      </c>
      <c r="P866" s="12">
        <f>IF(ISERROR(VLOOKUP(B866,'ADA-USD'!$A$2:$E$1776,5,0)),"na",VLOOKUP(B866,'ADA-USD'!$A$2:$E$1776,5,0))</f>
        <v>8.7009000000000003E-2</v>
      </c>
      <c r="Q866" s="12" t="str">
        <f>IF(ISERROR(VLOOKUP(B866,'DOT-USD'!$A$2:$E$761,5,0)),"na",VLOOKUP(B866,'DOT-USD'!$A$2:$E$761,5,0))</f>
        <v>na</v>
      </c>
      <c r="R866" s="14">
        <f>IF(ISERROR(VLOOKUP(B866,'DOGE-USD'!$A$2:$G$1776,5,0)),"na",VLOOKUP(B866,'DOGE-USD'!$A$2:$G$1776,5,0))</f>
        <v>3.045E-3</v>
      </c>
      <c r="S866" s="14" t="str">
        <f>IF(ISERROR(VLOOKUP(B866,'SHIB-USD'!$A$2:$G$780,5,0)),"na",VLOOKUP(B866,'SHIB-USD'!$A$2:$G$780,5,0))</f>
        <v>na</v>
      </c>
      <c r="T866" s="12" t="str">
        <f>IF(ISERROR(VLOOKUP(B866,'Uni-USD'!$A$2:$G$735,5,0)),"na",VLOOKUP(B866,'Uni-USD'!$A$2:$G$735,5,0))</f>
        <v>na</v>
      </c>
      <c r="U866">
        <f>IF(ISERROR(VLOOKUP(B866,Crude!$A$2:$G$1264,5,0)),"na",VLOOKUP(B866,Crude!$A$2:$G$1264,5,0))</f>
        <v>64.400000000000006</v>
      </c>
      <c r="V866">
        <f>IF(ISERROR(VLOOKUP(B866,Wheat!$A$2:$G$1264,5,0)),"na",VLOOKUP(B866,Wheat!$A$2:$G$1264,5,0))</f>
        <v>465.25</v>
      </c>
    </row>
    <row r="867" spans="1:22" x14ac:dyDescent="0.35">
      <c r="A867">
        <f t="shared" si="13"/>
        <v>2019</v>
      </c>
      <c r="B867" s="10">
        <v>43560</v>
      </c>
      <c r="C867" s="11">
        <f>VLOOKUP(B867,Yields!$A$2:$B$1680,2,0)</f>
        <v>2.42</v>
      </c>
      <c r="D867" s="11">
        <f>IF(ISERROR(VLOOKUP(B867,Silver!$A$2:$G$1265,5,0)),"na",VLOOKUP(B867,Silver!$A$2:$G$1265,5,0))</f>
        <v>15.042999999999999</v>
      </c>
      <c r="E867" s="11">
        <f>IF(ISERROR(VLOOKUP(B867,Gold!$A$2:$G$1264,5,0)),"na",VLOOKUP(B867,Gold!$A$2:$G$1264,5,0))</f>
        <v>1290.4000000000001</v>
      </c>
      <c r="F867" s="13">
        <f>IF(ISERROR(VLOOKUP(B867,FXAIX!$A$2:$G$1259,5,0)),"na",VLOOKUP(B867,FXAIX!$A$2:$G$1259,5,0))</f>
        <v>100.480003</v>
      </c>
      <c r="G867" s="13">
        <f>IF(ISERROR(VLOOKUP(B867,SP500v2!$A$2:$G$1259,5,0)),"na",VLOOKUP(B867,SP500v2!$A$2:$G$1259,5,0))</f>
        <v>2892.74</v>
      </c>
      <c r="H867" s="13">
        <f>IF(ISERROR(VLOOKUP(B867,'ishare R3000 ETF'!$A$2:$G$1260,4,0)),"na",VLOOKUP(B867,'ishare R3000 ETF'!$A$2:$G$1260,4,0))</f>
        <v>169.720001</v>
      </c>
      <c r="I867" s="13">
        <f>IF(ISERROR(VLOOKUP(B867,'^IXIC'!$A$2:$E$1260,5,0)),"na",VLOOKUP(B867,'^IXIC'!$A$2:$E$1260,5,0))</f>
        <v>7938.6899409999996</v>
      </c>
      <c r="J867" s="12">
        <f>IF(ISERROR(VLOOKUP(B867,'Russell 2000'!$A$1:$E$1260,5,0)),"na",VLOOKUP(B867,'Russell 2000'!$A$1:$E$1260,5,0))</f>
        <v>1582.5600589999999</v>
      </c>
      <c r="K867" s="12">
        <f>IF(ISERROR(VLOOKUP(B867,'EURUSD=X'!$A$2:$E$1307,4,0)),"na",VLOOKUP(B867,'EURUSD=X'!$A$2:$E$1307,4,0))</f>
        <v>1.121164</v>
      </c>
      <c r="L867" s="12">
        <f>IF(ISERROR(VLOOKUP(B867,'ETH-USD'!$A$2:$E$1776,5,0)),"na",VLOOKUP(B867,'ETH-USD'!$A$2:$E$1776,5,0))</f>
        <v>165.514847</v>
      </c>
      <c r="M867" s="13">
        <f>IF(ISERROR(VLOOKUP(B867,'BTC-USD'!$A$2:$E$1828,5,0)),"na",(VLOOKUP(B867,'BTC-USD'!$A$2:$E$1828,5,0)))</f>
        <v>5036.6811520000001</v>
      </c>
      <c r="N867" s="12" t="str">
        <f>IF(ISERROR(VLOOKUP(B867,'SOL-USD'!$A$2:$E$893,5,0)),"na",VLOOKUP(B867,'SOL-USD'!$A$2:$E$893,5,0))</f>
        <v>na</v>
      </c>
      <c r="O867" s="12" t="str">
        <f>IF(ISERROR(VLOOKUP(B867,'AVAX-USD'!$A$2:$E$799,5,0)),"na",VLOOKUP(B867,'AVAX-USD'!$A$2:$E$799,5,0))</f>
        <v>na</v>
      </c>
      <c r="P867" s="12">
        <f>IF(ISERROR(VLOOKUP(B867,'ADA-USD'!$A$2:$E$1776,5,0)),"na",VLOOKUP(B867,'ADA-USD'!$A$2:$E$1776,5,0))</f>
        <v>9.1226000000000002E-2</v>
      </c>
      <c r="Q867" s="12" t="str">
        <f>IF(ISERROR(VLOOKUP(B867,'DOT-USD'!$A$2:$E$761,5,0)),"na",VLOOKUP(B867,'DOT-USD'!$A$2:$E$761,5,0))</f>
        <v>na</v>
      </c>
      <c r="R867" s="14">
        <f>IF(ISERROR(VLOOKUP(B867,'DOGE-USD'!$A$2:$G$1776,5,0)),"na",VLOOKUP(B867,'DOGE-USD'!$A$2:$G$1776,5,0))</f>
        <v>3.5899999999999999E-3</v>
      </c>
      <c r="S867" s="14" t="str">
        <f>IF(ISERROR(VLOOKUP(B867,'SHIB-USD'!$A$2:$G$780,5,0)),"na",VLOOKUP(B867,'SHIB-USD'!$A$2:$G$780,5,0))</f>
        <v>na</v>
      </c>
      <c r="T867" s="12" t="str">
        <f>IF(ISERROR(VLOOKUP(B867,'Uni-USD'!$A$2:$G$735,5,0)),"na",VLOOKUP(B867,'Uni-USD'!$A$2:$G$735,5,0))</f>
        <v>na</v>
      </c>
      <c r="U867">
        <f>IF(ISERROR(VLOOKUP(B867,Crude!$A$2:$G$1264,5,0)),"na",VLOOKUP(B867,Crude!$A$2:$G$1264,5,0))</f>
        <v>63.08</v>
      </c>
      <c r="V867">
        <f>IF(ISERROR(VLOOKUP(B867,Wheat!$A$2:$G$1264,5,0)),"na",VLOOKUP(B867,Wheat!$A$2:$G$1264,5,0))</f>
        <v>467.75</v>
      </c>
    </row>
    <row r="868" spans="1:22" x14ac:dyDescent="0.35">
      <c r="A868">
        <f t="shared" si="13"/>
        <v>2019</v>
      </c>
      <c r="B868" s="10">
        <v>43559</v>
      </c>
      <c r="C868" s="11">
        <f>VLOOKUP(B868,Yields!$A$2:$B$1680,2,0)</f>
        <v>2.4300000000000002</v>
      </c>
      <c r="D868" s="11">
        <f>IF(ISERROR(VLOOKUP(B868,Silver!$A$2:$G$1265,5,0)),"na",VLOOKUP(B868,Silver!$A$2:$G$1265,5,0))</f>
        <v>15.041</v>
      </c>
      <c r="E868" s="11">
        <f>IF(ISERROR(VLOOKUP(B868,Gold!$A$2:$G$1264,5,0)),"na",VLOOKUP(B868,Gold!$A$2:$G$1264,5,0))</f>
        <v>1289</v>
      </c>
      <c r="F868" s="13">
        <f>IF(ISERROR(VLOOKUP(B868,FXAIX!$A$2:$G$1259,5,0)),"na",VLOOKUP(B868,FXAIX!$A$2:$G$1259,5,0))</f>
        <v>100.589996</v>
      </c>
      <c r="G868" s="13">
        <f>IF(ISERROR(VLOOKUP(B868,SP500v2!$A$2:$G$1259,5,0)),"na",VLOOKUP(B868,SP500v2!$A$2:$G$1259,5,0))</f>
        <v>2879.39</v>
      </c>
      <c r="H868" s="13">
        <f>IF(ISERROR(VLOOKUP(B868,'ishare R3000 ETF'!$A$2:$G$1260,4,0)),"na",VLOOKUP(B868,'ishare R3000 ETF'!$A$2:$G$1260,4,0))</f>
        <v>168.63000500000001</v>
      </c>
      <c r="I868" s="13">
        <f>IF(ISERROR(VLOOKUP(B868,'^IXIC'!$A$2:$E$1260,5,0)),"na",VLOOKUP(B868,'^IXIC'!$A$2:$E$1260,5,0))</f>
        <v>7891.7797849999997</v>
      </c>
      <c r="J868" s="12">
        <f>IF(ISERROR(VLOOKUP(B868,'Russell 2000'!$A$1:$E$1260,5,0)),"na",VLOOKUP(B868,'Russell 2000'!$A$1:$E$1260,5,0))</f>
        <v>1567.48999</v>
      </c>
      <c r="K868" s="12">
        <f>IF(ISERROR(VLOOKUP(B868,'EURUSD=X'!$A$2:$E$1307,4,0)),"na",VLOOKUP(B868,'EURUSD=X'!$A$2:$E$1307,4,0))</f>
        <v>1.1209249999999999</v>
      </c>
      <c r="L868" s="12">
        <f>IF(ISERROR(VLOOKUP(B868,'ETH-USD'!$A$2:$E$1776,5,0)),"na",VLOOKUP(B868,'ETH-USD'!$A$2:$E$1776,5,0))</f>
        <v>158.052536</v>
      </c>
      <c r="M868" s="13">
        <f>IF(ISERROR(VLOOKUP(B868,'BTC-USD'!$A$2:$E$1828,5,0)),"na",(VLOOKUP(B868,'BTC-USD'!$A$2:$E$1828,5,0)))</f>
        <v>4922.798828</v>
      </c>
      <c r="N868" s="12" t="str">
        <f>IF(ISERROR(VLOOKUP(B868,'SOL-USD'!$A$2:$E$893,5,0)),"na",VLOOKUP(B868,'SOL-USD'!$A$2:$E$893,5,0))</f>
        <v>na</v>
      </c>
      <c r="O868" s="12" t="str">
        <f>IF(ISERROR(VLOOKUP(B868,'AVAX-USD'!$A$2:$E$799,5,0)),"na",VLOOKUP(B868,'AVAX-USD'!$A$2:$E$799,5,0))</f>
        <v>na</v>
      </c>
      <c r="P868" s="12">
        <f>IF(ISERROR(VLOOKUP(B868,'ADA-USD'!$A$2:$E$1776,5,0)),"na",VLOOKUP(B868,'ADA-USD'!$A$2:$E$1776,5,0))</f>
        <v>8.7370000000000003E-2</v>
      </c>
      <c r="Q868" s="12" t="str">
        <f>IF(ISERROR(VLOOKUP(B868,'DOT-USD'!$A$2:$E$761,5,0)),"na",VLOOKUP(B868,'DOT-USD'!$A$2:$E$761,5,0))</f>
        <v>na</v>
      </c>
      <c r="R868" s="14">
        <f>IF(ISERROR(VLOOKUP(B868,'DOGE-USD'!$A$2:$G$1776,5,0)),"na",VLOOKUP(B868,'DOGE-USD'!$A$2:$G$1776,5,0))</f>
        <v>3.6970000000000002E-3</v>
      </c>
      <c r="S868" s="14" t="str">
        <f>IF(ISERROR(VLOOKUP(B868,'SHIB-USD'!$A$2:$G$780,5,0)),"na",VLOOKUP(B868,'SHIB-USD'!$A$2:$G$780,5,0))</f>
        <v>na</v>
      </c>
      <c r="T868" s="12" t="str">
        <f>IF(ISERROR(VLOOKUP(B868,'Uni-USD'!$A$2:$G$735,5,0)),"na",VLOOKUP(B868,'Uni-USD'!$A$2:$G$735,5,0))</f>
        <v>na</v>
      </c>
      <c r="U868">
        <f>IF(ISERROR(VLOOKUP(B868,Crude!$A$2:$G$1264,5,0)),"na",VLOOKUP(B868,Crude!$A$2:$G$1264,5,0))</f>
        <v>62.1</v>
      </c>
      <c r="V868">
        <f>IF(ISERROR(VLOOKUP(B868,Wheat!$A$2:$G$1264,5,0)),"na",VLOOKUP(B868,Wheat!$A$2:$G$1264,5,0))</f>
        <v>470.75</v>
      </c>
    </row>
    <row r="869" spans="1:22" x14ac:dyDescent="0.35">
      <c r="A869">
        <f t="shared" si="13"/>
        <v>2019</v>
      </c>
      <c r="B869" s="10">
        <v>43558</v>
      </c>
      <c r="C869" s="11">
        <f>VLOOKUP(B869,Yields!$A$2:$B$1680,2,0)</f>
        <v>2.42</v>
      </c>
      <c r="D869" s="11">
        <f>IF(ISERROR(VLOOKUP(B869,Silver!$A$2:$G$1265,5,0)),"na",VLOOKUP(B869,Silver!$A$2:$G$1265,5,0))</f>
        <v>15.058999999999999</v>
      </c>
      <c r="E869" s="11">
        <f>IF(ISERROR(VLOOKUP(B869,Gold!$A$2:$G$1264,5,0)),"na",VLOOKUP(B869,Gold!$A$2:$G$1264,5,0))</f>
        <v>1289.9000000000001</v>
      </c>
      <c r="F869" s="13">
        <f>IF(ISERROR(VLOOKUP(B869,FXAIX!$A$2:$G$1259,5,0)),"na",VLOOKUP(B869,FXAIX!$A$2:$G$1259,5,0))</f>
        <v>100.360001</v>
      </c>
      <c r="G869" s="13">
        <f>IF(ISERROR(VLOOKUP(B869,SP500v2!$A$2:$G$1259,5,0)),"na",VLOOKUP(B869,SP500v2!$A$2:$G$1259,5,0))</f>
        <v>2873.4</v>
      </c>
      <c r="H869" s="13">
        <f>IF(ISERROR(VLOOKUP(B869,'ishare R3000 ETF'!$A$2:$G$1260,4,0)),"na",VLOOKUP(B869,'ishare R3000 ETF'!$A$2:$G$1260,4,0))</f>
        <v>168.61000100000001</v>
      </c>
      <c r="I869" s="13">
        <f>IF(ISERROR(VLOOKUP(B869,'^IXIC'!$A$2:$E$1260,5,0)),"na",VLOOKUP(B869,'^IXIC'!$A$2:$E$1260,5,0))</f>
        <v>7895.5498049999997</v>
      </c>
      <c r="J869" s="12">
        <f>IF(ISERROR(VLOOKUP(B869,'Russell 2000'!$A$1:$E$1260,5,0)),"na",VLOOKUP(B869,'Russell 2000'!$A$1:$E$1260,5,0))</f>
        <v>1560.910034</v>
      </c>
      <c r="K869" s="12">
        <f>IF(ISERROR(VLOOKUP(B869,'EURUSD=X'!$A$2:$E$1307,4,0)),"na",VLOOKUP(B869,'EURUSD=X'!$A$2:$E$1307,4,0))</f>
        <v>1.120247</v>
      </c>
      <c r="L869" s="12">
        <f>IF(ISERROR(VLOOKUP(B869,'ETH-USD'!$A$2:$E$1776,5,0)),"na",VLOOKUP(B869,'ETH-USD'!$A$2:$E$1776,5,0))</f>
        <v>161.45880099999999</v>
      </c>
      <c r="M869" s="13">
        <f>IF(ISERROR(VLOOKUP(B869,'BTC-USD'!$A$2:$E$1828,5,0)),"na",(VLOOKUP(B869,'BTC-USD'!$A$2:$E$1828,5,0)))</f>
        <v>4973.0219729999999</v>
      </c>
      <c r="N869" s="12" t="str">
        <f>IF(ISERROR(VLOOKUP(B869,'SOL-USD'!$A$2:$E$893,5,0)),"na",VLOOKUP(B869,'SOL-USD'!$A$2:$E$893,5,0))</f>
        <v>na</v>
      </c>
      <c r="O869" s="12" t="str">
        <f>IF(ISERROR(VLOOKUP(B869,'AVAX-USD'!$A$2:$E$799,5,0)),"na",VLOOKUP(B869,'AVAX-USD'!$A$2:$E$799,5,0))</f>
        <v>na</v>
      </c>
      <c r="P869" s="12">
        <f>IF(ISERROR(VLOOKUP(B869,'ADA-USD'!$A$2:$E$1776,5,0)),"na",VLOOKUP(B869,'ADA-USD'!$A$2:$E$1776,5,0))</f>
        <v>9.0722999999999998E-2</v>
      </c>
      <c r="Q869" s="12" t="str">
        <f>IF(ISERROR(VLOOKUP(B869,'DOT-USD'!$A$2:$E$761,5,0)),"na",VLOOKUP(B869,'DOT-USD'!$A$2:$E$761,5,0))</f>
        <v>na</v>
      </c>
      <c r="R869" s="14">
        <f>IF(ISERROR(VLOOKUP(B869,'DOGE-USD'!$A$2:$G$1776,5,0)),"na",VLOOKUP(B869,'DOGE-USD'!$A$2:$G$1776,5,0))</f>
        <v>3.1640000000000001E-3</v>
      </c>
      <c r="S869" s="14" t="str">
        <f>IF(ISERROR(VLOOKUP(B869,'SHIB-USD'!$A$2:$G$780,5,0)),"na",VLOOKUP(B869,'SHIB-USD'!$A$2:$G$780,5,0))</f>
        <v>na</v>
      </c>
      <c r="T869" s="12" t="str">
        <f>IF(ISERROR(VLOOKUP(B869,'Uni-USD'!$A$2:$G$735,5,0)),"na",VLOOKUP(B869,'Uni-USD'!$A$2:$G$735,5,0))</f>
        <v>na</v>
      </c>
      <c r="U869">
        <f>IF(ISERROR(VLOOKUP(B869,Crude!$A$2:$G$1264,5,0)),"na",VLOOKUP(B869,Crude!$A$2:$G$1264,5,0))</f>
        <v>62.46</v>
      </c>
      <c r="V869">
        <f>IF(ISERROR(VLOOKUP(B869,Wheat!$A$2:$G$1264,5,0)),"na",VLOOKUP(B869,Wheat!$A$2:$G$1264,5,0))</f>
        <v>471</v>
      </c>
    </row>
    <row r="870" spans="1:22" x14ac:dyDescent="0.35">
      <c r="A870">
        <f t="shared" si="13"/>
        <v>2019</v>
      </c>
      <c r="B870" s="10">
        <v>43557</v>
      </c>
      <c r="C870" s="11">
        <f>VLOOKUP(B870,Yields!$A$2:$B$1680,2,0)</f>
        <v>2.4300000000000002</v>
      </c>
      <c r="D870" s="11">
        <f>IF(ISERROR(VLOOKUP(B870,Silver!$A$2:$G$1265,5,0)),"na",VLOOKUP(B870,Silver!$A$2:$G$1265,5,0))</f>
        <v>15.018000000000001</v>
      </c>
      <c r="E870" s="11">
        <f>IF(ISERROR(VLOOKUP(B870,Gold!$A$2:$G$1264,5,0)),"na",VLOOKUP(B870,Gold!$A$2:$G$1264,5,0))</f>
        <v>1290</v>
      </c>
      <c r="F870" s="13">
        <f>IF(ISERROR(VLOOKUP(B870,FXAIX!$A$2:$G$1259,5,0)),"na",VLOOKUP(B870,FXAIX!$A$2:$G$1259,5,0))</f>
        <v>100.139999</v>
      </c>
      <c r="G870" s="13">
        <f>IF(ISERROR(VLOOKUP(B870,SP500v2!$A$2:$G$1259,5,0)),"na",VLOOKUP(B870,SP500v2!$A$2:$G$1259,5,0))</f>
        <v>2867.24</v>
      </c>
      <c r="H870" s="13">
        <f>IF(ISERROR(VLOOKUP(B870,'ishare R3000 ETF'!$A$2:$G$1260,4,0)),"na",VLOOKUP(B870,'ishare R3000 ETF'!$A$2:$G$1260,4,0))</f>
        <v>168.10000600000001</v>
      </c>
      <c r="I870" s="13">
        <f>IF(ISERROR(VLOOKUP(B870,'^IXIC'!$A$2:$E$1260,5,0)),"na",VLOOKUP(B870,'^IXIC'!$A$2:$E$1260,5,0))</f>
        <v>7848.6899409999996</v>
      </c>
      <c r="J870" s="12">
        <f>IF(ISERROR(VLOOKUP(B870,'Russell 2000'!$A$1:$E$1260,5,0)),"na",VLOOKUP(B870,'Russell 2000'!$A$1:$E$1260,5,0))</f>
        <v>1553.3199460000001</v>
      </c>
      <c r="K870" s="12">
        <f>IF(ISERROR(VLOOKUP(B870,'EURUSD=X'!$A$2:$E$1307,4,0)),"na",VLOOKUP(B870,'EURUSD=X'!$A$2:$E$1307,4,0))</f>
        <v>1.1184559999999999</v>
      </c>
      <c r="L870" s="12">
        <f>IF(ISERROR(VLOOKUP(B870,'ETH-USD'!$A$2:$E$1776,5,0)),"na",VLOOKUP(B870,'ETH-USD'!$A$2:$E$1776,5,0))</f>
        <v>163.96174600000001</v>
      </c>
      <c r="M870" s="13">
        <f>IF(ISERROR(VLOOKUP(B870,'BTC-USD'!$A$2:$E$1828,5,0)),"na",(VLOOKUP(B870,'BTC-USD'!$A$2:$E$1828,5,0)))</f>
        <v>4879.8779299999997</v>
      </c>
      <c r="N870" s="12" t="str">
        <f>IF(ISERROR(VLOOKUP(B870,'SOL-USD'!$A$2:$E$893,5,0)),"na",VLOOKUP(B870,'SOL-USD'!$A$2:$E$893,5,0))</f>
        <v>na</v>
      </c>
      <c r="O870" s="12" t="str">
        <f>IF(ISERROR(VLOOKUP(B870,'AVAX-USD'!$A$2:$E$799,5,0)),"na",VLOOKUP(B870,'AVAX-USD'!$A$2:$E$799,5,0))</f>
        <v>na</v>
      </c>
      <c r="P870" s="12">
        <f>IF(ISERROR(VLOOKUP(B870,'ADA-USD'!$A$2:$E$1776,5,0)),"na",VLOOKUP(B870,'ADA-USD'!$A$2:$E$1776,5,0))</f>
        <v>8.5467000000000001E-2</v>
      </c>
      <c r="Q870" s="12" t="str">
        <f>IF(ISERROR(VLOOKUP(B870,'DOT-USD'!$A$2:$E$761,5,0)),"na",VLOOKUP(B870,'DOT-USD'!$A$2:$E$761,5,0))</f>
        <v>na</v>
      </c>
      <c r="R870" s="14">
        <f>IF(ISERROR(VLOOKUP(B870,'DOGE-USD'!$A$2:$G$1776,5,0)),"na",VLOOKUP(B870,'DOGE-USD'!$A$2:$G$1776,5,0))</f>
        <v>2.7950000000000002E-3</v>
      </c>
      <c r="S870" s="14" t="str">
        <f>IF(ISERROR(VLOOKUP(B870,'SHIB-USD'!$A$2:$G$780,5,0)),"na",VLOOKUP(B870,'SHIB-USD'!$A$2:$G$780,5,0))</f>
        <v>na</v>
      </c>
      <c r="T870" s="12" t="str">
        <f>IF(ISERROR(VLOOKUP(B870,'Uni-USD'!$A$2:$G$735,5,0)),"na",VLOOKUP(B870,'Uni-USD'!$A$2:$G$735,5,0))</f>
        <v>na</v>
      </c>
      <c r="U870">
        <f>IF(ISERROR(VLOOKUP(B870,Crude!$A$2:$G$1264,5,0)),"na",VLOOKUP(B870,Crude!$A$2:$G$1264,5,0))</f>
        <v>62.58</v>
      </c>
      <c r="V870">
        <f>IF(ISERROR(VLOOKUP(B870,Wheat!$A$2:$G$1264,5,0)),"na",VLOOKUP(B870,Wheat!$A$2:$G$1264,5,0))</f>
        <v>464</v>
      </c>
    </row>
    <row r="871" spans="1:22" x14ac:dyDescent="0.35">
      <c r="A871">
        <f t="shared" si="13"/>
        <v>2019</v>
      </c>
      <c r="B871" s="10">
        <v>43556</v>
      </c>
      <c r="C871" s="11">
        <f>VLOOKUP(B871,Yields!$A$2:$B$1680,2,0)</f>
        <v>2.42</v>
      </c>
      <c r="D871" s="11">
        <f>IF(ISERROR(VLOOKUP(B871,Silver!$A$2:$G$1265,5,0)),"na",VLOOKUP(B871,Silver!$A$2:$G$1265,5,0))</f>
        <v>15.051</v>
      </c>
      <c r="E871" s="11">
        <f>IF(ISERROR(VLOOKUP(B871,Gold!$A$2:$G$1264,5,0)),"na",VLOOKUP(B871,Gold!$A$2:$G$1264,5,0))</f>
        <v>1288.4000000000001</v>
      </c>
      <c r="F871" s="13">
        <f>IF(ISERROR(VLOOKUP(B871,FXAIX!$A$2:$G$1259,5,0)),"na",VLOOKUP(B871,FXAIX!$A$2:$G$1259,5,0))</f>
        <v>100.139999</v>
      </c>
      <c r="G871" s="13">
        <f>IF(ISERROR(VLOOKUP(B871,SP500v2!$A$2:$G$1259,5,0)),"na",VLOOKUP(B871,SP500v2!$A$2:$G$1259,5,0))</f>
        <v>2867.19</v>
      </c>
      <c r="H871" s="13">
        <f>IF(ISERROR(VLOOKUP(B871,'ishare R3000 ETF'!$A$2:$G$1260,4,0)),"na",VLOOKUP(B871,'ishare R3000 ETF'!$A$2:$G$1260,4,0))</f>
        <v>167.80999800000001</v>
      </c>
      <c r="I871" s="13">
        <f>IF(ISERROR(VLOOKUP(B871,'^IXIC'!$A$2:$E$1260,5,0)),"na",VLOOKUP(B871,'^IXIC'!$A$2:$E$1260,5,0))</f>
        <v>7828.9101559999999</v>
      </c>
      <c r="J871" s="12">
        <f>IF(ISERROR(VLOOKUP(B871,'Russell 2000'!$A$1:$E$1260,5,0)),"na",VLOOKUP(B871,'Russell 2000'!$A$1:$E$1260,5,0))</f>
        <v>1556.0600589999999</v>
      </c>
      <c r="K871" s="12">
        <f>IF(ISERROR(VLOOKUP(B871,'EURUSD=X'!$A$2:$E$1307,4,0)),"na",VLOOKUP(B871,'EURUSD=X'!$A$2:$E$1307,4,0))</f>
        <v>1.1209880000000001</v>
      </c>
      <c r="L871" s="12">
        <f>IF(ISERROR(VLOOKUP(B871,'ETH-USD'!$A$2:$E$1776,5,0)),"na",VLOOKUP(B871,'ETH-USD'!$A$2:$E$1776,5,0))</f>
        <v>141.830322</v>
      </c>
      <c r="M871" s="13">
        <f>IF(ISERROR(VLOOKUP(B871,'BTC-USD'!$A$2:$E$1828,5,0)),"na",(VLOOKUP(B871,'BTC-USD'!$A$2:$E$1828,5,0)))</f>
        <v>4158.1831050000001</v>
      </c>
      <c r="N871" s="12" t="str">
        <f>IF(ISERROR(VLOOKUP(B871,'SOL-USD'!$A$2:$E$893,5,0)),"na",VLOOKUP(B871,'SOL-USD'!$A$2:$E$893,5,0))</f>
        <v>na</v>
      </c>
      <c r="O871" s="12" t="str">
        <f>IF(ISERROR(VLOOKUP(B871,'AVAX-USD'!$A$2:$E$799,5,0)),"na",VLOOKUP(B871,'AVAX-USD'!$A$2:$E$799,5,0))</f>
        <v>na</v>
      </c>
      <c r="P871" s="12">
        <f>IF(ISERROR(VLOOKUP(B871,'ADA-USD'!$A$2:$E$1776,5,0)),"na",VLOOKUP(B871,'ADA-USD'!$A$2:$E$1776,5,0))</f>
        <v>7.2330000000000005E-2</v>
      </c>
      <c r="Q871" s="12" t="str">
        <f>IF(ISERROR(VLOOKUP(B871,'DOT-USD'!$A$2:$E$761,5,0)),"na",VLOOKUP(B871,'DOT-USD'!$A$2:$E$761,5,0))</f>
        <v>na</v>
      </c>
      <c r="R871" s="14">
        <f>IF(ISERROR(VLOOKUP(B871,'DOGE-USD'!$A$2:$G$1776,5,0)),"na",VLOOKUP(B871,'DOGE-USD'!$A$2:$G$1776,5,0))</f>
        <v>2.4610000000000001E-3</v>
      </c>
      <c r="S871" s="14" t="str">
        <f>IF(ISERROR(VLOOKUP(B871,'SHIB-USD'!$A$2:$G$780,5,0)),"na",VLOOKUP(B871,'SHIB-USD'!$A$2:$G$780,5,0))</f>
        <v>na</v>
      </c>
      <c r="T871" s="12" t="str">
        <f>IF(ISERROR(VLOOKUP(B871,'Uni-USD'!$A$2:$G$735,5,0)),"na",VLOOKUP(B871,'Uni-USD'!$A$2:$G$735,5,0))</f>
        <v>na</v>
      </c>
      <c r="U871">
        <f>IF(ISERROR(VLOOKUP(B871,Crude!$A$2:$G$1264,5,0)),"na",VLOOKUP(B871,Crude!$A$2:$G$1264,5,0))</f>
        <v>61.59</v>
      </c>
      <c r="V871">
        <f>IF(ISERROR(VLOOKUP(B871,Wheat!$A$2:$G$1264,5,0)),"na",VLOOKUP(B871,Wheat!$A$2:$G$1264,5,0))</f>
        <v>462.75</v>
      </c>
    </row>
    <row r="872" spans="1:22" x14ac:dyDescent="0.35">
      <c r="A872">
        <f t="shared" si="13"/>
        <v>2019</v>
      </c>
      <c r="B872" s="10">
        <v>43553</v>
      </c>
      <c r="C872" s="11">
        <f>VLOOKUP(B872,Yields!$A$2:$B$1680,2,0)</f>
        <v>2.4300000000000002</v>
      </c>
      <c r="D872" s="11">
        <f>IF(ISERROR(VLOOKUP(B872,Silver!$A$2:$G$1265,5,0)),"na",VLOOKUP(B872,Silver!$A$2:$G$1265,5,0))</f>
        <v>15.06</v>
      </c>
      <c r="E872" s="11">
        <f>IF(ISERROR(VLOOKUP(B872,Gold!$A$2:$G$1264,5,0)),"na",VLOOKUP(B872,Gold!$A$2:$G$1264,5,0))</f>
        <v>1293</v>
      </c>
      <c r="F872" s="13">
        <f>IF(ISERROR(VLOOKUP(B872,FXAIX!$A$2:$G$1259,5,0)),"na",VLOOKUP(B872,FXAIX!$A$2:$G$1259,5,0))</f>
        <v>98.989998</v>
      </c>
      <c r="G872" s="13">
        <f>IF(ISERROR(VLOOKUP(B872,SP500v2!$A$2:$G$1259,5,0)),"na",VLOOKUP(B872,SP500v2!$A$2:$G$1259,5,0))</f>
        <v>2834.4</v>
      </c>
      <c r="H872" s="13">
        <f>IF(ISERROR(VLOOKUP(B872,'ishare R3000 ETF'!$A$2:$G$1260,4,0)),"na",VLOOKUP(B872,'ishare R3000 ETF'!$A$2:$G$1260,4,0))</f>
        <v>165.94000199999999</v>
      </c>
      <c r="I872" s="13">
        <f>IF(ISERROR(VLOOKUP(B872,'^IXIC'!$A$2:$E$1260,5,0)),"na",VLOOKUP(B872,'^IXIC'!$A$2:$E$1260,5,0))</f>
        <v>7729.3198240000002</v>
      </c>
      <c r="J872" s="12">
        <f>IF(ISERROR(VLOOKUP(B872,'Russell 2000'!$A$1:$E$1260,5,0)),"na",VLOOKUP(B872,'Russell 2000'!$A$1:$E$1260,5,0))</f>
        <v>1539.73999</v>
      </c>
      <c r="K872" s="12">
        <f>IF(ISERROR(VLOOKUP(B872,'EURUSD=X'!$A$2:$E$1307,4,0)),"na",VLOOKUP(B872,'EURUSD=X'!$A$2:$E$1307,4,0))</f>
        <v>1.121089</v>
      </c>
      <c r="L872" s="12">
        <f>IF(ISERROR(VLOOKUP(B872,'ETH-USD'!$A$2:$E$1776,5,0)),"na",VLOOKUP(B872,'ETH-USD'!$A$2:$E$1776,5,0))</f>
        <v>142.497421</v>
      </c>
      <c r="M872" s="13">
        <f>IF(ISERROR(VLOOKUP(B872,'BTC-USD'!$A$2:$E$1828,5,0)),"na",(VLOOKUP(B872,'BTC-USD'!$A$2:$E$1828,5,0)))</f>
        <v>4098.3745120000003</v>
      </c>
      <c r="N872" s="12" t="str">
        <f>IF(ISERROR(VLOOKUP(B872,'SOL-USD'!$A$2:$E$893,5,0)),"na",VLOOKUP(B872,'SOL-USD'!$A$2:$E$893,5,0))</f>
        <v>na</v>
      </c>
      <c r="O872" s="12" t="str">
        <f>IF(ISERROR(VLOOKUP(B872,'AVAX-USD'!$A$2:$E$799,5,0)),"na",VLOOKUP(B872,'AVAX-USD'!$A$2:$E$799,5,0))</f>
        <v>na</v>
      </c>
      <c r="P872" s="12">
        <f>IF(ISERROR(VLOOKUP(B872,'ADA-USD'!$A$2:$E$1776,5,0)),"na",VLOOKUP(B872,'ADA-USD'!$A$2:$E$1776,5,0))</f>
        <v>7.1289000000000005E-2</v>
      </c>
      <c r="Q872" s="12" t="str">
        <f>IF(ISERROR(VLOOKUP(B872,'DOT-USD'!$A$2:$E$761,5,0)),"na",VLOOKUP(B872,'DOT-USD'!$A$2:$E$761,5,0))</f>
        <v>na</v>
      </c>
      <c r="R872" s="14">
        <f>IF(ISERROR(VLOOKUP(B872,'DOGE-USD'!$A$2:$G$1776,5,0)),"na",VLOOKUP(B872,'DOGE-USD'!$A$2:$G$1776,5,0))</f>
        <v>2.0869999999999999E-3</v>
      </c>
      <c r="S872" s="14" t="str">
        <f>IF(ISERROR(VLOOKUP(B872,'SHIB-USD'!$A$2:$G$780,5,0)),"na",VLOOKUP(B872,'SHIB-USD'!$A$2:$G$780,5,0))</f>
        <v>na</v>
      </c>
      <c r="T872" s="12" t="str">
        <f>IF(ISERROR(VLOOKUP(B872,'Uni-USD'!$A$2:$G$735,5,0)),"na",VLOOKUP(B872,'Uni-USD'!$A$2:$G$735,5,0))</f>
        <v>na</v>
      </c>
      <c r="U872">
        <f>IF(ISERROR(VLOOKUP(B872,Crude!$A$2:$G$1264,5,0)),"na",VLOOKUP(B872,Crude!$A$2:$G$1264,5,0))</f>
        <v>60.14</v>
      </c>
      <c r="V872">
        <f>IF(ISERROR(VLOOKUP(B872,Wheat!$A$2:$G$1264,5,0)),"na",VLOOKUP(B872,Wheat!$A$2:$G$1264,5,0))</f>
        <v>457.75</v>
      </c>
    </row>
    <row r="873" spans="1:22" x14ac:dyDescent="0.35">
      <c r="A873">
        <f t="shared" si="13"/>
        <v>2019</v>
      </c>
      <c r="B873" s="10">
        <v>43552</v>
      </c>
      <c r="C873" s="11">
        <f>VLOOKUP(B873,Yields!$A$2:$B$1680,2,0)</f>
        <v>2.44</v>
      </c>
      <c r="D873" s="11">
        <f>IF(ISERROR(VLOOKUP(B873,Silver!$A$2:$G$1265,5,0)),"na",VLOOKUP(B873,Silver!$A$2:$G$1265,5,0))</f>
        <v>14.920999999999999</v>
      </c>
      <c r="E873" s="11">
        <f>IF(ISERROR(VLOOKUP(B873,Gold!$A$2:$G$1264,5,0)),"na",VLOOKUP(B873,Gold!$A$2:$G$1264,5,0))</f>
        <v>1289.8</v>
      </c>
      <c r="F873" s="13">
        <f>IF(ISERROR(VLOOKUP(B873,FXAIX!$A$2:$G$1259,5,0)),"na",VLOOKUP(B873,FXAIX!$A$2:$G$1259,5,0))</f>
        <v>98.32</v>
      </c>
      <c r="G873" s="13">
        <f>IF(ISERROR(VLOOKUP(B873,SP500v2!$A$2:$G$1259,5,0)),"na",VLOOKUP(B873,SP500v2!$A$2:$G$1259,5,0))</f>
        <v>2815.44</v>
      </c>
      <c r="H873" s="13">
        <f>IF(ISERROR(VLOOKUP(B873,'ishare R3000 ETF'!$A$2:$G$1260,4,0)),"na",VLOOKUP(B873,'ishare R3000 ETF'!$A$2:$G$1260,4,0))</f>
        <v>164.61000100000001</v>
      </c>
      <c r="I873" s="13">
        <f>IF(ISERROR(VLOOKUP(B873,'^IXIC'!$A$2:$E$1260,5,0)),"na",VLOOKUP(B873,'^IXIC'!$A$2:$E$1260,5,0))</f>
        <v>7669.169922</v>
      </c>
      <c r="J873" s="12">
        <f>IF(ISERROR(VLOOKUP(B873,'Russell 2000'!$A$1:$E$1260,5,0)),"na",VLOOKUP(B873,'Russell 2000'!$A$1:$E$1260,5,0))</f>
        <v>1535.099976</v>
      </c>
      <c r="K873" s="12">
        <f>IF(ISERROR(VLOOKUP(B873,'EURUSD=X'!$A$2:$E$1307,4,0)),"na",VLOOKUP(B873,'EURUSD=X'!$A$2:$E$1307,4,0))</f>
        <v>1.121516</v>
      </c>
      <c r="L873" s="12">
        <f>IF(ISERROR(VLOOKUP(B873,'ETH-USD'!$A$2:$E$1776,5,0)),"na",VLOOKUP(B873,'ETH-USD'!$A$2:$E$1776,5,0))</f>
        <v>139.416473</v>
      </c>
      <c r="M873" s="13">
        <f>IF(ISERROR(VLOOKUP(B873,'BTC-USD'!$A$2:$E$1828,5,0)),"na",(VLOOKUP(B873,'BTC-USD'!$A$2:$E$1828,5,0)))</f>
        <v>4069.1071780000002</v>
      </c>
      <c r="N873" s="12" t="str">
        <f>IF(ISERROR(VLOOKUP(B873,'SOL-USD'!$A$2:$E$893,5,0)),"na",VLOOKUP(B873,'SOL-USD'!$A$2:$E$893,5,0))</f>
        <v>na</v>
      </c>
      <c r="O873" s="12" t="str">
        <f>IF(ISERROR(VLOOKUP(B873,'AVAX-USD'!$A$2:$E$799,5,0)),"na",VLOOKUP(B873,'AVAX-USD'!$A$2:$E$799,5,0))</f>
        <v>na</v>
      </c>
      <c r="P873" s="12">
        <f>IF(ISERROR(VLOOKUP(B873,'ADA-USD'!$A$2:$E$1776,5,0)),"na",VLOOKUP(B873,'ADA-USD'!$A$2:$E$1776,5,0))</f>
        <v>6.5827999999999998E-2</v>
      </c>
      <c r="Q873" s="12" t="str">
        <f>IF(ISERROR(VLOOKUP(B873,'DOT-USD'!$A$2:$E$761,5,0)),"na",VLOOKUP(B873,'DOT-USD'!$A$2:$E$761,5,0))</f>
        <v>na</v>
      </c>
      <c r="R873" s="14">
        <f>IF(ISERROR(VLOOKUP(B873,'DOGE-USD'!$A$2:$G$1776,5,0)),"na",VLOOKUP(B873,'DOGE-USD'!$A$2:$G$1776,5,0))</f>
        <v>2.0739999999999999E-3</v>
      </c>
      <c r="S873" s="14" t="str">
        <f>IF(ISERROR(VLOOKUP(B873,'SHIB-USD'!$A$2:$G$780,5,0)),"na",VLOOKUP(B873,'SHIB-USD'!$A$2:$G$780,5,0))</f>
        <v>na</v>
      </c>
      <c r="T873" s="12" t="str">
        <f>IF(ISERROR(VLOOKUP(B873,'Uni-USD'!$A$2:$G$735,5,0)),"na",VLOOKUP(B873,'Uni-USD'!$A$2:$G$735,5,0))</f>
        <v>na</v>
      </c>
      <c r="U873">
        <f>IF(ISERROR(VLOOKUP(B873,Crude!$A$2:$G$1264,5,0)),"na",VLOOKUP(B873,Crude!$A$2:$G$1264,5,0))</f>
        <v>59.3</v>
      </c>
      <c r="V873">
        <f>IF(ISERROR(VLOOKUP(B873,Wheat!$A$2:$G$1264,5,0)),"na",VLOOKUP(B873,Wheat!$A$2:$G$1264,5,0))</f>
        <v>464.5</v>
      </c>
    </row>
    <row r="874" spans="1:22" x14ac:dyDescent="0.35">
      <c r="A874">
        <f t="shared" si="13"/>
        <v>2019</v>
      </c>
      <c r="B874" s="10">
        <v>43551</v>
      </c>
      <c r="C874" s="11">
        <f>VLOOKUP(B874,Yields!$A$2:$B$1680,2,0)</f>
        <v>2.4500000000000002</v>
      </c>
      <c r="D874" s="11">
        <f>IF(ISERROR(VLOOKUP(B874,Silver!$A$2:$G$1265,5,0)),"na",VLOOKUP(B874,Silver!$A$2:$G$1265,5,0))</f>
        <v>15.239000000000001</v>
      </c>
      <c r="E874" s="11">
        <f>IF(ISERROR(VLOOKUP(B874,Gold!$A$2:$G$1264,5,0)),"na",VLOOKUP(B874,Gold!$A$2:$G$1264,5,0))</f>
        <v>1309.9000000000001</v>
      </c>
      <c r="F874" s="13">
        <f>IF(ISERROR(VLOOKUP(B874,FXAIX!$A$2:$G$1259,5,0)),"na",VLOOKUP(B874,FXAIX!$A$2:$G$1259,5,0))</f>
        <v>97.959998999999996</v>
      </c>
      <c r="G874" s="13">
        <f>IF(ISERROR(VLOOKUP(B874,SP500v2!$A$2:$G$1259,5,0)),"na",VLOOKUP(B874,SP500v2!$A$2:$G$1259,5,0))</f>
        <v>2805.37</v>
      </c>
      <c r="H874" s="13">
        <f>IF(ISERROR(VLOOKUP(B874,'ishare R3000 ETF'!$A$2:$G$1260,4,0)),"na",VLOOKUP(B874,'ishare R3000 ETF'!$A$2:$G$1260,4,0))</f>
        <v>163.83999600000001</v>
      </c>
      <c r="I874" s="13">
        <f>IF(ISERROR(VLOOKUP(B874,'^IXIC'!$A$2:$E$1260,5,0)),"na",VLOOKUP(B874,'^IXIC'!$A$2:$E$1260,5,0))</f>
        <v>7643.3798829999996</v>
      </c>
      <c r="J874" s="12">
        <f>IF(ISERROR(VLOOKUP(B874,'Russell 2000'!$A$1:$E$1260,5,0)),"na",VLOOKUP(B874,'Russell 2000'!$A$1:$E$1260,5,0))</f>
        <v>1522.2299800000001</v>
      </c>
      <c r="K874" s="12">
        <f>IF(ISERROR(VLOOKUP(B874,'EURUSD=X'!$A$2:$E$1307,4,0)),"na",VLOOKUP(B874,'EURUSD=X'!$A$2:$E$1307,4,0))</f>
        <v>1.1242650000000001</v>
      </c>
      <c r="L874" s="12">
        <f>IF(ISERROR(VLOOKUP(B874,'ETH-USD'!$A$2:$E$1776,5,0)),"na",VLOOKUP(B874,'ETH-USD'!$A$2:$E$1776,5,0))</f>
        <v>140.988159</v>
      </c>
      <c r="M874" s="13">
        <f>IF(ISERROR(VLOOKUP(B874,'BTC-USD'!$A$2:$E$1828,5,0)),"na",(VLOOKUP(B874,'BTC-USD'!$A$2:$E$1828,5,0)))</f>
        <v>4087.0661620000001</v>
      </c>
      <c r="N874" s="12" t="str">
        <f>IF(ISERROR(VLOOKUP(B874,'SOL-USD'!$A$2:$E$893,5,0)),"na",VLOOKUP(B874,'SOL-USD'!$A$2:$E$893,5,0))</f>
        <v>na</v>
      </c>
      <c r="O874" s="12" t="str">
        <f>IF(ISERROR(VLOOKUP(B874,'AVAX-USD'!$A$2:$E$799,5,0)),"na",VLOOKUP(B874,'AVAX-USD'!$A$2:$E$799,5,0))</f>
        <v>na</v>
      </c>
      <c r="P874" s="12">
        <f>IF(ISERROR(VLOOKUP(B874,'ADA-USD'!$A$2:$E$1776,5,0)),"na",VLOOKUP(B874,'ADA-USD'!$A$2:$E$1776,5,0))</f>
        <v>6.7595000000000002E-2</v>
      </c>
      <c r="Q874" s="12" t="str">
        <f>IF(ISERROR(VLOOKUP(B874,'DOT-USD'!$A$2:$E$761,5,0)),"na",VLOOKUP(B874,'DOT-USD'!$A$2:$E$761,5,0))</f>
        <v>na</v>
      </c>
      <c r="R874" s="14">
        <f>IF(ISERROR(VLOOKUP(B874,'DOGE-USD'!$A$2:$G$1776,5,0)),"na",VLOOKUP(B874,'DOGE-USD'!$A$2:$G$1776,5,0))</f>
        <v>2.085E-3</v>
      </c>
      <c r="S874" s="14" t="str">
        <f>IF(ISERROR(VLOOKUP(B874,'SHIB-USD'!$A$2:$G$780,5,0)),"na",VLOOKUP(B874,'SHIB-USD'!$A$2:$G$780,5,0))</f>
        <v>na</v>
      </c>
      <c r="T874" s="12" t="str">
        <f>IF(ISERROR(VLOOKUP(B874,'Uni-USD'!$A$2:$G$735,5,0)),"na",VLOOKUP(B874,'Uni-USD'!$A$2:$G$735,5,0))</f>
        <v>na</v>
      </c>
      <c r="U874">
        <f>IF(ISERROR(VLOOKUP(B874,Crude!$A$2:$G$1264,5,0)),"na",VLOOKUP(B874,Crude!$A$2:$G$1264,5,0))</f>
        <v>59.41</v>
      </c>
      <c r="V874">
        <f>IF(ISERROR(VLOOKUP(B874,Wheat!$A$2:$G$1264,5,0)),"na",VLOOKUP(B874,Wheat!$A$2:$G$1264,5,0))</f>
        <v>469.5</v>
      </c>
    </row>
    <row r="875" spans="1:22" x14ac:dyDescent="0.35">
      <c r="A875">
        <f t="shared" si="13"/>
        <v>2019</v>
      </c>
      <c r="B875" s="10">
        <v>43550</v>
      </c>
      <c r="C875" s="11">
        <f>VLOOKUP(B875,Yields!$A$2:$B$1680,2,0)</f>
        <v>2.46</v>
      </c>
      <c r="D875" s="11">
        <f>IF(ISERROR(VLOOKUP(B875,Silver!$A$2:$G$1265,5,0)),"na",VLOOKUP(B875,Silver!$A$2:$G$1265,5,0))</f>
        <v>15.371</v>
      </c>
      <c r="E875" s="11">
        <f>IF(ISERROR(VLOOKUP(B875,Gold!$A$2:$G$1264,5,0)),"na",VLOOKUP(B875,Gold!$A$2:$G$1264,5,0))</f>
        <v>1314.3</v>
      </c>
      <c r="F875" s="13">
        <f>IF(ISERROR(VLOOKUP(B875,FXAIX!$A$2:$G$1259,5,0)),"na",VLOOKUP(B875,FXAIX!$A$2:$G$1259,5,0))</f>
        <v>98.410004000000001</v>
      </c>
      <c r="G875" s="13">
        <f>IF(ISERROR(VLOOKUP(B875,SP500v2!$A$2:$G$1259,5,0)),"na",VLOOKUP(B875,SP500v2!$A$2:$G$1259,5,0))</f>
        <v>2818.46</v>
      </c>
      <c r="H875" s="13">
        <f>IF(ISERROR(VLOOKUP(B875,'ishare R3000 ETF'!$A$2:$G$1260,4,0)),"na",VLOOKUP(B875,'ishare R3000 ETF'!$A$2:$G$1260,4,0))</f>
        <v>164.80999800000001</v>
      </c>
      <c r="I875" s="13">
        <f>IF(ISERROR(VLOOKUP(B875,'^IXIC'!$A$2:$E$1260,5,0)),"na",VLOOKUP(B875,'^IXIC'!$A$2:$E$1260,5,0))</f>
        <v>7691.5200199999999</v>
      </c>
      <c r="J875" s="12">
        <f>IF(ISERROR(VLOOKUP(B875,'Russell 2000'!$A$1:$E$1260,5,0)),"na",VLOOKUP(B875,'Russell 2000'!$A$1:$E$1260,5,0))</f>
        <v>1528.170044</v>
      </c>
      <c r="K875" s="12">
        <f>IF(ISERROR(VLOOKUP(B875,'EURUSD=X'!$A$2:$E$1307,4,0)),"na",VLOOKUP(B875,'EURUSD=X'!$A$2:$E$1307,4,0))</f>
        <v>1.127955</v>
      </c>
      <c r="L875" s="12">
        <f>IF(ISERROR(VLOOKUP(B875,'ETH-USD'!$A$2:$E$1776,5,0)),"na",VLOOKUP(B875,'ETH-USD'!$A$2:$E$1776,5,0))</f>
        <v>135.46035800000001</v>
      </c>
      <c r="M875" s="13">
        <f>IF(ISERROR(VLOOKUP(B875,'BTC-USD'!$A$2:$E$1828,5,0)),"na",(VLOOKUP(B875,'BTC-USD'!$A$2:$E$1828,5,0)))</f>
        <v>3985.0808109999998</v>
      </c>
      <c r="N875" s="12" t="str">
        <f>IF(ISERROR(VLOOKUP(B875,'SOL-USD'!$A$2:$E$893,5,0)),"na",VLOOKUP(B875,'SOL-USD'!$A$2:$E$893,5,0))</f>
        <v>na</v>
      </c>
      <c r="O875" s="12" t="str">
        <f>IF(ISERROR(VLOOKUP(B875,'AVAX-USD'!$A$2:$E$799,5,0)),"na",VLOOKUP(B875,'AVAX-USD'!$A$2:$E$799,5,0))</f>
        <v>na</v>
      </c>
      <c r="P875" s="12">
        <f>IF(ISERROR(VLOOKUP(B875,'ADA-USD'!$A$2:$E$1776,5,0)),"na",VLOOKUP(B875,'ADA-USD'!$A$2:$E$1776,5,0))</f>
        <v>6.2370000000000002E-2</v>
      </c>
      <c r="Q875" s="12" t="str">
        <f>IF(ISERROR(VLOOKUP(B875,'DOT-USD'!$A$2:$E$761,5,0)),"na",VLOOKUP(B875,'DOT-USD'!$A$2:$E$761,5,0))</f>
        <v>na</v>
      </c>
      <c r="R875" s="14">
        <f>IF(ISERROR(VLOOKUP(B875,'DOGE-USD'!$A$2:$G$1776,5,0)),"na",VLOOKUP(B875,'DOGE-USD'!$A$2:$G$1776,5,0))</f>
        <v>2.0539999999999998E-3</v>
      </c>
      <c r="S875" s="14" t="str">
        <f>IF(ISERROR(VLOOKUP(B875,'SHIB-USD'!$A$2:$G$780,5,0)),"na",VLOOKUP(B875,'SHIB-USD'!$A$2:$G$780,5,0))</f>
        <v>na</v>
      </c>
      <c r="T875" s="12" t="str">
        <f>IF(ISERROR(VLOOKUP(B875,'Uni-USD'!$A$2:$G$735,5,0)),"na",VLOOKUP(B875,'Uni-USD'!$A$2:$G$735,5,0))</f>
        <v>na</v>
      </c>
      <c r="U875">
        <f>IF(ISERROR(VLOOKUP(B875,Crude!$A$2:$G$1264,5,0)),"na",VLOOKUP(B875,Crude!$A$2:$G$1264,5,0))</f>
        <v>59.94</v>
      </c>
      <c r="V875">
        <f>IF(ISERROR(VLOOKUP(B875,Wheat!$A$2:$G$1264,5,0)),"na",VLOOKUP(B875,Wheat!$A$2:$G$1264,5,0))</f>
        <v>469.25</v>
      </c>
    </row>
    <row r="876" spans="1:22" x14ac:dyDescent="0.35">
      <c r="A876">
        <f t="shared" si="13"/>
        <v>2019</v>
      </c>
      <c r="B876" s="10">
        <v>43549</v>
      </c>
      <c r="C876" s="11">
        <f>VLOOKUP(B876,Yields!$A$2:$B$1680,2,0)</f>
        <v>2.4700000000000002</v>
      </c>
      <c r="D876" s="11">
        <f>IF(ISERROR(VLOOKUP(B876,Silver!$A$2:$G$1265,5,0)),"na",VLOOKUP(B876,Silver!$A$2:$G$1265,5,0))</f>
        <v>15.507</v>
      </c>
      <c r="E876" s="11">
        <f>IF(ISERROR(VLOOKUP(B876,Gold!$A$2:$G$1264,5,0)),"na",VLOOKUP(B876,Gold!$A$2:$G$1264,5,0))</f>
        <v>1321.9</v>
      </c>
      <c r="F876" s="13">
        <f>IF(ISERROR(VLOOKUP(B876,FXAIX!$A$2:$G$1259,5,0)),"na",VLOOKUP(B876,FXAIX!$A$2:$G$1259,5,0))</f>
        <v>97.709998999999996</v>
      </c>
      <c r="G876" s="13">
        <f>IF(ISERROR(VLOOKUP(B876,SP500v2!$A$2:$G$1259,5,0)),"na",VLOOKUP(B876,SP500v2!$A$2:$G$1259,5,0))</f>
        <v>2798.36</v>
      </c>
      <c r="H876" s="13">
        <f>IF(ISERROR(VLOOKUP(B876,'ishare R3000 ETF'!$A$2:$G$1260,4,0)),"na",VLOOKUP(B876,'ishare R3000 ETF'!$A$2:$G$1260,4,0))</f>
        <v>163.55999800000001</v>
      </c>
      <c r="I876" s="13">
        <f>IF(ISERROR(VLOOKUP(B876,'^IXIC'!$A$2:$E$1260,5,0)),"na",VLOOKUP(B876,'^IXIC'!$A$2:$E$1260,5,0))</f>
        <v>7637.5400390000004</v>
      </c>
      <c r="J876" s="12">
        <f>IF(ISERROR(VLOOKUP(B876,'Russell 2000'!$A$1:$E$1260,5,0)),"na",VLOOKUP(B876,'Russell 2000'!$A$1:$E$1260,5,0))</f>
        <v>1512.8599850000001</v>
      </c>
      <c r="K876" s="12">
        <f>IF(ISERROR(VLOOKUP(B876,'EURUSD=X'!$A$2:$E$1307,4,0)),"na",VLOOKUP(B876,'EURUSD=X'!$A$2:$E$1307,4,0))</f>
        <v>1.1290500000000001</v>
      </c>
      <c r="L876" s="12">
        <f>IF(ISERROR(VLOOKUP(B876,'ETH-USD'!$A$2:$E$1776,5,0)),"na",VLOOKUP(B876,'ETH-USD'!$A$2:$E$1776,5,0))</f>
        <v>135.03102100000001</v>
      </c>
      <c r="M876" s="13">
        <f>IF(ISERROR(VLOOKUP(B876,'BTC-USD'!$A$2:$E$1828,5,0)),"na",(VLOOKUP(B876,'BTC-USD'!$A$2:$E$1828,5,0)))</f>
        <v>3963.070557</v>
      </c>
      <c r="N876" s="12" t="str">
        <f>IF(ISERROR(VLOOKUP(B876,'SOL-USD'!$A$2:$E$893,5,0)),"na",VLOOKUP(B876,'SOL-USD'!$A$2:$E$893,5,0))</f>
        <v>na</v>
      </c>
      <c r="O876" s="12" t="str">
        <f>IF(ISERROR(VLOOKUP(B876,'AVAX-USD'!$A$2:$E$799,5,0)),"na",VLOOKUP(B876,'AVAX-USD'!$A$2:$E$799,5,0))</f>
        <v>na</v>
      </c>
      <c r="P876" s="12">
        <f>IF(ISERROR(VLOOKUP(B876,'ADA-USD'!$A$2:$E$1776,5,0)),"na",VLOOKUP(B876,'ADA-USD'!$A$2:$E$1776,5,0))</f>
        <v>5.9025000000000001E-2</v>
      </c>
      <c r="Q876" s="12" t="str">
        <f>IF(ISERROR(VLOOKUP(B876,'DOT-USD'!$A$2:$E$761,5,0)),"na",VLOOKUP(B876,'DOT-USD'!$A$2:$E$761,5,0))</f>
        <v>na</v>
      </c>
      <c r="R876" s="14">
        <f>IF(ISERROR(VLOOKUP(B876,'DOGE-USD'!$A$2:$G$1776,5,0)),"na",VLOOKUP(B876,'DOGE-USD'!$A$2:$G$1776,5,0))</f>
        <v>2.0430000000000001E-3</v>
      </c>
      <c r="S876" s="14" t="str">
        <f>IF(ISERROR(VLOOKUP(B876,'SHIB-USD'!$A$2:$G$780,5,0)),"na",VLOOKUP(B876,'SHIB-USD'!$A$2:$G$780,5,0))</f>
        <v>na</v>
      </c>
      <c r="T876" s="12" t="str">
        <f>IF(ISERROR(VLOOKUP(B876,'Uni-USD'!$A$2:$G$735,5,0)),"na",VLOOKUP(B876,'Uni-USD'!$A$2:$G$735,5,0))</f>
        <v>na</v>
      </c>
      <c r="U876">
        <f>IF(ISERROR(VLOOKUP(B876,Crude!$A$2:$G$1264,5,0)),"na",VLOOKUP(B876,Crude!$A$2:$G$1264,5,0))</f>
        <v>58.82</v>
      </c>
      <c r="V876">
        <f>IF(ISERROR(VLOOKUP(B876,Wheat!$A$2:$G$1264,5,0)),"na",VLOOKUP(B876,Wheat!$A$2:$G$1264,5,0))</f>
        <v>469.5</v>
      </c>
    </row>
    <row r="877" spans="1:22" x14ac:dyDescent="0.35">
      <c r="A877">
        <f t="shared" si="13"/>
        <v>2019</v>
      </c>
      <c r="B877" s="10">
        <v>43546</v>
      </c>
      <c r="C877" s="11">
        <f>VLOOKUP(B877,Yields!$A$2:$B$1680,2,0)</f>
        <v>2.4900000000000002</v>
      </c>
      <c r="D877" s="11">
        <f>IF(ISERROR(VLOOKUP(B877,Silver!$A$2:$G$1265,5,0)),"na",VLOOKUP(B877,Silver!$A$2:$G$1265,5,0))</f>
        <v>15.345000000000001</v>
      </c>
      <c r="E877" s="11">
        <f>IF(ISERROR(VLOOKUP(B877,Gold!$A$2:$G$1264,5,0)),"na",VLOOKUP(B877,Gold!$A$2:$G$1264,5,0))</f>
        <v>1311.6</v>
      </c>
      <c r="F877" s="13">
        <f>IF(ISERROR(VLOOKUP(B877,FXAIX!$A$2:$G$1259,5,0)),"na",VLOOKUP(B877,FXAIX!$A$2:$G$1259,5,0))</f>
        <v>97.790001000000004</v>
      </c>
      <c r="G877" s="13">
        <f>IF(ISERROR(VLOOKUP(B877,SP500v2!$A$2:$G$1259,5,0)),"na",VLOOKUP(B877,SP500v2!$A$2:$G$1259,5,0))</f>
        <v>2800.71</v>
      </c>
      <c r="H877" s="13">
        <f>IF(ISERROR(VLOOKUP(B877,'ishare R3000 ETF'!$A$2:$G$1260,4,0)),"na",VLOOKUP(B877,'ishare R3000 ETF'!$A$2:$G$1260,4,0))</f>
        <v>164.490005</v>
      </c>
      <c r="I877" s="13">
        <f>IF(ISERROR(VLOOKUP(B877,'^IXIC'!$A$2:$E$1260,5,0)),"na",VLOOKUP(B877,'^IXIC'!$A$2:$E$1260,5,0))</f>
        <v>7642.669922</v>
      </c>
      <c r="J877" s="12">
        <f>IF(ISERROR(VLOOKUP(B877,'Russell 2000'!$A$1:$E$1260,5,0)),"na",VLOOKUP(B877,'Russell 2000'!$A$1:$E$1260,5,0))</f>
        <v>1505.920044</v>
      </c>
      <c r="K877" s="12">
        <f>IF(ISERROR(VLOOKUP(B877,'EURUSD=X'!$A$2:$E$1307,4,0)),"na",VLOOKUP(B877,'EURUSD=X'!$A$2:$E$1307,4,0))</f>
        <v>1.127561</v>
      </c>
      <c r="L877" s="12">
        <f>IF(ISERROR(VLOOKUP(B877,'ETH-USD'!$A$2:$E$1776,5,0)),"na",VLOOKUP(B877,'ETH-USD'!$A$2:$E$1776,5,0))</f>
        <v>137.181442</v>
      </c>
      <c r="M877" s="13">
        <f>IF(ISERROR(VLOOKUP(B877,'BTC-USD'!$A$2:$E$1828,5,0)),"na",(VLOOKUP(B877,'BTC-USD'!$A$2:$E$1828,5,0)))</f>
        <v>4023.9682619999999</v>
      </c>
      <c r="N877" s="12" t="str">
        <f>IF(ISERROR(VLOOKUP(B877,'SOL-USD'!$A$2:$E$893,5,0)),"na",VLOOKUP(B877,'SOL-USD'!$A$2:$E$893,5,0))</f>
        <v>na</v>
      </c>
      <c r="O877" s="12" t="str">
        <f>IF(ISERROR(VLOOKUP(B877,'AVAX-USD'!$A$2:$E$799,5,0)),"na",VLOOKUP(B877,'AVAX-USD'!$A$2:$E$799,5,0))</f>
        <v>na</v>
      </c>
      <c r="P877" s="12">
        <f>IF(ISERROR(VLOOKUP(B877,'ADA-USD'!$A$2:$E$1776,5,0)),"na",VLOOKUP(B877,'ADA-USD'!$A$2:$E$1776,5,0))</f>
        <v>5.8062000000000002E-2</v>
      </c>
      <c r="Q877" s="12" t="str">
        <f>IF(ISERROR(VLOOKUP(B877,'DOT-USD'!$A$2:$E$761,5,0)),"na",VLOOKUP(B877,'DOT-USD'!$A$2:$E$761,5,0))</f>
        <v>na</v>
      </c>
      <c r="R877" s="14">
        <f>IF(ISERROR(VLOOKUP(B877,'DOGE-USD'!$A$2:$G$1776,5,0)),"na",VLOOKUP(B877,'DOGE-USD'!$A$2:$G$1776,5,0))</f>
        <v>2.052E-3</v>
      </c>
      <c r="S877" s="14" t="str">
        <f>IF(ISERROR(VLOOKUP(B877,'SHIB-USD'!$A$2:$G$780,5,0)),"na",VLOOKUP(B877,'SHIB-USD'!$A$2:$G$780,5,0))</f>
        <v>na</v>
      </c>
      <c r="T877" s="12" t="str">
        <f>IF(ISERROR(VLOOKUP(B877,'Uni-USD'!$A$2:$G$735,5,0)),"na",VLOOKUP(B877,'Uni-USD'!$A$2:$G$735,5,0))</f>
        <v>na</v>
      </c>
      <c r="U877">
        <f>IF(ISERROR(VLOOKUP(B877,Crude!$A$2:$G$1264,5,0)),"na",VLOOKUP(B877,Crude!$A$2:$G$1264,5,0))</f>
        <v>59.04</v>
      </c>
      <c r="V877">
        <f>IF(ISERROR(VLOOKUP(B877,Wheat!$A$2:$G$1264,5,0)),"na",VLOOKUP(B877,Wheat!$A$2:$G$1264,5,0))</f>
        <v>466</v>
      </c>
    </row>
    <row r="878" spans="1:22" x14ac:dyDescent="0.35">
      <c r="A878">
        <f t="shared" si="13"/>
        <v>2019</v>
      </c>
      <c r="B878" s="10">
        <v>43545</v>
      </c>
      <c r="C878" s="11">
        <f>VLOOKUP(B878,Yields!$A$2:$B$1680,2,0)</f>
        <v>2.5099999999999998</v>
      </c>
      <c r="D878" s="11">
        <f>IF(ISERROR(VLOOKUP(B878,Silver!$A$2:$G$1265,5,0)),"na",VLOOKUP(B878,Silver!$A$2:$G$1265,5,0))</f>
        <v>15.372</v>
      </c>
      <c r="E878" s="11">
        <f>IF(ISERROR(VLOOKUP(B878,Gold!$A$2:$G$1264,5,0)),"na",VLOOKUP(B878,Gold!$A$2:$G$1264,5,0))</f>
        <v>1306.0999999999999</v>
      </c>
      <c r="F878" s="13">
        <f>IF(ISERROR(VLOOKUP(B878,FXAIX!$A$2:$G$1259,5,0)),"na",VLOOKUP(B878,FXAIX!$A$2:$G$1259,5,0))</f>
        <v>99.669998000000007</v>
      </c>
      <c r="G878" s="13">
        <f>IF(ISERROR(VLOOKUP(B878,SP500v2!$A$2:$G$1259,5,0)),"na",VLOOKUP(B878,SP500v2!$A$2:$G$1259,5,0))</f>
        <v>2854.88</v>
      </c>
      <c r="H878" s="13">
        <f>IF(ISERROR(VLOOKUP(B878,'ishare R3000 ETF'!$A$2:$G$1260,4,0)),"na",VLOOKUP(B878,'ishare R3000 ETF'!$A$2:$G$1260,4,0))</f>
        <v>165.55999800000001</v>
      </c>
      <c r="I878" s="13">
        <f>IF(ISERROR(VLOOKUP(B878,'^IXIC'!$A$2:$E$1260,5,0)),"na",VLOOKUP(B878,'^IXIC'!$A$2:$E$1260,5,0))</f>
        <v>7838.9599609999996</v>
      </c>
      <c r="J878" s="12">
        <f>IF(ISERROR(VLOOKUP(B878,'Russell 2000'!$A$1:$E$1260,5,0)),"na",VLOOKUP(B878,'Russell 2000'!$A$1:$E$1260,5,0))</f>
        <v>1562.410034</v>
      </c>
      <c r="K878" s="12">
        <f>IF(ISERROR(VLOOKUP(B878,'EURUSD=X'!$A$2:$E$1307,4,0)),"na",VLOOKUP(B878,'EURUSD=X'!$A$2:$E$1307,4,0))</f>
        <v>1.1355120000000001</v>
      </c>
      <c r="L878" s="12">
        <f>IF(ISERROR(VLOOKUP(B878,'ETH-USD'!$A$2:$E$1776,5,0)),"na",VLOOKUP(B878,'ETH-USD'!$A$2:$E$1776,5,0))</f>
        <v>136.63606300000001</v>
      </c>
      <c r="M878" s="13">
        <f>IF(ISERROR(VLOOKUP(B878,'BTC-USD'!$A$2:$E$1828,5,0)),"na",(VLOOKUP(B878,'BTC-USD'!$A$2:$E$1828,5,0)))</f>
        <v>4029.326904</v>
      </c>
      <c r="N878" s="12" t="str">
        <f>IF(ISERROR(VLOOKUP(B878,'SOL-USD'!$A$2:$E$893,5,0)),"na",VLOOKUP(B878,'SOL-USD'!$A$2:$E$893,5,0))</f>
        <v>na</v>
      </c>
      <c r="O878" s="12" t="str">
        <f>IF(ISERROR(VLOOKUP(B878,'AVAX-USD'!$A$2:$E$799,5,0)),"na",VLOOKUP(B878,'AVAX-USD'!$A$2:$E$799,5,0))</f>
        <v>na</v>
      </c>
      <c r="P878" s="12">
        <f>IF(ISERROR(VLOOKUP(B878,'ADA-USD'!$A$2:$E$1776,5,0)),"na",VLOOKUP(B878,'ADA-USD'!$A$2:$E$1776,5,0))</f>
        <v>5.2900000000000003E-2</v>
      </c>
      <c r="Q878" s="12" t="str">
        <f>IF(ISERROR(VLOOKUP(B878,'DOT-USD'!$A$2:$E$761,5,0)),"na",VLOOKUP(B878,'DOT-USD'!$A$2:$E$761,5,0))</f>
        <v>na</v>
      </c>
      <c r="R878" s="14">
        <f>IF(ISERROR(VLOOKUP(B878,'DOGE-USD'!$A$2:$G$1776,5,0)),"na",VLOOKUP(B878,'DOGE-USD'!$A$2:$G$1776,5,0))</f>
        <v>2.0539999999999998E-3</v>
      </c>
      <c r="S878" s="14" t="str">
        <f>IF(ISERROR(VLOOKUP(B878,'SHIB-USD'!$A$2:$G$780,5,0)),"na",VLOOKUP(B878,'SHIB-USD'!$A$2:$G$780,5,0))</f>
        <v>na</v>
      </c>
      <c r="T878" s="12" t="str">
        <f>IF(ISERROR(VLOOKUP(B878,'Uni-USD'!$A$2:$G$735,5,0)),"na",VLOOKUP(B878,'Uni-USD'!$A$2:$G$735,5,0))</f>
        <v>na</v>
      </c>
      <c r="U878">
        <f>IF(ISERROR(VLOOKUP(B878,Crude!$A$2:$G$1264,5,0)),"na",VLOOKUP(B878,Crude!$A$2:$G$1264,5,0))</f>
        <v>59.98</v>
      </c>
      <c r="V878">
        <f>IF(ISERROR(VLOOKUP(B878,Wheat!$A$2:$G$1264,5,0)),"na",VLOOKUP(B878,Wheat!$A$2:$G$1264,5,0))</f>
        <v>466.5</v>
      </c>
    </row>
    <row r="879" spans="1:22" x14ac:dyDescent="0.35">
      <c r="A879">
        <f t="shared" si="13"/>
        <v>2019</v>
      </c>
      <c r="B879" s="10">
        <v>43544</v>
      </c>
      <c r="C879" s="11">
        <f>VLOOKUP(B879,Yields!$A$2:$B$1680,2,0)</f>
        <v>2.4500000000000002</v>
      </c>
      <c r="D879" s="11">
        <f>IF(ISERROR(VLOOKUP(B879,Silver!$A$2:$G$1265,5,0)),"na",VLOOKUP(B879,Silver!$A$2:$G$1265,5,0))</f>
        <v>15.244999999999999</v>
      </c>
      <c r="E879" s="11">
        <f>IF(ISERROR(VLOOKUP(B879,Gold!$A$2:$G$1264,5,0)),"na",VLOOKUP(B879,Gold!$A$2:$G$1264,5,0))</f>
        <v>1300.5</v>
      </c>
      <c r="F879" s="13">
        <f>IF(ISERROR(VLOOKUP(B879,FXAIX!$A$2:$G$1259,5,0)),"na",VLOOKUP(B879,FXAIX!$A$2:$G$1259,5,0))</f>
        <v>98.589995999999999</v>
      </c>
      <c r="G879" s="13">
        <f>IF(ISERROR(VLOOKUP(B879,SP500v2!$A$2:$G$1259,5,0)),"na",VLOOKUP(B879,SP500v2!$A$2:$G$1259,5,0))</f>
        <v>2824.23</v>
      </c>
      <c r="H879" s="13">
        <f>IF(ISERROR(VLOOKUP(B879,'ishare R3000 ETF'!$A$2:$G$1260,4,0)),"na",VLOOKUP(B879,'ishare R3000 ETF'!$A$2:$G$1260,4,0))</f>
        <v>165.35000600000001</v>
      </c>
      <c r="I879" s="13">
        <f>IF(ISERROR(VLOOKUP(B879,'^IXIC'!$A$2:$E$1260,5,0)),"na",VLOOKUP(B879,'^IXIC'!$A$2:$E$1260,5,0))</f>
        <v>7728.9702150000003</v>
      </c>
      <c r="J879" s="12">
        <f>IF(ISERROR(VLOOKUP(B879,'Russell 2000'!$A$1:$E$1260,5,0)),"na",VLOOKUP(B879,'Russell 2000'!$A$1:$E$1260,5,0))</f>
        <v>1543.160034</v>
      </c>
      <c r="K879" s="12">
        <f>IF(ISERROR(VLOOKUP(B879,'EURUSD=X'!$A$2:$E$1307,4,0)),"na",VLOOKUP(B879,'EURUSD=X'!$A$2:$E$1307,4,0))</f>
        <v>1.133645</v>
      </c>
      <c r="L879" s="12">
        <f>IF(ISERROR(VLOOKUP(B879,'ETH-USD'!$A$2:$E$1776,5,0)),"na",VLOOKUP(B879,'ETH-USD'!$A$2:$E$1776,5,0))</f>
        <v>140.68635599999999</v>
      </c>
      <c r="M879" s="13">
        <f>IF(ISERROR(VLOOKUP(B879,'BTC-USD'!$A$2:$E$1828,5,0)),"na",(VLOOKUP(B879,'BTC-USD'!$A$2:$E$1828,5,0)))</f>
        <v>4087.476318</v>
      </c>
      <c r="N879" s="12" t="str">
        <f>IF(ISERROR(VLOOKUP(B879,'SOL-USD'!$A$2:$E$893,5,0)),"na",VLOOKUP(B879,'SOL-USD'!$A$2:$E$893,5,0))</f>
        <v>na</v>
      </c>
      <c r="O879" s="12" t="str">
        <f>IF(ISERROR(VLOOKUP(B879,'AVAX-USD'!$A$2:$E$799,5,0)),"na",VLOOKUP(B879,'AVAX-USD'!$A$2:$E$799,5,0))</f>
        <v>na</v>
      </c>
      <c r="P879" s="12">
        <f>IF(ISERROR(VLOOKUP(B879,'ADA-USD'!$A$2:$E$1776,5,0)),"na",VLOOKUP(B879,'ADA-USD'!$A$2:$E$1776,5,0))</f>
        <v>5.3891000000000001E-2</v>
      </c>
      <c r="Q879" s="12" t="str">
        <f>IF(ISERROR(VLOOKUP(B879,'DOT-USD'!$A$2:$E$761,5,0)),"na",VLOOKUP(B879,'DOT-USD'!$A$2:$E$761,5,0))</f>
        <v>na</v>
      </c>
      <c r="R879" s="14">
        <f>IF(ISERROR(VLOOKUP(B879,'DOGE-USD'!$A$2:$G$1776,5,0)),"na",VLOOKUP(B879,'DOGE-USD'!$A$2:$G$1776,5,0))</f>
        <v>2.0609999999999999E-3</v>
      </c>
      <c r="S879" s="14" t="str">
        <f>IF(ISERROR(VLOOKUP(B879,'SHIB-USD'!$A$2:$G$780,5,0)),"na",VLOOKUP(B879,'SHIB-USD'!$A$2:$G$780,5,0))</f>
        <v>na</v>
      </c>
      <c r="T879" s="12" t="str">
        <f>IF(ISERROR(VLOOKUP(B879,'Uni-USD'!$A$2:$G$735,5,0)),"na",VLOOKUP(B879,'Uni-USD'!$A$2:$G$735,5,0))</f>
        <v>na</v>
      </c>
      <c r="U879">
        <f>IF(ISERROR(VLOOKUP(B879,Crude!$A$2:$G$1264,5,0)),"na",VLOOKUP(B879,Crude!$A$2:$G$1264,5,0))</f>
        <v>59.83</v>
      </c>
      <c r="V879">
        <f>IF(ISERROR(VLOOKUP(B879,Wheat!$A$2:$G$1264,5,0)),"na",VLOOKUP(B879,Wheat!$A$2:$G$1264,5,0))</f>
        <v>464.75</v>
      </c>
    </row>
    <row r="880" spans="1:22" x14ac:dyDescent="0.35">
      <c r="A880">
        <f t="shared" si="13"/>
        <v>2019</v>
      </c>
      <c r="B880" s="10">
        <v>43543</v>
      </c>
      <c r="C880" s="11">
        <f>VLOOKUP(B880,Yields!$A$2:$B$1680,2,0)</f>
        <v>2.46</v>
      </c>
      <c r="D880" s="11">
        <f>IF(ISERROR(VLOOKUP(B880,Silver!$A$2:$G$1265,5,0)),"na",VLOOKUP(B880,Silver!$A$2:$G$1265,5,0))</f>
        <v>15.301</v>
      </c>
      <c r="E880" s="11">
        <f>IF(ISERROR(VLOOKUP(B880,Gold!$A$2:$G$1264,5,0)),"na",VLOOKUP(B880,Gold!$A$2:$G$1264,5,0))</f>
        <v>1305</v>
      </c>
      <c r="F880" s="13">
        <f>IF(ISERROR(VLOOKUP(B880,FXAIX!$A$2:$G$1259,5,0)),"na",VLOOKUP(B880,FXAIX!$A$2:$G$1259,5,0))</f>
        <v>98.879997000000003</v>
      </c>
      <c r="G880" s="13">
        <f>IF(ISERROR(VLOOKUP(B880,SP500v2!$A$2:$G$1259,5,0)),"na",VLOOKUP(B880,SP500v2!$A$2:$G$1259,5,0))</f>
        <v>2832.57</v>
      </c>
      <c r="H880" s="13">
        <f>IF(ISERROR(VLOOKUP(B880,'ishare R3000 ETF'!$A$2:$G$1260,4,0)),"na",VLOOKUP(B880,'ishare R3000 ETF'!$A$2:$G$1260,4,0))</f>
        <v>166.800003</v>
      </c>
      <c r="I880" s="13">
        <f>IF(ISERROR(VLOOKUP(B880,'^IXIC'!$A$2:$E$1260,5,0)),"na",VLOOKUP(B880,'^IXIC'!$A$2:$E$1260,5,0))</f>
        <v>7723.9501950000003</v>
      </c>
      <c r="J880" s="12">
        <f>IF(ISERROR(VLOOKUP(B880,'Russell 2000'!$A$1:$E$1260,5,0)),"na",VLOOKUP(B880,'Russell 2000'!$A$1:$E$1260,5,0))</f>
        <v>1554.98999</v>
      </c>
      <c r="K880" s="12">
        <f>IF(ISERROR(VLOOKUP(B880,'EURUSD=X'!$A$2:$E$1307,4,0)),"na",VLOOKUP(B880,'EURUSD=X'!$A$2:$E$1307,4,0))</f>
        <v>1.133427</v>
      </c>
      <c r="L880" s="12">
        <f>IF(ISERROR(VLOOKUP(B880,'ETH-USD'!$A$2:$E$1776,5,0)),"na",VLOOKUP(B880,'ETH-USD'!$A$2:$E$1776,5,0))</f>
        <v>140.51919599999999</v>
      </c>
      <c r="M880" s="13">
        <f>IF(ISERROR(VLOOKUP(B880,'BTC-USD'!$A$2:$E$1828,5,0)),"na",(VLOOKUP(B880,'BTC-USD'!$A$2:$E$1828,5,0)))</f>
        <v>4071.1901859999998</v>
      </c>
      <c r="N880" s="12" t="str">
        <f>IF(ISERROR(VLOOKUP(B880,'SOL-USD'!$A$2:$E$893,5,0)),"na",VLOOKUP(B880,'SOL-USD'!$A$2:$E$893,5,0))</f>
        <v>na</v>
      </c>
      <c r="O880" s="12" t="str">
        <f>IF(ISERROR(VLOOKUP(B880,'AVAX-USD'!$A$2:$E$799,5,0)),"na",VLOOKUP(B880,'AVAX-USD'!$A$2:$E$799,5,0))</f>
        <v>na</v>
      </c>
      <c r="P880" s="12">
        <f>IF(ISERROR(VLOOKUP(B880,'ADA-USD'!$A$2:$E$1776,5,0)),"na",VLOOKUP(B880,'ADA-USD'!$A$2:$E$1776,5,0))</f>
        <v>5.2594000000000002E-2</v>
      </c>
      <c r="Q880" s="12" t="str">
        <f>IF(ISERROR(VLOOKUP(B880,'DOT-USD'!$A$2:$E$761,5,0)),"na",VLOOKUP(B880,'DOT-USD'!$A$2:$E$761,5,0))</f>
        <v>na</v>
      </c>
      <c r="R880" s="14">
        <f>IF(ISERROR(VLOOKUP(B880,'DOGE-USD'!$A$2:$G$1776,5,0)),"na",VLOOKUP(B880,'DOGE-USD'!$A$2:$G$1776,5,0))</f>
        <v>2.091E-3</v>
      </c>
      <c r="S880" s="14" t="str">
        <f>IF(ISERROR(VLOOKUP(B880,'SHIB-USD'!$A$2:$G$780,5,0)),"na",VLOOKUP(B880,'SHIB-USD'!$A$2:$G$780,5,0))</f>
        <v>na</v>
      </c>
      <c r="T880" s="12" t="str">
        <f>IF(ISERROR(VLOOKUP(B880,'Uni-USD'!$A$2:$G$735,5,0)),"na",VLOOKUP(B880,'Uni-USD'!$A$2:$G$735,5,0))</f>
        <v>na</v>
      </c>
      <c r="U880">
        <f>IF(ISERROR(VLOOKUP(B880,Crude!$A$2:$G$1264,5,0)),"na",VLOOKUP(B880,Crude!$A$2:$G$1264,5,0))</f>
        <v>59.03</v>
      </c>
      <c r="V880">
        <f>IF(ISERROR(VLOOKUP(B880,Wheat!$A$2:$G$1264,5,0)),"na",VLOOKUP(B880,Wheat!$A$2:$G$1264,5,0))</f>
        <v>456.5</v>
      </c>
    </row>
    <row r="881" spans="1:22" x14ac:dyDescent="0.35">
      <c r="A881">
        <f t="shared" si="13"/>
        <v>2019</v>
      </c>
      <c r="B881" s="10">
        <v>43542</v>
      </c>
      <c r="C881" s="11">
        <f>VLOOKUP(B881,Yields!$A$2:$B$1680,2,0)</f>
        <v>2.4700000000000002</v>
      </c>
      <c r="D881" s="11">
        <f>IF(ISERROR(VLOOKUP(B881,Silver!$A$2:$G$1265,5,0)),"na",VLOOKUP(B881,Silver!$A$2:$G$1265,5,0))</f>
        <v>15.250999999999999</v>
      </c>
      <c r="E881" s="11">
        <f>IF(ISERROR(VLOOKUP(B881,Gold!$A$2:$G$1264,5,0)),"na",VLOOKUP(B881,Gold!$A$2:$G$1264,5,0))</f>
        <v>1300.3</v>
      </c>
      <c r="F881" s="13">
        <f>IF(ISERROR(VLOOKUP(B881,FXAIX!$A$2:$G$1259,5,0)),"na",VLOOKUP(B881,FXAIX!$A$2:$G$1259,5,0))</f>
        <v>98.879997000000003</v>
      </c>
      <c r="G881" s="13">
        <f>IF(ISERROR(VLOOKUP(B881,SP500v2!$A$2:$G$1259,5,0)),"na",VLOOKUP(B881,SP500v2!$A$2:$G$1259,5,0))</f>
        <v>2832.94</v>
      </c>
      <c r="H881" s="13">
        <f>IF(ISERROR(VLOOKUP(B881,'ishare R3000 ETF'!$A$2:$G$1260,4,0)),"na",VLOOKUP(B881,'ishare R3000 ETF'!$A$2:$G$1260,4,0))</f>
        <v>166.75</v>
      </c>
      <c r="I881" s="13">
        <f>IF(ISERROR(VLOOKUP(B881,'^IXIC'!$A$2:$E$1260,5,0)),"na",VLOOKUP(B881,'^IXIC'!$A$2:$E$1260,5,0))</f>
        <v>7714.4799800000001</v>
      </c>
      <c r="J881" s="12">
        <f>IF(ISERROR(VLOOKUP(B881,'Russell 2000'!$A$1:$E$1260,5,0)),"na",VLOOKUP(B881,'Russell 2000'!$A$1:$E$1260,5,0))</f>
        <v>1563.9300539999999</v>
      </c>
      <c r="K881" s="12">
        <f>IF(ISERROR(VLOOKUP(B881,'EURUSD=X'!$A$2:$E$1307,4,0)),"na",VLOOKUP(B881,'EURUSD=X'!$A$2:$E$1307,4,0))</f>
        <v>1.1234690000000001</v>
      </c>
      <c r="L881" s="12">
        <f>IF(ISERROR(VLOOKUP(B881,'ETH-USD'!$A$2:$E$1776,5,0)),"na",VLOOKUP(B881,'ETH-USD'!$A$2:$E$1776,5,0))</f>
        <v>139.37460300000001</v>
      </c>
      <c r="M881" s="13">
        <f>IF(ISERROR(VLOOKUP(B881,'BTC-USD'!$A$2:$E$1828,5,0)),"na",(VLOOKUP(B881,'BTC-USD'!$A$2:$E$1828,5,0)))</f>
        <v>4032.5073240000002</v>
      </c>
      <c r="N881" s="12" t="str">
        <f>IF(ISERROR(VLOOKUP(B881,'SOL-USD'!$A$2:$E$893,5,0)),"na",VLOOKUP(B881,'SOL-USD'!$A$2:$E$893,5,0))</f>
        <v>na</v>
      </c>
      <c r="O881" s="12" t="str">
        <f>IF(ISERROR(VLOOKUP(B881,'AVAX-USD'!$A$2:$E$799,5,0)),"na",VLOOKUP(B881,'AVAX-USD'!$A$2:$E$799,5,0))</f>
        <v>na</v>
      </c>
      <c r="P881" s="12">
        <f>IF(ISERROR(VLOOKUP(B881,'ADA-USD'!$A$2:$E$1776,5,0)),"na",VLOOKUP(B881,'ADA-USD'!$A$2:$E$1776,5,0))</f>
        <v>5.0451999999999997E-2</v>
      </c>
      <c r="Q881" s="12" t="str">
        <f>IF(ISERROR(VLOOKUP(B881,'DOT-USD'!$A$2:$E$761,5,0)),"na",VLOOKUP(B881,'DOT-USD'!$A$2:$E$761,5,0))</f>
        <v>na</v>
      </c>
      <c r="R881" s="14">
        <f>IF(ISERROR(VLOOKUP(B881,'DOGE-USD'!$A$2:$G$1776,5,0)),"na",VLOOKUP(B881,'DOGE-USD'!$A$2:$G$1776,5,0))</f>
        <v>2.0830000000000002E-3</v>
      </c>
      <c r="S881" s="14" t="str">
        <f>IF(ISERROR(VLOOKUP(B881,'SHIB-USD'!$A$2:$G$780,5,0)),"na",VLOOKUP(B881,'SHIB-USD'!$A$2:$G$780,5,0))</f>
        <v>na</v>
      </c>
      <c r="T881" s="12" t="str">
        <f>IF(ISERROR(VLOOKUP(B881,'Uni-USD'!$A$2:$G$735,5,0)),"na",VLOOKUP(B881,'Uni-USD'!$A$2:$G$735,5,0))</f>
        <v>na</v>
      </c>
      <c r="U881">
        <f>IF(ISERROR(VLOOKUP(B881,Crude!$A$2:$G$1264,5,0)),"na",VLOOKUP(B881,Crude!$A$2:$G$1264,5,0))</f>
        <v>59.09</v>
      </c>
      <c r="V881">
        <f>IF(ISERROR(VLOOKUP(B881,Wheat!$A$2:$G$1264,5,0)),"na",VLOOKUP(B881,Wheat!$A$2:$G$1264,5,0))</f>
        <v>456.75</v>
      </c>
    </row>
    <row r="882" spans="1:22" x14ac:dyDescent="0.35">
      <c r="A882">
        <f t="shared" si="13"/>
        <v>2019</v>
      </c>
      <c r="B882" s="10">
        <v>43539</v>
      </c>
      <c r="C882" s="11">
        <f>VLOOKUP(B882,Yields!$A$2:$B$1680,2,0)</f>
        <v>2.46</v>
      </c>
      <c r="D882" s="11">
        <f>IF(ISERROR(VLOOKUP(B882,Silver!$A$2:$G$1265,5,0)),"na",VLOOKUP(B882,Silver!$A$2:$G$1265,5,0))</f>
        <v>15.253</v>
      </c>
      <c r="E882" s="11">
        <f>IF(ISERROR(VLOOKUP(B882,Gold!$A$2:$G$1264,5,0)),"na",VLOOKUP(B882,Gold!$A$2:$G$1264,5,0))</f>
        <v>1301.8</v>
      </c>
      <c r="F882" s="13">
        <f>IF(ISERROR(VLOOKUP(B882,FXAIX!$A$2:$G$1259,5,0)),"na",VLOOKUP(B882,FXAIX!$A$2:$G$1259,5,0))</f>
        <v>98.519997000000004</v>
      </c>
      <c r="G882" s="13">
        <f>IF(ISERROR(VLOOKUP(B882,SP500v2!$A$2:$G$1259,5,0)),"na",VLOOKUP(B882,SP500v2!$A$2:$G$1259,5,0))</f>
        <v>2822.48</v>
      </c>
      <c r="H882" s="13">
        <f>IF(ISERROR(VLOOKUP(B882,'ishare R3000 ETF'!$A$2:$G$1260,4,0)),"na",VLOOKUP(B882,'ishare R3000 ETF'!$A$2:$G$1260,4,0))</f>
        <v>166.25</v>
      </c>
      <c r="I882" s="13">
        <f>IF(ISERROR(VLOOKUP(B882,'^IXIC'!$A$2:$E$1260,5,0)),"na",VLOOKUP(B882,'^IXIC'!$A$2:$E$1260,5,0))</f>
        <v>7688.5297849999997</v>
      </c>
      <c r="J882" s="12">
        <f>IF(ISERROR(VLOOKUP(B882,'Russell 2000'!$A$1:$E$1260,5,0)),"na",VLOOKUP(B882,'Russell 2000'!$A$1:$E$1260,5,0))</f>
        <v>1553.540039</v>
      </c>
      <c r="K882" s="12">
        <f>IF(ISERROR(VLOOKUP(B882,'EURUSD=X'!$A$2:$E$1307,4,0)),"na",VLOOKUP(B882,'EURUSD=X'!$A$2:$E$1307,4,0))</f>
        <v>1.1302239999999999</v>
      </c>
      <c r="L882" s="12">
        <f>IF(ISERROR(VLOOKUP(B882,'ETH-USD'!$A$2:$E$1776,5,0)),"na",VLOOKUP(B882,'ETH-USD'!$A$2:$E$1776,5,0))</f>
        <v>137.691788</v>
      </c>
      <c r="M882" s="13">
        <f>IF(ISERROR(VLOOKUP(B882,'BTC-USD'!$A$2:$E$1828,5,0)),"na",(VLOOKUP(B882,'BTC-USD'!$A$2:$E$1828,5,0)))</f>
        <v>3960.9111330000001</v>
      </c>
      <c r="N882" s="12" t="str">
        <f>IF(ISERROR(VLOOKUP(B882,'SOL-USD'!$A$2:$E$893,5,0)),"na",VLOOKUP(B882,'SOL-USD'!$A$2:$E$893,5,0))</f>
        <v>na</v>
      </c>
      <c r="O882" s="12" t="str">
        <f>IF(ISERROR(VLOOKUP(B882,'AVAX-USD'!$A$2:$E$799,5,0)),"na",VLOOKUP(B882,'AVAX-USD'!$A$2:$E$799,5,0))</f>
        <v>na</v>
      </c>
      <c r="P882" s="12">
        <f>IF(ISERROR(VLOOKUP(B882,'ADA-USD'!$A$2:$E$1776,5,0)),"na",VLOOKUP(B882,'ADA-USD'!$A$2:$E$1776,5,0))</f>
        <v>5.0077000000000003E-2</v>
      </c>
      <c r="Q882" s="12" t="str">
        <f>IF(ISERROR(VLOOKUP(B882,'DOT-USD'!$A$2:$E$761,5,0)),"na",VLOOKUP(B882,'DOT-USD'!$A$2:$E$761,5,0))</f>
        <v>na</v>
      </c>
      <c r="R882" s="14">
        <f>IF(ISERROR(VLOOKUP(B882,'DOGE-USD'!$A$2:$G$1776,5,0)),"na",VLOOKUP(B882,'DOGE-USD'!$A$2:$G$1776,5,0))</f>
        <v>2.0479999999999999E-3</v>
      </c>
      <c r="S882" s="14" t="str">
        <f>IF(ISERROR(VLOOKUP(B882,'SHIB-USD'!$A$2:$G$780,5,0)),"na",VLOOKUP(B882,'SHIB-USD'!$A$2:$G$780,5,0))</f>
        <v>na</v>
      </c>
      <c r="T882" s="12" t="str">
        <f>IF(ISERROR(VLOOKUP(B882,'Uni-USD'!$A$2:$G$735,5,0)),"na",VLOOKUP(B882,'Uni-USD'!$A$2:$G$735,5,0))</f>
        <v>na</v>
      </c>
      <c r="U882">
        <f>IF(ISERROR(VLOOKUP(B882,Crude!$A$2:$G$1264,5,0)),"na",VLOOKUP(B882,Crude!$A$2:$G$1264,5,0))</f>
        <v>58.52</v>
      </c>
      <c r="V882">
        <f>IF(ISERROR(VLOOKUP(B882,Wheat!$A$2:$G$1264,5,0)),"na",VLOOKUP(B882,Wheat!$A$2:$G$1264,5,0))</f>
        <v>462.25</v>
      </c>
    </row>
    <row r="883" spans="1:22" x14ac:dyDescent="0.35">
      <c r="A883">
        <f t="shared" si="13"/>
        <v>2019</v>
      </c>
      <c r="B883" s="10">
        <v>43538</v>
      </c>
      <c r="C883" s="11">
        <f>VLOOKUP(B883,Yields!$A$2:$B$1680,2,0)</f>
        <v>2.48</v>
      </c>
      <c r="D883" s="11">
        <f>IF(ISERROR(VLOOKUP(B883,Silver!$A$2:$G$1265,5,0)),"na",VLOOKUP(B883,Silver!$A$2:$G$1265,5,0))</f>
        <v>15.101000000000001</v>
      </c>
      <c r="E883" s="11">
        <f>IF(ISERROR(VLOOKUP(B883,Gold!$A$2:$G$1264,5,0)),"na",VLOOKUP(B883,Gold!$A$2:$G$1264,5,0))</f>
        <v>1293.4000000000001</v>
      </c>
      <c r="F883" s="13">
        <f>IF(ISERROR(VLOOKUP(B883,FXAIX!$A$2:$G$1259,5,0)),"na",VLOOKUP(B883,FXAIX!$A$2:$G$1259,5,0))</f>
        <v>98.029999000000004</v>
      </c>
      <c r="G883" s="13">
        <f>IF(ISERROR(VLOOKUP(B883,SP500v2!$A$2:$G$1259,5,0)),"na",VLOOKUP(B883,SP500v2!$A$2:$G$1259,5,0))</f>
        <v>2808.48</v>
      </c>
      <c r="H883" s="13">
        <f>IF(ISERROR(VLOOKUP(B883,'ishare R3000 ETF'!$A$2:$G$1260,4,0)),"na",VLOOKUP(B883,'ishare R3000 ETF'!$A$2:$G$1260,4,0))</f>
        <v>165.78999300000001</v>
      </c>
      <c r="I883" s="13">
        <f>IF(ISERROR(VLOOKUP(B883,'^IXIC'!$A$2:$E$1260,5,0)),"na",VLOOKUP(B883,'^IXIC'!$A$2:$E$1260,5,0))</f>
        <v>7630.9101559999999</v>
      </c>
      <c r="J883" s="12">
        <f>IF(ISERROR(VLOOKUP(B883,'Russell 2000'!$A$1:$E$1260,5,0)),"na",VLOOKUP(B883,'Russell 2000'!$A$1:$E$1260,5,0))</f>
        <v>1549.6400149999999</v>
      </c>
      <c r="K883" s="12">
        <f>IF(ISERROR(VLOOKUP(B883,'EURUSD=X'!$A$2:$E$1307,4,0)),"na",VLOOKUP(B883,'EURUSD=X'!$A$2:$E$1307,4,0))</f>
        <v>1.1294709999999999</v>
      </c>
      <c r="L883" s="12">
        <f>IF(ISERROR(VLOOKUP(B883,'ETH-USD'!$A$2:$E$1776,5,0)),"na",VLOOKUP(B883,'ETH-USD'!$A$2:$E$1776,5,0))</f>
        <v>133.71159399999999</v>
      </c>
      <c r="M883" s="13">
        <f>IF(ISERROR(VLOOKUP(B883,'BTC-USD'!$A$2:$E$1828,5,0)),"na",(VLOOKUP(B883,'BTC-USD'!$A$2:$E$1828,5,0)))</f>
        <v>3924.3691410000001</v>
      </c>
      <c r="N883" s="12" t="str">
        <f>IF(ISERROR(VLOOKUP(B883,'SOL-USD'!$A$2:$E$893,5,0)),"na",VLOOKUP(B883,'SOL-USD'!$A$2:$E$893,5,0))</f>
        <v>na</v>
      </c>
      <c r="O883" s="12" t="str">
        <f>IF(ISERROR(VLOOKUP(B883,'AVAX-USD'!$A$2:$E$799,5,0)),"na",VLOOKUP(B883,'AVAX-USD'!$A$2:$E$799,5,0))</f>
        <v>na</v>
      </c>
      <c r="P883" s="12">
        <f>IF(ISERROR(VLOOKUP(B883,'ADA-USD'!$A$2:$E$1776,5,0)),"na",VLOOKUP(B883,'ADA-USD'!$A$2:$E$1776,5,0))</f>
        <v>4.8055E-2</v>
      </c>
      <c r="Q883" s="12" t="str">
        <f>IF(ISERROR(VLOOKUP(B883,'DOT-USD'!$A$2:$E$761,5,0)),"na",VLOOKUP(B883,'DOT-USD'!$A$2:$E$761,5,0))</f>
        <v>na</v>
      </c>
      <c r="R883" s="14">
        <f>IF(ISERROR(VLOOKUP(B883,'DOGE-USD'!$A$2:$G$1776,5,0)),"na",VLOOKUP(B883,'DOGE-USD'!$A$2:$G$1776,5,0))</f>
        <v>2.039E-3</v>
      </c>
      <c r="S883" s="14" t="str">
        <f>IF(ISERROR(VLOOKUP(B883,'SHIB-USD'!$A$2:$G$780,5,0)),"na",VLOOKUP(B883,'SHIB-USD'!$A$2:$G$780,5,0))</f>
        <v>na</v>
      </c>
      <c r="T883" s="12" t="str">
        <f>IF(ISERROR(VLOOKUP(B883,'Uni-USD'!$A$2:$G$735,5,0)),"na",VLOOKUP(B883,'Uni-USD'!$A$2:$G$735,5,0))</f>
        <v>na</v>
      </c>
      <c r="U883">
        <f>IF(ISERROR(VLOOKUP(B883,Crude!$A$2:$G$1264,5,0)),"na",VLOOKUP(B883,Crude!$A$2:$G$1264,5,0))</f>
        <v>58.61</v>
      </c>
      <c r="V883">
        <f>IF(ISERROR(VLOOKUP(B883,Wheat!$A$2:$G$1264,5,0)),"na",VLOOKUP(B883,Wheat!$A$2:$G$1264,5,0))</f>
        <v>448.25</v>
      </c>
    </row>
    <row r="884" spans="1:22" x14ac:dyDescent="0.35">
      <c r="A884">
        <f t="shared" si="13"/>
        <v>2019</v>
      </c>
      <c r="B884" s="10">
        <v>43537</v>
      </c>
      <c r="C884" s="11">
        <f>VLOOKUP(B884,Yields!$A$2:$B$1680,2,0)</f>
        <v>2.4300000000000002</v>
      </c>
      <c r="D884" s="11">
        <f>IF(ISERROR(VLOOKUP(B884,Silver!$A$2:$G$1265,5,0)),"na",VLOOKUP(B884,Silver!$A$2:$G$1265,5,0))</f>
        <v>15.381</v>
      </c>
      <c r="E884" s="11">
        <f>IF(ISERROR(VLOOKUP(B884,Gold!$A$2:$G$1264,5,0)),"na",VLOOKUP(B884,Gold!$A$2:$G$1264,5,0))</f>
        <v>1307.5</v>
      </c>
      <c r="F884" s="13">
        <f>IF(ISERROR(VLOOKUP(B884,FXAIX!$A$2:$G$1259,5,0)),"na",VLOOKUP(B884,FXAIX!$A$2:$G$1259,5,0))</f>
        <v>98.080001999999993</v>
      </c>
      <c r="G884" s="13">
        <f>IF(ISERROR(VLOOKUP(B884,SP500v2!$A$2:$G$1259,5,0)),"na",VLOOKUP(B884,SP500v2!$A$2:$G$1259,5,0))</f>
        <v>2810.92</v>
      </c>
      <c r="H884" s="13">
        <f>IF(ISERROR(VLOOKUP(B884,'ishare R3000 ETF'!$A$2:$G$1260,4,0)),"na",VLOOKUP(B884,'ishare R3000 ETF'!$A$2:$G$1260,4,0))</f>
        <v>165.550003</v>
      </c>
      <c r="I884" s="13">
        <f>IF(ISERROR(VLOOKUP(B884,'^IXIC'!$A$2:$E$1260,5,0)),"na",VLOOKUP(B884,'^IXIC'!$A$2:$E$1260,5,0))</f>
        <v>7643.4101559999999</v>
      </c>
      <c r="J884" s="12">
        <f>IF(ISERROR(VLOOKUP(B884,'Russell 2000'!$A$1:$E$1260,5,0)),"na",VLOOKUP(B884,'Russell 2000'!$A$1:$E$1260,5,0))</f>
        <v>1555.880005</v>
      </c>
      <c r="K884" s="12">
        <f>IF(ISERROR(VLOOKUP(B884,'EURUSD=X'!$A$2:$E$1307,4,0)),"na",VLOOKUP(B884,'EURUSD=X'!$A$2:$E$1307,4,0))</f>
        <v>1.127904</v>
      </c>
      <c r="L884" s="12">
        <f>IF(ISERROR(VLOOKUP(B884,'ETH-USD'!$A$2:$E$1776,5,0)),"na",VLOOKUP(B884,'ETH-USD'!$A$2:$E$1776,5,0))</f>
        <v>133.26307700000001</v>
      </c>
      <c r="M884" s="13">
        <f>IF(ISERROR(VLOOKUP(B884,'BTC-USD'!$A$2:$E$1828,5,0)),"na",(VLOOKUP(B884,'BTC-USD'!$A$2:$E$1828,5,0)))</f>
        <v>3906.7172850000002</v>
      </c>
      <c r="N884" s="12" t="str">
        <f>IF(ISERROR(VLOOKUP(B884,'SOL-USD'!$A$2:$E$893,5,0)),"na",VLOOKUP(B884,'SOL-USD'!$A$2:$E$893,5,0))</f>
        <v>na</v>
      </c>
      <c r="O884" s="12" t="str">
        <f>IF(ISERROR(VLOOKUP(B884,'AVAX-USD'!$A$2:$E$799,5,0)),"na",VLOOKUP(B884,'AVAX-USD'!$A$2:$E$799,5,0))</f>
        <v>na</v>
      </c>
      <c r="P884" s="12">
        <f>IF(ISERROR(VLOOKUP(B884,'ADA-USD'!$A$2:$E$1776,5,0)),"na",VLOOKUP(B884,'ADA-USD'!$A$2:$E$1776,5,0))</f>
        <v>4.6589999999999999E-2</v>
      </c>
      <c r="Q884" s="12" t="str">
        <f>IF(ISERROR(VLOOKUP(B884,'DOT-USD'!$A$2:$E$761,5,0)),"na",VLOOKUP(B884,'DOT-USD'!$A$2:$E$761,5,0))</f>
        <v>na</v>
      </c>
      <c r="R884" s="14">
        <f>IF(ISERROR(VLOOKUP(B884,'DOGE-USD'!$A$2:$G$1776,5,0)),"na",VLOOKUP(B884,'DOGE-USD'!$A$2:$G$1776,5,0))</f>
        <v>2.0249999999999999E-3</v>
      </c>
      <c r="S884" s="14" t="str">
        <f>IF(ISERROR(VLOOKUP(B884,'SHIB-USD'!$A$2:$G$780,5,0)),"na",VLOOKUP(B884,'SHIB-USD'!$A$2:$G$780,5,0))</f>
        <v>na</v>
      </c>
      <c r="T884" s="12" t="str">
        <f>IF(ISERROR(VLOOKUP(B884,'Uni-USD'!$A$2:$G$735,5,0)),"na",VLOOKUP(B884,'Uni-USD'!$A$2:$G$735,5,0))</f>
        <v>na</v>
      </c>
      <c r="U884">
        <f>IF(ISERROR(VLOOKUP(B884,Crude!$A$2:$G$1264,5,0)),"na",VLOOKUP(B884,Crude!$A$2:$G$1264,5,0))</f>
        <v>58.26</v>
      </c>
      <c r="V884">
        <f>IF(ISERROR(VLOOKUP(B884,Wheat!$A$2:$G$1264,5,0)),"na",VLOOKUP(B884,Wheat!$A$2:$G$1264,5,0))</f>
        <v>440.25</v>
      </c>
    </row>
    <row r="885" spans="1:22" x14ac:dyDescent="0.35">
      <c r="A885">
        <f t="shared" si="13"/>
        <v>2019</v>
      </c>
      <c r="B885" s="10">
        <v>43536</v>
      </c>
      <c r="C885" s="11">
        <f>VLOOKUP(B885,Yields!$A$2:$B$1680,2,0)</f>
        <v>2.44</v>
      </c>
      <c r="D885" s="11">
        <f>IF(ISERROR(VLOOKUP(B885,Silver!$A$2:$G$1265,5,0)),"na",VLOOKUP(B885,Silver!$A$2:$G$1265,5,0))</f>
        <v>15.337999999999999</v>
      </c>
      <c r="E885" s="11">
        <f>IF(ISERROR(VLOOKUP(B885,Gold!$A$2:$G$1264,5,0)),"na",VLOOKUP(B885,Gold!$A$2:$G$1264,5,0))</f>
        <v>1296.3</v>
      </c>
      <c r="F885" s="13">
        <f>IF(ISERROR(VLOOKUP(B885,FXAIX!$A$2:$G$1259,5,0)),"na",VLOOKUP(B885,FXAIX!$A$2:$G$1259,5,0))</f>
        <v>97.389999000000003</v>
      </c>
      <c r="G885" s="13">
        <f>IF(ISERROR(VLOOKUP(B885,SP500v2!$A$2:$G$1259,5,0)),"na",VLOOKUP(B885,SP500v2!$A$2:$G$1259,5,0))</f>
        <v>2791.52</v>
      </c>
      <c r="H885" s="13">
        <f>IF(ISERROR(VLOOKUP(B885,'ishare R3000 ETF'!$A$2:$G$1260,4,0)),"na",VLOOKUP(B885,'ishare R3000 ETF'!$A$2:$G$1260,4,0))</f>
        <v>164.770004</v>
      </c>
      <c r="I885" s="13">
        <f>IF(ISERROR(VLOOKUP(B885,'^IXIC'!$A$2:$E$1260,5,0)),"na",VLOOKUP(B885,'^IXIC'!$A$2:$E$1260,5,0))</f>
        <v>7591.0297849999997</v>
      </c>
      <c r="J885" s="12">
        <f>IF(ISERROR(VLOOKUP(B885,'Russell 2000'!$A$1:$E$1260,5,0)),"na",VLOOKUP(B885,'Russell 2000'!$A$1:$E$1260,5,0))</f>
        <v>1549.829956</v>
      </c>
      <c r="K885" s="12">
        <f>IF(ISERROR(VLOOKUP(B885,'EURUSD=X'!$A$2:$E$1307,4,0)),"na",VLOOKUP(B885,'EURUSD=X'!$A$2:$E$1307,4,0))</f>
        <v>1.125024</v>
      </c>
      <c r="L885" s="12">
        <f>IF(ISERROR(VLOOKUP(B885,'ETH-USD'!$A$2:$E$1776,5,0)),"na",VLOOKUP(B885,'ETH-USD'!$A$2:$E$1776,5,0))</f>
        <v>134.44288599999999</v>
      </c>
      <c r="M885" s="13">
        <f>IF(ISERROR(VLOOKUP(B885,'BTC-USD'!$A$2:$E$1828,5,0)),"na",(VLOOKUP(B885,'BTC-USD'!$A$2:$E$1828,5,0)))</f>
        <v>3909.15625</v>
      </c>
      <c r="N885" s="12" t="str">
        <f>IF(ISERROR(VLOOKUP(B885,'SOL-USD'!$A$2:$E$893,5,0)),"na",VLOOKUP(B885,'SOL-USD'!$A$2:$E$893,5,0))</f>
        <v>na</v>
      </c>
      <c r="O885" s="12" t="str">
        <f>IF(ISERROR(VLOOKUP(B885,'AVAX-USD'!$A$2:$E$799,5,0)),"na",VLOOKUP(B885,'AVAX-USD'!$A$2:$E$799,5,0))</f>
        <v>na</v>
      </c>
      <c r="P885" s="12">
        <f>IF(ISERROR(VLOOKUP(B885,'ADA-USD'!$A$2:$E$1776,5,0)),"na",VLOOKUP(B885,'ADA-USD'!$A$2:$E$1776,5,0))</f>
        <v>4.7397000000000002E-2</v>
      </c>
      <c r="Q885" s="12" t="str">
        <f>IF(ISERROR(VLOOKUP(B885,'DOT-USD'!$A$2:$E$761,5,0)),"na",VLOOKUP(B885,'DOT-USD'!$A$2:$E$761,5,0))</f>
        <v>na</v>
      </c>
      <c r="R885" s="14">
        <f>IF(ISERROR(VLOOKUP(B885,'DOGE-USD'!$A$2:$G$1776,5,0)),"na",VLOOKUP(B885,'DOGE-USD'!$A$2:$G$1776,5,0))</f>
        <v>2.0119999999999999E-3</v>
      </c>
      <c r="S885" s="14" t="str">
        <f>IF(ISERROR(VLOOKUP(B885,'SHIB-USD'!$A$2:$G$780,5,0)),"na",VLOOKUP(B885,'SHIB-USD'!$A$2:$G$780,5,0))</f>
        <v>na</v>
      </c>
      <c r="T885" s="12" t="str">
        <f>IF(ISERROR(VLOOKUP(B885,'Uni-USD'!$A$2:$G$735,5,0)),"na",VLOOKUP(B885,'Uni-USD'!$A$2:$G$735,5,0))</f>
        <v>na</v>
      </c>
      <c r="U885">
        <f>IF(ISERROR(VLOOKUP(B885,Crude!$A$2:$G$1264,5,0)),"na",VLOOKUP(B885,Crude!$A$2:$G$1264,5,0))</f>
        <v>56.87</v>
      </c>
      <c r="V885">
        <f>IF(ISERROR(VLOOKUP(B885,Wheat!$A$2:$G$1264,5,0)),"na",VLOOKUP(B885,Wheat!$A$2:$G$1264,5,0))</f>
        <v>446.25</v>
      </c>
    </row>
    <row r="886" spans="1:22" x14ac:dyDescent="0.35">
      <c r="A886">
        <f t="shared" si="13"/>
        <v>2019</v>
      </c>
      <c r="B886" s="10">
        <v>43535</v>
      </c>
      <c r="C886" s="11">
        <f>VLOOKUP(B886,Yields!$A$2:$B$1680,2,0)</f>
        <v>2.44</v>
      </c>
      <c r="D886" s="11">
        <f>IF(ISERROR(VLOOKUP(B886,Silver!$A$2:$G$1265,5,0)),"na",VLOOKUP(B886,Silver!$A$2:$G$1265,5,0))</f>
        <v>15.196999999999999</v>
      </c>
      <c r="E886" s="11">
        <f>IF(ISERROR(VLOOKUP(B886,Gold!$A$2:$G$1264,5,0)),"na",VLOOKUP(B886,Gold!$A$2:$G$1264,5,0))</f>
        <v>1288.8</v>
      </c>
      <c r="F886" s="13">
        <f>IF(ISERROR(VLOOKUP(B886,FXAIX!$A$2:$G$1259,5,0)),"na",VLOOKUP(B886,FXAIX!$A$2:$G$1259,5,0))</f>
        <v>97.099997999999999</v>
      </c>
      <c r="G886" s="13">
        <f>IF(ISERROR(VLOOKUP(B886,SP500v2!$A$2:$G$1259,5,0)),"na",VLOOKUP(B886,SP500v2!$A$2:$G$1259,5,0))</f>
        <v>2783.3</v>
      </c>
      <c r="H886" s="13">
        <f>IF(ISERROR(VLOOKUP(B886,'ishare R3000 ETF'!$A$2:$G$1260,4,0)),"na",VLOOKUP(B886,'ishare R3000 ETF'!$A$2:$G$1260,4,0))</f>
        <v>162.61000100000001</v>
      </c>
      <c r="I886" s="13">
        <f>IF(ISERROR(VLOOKUP(B886,'^IXIC'!$A$2:$E$1260,5,0)),"na",VLOOKUP(B886,'^IXIC'!$A$2:$E$1260,5,0))</f>
        <v>7558.0600590000004</v>
      </c>
      <c r="J886" s="12">
        <f>IF(ISERROR(VLOOKUP(B886,'Russell 2000'!$A$1:$E$1260,5,0)),"na",VLOOKUP(B886,'Russell 2000'!$A$1:$E$1260,5,0))</f>
        <v>1548.880005</v>
      </c>
      <c r="K886" s="12">
        <f>IF(ISERROR(VLOOKUP(B886,'EURUSD=X'!$A$2:$E$1307,4,0)),"na",VLOOKUP(B886,'EURUSD=X'!$A$2:$E$1307,4,0))</f>
        <v>1.1222589999999999</v>
      </c>
      <c r="L886" s="12">
        <f>IF(ISERROR(VLOOKUP(B886,'ETH-USD'!$A$2:$E$1776,5,0)),"na",VLOOKUP(B886,'ETH-USD'!$A$2:$E$1776,5,0))</f>
        <v>133.83403000000001</v>
      </c>
      <c r="M886" s="13">
        <f>IF(ISERROR(VLOOKUP(B886,'BTC-USD'!$A$2:$E$1828,5,0)),"na",(VLOOKUP(B886,'BTC-USD'!$A$2:$E$1828,5,0)))</f>
        <v>3905.2272950000001</v>
      </c>
      <c r="N886" s="12" t="str">
        <f>IF(ISERROR(VLOOKUP(B886,'SOL-USD'!$A$2:$E$893,5,0)),"na",VLOOKUP(B886,'SOL-USD'!$A$2:$E$893,5,0))</f>
        <v>na</v>
      </c>
      <c r="O886" s="12" t="str">
        <f>IF(ISERROR(VLOOKUP(B886,'AVAX-USD'!$A$2:$E$799,5,0)),"na",VLOOKUP(B886,'AVAX-USD'!$A$2:$E$799,5,0))</f>
        <v>na</v>
      </c>
      <c r="P886" s="12">
        <f>IF(ISERROR(VLOOKUP(B886,'ADA-USD'!$A$2:$E$1776,5,0)),"na",VLOOKUP(B886,'ADA-USD'!$A$2:$E$1776,5,0))</f>
        <v>4.7633000000000002E-2</v>
      </c>
      <c r="Q886" s="12" t="str">
        <f>IF(ISERROR(VLOOKUP(B886,'DOT-USD'!$A$2:$E$761,5,0)),"na",VLOOKUP(B886,'DOT-USD'!$A$2:$E$761,5,0))</f>
        <v>na</v>
      </c>
      <c r="R886" s="14">
        <f>IF(ISERROR(VLOOKUP(B886,'DOGE-USD'!$A$2:$G$1776,5,0)),"na",VLOOKUP(B886,'DOGE-USD'!$A$2:$G$1776,5,0))</f>
        <v>1.9659999999999999E-3</v>
      </c>
      <c r="S886" s="14" t="str">
        <f>IF(ISERROR(VLOOKUP(B886,'SHIB-USD'!$A$2:$G$780,5,0)),"na",VLOOKUP(B886,'SHIB-USD'!$A$2:$G$780,5,0))</f>
        <v>na</v>
      </c>
      <c r="T886" s="12" t="str">
        <f>IF(ISERROR(VLOOKUP(B886,'Uni-USD'!$A$2:$G$735,5,0)),"na",VLOOKUP(B886,'Uni-USD'!$A$2:$G$735,5,0))</f>
        <v>na</v>
      </c>
      <c r="U886">
        <f>IF(ISERROR(VLOOKUP(B886,Crude!$A$2:$G$1264,5,0)),"na",VLOOKUP(B886,Crude!$A$2:$G$1264,5,0))</f>
        <v>56.79</v>
      </c>
      <c r="V886">
        <f>IF(ISERROR(VLOOKUP(B886,Wheat!$A$2:$G$1264,5,0)),"na",VLOOKUP(B886,Wheat!$A$2:$G$1264,5,0))</f>
        <v>422.25</v>
      </c>
    </row>
    <row r="887" spans="1:22" x14ac:dyDescent="0.35">
      <c r="A887">
        <f t="shared" si="13"/>
        <v>2019</v>
      </c>
      <c r="B887" s="10">
        <v>43532</v>
      </c>
      <c r="C887" s="11">
        <f>VLOOKUP(B887,Yields!$A$2:$B$1680,2,0)</f>
        <v>2.4500000000000002</v>
      </c>
      <c r="D887" s="11">
        <f>IF(ISERROR(VLOOKUP(B887,Silver!$A$2:$G$1265,5,0)),"na",VLOOKUP(B887,Silver!$A$2:$G$1265,5,0))</f>
        <v>15.272</v>
      </c>
      <c r="E887" s="11">
        <f>IF(ISERROR(VLOOKUP(B887,Gold!$A$2:$G$1264,5,0)),"na",VLOOKUP(B887,Gold!$A$2:$G$1264,5,0))</f>
        <v>1297</v>
      </c>
      <c r="F887" s="13">
        <f>IF(ISERROR(VLOOKUP(B887,FXAIX!$A$2:$G$1259,5,0)),"na",VLOOKUP(B887,FXAIX!$A$2:$G$1259,5,0))</f>
        <v>95.699996999999996</v>
      </c>
      <c r="G887" s="13">
        <f>IF(ISERROR(VLOOKUP(B887,SP500v2!$A$2:$G$1259,5,0)),"na",VLOOKUP(B887,SP500v2!$A$2:$G$1259,5,0))</f>
        <v>2743.07</v>
      </c>
      <c r="H887" s="13">
        <f>IF(ISERROR(VLOOKUP(B887,'ishare R3000 ETF'!$A$2:$G$1260,4,0)),"na",VLOOKUP(B887,'ishare R3000 ETF'!$A$2:$G$1260,4,0))</f>
        <v>160.979996</v>
      </c>
      <c r="I887" s="13">
        <f>IF(ISERROR(VLOOKUP(B887,'^IXIC'!$A$2:$E$1260,5,0)),"na",VLOOKUP(B887,'^IXIC'!$A$2:$E$1260,5,0))</f>
        <v>7408.1401370000003</v>
      </c>
      <c r="J887" s="12">
        <f>IF(ISERROR(VLOOKUP(B887,'Russell 2000'!$A$1:$E$1260,5,0)),"na",VLOOKUP(B887,'Russell 2000'!$A$1:$E$1260,5,0))</f>
        <v>1521.880005</v>
      </c>
      <c r="K887" s="12">
        <f>IF(ISERROR(VLOOKUP(B887,'EURUSD=X'!$A$2:$E$1307,4,0)),"na",VLOOKUP(B887,'EURUSD=X'!$A$2:$E$1307,4,0))</f>
        <v>1.118606</v>
      </c>
      <c r="L887" s="12">
        <f>IF(ISERROR(VLOOKUP(B887,'ETH-USD'!$A$2:$E$1776,5,0)),"na",VLOOKUP(B887,'ETH-USD'!$A$2:$E$1776,5,0))</f>
        <v>135.12707499999999</v>
      </c>
      <c r="M887" s="13">
        <f>IF(ISERROR(VLOOKUP(B887,'BTC-USD'!$A$2:$E$1828,5,0)),"na",(VLOOKUP(B887,'BTC-USD'!$A$2:$E$1828,5,0)))</f>
        <v>3901.1315920000002</v>
      </c>
      <c r="N887" s="12" t="str">
        <f>IF(ISERROR(VLOOKUP(B887,'SOL-USD'!$A$2:$E$893,5,0)),"na",VLOOKUP(B887,'SOL-USD'!$A$2:$E$893,5,0))</f>
        <v>na</v>
      </c>
      <c r="O887" s="12" t="str">
        <f>IF(ISERROR(VLOOKUP(B887,'AVAX-USD'!$A$2:$E$799,5,0)),"na",VLOOKUP(B887,'AVAX-USD'!$A$2:$E$799,5,0))</f>
        <v>na</v>
      </c>
      <c r="P887" s="12">
        <f>IF(ISERROR(VLOOKUP(B887,'ADA-USD'!$A$2:$E$1776,5,0)),"na",VLOOKUP(B887,'ADA-USD'!$A$2:$E$1776,5,0))</f>
        <v>4.2664000000000001E-2</v>
      </c>
      <c r="Q887" s="12" t="str">
        <f>IF(ISERROR(VLOOKUP(B887,'DOT-USD'!$A$2:$E$761,5,0)),"na",VLOOKUP(B887,'DOT-USD'!$A$2:$E$761,5,0))</f>
        <v>na</v>
      </c>
      <c r="R887" s="14">
        <f>IF(ISERROR(VLOOKUP(B887,'DOGE-USD'!$A$2:$G$1776,5,0)),"na",VLOOKUP(B887,'DOGE-USD'!$A$2:$G$1776,5,0))</f>
        <v>1.98E-3</v>
      </c>
      <c r="S887" s="14" t="str">
        <f>IF(ISERROR(VLOOKUP(B887,'SHIB-USD'!$A$2:$G$780,5,0)),"na",VLOOKUP(B887,'SHIB-USD'!$A$2:$G$780,5,0))</f>
        <v>na</v>
      </c>
      <c r="T887" s="12" t="str">
        <f>IF(ISERROR(VLOOKUP(B887,'Uni-USD'!$A$2:$G$735,5,0)),"na",VLOOKUP(B887,'Uni-USD'!$A$2:$G$735,5,0))</f>
        <v>na</v>
      </c>
      <c r="U887">
        <f>IF(ISERROR(VLOOKUP(B887,Crude!$A$2:$G$1264,5,0)),"na",VLOOKUP(B887,Crude!$A$2:$G$1264,5,0))</f>
        <v>56.07</v>
      </c>
      <c r="V887">
        <f>IF(ISERROR(VLOOKUP(B887,Wheat!$A$2:$G$1264,5,0)),"na",VLOOKUP(B887,Wheat!$A$2:$G$1264,5,0))</f>
        <v>432.75</v>
      </c>
    </row>
    <row r="888" spans="1:22" x14ac:dyDescent="0.35">
      <c r="A888">
        <f t="shared" si="13"/>
        <v>2019</v>
      </c>
      <c r="B888" s="10">
        <v>43531</v>
      </c>
      <c r="C888" s="11">
        <f>VLOOKUP(B888,Yields!$A$2:$B$1680,2,0)</f>
        <v>2.4500000000000002</v>
      </c>
      <c r="D888" s="11">
        <f>IF(ISERROR(VLOOKUP(B888,Silver!$A$2:$G$1265,5,0)),"na",VLOOKUP(B888,Silver!$A$2:$G$1265,5,0))</f>
        <v>14.96</v>
      </c>
      <c r="E888" s="11">
        <f>IF(ISERROR(VLOOKUP(B888,Gold!$A$2:$G$1264,5,0)),"na",VLOOKUP(B888,Gold!$A$2:$G$1264,5,0))</f>
        <v>1283.8</v>
      </c>
      <c r="F888" s="13">
        <f>IF(ISERROR(VLOOKUP(B888,FXAIX!$A$2:$G$1259,5,0)),"na",VLOOKUP(B888,FXAIX!$A$2:$G$1259,5,0))</f>
        <v>95.889999000000003</v>
      </c>
      <c r="G888" s="13">
        <f>IF(ISERROR(VLOOKUP(B888,SP500v2!$A$2:$G$1259,5,0)),"na",VLOOKUP(B888,SP500v2!$A$2:$G$1259,5,0))</f>
        <v>2748.93</v>
      </c>
      <c r="H888" s="13">
        <f>IF(ISERROR(VLOOKUP(B888,'ishare R3000 ETF'!$A$2:$G$1260,4,0)),"na",VLOOKUP(B888,'ishare R3000 ETF'!$A$2:$G$1260,4,0))</f>
        <v>162.009995</v>
      </c>
      <c r="I888" s="13">
        <f>IF(ISERROR(VLOOKUP(B888,'^IXIC'!$A$2:$E$1260,5,0)),"na",VLOOKUP(B888,'^IXIC'!$A$2:$E$1260,5,0))</f>
        <v>7421.4599609999996</v>
      </c>
      <c r="J888" s="12">
        <f>IF(ISERROR(VLOOKUP(B888,'Russell 2000'!$A$1:$E$1260,5,0)),"na",VLOOKUP(B888,'Russell 2000'!$A$1:$E$1260,5,0))</f>
        <v>1523.630005</v>
      </c>
      <c r="K888" s="12">
        <f>IF(ISERROR(VLOOKUP(B888,'EURUSD=X'!$A$2:$E$1307,4,0)),"na",VLOOKUP(B888,'EURUSD=X'!$A$2:$E$1307,4,0))</f>
        <v>1.1208750000000001</v>
      </c>
      <c r="L888" s="12">
        <f>IF(ISERROR(VLOOKUP(B888,'ETH-USD'!$A$2:$E$1776,5,0)),"na",VLOOKUP(B888,'ETH-USD'!$A$2:$E$1776,5,0))</f>
        <v>138.03450000000001</v>
      </c>
      <c r="M888" s="13">
        <f>IF(ISERROR(VLOOKUP(B888,'BTC-USD'!$A$2:$E$1828,5,0)),"na",(VLOOKUP(B888,'BTC-USD'!$A$2:$E$1828,5,0)))</f>
        <v>3911.484375</v>
      </c>
      <c r="N888" s="12" t="str">
        <f>IF(ISERROR(VLOOKUP(B888,'SOL-USD'!$A$2:$E$893,5,0)),"na",VLOOKUP(B888,'SOL-USD'!$A$2:$E$893,5,0))</f>
        <v>na</v>
      </c>
      <c r="O888" s="12" t="str">
        <f>IF(ISERROR(VLOOKUP(B888,'AVAX-USD'!$A$2:$E$799,5,0)),"na",VLOOKUP(B888,'AVAX-USD'!$A$2:$E$799,5,0))</f>
        <v>na</v>
      </c>
      <c r="P888" s="12">
        <f>IF(ISERROR(VLOOKUP(B888,'ADA-USD'!$A$2:$E$1776,5,0)),"na",VLOOKUP(B888,'ADA-USD'!$A$2:$E$1776,5,0))</f>
        <v>4.2944000000000003E-2</v>
      </c>
      <c r="Q888" s="12" t="str">
        <f>IF(ISERROR(VLOOKUP(B888,'DOT-USD'!$A$2:$E$761,5,0)),"na",VLOOKUP(B888,'DOT-USD'!$A$2:$E$761,5,0))</f>
        <v>na</v>
      </c>
      <c r="R888" s="14">
        <f>IF(ISERROR(VLOOKUP(B888,'DOGE-USD'!$A$2:$G$1776,5,0)),"na",VLOOKUP(B888,'DOGE-USD'!$A$2:$G$1776,5,0))</f>
        <v>1.9910000000000001E-3</v>
      </c>
      <c r="S888" s="14" t="str">
        <f>IF(ISERROR(VLOOKUP(B888,'SHIB-USD'!$A$2:$G$780,5,0)),"na",VLOOKUP(B888,'SHIB-USD'!$A$2:$G$780,5,0))</f>
        <v>na</v>
      </c>
      <c r="T888" s="12" t="str">
        <f>IF(ISERROR(VLOOKUP(B888,'Uni-USD'!$A$2:$G$735,5,0)),"na",VLOOKUP(B888,'Uni-USD'!$A$2:$G$735,5,0))</f>
        <v>na</v>
      </c>
      <c r="U888">
        <f>IF(ISERROR(VLOOKUP(B888,Crude!$A$2:$G$1264,5,0)),"na",VLOOKUP(B888,Crude!$A$2:$G$1264,5,0))</f>
        <v>56.66</v>
      </c>
      <c r="V888">
        <f>IF(ISERROR(VLOOKUP(B888,Wheat!$A$2:$G$1264,5,0)),"na",VLOOKUP(B888,Wheat!$A$2:$G$1264,5,0))</f>
        <v>431.5</v>
      </c>
    </row>
    <row r="889" spans="1:22" x14ac:dyDescent="0.35">
      <c r="A889">
        <f t="shared" si="13"/>
        <v>2019</v>
      </c>
      <c r="B889" s="10">
        <v>43530</v>
      </c>
      <c r="C889" s="11">
        <f>VLOOKUP(B889,Yields!$A$2:$B$1680,2,0)</f>
        <v>2.4300000000000002</v>
      </c>
      <c r="D889" s="11">
        <f>IF(ISERROR(VLOOKUP(B889,Silver!$A$2:$G$1265,5,0)),"na",VLOOKUP(B889,Silver!$A$2:$G$1265,5,0))</f>
        <v>15.003</v>
      </c>
      <c r="E889" s="11">
        <f>IF(ISERROR(VLOOKUP(B889,Gold!$A$2:$G$1264,5,0)),"na",VLOOKUP(B889,Gold!$A$2:$G$1264,5,0))</f>
        <v>1284.9000000000001</v>
      </c>
      <c r="F889" s="13">
        <f>IF(ISERROR(VLOOKUP(B889,FXAIX!$A$2:$G$1259,5,0)),"na",VLOOKUP(B889,FXAIX!$A$2:$G$1259,5,0))</f>
        <v>96.660004000000001</v>
      </c>
      <c r="G889" s="13">
        <f>IF(ISERROR(VLOOKUP(B889,SP500v2!$A$2:$G$1259,5,0)),"na",VLOOKUP(B889,SP500v2!$A$2:$G$1259,5,0))</f>
        <v>2771.45</v>
      </c>
      <c r="H889" s="13">
        <f>IF(ISERROR(VLOOKUP(B889,'ishare R3000 ETF'!$A$2:$G$1260,4,0)),"na",VLOOKUP(B889,'ishare R3000 ETF'!$A$2:$G$1260,4,0))</f>
        <v>163.63999899999999</v>
      </c>
      <c r="I889" s="13">
        <f>IF(ISERROR(VLOOKUP(B889,'^IXIC'!$A$2:$E$1260,5,0)),"na",VLOOKUP(B889,'^IXIC'!$A$2:$E$1260,5,0))</f>
        <v>7505.919922</v>
      </c>
      <c r="J889" s="12">
        <f>IF(ISERROR(VLOOKUP(B889,'Russell 2000'!$A$1:$E$1260,5,0)),"na",VLOOKUP(B889,'Russell 2000'!$A$1:$E$1260,5,0))</f>
        <v>1536.8199460000001</v>
      </c>
      <c r="K889" s="12">
        <f>IF(ISERROR(VLOOKUP(B889,'EURUSD=X'!$A$2:$E$1307,4,0)),"na",VLOOKUP(B889,'EURUSD=X'!$A$2:$E$1307,4,0))</f>
        <v>1.129165</v>
      </c>
      <c r="L889" s="12">
        <f>IF(ISERROR(VLOOKUP(B889,'ETH-USD'!$A$2:$E$1776,5,0)),"na",VLOOKUP(B889,'ETH-USD'!$A$2:$E$1776,5,0))</f>
        <v>138.78935200000001</v>
      </c>
      <c r="M889" s="13">
        <f>IF(ISERROR(VLOOKUP(B889,'BTC-USD'!$A$2:$E$1828,5,0)),"na",(VLOOKUP(B889,'BTC-USD'!$A$2:$E$1828,5,0)))</f>
        <v>3903.9426269999999</v>
      </c>
      <c r="N889" s="12" t="str">
        <f>IF(ISERROR(VLOOKUP(B889,'SOL-USD'!$A$2:$E$893,5,0)),"na",VLOOKUP(B889,'SOL-USD'!$A$2:$E$893,5,0))</f>
        <v>na</v>
      </c>
      <c r="O889" s="12" t="str">
        <f>IF(ISERROR(VLOOKUP(B889,'AVAX-USD'!$A$2:$E$799,5,0)),"na",VLOOKUP(B889,'AVAX-USD'!$A$2:$E$799,5,0))</f>
        <v>na</v>
      </c>
      <c r="P889" s="12">
        <f>IF(ISERROR(VLOOKUP(B889,'ADA-USD'!$A$2:$E$1776,5,0)),"na",VLOOKUP(B889,'ADA-USD'!$A$2:$E$1776,5,0))</f>
        <v>4.2842999999999999E-2</v>
      </c>
      <c r="Q889" s="12" t="str">
        <f>IF(ISERROR(VLOOKUP(B889,'DOT-USD'!$A$2:$E$761,5,0)),"na",VLOOKUP(B889,'DOT-USD'!$A$2:$E$761,5,0))</f>
        <v>na</v>
      </c>
      <c r="R889" s="14">
        <f>IF(ISERROR(VLOOKUP(B889,'DOGE-USD'!$A$2:$G$1776,5,0)),"na",VLOOKUP(B889,'DOGE-USD'!$A$2:$G$1776,5,0))</f>
        <v>1.983E-3</v>
      </c>
      <c r="S889" s="14" t="str">
        <f>IF(ISERROR(VLOOKUP(B889,'SHIB-USD'!$A$2:$G$780,5,0)),"na",VLOOKUP(B889,'SHIB-USD'!$A$2:$G$780,5,0))</f>
        <v>na</v>
      </c>
      <c r="T889" s="12" t="str">
        <f>IF(ISERROR(VLOOKUP(B889,'Uni-USD'!$A$2:$G$735,5,0)),"na",VLOOKUP(B889,'Uni-USD'!$A$2:$G$735,5,0))</f>
        <v>na</v>
      </c>
      <c r="U889">
        <f>IF(ISERROR(VLOOKUP(B889,Crude!$A$2:$G$1264,5,0)),"na",VLOOKUP(B889,Crude!$A$2:$G$1264,5,0))</f>
        <v>56.22</v>
      </c>
      <c r="V889">
        <f>IF(ISERROR(VLOOKUP(B889,Wheat!$A$2:$G$1264,5,0)),"na",VLOOKUP(B889,Wheat!$A$2:$G$1264,5,0))</f>
        <v>440.5</v>
      </c>
    </row>
    <row r="890" spans="1:22" x14ac:dyDescent="0.35">
      <c r="A890">
        <f t="shared" si="13"/>
        <v>2019</v>
      </c>
      <c r="B890" s="10">
        <v>43529</v>
      </c>
      <c r="C890" s="11">
        <f>VLOOKUP(B890,Yields!$A$2:$B$1680,2,0)</f>
        <v>2.44</v>
      </c>
      <c r="D890" s="11">
        <f>IF(ISERROR(VLOOKUP(B890,Silver!$A$2:$G$1265,5,0)),"na",VLOOKUP(B890,Silver!$A$2:$G$1265,5,0))</f>
        <v>15.02</v>
      </c>
      <c r="E890" s="11">
        <f>IF(ISERROR(VLOOKUP(B890,Gold!$A$2:$G$1264,5,0)),"na",VLOOKUP(B890,Gold!$A$2:$G$1264,5,0))</f>
        <v>1282</v>
      </c>
      <c r="F890" s="13">
        <f>IF(ISERROR(VLOOKUP(B890,FXAIX!$A$2:$G$1259,5,0)),"na",VLOOKUP(B890,FXAIX!$A$2:$G$1259,5,0))</f>
        <v>97.290001000000004</v>
      </c>
      <c r="G890" s="13">
        <f>IF(ISERROR(VLOOKUP(B890,SP500v2!$A$2:$G$1259,5,0)),"na",VLOOKUP(B890,SP500v2!$A$2:$G$1259,5,0))</f>
        <v>2789.65</v>
      </c>
      <c r="H890" s="13">
        <f>IF(ISERROR(VLOOKUP(B890,'ishare R3000 ETF'!$A$2:$G$1260,4,0)),"na",VLOOKUP(B890,'ishare R3000 ETF'!$A$2:$G$1260,4,0))</f>
        <v>164.71000699999999</v>
      </c>
      <c r="I890" s="13">
        <f>IF(ISERROR(VLOOKUP(B890,'^IXIC'!$A$2:$E$1260,5,0)),"na",VLOOKUP(B890,'^IXIC'!$A$2:$E$1260,5,0))</f>
        <v>7576.3598629999997</v>
      </c>
      <c r="J890" s="12">
        <f>IF(ISERROR(VLOOKUP(B890,'Russell 2000'!$A$1:$E$1260,5,0)),"na",VLOOKUP(B890,'Russell 2000'!$A$1:$E$1260,5,0))</f>
        <v>1568.280029</v>
      </c>
      <c r="K890" s="12">
        <f>IF(ISERROR(VLOOKUP(B890,'EURUSD=X'!$A$2:$E$1307,4,0)),"na",VLOOKUP(B890,'EURUSD=X'!$A$2:$E$1307,4,0))</f>
        <v>1.129318</v>
      </c>
      <c r="L890" s="12">
        <f>IF(ISERROR(VLOOKUP(B890,'ETH-USD'!$A$2:$E$1776,5,0)),"na",VLOOKUP(B890,'ETH-USD'!$A$2:$E$1776,5,0))</f>
        <v>137.82238799999999</v>
      </c>
      <c r="M890" s="13">
        <f>IF(ISERROR(VLOOKUP(B890,'BTC-USD'!$A$2:$E$1828,5,0)),"na",(VLOOKUP(B890,'BTC-USD'!$A$2:$E$1828,5,0)))</f>
        <v>3896.375</v>
      </c>
      <c r="N890" s="12" t="str">
        <f>IF(ISERROR(VLOOKUP(B890,'SOL-USD'!$A$2:$E$893,5,0)),"na",VLOOKUP(B890,'SOL-USD'!$A$2:$E$893,5,0))</f>
        <v>na</v>
      </c>
      <c r="O890" s="12" t="str">
        <f>IF(ISERROR(VLOOKUP(B890,'AVAX-USD'!$A$2:$E$799,5,0)),"na",VLOOKUP(B890,'AVAX-USD'!$A$2:$E$799,5,0))</f>
        <v>na</v>
      </c>
      <c r="P890" s="12">
        <f>IF(ISERROR(VLOOKUP(B890,'ADA-USD'!$A$2:$E$1776,5,0)),"na",VLOOKUP(B890,'ADA-USD'!$A$2:$E$1776,5,0))</f>
        <v>4.3212E-2</v>
      </c>
      <c r="Q890" s="12" t="str">
        <f>IF(ISERROR(VLOOKUP(B890,'DOT-USD'!$A$2:$E$761,5,0)),"na",VLOOKUP(B890,'DOT-USD'!$A$2:$E$761,5,0))</f>
        <v>na</v>
      </c>
      <c r="R890" s="14">
        <f>IF(ISERROR(VLOOKUP(B890,'DOGE-USD'!$A$2:$G$1776,5,0)),"na",VLOOKUP(B890,'DOGE-USD'!$A$2:$G$1776,5,0))</f>
        <v>1.9849999999999998E-3</v>
      </c>
      <c r="S890" s="14" t="str">
        <f>IF(ISERROR(VLOOKUP(B890,'SHIB-USD'!$A$2:$G$780,5,0)),"na",VLOOKUP(B890,'SHIB-USD'!$A$2:$G$780,5,0))</f>
        <v>na</v>
      </c>
      <c r="T890" s="12" t="str">
        <f>IF(ISERROR(VLOOKUP(B890,'Uni-USD'!$A$2:$G$735,5,0)),"na",VLOOKUP(B890,'Uni-USD'!$A$2:$G$735,5,0))</f>
        <v>na</v>
      </c>
      <c r="U890">
        <f>IF(ISERROR(VLOOKUP(B890,Crude!$A$2:$G$1264,5,0)),"na",VLOOKUP(B890,Crude!$A$2:$G$1264,5,0))</f>
        <v>56.56</v>
      </c>
      <c r="V890">
        <f>IF(ISERROR(VLOOKUP(B890,Wheat!$A$2:$G$1264,5,0)),"na",VLOOKUP(B890,Wheat!$A$2:$G$1264,5,0))</f>
        <v>454.25</v>
      </c>
    </row>
    <row r="891" spans="1:22" x14ac:dyDescent="0.35">
      <c r="A891">
        <f t="shared" si="13"/>
        <v>2019</v>
      </c>
      <c r="B891" s="10">
        <v>43528</v>
      </c>
      <c r="C891" s="11">
        <f>VLOOKUP(B891,Yields!$A$2:$B$1680,2,0)</f>
        <v>2.4500000000000002</v>
      </c>
      <c r="D891" s="11">
        <f>IF(ISERROR(VLOOKUP(B891,Silver!$A$2:$G$1265,5,0)),"na",VLOOKUP(B891,Silver!$A$2:$G$1265,5,0))</f>
        <v>15.016999999999999</v>
      </c>
      <c r="E891" s="11">
        <f>IF(ISERROR(VLOOKUP(B891,Gold!$A$2:$G$1264,5,0)),"na",VLOOKUP(B891,Gold!$A$2:$G$1264,5,0))</f>
        <v>1284.8</v>
      </c>
      <c r="F891" s="13">
        <f>IF(ISERROR(VLOOKUP(B891,FXAIX!$A$2:$G$1259,5,0)),"na",VLOOKUP(B891,FXAIX!$A$2:$G$1259,5,0))</f>
        <v>97.400002000000001</v>
      </c>
      <c r="G891" s="13">
        <f>IF(ISERROR(VLOOKUP(B891,SP500v2!$A$2:$G$1259,5,0)),"na",VLOOKUP(B891,SP500v2!$A$2:$G$1259,5,0))</f>
        <v>2792.81</v>
      </c>
      <c r="H891" s="13">
        <f>IF(ISERROR(VLOOKUP(B891,'ishare R3000 ETF'!$A$2:$G$1260,4,0)),"na",VLOOKUP(B891,'ishare R3000 ETF'!$A$2:$G$1260,4,0))</f>
        <v>163.85000600000001</v>
      </c>
      <c r="I891" s="13">
        <f>IF(ISERROR(VLOOKUP(B891,'^IXIC'!$A$2:$E$1260,5,0)),"na",VLOOKUP(B891,'^IXIC'!$A$2:$E$1260,5,0))</f>
        <v>7577.5698240000002</v>
      </c>
      <c r="J891" s="12">
        <f>IF(ISERROR(VLOOKUP(B891,'Russell 2000'!$A$1:$E$1260,5,0)),"na",VLOOKUP(B891,'Russell 2000'!$A$1:$E$1260,5,0))</f>
        <v>1575.4399410000001</v>
      </c>
      <c r="K891" s="12">
        <f>IF(ISERROR(VLOOKUP(B891,'EURUSD=X'!$A$2:$E$1307,4,0)),"na",VLOOKUP(B891,'EURUSD=X'!$A$2:$E$1307,4,0))</f>
        <v>1.1310549999999999</v>
      </c>
      <c r="L891" s="12">
        <f>IF(ISERROR(VLOOKUP(B891,'ETH-USD'!$A$2:$E$1776,5,0)),"na",VLOOKUP(B891,'ETH-USD'!$A$2:$E$1776,5,0))</f>
        <v>127.774124</v>
      </c>
      <c r="M891" s="13">
        <f>IF(ISERROR(VLOOKUP(B891,'BTC-USD'!$A$2:$E$1828,5,0)),"na",(VLOOKUP(B891,'BTC-USD'!$A$2:$E$1828,5,0)))</f>
        <v>3761.5571289999998</v>
      </c>
      <c r="N891" s="12" t="str">
        <f>IF(ISERROR(VLOOKUP(B891,'SOL-USD'!$A$2:$E$893,5,0)),"na",VLOOKUP(B891,'SOL-USD'!$A$2:$E$893,5,0))</f>
        <v>na</v>
      </c>
      <c r="O891" s="12" t="str">
        <f>IF(ISERROR(VLOOKUP(B891,'AVAX-USD'!$A$2:$E$799,5,0)),"na",VLOOKUP(B891,'AVAX-USD'!$A$2:$E$799,5,0))</f>
        <v>na</v>
      </c>
      <c r="P891" s="12">
        <f>IF(ISERROR(VLOOKUP(B891,'ADA-USD'!$A$2:$E$1776,5,0)),"na",VLOOKUP(B891,'ADA-USD'!$A$2:$E$1776,5,0))</f>
        <v>4.0601999999999999E-2</v>
      </c>
      <c r="Q891" s="12" t="str">
        <f>IF(ISERROR(VLOOKUP(B891,'DOT-USD'!$A$2:$E$761,5,0)),"na",VLOOKUP(B891,'DOT-USD'!$A$2:$E$761,5,0))</f>
        <v>na</v>
      </c>
      <c r="R891" s="14">
        <f>IF(ISERROR(VLOOKUP(B891,'DOGE-USD'!$A$2:$G$1776,5,0)),"na",VLOOKUP(B891,'DOGE-USD'!$A$2:$G$1776,5,0))</f>
        <v>1.9819999999999998E-3</v>
      </c>
      <c r="S891" s="14" t="str">
        <f>IF(ISERROR(VLOOKUP(B891,'SHIB-USD'!$A$2:$G$780,5,0)),"na",VLOOKUP(B891,'SHIB-USD'!$A$2:$G$780,5,0))</f>
        <v>na</v>
      </c>
      <c r="T891" s="12" t="str">
        <f>IF(ISERROR(VLOOKUP(B891,'Uni-USD'!$A$2:$G$735,5,0)),"na",VLOOKUP(B891,'Uni-USD'!$A$2:$G$735,5,0))</f>
        <v>na</v>
      </c>
      <c r="U891">
        <f>IF(ISERROR(VLOOKUP(B891,Crude!$A$2:$G$1264,5,0)),"na",VLOOKUP(B891,Crude!$A$2:$G$1264,5,0))</f>
        <v>56.59</v>
      </c>
      <c r="V891">
        <f>IF(ISERROR(VLOOKUP(B891,Wheat!$A$2:$G$1264,5,0)),"na",VLOOKUP(B891,Wheat!$A$2:$G$1264,5,0))</f>
        <v>446.75</v>
      </c>
    </row>
    <row r="892" spans="1:22" x14ac:dyDescent="0.35">
      <c r="A892">
        <f t="shared" si="13"/>
        <v>2019</v>
      </c>
      <c r="B892" s="10">
        <v>43525</v>
      </c>
      <c r="C892" s="11">
        <f>VLOOKUP(B892,Yields!$A$2:$B$1680,2,0)</f>
        <v>2.44</v>
      </c>
      <c r="D892" s="11">
        <f>IF(ISERROR(VLOOKUP(B892,Silver!$A$2:$G$1265,5,0)),"na",VLOOKUP(B892,Silver!$A$2:$G$1265,5,0))</f>
        <v>15.169</v>
      </c>
      <c r="E892" s="11">
        <f>IF(ISERROR(VLOOKUP(B892,Gold!$A$2:$G$1264,5,0)),"na",VLOOKUP(B892,Gold!$A$2:$G$1264,5,0))</f>
        <v>1296.4000000000001</v>
      </c>
      <c r="F892" s="13">
        <f>IF(ISERROR(VLOOKUP(B892,FXAIX!$A$2:$G$1259,5,0)),"na",VLOOKUP(B892,FXAIX!$A$2:$G$1259,5,0))</f>
        <v>97.769997000000004</v>
      </c>
      <c r="G892" s="13">
        <f>IF(ISERROR(VLOOKUP(B892,SP500v2!$A$2:$G$1259,5,0)),"na",VLOOKUP(B892,SP500v2!$A$2:$G$1259,5,0))</f>
        <v>2803.69</v>
      </c>
      <c r="H892" s="13">
        <f>IF(ISERROR(VLOOKUP(B892,'ishare R3000 ETF'!$A$2:$G$1260,4,0)),"na",VLOOKUP(B892,'ishare R3000 ETF'!$A$2:$G$1260,4,0))</f>
        <v>165.08999600000001</v>
      </c>
      <c r="I892" s="13">
        <f>IF(ISERROR(VLOOKUP(B892,'^IXIC'!$A$2:$E$1260,5,0)),"na",VLOOKUP(B892,'^IXIC'!$A$2:$E$1260,5,0))</f>
        <v>7595.3500979999999</v>
      </c>
      <c r="J892" s="12">
        <f>IF(ISERROR(VLOOKUP(B892,'Russell 2000'!$A$1:$E$1260,5,0)),"na",VLOOKUP(B892,'Russell 2000'!$A$1:$E$1260,5,0))</f>
        <v>1589.6400149999999</v>
      </c>
      <c r="K892" s="12">
        <f>IF(ISERROR(VLOOKUP(B892,'EURUSD=X'!$A$2:$E$1307,4,0)),"na",VLOOKUP(B892,'EURUSD=X'!$A$2:$E$1307,4,0))</f>
        <v>1.135435</v>
      </c>
      <c r="L892" s="12">
        <f>IF(ISERROR(VLOOKUP(B892,'ETH-USD'!$A$2:$E$1776,5,0)),"na",VLOOKUP(B892,'ETH-USD'!$A$2:$E$1776,5,0))</f>
        <v>136.44361900000001</v>
      </c>
      <c r="M892" s="13">
        <f>IF(ISERROR(VLOOKUP(B892,'BTC-USD'!$A$2:$E$1828,5,0)),"na",(VLOOKUP(B892,'BTC-USD'!$A$2:$E$1828,5,0)))</f>
        <v>3859.58374</v>
      </c>
      <c r="N892" s="12" t="str">
        <f>IF(ISERROR(VLOOKUP(B892,'SOL-USD'!$A$2:$E$893,5,0)),"na",VLOOKUP(B892,'SOL-USD'!$A$2:$E$893,5,0))</f>
        <v>na</v>
      </c>
      <c r="O892" s="12" t="str">
        <f>IF(ISERROR(VLOOKUP(B892,'AVAX-USD'!$A$2:$E$799,5,0)),"na",VLOOKUP(B892,'AVAX-USD'!$A$2:$E$799,5,0))</f>
        <v>na</v>
      </c>
      <c r="P892" s="12">
        <f>IF(ISERROR(VLOOKUP(B892,'ADA-USD'!$A$2:$E$1776,5,0)),"na",VLOOKUP(B892,'ADA-USD'!$A$2:$E$1776,5,0))</f>
        <v>4.3278999999999998E-2</v>
      </c>
      <c r="Q892" s="12" t="str">
        <f>IF(ISERROR(VLOOKUP(B892,'DOT-USD'!$A$2:$E$761,5,0)),"na",VLOOKUP(B892,'DOT-USD'!$A$2:$E$761,5,0))</f>
        <v>na</v>
      </c>
      <c r="R892" s="14">
        <f>IF(ISERROR(VLOOKUP(B892,'DOGE-USD'!$A$2:$G$1776,5,0)),"na",VLOOKUP(B892,'DOGE-USD'!$A$2:$G$1776,5,0))</f>
        <v>1.9940000000000001E-3</v>
      </c>
      <c r="S892" s="14" t="str">
        <f>IF(ISERROR(VLOOKUP(B892,'SHIB-USD'!$A$2:$G$780,5,0)),"na",VLOOKUP(B892,'SHIB-USD'!$A$2:$G$780,5,0))</f>
        <v>na</v>
      </c>
      <c r="T892" s="12" t="str">
        <f>IF(ISERROR(VLOOKUP(B892,'Uni-USD'!$A$2:$G$735,5,0)),"na",VLOOKUP(B892,'Uni-USD'!$A$2:$G$735,5,0))</f>
        <v>na</v>
      </c>
      <c r="U892">
        <f>IF(ISERROR(VLOOKUP(B892,Crude!$A$2:$G$1264,5,0)),"na",VLOOKUP(B892,Crude!$A$2:$G$1264,5,0))</f>
        <v>55.8</v>
      </c>
      <c r="V892">
        <f>IF(ISERROR(VLOOKUP(B892,Wheat!$A$2:$G$1264,5,0)),"na",VLOOKUP(B892,Wheat!$A$2:$G$1264,5,0))</f>
        <v>454</v>
      </c>
    </row>
    <row r="893" spans="1:22" x14ac:dyDescent="0.35">
      <c r="A893">
        <f t="shared" si="13"/>
        <v>2019</v>
      </c>
      <c r="B893" s="10">
        <v>43524</v>
      </c>
      <c r="C893" s="11">
        <f>VLOOKUP(B893,Yields!$A$2:$B$1680,2,0)</f>
        <v>2.44</v>
      </c>
      <c r="D893" s="11">
        <f>IF(ISERROR(VLOOKUP(B893,Silver!$A$2:$G$1265,5,0)),"na",VLOOKUP(B893,Silver!$A$2:$G$1265,5,0))</f>
        <v>15.538</v>
      </c>
      <c r="E893" s="11">
        <f>IF(ISERROR(VLOOKUP(B893,Gold!$A$2:$G$1264,5,0)),"na",VLOOKUP(B893,Gold!$A$2:$G$1264,5,0))</f>
        <v>1312.8</v>
      </c>
      <c r="F893" s="13">
        <f>IF(ISERROR(VLOOKUP(B893,FXAIX!$A$2:$G$1259,5,0)),"na",VLOOKUP(B893,FXAIX!$A$2:$G$1259,5,0))</f>
        <v>97.099997999999999</v>
      </c>
      <c r="G893" s="13">
        <f>IF(ISERROR(VLOOKUP(B893,SP500v2!$A$2:$G$1259,5,0)),"na",VLOOKUP(B893,SP500v2!$A$2:$G$1259,5,0))</f>
        <v>2784.49</v>
      </c>
      <c r="H893" s="13">
        <f>IF(ISERROR(VLOOKUP(B893,'ishare R3000 ETF'!$A$2:$G$1260,4,0)),"na",VLOOKUP(B893,'ishare R3000 ETF'!$A$2:$G$1260,4,0))</f>
        <v>164.85000600000001</v>
      </c>
      <c r="I893" s="13">
        <f>IF(ISERROR(VLOOKUP(B893,'^IXIC'!$A$2:$E$1260,5,0)),"na",VLOOKUP(B893,'^IXIC'!$A$2:$E$1260,5,0))</f>
        <v>7532.5297849999997</v>
      </c>
      <c r="J893" s="12">
        <f>IF(ISERROR(VLOOKUP(B893,'Russell 2000'!$A$1:$E$1260,5,0)),"na",VLOOKUP(B893,'Russell 2000'!$A$1:$E$1260,5,0))</f>
        <v>1575.5500489999999</v>
      </c>
      <c r="K893" s="12">
        <f>IF(ISERROR(VLOOKUP(B893,'EURUSD=X'!$A$2:$E$1307,4,0)),"na",VLOOKUP(B893,'EURUSD=X'!$A$2:$E$1307,4,0))</f>
        <v>1.13608</v>
      </c>
      <c r="L893" s="12">
        <f>IF(ISERROR(VLOOKUP(B893,'ETH-USD'!$A$2:$E$1776,5,0)),"na",VLOOKUP(B893,'ETH-USD'!$A$2:$E$1776,5,0))</f>
        <v>136.74624600000001</v>
      </c>
      <c r="M893" s="13">
        <f>IF(ISERROR(VLOOKUP(B893,'BTC-USD'!$A$2:$E$1828,5,0)),"na",(VLOOKUP(B893,'BTC-USD'!$A$2:$E$1828,5,0)))</f>
        <v>3854.7854000000002</v>
      </c>
      <c r="N893" s="12" t="str">
        <f>IF(ISERROR(VLOOKUP(B893,'SOL-USD'!$A$2:$E$893,5,0)),"na",VLOOKUP(B893,'SOL-USD'!$A$2:$E$893,5,0))</f>
        <v>na</v>
      </c>
      <c r="O893" s="12" t="str">
        <f>IF(ISERROR(VLOOKUP(B893,'AVAX-USD'!$A$2:$E$799,5,0)),"na",VLOOKUP(B893,'AVAX-USD'!$A$2:$E$799,5,0))</f>
        <v>na</v>
      </c>
      <c r="P893" s="12">
        <f>IF(ISERROR(VLOOKUP(B893,'ADA-USD'!$A$2:$E$1776,5,0)),"na",VLOOKUP(B893,'ADA-USD'!$A$2:$E$1776,5,0))</f>
        <v>4.3123000000000002E-2</v>
      </c>
      <c r="Q893" s="12" t="str">
        <f>IF(ISERROR(VLOOKUP(B893,'DOT-USD'!$A$2:$E$761,5,0)),"na",VLOOKUP(B893,'DOT-USD'!$A$2:$E$761,5,0))</f>
        <v>na</v>
      </c>
      <c r="R893" s="14">
        <f>IF(ISERROR(VLOOKUP(B893,'DOGE-USD'!$A$2:$G$1776,5,0)),"na",VLOOKUP(B893,'DOGE-USD'!$A$2:$G$1776,5,0))</f>
        <v>1.9759999999999999E-3</v>
      </c>
      <c r="S893" s="14" t="str">
        <f>IF(ISERROR(VLOOKUP(B893,'SHIB-USD'!$A$2:$G$780,5,0)),"na",VLOOKUP(B893,'SHIB-USD'!$A$2:$G$780,5,0))</f>
        <v>na</v>
      </c>
      <c r="T893" s="12" t="str">
        <f>IF(ISERROR(VLOOKUP(B893,'Uni-USD'!$A$2:$G$735,5,0)),"na",VLOOKUP(B893,'Uni-USD'!$A$2:$G$735,5,0))</f>
        <v>na</v>
      </c>
      <c r="U893">
        <f>IF(ISERROR(VLOOKUP(B893,Crude!$A$2:$G$1264,5,0)),"na",VLOOKUP(B893,Crude!$A$2:$G$1264,5,0))</f>
        <v>57.22</v>
      </c>
      <c r="V893">
        <f>IF(ISERROR(VLOOKUP(B893,Wheat!$A$2:$G$1264,5,0)),"na",VLOOKUP(B893,Wheat!$A$2:$G$1264,5,0))</f>
        <v>452.5</v>
      </c>
    </row>
    <row r="894" spans="1:22" x14ac:dyDescent="0.35">
      <c r="A894">
        <f t="shared" si="13"/>
        <v>2019</v>
      </c>
      <c r="B894" s="10">
        <v>43523</v>
      </c>
      <c r="C894" s="11">
        <f>VLOOKUP(B894,Yields!$A$2:$B$1680,2,0)</f>
        <v>2.4300000000000002</v>
      </c>
      <c r="D894" s="11">
        <f>IF(ISERROR(VLOOKUP(B894,Silver!$A$2:$G$1265,5,0)),"na",VLOOKUP(B894,Silver!$A$2:$G$1265,5,0))</f>
        <v>15.672000000000001</v>
      </c>
      <c r="E894" s="11">
        <f>IF(ISERROR(VLOOKUP(B894,Gold!$A$2:$G$1264,5,0)),"na",VLOOKUP(B894,Gold!$A$2:$G$1264,5,0))</f>
        <v>1317.7</v>
      </c>
      <c r="F894" s="13">
        <f>IF(ISERROR(VLOOKUP(B894,FXAIX!$A$2:$G$1259,5,0)),"na",VLOOKUP(B894,FXAIX!$A$2:$G$1259,5,0))</f>
        <v>97.339995999999999</v>
      </c>
      <c r="G894" s="13">
        <f>IF(ISERROR(VLOOKUP(B894,SP500v2!$A$2:$G$1259,5,0)),"na",VLOOKUP(B894,SP500v2!$A$2:$G$1259,5,0))</f>
        <v>2792.38</v>
      </c>
      <c r="H894" s="13">
        <f>IF(ISERROR(VLOOKUP(B894,'ishare R3000 ETF'!$A$2:$G$1260,4,0)),"na",VLOOKUP(B894,'ishare R3000 ETF'!$A$2:$G$1260,4,0))</f>
        <v>164.38999899999999</v>
      </c>
      <c r="I894" s="13">
        <f>IF(ISERROR(VLOOKUP(B894,'^IXIC'!$A$2:$E$1260,5,0)),"na",VLOOKUP(B894,'^IXIC'!$A$2:$E$1260,5,0))</f>
        <v>7554.5097660000001</v>
      </c>
      <c r="J894" s="12">
        <f>IF(ISERROR(VLOOKUP(B894,'Russell 2000'!$A$1:$E$1260,5,0)),"na",VLOOKUP(B894,'Russell 2000'!$A$1:$E$1260,5,0))</f>
        <v>1581.0500489999999</v>
      </c>
      <c r="K894" s="12">
        <f>IF(ISERROR(VLOOKUP(B894,'EURUSD=X'!$A$2:$E$1307,4,0)),"na",VLOOKUP(B894,'EURUSD=X'!$A$2:$E$1307,4,0))</f>
        <v>1.1363890000000001</v>
      </c>
      <c r="L894" s="12">
        <f>IF(ISERROR(VLOOKUP(B894,'ETH-USD'!$A$2:$E$1776,5,0)),"na",VLOOKUP(B894,'ETH-USD'!$A$2:$E$1776,5,0))</f>
        <v>136.12596099999999</v>
      </c>
      <c r="M894" s="13">
        <f>IF(ISERROR(VLOOKUP(B894,'BTC-USD'!$A$2:$E$1828,5,0)),"na",(VLOOKUP(B894,'BTC-USD'!$A$2:$E$1828,5,0)))</f>
        <v>3851.0473630000001</v>
      </c>
      <c r="N894" s="12" t="str">
        <f>IF(ISERROR(VLOOKUP(B894,'SOL-USD'!$A$2:$E$893,5,0)),"na",VLOOKUP(B894,'SOL-USD'!$A$2:$E$893,5,0))</f>
        <v>na</v>
      </c>
      <c r="O894" s="12" t="str">
        <f>IF(ISERROR(VLOOKUP(B894,'AVAX-USD'!$A$2:$E$799,5,0)),"na",VLOOKUP(B894,'AVAX-USD'!$A$2:$E$799,5,0))</f>
        <v>na</v>
      </c>
      <c r="P894" s="12">
        <f>IF(ISERROR(VLOOKUP(B894,'ADA-USD'!$A$2:$E$1776,5,0)),"na",VLOOKUP(B894,'ADA-USD'!$A$2:$E$1776,5,0))</f>
        <v>4.3270000000000003E-2</v>
      </c>
      <c r="Q894" s="12" t="str">
        <f>IF(ISERROR(VLOOKUP(B894,'DOT-USD'!$A$2:$E$761,5,0)),"na",VLOOKUP(B894,'DOT-USD'!$A$2:$E$761,5,0))</f>
        <v>na</v>
      </c>
      <c r="R894" s="14">
        <f>IF(ISERROR(VLOOKUP(B894,'DOGE-USD'!$A$2:$G$1776,5,0)),"na",VLOOKUP(B894,'DOGE-USD'!$A$2:$G$1776,5,0))</f>
        <v>2.019E-3</v>
      </c>
      <c r="S894" s="14" t="str">
        <f>IF(ISERROR(VLOOKUP(B894,'SHIB-USD'!$A$2:$G$780,5,0)),"na",VLOOKUP(B894,'SHIB-USD'!$A$2:$G$780,5,0))</f>
        <v>na</v>
      </c>
      <c r="T894" s="12" t="str">
        <f>IF(ISERROR(VLOOKUP(B894,'Uni-USD'!$A$2:$G$735,5,0)),"na",VLOOKUP(B894,'Uni-USD'!$A$2:$G$735,5,0))</f>
        <v>na</v>
      </c>
      <c r="U894">
        <f>IF(ISERROR(VLOOKUP(B894,Crude!$A$2:$G$1264,5,0)),"na",VLOOKUP(B894,Crude!$A$2:$G$1264,5,0))</f>
        <v>56.94</v>
      </c>
      <c r="V894">
        <f>IF(ISERROR(VLOOKUP(B894,Wheat!$A$2:$G$1264,5,0)),"na",VLOOKUP(B894,Wheat!$A$2:$G$1264,5,0))</f>
        <v>461</v>
      </c>
    </row>
    <row r="895" spans="1:22" x14ac:dyDescent="0.35">
      <c r="A895">
        <f t="shared" si="13"/>
        <v>2019</v>
      </c>
      <c r="B895" s="10">
        <v>43522</v>
      </c>
      <c r="C895" s="11">
        <f>VLOOKUP(B895,Yields!$A$2:$B$1680,2,0)</f>
        <v>2.4300000000000002</v>
      </c>
      <c r="D895" s="11">
        <f>IF(ISERROR(VLOOKUP(B895,Silver!$A$2:$G$1265,5,0)),"na",VLOOKUP(B895,Silver!$A$2:$G$1265,5,0))</f>
        <v>15.827</v>
      </c>
      <c r="E895" s="11">
        <f>IF(ISERROR(VLOOKUP(B895,Gold!$A$2:$G$1264,5,0)),"na",VLOOKUP(B895,Gold!$A$2:$G$1264,5,0))</f>
        <v>1325.1</v>
      </c>
      <c r="F895" s="13">
        <f>IF(ISERROR(VLOOKUP(B895,FXAIX!$A$2:$G$1259,5,0)),"na",VLOOKUP(B895,FXAIX!$A$2:$G$1259,5,0))</f>
        <v>97.379997000000003</v>
      </c>
      <c r="G895" s="13">
        <f>IF(ISERROR(VLOOKUP(B895,SP500v2!$A$2:$G$1259,5,0)),"na",VLOOKUP(B895,SP500v2!$A$2:$G$1259,5,0))</f>
        <v>2793.9</v>
      </c>
      <c r="H895" s="13">
        <f>IF(ISERROR(VLOOKUP(B895,'ishare R3000 ETF'!$A$2:$G$1260,4,0)),"na",VLOOKUP(B895,'ishare R3000 ETF'!$A$2:$G$1260,4,0))</f>
        <v>165.240005</v>
      </c>
      <c r="I895" s="13">
        <f>IF(ISERROR(VLOOKUP(B895,'^IXIC'!$A$2:$E$1260,5,0)),"na",VLOOKUP(B895,'^IXIC'!$A$2:$E$1260,5,0))</f>
        <v>7549.2998049999997</v>
      </c>
      <c r="J895" s="12">
        <f>IF(ISERROR(VLOOKUP(B895,'Russell 2000'!$A$1:$E$1260,5,0)),"na",VLOOKUP(B895,'Russell 2000'!$A$1:$E$1260,5,0))</f>
        <v>1577.4799800000001</v>
      </c>
      <c r="K895" s="12">
        <f>IF(ISERROR(VLOOKUP(B895,'EURUSD=X'!$A$2:$E$1307,4,0)),"na",VLOOKUP(B895,'EURUSD=X'!$A$2:$E$1307,4,0))</f>
        <v>1.134649</v>
      </c>
      <c r="L895" s="12">
        <f>IF(ISERROR(VLOOKUP(B895,'ETH-USD'!$A$2:$E$1776,5,0)),"na",VLOOKUP(B895,'ETH-USD'!$A$2:$E$1776,5,0))</f>
        <v>138.089676</v>
      </c>
      <c r="M895" s="13">
        <f>IF(ISERROR(VLOOKUP(B895,'BTC-USD'!$A$2:$E$1828,5,0)),"na",(VLOOKUP(B895,'BTC-USD'!$A$2:$E$1828,5,0)))</f>
        <v>3854.3579100000002</v>
      </c>
      <c r="N895" s="12" t="str">
        <f>IF(ISERROR(VLOOKUP(B895,'SOL-USD'!$A$2:$E$893,5,0)),"na",VLOOKUP(B895,'SOL-USD'!$A$2:$E$893,5,0))</f>
        <v>na</v>
      </c>
      <c r="O895" s="12" t="str">
        <f>IF(ISERROR(VLOOKUP(B895,'AVAX-USD'!$A$2:$E$799,5,0)),"na",VLOOKUP(B895,'AVAX-USD'!$A$2:$E$799,5,0))</f>
        <v>na</v>
      </c>
      <c r="P895" s="12">
        <f>IF(ISERROR(VLOOKUP(B895,'ADA-USD'!$A$2:$E$1776,5,0)),"na",VLOOKUP(B895,'ADA-USD'!$A$2:$E$1776,5,0))</f>
        <v>4.3304000000000002E-2</v>
      </c>
      <c r="Q895" s="12" t="str">
        <f>IF(ISERROR(VLOOKUP(B895,'DOT-USD'!$A$2:$E$761,5,0)),"na",VLOOKUP(B895,'DOT-USD'!$A$2:$E$761,5,0))</f>
        <v>na</v>
      </c>
      <c r="R895" s="14">
        <f>IF(ISERROR(VLOOKUP(B895,'DOGE-USD'!$A$2:$G$1776,5,0)),"na",VLOOKUP(B895,'DOGE-USD'!$A$2:$G$1776,5,0))</f>
        <v>2.0230000000000001E-3</v>
      </c>
      <c r="S895" s="14" t="str">
        <f>IF(ISERROR(VLOOKUP(B895,'SHIB-USD'!$A$2:$G$780,5,0)),"na",VLOOKUP(B895,'SHIB-USD'!$A$2:$G$780,5,0))</f>
        <v>na</v>
      </c>
      <c r="T895" s="12" t="str">
        <f>IF(ISERROR(VLOOKUP(B895,'Uni-USD'!$A$2:$G$735,5,0)),"na",VLOOKUP(B895,'Uni-USD'!$A$2:$G$735,5,0))</f>
        <v>na</v>
      </c>
      <c r="U895">
        <f>IF(ISERROR(VLOOKUP(B895,Crude!$A$2:$G$1264,5,0)),"na",VLOOKUP(B895,Crude!$A$2:$G$1264,5,0))</f>
        <v>55.5</v>
      </c>
      <c r="V895">
        <f>IF(ISERROR(VLOOKUP(B895,Wheat!$A$2:$G$1264,5,0)),"na",VLOOKUP(B895,Wheat!$A$2:$G$1264,5,0))</f>
        <v>460.25</v>
      </c>
    </row>
    <row r="896" spans="1:22" x14ac:dyDescent="0.35">
      <c r="A896">
        <f t="shared" si="13"/>
        <v>2019</v>
      </c>
      <c r="B896" s="10">
        <v>43521</v>
      </c>
      <c r="C896" s="11">
        <f>VLOOKUP(B896,Yields!$A$2:$B$1680,2,0)</f>
        <v>2.44</v>
      </c>
      <c r="D896" s="11">
        <f>IF(ISERROR(VLOOKUP(B896,Silver!$A$2:$G$1265,5,0)),"na",VLOOKUP(B896,Silver!$A$2:$G$1265,5,0))</f>
        <v>15.824999999999999</v>
      </c>
      <c r="E896" s="11">
        <f>IF(ISERROR(VLOOKUP(B896,Gold!$A$2:$G$1264,5,0)),"na",VLOOKUP(B896,Gold!$A$2:$G$1264,5,0))</f>
        <v>1325.9</v>
      </c>
      <c r="F896" s="13">
        <f>IF(ISERROR(VLOOKUP(B896,FXAIX!$A$2:$G$1259,5,0)),"na",VLOOKUP(B896,FXAIX!$A$2:$G$1259,5,0))</f>
        <v>97.459998999999996</v>
      </c>
      <c r="G896" s="13">
        <f>IF(ISERROR(VLOOKUP(B896,SP500v2!$A$2:$G$1259,5,0)),"na",VLOOKUP(B896,SP500v2!$A$2:$G$1259,5,0))</f>
        <v>2796.11</v>
      </c>
      <c r="H896" s="13">
        <f>IF(ISERROR(VLOOKUP(B896,'ishare R3000 ETF'!$A$2:$G$1260,4,0)),"na",VLOOKUP(B896,'ishare R3000 ETF'!$A$2:$G$1260,4,0))</f>
        <v>165.520004</v>
      </c>
      <c r="I896" s="13">
        <f>IF(ISERROR(VLOOKUP(B896,'^IXIC'!$A$2:$E$1260,5,0)),"na",VLOOKUP(B896,'^IXIC'!$A$2:$E$1260,5,0))</f>
        <v>7554.4599609999996</v>
      </c>
      <c r="J896" s="12">
        <f>IF(ISERROR(VLOOKUP(B896,'Russell 2000'!$A$1:$E$1260,5,0)),"na",VLOOKUP(B896,'Russell 2000'!$A$1:$E$1260,5,0))</f>
        <v>1588.8100589999999</v>
      </c>
      <c r="K896" s="12">
        <f>IF(ISERROR(VLOOKUP(B896,'EURUSD=X'!$A$2:$E$1307,4,0)),"na",VLOOKUP(B896,'EURUSD=X'!$A$2:$E$1307,4,0))</f>
        <v>1.1337999999999999</v>
      </c>
      <c r="L896" s="12">
        <f>IF(ISERROR(VLOOKUP(B896,'ETH-USD'!$A$2:$E$1776,5,0)),"na",VLOOKUP(B896,'ETH-USD'!$A$2:$E$1776,5,0))</f>
        <v>139.82286099999999</v>
      </c>
      <c r="M896" s="13">
        <f>IF(ISERROR(VLOOKUP(B896,'BTC-USD'!$A$2:$E$1828,5,0)),"na",(VLOOKUP(B896,'BTC-USD'!$A$2:$E$1828,5,0)))</f>
        <v>3882.696289</v>
      </c>
      <c r="N896" s="12" t="str">
        <f>IF(ISERROR(VLOOKUP(B896,'SOL-USD'!$A$2:$E$893,5,0)),"na",VLOOKUP(B896,'SOL-USD'!$A$2:$E$893,5,0))</f>
        <v>na</v>
      </c>
      <c r="O896" s="12" t="str">
        <f>IF(ISERROR(VLOOKUP(B896,'AVAX-USD'!$A$2:$E$799,5,0)),"na",VLOOKUP(B896,'AVAX-USD'!$A$2:$E$799,5,0))</f>
        <v>na</v>
      </c>
      <c r="P896" s="12">
        <f>IF(ISERROR(VLOOKUP(B896,'ADA-USD'!$A$2:$E$1776,5,0)),"na",VLOOKUP(B896,'ADA-USD'!$A$2:$E$1776,5,0))</f>
        <v>4.4042999999999999E-2</v>
      </c>
      <c r="Q896" s="12" t="str">
        <f>IF(ISERROR(VLOOKUP(B896,'DOT-USD'!$A$2:$E$761,5,0)),"na",VLOOKUP(B896,'DOT-USD'!$A$2:$E$761,5,0))</f>
        <v>na</v>
      </c>
      <c r="R896" s="14">
        <f>IF(ISERROR(VLOOKUP(B896,'DOGE-USD'!$A$2:$G$1776,5,0)),"na",VLOOKUP(B896,'DOGE-USD'!$A$2:$G$1776,5,0))</f>
        <v>2.0300000000000001E-3</v>
      </c>
      <c r="S896" s="14" t="str">
        <f>IF(ISERROR(VLOOKUP(B896,'SHIB-USD'!$A$2:$G$780,5,0)),"na",VLOOKUP(B896,'SHIB-USD'!$A$2:$G$780,5,0))</f>
        <v>na</v>
      </c>
      <c r="T896" s="12" t="str">
        <f>IF(ISERROR(VLOOKUP(B896,'Uni-USD'!$A$2:$G$735,5,0)),"na",VLOOKUP(B896,'Uni-USD'!$A$2:$G$735,5,0))</f>
        <v>na</v>
      </c>
      <c r="U896">
        <f>IF(ISERROR(VLOOKUP(B896,Crude!$A$2:$G$1264,5,0)),"na",VLOOKUP(B896,Crude!$A$2:$G$1264,5,0))</f>
        <v>55.48</v>
      </c>
      <c r="V896">
        <f>IF(ISERROR(VLOOKUP(B896,Wheat!$A$2:$G$1264,5,0)),"na",VLOOKUP(B896,Wheat!$A$2:$G$1264,5,0))</f>
        <v>466.75</v>
      </c>
    </row>
    <row r="897" spans="1:22" x14ac:dyDescent="0.35">
      <c r="A897">
        <f t="shared" si="13"/>
        <v>2019</v>
      </c>
      <c r="B897" s="10">
        <v>43518</v>
      </c>
      <c r="C897" s="11">
        <f>VLOOKUP(B897,Yields!$A$2:$B$1680,2,0)</f>
        <v>2.4300000000000002</v>
      </c>
      <c r="D897" s="11">
        <f>IF(ISERROR(VLOOKUP(B897,Silver!$A$2:$G$1265,5,0)),"na",VLOOKUP(B897,Silver!$A$2:$G$1265,5,0))</f>
        <v>15.907999999999999</v>
      </c>
      <c r="E897" s="11">
        <f>IF(ISERROR(VLOOKUP(B897,Gold!$A$2:$G$1264,5,0)),"na",VLOOKUP(B897,Gold!$A$2:$G$1264,5,0))</f>
        <v>1329.2</v>
      </c>
      <c r="F897" s="13">
        <f>IF(ISERROR(VLOOKUP(B897,FXAIX!$A$2:$G$1259,5,0)),"na",VLOOKUP(B897,FXAIX!$A$2:$G$1259,5,0))</f>
        <v>97.32</v>
      </c>
      <c r="G897" s="13">
        <f>IF(ISERROR(VLOOKUP(B897,SP500v2!$A$2:$G$1259,5,0)),"na",VLOOKUP(B897,SP500v2!$A$2:$G$1259,5,0))</f>
        <v>2792.67</v>
      </c>
      <c r="H897" s="13">
        <f>IF(ISERROR(VLOOKUP(B897,'ishare R3000 ETF'!$A$2:$G$1260,4,0)),"na",VLOOKUP(B897,'ishare R3000 ETF'!$A$2:$G$1260,4,0))</f>
        <v>164.71000699999999</v>
      </c>
      <c r="I897" s="13">
        <f>IF(ISERROR(VLOOKUP(B897,'^IXIC'!$A$2:$E$1260,5,0)),"na",VLOOKUP(B897,'^IXIC'!$A$2:$E$1260,5,0))</f>
        <v>7527.5400390000004</v>
      </c>
      <c r="J897" s="12">
        <f>IF(ISERROR(VLOOKUP(B897,'Russell 2000'!$A$1:$E$1260,5,0)),"na",VLOOKUP(B897,'Russell 2000'!$A$1:$E$1260,5,0))</f>
        <v>1590.0600589999999</v>
      </c>
      <c r="K897" s="12">
        <f>IF(ISERROR(VLOOKUP(B897,'EURUSD=X'!$A$2:$E$1307,4,0)),"na",VLOOKUP(B897,'EURUSD=X'!$A$2:$E$1307,4,0))</f>
        <v>1.131875</v>
      </c>
      <c r="L897" s="12">
        <f>IF(ISERROR(VLOOKUP(B897,'ETH-USD'!$A$2:$E$1776,5,0)),"na",VLOOKUP(B897,'ETH-USD'!$A$2:$E$1776,5,0))</f>
        <v>149.09245300000001</v>
      </c>
      <c r="M897" s="13">
        <f>IF(ISERROR(VLOOKUP(B897,'BTC-USD'!$A$2:$E$1828,5,0)),"na",(VLOOKUP(B897,'BTC-USD'!$A$2:$E$1828,5,0)))</f>
        <v>4005.5266109999998</v>
      </c>
      <c r="N897" s="12" t="str">
        <f>IF(ISERROR(VLOOKUP(B897,'SOL-USD'!$A$2:$E$893,5,0)),"na",VLOOKUP(B897,'SOL-USD'!$A$2:$E$893,5,0))</f>
        <v>na</v>
      </c>
      <c r="O897" s="12" t="str">
        <f>IF(ISERROR(VLOOKUP(B897,'AVAX-USD'!$A$2:$E$799,5,0)),"na",VLOOKUP(B897,'AVAX-USD'!$A$2:$E$799,5,0))</f>
        <v>na</v>
      </c>
      <c r="P897" s="12">
        <f>IF(ISERROR(VLOOKUP(B897,'ADA-USD'!$A$2:$E$1776,5,0)),"na",VLOOKUP(B897,'ADA-USD'!$A$2:$E$1776,5,0))</f>
        <v>4.6163000000000003E-2</v>
      </c>
      <c r="Q897" s="12" t="str">
        <f>IF(ISERROR(VLOOKUP(B897,'DOT-USD'!$A$2:$E$761,5,0)),"na",VLOOKUP(B897,'DOT-USD'!$A$2:$E$761,5,0))</f>
        <v>na</v>
      </c>
      <c r="R897" s="14">
        <f>IF(ISERROR(VLOOKUP(B897,'DOGE-USD'!$A$2:$G$1776,5,0)),"na",VLOOKUP(B897,'DOGE-USD'!$A$2:$G$1776,5,0))</f>
        <v>2.0560000000000001E-3</v>
      </c>
      <c r="S897" s="14" t="str">
        <f>IF(ISERROR(VLOOKUP(B897,'SHIB-USD'!$A$2:$G$780,5,0)),"na",VLOOKUP(B897,'SHIB-USD'!$A$2:$G$780,5,0))</f>
        <v>na</v>
      </c>
      <c r="T897" s="12" t="str">
        <f>IF(ISERROR(VLOOKUP(B897,'Uni-USD'!$A$2:$G$735,5,0)),"na",VLOOKUP(B897,'Uni-USD'!$A$2:$G$735,5,0))</f>
        <v>na</v>
      </c>
      <c r="U897">
        <f>IF(ISERROR(VLOOKUP(B897,Crude!$A$2:$G$1264,5,0)),"na",VLOOKUP(B897,Crude!$A$2:$G$1264,5,0))</f>
        <v>57.26</v>
      </c>
      <c r="V897">
        <f>IF(ISERROR(VLOOKUP(B897,Wheat!$A$2:$G$1264,5,0)),"na",VLOOKUP(B897,Wheat!$A$2:$G$1264,5,0))</f>
        <v>486.75</v>
      </c>
    </row>
    <row r="898" spans="1:22" x14ac:dyDescent="0.35">
      <c r="A898">
        <f t="shared" si="13"/>
        <v>2019</v>
      </c>
      <c r="B898" s="10">
        <v>43517</v>
      </c>
      <c r="C898" s="11">
        <f>VLOOKUP(B898,Yields!$A$2:$B$1680,2,0)</f>
        <v>2.4300000000000002</v>
      </c>
      <c r="D898" s="11">
        <f>IF(ISERROR(VLOOKUP(B898,Silver!$A$2:$G$1265,5,0)),"na",VLOOKUP(B898,Silver!$A$2:$G$1265,5,0))</f>
        <v>15.791</v>
      </c>
      <c r="E898" s="11">
        <f>IF(ISERROR(VLOOKUP(B898,Gold!$A$2:$G$1264,5,0)),"na",VLOOKUP(B898,Gold!$A$2:$G$1264,5,0))</f>
        <v>1323.5</v>
      </c>
      <c r="F898" s="13">
        <f>IF(ISERROR(VLOOKUP(B898,FXAIX!$A$2:$G$1259,5,0)),"na",VLOOKUP(B898,FXAIX!$A$2:$G$1259,5,0))</f>
        <v>96.699996999999996</v>
      </c>
      <c r="G898" s="13">
        <f>IF(ISERROR(VLOOKUP(B898,SP500v2!$A$2:$G$1259,5,0)),"na",VLOOKUP(B898,SP500v2!$A$2:$G$1259,5,0))</f>
        <v>2774.88</v>
      </c>
      <c r="H898" s="13">
        <f>IF(ISERROR(VLOOKUP(B898,'ishare R3000 ETF'!$A$2:$G$1260,4,0)),"na",VLOOKUP(B898,'ishare R3000 ETF'!$A$2:$G$1260,4,0))</f>
        <v>163.679993</v>
      </c>
      <c r="I898" s="13">
        <f>IF(ISERROR(VLOOKUP(B898,'^IXIC'!$A$2:$E$1260,5,0)),"na",VLOOKUP(B898,'^IXIC'!$A$2:$E$1260,5,0))</f>
        <v>7459.7099609999996</v>
      </c>
      <c r="J898" s="12">
        <f>IF(ISERROR(VLOOKUP(B898,'Russell 2000'!$A$1:$E$1260,5,0)),"na",VLOOKUP(B898,'Russell 2000'!$A$1:$E$1260,5,0))</f>
        <v>1575.5500489999999</v>
      </c>
      <c r="K898" s="12">
        <f>IF(ISERROR(VLOOKUP(B898,'EURUSD=X'!$A$2:$E$1307,4,0)),"na",VLOOKUP(B898,'EURUSD=X'!$A$2:$E$1307,4,0))</f>
        <v>1.1322589999999999</v>
      </c>
      <c r="L898" s="12">
        <f>IF(ISERROR(VLOOKUP(B898,'ETH-USD'!$A$2:$E$1776,5,0)),"na",VLOOKUP(B898,'ETH-USD'!$A$2:$E$1776,5,0))</f>
        <v>146.130844</v>
      </c>
      <c r="M898" s="13">
        <f>IF(ISERROR(VLOOKUP(B898,'BTC-USD'!$A$2:$E$1828,5,0)),"na",(VLOOKUP(B898,'BTC-USD'!$A$2:$E$1828,5,0)))</f>
        <v>3954.118164</v>
      </c>
      <c r="N898" s="12" t="str">
        <f>IF(ISERROR(VLOOKUP(B898,'SOL-USD'!$A$2:$E$893,5,0)),"na",VLOOKUP(B898,'SOL-USD'!$A$2:$E$893,5,0))</f>
        <v>na</v>
      </c>
      <c r="O898" s="12" t="str">
        <f>IF(ISERROR(VLOOKUP(B898,'AVAX-USD'!$A$2:$E$799,5,0)),"na",VLOOKUP(B898,'AVAX-USD'!$A$2:$E$799,5,0))</f>
        <v>na</v>
      </c>
      <c r="P898" s="12">
        <f>IF(ISERROR(VLOOKUP(B898,'ADA-USD'!$A$2:$E$1776,5,0)),"na",VLOOKUP(B898,'ADA-USD'!$A$2:$E$1776,5,0))</f>
        <v>4.4969000000000002E-2</v>
      </c>
      <c r="Q898" s="12" t="str">
        <f>IF(ISERROR(VLOOKUP(B898,'DOT-USD'!$A$2:$E$761,5,0)),"na",VLOOKUP(B898,'DOT-USD'!$A$2:$E$761,5,0))</f>
        <v>na</v>
      </c>
      <c r="R898" s="14">
        <f>IF(ISERROR(VLOOKUP(B898,'DOGE-USD'!$A$2:$G$1776,5,0)),"na",VLOOKUP(B898,'DOGE-USD'!$A$2:$G$1776,5,0))</f>
        <v>2.0279999999999999E-3</v>
      </c>
      <c r="S898" s="14" t="str">
        <f>IF(ISERROR(VLOOKUP(B898,'SHIB-USD'!$A$2:$G$780,5,0)),"na",VLOOKUP(B898,'SHIB-USD'!$A$2:$G$780,5,0))</f>
        <v>na</v>
      </c>
      <c r="T898" s="12" t="str">
        <f>IF(ISERROR(VLOOKUP(B898,'Uni-USD'!$A$2:$G$735,5,0)),"na",VLOOKUP(B898,'Uni-USD'!$A$2:$G$735,5,0))</f>
        <v>na</v>
      </c>
      <c r="U898">
        <f>IF(ISERROR(VLOOKUP(B898,Crude!$A$2:$G$1264,5,0)),"na",VLOOKUP(B898,Crude!$A$2:$G$1264,5,0))</f>
        <v>56.96</v>
      </c>
      <c r="V898">
        <f>IF(ISERROR(VLOOKUP(B898,Wheat!$A$2:$G$1264,5,0)),"na",VLOOKUP(B898,Wheat!$A$2:$G$1264,5,0))</f>
        <v>486.5</v>
      </c>
    </row>
    <row r="899" spans="1:22" x14ac:dyDescent="0.35">
      <c r="A899">
        <f t="shared" si="13"/>
        <v>2019</v>
      </c>
      <c r="B899" s="10">
        <v>43516</v>
      </c>
      <c r="C899" s="11">
        <f>VLOOKUP(B899,Yields!$A$2:$B$1680,2,0)</f>
        <v>2.41</v>
      </c>
      <c r="D899" s="11">
        <f>IF(ISERROR(VLOOKUP(B899,Silver!$A$2:$G$1265,5,0)),"na",VLOOKUP(B899,Silver!$A$2:$G$1265,5,0))</f>
        <v>16.157</v>
      </c>
      <c r="E899" s="11">
        <f>IF(ISERROR(VLOOKUP(B899,Gold!$A$2:$G$1264,5,0)),"na",VLOOKUP(B899,Gold!$A$2:$G$1264,5,0))</f>
        <v>1343.3</v>
      </c>
      <c r="F899" s="13">
        <f>IF(ISERROR(VLOOKUP(B899,FXAIX!$A$2:$G$1259,5,0)),"na",VLOOKUP(B899,FXAIX!$A$2:$G$1259,5,0))</f>
        <v>97.040001000000004</v>
      </c>
      <c r="G899" s="13">
        <f>IF(ISERROR(VLOOKUP(B899,SP500v2!$A$2:$G$1259,5,0)),"na",VLOOKUP(B899,SP500v2!$A$2:$G$1259,5,0))</f>
        <v>2784.7</v>
      </c>
      <c r="H899" s="13">
        <f>IF(ISERROR(VLOOKUP(B899,'ishare R3000 ETF'!$A$2:$G$1260,4,0)),"na",VLOOKUP(B899,'ishare R3000 ETF'!$A$2:$G$1260,4,0))</f>
        <v>164.30999800000001</v>
      </c>
      <c r="I899" s="13">
        <f>IF(ISERROR(VLOOKUP(B899,'^IXIC'!$A$2:$E$1260,5,0)),"na",VLOOKUP(B899,'^IXIC'!$A$2:$E$1260,5,0))</f>
        <v>7489.0698240000002</v>
      </c>
      <c r="J899" s="12">
        <f>IF(ISERROR(VLOOKUP(B899,'Russell 2000'!$A$1:$E$1260,5,0)),"na",VLOOKUP(B899,'Russell 2000'!$A$1:$E$1260,5,0))</f>
        <v>1581.660034</v>
      </c>
      <c r="K899" s="12">
        <f>IF(ISERROR(VLOOKUP(B899,'EURUSD=X'!$A$2:$E$1307,4,0)),"na",VLOOKUP(B899,'EURUSD=X'!$A$2:$E$1307,4,0))</f>
        <v>1.132593</v>
      </c>
      <c r="L899" s="12">
        <f>IF(ISERROR(VLOOKUP(B899,'ETH-USD'!$A$2:$E$1776,5,0)),"na",VLOOKUP(B899,'ETH-USD'!$A$2:$E$1776,5,0))</f>
        <v>149.554337</v>
      </c>
      <c r="M899" s="13">
        <f>IF(ISERROR(VLOOKUP(B899,'BTC-USD'!$A$2:$E$1828,5,0)),"na",(VLOOKUP(B899,'BTC-USD'!$A$2:$E$1828,5,0)))</f>
        <v>3999.820557</v>
      </c>
      <c r="N899" s="12" t="str">
        <f>IF(ISERROR(VLOOKUP(B899,'SOL-USD'!$A$2:$E$893,5,0)),"na",VLOOKUP(B899,'SOL-USD'!$A$2:$E$893,5,0))</f>
        <v>na</v>
      </c>
      <c r="O899" s="12" t="str">
        <f>IF(ISERROR(VLOOKUP(B899,'AVAX-USD'!$A$2:$E$799,5,0)),"na",VLOOKUP(B899,'AVAX-USD'!$A$2:$E$799,5,0))</f>
        <v>na</v>
      </c>
      <c r="P899" s="12">
        <f>IF(ISERROR(VLOOKUP(B899,'ADA-USD'!$A$2:$E$1776,5,0)),"na",VLOOKUP(B899,'ADA-USD'!$A$2:$E$1776,5,0))</f>
        <v>4.7551000000000003E-2</v>
      </c>
      <c r="Q899" s="12" t="str">
        <f>IF(ISERROR(VLOOKUP(B899,'DOT-USD'!$A$2:$E$761,5,0)),"na",VLOOKUP(B899,'DOT-USD'!$A$2:$E$761,5,0))</f>
        <v>na</v>
      </c>
      <c r="R899" s="14">
        <f>IF(ISERROR(VLOOKUP(B899,'DOGE-USD'!$A$2:$G$1776,5,0)),"na",VLOOKUP(B899,'DOGE-USD'!$A$2:$G$1776,5,0))</f>
        <v>2.0790000000000001E-3</v>
      </c>
      <c r="S899" s="14" t="str">
        <f>IF(ISERROR(VLOOKUP(B899,'SHIB-USD'!$A$2:$G$780,5,0)),"na",VLOOKUP(B899,'SHIB-USD'!$A$2:$G$780,5,0))</f>
        <v>na</v>
      </c>
      <c r="T899" s="12" t="str">
        <f>IF(ISERROR(VLOOKUP(B899,'Uni-USD'!$A$2:$G$735,5,0)),"na",VLOOKUP(B899,'Uni-USD'!$A$2:$G$735,5,0))</f>
        <v>na</v>
      </c>
      <c r="U899">
        <f>IF(ISERROR(VLOOKUP(B899,Crude!$A$2:$G$1264,5,0)),"na",VLOOKUP(B899,Crude!$A$2:$G$1264,5,0))</f>
        <v>56.92</v>
      </c>
      <c r="V899">
        <f>IF(ISERROR(VLOOKUP(B899,Wheat!$A$2:$G$1264,5,0)),"na",VLOOKUP(B899,Wheat!$A$2:$G$1264,5,0))</f>
        <v>480.75</v>
      </c>
    </row>
    <row r="900" spans="1:22" x14ac:dyDescent="0.35">
      <c r="A900">
        <f t="shared" ref="A900:A963" si="14">YEAR(B900)</f>
        <v>2019</v>
      </c>
      <c r="B900" s="10">
        <v>43515</v>
      </c>
      <c r="C900" s="11">
        <f>VLOOKUP(B900,Yields!$A$2:$B$1680,2,0)</f>
        <v>2.44</v>
      </c>
      <c r="D900" s="11">
        <f>IF(ISERROR(VLOOKUP(B900,Silver!$A$2:$G$1265,5,0)),"na",VLOOKUP(B900,Silver!$A$2:$G$1265,5,0))</f>
        <v>15.946999999999999</v>
      </c>
      <c r="E900" s="11">
        <f>IF(ISERROR(VLOOKUP(B900,Gold!$A$2:$G$1264,5,0)),"na",VLOOKUP(B900,Gold!$A$2:$G$1264,5,0))</f>
        <v>1340.1</v>
      </c>
      <c r="F900" s="13">
        <f>IF(ISERROR(VLOOKUP(B900,FXAIX!$A$2:$G$1259,5,0)),"na",VLOOKUP(B900,FXAIX!$A$2:$G$1259,5,0))</f>
        <v>96.849997999999999</v>
      </c>
      <c r="G900" s="13">
        <f>IF(ISERROR(VLOOKUP(B900,SP500v2!$A$2:$G$1259,5,0)),"na",VLOOKUP(B900,SP500v2!$A$2:$G$1259,5,0))</f>
        <v>2779.76</v>
      </c>
      <c r="H900" s="13">
        <f>IF(ISERROR(VLOOKUP(B900,'ishare R3000 ETF'!$A$2:$G$1260,4,0)),"na",VLOOKUP(B900,'ishare R3000 ETF'!$A$2:$G$1260,4,0))</f>
        <v>163.779999</v>
      </c>
      <c r="I900" s="13">
        <f>IF(ISERROR(VLOOKUP(B900,'^IXIC'!$A$2:$E$1260,5,0)),"na",VLOOKUP(B900,'^IXIC'!$A$2:$E$1260,5,0))</f>
        <v>7486.7700199999999</v>
      </c>
      <c r="J900" s="12">
        <f>IF(ISERROR(VLOOKUP(B900,'Russell 2000'!$A$1:$E$1260,5,0)),"na",VLOOKUP(B900,'Russell 2000'!$A$1:$E$1260,5,0))</f>
        <v>1574.469971</v>
      </c>
      <c r="K900" s="12">
        <f>IF(ISERROR(VLOOKUP(B900,'EURUSD=X'!$A$2:$E$1307,4,0)),"na",VLOOKUP(B900,'EURUSD=X'!$A$2:$E$1307,4,0))</f>
        <v>1.1277010000000001</v>
      </c>
      <c r="L900" s="12">
        <f>IF(ISERROR(VLOOKUP(B900,'ETH-USD'!$A$2:$E$1776,5,0)),"na",VLOOKUP(B900,'ETH-USD'!$A$2:$E$1776,5,0))</f>
        <v>145.346191</v>
      </c>
      <c r="M900" s="13">
        <f>IF(ISERROR(VLOOKUP(B900,'BTC-USD'!$A$2:$E$1828,5,0)),"na",(VLOOKUP(B900,'BTC-USD'!$A$2:$E$1828,5,0)))</f>
        <v>3947.094482</v>
      </c>
      <c r="N900" s="12" t="str">
        <f>IF(ISERROR(VLOOKUP(B900,'SOL-USD'!$A$2:$E$893,5,0)),"na",VLOOKUP(B900,'SOL-USD'!$A$2:$E$893,5,0))</f>
        <v>na</v>
      </c>
      <c r="O900" s="12" t="str">
        <f>IF(ISERROR(VLOOKUP(B900,'AVAX-USD'!$A$2:$E$799,5,0)),"na",VLOOKUP(B900,'AVAX-USD'!$A$2:$E$799,5,0))</f>
        <v>na</v>
      </c>
      <c r="P900" s="12">
        <f>IF(ISERROR(VLOOKUP(B900,'ADA-USD'!$A$2:$E$1776,5,0)),"na",VLOOKUP(B900,'ADA-USD'!$A$2:$E$1776,5,0))</f>
        <v>4.6157999999999998E-2</v>
      </c>
      <c r="Q900" s="12" t="str">
        <f>IF(ISERROR(VLOOKUP(B900,'DOT-USD'!$A$2:$E$761,5,0)),"na",VLOOKUP(B900,'DOT-USD'!$A$2:$E$761,5,0))</f>
        <v>na</v>
      </c>
      <c r="R900" s="14">
        <f>IF(ISERROR(VLOOKUP(B900,'DOGE-USD'!$A$2:$G$1776,5,0)),"na",VLOOKUP(B900,'DOGE-USD'!$A$2:$G$1776,5,0))</f>
        <v>2.0669999999999998E-3</v>
      </c>
      <c r="S900" s="14" t="str">
        <f>IF(ISERROR(VLOOKUP(B900,'SHIB-USD'!$A$2:$G$780,5,0)),"na",VLOOKUP(B900,'SHIB-USD'!$A$2:$G$780,5,0))</f>
        <v>na</v>
      </c>
      <c r="T900" s="12" t="str">
        <f>IF(ISERROR(VLOOKUP(B900,'Uni-USD'!$A$2:$G$735,5,0)),"na",VLOOKUP(B900,'Uni-USD'!$A$2:$G$735,5,0))</f>
        <v>na</v>
      </c>
      <c r="U900">
        <f>IF(ISERROR(VLOOKUP(B900,Crude!$A$2:$G$1264,5,0)),"na",VLOOKUP(B900,Crude!$A$2:$G$1264,5,0))</f>
        <v>56.09</v>
      </c>
      <c r="V900">
        <f>IF(ISERROR(VLOOKUP(B900,Wheat!$A$2:$G$1264,5,0)),"na",VLOOKUP(B900,Wheat!$A$2:$G$1264,5,0))</f>
        <v>489.75</v>
      </c>
    </row>
    <row r="901" spans="1:22" x14ac:dyDescent="0.35">
      <c r="A901">
        <f t="shared" si="14"/>
        <v>2019</v>
      </c>
      <c r="B901" s="10">
        <v>43511</v>
      </c>
      <c r="C901" s="11">
        <f>VLOOKUP(B901,Yields!$A$2:$B$1680,2,0)</f>
        <v>2.4300000000000002</v>
      </c>
      <c r="D901" s="11">
        <f>IF(ISERROR(VLOOKUP(B901,Silver!$A$2:$G$1265,5,0)),"na",VLOOKUP(B901,Silver!$A$2:$G$1265,5,0))</f>
        <v>15.723000000000001</v>
      </c>
      <c r="E901" s="11">
        <f>IF(ISERROR(VLOOKUP(B901,Gold!$A$2:$G$1264,5,0)),"na",VLOOKUP(B901,Gold!$A$2:$G$1264,5,0))</f>
        <v>1318.1</v>
      </c>
      <c r="F901" s="13">
        <f>IF(ISERROR(VLOOKUP(B901,FXAIX!$A$2:$G$1259,5,0)),"na",VLOOKUP(B901,FXAIX!$A$2:$G$1259,5,0))</f>
        <v>96.690002000000007</v>
      </c>
      <c r="G901" s="13">
        <f>IF(ISERROR(VLOOKUP(B901,SP500v2!$A$2:$G$1259,5,0)),"na",VLOOKUP(B901,SP500v2!$A$2:$G$1259,5,0))</f>
        <v>2775.6</v>
      </c>
      <c r="H901" s="13">
        <f>IF(ISERROR(VLOOKUP(B901,'ishare R3000 ETF'!$A$2:$G$1260,4,0)),"na",VLOOKUP(B901,'ishare R3000 ETF'!$A$2:$G$1260,4,0))</f>
        <v>163.55999800000001</v>
      </c>
      <c r="I901" s="13">
        <f>IF(ISERROR(VLOOKUP(B901,'^IXIC'!$A$2:$E$1260,5,0)),"na",VLOOKUP(B901,'^IXIC'!$A$2:$E$1260,5,0))</f>
        <v>7472.4101559999999</v>
      </c>
      <c r="J901" s="12">
        <f>IF(ISERROR(VLOOKUP(B901,'Russell 2000'!$A$1:$E$1260,5,0)),"na",VLOOKUP(B901,'Russell 2000'!$A$1:$E$1260,5,0))</f>
        <v>1569.25</v>
      </c>
      <c r="K901" s="12">
        <f>IF(ISERROR(VLOOKUP(B901,'EURUSD=X'!$A$2:$E$1307,4,0)),"na",VLOOKUP(B901,'EURUSD=X'!$A$2:$E$1307,4,0))</f>
        <v>1.1234949999999999</v>
      </c>
      <c r="L901" s="12">
        <f>IF(ISERROR(VLOOKUP(B901,'ETH-USD'!$A$2:$E$1776,5,0)),"na",VLOOKUP(B901,'ETH-USD'!$A$2:$E$1776,5,0))</f>
        <v>122.100388</v>
      </c>
      <c r="M901" s="13">
        <f>IF(ISERROR(VLOOKUP(B901,'BTC-USD'!$A$2:$E$1828,5,0)),"na",(VLOOKUP(B901,'BTC-USD'!$A$2:$E$1828,5,0)))</f>
        <v>3620.8107909999999</v>
      </c>
      <c r="N901" s="12" t="str">
        <f>IF(ISERROR(VLOOKUP(B901,'SOL-USD'!$A$2:$E$893,5,0)),"na",VLOOKUP(B901,'SOL-USD'!$A$2:$E$893,5,0))</f>
        <v>na</v>
      </c>
      <c r="O901" s="12" t="str">
        <f>IF(ISERROR(VLOOKUP(B901,'AVAX-USD'!$A$2:$E$799,5,0)),"na",VLOOKUP(B901,'AVAX-USD'!$A$2:$E$799,5,0))</f>
        <v>na</v>
      </c>
      <c r="P901" s="12">
        <f>IF(ISERROR(VLOOKUP(B901,'ADA-USD'!$A$2:$E$1776,5,0)),"na",VLOOKUP(B901,'ADA-USD'!$A$2:$E$1776,5,0))</f>
        <v>4.0599999999999997E-2</v>
      </c>
      <c r="Q901" s="12" t="str">
        <f>IF(ISERROR(VLOOKUP(B901,'DOT-USD'!$A$2:$E$761,5,0)),"na",VLOOKUP(B901,'DOT-USD'!$A$2:$E$761,5,0))</f>
        <v>na</v>
      </c>
      <c r="R901" s="14">
        <f>IF(ISERROR(VLOOKUP(B901,'DOGE-USD'!$A$2:$G$1776,5,0)),"na",VLOOKUP(B901,'DOGE-USD'!$A$2:$G$1776,5,0))</f>
        <v>1.908E-3</v>
      </c>
      <c r="S901" s="14" t="str">
        <f>IF(ISERROR(VLOOKUP(B901,'SHIB-USD'!$A$2:$G$780,5,0)),"na",VLOOKUP(B901,'SHIB-USD'!$A$2:$G$780,5,0))</f>
        <v>na</v>
      </c>
      <c r="T901" s="12" t="str">
        <f>IF(ISERROR(VLOOKUP(B901,'Uni-USD'!$A$2:$G$735,5,0)),"na",VLOOKUP(B901,'Uni-USD'!$A$2:$G$735,5,0))</f>
        <v>na</v>
      </c>
      <c r="U901">
        <f>IF(ISERROR(VLOOKUP(B901,Crude!$A$2:$G$1264,5,0)),"na",VLOOKUP(B901,Crude!$A$2:$G$1264,5,0))</f>
        <v>55.59</v>
      </c>
      <c r="V901">
        <f>IF(ISERROR(VLOOKUP(B901,Wheat!$A$2:$G$1264,5,0)),"na",VLOOKUP(B901,Wheat!$A$2:$G$1264,5,0))</f>
        <v>504.25</v>
      </c>
    </row>
    <row r="902" spans="1:22" x14ac:dyDescent="0.35">
      <c r="A902">
        <f t="shared" si="14"/>
        <v>2019</v>
      </c>
      <c r="B902" s="10">
        <v>43510</v>
      </c>
      <c r="C902" s="11">
        <f>VLOOKUP(B902,Yields!$A$2:$B$1680,2,0)</f>
        <v>2.4500000000000002</v>
      </c>
      <c r="D902" s="11">
        <f>IF(ISERROR(VLOOKUP(B902,Silver!$A$2:$G$1265,5,0)),"na",VLOOKUP(B902,Silver!$A$2:$G$1265,5,0))</f>
        <v>15.5</v>
      </c>
      <c r="E902" s="11">
        <f>IF(ISERROR(VLOOKUP(B902,Gold!$A$2:$G$1264,5,0)),"na",VLOOKUP(B902,Gold!$A$2:$G$1264,5,0))</f>
        <v>1309.8</v>
      </c>
      <c r="F902" s="13">
        <f>IF(ISERROR(VLOOKUP(B902,FXAIX!$A$2:$G$1259,5,0)),"na",VLOOKUP(B902,FXAIX!$A$2:$G$1259,5,0))</f>
        <v>95.650002000000001</v>
      </c>
      <c r="G902" s="13">
        <f>IF(ISERROR(VLOOKUP(B902,SP500v2!$A$2:$G$1259,5,0)),"na",VLOOKUP(B902,SP500v2!$A$2:$G$1259,5,0))</f>
        <v>2745.73</v>
      </c>
      <c r="H902" s="13">
        <f>IF(ISERROR(VLOOKUP(B902,'ishare R3000 ETF'!$A$2:$G$1260,4,0)),"na",VLOOKUP(B902,'ishare R3000 ETF'!$A$2:$G$1260,4,0))</f>
        <v>161.55999800000001</v>
      </c>
      <c r="I902" s="13">
        <f>IF(ISERROR(VLOOKUP(B902,'^IXIC'!$A$2:$E$1260,5,0)),"na",VLOOKUP(B902,'^IXIC'!$A$2:$E$1260,5,0))</f>
        <v>7426.9501950000003</v>
      </c>
      <c r="J902" s="12">
        <f>IF(ISERROR(VLOOKUP(B902,'Russell 2000'!$A$1:$E$1260,5,0)),"na",VLOOKUP(B902,'Russell 2000'!$A$1:$E$1260,5,0))</f>
        <v>1545.1099850000001</v>
      </c>
      <c r="K902" s="12">
        <f>IF(ISERROR(VLOOKUP(B902,'EURUSD=X'!$A$2:$E$1307,4,0)),"na",VLOOKUP(B902,'EURUSD=X'!$A$2:$E$1307,4,0))</f>
        <v>1.125062</v>
      </c>
      <c r="L902" s="12">
        <f>IF(ISERROR(VLOOKUP(B902,'ETH-USD'!$A$2:$E$1776,5,0)),"na",VLOOKUP(B902,'ETH-USD'!$A$2:$E$1776,5,0))</f>
        <v>121.39020499999999</v>
      </c>
      <c r="M902" s="13">
        <f>IF(ISERROR(VLOOKUP(B902,'BTC-USD'!$A$2:$E$1828,5,0)),"na",(VLOOKUP(B902,'BTC-USD'!$A$2:$E$1828,5,0)))</f>
        <v>3616.8808589999999</v>
      </c>
      <c r="N902" s="12" t="str">
        <f>IF(ISERROR(VLOOKUP(B902,'SOL-USD'!$A$2:$E$893,5,0)),"na",VLOOKUP(B902,'SOL-USD'!$A$2:$E$893,5,0))</f>
        <v>na</v>
      </c>
      <c r="O902" s="12" t="str">
        <f>IF(ISERROR(VLOOKUP(B902,'AVAX-USD'!$A$2:$E$799,5,0)),"na",VLOOKUP(B902,'AVAX-USD'!$A$2:$E$799,5,0))</f>
        <v>na</v>
      </c>
      <c r="P902" s="12">
        <f>IF(ISERROR(VLOOKUP(B902,'ADA-USD'!$A$2:$E$1776,5,0)),"na",VLOOKUP(B902,'ADA-USD'!$A$2:$E$1776,5,0))</f>
        <v>4.054E-2</v>
      </c>
      <c r="Q902" s="12" t="str">
        <f>IF(ISERROR(VLOOKUP(B902,'DOT-USD'!$A$2:$E$761,5,0)),"na",VLOOKUP(B902,'DOT-USD'!$A$2:$E$761,5,0))</f>
        <v>na</v>
      </c>
      <c r="R902" s="14">
        <f>IF(ISERROR(VLOOKUP(B902,'DOGE-USD'!$A$2:$G$1776,5,0)),"na",VLOOKUP(B902,'DOGE-USD'!$A$2:$G$1776,5,0))</f>
        <v>1.897E-3</v>
      </c>
      <c r="S902" s="14" t="str">
        <f>IF(ISERROR(VLOOKUP(B902,'SHIB-USD'!$A$2:$G$780,5,0)),"na",VLOOKUP(B902,'SHIB-USD'!$A$2:$G$780,5,0))</f>
        <v>na</v>
      </c>
      <c r="T902" s="12" t="str">
        <f>IF(ISERROR(VLOOKUP(B902,'Uni-USD'!$A$2:$G$735,5,0)),"na",VLOOKUP(B902,'Uni-USD'!$A$2:$G$735,5,0))</f>
        <v>na</v>
      </c>
      <c r="U902">
        <f>IF(ISERROR(VLOOKUP(B902,Crude!$A$2:$G$1264,5,0)),"na",VLOOKUP(B902,Crude!$A$2:$G$1264,5,0))</f>
        <v>54.41</v>
      </c>
      <c r="V902">
        <f>IF(ISERROR(VLOOKUP(B902,Wheat!$A$2:$G$1264,5,0)),"na",VLOOKUP(B902,Wheat!$A$2:$G$1264,5,0))</f>
        <v>507</v>
      </c>
    </row>
    <row r="903" spans="1:22" x14ac:dyDescent="0.35">
      <c r="A903">
        <f t="shared" si="14"/>
        <v>2019</v>
      </c>
      <c r="B903" s="10">
        <v>43509</v>
      </c>
      <c r="C903" s="11">
        <f>VLOOKUP(B903,Yields!$A$2:$B$1680,2,0)</f>
        <v>2.42</v>
      </c>
      <c r="D903" s="11">
        <f>IF(ISERROR(VLOOKUP(B903,Silver!$A$2:$G$1265,5,0)),"na",VLOOKUP(B903,Silver!$A$2:$G$1265,5,0))</f>
        <v>15.624000000000001</v>
      </c>
      <c r="E903" s="11">
        <f>IF(ISERROR(VLOOKUP(B903,Gold!$A$2:$G$1264,5,0)),"na",VLOOKUP(B903,Gold!$A$2:$G$1264,5,0))</f>
        <v>1310.8</v>
      </c>
      <c r="F903" s="13">
        <f>IF(ISERROR(VLOOKUP(B903,FXAIX!$A$2:$G$1259,5,0)),"na",VLOOKUP(B903,FXAIX!$A$2:$G$1259,5,0))</f>
        <v>95.870002999999997</v>
      </c>
      <c r="G903" s="13">
        <f>IF(ISERROR(VLOOKUP(B903,SP500v2!$A$2:$G$1259,5,0)),"na",VLOOKUP(B903,SP500v2!$A$2:$G$1259,5,0))</f>
        <v>2753.03</v>
      </c>
      <c r="H903" s="13">
        <f>IF(ISERROR(VLOOKUP(B903,'ishare R3000 ETF'!$A$2:$G$1260,4,0)),"na",VLOOKUP(B903,'ishare R3000 ETF'!$A$2:$G$1260,4,0))</f>
        <v>162.41000399999999</v>
      </c>
      <c r="I903" s="13">
        <f>IF(ISERROR(VLOOKUP(B903,'^IXIC'!$A$2:$E$1260,5,0)),"na",VLOOKUP(B903,'^IXIC'!$A$2:$E$1260,5,0))</f>
        <v>7420.3798829999996</v>
      </c>
      <c r="J903" s="12">
        <f>IF(ISERROR(VLOOKUP(B903,'Russell 2000'!$A$1:$E$1260,5,0)),"na",VLOOKUP(B903,'Russell 2000'!$A$1:$E$1260,5,0))</f>
        <v>1542.9399410000001</v>
      </c>
      <c r="K903" s="12">
        <f>IF(ISERROR(VLOOKUP(B903,'EURUSD=X'!$A$2:$E$1307,4,0)),"na",VLOOKUP(B903,'EURUSD=X'!$A$2:$E$1307,4,0))</f>
        <v>1.1282859999999999</v>
      </c>
      <c r="L903" s="12">
        <f>IF(ISERROR(VLOOKUP(B903,'ETH-USD'!$A$2:$E$1776,5,0)),"na",VLOOKUP(B903,'ETH-USD'!$A$2:$E$1776,5,0))</f>
        <v>122.55360400000001</v>
      </c>
      <c r="M903" s="13">
        <f>IF(ISERROR(VLOOKUP(B903,'BTC-USD'!$A$2:$E$1828,5,0)),"na",(VLOOKUP(B903,'BTC-USD'!$A$2:$E$1828,5,0)))</f>
        <v>3632.070557</v>
      </c>
      <c r="N903" s="12" t="str">
        <f>IF(ISERROR(VLOOKUP(B903,'SOL-USD'!$A$2:$E$893,5,0)),"na",VLOOKUP(B903,'SOL-USD'!$A$2:$E$893,5,0))</f>
        <v>na</v>
      </c>
      <c r="O903" s="12" t="str">
        <f>IF(ISERROR(VLOOKUP(B903,'AVAX-USD'!$A$2:$E$799,5,0)),"na",VLOOKUP(B903,'AVAX-USD'!$A$2:$E$799,5,0))</f>
        <v>na</v>
      </c>
      <c r="P903" s="12">
        <f>IF(ISERROR(VLOOKUP(B903,'ADA-USD'!$A$2:$E$1776,5,0)),"na",VLOOKUP(B903,'ADA-USD'!$A$2:$E$1776,5,0))</f>
        <v>4.1118000000000002E-2</v>
      </c>
      <c r="Q903" s="12" t="str">
        <f>IF(ISERROR(VLOOKUP(B903,'DOT-USD'!$A$2:$E$761,5,0)),"na",VLOOKUP(B903,'DOT-USD'!$A$2:$E$761,5,0))</f>
        <v>na</v>
      </c>
      <c r="R903" s="14">
        <f>IF(ISERROR(VLOOKUP(B903,'DOGE-USD'!$A$2:$G$1776,5,0)),"na",VLOOKUP(B903,'DOGE-USD'!$A$2:$G$1776,5,0))</f>
        <v>1.8929999999999999E-3</v>
      </c>
      <c r="S903" s="14" t="str">
        <f>IF(ISERROR(VLOOKUP(B903,'SHIB-USD'!$A$2:$G$780,5,0)),"na",VLOOKUP(B903,'SHIB-USD'!$A$2:$G$780,5,0))</f>
        <v>na</v>
      </c>
      <c r="T903" s="12" t="str">
        <f>IF(ISERROR(VLOOKUP(B903,'Uni-USD'!$A$2:$G$735,5,0)),"na",VLOOKUP(B903,'Uni-USD'!$A$2:$G$735,5,0))</f>
        <v>na</v>
      </c>
      <c r="U903">
        <f>IF(ISERROR(VLOOKUP(B903,Crude!$A$2:$G$1264,5,0)),"na",VLOOKUP(B903,Crude!$A$2:$G$1264,5,0))</f>
        <v>53.9</v>
      </c>
      <c r="V903">
        <f>IF(ISERROR(VLOOKUP(B903,Wheat!$A$2:$G$1264,5,0)),"na",VLOOKUP(B903,Wheat!$A$2:$G$1264,5,0))</f>
        <v>522.25</v>
      </c>
    </row>
    <row r="904" spans="1:22" x14ac:dyDescent="0.35">
      <c r="A904">
        <f t="shared" si="14"/>
        <v>2019</v>
      </c>
      <c r="B904" s="10">
        <v>43508</v>
      </c>
      <c r="C904" s="11">
        <f>VLOOKUP(B904,Yields!$A$2:$B$1680,2,0)</f>
        <v>2.42</v>
      </c>
      <c r="D904" s="11">
        <f>IF(ISERROR(VLOOKUP(B904,Silver!$A$2:$G$1265,5,0)),"na",VLOOKUP(B904,Silver!$A$2:$G$1265,5,0))</f>
        <v>15.66</v>
      </c>
      <c r="E904" s="11">
        <f>IF(ISERROR(VLOOKUP(B904,Gold!$A$2:$G$1264,5,0)),"na",VLOOKUP(B904,Gold!$A$2:$G$1264,5,0))</f>
        <v>1309.2</v>
      </c>
      <c r="F904" s="13">
        <f>IF(ISERROR(VLOOKUP(B904,FXAIX!$A$2:$G$1259,5,0)),"na",VLOOKUP(B904,FXAIX!$A$2:$G$1259,5,0))</f>
        <v>95.57</v>
      </c>
      <c r="G904" s="13">
        <f>IF(ISERROR(VLOOKUP(B904,SP500v2!$A$2:$G$1259,5,0)),"na",VLOOKUP(B904,SP500v2!$A$2:$G$1259,5,0))</f>
        <v>2744.73</v>
      </c>
      <c r="H904" s="13">
        <f>IF(ISERROR(VLOOKUP(B904,'ishare R3000 ETF'!$A$2:$G$1260,4,0)),"na",VLOOKUP(B904,'ishare R3000 ETF'!$A$2:$G$1260,4,0))</f>
        <v>161.21000699999999</v>
      </c>
      <c r="I904" s="13">
        <f>IF(ISERROR(VLOOKUP(B904,'^IXIC'!$A$2:$E$1260,5,0)),"na",VLOOKUP(B904,'^IXIC'!$A$2:$E$1260,5,0))</f>
        <v>7414.6201170000004</v>
      </c>
      <c r="J904" s="12">
        <f>IF(ISERROR(VLOOKUP(B904,'Russell 2000'!$A$1:$E$1260,5,0)),"na",VLOOKUP(B904,'Russell 2000'!$A$1:$E$1260,5,0))</f>
        <v>1538.2299800000001</v>
      </c>
      <c r="K904" s="12">
        <f>IF(ISERROR(VLOOKUP(B904,'EURUSD=X'!$A$2:$E$1307,4,0)),"na",VLOOKUP(B904,'EURUSD=X'!$A$2:$E$1307,4,0))</f>
        <v>1.125885</v>
      </c>
      <c r="L904" s="12">
        <f>IF(ISERROR(VLOOKUP(B904,'ETH-USD'!$A$2:$E$1776,5,0)),"na",VLOOKUP(B904,'ETH-USD'!$A$2:$E$1776,5,0))</f>
        <v>122.572289</v>
      </c>
      <c r="M904" s="13">
        <f>IF(ISERROR(VLOOKUP(B904,'BTC-USD'!$A$2:$E$1828,5,0)),"na",(VLOOKUP(B904,'BTC-USD'!$A$2:$E$1828,5,0)))</f>
        <v>3653.5285640000002</v>
      </c>
      <c r="N904" s="12" t="str">
        <f>IF(ISERROR(VLOOKUP(B904,'SOL-USD'!$A$2:$E$893,5,0)),"na",VLOOKUP(B904,'SOL-USD'!$A$2:$E$893,5,0))</f>
        <v>na</v>
      </c>
      <c r="O904" s="12" t="str">
        <f>IF(ISERROR(VLOOKUP(B904,'AVAX-USD'!$A$2:$E$799,5,0)),"na",VLOOKUP(B904,'AVAX-USD'!$A$2:$E$799,5,0))</f>
        <v>na</v>
      </c>
      <c r="P904" s="12">
        <f>IF(ISERROR(VLOOKUP(B904,'ADA-USD'!$A$2:$E$1776,5,0)),"na",VLOOKUP(B904,'ADA-USD'!$A$2:$E$1776,5,0))</f>
        <v>4.1751000000000003E-2</v>
      </c>
      <c r="Q904" s="12" t="str">
        <f>IF(ISERROR(VLOOKUP(B904,'DOT-USD'!$A$2:$E$761,5,0)),"na",VLOOKUP(B904,'DOT-USD'!$A$2:$E$761,5,0))</f>
        <v>na</v>
      </c>
      <c r="R904" s="14">
        <f>IF(ISERROR(VLOOKUP(B904,'DOGE-USD'!$A$2:$G$1776,5,0)),"na",VLOOKUP(B904,'DOGE-USD'!$A$2:$G$1776,5,0))</f>
        <v>1.8940000000000001E-3</v>
      </c>
      <c r="S904" s="14" t="str">
        <f>IF(ISERROR(VLOOKUP(B904,'SHIB-USD'!$A$2:$G$780,5,0)),"na",VLOOKUP(B904,'SHIB-USD'!$A$2:$G$780,5,0))</f>
        <v>na</v>
      </c>
      <c r="T904" s="12" t="str">
        <f>IF(ISERROR(VLOOKUP(B904,'Uni-USD'!$A$2:$G$735,5,0)),"na",VLOOKUP(B904,'Uni-USD'!$A$2:$G$735,5,0))</f>
        <v>na</v>
      </c>
      <c r="U904">
        <f>IF(ISERROR(VLOOKUP(B904,Crude!$A$2:$G$1264,5,0)),"na",VLOOKUP(B904,Crude!$A$2:$G$1264,5,0))</f>
        <v>53.1</v>
      </c>
      <c r="V904">
        <f>IF(ISERROR(VLOOKUP(B904,Wheat!$A$2:$G$1264,5,0)),"na",VLOOKUP(B904,Wheat!$A$2:$G$1264,5,0))</f>
        <v>520</v>
      </c>
    </row>
    <row r="905" spans="1:22" x14ac:dyDescent="0.35">
      <c r="A905">
        <f t="shared" si="14"/>
        <v>2019</v>
      </c>
      <c r="B905" s="10">
        <v>43507</v>
      </c>
      <c r="C905" s="11">
        <f>VLOOKUP(B905,Yields!$A$2:$B$1680,2,0)</f>
        <v>2.44</v>
      </c>
      <c r="D905" s="11">
        <f>IF(ISERROR(VLOOKUP(B905,Silver!$A$2:$G$1265,5,0)),"na",VLOOKUP(B905,Silver!$A$2:$G$1265,5,0))</f>
        <v>15.657</v>
      </c>
      <c r="E905" s="11">
        <f>IF(ISERROR(VLOOKUP(B905,Gold!$A$2:$G$1264,5,0)),"na",VLOOKUP(B905,Gold!$A$2:$G$1264,5,0))</f>
        <v>1307</v>
      </c>
      <c r="F905" s="13">
        <f>IF(ISERROR(VLOOKUP(B905,FXAIX!$A$2:$G$1259,5,0)),"na",VLOOKUP(B905,FXAIX!$A$2:$G$1259,5,0))</f>
        <v>94.349997999999999</v>
      </c>
      <c r="G905" s="13">
        <f>IF(ISERROR(VLOOKUP(B905,SP500v2!$A$2:$G$1259,5,0)),"na",VLOOKUP(B905,SP500v2!$A$2:$G$1259,5,0))</f>
        <v>2709.8</v>
      </c>
      <c r="H905" s="13">
        <f>IF(ISERROR(VLOOKUP(B905,'ishare R3000 ETF'!$A$2:$G$1260,4,0)),"na",VLOOKUP(B905,'ishare R3000 ETF'!$A$2:$G$1260,4,0))</f>
        <v>159.80999800000001</v>
      </c>
      <c r="I905" s="13">
        <f>IF(ISERROR(VLOOKUP(B905,'^IXIC'!$A$2:$E$1260,5,0)),"na",VLOOKUP(B905,'^IXIC'!$A$2:$E$1260,5,0))</f>
        <v>7307.8999020000001</v>
      </c>
      <c r="J905" s="12">
        <f>IF(ISERROR(VLOOKUP(B905,'Russell 2000'!$A$1:$E$1260,5,0)),"na",VLOOKUP(B905,'Russell 2000'!$A$1:$E$1260,5,0))</f>
        <v>1518.9799800000001</v>
      </c>
      <c r="K905" s="12">
        <f>IF(ISERROR(VLOOKUP(B905,'EURUSD=X'!$A$2:$E$1307,4,0)),"na",VLOOKUP(B905,'EURUSD=X'!$A$2:$E$1307,4,0))</f>
        <v>1.127345</v>
      </c>
      <c r="L905" s="12">
        <f>IF(ISERROR(VLOOKUP(B905,'ETH-USD'!$A$2:$E$1776,5,0)),"na",VLOOKUP(B905,'ETH-USD'!$A$2:$E$1776,5,0))</f>
        <v>121.298393</v>
      </c>
      <c r="M905" s="13">
        <f>IF(ISERROR(VLOOKUP(B905,'BTC-USD'!$A$2:$E$1828,5,0)),"na",(VLOOKUP(B905,'BTC-USD'!$A$2:$E$1828,5,0)))</f>
        <v>3648.430664</v>
      </c>
      <c r="N905" s="12" t="str">
        <f>IF(ISERROR(VLOOKUP(B905,'SOL-USD'!$A$2:$E$893,5,0)),"na",VLOOKUP(B905,'SOL-USD'!$A$2:$E$893,5,0))</f>
        <v>na</v>
      </c>
      <c r="O905" s="12" t="str">
        <f>IF(ISERROR(VLOOKUP(B905,'AVAX-USD'!$A$2:$E$799,5,0)),"na",VLOOKUP(B905,'AVAX-USD'!$A$2:$E$799,5,0))</f>
        <v>na</v>
      </c>
      <c r="P905" s="12">
        <f>IF(ISERROR(VLOOKUP(B905,'ADA-USD'!$A$2:$E$1776,5,0)),"na",VLOOKUP(B905,'ADA-USD'!$A$2:$E$1776,5,0))</f>
        <v>4.1732999999999999E-2</v>
      </c>
      <c r="Q905" s="12" t="str">
        <f>IF(ISERROR(VLOOKUP(B905,'DOT-USD'!$A$2:$E$761,5,0)),"na",VLOOKUP(B905,'DOT-USD'!$A$2:$E$761,5,0))</f>
        <v>na</v>
      </c>
      <c r="R905" s="14">
        <f>IF(ISERROR(VLOOKUP(B905,'DOGE-USD'!$A$2:$G$1776,5,0)),"na",VLOOKUP(B905,'DOGE-USD'!$A$2:$G$1776,5,0))</f>
        <v>1.9059999999999999E-3</v>
      </c>
      <c r="S905" s="14" t="str">
        <f>IF(ISERROR(VLOOKUP(B905,'SHIB-USD'!$A$2:$G$780,5,0)),"na",VLOOKUP(B905,'SHIB-USD'!$A$2:$G$780,5,0))</f>
        <v>na</v>
      </c>
      <c r="T905" s="12" t="str">
        <f>IF(ISERROR(VLOOKUP(B905,'Uni-USD'!$A$2:$G$735,5,0)),"na",VLOOKUP(B905,'Uni-USD'!$A$2:$G$735,5,0))</f>
        <v>na</v>
      </c>
      <c r="U905">
        <f>IF(ISERROR(VLOOKUP(B905,Crude!$A$2:$G$1264,5,0)),"na",VLOOKUP(B905,Crude!$A$2:$G$1264,5,0))</f>
        <v>52.41</v>
      </c>
      <c r="V905">
        <f>IF(ISERROR(VLOOKUP(B905,Wheat!$A$2:$G$1264,5,0)),"na",VLOOKUP(B905,Wheat!$A$2:$G$1264,5,0))</f>
        <v>518.25</v>
      </c>
    </row>
    <row r="906" spans="1:22" x14ac:dyDescent="0.35">
      <c r="A906">
        <f t="shared" si="14"/>
        <v>2019</v>
      </c>
      <c r="B906" s="10">
        <v>43504</v>
      </c>
      <c r="C906" s="11">
        <f>VLOOKUP(B906,Yields!$A$2:$B$1680,2,0)</f>
        <v>2.4300000000000002</v>
      </c>
      <c r="D906" s="11">
        <f>IF(ISERROR(VLOOKUP(B906,Silver!$A$2:$G$1265,5,0)),"na",VLOOKUP(B906,Silver!$A$2:$G$1265,5,0))</f>
        <v>15.773</v>
      </c>
      <c r="E906" s="11">
        <f>IF(ISERROR(VLOOKUP(B906,Gold!$A$2:$G$1264,5,0)),"na",VLOOKUP(B906,Gold!$A$2:$G$1264,5,0))</f>
        <v>1313.7</v>
      </c>
      <c r="F906" s="13">
        <f>IF(ISERROR(VLOOKUP(B906,FXAIX!$A$2:$G$1259,5,0)),"na",VLOOKUP(B906,FXAIX!$A$2:$G$1259,5,0))</f>
        <v>94.279999000000004</v>
      </c>
      <c r="G906" s="13">
        <f>IF(ISERROR(VLOOKUP(B906,SP500v2!$A$2:$G$1259,5,0)),"na",VLOOKUP(B906,SP500v2!$A$2:$G$1259,5,0))</f>
        <v>2707.88</v>
      </c>
      <c r="H906" s="13">
        <f>IF(ISERROR(VLOOKUP(B906,'ishare R3000 ETF'!$A$2:$G$1260,4,0)),"na",VLOOKUP(B906,'ishare R3000 ETF'!$A$2:$G$1260,4,0))</f>
        <v>158.479996</v>
      </c>
      <c r="I906" s="13">
        <f>IF(ISERROR(VLOOKUP(B906,'^IXIC'!$A$2:$E$1260,5,0)),"na",VLOOKUP(B906,'^IXIC'!$A$2:$E$1260,5,0))</f>
        <v>7298.2001950000003</v>
      </c>
      <c r="J906" s="12">
        <f>IF(ISERROR(VLOOKUP(B906,'Russell 2000'!$A$1:$E$1260,5,0)),"na",VLOOKUP(B906,'Russell 2000'!$A$1:$E$1260,5,0))</f>
        <v>1506.3900149999999</v>
      </c>
      <c r="K906" s="12">
        <f>IF(ISERROR(VLOOKUP(B906,'EURUSD=X'!$A$2:$E$1307,4,0)),"na",VLOOKUP(B906,'EURUSD=X'!$A$2:$E$1307,4,0))</f>
        <v>1.132182</v>
      </c>
      <c r="L906" s="12">
        <f>IF(ISERROR(VLOOKUP(B906,'ETH-USD'!$A$2:$E$1776,5,0)),"na",VLOOKUP(B906,'ETH-USD'!$A$2:$E$1776,5,0))</f>
        <v>119.267746</v>
      </c>
      <c r="M906" s="13">
        <f>IF(ISERROR(VLOOKUP(B906,'BTC-USD'!$A$2:$E$1828,5,0)),"na",(VLOOKUP(B906,'BTC-USD'!$A$2:$E$1828,5,0)))</f>
        <v>3666.7802729999999</v>
      </c>
      <c r="N906" s="12" t="str">
        <f>IF(ISERROR(VLOOKUP(B906,'SOL-USD'!$A$2:$E$893,5,0)),"na",VLOOKUP(B906,'SOL-USD'!$A$2:$E$893,5,0))</f>
        <v>na</v>
      </c>
      <c r="O906" s="12" t="str">
        <f>IF(ISERROR(VLOOKUP(B906,'AVAX-USD'!$A$2:$E$799,5,0)),"na",VLOOKUP(B906,'AVAX-USD'!$A$2:$E$799,5,0))</f>
        <v>na</v>
      </c>
      <c r="P906" s="12">
        <f>IF(ISERROR(VLOOKUP(B906,'ADA-USD'!$A$2:$E$1776,5,0)),"na",VLOOKUP(B906,'ADA-USD'!$A$2:$E$1776,5,0))</f>
        <v>4.0751000000000002E-2</v>
      </c>
      <c r="Q906" s="12" t="str">
        <f>IF(ISERROR(VLOOKUP(B906,'DOT-USD'!$A$2:$E$761,5,0)),"na",VLOOKUP(B906,'DOT-USD'!$A$2:$E$761,5,0))</f>
        <v>na</v>
      </c>
      <c r="R906" s="14">
        <f>IF(ISERROR(VLOOKUP(B906,'DOGE-USD'!$A$2:$G$1776,5,0)),"na",VLOOKUP(B906,'DOGE-USD'!$A$2:$G$1776,5,0))</f>
        <v>1.9559999999999998E-3</v>
      </c>
      <c r="S906" s="14" t="str">
        <f>IF(ISERROR(VLOOKUP(B906,'SHIB-USD'!$A$2:$G$780,5,0)),"na",VLOOKUP(B906,'SHIB-USD'!$A$2:$G$780,5,0))</f>
        <v>na</v>
      </c>
      <c r="T906" s="12" t="str">
        <f>IF(ISERROR(VLOOKUP(B906,'Uni-USD'!$A$2:$G$735,5,0)),"na",VLOOKUP(B906,'Uni-USD'!$A$2:$G$735,5,0))</f>
        <v>na</v>
      </c>
      <c r="U906">
        <f>IF(ISERROR(VLOOKUP(B906,Crude!$A$2:$G$1264,5,0)),"na",VLOOKUP(B906,Crude!$A$2:$G$1264,5,0))</f>
        <v>52.72</v>
      </c>
      <c r="V906">
        <f>IF(ISERROR(VLOOKUP(B906,Wheat!$A$2:$G$1264,5,0)),"na",VLOOKUP(B906,Wheat!$A$2:$G$1264,5,0))</f>
        <v>517.25</v>
      </c>
    </row>
    <row r="907" spans="1:22" x14ac:dyDescent="0.35">
      <c r="A907">
        <f t="shared" si="14"/>
        <v>2019</v>
      </c>
      <c r="B907" s="10">
        <v>43503</v>
      </c>
      <c r="C907" s="11">
        <f>VLOOKUP(B907,Yields!$A$2:$B$1680,2,0)</f>
        <v>2.4300000000000002</v>
      </c>
      <c r="D907" s="11">
        <f>IF(ISERROR(VLOOKUP(B907,Silver!$A$2:$G$1265,5,0)),"na",VLOOKUP(B907,Silver!$A$2:$G$1265,5,0))</f>
        <v>15.675000000000001</v>
      </c>
      <c r="E907" s="11">
        <f>IF(ISERROR(VLOOKUP(B907,Gold!$A$2:$G$1264,5,0)),"na",VLOOKUP(B907,Gold!$A$2:$G$1264,5,0))</f>
        <v>1309.4000000000001</v>
      </c>
      <c r="F907" s="13">
        <f>IF(ISERROR(VLOOKUP(B907,FXAIX!$A$2:$G$1259,5,0)),"na",VLOOKUP(B907,FXAIX!$A$2:$G$1259,5,0))</f>
        <v>94.18</v>
      </c>
      <c r="G907" s="13">
        <f>IF(ISERROR(VLOOKUP(B907,SP500v2!$A$2:$G$1259,5,0)),"na",VLOOKUP(B907,SP500v2!$A$2:$G$1259,5,0))</f>
        <v>2706.05</v>
      </c>
      <c r="H907" s="13">
        <f>IF(ISERROR(VLOOKUP(B907,'ishare R3000 ETF'!$A$2:$G$1260,4,0)),"na",VLOOKUP(B907,'ishare R3000 ETF'!$A$2:$G$1260,4,0))</f>
        <v>158.679993</v>
      </c>
      <c r="I907" s="13">
        <f>IF(ISERROR(VLOOKUP(B907,'^IXIC'!$A$2:$E$1260,5,0)),"na",VLOOKUP(B907,'^IXIC'!$A$2:$E$1260,5,0))</f>
        <v>7288.3500979999999</v>
      </c>
      <c r="J907" s="12">
        <f>IF(ISERROR(VLOOKUP(B907,'Russell 2000'!$A$1:$E$1260,5,0)),"na",VLOOKUP(B907,'Russell 2000'!$A$1:$E$1260,5,0))</f>
        <v>1505.630005</v>
      </c>
      <c r="K907" s="12">
        <f>IF(ISERROR(VLOOKUP(B907,'EURUSD=X'!$A$2:$E$1307,4,0)),"na",VLOOKUP(B907,'EURUSD=X'!$A$2:$E$1307,4,0))</f>
        <v>1.1326050000000001</v>
      </c>
      <c r="L907" s="12">
        <f>IF(ISERROR(VLOOKUP(B907,'ETH-USD'!$A$2:$E$1776,5,0)),"na",VLOOKUP(B907,'ETH-USD'!$A$2:$E$1776,5,0))</f>
        <v>104.535301</v>
      </c>
      <c r="M907" s="13">
        <f>IF(ISERROR(VLOOKUP(B907,'BTC-USD'!$A$2:$E$1828,5,0)),"na",(VLOOKUP(B907,'BTC-USD'!$A$2:$E$1828,5,0)))</f>
        <v>3399.4716800000001</v>
      </c>
      <c r="N907" s="12" t="str">
        <f>IF(ISERROR(VLOOKUP(B907,'SOL-USD'!$A$2:$E$893,5,0)),"na",VLOOKUP(B907,'SOL-USD'!$A$2:$E$893,5,0))</f>
        <v>na</v>
      </c>
      <c r="O907" s="12" t="str">
        <f>IF(ISERROR(VLOOKUP(B907,'AVAX-USD'!$A$2:$E$799,5,0)),"na",VLOOKUP(B907,'AVAX-USD'!$A$2:$E$799,5,0))</f>
        <v>na</v>
      </c>
      <c r="P907" s="12">
        <f>IF(ISERROR(VLOOKUP(B907,'ADA-USD'!$A$2:$E$1776,5,0)),"na",VLOOKUP(B907,'ADA-USD'!$A$2:$E$1776,5,0))</f>
        <v>3.6395999999999998E-2</v>
      </c>
      <c r="Q907" s="12" t="str">
        <f>IF(ISERROR(VLOOKUP(B907,'DOT-USD'!$A$2:$E$761,5,0)),"na",VLOOKUP(B907,'DOT-USD'!$A$2:$E$761,5,0))</f>
        <v>na</v>
      </c>
      <c r="R907" s="14">
        <f>IF(ISERROR(VLOOKUP(B907,'DOGE-USD'!$A$2:$G$1776,5,0)),"na",VLOOKUP(B907,'DOGE-USD'!$A$2:$G$1776,5,0))</f>
        <v>1.8450000000000001E-3</v>
      </c>
      <c r="S907" s="14" t="str">
        <f>IF(ISERROR(VLOOKUP(B907,'SHIB-USD'!$A$2:$G$780,5,0)),"na",VLOOKUP(B907,'SHIB-USD'!$A$2:$G$780,5,0))</f>
        <v>na</v>
      </c>
      <c r="T907" s="12" t="str">
        <f>IF(ISERROR(VLOOKUP(B907,'Uni-USD'!$A$2:$G$735,5,0)),"na",VLOOKUP(B907,'Uni-USD'!$A$2:$G$735,5,0))</f>
        <v>na</v>
      </c>
      <c r="U907">
        <f>IF(ISERROR(VLOOKUP(B907,Crude!$A$2:$G$1264,5,0)),"na",VLOOKUP(B907,Crude!$A$2:$G$1264,5,0))</f>
        <v>52.64</v>
      </c>
      <c r="V907">
        <f>IF(ISERROR(VLOOKUP(B907,Wheat!$A$2:$G$1264,5,0)),"na",VLOOKUP(B907,Wheat!$A$2:$G$1264,5,0))</f>
        <v>513.25</v>
      </c>
    </row>
    <row r="908" spans="1:22" x14ac:dyDescent="0.35">
      <c r="A908">
        <f t="shared" si="14"/>
        <v>2019</v>
      </c>
      <c r="B908" s="10">
        <v>43502</v>
      </c>
      <c r="C908" s="11">
        <f>VLOOKUP(B908,Yields!$A$2:$B$1680,2,0)</f>
        <v>2.4</v>
      </c>
      <c r="D908" s="11">
        <f>IF(ISERROR(VLOOKUP(B908,Silver!$A$2:$G$1265,5,0)),"na",VLOOKUP(B908,Silver!$A$2:$G$1265,5,0))</f>
        <v>15.656000000000001</v>
      </c>
      <c r="E908" s="11">
        <f>IF(ISERROR(VLOOKUP(B908,Gold!$A$2:$G$1264,5,0)),"na",VLOOKUP(B908,Gold!$A$2:$G$1264,5,0))</f>
        <v>1309.5</v>
      </c>
      <c r="F908" s="13">
        <f>IF(ISERROR(VLOOKUP(B908,FXAIX!$A$2:$G$1259,5,0)),"na",VLOOKUP(B908,FXAIX!$A$2:$G$1259,5,0))</f>
        <v>95.059997999999993</v>
      </c>
      <c r="G908" s="13">
        <f>IF(ISERROR(VLOOKUP(B908,SP500v2!$A$2:$G$1259,5,0)),"na",VLOOKUP(B908,SP500v2!$A$2:$G$1259,5,0))</f>
        <v>2731.61</v>
      </c>
      <c r="H908" s="13">
        <f>IF(ISERROR(VLOOKUP(B908,'ishare R3000 ETF'!$A$2:$G$1260,4,0)),"na",VLOOKUP(B908,'ishare R3000 ETF'!$A$2:$G$1260,4,0))</f>
        <v>160.66000399999999</v>
      </c>
      <c r="I908" s="13">
        <f>IF(ISERROR(VLOOKUP(B908,'^IXIC'!$A$2:$E$1260,5,0)),"na",VLOOKUP(B908,'^IXIC'!$A$2:$E$1260,5,0))</f>
        <v>7375.2797849999997</v>
      </c>
      <c r="J908" s="12">
        <f>IF(ISERROR(VLOOKUP(B908,'Russell 2000'!$A$1:$E$1260,5,0)),"na",VLOOKUP(B908,'Russell 2000'!$A$1:$E$1260,5,0))</f>
        <v>1518.0200199999999</v>
      </c>
      <c r="K908" s="12">
        <f>IF(ISERROR(VLOOKUP(B908,'EURUSD=X'!$A$2:$E$1307,4,0)),"na",VLOOKUP(B908,'EURUSD=X'!$A$2:$E$1307,4,0))</f>
        <v>1.13754</v>
      </c>
      <c r="L908" s="12">
        <f>IF(ISERROR(VLOOKUP(B908,'ETH-USD'!$A$2:$E$1776,5,0)),"na",VLOOKUP(B908,'ETH-USD'!$A$2:$E$1776,5,0))</f>
        <v>104.91928900000001</v>
      </c>
      <c r="M908" s="13">
        <f>IF(ISERROR(VLOOKUP(B908,'BTC-USD'!$A$2:$E$1828,5,0)),"na",(VLOOKUP(B908,'BTC-USD'!$A$2:$E$1828,5,0)))</f>
        <v>3413.7678219999998</v>
      </c>
      <c r="N908" s="12" t="str">
        <f>IF(ISERROR(VLOOKUP(B908,'SOL-USD'!$A$2:$E$893,5,0)),"na",VLOOKUP(B908,'SOL-USD'!$A$2:$E$893,5,0))</f>
        <v>na</v>
      </c>
      <c r="O908" s="12" t="str">
        <f>IF(ISERROR(VLOOKUP(B908,'AVAX-USD'!$A$2:$E$799,5,0)),"na",VLOOKUP(B908,'AVAX-USD'!$A$2:$E$799,5,0))</f>
        <v>na</v>
      </c>
      <c r="P908" s="12">
        <f>IF(ISERROR(VLOOKUP(B908,'ADA-USD'!$A$2:$E$1776,5,0)),"na",VLOOKUP(B908,'ADA-USD'!$A$2:$E$1776,5,0))</f>
        <v>3.6663000000000001E-2</v>
      </c>
      <c r="Q908" s="12" t="str">
        <f>IF(ISERROR(VLOOKUP(B908,'DOT-USD'!$A$2:$E$761,5,0)),"na",VLOOKUP(B908,'DOT-USD'!$A$2:$E$761,5,0))</f>
        <v>na</v>
      </c>
      <c r="R908" s="14">
        <f>IF(ISERROR(VLOOKUP(B908,'DOGE-USD'!$A$2:$G$1776,5,0)),"na",VLOOKUP(B908,'DOGE-USD'!$A$2:$G$1776,5,0))</f>
        <v>1.866E-3</v>
      </c>
      <c r="S908" s="14" t="str">
        <f>IF(ISERROR(VLOOKUP(B908,'SHIB-USD'!$A$2:$G$780,5,0)),"na",VLOOKUP(B908,'SHIB-USD'!$A$2:$G$780,5,0))</f>
        <v>na</v>
      </c>
      <c r="T908" s="12" t="str">
        <f>IF(ISERROR(VLOOKUP(B908,'Uni-USD'!$A$2:$G$735,5,0)),"na",VLOOKUP(B908,'Uni-USD'!$A$2:$G$735,5,0))</f>
        <v>na</v>
      </c>
      <c r="U908">
        <f>IF(ISERROR(VLOOKUP(B908,Crude!$A$2:$G$1264,5,0)),"na",VLOOKUP(B908,Crude!$A$2:$G$1264,5,0))</f>
        <v>54.01</v>
      </c>
      <c r="V908">
        <f>IF(ISERROR(VLOOKUP(B908,Wheat!$A$2:$G$1264,5,0)),"na",VLOOKUP(B908,Wheat!$A$2:$G$1264,5,0))</f>
        <v>526</v>
      </c>
    </row>
    <row r="909" spans="1:22" x14ac:dyDescent="0.35">
      <c r="A909">
        <f t="shared" si="14"/>
        <v>2019</v>
      </c>
      <c r="B909" s="10">
        <v>43501</v>
      </c>
      <c r="C909" s="11">
        <f>VLOOKUP(B909,Yields!$A$2:$B$1680,2,0)</f>
        <v>2.39</v>
      </c>
      <c r="D909" s="11">
        <f>IF(ISERROR(VLOOKUP(B909,Silver!$A$2:$G$1265,5,0)),"na",VLOOKUP(B909,Silver!$A$2:$G$1265,5,0))</f>
        <v>15.79</v>
      </c>
      <c r="E909" s="11">
        <f>IF(ISERROR(VLOOKUP(B909,Gold!$A$2:$G$1264,5,0)),"na",VLOOKUP(B909,Gold!$A$2:$G$1264,5,0))</f>
        <v>1314.2</v>
      </c>
      <c r="F909" s="13">
        <f>IF(ISERROR(VLOOKUP(B909,FXAIX!$A$2:$G$1259,5,0)),"na",VLOOKUP(B909,FXAIX!$A$2:$G$1259,5,0))</f>
        <v>95.260002</v>
      </c>
      <c r="G909" s="13">
        <f>IF(ISERROR(VLOOKUP(B909,SP500v2!$A$2:$G$1259,5,0)),"na",VLOOKUP(B909,SP500v2!$A$2:$G$1259,5,0))</f>
        <v>2737.7</v>
      </c>
      <c r="H909" s="13">
        <f>IF(ISERROR(VLOOKUP(B909,'ishare R3000 ETF'!$A$2:$G$1260,4,0)),"na",VLOOKUP(B909,'ishare R3000 ETF'!$A$2:$G$1260,4,0))</f>
        <v>160.759995</v>
      </c>
      <c r="I909" s="13">
        <f>IF(ISERROR(VLOOKUP(B909,'^IXIC'!$A$2:$E$1260,5,0)),"na",VLOOKUP(B909,'^IXIC'!$A$2:$E$1260,5,0))</f>
        <v>7402.080078</v>
      </c>
      <c r="J909" s="12">
        <f>IF(ISERROR(VLOOKUP(B909,'Russell 2000'!$A$1:$E$1260,5,0)),"na",VLOOKUP(B909,'Russell 2000'!$A$1:$E$1260,5,0))</f>
        <v>1520.2299800000001</v>
      </c>
      <c r="K909" s="12">
        <f>IF(ISERROR(VLOOKUP(B909,'EURUSD=X'!$A$2:$E$1307,4,0)),"na",VLOOKUP(B909,'EURUSD=X'!$A$2:$E$1307,4,0))</f>
        <v>1.1403289999999999</v>
      </c>
      <c r="L909" s="12">
        <f>IF(ISERROR(VLOOKUP(B909,'ETH-USD'!$A$2:$E$1776,5,0)),"na",VLOOKUP(B909,'ETH-USD'!$A$2:$E$1776,5,0))</f>
        <v>107.44352000000001</v>
      </c>
      <c r="M909" s="13">
        <f>IF(ISERROR(VLOOKUP(B909,'BTC-USD'!$A$2:$E$1828,5,0)),"na",(VLOOKUP(B909,'BTC-USD'!$A$2:$E$1828,5,0)))</f>
        <v>3466.357422</v>
      </c>
      <c r="N909" s="12" t="str">
        <f>IF(ISERROR(VLOOKUP(B909,'SOL-USD'!$A$2:$E$893,5,0)),"na",VLOOKUP(B909,'SOL-USD'!$A$2:$E$893,5,0))</f>
        <v>na</v>
      </c>
      <c r="O909" s="12" t="str">
        <f>IF(ISERROR(VLOOKUP(B909,'AVAX-USD'!$A$2:$E$799,5,0)),"na",VLOOKUP(B909,'AVAX-USD'!$A$2:$E$799,5,0))</f>
        <v>na</v>
      </c>
      <c r="P909" s="12">
        <f>IF(ISERROR(VLOOKUP(B909,'ADA-USD'!$A$2:$E$1776,5,0)),"na",VLOOKUP(B909,'ADA-USD'!$A$2:$E$1776,5,0))</f>
        <v>3.7895999999999999E-2</v>
      </c>
      <c r="Q909" s="12" t="str">
        <f>IF(ISERROR(VLOOKUP(B909,'DOT-USD'!$A$2:$E$761,5,0)),"na",VLOOKUP(B909,'DOT-USD'!$A$2:$E$761,5,0))</f>
        <v>na</v>
      </c>
      <c r="R909" s="14">
        <f>IF(ISERROR(VLOOKUP(B909,'DOGE-USD'!$A$2:$G$1776,5,0)),"na",VLOOKUP(B909,'DOGE-USD'!$A$2:$G$1776,5,0))</f>
        <v>1.8879999999999999E-3</v>
      </c>
      <c r="S909" s="14" t="str">
        <f>IF(ISERROR(VLOOKUP(B909,'SHIB-USD'!$A$2:$G$780,5,0)),"na",VLOOKUP(B909,'SHIB-USD'!$A$2:$G$780,5,0))</f>
        <v>na</v>
      </c>
      <c r="T909" s="12" t="str">
        <f>IF(ISERROR(VLOOKUP(B909,'Uni-USD'!$A$2:$G$735,5,0)),"na",VLOOKUP(B909,'Uni-USD'!$A$2:$G$735,5,0))</f>
        <v>na</v>
      </c>
      <c r="U909">
        <f>IF(ISERROR(VLOOKUP(B909,Crude!$A$2:$G$1264,5,0)),"na",VLOOKUP(B909,Crude!$A$2:$G$1264,5,0))</f>
        <v>53.66</v>
      </c>
      <c r="V909">
        <f>IF(ISERROR(VLOOKUP(B909,Wheat!$A$2:$G$1264,5,0)),"na",VLOOKUP(B909,Wheat!$A$2:$G$1264,5,0))</f>
        <v>527.25</v>
      </c>
    </row>
    <row r="910" spans="1:22" x14ac:dyDescent="0.35">
      <c r="A910">
        <f t="shared" si="14"/>
        <v>2019</v>
      </c>
      <c r="B910" s="10">
        <v>43500</v>
      </c>
      <c r="C910" s="11">
        <f>VLOOKUP(B910,Yields!$A$2:$B$1680,2,0)</f>
        <v>2.41</v>
      </c>
      <c r="D910" s="11">
        <f>IF(ISERROR(VLOOKUP(B910,Silver!$A$2:$G$1265,5,0)),"na",VLOOKUP(B910,Silver!$A$2:$G$1265,5,0))</f>
        <v>15.837</v>
      </c>
      <c r="E910" s="11">
        <f>IF(ISERROR(VLOOKUP(B910,Gold!$A$2:$G$1264,5,0)),"na",VLOOKUP(B910,Gold!$A$2:$G$1264,5,0))</f>
        <v>1314.3</v>
      </c>
      <c r="F910" s="13">
        <f>IF(ISERROR(VLOOKUP(B910,FXAIX!$A$2:$G$1259,5,0)),"na",VLOOKUP(B910,FXAIX!$A$2:$G$1259,5,0))</f>
        <v>94.809997999999993</v>
      </c>
      <c r="G910" s="13">
        <f>IF(ISERROR(VLOOKUP(B910,SP500v2!$A$2:$G$1259,5,0)),"na",VLOOKUP(B910,SP500v2!$A$2:$G$1259,5,0))</f>
        <v>2724.87</v>
      </c>
      <c r="H910" s="13">
        <f>IF(ISERROR(VLOOKUP(B910,'ishare R3000 ETF'!$A$2:$G$1260,4,0)),"na",VLOOKUP(B910,'ishare R3000 ETF'!$A$2:$G$1260,4,0))</f>
        <v>159.19000199999999</v>
      </c>
      <c r="I910" s="13">
        <f>IF(ISERROR(VLOOKUP(B910,'^IXIC'!$A$2:$E$1260,5,0)),"na",VLOOKUP(B910,'^IXIC'!$A$2:$E$1260,5,0))</f>
        <v>7347.5400390000004</v>
      </c>
      <c r="J910" s="12">
        <f>IF(ISERROR(VLOOKUP(B910,'Russell 2000'!$A$1:$E$1260,5,0)),"na",VLOOKUP(B910,'Russell 2000'!$A$1:$E$1260,5,0))</f>
        <v>1517.540039</v>
      </c>
      <c r="K910" s="12">
        <f>IF(ISERROR(VLOOKUP(B910,'EURUSD=X'!$A$2:$E$1307,4,0)),"na",VLOOKUP(B910,'EURUSD=X'!$A$2:$E$1307,4,0))</f>
        <v>1.142544</v>
      </c>
      <c r="L910" s="12">
        <f>IF(ISERROR(VLOOKUP(B910,'ETH-USD'!$A$2:$E$1776,5,0)),"na",VLOOKUP(B910,'ETH-USD'!$A$2:$E$1776,5,0))</f>
        <v>107.821602</v>
      </c>
      <c r="M910" s="13">
        <f>IF(ISERROR(VLOOKUP(B910,'BTC-USD'!$A$2:$E$1828,5,0)),"na",(VLOOKUP(B910,'BTC-USD'!$A$2:$E$1828,5,0)))</f>
        <v>3459.1540530000002</v>
      </c>
      <c r="N910" s="12" t="str">
        <f>IF(ISERROR(VLOOKUP(B910,'SOL-USD'!$A$2:$E$893,5,0)),"na",VLOOKUP(B910,'SOL-USD'!$A$2:$E$893,5,0))</f>
        <v>na</v>
      </c>
      <c r="O910" s="12" t="str">
        <f>IF(ISERROR(VLOOKUP(B910,'AVAX-USD'!$A$2:$E$799,5,0)),"na",VLOOKUP(B910,'AVAX-USD'!$A$2:$E$799,5,0))</f>
        <v>na</v>
      </c>
      <c r="P910" s="12">
        <f>IF(ISERROR(VLOOKUP(B910,'ADA-USD'!$A$2:$E$1776,5,0)),"na",VLOOKUP(B910,'ADA-USD'!$A$2:$E$1776,5,0))</f>
        <v>3.7857000000000002E-2</v>
      </c>
      <c r="Q910" s="12" t="str">
        <f>IF(ISERROR(VLOOKUP(B910,'DOT-USD'!$A$2:$E$761,5,0)),"na",VLOOKUP(B910,'DOT-USD'!$A$2:$E$761,5,0))</f>
        <v>na</v>
      </c>
      <c r="R910" s="14">
        <f>IF(ISERROR(VLOOKUP(B910,'DOGE-USD'!$A$2:$G$1776,5,0)),"na",VLOOKUP(B910,'DOGE-USD'!$A$2:$G$1776,5,0))</f>
        <v>1.8959999999999999E-3</v>
      </c>
      <c r="S910" s="14" t="str">
        <f>IF(ISERROR(VLOOKUP(B910,'SHIB-USD'!$A$2:$G$780,5,0)),"na",VLOOKUP(B910,'SHIB-USD'!$A$2:$G$780,5,0))</f>
        <v>na</v>
      </c>
      <c r="T910" s="12" t="str">
        <f>IF(ISERROR(VLOOKUP(B910,'Uni-USD'!$A$2:$G$735,5,0)),"na",VLOOKUP(B910,'Uni-USD'!$A$2:$G$735,5,0))</f>
        <v>na</v>
      </c>
      <c r="U910">
        <f>IF(ISERROR(VLOOKUP(B910,Crude!$A$2:$G$1264,5,0)),"na",VLOOKUP(B910,Crude!$A$2:$G$1264,5,0))</f>
        <v>54.56</v>
      </c>
      <c r="V910">
        <f>IF(ISERROR(VLOOKUP(B910,Wheat!$A$2:$G$1264,5,0)),"na",VLOOKUP(B910,Wheat!$A$2:$G$1264,5,0))</f>
        <v>525.75</v>
      </c>
    </row>
    <row r="911" spans="1:22" x14ac:dyDescent="0.35">
      <c r="A911">
        <f t="shared" si="14"/>
        <v>2019</v>
      </c>
      <c r="B911" s="10">
        <v>43497</v>
      </c>
      <c r="C911" s="11">
        <f>VLOOKUP(B911,Yields!$A$2:$B$1680,2,0)</f>
        <v>2.41</v>
      </c>
      <c r="D911" s="11">
        <f>IF(ISERROR(VLOOKUP(B911,Silver!$A$2:$G$1265,5,0)),"na",VLOOKUP(B911,Silver!$A$2:$G$1265,5,0))</f>
        <v>15.88</v>
      </c>
      <c r="E911" s="11">
        <f>IF(ISERROR(VLOOKUP(B911,Gold!$A$2:$G$1264,5,0)),"na",VLOOKUP(B911,Gold!$A$2:$G$1264,5,0))</f>
        <v>1316.9</v>
      </c>
      <c r="F911" s="13">
        <f>IF(ISERROR(VLOOKUP(B911,FXAIX!$A$2:$G$1259,5,0)),"na",VLOOKUP(B911,FXAIX!$A$2:$G$1259,5,0))</f>
        <v>94.18</v>
      </c>
      <c r="G911" s="13">
        <f>IF(ISERROR(VLOOKUP(B911,SP500v2!$A$2:$G$1259,5,0)),"na",VLOOKUP(B911,SP500v2!$A$2:$G$1259,5,0))</f>
        <v>2706.53</v>
      </c>
      <c r="H911" s="13">
        <f>IF(ISERROR(VLOOKUP(B911,'ishare R3000 ETF'!$A$2:$G$1260,4,0)),"na",VLOOKUP(B911,'ishare R3000 ETF'!$A$2:$G$1260,4,0))</f>
        <v>159.050003</v>
      </c>
      <c r="I911" s="13">
        <f>IF(ISERROR(VLOOKUP(B911,'^IXIC'!$A$2:$E$1260,5,0)),"na",VLOOKUP(B911,'^IXIC'!$A$2:$E$1260,5,0))</f>
        <v>7263.8701170000004</v>
      </c>
      <c r="J911" s="12">
        <f>IF(ISERROR(VLOOKUP(B911,'Russell 2000'!$A$1:$E$1260,5,0)),"na",VLOOKUP(B911,'Russell 2000'!$A$1:$E$1260,5,0))</f>
        <v>1502.0500489999999</v>
      </c>
      <c r="K911" s="12">
        <f>IF(ISERROR(VLOOKUP(B911,'EURUSD=X'!$A$2:$E$1307,4,0)),"na",VLOOKUP(B911,'EURUSD=X'!$A$2:$E$1307,4,0))</f>
        <v>1.1435109999999999</v>
      </c>
      <c r="L911" s="12">
        <f>IF(ISERROR(VLOOKUP(B911,'ETH-USD'!$A$2:$E$1776,5,0)),"na",VLOOKUP(B911,'ETH-USD'!$A$2:$E$1776,5,0))</f>
        <v>107.609787</v>
      </c>
      <c r="M911" s="13">
        <f>IF(ISERROR(VLOOKUP(B911,'BTC-USD'!$A$2:$E$1828,5,0)),"na",(VLOOKUP(B911,'BTC-USD'!$A$2:$E$1828,5,0)))</f>
        <v>3487.9453130000002</v>
      </c>
      <c r="N911" s="12" t="str">
        <f>IF(ISERROR(VLOOKUP(B911,'SOL-USD'!$A$2:$E$893,5,0)),"na",VLOOKUP(B911,'SOL-USD'!$A$2:$E$893,5,0))</f>
        <v>na</v>
      </c>
      <c r="O911" s="12" t="str">
        <f>IF(ISERROR(VLOOKUP(B911,'AVAX-USD'!$A$2:$E$799,5,0)),"na",VLOOKUP(B911,'AVAX-USD'!$A$2:$E$799,5,0))</f>
        <v>na</v>
      </c>
      <c r="P911" s="12">
        <f>IF(ISERROR(VLOOKUP(B911,'ADA-USD'!$A$2:$E$1776,5,0)),"na",VLOOKUP(B911,'ADA-USD'!$A$2:$E$1776,5,0))</f>
        <v>3.8677999999999997E-2</v>
      </c>
      <c r="Q911" s="12" t="str">
        <f>IF(ISERROR(VLOOKUP(B911,'DOT-USD'!$A$2:$E$761,5,0)),"na",VLOOKUP(B911,'DOT-USD'!$A$2:$E$761,5,0))</f>
        <v>na</v>
      </c>
      <c r="R911" s="14">
        <f>IF(ISERROR(VLOOKUP(B911,'DOGE-USD'!$A$2:$G$1776,5,0)),"na",VLOOKUP(B911,'DOGE-USD'!$A$2:$G$1776,5,0))</f>
        <v>1.916E-3</v>
      </c>
      <c r="S911" s="14" t="str">
        <f>IF(ISERROR(VLOOKUP(B911,'SHIB-USD'!$A$2:$G$780,5,0)),"na",VLOOKUP(B911,'SHIB-USD'!$A$2:$G$780,5,0))</f>
        <v>na</v>
      </c>
      <c r="T911" s="12" t="str">
        <f>IF(ISERROR(VLOOKUP(B911,'Uni-USD'!$A$2:$G$735,5,0)),"na",VLOOKUP(B911,'Uni-USD'!$A$2:$G$735,5,0))</f>
        <v>na</v>
      </c>
      <c r="U911">
        <f>IF(ISERROR(VLOOKUP(B911,Crude!$A$2:$G$1264,5,0)),"na",VLOOKUP(B911,Crude!$A$2:$G$1264,5,0))</f>
        <v>55.26</v>
      </c>
      <c r="V911">
        <f>IF(ISERROR(VLOOKUP(B911,Wheat!$A$2:$G$1264,5,0)),"na",VLOOKUP(B911,Wheat!$A$2:$G$1264,5,0))</f>
        <v>524.25</v>
      </c>
    </row>
    <row r="912" spans="1:22" x14ac:dyDescent="0.35">
      <c r="A912">
        <f t="shared" si="14"/>
        <v>2019</v>
      </c>
      <c r="B912" s="10">
        <v>43496</v>
      </c>
      <c r="C912" s="11">
        <f>VLOOKUP(B912,Yields!$A$2:$B$1680,2,0)</f>
        <v>2.42</v>
      </c>
      <c r="D912" s="11">
        <f>IF(ISERROR(VLOOKUP(B912,Silver!$A$2:$G$1265,5,0)),"na",VLOOKUP(B912,Silver!$A$2:$G$1265,5,0))</f>
        <v>16.021999999999998</v>
      </c>
      <c r="E912" s="11">
        <f>IF(ISERROR(VLOOKUP(B912,Gold!$A$2:$G$1264,5,0)),"na",VLOOKUP(B912,Gold!$A$2:$G$1264,5,0))</f>
        <v>1319.7</v>
      </c>
      <c r="F912" s="13">
        <f>IF(ISERROR(VLOOKUP(B912,FXAIX!$A$2:$G$1259,5,0)),"na",VLOOKUP(B912,FXAIX!$A$2:$G$1259,5,0))</f>
        <v>94.080001999999993</v>
      </c>
      <c r="G912" s="13">
        <f>IF(ISERROR(VLOOKUP(B912,SP500v2!$A$2:$G$1259,5,0)),"na",VLOOKUP(B912,SP500v2!$A$2:$G$1259,5,0))</f>
        <v>2704.1</v>
      </c>
      <c r="H912" s="13">
        <f>IF(ISERROR(VLOOKUP(B912,'ishare R3000 ETF'!$A$2:$G$1260,4,0)),"na",VLOOKUP(B912,'ishare R3000 ETF'!$A$2:$G$1260,4,0))</f>
        <v>157.89999399999999</v>
      </c>
      <c r="I912" s="13">
        <f>IF(ISERROR(VLOOKUP(B912,'^IXIC'!$A$2:$E$1260,5,0)),"na",VLOOKUP(B912,'^IXIC'!$A$2:$E$1260,5,0))</f>
        <v>7281.7402339999999</v>
      </c>
      <c r="J912" s="12">
        <f>IF(ISERROR(VLOOKUP(B912,'Russell 2000'!$A$1:$E$1260,5,0)),"na",VLOOKUP(B912,'Russell 2000'!$A$1:$E$1260,5,0))</f>
        <v>1499.420044</v>
      </c>
      <c r="K912" s="12">
        <f>IF(ISERROR(VLOOKUP(B912,'EURUSD=X'!$A$2:$E$1307,4,0)),"na",VLOOKUP(B912,'EURUSD=X'!$A$2:$E$1307,4,0))</f>
        <v>1.1450560000000001</v>
      </c>
      <c r="L912" s="12">
        <f>IF(ISERROR(VLOOKUP(B912,'ETH-USD'!$A$2:$E$1776,5,0)),"na",VLOOKUP(B912,'ETH-USD'!$A$2:$E$1776,5,0))</f>
        <v>107.06101200000001</v>
      </c>
      <c r="M912" s="13">
        <f>IF(ISERROR(VLOOKUP(B912,'BTC-USD'!$A$2:$E$1828,5,0)),"na",(VLOOKUP(B912,'BTC-USD'!$A$2:$E$1828,5,0)))</f>
        <v>3457.7927249999998</v>
      </c>
      <c r="N912" s="12" t="str">
        <f>IF(ISERROR(VLOOKUP(B912,'SOL-USD'!$A$2:$E$893,5,0)),"na",VLOOKUP(B912,'SOL-USD'!$A$2:$E$893,5,0))</f>
        <v>na</v>
      </c>
      <c r="O912" s="12" t="str">
        <f>IF(ISERROR(VLOOKUP(B912,'AVAX-USD'!$A$2:$E$799,5,0)),"na",VLOOKUP(B912,'AVAX-USD'!$A$2:$E$799,5,0))</f>
        <v>na</v>
      </c>
      <c r="P912" s="12">
        <f>IF(ISERROR(VLOOKUP(B912,'ADA-USD'!$A$2:$E$1776,5,0)),"na",VLOOKUP(B912,'ADA-USD'!$A$2:$E$1776,5,0))</f>
        <v>3.8373999999999998E-2</v>
      </c>
      <c r="Q912" s="12" t="str">
        <f>IF(ISERROR(VLOOKUP(B912,'DOT-USD'!$A$2:$E$761,5,0)),"na",VLOOKUP(B912,'DOT-USD'!$A$2:$E$761,5,0))</f>
        <v>na</v>
      </c>
      <c r="R912" s="14">
        <f>IF(ISERROR(VLOOKUP(B912,'DOGE-USD'!$A$2:$G$1776,5,0)),"na",VLOOKUP(B912,'DOGE-USD'!$A$2:$G$1776,5,0))</f>
        <v>1.9250000000000001E-3</v>
      </c>
      <c r="S912" s="14" t="str">
        <f>IF(ISERROR(VLOOKUP(B912,'SHIB-USD'!$A$2:$G$780,5,0)),"na",VLOOKUP(B912,'SHIB-USD'!$A$2:$G$780,5,0))</f>
        <v>na</v>
      </c>
      <c r="T912" s="12" t="str">
        <f>IF(ISERROR(VLOOKUP(B912,'Uni-USD'!$A$2:$G$735,5,0)),"na",VLOOKUP(B912,'Uni-USD'!$A$2:$G$735,5,0))</f>
        <v>na</v>
      </c>
      <c r="U912">
        <f>IF(ISERROR(VLOOKUP(B912,Crude!$A$2:$G$1264,5,0)),"na",VLOOKUP(B912,Crude!$A$2:$G$1264,5,0))</f>
        <v>53.79</v>
      </c>
      <c r="V912">
        <f>IF(ISERROR(VLOOKUP(B912,Wheat!$A$2:$G$1264,5,0)),"na",VLOOKUP(B912,Wheat!$A$2:$G$1264,5,0))</f>
        <v>516.5</v>
      </c>
    </row>
    <row r="913" spans="1:22" x14ac:dyDescent="0.35">
      <c r="A913">
        <f t="shared" si="14"/>
        <v>2019</v>
      </c>
      <c r="B913" s="10">
        <v>43495</v>
      </c>
      <c r="C913" s="11">
        <f>VLOOKUP(B913,Yields!$A$2:$B$1680,2,0)</f>
        <v>2.4</v>
      </c>
      <c r="D913" s="11">
        <f>IF(ISERROR(VLOOKUP(B913,Silver!$A$2:$G$1265,5,0)),"na",VLOOKUP(B913,Silver!$A$2:$G$1265,5,0))</f>
        <v>15.88</v>
      </c>
      <c r="E913" s="11">
        <f>IF(ISERROR(VLOOKUP(B913,Gold!$A$2:$G$1264,5,0)),"na",VLOOKUP(B913,Gold!$A$2:$G$1264,5,0))</f>
        <v>1309.9000000000001</v>
      </c>
      <c r="F913" s="13">
        <f>IF(ISERROR(VLOOKUP(B913,FXAIX!$A$2:$G$1259,5,0)),"na",VLOOKUP(B913,FXAIX!$A$2:$G$1259,5,0))</f>
        <v>93.260002</v>
      </c>
      <c r="G913" s="13">
        <f>IF(ISERROR(VLOOKUP(B913,SP500v2!$A$2:$G$1259,5,0)),"na",VLOOKUP(B913,SP500v2!$A$2:$G$1259,5,0))</f>
        <v>2681.05</v>
      </c>
      <c r="H913" s="13">
        <f>IF(ISERROR(VLOOKUP(B913,'ishare R3000 ETF'!$A$2:$G$1260,4,0)),"na",VLOOKUP(B913,'ishare R3000 ETF'!$A$2:$G$1260,4,0))</f>
        <v>156.05999800000001</v>
      </c>
      <c r="I913" s="13">
        <f>IF(ISERROR(VLOOKUP(B913,'^IXIC'!$A$2:$E$1260,5,0)),"na",VLOOKUP(B913,'^IXIC'!$A$2:$E$1260,5,0))</f>
        <v>7183.080078</v>
      </c>
      <c r="J913" s="12">
        <f>IF(ISERROR(VLOOKUP(B913,'Russell 2000'!$A$1:$E$1260,5,0)),"na",VLOOKUP(B913,'Russell 2000'!$A$1:$E$1260,5,0))</f>
        <v>1486.9399410000001</v>
      </c>
      <c r="K913" s="12">
        <f>IF(ISERROR(VLOOKUP(B913,'EURUSD=X'!$A$2:$E$1307,4,0)),"na",VLOOKUP(B913,'EURUSD=X'!$A$2:$E$1307,4,0))</f>
        <v>1.140862</v>
      </c>
      <c r="L913" s="12">
        <f>IF(ISERROR(VLOOKUP(B913,'ETH-USD'!$A$2:$E$1776,5,0)),"na",VLOOKUP(B913,'ETH-USD'!$A$2:$E$1776,5,0))</f>
        <v>108.907539</v>
      </c>
      <c r="M913" s="13">
        <f>IF(ISERROR(VLOOKUP(B913,'BTC-USD'!$A$2:$E$1828,5,0)),"na",(VLOOKUP(B913,'BTC-USD'!$A$2:$E$1828,5,0)))</f>
        <v>3486.1816410000001</v>
      </c>
      <c r="N913" s="12" t="str">
        <f>IF(ISERROR(VLOOKUP(B913,'SOL-USD'!$A$2:$E$893,5,0)),"na",VLOOKUP(B913,'SOL-USD'!$A$2:$E$893,5,0))</f>
        <v>na</v>
      </c>
      <c r="O913" s="12" t="str">
        <f>IF(ISERROR(VLOOKUP(B913,'AVAX-USD'!$A$2:$E$799,5,0)),"na",VLOOKUP(B913,'AVAX-USD'!$A$2:$E$799,5,0))</f>
        <v>na</v>
      </c>
      <c r="P913" s="12">
        <f>IF(ISERROR(VLOOKUP(B913,'ADA-USD'!$A$2:$E$1776,5,0)),"na",VLOOKUP(B913,'ADA-USD'!$A$2:$E$1776,5,0))</f>
        <v>3.9655999999999997E-2</v>
      </c>
      <c r="Q913" s="12" t="str">
        <f>IF(ISERROR(VLOOKUP(B913,'DOT-USD'!$A$2:$E$761,5,0)),"na",VLOOKUP(B913,'DOT-USD'!$A$2:$E$761,5,0))</f>
        <v>na</v>
      </c>
      <c r="R913" s="14">
        <f>IF(ISERROR(VLOOKUP(B913,'DOGE-USD'!$A$2:$G$1776,5,0)),"na",VLOOKUP(B913,'DOGE-USD'!$A$2:$G$1776,5,0))</f>
        <v>1.9610000000000001E-3</v>
      </c>
      <c r="S913" s="14" t="str">
        <f>IF(ISERROR(VLOOKUP(B913,'SHIB-USD'!$A$2:$G$780,5,0)),"na",VLOOKUP(B913,'SHIB-USD'!$A$2:$G$780,5,0))</f>
        <v>na</v>
      </c>
      <c r="T913" s="12" t="str">
        <f>IF(ISERROR(VLOOKUP(B913,'Uni-USD'!$A$2:$G$735,5,0)),"na",VLOOKUP(B913,'Uni-USD'!$A$2:$G$735,5,0))</f>
        <v>na</v>
      </c>
      <c r="U913">
        <f>IF(ISERROR(VLOOKUP(B913,Crude!$A$2:$G$1264,5,0)),"na",VLOOKUP(B913,Crude!$A$2:$G$1264,5,0))</f>
        <v>54.23</v>
      </c>
      <c r="V913">
        <f>IF(ISERROR(VLOOKUP(B913,Wheat!$A$2:$G$1264,5,0)),"na",VLOOKUP(B913,Wheat!$A$2:$G$1264,5,0))</f>
        <v>516.75</v>
      </c>
    </row>
    <row r="914" spans="1:22" x14ac:dyDescent="0.35">
      <c r="A914">
        <f t="shared" si="14"/>
        <v>2019</v>
      </c>
      <c r="B914" s="10">
        <v>43494</v>
      </c>
      <c r="C914" s="11">
        <f>VLOOKUP(B914,Yields!$A$2:$B$1680,2,0)</f>
        <v>2.39</v>
      </c>
      <c r="D914" s="11">
        <f>IF(ISERROR(VLOOKUP(B914,Silver!$A$2:$G$1265,5,0)),"na",VLOOKUP(B914,Silver!$A$2:$G$1265,5,0))</f>
        <v>15.786</v>
      </c>
      <c r="E914" s="11">
        <f>IF(ISERROR(VLOOKUP(B914,Gold!$A$2:$G$1264,5,0)),"na",VLOOKUP(B914,Gold!$A$2:$G$1264,5,0))</f>
        <v>1308.2</v>
      </c>
      <c r="F914" s="13">
        <f>IF(ISERROR(VLOOKUP(B914,FXAIX!$A$2:$G$1259,5,0)),"na",VLOOKUP(B914,FXAIX!$A$2:$G$1259,5,0))</f>
        <v>91.82</v>
      </c>
      <c r="G914" s="13">
        <f>IF(ISERROR(VLOOKUP(B914,SP500v2!$A$2:$G$1259,5,0)),"na",VLOOKUP(B914,SP500v2!$A$2:$G$1259,5,0))</f>
        <v>2640</v>
      </c>
      <c r="H914" s="13">
        <f>IF(ISERROR(VLOOKUP(B914,'ishare R3000 ETF'!$A$2:$G$1260,4,0)),"na",VLOOKUP(B914,'ishare R3000 ETF'!$A$2:$G$1260,4,0))</f>
        <v>155.14999399999999</v>
      </c>
      <c r="I914" s="13">
        <f>IF(ISERROR(VLOOKUP(B914,'^IXIC'!$A$2:$E$1260,5,0)),"na",VLOOKUP(B914,'^IXIC'!$A$2:$E$1260,5,0))</f>
        <v>7028.2900390000004</v>
      </c>
      <c r="J914" s="12">
        <f>IF(ISERROR(VLOOKUP(B914,'Russell 2000'!$A$1:$E$1260,5,0)),"na",VLOOKUP(B914,'Russell 2000'!$A$1:$E$1260,5,0))</f>
        <v>1471.4499510000001</v>
      </c>
      <c r="K914" s="12">
        <f>IF(ISERROR(VLOOKUP(B914,'EURUSD=X'!$A$2:$E$1307,4,0)),"na",VLOOKUP(B914,'EURUSD=X'!$A$2:$E$1307,4,0))</f>
        <v>1.1411750000000001</v>
      </c>
      <c r="L914" s="12">
        <f>IF(ISERROR(VLOOKUP(B914,'ETH-USD'!$A$2:$E$1776,5,0)),"na",VLOOKUP(B914,'ETH-USD'!$A$2:$E$1776,5,0))</f>
        <v>105.598213</v>
      </c>
      <c r="M914" s="13">
        <f>IF(ISERROR(VLOOKUP(B914,'BTC-USD'!$A$2:$E$1828,5,0)),"na",(VLOOKUP(B914,'BTC-USD'!$A$2:$E$1828,5,0)))</f>
        <v>3448.116943</v>
      </c>
      <c r="N914" s="12" t="str">
        <f>IF(ISERROR(VLOOKUP(B914,'SOL-USD'!$A$2:$E$893,5,0)),"na",VLOOKUP(B914,'SOL-USD'!$A$2:$E$893,5,0))</f>
        <v>na</v>
      </c>
      <c r="O914" s="12" t="str">
        <f>IF(ISERROR(VLOOKUP(B914,'AVAX-USD'!$A$2:$E$799,5,0)),"na",VLOOKUP(B914,'AVAX-USD'!$A$2:$E$799,5,0))</f>
        <v>na</v>
      </c>
      <c r="P914" s="12">
        <f>IF(ISERROR(VLOOKUP(B914,'ADA-USD'!$A$2:$E$1776,5,0)),"na",VLOOKUP(B914,'ADA-USD'!$A$2:$E$1776,5,0))</f>
        <v>3.8251E-2</v>
      </c>
      <c r="Q914" s="12" t="str">
        <f>IF(ISERROR(VLOOKUP(B914,'DOT-USD'!$A$2:$E$761,5,0)),"na",VLOOKUP(B914,'DOT-USD'!$A$2:$E$761,5,0))</f>
        <v>na</v>
      </c>
      <c r="R914" s="14">
        <f>IF(ISERROR(VLOOKUP(B914,'DOGE-USD'!$A$2:$G$1776,5,0)),"na",VLOOKUP(B914,'DOGE-USD'!$A$2:$G$1776,5,0))</f>
        <v>1.9269999999999999E-3</v>
      </c>
      <c r="S914" s="14" t="str">
        <f>IF(ISERROR(VLOOKUP(B914,'SHIB-USD'!$A$2:$G$780,5,0)),"na",VLOOKUP(B914,'SHIB-USD'!$A$2:$G$780,5,0))</f>
        <v>na</v>
      </c>
      <c r="T914" s="12" t="str">
        <f>IF(ISERROR(VLOOKUP(B914,'Uni-USD'!$A$2:$G$735,5,0)),"na",VLOOKUP(B914,'Uni-USD'!$A$2:$G$735,5,0))</f>
        <v>na</v>
      </c>
      <c r="U914">
        <f>IF(ISERROR(VLOOKUP(B914,Crude!$A$2:$G$1264,5,0)),"na",VLOOKUP(B914,Crude!$A$2:$G$1264,5,0))</f>
        <v>53.31</v>
      </c>
      <c r="V914">
        <f>IF(ISERROR(VLOOKUP(B914,Wheat!$A$2:$G$1264,5,0)),"na",VLOOKUP(B914,Wheat!$A$2:$G$1264,5,0))</f>
        <v>513.25</v>
      </c>
    </row>
    <row r="915" spans="1:22" x14ac:dyDescent="0.35">
      <c r="A915">
        <f t="shared" si="14"/>
        <v>2019</v>
      </c>
      <c r="B915" s="10">
        <v>43493</v>
      </c>
      <c r="C915" s="11">
        <f>VLOOKUP(B915,Yields!$A$2:$B$1680,2,0)</f>
        <v>2.39</v>
      </c>
      <c r="D915" s="11">
        <f>IF(ISERROR(VLOOKUP(B915,Silver!$A$2:$G$1265,5,0)),"na",VLOOKUP(B915,Silver!$A$2:$G$1265,5,0))</f>
        <v>15.709</v>
      </c>
      <c r="E915" s="11">
        <f>IF(ISERROR(VLOOKUP(B915,Gold!$A$2:$G$1264,5,0)),"na",VLOOKUP(B915,Gold!$A$2:$G$1264,5,0))</f>
        <v>1302.4000000000001</v>
      </c>
      <c r="F915" s="13">
        <f>IF(ISERROR(VLOOKUP(B915,FXAIX!$A$2:$G$1259,5,0)),"na",VLOOKUP(B915,FXAIX!$A$2:$G$1259,5,0))</f>
        <v>91.949996999999996</v>
      </c>
      <c r="G915" s="13">
        <f>IF(ISERROR(VLOOKUP(B915,SP500v2!$A$2:$G$1259,5,0)),"na",VLOOKUP(B915,SP500v2!$A$2:$G$1259,5,0))</f>
        <v>2643.85</v>
      </c>
      <c r="H915" s="13">
        <f>IF(ISERROR(VLOOKUP(B915,'ishare R3000 ETF'!$A$2:$G$1260,4,0)),"na",VLOOKUP(B915,'ishare R3000 ETF'!$A$2:$G$1260,4,0))</f>
        <v>154.75</v>
      </c>
      <c r="I915" s="13">
        <f>IF(ISERROR(VLOOKUP(B915,'^IXIC'!$A$2:$E$1260,5,0)),"na",VLOOKUP(B915,'^IXIC'!$A$2:$E$1260,5,0))</f>
        <v>7085.6801759999998</v>
      </c>
      <c r="J915" s="12">
        <f>IF(ISERROR(VLOOKUP(B915,'Russell 2000'!$A$1:$E$1260,5,0)),"na",VLOOKUP(B915,'Russell 2000'!$A$1:$E$1260,5,0))</f>
        <v>1473.540039</v>
      </c>
      <c r="K915" s="12">
        <f>IF(ISERROR(VLOOKUP(B915,'EURUSD=X'!$A$2:$E$1307,4,0)),"na",VLOOKUP(B915,'EURUSD=X'!$A$2:$E$1307,4,0))</f>
        <v>1.139095</v>
      </c>
      <c r="L915" s="12">
        <f>IF(ISERROR(VLOOKUP(B915,'ETH-USD'!$A$2:$E$1776,5,0)),"na",VLOOKUP(B915,'ETH-USD'!$A$2:$E$1776,5,0))</f>
        <v>106.589973</v>
      </c>
      <c r="M915" s="13">
        <f>IF(ISERROR(VLOOKUP(B915,'BTC-USD'!$A$2:$E$1828,5,0)),"na",(VLOOKUP(B915,'BTC-USD'!$A$2:$E$1828,5,0)))</f>
        <v>3470.4504390000002</v>
      </c>
      <c r="N915" s="12" t="str">
        <f>IF(ISERROR(VLOOKUP(B915,'SOL-USD'!$A$2:$E$893,5,0)),"na",VLOOKUP(B915,'SOL-USD'!$A$2:$E$893,5,0))</f>
        <v>na</v>
      </c>
      <c r="O915" s="12" t="str">
        <f>IF(ISERROR(VLOOKUP(B915,'AVAX-USD'!$A$2:$E$799,5,0)),"na",VLOOKUP(B915,'AVAX-USD'!$A$2:$E$799,5,0))</f>
        <v>na</v>
      </c>
      <c r="P915" s="12">
        <f>IF(ISERROR(VLOOKUP(B915,'ADA-USD'!$A$2:$E$1776,5,0)),"na",VLOOKUP(B915,'ADA-USD'!$A$2:$E$1776,5,0))</f>
        <v>3.8772000000000001E-2</v>
      </c>
      <c r="Q915" s="12" t="str">
        <f>IF(ISERROR(VLOOKUP(B915,'DOT-USD'!$A$2:$E$761,5,0)),"na",VLOOKUP(B915,'DOT-USD'!$A$2:$E$761,5,0))</f>
        <v>na</v>
      </c>
      <c r="R915" s="14">
        <f>IF(ISERROR(VLOOKUP(B915,'DOGE-USD'!$A$2:$G$1776,5,0)),"na",VLOOKUP(B915,'DOGE-USD'!$A$2:$G$1776,5,0))</f>
        <v>1.944E-3</v>
      </c>
      <c r="S915" s="14" t="str">
        <f>IF(ISERROR(VLOOKUP(B915,'SHIB-USD'!$A$2:$G$780,5,0)),"na",VLOOKUP(B915,'SHIB-USD'!$A$2:$G$780,5,0))</f>
        <v>na</v>
      </c>
      <c r="T915" s="12" t="str">
        <f>IF(ISERROR(VLOOKUP(B915,'Uni-USD'!$A$2:$G$735,5,0)),"na",VLOOKUP(B915,'Uni-USD'!$A$2:$G$735,5,0))</f>
        <v>na</v>
      </c>
      <c r="U915">
        <f>IF(ISERROR(VLOOKUP(B915,Crude!$A$2:$G$1264,5,0)),"na",VLOOKUP(B915,Crude!$A$2:$G$1264,5,0))</f>
        <v>51.99</v>
      </c>
      <c r="V915">
        <f>IF(ISERROR(VLOOKUP(B915,Wheat!$A$2:$G$1264,5,0)),"na",VLOOKUP(B915,Wheat!$A$2:$G$1264,5,0))</f>
        <v>518.75</v>
      </c>
    </row>
    <row r="916" spans="1:22" x14ac:dyDescent="0.35">
      <c r="A916">
        <f t="shared" si="14"/>
        <v>2019</v>
      </c>
      <c r="B916" s="10">
        <v>43490</v>
      </c>
      <c r="C916" s="11">
        <f>VLOOKUP(B916,Yields!$A$2:$B$1680,2,0)</f>
        <v>2.36</v>
      </c>
      <c r="D916" s="11">
        <f>IF(ISERROR(VLOOKUP(B916,Silver!$A$2:$G$1265,5,0)),"na",VLOOKUP(B916,Silver!$A$2:$G$1265,5,0))</f>
        <v>15.638999999999999</v>
      </c>
      <c r="E916" s="11">
        <f>IF(ISERROR(VLOOKUP(B916,Gold!$A$2:$G$1264,5,0)),"na",VLOOKUP(B916,Gold!$A$2:$G$1264,5,0))</f>
        <v>1297.4000000000001</v>
      </c>
      <c r="F916" s="13">
        <f>IF(ISERROR(VLOOKUP(B916,FXAIX!$A$2:$G$1259,5,0)),"na",VLOOKUP(B916,FXAIX!$A$2:$G$1259,5,0))</f>
        <v>92.68</v>
      </c>
      <c r="G916" s="13">
        <f>IF(ISERROR(VLOOKUP(B916,SP500v2!$A$2:$G$1259,5,0)),"na",VLOOKUP(B916,SP500v2!$A$2:$G$1259,5,0))</f>
        <v>2664.76</v>
      </c>
      <c r="H916" s="13">
        <f>IF(ISERROR(VLOOKUP(B916,'ishare R3000 ETF'!$A$2:$G$1260,4,0)),"na",VLOOKUP(B916,'ishare R3000 ETF'!$A$2:$G$1260,4,0))</f>
        <v>156.529999</v>
      </c>
      <c r="I916" s="13">
        <f>IF(ISERROR(VLOOKUP(B916,'^IXIC'!$A$2:$E$1260,5,0)),"na",VLOOKUP(B916,'^IXIC'!$A$2:$E$1260,5,0))</f>
        <v>7164.8598629999997</v>
      </c>
      <c r="J916" s="12">
        <f>IF(ISERROR(VLOOKUP(B916,'Russell 2000'!$A$1:$E$1260,5,0)),"na",VLOOKUP(B916,'Russell 2000'!$A$1:$E$1260,5,0))</f>
        <v>1482.849976</v>
      </c>
      <c r="K916" s="12">
        <f>IF(ISERROR(VLOOKUP(B916,'EURUSD=X'!$A$2:$E$1307,4,0)),"na",VLOOKUP(B916,'EURUSD=X'!$A$2:$E$1307,4,0))</f>
        <v>1.130582</v>
      </c>
      <c r="L916" s="12">
        <f>IF(ISERROR(VLOOKUP(B916,'ETH-USD'!$A$2:$E$1776,5,0)),"na",VLOOKUP(B916,'ETH-USD'!$A$2:$E$1776,5,0))</f>
        <v>116.378342</v>
      </c>
      <c r="M916" s="13">
        <f>IF(ISERROR(VLOOKUP(B916,'BTC-USD'!$A$2:$E$1828,5,0)),"na",(VLOOKUP(B916,'BTC-USD'!$A$2:$E$1828,5,0)))</f>
        <v>3599.7658689999998</v>
      </c>
      <c r="N916" s="12" t="str">
        <f>IF(ISERROR(VLOOKUP(B916,'SOL-USD'!$A$2:$E$893,5,0)),"na",VLOOKUP(B916,'SOL-USD'!$A$2:$E$893,5,0))</f>
        <v>na</v>
      </c>
      <c r="O916" s="12" t="str">
        <f>IF(ISERROR(VLOOKUP(B916,'AVAX-USD'!$A$2:$E$799,5,0)),"na",VLOOKUP(B916,'AVAX-USD'!$A$2:$E$799,5,0))</f>
        <v>na</v>
      </c>
      <c r="P916" s="12">
        <f>IF(ISERROR(VLOOKUP(B916,'ADA-USD'!$A$2:$E$1776,5,0)),"na",VLOOKUP(B916,'ADA-USD'!$A$2:$E$1776,5,0))</f>
        <v>4.2691E-2</v>
      </c>
      <c r="Q916" s="12" t="str">
        <f>IF(ISERROR(VLOOKUP(B916,'DOT-USD'!$A$2:$E$761,5,0)),"na",VLOOKUP(B916,'DOT-USD'!$A$2:$E$761,5,0))</f>
        <v>na</v>
      </c>
      <c r="R916" s="14">
        <f>IF(ISERROR(VLOOKUP(B916,'DOGE-USD'!$A$2:$G$1776,5,0)),"na",VLOOKUP(B916,'DOGE-USD'!$A$2:$G$1776,5,0))</f>
        <v>2.1180000000000001E-3</v>
      </c>
      <c r="S916" s="14" t="str">
        <f>IF(ISERROR(VLOOKUP(B916,'SHIB-USD'!$A$2:$G$780,5,0)),"na",VLOOKUP(B916,'SHIB-USD'!$A$2:$G$780,5,0))</f>
        <v>na</v>
      </c>
      <c r="T916" s="12" t="str">
        <f>IF(ISERROR(VLOOKUP(B916,'Uni-USD'!$A$2:$G$735,5,0)),"na",VLOOKUP(B916,'Uni-USD'!$A$2:$G$735,5,0))</f>
        <v>na</v>
      </c>
      <c r="U916">
        <f>IF(ISERROR(VLOOKUP(B916,Crude!$A$2:$G$1264,5,0)),"na",VLOOKUP(B916,Crude!$A$2:$G$1264,5,0))</f>
        <v>53.69</v>
      </c>
      <c r="V916">
        <f>IF(ISERROR(VLOOKUP(B916,Wheat!$A$2:$G$1264,5,0)),"na",VLOOKUP(B916,Wheat!$A$2:$G$1264,5,0))</f>
        <v>520</v>
      </c>
    </row>
    <row r="917" spans="1:22" x14ac:dyDescent="0.35">
      <c r="A917">
        <f t="shared" si="14"/>
        <v>2019</v>
      </c>
      <c r="B917" s="10">
        <v>43489</v>
      </c>
      <c r="C917" s="11">
        <f>VLOOKUP(B917,Yields!$A$2:$B$1680,2,0)</f>
        <v>2.38</v>
      </c>
      <c r="D917" s="11">
        <f>IF(ISERROR(VLOOKUP(B917,Silver!$A$2:$G$1265,5,0)),"na",VLOOKUP(B917,Silver!$A$2:$G$1265,5,0))</f>
        <v>15.238</v>
      </c>
      <c r="E917" s="11">
        <f>IF(ISERROR(VLOOKUP(B917,Gold!$A$2:$G$1264,5,0)),"na",VLOOKUP(B917,Gold!$A$2:$G$1264,5,0))</f>
        <v>1279.0999999999999</v>
      </c>
      <c r="F917" s="13">
        <f>IF(ISERROR(VLOOKUP(B917,FXAIX!$A$2:$G$1259,5,0)),"na",VLOOKUP(B917,FXAIX!$A$2:$G$1259,5,0))</f>
        <v>91.889999000000003</v>
      </c>
      <c r="G917" s="13">
        <f>IF(ISERROR(VLOOKUP(B917,SP500v2!$A$2:$G$1259,5,0)),"na",VLOOKUP(B917,SP500v2!$A$2:$G$1259,5,0))</f>
        <v>2642.33</v>
      </c>
      <c r="H917" s="13">
        <f>IF(ISERROR(VLOOKUP(B917,'ishare R3000 ETF'!$A$2:$G$1260,4,0)),"na",VLOOKUP(B917,'ishare R3000 ETF'!$A$2:$G$1260,4,0))</f>
        <v>154.66000399999999</v>
      </c>
      <c r="I917" s="13">
        <f>IF(ISERROR(VLOOKUP(B917,'^IXIC'!$A$2:$E$1260,5,0)),"na",VLOOKUP(B917,'^IXIC'!$A$2:$E$1260,5,0))</f>
        <v>7073.4599609999996</v>
      </c>
      <c r="J917" s="12">
        <f>IF(ISERROR(VLOOKUP(B917,'Russell 2000'!$A$1:$E$1260,5,0)),"na",VLOOKUP(B917,'Russell 2000'!$A$1:$E$1260,5,0))</f>
        <v>1464.410034</v>
      </c>
      <c r="K917" s="12">
        <f>IF(ISERROR(VLOOKUP(B917,'EURUSD=X'!$A$2:$E$1307,4,0)),"na",VLOOKUP(B917,'EURUSD=X'!$A$2:$E$1307,4,0))</f>
        <v>1.131324</v>
      </c>
      <c r="L917" s="12">
        <f>IF(ISERROR(VLOOKUP(B917,'ETH-USD'!$A$2:$E$1776,5,0)),"na",VLOOKUP(B917,'ETH-USD'!$A$2:$E$1776,5,0))</f>
        <v>117.36288500000001</v>
      </c>
      <c r="M917" s="13">
        <f>IF(ISERROR(VLOOKUP(B917,'BTC-USD'!$A$2:$E$1828,5,0)),"na",(VLOOKUP(B917,'BTC-USD'!$A$2:$E$1828,5,0)))</f>
        <v>3600.8654790000001</v>
      </c>
      <c r="N917" s="12" t="str">
        <f>IF(ISERROR(VLOOKUP(B917,'SOL-USD'!$A$2:$E$893,5,0)),"na",VLOOKUP(B917,'SOL-USD'!$A$2:$E$893,5,0))</f>
        <v>na</v>
      </c>
      <c r="O917" s="12" t="str">
        <f>IF(ISERROR(VLOOKUP(B917,'AVAX-USD'!$A$2:$E$799,5,0)),"na",VLOOKUP(B917,'AVAX-USD'!$A$2:$E$799,5,0))</f>
        <v>na</v>
      </c>
      <c r="P917" s="12">
        <f>IF(ISERROR(VLOOKUP(B917,'ADA-USD'!$A$2:$E$1776,5,0)),"na",VLOOKUP(B917,'ADA-USD'!$A$2:$E$1776,5,0))</f>
        <v>4.3027000000000003E-2</v>
      </c>
      <c r="Q917" s="12" t="str">
        <f>IF(ISERROR(VLOOKUP(B917,'DOT-USD'!$A$2:$E$761,5,0)),"na",VLOOKUP(B917,'DOT-USD'!$A$2:$E$761,5,0))</f>
        <v>na</v>
      </c>
      <c r="R917" s="14">
        <f>IF(ISERROR(VLOOKUP(B917,'DOGE-USD'!$A$2:$G$1776,5,0)),"na",VLOOKUP(B917,'DOGE-USD'!$A$2:$G$1776,5,0))</f>
        <v>2.039E-3</v>
      </c>
      <c r="S917" s="14" t="str">
        <f>IF(ISERROR(VLOOKUP(B917,'SHIB-USD'!$A$2:$G$780,5,0)),"na",VLOOKUP(B917,'SHIB-USD'!$A$2:$G$780,5,0))</f>
        <v>na</v>
      </c>
      <c r="T917" s="12" t="str">
        <f>IF(ISERROR(VLOOKUP(B917,'Uni-USD'!$A$2:$G$735,5,0)),"na",VLOOKUP(B917,'Uni-USD'!$A$2:$G$735,5,0))</f>
        <v>na</v>
      </c>
      <c r="U917">
        <f>IF(ISERROR(VLOOKUP(B917,Crude!$A$2:$G$1264,5,0)),"na",VLOOKUP(B917,Crude!$A$2:$G$1264,5,0))</f>
        <v>53.13</v>
      </c>
      <c r="V917">
        <f>IF(ISERROR(VLOOKUP(B917,Wheat!$A$2:$G$1264,5,0)),"na",VLOOKUP(B917,Wheat!$A$2:$G$1264,5,0))</f>
        <v>521.5</v>
      </c>
    </row>
    <row r="918" spans="1:22" x14ac:dyDescent="0.35">
      <c r="A918">
        <f t="shared" si="14"/>
        <v>2019</v>
      </c>
      <c r="B918" s="10">
        <v>43488</v>
      </c>
      <c r="C918" s="11">
        <f>VLOOKUP(B918,Yields!$A$2:$B$1680,2,0)</f>
        <v>2.37</v>
      </c>
      <c r="D918" s="11">
        <f>IF(ISERROR(VLOOKUP(B918,Silver!$A$2:$G$1265,5,0)),"na",VLOOKUP(B918,Silver!$A$2:$G$1265,5,0))</f>
        <v>15.317</v>
      </c>
      <c r="E918" s="11">
        <f>IF(ISERROR(VLOOKUP(B918,Gold!$A$2:$G$1264,5,0)),"na",VLOOKUP(B918,Gold!$A$2:$G$1264,5,0))</f>
        <v>1283.0999999999999</v>
      </c>
      <c r="F918" s="13">
        <f>IF(ISERROR(VLOOKUP(B918,FXAIX!$A$2:$G$1259,5,0)),"na",VLOOKUP(B918,FXAIX!$A$2:$G$1259,5,0))</f>
        <v>91.769997000000004</v>
      </c>
      <c r="G918" s="13">
        <f>IF(ISERROR(VLOOKUP(B918,SP500v2!$A$2:$G$1259,5,0)),"na",VLOOKUP(B918,SP500v2!$A$2:$G$1259,5,0))</f>
        <v>2638.7</v>
      </c>
      <c r="H918" s="13">
        <f>IF(ISERROR(VLOOKUP(B918,'ishare R3000 ETF'!$A$2:$G$1260,4,0)),"na",VLOOKUP(B918,'ishare R3000 ETF'!$A$2:$G$1260,4,0))</f>
        <v>153.729996</v>
      </c>
      <c r="I918" s="13">
        <f>IF(ISERROR(VLOOKUP(B918,'^IXIC'!$A$2:$E$1260,5,0)),"na",VLOOKUP(B918,'^IXIC'!$A$2:$E$1260,5,0))</f>
        <v>7025.7700199999999</v>
      </c>
      <c r="J918" s="12">
        <f>IF(ISERROR(VLOOKUP(B918,'Russell 2000'!$A$1:$E$1260,5,0)),"na",VLOOKUP(B918,'Russell 2000'!$A$1:$E$1260,5,0))</f>
        <v>1454.26001</v>
      </c>
      <c r="K918" s="12">
        <f>IF(ISERROR(VLOOKUP(B918,'EURUSD=X'!$A$2:$E$1307,4,0)),"na",VLOOKUP(B918,'EURUSD=X'!$A$2:$E$1307,4,0))</f>
        <v>1.1351640000000001</v>
      </c>
      <c r="L918" s="12">
        <f>IF(ISERROR(VLOOKUP(B918,'ETH-USD'!$A$2:$E$1776,5,0)),"na",VLOOKUP(B918,'ETH-USD'!$A$2:$E$1776,5,0))</f>
        <v>117.452606</v>
      </c>
      <c r="M918" s="13">
        <f>IF(ISERROR(VLOOKUP(B918,'BTC-USD'!$A$2:$E$1828,5,0)),"na",(VLOOKUP(B918,'BTC-USD'!$A$2:$E$1828,5,0)))</f>
        <v>3585.123047</v>
      </c>
      <c r="N918" s="12" t="str">
        <f>IF(ISERROR(VLOOKUP(B918,'SOL-USD'!$A$2:$E$893,5,0)),"na",VLOOKUP(B918,'SOL-USD'!$A$2:$E$893,5,0))</f>
        <v>na</v>
      </c>
      <c r="O918" s="12" t="str">
        <f>IF(ISERROR(VLOOKUP(B918,'AVAX-USD'!$A$2:$E$799,5,0)),"na",VLOOKUP(B918,'AVAX-USD'!$A$2:$E$799,5,0))</f>
        <v>na</v>
      </c>
      <c r="P918" s="12">
        <f>IF(ISERROR(VLOOKUP(B918,'ADA-USD'!$A$2:$E$1776,5,0)),"na",VLOOKUP(B918,'ADA-USD'!$A$2:$E$1776,5,0))</f>
        <v>4.2900000000000001E-2</v>
      </c>
      <c r="Q918" s="12" t="str">
        <f>IF(ISERROR(VLOOKUP(B918,'DOT-USD'!$A$2:$E$761,5,0)),"na",VLOOKUP(B918,'DOT-USD'!$A$2:$E$761,5,0))</f>
        <v>na</v>
      </c>
      <c r="R918" s="14">
        <f>IF(ISERROR(VLOOKUP(B918,'DOGE-USD'!$A$2:$G$1776,5,0)),"na",VLOOKUP(B918,'DOGE-USD'!$A$2:$G$1776,5,0))</f>
        <v>2.0430000000000001E-3</v>
      </c>
      <c r="S918" s="14" t="str">
        <f>IF(ISERROR(VLOOKUP(B918,'SHIB-USD'!$A$2:$G$780,5,0)),"na",VLOOKUP(B918,'SHIB-USD'!$A$2:$G$780,5,0))</f>
        <v>na</v>
      </c>
      <c r="T918" s="12" t="str">
        <f>IF(ISERROR(VLOOKUP(B918,'Uni-USD'!$A$2:$G$735,5,0)),"na",VLOOKUP(B918,'Uni-USD'!$A$2:$G$735,5,0))</f>
        <v>na</v>
      </c>
      <c r="U918">
        <f>IF(ISERROR(VLOOKUP(B918,Crude!$A$2:$G$1264,5,0)),"na",VLOOKUP(B918,Crude!$A$2:$G$1264,5,0))</f>
        <v>52.62</v>
      </c>
      <c r="V918">
        <f>IF(ISERROR(VLOOKUP(B918,Wheat!$A$2:$G$1264,5,0)),"na",VLOOKUP(B918,Wheat!$A$2:$G$1264,5,0))</f>
        <v>526</v>
      </c>
    </row>
    <row r="919" spans="1:22" x14ac:dyDescent="0.35">
      <c r="A919">
        <f t="shared" si="14"/>
        <v>2019</v>
      </c>
      <c r="B919" s="10">
        <v>43487</v>
      </c>
      <c r="C919" s="11">
        <f>VLOOKUP(B919,Yields!$A$2:$B$1680,2,0)</f>
        <v>2.38</v>
      </c>
      <c r="D919" s="11">
        <f>IF(ISERROR(VLOOKUP(B919,Silver!$A$2:$G$1265,5,0)),"na",VLOOKUP(B919,Silver!$A$2:$G$1265,5,0))</f>
        <v>15.259</v>
      </c>
      <c r="E919" s="11">
        <f>IF(ISERROR(VLOOKUP(B919,Gold!$A$2:$G$1264,5,0)),"na",VLOOKUP(B919,Gold!$A$2:$G$1264,5,0))</f>
        <v>1282.5</v>
      </c>
      <c r="F919" s="13">
        <f>IF(ISERROR(VLOOKUP(B919,FXAIX!$A$2:$G$1259,5,0)),"na",VLOOKUP(B919,FXAIX!$A$2:$G$1259,5,0))</f>
        <v>91.559997999999993</v>
      </c>
      <c r="G919" s="13">
        <f>IF(ISERROR(VLOOKUP(B919,SP500v2!$A$2:$G$1259,5,0)),"na",VLOOKUP(B919,SP500v2!$A$2:$G$1259,5,0))</f>
        <v>2632.9</v>
      </c>
      <c r="H919" s="13">
        <f>IF(ISERROR(VLOOKUP(B919,'ishare R3000 ETF'!$A$2:$G$1260,4,0)),"na",VLOOKUP(B919,'ishare R3000 ETF'!$A$2:$G$1260,4,0))</f>
        <v>154.029999</v>
      </c>
      <c r="I919" s="13">
        <f>IF(ISERROR(VLOOKUP(B919,'^IXIC'!$A$2:$E$1260,5,0)),"na",VLOOKUP(B919,'^IXIC'!$A$2:$E$1260,5,0))</f>
        <v>7020.3598629999997</v>
      </c>
      <c r="J919" s="12">
        <f>IF(ISERROR(VLOOKUP(B919,'Russell 2000'!$A$1:$E$1260,5,0)),"na",VLOOKUP(B919,'Russell 2000'!$A$1:$E$1260,5,0))</f>
        <v>1457.4499510000001</v>
      </c>
      <c r="K919" s="12">
        <f>IF(ISERROR(VLOOKUP(B919,'EURUSD=X'!$A$2:$E$1307,4,0)),"na",VLOOKUP(B919,'EURUSD=X'!$A$2:$E$1307,4,0))</f>
        <v>1.1336839999999999</v>
      </c>
      <c r="L919" s="12">
        <f>IF(ISERROR(VLOOKUP(B919,'ETH-USD'!$A$2:$E$1776,5,0)),"na",VLOOKUP(B919,'ETH-USD'!$A$2:$E$1776,5,0))</f>
        <v>118.747551</v>
      </c>
      <c r="M919" s="13">
        <f>IF(ISERROR(VLOOKUP(B919,'BTC-USD'!$A$2:$E$1828,5,0)),"na",(VLOOKUP(B919,'BTC-USD'!$A$2:$E$1828,5,0)))</f>
        <v>3604.5771479999999</v>
      </c>
      <c r="N919" s="12" t="str">
        <f>IF(ISERROR(VLOOKUP(B919,'SOL-USD'!$A$2:$E$893,5,0)),"na",VLOOKUP(B919,'SOL-USD'!$A$2:$E$893,5,0))</f>
        <v>na</v>
      </c>
      <c r="O919" s="12" t="str">
        <f>IF(ISERROR(VLOOKUP(B919,'AVAX-USD'!$A$2:$E$799,5,0)),"na",VLOOKUP(B919,'AVAX-USD'!$A$2:$E$799,5,0))</f>
        <v>na</v>
      </c>
      <c r="P919" s="12">
        <f>IF(ISERROR(VLOOKUP(B919,'ADA-USD'!$A$2:$E$1776,5,0)),"na",VLOOKUP(B919,'ADA-USD'!$A$2:$E$1776,5,0))</f>
        <v>4.3577999999999999E-2</v>
      </c>
      <c r="Q919" s="12" t="str">
        <f>IF(ISERROR(VLOOKUP(B919,'DOT-USD'!$A$2:$E$761,5,0)),"na",VLOOKUP(B919,'DOT-USD'!$A$2:$E$761,5,0))</f>
        <v>na</v>
      </c>
      <c r="R919" s="14">
        <f>IF(ISERROR(VLOOKUP(B919,'DOGE-USD'!$A$2:$G$1776,5,0)),"na",VLOOKUP(B919,'DOGE-USD'!$A$2:$G$1776,5,0))</f>
        <v>2.0569999999999998E-3</v>
      </c>
      <c r="S919" s="14" t="str">
        <f>IF(ISERROR(VLOOKUP(B919,'SHIB-USD'!$A$2:$G$780,5,0)),"na",VLOOKUP(B919,'SHIB-USD'!$A$2:$G$780,5,0))</f>
        <v>na</v>
      </c>
      <c r="T919" s="12" t="str">
        <f>IF(ISERROR(VLOOKUP(B919,'Uni-USD'!$A$2:$G$735,5,0)),"na",VLOOKUP(B919,'Uni-USD'!$A$2:$G$735,5,0))</f>
        <v>na</v>
      </c>
      <c r="U919">
        <f>IF(ISERROR(VLOOKUP(B919,Crude!$A$2:$G$1264,5,0)),"na",VLOOKUP(B919,Crude!$A$2:$G$1264,5,0))</f>
        <v>52.57</v>
      </c>
      <c r="V919">
        <f>IF(ISERROR(VLOOKUP(B919,Wheat!$A$2:$G$1264,5,0)),"na",VLOOKUP(B919,Wheat!$A$2:$G$1264,5,0))</f>
        <v>521.25</v>
      </c>
    </row>
    <row r="920" spans="1:22" x14ac:dyDescent="0.35">
      <c r="A920">
        <f t="shared" si="14"/>
        <v>2019</v>
      </c>
      <c r="B920" s="10">
        <v>43483</v>
      </c>
      <c r="C920" s="11">
        <f>VLOOKUP(B920,Yields!$A$2:$B$1680,2,0)</f>
        <v>2.4</v>
      </c>
      <c r="D920" s="11">
        <f>IF(ISERROR(VLOOKUP(B920,Silver!$A$2:$G$1265,5,0)),"na",VLOOKUP(B920,Silver!$A$2:$G$1265,5,0))</f>
        <v>15.33</v>
      </c>
      <c r="E920" s="11">
        <f>IF(ISERROR(VLOOKUP(B920,Gold!$A$2:$G$1264,5,0)),"na",VLOOKUP(B920,Gold!$A$2:$G$1264,5,0))</f>
        <v>1281.3</v>
      </c>
      <c r="F920" s="13">
        <f>IF(ISERROR(VLOOKUP(B920,FXAIX!$A$2:$G$1259,5,0)),"na",VLOOKUP(B920,FXAIX!$A$2:$G$1259,5,0))</f>
        <v>92.879997000000003</v>
      </c>
      <c r="G920" s="13">
        <f>IF(ISERROR(VLOOKUP(B920,SP500v2!$A$2:$G$1259,5,0)),"na",VLOOKUP(B920,SP500v2!$A$2:$G$1259,5,0))</f>
        <v>2670.71</v>
      </c>
      <c r="H920" s="13">
        <f>IF(ISERROR(VLOOKUP(B920,'ishare R3000 ETF'!$A$2:$G$1260,4,0)),"na",VLOOKUP(B920,'ishare R3000 ETF'!$A$2:$G$1260,4,0))</f>
        <v>155.83000200000001</v>
      </c>
      <c r="I920" s="13">
        <f>IF(ISERROR(VLOOKUP(B920,'^IXIC'!$A$2:$E$1260,5,0)),"na",VLOOKUP(B920,'^IXIC'!$A$2:$E$1260,5,0))</f>
        <v>7157.2299800000001</v>
      </c>
      <c r="J920" s="12">
        <f>IF(ISERROR(VLOOKUP(B920,'Russell 2000'!$A$1:$E$1260,5,0)),"na",VLOOKUP(B920,'Russell 2000'!$A$1:$E$1260,5,0))</f>
        <v>1482.5</v>
      </c>
      <c r="K920" s="12">
        <f>IF(ISERROR(VLOOKUP(B920,'EURUSD=X'!$A$2:$E$1307,4,0)),"na",VLOOKUP(B920,'EURUSD=X'!$A$2:$E$1307,4,0))</f>
        <v>1.1354219999999999</v>
      </c>
      <c r="L920" s="12">
        <f>IF(ISERROR(VLOOKUP(B920,'ETH-USD'!$A$2:$E$1776,5,0)),"na",VLOOKUP(B920,'ETH-USD'!$A$2:$E$1776,5,0))</f>
        <v>121.010262</v>
      </c>
      <c r="M920" s="13">
        <f>IF(ISERROR(VLOOKUP(B920,'BTC-USD'!$A$2:$E$1828,5,0)),"na",(VLOOKUP(B920,'BTC-USD'!$A$2:$E$1828,5,0)))</f>
        <v>3657.8393550000001</v>
      </c>
      <c r="N920" s="12" t="str">
        <f>IF(ISERROR(VLOOKUP(B920,'SOL-USD'!$A$2:$E$893,5,0)),"na",VLOOKUP(B920,'SOL-USD'!$A$2:$E$893,5,0))</f>
        <v>na</v>
      </c>
      <c r="O920" s="12" t="str">
        <f>IF(ISERROR(VLOOKUP(B920,'AVAX-USD'!$A$2:$E$799,5,0)),"na",VLOOKUP(B920,'AVAX-USD'!$A$2:$E$799,5,0))</f>
        <v>na</v>
      </c>
      <c r="P920" s="12">
        <f>IF(ISERROR(VLOOKUP(B920,'ADA-USD'!$A$2:$E$1776,5,0)),"na",VLOOKUP(B920,'ADA-USD'!$A$2:$E$1776,5,0))</f>
        <v>4.4316000000000001E-2</v>
      </c>
      <c r="Q920" s="12" t="str">
        <f>IF(ISERROR(VLOOKUP(B920,'DOT-USD'!$A$2:$E$761,5,0)),"na",VLOOKUP(B920,'DOT-USD'!$A$2:$E$761,5,0))</f>
        <v>na</v>
      </c>
      <c r="R920" s="14">
        <f>IF(ISERROR(VLOOKUP(B920,'DOGE-USD'!$A$2:$G$1776,5,0)),"na",VLOOKUP(B920,'DOGE-USD'!$A$2:$G$1776,5,0))</f>
        <v>2.1059999999999998E-3</v>
      </c>
      <c r="S920" s="14" t="str">
        <f>IF(ISERROR(VLOOKUP(B920,'SHIB-USD'!$A$2:$G$780,5,0)),"na",VLOOKUP(B920,'SHIB-USD'!$A$2:$G$780,5,0))</f>
        <v>na</v>
      </c>
      <c r="T920" s="12" t="str">
        <f>IF(ISERROR(VLOOKUP(B920,'Uni-USD'!$A$2:$G$735,5,0)),"na",VLOOKUP(B920,'Uni-USD'!$A$2:$G$735,5,0))</f>
        <v>na</v>
      </c>
      <c r="U920">
        <f>IF(ISERROR(VLOOKUP(B920,Crude!$A$2:$G$1264,5,0)),"na",VLOOKUP(B920,Crude!$A$2:$G$1264,5,0))</f>
        <v>53.8</v>
      </c>
      <c r="V920">
        <f>IF(ISERROR(VLOOKUP(B920,Wheat!$A$2:$G$1264,5,0)),"na",VLOOKUP(B920,Wheat!$A$2:$G$1264,5,0))</f>
        <v>517.75</v>
      </c>
    </row>
    <row r="921" spans="1:22" x14ac:dyDescent="0.35">
      <c r="A921">
        <f t="shared" si="14"/>
        <v>2019</v>
      </c>
      <c r="B921" s="10">
        <v>43482</v>
      </c>
      <c r="C921" s="11">
        <f>VLOOKUP(B921,Yields!$A$2:$B$1680,2,0)</f>
        <v>2.41</v>
      </c>
      <c r="D921" s="11">
        <f>IF(ISERROR(VLOOKUP(B921,Silver!$A$2:$G$1265,5,0)),"na",VLOOKUP(B921,Silver!$A$2:$G$1265,5,0))</f>
        <v>15.467000000000001</v>
      </c>
      <c r="E921" s="11">
        <f>IF(ISERROR(VLOOKUP(B921,Gold!$A$2:$G$1264,5,0)),"na",VLOOKUP(B921,Gold!$A$2:$G$1264,5,0))</f>
        <v>1291</v>
      </c>
      <c r="F921" s="13">
        <f>IF(ISERROR(VLOOKUP(B921,FXAIX!$A$2:$G$1259,5,0)),"na",VLOOKUP(B921,FXAIX!$A$2:$G$1259,5,0))</f>
        <v>91.660004000000001</v>
      </c>
      <c r="G921" s="13">
        <f>IF(ISERROR(VLOOKUP(B921,SP500v2!$A$2:$G$1259,5,0)),"na",VLOOKUP(B921,SP500v2!$A$2:$G$1259,5,0))</f>
        <v>2635.96</v>
      </c>
      <c r="H921" s="13">
        <f>IF(ISERROR(VLOOKUP(B921,'ishare R3000 ETF'!$A$2:$G$1260,4,0)),"na",VLOOKUP(B921,'ishare R3000 ETF'!$A$2:$G$1260,4,0))</f>
        <v>153.41999799999999</v>
      </c>
      <c r="I921" s="13">
        <f>IF(ISERROR(VLOOKUP(B921,'^IXIC'!$A$2:$E$1260,5,0)),"na",VLOOKUP(B921,'^IXIC'!$A$2:$E$1260,5,0))</f>
        <v>7084.4599609999996</v>
      </c>
      <c r="J921" s="12">
        <f>IF(ISERROR(VLOOKUP(B921,'Russell 2000'!$A$1:$E$1260,5,0)),"na",VLOOKUP(B921,'Russell 2000'!$A$1:$E$1260,5,0))</f>
        <v>1467.25</v>
      </c>
      <c r="K921" s="12">
        <f>IF(ISERROR(VLOOKUP(B921,'EURUSD=X'!$A$2:$E$1307,4,0)),"na",VLOOKUP(B921,'EURUSD=X'!$A$2:$E$1307,4,0))</f>
        <v>1.1372420000000001</v>
      </c>
      <c r="L921" s="12">
        <f>IF(ISERROR(VLOOKUP(B921,'ETH-USD'!$A$2:$E$1776,5,0)),"na",VLOOKUP(B921,'ETH-USD'!$A$2:$E$1776,5,0))</f>
        <v>123.74191999999999</v>
      </c>
      <c r="M921" s="13">
        <f>IF(ISERROR(VLOOKUP(B921,'BTC-USD'!$A$2:$E$1828,5,0)),"na",(VLOOKUP(B921,'BTC-USD'!$A$2:$E$1828,5,0)))</f>
        <v>3678.5639649999998</v>
      </c>
      <c r="N921" s="12" t="str">
        <f>IF(ISERROR(VLOOKUP(B921,'SOL-USD'!$A$2:$E$893,5,0)),"na",VLOOKUP(B921,'SOL-USD'!$A$2:$E$893,5,0))</f>
        <v>na</v>
      </c>
      <c r="O921" s="12" t="str">
        <f>IF(ISERROR(VLOOKUP(B921,'AVAX-USD'!$A$2:$E$799,5,0)),"na",VLOOKUP(B921,'AVAX-USD'!$A$2:$E$799,5,0))</f>
        <v>na</v>
      </c>
      <c r="P921" s="12">
        <f>IF(ISERROR(VLOOKUP(B921,'ADA-USD'!$A$2:$E$1776,5,0)),"na",VLOOKUP(B921,'ADA-USD'!$A$2:$E$1776,5,0))</f>
        <v>4.5317999999999997E-2</v>
      </c>
      <c r="Q921" s="12" t="str">
        <f>IF(ISERROR(VLOOKUP(B921,'DOT-USD'!$A$2:$E$761,5,0)),"na",VLOOKUP(B921,'DOT-USD'!$A$2:$E$761,5,0))</f>
        <v>na</v>
      </c>
      <c r="R921" s="14">
        <f>IF(ISERROR(VLOOKUP(B921,'DOGE-USD'!$A$2:$G$1776,5,0)),"na",VLOOKUP(B921,'DOGE-USD'!$A$2:$G$1776,5,0))</f>
        <v>2.0939999999999999E-3</v>
      </c>
      <c r="S921" s="14" t="str">
        <f>IF(ISERROR(VLOOKUP(B921,'SHIB-USD'!$A$2:$G$780,5,0)),"na",VLOOKUP(B921,'SHIB-USD'!$A$2:$G$780,5,0))</f>
        <v>na</v>
      </c>
      <c r="T921" s="12" t="str">
        <f>IF(ISERROR(VLOOKUP(B921,'Uni-USD'!$A$2:$G$735,5,0)),"na",VLOOKUP(B921,'Uni-USD'!$A$2:$G$735,5,0))</f>
        <v>na</v>
      </c>
      <c r="U921">
        <f>IF(ISERROR(VLOOKUP(B921,Crude!$A$2:$G$1264,5,0)),"na",VLOOKUP(B921,Crude!$A$2:$G$1264,5,0))</f>
        <v>52.07</v>
      </c>
      <c r="V921">
        <f>IF(ISERROR(VLOOKUP(B921,Wheat!$A$2:$G$1264,5,0)),"na",VLOOKUP(B921,Wheat!$A$2:$G$1264,5,0))</f>
        <v>517.75</v>
      </c>
    </row>
    <row r="922" spans="1:22" x14ac:dyDescent="0.35">
      <c r="A922">
        <f t="shared" si="14"/>
        <v>2019</v>
      </c>
      <c r="B922" s="10">
        <v>43481</v>
      </c>
      <c r="C922" s="11">
        <f>VLOOKUP(B922,Yields!$A$2:$B$1680,2,0)</f>
        <v>2.41</v>
      </c>
      <c r="D922" s="11">
        <f>IF(ISERROR(VLOOKUP(B922,Silver!$A$2:$G$1265,5,0)),"na",VLOOKUP(B922,Silver!$A$2:$G$1265,5,0))</f>
        <v>15.564</v>
      </c>
      <c r="E922" s="11">
        <f>IF(ISERROR(VLOOKUP(B922,Gold!$A$2:$G$1264,5,0)),"na",VLOOKUP(B922,Gold!$A$2:$G$1264,5,0))</f>
        <v>1291.5999999999999</v>
      </c>
      <c r="F922" s="13">
        <f>IF(ISERROR(VLOOKUP(B922,FXAIX!$A$2:$G$1259,5,0)),"na",VLOOKUP(B922,FXAIX!$A$2:$G$1259,5,0))</f>
        <v>90.959998999999996</v>
      </c>
      <c r="G922" s="13">
        <f>IF(ISERROR(VLOOKUP(B922,SP500v2!$A$2:$G$1259,5,0)),"na",VLOOKUP(B922,SP500v2!$A$2:$G$1259,5,0))</f>
        <v>2616.1</v>
      </c>
      <c r="H922" s="13">
        <f>IF(ISERROR(VLOOKUP(B922,'ishare R3000 ETF'!$A$2:$G$1260,4,0)),"na",VLOOKUP(B922,'ishare R3000 ETF'!$A$2:$G$1260,4,0))</f>
        <v>153.75</v>
      </c>
      <c r="I922" s="13">
        <f>IF(ISERROR(VLOOKUP(B922,'^IXIC'!$A$2:$E$1260,5,0)),"na",VLOOKUP(B922,'^IXIC'!$A$2:$E$1260,5,0))</f>
        <v>7034.6899409999996</v>
      </c>
      <c r="J922" s="12">
        <f>IF(ISERROR(VLOOKUP(B922,'Russell 2000'!$A$1:$E$1260,5,0)),"na",VLOOKUP(B922,'Russell 2000'!$A$1:$E$1260,5,0))</f>
        <v>1454.6999510000001</v>
      </c>
      <c r="K922" s="12">
        <f>IF(ISERROR(VLOOKUP(B922,'EURUSD=X'!$A$2:$E$1307,4,0)),"na",VLOOKUP(B922,'EURUSD=X'!$A$2:$E$1307,4,0))</f>
        <v>1.1378889999999999</v>
      </c>
      <c r="L922" s="12">
        <f>IF(ISERROR(VLOOKUP(B922,'ETH-USD'!$A$2:$E$1776,5,0)),"na",VLOOKUP(B922,'ETH-USD'!$A$2:$E$1776,5,0))</f>
        <v>123.547066</v>
      </c>
      <c r="M922" s="13">
        <f>IF(ISERROR(VLOOKUP(B922,'BTC-USD'!$A$2:$E$1828,5,0)),"na",(VLOOKUP(B922,'BTC-USD'!$A$2:$E$1828,5,0)))</f>
        <v>3655.006836</v>
      </c>
      <c r="N922" s="12" t="str">
        <f>IF(ISERROR(VLOOKUP(B922,'SOL-USD'!$A$2:$E$893,5,0)),"na",VLOOKUP(B922,'SOL-USD'!$A$2:$E$893,5,0))</f>
        <v>na</v>
      </c>
      <c r="O922" s="12" t="str">
        <f>IF(ISERROR(VLOOKUP(B922,'AVAX-USD'!$A$2:$E$799,5,0)),"na",VLOOKUP(B922,'AVAX-USD'!$A$2:$E$799,5,0))</f>
        <v>na</v>
      </c>
      <c r="P922" s="12">
        <f>IF(ISERROR(VLOOKUP(B922,'ADA-USD'!$A$2:$E$1776,5,0)),"na",VLOOKUP(B922,'ADA-USD'!$A$2:$E$1776,5,0))</f>
        <v>4.4776999999999997E-2</v>
      </c>
      <c r="Q922" s="12" t="str">
        <f>IF(ISERROR(VLOOKUP(B922,'DOT-USD'!$A$2:$E$761,5,0)),"na",VLOOKUP(B922,'DOT-USD'!$A$2:$E$761,5,0))</f>
        <v>na</v>
      </c>
      <c r="R922" s="14">
        <f>IF(ISERROR(VLOOKUP(B922,'DOGE-USD'!$A$2:$G$1776,5,0)),"na",VLOOKUP(B922,'DOGE-USD'!$A$2:$G$1776,5,0))</f>
        <v>2.1380000000000001E-3</v>
      </c>
      <c r="S922" s="14" t="str">
        <f>IF(ISERROR(VLOOKUP(B922,'SHIB-USD'!$A$2:$G$780,5,0)),"na",VLOOKUP(B922,'SHIB-USD'!$A$2:$G$780,5,0))</f>
        <v>na</v>
      </c>
      <c r="T922" s="12" t="str">
        <f>IF(ISERROR(VLOOKUP(B922,'Uni-USD'!$A$2:$G$735,5,0)),"na",VLOOKUP(B922,'Uni-USD'!$A$2:$G$735,5,0))</f>
        <v>na</v>
      </c>
      <c r="U922">
        <f>IF(ISERROR(VLOOKUP(B922,Crude!$A$2:$G$1264,5,0)),"na",VLOOKUP(B922,Crude!$A$2:$G$1264,5,0))</f>
        <v>52.31</v>
      </c>
      <c r="V922">
        <f>IF(ISERROR(VLOOKUP(B922,Wheat!$A$2:$G$1264,5,0)),"na",VLOOKUP(B922,Wheat!$A$2:$G$1264,5,0))</f>
        <v>512.5</v>
      </c>
    </row>
    <row r="923" spans="1:22" x14ac:dyDescent="0.35">
      <c r="A923">
        <f t="shared" si="14"/>
        <v>2019</v>
      </c>
      <c r="B923" s="10">
        <v>43480</v>
      </c>
      <c r="C923" s="11">
        <f>VLOOKUP(B923,Yields!$A$2:$B$1680,2,0)</f>
        <v>2.41</v>
      </c>
      <c r="D923" s="11">
        <f>IF(ISERROR(VLOOKUP(B923,Silver!$A$2:$G$1265,5,0)),"na",VLOOKUP(B923,Silver!$A$2:$G$1265,5,0))</f>
        <v>15.545999999999999</v>
      </c>
      <c r="E923" s="11">
        <f>IF(ISERROR(VLOOKUP(B923,Gold!$A$2:$G$1264,5,0)),"na",VLOOKUP(B923,Gold!$A$2:$G$1264,5,0))</f>
        <v>1286.2</v>
      </c>
      <c r="F923" s="13">
        <f>IF(ISERROR(VLOOKUP(B923,FXAIX!$A$2:$G$1259,5,0)),"na",VLOOKUP(B923,FXAIX!$A$2:$G$1259,5,0))</f>
        <v>90.760002</v>
      </c>
      <c r="G923" s="13">
        <f>IF(ISERROR(VLOOKUP(B923,SP500v2!$A$2:$G$1259,5,0)),"na",VLOOKUP(B923,SP500v2!$A$2:$G$1259,5,0))</f>
        <v>2610.3000000000002</v>
      </c>
      <c r="H923" s="13">
        <f>IF(ISERROR(VLOOKUP(B923,'ishare R3000 ETF'!$A$2:$G$1260,4,0)),"na",VLOOKUP(B923,'ishare R3000 ETF'!$A$2:$G$1260,4,0))</f>
        <v>151.990005</v>
      </c>
      <c r="I923" s="13">
        <f>IF(ISERROR(VLOOKUP(B923,'^IXIC'!$A$2:$E$1260,5,0)),"na",VLOOKUP(B923,'^IXIC'!$A$2:$E$1260,5,0))</f>
        <v>7023.830078</v>
      </c>
      <c r="J923" s="12">
        <f>IF(ISERROR(VLOOKUP(B923,'Russell 2000'!$A$1:$E$1260,5,0)),"na",VLOOKUP(B923,'Russell 2000'!$A$1:$E$1260,5,0))</f>
        <v>1445.219971</v>
      </c>
      <c r="K923" s="12">
        <f>IF(ISERROR(VLOOKUP(B923,'EURUSD=X'!$A$2:$E$1307,4,0)),"na",VLOOKUP(B923,'EURUSD=X'!$A$2:$E$1307,4,0))</f>
        <v>1.1386149999999999</v>
      </c>
      <c r="L923" s="12">
        <f>IF(ISERROR(VLOOKUP(B923,'ETH-USD'!$A$2:$E$1776,5,0)),"na",VLOOKUP(B923,'ETH-USD'!$A$2:$E$1776,5,0))</f>
        <v>122.032715</v>
      </c>
      <c r="M923" s="13">
        <f>IF(ISERROR(VLOOKUP(B923,'BTC-USD'!$A$2:$E$1828,5,0)),"na",(VLOOKUP(B923,'BTC-USD'!$A$2:$E$1828,5,0)))</f>
        <v>3630.6752929999998</v>
      </c>
      <c r="N923" s="12" t="str">
        <f>IF(ISERROR(VLOOKUP(B923,'SOL-USD'!$A$2:$E$893,5,0)),"na",VLOOKUP(B923,'SOL-USD'!$A$2:$E$893,5,0))</f>
        <v>na</v>
      </c>
      <c r="O923" s="12" t="str">
        <f>IF(ISERROR(VLOOKUP(B923,'AVAX-USD'!$A$2:$E$799,5,0)),"na",VLOOKUP(B923,'AVAX-USD'!$A$2:$E$799,5,0))</f>
        <v>na</v>
      </c>
      <c r="P923" s="12">
        <f>IF(ISERROR(VLOOKUP(B923,'ADA-USD'!$A$2:$E$1776,5,0)),"na",VLOOKUP(B923,'ADA-USD'!$A$2:$E$1776,5,0))</f>
        <v>4.2810000000000001E-2</v>
      </c>
      <c r="Q923" s="12" t="str">
        <f>IF(ISERROR(VLOOKUP(B923,'DOT-USD'!$A$2:$E$761,5,0)),"na",VLOOKUP(B923,'DOT-USD'!$A$2:$E$761,5,0))</f>
        <v>na</v>
      </c>
      <c r="R923" s="14">
        <f>IF(ISERROR(VLOOKUP(B923,'DOGE-USD'!$A$2:$G$1776,5,0)),"na",VLOOKUP(B923,'DOGE-USD'!$A$2:$G$1776,5,0))</f>
        <v>2.111E-3</v>
      </c>
      <c r="S923" s="14" t="str">
        <f>IF(ISERROR(VLOOKUP(B923,'SHIB-USD'!$A$2:$G$780,5,0)),"na",VLOOKUP(B923,'SHIB-USD'!$A$2:$G$780,5,0))</f>
        <v>na</v>
      </c>
      <c r="T923" s="12" t="str">
        <f>IF(ISERROR(VLOOKUP(B923,'Uni-USD'!$A$2:$G$735,5,0)),"na",VLOOKUP(B923,'Uni-USD'!$A$2:$G$735,5,0))</f>
        <v>na</v>
      </c>
      <c r="U923">
        <f>IF(ISERROR(VLOOKUP(B923,Crude!$A$2:$G$1264,5,0)),"na",VLOOKUP(B923,Crude!$A$2:$G$1264,5,0))</f>
        <v>52.11</v>
      </c>
      <c r="V923">
        <f>IF(ISERROR(VLOOKUP(B923,Wheat!$A$2:$G$1264,5,0)),"na",VLOOKUP(B923,Wheat!$A$2:$G$1264,5,0))</f>
        <v>511</v>
      </c>
    </row>
    <row r="924" spans="1:22" x14ac:dyDescent="0.35">
      <c r="A924">
        <f t="shared" si="14"/>
        <v>2019</v>
      </c>
      <c r="B924" s="10">
        <v>43479</v>
      </c>
      <c r="C924" s="11">
        <f>VLOOKUP(B924,Yields!$A$2:$B$1680,2,0)</f>
        <v>2.42</v>
      </c>
      <c r="D924" s="11">
        <f>IF(ISERROR(VLOOKUP(B924,Silver!$A$2:$G$1265,5,0)),"na",VLOOKUP(B924,Silver!$A$2:$G$1265,5,0))</f>
        <v>15.609</v>
      </c>
      <c r="E924" s="11">
        <f>IF(ISERROR(VLOOKUP(B924,Gold!$A$2:$G$1264,5,0)),"na",VLOOKUP(B924,Gold!$A$2:$G$1264,5,0))</f>
        <v>1289.0999999999999</v>
      </c>
      <c r="F924" s="13">
        <f>IF(ISERROR(VLOOKUP(B924,FXAIX!$A$2:$G$1259,5,0)),"na",VLOOKUP(B924,FXAIX!$A$2:$G$1259,5,0))</f>
        <v>89.800003000000004</v>
      </c>
      <c r="G924" s="13">
        <f>IF(ISERROR(VLOOKUP(B924,SP500v2!$A$2:$G$1259,5,0)),"na",VLOOKUP(B924,SP500v2!$A$2:$G$1259,5,0))</f>
        <v>2582.61</v>
      </c>
      <c r="H924" s="13">
        <f>IF(ISERROR(VLOOKUP(B924,'ishare R3000 ETF'!$A$2:$G$1260,4,0)),"na",VLOOKUP(B924,'ishare R3000 ETF'!$A$2:$G$1260,4,0))</f>
        <v>151.33999600000001</v>
      </c>
      <c r="I924" s="13">
        <f>IF(ISERROR(VLOOKUP(B924,'^IXIC'!$A$2:$E$1260,5,0)),"na",VLOOKUP(B924,'^IXIC'!$A$2:$E$1260,5,0))</f>
        <v>6905.919922</v>
      </c>
      <c r="J924" s="12">
        <f>IF(ISERROR(VLOOKUP(B924,'Russell 2000'!$A$1:$E$1260,5,0)),"na",VLOOKUP(B924,'Russell 2000'!$A$1:$E$1260,5,0))</f>
        <v>1432.8100589999999</v>
      </c>
      <c r="K924" s="12">
        <f>IF(ISERROR(VLOOKUP(B924,'EURUSD=X'!$A$2:$E$1307,4,0)),"na",VLOOKUP(B924,'EURUSD=X'!$A$2:$E$1307,4,0))</f>
        <v>1.1451610000000001</v>
      </c>
      <c r="L924" s="12">
        <f>IF(ISERROR(VLOOKUP(B924,'ETH-USD'!$A$2:$E$1776,5,0)),"na",VLOOKUP(B924,'ETH-USD'!$A$2:$E$1776,5,0))</f>
        <v>129.068726</v>
      </c>
      <c r="M924" s="13">
        <f>IF(ISERROR(VLOOKUP(B924,'BTC-USD'!$A$2:$E$1828,5,0)),"na",(VLOOKUP(B924,'BTC-USD'!$A$2:$E$1828,5,0)))</f>
        <v>3706.0522460000002</v>
      </c>
      <c r="N924" s="12" t="str">
        <f>IF(ISERROR(VLOOKUP(B924,'SOL-USD'!$A$2:$E$893,5,0)),"na",VLOOKUP(B924,'SOL-USD'!$A$2:$E$893,5,0))</f>
        <v>na</v>
      </c>
      <c r="O924" s="12" t="str">
        <f>IF(ISERROR(VLOOKUP(B924,'AVAX-USD'!$A$2:$E$799,5,0)),"na",VLOOKUP(B924,'AVAX-USD'!$A$2:$E$799,5,0))</f>
        <v>na</v>
      </c>
      <c r="P924" s="12">
        <f>IF(ISERROR(VLOOKUP(B924,'ADA-USD'!$A$2:$E$1776,5,0)),"na",VLOOKUP(B924,'ADA-USD'!$A$2:$E$1776,5,0))</f>
        <v>4.4059000000000001E-2</v>
      </c>
      <c r="Q924" s="12" t="str">
        <f>IF(ISERROR(VLOOKUP(B924,'DOT-USD'!$A$2:$E$761,5,0)),"na",VLOOKUP(B924,'DOT-USD'!$A$2:$E$761,5,0))</f>
        <v>na</v>
      </c>
      <c r="R924" s="14">
        <f>IF(ISERROR(VLOOKUP(B924,'DOGE-USD'!$A$2:$G$1776,5,0)),"na",VLOOKUP(B924,'DOGE-USD'!$A$2:$G$1776,5,0))</f>
        <v>2.183E-3</v>
      </c>
      <c r="S924" s="14" t="str">
        <f>IF(ISERROR(VLOOKUP(B924,'SHIB-USD'!$A$2:$G$780,5,0)),"na",VLOOKUP(B924,'SHIB-USD'!$A$2:$G$780,5,0))</f>
        <v>na</v>
      </c>
      <c r="T924" s="12" t="str">
        <f>IF(ISERROR(VLOOKUP(B924,'Uni-USD'!$A$2:$G$735,5,0)),"na",VLOOKUP(B924,'Uni-USD'!$A$2:$G$735,5,0))</f>
        <v>na</v>
      </c>
      <c r="U924">
        <f>IF(ISERROR(VLOOKUP(B924,Crude!$A$2:$G$1264,5,0)),"na",VLOOKUP(B924,Crude!$A$2:$G$1264,5,0))</f>
        <v>50.51</v>
      </c>
      <c r="V924">
        <f>IF(ISERROR(VLOOKUP(B924,Wheat!$A$2:$G$1264,5,0)),"na",VLOOKUP(B924,Wheat!$A$2:$G$1264,5,0))</f>
        <v>514.25</v>
      </c>
    </row>
    <row r="925" spans="1:22" x14ac:dyDescent="0.35">
      <c r="A925">
        <f t="shared" si="14"/>
        <v>2019</v>
      </c>
      <c r="B925" s="10">
        <v>43476</v>
      </c>
      <c r="C925" s="11">
        <f>VLOOKUP(B925,Yields!$A$2:$B$1680,2,0)</f>
        <v>2.41</v>
      </c>
      <c r="D925" s="11">
        <f>IF(ISERROR(VLOOKUP(B925,Silver!$A$2:$G$1265,5,0)),"na",VLOOKUP(B925,Silver!$A$2:$G$1265,5,0))</f>
        <v>15.577</v>
      </c>
      <c r="E925" s="11">
        <f>IF(ISERROR(VLOOKUP(B925,Gold!$A$2:$G$1264,5,0)),"na",VLOOKUP(B925,Gold!$A$2:$G$1264,5,0))</f>
        <v>1287.0999999999999</v>
      </c>
      <c r="F925" s="13">
        <f>IF(ISERROR(VLOOKUP(B925,FXAIX!$A$2:$G$1259,5,0)),"na",VLOOKUP(B925,FXAIX!$A$2:$G$1259,5,0))</f>
        <v>90.260002</v>
      </c>
      <c r="G925" s="13">
        <f>IF(ISERROR(VLOOKUP(B925,SP500v2!$A$2:$G$1259,5,0)),"na",VLOOKUP(B925,SP500v2!$A$2:$G$1259,5,0))</f>
        <v>2596.2600000000002</v>
      </c>
      <c r="H925" s="13">
        <f>IF(ISERROR(VLOOKUP(B925,'ishare R3000 ETF'!$A$2:$G$1260,4,0)),"na",VLOOKUP(B925,'ishare R3000 ETF'!$A$2:$G$1260,4,0))</f>
        <v>151.740005</v>
      </c>
      <c r="I925" s="13">
        <f>IF(ISERROR(VLOOKUP(B925,'^IXIC'!$A$2:$E$1260,5,0)),"na",VLOOKUP(B925,'^IXIC'!$A$2:$E$1260,5,0))</f>
        <v>6971.4799800000001</v>
      </c>
      <c r="J925" s="12">
        <f>IF(ISERROR(VLOOKUP(B925,'Russell 2000'!$A$1:$E$1260,5,0)),"na",VLOOKUP(B925,'Russell 2000'!$A$1:$E$1260,5,0))</f>
        <v>1447.380005</v>
      </c>
      <c r="K925" s="12">
        <f>IF(ISERROR(VLOOKUP(B925,'EURUSD=X'!$A$2:$E$1307,4,0)),"na",VLOOKUP(B925,'EURUSD=X'!$A$2:$E$1307,4,0))</f>
        <v>1.145974</v>
      </c>
      <c r="L925" s="12">
        <f>IF(ISERROR(VLOOKUP(B925,'ETH-USD'!$A$2:$E$1776,5,0)),"na",VLOOKUP(B925,'ETH-USD'!$A$2:$E$1776,5,0))</f>
        <v>127.54832500000001</v>
      </c>
      <c r="M925" s="13">
        <f>IF(ISERROR(VLOOKUP(B925,'BTC-USD'!$A$2:$E$1828,5,0)),"na",(VLOOKUP(B925,'BTC-USD'!$A$2:$E$1828,5,0)))</f>
        <v>3687.3654790000001</v>
      </c>
      <c r="N925" s="12" t="str">
        <f>IF(ISERROR(VLOOKUP(B925,'SOL-USD'!$A$2:$E$893,5,0)),"na",VLOOKUP(B925,'SOL-USD'!$A$2:$E$893,5,0))</f>
        <v>na</v>
      </c>
      <c r="O925" s="12" t="str">
        <f>IF(ISERROR(VLOOKUP(B925,'AVAX-USD'!$A$2:$E$799,5,0)),"na",VLOOKUP(B925,'AVAX-USD'!$A$2:$E$799,5,0))</f>
        <v>na</v>
      </c>
      <c r="P925" s="12">
        <f>IF(ISERROR(VLOOKUP(B925,'ADA-USD'!$A$2:$E$1776,5,0)),"na",VLOOKUP(B925,'ADA-USD'!$A$2:$E$1776,5,0))</f>
        <v>4.4146999999999999E-2</v>
      </c>
      <c r="Q925" s="12" t="str">
        <f>IF(ISERROR(VLOOKUP(B925,'DOT-USD'!$A$2:$E$761,5,0)),"na",VLOOKUP(B925,'DOT-USD'!$A$2:$E$761,5,0))</f>
        <v>na</v>
      </c>
      <c r="R925" s="14">
        <f>IF(ISERROR(VLOOKUP(B925,'DOGE-USD'!$A$2:$G$1776,5,0)),"na",VLOOKUP(B925,'DOGE-USD'!$A$2:$G$1776,5,0))</f>
        <v>2.1289999999999998E-3</v>
      </c>
      <c r="S925" s="14" t="str">
        <f>IF(ISERROR(VLOOKUP(B925,'SHIB-USD'!$A$2:$G$780,5,0)),"na",VLOOKUP(B925,'SHIB-USD'!$A$2:$G$780,5,0))</f>
        <v>na</v>
      </c>
      <c r="T925" s="12" t="str">
        <f>IF(ISERROR(VLOOKUP(B925,'Uni-USD'!$A$2:$G$735,5,0)),"na",VLOOKUP(B925,'Uni-USD'!$A$2:$G$735,5,0))</f>
        <v>na</v>
      </c>
      <c r="U925">
        <f>IF(ISERROR(VLOOKUP(B925,Crude!$A$2:$G$1264,5,0)),"na",VLOOKUP(B925,Crude!$A$2:$G$1264,5,0))</f>
        <v>51.59</v>
      </c>
      <c r="V925">
        <f>IF(ISERROR(VLOOKUP(B925,Wheat!$A$2:$G$1264,5,0)),"na",VLOOKUP(B925,Wheat!$A$2:$G$1264,5,0))</f>
        <v>519.5</v>
      </c>
    </row>
    <row r="926" spans="1:22" x14ac:dyDescent="0.35">
      <c r="A926">
        <f t="shared" si="14"/>
        <v>2019</v>
      </c>
      <c r="B926" s="10">
        <v>43475</v>
      </c>
      <c r="C926" s="11">
        <f>VLOOKUP(B926,Yields!$A$2:$B$1680,2,0)</f>
        <v>2.42</v>
      </c>
      <c r="D926" s="11">
        <f>IF(ISERROR(VLOOKUP(B926,Silver!$A$2:$G$1265,5,0)),"na",VLOOKUP(B926,Silver!$A$2:$G$1265,5,0))</f>
        <v>15.561</v>
      </c>
      <c r="E926" s="11">
        <f>IF(ISERROR(VLOOKUP(B926,Gold!$A$2:$G$1264,5,0)),"na",VLOOKUP(B926,Gold!$A$2:$G$1264,5,0))</f>
        <v>1284.7</v>
      </c>
      <c r="F926" s="13">
        <f>IF(ISERROR(VLOOKUP(B926,FXAIX!$A$2:$G$1259,5,0)),"na",VLOOKUP(B926,FXAIX!$A$2:$G$1259,5,0))</f>
        <v>90.269997000000004</v>
      </c>
      <c r="G926" s="13">
        <f>IF(ISERROR(VLOOKUP(B926,SP500v2!$A$2:$G$1259,5,0)),"na",VLOOKUP(B926,SP500v2!$A$2:$G$1259,5,0))</f>
        <v>2596.64</v>
      </c>
      <c r="H926" s="13">
        <f>IF(ISERROR(VLOOKUP(B926,'ishare R3000 ETF'!$A$2:$G$1260,4,0)),"na",VLOOKUP(B926,'ishare R3000 ETF'!$A$2:$G$1260,4,0))</f>
        <v>150.78999300000001</v>
      </c>
      <c r="I926" s="13">
        <f>IF(ISERROR(VLOOKUP(B926,'^IXIC'!$A$2:$E$1260,5,0)),"na",VLOOKUP(B926,'^IXIC'!$A$2:$E$1260,5,0))</f>
        <v>6986.0698240000002</v>
      </c>
      <c r="J926" s="12">
        <f>IF(ISERROR(VLOOKUP(B926,'Russell 2000'!$A$1:$E$1260,5,0)),"na",VLOOKUP(B926,'Russell 2000'!$A$1:$E$1260,5,0))</f>
        <v>1445.4300539999999</v>
      </c>
      <c r="K926" s="12">
        <f>IF(ISERROR(VLOOKUP(B926,'EURUSD=X'!$A$2:$E$1307,4,0)),"na",VLOOKUP(B926,'EURUSD=X'!$A$2:$E$1307,4,0))</f>
        <v>1.1511450000000001</v>
      </c>
      <c r="L926" s="12">
        <f>IF(ISERROR(VLOOKUP(B926,'ETH-USD'!$A$2:$E$1776,5,0)),"na",VLOOKUP(B926,'ETH-USD'!$A$2:$E$1776,5,0))</f>
        <v>128.62518299999999</v>
      </c>
      <c r="M926" s="13">
        <f>IF(ISERROR(VLOOKUP(B926,'BTC-USD'!$A$2:$E$1828,5,0)),"na",(VLOOKUP(B926,'BTC-USD'!$A$2:$E$1828,5,0)))</f>
        <v>3678.9245609999998</v>
      </c>
      <c r="N926" s="12" t="str">
        <f>IF(ISERROR(VLOOKUP(B926,'SOL-USD'!$A$2:$E$893,5,0)),"na",VLOOKUP(B926,'SOL-USD'!$A$2:$E$893,5,0))</f>
        <v>na</v>
      </c>
      <c r="O926" s="12" t="str">
        <f>IF(ISERROR(VLOOKUP(B926,'AVAX-USD'!$A$2:$E$799,5,0)),"na",VLOOKUP(B926,'AVAX-USD'!$A$2:$E$799,5,0))</f>
        <v>na</v>
      </c>
      <c r="P926" s="12">
        <f>IF(ISERROR(VLOOKUP(B926,'ADA-USD'!$A$2:$E$1776,5,0)),"na",VLOOKUP(B926,'ADA-USD'!$A$2:$E$1776,5,0))</f>
        <v>4.4528999999999999E-2</v>
      </c>
      <c r="Q926" s="12" t="str">
        <f>IF(ISERROR(VLOOKUP(B926,'DOT-USD'!$A$2:$E$761,5,0)),"na",VLOOKUP(B926,'DOT-USD'!$A$2:$E$761,5,0))</f>
        <v>na</v>
      </c>
      <c r="R926" s="14">
        <f>IF(ISERROR(VLOOKUP(B926,'DOGE-USD'!$A$2:$G$1776,5,0)),"na",VLOOKUP(B926,'DOGE-USD'!$A$2:$G$1776,5,0))</f>
        <v>2.1320000000000002E-3</v>
      </c>
      <c r="S926" s="14" t="str">
        <f>IF(ISERROR(VLOOKUP(B926,'SHIB-USD'!$A$2:$G$780,5,0)),"na",VLOOKUP(B926,'SHIB-USD'!$A$2:$G$780,5,0))</f>
        <v>na</v>
      </c>
      <c r="T926" s="12" t="str">
        <f>IF(ISERROR(VLOOKUP(B926,'Uni-USD'!$A$2:$G$735,5,0)),"na",VLOOKUP(B926,'Uni-USD'!$A$2:$G$735,5,0))</f>
        <v>na</v>
      </c>
      <c r="U926">
        <f>IF(ISERROR(VLOOKUP(B926,Crude!$A$2:$G$1264,5,0)),"na",VLOOKUP(B926,Crude!$A$2:$G$1264,5,0))</f>
        <v>52.59</v>
      </c>
      <c r="V926">
        <f>IF(ISERROR(VLOOKUP(B926,Wheat!$A$2:$G$1264,5,0)),"na",VLOOKUP(B926,Wheat!$A$2:$G$1264,5,0))</f>
        <v>513.75</v>
      </c>
    </row>
    <row r="927" spans="1:22" x14ac:dyDescent="0.35">
      <c r="A927">
        <f t="shared" si="14"/>
        <v>2019</v>
      </c>
      <c r="B927" s="10">
        <v>43474</v>
      </c>
      <c r="C927" s="11">
        <f>VLOOKUP(B927,Yields!$A$2:$B$1680,2,0)</f>
        <v>2.4</v>
      </c>
      <c r="D927" s="11">
        <f>IF(ISERROR(VLOOKUP(B927,Silver!$A$2:$G$1265,5,0)),"na",VLOOKUP(B927,Silver!$A$2:$G$1265,5,0))</f>
        <v>15.653</v>
      </c>
      <c r="E927" s="11">
        <f>IF(ISERROR(VLOOKUP(B927,Gold!$A$2:$G$1264,5,0)),"na",VLOOKUP(B927,Gold!$A$2:$G$1264,5,0))</f>
        <v>1289.3</v>
      </c>
      <c r="F927" s="13">
        <f>IF(ISERROR(VLOOKUP(B927,FXAIX!$A$2:$G$1259,5,0)),"na",VLOOKUP(B927,FXAIX!$A$2:$G$1259,5,0))</f>
        <v>89.870002999999997</v>
      </c>
      <c r="G927" s="13">
        <f>IF(ISERROR(VLOOKUP(B927,SP500v2!$A$2:$G$1259,5,0)),"na",VLOOKUP(B927,SP500v2!$A$2:$G$1259,5,0))</f>
        <v>2584.96</v>
      </c>
      <c r="H927" s="13">
        <f>IF(ISERROR(VLOOKUP(B927,'ishare R3000 ETF'!$A$2:$G$1260,4,0)),"na",VLOOKUP(B927,'ishare R3000 ETF'!$A$2:$G$1260,4,0))</f>
        <v>151.14999399999999</v>
      </c>
      <c r="I927" s="13">
        <f>IF(ISERROR(VLOOKUP(B927,'^IXIC'!$A$2:$E$1260,5,0)),"na",VLOOKUP(B927,'^IXIC'!$A$2:$E$1260,5,0))</f>
        <v>6957.080078</v>
      </c>
      <c r="J927" s="12">
        <f>IF(ISERROR(VLOOKUP(B927,'Russell 2000'!$A$1:$E$1260,5,0)),"na",VLOOKUP(B927,'Russell 2000'!$A$1:$E$1260,5,0))</f>
        <v>1438.8100589999999</v>
      </c>
      <c r="K927" s="12">
        <f>IF(ISERROR(VLOOKUP(B927,'EURUSD=X'!$A$2:$E$1307,4,0)),"na",VLOOKUP(B927,'EURUSD=X'!$A$2:$E$1307,4,0))</f>
        <v>1.1441650000000001</v>
      </c>
      <c r="L927" s="12">
        <f>IF(ISERROR(VLOOKUP(B927,'ETH-USD'!$A$2:$E$1776,5,0)),"na",VLOOKUP(B927,'ETH-USD'!$A$2:$E$1776,5,0))</f>
        <v>150.80311599999999</v>
      </c>
      <c r="M927" s="13">
        <f>IF(ISERROR(VLOOKUP(B927,'BTC-USD'!$A$2:$E$1828,5,0)),"na",(VLOOKUP(B927,'BTC-USD'!$A$2:$E$1828,5,0)))</f>
        <v>4035.2963869999999</v>
      </c>
      <c r="N927" s="12" t="str">
        <f>IF(ISERROR(VLOOKUP(B927,'SOL-USD'!$A$2:$E$893,5,0)),"na",VLOOKUP(B927,'SOL-USD'!$A$2:$E$893,5,0))</f>
        <v>na</v>
      </c>
      <c r="O927" s="12" t="str">
        <f>IF(ISERROR(VLOOKUP(B927,'AVAX-USD'!$A$2:$E$799,5,0)),"na",VLOOKUP(B927,'AVAX-USD'!$A$2:$E$799,5,0))</f>
        <v>na</v>
      </c>
      <c r="P927" s="12">
        <f>IF(ISERROR(VLOOKUP(B927,'ADA-USD'!$A$2:$E$1776,5,0)),"na",VLOOKUP(B927,'ADA-USD'!$A$2:$E$1776,5,0))</f>
        <v>5.2169E-2</v>
      </c>
      <c r="Q927" s="12" t="str">
        <f>IF(ISERROR(VLOOKUP(B927,'DOT-USD'!$A$2:$E$761,5,0)),"na",VLOOKUP(B927,'DOT-USD'!$A$2:$E$761,5,0))</f>
        <v>na</v>
      </c>
      <c r="R927" s="14">
        <f>IF(ISERROR(VLOOKUP(B927,'DOGE-USD'!$A$2:$G$1776,5,0)),"na",VLOOKUP(B927,'DOGE-USD'!$A$2:$G$1776,5,0))</f>
        <v>2.2659999999999998E-3</v>
      </c>
      <c r="S927" s="14" t="str">
        <f>IF(ISERROR(VLOOKUP(B927,'SHIB-USD'!$A$2:$G$780,5,0)),"na",VLOOKUP(B927,'SHIB-USD'!$A$2:$G$780,5,0))</f>
        <v>na</v>
      </c>
      <c r="T927" s="12" t="str">
        <f>IF(ISERROR(VLOOKUP(B927,'Uni-USD'!$A$2:$G$735,5,0)),"na",VLOOKUP(B927,'Uni-USD'!$A$2:$G$735,5,0))</f>
        <v>na</v>
      </c>
      <c r="U927">
        <f>IF(ISERROR(VLOOKUP(B927,Crude!$A$2:$G$1264,5,0)),"na",VLOOKUP(B927,Crude!$A$2:$G$1264,5,0))</f>
        <v>52.36</v>
      </c>
      <c r="V927">
        <f>IF(ISERROR(VLOOKUP(B927,Wheat!$A$2:$G$1264,5,0)),"na",VLOOKUP(B927,Wheat!$A$2:$G$1264,5,0))</f>
        <v>520</v>
      </c>
    </row>
    <row r="928" spans="1:22" x14ac:dyDescent="0.35">
      <c r="A928">
        <f t="shared" si="14"/>
        <v>2019</v>
      </c>
      <c r="B928" s="10">
        <v>43473</v>
      </c>
      <c r="C928" s="11">
        <f>VLOOKUP(B928,Yields!$A$2:$B$1680,2,0)</f>
        <v>2.4</v>
      </c>
      <c r="D928" s="11">
        <f>IF(ISERROR(VLOOKUP(B928,Silver!$A$2:$G$1265,5,0)),"na",VLOOKUP(B928,Silver!$A$2:$G$1265,5,0))</f>
        <v>15.625999999999999</v>
      </c>
      <c r="E928" s="11">
        <f>IF(ISERROR(VLOOKUP(B928,Gold!$A$2:$G$1264,5,0)),"na",VLOOKUP(B928,Gold!$A$2:$G$1264,5,0))</f>
        <v>1283.2</v>
      </c>
      <c r="F928" s="13">
        <f>IF(ISERROR(VLOOKUP(B928,FXAIX!$A$2:$G$1259,5,0)),"na",VLOOKUP(B928,FXAIX!$A$2:$G$1259,5,0))</f>
        <v>89.470000999999996</v>
      </c>
      <c r="G928" s="13">
        <f>IF(ISERROR(VLOOKUP(B928,SP500v2!$A$2:$G$1259,5,0)),"na",VLOOKUP(B928,SP500v2!$A$2:$G$1259,5,0))</f>
        <v>2574.41</v>
      </c>
      <c r="H928" s="13">
        <f>IF(ISERROR(VLOOKUP(B928,'ishare R3000 ETF'!$A$2:$G$1260,4,0)),"na",VLOOKUP(B928,'ishare R3000 ETF'!$A$2:$G$1260,4,0))</f>
        <v>149.699997</v>
      </c>
      <c r="I928" s="13">
        <f>IF(ISERROR(VLOOKUP(B928,'^IXIC'!$A$2:$E$1260,5,0)),"na",VLOOKUP(B928,'^IXIC'!$A$2:$E$1260,5,0))</f>
        <v>6897</v>
      </c>
      <c r="J928" s="12">
        <f>IF(ISERROR(VLOOKUP(B928,'Russell 2000'!$A$1:$E$1260,5,0)),"na",VLOOKUP(B928,'Russell 2000'!$A$1:$E$1260,5,0))</f>
        <v>1426.5500489999999</v>
      </c>
      <c r="K928" s="12">
        <f>IF(ISERROR(VLOOKUP(B928,'EURUSD=X'!$A$2:$E$1307,4,0)),"na",VLOOKUP(B928,'EURUSD=X'!$A$2:$E$1307,4,0))</f>
        <v>1.1424650000000001</v>
      </c>
      <c r="L928" s="12">
        <f>IF(ISERROR(VLOOKUP(B928,'ETH-USD'!$A$2:$E$1776,5,0)),"na",VLOOKUP(B928,'ETH-USD'!$A$2:$E$1776,5,0))</f>
        <v>150.359634</v>
      </c>
      <c r="M928" s="13">
        <f>IF(ISERROR(VLOOKUP(B928,'BTC-USD'!$A$2:$E$1828,5,0)),"na",(VLOOKUP(B928,'BTC-USD'!$A$2:$E$1828,5,0)))</f>
        <v>4030.8479000000002</v>
      </c>
      <c r="N928" s="12" t="str">
        <f>IF(ISERROR(VLOOKUP(B928,'SOL-USD'!$A$2:$E$893,5,0)),"na",VLOOKUP(B928,'SOL-USD'!$A$2:$E$893,5,0))</f>
        <v>na</v>
      </c>
      <c r="O928" s="12" t="str">
        <f>IF(ISERROR(VLOOKUP(B928,'AVAX-USD'!$A$2:$E$799,5,0)),"na",VLOOKUP(B928,'AVAX-USD'!$A$2:$E$799,5,0))</f>
        <v>na</v>
      </c>
      <c r="P928" s="12">
        <f>IF(ISERROR(VLOOKUP(B928,'ADA-USD'!$A$2:$E$1776,5,0)),"na",VLOOKUP(B928,'ADA-USD'!$A$2:$E$1776,5,0))</f>
        <v>4.8524999999999999E-2</v>
      </c>
      <c r="Q928" s="12" t="str">
        <f>IF(ISERROR(VLOOKUP(B928,'DOT-USD'!$A$2:$E$761,5,0)),"na",VLOOKUP(B928,'DOT-USD'!$A$2:$E$761,5,0))</f>
        <v>na</v>
      </c>
      <c r="R928" s="14">
        <f>IF(ISERROR(VLOOKUP(B928,'DOGE-USD'!$A$2:$G$1776,5,0)),"na",VLOOKUP(B928,'DOGE-USD'!$A$2:$G$1776,5,0))</f>
        <v>2.2759999999999998E-3</v>
      </c>
      <c r="S928" s="14" t="str">
        <f>IF(ISERROR(VLOOKUP(B928,'SHIB-USD'!$A$2:$G$780,5,0)),"na",VLOOKUP(B928,'SHIB-USD'!$A$2:$G$780,5,0))</f>
        <v>na</v>
      </c>
      <c r="T928" s="12" t="str">
        <f>IF(ISERROR(VLOOKUP(B928,'Uni-USD'!$A$2:$G$735,5,0)),"na",VLOOKUP(B928,'Uni-USD'!$A$2:$G$735,5,0))</f>
        <v>na</v>
      </c>
      <c r="U928">
        <f>IF(ISERROR(VLOOKUP(B928,Crude!$A$2:$G$1264,5,0)),"na",VLOOKUP(B928,Crude!$A$2:$G$1264,5,0))</f>
        <v>49.78</v>
      </c>
      <c r="V928">
        <f>IF(ISERROR(VLOOKUP(B928,Wheat!$A$2:$G$1264,5,0)),"na",VLOOKUP(B928,Wheat!$A$2:$G$1264,5,0))</f>
        <v>517.75</v>
      </c>
    </row>
    <row r="929" spans="1:22" x14ac:dyDescent="0.35">
      <c r="A929">
        <f t="shared" si="14"/>
        <v>2019</v>
      </c>
      <c r="B929" s="10">
        <v>43472</v>
      </c>
      <c r="C929" s="11">
        <f>VLOOKUP(B929,Yields!$A$2:$B$1680,2,0)</f>
        <v>2.42</v>
      </c>
      <c r="D929" s="11">
        <f>IF(ISERROR(VLOOKUP(B929,Silver!$A$2:$G$1265,5,0)),"na",VLOOKUP(B929,Silver!$A$2:$G$1265,5,0))</f>
        <v>15.669</v>
      </c>
      <c r="E929" s="11">
        <f>IF(ISERROR(VLOOKUP(B929,Gold!$A$2:$G$1264,5,0)),"na",VLOOKUP(B929,Gold!$A$2:$G$1264,5,0))</f>
        <v>1286.8</v>
      </c>
      <c r="F929" s="13">
        <f>IF(ISERROR(VLOOKUP(B929,FXAIX!$A$2:$G$1259,5,0)),"na",VLOOKUP(B929,FXAIX!$A$2:$G$1259,5,0))</f>
        <v>88.610000999999997</v>
      </c>
      <c r="G929" s="13">
        <f>IF(ISERROR(VLOOKUP(B929,SP500v2!$A$2:$G$1259,5,0)),"na",VLOOKUP(B929,SP500v2!$A$2:$G$1259,5,0))</f>
        <v>2549.69</v>
      </c>
      <c r="H929" s="13">
        <f>IF(ISERROR(VLOOKUP(B929,'ishare R3000 ETF'!$A$2:$G$1260,4,0)),"na",VLOOKUP(B929,'ishare R3000 ETF'!$A$2:$G$1260,4,0))</f>
        <v>148.179993</v>
      </c>
      <c r="I929" s="13">
        <f>IF(ISERROR(VLOOKUP(B929,'^IXIC'!$A$2:$E$1260,5,0)),"na",VLOOKUP(B929,'^IXIC'!$A$2:$E$1260,5,0))</f>
        <v>6823.4702150000003</v>
      </c>
      <c r="J929" s="12">
        <f>IF(ISERROR(VLOOKUP(B929,'Russell 2000'!$A$1:$E$1260,5,0)),"na",VLOOKUP(B929,'Russell 2000'!$A$1:$E$1260,5,0))</f>
        <v>1405.369995</v>
      </c>
      <c r="K929" s="12">
        <f>IF(ISERROR(VLOOKUP(B929,'EURUSD=X'!$A$2:$E$1307,4,0)),"na",VLOOKUP(B929,'EURUSD=X'!$A$2:$E$1307,4,0))</f>
        <v>1.1405240000000001</v>
      </c>
      <c r="L929" s="12">
        <f>IF(ISERROR(VLOOKUP(B929,'ETH-USD'!$A$2:$E$1776,5,0)),"na",VLOOKUP(B929,'ETH-USD'!$A$2:$E$1776,5,0))</f>
        <v>151.699219</v>
      </c>
      <c r="M929" s="13">
        <f>IF(ISERROR(VLOOKUP(B929,'BTC-USD'!$A$2:$E$1828,5,0)),"na",(VLOOKUP(B929,'BTC-USD'!$A$2:$E$1828,5,0)))</f>
        <v>4025.2482909999999</v>
      </c>
      <c r="N929" s="12" t="str">
        <f>IF(ISERROR(VLOOKUP(B929,'SOL-USD'!$A$2:$E$893,5,0)),"na",VLOOKUP(B929,'SOL-USD'!$A$2:$E$893,5,0))</f>
        <v>na</v>
      </c>
      <c r="O929" s="12" t="str">
        <f>IF(ISERROR(VLOOKUP(B929,'AVAX-USD'!$A$2:$E$799,5,0)),"na",VLOOKUP(B929,'AVAX-USD'!$A$2:$E$799,5,0))</f>
        <v>na</v>
      </c>
      <c r="P929" s="12">
        <f>IF(ISERROR(VLOOKUP(B929,'ADA-USD'!$A$2:$E$1776,5,0)),"na",VLOOKUP(B929,'ADA-USD'!$A$2:$E$1776,5,0))</f>
        <v>4.7995999999999997E-2</v>
      </c>
      <c r="Q929" s="12" t="str">
        <f>IF(ISERROR(VLOOKUP(B929,'DOT-USD'!$A$2:$E$761,5,0)),"na",VLOOKUP(B929,'DOT-USD'!$A$2:$E$761,5,0))</f>
        <v>na</v>
      </c>
      <c r="R929" s="14">
        <f>IF(ISERROR(VLOOKUP(B929,'DOGE-USD'!$A$2:$G$1776,5,0)),"na",VLOOKUP(B929,'DOGE-USD'!$A$2:$G$1776,5,0))</f>
        <v>2.2850000000000001E-3</v>
      </c>
      <c r="S929" s="14" t="str">
        <f>IF(ISERROR(VLOOKUP(B929,'SHIB-USD'!$A$2:$G$780,5,0)),"na",VLOOKUP(B929,'SHIB-USD'!$A$2:$G$780,5,0))</f>
        <v>na</v>
      </c>
      <c r="T929" s="12" t="str">
        <f>IF(ISERROR(VLOOKUP(B929,'Uni-USD'!$A$2:$G$735,5,0)),"na",VLOOKUP(B929,'Uni-USD'!$A$2:$G$735,5,0))</f>
        <v>na</v>
      </c>
      <c r="U929">
        <f>IF(ISERROR(VLOOKUP(B929,Crude!$A$2:$G$1264,5,0)),"na",VLOOKUP(B929,Crude!$A$2:$G$1264,5,0))</f>
        <v>48.52</v>
      </c>
      <c r="V929">
        <f>IF(ISERROR(VLOOKUP(B929,Wheat!$A$2:$G$1264,5,0)),"na",VLOOKUP(B929,Wheat!$A$2:$G$1264,5,0))</f>
        <v>516.75</v>
      </c>
    </row>
    <row r="930" spans="1:22" x14ac:dyDescent="0.35">
      <c r="A930">
        <f t="shared" si="14"/>
        <v>2019</v>
      </c>
      <c r="B930" s="10">
        <v>43469</v>
      </c>
      <c r="C930" s="11">
        <f>VLOOKUP(B930,Yields!$A$2:$B$1680,2,0)</f>
        <v>2.4</v>
      </c>
      <c r="D930" s="11">
        <f>IF(ISERROR(VLOOKUP(B930,Silver!$A$2:$G$1265,5,0)),"na",VLOOKUP(B930,Silver!$A$2:$G$1265,5,0))</f>
        <v>15.695</v>
      </c>
      <c r="E930" s="11">
        <f>IF(ISERROR(VLOOKUP(B930,Gold!$A$2:$G$1264,5,0)),"na",VLOOKUP(B930,Gold!$A$2:$G$1264,5,0))</f>
        <v>1282.7</v>
      </c>
      <c r="F930" s="13">
        <f>IF(ISERROR(VLOOKUP(B930,FXAIX!$A$2:$G$1259,5,0)),"na",VLOOKUP(B930,FXAIX!$A$2:$G$1259,5,0))</f>
        <v>87.989998</v>
      </c>
      <c r="G930" s="13">
        <f>IF(ISERROR(VLOOKUP(B930,SP500v2!$A$2:$G$1259,5,0)),"na",VLOOKUP(B930,SP500v2!$A$2:$G$1259,5,0))</f>
        <v>2531.94</v>
      </c>
      <c r="H930" s="13">
        <f>IF(ISERROR(VLOOKUP(B930,'ishare R3000 ETF'!$A$2:$G$1260,4,0)),"na",VLOOKUP(B930,'ishare R3000 ETF'!$A$2:$G$1260,4,0))</f>
        <v>145.55999800000001</v>
      </c>
      <c r="I930" s="13">
        <f>IF(ISERROR(VLOOKUP(B930,'^IXIC'!$A$2:$E$1260,5,0)),"na",VLOOKUP(B930,'^IXIC'!$A$2:$E$1260,5,0))</f>
        <v>6738.8598629999997</v>
      </c>
      <c r="J930" s="12">
        <f>IF(ISERROR(VLOOKUP(B930,'Russell 2000'!$A$1:$E$1260,5,0)),"na",VLOOKUP(B930,'Russell 2000'!$A$1:$E$1260,5,0))</f>
        <v>1380.75</v>
      </c>
      <c r="K930" s="12">
        <f>IF(ISERROR(VLOOKUP(B930,'EURUSD=X'!$A$2:$E$1307,4,0)),"na",VLOOKUP(B930,'EURUSD=X'!$A$2:$E$1307,4,0))</f>
        <v>1.134816</v>
      </c>
      <c r="L930" s="12">
        <f>IF(ISERROR(VLOOKUP(B930,'ETH-USD'!$A$2:$E$1776,5,0)),"na",VLOOKUP(B930,'ETH-USD'!$A$2:$E$1776,5,0))</f>
        <v>154.58194</v>
      </c>
      <c r="M930" s="13">
        <f>IF(ISERROR(VLOOKUP(B930,'BTC-USD'!$A$2:$E$1828,5,0)),"na",(VLOOKUP(B930,'BTC-USD'!$A$2:$E$1828,5,0)))</f>
        <v>3857.717529</v>
      </c>
      <c r="N930" s="12" t="str">
        <f>IF(ISERROR(VLOOKUP(B930,'SOL-USD'!$A$2:$E$893,5,0)),"na",VLOOKUP(B930,'SOL-USD'!$A$2:$E$893,5,0))</f>
        <v>na</v>
      </c>
      <c r="O930" s="12" t="str">
        <f>IF(ISERROR(VLOOKUP(B930,'AVAX-USD'!$A$2:$E$799,5,0)),"na",VLOOKUP(B930,'AVAX-USD'!$A$2:$E$799,5,0))</f>
        <v>na</v>
      </c>
      <c r="P930" s="12">
        <f>IF(ISERROR(VLOOKUP(B930,'ADA-USD'!$A$2:$E$1776,5,0)),"na",VLOOKUP(B930,'ADA-USD'!$A$2:$E$1776,5,0))</f>
        <v>4.3811999999999997E-2</v>
      </c>
      <c r="Q930" s="12" t="str">
        <f>IF(ISERROR(VLOOKUP(B930,'DOT-USD'!$A$2:$E$761,5,0)),"na",VLOOKUP(B930,'DOT-USD'!$A$2:$E$761,5,0))</f>
        <v>na</v>
      </c>
      <c r="R930" s="14">
        <f>IF(ISERROR(VLOOKUP(B930,'DOGE-USD'!$A$2:$G$1776,5,0)),"na",VLOOKUP(B930,'DOGE-USD'!$A$2:$G$1776,5,0))</f>
        <v>2.3149999999999998E-3</v>
      </c>
      <c r="S930" s="14" t="str">
        <f>IF(ISERROR(VLOOKUP(B930,'SHIB-USD'!$A$2:$G$780,5,0)),"na",VLOOKUP(B930,'SHIB-USD'!$A$2:$G$780,5,0))</f>
        <v>na</v>
      </c>
      <c r="T930" s="12" t="str">
        <f>IF(ISERROR(VLOOKUP(B930,'Uni-USD'!$A$2:$G$735,5,0)),"na",VLOOKUP(B930,'Uni-USD'!$A$2:$G$735,5,0))</f>
        <v>na</v>
      </c>
      <c r="U930">
        <f>IF(ISERROR(VLOOKUP(B930,Crude!$A$2:$G$1264,5,0)),"na",VLOOKUP(B930,Crude!$A$2:$G$1264,5,0))</f>
        <v>47.96</v>
      </c>
      <c r="V930">
        <f>IF(ISERROR(VLOOKUP(B930,Wheat!$A$2:$G$1264,5,0)),"na",VLOOKUP(B930,Wheat!$A$2:$G$1264,5,0))</f>
        <v>517</v>
      </c>
    </row>
    <row r="931" spans="1:22" x14ac:dyDescent="0.35">
      <c r="A931">
        <f t="shared" si="14"/>
        <v>2019</v>
      </c>
      <c r="B931" s="10">
        <v>43468</v>
      </c>
      <c r="C931" s="11">
        <f>VLOOKUP(B931,Yields!$A$2:$B$1680,2,0)</f>
        <v>2.42</v>
      </c>
      <c r="D931" s="11">
        <f>IF(ISERROR(VLOOKUP(B931,Silver!$A$2:$G$1265,5,0)),"na",VLOOKUP(B931,Silver!$A$2:$G$1265,5,0))</f>
        <v>15.706</v>
      </c>
      <c r="E931" s="11">
        <f>IF(ISERROR(VLOOKUP(B931,Gold!$A$2:$G$1264,5,0)),"na",VLOOKUP(B931,Gold!$A$2:$G$1264,5,0))</f>
        <v>1291.8</v>
      </c>
      <c r="F931" s="13">
        <f>IF(ISERROR(VLOOKUP(B931,FXAIX!$A$2:$G$1259,5,0)),"na",VLOOKUP(B931,FXAIX!$A$2:$G$1259,5,0))</f>
        <v>85.07</v>
      </c>
      <c r="G931" s="13">
        <f>IF(ISERROR(VLOOKUP(B931,SP500v2!$A$2:$G$1259,5,0)),"na",VLOOKUP(B931,SP500v2!$A$2:$G$1259,5,0))</f>
        <v>2447.89</v>
      </c>
      <c r="H931" s="13">
        <f>IF(ISERROR(VLOOKUP(B931,'ishare R3000 ETF'!$A$2:$G$1260,4,0)),"na",VLOOKUP(B931,'ishare R3000 ETF'!$A$2:$G$1260,4,0))</f>
        <v>143.30999800000001</v>
      </c>
      <c r="I931" s="13">
        <f>IF(ISERROR(VLOOKUP(B931,'^IXIC'!$A$2:$E$1260,5,0)),"na",VLOOKUP(B931,'^IXIC'!$A$2:$E$1260,5,0))</f>
        <v>6463.5</v>
      </c>
      <c r="J931" s="12">
        <f>IF(ISERROR(VLOOKUP(B931,'Russell 2000'!$A$1:$E$1260,5,0)),"na",VLOOKUP(B931,'Russell 2000'!$A$1:$E$1260,5,0))</f>
        <v>1330.829956</v>
      </c>
      <c r="K931" s="12">
        <f>IF(ISERROR(VLOOKUP(B931,'EURUSD=X'!$A$2:$E$1307,4,0)),"na",VLOOKUP(B931,'EURUSD=X'!$A$2:$E$1307,4,0))</f>
        <v>1.131734</v>
      </c>
      <c r="L931" s="12">
        <f>IF(ISERROR(VLOOKUP(B931,'ETH-USD'!$A$2:$E$1776,5,0)),"na",VLOOKUP(B931,'ETH-USD'!$A$2:$E$1776,5,0))</f>
        <v>149.13500999999999</v>
      </c>
      <c r="M931" s="13">
        <f>IF(ISERROR(VLOOKUP(B931,'BTC-USD'!$A$2:$E$1828,5,0)),"na",(VLOOKUP(B931,'BTC-USD'!$A$2:$E$1828,5,0)))</f>
        <v>3836.741211</v>
      </c>
      <c r="N931" s="12" t="str">
        <f>IF(ISERROR(VLOOKUP(B931,'SOL-USD'!$A$2:$E$893,5,0)),"na",VLOOKUP(B931,'SOL-USD'!$A$2:$E$893,5,0))</f>
        <v>na</v>
      </c>
      <c r="O931" s="12" t="str">
        <f>IF(ISERROR(VLOOKUP(B931,'AVAX-USD'!$A$2:$E$799,5,0)),"na",VLOOKUP(B931,'AVAX-USD'!$A$2:$E$799,5,0))</f>
        <v>na</v>
      </c>
      <c r="P931" s="12">
        <f>IF(ISERROR(VLOOKUP(B931,'ADA-USD'!$A$2:$E$1776,5,0)),"na",VLOOKUP(B931,'ADA-USD'!$A$2:$E$1776,5,0))</f>
        <v>4.2681999999999998E-2</v>
      </c>
      <c r="Q931" s="12" t="str">
        <f>IF(ISERROR(VLOOKUP(B931,'DOT-USD'!$A$2:$E$761,5,0)),"na",VLOOKUP(B931,'DOT-USD'!$A$2:$E$761,5,0))</f>
        <v>na</v>
      </c>
      <c r="R931" s="14">
        <f>IF(ISERROR(VLOOKUP(B931,'DOGE-USD'!$A$2:$G$1776,5,0)),"na",VLOOKUP(B931,'DOGE-USD'!$A$2:$G$1776,5,0))</f>
        <v>2.3600000000000001E-3</v>
      </c>
      <c r="S931" s="14" t="str">
        <f>IF(ISERROR(VLOOKUP(B931,'SHIB-USD'!$A$2:$G$780,5,0)),"na",VLOOKUP(B931,'SHIB-USD'!$A$2:$G$780,5,0))</f>
        <v>na</v>
      </c>
      <c r="T931" s="12" t="str">
        <f>IF(ISERROR(VLOOKUP(B931,'Uni-USD'!$A$2:$G$735,5,0)),"na",VLOOKUP(B931,'Uni-USD'!$A$2:$G$735,5,0))</f>
        <v>na</v>
      </c>
      <c r="U931">
        <f>IF(ISERROR(VLOOKUP(B931,Crude!$A$2:$G$1264,5,0)),"na",VLOOKUP(B931,Crude!$A$2:$G$1264,5,0))</f>
        <v>47.09</v>
      </c>
      <c r="V931">
        <f>IF(ISERROR(VLOOKUP(B931,Wheat!$A$2:$G$1264,5,0)),"na",VLOOKUP(B931,Wheat!$A$2:$G$1264,5,0))</f>
        <v>513.75</v>
      </c>
    </row>
    <row r="932" spans="1:22" x14ac:dyDescent="0.35">
      <c r="A932">
        <f t="shared" si="14"/>
        <v>2019</v>
      </c>
      <c r="B932" s="10">
        <v>43467</v>
      </c>
      <c r="C932" s="11">
        <f>VLOOKUP(B932,Yields!$A$2:$B$1680,2,0)</f>
        <v>2.4</v>
      </c>
      <c r="D932" s="11">
        <f>IF(ISERROR(VLOOKUP(B932,Silver!$A$2:$G$1265,5,0)),"na",VLOOKUP(B932,Silver!$A$2:$G$1265,5,0))</f>
        <v>15.542</v>
      </c>
      <c r="E932" s="11">
        <f>IF(ISERROR(VLOOKUP(B932,Gold!$A$2:$G$1264,5,0)),"na",VLOOKUP(B932,Gold!$A$2:$G$1264,5,0))</f>
        <v>1281</v>
      </c>
      <c r="F932" s="13">
        <f>IF(ISERROR(VLOOKUP(B932,FXAIX!$A$2:$G$1259,5,0)),"na",VLOOKUP(B932,FXAIX!$A$2:$G$1259,5,0))</f>
        <v>87.209998999999996</v>
      </c>
      <c r="G932" s="13">
        <f>IF(ISERROR(VLOOKUP(B932,SP500v2!$A$2:$G$1259,5,0)),"na",VLOOKUP(B932,SP500v2!$A$2:$G$1259,5,0))</f>
        <v>2510.0300000000002</v>
      </c>
      <c r="H932" s="13">
        <f>IF(ISERROR(VLOOKUP(B932,'ishare R3000 ETF'!$A$2:$G$1260,4,0)),"na",VLOOKUP(B932,'ishare R3000 ETF'!$A$2:$G$1260,4,0))</f>
        <v>144.53999300000001</v>
      </c>
      <c r="I932" s="13">
        <f>IF(ISERROR(VLOOKUP(B932,'^IXIC'!$A$2:$E$1260,5,0)),"na",VLOOKUP(B932,'^IXIC'!$A$2:$E$1260,5,0))</f>
        <v>6665.9399409999996</v>
      </c>
      <c r="J932" s="12">
        <f>IF(ISERROR(VLOOKUP(B932,'Russell 2000'!$A$1:$E$1260,5,0)),"na",VLOOKUP(B932,'Russell 2000'!$A$1:$E$1260,5,0))</f>
        <v>1355.910034</v>
      </c>
      <c r="K932" s="12">
        <f>IF(ISERROR(VLOOKUP(B932,'EURUSD=X'!$A$2:$E$1307,4,0)),"na",VLOOKUP(B932,'EURUSD=X'!$A$2:$E$1307,4,0))</f>
        <v>1.1345719999999999</v>
      </c>
      <c r="L932" s="12">
        <f>IF(ISERROR(VLOOKUP(B932,'ETH-USD'!$A$2:$E$1776,5,0)),"na",VLOOKUP(B932,'ETH-USD'!$A$2:$E$1776,5,0))</f>
        <v>155.047684</v>
      </c>
      <c r="M932" s="13">
        <f>IF(ISERROR(VLOOKUP(B932,'BTC-USD'!$A$2:$E$1828,5,0)),"na",(VLOOKUP(B932,'BTC-USD'!$A$2:$E$1828,5,0)))</f>
        <v>3943.4094239999999</v>
      </c>
      <c r="N932" s="12" t="str">
        <f>IF(ISERROR(VLOOKUP(B932,'SOL-USD'!$A$2:$E$893,5,0)),"na",VLOOKUP(B932,'SOL-USD'!$A$2:$E$893,5,0))</f>
        <v>na</v>
      </c>
      <c r="O932" s="12" t="str">
        <f>IF(ISERROR(VLOOKUP(B932,'AVAX-USD'!$A$2:$E$799,5,0)),"na",VLOOKUP(B932,'AVAX-USD'!$A$2:$E$799,5,0))</f>
        <v>na</v>
      </c>
      <c r="P932" s="12">
        <f>IF(ISERROR(VLOOKUP(B932,'ADA-USD'!$A$2:$E$1776,5,0)),"na",VLOOKUP(B932,'ADA-USD'!$A$2:$E$1776,5,0))</f>
        <v>4.5258E-2</v>
      </c>
      <c r="Q932" s="12" t="str">
        <f>IF(ISERROR(VLOOKUP(B932,'DOT-USD'!$A$2:$E$761,5,0)),"na",VLOOKUP(B932,'DOT-USD'!$A$2:$E$761,5,0))</f>
        <v>na</v>
      </c>
      <c r="R932" s="14">
        <f>IF(ISERROR(VLOOKUP(B932,'DOGE-USD'!$A$2:$G$1776,5,0)),"na",VLOOKUP(B932,'DOGE-USD'!$A$2:$G$1776,5,0))</f>
        <v>2.4069999999999999E-3</v>
      </c>
      <c r="S932" s="14" t="str">
        <f>IF(ISERROR(VLOOKUP(B932,'SHIB-USD'!$A$2:$G$780,5,0)),"na",VLOOKUP(B932,'SHIB-USD'!$A$2:$G$780,5,0))</f>
        <v>na</v>
      </c>
      <c r="T932" s="12" t="str">
        <f>IF(ISERROR(VLOOKUP(B932,'Uni-USD'!$A$2:$G$735,5,0)),"na",VLOOKUP(B932,'Uni-USD'!$A$2:$G$735,5,0))</f>
        <v>na</v>
      </c>
      <c r="U932">
        <f>IF(ISERROR(VLOOKUP(B932,Crude!$A$2:$G$1264,5,0)),"na",VLOOKUP(B932,Crude!$A$2:$G$1264,5,0))</f>
        <v>46.54</v>
      </c>
      <c r="V932">
        <f>IF(ISERROR(VLOOKUP(B932,Wheat!$A$2:$G$1264,5,0)),"na",VLOOKUP(B932,Wheat!$A$2:$G$1264,5,0))</f>
        <v>506.75</v>
      </c>
    </row>
    <row r="933" spans="1:22" x14ac:dyDescent="0.35">
      <c r="A933">
        <f t="shared" si="14"/>
        <v>2018</v>
      </c>
      <c r="B933" s="10">
        <v>43465</v>
      </c>
      <c r="C933" s="11">
        <f>VLOOKUP(B933,Yields!$A$2:$B$1680,2,0)</f>
        <v>2.44</v>
      </c>
      <c r="D933" s="11">
        <f>IF(ISERROR(VLOOKUP(B933,Silver!$A$2:$G$1265,5,0)),"na",VLOOKUP(B933,Silver!$A$2:$G$1265,5,0))</f>
        <v>15.433</v>
      </c>
      <c r="E933" s="11">
        <f>IF(ISERROR(VLOOKUP(B933,Gold!$A$2:$G$1264,5,0)),"na",VLOOKUP(B933,Gold!$A$2:$G$1264,5,0))</f>
        <v>1278.3</v>
      </c>
      <c r="F933" s="13">
        <f>IF(ISERROR(VLOOKUP(B933,FXAIX!$A$2:$G$1259,5,0)),"na",VLOOKUP(B933,FXAIX!$A$2:$G$1259,5,0))</f>
        <v>87.099997999999999</v>
      </c>
      <c r="G933" s="13">
        <f>IF(ISERROR(VLOOKUP(B933,SP500v2!$A$2:$G$1259,5,0)),"na",VLOOKUP(B933,SP500v2!$A$2:$G$1259,5,0))</f>
        <v>2506.85</v>
      </c>
      <c r="H933" s="13">
        <f>IF(ISERROR(VLOOKUP(B933,'ishare R3000 ETF'!$A$2:$G$1260,4,0)),"na",VLOOKUP(B933,'ishare R3000 ETF'!$A$2:$G$1260,4,0))</f>
        <v>145.270004</v>
      </c>
      <c r="I933" s="13">
        <f>IF(ISERROR(VLOOKUP(B933,'^IXIC'!$A$2:$E$1260,5,0)),"na",VLOOKUP(B933,'^IXIC'!$A$2:$E$1260,5,0))</f>
        <v>6635.2797849999997</v>
      </c>
      <c r="J933" s="12">
        <f>IF(ISERROR(VLOOKUP(B933,'Russell 2000'!$A$1:$E$1260,5,0)),"na",VLOOKUP(B933,'Russell 2000'!$A$1:$E$1260,5,0))</f>
        <v>1348.5600589999999</v>
      </c>
      <c r="K933" s="12">
        <f>IF(ISERROR(VLOOKUP(B933,'EURUSD=X'!$A$2:$E$1307,4,0)),"na",VLOOKUP(B933,'EURUSD=X'!$A$2:$E$1307,4,0))</f>
        <v>1.142231</v>
      </c>
      <c r="L933" s="12">
        <f>IF(ISERROR(VLOOKUP(B933,'ETH-USD'!$A$2:$E$1776,5,0)),"na",VLOOKUP(B933,'ETH-USD'!$A$2:$E$1776,5,0))</f>
        <v>133.368256</v>
      </c>
      <c r="M933" s="13">
        <f>IF(ISERROR(VLOOKUP(B933,'BTC-USD'!$A$2:$E$1828,5,0)),"na",(VLOOKUP(B933,'BTC-USD'!$A$2:$E$1828,5,0)))</f>
        <v>3742.7004390000002</v>
      </c>
      <c r="N933" s="12" t="str">
        <f>IF(ISERROR(VLOOKUP(B933,'SOL-USD'!$A$2:$E$893,5,0)),"na",VLOOKUP(B933,'SOL-USD'!$A$2:$E$893,5,0))</f>
        <v>na</v>
      </c>
      <c r="O933" s="12" t="str">
        <f>IF(ISERROR(VLOOKUP(B933,'AVAX-USD'!$A$2:$E$799,5,0)),"na",VLOOKUP(B933,'AVAX-USD'!$A$2:$E$799,5,0))</f>
        <v>na</v>
      </c>
      <c r="P933" s="12">
        <f>IF(ISERROR(VLOOKUP(B933,'ADA-USD'!$A$2:$E$1776,5,0)),"na",VLOOKUP(B933,'ADA-USD'!$A$2:$E$1776,5,0))</f>
        <v>4.1063000000000002E-2</v>
      </c>
      <c r="Q933" s="12" t="str">
        <f>IF(ISERROR(VLOOKUP(B933,'DOT-USD'!$A$2:$E$761,5,0)),"na",VLOOKUP(B933,'DOT-USD'!$A$2:$E$761,5,0))</f>
        <v>na</v>
      </c>
      <c r="R933" s="14">
        <f>IF(ISERROR(VLOOKUP(B933,'DOGE-USD'!$A$2:$G$1776,5,0)),"na",VLOOKUP(B933,'DOGE-USD'!$A$2:$G$1776,5,0))</f>
        <v>2.346E-3</v>
      </c>
      <c r="S933" s="14" t="str">
        <f>IF(ISERROR(VLOOKUP(B933,'SHIB-USD'!$A$2:$G$780,5,0)),"na",VLOOKUP(B933,'SHIB-USD'!$A$2:$G$780,5,0))</f>
        <v>na</v>
      </c>
      <c r="T933" s="12" t="str">
        <f>IF(ISERROR(VLOOKUP(B933,'Uni-USD'!$A$2:$G$735,5,0)),"na",VLOOKUP(B933,'Uni-USD'!$A$2:$G$735,5,0))</f>
        <v>na</v>
      </c>
      <c r="U933">
        <f>IF(ISERROR(VLOOKUP(B933,Crude!$A$2:$G$1264,5,0)),"na",VLOOKUP(B933,Crude!$A$2:$G$1264,5,0))</f>
        <v>45.41</v>
      </c>
      <c r="V933">
        <f>IF(ISERROR(VLOOKUP(B933,Wheat!$A$2:$G$1264,5,0)),"na",VLOOKUP(B933,Wheat!$A$2:$G$1264,5,0))</f>
        <v>503.25</v>
      </c>
    </row>
    <row r="934" spans="1:22" x14ac:dyDescent="0.35">
      <c r="A934">
        <f t="shared" si="14"/>
        <v>2018</v>
      </c>
      <c r="B934" s="10">
        <v>43462</v>
      </c>
      <c r="C934" s="11">
        <f>VLOOKUP(B934,Yields!$A$2:$B$1680,2,0)</f>
        <v>2.39</v>
      </c>
      <c r="D934" s="11">
        <f>IF(ISERROR(VLOOKUP(B934,Silver!$A$2:$G$1265,5,0)),"na",VLOOKUP(B934,Silver!$A$2:$G$1265,5,0))</f>
        <v>15.326000000000001</v>
      </c>
      <c r="E934" s="11">
        <f>IF(ISERROR(VLOOKUP(B934,Gold!$A$2:$G$1264,5,0)),"na",VLOOKUP(B934,Gold!$A$2:$G$1264,5,0))</f>
        <v>1279.9000000000001</v>
      </c>
      <c r="F934" s="13">
        <f>IF(ISERROR(VLOOKUP(B934,FXAIX!$A$2:$G$1259,5,0)),"na",VLOOKUP(B934,FXAIX!$A$2:$G$1259,5,0))</f>
        <v>86.360000999999997</v>
      </c>
      <c r="G934" s="13">
        <f>IF(ISERROR(VLOOKUP(B934,SP500v2!$A$2:$G$1259,5,0)),"na",VLOOKUP(B934,SP500v2!$A$2:$G$1259,5,0))</f>
        <v>2485.7399999999998</v>
      </c>
      <c r="H934" s="13">
        <f>IF(ISERROR(VLOOKUP(B934,'ishare R3000 ETF'!$A$2:$G$1260,4,0)),"na",VLOOKUP(B934,'ishare R3000 ETF'!$A$2:$G$1260,4,0))</f>
        <v>144.759995</v>
      </c>
      <c r="I934" s="13">
        <f>IF(ISERROR(VLOOKUP(B934,'^IXIC'!$A$2:$E$1260,5,0)),"na",VLOOKUP(B934,'^IXIC'!$A$2:$E$1260,5,0))</f>
        <v>6584.5200199999999</v>
      </c>
      <c r="J934" s="12">
        <f>IF(ISERROR(VLOOKUP(B934,'Russell 2000'!$A$1:$E$1260,5,0)),"na",VLOOKUP(B934,'Russell 2000'!$A$1:$E$1260,5,0))</f>
        <v>1337.920044</v>
      </c>
      <c r="K934" s="12">
        <f>IF(ISERROR(VLOOKUP(B934,'EURUSD=X'!$A$2:$E$1307,4,0)),"na",VLOOKUP(B934,'EURUSD=X'!$A$2:$E$1307,4,0))</f>
        <v>1.143092</v>
      </c>
      <c r="L934" s="12">
        <f>IF(ISERROR(VLOOKUP(B934,'ETH-USD'!$A$2:$E$1776,5,0)),"na",VLOOKUP(B934,'ETH-USD'!$A$2:$E$1776,5,0))</f>
        <v>137.647018</v>
      </c>
      <c r="M934" s="13">
        <f>IF(ISERROR(VLOOKUP(B934,'BTC-USD'!$A$2:$E$1828,5,0)),"na",(VLOOKUP(B934,'BTC-USD'!$A$2:$E$1828,5,0)))</f>
        <v>3923.9187010000001</v>
      </c>
      <c r="N934" s="12" t="str">
        <f>IF(ISERROR(VLOOKUP(B934,'SOL-USD'!$A$2:$E$893,5,0)),"na",VLOOKUP(B934,'SOL-USD'!$A$2:$E$893,5,0))</f>
        <v>na</v>
      </c>
      <c r="O934" s="12" t="str">
        <f>IF(ISERROR(VLOOKUP(B934,'AVAX-USD'!$A$2:$E$799,5,0)),"na",VLOOKUP(B934,'AVAX-USD'!$A$2:$E$799,5,0))</f>
        <v>na</v>
      </c>
      <c r="P934" s="12">
        <f>IF(ISERROR(VLOOKUP(B934,'ADA-USD'!$A$2:$E$1776,5,0)),"na",VLOOKUP(B934,'ADA-USD'!$A$2:$E$1776,5,0))</f>
        <v>4.1862000000000003E-2</v>
      </c>
      <c r="Q934" s="12" t="str">
        <f>IF(ISERROR(VLOOKUP(B934,'DOT-USD'!$A$2:$E$761,5,0)),"na",VLOOKUP(B934,'DOT-USD'!$A$2:$E$761,5,0))</f>
        <v>na</v>
      </c>
      <c r="R934" s="14">
        <f>IF(ISERROR(VLOOKUP(B934,'DOGE-USD'!$A$2:$G$1776,5,0)),"na",VLOOKUP(B934,'DOGE-USD'!$A$2:$G$1776,5,0))</f>
        <v>2.434E-3</v>
      </c>
      <c r="S934" s="14" t="str">
        <f>IF(ISERROR(VLOOKUP(B934,'SHIB-USD'!$A$2:$G$780,5,0)),"na",VLOOKUP(B934,'SHIB-USD'!$A$2:$G$780,5,0))</f>
        <v>na</v>
      </c>
      <c r="T934" s="12" t="str">
        <f>IF(ISERROR(VLOOKUP(B934,'Uni-USD'!$A$2:$G$735,5,0)),"na",VLOOKUP(B934,'Uni-USD'!$A$2:$G$735,5,0))</f>
        <v>na</v>
      </c>
      <c r="U934">
        <f>IF(ISERROR(VLOOKUP(B934,Crude!$A$2:$G$1264,5,0)),"na",VLOOKUP(B934,Crude!$A$2:$G$1264,5,0))</f>
        <v>45.33</v>
      </c>
      <c r="V934">
        <f>IF(ISERROR(VLOOKUP(B934,Wheat!$A$2:$G$1264,5,0)),"na",VLOOKUP(B934,Wheat!$A$2:$G$1264,5,0))</f>
        <v>511.5</v>
      </c>
    </row>
    <row r="935" spans="1:22" x14ac:dyDescent="0.35">
      <c r="A935">
        <f t="shared" si="14"/>
        <v>2018</v>
      </c>
      <c r="B935" s="10">
        <v>43461</v>
      </c>
      <c r="C935" s="11">
        <f>VLOOKUP(B935,Yields!$A$2:$B$1680,2,0)</f>
        <v>2.4300000000000002</v>
      </c>
      <c r="D935" s="11">
        <f>IF(ISERROR(VLOOKUP(B935,Silver!$A$2:$G$1265,5,0)),"na",VLOOKUP(B935,Silver!$A$2:$G$1265,5,0))</f>
        <v>15.191000000000001</v>
      </c>
      <c r="E935" s="11">
        <f>IF(ISERROR(VLOOKUP(B935,Gold!$A$2:$G$1264,5,0)),"na",VLOOKUP(B935,Gold!$A$2:$G$1264,5,0))</f>
        <v>1277.3</v>
      </c>
      <c r="F935" s="13">
        <f>IF(ISERROR(VLOOKUP(B935,FXAIX!$A$2:$G$1259,5,0)),"na",VLOOKUP(B935,FXAIX!$A$2:$G$1259,5,0))</f>
        <v>86.559997999999993</v>
      </c>
      <c r="G935" s="13">
        <f>IF(ISERROR(VLOOKUP(B935,SP500v2!$A$2:$G$1259,5,0)),"na",VLOOKUP(B935,SP500v2!$A$2:$G$1259,5,0))</f>
        <v>2488.83</v>
      </c>
      <c r="H935" s="13">
        <f>IF(ISERROR(VLOOKUP(B935,'ishare R3000 ETF'!$A$2:$G$1260,4,0)),"na",VLOOKUP(B935,'ishare R3000 ETF'!$A$2:$G$1260,4,0))</f>
        <v>140.39999399999999</v>
      </c>
      <c r="I935" s="13">
        <f>IF(ISERROR(VLOOKUP(B935,'^IXIC'!$A$2:$E$1260,5,0)),"na",VLOOKUP(B935,'^IXIC'!$A$2:$E$1260,5,0))</f>
        <v>6579.4902339999999</v>
      </c>
      <c r="J935" s="12">
        <f>IF(ISERROR(VLOOKUP(B935,'Russell 2000'!$A$1:$E$1260,5,0)),"na",VLOOKUP(B935,'Russell 2000'!$A$1:$E$1260,5,0))</f>
        <v>1331.8199460000001</v>
      </c>
      <c r="K935" s="12">
        <f>IF(ISERROR(VLOOKUP(B935,'EURUSD=X'!$A$2:$E$1307,4,0)),"na",VLOOKUP(B935,'EURUSD=X'!$A$2:$E$1307,4,0))</f>
        <v>1.135912</v>
      </c>
      <c r="L935" s="12">
        <f>IF(ISERROR(VLOOKUP(B935,'ETH-USD'!$A$2:$E$1776,5,0)),"na",VLOOKUP(B935,'ETH-USD'!$A$2:$E$1776,5,0))</f>
        <v>116.575912</v>
      </c>
      <c r="M935" s="13">
        <f>IF(ISERROR(VLOOKUP(B935,'BTC-USD'!$A$2:$E$1828,5,0)),"na",(VLOOKUP(B935,'BTC-USD'!$A$2:$E$1828,5,0)))</f>
        <v>3654.8334960000002</v>
      </c>
      <c r="N935" s="12" t="str">
        <f>IF(ISERROR(VLOOKUP(B935,'SOL-USD'!$A$2:$E$893,5,0)),"na",VLOOKUP(B935,'SOL-USD'!$A$2:$E$893,5,0))</f>
        <v>na</v>
      </c>
      <c r="O935" s="12" t="str">
        <f>IF(ISERROR(VLOOKUP(B935,'AVAX-USD'!$A$2:$E$799,5,0)),"na",VLOOKUP(B935,'AVAX-USD'!$A$2:$E$799,5,0))</f>
        <v>na</v>
      </c>
      <c r="P935" s="12">
        <f>IF(ISERROR(VLOOKUP(B935,'ADA-USD'!$A$2:$E$1776,5,0)),"na",VLOOKUP(B935,'ADA-USD'!$A$2:$E$1776,5,0))</f>
        <v>3.6943999999999998E-2</v>
      </c>
      <c r="Q935" s="12" t="str">
        <f>IF(ISERROR(VLOOKUP(B935,'DOT-USD'!$A$2:$E$761,5,0)),"na",VLOOKUP(B935,'DOT-USD'!$A$2:$E$761,5,0))</f>
        <v>na</v>
      </c>
      <c r="R935" s="14">
        <f>IF(ISERROR(VLOOKUP(B935,'DOGE-USD'!$A$2:$G$1776,5,0)),"na",VLOOKUP(B935,'DOGE-USD'!$A$2:$G$1776,5,0))</f>
        <v>2.3640000000000002E-3</v>
      </c>
      <c r="S935" s="14" t="str">
        <f>IF(ISERROR(VLOOKUP(B935,'SHIB-USD'!$A$2:$G$780,5,0)),"na",VLOOKUP(B935,'SHIB-USD'!$A$2:$G$780,5,0))</f>
        <v>na</v>
      </c>
      <c r="T935" s="12" t="str">
        <f>IF(ISERROR(VLOOKUP(B935,'Uni-USD'!$A$2:$G$735,5,0)),"na",VLOOKUP(B935,'Uni-USD'!$A$2:$G$735,5,0))</f>
        <v>na</v>
      </c>
      <c r="U935">
        <f>IF(ISERROR(VLOOKUP(B935,Crude!$A$2:$G$1264,5,0)),"na",VLOOKUP(B935,Crude!$A$2:$G$1264,5,0))</f>
        <v>44.61</v>
      </c>
      <c r="V935">
        <f>IF(ISERROR(VLOOKUP(B935,Wheat!$A$2:$G$1264,5,0)),"na",VLOOKUP(B935,Wheat!$A$2:$G$1264,5,0))</f>
        <v>510.5</v>
      </c>
    </row>
    <row r="936" spans="1:22" x14ac:dyDescent="0.35">
      <c r="A936">
        <f t="shared" si="14"/>
        <v>2018</v>
      </c>
      <c r="B936" s="10">
        <v>43460</v>
      </c>
      <c r="C936" s="11">
        <f>VLOOKUP(B936,Yields!$A$2:$B$1680,2,0)</f>
        <v>2.41</v>
      </c>
      <c r="D936" s="11">
        <f>IF(ISERROR(VLOOKUP(B936,Silver!$A$2:$G$1265,5,0)),"na",VLOOKUP(B936,Silver!$A$2:$G$1265,5,0))</f>
        <v>15.004</v>
      </c>
      <c r="E936" s="11">
        <f>IF(ISERROR(VLOOKUP(B936,Gold!$A$2:$G$1264,5,0)),"na",VLOOKUP(B936,Gold!$A$2:$G$1264,5,0))</f>
        <v>1269.2</v>
      </c>
      <c r="F936" s="13">
        <f>IF(ISERROR(VLOOKUP(B936,FXAIX!$A$2:$G$1259,5,0)),"na",VLOOKUP(B936,FXAIX!$A$2:$G$1259,5,0))</f>
        <v>85.809997999999993</v>
      </c>
      <c r="G936" s="13">
        <f>IF(ISERROR(VLOOKUP(B936,SP500v2!$A$2:$G$1259,5,0)),"na",VLOOKUP(B936,SP500v2!$A$2:$G$1259,5,0))</f>
        <v>2467.6999999999998</v>
      </c>
      <c r="H936" s="13">
        <f>IF(ISERROR(VLOOKUP(B936,'ishare R3000 ETF'!$A$2:$G$1260,4,0)),"na",VLOOKUP(B936,'ishare R3000 ETF'!$A$2:$G$1260,4,0))</f>
        <v>137.449997</v>
      </c>
      <c r="I936" s="13">
        <f>IF(ISERROR(VLOOKUP(B936,'^IXIC'!$A$2:$E$1260,5,0)),"na",VLOOKUP(B936,'^IXIC'!$A$2:$E$1260,5,0))</f>
        <v>6554.3598629999997</v>
      </c>
      <c r="J936" s="12">
        <f>IF(ISERROR(VLOOKUP(B936,'Russell 2000'!$A$1:$E$1260,5,0)),"na",VLOOKUP(B936,'Russell 2000'!$A$1:$E$1260,5,0))</f>
        <v>1329.8100589999999</v>
      </c>
      <c r="K936" s="12">
        <f>IF(ISERROR(VLOOKUP(B936,'EURUSD=X'!$A$2:$E$1307,4,0)),"na",VLOOKUP(B936,'EURUSD=X'!$A$2:$E$1307,4,0))</f>
        <v>1.137618</v>
      </c>
      <c r="L936" s="12">
        <f>IF(ISERROR(VLOOKUP(B936,'ETH-USD'!$A$2:$E$1776,5,0)),"na",VLOOKUP(B936,'ETH-USD'!$A$2:$E$1776,5,0))</f>
        <v>131.86563100000001</v>
      </c>
      <c r="M936" s="13">
        <f>IF(ISERROR(VLOOKUP(B936,'BTC-USD'!$A$2:$E$1828,5,0)),"na",(VLOOKUP(B936,'BTC-USD'!$A$2:$E$1828,5,0)))</f>
        <v>3857.297607</v>
      </c>
      <c r="N936" s="12" t="str">
        <f>IF(ISERROR(VLOOKUP(B936,'SOL-USD'!$A$2:$E$893,5,0)),"na",VLOOKUP(B936,'SOL-USD'!$A$2:$E$893,5,0))</f>
        <v>na</v>
      </c>
      <c r="O936" s="12" t="str">
        <f>IF(ISERROR(VLOOKUP(B936,'AVAX-USD'!$A$2:$E$799,5,0)),"na",VLOOKUP(B936,'AVAX-USD'!$A$2:$E$799,5,0))</f>
        <v>na</v>
      </c>
      <c r="P936" s="12">
        <f>IF(ISERROR(VLOOKUP(B936,'ADA-USD'!$A$2:$E$1776,5,0)),"na",VLOOKUP(B936,'ADA-USD'!$A$2:$E$1776,5,0))</f>
        <v>4.1197999999999999E-2</v>
      </c>
      <c r="Q936" s="12" t="str">
        <f>IF(ISERROR(VLOOKUP(B936,'DOT-USD'!$A$2:$E$761,5,0)),"na",VLOOKUP(B936,'DOT-USD'!$A$2:$E$761,5,0))</f>
        <v>na</v>
      </c>
      <c r="R936" s="14">
        <f>IF(ISERROR(VLOOKUP(B936,'DOGE-USD'!$A$2:$G$1776,5,0)),"na",VLOOKUP(B936,'DOGE-USD'!$A$2:$G$1776,5,0))</f>
        <v>2.4740000000000001E-3</v>
      </c>
      <c r="S936" s="14" t="str">
        <f>IF(ISERROR(VLOOKUP(B936,'SHIB-USD'!$A$2:$G$780,5,0)),"na",VLOOKUP(B936,'SHIB-USD'!$A$2:$G$780,5,0))</f>
        <v>na</v>
      </c>
      <c r="T936" s="12" t="str">
        <f>IF(ISERROR(VLOOKUP(B936,'Uni-USD'!$A$2:$G$735,5,0)),"na",VLOOKUP(B936,'Uni-USD'!$A$2:$G$735,5,0))</f>
        <v>na</v>
      </c>
      <c r="U936">
        <f>IF(ISERROR(VLOOKUP(B936,Crude!$A$2:$G$1264,5,0)),"na",VLOOKUP(B936,Crude!$A$2:$G$1264,5,0))</f>
        <v>46.22</v>
      </c>
      <c r="V936">
        <f>IF(ISERROR(VLOOKUP(B936,Wheat!$A$2:$G$1264,5,0)),"na",VLOOKUP(B936,Wheat!$A$2:$G$1264,5,0))</f>
        <v>510</v>
      </c>
    </row>
    <row r="937" spans="1:22" x14ac:dyDescent="0.35">
      <c r="A937">
        <f t="shared" si="14"/>
        <v>2018</v>
      </c>
      <c r="B937" s="10">
        <v>43458</v>
      </c>
      <c r="C937" s="11">
        <f>VLOOKUP(B937,Yields!$A$2:$B$1680,2,0)</f>
        <v>2.42</v>
      </c>
      <c r="D937" s="11">
        <f>IF(ISERROR(VLOOKUP(B937,Silver!$A$2:$G$1265,5,0)),"na",VLOOKUP(B937,Silver!$A$2:$G$1265,5,0))</f>
        <v>14.701000000000001</v>
      </c>
      <c r="E937" s="11">
        <f>IF(ISERROR(VLOOKUP(B937,Gold!$A$2:$G$1264,5,0)),"na",VLOOKUP(B937,Gold!$A$2:$G$1264,5,0))</f>
        <v>1267.5</v>
      </c>
      <c r="F937" s="13">
        <f>IF(ISERROR(VLOOKUP(B937,FXAIX!$A$2:$G$1259,5,0)),"na",VLOOKUP(B937,FXAIX!$A$2:$G$1259,5,0))</f>
        <v>81.760002</v>
      </c>
      <c r="G937" s="13">
        <f>IF(ISERROR(VLOOKUP(B937,SP500v2!$A$2:$G$1259,5,0)),"na",VLOOKUP(B937,SP500v2!$A$2:$G$1259,5,0))</f>
        <v>2351.1</v>
      </c>
      <c r="H937" s="13">
        <f>IF(ISERROR(VLOOKUP(B937,'ishare R3000 ETF'!$A$2:$G$1260,4,0)),"na",VLOOKUP(B937,'ishare R3000 ETF'!$A$2:$G$1260,4,0))</f>
        <v>137.69000199999999</v>
      </c>
      <c r="I937" s="13">
        <f>IF(ISERROR(VLOOKUP(B937,'^IXIC'!$A$2:$E$1260,5,0)),"na",VLOOKUP(B937,'^IXIC'!$A$2:$E$1260,5,0))</f>
        <v>6192.919922</v>
      </c>
      <c r="J937" s="12">
        <f>IF(ISERROR(VLOOKUP(B937,'Russell 2000'!$A$1:$E$1260,5,0)),"na",VLOOKUP(B937,'Russell 2000'!$A$1:$E$1260,5,0))</f>
        <v>1266.920044</v>
      </c>
      <c r="K937" s="12">
        <f>IF(ISERROR(VLOOKUP(B937,'EURUSD=X'!$A$2:$E$1307,4,0)),"na",VLOOKUP(B937,'EURUSD=X'!$A$2:$E$1307,4,0))</f>
        <v>1.1372040000000001</v>
      </c>
      <c r="L937" s="12">
        <f>IF(ISERROR(VLOOKUP(B937,'ETH-USD'!$A$2:$E$1776,5,0)),"na",VLOOKUP(B937,'ETH-USD'!$A$2:$E$1776,5,0))</f>
        <v>140.23800700000001</v>
      </c>
      <c r="M937" s="13">
        <f>IF(ISERROR(VLOOKUP(B937,'BTC-USD'!$A$2:$E$1828,5,0)),"na",(VLOOKUP(B937,'BTC-USD'!$A$2:$E$1828,5,0)))</f>
        <v>4078.5991210000002</v>
      </c>
      <c r="N937" s="12" t="str">
        <f>IF(ISERROR(VLOOKUP(B937,'SOL-USD'!$A$2:$E$893,5,0)),"na",VLOOKUP(B937,'SOL-USD'!$A$2:$E$893,5,0))</f>
        <v>na</v>
      </c>
      <c r="O937" s="12" t="str">
        <f>IF(ISERROR(VLOOKUP(B937,'AVAX-USD'!$A$2:$E$799,5,0)),"na",VLOOKUP(B937,'AVAX-USD'!$A$2:$E$799,5,0))</f>
        <v>na</v>
      </c>
      <c r="P937" s="12">
        <f>IF(ISERROR(VLOOKUP(B937,'ADA-USD'!$A$2:$E$1776,5,0)),"na",VLOOKUP(B937,'ADA-USD'!$A$2:$E$1776,5,0))</f>
        <v>4.5716E-2</v>
      </c>
      <c r="Q937" s="12" t="str">
        <f>IF(ISERROR(VLOOKUP(B937,'DOT-USD'!$A$2:$E$761,5,0)),"na",VLOOKUP(B937,'DOT-USD'!$A$2:$E$761,5,0))</f>
        <v>na</v>
      </c>
      <c r="R937" s="14">
        <f>IF(ISERROR(VLOOKUP(B937,'DOGE-USD'!$A$2:$G$1776,5,0)),"na",VLOOKUP(B937,'DOGE-USD'!$A$2:$G$1776,5,0))</f>
        <v>2.5400000000000002E-3</v>
      </c>
      <c r="S937" s="14" t="str">
        <f>IF(ISERROR(VLOOKUP(B937,'SHIB-USD'!$A$2:$G$780,5,0)),"na",VLOOKUP(B937,'SHIB-USD'!$A$2:$G$780,5,0))</f>
        <v>na</v>
      </c>
      <c r="T937" s="12" t="str">
        <f>IF(ISERROR(VLOOKUP(B937,'Uni-USD'!$A$2:$G$735,5,0)),"na",VLOOKUP(B937,'Uni-USD'!$A$2:$G$735,5,0))</f>
        <v>na</v>
      </c>
      <c r="U937">
        <f>IF(ISERROR(VLOOKUP(B937,Crude!$A$2:$G$1264,5,0)),"na",VLOOKUP(B937,Crude!$A$2:$G$1264,5,0))</f>
        <v>42.53</v>
      </c>
      <c r="V937">
        <f>IF(ISERROR(VLOOKUP(B937,Wheat!$A$2:$G$1264,5,0)),"na",VLOOKUP(B937,Wheat!$A$2:$G$1264,5,0))</f>
        <v>516.5</v>
      </c>
    </row>
    <row r="938" spans="1:22" x14ac:dyDescent="0.35">
      <c r="A938">
        <f t="shared" si="14"/>
        <v>2018</v>
      </c>
      <c r="B938" s="10">
        <v>43455</v>
      </c>
      <c r="C938" s="11">
        <f>VLOOKUP(B938,Yields!$A$2:$B$1680,2,0)</f>
        <v>2.41</v>
      </c>
      <c r="D938" s="11">
        <f>IF(ISERROR(VLOOKUP(B938,Silver!$A$2:$G$1265,5,0)),"na",VLOOKUP(B938,Silver!$A$2:$G$1265,5,0))</f>
        <v>14.583</v>
      </c>
      <c r="E938" s="11">
        <f>IF(ISERROR(VLOOKUP(B938,Gold!$A$2:$G$1264,5,0)),"na",VLOOKUP(B938,Gold!$A$2:$G$1264,5,0))</f>
        <v>1253.8</v>
      </c>
      <c r="F938" s="13">
        <f>IF(ISERROR(VLOOKUP(B938,FXAIX!$A$2:$G$1259,5,0)),"na",VLOOKUP(B938,FXAIX!$A$2:$G$1259,5,0))</f>
        <v>84.029999000000004</v>
      </c>
      <c r="G938" s="13">
        <f>IF(ISERROR(VLOOKUP(B938,SP500v2!$A$2:$G$1259,5,0)),"na",VLOOKUP(B938,SP500v2!$A$2:$G$1259,5,0))</f>
        <v>2416.62</v>
      </c>
      <c r="H938" s="13">
        <f>IF(ISERROR(VLOOKUP(B938,'ishare R3000 ETF'!$A$2:$G$1260,4,0)),"na",VLOOKUP(B938,'ishare R3000 ETF'!$A$2:$G$1260,4,0))</f>
        <v>140.929993</v>
      </c>
      <c r="I938" s="13">
        <f>IF(ISERROR(VLOOKUP(B938,'^IXIC'!$A$2:$E$1260,5,0)),"na",VLOOKUP(B938,'^IXIC'!$A$2:$E$1260,5,0))</f>
        <v>6332.9902339999999</v>
      </c>
      <c r="J938" s="12">
        <f>IF(ISERROR(VLOOKUP(B938,'Russell 2000'!$A$1:$E$1260,5,0)),"na",VLOOKUP(B938,'Russell 2000'!$A$1:$E$1260,5,0))</f>
        <v>1292.089966</v>
      </c>
      <c r="K938" s="12">
        <f>IF(ISERROR(VLOOKUP(B938,'EURUSD=X'!$A$2:$E$1307,4,0)),"na",VLOOKUP(B938,'EURUSD=X'!$A$2:$E$1307,4,0))</f>
        <v>1.138784</v>
      </c>
      <c r="L938" s="12">
        <f>IF(ISERROR(VLOOKUP(B938,'ETH-USD'!$A$2:$E$1776,5,0)),"na",VLOOKUP(B938,'ETH-USD'!$A$2:$E$1776,5,0))</f>
        <v>109.49623099999999</v>
      </c>
      <c r="M938" s="13">
        <f>IF(ISERROR(VLOOKUP(B938,'BTC-USD'!$A$2:$E$1828,5,0)),"na",(VLOOKUP(B938,'BTC-USD'!$A$2:$E$1828,5,0)))</f>
        <v>3896.5437010000001</v>
      </c>
      <c r="N938" s="12" t="str">
        <f>IF(ISERROR(VLOOKUP(B938,'SOL-USD'!$A$2:$E$893,5,0)),"na",VLOOKUP(B938,'SOL-USD'!$A$2:$E$893,5,0))</f>
        <v>na</v>
      </c>
      <c r="O938" s="12" t="str">
        <f>IF(ISERROR(VLOOKUP(B938,'AVAX-USD'!$A$2:$E$799,5,0)),"na",VLOOKUP(B938,'AVAX-USD'!$A$2:$E$799,5,0))</f>
        <v>na</v>
      </c>
      <c r="P938" s="12">
        <f>IF(ISERROR(VLOOKUP(B938,'ADA-USD'!$A$2:$E$1776,5,0)),"na",VLOOKUP(B938,'ADA-USD'!$A$2:$E$1776,5,0))</f>
        <v>4.0795999999999999E-2</v>
      </c>
      <c r="Q938" s="12" t="str">
        <f>IF(ISERROR(VLOOKUP(B938,'DOT-USD'!$A$2:$E$761,5,0)),"na",VLOOKUP(B938,'DOT-USD'!$A$2:$E$761,5,0))</f>
        <v>na</v>
      </c>
      <c r="R938" s="14">
        <f>IF(ISERROR(VLOOKUP(B938,'DOGE-USD'!$A$2:$G$1776,5,0)),"na",VLOOKUP(B938,'DOGE-USD'!$A$2:$G$1776,5,0))</f>
        <v>2.545E-3</v>
      </c>
      <c r="S938" s="14" t="str">
        <f>IF(ISERROR(VLOOKUP(B938,'SHIB-USD'!$A$2:$G$780,5,0)),"na",VLOOKUP(B938,'SHIB-USD'!$A$2:$G$780,5,0))</f>
        <v>na</v>
      </c>
      <c r="T938" s="12" t="str">
        <f>IF(ISERROR(VLOOKUP(B938,'Uni-USD'!$A$2:$G$735,5,0)),"na",VLOOKUP(B938,'Uni-USD'!$A$2:$G$735,5,0))</f>
        <v>na</v>
      </c>
      <c r="U938">
        <f>IF(ISERROR(VLOOKUP(B938,Crude!$A$2:$G$1264,5,0)),"na",VLOOKUP(B938,Crude!$A$2:$G$1264,5,0))</f>
        <v>45.59</v>
      </c>
      <c r="V938">
        <f>IF(ISERROR(VLOOKUP(B938,Wheat!$A$2:$G$1264,5,0)),"na",VLOOKUP(B938,Wheat!$A$2:$G$1264,5,0))</f>
        <v>514</v>
      </c>
    </row>
    <row r="939" spans="1:22" x14ac:dyDescent="0.35">
      <c r="A939">
        <f t="shared" si="14"/>
        <v>2018</v>
      </c>
      <c r="B939" s="10">
        <v>43454</v>
      </c>
      <c r="C939" s="11">
        <f>VLOOKUP(B939,Yields!$A$2:$B$1680,2,0)</f>
        <v>2.42</v>
      </c>
      <c r="D939" s="11">
        <f>IF(ISERROR(VLOOKUP(B939,Silver!$A$2:$G$1265,5,0)),"na",VLOOKUP(B939,Silver!$A$2:$G$1265,5,0))</f>
        <v>14.753</v>
      </c>
      <c r="E939" s="11">
        <f>IF(ISERROR(VLOOKUP(B939,Gold!$A$2:$G$1264,5,0)),"na",VLOOKUP(B939,Gold!$A$2:$G$1264,5,0))</f>
        <v>1263.5999999999999</v>
      </c>
      <c r="F939" s="13">
        <f>IF(ISERROR(VLOOKUP(B939,FXAIX!$A$2:$G$1259,5,0)),"na",VLOOKUP(B939,FXAIX!$A$2:$G$1259,5,0))</f>
        <v>85.800003000000004</v>
      </c>
      <c r="G939" s="13">
        <f>IF(ISERROR(VLOOKUP(B939,SP500v2!$A$2:$G$1259,5,0)),"na",VLOOKUP(B939,SP500v2!$A$2:$G$1259,5,0))</f>
        <v>2467.42</v>
      </c>
      <c r="H939" s="13">
        <f>IF(ISERROR(VLOOKUP(B939,'ishare R3000 ETF'!$A$2:$G$1260,4,0)),"na",VLOOKUP(B939,'ishare R3000 ETF'!$A$2:$G$1260,4,0))</f>
        <v>142.820007</v>
      </c>
      <c r="I939" s="13">
        <f>IF(ISERROR(VLOOKUP(B939,'^IXIC'!$A$2:$E$1260,5,0)),"na",VLOOKUP(B939,'^IXIC'!$A$2:$E$1260,5,0))</f>
        <v>6528.4101559999999</v>
      </c>
      <c r="J939" s="12">
        <f>IF(ISERROR(VLOOKUP(B939,'Russell 2000'!$A$1:$E$1260,5,0)),"na",VLOOKUP(B939,'Russell 2000'!$A$1:$E$1260,5,0))</f>
        <v>1326</v>
      </c>
      <c r="K939" s="12">
        <f>IF(ISERROR(VLOOKUP(B939,'EURUSD=X'!$A$2:$E$1307,4,0)),"na",VLOOKUP(B939,'EURUSD=X'!$A$2:$E$1307,4,0))</f>
        <v>1.1378379999999999</v>
      </c>
      <c r="L939" s="12">
        <f>IF(ISERROR(VLOOKUP(B939,'ETH-USD'!$A$2:$E$1776,5,0)),"na",VLOOKUP(B939,'ETH-USD'!$A$2:$E$1776,5,0))</f>
        <v>116.21687300000001</v>
      </c>
      <c r="M939" s="13">
        <f>IF(ISERROR(VLOOKUP(B939,'BTC-USD'!$A$2:$E$1828,5,0)),"na",(VLOOKUP(B939,'BTC-USD'!$A$2:$E$1828,5,0)))</f>
        <v>4134.4414059999999</v>
      </c>
      <c r="N939" s="12" t="str">
        <f>IF(ISERROR(VLOOKUP(B939,'SOL-USD'!$A$2:$E$893,5,0)),"na",VLOOKUP(B939,'SOL-USD'!$A$2:$E$893,5,0))</f>
        <v>na</v>
      </c>
      <c r="O939" s="12" t="str">
        <f>IF(ISERROR(VLOOKUP(B939,'AVAX-USD'!$A$2:$E$799,5,0)),"na",VLOOKUP(B939,'AVAX-USD'!$A$2:$E$799,5,0))</f>
        <v>na</v>
      </c>
      <c r="P939" s="12">
        <f>IF(ISERROR(VLOOKUP(B939,'ADA-USD'!$A$2:$E$1776,5,0)),"na",VLOOKUP(B939,'ADA-USD'!$A$2:$E$1776,5,0))</f>
        <v>3.9400999999999999E-2</v>
      </c>
      <c r="Q939" s="12" t="str">
        <f>IF(ISERROR(VLOOKUP(B939,'DOT-USD'!$A$2:$E$761,5,0)),"na",VLOOKUP(B939,'DOT-USD'!$A$2:$E$761,5,0))</f>
        <v>na</v>
      </c>
      <c r="R939" s="14">
        <f>IF(ISERROR(VLOOKUP(B939,'DOGE-USD'!$A$2:$G$1776,5,0)),"na",VLOOKUP(B939,'DOGE-USD'!$A$2:$G$1776,5,0))</f>
        <v>2.7309999999999999E-3</v>
      </c>
      <c r="S939" s="14" t="str">
        <f>IF(ISERROR(VLOOKUP(B939,'SHIB-USD'!$A$2:$G$780,5,0)),"na",VLOOKUP(B939,'SHIB-USD'!$A$2:$G$780,5,0))</f>
        <v>na</v>
      </c>
      <c r="T939" s="12" t="str">
        <f>IF(ISERROR(VLOOKUP(B939,'Uni-USD'!$A$2:$G$735,5,0)),"na",VLOOKUP(B939,'Uni-USD'!$A$2:$G$735,5,0))</f>
        <v>na</v>
      </c>
      <c r="U939">
        <f>IF(ISERROR(VLOOKUP(B939,Crude!$A$2:$G$1264,5,0)),"na",VLOOKUP(B939,Crude!$A$2:$G$1264,5,0))</f>
        <v>45.88</v>
      </c>
      <c r="V939">
        <f>IF(ISERROR(VLOOKUP(B939,Wheat!$A$2:$G$1264,5,0)),"na",VLOOKUP(B939,Wheat!$A$2:$G$1264,5,0))</f>
        <v>523.5</v>
      </c>
    </row>
    <row r="940" spans="1:22" x14ac:dyDescent="0.35">
      <c r="A940">
        <f t="shared" si="14"/>
        <v>2018</v>
      </c>
      <c r="B940" s="10">
        <v>43453</v>
      </c>
      <c r="C940" s="11">
        <f>VLOOKUP(B940,Yields!$A$2:$B$1680,2,0)</f>
        <v>2.35</v>
      </c>
      <c r="D940" s="11">
        <f>IF(ISERROR(VLOOKUP(B940,Silver!$A$2:$G$1265,5,0)),"na",VLOOKUP(B940,Silver!$A$2:$G$1265,5,0))</f>
        <v>14.702</v>
      </c>
      <c r="E940" s="11">
        <f>IF(ISERROR(VLOOKUP(B940,Gold!$A$2:$G$1264,5,0)),"na",VLOOKUP(B940,Gold!$A$2:$G$1264,5,0))</f>
        <v>1252.0999999999999</v>
      </c>
      <c r="F940" s="13">
        <f>IF(ISERROR(VLOOKUP(B940,FXAIX!$A$2:$G$1259,5,0)),"na",VLOOKUP(B940,FXAIX!$A$2:$G$1259,5,0))</f>
        <v>87.169998000000007</v>
      </c>
      <c r="G940" s="13">
        <f>IF(ISERROR(VLOOKUP(B940,SP500v2!$A$2:$G$1259,5,0)),"na",VLOOKUP(B940,SP500v2!$A$2:$G$1259,5,0))</f>
        <v>2506.96</v>
      </c>
      <c r="H940" s="13">
        <f>IF(ISERROR(VLOOKUP(B940,'ishare R3000 ETF'!$A$2:$G$1260,4,0)),"na",VLOOKUP(B940,'ishare R3000 ETF'!$A$2:$G$1260,4,0))</f>
        <v>145.729996</v>
      </c>
      <c r="I940" s="13">
        <f>IF(ISERROR(VLOOKUP(B940,'^IXIC'!$A$2:$E$1260,5,0)),"na",VLOOKUP(B940,'^IXIC'!$A$2:$E$1260,5,0))</f>
        <v>6636.830078</v>
      </c>
      <c r="J940" s="12">
        <f>IF(ISERROR(VLOOKUP(B940,'Russell 2000'!$A$1:$E$1260,5,0)),"na",VLOOKUP(B940,'Russell 2000'!$A$1:$E$1260,5,0))</f>
        <v>1349.2299800000001</v>
      </c>
      <c r="K940" s="12">
        <f>IF(ISERROR(VLOOKUP(B940,'EURUSD=X'!$A$2:$E$1307,4,0)),"na",VLOOKUP(B940,'EURUSD=X'!$A$2:$E$1307,4,0))</f>
        <v>1.1375660000000001</v>
      </c>
      <c r="L940" s="12">
        <f>IF(ISERROR(VLOOKUP(B940,'ETH-USD'!$A$2:$E$1776,5,0)),"na",VLOOKUP(B940,'ETH-USD'!$A$2:$E$1776,5,0))</f>
        <v>101.26857800000001</v>
      </c>
      <c r="M940" s="13">
        <f>IF(ISERROR(VLOOKUP(B940,'BTC-USD'!$A$2:$E$1828,5,0)),"na",(VLOOKUP(B940,'BTC-USD'!$A$2:$E$1828,5,0)))</f>
        <v>3745.9506839999999</v>
      </c>
      <c r="N940" s="12" t="str">
        <f>IF(ISERROR(VLOOKUP(B940,'SOL-USD'!$A$2:$E$893,5,0)),"na",VLOOKUP(B940,'SOL-USD'!$A$2:$E$893,5,0))</f>
        <v>na</v>
      </c>
      <c r="O940" s="12" t="str">
        <f>IF(ISERROR(VLOOKUP(B940,'AVAX-USD'!$A$2:$E$799,5,0)),"na",VLOOKUP(B940,'AVAX-USD'!$A$2:$E$799,5,0))</f>
        <v>na</v>
      </c>
      <c r="P940" s="12">
        <f>IF(ISERROR(VLOOKUP(B940,'ADA-USD'!$A$2:$E$1776,5,0)),"na",VLOOKUP(B940,'ADA-USD'!$A$2:$E$1776,5,0))</f>
        <v>3.4544999999999999E-2</v>
      </c>
      <c r="Q940" s="12" t="str">
        <f>IF(ISERROR(VLOOKUP(B940,'DOT-USD'!$A$2:$E$761,5,0)),"na",VLOOKUP(B940,'DOT-USD'!$A$2:$E$761,5,0))</f>
        <v>na</v>
      </c>
      <c r="R940" s="14">
        <f>IF(ISERROR(VLOOKUP(B940,'DOGE-USD'!$A$2:$G$1776,5,0)),"na",VLOOKUP(B940,'DOGE-USD'!$A$2:$G$1776,5,0))</f>
        <v>2.7200000000000002E-3</v>
      </c>
      <c r="S940" s="14" t="str">
        <f>IF(ISERROR(VLOOKUP(B940,'SHIB-USD'!$A$2:$G$780,5,0)),"na",VLOOKUP(B940,'SHIB-USD'!$A$2:$G$780,5,0))</f>
        <v>na</v>
      </c>
      <c r="T940" s="12" t="str">
        <f>IF(ISERROR(VLOOKUP(B940,'Uni-USD'!$A$2:$G$735,5,0)),"na",VLOOKUP(B940,'Uni-USD'!$A$2:$G$735,5,0))</f>
        <v>na</v>
      </c>
      <c r="U940">
        <f>IF(ISERROR(VLOOKUP(B940,Crude!$A$2:$G$1264,5,0)),"na",VLOOKUP(B940,Crude!$A$2:$G$1264,5,0))</f>
        <v>47.2</v>
      </c>
      <c r="V940">
        <f>IF(ISERROR(VLOOKUP(B940,Wheat!$A$2:$G$1264,5,0)),"na",VLOOKUP(B940,Wheat!$A$2:$G$1264,5,0))</f>
        <v>522.5</v>
      </c>
    </row>
    <row r="941" spans="1:22" x14ac:dyDescent="0.35">
      <c r="A941">
        <f t="shared" si="14"/>
        <v>2018</v>
      </c>
      <c r="B941" s="10">
        <v>43452</v>
      </c>
      <c r="C941" s="11">
        <f>VLOOKUP(B941,Yields!$A$2:$B$1680,2,0)</f>
        <v>2.35</v>
      </c>
      <c r="D941" s="11">
        <f>IF(ISERROR(VLOOKUP(B941,Silver!$A$2:$G$1265,5,0)),"na",VLOOKUP(B941,Silver!$A$2:$G$1265,5,0))</f>
        <v>14.585000000000001</v>
      </c>
      <c r="E941" s="11">
        <f>IF(ISERROR(VLOOKUP(B941,Gold!$A$2:$G$1264,5,0)),"na",VLOOKUP(B941,Gold!$A$2:$G$1264,5,0))</f>
        <v>1249.2</v>
      </c>
      <c r="F941" s="13">
        <f>IF(ISERROR(VLOOKUP(B941,FXAIX!$A$2:$G$1259,5,0)),"na",VLOOKUP(B941,FXAIX!$A$2:$G$1259,5,0))</f>
        <v>88.519997000000004</v>
      </c>
      <c r="G941" s="13">
        <f>IF(ISERROR(VLOOKUP(B941,SP500v2!$A$2:$G$1259,5,0)),"na",VLOOKUP(B941,SP500v2!$A$2:$G$1259,5,0))</f>
        <v>2546.16</v>
      </c>
      <c r="H941" s="13">
        <f>IF(ISERROR(VLOOKUP(B941,'ishare R3000 ETF'!$A$2:$G$1260,4,0)),"na",VLOOKUP(B941,'ishare R3000 ETF'!$A$2:$G$1260,4,0))</f>
        <v>148.11999499999999</v>
      </c>
      <c r="I941" s="13">
        <f>IF(ISERROR(VLOOKUP(B941,'^IXIC'!$A$2:$E$1260,5,0)),"na",VLOOKUP(B941,'^IXIC'!$A$2:$E$1260,5,0))</f>
        <v>6783.9101559999999</v>
      </c>
      <c r="J941" s="12">
        <f>IF(ISERROR(VLOOKUP(B941,'Russell 2000'!$A$1:$E$1260,5,0)),"na",VLOOKUP(B941,'Russell 2000'!$A$1:$E$1260,5,0))</f>
        <v>1377.1800539999999</v>
      </c>
      <c r="K941" s="12">
        <f>IF(ISERROR(VLOOKUP(B941,'EURUSD=X'!$A$2:$E$1307,4,0)),"na",VLOOKUP(B941,'EURUSD=X'!$A$2:$E$1307,4,0))</f>
        <v>1.133864</v>
      </c>
      <c r="L941" s="12">
        <f>IF(ISERROR(VLOOKUP(B941,'ETH-USD'!$A$2:$E$1776,5,0)),"na",VLOOKUP(B941,'ETH-USD'!$A$2:$E$1776,5,0))</f>
        <v>101.11245700000001</v>
      </c>
      <c r="M941" s="13">
        <f>IF(ISERROR(VLOOKUP(B941,'BTC-USD'!$A$2:$E$1828,5,0)),"na",(VLOOKUP(B941,'BTC-USD'!$A$2:$E$1828,5,0)))</f>
        <v>3696.0590820000002</v>
      </c>
      <c r="N941" s="12" t="str">
        <f>IF(ISERROR(VLOOKUP(B941,'SOL-USD'!$A$2:$E$893,5,0)),"na",VLOOKUP(B941,'SOL-USD'!$A$2:$E$893,5,0))</f>
        <v>na</v>
      </c>
      <c r="O941" s="12" t="str">
        <f>IF(ISERROR(VLOOKUP(B941,'AVAX-USD'!$A$2:$E$799,5,0)),"na",VLOOKUP(B941,'AVAX-USD'!$A$2:$E$799,5,0))</f>
        <v>na</v>
      </c>
      <c r="P941" s="12">
        <f>IF(ISERROR(VLOOKUP(B941,'ADA-USD'!$A$2:$E$1776,5,0)),"na",VLOOKUP(B941,'ADA-USD'!$A$2:$E$1776,5,0))</f>
        <v>3.4735000000000002E-2</v>
      </c>
      <c r="Q941" s="12" t="str">
        <f>IF(ISERROR(VLOOKUP(B941,'DOT-USD'!$A$2:$E$761,5,0)),"na",VLOOKUP(B941,'DOT-USD'!$A$2:$E$761,5,0))</f>
        <v>na</v>
      </c>
      <c r="R941" s="14">
        <f>IF(ISERROR(VLOOKUP(B941,'DOGE-USD'!$A$2:$G$1776,5,0)),"na",VLOOKUP(B941,'DOGE-USD'!$A$2:$G$1776,5,0))</f>
        <v>2.6840000000000002E-3</v>
      </c>
      <c r="S941" s="14" t="str">
        <f>IF(ISERROR(VLOOKUP(B941,'SHIB-USD'!$A$2:$G$780,5,0)),"na",VLOOKUP(B941,'SHIB-USD'!$A$2:$G$780,5,0))</f>
        <v>na</v>
      </c>
      <c r="T941" s="12" t="str">
        <f>IF(ISERROR(VLOOKUP(B941,'Uni-USD'!$A$2:$G$735,5,0)),"na",VLOOKUP(B941,'Uni-USD'!$A$2:$G$735,5,0))</f>
        <v>na</v>
      </c>
      <c r="U941">
        <f>IF(ISERROR(VLOOKUP(B941,Crude!$A$2:$G$1264,5,0)),"na",VLOOKUP(B941,Crude!$A$2:$G$1264,5,0))</f>
        <v>46.24</v>
      </c>
      <c r="V941">
        <f>IF(ISERROR(VLOOKUP(B941,Wheat!$A$2:$G$1264,5,0)),"na",VLOOKUP(B941,Wheat!$A$2:$G$1264,5,0))</f>
        <v>532.75</v>
      </c>
    </row>
    <row r="942" spans="1:22" x14ac:dyDescent="0.35">
      <c r="A942">
        <f t="shared" si="14"/>
        <v>2018</v>
      </c>
      <c r="B942" s="10">
        <v>43451</v>
      </c>
      <c r="C942" s="11">
        <f>VLOOKUP(B942,Yields!$A$2:$B$1680,2,0)</f>
        <v>2.36</v>
      </c>
      <c r="D942" s="11">
        <f>IF(ISERROR(VLOOKUP(B942,Silver!$A$2:$G$1265,5,0)),"na",VLOOKUP(B942,Silver!$A$2:$G$1265,5,0))</f>
        <v>14.638999999999999</v>
      </c>
      <c r="E942" s="11">
        <f>IF(ISERROR(VLOOKUP(B942,Gold!$A$2:$G$1264,5,0)),"na",VLOOKUP(B942,Gold!$A$2:$G$1264,5,0))</f>
        <v>1247.4000000000001</v>
      </c>
      <c r="F942" s="13">
        <f>IF(ISERROR(VLOOKUP(B942,FXAIX!$A$2:$G$1259,5,0)),"na",VLOOKUP(B942,FXAIX!$A$2:$G$1259,5,0))</f>
        <v>88.510002</v>
      </c>
      <c r="G942" s="13">
        <f>IF(ISERROR(VLOOKUP(B942,SP500v2!$A$2:$G$1259,5,0)),"na",VLOOKUP(B942,SP500v2!$A$2:$G$1259,5,0))</f>
        <v>2545.94</v>
      </c>
      <c r="H942" s="13">
        <f>IF(ISERROR(VLOOKUP(B942,'ishare R3000 ETF'!$A$2:$G$1260,4,0)),"na",VLOOKUP(B942,'ishare R3000 ETF'!$A$2:$G$1260,4,0))</f>
        <v>148.179993</v>
      </c>
      <c r="I942" s="13">
        <f>IF(ISERROR(VLOOKUP(B942,'^IXIC'!$A$2:$E$1260,5,0)),"na",VLOOKUP(B942,'^IXIC'!$A$2:$E$1260,5,0))</f>
        <v>6753.7299800000001</v>
      </c>
      <c r="J942" s="12">
        <f>IF(ISERROR(VLOOKUP(B942,'Russell 2000'!$A$1:$E$1260,5,0)),"na",VLOOKUP(B942,'Russell 2000'!$A$1:$E$1260,5,0))</f>
        <v>1378.1400149999999</v>
      </c>
      <c r="K942" s="12">
        <f>IF(ISERROR(VLOOKUP(B942,'EURUSD=X'!$A$2:$E$1307,4,0)),"na",VLOOKUP(B942,'EURUSD=X'!$A$2:$E$1307,4,0))</f>
        <v>1.1304799999999999</v>
      </c>
      <c r="L942" s="12">
        <f>IF(ISERROR(VLOOKUP(B942,'ETH-USD'!$A$2:$E$1776,5,0)),"na",VLOOKUP(B942,'ETH-USD'!$A$2:$E$1776,5,0))</f>
        <v>95.133826999999997</v>
      </c>
      <c r="M942" s="13">
        <f>IF(ISERROR(VLOOKUP(B942,'BTC-USD'!$A$2:$E$1828,5,0)),"na",(VLOOKUP(B942,'BTC-USD'!$A$2:$E$1828,5,0)))</f>
        <v>3545.8647460000002</v>
      </c>
      <c r="N942" s="12" t="str">
        <f>IF(ISERROR(VLOOKUP(B942,'SOL-USD'!$A$2:$E$893,5,0)),"na",VLOOKUP(B942,'SOL-USD'!$A$2:$E$893,5,0))</f>
        <v>na</v>
      </c>
      <c r="O942" s="12" t="str">
        <f>IF(ISERROR(VLOOKUP(B942,'AVAX-USD'!$A$2:$E$799,5,0)),"na",VLOOKUP(B942,'AVAX-USD'!$A$2:$E$799,5,0))</f>
        <v>na</v>
      </c>
      <c r="P942" s="12">
        <f>IF(ISERROR(VLOOKUP(B942,'ADA-USD'!$A$2:$E$1776,5,0)),"na",VLOOKUP(B942,'ADA-USD'!$A$2:$E$1776,5,0))</f>
        <v>3.2823999999999999E-2</v>
      </c>
      <c r="Q942" s="12" t="str">
        <f>IF(ISERROR(VLOOKUP(B942,'DOT-USD'!$A$2:$E$761,5,0)),"na",VLOOKUP(B942,'DOT-USD'!$A$2:$E$761,5,0))</f>
        <v>na</v>
      </c>
      <c r="R942" s="14">
        <f>IF(ISERROR(VLOOKUP(B942,'DOGE-USD'!$A$2:$G$1776,5,0)),"na",VLOOKUP(B942,'DOGE-USD'!$A$2:$G$1776,5,0))</f>
        <v>2.5330000000000001E-3</v>
      </c>
      <c r="S942" s="14" t="str">
        <f>IF(ISERROR(VLOOKUP(B942,'SHIB-USD'!$A$2:$G$780,5,0)),"na",VLOOKUP(B942,'SHIB-USD'!$A$2:$G$780,5,0))</f>
        <v>na</v>
      </c>
      <c r="T942" s="12" t="str">
        <f>IF(ISERROR(VLOOKUP(B942,'Uni-USD'!$A$2:$G$735,5,0)),"na",VLOOKUP(B942,'Uni-USD'!$A$2:$G$735,5,0))</f>
        <v>na</v>
      </c>
      <c r="U942">
        <f>IF(ISERROR(VLOOKUP(B942,Crude!$A$2:$G$1264,5,0)),"na",VLOOKUP(B942,Crude!$A$2:$G$1264,5,0))</f>
        <v>49.88</v>
      </c>
      <c r="V942">
        <f>IF(ISERROR(VLOOKUP(B942,Wheat!$A$2:$G$1264,5,0)),"na",VLOOKUP(B942,Wheat!$A$2:$G$1264,5,0))</f>
        <v>535.25</v>
      </c>
    </row>
    <row r="943" spans="1:22" x14ac:dyDescent="0.35">
      <c r="A943">
        <f t="shared" si="14"/>
        <v>2018</v>
      </c>
      <c r="B943" s="10">
        <v>43448</v>
      </c>
      <c r="C943" s="11">
        <f>VLOOKUP(B943,Yields!$A$2:$B$1680,2,0)</f>
        <v>2.36</v>
      </c>
      <c r="D943" s="11">
        <f>IF(ISERROR(VLOOKUP(B943,Silver!$A$2:$G$1265,5,0)),"na",VLOOKUP(B943,Silver!$A$2:$G$1265,5,0))</f>
        <v>14.513</v>
      </c>
      <c r="E943" s="11">
        <f>IF(ISERROR(VLOOKUP(B943,Gold!$A$2:$G$1264,5,0)),"na",VLOOKUP(B943,Gold!$A$2:$G$1264,5,0))</f>
        <v>1237</v>
      </c>
      <c r="F943" s="13">
        <f>IF(ISERROR(VLOOKUP(B943,FXAIX!$A$2:$G$1259,5,0)),"na",VLOOKUP(B943,FXAIX!$A$2:$G$1259,5,0))</f>
        <v>90.379997000000003</v>
      </c>
      <c r="G943" s="13">
        <f>IF(ISERROR(VLOOKUP(B943,SP500v2!$A$2:$G$1259,5,0)),"na",VLOOKUP(B943,SP500v2!$A$2:$G$1259,5,0))</f>
        <v>2599.9499999999998</v>
      </c>
      <c r="H943" s="13">
        <f>IF(ISERROR(VLOOKUP(B943,'ishare R3000 ETF'!$A$2:$G$1260,4,0)),"na",VLOOKUP(B943,'ishare R3000 ETF'!$A$2:$G$1260,4,0))</f>
        <v>152.800003</v>
      </c>
      <c r="I943" s="13">
        <f>IF(ISERROR(VLOOKUP(B943,'^IXIC'!$A$2:$E$1260,5,0)),"na",VLOOKUP(B943,'^IXIC'!$A$2:$E$1260,5,0))</f>
        <v>6910.6601559999999</v>
      </c>
      <c r="J943" s="12">
        <f>IF(ISERROR(VLOOKUP(B943,'Russell 2000'!$A$1:$E$1260,5,0)),"na",VLOOKUP(B943,'Russell 2000'!$A$1:$E$1260,5,0))</f>
        <v>1410.8100589999999</v>
      </c>
      <c r="K943" s="12">
        <f>IF(ISERROR(VLOOKUP(B943,'EURUSD=X'!$A$2:$E$1307,4,0)),"na",VLOOKUP(B943,'EURUSD=X'!$A$2:$E$1307,4,0))</f>
        <v>1.127078</v>
      </c>
      <c r="L943" s="12">
        <f>IF(ISERROR(VLOOKUP(B943,'ETH-USD'!$A$2:$E$1776,5,0)),"na",VLOOKUP(B943,'ETH-USD'!$A$2:$E$1776,5,0))</f>
        <v>84.308295999999999</v>
      </c>
      <c r="M943" s="13">
        <f>IF(ISERROR(VLOOKUP(B943,'BTC-USD'!$A$2:$E$1828,5,0)),"na",(VLOOKUP(B943,'BTC-USD'!$A$2:$E$1828,5,0)))</f>
        <v>3242.4848630000001</v>
      </c>
      <c r="N943" s="12" t="str">
        <f>IF(ISERROR(VLOOKUP(B943,'SOL-USD'!$A$2:$E$893,5,0)),"na",VLOOKUP(B943,'SOL-USD'!$A$2:$E$893,5,0))</f>
        <v>na</v>
      </c>
      <c r="O943" s="12" t="str">
        <f>IF(ISERROR(VLOOKUP(B943,'AVAX-USD'!$A$2:$E$799,5,0)),"na",VLOOKUP(B943,'AVAX-USD'!$A$2:$E$799,5,0))</f>
        <v>na</v>
      </c>
      <c r="P943" s="12">
        <f>IF(ISERROR(VLOOKUP(B943,'ADA-USD'!$A$2:$E$1776,5,0)),"na",VLOOKUP(B943,'ADA-USD'!$A$2:$E$1776,5,0))</f>
        <v>2.8358000000000001E-2</v>
      </c>
      <c r="Q943" s="12" t="str">
        <f>IF(ISERROR(VLOOKUP(B943,'DOT-USD'!$A$2:$E$761,5,0)),"na",VLOOKUP(B943,'DOT-USD'!$A$2:$E$761,5,0))</f>
        <v>na</v>
      </c>
      <c r="R943" s="14">
        <f>IF(ISERROR(VLOOKUP(B943,'DOGE-USD'!$A$2:$G$1776,5,0)),"na",VLOOKUP(B943,'DOGE-USD'!$A$2:$G$1776,5,0))</f>
        <v>2.0699999999999998E-3</v>
      </c>
      <c r="S943" s="14" t="str">
        <f>IF(ISERROR(VLOOKUP(B943,'SHIB-USD'!$A$2:$G$780,5,0)),"na",VLOOKUP(B943,'SHIB-USD'!$A$2:$G$780,5,0))</f>
        <v>na</v>
      </c>
      <c r="T943" s="12" t="str">
        <f>IF(ISERROR(VLOOKUP(B943,'Uni-USD'!$A$2:$G$735,5,0)),"na",VLOOKUP(B943,'Uni-USD'!$A$2:$G$735,5,0))</f>
        <v>na</v>
      </c>
      <c r="U943">
        <f>IF(ISERROR(VLOOKUP(B943,Crude!$A$2:$G$1264,5,0)),"na",VLOOKUP(B943,Crude!$A$2:$G$1264,5,0))</f>
        <v>51.2</v>
      </c>
      <c r="V943">
        <f>IF(ISERROR(VLOOKUP(B943,Wheat!$A$2:$G$1264,5,0)),"na",VLOOKUP(B943,Wheat!$A$2:$G$1264,5,0))</f>
        <v>527.75</v>
      </c>
    </row>
    <row r="944" spans="1:22" x14ac:dyDescent="0.35">
      <c r="A944">
        <f t="shared" si="14"/>
        <v>2018</v>
      </c>
      <c r="B944" s="10">
        <v>43447</v>
      </c>
      <c r="C944" s="11">
        <f>VLOOKUP(B944,Yields!$A$2:$B$1680,2,0)</f>
        <v>2.36</v>
      </c>
      <c r="D944" s="11">
        <f>IF(ISERROR(VLOOKUP(B944,Silver!$A$2:$G$1265,5,0)),"na",VLOOKUP(B944,Silver!$A$2:$G$1265,5,0))</f>
        <v>14.728999999999999</v>
      </c>
      <c r="E944" s="11">
        <f>IF(ISERROR(VLOOKUP(B944,Gold!$A$2:$G$1264,5,0)),"na",VLOOKUP(B944,Gold!$A$2:$G$1264,5,0))</f>
        <v>1242.7</v>
      </c>
      <c r="F944" s="13">
        <f>IF(ISERROR(VLOOKUP(B944,FXAIX!$A$2:$G$1259,5,0)),"na",VLOOKUP(B944,FXAIX!$A$2:$G$1259,5,0))</f>
        <v>93.019997000000004</v>
      </c>
      <c r="G944" s="13">
        <f>IF(ISERROR(VLOOKUP(B944,SP500v2!$A$2:$G$1259,5,0)),"na",VLOOKUP(B944,SP500v2!$A$2:$G$1259,5,0))</f>
        <v>2650.54</v>
      </c>
      <c r="H944" s="13">
        <f>IF(ISERROR(VLOOKUP(B944,'ishare R3000 ETF'!$A$2:$G$1260,4,0)),"na",VLOOKUP(B944,'ishare R3000 ETF'!$A$2:$G$1260,4,0))</f>
        <v>155.28999300000001</v>
      </c>
      <c r="I944" s="13">
        <f>IF(ISERROR(VLOOKUP(B944,'^IXIC'!$A$2:$E$1260,5,0)),"na",VLOOKUP(B944,'^IXIC'!$A$2:$E$1260,5,0))</f>
        <v>7070.330078</v>
      </c>
      <c r="J944" s="12">
        <f>IF(ISERROR(VLOOKUP(B944,'Russell 2000'!$A$1:$E$1260,5,0)),"na",VLOOKUP(B944,'Russell 2000'!$A$1:$E$1260,5,0))</f>
        <v>1432.6999510000001</v>
      </c>
      <c r="K944" s="12">
        <f>IF(ISERROR(VLOOKUP(B944,'EURUSD=X'!$A$2:$E$1307,4,0)),"na",VLOOKUP(B944,'EURUSD=X'!$A$2:$E$1307,4,0))</f>
        <v>1.1333629999999999</v>
      </c>
      <c r="L944" s="12">
        <f>IF(ISERROR(VLOOKUP(B944,'ETH-USD'!$A$2:$E$1776,5,0)),"na",VLOOKUP(B944,'ETH-USD'!$A$2:$E$1776,5,0))</f>
        <v>86.539314000000005</v>
      </c>
      <c r="M944" s="13">
        <f>IF(ISERROR(VLOOKUP(B944,'BTC-USD'!$A$2:$E$1828,5,0)),"na",(VLOOKUP(B944,'BTC-USD'!$A$2:$E$1828,5,0)))</f>
        <v>3313.6772460000002</v>
      </c>
      <c r="N944" s="12" t="str">
        <f>IF(ISERROR(VLOOKUP(B944,'SOL-USD'!$A$2:$E$893,5,0)),"na",VLOOKUP(B944,'SOL-USD'!$A$2:$E$893,5,0))</f>
        <v>na</v>
      </c>
      <c r="O944" s="12" t="str">
        <f>IF(ISERROR(VLOOKUP(B944,'AVAX-USD'!$A$2:$E$799,5,0)),"na",VLOOKUP(B944,'AVAX-USD'!$A$2:$E$799,5,0))</f>
        <v>na</v>
      </c>
      <c r="P944" s="12">
        <f>IF(ISERROR(VLOOKUP(B944,'ADA-USD'!$A$2:$E$1776,5,0)),"na",VLOOKUP(B944,'ADA-USD'!$A$2:$E$1776,5,0))</f>
        <v>2.9190000000000001E-2</v>
      </c>
      <c r="Q944" s="12" t="str">
        <f>IF(ISERROR(VLOOKUP(B944,'DOT-USD'!$A$2:$E$761,5,0)),"na",VLOOKUP(B944,'DOT-USD'!$A$2:$E$761,5,0))</f>
        <v>na</v>
      </c>
      <c r="R944" s="14">
        <f>IF(ISERROR(VLOOKUP(B944,'DOGE-USD'!$A$2:$G$1776,5,0)),"na",VLOOKUP(B944,'DOGE-USD'!$A$2:$G$1776,5,0))</f>
        <v>2.065E-3</v>
      </c>
      <c r="S944" s="14" t="str">
        <f>IF(ISERROR(VLOOKUP(B944,'SHIB-USD'!$A$2:$G$780,5,0)),"na",VLOOKUP(B944,'SHIB-USD'!$A$2:$G$780,5,0))</f>
        <v>na</v>
      </c>
      <c r="T944" s="12" t="str">
        <f>IF(ISERROR(VLOOKUP(B944,'Uni-USD'!$A$2:$G$735,5,0)),"na",VLOOKUP(B944,'Uni-USD'!$A$2:$G$735,5,0))</f>
        <v>na</v>
      </c>
      <c r="U944">
        <f>IF(ISERROR(VLOOKUP(B944,Crude!$A$2:$G$1264,5,0)),"na",VLOOKUP(B944,Crude!$A$2:$G$1264,5,0))</f>
        <v>52.58</v>
      </c>
      <c r="V944">
        <f>IF(ISERROR(VLOOKUP(B944,Wheat!$A$2:$G$1264,5,0)),"na",VLOOKUP(B944,Wheat!$A$2:$G$1264,5,0))</f>
        <v>527.75</v>
      </c>
    </row>
    <row r="945" spans="1:22" x14ac:dyDescent="0.35">
      <c r="A945">
        <f t="shared" si="14"/>
        <v>2018</v>
      </c>
      <c r="B945" s="10">
        <v>43446</v>
      </c>
      <c r="C945" s="11">
        <f>VLOOKUP(B945,Yields!$A$2:$B$1680,2,0)</f>
        <v>2.2999999999999998</v>
      </c>
      <c r="D945" s="11">
        <f>IF(ISERROR(VLOOKUP(B945,Silver!$A$2:$G$1265,5,0)),"na",VLOOKUP(B945,Silver!$A$2:$G$1265,5,0))</f>
        <v>14.725</v>
      </c>
      <c r="E945" s="11">
        <f>IF(ISERROR(VLOOKUP(B945,Gold!$A$2:$G$1264,5,0)),"na",VLOOKUP(B945,Gold!$A$2:$G$1264,5,0))</f>
        <v>1244.4000000000001</v>
      </c>
      <c r="F945" s="13">
        <f>IF(ISERROR(VLOOKUP(B945,FXAIX!$A$2:$G$1259,5,0)),"na",VLOOKUP(B945,FXAIX!$A$2:$G$1259,5,0))</f>
        <v>93.019997000000004</v>
      </c>
      <c r="G945" s="13">
        <f>IF(ISERROR(VLOOKUP(B945,SP500v2!$A$2:$G$1259,5,0)),"na",VLOOKUP(B945,SP500v2!$A$2:$G$1259,5,0))</f>
        <v>2651.07</v>
      </c>
      <c r="H945" s="13">
        <f>IF(ISERROR(VLOOKUP(B945,'ishare R3000 ETF'!$A$2:$G$1260,4,0)),"na",VLOOKUP(B945,'ishare R3000 ETF'!$A$2:$G$1260,4,0))</f>
        <v>156.25</v>
      </c>
      <c r="I945" s="13">
        <f>IF(ISERROR(VLOOKUP(B945,'^IXIC'!$A$2:$E$1260,5,0)),"na",VLOOKUP(B945,'^IXIC'!$A$2:$E$1260,5,0))</f>
        <v>7098.3100590000004</v>
      </c>
      <c r="J945" s="12">
        <f>IF(ISERROR(VLOOKUP(B945,'Russell 2000'!$A$1:$E$1260,5,0)),"na",VLOOKUP(B945,'Russell 2000'!$A$1:$E$1260,5,0))</f>
        <v>1455.3199460000001</v>
      </c>
      <c r="K945" s="12">
        <f>IF(ISERROR(VLOOKUP(B945,'EURUSD=X'!$A$2:$E$1307,4,0)),"na",VLOOKUP(B945,'EURUSD=X'!$A$2:$E$1307,4,0))</f>
        <v>1.131618</v>
      </c>
      <c r="L945" s="12">
        <f>IF(ISERROR(VLOOKUP(B945,'ETH-USD'!$A$2:$E$1776,5,0)),"na",VLOOKUP(B945,'ETH-USD'!$A$2:$E$1776,5,0))</f>
        <v>90.593299999999999</v>
      </c>
      <c r="M945" s="13">
        <f>IF(ISERROR(VLOOKUP(B945,'BTC-USD'!$A$2:$E$1828,5,0)),"na",(VLOOKUP(B945,'BTC-USD'!$A$2:$E$1828,5,0)))</f>
        <v>3486.9501949999999</v>
      </c>
      <c r="N945" s="12" t="str">
        <f>IF(ISERROR(VLOOKUP(B945,'SOL-USD'!$A$2:$E$893,5,0)),"na",VLOOKUP(B945,'SOL-USD'!$A$2:$E$893,5,0))</f>
        <v>na</v>
      </c>
      <c r="O945" s="12" t="str">
        <f>IF(ISERROR(VLOOKUP(B945,'AVAX-USD'!$A$2:$E$799,5,0)),"na",VLOOKUP(B945,'AVAX-USD'!$A$2:$E$799,5,0))</f>
        <v>na</v>
      </c>
      <c r="P945" s="12">
        <f>IF(ISERROR(VLOOKUP(B945,'ADA-USD'!$A$2:$E$1776,5,0)),"na",VLOOKUP(B945,'ADA-USD'!$A$2:$E$1776,5,0))</f>
        <v>3.0609000000000001E-2</v>
      </c>
      <c r="Q945" s="12" t="str">
        <f>IF(ISERROR(VLOOKUP(B945,'DOT-USD'!$A$2:$E$761,5,0)),"na",VLOOKUP(B945,'DOT-USD'!$A$2:$E$761,5,0))</f>
        <v>na</v>
      </c>
      <c r="R945" s="14">
        <f>IF(ISERROR(VLOOKUP(B945,'DOGE-USD'!$A$2:$G$1776,5,0)),"na",VLOOKUP(B945,'DOGE-USD'!$A$2:$G$1776,5,0))</f>
        <v>2.111E-3</v>
      </c>
      <c r="S945" s="14" t="str">
        <f>IF(ISERROR(VLOOKUP(B945,'SHIB-USD'!$A$2:$G$780,5,0)),"na",VLOOKUP(B945,'SHIB-USD'!$A$2:$G$780,5,0))</f>
        <v>na</v>
      </c>
      <c r="T945" s="12" t="str">
        <f>IF(ISERROR(VLOOKUP(B945,'Uni-USD'!$A$2:$G$735,5,0)),"na",VLOOKUP(B945,'Uni-USD'!$A$2:$G$735,5,0))</f>
        <v>na</v>
      </c>
      <c r="U945">
        <f>IF(ISERROR(VLOOKUP(B945,Crude!$A$2:$G$1264,5,0)),"na",VLOOKUP(B945,Crude!$A$2:$G$1264,5,0))</f>
        <v>51.15</v>
      </c>
      <c r="V945">
        <f>IF(ISERROR(VLOOKUP(B945,Wheat!$A$2:$G$1264,5,0)),"na",VLOOKUP(B945,Wheat!$A$2:$G$1264,5,0))</f>
        <v>515.25</v>
      </c>
    </row>
    <row r="946" spans="1:22" x14ac:dyDescent="0.35">
      <c r="A946">
        <f t="shared" si="14"/>
        <v>2018</v>
      </c>
      <c r="B946" s="10">
        <v>43445</v>
      </c>
      <c r="C946" s="11">
        <f>VLOOKUP(B946,Yields!$A$2:$B$1680,2,0)</f>
        <v>2.2799999999999998</v>
      </c>
      <c r="D946" s="11">
        <f>IF(ISERROR(VLOOKUP(B946,Silver!$A$2:$G$1265,5,0)),"na",VLOOKUP(B946,Silver!$A$2:$G$1265,5,0))</f>
        <v>14.499000000000001</v>
      </c>
      <c r="E946" s="11">
        <f>IF(ISERROR(VLOOKUP(B946,Gold!$A$2:$G$1264,5,0)),"na",VLOOKUP(B946,Gold!$A$2:$G$1264,5,0))</f>
        <v>1241.9000000000001</v>
      </c>
      <c r="F946" s="13">
        <f>IF(ISERROR(VLOOKUP(B946,FXAIX!$A$2:$G$1259,5,0)),"na",VLOOKUP(B946,FXAIX!$A$2:$G$1259,5,0))</f>
        <v>92.519997000000004</v>
      </c>
      <c r="G946" s="13">
        <f>IF(ISERROR(VLOOKUP(B946,SP500v2!$A$2:$G$1259,5,0)),"na",VLOOKUP(B946,SP500v2!$A$2:$G$1259,5,0))</f>
        <v>2636.78</v>
      </c>
      <c r="H946" s="13">
        <f>IF(ISERROR(VLOOKUP(B946,'ishare R3000 ETF'!$A$2:$G$1260,4,0)),"na",VLOOKUP(B946,'ishare R3000 ETF'!$A$2:$G$1260,4,0))</f>
        <v>154.509995</v>
      </c>
      <c r="I946" s="13">
        <f>IF(ISERROR(VLOOKUP(B946,'^IXIC'!$A$2:$E$1260,5,0)),"na",VLOOKUP(B946,'^IXIC'!$A$2:$E$1260,5,0))</f>
        <v>7031.830078</v>
      </c>
      <c r="J946" s="12">
        <f>IF(ISERROR(VLOOKUP(B946,'Russell 2000'!$A$1:$E$1260,5,0)),"na",VLOOKUP(B946,'Russell 2000'!$A$1:$E$1260,5,0))</f>
        <v>1440.130005</v>
      </c>
      <c r="K946" s="12">
        <f>IF(ISERROR(VLOOKUP(B946,'EURUSD=X'!$A$2:$E$1307,4,0)),"na",VLOOKUP(B946,'EURUSD=X'!$A$2:$E$1307,4,0))</f>
        <v>1.1307609999999999</v>
      </c>
      <c r="L946" s="12">
        <f>IF(ISERROR(VLOOKUP(B946,'ETH-USD'!$A$2:$E$1776,5,0)),"na",VLOOKUP(B946,'ETH-USD'!$A$2:$E$1776,5,0))</f>
        <v>88.945305000000005</v>
      </c>
      <c r="M946" s="13">
        <f>IF(ISERROR(VLOOKUP(B946,'BTC-USD'!$A$2:$E$1828,5,0)),"na",(VLOOKUP(B946,'BTC-USD'!$A$2:$E$1828,5,0)))</f>
        <v>3424.588135</v>
      </c>
      <c r="N946" s="12" t="str">
        <f>IF(ISERROR(VLOOKUP(B946,'SOL-USD'!$A$2:$E$893,5,0)),"na",VLOOKUP(B946,'SOL-USD'!$A$2:$E$893,5,0))</f>
        <v>na</v>
      </c>
      <c r="O946" s="12" t="str">
        <f>IF(ISERROR(VLOOKUP(B946,'AVAX-USD'!$A$2:$E$799,5,0)),"na",VLOOKUP(B946,'AVAX-USD'!$A$2:$E$799,5,0))</f>
        <v>na</v>
      </c>
      <c r="P946" s="12">
        <f>IF(ISERROR(VLOOKUP(B946,'ADA-USD'!$A$2:$E$1776,5,0)),"na",VLOOKUP(B946,'ADA-USD'!$A$2:$E$1776,5,0))</f>
        <v>2.9551000000000001E-2</v>
      </c>
      <c r="Q946" s="12" t="str">
        <f>IF(ISERROR(VLOOKUP(B946,'DOT-USD'!$A$2:$E$761,5,0)),"na",VLOOKUP(B946,'DOT-USD'!$A$2:$E$761,5,0))</f>
        <v>na</v>
      </c>
      <c r="R946" s="14">
        <f>IF(ISERROR(VLOOKUP(B946,'DOGE-USD'!$A$2:$G$1776,5,0)),"na",VLOOKUP(B946,'DOGE-USD'!$A$2:$G$1776,5,0))</f>
        <v>2.088E-3</v>
      </c>
      <c r="S946" s="14" t="str">
        <f>IF(ISERROR(VLOOKUP(B946,'SHIB-USD'!$A$2:$G$780,5,0)),"na",VLOOKUP(B946,'SHIB-USD'!$A$2:$G$780,5,0))</f>
        <v>na</v>
      </c>
      <c r="T946" s="12" t="str">
        <f>IF(ISERROR(VLOOKUP(B946,'Uni-USD'!$A$2:$G$735,5,0)),"na",VLOOKUP(B946,'Uni-USD'!$A$2:$G$735,5,0))</f>
        <v>na</v>
      </c>
      <c r="U946">
        <f>IF(ISERROR(VLOOKUP(B946,Crude!$A$2:$G$1264,5,0)),"na",VLOOKUP(B946,Crude!$A$2:$G$1264,5,0))</f>
        <v>51.65</v>
      </c>
      <c r="V946">
        <f>IF(ISERROR(VLOOKUP(B946,Wheat!$A$2:$G$1264,5,0)),"na",VLOOKUP(B946,Wheat!$A$2:$G$1264,5,0))</f>
        <v>509.75</v>
      </c>
    </row>
    <row r="947" spans="1:22" x14ac:dyDescent="0.35">
      <c r="A947">
        <f t="shared" si="14"/>
        <v>2018</v>
      </c>
      <c r="B947" s="10">
        <v>43444</v>
      </c>
      <c r="C947" s="11">
        <f>VLOOKUP(B947,Yields!$A$2:$B$1680,2,0)</f>
        <v>2.3199999999999998</v>
      </c>
      <c r="D947" s="11">
        <f>IF(ISERROR(VLOOKUP(B947,Silver!$A$2:$G$1265,5,0)),"na",VLOOKUP(B947,Silver!$A$2:$G$1265,5,0))</f>
        <v>14.478</v>
      </c>
      <c r="E947" s="11">
        <f>IF(ISERROR(VLOOKUP(B947,Gold!$A$2:$G$1264,5,0)),"na",VLOOKUP(B947,Gold!$A$2:$G$1264,5,0))</f>
        <v>1243.7</v>
      </c>
      <c r="F947" s="13">
        <f>IF(ISERROR(VLOOKUP(B947,FXAIX!$A$2:$G$1259,5,0)),"na",VLOOKUP(B947,FXAIX!$A$2:$G$1259,5,0))</f>
        <v>92.550003000000004</v>
      </c>
      <c r="G947" s="13">
        <f>IF(ISERROR(VLOOKUP(B947,SP500v2!$A$2:$G$1259,5,0)),"na",VLOOKUP(B947,SP500v2!$A$2:$G$1259,5,0))</f>
        <v>2637.72</v>
      </c>
      <c r="H947" s="13">
        <f>IF(ISERROR(VLOOKUP(B947,'ishare R3000 ETF'!$A$2:$G$1260,4,0)),"na",VLOOKUP(B947,'ishare R3000 ETF'!$A$2:$G$1260,4,0))</f>
        <v>152.479996</v>
      </c>
      <c r="I947" s="13">
        <f>IF(ISERROR(VLOOKUP(B947,'^IXIC'!$A$2:$E$1260,5,0)),"na",VLOOKUP(B947,'^IXIC'!$A$2:$E$1260,5,0))</f>
        <v>7020.5200199999999</v>
      </c>
      <c r="J947" s="12">
        <f>IF(ISERROR(VLOOKUP(B947,'Russell 2000'!$A$1:$E$1260,5,0)),"na",VLOOKUP(B947,'Russell 2000'!$A$1:$E$1260,5,0))</f>
        <v>1443.099976</v>
      </c>
      <c r="K947" s="12">
        <f>IF(ISERROR(VLOOKUP(B947,'EURUSD=X'!$A$2:$E$1307,4,0)),"na",VLOOKUP(B947,'EURUSD=X'!$A$2:$E$1307,4,0))</f>
        <v>1.1362350000000001</v>
      </c>
      <c r="L947" s="12">
        <f>IF(ISERROR(VLOOKUP(B947,'ETH-USD'!$A$2:$E$1776,5,0)),"na",VLOOKUP(B947,'ETH-USD'!$A$2:$E$1776,5,0))</f>
        <v>91.685654</v>
      </c>
      <c r="M947" s="13">
        <f>IF(ISERROR(VLOOKUP(B947,'BTC-USD'!$A$2:$E$1828,5,0)),"na",(VLOOKUP(B947,'BTC-USD'!$A$2:$E$1828,5,0)))</f>
        <v>3502.6560060000002</v>
      </c>
      <c r="N947" s="12" t="str">
        <f>IF(ISERROR(VLOOKUP(B947,'SOL-USD'!$A$2:$E$893,5,0)),"na",VLOOKUP(B947,'SOL-USD'!$A$2:$E$893,5,0))</f>
        <v>na</v>
      </c>
      <c r="O947" s="12" t="str">
        <f>IF(ISERROR(VLOOKUP(B947,'AVAX-USD'!$A$2:$E$799,5,0)),"na",VLOOKUP(B947,'AVAX-USD'!$A$2:$E$799,5,0))</f>
        <v>na</v>
      </c>
      <c r="P947" s="12">
        <f>IF(ISERROR(VLOOKUP(B947,'ADA-USD'!$A$2:$E$1776,5,0)),"na",VLOOKUP(B947,'ADA-USD'!$A$2:$E$1776,5,0))</f>
        <v>3.0203000000000001E-2</v>
      </c>
      <c r="Q947" s="12" t="str">
        <f>IF(ISERROR(VLOOKUP(B947,'DOT-USD'!$A$2:$E$761,5,0)),"na",VLOOKUP(B947,'DOT-USD'!$A$2:$E$761,5,0))</f>
        <v>na</v>
      </c>
      <c r="R947" s="14">
        <f>IF(ISERROR(VLOOKUP(B947,'DOGE-USD'!$A$2:$G$1776,5,0)),"na",VLOOKUP(B947,'DOGE-USD'!$A$2:$G$1776,5,0))</f>
        <v>2.0999999999999999E-3</v>
      </c>
      <c r="S947" s="14" t="str">
        <f>IF(ISERROR(VLOOKUP(B947,'SHIB-USD'!$A$2:$G$780,5,0)),"na",VLOOKUP(B947,'SHIB-USD'!$A$2:$G$780,5,0))</f>
        <v>na</v>
      </c>
      <c r="T947" s="12" t="str">
        <f>IF(ISERROR(VLOOKUP(B947,'Uni-USD'!$A$2:$G$735,5,0)),"na",VLOOKUP(B947,'Uni-USD'!$A$2:$G$735,5,0))</f>
        <v>na</v>
      </c>
      <c r="U947">
        <f>IF(ISERROR(VLOOKUP(B947,Crude!$A$2:$G$1264,5,0)),"na",VLOOKUP(B947,Crude!$A$2:$G$1264,5,0))</f>
        <v>51</v>
      </c>
      <c r="V947">
        <f>IF(ISERROR(VLOOKUP(B947,Wheat!$A$2:$G$1264,5,0)),"na",VLOOKUP(B947,Wheat!$A$2:$G$1264,5,0))</f>
        <v>514.75</v>
      </c>
    </row>
    <row r="948" spans="1:22" x14ac:dyDescent="0.35">
      <c r="A948">
        <f t="shared" si="14"/>
        <v>2018</v>
      </c>
      <c r="B948" s="10">
        <v>43441</v>
      </c>
      <c r="C948" s="11">
        <f>VLOOKUP(B948,Yields!$A$2:$B$1680,2,0)</f>
        <v>2.3199999999999998</v>
      </c>
      <c r="D948" s="11">
        <f>IF(ISERROR(VLOOKUP(B948,Silver!$A$2:$G$1265,5,0)),"na",VLOOKUP(B948,Silver!$A$2:$G$1265,5,0))</f>
        <v>14.571999999999999</v>
      </c>
      <c r="E948" s="11">
        <f>IF(ISERROR(VLOOKUP(B948,Gold!$A$2:$G$1264,5,0)),"na",VLOOKUP(B948,Gold!$A$2:$G$1264,5,0))</f>
        <v>1246.8</v>
      </c>
      <c r="F948" s="13">
        <f>IF(ISERROR(VLOOKUP(B948,FXAIX!$A$2:$G$1259,5,0)),"na",VLOOKUP(B948,FXAIX!$A$2:$G$1259,5,0))</f>
        <v>92.389999000000003</v>
      </c>
      <c r="G948" s="13">
        <f>IF(ISERROR(VLOOKUP(B948,SP500v2!$A$2:$G$1259,5,0)),"na",VLOOKUP(B948,SP500v2!$A$2:$G$1259,5,0))</f>
        <v>2633.08</v>
      </c>
      <c r="H948" s="13">
        <f>IF(ISERROR(VLOOKUP(B948,'ishare R3000 ETF'!$A$2:$G$1260,4,0)),"na",VLOOKUP(B948,'ishare R3000 ETF'!$A$2:$G$1260,4,0))</f>
        <v>154.720001</v>
      </c>
      <c r="I948" s="13">
        <f>IF(ISERROR(VLOOKUP(B948,'^IXIC'!$A$2:$E$1260,5,0)),"na",VLOOKUP(B948,'^IXIC'!$A$2:$E$1260,5,0))</f>
        <v>6969.25</v>
      </c>
      <c r="J948" s="12">
        <f>IF(ISERROR(VLOOKUP(B948,'Russell 2000'!$A$1:$E$1260,5,0)),"na",VLOOKUP(B948,'Russell 2000'!$A$1:$E$1260,5,0))</f>
        <v>1448.089966</v>
      </c>
      <c r="K948" s="12">
        <f>IF(ISERROR(VLOOKUP(B948,'EURUSD=X'!$A$2:$E$1307,4,0)),"na",VLOOKUP(B948,'EURUSD=X'!$A$2:$E$1307,4,0))</f>
        <v>1.136131</v>
      </c>
      <c r="L948" s="12">
        <f>IF(ISERROR(VLOOKUP(B948,'ETH-USD'!$A$2:$E$1776,5,0)),"na",VLOOKUP(B948,'ETH-USD'!$A$2:$E$1776,5,0))</f>
        <v>93.294562999999997</v>
      </c>
      <c r="M948" s="13">
        <f>IF(ISERROR(VLOOKUP(B948,'BTC-USD'!$A$2:$E$1828,5,0)),"na",(VLOOKUP(B948,'BTC-USD'!$A$2:$E$1828,5,0)))</f>
        <v>3419.9372560000002</v>
      </c>
      <c r="N948" s="12" t="str">
        <f>IF(ISERROR(VLOOKUP(B948,'SOL-USD'!$A$2:$E$893,5,0)),"na",VLOOKUP(B948,'SOL-USD'!$A$2:$E$893,5,0))</f>
        <v>na</v>
      </c>
      <c r="O948" s="12" t="str">
        <f>IF(ISERROR(VLOOKUP(B948,'AVAX-USD'!$A$2:$E$799,5,0)),"na",VLOOKUP(B948,'AVAX-USD'!$A$2:$E$799,5,0))</f>
        <v>na</v>
      </c>
      <c r="P948" s="12">
        <f>IF(ISERROR(VLOOKUP(B948,'ADA-USD'!$A$2:$E$1776,5,0)),"na",VLOOKUP(B948,'ADA-USD'!$A$2:$E$1776,5,0))</f>
        <v>2.9864000000000002E-2</v>
      </c>
      <c r="Q948" s="12" t="str">
        <f>IF(ISERROR(VLOOKUP(B948,'DOT-USD'!$A$2:$E$761,5,0)),"na",VLOOKUP(B948,'DOT-USD'!$A$2:$E$761,5,0))</f>
        <v>na</v>
      </c>
      <c r="R948" s="14">
        <f>IF(ISERROR(VLOOKUP(B948,'DOGE-USD'!$A$2:$G$1776,5,0)),"na",VLOOKUP(B948,'DOGE-USD'!$A$2:$G$1776,5,0))</f>
        <v>2.104E-3</v>
      </c>
      <c r="S948" s="14" t="str">
        <f>IF(ISERROR(VLOOKUP(B948,'SHIB-USD'!$A$2:$G$780,5,0)),"na",VLOOKUP(B948,'SHIB-USD'!$A$2:$G$780,5,0))</f>
        <v>na</v>
      </c>
      <c r="T948" s="12" t="str">
        <f>IF(ISERROR(VLOOKUP(B948,'Uni-USD'!$A$2:$G$735,5,0)),"na",VLOOKUP(B948,'Uni-USD'!$A$2:$G$735,5,0))</f>
        <v>na</v>
      </c>
      <c r="U948">
        <f>IF(ISERROR(VLOOKUP(B948,Crude!$A$2:$G$1264,5,0)),"na",VLOOKUP(B948,Crude!$A$2:$G$1264,5,0))</f>
        <v>52.61</v>
      </c>
      <c r="V948">
        <f>IF(ISERROR(VLOOKUP(B948,Wheat!$A$2:$G$1264,5,0)),"na",VLOOKUP(B948,Wheat!$A$2:$G$1264,5,0))</f>
        <v>519.5</v>
      </c>
    </row>
    <row r="949" spans="1:22" x14ac:dyDescent="0.35">
      <c r="A949">
        <f t="shared" si="14"/>
        <v>2018</v>
      </c>
      <c r="B949" s="10">
        <v>43440</v>
      </c>
      <c r="C949" s="11">
        <f>VLOOKUP(B949,Yields!$A$2:$B$1680,2,0)</f>
        <v>2.36</v>
      </c>
      <c r="D949" s="11">
        <f>IF(ISERROR(VLOOKUP(B949,Silver!$A$2:$G$1265,5,0)),"na",VLOOKUP(B949,Silver!$A$2:$G$1265,5,0))</f>
        <v>14.39</v>
      </c>
      <c r="E949" s="11">
        <f>IF(ISERROR(VLOOKUP(B949,Gold!$A$2:$G$1264,5,0)),"na",VLOOKUP(B949,Gold!$A$2:$G$1264,5,0))</f>
        <v>1238.0999999999999</v>
      </c>
      <c r="F949" s="13">
        <f>IF(ISERROR(VLOOKUP(B949,FXAIX!$A$2:$G$1259,5,0)),"na",VLOOKUP(B949,FXAIX!$A$2:$G$1259,5,0))</f>
        <v>94.580001999999993</v>
      </c>
      <c r="G949" s="13">
        <f>IF(ISERROR(VLOOKUP(B949,SP500v2!$A$2:$G$1259,5,0)),"na",VLOOKUP(B949,SP500v2!$A$2:$G$1259,5,0))</f>
        <v>2695.95</v>
      </c>
      <c r="H949" s="13">
        <f>IF(ISERROR(VLOOKUP(B949,'ishare R3000 ETF'!$A$2:$G$1260,4,0)),"na",VLOOKUP(B949,'ishare R3000 ETF'!$A$2:$G$1260,4,0))</f>
        <v>154.63000500000001</v>
      </c>
      <c r="I949" s="13">
        <f>IF(ISERROR(VLOOKUP(B949,'^IXIC'!$A$2:$E$1260,5,0)),"na",VLOOKUP(B949,'^IXIC'!$A$2:$E$1260,5,0))</f>
        <v>7188.2597660000001</v>
      </c>
      <c r="J949" s="12">
        <f>IF(ISERROR(VLOOKUP(B949,'Russell 2000'!$A$1:$E$1260,5,0)),"na",VLOOKUP(B949,'Russell 2000'!$A$1:$E$1260,5,0))</f>
        <v>1477.410034</v>
      </c>
      <c r="K949" s="12">
        <f>IF(ISERROR(VLOOKUP(B949,'EURUSD=X'!$A$2:$E$1307,4,0)),"na",VLOOKUP(B949,'EURUSD=X'!$A$2:$E$1307,4,0))</f>
        <v>1.132336</v>
      </c>
      <c r="L949" s="12">
        <f>IF(ISERROR(VLOOKUP(B949,'ETH-USD'!$A$2:$E$1776,5,0)),"na",VLOOKUP(B949,'ETH-USD'!$A$2:$E$1776,5,0))</f>
        <v>91.761054999999999</v>
      </c>
      <c r="M949" s="13">
        <f>IF(ISERROR(VLOOKUP(B949,'BTC-USD'!$A$2:$E$1828,5,0)),"na",(VLOOKUP(B949,'BTC-USD'!$A$2:$E$1828,5,0)))</f>
        <v>3521.101807</v>
      </c>
      <c r="N949" s="12" t="str">
        <f>IF(ISERROR(VLOOKUP(B949,'SOL-USD'!$A$2:$E$893,5,0)),"na",VLOOKUP(B949,'SOL-USD'!$A$2:$E$893,5,0))</f>
        <v>na</v>
      </c>
      <c r="O949" s="12" t="str">
        <f>IF(ISERROR(VLOOKUP(B949,'AVAX-USD'!$A$2:$E$799,5,0)),"na",VLOOKUP(B949,'AVAX-USD'!$A$2:$E$799,5,0))</f>
        <v>na</v>
      </c>
      <c r="P949" s="12">
        <f>IF(ISERROR(VLOOKUP(B949,'ADA-USD'!$A$2:$E$1776,5,0)),"na",VLOOKUP(B949,'ADA-USD'!$A$2:$E$1776,5,0))</f>
        <v>3.0797999999999999E-2</v>
      </c>
      <c r="Q949" s="12" t="str">
        <f>IF(ISERROR(VLOOKUP(B949,'DOT-USD'!$A$2:$E$761,5,0)),"na",VLOOKUP(B949,'DOT-USD'!$A$2:$E$761,5,0))</f>
        <v>na</v>
      </c>
      <c r="R949" s="14">
        <f>IF(ISERROR(VLOOKUP(B949,'DOGE-USD'!$A$2:$G$1776,5,0)),"na",VLOOKUP(B949,'DOGE-USD'!$A$2:$G$1776,5,0))</f>
        <v>2.0969999999999999E-3</v>
      </c>
      <c r="S949" s="14" t="str">
        <f>IF(ISERROR(VLOOKUP(B949,'SHIB-USD'!$A$2:$G$780,5,0)),"na",VLOOKUP(B949,'SHIB-USD'!$A$2:$G$780,5,0))</f>
        <v>na</v>
      </c>
      <c r="T949" s="12" t="str">
        <f>IF(ISERROR(VLOOKUP(B949,'Uni-USD'!$A$2:$G$735,5,0)),"na",VLOOKUP(B949,'Uni-USD'!$A$2:$G$735,5,0))</f>
        <v>na</v>
      </c>
      <c r="U949">
        <f>IF(ISERROR(VLOOKUP(B949,Crude!$A$2:$G$1264,5,0)),"na",VLOOKUP(B949,Crude!$A$2:$G$1264,5,0))</f>
        <v>51.49</v>
      </c>
      <c r="V949">
        <f>IF(ISERROR(VLOOKUP(B949,Wheat!$A$2:$G$1264,5,0)),"na",VLOOKUP(B949,Wheat!$A$2:$G$1264,5,0))</f>
        <v>505.25</v>
      </c>
    </row>
    <row r="950" spans="1:22" x14ac:dyDescent="0.35">
      <c r="A950">
        <f t="shared" si="14"/>
        <v>2018</v>
      </c>
      <c r="B950" s="10">
        <v>43438</v>
      </c>
      <c r="C950" s="11">
        <f>VLOOKUP(B950,Yields!$A$2:$B$1680,2,0)</f>
        <v>2.37</v>
      </c>
      <c r="D950" s="11">
        <f>IF(ISERROR(VLOOKUP(B950,Silver!$A$2:$G$1265,5,0)),"na",VLOOKUP(B950,Silver!$A$2:$G$1265,5,0))</f>
        <v>14.521000000000001</v>
      </c>
      <c r="E950" s="11">
        <f>IF(ISERROR(VLOOKUP(B950,Gold!$A$2:$G$1264,5,0)),"na",VLOOKUP(B950,Gold!$A$2:$G$1264,5,0))</f>
        <v>1241.0999999999999</v>
      </c>
      <c r="F950" s="13">
        <f>IF(ISERROR(VLOOKUP(B950,FXAIX!$A$2:$G$1259,5,0)),"na",VLOOKUP(B950,FXAIX!$A$2:$G$1259,5,0))</f>
        <v>94.690002000000007</v>
      </c>
      <c r="G950" s="13">
        <f>IF(ISERROR(VLOOKUP(B950,SP500v2!$A$2:$G$1259,5,0)),"na",VLOOKUP(B950,SP500v2!$A$2:$G$1259,5,0))</f>
        <v>2700.06</v>
      </c>
      <c r="H950" s="13">
        <f>IF(ISERROR(VLOOKUP(B950,'ishare R3000 ETF'!$A$2:$G$1260,4,0)),"na",VLOOKUP(B950,'ishare R3000 ETF'!$A$2:$G$1260,4,0))</f>
        <v>158.970001</v>
      </c>
      <c r="I950" s="13">
        <f>IF(ISERROR(VLOOKUP(B950,'^IXIC'!$A$2:$E$1260,5,0)),"na",VLOOKUP(B950,'^IXIC'!$A$2:$E$1260,5,0))</f>
        <v>7158.4301759999998</v>
      </c>
      <c r="J950" s="12">
        <f>IF(ISERROR(VLOOKUP(B950,'Russell 2000'!$A$1:$E$1260,5,0)),"na",VLOOKUP(B950,'Russell 2000'!$A$1:$E$1260,5,0))</f>
        <v>1480.75</v>
      </c>
      <c r="K950" s="12">
        <f>IF(ISERROR(VLOOKUP(B950,'EURUSD=X'!$A$2:$E$1307,4,0)),"na",VLOOKUP(B950,'EURUSD=X'!$A$2:$E$1307,4,0))</f>
        <v>1.1343270000000001</v>
      </c>
      <c r="L950" s="12">
        <f>IF(ISERROR(VLOOKUP(B950,'ETH-USD'!$A$2:$E$1776,5,0)),"na",VLOOKUP(B950,'ETH-USD'!$A$2:$E$1776,5,0))</f>
        <v>110.21418799999999</v>
      </c>
      <c r="M950" s="13">
        <f>IF(ISERROR(VLOOKUP(B950,'BTC-USD'!$A$2:$E$1828,5,0)),"na",(VLOOKUP(B950,'BTC-USD'!$A$2:$E$1828,5,0)))</f>
        <v>3956.8937989999999</v>
      </c>
      <c r="N950" s="12" t="str">
        <f>IF(ISERROR(VLOOKUP(B950,'SOL-USD'!$A$2:$E$893,5,0)),"na",VLOOKUP(B950,'SOL-USD'!$A$2:$E$893,5,0))</f>
        <v>na</v>
      </c>
      <c r="O950" s="12" t="str">
        <f>IF(ISERROR(VLOOKUP(B950,'AVAX-USD'!$A$2:$E$799,5,0)),"na",VLOOKUP(B950,'AVAX-USD'!$A$2:$E$799,5,0))</f>
        <v>na</v>
      </c>
      <c r="P950" s="12">
        <f>IF(ISERROR(VLOOKUP(B950,'ADA-USD'!$A$2:$E$1776,5,0)),"na",VLOOKUP(B950,'ADA-USD'!$A$2:$E$1776,5,0))</f>
        <v>3.7699000000000003E-2</v>
      </c>
      <c r="Q950" s="12" t="str">
        <f>IF(ISERROR(VLOOKUP(B950,'DOT-USD'!$A$2:$E$761,5,0)),"na",VLOOKUP(B950,'DOT-USD'!$A$2:$E$761,5,0))</f>
        <v>na</v>
      </c>
      <c r="R950" s="14">
        <f>IF(ISERROR(VLOOKUP(B950,'DOGE-USD'!$A$2:$G$1776,5,0)),"na",VLOOKUP(B950,'DOGE-USD'!$A$2:$G$1776,5,0))</f>
        <v>2.196E-3</v>
      </c>
      <c r="S950" s="14" t="str">
        <f>IF(ISERROR(VLOOKUP(B950,'SHIB-USD'!$A$2:$G$780,5,0)),"na",VLOOKUP(B950,'SHIB-USD'!$A$2:$G$780,5,0))</f>
        <v>na</v>
      </c>
      <c r="T950" s="12" t="str">
        <f>IF(ISERROR(VLOOKUP(B950,'Uni-USD'!$A$2:$G$735,5,0)),"na",VLOOKUP(B950,'Uni-USD'!$A$2:$G$735,5,0))</f>
        <v>na</v>
      </c>
      <c r="U950">
        <f>IF(ISERROR(VLOOKUP(B950,Crude!$A$2:$G$1264,5,0)),"na",VLOOKUP(B950,Crude!$A$2:$G$1264,5,0))</f>
        <v>53.25</v>
      </c>
      <c r="V950">
        <f>IF(ISERROR(VLOOKUP(B950,Wheat!$A$2:$G$1264,5,0)),"na",VLOOKUP(B950,Wheat!$A$2:$G$1264,5,0))</f>
        <v>519.25</v>
      </c>
    </row>
    <row r="951" spans="1:22" x14ac:dyDescent="0.35">
      <c r="A951">
        <f t="shared" si="14"/>
        <v>2018</v>
      </c>
      <c r="B951" s="10">
        <v>43437</v>
      </c>
      <c r="C951" s="11">
        <f>VLOOKUP(B951,Yields!$A$2:$B$1680,2,0)</f>
        <v>2.2999999999999998</v>
      </c>
      <c r="D951" s="11">
        <f>IF(ISERROR(VLOOKUP(B951,Silver!$A$2:$G$1265,5,0)),"na",VLOOKUP(B951,Silver!$A$2:$G$1265,5,0))</f>
        <v>14.381</v>
      </c>
      <c r="E951" s="11">
        <f>IF(ISERROR(VLOOKUP(B951,Gold!$A$2:$G$1264,5,0)),"na",VLOOKUP(B951,Gold!$A$2:$G$1264,5,0))</f>
        <v>1233.9000000000001</v>
      </c>
      <c r="F951" s="13">
        <f>IF(ISERROR(VLOOKUP(B951,FXAIX!$A$2:$G$1259,5,0)),"na",VLOOKUP(B951,FXAIX!$A$2:$G$1259,5,0))</f>
        <v>97.849997999999999</v>
      </c>
      <c r="G951" s="13">
        <f>IF(ISERROR(VLOOKUP(B951,SP500v2!$A$2:$G$1259,5,0)),"na",VLOOKUP(B951,SP500v2!$A$2:$G$1259,5,0))</f>
        <v>2790.37</v>
      </c>
      <c r="H951" s="13">
        <f>IF(ISERROR(VLOOKUP(B951,'ishare R3000 ETF'!$A$2:$G$1260,4,0)),"na",VLOOKUP(B951,'ishare R3000 ETF'!$A$2:$G$1260,4,0))</f>
        <v>163.5</v>
      </c>
      <c r="I951" s="13">
        <f>IF(ISERROR(VLOOKUP(B951,'^IXIC'!$A$2:$E$1260,5,0)),"na",VLOOKUP(B951,'^IXIC'!$A$2:$E$1260,5,0))</f>
        <v>7441.5097660000001</v>
      </c>
      <c r="J951" s="12">
        <f>IF(ISERROR(VLOOKUP(B951,'Russell 2000'!$A$1:$E$1260,5,0)),"na",VLOOKUP(B951,'Russell 2000'!$A$1:$E$1260,5,0))</f>
        <v>1548.959961</v>
      </c>
      <c r="K951" s="12">
        <f>IF(ISERROR(VLOOKUP(B951,'EURUSD=X'!$A$2:$E$1307,4,0)),"na",VLOOKUP(B951,'EURUSD=X'!$A$2:$E$1307,4,0))</f>
        <v>1.132169</v>
      </c>
      <c r="L951" s="12">
        <f>IF(ISERROR(VLOOKUP(B951,'ETH-USD'!$A$2:$E$1776,5,0)),"na",VLOOKUP(B951,'ETH-USD'!$A$2:$E$1776,5,0))</f>
        <v>108.92501799999999</v>
      </c>
      <c r="M951" s="13">
        <f>IF(ISERROR(VLOOKUP(B951,'BTC-USD'!$A$2:$E$1828,5,0)),"na",(VLOOKUP(B951,'BTC-USD'!$A$2:$E$1828,5,0)))</f>
        <v>3894.1308589999999</v>
      </c>
      <c r="N951" s="12" t="str">
        <f>IF(ISERROR(VLOOKUP(B951,'SOL-USD'!$A$2:$E$893,5,0)),"na",VLOOKUP(B951,'SOL-USD'!$A$2:$E$893,5,0))</f>
        <v>na</v>
      </c>
      <c r="O951" s="12" t="str">
        <f>IF(ISERROR(VLOOKUP(B951,'AVAX-USD'!$A$2:$E$799,5,0)),"na",VLOOKUP(B951,'AVAX-USD'!$A$2:$E$799,5,0))</f>
        <v>na</v>
      </c>
      <c r="P951" s="12">
        <f>IF(ISERROR(VLOOKUP(B951,'ADA-USD'!$A$2:$E$1776,5,0)),"na",VLOOKUP(B951,'ADA-USD'!$A$2:$E$1776,5,0))</f>
        <v>3.8670999999999997E-2</v>
      </c>
      <c r="Q951" s="12" t="str">
        <f>IF(ISERROR(VLOOKUP(B951,'DOT-USD'!$A$2:$E$761,5,0)),"na",VLOOKUP(B951,'DOT-USD'!$A$2:$E$761,5,0))</f>
        <v>na</v>
      </c>
      <c r="R951" s="14">
        <f>IF(ISERROR(VLOOKUP(B951,'DOGE-USD'!$A$2:$G$1776,5,0)),"na",VLOOKUP(B951,'DOGE-USD'!$A$2:$G$1776,5,0))</f>
        <v>2.3709999999999998E-3</v>
      </c>
      <c r="S951" s="14" t="str">
        <f>IF(ISERROR(VLOOKUP(B951,'SHIB-USD'!$A$2:$G$780,5,0)),"na",VLOOKUP(B951,'SHIB-USD'!$A$2:$G$780,5,0))</f>
        <v>na</v>
      </c>
      <c r="T951" s="12" t="str">
        <f>IF(ISERROR(VLOOKUP(B951,'Uni-USD'!$A$2:$G$735,5,0)),"na",VLOOKUP(B951,'Uni-USD'!$A$2:$G$735,5,0))</f>
        <v>na</v>
      </c>
      <c r="U951">
        <f>IF(ISERROR(VLOOKUP(B951,Crude!$A$2:$G$1264,5,0)),"na",VLOOKUP(B951,Crude!$A$2:$G$1264,5,0))</f>
        <v>52.95</v>
      </c>
      <c r="V951">
        <f>IF(ISERROR(VLOOKUP(B951,Wheat!$A$2:$G$1264,5,0)),"na",VLOOKUP(B951,Wheat!$A$2:$G$1264,5,0))</f>
        <v>515.75</v>
      </c>
    </row>
    <row r="952" spans="1:22" x14ac:dyDescent="0.35">
      <c r="A952">
        <f t="shared" si="14"/>
        <v>2018</v>
      </c>
      <c r="B952" s="10">
        <v>43434</v>
      </c>
      <c r="C952" s="11">
        <f>VLOOKUP(B952,Yields!$A$2:$B$1680,2,0)</f>
        <v>2.31</v>
      </c>
      <c r="D952" s="11">
        <f>IF(ISERROR(VLOOKUP(B952,Silver!$A$2:$G$1265,5,0)),"na",VLOOKUP(B952,Silver!$A$2:$G$1265,5,0))</f>
        <v>14.093999999999999</v>
      </c>
      <c r="E952" s="11">
        <f>IF(ISERROR(VLOOKUP(B952,Gold!$A$2:$G$1264,5,0)),"na",VLOOKUP(B952,Gold!$A$2:$G$1264,5,0))</f>
        <v>1220.2</v>
      </c>
      <c r="F952" s="13">
        <f>IF(ISERROR(VLOOKUP(B952,FXAIX!$A$2:$G$1259,5,0)),"na",VLOOKUP(B952,FXAIX!$A$2:$G$1259,5,0))</f>
        <v>96.790001000000004</v>
      </c>
      <c r="G952" s="13">
        <f>IF(ISERROR(VLOOKUP(B952,SP500v2!$A$2:$G$1259,5,0)),"na",VLOOKUP(B952,SP500v2!$A$2:$G$1259,5,0))</f>
        <v>2760.17</v>
      </c>
      <c r="H952" s="13">
        <f>IF(ISERROR(VLOOKUP(B952,'ishare R3000 ETF'!$A$2:$G$1260,4,0)),"na",VLOOKUP(B952,'ishare R3000 ETF'!$A$2:$G$1260,4,0))</f>
        <v>161.199997</v>
      </c>
      <c r="I952" s="13">
        <f>IF(ISERROR(VLOOKUP(B952,'^IXIC'!$A$2:$E$1260,5,0)),"na",VLOOKUP(B952,'^IXIC'!$A$2:$E$1260,5,0))</f>
        <v>7330.5400390000004</v>
      </c>
      <c r="J952" s="12">
        <f>IF(ISERROR(VLOOKUP(B952,'Russell 2000'!$A$1:$E$1260,5,0)),"na",VLOOKUP(B952,'Russell 2000'!$A$1:$E$1260,5,0))</f>
        <v>1533.2700199999999</v>
      </c>
      <c r="K952" s="12">
        <f>IF(ISERROR(VLOOKUP(B952,'EURUSD=X'!$A$2:$E$1307,4,0)),"na",VLOOKUP(B952,'EURUSD=X'!$A$2:$E$1307,4,0))</f>
        <v>1.131478</v>
      </c>
      <c r="L952" s="12">
        <f>IF(ISERROR(VLOOKUP(B952,'ETH-USD'!$A$2:$E$1776,5,0)),"na",VLOOKUP(B952,'ETH-USD'!$A$2:$E$1776,5,0))</f>
        <v>113.17141700000001</v>
      </c>
      <c r="M952" s="13">
        <f>IF(ISERROR(VLOOKUP(B952,'BTC-USD'!$A$2:$E$1828,5,0)),"na",(VLOOKUP(B952,'BTC-USD'!$A$2:$E$1828,5,0)))</f>
        <v>4017.2685550000001</v>
      </c>
      <c r="N952" s="12" t="str">
        <f>IF(ISERROR(VLOOKUP(B952,'SOL-USD'!$A$2:$E$893,5,0)),"na",VLOOKUP(B952,'SOL-USD'!$A$2:$E$893,5,0))</f>
        <v>na</v>
      </c>
      <c r="O952" s="12" t="str">
        <f>IF(ISERROR(VLOOKUP(B952,'AVAX-USD'!$A$2:$E$799,5,0)),"na",VLOOKUP(B952,'AVAX-USD'!$A$2:$E$799,5,0))</f>
        <v>na</v>
      </c>
      <c r="P952" s="12">
        <f>IF(ISERROR(VLOOKUP(B952,'ADA-USD'!$A$2:$E$1776,5,0)),"na",VLOOKUP(B952,'ADA-USD'!$A$2:$E$1776,5,0))</f>
        <v>3.8915999999999999E-2</v>
      </c>
      <c r="Q952" s="12" t="str">
        <f>IF(ISERROR(VLOOKUP(B952,'DOT-USD'!$A$2:$E$761,5,0)),"na",VLOOKUP(B952,'DOT-USD'!$A$2:$E$761,5,0))</f>
        <v>na</v>
      </c>
      <c r="R952" s="14">
        <f>IF(ISERROR(VLOOKUP(B952,'DOGE-USD'!$A$2:$G$1776,5,0)),"na",VLOOKUP(B952,'DOGE-USD'!$A$2:$G$1776,5,0))</f>
        <v>2.1649999999999998E-3</v>
      </c>
      <c r="S952" s="14" t="str">
        <f>IF(ISERROR(VLOOKUP(B952,'SHIB-USD'!$A$2:$G$780,5,0)),"na",VLOOKUP(B952,'SHIB-USD'!$A$2:$G$780,5,0))</f>
        <v>na</v>
      </c>
      <c r="T952" s="12" t="str">
        <f>IF(ISERROR(VLOOKUP(B952,'Uni-USD'!$A$2:$G$735,5,0)),"na",VLOOKUP(B952,'Uni-USD'!$A$2:$G$735,5,0))</f>
        <v>na</v>
      </c>
      <c r="U952">
        <f>IF(ISERROR(VLOOKUP(B952,Crude!$A$2:$G$1264,5,0)),"na",VLOOKUP(B952,Crude!$A$2:$G$1264,5,0))</f>
        <v>50.93</v>
      </c>
      <c r="V952">
        <f>IF(ISERROR(VLOOKUP(B952,Wheat!$A$2:$G$1264,5,0)),"na",VLOOKUP(B952,Wheat!$A$2:$G$1264,5,0))</f>
        <v>515.75</v>
      </c>
    </row>
    <row r="953" spans="1:22" x14ac:dyDescent="0.35">
      <c r="A953">
        <f t="shared" si="14"/>
        <v>2018</v>
      </c>
      <c r="B953" s="10">
        <v>43433</v>
      </c>
      <c r="C953" s="11">
        <f>VLOOKUP(B953,Yields!$A$2:$B$1680,2,0)</f>
        <v>2.31</v>
      </c>
      <c r="D953" s="11">
        <f>IF(ISERROR(VLOOKUP(B953,Silver!$A$2:$G$1265,5,0)),"na",VLOOKUP(B953,Silver!$A$2:$G$1265,5,0))</f>
        <v>14.273</v>
      </c>
      <c r="E953" s="11">
        <f>IF(ISERROR(VLOOKUP(B953,Gold!$A$2:$G$1264,5,0)),"na",VLOOKUP(B953,Gold!$A$2:$G$1264,5,0))</f>
        <v>1224.0999999999999</v>
      </c>
      <c r="F953" s="13">
        <f>IF(ISERROR(VLOOKUP(B953,FXAIX!$A$2:$G$1259,5,0)),"na",VLOOKUP(B953,FXAIX!$A$2:$G$1259,5,0))</f>
        <v>95.989998</v>
      </c>
      <c r="G953" s="13">
        <f>IF(ISERROR(VLOOKUP(B953,SP500v2!$A$2:$G$1259,5,0)),"na",VLOOKUP(B953,SP500v2!$A$2:$G$1259,5,0))</f>
        <v>2737.8</v>
      </c>
      <c r="H953" s="13">
        <f>IF(ISERROR(VLOOKUP(B953,'ishare R3000 ETF'!$A$2:$G$1260,4,0)),"na",VLOOKUP(B953,'ishare R3000 ETF'!$A$2:$G$1260,4,0))</f>
        <v>160.520004</v>
      </c>
      <c r="I953" s="13">
        <f>IF(ISERROR(VLOOKUP(B953,'^IXIC'!$A$2:$E$1260,5,0)),"na",VLOOKUP(B953,'^IXIC'!$A$2:$E$1260,5,0))</f>
        <v>7273.080078</v>
      </c>
      <c r="J953" s="12">
        <f>IF(ISERROR(VLOOKUP(B953,'Russell 2000'!$A$1:$E$1260,5,0)),"na",VLOOKUP(B953,'Russell 2000'!$A$1:$E$1260,5,0))</f>
        <v>1525.3900149999999</v>
      </c>
      <c r="K953" s="12">
        <f>IF(ISERROR(VLOOKUP(B953,'EURUSD=X'!$A$2:$E$1307,4,0)),"na",VLOOKUP(B953,'EURUSD=X'!$A$2:$E$1307,4,0))</f>
        <v>1.1349579999999999</v>
      </c>
      <c r="L953" s="12">
        <f>IF(ISERROR(VLOOKUP(B953,'ETH-USD'!$A$2:$E$1776,5,0)),"na",VLOOKUP(B953,'ETH-USD'!$A$2:$E$1776,5,0))</f>
        <v>117.542648</v>
      </c>
      <c r="M953" s="13">
        <f>IF(ISERROR(VLOOKUP(B953,'BTC-USD'!$A$2:$E$1828,5,0)),"na",(VLOOKUP(B953,'BTC-USD'!$A$2:$E$1828,5,0)))</f>
        <v>4278.8466799999997</v>
      </c>
      <c r="N953" s="12" t="str">
        <f>IF(ISERROR(VLOOKUP(B953,'SOL-USD'!$A$2:$E$893,5,0)),"na",VLOOKUP(B953,'SOL-USD'!$A$2:$E$893,5,0))</f>
        <v>na</v>
      </c>
      <c r="O953" s="12" t="str">
        <f>IF(ISERROR(VLOOKUP(B953,'AVAX-USD'!$A$2:$E$799,5,0)),"na",VLOOKUP(B953,'AVAX-USD'!$A$2:$E$799,5,0))</f>
        <v>na</v>
      </c>
      <c r="P953" s="12">
        <f>IF(ISERROR(VLOOKUP(B953,'ADA-USD'!$A$2:$E$1776,5,0)),"na",VLOOKUP(B953,'ADA-USD'!$A$2:$E$1776,5,0))</f>
        <v>4.1866E-2</v>
      </c>
      <c r="Q953" s="12" t="str">
        <f>IF(ISERROR(VLOOKUP(B953,'DOT-USD'!$A$2:$E$761,5,0)),"na",VLOOKUP(B953,'DOT-USD'!$A$2:$E$761,5,0))</f>
        <v>na</v>
      </c>
      <c r="R953" s="14">
        <f>IF(ISERROR(VLOOKUP(B953,'DOGE-USD'!$A$2:$G$1776,5,0)),"na",VLOOKUP(B953,'DOGE-USD'!$A$2:$G$1776,5,0))</f>
        <v>2.2409999999999999E-3</v>
      </c>
      <c r="S953" s="14" t="str">
        <f>IF(ISERROR(VLOOKUP(B953,'SHIB-USD'!$A$2:$G$780,5,0)),"na",VLOOKUP(B953,'SHIB-USD'!$A$2:$G$780,5,0))</f>
        <v>na</v>
      </c>
      <c r="T953" s="12" t="str">
        <f>IF(ISERROR(VLOOKUP(B953,'Uni-USD'!$A$2:$G$735,5,0)),"na",VLOOKUP(B953,'Uni-USD'!$A$2:$G$735,5,0))</f>
        <v>na</v>
      </c>
      <c r="U953">
        <f>IF(ISERROR(VLOOKUP(B953,Crude!$A$2:$G$1264,5,0)),"na",VLOOKUP(B953,Crude!$A$2:$G$1264,5,0))</f>
        <v>51.45</v>
      </c>
      <c r="V953">
        <f>IF(ISERROR(VLOOKUP(B953,Wheat!$A$2:$G$1264,5,0)),"na",VLOOKUP(B953,Wheat!$A$2:$G$1264,5,0))</f>
        <v>496.5</v>
      </c>
    </row>
    <row r="954" spans="1:22" x14ac:dyDescent="0.35">
      <c r="A954">
        <f t="shared" si="14"/>
        <v>2018</v>
      </c>
      <c r="B954" s="10">
        <v>43432</v>
      </c>
      <c r="C954" s="11">
        <f>VLOOKUP(B954,Yields!$A$2:$B$1680,2,0)</f>
        <v>2.31</v>
      </c>
      <c r="D954" s="11">
        <f>IF(ISERROR(VLOOKUP(B954,Silver!$A$2:$G$1265,5,0)),"na",VLOOKUP(B954,Silver!$A$2:$G$1265,5,0))</f>
        <v>14.303000000000001</v>
      </c>
      <c r="E954" s="11">
        <f>IF(ISERROR(VLOOKUP(B954,Gold!$A$2:$G$1264,5,0)),"na",VLOOKUP(B954,Gold!$A$2:$G$1264,5,0))</f>
        <v>1221.4000000000001</v>
      </c>
      <c r="F954" s="13">
        <f>IF(ISERROR(VLOOKUP(B954,FXAIX!$A$2:$G$1259,5,0)),"na",VLOOKUP(B954,FXAIX!$A$2:$G$1259,5,0))</f>
        <v>96.18</v>
      </c>
      <c r="G954" s="13">
        <f>IF(ISERROR(VLOOKUP(B954,SP500v2!$A$2:$G$1259,5,0)),"na",VLOOKUP(B954,SP500v2!$A$2:$G$1259,5,0))</f>
        <v>2743.79</v>
      </c>
      <c r="H954" s="13">
        <f>IF(ISERROR(VLOOKUP(B954,'ishare R3000 ETF'!$A$2:$G$1260,4,0)),"na",VLOOKUP(B954,'ishare R3000 ETF'!$A$2:$G$1260,4,0))</f>
        <v>158.13999899999999</v>
      </c>
      <c r="I954" s="13">
        <f>IF(ISERROR(VLOOKUP(B954,'^IXIC'!$A$2:$E$1260,5,0)),"na",VLOOKUP(B954,'^IXIC'!$A$2:$E$1260,5,0))</f>
        <v>7291.5898440000001</v>
      </c>
      <c r="J954" s="12">
        <f>IF(ISERROR(VLOOKUP(B954,'Russell 2000'!$A$1:$E$1260,5,0)),"na",VLOOKUP(B954,'Russell 2000'!$A$1:$E$1260,5,0))</f>
        <v>1530.380005</v>
      </c>
      <c r="K954" s="12">
        <f>IF(ISERROR(VLOOKUP(B954,'EURUSD=X'!$A$2:$E$1307,4,0)),"na",VLOOKUP(B954,'EURUSD=X'!$A$2:$E$1307,4,0))</f>
        <v>1.126773</v>
      </c>
      <c r="L954" s="12">
        <f>IF(ISERROR(VLOOKUP(B954,'ETH-USD'!$A$2:$E$1776,5,0)),"na",VLOOKUP(B954,'ETH-USD'!$A$2:$E$1776,5,0))</f>
        <v>122.43800400000001</v>
      </c>
      <c r="M954" s="13">
        <f>IF(ISERROR(VLOOKUP(B954,'BTC-USD'!$A$2:$E$1828,5,0)),"na",(VLOOKUP(B954,'BTC-USD'!$A$2:$E$1828,5,0)))</f>
        <v>4257.419922</v>
      </c>
      <c r="N954" s="12" t="str">
        <f>IF(ISERROR(VLOOKUP(B954,'SOL-USD'!$A$2:$E$893,5,0)),"na",VLOOKUP(B954,'SOL-USD'!$A$2:$E$893,5,0))</f>
        <v>na</v>
      </c>
      <c r="O954" s="12" t="str">
        <f>IF(ISERROR(VLOOKUP(B954,'AVAX-USD'!$A$2:$E$799,5,0)),"na",VLOOKUP(B954,'AVAX-USD'!$A$2:$E$799,5,0))</f>
        <v>na</v>
      </c>
      <c r="P954" s="12">
        <f>IF(ISERROR(VLOOKUP(B954,'ADA-USD'!$A$2:$E$1776,5,0)),"na",VLOOKUP(B954,'ADA-USD'!$A$2:$E$1776,5,0))</f>
        <v>4.2021000000000003E-2</v>
      </c>
      <c r="Q954" s="12" t="str">
        <f>IF(ISERROR(VLOOKUP(B954,'DOT-USD'!$A$2:$E$761,5,0)),"na",VLOOKUP(B954,'DOT-USD'!$A$2:$E$761,5,0))</f>
        <v>na</v>
      </c>
      <c r="R954" s="14">
        <f>IF(ISERROR(VLOOKUP(B954,'DOGE-USD'!$A$2:$G$1776,5,0)),"na",VLOOKUP(B954,'DOGE-USD'!$A$2:$G$1776,5,0))</f>
        <v>2.2460000000000002E-3</v>
      </c>
      <c r="S954" s="14" t="str">
        <f>IF(ISERROR(VLOOKUP(B954,'SHIB-USD'!$A$2:$G$780,5,0)),"na",VLOOKUP(B954,'SHIB-USD'!$A$2:$G$780,5,0))</f>
        <v>na</v>
      </c>
      <c r="T954" s="12" t="str">
        <f>IF(ISERROR(VLOOKUP(B954,'Uni-USD'!$A$2:$G$735,5,0)),"na",VLOOKUP(B954,'Uni-USD'!$A$2:$G$735,5,0))</f>
        <v>na</v>
      </c>
      <c r="U954">
        <f>IF(ISERROR(VLOOKUP(B954,Crude!$A$2:$G$1264,5,0)),"na",VLOOKUP(B954,Crude!$A$2:$G$1264,5,0))</f>
        <v>50.29</v>
      </c>
      <c r="V954">
        <f>IF(ISERROR(VLOOKUP(B954,Wheat!$A$2:$G$1264,5,0)),"na",VLOOKUP(B954,Wheat!$A$2:$G$1264,5,0))</f>
        <v>497.5</v>
      </c>
    </row>
    <row r="955" spans="1:22" x14ac:dyDescent="0.35">
      <c r="A955">
        <f t="shared" si="14"/>
        <v>2018</v>
      </c>
      <c r="B955" s="10">
        <v>43431</v>
      </c>
      <c r="C955" s="11">
        <f>VLOOKUP(B955,Yields!$A$2:$B$1680,2,0)</f>
        <v>2.31</v>
      </c>
      <c r="D955" s="11">
        <f>IF(ISERROR(VLOOKUP(B955,Silver!$A$2:$G$1265,5,0)),"na",VLOOKUP(B955,Silver!$A$2:$G$1265,5,0))</f>
        <v>14.061999999999999</v>
      </c>
      <c r="E955" s="11">
        <f>IF(ISERROR(VLOOKUP(B955,Gold!$A$2:$G$1264,5,0)),"na",VLOOKUP(B955,Gold!$A$2:$G$1264,5,0))</f>
        <v>1211.2</v>
      </c>
      <c r="F955" s="13">
        <f>IF(ISERROR(VLOOKUP(B955,FXAIX!$A$2:$G$1259,5,0)),"na",VLOOKUP(B955,FXAIX!$A$2:$G$1259,5,0))</f>
        <v>94.010002</v>
      </c>
      <c r="G955" s="13">
        <f>IF(ISERROR(VLOOKUP(B955,SP500v2!$A$2:$G$1259,5,0)),"na",VLOOKUP(B955,SP500v2!$A$2:$G$1259,5,0))</f>
        <v>2682.17</v>
      </c>
      <c r="H955" s="13">
        <f>IF(ISERROR(VLOOKUP(B955,'ishare R3000 ETF'!$A$2:$G$1260,4,0)),"na",VLOOKUP(B955,'ishare R3000 ETF'!$A$2:$G$1260,4,0))</f>
        <v>156.85000600000001</v>
      </c>
      <c r="I955" s="13">
        <f>IF(ISERROR(VLOOKUP(B955,'^IXIC'!$A$2:$E$1260,5,0)),"na",VLOOKUP(B955,'^IXIC'!$A$2:$E$1260,5,0))</f>
        <v>7082.7001950000003</v>
      </c>
      <c r="J955" s="12">
        <f>IF(ISERROR(VLOOKUP(B955,'Russell 2000'!$A$1:$E$1260,5,0)),"na",VLOOKUP(B955,'Russell 2000'!$A$1:$E$1260,5,0))</f>
        <v>1492.8599850000001</v>
      </c>
      <c r="K955" s="12">
        <f>IF(ISERROR(VLOOKUP(B955,'EURUSD=X'!$A$2:$E$1307,4,0)),"na",VLOOKUP(B955,'EURUSD=X'!$A$2:$E$1307,4,0))</f>
        <v>1.1279429999999999</v>
      </c>
      <c r="L955" s="12">
        <f>IF(ISERROR(VLOOKUP(B955,'ETH-USD'!$A$2:$E$1776,5,0)),"na",VLOOKUP(B955,'ETH-USD'!$A$2:$E$1776,5,0))</f>
        <v>110.010002</v>
      </c>
      <c r="M955" s="13">
        <f>IF(ISERROR(VLOOKUP(B955,'BTC-USD'!$A$2:$E$1828,5,0)),"na",(VLOOKUP(B955,'BTC-USD'!$A$2:$E$1828,5,0)))</f>
        <v>3820.719971</v>
      </c>
      <c r="N955" s="12" t="str">
        <f>IF(ISERROR(VLOOKUP(B955,'SOL-USD'!$A$2:$E$893,5,0)),"na",VLOOKUP(B955,'SOL-USD'!$A$2:$E$893,5,0))</f>
        <v>na</v>
      </c>
      <c r="O955" s="12" t="str">
        <f>IF(ISERROR(VLOOKUP(B955,'AVAX-USD'!$A$2:$E$799,5,0)),"na",VLOOKUP(B955,'AVAX-USD'!$A$2:$E$799,5,0))</f>
        <v>na</v>
      </c>
      <c r="P955" s="12">
        <f>IF(ISERROR(VLOOKUP(B955,'ADA-USD'!$A$2:$E$1776,5,0)),"na",VLOOKUP(B955,'ADA-USD'!$A$2:$E$1776,5,0))</f>
        <v>3.6461E-2</v>
      </c>
      <c r="Q955" s="12" t="str">
        <f>IF(ISERROR(VLOOKUP(B955,'DOT-USD'!$A$2:$E$761,5,0)),"na",VLOOKUP(B955,'DOT-USD'!$A$2:$E$761,5,0))</f>
        <v>na</v>
      </c>
      <c r="R955" s="14">
        <f>IF(ISERROR(VLOOKUP(B955,'DOGE-USD'!$A$2:$G$1776,5,0)),"na",VLOOKUP(B955,'DOGE-USD'!$A$2:$G$1776,5,0))</f>
        <v>2.0869999999999999E-3</v>
      </c>
      <c r="S955" s="14" t="str">
        <f>IF(ISERROR(VLOOKUP(B955,'SHIB-USD'!$A$2:$G$780,5,0)),"na",VLOOKUP(B955,'SHIB-USD'!$A$2:$G$780,5,0))</f>
        <v>na</v>
      </c>
      <c r="T955" s="12" t="str">
        <f>IF(ISERROR(VLOOKUP(B955,'Uni-USD'!$A$2:$G$735,5,0)),"na",VLOOKUP(B955,'Uni-USD'!$A$2:$G$735,5,0))</f>
        <v>na</v>
      </c>
      <c r="U955">
        <f>IF(ISERROR(VLOOKUP(B955,Crude!$A$2:$G$1264,5,0)),"na",VLOOKUP(B955,Crude!$A$2:$G$1264,5,0))</f>
        <v>51.56</v>
      </c>
      <c r="V955">
        <f>IF(ISERROR(VLOOKUP(B955,Wheat!$A$2:$G$1264,5,0)),"na",VLOOKUP(B955,Wheat!$A$2:$G$1264,5,0))</f>
        <v>498</v>
      </c>
    </row>
    <row r="956" spans="1:22" x14ac:dyDescent="0.35">
      <c r="A956">
        <f t="shared" si="14"/>
        <v>2018</v>
      </c>
      <c r="B956" s="10">
        <v>43430</v>
      </c>
      <c r="C956" s="11">
        <f>VLOOKUP(B956,Yields!$A$2:$B$1680,2,0)</f>
        <v>2.2400000000000002</v>
      </c>
      <c r="D956" s="11">
        <f>IF(ISERROR(VLOOKUP(B956,Silver!$A$2:$G$1265,5,0)),"na",VLOOKUP(B956,Silver!$A$2:$G$1265,5,0))</f>
        <v>14.183</v>
      </c>
      <c r="E956" s="11">
        <f>IF(ISERROR(VLOOKUP(B956,Gold!$A$2:$G$1264,5,0)),"na",VLOOKUP(B956,Gold!$A$2:$G$1264,5,0))</f>
        <v>1220.2</v>
      </c>
      <c r="F956" s="13">
        <f>IF(ISERROR(VLOOKUP(B956,FXAIX!$A$2:$G$1259,5,0)),"na",VLOOKUP(B956,FXAIX!$A$2:$G$1259,5,0))</f>
        <v>93.709998999999996</v>
      </c>
      <c r="G956" s="13">
        <f>IF(ISERROR(VLOOKUP(B956,SP500v2!$A$2:$G$1259,5,0)),"na",VLOOKUP(B956,SP500v2!$A$2:$G$1259,5,0))</f>
        <v>2673.45</v>
      </c>
      <c r="H956" s="13">
        <f>IF(ISERROR(VLOOKUP(B956,'ishare R3000 ETF'!$A$2:$G$1260,4,0)),"na",VLOOKUP(B956,'ishare R3000 ETF'!$A$2:$G$1260,4,0))</f>
        <v>156.66999799999999</v>
      </c>
      <c r="I956" s="13">
        <f>IF(ISERROR(VLOOKUP(B956,'^IXIC'!$A$2:$E$1260,5,0)),"na",VLOOKUP(B956,'^IXIC'!$A$2:$E$1260,5,0))</f>
        <v>7081.8500979999999</v>
      </c>
      <c r="J956" s="12">
        <f>IF(ISERROR(VLOOKUP(B956,'Russell 2000'!$A$1:$E$1260,5,0)),"na",VLOOKUP(B956,'Russell 2000'!$A$1:$E$1260,5,0))</f>
        <v>1505.959961</v>
      </c>
      <c r="K956" s="12">
        <f>IF(ISERROR(VLOOKUP(B956,'EURUSD=X'!$A$2:$E$1307,4,0)),"na",VLOOKUP(B956,'EURUSD=X'!$A$2:$E$1307,4,0))</f>
        <v>1.1327339999999999</v>
      </c>
      <c r="L956" s="12">
        <f>IF(ISERROR(VLOOKUP(B956,'ETH-USD'!$A$2:$E$1776,5,0)),"na",VLOOKUP(B956,'ETH-USD'!$A$2:$E$1776,5,0))</f>
        <v>108.334999</v>
      </c>
      <c r="M956" s="13">
        <f>IF(ISERROR(VLOOKUP(B956,'BTC-USD'!$A$2:$E$1828,5,0)),"na",(VLOOKUP(B956,'BTC-USD'!$A$2:$E$1828,5,0)))</f>
        <v>3779.1298830000001</v>
      </c>
      <c r="N956" s="12" t="str">
        <f>IF(ISERROR(VLOOKUP(B956,'SOL-USD'!$A$2:$E$893,5,0)),"na",VLOOKUP(B956,'SOL-USD'!$A$2:$E$893,5,0))</f>
        <v>na</v>
      </c>
      <c r="O956" s="12" t="str">
        <f>IF(ISERROR(VLOOKUP(B956,'AVAX-USD'!$A$2:$E$799,5,0)),"na",VLOOKUP(B956,'AVAX-USD'!$A$2:$E$799,5,0))</f>
        <v>na</v>
      </c>
      <c r="P956" s="12">
        <f>IF(ISERROR(VLOOKUP(B956,'ADA-USD'!$A$2:$E$1776,5,0)),"na",VLOOKUP(B956,'ADA-USD'!$A$2:$E$1776,5,0))</f>
        <v>3.5805999999999998E-2</v>
      </c>
      <c r="Q956" s="12" t="str">
        <f>IF(ISERROR(VLOOKUP(B956,'DOT-USD'!$A$2:$E$761,5,0)),"na",VLOOKUP(B956,'DOT-USD'!$A$2:$E$761,5,0))</f>
        <v>na</v>
      </c>
      <c r="R956" s="14">
        <f>IF(ISERROR(VLOOKUP(B956,'DOGE-USD'!$A$2:$G$1776,5,0)),"na",VLOOKUP(B956,'DOGE-USD'!$A$2:$G$1776,5,0))</f>
        <v>2.0990000000000002E-3</v>
      </c>
      <c r="S956" s="14" t="str">
        <f>IF(ISERROR(VLOOKUP(B956,'SHIB-USD'!$A$2:$G$780,5,0)),"na",VLOOKUP(B956,'SHIB-USD'!$A$2:$G$780,5,0))</f>
        <v>na</v>
      </c>
      <c r="T956" s="12" t="str">
        <f>IF(ISERROR(VLOOKUP(B956,'Uni-USD'!$A$2:$G$735,5,0)),"na",VLOOKUP(B956,'Uni-USD'!$A$2:$G$735,5,0))</f>
        <v>na</v>
      </c>
      <c r="U956">
        <f>IF(ISERROR(VLOOKUP(B956,Crude!$A$2:$G$1264,5,0)),"na",VLOOKUP(B956,Crude!$A$2:$G$1264,5,0))</f>
        <v>51.63</v>
      </c>
      <c r="V956">
        <f>IF(ISERROR(VLOOKUP(B956,Wheat!$A$2:$G$1264,5,0)),"na",VLOOKUP(B956,Wheat!$A$2:$G$1264,5,0))</f>
        <v>507.5</v>
      </c>
    </row>
    <row r="957" spans="1:22" x14ac:dyDescent="0.35">
      <c r="A957">
        <f t="shared" si="14"/>
        <v>2018</v>
      </c>
      <c r="B957" s="10">
        <v>43427</v>
      </c>
      <c r="C957" s="11">
        <f>VLOOKUP(B957,Yields!$A$2:$B$1680,2,0)</f>
        <v>2.25</v>
      </c>
      <c r="D957" s="11">
        <f>IF(ISERROR(VLOOKUP(B957,Silver!$A$2:$G$1265,5,0)),"na",VLOOKUP(B957,Silver!$A$2:$G$1265,5,0))</f>
        <v>14.221</v>
      </c>
      <c r="E957" s="11">
        <f>IF(ISERROR(VLOOKUP(B957,Gold!$A$2:$G$1264,5,0)),"na",VLOOKUP(B957,Gold!$A$2:$G$1264,5,0))</f>
        <v>1221</v>
      </c>
      <c r="F957" s="13">
        <f>IF(ISERROR(VLOOKUP(B957,FXAIX!$A$2:$G$1259,5,0)),"na",VLOOKUP(B957,FXAIX!$A$2:$G$1259,5,0))</f>
        <v>92.260002</v>
      </c>
      <c r="G957" s="13">
        <f>IF(ISERROR(VLOOKUP(B957,SP500v2!$A$2:$G$1259,5,0)),"na",VLOOKUP(B957,SP500v2!$A$2:$G$1259,5,0))</f>
        <v>2632.56</v>
      </c>
      <c r="H957" s="13">
        <f>IF(ISERROR(VLOOKUP(B957,'ishare R3000 ETF'!$A$2:$G$1260,4,0)),"na",VLOOKUP(B957,'ishare R3000 ETF'!$A$2:$G$1260,4,0))</f>
        <v>155.279999</v>
      </c>
      <c r="I957" s="13">
        <f>IF(ISERROR(VLOOKUP(B957,'^IXIC'!$A$2:$E$1260,5,0)),"na",VLOOKUP(B957,'^IXIC'!$A$2:$E$1260,5,0))</f>
        <v>6938.9799800000001</v>
      </c>
      <c r="J957" s="12">
        <f>IF(ISERROR(VLOOKUP(B957,'Russell 2000'!$A$1:$E$1260,5,0)),"na",VLOOKUP(B957,'Russell 2000'!$A$1:$E$1260,5,0))</f>
        <v>1488.6800539999999</v>
      </c>
      <c r="K957" s="12">
        <f>IF(ISERROR(VLOOKUP(B957,'EURUSD=X'!$A$2:$E$1307,4,0)),"na",VLOOKUP(B957,'EURUSD=X'!$A$2:$E$1307,4,0))</f>
        <v>1.1332340000000001</v>
      </c>
      <c r="L957" s="12">
        <f>IF(ISERROR(VLOOKUP(B957,'ETH-USD'!$A$2:$E$1776,5,0)),"na",VLOOKUP(B957,'ETH-USD'!$A$2:$E$1776,5,0))</f>
        <v>123.295998</v>
      </c>
      <c r="M957" s="13">
        <f>IF(ISERROR(VLOOKUP(B957,'BTC-USD'!$A$2:$E$1828,5,0)),"na",(VLOOKUP(B957,'BTC-USD'!$A$2:$E$1828,5,0)))</f>
        <v>4347.1098629999997</v>
      </c>
      <c r="N957" s="12" t="str">
        <f>IF(ISERROR(VLOOKUP(B957,'SOL-USD'!$A$2:$E$893,5,0)),"na",VLOOKUP(B957,'SOL-USD'!$A$2:$E$893,5,0))</f>
        <v>na</v>
      </c>
      <c r="O957" s="12" t="str">
        <f>IF(ISERROR(VLOOKUP(B957,'AVAX-USD'!$A$2:$E$799,5,0)),"na",VLOOKUP(B957,'AVAX-USD'!$A$2:$E$799,5,0))</f>
        <v>na</v>
      </c>
      <c r="P957" s="12">
        <f>IF(ISERROR(VLOOKUP(B957,'ADA-USD'!$A$2:$E$1776,5,0)),"na",VLOOKUP(B957,'ADA-USD'!$A$2:$E$1776,5,0))</f>
        <v>4.3411999999999999E-2</v>
      </c>
      <c r="Q957" s="12" t="str">
        <f>IF(ISERROR(VLOOKUP(B957,'DOT-USD'!$A$2:$E$761,5,0)),"na",VLOOKUP(B957,'DOT-USD'!$A$2:$E$761,5,0))</f>
        <v>na</v>
      </c>
      <c r="R957" s="14">
        <f>IF(ISERROR(VLOOKUP(B957,'DOGE-USD'!$A$2:$G$1776,5,0)),"na",VLOOKUP(B957,'DOGE-USD'!$A$2:$G$1776,5,0))</f>
        <v>2.3609999999999998E-3</v>
      </c>
      <c r="S957" s="14" t="str">
        <f>IF(ISERROR(VLOOKUP(B957,'SHIB-USD'!$A$2:$G$780,5,0)),"na",VLOOKUP(B957,'SHIB-USD'!$A$2:$G$780,5,0))</f>
        <v>na</v>
      </c>
      <c r="T957" s="12" t="str">
        <f>IF(ISERROR(VLOOKUP(B957,'Uni-USD'!$A$2:$G$735,5,0)),"na",VLOOKUP(B957,'Uni-USD'!$A$2:$G$735,5,0))</f>
        <v>na</v>
      </c>
      <c r="U957">
        <f>IF(ISERROR(VLOOKUP(B957,Crude!$A$2:$G$1264,5,0)),"na",VLOOKUP(B957,Crude!$A$2:$G$1264,5,0))</f>
        <v>50.42</v>
      </c>
      <c r="V957">
        <f>IF(ISERROR(VLOOKUP(B957,Wheat!$A$2:$G$1264,5,0)),"na",VLOOKUP(B957,Wheat!$A$2:$G$1264,5,0))</f>
        <v>499.75</v>
      </c>
    </row>
    <row r="958" spans="1:22" x14ac:dyDescent="0.35">
      <c r="A958">
        <f t="shared" si="14"/>
        <v>2018</v>
      </c>
      <c r="B958" s="10">
        <v>43425</v>
      </c>
      <c r="C958" s="11">
        <f>VLOOKUP(B958,Yields!$A$2:$B$1680,2,0)</f>
        <v>2.25</v>
      </c>
      <c r="D958" s="11">
        <f>IF(ISERROR(VLOOKUP(B958,Silver!$A$2:$G$1265,5,0)),"na",VLOOKUP(B958,Silver!$A$2:$G$1265,5,0))</f>
        <v>14.48</v>
      </c>
      <c r="E958" s="11">
        <f>IF(ISERROR(VLOOKUP(B958,Gold!$A$2:$G$1264,5,0)),"na",VLOOKUP(B958,Gold!$A$2:$G$1264,5,0))</f>
        <v>1225.8</v>
      </c>
      <c r="F958" s="13">
        <f>IF(ISERROR(VLOOKUP(B958,FXAIX!$A$2:$G$1259,5,0)),"na",VLOOKUP(B958,FXAIX!$A$2:$G$1259,5,0))</f>
        <v>92.870002999999997</v>
      </c>
      <c r="G958" s="13">
        <f>IF(ISERROR(VLOOKUP(B958,SP500v2!$A$2:$G$1259,5,0)),"na",VLOOKUP(B958,SP500v2!$A$2:$G$1259,5,0))</f>
        <v>2649.93</v>
      </c>
      <c r="H958" s="13">
        <f>IF(ISERROR(VLOOKUP(B958,'ishare R3000 ETF'!$A$2:$G$1260,4,0)),"na",VLOOKUP(B958,'ishare R3000 ETF'!$A$2:$G$1260,4,0))</f>
        <v>156.28999300000001</v>
      </c>
      <c r="I958" s="13">
        <f>IF(ISERROR(VLOOKUP(B958,'^IXIC'!$A$2:$E$1260,5,0)),"na",VLOOKUP(B958,'^IXIC'!$A$2:$E$1260,5,0))</f>
        <v>6972.25</v>
      </c>
      <c r="J958" s="12">
        <f>IF(ISERROR(VLOOKUP(B958,'Russell 2000'!$A$1:$E$1260,5,0)),"na",VLOOKUP(B958,'Russell 2000'!$A$1:$E$1260,5,0))</f>
        <v>1488.280029</v>
      </c>
      <c r="K958" s="12">
        <f>IF(ISERROR(VLOOKUP(B958,'EURUSD=X'!$A$2:$E$1307,4,0)),"na",VLOOKUP(B958,'EURUSD=X'!$A$2:$E$1307,4,0))</f>
        <v>1.1366350000000001</v>
      </c>
      <c r="L958" s="12">
        <f>IF(ISERROR(VLOOKUP(B958,'ETH-USD'!$A$2:$E$1776,5,0)),"na",VLOOKUP(B958,'ETH-USD'!$A$2:$E$1776,5,0))</f>
        <v>136.70100400000001</v>
      </c>
      <c r="M958" s="13">
        <f>IF(ISERROR(VLOOKUP(B958,'BTC-USD'!$A$2:$E$1828,5,0)),"na",(VLOOKUP(B958,'BTC-USD'!$A$2:$E$1828,5,0)))</f>
        <v>4602.169922</v>
      </c>
      <c r="N958" s="12" t="str">
        <f>IF(ISERROR(VLOOKUP(B958,'SOL-USD'!$A$2:$E$893,5,0)),"na",VLOOKUP(B958,'SOL-USD'!$A$2:$E$893,5,0))</f>
        <v>na</v>
      </c>
      <c r="O958" s="12" t="str">
        <f>IF(ISERROR(VLOOKUP(B958,'AVAX-USD'!$A$2:$E$799,5,0)),"na",VLOOKUP(B958,'AVAX-USD'!$A$2:$E$799,5,0))</f>
        <v>na</v>
      </c>
      <c r="P958" s="12">
        <f>IF(ISERROR(VLOOKUP(B958,'ADA-USD'!$A$2:$E$1776,5,0)),"na",VLOOKUP(B958,'ADA-USD'!$A$2:$E$1776,5,0))</f>
        <v>4.7780000000000003E-2</v>
      </c>
      <c r="Q958" s="12" t="str">
        <f>IF(ISERROR(VLOOKUP(B958,'DOT-USD'!$A$2:$E$761,5,0)),"na",VLOOKUP(B958,'DOT-USD'!$A$2:$E$761,5,0))</f>
        <v>na</v>
      </c>
      <c r="R958" s="14">
        <f>IF(ISERROR(VLOOKUP(B958,'DOGE-USD'!$A$2:$G$1776,5,0)),"na",VLOOKUP(B958,'DOGE-USD'!$A$2:$G$1776,5,0))</f>
        <v>2.4480000000000001E-3</v>
      </c>
      <c r="S958" s="14" t="str">
        <f>IF(ISERROR(VLOOKUP(B958,'SHIB-USD'!$A$2:$G$780,5,0)),"na",VLOOKUP(B958,'SHIB-USD'!$A$2:$G$780,5,0))</f>
        <v>na</v>
      </c>
      <c r="T958" s="12" t="str">
        <f>IF(ISERROR(VLOOKUP(B958,'Uni-USD'!$A$2:$G$735,5,0)),"na",VLOOKUP(B958,'Uni-USD'!$A$2:$G$735,5,0))</f>
        <v>na</v>
      </c>
      <c r="U958">
        <f>IF(ISERROR(VLOOKUP(B958,Crude!$A$2:$G$1264,5,0)),"na",VLOOKUP(B958,Crude!$A$2:$G$1264,5,0))</f>
        <v>54.63</v>
      </c>
      <c r="V958">
        <f>IF(ISERROR(VLOOKUP(B958,Wheat!$A$2:$G$1264,5,0)),"na",VLOOKUP(B958,Wheat!$A$2:$G$1264,5,0))</f>
        <v>498.75</v>
      </c>
    </row>
    <row r="959" spans="1:22" x14ac:dyDescent="0.35">
      <c r="A959">
        <f t="shared" si="14"/>
        <v>2018</v>
      </c>
      <c r="B959" s="10">
        <v>43424</v>
      </c>
      <c r="C959" s="11">
        <f>VLOOKUP(B959,Yields!$A$2:$B$1680,2,0)</f>
        <v>2.23</v>
      </c>
      <c r="D959" s="11">
        <f>IF(ISERROR(VLOOKUP(B959,Silver!$A$2:$G$1265,5,0)),"na",VLOOKUP(B959,Silver!$A$2:$G$1265,5,0))</f>
        <v>14.247</v>
      </c>
      <c r="E959" s="11">
        <f>IF(ISERROR(VLOOKUP(B959,Gold!$A$2:$G$1264,5,0)),"na",VLOOKUP(B959,Gold!$A$2:$G$1264,5,0))</f>
        <v>1219</v>
      </c>
      <c r="F959" s="13">
        <f>IF(ISERROR(VLOOKUP(B959,FXAIX!$A$2:$G$1259,5,0)),"na",VLOOKUP(B959,FXAIX!$A$2:$G$1259,5,0))</f>
        <v>92.580001999999993</v>
      </c>
      <c r="G959" s="13">
        <f>IF(ISERROR(VLOOKUP(B959,SP500v2!$A$2:$G$1259,5,0)),"na",VLOOKUP(B959,SP500v2!$A$2:$G$1259,5,0))</f>
        <v>2641.89</v>
      </c>
      <c r="H959" s="13">
        <f>IF(ISERROR(VLOOKUP(B959,'ishare R3000 ETF'!$A$2:$G$1260,4,0)),"na",VLOOKUP(B959,'ishare R3000 ETF'!$A$2:$G$1260,4,0))</f>
        <v>154.990005</v>
      </c>
      <c r="I959" s="13">
        <f>IF(ISERROR(VLOOKUP(B959,'^IXIC'!$A$2:$E$1260,5,0)),"na",VLOOKUP(B959,'^IXIC'!$A$2:$E$1260,5,0))</f>
        <v>6908.8198240000002</v>
      </c>
      <c r="J959" s="12">
        <f>IF(ISERROR(VLOOKUP(B959,'Russell 2000'!$A$1:$E$1260,5,0)),"na",VLOOKUP(B959,'Russell 2000'!$A$1:$E$1260,5,0))</f>
        <v>1469.01001</v>
      </c>
      <c r="K959" s="12">
        <f>IF(ISERROR(VLOOKUP(B959,'EURUSD=X'!$A$2:$E$1307,4,0)),"na",VLOOKUP(B959,'EURUSD=X'!$A$2:$E$1307,4,0))</f>
        <v>1.138706</v>
      </c>
      <c r="L959" s="12">
        <f>IF(ISERROR(VLOOKUP(B959,'ETH-USD'!$A$2:$E$1776,5,0)),"na",VLOOKUP(B959,'ETH-USD'!$A$2:$E$1776,5,0))</f>
        <v>130.33900499999999</v>
      </c>
      <c r="M959" s="13">
        <f>IF(ISERROR(VLOOKUP(B959,'BTC-USD'!$A$2:$E$1828,5,0)),"na",(VLOOKUP(B959,'BTC-USD'!$A$2:$E$1828,5,0)))</f>
        <v>4451.8701170000004</v>
      </c>
      <c r="N959" s="12" t="str">
        <f>IF(ISERROR(VLOOKUP(B959,'SOL-USD'!$A$2:$E$893,5,0)),"na",VLOOKUP(B959,'SOL-USD'!$A$2:$E$893,5,0))</f>
        <v>na</v>
      </c>
      <c r="O959" s="12" t="str">
        <f>IF(ISERROR(VLOOKUP(B959,'AVAX-USD'!$A$2:$E$799,5,0)),"na",VLOOKUP(B959,'AVAX-USD'!$A$2:$E$799,5,0))</f>
        <v>na</v>
      </c>
      <c r="P959" s="12">
        <f>IF(ISERROR(VLOOKUP(B959,'ADA-USD'!$A$2:$E$1776,5,0)),"na",VLOOKUP(B959,'ADA-USD'!$A$2:$E$1776,5,0))</f>
        <v>4.4776999999999997E-2</v>
      </c>
      <c r="Q959" s="12" t="str">
        <f>IF(ISERROR(VLOOKUP(B959,'DOT-USD'!$A$2:$E$761,5,0)),"na",VLOOKUP(B959,'DOT-USD'!$A$2:$E$761,5,0))</f>
        <v>na</v>
      </c>
      <c r="R959" s="14">
        <f>IF(ISERROR(VLOOKUP(B959,'DOGE-USD'!$A$2:$G$1776,5,0)),"na",VLOOKUP(B959,'DOGE-USD'!$A$2:$G$1776,5,0))</f>
        <v>2.2539999999999999E-3</v>
      </c>
      <c r="S959" s="14" t="str">
        <f>IF(ISERROR(VLOOKUP(B959,'SHIB-USD'!$A$2:$G$780,5,0)),"na",VLOOKUP(B959,'SHIB-USD'!$A$2:$G$780,5,0))</f>
        <v>na</v>
      </c>
      <c r="T959" s="12" t="str">
        <f>IF(ISERROR(VLOOKUP(B959,'Uni-USD'!$A$2:$G$735,5,0)),"na",VLOOKUP(B959,'Uni-USD'!$A$2:$G$735,5,0))</f>
        <v>na</v>
      </c>
      <c r="U959">
        <f>IF(ISERROR(VLOOKUP(B959,Crude!$A$2:$G$1264,5,0)),"na",VLOOKUP(B959,Crude!$A$2:$G$1264,5,0))</f>
        <v>53.43</v>
      </c>
      <c r="V959">
        <f>IF(ISERROR(VLOOKUP(B959,Wheat!$A$2:$G$1264,5,0)),"na",VLOOKUP(B959,Wheat!$A$2:$G$1264,5,0))</f>
        <v>500.75</v>
      </c>
    </row>
    <row r="960" spans="1:22" x14ac:dyDescent="0.35">
      <c r="A960">
        <f t="shared" si="14"/>
        <v>2018</v>
      </c>
      <c r="B960" s="10">
        <v>43423</v>
      </c>
      <c r="C960" s="11">
        <f>VLOOKUP(B960,Yields!$A$2:$B$1680,2,0)</f>
        <v>2.23</v>
      </c>
      <c r="D960" s="11">
        <f>IF(ISERROR(VLOOKUP(B960,Silver!$A$2:$G$1265,5,0)),"na",VLOOKUP(B960,Silver!$A$2:$G$1265,5,0))</f>
        <v>14.381</v>
      </c>
      <c r="E960" s="11">
        <f>IF(ISERROR(VLOOKUP(B960,Gold!$A$2:$G$1264,5,0)),"na",VLOOKUP(B960,Gold!$A$2:$G$1264,5,0))</f>
        <v>1223.0999999999999</v>
      </c>
      <c r="F960" s="13">
        <f>IF(ISERROR(VLOOKUP(B960,FXAIX!$A$2:$G$1259,5,0)),"na",VLOOKUP(B960,FXAIX!$A$2:$G$1259,5,0))</f>
        <v>94.279999000000004</v>
      </c>
      <c r="G960" s="13">
        <f>IF(ISERROR(VLOOKUP(B960,SP500v2!$A$2:$G$1259,5,0)),"na",VLOOKUP(B960,SP500v2!$A$2:$G$1259,5,0))</f>
        <v>2690.73</v>
      </c>
      <c r="H960" s="13">
        <f>IF(ISERROR(VLOOKUP(B960,'ishare R3000 ETF'!$A$2:$G$1260,4,0)),"na",VLOOKUP(B960,'ishare R3000 ETF'!$A$2:$G$1260,4,0))</f>
        <v>157.88999899999999</v>
      </c>
      <c r="I960" s="13">
        <f>IF(ISERROR(VLOOKUP(B960,'^IXIC'!$A$2:$E$1260,5,0)),"na",VLOOKUP(B960,'^IXIC'!$A$2:$E$1260,5,0))</f>
        <v>7028.4799800000001</v>
      </c>
      <c r="J960" s="12">
        <f>IF(ISERROR(VLOOKUP(B960,'Russell 2000'!$A$1:$E$1260,5,0)),"na",VLOOKUP(B960,'Russell 2000'!$A$1:$E$1260,5,0))</f>
        <v>1496.540039</v>
      </c>
      <c r="K960" s="12">
        <f>IF(ISERROR(VLOOKUP(B960,'EURUSD=X'!$A$2:$E$1307,4,0)),"na",VLOOKUP(B960,'EURUSD=X'!$A$2:$E$1307,4,0))</f>
        <v>1.139445</v>
      </c>
      <c r="L960" s="12">
        <f>IF(ISERROR(VLOOKUP(B960,'ETH-USD'!$A$2:$E$1776,5,0)),"na",VLOOKUP(B960,'ETH-USD'!$A$2:$E$1776,5,0))</f>
        <v>149.175003</v>
      </c>
      <c r="M960" s="13">
        <f>IF(ISERROR(VLOOKUP(B960,'BTC-USD'!$A$2:$E$1828,5,0)),"na",(VLOOKUP(B960,'BTC-USD'!$A$2:$E$1828,5,0)))</f>
        <v>4871.4902339999999</v>
      </c>
      <c r="N960" s="12" t="str">
        <f>IF(ISERROR(VLOOKUP(B960,'SOL-USD'!$A$2:$E$893,5,0)),"na",VLOOKUP(B960,'SOL-USD'!$A$2:$E$893,5,0))</f>
        <v>na</v>
      </c>
      <c r="O960" s="12" t="str">
        <f>IF(ISERROR(VLOOKUP(B960,'AVAX-USD'!$A$2:$E$799,5,0)),"na",VLOOKUP(B960,'AVAX-USD'!$A$2:$E$799,5,0))</f>
        <v>na</v>
      </c>
      <c r="P960" s="12">
        <f>IF(ISERROR(VLOOKUP(B960,'ADA-USD'!$A$2:$E$1776,5,0)),"na",VLOOKUP(B960,'ADA-USD'!$A$2:$E$1776,5,0))</f>
        <v>5.2581999999999997E-2</v>
      </c>
      <c r="Q960" s="12" t="str">
        <f>IF(ISERROR(VLOOKUP(B960,'DOT-USD'!$A$2:$E$761,5,0)),"na",VLOOKUP(B960,'DOT-USD'!$A$2:$E$761,5,0))</f>
        <v>na</v>
      </c>
      <c r="R960" s="14">
        <f>IF(ISERROR(VLOOKUP(B960,'DOGE-USD'!$A$2:$G$1776,5,0)),"na",VLOOKUP(B960,'DOGE-USD'!$A$2:$G$1776,5,0))</f>
        <v>2.418E-3</v>
      </c>
      <c r="S960" s="14" t="str">
        <f>IF(ISERROR(VLOOKUP(B960,'SHIB-USD'!$A$2:$G$780,5,0)),"na",VLOOKUP(B960,'SHIB-USD'!$A$2:$G$780,5,0))</f>
        <v>na</v>
      </c>
      <c r="T960" s="12" t="str">
        <f>IF(ISERROR(VLOOKUP(B960,'Uni-USD'!$A$2:$G$735,5,0)),"na",VLOOKUP(B960,'Uni-USD'!$A$2:$G$735,5,0))</f>
        <v>na</v>
      </c>
      <c r="U960">
        <f>IF(ISERROR(VLOOKUP(B960,Crude!$A$2:$G$1264,5,0)),"na",VLOOKUP(B960,Crude!$A$2:$G$1264,5,0))</f>
        <v>56.76</v>
      </c>
      <c r="V960">
        <f>IF(ISERROR(VLOOKUP(B960,Wheat!$A$2:$G$1264,5,0)),"na",VLOOKUP(B960,Wheat!$A$2:$G$1264,5,0))</f>
        <v>498.5</v>
      </c>
    </row>
    <row r="961" spans="1:22" x14ac:dyDescent="0.35">
      <c r="A961">
        <f t="shared" si="14"/>
        <v>2018</v>
      </c>
      <c r="B961" s="10">
        <v>43420</v>
      </c>
      <c r="C961" s="11">
        <f>VLOOKUP(B961,Yields!$A$2:$B$1680,2,0)</f>
        <v>2.21</v>
      </c>
      <c r="D961" s="11">
        <f>IF(ISERROR(VLOOKUP(B961,Silver!$A$2:$G$1265,5,0)),"na",VLOOKUP(B961,Silver!$A$2:$G$1265,5,0))</f>
        <v>14.358000000000001</v>
      </c>
      <c r="E961" s="11">
        <f>IF(ISERROR(VLOOKUP(B961,Gold!$A$2:$G$1264,5,0)),"na",VLOOKUP(B961,Gold!$A$2:$G$1264,5,0))</f>
        <v>1220.8</v>
      </c>
      <c r="F961" s="13">
        <f>IF(ISERROR(VLOOKUP(B961,FXAIX!$A$2:$G$1259,5,0)),"na",VLOOKUP(B961,FXAIX!$A$2:$G$1259,5,0))</f>
        <v>95.879997000000003</v>
      </c>
      <c r="G961" s="13">
        <f>IF(ISERROR(VLOOKUP(B961,SP500v2!$A$2:$G$1259,5,0)),"na",VLOOKUP(B961,SP500v2!$A$2:$G$1259,5,0))</f>
        <v>2736.27</v>
      </c>
      <c r="H961" s="13">
        <f>IF(ISERROR(VLOOKUP(B961,'ishare R3000 ETF'!$A$2:$G$1260,4,0)),"na",VLOOKUP(B961,'ishare R3000 ETF'!$A$2:$G$1260,4,0))</f>
        <v>159.91000399999999</v>
      </c>
      <c r="I961" s="13">
        <f>IF(ISERROR(VLOOKUP(B961,'^IXIC'!$A$2:$E$1260,5,0)),"na",VLOOKUP(B961,'^IXIC'!$A$2:$E$1260,5,0))</f>
        <v>7247.8701170000004</v>
      </c>
      <c r="J961" s="12">
        <f>IF(ISERROR(VLOOKUP(B961,'Russell 2000'!$A$1:$E$1260,5,0)),"na",VLOOKUP(B961,'Russell 2000'!$A$1:$E$1260,5,0))</f>
        <v>1527.530029</v>
      </c>
      <c r="K961" s="12">
        <f>IF(ISERROR(VLOOKUP(B961,'EURUSD=X'!$A$2:$E$1307,4,0)),"na",VLOOKUP(B961,'EURUSD=X'!$A$2:$E$1307,4,0))</f>
        <v>1.1322589999999999</v>
      </c>
      <c r="L961" s="12">
        <f>IF(ISERROR(VLOOKUP(B961,'ETH-USD'!$A$2:$E$1776,5,0)),"na",VLOOKUP(B961,'ETH-USD'!$A$2:$E$1776,5,0))</f>
        <v>175.17700199999999</v>
      </c>
      <c r="M961" s="13">
        <f>IF(ISERROR(VLOOKUP(B961,'BTC-USD'!$A$2:$E$1828,5,0)),"na",(VLOOKUP(B961,'BTC-USD'!$A$2:$E$1828,5,0)))</f>
        <v>5575.5498049999997</v>
      </c>
      <c r="N961" s="12" t="str">
        <f>IF(ISERROR(VLOOKUP(B961,'SOL-USD'!$A$2:$E$893,5,0)),"na",VLOOKUP(B961,'SOL-USD'!$A$2:$E$893,5,0))</f>
        <v>na</v>
      </c>
      <c r="O961" s="12" t="str">
        <f>IF(ISERROR(VLOOKUP(B961,'AVAX-USD'!$A$2:$E$799,5,0)),"na",VLOOKUP(B961,'AVAX-USD'!$A$2:$E$799,5,0))</f>
        <v>na</v>
      </c>
      <c r="P961" s="12">
        <f>IF(ISERROR(VLOOKUP(B961,'ADA-USD'!$A$2:$E$1776,5,0)),"na",VLOOKUP(B961,'ADA-USD'!$A$2:$E$1776,5,0))</f>
        <v>6.1150999999999997E-2</v>
      </c>
      <c r="Q961" s="12" t="str">
        <f>IF(ISERROR(VLOOKUP(B961,'DOT-USD'!$A$2:$E$761,5,0)),"na",VLOOKUP(B961,'DOT-USD'!$A$2:$E$761,5,0))</f>
        <v>na</v>
      </c>
      <c r="R961" s="14">
        <f>IF(ISERROR(VLOOKUP(B961,'DOGE-USD'!$A$2:$G$1776,5,0)),"na",VLOOKUP(B961,'DOGE-USD'!$A$2:$G$1776,5,0))</f>
        <v>2.7460000000000002E-3</v>
      </c>
      <c r="S961" s="14" t="str">
        <f>IF(ISERROR(VLOOKUP(B961,'SHIB-USD'!$A$2:$G$780,5,0)),"na",VLOOKUP(B961,'SHIB-USD'!$A$2:$G$780,5,0))</f>
        <v>na</v>
      </c>
      <c r="T961" s="12" t="str">
        <f>IF(ISERROR(VLOOKUP(B961,'Uni-USD'!$A$2:$G$735,5,0)),"na",VLOOKUP(B961,'Uni-USD'!$A$2:$G$735,5,0))</f>
        <v>na</v>
      </c>
      <c r="U961">
        <f>IF(ISERROR(VLOOKUP(B961,Crude!$A$2:$G$1264,5,0)),"na",VLOOKUP(B961,Crude!$A$2:$G$1264,5,0))</f>
        <v>56.46</v>
      </c>
      <c r="V961">
        <f>IF(ISERROR(VLOOKUP(B961,Wheat!$A$2:$G$1264,5,0)),"na",VLOOKUP(B961,Wheat!$A$2:$G$1264,5,0))</f>
        <v>506.75</v>
      </c>
    </row>
    <row r="962" spans="1:22" x14ac:dyDescent="0.35">
      <c r="A962">
        <f t="shared" si="14"/>
        <v>2018</v>
      </c>
      <c r="B962" s="10">
        <v>43419</v>
      </c>
      <c r="C962" s="11">
        <f>VLOOKUP(B962,Yields!$A$2:$B$1680,2,0)</f>
        <v>2.2000000000000002</v>
      </c>
      <c r="D962" s="11">
        <f>IF(ISERROR(VLOOKUP(B962,Silver!$A$2:$G$1265,5,0)),"na",VLOOKUP(B962,Silver!$A$2:$G$1265,5,0))</f>
        <v>14.237</v>
      </c>
      <c r="E962" s="11">
        <f>IF(ISERROR(VLOOKUP(B962,Gold!$A$2:$G$1264,5,0)),"na",VLOOKUP(B962,Gold!$A$2:$G$1264,5,0))</f>
        <v>1212.8</v>
      </c>
      <c r="F962" s="13">
        <f>IF(ISERROR(VLOOKUP(B962,FXAIX!$A$2:$G$1259,5,0)),"na",VLOOKUP(B962,FXAIX!$A$2:$G$1259,5,0))</f>
        <v>95.660004000000001</v>
      </c>
      <c r="G962" s="13">
        <f>IF(ISERROR(VLOOKUP(B962,SP500v2!$A$2:$G$1259,5,0)),"na",VLOOKUP(B962,SP500v2!$A$2:$G$1259,5,0))</f>
        <v>2730.2</v>
      </c>
      <c r="H962" s="13">
        <f>IF(ISERROR(VLOOKUP(B962,'ishare R3000 ETF'!$A$2:$G$1260,4,0)),"na",VLOOKUP(B962,'ishare R3000 ETF'!$A$2:$G$1260,4,0))</f>
        <v>157.38999899999999</v>
      </c>
      <c r="I962" s="13">
        <f>IF(ISERROR(VLOOKUP(B962,'^IXIC'!$A$2:$E$1260,5,0)),"na",VLOOKUP(B962,'^IXIC'!$A$2:$E$1260,5,0))</f>
        <v>7259.0297849999997</v>
      </c>
      <c r="J962" s="12">
        <f>IF(ISERROR(VLOOKUP(B962,'Russell 2000'!$A$1:$E$1260,5,0)),"na",VLOOKUP(B962,'Russell 2000'!$A$1:$E$1260,5,0))</f>
        <v>1524.119995</v>
      </c>
      <c r="K962" s="12">
        <f>IF(ISERROR(VLOOKUP(B962,'EURUSD=X'!$A$2:$E$1307,4,0)),"na",VLOOKUP(B962,'EURUSD=X'!$A$2:$E$1307,4,0))</f>
        <v>1.127497</v>
      </c>
      <c r="L962" s="12">
        <f>IF(ISERROR(VLOOKUP(B962,'ETH-USD'!$A$2:$E$1776,5,0)),"na",VLOOKUP(B962,'ETH-USD'!$A$2:$E$1776,5,0))</f>
        <v>180.80600000000001</v>
      </c>
      <c r="M962" s="13">
        <f>IF(ISERROR(VLOOKUP(B962,'BTC-USD'!$A$2:$E$1828,5,0)),"na",(VLOOKUP(B962,'BTC-USD'!$A$2:$E$1828,5,0)))</f>
        <v>5648.0297849999997</v>
      </c>
      <c r="N962" s="12" t="str">
        <f>IF(ISERROR(VLOOKUP(B962,'SOL-USD'!$A$2:$E$893,5,0)),"na",VLOOKUP(B962,'SOL-USD'!$A$2:$E$893,5,0))</f>
        <v>na</v>
      </c>
      <c r="O962" s="12" t="str">
        <f>IF(ISERROR(VLOOKUP(B962,'AVAX-USD'!$A$2:$E$799,5,0)),"na",VLOOKUP(B962,'AVAX-USD'!$A$2:$E$799,5,0))</f>
        <v>na</v>
      </c>
      <c r="P962" s="12">
        <f>IF(ISERROR(VLOOKUP(B962,'ADA-USD'!$A$2:$E$1776,5,0)),"na",VLOOKUP(B962,'ADA-USD'!$A$2:$E$1776,5,0))</f>
        <v>6.3543000000000002E-2</v>
      </c>
      <c r="Q962" s="12" t="str">
        <f>IF(ISERROR(VLOOKUP(B962,'DOT-USD'!$A$2:$E$761,5,0)),"na",VLOOKUP(B962,'DOT-USD'!$A$2:$E$761,5,0))</f>
        <v>na</v>
      </c>
      <c r="R962" s="14">
        <f>IF(ISERROR(VLOOKUP(B962,'DOGE-USD'!$A$2:$G$1776,5,0)),"na",VLOOKUP(B962,'DOGE-USD'!$A$2:$G$1776,5,0))</f>
        <v>2.8E-3</v>
      </c>
      <c r="S962" s="14" t="str">
        <f>IF(ISERROR(VLOOKUP(B962,'SHIB-USD'!$A$2:$G$780,5,0)),"na",VLOOKUP(B962,'SHIB-USD'!$A$2:$G$780,5,0))</f>
        <v>na</v>
      </c>
      <c r="T962" s="12" t="str">
        <f>IF(ISERROR(VLOOKUP(B962,'Uni-USD'!$A$2:$G$735,5,0)),"na",VLOOKUP(B962,'Uni-USD'!$A$2:$G$735,5,0))</f>
        <v>na</v>
      </c>
      <c r="U962">
        <f>IF(ISERROR(VLOOKUP(B962,Crude!$A$2:$G$1264,5,0)),"na",VLOOKUP(B962,Crude!$A$2:$G$1264,5,0))</f>
        <v>56.46</v>
      </c>
      <c r="V962">
        <f>IF(ISERROR(VLOOKUP(B962,Wheat!$A$2:$G$1264,5,0)),"na",VLOOKUP(B962,Wheat!$A$2:$G$1264,5,0))</f>
        <v>505.5</v>
      </c>
    </row>
    <row r="963" spans="1:22" x14ac:dyDescent="0.35">
      <c r="A963">
        <f t="shared" si="14"/>
        <v>2018</v>
      </c>
      <c r="B963" s="10">
        <v>43418</v>
      </c>
      <c r="C963" s="11">
        <f>VLOOKUP(B963,Yields!$A$2:$B$1680,2,0)</f>
        <v>2.2400000000000002</v>
      </c>
      <c r="D963" s="11">
        <f>IF(ISERROR(VLOOKUP(B963,Silver!$A$2:$G$1265,5,0)),"na",VLOOKUP(B963,Silver!$A$2:$G$1265,5,0))</f>
        <v>14.055</v>
      </c>
      <c r="E963" s="11">
        <f>IF(ISERROR(VLOOKUP(B963,Gold!$A$2:$G$1264,5,0)),"na",VLOOKUP(B963,Gold!$A$2:$G$1264,5,0))</f>
        <v>1207.9000000000001</v>
      </c>
      <c r="F963" s="13">
        <f>IF(ISERROR(VLOOKUP(B963,FXAIX!$A$2:$G$1259,5,0)),"na",VLOOKUP(B963,FXAIX!$A$2:$G$1259,5,0))</f>
        <v>94.620002999999997</v>
      </c>
      <c r="G963" s="13">
        <f>IF(ISERROR(VLOOKUP(B963,SP500v2!$A$2:$G$1259,5,0)),"na",VLOOKUP(B963,SP500v2!$A$2:$G$1259,5,0))</f>
        <v>2701.58</v>
      </c>
      <c r="H963" s="13">
        <f>IF(ISERROR(VLOOKUP(B963,'ishare R3000 ETF'!$A$2:$G$1260,4,0)),"na",VLOOKUP(B963,'ishare R3000 ETF'!$A$2:$G$1260,4,0))</f>
        <v>158.179993</v>
      </c>
      <c r="I963" s="13">
        <f>IF(ISERROR(VLOOKUP(B963,'^IXIC'!$A$2:$E$1260,5,0)),"na",VLOOKUP(B963,'^IXIC'!$A$2:$E$1260,5,0))</f>
        <v>7136.3901370000003</v>
      </c>
      <c r="J963" s="12">
        <f>IF(ISERROR(VLOOKUP(B963,'Russell 2000'!$A$1:$E$1260,5,0)),"na",VLOOKUP(B963,'Russell 2000'!$A$1:$E$1260,5,0))</f>
        <v>1502.51001</v>
      </c>
      <c r="K963" s="12">
        <f>IF(ISERROR(VLOOKUP(B963,'EURUSD=X'!$A$2:$E$1307,4,0)),"na",VLOOKUP(B963,'EURUSD=X'!$A$2:$E$1307,4,0))</f>
        <v>1.1264810000000001</v>
      </c>
      <c r="L963" s="12">
        <f>IF(ISERROR(VLOOKUP(B963,'ETH-USD'!$A$2:$E$1776,5,0)),"na",VLOOKUP(B963,'ETH-USD'!$A$2:$E$1776,5,0))</f>
        <v>181.39700300000001</v>
      </c>
      <c r="M963" s="13">
        <f>IF(ISERROR(VLOOKUP(B963,'BTC-USD'!$A$2:$E$1828,5,0)),"na",(VLOOKUP(B963,'BTC-USD'!$A$2:$E$1828,5,0)))</f>
        <v>5738.3500979999999</v>
      </c>
      <c r="N963" s="12" t="str">
        <f>IF(ISERROR(VLOOKUP(B963,'SOL-USD'!$A$2:$E$893,5,0)),"na",VLOOKUP(B963,'SOL-USD'!$A$2:$E$893,5,0))</f>
        <v>na</v>
      </c>
      <c r="O963" s="12" t="str">
        <f>IF(ISERROR(VLOOKUP(B963,'AVAX-USD'!$A$2:$E$799,5,0)),"na",VLOOKUP(B963,'AVAX-USD'!$A$2:$E$799,5,0))</f>
        <v>na</v>
      </c>
      <c r="P963" s="12">
        <f>IF(ISERROR(VLOOKUP(B963,'ADA-USD'!$A$2:$E$1776,5,0)),"na",VLOOKUP(B963,'ADA-USD'!$A$2:$E$1776,5,0))</f>
        <v>6.4824000000000007E-2</v>
      </c>
      <c r="Q963" s="12" t="str">
        <f>IF(ISERROR(VLOOKUP(B963,'DOT-USD'!$A$2:$E$761,5,0)),"na",VLOOKUP(B963,'DOT-USD'!$A$2:$E$761,5,0))</f>
        <v>na</v>
      </c>
      <c r="R963" s="14">
        <f>IF(ISERROR(VLOOKUP(B963,'DOGE-USD'!$A$2:$G$1776,5,0)),"na",VLOOKUP(B963,'DOGE-USD'!$A$2:$G$1776,5,0))</f>
        <v>2.6949999999999999E-3</v>
      </c>
      <c r="S963" s="14" t="str">
        <f>IF(ISERROR(VLOOKUP(B963,'SHIB-USD'!$A$2:$G$780,5,0)),"na",VLOOKUP(B963,'SHIB-USD'!$A$2:$G$780,5,0))</f>
        <v>na</v>
      </c>
      <c r="T963" s="12" t="str">
        <f>IF(ISERROR(VLOOKUP(B963,'Uni-USD'!$A$2:$G$735,5,0)),"na",VLOOKUP(B963,'Uni-USD'!$A$2:$G$735,5,0))</f>
        <v>na</v>
      </c>
      <c r="U963">
        <f>IF(ISERROR(VLOOKUP(B963,Crude!$A$2:$G$1264,5,0)),"na",VLOOKUP(B963,Crude!$A$2:$G$1264,5,0))</f>
        <v>56.25</v>
      </c>
      <c r="V963">
        <f>IF(ISERROR(VLOOKUP(B963,Wheat!$A$2:$G$1264,5,0)),"na",VLOOKUP(B963,Wheat!$A$2:$G$1264,5,0))</f>
        <v>503</v>
      </c>
    </row>
    <row r="964" spans="1:22" x14ac:dyDescent="0.35">
      <c r="A964">
        <f t="shared" ref="A964:A1027" si="15">YEAR(B964)</f>
        <v>2018</v>
      </c>
      <c r="B964" s="10">
        <v>43417</v>
      </c>
      <c r="C964" s="11">
        <f>VLOOKUP(B964,Yields!$A$2:$B$1680,2,0)</f>
        <v>2.2400000000000002</v>
      </c>
      <c r="D964" s="11">
        <f>IF(ISERROR(VLOOKUP(B964,Silver!$A$2:$G$1265,5,0)),"na",VLOOKUP(B964,Silver!$A$2:$G$1265,5,0))</f>
        <v>13.952</v>
      </c>
      <c r="E964" s="11">
        <f>IF(ISERROR(VLOOKUP(B964,Gold!$A$2:$G$1264,5,0)),"na",VLOOKUP(B964,Gold!$A$2:$G$1264,5,0))</f>
        <v>1199.2</v>
      </c>
      <c r="F964" s="13">
        <f>IF(ISERROR(VLOOKUP(B964,FXAIX!$A$2:$G$1259,5,0)),"na",VLOOKUP(B964,FXAIX!$A$2:$G$1259,5,0))</f>
        <v>95.32</v>
      </c>
      <c r="G964" s="13">
        <f>IF(ISERROR(VLOOKUP(B964,SP500v2!$A$2:$G$1259,5,0)),"na",VLOOKUP(B964,SP500v2!$A$2:$G$1259,5,0))</f>
        <v>2722.18</v>
      </c>
      <c r="H964" s="13">
        <f>IF(ISERROR(VLOOKUP(B964,'ishare R3000 ETF'!$A$2:$G$1260,4,0)),"na",VLOOKUP(B964,'ishare R3000 ETF'!$A$2:$G$1260,4,0))</f>
        <v>159.88000500000001</v>
      </c>
      <c r="I964" s="13">
        <f>IF(ISERROR(VLOOKUP(B964,'^IXIC'!$A$2:$E$1260,5,0)),"na",VLOOKUP(B964,'^IXIC'!$A$2:$E$1260,5,0))</f>
        <v>7200.8701170000004</v>
      </c>
      <c r="J964" s="12">
        <f>IF(ISERROR(VLOOKUP(B964,'Russell 2000'!$A$1:$E$1260,5,0)),"na",VLOOKUP(B964,'Russell 2000'!$A$1:$E$1260,5,0))</f>
        <v>1514.8000489999999</v>
      </c>
      <c r="K964" s="12">
        <f>IF(ISERROR(VLOOKUP(B964,'EURUSD=X'!$A$2:$E$1307,4,0)),"na",VLOOKUP(B964,'EURUSD=X'!$A$2:$E$1307,4,0))</f>
        <v>1.122322</v>
      </c>
      <c r="L964" s="12">
        <f>IF(ISERROR(VLOOKUP(B964,'ETH-USD'!$A$2:$E$1776,5,0)),"na",VLOOKUP(B964,'ETH-USD'!$A$2:$E$1776,5,0))</f>
        <v>206.82600400000001</v>
      </c>
      <c r="M964" s="13">
        <f>IF(ISERROR(VLOOKUP(B964,'BTC-USD'!$A$2:$E$1828,5,0)),"na",(VLOOKUP(B964,'BTC-USD'!$A$2:$E$1828,5,0)))</f>
        <v>6359.4902339999999</v>
      </c>
      <c r="N964" s="12" t="str">
        <f>IF(ISERROR(VLOOKUP(B964,'SOL-USD'!$A$2:$E$893,5,0)),"na",VLOOKUP(B964,'SOL-USD'!$A$2:$E$893,5,0))</f>
        <v>na</v>
      </c>
      <c r="O964" s="12" t="str">
        <f>IF(ISERROR(VLOOKUP(B964,'AVAX-USD'!$A$2:$E$799,5,0)),"na",VLOOKUP(B964,'AVAX-USD'!$A$2:$E$799,5,0))</f>
        <v>na</v>
      </c>
      <c r="P964" s="12">
        <f>IF(ISERROR(VLOOKUP(B964,'ADA-USD'!$A$2:$E$1776,5,0)),"na",VLOOKUP(B964,'ADA-USD'!$A$2:$E$1776,5,0))</f>
        <v>7.3603000000000002E-2</v>
      </c>
      <c r="Q964" s="12" t="str">
        <f>IF(ISERROR(VLOOKUP(B964,'DOT-USD'!$A$2:$E$761,5,0)),"na",VLOOKUP(B964,'DOT-USD'!$A$2:$E$761,5,0))</f>
        <v>na</v>
      </c>
      <c r="R964" s="14">
        <f>IF(ISERROR(VLOOKUP(B964,'DOGE-USD'!$A$2:$G$1776,5,0)),"na",VLOOKUP(B964,'DOGE-USD'!$A$2:$G$1776,5,0))</f>
        <v>2.9450000000000001E-3</v>
      </c>
      <c r="S964" s="14" t="str">
        <f>IF(ISERROR(VLOOKUP(B964,'SHIB-USD'!$A$2:$G$780,5,0)),"na",VLOOKUP(B964,'SHIB-USD'!$A$2:$G$780,5,0))</f>
        <v>na</v>
      </c>
      <c r="T964" s="12" t="str">
        <f>IF(ISERROR(VLOOKUP(B964,'Uni-USD'!$A$2:$G$735,5,0)),"na",VLOOKUP(B964,'Uni-USD'!$A$2:$G$735,5,0))</f>
        <v>na</v>
      </c>
      <c r="U964">
        <f>IF(ISERROR(VLOOKUP(B964,Crude!$A$2:$G$1264,5,0)),"na",VLOOKUP(B964,Crude!$A$2:$G$1264,5,0))</f>
        <v>55.69</v>
      </c>
      <c r="V964">
        <f>IF(ISERROR(VLOOKUP(B964,Wheat!$A$2:$G$1264,5,0)),"na",VLOOKUP(B964,Wheat!$A$2:$G$1264,5,0))</f>
        <v>507.75</v>
      </c>
    </row>
    <row r="965" spans="1:22" x14ac:dyDescent="0.35">
      <c r="A965">
        <f t="shared" si="15"/>
        <v>2018</v>
      </c>
      <c r="B965" s="10">
        <v>43413</v>
      </c>
      <c r="C965" s="11">
        <f>VLOOKUP(B965,Yields!$A$2:$B$1680,2,0)</f>
        <v>2.21</v>
      </c>
      <c r="D965" s="11">
        <f>IF(ISERROR(VLOOKUP(B965,Silver!$A$2:$G$1265,5,0)),"na",VLOOKUP(B965,Silver!$A$2:$G$1265,5,0))</f>
        <v>14.103</v>
      </c>
      <c r="E965" s="11">
        <f>IF(ISERROR(VLOOKUP(B965,Gold!$A$2:$G$1264,5,0)),"na",VLOOKUP(B965,Gold!$A$2:$G$1264,5,0))</f>
        <v>1206.4000000000001</v>
      </c>
      <c r="F965" s="13">
        <f>IF(ISERROR(VLOOKUP(B965,FXAIX!$A$2:$G$1259,5,0)),"na",VLOOKUP(B965,FXAIX!$A$2:$G$1259,5,0))</f>
        <v>97.370002999999997</v>
      </c>
      <c r="G965" s="13">
        <f>IF(ISERROR(VLOOKUP(B965,SP500v2!$A$2:$G$1259,5,0)),"na",VLOOKUP(B965,SP500v2!$A$2:$G$1259,5,0))</f>
        <v>2781.01</v>
      </c>
      <c r="H965" s="13">
        <f>IF(ISERROR(VLOOKUP(B965,'ishare R3000 ETF'!$A$2:$G$1260,4,0)),"na",VLOOKUP(B965,'ishare R3000 ETF'!$A$2:$G$1260,4,0))</f>
        <v>162.759995</v>
      </c>
      <c r="I965" s="13">
        <f>IF(ISERROR(VLOOKUP(B965,'^IXIC'!$A$2:$E$1260,5,0)),"na",VLOOKUP(B965,'^IXIC'!$A$2:$E$1260,5,0))</f>
        <v>7406.8999020000001</v>
      </c>
      <c r="J965" s="12">
        <f>IF(ISERROR(VLOOKUP(B965,'Russell 2000'!$A$1:$E$1260,5,0)),"na",VLOOKUP(B965,'Russell 2000'!$A$1:$E$1260,5,0))</f>
        <v>1549.48999</v>
      </c>
      <c r="K965" s="12">
        <f>IF(ISERROR(VLOOKUP(B965,'EURUSD=X'!$A$2:$E$1307,4,0)),"na",VLOOKUP(B965,'EURUSD=X'!$A$2:$E$1307,4,0))</f>
        <v>1.132503</v>
      </c>
      <c r="L965" s="12">
        <f>IF(ISERROR(VLOOKUP(B965,'ETH-USD'!$A$2:$E$1776,5,0)),"na",VLOOKUP(B965,'ETH-USD'!$A$2:$E$1776,5,0))</f>
        <v>210.074005</v>
      </c>
      <c r="M965" s="13">
        <f>IF(ISERROR(VLOOKUP(B965,'BTC-USD'!$A$2:$E$1828,5,0)),"na",(VLOOKUP(B965,'BTC-USD'!$A$2:$E$1828,5,0)))</f>
        <v>6385.6201170000004</v>
      </c>
      <c r="N965" s="12" t="str">
        <f>IF(ISERROR(VLOOKUP(B965,'SOL-USD'!$A$2:$E$893,5,0)),"na",VLOOKUP(B965,'SOL-USD'!$A$2:$E$893,5,0))</f>
        <v>na</v>
      </c>
      <c r="O965" s="12" t="str">
        <f>IF(ISERROR(VLOOKUP(B965,'AVAX-USD'!$A$2:$E$799,5,0)),"na",VLOOKUP(B965,'AVAX-USD'!$A$2:$E$799,5,0))</f>
        <v>na</v>
      </c>
      <c r="P965" s="12">
        <f>IF(ISERROR(VLOOKUP(B965,'ADA-USD'!$A$2:$E$1776,5,0)),"na",VLOOKUP(B965,'ADA-USD'!$A$2:$E$1776,5,0))</f>
        <v>7.4226E-2</v>
      </c>
      <c r="Q965" s="12" t="str">
        <f>IF(ISERROR(VLOOKUP(B965,'DOT-USD'!$A$2:$E$761,5,0)),"na",VLOOKUP(B965,'DOT-USD'!$A$2:$E$761,5,0))</f>
        <v>na</v>
      </c>
      <c r="R965" s="14">
        <f>IF(ISERROR(VLOOKUP(B965,'DOGE-USD'!$A$2:$G$1776,5,0)),"na",VLOOKUP(B965,'DOGE-USD'!$A$2:$G$1776,5,0))</f>
        <v>3.14E-3</v>
      </c>
      <c r="S965" s="14" t="str">
        <f>IF(ISERROR(VLOOKUP(B965,'SHIB-USD'!$A$2:$G$780,5,0)),"na",VLOOKUP(B965,'SHIB-USD'!$A$2:$G$780,5,0))</f>
        <v>na</v>
      </c>
      <c r="T965" s="12" t="str">
        <f>IF(ISERROR(VLOOKUP(B965,'Uni-USD'!$A$2:$G$735,5,0)),"na",VLOOKUP(B965,'Uni-USD'!$A$2:$G$735,5,0))</f>
        <v>na</v>
      </c>
      <c r="U965">
        <f>IF(ISERROR(VLOOKUP(B965,Crude!$A$2:$G$1264,5,0)),"na",VLOOKUP(B965,Crude!$A$2:$G$1264,5,0))</f>
        <v>60.19</v>
      </c>
      <c r="V965">
        <f>IF(ISERROR(VLOOKUP(B965,Wheat!$A$2:$G$1264,5,0)),"na",VLOOKUP(B965,Wheat!$A$2:$G$1264,5,0))</f>
        <v>502</v>
      </c>
    </row>
    <row r="966" spans="1:22" x14ac:dyDescent="0.35">
      <c r="A966">
        <f t="shared" si="15"/>
        <v>2018</v>
      </c>
      <c r="B966" s="10">
        <v>43412</v>
      </c>
      <c r="C966" s="11">
        <f>VLOOKUP(B966,Yields!$A$2:$B$1680,2,0)</f>
        <v>2.21</v>
      </c>
      <c r="D966" s="11">
        <f>IF(ISERROR(VLOOKUP(B966,Silver!$A$2:$G$1265,5,0)),"na",VLOOKUP(B966,Silver!$A$2:$G$1265,5,0))</f>
        <v>14.385999999999999</v>
      </c>
      <c r="E966" s="11">
        <f>IF(ISERROR(VLOOKUP(B966,Gold!$A$2:$G$1264,5,0)),"na",VLOOKUP(B966,Gold!$A$2:$G$1264,5,0))</f>
        <v>1222.9000000000001</v>
      </c>
      <c r="F966" s="13">
        <f>IF(ISERROR(VLOOKUP(B966,FXAIX!$A$2:$G$1259,5,0)),"na",VLOOKUP(B966,FXAIX!$A$2:$G$1259,5,0))</f>
        <v>98.260002</v>
      </c>
      <c r="G966" s="13">
        <f>IF(ISERROR(VLOOKUP(B966,SP500v2!$A$2:$G$1259,5,0)),"na",VLOOKUP(B966,SP500v2!$A$2:$G$1259,5,0))</f>
        <v>2806.83</v>
      </c>
      <c r="H966" s="13">
        <f>IF(ISERROR(VLOOKUP(B966,'ishare R3000 ETF'!$A$2:$G$1260,4,0)),"na",VLOOKUP(B966,'ishare R3000 ETF'!$A$2:$G$1260,4,0))</f>
        <v>164.71000699999999</v>
      </c>
      <c r="I966" s="13">
        <f>IF(ISERROR(VLOOKUP(B966,'^IXIC'!$A$2:$E$1260,5,0)),"na",VLOOKUP(B966,'^IXIC'!$A$2:$E$1260,5,0))</f>
        <v>7530.8798829999996</v>
      </c>
      <c r="J966" s="12">
        <f>IF(ISERROR(VLOOKUP(B966,'Russell 2000'!$A$1:$E$1260,5,0)),"na",VLOOKUP(B966,'Russell 2000'!$A$1:$E$1260,5,0))</f>
        <v>1578.209961</v>
      </c>
      <c r="K966" s="12">
        <f>IF(ISERROR(VLOOKUP(B966,'EURUSD=X'!$A$2:$E$1307,4,0)),"na",VLOOKUP(B966,'EURUSD=X'!$A$2:$E$1307,4,0))</f>
        <v>1.1405110000000001</v>
      </c>
      <c r="L966" s="12">
        <f>IF(ISERROR(VLOOKUP(B966,'ETH-USD'!$A$2:$E$1776,5,0)),"na",VLOOKUP(B966,'ETH-USD'!$A$2:$E$1776,5,0))</f>
        <v>212.23100299999999</v>
      </c>
      <c r="M966" s="13">
        <f>IF(ISERROR(VLOOKUP(B966,'BTC-USD'!$A$2:$E$1828,5,0)),"na",(VLOOKUP(B966,'BTC-USD'!$A$2:$E$1828,5,0)))</f>
        <v>6453.7202150000003</v>
      </c>
      <c r="N966" s="12" t="str">
        <f>IF(ISERROR(VLOOKUP(B966,'SOL-USD'!$A$2:$E$893,5,0)),"na",VLOOKUP(B966,'SOL-USD'!$A$2:$E$893,5,0))</f>
        <v>na</v>
      </c>
      <c r="O966" s="12" t="str">
        <f>IF(ISERROR(VLOOKUP(B966,'AVAX-USD'!$A$2:$E$799,5,0)),"na",VLOOKUP(B966,'AVAX-USD'!$A$2:$E$799,5,0))</f>
        <v>na</v>
      </c>
      <c r="P966" s="12">
        <f>IF(ISERROR(VLOOKUP(B966,'ADA-USD'!$A$2:$E$1776,5,0)),"na",VLOOKUP(B966,'ADA-USD'!$A$2:$E$1776,5,0))</f>
        <v>7.6493000000000005E-2</v>
      </c>
      <c r="Q966" s="12" t="str">
        <f>IF(ISERROR(VLOOKUP(B966,'DOT-USD'!$A$2:$E$761,5,0)),"na",VLOOKUP(B966,'DOT-USD'!$A$2:$E$761,5,0))</f>
        <v>na</v>
      </c>
      <c r="R966" s="14">
        <f>IF(ISERROR(VLOOKUP(B966,'DOGE-USD'!$A$2:$G$1776,5,0)),"na",VLOOKUP(B966,'DOGE-USD'!$A$2:$G$1776,5,0))</f>
        <v>3.3839999999999999E-3</v>
      </c>
      <c r="S966" s="14" t="str">
        <f>IF(ISERROR(VLOOKUP(B966,'SHIB-USD'!$A$2:$G$780,5,0)),"na",VLOOKUP(B966,'SHIB-USD'!$A$2:$G$780,5,0))</f>
        <v>na</v>
      </c>
      <c r="T966" s="12" t="str">
        <f>IF(ISERROR(VLOOKUP(B966,'Uni-USD'!$A$2:$G$735,5,0)),"na",VLOOKUP(B966,'Uni-USD'!$A$2:$G$735,5,0))</f>
        <v>na</v>
      </c>
      <c r="U966">
        <f>IF(ISERROR(VLOOKUP(B966,Crude!$A$2:$G$1264,5,0)),"na",VLOOKUP(B966,Crude!$A$2:$G$1264,5,0))</f>
        <v>60.67</v>
      </c>
      <c r="V966">
        <f>IF(ISERROR(VLOOKUP(B966,Wheat!$A$2:$G$1264,5,0)),"na",VLOOKUP(B966,Wheat!$A$2:$G$1264,5,0))</f>
        <v>507.75</v>
      </c>
    </row>
    <row r="967" spans="1:22" x14ac:dyDescent="0.35">
      <c r="A967">
        <f t="shared" si="15"/>
        <v>2018</v>
      </c>
      <c r="B967" s="10">
        <v>43411</v>
      </c>
      <c r="C967" s="11">
        <f>VLOOKUP(B967,Yields!$A$2:$B$1680,2,0)</f>
        <v>2.23</v>
      </c>
      <c r="D967" s="11">
        <f>IF(ISERROR(VLOOKUP(B967,Silver!$A$2:$G$1265,5,0)),"na",VLOOKUP(B967,Silver!$A$2:$G$1265,5,0))</f>
        <v>14.528</v>
      </c>
      <c r="E967" s="11">
        <f>IF(ISERROR(VLOOKUP(B967,Gold!$A$2:$G$1264,5,0)),"na",VLOOKUP(B967,Gold!$A$2:$G$1264,5,0))</f>
        <v>1226.2</v>
      </c>
      <c r="F967" s="13">
        <f>IF(ISERROR(VLOOKUP(B967,FXAIX!$A$2:$G$1259,5,0)),"na",VLOOKUP(B967,FXAIX!$A$2:$G$1259,5,0))</f>
        <v>98.459998999999996</v>
      </c>
      <c r="G967" s="13">
        <f>IF(ISERROR(VLOOKUP(B967,SP500v2!$A$2:$G$1259,5,0)),"na",VLOOKUP(B967,SP500v2!$A$2:$G$1259,5,0))</f>
        <v>2813.89</v>
      </c>
      <c r="H967" s="13">
        <f>IF(ISERROR(VLOOKUP(B967,'ishare R3000 ETF'!$A$2:$G$1260,4,0)),"na",VLOOKUP(B967,'ishare R3000 ETF'!$A$2:$G$1260,4,0))</f>
        <v>163.58000200000001</v>
      </c>
      <c r="I967" s="13">
        <f>IF(ISERROR(VLOOKUP(B967,'^IXIC'!$A$2:$E$1260,5,0)),"na",VLOOKUP(B967,'^IXIC'!$A$2:$E$1260,5,0))</f>
        <v>7570.75</v>
      </c>
      <c r="J967" s="12">
        <f>IF(ISERROR(VLOOKUP(B967,'Russell 2000'!$A$1:$E$1260,5,0)),"na",VLOOKUP(B967,'Russell 2000'!$A$1:$E$1260,5,0))</f>
        <v>1582.160034</v>
      </c>
      <c r="K967" s="12">
        <f>IF(ISERROR(VLOOKUP(B967,'EURUSD=X'!$A$2:$E$1307,4,0)),"na",VLOOKUP(B967,'EURUSD=X'!$A$2:$E$1307,4,0))</f>
        <v>1.140056</v>
      </c>
      <c r="L967" s="12">
        <f>IF(ISERROR(VLOOKUP(B967,'ETH-USD'!$A$2:$E$1776,5,0)),"na",VLOOKUP(B967,'ETH-USD'!$A$2:$E$1776,5,0))</f>
        <v>217.182999</v>
      </c>
      <c r="M967" s="13">
        <f>IF(ISERROR(VLOOKUP(B967,'BTC-USD'!$A$2:$E$1828,5,0)),"na",(VLOOKUP(B967,'BTC-USD'!$A$2:$E$1828,5,0)))</f>
        <v>6530.1401370000003</v>
      </c>
      <c r="N967" s="12" t="str">
        <f>IF(ISERROR(VLOOKUP(B967,'SOL-USD'!$A$2:$E$893,5,0)),"na",VLOOKUP(B967,'SOL-USD'!$A$2:$E$893,5,0))</f>
        <v>na</v>
      </c>
      <c r="O967" s="12" t="str">
        <f>IF(ISERROR(VLOOKUP(B967,'AVAX-USD'!$A$2:$E$799,5,0)),"na",VLOOKUP(B967,'AVAX-USD'!$A$2:$E$799,5,0))</f>
        <v>na</v>
      </c>
      <c r="P967" s="12">
        <f>IF(ISERROR(VLOOKUP(B967,'ADA-USD'!$A$2:$E$1776,5,0)),"na",VLOOKUP(B967,'ADA-USD'!$A$2:$E$1776,5,0))</f>
        <v>7.8544000000000003E-2</v>
      </c>
      <c r="Q967" s="12" t="str">
        <f>IF(ISERROR(VLOOKUP(B967,'DOT-USD'!$A$2:$E$761,5,0)),"na",VLOOKUP(B967,'DOT-USD'!$A$2:$E$761,5,0))</f>
        <v>na</v>
      </c>
      <c r="R967" s="14">
        <f>IF(ISERROR(VLOOKUP(B967,'DOGE-USD'!$A$2:$G$1776,5,0)),"na",VLOOKUP(B967,'DOGE-USD'!$A$2:$G$1776,5,0))</f>
        <v>3.637E-3</v>
      </c>
      <c r="S967" s="14" t="str">
        <f>IF(ISERROR(VLOOKUP(B967,'SHIB-USD'!$A$2:$G$780,5,0)),"na",VLOOKUP(B967,'SHIB-USD'!$A$2:$G$780,5,0))</f>
        <v>na</v>
      </c>
      <c r="T967" s="12" t="str">
        <f>IF(ISERROR(VLOOKUP(B967,'Uni-USD'!$A$2:$G$735,5,0)),"na",VLOOKUP(B967,'Uni-USD'!$A$2:$G$735,5,0))</f>
        <v>na</v>
      </c>
      <c r="U967">
        <f>IF(ISERROR(VLOOKUP(B967,Crude!$A$2:$G$1264,5,0)),"na",VLOOKUP(B967,Crude!$A$2:$G$1264,5,0))</f>
        <v>61.67</v>
      </c>
      <c r="V967">
        <f>IF(ISERROR(VLOOKUP(B967,Wheat!$A$2:$G$1264,5,0)),"na",VLOOKUP(B967,Wheat!$A$2:$G$1264,5,0))</f>
        <v>510.25</v>
      </c>
    </row>
    <row r="968" spans="1:22" x14ac:dyDescent="0.35">
      <c r="A968">
        <f t="shared" si="15"/>
        <v>2018</v>
      </c>
      <c r="B968" s="10">
        <v>43410</v>
      </c>
      <c r="C968" s="11">
        <f>VLOOKUP(B968,Yields!$A$2:$B$1680,2,0)</f>
        <v>2.23</v>
      </c>
      <c r="D968" s="11">
        <f>IF(ISERROR(VLOOKUP(B968,Silver!$A$2:$G$1265,5,0)),"na",VLOOKUP(B968,Silver!$A$2:$G$1265,5,0))</f>
        <v>14.458</v>
      </c>
      <c r="E968" s="11">
        <f>IF(ISERROR(VLOOKUP(B968,Gold!$A$2:$G$1264,5,0)),"na",VLOOKUP(B968,Gold!$A$2:$G$1264,5,0))</f>
        <v>1223.8</v>
      </c>
      <c r="F968" s="13">
        <f>IF(ISERROR(VLOOKUP(B968,FXAIX!$A$2:$G$1259,5,0)),"na",VLOOKUP(B968,FXAIX!$A$2:$G$1259,5,0))</f>
        <v>96.410004000000001</v>
      </c>
      <c r="G968" s="13">
        <f>IF(ISERROR(VLOOKUP(B968,SP500v2!$A$2:$G$1259,5,0)),"na",VLOOKUP(B968,SP500v2!$A$2:$G$1259,5,0))</f>
        <v>2755.45</v>
      </c>
      <c r="H968" s="13">
        <f>IF(ISERROR(VLOOKUP(B968,'ishare R3000 ETF'!$A$2:$G$1260,4,0)),"na",VLOOKUP(B968,'ishare R3000 ETF'!$A$2:$G$1260,4,0))</f>
        <v>161.41999799999999</v>
      </c>
      <c r="I968" s="13">
        <f>IF(ISERROR(VLOOKUP(B968,'^IXIC'!$A$2:$E$1260,5,0)),"na",VLOOKUP(B968,'^IXIC'!$A$2:$E$1260,5,0))</f>
        <v>7375.9599609999996</v>
      </c>
      <c r="J968" s="12">
        <f>IF(ISERROR(VLOOKUP(B968,'Russell 2000'!$A$1:$E$1260,5,0)),"na",VLOOKUP(B968,'Russell 2000'!$A$1:$E$1260,5,0))</f>
        <v>1556.099976</v>
      </c>
      <c r="K968" s="12">
        <f>IF(ISERROR(VLOOKUP(B968,'EURUSD=X'!$A$2:$E$1307,4,0)),"na",VLOOKUP(B968,'EURUSD=X'!$A$2:$E$1307,4,0))</f>
        <v>1.1393279999999999</v>
      </c>
      <c r="L968" s="12">
        <f>IF(ISERROR(VLOOKUP(B968,'ETH-USD'!$A$2:$E$1776,5,0)),"na",VLOOKUP(B968,'ETH-USD'!$A$2:$E$1776,5,0))</f>
        <v>218.45199600000001</v>
      </c>
      <c r="M968" s="13">
        <f>IF(ISERROR(VLOOKUP(B968,'BTC-USD'!$A$2:$E$1828,5,0)),"na",(VLOOKUP(B968,'BTC-USD'!$A$2:$E$1828,5,0)))</f>
        <v>6461.0097660000001</v>
      </c>
      <c r="N968" s="12" t="str">
        <f>IF(ISERROR(VLOOKUP(B968,'SOL-USD'!$A$2:$E$893,5,0)),"na",VLOOKUP(B968,'SOL-USD'!$A$2:$E$893,5,0))</f>
        <v>na</v>
      </c>
      <c r="O968" s="12" t="str">
        <f>IF(ISERROR(VLOOKUP(B968,'AVAX-USD'!$A$2:$E$799,5,0)),"na",VLOOKUP(B968,'AVAX-USD'!$A$2:$E$799,5,0))</f>
        <v>na</v>
      </c>
      <c r="P968" s="12">
        <f>IF(ISERROR(VLOOKUP(B968,'ADA-USD'!$A$2:$E$1776,5,0)),"na",VLOOKUP(B968,'ADA-USD'!$A$2:$E$1776,5,0))</f>
        <v>8.0951999999999996E-2</v>
      </c>
      <c r="Q968" s="12" t="str">
        <f>IF(ISERROR(VLOOKUP(B968,'DOT-USD'!$A$2:$E$761,5,0)),"na",VLOOKUP(B968,'DOT-USD'!$A$2:$E$761,5,0))</f>
        <v>na</v>
      </c>
      <c r="R968" s="14">
        <f>IF(ISERROR(VLOOKUP(B968,'DOGE-USD'!$A$2:$G$1776,5,0)),"na",VLOOKUP(B968,'DOGE-USD'!$A$2:$G$1776,5,0))</f>
        <v>3.6960000000000001E-3</v>
      </c>
      <c r="S968" s="14" t="str">
        <f>IF(ISERROR(VLOOKUP(B968,'SHIB-USD'!$A$2:$G$780,5,0)),"na",VLOOKUP(B968,'SHIB-USD'!$A$2:$G$780,5,0))</f>
        <v>na</v>
      </c>
      <c r="T968" s="12" t="str">
        <f>IF(ISERROR(VLOOKUP(B968,'Uni-USD'!$A$2:$G$735,5,0)),"na",VLOOKUP(B968,'Uni-USD'!$A$2:$G$735,5,0))</f>
        <v>na</v>
      </c>
      <c r="U968">
        <f>IF(ISERROR(VLOOKUP(B968,Crude!$A$2:$G$1264,5,0)),"na",VLOOKUP(B968,Crude!$A$2:$G$1264,5,0))</f>
        <v>62.21</v>
      </c>
      <c r="V968">
        <f>IF(ISERROR(VLOOKUP(B968,Wheat!$A$2:$G$1264,5,0)),"na",VLOOKUP(B968,Wheat!$A$2:$G$1264,5,0))</f>
        <v>512</v>
      </c>
    </row>
    <row r="969" spans="1:22" x14ac:dyDescent="0.35">
      <c r="A969">
        <f t="shared" si="15"/>
        <v>2018</v>
      </c>
      <c r="B969" s="10">
        <v>43409</v>
      </c>
      <c r="C969" s="11">
        <f>VLOOKUP(B969,Yields!$A$2:$B$1680,2,0)</f>
        <v>2.2000000000000002</v>
      </c>
      <c r="D969" s="11">
        <f>IF(ISERROR(VLOOKUP(B969,Silver!$A$2:$G$1265,5,0)),"na",VLOOKUP(B969,Silver!$A$2:$G$1265,5,0))</f>
        <v>14.603999999999999</v>
      </c>
      <c r="E969" s="11">
        <f>IF(ISERROR(VLOOKUP(B969,Gold!$A$2:$G$1264,5,0)),"na",VLOOKUP(B969,Gold!$A$2:$G$1264,5,0))</f>
        <v>1229.8</v>
      </c>
      <c r="F969" s="13">
        <f>IF(ISERROR(VLOOKUP(B969,FXAIX!$A$2:$G$1259,5,0)),"na",VLOOKUP(B969,FXAIX!$A$2:$G$1259,5,0))</f>
        <v>95.800003000000004</v>
      </c>
      <c r="G969" s="13">
        <f>IF(ISERROR(VLOOKUP(B969,SP500v2!$A$2:$G$1259,5,0)),"na",VLOOKUP(B969,SP500v2!$A$2:$G$1259,5,0))</f>
        <v>2738.31</v>
      </c>
      <c r="H969" s="13">
        <f>IF(ISERROR(VLOOKUP(B969,'ishare R3000 ETF'!$A$2:$G$1260,4,0)),"na",VLOOKUP(B969,'ishare R3000 ETF'!$A$2:$G$1260,4,0))</f>
        <v>160.30999800000001</v>
      </c>
      <c r="I969" s="13">
        <f>IF(ISERROR(VLOOKUP(B969,'^IXIC'!$A$2:$E$1260,5,0)),"na",VLOOKUP(B969,'^IXIC'!$A$2:$E$1260,5,0))</f>
        <v>7328.8500979999999</v>
      </c>
      <c r="J969" s="12">
        <f>IF(ISERROR(VLOOKUP(B969,'Russell 2000'!$A$1:$E$1260,5,0)),"na",VLOOKUP(B969,'Russell 2000'!$A$1:$E$1260,5,0))</f>
        <v>1547.51001</v>
      </c>
      <c r="K969" s="12">
        <f>IF(ISERROR(VLOOKUP(B969,'EURUSD=X'!$A$2:$E$1307,4,0)),"na",VLOOKUP(B969,'EURUSD=X'!$A$2:$E$1307,4,0))</f>
        <v>1.1355249999999999</v>
      </c>
      <c r="L969" s="12">
        <f>IF(ISERROR(VLOOKUP(B969,'ETH-USD'!$A$2:$E$1776,5,0)),"na",VLOOKUP(B969,'ETH-USD'!$A$2:$E$1776,5,0))</f>
        <v>209.091003</v>
      </c>
      <c r="M969" s="13">
        <f>IF(ISERROR(VLOOKUP(B969,'BTC-USD'!$A$2:$E$1828,5,0)),"na",(VLOOKUP(B969,'BTC-USD'!$A$2:$E$1828,5,0)))</f>
        <v>6419.6601559999999</v>
      </c>
      <c r="N969" s="12" t="str">
        <f>IF(ISERROR(VLOOKUP(B969,'SOL-USD'!$A$2:$E$893,5,0)),"na",VLOOKUP(B969,'SOL-USD'!$A$2:$E$893,5,0))</f>
        <v>na</v>
      </c>
      <c r="O969" s="12" t="str">
        <f>IF(ISERROR(VLOOKUP(B969,'AVAX-USD'!$A$2:$E$799,5,0)),"na",VLOOKUP(B969,'AVAX-USD'!$A$2:$E$799,5,0))</f>
        <v>na</v>
      </c>
      <c r="P969" s="12">
        <f>IF(ISERROR(VLOOKUP(B969,'ADA-USD'!$A$2:$E$1776,5,0)),"na",VLOOKUP(B969,'ADA-USD'!$A$2:$E$1776,5,0))</f>
        <v>7.6147999999999993E-2</v>
      </c>
      <c r="Q969" s="12" t="str">
        <f>IF(ISERROR(VLOOKUP(B969,'DOT-USD'!$A$2:$E$761,5,0)),"na",VLOOKUP(B969,'DOT-USD'!$A$2:$E$761,5,0))</f>
        <v>na</v>
      </c>
      <c r="R969" s="14">
        <f>IF(ISERROR(VLOOKUP(B969,'DOGE-USD'!$A$2:$G$1776,5,0)),"na",VLOOKUP(B969,'DOGE-USD'!$A$2:$G$1776,5,0))</f>
        <v>3.6219999999999998E-3</v>
      </c>
      <c r="S969" s="14" t="str">
        <f>IF(ISERROR(VLOOKUP(B969,'SHIB-USD'!$A$2:$G$780,5,0)),"na",VLOOKUP(B969,'SHIB-USD'!$A$2:$G$780,5,0))</f>
        <v>na</v>
      </c>
      <c r="T969" s="12" t="str">
        <f>IF(ISERROR(VLOOKUP(B969,'Uni-USD'!$A$2:$G$735,5,0)),"na",VLOOKUP(B969,'Uni-USD'!$A$2:$G$735,5,0))</f>
        <v>na</v>
      </c>
      <c r="U969">
        <f>IF(ISERROR(VLOOKUP(B969,Crude!$A$2:$G$1264,5,0)),"na",VLOOKUP(B969,Crude!$A$2:$G$1264,5,0))</f>
        <v>63.1</v>
      </c>
      <c r="V969">
        <f>IF(ISERROR(VLOOKUP(B969,Wheat!$A$2:$G$1264,5,0)),"na",VLOOKUP(B969,Wheat!$A$2:$G$1264,5,0))</f>
        <v>507.25</v>
      </c>
    </row>
    <row r="970" spans="1:22" x14ac:dyDescent="0.35">
      <c r="A970">
        <f t="shared" si="15"/>
        <v>2018</v>
      </c>
      <c r="B970" s="10">
        <v>43406</v>
      </c>
      <c r="C970" s="11">
        <f>VLOOKUP(B970,Yields!$A$2:$B$1680,2,0)</f>
        <v>2.19</v>
      </c>
      <c r="D970" s="11">
        <f>IF(ISERROR(VLOOKUP(B970,Silver!$A$2:$G$1265,5,0)),"na",VLOOKUP(B970,Silver!$A$2:$G$1265,5,0))</f>
        <v>14.707000000000001</v>
      </c>
      <c r="E970" s="11">
        <f>IF(ISERROR(VLOOKUP(B970,Gold!$A$2:$G$1264,5,0)),"na",VLOOKUP(B970,Gold!$A$2:$G$1264,5,0))</f>
        <v>1230.9000000000001</v>
      </c>
      <c r="F970" s="13">
        <f>IF(ISERROR(VLOOKUP(B970,FXAIX!$A$2:$G$1259,5,0)),"na",VLOOKUP(B970,FXAIX!$A$2:$G$1259,5,0))</f>
        <v>95.269997000000004</v>
      </c>
      <c r="G970" s="13">
        <f>IF(ISERROR(VLOOKUP(B970,SP500v2!$A$2:$G$1259,5,0)),"na",VLOOKUP(B970,SP500v2!$A$2:$G$1259,5,0))</f>
        <v>2723.06</v>
      </c>
      <c r="H970" s="13">
        <f>IF(ISERROR(VLOOKUP(B970,'ishare R3000 ETF'!$A$2:$G$1260,4,0)),"na",VLOOKUP(B970,'ishare R3000 ETF'!$A$2:$G$1260,4,0))</f>
        <v>159.41999799999999</v>
      </c>
      <c r="I970" s="13">
        <f>IF(ISERROR(VLOOKUP(B970,'^IXIC'!$A$2:$E$1260,5,0)),"na",VLOOKUP(B970,'^IXIC'!$A$2:$E$1260,5,0))</f>
        <v>7356.9902339999999</v>
      </c>
      <c r="J970" s="12">
        <f>IF(ISERROR(VLOOKUP(B970,'Russell 2000'!$A$1:$E$1260,5,0)),"na",VLOOKUP(B970,'Russell 2000'!$A$1:$E$1260,5,0))</f>
        <v>1547.9799800000001</v>
      </c>
      <c r="K970" s="12">
        <f>IF(ISERROR(VLOOKUP(B970,'EURUSD=X'!$A$2:$E$1307,4,0)),"na",VLOOKUP(B970,'EURUSD=X'!$A$2:$E$1307,4,0))</f>
        <v>1.1375660000000001</v>
      </c>
      <c r="L970" s="12">
        <f>IF(ISERROR(VLOOKUP(B970,'ETH-USD'!$A$2:$E$1776,5,0)),"na",VLOOKUP(B970,'ETH-USD'!$A$2:$E$1776,5,0))</f>
        <v>200.634995</v>
      </c>
      <c r="M970" s="13">
        <f>IF(ISERROR(VLOOKUP(B970,'BTC-USD'!$A$2:$E$1828,5,0)),"na",(VLOOKUP(B970,'BTC-USD'!$A$2:$E$1828,5,0)))</f>
        <v>6388.4399409999996</v>
      </c>
      <c r="N970" s="12" t="str">
        <f>IF(ISERROR(VLOOKUP(B970,'SOL-USD'!$A$2:$E$893,5,0)),"na",VLOOKUP(B970,'SOL-USD'!$A$2:$E$893,5,0))</f>
        <v>na</v>
      </c>
      <c r="O970" s="12" t="str">
        <f>IF(ISERROR(VLOOKUP(B970,'AVAX-USD'!$A$2:$E$799,5,0)),"na",VLOOKUP(B970,'AVAX-USD'!$A$2:$E$799,5,0))</f>
        <v>na</v>
      </c>
      <c r="P970" s="12">
        <f>IF(ISERROR(VLOOKUP(B970,'ADA-USD'!$A$2:$E$1776,5,0)),"na",VLOOKUP(B970,'ADA-USD'!$A$2:$E$1776,5,0))</f>
        <v>7.2583999999999996E-2</v>
      </c>
      <c r="Q970" s="12" t="str">
        <f>IF(ISERROR(VLOOKUP(B970,'DOT-USD'!$A$2:$E$761,5,0)),"na",VLOOKUP(B970,'DOT-USD'!$A$2:$E$761,5,0))</f>
        <v>na</v>
      </c>
      <c r="R970" s="14">
        <f>IF(ISERROR(VLOOKUP(B970,'DOGE-USD'!$A$2:$G$1776,5,0)),"na",VLOOKUP(B970,'DOGE-USD'!$A$2:$G$1776,5,0))</f>
        <v>3.7729999999999999E-3</v>
      </c>
      <c r="S970" s="14" t="str">
        <f>IF(ISERROR(VLOOKUP(B970,'SHIB-USD'!$A$2:$G$780,5,0)),"na",VLOOKUP(B970,'SHIB-USD'!$A$2:$G$780,5,0))</f>
        <v>na</v>
      </c>
      <c r="T970" s="12" t="str">
        <f>IF(ISERROR(VLOOKUP(B970,'Uni-USD'!$A$2:$G$735,5,0)),"na",VLOOKUP(B970,'Uni-USD'!$A$2:$G$735,5,0))</f>
        <v>na</v>
      </c>
      <c r="U970">
        <f>IF(ISERROR(VLOOKUP(B970,Crude!$A$2:$G$1264,5,0)),"na",VLOOKUP(B970,Crude!$A$2:$G$1264,5,0))</f>
        <v>63.14</v>
      </c>
      <c r="V970">
        <f>IF(ISERROR(VLOOKUP(B970,Wheat!$A$2:$G$1264,5,0)),"na",VLOOKUP(B970,Wheat!$A$2:$G$1264,5,0))</f>
        <v>508.75</v>
      </c>
    </row>
    <row r="971" spans="1:22" x14ac:dyDescent="0.35">
      <c r="A971">
        <f t="shared" si="15"/>
        <v>2018</v>
      </c>
      <c r="B971" s="10">
        <v>43405</v>
      </c>
      <c r="C971" s="11">
        <f>VLOOKUP(B971,Yields!$A$2:$B$1680,2,0)</f>
        <v>2.21</v>
      </c>
      <c r="D971" s="11">
        <f>IF(ISERROR(VLOOKUP(B971,Silver!$A$2:$G$1265,5,0)),"na",VLOOKUP(B971,Silver!$A$2:$G$1265,5,0))</f>
        <v>14.728999999999999</v>
      </c>
      <c r="E971" s="11">
        <f>IF(ISERROR(VLOOKUP(B971,Gold!$A$2:$G$1264,5,0)),"na",VLOOKUP(B971,Gold!$A$2:$G$1264,5,0))</f>
        <v>1236</v>
      </c>
      <c r="F971" s="13">
        <f>IF(ISERROR(VLOOKUP(B971,FXAIX!$A$2:$G$1259,5,0)),"na",VLOOKUP(B971,FXAIX!$A$2:$G$1259,5,0))</f>
        <v>95.860000999999997</v>
      </c>
      <c r="G971" s="13">
        <f>IF(ISERROR(VLOOKUP(B971,SP500v2!$A$2:$G$1259,5,0)),"na",VLOOKUP(B971,SP500v2!$A$2:$G$1259,5,0))</f>
        <v>2740.37</v>
      </c>
      <c r="H971" s="13">
        <f>IF(ISERROR(VLOOKUP(B971,'ishare R3000 ETF'!$A$2:$G$1260,4,0)),"na",VLOOKUP(B971,'ishare R3000 ETF'!$A$2:$G$1260,4,0))</f>
        <v>159.570007</v>
      </c>
      <c r="I971" s="13">
        <f>IF(ISERROR(VLOOKUP(B971,'^IXIC'!$A$2:$E$1260,5,0)),"na",VLOOKUP(B971,'^IXIC'!$A$2:$E$1260,5,0))</f>
        <v>7434.0600590000004</v>
      </c>
      <c r="J971" s="12">
        <f>IF(ISERROR(VLOOKUP(B971,'Russell 2000'!$A$1:$E$1260,5,0)),"na",VLOOKUP(B971,'Russell 2000'!$A$1:$E$1260,5,0))</f>
        <v>1544.9799800000001</v>
      </c>
      <c r="K971" s="12">
        <f>IF(ISERROR(VLOOKUP(B971,'EURUSD=X'!$A$2:$E$1307,4,0)),"na",VLOOKUP(B971,'EURUSD=X'!$A$2:$E$1307,4,0))</f>
        <v>1.131375</v>
      </c>
      <c r="L971" s="12">
        <f>IF(ISERROR(VLOOKUP(B971,'ETH-USD'!$A$2:$E$1776,5,0)),"na",VLOOKUP(B971,'ETH-USD'!$A$2:$E$1776,5,0))</f>
        <v>198.871994</v>
      </c>
      <c r="M971" s="13">
        <f>IF(ISERROR(VLOOKUP(B971,'BTC-USD'!$A$2:$E$1828,5,0)),"na",(VLOOKUP(B971,'BTC-USD'!$A$2:$E$1828,5,0)))</f>
        <v>6377.7797849999997</v>
      </c>
      <c r="N971" s="12" t="str">
        <f>IF(ISERROR(VLOOKUP(B971,'SOL-USD'!$A$2:$E$893,5,0)),"na",VLOOKUP(B971,'SOL-USD'!$A$2:$E$893,5,0))</f>
        <v>na</v>
      </c>
      <c r="O971" s="12" t="str">
        <f>IF(ISERROR(VLOOKUP(B971,'AVAX-USD'!$A$2:$E$799,5,0)),"na",VLOOKUP(B971,'AVAX-USD'!$A$2:$E$799,5,0))</f>
        <v>na</v>
      </c>
      <c r="P971" s="12">
        <f>IF(ISERROR(VLOOKUP(B971,'ADA-USD'!$A$2:$E$1776,5,0)),"na",VLOOKUP(B971,'ADA-USD'!$A$2:$E$1776,5,0))</f>
        <v>7.0866999999999999E-2</v>
      </c>
      <c r="Q971" s="12" t="str">
        <f>IF(ISERROR(VLOOKUP(B971,'DOT-USD'!$A$2:$E$761,5,0)),"na",VLOOKUP(B971,'DOT-USD'!$A$2:$E$761,5,0))</f>
        <v>na</v>
      </c>
      <c r="R971" s="14">
        <f>IF(ISERROR(VLOOKUP(B971,'DOGE-USD'!$A$2:$G$1776,5,0)),"na",VLOOKUP(B971,'DOGE-USD'!$A$2:$G$1776,5,0))</f>
        <v>3.777E-3</v>
      </c>
      <c r="S971" s="14" t="str">
        <f>IF(ISERROR(VLOOKUP(B971,'SHIB-USD'!$A$2:$G$780,5,0)),"na",VLOOKUP(B971,'SHIB-USD'!$A$2:$G$780,5,0))</f>
        <v>na</v>
      </c>
      <c r="T971" s="12" t="str">
        <f>IF(ISERROR(VLOOKUP(B971,'Uni-USD'!$A$2:$G$735,5,0)),"na",VLOOKUP(B971,'Uni-USD'!$A$2:$G$735,5,0))</f>
        <v>na</v>
      </c>
      <c r="U971">
        <f>IF(ISERROR(VLOOKUP(B971,Crude!$A$2:$G$1264,5,0)),"na",VLOOKUP(B971,Crude!$A$2:$G$1264,5,0))</f>
        <v>63.69</v>
      </c>
      <c r="V971">
        <f>IF(ISERROR(VLOOKUP(B971,Wheat!$A$2:$G$1264,5,0)),"na",VLOOKUP(B971,Wheat!$A$2:$G$1264,5,0))</f>
        <v>508</v>
      </c>
    </row>
    <row r="972" spans="1:22" x14ac:dyDescent="0.35">
      <c r="A972">
        <f t="shared" si="15"/>
        <v>2018</v>
      </c>
      <c r="B972" s="10">
        <v>43404</v>
      </c>
      <c r="C972" s="11">
        <f>VLOOKUP(B972,Yields!$A$2:$B$1680,2,0)</f>
        <v>2.2000000000000002</v>
      </c>
      <c r="D972" s="11">
        <f>IF(ISERROR(VLOOKUP(B972,Silver!$A$2:$G$1265,5,0)),"na",VLOOKUP(B972,Silver!$A$2:$G$1265,5,0))</f>
        <v>14.228999999999999</v>
      </c>
      <c r="E972" s="11">
        <f>IF(ISERROR(VLOOKUP(B972,Gold!$A$2:$G$1264,5,0)),"na",VLOOKUP(B972,Gold!$A$2:$G$1264,5,0))</f>
        <v>1212.3</v>
      </c>
      <c r="F972" s="13">
        <f>IF(ISERROR(VLOOKUP(B972,FXAIX!$A$2:$G$1259,5,0)),"na",VLOOKUP(B972,FXAIX!$A$2:$G$1259,5,0))</f>
        <v>94.860000999999997</v>
      </c>
      <c r="G972" s="13">
        <f>IF(ISERROR(VLOOKUP(B972,SP500v2!$A$2:$G$1259,5,0)),"na",VLOOKUP(B972,SP500v2!$A$2:$G$1259,5,0))</f>
        <v>2711.74</v>
      </c>
      <c r="H972" s="13">
        <f>IF(ISERROR(VLOOKUP(B972,'ishare R3000 ETF'!$A$2:$G$1260,4,0)),"na",VLOOKUP(B972,'ishare R3000 ETF'!$A$2:$G$1260,4,0))</f>
        <v>159.429993</v>
      </c>
      <c r="I972" s="13">
        <f>IF(ISERROR(VLOOKUP(B972,'^IXIC'!$A$2:$E$1260,5,0)),"na",VLOOKUP(B972,'^IXIC'!$A$2:$E$1260,5,0))</f>
        <v>7305.8999020000001</v>
      </c>
      <c r="J972" s="12">
        <f>IF(ISERROR(VLOOKUP(B972,'Russell 2000'!$A$1:$E$1260,5,0)),"na",VLOOKUP(B972,'Russell 2000'!$A$1:$E$1260,5,0))</f>
        <v>1511.410034</v>
      </c>
      <c r="K972" s="12">
        <f>IF(ISERROR(VLOOKUP(B972,'EURUSD=X'!$A$2:$E$1307,4,0)),"na",VLOOKUP(B972,'EURUSD=X'!$A$2:$E$1307,4,0))</f>
        <v>1.1311709999999999</v>
      </c>
      <c r="L972" s="12">
        <f>IF(ISERROR(VLOOKUP(B972,'ETH-USD'!$A$2:$E$1776,5,0)),"na",VLOOKUP(B972,'ETH-USD'!$A$2:$E$1776,5,0))</f>
        <v>197.38099700000001</v>
      </c>
      <c r="M972" s="13">
        <f>IF(ISERROR(VLOOKUP(B972,'BTC-USD'!$A$2:$E$1828,5,0)),"na",(VLOOKUP(B972,'BTC-USD'!$A$2:$E$1828,5,0)))</f>
        <v>6317.6098629999997</v>
      </c>
      <c r="N972" s="12" t="str">
        <f>IF(ISERROR(VLOOKUP(B972,'SOL-USD'!$A$2:$E$893,5,0)),"na",VLOOKUP(B972,'SOL-USD'!$A$2:$E$893,5,0))</f>
        <v>na</v>
      </c>
      <c r="O972" s="12" t="str">
        <f>IF(ISERROR(VLOOKUP(B972,'AVAX-USD'!$A$2:$E$799,5,0)),"na",VLOOKUP(B972,'AVAX-USD'!$A$2:$E$799,5,0))</f>
        <v>na</v>
      </c>
      <c r="P972" s="12">
        <f>IF(ISERROR(VLOOKUP(B972,'ADA-USD'!$A$2:$E$1776,5,0)),"na",VLOOKUP(B972,'ADA-USD'!$A$2:$E$1776,5,0))</f>
        <v>6.9705000000000003E-2</v>
      </c>
      <c r="Q972" s="12" t="str">
        <f>IF(ISERROR(VLOOKUP(B972,'DOT-USD'!$A$2:$E$761,5,0)),"na",VLOOKUP(B972,'DOT-USD'!$A$2:$E$761,5,0))</f>
        <v>na</v>
      </c>
      <c r="R972" s="14">
        <f>IF(ISERROR(VLOOKUP(B972,'DOGE-USD'!$A$2:$G$1776,5,0)),"na",VLOOKUP(B972,'DOGE-USD'!$A$2:$G$1776,5,0))</f>
        <v>3.764E-3</v>
      </c>
      <c r="S972" s="14" t="str">
        <f>IF(ISERROR(VLOOKUP(B972,'SHIB-USD'!$A$2:$G$780,5,0)),"na",VLOOKUP(B972,'SHIB-USD'!$A$2:$G$780,5,0))</f>
        <v>na</v>
      </c>
      <c r="T972" s="12" t="str">
        <f>IF(ISERROR(VLOOKUP(B972,'Uni-USD'!$A$2:$G$735,5,0)),"na",VLOOKUP(B972,'Uni-USD'!$A$2:$G$735,5,0))</f>
        <v>na</v>
      </c>
      <c r="U972">
        <f>IF(ISERROR(VLOOKUP(B972,Crude!$A$2:$G$1264,5,0)),"na",VLOOKUP(B972,Crude!$A$2:$G$1264,5,0))</f>
        <v>65.31</v>
      </c>
      <c r="V972">
        <f>IF(ISERROR(VLOOKUP(B972,Wheat!$A$2:$G$1264,5,0)),"na",VLOOKUP(B972,Wheat!$A$2:$G$1264,5,0))</f>
        <v>500.5</v>
      </c>
    </row>
    <row r="973" spans="1:22" x14ac:dyDescent="0.35">
      <c r="A973">
        <f t="shared" si="15"/>
        <v>2018</v>
      </c>
      <c r="B973" s="10">
        <v>43403</v>
      </c>
      <c r="C973" s="11">
        <f>VLOOKUP(B973,Yields!$A$2:$B$1680,2,0)</f>
        <v>2.21</v>
      </c>
      <c r="D973" s="11">
        <f>IF(ISERROR(VLOOKUP(B973,Silver!$A$2:$G$1265,5,0)),"na",VLOOKUP(B973,Silver!$A$2:$G$1265,5,0))</f>
        <v>14.403</v>
      </c>
      <c r="E973" s="11">
        <f>IF(ISERROR(VLOOKUP(B973,Gold!$A$2:$G$1264,5,0)),"na",VLOOKUP(B973,Gold!$A$2:$G$1264,5,0))</f>
        <v>1222.5999999999999</v>
      </c>
      <c r="F973" s="13">
        <f>IF(ISERROR(VLOOKUP(B973,FXAIX!$A$2:$G$1259,5,0)),"na",VLOOKUP(B973,FXAIX!$A$2:$G$1259,5,0))</f>
        <v>93.839995999999999</v>
      </c>
      <c r="G973" s="13">
        <f>IF(ISERROR(VLOOKUP(B973,SP500v2!$A$2:$G$1259,5,0)),"na",VLOOKUP(B973,SP500v2!$A$2:$G$1259,5,0))</f>
        <v>2682.63</v>
      </c>
      <c r="H973" s="13">
        <f>IF(ISERROR(VLOOKUP(B973,'ishare R3000 ETF'!$A$2:$G$1260,4,0)),"na",VLOOKUP(B973,'ishare R3000 ETF'!$A$2:$G$1260,4,0))</f>
        <v>155.11999499999999</v>
      </c>
      <c r="I973" s="13">
        <f>IF(ISERROR(VLOOKUP(B973,'^IXIC'!$A$2:$E$1260,5,0)),"na",VLOOKUP(B973,'^IXIC'!$A$2:$E$1260,5,0))</f>
        <v>7161.6499020000001</v>
      </c>
      <c r="J973" s="12">
        <f>IF(ISERROR(VLOOKUP(B973,'Russell 2000'!$A$1:$E$1260,5,0)),"na",VLOOKUP(B973,'Russell 2000'!$A$1:$E$1260,5,0))</f>
        <v>1506.6400149999999</v>
      </c>
      <c r="K973" s="12">
        <f>IF(ISERROR(VLOOKUP(B973,'EURUSD=X'!$A$2:$E$1307,4,0)),"na",VLOOKUP(B973,'EURUSD=X'!$A$2:$E$1307,4,0))</f>
        <v>1.1347389999999999</v>
      </c>
      <c r="L973" s="12">
        <f>IF(ISERROR(VLOOKUP(B973,'ETH-USD'!$A$2:$E$1776,5,0)),"na",VLOOKUP(B973,'ETH-USD'!$A$2:$E$1776,5,0))</f>
        <v>197.55600000000001</v>
      </c>
      <c r="M973" s="13">
        <f>IF(ISERROR(VLOOKUP(B973,'BTC-USD'!$A$2:$E$1828,5,0)),"na",(VLOOKUP(B973,'BTC-USD'!$A$2:$E$1828,5,0)))</f>
        <v>6334.2700199999999</v>
      </c>
      <c r="N973" s="12" t="str">
        <f>IF(ISERROR(VLOOKUP(B973,'SOL-USD'!$A$2:$E$893,5,0)),"na",VLOOKUP(B973,'SOL-USD'!$A$2:$E$893,5,0))</f>
        <v>na</v>
      </c>
      <c r="O973" s="12" t="str">
        <f>IF(ISERROR(VLOOKUP(B973,'AVAX-USD'!$A$2:$E$799,5,0)),"na",VLOOKUP(B973,'AVAX-USD'!$A$2:$E$799,5,0))</f>
        <v>na</v>
      </c>
      <c r="P973" s="12">
        <f>IF(ISERROR(VLOOKUP(B973,'ADA-USD'!$A$2:$E$1776,5,0)),"na",VLOOKUP(B973,'ADA-USD'!$A$2:$E$1776,5,0))</f>
        <v>6.9647000000000001E-2</v>
      </c>
      <c r="Q973" s="12" t="str">
        <f>IF(ISERROR(VLOOKUP(B973,'DOT-USD'!$A$2:$E$761,5,0)),"na",VLOOKUP(B973,'DOT-USD'!$A$2:$E$761,5,0))</f>
        <v>na</v>
      </c>
      <c r="R973" s="14">
        <f>IF(ISERROR(VLOOKUP(B973,'DOGE-USD'!$A$2:$G$1776,5,0)),"na",VLOOKUP(B973,'DOGE-USD'!$A$2:$G$1776,5,0))</f>
        <v>3.8500000000000001E-3</v>
      </c>
      <c r="S973" s="14" t="str">
        <f>IF(ISERROR(VLOOKUP(B973,'SHIB-USD'!$A$2:$G$780,5,0)),"na",VLOOKUP(B973,'SHIB-USD'!$A$2:$G$780,5,0))</f>
        <v>na</v>
      </c>
      <c r="T973" s="12" t="str">
        <f>IF(ISERROR(VLOOKUP(B973,'Uni-USD'!$A$2:$G$735,5,0)),"na",VLOOKUP(B973,'Uni-USD'!$A$2:$G$735,5,0))</f>
        <v>na</v>
      </c>
      <c r="U973">
        <f>IF(ISERROR(VLOOKUP(B973,Crude!$A$2:$G$1264,5,0)),"na",VLOOKUP(B973,Crude!$A$2:$G$1264,5,0))</f>
        <v>66.180000000000007</v>
      </c>
      <c r="V973">
        <f>IF(ISERROR(VLOOKUP(B973,Wheat!$A$2:$G$1264,5,0)),"na",VLOOKUP(B973,Wheat!$A$2:$G$1264,5,0))</f>
        <v>499.75</v>
      </c>
    </row>
    <row r="974" spans="1:22" x14ac:dyDescent="0.35">
      <c r="A974">
        <f t="shared" si="15"/>
        <v>2018</v>
      </c>
      <c r="B974" s="10">
        <v>43402</v>
      </c>
      <c r="C974" s="11">
        <f>VLOOKUP(B974,Yields!$A$2:$B$1680,2,0)</f>
        <v>2.17</v>
      </c>
      <c r="D974" s="11">
        <f>IF(ISERROR(VLOOKUP(B974,Silver!$A$2:$G$1265,5,0)),"na",VLOOKUP(B974,Silver!$A$2:$G$1265,5,0))</f>
        <v>14.377000000000001</v>
      </c>
      <c r="E974" s="11">
        <f>IF(ISERROR(VLOOKUP(B974,Gold!$A$2:$G$1264,5,0)),"na",VLOOKUP(B974,Gold!$A$2:$G$1264,5,0))</f>
        <v>1224.5</v>
      </c>
      <c r="F974" s="13">
        <f>IF(ISERROR(VLOOKUP(B974,FXAIX!$A$2:$G$1259,5,0)),"na",VLOOKUP(B974,FXAIX!$A$2:$G$1259,5,0))</f>
        <v>92.379997000000003</v>
      </c>
      <c r="G974" s="13">
        <f>IF(ISERROR(VLOOKUP(B974,SP500v2!$A$2:$G$1259,5,0)),"na",VLOOKUP(B974,SP500v2!$A$2:$G$1259,5,0))</f>
        <v>2641.25</v>
      </c>
      <c r="H974" s="13">
        <f>IF(ISERROR(VLOOKUP(B974,'ishare R3000 ETF'!$A$2:$G$1260,4,0)),"na",VLOOKUP(B974,'ishare R3000 ETF'!$A$2:$G$1260,4,0))</f>
        <v>153.270004</v>
      </c>
      <c r="I974" s="13">
        <f>IF(ISERROR(VLOOKUP(B974,'^IXIC'!$A$2:$E$1260,5,0)),"na",VLOOKUP(B974,'^IXIC'!$A$2:$E$1260,5,0))</f>
        <v>7050.2900390000004</v>
      </c>
      <c r="J974" s="12">
        <f>IF(ISERROR(VLOOKUP(B974,'Russell 2000'!$A$1:$E$1260,5,0)),"na",VLOOKUP(B974,'Russell 2000'!$A$1:$E$1260,5,0))</f>
        <v>1477.3100589999999</v>
      </c>
      <c r="K974" s="12">
        <f>IF(ISERROR(VLOOKUP(B974,'EURUSD=X'!$A$2:$E$1307,4,0)),"na",VLOOKUP(B974,'EURUSD=X'!$A$2:$E$1307,4,0))</f>
        <v>1.136441</v>
      </c>
      <c r="L974" s="12">
        <f>IF(ISERROR(VLOOKUP(B974,'ETH-USD'!$A$2:$E$1776,5,0)),"na",VLOOKUP(B974,'ETH-USD'!$A$2:$E$1776,5,0))</f>
        <v>197.246994</v>
      </c>
      <c r="M974" s="13">
        <f>IF(ISERROR(VLOOKUP(B974,'BTC-USD'!$A$2:$E$1828,5,0)),"na",(VLOOKUP(B974,'BTC-USD'!$A$2:$E$1828,5,0)))</f>
        <v>6332.6298829999996</v>
      </c>
      <c r="N974" s="12" t="str">
        <f>IF(ISERROR(VLOOKUP(B974,'SOL-USD'!$A$2:$E$893,5,0)),"na",VLOOKUP(B974,'SOL-USD'!$A$2:$E$893,5,0))</f>
        <v>na</v>
      </c>
      <c r="O974" s="12" t="str">
        <f>IF(ISERROR(VLOOKUP(B974,'AVAX-USD'!$A$2:$E$799,5,0)),"na",VLOOKUP(B974,'AVAX-USD'!$A$2:$E$799,5,0))</f>
        <v>na</v>
      </c>
      <c r="P974" s="12">
        <f>IF(ISERROR(VLOOKUP(B974,'ADA-USD'!$A$2:$E$1776,5,0)),"na",VLOOKUP(B974,'ADA-USD'!$A$2:$E$1776,5,0))</f>
        <v>6.9626999999999994E-2</v>
      </c>
      <c r="Q974" s="12" t="str">
        <f>IF(ISERROR(VLOOKUP(B974,'DOT-USD'!$A$2:$E$761,5,0)),"na",VLOOKUP(B974,'DOT-USD'!$A$2:$E$761,5,0))</f>
        <v>na</v>
      </c>
      <c r="R974" s="14">
        <f>IF(ISERROR(VLOOKUP(B974,'DOGE-USD'!$A$2:$G$1776,5,0)),"na",VLOOKUP(B974,'DOGE-USD'!$A$2:$G$1776,5,0))</f>
        <v>3.8470000000000002E-3</v>
      </c>
      <c r="S974" s="14" t="str">
        <f>IF(ISERROR(VLOOKUP(B974,'SHIB-USD'!$A$2:$G$780,5,0)),"na",VLOOKUP(B974,'SHIB-USD'!$A$2:$G$780,5,0))</f>
        <v>na</v>
      </c>
      <c r="T974" s="12" t="str">
        <f>IF(ISERROR(VLOOKUP(B974,'Uni-USD'!$A$2:$G$735,5,0)),"na",VLOOKUP(B974,'Uni-USD'!$A$2:$G$735,5,0))</f>
        <v>na</v>
      </c>
      <c r="U974">
        <f>IF(ISERROR(VLOOKUP(B974,Crude!$A$2:$G$1264,5,0)),"na",VLOOKUP(B974,Crude!$A$2:$G$1264,5,0))</f>
        <v>67.040000000000006</v>
      </c>
      <c r="V974">
        <f>IF(ISERROR(VLOOKUP(B974,Wheat!$A$2:$G$1264,5,0)),"na",VLOOKUP(B974,Wheat!$A$2:$G$1264,5,0))</f>
        <v>507.25</v>
      </c>
    </row>
    <row r="975" spans="1:22" x14ac:dyDescent="0.35">
      <c r="A975">
        <f t="shared" si="15"/>
        <v>2018</v>
      </c>
      <c r="B975" s="10">
        <v>43399</v>
      </c>
      <c r="C975" s="11">
        <f>VLOOKUP(B975,Yields!$A$2:$B$1680,2,0)</f>
        <v>2.16</v>
      </c>
      <c r="D975" s="11">
        <f>IF(ISERROR(VLOOKUP(B975,Silver!$A$2:$G$1265,5,0)),"na",VLOOKUP(B975,Silver!$A$2:$G$1265,5,0))</f>
        <v>14.635</v>
      </c>
      <c r="E975" s="11">
        <f>IF(ISERROR(VLOOKUP(B975,Gold!$A$2:$G$1264,5,0)),"na",VLOOKUP(B975,Gold!$A$2:$G$1264,5,0))</f>
        <v>1232.5</v>
      </c>
      <c r="F975" s="13">
        <f>IF(ISERROR(VLOOKUP(B975,FXAIX!$A$2:$G$1259,5,0)),"na",VLOOKUP(B975,FXAIX!$A$2:$G$1259,5,0))</f>
        <v>92.989998</v>
      </c>
      <c r="G975" s="13">
        <f>IF(ISERROR(VLOOKUP(B975,SP500v2!$A$2:$G$1259,5,0)),"na",VLOOKUP(B975,SP500v2!$A$2:$G$1259,5,0))</f>
        <v>2658.69</v>
      </c>
      <c r="H975" s="13">
        <f>IF(ISERROR(VLOOKUP(B975,'ishare R3000 ETF'!$A$2:$G$1260,4,0)),"na",VLOOKUP(B975,'ishare R3000 ETF'!$A$2:$G$1260,4,0))</f>
        <v>154.529999</v>
      </c>
      <c r="I975" s="13">
        <f>IF(ISERROR(VLOOKUP(B975,'^IXIC'!$A$2:$E$1260,5,0)),"na",VLOOKUP(B975,'^IXIC'!$A$2:$E$1260,5,0))</f>
        <v>7167.2099609999996</v>
      </c>
      <c r="J975" s="12">
        <f>IF(ISERROR(VLOOKUP(B975,'Russell 2000'!$A$1:$E$1260,5,0)),"na",VLOOKUP(B975,'Russell 2000'!$A$1:$E$1260,5,0))</f>
        <v>1483.8199460000001</v>
      </c>
      <c r="K975" s="12">
        <f>IF(ISERROR(VLOOKUP(B975,'EURUSD=X'!$A$2:$E$1307,4,0)),"na",VLOOKUP(B975,'EURUSD=X'!$A$2:$E$1307,4,0))</f>
        <v>1.1336200000000001</v>
      </c>
      <c r="L975" s="12">
        <f>IF(ISERROR(VLOOKUP(B975,'ETH-USD'!$A$2:$E$1776,5,0)),"na",VLOOKUP(B975,'ETH-USD'!$A$2:$E$1776,5,0))</f>
        <v>203.32899499999999</v>
      </c>
      <c r="M975" s="13">
        <f>IF(ISERROR(VLOOKUP(B975,'BTC-USD'!$A$2:$E$1828,5,0)),"na",(VLOOKUP(B975,'BTC-USD'!$A$2:$E$1828,5,0)))</f>
        <v>6474.75</v>
      </c>
      <c r="N975" s="12" t="str">
        <f>IF(ISERROR(VLOOKUP(B975,'SOL-USD'!$A$2:$E$893,5,0)),"na",VLOOKUP(B975,'SOL-USD'!$A$2:$E$893,5,0))</f>
        <v>na</v>
      </c>
      <c r="O975" s="12" t="str">
        <f>IF(ISERROR(VLOOKUP(B975,'AVAX-USD'!$A$2:$E$799,5,0)),"na",VLOOKUP(B975,'AVAX-USD'!$A$2:$E$799,5,0))</f>
        <v>na</v>
      </c>
      <c r="P975" s="12">
        <f>IF(ISERROR(VLOOKUP(B975,'ADA-USD'!$A$2:$E$1776,5,0)),"na",VLOOKUP(B975,'ADA-USD'!$A$2:$E$1776,5,0))</f>
        <v>7.3713000000000001E-2</v>
      </c>
      <c r="Q975" s="12" t="str">
        <f>IF(ISERROR(VLOOKUP(B975,'DOT-USD'!$A$2:$E$761,5,0)),"na",VLOOKUP(B975,'DOT-USD'!$A$2:$E$761,5,0))</f>
        <v>na</v>
      </c>
      <c r="R975" s="14">
        <f>IF(ISERROR(VLOOKUP(B975,'DOGE-USD'!$A$2:$G$1776,5,0)),"na",VLOOKUP(B975,'DOGE-USD'!$A$2:$G$1776,5,0))</f>
        <v>3.9839999999999997E-3</v>
      </c>
      <c r="S975" s="14" t="str">
        <f>IF(ISERROR(VLOOKUP(B975,'SHIB-USD'!$A$2:$G$780,5,0)),"na",VLOOKUP(B975,'SHIB-USD'!$A$2:$G$780,5,0))</f>
        <v>na</v>
      </c>
      <c r="T975" s="12" t="str">
        <f>IF(ISERROR(VLOOKUP(B975,'Uni-USD'!$A$2:$G$735,5,0)),"na",VLOOKUP(B975,'Uni-USD'!$A$2:$G$735,5,0))</f>
        <v>na</v>
      </c>
      <c r="U975">
        <f>IF(ISERROR(VLOOKUP(B975,Crude!$A$2:$G$1264,5,0)),"na",VLOOKUP(B975,Crude!$A$2:$G$1264,5,0))</f>
        <v>67.59</v>
      </c>
      <c r="V975">
        <f>IF(ISERROR(VLOOKUP(B975,Wheat!$A$2:$G$1264,5,0)),"na",VLOOKUP(B975,Wheat!$A$2:$G$1264,5,0))</f>
        <v>505.25</v>
      </c>
    </row>
    <row r="976" spans="1:22" x14ac:dyDescent="0.35">
      <c r="A976">
        <f t="shared" si="15"/>
        <v>2018</v>
      </c>
      <c r="B976" s="10">
        <v>43398</v>
      </c>
      <c r="C976" s="11">
        <f>VLOOKUP(B976,Yields!$A$2:$B$1680,2,0)</f>
        <v>2.19</v>
      </c>
      <c r="D976" s="11">
        <f>IF(ISERROR(VLOOKUP(B976,Silver!$A$2:$G$1265,5,0)),"na",VLOOKUP(B976,Silver!$A$2:$G$1265,5,0))</f>
        <v>14.565</v>
      </c>
      <c r="E976" s="11">
        <f>IF(ISERROR(VLOOKUP(B976,Gold!$A$2:$G$1264,5,0)),"na",VLOOKUP(B976,Gold!$A$2:$G$1264,5,0))</f>
        <v>1229.0999999999999</v>
      </c>
      <c r="F976" s="13">
        <f>IF(ISERROR(VLOOKUP(B976,FXAIX!$A$2:$G$1259,5,0)),"na",VLOOKUP(B976,FXAIX!$A$2:$G$1259,5,0))</f>
        <v>94.629997000000003</v>
      </c>
      <c r="G976" s="13">
        <f>IF(ISERROR(VLOOKUP(B976,SP500v2!$A$2:$G$1259,5,0)),"na",VLOOKUP(B976,SP500v2!$A$2:$G$1259,5,0))</f>
        <v>2705.57</v>
      </c>
      <c r="H976" s="13">
        <f>IF(ISERROR(VLOOKUP(B976,'ishare R3000 ETF'!$A$2:$G$1260,4,0)),"na",VLOOKUP(B976,'ishare R3000 ETF'!$A$2:$G$1260,4,0))</f>
        <v>156.86000100000001</v>
      </c>
      <c r="I976" s="13">
        <f>IF(ISERROR(VLOOKUP(B976,'^IXIC'!$A$2:$E$1260,5,0)),"na",VLOOKUP(B976,'^IXIC'!$A$2:$E$1260,5,0))</f>
        <v>7318.3398440000001</v>
      </c>
      <c r="J976" s="12">
        <f>IF(ISERROR(VLOOKUP(B976,'Russell 2000'!$A$1:$E$1260,5,0)),"na",VLOOKUP(B976,'Russell 2000'!$A$1:$E$1260,5,0))</f>
        <v>1500.400024</v>
      </c>
      <c r="K976" s="12">
        <f>IF(ISERROR(VLOOKUP(B976,'EURUSD=X'!$A$2:$E$1307,4,0)),"na",VLOOKUP(B976,'EURUSD=X'!$A$2:$E$1307,4,0))</f>
        <v>1.136622</v>
      </c>
      <c r="L976" s="12">
        <f>IF(ISERROR(VLOOKUP(B976,'ETH-USD'!$A$2:$E$1776,5,0)),"na",VLOOKUP(B976,'ETH-USD'!$A$2:$E$1776,5,0))</f>
        <v>202.71899400000001</v>
      </c>
      <c r="M976" s="13">
        <f>IF(ISERROR(VLOOKUP(B976,'BTC-USD'!$A$2:$E$1828,5,0)),"na",(VLOOKUP(B976,'BTC-USD'!$A$2:$E$1828,5,0)))</f>
        <v>6476.2900390000004</v>
      </c>
      <c r="N976" s="12" t="str">
        <f>IF(ISERROR(VLOOKUP(B976,'SOL-USD'!$A$2:$E$893,5,0)),"na",VLOOKUP(B976,'SOL-USD'!$A$2:$E$893,5,0))</f>
        <v>na</v>
      </c>
      <c r="O976" s="12" t="str">
        <f>IF(ISERROR(VLOOKUP(B976,'AVAX-USD'!$A$2:$E$799,5,0)),"na",VLOOKUP(B976,'AVAX-USD'!$A$2:$E$799,5,0))</f>
        <v>na</v>
      </c>
      <c r="P976" s="12">
        <f>IF(ISERROR(VLOOKUP(B976,'ADA-USD'!$A$2:$E$1776,5,0)),"na",VLOOKUP(B976,'ADA-USD'!$A$2:$E$1776,5,0))</f>
        <v>7.3858999999999994E-2</v>
      </c>
      <c r="Q976" s="12" t="str">
        <f>IF(ISERROR(VLOOKUP(B976,'DOT-USD'!$A$2:$E$761,5,0)),"na",VLOOKUP(B976,'DOT-USD'!$A$2:$E$761,5,0))</f>
        <v>na</v>
      </c>
      <c r="R976" s="14">
        <f>IF(ISERROR(VLOOKUP(B976,'DOGE-USD'!$A$2:$G$1776,5,0)),"na",VLOOKUP(B976,'DOGE-USD'!$A$2:$G$1776,5,0))</f>
        <v>3.7169999999999998E-3</v>
      </c>
      <c r="S976" s="14" t="str">
        <f>IF(ISERROR(VLOOKUP(B976,'SHIB-USD'!$A$2:$G$780,5,0)),"na",VLOOKUP(B976,'SHIB-USD'!$A$2:$G$780,5,0))</f>
        <v>na</v>
      </c>
      <c r="T976" s="12" t="str">
        <f>IF(ISERROR(VLOOKUP(B976,'Uni-USD'!$A$2:$G$735,5,0)),"na",VLOOKUP(B976,'Uni-USD'!$A$2:$G$735,5,0))</f>
        <v>na</v>
      </c>
      <c r="U976">
        <f>IF(ISERROR(VLOOKUP(B976,Crude!$A$2:$G$1264,5,0)),"na",VLOOKUP(B976,Crude!$A$2:$G$1264,5,0))</f>
        <v>67.33</v>
      </c>
      <c r="V976">
        <f>IF(ISERROR(VLOOKUP(B976,Wheat!$A$2:$G$1264,5,0)),"na",VLOOKUP(B976,Wheat!$A$2:$G$1264,5,0))</f>
        <v>487.25</v>
      </c>
    </row>
    <row r="977" spans="1:22" x14ac:dyDescent="0.35">
      <c r="A977">
        <f t="shared" si="15"/>
        <v>2018</v>
      </c>
      <c r="B977" s="10">
        <v>43397</v>
      </c>
      <c r="C977" s="11">
        <f>VLOOKUP(B977,Yields!$A$2:$B$1680,2,0)</f>
        <v>2.2000000000000002</v>
      </c>
      <c r="D977" s="11">
        <f>IF(ISERROR(VLOOKUP(B977,Silver!$A$2:$G$1265,5,0)),"na",VLOOKUP(B977,Silver!$A$2:$G$1265,5,0))</f>
        <v>14.611000000000001</v>
      </c>
      <c r="E977" s="11">
        <f>IF(ISERROR(VLOOKUP(B977,Gold!$A$2:$G$1264,5,0)),"na",VLOOKUP(B977,Gold!$A$2:$G$1264,5,0))</f>
        <v>1227.8</v>
      </c>
      <c r="F977" s="13">
        <f>IF(ISERROR(VLOOKUP(B977,FXAIX!$A$2:$G$1259,5,0)),"na",VLOOKUP(B977,FXAIX!$A$2:$G$1259,5,0))</f>
        <v>92.900002000000001</v>
      </c>
      <c r="G977" s="13">
        <f>IF(ISERROR(VLOOKUP(B977,SP500v2!$A$2:$G$1259,5,0)),"na",VLOOKUP(B977,SP500v2!$A$2:$G$1259,5,0))</f>
        <v>2656.1</v>
      </c>
      <c r="H977" s="13">
        <f>IF(ISERROR(VLOOKUP(B977,'ishare R3000 ETF'!$A$2:$G$1260,4,0)),"na",VLOOKUP(B977,'ishare R3000 ETF'!$A$2:$G$1260,4,0))</f>
        <v>155.929993</v>
      </c>
      <c r="I977" s="13">
        <f>IF(ISERROR(VLOOKUP(B977,'^IXIC'!$A$2:$E$1260,5,0)),"na",VLOOKUP(B977,'^IXIC'!$A$2:$E$1260,5,0))</f>
        <v>7108.3999020000001</v>
      </c>
      <c r="J977" s="12">
        <f>IF(ISERROR(VLOOKUP(B977,'Russell 2000'!$A$1:$E$1260,5,0)),"na",VLOOKUP(B977,'Russell 2000'!$A$1:$E$1260,5,0))</f>
        <v>1468.6999510000001</v>
      </c>
      <c r="K977" s="12">
        <f>IF(ISERROR(VLOOKUP(B977,'EURUSD=X'!$A$2:$E$1307,4,0)),"na",VLOOKUP(B977,'EURUSD=X'!$A$2:$E$1307,4,0))</f>
        <v>1.1384080000000001</v>
      </c>
      <c r="L977" s="12">
        <f>IF(ISERROR(VLOOKUP(B977,'ETH-USD'!$A$2:$E$1776,5,0)),"na",VLOOKUP(B977,'ETH-USD'!$A$2:$E$1776,5,0))</f>
        <v>203.85200499999999</v>
      </c>
      <c r="M977" s="13">
        <f>IF(ISERROR(VLOOKUP(B977,'BTC-USD'!$A$2:$E$1828,5,0)),"na",(VLOOKUP(B977,'BTC-USD'!$A$2:$E$1828,5,0)))</f>
        <v>6495.8398440000001</v>
      </c>
      <c r="N977" s="12" t="str">
        <f>IF(ISERROR(VLOOKUP(B977,'SOL-USD'!$A$2:$E$893,5,0)),"na",VLOOKUP(B977,'SOL-USD'!$A$2:$E$893,5,0))</f>
        <v>na</v>
      </c>
      <c r="O977" s="12" t="str">
        <f>IF(ISERROR(VLOOKUP(B977,'AVAX-USD'!$A$2:$E$799,5,0)),"na",VLOOKUP(B977,'AVAX-USD'!$A$2:$E$799,5,0))</f>
        <v>na</v>
      </c>
      <c r="P977" s="12">
        <f>IF(ISERROR(VLOOKUP(B977,'ADA-USD'!$A$2:$E$1776,5,0)),"na",VLOOKUP(B977,'ADA-USD'!$A$2:$E$1776,5,0))</f>
        <v>7.4320999999999998E-2</v>
      </c>
      <c r="Q977" s="12" t="str">
        <f>IF(ISERROR(VLOOKUP(B977,'DOT-USD'!$A$2:$E$761,5,0)),"na",VLOOKUP(B977,'DOT-USD'!$A$2:$E$761,5,0))</f>
        <v>na</v>
      </c>
      <c r="R977" s="14">
        <f>IF(ISERROR(VLOOKUP(B977,'DOGE-USD'!$A$2:$G$1776,5,0)),"na",VLOOKUP(B977,'DOGE-USD'!$A$2:$G$1776,5,0))</f>
        <v>3.9110000000000004E-3</v>
      </c>
      <c r="S977" s="14" t="str">
        <f>IF(ISERROR(VLOOKUP(B977,'SHIB-USD'!$A$2:$G$780,5,0)),"na",VLOOKUP(B977,'SHIB-USD'!$A$2:$G$780,5,0))</f>
        <v>na</v>
      </c>
      <c r="T977" s="12" t="str">
        <f>IF(ISERROR(VLOOKUP(B977,'Uni-USD'!$A$2:$G$735,5,0)),"na",VLOOKUP(B977,'Uni-USD'!$A$2:$G$735,5,0))</f>
        <v>na</v>
      </c>
      <c r="U977">
        <f>IF(ISERROR(VLOOKUP(B977,Crude!$A$2:$G$1264,5,0)),"na",VLOOKUP(B977,Crude!$A$2:$G$1264,5,0))</f>
        <v>66.819999999999993</v>
      </c>
      <c r="V977">
        <f>IF(ISERROR(VLOOKUP(B977,Wheat!$A$2:$G$1264,5,0)),"na",VLOOKUP(B977,Wheat!$A$2:$G$1264,5,0))</f>
        <v>499.5</v>
      </c>
    </row>
    <row r="978" spans="1:22" x14ac:dyDescent="0.35">
      <c r="A978">
        <f t="shared" si="15"/>
        <v>2018</v>
      </c>
      <c r="B978" s="10">
        <v>43396</v>
      </c>
      <c r="C978" s="11">
        <f>VLOOKUP(B978,Yields!$A$2:$B$1680,2,0)</f>
        <v>2.21</v>
      </c>
      <c r="D978" s="11">
        <f>IF(ISERROR(VLOOKUP(B978,Silver!$A$2:$G$1265,5,0)),"na",VLOOKUP(B978,Silver!$A$2:$G$1265,5,0))</f>
        <v>14.728</v>
      </c>
      <c r="E978" s="11">
        <f>IF(ISERROR(VLOOKUP(B978,Gold!$A$2:$G$1264,5,0)),"na",VLOOKUP(B978,Gold!$A$2:$G$1264,5,0))</f>
        <v>1233.4000000000001</v>
      </c>
      <c r="F978" s="13">
        <f>IF(ISERROR(VLOOKUP(B978,FXAIX!$A$2:$G$1259,5,0)),"na",VLOOKUP(B978,FXAIX!$A$2:$G$1259,5,0))</f>
        <v>95.860000999999997</v>
      </c>
      <c r="G978" s="13">
        <f>IF(ISERROR(VLOOKUP(B978,SP500v2!$A$2:$G$1259,5,0)),"na",VLOOKUP(B978,SP500v2!$A$2:$G$1259,5,0))</f>
        <v>2740.69</v>
      </c>
      <c r="H978" s="13">
        <f>IF(ISERROR(VLOOKUP(B978,'ishare R3000 ETF'!$A$2:$G$1260,4,0)),"na",VLOOKUP(B978,'ishare R3000 ETF'!$A$2:$G$1260,4,0))</f>
        <v>158.33999600000001</v>
      </c>
      <c r="I978" s="13">
        <f>IF(ISERROR(VLOOKUP(B978,'^IXIC'!$A$2:$E$1260,5,0)),"na",VLOOKUP(B978,'^IXIC'!$A$2:$E$1260,5,0))</f>
        <v>7437.5400390000004</v>
      </c>
      <c r="J978" s="12">
        <f>IF(ISERROR(VLOOKUP(B978,'Russell 2000'!$A$1:$E$1260,5,0)),"na",VLOOKUP(B978,'Russell 2000'!$A$1:$E$1260,5,0))</f>
        <v>1526.589966</v>
      </c>
      <c r="K978" s="12">
        <f>IF(ISERROR(VLOOKUP(B978,'EURUSD=X'!$A$2:$E$1307,4,0)),"na",VLOOKUP(B978,'EURUSD=X'!$A$2:$E$1307,4,0))</f>
        <v>1.1439950000000001</v>
      </c>
      <c r="L978" s="12">
        <f>IF(ISERROR(VLOOKUP(B978,'ETH-USD'!$A$2:$E$1776,5,0)),"na",VLOOKUP(B978,'ETH-USD'!$A$2:$E$1776,5,0))</f>
        <v>204.33599899999999</v>
      </c>
      <c r="M978" s="13">
        <f>IF(ISERROR(VLOOKUP(B978,'BTC-USD'!$A$2:$E$1828,5,0)),"na",(VLOOKUP(B978,'BTC-USD'!$A$2:$E$1828,5,0)))</f>
        <v>6475.7402339999999</v>
      </c>
      <c r="N978" s="12" t="str">
        <f>IF(ISERROR(VLOOKUP(B978,'SOL-USD'!$A$2:$E$893,5,0)),"na",VLOOKUP(B978,'SOL-USD'!$A$2:$E$893,5,0))</f>
        <v>na</v>
      </c>
      <c r="O978" s="12" t="str">
        <f>IF(ISERROR(VLOOKUP(B978,'AVAX-USD'!$A$2:$E$799,5,0)),"na",VLOOKUP(B978,'AVAX-USD'!$A$2:$E$799,5,0))</f>
        <v>na</v>
      </c>
      <c r="P978" s="12">
        <f>IF(ISERROR(VLOOKUP(B978,'ADA-USD'!$A$2:$E$1776,5,0)),"na",VLOOKUP(B978,'ADA-USD'!$A$2:$E$1776,5,0))</f>
        <v>7.4743000000000004E-2</v>
      </c>
      <c r="Q978" s="12" t="str">
        <f>IF(ISERROR(VLOOKUP(B978,'DOT-USD'!$A$2:$E$761,5,0)),"na",VLOOKUP(B978,'DOT-USD'!$A$2:$E$761,5,0))</f>
        <v>na</v>
      </c>
      <c r="R978" s="14">
        <f>IF(ISERROR(VLOOKUP(B978,'DOGE-USD'!$A$2:$G$1776,5,0)),"na",VLOOKUP(B978,'DOGE-USD'!$A$2:$G$1776,5,0))</f>
        <v>4.1720000000000004E-3</v>
      </c>
      <c r="S978" s="14" t="str">
        <f>IF(ISERROR(VLOOKUP(B978,'SHIB-USD'!$A$2:$G$780,5,0)),"na",VLOOKUP(B978,'SHIB-USD'!$A$2:$G$780,5,0))</f>
        <v>na</v>
      </c>
      <c r="T978" s="12" t="str">
        <f>IF(ISERROR(VLOOKUP(B978,'Uni-USD'!$A$2:$G$735,5,0)),"na",VLOOKUP(B978,'Uni-USD'!$A$2:$G$735,5,0))</f>
        <v>na</v>
      </c>
      <c r="U978">
        <f>IF(ISERROR(VLOOKUP(B978,Crude!$A$2:$G$1264,5,0)),"na",VLOOKUP(B978,Crude!$A$2:$G$1264,5,0))</f>
        <v>66.430000000000007</v>
      </c>
      <c r="V978">
        <f>IF(ISERROR(VLOOKUP(B978,Wheat!$A$2:$G$1264,5,0)),"na",VLOOKUP(B978,Wheat!$A$2:$G$1264,5,0))</f>
        <v>509</v>
      </c>
    </row>
    <row r="979" spans="1:22" x14ac:dyDescent="0.35">
      <c r="A979">
        <f t="shared" si="15"/>
        <v>2018</v>
      </c>
      <c r="B979" s="10">
        <v>43395</v>
      </c>
      <c r="C979" s="11">
        <f>VLOOKUP(B979,Yields!$A$2:$B$1680,2,0)</f>
        <v>2.1800000000000002</v>
      </c>
      <c r="D979" s="11">
        <f>IF(ISERROR(VLOOKUP(B979,Silver!$A$2:$G$1265,5,0)),"na",VLOOKUP(B979,Silver!$A$2:$G$1265,5,0))</f>
        <v>14.522</v>
      </c>
      <c r="E979" s="11">
        <f>IF(ISERROR(VLOOKUP(B979,Gold!$A$2:$G$1264,5,0)),"na",VLOOKUP(B979,Gold!$A$2:$G$1264,5,0))</f>
        <v>1221.2</v>
      </c>
      <c r="F979" s="13">
        <f>IF(ISERROR(VLOOKUP(B979,FXAIX!$A$2:$G$1259,5,0)),"na",VLOOKUP(B979,FXAIX!$A$2:$G$1259,5,0))</f>
        <v>96.389999000000003</v>
      </c>
      <c r="G979" s="13">
        <f>IF(ISERROR(VLOOKUP(B979,SP500v2!$A$2:$G$1259,5,0)),"na",VLOOKUP(B979,SP500v2!$A$2:$G$1259,5,0))</f>
        <v>2755.88</v>
      </c>
      <c r="H979" s="13">
        <f>IF(ISERROR(VLOOKUP(B979,'ishare R3000 ETF'!$A$2:$G$1260,4,0)),"na",VLOOKUP(B979,'ishare R3000 ETF'!$A$2:$G$1260,4,0))</f>
        <v>161.75</v>
      </c>
      <c r="I979" s="13">
        <f>IF(ISERROR(VLOOKUP(B979,'^IXIC'!$A$2:$E$1260,5,0)),"na",VLOOKUP(B979,'^IXIC'!$A$2:$E$1260,5,0))</f>
        <v>7468.6298829999996</v>
      </c>
      <c r="J979" s="12">
        <f>IF(ISERROR(VLOOKUP(B979,'Russell 2000'!$A$1:$E$1260,5,0)),"na",VLOOKUP(B979,'Russell 2000'!$A$1:$E$1260,5,0))</f>
        <v>1539.5</v>
      </c>
      <c r="K979" s="12">
        <f>IF(ISERROR(VLOOKUP(B979,'EURUSD=X'!$A$2:$E$1307,4,0)),"na",VLOOKUP(B979,'EURUSD=X'!$A$2:$E$1307,4,0))</f>
        <v>1.146237</v>
      </c>
      <c r="L979" s="12">
        <f>IF(ISERROR(VLOOKUP(B979,'ETH-USD'!$A$2:$E$1776,5,0)),"na",VLOOKUP(B979,'ETH-USD'!$A$2:$E$1776,5,0))</f>
        <v>204.044006</v>
      </c>
      <c r="M979" s="13">
        <f>IF(ISERROR(VLOOKUP(B979,'BTC-USD'!$A$2:$E$1828,5,0)),"na",(VLOOKUP(B979,'BTC-USD'!$A$2:$E$1828,5,0)))</f>
        <v>6487.1601559999999</v>
      </c>
      <c r="N979" s="12" t="str">
        <f>IF(ISERROR(VLOOKUP(B979,'SOL-USD'!$A$2:$E$893,5,0)),"na",VLOOKUP(B979,'SOL-USD'!$A$2:$E$893,5,0))</f>
        <v>na</v>
      </c>
      <c r="O979" s="12" t="str">
        <f>IF(ISERROR(VLOOKUP(B979,'AVAX-USD'!$A$2:$E$799,5,0)),"na",VLOOKUP(B979,'AVAX-USD'!$A$2:$E$799,5,0))</f>
        <v>na</v>
      </c>
      <c r="P979" s="12">
        <f>IF(ISERROR(VLOOKUP(B979,'ADA-USD'!$A$2:$E$1776,5,0)),"na",VLOOKUP(B979,'ADA-USD'!$A$2:$E$1776,5,0))</f>
        <v>7.5775999999999996E-2</v>
      </c>
      <c r="Q979" s="12" t="str">
        <f>IF(ISERROR(VLOOKUP(B979,'DOT-USD'!$A$2:$E$761,5,0)),"na",VLOOKUP(B979,'DOT-USD'!$A$2:$E$761,5,0))</f>
        <v>na</v>
      </c>
      <c r="R979" s="14">
        <f>IF(ISERROR(VLOOKUP(B979,'DOGE-USD'!$A$2:$G$1776,5,0)),"na",VLOOKUP(B979,'DOGE-USD'!$A$2:$G$1776,5,0))</f>
        <v>4.3660000000000001E-3</v>
      </c>
      <c r="S979" s="14" t="str">
        <f>IF(ISERROR(VLOOKUP(B979,'SHIB-USD'!$A$2:$G$780,5,0)),"na",VLOOKUP(B979,'SHIB-USD'!$A$2:$G$780,5,0))</f>
        <v>na</v>
      </c>
      <c r="T979" s="12" t="str">
        <f>IF(ISERROR(VLOOKUP(B979,'Uni-USD'!$A$2:$G$735,5,0)),"na",VLOOKUP(B979,'Uni-USD'!$A$2:$G$735,5,0))</f>
        <v>na</v>
      </c>
      <c r="U979">
        <f>IF(ISERROR(VLOOKUP(B979,Crude!$A$2:$G$1264,5,0)),"na",VLOOKUP(B979,Crude!$A$2:$G$1264,5,0))</f>
        <v>69.17</v>
      </c>
      <c r="V979">
        <f>IF(ISERROR(VLOOKUP(B979,Wheat!$A$2:$G$1264,5,0)),"na",VLOOKUP(B979,Wheat!$A$2:$G$1264,5,0))</f>
        <v>508</v>
      </c>
    </row>
    <row r="980" spans="1:22" x14ac:dyDescent="0.35">
      <c r="A980">
        <f t="shared" si="15"/>
        <v>2018</v>
      </c>
      <c r="B980" s="10">
        <v>43392</v>
      </c>
      <c r="C980" s="11">
        <f>VLOOKUP(B980,Yields!$A$2:$B$1680,2,0)</f>
        <v>2.19</v>
      </c>
      <c r="D980" s="11">
        <f>IF(ISERROR(VLOOKUP(B980,Silver!$A$2:$G$1265,5,0)),"na",VLOOKUP(B980,Silver!$A$2:$G$1265,5,0))</f>
        <v>14.579000000000001</v>
      </c>
      <c r="E980" s="11">
        <f>IF(ISERROR(VLOOKUP(B980,Gold!$A$2:$G$1264,5,0)),"na",VLOOKUP(B980,Gold!$A$2:$G$1264,5,0))</f>
        <v>1225.3</v>
      </c>
      <c r="F980" s="13">
        <f>IF(ISERROR(VLOOKUP(B980,FXAIX!$A$2:$G$1259,5,0)),"na",VLOOKUP(B980,FXAIX!$A$2:$G$1259,5,0))</f>
        <v>96.800003000000004</v>
      </c>
      <c r="G980" s="13">
        <f>IF(ISERROR(VLOOKUP(B980,SP500v2!$A$2:$G$1259,5,0)),"na",VLOOKUP(B980,SP500v2!$A$2:$G$1259,5,0))</f>
        <v>2767.78</v>
      </c>
      <c r="H980" s="13">
        <f>IF(ISERROR(VLOOKUP(B980,'ishare R3000 ETF'!$A$2:$G$1260,4,0)),"na",VLOOKUP(B980,'ishare R3000 ETF'!$A$2:$G$1260,4,0))</f>
        <v>162.39999399999999</v>
      </c>
      <c r="I980" s="13">
        <f>IF(ISERROR(VLOOKUP(B980,'^IXIC'!$A$2:$E$1260,5,0)),"na",VLOOKUP(B980,'^IXIC'!$A$2:$E$1260,5,0))</f>
        <v>7449.0297849999997</v>
      </c>
      <c r="J980" s="12">
        <f>IF(ISERROR(VLOOKUP(B980,'Russell 2000'!$A$1:$E$1260,5,0)),"na",VLOOKUP(B980,'Russell 2000'!$A$1:$E$1260,5,0))</f>
        <v>1542.040039</v>
      </c>
      <c r="K980" s="12">
        <f>IF(ISERROR(VLOOKUP(B980,'EURUSD=X'!$A$2:$E$1307,4,0)),"na",VLOOKUP(B980,'EURUSD=X'!$A$2:$E$1307,4,0))</f>
        <v>1.143367</v>
      </c>
      <c r="L980" s="12">
        <f>IF(ISERROR(VLOOKUP(B980,'ETH-USD'!$A$2:$E$1776,5,0)),"na",VLOOKUP(B980,'ETH-USD'!$A$2:$E$1776,5,0))</f>
        <v>203.72700499999999</v>
      </c>
      <c r="M980" s="13">
        <f>IF(ISERROR(VLOOKUP(B980,'BTC-USD'!$A$2:$E$1828,5,0)),"na",(VLOOKUP(B980,'BTC-USD'!$A$2:$E$1828,5,0)))</f>
        <v>6465.4101559999999</v>
      </c>
      <c r="N980" s="12" t="str">
        <f>IF(ISERROR(VLOOKUP(B980,'SOL-USD'!$A$2:$E$893,5,0)),"na",VLOOKUP(B980,'SOL-USD'!$A$2:$E$893,5,0))</f>
        <v>na</v>
      </c>
      <c r="O980" s="12" t="str">
        <f>IF(ISERROR(VLOOKUP(B980,'AVAX-USD'!$A$2:$E$799,5,0)),"na",VLOOKUP(B980,'AVAX-USD'!$A$2:$E$799,5,0))</f>
        <v>na</v>
      </c>
      <c r="P980" s="12">
        <f>IF(ISERROR(VLOOKUP(B980,'ADA-USD'!$A$2:$E$1776,5,0)),"na",VLOOKUP(B980,'ADA-USD'!$A$2:$E$1776,5,0))</f>
        <v>7.5836000000000001E-2</v>
      </c>
      <c r="Q980" s="12" t="str">
        <f>IF(ISERROR(VLOOKUP(B980,'DOT-USD'!$A$2:$E$761,5,0)),"na",VLOOKUP(B980,'DOT-USD'!$A$2:$E$761,5,0))</f>
        <v>na</v>
      </c>
      <c r="R980" s="14">
        <f>IF(ISERROR(VLOOKUP(B980,'DOGE-USD'!$A$2:$G$1776,5,0)),"na",VLOOKUP(B980,'DOGE-USD'!$A$2:$G$1776,5,0))</f>
        <v>4.47E-3</v>
      </c>
      <c r="S980" s="14" t="str">
        <f>IF(ISERROR(VLOOKUP(B980,'SHIB-USD'!$A$2:$G$780,5,0)),"na",VLOOKUP(B980,'SHIB-USD'!$A$2:$G$780,5,0))</f>
        <v>na</v>
      </c>
      <c r="T980" s="12" t="str">
        <f>IF(ISERROR(VLOOKUP(B980,'Uni-USD'!$A$2:$G$735,5,0)),"na",VLOOKUP(B980,'Uni-USD'!$A$2:$G$735,5,0))</f>
        <v>na</v>
      </c>
      <c r="U980">
        <f>IF(ISERROR(VLOOKUP(B980,Crude!$A$2:$G$1264,5,0)),"na",VLOOKUP(B980,Crude!$A$2:$G$1264,5,0))</f>
        <v>69.12</v>
      </c>
      <c r="V980">
        <f>IF(ISERROR(VLOOKUP(B980,Wheat!$A$2:$G$1264,5,0)),"na",VLOOKUP(B980,Wheat!$A$2:$G$1264,5,0))</f>
        <v>514.75</v>
      </c>
    </row>
    <row r="981" spans="1:22" x14ac:dyDescent="0.35">
      <c r="A981">
        <f t="shared" si="15"/>
        <v>2018</v>
      </c>
      <c r="B981" s="10">
        <v>43391</v>
      </c>
      <c r="C981" s="11">
        <f>VLOOKUP(B981,Yields!$A$2:$B$1680,2,0)</f>
        <v>2.19</v>
      </c>
      <c r="D981" s="11">
        <f>IF(ISERROR(VLOOKUP(B981,Silver!$A$2:$G$1265,5,0)),"na",VLOOKUP(B981,Silver!$A$2:$G$1265,5,0))</f>
        <v>14.532999999999999</v>
      </c>
      <c r="E981" s="11">
        <f>IF(ISERROR(VLOOKUP(B981,Gold!$A$2:$G$1264,5,0)),"na",VLOOKUP(B981,Gold!$A$2:$G$1264,5,0))</f>
        <v>1226.5</v>
      </c>
      <c r="F981" s="13">
        <f>IF(ISERROR(VLOOKUP(B981,FXAIX!$A$2:$G$1259,5,0)),"na",VLOOKUP(B981,FXAIX!$A$2:$G$1259,5,0))</f>
        <v>96.830001999999993</v>
      </c>
      <c r="G981" s="13">
        <f>IF(ISERROR(VLOOKUP(B981,SP500v2!$A$2:$G$1259,5,0)),"na",VLOOKUP(B981,SP500v2!$A$2:$G$1259,5,0))</f>
        <v>2768.78</v>
      </c>
      <c r="H981" s="13">
        <f>IF(ISERROR(VLOOKUP(B981,'ishare R3000 ETF'!$A$2:$G$1260,4,0)),"na",VLOOKUP(B981,'ishare R3000 ETF'!$A$2:$G$1260,4,0))</f>
        <v>162.33999600000001</v>
      </c>
      <c r="I981" s="13">
        <f>IF(ISERROR(VLOOKUP(B981,'^IXIC'!$A$2:$E$1260,5,0)),"na",VLOOKUP(B981,'^IXIC'!$A$2:$E$1260,5,0))</f>
        <v>7485.1401370000003</v>
      </c>
      <c r="J981" s="12">
        <f>IF(ISERROR(VLOOKUP(B981,'Russell 2000'!$A$1:$E$1260,5,0)),"na",VLOOKUP(B981,'Russell 2000'!$A$1:$E$1260,5,0))</f>
        <v>1560.75</v>
      </c>
      <c r="K981" s="12">
        <f>IF(ISERROR(VLOOKUP(B981,'EURUSD=X'!$A$2:$E$1307,4,0)),"na",VLOOKUP(B981,'EURUSD=X'!$A$2:$E$1307,4,0))</f>
        <v>1.14829</v>
      </c>
      <c r="L981" s="12">
        <f>IF(ISERROR(VLOOKUP(B981,'ETH-USD'!$A$2:$E$1776,5,0)),"na",VLOOKUP(B981,'ETH-USD'!$A$2:$E$1776,5,0))</f>
        <v>203.35200499999999</v>
      </c>
      <c r="M981" s="13">
        <f>IF(ISERROR(VLOOKUP(B981,'BTC-USD'!$A$2:$E$1828,5,0)),"na",(VLOOKUP(B981,'BTC-USD'!$A$2:$E$1828,5,0)))</f>
        <v>6476.7099609999996</v>
      </c>
      <c r="N981" s="12" t="str">
        <f>IF(ISERROR(VLOOKUP(B981,'SOL-USD'!$A$2:$E$893,5,0)),"na",VLOOKUP(B981,'SOL-USD'!$A$2:$E$893,5,0))</f>
        <v>na</v>
      </c>
      <c r="O981" s="12" t="str">
        <f>IF(ISERROR(VLOOKUP(B981,'AVAX-USD'!$A$2:$E$799,5,0)),"na",VLOOKUP(B981,'AVAX-USD'!$A$2:$E$799,5,0))</f>
        <v>na</v>
      </c>
      <c r="P981" s="12">
        <f>IF(ISERROR(VLOOKUP(B981,'ADA-USD'!$A$2:$E$1776,5,0)),"na",VLOOKUP(B981,'ADA-USD'!$A$2:$E$1776,5,0))</f>
        <v>7.5131000000000003E-2</v>
      </c>
      <c r="Q981" s="12" t="str">
        <f>IF(ISERROR(VLOOKUP(B981,'DOT-USD'!$A$2:$E$761,5,0)),"na",VLOOKUP(B981,'DOT-USD'!$A$2:$E$761,5,0))</f>
        <v>na</v>
      </c>
      <c r="R981" s="14">
        <f>IF(ISERROR(VLOOKUP(B981,'DOGE-USD'!$A$2:$G$1776,5,0)),"na",VLOOKUP(B981,'DOGE-USD'!$A$2:$G$1776,5,0))</f>
        <v>4.3860000000000001E-3</v>
      </c>
      <c r="S981" s="14" t="str">
        <f>IF(ISERROR(VLOOKUP(B981,'SHIB-USD'!$A$2:$G$780,5,0)),"na",VLOOKUP(B981,'SHIB-USD'!$A$2:$G$780,5,0))</f>
        <v>na</v>
      </c>
      <c r="T981" s="12" t="str">
        <f>IF(ISERROR(VLOOKUP(B981,'Uni-USD'!$A$2:$G$735,5,0)),"na",VLOOKUP(B981,'Uni-USD'!$A$2:$G$735,5,0))</f>
        <v>na</v>
      </c>
      <c r="U981">
        <f>IF(ISERROR(VLOOKUP(B981,Crude!$A$2:$G$1264,5,0)),"na",VLOOKUP(B981,Crude!$A$2:$G$1264,5,0))</f>
        <v>68.650000000000006</v>
      </c>
      <c r="V981">
        <f>IF(ISERROR(VLOOKUP(B981,Wheat!$A$2:$G$1264,5,0)),"na",VLOOKUP(B981,Wheat!$A$2:$G$1264,5,0))</f>
        <v>513</v>
      </c>
    </row>
    <row r="982" spans="1:22" x14ac:dyDescent="0.35">
      <c r="A982">
        <f t="shared" si="15"/>
        <v>2018</v>
      </c>
      <c r="B982" s="10">
        <v>43390</v>
      </c>
      <c r="C982" s="11">
        <f>VLOOKUP(B982,Yields!$A$2:$B$1680,2,0)</f>
        <v>2.2000000000000002</v>
      </c>
      <c r="D982" s="11">
        <f>IF(ISERROR(VLOOKUP(B982,Silver!$A$2:$G$1265,5,0)),"na",VLOOKUP(B982,Silver!$A$2:$G$1265,5,0))</f>
        <v>14.592000000000001</v>
      </c>
      <c r="E982" s="11">
        <f>IF(ISERROR(VLOOKUP(B982,Gold!$A$2:$G$1264,5,0)),"na",VLOOKUP(B982,Gold!$A$2:$G$1264,5,0))</f>
        <v>1223.7</v>
      </c>
      <c r="F982" s="13">
        <f>IF(ISERROR(VLOOKUP(B982,FXAIX!$A$2:$G$1259,5,0)),"na",VLOOKUP(B982,FXAIX!$A$2:$G$1259,5,0))</f>
        <v>98.239998</v>
      </c>
      <c r="G982" s="13">
        <f>IF(ISERROR(VLOOKUP(B982,SP500v2!$A$2:$G$1259,5,0)),"na",VLOOKUP(B982,SP500v2!$A$2:$G$1259,5,0))</f>
        <v>2809.21</v>
      </c>
      <c r="H982" s="13">
        <f>IF(ISERROR(VLOOKUP(B982,'ishare R3000 ETF'!$A$2:$G$1260,4,0)),"na",VLOOKUP(B982,'ishare R3000 ETF'!$A$2:$G$1260,4,0))</f>
        <v>163.94000199999999</v>
      </c>
      <c r="I982" s="13">
        <f>IF(ISERROR(VLOOKUP(B982,'^IXIC'!$A$2:$E$1260,5,0)),"na",VLOOKUP(B982,'^IXIC'!$A$2:$E$1260,5,0))</f>
        <v>7642.7001950000003</v>
      </c>
      <c r="J982" s="12">
        <f>IF(ISERROR(VLOOKUP(B982,'Russell 2000'!$A$1:$E$1260,5,0)),"na",VLOOKUP(B982,'Russell 2000'!$A$1:$E$1260,5,0))</f>
        <v>1589.599976</v>
      </c>
      <c r="K982" s="12">
        <f>IF(ISERROR(VLOOKUP(B982,'EURUSD=X'!$A$2:$E$1307,4,0)),"na",VLOOKUP(B982,'EURUSD=X'!$A$2:$E$1307,4,0))</f>
        <v>1.15218</v>
      </c>
      <c r="L982" s="12">
        <f>IF(ISERROR(VLOOKUP(B982,'ETH-USD'!$A$2:$E$1776,5,0)),"na",VLOOKUP(B982,'ETH-USD'!$A$2:$E$1776,5,0))</f>
        <v>207.08299299999999</v>
      </c>
      <c r="M982" s="13">
        <f>IF(ISERROR(VLOOKUP(B982,'BTC-USD'!$A$2:$E$1828,5,0)),"na",(VLOOKUP(B982,'BTC-USD'!$A$2:$E$1828,5,0)))</f>
        <v>6544.4301759999998</v>
      </c>
      <c r="N982" s="12" t="str">
        <f>IF(ISERROR(VLOOKUP(B982,'SOL-USD'!$A$2:$E$893,5,0)),"na",VLOOKUP(B982,'SOL-USD'!$A$2:$E$893,5,0))</f>
        <v>na</v>
      </c>
      <c r="O982" s="12" t="str">
        <f>IF(ISERROR(VLOOKUP(B982,'AVAX-USD'!$A$2:$E$799,5,0)),"na",VLOOKUP(B982,'AVAX-USD'!$A$2:$E$799,5,0))</f>
        <v>na</v>
      </c>
      <c r="P982" s="12">
        <f>IF(ISERROR(VLOOKUP(B982,'ADA-USD'!$A$2:$E$1776,5,0)),"na",VLOOKUP(B982,'ADA-USD'!$A$2:$E$1776,5,0))</f>
        <v>7.7408000000000005E-2</v>
      </c>
      <c r="Q982" s="12" t="str">
        <f>IF(ISERROR(VLOOKUP(B982,'DOT-USD'!$A$2:$E$761,5,0)),"na",VLOOKUP(B982,'DOT-USD'!$A$2:$E$761,5,0))</f>
        <v>na</v>
      </c>
      <c r="R982" s="14">
        <f>IF(ISERROR(VLOOKUP(B982,'DOGE-USD'!$A$2:$G$1776,5,0)),"na",VLOOKUP(B982,'DOGE-USD'!$A$2:$G$1776,5,0))</f>
        <v>4.5989999999999998E-3</v>
      </c>
      <c r="S982" s="14" t="str">
        <f>IF(ISERROR(VLOOKUP(B982,'SHIB-USD'!$A$2:$G$780,5,0)),"na",VLOOKUP(B982,'SHIB-USD'!$A$2:$G$780,5,0))</f>
        <v>na</v>
      </c>
      <c r="T982" s="12" t="str">
        <f>IF(ISERROR(VLOOKUP(B982,'Uni-USD'!$A$2:$G$735,5,0)),"na",VLOOKUP(B982,'Uni-USD'!$A$2:$G$735,5,0))</f>
        <v>na</v>
      </c>
      <c r="U982">
        <f>IF(ISERROR(VLOOKUP(B982,Crude!$A$2:$G$1264,5,0)),"na",VLOOKUP(B982,Crude!$A$2:$G$1264,5,0))</f>
        <v>69.75</v>
      </c>
      <c r="V982">
        <f>IF(ISERROR(VLOOKUP(B982,Wheat!$A$2:$G$1264,5,0)),"na",VLOOKUP(B982,Wheat!$A$2:$G$1264,5,0))</f>
        <v>517.5</v>
      </c>
    </row>
    <row r="983" spans="1:22" x14ac:dyDescent="0.35">
      <c r="A983">
        <f t="shared" si="15"/>
        <v>2018</v>
      </c>
      <c r="B983" s="10">
        <v>43389</v>
      </c>
      <c r="C983" s="11">
        <f>VLOOKUP(B983,Yields!$A$2:$B$1680,2,0)</f>
        <v>2.19</v>
      </c>
      <c r="D983" s="11">
        <f>IF(ISERROR(VLOOKUP(B983,Silver!$A$2:$G$1265,5,0)),"na",VLOOKUP(B983,Silver!$A$2:$G$1265,5,0))</f>
        <v>14.63</v>
      </c>
      <c r="E983" s="11">
        <f>IF(ISERROR(VLOOKUP(B983,Gold!$A$2:$G$1264,5,0)),"na",VLOOKUP(B983,Gold!$A$2:$G$1264,5,0))</f>
        <v>1227.3</v>
      </c>
      <c r="F983" s="13">
        <f>IF(ISERROR(VLOOKUP(B983,FXAIX!$A$2:$G$1259,5,0)),"na",VLOOKUP(B983,FXAIX!$A$2:$G$1259,5,0))</f>
        <v>98.260002</v>
      </c>
      <c r="G983" s="13">
        <f>IF(ISERROR(VLOOKUP(B983,SP500v2!$A$2:$G$1259,5,0)),"na",VLOOKUP(B983,SP500v2!$A$2:$G$1259,5,0))</f>
        <v>2809.92</v>
      </c>
      <c r="H983" s="13">
        <f>IF(ISERROR(VLOOKUP(B983,'ishare R3000 ETF'!$A$2:$G$1260,4,0)),"na",VLOOKUP(B983,'ishare R3000 ETF'!$A$2:$G$1260,4,0))</f>
        <v>163.029999</v>
      </c>
      <c r="I983" s="13">
        <f>IF(ISERROR(VLOOKUP(B983,'^IXIC'!$A$2:$E$1260,5,0)),"na",VLOOKUP(B983,'^IXIC'!$A$2:$E$1260,5,0))</f>
        <v>7645.4902339999999</v>
      </c>
      <c r="J983" s="12">
        <f>IF(ISERROR(VLOOKUP(B983,'Russell 2000'!$A$1:$E$1260,5,0)),"na",VLOOKUP(B983,'Russell 2000'!$A$1:$E$1260,5,0))</f>
        <v>1596.839966</v>
      </c>
      <c r="K983" s="12">
        <f>IF(ISERROR(VLOOKUP(B983,'EURUSD=X'!$A$2:$E$1307,4,0)),"na",VLOOKUP(B983,'EURUSD=X'!$A$2:$E$1307,4,0))</f>
        <v>1.156711</v>
      </c>
      <c r="L983" s="12">
        <f>IF(ISERROR(VLOOKUP(B983,'ETH-USD'!$A$2:$E$1776,5,0)),"na",VLOOKUP(B983,'ETH-USD'!$A$2:$E$1776,5,0))</f>
        <v>210.11999499999999</v>
      </c>
      <c r="M983" s="13">
        <f>IF(ISERROR(VLOOKUP(B983,'BTC-USD'!$A$2:$E$1828,5,0)),"na",(VLOOKUP(B983,'BTC-USD'!$A$2:$E$1828,5,0)))</f>
        <v>6596.1098629999997</v>
      </c>
      <c r="N983" s="12" t="str">
        <f>IF(ISERROR(VLOOKUP(B983,'SOL-USD'!$A$2:$E$893,5,0)),"na",VLOOKUP(B983,'SOL-USD'!$A$2:$E$893,5,0))</f>
        <v>na</v>
      </c>
      <c r="O983" s="12" t="str">
        <f>IF(ISERROR(VLOOKUP(B983,'AVAX-USD'!$A$2:$E$799,5,0)),"na",VLOOKUP(B983,'AVAX-USD'!$A$2:$E$799,5,0))</f>
        <v>na</v>
      </c>
      <c r="P983" s="12">
        <f>IF(ISERROR(VLOOKUP(B983,'ADA-USD'!$A$2:$E$1776,5,0)),"na",VLOOKUP(B983,'ADA-USD'!$A$2:$E$1776,5,0))</f>
        <v>7.5814000000000006E-2</v>
      </c>
      <c r="Q983" s="12" t="str">
        <f>IF(ISERROR(VLOOKUP(B983,'DOT-USD'!$A$2:$E$761,5,0)),"na",VLOOKUP(B983,'DOT-USD'!$A$2:$E$761,5,0))</f>
        <v>na</v>
      </c>
      <c r="R983" s="14">
        <f>IF(ISERROR(VLOOKUP(B983,'DOGE-USD'!$A$2:$G$1776,5,0)),"na",VLOOKUP(B983,'DOGE-USD'!$A$2:$G$1776,5,0))</f>
        <v>5.0169999999999998E-3</v>
      </c>
      <c r="S983" s="14" t="str">
        <f>IF(ISERROR(VLOOKUP(B983,'SHIB-USD'!$A$2:$G$780,5,0)),"na",VLOOKUP(B983,'SHIB-USD'!$A$2:$G$780,5,0))</f>
        <v>na</v>
      </c>
      <c r="T983" s="12" t="str">
        <f>IF(ISERROR(VLOOKUP(B983,'Uni-USD'!$A$2:$G$735,5,0)),"na",VLOOKUP(B983,'Uni-USD'!$A$2:$G$735,5,0))</f>
        <v>na</v>
      </c>
      <c r="U983">
        <f>IF(ISERROR(VLOOKUP(B983,Crude!$A$2:$G$1264,5,0)),"na",VLOOKUP(B983,Crude!$A$2:$G$1264,5,0))</f>
        <v>71.92</v>
      </c>
      <c r="V983">
        <f>IF(ISERROR(VLOOKUP(B983,Wheat!$A$2:$G$1264,5,0)),"na",VLOOKUP(B983,Wheat!$A$2:$G$1264,5,0))</f>
        <v>523.5</v>
      </c>
    </row>
    <row r="984" spans="1:22" x14ac:dyDescent="0.35">
      <c r="A984">
        <f t="shared" si="15"/>
        <v>2018</v>
      </c>
      <c r="B984" s="10">
        <v>43388</v>
      </c>
      <c r="C984" s="11">
        <f>VLOOKUP(B984,Yields!$A$2:$B$1680,2,0)</f>
        <v>2.17</v>
      </c>
      <c r="D984" s="11">
        <f>IF(ISERROR(VLOOKUP(B984,Silver!$A$2:$G$1265,5,0)),"na",VLOOKUP(B984,Silver!$A$2:$G$1265,5,0))</f>
        <v>14.656000000000001</v>
      </c>
      <c r="E984" s="11">
        <f>IF(ISERROR(VLOOKUP(B984,Gold!$A$2:$G$1264,5,0)),"na",VLOOKUP(B984,Gold!$A$2:$G$1264,5,0))</f>
        <v>1226.4000000000001</v>
      </c>
      <c r="F984" s="13">
        <f>IF(ISERROR(VLOOKUP(B984,FXAIX!$A$2:$G$1259,5,0)),"na",VLOOKUP(B984,FXAIX!$A$2:$G$1259,5,0))</f>
        <v>96.190002000000007</v>
      </c>
      <c r="G984" s="13">
        <f>IF(ISERROR(VLOOKUP(B984,SP500v2!$A$2:$G$1259,5,0)),"na",VLOOKUP(B984,SP500v2!$A$2:$G$1259,5,0))</f>
        <v>2750.79</v>
      </c>
      <c r="H984" s="13">
        <f>IF(ISERROR(VLOOKUP(B984,'ishare R3000 ETF'!$A$2:$G$1260,4,0)),"na",VLOOKUP(B984,'ishare R3000 ETF'!$A$2:$G$1260,4,0))</f>
        <v>161.800003</v>
      </c>
      <c r="I984" s="13">
        <f>IF(ISERROR(VLOOKUP(B984,'^IXIC'!$A$2:$E$1260,5,0)),"na",VLOOKUP(B984,'^IXIC'!$A$2:$E$1260,5,0))</f>
        <v>7430.7402339999999</v>
      </c>
      <c r="J984" s="12">
        <f>IF(ISERROR(VLOOKUP(B984,'Russell 2000'!$A$1:$E$1260,5,0)),"na",VLOOKUP(B984,'Russell 2000'!$A$1:$E$1260,5,0))</f>
        <v>1553.089966</v>
      </c>
      <c r="K984" s="12">
        <f>IF(ISERROR(VLOOKUP(B984,'EURUSD=X'!$A$2:$E$1307,4,0)),"na",VLOOKUP(B984,'EURUSD=X'!$A$2:$E$1307,4,0))</f>
        <v>1.154361</v>
      </c>
      <c r="L984" s="12">
        <f>IF(ISERROR(VLOOKUP(B984,'ETH-USD'!$A$2:$E$1776,5,0)),"na",VLOOKUP(B984,'ETH-USD'!$A$2:$E$1776,5,0))</f>
        <v>209.70399499999999</v>
      </c>
      <c r="M984" s="13">
        <f>IF(ISERROR(VLOOKUP(B984,'BTC-USD'!$A$2:$E$1828,5,0)),"na",(VLOOKUP(B984,'BTC-USD'!$A$2:$E$1828,5,0)))</f>
        <v>6596.5400390000004</v>
      </c>
      <c r="N984" s="12" t="str">
        <f>IF(ISERROR(VLOOKUP(B984,'SOL-USD'!$A$2:$E$893,5,0)),"na",VLOOKUP(B984,'SOL-USD'!$A$2:$E$893,5,0))</f>
        <v>na</v>
      </c>
      <c r="O984" s="12" t="str">
        <f>IF(ISERROR(VLOOKUP(B984,'AVAX-USD'!$A$2:$E$799,5,0)),"na",VLOOKUP(B984,'AVAX-USD'!$A$2:$E$799,5,0))</f>
        <v>na</v>
      </c>
      <c r="P984" s="12">
        <f>IF(ISERROR(VLOOKUP(B984,'ADA-USD'!$A$2:$E$1776,5,0)),"na",VLOOKUP(B984,'ADA-USD'!$A$2:$E$1776,5,0))</f>
        <v>7.4788999999999994E-2</v>
      </c>
      <c r="Q984" s="12" t="str">
        <f>IF(ISERROR(VLOOKUP(B984,'DOT-USD'!$A$2:$E$761,5,0)),"na",VLOOKUP(B984,'DOT-USD'!$A$2:$E$761,5,0))</f>
        <v>na</v>
      </c>
      <c r="R984" s="14">
        <f>IF(ISERROR(VLOOKUP(B984,'DOGE-USD'!$A$2:$G$1776,5,0)),"na",VLOOKUP(B984,'DOGE-USD'!$A$2:$G$1776,5,0))</f>
        <v>5.2180000000000004E-3</v>
      </c>
      <c r="S984" s="14" t="str">
        <f>IF(ISERROR(VLOOKUP(B984,'SHIB-USD'!$A$2:$G$780,5,0)),"na",VLOOKUP(B984,'SHIB-USD'!$A$2:$G$780,5,0))</f>
        <v>na</v>
      </c>
      <c r="T984" s="12" t="str">
        <f>IF(ISERROR(VLOOKUP(B984,'Uni-USD'!$A$2:$G$735,5,0)),"na",VLOOKUP(B984,'Uni-USD'!$A$2:$G$735,5,0))</f>
        <v>na</v>
      </c>
      <c r="U984">
        <f>IF(ISERROR(VLOOKUP(B984,Crude!$A$2:$G$1264,5,0)),"na",VLOOKUP(B984,Crude!$A$2:$G$1264,5,0))</f>
        <v>71.78</v>
      </c>
      <c r="V984">
        <f>IF(ISERROR(VLOOKUP(B984,Wheat!$A$2:$G$1264,5,0)),"na",VLOOKUP(B984,Wheat!$A$2:$G$1264,5,0))</f>
        <v>525</v>
      </c>
    </row>
    <row r="985" spans="1:22" x14ac:dyDescent="0.35">
      <c r="A985">
        <f t="shared" si="15"/>
        <v>2018</v>
      </c>
      <c r="B985" s="10">
        <v>43385</v>
      </c>
      <c r="C985" s="11">
        <f>VLOOKUP(B985,Yields!$A$2:$B$1680,2,0)</f>
        <v>2.14</v>
      </c>
      <c r="D985" s="11">
        <f>IF(ISERROR(VLOOKUP(B985,Silver!$A$2:$G$1265,5,0)),"na",VLOOKUP(B985,Silver!$A$2:$G$1265,5,0))</f>
        <v>14.564</v>
      </c>
      <c r="E985" s="11">
        <f>IF(ISERROR(VLOOKUP(B985,Gold!$A$2:$G$1264,5,0)),"na",VLOOKUP(B985,Gold!$A$2:$G$1264,5,0))</f>
        <v>1218.0999999999999</v>
      </c>
      <c r="F985" s="13">
        <f>IF(ISERROR(VLOOKUP(B985,FXAIX!$A$2:$G$1259,5,0)),"na",VLOOKUP(B985,FXAIX!$A$2:$G$1259,5,0))</f>
        <v>96.760002</v>
      </c>
      <c r="G985" s="13">
        <f>IF(ISERROR(VLOOKUP(B985,SP500v2!$A$2:$G$1259,5,0)),"na",VLOOKUP(B985,SP500v2!$A$2:$G$1259,5,0))</f>
        <v>2767.13</v>
      </c>
      <c r="H985" s="13">
        <f>IF(ISERROR(VLOOKUP(B985,'ishare R3000 ETF'!$A$2:$G$1260,4,0)),"na",VLOOKUP(B985,'ishare R3000 ETF'!$A$2:$G$1260,4,0))</f>
        <v>160.64999399999999</v>
      </c>
      <c r="I985" s="13">
        <f>IF(ISERROR(VLOOKUP(B985,'^IXIC'!$A$2:$E$1260,5,0)),"na",VLOOKUP(B985,'^IXIC'!$A$2:$E$1260,5,0))</f>
        <v>7496.8901370000003</v>
      </c>
      <c r="J985" s="12">
        <f>IF(ISERROR(VLOOKUP(B985,'Russell 2000'!$A$1:$E$1260,5,0)),"na",VLOOKUP(B985,'Russell 2000'!$A$1:$E$1260,5,0))</f>
        <v>1546.6800539999999</v>
      </c>
      <c r="K985" s="12">
        <f>IF(ISERROR(VLOOKUP(B985,'EURUSD=X'!$A$2:$E$1307,4,0)),"na",VLOOKUP(B985,'EURUSD=X'!$A$2:$E$1307,4,0))</f>
        <v>1.1536949999999999</v>
      </c>
      <c r="L985" s="12">
        <f>IF(ISERROR(VLOOKUP(B985,'ETH-USD'!$A$2:$E$1776,5,0)),"na",VLOOKUP(B985,'ETH-USD'!$A$2:$E$1776,5,0))</f>
        <v>196.72700499999999</v>
      </c>
      <c r="M985" s="13">
        <f>IF(ISERROR(VLOOKUP(B985,'BTC-USD'!$A$2:$E$1828,5,0)),"na",(VLOOKUP(B985,'BTC-USD'!$A$2:$E$1828,5,0)))</f>
        <v>6274.580078</v>
      </c>
      <c r="N985" s="12" t="str">
        <f>IF(ISERROR(VLOOKUP(B985,'SOL-USD'!$A$2:$E$893,5,0)),"na",VLOOKUP(B985,'SOL-USD'!$A$2:$E$893,5,0))</f>
        <v>na</v>
      </c>
      <c r="O985" s="12" t="str">
        <f>IF(ISERROR(VLOOKUP(B985,'AVAX-USD'!$A$2:$E$799,5,0)),"na",VLOOKUP(B985,'AVAX-USD'!$A$2:$E$799,5,0))</f>
        <v>na</v>
      </c>
      <c r="P985" s="12">
        <f>IF(ISERROR(VLOOKUP(B985,'ADA-USD'!$A$2:$E$1776,5,0)),"na",VLOOKUP(B985,'ADA-USD'!$A$2:$E$1776,5,0))</f>
        <v>7.3214000000000001E-2</v>
      </c>
      <c r="Q985" s="12" t="str">
        <f>IF(ISERROR(VLOOKUP(B985,'DOT-USD'!$A$2:$E$761,5,0)),"na",VLOOKUP(B985,'DOT-USD'!$A$2:$E$761,5,0))</f>
        <v>na</v>
      </c>
      <c r="R985" s="14">
        <f>IF(ISERROR(VLOOKUP(B985,'DOGE-USD'!$A$2:$G$1776,5,0)),"na",VLOOKUP(B985,'DOGE-USD'!$A$2:$G$1776,5,0))</f>
        <v>5.2469999999999999E-3</v>
      </c>
      <c r="S985" s="14" t="str">
        <f>IF(ISERROR(VLOOKUP(B985,'SHIB-USD'!$A$2:$G$780,5,0)),"na",VLOOKUP(B985,'SHIB-USD'!$A$2:$G$780,5,0))</f>
        <v>na</v>
      </c>
      <c r="T985" s="12" t="str">
        <f>IF(ISERROR(VLOOKUP(B985,'Uni-USD'!$A$2:$G$735,5,0)),"na",VLOOKUP(B985,'Uni-USD'!$A$2:$G$735,5,0))</f>
        <v>na</v>
      </c>
      <c r="U985">
        <f>IF(ISERROR(VLOOKUP(B985,Crude!$A$2:$G$1264,5,0)),"na",VLOOKUP(B985,Crude!$A$2:$G$1264,5,0))</f>
        <v>71.34</v>
      </c>
      <c r="V985">
        <f>IF(ISERROR(VLOOKUP(B985,Wheat!$A$2:$G$1264,5,0)),"na",VLOOKUP(B985,Wheat!$A$2:$G$1264,5,0))</f>
        <v>517.25</v>
      </c>
    </row>
    <row r="986" spans="1:22" x14ac:dyDescent="0.35">
      <c r="A986">
        <f t="shared" si="15"/>
        <v>2018</v>
      </c>
      <c r="B986" s="10">
        <v>43384</v>
      </c>
      <c r="C986" s="11">
        <f>VLOOKUP(B986,Yields!$A$2:$B$1680,2,0)</f>
        <v>2.14</v>
      </c>
      <c r="D986" s="11">
        <f>IF(ISERROR(VLOOKUP(B986,Silver!$A$2:$G$1265,5,0)),"na",VLOOKUP(B986,Silver!$A$2:$G$1265,5,0))</f>
        <v>14.535</v>
      </c>
      <c r="E986" s="11">
        <f>IF(ISERROR(VLOOKUP(B986,Gold!$A$2:$G$1264,5,0)),"na",VLOOKUP(B986,Gold!$A$2:$G$1264,5,0))</f>
        <v>1223.5</v>
      </c>
      <c r="F986" s="13">
        <f>IF(ISERROR(VLOOKUP(B986,FXAIX!$A$2:$G$1259,5,0)),"na",VLOOKUP(B986,FXAIX!$A$2:$G$1259,5,0))</f>
        <v>95.389999000000003</v>
      </c>
      <c r="G986" s="13">
        <f>IF(ISERROR(VLOOKUP(B986,SP500v2!$A$2:$G$1259,5,0)),"na",VLOOKUP(B986,SP500v2!$A$2:$G$1259,5,0))</f>
        <v>2728.37</v>
      </c>
      <c r="H986" s="13">
        <f>IF(ISERROR(VLOOKUP(B986,'ishare R3000 ETF'!$A$2:$G$1260,4,0)),"na",VLOOKUP(B986,'ishare R3000 ETF'!$A$2:$G$1260,4,0))</f>
        <v>159.94000199999999</v>
      </c>
      <c r="I986" s="13">
        <f>IF(ISERROR(VLOOKUP(B986,'^IXIC'!$A$2:$E$1260,5,0)),"na",VLOOKUP(B986,'^IXIC'!$A$2:$E$1260,5,0))</f>
        <v>7329.0600590000004</v>
      </c>
      <c r="J986" s="12">
        <f>IF(ISERROR(VLOOKUP(B986,'Russell 2000'!$A$1:$E$1260,5,0)),"na",VLOOKUP(B986,'Russell 2000'!$A$1:$E$1260,5,0))</f>
        <v>1545.380005</v>
      </c>
      <c r="K986" s="12">
        <f>IF(ISERROR(VLOOKUP(B986,'EURUSD=X'!$A$2:$E$1307,4,0)),"na",VLOOKUP(B986,'EURUSD=X'!$A$2:$E$1307,4,0))</f>
        <v>1.153216</v>
      </c>
      <c r="L986" s="12">
        <f>IF(ISERROR(VLOOKUP(B986,'ETH-USD'!$A$2:$E$1776,5,0)),"na",VLOOKUP(B986,'ETH-USD'!$A$2:$E$1776,5,0))</f>
        <v>189.49899300000001</v>
      </c>
      <c r="M986" s="13">
        <f>IF(ISERROR(VLOOKUP(B986,'BTC-USD'!$A$2:$E$1828,5,0)),"na",(VLOOKUP(B986,'BTC-USD'!$A$2:$E$1828,5,0)))</f>
        <v>6256.2402339999999</v>
      </c>
      <c r="N986" s="12" t="str">
        <f>IF(ISERROR(VLOOKUP(B986,'SOL-USD'!$A$2:$E$893,5,0)),"na",VLOOKUP(B986,'SOL-USD'!$A$2:$E$893,5,0))</f>
        <v>na</v>
      </c>
      <c r="O986" s="12" t="str">
        <f>IF(ISERROR(VLOOKUP(B986,'AVAX-USD'!$A$2:$E$799,5,0)),"na",VLOOKUP(B986,'AVAX-USD'!$A$2:$E$799,5,0))</f>
        <v>na</v>
      </c>
      <c r="P986" s="12">
        <f>IF(ISERROR(VLOOKUP(B986,'ADA-USD'!$A$2:$E$1776,5,0)),"na",VLOOKUP(B986,'ADA-USD'!$A$2:$E$1776,5,0))</f>
        <v>7.0939000000000002E-2</v>
      </c>
      <c r="Q986" s="12" t="str">
        <f>IF(ISERROR(VLOOKUP(B986,'DOT-USD'!$A$2:$E$761,5,0)),"na",VLOOKUP(B986,'DOT-USD'!$A$2:$E$761,5,0))</f>
        <v>na</v>
      </c>
      <c r="R986" s="14">
        <f>IF(ISERROR(VLOOKUP(B986,'DOGE-USD'!$A$2:$G$1776,5,0)),"na",VLOOKUP(B986,'DOGE-USD'!$A$2:$G$1776,5,0))</f>
        <v>5.0000000000000001E-3</v>
      </c>
      <c r="S986" s="14" t="str">
        <f>IF(ISERROR(VLOOKUP(B986,'SHIB-USD'!$A$2:$G$780,5,0)),"na",VLOOKUP(B986,'SHIB-USD'!$A$2:$G$780,5,0))</f>
        <v>na</v>
      </c>
      <c r="T986" s="12" t="str">
        <f>IF(ISERROR(VLOOKUP(B986,'Uni-USD'!$A$2:$G$735,5,0)),"na",VLOOKUP(B986,'Uni-USD'!$A$2:$G$735,5,0))</f>
        <v>na</v>
      </c>
      <c r="U986">
        <f>IF(ISERROR(VLOOKUP(B986,Crude!$A$2:$G$1264,5,0)),"na",VLOOKUP(B986,Crude!$A$2:$G$1264,5,0))</f>
        <v>70.97</v>
      </c>
      <c r="V986">
        <f>IF(ISERROR(VLOOKUP(B986,Wheat!$A$2:$G$1264,5,0)),"na",VLOOKUP(B986,Wheat!$A$2:$G$1264,5,0))</f>
        <v>508</v>
      </c>
    </row>
    <row r="987" spans="1:22" x14ac:dyDescent="0.35">
      <c r="A987">
        <f t="shared" si="15"/>
        <v>2018</v>
      </c>
      <c r="B987" s="10">
        <v>43383</v>
      </c>
      <c r="C987" s="11">
        <f>VLOOKUP(B987,Yields!$A$2:$B$1680,2,0)</f>
        <v>2.1800000000000002</v>
      </c>
      <c r="D987" s="11">
        <f>IF(ISERROR(VLOOKUP(B987,Silver!$A$2:$G$1265,5,0)),"na",VLOOKUP(B987,Silver!$A$2:$G$1265,5,0))</f>
        <v>14.255000000000001</v>
      </c>
      <c r="E987" s="11">
        <f>IF(ISERROR(VLOOKUP(B987,Gold!$A$2:$G$1264,5,0)),"na",VLOOKUP(B987,Gold!$A$2:$G$1264,5,0))</f>
        <v>1189.3</v>
      </c>
      <c r="F987" s="13">
        <f>IF(ISERROR(VLOOKUP(B987,FXAIX!$A$2:$G$1259,5,0)),"na",VLOOKUP(B987,FXAIX!$A$2:$G$1259,5,0))</f>
        <v>97.400002000000001</v>
      </c>
      <c r="G987" s="13">
        <f>IF(ISERROR(VLOOKUP(B987,SP500v2!$A$2:$G$1259,5,0)),"na",VLOOKUP(B987,SP500v2!$A$2:$G$1259,5,0))</f>
        <v>2785.68</v>
      </c>
      <c r="H987" s="13">
        <f>IF(ISERROR(VLOOKUP(B987,'ishare R3000 ETF'!$A$2:$G$1260,4,0)),"na",VLOOKUP(B987,'ishare R3000 ETF'!$A$2:$G$1260,4,0))</f>
        <v>163.979996</v>
      </c>
      <c r="I987" s="13">
        <f>IF(ISERROR(VLOOKUP(B987,'^IXIC'!$A$2:$E$1260,5,0)),"na",VLOOKUP(B987,'^IXIC'!$A$2:$E$1260,5,0))</f>
        <v>7422.0498049999997</v>
      </c>
      <c r="J987" s="12">
        <f>IF(ISERROR(VLOOKUP(B987,'Russell 2000'!$A$1:$E$1260,5,0)),"na",VLOOKUP(B987,'Russell 2000'!$A$1:$E$1260,5,0))</f>
        <v>1575.410034</v>
      </c>
      <c r="K987" s="12">
        <f>IF(ISERROR(VLOOKUP(B987,'EURUSD=X'!$A$2:$E$1307,4,0)),"na",VLOOKUP(B987,'EURUSD=X'!$A$2:$E$1307,4,0))</f>
        <v>1.148066</v>
      </c>
      <c r="L987" s="12">
        <f>IF(ISERROR(VLOOKUP(B987,'ETH-USD'!$A$2:$E$1776,5,0)),"na",VLOOKUP(B987,'ETH-USD'!$A$2:$E$1776,5,0))</f>
        <v>225.76899700000001</v>
      </c>
      <c r="M987" s="13">
        <f>IF(ISERROR(VLOOKUP(B987,'BTC-USD'!$A$2:$E$1828,5,0)),"na",(VLOOKUP(B987,'BTC-USD'!$A$2:$E$1828,5,0)))</f>
        <v>6585.5297849999997</v>
      </c>
      <c r="N987" s="12" t="str">
        <f>IF(ISERROR(VLOOKUP(B987,'SOL-USD'!$A$2:$E$893,5,0)),"na",VLOOKUP(B987,'SOL-USD'!$A$2:$E$893,5,0))</f>
        <v>na</v>
      </c>
      <c r="O987" s="12" t="str">
        <f>IF(ISERROR(VLOOKUP(B987,'AVAX-USD'!$A$2:$E$799,5,0)),"na",VLOOKUP(B987,'AVAX-USD'!$A$2:$E$799,5,0))</f>
        <v>na</v>
      </c>
      <c r="P987" s="12">
        <f>IF(ISERROR(VLOOKUP(B987,'ADA-USD'!$A$2:$E$1776,5,0)),"na",VLOOKUP(B987,'ADA-USD'!$A$2:$E$1776,5,0))</f>
        <v>8.4679000000000004E-2</v>
      </c>
      <c r="Q987" s="12" t="str">
        <f>IF(ISERROR(VLOOKUP(B987,'DOT-USD'!$A$2:$E$761,5,0)),"na",VLOOKUP(B987,'DOT-USD'!$A$2:$E$761,5,0))</f>
        <v>na</v>
      </c>
      <c r="R987" s="14">
        <f>IF(ISERROR(VLOOKUP(B987,'DOGE-USD'!$A$2:$G$1776,5,0)),"na",VLOOKUP(B987,'DOGE-USD'!$A$2:$G$1776,5,0))</f>
        <v>5.5519999999999996E-3</v>
      </c>
      <c r="S987" s="14" t="str">
        <f>IF(ISERROR(VLOOKUP(B987,'SHIB-USD'!$A$2:$G$780,5,0)),"na",VLOOKUP(B987,'SHIB-USD'!$A$2:$G$780,5,0))</f>
        <v>na</v>
      </c>
      <c r="T987" s="12" t="str">
        <f>IF(ISERROR(VLOOKUP(B987,'Uni-USD'!$A$2:$G$735,5,0)),"na",VLOOKUP(B987,'Uni-USD'!$A$2:$G$735,5,0))</f>
        <v>na</v>
      </c>
      <c r="U987">
        <f>IF(ISERROR(VLOOKUP(B987,Crude!$A$2:$G$1264,5,0)),"na",VLOOKUP(B987,Crude!$A$2:$G$1264,5,0))</f>
        <v>73.17</v>
      </c>
      <c r="V987">
        <f>IF(ISERROR(VLOOKUP(B987,Wheat!$A$2:$G$1264,5,0)),"na",VLOOKUP(B987,Wheat!$A$2:$G$1264,5,0))</f>
        <v>510.5</v>
      </c>
    </row>
    <row r="988" spans="1:22" x14ac:dyDescent="0.35">
      <c r="A988">
        <f t="shared" si="15"/>
        <v>2018</v>
      </c>
      <c r="B988" s="10">
        <v>43382</v>
      </c>
      <c r="C988" s="11">
        <f>VLOOKUP(B988,Yields!$A$2:$B$1680,2,0)</f>
        <v>2.17</v>
      </c>
      <c r="D988" s="11">
        <f>IF(ISERROR(VLOOKUP(B988,Silver!$A$2:$G$1265,5,0)),"na",VLOOKUP(B988,Silver!$A$2:$G$1265,5,0))</f>
        <v>14.329000000000001</v>
      </c>
      <c r="E988" s="11">
        <f>IF(ISERROR(VLOOKUP(B988,Gold!$A$2:$G$1264,5,0)),"na",VLOOKUP(B988,Gold!$A$2:$G$1264,5,0))</f>
        <v>1187.2</v>
      </c>
      <c r="F988" s="13">
        <f>IF(ISERROR(VLOOKUP(B988,FXAIX!$A$2:$G$1259,5,0)),"na",VLOOKUP(B988,FXAIX!$A$2:$G$1259,5,0))</f>
        <v>100.709999</v>
      </c>
      <c r="G988" s="13">
        <f>IF(ISERROR(VLOOKUP(B988,SP500v2!$A$2:$G$1259,5,0)),"na",VLOOKUP(B988,SP500v2!$A$2:$G$1259,5,0))</f>
        <v>2880.34</v>
      </c>
      <c r="H988" s="13">
        <f>IF(ISERROR(VLOOKUP(B988,'ishare R3000 ETF'!$A$2:$G$1260,4,0)),"na",VLOOKUP(B988,'ishare R3000 ETF'!$A$2:$G$1260,4,0))</f>
        <v>169.320007</v>
      </c>
      <c r="I988" s="13">
        <f>IF(ISERROR(VLOOKUP(B988,'^IXIC'!$A$2:$E$1260,5,0)),"na",VLOOKUP(B988,'^IXIC'!$A$2:$E$1260,5,0))</f>
        <v>7738.0200199999999</v>
      </c>
      <c r="J988" s="12">
        <f>IF(ISERROR(VLOOKUP(B988,'Russell 2000'!$A$1:$E$1260,5,0)),"na",VLOOKUP(B988,'Russell 2000'!$A$1:$E$1260,5,0))</f>
        <v>1621.869995</v>
      </c>
      <c r="K988" s="12">
        <f>IF(ISERROR(VLOOKUP(B988,'EURUSD=X'!$A$2:$E$1307,4,0)),"na",VLOOKUP(B988,'EURUSD=X'!$A$2:$E$1307,4,0))</f>
        <v>1.1433279999999999</v>
      </c>
      <c r="L988" s="12">
        <f>IF(ISERROR(VLOOKUP(B988,'ETH-USD'!$A$2:$E$1776,5,0)),"na",VLOOKUP(B988,'ETH-USD'!$A$2:$E$1776,5,0))</f>
        <v>227.98199500000001</v>
      </c>
      <c r="M988" s="13">
        <f>IF(ISERROR(VLOOKUP(B988,'BTC-USD'!$A$2:$E$1828,5,0)),"na",(VLOOKUP(B988,'BTC-USD'!$A$2:$E$1828,5,0)))</f>
        <v>6642.6401370000003</v>
      </c>
      <c r="N988" s="12" t="str">
        <f>IF(ISERROR(VLOOKUP(B988,'SOL-USD'!$A$2:$E$893,5,0)),"na",VLOOKUP(B988,'SOL-USD'!$A$2:$E$893,5,0))</f>
        <v>na</v>
      </c>
      <c r="O988" s="12" t="str">
        <f>IF(ISERROR(VLOOKUP(B988,'AVAX-USD'!$A$2:$E$799,5,0)),"na",VLOOKUP(B988,'AVAX-USD'!$A$2:$E$799,5,0))</f>
        <v>na</v>
      </c>
      <c r="P988" s="12">
        <f>IF(ISERROR(VLOOKUP(B988,'ADA-USD'!$A$2:$E$1776,5,0)),"na",VLOOKUP(B988,'ADA-USD'!$A$2:$E$1776,5,0))</f>
        <v>8.6357000000000003E-2</v>
      </c>
      <c r="Q988" s="12" t="str">
        <f>IF(ISERROR(VLOOKUP(B988,'DOT-USD'!$A$2:$E$761,5,0)),"na",VLOOKUP(B988,'DOT-USD'!$A$2:$E$761,5,0))</f>
        <v>na</v>
      </c>
      <c r="R988" s="14">
        <f>IF(ISERROR(VLOOKUP(B988,'DOGE-USD'!$A$2:$G$1776,5,0)),"na",VLOOKUP(B988,'DOGE-USD'!$A$2:$G$1776,5,0))</f>
        <v>5.6350000000000003E-3</v>
      </c>
      <c r="S988" s="14" t="str">
        <f>IF(ISERROR(VLOOKUP(B988,'SHIB-USD'!$A$2:$G$780,5,0)),"na",VLOOKUP(B988,'SHIB-USD'!$A$2:$G$780,5,0))</f>
        <v>na</v>
      </c>
      <c r="T988" s="12" t="str">
        <f>IF(ISERROR(VLOOKUP(B988,'Uni-USD'!$A$2:$G$735,5,0)),"na",VLOOKUP(B988,'Uni-USD'!$A$2:$G$735,5,0))</f>
        <v>na</v>
      </c>
      <c r="U988">
        <f>IF(ISERROR(VLOOKUP(B988,Crude!$A$2:$G$1264,5,0)),"na",VLOOKUP(B988,Crude!$A$2:$G$1264,5,0))</f>
        <v>74.959999999999994</v>
      </c>
      <c r="V988">
        <f>IF(ISERROR(VLOOKUP(B988,Wheat!$A$2:$G$1264,5,0)),"na",VLOOKUP(B988,Wheat!$A$2:$G$1264,5,0))</f>
        <v>515</v>
      </c>
    </row>
    <row r="989" spans="1:22" x14ac:dyDescent="0.35">
      <c r="A989">
        <f t="shared" si="15"/>
        <v>2018</v>
      </c>
      <c r="B989" s="10">
        <v>43378</v>
      </c>
      <c r="C989" s="11">
        <f>VLOOKUP(B989,Yields!$A$2:$B$1680,2,0)</f>
        <v>2.15</v>
      </c>
      <c r="D989" s="11">
        <f>IF(ISERROR(VLOOKUP(B989,Silver!$A$2:$G$1265,5,0)),"na",VLOOKUP(B989,Silver!$A$2:$G$1265,5,0))</f>
        <v>14.569000000000001</v>
      </c>
      <c r="E989" s="11">
        <f>IF(ISERROR(VLOOKUP(B989,Gold!$A$2:$G$1264,5,0)),"na",VLOOKUP(B989,Gold!$A$2:$G$1264,5,0))</f>
        <v>1201.2</v>
      </c>
      <c r="F989" s="13">
        <f>IF(ISERROR(VLOOKUP(B989,FXAIX!$A$2:$G$1259,5,0)),"na",VLOOKUP(B989,FXAIX!$A$2:$G$1259,5,0))</f>
        <v>100.860001</v>
      </c>
      <c r="G989" s="13">
        <f>IF(ISERROR(VLOOKUP(B989,SP500v2!$A$2:$G$1259,5,0)),"na",VLOOKUP(B989,SP500v2!$A$2:$G$1259,5,0))</f>
        <v>2885.57</v>
      </c>
      <c r="H989" s="13">
        <f>IF(ISERROR(VLOOKUP(B989,'ishare R3000 ETF'!$A$2:$G$1260,4,0)),"na",VLOOKUP(B989,'ishare R3000 ETF'!$A$2:$G$1260,4,0))</f>
        <v>169.050003</v>
      </c>
      <c r="I989" s="13">
        <f>IF(ISERROR(VLOOKUP(B989,'^IXIC'!$A$2:$E$1260,5,0)),"na",VLOOKUP(B989,'^IXIC'!$A$2:$E$1260,5,0))</f>
        <v>7788.4501950000003</v>
      </c>
      <c r="J989" s="12">
        <f>IF(ISERROR(VLOOKUP(B989,'Russell 2000'!$A$1:$E$1260,5,0)),"na",VLOOKUP(B989,'Russell 2000'!$A$1:$E$1260,5,0))</f>
        <v>1632.1099850000001</v>
      </c>
      <c r="K989" s="12">
        <f>IF(ISERROR(VLOOKUP(B989,'EURUSD=X'!$A$2:$E$1307,4,0)),"na",VLOOKUP(B989,'EURUSD=X'!$A$2:$E$1307,4,0))</f>
        <v>1.1487780000000001</v>
      </c>
      <c r="L989" s="12">
        <f>IF(ISERROR(VLOOKUP(B989,'ETH-USD'!$A$2:$E$1776,5,0)),"na",VLOOKUP(B989,'ETH-USD'!$A$2:$E$1776,5,0))</f>
        <v>227.600998</v>
      </c>
      <c r="M989" s="13">
        <f>IF(ISERROR(VLOOKUP(B989,'BTC-USD'!$A$2:$E$1828,5,0)),"na",(VLOOKUP(B989,'BTC-USD'!$A$2:$E$1828,5,0)))</f>
        <v>6622.4799800000001</v>
      </c>
      <c r="N989" s="12" t="str">
        <f>IF(ISERROR(VLOOKUP(B989,'SOL-USD'!$A$2:$E$893,5,0)),"na",VLOOKUP(B989,'SOL-USD'!$A$2:$E$893,5,0))</f>
        <v>na</v>
      </c>
      <c r="O989" s="12" t="str">
        <f>IF(ISERROR(VLOOKUP(B989,'AVAX-USD'!$A$2:$E$799,5,0)),"na",VLOOKUP(B989,'AVAX-USD'!$A$2:$E$799,5,0))</f>
        <v>na</v>
      </c>
      <c r="P989" s="12">
        <f>IF(ISERROR(VLOOKUP(B989,'ADA-USD'!$A$2:$E$1776,5,0)),"na",VLOOKUP(B989,'ADA-USD'!$A$2:$E$1776,5,0))</f>
        <v>8.2990999999999995E-2</v>
      </c>
      <c r="Q989" s="12" t="str">
        <f>IF(ISERROR(VLOOKUP(B989,'DOT-USD'!$A$2:$E$761,5,0)),"na",VLOOKUP(B989,'DOT-USD'!$A$2:$E$761,5,0))</f>
        <v>na</v>
      </c>
      <c r="R989" s="14">
        <f>IF(ISERROR(VLOOKUP(B989,'DOGE-USD'!$A$2:$G$1776,5,0)),"na",VLOOKUP(B989,'DOGE-USD'!$A$2:$G$1776,5,0))</f>
        <v>5.6690000000000004E-3</v>
      </c>
      <c r="S989" s="14" t="str">
        <f>IF(ISERROR(VLOOKUP(B989,'SHIB-USD'!$A$2:$G$780,5,0)),"na",VLOOKUP(B989,'SHIB-USD'!$A$2:$G$780,5,0))</f>
        <v>na</v>
      </c>
      <c r="T989" s="12" t="str">
        <f>IF(ISERROR(VLOOKUP(B989,'Uni-USD'!$A$2:$G$735,5,0)),"na",VLOOKUP(B989,'Uni-USD'!$A$2:$G$735,5,0))</f>
        <v>na</v>
      </c>
      <c r="U989">
        <f>IF(ISERROR(VLOOKUP(B989,Crude!$A$2:$G$1264,5,0)),"na",VLOOKUP(B989,Crude!$A$2:$G$1264,5,0))</f>
        <v>74.34</v>
      </c>
      <c r="V989">
        <f>IF(ISERROR(VLOOKUP(B989,Wheat!$A$2:$G$1264,5,0)),"na",VLOOKUP(B989,Wheat!$A$2:$G$1264,5,0))</f>
        <v>521</v>
      </c>
    </row>
    <row r="990" spans="1:22" x14ac:dyDescent="0.35">
      <c r="A990">
        <f t="shared" si="15"/>
        <v>2018</v>
      </c>
      <c r="B990" s="10">
        <v>43377</v>
      </c>
      <c r="C990" s="11">
        <f>VLOOKUP(B990,Yields!$A$2:$B$1680,2,0)</f>
        <v>2.16</v>
      </c>
      <c r="D990" s="11">
        <f>IF(ISERROR(VLOOKUP(B990,Silver!$A$2:$G$1265,5,0)),"na",VLOOKUP(B990,Silver!$A$2:$G$1265,5,0))</f>
        <v>14.51</v>
      </c>
      <c r="E990" s="11">
        <f>IF(ISERROR(VLOOKUP(B990,Gold!$A$2:$G$1264,5,0)),"na",VLOOKUP(B990,Gold!$A$2:$G$1264,5,0))</f>
        <v>1197.2</v>
      </c>
      <c r="F990" s="13">
        <f>IF(ISERROR(VLOOKUP(B990,FXAIX!$A$2:$G$1259,5,0)),"na",VLOOKUP(B990,FXAIX!$A$2:$G$1259,5,0))</f>
        <v>101.870003</v>
      </c>
      <c r="G990" s="13">
        <f>IF(ISERROR(VLOOKUP(B990,SP500v2!$A$2:$G$1259,5,0)),"na",VLOOKUP(B990,SP500v2!$A$2:$G$1259,5,0))</f>
        <v>2901.61</v>
      </c>
      <c r="H990" s="13">
        <f>IF(ISERROR(VLOOKUP(B990,'ishare R3000 ETF'!$A$2:$G$1260,4,0)),"na",VLOOKUP(B990,'ishare R3000 ETF'!$A$2:$G$1260,4,0))</f>
        <v>170.14999399999999</v>
      </c>
      <c r="I990" s="13">
        <f>IF(ISERROR(VLOOKUP(B990,'^IXIC'!$A$2:$E$1260,5,0)),"na",VLOOKUP(B990,'^IXIC'!$A$2:$E$1260,5,0))</f>
        <v>7879.5097660000001</v>
      </c>
      <c r="J990" s="12">
        <f>IF(ISERROR(VLOOKUP(B990,'Russell 2000'!$A$1:$E$1260,5,0)),"na",VLOOKUP(B990,'Russell 2000'!$A$1:$E$1260,5,0))</f>
        <v>1646.910034</v>
      </c>
      <c r="K990" s="12">
        <f>IF(ISERROR(VLOOKUP(B990,'EURUSD=X'!$A$2:$E$1307,4,0)),"na",VLOOKUP(B990,'EURUSD=X'!$A$2:$E$1307,4,0))</f>
        <v>1.14646</v>
      </c>
      <c r="L990" s="12">
        <f>IF(ISERROR(VLOOKUP(B990,'ETH-USD'!$A$2:$E$1776,5,0)),"na",VLOOKUP(B990,'ETH-USD'!$A$2:$E$1776,5,0))</f>
        <v>222.21800200000001</v>
      </c>
      <c r="M990" s="13">
        <f>IF(ISERROR(VLOOKUP(B990,'BTC-USD'!$A$2:$E$1828,5,0)),"na",(VLOOKUP(B990,'BTC-USD'!$A$2:$E$1828,5,0)))</f>
        <v>6576.6899409999996</v>
      </c>
      <c r="N990" s="12" t="str">
        <f>IF(ISERROR(VLOOKUP(B990,'SOL-USD'!$A$2:$E$893,5,0)),"na",VLOOKUP(B990,'SOL-USD'!$A$2:$E$893,5,0))</f>
        <v>na</v>
      </c>
      <c r="O990" s="12" t="str">
        <f>IF(ISERROR(VLOOKUP(B990,'AVAX-USD'!$A$2:$E$799,5,0)),"na",VLOOKUP(B990,'AVAX-USD'!$A$2:$E$799,5,0))</f>
        <v>na</v>
      </c>
      <c r="P990" s="12">
        <f>IF(ISERROR(VLOOKUP(B990,'ADA-USD'!$A$2:$E$1776,5,0)),"na",VLOOKUP(B990,'ADA-USD'!$A$2:$E$1776,5,0))</f>
        <v>8.1304000000000001E-2</v>
      </c>
      <c r="Q990" s="12" t="str">
        <f>IF(ISERROR(VLOOKUP(B990,'DOT-USD'!$A$2:$E$761,5,0)),"na",VLOOKUP(B990,'DOT-USD'!$A$2:$E$761,5,0))</f>
        <v>na</v>
      </c>
      <c r="R990" s="14">
        <f>IF(ISERROR(VLOOKUP(B990,'DOGE-USD'!$A$2:$G$1776,5,0)),"na",VLOOKUP(B990,'DOGE-USD'!$A$2:$G$1776,5,0))</f>
        <v>5.6449999999999998E-3</v>
      </c>
      <c r="S990" s="14" t="str">
        <f>IF(ISERROR(VLOOKUP(B990,'SHIB-USD'!$A$2:$G$780,5,0)),"na",VLOOKUP(B990,'SHIB-USD'!$A$2:$G$780,5,0))</f>
        <v>na</v>
      </c>
      <c r="T990" s="12" t="str">
        <f>IF(ISERROR(VLOOKUP(B990,'Uni-USD'!$A$2:$G$735,5,0)),"na",VLOOKUP(B990,'Uni-USD'!$A$2:$G$735,5,0))</f>
        <v>na</v>
      </c>
      <c r="U990">
        <f>IF(ISERROR(VLOOKUP(B990,Crude!$A$2:$G$1264,5,0)),"na",VLOOKUP(B990,Crude!$A$2:$G$1264,5,0))</f>
        <v>74.33</v>
      </c>
      <c r="V990">
        <f>IF(ISERROR(VLOOKUP(B990,Wheat!$A$2:$G$1264,5,0)),"na",VLOOKUP(B990,Wheat!$A$2:$G$1264,5,0))</f>
        <v>518</v>
      </c>
    </row>
    <row r="991" spans="1:22" x14ac:dyDescent="0.35">
      <c r="A991">
        <f t="shared" si="15"/>
        <v>2018</v>
      </c>
      <c r="B991" s="10">
        <v>43376</v>
      </c>
      <c r="C991" s="11">
        <f>VLOOKUP(B991,Yields!$A$2:$B$1680,2,0)</f>
        <v>2.15</v>
      </c>
      <c r="D991" s="11">
        <f>IF(ISERROR(VLOOKUP(B991,Silver!$A$2:$G$1265,5,0)),"na",VLOOKUP(B991,Silver!$A$2:$G$1265,5,0))</f>
        <v>14.59</v>
      </c>
      <c r="E991" s="11">
        <f>IF(ISERROR(VLOOKUP(B991,Gold!$A$2:$G$1264,5,0)),"na",VLOOKUP(B991,Gold!$A$2:$G$1264,5,0))</f>
        <v>1198.3</v>
      </c>
      <c r="F991" s="13">
        <f>IF(ISERROR(VLOOKUP(B991,FXAIX!$A$2:$G$1259,5,0)),"na",VLOOKUP(B991,FXAIX!$A$2:$G$1259,5,0))</f>
        <v>102.69000200000001</v>
      </c>
      <c r="G991" s="13">
        <f>IF(ISERROR(VLOOKUP(B991,SP500v2!$A$2:$G$1259,5,0)),"na",VLOOKUP(B991,SP500v2!$A$2:$G$1259,5,0))</f>
        <v>2925.51</v>
      </c>
      <c r="H991" s="13">
        <f>IF(ISERROR(VLOOKUP(B991,'ishare R3000 ETF'!$A$2:$G$1260,4,0)),"na",VLOOKUP(B991,'ishare R3000 ETF'!$A$2:$G$1260,4,0))</f>
        <v>172.36999499999999</v>
      </c>
      <c r="I991" s="13">
        <f>IF(ISERROR(VLOOKUP(B991,'^IXIC'!$A$2:$E$1260,5,0)),"na",VLOOKUP(B991,'^IXIC'!$A$2:$E$1260,5,0))</f>
        <v>8025.0898440000001</v>
      </c>
      <c r="J991" s="12">
        <f>IF(ISERROR(VLOOKUP(B991,'Russell 2000'!$A$1:$E$1260,5,0)),"na",VLOOKUP(B991,'Russell 2000'!$A$1:$E$1260,5,0))</f>
        <v>1671.290039</v>
      </c>
      <c r="K991" s="12">
        <f>IF(ISERROR(VLOOKUP(B991,'EURUSD=X'!$A$2:$E$1307,4,0)),"na",VLOOKUP(B991,'EURUSD=X'!$A$2:$E$1307,4,0))</f>
        <v>1.1516360000000001</v>
      </c>
      <c r="L991" s="12">
        <f>IF(ISERROR(VLOOKUP(B991,'ETH-USD'!$A$2:$E$1776,5,0)),"na",VLOOKUP(B991,'ETH-USD'!$A$2:$E$1776,5,0))</f>
        <v>220.48899800000001</v>
      </c>
      <c r="M991" s="13">
        <f>IF(ISERROR(VLOOKUP(B991,'BTC-USD'!$A$2:$E$1828,5,0)),"na",(VLOOKUP(B991,'BTC-USD'!$A$2:$E$1828,5,0)))</f>
        <v>6502.5898440000001</v>
      </c>
      <c r="N991" s="12" t="str">
        <f>IF(ISERROR(VLOOKUP(B991,'SOL-USD'!$A$2:$E$893,5,0)),"na",VLOOKUP(B991,'SOL-USD'!$A$2:$E$893,5,0))</f>
        <v>na</v>
      </c>
      <c r="O991" s="12" t="str">
        <f>IF(ISERROR(VLOOKUP(B991,'AVAX-USD'!$A$2:$E$799,5,0)),"na",VLOOKUP(B991,'AVAX-USD'!$A$2:$E$799,5,0))</f>
        <v>na</v>
      </c>
      <c r="P991" s="12">
        <f>IF(ISERROR(VLOOKUP(B991,'ADA-USD'!$A$2:$E$1776,5,0)),"na",VLOOKUP(B991,'ADA-USD'!$A$2:$E$1776,5,0))</f>
        <v>8.0789E-2</v>
      </c>
      <c r="Q991" s="12" t="str">
        <f>IF(ISERROR(VLOOKUP(B991,'DOT-USD'!$A$2:$E$761,5,0)),"na",VLOOKUP(B991,'DOT-USD'!$A$2:$E$761,5,0))</f>
        <v>na</v>
      </c>
      <c r="R991" s="14">
        <f>IF(ISERROR(VLOOKUP(B991,'DOGE-USD'!$A$2:$G$1776,5,0)),"na",VLOOKUP(B991,'DOGE-USD'!$A$2:$G$1776,5,0))</f>
        <v>5.7039999999999999E-3</v>
      </c>
      <c r="S991" s="14" t="str">
        <f>IF(ISERROR(VLOOKUP(B991,'SHIB-USD'!$A$2:$G$780,5,0)),"na",VLOOKUP(B991,'SHIB-USD'!$A$2:$G$780,5,0))</f>
        <v>na</v>
      </c>
      <c r="T991" s="12" t="str">
        <f>IF(ISERROR(VLOOKUP(B991,'Uni-USD'!$A$2:$G$735,5,0)),"na",VLOOKUP(B991,'Uni-USD'!$A$2:$G$735,5,0))</f>
        <v>na</v>
      </c>
      <c r="U991">
        <f>IF(ISERROR(VLOOKUP(B991,Crude!$A$2:$G$1264,5,0)),"na",VLOOKUP(B991,Crude!$A$2:$G$1264,5,0))</f>
        <v>76.41</v>
      </c>
      <c r="V991">
        <f>IF(ISERROR(VLOOKUP(B991,Wheat!$A$2:$G$1264,5,0)),"na",VLOOKUP(B991,Wheat!$A$2:$G$1264,5,0))</f>
        <v>515.25</v>
      </c>
    </row>
    <row r="992" spans="1:22" x14ac:dyDescent="0.35">
      <c r="A992">
        <f t="shared" si="15"/>
        <v>2018</v>
      </c>
      <c r="B992" s="10">
        <v>43375</v>
      </c>
      <c r="C992" s="11">
        <f>VLOOKUP(B992,Yields!$A$2:$B$1680,2,0)</f>
        <v>2.14</v>
      </c>
      <c r="D992" s="11">
        <f>IF(ISERROR(VLOOKUP(B992,Silver!$A$2:$G$1265,5,0)),"na",VLOOKUP(B992,Silver!$A$2:$G$1265,5,0))</f>
        <v>14.61</v>
      </c>
      <c r="E992" s="11">
        <f>IF(ISERROR(VLOOKUP(B992,Gold!$A$2:$G$1264,5,0)),"na",VLOOKUP(B992,Gold!$A$2:$G$1264,5,0))</f>
        <v>1202.4000000000001</v>
      </c>
      <c r="F992" s="13">
        <f>IF(ISERROR(VLOOKUP(B992,FXAIX!$A$2:$G$1259,5,0)),"na",VLOOKUP(B992,FXAIX!$A$2:$G$1259,5,0))</f>
        <v>102.610001</v>
      </c>
      <c r="G992" s="13">
        <f>IF(ISERROR(VLOOKUP(B992,SP500v2!$A$2:$G$1259,5,0)),"na",VLOOKUP(B992,SP500v2!$A$2:$G$1259,5,0))</f>
        <v>2923.43</v>
      </c>
      <c r="H992" s="13">
        <f>IF(ISERROR(VLOOKUP(B992,'ishare R3000 ETF'!$A$2:$G$1260,4,0)),"na",VLOOKUP(B992,'ishare R3000 ETF'!$A$2:$G$1260,4,0))</f>
        <v>172.13999899999999</v>
      </c>
      <c r="I992" s="13">
        <f>IF(ISERROR(VLOOKUP(B992,'^IXIC'!$A$2:$E$1260,5,0)),"na",VLOOKUP(B992,'^IXIC'!$A$2:$E$1260,5,0))</f>
        <v>7999.5498049999997</v>
      </c>
      <c r="J992" s="12">
        <f>IF(ISERROR(VLOOKUP(B992,'Russell 2000'!$A$1:$E$1260,5,0)),"na",VLOOKUP(B992,'Russell 2000'!$A$1:$E$1260,5,0))</f>
        <v>1656.040039</v>
      </c>
      <c r="K992" s="12">
        <f>IF(ISERROR(VLOOKUP(B992,'EURUSD=X'!$A$2:$E$1307,4,0)),"na",VLOOKUP(B992,'EURUSD=X'!$A$2:$E$1307,4,0))</f>
        <v>1.1506689999999999</v>
      </c>
      <c r="L992" s="12">
        <f>IF(ISERROR(VLOOKUP(B992,'ETH-USD'!$A$2:$E$1776,5,0)),"na",VLOOKUP(B992,'ETH-USD'!$A$2:$E$1776,5,0))</f>
        <v>227.18100000000001</v>
      </c>
      <c r="M992" s="13">
        <f>IF(ISERROR(VLOOKUP(B992,'BTC-USD'!$A$2:$E$1828,5,0)),"na",(VLOOKUP(B992,'BTC-USD'!$A$2:$E$1828,5,0)))</f>
        <v>6556.1000979999999</v>
      </c>
      <c r="N992" s="12" t="str">
        <f>IF(ISERROR(VLOOKUP(B992,'SOL-USD'!$A$2:$E$893,5,0)),"na",VLOOKUP(B992,'SOL-USD'!$A$2:$E$893,5,0))</f>
        <v>na</v>
      </c>
      <c r="O992" s="12" t="str">
        <f>IF(ISERROR(VLOOKUP(B992,'AVAX-USD'!$A$2:$E$799,5,0)),"na",VLOOKUP(B992,'AVAX-USD'!$A$2:$E$799,5,0))</f>
        <v>na</v>
      </c>
      <c r="P992" s="12">
        <f>IF(ISERROR(VLOOKUP(B992,'ADA-USD'!$A$2:$E$1776,5,0)),"na",VLOOKUP(B992,'ADA-USD'!$A$2:$E$1776,5,0))</f>
        <v>8.2525000000000001E-2</v>
      </c>
      <c r="Q992" s="12" t="str">
        <f>IF(ISERROR(VLOOKUP(B992,'DOT-USD'!$A$2:$E$761,5,0)),"na",VLOOKUP(B992,'DOT-USD'!$A$2:$E$761,5,0))</f>
        <v>na</v>
      </c>
      <c r="R992" s="14">
        <f>IF(ISERROR(VLOOKUP(B992,'DOGE-USD'!$A$2:$G$1776,5,0)),"na",VLOOKUP(B992,'DOGE-USD'!$A$2:$G$1776,5,0))</f>
        <v>5.8240000000000002E-3</v>
      </c>
      <c r="S992" s="14" t="str">
        <f>IF(ISERROR(VLOOKUP(B992,'SHIB-USD'!$A$2:$G$780,5,0)),"na",VLOOKUP(B992,'SHIB-USD'!$A$2:$G$780,5,0))</f>
        <v>na</v>
      </c>
      <c r="T992" s="12" t="str">
        <f>IF(ISERROR(VLOOKUP(B992,'Uni-USD'!$A$2:$G$735,5,0)),"na",VLOOKUP(B992,'Uni-USD'!$A$2:$G$735,5,0))</f>
        <v>na</v>
      </c>
      <c r="U992">
        <f>IF(ISERROR(VLOOKUP(B992,Crude!$A$2:$G$1264,5,0)),"na",VLOOKUP(B992,Crude!$A$2:$G$1264,5,0))</f>
        <v>75.23</v>
      </c>
      <c r="V992">
        <f>IF(ISERROR(VLOOKUP(B992,Wheat!$A$2:$G$1264,5,0)),"na",VLOOKUP(B992,Wheat!$A$2:$G$1264,5,0))</f>
        <v>519.25</v>
      </c>
    </row>
    <row r="993" spans="1:22" x14ac:dyDescent="0.35">
      <c r="A993">
        <f t="shared" si="15"/>
        <v>2018</v>
      </c>
      <c r="B993" s="10">
        <v>43374</v>
      </c>
      <c r="C993" s="11">
        <f>VLOOKUP(B993,Yields!$A$2:$B$1680,2,0)</f>
        <v>2.13</v>
      </c>
      <c r="D993" s="11">
        <f>IF(ISERROR(VLOOKUP(B993,Silver!$A$2:$G$1265,5,0)),"na",VLOOKUP(B993,Silver!$A$2:$G$1265,5,0))</f>
        <v>14.422000000000001</v>
      </c>
      <c r="E993" s="11">
        <f>IF(ISERROR(VLOOKUP(B993,Gold!$A$2:$G$1264,5,0)),"na",VLOOKUP(B993,Gold!$A$2:$G$1264,5,0))</f>
        <v>1187.0999999999999</v>
      </c>
      <c r="F993" s="13">
        <f>IF(ISERROR(VLOOKUP(B993,FXAIX!$A$2:$G$1259,5,0)),"na",VLOOKUP(B993,FXAIX!$A$2:$G$1259,5,0))</f>
        <v>102.650002</v>
      </c>
      <c r="G993" s="13">
        <f>IF(ISERROR(VLOOKUP(B993,SP500v2!$A$2:$G$1259,5,0)),"na",VLOOKUP(B993,SP500v2!$A$2:$G$1259,5,0))</f>
        <v>2924.59</v>
      </c>
      <c r="H993" s="13">
        <f>IF(ISERROR(VLOOKUP(B993,'ishare R3000 ETF'!$A$2:$G$1260,4,0)),"na",VLOOKUP(B993,'ishare R3000 ETF'!$A$2:$G$1260,4,0))</f>
        <v>172.19000199999999</v>
      </c>
      <c r="I993" s="13">
        <f>IF(ISERROR(VLOOKUP(B993,'^IXIC'!$A$2:$E$1260,5,0)),"na",VLOOKUP(B993,'^IXIC'!$A$2:$E$1260,5,0))</f>
        <v>8037.2998049999997</v>
      </c>
      <c r="J993" s="12">
        <f>IF(ISERROR(VLOOKUP(B993,'Russell 2000'!$A$1:$E$1260,5,0)),"na",VLOOKUP(B993,'Russell 2000'!$A$1:$E$1260,5,0))</f>
        <v>1672.98999</v>
      </c>
      <c r="K993" s="12">
        <f>IF(ISERROR(VLOOKUP(B993,'EURUSD=X'!$A$2:$E$1307,4,0)),"na",VLOOKUP(B993,'EURUSD=X'!$A$2:$E$1307,4,0))</f>
        <v>1.1565110000000001</v>
      </c>
      <c r="L993" s="12">
        <f>IF(ISERROR(VLOOKUP(B993,'ETH-USD'!$A$2:$E$1776,5,0)),"na",VLOOKUP(B993,'ETH-USD'!$A$2:$E$1776,5,0))</f>
        <v>230.76800499999999</v>
      </c>
      <c r="M993" s="13">
        <f>IF(ISERROR(VLOOKUP(B993,'BTC-USD'!$A$2:$E$1828,5,0)),"na",(VLOOKUP(B993,'BTC-USD'!$A$2:$E$1828,5,0)))</f>
        <v>6589.6201170000004</v>
      </c>
      <c r="N993" s="12" t="str">
        <f>IF(ISERROR(VLOOKUP(B993,'SOL-USD'!$A$2:$E$893,5,0)),"na",VLOOKUP(B993,'SOL-USD'!$A$2:$E$893,5,0))</f>
        <v>na</v>
      </c>
      <c r="O993" s="12" t="str">
        <f>IF(ISERROR(VLOOKUP(B993,'AVAX-USD'!$A$2:$E$799,5,0)),"na",VLOOKUP(B993,'AVAX-USD'!$A$2:$E$799,5,0))</f>
        <v>na</v>
      </c>
      <c r="P993" s="12">
        <f>IF(ISERROR(VLOOKUP(B993,'ADA-USD'!$A$2:$E$1776,5,0)),"na",VLOOKUP(B993,'ADA-USD'!$A$2:$E$1776,5,0))</f>
        <v>8.4469000000000002E-2</v>
      </c>
      <c r="Q993" s="12" t="str">
        <f>IF(ISERROR(VLOOKUP(B993,'DOT-USD'!$A$2:$E$761,5,0)),"na",VLOOKUP(B993,'DOT-USD'!$A$2:$E$761,5,0))</f>
        <v>na</v>
      </c>
      <c r="R993" s="14">
        <f>IF(ISERROR(VLOOKUP(B993,'DOGE-USD'!$A$2:$G$1776,5,0)),"na",VLOOKUP(B993,'DOGE-USD'!$A$2:$G$1776,5,0))</f>
        <v>5.9420000000000002E-3</v>
      </c>
      <c r="S993" s="14" t="str">
        <f>IF(ISERROR(VLOOKUP(B993,'SHIB-USD'!$A$2:$G$780,5,0)),"na",VLOOKUP(B993,'SHIB-USD'!$A$2:$G$780,5,0))</f>
        <v>na</v>
      </c>
      <c r="T993" s="12" t="str">
        <f>IF(ISERROR(VLOOKUP(B993,'Uni-USD'!$A$2:$G$735,5,0)),"na",VLOOKUP(B993,'Uni-USD'!$A$2:$G$735,5,0))</f>
        <v>na</v>
      </c>
      <c r="U993">
        <f>IF(ISERROR(VLOOKUP(B993,Crude!$A$2:$G$1264,5,0)),"na",VLOOKUP(B993,Crude!$A$2:$G$1264,5,0))</f>
        <v>75.3</v>
      </c>
      <c r="V993">
        <f>IF(ISERROR(VLOOKUP(B993,Wheat!$A$2:$G$1264,5,0)),"na",VLOOKUP(B993,Wheat!$A$2:$G$1264,5,0))</f>
        <v>509.5</v>
      </c>
    </row>
    <row r="994" spans="1:22" x14ac:dyDescent="0.35">
      <c r="A994">
        <f t="shared" si="15"/>
        <v>2018</v>
      </c>
      <c r="B994" s="10">
        <v>43371</v>
      </c>
      <c r="C994" s="11">
        <f>VLOOKUP(B994,Yields!$A$2:$B$1680,2,0)</f>
        <v>2.12</v>
      </c>
      <c r="D994" s="11">
        <f>IF(ISERROR(VLOOKUP(B994,Silver!$A$2:$G$1265,5,0)),"na",VLOOKUP(B994,Silver!$A$2:$G$1265,5,0))</f>
        <v>14.622999999999999</v>
      </c>
      <c r="E994" s="11">
        <f>IF(ISERROR(VLOOKUP(B994,Gold!$A$2:$G$1264,5,0)),"na",VLOOKUP(B994,Gold!$A$2:$G$1264,5,0))</f>
        <v>1191.5</v>
      </c>
      <c r="F994" s="13">
        <f>IF(ISERROR(VLOOKUP(B994,FXAIX!$A$2:$G$1259,5,0)),"na",VLOOKUP(B994,FXAIX!$A$2:$G$1259,5,0))</f>
        <v>102.279999</v>
      </c>
      <c r="G994" s="13">
        <f>IF(ISERROR(VLOOKUP(B994,SP500v2!$A$2:$G$1259,5,0)),"na",VLOOKUP(B994,SP500v2!$A$2:$G$1259,5,0))</f>
        <v>2913.98</v>
      </c>
      <c r="H994" s="13">
        <f>IF(ISERROR(VLOOKUP(B994,'ishare R3000 ETF'!$A$2:$G$1260,4,0)),"na",VLOOKUP(B994,'ishare R3000 ETF'!$A$2:$G$1260,4,0))</f>
        <v>171.94000199999999</v>
      </c>
      <c r="I994" s="13">
        <f>IF(ISERROR(VLOOKUP(B994,'^IXIC'!$A$2:$E$1260,5,0)),"na",VLOOKUP(B994,'^IXIC'!$A$2:$E$1260,5,0))</f>
        <v>8046.3500979999999</v>
      </c>
      <c r="J994" s="12">
        <f>IF(ISERROR(VLOOKUP(B994,'Russell 2000'!$A$1:$E$1260,5,0)),"na",VLOOKUP(B994,'Russell 2000'!$A$1:$E$1260,5,0))</f>
        <v>1696.5699460000001</v>
      </c>
      <c r="K994" s="12">
        <f>IF(ISERROR(VLOOKUP(B994,'EURUSD=X'!$A$2:$E$1307,4,0)),"na",VLOOKUP(B994,'EURUSD=X'!$A$2:$E$1307,4,0))</f>
        <v>1.1570590000000001</v>
      </c>
      <c r="L994" s="12">
        <f>IF(ISERROR(VLOOKUP(B994,'ETH-USD'!$A$2:$E$1776,5,0)),"na",VLOOKUP(B994,'ETH-USD'!$A$2:$E$1776,5,0))</f>
        <v>222.401993</v>
      </c>
      <c r="M994" s="13">
        <f>IF(ISERROR(VLOOKUP(B994,'BTC-USD'!$A$2:$E$1828,5,0)),"na",(VLOOKUP(B994,'BTC-USD'!$A$2:$E$1828,5,0)))</f>
        <v>6644.1298829999996</v>
      </c>
      <c r="N994" s="12" t="str">
        <f>IF(ISERROR(VLOOKUP(B994,'SOL-USD'!$A$2:$E$893,5,0)),"na",VLOOKUP(B994,'SOL-USD'!$A$2:$E$893,5,0))</f>
        <v>na</v>
      </c>
      <c r="O994" s="12" t="str">
        <f>IF(ISERROR(VLOOKUP(B994,'AVAX-USD'!$A$2:$E$799,5,0)),"na",VLOOKUP(B994,'AVAX-USD'!$A$2:$E$799,5,0))</f>
        <v>na</v>
      </c>
      <c r="P994" s="12">
        <f>IF(ISERROR(VLOOKUP(B994,'ADA-USD'!$A$2:$E$1776,5,0)),"na",VLOOKUP(B994,'ADA-USD'!$A$2:$E$1776,5,0))</f>
        <v>8.4031999999999996E-2</v>
      </c>
      <c r="Q994" s="12" t="str">
        <f>IF(ISERROR(VLOOKUP(B994,'DOT-USD'!$A$2:$E$761,5,0)),"na",VLOOKUP(B994,'DOT-USD'!$A$2:$E$761,5,0))</f>
        <v>na</v>
      </c>
      <c r="R994" s="14">
        <f>IF(ISERROR(VLOOKUP(B994,'DOGE-USD'!$A$2:$G$1776,5,0)),"na",VLOOKUP(B994,'DOGE-USD'!$A$2:$G$1776,5,0))</f>
        <v>5.8310000000000002E-3</v>
      </c>
      <c r="S994" s="14" t="str">
        <f>IF(ISERROR(VLOOKUP(B994,'SHIB-USD'!$A$2:$G$780,5,0)),"na",VLOOKUP(B994,'SHIB-USD'!$A$2:$G$780,5,0))</f>
        <v>na</v>
      </c>
      <c r="T994" s="12" t="str">
        <f>IF(ISERROR(VLOOKUP(B994,'Uni-USD'!$A$2:$G$735,5,0)),"na",VLOOKUP(B994,'Uni-USD'!$A$2:$G$735,5,0))</f>
        <v>na</v>
      </c>
      <c r="U994">
        <f>IF(ISERROR(VLOOKUP(B994,Crude!$A$2:$G$1264,5,0)),"na",VLOOKUP(B994,Crude!$A$2:$G$1264,5,0))</f>
        <v>73.25</v>
      </c>
      <c r="V994">
        <f>IF(ISERROR(VLOOKUP(B994,Wheat!$A$2:$G$1264,5,0)),"na",VLOOKUP(B994,Wheat!$A$2:$G$1264,5,0))</f>
        <v>509</v>
      </c>
    </row>
    <row r="995" spans="1:22" x14ac:dyDescent="0.35">
      <c r="A995">
        <f t="shared" si="15"/>
        <v>2018</v>
      </c>
      <c r="B995" s="10">
        <v>43370</v>
      </c>
      <c r="C995" s="11">
        <f>VLOOKUP(B995,Yields!$A$2:$B$1680,2,0)</f>
        <v>2.1</v>
      </c>
      <c r="D995" s="11">
        <f>IF(ISERROR(VLOOKUP(B995,Silver!$A$2:$G$1265,5,0)),"na",VLOOKUP(B995,Silver!$A$2:$G$1265,5,0))</f>
        <v>14.201000000000001</v>
      </c>
      <c r="E995" s="11">
        <f>IF(ISERROR(VLOOKUP(B995,Gold!$A$2:$G$1264,5,0)),"na",VLOOKUP(B995,Gold!$A$2:$G$1264,5,0))</f>
        <v>1182.3</v>
      </c>
      <c r="F995" s="13">
        <f>IF(ISERROR(VLOOKUP(B995,FXAIX!$A$2:$G$1259,5,0)),"na",VLOOKUP(B995,FXAIX!$A$2:$G$1259,5,0))</f>
        <v>102.269997</v>
      </c>
      <c r="G995" s="13">
        <f>IF(ISERROR(VLOOKUP(B995,SP500v2!$A$2:$G$1259,5,0)),"na",VLOOKUP(B995,SP500v2!$A$2:$G$1259,5,0))</f>
        <v>2914</v>
      </c>
      <c r="H995" s="13">
        <f>IF(ISERROR(VLOOKUP(B995,'ishare R3000 ETF'!$A$2:$G$1260,4,0)),"na",VLOOKUP(B995,'ishare R3000 ETF'!$A$2:$G$1260,4,0))</f>
        <v>172.029999</v>
      </c>
      <c r="I995" s="13">
        <f>IF(ISERROR(VLOOKUP(B995,'^IXIC'!$A$2:$E$1260,5,0)),"na",VLOOKUP(B995,'^IXIC'!$A$2:$E$1260,5,0))</f>
        <v>8041.9702150000003</v>
      </c>
      <c r="J995" s="12">
        <f>IF(ISERROR(VLOOKUP(B995,'Russell 2000'!$A$1:$E$1260,5,0)),"na",VLOOKUP(B995,'Russell 2000'!$A$1:$E$1260,5,0))</f>
        <v>1690.530029</v>
      </c>
      <c r="K995" s="12">
        <f>IF(ISERROR(VLOOKUP(B995,'EURUSD=X'!$A$2:$E$1307,4,0)),"na",VLOOKUP(B995,'EURUSD=X'!$A$2:$E$1307,4,0))</f>
        <v>1.166453</v>
      </c>
      <c r="L995" s="12">
        <f>IF(ISERROR(VLOOKUP(B995,'ETH-USD'!$A$2:$E$1776,5,0)),"na",VLOOKUP(B995,'ETH-USD'!$A$2:$E$1776,5,0))</f>
        <v>228.49400299999999</v>
      </c>
      <c r="M995" s="13">
        <f>IF(ISERROR(VLOOKUP(B995,'BTC-USD'!$A$2:$E$1828,5,0)),"na",(VLOOKUP(B995,'BTC-USD'!$A$2:$E$1828,5,0)))</f>
        <v>6676.75</v>
      </c>
      <c r="N995" s="12" t="str">
        <f>IF(ISERROR(VLOOKUP(B995,'SOL-USD'!$A$2:$E$893,5,0)),"na",VLOOKUP(B995,'SOL-USD'!$A$2:$E$893,5,0))</f>
        <v>na</v>
      </c>
      <c r="O995" s="12" t="str">
        <f>IF(ISERROR(VLOOKUP(B995,'AVAX-USD'!$A$2:$E$799,5,0)),"na",VLOOKUP(B995,'AVAX-USD'!$A$2:$E$799,5,0))</f>
        <v>na</v>
      </c>
      <c r="P995" s="12">
        <f>IF(ISERROR(VLOOKUP(B995,'ADA-USD'!$A$2:$E$1776,5,0)),"na",VLOOKUP(B995,'ADA-USD'!$A$2:$E$1776,5,0))</f>
        <v>8.6000999999999994E-2</v>
      </c>
      <c r="Q995" s="12" t="str">
        <f>IF(ISERROR(VLOOKUP(B995,'DOT-USD'!$A$2:$E$761,5,0)),"na",VLOOKUP(B995,'DOT-USD'!$A$2:$E$761,5,0))</f>
        <v>na</v>
      </c>
      <c r="R995" s="14">
        <f>IF(ISERROR(VLOOKUP(B995,'DOGE-USD'!$A$2:$G$1776,5,0)),"na",VLOOKUP(B995,'DOGE-USD'!$A$2:$G$1776,5,0))</f>
        <v>5.8789999999999997E-3</v>
      </c>
      <c r="S995" s="14" t="str">
        <f>IF(ISERROR(VLOOKUP(B995,'SHIB-USD'!$A$2:$G$780,5,0)),"na",VLOOKUP(B995,'SHIB-USD'!$A$2:$G$780,5,0))</f>
        <v>na</v>
      </c>
      <c r="T995" s="12" t="str">
        <f>IF(ISERROR(VLOOKUP(B995,'Uni-USD'!$A$2:$G$735,5,0)),"na",VLOOKUP(B995,'Uni-USD'!$A$2:$G$735,5,0))</f>
        <v>na</v>
      </c>
      <c r="U995">
        <f>IF(ISERROR(VLOOKUP(B995,Crude!$A$2:$G$1264,5,0)),"na",VLOOKUP(B995,Crude!$A$2:$G$1264,5,0))</f>
        <v>72.12</v>
      </c>
      <c r="V995">
        <f>IF(ISERROR(VLOOKUP(B995,Wheat!$A$2:$G$1264,5,0)),"na",VLOOKUP(B995,Wheat!$A$2:$G$1264,5,0))</f>
        <v>513</v>
      </c>
    </row>
    <row r="996" spans="1:22" x14ac:dyDescent="0.35">
      <c r="A996">
        <f t="shared" si="15"/>
        <v>2018</v>
      </c>
      <c r="B996" s="10">
        <v>43369</v>
      </c>
      <c r="C996" s="11">
        <f>VLOOKUP(B996,Yields!$A$2:$B$1680,2,0)</f>
        <v>2.11</v>
      </c>
      <c r="D996" s="11">
        <f>IF(ISERROR(VLOOKUP(B996,Silver!$A$2:$G$1265,5,0)),"na",VLOOKUP(B996,Silver!$A$2:$G$1265,5,0))</f>
        <v>14.305</v>
      </c>
      <c r="E996" s="11">
        <f>IF(ISERROR(VLOOKUP(B996,Gold!$A$2:$G$1264,5,0)),"na",VLOOKUP(B996,Gold!$A$2:$G$1264,5,0))</f>
        <v>1194</v>
      </c>
      <c r="F996" s="13">
        <f>IF(ISERROR(VLOOKUP(B996,FXAIX!$A$2:$G$1259,5,0)),"na",VLOOKUP(B996,FXAIX!$A$2:$G$1259,5,0))</f>
        <v>101.970001</v>
      </c>
      <c r="G996" s="13">
        <f>IF(ISERROR(VLOOKUP(B996,SP500v2!$A$2:$G$1259,5,0)),"na",VLOOKUP(B996,SP500v2!$A$2:$G$1259,5,0))</f>
        <v>2905.97</v>
      </c>
      <c r="H996" s="13">
        <f>IF(ISERROR(VLOOKUP(B996,'ishare R3000 ETF'!$A$2:$G$1260,4,0)),"na",VLOOKUP(B996,'ishare R3000 ETF'!$A$2:$G$1260,4,0))</f>
        <v>171.63999899999999</v>
      </c>
      <c r="I996" s="13">
        <f>IF(ISERROR(VLOOKUP(B996,'^IXIC'!$A$2:$E$1260,5,0)),"na",VLOOKUP(B996,'^IXIC'!$A$2:$E$1260,5,0))</f>
        <v>7990.3701170000004</v>
      </c>
      <c r="J996" s="12">
        <f>IF(ISERROR(VLOOKUP(B996,'Russell 2000'!$A$1:$E$1260,5,0)),"na",VLOOKUP(B996,'Russell 2000'!$A$1:$E$1260,5,0))</f>
        <v>1691.6099850000001</v>
      </c>
      <c r="K996" s="12">
        <f>IF(ISERROR(VLOOKUP(B996,'EURUSD=X'!$A$2:$E$1307,4,0)),"na",VLOOKUP(B996,'EURUSD=X'!$A$2:$E$1307,4,0))</f>
        <v>1.1728970000000001</v>
      </c>
      <c r="L996" s="12">
        <f>IF(ISERROR(VLOOKUP(B996,'ETH-USD'!$A$2:$E$1776,5,0)),"na",VLOOKUP(B996,'ETH-USD'!$A$2:$E$1776,5,0))</f>
        <v>215.84700000000001</v>
      </c>
      <c r="M996" s="13">
        <f>IF(ISERROR(VLOOKUP(B996,'BTC-USD'!$A$2:$E$1828,5,0)),"na",(VLOOKUP(B996,'BTC-USD'!$A$2:$E$1828,5,0)))</f>
        <v>6495</v>
      </c>
      <c r="N996" s="12" t="str">
        <f>IF(ISERROR(VLOOKUP(B996,'SOL-USD'!$A$2:$E$893,5,0)),"na",VLOOKUP(B996,'SOL-USD'!$A$2:$E$893,5,0))</f>
        <v>na</v>
      </c>
      <c r="O996" s="12" t="str">
        <f>IF(ISERROR(VLOOKUP(B996,'AVAX-USD'!$A$2:$E$799,5,0)),"na",VLOOKUP(B996,'AVAX-USD'!$A$2:$E$799,5,0))</f>
        <v>na</v>
      </c>
      <c r="P996" s="12">
        <f>IF(ISERROR(VLOOKUP(B996,'ADA-USD'!$A$2:$E$1776,5,0)),"na",VLOOKUP(B996,'ADA-USD'!$A$2:$E$1776,5,0))</f>
        <v>7.9476000000000005E-2</v>
      </c>
      <c r="Q996" s="12" t="str">
        <f>IF(ISERROR(VLOOKUP(B996,'DOT-USD'!$A$2:$E$761,5,0)),"na",VLOOKUP(B996,'DOT-USD'!$A$2:$E$761,5,0))</f>
        <v>na</v>
      </c>
      <c r="R996" s="14">
        <f>IF(ISERROR(VLOOKUP(B996,'DOGE-USD'!$A$2:$G$1776,5,0)),"na",VLOOKUP(B996,'DOGE-USD'!$A$2:$G$1776,5,0))</f>
        <v>5.6950000000000004E-3</v>
      </c>
      <c r="S996" s="14" t="str">
        <f>IF(ISERROR(VLOOKUP(B996,'SHIB-USD'!$A$2:$G$780,5,0)),"na",VLOOKUP(B996,'SHIB-USD'!$A$2:$G$780,5,0))</f>
        <v>na</v>
      </c>
      <c r="T996" s="12" t="str">
        <f>IF(ISERROR(VLOOKUP(B996,'Uni-USD'!$A$2:$G$735,5,0)),"na",VLOOKUP(B996,'Uni-USD'!$A$2:$G$735,5,0))</f>
        <v>na</v>
      </c>
      <c r="U996">
        <f>IF(ISERROR(VLOOKUP(B996,Crude!$A$2:$G$1264,5,0)),"na",VLOOKUP(B996,Crude!$A$2:$G$1264,5,0))</f>
        <v>71.569999999999993</v>
      </c>
      <c r="V996">
        <f>IF(ISERROR(VLOOKUP(B996,Wheat!$A$2:$G$1264,5,0)),"na",VLOOKUP(B996,Wheat!$A$2:$G$1264,5,0))</f>
        <v>517.5</v>
      </c>
    </row>
    <row r="997" spans="1:22" x14ac:dyDescent="0.35">
      <c r="A997">
        <f t="shared" si="15"/>
        <v>2018</v>
      </c>
      <c r="B997" s="10">
        <v>43368</v>
      </c>
      <c r="C997" s="11">
        <f>VLOOKUP(B997,Yields!$A$2:$B$1680,2,0)</f>
        <v>2.12</v>
      </c>
      <c r="D997" s="11">
        <f>IF(ISERROR(VLOOKUP(B997,Silver!$A$2:$G$1265,5,0)),"na",VLOOKUP(B997,Silver!$A$2:$G$1265,5,0))</f>
        <v>14.398</v>
      </c>
      <c r="E997" s="11">
        <f>IF(ISERROR(VLOOKUP(B997,Gold!$A$2:$G$1264,5,0)),"na",VLOOKUP(B997,Gold!$A$2:$G$1264,5,0))</f>
        <v>1200</v>
      </c>
      <c r="F997" s="13">
        <f>IF(ISERROR(VLOOKUP(B997,FXAIX!$A$2:$G$1259,5,0)),"na",VLOOKUP(B997,FXAIX!$A$2:$G$1259,5,0))</f>
        <v>102.30999799999999</v>
      </c>
      <c r="G997" s="13">
        <f>IF(ISERROR(VLOOKUP(B997,SP500v2!$A$2:$G$1259,5,0)),"na",VLOOKUP(B997,SP500v2!$A$2:$G$1259,5,0))</f>
        <v>2915.56</v>
      </c>
      <c r="H997" s="13">
        <f>IF(ISERROR(VLOOKUP(B997,'ishare R3000 ETF'!$A$2:$G$1260,4,0)),"na",VLOOKUP(B997,'ishare R3000 ETF'!$A$2:$G$1260,4,0))</f>
        <v>173.16999799999999</v>
      </c>
      <c r="I997" s="13">
        <f>IF(ISERROR(VLOOKUP(B997,'^IXIC'!$A$2:$E$1260,5,0)),"na",VLOOKUP(B997,'^IXIC'!$A$2:$E$1260,5,0))</f>
        <v>8007.4702150000003</v>
      </c>
      <c r="J997" s="12">
        <f>IF(ISERROR(VLOOKUP(B997,'Russell 2000'!$A$1:$E$1260,5,0)),"na",VLOOKUP(B997,'Russell 2000'!$A$1:$E$1260,5,0))</f>
        <v>1708.8100589999999</v>
      </c>
      <c r="K997" s="12">
        <f>IF(ISERROR(VLOOKUP(B997,'EURUSD=X'!$A$2:$E$1307,4,0)),"na",VLOOKUP(B997,'EURUSD=X'!$A$2:$E$1307,4,0))</f>
        <v>1.173254</v>
      </c>
      <c r="L997" s="12">
        <f>IF(ISERROR(VLOOKUP(B997,'ETH-USD'!$A$2:$E$1776,5,0)),"na",VLOOKUP(B997,'ETH-USD'!$A$2:$E$1776,5,0))</f>
        <v>218.50500500000001</v>
      </c>
      <c r="M997" s="13">
        <f>IF(ISERROR(VLOOKUP(B997,'BTC-USD'!$A$2:$E$1828,5,0)),"na",(VLOOKUP(B997,'BTC-USD'!$A$2:$E$1828,5,0)))</f>
        <v>6446.4702150000003</v>
      </c>
      <c r="N997" s="12" t="str">
        <f>IF(ISERROR(VLOOKUP(B997,'SOL-USD'!$A$2:$E$893,5,0)),"na",VLOOKUP(B997,'SOL-USD'!$A$2:$E$893,5,0))</f>
        <v>na</v>
      </c>
      <c r="O997" s="12" t="str">
        <f>IF(ISERROR(VLOOKUP(B997,'AVAX-USD'!$A$2:$E$799,5,0)),"na",VLOOKUP(B997,'AVAX-USD'!$A$2:$E$799,5,0))</f>
        <v>na</v>
      </c>
      <c r="P997" s="12">
        <f>IF(ISERROR(VLOOKUP(B997,'ADA-USD'!$A$2:$E$1776,5,0)),"na",VLOOKUP(B997,'ADA-USD'!$A$2:$E$1776,5,0))</f>
        <v>8.1028000000000003E-2</v>
      </c>
      <c r="Q997" s="12" t="str">
        <f>IF(ISERROR(VLOOKUP(B997,'DOT-USD'!$A$2:$E$761,5,0)),"na",VLOOKUP(B997,'DOT-USD'!$A$2:$E$761,5,0))</f>
        <v>na</v>
      </c>
      <c r="R997" s="14">
        <f>IF(ISERROR(VLOOKUP(B997,'DOGE-USD'!$A$2:$G$1776,5,0)),"na",VLOOKUP(B997,'DOGE-USD'!$A$2:$G$1776,5,0))</f>
        <v>5.6860000000000001E-3</v>
      </c>
      <c r="S997" s="14" t="str">
        <f>IF(ISERROR(VLOOKUP(B997,'SHIB-USD'!$A$2:$G$780,5,0)),"na",VLOOKUP(B997,'SHIB-USD'!$A$2:$G$780,5,0))</f>
        <v>na</v>
      </c>
      <c r="T997" s="12" t="str">
        <f>IF(ISERROR(VLOOKUP(B997,'Uni-USD'!$A$2:$G$735,5,0)),"na",VLOOKUP(B997,'Uni-USD'!$A$2:$G$735,5,0))</f>
        <v>na</v>
      </c>
      <c r="U997">
        <f>IF(ISERROR(VLOOKUP(B997,Crude!$A$2:$G$1264,5,0)),"na",VLOOKUP(B997,Crude!$A$2:$G$1264,5,0))</f>
        <v>72.28</v>
      </c>
      <c r="V997">
        <f>IF(ISERROR(VLOOKUP(B997,Wheat!$A$2:$G$1264,5,0)),"na",VLOOKUP(B997,Wheat!$A$2:$G$1264,5,0))</f>
        <v>520.75</v>
      </c>
    </row>
    <row r="998" spans="1:22" x14ac:dyDescent="0.35">
      <c r="A998">
        <f t="shared" si="15"/>
        <v>2018</v>
      </c>
      <c r="B998" s="10">
        <v>43367</v>
      </c>
      <c r="C998" s="11">
        <f>VLOOKUP(B998,Yields!$A$2:$B$1680,2,0)</f>
        <v>2.0699999999999998</v>
      </c>
      <c r="D998" s="11">
        <f>IF(ISERROR(VLOOKUP(B998,Silver!$A$2:$G$1265,5,0)),"na",VLOOKUP(B998,Silver!$A$2:$G$1265,5,0))</f>
        <v>14.250999999999999</v>
      </c>
      <c r="E998" s="11">
        <f>IF(ISERROR(VLOOKUP(B998,Gold!$A$2:$G$1264,5,0)),"na",VLOOKUP(B998,Gold!$A$2:$G$1264,5,0))</f>
        <v>1199.3</v>
      </c>
      <c r="F998" s="13">
        <f>IF(ISERROR(VLOOKUP(B998,FXAIX!$A$2:$G$1259,5,0)),"na",VLOOKUP(B998,FXAIX!$A$2:$G$1259,5,0))</f>
        <v>102.44000200000001</v>
      </c>
      <c r="G998" s="13">
        <f>IF(ISERROR(VLOOKUP(B998,SP500v2!$A$2:$G$1259,5,0)),"na",VLOOKUP(B998,SP500v2!$A$2:$G$1259,5,0))</f>
        <v>2919.37</v>
      </c>
      <c r="H998" s="13">
        <f>IF(ISERROR(VLOOKUP(B998,'ishare R3000 ETF'!$A$2:$G$1260,4,0)),"na",VLOOKUP(B998,'ishare R3000 ETF'!$A$2:$G$1260,4,0))</f>
        <v>173</v>
      </c>
      <c r="I998" s="13">
        <f>IF(ISERROR(VLOOKUP(B998,'^IXIC'!$A$2:$E$1260,5,0)),"na",VLOOKUP(B998,'^IXIC'!$A$2:$E$1260,5,0))</f>
        <v>7993.25</v>
      </c>
      <c r="J998" s="12">
        <f>IF(ISERROR(VLOOKUP(B998,'Russell 2000'!$A$1:$E$1260,5,0)),"na",VLOOKUP(B998,'Russell 2000'!$A$1:$E$1260,5,0))</f>
        <v>1705.3199460000001</v>
      </c>
      <c r="K998" s="12">
        <f>IF(ISERROR(VLOOKUP(B998,'EURUSD=X'!$A$2:$E$1307,4,0)),"na",VLOOKUP(B998,'EURUSD=X'!$A$2:$E$1307,4,0))</f>
        <v>1.172525</v>
      </c>
      <c r="L998" s="12">
        <f>IF(ISERROR(VLOOKUP(B998,'ETH-USD'!$A$2:$E$1776,5,0)),"na",VLOOKUP(B998,'ETH-USD'!$A$2:$E$1776,5,0))</f>
        <v>228.729996</v>
      </c>
      <c r="M998" s="13">
        <f>IF(ISERROR(VLOOKUP(B998,'BTC-USD'!$A$2:$E$1828,5,0)),"na",(VLOOKUP(B998,'BTC-USD'!$A$2:$E$1828,5,0)))</f>
        <v>6595.4101559999999</v>
      </c>
      <c r="N998" s="12" t="str">
        <f>IF(ISERROR(VLOOKUP(B998,'SOL-USD'!$A$2:$E$893,5,0)),"na",VLOOKUP(B998,'SOL-USD'!$A$2:$E$893,5,0))</f>
        <v>na</v>
      </c>
      <c r="O998" s="12" t="str">
        <f>IF(ISERROR(VLOOKUP(B998,'AVAX-USD'!$A$2:$E$799,5,0)),"na",VLOOKUP(B998,'AVAX-USD'!$A$2:$E$799,5,0))</f>
        <v>na</v>
      </c>
      <c r="P998" s="12">
        <f>IF(ISERROR(VLOOKUP(B998,'ADA-USD'!$A$2:$E$1776,5,0)),"na",VLOOKUP(B998,'ADA-USD'!$A$2:$E$1776,5,0))</f>
        <v>8.2753999999999994E-2</v>
      </c>
      <c r="Q998" s="12" t="str">
        <f>IF(ISERROR(VLOOKUP(B998,'DOT-USD'!$A$2:$E$761,5,0)),"na",VLOOKUP(B998,'DOT-USD'!$A$2:$E$761,5,0))</f>
        <v>na</v>
      </c>
      <c r="R998" s="14">
        <f>IF(ISERROR(VLOOKUP(B998,'DOGE-USD'!$A$2:$G$1776,5,0)),"na",VLOOKUP(B998,'DOGE-USD'!$A$2:$G$1776,5,0))</f>
        <v>5.6769999999999998E-3</v>
      </c>
      <c r="S998" s="14" t="str">
        <f>IF(ISERROR(VLOOKUP(B998,'SHIB-USD'!$A$2:$G$780,5,0)),"na",VLOOKUP(B998,'SHIB-USD'!$A$2:$G$780,5,0))</f>
        <v>na</v>
      </c>
      <c r="T998" s="12" t="str">
        <f>IF(ISERROR(VLOOKUP(B998,'Uni-USD'!$A$2:$G$735,5,0)),"na",VLOOKUP(B998,'Uni-USD'!$A$2:$G$735,5,0))</f>
        <v>na</v>
      </c>
      <c r="U998">
        <f>IF(ISERROR(VLOOKUP(B998,Crude!$A$2:$G$1264,5,0)),"na",VLOOKUP(B998,Crude!$A$2:$G$1264,5,0))</f>
        <v>72.08</v>
      </c>
      <c r="V998">
        <f>IF(ISERROR(VLOOKUP(B998,Wheat!$A$2:$G$1264,5,0)),"na",VLOOKUP(B998,Wheat!$A$2:$G$1264,5,0))</f>
        <v>527</v>
      </c>
    </row>
    <row r="999" spans="1:22" x14ac:dyDescent="0.35">
      <c r="A999">
        <f t="shared" si="15"/>
        <v>2018</v>
      </c>
      <c r="B999" s="10">
        <v>43364</v>
      </c>
      <c r="C999" s="11">
        <f>VLOOKUP(B999,Yields!$A$2:$B$1680,2,0)</f>
        <v>2.0499999999999998</v>
      </c>
      <c r="D999" s="11">
        <f>IF(ISERROR(VLOOKUP(B999,Silver!$A$2:$G$1265,5,0)),"na",VLOOKUP(B999,Silver!$A$2:$G$1265,5,0))</f>
        <v>14.269</v>
      </c>
      <c r="E999" s="11">
        <f>IF(ISERROR(VLOOKUP(B999,Gold!$A$2:$G$1264,5,0)),"na",VLOOKUP(B999,Gold!$A$2:$G$1264,5,0))</f>
        <v>1196.2</v>
      </c>
      <c r="F999" s="13">
        <f>IF(ISERROR(VLOOKUP(B999,FXAIX!$A$2:$G$1259,5,0)),"na",VLOOKUP(B999,FXAIX!$A$2:$G$1259,5,0))</f>
        <v>102.800003</v>
      </c>
      <c r="G999" s="13">
        <f>IF(ISERROR(VLOOKUP(B999,SP500v2!$A$2:$G$1259,5,0)),"na",VLOOKUP(B999,SP500v2!$A$2:$G$1259,5,0))</f>
        <v>2929.67</v>
      </c>
      <c r="H999" s="13">
        <f>IF(ISERROR(VLOOKUP(B999,'ishare R3000 ETF'!$A$2:$G$1260,4,0)),"na",VLOOKUP(B999,'ishare R3000 ETF'!$A$2:$G$1260,4,0))</f>
        <v>173.88000500000001</v>
      </c>
      <c r="I999" s="13">
        <f>IF(ISERROR(VLOOKUP(B999,'^IXIC'!$A$2:$E$1260,5,0)),"na",VLOOKUP(B999,'^IXIC'!$A$2:$E$1260,5,0))</f>
        <v>7986.9599609999996</v>
      </c>
      <c r="J999" s="12">
        <f>IF(ISERROR(VLOOKUP(B999,'Russell 2000'!$A$1:$E$1260,5,0)),"na",VLOOKUP(B999,'Russell 2000'!$A$1:$E$1260,5,0))</f>
        <v>1712.3199460000001</v>
      </c>
      <c r="K999" s="12">
        <f>IF(ISERROR(VLOOKUP(B999,'EURUSD=X'!$A$2:$E$1307,4,0)),"na",VLOOKUP(B999,'EURUSD=X'!$A$2:$E$1307,4,0))</f>
        <v>1.1735709999999999</v>
      </c>
      <c r="L999" s="12">
        <f>IF(ISERROR(VLOOKUP(B999,'ETH-USD'!$A$2:$E$1776,5,0)),"na",VLOOKUP(B999,'ETH-USD'!$A$2:$E$1776,5,0))</f>
        <v>246.584</v>
      </c>
      <c r="M999" s="13">
        <f>IF(ISERROR(VLOOKUP(B999,'BTC-USD'!$A$2:$E$1828,5,0)),"na",(VLOOKUP(B999,'BTC-USD'!$A$2:$E$1828,5,0)))</f>
        <v>6734.9501950000003</v>
      </c>
      <c r="N999" s="12" t="str">
        <f>IF(ISERROR(VLOOKUP(B999,'SOL-USD'!$A$2:$E$893,5,0)),"na",VLOOKUP(B999,'SOL-USD'!$A$2:$E$893,5,0))</f>
        <v>na</v>
      </c>
      <c r="O999" s="12" t="str">
        <f>IF(ISERROR(VLOOKUP(B999,'AVAX-USD'!$A$2:$E$799,5,0)),"na",VLOOKUP(B999,'AVAX-USD'!$A$2:$E$799,5,0))</f>
        <v>na</v>
      </c>
      <c r="P999" s="12">
        <f>IF(ISERROR(VLOOKUP(B999,'ADA-USD'!$A$2:$E$1776,5,0)),"na",VLOOKUP(B999,'ADA-USD'!$A$2:$E$1776,5,0))</f>
        <v>8.7606000000000003E-2</v>
      </c>
      <c r="Q999" s="12" t="str">
        <f>IF(ISERROR(VLOOKUP(B999,'DOT-USD'!$A$2:$E$761,5,0)),"na",VLOOKUP(B999,'DOT-USD'!$A$2:$E$761,5,0))</f>
        <v>na</v>
      </c>
      <c r="R999" s="14">
        <f>IF(ISERROR(VLOOKUP(B999,'DOGE-USD'!$A$2:$G$1776,5,0)),"na",VLOOKUP(B999,'DOGE-USD'!$A$2:$G$1776,5,0))</f>
        <v>5.6839999999999998E-3</v>
      </c>
      <c r="S999" s="14" t="str">
        <f>IF(ISERROR(VLOOKUP(B999,'SHIB-USD'!$A$2:$G$780,5,0)),"na",VLOOKUP(B999,'SHIB-USD'!$A$2:$G$780,5,0))</f>
        <v>na</v>
      </c>
      <c r="T999" s="12" t="str">
        <f>IF(ISERROR(VLOOKUP(B999,'Uni-USD'!$A$2:$G$735,5,0)),"na",VLOOKUP(B999,'Uni-USD'!$A$2:$G$735,5,0))</f>
        <v>na</v>
      </c>
      <c r="U999">
        <f>IF(ISERROR(VLOOKUP(B999,Crude!$A$2:$G$1264,5,0)),"na",VLOOKUP(B999,Crude!$A$2:$G$1264,5,0))</f>
        <v>70.78</v>
      </c>
      <c r="V999">
        <f>IF(ISERROR(VLOOKUP(B999,Wheat!$A$2:$G$1264,5,0)),"na",VLOOKUP(B999,Wheat!$A$2:$G$1264,5,0))</f>
        <v>521.75</v>
      </c>
    </row>
    <row r="1000" spans="1:22" x14ac:dyDescent="0.35">
      <c r="A1000">
        <f t="shared" si="15"/>
        <v>2018</v>
      </c>
      <c r="B1000" s="10">
        <v>43363</v>
      </c>
      <c r="C1000" s="11">
        <f>VLOOKUP(B1000,Yields!$A$2:$B$1680,2,0)</f>
        <v>2.0299999999999998</v>
      </c>
      <c r="D1000" s="11">
        <f>IF(ISERROR(VLOOKUP(B1000,Silver!$A$2:$G$1265,5,0)),"na",VLOOKUP(B1000,Silver!$A$2:$G$1265,5,0))</f>
        <v>14.215</v>
      </c>
      <c r="E1000" s="11">
        <f>IF(ISERROR(VLOOKUP(B1000,Gold!$A$2:$G$1264,5,0)),"na",VLOOKUP(B1000,Gold!$A$2:$G$1264,5,0))</f>
        <v>1206.2</v>
      </c>
      <c r="F1000" s="13">
        <f>IF(ISERROR(VLOOKUP(B1000,FXAIX!$A$2:$G$1259,5,0)),"na",VLOOKUP(B1000,FXAIX!$A$2:$G$1259,5,0))</f>
        <v>102.83000199999999</v>
      </c>
      <c r="G1000" s="13">
        <f>IF(ISERROR(VLOOKUP(B1000,SP500v2!$A$2:$G$1259,5,0)),"na",VLOOKUP(B1000,SP500v2!$A$2:$G$1259,5,0))</f>
        <v>2930.75</v>
      </c>
      <c r="H1000" s="13">
        <f>IF(ISERROR(VLOOKUP(B1000,'ishare R3000 ETF'!$A$2:$G$1260,4,0)),"na",VLOOKUP(B1000,'ishare R3000 ETF'!$A$2:$G$1260,4,0))</f>
        <v>173.58999600000001</v>
      </c>
      <c r="I1000" s="13">
        <f>IF(ISERROR(VLOOKUP(B1000,'^IXIC'!$A$2:$E$1260,5,0)),"na",VLOOKUP(B1000,'^IXIC'!$A$2:$E$1260,5,0))</f>
        <v>8028.2299800000001</v>
      </c>
      <c r="J1000" s="12">
        <f>IF(ISERROR(VLOOKUP(B1000,'Russell 2000'!$A$1:$E$1260,5,0)),"na",VLOOKUP(B1000,'Russell 2000'!$A$1:$E$1260,5,0))</f>
        <v>1720.1800539999999</v>
      </c>
      <c r="K1000" s="12">
        <f>IF(ISERROR(VLOOKUP(B1000,'EURUSD=X'!$A$2:$E$1307,4,0)),"na",VLOOKUP(B1000,'EURUSD=X'!$A$2:$E$1307,4,0))</f>
        <v>1.1672830000000001</v>
      </c>
      <c r="L1000" s="12">
        <f>IF(ISERROR(VLOOKUP(B1000,'ETH-USD'!$A$2:$E$1776,5,0)),"na",VLOOKUP(B1000,'ETH-USD'!$A$2:$E$1776,5,0))</f>
        <v>224.591003</v>
      </c>
      <c r="M1000" s="13">
        <f>IF(ISERROR(VLOOKUP(B1000,'BTC-USD'!$A$2:$E$1828,5,0)),"na",(VLOOKUP(B1000,'BTC-USD'!$A$2:$E$1828,5,0)))</f>
        <v>6519.669922</v>
      </c>
      <c r="N1000" s="12" t="str">
        <f>IF(ISERROR(VLOOKUP(B1000,'SOL-USD'!$A$2:$E$893,5,0)),"na",VLOOKUP(B1000,'SOL-USD'!$A$2:$E$893,5,0))</f>
        <v>na</v>
      </c>
      <c r="O1000" s="12" t="str">
        <f>IF(ISERROR(VLOOKUP(B1000,'AVAX-USD'!$A$2:$E$799,5,0)),"na",VLOOKUP(B1000,'AVAX-USD'!$A$2:$E$799,5,0))</f>
        <v>na</v>
      </c>
      <c r="P1000" s="12">
        <f>IF(ISERROR(VLOOKUP(B1000,'ADA-USD'!$A$2:$E$1776,5,0)),"na",VLOOKUP(B1000,'ADA-USD'!$A$2:$E$1776,5,0))</f>
        <v>8.1492999999999996E-2</v>
      </c>
      <c r="Q1000" s="12" t="str">
        <f>IF(ISERROR(VLOOKUP(B1000,'DOT-USD'!$A$2:$E$761,5,0)),"na",VLOOKUP(B1000,'DOT-USD'!$A$2:$E$761,5,0))</f>
        <v>na</v>
      </c>
      <c r="R1000" s="14">
        <f>IF(ISERROR(VLOOKUP(B1000,'DOGE-USD'!$A$2:$G$1776,5,0)),"na",VLOOKUP(B1000,'DOGE-USD'!$A$2:$G$1776,5,0))</f>
        <v>5.6950000000000004E-3</v>
      </c>
      <c r="S1000" s="14" t="str">
        <f>IF(ISERROR(VLOOKUP(B1000,'SHIB-USD'!$A$2:$G$780,5,0)),"na",VLOOKUP(B1000,'SHIB-USD'!$A$2:$G$780,5,0))</f>
        <v>na</v>
      </c>
      <c r="T1000" s="12" t="str">
        <f>IF(ISERROR(VLOOKUP(B1000,'Uni-USD'!$A$2:$G$735,5,0)),"na",VLOOKUP(B1000,'Uni-USD'!$A$2:$G$735,5,0))</f>
        <v>na</v>
      </c>
      <c r="U1000">
        <f>IF(ISERROR(VLOOKUP(B1000,Crude!$A$2:$G$1264,5,0)),"na",VLOOKUP(B1000,Crude!$A$2:$G$1264,5,0))</f>
        <v>70.8</v>
      </c>
      <c r="V1000">
        <f>IF(ISERROR(VLOOKUP(B1000,Wheat!$A$2:$G$1264,5,0)),"na",VLOOKUP(B1000,Wheat!$A$2:$G$1264,5,0))</f>
        <v>524</v>
      </c>
    </row>
    <row r="1001" spans="1:22" x14ac:dyDescent="0.35">
      <c r="A1001">
        <f t="shared" si="15"/>
        <v>2018</v>
      </c>
      <c r="B1001" s="10">
        <v>43362</v>
      </c>
      <c r="C1001" s="11">
        <f>VLOOKUP(B1001,Yields!$A$2:$B$1680,2,0)</f>
        <v>2.0299999999999998</v>
      </c>
      <c r="D1001" s="11">
        <f>IF(ISERROR(VLOOKUP(B1001,Silver!$A$2:$G$1265,5,0)),"na",VLOOKUP(B1001,Silver!$A$2:$G$1265,5,0))</f>
        <v>14.189</v>
      </c>
      <c r="E1001" s="11">
        <f>IF(ISERROR(VLOOKUP(B1001,Gold!$A$2:$G$1264,5,0)),"na",VLOOKUP(B1001,Gold!$A$2:$G$1264,5,0))</f>
        <v>1202.2</v>
      </c>
      <c r="F1001" s="13">
        <f>IF(ISERROR(VLOOKUP(B1001,FXAIX!$A$2:$G$1259,5,0)),"na",VLOOKUP(B1001,FXAIX!$A$2:$G$1259,5,0))</f>
        <v>102.029999</v>
      </c>
      <c r="G1001" s="13">
        <f>IF(ISERROR(VLOOKUP(B1001,SP500v2!$A$2:$G$1259,5,0)),"na",VLOOKUP(B1001,SP500v2!$A$2:$G$1259,5,0))</f>
        <v>2907.95</v>
      </c>
      <c r="H1001" s="13">
        <f>IF(ISERROR(VLOOKUP(B1001,'ishare R3000 ETF'!$A$2:$G$1260,4,0)),"na",VLOOKUP(B1001,'ishare R3000 ETF'!$A$2:$G$1260,4,0))</f>
        <v>172.66999799999999</v>
      </c>
      <c r="I1001" s="13">
        <f>IF(ISERROR(VLOOKUP(B1001,'^IXIC'!$A$2:$E$1260,5,0)),"na",VLOOKUP(B1001,'^IXIC'!$A$2:$E$1260,5,0))</f>
        <v>7950.0400390000004</v>
      </c>
      <c r="J1001" s="12">
        <f>IF(ISERROR(VLOOKUP(B1001,'Russell 2000'!$A$1:$E$1260,5,0)),"na",VLOOKUP(B1001,'Russell 2000'!$A$1:$E$1260,5,0))</f>
        <v>1702.9300539999999</v>
      </c>
      <c r="K1001" s="12">
        <f>IF(ISERROR(VLOOKUP(B1001,'EURUSD=X'!$A$2:$E$1307,4,0)),"na",VLOOKUP(B1001,'EURUSD=X'!$A$2:$E$1307,4,0))</f>
        <v>1.165338</v>
      </c>
      <c r="L1001" s="12">
        <f>IF(ISERROR(VLOOKUP(B1001,'ETH-USD'!$A$2:$E$1776,5,0)),"na",VLOOKUP(B1001,'ETH-USD'!$A$2:$E$1776,5,0))</f>
        <v>209.96899400000001</v>
      </c>
      <c r="M1001" s="13">
        <f>IF(ISERROR(VLOOKUP(B1001,'BTC-USD'!$A$2:$E$1828,5,0)),"na",(VLOOKUP(B1001,'BTC-USD'!$A$2:$E$1828,5,0)))</f>
        <v>6398.5400390000004</v>
      </c>
      <c r="N1001" s="12" t="str">
        <f>IF(ISERROR(VLOOKUP(B1001,'SOL-USD'!$A$2:$E$893,5,0)),"na",VLOOKUP(B1001,'SOL-USD'!$A$2:$E$893,5,0))</f>
        <v>na</v>
      </c>
      <c r="O1001" s="12" t="str">
        <f>IF(ISERROR(VLOOKUP(B1001,'AVAX-USD'!$A$2:$E$799,5,0)),"na",VLOOKUP(B1001,'AVAX-USD'!$A$2:$E$799,5,0))</f>
        <v>na</v>
      </c>
      <c r="P1001" s="12">
        <f>IF(ISERROR(VLOOKUP(B1001,'ADA-USD'!$A$2:$E$1776,5,0)),"na",VLOOKUP(B1001,'ADA-USD'!$A$2:$E$1776,5,0))</f>
        <v>7.2349999999999998E-2</v>
      </c>
      <c r="Q1001" s="12" t="str">
        <f>IF(ISERROR(VLOOKUP(B1001,'DOT-USD'!$A$2:$E$761,5,0)),"na",VLOOKUP(B1001,'DOT-USD'!$A$2:$E$761,5,0))</f>
        <v>na</v>
      </c>
      <c r="R1001" s="14">
        <f>IF(ISERROR(VLOOKUP(B1001,'DOGE-USD'!$A$2:$G$1776,5,0)),"na",VLOOKUP(B1001,'DOGE-USD'!$A$2:$G$1776,5,0))</f>
        <v>5.6090000000000003E-3</v>
      </c>
      <c r="S1001" s="14" t="str">
        <f>IF(ISERROR(VLOOKUP(B1001,'SHIB-USD'!$A$2:$G$780,5,0)),"na",VLOOKUP(B1001,'SHIB-USD'!$A$2:$G$780,5,0))</f>
        <v>na</v>
      </c>
      <c r="T1001" s="12" t="str">
        <f>IF(ISERROR(VLOOKUP(B1001,'Uni-USD'!$A$2:$G$735,5,0)),"na",VLOOKUP(B1001,'Uni-USD'!$A$2:$G$735,5,0))</f>
        <v>na</v>
      </c>
      <c r="U1001">
        <f>IF(ISERROR(VLOOKUP(B1001,Crude!$A$2:$G$1264,5,0)),"na",VLOOKUP(B1001,Crude!$A$2:$G$1264,5,0))</f>
        <v>71.12</v>
      </c>
      <c r="V1001">
        <f>IF(ISERROR(VLOOKUP(B1001,Wheat!$A$2:$G$1264,5,0)),"na",VLOOKUP(B1001,Wheat!$A$2:$G$1264,5,0))</f>
        <v>522.5</v>
      </c>
    </row>
    <row r="1002" spans="1:22" x14ac:dyDescent="0.35">
      <c r="A1002">
        <f t="shared" si="15"/>
        <v>2018</v>
      </c>
      <c r="B1002" s="10">
        <v>43361</v>
      </c>
      <c r="C1002" s="11">
        <f>VLOOKUP(B1002,Yields!$A$2:$B$1680,2,0)</f>
        <v>2.0499999999999998</v>
      </c>
      <c r="D1002" s="11">
        <f>IF(ISERROR(VLOOKUP(B1002,Silver!$A$2:$G$1265,5,0)),"na",VLOOKUP(B1002,Silver!$A$2:$G$1265,5,0))</f>
        <v>14.084</v>
      </c>
      <c r="E1002" s="11">
        <f>IF(ISERROR(VLOOKUP(B1002,Gold!$A$2:$G$1264,5,0)),"na",VLOOKUP(B1002,Gold!$A$2:$G$1264,5,0))</f>
        <v>1196.8</v>
      </c>
      <c r="F1002" s="13">
        <f>IF(ISERROR(VLOOKUP(B1002,FXAIX!$A$2:$G$1259,5,0)),"na",VLOOKUP(B1002,FXAIX!$A$2:$G$1259,5,0))</f>
        <v>101.900002</v>
      </c>
      <c r="G1002" s="13">
        <f>IF(ISERROR(VLOOKUP(B1002,SP500v2!$A$2:$G$1259,5,0)),"na",VLOOKUP(B1002,SP500v2!$A$2:$G$1259,5,0))</f>
        <v>2904.31</v>
      </c>
      <c r="H1002" s="13">
        <f>IF(ISERROR(VLOOKUP(B1002,'ishare R3000 ETF'!$A$2:$G$1260,4,0)),"na",VLOOKUP(B1002,'ishare R3000 ETF'!$A$2:$G$1260,4,0))</f>
        <v>171.990005</v>
      </c>
      <c r="I1002" s="13">
        <f>IF(ISERROR(VLOOKUP(B1002,'^IXIC'!$A$2:$E$1260,5,0)),"na",VLOOKUP(B1002,'^IXIC'!$A$2:$E$1260,5,0))</f>
        <v>7956.1098629999997</v>
      </c>
      <c r="J1002" s="12">
        <f>IF(ISERROR(VLOOKUP(B1002,'Russell 2000'!$A$1:$E$1260,5,0)),"na",VLOOKUP(B1002,'Russell 2000'!$A$1:$E$1260,5,0))</f>
        <v>1710.969971</v>
      </c>
      <c r="K1002" s="12">
        <f>IF(ISERROR(VLOOKUP(B1002,'EURUSD=X'!$A$2:$E$1307,4,0)),"na",VLOOKUP(B1002,'EURUSD=X'!$A$2:$E$1307,4,0))</f>
        <v>1.1669160000000001</v>
      </c>
      <c r="L1002" s="12">
        <f>IF(ISERROR(VLOOKUP(B1002,'ETH-USD'!$A$2:$E$1776,5,0)),"na",VLOOKUP(B1002,'ETH-USD'!$A$2:$E$1776,5,0))</f>
        <v>209.97500600000001</v>
      </c>
      <c r="M1002" s="13">
        <f>IF(ISERROR(VLOOKUP(B1002,'BTC-USD'!$A$2:$E$1828,5,0)),"na",(VLOOKUP(B1002,'BTC-USD'!$A$2:$E$1828,5,0)))</f>
        <v>6371.2998049999997</v>
      </c>
      <c r="N1002" s="12" t="str">
        <f>IF(ISERROR(VLOOKUP(B1002,'SOL-USD'!$A$2:$E$893,5,0)),"na",VLOOKUP(B1002,'SOL-USD'!$A$2:$E$893,5,0))</f>
        <v>na</v>
      </c>
      <c r="O1002" s="12" t="str">
        <f>IF(ISERROR(VLOOKUP(B1002,'AVAX-USD'!$A$2:$E$799,5,0)),"na",VLOOKUP(B1002,'AVAX-USD'!$A$2:$E$799,5,0))</f>
        <v>na</v>
      </c>
      <c r="P1002" s="12">
        <f>IF(ISERROR(VLOOKUP(B1002,'ADA-USD'!$A$2:$E$1776,5,0)),"na",VLOOKUP(B1002,'ADA-USD'!$A$2:$E$1776,5,0))</f>
        <v>6.9430000000000006E-2</v>
      </c>
      <c r="Q1002" s="12" t="str">
        <f>IF(ISERROR(VLOOKUP(B1002,'DOT-USD'!$A$2:$E$761,5,0)),"na",VLOOKUP(B1002,'DOT-USD'!$A$2:$E$761,5,0))</f>
        <v>na</v>
      </c>
      <c r="R1002" s="14">
        <f>IF(ISERROR(VLOOKUP(B1002,'DOGE-USD'!$A$2:$G$1776,5,0)),"na",VLOOKUP(B1002,'DOGE-USD'!$A$2:$G$1776,5,0))</f>
        <v>5.9810000000000002E-3</v>
      </c>
      <c r="S1002" s="14" t="str">
        <f>IF(ISERROR(VLOOKUP(B1002,'SHIB-USD'!$A$2:$G$780,5,0)),"na",VLOOKUP(B1002,'SHIB-USD'!$A$2:$G$780,5,0))</f>
        <v>na</v>
      </c>
      <c r="T1002" s="12" t="str">
        <f>IF(ISERROR(VLOOKUP(B1002,'Uni-USD'!$A$2:$G$735,5,0)),"na",VLOOKUP(B1002,'Uni-USD'!$A$2:$G$735,5,0))</f>
        <v>na</v>
      </c>
      <c r="U1002">
        <f>IF(ISERROR(VLOOKUP(B1002,Crude!$A$2:$G$1264,5,0)),"na",VLOOKUP(B1002,Crude!$A$2:$G$1264,5,0))</f>
        <v>69.849999999999994</v>
      </c>
      <c r="V1002">
        <f>IF(ISERROR(VLOOKUP(B1002,Wheat!$A$2:$G$1264,5,0)),"na",VLOOKUP(B1002,Wheat!$A$2:$G$1264,5,0))</f>
        <v>510.5</v>
      </c>
    </row>
    <row r="1003" spans="1:22" x14ac:dyDescent="0.35">
      <c r="A1003">
        <f t="shared" si="15"/>
        <v>2018</v>
      </c>
      <c r="B1003" s="10">
        <v>43360</v>
      </c>
      <c r="C1003" s="11">
        <f>VLOOKUP(B1003,Yields!$A$2:$B$1680,2,0)</f>
        <v>2.02</v>
      </c>
      <c r="D1003" s="11">
        <f>IF(ISERROR(VLOOKUP(B1003,Silver!$A$2:$G$1265,5,0)),"na",VLOOKUP(B1003,Silver!$A$2:$G$1265,5,0))</f>
        <v>14.122</v>
      </c>
      <c r="E1003" s="11">
        <f>IF(ISERROR(VLOOKUP(B1003,Gold!$A$2:$G$1264,5,0)),"na",VLOOKUP(B1003,Gold!$A$2:$G$1264,5,0))</f>
        <v>1199.7</v>
      </c>
      <c r="F1003" s="13">
        <f>IF(ISERROR(VLOOKUP(B1003,FXAIX!$A$2:$G$1259,5,0)),"na",VLOOKUP(B1003,FXAIX!$A$2:$G$1259,5,0))</f>
        <v>101.349998</v>
      </c>
      <c r="G1003" s="13">
        <f>IF(ISERROR(VLOOKUP(B1003,SP500v2!$A$2:$G$1259,5,0)),"na",VLOOKUP(B1003,SP500v2!$A$2:$G$1259,5,0))</f>
        <v>2888.8</v>
      </c>
      <c r="H1003" s="13">
        <f>IF(ISERROR(VLOOKUP(B1003,'ishare R3000 ETF'!$A$2:$G$1260,4,0)),"na",VLOOKUP(B1003,'ishare R3000 ETF'!$A$2:$G$1260,4,0))</f>
        <v>171.699997</v>
      </c>
      <c r="I1003" s="13">
        <f>IF(ISERROR(VLOOKUP(B1003,'^IXIC'!$A$2:$E$1260,5,0)),"na",VLOOKUP(B1003,'^IXIC'!$A$2:$E$1260,5,0))</f>
        <v>7895.7900390000004</v>
      </c>
      <c r="J1003" s="12">
        <f>IF(ISERROR(VLOOKUP(B1003,'Russell 2000'!$A$1:$E$1260,5,0)),"na",VLOOKUP(B1003,'Russell 2000'!$A$1:$E$1260,5,0))</f>
        <v>1703.5500489999999</v>
      </c>
      <c r="K1003" s="12">
        <f>IF(ISERROR(VLOOKUP(B1003,'EURUSD=X'!$A$2:$E$1307,4,0)),"na",VLOOKUP(B1003,'EURUSD=X'!$A$2:$E$1307,4,0))</f>
        <v>1.162358</v>
      </c>
      <c r="L1003" s="12">
        <f>IF(ISERROR(VLOOKUP(B1003,'ETH-USD'!$A$2:$E$1776,5,0)),"na",VLOOKUP(B1003,'ETH-USD'!$A$2:$E$1776,5,0))</f>
        <v>197.875</v>
      </c>
      <c r="M1003" s="13">
        <f>IF(ISERROR(VLOOKUP(B1003,'BTC-USD'!$A$2:$E$1828,5,0)),"na",(VLOOKUP(B1003,'BTC-USD'!$A$2:$E$1828,5,0)))</f>
        <v>6281.2001950000003</v>
      </c>
      <c r="N1003" s="12" t="str">
        <f>IF(ISERROR(VLOOKUP(B1003,'SOL-USD'!$A$2:$E$893,5,0)),"na",VLOOKUP(B1003,'SOL-USD'!$A$2:$E$893,5,0))</f>
        <v>na</v>
      </c>
      <c r="O1003" s="12" t="str">
        <f>IF(ISERROR(VLOOKUP(B1003,'AVAX-USD'!$A$2:$E$799,5,0)),"na",VLOOKUP(B1003,'AVAX-USD'!$A$2:$E$799,5,0))</f>
        <v>na</v>
      </c>
      <c r="P1003" s="12">
        <f>IF(ISERROR(VLOOKUP(B1003,'ADA-USD'!$A$2:$E$1776,5,0)),"na",VLOOKUP(B1003,'ADA-USD'!$A$2:$E$1776,5,0))</f>
        <v>6.3898999999999997E-2</v>
      </c>
      <c r="Q1003" s="12" t="str">
        <f>IF(ISERROR(VLOOKUP(B1003,'DOT-USD'!$A$2:$E$761,5,0)),"na",VLOOKUP(B1003,'DOT-USD'!$A$2:$E$761,5,0))</f>
        <v>na</v>
      </c>
      <c r="R1003" s="14">
        <f>IF(ISERROR(VLOOKUP(B1003,'DOGE-USD'!$A$2:$G$1776,5,0)),"na",VLOOKUP(B1003,'DOGE-USD'!$A$2:$G$1776,5,0))</f>
        <v>6.2430000000000003E-3</v>
      </c>
      <c r="S1003" s="14" t="str">
        <f>IF(ISERROR(VLOOKUP(B1003,'SHIB-USD'!$A$2:$G$780,5,0)),"na",VLOOKUP(B1003,'SHIB-USD'!$A$2:$G$780,5,0))</f>
        <v>na</v>
      </c>
      <c r="T1003" s="12" t="str">
        <f>IF(ISERROR(VLOOKUP(B1003,'Uni-USD'!$A$2:$G$735,5,0)),"na",VLOOKUP(B1003,'Uni-USD'!$A$2:$G$735,5,0))</f>
        <v>na</v>
      </c>
      <c r="U1003">
        <f>IF(ISERROR(VLOOKUP(B1003,Crude!$A$2:$G$1264,5,0)),"na",VLOOKUP(B1003,Crude!$A$2:$G$1264,5,0))</f>
        <v>68.91</v>
      </c>
      <c r="V1003">
        <f>IF(ISERROR(VLOOKUP(B1003,Wheat!$A$2:$G$1264,5,0)),"na",VLOOKUP(B1003,Wheat!$A$2:$G$1264,5,0))</f>
        <v>506.25</v>
      </c>
    </row>
    <row r="1004" spans="1:22" x14ac:dyDescent="0.35">
      <c r="A1004">
        <f t="shared" si="15"/>
        <v>2018</v>
      </c>
      <c r="B1004" s="10">
        <v>43357</v>
      </c>
      <c r="C1004" s="11">
        <f>VLOOKUP(B1004,Yields!$A$2:$B$1680,2,0)</f>
        <v>2.02</v>
      </c>
      <c r="D1004" s="11">
        <f>IF(ISERROR(VLOOKUP(B1004,Silver!$A$2:$G$1265,5,0)),"na",VLOOKUP(B1004,Silver!$A$2:$G$1265,5,0))</f>
        <v>14.042</v>
      </c>
      <c r="E1004" s="11">
        <f>IF(ISERROR(VLOOKUP(B1004,Gold!$A$2:$G$1264,5,0)),"na",VLOOKUP(B1004,Gold!$A$2:$G$1264,5,0))</f>
        <v>1195</v>
      </c>
      <c r="F1004" s="13">
        <f>IF(ISERROR(VLOOKUP(B1004,FXAIX!$A$2:$G$1259,5,0)),"na",VLOOKUP(B1004,FXAIX!$A$2:$G$1259,5,0))</f>
        <v>101.91999800000001</v>
      </c>
      <c r="G1004" s="13">
        <f>IF(ISERROR(VLOOKUP(B1004,SP500v2!$A$2:$G$1259,5,0)),"na",VLOOKUP(B1004,SP500v2!$A$2:$G$1259,5,0))</f>
        <v>2904.98</v>
      </c>
      <c r="H1004" s="13">
        <f>IF(ISERROR(VLOOKUP(B1004,'ishare R3000 ETF'!$A$2:$G$1260,4,0)),"na",VLOOKUP(B1004,'ishare R3000 ETF'!$A$2:$G$1260,4,0))</f>
        <v>172.44000199999999</v>
      </c>
      <c r="I1004" s="13">
        <f>IF(ISERROR(VLOOKUP(B1004,'^IXIC'!$A$2:$E$1260,5,0)),"na",VLOOKUP(B1004,'^IXIC'!$A$2:$E$1260,5,0))</f>
        <v>8010.0400390000004</v>
      </c>
      <c r="J1004" s="12">
        <f>IF(ISERROR(VLOOKUP(B1004,'Russell 2000'!$A$1:$E$1260,5,0)),"na",VLOOKUP(B1004,'Russell 2000'!$A$1:$E$1260,5,0))</f>
        <v>1721.719971</v>
      </c>
      <c r="K1004" s="12">
        <f>IF(ISERROR(VLOOKUP(B1004,'EURUSD=X'!$A$2:$E$1307,4,0)),"na",VLOOKUP(B1004,'EURUSD=X'!$A$2:$E$1307,4,0))</f>
        <v>1.1655690000000001</v>
      </c>
      <c r="L1004" s="12">
        <f>IF(ISERROR(VLOOKUP(B1004,'ETH-USD'!$A$2:$E$1776,5,0)),"na",VLOOKUP(B1004,'ETH-USD'!$A$2:$E$1776,5,0))</f>
        <v>211.74899300000001</v>
      </c>
      <c r="M1004" s="13">
        <f>IF(ISERROR(VLOOKUP(B1004,'BTC-USD'!$A$2:$E$1828,5,0)),"na",(VLOOKUP(B1004,'BTC-USD'!$A$2:$E$1828,5,0)))</f>
        <v>6512.7099609999996</v>
      </c>
      <c r="N1004" s="12" t="str">
        <f>IF(ISERROR(VLOOKUP(B1004,'SOL-USD'!$A$2:$E$893,5,0)),"na",VLOOKUP(B1004,'SOL-USD'!$A$2:$E$893,5,0))</f>
        <v>na</v>
      </c>
      <c r="O1004" s="12" t="str">
        <f>IF(ISERROR(VLOOKUP(B1004,'AVAX-USD'!$A$2:$E$799,5,0)),"na",VLOOKUP(B1004,'AVAX-USD'!$A$2:$E$799,5,0))</f>
        <v>na</v>
      </c>
      <c r="P1004" s="12">
        <f>IF(ISERROR(VLOOKUP(B1004,'ADA-USD'!$A$2:$E$1776,5,0)),"na",VLOOKUP(B1004,'ADA-USD'!$A$2:$E$1776,5,0))</f>
        <v>6.8248000000000003E-2</v>
      </c>
      <c r="Q1004" s="12" t="str">
        <f>IF(ISERROR(VLOOKUP(B1004,'DOT-USD'!$A$2:$E$761,5,0)),"na",VLOOKUP(B1004,'DOT-USD'!$A$2:$E$761,5,0))</f>
        <v>na</v>
      </c>
      <c r="R1004" s="14">
        <f>IF(ISERROR(VLOOKUP(B1004,'DOGE-USD'!$A$2:$G$1776,5,0)),"na",VLOOKUP(B1004,'DOGE-USD'!$A$2:$G$1776,5,0))</f>
        <v>6.1799999999999997E-3</v>
      </c>
      <c r="S1004" s="14" t="str">
        <f>IF(ISERROR(VLOOKUP(B1004,'SHIB-USD'!$A$2:$G$780,5,0)),"na",VLOOKUP(B1004,'SHIB-USD'!$A$2:$G$780,5,0))</f>
        <v>na</v>
      </c>
      <c r="T1004" s="12" t="str">
        <f>IF(ISERROR(VLOOKUP(B1004,'Uni-USD'!$A$2:$G$735,5,0)),"na",VLOOKUP(B1004,'Uni-USD'!$A$2:$G$735,5,0))</f>
        <v>na</v>
      </c>
      <c r="U1004">
        <f>IF(ISERROR(VLOOKUP(B1004,Crude!$A$2:$G$1264,5,0)),"na",VLOOKUP(B1004,Crude!$A$2:$G$1264,5,0))</f>
        <v>68.989999999999995</v>
      </c>
      <c r="V1004">
        <f>IF(ISERROR(VLOOKUP(B1004,Wheat!$A$2:$G$1264,5,0)),"na",VLOOKUP(B1004,Wheat!$A$2:$G$1264,5,0))</f>
        <v>480</v>
      </c>
    </row>
    <row r="1005" spans="1:22" x14ac:dyDescent="0.35">
      <c r="A1005">
        <f t="shared" si="15"/>
        <v>2018</v>
      </c>
      <c r="B1005" s="10">
        <v>43356</v>
      </c>
      <c r="C1005" s="11">
        <f>VLOOKUP(B1005,Yields!$A$2:$B$1680,2,0)</f>
        <v>2.0099999999999998</v>
      </c>
      <c r="D1005" s="11">
        <f>IF(ISERROR(VLOOKUP(B1005,Silver!$A$2:$G$1265,5,0)),"na",VLOOKUP(B1005,Silver!$A$2:$G$1265,5,0))</f>
        <v>14.143000000000001</v>
      </c>
      <c r="E1005" s="11">
        <f>IF(ISERROR(VLOOKUP(B1005,Gold!$A$2:$G$1264,5,0)),"na",VLOOKUP(B1005,Gold!$A$2:$G$1264,5,0))</f>
        <v>1202</v>
      </c>
      <c r="F1005" s="13">
        <f>IF(ISERROR(VLOOKUP(B1005,FXAIX!$A$2:$G$1259,5,0)),"na",VLOOKUP(B1005,FXAIX!$A$2:$G$1259,5,0))</f>
        <v>101.879997</v>
      </c>
      <c r="G1005" s="13">
        <f>IF(ISERROR(VLOOKUP(B1005,SP500v2!$A$2:$G$1259,5,0)),"na",VLOOKUP(B1005,SP500v2!$A$2:$G$1259,5,0))</f>
        <v>2904.18</v>
      </c>
      <c r="H1005" s="13">
        <f>IF(ISERROR(VLOOKUP(B1005,'ishare R3000 ETF'!$A$2:$G$1260,4,0)),"na",VLOOKUP(B1005,'ishare R3000 ETF'!$A$2:$G$1260,4,0))</f>
        <v>172.470001</v>
      </c>
      <c r="I1005" s="13">
        <f>IF(ISERROR(VLOOKUP(B1005,'^IXIC'!$A$2:$E$1260,5,0)),"na",VLOOKUP(B1005,'^IXIC'!$A$2:$E$1260,5,0))</f>
        <v>8013.7099609999996</v>
      </c>
      <c r="J1005" s="12">
        <f>IF(ISERROR(VLOOKUP(B1005,'Russell 2000'!$A$1:$E$1260,5,0)),"na",VLOOKUP(B1005,'Russell 2000'!$A$1:$E$1260,5,0))</f>
        <v>1714.3199460000001</v>
      </c>
      <c r="K1005" s="12">
        <f>IF(ISERROR(VLOOKUP(B1005,'EURUSD=X'!$A$2:$E$1307,4,0)),"na",VLOOKUP(B1005,'EURUSD=X'!$A$2:$E$1307,4,0))</f>
        <v>1.160968</v>
      </c>
      <c r="L1005" s="12">
        <f>IF(ISERROR(VLOOKUP(B1005,'ETH-USD'!$A$2:$E$1776,5,0)),"na",VLOOKUP(B1005,'ETH-USD'!$A$2:$E$1776,5,0))</f>
        <v>211.354004</v>
      </c>
      <c r="M1005" s="13">
        <f>IF(ISERROR(VLOOKUP(B1005,'BTC-USD'!$A$2:$E$1828,5,0)),"na",(VLOOKUP(B1005,'BTC-USD'!$A$2:$E$1828,5,0)))</f>
        <v>6517.3100590000004</v>
      </c>
      <c r="N1005" s="12" t="str">
        <f>IF(ISERROR(VLOOKUP(B1005,'SOL-USD'!$A$2:$E$893,5,0)),"na",VLOOKUP(B1005,'SOL-USD'!$A$2:$E$893,5,0))</f>
        <v>na</v>
      </c>
      <c r="O1005" s="12" t="str">
        <f>IF(ISERROR(VLOOKUP(B1005,'AVAX-USD'!$A$2:$E$799,5,0)),"na",VLOOKUP(B1005,'AVAX-USD'!$A$2:$E$799,5,0))</f>
        <v>na</v>
      </c>
      <c r="P1005" s="12">
        <f>IF(ISERROR(VLOOKUP(B1005,'ADA-USD'!$A$2:$E$1776,5,0)),"na",VLOOKUP(B1005,'ADA-USD'!$A$2:$E$1776,5,0))</f>
        <v>6.9829000000000002E-2</v>
      </c>
      <c r="Q1005" s="12" t="str">
        <f>IF(ISERROR(VLOOKUP(B1005,'DOT-USD'!$A$2:$E$761,5,0)),"na",VLOOKUP(B1005,'DOT-USD'!$A$2:$E$761,5,0))</f>
        <v>na</v>
      </c>
      <c r="R1005" s="14">
        <f>IF(ISERROR(VLOOKUP(B1005,'DOGE-USD'!$A$2:$G$1776,5,0)),"na",VLOOKUP(B1005,'DOGE-USD'!$A$2:$G$1776,5,0))</f>
        <v>6.5539999999999999E-3</v>
      </c>
      <c r="S1005" s="14" t="str">
        <f>IF(ISERROR(VLOOKUP(B1005,'SHIB-USD'!$A$2:$G$780,5,0)),"na",VLOOKUP(B1005,'SHIB-USD'!$A$2:$G$780,5,0))</f>
        <v>na</v>
      </c>
      <c r="T1005" s="12" t="str">
        <f>IF(ISERROR(VLOOKUP(B1005,'Uni-USD'!$A$2:$G$735,5,0)),"na",VLOOKUP(B1005,'Uni-USD'!$A$2:$G$735,5,0))</f>
        <v>na</v>
      </c>
      <c r="U1005">
        <f>IF(ISERROR(VLOOKUP(B1005,Crude!$A$2:$G$1264,5,0)),"na",VLOOKUP(B1005,Crude!$A$2:$G$1264,5,0))</f>
        <v>68.59</v>
      </c>
      <c r="V1005">
        <f>IF(ISERROR(VLOOKUP(B1005,Wheat!$A$2:$G$1264,5,0)),"na",VLOOKUP(B1005,Wheat!$A$2:$G$1264,5,0))</f>
        <v>471.75</v>
      </c>
    </row>
    <row r="1006" spans="1:22" x14ac:dyDescent="0.35">
      <c r="A1006">
        <f t="shared" si="15"/>
        <v>2018</v>
      </c>
      <c r="B1006" s="10">
        <v>43355</v>
      </c>
      <c r="C1006" s="11">
        <f>VLOOKUP(B1006,Yields!$A$2:$B$1680,2,0)</f>
        <v>2.0099999999999998</v>
      </c>
      <c r="D1006" s="11">
        <f>IF(ISERROR(VLOOKUP(B1006,Silver!$A$2:$G$1265,5,0)),"na",VLOOKUP(B1006,Silver!$A$2:$G$1265,5,0))</f>
        <v>14.192</v>
      </c>
      <c r="E1006" s="11">
        <f>IF(ISERROR(VLOOKUP(B1006,Gold!$A$2:$G$1264,5,0)),"na",VLOOKUP(B1006,Gold!$A$2:$G$1264,5,0))</f>
        <v>1204.7</v>
      </c>
      <c r="F1006" s="13">
        <f>IF(ISERROR(VLOOKUP(B1006,FXAIX!$A$2:$G$1259,5,0)),"na",VLOOKUP(B1006,FXAIX!$A$2:$G$1259,5,0))</f>
        <v>101.30999799999999</v>
      </c>
      <c r="G1006" s="13">
        <f>IF(ISERROR(VLOOKUP(B1006,SP500v2!$A$2:$G$1259,5,0)),"na",VLOOKUP(B1006,SP500v2!$A$2:$G$1259,5,0))</f>
        <v>2888.92</v>
      </c>
      <c r="H1006" s="13">
        <f>IF(ISERROR(VLOOKUP(B1006,'ishare R3000 ETF'!$A$2:$G$1260,4,0)),"na",VLOOKUP(B1006,'ishare R3000 ETF'!$A$2:$G$1260,4,0))</f>
        <v>171.320007</v>
      </c>
      <c r="I1006" s="13">
        <f>IF(ISERROR(VLOOKUP(B1006,'^IXIC'!$A$2:$E$1260,5,0)),"na",VLOOKUP(B1006,'^IXIC'!$A$2:$E$1260,5,0))</f>
        <v>7954.2299800000001</v>
      </c>
      <c r="J1006" s="12">
        <f>IF(ISERROR(VLOOKUP(B1006,'Russell 2000'!$A$1:$E$1260,5,0)),"na",VLOOKUP(B1006,'Russell 2000'!$A$1:$E$1260,5,0))</f>
        <v>1715.6999510000001</v>
      </c>
      <c r="K1006" s="12">
        <f>IF(ISERROR(VLOOKUP(B1006,'EURUSD=X'!$A$2:$E$1307,4,0)),"na",VLOOKUP(B1006,'EURUSD=X'!$A$2:$E$1307,4,0))</f>
        <v>1.1570860000000001</v>
      </c>
      <c r="L1006" s="12">
        <f>IF(ISERROR(VLOOKUP(B1006,'ETH-USD'!$A$2:$E$1776,5,0)),"na",VLOOKUP(B1006,'ETH-USD'!$A$2:$E$1776,5,0))</f>
        <v>183.330994</v>
      </c>
      <c r="M1006" s="13">
        <f>IF(ISERROR(VLOOKUP(B1006,'BTC-USD'!$A$2:$E$1828,5,0)),"na",(VLOOKUP(B1006,'BTC-USD'!$A$2:$E$1828,5,0)))</f>
        <v>6351.7998049999997</v>
      </c>
      <c r="N1006" s="12" t="str">
        <f>IF(ISERROR(VLOOKUP(B1006,'SOL-USD'!$A$2:$E$893,5,0)),"na",VLOOKUP(B1006,'SOL-USD'!$A$2:$E$893,5,0))</f>
        <v>na</v>
      </c>
      <c r="O1006" s="12" t="str">
        <f>IF(ISERROR(VLOOKUP(B1006,'AVAX-USD'!$A$2:$E$799,5,0)),"na",VLOOKUP(B1006,'AVAX-USD'!$A$2:$E$799,5,0))</f>
        <v>na</v>
      </c>
      <c r="P1006" s="12">
        <f>IF(ISERROR(VLOOKUP(B1006,'ADA-USD'!$A$2:$E$1776,5,0)),"na",VLOOKUP(B1006,'ADA-USD'!$A$2:$E$1776,5,0))</f>
        <v>6.6744999999999999E-2</v>
      </c>
      <c r="Q1006" s="12" t="str">
        <f>IF(ISERROR(VLOOKUP(B1006,'DOT-USD'!$A$2:$E$761,5,0)),"na",VLOOKUP(B1006,'DOT-USD'!$A$2:$E$761,5,0))</f>
        <v>na</v>
      </c>
      <c r="R1006" s="14">
        <f>IF(ISERROR(VLOOKUP(B1006,'DOGE-USD'!$A$2:$G$1776,5,0)),"na",VLOOKUP(B1006,'DOGE-USD'!$A$2:$G$1776,5,0))</f>
        <v>6.4549999999999998E-3</v>
      </c>
      <c r="S1006" s="14" t="str">
        <f>IF(ISERROR(VLOOKUP(B1006,'SHIB-USD'!$A$2:$G$780,5,0)),"na",VLOOKUP(B1006,'SHIB-USD'!$A$2:$G$780,5,0))</f>
        <v>na</v>
      </c>
      <c r="T1006" s="12" t="str">
        <f>IF(ISERROR(VLOOKUP(B1006,'Uni-USD'!$A$2:$G$735,5,0)),"na",VLOOKUP(B1006,'Uni-USD'!$A$2:$G$735,5,0))</f>
        <v>na</v>
      </c>
      <c r="U1006">
        <f>IF(ISERROR(VLOOKUP(B1006,Crude!$A$2:$G$1264,5,0)),"na",VLOOKUP(B1006,Crude!$A$2:$G$1264,5,0))</f>
        <v>70.37</v>
      </c>
      <c r="V1006">
        <f>IF(ISERROR(VLOOKUP(B1006,Wheat!$A$2:$G$1264,5,0)),"na",VLOOKUP(B1006,Wheat!$A$2:$G$1264,5,0))</f>
        <v>481.75</v>
      </c>
    </row>
    <row r="1007" spans="1:22" x14ac:dyDescent="0.35">
      <c r="A1007">
        <f t="shared" si="15"/>
        <v>2018</v>
      </c>
      <c r="B1007" s="10">
        <v>43354</v>
      </c>
      <c r="C1007" s="11">
        <f>VLOOKUP(B1007,Yields!$A$2:$B$1680,2,0)</f>
        <v>2.02</v>
      </c>
      <c r="D1007" s="11">
        <f>IF(ISERROR(VLOOKUP(B1007,Silver!$A$2:$G$1265,5,0)),"na",VLOOKUP(B1007,Silver!$A$2:$G$1265,5,0))</f>
        <v>14.052</v>
      </c>
      <c r="E1007" s="11">
        <f>IF(ISERROR(VLOOKUP(B1007,Gold!$A$2:$G$1264,5,0)),"na",VLOOKUP(B1007,Gold!$A$2:$G$1264,5,0))</f>
        <v>1195.4000000000001</v>
      </c>
      <c r="F1007" s="13">
        <f>IF(ISERROR(VLOOKUP(B1007,FXAIX!$A$2:$G$1259,5,0)),"na",VLOOKUP(B1007,FXAIX!$A$2:$G$1259,5,0))</f>
        <v>101.279999</v>
      </c>
      <c r="G1007" s="13">
        <f>IF(ISERROR(VLOOKUP(B1007,SP500v2!$A$2:$G$1259,5,0)),"na",VLOOKUP(B1007,SP500v2!$A$2:$G$1259,5,0))</f>
        <v>2887.89</v>
      </c>
      <c r="H1007" s="13">
        <f>IF(ISERROR(VLOOKUP(B1007,'ishare R3000 ETF'!$A$2:$G$1260,4,0)),"na",VLOOKUP(B1007,'ishare R3000 ETF'!$A$2:$G$1260,4,0))</f>
        <v>170.83999600000001</v>
      </c>
      <c r="I1007" s="13">
        <f>IF(ISERROR(VLOOKUP(B1007,'^IXIC'!$A$2:$E$1260,5,0)),"na",VLOOKUP(B1007,'^IXIC'!$A$2:$E$1260,5,0))</f>
        <v>7972.4702150000003</v>
      </c>
      <c r="J1007" s="12">
        <f>IF(ISERROR(VLOOKUP(B1007,'Russell 2000'!$A$1:$E$1260,5,0)),"na",VLOOKUP(B1007,'Russell 2000'!$A$1:$E$1260,5,0))</f>
        <v>1718.400024</v>
      </c>
      <c r="K1007" s="12">
        <f>IF(ISERROR(VLOOKUP(B1007,'EURUSD=X'!$A$2:$E$1307,4,0)),"na",VLOOKUP(B1007,'EURUSD=X'!$A$2:$E$1307,4,0))</f>
        <v>1.156685</v>
      </c>
      <c r="L1007" s="12">
        <f>IF(ISERROR(VLOOKUP(B1007,'ETH-USD'!$A$2:$E$1776,5,0)),"na",VLOOKUP(B1007,'ETH-USD'!$A$2:$E$1776,5,0))</f>
        <v>185.06599399999999</v>
      </c>
      <c r="M1007" s="13">
        <f>IF(ISERROR(VLOOKUP(B1007,'BTC-USD'!$A$2:$E$1828,5,0)),"na",(VLOOKUP(B1007,'BTC-USD'!$A$2:$E$1828,5,0)))</f>
        <v>6321.2001950000003</v>
      </c>
      <c r="N1007" s="12" t="str">
        <f>IF(ISERROR(VLOOKUP(B1007,'SOL-USD'!$A$2:$E$893,5,0)),"na",VLOOKUP(B1007,'SOL-USD'!$A$2:$E$893,5,0))</f>
        <v>na</v>
      </c>
      <c r="O1007" s="12" t="str">
        <f>IF(ISERROR(VLOOKUP(B1007,'AVAX-USD'!$A$2:$E$799,5,0)),"na",VLOOKUP(B1007,'AVAX-USD'!$A$2:$E$799,5,0))</f>
        <v>na</v>
      </c>
      <c r="P1007" s="12">
        <f>IF(ISERROR(VLOOKUP(B1007,'ADA-USD'!$A$2:$E$1776,5,0)),"na",VLOOKUP(B1007,'ADA-USD'!$A$2:$E$1776,5,0))</f>
        <v>7.0513000000000006E-2</v>
      </c>
      <c r="Q1007" s="12" t="str">
        <f>IF(ISERROR(VLOOKUP(B1007,'DOT-USD'!$A$2:$E$761,5,0)),"na",VLOOKUP(B1007,'DOT-USD'!$A$2:$E$761,5,0))</f>
        <v>na</v>
      </c>
      <c r="R1007" s="14">
        <f>IF(ISERROR(VLOOKUP(B1007,'DOGE-USD'!$A$2:$G$1776,5,0)),"na",VLOOKUP(B1007,'DOGE-USD'!$A$2:$G$1776,5,0))</f>
        <v>6.3290000000000004E-3</v>
      </c>
      <c r="S1007" s="14" t="str">
        <f>IF(ISERROR(VLOOKUP(B1007,'SHIB-USD'!$A$2:$G$780,5,0)),"na",VLOOKUP(B1007,'SHIB-USD'!$A$2:$G$780,5,0))</f>
        <v>na</v>
      </c>
      <c r="T1007" s="12" t="str">
        <f>IF(ISERROR(VLOOKUP(B1007,'Uni-USD'!$A$2:$G$735,5,0)),"na",VLOOKUP(B1007,'Uni-USD'!$A$2:$G$735,5,0))</f>
        <v>na</v>
      </c>
      <c r="U1007">
        <f>IF(ISERROR(VLOOKUP(B1007,Crude!$A$2:$G$1264,5,0)),"na",VLOOKUP(B1007,Crude!$A$2:$G$1264,5,0))</f>
        <v>69.25</v>
      </c>
      <c r="V1007">
        <f>IF(ISERROR(VLOOKUP(B1007,Wheat!$A$2:$G$1264,5,0)),"na",VLOOKUP(B1007,Wheat!$A$2:$G$1264,5,0))</f>
        <v>493.75</v>
      </c>
    </row>
    <row r="1008" spans="1:22" x14ac:dyDescent="0.35">
      <c r="A1008">
        <f t="shared" si="15"/>
        <v>2018</v>
      </c>
      <c r="B1008" s="10">
        <v>43353</v>
      </c>
      <c r="C1008" s="11">
        <f>VLOOKUP(B1008,Yields!$A$2:$B$1680,2,0)</f>
        <v>1.98</v>
      </c>
      <c r="D1008" s="11">
        <f>IF(ISERROR(VLOOKUP(B1008,Silver!$A$2:$G$1265,5,0)),"na",VLOOKUP(B1008,Silver!$A$2:$G$1265,5,0))</f>
        <v>14.079000000000001</v>
      </c>
      <c r="E1008" s="11">
        <f>IF(ISERROR(VLOOKUP(B1008,Gold!$A$2:$G$1264,5,0)),"na",VLOOKUP(B1008,Gold!$A$2:$G$1264,5,0))</f>
        <v>1193</v>
      </c>
      <c r="F1008" s="13">
        <f>IF(ISERROR(VLOOKUP(B1008,FXAIX!$A$2:$G$1259,5,0)),"na",VLOOKUP(B1008,FXAIX!$A$2:$G$1259,5,0))</f>
        <v>100.889999</v>
      </c>
      <c r="G1008" s="13">
        <f>IF(ISERROR(VLOOKUP(B1008,SP500v2!$A$2:$G$1259,5,0)),"na",VLOOKUP(B1008,SP500v2!$A$2:$G$1259,5,0))</f>
        <v>2877.13</v>
      </c>
      <c r="H1008" s="13">
        <f>IF(ISERROR(VLOOKUP(B1008,'ishare R3000 ETF'!$A$2:$G$1260,4,0)),"na",VLOOKUP(B1008,'ishare R3000 ETF'!$A$2:$G$1260,4,0))</f>
        <v>171.229996</v>
      </c>
      <c r="I1008" s="13">
        <f>IF(ISERROR(VLOOKUP(B1008,'^IXIC'!$A$2:$E$1260,5,0)),"na",VLOOKUP(B1008,'^IXIC'!$A$2:$E$1260,5,0))</f>
        <v>7924.1601559999999</v>
      </c>
      <c r="J1008" s="12">
        <f>IF(ISERROR(VLOOKUP(B1008,'Russell 2000'!$A$1:$E$1260,5,0)),"na",VLOOKUP(B1008,'Russell 2000'!$A$1:$E$1260,5,0))</f>
        <v>1717.469971</v>
      </c>
      <c r="K1008" s="12">
        <f>IF(ISERROR(VLOOKUP(B1008,'EURUSD=X'!$A$2:$E$1307,4,0)),"na",VLOOKUP(B1008,'EURUSD=X'!$A$2:$E$1307,4,0))</f>
        <v>1.1527639999999999</v>
      </c>
      <c r="L1008" s="12">
        <f>IF(ISERROR(VLOOKUP(B1008,'ETH-USD'!$A$2:$E$1776,5,0)),"na",VLOOKUP(B1008,'ETH-USD'!$A$2:$E$1776,5,0))</f>
        <v>197.07899499999999</v>
      </c>
      <c r="M1008" s="13">
        <f>IF(ISERROR(VLOOKUP(B1008,'BTC-USD'!$A$2:$E$1828,5,0)),"na",(VLOOKUP(B1008,'BTC-USD'!$A$2:$E$1828,5,0)))</f>
        <v>6329.7001950000003</v>
      </c>
      <c r="N1008" s="12" t="str">
        <f>IF(ISERROR(VLOOKUP(B1008,'SOL-USD'!$A$2:$E$893,5,0)),"na",VLOOKUP(B1008,'SOL-USD'!$A$2:$E$893,5,0))</f>
        <v>na</v>
      </c>
      <c r="O1008" s="12" t="str">
        <f>IF(ISERROR(VLOOKUP(B1008,'AVAX-USD'!$A$2:$E$799,5,0)),"na",VLOOKUP(B1008,'AVAX-USD'!$A$2:$E$799,5,0))</f>
        <v>na</v>
      </c>
      <c r="P1008" s="12">
        <f>IF(ISERROR(VLOOKUP(B1008,'ADA-USD'!$A$2:$E$1776,5,0)),"na",VLOOKUP(B1008,'ADA-USD'!$A$2:$E$1776,5,0))</f>
        <v>7.3508000000000004E-2</v>
      </c>
      <c r="Q1008" s="12" t="str">
        <f>IF(ISERROR(VLOOKUP(B1008,'DOT-USD'!$A$2:$E$761,5,0)),"na",VLOOKUP(B1008,'DOT-USD'!$A$2:$E$761,5,0))</f>
        <v>na</v>
      </c>
      <c r="R1008" s="14">
        <f>IF(ISERROR(VLOOKUP(B1008,'DOGE-USD'!$A$2:$G$1776,5,0)),"na",VLOOKUP(B1008,'DOGE-USD'!$A$2:$G$1776,5,0))</f>
        <v>6.8919999999999997E-3</v>
      </c>
      <c r="S1008" s="14" t="str">
        <f>IF(ISERROR(VLOOKUP(B1008,'SHIB-USD'!$A$2:$G$780,5,0)),"na",VLOOKUP(B1008,'SHIB-USD'!$A$2:$G$780,5,0))</f>
        <v>na</v>
      </c>
      <c r="T1008" s="12" t="str">
        <f>IF(ISERROR(VLOOKUP(B1008,'Uni-USD'!$A$2:$G$735,5,0)),"na",VLOOKUP(B1008,'Uni-USD'!$A$2:$G$735,5,0))</f>
        <v>na</v>
      </c>
      <c r="U1008">
        <f>IF(ISERROR(VLOOKUP(B1008,Crude!$A$2:$G$1264,5,0)),"na",VLOOKUP(B1008,Crude!$A$2:$G$1264,5,0))</f>
        <v>67.540000000000006</v>
      </c>
      <c r="V1008">
        <f>IF(ISERROR(VLOOKUP(B1008,Wheat!$A$2:$G$1264,5,0)),"na",VLOOKUP(B1008,Wheat!$A$2:$G$1264,5,0))</f>
        <v>504</v>
      </c>
    </row>
    <row r="1009" spans="1:22" x14ac:dyDescent="0.35">
      <c r="A1009">
        <f t="shared" si="15"/>
        <v>2018</v>
      </c>
      <c r="B1009" s="10">
        <v>43350</v>
      </c>
      <c r="C1009" s="11">
        <f>VLOOKUP(B1009,Yields!$A$2:$B$1680,2,0)</f>
        <v>1.98</v>
      </c>
      <c r="D1009" s="11">
        <f>IF(ISERROR(VLOOKUP(B1009,Silver!$A$2:$G$1265,5,0)),"na",VLOOKUP(B1009,Silver!$A$2:$G$1265,5,0))</f>
        <v>14.067</v>
      </c>
      <c r="E1009" s="11">
        <f>IF(ISERROR(VLOOKUP(B1009,Gold!$A$2:$G$1264,5,0)),"na",VLOOKUP(B1009,Gold!$A$2:$G$1264,5,0))</f>
        <v>1193.5999999999999</v>
      </c>
      <c r="F1009" s="13">
        <f>IF(ISERROR(VLOOKUP(B1009,FXAIX!$A$2:$G$1259,5,0)),"na",VLOOKUP(B1009,FXAIX!$A$2:$G$1259,5,0))</f>
        <v>100.699997</v>
      </c>
      <c r="G1009" s="13">
        <f>IF(ISERROR(VLOOKUP(B1009,SP500v2!$A$2:$G$1259,5,0)),"na",VLOOKUP(B1009,SP500v2!$A$2:$G$1259,5,0))</f>
        <v>2871.68</v>
      </c>
      <c r="H1009" s="13">
        <f>IF(ISERROR(VLOOKUP(B1009,'ishare R3000 ETF'!$A$2:$G$1260,4,0)),"na",VLOOKUP(B1009,'ishare R3000 ETF'!$A$2:$G$1260,4,0))</f>
        <v>170.63000500000001</v>
      </c>
      <c r="I1009" s="13">
        <f>IF(ISERROR(VLOOKUP(B1009,'^IXIC'!$A$2:$E$1260,5,0)),"na",VLOOKUP(B1009,'^IXIC'!$A$2:$E$1260,5,0))</f>
        <v>7902.5400390000004</v>
      </c>
      <c r="J1009" s="12">
        <f>IF(ISERROR(VLOOKUP(B1009,'Russell 2000'!$A$1:$E$1260,5,0)),"na",VLOOKUP(B1009,'Russell 2000'!$A$1:$E$1260,5,0))</f>
        <v>1713.1800539999999</v>
      </c>
      <c r="K1009" s="12">
        <f>IF(ISERROR(VLOOKUP(B1009,'EURUSD=X'!$A$2:$E$1307,4,0)),"na",VLOOKUP(B1009,'EURUSD=X'!$A$2:$E$1307,4,0))</f>
        <v>1.15639</v>
      </c>
      <c r="L1009" s="12">
        <f>IF(ISERROR(VLOOKUP(B1009,'ETH-USD'!$A$2:$E$1776,5,0)),"na",VLOOKUP(B1009,'ETH-USD'!$A$2:$E$1776,5,0))</f>
        <v>217.203003</v>
      </c>
      <c r="M1009" s="13">
        <f>IF(ISERROR(VLOOKUP(B1009,'BTC-USD'!$A$2:$E$1828,5,0)),"na",(VLOOKUP(B1009,'BTC-USD'!$A$2:$E$1828,5,0)))</f>
        <v>6467.0698240000002</v>
      </c>
      <c r="N1009" s="12" t="str">
        <f>IF(ISERROR(VLOOKUP(B1009,'SOL-USD'!$A$2:$E$893,5,0)),"na",VLOOKUP(B1009,'SOL-USD'!$A$2:$E$893,5,0))</f>
        <v>na</v>
      </c>
      <c r="O1009" s="12" t="str">
        <f>IF(ISERROR(VLOOKUP(B1009,'AVAX-USD'!$A$2:$E$799,5,0)),"na",VLOOKUP(B1009,'AVAX-USD'!$A$2:$E$799,5,0))</f>
        <v>na</v>
      </c>
      <c r="P1009" s="12">
        <f>IF(ISERROR(VLOOKUP(B1009,'ADA-USD'!$A$2:$E$1776,5,0)),"na",VLOOKUP(B1009,'ADA-USD'!$A$2:$E$1776,5,0))</f>
        <v>8.3983000000000002E-2</v>
      </c>
      <c r="Q1009" s="12" t="str">
        <f>IF(ISERROR(VLOOKUP(B1009,'DOT-USD'!$A$2:$E$761,5,0)),"na",VLOOKUP(B1009,'DOT-USD'!$A$2:$E$761,5,0))</f>
        <v>na</v>
      </c>
      <c r="R1009" s="14">
        <f>IF(ISERROR(VLOOKUP(B1009,'DOGE-USD'!$A$2:$G$1776,5,0)),"na",VLOOKUP(B1009,'DOGE-USD'!$A$2:$G$1776,5,0))</f>
        <v>5.3070000000000001E-3</v>
      </c>
      <c r="S1009" s="14" t="str">
        <f>IF(ISERROR(VLOOKUP(B1009,'SHIB-USD'!$A$2:$G$780,5,0)),"na",VLOOKUP(B1009,'SHIB-USD'!$A$2:$G$780,5,0))</f>
        <v>na</v>
      </c>
      <c r="T1009" s="12" t="str">
        <f>IF(ISERROR(VLOOKUP(B1009,'Uni-USD'!$A$2:$G$735,5,0)),"na",VLOOKUP(B1009,'Uni-USD'!$A$2:$G$735,5,0))</f>
        <v>na</v>
      </c>
      <c r="U1009">
        <f>IF(ISERROR(VLOOKUP(B1009,Crude!$A$2:$G$1264,5,0)),"na",VLOOKUP(B1009,Crude!$A$2:$G$1264,5,0))</f>
        <v>67.75</v>
      </c>
      <c r="V1009">
        <f>IF(ISERROR(VLOOKUP(B1009,Wheat!$A$2:$G$1264,5,0)),"na",VLOOKUP(B1009,Wheat!$A$2:$G$1264,5,0))</f>
        <v>486.25</v>
      </c>
    </row>
    <row r="1010" spans="1:22" x14ac:dyDescent="0.35">
      <c r="A1010">
        <f t="shared" si="15"/>
        <v>2018</v>
      </c>
      <c r="B1010" s="10">
        <v>43349</v>
      </c>
      <c r="C1010" s="11">
        <f>VLOOKUP(B1010,Yields!$A$2:$B$1680,2,0)</f>
        <v>1.98</v>
      </c>
      <c r="D1010" s="11">
        <f>IF(ISERROR(VLOOKUP(B1010,Silver!$A$2:$G$1265,5,0)),"na",VLOOKUP(B1010,Silver!$A$2:$G$1265,5,0))</f>
        <v>14.074999999999999</v>
      </c>
      <c r="E1010" s="11">
        <f>IF(ISERROR(VLOOKUP(B1010,Gold!$A$2:$G$1264,5,0)),"na",VLOOKUP(B1010,Gold!$A$2:$G$1264,5,0))</f>
        <v>1197.9000000000001</v>
      </c>
      <c r="F1010" s="13">
        <f>IF(ISERROR(VLOOKUP(B1010,FXAIX!$A$2:$G$1259,5,0)),"na",VLOOKUP(B1010,FXAIX!$A$2:$G$1259,5,0))</f>
        <v>100.91999800000001</v>
      </c>
      <c r="G1010" s="13">
        <f>IF(ISERROR(VLOOKUP(B1010,SP500v2!$A$2:$G$1259,5,0)),"na",VLOOKUP(B1010,SP500v2!$A$2:$G$1259,5,0))</f>
        <v>2878.05</v>
      </c>
      <c r="H1010" s="13">
        <f>IF(ISERROR(VLOOKUP(B1010,'ishare R3000 ETF'!$A$2:$G$1260,4,0)),"na",VLOOKUP(B1010,'ishare R3000 ETF'!$A$2:$G$1260,4,0))</f>
        <v>170.820007</v>
      </c>
      <c r="I1010" s="13">
        <f>IF(ISERROR(VLOOKUP(B1010,'^IXIC'!$A$2:$E$1260,5,0)),"na",VLOOKUP(B1010,'^IXIC'!$A$2:$E$1260,5,0))</f>
        <v>7922.7299800000001</v>
      </c>
      <c r="J1010" s="12">
        <f>IF(ISERROR(VLOOKUP(B1010,'Russell 2000'!$A$1:$E$1260,5,0)),"na",VLOOKUP(B1010,'Russell 2000'!$A$1:$E$1260,5,0))</f>
        <v>1714.469971</v>
      </c>
      <c r="K1010" s="12">
        <f>IF(ISERROR(VLOOKUP(B1010,'EURUSD=X'!$A$2:$E$1307,4,0)),"na",VLOOKUP(B1010,'EURUSD=X'!$A$2:$E$1307,4,0))</f>
        <v>1.160766</v>
      </c>
      <c r="L1010" s="12">
        <f>IF(ISERROR(VLOOKUP(B1010,'ETH-USD'!$A$2:$E$1776,5,0)),"na",VLOOKUP(B1010,'ETH-USD'!$A$2:$E$1776,5,0))</f>
        <v>230.21499600000001</v>
      </c>
      <c r="M1010" s="13">
        <f>IF(ISERROR(VLOOKUP(B1010,'BTC-USD'!$A$2:$E$1828,5,0)),"na",(VLOOKUP(B1010,'BTC-USD'!$A$2:$E$1828,5,0)))</f>
        <v>6529.169922</v>
      </c>
      <c r="N1010" s="12" t="str">
        <f>IF(ISERROR(VLOOKUP(B1010,'SOL-USD'!$A$2:$E$893,5,0)),"na",VLOOKUP(B1010,'SOL-USD'!$A$2:$E$893,5,0))</f>
        <v>na</v>
      </c>
      <c r="O1010" s="12" t="str">
        <f>IF(ISERROR(VLOOKUP(B1010,'AVAX-USD'!$A$2:$E$799,5,0)),"na",VLOOKUP(B1010,'AVAX-USD'!$A$2:$E$799,5,0))</f>
        <v>na</v>
      </c>
      <c r="P1010" s="12">
        <f>IF(ISERROR(VLOOKUP(B1010,'ADA-USD'!$A$2:$E$1776,5,0)),"na",VLOOKUP(B1010,'ADA-USD'!$A$2:$E$1776,5,0))</f>
        <v>8.8665999999999995E-2</v>
      </c>
      <c r="Q1010" s="12" t="str">
        <f>IF(ISERROR(VLOOKUP(B1010,'DOT-USD'!$A$2:$E$761,5,0)),"na",VLOOKUP(B1010,'DOT-USD'!$A$2:$E$761,5,0))</f>
        <v>na</v>
      </c>
      <c r="R1010" s="14">
        <f>IF(ISERROR(VLOOKUP(B1010,'DOGE-USD'!$A$2:$G$1776,5,0)),"na",VLOOKUP(B1010,'DOGE-USD'!$A$2:$G$1776,5,0))</f>
        <v>5.0099999999999997E-3</v>
      </c>
      <c r="S1010" s="14" t="str">
        <f>IF(ISERROR(VLOOKUP(B1010,'SHIB-USD'!$A$2:$G$780,5,0)),"na",VLOOKUP(B1010,'SHIB-USD'!$A$2:$G$780,5,0))</f>
        <v>na</v>
      </c>
      <c r="T1010" s="12" t="str">
        <f>IF(ISERROR(VLOOKUP(B1010,'Uni-USD'!$A$2:$G$735,5,0)),"na",VLOOKUP(B1010,'Uni-USD'!$A$2:$G$735,5,0))</f>
        <v>na</v>
      </c>
      <c r="U1010">
        <f>IF(ISERROR(VLOOKUP(B1010,Crude!$A$2:$G$1264,5,0)),"na",VLOOKUP(B1010,Crude!$A$2:$G$1264,5,0))</f>
        <v>67.77</v>
      </c>
      <c r="V1010">
        <f>IF(ISERROR(VLOOKUP(B1010,Wheat!$A$2:$G$1264,5,0)),"na",VLOOKUP(B1010,Wheat!$A$2:$G$1264,5,0))</f>
        <v>486</v>
      </c>
    </row>
    <row r="1011" spans="1:22" x14ac:dyDescent="0.35">
      <c r="A1011">
        <f t="shared" si="15"/>
        <v>2018</v>
      </c>
      <c r="B1011" s="10">
        <v>43348</v>
      </c>
      <c r="C1011" s="11">
        <f>VLOOKUP(B1011,Yields!$A$2:$B$1680,2,0)</f>
        <v>2</v>
      </c>
      <c r="D1011" s="11">
        <f>IF(ISERROR(VLOOKUP(B1011,Silver!$A$2:$G$1265,5,0)),"na",VLOOKUP(B1011,Silver!$A$2:$G$1265,5,0))</f>
        <v>14.118</v>
      </c>
      <c r="E1011" s="11">
        <f>IF(ISERROR(VLOOKUP(B1011,Gold!$A$2:$G$1264,5,0)),"na",VLOOKUP(B1011,Gold!$A$2:$G$1264,5,0))</f>
        <v>1194.9000000000001</v>
      </c>
      <c r="F1011" s="13">
        <f>IF(ISERROR(VLOOKUP(B1011,FXAIX!$A$2:$G$1259,5,0)),"na",VLOOKUP(B1011,FXAIX!$A$2:$G$1259,5,0))</f>
        <v>101.260002</v>
      </c>
      <c r="G1011" s="13">
        <f>IF(ISERROR(VLOOKUP(B1011,SP500v2!$A$2:$G$1259,5,0)),"na",VLOOKUP(B1011,SP500v2!$A$2:$G$1259,5,0))</f>
        <v>2888.6</v>
      </c>
      <c r="H1011" s="13">
        <f>IF(ISERROR(VLOOKUP(B1011,'ishare R3000 ETF'!$A$2:$G$1260,4,0)),"na",VLOOKUP(B1011,'ishare R3000 ETF'!$A$2:$G$1260,4,0))</f>
        <v>171.229996</v>
      </c>
      <c r="I1011" s="13">
        <f>IF(ISERROR(VLOOKUP(B1011,'^IXIC'!$A$2:$E$1260,5,0)),"na",VLOOKUP(B1011,'^IXIC'!$A$2:$E$1260,5,0))</f>
        <v>7995.169922</v>
      </c>
      <c r="J1011" s="12">
        <f>IF(ISERROR(VLOOKUP(B1011,'Russell 2000'!$A$1:$E$1260,5,0)),"na",VLOOKUP(B1011,'Russell 2000'!$A$1:$E$1260,5,0))</f>
        <v>1727.650024</v>
      </c>
      <c r="K1011" s="12">
        <f>IF(ISERROR(VLOOKUP(B1011,'EURUSD=X'!$A$2:$E$1307,4,0)),"na",VLOOKUP(B1011,'EURUSD=X'!$A$2:$E$1307,4,0))</f>
        <v>1.1546810000000001</v>
      </c>
      <c r="L1011" s="12">
        <f>IF(ISERROR(VLOOKUP(B1011,'ETH-USD'!$A$2:$E$1776,5,0)),"na",VLOOKUP(B1011,'ETH-USD'!$A$2:$E$1776,5,0))</f>
        <v>232.330994</v>
      </c>
      <c r="M1011" s="13">
        <f>IF(ISERROR(VLOOKUP(B1011,'BTC-USD'!$A$2:$E$1828,5,0)),"na",(VLOOKUP(B1011,'BTC-USD'!$A$2:$E$1828,5,0)))</f>
        <v>6792.830078</v>
      </c>
      <c r="N1011" s="12" t="str">
        <f>IF(ISERROR(VLOOKUP(B1011,'SOL-USD'!$A$2:$E$893,5,0)),"na",VLOOKUP(B1011,'SOL-USD'!$A$2:$E$893,5,0))</f>
        <v>na</v>
      </c>
      <c r="O1011" s="12" t="str">
        <f>IF(ISERROR(VLOOKUP(B1011,'AVAX-USD'!$A$2:$E$799,5,0)),"na",VLOOKUP(B1011,'AVAX-USD'!$A$2:$E$799,5,0))</f>
        <v>na</v>
      </c>
      <c r="P1011" s="12">
        <f>IF(ISERROR(VLOOKUP(B1011,'ADA-USD'!$A$2:$E$1776,5,0)),"na",VLOOKUP(B1011,'ADA-USD'!$A$2:$E$1776,5,0))</f>
        <v>8.7568999999999994E-2</v>
      </c>
      <c r="Q1011" s="12" t="str">
        <f>IF(ISERROR(VLOOKUP(B1011,'DOT-USD'!$A$2:$E$761,5,0)),"na",VLOOKUP(B1011,'DOT-USD'!$A$2:$E$761,5,0))</f>
        <v>na</v>
      </c>
      <c r="R1011" s="14">
        <f>IF(ISERROR(VLOOKUP(B1011,'DOGE-USD'!$A$2:$G$1776,5,0)),"na",VLOOKUP(B1011,'DOGE-USD'!$A$2:$G$1776,5,0))</f>
        <v>4.9309999999999996E-3</v>
      </c>
      <c r="S1011" s="14" t="str">
        <f>IF(ISERROR(VLOOKUP(B1011,'SHIB-USD'!$A$2:$G$780,5,0)),"na",VLOOKUP(B1011,'SHIB-USD'!$A$2:$G$780,5,0))</f>
        <v>na</v>
      </c>
      <c r="T1011" s="12" t="str">
        <f>IF(ISERROR(VLOOKUP(B1011,'Uni-USD'!$A$2:$G$735,5,0)),"na",VLOOKUP(B1011,'Uni-USD'!$A$2:$G$735,5,0))</f>
        <v>na</v>
      </c>
      <c r="U1011">
        <f>IF(ISERROR(VLOOKUP(B1011,Crude!$A$2:$G$1264,5,0)),"na",VLOOKUP(B1011,Crude!$A$2:$G$1264,5,0))</f>
        <v>68.72</v>
      </c>
      <c r="V1011">
        <f>IF(ISERROR(VLOOKUP(B1011,Wheat!$A$2:$G$1264,5,0)),"na",VLOOKUP(B1011,Wheat!$A$2:$G$1264,5,0))</f>
        <v>493.75</v>
      </c>
    </row>
    <row r="1012" spans="1:22" x14ac:dyDescent="0.35">
      <c r="A1012">
        <f t="shared" si="15"/>
        <v>2018</v>
      </c>
      <c r="B1012" s="10">
        <v>43347</v>
      </c>
      <c r="C1012" s="11">
        <f>VLOOKUP(B1012,Yields!$A$2:$B$1680,2,0)</f>
        <v>2</v>
      </c>
      <c r="D1012" s="11">
        <f>IF(ISERROR(VLOOKUP(B1012,Silver!$A$2:$G$1265,5,0)),"na",VLOOKUP(B1012,Silver!$A$2:$G$1265,5,0))</f>
        <v>14.061</v>
      </c>
      <c r="E1012" s="11">
        <f>IF(ISERROR(VLOOKUP(B1012,Gold!$A$2:$G$1264,5,0)),"na",VLOOKUP(B1012,Gold!$A$2:$G$1264,5,0))</f>
        <v>1192.7</v>
      </c>
      <c r="F1012" s="13">
        <f>IF(ISERROR(VLOOKUP(B1012,FXAIX!$A$2:$G$1259,5,0)),"na",VLOOKUP(B1012,FXAIX!$A$2:$G$1259,5,0))</f>
        <v>101.540001</v>
      </c>
      <c r="G1012" s="13">
        <f>IF(ISERROR(VLOOKUP(B1012,SP500v2!$A$2:$G$1259,5,0)),"na",VLOOKUP(B1012,SP500v2!$A$2:$G$1259,5,0))</f>
        <v>2896.72</v>
      </c>
      <c r="H1012" s="13">
        <f>IF(ISERROR(VLOOKUP(B1012,'ishare R3000 ETF'!$A$2:$G$1260,4,0)),"na",VLOOKUP(B1012,'ishare R3000 ETF'!$A$2:$G$1260,4,0))</f>
        <v>171.83999600000001</v>
      </c>
      <c r="I1012" s="13">
        <f>IF(ISERROR(VLOOKUP(B1012,'^IXIC'!$A$2:$E$1260,5,0)),"na",VLOOKUP(B1012,'^IXIC'!$A$2:$E$1260,5,0))</f>
        <v>8091.25</v>
      </c>
      <c r="J1012" s="12">
        <f>IF(ISERROR(VLOOKUP(B1012,'Russell 2000'!$A$1:$E$1260,5,0)),"na",VLOOKUP(B1012,'Russell 2000'!$A$1:$E$1260,5,0))</f>
        <v>1733.380005</v>
      </c>
      <c r="K1012" s="12">
        <f>IF(ISERROR(VLOOKUP(B1012,'EURUSD=X'!$A$2:$E$1307,4,0)),"na",VLOOKUP(B1012,'EURUSD=X'!$A$2:$E$1307,4,0))</f>
        <v>1.1533230000000001</v>
      </c>
      <c r="L1012" s="12">
        <f>IF(ISERROR(VLOOKUP(B1012,'ETH-USD'!$A$2:$E$1776,5,0)),"na",VLOOKUP(B1012,'ETH-USD'!$A$2:$E$1776,5,0))</f>
        <v>285.72299199999998</v>
      </c>
      <c r="M1012" s="13">
        <f>IF(ISERROR(VLOOKUP(B1012,'BTC-USD'!$A$2:$E$1828,5,0)),"na",(VLOOKUP(B1012,'BTC-USD'!$A$2:$E$1828,5,0)))</f>
        <v>7361.6601559999999</v>
      </c>
      <c r="N1012" s="12" t="str">
        <f>IF(ISERROR(VLOOKUP(B1012,'SOL-USD'!$A$2:$E$893,5,0)),"na",VLOOKUP(B1012,'SOL-USD'!$A$2:$E$893,5,0))</f>
        <v>na</v>
      </c>
      <c r="O1012" s="12" t="str">
        <f>IF(ISERROR(VLOOKUP(B1012,'AVAX-USD'!$A$2:$E$799,5,0)),"na",VLOOKUP(B1012,'AVAX-USD'!$A$2:$E$799,5,0))</f>
        <v>na</v>
      </c>
      <c r="P1012" s="12">
        <f>IF(ISERROR(VLOOKUP(B1012,'ADA-USD'!$A$2:$E$1776,5,0)),"na",VLOOKUP(B1012,'ADA-USD'!$A$2:$E$1776,5,0))</f>
        <v>0.105265</v>
      </c>
      <c r="Q1012" s="12" t="str">
        <f>IF(ISERROR(VLOOKUP(B1012,'DOT-USD'!$A$2:$E$761,5,0)),"na",VLOOKUP(B1012,'DOT-USD'!$A$2:$E$761,5,0))</f>
        <v>na</v>
      </c>
      <c r="R1012" s="14">
        <f>IF(ISERROR(VLOOKUP(B1012,'DOGE-USD'!$A$2:$G$1776,5,0)),"na",VLOOKUP(B1012,'DOGE-USD'!$A$2:$G$1776,5,0))</f>
        <v>5.2690000000000002E-3</v>
      </c>
      <c r="S1012" s="14" t="str">
        <f>IF(ISERROR(VLOOKUP(B1012,'SHIB-USD'!$A$2:$G$780,5,0)),"na",VLOOKUP(B1012,'SHIB-USD'!$A$2:$G$780,5,0))</f>
        <v>na</v>
      </c>
      <c r="T1012" s="12" t="str">
        <f>IF(ISERROR(VLOOKUP(B1012,'Uni-USD'!$A$2:$G$735,5,0)),"na",VLOOKUP(B1012,'Uni-USD'!$A$2:$G$735,5,0))</f>
        <v>na</v>
      </c>
      <c r="U1012">
        <f>IF(ISERROR(VLOOKUP(B1012,Crude!$A$2:$G$1264,5,0)),"na",VLOOKUP(B1012,Crude!$A$2:$G$1264,5,0))</f>
        <v>69.87</v>
      </c>
      <c r="V1012">
        <f>IF(ISERROR(VLOOKUP(B1012,Wheat!$A$2:$G$1264,5,0)),"na",VLOOKUP(B1012,Wheat!$A$2:$G$1264,5,0))</f>
        <v>502.75</v>
      </c>
    </row>
    <row r="1013" spans="1:22" x14ac:dyDescent="0.35">
      <c r="A1013">
        <f t="shared" si="15"/>
        <v>2018</v>
      </c>
      <c r="B1013" s="10">
        <v>43343</v>
      </c>
      <c r="C1013" s="11">
        <f>VLOOKUP(B1013,Yields!$A$2:$B$1680,2,0)</f>
        <v>1.95</v>
      </c>
      <c r="D1013" s="11">
        <f>IF(ISERROR(VLOOKUP(B1013,Silver!$A$2:$G$1265,5,0)),"na",VLOOKUP(B1013,Silver!$A$2:$G$1265,5,0))</f>
        <v>14.438000000000001</v>
      </c>
      <c r="E1013" s="11">
        <f>IF(ISERROR(VLOOKUP(B1013,Gold!$A$2:$G$1264,5,0)),"na",VLOOKUP(B1013,Gold!$A$2:$G$1264,5,0))</f>
        <v>1200.3</v>
      </c>
      <c r="F1013" s="13">
        <f>IF(ISERROR(VLOOKUP(B1013,FXAIX!$A$2:$G$1259,5,0)),"na",VLOOKUP(B1013,FXAIX!$A$2:$G$1259,5,0))</f>
        <v>101.699997</v>
      </c>
      <c r="G1013" s="13">
        <f>IF(ISERROR(VLOOKUP(B1013,SP500v2!$A$2:$G$1259,5,0)),"na",VLOOKUP(B1013,SP500v2!$A$2:$G$1259,5,0))</f>
        <v>2901.52</v>
      </c>
      <c r="H1013" s="13">
        <f>IF(ISERROR(VLOOKUP(B1013,'ishare R3000 ETF'!$A$2:$G$1260,4,0)),"na",VLOOKUP(B1013,'ishare R3000 ETF'!$A$2:$G$1260,4,0))</f>
        <v>172.229996</v>
      </c>
      <c r="I1013" s="13">
        <f>IF(ISERROR(VLOOKUP(B1013,'^IXIC'!$A$2:$E$1260,5,0)),"na",VLOOKUP(B1013,'^IXIC'!$A$2:$E$1260,5,0))</f>
        <v>8109.5400390000004</v>
      </c>
      <c r="J1013" s="12">
        <f>IF(ISERROR(VLOOKUP(B1013,'Russell 2000'!$A$1:$E$1260,5,0)),"na",VLOOKUP(B1013,'Russell 2000'!$A$1:$E$1260,5,0))</f>
        <v>1740.75</v>
      </c>
      <c r="K1013" s="12">
        <f>IF(ISERROR(VLOOKUP(B1013,'EURUSD=X'!$A$2:$E$1307,4,0)),"na",VLOOKUP(B1013,'EURUSD=X'!$A$2:$E$1307,4,0))</f>
        <v>1.1596489999999999</v>
      </c>
      <c r="L1013" s="12">
        <f>IF(ISERROR(VLOOKUP(B1013,'ETH-USD'!$A$2:$E$1776,5,0)),"na",VLOOKUP(B1013,'ETH-USD'!$A$2:$E$1776,5,0))</f>
        <v>283.00399800000002</v>
      </c>
      <c r="M1013" s="13">
        <f>IF(ISERROR(VLOOKUP(B1013,'BTC-USD'!$A$2:$E$1828,5,0)),"na",(VLOOKUP(B1013,'BTC-USD'!$A$2:$E$1828,5,0)))</f>
        <v>7037.580078</v>
      </c>
      <c r="N1013" s="12" t="str">
        <f>IF(ISERROR(VLOOKUP(B1013,'SOL-USD'!$A$2:$E$893,5,0)),"na",VLOOKUP(B1013,'SOL-USD'!$A$2:$E$893,5,0))</f>
        <v>na</v>
      </c>
      <c r="O1013" s="12" t="str">
        <f>IF(ISERROR(VLOOKUP(B1013,'AVAX-USD'!$A$2:$E$799,5,0)),"na",VLOOKUP(B1013,'AVAX-USD'!$A$2:$E$799,5,0))</f>
        <v>na</v>
      </c>
      <c r="P1013" s="12">
        <f>IF(ISERROR(VLOOKUP(B1013,'ADA-USD'!$A$2:$E$1776,5,0)),"na",VLOOKUP(B1013,'ADA-USD'!$A$2:$E$1776,5,0))</f>
        <v>0.102196</v>
      </c>
      <c r="Q1013" s="12" t="str">
        <f>IF(ISERROR(VLOOKUP(B1013,'DOT-USD'!$A$2:$E$761,5,0)),"na",VLOOKUP(B1013,'DOT-USD'!$A$2:$E$761,5,0))</f>
        <v>na</v>
      </c>
      <c r="R1013" s="14">
        <f>IF(ISERROR(VLOOKUP(B1013,'DOGE-USD'!$A$2:$G$1776,5,0)),"na",VLOOKUP(B1013,'DOGE-USD'!$A$2:$G$1776,5,0))</f>
        <v>4.7939999999999997E-3</v>
      </c>
      <c r="S1013" s="14" t="str">
        <f>IF(ISERROR(VLOOKUP(B1013,'SHIB-USD'!$A$2:$G$780,5,0)),"na",VLOOKUP(B1013,'SHIB-USD'!$A$2:$G$780,5,0))</f>
        <v>na</v>
      </c>
      <c r="T1013" s="12" t="str">
        <f>IF(ISERROR(VLOOKUP(B1013,'Uni-USD'!$A$2:$G$735,5,0)),"na",VLOOKUP(B1013,'Uni-USD'!$A$2:$G$735,5,0))</f>
        <v>na</v>
      </c>
      <c r="U1013">
        <f>IF(ISERROR(VLOOKUP(B1013,Crude!$A$2:$G$1264,5,0)),"na",VLOOKUP(B1013,Crude!$A$2:$G$1264,5,0))</f>
        <v>69.8</v>
      </c>
      <c r="V1013">
        <f>IF(ISERROR(VLOOKUP(B1013,Wheat!$A$2:$G$1264,5,0)),"na",VLOOKUP(B1013,Wheat!$A$2:$G$1264,5,0))</f>
        <v>518.5</v>
      </c>
    </row>
    <row r="1014" spans="1:22" x14ac:dyDescent="0.35">
      <c r="A1014">
        <f t="shared" si="15"/>
        <v>2018</v>
      </c>
      <c r="B1014" s="10">
        <v>43342</v>
      </c>
      <c r="C1014" s="11">
        <f>VLOOKUP(B1014,Yields!$A$2:$B$1680,2,0)</f>
        <v>1.97</v>
      </c>
      <c r="D1014" s="11">
        <f>IF(ISERROR(VLOOKUP(B1014,Silver!$A$2:$G$1265,5,0)),"na",VLOOKUP(B1014,Silver!$A$2:$G$1265,5,0))</f>
        <v>14.477</v>
      </c>
      <c r="E1014" s="11">
        <f>IF(ISERROR(VLOOKUP(B1014,Gold!$A$2:$G$1264,5,0)),"na",VLOOKUP(B1014,Gold!$A$2:$G$1264,5,0))</f>
        <v>1197.7</v>
      </c>
      <c r="F1014" s="13">
        <f>IF(ISERROR(VLOOKUP(B1014,FXAIX!$A$2:$G$1259,5,0)),"na",VLOOKUP(B1014,FXAIX!$A$2:$G$1259,5,0))</f>
        <v>101.68</v>
      </c>
      <c r="G1014" s="13">
        <f>IF(ISERROR(VLOOKUP(B1014,SP500v2!$A$2:$G$1259,5,0)),"na",VLOOKUP(B1014,SP500v2!$A$2:$G$1259,5,0))</f>
        <v>2901.13</v>
      </c>
      <c r="H1014" s="13">
        <f>IF(ISERROR(VLOOKUP(B1014,'ishare R3000 ETF'!$A$2:$G$1260,4,0)),"na",VLOOKUP(B1014,'ishare R3000 ETF'!$A$2:$G$1260,4,0))</f>
        <v>172.36000100000001</v>
      </c>
      <c r="I1014" s="13">
        <f>IF(ISERROR(VLOOKUP(B1014,'^IXIC'!$A$2:$E$1260,5,0)),"na",VLOOKUP(B1014,'^IXIC'!$A$2:$E$1260,5,0))</f>
        <v>8088.3598629999997</v>
      </c>
      <c r="J1014" s="12">
        <f>IF(ISERROR(VLOOKUP(B1014,'Russell 2000'!$A$1:$E$1260,5,0)),"na",VLOOKUP(B1014,'Russell 2000'!$A$1:$E$1260,5,0))</f>
        <v>1732.349976</v>
      </c>
      <c r="K1014" s="12">
        <f>IF(ISERROR(VLOOKUP(B1014,'EURUSD=X'!$A$2:$E$1307,4,0)),"na",VLOOKUP(B1014,'EURUSD=X'!$A$2:$E$1307,4,0))</f>
        <v>1.164415</v>
      </c>
      <c r="L1014" s="12">
        <f>IF(ISERROR(VLOOKUP(B1014,'ETH-USD'!$A$2:$E$1776,5,0)),"na",VLOOKUP(B1014,'ETH-USD'!$A$2:$E$1776,5,0))</f>
        <v>284.10501099999999</v>
      </c>
      <c r="M1014" s="13">
        <f>IF(ISERROR(VLOOKUP(B1014,'BTC-USD'!$A$2:$E$1828,5,0)),"na",(VLOOKUP(B1014,'BTC-USD'!$A$2:$E$1828,5,0)))</f>
        <v>6978.2299800000001</v>
      </c>
      <c r="N1014" s="12" t="str">
        <f>IF(ISERROR(VLOOKUP(B1014,'SOL-USD'!$A$2:$E$893,5,0)),"na",VLOOKUP(B1014,'SOL-USD'!$A$2:$E$893,5,0))</f>
        <v>na</v>
      </c>
      <c r="O1014" s="12" t="str">
        <f>IF(ISERROR(VLOOKUP(B1014,'AVAX-USD'!$A$2:$E$799,5,0)),"na",VLOOKUP(B1014,'AVAX-USD'!$A$2:$E$799,5,0))</f>
        <v>na</v>
      </c>
      <c r="P1014" s="12">
        <f>IF(ISERROR(VLOOKUP(B1014,'ADA-USD'!$A$2:$E$1776,5,0)),"na",VLOOKUP(B1014,'ADA-USD'!$A$2:$E$1776,5,0))</f>
        <v>0.10056</v>
      </c>
      <c r="Q1014" s="12" t="str">
        <f>IF(ISERROR(VLOOKUP(B1014,'DOT-USD'!$A$2:$E$761,5,0)),"na",VLOOKUP(B1014,'DOT-USD'!$A$2:$E$761,5,0))</f>
        <v>na</v>
      </c>
      <c r="R1014" s="14">
        <f>IF(ISERROR(VLOOKUP(B1014,'DOGE-USD'!$A$2:$G$1776,5,0)),"na",VLOOKUP(B1014,'DOGE-USD'!$A$2:$G$1776,5,0))</f>
        <v>3.2060000000000001E-3</v>
      </c>
      <c r="S1014" s="14" t="str">
        <f>IF(ISERROR(VLOOKUP(B1014,'SHIB-USD'!$A$2:$G$780,5,0)),"na",VLOOKUP(B1014,'SHIB-USD'!$A$2:$G$780,5,0))</f>
        <v>na</v>
      </c>
      <c r="T1014" s="12" t="str">
        <f>IF(ISERROR(VLOOKUP(B1014,'Uni-USD'!$A$2:$G$735,5,0)),"na",VLOOKUP(B1014,'Uni-USD'!$A$2:$G$735,5,0))</f>
        <v>na</v>
      </c>
      <c r="U1014">
        <f>IF(ISERROR(VLOOKUP(B1014,Crude!$A$2:$G$1264,5,0)),"na",VLOOKUP(B1014,Crude!$A$2:$G$1264,5,0))</f>
        <v>70.25</v>
      </c>
      <c r="V1014">
        <f>IF(ISERROR(VLOOKUP(B1014,Wheat!$A$2:$G$1264,5,0)),"na",VLOOKUP(B1014,Wheat!$A$2:$G$1264,5,0))</f>
        <v>508</v>
      </c>
    </row>
    <row r="1015" spans="1:22" x14ac:dyDescent="0.35">
      <c r="A1015">
        <f t="shared" si="15"/>
        <v>2018</v>
      </c>
      <c r="B1015" s="10">
        <v>43341</v>
      </c>
      <c r="C1015" s="11">
        <f>VLOOKUP(B1015,Yields!$A$2:$B$1680,2,0)</f>
        <v>1.97</v>
      </c>
      <c r="D1015" s="11">
        <f>IF(ISERROR(VLOOKUP(B1015,Silver!$A$2:$G$1265,5,0)),"na",VLOOKUP(B1015,Silver!$A$2:$G$1265,5,0))</f>
        <v>14.688000000000001</v>
      </c>
      <c r="E1015" s="11">
        <f>IF(ISERROR(VLOOKUP(B1015,Gold!$A$2:$G$1264,5,0)),"na",VLOOKUP(B1015,Gold!$A$2:$G$1264,5,0))</f>
        <v>1204.5</v>
      </c>
      <c r="F1015" s="13">
        <f>IF(ISERROR(VLOOKUP(B1015,FXAIX!$A$2:$G$1259,5,0)),"na",VLOOKUP(B1015,FXAIX!$A$2:$G$1259,5,0))</f>
        <v>102.110001</v>
      </c>
      <c r="G1015" s="13">
        <f>IF(ISERROR(VLOOKUP(B1015,SP500v2!$A$2:$G$1259,5,0)),"na",VLOOKUP(B1015,SP500v2!$A$2:$G$1259,5,0))</f>
        <v>2914.04</v>
      </c>
      <c r="H1015" s="13">
        <f>IF(ISERROR(VLOOKUP(B1015,'ishare R3000 ETF'!$A$2:$G$1260,4,0)),"na",VLOOKUP(B1015,'ishare R3000 ETF'!$A$2:$G$1260,4,0))</f>
        <v>172.46000699999999</v>
      </c>
      <c r="I1015" s="13">
        <f>IF(ISERROR(VLOOKUP(B1015,'^IXIC'!$A$2:$E$1260,5,0)),"na",VLOOKUP(B1015,'^IXIC'!$A$2:$E$1260,5,0))</f>
        <v>8109.6899409999996</v>
      </c>
      <c r="J1015" s="12">
        <f>IF(ISERROR(VLOOKUP(B1015,'Russell 2000'!$A$1:$E$1260,5,0)),"na",VLOOKUP(B1015,'Russell 2000'!$A$1:$E$1260,5,0))</f>
        <v>1734.75</v>
      </c>
      <c r="K1015" s="12">
        <f>IF(ISERROR(VLOOKUP(B1015,'EURUSD=X'!$A$2:$E$1307,4,0)),"na",VLOOKUP(B1015,'EURUSD=X'!$A$2:$E$1307,4,0))</f>
        <v>1.1654009999999999</v>
      </c>
      <c r="L1015" s="12">
        <f>IF(ISERROR(VLOOKUP(B1015,'ETH-USD'!$A$2:$E$1776,5,0)),"na",VLOOKUP(B1015,'ETH-USD'!$A$2:$E$1776,5,0))</f>
        <v>289.31201199999998</v>
      </c>
      <c r="M1015" s="13">
        <f>IF(ISERROR(VLOOKUP(B1015,'BTC-USD'!$A$2:$E$1828,5,0)),"na",(VLOOKUP(B1015,'BTC-USD'!$A$2:$E$1828,5,0)))</f>
        <v>7047.1601559999999</v>
      </c>
      <c r="N1015" s="12" t="str">
        <f>IF(ISERROR(VLOOKUP(B1015,'SOL-USD'!$A$2:$E$893,5,0)),"na",VLOOKUP(B1015,'SOL-USD'!$A$2:$E$893,5,0))</f>
        <v>na</v>
      </c>
      <c r="O1015" s="12" t="str">
        <f>IF(ISERROR(VLOOKUP(B1015,'AVAX-USD'!$A$2:$E$799,5,0)),"na",VLOOKUP(B1015,'AVAX-USD'!$A$2:$E$799,5,0))</f>
        <v>na</v>
      </c>
      <c r="P1015" s="12">
        <f>IF(ISERROR(VLOOKUP(B1015,'ADA-USD'!$A$2:$E$1776,5,0)),"na",VLOOKUP(B1015,'ADA-USD'!$A$2:$E$1776,5,0))</f>
        <v>0.10546899999999999</v>
      </c>
      <c r="Q1015" s="12" t="str">
        <f>IF(ISERROR(VLOOKUP(B1015,'DOT-USD'!$A$2:$E$761,5,0)),"na",VLOOKUP(B1015,'DOT-USD'!$A$2:$E$761,5,0))</f>
        <v>na</v>
      </c>
      <c r="R1015" s="14">
        <f>IF(ISERROR(VLOOKUP(B1015,'DOGE-USD'!$A$2:$G$1776,5,0)),"na",VLOOKUP(B1015,'DOGE-USD'!$A$2:$G$1776,5,0))</f>
        <v>2.6059999999999998E-3</v>
      </c>
      <c r="S1015" s="14" t="str">
        <f>IF(ISERROR(VLOOKUP(B1015,'SHIB-USD'!$A$2:$G$780,5,0)),"na",VLOOKUP(B1015,'SHIB-USD'!$A$2:$G$780,5,0))</f>
        <v>na</v>
      </c>
      <c r="T1015" s="12" t="str">
        <f>IF(ISERROR(VLOOKUP(B1015,'Uni-USD'!$A$2:$G$735,5,0)),"na",VLOOKUP(B1015,'Uni-USD'!$A$2:$G$735,5,0))</f>
        <v>na</v>
      </c>
      <c r="U1015">
        <f>IF(ISERROR(VLOOKUP(B1015,Crude!$A$2:$G$1264,5,0)),"na",VLOOKUP(B1015,Crude!$A$2:$G$1264,5,0))</f>
        <v>69.510000000000005</v>
      </c>
      <c r="V1015">
        <f>IF(ISERROR(VLOOKUP(B1015,Wheat!$A$2:$G$1264,5,0)),"na",VLOOKUP(B1015,Wheat!$A$2:$G$1264,5,0))</f>
        <v>515.75</v>
      </c>
    </row>
    <row r="1016" spans="1:22" x14ac:dyDescent="0.35">
      <c r="A1016">
        <f t="shared" si="15"/>
        <v>2018</v>
      </c>
      <c r="B1016" s="10">
        <v>43340</v>
      </c>
      <c r="C1016" s="11">
        <f>VLOOKUP(B1016,Yields!$A$2:$B$1680,2,0)</f>
        <v>1.96</v>
      </c>
      <c r="D1016" s="11">
        <f>IF(ISERROR(VLOOKUP(B1016,Silver!$A$2:$G$1265,5,0)),"na",VLOOKUP(B1016,Silver!$A$2:$G$1265,5,0))</f>
        <v>14.766999999999999</v>
      </c>
      <c r="E1016" s="11">
        <f>IF(ISERROR(VLOOKUP(B1016,Gold!$A$2:$G$1264,5,0)),"na",VLOOKUP(B1016,Gold!$A$2:$G$1264,5,0))</f>
        <v>1207.4000000000001</v>
      </c>
      <c r="F1016" s="13">
        <f>IF(ISERROR(VLOOKUP(B1016,FXAIX!$A$2:$G$1259,5,0)),"na",VLOOKUP(B1016,FXAIX!$A$2:$G$1259,5,0))</f>
        <v>101.519997</v>
      </c>
      <c r="G1016" s="13">
        <f>IF(ISERROR(VLOOKUP(B1016,SP500v2!$A$2:$G$1259,5,0)),"na",VLOOKUP(B1016,SP500v2!$A$2:$G$1259,5,0))</f>
        <v>2897.52</v>
      </c>
      <c r="H1016" s="13">
        <f>IF(ISERROR(VLOOKUP(B1016,'ishare R3000 ETF'!$A$2:$G$1260,4,0)),"na",VLOOKUP(B1016,'ishare R3000 ETF'!$A$2:$G$1260,4,0))</f>
        <v>172.13999899999999</v>
      </c>
      <c r="I1016" s="13">
        <f>IF(ISERROR(VLOOKUP(B1016,'^IXIC'!$A$2:$E$1260,5,0)),"na",VLOOKUP(B1016,'^IXIC'!$A$2:$E$1260,5,0))</f>
        <v>8030.0400390000004</v>
      </c>
      <c r="J1016" s="12">
        <f>IF(ISERROR(VLOOKUP(B1016,'Russell 2000'!$A$1:$E$1260,5,0)),"na",VLOOKUP(B1016,'Russell 2000'!$A$1:$E$1260,5,0))</f>
        <v>1728.420044</v>
      </c>
      <c r="K1016" s="12">
        <f>IF(ISERROR(VLOOKUP(B1016,'EURUSD=X'!$A$2:$E$1307,4,0)),"na",VLOOKUP(B1016,'EURUSD=X'!$A$2:$E$1307,4,0))</f>
        <v>1.166344</v>
      </c>
      <c r="L1016" s="12">
        <f>IF(ISERROR(VLOOKUP(B1016,'ETH-USD'!$A$2:$E$1776,5,0)),"na",VLOOKUP(B1016,'ETH-USD'!$A$2:$E$1776,5,0))</f>
        <v>296.49899299999998</v>
      </c>
      <c r="M1016" s="13">
        <f>IF(ISERROR(VLOOKUP(B1016,'BTC-USD'!$A$2:$E$1828,5,0)),"na",(VLOOKUP(B1016,'BTC-USD'!$A$2:$E$1828,5,0)))</f>
        <v>7096.2797849999997</v>
      </c>
      <c r="N1016" s="12" t="str">
        <f>IF(ISERROR(VLOOKUP(B1016,'SOL-USD'!$A$2:$E$893,5,0)),"na",VLOOKUP(B1016,'SOL-USD'!$A$2:$E$893,5,0))</f>
        <v>na</v>
      </c>
      <c r="O1016" s="12" t="str">
        <f>IF(ISERROR(VLOOKUP(B1016,'AVAX-USD'!$A$2:$E$799,5,0)),"na",VLOOKUP(B1016,'AVAX-USD'!$A$2:$E$799,5,0))</f>
        <v>na</v>
      </c>
      <c r="P1016" s="12">
        <f>IF(ISERROR(VLOOKUP(B1016,'ADA-USD'!$A$2:$E$1776,5,0)),"na",VLOOKUP(B1016,'ADA-USD'!$A$2:$E$1776,5,0))</f>
        <v>0.10548</v>
      </c>
      <c r="Q1016" s="12" t="str">
        <f>IF(ISERROR(VLOOKUP(B1016,'DOT-USD'!$A$2:$E$761,5,0)),"na",VLOOKUP(B1016,'DOT-USD'!$A$2:$E$761,5,0))</f>
        <v>na</v>
      </c>
      <c r="R1016" s="14">
        <f>IF(ISERROR(VLOOKUP(B1016,'DOGE-USD'!$A$2:$G$1776,5,0)),"na",VLOOKUP(B1016,'DOGE-USD'!$A$2:$G$1776,5,0))</f>
        <v>2.6069999999999999E-3</v>
      </c>
      <c r="S1016" s="14" t="str">
        <f>IF(ISERROR(VLOOKUP(B1016,'SHIB-USD'!$A$2:$G$780,5,0)),"na",VLOOKUP(B1016,'SHIB-USD'!$A$2:$G$780,5,0))</f>
        <v>na</v>
      </c>
      <c r="T1016" s="12" t="str">
        <f>IF(ISERROR(VLOOKUP(B1016,'Uni-USD'!$A$2:$G$735,5,0)),"na",VLOOKUP(B1016,'Uni-USD'!$A$2:$G$735,5,0))</f>
        <v>na</v>
      </c>
      <c r="U1016">
        <f>IF(ISERROR(VLOOKUP(B1016,Crude!$A$2:$G$1264,5,0)),"na",VLOOKUP(B1016,Crude!$A$2:$G$1264,5,0))</f>
        <v>68.53</v>
      </c>
      <c r="V1016">
        <f>IF(ISERROR(VLOOKUP(B1016,Wheat!$A$2:$G$1264,5,0)),"na",VLOOKUP(B1016,Wheat!$A$2:$G$1264,5,0))</f>
        <v>498.25</v>
      </c>
    </row>
    <row r="1017" spans="1:22" x14ac:dyDescent="0.35">
      <c r="A1017">
        <f t="shared" si="15"/>
        <v>2018</v>
      </c>
      <c r="B1017" s="10">
        <v>43339</v>
      </c>
      <c r="C1017" s="11">
        <f>VLOOKUP(B1017,Yields!$A$2:$B$1680,2,0)</f>
        <v>1.96</v>
      </c>
      <c r="D1017" s="11">
        <f>IF(ISERROR(VLOOKUP(B1017,Silver!$A$2:$G$1265,5,0)),"na",VLOOKUP(B1017,Silver!$A$2:$G$1265,5,0))</f>
        <v>14.843999999999999</v>
      </c>
      <c r="E1017" s="11">
        <f>IF(ISERROR(VLOOKUP(B1017,Gold!$A$2:$G$1264,5,0)),"na",VLOOKUP(B1017,Gold!$A$2:$G$1264,5,0))</f>
        <v>1209</v>
      </c>
      <c r="F1017" s="13">
        <f>IF(ISERROR(VLOOKUP(B1017,FXAIX!$A$2:$G$1259,5,0)),"na",VLOOKUP(B1017,FXAIX!$A$2:$G$1259,5,0))</f>
        <v>101.5</v>
      </c>
      <c r="G1017" s="13">
        <f>IF(ISERROR(VLOOKUP(B1017,SP500v2!$A$2:$G$1259,5,0)),"na",VLOOKUP(B1017,SP500v2!$A$2:$G$1259,5,0))</f>
        <v>2896.74</v>
      </c>
      <c r="H1017" s="13">
        <f>IF(ISERROR(VLOOKUP(B1017,'ishare R3000 ETF'!$A$2:$G$1260,4,0)),"na",VLOOKUP(B1017,'ishare R3000 ETF'!$A$2:$G$1260,4,0))</f>
        <v>171.88999899999999</v>
      </c>
      <c r="I1017" s="13">
        <f>IF(ISERROR(VLOOKUP(B1017,'^IXIC'!$A$2:$E$1260,5,0)),"na",VLOOKUP(B1017,'^IXIC'!$A$2:$E$1260,5,0))</f>
        <v>8017.8999020000001</v>
      </c>
      <c r="J1017" s="12">
        <f>IF(ISERROR(VLOOKUP(B1017,'Russell 2000'!$A$1:$E$1260,5,0)),"na",VLOOKUP(B1017,'Russell 2000'!$A$1:$E$1260,5,0))</f>
        <v>1728.410034</v>
      </c>
      <c r="K1017" s="12">
        <f>IF(ISERROR(VLOOKUP(B1017,'EURUSD=X'!$A$2:$E$1307,4,0)),"na",VLOOKUP(B1017,'EURUSD=X'!$A$2:$E$1307,4,0))</f>
        <v>1.159716</v>
      </c>
      <c r="L1017" s="12">
        <f>IF(ISERROR(VLOOKUP(B1017,'ETH-USD'!$A$2:$E$1776,5,0)),"na",VLOOKUP(B1017,'ETH-USD'!$A$2:$E$1776,5,0))</f>
        <v>285.60299700000002</v>
      </c>
      <c r="M1017" s="13">
        <f>IF(ISERROR(VLOOKUP(B1017,'BTC-USD'!$A$2:$E$1828,5,0)),"na",(VLOOKUP(B1017,'BTC-USD'!$A$2:$E$1828,5,0)))</f>
        <v>6884.6401370000003</v>
      </c>
      <c r="N1017" s="12" t="str">
        <f>IF(ISERROR(VLOOKUP(B1017,'SOL-USD'!$A$2:$E$893,5,0)),"na",VLOOKUP(B1017,'SOL-USD'!$A$2:$E$893,5,0))</f>
        <v>na</v>
      </c>
      <c r="O1017" s="12" t="str">
        <f>IF(ISERROR(VLOOKUP(B1017,'AVAX-USD'!$A$2:$E$799,5,0)),"na",VLOOKUP(B1017,'AVAX-USD'!$A$2:$E$799,5,0))</f>
        <v>na</v>
      </c>
      <c r="P1017" s="12">
        <f>IF(ISERROR(VLOOKUP(B1017,'ADA-USD'!$A$2:$E$1776,5,0)),"na",VLOOKUP(B1017,'ADA-USD'!$A$2:$E$1776,5,0))</f>
        <v>0.10026400000000001</v>
      </c>
      <c r="Q1017" s="12" t="str">
        <f>IF(ISERROR(VLOOKUP(B1017,'DOT-USD'!$A$2:$E$761,5,0)),"na",VLOOKUP(B1017,'DOT-USD'!$A$2:$E$761,5,0))</f>
        <v>na</v>
      </c>
      <c r="R1017" s="14">
        <f>IF(ISERROR(VLOOKUP(B1017,'DOGE-USD'!$A$2:$G$1776,5,0)),"na",VLOOKUP(B1017,'DOGE-USD'!$A$2:$G$1776,5,0))</f>
        <v>2.4620000000000002E-3</v>
      </c>
      <c r="S1017" s="14" t="str">
        <f>IF(ISERROR(VLOOKUP(B1017,'SHIB-USD'!$A$2:$G$780,5,0)),"na",VLOOKUP(B1017,'SHIB-USD'!$A$2:$G$780,5,0))</f>
        <v>na</v>
      </c>
      <c r="T1017" s="12" t="str">
        <f>IF(ISERROR(VLOOKUP(B1017,'Uni-USD'!$A$2:$G$735,5,0)),"na",VLOOKUP(B1017,'Uni-USD'!$A$2:$G$735,5,0))</f>
        <v>na</v>
      </c>
      <c r="U1017">
        <f>IF(ISERROR(VLOOKUP(B1017,Crude!$A$2:$G$1264,5,0)),"na",VLOOKUP(B1017,Crude!$A$2:$G$1264,5,0))</f>
        <v>68.87</v>
      </c>
      <c r="V1017">
        <f>IF(ISERROR(VLOOKUP(B1017,Wheat!$A$2:$G$1264,5,0)),"na",VLOOKUP(B1017,Wheat!$A$2:$G$1264,5,0))</f>
        <v>499.25</v>
      </c>
    </row>
    <row r="1018" spans="1:22" x14ac:dyDescent="0.35">
      <c r="A1018">
        <f t="shared" si="15"/>
        <v>2018</v>
      </c>
      <c r="B1018" s="10">
        <v>43336</v>
      </c>
      <c r="C1018" s="11">
        <f>VLOOKUP(B1018,Yields!$A$2:$B$1680,2,0)</f>
        <v>1.95</v>
      </c>
      <c r="D1018" s="11">
        <f>IF(ISERROR(VLOOKUP(B1018,Silver!$A$2:$G$1265,5,0)),"na",VLOOKUP(B1018,Silver!$A$2:$G$1265,5,0))</f>
        <v>14.779</v>
      </c>
      <c r="E1018" s="11">
        <f>IF(ISERROR(VLOOKUP(B1018,Gold!$A$2:$G$1264,5,0)),"na",VLOOKUP(B1018,Gold!$A$2:$G$1264,5,0))</f>
        <v>1206.3</v>
      </c>
      <c r="F1018" s="13">
        <f>IF(ISERROR(VLOOKUP(B1018,FXAIX!$A$2:$G$1259,5,0)),"na",VLOOKUP(B1018,FXAIX!$A$2:$G$1259,5,0))</f>
        <v>100.709999</v>
      </c>
      <c r="G1018" s="13">
        <f>IF(ISERROR(VLOOKUP(B1018,SP500v2!$A$2:$G$1259,5,0)),"na",VLOOKUP(B1018,SP500v2!$A$2:$G$1259,5,0))</f>
        <v>2874.69</v>
      </c>
      <c r="H1018" s="13">
        <f>IF(ISERROR(VLOOKUP(B1018,'ishare R3000 ETF'!$A$2:$G$1260,4,0)),"na",VLOOKUP(B1018,'ishare R3000 ETF'!$A$2:$G$1260,4,0))</f>
        <v>170.5</v>
      </c>
      <c r="I1018" s="13">
        <f>IF(ISERROR(VLOOKUP(B1018,'^IXIC'!$A$2:$E$1260,5,0)),"na",VLOOKUP(B1018,'^IXIC'!$A$2:$E$1260,5,0))</f>
        <v>7945.9799800000001</v>
      </c>
      <c r="J1018" s="12">
        <f>IF(ISERROR(VLOOKUP(B1018,'Russell 2000'!$A$1:$E$1260,5,0)),"na",VLOOKUP(B1018,'Russell 2000'!$A$1:$E$1260,5,0))</f>
        <v>1725.670044</v>
      </c>
      <c r="K1018" s="12">
        <f>IF(ISERROR(VLOOKUP(B1018,'EURUSD=X'!$A$2:$E$1307,4,0)),"na",VLOOKUP(B1018,'EURUSD=X'!$A$2:$E$1307,4,0))</f>
        <v>1.1539349999999999</v>
      </c>
      <c r="L1018" s="12">
        <f>IF(ISERROR(VLOOKUP(B1018,'ETH-USD'!$A$2:$E$1776,5,0)),"na",VLOOKUP(B1018,'ETH-USD'!$A$2:$E$1776,5,0))</f>
        <v>282.96701000000002</v>
      </c>
      <c r="M1018" s="13">
        <f>IF(ISERROR(VLOOKUP(B1018,'BTC-USD'!$A$2:$E$1828,5,0)),"na",(VLOOKUP(B1018,'BTC-USD'!$A$2:$E$1828,5,0)))</f>
        <v>6719.9599609999996</v>
      </c>
      <c r="N1018" s="12" t="str">
        <f>IF(ISERROR(VLOOKUP(B1018,'SOL-USD'!$A$2:$E$893,5,0)),"na",VLOOKUP(B1018,'SOL-USD'!$A$2:$E$893,5,0))</f>
        <v>na</v>
      </c>
      <c r="O1018" s="12" t="str">
        <f>IF(ISERROR(VLOOKUP(B1018,'AVAX-USD'!$A$2:$E$799,5,0)),"na",VLOOKUP(B1018,'AVAX-USD'!$A$2:$E$799,5,0))</f>
        <v>na</v>
      </c>
      <c r="P1018" s="12">
        <f>IF(ISERROR(VLOOKUP(B1018,'ADA-USD'!$A$2:$E$1776,5,0)),"na",VLOOKUP(B1018,'ADA-USD'!$A$2:$E$1776,5,0))</f>
        <v>9.4076999999999994E-2</v>
      </c>
      <c r="Q1018" s="12" t="str">
        <f>IF(ISERROR(VLOOKUP(B1018,'DOT-USD'!$A$2:$E$761,5,0)),"na",VLOOKUP(B1018,'DOT-USD'!$A$2:$E$761,5,0))</f>
        <v>na</v>
      </c>
      <c r="R1018" s="14">
        <f>IF(ISERROR(VLOOKUP(B1018,'DOGE-USD'!$A$2:$G$1776,5,0)),"na",VLOOKUP(B1018,'DOGE-USD'!$A$2:$G$1776,5,0))</f>
        <v>2.4260000000000002E-3</v>
      </c>
      <c r="S1018" s="14" t="str">
        <f>IF(ISERROR(VLOOKUP(B1018,'SHIB-USD'!$A$2:$G$780,5,0)),"na",VLOOKUP(B1018,'SHIB-USD'!$A$2:$G$780,5,0))</f>
        <v>na</v>
      </c>
      <c r="T1018" s="12" t="str">
        <f>IF(ISERROR(VLOOKUP(B1018,'Uni-USD'!$A$2:$G$735,5,0)),"na",VLOOKUP(B1018,'Uni-USD'!$A$2:$G$735,5,0))</f>
        <v>na</v>
      </c>
      <c r="U1018">
        <f>IF(ISERROR(VLOOKUP(B1018,Crude!$A$2:$G$1264,5,0)),"na",VLOOKUP(B1018,Crude!$A$2:$G$1264,5,0))</f>
        <v>68.72</v>
      </c>
      <c r="V1018">
        <f>IF(ISERROR(VLOOKUP(B1018,Wheat!$A$2:$G$1264,5,0)),"na",VLOOKUP(B1018,Wheat!$A$2:$G$1264,5,0))</f>
        <v>514.75</v>
      </c>
    </row>
    <row r="1019" spans="1:22" x14ac:dyDescent="0.35">
      <c r="A1019">
        <f t="shared" si="15"/>
        <v>2018</v>
      </c>
      <c r="B1019" s="10">
        <v>43335</v>
      </c>
      <c r="C1019" s="11">
        <f>VLOOKUP(B1019,Yields!$A$2:$B$1680,2,0)</f>
        <v>1.94</v>
      </c>
      <c r="D1019" s="11">
        <f>IF(ISERROR(VLOOKUP(B1019,Silver!$A$2:$G$1265,5,0)),"na",VLOOKUP(B1019,Silver!$A$2:$G$1265,5,0))</f>
        <v>14.526999999999999</v>
      </c>
      <c r="E1019" s="11">
        <f>IF(ISERROR(VLOOKUP(B1019,Gold!$A$2:$G$1264,5,0)),"na",VLOOKUP(B1019,Gold!$A$2:$G$1264,5,0))</f>
        <v>1187</v>
      </c>
      <c r="F1019" s="13">
        <f>IF(ISERROR(VLOOKUP(B1019,FXAIX!$A$2:$G$1259,5,0)),"na",VLOOKUP(B1019,FXAIX!$A$2:$G$1259,5,0))</f>
        <v>100.089996</v>
      </c>
      <c r="G1019" s="13">
        <f>IF(ISERROR(VLOOKUP(B1019,SP500v2!$A$2:$G$1259,5,0)),"na",VLOOKUP(B1019,SP500v2!$A$2:$G$1259,5,0))</f>
        <v>2856.98</v>
      </c>
      <c r="H1019" s="13">
        <f>IF(ISERROR(VLOOKUP(B1019,'ishare R3000 ETF'!$A$2:$G$1260,4,0)),"na",VLOOKUP(B1019,'ishare R3000 ETF'!$A$2:$G$1260,4,0))</f>
        <v>169.91999799999999</v>
      </c>
      <c r="I1019" s="13">
        <f>IF(ISERROR(VLOOKUP(B1019,'^IXIC'!$A$2:$E$1260,5,0)),"na",VLOOKUP(B1019,'^IXIC'!$A$2:$E$1260,5,0))</f>
        <v>7878.4599609999996</v>
      </c>
      <c r="J1019" s="12">
        <f>IF(ISERROR(VLOOKUP(B1019,'Russell 2000'!$A$1:$E$1260,5,0)),"na",VLOOKUP(B1019,'Russell 2000'!$A$1:$E$1260,5,0))</f>
        <v>1717.0500489999999</v>
      </c>
      <c r="K1019" s="12">
        <f>IF(ISERROR(VLOOKUP(B1019,'EURUSD=X'!$A$2:$E$1307,4,0)),"na",VLOOKUP(B1019,'EURUSD=X'!$A$2:$E$1307,4,0))</f>
        <v>1.1545209999999999</v>
      </c>
      <c r="L1019" s="12">
        <f>IF(ISERROR(VLOOKUP(B1019,'ETH-USD'!$A$2:$E$1776,5,0)),"na",VLOOKUP(B1019,'ETH-USD'!$A$2:$E$1776,5,0))</f>
        <v>277.10400399999997</v>
      </c>
      <c r="M1019" s="13">
        <f>IF(ISERROR(VLOOKUP(B1019,'BTC-USD'!$A$2:$E$1828,5,0)),"na",(VLOOKUP(B1019,'BTC-USD'!$A$2:$E$1828,5,0)))</f>
        <v>6534.8798829999996</v>
      </c>
      <c r="N1019" s="12" t="str">
        <f>IF(ISERROR(VLOOKUP(B1019,'SOL-USD'!$A$2:$E$893,5,0)),"na",VLOOKUP(B1019,'SOL-USD'!$A$2:$E$893,5,0))</f>
        <v>na</v>
      </c>
      <c r="O1019" s="12" t="str">
        <f>IF(ISERROR(VLOOKUP(B1019,'AVAX-USD'!$A$2:$E$799,5,0)),"na",VLOOKUP(B1019,'AVAX-USD'!$A$2:$E$799,5,0))</f>
        <v>na</v>
      </c>
      <c r="P1019" s="12">
        <f>IF(ISERROR(VLOOKUP(B1019,'ADA-USD'!$A$2:$E$1776,5,0)),"na",VLOOKUP(B1019,'ADA-USD'!$A$2:$E$1776,5,0))</f>
        <v>9.2452999999999994E-2</v>
      </c>
      <c r="Q1019" s="12" t="str">
        <f>IF(ISERROR(VLOOKUP(B1019,'DOT-USD'!$A$2:$E$761,5,0)),"na",VLOOKUP(B1019,'DOT-USD'!$A$2:$E$761,5,0))</f>
        <v>na</v>
      </c>
      <c r="R1019" s="14">
        <f>IF(ISERROR(VLOOKUP(B1019,'DOGE-USD'!$A$2:$G$1776,5,0)),"na",VLOOKUP(B1019,'DOGE-USD'!$A$2:$G$1776,5,0))</f>
        <v>2.385E-3</v>
      </c>
      <c r="S1019" s="14" t="str">
        <f>IF(ISERROR(VLOOKUP(B1019,'SHIB-USD'!$A$2:$G$780,5,0)),"na",VLOOKUP(B1019,'SHIB-USD'!$A$2:$G$780,5,0))</f>
        <v>na</v>
      </c>
      <c r="T1019" s="12" t="str">
        <f>IF(ISERROR(VLOOKUP(B1019,'Uni-USD'!$A$2:$G$735,5,0)),"na",VLOOKUP(B1019,'Uni-USD'!$A$2:$G$735,5,0))</f>
        <v>na</v>
      </c>
      <c r="U1019">
        <f>IF(ISERROR(VLOOKUP(B1019,Crude!$A$2:$G$1264,5,0)),"na",VLOOKUP(B1019,Crude!$A$2:$G$1264,5,0))</f>
        <v>67.83</v>
      </c>
      <c r="V1019">
        <f>IF(ISERROR(VLOOKUP(B1019,Wheat!$A$2:$G$1264,5,0)),"na",VLOOKUP(B1019,Wheat!$A$2:$G$1264,5,0))</f>
        <v>522</v>
      </c>
    </row>
    <row r="1020" spans="1:22" x14ac:dyDescent="0.35">
      <c r="A1020">
        <f t="shared" si="15"/>
        <v>2018</v>
      </c>
      <c r="B1020" s="10">
        <v>43334</v>
      </c>
      <c r="C1020" s="11">
        <f>VLOOKUP(B1020,Yields!$A$2:$B$1680,2,0)</f>
        <v>1.95</v>
      </c>
      <c r="D1020" s="11">
        <f>IF(ISERROR(VLOOKUP(B1020,Silver!$A$2:$G$1265,5,0)),"na",VLOOKUP(B1020,Silver!$A$2:$G$1265,5,0))</f>
        <v>14.734999999999999</v>
      </c>
      <c r="E1020" s="11">
        <f>IF(ISERROR(VLOOKUP(B1020,Gold!$A$2:$G$1264,5,0)),"na",VLOOKUP(B1020,Gold!$A$2:$G$1264,5,0))</f>
        <v>1196.3</v>
      </c>
      <c r="F1020" s="13">
        <f>IF(ISERROR(VLOOKUP(B1020,FXAIX!$A$2:$G$1259,5,0)),"na",VLOOKUP(B1020,FXAIX!$A$2:$G$1259,5,0))</f>
        <v>100.25</v>
      </c>
      <c r="G1020" s="13">
        <f>IF(ISERROR(VLOOKUP(B1020,SP500v2!$A$2:$G$1259,5,0)),"na",VLOOKUP(B1020,SP500v2!$A$2:$G$1259,5,0))</f>
        <v>2861.82</v>
      </c>
      <c r="H1020" s="13">
        <f>IF(ISERROR(VLOOKUP(B1020,'ishare R3000 ETF'!$A$2:$G$1260,4,0)),"na",VLOOKUP(B1020,'ishare R3000 ETF'!$A$2:$G$1260,4,0))</f>
        <v>170.08000200000001</v>
      </c>
      <c r="I1020" s="13">
        <f>IF(ISERROR(VLOOKUP(B1020,'^IXIC'!$A$2:$E$1260,5,0)),"na",VLOOKUP(B1020,'^IXIC'!$A$2:$E$1260,5,0))</f>
        <v>7889.1000979999999</v>
      </c>
      <c r="J1020" s="12">
        <f>IF(ISERROR(VLOOKUP(B1020,'Russell 2000'!$A$1:$E$1260,5,0)),"na",VLOOKUP(B1020,'Russell 2000'!$A$1:$E$1260,5,0))</f>
        <v>1722.540039</v>
      </c>
      <c r="K1020" s="12">
        <f>IF(ISERROR(VLOOKUP(B1020,'EURUSD=X'!$A$2:$E$1307,4,0)),"na",VLOOKUP(B1020,'EURUSD=X'!$A$2:$E$1307,4,0))</f>
        <v>1.1554420000000001</v>
      </c>
      <c r="L1020" s="12">
        <f>IF(ISERROR(VLOOKUP(B1020,'ETH-USD'!$A$2:$E$1776,5,0)),"na",VLOOKUP(B1020,'ETH-USD'!$A$2:$E$1776,5,0))</f>
        <v>271.341003</v>
      </c>
      <c r="M1020" s="13">
        <f>IF(ISERROR(VLOOKUP(B1020,'BTC-USD'!$A$2:$E$1828,5,0)),"na",(VLOOKUP(B1020,'BTC-USD'!$A$2:$E$1828,5,0)))</f>
        <v>6376.7099609999996</v>
      </c>
      <c r="N1020" s="12" t="str">
        <f>IF(ISERROR(VLOOKUP(B1020,'SOL-USD'!$A$2:$E$893,5,0)),"na",VLOOKUP(B1020,'SOL-USD'!$A$2:$E$893,5,0))</f>
        <v>na</v>
      </c>
      <c r="O1020" s="12" t="str">
        <f>IF(ISERROR(VLOOKUP(B1020,'AVAX-USD'!$A$2:$E$799,5,0)),"na",VLOOKUP(B1020,'AVAX-USD'!$A$2:$E$799,5,0))</f>
        <v>na</v>
      </c>
      <c r="P1020" s="12">
        <f>IF(ISERROR(VLOOKUP(B1020,'ADA-USD'!$A$2:$E$1776,5,0)),"na",VLOOKUP(B1020,'ADA-USD'!$A$2:$E$1776,5,0))</f>
        <v>9.0149000000000007E-2</v>
      </c>
      <c r="Q1020" s="12" t="str">
        <f>IF(ISERROR(VLOOKUP(B1020,'DOT-USD'!$A$2:$E$761,5,0)),"na",VLOOKUP(B1020,'DOT-USD'!$A$2:$E$761,5,0))</f>
        <v>na</v>
      </c>
      <c r="R1020" s="14">
        <f>IF(ISERROR(VLOOKUP(B1020,'DOGE-USD'!$A$2:$G$1776,5,0)),"na",VLOOKUP(B1020,'DOGE-USD'!$A$2:$G$1776,5,0))</f>
        <v>2.3149999999999998E-3</v>
      </c>
      <c r="S1020" s="14" t="str">
        <f>IF(ISERROR(VLOOKUP(B1020,'SHIB-USD'!$A$2:$G$780,5,0)),"na",VLOOKUP(B1020,'SHIB-USD'!$A$2:$G$780,5,0))</f>
        <v>na</v>
      </c>
      <c r="T1020" s="12" t="str">
        <f>IF(ISERROR(VLOOKUP(B1020,'Uni-USD'!$A$2:$G$735,5,0)),"na",VLOOKUP(B1020,'Uni-USD'!$A$2:$G$735,5,0))</f>
        <v>na</v>
      </c>
      <c r="U1020">
        <f>IF(ISERROR(VLOOKUP(B1020,Crude!$A$2:$G$1264,5,0)),"na",VLOOKUP(B1020,Crude!$A$2:$G$1264,5,0))</f>
        <v>67.86</v>
      </c>
      <c r="V1020">
        <f>IF(ISERROR(VLOOKUP(B1020,Wheat!$A$2:$G$1264,5,0)),"na",VLOOKUP(B1020,Wheat!$A$2:$G$1264,5,0))</f>
        <v>526</v>
      </c>
    </row>
    <row r="1021" spans="1:22" x14ac:dyDescent="0.35">
      <c r="A1021">
        <f t="shared" si="15"/>
        <v>2018</v>
      </c>
      <c r="B1021" s="10">
        <v>43333</v>
      </c>
      <c r="C1021" s="11">
        <f>VLOOKUP(B1021,Yields!$A$2:$B$1680,2,0)</f>
        <v>1.94</v>
      </c>
      <c r="D1021" s="11">
        <f>IF(ISERROR(VLOOKUP(B1021,Silver!$A$2:$G$1265,5,0)),"na",VLOOKUP(B1021,Silver!$A$2:$G$1265,5,0))</f>
        <v>14.750999999999999</v>
      </c>
      <c r="E1021" s="11">
        <f>IF(ISERROR(VLOOKUP(B1021,Gold!$A$2:$G$1264,5,0)),"na",VLOOKUP(B1021,Gold!$A$2:$G$1264,5,0))</f>
        <v>1192.5999999999999</v>
      </c>
      <c r="F1021" s="13">
        <f>IF(ISERROR(VLOOKUP(B1021,FXAIX!$A$2:$G$1259,5,0)),"na",VLOOKUP(B1021,FXAIX!$A$2:$G$1259,5,0))</f>
        <v>100.290001</v>
      </c>
      <c r="G1021" s="13">
        <f>IF(ISERROR(VLOOKUP(B1021,SP500v2!$A$2:$G$1259,5,0)),"na",VLOOKUP(B1021,SP500v2!$A$2:$G$1259,5,0))</f>
        <v>2862.96</v>
      </c>
      <c r="H1021" s="13">
        <f>IF(ISERROR(VLOOKUP(B1021,'ishare R3000 ETF'!$A$2:$G$1260,4,0)),"na",VLOOKUP(B1021,'ishare R3000 ETF'!$A$2:$G$1260,4,0))</f>
        <v>170.13000500000001</v>
      </c>
      <c r="I1021" s="13">
        <f>IF(ISERROR(VLOOKUP(B1021,'^IXIC'!$A$2:$E$1260,5,0)),"na",VLOOKUP(B1021,'^IXIC'!$A$2:$E$1260,5,0))</f>
        <v>7859.169922</v>
      </c>
      <c r="J1021" s="12">
        <f>IF(ISERROR(VLOOKUP(B1021,'Russell 2000'!$A$1:$E$1260,5,0)),"na",VLOOKUP(B1021,'Russell 2000'!$A$1:$E$1260,5,0))</f>
        <v>1718.0500489999999</v>
      </c>
      <c r="K1021" s="12">
        <f>IF(ISERROR(VLOOKUP(B1021,'EURUSD=X'!$A$2:$E$1307,4,0)),"na",VLOOKUP(B1021,'EURUSD=X'!$A$2:$E$1307,4,0))</f>
        <v>1.1486590000000001</v>
      </c>
      <c r="L1021" s="12">
        <f>IF(ISERROR(VLOOKUP(B1021,'ETH-USD'!$A$2:$E$1776,5,0)),"na",VLOOKUP(B1021,'ETH-USD'!$A$2:$E$1776,5,0))</f>
        <v>281.94400000000002</v>
      </c>
      <c r="M1021" s="13">
        <f>IF(ISERROR(VLOOKUP(B1021,'BTC-USD'!$A$2:$E$1828,5,0)),"na",(VLOOKUP(B1021,'BTC-USD'!$A$2:$E$1828,5,0)))</f>
        <v>6488.7597660000001</v>
      </c>
      <c r="N1021" s="12" t="str">
        <f>IF(ISERROR(VLOOKUP(B1021,'SOL-USD'!$A$2:$E$893,5,0)),"na",VLOOKUP(B1021,'SOL-USD'!$A$2:$E$893,5,0))</f>
        <v>na</v>
      </c>
      <c r="O1021" s="12" t="str">
        <f>IF(ISERROR(VLOOKUP(B1021,'AVAX-USD'!$A$2:$E$799,5,0)),"na",VLOOKUP(B1021,'AVAX-USD'!$A$2:$E$799,5,0))</f>
        <v>na</v>
      </c>
      <c r="P1021" s="12">
        <f>IF(ISERROR(VLOOKUP(B1021,'ADA-USD'!$A$2:$E$1776,5,0)),"na",VLOOKUP(B1021,'ADA-USD'!$A$2:$E$1776,5,0))</f>
        <v>9.5003000000000004E-2</v>
      </c>
      <c r="Q1021" s="12" t="str">
        <f>IF(ISERROR(VLOOKUP(B1021,'DOT-USD'!$A$2:$E$761,5,0)),"na",VLOOKUP(B1021,'DOT-USD'!$A$2:$E$761,5,0))</f>
        <v>na</v>
      </c>
      <c r="R1021" s="14">
        <f>IF(ISERROR(VLOOKUP(B1021,'DOGE-USD'!$A$2:$G$1776,5,0)),"na",VLOOKUP(B1021,'DOGE-USD'!$A$2:$G$1776,5,0))</f>
        <v>2.4239999999999999E-3</v>
      </c>
      <c r="S1021" s="14" t="str">
        <f>IF(ISERROR(VLOOKUP(B1021,'SHIB-USD'!$A$2:$G$780,5,0)),"na",VLOOKUP(B1021,'SHIB-USD'!$A$2:$G$780,5,0))</f>
        <v>na</v>
      </c>
      <c r="T1021" s="12" t="str">
        <f>IF(ISERROR(VLOOKUP(B1021,'Uni-USD'!$A$2:$G$735,5,0)),"na",VLOOKUP(B1021,'Uni-USD'!$A$2:$G$735,5,0))</f>
        <v>na</v>
      </c>
      <c r="U1021">
        <f>IF(ISERROR(VLOOKUP(B1021,Crude!$A$2:$G$1264,5,0)),"na",VLOOKUP(B1021,Crude!$A$2:$G$1264,5,0))</f>
        <v>67.349999999999994</v>
      </c>
      <c r="V1021">
        <f>IF(ISERROR(VLOOKUP(B1021,Wheat!$A$2:$G$1264,5,0)),"na",VLOOKUP(B1021,Wheat!$A$2:$G$1264,5,0))</f>
        <v>527.25</v>
      </c>
    </row>
    <row r="1022" spans="1:22" x14ac:dyDescent="0.35">
      <c r="A1022">
        <f t="shared" si="15"/>
        <v>2018</v>
      </c>
      <c r="B1022" s="10">
        <v>43332</v>
      </c>
      <c r="C1022" s="11">
        <f>VLOOKUP(B1022,Yields!$A$2:$B$1680,2,0)</f>
        <v>1.93</v>
      </c>
      <c r="D1022" s="11">
        <f>IF(ISERROR(VLOOKUP(B1022,Silver!$A$2:$G$1265,5,0)),"na",VLOOKUP(B1022,Silver!$A$2:$G$1265,5,0))</f>
        <v>14.654999999999999</v>
      </c>
      <c r="E1022" s="11">
        <f>IF(ISERROR(VLOOKUP(B1022,Gold!$A$2:$G$1264,5,0)),"na",VLOOKUP(B1022,Gold!$A$2:$G$1264,5,0))</f>
        <v>1186.8</v>
      </c>
      <c r="F1022" s="13">
        <f>IF(ISERROR(VLOOKUP(B1022,FXAIX!$A$2:$G$1259,5,0)),"na",VLOOKUP(B1022,FXAIX!$A$2:$G$1259,5,0))</f>
        <v>100.08000199999999</v>
      </c>
      <c r="G1022" s="13">
        <f>IF(ISERROR(VLOOKUP(B1022,SP500v2!$A$2:$G$1259,5,0)),"na",VLOOKUP(B1022,SP500v2!$A$2:$G$1259,5,0))</f>
        <v>2857.05</v>
      </c>
      <c r="H1022" s="13">
        <f>IF(ISERROR(VLOOKUP(B1022,'ishare R3000 ETF'!$A$2:$G$1260,4,0)),"na",VLOOKUP(B1022,'ishare R3000 ETF'!$A$2:$G$1260,4,0))</f>
        <v>169.36999499999999</v>
      </c>
      <c r="I1022" s="13">
        <f>IF(ISERROR(VLOOKUP(B1022,'^IXIC'!$A$2:$E$1260,5,0)),"na",VLOOKUP(B1022,'^IXIC'!$A$2:$E$1260,5,0))</f>
        <v>7821.0097660000001</v>
      </c>
      <c r="J1022" s="12">
        <f>IF(ISERROR(VLOOKUP(B1022,'Russell 2000'!$A$1:$E$1260,5,0)),"na",VLOOKUP(B1022,'Russell 2000'!$A$1:$E$1260,5,0))</f>
        <v>1698.6899410000001</v>
      </c>
      <c r="K1022" s="12">
        <f>IF(ISERROR(VLOOKUP(B1022,'EURUSD=X'!$A$2:$E$1307,4,0)),"na",VLOOKUP(B1022,'EURUSD=X'!$A$2:$E$1307,4,0))</f>
        <v>1.1395230000000001</v>
      </c>
      <c r="L1022" s="12">
        <f>IF(ISERROR(VLOOKUP(B1022,'ETH-USD'!$A$2:$E$1776,5,0)),"na",VLOOKUP(B1022,'ETH-USD'!$A$2:$E$1776,5,0))</f>
        <v>274.31500199999999</v>
      </c>
      <c r="M1022" s="13">
        <f>IF(ISERROR(VLOOKUP(B1022,'BTC-USD'!$A$2:$E$1828,5,0)),"na",(VLOOKUP(B1022,'BTC-USD'!$A$2:$E$1828,5,0)))</f>
        <v>6308.5297849999997</v>
      </c>
      <c r="N1022" s="12" t="str">
        <f>IF(ISERROR(VLOOKUP(B1022,'SOL-USD'!$A$2:$E$893,5,0)),"na",VLOOKUP(B1022,'SOL-USD'!$A$2:$E$893,5,0))</f>
        <v>na</v>
      </c>
      <c r="O1022" s="12" t="str">
        <f>IF(ISERROR(VLOOKUP(B1022,'AVAX-USD'!$A$2:$E$799,5,0)),"na",VLOOKUP(B1022,'AVAX-USD'!$A$2:$E$799,5,0))</f>
        <v>na</v>
      </c>
      <c r="P1022" s="12">
        <f>IF(ISERROR(VLOOKUP(B1022,'ADA-USD'!$A$2:$E$1776,5,0)),"na",VLOOKUP(B1022,'ADA-USD'!$A$2:$E$1776,5,0))</f>
        <v>9.3764E-2</v>
      </c>
      <c r="Q1022" s="12" t="str">
        <f>IF(ISERROR(VLOOKUP(B1022,'DOT-USD'!$A$2:$E$761,5,0)),"na",VLOOKUP(B1022,'DOT-USD'!$A$2:$E$761,5,0))</f>
        <v>na</v>
      </c>
      <c r="R1022" s="14">
        <f>IF(ISERROR(VLOOKUP(B1022,'DOGE-USD'!$A$2:$G$1776,5,0)),"na",VLOOKUP(B1022,'DOGE-USD'!$A$2:$G$1776,5,0))</f>
        <v>2.369E-3</v>
      </c>
      <c r="S1022" s="14" t="str">
        <f>IF(ISERROR(VLOOKUP(B1022,'SHIB-USD'!$A$2:$G$780,5,0)),"na",VLOOKUP(B1022,'SHIB-USD'!$A$2:$G$780,5,0))</f>
        <v>na</v>
      </c>
      <c r="T1022" s="12" t="str">
        <f>IF(ISERROR(VLOOKUP(B1022,'Uni-USD'!$A$2:$G$735,5,0)),"na",VLOOKUP(B1022,'Uni-USD'!$A$2:$G$735,5,0))</f>
        <v>na</v>
      </c>
      <c r="U1022">
        <f>IF(ISERROR(VLOOKUP(B1022,Crude!$A$2:$G$1264,5,0)),"na",VLOOKUP(B1022,Crude!$A$2:$G$1264,5,0))</f>
        <v>66.430000000000007</v>
      </c>
      <c r="V1022">
        <f>IF(ISERROR(VLOOKUP(B1022,Wheat!$A$2:$G$1264,5,0)),"na",VLOOKUP(B1022,Wheat!$A$2:$G$1264,5,0))</f>
        <v>542.25</v>
      </c>
    </row>
    <row r="1023" spans="1:22" x14ac:dyDescent="0.35">
      <c r="A1023">
        <f t="shared" si="15"/>
        <v>2018</v>
      </c>
      <c r="B1023" s="10">
        <v>43329</v>
      </c>
      <c r="C1023" s="11">
        <f>VLOOKUP(B1023,Yields!$A$2:$B$1680,2,0)</f>
        <v>1.95</v>
      </c>
      <c r="D1023" s="11">
        <f>IF(ISERROR(VLOOKUP(B1023,Silver!$A$2:$G$1265,5,0)),"na",VLOOKUP(B1023,Silver!$A$2:$G$1265,5,0))</f>
        <v>14.616</v>
      </c>
      <c r="E1023" s="11">
        <f>IF(ISERROR(VLOOKUP(B1023,Gold!$A$2:$G$1264,5,0)),"na",VLOOKUP(B1023,Gold!$A$2:$G$1264,5,0))</f>
        <v>1176.5</v>
      </c>
      <c r="F1023" s="13">
        <f>IF(ISERROR(VLOOKUP(B1023,FXAIX!$A$2:$G$1259,5,0)),"na",VLOOKUP(B1023,FXAIX!$A$2:$G$1259,5,0))</f>
        <v>99.830001999999993</v>
      </c>
      <c r="G1023" s="13">
        <f>IF(ISERROR(VLOOKUP(B1023,SP500v2!$A$2:$G$1259,5,0)),"na",VLOOKUP(B1023,SP500v2!$A$2:$G$1259,5,0))</f>
        <v>2850.13</v>
      </c>
      <c r="H1023" s="13">
        <f>IF(ISERROR(VLOOKUP(B1023,'ishare R3000 ETF'!$A$2:$G$1260,4,0)),"na",VLOOKUP(B1023,'ishare R3000 ETF'!$A$2:$G$1260,4,0))</f>
        <v>168.46000699999999</v>
      </c>
      <c r="I1023" s="13">
        <f>IF(ISERROR(VLOOKUP(B1023,'^IXIC'!$A$2:$E$1260,5,0)),"na",VLOOKUP(B1023,'^IXIC'!$A$2:$E$1260,5,0))</f>
        <v>7816.330078</v>
      </c>
      <c r="J1023" s="12">
        <f>IF(ISERROR(VLOOKUP(B1023,'Russell 2000'!$A$1:$E$1260,5,0)),"na",VLOOKUP(B1023,'Russell 2000'!$A$1:$E$1260,5,0))</f>
        <v>1692.9499510000001</v>
      </c>
      <c r="K1023" s="12">
        <f>IF(ISERROR(VLOOKUP(B1023,'EURUSD=X'!$A$2:$E$1307,4,0)),"na",VLOOKUP(B1023,'EURUSD=X'!$A$2:$E$1307,4,0))</f>
        <v>1.136738</v>
      </c>
      <c r="L1023" s="12">
        <f>IF(ISERROR(VLOOKUP(B1023,'ETH-USD'!$A$2:$E$1776,5,0)),"na",VLOOKUP(B1023,'ETH-USD'!$A$2:$E$1776,5,0))</f>
        <v>315.72900399999997</v>
      </c>
      <c r="M1023" s="13">
        <f>IF(ISERROR(VLOOKUP(B1023,'BTC-USD'!$A$2:$E$1828,5,0)),"na",(VLOOKUP(B1023,'BTC-USD'!$A$2:$E$1828,5,0)))</f>
        <v>6580.6298829999996</v>
      </c>
      <c r="N1023" s="12" t="str">
        <f>IF(ISERROR(VLOOKUP(B1023,'SOL-USD'!$A$2:$E$893,5,0)),"na",VLOOKUP(B1023,'SOL-USD'!$A$2:$E$893,5,0))</f>
        <v>na</v>
      </c>
      <c r="O1023" s="12" t="str">
        <f>IF(ISERROR(VLOOKUP(B1023,'AVAX-USD'!$A$2:$E$799,5,0)),"na",VLOOKUP(B1023,'AVAX-USD'!$A$2:$E$799,5,0))</f>
        <v>na</v>
      </c>
      <c r="P1023" s="12">
        <f>IF(ISERROR(VLOOKUP(B1023,'ADA-USD'!$A$2:$E$1776,5,0)),"na",VLOOKUP(B1023,'ADA-USD'!$A$2:$E$1776,5,0))</f>
        <v>0.109887</v>
      </c>
      <c r="Q1023" s="12" t="str">
        <f>IF(ISERROR(VLOOKUP(B1023,'DOT-USD'!$A$2:$E$761,5,0)),"na",VLOOKUP(B1023,'DOT-USD'!$A$2:$E$761,5,0))</f>
        <v>na</v>
      </c>
      <c r="R1023" s="14">
        <f>IF(ISERROR(VLOOKUP(B1023,'DOGE-USD'!$A$2:$G$1776,5,0)),"na",VLOOKUP(B1023,'DOGE-USD'!$A$2:$G$1776,5,0))</f>
        <v>2.4550000000000002E-3</v>
      </c>
      <c r="S1023" s="14" t="str">
        <f>IF(ISERROR(VLOOKUP(B1023,'SHIB-USD'!$A$2:$G$780,5,0)),"na",VLOOKUP(B1023,'SHIB-USD'!$A$2:$G$780,5,0))</f>
        <v>na</v>
      </c>
      <c r="T1023" s="12" t="str">
        <f>IF(ISERROR(VLOOKUP(B1023,'Uni-USD'!$A$2:$G$735,5,0)),"na",VLOOKUP(B1023,'Uni-USD'!$A$2:$G$735,5,0))</f>
        <v>na</v>
      </c>
      <c r="U1023">
        <f>IF(ISERROR(VLOOKUP(B1023,Crude!$A$2:$G$1264,5,0)),"na",VLOOKUP(B1023,Crude!$A$2:$G$1264,5,0))</f>
        <v>65.91</v>
      </c>
      <c r="V1023">
        <f>IF(ISERROR(VLOOKUP(B1023,Wheat!$A$2:$G$1264,5,0)),"na",VLOOKUP(B1023,Wheat!$A$2:$G$1264,5,0))</f>
        <v>560.5</v>
      </c>
    </row>
    <row r="1024" spans="1:22" x14ac:dyDescent="0.35">
      <c r="A1024">
        <f t="shared" si="15"/>
        <v>2018</v>
      </c>
      <c r="B1024" s="10">
        <v>43328</v>
      </c>
      <c r="C1024" s="11">
        <f>VLOOKUP(B1024,Yields!$A$2:$B$1680,2,0)</f>
        <v>1.96</v>
      </c>
      <c r="D1024" s="11">
        <f>IF(ISERROR(VLOOKUP(B1024,Silver!$A$2:$G$1265,5,0)),"na",VLOOKUP(B1024,Silver!$A$2:$G$1265,5,0))</f>
        <v>14.696999999999999</v>
      </c>
      <c r="E1024" s="11">
        <f>IF(ISERROR(VLOOKUP(B1024,Gold!$A$2:$G$1264,5,0)),"na",VLOOKUP(B1024,Gold!$A$2:$G$1264,5,0))</f>
        <v>1176.2</v>
      </c>
      <c r="F1024" s="13">
        <f>IF(ISERROR(VLOOKUP(B1024,FXAIX!$A$2:$G$1259,5,0)),"na",VLOOKUP(B1024,FXAIX!$A$2:$G$1259,5,0))</f>
        <v>99.5</v>
      </c>
      <c r="G1024" s="13">
        <f>IF(ISERROR(VLOOKUP(B1024,SP500v2!$A$2:$G$1259,5,0)),"na",VLOOKUP(B1024,SP500v2!$A$2:$G$1259,5,0))</f>
        <v>2840.69</v>
      </c>
      <c r="H1024" s="13">
        <f>IF(ISERROR(VLOOKUP(B1024,'ishare R3000 ETF'!$A$2:$G$1260,4,0)),"na",VLOOKUP(B1024,'ishare R3000 ETF'!$A$2:$G$1260,4,0))</f>
        <v>168.25</v>
      </c>
      <c r="I1024" s="13">
        <f>IF(ISERROR(VLOOKUP(B1024,'^IXIC'!$A$2:$E$1260,5,0)),"na",VLOOKUP(B1024,'^IXIC'!$A$2:$E$1260,5,0))</f>
        <v>7806.5200199999999</v>
      </c>
      <c r="J1024" s="12">
        <f>IF(ISERROR(VLOOKUP(B1024,'Russell 2000'!$A$1:$E$1260,5,0)),"na",VLOOKUP(B1024,'Russell 2000'!$A$1:$E$1260,5,0))</f>
        <v>1685.75</v>
      </c>
      <c r="K1024" s="12">
        <f>IF(ISERROR(VLOOKUP(B1024,'EURUSD=X'!$A$2:$E$1307,4,0)),"na",VLOOKUP(B1024,'EURUSD=X'!$A$2:$E$1307,4,0))</f>
        <v>1.1338379999999999</v>
      </c>
      <c r="L1024" s="12">
        <f>IF(ISERROR(VLOOKUP(B1024,'ETH-USD'!$A$2:$E$1776,5,0)),"na",VLOOKUP(B1024,'ETH-USD'!$A$2:$E$1776,5,0))</f>
        <v>288.04599000000002</v>
      </c>
      <c r="M1024" s="13">
        <f>IF(ISERROR(VLOOKUP(B1024,'BTC-USD'!$A$2:$E$1828,5,0)),"na",(VLOOKUP(B1024,'BTC-USD'!$A$2:$E$1828,5,0)))</f>
        <v>6334.7299800000001</v>
      </c>
      <c r="N1024" s="12" t="str">
        <f>IF(ISERROR(VLOOKUP(B1024,'SOL-USD'!$A$2:$E$893,5,0)),"na",VLOOKUP(B1024,'SOL-USD'!$A$2:$E$893,5,0))</f>
        <v>na</v>
      </c>
      <c r="O1024" s="12" t="str">
        <f>IF(ISERROR(VLOOKUP(B1024,'AVAX-USD'!$A$2:$E$799,5,0)),"na",VLOOKUP(B1024,'AVAX-USD'!$A$2:$E$799,5,0))</f>
        <v>na</v>
      </c>
      <c r="P1024" s="12">
        <f>IF(ISERROR(VLOOKUP(B1024,'ADA-USD'!$A$2:$E$1776,5,0)),"na",VLOOKUP(B1024,'ADA-USD'!$A$2:$E$1776,5,0))</f>
        <v>9.5330999999999999E-2</v>
      </c>
      <c r="Q1024" s="12" t="str">
        <f>IF(ISERROR(VLOOKUP(B1024,'DOT-USD'!$A$2:$E$761,5,0)),"na",VLOOKUP(B1024,'DOT-USD'!$A$2:$E$761,5,0))</f>
        <v>na</v>
      </c>
      <c r="R1024" s="14">
        <f>IF(ISERROR(VLOOKUP(B1024,'DOGE-USD'!$A$2:$G$1776,5,0)),"na",VLOOKUP(B1024,'DOGE-USD'!$A$2:$G$1776,5,0))</f>
        <v>2.2920000000000002E-3</v>
      </c>
      <c r="S1024" s="14" t="str">
        <f>IF(ISERROR(VLOOKUP(B1024,'SHIB-USD'!$A$2:$G$780,5,0)),"na",VLOOKUP(B1024,'SHIB-USD'!$A$2:$G$780,5,0))</f>
        <v>na</v>
      </c>
      <c r="T1024" s="12" t="str">
        <f>IF(ISERROR(VLOOKUP(B1024,'Uni-USD'!$A$2:$G$735,5,0)),"na",VLOOKUP(B1024,'Uni-USD'!$A$2:$G$735,5,0))</f>
        <v>na</v>
      </c>
      <c r="U1024">
        <f>IF(ISERROR(VLOOKUP(B1024,Crude!$A$2:$G$1264,5,0)),"na",VLOOKUP(B1024,Crude!$A$2:$G$1264,5,0))</f>
        <v>65.459999999999994</v>
      </c>
      <c r="V1024">
        <f>IF(ISERROR(VLOOKUP(B1024,Wheat!$A$2:$G$1264,5,0)),"na",VLOOKUP(B1024,Wheat!$A$2:$G$1264,5,0))</f>
        <v>542.25</v>
      </c>
    </row>
    <row r="1025" spans="1:22" x14ac:dyDescent="0.35">
      <c r="A1025">
        <f t="shared" si="15"/>
        <v>2018</v>
      </c>
      <c r="B1025" s="10">
        <v>43327</v>
      </c>
      <c r="C1025" s="11">
        <f>VLOOKUP(B1025,Yields!$A$2:$B$1680,2,0)</f>
        <v>1.96</v>
      </c>
      <c r="D1025" s="11">
        <f>IF(ISERROR(VLOOKUP(B1025,Silver!$A$2:$G$1265,5,0)),"na",VLOOKUP(B1025,Silver!$A$2:$G$1265,5,0))</f>
        <v>14.420999999999999</v>
      </c>
      <c r="E1025" s="11">
        <f>IF(ISERROR(VLOOKUP(B1025,Gold!$A$2:$G$1264,5,0)),"na",VLOOKUP(B1025,Gold!$A$2:$G$1264,5,0))</f>
        <v>1177.5</v>
      </c>
      <c r="F1025" s="13">
        <f>IF(ISERROR(VLOOKUP(B1025,FXAIX!$A$2:$G$1259,5,0)),"na",VLOOKUP(B1025,FXAIX!$A$2:$G$1259,5,0))</f>
        <v>98.690002000000007</v>
      </c>
      <c r="G1025" s="13">
        <f>IF(ISERROR(VLOOKUP(B1025,SP500v2!$A$2:$G$1259,5,0)),"na",VLOOKUP(B1025,SP500v2!$A$2:$G$1259,5,0))</f>
        <v>2818.37</v>
      </c>
      <c r="H1025" s="13">
        <f>IF(ISERROR(VLOOKUP(B1025,'ishare R3000 ETF'!$A$2:$G$1260,4,0)),"na",VLOOKUP(B1025,'ishare R3000 ETF'!$A$2:$G$1260,4,0))</f>
        <v>166.53999300000001</v>
      </c>
      <c r="I1025" s="13">
        <f>IF(ISERROR(VLOOKUP(B1025,'^IXIC'!$A$2:$E$1260,5,0)),"na",VLOOKUP(B1025,'^IXIC'!$A$2:$E$1260,5,0))</f>
        <v>7774.1201170000004</v>
      </c>
      <c r="J1025" s="12">
        <f>IF(ISERROR(VLOOKUP(B1025,'Russell 2000'!$A$1:$E$1260,5,0)),"na",VLOOKUP(B1025,'Russell 2000'!$A$1:$E$1260,5,0))</f>
        <v>1670.670044</v>
      </c>
      <c r="K1025" s="12">
        <f>IF(ISERROR(VLOOKUP(B1025,'EURUSD=X'!$A$2:$E$1307,4,0)),"na",VLOOKUP(B1025,'EURUSD=X'!$A$2:$E$1307,4,0))</f>
        <v>1.1302239999999999</v>
      </c>
      <c r="L1025" s="12">
        <f>IF(ISERROR(VLOOKUP(B1025,'ETH-USD'!$A$2:$E$1776,5,0)),"na",VLOOKUP(B1025,'ETH-USD'!$A$2:$E$1776,5,0))</f>
        <v>282.364014</v>
      </c>
      <c r="M1025" s="13">
        <f>IF(ISERROR(VLOOKUP(B1025,'BTC-USD'!$A$2:$E$1828,5,0)),"na",(VLOOKUP(B1025,'BTC-USD'!$A$2:$E$1828,5,0)))</f>
        <v>6308.5200199999999</v>
      </c>
      <c r="N1025" s="12" t="str">
        <f>IF(ISERROR(VLOOKUP(B1025,'SOL-USD'!$A$2:$E$893,5,0)),"na",VLOOKUP(B1025,'SOL-USD'!$A$2:$E$893,5,0))</f>
        <v>na</v>
      </c>
      <c r="O1025" s="12" t="str">
        <f>IF(ISERROR(VLOOKUP(B1025,'AVAX-USD'!$A$2:$E$799,5,0)),"na",VLOOKUP(B1025,'AVAX-USD'!$A$2:$E$799,5,0))</f>
        <v>na</v>
      </c>
      <c r="P1025" s="12">
        <f>IF(ISERROR(VLOOKUP(B1025,'ADA-USD'!$A$2:$E$1776,5,0)),"na",VLOOKUP(B1025,'ADA-USD'!$A$2:$E$1776,5,0))</f>
        <v>9.5039999999999999E-2</v>
      </c>
      <c r="Q1025" s="12" t="str">
        <f>IF(ISERROR(VLOOKUP(B1025,'DOT-USD'!$A$2:$E$761,5,0)),"na",VLOOKUP(B1025,'DOT-USD'!$A$2:$E$761,5,0))</f>
        <v>na</v>
      </c>
      <c r="R1025" s="14">
        <f>IF(ISERROR(VLOOKUP(B1025,'DOGE-USD'!$A$2:$G$1776,5,0)),"na",VLOOKUP(B1025,'DOGE-USD'!$A$2:$G$1776,5,0))</f>
        <v>2.3029999999999999E-3</v>
      </c>
      <c r="S1025" s="14" t="str">
        <f>IF(ISERROR(VLOOKUP(B1025,'SHIB-USD'!$A$2:$G$780,5,0)),"na",VLOOKUP(B1025,'SHIB-USD'!$A$2:$G$780,5,0))</f>
        <v>na</v>
      </c>
      <c r="T1025" s="12" t="str">
        <f>IF(ISERROR(VLOOKUP(B1025,'Uni-USD'!$A$2:$G$735,5,0)),"na",VLOOKUP(B1025,'Uni-USD'!$A$2:$G$735,5,0))</f>
        <v>na</v>
      </c>
      <c r="U1025">
        <f>IF(ISERROR(VLOOKUP(B1025,Crude!$A$2:$G$1264,5,0)),"na",VLOOKUP(B1025,Crude!$A$2:$G$1264,5,0))</f>
        <v>65.010000000000005</v>
      </c>
      <c r="V1025">
        <f>IF(ISERROR(VLOOKUP(B1025,Wheat!$A$2:$G$1264,5,0)),"na",VLOOKUP(B1025,Wheat!$A$2:$G$1264,5,0))</f>
        <v>532.25</v>
      </c>
    </row>
    <row r="1026" spans="1:22" x14ac:dyDescent="0.35">
      <c r="A1026">
        <f t="shared" si="15"/>
        <v>2018</v>
      </c>
      <c r="B1026" s="10">
        <v>43326</v>
      </c>
      <c r="C1026" s="11">
        <f>VLOOKUP(B1026,Yields!$A$2:$B$1680,2,0)</f>
        <v>1.96</v>
      </c>
      <c r="D1026" s="11">
        <f>IF(ISERROR(VLOOKUP(B1026,Silver!$A$2:$G$1265,5,0)),"na",VLOOKUP(B1026,Silver!$A$2:$G$1265,5,0))</f>
        <v>15.025</v>
      </c>
      <c r="E1026" s="11">
        <f>IF(ISERROR(VLOOKUP(B1026,Gold!$A$2:$G$1264,5,0)),"na",VLOOKUP(B1026,Gold!$A$2:$G$1264,5,0))</f>
        <v>1193</v>
      </c>
      <c r="F1026" s="13">
        <f>IF(ISERROR(VLOOKUP(B1026,FXAIX!$A$2:$G$1259,5,0)),"na",VLOOKUP(B1026,FXAIX!$A$2:$G$1259,5,0))</f>
        <v>99.419998000000007</v>
      </c>
      <c r="G1026" s="13">
        <f>IF(ISERROR(VLOOKUP(B1026,SP500v2!$A$2:$G$1259,5,0)),"na",VLOOKUP(B1026,SP500v2!$A$2:$G$1259,5,0))</f>
        <v>2839.96</v>
      </c>
      <c r="H1026" s="13">
        <f>IF(ISERROR(VLOOKUP(B1026,'ishare R3000 ETF'!$A$2:$G$1260,4,0)),"na",VLOOKUP(B1026,'ishare R3000 ETF'!$A$2:$G$1260,4,0))</f>
        <v>168.03999300000001</v>
      </c>
      <c r="I1026" s="13">
        <f>IF(ISERROR(VLOOKUP(B1026,'^IXIC'!$A$2:$E$1260,5,0)),"na",VLOOKUP(B1026,'^IXIC'!$A$2:$E$1260,5,0))</f>
        <v>7870.8901370000003</v>
      </c>
      <c r="J1026" s="12">
        <f>IF(ISERROR(VLOOKUP(B1026,'Russell 2000'!$A$1:$E$1260,5,0)),"na",VLOOKUP(B1026,'Russell 2000'!$A$1:$E$1260,5,0))</f>
        <v>1692.579956</v>
      </c>
      <c r="K1026" s="12">
        <f>IF(ISERROR(VLOOKUP(B1026,'EURUSD=X'!$A$2:$E$1307,4,0)),"na",VLOOKUP(B1026,'EURUSD=X'!$A$2:$E$1307,4,0))</f>
        <v>1.134752</v>
      </c>
      <c r="L1026" s="12">
        <f>IF(ISERROR(VLOOKUP(B1026,'ETH-USD'!$A$2:$E$1776,5,0)),"na",VLOOKUP(B1026,'ETH-USD'!$A$2:$E$1776,5,0))</f>
        <v>278.932007</v>
      </c>
      <c r="M1026" s="13">
        <f>IF(ISERROR(VLOOKUP(B1026,'BTC-USD'!$A$2:$E$1828,5,0)),"na",(VLOOKUP(B1026,'BTC-USD'!$A$2:$E$1828,5,0)))</f>
        <v>6199.7099609999996</v>
      </c>
      <c r="N1026" s="12" t="str">
        <f>IF(ISERROR(VLOOKUP(B1026,'SOL-USD'!$A$2:$E$893,5,0)),"na",VLOOKUP(B1026,'SOL-USD'!$A$2:$E$893,5,0))</f>
        <v>na</v>
      </c>
      <c r="O1026" s="12" t="str">
        <f>IF(ISERROR(VLOOKUP(B1026,'AVAX-USD'!$A$2:$E$799,5,0)),"na",VLOOKUP(B1026,'AVAX-USD'!$A$2:$E$799,5,0))</f>
        <v>na</v>
      </c>
      <c r="P1026" s="12">
        <f>IF(ISERROR(VLOOKUP(B1026,'ADA-USD'!$A$2:$E$1776,5,0)),"na",VLOOKUP(B1026,'ADA-USD'!$A$2:$E$1776,5,0))</f>
        <v>9.4661999999999996E-2</v>
      </c>
      <c r="Q1026" s="12" t="str">
        <f>IF(ISERROR(VLOOKUP(B1026,'DOT-USD'!$A$2:$E$761,5,0)),"na",VLOOKUP(B1026,'DOT-USD'!$A$2:$E$761,5,0))</f>
        <v>na</v>
      </c>
      <c r="R1026" s="14">
        <f>IF(ISERROR(VLOOKUP(B1026,'DOGE-USD'!$A$2:$G$1776,5,0)),"na",VLOOKUP(B1026,'DOGE-USD'!$A$2:$G$1776,5,0))</f>
        <v>2.2599999999999999E-3</v>
      </c>
      <c r="S1026" s="14" t="str">
        <f>IF(ISERROR(VLOOKUP(B1026,'SHIB-USD'!$A$2:$G$780,5,0)),"na",VLOOKUP(B1026,'SHIB-USD'!$A$2:$G$780,5,0))</f>
        <v>na</v>
      </c>
      <c r="T1026" s="12" t="str">
        <f>IF(ISERROR(VLOOKUP(B1026,'Uni-USD'!$A$2:$G$735,5,0)),"na",VLOOKUP(B1026,'Uni-USD'!$A$2:$G$735,5,0))</f>
        <v>na</v>
      </c>
      <c r="U1026">
        <f>IF(ISERROR(VLOOKUP(B1026,Crude!$A$2:$G$1264,5,0)),"na",VLOOKUP(B1026,Crude!$A$2:$G$1264,5,0))</f>
        <v>67.040000000000006</v>
      </c>
      <c r="V1026">
        <f>IF(ISERROR(VLOOKUP(B1026,Wheat!$A$2:$G$1264,5,0)),"na",VLOOKUP(B1026,Wheat!$A$2:$G$1264,5,0))</f>
        <v>541.75</v>
      </c>
    </row>
    <row r="1027" spans="1:22" x14ac:dyDescent="0.35">
      <c r="A1027">
        <f t="shared" si="15"/>
        <v>2018</v>
      </c>
      <c r="B1027" s="10">
        <v>43325</v>
      </c>
      <c r="C1027" s="11">
        <f>VLOOKUP(B1027,Yields!$A$2:$B$1680,2,0)</f>
        <v>1.93</v>
      </c>
      <c r="D1027" s="11">
        <f>IF(ISERROR(VLOOKUP(B1027,Silver!$A$2:$G$1265,5,0)),"na",VLOOKUP(B1027,Silver!$A$2:$G$1265,5,0))</f>
        <v>14.952999999999999</v>
      </c>
      <c r="E1027" s="11">
        <f>IF(ISERROR(VLOOKUP(B1027,Gold!$A$2:$G$1264,5,0)),"na",VLOOKUP(B1027,Gold!$A$2:$G$1264,5,0))</f>
        <v>1191.3</v>
      </c>
      <c r="F1027" s="13">
        <f>IF(ISERROR(VLOOKUP(B1027,FXAIX!$A$2:$G$1259,5,0)),"na",VLOOKUP(B1027,FXAIX!$A$2:$G$1259,5,0))</f>
        <v>98.779999000000004</v>
      </c>
      <c r="G1027" s="13">
        <f>IF(ISERROR(VLOOKUP(B1027,SP500v2!$A$2:$G$1259,5,0)),"na",VLOOKUP(B1027,SP500v2!$A$2:$G$1259,5,0))</f>
        <v>2821.93</v>
      </c>
      <c r="H1027" s="13">
        <f>IF(ISERROR(VLOOKUP(B1027,'ishare R3000 ETF'!$A$2:$G$1260,4,0)),"na",VLOOKUP(B1027,'ishare R3000 ETF'!$A$2:$G$1260,4,0))</f>
        <v>167.479996</v>
      </c>
      <c r="I1027" s="13">
        <f>IF(ISERROR(VLOOKUP(B1027,'^IXIC'!$A$2:$E$1260,5,0)),"na",VLOOKUP(B1027,'^IXIC'!$A$2:$E$1260,5,0))</f>
        <v>7819.7099609999996</v>
      </c>
      <c r="J1027" s="12">
        <f>IF(ISERROR(VLOOKUP(B1027,'Russell 2000'!$A$1:$E$1260,5,0)),"na",VLOOKUP(B1027,'Russell 2000'!$A$1:$E$1260,5,0))</f>
        <v>1675.3199460000001</v>
      </c>
      <c r="K1027" s="12">
        <f>IF(ISERROR(VLOOKUP(B1027,'EURUSD=X'!$A$2:$E$1307,4,0)),"na",VLOOKUP(B1027,'EURUSD=X'!$A$2:$E$1307,4,0))</f>
        <v>1.1365959999999999</v>
      </c>
      <c r="L1027" s="12">
        <f>IF(ISERROR(VLOOKUP(B1027,'ETH-USD'!$A$2:$E$1776,5,0)),"na",VLOOKUP(B1027,'ETH-USD'!$A$2:$E$1776,5,0))</f>
        <v>286.49499500000002</v>
      </c>
      <c r="M1027" s="13">
        <f>IF(ISERROR(VLOOKUP(B1027,'BTC-USD'!$A$2:$E$1828,5,0)),"na",(VLOOKUP(B1027,'BTC-USD'!$A$2:$E$1828,5,0)))</f>
        <v>6297.5698240000002</v>
      </c>
      <c r="N1027" s="12" t="str">
        <f>IF(ISERROR(VLOOKUP(B1027,'SOL-USD'!$A$2:$E$893,5,0)),"na",VLOOKUP(B1027,'SOL-USD'!$A$2:$E$893,5,0))</f>
        <v>na</v>
      </c>
      <c r="O1027" s="12" t="str">
        <f>IF(ISERROR(VLOOKUP(B1027,'AVAX-USD'!$A$2:$E$799,5,0)),"na",VLOOKUP(B1027,'AVAX-USD'!$A$2:$E$799,5,0))</f>
        <v>na</v>
      </c>
      <c r="P1027" s="12">
        <f>IF(ISERROR(VLOOKUP(B1027,'ADA-USD'!$A$2:$E$1776,5,0)),"na",VLOOKUP(B1027,'ADA-USD'!$A$2:$E$1776,5,0))</f>
        <v>0.10291</v>
      </c>
      <c r="Q1027" s="12" t="str">
        <f>IF(ISERROR(VLOOKUP(B1027,'DOT-USD'!$A$2:$E$761,5,0)),"na",VLOOKUP(B1027,'DOT-USD'!$A$2:$E$761,5,0))</f>
        <v>na</v>
      </c>
      <c r="R1027" s="14">
        <f>IF(ISERROR(VLOOKUP(B1027,'DOGE-USD'!$A$2:$G$1776,5,0)),"na",VLOOKUP(B1027,'DOGE-USD'!$A$2:$G$1776,5,0))</f>
        <v>2.3310000000000002E-3</v>
      </c>
      <c r="S1027" s="14" t="str">
        <f>IF(ISERROR(VLOOKUP(B1027,'SHIB-USD'!$A$2:$G$780,5,0)),"na",VLOOKUP(B1027,'SHIB-USD'!$A$2:$G$780,5,0))</f>
        <v>na</v>
      </c>
      <c r="T1027" s="12" t="str">
        <f>IF(ISERROR(VLOOKUP(B1027,'Uni-USD'!$A$2:$G$735,5,0)),"na",VLOOKUP(B1027,'Uni-USD'!$A$2:$G$735,5,0))</f>
        <v>na</v>
      </c>
      <c r="U1027">
        <f>IF(ISERROR(VLOOKUP(B1027,Crude!$A$2:$G$1264,5,0)),"na",VLOOKUP(B1027,Crude!$A$2:$G$1264,5,0))</f>
        <v>67.2</v>
      </c>
      <c r="V1027">
        <f>IF(ISERROR(VLOOKUP(B1027,Wheat!$A$2:$G$1264,5,0)),"na",VLOOKUP(B1027,Wheat!$A$2:$G$1264,5,0))</f>
        <v>533.5</v>
      </c>
    </row>
    <row r="1028" spans="1:22" x14ac:dyDescent="0.35">
      <c r="A1028">
        <f t="shared" ref="A1028:A1091" si="16">YEAR(B1028)</f>
        <v>2018</v>
      </c>
      <c r="B1028" s="10">
        <v>43322</v>
      </c>
      <c r="C1028" s="11">
        <f>VLOOKUP(B1028,Yields!$A$2:$B$1680,2,0)</f>
        <v>1.92</v>
      </c>
      <c r="D1028" s="11">
        <f>IF(ISERROR(VLOOKUP(B1028,Silver!$A$2:$G$1265,5,0)),"na",VLOOKUP(B1028,Silver!$A$2:$G$1265,5,0))</f>
        <v>15.266</v>
      </c>
      <c r="E1028" s="11">
        <f>IF(ISERROR(VLOOKUP(B1028,Gold!$A$2:$G$1264,5,0)),"na",VLOOKUP(B1028,Gold!$A$2:$G$1264,5,0))</f>
        <v>1211.0999999999999</v>
      </c>
      <c r="F1028" s="13">
        <f>IF(ISERROR(VLOOKUP(B1028,FXAIX!$A$2:$G$1259,5,0)),"na",VLOOKUP(B1028,FXAIX!$A$2:$G$1259,5,0))</f>
        <v>99.18</v>
      </c>
      <c r="G1028" s="13">
        <f>IF(ISERROR(VLOOKUP(B1028,SP500v2!$A$2:$G$1259,5,0)),"na",VLOOKUP(B1028,SP500v2!$A$2:$G$1259,5,0))</f>
        <v>2833.28</v>
      </c>
      <c r="H1028" s="13">
        <f>IF(ISERROR(VLOOKUP(B1028,'ishare R3000 ETF'!$A$2:$G$1260,4,0)),"na",VLOOKUP(B1028,'ishare R3000 ETF'!$A$2:$G$1260,4,0))</f>
        <v>168.029999</v>
      </c>
      <c r="I1028" s="13">
        <f>IF(ISERROR(VLOOKUP(B1028,'^IXIC'!$A$2:$E$1260,5,0)),"na",VLOOKUP(B1028,'^IXIC'!$A$2:$E$1260,5,0))</f>
        <v>7839.1098629999997</v>
      </c>
      <c r="J1028" s="12">
        <f>IF(ISERROR(VLOOKUP(B1028,'Russell 2000'!$A$1:$E$1260,5,0)),"na",VLOOKUP(B1028,'Russell 2000'!$A$1:$E$1260,5,0))</f>
        <v>1686.8000489999999</v>
      </c>
      <c r="K1028" s="12">
        <f>IF(ISERROR(VLOOKUP(B1028,'EURUSD=X'!$A$2:$E$1307,4,0)),"na",VLOOKUP(B1028,'EURUSD=X'!$A$2:$E$1307,4,0))</f>
        <v>1.1396139999999999</v>
      </c>
      <c r="L1028" s="12">
        <f>IF(ISERROR(VLOOKUP(B1028,'ETH-USD'!$A$2:$E$1776,5,0)),"na",VLOOKUP(B1028,'ETH-USD'!$A$2:$E$1776,5,0))</f>
        <v>334.175995</v>
      </c>
      <c r="M1028" s="13">
        <f>IF(ISERROR(VLOOKUP(B1028,'BTC-USD'!$A$2:$E$1828,5,0)),"na",(VLOOKUP(B1028,'BTC-USD'!$A$2:$E$1828,5,0)))</f>
        <v>6184.7099609999996</v>
      </c>
      <c r="N1028" s="12" t="str">
        <f>IF(ISERROR(VLOOKUP(B1028,'SOL-USD'!$A$2:$E$893,5,0)),"na",VLOOKUP(B1028,'SOL-USD'!$A$2:$E$893,5,0))</f>
        <v>na</v>
      </c>
      <c r="O1028" s="12" t="str">
        <f>IF(ISERROR(VLOOKUP(B1028,'AVAX-USD'!$A$2:$E$799,5,0)),"na",VLOOKUP(B1028,'AVAX-USD'!$A$2:$E$799,5,0))</f>
        <v>na</v>
      </c>
      <c r="P1028" s="12">
        <f>IF(ISERROR(VLOOKUP(B1028,'ADA-USD'!$A$2:$E$1776,5,0)),"na",VLOOKUP(B1028,'ADA-USD'!$A$2:$E$1776,5,0))</f>
        <v>0.116355</v>
      </c>
      <c r="Q1028" s="12" t="str">
        <f>IF(ISERROR(VLOOKUP(B1028,'DOT-USD'!$A$2:$E$761,5,0)),"na",VLOOKUP(B1028,'DOT-USD'!$A$2:$E$761,5,0))</f>
        <v>na</v>
      </c>
      <c r="R1028" s="14">
        <f>IF(ISERROR(VLOOKUP(B1028,'DOGE-USD'!$A$2:$G$1776,5,0)),"na",VLOOKUP(B1028,'DOGE-USD'!$A$2:$G$1776,5,0))</f>
        <v>2.392E-3</v>
      </c>
      <c r="S1028" s="14" t="str">
        <f>IF(ISERROR(VLOOKUP(B1028,'SHIB-USD'!$A$2:$G$780,5,0)),"na",VLOOKUP(B1028,'SHIB-USD'!$A$2:$G$780,5,0))</f>
        <v>na</v>
      </c>
      <c r="T1028" s="12" t="str">
        <f>IF(ISERROR(VLOOKUP(B1028,'Uni-USD'!$A$2:$G$735,5,0)),"na",VLOOKUP(B1028,'Uni-USD'!$A$2:$G$735,5,0))</f>
        <v>na</v>
      </c>
      <c r="U1028">
        <f>IF(ISERROR(VLOOKUP(B1028,Crude!$A$2:$G$1264,5,0)),"na",VLOOKUP(B1028,Crude!$A$2:$G$1264,5,0))</f>
        <v>67.63</v>
      </c>
      <c r="V1028">
        <f>IF(ISERROR(VLOOKUP(B1028,Wheat!$A$2:$G$1264,5,0)),"na",VLOOKUP(B1028,Wheat!$A$2:$G$1264,5,0))</f>
        <v>546.75</v>
      </c>
    </row>
    <row r="1029" spans="1:22" x14ac:dyDescent="0.35">
      <c r="A1029">
        <f t="shared" si="16"/>
        <v>2018</v>
      </c>
      <c r="B1029" s="10">
        <v>43321</v>
      </c>
      <c r="C1029" s="11">
        <f>VLOOKUP(B1029,Yields!$A$2:$B$1680,2,0)</f>
        <v>1.91</v>
      </c>
      <c r="D1029" s="11">
        <f>IF(ISERROR(VLOOKUP(B1029,Silver!$A$2:$G$1265,5,0)),"na",VLOOKUP(B1029,Silver!$A$2:$G$1265,5,0))</f>
        <v>15.419</v>
      </c>
      <c r="E1029" s="11">
        <f>IF(ISERROR(VLOOKUP(B1029,Gold!$A$2:$G$1264,5,0)),"na",VLOOKUP(B1029,Gold!$A$2:$G$1264,5,0))</f>
        <v>1211.9000000000001</v>
      </c>
      <c r="F1029" s="13">
        <f>IF(ISERROR(VLOOKUP(B1029,FXAIX!$A$2:$G$1259,5,0)),"na",VLOOKUP(B1029,FXAIX!$A$2:$G$1259,5,0))</f>
        <v>99.860000999999997</v>
      </c>
      <c r="G1029" s="13">
        <f>IF(ISERROR(VLOOKUP(B1029,SP500v2!$A$2:$G$1259,5,0)),"na",VLOOKUP(B1029,SP500v2!$A$2:$G$1259,5,0))</f>
        <v>2853.58</v>
      </c>
      <c r="H1029" s="13">
        <f>IF(ISERROR(VLOOKUP(B1029,'ishare R3000 ETF'!$A$2:$G$1260,4,0)),"na",VLOOKUP(B1029,'ishare R3000 ETF'!$A$2:$G$1260,4,0))</f>
        <v>169.33999600000001</v>
      </c>
      <c r="I1029" s="13">
        <f>IF(ISERROR(VLOOKUP(B1029,'^IXIC'!$A$2:$E$1260,5,0)),"na",VLOOKUP(B1029,'^IXIC'!$A$2:$E$1260,5,0))</f>
        <v>7891.7797849999997</v>
      </c>
      <c r="J1029" s="12">
        <f>IF(ISERROR(VLOOKUP(B1029,'Russell 2000'!$A$1:$E$1260,5,0)),"na",VLOOKUP(B1029,'Russell 2000'!$A$1:$E$1260,5,0))</f>
        <v>1690.8900149999999</v>
      </c>
      <c r="K1029" s="12">
        <f>IF(ISERROR(VLOOKUP(B1029,'EURUSD=X'!$A$2:$E$1307,4,0)),"na",VLOOKUP(B1029,'EURUSD=X'!$A$2:$E$1307,4,0))</f>
        <v>1.1561760000000001</v>
      </c>
      <c r="L1029" s="12">
        <f>IF(ISERROR(VLOOKUP(B1029,'ETH-USD'!$A$2:$E$1776,5,0)),"na",VLOOKUP(B1029,'ETH-USD'!$A$2:$E$1776,5,0))</f>
        <v>365.58801299999999</v>
      </c>
      <c r="M1029" s="13">
        <f>IF(ISERROR(VLOOKUP(B1029,'BTC-USD'!$A$2:$E$1828,5,0)),"na",(VLOOKUP(B1029,'BTC-USD'!$A$2:$E$1828,5,0)))</f>
        <v>6568.2299800000001</v>
      </c>
      <c r="N1029" s="12" t="str">
        <f>IF(ISERROR(VLOOKUP(B1029,'SOL-USD'!$A$2:$E$893,5,0)),"na",VLOOKUP(B1029,'SOL-USD'!$A$2:$E$893,5,0))</f>
        <v>na</v>
      </c>
      <c r="O1029" s="12" t="str">
        <f>IF(ISERROR(VLOOKUP(B1029,'AVAX-USD'!$A$2:$E$799,5,0)),"na",VLOOKUP(B1029,'AVAX-USD'!$A$2:$E$799,5,0))</f>
        <v>na</v>
      </c>
      <c r="P1029" s="12">
        <f>IF(ISERROR(VLOOKUP(B1029,'ADA-USD'!$A$2:$E$1776,5,0)),"na",VLOOKUP(B1029,'ADA-USD'!$A$2:$E$1776,5,0))</f>
        <v>0.12350700000000001</v>
      </c>
      <c r="Q1029" s="12" t="str">
        <f>IF(ISERROR(VLOOKUP(B1029,'DOT-USD'!$A$2:$E$761,5,0)),"na",VLOOKUP(B1029,'DOT-USD'!$A$2:$E$761,5,0))</f>
        <v>na</v>
      </c>
      <c r="R1029" s="14">
        <f>IF(ISERROR(VLOOKUP(B1029,'DOGE-USD'!$A$2:$G$1776,5,0)),"na",VLOOKUP(B1029,'DOGE-USD'!$A$2:$G$1776,5,0))</f>
        <v>2.555E-3</v>
      </c>
      <c r="S1029" s="14" t="str">
        <f>IF(ISERROR(VLOOKUP(B1029,'SHIB-USD'!$A$2:$G$780,5,0)),"na",VLOOKUP(B1029,'SHIB-USD'!$A$2:$G$780,5,0))</f>
        <v>na</v>
      </c>
      <c r="T1029" s="12" t="str">
        <f>IF(ISERROR(VLOOKUP(B1029,'Uni-USD'!$A$2:$G$735,5,0)),"na",VLOOKUP(B1029,'Uni-USD'!$A$2:$G$735,5,0))</f>
        <v>na</v>
      </c>
      <c r="U1029">
        <f>IF(ISERROR(VLOOKUP(B1029,Crude!$A$2:$G$1264,5,0)),"na",VLOOKUP(B1029,Crude!$A$2:$G$1264,5,0))</f>
        <v>66.81</v>
      </c>
      <c r="V1029">
        <f>IF(ISERROR(VLOOKUP(B1029,Wheat!$A$2:$G$1264,5,0)),"na",VLOOKUP(B1029,Wheat!$A$2:$G$1264,5,0))</f>
        <v>564.5</v>
      </c>
    </row>
    <row r="1030" spans="1:22" x14ac:dyDescent="0.35">
      <c r="A1030">
        <f t="shared" si="16"/>
        <v>2018</v>
      </c>
      <c r="B1030" s="10">
        <v>43320</v>
      </c>
      <c r="C1030" s="11">
        <f>VLOOKUP(B1030,Yields!$A$2:$B$1680,2,0)</f>
        <v>1.93</v>
      </c>
      <c r="D1030" s="11">
        <f>IF(ISERROR(VLOOKUP(B1030,Silver!$A$2:$G$1265,5,0)),"na",VLOOKUP(B1030,Silver!$A$2:$G$1265,5,0))</f>
        <v>15.375999999999999</v>
      </c>
      <c r="E1030" s="11">
        <f>IF(ISERROR(VLOOKUP(B1030,Gold!$A$2:$G$1264,5,0)),"na",VLOOKUP(B1030,Gold!$A$2:$G$1264,5,0))</f>
        <v>1212.5999999999999</v>
      </c>
      <c r="F1030" s="13">
        <f>IF(ISERROR(VLOOKUP(B1030,FXAIX!$A$2:$G$1259,5,0)),"na",VLOOKUP(B1030,FXAIX!$A$2:$G$1259,5,0))</f>
        <v>99.980002999999996</v>
      </c>
      <c r="G1030" s="13">
        <f>IF(ISERROR(VLOOKUP(B1030,SP500v2!$A$2:$G$1259,5,0)),"na",VLOOKUP(B1030,SP500v2!$A$2:$G$1259,5,0))</f>
        <v>2857.7</v>
      </c>
      <c r="H1030" s="13">
        <f>IF(ISERROR(VLOOKUP(B1030,'ishare R3000 ETF'!$A$2:$G$1260,4,0)),"na",VLOOKUP(B1030,'ishare R3000 ETF'!$A$2:$G$1260,4,0))</f>
        <v>169.259995</v>
      </c>
      <c r="I1030" s="13">
        <f>IF(ISERROR(VLOOKUP(B1030,'^IXIC'!$A$2:$E$1260,5,0)),"na",VLOOKUP(B1030,'^IXIC'!$A$2:$E$1260,5,0))</f>
        <v>7888.330078</v>
      </c>
      <c r="J1030" s="12">
        <f>IF(ISERROR(VLOOKUP(B1030,'Russell 2000'!$A$1:$E$1260,5,0)),"na",VLOOKUP(B1030,'Russell 2000'!$A$1:$E$1260,5,0))</f>
        <v>1686.880005</v>
      </c>
      <c r="K1030" s="12">
        <f>IF(ISERROR(VLOOKUP(B1030,'EURUSD=X'!$A$2:$E$1307,4,0)),"na",VLOOKUP(B1030,'EURUSD=X'!$A$2:$E$1307,4,0))</f>
        <v>1.1574610000000001</v>
      </c>
      <c r="L1030" s="12">
        <f>IF(ISERROR(VLOOKUP(B1030,'ETH-USD'!$A$2:$E$1776,5,0)),"na",VLOOKUP(B1030,'ETH-USD'!$A$2:$E$1776,5,0))</f>
        <v>356.61300699999998</v>
      </c>
      <c r="M1030" s="13">
        <f>IF(ISERROR(VLOOKUP(B1030,'BTC-USD'!$A$2:$E$1828,5,0)),"na",(VLOOKUP(B1030,'BTC-USD'!$A$2:$E$1828,5,0)))</f>
        <v>6305.7998049999997</v>
      </c>
      <c r="N1030" s="12" t="str">
        <f>IF(ISERROR(VLOOKUP(B1030,'SOL-USD'!$A$2:$E$893,5,0)),"na",VLOOKUP(B1030,'SOL-USD'!$A$2:$E$893,5,0))</f>
        <v>na</v>
      </c>
      <c r="O1030" s="12" t="str">
        <f>IF(ISERROR(VLOOKUP(B1030,'AVAX-USD'!$A$2:$E$799,5,0)),"na",VLOOKUP(B1030,'AVAX-USD'!$A$2:$E$799,5,0))</f>
        <v>na</v>
      </c>
      <c r="P1030" s="12">
        <f>IF(ISERROR(VLOOKUP(B1030,'ADA-USD'!$A$2:$E$1776,5,0)),"na",VLOOKUP(B1030,'ADA-USD'!$A$2:$E$1776,5,0))</f>
        <v>0.11375200000000001</v>
      </c>
      <c r="Q1030" s="12" t="str">
        <f>IF(ISERROR(VLOOKUP(B1030,'DOT-USD'!$A$2:$E$761,5,0)),"na",VLOOKUP(B1030,'DOT-USD'!$A$2:$E$761,5,0))</f>
        <v>na</v>
      </c>
      <c r="R1030" s="14">
        <f>IF(ISERROR(VLOOKUP(B1030,'DOGE-USD'!$A$2:$G$1776,5,0)),"na",VLOOKUP(B1030,'DOGE-USD'!$A$2:$G$1776,5,0))</f>
        <v>2.415E-3</v>
      </c>
      <c r="S1030" s="14" t="str">
        <f>IF(ISERROR(VLOOKUP(B1030,'SHIB-USD'!$A$2:$G$780,5,0)),"na",VLOOKUP(B1030,'SHIB-USD'!$A$2:$G$780,5,0))</f>
        <v>na</v>
      </c>
      <c r="T1030" s="12" t="str">
        <f>IF(ISERROR(VLOOKUP(B1030,'Uni-USD'!$A$2:$G$735,5,0)),"na",VLOOKUP(B1030,'Uni-USD'!$A$2:$G$735,5,0))</f>
        <v>na</v>
      </c>
      <c r="U1030">
        <f>IF(ISERROR(VLOOKUP(B1030,Crude!$A$2:$G$1264,5,0)),"na",VLOOKUP(B1030,Crude!$A$2:$G$1264,5,0))</f>
        <v>66.94</v>
      </c>
      <c r="V1030">
        <f>IF(ISERROR(VLOOKUP(B1030,Wheat!$A$2:$G$1264,5,0)),"na",VLOOKUP(B1030,Wheat!$A$2:$G$1264,5,0))</f>
        <v>570</v>
      </c>
    </row>
    <row r="1031" spans="1:22" x14ac:dyDescent="0.35">
      <c r="A1031">
        <f t="shared" si="16"/>
        <v>2018</v>
      </c>
      <c r="B1031" s="10">
        <v>43319</v>
      </c>
      <c r="C1031" s="11">
        <f>VLOOKUP(B1031,Yields!$A$2:$B$1680,2,0)</f>
        <v>1.96</v>
      </c>
      <c r="D1031" s="11">
        <f>IF(ISERROR(VLOOKUP(B1031,Silver!$A$2:$G$1265,5,0)),"na",VLOOKUP(B1031,Silver!$A$2:$G$1265,5,0))</f>
        <v>15.317</v>
      </c>
      <c r="E1031" s="11">
        <f>IF(ISERROR(VLOOKUP(B1031,Gold!$A$2:$G$1264,5,0)),"na",VLOOKUP(B1031,Gold!$A$2:$G$1264,5,0))</f>
        <v>1209.5999999999999</v>
      </c>
      <c r="F1031" s="13">
        <f>IF(ISERROR(VLOOKUP(B1031,FXAIX!$A$2:$G$1259,5,0)),"na",VLOOKUP(B1031,FXAIX!$A$2:$G$1259,5,0))</f>
        <v>100</v>
      </c>
      <c r="G1031" s="13">
        <f>IF(ISERROR(VLOOKUP(B1031,SP500v2!$A$2:$G$1259,5,0)),"na",VLOOKUP(B1031,SP500v2!$A$2:$G$1259,5,0))</f>
        <v>2858.45</v>
      </c>
      <c r="H1031" s="13">
        <f>IF(ISERROR(VLOOKUP(B1031,'ishare R3000 ETF'!$A$2:$G$1260,4,0)),"na",VLOOKUP(B1031,'ishare R3000 ETF'!$A$2:$G$1260,4,0))</f>
        <v>169.520004</v>
      </c>
      <c r="I1031" s="13">
        <f>IF(ISERROR(VLOOKUP(B1031,'^IXIC'!$A$2:$E$1260,5,0)),"na",VLOOKUP(B1031,'^IXIC'!$A$2:$E$1260,5,0))</f>
        <v>7883.6601559999999</v>
      </c>
      <c r="J1031" s="12">
        <f>IF(ISERROR(VLOOKUP(B1031,'Russell 2000'!$A$1:$E$1260,5,0)),"na",VLOOKUP(B1031,'Russell 2000'!$A$1:$E$1260,5,0))</f>
        <v>1688.3000489999999</v>
      </c>
      <c r="K1031" s="12">
        <f>IF(ISERROR(VLOOKUP(B1031,'EURUSD=X'!$A$2:$E$1307,4,0)),"na",VLOOKUP(B1031,'EURUSD=X'!$A$2:$E$1307,4,0))</f>
        <v>1.1552009999999999</v>
      </c>
      <c r="L1031" s="12">
        <f>IF(ISERROR(VLOOKUP(B1031,'ETH-USD'!$A$2:$E$1776,5,0)),"na",VLOOKUP(B1031,'ETH-USD'!$A$2:$E$1776,5,0))</f>
        <v>380.21499599999999</v>
      </c>
      <c r="M1031" s="13">
        <f>IF(ISERROR(VLOOKUP(B1031,'BTC-USD'!$A$2:$E$1828,5,0)),"na",(VLOOKUP(B1031,'BTC-USD'!$A$2:$E$1828,5,0)))</f>
        <v>6753.1201170000004</v>
      </c>
      <c r="N1031" s="12" t="str">
        <f>IF(ISERROR(VLOOKUP(B1031,'SOL-USD'!$A$2:$E$893,5,0)),"na",VLOOKUP(B1031,'SOL-USD'!$A$2:$E$893,5,0))</f>
        <v>na</v>
      </c>
      <c r="O1031" s="12" t="str">
        <f>IF(ISERROR(VLOOKUP(B1031,'AVAX-USD'!$A$2:$E$799,5,0)),"na",VLOOKUP(B1031,'AVAX-USD'!$A$2:$E$799,5,0))</f>
        <v>na</v>
      </c>
      <c r="P1031" s="12">
        <f>IF(ISERROR(VLOOKUP(B1031,'ADA-USD'!$A$2:$E$1776,5,0)),"na",VLOOKUP(B1031,'ADA-USD'!$A$2:$E$1776,5,0))</f>
        <v>0.12537799999999999</v>
      </c>
      <c r="Q1031" s="12" t="str">
        <f>IF(ISERROR(VLOOKUP(B1031,'DOT-USD'!$A$2:$E$761,5,0)),"na",VLOOKUP(B1031,'DOT-USD'!$A$2:$E$761,5,0))</f>
        <v>na</v>
      </c>
      <c r="R1031" s="14">
        <f>IF(ISERROR(VLOOKUP(B1031,'DOGE-USD'!$A$2:$G$1776,5,0)),"na",VLOOKUP(B1031,'DOGE-USD'!$A$2:$G$1776,5,0))</f>
        <v>2.6710000000000002E-3</v>
      </c>
      <c r="S1031" s="14" t="str">
        <f>IF(ISERROR(VLOOKUP(B1031,'SHIB-USD'!$A$2:$G$780,5,0)),"na",VLOOKUP(B1031,'SHIB-USD'!$A$2:$G$780,5,0))</f>
        <v>na</v>
      </c>
      <c r="T1031" s="12" t="str">
        <f>IF(ISERROR(VLOOKUP(B1031,'Uni-USD'!$A$2:$G$735,5,0)),"na",VLOOKUP(B1031,'Uni-USD'!$A$2:$G$735,5,0))</f>
        <v>na</v>
      </c>
      <c r="U1031">
        <f>IF(ISERROR(VLOOKUP(B1031,Crude!$A$2:$G$1264,5,0)),"na",VLOOKUP(B1031,Crude!$A$2:$G$1264,5,0))</f>
        <v>69.17</v>
      </c>
      <c r="V1031">
        <f>IF(ISERROR(VLOOKUP(B1031,Wheat!$A$2:$G$1264,5,0)),"na",VLOOKUP(B1031,Wheat!$A$2:$G$1264,5,0))</f>
        <v>568.25</v>
      </c>
    </row>
    <row r="1032" spans="1:22" x14ac:dyDescent="0.35">
      <c r="A1032">
        <f t="shared" si="16"/>
        <v>2018</v>
      </c>
      <c r="B1032" s="10">
        <v>43318</v>
      </c>
      <c r="C1032" s="11">
        <f>VLOOKUP(B1032,Yields!$A$2:$B$1680,2,0)</f>
        <v>1.92</v>
      </c>
      <c r="D1032" s="11">
        <f>IF(ISERROR(VLOOKUP(B1032,Silver!$A$2:$G$1265,5,0)),"na",VLOOKUP(B1032,Silver!$A$2:$G$1265,5,0))</f>
        <v>15.292</v>
      </c>
      <c r="E1032" s="11">
        <f>IF(ISERROR(VLOOKUP(B1032,Gold!$A$2:$G$1264,5,0)),"na",VLOOKUP(B1032,Gold!$A$2:$G$1264,5,0))</f>
        <v>1208.5999999999999</v>
      </c>
      <c r="F1032" s="13">
        <f>IF(ISERROR(VLOOKUP(B1032,FXAIX!$A$2:$G$1259,5,0)),"na",VLOOKUP(B1032,FXAIX!$A$2:$G$1259,5,0))</f>
        <v>99.720000999999996</v>
      </c>
      <c r="G1032" s="13">
        <f>IF(ISERROR(VLOOKUP(B1032,SP500v2!$A$2:$G$1259,5,0)),"na",VLOOKUP(B1032,SP500v2!$A$2:$G$1259,5,0))</f>
        <v>2850.4</v>
      </c>
      <c r="H1032" s="13">
        <f>IF(ISERROR(VLOOKUP(B1032,'ishare R3000 ETF'!$A$2:$G$1260,4,0)),"na",VLOOKUP(B1032,'ishare R3000 ETF'!$A$2:$G$1260,4,0))</f>
        <v>168.220001</v>
      </c>
      <c r="I1032" s="13">
        <f>IF(ISERROR(VLOOKUP(B1032,'^IXIC'!$A$2:$E$1260,5,0)),"na",VLOOKUP(B1032,'^IXIC'!$A$2:$E$1260,5,0))</f>
        <v>7859.6801759999998</v>
      </c>
      <c r="J1032" s="12">
        <f>IF(ISERROR(VLOOKUP(B1032,'Russell 2000'!$A$1:$E$1260,5,0)),"na",VLOOKUP(B1032,'Russell 2000'!$A$1:$E$1260,5,0))</f>
        <v>1684.3100589999999</v>
      </c>
      <c r="K1032" s="12">
        <f>IF(ISERROR(VLOOKUP(B1032,'EURUSD=X'!$A$2:$E$1307,4,0)),"na",VLOOKUP(B1032,'EURUSD=X'!$A$2:$E$1307,4,0))</f>
        <v>1.153097</v>
      </c>
      <c r="L1032" s="12">
        <f>IF(ISERROR(VLOOKUP(B1032,'ETH-USD'!$A$2:$E$1776,5,0)),"na",VLOOKUP(B1032,'ETH-USD'!$A$2:$E$1776,5,0))</f>
        <v>406.65798999999998</v>
      </c>
      <c r="M1032" s="13">
        <f>IF(ISERROR(VLOOKUP(B1032,'BTC-USD'!$A$2:$E$1828,5,0)),"na",(VLOOKUP(B1032,'BTC-USD'!$A$2:$E$1828,5,0)))</f>
        <v>6951.7998049999997</v>
      </c>
      <c r="N1032" s="12" t="str">
        <f>IF(ISERROR(VLOOKUP(B1032,'SOL-USD'!$A$2:$E$893,5,0)),"na",VLOOKUP(B1032,'SOL-USD'!$A$2:$E$893,5,0))</f>
        <v>na</v>
      </c>
      <c r="O1032" s="12" t="str">
        <f>IF(ISERROR(VLOOKUP(B1032,'AVAX-USD'!$A$2:$E$799,5,0)),"na",VLOOKUP(B1032,'AVAX-USD'!$A$2:$E$799,5,0))</f>
        <v>na</v>
      </c>
      <c r="P1032" s="12">
        <f>IF(ISERROR(VLOOKUP(B1032,'ADA-USD'!$A$2:$E$1776,5,0)),"na",VLOOKUP(B1032,'ADA-USD'!$A$2:$E$1776,5,0))</f>
        <v>0.130553</v>
      </c>
      <c r="Q1032" s="12" t="str">
        <f>IF(ISERROR(VLOOKUP(B1032,'DOT-USD'!$A$2:$E$761,5,0)),"na",VLOOKUP(B1032,'DOT-USD'!$A$2:$E$761,5,0))</f>
        <v>na</v>
      </c>
      <c r="R1032" s="14">
        <f>IF(ISERROR(VLOOKUP(B1032,'DOGE-USD'!$A$2:$G$1776,5,0)),"na",VLOOKUP(B1032,'DOGE-USD'!$A$2:$G$1776,5,0))</f>
        <v>2.7789999999999998E-3</v>
      </c>
      <c r="S1032" s="14" t="str">
        <f>IF(ISERROR(VLOOKUP(B1032,'SHIB-USD'!$A$2:$G$780,5,0)),"na",VLOOKUP(B1032,'SHIB-USD'!$A$2:$G$780,5,0))</f>
        <v>na</v>
      </c>
      <c r="T1032" s="12" t="str">
        <f>IF(ISERROR(VLOOKUP(B1032,'Uni-USD'!$A$2:$G$735,5,0)),"na",VLOOKUP(B1032,'Uni-USD'!$A$2:$G$735,5,0))</f>
        <v>na</v>
      </c>
      <c r="U1032">
        <f>IF(ISERROR(VLOOKUP(B1032,Crude!$A$2:$G$1264,5,0)),"na",VLOOKUP(B1032,Crude!$A$2:$G$1264,5,0))</f>
        <v>69.010000000000005</v>
      </c>
      <c r="V1032">
        <f>IF(ISERROR(VLOOKUP(B1032,Wheat!$A$2:$G$1264,5,0)),"na",VLOOKUP(B1032,Wheat!$A$2:$G$1264,5,0))</f>
        <v>574.5</v>
      </c>
    </row>
    <row r="1033" spans="1:22" x14ac:dyDescent="0.35">
      <c r="A1033">
        <f t="shared" si="16"/>
        <v>2018</v>
      </c>
      <c r="B1033" s="10">
        <v>43315</v>
      </c>
      <c r="C1033" s="11">
        <f>VLOOKUP(B1033,Yields!$A$2:$B$1680,2,0)</f>
        <v>1.9</v>
      </c>
      <c r="D1033" s="11">
        <f>IF(ISERROR(VLOOKUP(B1033,Silver!$A$2:$G$1265,5,0)),"na",VLOOKUP(B1033,Silver!$A$2:$G$1265,5,0))</f>
        <v>15.406000000000001</v>
      </c>
      <c r="E1033" s="11">
        <f>IF(ISERROR(VLOOKUP(B1033,Gold!$A$2:$G$1264,5,0)),"na",VLOOKUP(B1033,Gold!$A$2:$G$1264,5,0))</f>
        <v>1214.2</v>
      </c>
      <c r="F1033" s="13">
        <f>IF(ISERROR(VLOOKUP(B1033,FXAIX!$A$2:$G$1259,5,0)),"na",VLOOKUP(B1033,FXAIX!$A$2:$G$1259,5,0))</f>
        <v>99.360000999999997</v>
      </c>
      <c r="G1033" s="13">
        <f>IF(ISERROR(VLOOKUP(B1033,SP500v2!$A$2:$G$1259,5,0)),"na",VLOOKUP(B1033,SP500v2!$A$2:$G$1259,5,0))</f>
        <v>2840.35</v>
      </c>
      <c r="H1033" s="13">
        <f>IF(ISERROR(VLOOKUP(B1033,'ishare R3000 ETF'!$A$2:$G$1260,4,0)),"na",VLOOKUP(B1033,'ishare R3000 ETF'!$A$2:$G$1260,4,0))</f>
        <v>167.80999800000001</v>
      </c>
      <c r="I1033" s="13">
        <f>IF(ISERROR(VLOOKUP(B1033,'^IXIC'!$A$2:$E$1260,5,0)),"na",VLOOKUP(B1033,'^IXIC'!$A$2:$E$1260,5,0))</f>
        <v>7812.0097660000001</v>
      </c>
      <c r="J1033" s="12">
        <f>IF(ISERROR(VLOOKUP(B1033,'Russell 2000'!$A$1:$E$1260,5,0)),"na",VLOOKUP(B1033,'Russell 2000'!$A$1:$E$1260,5,0))</f>
        <v>1673.369995</v>
      </c>
      <c r="K1033" s="12">
        <f>IF(ISERROR(VLOOKUP(B1033,'EURUSD=X'!$A$2:$E$1307,4,0)),"na",VLOOKUP(B1033,'EURUSD=X'!$A$2:$E$1307,4,0))</f>
        <v>1.1562159999999999</v>
      </c>
      <c r="L1033" s="12">
        <f>IF(ISERROR(VLOOKUP(B1033,'ETH-USD'!$A$2:$E$1776,5,0)),"na",VLOOKUP(B1033,'ETH-USD'!$A$2:$E$1776,5,0))</f>
        <v>418.26199300000002</v>
      </c>
      <c r="M1033" s="13">
        <f>IF(ISERROR(VLOOKUP(B1033,'BTC-USD'!$A$2:$E$1828,5,0)),"na",(VLOOKUP(B1033,'BTC-USD'!$A$2:$E$1828,5,0)))</f>
        <v>7434.3901370000003</v>
      </c>
      <c r="N1033" s="12" t="str">
        <f>IF(ISERROR(VLOOKUP(B1033,'SOL-USD'!$A$2:$E$893,5,0)),"na",VLOOKUP(B1033,'SOL-USD'!$A$2:$E$893,5,0))</f>
        <v>na</v>
      </c>
      <c r="O1033" s="12" t="str">
        <f>IF(ISERROR(VLOOKUP(B1033,'AVAX-USD'!$A$2:$E$799,5,0)),"na",VLOOKUP(B1033,'AVAX-USD'!$A$2:$E$799,5,0))</f>
        <v>na</v>
      </c>
      <c r="P1033" s="12">
        <f>IF(ISERROR(VLOOKUP(B1033,'ADA-USD'!$A$2:$E$1776,5,0)),"na",VLOOKUP(B1033,'ADA-USD'!$A$2:$E$1776,5,0))</f>
        <v>0.13025500000000001</v>
      </c>
      <c r="Q1033" s="12" t="str">
        <f>IF(ISERROR(VLOOKUP(B1033,'DOT-USD'!$A$2:$E$761,5,0)),"na",VLOOKUP(B1033,'DOT-USD'!$A$2:$E$761,5,0))</f>
        <v>na</v>
      </c>
      <c r="R1033" s="14">
        <f>IF(ISERROR(VLOOKUP(B1033,'DOGE-USD'!$A$2:$G$1776,5,0)),"na",VLOOKUP(B1033,'DOGE-USD'!$A$2:$G$1776,5,0))</f>
        <v>2.918E-3</v>
      </c>
      <c r="S1033" s="14" t="str">
        <f>IF(ISERROR(VLOOKUP(B1033,'SHIB-USD'!$A$2:$G$780,5,0)),"na",VLOOKUP(B1033,'SHIB-USD'!$A$2:$G$780,5,0))</f>
        <v>na</v>
      </c>
      <c r="T1033" s="12" t="str">
        <f>IF(ISERROR(VLOOKUP(B1033,'Uni-USD'!$A$2:$G$735,5,0)),"na",VLOOKUP(B1033,'Uni-USD'!$A$2:$G$735,5,0))</f>
        <v>na</v>
      </c>
      <c r="U1033">
        <f>IF(ISERROR(VLOOKUP(B1033,Crude!$A$2:$G$1264,5,0)),"na",VLOOKUP(B1033,Crude!$A$2:$G$1264,5,0))</f>
        <v>68.489999999999995</v>
      </c>
      <c r="V1033">
        <f>IF(ISERROR(VLOOKUP(B1033,Wheat!$A$2:$G$1264,5,0)),"na",VLOOKUP(B1033,Wheat!$A$2:$G$1264,5,0))</f>
        <v>556.25</v>
      </c>
    </row>
    <row r="1034" spans="1:22" x14ac:dyDescent="0.35">
      <c r="A1034">
        <f t="shared" si="16"/>
        <v>2018</v>
      </c>
      <c r="B1034" s="10">
        <v>43314</v>
      </c>
      <c r="C1034" s="11">
        <f>VLOOKUP(B1034,Yields!$A$2:$B$1680,2,0)</f>
        <v>1.89</v>
      </c>
      <c r="D1034" s="11">
        <f>IF(ISERROR(VLOOKUP(B1034,Silver!$A$2:$G$1265,5,0)),"na",VLOOKUP(B1034,Silver!$A$2:$G$1265,5,0))</f>
        <v>15.329000000000001</v>
      </c>
      <c r="E1034" s="11">
        <f>IF(ISERROR(VLOOKUP(B1034,Gold!$A$2:$G$1264,5,0)),"na",VLOOKUP(B1034,Gold!$A$2:$G$1264,5,0))</f>
        <v>1210.5999999999999</v>
      </c>
      <c r="F1034" s="13">
        <f>IF(ISERROR(VLOOKUP(B1034,FXAIX!$A$2:$G$1259,5,0)),"na",VLOOKUP(B1034,FXAIX!$A$2:$G$1259,5,0))</f>
        <v>98.889999000000003</v>
      </c>
      <c r="G1034" s="13">
        <f>IF(ISERROR(VLOOKUP(B1034,SP500v2!$A$2:$G$1259,5,0)),"na",VLOOKUP(B1034,SP500v2!$A$2:$G$1259,5,0))</f>
        <v>2827.22</v>
      </c>
      <c r="H1034" s="13">
        <f>IF(ISERROR(VLOOKUP(B1034,'ishare R3000 ETF'!$A$2:$G$1260,4,0)),"na",VLOOKUP(B1034,'ishare R3000 ETF'!$A$2:$G$1260,4,0))</f>
        <v>165.949997</v>
      </c>
      <c r="I1034" s="13">
        <f>IF(ISERROR(VLOOKUP(B1034,'^IXIC'!$A$2:$E$1260,5,0)),"na",VLOOKUP(B1034,'^IXIC'!$A$2:$E$1260,5,0))</f>
        <v>7802.6899409999996</v>
      </c>
      <c r="J1034" s="12">
        <f>IF(ISERROR(VLOOKUP(B1034,'Russell 2000'!$A$1:$E$1260,5,0)),"na",VLOOKUP(B1034,'Russell 2000'!$A$1:$E$1260,5,0))</f>
        <v>1682.099976</v>
      </c>
      <c r="K1034" s="12">
        <f>IF(ISERROR(VLOOKUP(B1034,'EURUSD=X'!$A$2:$E$1307,4,0)),"na",VLOOKUP(B1034,'EURUSD=X'!$A$2:$E$1307,4,0))</f>
        <v>1.1604159999999999</v>
      </c>
      <c r="L1034" s="12">
        <f>IF(ISERROR(VLOOKUP(B1034,'ETH-USD'!$A$2:$E$1776,5,0)),"na",VLOOKUP(B1034,'ETH-USD'!$A$2:$E$1776,5,0))</f>
        <v>412.62100199999998</v>
      </c>
      <c r="M1034" s="13">
        <f>IF(ISERROR(VLOOKUP(B1034,'BTC-USD'!$A$2:$E$1828,5,0)),"na",(VLOOKUP(B1034,'BTC-USD'!$A$2:$E$1828,5,0)))</f>
        <v>7567.1499020000001</v>
      </c>
      <c r="N1034" s="12" t="str">
        <f>IF(ISERROR(VLOOKUP(B1034,'SOL-USD'!$A$2:$E$893,5,0)),"na",VLOOKUP(B1034,'SOL-USD'!$A$2:$E$893,5,0))</f>
        <v>na</v>
      </c>
      <c r="O1034" s="12" t="str">
        <f>IF(ISERROR(VLOOKUP(B1034,'AVAX-USD'!$A$2:$E$799,5,0)),"na",VLOOKUP(B1034,'AVAX-USD'!$A$2:$E$799,5,0))</f>
        <v>na</v>
      </c>
      <c r="P1034" s="12">
        <f>IF(ISERROR(VLOOKUP(B1034,'ADA-USD'!$A$2:$E$1776,5,0)),"na",VLOOKUP(B1034,'ADA-USD'!$A$2:$E$1776,5,0))</f>
        <v>0.131941</v>
      </c>
      <c r="Q1034" s="12" t="str">
        <f>IF(ISERROR(VLOOKUP(B1034,'DOT-USD'!$A$2:$E$761,5,0)),"na",VLOOKUP(B1034,'DOT-USD'!$A$2:$E$761,5,0))</f>
        <v>na</v>
      </c>
      <c r="R1034" s="14">
        <f>IF(ISERROR(VLOOKUP(B1034,'DOGE-USD'!$A$2:$G$1776,5,0)),"na",VLOOKUP(B1034,'DOGE-USD'!$A$2:$G$1776,5,0))</f>
        <v>2.9459999999999998E-3</v>
      </c>
      <c r="S1034" s="14" t="str">
        <f>IF(ISERROR(VLOOKUP(B1034,'SHIB-USD'!$A$2:$G$780,5,0)),"na",VLOOKUP(B1034,'SHIB-USD'!$A$2:$G$780,5,0))</f>
        <v>na</v>
      </c>
      <c r="T1034" s="12" t="str">
        <f>IF(ISERROR(VLOOKUP(B1034,'Uni-USD'!$A$2:$G$735,5,0)),"na",VLOOKUP(B1034,'Uni-USD'!$A$2:$G$735,5,0))</f>
        <v>na</v>
      </c>
      <c r="U1034">
        <f>IF(ISERROR(VLOOKUP(B1034,Crude!$A$2:$G$1264,5,0)),"na",VLOOKUP(B1034,Crude!$A$2:$G$1264,5,0))</f>
        <v>68.959999999999994</v>
      </c>
      <c r="V1034">
        <f>IF(ISERROR(VLOOKUP(B1034,Wheat!$A$2:$G$1264,5,0)),"na",VLOOKUP(B1034,Wheat!$A$2:$G$1264,5,0))</f>
        <v>560.5</v>
      </c>
    </row>
    <row r="1035" spans="1:22" x14ac:dyDescent="0.35">
      <c r="A1035">
        <f t="shared" si="16"/>
        <v>2018</v>
      </c>
      <c r="B1035" s="10">
        <v>43313</v>
      </c>
      <c r="C1035" s="11">
        <f>VLOOKUP(B1035,Yields!$A$2:$B$1680,2,0)</f>
        <v>1.93</v>
      </c>
      <c r="D1035" s="11">
        <f>IF(ISERROR(VLOOKUP(B1035,Silver!$A$2:$G$1265,5,0)),"na",VLOOKUP(B1035,Silver!$A$2:$G$1265,5,0))</f>
        <v>15.394</v>
      </c>
      <c r="E1035" s="11">
        <f>IF(ISERROR(VLOOKUP(B1035,Gold!$A$2:$G$1264,5,0)),"na",VLOOKUP(B1035,Gold!$A$2:$G$1264,5,0))</f>
        <v>1217.9000000000001</v>
      </c>
      <c r="F1035" s="13">
        <f>IF(ISERROR(VLOOKUP(B1035,FXAIX!$A$2:$G$1259,5,0)),"na",VLOOKUP(B1035,FXAIX!$A$2:$G$1259,5,0))</f>
        <v>98.389999000000003</v>
      </c>
      <c r="G1035" s="13">
        <f>IF(ISERROR(VLOOKUP(B1035,SP500v2!$A$2:$G$1259,5,0)),"na",VLOOKUP(B1035,SP500v2!$A$2:$G$1259,5,0))</f>
        <v>2813.36</v>
      </c>
      <c r="H1035" s="13">
        <f>IF(ISERROR(VLOOKUP(B1035,'ishare R3000 ETF'!$A$2:$G$1260,4,0)),"na",VLOOKUP(B1035,'ishare R3000 ETF'!$A$2:$G$1260,4,0))</f>
        <v>166.35000600000001</v>
      </c>
      <c r="I1035" s="13">
        <f>IF(ISERROR(VLOOKUP(B1035,'^IXIC'!$A$2:$E$1260,5,0)),"na",VLOOKUP(B1035,'^IXIC'!$A$2:$E$1260,5,0))</f>
        <v>7707.2900390000004</v>
      </c>
      <c r="J1035" s="12">
        <f>IF(ISERROR(VLOOKUP(B1035,'Russell 2000'!$A$1:$E$1260,5,0)),"na",VLOOKUP(B1035,'Russell 2000'!$A$1:$E$1260,5,0))</f>
        <v>1669.26001</v>
      </c>
      <c r="K1035" s="12">
        <f>IF(ISERROR(VLOOKUP(B1035,'EURUSD=X'!$A$2:$E$1307,4,0)),"na",VLOOKUP(B1035,'EURUSD=X'!$A$2:$E$1307,4,0))</f>
        <v>1.166534</v>
      </c>
      <c r="L1035" s="12">
        <f>IF(ISERROR(VLOOKUP(B1035,'ETH-USD'!$A$2:$E$1776,5,0)),"na",VLOOKUP(B1035,'ETH-USD'!$A$2:$E$1776,5,0))</f>
        <v>420.74700899999999</v>
      </c>
      <c r="M1035" s="13">
        <f>IF(ISERROR(VLOOKUP(B1035,'BTC-USD'!$A$2:$E$1828,5,0)),"na",(VLOOKUP(B1035,'BTC-USD'!$A$2:$E$1828,5,0)))</f>
        <v>7624.9101559999999</v>
      </c>
      <c r="N1035" s="12" t="str">
        <f>IF(ISERROR(VLOOKUP(B1035,'SOL-USD'!$A$2:$E$893,5,0)),"na",VLOOKUP(B1035,'SOL-USD'!$A$2:$E$893,5,0))</f>
        <v>na</v>
      </c>
      <c r="O1035" s="12" t="str">
        <f>IF(ISERROR(VLOOKUP(B1035,'AVAX-USD'!$A$2:$E$799,5,0)),"na",VLOOKUP(B1035,'AVAX-USD'!$A$2:$E$799,5,0))</f>
        <v>na</v>
      </c>
      <c r="P1035" s="12">
        <f>IF(ISERROR(VLOOKUP(B1035,'ADA-USD'!$A$2:$E$1776,5,0)),"na",VLOOKUP(B1035,'ADA-USD'!$A$2:$E$1776,5,0))</f>
        <v>0.140901</v>
      </c>
      <c r="Q1035" s="12" t="str">
        <f>IF(ISERROR(VLOOKUP(B1035,'DOT-USD'!$A$2:$E$761,5,0)),"na",VLOOKUP(B1035,'DOT-USD'!$A$2:$E$761,5,0))</f>
        <v>na</v>
      </c>
      <c r="R1035" s="14">
        <f>IF(ISERROR(VLOOKUP(B1035,'DOGE-USD'!$A$2:$G$1776,5,0)),"na",VLOOKUP(B1035,'DOGE-USD'!$A$2:$G$1776,5,0))</f>
        <v>3.16E-3</v>
      </c>
      <c r="S1035" s="14" t="str">
        <f>IF(ISERROR(VLOOKUP(B1035,'SHIB-USD'!$A$2:$G$780,5,0)),"na",VLOOKUP(B1035,'SHIB-USD'!$A$2:$G$780,5,0))</f>
        <v>na</v>
      </c>
      <c r="T1035" s="12" t="str">
        <f>IF(ISERROR(VLOOKUP(B1035,'Uni-USD'!$A$2:$G$735,5,0)),"na",VLOOKUP(B1035,'Uni-USD'!$A$2:$G$735,5,0))</f>
        <v>na</v>
      </c>
      <c r="U1035">
        <f>IF(ISERROR(VLOOKUP(B1035,Crude!$A$2:$G$1264,5,0)),"na",VLOOKUP(B1035,Crude!$A$2:$G$1264,5,0))</f>
        <v>67.66</v>
      </c>
      <c r="V1035">
        <f>IF(ISERROR(VLOOKUP(B1035,Wheat!$A$2:$G$1264,5,0)),"na",VLOOKUP(B1035,Wheat!$A$2:$G$1264,5,0))</f>
        <v>558.25</v>
      </c>
    </row>
    <row r="1036" spans="1:22" x14ac:dyDescent="0.35">
      <c r="A1036">
        <f t="shared" si="16"/>
        <v>2018</v>
      </c>
      <c r="B1036" s="10">
        <v>43312</v>
      </c>
      <c r="C1036" s="11">
        <f>VLOOKUP(B1036,Yields!$A$2:$B$1680,2,0)</f>
        <v>1.94</v>
      </c>
      <c r="D1036" s="11">
        <f>IF(ISERROR(VLOOKUP(B1036,Silver!$A$2:$G$1265,5,0)),"na",VLOOKUP(B1036,Silver!$A$2:$G$1265,5,0))</f>
        <v>15.5</v>
      </c>
      <c r="E1036" s="11">
        <f>IF(ISERROR(VLOOKUP(B1036,Gold!$A$2:$G$1264,5,0)),"na",VLOOKUP(B1036,Gold!$A$2:$G$1264,5,0))</f>
        <v>1223.7</v>
      </c>
      <c r="F1036" s="13">
        <f>IF(ISERROR(VLOOKUP(B1036,FXAIX!$A$2:$G$1259,5,0)),"na",VLOOKUP(B1036,FXAIX!$A$2:$G$1259,5,0))</f>
        <v>98.489998</v>
      </c>
      <c r="G1036" s="13">
        <f>IF(ISERROR(VLOOKUP(B1036,SP500v2!$A$2:$G$1259,5,0)),"na",VLOOKUP(B1036,SP500v2!$A$2:$G$1259,5,0))</f>
        <v>2816.29</v>
      </c>
      <c r="H1036" s="13">
        <f>IF(ISERROR(VLOOKUP(B1036,'ishare R3000 ETF'!$A$2:$G$1260,4,0)),"na",VLOOKUP(B1036,'ishare R3000 ETF'!$A$2:$G$1260,4,0))</f>
        <v>166.41999799999999</v>
      </c>
      <c r="I1036" s="13">
        <f>IF(ISERROR(VLOOKUP(B1036,'^IXIC'!$A$2:$E$1260,5,0)),"na",VLOOKUP(B1036,'^IXIC'!$A$2:$E$1260,5,0))</f>
        <v>7671.7900390000004</v>
      </c>
      <c r="J1036" s="12">
        <f>IF(ISERROR(VLOOKUP(B1036,'Russell 2000'!$A$1:$E$1260,5,0)),"na",VLOOKUP(B1036,'Russell 2000'!$A$1:$E$1260,5,0))</f>
        <v>1670.8000489999999</v>
      </c>
      <c r="K1036" s="12">
        <f>IF(ISERROR(VLOOKUP(B1036,'EURUSD=X'!$A$2:$E$1307,4,0)),"na",VLOOKUP(B1036,'EURUSD=X'!$A$2:$E$1307,4,0))</f>
        <v>1.169276</v>
      </c>
      <c r="L1036" s="12">
        <f>IF(ISERROR(VLOOKUP(B1036,'ETH-USD'!$A$2:$E$1776,5,0)),"na",VLOOKUP(B1036,'ETH-USD'!$A$2:$E$1776,5,0))</f>
        <v>433.86700400000001</v>
      </c>
      <c r="M1036" s="13">
        <f>IF(ISERROR(VLOOKUP(B1036,'BTC-USD'!$A$2:$E$1828,5,0)),"na",(VLOOKUP(B1036,'BTC-USD'!$A$2:$E$1828,5,0)))</f>
        <v>7780.4399409999996</v>
      </c>
      <c r="N1036" s="12" t="str">
        <f>IF(ISERROR(VLOOKUP(B1036,'SOL-USD'!$A$2:$E$893,5,0)),"na",VLOOKUP(B1036,'SOL-USD'!$A$2:$E$893,5,0))</f>
        <v>na</v>
      </c>
      <c r="O1036" s="12" t="str">
        <f>IF(ISERROR(VLOOKUP(B1036,'AVAX-USD'!$A$2:$E$799,5,0)),"na",VLOOKUP(B1036,'AVAX-USD'!$A$2:$E$799,5,0))</f>
        <v>na</v>
      </c>
      <c r="P1036" s="12">
        <f>IF(ISERROR(VLOOKUP(B1036,'ADA-USD'!$A$2:$E$1776,5,0)),"na",VLOOKUP(B1036,'ADA-USD'!$A$2:$E$1776,5,0))</f>
        <v>0.14329700000000001</v>
      </c>
      <c r="Q1036" s="12" t="str">
        <f>IF(ISERROR(VLOOKUP(B1036,'DOT-USD'!$A$2:$E$761,5,0)),"na",VLOOKUP(B1036,'DOT-USD'!$A$2:$E$761,5,0))</f>
        <v>na</v>
      </c>
      <c r="R1036" s="14">
        <f>IF(ISERROR(VLOOKUP(B1036,'DOGE-USD'!$A$2:$G$1776,5,0)),"na",VLOOKUP(B1036,'DOGE-USD'!$A$2:$G$1776,5,0))</f>
        <v>2.9450000000000001E-3</v>
      </c>
      <c r="S1036" s="14" t="str">
        <f>IF(ISERROR(VLOOKUP(B1036,'SHIB-USD'!$A$2:$G$780,5,0)),"na",VLOOKUP(B1036,'SHIB-USD'!$A$2:$G$780,5,0))</f>
        <v>na</v>
      </c>
      <c r="T1036" s="12" t="str">
        <f>IF(ISERROR(VLOOKUP(B1036,'Uni-USD'!$A$2:$G$735,5,0)),"na",VLOOKUP(B1036,'Uni-USD'!$A$2:$G$735,5,0))</f>
        <v>na</v>
      </c>
      <c r="U1036">
        <f>IF(ISERROR(VLOOKUP(B1036,Crude!$A$2:$G$1264,5,0)),"na",VLOOKUP(B1036,Crude!$A$2:$G$1264,5,0))</f>
        <v>68.760000000000005</v>
      </c>
      <c r="V1036">
        <f>IF(ISERROR(VLOOKUP(B1036,Wheat!$A$2:$G$1264,5,0)),"na",VLOOKUP(B1036,Wheat!$A$2:$G$1264,5,0))</f>
        <v>553.75</v>
      </c>
    </row>
    <row r="1037" spans="1:22" x14ac:dyDescent="0.35">
      <c r="A1037">
        <f t="shared" si="16"/>
        <v>2018</v>
      </c>
      <c r="B1037" s="10">
        <v>43311</v>
      </c>
      <c r="C1037" s="11">
        <f>VLOOKUP(B1037,Yields!$A$2:$B$1680,2,0)</f>
        <v>1.91</v>
      </c>
      <c r="D1037" s="11">
        <f>IF(ISERROR(VLOOKUP(B1037,Silver!$A$2:$G$1265,5,0)),"na",VLOOKUP(B1037,Silver!$A$2:$G$1265,5,0))</f>
        <v>15.475</v>
      </c>
      <c r="E1037" s="11">
        <f>IF(ISERROR(VLOOKUP(B1037,Gold!$A$2:$G$1264,5,0)),"na",VLOOKUP(B1037,Gold!$A$2:$G$1264,5,0))</f>
        <v>1221.3</v>
      </c>
      <c r="F1037" s="13">
        <f>IF(ISERROR(VLOOKUP(B1037,FXAIX!$A$2:$G$1259,5,0)),"na",VLOOKUP(B1037,FXAIX!$A$2:$G$1259,5,0))</f>
        <v>98.010002</v>
      </c>
      <c r="G1037" s="13">
        <f>IF(ISERROR(VLOOKUP(B1037,SP500v2!$A$2:$G$1259,5,0)),"na",VLOOKUP(B1037,SP500v2!$A$2:$G$1259,5,0))</f>
        <v>2802.6</v>
      </c>
      <c r="H1037" s="13">
        <f>IF(ISERROR(VLOOKUP(B1037,'ishare R3000 ETF'!$A$2:$G$1260,4,0)),"na",VLOOKUP(B1037,'ishare R3000 ETF'!$A$2:$G$1260,4,0))</f>
        <v>165.820007</v>
      </c>
      <c r="I1037" s="13">
        <f>IF(ISERROR(VLOOKUP(B1037,'^IXIC'!$A$2:$E$1260,5,0)),"na",VLOOKUP(B1037,'^IXIC'!$A$2:$E$1260,5,0))</f>
        <v>7630</v>
      </c>
      <c r="J1037" s="12">
        <f>IF(ISERROR(VLOOKUP(B1037,'Russell 2000'!$A$1:$E$1260,5,0)),"na",VLOOKUP(B1037,'Russell 2000'!$A$1:$E$1260,5,0))</f>
        <v>1653.130005</v>
      </c>
      <c r="K1037" s="12">
        <f>IF(ISERROR(VLOOKUP(B1037,'EURUSD=X'!$A$2:$E$1307,4,0)),"na",VLOOKUP(B1037,'EURUSD=X'!$A$2:$E$1307,4,0))</f>
        <v>1.1649449999999999</v>
      </c>
      <c r="L1037" s="12">
        <f>IF(ISERROR(VLOOKUP(B1037,'ETH-USD'!$A$2:$E$1776,5,0)),"na",VLOOKUP(B1037,'ETH-USD'!$A$2:$E$1776,5,0))</f>
        <v>457.08099399999998</v>
      </c>
      <c r="M1037" s="13">
        <f>IF(ISERROR(VLOOKUP(B1037,'BTC-USD'!$A$2:$E$1828,5,0)),"na",(VLOOKUP(B1037,'BTC-USD'!$A$2:$E$1828,5,0)))</f>
        <v>8180.4799800000001</v>
      </c>
      <c r="N1037" s="12" t="str">
        <f>IF(ISERROR(VLOOKUP(B1037,'SOL-USD'!$A$2:$E$893,5,0)),"na",VLOOKUP(B1037,'SOL-USD'!$A$2:$E$893,5,0))</f>
        <v>na</v>
      </c>
      <c r="O1037" s="12" t="str">
        <f>IF(ISERROR(VLOOKUP(B1037,'AVAX-USD'!$A$2:$E$799,5,0)),"na",VLOOKUP(B1037,'AVAX-USD'!$A$2:$E$799,5,0))</f>
        <v>na</v>
      </c>
      <c r="P1037" s="12">
        <f>IF(ISERROR(VLOOKUP(B1037,'ADA-USD'!$A$2:$E$1776,5,0)),"na",VLOOKUP(B1037,'ADA-USD'!$A$2:$E$1776,5,0))</f>
        <v>0.154087</v>
      </c>
      <c r="Q1037" s="12" t="str">
        <f>IF(ISERROR(VLOOKUP(B1037,'DOT-USD'!$A$2:$E$761,5,0)),"na",VLOOKUP(B1037,'DOT-USD'!$A$2:$E$761,5,0))</f>
        <v>na</v>
      </c>
      <c r="R1037" s="14">
        <f>IF(ISERROR(VLOOKUP(B1037,'DOGE-USD'!$A$2:$G$1776,5,0)),"na",VLOOKUP(B1037,'DOGE-USD'!$A$2:$G$1776,5,0))</f>
        <v>3.2729999999999999E-3</v>
      </c>
      <c r="S1037" s="14" t="str">
        <f>IF(ISERROR(VLOOKUP(B1037,'SHIB-USD'!$A$2:$G$780,5,0)),"na",VLOOKUP(B1037,'SHIB-USD'!$A$2:$G$780,5,0))</f>
        <v>na</v>
      </c>
      <c r="T1037" s="12" t="str">
        <f>IF(ISERROR(VLOOKUP(B1037,'Uni-USD'!$A$2:$G$735,5,0)),"na",VLOOKUP(B1037,'Uni-USD'!$A$2:$G$735,5,0))</f>
        <v>na</v>
      </c>
      <c r="U1037">
        <f>IF(ISERROR(VLOOKUP(B1037,Crude!$A$2:$G$1264,5,0)),"na",VLOOKUP(B1037,Crude!$A$2:$G$1264,5,0))</f>
        <v>70.13</v>
      </c>
      <c r="V1037">
        <f>IF(ISERROR(VLOOKUP(B1037,Wheat!$A$2:$G$1264,5,0)),"na",VLOOKUP(B1037,Wheat!$A$2:$G$1264,5,0))</f>
        <v>546.5</v>
      </c>
    </row>
    <row r="1038" spans="1:22" x14ac:dyDescent="0.35">
      <c r="A1038">
        <f t="shared" si="16"/>
        <v>2018</v>
      </c>
      <c r="B1038" s="10">
        <v>43308</v>
      </c>
      <c r="C1038" s="11">
        <f>VLOOKUP(B1038,Yields!$A$2:$B$1680,2,0)</f>
        <v>1.9</v>
      </c>
      <c r="D1038" s="11">
        <f>IF(ISERROR(VLOOKUP(B1038,Silver!$A$2:$G$1265,5,0)),"na",VLOOKUP(B1038,Silver!$A$2:$G$1265,5,0))</f>
        <v>15.436</v>
      </c>
      <c r="E1038" s="11">
        <f>IF(ISERROR(VLOOKUP(B1038,Gold!$A$2:$G$1264,5,0)),"na",VLOOKUP(B1038,Gold!$A$2:$G$1264,5,0))</f>
        <v>1222.5999999999999</v>
      </c>
      <c r="F1038" s="13">
        <f>IF(ISERROR(VLOOKUP(B1038,FXAIX!$A$2:$G$1259,5,0)),"na",VLOOKUP(B1038,FXAIX!$A$2:$G$1259,5,0))</f>
        <v>98.57</v>
      </c>
      <c r="G1038" s="13">
        <f>IF(ISERROR(VLOOKUP(B1038,SP500v2!$A$2:$G$1259,5,0)),"na",VLOOKUP(B1038,SP500v2!$A$2:$G$1259,5,0))</f>
        <v>2818.82</v>
      </c>
      <c r="H1038" s="13">
        <f>IF(ISERROR(VLOOKUP(B1038,'ishare R3000 ETF'!$A$2:$G$1260,4,0)),"na",VLOOKUP(B1038,'ishare R3000 ETF'!$A$2:$G$1260,4,0))</f>
        <v>166.5</v>
      </c>
      <c r="I1038" s="13">
        <f>IF(ISERROR(VLOOKUP(B1038,'^IXIC'!$A$2:$E$1260,5,0)),"na",VLOOKUP(B1038,'^IXIC'!$A$2:$E$1260,5,0))</f>
        <v>7737.419922</v>
      </c>
      <c r="J1038" s="12">
        <f>IF(ISERROR(VLOOKUP(B1038,'Russell 2000'!$A$1:$E$1260,5,0)),"na",VLOOKUP(B1038,'Russell 2000'!$A$1:$E$1260,5,0))</f>
        <v>1663.339966</v>
      </c>
      <c r="K1038" s="12">
        <f>IF(ISERROR(VLOOKUP(B1038,'EURUSD=X'!$A$2:$E$1307,4,0)),"na",VLOOKUP(B1038,'EURUSD=X'!$A$2:$E$1307,4,0))</f>
        <v>1.162372</v>
      </c>
      <c r="L1038" s="12">
        <f>IF(ISERROR(VLOOKUP(B1038,'ETH-USD'!$A$2:$E$1776,5,0)),"na",VLOOKUP(B1038,'ETH-USD'!$A$2:$E$1776,5,0))</f>
        <v>469.66598499999998</v>
      </c>
      <c r="M1038" s="13">
        <f>IF(ISERROR(VLOOKUP(B1038,'BTC-USD'!$A$2:$E$1828,5,0)),"na",(VLOOKUP(B1038,'BTC-USD'!$A$2:$E$1828,5,0)))</f>
        <v>8165.0097660000001</v>
      </c>
      <c r="N1038" s="12" t="str">
        <f>IF(ISERROR(VLOOKUP(B1038,'SOL-USD'!$A$2:$E$893,5,0)),"na",VLOOKUP(B1038,'SOL-USD'!$A$2:$E$893,5,0))</f>
        <v>na</v>
      </c>
      <c r="O1038" s="12" t="str">
        <f>IF(ISERROR(VLOOKUP(B1038,'AVAX-USD'!$A$2:$E$799,5,0)),"na",VLOOKUP(B1038,'AVAX-USD'!$A$2:$E$799,5,0))</f>
        <v>na</v>
      </c>
      <c r="P1038" s="12">
        <f>IF(ISERROR(VLOOKUP(B1038,'ADA-USD'!$A$2:$E$1776,5,0)),"na",VLOOKUP(B1038,'ADA-USD'!$A$2:$E$1776,5,0))</f>
        <v>0.16553999999999999</v>
      </c>
      <c r="Q1038" s="12" t="str">
        <f>IF(ISERROR(VLOOKUP(B1038,'DOT-USD'!$A$2:$E$761,5,0)),"na",VLOOKUP(B1038,'DOT-USD'!$A$2:$E$761,5,0))</f>
        <v>na</v>
      </c>
      <c r="R1038" s="14">
        <f>IF(ISERROR(VLOOKUP(B1038,'DOGE-USD'!$A$2:$G$1776,5,0)),"na",VLOOKUP(B1038,'DOGE-USD'!$A$2:$G$1776,5,0))</f>
        <v>3.418E-3</v>
      </c>
      <c r="S1038" s="14" t="str">
        <f>IF(ISERROR(VLOOKUP(B1038,'SHIB-USD'!$A$2:$G$780,5,0)),"na",VLOOKUP(B1038,'SHIB-USD'!$A$2:$G$780,5,0))</f>
        <v>na</v>
      </c>
      <c r="T1038" s="12" t="str">
        <f>IF(ISERROR(VLOOKUP(B1038,'Uni-USD'!$A$2:$G$735,5,0)),"na",VLOOKUP(B1038,'Uni-USD'!$A$2:$G$735,5,0))</f>
        <v>na</v>
      </c>
      <c r="U1038">
        <f>IF(ISERROR(VLOOKUP(B1038,Crude!$A$2:$G$1264,5,0)),"na",VLOOKUP(B1038,Crude!$A$2:$G$1264,5,0))</f>
        <v>68.69</v>
      </c>
      <c r="V1038">
        <f>IF(ISERROR(VLOOKUP(B1038,Wheat!$A$2:$G$1264,5,0)),"na",VLOOKUP(B1038,Wheat!$A$2:$G$1264,5,0))</f>
        <v>530.5</v>
      </c>
    </row>
    <row r="1039" spans="1:22" x14ac:dyDescent="0.35">
      <c r="A1039">
        <f t="shared" si="16"/>
        <v>2018</v>
      </c>
      <c r="B1039" s="10">
        <v>43307</v>
      </c>
      <c r="C1039" s="11">
        <f>VLOOKUP(B1039,Yields!$A$2:$B$1680,2,0)</f>
        <v>1.89</v>
      </c>
      <c r="D1039" s="11">
        <f>IF(ISERROR(VLOOKUP(B1039,Silver!$A$2:$G$1265,5,0)),"na",VLOOKUP(B1039,Silver!$A$2:$G$1265,5,0))</f>
        <v>15.438000000000001</v>
      </c>
      <c r="E1039" s="11">
        <f>IF(ISERROR(VLOOKUP(B1039,Gold!$A$2:$G$1264,5,0)),"na",VLOOKUP(B1039,Gold!$A$2:$G$1264,5,0))</f>
        <v>1225.3</v>
      </c>
      <c r="F1039" s="13">
        <f>IF(ISERROR(VLOOKUP(B1039,FXAIX!$A$2:$G$1259,5,0)),"na",VLOOKUP(B1039,FXAIX!$A$2:$G$1259,5,0))</f>
        <v>99.220000999999996</v>
      </c>
      <c r="G1039" s="13">
        <f>IF(ISERROR(VLOOKUP(B1039,SP500v2!$A$2:$G$1259,5,0)),"na",VLOOKUP(B1039,SP500v2!$A$2:$G$1259,5,0))</f>
        <v>2837.44</v>
      </c>
      <c r="H1039" s="13">
        <f>IF(ISERROR(VLOOKUP(B1039,'ishare R3000 ETF'!$A$2:$G$1260,4,0)),"na",VLOOKUP(B1039,'ishare R3000 ETF'!$A$2:$G$1260,4,0))</f>
        <v>168.13000500000001</v>
      </c>
      <c r="I1039" s="13">
        <f>IF(ISERROR(VLOOKUP(B1039,'^IXIC'!$A$2:$E$1260,5,0)),"na",VLOOKUP(B1039,'^IXIC'!$A$2:$E$1260,5,0))</f>
        <v>7852.1801759999998</v>
      </c>
      <c r="J1039" s="12">
        <f>IF(ISERROR(VLOOKUP(B1039,'Russell 2000'!$A$1:$E$1260,5,0)),"na",VLOOKUP(B1039,'Russell 2000'!$A$1:$E$1260,5,0))</f>
        <v>1695.3599850000001</v>
      </c>
      <c r="K1039" s="12">
        <f>IF(ISERROR(VLOOKUP(B1039,'EURUSD=X'!$A$2:$E$1307,4,0)),"na",VLOOKUP(B1039,'EURUSD=X'!$A$2:$E$1307,4,0))</f>
        <v>1.1650940000000001</v>
      </c>
      <c r="L1039" s="12">
        <f>IF(ISERROR(VLOOKUP(B1039,'ETH-USD'!$A$2:$E$1776,5,0)),"na",VLOOKUP(B1039,'ETH-USD'!$A$2:$E$1776,5,0))</f>
        <v>464.03698700000001</v>
      </c>
      <c r="M1039" s="13">
        <f>IF(ISERROR(VLOOKUP(B1039,'BTC-USD'!$A$2:$E$1828,5,0)),"na",(VLOOKUP(B1039,'BTC-USD'!$A$2:$E$1828,5,0)))</f>
        <v>7951.580078</v>
      </c>
      <c r="N1039" s="12" t="str">
        <f>IF(ISERROR(VLOOKUP(B1039,'SOL-USD'!$A$2:$E$893,5,0)),"na",VLOOKUP(B1039,'SOL-USD'!$A$2:$E$893,5,0))</f>
        <v>na</v>
      </c>
      <c r="O1039" s="12" t="str">
        <f>IF(ISERROR(VLOOKUP(B1039,'AVAX-USD'!$A$2:$E$799,5,0)),"na",VLOOKUP(B1039,'AVAX-USD'!$A$2:$E$799,5,0))</f>
        <v>na</v>
      </c>
      <c r="P1039" s="12">
        <f>IF(ISERROR(VLOOKUP(B1039,'ADA-USD'!$A$2:$E$1776,5,0)),"na",VLOOKUP(B1039,'ADA-USD'!$A$2:$E$1776,5,0))</f>
        <v>0.16476499999999999</v>
      </c>
      <c r="Q1039" s="12" t="str">
        <f>IF(ISERROR(VLOOKUP(B1039,'DOT-USD'!$A$2:$E$761,5,0)),"na",VLOOKUP(B1039,'DOT-USD'!$A$2:$E$761,5,0))</f>
        <v>na</v>
      </c>
      <c r="R1039" s="14">
        <f>IF(ISERROR(VLOOKUP(B1039,'DOGE-USD'!$A$2:$G$1776,5,0)),"na",VLOOKUP(B1039,'DOGE-USD'!$A$2:$G$1776,5,0))</f>
        <v>3.3930000000000002E-3</v>
      </c>
      <c r="S1039" s="14" t="str">
        <f>IF(ISERROR(VLOOKUP(B1039,'SHIB-USD'!$A$2:$G$780,5,0)),"na",VLOOKUP(B1039,'SHIB-USD'!$A$2:$G$780,5,0))</f>
        <v>na</v>
      </c>
      <c r="T1039" s="12" t="str">
        <f>IF(ISERROR(VLOOKUP(B1039,'Uni-USD'!$A$2:$G$735,5,0)),"na",VLOOKUP(B1039,'Uni-USD'!$A$2:$G$735,5,0))</f>
        <v>na</v>
      </c>
      <c r="U1039">
        <f>IF(ISERROR(VLOOKUP(B1039,Crude!$A$2:$G$1264,5,0)),"na",VLOOKUP(B1039,Crude!$A$2:$G$1264,5,0))</f>
        <v>69.61</v>
      </c>
      <c r="V1039">
        <f>IF(ISERROR(VLOOKUP(B1039,Wheat!$A$2:$G$1264,5,0)),"na",VLOOKUP(B1039,Wheat!$A$2:$G$1264,5,0))</f>
        <v>536.5</v>
      </c>
    </row>
    <row r="1040" spans="1:22" x14ac:dyDescent="0.35">
      <c r="A1040">
        <f t="shared" si="16"/>
        <v>2018</v>
      </c>
      <c r="B1040" s="10">
        <v>43306</v>
      </c>
      <c r="C1040" s="11">
        <f>VLOOKUP(B1040,Yields!$A$2:$B$1680,2,0)</f>
        <v>1.9</v>
      </c>
      <c r="D1040" s="11">
        <f>IF(ISERROR(VLOOKUP(B1040,Silver!$A$2:$G$1265,5,0)),"na",VLOOKUP(B1040,Silver!$A$2:$G$1265,5,0))</f>
        <v>15.532999999999999</v>
      </c>
      <c r="E1040" s="11">
        <f>IF(ISERROR(VLOOKUP(B1040,Gold!$A$2:$G$1264,5,0)),"na",VLOOKUP(B1040,Gold!$A$2:$G$1264,5,0))</f>
        <v>1231.4000000000001</v>
      </c>
      <c r="F1040" s="13">
        <f>IF(ISERROR(VLOOKUP(B1040,FXAIX!$A$2:$G$1259,5,0)),"na",VLOOKUP(B1040,FXAIX!$A$2:$G$1259,5,0))</f>
        <v>99.519997000000004</v>
      </c>
      <c r="G1040" s="13">
        <f>IF(ISERROR(VLOOKUP(B1040,SP500v2!$A$2:$G$1259,5,0)),"na",VLOOKUP(B1040,SP500v2!$A$2:$G$1259,5,0))</f>
        <v>2846.07</v>
      </c>
      <c r="H1040" s="13">
        <f>IF(ISERROR(VLOOKUP(B1040,'ishare R3000 ETF'!$A$2:$G$1260,4,0)),"na",VLOOKUP(B1040,'ishare R3000 ETF'!$A$2:$G$1260,4,0))</f>
        <v>167.21000699999999</v>
      </c>
      <c r="I1040" s="13">
        <f>IF(ISERROR(VLOOKUP(B1040,'^IXIC'!$A$2:$E$1260,5,0)),"na",VLOOKUP(B1040,'^IXIC'!$A$2:$E$1260,5,0))</f>
        <v>7932.2402339999999</v>
      </c>
      <c r="J1040" s="12">
        <f>IF(ISERROR(VLOOKUP(B1040,'Russell 2000'!$A$1:$E$1260,5,0)),"na",VLOOKUP(B1040,'Russell 2000'!$A$1:$E$1260,5,0))</f>
        <v>1685.1999510000001</v>
      </c>
      <c r="K1040" s="12">
        <f>IF(ISERROR(VLOOKUP(B1040,'EURUSD=X'!$A$2:$E$1307,4,0)),"na",VLOOKUP(B1040,'EURUSD=X'!$A$2:$E$1307,4,0))</f>
        <v>1.166752</v>
      </c>
      <c r="L1040" s="12">
        <f>IF(ISERROR(VLOOKUP(B1040,'ETH-USD'!$A$2:$E$1776,5,0)),"na",VLOOKUP(B1040,'ETH-USD'!$A$2:$E$1776,5,0))</f>
        <v>472.49301100000002</v>
      </c>
      <c r="M1040" s="13">
        <f>IF(ISERROR(VLOOKUP(B1040,'BTC-USD'!$A$2:$E$1828,5,0)),"na",(VLOOKUP(B1040,'BTC-USD'!$A$2:$E$1828,5,0)))</f>
        <v>8181.3901370000003</v>
      </c>
      <c r="N1040" s="12" t="str">
        <f>IF(ISERROR(VLOOKUP(B1040,'SOL-USD'!$A$2:$E$893,5,0)),"na",VLOOKUP(B1040,'SOL-USD'!$A$2:$E$893,5,0))</f>
        <v>na</v>
      </c>
      <c r="O1040" s="12" t="str">
        <f>IF(ISERROR(VLOOKUP(B1040,'AVAX-USD'!$A$2:$E$799,5,0)),"na",VLOOKUP(B1040,'AVAX-USD'!$A$2:$E$799,5,0))</f>
        <v>na</v>
      </c>
      <c r="P1040" s="12">
        <f>IF(ISERROR(VLOOKUP(B1040,'ADA-USD'!$A$2:$E$1776,5,0)),"na",VLOOKUP(B1040,'ADA-USD'!$A$2:$E$1776,5,0))</f>
        <v>0.172731</v>
      </c>
      <c r="Q1040" s="12" t="str">
        <f>IF(ISERROR(VLOOKUP(B1040,'DOT-USD'!$A$2:$E$761,5,0)),"na",VLOOKUP(B1040,'DOT-USD'!$A$2:$E$761,5,0))</f>
        <v>na</v>
      </c>
      <c r="R1040" s="14">
        <f>IF(ISERROR(VLOOKUP(B1040,'DOGE-USD'!$A$2:$G$1776,5,0)),"na",VLOOKUP(B1040,'DOGE-USD'!$A$2:$G$1776,5,0))</f>
        <v>3.5430000000000001E-3</v>
      </c>
      <c r="S1040" s="14" t="str">
        <f>IF(ISERROR(VLOOKUP(B1040,'SHIB-USD'!$A$2:$G$780,5,0)),"na",VLOOKUP(B1040,'SHIB-USD'!$A$2:$G$780,5,0))</f>
        <v>na</v>
      </c>
      <c r="T1040" s="12" t="str">
        <f>IF(ISERROR(VLOOKUP(B1040,'Uni-USD'!$A$2:$G$735,5,0)),"na",VLOOKUP(B1040,'Uni-USD'!$A$2:$G$735,5,0))</f>
        <v>na</v>
      </c>
      <c r="U1040">
        <f>IF(ISERROR(VLOOKUP(B1040,Crude!$A$2:$G$1264,5,0)),"na",VLOOKUP(B1040,Crude!$A$2:$G$1264,5,0))</f>
        <v>69.3</v>
      </c>
      <c r="V1040">
        <f>IF(ISERROR(VLOOKUP(B1040,Wheat!$A$2:$G$1264,5,0)),"na",VLOOKUP(B1040,Wheat!$A$2:$G$1264,5,0))</f>
        <v>542.75</v>
      </c>
    </row>
    <row r="1041" spans="1:22" x14ac:dyDescent="0.35">
      <c r="A1041">
        <f t="shared" si="16"/>
        <v>2018</v>
      </c>
      <c r="B1041" s="10">
        <v>43305</v>
      </c>
      <c r="C1041" s="11">
        <f>VLOOKUP(B1041,Yields!$A$2:$B$1680,2,0)</f>
        <v>1.92</v>
      </c>
      <c r="D1041" s="11">
        <f>IF(ISERROR(VLOOKUP(B1041,Silver!$A$2:$G$1265,5,0)),"na",VLOOKUP(B1041,Silver!$A$2:$G$1265,5,0))</f>
        <v>15.462999999999999</v>
      </c>
      <c r="E1041" s="11">
        <f>IF(ISERROR(VLOOKUP(B1041,Gold!$A$2:$G$1264,5,0)),"na",VLOOKUP(B1041,Gold!$A$2:$G$1264,5,0))</f>
        <v>1223.9000000000001</v>
      </c>
      <c r="F1041" s="13">
        <f>IF(ISERROR(VLOOKUP(B1041,FXAIX!$A$2:$G$1259,5,0)),"na",VLOOKUP(B1041,FXAIX!$A$2:$G$1259,5,0))</f>
        <v>98.620002999999997</v>
      </c>
      <c r="G1041" s="13">
        <f>IF(ISERROR(VLOOKUP(B1041,SP500v2!$A$2:$G$1259,5,0)),"na",VLOOKUP(B1041,SP500v2!$A$2:$G$1259,5,0))</f>
        <v>2820.4</v>
      </c>
      <c r="H1041" s="13">
        <f>IF(ISERROR(VLOOKUP(B1041,'ishare R3000 ETF'!$A$2:$G$1260,4,0)),"na",VLOOKUP(B1041,'ishare R3000 ETF'!$A$2:$G$1260,4,0))</f>
        <v>166.820007</v>
      </c>
      <c r="I1041" s="13">
        <f>IF(ISERROR(VLOOKUP(B1041,'^IXIC'!$A$2:$E$1260,5,0)),"na",VLOOKUP(B1041,'^IXIC'!$A$2:$E$1260,5,0))</f>
        <v>7840.7700199999999</v>
      </c>
      <c r="J1041" s="12">
        <f>IF(ISERROR(VLOOKUP(B1041,'Russell 2000'!$A$1:$E$1260,5,0)),"na",VLOOKUP(B1041,'Russell 2000'!$A$1:$E$1260,5,0))</f>
        <v>1680.1999510000001</v>
      </c>
      <c r="K1041" s="12">
        <f>IF(ISERROR(VLOOKUP(B1041,'EURUSD=X'!$A$2:$E$1307,4,0)),"na",VLOOKUP(B1041,'EURUSD=X'!$A$2:$E$1307,4,0))</f>
        <v>1.1657189999999999</v>
      </c>
      <c r="L1041" s="12">
        <f>IF(ISERROR(VLOOKUP(B1041,'ETH-USD'!$A$2:$E$1776,5,0)),"na",VLOOKUP(B1041,'ETH-USD'!$A$2:$E$1776,5,0))</f>
        <v>479.37298600000003</v>
      </c>
      <c r="M1041" s="13">
        <f>IF(ISERROR(VLOOKUP(B1041,'BTC-USD'!$A$2:$E$1828,5,0)),"na",(VLOOKUP(B1041,'BTC-USD'!$A$2:$E$1828,5,0)))</f>
        <v>8424.2695309999999</v>
      </c>
      <c r="N1041" s="12" t="str">
        <f>IF(ISERROR(VLOOKUP(B1041,'SOL-USD'!$A$2:$E$893,5,0)),"na",VLOOKUP(B1041,'SOL-USD'!$A$2:$E$893,5,0))</f>
        <v>na</v>
      </c>
      <c r="O1041" s="12" t="str">
        <f>IF(ISERROR(VLOOKUP(B1041,'AVAX-USD'!$A$2:$E$799,5,0)),"na",VLOOKUP(B1041,'AVAX-USD'!$A$2:$E$799,5,0))</f>
        <v>na</v>
      </c>
      <c r="P1041" s="12">
        <f>IF(ISERROR(VLOOKUP(B1041,'ADA-USD'!$A$2:$E$1776,5,0)),"na",VLOOKUP(B1041,'ADA-USD'!$A$2:$E$1776,5,0))</f>
        <v>0.17317199999999999</v>
      </c>
      <c r="Q1041" s="12" t="str">
        <f>IF(ISERROR(VLOOKUP(B1041,'DOT-USD'!$A$2:$E$761,5,0)),"na",VLOOKUP(B1041,'DOT-USD'!$A$2:$E$761,5,0))</f>
        <v>na</v>
      </c>
      <c r="R1041" s="14">
        <f>IF(ISERROR(VLOOKUP(B1041,'DOGE-USD'!$A$2:$G$1776,5,0)),"na",VLOOKUP(B1041,'DOGE-USD'!$A$2:$G$1776,5,0))</f>
        <v>3.62E-3</v>
      </c>
      <c r="S1041" s="14" t="str">
        <f>IF(ISERROR(VLOOKUP(B1041,'SHIB-USD'!$A$2:$G$780,5,0)),"na",VLOOKUP(B1041,'SHIB-USD'!$A$2:$G$780,5,0))</f>
        <v>na</v>
      </c>
      <c r="T1041" s="12" t="str">
        <f>IF(ISERROR(VLOOKUP(B1041,'Uni-USD'!$A$2:$G$735,5,0)),"na",VLOOKUP(B1041,'Uni-USD'!$A$2:$G$735,5,0))</f>
        <v>na</v>
      </c>
      <c r="U1041">
        <f>IF(ISERROR(VLOOKUP(B1041,Crude!$A$2:$G$1264,5,0)),"na",VLOOKUP(B1041,Crude!$A$2:$G$1264,5,0))</f>
        <v>68.52</v>
      </c>
      <c r="V1041">
        <f>IF(ISERROR(VLOOKUP(B1041,Wheat!$A$2:$G$1264,5,0)),"na",VLOOKUP(B1041,Wheat!$A$2:$G$1264,5,0))</f>
        <v>510.25</v>
      </c>
    </row>
    <row r="1042" spans="1:22" x14ac:dyDescent="0.35">
      <c r="A1042">
        <f t="shared" si="16"/>
        <v>2018</v>
      </c>
      <c r="B1042" s="10">
        <v>43304</v>
      </c>
      <c r="C1042" s="11">
        <f>VLOOKUP(B1042,Yields!$A$2:$B$1680,2,0)</f>
        <v>1.88</v>
      </c>
      <c r="D1042" s="11">
        <f>IF(ISERROR(VLOOKUP(B1042,Silver!$A$2:$G$1265,5,0)),"na",VLOOKUP(B1042,Silver!$A$2:$G$1265,5,0))</f>
        <v>15.368</v>
      </c>
      <c r="E1042" s="11">
        <f>IF(ISERROR(VLOOKUP(B1042,Gold!$A$2:$G$1264,5,0)),"na",VLOOKUP(B1042,Gold!$A$2:$G$1264,5,0))</f>
        <v>1224</v>
      </c>
      <c r="F1042" s="13">
        <f>IF(ISERROR(VLOOKUP(B1042,FXAIX!$A$2:$G$1259,5,0)),"na",VLOOKUP(B1042,FXAIX!$A$2:$G$1259,5,0))</f>
        <v>98.150002000000001</v>
      </c>
      <c r="G1042" s="13">
        <f>IF(ISERROR(VLOOKUP(B1042,SP500v2!$A$2:$G$1259,5,0)),"na",VLOOKUP(B1042,SP500v2!$A$2:$G$1259,5,0))</f>
        <v>2806.98</v>
      </c>
      <c r="H1042" s="13">
        <f>IF(ISERROR(VLOOKUP(B1042,'ishare R3000 ETF'!$A$2:$G$1260,4,0)),"na",VLOOKUP(B1042,'ishare R3000 ETF'!$A$2:$G$1260,4,0))</f>
        <v>166.41000399999999</v>
      </c>
      <c r="I1042" s="13">
        <f>IF(ISERROR(VLOOKUP(B1042,'^IXIC'!$A$2:$E$1260,5,0)),"na",VLOOKUP(B1042,'^IXIC'!$A$2:$E$1260,5,0))</f>
        <v>7841.8701170000004</v>
      </c>
      <c r="J1042" s="12">
        <f>IF(ISERROR(VLOOKUP(B1042,'Russell 2000'!$A$1:$E$1260,5,0)),"na",VLOOKUP(B1042,'Russell 2000'!$A$1:$E$1260,5,0))</f>
        <v>1698.410034</v>
      </c>
      <c r="K1042" s="12">
        <f>IF(ISERROR(VLOOKUP(B1042,'EURUSD=X'!$A$2:$E$1307,4,0)),"na",VLOOKUP(B1042,'EURUSD=X'!$A$2:$E$1307,4,0))</f>
        <v>1.168866</v>
      </c>
      <c r="L1042" s="12">
        <f>IF(ISERROR(VLOOKUP(B1042,'ETH-USD'!$A$2:$E$1776,5,0)),"na",VLOOKUP(B1042,'ETH-USD'!$A$2:$E$1776,5,0))</f>
        <v>450.85299700000002</v>
      </c>
      <c r="M1042" s="13">
        <f>IF(ISERROR(VLOOKUP(B1042,'BTC-USD'!$A$2:$E$1828,5,0)),"na",(VLOOKUP(B1042,'BTC-USD'!$A$2:$E$1828,5,0)))</f>
        <v>7711.1098629999997</v>
      </c>
      <c r="N1042" s="12" t="str">
        <f>IF(ISERROR(VLOOKUP(B1042,'SOL-USD'!$A$2:$E$893,5,0)),"na",VLOOKUP(B1042,'SOL-USD'!$A$2:$E$893,5,0))</f>
        <v>na</v>
      </c>
      <c r="O1042" s="12" t="str">
        <f>IF(ISERROR(VLOOKUP(B1042,'AVAX-USD'!$A$2:$E$799,5,0)),"na",VLOOKUP(B1042,'AVAX-USD'!$A$2:$E$799,5,0))</f>
        <v>na</v>
      </c>
      <c r="P1042" s="12">
        <f>IF(ISERROR(VLOOKUP(B1042,'ADA-USD'!$A$2:$E$1776,5,0)),"na",VLOOKUP(B1042,'ADA-USD'!$A$2:$E$1776,5,0))</f>
        <v>0.16402800000000001</v>
      </c>
      <c r="Q1042" s="12" t="str">
        <f>IF(ISERROR(VLOOKUP(B1042,'DOT-USD'!$A$2:$E$761,5,0)),"na",VLOOKUP(B1042,'DOT-USD'!$A$2:$E$761,5,0))</f>
        <v>na</v>
      </c>
      <c r="R1042" s="14">
        <f>IF(ISERROR(VLOOKUP(B1042,'DOGE-USD'!$A$2:$G$1776,5,0)),"na",VLOOKUP(B1042,'DOGE-USD'!$A$2:$G$1776,5,0))</f>
        <v>3.431E-3</v>
      </c>
      <c r="S1042" s="14" t="str">
        <f>IF(ISERROR(VLOOKUP(B1042,'SHIB-USD'!$A$2:$G$780,5,0)),"na",VLOOKUP(B1042,'SHIB-USD'!$A$2:$G$780,5,0))</f>
        <v>na</v>
      </c>
      <c r="T1042" s="12" t="str">
        <f>IF(ISERROR(VLOOKUP(B1042,'Uni-USD'!$A$2:$G$735,5,0)),"na",VLOOKUP(B1042,'Uni-USD'!$A$2:$G$735,5,0))</f>
        <v>na</v>
      </c>
      <c r="U1042">
        <f>IF(ISERROR(VLOOKUP(B1042,Crude!$A$2:$G$1264,5,0)),"na",VLOOKUP(B1042,Crude!$A$2:$G$1264,5,0))</f>
        <v>67.89</v>
      </c>
      <c r="V1042">
        <f>IF(ISERROR(VLOOKUP(B1042,Wheat!$A$2:$G$1264,5,0)),"na",VLOOKUP(B1042,Wheat!$A$2:$G$1264,5,0))</f>
        <v>513.75</v>
      </c>
    </row>
    <row r="1043" spans="1:22" x14ac:dyDescent="0.35">
      <c r="A1043">
        <f t="shared" si="16"/>
        <v>2018</v>
      </c>
      <c r="B1043" s="10">
        <v>43301</v>
      </c>
      <c r="C1043" s="11">
        <f>VLOOKUP(B1043,Yields!$A$2:$B$1680,2,0)</f>
        <v>1.86</v>
      </c>
      <c r="D1043" s="11">
        <f>IF(ISERROR(VLOOKUP(B1043,Silver!$A$2:$G$1265,5,0)),"na",VLOOKUP(B1043,Silver!$A$2:$G$1265,5,0))</f>
        <v>15.49</v>
      </c>
      <c r="E1043" s="11">
        <f>IF(ISERROR(VLOOKUP(B1043,Gold!$A$2:$G$1264,5,0)),"na",VLOOKUP(B1043,Gold!$A$2:$G$1264,5,0))</f>
        <v>1229.5</v>
      </c>
      <c r="F1043" s="13">
        <f>IF(ISERROR(VLOOKUP(B1043,FXAIX!$A$2:$G$1259,5,0)),"na",VLOOKUP(B1043,FXAIX!$A$2:$G$1259,5,0))</f>
        <v>97.970000999999996</v>
      </c>
      <c r="G1043" s="13">
        <f>IF(ISERROR(VLOOKUP(B1043,SP500v2!$A$2:$G$1259,5,0)),"na",VLOOKUP(B1043,SP500v2!$A$2:$G$1259,5,0))</f>
        <v>2801.83</v>
      </c>
      <c r="H1043" s="13">
        <f>IF(ISERROR(VLOOKUP(B1043,'ishare R3000 ETF'!$A$2:$G$1260,4,0)),"na",VLOOKUP(B1043,'ishare R3000 ETF'!$A$2:$G$1260,4,0))</f>
        <v>166.69000199999999</v>
      </c>
      <c r="I1043" s="13">
        <f>IF(ISERROR(VLOOKUP(B1043,'^IXIC'!$A$2:$E$1260,5,0)),"na",VLOOKUP(B1043,'^IXIC'!$A$2:$E$1260,5,0))</f>
        <v>7820.2001950000003</v>
      </c>
      <c r="J1043" s="12">
        <f>IF(ISERROR(VLOOKUP(B1043,'Russell 2000'!$A$1:$E$1260,5,0)),"na",VLOOKUP(B1043,'Russell 2000'!$A$1:$E$1260,5,0))</f>
        <v>1696.8100589999999</v>
      </c>
      <c r="K1043" s="12">
        <f>IF(ISERROR(VLOOKUP(B1043,'EURUSD=X'!$A$2:$E$1307,4,0)),"na",VLOOKUP(B1043,'EURUSD=X'!$A$2:$E$1307,4,0))</f>
        <v>1.1628039999999999</v>
      </c>
      <c r="L1043" s="12">
        <f>IF(ISERROR(VLOOKUP(B1043,'ETH-USD'!$A$2:$E$1776,5,0)),"na",VLOOKUP(B1043,'ETH-USD'!$A$2:$E$1776,5,0))</f>
        <v>450.69799799999998</v>
      </c>
      <c r="M1043" s="13">
        <f>IF(ISERROR(VLOOKUP(B1043,'BTC-USD'!$A$2:$E$1828,5,0)),"na",(VLOOKUP(B1043,'BTC-USD'!$A$2:$E$1828,5,0)))</f>
        <v>7354.1298829999996</v>
      </c>
      <c r="N1043" s="12" t="str">
        <f>IF(ISERROR(VLOOKUP(B1043,'SOL-USD'!$A$2:$E$893,5,0)),"na",VLOOKUP(B1043,'SOL-USD'!$A$2:$E$893,5,0))</f>
        <v>na</v>
      </c>
      <c r="O1043" s="12" t="str">
        <f>IF(ISERROR(VLOOKUP(B1043,'AVAX-USD'!$A$2:$E$799,5,0)),"na",VLOOKUP(B1043,'AVAX-USD'!$A$2:$E$799,5,0))</f>
        <v>na</v>
      </c>
      <c r="P1043" s="12">
        <f>IF(ISERROR(VLOOKUP(B1043,'ADA-USD'!$A$2:$E$1776,5,0)),"na",VLOOKUP(B1043,'ADA-USD'!$A$2:$E$1776,5,0))</f>
        <v>0.16217500000000001</v>
      </c>
      <c r="Q1043" s="12" t="str">
        <f>IF(ISERROR(VLOOKUP(B1043,'DOT-USD'!$A$2:$E$761,5,0)),"na",VLOOKUP(B1043,'DOT-USD'!$A$2:$E$761,5,0))</f>
        <v>na</v>
      </c>
      <c r="R1043" s="14">
        <f>IF(ISERROR(VLOOKUP(B1043,'DOGE-USD'!$A$2:$G$1776,5,0)),"na",VLOOKUP(B1043,'DOGE-USD'!$A$2:$G$1776,5,0))</f>
        <v>3.4099999999999998E-3</v>
      </c>
      <c r="S1043" s="14" t="str">
        <f>IF(ISERROR(VLOOKUP(B1043,'SHIB-USD'!$A$2:$G$780,5,0)),"na",VLOOKUP(B1043,'SHIB-USD'!$A$2:$G$780,5,0))</f>
        <v>na</v>
      </c>
      <c r="T1043" s="12" t="str">
        <f>IF(ISERROR(VLOOKUP(B1043,'Uni-USD'!$A$2:$G$735,5,0)),"na",VLOOKUP(B1043,'Uni-USD'!$A$2:$G$735,5,0))</f>
        <v>na</v>
      </c>
      <c r="U1043">
        <f>IF(ISERROR(VLOOKUP(B1043,Crude!$A$2:$G$1264,5,0)),"na",VLOOKUP(B1043,Crude!$A$2:$G$1264,5,0))</f>
        <v>70.459999999999994</v>
      </c>
      <c r="V1043">
        <f>IF(ISERROR(VLOOKUP(B1043,Wheat!$A$2:$G$1264,5,0)),"na",VLOOKUP(B1043,Wheat!$A$2:$G$1264,5,0))</f>
        <v>516</v>
      </c>
    </row>
    <row r="1044" spans="1:22" x14ac:dyDescent="0.35">
      <c r="A1044">
        <f t="shared" si="16"/>
        <v>2018</v>
      </c>
      <c r="B1044" s="10">
        <v>43300</v>
      </c>
      <c r="C1044" s="11">
        <f>VLOOKUP(B1044,Yields!$A$2:$B$1680,2,0)</f>
        <v>1.89</v>
      </c>
      <c r="D1044" s="11">
        <f>IF(ISERROR(VLOOKUP(B1044,Silver!$A$2:$G$1265,5,0)),"na",VLOOKUP(B1044,Silver!$A$2:$G$1265,5,0))</f>
        <v>15.34</v>
      </c>
      <c r="E1044" s="11">
        <f>IF(ISERROR(VLOOKUP(B1044,Gold!$A$2:$G$1264,5,0)),"na",VLOOKUP(B1044,Gold!$A$2:$G$1264,5,0))</f>
        <v>1222.4000000000001</v>
      </c>
      <c r="F1044" s="13">
        <f>IF(ISERROR(VLOOKUP(B1044,FXAIX!$A$2:$G$1259,5,0)),"na",VLOOKUP(B1044,FXAIX!$A$2:$G$1259,5,0))</f>
        <v>98.059997999999993</v>
      </c>
      <c r="G1044" s="13">
        <f>IF(ISERROR(VLOOKUP(B1044,SP500v2!$A$2:$G$1259,5,0)),"na",VLOOKUP(B1044,SP500v2!$A$2:$G$1259,5,0))</f>
        <v>2804.49</v>
      </c>
      <c r="H1044" s="13">
        <f>IF(ISERROR(VLOOKUP(B1044,'ishare R3000 ETF'!$A$2:$G$1260,4,0)),"na",VLOOKUP(B1044,'ishare R3000 ETF'!$A$2:$G$1260,4,0))</f>
        <v>166.520004</v>
      </c>
      <c r="I1044" s="13">
        <f>IF(ISERROR(VLOOKUP(B1044,'^IXIC'!$A$2:$E$1260,5,0)),"na",VLOOKUP(B1044,'^IXIC'!$A$2:$E$1260,5,0))</f>
        <v>7825.2998049999997</v>
      </c>
      <c r="J1044" s="12">
        <f>IF(ISERROR(VLOOKUP(B1044,'Russell 2000'!$A$1:$E$1260,5,0)),"na",VLOOKUP(B1044,'Russell 2000'!$A$1:$E$1260,5,0))</f>
        <v>1701.3100589999999</v>
      </c>
      <c r="K1044" s="12">
        <f>IF(ISERROR(VLOOKUP(B1044,'EURUSD=X'!$A$2:$E$1307,4,0)),"na",VLOOKUP(B1044,'EURUSD=X'!$A$2:$E$1307,4,0))</f>
        <v>1.1575949999999999</v>
      </c>
      <c r="L1044" s="12">
        <f>IF(ISERROR(VLOOKUP(B1044,'ETH-USD'!$A$2:$E$1776,5,0)),"na",VLOOKUP(B1044,'ETH-USD'!$A$2:$E$1776,5,0))</f>
        <v>469.618988</v>
      </c>
      <c r="M1044" s="13">
        <f>IF(ISERROR(VLOOKUP(B1044,'BTC-USD'!$A$2:$E$1828,5,0)),"na",(VLOOKUP(B1044,'BTC-USD'!$A$2:$E$1828,5,0)))</f>
        <v>7466.8598629999997</v>
      </c>
      <c r="N1044" s="12" t="str">
        <f>IF(ISERROR(VLOOKUP(B1044,'SOL-USD'!$A$2:$E$893,5,0)),"na",VLOOKUP(B1044,'SOL-USD'!$A$2:$E$893,5,0))</f>
        <v>na</v>
      </c>
      <c r="O1044" s="12" t="str">
        <f>IF(ISERROR(VLOOKUP(B1044,'AVAX-USD'!$A$2:$E$799,5,0)),"na",VLOOKUP(B1044,'AVAX-USD'!$A$2:$E$799,5,0))</f>
        <v>na</v>
      </c>
      <c r="P1044" s="12">
        <f>IF(ISERROR(VLOOKUP(B1044,'ADA-USD'!$A$2:$E$1776,5,0)),"na",VLOOKUP(B1044,'ADA-USD'!$A$2:$E$1776,5,0))</f>
        <v>0.180869</v>
      </c>
      <c r="Q1044" s="12" t="str">
        <f>IF(ISERROR(VLOOKUP(B1044,'DOT-USD'!$A$2:$E$761,5,0)),"na",VLOOKUP(B1044,'DOT-USD'!$A$2:$E$761,5,0))</f>
        <v>na</v>
      </c>
      <c r="R1044" s="14">
        <f>IF(ISERROR(VLOOKUP(B1044,'DOGE-USD'!$A$2:$G$1776,5,0)),"na",VLOOKUP(B1044,'DOGE-USD'!$A$2:$G$1776,5,0))</f>
        <v>3.8440000000000002E-3</v>
      </c>
      <c r="S1044" s="14" t="str">
        <f>IF(ISERROR(VLOOKUP(B1044,'SHIB-USD'!$A$2:$G$780,5,0)),"na",VLOOKUP(B1044,'SHIB-USD'!$A$2:$G$780,5,0))</f>
        <v>na</v>
      </c>
      <c r="T1044" s="12" t="str">
        <f>IF(ISERROR(VLOOKUP(B1044,'Uni-USD'!$A$2:$G$735,5,0)),"na",VLOOKUP(B1044,'Uni-USD'!$A$2:$G$735,5,0))</f>
        <v>na</v>
      </c>
      <c r="U1044">
        <f>IF(ISERROR(VLOOKUP(B1044,Crude!$A$2:$G$1264,5,0)),"na",VLOOKUP(B1044,Crude!$A$2:$G$1264,5,0))</f>
        <v>69.459999999999994</v>
      </c>
      <c r="V1044">
        <f>IF(ISERROR(VLOOKUP(B1044,Wheat!$A$2:$G$1264,5,0)),"na",VLOOKUP(B1044,Wheat!$A$2:$G$1264,5,0))</f>
        <v>504.25</v>
      </c>
    </row>
    <row r="1045" spans="1:22" x14ac:dyDescent="0.35">
      <c r="A1045">
        <f t="shared" si="16"/>
        <v>2018</v>
      </c>
      <c r="B1045" s="10">
        <v>43299</v>
      </c>
      <c r="C1045" s="11">
        <f>VLOOKUP(B1045,Yields!$A$2:$B$1680,2,0)</f>
        <v>1.9</v>
      </c>
      <c r="D1045" s="11">
        <f>IF(ISERROR(VLOOKUP(B1045,Silver!$A$2:$G$1265,5,0)),"na",VLOOKUP(B1045,Silver!$A$2:$G$1265,5,0))</f>
        <v>15.503</v>
      </c>
      <c r="E1045" s="11">
        <f>IF(ISERROR(VLOOKUP(B1045,Gold!$A$2:$G$1264,5,0)),"na",VLOOKUP(B1045,Gold!$A$2:$G$1264,5,0))</f>
        <v>1226.3</v>
      </c>
      <c r="F1045" s="13">
        <f>IF(ISERROR(VLOOKUP(B1045,FXAIX!$A$2:$G$1259,5,0)),"na",VLOOKUP(B1045,FXAIX!$A$2:$G$1259,5,0))</f>
        <v>98.440002000000007</v>
      </c>
      <c r="G1045" s="13">
        <f>IF(ISERROR(VLOOKUP(B1045,SP500v2!$A$2:$G$1259,5,0)),"na",VLOOKUP(B1045,SP500v2!$A$2:$G$1259,5,0))</f>
        <v>2815.62</v>
      </c>
      <c r="H1045" s="13">
        <f>IF(ISERROR(VLOOKUP(B1045,'ishare R3000 ETF'!$A$2:$G$1260,4,0)),"na",VLOOKUP(B1045,'ishare R3000 ETF'!$A$2:$G$1260,4,0))</f>
        <v>166.83999600000001</v>
      </c>
      <c r="I1045" s="13">
        <f>IF(ISERROR(VLOOKUP(B1045,'^IXIC'!$A$2:$E$1260,5,0)),"na",VLOOKUP(B1045,'^IXIC'!$A$2:$E$1260,5,0))</f>
        <v>7854.4399409999996</v>
      </c>
      <c r="J1045" s="12">
        <f>IF(ISERROR(VLOOKUP(B1045,'Russell 2000'!$A$1:$E$1260,5,0)),"na",VLOOKUP(B1045,'Russell 2000'!$A$1:$E$1260,5,0))</f>
        <v>1691.869995</v>
      </c>
      <c r="K1045" s="12">
        <f>IF(ISERROR(VLOOKUP(B1045,'EURUSD=X'!$A$2:$E$1307,4,0)),"na",VLOOKUP(B1045,'EURUSD=X'!$A$2:$E$1307,4,0))</f>
        <v>1.1603749999999999</v>
      </c>
      <c r="L1045" s="12">
        <f>IF(ISERROR(VLOOKUP(B1045,'ETH-USD'!$A$2:$E$1776,5,0)),"na",VLOOKUP(B1045,'ETH-USD'!$A$2:$E$1776,5,0))</f>
        <v>480.51299999999998</v>
      </c>
      <c r="M1045" s="13">
        <f>IF(ISERROR(VLOOKUP(B1045,'BTC-USD'!$A$2:$E$1828,5,0)),"na",(VLOOKUP(B1045,'BTC-USD'!$A$2:$E$1828,5,0)))</f>
        <v>7370.7797849999997</v>
      </c>
      <c r="N1045" s="12" t="str">
        <f>IF(ISERROR(VLOOKUP(B1045,'SOL-USD'!$A$2:$E$893,5,0)),"na",VLOOKUP(B1045,'SOL-USD'!$A$2:$E$893,5,0))</f>
        <v>na</v>
      </c>
      <c r="O1045" s="12" t="str">
        <f>IF(ISERROR(VLOOKUP(B1045,'AVAX-USD'!$A$2:$E$799,5,0)),"na",VLOOKUP(B1045,'AVAX-USD'!$A$2:$E$799,5,0))</f>
        <v>na</v>
      </c>
      <c r="P1045" s="12">
        <f>IF(ISERROR(VLOOKUP(B1045,'ADA-USD'!$A$2:$E$1776,5,0)),"na",VLOOKUP(B1045,'ADA-USD'!$A$2:$E$1776,5,0))</f>
        <v>0.17937800000000001</v>
      </c>
      <c r="Q1045" s="12" t="str">
        <f>IF(ISERROR(VLOOKUP(B1045,'DOT-USD'!$A$2:$E$761,5,0)),"na",VLOOKUP(B1045,'DOT-USD'!$A$2:$E$761,5,0))</f>
        <v>na</v>
      </c>
      <c r="R1045" s="14">
        <f>IF(ISERROR(VLOOKUP(B1045,'DOGE-USD'!$A$2:$G$1776,5,0)),"na",VLOOKUP(B1045,'DOGE-USD'!$A$2:$G$1776,5,0))</f>
        <v>3.712E-3</v>
      </c>
      <c r="S1045" s="14" t="str">
        <f>IF(ISERROR(VLOOKUP(B1045,'SHIB-USD'!$A$2:$G$780,5,0)),"na",VLOOKUP(B1045,'SHIB-USD'!$A$2:$G$780,5,0))</f>
        <v>na</v>
      </c>
      <c r="T1045" s="12" t="str">
        <f>IF(ISERROR(VLOOKUP(B1045,'Uni-USD'!$A$2:$G$735,5,0)),"na",VLOOKUP(B1045,'Uni-USD'!$A$2:$G$735,5,0))</f>
        <v>na</v>
      </c>
      <c r="U1045">
        <f>IF(ISERROR(VLOOKUP(B1045,Crude!$A$2:$G$1264,5,0)),"na",VLOOKUP(B1045,Crude!$A$2:$G$1264,5,0))</f>
        <v>68.760000000000005</v>
      </c>
      <c r="V1045">
        <f>IF(ISERROR(VLOOKUP(B1045,Wheat!$A$2:$G$1264,5,0)),"na",VLOOKUP(B1045,Wheat!$A$2:$G$1264,5,0))</f>
        <v>494.5</v>
      </c>
    </row>
    <row r="1046" spans="1:22" x14ac:dyDescent="0.35">
      <c r="A1046">
        <f t="shared" si="16"/>
        <v>2018</v>
      </c>
      <c r="B1046" s="10">
        <v>43298</v>
      </c>
      <c r="C1046" s="11">
        <f>VLOOKUP(B1046,Yields!$A$2:$B$1680,2,0)</f>
        <v>1.93</v>
      </c>
      <c r="D1046" s="11">
        <f>IF(ISERROR(VLOOKUP(B1046,Silver!$A$2:$G$1265,5,0)),"na",VLOOKUP(B1046,Silver!$A$2:$G$1265,5,0))</f>
        <v>15.545999999999999</v>
      </c>
      <c r="E1046" s="11">
        <f>IF(ISERROR(VLOOKUP(B1046,Gold!$A$2:$G$1264,5,0)),"na",VLOOKUP(B1046,Gold!$A$2:$G$1264,5,0))</f>
        <v>1225.7</v>
      </c>
      <c r="F1046" s="13">
        <f>IF(ISERROR(VLOOKUP(B1046,FXAIX!$A$2:$G$1259,5,0)),"na",VLOOKUP(B1046,FXAIX!$A$2:$G$1259,5,0))</f>
        <v>98.230002999999996</v>
      </c>
      <c r="G1046" s="13">
        <f>IF(ISERROR(VLOOKUP(B1046,SP500v2!$A$2:$G$1259,5,0)),"na",VLOOKUP(B1046,SP500v2!$A$2:$G$1259,5,0))</f>
        <v>2809.55</v>
      </c>
      <c r="H1046" s="13">
        <f>IF(ISERROR(VLOOKUP(B1046,'ishare R3000 ETF'!$A$2:$G$1260,4,0)),"na",VLOOKUP(B1046,'ishare R3000 ETF'!$A$2:$G$1260,4,0))</f>
        <v>165.820007</v>
      </c>
      <c r="I1046" s="13">
        <f>IF(ISERROR(VLOOKUP(B1046,'^IXIC'!$A$2:$E$1260,5,0)),"na",VLOOKUP(B1046,'^IXIC'!$A$2:$E$1260,5,0))</f>
        <v>7855.1201170000004</v>
      </c>
      <c r="J1046" s="12">
        <f>IF(ISERROR(VLOOKUP(B1046,'Russell 2000'!$A$1:$E$1260,5,0)),"na",VLOOKUP(B1046,'Russell 2000'!$A$1:$E$1260,5,0))</f>
        <v>1687.26001</v>
      </c>
      <c r="K1046" s="12">
        <f>IF(ISERROR(VLOOKUP(B1046,'EURUSD=X'!$A$2:$E$1307,4,0)),"na",VLOOKUP(B1046,'EURUSD=X'!$A$2:$E$1307,4,0))</f>
        <v>1.166453</v>
      </c>
      <c r="L1046" s="12">
        <f>IF(ISERROR(VLOOKUP(B1046,'ETH-USD'!$A$2:$E$1776,5,0)),"na",VLOOKUP(B1046,'ETH-USD'!$A$2:$E$1776,5,0))</f>
        <v>501.00201399999997</v>
      </c>
      <c r="M1046" s="13">
        <f>IF(ISERROR(VLOOKUP(B1046,'BTC-USD'!$A$2:$E$1828,5,0)),"na",(VLOOKUP(B1046,'BTC-USD'!$A$2:$E$1828,5,0)))</f>
        <v>7321.0400390000004</v>
      </c>
      <c r="N1046" s="12" t="str">
        <f>IF(ISERROR(VLOOKUP(B1046,'SOL-USD'!$A$2:$E$893,5,0)),"na",VLOOKUP(B1046,'SOL-USD'!$A$2:$E$893,5,0))</f>
        <v>na</v>
      </c>
      <c r="O1046" s="12" t="str">
        <f>IF(ISERROR(VLOOKUP(B1046,'AVAX-USD'!$A$2:$E$799,5,0)),"na",VLOOKUP(B1046,'AVAX-USD'!$A$2:$E$799,5,0))</f>
        <v>na</v>
      </c>
      <c r="P1046" s="12">
        <f>IF(ISERROR(VLOOKUP(B1046,'ADA-USD'!$A$2:$E$1776,5,0)),"na",VLOOKUP(B1046,'ADA-USD'!$A$2:$E$1776,5,0))</f>
        <v>0.17086499999999999</v>
      </c>
      <c r="Q1046" s="12" t="str">
        <f>IF(ISERROR(VLOOKUP(B1046,'DOT-USD'!$A$2:$E$761,5,0)),"na",VLOOKUP(B1046,'DOT-USD'!$A$2:$E$761,5,0))</f>
        <v>na</v>
      </c>
      <c r="R1046" s="14">
        <f>IF(ISERROR(VLOOKUP(B1046,'DOGE-USD'!$A$2:$G$1776,5,0)),"na",VLOOKUP(B1046,'DOGE-USD'!$A$2:$G$1776,5,0))</f>
        <v>3.228E-3</v>
      </c>
      <c r="S1046" s="14" t="str">
        <f>IF(ISERROR(VLOOKUP(B1046,'SHIB-USD'!$A$2:$G$780,5,0)),"na",VLOOKUP(B1046,'SHIB-USD'!$A$2:$G$780,5,0))</f>
        <v>na</v>
      </c>
      <c r="T1046" s="12" t="str">
        <f>IF(ISERROR(VLOOKUP(B1046,'Uni-USD'!$A$2:$G$735,5,0)),"na",VLOOKUP(B1046,'Uni-USD'!$A$2:$G$735,5,0))</f>
        <v>na</v>
      </c>
      <c r="U1046">
        <f>IF(ISERROR(VLOOKUP(B1046,Crude!$A$2:$G$1264,5,0)),"na",VLOOKUP(B1046,Crude!$A$2:$G$1264,5,0))</f>
        <v>68.08</v>
      </c>
      <c r="V1046">
        <f>IF(ISERROR(VLOOKUP(B1046,Wheat!$A$2:$G$1264,5,0)),"na",VLOOKUP(B1046,Wheat!$A$2:$G$1264,5,0))</f>
        <v>497.75</v>
      </c>
    </row>
    <row r="1047" spans="1:22" x14ac:dyDescent="0.35">
      <c r="A1047">
        <f t="shared" si="16"/>
        <v>2018</v>
      </c>
      <c r="B1047" s="10">
        <v>43297</v>
      </c>
      <c r="C1047" s="11">
        <f>VLOOKUP(B1047,Yields!$A$2:$B$1680,2,0)</f>
        <v>1.9</v>
      </c>
      <c r="D1047" s="11">
        <f>IF(ISERROR(VLOOKUP(B1047,Silver!$A$2:$G$1265,5,0)),"na",VLOOKUP(B1047,Silver!$A$2:$G$1265,5,0))</f>
        <v>15.734999999999999</v>
      </c>
      <c r="E1047" s="11">
        <f>IF(ISERROR(VLOOKUP(B1047,Gold!$A$2:$G$1264,5,0)),"na",VLOOKUP(B1047,Gold!$A$2:$G$1264,5,0))</f>
        <v>1238.0999999999999</v>
      </c>
      <c r="F1047" s="13">
        <f>IF(ISERROR(VLOOKUP(B1047,FXAIX!$A$2:$G$1259,5,0)),"na",VLOOKUP(B1047,FXAIX!$A$2:$G$1259,5,0))</f>
        <v>97.839995999999999</v>
      </c>
      <c r="G1047" s="13">
        <f>IF(ISERROR(VLOOKUP(B1047,SP500v2!$A$2:$G$1259,5,0)),"na",VLOOKUP(B1047,SP500v2!$A$2:$G$1259,5,0))</f>
        <v>2798.43</v>
      </c>
      <c r="H1047" s="13">
        <f>IF(ISERROR(VLOOKUP(B1047,'ishare R3000 ETF'!$A$2:$G$1260,4,0)),"na",VLOOKUP(B1047,'ishare R3000 ETF'!$A$2:$G$1260,4,0))</f>
        <v>166.029999</v>
      </c>
      <c r="I1047" s="13">
        <f>IF(ISERROR(VLOOKUP(B1047,'^IXIC'!$A$2:$E$1260,5,0)),"na",VLOOKUP(B1047,'^IXIC'!$A$2:$E$1260,5,0))</f>
        <v>7805.7202150000003</v>
      </c>
      <c r="J1047" s="12">
        <f>IF(ISERROR(VLOOKUP(B1047,'Russell 2000'!$A$1:$E$1260,5,0)),"na",VLOOKUP(B1047,'Russell 2000'!$A$1:$E$1260,5,0))</f>
        <v>1678.540039</v>
      </c>
      <c r="K1047" s="12">
        <f>IF(ISERROR(VLOOKUP(B1047,'EURUSD=X'!$A$2:$E$1307,4,0)),"na",VLOOKUP(B1047,'EURUSD=X'!$A$2:$E$1307,4,0))</f>
        <v>1.167665</v>
      </c>
      <c r="L1047" s="12">
        <f>IF(ISERROR(VLOOKUP(B1047,'ETH-USD'!$A$2:$E$1776,5,0)),"na",VLOOKUP(B1047,'ETH-USD'!$A$2:$E$1776,5,0))</f>
        <v>480.65798999999998</v>
      </c>
      <c r="M1047" s="13">
        <f>IF(ISERROR(VLOOKUP(B1047,'BTC-USD'!$A$2:$E$1828,5,0)),"na",(VLOOKUP(B1047,'BTC-USD'!$A$2:$E$1828,5,0)))</f>
        <v>6741.75</v>
      </c>
      <c r="N1047" s="12" t="str">
        <f>IF(ISERROR(VLOOKUP(B1047,'SOL-USD'!$A$2:$E$893,5,0)),"na",VLOOKUP(B1047,'SOL-USD'!$A$2:$E$893,5,0))</f>
        <v>na</v>
      </c>
      <c r="O1047" s="12" t="str">
        <f>IF(ISERROR(VLOOKUP(B1047,'AVAX-USD'!$A$2:$E$799,5,0)),"na",VLOOKUP(B1047,'AVAX-USD'!$A$2:$E$799,5,0))</f>
        <v>na</v>
      </c>
      <c r="P1047" s="12">
        <f>IF(ISERROR(VLOOKUP(B1047,'ADA-USD'!$A$2:$E$1776,5,0)),"na",VLOOKUP(B1047,'ADA-USD'!$A$2:$E$1776,5,0))</f>
        <v>0.15611800000000001</v>
      </c>
      <c r="Q1047" s="12" t="str">
        <f>IF(ISERROR(VLOOKUP(B1047,'DOT-USD'!$A$2:$E$761,5,0)),"na",VLOOKUP(B1047,'DOT-USD'!$A$2:$E$761,5,0))</f>
        <v>na</v>
      </c>
      <c r="R1047" s="14">
        <f>IF(ISERROR(VLOOKUP(B1047,'DOGE-USD'!$A$2:$G$1776,5,0)),"na",VLOOKUP(B1047,'DOGE-USD'!$A$2:$G$1776,5,0))</f>
        <v>2.8540000000000002E-3</v>
      </c>
      <c r="S1047" s="14" t="str">
        <f>IF(ISERROR(VLOOKUP(B1047,'SHIB-USD'!$A$2:$G$780,5,0)),"na",VLOOKUP(B1047,'SHIB-USD'!$A$2:$G$780,5,0))</f>
        <v>na</v>
      </c>
      <c r="T1047" s="12" t="str">
        <f>IF(ISERROR(VLOOKUP(B1047,'Uni-USD'!$A$2:$G$735,5,0)),"na",VLOOKUP(B1047,'Uni-USD'!$A$2:$G$735,5,0))</f>
        <v>na</v>
      </c>
      <c r="U1047">
        <f>IF(ISERROR(VLOOKUP(B1047,Crude!$A$2:$G$1264,5,0)),"na",VLOOKUP(B1047,Crude!$A$2:$G$1264,5,0))</f>
        <v>68.06</v>
      </c>
      <c r="V1047">
        <f>IF(ISERROR(VLOOKUP(B1047,Wheat!$A$2:$G$1264,5,0)),"na",VLOOKUP(B1047,Wheat!$A$2:$G$1264,5,0))</f>
        <v>488.5</v>
      </c>
    </row>
    <row r="1048" spans="1:22" x14ac:dyDescent="0.35">
      <c r="A1048">
        <f t="shared" si="16"/>
        <v>2018</v>
      </c>
      <c r="B1048" s="10">
        <v>43294</v>
      </c>
      <c r="C1048" s="11">
        <f>VLOOKUP(B1048,Yields!$A$2:$B$1680,2,0)</f>
        <v>1.87</v>
      </c>
      <c r="D1048" s="11">
        <f>IF(ISERROR(VLOOKUP(B1048,Silver!$A$2:$G$1265,5,0)),"na",VLOOKUP(B1048,Silver!$A$2:$G$1265,5,0))</f>
        <v>15.739000000000001</v>
      </c>
      <c r="E1048" s="11">
        <f>IF(ISERROR(VLOOKUP(B1048,Gold!$A$2:$G$1264,5,0)),"na",VLOOKUP(B1048,Gold!$A$2:$G$1264,5,0))</f>
        <v>1239.5999999999999</v>
      </c>
      <c r="F1048" s="13">
        <f>IF(ISERROR(VLOOKUP(B1048,FXAIX!$A$2:$G$1259,5,0)),"na",VLOOKUP(B1048,FXAIX!$A$2:$G$1259,5,0))</f>
        <v>97.93</v>
      </c>
      <c r="G1048" s="13">
        <f>IF(ISERROR(VLOOKUP(B1048,SP500v2!$A$2:$G$1259,5,0)),"na",VLOOKUP(B1048,SP500v2!$A$2:$G$1259,5,0))</f>
        <v>2801.31</v>
      </c>
      <c r="H1048" s="13">
        <f>IF(ISERROR(VLOOKUP(B1048,'ishare R3000 ETF'!$A$2:$G$1260,4,0)),"na",VLOOKUP(B1048,'ishare R3000 ETF'!$A$2:$G$1260,4,0))</f>
        <v>166.10000600000001</v>
      </c>
      <c r="I1048" s="13">
        <f>IF(ISERROR(VLOOKUP(B1048,'^IXIC'!$A$2:$E$1260,5,0)),"na",VLOOKUP(B1048,'^IXIC'!$A$2:$E$1260,5,0))</f>
        <v>7825.9799800000001</v>
      </c>
      <c r="J1048" s="12">
        <f>IF(ISERROR(VLOOKUP(B1048,'Russell 2000'!$A$1:$E$1260,5,0)),"na",VLOOKUP(B1048,'Russell 2000'!$A$1:$E$1260,5,0))</f>
        <v>1687.079956</v>
      </c>
      <c r="K1048" s="12">
        <f>IF(ISERROR(VLOOKUP(B1048,'EURUSD=X'!$A$2:$E$1307,4,0)),"na",VLOOKUP(B1048,'EURUSD=X'!$A$2:$E$1307,4,0))</f>
        <v>1.161454</v>
      </c>
      <c r="L1048" s="12">
        <f>IF(ISERROR(VLOOKUP(B1048,'ETH-USD'!$A$2:$E$1776,5,0)),"na",VLOOKUP(B1048,'ETH-USD'!$A$2:$E$1776,5,0))</f>
        <v>434.02700800000002</v>
      </c>
      <c r="M1048" s="13">
        <f>IF(ISERROR(VLOOKUP(B1048,'BTC-USD'!$A$2:$E$1828,5,0)),"na",(VLOOKUP(B1048,'BTC-USD'!$A$2:$E$1828,5,0)))</f>
        <v>6238.0498049999997</v>
      </c>
      <c r="N1048" s="12" t="str">
        <f>IF(ISERROR(VLOOKUP(B1048,'SOL-USD'!$A$2:$E$893,5,0)),"na",VLOOKUP(B1048,'SOL-USD'!$A$2:$E$893,5,0))</f>
        <v>na</v>
      </c>
      <c r="O1048" s="12" t="str">
        <f>IF(ISERROR(VLOOKUP(B1048,'AVAX-USD'!$A$2:$E$799,5,0)),"na",VLOOKUP(B1048,'AVAX-USD'!$A$2:$E$799,5,0))</f>
        <v>na</v>
      </c>
      <c r="P1048" s="12">
        <f>IF(ISERROR(VLOOKUP(B1048,'ADA-USD'!$A$2:$E$1776,5,0)),"na",VLOOKUP(B1048,'ADA-USD'!$A$2:$E$1776,5,0))</f>
        <v>0.13788700000000001</v>
      </c>
      <c r="Q1048" s="12" t="str">
        <f>IF(ISERROR(VLOOKUP(B1048,'DOT-USD'!$A$2:$E$761,5,0)),"na",VLOOKUP(B1048,'DOT-USD'!$A$2:$E$761,5,0))</f>
        <v>na</v>
      </c>
      <c r="R1048" s="14">
        <f>IF(ISERROR(VLOOKUP(B1048,'DOGE-USD'!$A$2:$G$1776,5,0)),"na",VLOOKUP(B1048,'DOGE-USD'!$A$2:$G$1776,5,0))</f>
        <v>2.3319999999999999E-3</v>
      </c>
      <c r="S1048" s="14" t="str">
        <f>IF(ISERROR(VLOOKUP(B1048,'SHIB-USD'!$A$2:$G$780,5,0)),"na",VLOOKUP(B1048,'SHIB-USD'!$A$2:$G$780,5,0))</f>
        <v>na</v>
      </c>
      <c r="T1048" s="12" t="str">
        <f>IF(ISERROR(VLOOKUP(B1048,'Uni-USD'!$A$2:$G$735,5,0)),"na",VLOOKUP(B1048,'Uni-USD'!$A$2:$G$735,5,0))</f>
        <v>na</v>
      </c>
      <c r="U1048">
        <f>IF(ISERROR(VLOOKUP(B1048,Crude!$A$2:$G$1264,5,0)),"na",VLOOKUP(B1048,Crude!$A$2:$G$1264,5,0))</f>
        <v>71.010000000000005</v>
      </c>
      <c r="V1048">
        <f>IF(ISERROR(VLOOKUP(B1048,Wheat!$A$2:$G$1264,5,0)),"na",VLOOKUP(B1048,Wheat!$A$2:$G$1264,5,0))</f>
        <v>481.5</v>
      </c>
    </row>
    <row r="1049" spans="1:22" x14ac:dyDescent="0.35">
      <c r="A1049">
        <f t="shared" si="16"/>
        <v>2018</v>
      </c>
      <c r="B1049" s="10">
        <v>43293</v>
      </c>
      <c r="C1049" s="11">
        <f>VLOOKUP(B1049,Yields!$A$2:$B$1680,2,0)</f>
        <v>1.89</v>
      </c>
      <c r="D1049" s="11">
        <f>IF(ISERROR(VLOOKUP(B1049,Silver!$A$2:$G$1265,5,0)),"na",VLOOKUP(B1049,Silver!$A$2:$G$1265,5,0))</f>
        <v>15.898</v>
      </c>
      <c r="E1049" s="11">
        <f>IF(ISERROR(VLOOKUP(B1049,Gold!$A$2:$G$1264,5,0)),"na",VLOOKUP(B1049,Gold!$A$2:$G$1264,5,0))</f>
        <v>1245</v>
      </c>
      <c r="F1049" s="13">
        <f>IF(ISERROR(VLOOKUP(B1049,FXAIX!$A$2:$G$1259,5,0)),"na",VLOOKUP(B1049,FXAIX!$A$2:$G$1259,5,0))</f>
        <v>97.830001999999993</v>
      </c>
      <c r="G1049" s="13">
        <f>IF(ISERROR(VLOOKUP(B1049,SP500v2!$A$2:$G$1259,5,0)),"na",VLOOKUP(B1049,SP500v2!$A$2:$G$1259,5,0))</f>
        <v>2798.29</v>
      </c>
      <c r="H1049" s="13">
        <f>IF(ISERROR(VLOOKUP(B1049,'ishare R3000 ETF'!$A$2:$G$1260,4,0)),"na",VLOOKUP(B1049,'ishare R3000 ETF'!$A$2:$G$1260,4,0))</f>
        <v>165.470001</v>
      </c>
      <c r="I1049" s="13">
        <f>IF(ISERROR(VLOOKUP(B1049,'^IXIC'!$A$2:$E$1260,5,0)),"na",VLOOKUP(B1049,'^IXIC'!$A$2:$E$1260,5,0))</f>
        <v>7823.919922</v>
      </c>
      <c r="J1049" s="12">
        <f>IF(ISERROR(VLOOKUP(B1049,'Russell 2000'!$A$1:$E$1260,5,0)),"na",VLOOKUP(B1049,'Russell 2000'!$A$1:$E$1260,5,0))</f>
        <v>1690.280029</v>
      </c>
      <c r="K1049" s="12">
        <f>IF(ISERROR(VLOOKUP(B1049,'EURUSD=X'!$A$2:$E$1307,4,0)),"na",VLOOKUP(B1049,'EURUSD=X'!$A$2:$E$1307,4,0))</f>
        <v>1.1650529999999999</v>
      </c>
      <c r="L1049" s="12">
        <f>IF(ISERROR(VLOOKUP(B1049,'ETH-USD'!$A$2:$E$1776,5,0)),"na",VLOOKUP(B1049,'ETH-USD'!$A$2:$E$1776,5,0))</f>
        <v>430.074005</v>
      </c>
      <c r="M1049" s="13">
        <f>IF(ISERROR(VLOOKUP(B1049,'BTC-USD'!$A$2:$E$1828,5,0)),"na",(VLOOKUP(B1049,'BTC-USD'!$A$2:$E$1828,5,0)))</f>
        <v>6228.8100590000004</v>
      </c>
      <c r="N1049" s="12" t="str">
        <f>IF(ISERROR(VLOOKUP(B1049,'SOL-USD'!$A$2:$E$893,5,0)),"na",VLOOKUP(B1049,'SOL-USD'!$A$2:$E$893,5,0))</f>
        <v>na</v>
      </c>
      <c r="O1049" s="12" t="str">
        <f>IF(ISERROR(VLOOKUP(B1049,'AVAX-USD'!$A$2:$E$799,5,0)),"na",VLOOKUP(B1049,'AVAX-USD'!$A$2:$E$799,5,0))</f>
        <v>na</v>
      </c>
      <c r="P1049" s="12">
        <f>IF(ISERROR(VLOOKUP(B1049,'ADA-USD'!$A$2:$E$1776,5,0)),"na",VLOOKUP(B1049,'ADA-USD'!$A$2:$E$1776,5,0))</f>
        <v>0.12718099999999999</v>
      </c>
      <c r="Q1049" s="12" t="str">
        <f>IF(ISERROR(VLOOKUP(B1049,'DOT-USD'!$A$2:$E$761,5,0)),"na",VLOOKUP(B1049,'DOT-USD'!$A$2:$E$761,5,0))</f>
        <v>na</v>
      </c>
      <c r="R1049" s="14">
        <f>IF(ISERROR(VLOOKUP(B1049,'DOGE-USD'!$A$2:$G$1776,5,0)),"na",VLOOKUP(B1049,'DOGE-USD'!$A$2:$G$1776,5,0))</f>
        <v>2.3059999999999999E-3</v>
      </c>
      <c r="S1049" s="14" t="str">
        <f>IF(ISERROR(VLOOKUP(B1049,'SHIB-USD'!$A$2:$G$780,5,0)),"na",VLOOKUP(B1049,'SHIB-USD'!$A$2:$G$780,5,0))</f>
        <v>na</v>
      </c>
      <c r="T1049" s="12" t="str">
        <f>IF(ISERROR(VLOOKUP(B1049,'Uni-USD'!$A$2:$G$735,5,0)),"na",VLOOKUP(B1049,'Uni-USD'!$A$2:$G$735,5,0))</f>
        <v>na</v>
      </c>
      <c r="U1049">
        <f>IF(ISERROR(VLOOKUP(B1049,Crude!$A$2:$G$1264,5,0)),"na",VLOOKUP(B1049,Crude!$A$2:$G$1264,5,0))</f>
        <v>70.33</v>
      </c>
      <c r="V1049">
        <f>IF(ISERROR(VLOOKUP(B1049,Wheat!$A$2:$G$1264,5,0)),"na",VLOOKUP(B1049,Wheat!$A$2:$G$1264,5,0))</f>
        <v>482.5</v>
      </c>
    </row>
    <row r="1050" spans="1:22" x14ac:dyDescent="0.35">
      <c r="A1050">
        <f t="shared" si="16"/>
        <v>2018</v>
      </c>
      <c r="B1050" s="10">
        <v>43292</v>
      </c>
      <c r="C1050" s="11">
        <f>VLOOKUP(B1050,Yields!$A$2:$B$1680,2,0)</f>
        <v>1.89</v>
      </c>
      <c r="D1050" s="11">
        <f>IF(ISERROR(VLOOKUP(B1050,Silver!$A$2:$G$1265,5,0)),"na",VLOOKUP(B1050,Silver!$A$2:$G$1265,5,0))</f>
        <v>15.731999999999999</v>
      </c>
      <c r="E1050" s="11">
        <f>IF(ISERROR(VLOOKUP(B1050,Gold!$A$2:$G$1264,5,0)),"na",VLOOKUP(B1050,Gold!$A$2:$G$1264,5,0))</f>
        <v>1242.8</v>
      </c>
      <c r="F1050" s="13">
        <f>IF(ISERROR(VLOOKUP(B1050,FXAIX!$A$2:$G$1259,5,0)),"na",VLOOKUP(B1050,FXAIX!$A$2:$G$1259,5,0))</f>
        <v>96.970000999999996</v>
      </c>
      <c r="G1050" s="13">
        <f>IF(ISERROR(VLOOKUP(B1050,SP500v2!$A$2:$G$1259,5,0)),"na",VLOOKUP(B1050,SP500v2!$A$2:$G$1259,5,0))</f>
        <v>2774.02</v>
      </c>
      <c r="H1050" s="13">
        <f>IF(ISERROR(VLOOKUP(B1050,'ishare R3000 ETF'!$A$2:$G$1260,4,0)),"na",VLOOKUP(B1050,'ishare R3000 ETF'!$A$2:$G$1260,4,0))</f>
        <v>164.949997</v>
      </c>
      <c r="I1050" s="13">
        <f>IF(ISERROR(VLOOKUP(B1050,'^IXIC'!$A$2:$E$1260,5,0)),"na",VLOOKUP(B1050,'^IXIC'!$A$2:$E$1260,5,0))</f>
        <v>7716.6098629999997</v>
      </c>
      <c r="J1050" s="12">
        <f>IF(ISERROR(VLOOKUP(B1050,'Russell 2000'!$A$1:$E$1260,5,0)),"na",VLOOKUP(B1050,'Russell 2000'!$A$1:$E$1260,5,0))</f>
        <v>1683.660034</v>
      </c>
      <c r="K1050" s="12">
        <f>IF(ISERROR(VLOOKUP(B1050,'EURUSD=X'!$A$2:$E$1307,4,0)),"na",VLOOKUP(B1050,'EURUSD=X'!$A$2:$E$1307,4,0))</f>
        <v>1.169837</v>
      </c>
      <c r="L1050" s="12">
        <f>IF(ISERROR(VLOOKUP(B1050,'ETH-USD'!$A$2:$E$1776,5,0)),"na",VLOOKUP(B1050,'ETH-USD'!$A$2:$E$1776,5,0))</f>
        <v>446.51800500000002</v>
      </c>
      <c r="M1050" s="13">
        <f>IF(ISERROR(VLOOKUP(B1050,'BTC-USD'!$A$2:$E$1828,5,0)),"na",(VLOOKUP(B1050,'BTC-USD'!$A$2:$E$1828,5,0)))</f>
        <v>6394.7099609999996</v>
      </c>
      <c r="N1050" s="12" t="str">
        <f>IF(ISERROR(VLOOKUP(B1050,'SOL-USD'!$A$2:$E$893,5,0)),"na",VLOOKUP(B1050,'SOL-USD'!$A$2:$E$893,5,0))</f>
        <v>na</v>
      </c>
      <c r="O1050" s="12" t="str">
        <f>IF(ISERROR(VLOOKUP(B1050,'AVAX-USD'!$A$2:$E$799,5,0)),"na",VLOOKUP(B1050,'AVAX-USD'!$A$2:$E$799,5,0))</f>
        <v>na</v>
      </c>
      <c r="P1050" s="12">
        <f>IF(ISERROR(VLOOKUP(B1050,'ADA-USD'!$A$2:$E$1776,5,0)),"na",VLOOKUP(B1050,'ADA-USD'!$A$2:$E$1776,5,0))</f>
        <v>0.13148299999999999</v>
      </c>
      <c r="Q1050" s="12" t="str">
        <f>IF(ISERROR(VLOOKUP(B1050,'DOT-USD'!$A$2:$E$761,5,0)),"na",VLOOKUP(B1050,'DOT-USD'!$A$2:$E$761,5,0))</f>
        <v>na</v>
      </c>
      <c r="R1050" s="14">
        <f>IF(ISERROR(VLOOKUP(B1050,'DOGE-USD'!$A$2:$G$1776,5,0)),"na",VLOOKUP(B1050,'DOGE-USD'!$A$2:$G$1776,5,0))</f>
        <v>2.4250000000000001E-3</v>
      </c>
      <c r="S1050" s="14" t="str">
        <f>IF(ISERROR(VLOOKUP(B1050,'SHIB-USD'!$A$2:$G$780,5,0)),"na",VLOOKUP(B1050,'SHIB-USD'!$A$2:$G$780,5,0))</f>
        <v>na</v>
      </c>
      <c r="T1050" s="12" t="str">
        <f>IF(ISERROR(VLOOKUP(B1050,'Uni-USD'!$A$2:$G$735,5,0)),"na",VLOOKUP(B1050,'Uni-USD'!$A$2:$G$735,5,0))</f>
        <v>na</v>
      </c>
      <c r="U1050">
        <f>IF(ISERROR(VLOOKUP(B1050,Crude!$A$2:$G$1264,5,0)),"na",VLOOKUP(B1050,Crude!$A$2:$G$1264,5,0))</f>
        <v>70.38</v>
      </c>
      <c r="V1050">
        <f>IF(ISERROR(VLOOKUP(B1050,Wheat!$A$2:$G$1264,5,0)),"na",VLOOKUP(B1050,Wheat!$A$2:$G$1264,5,0))</f>
        <v>469.75</v>
      </c>
    </row>
    <row r="1051" spans="1:22" x14ac:dyDescent="0.35">
      <c r="A1051">
        <f t="shared" si="16"/>
        <v>2018</v>
      </c>
      <c r="B1051" s="10">
        <v>43291</v>
      </c>
      <c r="C1051" s="11">
        <f>VLOOKUP(B1051,Yields!$A$2:$B$1680,2,0)</f>
        <v>1.88</v>
      </c>
      <c r="D1051" s="11">
        <f>IF(ISERROR(VLOOKUP(B1051,Silver!$A$2:$G$1265,5,0)),"na",VLOOKUP(B1051,Silver!$A$2:$G$1265,5,0))</f>
        <v>16.003</v>
      </c>
      <c r="E1051" s="11">
        <f>IF(ISERROR(VLOOKUP(B1051,Gold!$A$2:$G$1264,5,0)),"na",VLOOKUP(B1051,Gold!$A$2:$G$1264,5,0))</f>
        <v>1253.8</v>
      </c>
      <c r="F1051" s="13">
        <f>IF(ISERROR(VLOOKUP(B1051,FXAIX!$A$2:$G$1259,5,0)),"na",VLOOKUP(B1051,FXAIX!$A$2:$G$1259,5,0))</f>
        <v>97.660004000000001</v>
      </c>
      <c r="G1051" s="13">
        <f>IF(ISERROR(VLOOKUP(B1051,SP500v2!$A$2:$G$1259,5,0)),"na",VLOOKUP(B1051,SP500v2!$A$2:$G$1259,5,0))</f>
        <v>2793.84</v>
      </c>
      <c r="H1051" s="13">
        <f>IF(ISERROR(VLOOKUP(B1051,'ishare R3000 ETF'!$A$2:$G$1260,4,0)),"na",VLOOKUP(B1051,'ishare R3000 ETF'!$A$2:$G$1260,4,0))</f>
        <v>165.86000100000001</v>
      </c>
      <c r="I1051" s="13">
        <f>IF(ISERROR(VLOOKUP(B1051,'^IXIC'!$A$2:$E$1260,5,0)),"na",VLOOKUP(B1051,'^IXIC'!$A$2:$E$1260,5,0))</f>
        <v>7759.2001950000003</v>
      </c>
      <c r="J1051" s="12">
        <f>IF(ISERROR(VLOOKUP(B1051,'Russell 2000'!$A$1:$E$1260,5,0)),"na",VLOOKUP(B1051,'Russell 2000'!$A$1:$E$1260,5,0))</f>
        <v>1695.619995</v>
      </c>
      <c r="K1051" s="12">
        <f>IF(ISERROR(VLOOKUP(B1051,'EURUSD=X'!$A$2:$E$1307,4,0)),"na",VLOOKUP(B1051,'EURUSD=X'!$A$2:$E$1307,4,0))</f>
        <v>1.1691940000000001</v>
      </c>
      <c r="L1051" s="12">
        <f>IF(ISERROR(VLOOKUP(B1051,'ETH-USD'!$A$2:$E$1776,5,0)),"na",VLOOKUP(B1051,'ETH-USD'!$A$2:$E$1776,5,0))</f>
        <v>434.42401100000001</v>
      </c>
      <c r="M1051" s="13">
        <f>IF(ISERROR(VLOOKUP(B1051,'BTC-USD'!$A$2:$E$1828,5,0)),"na",(VLOOKUP(B1051,'BTC-USD'!$A$2:$E$1828,5,0)))</f>
        <v>6329.9501950000003</v>
      </c>
      <c r="N1051" s="12" t="str">
        <f>IF(ISERROR(VLOOKUP(B1051,'SOL-USD'!$A$2:$E$893,5,0)),"na",VLOOKUP(B1051,'SOL-USD'!$A$2:$E$893,5,0))</f>
        <v>na</v>
      </c>
      <c r="O1051" s="12" t="str">
        <f>IF(ISERROR(VLOOKUP(B1051,'AVAX-USD'!$A$2:$E$799,5,0)),"na",VLOOKUP(B1051,'AVAX-USD'!$A$2:$E$799,5,0))</f>
        <v>na</v>
      </c>
      <c r="P1051" s="12">
        <f>IF(ISERROR(VLOOKUP(B1051,'ADA-USD'!$A$2:$E$1776,5,0)),"na",VLOOKUP(B1051,'ADA-USD'!$A$2:$E$1776,5,0))</f>
        <v>0.12879199999999999</v>
      </c>
      <c r="Q1051" s="12" t="str">
        <f>IF(ISERROR(VLOOKUP(B1051,'DOT-USD'!$A$2:$E$761,5,0)),"na",VLOOKUP(B1051,'DOT-USD'!$A$2:$E$761,5,0))</f>
        <v>na</v>
      </c>
      <c r="R1051" s="14">
        <f>IF(ISERROR(VLOOKUP(B1051,'DOGE-USD'!$A$2:$G$1776,5,0)),"na",VLOOKUP(B1051,'DOGE-USD'!$A$2:$G$1776,5,0))</f>
        <v>2.4109999999999999E-3</v>
      </c>
      <c r="S1051" s="14" t="str">
        <f>IF(ISERROR(VLOOKUP(B1051,'SHIB-USD'!$A$2:$G$780,5,0)),"na",VLOOKUP(B1051,'SHIB-USD'!$A$2:$G$780,5,0))</f>
        <v>na</v>
      </c>
      <c r="T1051" s="12" t="str">
        <f>IF(ISERROR(VLOOKUP(B1051,'Uni-USD'!$A$2:$G$735,5,0)),"na",VLOOKUP(B1051,'Uni-USD'!$A$2:$G$735,5,0))</f>
        <v>na</v>
      </c>
      <c r="U1051">
        <f>IF(ISERROR(VLOOKUP(B1051,Crude!$A$2:$G$1264,5,0)),"na",VLOOKUP(B1051,Crude!$A$2:$G$1264,5,0))</f>
        <v>74.11</v>
      </c>
      <c r="V1051">
        <f>IF(ISERROR(VLOOKUP(B1051,Wheat!$A$2:$G$1264,5,0)),"na",VLOOKUP(B1051,Wheat!$A$2:$G$1264,5,0))</f>
        <v>489.5</v>
      </c>
    </row>
    <row r="1052" spans="1:22" x14ac:dyDescent="0.35">
      <c r="A1052">
        <f t="shared" si="16"/>
        <v>2018</v>
      </c>
      <c r="B1052" s="10">
        <v>43290</v>
      </c>
      <c r="C1052" s="11">
        <f>VLOOKUP(B1052,Yields!$A$2:$B$1680,2,0)</f>
        <v>1.87</v>
      </c>
      <c r="D1052" s="11">
        <f>IF(ISERROR(VLOOKUP(B1052,Silver!$A$2:$G$1265,5,0)),"na",VLOOKUP(B1052,Silver!$A$2:$G$1265,5,0))</f>
        <v>16.053000000000001</v>
      </c>
      <c r="E1052" s="11">
        <f>IF(ISERROR(VLOOKUP(B1052,Gold!$A$2:$G$1264,5,0)),"na",VLOOKUP(B1052,Gold!$A$2:$G$1264,5,0))</f>
        <v>1258.0999999999999</v>
      </c>
      <c r="F1052" s="13">
        <f>IF(ISERROR(VLOOKUP(B1052,FXAIX!$A$2:$G$1259,5,0)),"na",VLOOKUP(B1052,FXAIX!$A$2:$G$1259,5,0))</f>
        <v>97.32</v>
      </c>
      <c r="G1052" s="13">
        <f>IF(ISERROR(VLOOKUP(B1052,SP500v2!$A$2:$G$1259,5,0)),"na",VLOOKUP(B1052,SP500v2!$A$2:$G$1259,5,0))</f>
        <v>2784.17</v>
      </c>
      <c r="H1052" s="13">
        <f>IF(ISERROR(VLOOKUP(B1052,'ishare R3000 ETF'!$A$2:$G$1260,4,0)),"na",VLOOKUP(B1052,'ishare R3000 ETF'!$A$2:$G$1260,4,0))</f>
        <v>165.08999600000001</v>
      </c>
      <c r="I1052" s="13">
        <f>IF(ISERROR(VLOOKUP(B1052,'^IXIC'!$A$2:$E$1260,5,0)),"na",VLOOKUP(B1052,'^IXIC'!$A$2:$E$1260,5,0))</f>
        <v>7756.2001950000003</v>
      </c>
      <c r="J1052" s="12">
        <f>IF(ISERROR(VLOOKUP(B1052,'Russell 2000'!$A$1:$E$1260,5,0)),"na",VLOOKUP(B1052,'Russell 2000'!$A$1:$E$1260,5,0))</f>
        <v>1704.599976</v>
      </c>
      <c r="K1052" s="12">
        <f>IF(ISERROR(VLOOKUP(B1052,'EURUSD=X'!$A$2:$E$1307,4,0)),"na",VLOOKUP(B1052,'EURUSD=X'!$A$2:$E$1307,4,0))</f>
        <v>1.174288</v>
      </c>
      <c r="L1052" s="12">
        <f>IF(ISERROR(VLOOKUP(B1052,'ETH-USD'!$A$2:$E$1776,5,0)),"na",VLOOKUP(B1052,'ETH-USD'!$A$2:$E$1776,5,0))</f>
        <v>476.682007</v>
      </c>
      <c r="M1052" s="13">
        <f>IF(ISERROR(VLOOKUP(B1052,'BTC-USD'!$A$2:$E$1828,5,0)),"na",(VLOOKUP(B1052,'BTC-USD'!$A$2:$E$1828,5,0)))</f>
        <v>6741.75</v>
      </c>
      <c r="N1052" s="12" t="str">
        <f>IF(ISERROR(VLOOKUP(B1052,'SOL-USD'!$A$2:$E$893,5,0)),"na",VLOOKUP(B1052,'SOL-USD'!$A$2:$E$893,5,0))</f>
        <v>na</v>
      </c>
      <c r="O1052" s="12" t="str">
        <f>IF(ISERROR(VLOOKUP(B1052,'AVAX-USD'!$A$2:$E$799,5,0)),"na",VLOOKUP(B1052,'AVAX-USD'!$A$2:$E$799,5,0))</f>
        <v>na</v>
      </c>
      <c r="P1052" s="12">
        <f>IF(ISERROR(VLOOKUP(B1052,'ADA-USD'!$A$2:$E$1776,5,0)),"na",VLOOKUP(B1052,'ADA-USD'!$A$2:$E$1776,5,0))</f>
        <v>0.13997100000000001</v>
      </c>
      <c r="Q1052" s="12" t="str">
        <f>IF(ISERROR(VLOOKUP(B1052,'DOT-USD'!$A$2:$E$761,5,0)),"na",VLOOKUP(B1052,'DOT-USD'!$A$2:$E$761,5,0))</f>
        <v>na</v>
      </c>
      <c r="R1052" s="14">
        <f>IF(ISERROR(VLOOKUP(B1052,'DOGE-USD'!$A$2:$G$1776,5,0)),"na",VLOOKUP(B1052,'DOGE-USD'!$A$2:$G$1776,5,0))</f>
        <v>2.6029999999999998E-3</v>
      </c>
      <c r="S1052" s="14" t="str">
        <f>IF(ISERROR(VLOOKUP(B1052,'SHIB-USD'!$A$2:$G$780,5,0)),"na",VLOOKUP(B1052,'SHIB-USD'!$A$2:$G$780,5,0))</f>
        <v>na</v>
      </c>
      <c r="T1052" s="12" t="str">
        <f>IF(ISERROR(VLOOKUP(B1052,'Uni-USD'!$A$2:$G$735,5,0)),"na",VLOOKUP(B1052,'Uni-USD'!$A$2:$G$735,5,0))</f>
        <v>na</v>
      </c>
      <c r="U1052">
        <f>IF(ISERROR(VLOOKUP(B1052,Crude!$A$2:$G$1264,5,0)),"na",VLOOKUP(B1052,Crude!$A$2:$G$1264,5,0))</f>
        <v>73.849999999999994</v>
      </c>
      <c r="V1052">
        <f>IF(ISERROR(VLOOKUP(B1052,Wheat!$A$2:$G$1264,5,0)),"na",VLOOKUP(B1052,Wheat!$A$2:$G$1264,5,0))</f>
        <v>507.75</v>
      </c>
    </row>
    <row r="1053" spans="1:22" x14ac:dyDescent="0.35">
      <c r="A1053">
        <f t="shared" si="16"/>
        <v>2018</v>
      </c>
      <c r="B1053" s="10">
        <v>43287</v>
      </c>
      <c r="C1053" s="11">
        <f>VLOOKUP(B1053,Yields!$A$2:$B$1680,2,0)</f>
        <v>1.86</v>
      </c>
      <c r="D1053" s="11">
        <f>IF(ISERROR(VLOOKUP(B1053,Silver!$A$2:$G$1265,5,0)),"na",VLOOKUP(B1053,Silver!$A$2:$G$1265,5,0))</f>
        <v>15.981</v>
      </c>
      <c r="E1053" s="11">
        <f>IF(ISERROR(VLOOKUP(B1053,Gold!$A$2:$G$1264,5,0)),"na",VLOOKUP(B1053,Gold!$A$2:$G$1264,5,0))</f>
        <v>1254.3</v>
      </c>
      <c r="F1053" s="13">
        <f>IF(ISERROR(VLOOKUP(B1053,FXAIX!$A$2:$G$1259,5,0)),"na",VLOOKUP(B1053,FXAIX!$A$2:$G$1259,5,0))</f>
        <v>96.440002000000007</v>
      </c>
      <c r="G1053" s="13">
        <f>IF(ISERROR(VLOOKUP(B1053,SP500v2!$A$2:$G$1259,5,0)),"na",VLOOKUP(B1053,SP500v2!$A$2:$G$1259,5,0))</f>
        <v>2759.82</v>
      </c>
      <c r="H1053" s="13">
        <f>IF(ISERROR(VLOOKUP(B1053,'ishare R3000 ETF'!$A$2:$G$1260,4,0)),"na",VLOOKUP(B1053,'ishare R3000 ETF'!$A$2:$G$1260,4,0))</f>
        <v>163</v>
      </c>
      <c r="I1053" s="13">
        <f>IF(ISERROR(VLOOKUP(B1053,'^IXIC'!$A$2:$E$1260,5,0)),"na",VLOOKUP(B1053,'^IXIC'!$A$2:$E$1260,5,0))</f>
        <v>7688.3901370000003</v>
      </c>
      <c r="J1053" s="12">
        <f>IF(ISERROR(VLOOKUP(B1053,'Russell 2000'!$A$1:$E$1260,5,0)),"na",VLOOKUP(B1053,'Russell 2000'!$A$1:$E$1260,5,0))</f>
        <v>1694.0500489999999</v>
      </c>
      <c r="K1053" s="12">
        <f>IF(ISERROR(VLOOKUP(B1053,'EURUSD=X'!$A$2:$E$1307,4,0)),"na",VLOOKUP(B1053,'EURUSD=X'!$A$2:$E$1307,4,0))</f>
        <v>1.1680740000000001</v>
      </c>
      <c r="L1053" s="12">
        <f>IF(ISERROR(VLOOKUP(B1053,'ETH-USD'!$A$2:$E$1776,5,0)),"na",VLOOKUP(B1053,'ETH-USD'!$A$2:$E$1776,5,0))</f>
        <v>474.01199300000002</v>
      </c>
      <c r="M1053" s="13">
        <f>IF(ISERROR(VLOOKUP(B1053,'BTC-USD'!$A$2:$E$1828,5,0)),"na",(VLOOKUP(B1053,'BTC-USD'!$A$2:$E$1828,5,0)))</f>
        <v>6673.5</v>
      </c>
      <c r="N1053" s="12" t="str">
        <f>IF(ISERROR(VLOOKUP(B1053,'SOL-USD'!$A$2:$E$893,5,0)),"na",VLOOKUP(B1053,'SOL-USD'!$A$2:$E$893,5,0))</f>
        <v>na</v>
      </c>
      <c r="O1053" s="12" t="str">
        <f>IF(ISERROR(VLOOKUP(B1053,'AVAX-USD'!$A$2:$E$799,5,0)),"na",VLOOKUP(B1053,'AVAX-USD'!$A$2:$E$799,5,0))</f>
        <v>na</v>
      </c>
      <c r="P1053" s="12">
        <f>IF(ISERROR(VLOOKUP(B1053,'ADA-USD'!$A$2:$E$1776,5,0)),"na",VLOOKUP(B1053,'ADA-USD'!$A$2:$E$1776,5,0))</f>
        <v>0.14608399999999999</v>
      </c>
      <c r="Q1053" s="12" t="str">
        <f>IF(ISERROR(VLOOKUP(B1053,'DOT-USD'!$A$2:$E$761,5,0)),"na",VLOOKUP(B1053,'DOT-USD'!$A$2:$E$761,5,0))</f>
        <v>na</v>
      </c>
      <c r="R1053" s="14">
        <f>IF(ISERROR(VLOOKUP(B1053,'DOGE-USD'!$A$2:$G$1776,5,0)),"na",VLOOKUP(B1053,'DOGE-USD'!$A$2:$G$1776,5,0))</f>
        <v>2.5969999999999999E-3</v>
      </c>
      <c r="S1053" s="14" t="str">
        <f>IF(ISERROR(VLOOKUP(B1053,'SHIB-USD'!$A$2:$G$780,5,0)),"na",VLOOKUP(B1053,'SHIB-USD'!$A$2:$G$780,5,0))</f>
        <v>na</v>
      </c>
      <c r="T1053" s="12" t="str">
        <f>IF(ISERROR(VLOOKUP(B1053,'Uni-USD'!$A$2:$G$735,5,0)),"na",VLOOKUP(B1053,'Uni-USD'!$A$2:$G$735,5,0))</f>
        <v>na</v>
      </c>
      <c r="U1053">
        <f>IF(ISERROR(VLOOKUP(B1053,Crude!$A$2:$G$1264,5,0)),"na",VLOOKUP(B1053,Crude!$A$2:$G$1264,5,0))</f>
        <v>73.8</v>
      </c>
      <c r="V1053">
        <f>IF(ISERROR(VLOOKUP(B1053,Wheat!$A$2:$G$1264,5,0)),"na",VLOOKUP(B1053,Wheat!$A$2:$G$1264,5,0))</f>
        <v>512.75</v>
      </c>
    </row>
    <row r="1054" spans="1:22" x14ac:dyDescent="0.35">
      <c r="A1054">
        <f t="shared" si="16"/>
        <v>2018</v>
      </c>
      <c r="B1054" s="10">
        <v>43286</v>
      </c>
      <c r="C1054" s="11">
        <f>VLOOKUP(B1054,Yields!$A$2:$B$1680,2,0)</f>
        <v>1.87</v>
      </c>
      <c r="D1054" s="11">
        <f>IF(ISERROR(VLOOKUP(B1054,Silver!$A$2:$G$1265,5,0)),"na",VLOOKUP(B1054,Silver!$A$2:$G$1265,5,0))</f>
        <v>16.007999999999999</v>
      </c>
      <c r="E1054" s="11">
        <f>IF(ISERROR(VLOOKUP(B1054,Gold!$A$2:$G$1264,5,0)),"na",VLOOKUP(B1054,Gold!$A$2:$G$1264,5,0))</f>
        <v>1257.3</v>
      </c>
      <c r="F1054" s="13">
        <f>IF(ISERROR(VLOOKUP(B1054,FXAIX!$A$2:$G$1259,5,0)),"na",VLOOKUP(B1054,FXAIX!$A$2:$G$1259,5,0))</f>
        <v>96.07</v>
      </c>
      <c r="G1054" s="13">
        <f>IF(ISERROR(VLOOKUP(B1054,SP500v2!$A$2:$G$1259,5,0)),"na",VLOOKUP(B1054,SP500v2!$A$2:$G$1259,5,0))</f>
        <v>2736.61</v>
      </c>
      <c r="H1054" s="13">
        <f>IF(ISERROR(VLOOKUP(B1054,'ishare R3000 ETF'!$A$2:$G$1260,4,0)),"na",VLOOKUP(B1054,'ishare R3000 ETF'!$A$2:$G$1260,4,0))</f>
        <v>161.779999</v>
      </c>
      <c r="I1054" s="13">
        <f>IF(ISERROR(VLOOKUP(B1054,'^IXIC'!$A$2:$E$1260,5,0)),"na",VLOOKUP(B1054,'^IXIC'!$A$2:$E$1260,5,0))</f>
        <v>7586.4301759999998</v>
      </c>
      <c r="J1054" s="12">
        <f>IF(ISERROR(VLOOKUP(B1054,'Russell 2000'!$A$1:$E$1260,5,0)),"na",VLOOKUP(B1054,'Russell 2000'!$A$1:$E$1260,5,0))</f>
        <v>1679.4799800000001</v>
      </c>
      <c r="K1054" s="12">
        <f>IF(ISERROR(VLOOKUP(B1054,'EURUSD=X'!$A$2:$E$1307,4,0)),"na",VLOOKUP(B1054,'EURUSD=X'!$A$2:$E$1307,4,0))</f>
        <v>1.1650799999999999</v>
      </c>
      <c r="L1054" s="12">
        <f>IF(ISERROR(VLOOKUP(B1054,'ETH-USD'!$A$2:$E$1776,5,0)),"na",VLOOKUP(B1054,'ETH-USD'!$A$2:$E$1776,5,0))</f>
        <v>474.41198700000001</v>
      </c>
      <c r="M1054" s="13">
        <f>IF(ISERROR(VLOOKUP(B1054,'BTC-USD'!$A$2:$E$1828,5,0)),"na",(VLOOKUP(B1054,'BTC-USD'!$A$2:$E$1828,5,0)))</f>
        <v>6639.1401370000003</v>
      </c>
      <c r="N1054" s="12" t="str">
        <f>IF(ISERROR(VLOOKUP(B1054,'SOL-USD'!$A$2:$E$893,5,0)),"na",VLOOKUP(B1054,'SOL-USD'!$A$2:$E$893,5,0))</f>
        <v>na</v>
      </c>
      <c r="O1054" s="12" t="str">
        <f>IF(ISERROR(VLOOKUP(B1054,'AVAX-USD'!$A$2:$E$799,5,0)),"na",VLOOKUP(B1054,'AVAX-USD'!$A$2:$E$799,5,0))</f>
        <v>na</v>
      </c>
      <c r="P1054" s="12">
        <f>IF(ISERROR(VLOOKUP(B1054,'ADA-USD'!$A$2:$E$1776,5,0)),"na",VLOOKUP(B1054,'ADA-USD'!$A$2:$E$1776,5,0))</f>
        <v>0.148921</v>
      </c>
      <c r="Q1054" s="12" t="str">
        <f>IF(ISERROR(VLOOKUP(B1054,'DOT-USD'!$A$2:$E$761,5,0)),"na",VLOOKUP(B1054,'DOT-USD'!$A$2:$E$761,5,0))</f>
        <v>na</v>
      </c>
      <c r="R1054" s="14">
        <f>IF(ISERROR(VLOOKUP(B1054,'DOGE-USD'!$A$2:$G$1776,5,0)),"na",VLOOKUP(B1054,'DOGE-USD'!$A$2:$G$1776,5,0))</f>
        <v>2.5990000000000002E-3</v>
      </c>
      <c r="S1054" s="14" t="str">
        <f>IF(ISERROR(VLOOKUP(B1054,'SHIB-USD'!$A$2:$G$780,5,0)),"na",VLOOKUP(B1054,'SHIB-USD'!$A$2:$G$780,5,0))</f>
        <v>na</v>
      </c>
      <c r="T1054" s="12" t="str">
        <f>IF(ISERROR(VLOOKUP(B1054,'Uni-USD'!$A$2:$G$735,5,0)),"na",VLOOKUP(B1054,'Uni-USD'!$A$2:$G$735,5,0))</f>
        <v>na</v>
      </c>
      <c r="U1054">
        <f>IF(ISERROR(VLOOKUP(B1054,Crude!$A$2:$G$1264,5,0)),"na",VLOOKUP(B1054,Crude!$A$2:$G$1264,5,0))</f>
        <v>72.94</v>
      </c>
      <c r="V1054">
        <f>IF(ISERROR(VLOOKUP(B1054,Wheat!$A$2:$G$1264,5,0)),"na",VLOOKUP(B1054,Wheat!$A$2:$G$1264,5,0))</f>
        <v>504</v>
      </c>
    </row>
    <row r="1055" spans="1:22" x14ac:dyDescent="0.35">
      <c r="A1055">
        <f t="shared" si="16"/>
        <v>2018</v>
      </c>
      <c r="B1055" s="10">
        <v>43284</v>
      </c>
      <c r="C1055" s="11">
        <f>VLOOKUP(B1055,Yields!$A$2:$B$1680,2,0)</f>
        <v>1.91</v>
      </c>
      <c r="D1055" s="11">
        <f>IF(ISERROR(VLOOKUP(B1055,Silver!$A$2:$G$1265,5,0)),"na",VLOOKUP(B1055,Silver!$A$2:$G$1265,5,0))</f>
        <v>15.952</v>
      </c>
      <c r="E1055" s="11">
        <f>IF(ISERROR(VLOOKUP(B1055,Gold!$A$2:$G$1264,5,0)),"na",VLOOKUP(B1055,Gold!$A$2:$G$1264,5,0))</f>
        <v>1251.5999999999999</v>
      </c>
      <c r="F1055" s="13">
        <f>IF(ISERROR(VLOOKUP(B1055,FXAIX!$A$2:$G$1259,5,0)),"na",VLOOKUP(B1055,FXAIX!$A$2:$G$1259,5,0))</f>
        <v>95.220000999999996</v>
      </c>
      <c r="G1055" s="13">
        <f>IF(ISERROR(VLOOKUP(B1055,SP500v2!$A$2:$G$1259,5,0)),"na",VLOOKUP(B1055,SP500v2!$A$2:$G$1259,5,0))</f>
        <v>2713.22</v>
      </c>
      <c r="H1055" s="13">
        <f>IF(ISERROR(VLOOKUP(B1055,'ishare R3000 ETF'!$A$2:$G$1260,4,0)),"na",VLOOKUP(B1055,'ishare R3000 ETF'!$A$2:$G$1260,4,0))</f>
        <v>161.449997</v>
      </c>
      <c r="I1055" s="13">
        <f>IF(ISERROR(VLOOKUP(B1055,'^IXIC'!$A$2:$E$1260,5,0)),"na",VLOOKUP(B1055,'^IXIC'!$A$2:$E$1260,5,0))</f>
        <v>7502.669922</v>
      </c>
      <c r="J1055" s="12">
        <f>IF(ISERROR(VLOOKUP(B1055,'Russell 2000'!$A$1:$E$1260,5,0)),"na",VLOOKUP(B1055,'Russell 2000'!$A$1:$E$1260,5,0))</f>
        <v>1660.420044</v>
      </c>
      <c r="K1055" s="12">
        <f>IF(ISERROR(VLOOKUP(B1055,'EURUSD=X'!$A$2:$E$1307,4,0)),"na",VLOOKUP(B1055,'EURUSD=X'!$A$2:$E$1307,4,0))</f>
        <v>1.162264</v>
      </c>
      <c r="L1055" s="12">
        <f>IF(ISERROR(VLOOKUP(B1055,'ETH-USD'!$A$2:$E$1776,5,0)),"na",VLOOKUP(B1055,'ETH-USD'!$A$2:$E$1776,5,0))</f>
        <v>464.19500699999998</v>
      </c>
      <c r="M1055" s="13">
        <f>IF(ISERROR(VLOOKUP(B1055,'BTC-USD'!$A$2:$E$1828,5,0)),"na",(VLOOKUP(B1055,'BTC-USD'!$A$2:$E$1828,5,0)))</f>
        <v>6529.5898440000001</v>
      </c>
      <c r="N1055" s="12" t="str">
        <f>IF(ISERROR(VLOOKUP(B1055,'SOL-USD'!$A$2:$E$893,5,0)),"na",VLOOKUP(B1055,'SOL-USD'!$A$2:$E$893,5,0))</f>
        <v>na</v>
      </c>
      <c r="O1055" s="12" t="str">
        <f>IF(ISERROR(VLOOKUP(B1055,'AVAX-USD'!$A$2:$E$799,5,0)),"na",VLOOKUP(B1055,'AVAX-USD'!$A$2:$E$799,5,0))</f>
        <v>na</v>
      </c>
      <c r="P1055" s="12">
        <f>IF(ISERROR(VLOOKUP(B1055,'ADA-USD'!$A$2:$E$1776,5,0)),"na",VLOOKUP(B1055,'ADA-USD'!$A$2:$E$1776,5,0))</f>
        <v>0.15065500000000001</v>
      </c>
      <c r="Q1055" s="12" t="str">
        <f>IF(ISERROR(VLOOKUP(B1055,'DOT-USD'!$A$2:$E$761,5,0)),"na",VLOOKUP(B1055,'DOT-USD'!$A$2:$E$761,5,0))</f>
        <v>na</v>
      </c>
      <c r="R1055" s="14">
        <f>IF(ISERROR(VLOOKUP(B1055,'DOGE-USD'!$A$2:$G$1776,5,0)),"na",VLOOKUP(B1055,'DOGE-USD'!$A$2:$G$1776,5,0))</f>
        <v>2.6380000000000002E-3</v>
      </c>
      <c r="S1055" s="14" t="str">
        <f>IF(ISERROR(VLOOKUP(B1055,'SHIB-USD'!$A$2:$G$780,5,0)),"na",VLOOKUP(B1055,'SHIB-USD'!$A$2:$G$780,5,0))</f>
        <v>na</v>
      </c>
      <c r="T1055" s="12" t="str">
        <f>IF(ISERROR(VLOOKUP(B1055,'Uni-USD'!$A$2:$G$735,5,0)),"na",VLOOKUP(B1055,'Uni-USD'!$A$2:$G$735,5,0))</f>
        <v>na</v>
      </c>
      <c r="U1055">
        <f>IF(ISERROR(VLOOKUP(B1055,Crude!$A$2:$G$1264,5,0)),"na",VLOOKUP(B1055,Crude!$A$2:$G$1264,5,0))</f>
        <v>74.14</v>
      </c>
      <c r="V1055">
        <f>IF(ISERROR(VLOOKUP(B1055,Wheat!$A$2:$G$1264,5,0)),"na",VLOOKUP(B1055,Wheat!$A$2:$G$1264,5,0))</f>
        <v>491.5</v>
      </c>
    </row>
    <row r="1056" spans="1:22" x14ac:dyDescent="0.35">
      <c r="A1056">
        <f t="shared" si="16"/>
        <v>2018</v>
      </c>
      <c r="B1056" s="10">
        <v>43283</v>
      </c>
      <c r="C1056" s="11">
        <f>VLOOKUP(B1056,Yields!$A$2:$B$1680,2,0)</f>
        <v>1.9</v>
      </c>
      <c r="D1056" s="11">
        <f>IF(ISERROR(VLOOKUP(B1056,Silver!$A$2:$G$1265,5,0)),"na",VLOOKUP(B1056,Silver!$A$2:$G$1265,5,0))</f>
        <v>15.744</v>
      </c>
      <c r="E1056" s="11">
        <f>IF(ISERROR(VLOOKUP(B1056,Gold!$A$2:$G$1264,5,0)),"na",VLOOKUP(B1056,Gold!$A$2:$G$1264,5,0))</f>
        <v>1239.8</v>
      </c>
      <c r="F1056" s="13">
        <f>IF(ISERROR(VLOOKUP(B1056,FXAIX!$A$2:$G$1259,5,0)),"na",VLOOKUP(B1056,FXAIX!$A$2:$G$1259,5,0))</f>
        <v>95.699996999999996</v>
      </c>
      <c r="G1056" s="13">
        <f>IF(ISERROR(VLOOKUP(B1056,SP500v2!$A$2:$G$1259,5,0)),"na",VLOOKUP(B1056,SP500v2!$A$2:$G$1259,5,0))</f>
        <v>2726.71</v>
      </c>
      <c r="H1056" s="13">
        <f>IF(ISERROR(VLOOKUP(B1056,'ishare R3000 ETF'!$A$2:$G$1260,4,0)),"na",VLOOKUP(B1056,'ishare R3000 ETF'!$A$2:$G$1260,4,0))</f>
        <v>161.19000199999999</v>
      </c>
      <c r="I1056" s="13">
        <f>IF(ISERROR(VLOOKUP(B1056,'^IXIC'!$A$2:$E$1260,5,0)),"na",VLOOKUP(B1056,'^IXIC'!$A$2:$E$1260,5,0))</f>
        <v>7567.6899409999996</v>
      </c>
      <c r="J1056" s="12">
        <f>IF(ISERROR(VLOOKUP(B1056,'Russell 2000'!$A$1:$E$1260,5,0)),"na",VLOOKUP(B1056,'Russell 2000'!$A$1:$E$1260,5,0))</f>
        <v>1655.089966</v>
      </c>
      <c r="K1056" s="12">
        <f>IF(ISERROR(VLOOKUP(B1056,'EURUSD=X'!$A$2:$E$1307,4,0)),"na",VLOOKUP(B1056,'EURUSD=X'!$A$2:$E$1307,4,0))</f>
        <v>1.159259</v>
      </c>
      <c r="L1056" s="12">
        <f>IF(ISERROR(VLOOKUP(B1056,'ETH-USD'!$A$2:$E$1776,5,0)),"na",VLOOKUP(B1056,'ETH-USD'!$A$2:$E$1776,5,0))</f>
        <v>475.34698500000002</v>
      </c>
      <c r="M1056" s="13">
        <f>IF(ISERROR(VLOOKUP(B1056,'BTC-USD'!$A$2:$E$1828,5,0)),"na",(VLOOKUP(B1056,'BTC-USD'!$A$2:$E$1828,5,0)))</f>
        <v>6614.1801759999998</v>
      </c>
      <c r="N1056" s="12" t="str">
        <f>IF(ISERROR(VLOOKUP(B1056,'SOL-USD'!$A$2:$E$893,5,0)),"na",VLOOKUP(B1056,'SOL-USD'!$A$2:$E$893,5,0))</f>
        <v>na</v>
      </c>
      <c r="O1056" s="12" t="str">
        <f>IF(ISERROR(VLOOKUP(B1056,'AVAX-USD'!$A$2:$E$799,5,0)),"na",VLOOKUP(B1056,'AVAX-USD'!$A$2:$E$799,5,0))</f>
        <v>na</v>
      </c>
      <c r="P1056" s="12">
        <f>IF(ISERROR(VLOOKUP(B1056,'ADA-USD'!$A$2:$E$1776,5,0)),"na",VLOOKUP(B1056,'ADA-USD'!$A$2:$E$1776,5,0))</f>
        <v>0.158278</v>
      </c>
      <c r="Q1056" s="12" t="str">
        <f>IF(ISERROR(VLOOKUP(B1056,'DOT-USD'!$A$2:$E$761,5,0)),"na",VLOOKUP(B1056,'DOT-USD'!$A$2:$E$761,5,0))</f>
        <v>na</v>
      </c>
      <c r="R1056" s="14">
        <f>IF(ISERROR(VLOOKUP(B1056,'DOGE-USD'!$A$2:$G$1776,5,0)),"na",VLOOKUP(B1056,'DOGE-USD'!$A$2:$G$1776,5,0))</f>
        <v>2.7030000000000001E-3</v>
      </c>
      <c r="S1056" s="14" t="str">
        <f>IF(ISERROR(VLOOKUP(B1056,'SHIB-USD'!$A$2:$G$780,5,0)),"na",VLOOKUP(B1056,'SHIB-USD'!$A$2:$G$780,5,0))</f>
        <v>na</v>
      </c>
      <c r="T1056" s="12" t="str">
        <f>IF(ISERROR(VLOOKUP(B1056,'Uni-USD'!$A$2:$G$735,5,0)),"na",VLOOKUP(B1056,'Uni-USD'!$A$2:$G$735,5,0))</f>
        <v>na</v>
      </c>
      <c r="U1056">
        <f>IF(ISERROR(VLOOKUP(B1056,Crude!$A$2:$G$1264,5,0)),"na",VLOOKUP(B1056,Crude!$A$2:$G$1264,5,0))</f>
        <v>73.94</v>
      </c>
      <c r="V1056">
        <f>IF(ISERROR(VLOOKUP(B1056,Wheat!$A$2:$G$1264,5,0)),"na",VLOOKUP(B1056,Wheat!$A$2:$G$1264,5,0))</f>
        <v>480.25</v>
      </c>
    </row>
    <row r="1057" spans="1:22" x14ac:dyDescent="0.35">
      <c r="A1057">
        <f t="shared" si="16"/>
        <v>2018</v>
      </c>
      <c r="B1057" s="10">
        <v>43280</v>
      </c>
      <c r="C1057" s="11">
        <f>VLOOKUP(B1057,Yields!$A$2:$B$1680,2,0)</f>
        <v>1.77</v>
      </c>
      <c r="D1057" s="11">
        <f>IF(ISERROR(VLOOKUP(B1057,Silver!$A$2:$G$1265,5,0)),"na",VLOOKUP(B1057,Silver!$A$2:$G$1265,5,0))</f>
        <v>16.103999999999999</v>
      </c>
      <c r="E1057" s="11">
        <f>IF(ISERROR(VLOOKUP(B1057,Gold!$A$2:$G$1264,5,0)),"na",VLOOKUP(B1057,Gold!$A$2:$G$1264,5,0))</f>
        <v>1251.3</v>
      </c>
      <c r="F1057" s="13">
        <f>IF(ISERROR(VLOOKUP(B1057,FXAIX!$A$2:$G$1259,5,0)),"na",VLOOKUP(B1057,FXAIX!$A$2:$G$1259,5,0))</f>
        <v>95.400002000000001</v>
      </c>
      <c r="G1057" s="13">
        <f>IF(ISERROR(VLOOKUP(B1057,SP500v2!$A$2:$G$1259,5,0)),"na",VLOOKUP(B1057,SP500v2!$A$2:$G$1259,5,0))</f>
        <v>2718.37</v>
      </c>
      <c r="H1057" s="13">
        <f>IF(ISERROR(VLOOKUP(B1057,'ishare R3000 ETF'!$A$2:$G$1260,4,0)),"na",VLOOKUP(B1057,'ishare R3000 ETF'!$A$2:$G$1260,4,0))</f>
        <v>162.28999300000001</v>
      </c>
      <c r="I1057" s="13">
        <f>IF(ISERROR(VLOOKUP(B1057,'^IXIC'!$A$2:$E$1260,5,0)),"na",VLOOKUP(B1057,'^IXIC'!$A$2:$E$1260,5,0))</f>
        <v>7510.2998049999997</v>
      </c>
      <c r="J1057" s="12">
        <f>IF(ISERROR(VLOOKUP(B1057,'Russell 2000'!$A$1:$E$1260,5,0)),"na",VLOOKUP(B1057,'Russell 2000'!$A$1:$E$1260,5,0))</f>
        <v>1643.0699460000001</v>
      </c>
      <c r="K1057" s="12">
        <f>IF(ISERROR(VLOOKUP(B1057,'EURUSD=X'!$A$2:$E$1307,4,0)),"na",VLOOKUP(B1057,'EURUSD=X'!$A$2:$E$1307,4,0))</f>
        <v>1.156444</v>
      </c>
      <c r="L1057" s="12">
        <f>IF(ISERROR(VLOOKUP(B1057,'ETH-USD'!$A$2:$E$1776,5,0)),"na",VLOOKUP(B1057,'ETH-USD'!$A$2:$E$1776,5,0))</f>
        <v>436.00900300000001</v>
      </c>
      <c r="M1057" s="13">
        <f>IF(ISERROR(VLOOKUP(B1057,'BTC-USD'!$A$2:$E$1828,5,0)),"na",(VLOOKUP(B1057,'BTC-USD'!$A$2:$E$1828,5,0)))</f>
        <v>6218.2998049999997</v>
      </c>
      <c r="N1057" s="12" t="str">
        <f>IF(ISERROR(VLOOKUP(B1057,'SOL-USD'!$A$2:$E$893,5,0)),"na",VLOOKUP(B1057,'SOL-USD'!$A$2:$E$893,5,0))</f>
        <v>na</v>
      </c>
      <c r="O1057" s="12" t="str">
        <f>IF(ISERROR(VLOOKUP(B1057,'AVAX-USD'!$A$2:$E$799,5,0)),"na",VLOOKUP(B1057,'AVAX-USD'!$A$2:$E$799,5,0))</f>
        <v>na</v>
      </c>
      <c r="P1057" s="12">
        <f>IF(ISERROR(VLOOKUP(B1057,'ADA-USD'!$A$2:$E$1776,5,0)),"na",VLOOKUP(B1057,'ADA-USD'!$A$2:$E$1776,5,0))</f>
        <v>0.12572</v>
      </c>
      <c r="Q1057" s="12" t="str">
        <f>IF(ISERROR(VLOOKUP(B1057,'DOT-USD'!$A$2:$E$761,5,0)),"na",VLOOKUP(B1057,'DOT-USD'!$A$2:$E$761,5,0))</f>
        <v>na</v>
      </c>
      <c r="R1057" s="14">
        <f>IF(ISERROR(VLOOKUP(B1057,'DOGE-USD'!$A$2:$G$1776,5,0)),"na",VLOOKUP(B1057,'DOGE-USD'!$A$2:$G$1776,5,0))</f>
        <v>2.4269999999999999E-3</v>
      </c>
      <c r="S1057" s="14" t="str">
        <f>IF(ISERROR(VLOOKUP(B1057,'SHIB-USD'!$A$2:$G$780,5,0)),"na",VLOOKUP(B1057,'SHIB-USD'!$A$2:$G$780,5,0))</f>
        <v>na</v>
      </c>
      <c r="T1057" s="12" t="str">
        <f>IF(ISERROR(VLOOKUP(B1057,'Uni-USD'!$A$2:$G$735,5,0)),"na",VLOOKUP(B1057,'Uni-USD'!$A$2:$G$735,5,0))</f>
        <v>na</v>
      </c>
      <c r="U1057">
        <f>IF(ISERROR(VLOOKUP(B1057,Crude!$A$2:$G$1264,5,0)),"na",VLOOKUP(B1057,Crude!$A$2:$G$1264,5,0))</f>
        <v>74.150000000000006</v>
      </c>
      <c r="V1057">
        <f>IF(ISERROR(VLOOKUP(B1057,Wheat!$A$2:$G$1264,5,0)),"na",VLOOKUP(B1057,Wheat!$A$2:$G$1264,5,0))</f>
        <v>497.5</v>
      </c>
    </row>
    <row r="1058" spans="1:22" x14ac:dyDescent="0.35">
      <c r="A1058">
        <f t="shared" si="16"/>
        <v>2018</v>
      </c>
      <c r="B1058" s="10">
        <v>43279</v>
      </c>
      <c r="C1058" s="11">
        <f>VLOOKUP(B1058,Yields!$A$2:$B$1680,2,0)</f>
        <v>1.76</v>
      </c>
      <c r="D1058" s="11">
        <f>IF(ISERROR(VLOOKUP(B1058,Silver!$A$2:$G$1265,5,0)),"na",VLOOKUP(B1058,Silver!$A$2:$G$1265,5,0))</f>
        <v>15.951000000000001</v>
      </c>
      <c r="E1058" s="11">
        <f>IF(ISERROR(VLOOKUP(B1058,Gold!$A$2:$G$1264,5,0)),"na",VLOOKUP(B1058,Gold!$A$2:$G$1264,5,0))</f>
        <v>1247.8</v>
      </c>
      <c r="F1058" s="13">
        <f>IF(ISERROR(VLOOKUP(B1058,FXAIX!$A$2:$G$1259,5,0)),"na",VLOOKUP(B1058,FXAIX!$A$2:$G$1259,5,0))</f>
        <v>95.32</v>
      </c>
      <c r="G1058" s="13">
        <f>IF(ISERROR(VLOOKUP(B1058,SP500v2!$A$2:$G$1259,5,0)),"na",VLOOKUP(B1058,SP500v2!$A$2:$G$1259,5,0))</f>
        <v>2716.31</v>
      </c>
      <c r="H1058" s="13">
        <f>IF(ISERROR(VLOOKUP(B1058,'ishare R3000 ETF'!$A$2:$G$1260,4,0)),"na",VLOOKUP(B1058,'ishare R3000 ETF'!$A$2:$G$1260,4,0))</f>
        <v>160.679993</v>
      </c>
      <c r="I1058" s="13">
        <f>IF(ISERROR(VLOOKUP(B1058,'^IXIC'!$A$2:$E$1260,5,0)),"na",VLOOKUP(B1058,'^IXIC'!$A$2:$E$1260,5,0))</f>
        <v>7503.6801759999998</v>
      </c>
      <c r="J1058" s="12">
        <f>IF(ISERROR(VLOOKUP(B1058,'Russell 2000'!$A$1:$E$1260,5,0)),"na",VLOOKUP(B1058,'Russell 2000'!$A$1:$E$1260,5,0))</f>
        <v>1645.0200199999999</v>
      </c>
      <c r="K1058" s="12">
        <f>IF(ISERROR(VLOOKUP(B1058,'EURUSD=X'!$A$2:$E$1307,4,0)),"na",VLOOKUP(B1058,'EURUSD=X'!$A$2:$E$1307,4,0))</f>
        <v>1.1528039999999999</v>
      </c>
      <c r="L1058" s="12">
        <f>IF(ISERROR(VLOOKUP(B1058,'ETH-USD'!$A$2:$E$1776,5,0)),"na",VLOOKUP(B1058,'ETH-USD'!$A$2:$E$1776,5,0))</f>
        <v>422.36498999999998</v>
      </c>
      <c r="M1058" s="13">
        <f>IF(ISERROR(VLOOKUP(B1058,'BTC-USD'!$A$2:$E$1828,5,0)),"na",(VLOOKUP(B1058,'BTC-USD'!$A$2:$E$1828,5,0)))</f>
        <v>5903.4399409999996</v>
      </c>
      <c r="N1058" s="12" t="str">
        <f>IF(ISERROR(VLOOKUP(B1058,'SOL-USD'!$A$2:$E$893,5,0)),"na",VLOOKUP(B1058,'SOL-USD'!$A$2:$E$893,5,0))</f>
        <v>na</v>
      </c>
      <c r="O1058" s="12" t="str">
        <f>IF(ISERROR(VLOOKUP(B1058,'AVAX-USD'!$A$2:$E$799,5,0)),"na",VLOOKUP(B1058,'AVAX-USD'!$A$2:$E$799,5,0))</f>
        <v>na</v>
      </c>
      <c r="P1058" s="12">
        <f>IF(ISERROR(VLOOKUP(B1058,'ADA-USD'!$A$2:$E$1776,5,0)),"na",VLOOKUP(B1058,'ADA-USD'!$A$2:$E$1776,5,0))</f>
        <v>0.11932</v>
      </c>
      <c r="Q1058" s="12" t="str">
        <f>IF(ISERROR(VLOOKUP(B1058,'DOT-USD'!$A$2:$E$761,5,0)),"na",VLOOKUP(B1058,'DOT-USD'!$A$2:$E$761,5,0))</f>
        <v>na</v>
      </c>
      <c r="R1058" s="14">
        <f>IF(ISERROR(VLOOKUP(B1058,'DOGE-USD'!$A$2:$G$1776,5,0)),"na",VLOOKUP(B1058,'DOGE-USD'!$A$2:$G$1776,5,0))</f>
        <v>2.3570000000000002E-3</v>
      </c>
      <c r="S1058" s="14" t="str">
        <f>IF(ISERROR(VLOOKUP(B1058,'SHIB-USD'!$A$2:$G$780,5,0)),"na",VLOOKUP(B1058,'SHIB-USD'!$A$2:$G$780,5,0))</f>
        <v>na</v>
      </c>
      <c r="T1058" s="12" t="str">
        <f>IF(ISERROR(VLOOKUP(B1058,'Uni-USD'!$A$2:$G$735,5,0)),"na",VLOOKUP(B1058,'Uni-USD'!$A$2:$G$735,5,0))</f>
        <v>na</v>
      </c>
      <c r="U1058">
        <f>IF(ISERROR(VLOOKUP(B1058,Crude!$A$2:$G$1264,5,0)),"na",VLOOKUP(B1058,Crude!$A$2:$G$1264,5,0))</f>
        <v>73.45</v>
      </c>
      <c r="V1058">
        <f>IF(ISERROR(VLOOKUP(B1058,Wheat!$A$2:$G$1264,5,0)),"na",VLOOKUP(B1058,Wheat!$A$2:$G$1264,5,0))</f>
        <v>479.5</v>
      </c>
    </row>
    <row r="1059" spans="1:22" x14ac:dyDescent="0.35">
      <c r="A1059">
        <f t="shared" si="16"/>
        <v>2018</v>
      </c>
      <c r="B1059" s="10">
        <v>43278</v>
      </c>
      <c r="C1059" s="11">
        <f>VLOOKUP(B1059,Yields!$A$2:$B$1680,2,0)</f>
        <v>1.79</v>
      </c>
      <c r="D1059" s="11">
        <f>IF(ISERROR(VLOOKUP(B1059,Silver!$A$2:$G$1265,5,0)),"na",VLOOKUP(B1059,Silver!$A$2:$G$1265,5,0))</f>
        <v>16.138999999999999</v>
      </c>
      <c r="E1059" s="11">
        <f>IF(ISERROR(VLOOKUP(B1059,Gold!$A$2:$G$1264,5,0)),"na",VLOOKUP(B1059,Gold!$A$2:$G$1264,5,0))</f>
        <v>1252.8</v>
      </c>
      <c r="F1059" s="13">
        <f>IF(ISERROR(VLOOKUP(B1059,FXAIX!$A$2:$G$1259,5,0)),"na",VLOOKUP(B1059,FXAIX!$A$2:$G$1259,5,0))</f>
        <v>94.730002999999996</v>
      </c>
      <c r="G1059" s="13">
        <f>IF(ISERROR(VLOOKUP(B1059,SP500v2!$A$2:$G$1259,5,0)),"na",VLOOKUP(B1059,SP500v2!$A$2:$G$1259,5,0))</f>
        <v>2699.63</v>
      </c>
      <c r="H1059" s="13">
        <f>IF(ISERROR(VLOOKUP(B1059,'ishare R3000 ETF'!$A$2:$G$1260,4,0)),"na",VLOOKUP(B1059,'ishare R3000 ETF'!$A$2:$G$1260,4,0))</f>
        <v>161.13999899999999</v>
      </c>
      <c r="I1059" s="13">
        <f>IF(ISERROR(VLOOKUP(B1059,'^IXIC'!$A$2:$E$1260,5,0)),"na",VLOOKUP(B1059,'^IXIC'!$A$2:$E$1260,5,0))</f>
        <v>7445.080078</v>
      </c>
      <c r="J1059" s="12">
        <f>IF(ISERROR(VLOOKUP(B1059,'Russell 2000'!$A$1:$E$1260,5,0)),"na",VLOOKUP(B1059,'Russell 2000'!$A$1:$E$1260,5,0))</f>
        <v>1640.4499510000001</v>
      </c>
      <c r="K1059" s="12">
        <f>IF(ISERROR(VLOOKUP(B1059,'EURUSD=X'!$A$2:$E$1307,4,0)),"na",VLOOKUP(B1059,'EURUSD=X'!$A$2:$E$1307,4,0))</f>
        <v>1.1583589999999999</v>
      </c>
      <c r="L1059" s="12">
        <f>IF(ISERROR(VLOOKUP(B1059,'ETH-USD'!$A$2:$E$1776,5,0)),"na",VLOOKUP(B1059,'ETH-USD'!$A$2:$E$1776,5,0))</f>
        <v>442.36498999999998</v>
      </c>
      <c r="M1059" s="13">
        <f>IF(ISERROR(VLOOKUP(B1059,'BTC-USD'!$A$2:$E$1828,5,0)),"na",(VLOOKUP(B1059,'BTC-USD'!$A$2:$E$1828,5,0)))</f>
        <v>6157.1298829999996</v>
      </c>
      <c r="N1059" s="12" t="str">
        <f>IF(ISERROR(VLOOKUP(B1059,'SOL-USD'!$A$2:$E$893,5,0)),"na",VLOOKUP(B1059,'SOL-USD'!$A$2:$E$893,5,0))</f>
        <v>na</v>
      </c>
      <c r="O1059" s="12" t="str">
        <f>IF(ISERROR(VLOOKUP(B1059,'AVAX-USD'!$A$2:$E$799,5,0)),"na",VLOOKUP(B1059,'AVAX-USD'!$A$2:$E$799,5,0))</f>
        <v>na</v>
      </c>
      <c r="P1059" s="12">
        <f>IF(ISERROR(VLOOKUP(B1059,'ADA-USD'!$A$2:$E$1776,5,0)),"na",VLOOKUP(B1059,'ADA-USD'!$A$2:$E$1776,5,0))</f>
        <v>0.127444</v>
      </c>
      <c r="Q1059" s="12" t="str">
        <f>IF(ISERROR(VLOOKUP(B1059,'DOT-USD'!$A$2:$E$761,5,0)),"na",VLOOKUP(B1059,'DOT-USD'!$A$2:$E$761,5,0))</f>
        <v>na</v>
      </c>
      <c r="R1059" s="14">
        <f>IF(ISERROR(VLOOKUP(B1059,'DOGE-USD'!$A$2:$G$1776,5,0)),"na",VLOOKUP(B1059,'DOGE-USD'!$A$2:$G$1776,5,0))</f>
        <v>2.4369999999999999E-3</v>
      </c>
      <c r="S1059" s="14" t="str">
        <f>IF(ISERROR(VLOOKUP(B1059,'SHIB-USD'!$A$2:$G$780,5,0)),"na",VLOOKUP(B1059,'SHIB-USD'!$A$2:$G$780,5,0))</f>
        <v>na</v>
      </c>
      <c r="T1059" s="12" t="str">
        <f>IF(ISERROR(VLOOKUP(B1059,'Uni-USD'!$A$2:$G$735,5,0)),"na",VLOOKUP(B1059,'Uni-USD'!$A$2:$G$735,5,0))</f>
        <v>na</v>
      </c>
      <c r="U1059">
        <f>IF(ISERROR(VLOOKUP(B1059,Crude!$A$2:$G$1264,5,0)),"na",VLOOKUP(B1059,Crude!$A$2:$G$1264,5,0))</f>
        <v>72.760000000000005</v>
      </c>
      <c r="V1059">
        <f>IF(ISERROR(VLOOKUP(B1059,Wheat!$A$2:$G$1264,5,0)),"na",VLOOKUP(B1059,Wheat!$A$2:$G$1264,5,0))</f>
        <v>479.5</v>
      </c>
    </row>
    <row r="1060" spans="1:22" x14ac:dyDescent="0.35">
      <c r="A1060">
        <f t="shared" si="16"/>
        <v>2018</v>
      </c>
      <c r="B1060" s="10">
        <v>43277</v>
      </c>
      <c r="C1060" s="11">
        <f>VLOOKUP(B1060,Yields!$A$2:$B$1680,2,0)</f>
        <v>1.79</v>
      </c>
      <c r="D1060" s="11">
        <f>IF(ISERROR(VLOOKUP(B1060,Silver!$A$2:$G$1265,5,0)),"na",VLOOKUP(B1060,Silver!$A$2:$G$1265,5,0))</f>
        <v>16.238</v>
      </c>
      <c r="E1060" s="11">
        <f>IF(ISERROR(VLOOKUP(B1060,Gold!$A$2:$G$1264,5,0)),"na",VLOOKUP(B1060,Gold!$A$2:$G$1264,5,0))</f>
        <v>1256.5999999999999</v>
      </c>
      <c r="F1060" s="13">
        <f>IF(ISERROR(VLOOKUP(B1060,FXAIX!$A$2:$G$1259,5,0)),"na",VLOOKUP(B1060,FXAIX!$A$2:$G$1259,5,0))</f>
        <v>95.550003000000004</v>
      </c>
      <c r="G1060" s="13">
        <f>IF(ISERROR(VLOOKUP(B1060,SP500v2!$A$2:$G$1259,5,0)),"na",VLOOKUP(B1060,SP500v2!$A$2:$G$1259,5,0))</f>
        <v>2723.06</v>
      </c>
      <c r="H1060" s="13">
        <f>IF(ISERROR(VLOOKUP(B1060,'ishare R3000 ETF'!$A$2:$G$1260,4,0)),"na",VLOOKUP(B1060,'ishare R3000 ETF'!$A$2:$G$1260,4,0))</f>
        <v>162.220001</v>
      </c>
      <c r="I1060" s="13">
        <f>IF(ISERROR(VLOOKUP(B1060,'^IXIC'!$A$2:$E$1260,5,0)),"na",VLOOKUP(B1060,'^IXIC'!$A$2:$E$1260,5,0))</f>
        <v>7561.6298829999996</v>
      </c>
      <c r="J1060" s="12">
        <f>IF(ISERROR(VLOOKUP(B1060,'Russell 2000'!$A$1:$E$1260,5,0)),"na",VLOOKUP(B1060,'Russell 2000'!$A$1:$E$1260,5,0))</f>
        <v>1668.530029</v>
      </c>
      <c r="K1060" s="12">
        <f>IF(ISERROR(VLOOKUP(B1060,'EURUSD=X'!$A$2:$E$1307,4,0)),"na",VLOOKUP(B1060,'EURUSD=X'!$A$2:$E$1307,4,0))</f>
        <v>1.1652020000000001</v>
      </c>
      <c r="L1060" s="12">
        <f>IF(ISERROR(VLOOKUP(B1060,'ETH-USD'!$A$2:$E$1776,5,0)),"na",VLOOKUP(B1060,'ETH-USD'!$A$2:$E$1776,5,0))</f>
        <v>432.77200299999998</v>
      </c>
      <c r="M1060" s="13">
        <f>IF(ISERROR(VLOOKUP(B1060,'BTC-USD'!$A$2:$E$1828,5,0)),"na",(VLOOKUP(B1060,'BTC-USD'!$A$2:$E$1828,5,0)))</f>
        <v>6093.669922</v>
      </c>
      <c r="N1060" s="12" t="str">
        <f>IF(ISERROR(VLOOKUP(B1060,'SOL-USD'!$A$2:$E$893,5,0)),"na",VLOOKUP(B1060,'SOL-USD'!$A$2:$E$893,5,0))</f>
        <v>na</v>
      </c>
      <c r="O1060" s="12" t="str">
        <f>IF(ISERROR(VLOOKUP(B1060,'AVAX-USD'!$A$2:$E$799,5,0)),"na",VLOOKUP(B1060,'AVAX-USD'!$A$2:$E$799,5,0))</f>
        <v>na</v>
      </c>
      <c r="P1060" s="12">
        <f>IF(ISERROR(VLOOKUP(B1060,'ADA-USD'!$A$2:$E$1776,5,0)),"na",VLOOKUP(B1060,'ADA-USD'!$A$2:$E$1776,5,0))</f>
        <v>0.12609899999999999</v>
      </c>
      <c r="Q1060" s="12" t="str">
        <f>IF(ISERROR(VLOOKUP(B1060,'DOT-USD'!$A$2:$E$761,5,0)),"na",VLOOKUP(B1060,'DOT-USD'!$A$2:$E$761,5,0))</f>
        <v>na</v>
      </c>
      <c r="R1060" s="14">
        <f>IF(ISERROR(VLOOKUP(B1060,'DOGE-USD'!$A$2:$G$1776,5,0)),"na",VLOOKUP(B1060,'DOGE-USD'!$A$2:$G$1776,5,0))</f>
        <v>2.4780000000000002E-3</v>
      </c>
      <c r="S1060" s="14" t="str">
        <f>IF(ISERROR(VLOOKUP(B1060,'SHIB-USD'!$A$2:$G$780,5,0)),"na",VLOOKUP(B1060,'SHIB-USD'!$A$2:$G$780,5,0))</f>
        <v>na</v>
      </c>
      <c r="T1060" s="12" t="str">
        <f>IF(ISERROR(VLOOKUP(B1060,'Uni-USD'!$A$2:$G$735,5,0)),"na",VLOOKUP(B1060,'Uni-USD'!$A$2:$G$735,5,0))</f>
        <v>na</v>
      </c>
      <c r="U1060">
        <f>IF(ISERROR(VLOOKUP(B1060,Crude!$A$2:$G$1264,5,0)),"na",VLOOKUP(B1060,Crude!$A$2:$G$1264,5,0))</f>
        <v>70.53</v>
      </c>
      <c r="V1060">
        <f>IF(ISERROR(VLOOKUP(B1060,Wheat!$A$2:$G$1264,5,0)),"na",VLOOKUP(B1060,Wheat!$A$2:$G$1264,5,0))</f>
        <v>469.5</v>
      </c>
    </row>
    <row r="1061" spans="1:22" x14ac:dyDescent="0.35">
      <c r="A1061">
        <f t="shared" si="16"/>
        <v>2018</v>
      </c>
      <c r="B1061" s="10">
        <v>43276</v>
      </c>
      <c r="C1061" s="11">
        <f>VLOOKUP(B1061,Yields!$A$2:$B$1680,2,0)</f>
        <v>1.8</v>
      </c>
      <c r="D1061" s="11">
        <f>IF(ISERROR(VLOOKUP(B1061,Silver!$A$2:$G$1265,5,0)),"na",VLOOKUP(B1061,Silver!$A$2:$G$1265,5,0))</f>
        <v>16.308</v>
      </c>
      <c r="E1061" s="11">
        <f>IF(ISERROR(VLOOKUP(B1061,Gold!$A$2:$G$1264,5,0)),"na",VLOOKUP(B1061,Gold!$A$2:$G$1264,5,0))</f>
        <v>1265.5999999999999</v>
      </c>
      <c r="F1061" s="13">
        <f>IF(ISERROR(VLOOKUP(B1061,FXAIX!$A$2:$G$1259,5,0)),"na",VLOOKUP(B1061,FXAIX!$A$2:$G$1259,5,0))</f>
        <v>95.339995999999999</v>
      </c>
      <c r="G1061" s="13">
        <f>IF(ISERROR(VLOOKUP(B1061,SP500v2!$A$2:$G$1259,5,0)),"na",VLOOKUP(B1061,SP500v2!$A$2:$G$1259,5,0))</f>
        <v>2717.07</v>
      </c>
      <c r="H1061" s="13">
        <f>IF(ISERROR(VLOOKUP(B1061,'ishare R3000 ETF'!$A$2:$G$1260,4,0)),"na",VLOOKUP(B1061,'ishare R3000 ETF'!$A$2:$G$1260,4,0))</f>
        <v>161.38999899999999</v>
      </c>
      <c r="I1061" s="13">
        <f>IF(ISERROR(VLOOKUP(B1061,'^IXIC'!$A$2:$E$1260,5,0)),"na",VLOOKUP(B1061,'^IXIC'!$A$2:$E$1260,5,0))</f>
        <v>7532.0097660000001</v>
      </c>
      <c r="J1061" s="12">
        <f>IF(ISERROR(VLOOKUP(B1061,'Russell 2000'!$A$1:$E$1260,5,0)),"na",VLOOKUP(B1061,'Russell 2000'!$A$1:$E$1260,5,0))</f>
        <v>1657.51001</v>
      </c>
      <c r="K1061" s="12">
        <f>IF(ISERROR(VLOOKUP(B1061,'EURUSD=X'!$A$2:$E$1307,4,0)),"na",VLOOKUP(B1061,'EURUSD=X'!$A$2:$E$1307,4,0))</f>
        <v>1.1629940000000001</v>
      </c>
      <c r="L1061" s="12">
        <f>IF(ISERROR(VLOOKUP(B1061,'ETH-USD'!$A$2:$E$1776,5,0)),"na",VLOOKUP(B1061,'ETH-USD'!$A$2:$E$1776,5,0))</f>
        <v>460.30999800000001</v>
      </c>
      <c r="M1061" s="13">
        <f>IF(ISERROR(VLOOKUP(B1061,'BTC-USD'!$A$2:$E$1828,5,0)),"na",(VLOOKUP(B1061,'BTC-USD'!$A$2:$E$1828,5,0)))</f>
        <v>6249.1801759999998</v>
      </c>
      <c r="N1061" s="12" t="str">
        <f>IF(ISERROR(VLOOKUP(B1061,'SOL-USD'!$A$2:$E$893,5,0)),"na",VLOOKUP(B1061,'SOL-USD'!$A$2:$E$893,5,0))</f>
        <v>na</v>
      </c>
      <c r="O1061" s="12" t="str">
        <f>IF(ISERROR(VLOOKUP(B1061,'AVAX-USD'!$A$2:$E$799,5,0)),"na",VLOOKUP(B1061,'AVAX-USD'!$A$2:$E$799,5,0))</f>
        <v>na</v>
      </c>
      <c r="P1061" s="12">
        <f>IF(ISERROR(VLOOKUP(B1061,'ADA-USD'!$A$2:$E$1776,5,0)),"na",VLOOKUP(B1061,'ADA-USD'!$A$2:$E$1776,5,0))</f>
        <v>0.135269</v>
      </c>
      <c r="Q1061" s="12" t="str">
        <f>IF(ISERROR(VLOOKUP(B1061,'DOT-USD'!$A$2:$E$761,5,0)),"na",VLOOKUP(B1061,'DOT-USD'!$A$2:$E$761,5,0))</f>
        <v>na</v>
      </c>
      <c r="R1061" s="14">
        <f>IF(ISERROR(VLOOKUP(B1061,'DOGE-USD'!$A$2:$G$1776,5,0)),"na",VLOOKUP(B1061,'DOGE-USD'!$A$2:$G$1776,5,0))</f>
        <v>2.4849999999999998E-3</v>
      </c>
      <c r="S1061" s="14" t="str">
        <f>IF(ISERROR(VLOOKUP(B1061,'SHIB-USD'!$A$2:$G$780,5,0)),"na",VLOOKUP(B1061,'SHIB-USD'!$A$2:$G$780,5,0))</f>
        <v>na</v>
      </c>
      <c r="T1061" s="12" t="str">
        <f>IF(ISERROR(VLOOKUP(B1061,'Uni-USD'!$A$2:$G$735,5,0)),"na",VLOOKUP(B1061,'Uni-USD'!$A$2:$G$735,5,0))</f>
        <v>na</v>
      </c>
      <c r="U1061">
        <f>IF(ISERROR(VLOOKUP(B1061,Crude!$A$2:$G$1264,5,0)),"na",VLOOKUP(B1061,Crude!$A$2:$G$1264,5,0))</f>
        <v>68.08</v>
      </c>
      <c r="V1061">
        <f>IF(ISERROR(VLOOKUP(B1061,Wheat!$A$2:$G$1264,5,0)),"na",VLOOKUP(B1061,Wheat!$A$2:$G$1264,5,0))</f>
        <v>476.75</v>
      </c>
    </row>
    <row r="1062" spans="1:22" x14ac:dyDescent="0.35">
      <c r="A1062">
        <f t="shared" si="16"/>
        <v>2018</v>
      </c>
      <c r="B1062" s="10">
        <v>43273</v>
      </c>
      <c r="C1062" s="11">
        <f>VLOOKUP(B1062,Yields!$A$2:$B$1680,2,0)</f>
        <v>1.83</v>
      </c>
      <c r="D1062" s="11">
        <f>IF(ISERROR(VLOOKUP(B1062,Silver!$A$2:$G$1265,5,0)),"na",VLOOKUP(B1062,Silver!$A$2:$G$1265,5,0))</f>
        <v>16.439</v>
      </c>
      <c r="E1062" s="11">
        <f>IF(ISERROR(VLOOKUP(B1062,Gold!$A$2:$G$1264,5,0)),"na",VLOOKUP(B1062,Gold!$A$2:$G$1264,5,0))</f>
        <v>1267.4000000000001</v>
      </c>
      <c r="F1062" s="13">
        <f>IF(ISERROR(VLOOKUP(B1062,FXAIX!$A$2:$G$1259,5,0)),"na",VLOOKUP(B1062,FXAIX!$A$2:$G$1259,5,0))</f>
        <v>96.660004000000001</v>
      </c>
      <c r="G1062" s="13">
        <f>IF(ISERROR(VLOOKUP(B1062,SP500v2!$A$2:$G$1259,5,0)),"na",VLOOKUP(B1062,SP500v2!$A$2:$G$1259,5,0))</f>
        <v>2754.88</v>
      </c>
      <c r="H1062" s="13">
        <f>IF(ISERROR(VLOOKUP(B1062,'ishare R3000 ETF'!$A$2:$G$1260,4,0)),"na",VLOOKUP(B1062,'ishare R3000 ETF'!$A$2:$G$1260,4,0))</f>
        <v>164.61000100000001</v>
      </c>
      <c r="I1062" s="13">
        <f>IF(ISERROR(VLOOKUP(B1062,'^IXIC'!$A$2:$E$1260,5,0)),"na",VLOOKUP(B1062,'^IXIC'!$A$2:$E$1260,5,0))</f>
        <v>7692.8198240000002</v>
      </c>
      <c r="J1062" s="12">
        <f>IF(ISERROR(VLOOKUP(B1062,'Russell 2000'!$A$1:$E$1260,5,0)),"na",VLOOKUP(B1062,'Russell 2000'!$A$1:$E$1260,5,0))</f>
        <v>1685.579956</v>
      </c>
      <c r="K1062" s="12">
        <f>IF(ISERROR(VLOOKUP(B1062,'EURUSD=X'!$A$2:$E$1307,4,0)),"na",VLOOKUP(B1062,'EURUSD=X'!$A$2:$E$1307,4,0))</f>
        <v>1.160174</v>
      </c>
      <c r="L1062" s="12">
        <f>IF(ISERROR(VLOOKUP(B1062,'ETH-USD'!$A$2:$E$1776,5,0)),"na",VLOOKUP(B1062,'ETH-USD'!$A$2:$E$1776,5,0))</f>
        <v>465.81698599999999</v>
      </c>
      <c r="M1062" s="13">
        <f>IF(ISERROR(VLOOKUP(B1062,'BTC-USD'!$A$2:$E$1828,5,0)),"na",(VLOOKUP(B1062,'BTC-USD'!$A$2:$E$1828,5,0)))</f>
        <v>6083.6899409999996</v>
      </c>
      <c r="N1062" s="12" t="str">
        <f>IF(ISERROR(VLOOKUP(B1062,'SOL-USD'!$A$2:$E$893,5,0)),"na",VLOOKUP(B1062,'SOL-USD'!$A$2:$E$893,5,0))</f>
        <v>na</v>
      </c>
      <c r="O1062" s="12" t="str">
        <f>IF(ISERROR(VLOOKUP(B1062,'AVAX-USD'!$A$2:$E$799,5,0)),"na",VLOOKUP(B1062,'AVAX-USD'!$A$2:$E$799,5,0))</f>
        <v>na</v>
      </c>
      <c r="P1062" s="12">
        <f>IF(ISERROR(VLOOKUP(B1062,'ADA-USD'!$A$2:$E$1776,5,0)),"na",VLOOKUP(B1062,'ADA-USD'!$A$2:$E$1776,5,0))</f>
        <v>0.13983899999999999</v>
      </c>
      <c r="Q1062" s="12" t="str">
        <f>IF(ISERROR(VLOOKUP(B1062,'DOT-USD'!$A$2:$E$761,5,0)),"na",VLOOKUP(B1062,'DOT-USD'!$A$2:$E$761,5,0))</f>
        <v>na</v>
      </c>
      <c r="R1062" s="14">
        <f>IF(ISERROR(VLOOKUP(B1062,'DOGE-USD'!$A$2:$G$1776,5,0)),"na",VLOOKUP(B1062,'DOGE-USD'!$A$2:$G$1776,5,0))</f>
        <v>2.6679999999999998E-3</v>
      </c>
      <c r="S1062" s="14" t="str">
        <f>IF(ISERROR(VLOOKUP(B1062,'SHIB-USD'!$A$2:$G$780,5,0)),"na",VLOOKUP(B1062,'SHIB-USD'!$A$2:$G$780,5,0))</f>
        <v>na</v>
      </c>
      <c r="T1062" s="12" t="str">
        <f>IF(ISERROR(VLOOKUP(B1062,'Uni-USD'!$A$2:$G$735,5,0)),"na",VLOOKUP(B1062,'Uni-USD'!$A$2:$G$735,5,0))</f>
        <v>na</v>
      </c>
      <c r="U1062">
        <f>IF(ISERROR(VLOOKUP(B1062,Crude!$A$2:$G$1264,5,0)),"na",VLOOKUP(B1062,Crude!$A$2:$G$1264,5,0))</f>
        <v>68.58</v>
      </c>
      <c r="V1062">
        <f>IF(ISERROR(VLOOKUP(B1062,Wheat!$A$2:$G$1264,5,0)),"na",VLOOKUP(B1062,Wheat!$A$2:$G$1264,5,0))</f>
        <v>491.25</v>
      </c>
    </row>
    <row r="1063" spans="1:22" x14ac:dyDescent="0.35">
      <c r="A1063">
        <f t="shared" si="16"/>
        <v>2018</v>
      </c>
      <c r="B1063" s="10">
        <v>43272</v>
      </c>
      <c r="C1063" s="11">
        <f>VLOOKUP(B1063,Yields!$A$2:$B$1680,2,0)</f>
        <v>1.85</v>
      </c>
      <c r="D1063" s="11">
        <f>IF(ISERROR(VLOOKUP(B1063,Silver!$A$2:$G$1265,5,0)),"na",VLOOKUP(B1063,Silver!$A$2:$G$1265,5,0))</f>
        <v>16.306000000000001</v>
      </c>
      <c r="E1063" s="11">
        <f>IF(ISERROR(VLOOKUP(B1063,Gold!$A$2:$G$1264,5,0)),"na",VLOOKUP(B1063,Gold!$A$2:$G$1264,5,0))</f>
        <v>1267.2</v>
      </c>
      <c r="F1063" s="13">
        <f>IF(ISERROR(VLOOKUP(B1063,FXAIX!$A$2:$G$1259,5,0)),"na",VLOOKUP(B1063,FXAIX!$A$2:$G$1259,5,0))</f>
        <v>96.480002999999996</v>
      </c>
      <c r="G1063" s="13">
        <f>IF(ISERROR(VLOOKUP(B1063,SP500v2!$A$2:$G$1259,5,0)),"na",VLOOKUP(B1063,SP500v2!$A$2:$G$1259,5,0))</f>
        <v>2749.76</v>
      </c>
      <c r="H1063" s="13">
        <f>IF(ISERROR(VLOOKUP(B1063,'ishare R3000 ETF'!$A$2:$G$1260,4,0)),"na",VLOOKUP(B1063,'ishare R3000 ETF'!$A$2:$G$1260,4,0))</f>
        <v>164.16000399999999</v>
      </c>
      <c r="I1063" s="13">
        <f>IF(ISERROR(VLOOKUP(B1063,'^IXIC'!$A$2:$E$1260,5,0)),"na",VLOOKUP(B1063,'^IXIC'!$A$2:$E$1260,5,0))</f>
        <v>7712.9501950000003</v>
      </c>
      <c r="J1063" s="12">
        <f>IF(ISERROR(VLOOKUP(B1063,'Russell 2000'!$A$1:$E$1260,5,0)),"na",VLOOKUP(B1063,'Russell 2000'!$A$1:$E$1260,5,0))</f>
        <v>1688.9499510000001</v>
      </c>
      <c r="K1063" s="12">
        <f>IF(ISERROR(VLOOKUP(B1063,'EURUSD=X'!$A$2:$E$1307,4,0)),"na",VLOOKUP(B1063,'EURUSD=X'!$A$2:$E$1307,4,0))</f>
        <v>1.15141</v>
      </c>
      <c r="L1063" s="12">
        <f>IF(ISERROR(VLOOKUP(B1063,'ETH-USD'!$A$2:$E$1776,5,0)),"na",VLOOKUP(B1063,'ETH-USD'!$A$2:$E$1776,5,0))</f>
        <v>527.36700399999995</v>
      </c>
      <c r="M1063" s="13">
        <f>IF(ISERROR(VLOOKUP(B1063,'BTC-USD'!$A$2:$E$1828,5,0)),"na",(VLOOKUP(B1063,'BTC-USD'!$A$2:$E$1828,5,0)))</f>
        <v>6729.7402339999999</v>
      </c>
      <c r="N1063" s="12" t="str">
        <f>IF(ISERROR(VLOOKUP(B1063,'SOL-USD'!$A$2:$E$893,5,0)),"na",VLOOKUP(B1063,'SOL-USD'!$A$2:$E$893,5,0))</f>
        <v>na</v>
      </c>
      <c r="O1063" s="12" t="str">
        <f>IF(ISERROR(VLOOKUP(B1063,'AVAX-USD'!$A$2:$E$799,5,0)),"na",VLOOKUP(B1063,'AVAX-USD'!$A$2:$E$799,5,0))</f>
        <v>na</v>
      </c>
      <c r="P1063" s="12">
        <f>IF(ISERROR(VLOOKUP(B1063,'ADA-USD'!$A$2:$E$1776,5,0)),"na",VLOOKUP(B1063,'ADA-USD'!$A$2:$E$1776,5,0))</f>
        <v>0.158556</v>
      </c>
      <c r="Q1063" s="12" t="str">
        <f>IF(ISERROR(VLOOKUP(B1063,'DOT-USD'!$A$2:$E$761,5,0)),"na",VLOOKUP(B1063,'DOT-USD'!$A$2:$E$761,5,0))</f>
        <v>na</v>
      </c>
      <c r="R1063" s="14">
        <f>IF(ISERROR(VLOOKUP(B1063,'DOGE-USD'!$A$2:$G$1776,5,0)),"na",VLOOKUP(B1063,'DOGE-USD'!$A$2:$G$1776,5,0))</f>
        <v>2.9880000000000002E-3</v>
      </c>
      <c r="S1063" s="14" t="str">
        <f>IF(ISERROR(VLOOKUP(B1063,'SHIB-USD'!$A$2:$G$780,5,0)),"na",VLOOKUP(B1063,'SHIB-USD'!$A$2:$G$780,5,0))</f>
        <v>na</v>
      </c>
      <c r="T1063" s="12" t="str">
        <f>IF(ISERROR(VLOOKUP(B1063,'Uni-USD'!$A$2:$G$735,5,0)),"na",VLOOKUP(B1063,'Uni-USD'!$A$2:$G$735,5,0))</f>
        <v>na</v>
      </c>
      <c r="U1063">
        <f>IF(ISERROR(VLOOKUP(B1063,Crude!$A$2:$G$1264,5,0)),"na",VLOOKUP(B1063,Crude!$A$2:$G$1264,5,0))</f>
        <v>65.540000000000006</v>
      </c>
      <c r="V1063">
        <f>IF(ISERROR(VLOOKUP(B1063,Wheat!$A$2:$G$1264,5,0)),"na",VLOOKUP(B1063,Wheat!$A$2:$G$1264,5,0))</f>
        <v>495.25</v>
      </c>
    </row>
    <row r="1064" spans="1:22" x14ac:dyDescent="0.35">
      <c r="A1064">
        <f t="shared" si="16"/>
        <v>2018</v>
      </c>
      <c r="B1064" s="10">
        <v>43271</v>
      </c>
      <c r="C1064" s="11">
        <f>VLOOKUP(B1064,Yields!$A$2:$B$1680,2,0)</f>
        <v>1.85</v>
      </c>
      <c r="D1064" s="11">
        <f>IF(ISERROR(VLOOKUP(B1064,Silver!$A$2:$G$1265,5,0)),"na",VLOOKUP(B1064,Silver!$A$2:$G$1265,5,0))</f>
        <v>16.289000000000001</v>
      </c>
      <c r="E1064" s="11">
        <f>IF(ISERROR(VLOOKUP(B1064,Gold!$A$2:$G$1264,5,0)),"na",VLOOKUP(B1064,Gold!$A$2:$G$1264,5,0))</f>
        <v>1271.2</v>
      </c>
      <c r="F1064" s="13">
        <f>IF(ISERROR(VLOOKUP(B1064,FXAIX!$A$2:$G$1259,5,0)),"na",VLOOKUP(B1064,FXAIX!$A$2:$G$1259,5,0))</f>
        <v>97.089995999999999</v>
      </c>
      <c r="G1064" s="13">
        <f>IF(ISERROR(VLOOKUP(B1064,SP500v2!$A$2:$G$1259,5,0)),"na",VLOOKUP(B1064,SP500v2!$A$2:$G$1259,5,0))</f>
        <v>2767.32</v>
      </c>
      <c r="H1064" s="13">
        <f>IF(ISERROR(VLOOKUP(B1064,'ishare R3000 ETF'!$A$2:$G$1260,4,0)),"na",VLOOKUP(B1064,'ishare R3000 ETF'!$A$2:$G$1260,4,0))</f>
        <v>165.36999499999999</v>
      </c>
      <c r="I1064" s="13">
        <f>IF(ISERROR(VLOOKUP(B1064,'^IXIC'!$A$2:$E$1260,5,0)),"na",VLOOKUP(B1064,'^IXIC'!$A$2:$E$1260,5,0))</f>
        <v>7781.5097660000001</v>
      </c>
      <c r="J1064" s="12">
        <f>IF(ISERROR(VLOOKUP(B1064,'Russell 2000'!$A$1:$E$1260,5,0)),"na",VLOOKUP(B1064,'Russell 2000'!$A$1:$E$1260,5,0))</f>
        <v>1706.98999</v>
      </c>
      <c r="K1064" s="12">
        <f>IF(ISERROR(VLOOKUP(B1064,'EURUSD=X'!$A$2:$E$1307,4,0)),"na",VLOOKUP(B1064,'EURUSD=X'!$A$2:$E$1307,4,0))</f>
        <v>1.154601</v>
      </c>
      <c r="L1064" s="12">
        <f>IF(ISERROR(VLOOKUP(B1064,'ETH-USD'!$A$2:$E$1776,5,0)),"na",VLOOKUP(B1064,'ETH-USD'!$A$2:$E$1776,5,0))</f>
        <v>536.26800500000002</v>
      </c>
      <c r="M1064" s="13">
        <f>IF(ISERROR(VLOOKUP(B1064,'BTC-USD'!$A$2:$E$1828,5,0)),"na",(VLOOKUP(B1064,'BTC-USD'!$A$2:$E$1828,5,0)))</f>
        <v>6776.5498049999997</v>
      </c>
      <c r="N1064" s="12" t="str">
        <f>IF(ISERROR(VLOOKUP(B1064,'SOL-USD'!$A$2:$E$893,5,0)),"na",VLOOKUP(B1064,'SOL-USD'!$A$2:$E$893,5,0))</f>
        <v>na</v>
      </c>
      <c r="O1064" s="12" t="str">
        <f>IF(ISERROR(VLOOKUP(B1064,'AVAX-USD'!$A$2:$E$799,5,0)),"na",VLOOKUP(B1064,'AVAX-USD'!$A$2:$E$799,5,0))</f>
        <v>na</v>
      </c>
      <c r="P1064" s="12">
        <f>IF(ISERROR(VLOOKUP(B1064,'ADA-USD'!$A$2:$E$1776,5,0)),"na",VLOOKUP(B1064,'ADA-USD'!$A$2:$E$1776,5,0))</f>
        <v>0.16198499999999999</v>
      </c>
      <c r="Q1064" s="12" t="str">
        <f>IF(ISERROR(VLOOKUP(B1064,'DOT-USD'!$A$2:$E$761,5,0)),"na",VLOOKUP(B1064,'DOT-USD'!$A$2:$E$761,5,0))</f>
        <v>na</v>
      </c>
      <c r="R1064" s="14">
        <f>IF(ISERROR(VLOOKUP(B1064,'DOGE-USD'!$A$2:$G$1776,5,0)),"na",VLOOKUP(B1064,'DOGE-USD'!$A$2:$G$1776,5,0))</f>
        <v>3.0209999999999998E-3</v>
      </c>
      <c r="S1064" s="14" t="str">
        <f>IF(ISERROR(VLOOKUP(B1064,'SHIB-USD'!$A$2:$G$780,5,0)),"na",VLOOKUP(B1064,'SHIB-USD'!$A$2:$G$780,5,0))</f>
        <v>na</v>
      </c>
      <c r="T1064" s="12" t="str">
        <f>IF(ISERROR(VLOOKUP(B1064,'Uni-USD'!$A$2:$G$735,5,0)),"na",VLOOKUP(B1064,'Uni-USD'!$A$2:$G$735,5,0))</f>
        <v>na</v>
      </c>
      <c r="U1064">
        <f>IF(ISERROR(VLOOKUP(B1064,Crude!$A$2:$G$1264,5,0)),"na",VLOOKUP(B1064,Crude!$A$2:$G$1264,5,0))</f>
        <v>66.22</v>
      </c>
      <c r="V1064">
        <f>IF(ISERROR(VLOOKUP(B1064,Wheat!$A$2:$G$1264,5,0)),"na",VLOOKUP(B1064,Wheat!$A$2:$G$1264,5,0))</f>
        <v>488.25</v>
      </c>
    </row>
    <row r="1065" spans="1:22" x14ac:dyDescent="0.35">
      <c r="A1065">
        <f t="shared" si="16"/>
        <v>2018</v>
      </c>
      <c r="B1065" s="10">
        <v>43270</v>
      </c>
      <c r="C1065" s="11">
        <f>VLOOKUP(B1065,Yields!$A$2:$B$1680,2,0)</f>
        <v>1.85</v>
      </c>
      <c r="D1065" s="11">
        <f>IF(ISERROR(VLOOKUP(B1065,Silver!$A$2:$G$1265,5,0)),"na",VLOOKUP(B1065,Silver!$A$2:$G$1265,5,0))</f>
        <v>16.303000000000001</v>
      </c>
      <c r="E1065" s="11">
        <f>IF(ISERROR(VLOOKUP(B1065,Gold!$A$2:$G$1264,5,0)),"na",VLOOKUP(B1065,Gold!$A$2:$G$1264,5,0))</f>
        <v>1275.5999999999999</v>
      </c>
      <c r="F1065" s="13">
        <f>IF(ISERROR(VLOOKUP(B1065,FXAIX!$A$2:$G$1259,5,0)),"na",VLOOKUP(B1065,FXAIX!$A$2:$G$1259,5,0))</f>
        <v>96.919998000000007</v>
      </c>
      <c r="G1065" s="13">
        <f>IF(ISERROR(VLOOKUP(B1065,SP500v2!$A$2:$G$1259,5,0)),"na",VLOOKUP(B1065,SP500v2!$A$2:$G$1259,5,0))</f>
        <v>2762.59</v>
      </c>
      <c r="H1065" s="13">
        <f>IF(ISERROR(VLOOKUP(B1065,'ishare R3000 ETF'!$A$2:$G$1260,4,0)),"na",VLOOKUP(B1065,'ishare R3000 ETF'!$A$2:$G$1260,4,0))</f>
        <v>163.96000699999999</v>
      </c>
      <c r="I1065" s="13">
        <f>IF(ISERROR(VLOOKUP(B1065,'^IXIC'!$A$2:$E$1260,5,0)),"na",VLOOKUP(B1065,'^IXIC'!$A$2:$E$1260,5,0))</f>
        <v>7725.5898440000001</v>
      </c>
      <c r="J1065" s="12">
        <f>IF(ISERROR(VLOOKUP(B1065,'Russell 2000'!$A$1:$E$1260,5,0)),"na",VLOOKUP(B1065,'Russell 2000'!$A$1:$E$1260,5,0))</f>
        <v>1693.4499510000001</v>
      </c>
      <c r="K1065" s="12">
        <f>IF(ISERROR(VLOOKUP(B1065,'EURUSD=X'!$A$2:$E$1307,4,0)),"na",VLOOKUP(B1065,'EURUSD=X'!$A$2:$E$1307,4,0))</f>
        <v>1.1533230000000001</v>
      </c>
      <c r="L1065" s="12">
        <f>IF(ISERROR(VLOOKUP(B1065,'ETH-USD'!$A$2:$E$1776,5,0)),"na",VLOOKUP(B1065,'ETH-USD'!$A$2:$E$1776,5,0))</f>
        <v>537.95696999999996</v>
      </c>
      <c r="M1065" s="13">
        <f>IF(ISERROR(VLOOKUP(B1065,'BTC-USD'!$A$2:$E$1828,5,0)),"na",(VLOOKUP(B1065,'BTC-USD'!$A$2:$E$1828,5,0)))</f>
        <v>6769.9399409999996</v>
      </c>
      <c r="N1065" s="12" t="str">
        <f>IF(ISERROR(VLOOKUP(B1065,'SOL-USD'!$A$2:$E$893,5,0)),"na",VLOOKUP(B1065,'SOL-USD'!$A$2:$E$893,5,0))</f>
        <v>na</v>
      </c>
      <c r="O1065" s="12" t="str">
        <f>IF(ISERROR(VLOOKUP(B1065,'AVAX-USD'!$A$2:$E$799,5,0)),"na",VLOOKUP(B1065,'AVAX-USD'!$A$2:$E$799,5,0))</f>
        <v>na</v>
      </c>
      <c r="P1065" s="12">
        <f>IF(ISERROR(VLOOKUP(B1065,'ADA-USD'!$A$2:$E$1776,5,0)),"na",VLOOKUP(B1065,'ADA-USD'!$A$2:$E$1776,5,0))</f>
        <v>0.167185</v>
      </c>
      <c r="Q1065" s="12" t="str">
        <f>IF(ISERROR(VLOOKUP(B1065,'DOT-USD'!$A$2:$E$761,5,0)),"na",VLOOKUP(B1065,'DOT-USD'!$A$2:$E$761,5,0))</f>
        <v>na</v>
      </c>
      <c r="R1065" s="14">
        <f>IF(ISERROR(VLOOKUP(B1065,'DOGE-USD'!$A$2:$G$1776,5,0)),"na",VLOOKUP(B1065,'DOGE-USD'!$A$2:$G$1776,5,0))</f>
        <v>3.0330000000000001E-3</v>
      </c>
      <c r="S1065" s="14" t="str">
        <f>IF(ISERROR(VLOOKUP(B1065,'SHIB-USD'!$A$2:$G$780,5,0)),"na",VLOOKUP(B1065,'SHIB-USD'!$A$2:$G$780,5,0))</f>
        <v>na</v>
      </c>
      <c r="T1065" s="12" t="str">
        <f>IF(ISERROR(VLOOKUP(B1065,'Uni-USD'!$A$2:$G$735,5,0)),"na",VLOOKUP(B1065,'Uni-USD'!$A$2:$G$735,5,0))</f>
        <v>na</v>
      </c>
      <c r="U1065">
        <f>IF(ISERROR(VLOOKUP(B1065,Crude!$A$2:$G$1264,5,0)),"na",VLOOKUP(B1065,Crude!$A$2:$G$1264,5,0))</f>
        <v>65.069999999999993</v>
      </c>
      <c r="V1065">
        <f>IF(ISERROR(VLOOKUP(B1065,Wheat!$A$2:$G$1264,5,0)),"na",VLOOKUP(B1065,Wheat!$A$2:$G$1264,5,0))</f>
        <v>477.75</v>
      </c>
    </row>
    <row r="1066" spans="1:22" x14ac:dyDescent="0.35">
      <c r="A1066">
        <f t="shared" si="16"/>
        <v>2018</v>
      </c>
      <c r="B1066" s="10">
        <v>43269</v>
      </c>
      <c r="C1066" s="11">
        <f>VLOOKUP(B1066,Yields!$A$2:$B$1680,2,0)</f>
        <v>1.84</v>
      </c>
      <c r="D1066" s="11">
        <f>IF(ISERROR(VLOOKUP(B1066,Silver!$A$2:$G$1265,5,0)),"na",VLOOKUP(B1066,Silver!$A$2:$G$1265,5,0))</f>
        <v>16.411999999999999</v>
      </c>
      <c r="E1066" s="11">
        <f>IF(ISERROR(VLOOKUP(B1066,Gold!$A$2:$G$1264,5,0)),"na",VLOOKUP(B1066,Gold!$A$2:$G$1264,5,0))</f>
        <v>1276.2</v>
      </c>
      <c r="F1066" s="13">
        <f>IF(ISERROR(VLOOKUP(B1066,FXAIX!$A$2:$G$1259,5,0)),"na",VLOOKUP(B1066,FXAIX!$A$2:$G$1259,5,0))</f>
        <v>97.309997999999993</v>
      </c>
      <c r="G1066" s="13">
        <f>IF(ISERROR(VLOOKUP(B1066,SP500v2!$A$2:$G$1259,5,0)),"na",VLOOKUP(B1066,SP500v2!$A$2:$G$1259,5,0))</f>
        <v>2773.75</v>
      </c>
      <c r="H1066" s="13">
        <f>IF(ISERROR(VLOOKUP(B1066,'ishare R3000 ETF'!$A$2:$G$1260,4,0)),"na",VLOOKUP(B1066,'ishare R3000 ETF'!$A$2:$G$1260,4,0))</f>
        <v>164.83999600000001</v>
      </c>
      <c r="I1066" s="13">
        <f>IF(ISERROR(VLOOKUP(B1066,'^IXIC'!$A$2:$E$1260,5,0)),"na",VLOOKUP(B1066,'^IXIC'!$A$2:$E$1260,5,0))</f>
        <v>7747.0297849999997</v>
      </c>
      <c r="J1066" s="12">
        <f>IF(ISERROR(VLOOKUP(B1066,'Russell 2000'!$A$1:$E$1260,5,0)),"na",VLOOKUP(B1066,'Russell 2000'!$A$1:$E$1260,5,0))</f>
        <v>1692.459961</v>
      </c>
      <c r="K1066" s="12">
        <f>IF(ISERROR(VLOOKUP(B1066,'EURUSD=X'!$A$2:$E$1307,4,0)),"na",VLOOKUP(B1066,'EURUSD=X'!$A$2:$E$1307,4,0))</f>
        <v>1.156644</v>
      </c>
      <c r="L1066" s="12">
        <f>IF(ISERROR(VLOOKUP(B1066,'ETH-USD'!$A$2:$E$1776,5,0)),"na",VLOOKUP(B1066,'ETH-USD'!$A$2:$E$1776,5,0))</f>
        <v>518.89099099999999</v>
      </c>
      <c r="M1066" s="13">
        <f>IF(ISERROR(VLOOKUP(B1066,'BTC-USD'!$A$2:$E$1828,5,0)),"na",(VLOOKUP(B1066,'BTC-USD'!$A$2:$E$1828,5,0)))</f>
        <v>6734.8198240000002</v>
      </c>
      <c r="N1066" s="12" t="str">
        <f>IF(ISERROR(VLOOKUP(B1066,'SOL-USD'!$A$2:$E$893,5,0)),"na",VLOOKUP(B1066,'SOL-USD'!$A$2:$E$893,5,0))</f>
        <v>na</v>
      </c>
      <c r="O1066" s="12" t="str">
        <f>IF(ISERROR(VLOOKUP(B1066,'AVAX-USD'!$A$2:$E$799,5,0)),"na",VLOOKUP(B1066,'AVAX-USD'!$A$2:$E$799,5,0))</f>
        <v>na</v>
      </c>
      <c r="P1066" s="12">
        <f>IF(ISERROR(VLOOKUP(B1066,'ADA-USD'!$A$2:$E$1776,5,0)),"na",VLOOKUP(B1066,'ADA-USD'!$A$2:$E$1776,5,0))</f>
        <v>0.16411700000000001</v>
      </c>
      <c r="Q1066" s="12" t="str">
        <f>IF(ISERROR(VLOOKUP(B1066,'DOT-USD'!$A$2:$E$761,5,0)),"na",VLOOKUP(B1066,'DOT-USD'!$A$2:$E$761,5,0))</f>
        <v>na</v>
      </c>
      <c r="R1066" s="14">
        <f>IF(ISERROR(VLOOKUP(B1066,'DOGE-USD'!$A$2:$G$1776,5,0)),"na",VLOOKUP(B1066,'DOGE-USD'!$A$2:$G$1776,5,0))</f>
        <v>3.0270000000000002E-3</v>
      </c>
      <c r="S1066" s="14" t="str">
        <f>IF(ISERROR(VLOOKUP(B1066,'SHIB-USD'!$A$2:$G$780,5,0)),"na",VLOOKUP(B1066,'SHIB-USD'!$A$2:$G$780,5,0))</f>
        <v>na</v>
      </c>
      <c r="T1066" s="12" t="str">
        <f>IF(ISERROR(VLOOKUP(B1066,'Uni-USD'!$A$2:$G$735,5,0)),"na",VLOOKUP(B1066,'Uni-USD'!$A$2:$G$735,5,0))</f>
        <v>na</v>
      </c>
      <c r="U1066">
        <f>IF(ISERROR(VLOOKUP(B1066,Crude!$A$2:$G$1264,5,0)),"na",VLOOKUP(B1066,Crude!$A$2:$G$1264,5,0))</f>
        <v>65.849999999999994</v>
      </c>
      <c r="V1066">
        <f>IF(ISERROR(VLOOKUP(B1066,Wheat!$A$2:$G$1264,5,0)),"na",VLOOKUP(B1066,Wheat!$A$2:$G$1264,5,0))</f>
        <v>490</v>
      </c>
    </row>
    <row r="1067" spans="1:22" x14ac:dyDescent="0.35">
      <c r="A1067">
        <f t="shared" si="16"/>
        <v>2018</v>
      </c>
      <c r="B1067" s="10">
        <v>43266</v>
      </c>
      <c r="C1067" s="11">
        <f>VLOOKUP(B1067,Yields!$A$2:$B$1680,2,0)</f>
        <v>1.82</v>
      </c>
      <c r="D1067" s="11">
        <f>IF(ISERROR(VLOOKUP(B1067,Silver!$A$2:$G$1265,5,0)),"na",VLOOKUP(B1067,Silver!$A$2:$G$1265,5,0))</f>
        <v>16.452000000000002</v>
      </c>
      <c r="E1067" s="11">
        <f>IF(ISERROR(VLOOKUP(B1067,Gold!$A$2:$G$1264,5,0)),"na",VLOOKUP(B1067,Gold!$A$2:$G$1264,5,0))</f>
        <v>1274.5999999999999</v>
      </c>
      <c r="F1067" s="13">
        <f>IF(ISERROR(VLOOKUP(B1067,FXAIX!$A$2:$G$1259,5,0)),"na",VLOOKUP(B1067,FXAIX!$A$2:$G$1259,5,0))</f>
        <v>97.519997000000004</v>
      </c>
      <c r="G1067" s="13">
        <f>IF(ISERROR(VLOOKUP(B1067,SP500v2!$A$2:$G$1259,5,0)),"na",VLOOKUP(B1067,SP500v2!$A$2:$G$1259,5,0))</f>
        <v>2779.66</v>
      </c>
      <c r="H1067" s="13">
        <f>IF(ISERROR(VLOOKUP(B1067,'ishare R3000 ETF'!$A$2:$G$1260,4,0)),"na",VLOOKUP(B1067,'ishare R3000 ETF'!$A$2:$G$1260,4,0))</f>
        <v>164.949997</v>
      </c>
      <c r="I1067" s="13">
        <f>IF(ISERROR(VLOOKUP(B1067,'^IXIC'!$A$2:$E$1260,5,0)),"na",VLOOKUP(B1067,'^IXIC'!$A$2:$E$1260,5,0))</f>
        <v>7746.3798829999996</v>
      </c>
      <c r="J1067" s="12">
        <f>IF(ISERROR(VLOOKUP(B1067,'Russell 2000'!$A$1:$E$1260,5,0)),"na",VLOOKUP(B1067,'Russell 2000'!$A$1:$E$1260,5,0))</f>
        <v>1683.910034</v>
      </c>
      <c r="K1067" s="12">
        <f>IF(ISERROR(VLOOKUP(B1067,'EURUSD=X'!$A$2:$E$1307,4,0)),"na",VLOOKUP(B1067,'EURUSD=X'!$A$2:$E$1307,4,0))</f>
        <v>1.1545339999999999</v>
      </c>
      <c r="L1067" s="12">
        <f>IF(ISERROR(VLOOKUP(B1067,'ETH-USD'!$A$2:$E$1776,5,0)),"na",VLOOKUP(B1067,'ETH-USD'!$A$2:$E$1776,5,0))</f>
        <v>491.00399800000002</v>
      </c>
      <c r="M1067" s="13">
        <f>IF(ISERROR(VLOOKUP(B1067,'BTC-USD'!$A$2:$E$1828,5,0)),"na",(VLOOKUP(B1067,'BTC-USD'!$A$2:$E$1828,5,0)))</f>
        <v>6456.580078</v>
      </c>
      <c r="N1067" s="12" t="str">
        <f>IF(ISERROR(VLOOKUP(B1067,'SOL-USD'!$A$2:$E$893,5,0)),"na",VLOOKUP(B1067,'SOL-USD'!$A$2:$E$893,5,0))</f>
        <v>na</v>
      </c>
      <c r="O1067" s="12" t="str">
        <f>IF(ISERROR(VLOOKUP(B1067,'AVAX-USD'!$A$2:$E$799,5,0)),"na",VLOOKUP(B1067,'AVAX-USD'!$A$2:$E$799,5,0))</f>
        <v>na</v>
      </c>
      <c r="P1067" s="12">
        <f>IF(ISERROR(VLOOKUP(B1067,'ADA-USD'!$A$2:$E$1776,5,0)),"na",VLOOKUP(B1067,'ADA-USD'!$A$2:$E$1776,5,0))</f>
        <v>0.162747</v>
      </c>
      <c r="Q1067" s="12" t="str">
        <f>IF(ISERROR(VLOOKUP(B1067,'DOT-USD'!$A$2:$E$761,5,0)),"na",VLOOKUP(B1067,'DOT-USD'!$A$2:$E$761,5,0))</f>
        <v>na</v>
      </c>
      <c r="R1067" s="14">
        <f>IF(ISERROR(VLOOKUP(B1067,'DOGE-USD'!$A$2:$G$1776,5,0)),"na",VLOOKUP(B1067,'DOGE-USD'!$A$2:$G$1776,5,0))</f>
        <v>2.9009999999999999E-3</v>
      </c>
      <c r="S1067" s="14" t="str">
        <f>IF(ISERROR(VLOOKUP(B1067,'SHIB-USD'!$A$2:$G$780,5,0)),"na",VLOOKUP(B1067,'SHIB-USD'!$A$2:$G$780,5,0))</f>
        <v>na</v>
      </c>
      <c r="T1067" s="12" t="str">
        <f>IF(ISERROR(VLOOKUP(B1067,'Uni-USD'!$A$2:$G$735,5,0)),"na",VLOOKUP(B1067,'Uni-USD'!$A$2:$G$735,5,0))</f>
        <v>na</v>
      </c>
      <c r="U1067">
        <f>IF(ISERROR(VLOOKUP(B1067,Crude!$A$2:$G$1264,5,0)),"na",VLOOKUP(B1067,Crude!$A$2:$G$1264,5,0))</f>
        <v>65.06</v>
      </c>
      <c r="V1067">
        <f>IF(ISERROR(VLOOKUP(B1067,Wheat!$A$2:$G$1264,5,0)),"na",VLOOKUP(B1067,Wheat!$A$2:$G$1264,5,0))</f>
        <v>499.5</v>
      </c>
    </row>
    <row r="1068" spans="1:22" x14ac:dyDescent="0.35">
      <c r="A1068">
        <f t="shared" si="16"/>
        <v>2018</v>
      </c>
      <c r="B1068" s="10">
        <v>43265</v>
      </c>
      <c r="C1068" s="11">
        <f>VLOOKUP(B1068,Yields!$A$2:$B$1680,2,0)</f>
        <v>1.81</v>
      </c>
      <c r="D1068" s="11">
        <f>IF(ISERROR(VLOOKUP(B1068,Silver!$A$2:$G$1265,5,0)),"na",VLOOKUP(B1068,Silver!$A$2:$G$1265,5,0))</f>
        <v>17.225999999999999</v>
      </c>
      <c r="E1068" s="11">
        <f>IF(ISERROR(VLOOKUP(B1068,Gold!$A$2:$G$1264,5,0)),"na",VLOOKUP(B1068,Gold!$A$2:$G$1264,5,0))</f>
        <v>1304</v>
      </c>
      <c r="F1068" s="13">
        <f>IF(ISERROR(VLOOKUP(B1068,FXAIX!$A$2:$G$1259,5,0)),"na",VLOOKUP(B1068,FXAIX!$A$2:$G$1259,5,0))</f>
        <v>97.599997999999999</v>
      </c>
      <c r="G1068" s="13">
        <f>IF(ISERROR(VLOOKUP(B1068,SP500v2!$A$2:$G$1259,5,0)),"na",VLOOKUP(B1068,SP500v2!$A$2:$G$1259,5,0))</f>
        <v>2782.49</v>
      </c>
      <c r="H1068" s="13">
        <f>IF(ISERROR(VLOOKUP(B1068,'ishare R3000 ETF'!$A$2:$G$1260,4,0)),"na",VLOOKUP(B1068,'ishare R3000 ETF'!$A$2:$G$1260,4,0))</f>
        <v>165.71000699999999</v>
      </c>
      <c r="I1068" s="13">
        <f>IF(ISERROR(VLOOKUP(B1068,'^IXIC'!$A$2:$E$1260,5,0)),"na",VLOOKUP(B1068,'^IXIC'!$A$2:$E$1260,5,0))</f>
        <v>7761.0400390000004</v>
      </c>
      <c r="J1068" s="12">
        <f>IF(ISERROR(VLOOKUP(B1068,'Russell 2000'!$A$1:$E$1260,5,0)),"na",VLOOKUP(B1068,'Russell 2000'!$A$1:$E$1260,5,0))</f>
        <v>1684.719971</v>
      </c>
      <c r="K1068" s="12">
        <f>IF(ISERROR(VLOOKUP(B1068,'EURUSD=X'!$A$2:$E$1307,4,0)),"na",VLOOKUP(B1068,'EURUSD=X'!$A$2:$E$1307,4,0))</f>
        <v>1.1628849999999999</v>
      </c>
      <c r="L1068" s="12">
        <f>IF(ISERROR(VLOOKUP(B1068,'ETH-USD'!$A$2:$E$1776,5,0)),"na",VLOOKUP(B1068,'ETH-USD'!$A$2:$E$1776,5,0))</f>
        <v>519.74200399999995</v>
      </c>
      <c r="M1068" s="13">
        <f>IF(ISERROR(VLOOKUP(B1068,'BTC-USD'!$A$2:$E$1828,5,0)),"na",(VLOOKUP(B1068,'BTC-USD'!$A$2:$E$1828,5,0)))</f>
        <v>6675.3500979999999</v>
      </c>
      <c r="N1068" s="12" t="str">
        <f>IF(ISERROR(VLOOKUP(B1068,'SOL-USD'!$A$2:$E$893,5,0)),"na",VLOOKUP(B1068,'SOL-USD'!$A$2:$E$893,5,0))</f>
        <v>na</v>
      </c>
      <c r="O1068" s="12" t="str">
        <f>IF(ISERROR(VLOOKUP(B1068,'AVAX-USD'!$A$2:$E$799,5,0)),"na",VLOOKUP(B1068,'AVAX-USD'!$A$2:$E$799,5,0))</f>
        <v>na</v>
      </c>
      <c r="P1068" s="12">
        <f>IF(ISERROR(VLOOKUP(B1068,'ADA-USD'!$A$2:$E$1776,5,0)),"na",VLOOKUP(B1068,'ADA-USD'!$A$2:$E$1776,5,0))</f>
        <v>0.172375</v>
      </c>
      <c r="Q1068" s="12" t="str">
        <f>IF(ISERROR(VLOOKUP(B1068,'DOT-USD'!$A$2:$E$761,5,0)),"na",VLOOKUP(B1068,'DOT-USD'!$A$2:$E$761,5,0))</f>
        <v>na</v>
      </c>
      <c r="R1068" s="14">
        <f>IF(ISERROR(VLOOKUP(B1068,'DOGE-USD'!$A$2:$G$1776,5,0)),"na",VLOOKUP(B1068,'DOGE-USD'!$A$2:$G$1776,5,0))</f>
        <v>2.944E-3</v>
      </c>
      <c r="S1068" s="14" t="str">
        <f>IF(ISERROR(VLOOKUP(B1068,'SHIB-USD'!$A$2:$G$780,5,0)),"na",VLOOKUP(B1068,'SHIB-USD'!$A$2:$G$780,5,0))</f>
        <v>na</v>
      </c>
      <c r="T1068" s="12" t="str">
        <f>IF(ISERROR(VLOOKUP(B1068,'Uni-USD'!$A$2:$G$735,5,0)),"na",VLOOKUP(B1068,'Uni-USD'!$A$2:$G$735,5,0))</f>
        <v>na</v>
      </c>
      <c r="U1068">
        <f>IF(ISERROR(VLOOKUP(B1068,Crude!$A$2:$G$1264,5,0)),"na",VLOOKUP(B1068,Crude!$A$2:$G$1264,5,0))</f>
        <v>66.89</v>
      </c>
      <c r="V1068">
        <f>IF(ISERROR(VLOOKUP(B1068,Wheat!$A$2:$G$1264,5,0)),"na",VLOOKUP(B1068,Wheat!$A$2:$G$1264,5,0))</f>
        <v>501.5</v>
      </c>
    </row>
    <row r="1069" spans="1:22" x14ac:dyDescent="0.35">
      <c r="A1069">
        <f t="shared" si="16"/>
        <v>2018</v>
      </c>
      <c r="B1069" s="10">
        <v>43264</v>
      </c>
      <c r="C1069" s="11">
        <f>VLOOKUP(B1069,Yields!$A$2:$B$1680,2,0)</f>
        <v>1.82</v>
      </c>
      <c r="D1069" s="11">
        <f>IF(ISERROR(VLOOKUP(B1069,Silver!$A$2:$G$1265,5,0)),"na",VLOOKUP(B1069,Silver!$A$2:$G$1265,5,0))</f>
        <v>16.952999999999999</v>
      </c>
      <c r="E1069" s="11">
        <f>IF(ISERROR(VLOOKUP(B1069,Gold!$A$2:$G$1264,5,0)),"na",VLOOKUP(B1069,Gold!$A$2:$G$1264,5,0))</f>
        <v>1296.9000000000001</v>
      </c>
      <c r="F1069" s="13">
        <f>IF(ISERROR(VLOOKUP(B1069,FXAIX!$A$2:$G$1259,5,0)),"na",VLOOKUP(B1069,FXAIX!$A$2:$G$1259,5,0))</f>
        <v>97.330001999999993</v>
      </c>
      <c r="G1069" s="13">
        <f>IF(ISERROR(VLOOKUP(B1069,SP500v2!$A$2:$G$1259,5,0)),"na",VLOOKUP(B1069,SP500v2!$A$2:$G$1259,5,0))</f>
        <v>2775.63</v>
      </c>
      <c r="H1069" s="13">
        <f>IF(ISERROR(VLOOKUP(B1069,'ishare R3000 ETF'!$A$2:$G$1260,4,0)),"na",VLOOKUP(B1069,'ishare R3000 ETF'!$A$2:$G$1260,4,0))</f>
        <v>165.55999800000001</v>
      </c>
      <c r="I1069" s="13">
        <f>IF(ISERROR(VLOOKUP(B1069,'^IXIC'!$A$2:$E$1260,5,0)),"na",VLOOKUP(B1069,'^IXIC'!$A$2:$E$1260,5,0))</f>
        <v>7695.7001950000003</v>
      </c>
      <c r="J1069" s="12">
        <f>IF(ISERROR(VLOOKUP(B1069,'Russell 2000'!$A$1:$E$1260,5,0)),"na",VLOOKUP(B1069,'Russell 2000'!$A$1:$E$1260,5,0))</f>
        <v>1676.540039</v>
      </c>
      <c r="K1069" s="12">
        <f>IF(ISERROR(VLOOKUP(B1069,'EURUSD=X'!$A$2:$E$1307,4,0)),"na",VLOOKUP(B1069,'EURUSD=X'!$A$2:$E$1307,4,0))</f>
        <v>1.173365</v>
      </c>
      <c r="L1069" s="12">
        <f>IF(ISERROR(VLOOKUP(B1069,'ETH-USD'!$A$2:$E$1776,5,0)),"na",VLOOKUP(B1069,'ETH-USD'!$A$2:$E$1776,5,0))</f>
        <v>477.493988</v>
      </c>
      <c r="M1069" s="13">
        <f>IF(ISERROR(VLOOKUP(B1069,'BTC-USD'!$A$2:$E$1828,5,0)),"na",(VLOOKUP(B1069,'BTC-USD'!$A$2:$E$1828,5,0)))</f>
        <v>6349.8999020000001</v>
      </c>
      <c r="N1069" s="12" t="str">
        <f>IF(ISERROR(VLOOKUP(B1069,'SOL-USD'!$A$2:$E$893,5,0)),"na",VLOOKUP(B1069,'SOL-USD'!$A$2:$E$893,5,0))</f>
        <v>na</v>
      </c>
      <c r="O1069" s="12" t="str">
        <f>IF(ISERROR(VLOOKUP(B1069,'AVAX-USD'!$A$2:$E$799,5,0)),"na",VLOOKUP(B1069,'AVAX-USD'!$A$2:$E$799,5,0))</f>
        <v>na</v>
      </c>
      <c r="P1069" s="12">
        <f>IF(ISERROR(VLOOKUP(B1069,'ADA-USD'!$A$2:$E$1776,5,0)),"na",VLOOKUP(B1069,'ADA-USD'!$A$2:$E$1776,5,0))</f>
        <v>0.160408</v>
      </c>
      <c r="Q1069" s="12" t="str">
        <f>IF(ISERROR(VLOOKUP(B1069,'DOT-USD'!$A$2:$E$761,5,0)),"na",VLOOKUP(B1069,'DOT-USD'!$A$2:$E$761,5,0))</f>
        <v>na</v>
      </c>
      <c r="R1069" s="14">
        <f>IF(ISERROR(VLOOKUP(B1069,'DOGE-USD'!$A$2:$G$1776,5,0)),"na",VLOOKUP(B1069,'DOGE-USD'!$A$2:$G$1776,5,0))</f>
        <v>2.8170000000000001E-3</v>
      </c>
      <c r="S1069" s="14" t="str">
        <f>IF(ISERROR(VLOOKUP(B1069,'SHIB-USD'!$A$2:$G$780,5,0)),"na",VLOOKUP(B1069,'SHIB-USD'!$A$2:$G$780,5,0))</f>
        <v>na</v>
      </c>
      <c r="T1069" s="12" t="str">
        <f>IF(ISERROR(VLOOKUP(B1069,'Uni-USD'!$A$2:$G$735,5,0)),"na",VLOOKUP(B1069,'Uni-USD'!$A$2:$G$735,5,0))</f>
        <v>na</v>
      </c>
      <c r="U1069">
        <f>IF(ISERROR(VLOOKUP(B1069,Crude!$A$2:$G$1264,5,0)),"na",VLOOKUP(B1069,Crude!$A$2:$G$1264,5,0))</f>
        <v>66.64</v>
      </c>
      <c r="V1069">
        <f>IF(ISERROR(VLOOKUP(B1069,Wheat!$A$2:$G$1264,5,0)),"na",VLOOKUP(B1069,Wheat!$A$2:$G$1264,5,0))</f>
        <v>516.5</v>
      </c>
    </row>
    <row r="1070" spans="1:22" x14ac:dyDescent="0.35">
      <c r="A1070">
        <f t="shared" si="16"/>
        <v>2018</v>
      </c>
      <c r="B1070" s="10">
        <v>43263</v>
      </c>
      <c r="C1070" s="11">
        <f>VLOOKUP(B1070,Yields!$A$2:$B$1680,2,0)</f>
        <v>1.81</v>
      </c>
      <c r="D1070" s="11">
        <f>IF(ISERROR(VLOOKUP(B1070,Silver!$A$2:$G$1265,5,0)),"na",VLOOKUP(B1070,Silver!$A$2:$G$1265,5,0))</f>
        <v>16.849</v>
      </c>
      <c r="E1070" s="11">
        <f>IF(ISERROR(VLOOKUP(B1070,Gold!$A$2:$G$1264,5,0)),"na",VLOOKUP(B1070,Gold!$A$2:$G$1264,5,0))</f>
        <v>1295.0999999999999</v>
      </c>
      <c r="F1070" s="13">
        <f>IF(ISERROR(VLOOKUP(B1070,FXAIX!$A$2:$G$1259,5,0)),"na",VLOOKUP(B1070,FXAIX!$A$2:$G$1259,5,0))</f>
        <v>97.720000999999996</v>
      </c>
      <c r="G1070" s="13">
        <f>IF(ISERROR(VLOOKUP(B1070,SP500v2!$A$2:$G$1259,5,0)),"na",VLOOKUP(B1070,SP500v2!$A$2:$G$1259,5,0))</f>
        <v>2786.85</v>
      </c>
      <c r="H1070" s="13">
        <f>IF(ISERROR(VLOOKUP(B1070,'ishare R3000 ETF'!$A$2:$G$1260,4,0)),"na",VLOOKUP(B1070,'ishare R3000 ETF'!$A$2:$G$1260,4,0))</f>
        <v>165.86000100000001</v>
      </c>
      <c r="I1070" s="13">
        <f>IF(ISERROR(VLOOKUP(B1070,'^IXIC'!$A$2:$E$1260,5,0)),"na",VLOOKUP(B1070,'^IXIC'!$A$2:$E$1260,5,0))</f>
        <v>7703.7900390000004</v>
      </c>
      <c r="J1070" s="12">
        <f>IF(ISERROR(VLOOKUP(B1070,'Russell 2000'!$A$1:$E$1260,5,0)),"na",VLOOKUP(B1070,'Russell 2000'!$A$1:$E$1260,5,0))</f>
        <v>1682.3000489999999</v>
      </c>
      <c r="K1070" s="12">
        <f>IF(ISERROR(VLOOKUP(B1070,'EURUSD=X'!$A$2:$E$1307,4,0)),"na",VLOOKUP(B1070,'EURUSD=X'!$A$2:$E$1307,4,0))</f>
        <v>1.174315</v>
      </c>
      <c r="L1070" s="12">
        <f>IF(ISERROR(VLOOKUP(B1070,'ETH-USD'!$A$2:$E$1776,5,0)),"na",VLOOKUP(B1070,'ETH-USD'!$A$2:$E$1776,5,0))</f>
        <v>496.84298699999999</v>
      </c>
      <c r="M1070" s="13">
        <f>IF(ISERROR(VLOOKUP(B1070,'BTC-USD'!$A$2:$E$1828,5,0)),"na",(VLOOKUP(B1070,'BTC-USD'!$A$2:$E$1828,5,0)))</f>
        <v>6582.3598629999997</v>
      </c>
      <c r="N1070" s="12" t="str">
        <f>IF(ISERROR(VLOOKUP(B1070,'SOL-USD'!$A$2:$E$893,5,0)),"na",VLOOKUP(B1070,'SOL-USD'!$A$2:$E$893,5,0))</f>
        <v>na</v>
      </c>
      <c r="O1070" s="12" t="str">
        <f>IF(ISERROR(VLOOKUP(B1070,'AVAX-USD'!$A$2:$E$799,5,0)),"na",VLOOKUP(B1070,'AVAX-USD'!$A$2:$E$799,5,0))</f>
        <v>na</v>
      </c>
      <c r="P1070" s="12">
        <f>IF(ISERROR(VLOOKUP(B1070,'ADA-USD'!$A$2:$E$1776,5,0)),"na",VLOOKUP(B1070,'ADA-USD'!$A$2:$E$1776,5,0))</f>
        <v>0.16658500000000001</v>
      </c>
      <c r="Q1070" s="12" t="str">
        <f>IF(ISERROR(VLOOKUP(B1070,'DOT-USD'!$A$2:$E$761,5,0)),"na",VLOOKUP(B1070,'DOT-USD'!$A$2:$E$761,5,0))</f>
        <v>na</v>
      </c>
      <c r="R1070" s="14">
        <f>IF(ISERROR(VLOOKUP(B1070,'DOGE-USD'!$A$2:$G$1776,5,0)),"na",VLOOKUP(B1070,'DOGE-USD'!$A$2:$G$1776,5,0))</f>
        <v>3.0890000000000002E-3</v>
      </c>
      <c r="S1070" s="14" t="str">
        <f>IF(ISERROR(VLOOKUP(B1070,'SHIB-USD'!$A$2:$G$780,5,0)),"na",VLOOKUP(B1070,'SHIB-USD'!$A$2:$G$780,5,0))</f>
        <v>na</v>
      </c>
      <c r="T1070" s="12" t="str">
        <f>IF(ISERROR(VLOOKUP(B1070,'Uni-USD'!$A$2:$G$735,5,0)),"na",VLOOKUP(B1070,'Uni-USD'!$A$2:$G$735,5,0))</f>
        <v>na</v>
      </c>
      <c r="U1070">
        <f>IF(ISERROR(VLOOKUP(B1070,Crude!$A$2:$G$1264,5,0)),"na",VLOOKUP(B1070,Crude!$A$2:$G$1264,5,0))</f>
        <v>66.36</v>
      </c>
      <c r="V1070">
        <f>IF(ISERROR(VLOOKUP(B1070,Wheat!$A$2:$G$1264,5,0)),"na",VLOOKUP(B1070,Wheat!$A$2:$G$1264,5,0))</f>
        <v>534.5</v>
      </c>
    </row>
    <row r="1071" spans="1:22" x14ac:dyDescent="0.35">
      <c r="A1071">
        <f t="shared" si="16"/>
        <v>2018</v>
      </c>
      <c r="B1071" s="10">
        <v>43262</v>
      </c>
      <c r="C1071" s="11">
        <f>VLOOKUP(B1071,Yields!$A$2:$B$1680,2,0)</f>
        <v>1.82</v>
      </c>
      <c r="D1071" s="11">
        <f>IF(ISERROR(VLOOKUP(B1071,Silver!$A$2:$G$1265,5,0)),"na",VLOOKUP(B1071,Silver!$A$2:$G$1265,5,0))</f>
        <v>16.905000000000001</v>
      </c>
      <c r="E1071" s="11">
        <f>IF(ISERROR(VLOOKUP(B1071,Gold!$A$2:$G$1264,5,0)),"na",VLOOKUP(B1071,Gold!$A$2:$G$1264,5,0))</f>
        <v>1298.9000000000001</v>
      </c>
      <c r="F1071" s="13">
        <f>IF(ISERROR(VLOOKUP(B1071,FXAIX!$A$2:$G$1259,5,0)),"na",VLOOKUP(B1071,FXAIX!$A$2:$G$1259,5,0))</f>
        <v>97.550003000000004</v>
      </c>
      <c r="G1071" s="13">
        <f>IF(ISERROR(VLOOKUP(B1071,SP500v2!$A$2:$G$1259,5,0)),"na",VLOOKUP(B1071,SP500v2!$A$2:$G$1259,5,0))</f>
        <v>2782</v>
      </c>
      <c r="H1071" s="13">
        <f>IF(ISERROR(VLOOKUP(B1071,'ishare R3000 ETF'!$A$2:$G$1260,4,0)),"na",VLOOKUP(B1071,'ishare R3000 ETF'!$A$2:$G$1260,4,0))</f>
        <v>165.80999800000001</v>
      </c>
      <c r="I1071" s="13">
        <f>IF(ISERROR(VLOOKUP(B1071,'^IXIC'!$A$2:$E$1260,5,0)),"na",VLOOKUP(B1071,'^IXIC'!$A$2:$E$1260,5,0))</f>
        <v>7659.9301759999998</v>
      </c>
      <c r="J1071" s="12">
        <f>IF(ISERROR(VLOOKUP(B1071,'Russell 2000'!$A$1:$E$1260,5,0)),"na",VLOOKUP(B1071,'Russell 2000'!$A$1:$E$1260,5,0))</f>
        <v>1674.6800539999999</v>
      </c>
      <c r="K1071" s="12">
        <f>IF(ISERROR(VLOOKUP(B1071,'EURUSD=X'!$A$2:$E$1307,4,0)),"na",VLOOKUP(B1071,'EURUSD=X'!$A$2:$E$1307,4,0))</f>
        <v>1.1776070000000001</v>
      </c>
      <c r="L1071" s="12">
        <f>IF(ISERROR(VLOOKUP(B1071,'ETH-USD'!$A$2:$E$1776,5,0)),"na",VLOOKUP(B1071,'ETH-USD'!$A$2:$E$1776,5,0))</f>
        <v>533.283997</v>
      </c>
      <c r="M1071" s="13">
        <f>IF(ISERROR(VLOOKUP(B1071,'BTC-USD'!$A$2:$E$1828,5,0)),"na",(VLOOKUP(B1071,'BTC-USD'!$A$2:$E$1828,5,0)))</f>
        <v>6906.919922</v>
      </c>
      <c r="N1071" s="12" t="str">
        <f>IF(ISERROR(VLOOKUP(B1071,'SOL-USD'!$A$2:$E$893,5,0)),"na",VLOOKUP(B1071,'SOL-USD'!$A$2:$E$893,5,0))</f>
        <v>na</v>
      </c>
      <c r="O1071" s="12" t="str">
        <f>IF(ISERROR(VLOOKUP(B1071,'AVAX-USD'!$A$2:$E$799,5,0)),"na",VLOOKUP(B1071,'AVAX-USD'!$A$2:$E$799,5,0))</f>
        <v>na</v>
      </c>
      <c r="P1071" s="12">
        <f>IF(ISERROR(VLOOKUP(B1071,'ADA-USD'!$A$2:$E$1776,5,0)),"na",VLOOKUP(B1071,'ADA-USD'!$A$2:$E$1776,5,0))</f>
        <v>0.18128</v>
      </c>
      <c r="Q1071" s="12" t="str">
        <f>IF(ISERROR(VLOOKUP(B1071,'DOT-USD'!$A$2:$E$761,5,0)),"na",VLOOKUP(B1071,'DOT-USD'!$A$2:$E$761,5,0))</f>
        <v>na</v>
      </c>
      <c r="R1071" s="14">
        <f>IF(ISERROR(VLOOKUP(B1071,'DOGE-USD'!$A$2:$G$1776,5,0)),"na",VLOOKUP(B1071,'DOGE-USD'!$A$2:$G$1776,5,0))</f>
        <v>3.2339999999999999E-3</v>
      </c>
      <c r="S1071" s="14" t="str">
        <f>IF(ISERROR(VLOOKUP(B1071,'SHIB-USD'!$A$2:$G$780,5,0)),"na",VLOOKUP(B1071,'SHIB-USD'!$A$2:$G$780,5,0))</f>
        <v>na</v>
      </c>
      <c r="T1071" s="12" t="str">
        <f>IF(ISERROR(VLOOKUP(B1071,'Uni-USD'!$A$2:$G$735,5,0)),"na",VLOOKUP(B1071,'Uni-USD'!$A$2:$G$735,5,0))</f>
        <v>na</v>
      </c>
      <c r="U1071">
        <f>IF(ISERROR(VLOOKUP(B1071,Crude!$A$2:$G$1264,5,0)),"na",VLOOKUP(B1071,Crude!$A$2:$G$1264,5,0))</f>
        <v>66.099999999999994</v>
      </c>
      <c r="V1071">
        <f>IF(ISERROR(VLOOKUP(B1071,Wheat!$A$2:$G$1264,5,0)),"na",VLOOKUP(B1071,Wheat!$A$2:$G$1264,5,0))</f>
        <v>514.5</v>
      </c>
    </row>
    <row r="1072" spans="1:22" x14ac:dyDescent="0.35">
      <c r="A1072">
        <f t="shared" si="16"/>
        <v>2018</v>
      </c>
      <c r="B1072" s="10">
        <v>43259</v>
      </c>
      <c r="C1072" s="11">
        <f>VLOOKUP(B1072,Yields!$A$2:$B$1680,2,0)</f>
        <v>1.78</v>
      </c>
      <c r="D1072" s="11">
        <f>IF(ISERROR(VLOOKUP(B1072,Silver!$A$2:$G$1265,5,0)),"na",VLOOKUP(B1072,Silver!$A$2:$G$1265,5,0))</f>
        <v>16.693999999999999</v>
      </c>
      <c r="E1072" s="11">
        <f>IF(ISERROR(VLOOKUP(B1072,Gold!$A$2:$G$1264,5,0)),"na",VLOOKUP(B1072,Gold!$A$2:$G$1264,5,0))</f>
        <v>1298.0999999999999</v>
      </c>
      <c r="F1072" s="13">
        <f>IF(ISERROR(VLOOKUP(B1072,FXAIX!$A$2:$G$1259,5,0)),"na",VLOOKUP(B1072,FXAIX!$A$2:$G$1259,5,0))</f>
        <v>97.449996999999996</v>
      </c>
      <c r="G1072" s="13">
        <f>IF(ISERROR(VLOOKUP(B1072,SP500v2!$A$2:$G$1259,5,0)),"na",VLOOKUP(B1072,SP500v2!$A$2:$G$1259,5,0))</f>
        <v>2779.03</v>
      </c>
      <c r="H1072" s="13">
        <f>IF(ISERROR(VLOOKUP(B1072,'ishare R3000 ETF'!$A$2:$G$1260,4,0)),"na",VLOOKUP(B1072,'ishare R3000 ETF'!$A$2:$G$1260,4,0))</f>
        <v>164.85000600000001</v>
      </c>
      <c r="I1072" s="13">
        <f>IF(ISERROR(VLOOKUP(B1072,'^IXIC'!$A$2:$E$1260,5,0)),"na",VLOOKUP(B1072,'^IXIC'!$A$2:$E$1260,5,0))</f>
        <v>7645.5097660000001</v>
      </c>
      <c r="J1072" s="12">
        <f>IF(ISERROR(VLOOKUP(B1072,'Russell 2000'!$A$1:$E$1260,5,0)),"na",VLOOKUP(B1072,'Russell 2000'!$A$1:$E$1260,5,0))</f>
        <v>1672.48999</v>
      </c>
      <c r="K1072" s="12">
        <f>IF(ISERROR(VLOOKUP(B1072,'EURUSD=X'!$A$2:$E$1307,4,0)),"na",VLOOKUP(B1072,'EURUSD=X'!$A$2:$E$1307,4,0))</f>
        <v>1.1728419999999999</v>
      </c>
      <c r="L1072" s="12">
        <f>IF(ISERROR(VLOOKUP(B1072,'ETH-USD'!$A$2:$E$1776,5,0)),"na",VLOOKUP(B1072,'ETH-USD'!$A$2:$E$1776,5,0))</f>
        <v>601.07702600000005</v>
      </c>
      <c r="M1072" s="13">
        <f>IF(ISERROR(VLOOKUP(B1072,'BTC-USD'!$A$2:$E$1828,5,0)),"na",(VLOOKUP(B1072,'BTC-USD'!$A$2:$E$1828,5,0)))</f>
        <v>7624.919922</v>
      </c>
      <c r="N1072" s="12" t="str">
        <f>IF(ISERROR(VLOOKUP(B1072,'SOL-USD'!$A$2:$E$893,5,0)),"na",VLOOKUP(B1072,'SOL-USD'!$A$2:$E$893,5,0))</f>
        <v>na</v>
      </c>
      <c r="O1072" s="12" t="str">
        <f>IF(ISERROR(VLOOKUP(B1072,'AVAX-USD'!$A$2:$E$799,5,0)),"na",VLOOKUP(B1072,'AVAX-USD'!$A$2:$E$799,5,0))</f>
        <v>na</v>
      </c>
      <c r="P1072" s="12">
        <f>IF(ISERROR(VLOOKUP(B1072,'ADA-USD'!$A$2:$E$1776,5,0)),"na",VLOOKUP(B1072,'ADA-USD'!$A$2:$E$1776,5,0))</f>
        <v>0.20535800000000001</v>
      </c>
      <c r="Q1072" s="12" t="str">
        <f>IF(ISERROR(VLOOKUP(B1072,'DOT-USD'!$A$2:$E$761,5,0)),"na",VLOOKUP(B1072,'DOT-USD'!$A$2:$E$761,5,0))</f>
        <v>na</v>
      </c>
      <c r="R1072" s="14">
        <f>IF(ISERROR(VLOOKUP(B1072,'DOGE-USD'!$A$2:$G$1776,5,0)),"na",VLOOKUP(B1072,'DOGE-USD'!$A$2:$G$1776,5,0))</f>
        <v>3.6589999999999999E-3</v>
      </c>
      <c r="S1072" s="14" t="str">
        <f>IF(ISERROR(VLOOKUP(B1072,'SHIB-USD'!$A$2:$G$780,5,0)),"na",VLOOKUP(B1072,'SHIB-USD'!$A$2:$G$780,5,0))</f>
        <v>na</v>
      </c>
      <c r="T1072" s="12" t="str">
        <f>IF(ISERROR(VLOOKUP(B1072,'Uni-USD'!$A$2:$G$735,5,0)),"na",VLOOKUP(B1072,'Uni-USD'!$A$2:$G$735,5,0))</f>
        <v>na</v>
      </c>
      <c r="U1072">
        <f>IF(ISERROR(VLOOKUP(B1072,Crude!$A$2:$G$1264,5,0)),"na",VLOOKUP(B1072,Crude!$A$2:$G$1264,5,0))</f>
        <v>65.739999999999995</v>
      </c>
      <c r="V1072">
        <f>IF(ISERROR(VLOOKUP(B1072,Wheat!$A$2:$G$1264,5,0)),"na",VLOOKUP(B1072,Wheat!$A$2:$G$1264,5,0))</f>
        <v>520</v>
      </c>
    </row>
    <row r="1073" spans="1:22" x14ac:dyDescent="0.35">
      <c r="A1073">
        <f t="shared" si="16"/>
        <v>2018</v>
      </c>
      <c r="B1073" s="10">
        <v>43258</v>
      </c>
      <c r="C1073" s="11">
        <f>VLOOKUP(B1073,Yields!$A$2:$B$1680,2,0)</f>
        <v>1.78</v>
      </c>
      <c r="D1073" s="11">
        <f>IF(ISERROR(VLOOKUP(B1073,Silver!$A$2:$G$1265,5,0)),"na",VLOOKUP(B1073,Silver!$A$2:$G$1265,5,0))</f>
        <v>16.765999999999998</v>
      </c>
      <c r="E1073" s="11">
        <f>IF(ISERROR(VLOOKUP(B1073,Gold!$A$2:$G$1264,5,0)),"na",VLOOKUP(B1073,Gold!$A$2:$G$1264,5,0))</f>
        <v>1298.7</v>
      </c>
      <c r="F1073" s="13">
        <f>IF(ISERROR(VLOOKUP(B1073,FXAIX!$A$2:$G$1259,5,0)),"na",VLOOKUP(B1073,FXAIX!$A$2:$G$1259,5,0))</f>
        <v>97.139999000000003</v>
      </c>
      <c r="G1073" s="13">
        <f>IF(ISERROR(VLOOKUP(B1073,SP500v2!$A$2:$G$1259,5,0)),"na",VLOOKUP(B1073,SP500v2!$A$2:$G$1259,5,0))</f>
        <v>2770.37</v>
      </c>
      <c r="H1073" s="13">
        <f>IF(ISERROR(VLOOKUP(B1073,'ishare R3000 ETF'!$A$2:$G$1260,4,0)),"na",VLOOKUP(B1073,'ishare R3000 ETF'!$A$2:$G$1260,4,0))</f>
        <v>164.58999600000001</v>
      </c>
      <c r="I1073" s="13">
        <f>IF(ISERROR(VLOOKUP(B1073,'^IXIC'!$A$2:$E$1260,5,0)),"na",VLOOKUP(B1073,'^IXIC'!$A$2:$E$1260,5,0))</f>
        <v>7635.0698240000002</v>
      </c>
      <c r="J1073" s="12">
        <f>IF(ISERROR(VLOOKUP(B1073,'Russell 2000'!$A$1:$E$1260,5,0)),"na",VLOOKUP(B1073,'Russell 2000'!$A$1:$E$1260,5,0))</f>
        <v>1667.7700199999999</v>
      </c>
      <c r="K1073" s="12">
        <f>IF(ISERROR(VLOOKUP(B1073,'EURUSD=X'!$A$2:$E$1307,4,0)),"na",VLOOKUP(B1073,'EURUSD=X'!$A$2:$E$1307,4,0))</f>
        <v>1.178356</v>
      </c>
      <c r="L1073" s="12">
        <f>IF(ISERROR(VLOOKUP(B1073,'ETH-USD'!$A$2:$E$1776,5,0)),"na",VLOOKUP(B1073,'ETH-USD'!$A$2:$E$1776,5,0))</f>
        <v>605.18701199999998</v>
      </c>
      <c r="M1073" s="13">
        <f>IF(ISERROR(VLOOKUP(B1073,'BTC-USD'!$A$2:$E$1828,5,0)),"na",(VLOOKUP(B1073,'BTC-USD'!$A$2:$E$1828,5,0)))</f>
        <v>7678.2402339999999</v>
      </c>
      <c r="N1073" s="12" t="str">
        <f>IF(ISERROR(VLOOKUP(B1073,'SOL-USD'!$A$2:$E$893,5,0)),"na",VLOOKUP(B1073,'SOL-USD'!$A$2:$E$893,5,0))</f>
        <v>na</v>
      </c>
      <c r="O1073" s="12" t="str">
        <f>IF(ISERROR(VLOOKUP(B1073,'AVAX-USD'!$A$2:$E$799,5,0)),"na",VLOOKUP(B1073,'AVAX-USD'!$A$2:$E$799,5,0))</f>
        <v>na</v>
      </c>
      <c r="P1073" s="12">
        <f>IF(ISERROR(VLOOKUP(B1073,'ADA-USD'!$A$2:$E$1776,5,0)),"na",VLOOKUP(B1073,'ADA-USD'!$A$2:$E$1776,5,0))</f>
        <v>0.211119</v>
      </c>
      <c r="Q1073" s="12" t="str">
        <f>IF(ISERROR(VLOOKUP(B1073,'DOT-USD'!$A$2:$E$761,5,0)),"na",VLOOKUP(B1073,'DOT-USD'!$A$2:$E$761,5,0))</f>
        <v>na</v>
      </c>
      <c r="R1073" s="14">
        <f>IF(ISERROR(VLOOKUP(B1073,'DOGE-USD'!$A$2:$G$1776,5,0)),"na",VLOOKUP(B1073,'DOGE-USD'!$A$2:$G$1776,5,0))</f>
        <v>3.7320000000000001E-3</v>
      </c>
      <c r="S1073" s="14" t="str">
        <f>IF(ISERROR(VLOOKUP(B1073,'SHIB-USD'!$A$2:$G$780,5,0)),"na",VLOOKUP(B1073,'SHIB-USD'!$A$2:$G$780,5,0))</f>
        <v>na</v>
      </c>
      <c r="T1073" s="12" t="str">
        <f>IF(ISERROR(VLOOKUP(B1073,'Uni-USD'!$A$2:$G$735,5,0)),"na",VLOOKUP(B1073,'Uni-USD'!$A$2:$G$735,5,0))</f>
        <v>na</v>
      </c>
      <c r="U1073">
        <f>IF(ISERROR(VLOOKUP(B1073,Crude!$A$2:$G$1264,5,0)),"na",VLOOKUP(B1073,Crude!$A$2:$G$1264,5,0))</f>
        <v>65.95</v>
      </c>
      <c r="V1073">
        <f>IF(ISERROR(VLOOKUP(B1073,Wheat!$A$2:$G$1264,5,0)),"na",VLOOKUP(B1073,Wheat!$A$2:$G$1264,5,0))</f>
        <v>526.75</v>
      </c>
    </row>
    <row r="1074" spans="1:22" x14ac:dyDescent="0.35">
      <c r="A1074">
        <f t="shared" si="16"/>
        <v>2018</v>
      </c>
      <c r="B1074" s="10">
        <v>43257</v>
      </c>
      <c r="C1074" s="11">
        <f>VLOOKUP(B1074,Yields!$A$2:$B$1680,2,0)</f>
        <v>1.81</v>
      </c>
      <c r="D1074" s="11">
        <f>IF(ISERROR(VLOOKUP(B1074,Silver!$A$2:$G$1265,5,0)),"na",VLOOKUP(B1074,Silver!$A$2:$G$1265,5,0))</f>
        <v>16.641999999999999</v>
      </c>
      <c r="E1074" s="11">
        <f>IF(ISERROR(VLOOKUP(B1074,Gold!$A$2:$G$1264,5,0)),"na",VLOOKUP(B1074,Gold!$A$2:$G$1264,5,0))</f>
        <v>1297.0999999999999</v>
      </c>
      <c r="F1074" s="13">
        <f>IF(ISERROR(VLOOKUP(B1074,FXAIX!$A$2:$G$1259,5,0)),"na",VLOOKUP(B1074,FXAIX!$A$2:$G$1259,5,0))</f>
        <v>97.190002000000007</v>
      </c>
      <c r="G1074" s="13">
        <f>IF(ISERROR(VLOOKUP(B1074,SP500v2!$A$2:$G$1259,5,0)),"na",VLOOKUP(B1074,SP500v2!$A$2:$G$1259,5,0))</f>
        <v>2772.35</v>
      </c>
      <c r="H1074" s="13">
        <f>IF(ISERROR(VLOOKUP(B1074,'ishare R3000 ETF'!$A$2:$G$1260,4,0)),"na",VLOOKUP(B1074,'ishare R3000 ETF'!$A$2:$G$1260,4,0))</f>
        <v>163.94000199999999</v>
      </c>
      <c r="I1074" s="13">
        <f>IF(ISERROR(VLOOKUP(B1074,'^IXIC'!$A$2:$E$1260,5,0)),"na",VLOOKUP(B1074,'^IXIC'!$A$2:$E$1260,5,0))</f>
        <v>7689.2402339999999</v>
      </c>
      <c r="J1074" s="12">
        <f>IF(ISERROR(VLOOKUP(B1074,'Russell 2000'!$A$1:$E$1260,5,0)),"na",VLOOKUP(B1074,'Russell 2000'!$A$1:$E$1260,5,0))</f>
        <v>1675.9499510000001</v>
      </c>
      <c r="K1074" s="12">
        <f>IF(ISERROR(VLOOKUP(B1074,'EURUSD=X'!$A$2:$E$1307,4,0)),"na",VLOOKUP(B1074,'EURUSD=X'!$A$2:$E$1307,4,0))</f>
        <v>1.171468</v>
      </c>
      <c r="L1074" s="12">
        <f>IF(ISERROR(VLOOKUP(B1074,'ETH-USD'!$A$2:$E$1776,5,0)),"na",VLOOKUP(B1074,'ETH-USD'!$A$2:$E$1776,5,0))</f>
        <v>607.12402299999997</v>
      </c>
      <c r="M1074" s="13">
        <f>IF(ISERROR(VLOOKUP(B1074,'BTC-USD'!$A$2:$E$1828,5,0)),"na",(VLOOKUP(B1074,'BTC-USD'!$A$2:$E$1828,5,0)))</f>
        <v>7653.9799800000001</v>
      </c>
      <c r="N1074" s="12" t="str">
        <f>IF(ISERROR(VLOOKUP(B1074,'SOL-USD'!$A$2:$E$893,5,0)),"na",VLOOKUP(B1074,'SOL-USD'!$A$2:$E$893,5,0))</f>
        <v>na</v>
      </c>
      <c r="O1074" s="12" t="str">
        <f>IF(ISERROR(VLOOKUP(B1074,'AVAX-USD'!$A$2:$E$799,5,0)),"na",VLOOKUP(B1074,'AVAX-USD'!$A$2:$E$799,5,0))</f>
        <v>na</v>
      </c>
      <c r="P1074" s="12">
        <f>IF(ISERROR(VLOOKUP(B1074,'ADA-USD'!$A$2:$E$1776,5,0)),"na",VLOOKUP(B1074,'ADA-USD'!$A$2:$E$1776,5,0))</f>
        <v>0.215721</v>
      </c>
      <c r="Q1074" s="12" t="str">
        <f>IF(ISERROR(VLOOKUP(B1074,'DOT-USD'!$A$2:$E$761,5,0)),"na",VLOOKUP(B1074,'DOT-USD'!$A$2:$E$761,5,0))</f>
        <v>na</v>
      </c>
      <c r="R1074" s="14">
        <f>IF(ISERROR(VLOOKUP(B1074,'DOGE-USD'!$A$2:$G$1776,5,0)),"na",VLOOKUP(B1074,'DOGE-USD'!$A$2:$G$1776,5,0))</f>
        <v>3.787E-3</v>
      </c>
      <c r="S1074" s="14" t="str">
        <f>IF(ISERROR(VLOOKUP(B1074,'SHIB-USD'!$A$2:$G$780,5,0)),"na",VLOOKUP(B1074,'SHIB-USD'!$A$2:$G$780,5,0))</f>
        <v>na</v>
      </c>
      <c r="T1074" s="12" t="str">
        <f>IF(ISERROR(VLOOKUP(B1074,'Uni-USD'!$A$2:$G$735,5,0)),"na",VLOOKUP(B1074,'Uni-USD'!$A$2:$G$735,5,0))</f>
        <v>na</v>
      </c>
      <c r="U1074">
        <f>IF(ISERROR(VLOOKUP(B1074,Crude!$A$2:$G$1264,5,0)),"na",VLOOKUP(B1074,Crude!$A$2:$G$1264,5,0))</f>
        <v>64.73</v>
      </c>
      <c r="V1074">
        <f>IF(ISERROR(VLOOKUP(B1074,Wheat!$A$2:$G$1264,5,0)),"na",VLOOKUP(B1074,Wheat!$A$2:$G$1264,5,0))</f>
        <v>519.75</v>
      </c>
    </row>
    <row r="1075" spans="1:22" x14ac:dyDescent="0.35">
      <c r="A1075">
        <f t="shared" si="16"/>
        <v>2018</v>
      </c>
      <c r="B1075" s="10">
        <v>43256</v>
      </c>
      <c r="C1075" s="11">
        <f>VLOOKUP(B1075,Yields!$A$2:$B$1680,2,0)</f>
        <v>1.82</v>
      </c>
      <c r="D1075" s="11">
        <f>IF(ISERROR(VLOOKUP(B1075,Silver!$A$2:$G$1265,5,0)),"na",VLOOKUP(B1075,Silver!$A$2:$G$1265,5,0))</f>
        <v>16.491</v>
      </c>
      <c r="E1075" s="11">
        <f>IF(ISERROR(VLOOKUP(B1075,Gold!$A$2:$G$1264,5,0)),"na",VLOOKUP(B1075,Gold!$A$2:$G$1264,5,0))</f>
        <v>1297.5</v>
      </c>
      <c r="F1075" s="13">
        <f>IF(ISERROR(VLOOKUP(B1075,FXAIX!$A$2:$G$1259,5,0)),"na",VLOOKUP(B1075,FXAIX!$A$2:$G$1259,5,0))</f>
        <v>96.360000999999997</v>
      </c>
      <c r="G1075" s="13">
        <f>IF(ISERROR(VLOOKUP(B1075,SP500v2!$A$2:$G$1259,5,0)),"na",VLOOKUP(B1075,SP500v2!$A$2:$G$1259,5,0))</f>
        <v>2748.8</v>
      </c>
      <c r="H1075" s="13">
        <f>IF(ISERROR(VLOOKUP(B1075,'ishare R3000 ETF'!$A$2:$G$1260,4,0)),"na",VLOOKUP(B1075,'ishare R3000 ETF'!$A$2:$G$1260,4,0))</f>
        <v>163.35000600000001</v>
      </c>
      <c r="I1075" s="13">
        <f>IF(ISERROR(VLOOKUP(B1075,'^IXIC'!$A$2:$E$1260,5,0)),"na",VLOOKUP(B1075,'^IXIC'!$A$2:$E$1260,5,0))</f>
        <v>7637.8598629999997</v>
      </c>
      <c r="J1075" s="12">
        <f>IF(ISERROR(VLOOKUP(B1075,'Russell 2000'!$A$1:$E$1260,5,0)),"na",VLOOKUP(B1075,'Russell 2000'!$A$1:$E$1260,5,0))</f>
        <v>1664.630005</v>
      </c>
      <c r="K1075" s="12">
        <f>IF(ISERROR(VLOOKUP(B1075,'EURUSD=X'!$A$2:$E$1307,4,0)),"na",VLOOKUP(B1075,'EURUSD=X'!$A$2:$E$1307,4,0))</f>
        <v>1.1655279999999999</v>
      </c>
      <c r="L1075" s="12">
        <f>IF(ISERROR(VLOOKUP(B1075,'ETH-USD'!$A$2:$E$1776,5,0)),"na",VLOOKUP(B1075,'ETH-USD'!$A$2:$E$1776,5,0))</f>
        <v>609.30297900000005</v>
      </c>
      <c r="M1075" s="13">
        <f>IF(ISERROR(VLOOKUP(B1075,'BTC-USD'!$A$2:$E$1828,5,0)),"na",(VLOOKUP(B1075,'BTC-USD'!$A$2:$E$1828,5,0)))</f>
        <v>7633.7597660000001</v>
      </c>
      <c r="N1075" s="12" t="str">
        <f>IF(ISERROR(VLOOKUP(B1075,'SOL-USD'!$A$2:$E$893,5,0)),"na",VLOOKUP(B1075,'SOL-USD'!$A$2:$E$893,5,0))</f>
        <v>na</v>
      </c>
      <c r="O1075" s="12" t="str">
        <f>IF(ISERROR(VLOOKUP(B1075,'AVAX-USD'!$A$2:$E$799,5,0)),"na",VLOOKUP(B1075,'AVAX-USD'!$A$2:$E$799,5,0))</f>
        <v>na</v>
      </c>
      <c r="P1075" s="12">
        <f>IF(ISERROR(VLOOKUP(B1075,'ADA-USD'!$A$2:$E$1776,5,0)),"na",VLOOKUP(B1075,'ADA-USD'!$A$2:$E$1776,5,0))</f>
        <v>0.220467</v>
      </c>
      <c r="Q1075" s="12" t="str">
        <f>IF(ISERROR(VLOOKUP(B1075,'DOT-USD'!$A$2:$E$761,5,0)),"na",VLOOKUP(B1075,'DOT-USD'!$A$2:$E$761,5,0))</f>
        <v>na</v>
      </c>
      <c r="R1075" s="14">
        <f>IF(ISERROR(VLOOKUP(B1075,'DOGE-USD'!$A$2:$G$1776,5,0)),"na",VLOOKUP(B1075,'DOGE-USD'!$A$2:$G$1776,5,0))</f>
        <v>3.6540000000000001E-3</v>
      </c>
      <c r="S1075" s="14" t="str">
        <f>IF(ISERROR(VLOOKUP(B1075,'SHIB-USD'!$A$2:$G$780,5,0)),"na",VLOOKUP(B1075,'SHIB-USD'!$A$2:$G$780,5,0))</f>
        <v>na</v>
      </c>
      <c r="T1075" s="12" t="str">
        <f>IF(ISERROR(VLOOKUP(B1075,'Uni-USD'!$A$2:$G$735,5,0)),"na",VLOOKUP(B1075,'Uni-USD'!$A$2:$G$735,5,0))</f>
        <v>na</v>
      </c>
      <c r="U1075">
        <f>IF(ISERROR(VLOOKUP(B1075,Crude!$A$2:$G$1264,5,0)),"na",VLOOKUP(B1075,Crude!$A$2:$G$1264,5,0))</f>
        <v>65.52</v>
      </c>
      <c r="V1075">
        <f>IF(ISERROR(VLOOKUP(B1075,Wheat!$A$2:$G$1264,5,0)),"na",VLOOKUP(B1075,Wheat!$A$2:$G$1264,5,0))</f>
        <v>510</v>
      </c>
    </row>
    <row r="1076" spans="1:22" x14ac:dyDescent="0.35">
      <c r="A1076">
        <f t="shared" si="16"/>
        <v>2018</v>
      </c>
      <c r="B1076" s="10">
        <v>43255</v>
      </c>
      <c r="C1076" s="11">
        <f>VLOOKUP(B1076,Yields!$A$2:$B$1680,2,0)</f>
        <v>1.77</v>
      </c>
      <c r="D1076" s="11">
        <f>IF(ISERROR(VLOOKUP(B1076,Silver!$A$2:$G$1265,5,0)),"na",VLOOKUP(B1076,Silver!$A$2:$G$1265,5,0))</f>
        <v>16.379000000000001</v>
      </c>
      <c r="E1076" s="11">
        <f>IF(ISERROR(VLOOKUP(B1076,Gold!$A$2:$G$1264,5,0)),"na",VLOOKUP(B1076,Gold!$A$2:$G$1264,5,0))</f>
        <v>1293.0999999999999</v>
      </c>
      <c r="F1076" s="13">
        <f>IF(ISERROR(VLOOKUP(B1076,FXAIX!$A$2:$G$1259,5,0)),"na",VLOOKUP(B1076,FXAIX!$A$2:$G$1259,5,0))</f>
        <v>96.290001000000004</v>
      </c>
      <c r="G1076" s="13">
        <f>IF(ISERROR(VLOOKUP(B1076,SP500v2!$A$2:$G$1259,5,0)),"na",VLOOKUP(B1076,SP500v2!$A$2:$G$1259,5,0))</f>
        <v>2746.87</v>
      </c>
      <c r="H1076" s="13">
        <f>IF(ISERROR(VLOOKUP(B1076,'ishare R3000 ETF'!$A$2:$G$1260,4,0)),"na",VLOOKUP(B1076,'ishare R3000 ETF'!$A$2:$G$1260,4,0))</f>
        <v>163.19000199999999</v>
      </c>
      <c r="I1076" s="13">
        <f>IF(ISERROR(VLOOKUP(B1076,'^IXIC'!$A$2:$E$1260,5,0)),"na",VLOOKUP(B1076,'^IXIC'!$A$2:$E$1260,5,0))</f>
        <v>7606.4599609999996</v>
      </c>
      <c r="J1076" s="12">
        <f>IF(ISERROR(VLOOKUP(B1076,'Russell 2000'!$A$1:$E$1260,5,0)),"na",VLOOKUP(B1076,'Russell 2000'!$A$1:$E$1260,5,0))</f>
        <v>1653.369995</v>
      </c>
      <c r="K1076" s="12">
        <f>IF(ISERROR(VLOOKUP(B1076,'EURUSD=X'!$A$2:$E$1307,4,0)),"na",VLOOKUP(B1076,'EURUSD=X'!$A$2:$E$1307,4,0))</f>
        <v>1.1668750000000001</v>
      </c>
      <c r="L1076" s="12">
        <f>IF(ISERROR(VLOOKUP(B1076,'ETH-USD'!$A$2:$E$1776,5,0)),"na",VLOOKUP(B1076,'ETH-USD'!$A$2:$E$1776,5,0))</f>
        <v>592.98498500000005</v>
      </c>
      <c r="M1076" s="13">
        <f>IF(ISERROR(VLOOKUP(B1076,'BTC-USD'!$A$2:$E$1828,5,0)),"na",(VLOOKUP(B1076,'BTC-USD'!$A$2:$E$1828,5,0)))</f>
        <v>7514.4702150000003</v>
      </c>
      <c r="N1076" s="12" t="str">
        <f>IF(ISERROR(VLOOKUP(B1076,'SOL-USD'!$A$2:$E$893,5,0)),"na",VLOOKUP(B1076,'SOL-USD'!$A$2:$E$893,5,0))</f>
        <v>na</v>
      </c>
      <c r="O1076" s="12" t="str">
        <f>IF(ISERROR(VLOOKUP(B1076,'AVAX-USD'!$A$2:$E$799,5,0)),"na",VLOOKUP(B1076,'AVAX-USD'!$A$2:$E$799,5,0))</f>
        <v>na</v>
      </c>
      <c r="P1076" s="12">
        <f>IF(ISERROR(VLOOKUP(B1076,'ADA-USD'!$A$2:$E$1776,5,0)),"na",VLOOKUP(B1076,'ADA-USD'!$A$2:$E$1776,5,0))</f>
        <v>0.21401200000000001</v>
      </c>
      <c r="Q1076" s="12" t="str">
        <f>IF(ISERROR(VLOOKUP(B1076,'DOT-USD'!$A$2:$E$761,5,0)),"na",VLOOKUP(B1076,'DOT-USD'!$A$2:$E$761,5,0))</f>
        <v>na</v>
      </c>
      <c r="R1076" s="14">
        <f>IF(ISERROR(VLOOKUP(B1076,'DOGE-USD'!$A$2:$G$1776,5,0)),"na",VLOOKUP(B1076,'DOGE-USD'!$A$2:$G$1776,5,0))</f>
        <v>3.532E-3</v>
      </c>
      <c r="S1076" s="14" t="str">
        <f>IF(ISERROR(VLOOKUP(B1076,'SHIB-USD'!$A$2:$G$780,5,0)),"na",VLOOKUP(B1076,'SHIB-USD'!$A$2:$G$780,5,0))</f>
        <v>na</v>
      </c>
      <c r="T1076" s="12" t="str">
        <f>IF(ISERROR(VLOOKUP(B1076,'Uni-USD'!$A$2:$G$735,5,0)),"na",VLOOKUP(B1076,'Uni-USD'!$A$2:$G$735,5,0))</f>
        <v>na</v>
      </c>
      <c r="U1076">
        <f>IF(ISERROR(VLOOKUP(B1076,Crude!$A$2:$G$1264,5,0)),"na",VLOOKUP(B1076,Crude!$A$2:$G$1264,5,0))</f>
        <v>64.75</v>
      </c>
      <c r="V1076">
        <f>IF(ISERROR(VLOOKUP(B1076,Wheat!$A$2:$G$1264,5,0)),"na",VLOOKUP(B1076,Wheat!$A$2:$G$1264,5,0))</f>
        <v>505.25</v>
      </c>
    </row>
    <row r="1077" spans="1:22" x14ac:dyDescent="0.35">
      <c r="A1077">
        <f t="shared" si="16"/>
        <v>2018</v>
      </c>
      <c r="B1077" s="10">
        <v>43252</v>
      </c>
      <c r="C1077" s="11">
        <f>VLOOKUP(B1077,Yields!$A$2:$B$1680,2,0)</f>
        <v>1.74</v>
      </c>
      <c r="D1077" s="11">
        <f>IF(ISERROR(VLOOKUP(B1077,Silver!$A$2:$G$1265,5,0)),"na",VLOOKUP(B1077,Silver!$A$2:$G$1265,5,0))</f>
        <v>16.388000000000002</v>
      </c>
      <c r="E1077" s="11">
        <f>IF(ISERROR(VLOOKUP(B1077,Gold!$A$2:$G$1264,5,0)),"na",VLOOKUP(B1077,Gold!$A$2:$G$1264,5,0))</f>
        <v>1294.8</v>
      </c>
      <c r="F1077" s="13">
        <f>IF(ISERROR(VLOOKUP(B1077,FXAIX!$A$2:$G$1259,5,0)),"na",VLOOKUP(B1077,FXAIX!$A$2:$G$1259,5,0))</f>
        <v>95.860000999999997</v>
      </c>
      <c r="G1077" s="13">
        <f>IF(ISERROR(VLOOKUP(B1077,SP500v2!$A$2:$G$1259,5,0)),"na",VLOOKUP(B1077,SP500v2!$A$2:$G$1259,5,0))</f>
        <v>2734.62</v>
      </c>
      <c r="H1077" s="13">
        <f>IF(ISERROR(VLOOKUP(B1077,'ishare R3000 ETF'!$A$2:$G$1260,4,0)),"na",VLOOKUP(B1077,'ishare R3000 ETF'!$A$2:$G$1260,4,0))</f>
        <v>162.25</v>
      </c>
      <c r="I1077" s="13">
        <f>IF(ISERROR(VLOOKUP(B1077,'^IXIC'!$A$2:$E$1260,5,0)),"na",VLOOKUP(B1077,'^IXIC'!$A$2:$E$1260,5,0))</f>
        <v>7554.330078</v>
      </c>
      <c r="J1077" s="12">
        <f>IF(ISERROR(VLOOKUP(B1077,'Russell 2000'!$A$1:$E$1260,5,0)),"na",VLOOKUP(B1077,'Russell 2000'!$A$1:$E$1260,5,0))</f>
        <v>1647.9799800000001</v>
      </c>
      <c r="K1077" s="12">
        <f>IF(ISERROR(VLOOKUP(B1077,'EURUSD=X'!$A$2:$E$1307,4,0)),"na",VLOOKUP(B1077,'EURUSD=X'!$A$2:$E$1307,4,0))</f>
        <v>1.1629940000000001</v>
      </c>
      <c r="L1077" s="12">
        <f>IF(ISERROR(VLOOKUP(B1077,'ETH-USD'!$A$2:$E$1776,5,0)),"na",VLOOKUP(B1077,'ETH-USD'!$A$2:$E$1776,5,0))</f>
        <v>580.04303000000004</v>
      </c>
      <c r="M1077" s="13">
        <f>IF(ISERROR(VLOOKUP(B1077,'BTC-USD'!$A$2:$E$1828,5,0)),"na",(VLOOKUP(B1077,'BTC-USD'!$A$2:$E$1828,5,0)))</f>
        <v>7541.4501950000003</v>
      </c>
      <c r="N1077" s="12" t="str">
        <f>IF(ISERROR(VLOOKUP(B1077,'SOL-USD'!$A$2:$E$893,5,0)),"na",VLOOKUP(B1077,'SOL-USD'!$A$2:$E$893,5,0))</f>
        <v>na</v>
      </c>
      <c r="O1077" s="12" t="str">
        <f>IF(ISERROR(VLOOKUP(B1077,'AVAX-USD'!$A$2:$E$799,5,0)),"na",VLOOKUP(B1077,'AVAX-USD'!$A$2:$E$799,5,0))</f>
        <v>na</v>
      </c>
      <c r="P1077" s="12">
        <f>IF(ISERROR(VLOOKUP(B1077,'ADA-USD'!$A$2:$E$1776,5,0)),"na",VLOOKUP(B1077,'ADA-USD'!$A$2:$E$1776,5,0))</f>
        <v>0.22250700000000001</v>
      </c>
      <c r="Q1077" s="12" t="str">
        <f>IF(ISERROR(VLOOKUP(B1077,'DOT-USD'!$A$2:$E$761,5,0)),"na",VLOOKUP(B1077,'DOT-USD'!$A$2:$E$761,5,0))</f>
        <v>na</v>
      </c>
      <c r="R1077" s="14">
        <f>IF(ISERROR(VLOOKUP(B1077,'DOGE-USD'!$A$2:$G$1776,5,0)),"na",VLOOKUP(B1077,'DOGE-USD'!$A$2:$G$1776,5,0))</f>
        <v>3.4229999999999998E-3</v>
      </c>
      <c r="S1077" s="14" t="str">
        <f>IF(ISERROR(VLOOKUP(B1077,'SHIB-USD'!$A$2:$G$780,5,0)),"na",VLOOKUP(B1077,'SHIB-USD'!$A$2:$G$780,5,0))</f>
        <v>na</v>
      </c>
      <c r="T1077" s="12" t="str">
        <f>IF(ISERROR(VLOOKUP(B1077,'Uni-USD'!$A$2:$G$735,5,0)),"na",VLOOKUP(B1077,'Uni-USD'!$A$2:$G$735,5,0))</f>
        <v>na</v>
      </c>
      <c r="U1077">
        <f>IF(ISERROR(VLOOKUP(B1077,Crude!$A$2:$G$1264,5,0)),"na",VLOOKUP(B1077,Crude!$A$2:$G$1264,5,0))</f>
        <v>65.81</v>
      </c>
      <c r="V1077">
        <f>IF(ISERROR(VLOOKUP(B1077,Wheat!$A$2:$G$1264,5,0)),"na",VLOOKUP(B1077,Wheat!$A$2:$G$1264,5,0))</f>
        <v>523.25</v>
      </c>
    </row>
    <row r="1078" spans="1:22" x14ac:dyDescent="0.35">
      <c r="A1078">
        <f t="shared" si="16"/>
        <v>2018</v>
      </c>
      <c r="B1078" s="10">
        <v>43251</v>
      </c>
      <c r="C1078" s="11">
        <f>VLOOKUP(B1078,Yields!$A$2:$B$1680,2,0)</f>
        <v>1.76</v>
      </c>
      <c r="D1078" s="11">
        <f>IF(ISERROR(VLOOKUP(B1078,Silver!$A$2:$G$1265,5,0)),"na",VLOOKUP(B1078,Silver!$A$2:$G$1265,5,0))</f>
        <v>16.402000000000001</v>
      </c>
      <c r="E1078" s="11">
        <f>IF(ISERROR(VLOOKUP(B1078,Gold!$A$2:$G$1264,5,0)),"na",VLOOKUP(B1078,Gold!$A$2:$G$1264,5,0))</f>
        <v>1300.0999999999999</v>
      </c>
      <c r="F1078" s="13">
        <f>IF(ISERROR(VLOOKUP(B1078,FXAIX!$A$2:$G$1259,5,0)),"na",VLOOKUP(B1078,FXAIX!$A$2:$G$1259,5,0))</f>
        <v>94.82</v>
      </c>
      <c r="G1078" s="13">
        <f>IF(ISERROR(VLOOKUP(B1078,SP500v2!$A$2:$G$1259,5,0)),"na",VLOOKUP(B1078,SP500v2!$A$2:$G$1259,5,0))</f>
        <v>2705.27</v>
      </c>
      <c r="H1078" s="13">
        <f>IF(ISERROR(VLOOKUP(B1078,'ishare R3000 ETF'!$A$2:$G$1260,4,0)),"na",VLOOKUP(B1078,'ishare R3000 ETF'!$A$2:$G$1260,4,0))</f>
        <v>160.979996</v>
      </c>
      <c r="I1078" s="13">
        <f>IF(ISERROR(VLOOKUP(B1078,'^IXIC'!$A$2:$E$1260,5,0)),"na",VLOOKUP(B1078,'^IXIC'!$A$2:$E$1260,5,0))</f>
        <v>7442.1201170000004</v>
      </c>
      <c r="J1078" s="12">
        <f>IF(ISERROR(VLOOKUP(B1078,'Russell 2000'!$A$1:$E$1260,5,0)),"na",VLOOKUP(B1078,'Russell 2000'!$A$1:$E$1260,5,0))</f>
        <v>1633.6099850000001</v>
      </c>
      <c r="K1078" s="12">
        <f>IF(ISERROR(VLOOKUP(B1078,'EURUSD=X'!$A$2:$E$1307,4,0)),"na",VLOOKUP(B1078,'EURUSD=X'!$A$2:$E$1307,4,0))</f>
        <v>1.164293</v>
      </c>
      <c r="L1078" s="12">
        <f>IF(ISERROR(VLOOKUP(B1078,'ETH-USD'!$A$2:$E$1776,5,0)),"na",VLOOKUP(B1078,'ETH-USD'!$A$2:$E$1776,5,0))</f>
        <v>577.64502000000005</v>
      </c>
      <c r="M1078" s="13">
        <f>IF(ISERROR(VLOOKUP(B1078,'BTC-USD'!$A$2:$E$1828,5,0)),"na",(VLOOKUP(B1078,'BTC-USD'!$A$2:$E$1828,5,0)))</f>
        <v>7494.169922</v>
      </c>
      <c r="N1078" s="12" t="str">
        <f>IF(ISERROR(VLOOKUP(B1078,'SOL-USD'!$A$2:$E$893,5,0)),"na",VLOOKUP(B1078,'SOL-USD'!$A$2:$E$893,5,0))</f>
        <v>na</v>
      </c>
      <c r="O1078" s="12" t="str">
        <f>IF(ISERROR(VLOOKUP(B1078,'AVAX-USD'!$A$2:$E$799,5,0)),"na",VLOOKUP(B1078,'AVAX-USD'!$A$2:$E$799,5,0))</f>
        <v>na</v>
      </c>
      <c r="P1078" s="12">
        <f>IF(ISERROR(VLOOKUP(B1078,'ADA-USD'!$A$2:$E$1776,5,0)),"na",VLOOKUP(B1078,'ADA-USD'!$A$2:$E$1776,5,0))</f>
        <v>0.225214</v>
      </c>
      <c r="Q1078" s="12" t="str">
        <f>IF(ISERROR(VLOOKUP(B1078,'DOT-USD'!$A$2:$E$761,5,0)),"na",VLOOKUP(B1078,'DOT-USD'!$A$2:$E$761,5,0))</f>
        <v>na</v>
      </c>
      <c r="R1078" s="14">
        <f>IF(ISERROR(VLOOKUP(B1078,'DOGE-USD'!$A$2:$G$1776,5,0)),"na",VLOOKUP(B1078,'DOGE-USD'!$A$2:$G$1776,5,0))</f>
        <v>3.398E-3</v>
      </c>
      <c r="S1078" s="14" t="str">
        <f>IF(ISERROR(VLOOKUP(B1078,'SHIB-USD'!$A$2:$G$780,5,0)),"na",VLOOKUP(B1078,'SHIB-USD'!$A$2:$G$780,5,0))</f>
        <v>na</v>
      </c>
      <c r="T1078" s="12" t="str">
        <f>IF(ISERROR(VLOOKUP(B1078,'Uni-USD'!$A$2:$G$735,5,0)),"na",VLOOKUP(B1078,'Uni-USD'!$A$2:$G$735,5,0))</f>
        <v>na</v>
      </c>
      <c r="U1078">
        <f>IF(ISERROR(VLOOKUP(B1078,Crude!$A$2:$G$1264,5,0)),"na",VLOOKUP(B1078,Crude!$A$2:$G$1264,5,0))</f>
        <v>67.040000000000006</v>
      </c>
      <c r="V1078">
        <f>IF(ISERROR(VLOOKUP(B1078,Wheat!$A$2:$G$1264,5,0)),"na",VLOOKUP(B1078,Wheat!$A$2:$G$1264,5,0))</f>
        <v>526.25</v>
      </c>
    </row>
    <row r="1079" spans="1:22" x14ac:dyDescent="0.35">
      <c r="A1079">
        <f t="shared" si="16"/>
        <v>2018</v>
      </c>
      <c r="B1079" s="10">
        <v>43250</v>
      </c>
      <c r="C1079" s="11">
        <f>VLOOKUP(B1079,Yields!$A$2:$B$1680,2,0)</f>
        <v>1.77</v>
      </c>
      <c r="D1079" s="11">
        <f>IF(ISERROR(VLOOKUP(B1079,Silver!$A$2:$G$1265,5,0)),"na",VLOOKUP(B1079,Silver!$A$2:$G$1265,5,0))</f>
        <v>16.478999999999999</v>
      </c>
      <c r="E1079" s="11">
        <f>IF(ISERROR(VLOOKUP(B1079,Gold!$A$2:$G$1264,5,0)),"na",VLOOKUP(B1079,Gold!$A$2:$G$1264,5,0))</f>
        <v>1301.5</v>
      </c>
      <c r="F1079" s="13">
        <f>IF(ISERROR(VLOOKUP(B1079,FXAIX!$A$2:$G$1259,5,0)),"na",VLOOKUP(B1079,FXAIX!$A$2:$G$1259,5,0))</f>
        <v>95.449996999999996</v>
      </c>
      <c r="G1079" s="13">
        <f>IF(ISERROR(VLOOKUP(B1079,SP500v2!$A$2:$G$1259,5,0)),"na",VLOOKUP(B1079,SP500v2!$A$2:$G$1259,5,0))</f>
        <v>2724.01</v>
      </c>
      <c r="H1079" s="13">
        <f>IF(ISERROR(VLOOKUP(B1079,'ishare R3000 ETF'!$A$2:$G$1260,4,0)),"na",VLOOKUP(B1079,'ishare R3000 ETF'!$A$2:$G$1260,4,0))</f>
        <v>161.179993</v>
      </c>
      <c r="I1079" s="13">
        <f>IF(ISERROR(VLOOKUP(B1079,'^IXIC'!$A$2:$E$1260,5,0)),"na",VLOOKUP(B1079,'^IXIC'!$A$2:$E$1260,5,0))</f>
        <v>7462.4501950000003</v>
      </c>
      <c r="J1079" s="12">
        <f>IF(ISERROR(VLOOKUP(B1079,'Russell 2000'!$A$1:$E$1260,5,0)),"na",VLOOKUP(B1079,'Russell 2000'!$A$1:$E$1260,5,0))</f>
        <v>1647.98999</v>
      </c>
      <c r="K1079" s="12">
        <f>IF(ISERROR(VLOOKUP(B1079,'EURUSD=X'!$A$2:$E$1307,4,0)),"na",VLOOKUP(B1079,'EURUSD=X'!$A$2:$E$1307,4,0))</f>
        <v>1.152007</v>
      </c>
      <c r="L1079" s="12">
        <f>IF(ISERROR(VLOOKUP(B1079,'ETH-USD'!$A$2:$E$1776,5,0)),"na",VLOOKUP(B1079,'ETH-USD'!$A$2:$E$1776,5,0))</f>
        <v>559.59002699999996</v>
      </c>
      <c r="M1079" s="13">
        <f>IF(ISERROR(VLOOKUP(B1079,'BTC-USD'!$A$2:$E$1828,5,0)),"na",(VLOOKUP(B1079,'BTC-USD'!$A$2:$E$1828,5,0)))</f>
        <v>7406.5200199999999</v>
      </c>
      <c r="N1079" s="12" t="str">
        <f>IF(ISERROR(VLOOKUP(B1079,'SOL-USD'!$A$2:$E$893,5,0)),"na",VLOOKUP(B1079,'SOL-USD'!$A$2:$E$893,5,0))</f>
        <v>na</v>
      </c>
      <c r="O1079" s="12" t="str">
        <f>IF(ISERROR(VLOOKUP(B1079,'AVAX-USD'!$A$2:$E$799,5,0)),"na",VLOOKUP(B1079,'AVAX-USD'!$A$2:$E$799,5,0))</f>
        <v>na</v>
      </c>
      <c r="P1079" s="12">
        <f>IF(ISERROR(VLOOKUP(B1079,'ADA-USD'!$A$2:$E$1776,5,0)),"na",VLOOKUP(B1079,'ADA-USD'!$A$2:$E$1776,5,0))</f>
        <v>0.211143</v>
      </c>
      <c r="Q1079" s="12" t="str">
        <f>IF(ISERROR(VLOOKUP(B1079,'DOT-USD'!$A$2:$E$761,5,0)),"na",VLOOKUP(B1079,'DOT-USD'!$A$2:$E$761,5,0))</f>
        <v>na</v>
      </c>
      <c r="R1079" s="14">
        <f>IF(ISERROR(VLOOKUP(B1079,'DOGE-USD'!$A$2:$G$1776,5,0)),"na",VLOOKUP(B1079,'DOGE-USD'!$A$2:$G$1776,5,0))</f>
        <v>3.3540000000000002E-3</v>
      </c>
      <c r="S1079" s="14" t="str">
        <f>IF(ISERROR(VLOOKUP(B1079,'SHIB-USD'!$A$2:$G$780,5,0)),"na",VLOOKUP(B1079,'SHIB-USD'!$A$2:$G$780,5,0))</f>
        <v>na</v>
      </c>
      <c r="T1079" s="12" t="str">
        <f>IF(ISERROR(VLOOKUP(B1079,'Uni-USD'!$A$2:$G$735,5,0)),"na",VLOOKUP(B1079,'Uni-USD'!$A$2:$G$735,5,0))</f>
        <v>na</v>
      </c>
      <c r="U1079">
        <f>IF(ISERROR(VLOOKUP(B1079,Crude!$A$2:$G$1264,5,0)),"na",VLOOKUP(B1079,Crude!$A$2:$G$1264,5,0))</f>
        <v>68.209999999999994</v>
      </c>
      <c r="V1079">
        <f>IF(ISERROR(VLOOKUP(B1079,Wheat!$A$2:$G$1264,5,0)),"na",VLOOKUP(B1079,Wheat!$A$2:$G$1264,5,0))</f>
        <v>522</v>
      </c>
    </row>
    <row r="1080" spans="1:22" x14ac:dyDescent="0.35">
      <c r="A1080">
        <f t="shared" si="16"/>
        <v>2018</v>
      </c>
      <c r="B1080" s="10">
        <v>43249</v>
      </c>
      <c r="C1080" s="11">
        <f>VLOOKUP(B1080,Yields!$A$2:$B$1680,2,0)</f>
        <v>1.77</v>
      </c>
      <c r="D1080" s="11">
        <f>IF(ISERROR(VLOOKUP(B1080,Silver!$A$2:$G$1265,5,0)),"na",VLOOKUP(B1080,Silver!$A$2:$G$1265,5,0))</f>
        <v>16.305</v>
      </c>
      <c r="E1080" s="11">
        <f>IF(ISERROR(VLOOKUP(B1080,Gold!$A$2:$G$1264,5,0)),"na",VLOOKUP(B1080,Gold!$A$2:$G$1264,5,0))</f>
        <v>1298.7</v>
      </c>
      <c r="F1080" s="13">
        <f>IF(ISERROR(VLOOKUP(B1080,FXAIX!$A$2:$G$1259,5,0)),"na",VLOOKUP(B1080,FXAIX!$A$2:$G$1259,5,0))</f>
        <v>94.239998</v>
      </c>
      <c r="G1080" s="13">
        <f>IF(ISERROR(VLOOKUP(B1080,SP500v2!$A$2:$G$1259,5,0)),"na",VLOOKUP(B1080,SP500v2!$A$2:$G$1259,5,0))</f>
        <v>2689.86</v>
      </c>
      <c r="H1080" s="13">
        <f>IF(ISERROR(VLOOKUP(B1080,'ishare R3000 ETF'!$A$2:$G$1260,4,0)),"na",VLOOKUP(B1080,'ishare R3000 ETF'!$A$2:$G$1260,4,0))</f>
        <v>159.509995</v>
      </c>
      <c r="I1080" s="13">
        <f>IF(ISERROR(VLOOKUP(B1080,'^IXIC'!$A$2:$E$1260,5,0)),"na",VLOOKUP(B1080,'^IXIC'!$A$2:$E$1260,5,0))</f>
        <v>7396.5898440000001</v>
      </c>
      <c r="J1080" s="12">
        <f>IF(ISERROR(VLOOKUP(B1080,'Russell 2000'!$A$1:$E$1260,5,0)),"na",VLOOKUP(B1080,'Russell 2000'!$A$1:$E$1260,5,0))</f>
        <v>1623.650024</v>
      </c>
      <c r="K1080" s="12">
        <f>IF(ISERROR(VLOOKUP(B1080,'EURUSD=X'!$A$2:$E$1307,4,0)),"na",VLOOKUP(B1080,'EURUSD=X'!$A$2:$E$1307,4,0))</f>
        <v>1.151437</v>
      </c>
      <c r="L1080" s="12">
        <f>IF(ISERROR(VLOOKUP(B1080,'ETH-USD'!$A$2:$E$1776,5,0)),"na",VLOOKUP(B1080,'ETH-USD'!$A$2:$E$1776,5,0))</f>
        <v>565.38800000000003</v>
      </c>
      <c r="M1080" s="13">
        <f>IF(ISERROR(VLOOKUP(B1080,'BTC-USD'!$A$2:$E$1828,5,0)),"na",(VLOOKUP(B1080,'BTC-USD'!$A$2:$E$1828,5,0)))</f>
        <v>7472.5898440000001</v>
      </c>
      <c r="N1080" s="12" t="str">
        <f>IF(ISERROR(VLOOKUP(B1080,'SOL-USD'!$A$2:$E$893,5,0)),"na",VLOOKUP(B1080,'SOL-USD'!$A$2:$E$893,5,0))</f>
        <v>na</v>
      </c>
      <c r="O1080" s="12" t="str">
        <f>IF(ISERROR(VLOOKUP(B1080,'AVAX-USD'!$A$2:$E$799,5,0)),"na",VLOOKUP(B1080,'AVAX-USD'!$A$2:$E$799,5,0))</f>
        <v>na</v>
      </c>
      <c r="P1080" s="12">
        <f>IF(ISERROR(VLOOKUP(B1080,'ADA-USD'!$A$2:$E$1776,5,0)),"na",VLOOKUP(B1080,'ADA-USD'!$A$2:$E$1776,5,0))</f>
        <v>0.20319000000000001</v>
      </c>
      <c r="Q1080" s="12" t="str">
        <f>IF(ISERROR(VLOOKUP(B1080,'DOT-USD'!$A$2:$E$761,5,0)),"na",VLOOKUP(B1080,'DOT-USD'!$A$2:$E$761,5,0))</f>
        <v>na</v>
      </c>
      <c r="R1080" s="14">
        <f>IF(ISERROR(VLOOKUP(B1080,'DOGE-USD'!$A$2:$G$1776,5,0)),"na",VLOOKUP(B1080,'DOGE-USD'!$A$2:$G$1776,5,0))</f>
        <v>3.437E-3</v>
      </c>
      <c r="S1080" s="14" t="str">
        <f>IF(ISERROR(VLOOKUP(B1080,'SHIB-USD'!$A$2:$G$780,5,0)),"na",VLOOKUP(B1080,'SHIB-USD'!$A$2:$G$780,5,0))</f>
        <v>na</v>
      </c>
      <c r="T1080" s="12" t="str">
        <f>IF(ISERROR(VLOOKUP(B1080,'Uni-USD'!$A$2:$G$735,5,0)),"na",VLOOKUP(B1080,'Uni-USD'!$A$2:$G$735,5,0))</f>
        <v>na</v>
      </c>
      <c r="U1080">
        <f>IF(ISERROR(VLOOKUP(B1080,Crude!$A$2:$G$1264,5,0)),"na",VLOOKUP(B1080,Crude!$A$2:$G$1264,5,0))</f>
        <v>66.73</v>
      </c>
      <c r="V1080">
        <f>IF(ISERROR(VLOOKUP(B1080,Wheat!$A$2:$G$1264,5,0)),"na",VLOOKUP(B1080,Wheat!$A$2:$G$1264,5,0))</f>
        <v>536.5</v>
      </c>
    </row>
    <row r="1081" spans="1:22" x14ac:dyDescent="0.35">
      <c r="A1081">
        <f t="shared" si="16"/>
        <v>2018</v>
      </c>
      <c r="B1081" s="10">
        <v>43245</v>
      </c>
      <c r="C1081" s="11">
        <f>VLOOKUP(B1081,Yields!$A$2:$B$1680,2,0)</f>
        <v>1.7</v>
      </c>
      <c r="D1081" s="11">
        <f>IF(ISERROR(VLOOKUP(B1081,Silver!$A$2:$G$1265,5,0)),"na",VLOOKUP(B1081,Silver!$A$2:$G$1265,5,0))</f>
        <v>16.481000000000002</v>
      </c>
      <c r="E1081" s="11">
        <f>IF(ISERROR(VLOOKUP(B1081,Gold!$A$2:$G$1264,5,0)),"na",VLOOKUP(B1081,Gold!$A$2:$G$1264,5,0))</f>
        <v>1303.3</v>
      </c>
      <c r="F1081" s="13">
        <f>IF(ISERROR(VLOOKUP(B1081,FXAIX!$A$2:$G$1259,5,0)),"na",VLOOKUP(B1081,FXAIX!$A$2:$G$1259,5,0))</f>
        <v>95.339995999999999</v>
      </c>
      <c r="G1081" s="13">
        <f>IF(ISERROR(VLOOKUP(B1081,SP500v2!$A$2:$G$1259,5,0)),"na",VLOOKUP(B1081,SP500v2!$A$2:$G$1259,5,0))</f>
        <v>2721.33</v>
      </c>
      <c r="H1081" s="13">
        <f>IF(ISERROR(VLOOKUP(B1081,'ishare R3000 ETF'!$A$2:$G$1260,4,0)),"na",VLOOKUP(B1081,'ishare R3000 ETF'!$A$2:$G$1260,4,0))</f>
        <v>161.550003</v>
      </c>
      <c r="I1081" s="13">
        <f>IF(ISERROR(VLOOKUP(B1081,'^IXIC'!$A$2:$E$1260,5,0)),"na",VLOOKUP(B1081,'^IXIC'!$A$2:$E$1260,5,0))</f>
        <v>7433.8500979999999</v>
      </c>
      <c r="J1081" s="12">
        <f>IF(ISERROR(VLOOKUP(B1081,'Russell 2000'!$A$1:$E$1260,5,0)),"na",VLOOKUP(B1081,'Russell 2000'!$A$1:$E$1260,5,0))</f>
        <v>1626.9300539999999</v>
      </c>
      <c r="K1081" s="12">
        <f>IF(ISERROR(VLOOKUP(B1081,'EURUSD=X'!$A$2:$E$1307,4,0)),"na",VLOOKUP(B1081,'EURUSD=X'!$A$2:$E$1307,4,0))</f>
        <v>1.164836</v>
      </c>
      <c r="L1081" s="12">
        <f>IF(ISERROR(VLOOKUP(B1081,'ETH-USD'!$A$2:$E$1776,5,0)),"na",VLOOKUP(B1081,'ETH-USD'!$A$2:$E$1776,5,0))</f>
        <v>586.73400900000001</v>
      </c>
      <c r="M1081" s="13">
        <f>IF(ISERROR(VLOOKUP(B1081,'BTC-USD'!$A$2:$E$1828,5,0)),"na",(VLOOKUP(B1081,'BTC-USD'!$A$2:$E$1828,5,0)))</f>
        <v>7480.1401370000003</v>
      </c>
      <c r="N1081" s="12" t="str">
        <f>IF(ISERROR(VLOOKUP(B1081,'SOL-USD'!$A$2:$E$893,5,0)),"na",VLOOKUP(B1081,'SOL-USD'!$A$2:$E$893,5,0))</f>
        <v>na</v>
      </c>
      <c r="O1081" s="12" t="str">
        <f>IF(ISERROR(VLOOKUP(B1081,'AVAX-USD'!$A$2:$E$799,5,0)),"na",VLOOKUP(B1081,'AVAX-USD'!$A$2:$E$799,5,0))</f>
        <v>na</v>
      </c>
      <c r="P1081" s="12">
        <f>IF(ISERROR(VLOOKUP(B1081,'ADA-USD'!$A$2:$E$1776,5,0)),"na",VLOOKUP(B1081,'ADA-USD'!$A$2:$E$1776,5,0))</f>
        <v>0.200655</v>
      </c>
      <c r="Q1081" s="12" t="str">
        <f>IF(ISERROR(VLOOKUP(B1081,'DOT-USD'!$A$2:$E$761,5,0)),"na",VLOOKUP(B1081,'DOT-USD'!$A$2:$E$761,5,0))</f>
        <v>na</v>
      </c>
      <c r="R1081" s="14">
        <f>IF(ISERROR(VLOOKUP(B1081,'DOGE-USD'!$A$2:$G$1776,5,0)),"na",VLOOKUP(B1081,'DOGE-USD'!$A$2:$G$1776,5,0))</f>
        <v>3.5140000000000002E-3</v>
      </c>
      <c r="S1081" s="14" t="str">
        <f>IF(ISERROR(VLOOKUP(B1081,'SHIB-USD'!$A$2:$G$780,5,0)),"na",VLOOKUP(B1081,'SHIB-USD'!$A$2:$G$780,5,0))</f>
        <v>na</v>
      </c>
      <c r="T1081" s="12" t="str">
        <f>IF(ISERROR(VLOOKUP(B1081,'Uni-USD'!$A$2:$G$735,5,0)),"na",VLOOKUP(B1081,'Uni-USD'!$A$2:$G$735,5,0))</f>
        <v>na</v>
      </c>
      <c r="U1081">
        <f>IF(ISERROR(VLOOKUP(B1081,Crude!$A$2:$G$1264,5,0)),"na",VLOOKUP(B1081,Crude!$A$2:$G$1264,5,0))</f>
        <v>67.88</v>
      </c>
      <c r="V1081">
        <f>IF(ISERROR(VLOOKUP(B1081,Wheat!$A$2:$G$1264,5,0)),"na",VLOOKUP(B1081,Wheat!$A$2:$G$1264,5,0))</f>
        <v>543</v>
      </c>
    </row>
    <row r="1082" spans="1:22" x14ac:dyDescent="0.35">
      <c r="A1082">
        <f t="shared" si="16"/>
        <v>2018</v>
      </c>
      <c r="B1082" s="10">
        <v>43244</v>
      </c>
      <c r="C1082" s="11">
        <f>VLOOKUP(B1082,Yields!$A$2:$B$1680,2,0)</f>
        <v>1.74</v>
      </c>
      <c r="D1082" s="11">
        <f>IF(ISERROR(VLOOKUP(B1082,Silver!$A$2:$G$1265,5,0)),"na",VLOOKUP(B1082,Silver!$A$2:$G$1265,5,0))</f>
        <v>16.620999999999999</v>
      </c>
      <c r="E1082" s="11">
        <f>IF(ISERROR(VLOOKUP(B1082,Gold!$A$2:$G$1264,5,0)),"na",VLOOKUP(B1082,Gold!$A$2:$G$1264,5,0))</f>
        <v>1303.7</v>
      </c>
      <c r="F1082" s="13">
        <f>IF(ISERROR(VLOOKUP(B1082,FXAIX!$A$2:$G$1259,5,0)),"na",VLOOKUP(B1082,FXAIX!$A$2:$G$1259,5,0))</f>
        <v>95.550003000000004</v>
      </c>
      <c r="G1082" s="13">
        <f>IF(ISERROR(VLOOKUP(B1082,SP500v2!$A$2:$G$1259,5,0)),"na",VLOOKUP(B1082,SP500v2!$A$2:$G$1259,5,0))</f>
        <v>2727.76</v>
      </c>
      <c r="H1082" s="13">
        <f>IF(ISERROR(VLOOKUP(B1082,'ishare R3000 ETF'!$A$2:$G$1260,4,0)),"na",VLOOKUP(B1082,'ishare R3000 ETF'!$A$2:$G$1260,4,0))</f>
        <v>161.070007</v>
      </c>
      <c r="I1082" s="13">
        <f>IF(ISERROR(VLOOKUP(B1082,'^IXIC'!$A$2:$E$1260,5,0)),"na",VLOOKUP(B1082,'^IXIC'!$A$2:$E$1260,5,0))</f>
        <v>7424.4301759999998</v>
      </c>
      <c r="J1082" s="12">
        <f>IF(ISERROR(VLOOKUP(B1082,'Russell 2000'!$A$1:$E$1260,5,0)),"na",VLOOKUP(B1082,'Russell 2000'!$A$1:$E$1260,5,0))</f>
        <v>1628.219971</v>
      </c>
      <c r="K1082" s="12">
        <f>IF(ISERROR(VLOOKUP(B1082,'EURUSD=X'!$A$2:$E$1307,4,0)),"na",VLOOKUP(B1082,'EURUSD=X'!$A$2:$E$1307,4,0))</f>
        <v>1.1692210000000001</v>
      </c>
      <c r="L1082" s="12">
        <f>IF(ISERROR(VLOOKUP(B1082,'ETH-USD'!$A$2:$E$1776,5,0)),"na",VLOOKUP(B1082,'ETH-USD'!$A$2:$E$1776,5,0))</f>
        <v>601.75500499999998</v>
      </c>
      <c r="M1082" s="13">
        <f>IF(ISERROR(VLOOKUP(B1082,'BTC-USD'!$A$2:$E$1828,5,0)),"na",(VLOOKUP(B1082,'BTC-USD'!$A$2:$E$1828,5,0)))</f>
        <v>7587.3398440000001</v>
      </c>
      <c r="N1082" s="12" t="str">
        <f>IF(ISERROR(VLOOKUP(B1082,'SOL-USD'!$A$2:$E$893,5,0)),"na",VLOOKUP(B1082,'SOL-USD'!$A$2:$E$893,5,0))</f>
        <v>na</v>
      </c>
      <c r="O1082" s="12" t="str">
        <f>IF(ISERROR(VLOOKUP(B1082,'AVAX-USD'!$A$2:$E$799,5,0)),"na",VLOOKUP(B1082,'AVAX-USD'!$A$2:$E$799,5,0))</f>
        <v>na</v>
      </c>
      <c r="P1082" s="12">
        <f>IF(ISERROR(VLOOKUP(B1082,'ADA-USD'!$A$2:$E$1776,5,0)),"na",VLOOKUP(B1082,'ADA-USD'!$A$2:$E$1776,5,0))</f>
        <v>0.20898900000000001</v>
      </c>
      <c r="Q1082" s="12" t="str">
        <f>IF(ISERROR(VLOOKUP(B1082,'DOT-USD'!$A$2:$E$761,5,0)),"na",VLOOKUP(B1082,'DOT-USD'!$A$2:$E$761,5,0))</f>
        <v>na</v>
      </c>
      <c r="R1082" s="14">
        <f>IF(ISERROR(VLOOKUP(B1082,'DOGE-USD'!$A$2:$G$1776,5,0)),"na",VLOOKUP(B1082,'DOGE-USD'!$A$2:$G$1776,5,0))</f>
        <v>3.4989999999999999E-3</v>
      </c>
      <c r="S1082" s="14" t="str">
        <f>IF(ISERROR(VLOOKUP(B1082,'SHIB-USD'!$A$2:$G$780,5,0)),"na",VLOOKUP(B1082,'SHIB-USD'!$A$2:$G$780,5,0))</f>
        <v>na</v>
      </c>
      <c r="T1082" s="12" t="str">
        <f>IF(ISERROR(VLOOKUP(B1082,'Uni-USD'!$A$2:$G$735,5,0)),"na",VLOOKUP(B1082,'Uni-USD'!$A$2:$G$735,5,0))</f>
        <v>na</v>
      </c>
      <c r="U1082">
        <f>IF(ISERROR(VLOOKUP(B1082,Crude!$A$2:$G$1264,5,0)),"na",VLOOKUP(B1082,Crude!$A$2:$G$1264,5,0))</f>
        <v>70.709999999999994</v>
      </c>
      <c r="V1082">
        <f>IF(ISERROR(VLOOKUP(B1082,Wheat!$A$2:$G$1264,5,0)),"na",VLOOKUP(B1082,Wheat!$A$2:$G$1264,5,0))</f>
        <v>530.25</v>
      </c>
    </row>
    <row r="1083" spans="1:22" x14ac:dyDescent="0.35">
      <c r="A1083">
        <f t="shared" si="16"/>
        <v>2018</v>
      </c>
      <c r="B1083" s="10">
        <v>43243</v>
      </c>
      <c r="C1083" s="11">
        <f>VLOOKUP(B1083,Yields!$A$2:$B$1680,2,0)</f>
        <v>1.76</v>
      </c>
      <c r="D1083" s="11">
        <f>IF(ISERROR(VLOOKUP(B1083,Silver!$A$2:$G$1265,5,0)),"na",VLOOKUP(B1083,Silver!$A$2:$G$1265,5,0))</f>
        <v>16.338000000000001</v>
      </c>
      <c r="E1083" s="11">
        <f>IF(ISERROR(VLOOKUP(B1083,Gold!$A$2:$G$1264,5,0)),"na",VLOOKUP(B1083,Gold!$A$2:$G$1264,5,0))</f>
        <v>1289.3</v>
      </c>
      <c r="F1083" s="13">
        <f>IF(ISERROR(VLOOKUP(B1083,FXAIX!$A$2:$G$1259,5,0)),"na",VLOOKUP(B1083,FXAIX!$A$2:$G$1259,5,0))</f>
        <v>95.739998</v>
      </c>
      <c r="G1083" s="13">
        <f>IF(ISERROR(VLOOKUP(B1083,SP500v2!$A$2:$G$1259,5,0)),"na",VLOOKUP(B1083,SP500v2!$A$2:$G$1259,5,0))</f>
        <v>2733.29</v>
      </c>
      <c r="H1083" s="13">
        <f>IF(ISERROR(VLOOKUP(B1083,'ishare R3000 ETF'!$A$2:$G$1260,4,0)),"na",VLOOKUP(B1083,'ishare R3000 ETF'!$A$2:$G$1260,4,0))</f>
        <v>161.28999300000001</v>
      </c>
      <c r="I1083" s="13">
        <f>IF(ISERROR(VLOOKUP(B1083,'^IXIC'!$A$2:$E$1260,5,0)),"na",VLOOKUP(B1083,'^IXIC'!$A$2:$E$1260,5,0))</f>
        <v>7425.9599609999996</v>
      </c>
      <c r="J1083" s="12">
        <f>IF(ISERROR(VLOOKUP(B1083,'Russell 2000'!$A$1:$E$1260,5,0)),"na",VLOOKUP(B1083,'Russell 2000'!$A$1:$E$1260,5,0))</f>
        <v>1627.6099850000001</v>
      </c>
      <c r="K1083" s="12">
        <f>IF(ISERROR(VLOOKUP(B1083,'EURUSD=X'!$A$2:$E$1307,4,0)),"na",VLOOKUP(B1083,'EURUSD=X'!$A$2:$E$1307,4,0))</f>
        <v>1.16862</v>
      </c>
      <c r="L1083" s="12">
        <f>IF(ISERROR(VLOOKUP(B1083,'ETH-USD'!$A$2:$E$1776,5,0)),"na",VLOOKUP(B1083,'ETH-USD'!$A$2:$E$1776,5,0))</f>
        <v>583.58502199999998</v>
      </c>
      <c r="M1083" s="13">
        <f>IF(ISERROR(VLOOKUP(B1083,'BTC-USD'!$A$2:$E$1828,5,0)),"na",(VLOOKUP(B1083,'BTC-USD'!$A$2:$E$1828,5,0)))</f>
        <v>7557.8198240000002</v>
      </c>
      <c r="N1083" s="12" t="str">
        <f>IF(ISERROR(VLOOKUP(B1083,'SOL-USD'!$A$2:$E$893,5,0)),"na",VLOOKUP(B1083,'SOL-USD'!$A$2:$E$893,5,0))</f>
        <v>na</v>
      </c>
      <c r="O1083" s="12" t="str">
        <f>IF(ISERROR(VLOOKUP(B1083,'AVAX-USD'!$A$2:$E$799,5,0)),"na",VLOOKUP(B1083,'AVAX-USD'!$A$2:$E$799,5,0))</f>
        <v>na</v>
      </c>
      <c r="P1083" s="12">
        <f>IF(ISERROR(VLOOKUP(B1083,'ADA-USD'!$A$2:$E$1776,5,0)),"na",VLOOKUP(B1083,'ADA-USD'!$A$2:$E$1776,5,0))</f>
        <v>0.202873</v>
      </c>
      <c r="Q1083" s="12" t="str">
        <f>IF(ISERROR(VLOOKUP(B1083,'DOT-USD'!$A$2:$E$761,5,0)),"na",VLOOKUP(B1083,'DOT-USD'!$A$2:$E$761,5,0))</f>
        <v>na</v>
      </c>
      <c r="R1083" s="14">
        <f>IF(ISERROR(VLOOKUP(B1083,'DOGE-USD'!$A$2:$G$1776,5,0)),"na",VLOOKUP(B1083,'DOGE-USD'!$A$2:$G$1776,5,0))</f>
        <v>3.591E-3</v>
      </c>
      <c r="S1083" s="14" t="str">
        <f>IF(ISERROR(VLOOKUP(B1083,'SHIB-USD'!$A$2:$G$780,5,0)),"na",VLOOKUP(B1083,'SHIB-USD'!$A$2:$G$780,5,0))</f>
        <v>na</v>
      </c>
      <c r="T1083" s="12" t="str">
        <f>IF(ISERROR(VLOOKUP(B1083,'Uni-USD'!$A$2:$G$735,5,0)),"na",VLOOKUP(B1083,'Uni-USD'!$A$2:$G$735,5,0))</f>
        <v>na</v>
      </c>
      <c r="U1083">
        <f>IF(ISERROR(VLOOKUP(B1083,Crude!$A$2:$G$1264,5,0)),"na",VLOOKUP(B1083,Crude!$A$2:$G$1264,5,0))</f>
        <v>71.84</v>
      </c>
      <c r="V1083">
        <f>IF(ISERROR(VLOOKUP(B1083,Wheat!$A$2:$G$1264,5,0)),"na",VLOOKUP(B1083,Wheat!$A$2:$G$1264,5,0))</f>
        <v>531</v>
      </c>
    </row>
    <row r="1084" spans="1:22" x14ac:dyDescent="0.35">
      <c r="A1084">
        <f t="shared" si="16"/>
        <v>2018</v>
      </c>
      <c r="B1084" s="10">
        <v>43242</v>
      </c>
      <c r="C1084" s="11">
        <f>VLOOKUP(B1084,Yields!$A$2:$B$1680,2,0)</f>
        <v>1.73</v>
      </c>
      <c r="D1084" s="11">
        <f>IF(ISERROR(VLOOKUP(B1084,Silver!$A$2:$G$1265,5,0)),"na",VLOOKUP(B1084,Silver!$A$2:$G$1265,5,0))</f>
        <v>16.507999999999999</v>
      </c>
      <c r="E1084" s="11">
        <f>IF(ISERROR(VLOOKUP(B1084,Gold!$A$2:$G$1264,5,0)),"na",VLOOKUP(B1084,Gold!$A$2:$G$1264,5,0))</f>
        <v>1291.7</v>
      </c>
      <c r="F1084" s="13">
        <f>IF(ISERROR(VLOOKUP(B1084,FXAIX!$A$2:$G$1259,5,0)),"na",VLOOKUP(B1084,FXAIX!$A$2:$G$1259,5,0))</f>
        <v>95.43</v>
      </c>
      <c r="G1084" s="13">
        <f>IF(ISERROR(VLOOKUP(B1084,SP500v2!$A$2:$G$1259,5,0)),"na",VLOOKUP(B1084,SP500v2!$A$2:$G$1259,5,0))</f>
        <v>2724.44</v>
      </c>
      <c r="H1084" s="13">
        <f>IF(ISERROR(VLOOKUP(B1084,'ishare R3000 ETF'!$A$2:$G$1260,4,0)),"na",VLOOKUP(B1084,'ishare R3000 ETF'!$A$2:$G$1260,4,0))</f>
        <v>161.949997</v>
      </c>
      <c r="I1084" s="13">
        <f>IF(ISERROR(VLOOKUP(B1084,'^IXIC'!$A$2:$E$1260,5,0)),"na",VLOOKUP(B1084,'^IXIC'!$A$2:$E$1260,5,0))</f>
        <v>7378.4599609999996</v>
      </c>
      <c r="J1084" s="12">
        <f>IF(ISERROR(VLOOKUP(B1084,'Russell 2000'!$A$1:$E$1260,5,0)),"na",VLOOKUP(B1084,'Russell 2000'!$A$1:$E$1260,5,0))</f>
        <v>1625.23999</v>
      </c>
      <c r="K1084" s="12">
        <f>IF(ISERROR(VLOOKUP(B1084,'EURUSD=X'!$A$2:$E$1307,4,0)),"na",VLOOKUP(B1084,'EURUSD=X'!$A$2:$E$1307,4,0))</f>
        <v>1.175945</v>
      </c>
      <c r="L1084" s="12">
        <f>IF(ISERROR(VLOOKUP(B1084,'ETH-USD'!$A$2:$E$1776,5,0)),"na",VLOOKUP(B1084,'ETH-USD'!$A$2:$E$1776,5,0))</f>
        <v>647.74102800000003</v>
      </c>
      <c r="M1084" s="13">
        <f>IF(ISERROR(VLOOKUP(B1084,'BTC-USD'!$A$2:$E$1828,5,0)),"na",(VLOOKUP(B1084,'BTC-USD'!$A$2:$E$1828,5,0)))</f>
        <v>8041.7797849999997</v>
      </c>
      <c r="N1084" s="12" t="str">
        <f>IF(ISERROR(VLOOKUP(B1084,'SOL-USD'!$A$2:$E$893,5,0)),"na",VLOOKUP(B1084,'SOL-USD'!$A$2:$E$893,5,0))</f>
        <v>na</v>
      </c>
      <c r="O1084" s="12" t="str">
        <f>IF(ISERROR(VLOOKUP(B1084,'AVAX-USD'!$A$2:$E$799,5,0)),"na",VLOOKUP(B1084,'AVAX-USD'!$A$2:$E$799,5,0))</f>
        <v>na</v>
      </c>
      <c r="P1084" s="12">
        <f>IF(ISERROR(VLOOKUP(B1084,'ADA-USD'!$A$2:$E$1776,5,0)),"na",VLOOKUP(B1084,'ADA-USD'!$A$2:$E$1776,5,0))</f>
        <v>0.224408</v>
      </c>
      <c r="Q1084" s="12" t="str">
        <f>IF(ISERROR(VLOOKUP(B1084,'DOT-USD'!$A$2:$E$761,5,0)),"na",VLOOKUP(B1084,'DOT-USD'!$A$2:$E$761,5,0))</f>
        <v>na</v>
      </c>
      <c r="R1084" s="14">
        <f>IF(ISERROR(VLOOKUP(B1084,'DOGE-USD'!$A$2:$G$1776,5,0)),"na",VLOOKUP(B1084,'DOGE-USD'!$A$2:$G$1776,5,0))</f>
        <v>3.8509999999999998E-3</v>
      </c>
      <c r="S1084" s="14" t="str">
        <f>IF(ISERROR(VLOOKUP(B1084,'SHIB-USD'!$A$2:$G$780,5,0)),"na",VLOOKUP(B1084,'SHIB-USD'!$A$2:$G$780,5,0))</f>
        <v>na</v>
      </c>
      <c r="T1084" s="12" t="str">
        <f>IF(ISERROR(VLOOKUP(B1084,'Uni-USD'!$A$2:$G$735,5,0)),"na",VLOOKUP(B1084,'Uni-USD'!$A$2:$G$735,5,0))</f>
        <v>na</v>
      </c>
      <c r="U1084">
        <f>IF(ISERROR(VLOOKUP(B1084,Crude!$A$2:$G$1264,5,0)),"na",VLOOKUP(B1084,Crude!$A$2:$G$1264,5,0))</f>
        <v>72.13</v>
      </c>
      <c r="V1084">
        <f>IF(ISERROR(VLOOKUP(B1084,Wheat!$A$2:$G$1264,5,0)),"na",VLOOKUP(B1084,Wheat!$A$2:$G$1264,5,0))</f>
        <v>521.5</v>
      </c>
    </row>
    <row r="1085" spans="1:22" x14ac:dyDescent="0.35">
      <c r="A1085">
        <f t="shared" si="16"/>
        <v>2018</v>
      </c>
      <c r="B1085" s="10">
        <v>43241</v>
      </c>
      <c r="C1085" s="11">
        <f>VLOOKUP(B1085,Yields!$A$2:$B$1680,2,0)</f>
        <v>1.71</v>
      </c>
      <c r="D1085" s="11">
        <f>IF(ISERROR(VLOOKUP(B1085,Silver!$A$2:$G$1265,5,0)),"na",VLOOKUP(B1085,Silver!$A$2:$G$1265,5,0))</f>
        <v>16.452000000000002</v>
      </c>
      <c r="E1085" s="11">
        <f>IF(ISERROR(VLOOKUP(B1085,Gold!$A$2:$G$1264,5,0)),"na",VLOOKUP(B1085,Gold!$A$2:$G$1264,5,0))</f>
        <v>1290.2</v>
      </c>
      <c r="F1085" s="13">
        <f>IF(ISERROR(VLOOKUP(B1085,FXAIX!$A$2:$G$1259,5,0)),"na",VLOOKUP(B1085,FXAIX!$A$2:$G$1259,5,0))</f>
        <v>95.730002999999996</v>
      </c>
      <c r="G1085" s="13">
        <f>IF(ISERROR(VLOOKUP(B1085,SP500v2!$A$2:$G$1259,5,0)),"na",VLOOKUP(B1085,SP500v2!$A$2:$G$1259,5,0))</f>
        <v>2733.01</v>
      </c>
      <c r="H1085" s="13">
        <f>IF(ISERROR(VLOOKUP(B1085,'ishare R3000 ETF'!$A$2:$G$1260,4,0)),"na",VLOOKUP(B1085,'ishare R3000 ETF'!$A$2:$G$1260,4,0))</f>
        <v>162.240005</v>
      </c>
      <c r="I1085" s="13">
        <f>IF(ISERROR(VLOOKUP(B1085,'^IXIC'!$A$2:$E$1260,5,0)),"na",VLOOKUP(B1085,'^IXIC'!$A$2:$E$1260,5,0))</f>
        <v>7394.0400390000004</v>
      </c>
      <c r="J1085" s="12">
        <f>IF(ISERROR(VLOOKUP(B1085,'Russell 2000'!$A$1:$E$1260,5,0)),"na",VLOOKUP(B1085,'Russell 2000'!$A$1:$E$1260,5,0))</f>
        <v>1637.4399410000001</v>
      </c>
      <c r="K1085" s="12">
        <f>IF(ISERROR(VLOOKUP(B1085,'EURUSD=X'!$A$2:$E$1307,4,0)),"na",VLOOKUP(B1085,'EURUSD=X'!$A$2:$E$1307,4,0))</f>
        <v>1.1718660000000001</v>
      </c>
      <c r="L1085" s="12">
        <f>IF(ISERROR(VLOOKUP(B1085,'ETH-USD'!$A$2:$E$1776,5,0)),"na",VLOOKUP(B1085,'ETH-USD'!$A$2:$E$1776,5,0))</f>
        <v>699.22198500000002</v>
      </c>
      <c r="M1085" s="13">
        <f>IF(ISERROR(VLOOKUP(B1085,'BTC-USD'!$A$2:$E$1828,5,0)),"na",(VLOOKUP(B1085,'BTC-USD'!$A$2:$E$1828,5,0)))</f>
        <v>8418.9902340000008</v>
      </c>
      <c r="N1085" s="12" t="str">
        <f>IF(ISERROR(VLOOKUP(B1085,'SOL-USD'!$A$2:$E$893,5,0)),"na",VLOOKUP(B1085,'SOL-USD'!$A$2:$E$893,5,0))</f>
        <v>na</v>
      </c>
      <c r="O1085" s="12" t="str">
        <f>IF(ISERROR(VLOOKUP(B1085,'AVAX-USD'!$A$2:$E$799,5,0)),"na",VLOOKUP(B1085,'AVAX-USD'!$A$2:$E$799,5,0))</f>
        <v>na</v>
      </c>
      <c r="P1085" s="12">
        <f>IF(ISERROR(VLOOKUP(B1085,'ADA-USD'!$A$2:$E$1776,5,0)),"na",VLOOKUP(B1085,'ADA-USD'!$A$2:$E$1776,5,0))</f>
        <v>0.24884000000000001</v>
      </c>
      <c r="Q1085" s="12" t="str">
        <f>IF(ISERROR(VLOOKUP(B1085,'DOT-USD'!$A$2:$E$761,5,0)),"na",VLOOKUP(B1085,'DOT-USD'!$A$2:$E$761,5,0))</f>
        <v>na</v>
      </c>
      <c r="R1085" s="14">
        <f>IF(ISERROR(VLOOKUP(B1085,'DOGE-USD'!$A$2:$G$1776,5,0)),"na",VLOOKUP(B1085,'DOGE-USD'!$A$2:$G$1776,5,0))</f>
        <v>4.2709999999999996E-3</v>
      </c>
      <c r="S1085" s="14" t="str">
        <f>IF(ISERROR(VLOOKUP(B1085,'SHIB-USD'!$A$2:$G$780,5,0)),"na",VLOOKUP(B1085,'SHIB-USD'!$A$2:$G$780,5,0))</f>
        <v>na</v>
      </c>
      <c r="T1085" s="12" t="str">
        <f>IF(ISERROR(VLOOKUP(B1085,'Uni-USD'!$A$2:$G$735,5,0)),"na",VLOOKUP(B1085,'Uni-USD'!$A$2:$G$735,5,0))</f>
        <v>na</v>
      </c>
      <c r="U1085">
        <f>IF(ISERROR(VLOOKUP(B1085,Crude!$A$2:$G$1264,5,0)),"na",VLOOKUP(B1085,Crude!$A$2:$G$1264,5,0))</f>
        <v>72.239999999999995</v>
      </c>
      <c r="V1085">
        <f>IF(ISERROR(VLOOKUP(B1085,Wheat!$A$2:$G$1264,5,0)),"na",VLOOKUP(B1085,Wheat!$A$2:$G$1264,5,0))</f>
        <v>507.25</v>
      </c>
    </row>
    <row r="1086" spans="1:22" x14ac:dyDescent="0.35">
      <c r="A1086">
        <f t="shared" si="16"/>
        <v>2018</v>
      </c>
      <c r="B1086" s="10">
        <v>43238</v>
      </c>
      <c r="C1086" s="11">
        <f>VLOOKUP(B1086,Yields!$A$2:$B$1680,2,0)</f>
        <v>1.68</v>
      </c>
      <c r="D1086" s="11">
        <f>IF(ISERROR(VLOOKUP(B1086,Silver!$A$2:$G$1265,5,0)),"na",VLOOKUP(B1086,Silver!$A$2:$G$1265,5,0))</f>
        <v>16.387</v>
      </c>
      <c r="E1086" s="11">
        <f>IF(ISERROR(VLOOKUP(B1086,Gold!$A$2:$G$1264,5,0)),"na",VLOOKUP(B1086,Gold!$A$2:$G$1264,5,0))</f>
        <v>1290.2</v>
      </c>
      <c r="F1086" s="13">
        <f>IF(ISERROR(VLOOKUP(B1086,FXAIX!$A$2:$G$1259,5,0)),"na",VLOOKUP(B1086,FXAIX!$A$2:$G$1259,5,0))</f>
        <v>95.029999000000004</v>
      </c>
      <c r="G1086" s="13">
        <f>IF(ISERROR(VLOOKUP(B1086,SP500v2!$A$2:$G$1259,5,0)),"na",VLOOKUP(B1086,SP500v2!$A$2:$G$1259,5,0))</f>
        <v>2712.97</v>
      </c>
      <c r="H1086" s="13">
        <f>IF(ISERROR(VLOOKUP(B1086,'ishare R3000 ETF'!$A$2:$G$1260,4,0)),"na",VLOOKUP(B1086,'ishare R3000 ETF'!$A$2:$G$1260,4,0))</f>
        <v>161.300003</v>
      </c>
      <c r="I1086" s="13">
        <f>IF(ISERROR(VLOOKUP(B1086,'^IXIC'!$A$2:$E$1260,5,0)),"na",VLOOKUP(B1086,'^IXIC'!$A$2:$E$1260,5,0))</f>
        <v>7354.3398440000001</v>
      </c>
      <c r="J1086" s="12">
        <f>IF(ISERROR(VLOOKUP(B1086,'Russell 2000'!$A$1:$E$1260,5,0)),"na",VLOOKUP(B1086,'Russell 2000'!$A$1:$E$1260,5,0))</f>
        <v>1626.630005</v>
      </c>
      <c r="K1086" s="12">
        <f>IF(ISERROR(VLOOKUP(B1086,'EURUSD=X'!$A$2:$E$1307,4,0)),"na",VLOOKUP(B1086,'EURUSD=X'!$A$2:$E$1307,4,0))</f>
        <v>1.175047</v>
      </c>
      <c r="L1086" s="12">
        <f>IF(ISERROR(VLOOKUP(B1086,'ETH-USD'!$A$2:$E$1776,5,0)),"na",VLOOKUP(B1086,'ETH-USD'!$A$2:$E$1776,5,0))</f>
        <v>694.36700399999995</v>
      </c>
      <c r="M1086" s="13">
        <f>IF(ISERROR(VLOOKUP(B1086,'BTC-USD'!$A$2:$E$1828,5,0)),"na",(VLOOKUP(B1086,'BTC-USD'!$A$2:$E$1828,5,0)))</f>
        <v>8250.9697269999997</v>
      </c>
      <c r="N1086" s="12" t="str">
        <f>IF(ISERROR(VLOOKUP(B1086,'SOL-USD'!$A$2:$E$893,5,0)),"na",VLOOKUP(B1086,'SOL-USD'!$A$2:$E$893,5,0))</f>
        <v>na</v>
      </c>
      <c r="O1086" s="12" t="str">
        <f>IF(ISERROR(VLOOKUP(B1086,'AVAX-USD'!$A$2:$E$799,5,0)),"na",VLOOKUP(B1086,'AVAX-USD'!$A$2:$E$799,5,0))</f>
        <v>na</v>
      </c>
      <c r="P1086" s="12">
        <f>IF(ISERROR(VLOOKUP(B1086,'ADA-USD'!$A$2:$E$1776,5,0)),"na",VLOOKUP(B1086,'ADA-USD'!$A$2:$E$1776,5,0))</f>
        <v>0.24554400000000001</v>
      </c>
      <c r="Q1086" s="12" t="str">
        <f>IF(ISERROR(VLOOKUP(B1086,'DOT-USD'!$A$2:$E$761,5,0)),"na",VLOOKUP(B1086,'DOT-USD'!$A$2:$E$761,5,0))</f>
        <v>na</v>
      </c>
      <c r="R1086" s="14">
        <f>IF(ISERROR(VLOOKUP(B1086,'DOGE-USD'!$A$2:$G$1776,5,0)),"na",VLOOKUP(B1086,'DOGE-USD'!$A$2:$G$1776,5,0))</f>
        <v>4.0169999999999997E-3</v>
      </c>
      <c r="S1086" s="14" t="str">
        <f>IF(ISERROR(VLOOKUP(B1086,'SHIB-USD'!$A$2:$G$780,5,0)),"na",VLOOKUP(B1086,'SHIB-USD'!$A$2:$G$780,5,0))</f>
        <v>na</v>
      </c>
      <c r="T1086" s="12" t="str">
        <f>IF(ISERROR(VLOOKUP(B1086,'Uni-USD'!$A$2:$G$735,5,0)),"na",VLOOKUP(B1086,'Uni-USD'!$A$2:$G$735,5,0))</f>
        <v>na</v>
      </c>
      <c r="U1086">
        <f>IF(ISERROR(VLOOKUP(B1086,Crude!$A$2:$G$1264,5,0)),"na",VLOOKUP(B1086,Crude!$A$2:$G$1264,5,0))</f>
        <v>71.28</v>
      </c>
      <c r="V1086">
        <f>IF(ISERROR(VLOOKUP(B1086,Wheat!$A$2:$G$1264,5,0)),"na",VLOOKUP(B1086,Wheat!$A$2:$G$1264,5,0))</f>
        <v>518.25</v>
      </c>
    </row>
    <row r="1087" spans="1:22" x14ac:dyDescent="0.35">
      <c r="A1087">
        <f t="shared" si="16"/>
        <v>2018</v>
      </c>
      <c r="B1087" s="10">
        <v>43237</v>
      </c>
      <c r="C1087" s="11">
        <f>VLOOKUP(B1087,Yields!$A$2:$B$1680,2,0)</f>
        <v>1.7</v>
      </c>
      <c r="D1087" s="11">
        <f>IF(ISERROR(VLOOKUP(B1087,Silver!$A$2:$G$1265,5,0)),"na",VLOOKUP(B1087,Silver!$A$2:$G$1265,5,0))</f>
        <v>16.413</v>
      </c>
      <c r="E1087" s="11">
        <f>IF(ISERROR(VLOOKUP(B1087,Gold!$A$2:$G$1264,5,0)),"na",VLOOKUP(B1087,Gold!$A$2:$G$1264,5,0))</f>
        <v>1288.2</v>
      </c>
      <c r="F1087" s="13">
        <f>IF(ISERROR(VLOOKUP(B1087,FXAIX!$A$2:$G$1259,5,0)),"na",VLOOKUP(B1087,FXAIX!$A$2:$G$1259,5,0))</f>
        <v>95.269997000000004</v>
      </c>
      <c r="G1087" s="13">
        <f>IF(ISERROR(VLOOKUP(B1087,SP500v2!$A$2:$G$1259,5,0)),"na",VLOOKUP(B1087,SP500v2!$A$2:$G$1259,5,0))</f>
        <v>2720.13</v>
      </c>
      <c r="H1087" s="13">
        <f>IF(ISERROR(VLOOKUP(B1087,'ishare R3000 ETF'!$A$2:$G$1260,4,0)),"na",VLOOKUP(B1087,'ishare R3000 ETF'!$A$2:$G$1260,4,0))</f>
        <v>161.36999499999999</v>
      </c>
      <c r="I1087" s="13">
        <f>IF(ISERROR(VLOOKUP(B1087,'^IXIC'!$A$2:$E$1260,5,0)),"na",VLOOKUP(B1087,'^IXIC'!$A$2:$E$1260,5,0))</f>
        <v>7382.4702150000003</v>
      </c>
      <c r="J1087" s="12">
        <f>IF(ISERROR(VLOOKUP(B1087,'Russell 2000'!$A$1:$E$1260,5,0)),"na",VLOOKUP(B1087,'Russell 2000'!$A$1:$E$1260,5,0))</f>
        <v>1625.290039</v>
      </c>
      <c r="K1087" s="12">
        <f>IF(ISERROR(VLOOKUP(B1087,'EURUSD=X'!$A$2:$E$1307,4,0)),"na",VLOOKUP(B1087,'EURUSD=X'!$A$2:$E$1307,4,0))</f>
        <v>1.177856</v>
      </c>
      <c r="L1087" s="12">
        <f>IF(ISERROR(VLOOKUP(B1087,'ETH-USD'!$A$2:$E$1776,5,0)),"na",VLOOKUP(B1087,'ETH-USD'!$A$2:$E$1776,5,0))</f>
        <v>672.65698199999997</v>
      </c>
      <c r="M1087" s="13">
        <f>IF(ISERROR(VLOOKUP(B1087,'BTC-USD'!$A$2:$E$1828,5,0)),"na",(VLOOKUP(B1087,'BTC-USD'!$A$2:$E$1828,5,0)))</f>
        <v>8094.3198240000002</v>
      </c>
      <c r="N1087" s="12" t="str">
        <f>IF(ISERROR(VLOOKUP(B1087,'SOL-USD'!$A$2:$E$893,5,0)),"na",VLOOKUP(B1087,'SOL-USD'!$A$2:$E$893,5,0))</f>
        <v>na</v>
      </c>
      <c r="O1087" s="12" t="str">
        <f>IF(ISERROR(VLOOKUP(B1087,'AVAX-USD'!$A$2:$E$799,5,0)),"na",VLOOKUP(B1087,'AVAX-USD'!$A$2:$E$799,5,0))</f>
        <v>na</v>
      </c>
      <c r="P1087" s="12">
        <f>IF(ISERROR(VLOOKUP(B1087,'ADA-USD'!$A$2:$E$1776,5,0)),"na",VLOOKUP(B1087,'ADA-USD'!$A$2:$E$1776,5,0))</f>
        <v>0.24366399999999999</v>
      </c>
      <c r="Q1087" s="12" t="str">
        <f>IF(ISERROR(VLOOKUP(B1087,'DOT-USD'!$A$2:$E$761,5,0)),"na",VLOOKUP(B1087,'DOT-USD'!$A$2:$E$761,5,0))</f>
        <v>na</v>
      </c>
      <c r="R1087" s="14">
        <f>IF(ISERROR(VLOOKUP(B1087,'DOGE-USD'!$A$2:$G$1776,5,0)),"na",VLOOKUP(B1087,'DOGE-USD'!$A$2:$G$1776,5,0))</f>
        <v>4.1879999999999999E-3</v>
      </c>
      <c r="S1087" s="14" t="str">
        <f>IF(ISERROR(VLOOKUP(B1087,'SHIB-USD'!$A$2:$G$780,5,0)),"na",VLOOKUP(B1087,'SHIB-USD'!$A$2:$G$780,5,0))</f>
        <v>na</v>
      </c>
      <c r="T1087" s="12" t="str">
        <f>IF(ISERROR(VLOOKUP(B1087,'Uni-USD'!$A$2:$G$735,5,0)),"na",VLOOKUP(B1087,'Uni-USD'!$A$2:$G$735,5,0))</f>
        <v>na</v>
      </c>
      <c r="U1087">
        <f>IF(ISERROR(VLOOKUP(B1087,Crude!$A$2:$G$1264,5,0)),"na",VLOOKUP(B1087,Crude!$A$2:$G$1264,5,0))</f>
        <v>71.489999999999995</v>
      </c>
      <c r="V1087">
        <f>IF(ISERROR(VLOOKUP(B1087,Wheat!$A$2:$G$1264,5,0)),"na",VLOOKUP(B1087,Wheat!$A$2:$G$1264,5,0))</f>
        <v>497.5</v>
      </c>
    </row>
    <row r="1088" spans="1:22" x14ac:dyDescent="0.35">
      <c r="A1088">
        <f t="shared" si="16"/>
        <v>2018</v>
      </c>
      <c r="B1088" s="10">
        <v>43236</v>
      </c>
      <c r="C1088" s="11">
        <f>VLOOKUP(B1088,Yields!$A$2:$B$1680,2,0)</f>
        <v>1.69</v>
      </c>
      <c r="D1088" s="11">
        <f>IF(ISERROR(VLOOKUP(B1088,Silver!$A$2:$G$1265,5,0)),"na",VLOOKUP(B1088,Silver!$A$2:$G$1265,5,0))</f>
        <v>16.297000000000001</v>
      </c>
      <c r="E1088" s="11">
        <f>IF(ISERROR(VLOOKUP(B1088,Gold!$A$2:$G$1264,5,0)),"na",VLOOKUP(B1088,Gold!$A$2:$G$1264,5,0))</f>
        <v>1290.2</v>
      </c>
      <c r="F1088" s="13">
        <f>IF(ISERROR(VLOOKUP(B1088,FXAIX!$A$2:$G$1259,5,0)),"na",VLOOKUP(B1088,FXAIX!$A$2:$G$1259,5,0))</f>
        <v>95.32</v>
      </c>
      <c r="G1088" s="13">
        <f>IF(ISERROR(VLOOKUP(B1088,SP500v2!$A$2:$G$1259,5,0)),"na",VLOOKUP(B1088,SP500v2!$A$2:$G$1259,5,0))</f>
        <v>2722.46</v>
      </c>
      <c r="H1088" s="13">
        <f>IF(ISERROR(VLOOKUP(B1088,'ishare R3000 ETF'!$A$2:$G$1260,4,0)),"na",VLOOKUP(B1088,'ishare R3000 ETF'!$A$2:$G$1260,4,0))</f>
        <v>160.990005</v>
      </c>
      <c r="I1088" s="13">
        <f>IF(ISERROR(VLOOKUP(B1088,'^IXIC'!$A$2:$E$1260,5,0)),"na",VLOOKUP(B1088,'^IXIC'!$A$2:$E$1260,5,0))</f>
        <v>7398.2998049999997</v>
      </c>
      <c r="J1088" s="12">
        <f>IF(ISERROR(VLOOKUP(B1088,'Russell 2000'!$A$1:$E$1260,5,0)),"na",VLOOKUP(B1088,'Russell 2000'!$A$1:$E$1260,5,0))</f>
        <v>1616.369995</v>
      </c>
      <c r="K1088" s="12">
        <f>IF(ISERROR(VLOOKUP(B1088,'EURUSD=X'!$A$2:$E$1307,4,0)),"na",VLOOKUP(B1088,'EURUSD=X'!$A$2:$E$1307,4,0))</f>
        <v>1.1765680000000001</v>
      </c>
      <c r="L1088" s="12">
        <f>IF(ISERROR(VLOOKUP(B1088,'ETH-USD'!$A$2:$E$1776,5,0)),"na",VLOOKUP(B1088,'ETH-USD'!$A$2:$E$1776,5,0))</f>
        <v>707.04998799999998</v>
      </c>
      <c r="M1088" s="13">
        <f>IF(ISERROR(VLOOKUP(B1088,'BTC-USD'!$A$2:$E$1828,5,0)),"na",(VLOOKUP(B1088,'BTC-USD'!$A$2:$E$1828,5,0)))</f>
        <v>8368.8300780000009</v>
      </c>
      <c r="N1088" s="12" t="str">
        <f>IF(ISERROR(VLOOKUP(B1088,'SOL-USD'!$A$2:$E$893,5,0)),"na",VLOOKUP(B1088,'SOL-USD'!$A$2:$E$893,5,0))</f>
        <v>na</v>
      </c>
      <c r="O1088" s="12" t="str">
        <f>IF(ISERROR(VLOOKUP(B1088,'AVAX-USD'!$A$2:$E$799,5,0)),"na",VLOOKUP(B1088,'AVAX-USD'!$A$2:$E$799,5,0))</f>
        <v>na</v>
      </c>
      <c r="P1088" s="12">
        <f>IF(ISERROR(VLOOKUP(B1088,'ADA-USD'!$A$2:$E$1776,5,0)),"na",VLOOKUP(B1088,'ADA-USD'!$A$2:$E$1776,5,0))</f>
        <v>0.25637500000000002</v>
      </c>
      <c r="Q1088" s="12" t="str">
        <f>IF(ISERROR(VLOOKUP(B1088,'DOT-USD'!$A$2:$E$761,5,0)),"na",VLOOKUP(B1088,'DOT-USD'!$A$2:$E$761,5,0))</f>
        <v>na</v>
      </c>
      <c r="R1088" s="14">
        <f>IF(ISERROR(VLOOKUP(B1088,'DOGE-USD'!$A$2:$G$1776,5,0)),"na",VLOOKUP(B1088,'DOGE-USD'!$A$2:$G$1776,5,0))</f>
        <v>4.385E-3</v>
      </c>
      <c r="S1088" s="14" t="str">
        <f>IF(ISERROR(VLOOKUP(B1088,'SHIB-USD'!$A$2:$G$780,5,0)),"na",VLOOKUP(B1088,'SHIB-USD'!$A$2:$G$780,5,0))</f>
        <v>na</v>
      </c>
      <c r="T1088" s="12" t="str">
        <f>IF(ISERROR(VLOOKUP(B1088,'Uni-USD'!$A$2:$G$735,5,0)),"na",VLOOKUP(B1088,'Uni-USD'!$A$2:$G$735,5,0))</f>
        <v>na</v>
      </c>
      <c r="U1088">
        <f>IF(ISERROR(VLOOKUP(B1088,Crude!$A$2:$G$1264,5,0)),"na",VLOOKUP(B1088,Crude!$A$2:$G$1264,5,0))</f>
        <v>71.489999999999995</v>
      </c>
      <c r="V1088">
        <f>IF(ISERROR(VLOOKUP(B1088,Wheat!$A$2:$G$1264,5,0)),"na",VLOOKUP(B1088,Wheat!$A$2:$G$1264,5,0))</f>
        <v>494.25</v>
      </c>
    </row>
    <row r="1089" spans="1:22" x14ac:dyDescent="0.35">
      <c r="A1089">
        <f t="shared" si="16"/>
        <v>2018</v>
      </c>
      <c r="B1089" s="10">
        <v>43235</v>
      </c>
      <c r="C1089" s="11">
        <f>VLOOKUP(B1089,Yields!$A$2:$B$1680,2,0)</f>
        <v>1.69</v>
      </c>
      <c r="D1089" s="11">
        <f>IF(ISERROR(VLOOKUP(B1089,Silver!$A$2:$G$1265,5,0)),"na",VLOOKUP(B1089,Silver!$A$2:$G$1265,5,0))</f>
        <v>16.193999999999999</v>
      </c>
      <c r="E1089" s="11">
        <f>IF(ISERROR(VLOOKUP(B1089,Gold!$A$2:$G$1264,5,0)),"na",VLOOKUP(B1089,Gold!$A$2:$G$1264,5,0))</f>
        <v>1288.9000000000001</v>
      </c>
      <c r="F1089" s="13">
        <f>IF(ISERROR(VLOOKUP(B1089,FXAIX!$A$2:$G$1259,5,0)),"na",VLOOKUP(B1089,FXAIX!$A$2:$G$1259,5,0))</f>
        <v>94.910004000000001</v>
      </c>
      <c r="G1089" s="13">
        <f>IF(ISERROR(VLOOKUP(B1089,SP500v2!$A$2:$G$1259,5,0)),"na",VLOOKUP(B1089,SP500v2!$A$2:$G$1259,5,0))</f>
        <v>2711.45</v>
      </c>
      <c r="H1089" s="13">
        <f>IF(ISERROR(VLOOKUP(B1089,'ishare R3000 ETF'!$A$2:$G$1260,4,0)),"na",VLOOKUP(B1089,'ishare R3000 ETF'!$A$2:$G$1260,4,0))</f>
        <v>160.479996</v>
      </c>
      <c r="I1089" s="13">
        <f>IF(ISERROR(VLOOKUP(B1089,'^IXIC'!$A$2:$E$1260,5,0)),"na",VLOOKUP(B1089,'^IXIC'!$A$2:$E$1260,5,0))</f>
        <v>7351.6298829999996</v>
      </c>
      <c r="J1089" s="12">
        <f>IF(ISERROR(VLOOKUP(B1089,'Russell 2000'!$A$1:$E$1260,5,0)),"na",VLOOKUP(B1089,'Russell 2000'!$A$1:$E$1260,5,0))</f>
        <v>1600.339966</v>
      </c>
      <c r="K1089" s="12">
        <f>IF(ISERROR(VLOOKUP(B1089,'EURUSD=X'!$A$2:$E$1307,4,0)),"na",VLOOKUP(B1089,'EURUSD=X'!$A$2:$E$1307,4,0))</f>
        <v>1.182396</v>
      </c>
      <c r="L1089" s="12">
        <f>IF(ISERROR(VLOOKUP(B1089,'ETH-USD'!$A$2:$E$1776,5,0)),"na",VLOOKUP(B1089,'ETH-USD'!$A$2:$E$1776,5,0))</f>
        <v>708.87097200000005</v>
      </c>
      <c r="M1089" s="13">
        <f>IF(ISERROR(VLOOKUP(B1089,'BTC-USD'!$A$2:$E$1828,5,0)),"na",(VLOOKUP(B1089,'BTC-USD'!$A$2:$E$1828,5,0)))</f>
        <v>8510.3798829999996</v>
      </c>
      <c r="N1089" s="12" t="str">
        <f>IF(ISERROR(VLOOKUP(B1089,'SOL-USD'!$A$2:$E$893,5,0)),"na",VLOOKUP(B1089,'SOL-USD'!$A$2:$E$893,5,0))</f>
        <v>na</v>
      </c>
      <c r="O1089" s="12" t="str">
        <f>IF(ISERROR(VLOOKUP(B1089,'AVAX-USD'!$A$2:$E$799,5,0)),"na",VLOOKUP(B1089,'AVAX-USD'!$A$2:$E$799,5,0))</f>
        <v>na</v>
      </c>
      <c r="P1089" s="12">
        <f>IF(ISERROR(VLOOKUP(B1089,'ADA-USD'!$A$2:$E$1776,5,0)),"na",VLOOKUP(B1089,'ADA-USD'!$A$2:$E$1776,5,0))</f>
        <v>0.26015500000000003</v>
      </c>
      <c r="Q1089" s="12" t="str">
        <f>IF(ISERROR(VLOOKUP(B1089,'DOT-USD'!$A$2:$E$761,5,0)),"na",VLOOKUP(B1089,'DOT-USD'!$A$2:$E$761,5,0))</f>
        <v>na</v>
      </c>
      <c r="R1089" s="14">
        <f>IF(ISERROR(VLOOKUP(B1089,'DOGE-USD'!$A$2:$G$1776,5,0)),"na",VLOOKUP(B1089,'DOGE-USD'!$A$2:$G$1776,5,0))</f>
        <v>4.5149999999999999E-3</v>
      </c>
      <c r="S1089" s="14" t="str">
        <f>IF(ISERROR(VLOOKUP(B1089,'SHIB-USD'!$A$2:$G$780,5,0)),"na",VLOOKUP(B1089,'SHIB-USD'!$A$2:$G$780,5,0))</f>
        <v>na</v>
      </c>
      <c r="T1089" s="12" t="str">
        <f>IF(ISERROR(VLOOKUP(B1089,'Uni-USD'!$A$2:$G$735,5,0)),"na",VLOOKUP(B1089,'Uni-USD'!$A$2:$G$735,5,0))</f>
        <v>na</v>
      </c>
      <c r="U1089">
        <f>IF(ISERROR(VLOOKUP(B1089,Crude!$A$2:$G$1264,5,0)),"na",VLOOKUP(B1089,Crude!$A$2:$G$1264,5,0))</f>
        <v>71.31</v>
      </c>
      <c r="V1089">
        <f>IF(ISERROR(VLOOKUP(B1089,Wheat!$A$2:$G$1264,5,0)),"na",VLOOKUP(B1089,Wheat!$A$2:$G$1264,5,0))</f>
        <v>493.5</v>
      </c>
    </row>
    <row r="1090" spans="1:22" x14ac:dyDescent="0.35">
      <c r="A1090">
        <f t="shared" si="16"/>
        <v>2018</v>
      </c>
      <c r="B1090" s="10">
        <v>43234</v>
      </c>
      <c r="C1090" s="11">
        <f>VLOOKUP(B1090,Yields!$A$2:$B$1680,2,0)</f>
        <v>1.7</v>
      </c>
      <c r="D1090" s="11">
        <f>IF(ISERROR(VLOOKUP(B1090,Silver!$A$2:$G$1265,5,0)),"na",VLOOKUP(B1090,Silver!$A$2:$G$1265,5,0))</f>
        <v>16.57</v>
      </c>
      <c r="E1090" s="11">
        <f>IF(ISERROR(VLOOKUP(B1090,Gold!$A$2:$G$1264,5,0)),"na",VLOOKUP(B1090,Gold!$A$2:$G$1264,5,0))</f>
        <v>1316.5</v>
      </c>
      <c r="F1090" s="13">
        <f>IF(ISERROR(VLOOKUP(B1090,FXAIX!$A$2:$G$1259,5,0)),"na",VLOOKUP(B1090,FXAIX!$A$2:$G$1259,5,0))</f>
        <v>95.559997999999993</v>
      </c>
      <c r="G1090" s="13">
        <f>IF(ISERROR(VLOOKUP(B1090,SP500v2!$A$2:$G$1259,5,0)),"na",VLOOKUP(B1090,SP500v2!$A$2:$G$1259,5,0))</f>
        <v>2730.13</v>
      </c>
      <c r="H1090" s="13">
        <f>IF(ISERROR(VLOOKUP(B1090,'ishare R3000 ETF'!$A$2:$G$1260,4,0)),"na",VLOOKUP(B1090,'ishare R3000 ETF'!$A$2:$G$1260,4,0))</f>
        <v>161.71000699999999</v>
      </c>
      <c r="I1090" s="13">
        <f>IF(ISERROR(VLOOKUP(B1090,'^IXIC'!$A$2:$E$1260,5,0)),"na",VLOOKUP(B1090,'^IXIC'!$A$2:$E$1260,5,0))</f>
        <v>7411.3198240000002</v>
      </c>
      <c r="J1090" s="12">
        <f>IF(ISERROR(VLOOKUP(B1090,'Russell 2000'!$A$1:$E$1260,5,0)),"na",VLOOKUP(B1090,'Russell 2000'!$A$1:$E$1260,5,0))</f>
        <v>1600.339966</v>
      </c>
      <c r="K1090" s="12">
        <f>IF(ISERROR(VLOOKUP(B1090,'EURUSD=X'!$A$2:$E$1307,4,0)),"na",VLOOKUP(B1090,'EURUSD=X'!$A$2:$E$1307,4,0))</f>
        <v>1.195157</v>
      </c>
      <c r="L1090" s="12">
        <f>IF(ISERROR(VLOOKUP(B1090,'ETH-USD'!$A$2:$E$1776,5,0)),"na",VLOOKUP(B1090,'ETH-USD'!$A$2:$E$1776,5,0))</f>
        <v>730.54901099999995</v>
      </c>
      <c r="M1090" s="13">
        <f>IF(ISERROR(VLOOKUP(B1090,'BTC-USD'!$A$2:$E$1828,5,0)),"na",(VLOOKUP(B1090,'BTC-USD'!$A$2:$E$1828,5,0)))</f>
        <v>8716.7900389999995</v>
      </c>
      <c r="N1090" s="12" t="str">
        <f>IF(ISERROR(VLOOKUP(B1090,'SOL-USD'!$A$2:$E$893,5,0)),"na",VLOOKUP(B1090,'SOL-USD'!$A$2:$E$893,5,0))</f>
        <v>na</v>
      </c>
      <c r="O1090" s="12" t="str">
        <f>IF(ISERROR(VLOOKUP(B1090,'AVAX-USD'!$A$2:$E$799,5,0)),"na",VLOOKUP(B1090,'AVAX-USD'!$A$2:$E$799,5,0))</f>
        <v>na</v>
      </c>
      <c r="P1090" s="12">
        <f>IF(ISERROR(VLOOKUP(B1090,'ADA-USD'!$A$2:$E$1776,5,0)),"na",VLOOKUP(B1090,'ADA-USD'!$A$2:$E$1776,5,0))</f>
        <v>0.27343400000000001</v>
      </c>
      <c r="Q1090" s="12" t="str">
        <f>IF(ISERROR(VLOOKUP(B1090,'DOT-USD'!$A$2:$E$761,5,0)),"na",VLOOKUP(B1090,'DOT-USD'!$A$2:$E$761,5,0))</f>
        <v>na</v>
      </c>
      <c r="R1090" s="14">
        <f>IF(ISERROR(VLOOKUP(B1090,'DOGE-USD'!$A$2:$G$1776,5,0)),"na",VLOOKUP(B1090,'DOGE-USD'!$A$2:$G$1776,5,0))</f>
        <v>4.4600000000000004E-3</v>
      </c>
      <c r="S1090" s="14" t="str">
        <f>IF(ISERROR(VLOOKUP(B1090,'SHIB-USD'!$A$2:$G$780,5,0)),"na",VLOOKUP(B1090,'SHIB-USD'!$A$2:$G$780,5,0))</f>
        <v>na</v>
      </c>
      <c r="T1090" s="12" t="str">
        <f>IF(ISERROR(VLOOKUP(B1090,'Uni-USD'!$A$2:$G$735,5,0)),"na",VLOOKUP(B1090,'Uni-USD'!$A$2:$G$735,5,0))</f>
        <v>na</v>
      </c>
      <c r="U1090">
        <f>IF(ISERROR(VLOOKUP(B1090,Crude!$A$2:$G$1264,5,0)),"na",VLOOKUP(B1090,Crude!$A$2:$G$1264,5,0))</f>
        <v>70.959999999999994</v>
      </c>
      <c r="V1090">
        <f>IF(ISERROR(VLOOKUP(B1090,Wheat!$A$2:$G$1264,5,0)),"na",VLOOKUP(B1090,Wheat!$A$2:$G$1264,5,0))</f>
        <v>480.5</v>
      </c>
    </row>
    <row r="1091" spans="1:22" x14ac:dyDescent="0.35">
      <c r="A1091">
        <f t="shared" si="16"/>
        <v>2018</v>
      </c>
      <c r="B1091" s="10">
        <v>43231</v>
      </c>
      <c r="C1091" s="11">
        <f>VLOOKUP(B1091,Yields!$A$2:$B$1680,2,0)</f>
        <v>1.68</v>
      </c>
      <c r="D1091" s="11">
        <f>IF(ISERROR(VLOOKUP(B1091,Silver!$A$2:$G$1265,5,0)),"na",VLOOKUP(B1091,Silver!$A$2:$G$1265,5,0))</f>
        <v>16.675999999999998</v>
      </c>
      <c r="E1091" s="11">
        <f>IF(ISERROR(VLOOKUP(B1091,Gold!$A$2:$G$1264,5,0)),"na",VLOOKUP(B1091,Gold!$A$2:$G$1264,5,0))</f>
        <v>1319</v>
      </c>
      <c r="F1091" s="13">
        <f>IF(ISERROR(VLOOKUP(B1091,FXAIX!$A$2:$G$1259,5,0)),"na",VLOOKUP(B1091,FXAIX!$A$2:$G$1259,5,0))</f>
        <v>95.470000999999996</v>
      </c>
      <c r="G1091" s="13">
        <f>IF(ISERROR(VLOOKUP(B1091,SP500v2!$A$2:$G$1259,5,0)),"na",VLOOKUP(B1091,SP500v2!$A$2:$G$1259,5,0))</f>
        <v>2727.72</v>
      </c>
      <c r="H1091" s="13">
        <f>IF(ISERROR(VLOOKUP(B1091,'ishare R3000 ETF'!$A$2:$G$1260,4,0)),"na",VLOOKUP(B1091,'ishare R3000 ETF'!$A$2:$G$1260,4,0))</f>
        <v>161.30999800000001</v>
      </c>
      <c r="I1091" s="13">
        <f>IF(ISERROR(VLOOKUP(B1091,'^IXIC'!$A$2:$E$1260,5,0)),"na",VLOOKUP(B1091,'^IXIC'!$A$2:$E$1260,5,0))</f>
        <v>7402.8798829999996</v>
      </c>
      <c r="J1091" s="12">
        <f>IF(ISERROR(VLOOKUP(B1091,'Russell 2000'!$A$1:$E$1260,5,0)),"na",VLOOKUP(B1091,'Russell 2000'!$A$1:$E$1260,5,0))</f>
        <v>1606.790039</v>
      </c>
      <c r="K1091" s="12">
        <f>IF(ISERROR(VLOOKUP(B1091,'EURUSD=X'!$A$2:$E$1307,4,0)),"na",VLOOKUP(B1091,'EURUSD=X'!$A$2:$E$1307,4,0))</f>
        <v>1.189343</v>
      </c>
      <c r="L1091" s="12">
        <f>IF(ISERROR(VLOOKUP(B1091,'ETH-USD'!$A$2:$E$1776,5,0)),"na",VLOOKUP(B1091,'ETH-USD'!$A$2:$E$1776,5,0))</f>
        <v>679.58599900000002</v>
      </c>
      <c r="M1091" s="13">
        <f>IF(ISERROR(VLOOKUP(B1091,'BTC-USD'!$A$2:$E$1828,5,0)),"na",(VLOOKUP(B1091,'BTC-USD'!$A$2:$E$1828,5,0)))</f>
        <v>8441.4902340000008</v>
      </c>
      <c r="N1091" s="12" t="str">
        <f>IF(ISERROR(VLOOKUP(B1091,'SOL-USD'!$A$2:$E$893,5,0)),"na",VLOOKUP(B1091,'SOL-USD'!$A$2:$E$893,5,0))</f>
        <v>na</v>
      </c>
      <c r="O1091" s="12" t="str">
        <f>IF(ISERROR(VLOOKUP(B1091,'AVAX-USD'!$A$2:$E$799,5,0)),"na",VLOOKUP(B1091,'AVAX-USD'!$A$2:$E$799,5,0))</f>
        <v>na</v>
      </c>
      <c r="P1091" s="12">
        <f>IF(ISERROR(VLOOKUP(B1091,'ADA-USD'!$A$2:$E$1776,5,0)),"na",VLOOKUP(B1091,'ADA-USD'!$A$2:$E$1776,5,0))</f>
        <v>0.260127</v>
      </c>
      <c r="Q1091" s="12" t="str">
        <f>IF(ISERROR(VLOOKUP(B1091,'DOT-USD'!$A$2:$E$761,5,0)),"na",VLOOKUP(B1091,'DOT-USD'!$A$2:$E$761,5,0))</f>
        <v>na</v>
      </c>
      <c r="R1091" s="14">
        <f>IF(ISERROR(VLOOKUP(B1091,'DOGE-USD'!$A$2:$G$1776,5,0)),"na",VLOOKUP(B1091,'DOGE-USD'!$A$2:$G$1776,5,0))</f>
        <v>4.3620000000000004E-3</v>
      </c>
      <c r="S1091" s="14" t="str">
        <f>IF(ISERROR(VLOOKUP(B1091,'SHIB-USD'!$A$2:$G$780,5,0)),"na",VLOOKUP(B1091,'SHIB-USD'!$A$2:$G$780,5,0))</f>
        <v>na</v>
      </c>
      <c r="T1091" s="12" t="str">
        <f>IF(ISERROR(VLOOKUP(B1091,'Uni-USD'!$A$2:$G$735,5,0)),"na",VLOOKUP(B1091,'Uni-USD'!$A$2:$G$735,5,0))</f>
        <v>na</v>
      </c>
      <c r="U1091">
        <f>IF(ISERROR(VLOOKUP(B1091,Crude!$A$2:$G$1264,5,0)),"na",VLOOKUP(B1091,Crude!$A$2:$G$1264,5,0))</f>
        <v>70.7</v>
      </c>
      <c r="V1091">
        <f>IF(ISERROR(VLOOKUP(B1091,Wheat!$A$2:$G$1264,5,0)),"na",VLOOKUP(B1091,Wheat!$A$2:$G$1264,5,0))</f>
        <v>489.5</v>
      </c>
    </row>
    <row r="1092" spans="1:22" x14ac:dyDescent="0.35">
      <c r="A1092">
        <f t="shared" ref="A1092:A1155" si="17">YEAR(B1092)</f>
        <v>2018</v>
      </c>
      <c r="B1092" s="10">
        <v>43230</v>
      </c>
      <c r="C1092" s="11">
        <f>VLOOKUP(B1092,Yields!$A$2:$B$1680,2,0)</f>
        <v>1.69</v>
      </c>
      <c r="D1092" s="11">
        <f>IF(ISERROR(VLOOKUP(B1092,Silver!$A$2:$G$1265,5,0)),"na",VLOOKUP(B1092,Silver!$A$2:$G$1265,5,0))</f>
        <v>16.68</v>
      </c>
      <c r="E1092" s="11">
        <f>IF(ISERROR(VLOOKUP(B1092,Gold!$A$2:$G$1264,5,0)),"na",VLOOKUP(B1092,Gold!$A$2:$G$1264,5,0))</f>
        <v>1320.8</v>
      </c>
      <c r="F1092" s="13">
        <f>IF(ISERROR(VLOOKUP(B1092,FXAIX!$A$2:$G$1259,5,0)),"na",VLOOKUP(B1092,FXAIX!$A$2:$G$1259,5,0))</f>
        <v>95.279999000000004</v>
      </c>
      <c r="G1092" s="13">
        <f>IF(ISERROR(VLOOKUP(B1092,SP500v2!$A$2:$G$1259,5,0)),"na",VLOOKUP(B1092,SP500v2!$A$2:$G$1259,5,0))</f>
        <v>2723.07</v>
      </c>
      <c r="H1092" s="13">
        <f>IF(ISERROR(VLOOKUP(B1092,'ishare R3000 ETF'!$A$2:$G$1260,4,0)),"na",VLOOKUP(B1092,'ishare R3000 ETF'!$A$2:$G$1260,4,0))</f>
        <v>160.63999899999999</v>
      </c>
      <c r="I1092" s="13">
        <f>IF(ISERROR(VLOOKUP(B1092,'^IXIC'!$A$2:$E$1260,5,0)),"na",VLOOKUP(B1092,'^IXIC'!$A$2:$E$1260,5,0))</f>
        <v>7404.9702150000003</v>
      </c>
      <c r="J1092" s="12">
        <f>IF(ISERROR(VLOOKUP(B1092,'Russell 2000'!$A$1:$E$1260,5,0)),"na",VLOOKUP(B1092,'Russell 2000'!$A$1:$E$1260,5,0))</f>
        <v>1603.709961</v>
      </c>
      <c r="K1092" s="12">
        <f>IF(ISERROR(VLOOKUP(B1092,'EURUSD=X'!$A$2:$E$1307,4,0)),"na",VLOOKUP(B1092,'EURUSD=X'!$A$2:$E$1307,4,0))</f>
        <v>1.184469</v>
      </c>
      <c r="L1092" s="12">
        <f>IF(ISERROR(VLOOKUP(B1092,'ETH-USD'!$A$2:$E$1776,5,0)),"na",VLOOKUP(B1092,'ETH-USD'!$A$2:$E$1776,5,0))</f>
        <v>727.27697799999999</v>
      </c>
      <c r="M1092" s="13">
        <f>IF(ISERROR(VLOOKUP(B1092,'BTC-USD'!$A$2:$E$1828,5,0)),"na",(VLOOKUP(B1092,'BTC-USD'!$A$2:$E$1828,5,0)))</f>
        <v>9043.9404300000006</v>
      </c>
      <c r="N1092" s="12" t="str">
        <f>IF(ISERROR(VLOOKUP(B1092,'SOL-USD'!$A$2:$E$893,5,0)),"na",VLOOKUP(B1092,'SOL-USD'!$A$2:$E$893,5,0))</f>
        <v>na</v>
      </c>
      <c r="O1092" s="12" t="str">
        <f>IF(ISERROR(VLOOKUP(B1092,'AVAX-USD'!$A$2:$E$799,5,0)),"na",VLOOKUP(B1092,'AVAX-USD'!$A$2:$E$799,5,0))</f>
        <v>na</v>
      </c>
      <c r="P1092" s="12">
        <f>IF(ISERROR(VLOOKUP(B1092,'ADA-USD'!$A$2:$E$1776,5,0)),"na",VLOOKUP(B1092,'ADA-USD'!$A$2:$E$1776,5,0))</f>
        <v>0.29708899999999999</v>
      </c>
      <c r="Q1092" s="12" t="str">
        <f>IF(ISERROR(VLOOKUP(B1092,'DOT-USD'!$A$2:$E$761,5,0)),"na",VLOOKUP(B1092,'DOT-USD'!$A$2:$E$761,5,0))</f>
        <v>na</v>
      </c>
      <c r="R1092" s="14">
        <f>IF(ISERROR(VLOOKUP(B1092,'DOGE-USD'!$A$2:$G$1776,5,0)),"na",VLOOKUP(B1092,'DOGE-USD'!$A$2:$G$1776,5,0))</f>
        <v>4.8700000000000002E-3</v>
      </c>
      <c r="S1092" s="14" t="str">
        <f>IF(ISERROR(VLOOKUP(B1092,'SHIB-USD'!$A$2:$G$780,5,0)),"na",VLOOKUP(B1092,'SHIB-USD'!$A$2:$G$780,5,0))</f>
        <v>na</v>
      </c>
      <c r="T1092" s="12" t="str">
        <f>IF(ISERROR(VLOOKUP(B1092,'Uni-USD'!$A$2:$G$735,5,0)),"na",VLOOKUP(B1092,'Uni-USD'!$A$2:$G$735,5,0))</f>
        <v>na</v>
      </c>
      <c r="U1092">
        <f>IF(ISERROR(VLOOKUP(B1092,Crude!$A$2:$G$1264,5,0)),"na",VLOOKUP(B1092,Crude!$A$2:$G$1264,5,0))</f>
        <v>71.36</v>
      </c>
      <c r="V1092">
        <f>IF(ISERROR(VLOOKUP(B1092,Wheat!$A$2:$G$1264,5,0)),"na",VLOOKUP(B1092,Wheat!$A$2:$G$1264,5,0))</f>
        <v>507.75</v>
      </c>
    </row>
    <row r="1093" spans="1:22" x14ac:dyDescent="0.35">
      <c r="A1093">
        <f t="shared" si="17"/>
        <v>2018</v>
      </c>
      <c r="B1093" s="10">
        <v>43229</v>
      </c>
      <c r="C1093" s="11">
        <f>VLOOKUP(B1093,Yields!$A$2:$B$1680,2,0)</f>
        <v>1.68</v>
      </c>
      <c r="D1093" s="11">
        <f>IF(ISERROR(VLOOKUP(B1093,Silver!$A$2:$G$1265,5,0)),"na",VLOOKUP(B1093,Silver!$A$2:$G$1265,5,0))</f>
        <v>16.457999999999998</v>
      </c>
      <c r="E1093" s="11">
        <f>IF(ISERROR(VLOOKUP(B1093,Gold!$A$2:$G$1264,5,0)),"na",VLOOKUP(B1093,Gold!$A$2:$G$1264,5,0))</f>
        <v>1311.3</v>
      </c>
      <c r="F1093" s="13">
        <f>IF(ISERROR(VLOOKUP(B1093,FXAIX!$A$2:$G$1259,5,0)),"na",VLOOKUP(B1093,FXAIX!$A$2:$G$1259,5,0))</f>
        <v>94.370002999999997</v>
      </c>
      <c r="G1093" s="13">
        <f>IF(ISERROR(VLOOKUP(B1093,SP500v2!$A$2:$G$1259,5,0)),"na",VLOOKUP(B1093,SP500v2!$A$2:$G$1259,5,0))</f>
        <v>2697.79</v>
      </c>
      <c r="H1093" s="13">
        <f>IF(ISERROR(VLOOKUP(B1093,'ishare R3000 ETF'!$A$2:$G$1260,4,0)),"na",VLOOKUP(B1093,'ishare R3000 ETF'!$A$2:$G$1260,4,0))</f>
        <v>158.86999499999999</v>
      </c>
      <c r="I1093" s="13">
        <f>IF(ISERROR(VLOOKUP(B1093,'^IXIC'!$A$2:$E$1260,5,0)),"na",VLOOKUP(B1093,'^IXIC'!$A$2:$E$1260,5,0))</f>
        <v>7339.9101559999999</v>
      </c>
      <c r="J1093" s="12">
        <f>IF(ISERROR(VLOOKUP(B1093,'Russell 2000'!$A$1:$E$1260,5,0)),"na",VLOOKUP(B1093,'Russell 2000'!$A$1:$E$1260,5,0))</f>
        <v>1596.0500489999999</v>
      </c>
      <c r="K1093" s="12">
        <f>IF(ISERROR(VLOOKUP(B1093,'EURUSD=X'!$A$2:$E$1307,4,0)),"na",VLOOKUP(B1093,'EURUSD=X'!$A$2:$E$1307,4,0))</f>
        <v>1.182355</v>
      </c>
      <c r="L1093" s="12">
        <f>IF(ISERROR(VLOOKUP(B1093,'ETH-USD'!$A$2:$E$1776,5,0)),"na",VLOOKUP(B1093,'ETH-USD'!$A$2:$E$1776,5,0))</f>
        <v>752.27502400000003</v>
      </c>
      <c r="M1093" s="13">
        <f>IF(ISERROR(VLOOKUP(B1093,'BTC-USD'!$A$2:$E$1828,5,0)),"na",(VLOOKUP(B1093,'BTC-USD'!$A$2:$E$1828,5,0)))</f>
        <v>9325.1796880000002</v>
      </c>
      <c r="N1093" s="12" t="str">
        <f>IF(ISERROR(VLOOKUP(B1093,'SOL-USD'!$A$2:$E$893,5,0)),"na",VLOOKUP(B1093,'SOL-USD'!$A$2:$E$893,5,0))</f>
        <v>na</v>
      </c>
      <c r="O1093" s="12" t="str">
        <f>IF(ISERROR(VLOOKUP(B1093,'AVAX-USD'!$A$2:$E$799,5,0)),"na",VLOOKUP(B1093,'AVAX-USD'!$A$2:$E$799,5,0))</f>
        <v>na</v>
      </c>
      <c r="P1093" s="12">
        <f>IF(ISERROR(VLOOKUP(B1093,'ADA-USD'!$A$2:$E$1776,5,0)),"na",VLOOKUP(B1093,'ADA-USD'!$A$2:$E$1776,5,0))</f>
        <v>0.32359300000000002</v>
      </c>
      <c r="Q1093" s="12" t="str">
        <f>IF(ISERROR(VLOOKUP(B1093,'DOT-USD'!$A$2:$E$761,5,0)),"na",VLOOKUP(B1093,'DOT-USD'!$A$2:$E$761,5,0))</f>
        <v>na</v>
      </c>
      <c r="R1093" s="14">
        <f>IF(ISERROR(VLOOKUP(B1093,'DOGE-USD'!$A$2:$G$1776,5,0)),"na",VLOOKUP(B1093,'DOGE-USD'!$A$2:$G$1776,5,0))</f>
        <v>5.0930000000000003E-3</v>
      </c>
      <c r="S1093" s="14" t="str">
        <f>IF(ISERROR(VLOOKUP(B1093,'SHIB-USD'!$A$2:$G$780,5,0)),"na",VLOOKUP(B1093,'SHIB-USD'!$A$2:$G$780,5,0))</f>
        <v>na</v>
      </c>
      <c r="T1093" s="12" t="str">
        <f>IF(ISERROR(VLOOKUP(B1093,'Uni-USD'!$A$2:$G$735,5,0)),"na",VLOOKUP(B1093,'Uni-USD'!$A$2:$G$735,5,0))</f>
        <v>na</v>
      </c>
      <c r="U1093">
        <f>IF(ISERROR(VLOOKUP(B1093,Crude!$A$2:$G$1264,5,0)),"na",VLOOKUP(B1093,Crude!$A$2:$G$1264,5,0))</f>
        <v>71.14</v>
      </c>
      <c r="V1093">
        <f>IF(ISERROR(VLOOKUP(B1093,Wheat!$A$2:$G$1264,5,0)),"na",VLOOKUP(B1093,Wheat!$A$2:$G$1264,5,0))</f>
        <v>514.5</v>
      </c>
    </row>
    <row r="1094" spans="1:22" x14ac:dyDescent="0.35">
      <c r="A1094">
        <f t="shared" si="17"/>
        <v>2018</v>
      </c>
      <c r="B1094" s="10">
        <v>43228</v>
      </c>
      <c r="C1094" s="11">
        <f>VLOOKUP(B1094,Yields!$A$2:$B$1680,2,0)</f>
        <v>1.69</v>
      </c>
      <c r="D1094" s="11">
        <f>IF(ISERROR(VLOOKUP(B1094,Silver!$A$2:$G$1265,5,0)),"na",VLOOKUP(B1094,Silver!$A$2:$G$1265,5,0))</f>
        <v>16.388000000000002</v>
      </c>
      <c r="E1094" s="11">
        <f>IF(ISERROR(VLOOKUP(B1094,Gold!$A$2:$G$1264,5,0)),"na",VLOOKUP(B1094,Gold!$A$2:$G$1264,5,0))</f>
        <v>1312</v>
      </c>
      <c r="F1094" s="13">
        <f>IF(ISERROR(VLOOKUP(B1094,FXAIX!$A$2:$G$1259,5,0)),"na",VLOOKUP(B1094,FXAIX!$A$2:$G$1259,5,0))</f>
        <v>93.449996999999996</v>
      </c>
      <c r="G1094" s="13">
        <f>IF(ISERROR(VLOOKUP(B1094,SP500v2!$A$2:$G$1259,5,0)),"na",VLOOKUP(B1094,SP500v2!$A$2:$G$1259,5,0))</f>
        <v>2671.92</v>
      </c>
      <c r="H1094" s="13">
        <f>IF(ISERROR(VLOOKUP(B1094,'ishare R3000 ETF'!$A$2:$G$1260,4,0)),"na",VLOOKUP(B1094,'ishare R3000 ETF'!$A$2:$G$1260,4,0))</f>
        <v>157.86999499999999</v>
      </c>
      <c r="I1094" s="13">
        <f>IF(ISERROR(VLOOKUP(B1094,'^IXIC'!$A$2:$E$1260,5,0)),"na",VLOOKUP(B1094,'^IXIC'!$A$2:$E$1260,5,0))</f>
        <v>7266.8999020000001</v>
      </c>
      <c r="J1094" s="12">
        <f>IF(ISERROR(VLOOKUP(B1094,'Russell 2000'!$A$1:$E$1260,5,0)),"na",VLOOKUP(B1094,'Russell 2000'!$A$1:$E$1260,5,0))</f>
        <v>1586.3900149999999</v>
      </c>
      <c r="K1094" s="12">
        <f>IF(ISERROR(VLOOKUP(B1094,'EURUSD=X'!$A$2:$E$1307,4,0)),"na",VLOOKUP(B1094,'EURUSD=X'!$A$2:$E$1307,4,0))</f>
        <v>1.1839360000000001</v>
      </c>
      <c r="L1094" s="12">
        <f>IF(ISERROR(VLOOKUP(B1094,'ETH-USD'!$A$2:$E$1776,5,0)),"na",VLOOKUP(B1094,'ETH-USD'!$A$2:$E$1776,5,0))</f>
        <v>752.85699499999998</v>
      </c>
      <c r="M1094" s="13">
        <f>IF(ISERROR(VLOOKUP(B1094,'BTC-USD'!$A$2:$E$1828,5,0)),"na",(VLOOKUP(B1094,'BTC-USD'!$A$2:$E$1828,5,0)))</f>
        <v>9234.8203130000002</v>
      </c>
      <c r="N1094" s="12" t="str">
        <f>IF(ISERROR(VLOOKUP(B1094,'SOL-USD'!$A$2:$E$893,5,0)),"na",VLOOKUP(B1094,'SOL-USD'!$A$2:$E$893,5,0))</f>
        <v>na</v>
      </c>
      <c r="O1094" s="12" t="str">
        <f>IF(ISERROR(VLOOKUP(B1094,'AVAX-USD'!$A$2:$E$799,5,0)),"na",VLOOKUP(B1094,'AVAX-USD'!$A$2:$E$799,5,0))</f>
        <v>na</v>
      </c>
      <c r="P1094" s="12">
        <f>IF(ISERROR(VLOOKUP(B1094,'ADA-USD'!$A$2:$E$1776,5,0)),"na",VLOOKUP(B1094,'ADA-USD'!$A$2:$E$1776,5,0))</f>
        <v>0.32835199999999998</v>
      </c>
      <c r="Q1094" s="12" t="str">
        <f>IF(ISERROR(VLOOKUP(B1094,'DOT-USD'!$A$2:$E$761,5,0)),"na",VLOOKUP(B1094,'DOT-USD'!$A$2:$E$761,5,0))</f>
        <v>na</v>
      </c>
      <c r="R1094" s="14">
        <f>IF(ISERROR(VLOOKUP(B1094,'DOGE-USD'!$A$2:$G$1776,5,0)),"na",VLOOKUP(B1094,'DOGE-USD'!$A$2:$G$1776,5,0))</f>
        <v>5.3030000000000004E-3</v>
      </c>
      <c r="S1094" s="14" t="str">
        <f>IF(ISERROR(VLOOKUP(B1094,'SHIB-USD'!$A$2:$G$780,5,0)),"na",VLOOKUP(B1094,'SHIB-USD'!$A$2:$G$780,5,0))</f>
        <v>na</v>
      </c>
      <c r="T1094" s="12" t="str">
        <f>IF(ISERROR(VLOOKUP(B1094,'Uni-USD'!$A$2:$G$735,5,0)),"na",VLOOKUP(B1094,'Uni-USD'!$A$2:$G$735,5,0))</f>
        <v>na</v>
      </c>
      <c r="U1094">
        <f>IF(ISERROR(VLOOKUP(B1094,Crude!$A$2:$G$1264,5,0)),"na",VLOOKUP(B1094,Crude!$A$2:$G$1264,5,0))</f>
        <v>69.06</v>
      </c>
      <c r="V1094">
        <f>IF(ISERROR(VLOOKUP(B1094,Wheat!$A$2:$G$1264,5,0)),"na",VLOOKUP(B1094,Wheat!$A$2:$G$1264,5,0))</f>
        <v>517.75</v>
      </c>
    </row>
    <row r="1095" spans="1:22" x14ac:dyDescent="0.35">
      <c r="A1095">
        <f t="shared" si="17"/>
        <v>2018</v>
      </c>
      <c r="B1095" s="10">
        <v>43227</v>
      </c>
      <c r="C1095" s="11">
        <f>VLOOKUP(B1095,Yields!$A$2:$B$1680,2,0)</f>
        <v>1.69</v>
      </c>
      <c r="D1095" s="11">
        <f>IF(ISERROR(VLOOKUP(B1095,Silver!$A$2:$G$1265,5,0)),"na",VLOOKUP(B1095,Silver!$A$2:$G$1265,5,0))</f>
        <v>16.413</v>
      </c>
      <c r="E1095" s="11">
        <f>IF(ISERROR(VLOOKUP(B1095,Gold!$A$2:$G$1264,5,0)),"na",VLOOKUP(B1095,Gold!$A$2:$G$1264,5,0))</f>
        <v>1312.2</v>
      </c>
      <c r="F1095" s="13">
        <f>IF(ISERROR(VLOOKUP(B1095,FXAIX!$A$2:$G$1259,5,0)),"na",VLOOKUP(B1095,FXAIX!$A$2:$G$1259,5,0))</f>
        <v>93.480002999999996</v>
      </c>
      <c r="G1095" s="13">
        <f>IF(ISERROR(VLOOKUP(B1095,SP500v2!$A$2:$G$1259,5,0)),"na",VLOOKUP(B1095,SP500v2!$A$2:$G$1259,5,0))</f>
        <v>2672.63</v>
      </c>
      <c r="H1095" s="13">
        <f>IF(ISERROR(VLOOKUP(B1095,'ishare R3000 ETF'!$A$2:$G$1260,4,0)),"na",VLOOKUP(B1095,'ishare R3000 ETF'!$A$2:$G$1260,4,0))</f>
        <v>158.25</v>
      </c>
      <c r="I1095" s="13">
        <f>IF(ISERROR(VLOOKUP(B1095,'^IXIC'!$A$2:$E$1260,5,0)),"na",VLOOKUP(B1095,'^IXIC'!$A$2:$E$1260,5,0))</f>
        <v>7265.2099609999996</v>
      </c>
      <c r="J1095" s="12">
        <f>IF(ISERROR(VLOOKUP(B1095,'Russell 2000'!$A$1:$E$1260,5,0)),"na",VLOOKUP(B1095,'Russell 2000'!$A$1:$E$1260,5,0))</f>
        <v>1578.9499510000001</v>
      </c>
      <c r="K1095" s="12">
        <f>IF(ISERROR(VLOOKUP(B1095,'EURUSD=X'!$A$2:$E$1307,4,0)),"na",VLOOKUP(B1095,'EURUSD=X'!$A$2:$E$1307,4,0))</f>
        <v>1.1899519999999999</v>
      </c>
      <c r="L1095" s="12">
        <f>IF(ISERROR(VLOOKUP(B1095,'ETH-USD'!$A$2:$E$1776,5,0)),"na",VLOOKUP(B1095,'ETH-USD'!$A$2:$E$1776,5,0))</f>
        <v>753.72497599999997</v>
      </c>
      <c r="M1095" s="13">
        <f>IF(ISERROR(VLOOKUP(B1095,'BTC-USD'!$A$2:$E$1828,5,0)),"na",(VLOOKUP(B1095,'BTC-USD'!$A$2:$E$1828,5,0)))</f>
        <v>9373.0097659999992</v>
      </c>
      <c r="N1095" s="12" t="str">
        <f>IF(ISERROR(VLOOKUP(B1095,'SOL-USD'!$A$2:$E$893,5,0)),"na",VLOOKUP(B1095,'SOL-USD'!$A$2:$E$893,5,0))</f>
        <v>na</v>
      </c>
      <c r="O1095" s="12" t="str">
        <f>IF(ISERROR(VLOOKUP(B1095,'AVAX-USD'!$A$2:$E$799,5,0)),"na",VLOOKUP(B1095,'AVAX-USD'!$A$2:$E$799,5,0))</f>
        <v>na</v>
      </c>
      <c r="P1095" s="12">
        <f>IF(ISERROR(VLOOKUP(B1095,'ADA-USD'!$A$2:$E$1776,5,0)),"na",VLOOKUP(B1095,'ADA-USD'!$A$2:$E$1776,5,0))</f>
        <v>0.33517599999999997</v>
      </c>
      <c r="Q1095" s="12" t="str">
        <f>IF(ISERROR(VLOOKUP(B1095,'DOT-USD'!$A$2:$E$761,5,0)),"na",VLOOKUP(B1095,'DOT-USD'!$A$2:$E$761,5,0))</f>
        <v>na</v>
      </c>
      <c r="R1095" s="14">
        <f>IF(ISERROR(VLOOKUP(B1095,'DOGE-USD'!$A$2:$G$1776,5,0)),"na",VLOOKUP(B1095,'DOGE-USD'!$A$2:$G$1776,5,0))</f>
        <v>4.8170000000000001E-3</v>
      </c>
      <c r="S1095" s="14" t="str">
        <f>IF(ISERROR(VLOOKUP(B1095,'SHIB-USD'!$A$2:$G$780,5,0)),"na",VLOOKUP(B1095,'SHIB-USD'!$A$2:$G$780,5,0))</f>
        <v>na</v>
      </c>
      <c r="T1095" s="12" t="str">
        <f>IF(ISERROR(VLOOKUP(B1095,'Uni-USD'!$A$2:$G$735,5,0)),"na",VLOOKUP(B1095,'Uni-USD'!$A$2:$G$735,5,0))</f>
        <v>na</v>
      </c>
      <c r="U1095">
        <f>IF(ISERROR(VLOOKUP(B1095,Crude!$A$2:$G$1264,5,0)),"na",VLOOKUP(B1095,Crude!$A$2:$G$1264,5,0))</f>
        <v>70.73</v>
      </c>
      <c r="V1095">
        <f>IF(ISERROR(VLOOKUP(B1095,Wheat!$A$2:$G$1264,5,0)),"na",VLOOKUP(B1095,Wheat!$A$2:$G$1264,5,0))</f>
        <v>514</v>
      </c>
    </row>
    <row r="1096" spans="1:22" x14ac:dyDescent="0.35">
      <c r="A1096">
        <f t="shared" si="17"/>
        <v>2018</v>
      </c>
      <c r="B1096" s="10">
        <v>43224</v>
      </c>
      <c r="C1096" s="11">
        <f>VLOOKUP(B1096,Yields!$A$2:$B$1680,2,0)</f>
        <v>1.67</v>
      </c>
      <c r="D1096" s="11">
        <f>IF(ISERROR(VLOOKUP(B1096,Silver!$A$2:$G$1265,5,0)),"na",VLOOKUP(B1096,Silver!$A$2:$G$1265,5,0))</f>
        <v>16.434000000000001</v>
      </c>
      <c r="E1096" s="11">
        <f>IF(ISERROR(VLOOKUP(B1096,Gold!$A$2:$G$1264,5,0)),"na",VLOOKUP(B1096,Gold!$A$2:$G$1264,5,0))</f>
        <v>1312.7</v>
      </c>
      <c r="F1096" s="13">
        <f>IF(ISERROR(VLOOKUP(B1096,FXAIX!$A$2:$G$1259,5,0)),"na",VLOOKUP(B1096,FXAIX!$A$2:$G$1259,5,0))</f>
        <v>93.160004000000001</v>
      </c>
      <c r="G1096" s="13">
        <f>IF(ISERROR(VLOOKUP(B1096,SP500v2!$A$2:$G$1259,5,0)),"na",VLOOKUP(B1096,SP500v2!$A$2:$G$1259,5,0))</f>
        <v>2663.42</v>
      </c>
      <c r="H1096" s="13">
        <f>IF(ISERROR(VLOOKUP(B1096,'ishare R3000 ETF'!$A$2:$G$1260,4,0)),"na",VLOOKUP(B1096,'ishare R3000 ETF'!$A$2:$G$1260,4,0))</f>
        <v>155.16999799999999</v>
      </c>
      <c r="I1096" s="13">
        <f>IF(ISERROR(VLOOKUP(B1096,'^IXIC'!$A$2:$E$1260,5,0)),"na",VLOOKUP(B1096,'^IXIC'!$A$2:$E$1260,5,0))</f>
        <v>7209.6201170000004</v>
      </c>
      <c r="J1096" s="12">
        <f>IF(ISERROR(VLOOKUP(B1096,'Russell 2000'!$A$1:$E$1260,5,0)),"na",VLOOKUP(B1096,'Russell 2000'!$A$1:$E$1260,5,0))</f>
        <v>1565.599976</v>
      </c>
      <c r="K1096" s="12">
        <f>IF(ISERROR(VLOOKUP(B1096,'EURUSD=X'!$A$2:$E$1307,4,0)),"na",VLOOKUP(B1096,'EURUSD=X'!$A$2:$E$1307,4,0))</f>
        <v>1.1914830000000001</v>
      </c>
      <c r="L1096" s="12">
        <f>IF(ISERROR(VLOOKUP(B1096,'ETH-USD'!$A$2:$E$1776,5,0)),"na",VLOOKUP(B1096,'ETH-USD'!$A$2:$E$1776,5,0))</f>
        <v>785.62402299999997</v>
      </c>
      <c r="M1096" s="13">
        <f>IF(ISERROR(VLOOKUP(B1096,'BTC-USD'!$A$2:$E$1828,5,0)),"na",(VLOOKUP(B1096,'BTC-USD'!$A$2:$E$1828,5,0)))</f>
        <v>9700.7597659999992</v>
      </c>
      <c r="N1096" s="12" t="str">
        <f>IF(ISERROR(VLOOKUP(B1096,'SOL-USD'!$A$2:$E$893,5,0)),"na",VLOOKUP(B1096,'SOL-USD'!$A$2:$E$893,5,0))</f>
        <v>na</v>
      </c>
      <c r="O1096" s="12" t="str">
        <f>IF(ISERROR(VLOOKUP(B1096,'AVAX-USD'!$A$2:$E$799,5,0)),"na",VLOOKUP(B1096,'AVAX-USD'!$A$2:$E$799,5,0))</f>
        <v>na</v>
      </c>
      <c r="P1096" s="12">
        <f>IF(ISERROR(VLOOKUP(B1096,'ADA-USD'!$A$2:$E$1776,5,0)),"na",VLOOKUP(B1096,'ADA-USD'!$A$2:$E$1776,5,0))</f>
        <v>0.360182</v>
      </c>
      <c r="Q1096" s="12" t="str">
        <f>IF(ISERROR(VLOOKUP(B1096,'DOT-USD'!$A$2:$E$761,5,0)),"na",VLOOKUP(B1096,'DOT-USD'!$A$2:$E$761,5,0))</f>
        <v>na</v>
      </c>
      <c r="R1096" s="14">
        <f>IF(ISERROR(VLOOKUP(B1096,'DOGE-USD'!$A$2:$G$1776,5,0)),"na",VLOOKUP(B1096,'DOGE-USD'!$A$2:$G$1776,5,0))</f>
        <v>5.2690000000000002E-3</v>
      </c>
      <c r="S1096" s="14" t="str">
        <f>IF(ISERROR(VLOOKUP(B1096,'SHIB-USD'!$A$2:$G$780,5,0)),"na",VLOOKUP(B1096,'SHIB-USD'!$A$2:$G$780,5,0))</f>
        <v>na</v>
      </c>
      <c r="T1096" s="12" t="str">
        <f>IF(ISERROR(VLOOKUP(B1096,'Uni-USD'!$A$2:$G$735,5,0)),"na",VLOOKUP(B1096,'Uni-USD'!$A$2:$G$735,5,0))</f>
        <v>na</v>
      </c>
      <c r="U1096">
        <f>IF(ISERROR(VLOOKUP(B1096,Crude!$A$2:$G$1264,5,0)),"na",VLOOKUP(B1096,Crude!$A$2:$G$1264,5,0))</f>
        <v>69.72</v>
      </c>
      <c r="V1096">
        <f>IF(ISERROR(VLOOKUP(B1096,Wheat!$A$2:$G$1264,5,0)),"na",VLOOKUP(B1096,Wheat!$A$2:$G$1264,5,0))</f>
        <v>527.5</v>
      </c>
    </row>
    <row r="1097" spans="1:22" x14ac:dyDescent="0.35">
      <c r="A1097">
        <f t="shared" si="17"/>
        <v>2018</v>
      </c>
      <c r="B1097" s="10">
        <v>43223</v>
      </c>
      <c r="C1097" s="11">
        <f>VLOOKUP(B1097,Yields!$A$2:$B$1680,2,0)</f>
        <v>1.68</v>
      </c>
      <c r="D1097" s="11">
        <f>IF(ISERROR(VLOOKUP(B1097,Silver!$A$2:$G$1265,5,0)),"na",VLOOKUP(B1097,Silver!$A$2:$G$1265,5,0))</f>
        <v>16.361999999999998</v>
      </c>
      <c r="E1097" s="11">
        <f>IF(ISERROR(VLOOKUP(B1097,Gold!$A$2:$G$1264,5,0)),"na",VLOOKUP(B1097,Gold!$A$2:$G$1264,5,0))</f>
        <v>1310.7</v>
      </c>
      <c r="F1097" s="13">
        <f>IF(ISERROR(VLOOKUP(B1097,FXAIX!$A$2:$G$1259,5,0)),"na",VLOOKUP(B1097,FXAIX!$A$2:$G$1259,5,0))</f>
        <v>91.959998999999996</v>
      </c>
      <c r="G1097" s="13">
        <f>IF(ISERROR(VLOOKUP(B1097,SP500v2!$A$2:$G$1259,5,0)),"na",VLOOKUP(B1097,SP500v2!$A$2:$G$1259,5,0))</f>
        <v>2629.73</v>
      </c>
      <c r="H1097" s="13">
        <f>IF(ISERROR(VLOOKUP(B1097,'ishare R3000 ETF'!$A$2:$G$1260,4,0)),"na",VLOOKUP(B1097,'ishare R3000 ETF'!$A$2:$G$1260,4,0))</f>
        <v>153.96000699999999</v>
      </c>
      <c r="I1097" s="13">
        <f>IF(ISERROR(VLOOKUP(B1097,'^IXIC'!$A$2:$E$1260,5,0)),"na",VLOOKUP(B1097,'^IXIC'!$A$2:$E$1260,5,0))</f>
        <v>7088.1499020000001</v>
      </c>
      <c r="J1097" s="12">
        <f>IF(ISERROR(VLOOKUP(B1097,'Russell 2000'!$A$1:$E$1260,5,0)),"na",VLOOKUP(B1097,'Russell 2000'!$A$1:$E$1260,5,0))</f>
        <v>1546.5600589999999</v>
      </c>
      <c r="K1097" s="12">
        <f>IF(ISERROR(VLOOKUP(B1097,'EURUSD=X'!$A$2:$E$1307,4,0)),"na",VLOOKUP(B1097,'EURUSD=X'!$A$2:$E$1307,4,0))</f>
        <v>1.1950719999999999</v>
      </c>
      <c r="L1097" s="12">
        <f>IF(ISERROR(VLOOKUP(B1097,'ETH-USD'!$A$2:$E$1776,5,0)),"na",VLOOKUP(B1097,'ETH-USD'!$A$2:$E$1776,5,0))</f>
        <v>779.54303000000004</v>
      </c>
      <c r="M1097" s="13">
        <f>IF(ISERROR(VLOOKUP(B1097,'BTC-USD'!$A$2:$E$1828,5,0)),"na",(VLOOKUP(B1097,'BTC-USD'!$A$2:$E$1828,5,0)))</f>
        <v>9743.8603519999997</v>
      </c>
      <c r="N1097" s="12" t="str">
        <f>IF(ISERROR(VLOOKUP(B1097,'SOL-USD'!$A$2:$E$893,5,0)),"na",VLOOKUP(B1097,'SOL-USD'!$A$2:$E$893,5,0))</f>
        <v>na</v>
      </c>
      <c r="O1097" s="12" t="str">
        <f>IF(ISERROR(VLOOKUP(B1097,'AVAX-USD'!$A$2:$E$799,5,0)),"na",VLOOKUP(B1097,'AVAX-USD'!$A$2:$E$799,5,0))</f>
        <v>na</v>
      </c>
      <c r="P1097" s="12">
        <f>IF(ISERROR(VLOOKUP(B1097,'ADA-USD'!$A$2:$E$1776,5,0)),"na",VLOOKUP(B1097,'ADA-USD'!$A$2:$E$1776,5,0))</f>
        <v>0.36970900000000001</v>
      </c>
      <c r="Q1097" s="12" t="str">
        <f>IF(ISERROR(VLOOKUP(B1097,'DOT-USD'!$A$2:$E$761,5,0)),"na",VLOOKUP(B1097,'DOT-USD'!$A$2:$E$761,5,0))</f>
        <v>na</v>
      </c>
      <c r="R1097" s="14">
        <f>IF(ISERROR(VLOOKUP(B1097,'DOGE-USD'!$A$2:$G$1776,5,0)),"na",VLOOKUP(B1097,'DOGE-USD'!$A$2:$G$1776,5,0))</f>
        <v>5.6410000000000002E-3</v>
      </c>
      <c r="S1097" s="14" t="str">
        <f>IF(ISERROR(VLOOKUP(B1097,'SHIB-USD'!$A$2:$G$780,5,0)),"na",VLOOKUP(B1097,'SHIB-USD'!$A$2:$G$780,5,0))</f>
        <v>na</v>
      </c>
      <c r="T1097" s="12" t="str">
        <f>IF(ISERROR(VLOOKUP(B1097,'Uni-USD'!$A$2:$G$735,5,0)),"na",VLOOKUP(B1097,'Uni-USD'!$A$2:$G$735,5,0))</f>
        <v>na</v>
      </c>
      <c r="U1097">
        <f>IF(ISERROR(VLOOKUP(B1097,Crude!$A$2:$G$1264,5,0)),"na",VLOOKUP(B1097,Crude!$A$2:$G$1264,5,0))</f>
        <v>68.430000000000007</v>
      </c>
      <c r="V1097">
        <f>IF(ISERROR(VLOOKUP(B1097,Wheat!$A$2:$G$1264,5,0)),"na",VLOOKUP(B1097,Wheat!$A$2:$G$1264,5,0))</f>
        <v>540.5</v>
      </c>
    </row>
    <row r="1098" spans="1:22" x14ac:dyDescent="0.35">
      <c r="A1098">
        <f t="shared" si="17"/>
        <v>2018</v>
      </c>
      <c r="B1098" s="10">
        <v>43222</v>
      </c>
      <c r="C1098" s="11">
        <f>VLOOKUP(B1098,Yields!$A$2:$B$1680,2,0)</f>
        <v>1.69</v>
      </c>
      <c r="D1098" s="11">
        <f>IF(ISERROR(VLOOKUP(B1098,Silver!$A$2:$G$1265,5,0)),"na",VLOOKUP(B1098,Silver!$A$2:$G$1265,5,0))</f>
        <v>16.291</v>
      </c>
      <c r="E1098" s="11">
        <f>IF(ISERROR(VLOOKUP(B1098,Gold!$A$2:$G$1264,5,0)),"na",VLOOKUP(B1098,Gold!$A$2:$G$1264,5,0))</f>
        <v>1302.5999999999999</v>
      </c>
      <c r="F1098" s="13">
        <f>IF(ISERROR(VLOOKUP(B1098,FXAIX!$A$2:$G$1259,5,0)),"na",VLOOKUP(B1098,FXAIX!$A$2:$G$1259,5,0))</f>
        <v>92.160004000000001</v>
      </c>
      <c r="G1098" s="13">
        <f>IF(ISERROR(VLOOKUP(B1098,SP500v2!$A$2:$G$1259,5,0)),"na",VLOOKUP(B1098,SP500v2!$A$2:$G$1259,5,0))</f>
        <v>2635.67</v>
      </c>
      <c r="H1098" s="13">
        <f>IF(ISERROR(VLOOKUP(B1098,'ishare R3000 ETF'!$A$2:$G$1260,4,0)),"na",VLOOKUP(B1098,'ishare R3000 ETF'!$A$2:$G$1260,4,0))</f>
        <v>156.14999399999999</v>
      </c>
      <c r="I1098" s="13">
        <f>IF(ISERROR(VLOOKUP(B1098,'^IXIC'!$A$2:$E$1260,5,0)),"na",VLOOKUP(B1098,'^IXIC'!$A$2:$E$1260,5,0))</f>
        <v>7100.8999020000001</v>
      </c>
      <c r="J1098" s="12">
        <f>IF(ISERROR(VLOOKUP(B1098,'Russell 2000'!$A$1:$E$1260,5,0)),"na",VLOOKUP(B1098,'Russell 2000'!$A$1:$E$1260,5,0))</f>
        <v>1554.910034</v>
      </c>
      <c r="K1098" s="12">
        <f>IF(ISERROR(VLOOKUP(B1098,'EURUSD=X'!$A$2:$E$1307,4,0)),"na",VLOOKUP(B1098,'EURUSD=X'!$A$2:$E$1307,4,0))</f>
        <v>1.195414</v>
      </c>
      <c r="L1098" s="12">
        <f>IF(ISERROR(VLOOKUP(B1098,'ETH-USD'!$A$2:$E$1776,5,0)),"na",VLOOKUP(B1098,'ETH-USD'!$A$2:$E$1776,5,0))</f>
        <v>687.14898700000003</v>
      </c>
      <c r="M1098" s="13">
        <f>IF(ISERROR(VLOOKUP(B1098,'BTC-USD'!$A$2:$E$1828,5,0)),"na",(VLOOKUP(B1098,'BTC-USD'!$A$2:$E$1828,5,0)))</f>
        <v>9235.9199219999991</v>
      </c>
      <c r="N1098" s="12" t="str">
        <f>IF(ISERROR(VLOOKUP(B1098,'SOL-USD'!$A$2:$E$893,5,0)),"na",VLOOKUP(B1098,'SOL-USD'!$A$2:$E$893,5,0))</f>
        <v>na</v>
      </c>
      <c r="O1098" s="12" t="str">
        <f>IF(ISERROR(VLOOKUP(B1098,'AVAX-USD'!$A$2:$E$799,5,0)),"na",VLOOKUP(B1098,'AVAX-USD'!$A$2:$E$799,5,0))</f>
        <v>na</v>
      </c>
      <c r="P1098" s="12">
        <f>IF(ISERROR(VLOOKUP(B1098,'ADA-USD'!$A$2:$E$1776,5,0)),"na",VLOOKUP(B1098,'ADA-USD'!$A$2:$E$1776,5,0))</f>
        <v>0.37241999999999997</v>
      </c>
      <c r="Q1098" s="12" t="str">
        <f>IF(ISERROR(VLOOKUP(B1098,'DOT-USD'!$A$2:$E$761,5,0)),"na",VLOOKUP(B1098,'DOT-USD'!$A$2:$E$761,5,0))</f>
        <v>na</v>
      </c>
      <c r="R1098" s="14">
        <f>IF(ISERROR(VLOOKUP(B1098,'DOGE-USD'!$A$2:$G$1776,5,0)),"na",VLOOKUP(B1098,'DOGE-USD'!$A$2:$G$1776,5,0))</f>
        <v>5.2729999999999999E-3</v>
      </c>
      <c r="S1098" s="14" t="str">
        <f>IF(ISERROR(VLOOKUP(B1098,'SHIB-USD'!$A$2:$G$780,5,0)),"na",VLOOKUP(B1098,'SHIB-USD'!$A$2:$G$780,5,0))</f>
        <v>na</v>
      </c>
      <c r="T1098" s="12" t="str">
        <f>IF(ISERROR(VLOOKUP(B1098,'Uni-USD'!$A$2:$G$735,5,0)),"na",VLOOKUP(B1098,'Uni-USD'!$A$2:$G$735,5,0))</f>
        <v>na</v>
      </c>
      <c r="U1098">
        <f>IF(ISERROR(VLOOKUP(B1098,Crude!$A$2:$G$1264,5,0)),"na",VLOOKUP(B1098,Crude!$A$2:$G$1264,5,0))</f>
        <v>67.930000000000007</v>
      </c>
      <c r="V1098">
        <f>IF(ISERROR(VLOOKUP(B1098,Wheat!$A$2:$G$1264,5,0)),"na",VLOOKUP(B1098,Wheat!$A$2:$G$1264,5,0))</f>
        <v>525.75</v>
      </c>
    </row>
    <row r="1099" spans="1:22" x14ac:dyDescent="0.35">
      <c r="A1099">
        <f t="shared" si="17"/>
        <v>2018</v>
      </c>
      <c r="B1099" s="10">
        <v>43221</v>
      </c>
      <c r="C1099" s="11">
        <f>VLOOKUP(B1099,Yields!$A$2:$B$1680,2,0)</f>
        <v>1.68</v>
      </c>
      <c r="D1099" s="11">
        <f>IF(ISERROR(VLOOKUP(B1099,Silver!$A$2:$G$1265,5,0)),"na",VLOOKUP(B1099,Silver!$A$2:$G$1265,5,0))</f>
        <v>16.039000000000001</v>
      </c>
      <c r="E1099" s="11">
        <f>IF(ISERROR(VLOOKUP(B1099,Gold!$A$2:$G$1264,5,0)),"na",VLOOKUP(B1099,Gold!$A$2:$G$1264,5,0))</f>
        <v>1303.8</v>
      </c>
      <c r="F1099" s="13">
        <f>IF(ISERROR(VLOOKUP(B1099,FXAIX!$A$2:$G$1259,5,0)),"na",VLOOKUP(B1099,FXAIX!$A$2:$G$1259,5,0))</f>
        <v>92.830001999999993</v>
      </c>
      <c r="G1099" s="13">
        <f>IF(ISERROR(VLOOKUP(B1099,SP500v2!$A$2:$G$1259,5,0)),"na",VLOOKUP(B1099,SP500v2!$A$2:$G$1259,5,0))</f>
        <v>2654.8</v>
      </c>
      <c r="H1099" s="13">
        <f>IF(ISERROR(VLOOKUP(B1099,'ishare R3000 ETF'!$A$2:$G$1260,4,0)),"na",VLOOKUP(B1099,'ishare R3000 ETF'!$A$2:$G$1260,4,0))</f>
        <v>155.63000500000001</v>
      </c>
      <c r="I1099" s="13">
        <f>IF(ISERROR(VLOOKUP(B1099,'^IXIC'!$A$2:$E$1260,5,0)),"na",VLOOKUP(B1099,'^IXIC'!$A$2:$E$1260,5,0))</f>
        <v>7130.7001950000003</v>
      </c>
      <c r="J1099" s="12">
        <f>IF(ISERROR(VLOOKUP(B1099,'Russell 2000'!$A$1:$E$1260,5,0)),"na",VLOOKUP(B1099,'Russell 2000'!$A$1:$E$1260,5,0))</f>
        <v>1550.329956</v>
      </c>
      <c r="K1099" s="12">
        <f>IF(ISERROR(VLOOKUP(B1099,'EURUSD=X'!$A$2:$E$1307,4,0)),"na",VLOOKUP(B1099,'EURUSD=X'!$A$2:$E$1307,4,0))</f>
        <v>1.1983509999999999</v>
      </c>
      <c r="L1099" s="12">
        <f>IF(ISERROR(VLOOKUP(B1099,'ETH-USD'!$A$2:$E$1776,5,0)),"na",VLOOKUP(B1099,'ETH-USD'!$A$2:$E$1776,5,0))</f>
        <v>673.612976</v>
      </c>
      <c r="M1099" s="13">
        <f>IF(ISERROR(VLOOKUP(B1099,'BTC-USD'!$A$2:$E$1828,5,0)),"na",(VLOOKUP(B1099,'BTC-USD'!$A$2:$E$1828,5,0)))</f>
        <v>9119.0097659999992</v>
      </c>
      <c r="N1099" s="12" t="str">
        <f>IF(ISERROR(VLOOKUP(B1099,'SOL-USD'!$A$2:$E$893,5,0)),"na",VLOOKUP(B1099,'SOL-USD'!$A$2:$E$893,5,0))</f>
        <v>na</v>
      </c>
      <c r="O1099" s="12" t="str">
        <f>IF(ISERROR(VLOOKUP(B1099,'AVAX-USD'!$A$2:$E$799,5,0)),"na",VLOOKUP(B1099,'AVAX-USD'!$A$2:$E$799,5,0))</f>
        <v>na</v>
      </c>
      <c r="P1099" s="12">
        <f>IF(ISERROR(VLOOKUP(B1099,'ADA-USD'!$A$2:$E$1776,5,0)),"na",VLOOKUP(B1099,'ADA-USD'!$A$2:$E$1776,5,0))</f>
        <v>0.35869299999999998</v>
      </c>
      <c r="Q1099" s="12" t="str">
        <f>IF(ISERROR(VLOOKUP(B1099,'DOT-USD'!$A$2:$E$761,5,0)),"na",VLOOKUP(B1099,'DOT-USD'!$A$2:$E$761,5,0))</f>
        <v>na</v>
      </c>
      <c r="R1099" s="14">
        <f>IF(ISERROR(VLOOKUP(B1099,'DOGE-USD'!$A$2:$G$1776,5,0)),"na",VLOOKUP(B1099,'DOGE-USD'!$A$2:$G$1776,5,0))</f>
        <v>5.1440000000000001E-3</v>
      </c>
      <c r="S1099" s="14" t="str">
        <f>IF(ISERROR(VLOOKUP(B1099,'SHIB-USD'!$A$2:$G$780,5,0)),"na",VLOOKUP(B1099,'SHIB-USD'!$A$2:$G$780,5,0))</f>
        <v>na</v>
      </c>
      <c r="T1099" s="12" t="str">
        <f>IF(ISERROR(VLOOKUP(B1099,'Uni-USD'!$A$2:$G$735,5,0)),"na",VLOOKUP(B1099,'Uni-USD'!$A$2:$G$735,5,0))</f>
        <v>na</v>
      </c>
      <c r="U1099">
        <f>IF(ISERROR(VLOOKUP(B1099,Crude!$A$2:$G$1264,5,0)),"na",VLOOKUP(B1099,Crude!$A$2:$G$1264,5,0))</f>
        <v>67.25</v>
      </c>
      <c r="V1099">
        <f>IF(ISERROR(VLOOKUP(B1099,Wheat!$A$2:$G$1264,5,0)),"na",VLOOKUP(B1099,Wheat!$A$2:$G$1264,5,0))</f>
        <v>529.75</v>
      </c>
    </row>
    <row r="1100" spans="1:22" x14ac:dyDescent="0.35">
      <c r="A1100">
        <f t="shared" si="17"/>
        <v>2018</v>
      </c>
      <c r="B1100" s="10">
        <v>43220</v>
      </c>
      <c r="C1100" s="11">
        <f>VLOOKUP(B1100,Yields!$A$2:$B$1680,2,0)</f>
        <v>1.65</v>
      </c>
      <c r="D1100" s="11">
        <f>IF(ISERROR(VLOOKUP(B1100,Silver!$A$2:$G$1265,5,0)),"na",VLOOKUP(B1100,Silver!$A$2:$G$1265,5,0))</f>
        <v>16.312000000000001</v>
      </c>
      <c r="E1100" s="11">
        <f>IF(ISERROR(VLOOKUP(B1100,Gold!$A$2:$G$1264,5,0)),"na",VLOOKUP(B1100,Gold!$A$2:$G$1264,5,0))</f>
        <v>1316.2</v>
      </c>
      <c r="F1100" s="13">
        <f>IF(ISERROR(VLOOKUP(B1100,FXAIX!$A$2:$G$1259,5,0)),"na",VLOOKUP(B1100,FXAIX!$A$2:$G$1259,5,0))</f>
        <v>92.589995999999999</v>
      </c>
      <c r="G1100" s="13">
        <f>IF(ISERROR(VLOOKUP(B1100,SP500v2!$A$2:$G$1259,5,0)),"na",VLOOKUP(B1100,SP500v2!$A$2:$G$1259,5,0))</f>
        <v>2648.05</v>
      </c>
      <c r="H1100" s="13">
        <f>IF(ISERROR(VLOOKUP(B1100,'ishare R3000 ETF'!$A$2:$G$1260,4,0)),"na",VLOOKUP(B1100,'ishare R3000 ETF'!$A$2:$G$1260,4,0))</f>
        <v>156.83999600000001</v>
      </c>
      <c r="I1100" s="13">
        <f>IF(ISERROR(VLOOKUP(B1100,'^IXIC'!$A$2:$E$1260,5,0)),"na",VLOOKUP(B1100,'^IXIC'!$A$2:$E$1260,5,0))</f>
        <v>7066.2700199999999</v>
      </c>
      <c r="J1100" s="12">
        <f>IF(ISERROR(VLOOKUP(B1100,'Russell 2000'!$A$1:$E$1260,5,0)),"na",VLOOKUP(B1100,'Russell 2000'!$A$1:$E$1260,5,0))</f>
        <v>1541.880005</v>
      </c>
      <c r="K1100" s="12">
        <f>IF(ISERROR(VLOOKUP(B1100,'EURUSD=X'!$A$2:$E$1307,4,0)),"na",VLOOKUP(B1100,'EURUSD=X'!$A$2:$E$1307,4,0))</f>
        <v>1.206636</v>
      </c>
      <c r="L1100" s="12">
        <f>IF(ISERROR(VLOOKUP(B1100,'ETH-USD'!$A$2:$E$1776,5,0)),"na",VLOOKUP(B1100,'ETH-USD'!$A$2:$E$1776,5,0))</f>
        <v>669.92401099999995</v>
      </c>
      <c r="M1100" s="13">
        <f>IF(ISERROR(VLOOKUP(B1100,'BTC-USD'!$A$2:$E$1828,5,0)),"na",(VLOOKUP(B1100,'BTC-USD'!$A$2:$E$1828,5,0)))</f>
        <v>9240.5498050000006</v>
      </c>
      <c r="N1100" s="12" t="str">
        <f>IF(ISERROR(VLOOKUP(B1100,'SOL-USD'!$A$2:$E$893,5,0)),"na",VLOOKUP(B1100,'SOL-USD'!$A$2:$E$893,5,0))</f>
        <v>na</v>
      </c>
      <c r="O1100" s="12" t="str">
        <f>IF(ISERROR(VLOOKUP(B1100,'AVAX-USD'!$A$2:$E$799,5,0)),"na",VLOOKUP(B1100,'AVAX-USD'!$A$2:$E$799,5,0))</f>
        <v>na</v>
      </c>
      <c r="P1100" s="12">
        <f>IF(ISERROR(VLOOKUP(B1100,'ADA-USD'!$A$2:$E$1776,5,0)),"na",VLOOKUP(B1100,'ADA-USD'!$A$2:$E$1776,5,0))</f>
        <v>0.34331800000000001</v>
      </c>
      <c r="Q1100" s="12" t="str">
        <f>IF(ISERROR(VLOOKUP(B1100,'DOT-USD'!$A$2:$E$761,5,0)),"na",VLOOKUP(B1100,'DOT-USD'!$A$2:$E$761,5,0))</f>
        <v>na</v>
      </c>
      <c r="R1100" s="14">
        <f>IF(ISERROR(VLOOKUP(B1100,'DOGE-USD'!$A$2:$G$1776,5,0)),"na",VLOOKUP(B1100,'DOGE-USD'!$A$2:$G$1776,5,0))</f>
        <v>5.2100000000000002E-3</v>
      </c>
      <c r="S1100" s="14" t="str">
        <f>IF(ISERROR(VLOOKUP(B1100,'SHIB-USD'!$A$2:$G$780,5,0)),"na",VLOOKUP(B1100,'SHIB-USD'!$A$2:$G$780,5,0))</f>
        <v>na</v>
      </c>
      <c r="T1100" s="12" t="str">
        <f>IF(ISERROR(VLOOKUP(B1100,'Uni-USD'!$A$2:$G$735,5,0)),"na",VLOOKUP(B1100,'Uni-USD'!$A$2:$G$735,5,0))</f>
        <v>na</v>
      </c>
      <c r="U1100">
        <f>IF(ISERROR(VLOOKUP(B1100,Crude!$A$2:$G$1264,5,0)),"na",VLOOKUP(B1100,Crude!$A$2:$G$1264,5,0))</f>
        <v>68.569999999999993</v>
      </c>
      <c r="V1100">
        <f>IF(ISERROR(VLOOKUP(B1100,Wheat!$A$2:$G$1264,5,0)),"na",VLOOKUP(B1100,Wheat!$A$2:$G$1264,5,0))</f>
        <v>512.5</v>
      </c>
    </row>
    <row r="1101" spans="1:22" x14ac:dyDescent="0.35">
      <c r="A1101">
        <f t="shared" si="17"/>
        <v>2018</v>
      </c>
      <c r="B1101" s="10">
        <v>43217</v>
      </c>
      <c r="C1101" s="11">
        <f>VLOOKUP(B1101,Yields!$A$2:$B$1680,2,0)</f>
        <v>1.62</v>
      </c>
      <c r="D1101" s="11">
        <f>IF(ISERROR(VLOOKUP(B1101,Silver!$A$2:$G$1265,5,0)),"na",VLOOKUP(B1101,Silver!$A$2:$G$1265,5,0))</f>
        <v>16.405999999999999</v>
      </c>
      <c r="E1101" s="11">
        <f>IF(ISERROR(VLOOKUP(B1101,Gold!$A$2:$G$1264,5,0)),"na",VLOOKUP(B1101,Gold!$A$2:$G$1264,5,0))</f>
        <v>1320.3</v>
      </c>
      <c r="F1101" s="13">
        <f>IF(ISERROR(VLOOKUP(B1101,FXAIX!$A$2:$G$1259,5,0)),"na",VLOOKUP(B1101,FXAIX!$A$2:$G$1259,5,0))</f>
        <v>93.349997999999999</v>
      </c>
      <c r="G1101" s="13">
        <f>IF(ISERROR(VLOOKUP(B1101,SP500v2!$A$2:$G$1259,5,0)),"na",VLOOKUP(B1101,SP500v2!$A$2:$G$1259,5,0))</f>
        <v>2669.91</v>
      </c>
      <c r="H1101" s="13">
        <f>IF(ISERROR(VLOOKUP(B1101,'ishare R3000 ETF'!$A$2:$G$1260,4,0)),"na",VLOOKUP(B1101,'ishare R3000 ETF'!$A$2:$G$1260,4,0))</f>
        <v>157.5</v>
      </c>
      <c r="I1101" s="13">
        <f>IF(ISERROR(VLOOKUP(B1101,'^IXIC'!$A$2:$E$1260,5,0)),"na",VLOOKUP(B1101,'^IXIC'!$A$2:$E$1260,5,0))</f>
        <v>7119.7998049999997</v>
      </c>
      <c r="J1101" s="12">
        <f>IF(ISERROR(VLOOKUP(B1101,'Russell 2000'!$A$1:$E$1260,5,0)),"na",VLOOKUP(B1101,'Russell 2000'!$A$1:$E$1260,5,0))</f>
        <v>1556.23999</v>
      </c>
      <c r="K1101" s="12">
        <f>IF(ISERROR(VLOOKUP(B1101,'EURUSD=X'!$A$2:$E$1307,4,0)),"na",VLOOKUP(B1101,'EURUSD=X'!$A$2:$E$1307,4,0))</f>
        <v>1.2056039999999999</v>
      </c>
      <c r="L1101" s="12">
        <f>IF(ISERROR(VLOOKUP(B1101,'ETH-USD'!$A$2:$E$1776,5,0)),"na",VLOOKUP(B1101,'ETH-USD'!$A$2:$E$1776,5,0))</f>
        <v>647.03198199999997</v>
      </c>
      <c r="M1101" s="13">
        <f>IF(ISERROR(VLOOKUP(B1101,'BTC-USD'!$A$2:$E$1828,5,0)),"na",(VLOOKUP(B1101,'BTC-USD'!$A$2:$E$1828,5,0)))</f>
        <v>8987.0498050000006</v>
      </c>
      <c r="N1101" s="12" t="str">
        <f>IF(ISERROR(VLOOKUP(B1101,'SOL-USD'!$A$2:$E$893,5,0)),"na",VLOOKUP(B1101,'SOL-USD'!$A$2:$E$893,5,0))</f>
        <v>na</v>
      </c>
      <c r="O1101" s="12" t="str">
        <f>IF(ISERROR(VLOOKUP(B1101,'AVAX-USD'!$A$2:$E$799,5,0)),"na",VLOOKUP(B1101,'AVAX-USD'!$A$2:$E$799,5,0))</f>
        <v>na</v>
      </c>
      <c r="P1101" s="12">
        <f>IF(ISERROR(VLOOKUP(B1101,'ADA-USD'!$A$2:$E$1776,5,0)),"na",VLOOKUP(B1101,'ADA-USD'!$A$2:$E$1776,5,0))</f>
        <v>0.288489</v>
      </c>
      <c r="Q1101" s="12" t="str">
        <f>IF(ISERROR(VLOOKUP(B1101,'DOT-USD'!$A$2:$E$761,5,0)),"na",VLOOKUP(B1101,'DOT-USD'!$A$2:$E$761,5,0))</f>
        <v>na</v>
      </c>
      <c r="R1101" s="14">
        <f>IF(ISERROR(VLOOKUP(B1101,'DOGE-USD'!$A$2:$G$1776,5,0)),"na",VLOOKUP(B1101,'DOGE-USD'!$A$2:$G$1776,5,0))</f>
        <v>5.4219999999999997E-3</v>
      </c>
      <c r="S1101" s="14" t="str">
        <f>IF(ISERROR(VLOOKUP(B1101,'SHIB-USD'!$A$2:$G$780,5,0)),"na",VLOOKUP(B1101,'SHIB-USD'!$A$2:$G$780,5,0))</f>
        <v>na</v>
      </c>
      <c r="T1101" s="12" t="str">
        <f>IF(ISERROR(VLOOKUP(B1101,'Uni-USD'!$A$2:$G$735,5,0)),"na",VLOOKUP(B1101,'Uni-USD'!$A$2:$G$735,5,0))</f>
        <v>na</v>
      </c>
      <c r="U1101">
        <f>IF(ISERROR(VLOOKUP(B1101,Crude!$A$2:$G$1264,5,0)),"na",VLOOKUP(B1101,Crude!$A$2:$G$1264,5,0))</f>
        <v>68.099999999999994</v>
      </c>
      <c r="V1101">
        <f>IF(ISERROR(VLOOKUP(B1101,Wheat!$A$2:$G$1264,5,0)),"na",VLOOKUP(B1101,Wheat!$A$2:$G$1264,5,0))</f>
        <v>495.5</v>
      </c>
    </row>
    <row r="1102" spans="1:22" x14ac:dyDescent="0.35">
      <c r="A1102">
        <f t="shared" si="17"/>
        <v>2018</v>
      </c>
      <c r="B1102" s="10">
        <v>43216</v>
      </c>
      <c r="C1102" s="11">
        <f>VLOOKUP(B1102,Yields!$A$2:$B$1680,2,0)</f>
        <v>1.62</v>
      </c>
      <c r="D1102" s="11">
        <f>IF(ISERROR(VLOOKUP(B1102,Silver!$A$2:$G$1265,5,0)),"na",VLOOKUP(B1102,Silver!$A$2:$G$1265,5,0))</f>
        <v>16.488</v>
      </c>
      <c r="E1102" s="11">
        <f>IF(ISERROR(VLOOKUP(B1102,Gold!$A$2:$G$1264,5,0)),"na",VLOOKUP(B1102,Gold!$A$2:$G$1264,5,0))</f>
        <v>1316.3</v>
      </c>
      <c r="F1102" s="13">
        <f>IF(ISERROR(VLOOKUP(B1102,FXAIX!$A$2:$G$1259,5,0)),"na",VLOOKUP(B1102,FXAIX!$A$2:$G$1259,5,0))</f>
        <v>93.239998</v>
      </c>
      <c r="G1102" s="13">
        <f>IF(ISERROR(VLOOKUP(B1102,SP500v2!$A$2:$G$1259,5,0)),"na",VLOOKUP(B1102,SP500v2!$A$2:$G$1259,5,0))</f>
        <v>2666.94</v>
      </c>
      <c r="H1102" s="13">
        <f>IF(ISERROR(VLOOKUP(B1102,'ishare R3000 ETF'!$A$2:$G$1260,4,0)),"na",VLOOKUP(B1102,'ishare R3000 ETF'!$A$2:$G$1260,4,0))</f>
        <v>156.88999899999999</v>
      </c>
      <c r="I1102" s="13">
        <f>IF(ISERROR(VLOOKUP(B1102,'^IXIC'!$A$2:$E$1260,5,0)),"na",VLOOKUP(B1102,'^IXIC'!$A$2:$E$1260,5,0))</f>
        <v>7118.6801759999998</v>
      </c>
      <c r="J1102" s="12">
        <f>IF(ISERROR(VLOOKUP(B1102,'Russell 2000'!$A$1:$E$1260,5,0)),"na",VLOOKUP(B1102,'Russell 2000'!$A$1:$E$1260,5,0))</f>
        <v>1557.8900149999999</v>
      </c>
      <c r="K1102" s="12">
        <f>IF(ISERROR(VLOOKUP(B1102,'EURUSD=X'!$A$2:$E$1307,4,0)),"na",VLOOKUP(B1102,'EURUSD=X'!$A$2:$E$1307,4,0))</f>
        <v>1.2099800000000001</v>
      </c>
      <c r="L1102" s="12">
        <f>IF(ISERROR(VLOOKUP(B1102,'ETH-USD'!$A$2:$E$1776,5,0)),"na",VLOOKUP(B1102,'ETH-USD'!$A$2:$E$1776,5,0))</f>
        <v>662.80902100000003</v>
      </c>
      <c r="M1102" s="13">
        <f>IF(ISERROR(VLOOKUP(B1102,'BTC-USD'!$A$2:$E$1828,5,0)),"na",(VLOOKUP(B1102,'BTC-USD'!$A$2:$E$1828,5,0)))</f>
        <v>9281.5097659999992</v>
      </c>
      <c r="N1102" s="12" t="str">
        <f>IF(ISERROR(VLOOKUP(B1102,'SOL-USD'!$A$2:$E$893,5,0)),"na",VLOOKUP(B1102,'SOL-USD'!$A$2:$E$893,5,0))</f>
        <v>na</v>
      </c>
      <c r="O1102" s="12" t="str">
        <f>IF(ISERROR(VLOOKUP(B1102,'AVAX-USD'!$A$2:$E$799,5,0)),"na",VLOOKUP(B1102,'AVAX-USD'!$A$2:$E$799,5,0))</f>
        <v>na</v>
      </c>
      <c r="P1102" s="12">
        <f>IF(ISERROR(VLOOKUP(B1102,'ADA-USD'!$A$2:$E$1776,5,0)),"na",VLOOKUP(B1102,'ADA-USD'!$A$2:$E$1776,5,0))</f>
        <v>0.29429499999999997</v>
      </c>
      <c r="Q1102" s="12" t="str">
        <f>IF(ISERROR(VLOOKUP(B1102,'DOT-USD'!$A$2:$E$761,5,0)),"na",VLOOKUP(B1102,'DOT-USD'!$A$2:$E$761,5,0))</f>
        <v>na</v>
      </c>
      <c r="R1102" s="14">
        <f>IF(ISERROR(VLOOKUP(B1102,'DOGE-USD'!$A$2:$G$1776,5,0)),"na",VLOOKUP(B1102,'DOGE-USD'!$A$2:$G$1776,5,0))</f>
        <v>5.6270000000000001E-3</v>
      </c>
      <c r="S1102" s="14" t="str">
        <f>IF(ISERROR(VLOOKUP(B1102,'SHIB-USD'!$A$2:$G$780,5,0)),"na",VLOOKUP(B1102,'SHIB-USD'!$A$2:$G$780,5,0))</f>
        <v>na</v>
      </c>
      <c r="T1102" s="12" t="str">
        <f>IF(ISERROR(VLOOKUP(B1102,'Uni-USD'!$A$2:$G$735,5,0)),"na",VLOOKUP(B1102,'Uni-USD'!$A$2:$G$735,5,0))</f>
        <v>na</v>
      </c>
      <c r="U1102">
        <f>IF(ISERROR(VLOOKUP(B1102,Crude!$A$2:$G$1264,5,0)),"na",VLOOKUP(B1102,Crude!$A$2:$G$1264,5,0))</f>
        <v>68.19</v>
      </c>
      <c r="V1102">
        <f>IF(ISERROR(VLOOKUP(B1102,Wheat!$A$2:$G$1264,5,0)),"na",VLOOKUP(B1102,Wheat!$A$2:$G$1264,5,0))</f>
        <v>480.75</v>
      </c>
    </row>
    <row r="1103" spans="1:22" x14ac:dyDescent="0.35">
      <c r="A1103">
        <f t="shared" si="17"/>
        <v>2018</v>
      </c>
      <c r="B1103" s="10">
        <v>43215</v>
      </c>
      <c r="C1103" s="11">
        <f>VLOOKUP(B1103,Yields!$A$2:$B$1680,2,0)</f>
        <v>1.65</v>
      </c>
      <c r="D1103" s="11">
        <f>IF(ISERROR(VLOOKUP(B1103,Silver!$A$2:$G$1265,5,0)),"na",VLOOKUP(B1103,Silver!$A$2:$G$1265,5,0))</f>
        <v>16.486000000000001</v>
      </c>
      <c r="E1103" s="11">
        <f>IF(ISERROR(VLOOKUP(B1103,Gold!$A$2:$G$1264,5,0)),"na",VLOOKUP(B1103,Gold!$A$2:$G$1264,5,0))</f>
        <v>1321.2</v>
      </c>
      <c r="F1103" s="13">
        <f>IF(ISERROR(VLOOKUP(B1103,FXAIX!$A$2:$G$1259,5,0)),"na",VLOOKUP(B1103,FXAIX!$A$2:$G$1259,5,0))</f>
        <v>92.279999000000004</v>
      </c>
      <c r="G1103" s="13">
        <f>IF(ISERROR(VLOOKUP(B1103,SP500v2!$A$2:$G$1259,5,0)),"na",VLOOKUP(B1103,SP500v2!$A$2:$G$1259,5,0))</f>
        <v>2639.4</v>
      </c>
      <c r="H1103" s="13">
        <f>IF(ISERROR(VLOOKUP(B1103,'ishare R3000 ETF'!$A$2:$G$1260,4,0)),"na",VLOOKUP(B1103,'ishare R3000 ETF'!$A$2:$G$1260,4,0))</f>
        <v>154.979996</v>
      </c>
      <c r="I1103" s="13">
        <f>IF(ISERROR(VLOOKUP(B1103,'^IXIC'!$A$2:$E$1260,5,0)),"na",VLOOKUP(B1103,'^IXIC'!$A$2:$E$1260,5,0))</f>
        <v>7003.7402339999999</v>
      </c>
      <c r="J1103" s="12">
        <f>IF(ISERROR(VLOOKUP(B1103,'Russell 2000'!$A$1:$E$1260,5,0)),"na",VLOOKUP(B1103,'Russell 2000'!$A$1:$E$1260,5,0))</f>
        <v>1550.469971</v>
      </c>
      <c r="K1103" s="12">
        <f>IF(ISERROR(VLOOKUP(B1103,'EURUSD=X'!$A$2:$E$1307,4,0)),"na",VLOOKUP(B1103,'EURUSD=X'!$A$2:$E$1307,4,0))</f>
        <v>1.2169000000000001</v>
      </c>
      <c r="L1103" s="12">
        <f>IF(ISERROR(VLOOKUP(B1103,'ETH-USD'!$A$2:$E$1776,5,0)),"na",VLOOKUP(B1103,'ETH-USD'!$A$2:$E$1776,5,0))</f>
        <v>615.41601600000001</v>
      </c>
      <c r="M1103" s="13">
        <f>IF(ISERROR(VLOOKUP(B1103,'BTC-USD'!$A$2:$E$1828,5,0)),"na",(VLOOKUP(B1103,'BTC-USD'!$A$2:$E$1828,5,0)))</f>
        <v>8845.7402340000008</v>
      </c>
      <c r="N1103" s="12" t="str">
        <f>IF(ISERROR(VLOOKUP(B1103,'SOL-USD'!$A$2:$E$893,5,0)),"na",VLOOKUP(B1103,'SOL-USD'!$A$2:$E$893,5,0))</f>
        <v>na</v>
      </c>
      <c r="O1103" s="12" t="str">
        <f>IF(ISERROR(VLOOKUP(B1103,'AVAX-USD'!$A$2:$E$799,5,0)),"na",VLOOKUP(B1103,'AVAX-USD'!$A$2:$E$799,5,0))</f>
        <v>na</v>
      </c>
      <c r="P1103" s="12">
        <f>IF(ISERROR(VLOOKUP(B1103,'ADA-USD'!$A$2:$E$1776,5,0)),"na",VLOOKUP(B1103,'ADA-USD'!$A$2:$E$1776,5,0))</f>
        <v>0.27165400000000001</v>
      </c>
      <c r="Q1103" s="12" t="str">
        <f>IF(ISERROR(VLOOKUP(B1103,'DOT-USD'!$A$2:$E$761,5,0)),"na",VLOOKUP(B1103,'DOT-USD'!$A$2:$E$761,5,0))</f>
        <v>na</v>
      </c>
      <c r="R1103" s="14">
        <f>IF(ISERROR(VLOOKUP(B1103,'DOGE-USD'!$A$2:$G$1776,5,0)),"na",VLOOKUP(B1103,'DOGE-USD'!$A$2:$G$1776,5,0))</f>
        <v>5.0930000000000003E-3</v>
      </c>
      <c r="S1103" s="14" t="str">
        <f>IF(ISERROR(VLOOKUP(B1103,'SHIB-USD'!$A$2:$G$780,5,0)),"na",VLOOKUP(B1103,'SHIB-USD'!$A$2:$G$780,5,0))</f>
        <v>na</v>
      </c>
      <c r="T1103" s="12" t="str">
        <f>IF(ISERROR(VLOOKUP(B1103,'Uni-USD'!$A$2:$G$735,5,0)),"na",VLOOKUP(B1103,'Uni-USD'!$A$2:$G$735,5,0))</f>
        <v>na</v>
      </c>
      <c r="U1103">
        <f>IF(ISERROR(VLOOKUP(B1103,Crude!$A$2:$G$1264,5,0)),"na",VLOOKUP(B1103,Crude!$A$2:$G$1264,5,0))</f>
        <v>68.05</v>
      </c>
      <c r="V1103">
        <f>IF(ISERROR(VLOOKUP(B1103,Wheat!$A$2:$G$1264,5,0)),"na",VLOOKUP(B1103,Wheat!$A$2:$G$1264,5,0))</f>
        <v>486.25</v>
      </c>
    </row>
    <row r="1104" spans="1:22" x14ac:dyDescent="0.35">
      <c r="A1104">
        <f t="shared" si="17"/>
        <v>2018</v>
      </c>
      <c r="B1104" s="10">
        <v>43214</v>
      </c>
      <c r="C1104" s="11">
        <f>VLOOKUP(B1104,Yields!$A$2:$B$1680,2,0)</f>
        <v>1.7</v>
      </c>
      <c r="D1104" s="11">
        <f>IF(ISERROR(VLOOKUP(B1104,Silver!$A$2:$G$1265,5,0)),"na",VLOOKUP(B1104,Silver!$A$2:$G$1265,5,0))</f>
        <v>16.687000000000001</v>
      </c>
      <c r="E1104" s="11">
        <f>IF(ISERROR(VLOOKUP(B1104,Gold!$A$2:$G$1264,5,0)),"na",VLOOKUP(B1104,Gold!$A$2:$G$1264,5,0))</f>
        <v>1331.4</v>
      </c>
      <c r="F1104" s="13">
        <f>IF(ISERROR(VLOOKUP(B1104,FXAIX!$A$2:$G$1259,5,0)),"na",VLOOKUP(B1104,FXAIX!$A$2:$G$1259,5,0))</f>
        <v>92.110000999999997</v>
      </c>
      <c r="G1104" s="13">
        <f>IF(ISERROR(VLOOKUP(B1104,SP500v2!$A$2:$G$1259,5,0)),"na",VLOOKUP(B1104,SP500v2!$A$2:$G$1259,5,0))</f>
        <v>2634.56</v>
      </c>
      <c r="H1104" s="13">
        <f>IF(ISERROR(VLOOKUP(B1104,'ishare R3000 ETF'!$A$2:$G$1260,4,0)),"na",VLOOKUP(B1104,'ishare R3000 ETF'!$A$2:$G$1260,4,0))</f>
        <v>155.300003</v>
      </c>
      <c r="I1104" s="13">
        <f>IF(ISERROR(VLOOKUP(B1104,'^IXIC'!$A$2:$E$1260,5,0)),"na",VLOOKUP(B1104,'^IXIC'!$A$2:$E$1260,5,0))</f>
        <v>7007.3500979999999</v>
      </c>
      <c r="J1104" s="12">
        <f>IF(ISERROR(VLOOKUP(B1104,'Russell 2000'!$A$1:$E$1260,5,0)),"na",VLOOKUP(B1104,'Russell 2000'!$A$1:$E$1260,5,0))</f>
        <v>1553.280029</v>
      </c>
      <c r="K1104" s="12">
        <f>IF(ISERROR(VLOOKUP(B1104,'EURUSD=X'!$A$2:$E$1307,4,0)),"na",VLOOKUP(B1104,'EURUSD=X'!$A$2:$E$1307,4,0))</f>
        <v>1.2184870000000001</v>
      </c>
      <c r="L1104" s="12">
        <f>IF(ISERROR(VLOOKUP(B1104,'ETH-USD'!$A$2:$E$1776,5,0)),"na",VLOOKUP(B1104,'ETH-USD'!$A$2:$E$1776,5,0))</f>
        <v>708.15801999999996</v>
      </c>
      <c r="M1104" s="13">
        <f>IF(ISERROR(VLOOKUP(B1104,'BTC-USD'!$A$2:$E$1828,5,0)),"na",(VLOOKUP(B1104,'BTC-USD'!$A$2:$E$1828,5,0)))</f>
        <v>9697.5</v>
      </c>
      <c r="N1104" s="12" t="str">
        <f>IF(ISERROR(VLOOKUP(B1104,'SOL-USD'!$A$2:$E$893,5,0)),"na",VLOOKUP(B1104,'SOL-USD'!$A$2:$E$893,5,0))</f>
        <v>na</v>
      </c>
      <c r="O1104" s="12" t="str">
        <f>IF(ISERROR(VLOOKUP(B1104,'AVAX-USD'!$A$2:$E$799,5,0)),"na",VLOOKUP(B1104,'AVAX-USD'!$A$2:$E$799,5,0))</f>
        <v>na</v>
      </c>
      <c r="P1104" s="12">
        <f>IF(ISERROR(VLOOKUP(B1104,'ADA-USD'!$A$2:$E$1776,5,0)),"na",VLOOKUP(B1104,'ADA-USD'!$A$2:$E$1776,5,0))</f>
        <v>0.31287500000000001</v>
      </c>
      <c r="Q1104" s="12" t="str">
        <f>IF(ISERROR(VLOOKUP(B1104,'DOT-USD'!$A$2:$E$761,5,0)),"na",VLOOKUP(B1104,'DOT-USD'!$A$2:$E$761,5,0))</f>
        <v>na</v>
      </c>
      <c r="R1104" s="14">
        <f>IF(ISERROR(VLOOKUP(B1104,'DOGE-USD'!$A$2:$G$1776,5,0)),"na",VLOOKUP(B1104,'DOGE-USD'!$A$2:$G$1776,5,0))</f>
        <v>5.7999999999999996E-3</v>
      </c>
      <c r="S1104" s="14" t="str">
        <f>IF(ISERROR(VLOOKUP(B1104,'SHIB-USD'!$A$2:$G$780,5,0)),"na",VLOOKUP(B1104,'SHIB-USD'!$A$2:$G$780,5,0))</f>
        <v>na</v>
      </c>
      <c r="T1104" s="12" t="str">
        <f>IF(ISERROR(VLOOKUP(B1104,'Uni-USD'!$A$2:$G$735,5,0)),"na",VLOOKUP(B1104,'Uni-USD'!$A$2:$G$735,5,0))</f>
        <v>na</v>
      </c>
      <c r="U1104">
        <f>IF(ISERROR(VLOOKUP(B1104,Crude!$A$2:$G$1264,5,0)),"na",VLOOKUP(B1104,Crude!$A$2:$G$1264,5,0))</f>
        <v>67.7</v>
      </c>
      <c r="V1104">
        <f>IF(ISERROR(VLOOKUP(B1104,Wheat!$A$2:$G$1264,5,0)),"na",VLOOKUP(B1104,Wheat!$A$2:$G$1264,5,0))</f>
        <v>472.5</v>
      </c>
    </row>
    <row r="1105" spans="1:22" x14ac:dyDescent="0.35">
      <c r="A1105">
        <f t="shared" si="17"/>
        <v>2018</v>
      </c>
      <c r="B1105" s="10">
        <v>43213</v>
      </c>
      <c r="C1105" s="11">
        <f>VLOOKUP(B1105,Yields!$A$2:$B$1680,2,0)</f>
        <v>1.69</v>
      </c>
      <c r="D1105" s="11">
        <f>IF(ISERROR(VLOOKUP(B1105,Silver!$A$2:$G$1265,5,0)),"na",VLOOKUP(B1105,Silver!$A$2:$G$1265,5,0))</f>
        <v>16.571000000000002</v>
      </c>
      <c r="E1105" s="11">
        <f>IF(ISERROR(VLOOKUP(B1105,Gold!$A$2:$G$1264,5,0)),"na",VLOOKUP(B1105,Gold!$A$2:$G$1264,5,0))</f>
        <v>1322.5</v>
      </c>
      <c r="F1105" s="13">
        <f>IF(ISERROR(VLOOKUP(B1105,FXAIX!$A$2:$G$1259,5,0)),"na",VLOOKUP(B1105,FXAIX!$A$2:$G$1259,5,0))</f>
        <v>93.360000999999997</v>
      </c>
      <c r="G1105" s="13">
        <f>IF(ISERROR(VLOOKUP(B1105,SP500v2!$A$2:$G$1259,5,0)),"na",VLOOKUP(B1105,SP500v2!$A$2:$G$1259,5,0))</f>
        <v>2670.29</v>
      </c>
      <c r="H1105" s="13">
        <f>IF(ISERROR(VLOOKUP(B1105,'ishare R3000 ETF'!$A$2:$G$1260,4,0)),"na",VLOOKUP(B1105,'ishare R3000 ETF'!$A$2:$G$1260,4,0))</f>
        <v>157.61000100000001</v>
      </c>
      <c r="I1105" s="13">
        <f>IF(ISERROR(VLOOKUP(B1105,'^IXIC'!$A$2:$E$1260,5,0)),"na",VLOOKUP(B1105,'^IXIC'!$A$2:$E$1260,5,0))</f>
        <v>7128.6000979999999</v>
      </c>
      <c r="J1105" s="12">
        <f>IF(ISERROR(VLOOKUP(B1105,'Russell 2000'!$A$1:$E$1260,5,0)),"na",VLOOKUP(B1105,'Russell 2000'!$A$1:$E$1260,5,0))</f>
        <v>1562.119995</v>
      </c>
      <c r="K1105" s="12">
        <f>IF(ISERROR(VLOOKUP(B1105,'EURUSD=X'!$A$2:$E$1307,4,0)),"na",VLOOKUP(B1105,'EURUSD=X'!$A$2:$E$1307,4,0))</f>
        <v>1.221225</v>
      </c>
      <c r="L1105" s="12">
        <f>IF(ISERROR(VLOOKUP(B1105,'ETH-USD'!$A$2:$E$1776,5,0)),"na",VLOOKUP(B1105,'ETH-USD'!$A$2:$E$1776,5,0))</f>
        <v>642.54797399999995</v>
      </c>
      <c r="M1105" s="13">
        <f>IF(ISERROR(VLOOKUP(B1105,'BTC-USD'!$A$2:$E$1828,5,0)),"na",(VLOOKUP(B1105,'BTC-USD'!$A$2:$E$1828,5,0)))</f>
        <v>8930.8798829999996</v>
      </c>
      <c r="N1105" s="12" t="str">
        <f>IF(ISERROR(VLOOKUP(B1105,'SOL-USD'!$A$2:$E$893,5,0)),"na",VLOOKUP(B1105,'SOL-USD'!$A$2:$E$893,5,0))</f>
        <v>na</v>
      </c>
      <c r="O1105" s="12" t="str">
        <f>IF(ISERROR(VLOOKUP(B1105,'AVAX-USD'!$A$2:$E$799,5,0)),"na",VLOOKUP(B1105,'AVAX-USD'!$A$2:$E$799,5,0))</f>
        <v>na</v>
      </c>
      <c r="P1105" s="12">
        <f>IF(ISERROR(VLOOKUP(B1105,'ADA-USD'!$A$2:$E$1776,5,0)),"na",VLOOKUP(B1105,'ADA-USD'!$A$2:$E$1776,5,0))</f>
        <v>0.28847299999999998</v>
      </c>
      <c r="Q1105" s="12" t="str">
        <f>IF(ISERROR(VLOOKUP(B1105,'DOT-USD'!$A$2:$E$761,5,0)),"na",VLOOKUP(B1105,'DOT-USD'!$A$2:$E$761,5,0))</f>
        <v>na</v>
      </c>
      <c r="R1105" s="14">
        <f>IF(ISERROR(VLOOKUP(B1105,'DOGE-USD'!$A$2:$G$1776,5,0)),"na",VLOOKUP(B1105,'DOGE-USD'!$A$2:$G$1776,5,0))</f>
        <v>5.4819999999999999E-3</v>
      </c>
      <c r="S1105" s="14" t="str">
        <f>IF(ISERROR(VLOOKUP(B1105,'SHIB-USD'!$A$2:$G$780,5,0)),"na",VLOOKUP(B1105,'SHIB-USD'!$A$2:$G$780,5,0))</f>
        <v>na</v>
      </c>
      <c r="T1105" s="12" t="str">
        <f>IF(ISERROR(VLOOKUP(B1105,'Uni-USD'!$A$2:$G$735,5,0)),"na",VLOOKUP(B1105,'Uni-USD'!$A$2:$G$735,5,0))</f>
        <v>na</v>
      </c>
      <c r="U1105">
        <f>IF(ISERROR(VLOOKUP(B1105,Crude!$A$2:$G$1264,5,0)),"na",VLOOKUP(B1105,Crude!$A$2:$G$1264,5,0))</f>
        <v>68.64</v>
      </c>
      <c r="V1105">
        <f>IF(ISERROR(VLOOKUP(B1105,Wheat!$A$2:$G$1264,5,0)),"na",VLOOKUP(B1105,Wheat!$A$2:$G$1264,5,0))</f>
        <v>461.5</v>
      </c>
    </row>
    <row r="1106" spans="1:22" x14ac:dyDescent="0.35">
      <c r="A1106">
        <f t="shared" si="17"/>
        <v>2018</v>
      </c>
      <c r="B1106" s="10">
        <v>43210</v>
      </c>
      <c r="C1106" s="11">
        <f>VLOOKUP(B1106,Yields!$A$2:$B$1680,2,0)</f>
        <v>1.65</v>
      </c>
      <c r="D1106" s="11">
        <f>IF(ISERROR(VLOOKUP(B1106,Silver!$A$2:$G$1265,5,0)),"na",VLOOKUP(B1106,Silver!$A$2:$G$1265,5,0))</f>
        <v>17.146999999999998</v>
      </c>
      <c r="E1106" s="11">
        <f>IF(ISERROR(VLOOKUP(B1106,Gold!$A$2:$G$1264,5,0)),"na",VLOOKUP(B1106,Gold!$A$2:$G$1264,5,0))</f>
        <v>1336.7</v>
      </c>
      <c r="F1106" s="13">
        <f>IF(ISERROR(VLOOKUP(B1106,FXAIX!$A$2:$G$1259,5,0)),"na",VLOOKUP(B1106,FXAIX!$A$2:$G$1259,5,0))</f>
        <v>93.349997999999999</v>
      </c>
      <c r="G1106" s="13">
        <f>IF(ISERROR(VLOOKUP(B1106,SP500v2!$A$2:$G$1259,5,0)),"na",VLOOKUP(B1106,SP500v2!$A$2:$G$1259,5,0))</f>
        <v>2670.14</v>
      </c>
      <c r="H1106" s="13">
        <f>IF(ISERROR(VLOOKUP(B1106,'ishare R3000 ETF'!$A$2:$G$1260,4,0)),"na",VLOOKUP(B1106,'ishare R3000 ETF'!$A$2:$G$1260,4,0))</f>
        <v>157.78999300000001</v>
      </c>
      <c r="I1106" s="13">
        <f>IF(ISERROR(VLOOKUP(B1106,'^IXIC'!$A$2:$E$1260,5,0)),"na",VLOOKUP(B1106,'^IXIC'!$A$2:$E$1260,5,0))</f>
        <v>7146.1298829999996</v>
      </c>
      <c r="J1106" s="12">
        <f>IF(ISERROR(VLOOKUP(B1106,'Russell 2000'!$A$1:$E$1260,5,0)),"na",VLOOKUP(B1106,'Russell 2000'!$A$1:$E$1260,5,0))</f>
        <v>1564.119995</v>
      </c>
      <c r="K1106" s="12">
        <f>IF(ISERROR(VLOOKUP(B1106,'EURUSD=X'!$A$2:$E$1307,4,0)),"na",VLOOKUP(B1106,'EURUSD=X'!$A$2:$E$1307,4,0))</f>
        <v>1.2255050000000001</v>
      </c>
      <c r="L1106" s="12">
        <f>IF(ISERROR(VLOOKUP(B1106,'ETH-USD'!$A$2:$E$1776,5,0)),"na",VLOOKUP(B1106,'ETH-USD'!$A$2:$E$1776,5,0))</f>
        <v>615.71801800000003</v>
      </c>
      <c r="M1106" s="13">
        <f>IF(ISERROR(VLOOKUP(B1106,'BTC-USD'!$A$2:$E$1828,5,0)),"na",(VLOOKUP(B1106,'BTC-USD'!$A$2:$E$1828,5,0)))</f>
        <v>8845.8300780000009</v>
      </c>
      <c r="N1106" s="12" t="str">
        <f>IF(ISERROR(VLOOKUP(B1106,'SOL-USD'!$A$2:$E$893,5,0)),"na",VLOOKUP(B1106,'SOL-USD'!$A$2:$E$893,5,0))</f>
        <v>na</v>
      </c>
      <c r="O1106" s="12" t="str">
        <f>IF(ISERROR(VLOOKUP(B1106,'AVAX-USD'!$A$2:$E$799,5,0)),"na",VLOOKUP(B1106,'AVAX-USD'!$A$2:$E$799,5,0))</f>
        <v>na</v>
      </c>
      <c r="P1106" s="12">
        <f>IF(ISERROR(VLOOKUP(B1106,'ADA-USD'!$A$2:$E$1776,5,0)),"na",VLOOKUP(B1106,'ADA-USD'!$A$2:$E$1776,5,0))</f>
        <v>0.30124699999999999</v>
      </c>
      <c r="Q1106" s="12" t="str">
        <f>IF(ISERROR(VLOOKUP(B1106,'DOT-USD'!$A$2:$E$761,5,0)),"na",VLOOKUP(B1106,'DOT-USD'!$A$2:$E$761,5,0))</f>
        <v>na</v>
      </c>
      <c r="R1106" s="14">
        <f>IF(ISERROR(VLOOKUP(B1106,'DOGE-USD'!$A$2:$G$1776,5,0)),"na",VLOOKUP(B1106,'DOGE-USD'!$A$2:$G$1776,5,0))</f>
        <v>5.8929999999999998E-3</v>
      </c>
      <c r="S1106" s="14" t="str">
        <f>IF(ISERROR(VLOOKUP(B1106,'SHIB-USD'!$A$2:$G$780,5,0)),"na",VLOOKUP(B1106,'SHIB-USD'!$A$2:$G$780,5,0))</f>
        <v>na</v>
      </c>
      <c r="T1106" s="12" t="str">
        <f>IF(ISERROR(VLOOKUP(B1106,'Uni-USD'!$A$2:$G$735,5,0)),"na",VLOOKUP(B1106,'Uni-USD'!$A$2:$G$735,5,0))</f>
        <v>na</v>
      </c>
      <c r="U1106">
        <f>IF(ISERROR(VLOOKUP(B1106,Crude!$A$2:$G$1264,5,0)),"na",VLOOKUP(B1106,Crude!$A$2:$G$1264,5,0))</f>
        <v>68.38</v>
      </c>
      <c r="V1106">
        <f>IF(ISERROR(VLOOKUP(B1106,Wheat!$A$2:$G$1264,5,0)),"na",VLOOKUP(B1106,Wheat!$A$2:$G$1264,5,0))</f>
        <v>463.25</v>
      </c>
    </row>
    <row r="1107" spans="1:22" x14ac:dyDescent="0.35">
      <c r="A1107">
        <f t="shared" si="17"/>
        <v>2018</v>
      </c>
      <c r="B1107" s="10">
        <v>43209</v>
      </c>
      <c r="C1107" s="11">
        <f>VLOOKUP(B1107,Yields!$A$2:$B$1680,2,0)</f>
        <v>1.67</v>
      </c>
      <c r="D1107" s="11">
        <f>IF(ISERROR(VLOOKUP(B1107,Silver!$A$2:$G$1265,5,0)),"na",VLOOKUP(B1107,Silver!$A$2:$G$1265,5,0))</f>
        <v>17.222000000000001</v>
      </c>
      <c r="E1107" s="11">
        <f>IF(ISERROR(VLOOKUP(B1107,Gold!$A$2:$G$1264,5,0)),"na",VLOOKUP(B1107,Gold!$A$2:$G$1264,5,0))</f>
        <v>1346.8</v>
      </c>
      <c r="F1107" s="13">
        <f>IF(ISERROR(VLOOKUP(B1107,FXAIX!$A$2:$G$1259,5,0)),"na",VLOOKUP(B1107,FXAIX!$A$2:$G$1259,5,0))</f>
        <v>94.150002000000001</v>
      </c>
      <c r="G1107" s="13">
        <f>IF(ISERROR(VLOOKUP(B1107,SP500v2!$A$2:$G$1259,5,0)),"na",VLOOKUP(B1107,SP500v2!$A$2:$G$1259,5,0))</f>
        <v>2693.13</v>
      </c>
      <c r="H1107" s="13">
        <f>IF(ISERROR(VLOOKUP(B1107,'ishare R3000 ETF'!$A$2:$G$1260,4,0)),"na",VLOOKUP(B1107,'ishare R3000 ETF'!$A$2:$G$1260,4,0))</f>
        <v>158.970001</v>
      </c>
      <c r="I1107" s="13">
        <f>IF(ISERROR(VLOOKUP(B1107,'^IXIC'!$A$2:$E$1260,5,0)),"na",VLOOKUP(B1107,'^IXIC'!$A$2:$E$1260,5,0))</f>
        <v>7238.0600590000004</v>
      </c>
      <c r="J1107" s="12">
        <f>IF(ISERROR(VLOOKUP(B1107,'Russell 2000'!$A$1:$E$1260,5,0)),"na",VLOOKUP(B1107,'Russell 2000'!$A$1:$E$1260,5,0))</f>
        <v>1573.8199460000001</v>
      </c>
      <c r="K1107" s="12">
        <f>IF(ISERROR(VLOOKUP(B1107,'EURUSD=X'!$A$2:$E$1307,4,0)),"na",VLOOKUP(B1107,'EURUSD=X'!$A$2:$E$1307,4,0))</f>
        <v>1.2330460000000001</v>
      </c>
      <c r="L1107" s="12">
        <f>IF(ISERROR(VLOOKUP(B1107,'ETH-USD'!$A$2:$E$1776,5,0)),"na",VLOOKUP(B1107,'ETH-USD'!$A$2:$E$1776,5,0))</f>
        <v>567.88897699999995</v>
      </c>
      <c r="M1107" s="13">
        <f>IF(ISERROR(VLOOKUP(B1107,'BTC-USD'!$A$2:$E$1828,5,0)),"na",(VLOOKUP(B1107,'BTC-USD'!$A$2:$E$1828,5,0)))</f>
        <v>8294.3095699999994</v>
      </c>
      <c r="N1107" s="12" t="str">
        <f>IF(ISERROR(VLOOKUP(B1107,'SOL-USD'!$A$2:$E$893,5,0)),"na",VLOOKUP(B1107,'SOL-USD'!$A$2:$E$893,5,0))</f>
        <v>na</v>
      </c>
      <c r="O1107" s="12" t="str">
        <f>IF(ISERROR(VLOOKUP(B1107,'AVAX-USD'!$A$2:$E$799,5,0)),"na",VLOOKUP(B1107,'AVAX-USD'!$A$2:$E$799,5,0))</f>
        <v>na</v>
      </c>
      <c r="P1107" s="12">
        <f>IF(ISERROR(VLOOKUP(B1107,'ADA-USD'!$A$2:$E$1776,5,0)),"na",VLOOKUP(B1107,'ADA-USD'!$A$2:$E$1776,5,0))</f>
        <v>0.27235799999999999</v>
      </c>
      <c r="Q1107" s="12" t="str">
        <f>IF(ISERROR(VLOOKUP(B1107,'DOT-USD'!$A$2:$E$761,5,0)),"na",VLOOKUP(B1107,'DOT-USD'!$A$2:$E$761,5,0))</f>
        <v>na</v>
      </c>
      <c r="R1107" s="14">
        <f>IF(ISERROR(VLOOKUP(B1107,'DOGE-USD'!$A$2:$G$1776,5,0)),"na",VLOOKUP(B1107,'DOGE-USD'!$A$2:$G$1776,5,0))</f>
        <v>5.8240000000000002E-3</v>
      </c>
      <c r="S1107" s="14" t="str">
        <f>IF(ISERROR(VLOOKUP(B1107,'SHIB-USD'!$A$2:$G$780,5,0)),"na",VLOOKUP(B1107,'SHIB-USD'!$A$2:$G$780,5,0))</f>
        <v>na</v>
      </c>
      <c r="T1107" s="12" t="str">
        <f>IF(ISERROR(VLOOKUP(B1107,'Uni-USD'!$A$2:$G$735,5,0)),"na",VLOOKUP(B1107,'Uni-USD'!$A$2:$G$735,5,0))</f>
        <v>na</v>
      </c>
      <c r="U1107">
        <f>IF(ISERROR(VLOOKUP(B1107,Crude!$A$2:$G$1264,5,0)),"na",VLOOKUP(B1107,Crude!$A$2:$G$1264,5,0))</f>
        <v>68.290000000000006</v>
      </c>
      <c r="V1107">
        <f>IF(ISERROR(VLOOKUP(B1107,Wheat!$A$2:$G$1264,5,0)),"na",VLOOKUP(B1107,Wheat!$A$2:$G$1264,5,0))</f>
        <v>476.75</v>
      </c>
    </row>
    <row r="1108" spans="1:22" x14ac:dyDescent="0.35">
      <c r="A1108">
        <f t="shared" si="17"/>
        <v>2018</v>
      </c>
      <c r="B1108" s="10">
        <v>43208</v>
      </c>
      <c r="C1108" s="11">
        <f>VLOOKUP(B1108,Yields!$A$2:$B$1680,2,0)</f>
        <v>1.67</v>
      </c>
      <c r="D1108" s="11">
        <f>IF(ISERROR(VLOOKUP(B1108,Silver!$A$2:$G$1265,5,0)),"na",VLOOKUP(B1108,Silver!$A$2:$G$1265,5,0))</f>
        <v>17.231000000000002</v>
      </c>
      <c r="E1108" s="11">
        <f>IF(ISERROR(VLOOKUP(B1108,Gold!$A$2:$G$1264,5,0)),"na",VLOOKUP(B1108,Gold!$A$2:$G$1264,5,0))</f>
        <v>1351.2</v>
      </c>
      <c r="F1108" s="13">
        <f>IF(ISERROR(VLOOKUP(B1108,FXAIX!$A$2:$G$1259,5,0)),"na",VLOOKUP(B1108,FXAIX!$A$2:$G$1259,5,0))</f>
        <v>94.68</v>
      </c>
      <c r="G1108" s="13">
        <f>IF(ISERROR(VLOOKUP(B1108,SP500v2!$A$2:$G$1259,5,0)),"na",VLOOKUP(B1108,SP500v2!$A$2:$G$1259,5,0))</f>
        <v>2708.64</v>
      </c>
      <c r="H1108" s="13">
        <f>IF(ISERROR(VLOOKUP(B1108,'ishare R3000 ETF'!$A$2:$G$1260,4,0)),"na",VLOOKUP(B1108,'ishare R3000 ETF'!$A$2:$G$1260,4,0))</f>
        <v>160.179993</v>
      </c>
      <c r="I1108" s="13">
        <f>IF(ISERROR(VLOOKUP(B1108,'^IXIC'!$A$2:$E$1260,5,0)),"na",VLOOKUP(B1108,'^IXIC'!$A$2:$E$1260,5,0))</f>
        <v>7295.2402339999999</v>
      </c>
      <c r="J1108" s="12">
        <f>IF(ISERROR(VLOOKUP(B1108,'Russell 2000'!$A$1:$E$1260,5,0)),"na",VLOOKUP(B1108,'Russell 2000'!$A$1:$E$1260,5,0))</f>
        <v>1583.5600589999999</v>
      </c>
      <c r="K1108" s="12">
        <f>IF(ISERROR(VLOOKUP(B1108,'EURUSD=X'!$A$2:$E$1307,4,0)),"na",VLOOKUP(B1108,'EURUSD=X'!$A$2:$E$1307,4,0))</f>
        <v>1.2344459999999999</v>
      </c>
      <c r="L1108" s="12">
        <f>IF(ISERROR(VLOOKUP(B1108,'ETH-USD'!$A$2:$E$1776,5,0)),"na",VLOOKUP(B1108,'ETH-USD'!$A$2:$E$1776,5,0))</f>
        <v>524.78900099999998</v>
      </c>
      <c r="M1108" s="13">
        <f>IF(ISERROR(VLOOKUP(B1108,'BTC-USD'!$A$2:$E$1828,5,0)),"na",(VLOOKUP(B1108,'BTC-USD'!$A$2:$E$1828,5,0)))</f>
        <v>8163.419922</v>
      </c>
      <c r="N1108" s="12" t="str">
        <f>IF(ISERROR(VLOOKUP(B1108,'SOL-USD'!$A$2:$E$893,5,0)),"na",VLOOKUP(B1108,'SOL-USD'!$A$2:$E$893,5,0))</f>
        <v>na</v>
      </c>
      <c r="O1108" s="12" t="str">
        <f>IF(ISERROR(VLOOKUP(B1108,'AVAX-USD'!$A$2:$E$799,5,0)),"na",VLOOKUP(B1108,'AVAX-USD'!$A$2:$E$799,5,0))</f>
        <v>na</v>
      </c>
      <c r="P1108" s="12">
        <f>IF(ISERROR(VLOOKUP(B1108,'ADA-USD'!$A$2:$E$1776,5,0)),"na",VLOOKUP(B1108,'ADA-USD'!$A$2:$E$1776,5,0))</f>
        <v>0.26034099999999999</v>
      </c>
      <c r="Q1108" s="12" t="str">
        <f>IF(ISERROR(VLOOKUP(B1108,'DOT-USD'!$A$2:$E$761,5,0)),"na",VLOOKUP(B1108,'DOT-USD'!$A$2:$E$761,5,0))</f>
        <v>na</v>
      </c>
      <c r="R1108" s="14">
        <f>IF(ISERROR(VLOOKUP(B1108,'DOGE-USD'!$A$2:$G$1776,5,0)),"na",VLOOKUP(B1108,'DOGE-USD'!$A$2:$G$1776,5,0))</f>
        <v>5.4120000000000001E-3</v>
      </c>
      <c r="S1108" s="14" t="str">
        <f>IF(ISERROR(VLOOKUP(B1108,'SHIB-USD'!$A$2:$G$780,5,0)),"na",VLOOKUP(B1108,'SHIB-USD'!$A$2:$G$780,5,0))</f>
        <v>na</v>
      </c>
      <c r="T1108" s="12" t="str">
        <f>IF(ISERROR(VLOOKUP(B1108,'Uni-USD'!$A$2:$G$735,5,0)),"na",VLOOKUP(B1108,'Uni-USD'!$A$2:$G$735,5,0))</f>
        <v>na</v>
      </c>
      <c r="U1108">
        <f>IF(ISERROR(VLOOKUP(B1108,Crude!$A$2:$G$1264,5,0)),"na",VLOOKUP(B1108,Crude!$A$2:$G$1264,5,0))</f>
        <v>68.47</v>
      </c>
      <c r="V1108">
        <f>IF(ISERROR(VLOOKUP(B1108,Wheat!$A$2:$G$1264,5,0)),"na",VLOOKUP(B1108,Wheat!$A$2:$G$1264,5,0))</f>
        <v>475.25</v>
      </c>
    </row>
    <row r="1109" spans="1:22" x14ac:dyDescent="0.35">
      <c r="A1109">
        <f t="shared" si="17"/>
        <v>2018</v>
      </c>
      <c r="B1109" s="10">
        <v>43207</v>
      </c>
      <c r="C1109" s="11">
        <f>VLOOKUP(B1109,Yields!$A$2:$B$1680,2,0)</f>
        <v>1.68</v>
      </c>
      <c r="D1109" s="11">
        <f>IF(ISERROR(VLOOKUP(B1109,Silver!$A$2:$G$1265,5,0)),"na",VLOOKUP(B1109,Silver!$A$2:$G$1265,5,0))</f>
        <v>16.771999999999998</v>
      </c>
      <c r="E1109" s="11">
        <f>IF(ISERROR(VLOOKUP(B1109,Gold!$A$2:$G$1264,5,0)),"na",VLOOKUP(B1109,Gold!$A$2:$G$1264,5,0))</f>
        <v>1347.2</v>
      </c>
      <c r="F1109" s="13">
        <f>IF(ISERROR(VLOOKUP(B1109,FXAIX!$A$2:$G$1259,5,0)),"na",VLOOKUP(B1109,FXAIX!$A$2:$G$1259,5,0))</f>
        <v>94.599997999999999</v>
      </c>
      <c r="G1109" s="13">
        <f>IF(ISERROR(VLOOKUP(B1109,SP500v2!$A$2:$G$1259,5,0)),"na",VLOOKUP(B1109,SP500v2!$A$2:$G$1259,5,0))</f>
        <v>2706.39</v>
      </c>
      <c r="H1109" s="13">
        <f>IF(ISERROR(VLOOKUP(B1109,'ishare R3000 ETF'!$A$2:$G$1260,4,0)),"na",VLOOKUP(B1109,'ishare R3000 ETF'!$A$2:$G$1260,4,0))</f>
        <v>159.429993</v>
      </c>
      <c r="I1109" s="13">
        <f>IF(ISERROR(VLOOKUP(B1109,'^IXIC'!$A$2:$E$1260,5,0)),"na",VLOOKUP(B1109,'^IXIC'!$A$2:$E$1260,5,0))</f>
        <v>7281.1000979999999</v>
      </c>
      <c r="J1109" s="12">
        <f>IF(ISERROR(VLOOKUP(B1109,'Russell 2000'!$A$1:$E$1260,5,0)),"na",VLOOKUP(B1109,'Russell 2000'!$A$1:$E$1260,5,0))</f>
        <v>1579.8000489999999</v>
      </c>
      <c r="K1109" s="12">
        <f>IF(ISERROR(VLOOKUP(B1109,'EURUSD=X'!$A$2:$E$1307,4,0)),"na",VLOOKUP(B1109,'EURUSD=X'!$A$2:$E$1307,4,0))</f>
        <v>1.2338370000000001</v>
      </c>
      <c r="L1109" s="12">
        <f>IF(ISERROR(VLOOKUP(B1109,'ETH-USD'!$A$2:$E$1776,5,0)),"na",VLOOKUP(B1109,'ETH-USD'!$A$2:$E$1776,5,0))</f>
        <v>502.89401199999998</v>
      </c>
      <c r="M1109" s="13">
        <f>IF(ISERROR(VLOOKUP(B1109,'BTC-USD'!$A$2:$E$1828,5,0)),"na",(VLOOKUP(B1109,'BTC-USD'!$A$2:$E$1828,5,0)))</f>
        <v>7902.0898440000001</v>
      </c>
      <c r="N1109" s="12" t="str">
        <f>IF(ISERROR(VLOOKUP(B1109,'SOL-USD'!$A$2:$E$893,5,0)),"na",VLOOKUP(B1109,'SOL-USD'!$A$2:$E$893,5,0))</f>
        <v>na</v>
      </c>
      <c r="O1109" s="12" t="str">
        <f>IF(ISERROR(VLOOKUP(B1109,'AVAX-USD'!$A$2:$E$799,5,0)),"na",VLOOKUP(B1109,'AVAX-USD'!$A$2:$E$799,5,0))</f>
        <v>na</v>
      </c>
      <c r="P1109" s="12">
        <f>IF(ISERROR(VLOOKUP(B1109,'ADA-USD'!$A$2:$E$1776,5,0)),"na",VLOOKUP(B1109,'ADA-USD'!$A$2:$E$1776,5,0))</f>
        <v>0.243724</v>
      </c>
      <c r="Q1109" s="12" t="str">
        <f>IF(ISERROR(VLOOKUP(B1109,'DOT-USD'!$A$2:$E$761,5,0)),"na",VLOOKUP(B1109,'DOT-USD'!$A$2:$E$761,5,0))</f>
        <v>na</v>
      </c>
      <c r="R1109" s="14">
        <f>IF(ISERROR(VLOOKUP(B1109,'DOGE-USD'!$A$2:$G$1776,5,0)),"na",VLOOKUP(B1109,'DOGE-USD'!$A$2:$G$1776,5,0))</f>
        <v>4.744E-3</v>
      </c>
      <c r="S1109" s="14" t="str">
        <f>IF(ISERROR(VLOOKUP(B1109,'SHIB-USD'!$A$2:$G$780,5,0)),"na",VLOOKUP(B1109,'SHIB-USD'!$A$2:$G$780,5,0))</f>
        <v>na</v>
      </c>
      <c r="T1109" s="12" t="str">
        <f>IF(ISERROR(VLOOKUP(B1109,'Uni-USD'!$A$2:$G$735,5,0)),"na",VLOOKUP(B1109,'Uni-USD'!$A$2:$G$735,5,0))</f>
        <v>na</v>
      </c>
      <c r="U1109">
        <f>IF(ISERROR(VLOOKUP(B1109,Crude!$A$2:$G$1264,5,0)),"na",VLOOKUP(B1109,Crude!$A$2:$G$1264,5,0))</f>
        <v>66.52</v>
      </c>
      <c r="V1109">
        <f>IF(ISERROR(VLOOKUP(B1109,Wheat!$A$2:$G$1264,5,0)),"na",VLOOKUP(B1109,Wheat!$A$2:$G$1264,5,0))</f>
        <v>466.25</v>
      </c>
    </row>
    <row r="1110" spans="1:22" x14ac:dyDescent="0.35">
      <c r="A1110">
        <f t="shared" si="17"/>
        <v>2018</v>
      </c>
      <c r="B1110" s="10">
        <v>43206</v>
      </c>
      <c r="C1110" s="11">
        <f>VLOOKUP(B1110,Yields!$A$2:$B$1680,2,0)</f>
        <v>1.64</v>
      </c>
      <c r="D1110" s="11">
        <f>IF(ISERROR(VLOOKUP(B1110,Silver!$A$2:$G$1265,5,0)),"na",VLOOKUP(B1110,Silver!$A$2:$G$1265,5,0))</f>
        <v>16.661999999999999</v>
      </c>
      <c r="E1110" s="11">
        <f>IF(ISERROR(VLOOKUP(B1110,Gold!$A$2:$G$1264,5,0)),"na",VLOOKUP(B1110,Gold!$A$2:$G$1264,5,0))</f>
        <v>1347.5</v>
      </c>
      <c r="F1110" s="13">
        <f>IF(ISERROR(VLOOKUP(B1110,FXAIX!$A$2:$G$1259,5,0)),"na",VLOOKUP(B1110,FXAIX!$A$2:$G$1259,5,0))</f>
        <v>93.610000999999997</v>
      </c>
      <c r="G1110" s="13">
        <f>IF(ISERROR(VLOOKUP(B1110,SP500v2!$A$2:$G$1259,5,0)),"na",VLOOKUP(B1110,SP500v2!$A$2:$G$1259,5,0))</f>
        <v>2677.84</v>
      </c>
      <c r="H1110" s="13">
        <f>IF(ISERROR(VLOOKUP(B1110,'ishare R3000 ETF'!$A$2:$G$1260,4,0)),"na",VLOOKUP(B1110,'ishare R3000 ETF'!$A$2:$G$1260,4,0))</f>
        <v>157.91000399999999</v>
      </c>
      <c r="I1110" s="13">
        <f>IF(ISERROR(VLOOKUP(B1110,'^IXIC'!$A$2:$E$1260,5,0)),"na",VLOOKUP(B1110,'^IXIC'!$A$2:$E$1260,5,0))</f>
        <v>7156.2797849999997</v>
      </c>
      <c r="J1110" s="12">
        <f>IF(ISERROR(VLOOKUP(B1110,'Russell 2000'!$A$1:$E$1260,5,0)),"na",VLOOKUP(B1110,'Russell 2000'!$A$1:$E$1260,5,0))</f>
        <v>1563.030029</v>
      </c>
      <c r="K1110" s="12">
        <f>IF(ISERROR(VLOOKUP(B1110,'EURUSD=X'!$A$2:$E$1307,4,0)),"na",VLOOKUP(B1110,'EURUSD=X'!$A$2:$E$1307,4,0))</f>
        <v>1.2326349999999999</v>
      </c>
      <c r="L1110" s="12">
        <f>IF(ISERROR(VLOOKUP(B1110,'ETH-USD'!$A$2:$E$1776,5,0)),"na",VLOOKUP(B1110,'ETH-USD'!$A$2:$E$1776,5,0))</f>
        <v>511.14700299999998</v>
      </c>
      <c r="M1110" s="13">
        <f>IF(ISERROR(VLOOKUP(B1110,'BTC-USD'!$A$2:$E$1828,5,0)),"na",(VLOOKUP(B1110,'BTC-USD'!$A$2:$E$1828,5,0)))</f>
        <v>8058.669922</v>
      </c>
      <c r="N1110" s="12" t="str">
        <f>IF(ISERROR(VLOOKUP(B1110,'SOL-USD'!$A$2:$E$893,5,0)),"na",VLOOKUP(B1110,'SOL-USD'!$A$2:$E$893,5,0))</f>
        <v>na</v>
      </c>
      <c r="O1110" s="12" t="str">
        <f>IF(ISERROR(VLOOKUP(B1110,'AVAX-USD'!$A$2:$E$799,5,0)),"na",VLOOKUP(B1110,'AVAX-USD'!$A$2:$E$799,5,0))</f>
        <v>na</v>
      </c>
      <c r="P1110" s="12">
        <f>IF(ISERROR(VLOOKUP(B1110,'ADA-USD'!$A$2:$E$1776,5,0)),"na",VLOOKUP(B1110,'ADA-USD'!$A$2:$E$1776,5,0))</f>
        <v>0.25664599999999999</v>
      </c>
      <c r="Q1110" s="12" t="str">
        <f>IF(ISERROR(VLOOKUP(B1110,'DOT-USD'!$A$2:$E$761,5,0)),"na",VLOOKUP(B1110,'DOT-USD'!$A$2:$E$761,5,0))</f>
        <v>na</v>
      </c>
      <c r="R1110" s="14">
        <f>IF(ISERROR(VLOOKUP(B1110,'DOGE-USD'!$A$2:$G$1776,5,0)),"na",VLOOKUP(B1110,'DOGE-USD'!$A$2:$G$1776,5,0))</f>
        <v>4.5849999999999997E-3</v>
      </c>
      <c r="S1110" s="14" t="str">
        <f>IF(ISERROR(VLOOKUP(B1110,'SHIB-USD'!$A$2:$G$780,5,0)),"na",VLOOKUP(B1110,'SHIB-USD'!$A$2:$G$780,5,0))</f>
        <v>na</v>
      </c>
      <c r="T1110" s="12" t="str">
        <f>IF(ISERROR(VLOOKUP(B1110,'Uni-USD'!$A$2:$G$735,5,0)),"na",VLOOKUP(B1110,'Uni-USD'!$A$2:$G$735,5,0))</f>
        <v>na</v>
      </c>
      <c r="U1110">
        <f>IF(ISERROR(VLOOKUP(B1110,Crude!$A$2:$G$1264,5,0)),"na",VLOOKUP(B1110,Crude!$A$2:$G$1264,5,0))</f>
        <v>66.22</v>
      </c>
      <c r="V1110">
        <f>IF(ISERROR(VLOOKUP(B1110,Wheat!$A$2:$G$1264,5,0)),"na",VLOOKUP(B1110,Wheat!$A$2:$G$1264,5,0))</f>
        <v>462.25</v>
      </c>
    </row>
    <row r="1111" spans="1:22" x14ac:dyDescent="0.35">
      <c r="A1111">
        <f t="shared" si="17"/>
        <v>2018</v>
      </c>
      <c r="B1111" s="10">
        <v>43203</v>
      </c>
      <c r="C1111" s="11">
        <f>VLOOKUP(B1111,Yields!$A$2:$B$1680,2,0)</f>
        <v>1.64</v>
      </c>
      <c r="D1111" s="11">
        <f>IF(ISERROR(VLOOKUP(B1111,Silver!$A$2:$G$1265,5,0)),"na",VLOOKUP(B1111,Silver!$A$2:$G$1265,5,0))</f>
        <v>16.628</v>
      </c>
      <c r="E1111" s="11">
        <f>IF(ISERROR(VLOOKUP(B1111,Gold!$A$2:$G$1264,5,0)),"na",VLOOKUP(B1111,Gold!$A$2:$G$1264,5,0))</f>
        <v>1344.8</v>
      </c>
      <c r="F1111" s="13">
        <f>IF(ISERROR(VLOOKUP(B1111,FXAIX!$A$2:$G$1259,5,0)),"na",VLOOKUP(B1111,FXAIX!$A$2:$G$1259,5,0))</f>
        <v>92.849997999999999</v>
      </c>
      <c r="G1111" s="13">
        <f>IF(ISERROR(VLOOKUP(B1111,SP500v2!$A$2:$G$1259,5,0)),"na",VLOOKUP(B1111,SP500v2!$A$2:$G$1259,5,0))</f>
        <v>2656.3</v>
      </c>
      <c r="H1111" s="13">
        <f>IF(ISERROR(VLOOKUP(B1111,'ishare R3000 ETF'!$A$2:$G$1260,4,0)),"na",VLOOKUP(B1111,'ishare R3000 ETF'!$A$2:$G$1260,4,0))</f>
        <v>156.679993</v>
      </c>
      <c r="I1111" s="13">
        <f>IF(ISERROR(VLOOKUP(B1111,'^IXIC'!$A$2:$E$1260,5,0)),"na",VLOOKUP(B1111,'^IXIC'!$A$2:$E$1260,5,0))</f>
        <v>7106.6499020000001</v>
      </c>
      <c r="J1111" s="12">
        <f>IF(ISERROR(VLOOKUP(B1111,'Russell 2000'!$A$1:$E$1260,5,0)),"na",VLOOKUP(B1111,'Russell 2000'!$A$1:$E$1260,5,0))</f>
        <v>1549.51001</v>
      </c>
      <c r="K1111" s="12">
        <f>IF(ISERROR(VLOOKUP(B1111,'EURUSD=X'!$A$2:$E$1307,4,0)),"na",VLOOKUP(B1111,'EURUSD=X'!$A$2:$E$1307,4,0))</f>
        <v>1.2308749999999999</v>
      </c>
      <c r="L1111" s="12">
        <f>IF(ISERROR(VLOOKUP(B1111,'ETH-USD'!$A$2:$E$1776,5,0)),"na",VLOOKUP(B1111,'ETH-USD'!$A$2:$E$1776,5,0))</f>
        <v>492.73498499999999</v>
      </c>
      <c r="M1111" s="13">
        <f>IF(ISERROR(VLOOKUP(B1111,'BTC-USD'!$A$2:$E$1828,5,0)),"na",(VLOOKUP(B1111,'BTC-USD'!$A$2:$E$1828,5,0)))</f>
        <v>7895.9599609999996</v>
      </c>
      <c r="N1111" s="12" t="str">
        <f>IF(ISERROR(VLOOKUP(B1111,'SOL-USD'!$A$2:$E$893,5,0)),"na",VLOOKUP(B1111,'SOL-USD'!$A$2:$E$893,5,0))</f>
        <v>na</v>
      </c>
      <c r="O1111" s="12" t="str">
        <f>IF(ISERROR(VLOOKUP(B1111,'AVAX-USD'!$A$2:$E$799,5,0)),"na",VLOOKUP(B1111,'AVAX-USD'!$A$2:$E$799,5,0))</f>
        <v>na</v>
      </c>
      <c r="P1111" s="12">
        <f>IF(ISERROR(VLOOKUP(B1111,'ADA-USD'!$A$2:$E$1776,5,0)),"na",VLOOKUP(B1111,'ADA-USD'!$A$2:$E$1776,5,0))</f>
        <v>0.20053199999999999</v>
      </c>
      <c r="Q1111" s="12" t="str">
        <f>IF(ISERROR(VLOOKUP(B1111,'DOT-USD'!$A$2:$E$761,5,0)),"na",VLOOKUP(B1111,'DOT-USD'!$A$2:$E$761,5,0))</f>
        <v>na</v>
      </c>
      <c r="R1111" s="14">
        <f>IF(ISERROR(VLOOKUP(B1111,'DOGE-USD'!$A$2:$G$1776,5,0)),"na",VLOOKUP(B1111,'DOGE-USD'!$A$2:$G$1776,5,0))</f>
        <v>3.9950000000000003E-3</v>
      </c>
      <c r="S1111" s="14" t="str">
        <f>IF(ISERROR(VLOOKUP(B1111,'SHIB-USD'!$A$2:$G$780,5,0)),"na",VLOOKUP(B1111,'SHIB-USD'!$A$2:$G$780,5,0))</f>
        <v>na</v>
      </c>
      <c r="T1111" s="12" t="str">
        <f>IF(ISERROR(VLOOKUP(B1111,'Uni-USD'!$A$2:$G$735,5,0)),"na",VLOOKUP(B1111,'Uni-USD'!$A$2:$G$735,5,0))</f>
        <v>na</v>
      </c>
      <c r="U1111">
        <f>IF(ISERROR(VLOOKUP(B1111,Crude!$A$2:$G$1264,5,0)),"na",VLOOKUP(B1111,Crude!$A$2:$G$1264,5,0))</f>
        <v>67.39</v>
      </c>
      <c r="V1111">
        <f>IF(ISERROR(VLOOKUP(B1111,Wheat!$A$2:$G$1264,5,0)),"na",VLOOKUP(B1111,Wheat!$A$2:$G$1264,5,0))</f>
        <v>472.5</v>
      </c>
    </row>
    <row r="1112" spans="1:22" x14ac:dyDescent="0.35">
      <c r="A1112">
        <f t="shared" si="17"/>
        <v>2018</v>
      </c>
      <c r="B1112" s="10">
        <v>43202</v>
      </c>
      <c r="C1112" s="11">
        <f>VLOOKUP(B1112,Yields!$A$2:$B$1680,2,0)</f>
        <v>1.65</v>
      </c>
      <c r="D1112" s="11">
        <f>IF(ISERROR(VLOOKUP(B1112,Silver!$A$2:$G$1265,5,0)),"na",VLOOKUP(B1112,Silver!$A$2:$G$1265,5,0))</f>
        <v>16.443000000000001</v>
      </c>
      <c r="E1112" s="11">
        <f>IF(ISERROR(VLOOKUP(B1112,Gold!$A$2:$G$1264,5,0)),"na",VLOOKUP(B1112,Gold!$A$2:$G$1264,5,0))</f>
        <v>1338.4</v>
      </c>
      <c r="F1112" s="13">
        <f>IF(ISERROR(VLOOKUP(B1112,FXAIX!$A$2:$G$1259,5,0)),"na",VLOOKUP(B1112,FXAIX!$A$2:$G$1259,5,0))</f>
        <v>93.120002999999997</v>
      </c>
      <c r="G1112" s="13">
        <f>IF(ISERROR(VLOOKUP(B1112,SP500v2!$A$2:$G$1259,5,0)),"na",VLOOKUP(B1112,SP500v2!$A$2:$G$1259,5,0))</f>
        <v>2663.99</v>
      </c>
      <c r="H1112" s="13">
        <f>IF(ISERROR(VLOOKUP(B1112,'ishare R3000 ETF'!$A$2:$G$1260,4,0)),"na",VLOOKUP(B1112,'ishare R3000 ETF'!$A$2:$G$1260,4,0))</f>
        <v>157.13000500000001</v>
      </c>
      <c r="I1112" s="13">
        <f>IF(ISERROR(VLOOKUP(B1112,'^IXIC'!$A$2:$E$1260,5,0)),"na",VLOOKUP(B1112,'^IXIC'!$A$2:$E$1260,5,0))</f>
        <v>7140.25</v>
      </c>
      <c r="J1112" s="12">
        <f>IF(ISERROR(VLOOKUP(B1112,'Russell 2000'!$A$1:$E$1260,5,0)),"na",VLOOKUP(B1112,'Russell 2000'!$A$1:$E$1260,5,0))</f>
        <v>1557.329956</v>
      </c>
      <c r="K1112" s="12">
        <f>IF(ISERROR(VLOOKUP(B1112,'EURUSD=X'!$A$2:$E$1307,4,0)),"na",VLOOKUP(B1112,'EURUSD=X'!$A$2:$E$1307,4,0))</f>
        <v>1.230043</v>
      </c>
      <c r="L1112" s="12">
        <f>IF(ISERROR(VLOOKUP(B1112,'ETH-USD'!$A$2:$E$1776,5,0)),"na",VLOOKUP(B1112,'ETH-USD'!$A$2:$E$1776,5,0))</f>
        <v>492.94101000000001</v>
      </c>
      <c r="M1112" s="13">
        <f>IF(ISERROR(VLOOKUP(B1112,'BTC-USD'!$A$2:$E$1828,5,0)),"na",(VLOOKUP(B1112,'BTC-USD'!$A$2:$E$1828,5,0)))</f>
        <v>7889.25</v>
      </c>
      <c r="N1112" s="12" t="str">
        <f>IF(ISERROR(VLOOKUP(B1112,'SOL-USD'!$A$2:$E$893,5,0)),"na",VLOOKUP(B1112,'SOL-USD'!$A$2:$E$893,5,0))</f>
        <v>na</v>
      </c>
      <c r="O1112" s="12" t="str">
        <f>IF(ISERROR(VLOOKUP(B1112,'AVAX-USD'!$A$2:$E$799,5,0)),"na",VLOOKUP(B1112,'AVAX-USD'!$A$2:$E$799,5,0))</f>
        <v>na</v>
      </c>
      <c r="P1112" s="12">
        <f>IF(ISERROR(VLOOKUP(B1112,'ADA-USD'!$A$2:$E$1776,5,0)),"na",VLOOKUP(B1112,'ADA-USD'!$A$2:$E$1776,5,0))</f>
        <v>0.212233</v>
      </c>
      <c r="Q1112" s="12" t="str">
        <f>IF(ISERROR(VLOOKUP(B1112,'DOT-USD'!$A$2:$E$761,5,0)),"na",VLOOKUP(B1112,'DOT-USD'!$A$2:$E$761,5,0))</f>
        <v>na</v>
      </c>
      <c r="R1112" s="14">
        <f>IF(ISERROR(VLOOKUP(B1112,'DOGE-USD'!$A$2:$G$1776,5,0)),"na",VLOOKUP(B1112,'DOGE-USD'!$A$2:$G$1776,5,0))</f>
        <v>3.7980000000000002E-3</v>
      </c>
      <c r="S1112" s="14" t="str">
        <f>IF(ISERROR(VLOOKUP(B1112,'SHIB-USD'!$A$2:$G$780,5,0)),"na",VLOOKUP(B1112,'SHIB-USD'!$A$2:$G$780,5,0))</f>
        <v>na</v>
      </c>
      <c r="T1112" s="12" t="str">
        <f>IF(ISERROR(VLOOKUP(B1112,'Uni-USD'!$A$2:$G$735,5,0)),"na",VLOOKUP(B1112,'Uni-USD'!$A$2:$G$735,5,0))</f>
        <v>na</v>
      </c>
      <c r="U1112">
        <f>IF(ISERROR(VLOOKUP(B1112,Crude!$A$2:$G$1264,5,0)),"na",VLOOKUP(B1112,Crude!$A$2:$G$1264,5,0))</f>
        <v>67.069999999999993</v>
      </c>
      <c r="V1112">
        <f>IF(ISERROR(VLOOKUP(B1112,Wheat!$A$2:$G$1264,5,0)),"na",VLOOKUP(B1112,Wheat!$A$2:$G$1264,5,0))</f>
        <v>481</v>
      </c>
    </row>
    <row r="1113" spans="1:22" x14ac:dyDescent="0.35">
      <c r="A1113">
        <f t="shared" si="17"/>
        <v>2018</v>
      </c>
      <c r="B1113" s="10">
        <v>43201</v>
      </c>
      <c r="C1113" s="11">
        <f>VLOOKUP(B1113,Yields!$A$2:$B$1680,2,0)</f>
        <v>1.64</v>
      </c>
      <c r="D1113" s="11">
        <f>IF(ISERROR(VLOOKUP(B1113,Silver!$A$2:$G$1265,5,0)),"na",VLOOKUP(B1113,Silver!$A$2:$G$1265,5,0))</f>
        <v>16.738</v>
      </c>
      <c r="E1113" s="11">
        <f>IF(ISERROR(VLOOKUP(B1113,Gold!$A$2:$G$1264,5,0)),"na",VLOOKUP(B1113,Gold!$A$2:$G$1264,5,0))</f>
        <v>1356.5</v>
      </c>
      <c r="F1113" s="13">
        <f>IF(ISERROR(VLOOKUP(B1113,FXAIX!$A$2:$G$1259,5,0)),"na",VLOOKUP(B1113,FXAIX!$A$2:$G$1259,5,0))</f>
        <v>92.339995999999999</v>
      </c>
      <c r="G1113" s="13">
        <f>IF(ISERROR(VLOOKUP(B1113,SP500v2!$A$2:$G$1259,5,0)),"na",VLOOKUP(B1113,SP500v2!$A$2:$G$1259,5,0))</f>
        <v>2642.19</v>
      </c>
      <c r="H1113" s="13">
        <f>IF(ISERROR(VLOOKUP(B1113,'ishare R3000 ETF'!$A$2:$G$1260,4,0)),"na",VLOOKUP(B1113,'ishare R3000 ETF'!$A$2:$G$1260,4,0))</f>
        <v>156.38000500000001</v>
      </c>
      <c r="I1113" s="13">
        <f>IF(ISERROR(VLOOKUP(B1113,'^IXIC'!$A$2:$E$1260,5,0)),"na",VLOOKUP(B1113,'^IXIC'!$A$2:$E$1260,5,0))</f>
        <v>7069.0297849999997</v>
      </c>
      <c r="J1113" s="12">
        <f>IF(ISERROR(VLOOKUP(B1113,'Russell 2000'!$A$1:$E$1260,5,0)),"na",VLOOKUP(B1113,'Russell 2000'!$A$1:$E$1260,5,0))</f>
        <v>1546.8000489999999</v>
      </c>
      <c r="K1113" s="12">
        <f>IF(ISERROR(VLOOKUP(B1113,'EURUSD=X'!$A$2:$E$1307,4,0)),"na",VLOOKUP(B1113,'EURUSD=X'!$A$2:$E$1307,4,0))</f>
        <v>1.2354069999999999</v>
      </c>
      <c r="L1113" s="12">
        <f>IF(ISERROR(VLOOKUP(B1113,'ETH-USD'!$A$2:$E$1776,5,0)),"na",VLOOKUP(B1113,'ETH-USD'!$A$2:$E$1776,5,0))</f>
        <v>430.540009</v>
      </c>
      <c r="M1113" s="13">
        <f>IF(ISERROR(VLOOKUP(B1113,'BTC-USD'!$A$2:$E$1828,5,0)),"na",(VLOOKUP(B1113,'BTC-USD'!$A$2:$E$1828,5,0)))</f>
        <v>6968.3198240000002</v>
      </c>
      <c r="N1113" s="12" t="str">
        <f>IF(ISERROR(VLOOKUP(B1113,'SOL-USD'!$A$2:$E$893,5,0)),"na",VLOOKUP(B1113,'SOL-USD'!$A$2:$E$893,5,0))</f>
        <v>na</v>
      </c>
      <c r="O1113" s="12" t="str">
        <f>IF(ISERROR(VLOOKUP(B1113,'AVAX-USD'!$A$2:$E$799,5,0)),"na",VLOOKUP(B1113,'AVAX-USD'!$A$2:$E$799,5,0))</f>
        <v>na</v>
      </c>
      <c r="P1113" s="12">
        <f>IF(ISERROR(VLOOKUP(B1113,'ADA-USD'!$A$2:$E$1776,5,0)),"na",VLOOKUP(B1113,'ADA-USD'!$A$2:$E$1776,5,0))</f>
        <v>0.16602900000000001</v>
      </c>
      <c r="Q1113" s="12" t="str">
        <f>IF(ISERROR(VLOOKUP(B1113,'DOT-USD'!$A$2:$E$761,5,0)),"na",VLOOKUP(B1113,'DOT-USD'!$A$2:$E$761,5,0))</f>
        <v>na</v>
      </c>
      <c r="R1113" s="14">
        <f>IF(ISERROR(VLOOKUP(B1113,'DOGE-USD'!$A$2:$G$1776,5,0)),"na",VLOOKUP(B1113,'DOGE-USD'!$A$2:$G$1776,5,0))</f>
        <v>3.3960000000000001E-3</v>
      </c>
      <c r="S1113" s="14" t="str">
        <f>IF(ISERROR(VLOOKUP(B1113,'SHIB-USD'!$A$2:$G$780,5,0)),"na",VLOOKUP(B1113,'SHIB-USD'!$A$2:$G$780,5,0))</f>
        <v>na</v>
      </c>
      <c r="T1113" s="12" t="str">
        <f>IF(ISERROR(VLOOKUP(B1113,'Uni-USD'!$A$2:$G$735,5,0)),"na",VLOOKUP(B1113,'Uni-USD'!$A$2:$G$735,5,0))</f>
        <v>na</v>
      </c>
      <c r="U1113">
        <f>IF(ISERROR(VLOOKUP(B1113,Crude!$A$2:$G$1264,5,0)),"na",VLOOKUP(B1113,Crude!$A$2:$G$1264,5,0))</f>
        <v>66.819999999999993</v>
      </c>
      <c r="V1113">
        <f>IF(ISERROR(VLOOKUP(B1113,Wheat!$A$2:$G$1264,5,0)),"na",VLOOKUP(B1113,Wheat!$A$2:$G$1264,5,0))</f>
        <v>487.25</v>
      </c>
    </row>
    <row r="1114" spans="1:22" x14ac:dyDescent="0.35">
      <c r="A1114">
        <f t="shared" si="17"/>
        <v>2018</v>
      </c>
      <c r="B1114" s="10">
        <v>43200</v>
      </c>
      <c r="C1114" s="11">
        <f>VLOOKUP(B1114,Yields!$A$2:$B$1680,2,0)</f>
        <v>1.63</v>
      </c>
      <c r="D1114" s="11">
        <f>IF(ISERROR(VLOOKUP(B1114,Silver!$A$2:$G$1265,5,0)),"na",VLOOKUP(B1114,Silver!$A$2:$G$1265,5,0))</f>
        <v>16.565999999999999</v>
      </c>
      <c r="E1114" s="11">
        <f>IF(ISERROR(VLOOKUP(B1114,Gold!$A$2:$G$1264,5,0)),"na",VLOOKUP(B1114,Gold!$A$2:$G$1264,5,0))</f>
        <v>1342</v>
      </c>
      <c r="F1114" s="13">
        <f>IF(ISERROR(VLOOKUP(B1114,FXAIX!$A$2:$G$1259,5,0)),"na",VLOOKUP(B1114,FXAIX!$A$2:$G$1259,5,0))</f>
        <v>92.849997999999999</v>
      </c>
      <c r="G1114" s="13">
        <f>IF(ISERROR(VLOOKUP(B1114,SP500v2!$A$2:$G$1259,5,0)),"na",VLOOKUP(B1114,SP500v2!$A$2:$G$1259,5,0))</f>
        <v>2656.87</v>
      </c>
      <c r="H1114" s="13">
        <f>IF(ISERROR(VLOOKUP(B1114,'ishare R3000 ETF'!$A$2:$G$1260,4,0)),"na",VLOOKUP(B1114,'ishare R3000 ETF'!$A$2:$G$1260,4,0))</f>
        <v>156.070007</v>
      </c>
      <c r="I1114" s="13">
        <f>IF(ISERROR(VLOOKUP(B1114,'^IXIC'!$A$2:$E$1260,5,0)),"na",VLOOKUP(B1114,'^IXIC'!$A$2:$E$1260,5,0))</f>
        <v>7094.2998049999997</v>
      </c>
      <c r="J1114" s="12">
        <f>IF(ISERROR(VLOOKUP(B1114,'Russell 2000'!$A$1:$E$1260,5,0)),"na",VLOOKUP(B1114,'Russell 2000'!$A$1:$E$1260,5,0))</f>
        <v>1543.4300539999999</v>
      </c>
      <c r="K1114" s="12">
        <f>IF(ISERROR(VLOOKUP(B1114,'EURUSD=X'!$A$2:$E$1307,4,0)),"na",VLOOKUP(B1114,'EURUSD=X'!$A$2:$E$1307,4,0))</f>
        <v>1.2303759999999999</v>
      </c>
      <c r="L1114" s="12">
        <f>IF(ISERROR(VLOOKUP(B1114,'ETH-USD'!$A$2:$E$1776,5,0)),"na",VLOOKUP(B1114,'ETH-USD'!$A$2:$E$1776,5,0))</f>
        <v>414.24301100000002</v>
      </c>
      <c r="M1114" s="13">
        <f>IF(ISERROR(VLOOKUP(B1114,'BTC-USD'!$A$2:$E$1828,5,0)),"na",(VLOOKUP(B1114,'BTC-USD'!$A$2:$E$1828,5,0)))</f>
        <v>6834.7597660000001</v>
      </c>
      <c r="N1114" s="12" t="str">
        <f>IF(ISERROR(VLOOKUP(B1114,'SOL-USD'!$A$2:$E$893,5,0)),"na",VLOOKUP(B1114,'SOL-USD'!$A$2:$E$893,5,0))</f>
        <v>na</v>
      </c>
      <c r="O1114" s="12" t="str">
        <f>IF(ISERROR(VLOOKUP(B1114,'AVAX-USD'!$A$2:$E$799,5,0)),"na",VLOOKUP(B1114,'AVAX-USD'!$A$2:$E$799,5,0))</f>
        <v>na</v>
      </c>
      <c r="P1114" s="12">
        <f>IF(ISERROR(VLOOKUP(B1114,'ADA-USD'!$A$2:$E$1776,5,0)),"na",VLOOKUP(B1114,'ADA-USD'!$A$2:$E$1776,5,0))</f>
        <v>0.15634700000000001</v>
      </c>
      <c r="Q1114" s="12" t="str">
        <f>IF(ISERROR(VLOOKUP(B1114,'DOT-USD'!$A$2:$E$761,5,0)),"na",VLOOKUP(B1114,'DOT-USD'!$A$2:$E$761,5,0))</f>
        <v>na</v>
      </c>
      <c r="R1114" s="14">
        <f>IF(ISERROR(VLOOKUP(B1114,'DOGE-USD'!$A$2:$G$1776,5,0)),"na",VLOOKUP(B1114,'DOGE-USD'!$A$2:$G$1776,5,0))</f>
        <v>3.0430000000000001E-3</v>
      </c>
      <c r="S1114" s="14" t="str">
        <f>IF(ISERROR(VLOOKUP(B1114,'SHIB-USD'!$A$2:$G$780,5,0)),"na",VLOOKUP(B1114,'SHIB-USD'!$A$2:$G$780,5,0))</f>
        <v>na</v>
      </c>
      <c r="T1114" s="12" t="str">
        <f>IF(ISERROR(VLOOKUP(B1114,'Uni-USD'!$A$2:$G$735,5,0)),"na",VLOOKUP(B1114,'Uni-USD'!$A$2:$G$735,5,0))</f>
        <v>na</v>
      </c>
      <c r="U1114">
        <f>IF(ISERROR(VLOOKUP(B1114,Crude!$A$2:$G$1264,5,0)),"na",VLOOKUP(B1114,Crude!$A$2:$G$1264,5,0))</f>
        <v>65.510000000000005</v>
      </c>
      <c r="V1114">
        <f>IF(ISERROR(VLOOKUP(B1114,Wheat!$A$2:$G$1264,5,0)),"na",VLOOKUP(B1114,Wheat!$A$2:$G$1264,5,0))</f>
        <v>492</v>
      </c>
    </row>
    <row r="1115" spans="1:22" x14ac:dyDescent="0.35">
      <c r="A1115">
        <f t="shared" si="17"/>
        <v>2018</v>
      </c>
      <c r="B1115" s="10">
        <v>43199</v>
      </c>
      <c r="C1115" s="11">
        <f>VLOOKUP(B1115,Yields!$A$2:$B$1680,2,0)</f>
        <v>1.67</v>
      </c>
      <c r="D1115" s="11">
        <f>IF(ISERROR(VLOOKUP(B1115,Silver!$A$2:$G$1265,5,0)),"na",VLOOKUP(B1115,Silver!$A$2:$G$1265,5,0))</f>
        <v>16.498999999999999</v>
      </c>
      <c r="E1115" s="11">
        <f>IF(ISERROR(VLOOKUP(B1115,Gold!$A$2:$G$1264,5,0)),"na",VLOOKUP(B1115,Gold!$A$2:$G$1264,5,0))</f>
        <v>1336.3</v>
      </c>
      <c r="F1115" s="13">
        <f>IF(ISERROR(VLOOKUP(B1115,FXAIX!$A$2:$G$1259,5,0)),"na",VLOOKUP(B1115,FXAIX!$A$2:$G$1259,5,0))</f>
        <v>91.32</v>
      </c>
      <c r="G1115" s="13">
        <f>IF(ISERROR(VLOOKUP(B1115,SP500v2!$A$2:$G$1259,5,0)),"na",VLOOKUP(B1115,SP500v2!$A$2:$G$1259,5,0))</f>
        <v>2613.16</v>
      </c>
      <c r="H1115" s="13">
        <f>IF(ISERROR(VLOOKUP(B1115,'ishare R3000 ETF'!$A$2:$G$1260,4,0)),"na",VLOOKUP(B1115,'ishare R3000 ETF'!$A$2:$G$1260,4,0))</f>
        <v>154.529999</v>
      </c>
      <c r="I1115" s="13">
        <f>IF(ISERROR(VLOOKUP(B1115,'^IXIC'!$A$2:$E$1260,5,0)),"na",VLOOKUP(B1115,'^IXIC'!$A$2:$E$1260,5,0))</f>
        <v>6950.3398440000001</v>
      </c>
      <c r="J1115" s="12">
        <f>IF(ISERROR(VLOOKUP(B1115,'Russell 2000'!$A$1:$E$1260,5,0)),"na",VLOOKUP(B1115,'Russell 2000'!$A$1:$E$1260,5,0))</f>
        <v>1514.459961</v>
      </c>
      <c r="K1115" s="12">
        <f>IF(ISERROR(VLOOKUP(B1115,'EURUSD=X'!$A$2:$E$1307,4,0)),"na",VLOOKUP(B1115,'EURUSD=X'!$A$2:$E$1307,4,0))</f>
        <v>1.2262569999999999</v>
      </c>
      <c r="L1115" s="12">
        <f>IF(ISERROR(VLOOKUP(B1115,'ETH-USD'!$A$2:$E$1776,5,0)),"na",VLOOKUP(B1115,'ETH-USD'!$A$2:$E$1776,5,0))</f>
        <v>398.52600100000001</v>
      </c>
      <c r="M1115" s="13">
        <f>IF(ISERROR(VLOOKUP(B1115,'BTC-USD'!$A$2:$E$1828,5,0)),"na",(VLOOKUP(B1115,'BTC-USD'!$A$2:$E$1828,5,0)))</f>
        <v>6770.7299800000001</v>
      </c>
      <c r="N1115" s="12" t="str">
        <f>IF(ISERROR(VLOOKUP(B1115,'SOL-USD'!$A$2:$E$893,5,0)),"na",VLOOKUP(B1115,'SOL-USD'!$A$2:$E$893,5,0))</f>
        <v>na</v>
      </c>
      <c r="O1115" s="12" t="str">
        <f>IF(ISERROR(VLOOKUP(B1115,'AVAX-USD'!$A$2:$E$799,5,0)),"na",VLOOKUP(B1115,'AVAX-USD'!$A$2:$E$799,5,0))</f>
        <v>na</v>
      </c>
      <c r="P1115" s="12">
        <f>IF(ISERROR(VLOOKUP(B1115,'ADA-USD'!$A$2:$E$1776,5,0)),"na",VLOOKUP(B1115,'ADA-USD'!$A$2:$E$1776,5,0))</f>
        <v>0.15310599999999999</v>
      </c>
      <c r="Q1115" s="12" t="str">
        <f>IF(ISERROR(VLOOKUP(B1115,'DOT-USD'!$A$2:$E$761,5,0)),"na",VLOOKUP(B1115,'DOT-USD'!$A$2:$E$761,5,0))</f>
        <v>na</v>
      </c>
      <c r="R1115" s="14">
        <f>IF(ISERROR(VLOOKUP(B1115,'DOGE-USD'!$A$2:$G$1776,5,0)),"na",VLOOKUP(B1115,'DOGE-USD'!$A$2:$G$1776,5,0))</f>
        <v>2.7629999999999998E-3</v>
      </c>
      <c r="S1115" s="14" t="str">
        <f>IF(ISERROR(VLOOKUP(B1115,'SHIB-USD'!$A$2:$G$780,5,0)),"na",VLOOKUP(B1115,'SHIB-USD'!$A$2:$G$780,5,0))</f>
        <v>na</v>
      </c>
      <c r="T1115" s="12" t="str">
        <f>IF(ISERROR(VLOOKUP(B1115,'Uni-USD'!$A$2:$G$735,5,0)),"na",VLOOKUP(B1115,'Uni-USD'!$A$2:$G$735,5,0))</f>
        <v>na</v>
      </c>
      <c r="U1115">
        <f>IF(ISERROR(VLOOKUP(B1115,Crude!$A$2:$G$1264,5,0)),"na",VLOOKUP(B1115,Crude!$A$2:$G$1264,5,0))</f>
        <v>63.42</v>
      </c>
      <c r="V1115">
        <f>IF(ISERROR(VLOOKUP(B1115,Wheat!$A$2:$G$1264,5,0)),"na",VLOOKUP(B1115,Wheat!$A$2:$G$1264,5,0))</f>
        <v>490.75</v>
      </c>
    </row>
    <row r="1116" spans="1:22" x14ac:dyDescent="0.35">
      <c r="A1116">
        <f t="shared" si="17"/>
        <v>2018</v>
      </c>
      <c r="B1116" s="10">
        <v>43196</v>
      </c>
      <c r="C1116" s="11">
        <f>VLOOKUP(B1116,Yields!$A$2:$B$1680,2,0)</f>
        <v>1.68</v>
      </c>
      <c r="D1116" s="11">
        <f>IF(ISERROR(VLOOKUP(B1116,Silver!$A$2:$G$1265,5,0)),"na",VLOOKUP(B1116,Silver!$A$2:$G$1265,5,0))</f>
        <v>16.332000000000001</v>
      </c>
      <c r="E1116" s="11">
        <f>IF(ISERROR(VLOOKUP(B1116,Gold!$A$2:$G$1264,5,0)),"na",VLOOKUP(B1116,Gold!$A$2:$G$1264,5,0))</f>
        <v>1331.9</v>
      </c>
      <c r="F1116" s="13">
        <f>IF(ISERROR(VLOOKUP(B1116,FXAIX!$A$2:$G$1259,5,0)),"na",VLOOKUP(B1116,FXAIX!$A$2:$G$1259,5,0))</f>
        <v>90.989998</v>
      </c>
      <c r="G1116" s="13">
        <f>IF(ISERROR(VLOOKUP(B1116,SP500v2!$A$2:$G$1259,5,0)),"na",VLOOKUP(B1116,SP500v2!$A$2:$G$1259,5,0))</f>
        <v>2604.4699999999998</v>
      </c>
      <c r="H1116" s="13">
        <f>IF(ISERROR(VLOOKUP(B1116,'ishare R3000 ETF'!$A$2:$G$1260,4,0)),"na",VLOOKUP(B1116,'ishare R3000 ETF'!$A$2:$G$1260,4,0))</f>
        <v>153.11000100000001</v>
      </c>
      <c r="I1116" s="13">
        <f>IF(ISERROR(VLOOKUP(B1116,'^IXIC'!$A$2:$E$1260,5,0)),"na",VLOOKUP(B1116,'^IXIC'!$A$2:$E$1260,5,0))</f>
        <v>6915.1098629999997</v>
      </c>
      <c r="J1116" s="12">
        <f>IF(ISERROR(VLOOKUP(B1116,'Russell 2000'!$A$1:$E$1260,5,0)),"na",VLOOKUP(B1116,'Russell 2000'!$A$1:$E$1260,5,0))</f>
        <v>1513.3000489999999</v>
      </c>
      <c r="K1116" s="12">
        <f>IF(ISERROR(VLOOKUP(B1116,'EURUSD=X'!$A$2:$E$1307,4,0)),"na",VLOOKUP(B1116,'EURUSD=X'!$A$2:$E$1307,4,0))</f>
        <v>1.2218070000000001</v>
      </c>
      <c r="L1116" s="12">
        <f>IF(ISERROR(VLOOKUP(B1116,'ETH-USD'!$A$2:$E$1776,5,0)),"na",VLOOKUP(B1116,'ETH-USD'!$A$2:$E$1776,5,0))</f>
        <v>370.28500400000001</v>
      </c>
      <c r="M1116" s="13">
        <f>IF(ISERROR(VLOOKUP(B1116,'BTC-USD'!$A$2:$E$1828,5,0)),"na",(VLOOKUP(B1116,'BTC-USD'!$A$2:$E$1828,5,0)))</f>
        <v>6636.3198240000002</v>
      </c>
      <c r="N1116" s="12" t="str">
        <f>IF(ISERROR(VLOOKUP(B1116,'SOL-USD'!$A$2:$E$893,5,0)),"na",VLOOKUP(B1116,'SOL-USD'!$A$2:$E$893,5,0))</f>
        <v>na</v>
      </c>
      <c r="O1116" s="12" t="str">
        <f>IF(ISERROR(VLOOKUP(B1116,'AVAX-USD'!$A$2:$E$799,5,0)),"na",VLOOKUP(B1116,'AVAX-USD'!$A$2:$E$799,5,0))</f>
        <v>na</v>
      </c>
      <c r="P1116" s="12">
        <f>IF(ISERROR(VLOOKUP(B1116,'ADA-USD'!$A$2:$E$1776,5,0)),"na",VLOOKUP(B1116,'ADA-USD'!$A$2:$E$1776,5,0))</f>
        <v>0.144451</v>
      </c>
      <c r="Q1116" s="12" t="str">
        <f>IF(ISERROR(VLOOKUP(B1116,'DOT-USD'!$A$2:$E$761,5,0)),"na",VLOOKUP(B1116,'DOT-USD'!$A$2:$E$761,5,0))</f>
        <v>na</v>
      </c>
      <c r="R1116" s="14">
        <f>IF(ISERROR(VLOOKUP(B1116,'DOGE-USD'!$A$2:$G$1776,5,0)),"na",VLOOKUP(B1116,'DOGE-USD'!$A$2:$G$1776,5,0))</f>
        <v>2.6700000000000001E-3</v>
      </c>
      <c r="S1116" s="14" t="str">
        <f>IF(ISERROR(VLOOKUP(B1116,'SHIB-USD'!$A$2:$G$780,5,0)),"na",VLOOKUP(B1116,'SHIB-USD'!$A$2:$G$780,5,0))</f>
        <v>na</v>
      </c>
      <c r="T1116" s="12" t="str">
        <f>IF(ISERROR(VLOOKUP(B1116,'Uni-USD'!$A$2:$G$735,5,0)),"na",VLOOKUP(B1116,'Uni-USD'!$A$2:$G$735,5,0))</f>
        <v>na</v>
      </c>
      <c r="U1116">
        <f>IF(ISERROR(VLOOKUP(B1116,Crude!$A$2:$G$1264,5,0)),"na",VLOOKUP(B1116,Crude!$A$2:$G$1264,5,0))</f>
        <v>62.06</v>
      </c>
      <c r="V1116">
        <f>IF(ISERROR(VLOOKUP(B1116,Wheat!$A$2:$G$1264,5,0)),"na",VLOOKUP(B1116,Wheat!$A$2:$G$1264,5,0))</f>
        <v>472.25</v>
      </c>
    </row>
    <row r="1117" spans="1:22" x14ac:dyDescent="0.35">
      <c r="A1117">
        <f t="shared" si="17"/>
        <v>2018</v>
      </c>
      <c r="B1117" s="10">
        <v>43195</v>
      </c>
      <c r="C1117" s="11">
        <f>VLOOKUP(B1117,Yields!$A$2:$B$1680,2,0)</f>
        <v>1.67</v>
      </c>
      <c r="D1117" s="11">
        <f>IF(ISERROR(VLOOKUP(B1117,Silver!$A$2:$G$1265,5,0)),"na",VLOOKUP(B1117,Silver!$A$2:$G$1265,5,0))</f>
        <v>16.32</v>
      </c>
      <c r="E1117" s="11">
        <f>IF(ISERROR(VLOOKUP(B1117,Gold!$A$2:$G$1264,5,0)),"na",VLOOKUP(B1117,Gold!$A$2:$G$1264,5,0))</f>
        <v>1324.3</v>
      </c>
      <c r="F1117" s="13">
        <f>IF(ISERROR(VLOOKUP(B1117,FXAIX!$A$2:$G$1259,5,0)),"na",VLOOKUP(B1117,FXAIX!$A$2:$G$1259,5,0))</f>
        <v>93.529999000000004</v>
      </c>
      <c r="G1117" s="13">
        <f>IF(ISERROR(VLOOKUP(B1117,SP500v2!$A$2:$G$1259,5,0)),"na",VLOOKUP(B1117,SP500v2!$A$2:$G$1259,5,0))</f>
        <v>2662.84</v>
      </c>
      <c r="H1117" s="13">
        <f>IF(ISERROR(VLOOKUP(B1117,'ishare R3000 ETF'!$A$2:$G$1260,4,0)),"na",VLOOKUP(B1117,'ishare R3000 ETF'!$A$2:$G$1260,4,0))</f>
        <v>156.88000500000001</v>
      </c>
      <c r="I1117" s="13">
        <f>IF(ISERROR(VLOOKUP(B1117,'^IXIC'!$A$2:$E$1260,5,0)),"na",VLOOKUP(B1117,'^IXIC'!$A$2:$E$1260,5,0))</f>
        <v>7076.5498049999997</v>
      </c>
      <c r="J1117" s="12">
        <f>IF(ISERROR(VLOOKUP(B1117,'Russell 2000'!$A$1:$E$1260,5,0)),"na",VLOOKUP(B1117,'Russell 2000'!$A$1:$E$1260,5,0))</f>
        <v>1542.9300539999999</v>
      </c>
      <c r="K1117" s="12">
        <f>IF(ISERROR(VLOOKUP(B1117,'EURUSD=X'!$A$2:$E$1307,4,0)),"na",VLOOKUP(B1117,'EURUSD=X'!$A$2:$E$1307,4,0))</f>
        <v>1.2219409999999999</v>
      </c>
      <c r="L1117" s="12">
        <f>IF(ISERROR(VLOOKUP(B1117,'ETH-USD'!$A$2:$E$1776,5,0)),"na",VLOOKUP(B1117,'ETH-USD'!$A$2:$E$1776,5,0))</f>
        <v>383.23199499999998</v>
      </c>
      <c r="M1117" s="13">
        <f>IF(ISERROR(VLOOKUP(B1117,'BTC-USD'!$A$2:$E$1828,5,0)),"na",(VLOOKUP(B1117,'BTC-USD'!$A$2:$E$1828,5,0)))</f>
        <v>6811.4702150000003</v>
      </c>
      <c r="N1117" s="12" t="str">
        <f>IF(ISERROR(VLOOKUP(B1117,'SOL-USD'!$A$2:$E$893,5,0)),"na",VLOOKUP(B1117,'SOL-USD'!$A$2:$E$893,5,0))</f>
        <v>na</v>
      </c>
      <c r="O1117" s="12" t="str">
        <f>IF(ISERROR(VLOOKUP(B1117,'AVAX-USD'!$A$2:$E$799,5,0)),"na",VLOOKUP(B1117,'AVAX-USD'!$A$2:$E$799,5,0))</f>
        <v>na</v>
      </c>
      <c r="P1117" s="12">
        <f>IF(ISERROR(VLOOKUP(B1117,'ADA-USD'!$A$2:$E$1776,5,0)),"na",VLOOKUP(B1117,'ADA-USD'!$A$2:$E$1776,5,0))</f>
        <v>0.148758</v>
      </c>
      <c r="Q1117" s="12" t="str">
        <f>IF(ISERROR(VLOOKUP(B1117,'DOT-USD'!$A$2:$E$761,5,0)),"na",VLOOKUP(B1117,'DOT-USD'!$A$2:$E$761,5,0))</f>
        <v>na</v>
      </c>
      <c r="R1117" s="14">
        <f>IF(ISERROR(VLOOKUP(B1117,'DOGE-USD'!$A$2:$G$1776,5,0)),"na",VLOOKUP(B1117,'DOGE-USD'!$A$2:$G$1776,5,0))</f>
        <v>2.7139999999999998E-3</v>
      </c>
      <c r="S1117" s="14" t="str">
        <f>IF(ISERROR(VLOOKUP(B1117,'SHIB-USD'!$A$2:$G$780,5,0)),"na",VLOOKUP(B1117,'SHIB-USD'!$A$2:$G$780,5,0))</f>
        <v>na</v>
      </c>
      <c r="T1117" s="12" t="str">
        <f>IF(ISERROR(VLOOKUP(B1117,'Uni-USD'!$A$2:$G$735,5,0)),"na",VLOOKUP(B1117,'Uni-USD'!$A$2:$G$735,5,0))</f>
        <v>na</v>
      </c>
      <c r="U1117">
        <f>IF(ISERROR(VLOOKUP(B1117,Crude!$A$2:$G$1264,5,0)),"na",VLOOKUP(B1117,Crude!$A$2:$G$1264,5,0))</f>
        <v>63.54</v>
      </c>
      <c r="V1117">
        <f>IF(ISERROR(VLOOKUP(B1117,Wheat!$A$2:$G$1264,5,0)),"na",VLOOKUP(B1117,Wheat!$A$2:$G$1264,5,0))</f>
        <v>464.75</v>
      </c>
    </row>
    <row r="1118" spans="1:22" x14ac:dyDescent="0.35">
      <c r="A1118">
        <f t="shared" si="17"/>
        <v>2018</v>
      </c>
      <c r="B1118" s="10">
        <v>43194</v>
      </c>
      <c r="C1118" s="11">
        <f>VLOOKUP(B1118,Yields!$A$2:$B$1680,2,0)</f>
        <v>1.67</v>
      </c>
      <c r="D1118" s="11">
        <f>IF(ISERROR(VLOOKUP(B1118,Silver!$A$2:$G$1265,5,0)),"na",VLOOKUP(B1118,Silver!$A$2:$G$1265,5,0))</f>
        <v>16.209</v>
      </c>
      <c r="E1118" s="11">
        <f>IF(ISERROR(VLOOKUP(B1118,Gold!$A$2:$G$1264,5,0)),"na",VLOOKUP(B1118,Gold!$A$2:$G$1264,5,0))</f>
        <v>1335.8</v>
      </c>
      <c r="F1118" s="13">
        <f>IF(ISERROR(VLOOKUP(B1118,FXAIX!$A$2:$G$1259,5,0)),"na",VLOOKUP(B1118,FXAIX!$A$2:$G$1259,5,0))</f>
        <v>92.879997000000003</v>
      </c>
      <c r="G1118" s="13">
        <f>IF(ISERROR(VLOOKUP(B1118,SP500v2!$A$2:$G$1259,5,0)),"na",VLOOKUP(B1118,SP500v2!$A$2:$G$1259,5,0))</f>
        <v>2644.69</v>
      </c>
      <c r="H1118" s="13">
        <f>IF(ISERROR(VLOOKUP(B1118,'ishare R3000 ETF'!$A$2:$G$1260,4,0)),"na",VLOOKUP(B1118,'ishare R3000 ETF'!$A$2:$G$1260,4,0))</f>
        <v>152.270004</v>
      </c>
      <c r="I1118" s="13">
        <f>IF(ISERROR(VLOOKUP(B1118,'^IXIC'!$A$2:$E$1260,5,0)),"na",VLOOKUP(B1118,'^IXIC'!$A$2:$E$1260,5,0))</f>
        <v>7042.1098629999997</v>
      </c>
      <c r="J1118" s="12">
        <f>IF(ISERROR(VLOOKUP(B1118,'Russell 2000'!$A$1:$E$1260,5,0)),"na",VLOOKUP(B1118,'Russell 2000'!$A$1:$E$1260,5,0))</f>
        <v>1531.660034</v>
      </c>
      <c r="K1118" s="12">
        <f>IF(ISERROR(VLOOKUP(B1118,'EURUSD=X'!$A$2:$E$1307,4,0)),"na",VLOOKUP(B1118,'EURUSD=X'!$A$2:$E$1307,4,0))</f>
        <v>1.2257610000000001</v>
      </c>
      <c r="L1118" s="12">
        <f>IF(ISERROR(VLOOKUP(B1118,'ETH-USD'!$A$2:$E$1776,5,0)),"na",VLOOKUP(B1118,'ETH-USD'!$A$2:$E$1776,5,0))</f>
        <v>380.54299900000001</v>
      </c>
      <c r="M1118" s="13">
        <f>IF(ISERROR(VLOOKUP(B1118,'BTC-USD'!$A$2:$E$1828,5,0)),"na",(VLOOKUP(B1118,'BTC-USD'!$A$2:$E$1828,5,0)))</f>
        <v>6853.8398440000001</v>
      </c>
      <c r="N1118" s="12" t="str">
        <f>IF(ISERROR(VLOOKUP(B1118,'SOL-USD'!$A$2:$E$893,5,0)),"na",VLOOKUP(B1118,'SOL-USD'!$A$2:$E$893,5,0))</f>
        <v>na</v>
      </c>
      <c r="O1118" s="12" t="str">
        <f>IF(ISERROR(VLOOKUP(B1118,'AVAX-USD'!$A$2:$E$799,5,0)),"na",VLOOKUP(B1118,'AVAX-USD'!$A$2:$E$799,5,0))</f>
        <v>na</v>
      </c>
      <c r="P1118" s="12">
        <f>IF(ISERROR(VLOOKUP(B1118,'ADA-USD'!$A$2:$E$1776,5,0)),"na",VLOOKUP(B1118,'ADA-USD'!$A$2:$E$1776,5,0))</f>
        <v>0.15535599999999999</v>
      </c>
      <c r="Q1118" s="12" t="str">
        <f>IF(ISERROR(VLOOKUP(B1118,'DOT-USD'!$A$2:$E$761,5,0)),"na",VLOOKUP(B1118,'DOT-USD'!$A$2:$E$761,5,0))</f>
        <v>na</v>
      </c>
      <c r="R1118" s="14">
        <f>IF(ISERROR(VLOOKUP(B1118,'DOGE-USD'!$A$2:$G$1776,5,0)),"na",VLOOKUP(B1118,'DOGE-USD'!$A$2:$G$1776,5,0))</f>
        <v>2.7699999999999999E-3</v>
      </c>
      <c r="S1118" s="14" t="str">
        <f>IF(ISERROR(VLOOKUP(B1118,'SHIB-USD'!$A$2:$G$780,5,0)),"na",VLOOKUP(B1118,'SHIB-USD'!$A$2:$G$780,5,0))</f>
        <v>na</v>
      </c>
      <c r="T1118" s="12" t="str">
        <f>IF(ISERROR(VLOOKUP(B1118,'Uni-USD'!$A$2:$G$735,5,0)),"na",VLOOKUP(B1118,'Uni-USD'!$A$2:$G$735,5,0))</f>
        <v>na</v>
      </c>
      <c r="U1118">
        <f>IF(ISERROR(VLOOKUP(B1118,Crude!$A$2:$G$1264,5,0)),"na",VLOOKUP(B1118,Crude!$A$2:$G$1264,5,0))</f>
        <v>63.37</v>
      </c>
      <c r="V1118">
        <f>IF(ISERROR(VLOOKUP(B1118,Wheat!$A$2:$G$1264,5,0)),"na",VLOOKUP(B1118,Wheat!$A$2:$G$1264,5,0))</f>
        <v>455.75</v>
      </c>
    </row>
    <row r="1119" spans="1:22" x14ac:dyDescent="0.35">
      <c r="A1119">
        <f t="shared" si="17"/>
        <v>2018</v>
      </c>
      <c r="B1119" s="10">
        <v>43193</v>
      </c>
      <c r="C1119" s="11">
        <f>VLOOKUP(B1119,Yields!$A$2:$B$1680,2,0)</f>
        <v>1.7</v>
      </c>
      <c r="D1119" s="11">
        <f>IF(ISERROR(VLOOKUP(B1119,Silver!$A$2:$G$1265,5,0)),"na",VLOOKUP(B1119,Silver!$A$2:$G$1265,5,0))</f>
        <v>16.347000000000001</v>
      </c>
      <c r="E1119" s="11">
        <f>IF(ISERROR(VLOOKUP(B1119,Gold!$A$2:$G$1264,5,0)),"na",VLOOKUP(B1119,Gold!$A$2:$G$1264,5,0))</f>
        <v>1332.8</v>
      </c>
      <c r="F1119" s="13">
        <f>IF(ISERROR(VLOOKUP(B1119,FXAIX!$A$2:$G$1259,5,0)),"na",VLOOKUP(B1119,FXAIX!$A$2:$G$1259,5,0))</f>
        <v>91.809997999999993</v>
      </c>
      <c r="G1119" s="13">
        <f>IF(ISERROR(VLOOKUP(B1119,SP500v2!$A$2:$G$1259,5,0)),"na",VLOOKUP(B1119,SP500v2!$A$2:$G$1259,5,0))</f>
        <v>2614.4499999999998</v>
      </c>
      <c r="H1119" s="13">
        <f>IF(ISERROR(VLOOKUP(B1119,'ishare R3000 ETF'!$A$2:$G$1260,4,0)),"na",VLOOKUP(B1119,'ishare R3000 ETF'!$A$2:$G$1260,4,0))</f>
        <v>152.520004</v>
      </c>
      <c r="I1119" s="13">
        <f>IF(ISERROR(VLOOKUP(B1119,'^IXIC'!$A$2:$E$1260,5,0)),"na",VLOOKUP(B1119,'^IXIC'!$A$2:$E$1260,5,0))</f>
        <v>6941.2797849999997</v>
      </c>
      <c r="J1119" s="12">
        <f>IF(ISERROR(VLOOKUP(B1119,'Russell 2000'!$A$1:$E$1260,5,0)),"na",VLOOKUP(B1119,'Russell 2000'!$A$1:$E$1260,5,0))</f>
        <v>1512.150024</v>
      </c>
      <c r="K1119" s="12">
        <f>IF(ISERROR(VLOOKUP(B1119,'EURUSD=X'!$A$2:$E$1307,4,0)),"na",VLOOKUP(B1119,'EURUSD=X'!$A$2:$E$1307,4,0))</f>
        <v>1.2255050000000001</v>
      </c>
      <c r="L1119" s="12">
        <f>IF(ISERROR(VLOOKUP(B1119,'ETH-USD'!$A$2:$E$1776,5,0)),"na",VLOOKUP(B1119,'ETH-USD'!$A$2:$E$1776,5,0))</f>
        <v>416.89300500000002</v>
      </c>
      <c r="M1119" s="13">
        <f>IF(ISERROR(VLOOKUP(B1119,'BTC-USD'!$A$2:$E$1828,5,0)),"na",(VLOOKUP(B1119,'BTC-USD'!$A$2:$E$1828,5,0)))</f>
        <v>7456.1098629999997</v>
      </c>
      <c r="N1119" s="12" t="str">
        <f>IF(ISERROR(VLOOKUP(B1119,'SOL-USD'!$A$2:$E$893,5,0)),"na",VLOOKUP(B1119,'SOL-USD'!$A$2:$E$893,5,0))</f>
        <v>na</v>
      </c>
      <c r="O1119" s="12" t="str">
        <f>IF(ISERROR(VLOOKUP(B1119,'AVAX-USD'!$A$2:$E$799,5,0)),"na",VLOOKUP(B1119,'AVAX-USD'!$A$2:$E$799,5,0))</f>
        <v>na</v>
      </c>
      <c r="P1119" s="12">
        <f>IF(ISERROR(VLOOKUP(B1119,'ADA-USD'!$A$2:$E$1776,5,0)),"na",VLOOKUP(B1119,'ADA-USD'!$A$2:$E$1776,5,0))</f>
        <v>0.17244699999999999</v>
      </c>
      <c r="Q1119" s="12" t="str">
        <f>IF(ISERROR(VLOOKUP(B1119,'DOT-USD'!$A$2:$E$761,5,0)),"na",VLOOKUP(B1119,'DOT-USD'!$A$2:$E$761,5,0))</f>
        <v>na</v>
      </c>
      <c r="R1119" s="14">
        <f>IF(ISERROR(VLOOKUP(B1119,'DOGE-USD'!$A$2:$G$1776,5,0)),"na",VLOOKUP(B1119,'DOGE-USD'!$A$2:$G$1776,5,0))</f>
        <v>2.98E-3</v>
      </c>
      <c r="S1119" s="14" t="str">
        <f>IF(ISERROR(VLOOKUP(B1119,'SHIB-USD'!$A$2:$G$780,5,0)),"na",VLOOKUP(B1119,'SHIB-USD'!$A$2:$G$780,5,0))</f>
        <v>na</v>
      </c>
      <c r="T1119" s="12" t="str">
        <f>IF(ISERROR(VLOOKUP(B1119,'Uni-USD'!$A$2:$G$735,5,0)),"na",VLOOKUP(B1119,'Uni-USD'!$A$2:$G$735,5,0))</f>
        <v>na</v>
      </c>
      <c r="U1119">
        <f>IF(ISERROR(VLOOKUP(B1119,Crude!$A$2:$G$1264,5,0)),"na",VLOOKUP(B1119,Crude!$A$2:$G$1264,5,0))</f>
        <v>63.51</v>
      </c>
      <c r="V1119">
        <f>IF(ISERROR(VLOOKUP(B1119,Wheat!$A$2:$G$1264,5,0)),"na",VLOOKUP(B1119,Wheat!$A$2:$G$1264,5,0))</f>
        <v>457.5</v>
      </c>
    </row>
    <row r="1120" spans="1:22" x14ac:dyDescent="0.35">
      <c r="A1120">
        <f t="shared" si="17"/>
        <v>2018</v>
      </c>
      <c r="B1120" s="10">
        <v>43192</v>
      </c>
      <c r="C1120" s="11">
        <f>VLOOKUP(B1120,Yields!$A$2:$B$1680,2,0)</f>
        <v>1.68</v>
      </c>
      <c r="D1120" s="11">
        <f>IF(ISERROR(VLOOKUP(B1120,Silver!$A$2:$G$1265,5,0)),"na",VLOOKUP(B1120,Silver!$A$2:$G$1265,5,0))</f>
        <v>16.626999999999999</v>
      </c>
      <c r="E1120" s="11">
        <f>IF(ISERROR(VLOOKUP(B1120,Gold!$A$2:$G$1264,5,0)),"na",VLOOKUP(B1120,Gold!$A$2:$G$1264,5,0))</f>
        <v>1342.1</v>
      </c>
      <c r="F1120" s="13">
        <f>IF(ISERROR(VLOOKUP(B1120,FXAIX!$A$2:$G$1259,5,0)),"na",VLOOKUP(B1120,FXAIX!$A$2:$G$1259,5,0))</f>
        <v>90.660004000000001</v>
      </c>
      <c r="G1120" s="13">
        <f>IF(ISERROR(VLOOKUP(B1120,SP500v2!$A$2:$G$1259,5,0)),"na",VLOOKUP(B1120,SP500v2!$A$2:$G$1259,5,0))</f>
        <v>2581.88</v>
      </c>
      <c r="H1120" s="13">
        <f>IF(ISERROR(VLOOKUP(B1120,'ishare R3000 ETF'!$A$2:$G$1260,4,0)),"na",VLOOKUP(B1120,'ishare R3000 ETF'!$A$2:$G$1260,4,0))</f>
        <v>151.199997</v>
      </c>
      <c r="I1120" s="13">
        <f>IF(ISERROR(VLOOKUP(B1120,'^IXIC'!$A$2:$E$1260,5,0)),"na",VLOOKUP(B1120,'^IXIC'!$A$2:$E$1260,5,0))</f>
        <v>6870.1201170000004</v>
      </c>
      <c r="J1120" s="12">
        <f>IF(ISERROR(VLOOKUP(B1120,'Russell 2000'!$A$1:$E$1260,5,0)),"na",VLOOKUP(B1120,'Russell 2000'!$A$1:$E$1260,5,0))</f>
        <v>1492.530029</v>
      </c>
      <c r="K1120" s="12">
        <f>IF(ISERROR(VLOOKUP(B1120,'EURUSD=X'!$A$2:$E$1307,4,0)),"na",VLOOKUP(B1120,'EURUSD=X'!$A$2:$E$1307,4,0))</f>
        <v>1.2283809999999999</v>
      </c>
      <c r="L1120" s="12">
        <f>IF(ISERROR(VLOOKUP(B1120,'ETH-USD'!$A$2:$E$1776,5,0)),"na",VLOOKUP(B1120,'ETH-USD'!$A$2:$E$1776,5,0))</f>
        <v>386.42498799999998</v>
      </c>
      <c r="M1120" s="13">
        <f>IF(ISERROR(VLOOKUP(B1120,'BTC-USD'!$A$2:$E$1828,5,0)),"na",(VLOOKUP(B1120,'BTC-USD'!$A$2:$E$1828,5,0)))</f>
        <v>7083.7998049999997</v>
      </c>
      <c r="N1120" s="12" t="str">
        <f>IF(ISERROR(VLOOKUP(B1120,'SOL-USD'!$A$2:$E$893,5,0)),"na",VLOOKUP(B1120,'SOL-USD'!$A$2:$E$893,5,0))</f>
        <v>na</v>
      </c>
      <c r="O1120" s="12" t="str">
        <f>IF(ISERROR(VLOOKUP(B1120,'AVAX-USD'!$A$2:$E$799,5,0)),"na",VLOOKUP(B1120,'AVAX-USD'!$A$2:$E$799,5,0))</f>
        <v>na</v>
      </c>
      <c r="P1120" s="12">
        <f>IF(ISERROR(VLOOKUP(B1120,'ADA-USD'!$A$2:$E$1776,5,0)),"na",VLOOKUP(B1120,'ADA-USD'!$A$2:$E$1776,5,0))</f>
        <v>0.156385</v>
      </c>
      <c r="Q1120" s="12" t="str">
        <f>IF(ISERROR(VLOOKUP(B1120,'DOT-USD'!$A$2:$E$761,5,0)),"na",VLOOKUP(B1120,'DOT-USD'!$A$2:$E$761,5,0))</f>
        <v>na</v>
      </c>
      <c r="R1120" s="14">
        <f>IF(ISERROR(VLOOKUP(B1120,'DOGE-USD'!$A$2:$G$1776,5,0)),"na",VLOOKUP(B1120,'DOGE-USD'!$A$2:$G$1776,5,0))</f>
        <v>2.797E-3</v>
      </c>
      <c r="S1120" s="14" t="str">
        <f>IF(ISERROR(VLOOKUP(B1120,'SHIB-USD'!$A$2:$G$780,5,0)),"na",VLOOKUP(B1120,'SHIB-USD'!$A$2:$G$780,5,0))</f>
        <v>na</v>
      </c>
      <c r="T1120" s="12" t="str">
        <f>IF(ISERROR(VLOOKUP(B1120,'Uni-USD'!$A$2:$G$735,5,0)),"na",VLOOKUP(B1120,'Uni-USD'!$A$2:$G$735,5,0))</f>
        <v>na</v>
      </c>
      <c r="U1120">
        <f>IF(ISERROR(VLOOKUP(B1120,Crude!$A$2:$G$1264,5,0)),"na",VLOOKUP(B1120,Crude!$A$2:$G$1264,5,0))</f>
        <v>63.01</v>
      </c>
      <c r="V1120">
        <f>IF(ISERROR(VLOOKUP(B1120,Wheat!$A$2:$G$1264,5,0)),"na",VLOOKUP(B1120,Wheat!$A$2:$G$1264,5,0))</f>
        <v>446.25</v>
      </c>
    </row>
    <row r="1121" spans="1:22" x14ac:dyDescent="0.35">
      <c r="A1121">
        <f t="shared" si="17"/>
        <v>2018</v>
      </c>
      <c r="B1121" s="10">
        <v>43188</v>
      </c>
      <c r="C1121" s="11">
        <f>VLOOKUP(B1121,Yields!$A$2:$B$1680,2,0)</f>
        <v>1.63</v>
      </c>
      <c r="D1121" s="11">
        <f>IF(ISERROR(VLOOKUP(B1121,Silver!$A$2:$G$1265,5,0)),"na",VLOOKUP(B1121,Silver!$A$2:$G$1265,5,0))</f>
        <v>16.222999999999999</v>
      </c>
      <c r="E1121" s="11">
        <f>IF(ISERROR(VLOOKUP(B1121,Gold!$A$2:$G$1264,5,0)),"na",VLOOKUP(B1121,Gold!$A$2:$G$1264,5,0))</f>
        <v>1322.8</v>
      </c>
      <c r="F1121" s="13">
        <f>IF(ISERROR(VLOOKUP(B1121,FXAIX!$A$2:$G$1259,5,0)),"na",VLOOKUP(B1121,FXAIX!$A$2:$G$1259,5,0))</f>
        <v>92.730002999999996</v>
      </c>
      <c r="G1121" s="13">
        <f>IF(ISERROR(VLOOKUP(B1121,SP500v2!$A$2:$G$1259,5,0)),"na",VLOOKUP(B1121,SP500v2!$A$2:$G$1259,5,0))</f>
        <v>2640.87</v>
      </c>
      <c r="H1121" s="13">
        <f>IF(ISERROR(VLOOKUP(B1121,'ishare R3000 ETF'!$A$2:$G$1260,4,0)),"na",VLOOKUP(B1121,'ishare R3000 ETF'!$A$2:$G$1260,4,0))</f>
        <v>154.53999300000001</v>
      </c>
      <c r="I1121" s="13">
        <f>IF(ISERROR(VLOOKUP(B1121,'^IXIC'!$A$2:$E$1260,5,0)),"na",VLOOKUP(B1121,'^IXIC'!$A$2:$E$1260,5,0))</f>
        <v>7063.4501950000003</v>
      </c>
      <c r="J1121" s="12">
        <f>IF(ISERROR(VLOOKUP(B1121,'Russell 2000'!$A$1:$E$1260,5,0)),"na",VLOOKUP(B1121,'Russell 2000'!$A$1:$E$1260,5,0))</f>
        <v>1529.4300539999999</v>
      </c>
      <c r="K1121" s="12">
        <f>IF(ISERROR(VLOOKUP(B1121,'EURUSD=X'!$A$2:$E$1307,4,0)),"na",VLOOKUP(B1121,'EURUSD=X'!$A$2:$E$1307,4,0))</f>
        <v>1.2285159999999999</v>
      </c>
      <c r="L1121" s="12">
        <f>IF(ISERROR(VLOOKUP(B1121,'ETH-USD'!$A$2:$E$1776,5,0)),"na",VLOOKUP(B1121,'ETH-USD'!$A$2:$E$1776,5,0))</f>
        <v>385.96798699999999</v>
      </c>
      <c r="M1121" s="13">
        <f>IF(ISERROR(VLOOKUP(B1121,'BTC-USD'!$A$2:$E$1828,5,0)),"na",(VLOOKUP(B1121,'BTC-USD'!$A$2:$E$1828,5,0)))</f>
        <v>7165.7001950000003</v>
      </c>
      <c r="N1121" s="12" t="str">
        <f>IF(ISERROR(VLOOKUP(B1121,'SOL-USD'!$A$2:$E$893,5,0)),"na",VLOOKUP(B1121,'SOL-USD'!$A$2:$E$893,5,0))</f>
        <v>na</v>
      </c>
      <c r="O1121" s="12" t="str">
        <f>IF(ISERROR(VLOOKUP(B1121,'AVAX-USD'!$A$2:$E$799,5,0)),"na",VLOOKUP(B1121,'AVAX-USD'!$A$2:$E$799,5,0))</f>
        <v>na</v>
      </c>
      <c r="P1121" s="12">
        <f>IF(ISERROR(VLOOKUP(B1121,'ADA-USD'!$A$2:$E$1776,5,0)),"na",VLOOKUP(B1121,'ADA-USD'!$A$2:$E$1776,5,0))</f>
        <v>0.14688200000000001</v>
      </c>
      <c r="Q1121" s="12" t="str">
        <f>IF(ISERROR(VLOOKUP(B1121,'DOT-USD'!$A$2:$E$761,5,0)),"na",VLOOKUP(B1121,'DOT-USD'!$A$2:$E$761,5,0))</f>
        <v>na</v>
      </c>
      <c r="R1121" s="14">
        <f>IF(ISERROR(VLOOKUP(B1121,'DOGE-USD'!$A$2:$G$1776,5,0)),"na",VLOOKUP(B1121,'DOGE-USD'!$A$2:$G$1776,5,0))</f>
        <v>2.8270000000000001E-3</v>
      </c>
      <c r="S1121" s="14" t="str">
        <f>IF(ISERROR(VLOOKUP(B1121,'SHIB-USD'!$A$2:$G$780,5,0)),"na",VLOOKUP(B1121,'SHIB-USD'!$A$2:$G$780,5,0))</f>
        <v>na</v>
      </c>
      <c r="T1121" s="12" t="str">
        <f>IF(ISERROR(VLOOKUP(B1121,'Uni-USD'!$A$2:$G$735,5,0)),"na",VLOOKUP(B1121,'Uni-USD'!$A$2:$G$735,5,0))</f>
        <v>na</v>
      </c>
      <c r="U1121">
        <f>IF(ISERROR(VLOOKUP(B1121,Crude!$A$2:$G$1264,5,0)),"na",VLOOKUP(B1121,Crude!$A$2:$G$1264,5,0))</f>
        <v>64.94</v>
      </c>
      <c r="V1121">
        <f>IF(ISERROR(VLOOKUP(B1121,Wheat!$A$2:$G$1264,5,0)),"na",VLOOKUP(B1121,Wheat!$A$2:$G$1264,5,0))</f>
        <v>451</v>
      </c>
    </row>
    <row r="1122" spans="1:22" x14ac:dyDescent="0.35">
      <c r="A1122">
        <f t="shared" si="17"/>
        <v>2018</v>
      </c>
      <c r="B1122" s="10">
        <v>43187</v>
      </c>
      <c r="C1122" s="11">
        <f>VLOOKUP(B1122,Yields!$A$2:$B$1680,2,0)</f>
        <v>1.65</v>
      </c>
      <c r="D1122" s="11">
        <f>IF(ISERROR(VLOOKUP(B1122,Silver!$A$2:$G$1265,5,0)),"na",VLOOKUP(B1122,Silver!$A$2:$G$1265,5,0))</f>
        <v>16.204999999999998</v>
      </c>
      <c r="E1122" s="11">
        <f>IF(ISERROR(VLOOKUP(B1122,Gold!$A$2:$G$1264,5,0)),"na",VLOOKUP(B1122,Gold!$A$2:$G$1264,5,0))</f>
        <v>1324.2</v>
      </c>
      <c r="F1122" s="13">
        <f>IF(ISERROR(VLOOKUP(B1122,FXAIX!$A$2:$G$1259,5,0)),"na",VLOOKUP(B1122,FXAIX!$A$2:$G$1259,5,0))</f>
        <v>91.470000999999996</v>
      </c>
      <c r="G1122" s="13">
        <f>IF(ISERROR(VLOOKUP(B1122,SP500v2!$A$2:$G$1259,5,0)),"na",VLOOKUP(B1122,SP500v2!$A$2:$G$1259,5,0))</f>
        <v>2605</v>
      </c>
      <c r="H1122" s="13">
        <f>IF(ISERROR(VLOOKUP(B1122,'ishare R3000 ETF'!$A$2:$G$1260,4,0)),"na",VLOOKUP(B1122,'ishare R3000 ETF'!$A$2:$G$1260,4,0))</f>
        <v>153.509995</v>
      </c>
      <c r="I1122" s="13">
        <f>IF(ISERROR(VLOOKUP(B1122,'^IXIC'!$A$2:$E$1260,5,0)),"na",VLOOKUP(B1122,'^IXIC'!$A$2:$E$1260,5,0))</f>
        <v>6949.2299800000001</v>
      </c>
      <c r="J1122" s="12">
        <f>IF(ISERROR(VLOOKUP(B1122,'Russell 2000'!$A$1:$E$1260,5,0)),"na",VLOOKUP(B1122,'Russell 2000'!$A$1:$E$1260,5,0))</f>
        <v>1513.030029</v>
      </c>
      <c r="K1122" s="12">
        <f>IF(ISERROR(VLOOKUP(B1122,'EURUSD=X'!$A$2:$E$1307,4,0)),"na",VLOOKUP(B1122,'EURUSD=X'!$A$2:$E$1307,4,0))</f>
        <v>1.2337149999999999</v>
      </c>
      <c r="L1122" s="12">
        <f>IF(ISERROR(VLOOKUP(B1122,'ETH-USD'!$A$2:$E$1776,5,0)),"na",VLOOKUP(B1122,'ETH-USD'!$A$2:$E$1776,5,0))</f>
        <v>446.27899200000002</v>
      </c>
      <c r="M1122" s="13">
        <f>IF(ISERROR(VLOOKUP(B1122,'BTC-USD'!$A$2:$E$1828,5,0)),"na",(VLOOKUP(B1122,'BTC-USD'!$A$2:$E$1828,5,0)))</f>
        <v>7954.4799800000001</v>
      </c>
      <c r="N1122" s="12" t="str">
        <f>IF(ISERROR(VLOOKUP(B1122,'SOL-USD'!$A$2:$E$893,5,0)),"na",VLOOKUP(B1122,'SOL-USD'!$A$2:$E$893,5,0))</f>
        <v>na</v>
      </c>
      <c r="O1122" s="12" t="str">
        <f>IF(ISERROR(VLOOKUP(B1122,'AVAX-USD'!$A$2:$E$799,5,0)),"na",VLOOKUP(B1122,'AVAX-USD'!$A$2:$E$799,5,0))</f>
        <v>na</v>
      </c>
      <c r="P1122" s="12">
        <f>IF(ISERROR(VLOOKUP(B1122,'ADA-USD'!$A$2:$E$1776,5,0)),"na",VLOOKUP(B1122,'ADA-USD'!$A$2:$E$1776,5,0))</f>
        <v>0.16005800000000001</v>
      </c>
      <c r="Q1122" s="12" t="str">
        <f>IF(ISERROR(VLOOKUP(B1122,'DOT-USD'!$A$2:$E$761,5,0)),"na",VLOOKUP(B1122,'DOT-USD'!$A$2:$E$761,5,0))</f>
        <v>na</v>
      </c>
      <c r="R1122" s="14">
        <f>IF(ISERROR(VLOOKUP(B1122,'DOGE-USD'!$A$2:$G$1776,5,0)),"na",VLOOKUP(B1122,'DOGE-USD'!$A$2:$G$1776,5,0))</f>
        <v>3.1410000000000001E-3</v>
      </c>
      <c r="S1122" s="14" t="str">
        <f>IF(ISERROR(VLOOKUP(B1122,'SHIB-USD'!$A$2:$G$780,5,0)),"na",VLOOKUP(B1122,'SHIB-USD'!$A$2:$G$780,5,0))</f>
        <v>na</v>
      </c>
      <c r="T1122" s="12" t="str">
        <f>IF(ISERROR(VLOOKUP(B1122,'Uni-USD'!$A$2:$G$735,5,0)),"na",VLOOKUP(B1122,'Uni-USD'!$A$2:$G$735,5,0))</f>
        <v>na</v>
      </c>
      <c r="U1122">
        <f>IF(ISERROR(VLOOKUP(B1122,Crude!$A$2:$G$1264,5,0)),"na",VLOOKUP(B1122,Crude!$A$2:$G$1264,5,0))</f>
        <v>64.38</v>
      </c>
      <c r="V1122">
        <f>IF(ISERROR(VLOOKUP(B1122,Wheat!$A$2:$G$1264,5,0)),"na",VLOOKUP(B1122,Wheat!$A$2:$G$1264,5,0))</f>
        <v>445.5</v>
      </c>
    </row>
    <row r="1123" spans="1:22" x14ac:dyDescent="0.35">
      <c r="A1123">
        <f t="shared" si="17"/>
        <v>2018</v>
      </c>
      <c r="B1123" s="10">
        <v>43186</v>
      </c>
      <c r="C1123" s="11">
        <f>VLOOKUP(B1123,Yields!$A$2:$B$1680,2,0)</f>
        <v>1.69</v>
      </c>
      <c r="D1123" s="11">
        <f>IF(ISERROR(VLOOKUP(B1123,Silver!$A$2:$G$1265,5,0)),"na",VLOOKUP(B1123,Silver!$A$2:$G$1265,5,0))</f>
        <v>16.489000000000001</v>
      </c>
      <c r="E1123" s="11">
        <f>IF(ISERROR(VLOOKUP(B1123,Gold!$A$2:$G$1264,5,0)),"na",VLOOKUP(B1123,Gold!$A$2:$G$1264,5,0))</f>
        <v>1341.3</v>
      </c>
      <c r="F1123" s="13">
        <f>IF(ISERROR(VLOOKUP(B1123,FXAIX!$A$2:$G$1259,5,0)),"na",VLOOKUP(B1123,FXAIX!$A$2:$G$1259,5,0))</f>
        <v>91.720000999999996</v>
      </c>
      <c r="G1123" s="13">
        <f>IF(ISERROR(VLOOKUP(B1123,SP500v2!$A$2:$G$1259,5,0)),"na",VLOOKUP(B1123,SP500v2!$A$2:$G$1259,5,0))</f>
        <v>2612.62</v>
      </c>
      <c r="H1123" s="13">
        <f>IF(ISERROR(VLOOKUP(B1123,'ishare R3000 ETF'!$A$2:$G$1260,4,0)),"na",VLOOKUP(B1123,'ishare R3000 ETF'!$A$2:$G$1260,4,0))</f>
        <v>153.699997</v>
      </c>
      <c r="I1123" s="13">
        <f>IF(ISERROR(VLOOKUP(B1123,'^IXIC'!$A$2:$E$1260,5,0)),"na",VLOOKUP(B1123,'^IXIC'!$A$2:$E$1260,5,0))</f>
        <v>7008.8100590000004</v>
      </c>
      <c r="J1123" s="12">
        <f>IF(ISERROR(VLOOKUP(B1123,'Russell 2000'!$A$1:$E$1260,5,0)),"na",VLOOKUP(B1123,'Russell 2000'!$A$1:$E$1260,5,0))</f>
        <v>1513.5699460000001</v>
      </c>
      <c r="K1123" s="12">
        <f>IF(ISERROR(VLOOKUP(B1123,'EURUSD=X'!$A$2:$E$1307,4,0)),"na",VLOOKUP(B1123,'EURUSD=X'!$A$2:$E$1307,4,0))</f>
        <v>1.237333</v>
      </c>
      <c r="L1123" s="12">
        <f>IF(ISERROR(VLOOKUP(B1123,'ETH-USD'!$A$2:$E$1776,5,0)),"na",VLOOKUP(B1123,'ETH-USD'!$A$2:$E$1776,5,0))</f>
        <v>450.11599699999999</v>
      </c>
      <c r="M1123" s="13">
        <f>IF(ISERROR(VLOOKUP(B1123,'BTC-USD'!$A$2:$E$1828,5,0)),"na",(VLOOKUP(B1123,'BTC-USD'!$A$2:$E$1828,5,0)))</f>
        <v>7833.0400390000004</v>
      </c>
      <c r="N1123" s="12" t="str">
        <f>IF(ISERROR(VLOOKUP(B1123,'SOL-USD'!$A$2:$E$893,5,0)),"na",VLOOKUP(B1123,'SOL-USD'!$A$2:$E$893,5,0))</f>
        <v>na</v>
      </c>
      <c r="O1123" s="12" t="str">
        <f>IF(ISERROR(VLOOKUP(B1123,'AVAX-USD'!$A$2:$E$799,5,0)),"na",VLOOKUP(B1123,'AVAX-USD'!$A$2:$E$799,5,0))</f>
        <v>na</v>
      </c>
      <c r="P1123" s="12">
        <f>IF(ISERROR(VLOOKUP(B1123,'ADA-USD'!$A$2:$E$1776,5,0)),"na",VLOOKUP(B1123,'ADA-USD'!$A$2:$E$1776,5,0))</f>
        <v>0.15492600000000001</v>
      </c>
      <c r="Q1123" s="12" t="str">
        <f>IF(ISERROR(VLOOKUP(B1123,'DOT-USD'!$A$2:$E$761,5,0)),"na",VLOOKUP(B1123,'DOT-USD'!$A$2:$E$761,5,0))</f>
        <v>na</v>
      </c>
      <c r="R1123" s="14">
        <f>IF(ISERROR(VLOOKUP(B1123,'DOGE-USD'!$A$2:$G$1776,5,0)),"na",VLOOKUP(B1123,'DOGE-USD'!$A$2:$G$1776,5,0))</f>
        <v>3.1449999999999998E-3</v>
      </c>
      <c r="S1123" s="14" t="str">
        <f>IF(ISERROR(VLOOKUP(B1123,'SHIB-USD'!$A$2:$G$780,5,0)),"na",VLOOKUP(B1123,'SHIB-USD'!$A$2:$G$780,5,0))</f>
        <v>na</v>
      </c>
      <c r="T1123" s="12" t="str">
        <f>IF(ISERROR(VLOOKUP(B1123,'Uni-USD'!$A$2:$G$735,5,0)),"na",VLOOKUP(B1123,'Uni-USD'!$A$2:$G$735,5,0))</f>
        <v>na</v>
      </c>
      <c r="U1123">
        <f>IF(ISERROR(VLOOKUP(B1123,Crude!$A$2:$G$1264,5,0)),"na",VLOOKUP(B1123,Crude!$A$2:$G$1264,5,0))</f>
        <v>65.25</v>
      </c>
      <c r="V1123">
        <f>IF(ISERROR(VLOOKUP(B1123,Wheat!$A$2:$G$1264,5,0)),"na",VLOOKUP(B1123,Wheat!$A$2:$G$1264,5,0))</f>
        <v>449</v>
      </c>
    </row>
    <row r="1124" spans="1:22" x14ac:dyDescent="0.35">
      <c r="A1124">
        <f t="shared" si="17"/>
        <v>2018</v>
      </c>
      <c r="B1124" s="10">
        <v>43185</v>
      </c>
      <c r="C1124" s="11">
        <f>VLOOKUP(B1124,Yields!$A$2:$B$1680,2,0)</f>
        <v>1.71</v>
      </c>
      <c r="D1124" s="11">
        <f>IF(ISERROR(VLOOKUP(B1124,Silver!$A$2:$G$1265,5,0)),"na",VLOOKUP(B1124,Silver!$A$2:$G$1265,5,0))</f>
        <v>16.632000000000001</v>
      </c>
      <c r="E1124" s="11">
        <f>IF(ISERROR(VLOOKUP(B1124,Gold!$A$2:$G$1264,5,0)),"na",VLOOKUP(B1124,Gold!$A$2:$G$1264,5,0))</f>
        <v>1354.4</v>
      </c>
      <c r="F1124" s="13">
        <f>IF(ISERROR(VLOOKUP(B1124,FXAIX!$A$2:$G$1259,5,0)),"na",VLOOKUP(B1124,FXAIX!$A$2:$G$1259,5,0))</f>
        <v>93.330001999999993</v>
      </c>
      <c r="G1124" s="13">
        <f>IF(ISERROR(VLOOKUP(B1124,SP500v2!$A$2:$G$1259,5,0)),"na",VLOOKUP(B1124,SP500v2!$A$2:$G$1259,5,0))</f>
        <v>2658.55</v>
      </c>
      <c r="H1124" s="13">
        <f>IF(ISERROR(VLOOKUP(B1124,'ishare R3000 ETF'!$A$2:$G$1260,4,0)),"na",VLOOKUP(B1124,'ishare R3000 ETF'!$A$2:$G$1260,4,0))</f>
        <v>154.070007</v>
      </c>
      <c r="I1124" s="13">
        <f>IF(ISERROR(VLOOKUP(B1124,'^IXIC'!$A$2:$E$1260,5,0)),"na",VLOOKUP(B1124,'^IXIC'!$A$2:$E$1260,5,0))</f>
        <v>7220.5400390000004</v>
      </c>
      <c r="J1124" s="12">
        <f>IF(ISERROR(VLOOKUP(B1124,'Russell 2000'!$A$1:$E$1260,5,0)),"na",VLOOKUP(B1124,'Russell 2000'!$A$1:$E$1260,5,0))</f>
        <v>1543.719971</v>
      </c>
      <c r="K1124" s="12">
        <f>IF(ISERROR(VLOOKUP(B1124,'EURUSD=X'!$A$2:$E$1307,4,0)),"na",VLOOKUP(B1124,'EURUSD=X'!$A$2:$E$1307,4,0))</f>
        <v>1.235239</v>
      </c>
      <c r="L1124" s="12">
        <f>IF(ISERROR(VLOOKUP(B1124,'ETH-USD'!$A$2:$E$1776,5,0)),"na",VLOOKUP(B1124,'ETH-USD'!$A$2:$E$1776,5,0))</f>
        <v>489.95098899999999</v>
      </c>
      <c r="M1124" s="13">
        <f>IF(ISERROR(VLOOKUP(B1124,'BTC-USD'!$A$2:$E$1828,5,0)),"na",(VLOOKUP(B1124,'BTC-USD'!$A$2:$E$1828,5,0)))</f>
        <v>8209.4003909999992</v>
      </c>
      <c r="N1124" s="12" t="str">
        <f>IF(ISERROR(VLOOKUP(B1124,'SOL-USD'!$A$2:$E$893,5,0)),"na",VLOOKUP(B1124,'SOL-USD'!$A$2:$E$893,5,0))</f>
        <v>na</v>
      </c>
      <c r="O1124" s="12" t="str">
        <f>IF(ISERROR(VLOOKUP(B1124,'AVAX-USD'!$A$2:$E$799,5,0)),"na",VLOOKUP(B1124,'AVAX-USD'!$A$2:$E$799,5,0))</f>
        <v>na</v>
      </c>
      <c r="P1124" s="12">
        <f>IF(ISERROR(VLOOKUP(B1124,'ADA-USD'!$A$2:$E$1776,5,0)),"na",VLOOKUP(B1124,'ADA-USD'!$A$2:$E$1776,5,0))</f>
        <v>0.16780600000000001</v>
      </c>
      <c r="Q1124" s="12" t="str">
        <f>IF(ISERROR(VLOOKUP(B1124,'DOT-USD'!$A$2:$E$761,5,0)),"na",VLOOKUP(B1124,'DOT-USD'!$A$2:$E$761,5,0))</f>
        <v>na</v>
      </c>
      <c r="R1124" s="14">
        <f>IF(ISERROR(VLOOKUP(B1124,'DOGE-USD'!$A$2:$G$1776,5,0)),"na",VLOOKUP(B1124,'DOGE-USD'!$A$2:$G$1776,5,0))</f>
        <v>3.2889999999999998E-3</v>
      </c>
      <c r="S1124" s="14" t="str">
        <f>IF(ISERROR(VLOOKUP(B1124,'SHIB-USD'!$A$2:$G$780,5,0)),"na",VLOOKUP(B1124,'SHIB-USD'!$A$2:$G$780,5,0))</f>
        <v>na</v>
      </c>
      <c r="T1124" s="12" t="str">
        <f>IF(ISERROR(VLOOKUP(B1124,'Uni-USD'!$A$2:$G$735,5,0)),"na",VLOOKUP(B1124,'Uni-USD'!$A$2:$G$735,5,0))</f>
        <v>na</v>
      </c>
      <c r="U1124">
        <f>IF(ISERROR(VLOOKUP(B1124,Crude!$A$2:$G$1264,5,0)),"na",VLOOKUP(B1124,Crude!$A$2:$G$1264,5,0))</f>
        <v>65.55</v>
      </c>
      <c r="V1124">
        <f>IF(ISERROR(VLOOKUP(B1124,Wheat!$A$2:$G$1264,5,0)),"na",VLOOKUP(B1124,Wheat!$A$2:$G$1264,5,0))</f>
        <v>454.25</v>
      </c>
    </row>
    <row r="1125" spans="1:22" x14ac:dyDescent="0.35">
      <c r="A1125">
        <f t="shared" si="17"/>
        <v>2018</v>
      </c>
      <c r="B1125" s="10">
        <v>43182</v>
      </c>
      <c r="C1125" s="11">
        <f>VLOOKUP(B1125,Yields!$A$2:$B$1680,2,0)</f>
        <v>1.69</v>
      </c>
      <c r="D1125" s="11">
        <f>IF(ISERROR(VLOOKUP(B1125,Silver!$A$2:$G$1265,5,0)),"na",VLOOKUP(B1125,Silver!$A$2:$G$1265,5,0))</f>
        <v>16.53</v>
      </c>
      <c r="E1125" s="11">
        <f>IF(ISERROR(VLOOKUP(B1125,Gold!$A$2:$G$1264,5,0)),"na",VLOOKUP(B1125,Gold!$A$2:$G$1264,5,0))</f>
        <v>1349.3</v>
      </c>
      <c r="F1125" s="13">
        <f>IF(ISERROR(VLOOKUP(B1125,FXAIX!$A$2:$G$1259,5,0)),"na",VLOOKUP(B1125,FXAIX!$A$2:$G$1259,5,0))</f>
        <v>90.870002999999997</v>
      </c>
      <c r="G1125" s="13">
        <f>IF(ISERROR(VLOOKUP(B1125,SP500v2!$A$2:$G$1259,5,0)),"na",VLOOKUP(B1125,SP500v2!$A$2:$G$1259,5,0))</f>
        <v>2588.2600000000002</v>
      </c>
      <c r="H1125" s="13">
        <f>IF(ISERROR(VLOOKUP(B1125,'ishare R3000 ETF'!$A$2:$G$1260,4,0)),"na",VLOOKUP(B1125,'ishare R3000 ETF'!$A$2:$G$1260,4,0))</f>
        <v>153.21000699999999</v>
      </c>
      <c r="I1125" s="13">
        <f>IF(ISERROR(VLOOKUP(B1125,'^IXIC'!$A$2:$E$1260,5,0)),"na",VLOOKUP(B1125,'^IXIC'!$A$2:$E$1260,5,0))</f>
        <v>6992.669922</v>
      </c>
      <c r="J1125" s="12">
        <f>IF(ISERROR(VLOOKUP(B1125,'Russell 2000'!$A$1:$E$1260,5,0)),"na",VLOOKUP(B1125,'Russell 2000'!$A$1:$E$1260,5,0))</f>
        <v>1510.079956</v>
      </c>
      <c r="K1125" s="12">
        <f>IF(ISERROR(VLOOKUP(B1125,'EURUSD=X'!$A$2:$E$1307,4,0)),"na",VLOOKUP(B1125,'EURUSD=X'!$A$2:$E$1307,4,0))</f>
        <v>1.231997</v>
      </c>
      <c r="L1125" s="12">
        <f>IF(ISERROR(VLOOKUP(B1125,'ETH-USD'!$A$2:$E$1776,5,0)),"na",VLOOKUP(B1125,'ETH-USD'!$A$2:$E$1776,5,0))</f>
        <v>539.61901899999998</v>
      </c>
      <c r="M1125" s="13">
        <f>IF(ISERROR(VLOOKUP(B1125,'BTC-USD'!$A$2:$E$1828,5,0)),"na",(VLOOKUP(B1125,'BTC-USD'!$A$2:$E$1828,5,0)))</f>
        <v>8879.6201170000004</v>
      </c>
      <c r="N1125" s="12" t="str">
        <f>IF(ISERROR(VLOOKUP(B1125,'SOL-USD'!$A$2:$E$893,5,0)),"na",VLOOKUP(B1125,'SOL-USD'!$A$2:$E$893,5,0))</f>
        <v>na</v>
      </c>
      <c r="O1125" s="12" t="str">
        <f>IF(ISERROR(VLOOKUP(B1125,'AVAX-USD'!$A$2:$E$799,5,0)),"na",VLOOKUP(B1125,'AVAX-USD'!$A$2:$E$799,5,0))</f>
        <v>na</v>
      </c>
      <c r="P1125" s="12">
        <f>IF(ISERROR(VLOOKUP(B1125,'ADA-USD'!$A$2:$E$1776,5,0)),"na",VLOOKUP(B1125,'ADA-USD'!$A$2:$E$1776,5,0))</f>
        <v>0.18925900000000001</v>
      </c>
      <c r="Q1125" s="12" t="str">
        <f>IF(ISERROR(VLOOKUP(B1125,'DOT-USD'!$A$2:$E$761,5,0)),"na",VLOOKUP(B1125,'DOT-USD'!$A$2:$E$761,5,0))</f>
        <v>na</v>
      </c>
      <c r="R1125" s="14">
        <f>IF(ISERROR(VLOOKUP(B1125,'DOGE-USD'!$A$2:$G$1776,5,0)),"na",VLOOKUP(B1125,'DOGE-USD'!$A$2:$G$1776,5,0))</f>
        <v>3.5599999999999998E-3</v>
      </c>
      <c r="S1125" s="14" t="str">
        <f>IF(ISERROR(VLOOKUP(B1125,'SHIB-USD'!$A$2:$G$780,5,0)),"na",VLOOKUP(B1125,'SHIB-USD'!$A$2:$G$780,5,0))</f>
        <v>na</v>
      </c>
      <c r="T1125" s="12" t="str">
        <f>IF(ISERROR(VLOOKUP(B1125,'Uni-USD'!$A$2:$G$735,5,0)),"na",VLOOKUP(B1125,'Uni-USD'!$A$2:$G$735,5,0))</f>
        <v>na</v>
      </c>
      <c r="U1125">
        <f>IF(ISERROR(VLOOKUP(B1125,Crude!$A$2:$G$1264,5,0)),"na",VLOOKUP(B1125,Crude!$A$2:$G$1264,5,0))</f>
        <v>65.88</v>
      </c>
      <c r="V1125">
        <f>IF(ISERROR(VLOOKUP(B1125,Wheat!$A$2:$G$1264,5,0)),"na",VLOOKUP(B1125,Wheat!$A$2:$G$1264,5,0))</f>
        <v>460.25</v>
      </c>
    </row>
    <row r="1126" spans="1:22" x14ac:dyDescent="0.35">
      <c r="A1126">
        <f t="shared" si="17"/>
        <v>2018</v>
      </c>
      <c r="B1126" s="10">
        <v>43181</v>
      </c>
      <c r="C1126" s="11">
        <f>VLOOKUP(B1126,Yields!$A$2:$B$1680,2,0)</f>
        <v>1.67</v>
      </c>
      <c r="D1126" s="11">
        <f>IF(ISERROR(VLOOKUP(B1126,Silver!$A$2:$G$1265,5,0)),"na",VLOOKUP(B1126,Silver!$A$2:$G$1265,5,0))</f>
        <v>16.327999999999999</v>
      </c>
      <c r="E1126" s="11">
        <f>IF(ISERROR(VLOOKUP(B1126,Gold!$A$2:$G$1264,5,0)),"na",VLOOKUP(B1126,Gold!$A$2:$G$1264,5,0))</f>
        <v>1326.6</v>
      </c>
      <c r="F1126" s="13">
        <f>IF(ISERROR(VLOOKUP(B1126,FXAIX!$A$2:$G$1259,5,0)),"na",VLOOKUP(B1126,FXAIX!$A$2:$G$1259,5,0))</f>
        <v>92.809997999999993</v>
      </c>
      <c r="G1126" s="13">
        <f>IF(ISERROR(VLOOKUP(B1126,SP500v2!$A$2:$G$1259,5,0)),"na",VLOOKUP(B1126,SP500v2!$A$2:$G$1259,5,0))</f>
        <v>2643.69</v>
      </c>
      <c r="H1126" s="13">
        <f>IF(ISERROR(VLOOKUP(B1126,'ishare R3000 ETF'!$A$2:$G$1260,4,0)),"na",VLOOKUP(B1126,'ishare R3000 ETF'!$A$2:$G$1260,4,0))</f>
        <v>156.5</v>
      </c>
      <c r="I1126" s="13">
        <f>IF(ISERROR(VLOOKUP(B1126,'^IXIC'!$A$2:$E$1260,5,0)),"na",VLOOKUP(B1126,'^IXIC'!$A$2:$E$1260,5,0))</f>
        <v>7166.6801759999998</v>
      </c>
      <c r="J1126" s="12">
        <f>IF(ISERROR(VLOOKUP(B1126,'Russell 2000'!$A$1:$E$1260,5,0)),"na",VLOOKUP(B1126,'Russell 2000'!$A$1:$E$1260,5,0))</f>
        <v>1543.869995</v>
      </c>
      <c r="K1126" s="12">
        <f>IF(ISERROR(VLOOKUP(B1126,'EURUSD=X'!$A$2:$E$1307,4,0)),"na",VLOOKUP(B1126,'EURUSD=X'!$A$2:$E$1307,4,0))</f>
        <v>1.230043</v>
      </c>
      <c r="L1126" s="12">
        <f>IF(ISERROR(VLOOKUP(B1126,'ETH-USD'!$A$2:$E$1776,5,0)),"na",VLOOKUP(B1126,'ETH-USD'!$A$2:$E$1776,5,0))</f>
        <v>539.70202600000005</v>
      </c>
      <c r="M1126" s="13">
        <f>IF(ISERROR(VLOOKUP(B1126,'BTC-USD'!$A$2:$E$1828,5,0)),"na",(VLOOKUP(B1126,'BTC-USD'!$A$2:$E$1828,5,0)))</f>
        <v>8728.4697269999997</v>
      </c>
      <c r="N1126" s="12" t="str">
        <f>IF(ISERROR(VLOOKUP(B1126,'SOL-USD'!$A$2:$E$893,5,0)),"na",VLOOKUP(B1126,'SOL-USD'!$A$2:$E$893,5,0))</f>
        <v>na</v>
      </c>
      <c r="O1126" s="12" t="str">
        <f>IF(ISERROR(VLOOKUP(B1126,'AVAX-USD'!$A$2:$E$799,5,0)),"na",VLOOKUP(B1126,'AVAX-USD'!$A$2:$E$799,5,0))</f>
        <v>na</v>
      </c>
      <c r="P1126" s="12">
        <f>IF(ISERROR(VLOOKUP(B1126,'ADA-USD'!$A$2:$E$1776,5,0)),"na",VLOOKUP(B1126,'ADA-USD'!$A$2:$E$1776,5,0))</f>
        <v>0.203481</v>
      </c>
      <c r="Q1126" s="12" t="str">
        <f>IF(ISERROR(VLOOKUP(B1126,'DOT-USD'!$A$2:$E$761,5,0)),"na",VLOOKUP(B1126,'DOT-USD'!$A$2:$E$761,5,0))</f>
        <v>na</v>
      </c>
      <c r="R1126" s="14">
        <f>IF(ISERROR(VLOOKUP(B1126,'DOGE-USD'!$A$2:$G$1776,5,0)),"na",VLOOKUP(B1126,'DOGE-USD'!$A$2:$G$1776,5,0))</f>
        <v>3.5279999999999999E-3</v>
      </c>
      <c r="S1126" s="14" t="str">
        <f>IF(ISERROR(VLOOKUP(B1126,'SHIB-USD'!$A$2:$G$780,5,0)),"na",VLOOKUP(B1126,'SHIB-USD'!$A$2:$G$780,5,0))</f>
        <v>na</v>
      </c>
      <c r="T1126" s="12" t="str">
        <f>IF(ISERROR(VLOOKUP(B1126,'Uni-USD'!$A$2:$G$735,5,0)),"na",VLOOKUP(B1126,'Uni-USD'!$A$2:$G$735,5,0))</f>
        <v>na</v>
      </c>
      <c r="U1126">
        <f>IF(ISERROR(VLOOKUP(B1126,Crude!$A$2:$G$1264,5,0)),"na",VLOOKUP(B1126,Crude!$A$2:$G$1264,5,0))</f>
        <v>64.3</v>
      </c>
      <c r="V1126">
        <f>IF(ISERROR(VLOOKUP(B1126,Wheat!$A$2:$G$1264,5,0)),"na",VLOOKUP(B1126,Wheat!$A$2:$G$1264,5,0))</f>
        <v>455.75</v>
      </c>
    </row>
    <row r="1127" spans="1:22" x14ac:dyDescent="0.35">
      <c r="A1127">
        <f t="shared" si="17"/>
        <v>2018</v>
      </c>
      <c r="B1127" s="10">
        <v>43180</v>
      </c>
      <c r="C1127" s="11">
        <f>VLOOKUP(B1127,Yields!$A$2:$B$1680,2,0)</f>
        <v>1.71</v>
      </c>
      <c r="D1127" s="11">
        <f>IF(ISERROR(VLOOKUP(B1127,Silver!$A$2:$G$1265,5,0)),"na",VLOOKUP(B1127,Silver!$A$2:$G$1265,5,0))</f>
        <v>16.356999999999999</v>
      </c>
      <c r="E1127" s="11">
        <f>IF(ISERROR(VLOOKUP(B1127,Gold!$A$2:$G$1264,5,0)),"na",VLOOKUP(B1127,Gold!$A$2:$G$1264,5,0))</f>
        <v>1320.7</v>
      </c>
      <c r="F1127" s="13">
        <f>IF(ISERROR(VLOOKUP(B1127,FXAIX!$A$2:$G$1259,5,0)),"na",VLOOKUP(B1127,FXAIX!$A$2:$G$1259,5,0))</f>
        <v>95.199996999999996</v>
      </c>
      <c r="G1127" s="13">
        <f>IF(ISERROR(VLOOKUP(B1127,SP500v2!$A$2:$G$1259,5,0)),"na",VLOOKUP(B1127,SP500v2!$A$2:$G$1259,5,0))</f>
        <v>2711.93</v>
      </c>
      <c r="H1127" s="13">
        <f>IF(ISERROR(VLOOKUP(B1127,'ishare R3000 ETF'!$A$2:$G$1260,4,0)),"na",VLOOKUP(B1127,'ishare R3000 ETF'!$A$2:$G$1260,4,0))</f>
        <v>161.03999300000001</v>
      </c>
      <c r="I1127" s="13">
        <f>IF(ISERROR(VLOOKUP(B1127,'^IXIC'!$A$2:$E$1260,5,0)),"na",VLOOKUP(B1127,'^IXIC'!$A$2:$E$1260,5,0))</f>
        <v>7345.2900390000004</v>
      </c>
      <c r="J1127" s="12">
        <f>IF(ISERROR(VLOOKUP(B1127,'Russell 2000'!$A$1:$E$1260,5,0)),"na",VLOOKUP(B1127,'Russell 2000'!$A$1:$E$1260,5,0))</f>
        <v>1579.3000489999999</v>
      </c>
      <c r="K1127" s="12">
        <f>IF(ISERROR(VLOOKUP(B1127,'EURUSD=X'!$A$2:$E$1307,4,0)),"na",VLOOKUP(B1127,'EURUSD=X'!$A$2:$E$1307,4,0))</f>
        <v>1.224699</v>
      </c>
      <c r="L1127" s="12">
        <f>IF(ISERROR(VLOOKUP(B1127,'ETH-USD'!$A$2:$E$1776,5,0)),"na",VLOOKUP(B1127,'ETH-USD'!$A$2:$E$1776,5,0))</f>
        <v>561.73199499999998</v>
      </c>
      <c r="M1127" s="13">
        <f>IF(ISERROR(VLOOKUP(B1127,'BTC-USD'!$A$2:$E$1828,5,0)),"na",(VLOOKUP(B1127,'BTC-USD'!$A$2:$E$1828,5,0)))</f>
        <v>8929.2802730000003</v>
      </c>
      <c r="N1127" s="12" t="str">
        <f>IF(ISERROR(VLOOKUP(B1127,'SOL-USD'!$A$2:$E$893,5,0)),"na",VLOOKUP(B1127,'SOL-USD'!$A$2:$E$893,5,0))</f>
        <v>na</v>
      </c>
      <c r="O1127" s="12" t="str">
        <f>IF(ISERROR(VLOOKUP(B1127,'AVAX-USD'!$A$2:$E$799,5,0)),"na",VLOOKUP(B1127,'AVAX-USD'!$A$2:$E$799,5,0))</f>
        <v>na</v>
      </c>
      <c r="P1127" s="12">
        <f>IF(ISERROR(VLOOKUP(B1127,'ADA-USD'!$A$2:$E$1776,5,0)),"na",VLOOKUP(B1127,'ADA-USD'!$A$2:$E$1776,5,0))</f>
        <v>0.21318899999999999</v>
      </c>
      <c r="Q1127" s="12" t="str">
        <f>IF(ISERROR(VLOOKUP(B1127,'DOT-USD'!$A$2:$E$761,5,0)),"na",VLOOKUP(B1127,'DOT-USD'!$A$2:$E$761,5,0))</f>
        <v>na</v>
      </c>
      <c r="R1127" s="14">
        <f>IF(ISERROR(VLOOKUP(B1127,'DOGE-USD'!$A$2:$G$1776,5,0)),"na",VLOOKUP(B1127,'DOGE-USD'!$A$2:$G$1776,5,0))</f>
        <v>3.6589999999999999E-3</v>
      </c>
      <c r="S1127" s="14" t="str">
        <f>IF(ISERROR(VLOOKUP(B1127,'SHIB-USD'!$A$2:$G$780,5,0)),"na",VLOOKUP(B1127,'SHIB-USD'!$A$2:$G$780,5,0))</f>
        <v>na</v>
      </c>
      <c r="T1127" s="12" t="str">
        <f>IF(ISERROR(VLOOKUP(B1127,'Uni-USD'!$A$2:$G$735,5,0)),"na",VLOOKUP(B1127,'Uni-USD'!$A$2:$G$735,5,0))</f>
        <v>na</v>
      </c>
      <c r="U1127">
        <f>IF(ISERROR(VLOOKUP(B1127,Crude!$A$2:$G$1264,5,0)),"na",VLOOKUP(B1127,Crude!$A$2:$G$1264,5,0))</f>
        <v>65.17</v>
      </c>
      <c r="V1127">
        <f>IF(ISERROR(VLOOKUP(B1127,Wheat!$A$2:$G$1264,5,0)),"na",VLOOKUP(B1127,Wheat!$A$2:$G$1264,5,0))</f>
        <v>453.5</v>
      </c>
    </row>
    <row r="1128" spans="1:22" x14ac:dyDescent="0.35">
      <c r="A1128">
        <f t="shared" si="17"/>
        <v>2018</v>
      </c>
      <c r="B1128" s="10">
        <v>43179</v>
      </c>
      <c r="C1128" s="11">
        <f>VLOOKUP(B1128,Yields!$A$2:$B$1680,2,0)</f>
        <v>1.76</v>
      </c>
      <c r="D1128" s="11">
        <f>IF(ISERROR(VLOOKUP(B1128,Silver!$A$2:$G$1265,5,0)),"na",VLOOKUP(B1128,Silver!$A$2:$G$1265,5,0))</f>
        <v>16.125</v>
      </c>
      <c r="E1128" s="11">
        <f>IF(ISERROR(VLOOKUP(B1128,Gold!$A$2:$G$1264,5,0)),"na",VLOOKUP(B1128,Gold!$A$2:$G$1264,5,0))</f>
        <v>1311.1</v>
      </c>
      <c r="F1128" s="13">
        <f>IF(ISERROR(VLOOKUP(B1128,FXAIX!$A$2:$G$1259,5,0)),"na",VLOOKUP(B1128,FXAIX!$A$2:$G$1259,5,0))</f>
        <v>95.370002999999997</v>
      </c>
      <c r="G1128" s="13">
        <f>IF(ISERROR(VLOOKUP(B1128,SP500v2!$A$2:$G$1259,5,0)),"na",VLOOKUP(B1128,SP500v2!$A$2:$G$1259,5,0))</f>
        <v>2716.94</v>
      </c>
      <c r="H1128" s="13">
        <f>IF(ISERROR(VLOOKUP(B1128,'ishare R3000 ETF'!$A$2:$G$1260,4,0)),"na",VLOOKUP(B1128,'ishare R3000 ETF'!$A$2:$G$1260,4,0))</f>
        <v>160.88999899999999</v>
      </c>
      <c r="I1128" s="13">
        <f>IF(ISERROR(VLOOKUP(B1128,'^IXIC'!$A$2:$E$1260,5,0)),"na",VLOOKUP(B1128,'^IXIC'!$A$2:$E$1260,5,0))</f>
        <v>7364.2998049999997</v>
      </c>
      <c r="J1128" s="12">
        <f>IF(ISERROR(VLOOKUP(B1128,'Russell 2000'!$A$1:$E$1260,5,0)),"na",VLOOKUP(B1128,'Russell 2000'!$A$1:$E$1260,5,0))</f>
        <v>1570.410034</v>
      </c>
      <c r="K1128" s="12">
        <f>IF(ISERROR(VLOOKUP(B1128,'EURUSD=X'!$A$2:$E$1307,4,0)),"na",VLOOKUP(B1128,'EURUSD=X'!$A$2:$E$1307,4,0))</f>
        <v>1.2264969999999999</v>
      </c>
      <c r="L1128" s="12">
        <f>IF(ISERROR(VLOOKUP(B1128,'ETH-USD'!$A$2:$E$1776,5,0)),"na",VLOOKUP(B1128,'ETH-USD'!$A$2:$E$1776,5,0))</f>
        <v>557.17498799999998</v>
      </c>
      <c r="M1128" s="13">
        <f>IF(ISERROR(VLOOKUP(B1128,'BTC-USD'!$A$2:$E$1828,5,0)),"na",(VLOOKUP(B1128,'BTC-USD'!$A$2:$E$1828,5,0)))</f>
        <v>8913.4697269999997</v>
      </c>
      <c r="N1128" s="12" t="str">
        <f>IF(ISERROR(VLOOKUP(B1128,'SOL-USD'!$A$2:$E$893,5,0)),"na",VLOOKUP(B1128,'SOL-USD'!$A$2:$E$893,5,0))</f>
        <v>na</v>
      </c>
      <c r="O1128" s="12" t="str">
        <f>IF(ISERROR(VLOOKUP(B1128,'AVAX-USD'!$A$2:$E$799,5,0)),"na",VLOOKUP(B1128,'AVAX-USD'!$A$2:$E$799,5,0))</f>
        <v>na</v>
      </c>
      <c r="P1128" s="12">
        <f>IF(ISERROR(VLOOKUP(B1128,'ADA-USD'!$A$2:$E$1776,5,0)),"na",VLOOKUP(B1128,'ADA-USD'!$A$2:$E$1776,5,0))</f>
        <v>0.20494699999999999</v>
      </c>
      <c r="Q1128" s="12" t="str">
        <f>IF(ISERROR(VLOOKUP(B1128,'DOT-USD'!$A$2:$E$761,5,0)),"na",VLOOKUP(B1128,'DOT-USD'!$A$2:$E$761,5,0))</f>
        <v>na</v>
      </c>
      <c r="R1128" s="14">
        <f>IF(ISERROR(VLOOKUP(B1128,'DOGE-USD'!$A$2:$G$1776,5,0)),"na",VLOOKUP(B1128,'DOGE-USD'!$A$2:$G$1776,5,0))</f>
        <v>3.6510000000000002E-3</v>
      </c>
      <c r="S1128" s="14" t="str">
        <f>IF(ISERROR(VLOOKUP(B1128,'SHIB-USD'!$A$2:$G$780,5,0)),"na",VLOOKUP(B1128,'SHIB-USD'!$A$2:$G$780,5,0))</f>
        <v>na</v>
      </c>
      <c r="T1128" s="12" t="str">
        <f>IF(ISERROR(VLOOKUP(B1128,'Uni-USD'!$A$2:$G$735,5,0)),"na",VLOOKUP(B1128,'Uni-USD'!$A$2:$G$735,5,0))</f>
        <v>na</v>
      </c>
      <c r="U1128">
        <f>IF(ISERROR(VLOOKUP(B1128,Crude!$A$2:$G$1264,5,0)),"na",VLOOKUP(B1128,Crude!$A$2:$G$1264,5,0))</f>
        <v>63.4</v>
      </c>
      <c r="V1128">
        <f>IF(ISERROR(VLOOKUP(B1128,Wheat!$A$2:$G$1264,5,0)),"na",VLOOKUP(B1128,Wheat!$A$2:$G$1264,5,0))</f>
        <v>453</v>
      </c>
    </row>
    <row r="1129" spans="1:22" x14ac:dyDescent="0.35">
      <c r="A1129">
        <f t="shared" si="17"/>
        <v>2018</v>
      </c>
      <c r="B1129" s="10">
        <v>43178</v>
      </c>
      <c r="C1129" s="11">
        <f>VLOOKUP(B1129,Yields!$A$2:$B$1680,2,0)</f>
        <v>1.7</v>
      </c>
      <c r="D1129" s="11">
        <f>IF(ISERROR(VLOOKUP(B1129,Silver!$A$2:$G$1265,5,0)),"na",VLOOKUP(B1129,Silver!$A$2:$G$1265,5,0))</f>
        <v>16.254999999999999</v>
      </c>
      <c r="E1129" s="11">
        <f>IF(ISERROR(VLOOKUP(B1129,Gold!$A$2:$G$1264,5,0)),"na",VLOOKUP(B1129,Gold!$A$2:$G$1264,5,0))</f>
        <v>1316.8</v>
      </c>
      <c r="F1129" s="13">
        <f>IF(ISERROR(VLOOKUP(B1129,FXAIX!$A$2:$G$1259,5,0)),"na",VLOOKUP(B1129,FXAIX!$A$2:$G$1259,5,0))</f>
        <v>95.230002999999996</v>
      </c>
      <c r="G1129" s="13">
        <f>IF(ISERROR(VLOOKUP(B1129,SP500v2!$A$2:$G$1259,5,0)),"na",VLOOKUP(B1129,SP500v2!$A$2:$G$1259,5,0))</f>
        <v>2712.92</v>
      </c>
      <c r="H1129" s="13">
        <f>IF(ISERROR(VLOOKUP(B1129,'ishare R3000 ETF'!$A$2:$G$1260,4,0)),"na",VLOOKUP(B1129,'ishare R3000 ETF'!$A$2:$G$1260,4,0))</f>
        <v>159.970001</v>
      </c>
      <c r="I1129" s="13">
        <f>IF(ISERROR(VLOOKUP(B1129,'^IXIC'!$A$2:$E$1260,5,0)),"na",VLOOKUP(B1129,'^IXIC'!$A$2:$E$1260,5,0))</f>
        <v>7344.2402339999999</v>
      </c>
      <c r="J1129" s="12">
        <f>IF(ISERROR(VLOOKUP(B1129,'Russell 2000'!$A$1:$E$1260,5,0)),"na",VLOOKUP(B1129,'Russell 2000'!$A$1:$E$1260,5,0))</f>
        <v>1570.5600589999999</v>
      </c>
      <c r="K1129" s="12">
        <f>IF(ISERROR(VLOOKUP(B1129,'EURUSD=X'!$A$2:$E$1307,4,0)),"na",VLOOKUP(B1129,'EURUSD=X'!$A$2:$E$1307,4,0))</f>
        <v>1.226046</v>
      </c>
      <c r="L1129" s="12">
        <f>IF(ISERROR(VLOOKUP(B1129,'ETH-USD'!$A$2:$E$1776,5,0)),"na",VLOOKUP(B1129,'ETH-USD'!$A$2:$E$1776,5,0))</f>
        <v>556.72601299999997</v>
      </c>
      <c r="M1129" s="13">
        <f>IF(ISERROR(VLOOKUP(B1129,'BTC-USD'!$A$2:$E$1828,5,0)),"na",(VLOOKUP(B1129,'BTC-USD'!$A$2:$E$1828,5,0)))</f>
        <v>8630.6503909999992</v>
      </c>
      <c r="N1129" s="12" t="str">
        <f>IF(ISERROR(VLOOKUP(B1129,'SOL-USD'!$A$2:$E$893,5,0)),"na",VLOOKUP(B1129,'SOL-USD'!$A$2:$E$893,5,0))</f>
        <v>na</v>
      </c>
      <c r="O1129" s="12" t="str">
        <f>IF(ISERROR(VLOOKUP(B1129,'AVAX-USD'!$A$2:$E$799,5,0)),"na",VLOOKUP(B1129,'AVAX-USD'!$A$2:$E$799,5,0))</f>
        <v>na</v>
      </c>
      <c r="P1129" s="12">
        <f>IF(ISERROR(VLOOKUP(B1129,'ADA-USD'!$A$2:$E$1776,5,0)),"na",VLOOKUP(B1129,'ADA-USD'!$A$2:$E$1776,5,0))</f>
        <v>0.19764799999999999</v>
      </c>
      <c r="Q1129" s="12" t="str">
        <f>IF(ISERROR(VLOOKUP(B1129,'DOT-USD'!$A$2:$E$761,5,0)),"na",VLOOKUP(B1129,'DOT-USD'!$A$2:$E$761,5,0))</f>
        <v>na</v>
      </c>
      <c r="R1129" s="14">
        <f>IF(ISERROR(VLOOKUP(B1129,'DOGE-USD'!$A$2:$G$1776,5,0)),"na",VLOOKUP(B1129,'DOGE-USD'!$A$2:$G$1776,5,0))</f>
        <v>3.4399999999999999E-3</v>
      </c>
      <c r="S1129" s="14" t="str">
        <f>IF(ISERROR(VLOOKUP(B1129,'SHIB-USD'!$A$2:$G$780,5,0)),"na",VLOOKUP(B1129,'SHIB-USD'!$A$2:$G$780,5,0))</f>
        <v>na</v>
      </c>
      <c r="T1129" s="12" t="str">
        <f>IF(ISERROR(VLOOKUP(B1129,'Uni-USD'!$A$2:$G$735,5,0)),"na",VLOOKUP(B1129,'Uni-USD'!$A$2:$G$735,5,0))</f>
        <v>na</v>
      </c>
      <c r="U1129">
        <f>IF(ISERROR(VLOOKUP(B1129,Crude!$A$2:$G$1264,5,0)),"na",VLOOKUP(B1129,Crude!$A$2:$G$1264,5,0))</f>
        <v>62.06</v>
      </c>
      <c r="V1129">
        <f>IF(ISERROR(VLOOKUP(B1129,Wheat!$A$2:$G$1264,5,0)),"na",VLOOKUP(B1129,Wheat!$A$2:$G$1264,5,0))</f>
        <v>450.75</v>
      </c>
    </row>
    <row r="1130" spans="1:22" x14ac:dyDescent="0.35">
      <c r="A1130">
        <f t="shared" si="17"/>
        <v>2018</v>
      </c>
      <c r="B1130" s="10">
        <v>43175</v>
      </c>
      <c r="C1130" s="11">
        <f>VLOOKUP(B1130,Yields!$A$2:$B$1680,2,0)</f>
        <v>1.71</v>
      </c>
      <c r="D1130" s="11">
        <f>IF(ISERROR(VLOOKUP(B1130,Silver!$A$2:$G$1265,5,0)),"na",VLOOKUP(B1130,Silver!$A$2:$G$1265,5,0))</f>
        <v>16.202000000000002</v>
      </c>
      <c r="E1130" s="11">
        <f>IF(ISERROR(VLOOKUP(B1130,Gold!$A$2:$G$1264,5,0)),"na",VLOOKUP(B1130,Gold!$A$2:$G$1264,5,0))</f>
        <v>1311.3</v>
      </c>
      <c r="F1130" s="13">
        <f>IF(ISERROR(VLOOKUP(B1130,FXAIX!$A$2:$G$1259,5,0)),"na",VLOOKUP(B1130,FXAIX!$A$2:$G$1259,5,0))</f>
        <v>96.599997999999999</v>
      </c>
      <c r="G1130" s="13">
        <f>IF(ISERROR(VLOOKUP(B1130,SP500v2!$A$2:$G$1259,5,0)),"na",VLOOKUP(B1130,SP500v2!$A$2:$G$1259,5,0))</f>
        <v>2752.01</v>
      </c>
      <c r="H1130" s="13">
        <f>IF(ISERROR(VLOOKUP(B1130,'ishare R3000 ETF'!$A$2:$G$1260,4,0)),"na",VLOOKUP(B1130,'ishare R3000 ETF'!$A$2:$G$1260,4,0))</f>
        <v>163.08999600000001</v>
      </c>
      <c r="I1130" s="13">
        <f>IF(ISERROR(VLOOKUP(B1130,'^IXIC'!$A$2:$E$1260,5,0)),"na",VLOOKUP(B1130,'^IXIC'!$A$2:$E$1260,5,0))</f>
        <v>7481.9902339999999</v>
      </c>
      <c r="J1130" s="12">
        <f>IF(ISERROR(VLOOKUP(B1130,'Russell 2000'!$A$1:$E$1260,5,0)),"na",VLOOKUP(B1130,'Russell 2000'!$A$1:$E$1260,5,0))</f>
        <v>1586.0500489999999</v>
      </c>
      <c r="K1130" s="12">
        <f>IF(ISERROR(VLOOKUP(B1130,'EURUSD=X'!$A$2:$E$1307,4,0)),"na",VLOOKUP(B1130,'EURUSD=X'!$A$2:$E$1307,4,0))</f>
        <v>1.226151</v>
      </c>
      <c r="L1130" s="12">
        <f>IF(ISERROR(VLOOKUP(B1130,'ETH-USD'!$A$2:$E$1776,5,0)),"na",VLOOKUP(B1130,'ETH-USD'!$A$2:$E$1776,5,0))</f>
        <v>601.66601600000001</v>
      </c>
      <c r="M1130" s="13">
        <f>IF(ISERROR(VLOOKUP(B1130,'BTC-USD'!$A$2:$E$1828,5,0)),"na",(VLOOKUP(B1130,'BTC-USD'!$A$2:$E$1828,5,0)))</f>
        <v>8338.3496090000008</v>
      </c>
      <c r="N1130" s="12" t="str">
        <f>IF(ISERROR(VLOOKUP(B1130,'SOL-USD'!$A$2:$E$893,5,0)),"na",VLOOKUP(B1130,'SOL-USD'!$A$2:$E$893,5,0))</f>
        <v>na</v>
      </c>
      <c r="O1130" s="12" t="str">
        <f>IF(ISERROR(VLOOKUP(B1130,'AVAX-USD'!$A$2:$E$799,5,0)),"na",VLOOKUP(B1130,'AVAX-USD'!$A$2:$E$799,5,0))</f>
        <v>na</v>
      </c>
      <c r="P1130" s="12">
        <f>IF(ISERROR(VLOOKUP(B1130,'ADA-USD'!$A$2:$E$1776,5,0)),"na",VLOOKUP(B1130,'ADA-USD'!$A$2:$E$1776,5,0))</f>
        <v>0.17887800000000001</v>
      </c>
      <c r="Q1130" s="12" t="str">
        <f>IF(ISERROR(VLOOKUP(B1130,'DOT-USD'!$A$2:$E$761,5,0)),"na",VLOOKUP(B1130,'DOT-USD'!$A$2:$E$761,5,0))</f>
        <v>na</v>
      </c>
      <c r="R1130" s="14">
        <f>IF(ISERROR(VLOOKUP(B1130,'DOGE-USD'!$A$2:$G$1776,5,0)),"na",VLOOKUP(B1130,'DOGE-USD'!$A$2:$G$1776,5,0))</f>
        <v>3.5100000000000001E-3</v>
      </c>
      <c r="S1130" s="14" t="str">
        <f>IF(ISERROR(VLOOKUP(B1130,'SHIB-USD'!$A$2:$G$780,5,0)),"na",VLOOKUP(B1130,'SHIB-USD'!$A$2:$G$780,5,0))</f>
        <v>na</v>
      </c>
      <c r="T1130" s="12" t="str">
        <f>IF(ISERROR(VLOOKUP(B1130,'Uni-USD'!$A$2:$G$735,5,0)),"na",VLOOKUP(B1130,'Uni-USD'!$A$2:$G$735,5,0))</f>
        <v>na</v>
      </c>
      <c r="U1130">
        <f>IF(ISERROR(VLOOKUP(B1130,Crude!$A$2:$G$1264,5,0)),"na",VLOOKUP(B1130,Crude!$A$2:$G$1264,5,0))</f>
        <v>62.34</v>
      </c>
      <c r="V1130">
        <f>IF(ISERROR(VLOOKUP(B1130,Wheat!$A$2:$G$1264,5,0)),"na",VLOOKUP(B1130,Wheat!$A$2:$G$1264,5,0))</f>
        <v>467.75</v>
      </c>
    </row>
    <row r="1131" spans="1:22" x14ac:dyDescent="0.35">
      <c r="A1131">
        <f t="shared" si="17"/>
        <v>2018</v>
      </c>
      <c r="B1131" s="10">
        <v>43174</v>
      </c>
      <c r="C1131" s="11">
        <f>VLOOKUP(B1131,Yields!$A$2:$B$1680,2,0)</f>
        <v>1.7</v>
      </c>
      <c r="D1131" s="11">
        <f>IF(ISERROR(VLOOKUP(B1131,Silver!$A$2:$G$1265,5,0)),"na",VLOOKUP(B1131,Silver!$A$2:$G$1265,5,0))</f>
        <v>16.353000000000002</v>
      </c>
      <c r="E1131" s="11">
        <f>IF(ISERROR(VLOOKUP(B1131,Gold!$A$2:$G$1264,5,0)),"na",VLOOKUP(B1131,Gold!$A$2:$G$1264,5,0))</f>
        <v>1316.8</v>
      </c>
      <c r="F1131" s="13">
        <f>IF(ISERROR(VLOOKUP(B1131,FXAIX!$A$2:$G$1259,5,0)),"na",VLOOKUP(B1131,FXAIX!$A$2:$G$1259,5,0))</f>
        <v>96.43</v>
      </c>
      <c r="G1131" s="13">
        <f>IF(ISERROR(VLOOKUP(B1131,SP500v2!$A$2:$G$1259,5,0)),"na",VLOOKUP(B1131,SP500v2!$A$2:$G$1259,5,0))</f>
        <v>2747.33</v>
      </c>
      <c r="H1131" s="13">
        <f>IF(ISERROR(VLOOKUP(B1131,'ishare R3000 ETF'!$A$2:$G$1260,4,0)),"na",VLOOKUP(B1131,'ishare R3000 ETF'!$A$2:$G$1260,4,0))</f>
        <v>162.55999800000001</v>
      </c>
      <c r="I1131" s="13">
        <f>IF(ISERROR(VLOOKUP(B1131,'^IXIC'!$A$2:$E$1260,5,0)),"na",VLOOKUP(B1131,'^IXIC'!$A$2:$E$1260,5,0))</f>
        <v>7481.7402339999999</v>
      </c>
      <c r="J1131" s="12">
        <f>IF(ISERROR(VLOOKUP(B1131,'Russell 2000'!$A$1:$E$1260,5,0)),"na",VLOOKUP(B1131,'Russell 2000'!$A$1:$E$1260,5,0))</f>
        <v>1576.619995</v>
      </c>
      <c r="K1131" s="12">
        <f>IF(ISERROR(VLOOKUP(B1131,'EURUSD=X'!$A$2:$E$1307,4,0)),"na",VLOOKUP(B1131,'EURUSD=X'!$A$2:$E$1307,4,0))</f>
        <v>1.232073</v>
      </c>
      <c r="L1131" s="12">
        <f>IF(ISERROR(VLOOKUP(B1131,'ETH-USD'!$A$2:$E$1776,5,0)),"na",VLOOKUP(B1131,'ETH-USD'!$A$2:$E$1776,5,0))</f>
        <v>611.30401600000005</v>
      </c>
      <c r="M1131" s="13">
        <f>IF(ISERROR(VLOOKUP(B1131,'BTC-USD'!$A$2:$E$1828,5,0)),"na",(VLOOKUP(B1131,'BTC-USD'!$A$2:$E$1828,5,0)))</f>
        <v>8300.8603519999997</v>
      </c>
      <c r="N1131" s="12" t="str">
        <f>IF(ISERROR(VLOOKUP(B1131,'SOL-USD'!$A$2:$E$893,5,0)),"na",VLOOKUP(B1131,'SOL-USD'!$A$2:$E$893,5,0))</f>
        <v>na</v>
      </c>
      <c r="O1131" s="12" t="str">
        <f>IF(ISERROR(VLOOKUP(B1131,'AVAX-USD'!$A$2:$E$799,5,0)),"na",VLOOKUP(B1131,'AVAX-USD'!$A$2:$E$799,5,0))</f>
        <v>na</v>
      </c>
      <c r="P1131" s="12">
        <f>IF(ISERROR(VLOOKUP(B1131,'ADA-USD'!$A$2:$E$1776,5,0)),"na",VLOOKUP(B1131,'ADA-USD'!$A$2:$E$1776,5,0))</f>
        <v>0.18570900000000001</v>
      </c>
      <c r="Q1131" s="12" t="str">
        <f>IF(ISERROR(VLOOKUP(B1131,'DOT-USD'!$A$2:$E$761,5,0)),"na",VLOOKUP(B1131,'DOT-USD'!$A$2:$E$761,5,0))</f>
        <v>na</v>
      </c>
      <c r="R1131" s="14">
        <f>IF(ISERROR(VLOOKUP(B1131,'DOGE-USD'!$A$2:$G$1776,5,0)),"na",VLOOKUP(B1131,'DOGE-USD'!$A$2:$G$1776,5,0))</f>
        <v>3.5360000000000001E-3</v>
      </c>
      <c r="S1131" s="14" t="str">
        <f>IF(ISERROR(VLOOKUP(B1131,'SHIB-USD'!$A$2:$G$780,5,0)),"na",VLOOKUP(B1131,'SHIB-USD'!$A$2:$G$780,5,0))</f>
        <v>na</v>
      </c>
      <c r="T1131" s="12" t="str">
        <f>IF(ISERROR(VLOOKUP(B1131,'Uni-USD'!$A$2:$G$735,5,0)),"na",VLOOKUP(B1131,'Uni-USD'!$A$2:$G$735,5,0))</f>
        <v>na</v>
      </c>
      <c r="U1131">
        <f>IF(ISERROR(VLOOKUP(B1131,Crude!$A$2:$G$1264,5,0)),"na",VLOOKUP(B1131,Crude!$A$2:$G$1264,5,0))</f>
        <v>61.19</v>
      </c>
      <c r="V1131">
        <f>IF(ISERROR(VLOOKUP(B1131,Wheat!$A$2:$G$1264,5,0)),"na",VLOOKUP(B1131,Wheat!$A$2:$G$1264,5,0))</f>
        <v>478.75</v>
      </c>
    </row>
    <row r="1132" spans="1:22" x14ac:dyDescent="0.35">
      <c r="A1132">
        <f t="shared" si="17"/>
        <v>2018</v>
      </c>
      <c r="B1132" s="10">
        <v>43173</v>
      </c>
      <c r="C1132" s="11">
        <f>VLOOKUP(B1132,Yields!$A$2:$B$1680,2,0)</f>
        <v>1.71</v>
      </c>
      <c r="D1132" s="11">
        <f>IF(ISERROR(VLOOKUP(B1132,Silver!$A$2:$G$1265,5,0)),"na",VLOOKUP(B1132,Silver!$A$2:$G$1265,5,0))</f>
        <v>16.466999999999999</v>
      </c>
      <c r="E1132" s="11">
        <f>IF(ISERROR(VLOOKUP(B1132,Gold!$A$2:$G$1264,5,0)),"na",VLOOKUP(B1132,Gold!$A$2:$G$1264,5,0))</f>
        <v>1324.4</v>
      </c>
      <c r="F1132" s="13">
        <f>IF(ISERROR(VLOOKUP(B1132,FXAIX!$A$2:$G$1259,5,0)),"na",VLOOKUP(B1132,FXAIX!$A$2:$G$1259,5,0))</f>
        <v>96.5</v>
      </c>
      <c r="G1132" s="13">
        <f>IF(ISERROR(VLOOKUP(B1132,SP500v2!$A$2:$G$1259,5,0)),"na",VLOOKUP(B1132,SP500v2!$A$2:$G$1259,5,0))</f>
        <v>2749.48</v>
      </c>
      <c r="H1132" s="13">
        <f>IF(ISERROR(VLOOKUP(B1132,'ishare R3000 ETF'!$A$2:$G$1260,4,0)),"na",VLOOKUP(B1132,'ishare R3000 ETF'!$A$2:$G$1260,4,0))</f>
        <v>162.88999899999999</v>
      </c>
      <c r="I1132" s="13">
        <f>IF(ISERROR(VLOOKUP(B1132,'^IXIC'!$A$2:$E$1260,5,0)),"na",VLOOKUP(B1132,'^IXIC'!$A$2:$E$1260,5,0))</f>
        <v>7496.8100590000004</v>
      </c>
      <c r="J1132" s="12">
        <f>IF(ISERROR(VLOOKUP(B1132,'Russell 2000'!$A$1:$E$1260,5,0)),"na",VLOOKUP(B1132,'Russell 2000'!$A$1:$E$1260,5,0))</f>
        <v>1584.3100589999999</v>
      </c>
      <c r="K1132" s="12">
        <f>IF(ISERROR(VLOOKUP(B1132,'EURUSD=X'!$A$2:$E$1307,4,0)),"na",VLOOKUP(B1132,'EURUSD=X'!$A$2:$E$1307,4,0))</f>
        <v>1.2350099999999999</v>
      </c>
      <c r="L1132" s="12">
        <f>IF(ISERROR(VLOOKUP(B1132,'ETH-USD'!$A$2:$E$1776,5,0)),"na",VLOOKUP(B1132,'ETH-USD'!$A$2:$E$1776,5,0))</f>
        <v>614.29101600000001</v>
      </c>
      <c r="M1132" s="13">
        <f>IF(ISERROR(VLOOKUP(B1132,'BTC-USD'!$A$2:$E$1828,5,0)),"na",(VLOOKUP(B1132,'BTC-USD'!$A$2:$E$1828,5,0)))</f>
        <v>8269.8095699999994</v>
      </c>
      <c r="N1132" s="12" t="str">
        <f>IF(ISERROR(VLOOKUP(B1132,'SOL-USD'!$A$2:$E$893,5,0)),"na",VLOOKUP(B1132,'SOL-USD'!$A$2:$E$893,5,0))</f>
        <v>na</v>
      </c>
      <c r="O1132" s="12" t="str">
        <f>IF(ISERROR(VLOOKUP(B1132,'AVAX-USD'!$A$2:$E$799,5,0)),"na",VLOOKUP(B1132,'AVAX-USD'!$A$2:$E$799,5,0))</f>
        <v>na</v>
      </c>
      <c r="P1132" s="12">
        <f>IF(ISERROR(VLOOKUP(B1132,'ADA-USD'!$A$2:$E$1776,5,0)),"na",VLOOKUP(B1132,'ADA-USD'!$A$2:$E$1776,5,0))</f>
        <v>0.19956199999999999</v>
      </c>
      <c r="Q1132" s="12" t="str">
        <f>IF(ISERROR(VLOOKUP(B1132,'DOT-USD'!$A$2:$E$761,5,0)),"na",VLOOKUP(B1132,'DOT-USD'!$A$2:$E$761,5,0))</f>
        <v>na</v>
      </c>
      <c r="R1132" s="14">
        <f>IF(ISERROR(VLOOKUP(B1132,'DOGE-USD'!$A$2:$G$1776,5,0)),"na",VLOOKUP(B1132,'DOGE-USD'!$A$2:$G$1776,5,0))</f>
        <v>3.5239999999999998E-3</v>
      </c>
      <c r="S1132" s="14" t="str">
        <f>IF(ISERROR(VLOOKUP(B1132,'SHIB-USD'!$A$2:$G$780,5,0)),"na",VLOOKUP(B1132,'SHIB-USD'!$A$2:$G$780,5,0))</f>
        <v>na</v>
      </c>
      <c r="T1132" s="12" t="str">
        <f>IF(ISERROR(VLOOKUP(B1132,'Uni-USD'!$A$2:$G$735,5,0)),"na",VLOOKUP(B1132,'Uni-USD'!$A$2:$G$735,5,0))</f>
        <v>na</v>
      </c>
      <c r="U1132">
        <f>IF(ISERROR(VLOOKUP(B1132,Crude!$A$2:$G$1264,5,0)),"na",VLOOKUP(B1132,Crude!$A$2:$G$1264,5,0))</f>
        <v>60.96</v>
      </c>
      <c r="V1132">
        <f>IF(ISERROR(VLOOKUP(B1132,Wheat!$A$2:$G$1264,5,0)),"na",VLOOKUP(B1132,Wheat!$A$2:$G$1264,5,0))</f>
        <v>495.75</v>
      </c>
    </row>
    <row r="1133" spans="1:22" x14ac:dyDescent="0.35">
      <c r="A1133">
        <f t="shared" si="17"/>
        <v>2018</v>
      </c>
      <c r="B1133" s="10">
        <v>43172</v>
      </c>
      <c r="C1133" s="11">
        <f>VLOOKUP(B1133,Yields!$A$2:$B$1680,2,0)</f>
        <v>1.64</v>
      </c>
      <c r="D1133" s="11">
        <f>IF(ISERROR(VLOOKUP(B1133,Silver!$A$2:$G$1265,5,0)),"na",VLOOKUP(B1133,Silver!$A$2:$G$1265,5,0))</f>
        <v>16.559000000000001</v>
      </c>
      <c r="E1133" s="11">
        <f>IF(ISERROR(VLOOKUP(B1133,Gold!$A$2:$G$1264,5,0)),"na",VLOOKUP(B1133,Gold!$A$2:$G$1264,5,0))</f>
        <v>1325.9</v>
      </c>
      <c r="F1133" s="13">
        <f>IF(ISERROR(VLOOKUP(B1133,FXAIX!$A$2:$G$1259,5,0)),"na",VLOOKUP(B1133,FXAIX!$A$2:$G$1259,5,0))</f>
        <v>97.029999000000004</v>
      </c>
      <c r="G1133" s="13">
        <f>IF(ISERROR(VLOOKUP(B1133,SP500v2!$A$2:$G$1259,5,0)),"na",VLOOKUP(B1133,SP500v2!$A$2:$G$1259,5,0))</f>
        <v>2765.31</v>
      </c>
      <c r="H1133" s="13">
        <f>IF(ISERROR(VLOOKUP(B1133,'ishare R3000 ETF'!$A$2:$G$1260,4,0)),"na",VLOOKUP(B1133,'ishare R3000 ETF'!$A$2:$G$1260,4,0))</f>
        <v>163.61999499999999</v>
      </c>
      <c r="I1133" s="13">
        <f>IF(ISERROR(VLOOKUP(B1133,'^IXIC'!$A$2:$E$1260,5,0)),"na",VLOOKUP(B1133,'^IXIC'!$A$2:$E$1260,5,0))</f>
        <v>7511.0097660000001</v>
      </c>
      <c r="J1133" s="12">
        <f>IF(ISERROR(VLOOKUP(B1133,'Russell 2000'!$A$1:$E$1260,5,0)),"na",VLOOKUP(B1133,'Russell 2000'!$A$1:$E$1260,5,0))</f>
        <v>1592.0500489999999</v>
      </c>
      <c r="K1133" s="12">
        <f>IF(ISERROR(VLOOKUP(B1133,'EURUSD=X'!$A$2:$E$1307,4,0)),"na",VLOOKUP(B1133,'EURUSD=X'!$A$2:$E$1307,4,0))</f>
        <v>1.2314970000000001</v>
      </c>
      <c r="L1133" s="12">
        <f>IF(ISERROR(VLOOKUP(B1133,'ETH-USD'!$A$2:$E$1776,5,0)),"na",VLOOKUP(B1133,'ETH-USD'!$A$2:$E$1776,5,0))</f>
        <v>690.82702600000005</v>
      </c>
      <c r="M1133" s="13">
        <f>IF(ISERROR(VLOOKUP(B1133,'BTC-USD'!$A$2:$E$1828,5,0)),"na",(VLOOKUP(B1133,'BTC-USD'!$A$2:$E$1828,5,0)))</f>
        <v>9194.8496090000008</v>
      </c>
      <c r="N1133" s="12" t="str">
        <f>IF(ISERROR(VLOOKUP(B1133,'SOL-USD'!$A$2:$E$893,5,0)),"na",VLOOKUP(B1133,'SOL-USD'!$A$2:$E$893,5,0))</f>
        <v>na</v>
      </c>
      <c r="O1133" s="12" t="str">
        <f>IF(ISERROR(VLOOKUP(B1133,'AVAX-USD'!$A$2:$E$799,5,0)),"na",VLOOKUP(B1133,'AVAX-USD'!$A$2:$E$799,5,0))</f>
        <v>na</v>
      </c>
      <c r="P1133" s="12">
        <f>IF(ISERROR(VLOOKUP(B1133,'ADA-USD'!$A$2:$E$1776,5,0)),"na",VLOOKUP(B1133,'ADA-USD'!$A$2:$E$1776,5,0))</f>
        <v>0.223026</v>
      </c>
      <c r="Q1133" s="12" t="str">
        <f>IF(ISERROR(VLOOKUP(B1133,'DOT-USD'!$A$2:$E$761,5,0)),"na",VLOOKUP(B1133,'DOT-USD'!$A$2:$E$761,5,0))</f>
        <v>na</v>
      </c>
      <c r="R1133" s="14">
        <f>IF(ISERROR(VLOOKUP(B1133,'DOGE-USD'!$A$2:$G$1776,5,0)),"na",VLOOKUP(B1133,'DOGE-USD'!$A$2:$G$1776,5,0))</f>
        <v>3.96E-3</v>
      </c>
      <c r="S1133" s="14" t="str">
        <f>IF(ISERROR(VLOOKUP(B1133,'SHIB-USD'!$A$2:$G$780,5,0)),"na",VLOOKUP(B1133,'SHIB-USD'!$A$2:$G$780,5,0))</f>
        <v>na</v>
      </c>
      <c r="T1133" s="12" t="str">
        <f>IF(ISERROR(VLOOKUP(B1133,'Uni-USD'!$A$2:$G$735,5,0)),"na",VLOOKUP(B1133,'Uni-USD'!$A$2:$G$735,5,0))</f>
        <v>na</v>
      </c>
      <c r="U1133">
        <f>IF(ISERROR(VLOOKUP(B1133,Crude!$A$2:$G$1264,5,0)),"na",VLOOKUP(B1133,Crude!$A$2:$G$1264,5,0))</f>
        <v>60.71</v>
      </c>
      <c r="V1133">
        <f>IF(ISERROR(VLOOKUP(B1133,Wheat!$A$2:$G$1264,5,0)),"na",VLOOKUP(B1133,Wheat!$A$2:$G$1264,5,0))</f>
        <v>485.5</v>
      </c>
    </row>
    <row r="1134" spans="1:22" x14ac:dyDescent="0.35">
      <c r="A1134">
        <f t="shared" si="17"/>
        <v>2018</v>
      </c>
      <c r="B1134" s="10">
        <v>43171</v>
      </c>
      <c r="C1134" s="11">
        <f>VLOOKUP(B1134,Yields!$A$2:$B$1680,2,0)</f>
        <v>1.6</v>
      </c>
      <c r="D1134" s="11">
        <f>IF(ISERROR(VLOOKUP(B1134,Silver!$A$2:$G$1265,5,0)),"na",VLOOKUP(B1134,Silver!$A$2:$G$1265,5,0))</f>
        <v>16.471</v>
      </c>
      <c r="E1134" s="11">
        <f>IF(ISERROR(VLOOKUP(B1134,Gold!$A$2:$G$1264,5,0)),"na",VLOOKUP(B1134,Gold!$A$2:$G$1264,5,0))</f>
        <v>1319.4</v>
      </c>
      <c r="F1134" s="13">
        <f>IF(ISERROR(VLOOKUP(B1134,FXAIX!$A$2:$G$1259,5,0)),"na",VLOOKUP(B1134,FXAIX!$A$2:$G$1259,5,0))</f>
        <v>97.650002000000001</v>
      </c>
      <c r="G1134" s="13">
        <f>IF(ISERROR(VLOOKUP(B1134,SP500v2!$A$2:$G$1259,5,0)),"na",VLOOKUP(B1134,SP500v2!$A$2:$G$1259,5,0))</f>
        <v>2783.02</v>
      </c>
      <c r="H1134" s="13">
        <f>IF(ISERROR(VLOOKUP(B1134,'ishare R3000 ETF'!$A$2:$G$1260,4,0)),"na",VLOOKUP(B1134,'ishare R3000 ETF'!$A$2:$G$1260,4,0))</f>
        <v>164.71000699999999</v>
      </c>
      <c r="I1134" s="13">
        <f>IF(ISERROR(VLOOKUP(B1134,'^IXIC'!$A$2:$E$1260,5,0)),"na",VLOOKUP(B1134,'^IXIC'!$A$2:$E$1260,5,0))</f>
        <v>7588.3198240000002</v>
      </c>
      <c r="J1134" s="12">
        <f>IF(ISERROR(VLOOKUP(B1134,'Russell 2000'!$A$1:$E$1260,5,0)),"na",VLOOKUP(B1134,'Russell 2000'!$A$1:$E$1260,5,0))</f>
        <v>1601.0600589999999</v>
      </c>
      <c r="K1134" s="12">
        <f>IF(ISERROR(VLOOKUP(B1134,'EURUSD=X'!$A$2:$E$1307,4,0)),"na",VLOOKUP(B1134,'EURUSD=X'!$A$2:$E$1307,4,0))</f>
        <v>1.229136</v>
      </c>
      <c r="L1134" s="12">
        <f>IF(ISERROR(VLOOKUP(B1134,'ETH-USD'!$A$2:$E$1776,5,0)),"na",VLOOKUP(B1134,'ETH-USD'!$A$2:$E$1776,5,0))</f>
        <v>699.83099400000003</v>
      </c>
      <c r="M1134" s="13">
        <f>IF(ISERROR(VLOOKUP(B1134,'BTC-USD'!$A$2:$E$1828,5,0)),"na",(VLOOKUP(B1134,'BTC-USD'!$A$2:$E$1828,5,0)))</f>
        <v>9205.1201170000004</v>
      </c>
      <c r="N1134" s="12" t="str">
        <f>IF(ISERROR(VLOOKUP(B1134,'SOL-USD'!$A$2:$E$893,5,0)),"na",VLOOKUP(B1134,'SOL-USD'!$A$2:$E$893,5,0))</f>
        <v>na</v>
      </c>
      <c r="O1134" s="12" t="str">
        <f>IF(ISERROR(VLOOKUP(B1134,'AVAX-USD'!$A$2:$E$799,5,0)),"na",VLOOKUP(B1134,'AVAX-USD'!$A$2:$E$799,5,0))</f>
        <v>na</v>
      </c>
      <c r="P1134" s="12">
        <f>IF(ISERROR(VLOOKUP(B1134,'ADA-USD'!$A$2:$E$1776,5,0)),"na",VLOOKUP(B1134,'ADA-USD'!$A$2:$E$1776,5,0))</f>
        <v>0.223722</v>
      </c>
      <c r="Q1134" s="12" t="str">
        <f>IF(ISERROR(VLOOKUP(B1134,'DOT-USD'!$A$2:$E$761,5,0)),"na",VLOOKUP(B1134,'DOT-USD'!$A$2:$E$761,5,0))</f>
        <v>na</v>
      </c>
      <c r="R1134" s="14">
        <f>IF(ISERROR(VLOOKUP(B1134,'DOGE-USD'!$A$2:$G$1776,5,0)),"na",VLOOKUP(B1134,'DOGE-USD'!$A$2:$G$1776,5,0))</f>
        <v>4.032E-3</v>
      </c>
      <c r="S1134" s="14" t="str">
        <f>IF(ISERROR(VLOOKUP(B1134,'SHIB-USD'!$A$2:$G$780,5,0)),"na",VLOOKUP(B1134,'SHIB-USD'!$A$2:$G$780,5,0))</f>
        <v>na</v>
      </c>
      <c r="T1134" s="12" t="str">
        <f>IF(ISERROR(VLOOKUP(B1134,'Uni-USD'!$A$2:$G$735,5,0)),"na",VLOOKUP(B1134,'Uni-USD'!$A$2:$G$735,5,0))</f>
        <v>na</v>
      </c>
      <c r="U1134">
        <f>IF(ISERROR(VLOOKUP(B1134,Crude!$A$2:$G$1264,5,0)),"na",VLOOKUP(B1134,Crude!$A$2:$G$1264,5,0))</f>
        <v>61.36</v>
      </c>
      <c r="V1134">
        <f>IF(ISERROR(VLOOKUP(B1134,Wheat!$A$2:$G$1264,5,0)),"na",VLOOKUP(B1134,Wheat!$A$2:$G$1264,5,0))</f>
        <v>489.75</v>
      </c>
    </row>
    <row r="1135" spans="1:22" x14ac:dyDescent="0.35">
      <c r="A1135">
        <f t="shared" si="17"/>
        <v>2018</v>
      </c>
      <c r="B1135" s="10">
        <v>43168</v>
      </c>
      <c r="C1135" s="11">
        <f>VLOOKUP(B1135,Yields!$A$2:$B$1680,2,0)</f>
        <v>1.57</v>
      </c>
      <c r="D1135" s="11">
        <f>IF(ISERROR(VLOOKUP(B1135,Silver!$A$2:$G$1265,5,0)),"na",VLOOKUP(B1135,Silver!$A$2:$G$1265,5,0))</f>
        <v>16.545999999999999</v>
      </c>
      <c r="E1135" s="11">
        <f>IF(ISERROR(VLOOKUP(B1135,Gold!$A$2:$G$1264,5,0)),"na",VLOOKUP(B1135,Gold!$A$2:$G$1264,5,0))</f>
        <v>1322.4</v>
      </c>
      <c r="F1135" s="13">
        <f>IF(ISERROR(VLOOKUP(B1135,FXAIX!$A$2:$G$1259,5,0)),"na",VLOOKUP(B1135,FXAIX!$A$2:$G$1259,5,0))</f>
        <v>97.769997000000004</v>
      </c>
      <c r="G1135" s="13">
        <f>IF(ISERROR(VLOOKUP(B1135,SP500v2!$A$2:$G$1259,5,0)),"na",VLOOKUP(B1135,SP500v2!$A$2:$G$1259,5,0))</f>
        <v>2786.57</v>
      </c>
      <c r="H1135" s="13">
        <f>IF(ISERROR(VLOOKUP(B1135,'ishare R3000 ETF'!$A$2:$G$1260,4,0)),"na",VLOOKUP(B1135,'ishare R3000 ETF'!$A$2:$G$1260,4,0))</f>
        <v>163.14999399999999</v>
      </c>
      <c r="I1135" s="13">
        <f>IF(ISERROR(VLOOKUP(B1135,'^IXIC'!$A$2:$E$1260,5,0)),"na",VLOOKUP(B1135,'^IXIC'!$A$2:$E$1260,5,0))</f>
        <v>7560.8100590000004</v>
      </c>
      <c r="J1135" s="12">
        <f>IF(ISERROR(VLOOKUP(B1135,'Russell 2000'!$A$1:$E$1260,5,0)),"na",VLOOKUP(B1135,'Russell 2000'!$A$1:$E$1260,5,0))</f>
        <v>1597.1400149999999</v>
      </c>
      <c r="K1135" s="12">
        <f>IF(ISERROR(VLOOKUP(B1135,'EURUSD=X'!$A$2:$E$1307,4,0)),"na",VLOOKUP(B1135,'EURUSD=X'!$A$2:$E$1307,4,0))</f>
        <v>1.2275510000000001</v>
      </c>
      <c r="L1135" s="12">
        <f>IF(ISERROR(VLOOKUP(B1135,'ETH-USD'!$A$2:$E$1776,5,0)),"na",VLOOKUP(B1135,'ETH-USD'!$A$2:$E$1776,5,0))</f>
        <v>728.91601600000001</v>
      </c>
      <c r="M1135" s="13">
        <f>IF(ISERROR(VLOOKUP(B1135,'BTC-USD'!$A$2:$E$1828,5,0)),"na",(VLOOKUP(B1135,'BTC-USD'!$A$2:$E$1828,5,0)))</f>
        <v>9337.5498050000006</v>
      </c>
      <c r="N1135" s="12" t="str">
        <f>IF(ISERROR(VLOOKUP(B1135,'SOL-USD'!$A$2:$E$893,5,0)),"na",VLOOKUP(B1135,'SOL-USD'!$A$2:$E$893,5,0))</f>
        <v>na</v>
      </c>
      <c r="O1135" s="12" t="str">
        <f>IF(ISERROR(VLOOKUP(B1135,'AVAX-USD'!$A$2:$E$799,5,0)),"na",VLOOKUP(B1135,'AVAX-USD'!$A$2:$E$799,5,0))</f>
        <v>na</v>
      </c>
      <c r="P1135" s="12">
        <f>IF(ISERROR(VLOOKUP(B1135,'ADA-USD'!$A$2:$E$1776,5,0)),"na",VLOOKUP(B1135,'ADA-USD'!$A$2:$E$1776,5,0))</f>
        <v>0.22220699999999999</v>
      </c>
      <c r="Q1135" s="12" t="str">
        <f>IF(ISERROR(VLOOKUP(B1135,'DOT-USD'!$A$2:$E$761,5,0)),"na",VLOOKUP(B1135,'DOT-USD'!$A$2:$E$761,5,0))</f>
        <v>na</v>
      </c>
      <c r="R1135" s="14">
        <f>IF(ISERROR(VLOOKUP(B1135,'DOGE-USD'!$A$2:$G$1776,5,0)),"na",VLOOKUP(B1135,'DOGE-USD'!$A$2:$G$1776,5,0))</f>
        <v>4.1460000000000004E-3</v>
      </c>
      <c r="S1135" s="14" t="str">
        <f>IF(ISERROR(VLOOKUP(B1135,'SHIB-USD'!$A$2:$G$780,5,0)),"na",VLOOKUP(B1135,'SHIB-USD'!$A$2:$G$780,5,0))</f>
        <v>na</v>
      </c>
      <c r="T1135" s="12" t="str">
        <f>IF(ISERROR(VLOOKUP(B1135,'Uni-USD'!$A$2:$G$735,5,0)),"na",VLOOKUP(B1135,'Uni-USD'!$A$2:$G$735,5,0))</f>
        <v>na</v>
      </c>
      <c r="U1135">
        <f>IF(ISERROR(VLOOKUP(B1135,Crude!$A$2:$G$1264,5,0)),"na",VLOOKUP(B1135,Crude!$A$2:$G$1264,5,0))</f>
        <v>62.04</v>
      </c>
      <c r="V1135">
        <f>IF(ISERROR(VLOOKUP(B1135,Wheat!$A$2:$G$1264,5,0)),"na",VLOOKUP(B1135,Wheat!$A$2:$G$1264,5,0))</f>
        <v>489</v>
      </c>
    </row>
    <row r="1136" spans="1:22" x14ac:dyDescent="0.35">
      <c r="A1136">
        <f t="shared" si="17"/>
        <v>2018</v>
      </c>
      <c r="B1136" s="10">
        <v>43167</v>
      </c>
      <c r="C1136" s="11">
        <f>VLOOKUP(B1136,Yields!$A$2:$B$1680,2,0)</f>
        <v>1.57</v>
      </c>
      <c r="D1136" s="11">
        <f>IF(ISERROR(VLOOKUP(B1136,Silver!$A$2:$G$1265,5,0)),"na",VLOOKUP(B1136,Silver!$A$2:$G$1265,5,0))</f>
        <v>16.436</v>
      </c>
      <c r="E1136" s="11">
        <f>IF(ISERROR(VLOOKUP(B1136,Gold!$A$2:$G$1264,5,0)),"na",VLOOKUP(B1136,Gold!$A$2:$G$1264,5,0))</f>
        <v>1319.9</v>
      </c>
      <c r="F1136" s="13">
        <f>IF(ISERROR(VLOOKUP(B1136,FXAIX!$A$2:$G$1259,5,0)),"na",VLOOKUP(B1136,FXAIX!$A$2:$G$1259,5,0))</f>
        <v>96.099997999999999</v>
      </c>
      <c r="G1136" s="13">
        <f>IF(ISERROR(VLOOKUP(B1136,SP500v2!$A$2:$G$1259,5,0)),"na",VLOOKUP(B1136,SP500v2!$A$2:$G$1259,5,0))</f>
        <v>2738.97</v>
      </c>
      <c r="H1136" s="13">
        <f>IF(ISERROR(VLOOKUP(B1136,'ishare R3000 ETF'!$A$2:$G$1260,4,0)),"na",VLOOKUP(B1136,'ishare R3000 ETF'!$A$2:$G$1260,4,0))</f>
        <v>161.44000199999999</v>
      </c>
      <c r="I1136" s="13">
        <f>IF(ISERROR(VLOOKUP(B1136,'^IXIC'!$A$2:$E$1260,5,0)),"na",VLOOKUP(B1136,'^IXIC'!$A$2:$E$1260,5,0))</f>
        <v>7427.9501950000003</v>
      </c>
      <c r="J1136" s="12">
        <f>IF(ISERROR(VLOOKUP(B1136,'Russell 2000'!$A$1:$E$1260,5,0)),"na",VLOOKUP(B1136,'Russell 2000'!$A$1:$E$1260,5,0))</f>
        <v>1571.969971</v>
      </c>
      <c r="K1136" s="12">
        <f>IF(ISERROR(VLOOKUP(B1136,'EURUSD=X'!$A$2:$E$1307,4,0)),"na",VLOOKUP(B1136,'EURUSD=X'!$A$2:$E$1307,4,0))</f>
        <v>1.2306330000000001</v>
      </c>
      <c r="L1136" s="12">
        <f>IF(ISERROR(VLOOKUP(B1136,'ETH-USD'!$A$2:$E$1776,5,0)),"na",VLOOKUP(B1136,'ETH-USD'!$A$2:$E$1776,5,0))</f>
        <v>704.59600799999998</v>
      </c>
      <c r="M1136" s="13">
        <f>IF(ISERROR(VLOOKUP(B1136,'BTC-USD'!$A$2:$E$1828,5,0)),"na",(VLOOKUP(B1136,'BTC-USD'!$A$2:$E$1828,5,0)))</f>
        <v>9395.0097659999992</v>
      </c>
      <c r="N1136" s="12" t="str">
        <f>IF(ISERROR(VLOOKUP(B1136,'SOL-USD'!$A$2:$E$893,5,0)),"na",VLOOKUP(B1136,'SOL-USD'!$A$2:$E$893,5,0))</f>
        <v>na</v>
      </c>
      <c r="O1136" s="12" t="str">
        <f>IF(ISERROR(VLOOKUP(B1136,'AVAX-USD'!$A$2:$E$799,5,0)),"na",VLOOKUP(B1136,'AVAX-USD'!$A$2:$E$799,5,0))</f>
        <v>na</v>
      </c>
      <c r="P1136" s="12">
        <f>IF(ISERROR(VLOOKUP(B1136,'ADA-USD'!$A$2:$E$1776,5,0)),"na",VLOOKUP(B1136,'ADA-USD'!$A$2:$E$1776,5,0))</f>
        <v>0.221743</v>
      </c>
      <c r="Q1136" s="12" t="str">
        <f>IF(ISERROR(VLOOKUP(B1136,'DOT-USD'!$A$2:$E$761,5,0)),"na",VLOOKUP(B1136,'DOT-USD'!$A$2:$E$761,5,0))</f>
        <v>na</v>
      </c>
      <c r="R1136" s="14">
        <f>IF(ISERROR(VLOOKUP(B1136,'DOGE-USD'!$A$2:$G$1776,5,0)),"na",VLOOKUP(B1136,'DOGE-USD'!$A$2:$G$1776,5,0))</f>
        <v>4.0249999999999999E-3</v>
      </c>
      <c r="S1136" s="14" t="str">
        <f>IF(ISERROR(VLOOKUP(B1136,'SHIB-USD'!$A$2:$G$780,5,0)),"na",VLOOKUP(B1136,'SHIB-USD'!$A$2:$G$780,5,0))</f>
        <v>na</v>
      </c>
      <c r="T1136" s="12" t="str">
        <f>IF(ISERROR(VLOOKUP(B1136,'Uni-USD'!$A$2:$G$735,5,0)),"na",VLOOKUP(B1136,'Uni-USD'!$A$2:$G$735,5,0))</f>
        <v>na</v>
      </c>
      <c r="U1136">
        <f>IF(ISERROR(VLOOKUP(B1136,Crude!$A$2:$G$1264,5,0)),"na",VLOOKUP(B1136,Crude!$A$2:$G$1264,5,0))</f>
        <v>60.12</v>
      </c>
      <c r="V1136">
        <f>IF(ISERROR(VLOOKUP(B1136,Wheat!$A$2:$G$1264,5,0)),"na",VLOOKUP(B1136,Wheat!$A$2:$G$1264,5,0))</f>
        <v>494.75</v>
      </c>
    </row>
    <row r="1137" spans="1:22" x14ac:dyDescent="0.35">
      <c r="A1137">
        <f t="shared" si="17"/>
        <v>2018</v>
      </c>
      <c r="B1137" s="10">
        <v>43166</v>
      </c>
      <c r="C1137" s="11">
        <f>VLOOKUP(B1137,Yields!$A$2:$B$1680,2,0)</f>
        <v>1.57</v>
      </c>
      <c r="D1137" s="11">
        <f>IF(ISERROR(VLOOKUP(B1137,Silver!$A$2:$G$1265,5,0)),"na",VLOOKUP(B1137,Silver!$A$2:$G$1265,5,0))</f>
        <v>16.428000000000001</v>
      </c>
      <c r="E1137" s="11">
        <f>IF(ISERROR(VLOOKUP(B1137,Gold!$A$2:$G$1264,5,0)),"na",VLOOKUP(B1137,Gold!$A$2:$G$1264,5,0))</f>
        <v>1326</v>
      </c>
      <c r="F1137" s="13">
        <f>IF(ISERROR(VLOOKUP(B1137,FXAIX!$A$2:$G$1259,5,0)),"na",VLOOKUP(B1137,FXAIX!$A$2:$G$1259,5,0))</f>
        <v>95.639999000000003</v>
      </c>
      <c r="G1137" s="13">
        <f>IF(ISERROR(VLOOKUP(B1137,SP500v2!$A$2:$G$1259,5,0)),"na",VLOOKUP(B1137,SP500v2!$A$2:$G$1259,5,0))</f>
        <v>2726.8</v>
      </c>
      <c r="H1137" s="13">
        <f>IF(ISERROR(VLOOKUP(B1137,'ishare R3000 ETF'!$A$2:$G$1260,4,0)),"na",VLOOKUP(B1137,'ishare R3000 ETF'!$A$2:$G$1260,4,0))</f>
        <v>160.16000399999999</v>
      </c>
      <c r="I1137" s="13">
        <f>IF(ISERROR(VLOOKUP(B1137,'^IXIC'!$A$2:$E$1260,5,0)),"na",VLOOKUP(B1137,'^IXIC'!$A$2:$E$1260,5,0))</f>
        <v>7396.6499020000001</v>
      </c>
      <c r="J1137" s="12">
        <f>IF(ISERROR(VLOOKUP(B1137,'Russell 2000'!$A$1:$E$1260,5,0)),"na",VLOOKUP(B1137,'Russell 2000'!$A$1:$E$1260,5,0))</f>
        <v>1574.530029</v>
      </c>
      <c r="K1137" s="12">
        <f>IF(ISERROR(VLOOKUP(B1137,'EURUSD=X'!$A$2:$E$1307,4,0)),"na",VLOOKUP(B1137,'EURUSD=X'!$A$2:$E$1307,4,0))</f>
        <v>1.238605</v>
      </c>
      <c r="L1137" s="12">
        <f>IF(ISERROR(VLOOKUP(B1137,'ETH-USD'!$A$2:$E$1776,5,0)),"na",VLOOKUP(B1137,'ETH-USD'!$A$2:$E$1776,5,0))</f>
        <v>752.83099400000003</v>
      </c>
      <c r="M1137" s="13">
        <f>IF(ISERROR(VLOOKUP(B1137,'BTC-USD'!$A$2:$E$1828,5,0)),"na",(VLOOKUP(B1137,'BTC-USD'!$A$2:$E$1828,5,0)))</f>
        <v>9965.5703130000002</v>
      </c>
      <c r="N1137" s="12" t="str">
        <f>IF(ISERROR(VLOOKUP(B1137,'SOL-USD'!$A$2:$E$893,5,0)),"na",VLOOKUP(B1137,'SOL-USD'!$A$2:$E$893,5,0))</f>
        <v>na</v>
      </c>
      <c r="O1137" s="12" t="str">
        <f>IF(ISERROR(VLOOKUP(B1137,'AVAX-USD'!$A$2:$E$799,5,0)),"na",VLOOKUP(B1137,'AVAX-USD'!$A$2:$E$799,5,0))</f>
        <v>na</v>
      </c>
      <c r="P1137" s="12">
        <f>IF(ISERROR(VLOOKUP(B1137,'ADA-USD'!$A$2:$E$1776,5,0)),"na",VLOOKUP(B1137,'ADA-USD'!$A$2:$E$1776,5,0))</f>
        <v>0.247281</v>
      </c>
      <c r="Q1137" s="12" t="str">
        <f>IF(ISERROR(VLOOKUP(B1137,'DOT-USD'!$A$2:$E$761,5,0)),"na",VLOOKUP(B1137,'DOT-USD'!$A$2:$E$761,5,0))</f>
        <v>na</v>
      </c>
      <c r="R1137" s="14">
        <f>IF(ISERROR(VLOOKUP(B1137,'DOGE-USD'!$A$2:$G$1776,5,0)),"na",VLOOKUP(B1137,'DOGE-USD'!$A$2:$G$1776,5,0))</f>
        <v>4.0239999999999998E-3</v>
      </c>
      <c r="S1137" s="14" t="str">
        <f>IF(ISERROR(VLOOKUP(B1137,'SHIB-USD'!$A$2:$G$780,5,0)),"na",VLOOKUP(B1137,'SHIB-USD'!$A$2:$G$780,5,0))</f>
        <v>na</v>
      </c>
      <c r="T1137" s="12" t="str">
        <f>IF(ISERROR(VLOOKUP(B1137,'Uni-USD'!$A$2:$G$735,5,0)),"na",VLOOKUP(B1137,'Uni-USD'!$A$2:$G$735,5,0))</f>
        <v>na</v>
      </c>
      <c r="U1137">
        <f>IF(ISERROR(VLOOKUP(B1137,Crude!$A$2:$G$1264,5,0)),"na",VLOOKUP(B1137,Crude!$A$2:$G$1264,5,0))</f>
        <v>61.15</v>
      </c>
      <c r="V1137">
        <f>IF(ISERROR(VLOOKUP(B1137,Wheat!$A$2:$G$1264,5,0)),"na",VLOOKUP(B1137,Wheat!$A$2:$G$1264,5,0))</f>
        <v>493</v>
      </c>
    </row>
    <row r="1138" spans="1:22" x14ac:dyDescent="0.35">
      <c r="A1138">
        <f t="shared" si="17"/>
        <v>2018</v>
      </c>
      <c r="B1138" s="10">
        <v>43165</v>
      </c>
      <c r="C1138" s="11">
        <f>VLOOKUP(B1138,Yields!$A$2:$B$1680,2,0)</f>
        <v>1.56</v>
      </c>
      <c r="D1138" s="11">
        <f>IF(ISERROR(VLOOKUP(B1138,Silver!$A$2:$G$1265,5,0)),"na",VLOOKUP(B1138,Silver!$A$2:$G$1265,5,0))</f>
        <v>16.715</v>
      </c>
      <c r="E1138" s="11">
        <f>IF(ISERROR(VLOOKUP(B1138,Gold!$A$2:$G$1264,5,0)),"na",VLOOKUP(B1138,Gold!$A$2:$G$1264,5,0))</f>
        <v>1333.6</v>
      </c>
      <c r="F1138" s="13">
        <f>IF(ISERROR(VLOOKUP(B1138,FXAIX!$A$2:$G$1259,5,0)),"na",VLOOKUP(B1138,FXAIX!$A$2:$G$1259,5,0))</f>
        <v>95.68</v>
      </c>
      <c r="G1138" s="13">
        <f>IF(ISERROR(VLOOKUP(B1138,SP500v2!$A$2:$G$1259,5,0)),"na",VLOOKUP(B1138,SP500v2!$A$2:$G$1259,5,0))</f>
        <v>2728.12</v>
      </c>
      <c r="H1138" s="13">
        <f>IF(ISERROR(VLOOKUP(B1138,'ishare R3000 ETF'!$A$2:$G$1260,4,0)),"na",VLOOKUP(B1138,'ishare R3000 ETF'!$A$2:$G$1260,4,0))</f>
        <v>160.60000600000001</v>
      </c>
      <c r="I1138" s="13">
        <f>IF(ISERROR(VLOOKUP(B1138,'^IXIC'!$A$2:$E$1260,5,0)),"na",VLOOKUP(B1138,'^IXIC'!$A$2:$E$1260,5,0))</f>
        <v>7372.0097660000001</v>
      </c>
      <c r="J1138" s="12">
        <f>IF(ISERROR(VLOOKUP(B1138,'Russell 2000'!$A$1:$E$1260,5,0)),"na",VLOOKUP(B1138,'Russell 2000'!$A$1:$E$1260,5,0))</f>
        <v>1562.1999510000001</v>
      </c>
      <c r="K1138" s="12">
        <f>IF(ISERROR(VLOOKUP(B1138,'EURUSD=X'!$A$2:$E$1307,4,0)),"na",VLOOKUP(B1138,'EURUSD=X'!$A$2:$E$1307,4,0))</f>
        <v>1.2331220000000001</v>
      </c>
      <c r="L1138" s="12">
        <f>IF(ISERROR(VLOOKUP(B1138,'ETH-USD'!$A$2:$E$1776,5,0)),"na",VLOOKUP(B1138,'ETH-USD'!$A$2:$E$1776,5,0))</f>
        <v>816.95098900000005</v>
      </c>
      <c r="M1138" s="13">
        <f>IF(ISERROR(VLOOKUP(B1138,'BTC-USD'!$A$2:$E$1828,5,0)),"na",(VLOOKUP(B1138,'BTC-USD'!$A$2:$E$1828,5,0)))</f>
        <v>10779.900390999999</v>
      </c>
      <c r="N1138" s="12" t="str">
        <f>IF(ISERROR(VLOOKUP(B1138,'SOL-USD'!$A$2:$E$893,5,0)),"na",VLOOKUP(B1138,'SOL-USD'!$A$2:$E$893,5,0))</f>
        <v>na</v>
      </c>
      <c r="O1138" s="12" t="str">
        <f>IF(ISERROR(VLOOKUP(B1138,'AVAX-USD'!$A$2:$E$799,5,0)),"na",VLOOKUP(B1138,'AVAX-USD'!$A$2:$E$799,5,0))</f>
        <v>na</v>
      </c>
      <c r="P1138" s="12">
        <f>IF(ISERROR(VLOOKUP(B1138,'ADA-USD'!$A$2:$E$1776,5,0)),"na",VLOOKUP(B1138,'ADA-USD'!$A$2:$E$1776,5,0))</f>
        <v>0.28535700000000003</v>
      </c>
      <c r="Q1138" s="12" t="str">
        <f>IF(ISERROR(VLOOKUP(B1138,'DOT-USD'!$A$2:$E$761,5,0)),"na",VLOOKUP(B1138,'DOT-USD'!$A$2:$E$761,5,0))</f>
        <v>na</v>
      </c>
      <c r="R1138" s="14">
        <f>IF(ISERROR(VLOOKUP(B1138,'DOGE-USD'!$A$2:$G$1776,5,0)),"na",VLOOKUP(B1138,'DOGE-USD'!$A$2:$G$1776,5,0))</f>
        <v>4.6100000000000004E-3</v>
      </c>
      <c r="S1138" s="14" t="str">
        <f>IF(ISERROR(VLOOKUP(B1138,'SHIB-USD'!$A$2:$G$780,5,0)),"na",VLOOKUP(B1138,'SHIB-USD'!$A$2:$G$780,5,0))</f>
        <v>na</v>
      </c>
      <c r="T1138" s="12" t="str">
        <f>IF(ISERROR(VLOOKUP(B1138,'Uni-USD'!$A$2:$G$735,5,0)),"na",VLOOKUP(B1138,'Uni-USD'!$A$2:$G$735,5,0))</f>
        <v>na</v>
      </c>
      <c r="U1138">
        <f>IF(ISERROR(VLOOKUP(B1138,Crude!$A$2:$G$1264,5,0)),"na",VLOOKUP(B1138,Crude!$A$2:$G$1264,5,0))</f>
        <v>62.6</v>
      </c>
      <c r="V1138">
        <f>IF(ISERROR(VLOOKUP(B1138,Wheat!$A$2:$G$1264,5,0)),"na",VLOOKUP(B1138,Wheat!$A$2:$G$1264,5,0))</f>
        <v>502</v>
      </c>
    </row>
    <row r="1139" spans="1:22" x14ac:dyDescent="0.35">
      <c r="A1139">
        <f t="shared" si="17"/>
        <v>2018</v>
      </c>
      <c r="B1139" s="10">
        <v>43164</v>
      </c>
      <c r="C1139" s="11">
        <f>VLOOKUP(B1139,Yields!$A$2:$B$1680,2,0)</f>
        <v>1.53</v>
      </c>
      <c r="D1139" s="11">
        <f>IF(ISERROR(VLOOKUP(B1139,Silver!$A$2:$G$1265,5,0)),"na",VLOOKUP(B1139,Silver!$A$2:$G$1265,5,0))</f>
        <v>16.338000000000001</v>
      </c>
      <c r="E1139" s="11">
        <f>IF(ISERROR(VLOOKUP(B1139,Gold!$A$2:$G$1264,5,0)),"na",VLOOKUP(B1139,Gold!$A$2:$G$1264,5,0))</f>
        <v>1318.1</v>
      </c>
      <c r="F1139" s="13">
        <f>IF(ISERROR(VLOOKUP(B1139,FXAIX!$A$2:$G$1259,5,0)),"na",VLOOKUP(B1139,FXAIX!$A$2:$G$1259,5,0))</f>
        <v>95.43</v>
      </c>
      <c r="G1139" s="13">
        <f>IF(ISERROR(VLOOKUP(B1139,SP500v2!$A$2:$G$1259,5,0)),"na",VLOOKUP(B1139,SP500v2!$A$2:$G$1259,5,0))</f>
        <v>2720.94</v>
      </c>
      <c r="H1139" s="13">
        <f>IF(ISERROR(VLOOKUP(B1139,'ishare R3000 ETF'!$A$2:$G$1260,4,0)),"na",VLOOKUP(B1139,'ishare R3000 ETF'!$A$2:$G$1260,4,0))</f>
        <v>158.41000399999999</v>
      </c>
      <c r="I1139" s="13">
        <f>IF(ISERROR(VLOOKUP(B1139,'^IXIC'!$A$2:$E$1260,5,0)),"na",VLOOKUP(B1139,'^IXIC'!$A$2:$E$1260,5,0))</f>
        <v>7330.7099609999996</v>
      </c>
      <c r="J1139" s="12">
        <f>IF(ISERROR(VLOOKUP(B1139,'Russell 2000'!$A$1:$E$1260,5,0)),"na",VLOOKUP(B1139,'Russell 2000'!$A$1:$E$1260,5,0))</f>
        <v>1546.0500489999999</v>
      </c>
      <c r="K1139" s="12">
        <f>IF(ISERROR(VLOOKUP(B1139,'EURUSD=X'!$A$2:$E$1307,4,0)),"na",VLOOKUP(B1139,'EURUSD=X'!$A$2:$E$1307,4,0))</f>
        <v>1.2275510000000001</v>
      </c>
      <c r="L1139" s="12">
        <f>IF(ISERROR(VLOOKUP(B1139,'ETH-USD'!$A$2:$E$1776,5,0)),"na",VLOOKUP(B1139,'ETH-USD'!$A$2:$E$1776,5,0))</f>
        <v>853.68402100000003</v>
      </c>
      <c r="M1139" s="13">
        <f>IF(ISERROR(VLOOKUP(B1139,'BTC-USD'!$A$2:$E$1828,5,0)),"na",(VLOOKUP(B1139,'BTC-USD'!$A$2:$E$1828,5,0)))</f>
        <v>11573.299805000001</v>
      </c>
      <c r="N1139" s="12" t="str">
        <f>IF(ISERROR(VLOOKUP(B1139,'SOL-USD'!$A$2:$E$893,5,0)),"na",VLOOKUP(B1139,'SOL-USD'!$A$2:$E$893,5,0))</f>
        <v>na</v>
      </c>
      <c r="O1139" s="12" t="str">
        <f>IF(ISERROR(VLOOKUP(B1139,'AVAX-USD'!$A$2:$E$799,5,0)),"na",VLOOKUP(B1139,'AVAX-USD'!$A$2:$E$799,5,0))</f>
        <v>na</v>
      </c>
      <c r="P1139" s="12">
        <f>IF(ISERROR(VLOOKUP(B1139,'ADA-USD'!$A$2:$E$1776,5,0)),"na",VLOOKUP(B1139,'ADA-USD'!$A$2:$E$1776,5,0))</f>
        <v>0.297622</v>
      </c>
      <c r="Q1139" s="12" t="str">
        <f>IF(ISERROR(VLOOKUP(B1139,'DOT-USD'!$A$2:$E$761,5,0)),"na",VLOOKUP(B1139,'DOT-USD'!$A$2:$E$761,5,0))</f>
        <v>na</v>
      </c>
      <c r="R1139" s="14">
        <f>IF(ISERROR(VLOOKUP(B1139,'DOGE-USD'!$A$2:$G$1776,5,0)),"na",VLOOKUP(B1139,'DOGE-USD'!$A$2:$G$1776,5,0))</f>
        <v>5.2180000000000004E-3</v>
      </c>
      <c r="S1139" s="14" t="str">
        <f>IF(ISERROR(VLOOKUP(B1139,'SHIB-USD'!$A$2:$G$780,5,0)),"na",VLOOKUP(B1139,'SHIB-USD'!$A$2:$G$780,5,0))</f>
        <v>na</v>
      </c>
      <c r="T1139" s="12" t="str">
        <f>IF(ISERROR(VLOOKUP(B1139,'Uni-USD'!$A$2:$G$735,5,0)),"na",VLOOKUP(B1139,'Uni-USD'!$A$2:$G$735,5,0))</f>
        <v>na</v>
      </c>
      <c r="U1139">
        <f>IF(ISERROR(VLOOKUP(B1139,Crude!$A$2:$G$1264,5,0)),"na",VLOOKUP(B1139,Crude!$A$2:$G$1264,5,0))</f>
        <v>62.57</v>
      </c>
      <c r="V1139">
        <f>IF(ISERROR(VLOOKUP(B1139,Wheat!$A$2:$G$1264,5,0)),"na",VLOOKUP(B1139,Wheat!$A$2:$G$1264,5,0))</f>
        <v>502.25</v>
      </c>
    </row>
    <row r="1140" spans="1:22" x14ac:dyDescent="0.35">
      <c r="A1140">
        <f t="shared" si="17"/>
        <v>2018</v>
      </c>
      <c r="B1140" s="10">
        <v>43161</v>
      </c>
      <c r="C1140" s="11">
        <f>VLOOKUP(B1140,Yields!$A$2:$B$1680,2,0)</f>
        <v>1.5</v>
      </c>
      <c r="D1140" s="11">
        <f>IF(ISERROR(VLOOKUP(B1140,Silver!$A$2:$G$1265,5,0)),"na",VLOOKUP(B1140,Silver!$A$2:$G$1265,5,0))</f>
        <v>16.391999999999999</v>
      </c>
      <c r="E1140" s="11">
        <f>IF(ISERROR(VLOOKUP(B1140,Gold!$A$2:$G$1264,5,0)),"na",VLOOKUP(B1140,Gold!$A$2:$G$1264,5,0))</f>
        <v>1321.1</v>
      </c>
      <c r="F1140" s="13">
        <f>IF(ISERROR(VLOOKUP(B1140,FXAIX!$A$2:$G$1259,5,0)),"na",VLOOKUP(B1140,FXAIX!$A$2:$G$1259,5,0))</f>
        <v>94.389999000000003</v>
      </c>
      <c r="G1140" s="13">
        <f>IF(ISERROR(VLOOKUP(B1140,SP500v2!$A$2:$G$1259,5,0)),"na",VLOOKUP(B1140,SP500v2!$A$2:$G$1259,5,0))</f>
        <v>2691.25</v>
      </c>
      <c r="H1140" s="13">
        <f>IF(ISERROR(VLOOKUP(B1140,'ishare R3000 ETF'!$A$2:$G$1260,4,0)),"na",VLOOKUP(B1140,'ishare R3000 ETF'!$A$2:$G$1260,4,0))</f>
        <v>156.66000399999999</v>
      </c>
      <c r="I1140" s="13">
        <f>IF(ISERROR(VLOOKUP(B1140,'^IXIC'!$A$2:$E$1260,5,0)),"na",VLOOKUP(B1140,'^IXIC'!$A$2:$E$1260,5,0))</f>
        <v>7257.8701170000004</v>
      </c>
      <c r="J1140" s="12">
        <f>IF(ISERROR(VLOOKUP(B1140,'Russell 2000'!$A$1:$E$1260,5,0)),"na",VLOOKUP(B1140,'Russell 2000'!$A$1:$E$1260,5,0))</f>
        <v>1533.170044</v>
      </c>
      <c r="K1140" s="12">
        <f>IF(ISERROR(VLOOKUP(B1140,'EURUSD=X'!$A$2:$E$1307,4,0)),"na",VLOOKUP(B1140,'EURUSD=X'!$A$2:$E$1307,4,0))</f>
        <v>1.2252799999999999</v>
      </c>
      <c r="L1140" s="12">
        <f>IF(ISERROR(VLOOKUP(B1140,'ETH-USD'!$A$2:$E$1776,5,0)),"na",VLOOKUP(B1140,'ETH-USD'!$A$2:$E$1776,5,0))</f>
        <v>856.853027</v>
      </c>
      <c r="M1140" s="13">
        <f>IF(ISERROR(VLOOKUP(B1140,'BTC-USD'!$A$2:$E$1828,5,0)),"na",(VLOOKUP(B1140,'BTC-USD'!$A$2:$E$1828,5,0)))</f>
        <v>11086.400390999999</v>
      </c>
      <c r="N1140" s="12" t="str">
        <f>IF(ISERROR(VLOOKUP(B1140,'SOL-USD'!$A$2:$E$893,5,0)),"na",VLOOKUP(B1140,'SOL-USD'!$A$2:$E$893,5,0))</f>
        <v>na</v>
      </c>
      <c r="O1140" s="12" t="str">
        <f>IF(ISERROR(VLOOKUP(B1140,'AVAX-USD'!$A$2:$E$799,5,0)),"na",VLOOKUP(B1140,'AVAX-USD'!$A$2:$E$799,5,0))</f>
        <v>na</v>
      </c>
      <c r="P1140" s="12">
        <f>IF(ISERROR(VLOOKUP(B1140,'ADA-USD'!$A$2:$E$1776,5,0)),"na",VLOOKUP(B1140,'ADA-USD'!$A$2:$E$1776,5,0))</f>
        <v>0.29350399999999999</v>
      </c>
      <c r="Q1140" s="12" t="str">
        <f>IF(ISERROR(VLOOKUP(B1140,'DOT-USD'!$A$2:$E$761,5,0)),"na",VLOOKUP(B1140,'DOT-USD'!$A$2:$E$761,5,0))</f>
        <v>na</v>
      </c>
      <c r="R1140" s="14">
        <f>IF(ISERROR(VLOOKUP(B1140,'DOGE-USD'!$A$2:$G$1776,5,0)),"na",VLOOKUP(B1140,'DOGE-USD'!$A$2:$G$1776,5,0))</f>
        <v>5.4819999999999999E-3</v>
      </c>
      <c r="S1140" s="14" t="str">
        <f>IF(ISERROR(VLOOKUP(B1140,'SHIB-USD'!$A$2:$G$780,5,0)),"na",VLOOKUP(B1140,'SHIB-USD'!$A$2:$G$780,5,0))</f>
        <v>na</v>
      </c>
      <c r="T1140" s="12" t="str">
        <f>IF(ISERROR(VLOOKUP(B1140,'Uni-USD'!$A$2:$G$735,5,0)),"na",VLOOKUP(B1140,'Uni-USD'!$A$2:$G$735,5,0))</f>
        <v>na</v>
      </c>
      <c r="U1140">
        <f>IF(ISERROR(VLOOKUP(B1140,Crude!$A$2:$G$1264,5,0)),"na",VLOOKUP(B1140,Crude!$A$2:$G$1264,5,0))</f>
        <v>61.25</v>
      </c>
      <c r="V1140">
        <f>IF(ISERROR(VLOOKUP(B1140,Wheat!$A$2:$G$1264,5,0)),"na",VLOOKUP(B1140,Wheat!$A$2:$G$1264,5,0))</f>
        <v>492</v>
      </c>
    </row>
    <row r="1141" spans="1:22" x14ac:dyDescent="0.35">
      <c r="A1141">
        <f t="shared" si="17"/>
        <v>2018</v>
      </c>
      <c r="B1141" s="10">
        <v>43160</v>
      </c>
      <c r="C1141" s="11">
        <f>VLOOKUP(B1141,Yields!$A$2:$B$1680,2,0)</f>
        <v>1.5</v>
      </c>
      <c r="D1141" s="11">
        <f>IF(ISERROR(VLOOKUP(B1141,Silver!$A$2:$G$1265,5,0)),"na",VLOOKUP(B1141,Silver!$A$2:$G$1265,5,0))</f>
        <v>16.2</v>
      </c>
      <c r="E1141" s="11">
        <f>IF(ISERROR(VLOOKUP(B1141,Gold!$A$2:$G$1264,5,0)),"na",VLOOKUP(B1141,Gold!$A$2:$G$1264,5,0))</f>
        <v>1302.9000000000001</v>
      </c>
      <c r="F1141" s="13">
        <f>IF(ISERROR(VLOOKUP(B1141,FXAIX!$A$2:$G$1259,5,0)),"na",VLOOKUP(B1141,FXAIX!$A$2:$G$1259,5,0))</f>
        <v>93.900002000000001</v>
      </c>
      <c r="G1141" s="13">
        <f>IF(ISERROR(VLOOKUP(B1141,SP500v2!$A$2:$G$1259,5,0)),"na",VLOOKUP(B1141,SP500v2!$A$2:$G$1259,5,0))</f>
        <v>2677.67</v>
      </c>
      <c r="H1141" s="13">
        <f>IF(ISERROR(VLOOKUP(B1141,'ishare R3000 ETF'!$A$2:$G$1260,4,0)),"na",VLOOKUP(B1141,'ishare R3000 ETF'!$A$2:$G$1260,4,0))</f>
        <v>157.19000199999999</v>
      </c>
      <c r="I1141" s="13">
        <f>IF(ISERROR(VLOOKUP(B1141,'^IXIC'!$A$2:$E$1260,5,0)),"na",VLOOKUP(B1141,'^IXIC'!$A$2:$E$1260,5,0))</f>
        <v>7180.5600590000004</v>
      </c>
      <c r="J1141" s="12">
        <f>IF(ISERROR(VLOOKUP(B1141,'Russell 2000'!$A$1:$E$1260,5,0)),"na",VLOOKUP(B1141,'Russell 2000'!$A$1:$E$1260,5,0))</f>
        <v>1507.3900149999999</v>
      </c>
      <c r="K1141" s="12">
        <f>IF(ISERROR(VLOOKUP(B1141,'EURUSD=X'!$A$2:$E$1307,4,0)),"na",VLOOKUP(B1141,'EURUSD=X'!$A$2:$E$1307,4,0))</f>
        <v>1.2158</v>
      </c>
      <c r="L1141" s="12">
        <f>IF(ISERROR(VLOOKUP(B1141,'ETH-USD'!$A$2:$E$1776,5,0)),"na",VLOOKUP(B1141,'ETH-USD'!$A$2:$E$1776,5,0))</f>
        <v>872.20001200000002</v>
      </c>
      <c r="M1141" s="13">
        <f>IF(ISERROR(VLOOKUP(B1141,'BTC-USD'!$A$2:$E$1828,5,0)),"na",(VLOOKUP(B1141,'BTC-USD'!$A$2:$E$1828,5,0)))</f>
        <v>10951</v>
      </c>
      <c r="N1141" s="12" t="str">
        <f>IF(ISERROR(VLOOKUP(B1141,'SOL-USD'!$A$2:$E$893,5,0)),"na",VLOOKUP(B1141,'SOL-USD'!$A$2:$E$893,5,0))</f>
        <v>na</v>
      </c>
      <c r="O1141" s="12" t="str">
        <f>IF(ISERROR(VLOOKUP(B1141,'AVAX-USD'!$A$2:$E$799,5,0)),"na",VLOOKUP(B1141,'AVAX-USD'!$A$2:$E$799,5,0))</f>
        <v>na</v>
      </c>
      <c r="P1141" s="12">
        <f>IF(ISERROR(VLOOKUP(B1141,'ADA-USD'!$A$2:$E$1776,5,0)),"na",VLOOKUP(B1141,'ADA-USD'!$A$2:$E$1776,5,0))</f>
        <v>0.30439699999999997</v>
      </c>
      <c r="Q1141" s="12" t="str">
        <f>IF(ISERROR(VLOOKUP(B1141,'DOT-USD'!$A$2:$E$761,5,0)),"na",VLOOKUP(B1141,'DOT-USD'!$A$2:$E$761,5,0))</f>
        <v>na</v>
      </c>
      <c r="R1141" s="14">
        <f>IF(ISERROR(VLOOKUP(B1141,'DOGE-USD'!$A$2:$G$1776,5,0)),"na",VLOOKUP(B1141,'DOGE-USD'!$A$2:$G$1776,5,0))</f>
        <v>6.215E-3</v>
      </c>
      <c r="S1141" s="14" t="str">
        <f>IF(ISERROR(VLOOKUP(B1141,'SHIB-USD'!$A$2:$G$780,5,0)),"na",VLOOKUP(B1141,'SHIB-USD'!$A$2:$G$780,5,0))</f>
        <v>na</v>
      </c>
      <c r="T1141" s="12" t="str">
        <f>IF(ISERROR(VLOOKUP(B1141,'Uni-USD'!$A$2:$G$735,5,0)),"na",VLOOKUP(B1141,'Uni-USD'!$A$2:$G$735,5,0))</f>
        <v>na</v>
      </c>
      <c r="U1141">
        <f>IF(ISERROR(VLOOKUP(B1141,Crude!$A$2:$G$1264,5,0)),"na",VLOOKUP(B1141,Crude!$A$2:$G$1264,5,0))</f>
        <v>60.99</v>
      </c>
      <c r="V1141">
        <f>IF(ISERROR(VLOOKUP(B1141,Wheat!$A$2:$G$1264,5,0)),"na",VLOOKUP(B1141,Wheat!$A$2:$G$1264,5,0))</f>
        <v>505.5</v>
      </c>
    </row>
    <row r="1142" spans="1:22" x14ac:dyDescent="0.35">
      <c r="A1142">
        <f t="shared" si="17"/>
        <v>2018</v>
      </c>
      <c r="B1142" s="10">
        <v>43159</v>
      </c>
      <c r="C1142" s="11">
        <f>VLOOKUP(B1142,Yields!$A$2:$B$1680,2,0)</f>
        <v>1.5</v>
      </c>
      <c r="D1142" s="11">
        <f>IF(ISERROR(VLOOKUP(B1142,Silver!$A$2:$G$1265,5,0)),"na",VLOOKUP(B1142,Silver!$A$2:$G$1265,5,0))</f>
        <v>16.324000000000002</v>
      </c>
      <c r="E1142" s="11">
        <f>IF(ISERROR(VLOOKUP(B1142,Gold!$A$2:$G$1264,5,0)),"na",VLOOKUP(B1142,Gold!$A$2:$G$1264,5,0))</f>
        <v>1315.5</v>
      </c>
      <c r="F1142" s="13">
        <f>IF(ISERROR(VLOOKUP(B1142,FXAIX!$A$2:$G$1259,5,0)),"na",VLOOKUP(B1142,FXAIX!$A$2:$G$1259,5,0))</f>
        <v>95.150002000000001</v>
      </c>
      <c r="G1142" s="13">
        <f>IF(ISERROR(VLOOKUP(B1142,SP500v2!$A$2:$G$1259,5,0)),"na",VLOOKUP(B1142,SP500v2!$A$2:$G$1259,5,0))</f>
        <v>2713.83</v>
      </c>
      <c r="H1142" s="13">
        <f>IF(ISERROR(VLOOKUP(B1142,'ishare R3000 ETF'!$A$2:$G$1260,4,0)),"na",VLOOKUP(B1142,'ishare R3000 ETF'!$A$2:$G$1260,4,0))</f>
        <v>160.199997</v>
      </c>
      <c r="I1142" s="13">
        <f>IF(ISERROR(VLOOKUP(B1142,'^IXIC'!$A$2:$E$1260,5,0)),"na",VLOOKUP(B1142,'^IXIC'!$A$2:$E$1260,5,0))</f>
        <v>7273.0097660000001</v>
      </c>
      <c r="J1142" s="12">
        <f>IF(ISERROR(VLOOKUP(B1142,'Russell 2000'!$A$1:$E$1260,5,0)),"na",VLOOKUP(B1142,'Russell 2000'!$A$1:$E$1260,5,0))</f>
        <v>1512.4499510000001</v>
      </c>
      <c r="K1142" s="12">
        <f>IF(ISERROR(VLOOKUP(B1142,'EURUSD=X'!$A$2:$E$1307,4,0)),"na",VLOOKUP(B1142,'EURUSD=X'!$A$2:$E$1307,4,0))</f>
        <v>1.2189179999999999</v>
      </c>
      <c r="L1142" s="12">
        <f>IF(ISERROR(VLOOKUP(B1142,'ETH-USD'!$A$2:$E$1776,5,0)),"na",VLOOKUP(B1142,'ETH-USD'!$A$2:$E$1776,5,0))</f>
        <v>855.19897500000002</v>
      </c>
      <c r="M1142" s="13">
        <f>IF(ISERROR(VLOOKUP(B1142,'BTC-USD'!$A$2:$E$1828,5,0)),"na",(VLOOKUP(B1142,'BTC-USD'!$A$2:$E$1828,5,0)))</f>
        <v>10397.900390999999</v>
      </c>
      <c r="N1142" s="12" t="str">
        <f>IF(ISERROR(VLOOKUP(B1142,'SOL-USD'!$A$2:$E$893,5,0)),"na",VLOOKUP(B1142,'SOL-USD'!$A$2:$E$893,5,0))</f>
        <v>na</v>
      </c>
      <c r="O1142" s="12" t="str">
        <f>IF(ISERROR(VLOOKUP(B1142,'AVAX-USD'!$A$2:$E$799,5,0)),"na",VLOOKUP(B1142,'AVAX-USD'!$A$2:$E$799,5,0))</f>
        <v>na</v>
      </c>
      <c r="P1142" s="12">
        <f>IF(ISERROR(VLOOKUP(B1142,'ADA-USD'!$A$2:$E$1776,5,0)),"na",VLOOKUP(B1142,'ADA-USD'!$A$2:$E$1776,5,0))</f>
        <v>0.312581</v>
      </c>
      <c r="Q1142" s="12" t="str">
        <f>IF(ISERROR(VLOOKUP(B1142,'DOT-USD'!$A$2:$E$761,5,0)),"na",VLOOKUP(B1142,'DOT-USD'!$A$2:$E$761,5,0))</f>
        <v>na</v>
      </c>
      <c r="R1142" s="14">
        <f>IF(ISERROR(VLOOKUP(B1142,'DOGE-USD'!$A$2:$G$1776,5,0)),"na",VLOOKUP(B1142,'DOGE-USD'!$A$2:$G$1776,5,0))</f>
        <v>6.0179999999999999E-3</v>
      </c>
      <c r="S1142" s="14" t="str">
        <f>IF(ISERROR(VLOOKUP(B1142,'SHIB-USD'!$A$2:$G$780,5,0)),"na",VLOOKUP(B1142,'SHIB-USD'!$A$2:$G$780,5,0))</f>
        <v>na</v>
      </c>
      <c r="T1142" s="12" t="str">
        <f>IF(ISERROR(VLOOKUP(B1142,'Uni-USD'!$A$2:$G$735,5,0)),"na",VLOOKUP(B1142,'Uni-USD'!$A$2:$G$735,5,0))</f>
        <v>na</v>
      </c>
      <c r="U1142">
        <f>IF(ISERROR(VLOOKUP(B1142,Crude!$A$2:$G$1264,5,0)),"na",VLOOKUP(B1142,Crude!$A$2:$G$1264,5,0))</f>
        <v>61.64</v>
      </c>
      <c r="V1142">
        <f>IF(ISERROR(VLOOKUP(B1142,Wheat!$A$2:$G$1264,5,0)),"na",VLOOKUP(B1142,Wheat!$A$2:$G$1264,5,0))</f>
        <v>484.5</v>
      </c>
    </row>
    <row r="1143" spans="1:22" x14ac:dyDescent="0.35">
      <c r="A1143">
        <f t="shared" si="17"/>
        <v>2018</v>
      </c>
      <c r="B1143" s="10">
        <v>43158</v>
      </c>
      <c r="C1143" s="11">
        <f>VLOOKUP(B1143,Yields!$A$2:$B$1680,2,0)</f>
        <v>1.49</v>
      </c>
      <c r="D1143" s="11">
        <f>IF(ISERROR(VLOOKUP(B1143,Silver!$A$2:$G$1265,5,0)),"na",VLOOKUP(B1143,Silver!$A$2:$G$1265,5,0))</f>
        <v>16.346</v>
      </c>
      <c r="E1143" s="11">
        <f>IF(ISERROR(VLOOKUP(B1143,Gold!$A$2:$G$1264,5,0)),"na",VLOOKUP(B1143,Gold!$A$2:$G$1264,5,0))</f>
        <v>1315.5</v>
      </c>
      <c r="F1143" s="13">
        <f>IF(ISERROR(VLOOKUP(B1143,FXAIX!$A$2:$G$1259,5,0)),"na",VLOOKUP(B1143,FXAIX!$A$2:$G$1259,5,0))</f>
        <v>96.209998999999996</v>
      </c>
      <c r="G1143" s="13">
        <f>IF(ISERROR(VLOOKUP(B1143,SP500v2!$A$2:$G$1259,5,0)),"na",VLOOKUP(B1143,SP500v2!$A$2:$G$1259,5,0))</f>
        <v>2744.28</v>
      </c>
      <c r="H1143" s="13">
        <f>IF(ISERROR(VLOOKUP(B1143,'ishare R3000 ETF'!$A$2:$G$1260,4,0)),"na",VLOOKUP(B1143,'ishare R3000 ETF'!$A$2:$G$1260,4,0))</f>
        <v>161.970001</v>
      </c>
      <c r="I1143" s="13">
        <f>IF(ISERROR(VLOOKUP(B1143,'^IXIC'!$A$2:$E$1260,5,0)),"na",VLOOKUP(B1143,'^IXIC'!$A$2:$E$1260,5,0))</f>
        <v>7330.3500979999999</v>
      </c>
      <c r="J1143" s="12">
        <f>IF(ISERROR(VLOOKUP(B1143,'Russell 2000'!$A$1:$E$1260,5,0)),"na",VLOOKUP(B1143,'Russell 2000'!$A$1:$E$1260,5,0))</f>
        <v>1536.469971</v>
      </c>
      <c r="K1143" s="12">
        <f>IF(ISERROR(VLOOKUP(B1143,'EURUSD=X'!$A$2:$E$1307,4,0)),"na",VLOOKUP(B1143,'EURUSD=X'!$A$2:$E$1307,4,0))</f>
        <v>1.222315</v>
      </c>
      <c r="L1143" s="12">
        <f>IF(ISERROR(VLOOKUP(B1143,'ETH-USD'!$A$2:$E$1776,5,0)),"na",VLOOKUP(B1143,'ETH-USD'!$A$2:$E$1776,5,0))</f>
        <v>878.26501499999995</v>
      </c>
      <c r="M1143" s="13">
        <f>IF(ISERROR(VLOOKUP(B1143,'BTC-USD'!$A$2:$E$1828,5,0)),"na",(VLOOKUP(B1143,'BTC-USD'!$A$2:$E$1828,5,0)))</f>
        <v>10725.599609000001</v>
      </c>
      <c r="N1143" s="12" t="str">
        <f>IF(ISERROR(VLOOKUP(B1143,'SOL-USD'!$A$2:$E$893,5,0)),"na",VLOOKUP(B1143,'SOL-USD'!$A$2:$E$893,5,0))</f>
        <v>na</v>
      </c>
      <c r="O1143" s="12" t="str">
        <f>IF(ISERROR(VLOOKUP(B1143,'AVAX-USD'!$A$2:$E$799,5,0)),"na",VLOOKUP(B1143,'AVAX-USD'!$A$2:$E$799,5,0))</f>
        <v>na</v>
      </c>
      <c r="P1143" s="12">
        <f>IF(ISERROR(VLOOKUP(B1143,'ADA-USD'!$A$2:$E$1776,5,0)),"na",VLOOKUP(B1143,'ADA-USD'!$A$2:$E$1776,5,0))</f>
        <v>0.335536</v>
      </c>
      <c r="Q1143" s="12" t="str">
        <f>IF(ISERROR(VLOOKUP(B1143,'DOT-USD'!$A$2:$E$761,5,0)),"na",VLOOKUP(B1143,'DOT-USD'!$A$2:$E$761,5,0))</f>
        <v>na</v>
      </c>
      <c r="R1143" s="14">
        <f>IF(ISERROR(VLOOKUP(B1143,'DOGE-USD'!$A$2:$G$1776,5,0)),"na",VLOOKUP(B1143,'DOGE-USD'!$A$2:$G$1776,5,0))</f>
        <v>6.2909999999999997E-3</v>
      </c>
      <c r="S1143" s="14" t="str">
        <f>IF(ISERROR(VLOOKUP(B1143,'SHIB-USD'!$A$2:$G$780,5,0)),"na",VLOOKUP(B1143,'SHIB-USD'!$A$2:$G$780,5,0))</f>
        <v>na</v>
      </c>
      <c r="T1143" s="12" t="str">
        <f>IF(ISERROR(VLOOKUP(B1143,'Uni-USD'!$A$2:$G$735,5,0)),"na",VLOOKUP(B1143,'Uni-USD'!$A$2:$G$735,5,0))</f>
        <v>na</v>
      </c>
      <c r="U1143">
        <f>IF(ISERROR(VLOOKUP(B1143,Crude!$A$2:$G$1264,5,0)),"na",VLOOKUP(B1143,Crude!$A$2:$G$1264,5,0))</f>
        <v>63.01</v>
      </c>
      <c r="V1143">
        <f>IF(ISERROR(VLOOKUP(B1143,Wheat!$A$2:$G$1264,5,0)),"na",VLOOKUP(B1143,Wheat!$A$2:$G$1264,5,0))</f>
        <v>463.25</v>
      </c>
    </row>
    <row r="1144" spans="1:22" x14ac:dyDescent="0.35">
      <c r="A1144">
        <f t="shared" si="17"/>
        <v>2018</v>
      </c>
      <c r="B1144" s="10">
        <v>43157</v>
      </c>
      <c r="C1144" s="11">
        <f>VLOOKUP(B1144,Yields!$A$2:$B$1680,2,0)</f>
        <v>1.39</v>
      </c>
      <c r="D1144" s="11">
        <f>IF(ISERROR(VLOOKUP(B1144,Silver!$A$2:$G$1265,5,0)),"na",VLOOKUP(B1144,Silver!$A$2:$G$1265,5,0))</f>
        <v>16.542000000000002</v>
      </c>
      <c r="E1144" s="11">
        <f>IF(ISERROR(VLOOKUP(B1144,Gold!$A$2:$G$1264,5,0)),"na",VLOOKUP(B1144,Gold!$A$2:$G$1264,5,0))</f>
        <v>1330.7</v>
      </c>
      <c r="F1144" s="13">
        <f>IF(ISERROR(VLOOKUP(B1144,FXAIX!$A$2:$G$1259,5,0)),"na",VLOOKUP(B1144,FXAIX!$A$2:$G$1259,5,0))</f>
        <v>97.440002000000007</v>
      </c>
      <c r="G1144" s="13">
        <f>IF(ISERROR(VLOOKUP(B1144,SP500v2!$A$2:$G$1259,5,0)),"na",VLOOKUP(B1144,SP500v2!$A$2:$G$1259,5,0))</f>
        <v>2779.6</v>
      </c>
      <c r="H1144" s="13">
        <f>IF(ISERROR(VLOOKUP(B1144,'ishare R3000 ETF'!$A$2:$G$1260,4,0)),"na",VLOOKUP(B1144,'ishare R3000 ETF'!$A$2:$G$1260,4,0))</f>
        <v>162.58999600000001</v>
      </c>
      <c r="I1144" s="13">
        <f>IF(ISERROR(VLOOKUP(B1144,'^IXIC'!$A$2:$E$1260,5,0)),"na",VLOOKUP(B1144,'^IXIC'!$A$2:$E$1260,5,0))</f>
        <v>7421.4599609999996</v>
      </c>
      <c r="J1144" s="12">
        <f>IF(ISERROR(VLOOKUP(B1144,'Russell 2000'!$A$1:$E$1260,5,0)),"na",VLOOKUP(B1144,'Russell 2000'!$A$1:$E$1260,5,0))</f>
        <v>1559.329956</v>
      </c>
      <c r="K1144" s="12">
        <f>IF(ISERROR(VLOOKUP(B1144,'EURUSD=X'!$A$2:$E$1307,4,0)),"na",VLOOKUP(B1144,'EURUSD=X'!$A$2:$E$1307,4,0))</f>
        <v>1.228245</v>
      </c>
      <c r="L1144" s="12">
        <f>IF(ISERROR(VLOOKUP(B1144,'ETH-USD'!$A$2:$E$1776,5,0)),"na",VLOOKUP(B1144,'ETH-USD'!$A$2:$E$1776,5,0))</f>
        <v>869.31500200000005</v>
      </c>
      <c r="M1144" s="13">
        <f>IF(ISERROR(VLOOKUP(B1144,'BTC-USD'!$A$2:$E$1828,5,0)),"na",(VLOOKUP(B1144,'BTC-USD'!$A$2:$E$1828,5,0)))</f>
        <v>10366.700194999999</v>
      </c>
      <c r="N1144" s="12" t="str">
        <f>IF(ISERROR(VLOOKUP(B1144,'SOL-USD'!$A$2:$E$893,5,0)),"na",VLOOKUP(B1144,'SOL-USD'!$A$2:$E$893,5,0))</f>
        <v>na</v>
      </c>
      <c r="O1144" s="12" t="str">
        <f>IF(ISERROR(VLOOKUP(B1144,'AVAX-USD'!$A$2:$E$799,5,0)),"na",VLOOKUP(B1144,'AVAX-USD'!$A$2:$E$799,5,0))</f>
        <v>na</v>
      </c>
      <c r="P1144" s="12">
        <f>IF(ISERROR(VLOOKUP(B1144,'ADA-USD'!$A$2:$E$1776,5,0)),"na",VLOOKUP(B1144,'ADA-USD'!$A$2:$E$1776,5,0))</f>
        <v>0.338335</v>
      </c>
      <c r="Q1144" s="12" t="str">
        <f>IF(ISERROR(VLOOKUP(B1144,'DOT-USD'!$A$2:$E$761,5,0)),"na",VLOOKUP(B1144,'DOT-USD'!$A$2:$E$761,5,0))</f>
        <v>na</v>
      </c>
      <c r="R1144" s="14">
        <f>IF(ISERROR(VLOOKUP(B1144,'DOGE-USD'!$A$2:$G$1776,5,0)),"na",VLOOKUP(B1144,'DOGE-USD'!$A$2:$G$1776,5,0))</f>
        <v>6.339E-3</v>
      </c>
      <c r="S1144" s="14" t="str">
        <f>IF(ISERROR(VLOOKUP(B1144,'SHIB-USD'!$A$2:$G$780,5,0)),"na",VLOOKUP(B1144,'SHIB-USD'!$A$2:$G$780,5,0))</f>
        <v>na</v>
      </c>
      <c r="T1144" s="12" t="str">
        <f>IF(ISERROR(VLOOKUP(B1144,'Uni-USD'!$A$2:$G$735,5,0)),"na",VLOOKUP(B1144,'Uni-USD'!$A$2:$G$735,5,0))</f>
        <v>na</v>
      </c>
      <c r="U1144">
        <f>IF(ISERROR(VLOOKUP(B1144,Crude!$A$2:$G$1264,5,0)),"na",VLOOKUP(B1144,Crude!$A$2:$G$1264,5,0))</f>
        <v>63.91</v>
      </c>
      <c r="V1144">
        <f>IF(ISERROR(VLOOKUP(B1144,Wheat!$A$2:$G$1264,5,0)),"na",VLOOKUP(B1144,Wheat!$A$2:$G$1264,5,0))</f>
        <v>459.5</v>
      </c>
    </row>
    <row r="1145" spans="1:22" x14ac:dyDescent="0.35">
      <c r="A1145">
        <f t="shared" si="17"/>
        <v>2018</v>
      </c>
      <c r="B1145" s="10">
        <v>43154</v>
      </c>
      <c r="C1145" s="11">
        <f>VLOOKUP(B1145,Yields!$A$2:$B$1680,2,0)</f>
        <v>1.38</v>
      </c>
      <c r="D1145" s="11">
        <f>IF(ISERROR(VLOOKUP(B1145,Silver!$A$2:$G$1265,5,0)),"na",VLOOKUP(B1145,Silver!$A$2:$G$1265,5,0))</f>
        <v>16.475999999999999</v>
      </c>
      <c r="E1145" s="11">
        <f>IF(ISERROR(VLOOKUP(B1145,Gold!$A$2:$G$1264,5,0)),"na",VLOOKUP(B1145,Gold!$A$2:$G$1264,5,0))</f>
        <v>1328.2</v>
      </c>
      <c r="F1145" s="13">
        <f>IF(ISERROR(VLOOKUP(B1145,FXAIX!$A$2:$G$1259,5,0)),"na",VLOOKUP(B1145,FXAIX!$A$2:$G$1259,5,0))</f>
        <v>96.290001000000004</v>
      </c>
      <c r="G1145" s="13">
        <f>IF(ISERROR(VLOOKUP(B1145,SP500v2!$A$2:$G$1259,5,0)),"na",VLOOKUP(B1145,SP500v2!$A$2:$G$1259,5,0))</f>
        <v>2747.3</v>
      </c>
      <c r="H1145" s="13">
        <f>IF(ISERROR(VLOOKUP(B1145,'ishare R3000 ETF'!$A$2:$G$1260,4,0)),"na",VLOOKUP(B1145,'ishare R3000 ETF'!$A$2:$G$1260,4,0))</f>
        <v>160.33000200000001</v>
      </c>
      <c r="I1145" s="13">
        <f>IF(ISERROR(VLOOKUP(B1145,'^IXIC'!$A$2:$E$1260,5,0)),"na",VLOOKUP(B1145,'^IXIC'!$A$2:$E$1260,5,0))</f>
        <v>7337.3901370000003</v>
      </c>
      <c r="J1145" s="12">
        <f>IF(ISERROR(VLOOKUP(B1145,'Russell 2000'!$A$1:$E$1260,5,0)),"na",VLOOKUP(B1145,'Russell 2000'!$A$1:$E$1260,5,0))</f>
        <v>1549.1899410000001</v>
      </c>
      <c r="K1145" s="12">
        <f>IF(ISERROR(VLOOKUP(B1145,'EURUSD=X'!$A$2:$E$1307,4,0)),"na",VLOOKUP(B1145,'EURUSD=X'!$A$2:$E$1307,4,0))</f>
        <v>1.2280489999999999</v>
      </c>
      <c r="L1145" s="12">
        <f>IF(ISERROR(VLOOKUP(B1145,'ETH-USD'!$A$2:$E$1776,5,0)),"na",VLOOKUP(B1145,'ETH-USD'!$A$2:$E$1776,5,0))</f>
        <v>864.18902600000001</v>
      </c>
      <c r="M1145" s="13">
        <f>IF(ISERROR(VLOOKUP(B1145,'BTC-USD'!$A$2:$E$1828,5,0)),"na",(VLOOKUP(B1145,'BTC-USD'!$A$2:$E$1828,5,0)))</f>
        <v>10301.099609000001</v>
      </c>
      <c r="N1145" s="12" t="str">
        <f>IF(ISERROR(VLOOKUP(B1145,'SOL-USD'!$A$2:$E$893,5,0)),"na",VLOOKUP(B1145,'SOL-USD'!$A$2:$E$893,5,0))</f>
        <v>na</v>
      </c>
      <c r="O1145" s="12" t="str">
        <f>IF(ISERROR(VLOOKUP(B1145,'AVAX-USD'!$A$2:$E$799,5,0)),"na",VLOOKUP(B1145,'AVAX-USD'!$A$2:$E$799,5,0))</f>
        <v>na</v>
      </c>
      <c r="P1145" s="12">
        <f>IF(ISERROR(VLOOKUP(B1145,'ADA-USD'!$A$2:$E$1776,5,0)),"na",VLOOKUP(B1145,'ADA-USD'!$A$2:$E$1776,5,0))</f>
        <v>0.34525800000000001</v>
      </c>
      <c r="Q1145" s="12" t="str">
        <f>IF(ISERROR(VLOOKUP(B1145,'DOT-USD'!$A$2:$E$761,5,0)),"na",VLOOKUP(B1145,'DOT-USD'!$A$2:$E$761,5,0))</f>
        <v>na</v>
      </c>
      <c r="R1145" s="14">
        <f>IF(ISERROR(VLOOKUP(B1145,'DOGE-USD'!$A$2:$G$1776,5,0)),"na",VLOOKUP(B1145,'DOGE-USD'!$A$2:$G$1776,5,0))</f>
        <v>6.6480000000000003E-3</v>
      </c>
      <c r="S1145" s="14" t="str">
        <f>IF(ISERROR(VLOOKUP(B1145,'SHIB-USD'!$A$2:$G$780,5,0)),"na",VLOOKUP(B1145,'SHIB-USD'!$A$2:$G$780,5,0))</f>
        <v>na</v>
      </c>
      <c r="T1145" s="12" t="str">
        <f>IF(ISERROR(VLOOKUP(B1145,'Uni-USD'!$A$2:$G$735,5,0)),"na",VLOOKUP(B1145,'Uni-USD'!$A$2:$G$735,5,0))</f>
        <v>na</v>
      </c>
      <c r="U1145">
        <f>IF(ISERROR(VLOOKUP(B1145,Crude!$A$2:$G$1264,5,0)),"na",VLOOKUP(B1145,Crude!$A$2:$G$1264,5,0))</f>
        <v>63.55</v>
      </c>
      <c r="V1145">
        <f>IF(ISERROR(VLOOKUP(B1145,Wheat!$A$2:$G$1264,5,0)),"na",VLOOKUP(B1145,Wheat!$A$2:$G$1264,5,0))</f>
        <v>452.25</v>
      </c>
    </row>
    <row r="1146" spans="1:22" x14ac:dyDescent="0.35">
      <c r="A1146">
        <f t="shared" si="17"/>
        <v>2018</v>
      </c>
      <c r="B1146" s="10">
        <v>43153</v>
      </c>
      <c r="C1146" s="11">
        <f>VLOOKUP(B1146,Yields!$A$2:$B$1680,2,0)</f>
        <v>1.34</v>
      </c>
      <c r="D1146" s="11">
        <f>IF(ISERROR(VLOOKUP(B1146,Silver!$A$2:$G$1265,5,0)),"na",VLOOKUP(B1146,Silver!$A$2:$G$1265,5,0))</f>
        <v>16.579000000000001</v>
      </c>
      <c r="E1146" s="11">
        <f>IF(ISERROR(VLOOKUP(B1146,Gold!$A$2:$G$1264,5,0)),"na",VLOOKUP(B1146,Gold!$A$2:$G$1264,5,0))</f>
        <v>1330.6</v>
      </c>
      <c r="F1146" s="13">
        <f>IF(ISERROR(VLOOKUP(B1146,FXAIX!$A$2:$G$1259,5,0)),"na",VLOOKUP(B1146,FXAIX!$A$2:$G$1259,5,0))</f>
        <v>94.769997000000004</v>
      </c>
      <c r="G1146" s="13">
        <f>IF(ISERROR(VLOOKUP(B1146,SP500v2!$A$2:$G$1259,5,0)),"na",VLOOKUP(B1146,SP500v2!$A$2:$G$1259,5,0))</f>
        <v>2703.96</v>
      </c>
      <c r="H1146" s="13">
        <f>IF(ISERROR(VLOOKUP(B1146,'ishare R3000 ETF'!$A$2:$G$1260,4,0)),"na",VLOOKUP(B1146,'ishare R3000 ETF'!$A$2:$G$1260,4,0))</f>
        <v>159.470001</v>
      </c>
      <c r="I1146" s="13">
        <f>IF(ISERROR(VLOOKUP(B1146,'^IXIC'!$A$2:$E$1260,5,0)),"na",VLOOKUP(B1146,'^IXIC'!$A$2:$E$1260,5,0))</f>
        <v>7210.0898440000001</v>
      </c>
      <c r="J1146" s="12">
        <f>IF(ISERROR(VLOOKUP(B1146,'Russell 2000'!$A$1:$E$1260,5,0)),"na",VLOOKUP(B1146,'Russell 2000'!$A$1:$E$1260,5,0))</f>
        <v>1529.98999</v>
      </c>
      <c r="K1146" s="12">
        <f>IF(ISERROR(VLOOKUP(B1146,'EURUSD=X'!$A$2:$E$1307,4,0)),"na",VLOOKUP(B1146,'EURUSD=X'!$A$2:$E$1307,4,0))</f>
        <v>1.2261660000000001</v>
      </c>
      <c r="L1146" s="12">
        <f>IF(ISERROR(VLOOKUP(B1146,'ETH-USD'!$A$2:$E$1776,5,0)),"na",VLOOKUP(B1146,'ETH-USD'!$A$2:$E$1776,5,0))</f>
        <v>812.84497099999999</v>
      </c>
      <c r="M1146" s="13">
        <f>IF(ISERROR(VLOOKUP(B1146,'BTC-USD'!$A$2:$E$1828,5,0)),"na",(VLOOKUP(B1146,'BTC-USD'!$A$2:$E$1828,5,0)))</f>
        <v>10005</v>
      </c>
      <c r="N1146" s="12" t="str">
        <f>IF(ISERROR(VLOOKUP(B1146,'SOL-USD'!$A$2:$E$893,5,0)),"na",VLOOKUP(B1146,'SOL-USD'!$A$2:$E$893,5,0))</f>
        <v>na</v>
      </c>
      <c r="O1146" s="12" t="str">
        <f>IF(ISERROR(VLOOKUP(B1146,'AVAX-USD'!$A$2:$E$799,5,0)),"na",VLOOKUP(B1146,'AVAX-USD'!$A$2:$E$799,5,0))</f>
        <v>na</v>
      </c>
      <c r="P1146" s="12">
        <f>IF(ISERROR(VLOOKUP(B1146,'ADA-USD'!$A$2:$E$1776,5,0)),"na",VLOOKUP(B1146,'ADA-USD'!$A$2:$E$1776,5,0))</f>
        <v>0.33787099999999998</v>
      </c>
      <c r="Q1146" s="12" t="str">
        <f>IF(ISERROR(VLOOKUP(B1146,'DOT-USD'!$A$2:$E$761,5,0)),"na",VLOOKUP(B1146,'DOT-USD'!$A$2:$E$761,5,0))</f>
        <v>na</v>
      </c>
      <c r="R1146" s="14">
        <f>IF(ISERROR(VLOOKUP(B1146,'DOGE-USD'!$A$2:$G$1776,5,0)),"na",VLOOKUP(B1146,'DOGE-USD'!$A$2:$G$1776,5,0))</f>
        <v>6.2589999999999998E-3</v>
      </c>
      <c r="S1146" s="14" t="str">
        <f>IF(ISERROR(VLOOKUP(B1146,'SHIB-USD'!$A$2:$G$780,5,0)),"na",VLOOKUP(B1146,'SHIB-USD'!$A$2:$G$780,5,0))</f>
        <v>na</v>
      </c>
      <c r="T1146" s="12" t="str">
        <f>IF(ISERROR(VLOOKUP(B1146,'Uni-USD'!$A$2:$G$735,5,0)),"na",VLOOKUP(B1146,'Uni-USD'!$A$2:$G$735,5,0))</f>
        <v>na</v>
      </c>
      <c r="U1146">
        <f>IF(ISERROR(VLOOKUP(B1146,Crude!$A$2:$G$1264,5,0)),"na",VLOOKUP(B1146,Crude!$A$2:$G$1264,5,0))</f>
        <v>62.77</v>
      </c>
      <c r="V1146">
        <f>IF(ISERROR(VLOOKUP(B1146,Wheat!$A$2:$G$1264,5,0)),"na",VLOOKUP(B1146,Wheat!$A$2:$G$1264,5,0))</f>
        <v>451.25</v>
      </c>
    </row>
    <row r="1147" spans="1:22" x14ac:dyDescent="0.35">
      <c r="A1147">
        <f t="shared" si="17"/>
        <v>2018</v>
      </c>
      <c r="B1147" s="10">
        <v>43152</v>
      </c>
      <c r="C1147" s="11">
        <f>VLOOKUP(B1147,Yields!$A$2:$B$1680,2,0)</f>
        <v>1.4</v>
      </c>
      <c r="D1147" s="11">
        <f>IF(ISERROR(VLOOKUP(B1147,Silver!$A$2:$G$1265,5,0)),"na",VLOOKUP(B1147,Silver!$A$2:$G$1265,5,0))</f>
        <v>16.603999999999999</v>
      </c>
      <c r="E1147" s="11">
        <f>IF(ISERROR(VLOOKUP(B1147,Gold!$A$2:$G$1264,5,0)),"na",VLOOKUP(B1147,Gold!$A$2:$G$1264,5,0))</f>
        <v>1330</v>
      </c>
      <c r="F1147" s="13">
        <f>IF(ISERROR(VLOOKUP(B1147,FXAIX!$A$2:$G$1259,5,0)),"na",VLOOKUP(B1147,FXAIX!$A$2:$G$1259,5,0))</f>
        <v>94.669998000000007</v>
      </c>
      <c r="G1147" s="13">
        <f>IF(ISERROR(VLOOKUP(B1147,SP500v2!$A$2:$G$1259,5,0)),"na",VLOOKUP(B1147,SP500v2!$A$2:$G$1259,5,0))</f>
        <v>2701.33</v>
      </c>
      <c r="H1147" s="13">
        <f>IF(ISERROR(VLOOKUP(B1147,'ishare R3000 ETF'!$A$2:$G$1260,4,0)),"na",VLOOKUP(B1147,'ishare R3000 ETF'!$A$2:$G$1260,4,0))</f>
        <v>159.679993</v>
      </c>
      <c r="I1147" s="13">
        <f>IF(ISERROR(VLOOKUP(B1147,'^IXIC'!$A$2:$E$1260,5,0)),"na",VLOOKUP(B1147,'^IXIC'!$A$2:$E$1260,5,0))</f>
        <v>7218.2299800000001</v>
      </c>
      <c r="J1147" s="12">
        <f>IF(ISERROR(VLOOKUP(B1147,'Russell 2000'!$A$1:$E$1260,5,0)),"na",VLOOKUP(B1147,'Russell 2000'!$A$1:$E$1260,5,0))</f>
        <v>1531.839966</v>
      </c>
      <c r="K1147" s="12">
        <f>IF(ISERROR(VLOOKUP(B1147,'EURUSD=X'!$A$2:$E$1307,4,0)),"na",VLOOKUP(B1147,'EURUSD=X'!$A$2:$E$1307,4,0))</f>
        <v>1.230073</v>
      </c>
      <c r="L1147" s="12">
        <f>IF(ISERROR(VLOOKUP(B1147,'ETH-USD'!$A$2:$E$1776,5,0)),"na",VLOOKUP(B1147,'ETH-USD'!$A$2:$E$1776,5,0))</f>
        <v>849.97100799999998</v>
      </c>
      <c r="M1147" s="13">
        <f>IF(ISERROR(VLOOKUP(B1147,'BTC-USD'!$A$2:$E$1828,5,0)),"na",(VLOOKUP(B1147,'BTC-USD'!$A$2:$E$1828,5,0)))</f>
        <v>10690.400390999999</v>
      </c>
      <c r="N1147" s="12" t="str">
        <f>IF(ISERROR(VLOOKUP(B1147,'SOL-USD'!$A$2:$E$893,5,0)),"na",VLOOKUP(B1147,'SOL-USD'!$A$2:$E$893,5,0))</f>
        <v>na</v>
      </c>
      <c r="O1147" s="12" t="str">
        <f>IF(ISERROR(VLOOKUP(B1147,'AVAX-USD'!$A$2:$E$799,5,0)),"na",VLOOKUP(B1147,'AVAX-USD'!$A$2:$E$799,5,0))</f>
        <v>na</v>
      </c>
      <c r="P1147" s="12">
        <f>IF(ISERROR(VLOOKUP(B1147,'ADA-USD'!$A$2:$E$1776,5,0)),"na",VLOOKUP(B1147,'ADA-USD'!$A$2:$E$1776,5,0))</f>
        <v>0.36444100000000001</v>
      </c>
      <c r="Q1147" s="12" t="str">
        <f>IF(ISERROR(VLOOKUP(B1147,'DOT-USD'!$A$2:$E$761,5,0)),"na",VLOOKUP(B1147,'DOT-USD'!$A$2:$E$761,5,0))</f>
        <v>na</v>
      </c>
      <c r="R1147" s="14">
        <f>IF(ISERROR(VLOOKUP(B1147,'DOGE-USD'!$A$2:$G$1776,5,0)),"na",VLOOKUP(B1147,'DOGE-USD'!$A$2:$G$1776,5,0))</f>
        <v>6.581E-3</v>
      </c>
      <c r="S1147" s="14" t="str">
        <f>IF(ISERROR(VLOOKUP(B1147,'SHIB-USD'!$A$2:$G$780,5,0)),"na",VLOOKUP(B1147,'SHIB-USD'!$A$2:$G$780,5,0))</f>
        <v>na</v>
      </c>
      <c r="T1147" s="12" t="str">
        <f>IF(ISERROR(VLOOKUP(B1147,'Uni-USD'!$A$2:$G$735,5,0)),"na",VLOOKUP(B1147,'Uni-USD'!$A$2:$G$735,5,0))</f>
        <v>na</v>
      </c>
      <c r="U1147">
        <f>IF(ISERROR(VLOOKUP(B1147,Crude!$A$2:$G$1264,5,0)),"na",VLOOKUP(B1147,Crude!$A$2:$G$1264,5,0))</f>
        <v>61.68</v>
      </c>
      <c r="V1147">
        <f>IF(ISERROR(VLOOKUP(B1147,Wheat!$A$2:$G$1264,5,0)),"na",VLOOKUP(B1147,Wheat!$A$2:$G$1264,5,0))</f>
        <v>447.25</v>
      </c>
    </row>
    <row r="1148" spans="1:22" x14ac:dyDescent="0.35">
      <c r="A1148">
        <f t="shared" si="17"/>
        <v>2018</v>
      </c>
      <c r="B1148" s="10">
        <v>43151</v>
      </c>
      <c r="C1148" s="11">
        <f>VLOOKUP(B1148,Yields!$A$2:$B$1680,2,0)</f>
        <v>1.39</v>
      </c>
      <c r="D1148" s="11">
        <f>IF(ISERROR(VLOOKUP(B1148,Silver!$A$2:$G$1265,5,0)),"na",VLOOKUP(B1148,Silver!$A$2:$G$1265,5,0))</f>
        <v>16.425000000000001</v>
      </c>
      <c r="E1148" s="11">
        <f>IF(ISERROR(VLOOKUP(B1148,Gold!$A$2:$G$1264,5,0)),"na",VLOOKUP(B1148,Gold!$A$2:$G$1264,5,0))</f>
        <v>1328.8</v>
      </c>
      <c r="F1148" s="13">
        <f>IF(ISERROR(VLOOKUP(B1148,FXAIX!$A$2:$G$1259,5,0)),"na",VLOOKUP(B1148,FXAIX!$A$2:$G$1259,5,0))</f>
        <v>95.190002000000007</v>
      </c>
      <c r="G1148" s="13">
        <f>IF(ISERROR(VLOOKUP(B1148,SP500v2!$A$2:$G$1259,5,0)),"na",VLOOKUP(B1148,SP500v2!$A$2:$G$1259,5,0))</f>
        <v>2716.26</v>
      </c>
      <c r="H1148" s="13">
        <f>IF(ISERROR(VLOOKUP(B1148,'ishare R3000 ETF'!$A$2:$G$1260,4,0)),"na",VLOOKUP(B1148,'ishare R3000 ETF'!$A$2:$G$1260,4,0))</f>
        <v>160.03999300000001</v>
      </c>
      <c r="I1148" s="13">
        <f>IF(ISERROR(VLOOKUP(B1148,'^IXIC'!$A$2:$E$1260,5,0)),"na",VLOOKUP(B1148,'^IXIC'!$A$2:$E$1260,5,0))</f>
        <v>7234.3100590000004</v>
      </c>
      <c r="J1148" s="12">
        <f>IF(ISERROR(VLOOKUP(B1148,'Russell 2000'!$A$1:$E$1260,5,0)),"na",VLOOKUP(B1148,'Russell 2000'!$A$1:$E$1260,5,0))</f>
        <v>1529.98999</v>
      </c>
      <c r="K1148" s="12">
        <f>IF(ISERROR(VLOOKUP(B1148,'EURUSD=X'!$A$2:$E$1307,4,0)),"na",VLOOKUP(B1148,'EURUSD=X'!$A$2:$E$1307,4,0))</f>
        <v>1.2321949999999999</v>
      </c>
      <c r="L1148" s="12">
        <f>IF(ISERROR(VLOOKUP(B1148,'ETH-USD'!$A$2:$E$1776,5,0)),"na",VLOOKUP(B1148,'ETH-USD'!$A$2:$E$1776,5,0))</f>
        <v>895.37097200000005</v>
      </c>
      <c r="M1148" s="13">
        <f>IF(ISERROR(VLOOKUP(B1148,'BTC-USD'!$A$2:$E$1828,5,0)),"na",(VLOOKUP(B1148,'BTC-USD'!$A$2:$E$1828,5,0)))</f>
        <v>11403.700194999999</v>
      </c>
      <c r="N1148" s="12" t="str">
        <f>IF(ISERROR(VLOOKUP(B1148,'SOL-USD'!$A$2:$E$893,5,0)),"na",VLOOKUP(B1148,'SOL-USD'!$A$2:$E$893,5,0))</f>
        <v>na</v>
      </c>
      <c r="O1148" s="12" t="str">
        <f>IF(ISERROR(VLOOKUP(B1148,'AVAX-USD'!$A$2:$E$799,5,0)),"na",VLOOKUP(B1148,'AVAX-USD'!$A$2:$E$799,5,0))</f>
        <v>na</v>
      </c>
      <c r="P1148" s="12">
        <f>IF(ISERROR(VLOOKUP(B1148,'ADA-USD'!$A$2:$E$1776,5,0)),"na",VLOOKUP(B1148,'ADA-USD'!$A$2:$E$1776,5,0))</f>
        <v>0.37877899999999998</v>
      </c>
      <c r="Q1148" s="12" t="str">
        <f>IF(ISERROR(VLOOKUP(B1148,'DOT-USD'!$A$2:$E$761,5,0)),"na",VLOOKUP(B1148,'DOT-USD'!$A$2:$E$761,5,0))</f>
        <v>na</v>
      </c>
      <c r="R1148" s="14">
        <f>IF(ISERROR(VLOOKUP(B1148,'DOGE-USD'!$A$2:$G$1776,5,0)),"na",VLOOKUP(B1148,'DOGE-USD'!$A$2:$G$1776,5,0))</f>
        <v>7.0939999999999996E-3</v>
      </c>
      <c r="S1148" s="14" t="str">
        <f>IF(ISERROR(VLOOKUP(B1148,'SHIB-USD'!$A$2:$G$780,5,0)),"na",VLOOKUP(B1148,'SHIB-USD'!$A$2:$G$780,5,0))</f>
        <v>na</v>
      </c>
      <c r="T1148" s="12" t="str">
        <f>IF(ISERROR(VLOOKUP(B1148,'Uni-USD'!$A$2:$G$735,5,0)),"na",VLOOKUP(B1148,'Uni-USD'!$A$2:$G$735,5,0))</f>
        <v>na</v>
      </c>
      <c r="U1148">
        <f>IF(ISERROR(VLOOKUP(B1148,Crude!$A$2:$G$1264,5,0)),"na",VLOOKUP(B1148,Crude!$A$2:$G$1264,5,0))</f>
        <v>61.9</v>
      </c>
      <c r="V1148">
        <f>IF(ISERROR(VLOOKUP(B1148,Wheat!$A$2:$G$1264,5,0)),"na",VLOOKUP(B1148,Wheat!$A$2:$G$1264,5,0))</f>
        <v>449.25</v>
      </c>
    </row>
    <row r="1149" spans="1:22" x14ac:dyDescent="0.35">
      <c r="A1149">
        <f t="shared" si="17"/>
        <v>2018</v>
      </c>
      <c r="B1149" s="10">
        <v>43147</v>
      </c>
      <c r="C1149" s="11">
        <f>VLOOKUP(B1149,Yields!$A$2:$B$1680,2,0)</f>
        <v>1.35</v>
      </c>
      <c r="D1149" s="11">
        <f>IF(ISERROR(VLOOKUP(B1149,Silver!$A$2:$G$1265,5,0)),"na",VLOOKUP(B1149,Silver!$A$2:$G$1265,5,0))</f>
        <v>16.695</v>
      </c>
      <c r="E1149" s="11">
        <f>IF(ISERROR(VLOOKUP(B1149,Gold!$A$2:$G$1264,5,0)),"na",VLOOKUP(B1149,Gold!$A$2:$G$1264,5,0))</f>
        <v>1353.2</v>
      </c>
      <c r="F1149" s="13">
        <f>IF(ISERROR(VLOOKUP(B1149,FXAIX!$A$2:$G$1259,5,0)),"na",VLOOKUP(B1149,FXAIX!$A$2:$G$1259,5,0))</f>
        <v>95.739998</v>
      </c>
      <c r="G1149" s="13">
        <f>IF(ISERROR(VLOOKUP(B1149,SP500v2!$A$2:$G$1259,5,0)),"na",VLOOKUP(B1149,SP500v2!$A$2:$G$1259,5,0))</f>
        <v>2732.22</v>
      </c>
      <c r="H1149" s="13">
        <f>IF(ISERROR(VLOOKUP(B1149,'ishare R3000 ETF'!$A$2:$G$1260,4,0)),"na",VLOOKUP(B1149,'ishare R3000 ETF'!$A$2:$G$1260,4,0))</f>
        <v>160.83999600000001</v>
      </c>
      <c r="I1149" s="13">
        <f>IF(ISERROR(VLOOKUP(B1149,'^IXIC'!$A$2:$E$1260,5,0)),"na",VLOOKUP(B1149,'^IXIC'!$A$2:$E$1260,5,0))</f>
        <v>7239.4702150000003</v>
      </c>
      <c r="J1149" s="12">
        <f>IF(ISERROR(VLOOKUP(B1149,'Russell 2000'!$A$1:$E$1260,5,0)),"na",VLOOKUP(B1149,'Russell 2000'!$A$1:$E$1260,5,0))</f>
        <v>1543.5500489999999</v>
      </c>
      <c r="K1149" s="12">
        <f>IF(ISERROR(VLOOKUP(B1149,'EURUSD=X'!$A$2:$E$1307,4,0)),"na",VLOOKUP(B1149,'EURUSD=X'!$A$2:$E$1307,4,0))</f>
        <v>1.2430540000000001</v>
      </c>
      <c r="L1149" s="12">
        <f>IF(ISERROR(VLOOKUP(B1149,'ETH-USD'!$A$2:$E$1776,5,0)),"na",VLOOKUP(B1149,'ETH-USD'!$A$2:$E$1776,5,0))</f>
        <v>944.21002199999998</v>
      </c>
      <c r="M1149" s="13">
        <f>IF(ISERROR(VLOOKUP(B1149,'BTC-USD'!$A$2:$E$1828,5,0)),"na",(VLOOKUP(B1149,'BTC-USD'!$A$2:$E$1828,5,0)))</f>
        <v>10233.900390999999</v>
      </c>
      <c r="N1149" s="12" t="str">
        <f>IF(ISERROR(VLOOKUP(B1149,'SOL-USD'!$A$2:$E$893,5,0)),"na",VLOOKUP(B1149,'SOL-USD'!$A$2:$E$893,5,0))</f>
        <v>na</v>
      </c>
      <c r="O1149" s="12" t="str">
        <f>IF(ISERROR(VLOOKUP(B1149,'AVAX-USD'!$A$2:$E$799,5,0)),"na",VLOOKUP(B1149,'AVAX-USD'!$A$2:$E$799,5,0))</f>
        <v>na</v>
      </c>
      <c r="P1149" s="12">
        <f>IF(ISERROR(VLOOKUP(B1149,'ADA-USD'!$A$2:$E$1776,5,0)),"na",VLOOKUP(B1149,'ADA-USD'!$A$2:$E$1776,5,0))</f>
        <v>0.40381</v>
      </c>
      <c r="Q1149" s="12" t="str">
        <f>IF(ISERROR(VLOOKUP(B1149,'DOT-USD'!$A$2:$E$761,5,0)),"na",VLOOKUP(B1149,'DOT-USD'!$A$2:$E$761,5,0))</f>
        <v>na</v>
      </c>
      <c r="R1149" s="14">
        <f>IF(ISERROR(VLOOKUP(B1149,'DOGE-USD'!$A$2:$G$1776,5,0)),"na",VLOOKUP(B1149,'DOGE-USD'!$A$2:$G$1776,5,0))</f>
        <v>7.0340000000000003E-3</v>
      </c>
      <c r="S1149" s="14" t="str">
        <f>IF(ISERROR(VLOOKUP(B1149,'SHIB-USD'!$A$2:$G$780,5,0)),"na",VLOOKUP(B1149,'SHIB-USD'!$A$2:$G$780,5,0))</f>
        <v>na</v>
      </c>
      <c r="T1149" s="12" t="str">
        <f>IF(ISERROR(VLOOKUP(B1149,'Uni-USD'!$A$2:$G$735,5,0)),"na",VLOOKUP(B1149,'Uni-USD'!$A$2:$G$735,5,0))</f>
        <v>na</v>
      </c>
      <c r="U1149">
        <f>IF(ISERROR(VLOOKUP(B1149,Crude!$A$2:$G$1264,5,0)),"na",VLOOKUP(B1149,Crude!$A$2:$G$1264,5,0))</f>
        <v>61.68</v>
      </c>
      <c r="V1149">
        <f>IF(ISERROR(VLOOKUP(B1149,Wheat!$A$2:$G$1264,5,0)),"na",VLOOKUP(B1149,Wheat!$A$2:$G$1264,5,0))</f>
        <v>457.75</v>
      </c>
    </row>
    <row r="1150" spans="1:22" x14ac:dyDescent="0.35">
      <c r="A1150">
        <f t="shared" si="17"/>
        <v>2018</v>
      </c>
      <c r="B1150" s="10">
        <v>43146</v>
      </c>
      <c r="C1150" s="11">
        <f>VLOOKUP(B1150,Yields!$A$2:$B$1680,2,0)</f>
        <v>1.3</v>
      </c>
      <c r="D1150" s="11">
        <f>IF(ISERROR(VLOOKUP(B1150,Silver!$A$2:$G$1265,5,0)),"na",VLOOKUP(B1150,Silver!$A$2:$G$1265,5,0))</f>
        <v>16.777000000000001</v>
      </c>
      <c r="E1150" s="11">
        <f>IF(ISERROR(VLOOKUP(B1150,Gold!$A$2:$G$1264,5,0)),"na",VLOOKUP(B1150,Gold!$A$2:$G$1264,5,0))</f>
        <v>1352.1</v>
      </c>
      <c r="F1150" s="13">
        <f>IF(ISERROR(VLOOKUP(B1150,FXAIX!$A$2:$G$1259,5,0)),"na",VLOOKUP(B1150,FXAIX!$A$2:$G$1259,5,0))</f>
        <v>95.699996999999996</v>
      </c>
      <c r="G1150" s="13">
        <f>IF(ISERROR(VLOOKUP(B1150,SP500v2!$A$2:$G$1259,5,0)),"na",VLOOKUP(B1150,SP500v2!$A$2:$G$1259,5,0))</f>
        <v>2731.2</v>
      </c>
      <c r="H1150" s="13">
        <f>IF(ISERROR(VLOOKUP(B1150,'ishare R3000 ETF'!$A$2:$G$1260,4,0)),"na",VLOOKUP(B1150,'ishare R3000 ETF'!$A$2:$G$1260,4,0))</f>
        <v>158.88999899999999</v>
      </c>
      <c r="I1150" s="13">
        <f>IF(ISERROR(VLOOKUP(B1150,'^IXIC'!$A$2:$E$1260,5,0)),"na",VLOOKUP(B1150,'^IXIC'!$A$2:$E$1260,5,0))</f>
        <v>7256.4301759999998</v>
      </c>
      <c r="J1150" s="12">
        <f>IF(ISERROR(VLOOKUP(B1150,'Russell 2000'!$A$1:$E$1260,5,0)),"na",VLOOKUP(B1150,'Russell 2000'!$A$1:$E$1260,5,0))</f>
        <v>1537.1999510000001</v>
      </c>
      <c r="K1150" s="12">
        <f>IF(ISERROR(VLOOKUP(B1150,'EURUSD=X'!$A$2:$E$1307,4,0)),"na",VLOOKUP(B1150,'EURUSD=X'!$A$2:$E$1307,4,0))</f>
        <v>1.2450509999999999</v>
      </c>
      <c r="L1150" s="12">
        <f>IF(ISERROR(VLOOKUP(B1150,'ETH-USD'!$A$2:$E$1776,5,0)),"na",VLOOKUP(B1150,'ETH-USD'!$A$2:$E$1776,5,0))</f>
        <v>936.97601299999997</v>
      </c>
      <c r="M1150" s="13">
        <f>IF(ISERROR(VLOOKUP(B1150,'BTC-USD'!$A$2:$E$1828,5,0)),"na",(VLOOKUP(B1150,'BTC-USD'!$A$2:$E$1828,5,0)))</f>
        <v>10166.400390999999</v>
      </c>
      <c r="N1150" s="12" t="str">
        <f>IF(ISERROR(VLOOKUP(B1150,'SOL-USD'!$A$2:$E$893,5,0)),"na",VLOOKUP(B1150,'SOL-USD'!$A$2:$E$893,5,0))</f>
        <v>na</v>
      </c>
      <c r="O1150" s="12" t="str">
        <f>IF(ISERROR(VLOOKUP(B1150,'AVAX-USD'!$A$2:$E$799,5,0)),"na",VLOOKUP(B1150,'AVAX-USD'!$A$2:$E$799,5,0))</f>
        <v>na</v>
      </c>
      <c r="P1150" s="12">
        <f>IF(ISERROR(VLOOKUP(B1150,'ADA-USD'!$A$2:$E$1776,5,0)),"na",VLOOKUP(B1150,'ADA-USD'!$A$2:$E$1776,5,0))</f>
        <v>0.40936800000000001</v>
      </c>
      <c r="Q1150" s="12" t="str">
        <f>IF(ISERROR(VLOOKUP(B1150,'DOT-USD'!$A$2:$E$761,5,0)),"na",VLOOKUP(B1150,'DOT-USD'!$A$2:$E$761,5,0))</f>
        <v>na</v>
      </c>
      <c r="R1150" s="14">
        <f>IF(ISERROR(VLOOKUP(B1150,'DOGE-USD'!$A$2:$G$1776,5,0)),"na",VLOOKUP(B1150,'DOGE-USD'!$A$2:$G$1776,5,0))</f>
        <v>7.3470000000000002E-3</v>
      </c>
      <c r="S1150" s="14" t="str">
        <f>IF(ISERROR(VLOOKUP(B1150,'SHIB-USD'!$A$2:$G$780,5,0)),"na",VLOOKUP(B1150,'SHIB-USD'!$A$2:$G$780,5,0))</f>
        <v>na</v>
      </c>
      <c r="T1150" s="12" t="str">
        <f>IF(ISERROR(VLOOKUP(B1150,'Uni-USD'!$A$2:$G$735,5,0)),"na",VLOOKUP(B1150,'Uni-USD'!$A$2:$G$735,5,0))</f>
        <v>na</v>
      </c>
      <c r="U1150">
        <f>IF(ISERROR(VLOOKUP(B1150,Crude!$A$2:$G$1264,5,0)),"na",VLOOKUP(B1150,Crude!$A$2:$G$1264,5,0))</f>
        <v>61.34</v>
      </c>
      <c r="V1150">
        <f>IF(ISERROR(VLOOKUP(B1150,Wheat!$A$2:$G$1264,5,0)),"na",VLOOKUP(B1150,Wheat!$A$2:$G$1264,5,0))</f>
        <v>461.75</v>
      </c>
    </row>
    <row r="1151" spans="1:22" x14ac:dyDescent="0.35">
      <c r="A1151">
        <f t="shared" si="17"/>
        <v>2018</v>
      </c>
      <c r="B1151" s="10">
        <v>43145</v>
      </c>
      <c r="C1151" s="11">
        <f>VLOOKUP(B1151,Yields!$A$2:$B$1680,2,0)</f>
        <v>1.32</v>
      </c>
      <c r="D1151" s="11">
        <f>IF(ISERROR(VLOOKUP(B1151,Silver!$A$2:$G$1265,5,0)),"na",VLOOKUP(B1151,Silver!$A$2:$G$1265,5,0))</f>
        <v>16.858000000000001</v>
      </c>
      <c r="E1151" s="11">
        <f>IF(ISERROR(VLOOKUP(B1151,Gold!$A$2:$G$1264,5,0)),"na",VLOOKUP(B1151,Gold!$A$2:$G$1264,5,0))</f>
        <v>1355.5</v>
      </c>
      <c r="F1151" s="13">
        <f>IF(ISERROR(VLOOKUP(B1151,FXAIX!$A$2:$G$1259,5,0)),"na",VLOOKUP(B1151,FXAIX!$A$2:$G$1259,5,0))</f>
        <v>94.529999000000004</v>
      </c>
      <c r="G1151" s="13">
        <f>IF(ISERROR(VLOOKUP(B1151,SP500v2!$A$2:$G$1259,5,0)),"na",VLOOKUP(B1151,SP500v2!$A$2:$G$1259,5,0))</f>
        <v>2698.63</v>
      </c>
      <c r="H1151" s="13">
        <f>IF(ISERROR(VLOOKUP(B1151,'ishare R3000 ETF'!$A$2:$G$1260,4,0)),"na",VLOOKUP(B1151,'ishare R3000 ETF'!$A$2:$G$1260,4,0))</f>
        <v>156.270004</v>
      </c>
      <c r="I1151" s="13">
        <f>IF(ISERROR(VLOOKUP(B1151,'^IXIC'!$A$2:$E$1260,5,0)),"na",VLOOKUP(B1151,'^IXIC'!$A$2:$E$1260,5,0))</f>
        <v>7143.6201170000004</v>
      </c>
      <c r="J1151" s="12">
        <f>IF(ISERROR(VLOOKUP(B1151,'Russell 2000'!$A$1:$E$1260,5,0)),"na",VLOOKUP(B1151,'Russell 2000'!$A$1:$E$1260,5,0))</f>
        <v>1522.099976</v>
      </c>
      <c r="K1151" s="12">
        <f>IF(ISERROR(VLOOKUP(B1151,'EURUSD=X'!$A$2:$E$1307,4,0)),"na",VLOOKUP(B1151,'EURUSD=X'!$A$2:$E$1307,4,0))</f>
        <v>1.2278530000000001</v>
      </c>
      <c r="L1151" s="12">
        <f>IF(ISERROR(VLOOKUP(B1151,'ETH-USD'!$A$2:$E$1776,5,0)),"na",VLOOKUP(B1151,'ETH-USD'!$A$2:$E$1776,5,0))</f>
        <v>923.56097399999999</v>
      </c>
      <c r="M1151" s="13">
        <f>IF(ISERROR(VLOOKUP(B1151,'BTC-USD'!$A$2:$E$1828,5,0)),"na",(VLOOKUP(B1151,'BTC-USD'!$A$2:$E$1828,5,0)))</f>
        <v>9494.6298829999996</v>
      </c>
      <c r="N1151" s="12" t="str">
        <f>IF(ISERROR(VLOOKUP(B1151,'SOL-USD'!$A$2:$E$893,5,0)),"na",VLOOKUP(B1151,'SOL-USD'!$A$2:$E$893,5,0))</f>
        <v>na</v>
      </c>
      <c r="O1151" s="12" t="str">
        <f>IF(ISERROR(VLOOKUP(B1151,'AVAX-USD'!$A$2:$E$799,5,0)),"na",VLOOKUP(B1151,'AVAX-USD'!$A$2:$E$799,5,0))</f>
        <v>na</v>
      </c>
      <c r="P1151" s="12">
        <f>IF(ISERROR(VLOOKUP(B1151,'ADA-USD'!$A$2:$E$1776,5,0)),"na",VLOOKUP(B1151,'ADA-USD'!$A$2:$E$1776,5,0))</f>
        <v>0.39690799999999998</v>
      </c>
      <c r="Q1151" s="12" t="str">
        <f>IF(ISERROR(VLOOKUP(B1151,'DOT-USD'!$A$2:$E$761,5,0)),"na",VLOOKUP(B1151,'DOT-USD'!$A$2:$E$761,5,0))</f>
        <v>na</v>
      </c>
      <c r="R1151" s="14">
        <f>IF(ISERROR(VLOOKUP(B1151,'DOGE-USD'!$A$2:$G$1776,5,0)),"na",VLOOKUP(B1151,'DOGE-USD'!$A$2:$G$1776,5,0))</f>
        <v>6.7299999999999999E-3</v>
      </c>
      <c r="S1151" s="14" t="str">
        <f>IF(ISERROR(VLOOKUP(B1151,'SHIB-USD'!$A$2:$G$780,5,0)),"na",VLOOKUP(B1151,'SHIB-USD'!$A$2:$G$780,5,0))</f>
        <v>na</v>
      </c>
      <c r="T1151" s="12" t="str">
        <f>IF(ISERROR(VLOOKUP(B1151,'Uni-USD'!$A$2:$G$735,5,0)),"na",VLOOKUP(B1151,'Uni-USD'!$A$2:$G$735,5,0))</f>
        <v>na</v>
      </c>
      <c r="U1151">
        <f>IF(ISERROR(VLOOKUP(B1151,Crude!$A$2:$G$1264,5,0)),"na",VLOOKUP(B1151,Crude!$A$2:$G$1264,5,0))</f>
        <v>60.6</v>
      </c>
      <c r="V1151">
        <f>IF(ISERROR(VLOOKUP(B1151,Wheat!$A$2:$G$1264,5,0)),"na",VLOOKUP(B1151,Wheat!$A$2:$G$1264,5,0))</f>
        <v>455.75</v>
      </c>
    </row>
    <row r="1152" spans="1:22" x14ac:dyDescent="0.35">
      <c r="A1152">
        <f t="shared" si="17"/>
        <v>2018</v>
      </c>
      <c r="B1152" s="10">
        <v>43144</v>
      </c>
      <c r="C1152" s="11">
        <f>VLOOKUP(B1152,Yields!$A$2:$B$1680,2,0)</f>
        <v>1.34</v>
      </c>
      <c r="D1152" s="11">
        <f>IF(ISERROR(VLOOKUP(B1152,Silver!$A$2:$G$1265,5,0)),"na",VLOOKUP(B1152,Silver!$A$2:$G$1265,5,0))</f>
        <v>16.507000000000001</v>
      </c>
      <c r="E1152" s="11">
        <f>IF(ISERROR(VLOOKUP(B1152,Gold!$A$2:$G$1264,5,0)),"na",VLOOKUP(B1152,Gold!$A$2:$G$1264,5,0))</f>
        <v>1328.1</v>
      </c>
      <c r="F1152" s="13">
        <f>IF(ISERROR(VLOOKUP(B1152,FXAIX!$A$2:$G$1259,5,0)),"na",VLOOKUP(B1152,FXAIX!$A$2:$G$1259,5,0))</f>
        <v>93.260002</v>
      </c>
      <c r="G1152" s="13">
        <f>IF(ISERROR(VLOOKUP(B1152,SP500v2!$A$2:$G$1259,5,0)),"na",VLOOKUP(B1152,SP500v2!$A$2:$G$1259,5,0))</f>
        <v>2662.94</v>
      </c>
      <c r="H1152" s="13">
        <f>IF(ISERROR(VLOOKUP(B1152,'ishare R3000 ETF'!$A$2:$G$1260,4,0)),"na",VLOOKUP(B1152,'ishare R3000 ETF'!$A$2:$G$1260,4,0))</f>
        <v>155.75</v>
      </c>
      <c r="I1152" s="13">
        <f>IF(ISERROR(VLOOKUP(B1152,'^IXIC'!$A$2:$E$1260,5,0)),"na",VLOOKUP(B1152,'^IXIC'!$A$2:$E$1260,5,0))</f>
        <v>7013.5097660000001</v>
      </c>
      <c r="J1152" s="12">
        <f>IF(ISERROR(VLOOKUP(B1152,'Russell 2000'!$A$1:$E$1260,5,0)),"na",VLOOKUP(B1152,'Russell 2000'!$A$1:$E$1260,5,0))</f>
        <v>1494.9499510000001</v>
      </c>
      <c r="K1152" s="12">
        <f>IF(ISERROR(VLOOKUP(B1152,'EURUSD=X'!$A$2:$E$1307,4,0)),"na",VLOOKUP(B1152,'EURUSD=X'!$A$2:$E$1307,4,0))</f>
        <v>1.228607</v>
      </c>
      <c r="L1152" s="12">
        <f>IF(ISERROR(VLOOKUP(B1152,'ETH-USD'!$A$2:$E$1776,5,0)),"na",VLOOKUP(B1152,'ETH-USD'!$A$2:$E$1776,5,0))</f>
        <v>845.25799600000005</v>
      </c>
      <c r="M1152" s="13">
        <f>IF(ISERROR(VLOOKUP(B1152,'BTC-USD'!$A$2:$E$1828,5,0)),"na",(VLOOKUP(B1152,'BTC-USD'!$A$2:$E$1828,5,0)))</f>
        <v>8598.3095699999994</v>
      </c>
      <c r="N1152" s="12" t="str">
        <f>IF(ISERROR(VLOOKUP(B1152,'SOL-USD'!$A$2:$E$893,5,0)),"na",VLOOKUP(B1152,'SOL-USD'!$A$2:$E$893,5,0))</f>
        <v>na</v>
      </c>
      <c r="O1152" s="12" t="str">
        <f>IF(ISERROR(VLOOKUP(B1152,'AVAX-USD'!$A$2:$E$799,5,0)),"na",VLOOKUP(B1152,'AVAX-USD'!$A$2:$E$799,5,0))</f>
        <v>na</v>
      </c>
      <c r="P1152" s="12">
        <f>IF(ISERROR(VLOOKUP(B1152,'ADA-USD'!$A$2:$E$1776,5,0)),"na",VLOOKUP(B1152,'ADA-USD'!$A$2:$E$1776,5,0))</f>
        <v>0.37331399999999998</v>
      </c>
      <c r="Q1152" s="12" t="str">
        <f>IF(ISERROR(VLOOKUP(B1152,'DOT-USD'!$A$2:$E$761,5,0)),"na",VLOOKUP(B1152,'DOT-USD'!$A$2:$E$761,5,0))</f>
        <v>na</v>
      </c>
      <c r="R1152" s="14">
        <f>IF(ISERROR(VLOOKUP(B1152,'DOGE-USD'!$A$2:$G$1776,5,0)),"na",VLOOKUP(B1152,'DOGE-USD'!$A$2:$G$1776,5,0))</f>
        <v>5.6379999999999998E-3</v>
      </c>
      <c r="S1152" s="14" t="str">
        <f>IF(ISERROR(VLOOKUP(B1152,'SHIB-USD'!$A$2:$G$780,5,0)),"na",VLOOKUP(B1152,'SHIB-USD'!$A$2:$G$780,5,0))</f>
        <v>na</v>
      </c>
      <c r="T1152" s="12" t="str">
        <f>IF(ISERROR(VLOOKUP(B1152,'Uni-USD'!$A$2:$G$735,5,0)),"na",VLOOKUP(B1152,'Uni-USD'!$A$2:$G$735,5,0))</f>
        <v>na</v>
      </c>
      <c r="U1152">
        <f>IF(ISERROR(VLOOKUP(B1152,Crude!$A$2:$G$1264,5,0)),"na",VLOOKUP(B1152,Crude!$A$2:$G$1264,5,0))</f>
        <v>59.19</v>
      </c>
      <c r="V1152">
        <f>IF(ISERROR(VLOOKUP(B1152,Wheat!$A$2:$G$1264,5,0)),"na",VLOOKUP(B1152,Wheat!$A$2:$G$1264,5,0))</f>
        <v>460.75</v>
      </c>
    </row>
    <row r="1153" spans="1:22" x14ac:dyDescent="0.35">
      <c r="A1153">
        <f t="shared" si="17"/>
        <v>2018</v>
      </c>
      <c r="B1153" s="10">
        <v>43143</v>
      </c>
      <c r="C1153" s="11">
        <f>VLOOKUP(B1153,Yields!$A$2:$B$1680,2,0)</f>
        <v>1.35</v>
      </c>
      <c r="D1153" s="11">
        <f>IF(ISERROR(VLOOKUP(B1153,Silver!$A$2:$G$1265,5,0)),"na",VLOOKUP(B1153,Silver!$A$2:$G$1265,5,0))</f>
        <v>16.547999999999998</v>
      </c>
      <c r="E1153" s="11">
        <f>IF(ISERROR(VLOOKUP(B1153,Gold!$A$2:$G$1264,5,0)),"na",VLOOKUP(B1153,Gold!$A$2:$G$1264,5,0))</f>
        <v>1324.2</v>
      </c>
      <c r="F1153" s="13">
        <f>IF(ISERROR(VLOOKUP(B1153,FXAIX!$A$2:$G$1259,5,0)),"na",VLOOKUP(B1153,FXAIX!$A$2:$G$1259,5,0))</f>
        <v>93.010002</v>
      </c>
      <c r="G1153" s="13">
        <f>IF(ISERROR(VLOOKUP(B1153,SP500v2!$A$2:$G$1259,5,0)),"na",VLOOKUP(B1153,SP500v2!$A$2:$G$1259,5,0))</f>
        <v>2656</v>
      </c>
      <c r="H1153" s="13">
        <f>IF(ISERROR(VLOOKUP(B1153,'ishare R3000 ETF'!$A$2:$G$1260,4,0)),"na",VLOOKUP(B1153,'ishare R3000 ETF'!$A$2:$G$1260,4,0))</f>
        <v>154.699997</v>
      </c>
      <c r="I1153" s="13">
        <f>IF(ISERROR(VLOOKUP(B1153,'^IXIC'!$A$2:$E$1260,5,0)),"na",VLOOKUP(B1153,'^IXIC'!$A$2:$E$1260,5,0))</f>
        <v>6981.9599609999996</v>
      </c>
      <c r="J1153" s="12">
        <f>IF(ISERROR(VLOOKUP(B1153,'Russell 2000'!$A$1:$E$1260,5,0)),"na",VLOOKUP(B1153,'Russell 2000'!$A$1:$E$1260,5,0))</f>
        <v>1490.9799800000001</v>
      </c>
      <c r="K1153" s="12">
        <f>IF(ISERROR(VLOOKUP(B1153,'EURUSD=X'!$A$2:$E$1307,4,0)),"na",VLOOKUP(B1153,'EURUSD=X'!$A$2:$E$1307,4,0))</f>
        <v>1.2236309999999999</v>
      </c>
      <c r="L1153" s="12">
        <f>IF(ISERROR(VLOOKUP(B1153,'ETH-USD'!$A$2:$E$1776,5,0)),"na",VLOOKUP(B1153,'ETH-USD'!$A$2:$E$1776,5,0))</f>
        <v>868.70696999999996</v>
      </c>
      <c r="M1153" s="13">
        <f>IF(ISERROR(VLOOKUP(B1153,'BTC-USD'!$A$2:$E$1828,5,0)),"na",(VLOOKUP(B1153,'BTC-USD'!$A$2:$E$1828,5,0)))</f>
        <v>8926.5703130000002</v>
      </c>
      <c r="N1153" s="12" t="str">
        <f>IF(ISERROR(VLOOKUP(B1153,'SOL-USD'!$A$2:$E$893,5,0)),"na",VLOOKUP(B1153,'SOL-USD'!$A$2:$E$893,5,0))</f>
        <v>na</v>
      </c>
      <c r="O1153" s="12" t="str">
        <f>IF(ISERROR(VLOOKUP(B1153,'AVAX-USD'!$A$2:$E$799,5,0)),"na",VLOOKUP(B1153,'AVAX-USD'!$A$2:$E$799,5,0))</f>
        <v>na</v>
      </c>
      <c r="P1153" s="12">
        <f>IF(ISERROR(VLOOKUP(B1153,'ADA-USD'!$A$2:$E$1776,5,0)),"na",VLOOKUP(B1153,'ADA-USD'!$A$2:$E$1776,5,0))</f>
        <v>0.38431500000000002</v>
      </c>
      <c r="Q1153" s="12" t="str">
        <f>IF(ISERROR(VLOOKUP(B1153,'DOT-USD'!$A$2:$E$761,5,0)),"na",VLOOKUP(B1153,'DOT-USD'!$A$2:$E$761,5,0))</f>
        <v>na</v>
      </c>
      <c r="R1153" s="14">
        <f>IF(ISERROR(VLOOKUP(B1153,'DOGE-USD'!$A$2:$G$1776,5,0)),"na",VLOOKUP(B1153,'DOGE-USD'!$A$2:$G$1776,5,0))</f>
        <v>5.4720000000000003E-3</v>
      </c>
      <c r="S1153" s="14" t="str">
        <f>IF(ISERROR(VLOOKUP(B1153,'SHIB-USD'!$A$2:$G$780,5,0)),"na",VLOOKUP(B1153,'SHIB-USD'!$A$2:$G$780,5,0))</f>
        <v>na</v>
      </c>
      <c r="T1153" s="12" t="str">
        <f>IF(ISERROR(VLOOKUP(B1153,'Uni-USD'!$A$2:$G$735,5,0)),"na",VLOOKUP(B1153,'Uni-USD'!$A$2:$G$735,5,0))</f>
        <v>na</v>
      </c>
      <c r="U1153">
        <f>IF(ISERROR(VLOOKUP(B1153,Crude!$A$2:$G$1264,5,0)),"na",VLOOKUP(B1153,Crude!$A$2:$G$1264,5,0))</f>
        <v>59.29</v>
      </c>
      <c r="V1153">
        <f>IF(ISERROR(VLOOKUP(B1153,Wheat!$A$2:$G$1264,5,0)),"na",VLOOKUP(B1153,Wheat!$A$2:$G$1264,5,0))</f>
        <v>464</v>
      </c>
    </row>
    <row r="1154" spans="1:22" x14ac:dyDescent="0.35">
      <c r="A1154">
        <f t="shared" si="17"/>
        <v>2018</v>
      </c>
      <c r="B1154" s="10">
        <v>43140</v>
      </c>
      <c r="C1154" s="11">
        <f>VLOOKUP(B1154,Yields!$A$2:$B$1680,2,0)</f>
        <v>1.31</v>
      </c>
      <c r="D1154" s="11">
        <f>IF(ISERROR(VLOOKUP(B1154,Silver!$A$2:$G$1265,5,0)),"na",VLOOKUP(B1154,Silver!$A$2:$G$1265,5,0))</f>
        <v>16.116</v>
      </c>
      <c r="E1154" s="11">
        <f>IF(ISERROR(VLOOKUP(B1154,Gold!$A$2:$G$1264,5,0)),"na",VLOOKUP(B1154,Gold!$A$2:$G$1264,5,0))</f>
        <v>1313.1</v>
      </c>
      <c r="F1154" s="13">
        <f>IF(ISERROR(VLOOKUP(B1154,FXAIX!$A$2:$G$1259,5,0)),"na",VLOOKUP(B1154,FXAIX!$A$2:$G$1259,5,0))</f>
        <v>91.730002999999996</v>
      </c>
      <c r="G1154" s="13">
        <f>IF(ISERROR(VLOOKUP(B1154,SP500v2!$A$2:$G$1259,5,0)),"na",VLOOKUP(B1154,SP500v2!$A$2:$G$1259,5,0))</f>
        <v>2619.5500000000002</v>
      </c>
      <c r="H1154" s="13">
        <f>IF(ISERROR(VLOOKUP(B1154,'ishare R3000 ETF'!$A$2:$G$1260,4,0)),"na",VLOOKUP(B1154,'ishare R3000 ETF'!$A$2:$G$1260,4,0))</f>
        <v>149.679993</v>
      </c>
      <c r="I1154" s="13">
        <f>IF(ISERROR(VLOOKUP(B1154,'^IXIC'!$A$2:$E$1260,5,0)),"na",VLOOKUP(B1154,'^IXIC'!$A$2:$E$1260,5,0))</f>
        <v>6874.4902339999999</v>
      </c>
      <c r="J1154" s="12">
        <f>IF(ISERROR(VLOOKUP(B1154,'Russell 2000'!$A$1:$E$1260,5,0)),"na",VLOOKUP(B1154,'Russell 2000'!$A$1:$E$1260,5,0))</f>
        <v>1477.839966</v>
      </c>
      <c r="K1154" s="12">
        <f>IF(ISERROR(VLOOKUP(B1154,'EURUSD=X'!$A$2:$E$1307,4,0)),"na",VLOOKUP(B1154,'EURUSD=X'!$A$2:$E$1307,4,0))</f>
        <v>1.2226429999999999</v>
      </c>
      <c r="L1154" s="12">
        <f>IF(ISERROR(VLOOKUP(B1154,'ETH-USD'!$A$2:$E$1776,5,0)),"na",VLOOKUP(B1154,'ETH-USD'!$A$2:$E$1776,5,0))</f>
        <v>883.86499000000003</v>
      </c>
      <c r="M1154" s="13">
        <f>IF(ISERROR(VLOOKUP(B1154,'BTC-USD'!$A$2:$E$1828,5,0)),"na",(VLOOKUP(B1154,'BTC-USD'!$A$2:$E$1828,5,0)))</f>
        <v>8736.9804690000001</v>
      </c>
      <c r="N1154" s="12" t="str">
        <f>IF(ISERROR(VLOOKUP(B1154,'SOL-USD'!$A$2:$E$893,5,0)),"na",VLOOKUP(B1154,'SOL-USD'!$A$2:$E$893,5,0))</f>
        <v>na</v>
      </c>
      <c r="O1154" s="12" t="str">
        <f>IF(ISERROR(VLOOKUP(B1154,'AVAX-USD'!$A$2:$E$799,5,0)),"na",VLOOKUP(B1154,'AVAX-USD'!$A$2:$E$799,5,0))</f>
        <v>na</v>
      </c>
      <c r="P1154" s="12">
        <f>IF(ISERROR(VLOOKUP(B1154,'ADA-USD'!$A$2:$E$1776,5,0)),"na",VLOOKUP(B1154,'ADA-USD'!$A$2:$E$1776,5,0))</f>
        <v>0.39160200000000001</v>
      </c>
      <c r="Q1154" s="12" t="str">
        <f>IF(ISERROR(VLOOKUP(B1154,'DOT-USD'!$A$2:$E$761,5,0)),"na",VLOOKUP(B1154,'DOT-USD'!$A$2:$E$761,5,0))</f>
        <v>na</v>
      </c>
      <c r="R1154" s="14">
        <f>IF(ISERROR(VLOOKUP(B1154,'DOGE-USD'!$A$2:$G$1776,5,0)),"na",VLOOKUP(B1154,'DOGE-USD'!$A$2:$G$1776,5,0))</f>
        <v>5.0000000000000001E-3</v>
      </c>
      <c r="S1154" s="14" t="str">
        <f>IF(ISERROR(VLOOKUP(B1154,'SHIB-USD'!$A$2:$G$780,5,0)),"na",VLOOKUP(B1154,'SHIB-USD'!$A$2:$G$780,5,0))</f>
        <v>na</v>
      </c>
      <c r="T1154" s="12" t="str">
        <f>IF(ISERROR(VLOOKUP(B1154,'Uni-USD'!$A$2:$G$735,5,0)),"na",VLOOKUP(B1154,'Uni-USD'!$A$2:$G$735,5,0))</f>
        <v>na</v>
      </c>
      <c r="U1154">
        <f>IF(ISERROR(VLOOKUP(B1154,Crude!$A$2:$G$1264,5,0)),"na",VLOOKUP(B1154,Crude!$A$2:$G$1264,5,0))</f>
        <v>59.2</v>
      </c>
      <c r="V1154">
        <f>IF(ISERROR(VLOOKUP(B1154,Wheat!$A$2:$G$1264,5,0)),"na",VLOOKUP(B1154,Wheat!$A$2:$G$1264,5,0))</f>
        <v>449</v>
      </c>
    </row>
    <row r="1155" spans="1:22" x14ac:dyDescent="0.35">
      <c r="A1155">
        <f t="shared" si="17"/>
        <v>2018</v>
      </c>
      <c r="B1155" s="10">
        <v>43139</v>
      </c>
      <c r="C1155" s="11">
        <f>VLOOKUP(B1155,Yields!$A$2:$B$1680,2,0)</f>
        <v>1.32</v>
      </c>
      <c r="D1155" s="11">
        <f>IF(ISERROR(VLOOKUP(B1155,Silver!$A$2:$G$1265,5,0)),"na",VLOOKUP(B1155,Silver!$A$2:$G$1265,5,0))</f>
        <v>16.314</v>
      </c>
      <c r="E1155" s="11">
        <f>IF(ISERROR(VLOOKUP(B1155,Gold!$A$2:$G$1264,5,0)),"na",VLOOKUP(B1155,Gold!$A$2:$G$1264,5,0))</f>
        <v>1316.9</v>
      </c>
      <c r="F1155" s="13">
        <f>IF(ISERROR(VLOOKUP(B1155,FXAIX!$A$2:$G$1259,5,0)),"na",VLOOKUP(B1155,FXAIX!$A$2:$G$1259,5,0))</f>
        <v>90.349997999999999</v>
      </c>
      <c r="G1155" s="13">
        <f>IF(ISERROR(VLOOKUP(B1155,SP500v2!$A$2:$G$1259,5,0)),"na",VLOOKUP(B1155,SP500v2!$A$2:$G$1259,5,0))</f>
        <v>2581</v>
      </c>
      <c r="H1155" s="13">
        <f>IF(ISERROR(VLOOKUP(B1155,'ishare R3000 ETF'!$A$2:$G$1260,4,0)),"na",VLOOKUP(B1155,'ishare R3000 ETF'!$A$2:$G$1260,4,0))</f>
        <v>152.470001</v>
      </c>
      <c r="I1155" s="13">
        <f>IF(ISERROR(VLOOKUP(B1155,'^IXIC'!$A$2:$E$1260,5,0)),"na",VLOOKUP(B1155,'^IXIC'!$A$2:$E$1260,5,0))</f>
        <v>6777.1601559999999</v>
      </c>
      <c r="J1155" s="12">
        <f>IF(ISERROR(VLOOKUP(B1155,'Russell 2000'!$A$1:$E$1260,5,0)),"na",VLOOKUP(B1155,'Russell 2000'!$A$1:$E$1260,5,0))</f>
        <v>1463.790039</v>
      </c>
      <c r="K1155" s="12">
        <f>IF(ISERROR(VLOOKUP(B1155,'EURUSD=X'!$A$2:$E$1307,4,0)),"na",VLOOKUP(B1155,'EURUSD=X'!$A$2:$E$1307,4,0))</f>
        <v>1.2216579999999999</v>
      </c>
      <c r="L1155" s="12">
        <f>IF(ISERROR(VLOOKUP(B1155,'ETH-USD'!$A$2:$E$1776,5,0)),"na",VLOOKUP(B1155,'ETH-USD'!$A$2:$E$1776,5,0))</f>
        <v>817.807007</v>
      </c>
      <c r="M1155" s="13">
        <f>IF(ISERROR(VLOOKUP(B1155,'BTC-USD'!$A$2:$E$1828,5,0)),"na",(VLOOKUP(B1155,'BTC-USD'!$A$2:$E$1828,5,0)))</f>
        <v>8265.5898440000001</v>
      </c>
      <c r="N1155" s="12" t="str">
        <f>IF(ISERROR(VLOOKUP(B1155,'SOL-USD'!$A$2:$E$893,5,0)),"na",VLOOKUP(B1155,'SOL-USD'!$A$2:$E$893,5,0))</f>
        <v>na</v>
      </c>
      <c r="O1155" s="12" t="str">
        <f>IF(ISERROR(VLOOKUP(B1155,'AVAX-USD'!$A$2:$E$799,5,0)),"na",VLOOKUP(B1155,'AVAX-USD'!$A$2:$E$799,5,0))</f>
        <v>na</v>
      </c>
      <c r="P1155" s="12">
        <f>IF(ISERROR(VLOOKUP(B1155,'ADA-USD'!$A$2:$E$1776,5,0)),"na",VLOOKUP(B1155,'ADA-USD'!$A$2:$E$1776,5,0))</f>
        <v>0.35658400000000001</v>
      </c>
      <c r="Q1155" s="12" t="str">
        <f>IF(ISERROR(VLOOKUP(B1155,'DOT-USD'!$A$2:$E$761,5,0)),"na",VLOOKUP(B1155,'DOT-USD'!$A$2:$E$761,5,0))</f>
        <v>na</v>
      </c>
      <c r="R1155" s="14">
        <f>IF(ISERROR(VLOOKUP(B1155,'DOGE-USD'!$A$2:$G$1776,5,0)),"na",VLOOKUP(B1155,'DOGE-USD'!$A$2:$G$1776,5,0))</f>
        <v>4.5659999999999997E-3</v>
      </c>
      <c r="S1155" s="14" t="str">
        <f>IF(ISERROR(VLOOKUP(B1155,'SHIB-USD'!$A$2:$G$780,5,0)),"na",VLOOKUP(B1155,'SHIB-USD'!$A$2:$G$780,5,0))</f>
        <v>na</v>
      </c>
      <c r="T1155" s="12" t="str">
        <f>IF(ISERROR(VLOOKUP(B1155,'Uni-USD'!$A$2:$G$735,5,0)),"na",VLOOKUP(B1155,'Uni-USD'!$A$2:$G$735,5,0))</f>
        <v>na</v>
      </c>
      <c r="U1155">
        <f>IF(ISERROR(VLOOKUP(B1155,Crude!$A$2:$G$1264,5,0)),"na",VLOOKUP(B1155,Crude!$A$2:$G$1264,5,0))</f>
        <v>61.15</v>
      </c>
      <c r="V1155">
        <f>IF(ISERROR(VLOOKUP(B1155,Wheat!$A$2:$G$1264,5,0)),"na",VLOOKUP(B1155,Wheat!$A$2:$G$1264,5,0))</f>
        <v>456.25</v>
      </c>
    </row>
    <row r="1156" spans="1:22" x14ac:dyDescent="0.35">
      <c r="A1156">
        <f t="shared" ref="A1156:A1219" si="18">YEAR(B1156)</f>
        <v>2018</v>
      </c>
      <c r="B1156" s="10">
        <v>43138</v>
      </c>
      <c r="C1156" s="11">
        <f>VLOOKUP(B1156,Yields!$A$2:$B$1680,2,0)</f>
        <v>1.36</v>
      </c>
      <c r="D1156" s="11">
        <f>IF(ISERROR(VLOOKUP(B1156,Silver!$A$2:$G$1265,5,0)),"na",VLOOKUP(B1156,Silver!$A$2:$G$1265,5,0))</f>
        <v>16.206</v>
      </c>
      <c r="E1156" s="11">
        <f>IF(ISERROR(VLOOKUP(B1156,Gold!$A$2:$G$1264,5,0)),"na",VLOOKUP(B1156,Gold!$A$2:$G$1264,5,0))</f>
        <v>1311.6</v>
      </c>
      <c r="F1156" s="13">
        <f>IF(ISERROR(VLOOKUP(B1156,FXAIX!$A$2:$G$1259,5,0)),"na",VLOOKUP(B1156,FXAIX!$A$2:$G$1259,5,0))</f>
        <v>93.860000999999997</v>
      </c>
      <c r="G1156" s="13">
        <f>IF(ISERROR(VLOOKUP(B1156,SP500v2!$A$2:$G$1259,5,0)),"na",VLOOKUP(B1156,SP500v2!$A$2:$G$1259,5,0))</f>
        <v>2681.66</v>
      </c>
      <c r="H1156" s="13">
        <f>IF(ISERROR(VLOOKUP(B1156,'ishare R3000 ETF'!$A$2:$G$1260,4,0)),"na",VLOOKUP(B1156,'ishare R3000 ETF'!$A$2:$G$1260,4,0))</f>
        <v>158.19000199999999</v>
      </c>
      <c r="I1156" s="13">
        <f>IF(ISERROR(VLOOKUP(B1156,'^IXIC'!$A$2:$E$1260,5,0)),"na",VLOOKUP(B1156,'^IXIC'!$A$2:$E$1260,5,0))</f>
        <v>7051.9799800000001</v>
      </c>
      <c r="J1156" s="12">
        <f>IF(ISERROR(VLOOKUP(B1156,'Russell 2000'!$A$1:$E$1260,5,0)),"na",VLOOKUP(B1156,'Russell 2000'!$A$1:$E$1260,5,0))</f>
        <v>1507.969971</v>
      </c>
      <c r="K1156" s="12">
        <f>IF(ISERROR(VLOOKUP(B1156,'EURUSD=X'!$A$2:$E$1307,4,0)),"na",VLOOKUP(B1156,'EURUSD=X'!$A$2:$E$1307,4,0))</f>
        <v>1.2278530000000001</v>
      </c>
      <c r="L1156" s="12">
        <f>IF(ISERROR(VLOOKUP(B1156,'ETH-USD'!$A$2:$E$1776,5,0)),"na",VLOOKUP(B1156,'ETH-USD'!$A$2:$E$1776,5,0))</f>
        <v>757.067993</v>
      </c>
      <c r="M1156" s="13">
        <f>IF(ISERROR(VLOOKUP(B1156,'BTC-USD'!$A$2:$E$1828,5,0)),"na",(VLOOKUP(B1156,'BTC-USD'!$A$2:$E$1828,5,0)))</f>
        <v>7621.2998049999997</v>
      </c>
      <c r="N1156" s="12" t="str">
        <f>IF(ISERROR(VLOOKUP(B1156,'SOL-USD'!$A$2:$E$893,5,0)),"na",VLOOKUP(B1156,'SOL-USD'!$A$2:$E$893,5,0))</f>
        <v>na</v>
      </c>
      <c r="O1156" s="12" t="str">
        <f>IF(ISERROR(VLOOKUP(B1156,'AVAX-USD'!$A$2:$E$799,5,0)),"na",VLOOKUP(B1156,'AVAX-USD'!$A$2:$E$799,5,0))</f>
        <v>na</v>
      </c>
      <c r="P1156" s="12">
        <f>IF(ISERROR(VLOOKUP(B1156,'ADA-USD'!$A$2:$E$1776,5,0)),"na",VLOOKUP(B1156,'ADA-USD'!$A$2:$E$1776,5,0))</f>
        <v>0.340447</v>
      </c>
      <c r="Q1156" s="12" t="str">
        <f>IF(ISERROR(VLOOKUP(B1156,'DOT-USD'!$A$2:$E$761,5,0)),"na",VLOOKUP(B1156,'DOT-USD'!$A$2:$E$761,5,0))</f>
        <v>na</v>
      </c>
      <c r="R1156" s="14">
        <f>IF(ISERROR(VLOOKUP(B1156,'DOGE-USD'!$A$2:$G$1776,5,0)),"na",VLOOKUP(B1156,'DOGE-USD'!$A$2:$G$1776,5,0))</f>
        <v>4.2969999999999996E-3</v>
      </c>
      <c r="S1156" s="14" t="str">
        <f>IF(ISERROR(VLOOKUP(B1156,'SHIB-USD'!$A$2:$G$780,5,0)),"na",VLOOKUP(B1156,'SHIB-USD'!$A$2:$G$780,5,0))</f>
        <v>na</v>
      </c>
      <c r="T1156" s="12" t="str">
        <f>IF(ISERROR(VLOOKUP(B1156,'Uni-USD'!$A$2:$G$735,5,0)),"na",VLOOKUP(B1156,'Uni-USD'!$A$2:$G$735,5,0))</f>
        <v>na</v>
      </c>
      <c r="U1156">
        <f>IF(ISERROR(VLOOKUP(B1156,Crude!$A$2:$G$1264,5,0)),"na",VLOOKUP(B1156,Crude!$A$2:$G$1264,5,0))</f>
        <v>61.79</v>
      </c>
      <c r="V1156">
        <f>IF(ISERROR(VLOOKUP(B1156,Wheat!$A$2:$G$1264,5,0)),"na",VLOOKUP(B1156,Wheat!$A$2:$G$1264,5,0))</f>
        <v>460.5</v>
      </c>
    </row>
    <row r="1157" spans="1:22" x14ac:dyDescent="0.35">
      <c r="A1157">
        <f t="shared" si="18"/>
        <v>2018</v>
      </c>
      <c r="B1157" s="10">
        <v>43137</v>
      </c>
      <c r="C1157" s="11">
        <f>VLOOKUP(B1157,Yields!$A$2:$B$1680,2,0)</f>
        <v>1.48</v>
      </c>
      <c r="D1157" s="11">
        <f>IF(ISERROR(VLOOKUP(B1157,Silver!$A$2:$G$1265,5,0)),"na",VLOOKUP(B1157,Silver!$A$2:$G$1265,5,0))</f>
        <v>16.547999999999998</v>
      </c>
      <c r="E1157" s="11">
        <f>IF(ISERROR(VLOOKUP(B1157,Gold!$A$2:$G$1264,5,0)),"na",VLOOKUP(B1157,Gold!$A$2:$G$1264,5,0))</f>
        <v>1326.1</v>
      </c>
      <c r="F1157" s="13">
        <f>IF(ISERROR(VLOOKUP(B1157,FXAIX!$A$2:$G$1259,5,0)),"na",VLOOKUP(B1157,FXAIX!$A$2:$G$1259,5,0))</f>
        <v>94.330001999999993</v>
      </c>
      <c r="G1157" s="13">
        <f>IF(ISERROR(VLOOKUP(B1157,SP500v2!$A$2:$G$1259,5,0)),"na",VLOOKUP(B1157,SP500v2!$A$2:$G$1259,5,0))</f>
        <v>2695.14</v>
      </c>
      <c r="H1157" s="13">
        <f>IF(ISERROR(VLOOKUP(B1157,'ishare R3000 ETF'!$A$2:$G$1260,4,0)),"na",VLOOKUP(B1157,'ishare R3000 ETF'!$A$2:$G$1260,4,0))</f>
        <v>152.759995</v>
      </c>
      <c r="I1157" s="13">
        <f>IF(ISERROR(VLOOKUP(B1157,'^IXIC'!$A$2:$E$1260,5,0)),"na",VLOOKUP(B1157,'^IXIC'!$A$2:$E$1260,5,0))</f>
        <v>7115.8798829999996</v>
      </c>
      <c r="J1157" s="12">
        <f>IF(ISERROR(VLOOKUP(B1157,'Russell 2000'!$A$1:$E$1260,5,0)),"na",VLOOKUP(B1157,'Russell 2000'!$A$1:$E$1260,5,0))</f>
        <v>1507.170044</v>
      </c>
      <c r="K1157" s="12">
        <f>IF(ISERROR(VLOOKUP(B1157,'EURUSD=X'!$A$2:$E$1307,4,0)),"na",VLOOKUP(B1157,'EURUSD=X'!$A$2:$E$1307,4,0))</f>
        <v>1.2316180000000001</v>
      </c>
      <c r="L1157" s="12">
        <f>IF(ISERROR(VLOOKUP(B1157,'ETH-USD'!$A$2:$E$1776,5,0)),"na",VLOOKUP(B1157,'ETH-USD'!$A$2:$E$1776,5,0))</f>
        <v>793.12200900000005</v>
      </c>
      <c r="M1157" s="13">
        <f>IF(ISERROR(VLOOKUP(B1157,'BTC-USD'!$A$2:$E$1828,5,0)),"na",(VLOOKUP(B1157,'BTC-USD'!$A$2:$E$1828,5,0)))</f>
        <v>7754</v>
      </c>
      <c r="N1157" s="12" t="str">
        <f>IF(ISERROR(VLOOKUP(B1157,'SOL-USD'!$A$2:$E$893,5,0)),"na",VLOOKUP(B1157,'SOL-USD'!$A$2:$E$893,5,0))</f>
        <v>na</v>
      </c>
      <c r="O1157" s="12" t="str">
        <f>IF(ISERROR(VLOOKUP(B1157,'AVAX-USD'!$A$2:$E$799,5,0)),"na",VLOOKUP(B1157,'AVAX-USD'!$A$2:$E$799,5,0))</f>
        <v>na</v>
      </c>
      <c r="P1157" s="12">
        <f>IF(ISERROR(VLOOKUP(B1157,'ADA-USD'!$A$2:$E$1776,5,0)),"na",VLOOKUP(B1157,'ADA-USD'!$A$2:$E$1776,5,0))</f>
        <v>0.369753</v>
      </c>
      <c r="Q1157" s="12" t="str">
        <f>IF(ISERROR(VLOOKUP(B1157,'DOT-USD'!$A$2:$E$761,5,0)),"na",VLOOKUP(B1157,'DOT-USD'!$A$2:$E$761,5,0))</f>
        <v>na</v>
      </c>
      <c r="R1157" s="14">
        <f>IF(ISERROR(VLOOKUP(B1157,'DOGE-USD'!$A$2:$G$1776,5,0)),"na",VLOOKUP(B1157,'DOGE-USD'!$A$2:$G$1776,5,0))</f>
        <v>4.3610000000000003E-3</v>
      </c>
      <c r="S1157" s="14" t="str">
        <f>IF(ISERROR(VLOOKUP(B1157,'SHIB-USD'!$A$2:$G$780,5,0)),"na",VLOOKUP(B1157,'SHIB-USD'!$A$2:$G$780,5,0))</f>
        <v>na</v>
      </c>
      <c r="T1157" s="12" t="str">
        <f>IF(ISERROR(VLOOKUP(B1157,'Uni-USD'!$A$2:$G$735,5,0)),"na",VLOOKUP(B1157,'Uni-USD'!$A$2:$G$735,5,0))</f>
        <v>na</v>
      </c>
      <c r="U1157">
        <f>IF(ISERROR(VLOOKUP(B1157,Crude!$A$2:$G$1264,5,0)),"na",VLOOKUP(B1157,Crude!$A$2:$G$1264,5,0))</f>
        <v>63.39</v>
      </c>
      <c r="V1157">
        <f>IF(ISERROR(VLOOKUP(B1157,Wheat!$A$2:$G$1264,5,0)),"na",VLOOKUP(B1157,Wheat!$A$2:$G$1264,5,0))</f>
        <v>446.25</v>
      </c>
    </row>
    <row r="1158" spans="1:22" x14ac:dyDescent="0.35">
      <c r="A1158">
        <f t="shared" si="18"/>
        <v>2018</v>
      </c>
      <c r="B1158" s="10">
        <v>43136</v>
      </c>
      <c r="C1158" s="11">
        <f>VLOOKUP(B1158,Yields!$A$2:$B$1680,2,0)</f>
        <v>1.4</v>
      </c>
      <c r="D1158" s="11">
        <f>IF(ISERROR(VLOOKUP(B1158,Silver!$A$2:$G$1265,5,0)),"na",VLOOKUP(B1158,Silver!$A$2:$G$1265,5,0))</f>
        <v>16.638999999999999</v>
      </c>
      <c r="E1158" s="11">
        <f>IF(ISERROR(VLOOKUP(B1158,Gold!$A$2:$G$1264,5,0)),"na",VLOOKUP(B1158,Gold!$A$2:$G$1264,5,0))</f>
        <v>1333</v>
      </c>
      <c r="F1158" s="13">
        <f>IF(ISERROR(VLOOKUP(B1158,FXAIX!$A$2:$G$1259,5,0)),"na",VLOOKUP(B1158,FXAIX!$A$2:$G$1259,5,0))</f>
        <v>92.699996999999996</v>
      </c>
      <c r="G1158" s="13">
        <f>IF(ISERROR(VLOOKUP(B1158,SP500v2!$A$2:$G$1259,5,0)),"na",VLOOKUP(B1158,SP500v2!$A$2:$G$1259,5,0))</f>
        <v>2648.94</v>
      </c>
      <c r="H1158" s="13">
        <f>IF(ISERROR(VLOOKUP(B1158,'ishare R3000 ETF'!$A$2:$G$1260,4,0)),"na",VLOOKUP(B1158,'ishare R3000 ETF'!$A$2:$G$1260,4,0))</f>
        <v>154.86000100000001</v>
      </c>
      <c r="I1158" s="13">
        <f>IF(ISERROR(VLOOKUP(B1158,'^IXIC'!$A$2:$E$1260,5,0)),"na",VLOOKUP(B1158,'^IXIC'!$A$2:$E$1260,5,0))</f>
        <v>6967.5297849999997</v>
      </c>
      <c r="J1158" s="12">
        <f>IF(ISERROR(VLOOKUP(B1158,'Russell 2000'!$A$1:$E$1260,5,0)),"na",VLOOKUP(B1158,'Russell 2000'!$A$1:$E$1260,5,0))</f>
        <v>1491.089966</v>
      </c>
      <c r="K1158" s="12">
        <f>IF(ISERROR(VLOOKUP(B1158,'EURUSD=X'!$A$2:$E$1307,4,0)),"na",VLOOKUP(B1158,'EURUSD=X'!$A$2:$E$1307,4,0))</f>
        <v>1.240156</v>
      </c>
      <c r="L1158" s="12">
        <f>IF(ISERROR(VLOOKUP(B1158,'ETH-USD'!$A$2:$E$1776,5,0)),"na",VLOOKUP(B1158,'ETH-USD'!$A$2:$E$1776,5,0))</f>
        <v>697.95098900000005</v>
      </c>
      <c r="M1158" s="13">
        <f>IF(ISERROR(VLOOKUP(B1158,'BTC-USD'!$A$2:$E$1828,5,0)),"na",(VLOOKUP(B1158,'BTC-USD'!$A$2:$E$1828,5,0)))</f>
        <v>6955.2700199999999</v>
      </c>
      <c r="N1158" s="12" t="str">
        <f>IF(ISERROR(VLOOKUP(B1158,'SOL-USD'!$A$2:$E$893,5,0)),"na",VLOOKUP(B1158,'SOL-USD'!$A$2:$E$893,5,0))</f>
        <v>na</v>
      </c>
      <c r="O1158" s="12" t="str">
        <f>IF(ISERROR(VLOOKUP(B1158,'AVAX-USD'!$A$2:$E$799,5,0)),"na",VLOOKUP(B1158,'AVAX-USD'!$A$2:$E$799,5,0))</f>
        <v>na</v>
      </c>
      <c r="P1158" s="12">
        <f>IF(ISERROR(VLOOKUP(B1158,'ADA-USD'!$A$2:$E$1776,5,0)),"na",VLOOKUP(B1158,'ADA-USD'!$A$2:$E$1776,5,0))</f>
        <v>0.32737100000000002</v>
      </c>
      <c r="Q1158" s="12" t="str">
        <f>IF(ISERROR(VLOOKUP(B1158,'DOT-USD'!$A$2:$E$761,5,0)),"na",VLOOKUP(B1158,'DOT-USD'!$A$2:$E$761,5,0))</f>
        <v>na</v>
      </c>
      <c r="R1158" s="14">
        <f>IF(ISERROR(VLOOKUP(B1158,'DOGE-USD'!$A$2:$G$1776,5,0)),"na",VLOOKUP(B1158,'DOGE-USD'!$A$2:$G$1776,5,0))</f>
        <v>3.5330000000000001E-3</v>
      </c>
      <c r="S1158" s="14" t="str">
        <f>IF(ISERROR(VLOOKUP(B1158,'SHIB-USD'!$A$2:$G$780,5,0)),"na",VLOOKUP(B1158,'SHIB-USD'!$A$2:$G$780,5,0))</f>
        <v>na</v>
      </c>
      <c r="T1158" s="12" t="str">
        <f>IF(ISERROR(VLOOKUP(B1158,'Uni-USD'!$A$2:$G$735,5,0)),"na",VLOOKUP(B1158,'Uni-USD'!$A$2:$G$735,5,0))</f>
        <v>na</v>
      </c>
      <c r="U1158">
        <f>IF(ISERROR(VLOOKUP(B1158,Crude!$A$2:$G$1264,5,0)),"na",VLOOKUP(B1158,Crude!$A$2:$G$1264,5,0))</f>
        <v>64.150000000000006</v>
      </c>
      <c r="V1158">
        <f>IF(ISERROR(VLOOKUP(B1158,Wheat!$A$2:$G$1264,5,0)),"na",VLOOKUP(B1158,Wheat!$A$2:$G$1264,5,0))</f>
        <v>440.25</v>
      </c>
    </row>
    <row r="1159" spans="1:22" x14ac:dyDescent="0.35">
      <c r="A1159">
        <f t="shared" si="18"/>
        <v>2018</v>
      </c>
      <c r="B1159" s="10">
        <v>43133</v>
      </c>
      <c r="C1159" s="11">
        <f>VLOOKUP(B1159,Yields!$A$2:$B$1680,2,0)</f>
        <v>1.4</v>
      </c>
      <c r="D1159" s="11">
        <f>IF(ISERROR(VLOOKUP(B1159,Silver!$A$2:$G$1265,5,0)),"na",VLOOKUP(B1159,Silver!$A$2:$G$1265,5,0))</f>
        <v>16.675999999999998</v>
      </c>
      <c r="E1159" s="11">
        <f>IF(ISERROR(VLOOKUP(B1159,Gold!$A$2:$G$1264,5,0)),"na",VLOOKUP(B1159,Gold!$A$2:$G$1264,5,0))</f>
        <v>1333.7</v>
      </c>
      <c r="F1159" s="13">
        <f>IF(ISERROR(VLOOKUP(B1159,FXAIX!$A$2:$G$1259,5,0)),"na",VLOOKUP(B1159,FXAIX!$A$2:$G$1259,5,0))</f>
        <v>96.660004000000001</v>
      </c>
      <c r="G1159" s="13">
        <f>IF(ISERROR(VLOOKUP(B1159,SP500v2!$A$2:$G$1259,5,0)),"na",VLOOKUP(B1159,SP500v2!$A$2:$G$1259,5,0))</f>
        <v>2762.13</v>
      </c>
      <c r="H1159" s="13">
        <f>IF(ISERROR(VLOOKUP(B1159,'ishare R3000 ETF'!$A$2:$G$1260,4,0)),"na",VLOOKUP(B1159,'ishare R3000 ETF'!$A$2:$G$1260,4,0))</f>
        <v>162.69000199999999</v>
      </c>
      <c r="I1159" s="13">
        <f>IF(ISERROR(VLOOKUP(B1159,'^IXIC'!$A$2:$E$1260,5,0)),"na",VLOOKUP(B1159,'^IXIC'!$A$2:$E$1260,5,0))</f>
        <v>7240.9501950000003</v>
      </c>
      <c r="J1159" s="12">
        <f>IF(ISERROR(VLOOKUP(B1159,'Russell 2000'!$A$1:$E$1260,5,0)),"na",VLOOKUP(B1159,'Russell 2000'!$A$1:$E$1260,5,0))</f>
        <v>1547.2700199999999</v>
      </c>
      <c r="K1159" s="12">
        <f>IF(ISERROR(VLOOKUP(B1159,'EURUSD=X'!$A$2:$E$1307,4,0)),"na",VLOOKUP(B1159,'EURUSD=X'!$A$2:$E$1307,4,0))</f>
        <v>1.241188</v>
      </c>
      <c r="L1159" s="12">
        <f>IF(ISERROR(VLOOKUP(B1159,'ETH-USD'!$A$2:$E$1776,5,0)),"na",VLOOKUP(B1159,'ETH-USD'!$A$2:$E$1776,5,0))</f>
        <v>915.78497300000004</v>
      </c>
      <c r="M1159" s="13">
        <f>IF(ISERROR(VLOOKUP(B1159,'BTC-USD'!$A$2:$E$1828,5,0)),"na",(VLOOKUP(B1159,'BTC-USD'!$A$2:$E$1828,5,0)))</f>
        <v>8830.75</v>
      </c>
      <c r="N1159" s="12" t="str">
        <f>IF(ISERROR(VLOOKUP(B1159,'SOL-USD'!$A$2:$E$893,5,0)),"na",VLOOKUP(B1159,'SOL-USD'!$A$2:$E$893,5,0))</f>
        <v>na</v>
      </c>
      <c r="O1159" s="12" t="str">
        <f>IF(ISERROR(VLOOKUP(B1159,'AVAX-USD'!$A$2:$E$799,5,0)),"na",VLOOKUP(B1159,'AVAX-USD'!$A$2:$E$799,5,0))</f>
        <v>na</v>
      </c>
      <c r="P1159" s="12">
        <f>IF(ISERROR(VLOOKUP(B1159,'ADA-USD'!$A$2:$E$1776,5,0)),"na",VLOOKUP(B1159,'ADA-USD'!$A$2:$E$1776,5,0))</f>
        <v>0.39053399999999999</v>
      </c>
      <c r="Q1159" s="12" t="str">
        <f>IF(ISERROR(VLOOKUP(B1159,'DOT-USD'!$A$2:$E$761,5,0)),"na",VLOOKUP(B1159,'DOT-USD'!$A$2:$E$761,5,0))</f>
        <v>na</v>
      </c>
      <c r="R1159" s="14">
        <f>IF(ISERROR(VLOOKUP(B1159,'DOGE-USD'!$A$2:$G$1776,5,0)),"na",VLOOKUP(B1159,'DOGE-USD'!$A$2:$G$1776,5,0))</f>
        <v>4.4749999999999998E-3</v>
      </c>
      <c r="S1159" s="14" t="str">
        <f>IF(ISERROR(VLOOKUP(B1159,'SHIB-USD'!$A$2:$G$780,5,0)),"na",VLOOKUP(B1159,'SHIB-USD'!$A$2:$G$780,5,0))</f>
        <v>na</v>
      </c>
      <c r="T1159" s="12" t="str">
        <f>IF(ISERROR(VLOOKUP(B1159,'Uni-USD'!$A$2:$G$735,5,0)),"na",VLOOKUP(B1159,'Uni-USD'!$A$2:$G$735,5,0))</f>
        <v>na</v>
      </c>
      <c r="U1159">
        <f>IF(ISERROR(VLOOKUP(B1159,Crude!$A$2:$G$1264,5,0)),"na",VLOOKUP(B1159,Crude!$A$2:$G$1264,5,0))</f>
        <v>65.45</v>
      </c>
      <c r="V1159">
        <f>IF(ISERROR(VLOOKUP(B1159,Wheat!$A$2:$G$1264,5,0)),"na",VLOOKUP(B1159,Wheat!$A$2:$G$1264,5,0))</f>
        <v>446.75</v>
      </c>
    </row>
    <row r="1160" spans="1:22" x14ac:dyDescent="0.35">
      <c r="A1160">
        <f t="shared" si="18"/>
        <v>2018</v>
      </c>
      <c r="B1160" s="10">
        <v>43132</v>
      </c>
      <c r="C1160" s="11">
        <f>VLOOKUP(B1160,Yields!$A$2:$B$1680,2,0)</f>
        <v>1.41</v>
      </c>
      <c r="D1160" s="11">
        <f>IF(ISERROR(VLOOKUP(B1160,Silver!$A$2:$G$1265,5,0)),"na",VLOOKUP(B1160,Silver!$A$2:$G$1265,5,0))</f>
        <v>17.117999999999999</v>
      </c>
      <c r="E1160" s="11">
        <f>IF(ISERROR(VLOOKUP(B1160,Gold!$A$2:$G$1264,5,0)),"na",VLOOKUP(B1160,Gold!$A$2:$G$1264,5,0))</f>
        <v>1344.3</v>
      </c>
      <c r="F1160" s="13">
        <f>IF(ISERROR(VLOOKUP(B1160,FXAIX!$A$2:$G$1259,5,0)),"na",VLOOKUP(B1160,FXAIX!$A$2:$G$1259,5,0))</f>
        <v>98.75</v>
      </c>
      <c r="G1160" s="13">
        <f>IF(ISERROR(VLOOKUP(B1160,SP500v2!$A$2:$G$1259,5,0)),"na",VLOOKUP(B1160,SP500v2!$A$2:$G$1259,5,0))</f>
        <v>2821.98</v>
      </c>
      <c r="H1160" s="13">
        <f>IF(ISERROR(VLOOKUP(B1160,'ishare R3000 ETF'!$A$2:$G$1260,4,0)),"na",VLOOKUP(B1160,'ishare R3000 ETF'!$A$2:$G$1260,4,0))</f>
        <v>165.770004</v>
      </c>
      <c r="I1160" s="13">
        <f>IF(ISERROR(VLOOKUP(B1160,'^IXIC'!$A$2:$E$1260,5,0)),"na",VLOOKUP(B1160,'^IXIC'!$A$2:$E$1260,5,0))</f>
        <v>7385.8598629999997</v>
      </c>
      <c r="J1160" s="12">
        <f>IF(ISERROR(VLOOKUP(B1160,'Russell 2000'!$A$1:$E$1260,5,0)),"na",VLOOKUP(B1160,'Russell 2000'!$A$1:$E$1260,5,0))</f>
        <v>1579.869995</v>
      </c>
      <c r="K1160" s="12">
        <f>IF(ISERROR(VLOOKUP(B1160,'EURUSD=X'!$A$2:$E$1307,4,0)),"na",VLOOKUP(B1160,'EURUSD=X'!$A$2:$E$1307,4,0))</f>
        <v>1.2386509999999999</v>
      </c>
      <c r="L1160" s="12">
        <f>IF(ISERROR(VLOOKUP(B1160,'ETH-USD'!$A$2:$E$1776,5,0)),"na",VLOOKUP(B1160,'ETH-USD'!$A$2:$E$1776,5,0))</f>
        <v>1036.790039</v>
      </c>
      <c r="M1160" s="13">
        <f>IF(ISERROR(VLOOKUP(B1160,'BTC-USD'!$A$2:$E$1828,5,0)),"na",(VLOOKUP(B1160,'BTC-USD'!$A$2:$E$1828,5,0)))</f>
        <v>9170.5400389999995</v>
      </c>
      <c r="N1160" s="12" t="str">
        <f>IF(ISERROR(VLOOKUP(B1160,'SOL-USD'!$A$2:$E$893,5,0)),"na",VLOOKUP(B1160,'SOL-USD'!$A$2:$E$893,5,0))</f>
        <v>na</v>
      </c>
      <c r="O1160" s="12" t="str">
        <f>IF(ISERROR(VLOOKUP(B1160,'AVAX-USD'!$A$2:$E$799,5,0)),"na",VLOOKUP(B1160,'AVAX-USD'!$A$2:$E$799,5,0))</f>
        <v>na</v>
      </c>
      <c r="P1160" s="12">
        <f>IF(ISERROR(VLOOKUP(B1160,'ADA-USD'!$A$2:$E$1776,5,0)),"na",VLOOKUP(B1160,'ADA-USD'!$A$2:$E$1776,5,0))</f>
        <v>0.42167199999999999</v>
      </c>
      <c r="Q1160" s="12" t="str">
        <f>IF(ISERROR(VLOOKUP(B1160,'DOT-USD'!$A$2:$E$761,5,0)),"na",VLOOKUP(B1160,'DOT-USD'!$A$2:$E$761,5,0))</f>
        <v>na</v>
      </c>
      <c r="R1160" s="14">
        <f>IF(ISERROR(VLOOKUP(B1160,'DOGE-USD'!$A$2:$G$1776,5,0)),"na",VLOOKUP(B1160,'DOGE-USD'!$A$2:$G$1776,5,0))</f>
        <v>5.0289999999999996E-3</v>
      </c>
      <c r="S1160" s="14" t="str">
        <f>IF(ISERROR(VLOOKUP(B1160,'SHIB-USD'!$A$2:$G$780,5,0)),"na",VLOOKUP(B1160,'SHIB-USD'!$A$2:$G$780,5,0))</f>
        <v>na</v>
      </c>
      <c r="T1160" s="12" t="str">
        <f>IF(ISERROR(VLOOKUP(B1160,'Uni-USD'!$A$2:$G$735,5,0)),"na",VLOOKUP(B1160,'Uni-USD'!$A$2:$G$735,5,0))</f>
        <v>na</v>
      </c>
      <c r="U1160">
        <f>IF(ISERROR(VLOOKUP(B1160,Crude!$A$2:$G$1264,5,0)),"na",VLOOKUP(B1160,Crude!$A$2:$G$1264,5,0))</f>
        <v>65.8</v>
      </c>
      <c r="V1160">
        <f>IF(ISERROR(VLOOKUP(B1160,Wheat!$A$2:$G$1264,5,0)),"na",VLOOKUP(B1160,Wheat!$A$2:$G$1264,5,0))</f>
        <v>451</v>
      </c>
    </row>
    <row r="1161" spans="1:22" x14ac:dyDescent="0.35">
      <c r="A1161">
        <f t="shared" si="18"/>
        <v>2018</v>
      </c>
      <c r="B1161" s="10">
        <v>43131</v>
      </c>
      <c r="C1161" s="11">
        <f>VLOOKUP(B1161,Yields!$A$2:$B$1680,2,0)</f>
        <v>1.43</v>
      </c>
      <c r="D1161" s="11">
        <f>IF(ISERROR(VLOOKUP(B1161,Silver!$A$2:$G$1265,5,0)),"na",VLOOKUP(B1161,Silver!$A$2:$G$1265,5,0))</f>
        <v>17.204000000000001</v>
      </c>
      <c r="E1161" s="11">
        <f>IF(ISERROR(VLOOKUP(B1161,Gold!$A$2:$G$1264,5,0)),"na",VLOOKUP(B1161,Gold!$A$2:$G$1264,5,0))</f>
        <v>1339</v>
      </c>
      <c r="F1161" s="13">
        <f>IF(ISERROR(VLOOKUP(B1161,FXAIX!$A$2:$G$1259,5,0)),"na",VLOOKUP(B1161,FXAIX!$A$2:$G$1259,5,0))</f>
        <v>98.800003000000004</v>
      </c>
      <c r="G1161" s="13">
        <f>IF(ISERROR(VLOOKUP(B1161,SP500v2!$A$2:$G$1259,5,0)),"na",VLOOKUP(B1161,SP500v2!$A$2:$G$1259,5,0))</f>
        <v>2823.81</v>
      </c>
      <c r="H1161" s="13">
        <f>IF(ISERROR(VLOOKUP(B1161,'ishare R3000 ETF'!$A$2:$G$1260,4,0)),"na",VLOOKUP(B1161,'ishare R3000 ETF'!$A$2:$G$1260,4,0))</f>
        <v>165.699997</v>
      </c>
      <c r="I1161" s="13">
        <f>IF(ISERROR(VLOOKUP(B1161,'^IXIC'!$A$2:$E$1260,5,0)),"na",VLOOKUP(B1161,'^IXIC'!$A$2:$E$1260,5,0))</f>
        <v>7411.4799800000001</v>
      </c>
      <c r="J1161" s="12">
        <f>IF(ISERROR(VLOOKUP(B1161,'Russell 2000'!$A$1:$E$1260,5,0)),"na",VLOOKUP(B1161,'Russell 2000'!$A$1:$E$1260,5,0))</f>
        <v>1574.9799800000001</v>
      </c>
      <c r="K1161" s="12">
        <f>IF(ISERROR(VLOOKUP(B1161,'EURUSD=X'!$A$2:$E$1307,4,0)),"na",VLOOKUP(B1161,'EURUSD=X'!$A$2:$E$1307,4,0))</f>
        <v>1.2400640000000001</v>
      </c>
      <c r="L1161" s="12">
        <f>IF(ISERROR(VLOOKUP(B1161,'ETH-USD'!$A$2:$E$1776,5,0)),"na",VLOOKUP(B1161,'ETH-USD'!$A$2:$E$1776,5,0))</f>
        <v>1118.3100589999999</v>
      </c>
      <c r="M1161" s="13">
        <f>IF(ISERROR(VLOOKUP(B1161,'BTC-USD'!$A$2:$E$1828,5,0)),"na",(VLOOKUP(B1161,'BTC-USD'!$A$2:$E$1828,5,0)))</f>
        <v>10221.099609000001</v>
      </c>
      <c r="N1161" s="12" t="str">
        <f>IF(ISERROR(VLOOKUP(B1161,'SOL-USD'!$A$2:$E$893,5,0)),"na",VLOOKUP(B1161,'SOL-USD'!$A$2:$E$893,5,0))</f>
        <v>na</v>
      </c>
      <c r="O1161" s="12" t="str">
        <f>IF(ISERROR(VLOOKUP(B1161,'AVAX-USD'!$A$2:$E$799,5,0)),"na",VLOOKUP(B1161,'AVAX-USD'!$A$2:$E$799,5,0))</f>
        <v>na</v>
      </c>
      <c r="P1161" s="12">
        <f>IF(ISERROR(VLOOKUP(B1161,'ADA-USD'!$A$2:$E$1776,5,0)),"na",VLOOKUP(B1161,'ADA-USD'!$A$2:$E$1776,5,0))</f>
        <v>0.51931499999999997</v>
      </c>
      <c r="Q1161" s="12" t="str">
        <f>IF(ISERROR(VLOOKUP(B1161,'DOT-USD'!$A$2:$E$761,5,0)),"na",VLOOKUP(B1161,'DOT-USD'!$A$2:$E$761,5,0))</f>
        <v>na</v>
      </c>
      <c r="R1161" s="14">
        <f>IF(ISERROR(VLOOKUP(B1161,'DOGE-USD'!$A$2:$G$1776,5,0)),"na",VLOOKUP(B1161,'DOGE-USD'!$A$2:$G$1776,5,0))</f>
        <v>6.0099999999999997E-3</v>
      </c>
      <c r="S1161" s="14" t="str">
        <f>IF(ISERROR(VLOOKUP(B1161,'SHIB-USD'!$A$2:$G$780,5,0)),"na",VLOOKUP(B1161,'SHIB-USD'!$A$2:$G$780,5,0))</f>
        <v>na</v>
      </c>
      <c r="T1161" s="12" t="str">
        <f>IF(ISERROR(VLOOKUP(B1161,'Uni-USD'!$A$2:$G$735,5,0)),"na",VLOOKUP(B1161,'Uni-USD'!$A$2:$G$735,5,0))</f>
        <v>na</v>
      </c>
      <c r="U1161">
        <f>IF(ISERROR(VLOOKUP(B1161,Crude!$A$2:$G$1264,5,0)),"na",VLOOKUP(B1161,Crude!$A$2:$G$1264,5,0))</f>
        <v>64.73</v>
      </c>
      <c r="V1161">
        <f>IF(ISERROR(VLOOKUP(B1161,Wheat!$A$2:$G$1264,5,0)),"na",VLOOKUP(B1161,Wheat!$A$2:$G$1264,5,0))</f>
        <v>451.75</v>
      </c>
    </row>
    <row r="1162" spans="1:22" x14ac:dyDescent="0.35">
      <c r="A1162">
        <f t="shared" si="18"/>
        <v>2018</v>
      </c>
      <c r="B1162" s="10">
        <v>43130</v>
      </c>
      <c r="C1162" s="11">
        <f>VLOOKUP(B1162,Yields!$A$2:$B$1680,2,0)</f>
        <v>1.49</v>
      </c>
      <c r="D1162" s="11">
        <f>IF(ISERROR(VLOOKUP(B1162,Silver!$A$2:$G$1265,5,0)),"na",VLOOKUP(B1162,Silver!$A$2:$G$1265,5,0))</f>
        <v>17.013000000000002</v>
      </c>
      <c r="E1162" s="11">
        <f>IF(ISERROR(VLOOKUP(B1162,Gold!$A$2:$G$1264,5,0)),"na",VLOOKUP(B1162,Gold!$A$2:$G$1264,5,0))</f>
        <v>1335.4</v>
      </c>
      <c r="F1162" s="13">
        <f>IF(ISERROR(VLOOKUP(B1162,FXAIX!$A$2:$G$1259,5,0)),"na",VLOOKUP(B1162,FXAIX!$A$2:$G$1259,5,0))</f>
        <v>98.75</v>
      </c>
      <c r="G1162" s="13">
        <f>IF(ISERROR(VLOOKUP(B1162,SP500v2!$A$2:$G$1259,5,0)),"na",VLOOKUP(B1162,SP500v2!$A$2:$G$1259,5,0))</f>
        <v>2822.43</v>
      </c>
      <c r="H1162" s="13">
        <f>IF(ISERROR(VLOOKUP(B1162,'ishare R3000 ETF'!$A$2:$G$1260,4,0)),"na",VLOOKUP(B1162,'ishare R3000 ETF'!$A$2:$G$1260,4,0))</f>
        <v>166.10000600000001</v>
      </c>
      <c r="I1162" s="13">
        <f>IF(ISERROR(VLOOKUP(B1162,'^IXIC'!$A$2:$E$1260,5,0)),"na",VLOOKUP(B1162,'^IXIC'!$A$2:$E$1260,5,0))</f>
        <v>7402.4799800000001</v>
      </c>
      <c r="J1162" s="12">
        <f>IF(ISERROR(VLOOKUP(B1162,'Russell 2000'!$A$1:$E$1260,5,0)),"na",VLOOKUP(B1162,'Russell 2000'!$A$1:$E$1260,5,0))</f>
        <v>1582.8199460000001</v>
      </c>
      <c r="K1162" s="12">
        <f>IF(ISERROR(VLOOKUP(B1162,'EURUSD=X'!$A$2:$E$1307,4,0)),"na",VLOOKUP(B1162,'EURUSD=X'!$A$2:$E$1307,4,0))</f>
        <v>1.2336849999999999</v>
      </c>
      <c r="L1162" s="12">
        <f>IF(ISERROR(VLOOKUP(B1162,'ETH-USD'!$A$2:$E$1776,5,0)),"na",VLOOKUP(B1162,'ETH-USD'!$A$2:$E$1776,5,0))</f>
        <v>1071.130005</v>
      </c>
      <c r="M1162" s="13">
        <f>IF(ISERROR(VLOOKUP(B1162,'BTC-USD'!$A$2:$E$1828,5,0)),"na",(VLOOKUP(B1162,'BTC-USD'!$A$2:$E$1828,5,0)))</f>
        <v>10106.299805000001</v>
      </c>
      <c r="N1162" s="12" t="str">
        <f>IF(ISERROR(VLOOKUP(B1162,'SOL-USD'!$A$2:$E$893,5,0)),"na",VLOOKUP(B1162,'SOL-USD'!$A$2:$E$893,5,0))</f>
        <v>na</v>
      </c>
      <c r="O1162" s="12" t="str">
        <f>IF(ISERROR(VLOOKUP(B1162,'AVAX-USD'!$A$2:$E$799,5,0)),"na",VLOOKUP(B1162,'AVAX-USD'!$A$2:$E$799,5,0))</f>
        <v>na</v>
      </c>
      <c r="P1162" s="12">
        <f>IF(ISERROR(VLOOKUP(B1162,'ADA-USD'!$A$2:$E$1776,5,0)),"na",VLOOKUP(B1162,'ADA-USD'!$A$2:$E$1776,5,0))</f>
        <v>0.53191299999999997</v>
      </c>
      <c r="Q1162" s="12" t="str">
        <f>IF(ISERROR(VLOOKUP(B1162,'DOT-USD'!$A$2:$E$761,5,0)),"na",VLOOKUP(B1162,'DOT-USD'!$A$2:$E$761,5,0))</f>
        <v>na</v>
      </c>
      <c r="R1162" s="14">
        <f>IF(ISERROR(VLOOKUP(B1162,'DOGE-USD'!$A$2:$G$1776,5,0)),"na",VLOOKUP(B1162,'DOGE-USD'!$A$2:$G$1776,5,0))</f>
        <v>6.0239999999999998E-3</v>
      </c>
      <c r="S1162" s="14" t="str">
        <f>IF(ISERROR(VLOOKUP(B1162,'SHIB-USD'!$A$2:$G$780,5,0)),"na",VLOOKUP(B1162,'SHIB-USD'!$A$2:$G$780,5,0))</f>
        <v>na</v>
      </c>
      <c r="T1162" s="12" t="str">
        <f>IF(ISERROR(VLOOKUP(B1162,'Uni-USD'!$A$2:$G$735,5,0)),"na",VLOOKUP(B1162,'Uni-USD'!$A$2:$G$735,5,0))</f>
        <v>na</v>
      </c>
      <c r="U1162">
        <f>IF(ISERROR(VLOOKUP(B1162,Crude!$A$2:$G$1264,5,0)),"na",VLOOKUP(B1162,Crude!$A$2:$G$1264,5,0))</f>
        <v>64.5</v>
      </c>
      <c r="V1162">
        <f>IF(ISERROR(VLOOKUP(B1162,Wheat!$A$2:$G$1264,5,0)),"na",VLOOKUP(B1162,Wheat!$A$2:$G$1264,5,0))</f>
        <v>457.25</v>
      </c>
    </row>
    <row r="1163" spans="1:22" x14ac:dyDescent="0.35">
      <c r="A1163">
        <f t="shared" si="18"/>
        <v>2018</v>
      </c>
      <c r="B1163" s="10">
        <v>43129</v>
      </c>
      <c r="C1163" s="11">
        <f>VLOOKUP(B1163,Yields!$A$2:$B$1680,2,0)</f>
        <v>1.28</v>
      </c>
      <c r="D1163" s="11" t="str">
        <f>IF(ISERROR(VLOOKUP(B1163,Silver!$A$2:$G$1265,5,0)),"na",VLOOKUP(B1163,Silver!$A$2:$G$1265,5,0))</f>
        <v>-</v>
      </c>
      <c r="E1163" s="11" t="str">
        <f>IF(ISERROR(VLOOKUP(B1163,Gold!$A$2:$G$1264,5,0)),"na",VLOOKUP(B1163,Gold!$A$2:$G$1264,5,0))</f>
        <v>-</v>
      </c>
      <c r="F1163" s="13">
        <f>IF(ISERROR(VLOOKUP(B1163,FXAIX!$A$2:$G$1259,5,0)),"na",VLOOKUP(B1163,FXAIX!$A$2:$G$1259,5,0))</f>
        <v>99.830001999999993</v>
      </c>
      <c r="G1163" s="13">
        <f>IF(ISERROR(VLOOKUP(B1163,SP500v2!$A$2:$G$1259,5,0)),"na",VLOOKUP(B1163,SP500v2!$A$2:$G$1259,5,0))</f>
        <v>2853.53</v>
      </c>
      <c r="H1163" s="13">
        <f>IF(ISERROR(VLOOKUP(B1163,'ishare R3000 ETF'!$A$2:$G$1260,4,0)),"na",VLOOKUP(B1163,'ishare R3000 ETF'!$A$2:$G$1260,4,0))</f>
        <v>167.979996</v>
      </c>
      <c r="I1163" s="13">
        <f>IF(ISERROR(VLOOKUP(B1163,'^IXIC'!$A$2:$E$1260,5,0)),"na",VLOOKUP(B1163,'^IXIC'!$A$2:$E$1260,5,0))</f>
        <v>7466.5097660000001</v>
      </c>
      <c r="J1163" s="12">
        <f>IF(ISERROR(VLOOKUP(B1163,'Russell 2000'!$A$1:$E$1260,5,0)),"na",VLOOKUP(B1163,'Russell 2000'!$A$1:$E$1260,5,0))</f>
        <v>1598.1099850000001</v>
      </c>
      <c r="K1163" s="12">
        <f>IF(ISERROR(VLOOKUP(B1163,'EURUSD=X'!$A$2:$E$1307,4,0)),"na",VLOOKUP(B1163,'EURUSD=X'!$A$2:$E$1307,4,0))</f>
        <v>1.233806</v>
      </c>
      <c r="L1163" s="12">
        <f>IF(ISERROR(VLOOKUP(B1163,'ETH-USD'!$A$2:$E$1776,5,0)),"na",VLOOKUP(B1163,'ETH-USD'!$A$2:$E$1776,5,0))</f>
        <v>1182.3599850000001</v>
      </c>
      <c r="M1163" s="13">
        <f>IF(ISERROR(VLOOKUP(B1163,'BTC-USD'!$A$2:$E$1828,5,0)),"na",(VLOOKUP(B1163,'BTC-USD'!$A$2:$E$1828,5,0)))</f>
        <v>11296.400390999999</v>
      </c>
      <c r="N1163" s="12" t="str">
        <f>IF(ISERROR(VLOOKUP(B1163,'SOL-USD'!$A$2:$E$893,5,0)),"na",VLOOKUP(B1163,'SOL-USD'!$A$2:$E$893,5,0))</f>
        <v>na</v>
      </c>
      <c r="O1163" s="12" t="str">
        <f>IF(ISERROR(VLOOKUP(B1163,'AVAX-USD'!$A$2:$E$799,5,0)),"na",VLOOKUP(B1163,'AVAX-USD'!$A$2:$E$799,5,0))</f>
        <v>na</v>
      </c>
      <c r="P1163" s="12">
        <f>IF(ISERROR(VLOOKUP(B1163,'ADA-USD'!$A$2:$E$1776,5,0)),"na",VLOOKUP(B1163,'ADA-USD'!$A$2:$E$1776,5,0))</f>
        <v>0.62320399999999998</v>
      </c>
      <c r="Q1163" s="12" t="str">
        <f>IF(ISERROR(VLOOKUP(B1163,'DOT-USD'!$A$2:$E$761,5,0)),"na",VLOOKUP(B1163,'DOT-USD'!$A$2:$E$761,5,0))</f>
        <v>na</v>
      </c>
      <c r="R1163" s="14">
        <f>IF(ISERROR(VLOOKUP(B1163,'DOGE-USD'!$A$2:$G$1776,5,0)),"na",VLOOKUP(B1163,'DOGE-USD'!$A$2:$G$1776,5,0))</f>
        <v>6.9670000000000001E-3</v>
      </c>
      <c r="S1163" s="14" t="str">
        <f>IF(ISERROR(VLOOKUP(B1163,'SHIB-USD'!$A$2:$G$780,5,0)),"na",VLOOKUP(B1163,'SHIB-USD'!$A$2:$G$780,5,0))</f>
        <v>na</v>
      </c>
      <c r="T1163" s="12" t="str">
        <f>IF(ISERROR(VLOOKUP(B1163,'Uni-USD'!$A$2:$G$735,5,0)),"na",VLOOKUP(B1163,'Uni-USD'!$A$2:$G$735,5,0))</f>
        <v>na</v>
      </c>
      <c r="U1163">
        <f>IF(ISERROR(VLOOKUP(B1163,Crude!$A$2:$G$1264,5,0)),"na",VLOOKUP(B1163,Crude!$A$2:$G$1264,5,0))</f>
        <v>65.56</v>
      </c>
      <c r="V1163">
        <f>IF(ISERROR(VLOOKUP(B1163,Wheat!$A$2:$G$1264,5,0)),"na",VLOOKUP(B1163,Wheat!$A$2:$G$1264,5,0))</f>
        <v>449.25</v>
      </c>
    </row>
    <row r="1164" spans="1:22" x14ac:dyDescent="0.35">
      <c r="A1164">
        <f t="shared" si="18"/>
        <v>2018</v>
      </c>
      <c r="B1164" s="10">
        <v>43126</v>
      </c>
      <c r="C1164" s="11">
        <f>VLOOKUP(B1164,Yields!$A$2:$B$1680,2,0)</f>
        <v>1.24</v>
      </c>
      <c r="D1164" s="11">
        <f>IF(ISERROR(VLOOKUP(B1164,Silver!$A$2:$G$1265,5,0)),"na",VLOOKUP(B1164,Silver!$A$2:$G$1265,5,0))</f>
        <v>17.382000000000001</v>
      </c>
      <c r="E1164" s="11">
        <f>IF(ISERROR(VLOOKUP(B1164,Gold!$A$2:$G$1264,5,0)),"na",VLOOKUP(B1164,Gold!$A$2:$G$1264,5,0))</f>
        <v>1351.6</v>
      </c>
      <c r="F1164" s="13">
        <f>IF(ISERROR(VLOOKUP(B1164,FXAIX!$A$2:$G$1259,5,0)),"na",VLOOKUP(B1164,FXAIX!$A$2:$G$1259,5,0))</f>
        <v>100.5</v>
      </c>
      <c r="G1164" s="13">
        <f>IF(ISERROR(VLOOKUP(B1164,SP500v2!$A$2:$G$1259,5,0)),"na",VLOOKUP(B1164,SP500v2!$A$2:$G$1259,5,0))</f>
        <v>2872.87</v>
      </c>
      <c r="H1164" s="13">
        <f>IF(ISERROR(VLOOKUP(B1164,'ishare R3000 ETF'!$A$2:$G$1260,4,0)),"na",VLOOKUP(B1164,'ishare R3000 ETF'!$A$2:$G$1260,4,0))</f>
        <v>167.779999</v>
      </c>
      <c r="I1164" s="13">
        <f>IF(ISERROR(VLOOKUP(B1164,'^IXIC'!$A$2:$E$1260,5,0)),"na",VLOOKUP(B1164,'^IXIC'!$A$2:$E$1260,5,0))</f>
        <v>7505.7700199999999</v>
      </c>
      <c r="J1164" s="12">
        <f>IF(ISERROR(VLOOKUP(B1164,'Russell 2000'!$A$1:$E$1260,5,0)),"na",VLOOKUP(B1164,'Russell 2000'!$A$1:$E$1260,5,0))</f>
        <v>1608.0600589999999</v>
      </c>
      <c r="K1164" s="12">
        <f>IF(ISERROR(VLOOKUP(B1164,'EURUSD=X'!$A$2:$E$1307,4,0)),"na",VLOOKUP(B1164,'EURUSD=X'!$A$2:$E$1307,4,0))</f>
        <v>1.2387429999999999</v>
      </c>
      <c r="L1164" s="12">
        <f>IF(ISERROR(VLOOKUP(B1164,'ETH-USD'!$A$2:$E$1776,5,0)),"na",VLOOKUP(B1164,'ETH-USD'!$A$2:$E$1776,5,0))</f>
        <v>1055.170044</v>
      </c>
      <c r="M1164" s="13">
        <f>IF(ISERROR(VLOOKUP(B1164,'BTC-USD'!$A$2:$E$1828,5,0)),"na",(VLOOKUP(B1164,'BTC-USD'!$A$2:$E$1828,5,0)))</f>
        <v>11171.400390999999</v>
      </c>
      <c r="N1164" s="12" t="str">
        <f>IF(ISERROR(VLOOKUP(B1164,'SOL-USD'!$A$2:$E$893,5,0)),"na",VLOOKUP(B1164,'SOL-USD'!$A$2:$E$893,5,0))</f>
        <v>na</v>
      </c>
      <c r="O1164" s="12" t="str">
        <f>IF(ISERROR(VLOOKUP(B1164,'AVAX-USD'!$A$2:$E$799,5,0)),"na",VLOOKUP(B1164,'AVAX-USD'!$A$2:$E$799,5,0))</f>
        <v>na</v>
      </c>
      <c r="P1164" s="12">
        <f>IF(ISERROR(VLOOKUP(B1164,'ADA-USD'!$A$2:$E$1776,5,0)),"na",VLOOKUP(B1164,'ADA-USD'!$A$2:$E$1776,5,0))</f>
        <v>0.62338199999999999</v>
      </c>
      <c r="Q1164" s="12" t="str">
        <f>IF(ISERROR(VLOOKUP(B1164,'DOT-USD'!$A$2:$E$761,5,0)),"na",VLOOKUP(B1164,'DOT-USD'!$A$2:$E$761,5,0))</f>
        <v>na</v>
      </c>
      <c r="R1164" s="14">
        <f>IF(ISERROR(VLOOKUP(B1164,'DOGE-USD'!$A$2:$G$1776,5,0)),"na",VLOOKUP(B1164,'DOGE-USD'!$A$2:$G$1776,5,0))</f>
        <v>7.2370000000000004E-3</v>
      </c>
      <c r="S1164" s="14" t="str">
        <f>IF(ISERROR(VLOOKUP(B1164,'SHIB-USD'!$A$2:$G$780,5,0)),"na",VLOOKUP(B1164,'SHIB-USD'!$A$2:$G$780,5,0))</f>
        <v>na</v>
      </c>
      <c r="T1164" s="12" t="str">
        <f>IF(ISERROR(VLOOKUP(B1164,'Uni-USD'!$A$2:$G$735,5,0)),"na",VLOOKUP(B1164,'Uni-USD'!$A$2:$G$735,5,0))</f>
        <v>na</v>
      </c>
      <c r="U1164">
        <f>IF(ISERROR(VLOOKUP(B1164,Crude!$A$2:$G$1264,5,0)),"na",VLOOKUP(B1164,Crude!$A$2:$G$1264,5,0))</f>
        <v>66.14</v>
      </c>
      <c r="V1164">
        <f>IF(ISERROR(VLOOKUP(B1164,Wheat!$A$2:$G$1264,5,0)),"na",VLOOKUP(B1164,Wheat!$A$2:$G$1264,5,0))</f>
        <v>441</v>
      </c>
    </row>
    <row r="1165" spans="1:22" x14ac:dyDescent="0.35">
      <c r="A1165">
        <f t="shared" si="18"/>
        <v>2018</v>
      </c>
      <c r="B1165" s="10">
        <v>43125</v>
      </c>
      <c r="C1165" s="11">
        <f>VLOOKUP(B1165,Yields!$A$2:$B$1680,2,0)</f>
        <v>1.23</v>
      </c>
      <c r="D1165" s="11">
        <f>IF(ISERROR(VLOOKUP(B1165,Silver!$A$2:$G$1265,5,0)),"na",VLOOKUP(B1165,Silver!$A$2:$G$1265,5,0))</f>
        <v>17.550999999999998</v>
      </c>
      <c r="E1165" s="11">
        <f>IF(ISERROR(VLOOKUP(B1165,Gold!$A$2:$G$1264,5,0)),"na",VLOOKUP(B1165,Gold!$A$2:$G$1264,5,0))</f>
        <v>1362.4</v>
      </c>
      <c r="F1165" s="13">
        <f>IF(ISERROR(VLOOKUP(B1165,FXAIX!$A$2:$G$1259,5,0)),"na",VLOOKUP(B1165,FXAIX!$A$2:$G$1259,5,0))</f>
        <v>99.32</v>
      </c>
      <c r="G1165" s="13">
        <f>IF(ISERROR(VLOOKUP(B1165,SP500v2!$A$2:$G$1259,5,0)),"na",VLOOKUP(B1165,SP500v2!$A$2:$G$1259,5,0))</f>
        <v>2839.25</v>
      </c>
      <c r="H1165" s="13">
        <f>IF(ISERROR(VLOOKUP(B1165,'ishare R3000 ETF'!$A$2:$G$1260,4,0)),"na",VLOOKUP(B1165,'ishare R3000 ETF'!$A$2:$G$1260,4,0))</f>
        <v>166.91999799999999</v>
      </c>
      <c r="I1165" s="13">
        <f>IF(ISERROR(VLOOKUP(B1165,'^IXIC'!$A$2:$E$1260,5,0)),"na",VLOOKUP(B1165,'^IXIC'!$A$2:$E$1260,5,0))</f>
        <v>7411.1601559999999</v>
      </c>
      <c r="J1165" s="12">
        <f>IF(ISERROR(VLOOKUP(B1165,'Russell 2000'!$A$1:$E$1260,5,0)),"na",VLOOKUP(B1165,'Russell 2000'!$A$1:$E$1260,5,0))</f>
        <v>1601.670044</v>
      </c>
      <c r="K1165" s="12">
        <f>IF(ISERROR(VLOOKUP(B1165,'EURUSD=X'!$A$2:$E$1307,4,0)),"na",VLOOKUP(B1165,'EURUSD=X'!$A$2:$E$1307,4,0))</f>
        <v>1.2386509999999999</v>
      </c>
      <c r="L1165" s="12">
        <f>IF(ISERROR(VLOOKUP(B1165,'ETH-USD'!$A$2:$E$1776,5,0)),"na",VLOOKUP(B1165,'ETH-USD'!$A$2:$E$1776,5,0))</f>
        <v>1056.030029</v>
      </c>
      <c r="M1165" s="13">
        <f>IF(ISERROR(VLOOKUP(B1165,'BTC-USD'!$A$2:$E$1828,5,0)),"na",(VLOOKUP(B1165,'BTC-USD'!$A$2:$E$1828,5,0)))</f>
        <v>11259.400390999999</v>
      </c>
      <c r="N1165" s="12" t="str">
        <f>IF(ISERROR(VLOOKUP(B1165,'SOL-USD'!$A$2:$E$893,5,0)),"na",VLOOKUP(B1165,'SOL-USD'!$A$2:$E$893,5,0))</f>
        <v>na</v>
      </c>
      <c r="O1165" s="12" t="str">
        <f>IF(ISERROR(VLOOKUP(B1165,'AVAX-USD'!$A$2:$E$799,5,0)),"na",VLOOKUP(B1165,'AVAX-USD'!$A$2:$E$799,5,0))</f>
        <v>na</v>
      </c>
      <c r="P1165" s="12">
        <f>IF(ISERROR(VLOOKUP(B1165,'ADA-USD'!$A$2:$E$1776,5,0)),"na",VLOOKUP(B1165,'ADA-USD'!$A$2:$E$1776,5,0))</f>
        <v>0.63749500000000003</v>
      </c>
      <c r="Q1165" s="12" t="str">
        <f>IF(ISERROR(VLOOKUP(B1165,'DOT-USD'!$A$2:$E$761,5,0)),"na",VLOOKUP(B1165,'DOT-USD'!$A$2:$E$761,5,0))</f>
        <v>na</v>
      </c>
      <c r="R1165" s="14">
        <f>IF(ISERROR(VLOOKUP(B1165,'DOGE-USD'!$A$2:$G$1776,5,0)),"na",VLOOKUP(B1165,'DOGE-USD'!$A$2:$G$1776,5,0))</f>
        <v>7.6670000000000002E-3</v>
      </c>
      <c r="S1165" s="14" t="str">
        <f>IF(ISERROR(VLOOKUP(B1165,'SHIB-USD'!$A$2:$G$780,5,0)),"na",VLOOKUP(B1165,'SHIB-USD'!$A$2:$G$780,5,0))</f>
        <v>na</v>
      </c>
      <c r="T1165" s="12" t="str">
        <f>IF(ISERROR(VLOOKUP(B1165,'Uni-USD'!$A$2:$G$735,5,0)),"na",VLOOKUP(B1165,'Uni-USD'!$A$2:$G$735,5,0))</f>
        <v>na</v>
      </c>
      <c r="U1165">
        <f>IF(ISERROR(VLOOKUP(B1165,Crude!$A$2:$G$1264,5,0)),"na",VLOOKUP(B1165,Crude!$A$2:$G$1264,5,0))</f>
        <v>65.510000000000005</v>
      </c>
      <c r="V1165">
        <f>IF(ISERROR(VLOOKUP(B1165,Wheat!$A$2:$G$1264,5,0)),"na",VLOOKUP(B1165,Wheat!$A$2:$G$1264,5,0))</f>
        <v>434.5</v>
      </c>
    </row>
    <row r="1166" spans="1:22" x14ac:dyDescent="0.35">
      <c r="A1166">
        <f t="shared" si="18"/>
        <v>2018</v>
      </c>
      <c r="B1166" s="10">
        <v>43124</v>
      </c>
      <c r="C1166" s="11">
        <f>VLOOKUP(B1166,Yields!$A$2:$B$1680,2,0)</f>
        <v>1.25</v>
      </c>
      <c r="D1166" s="11">
        <f>IF(ISERROR(VLOOKUP(B1166,Silver!$A$2:$G$1265,5,0)),"na",VLOOKUP(B1166,Silver!$A$2:$G$1265,5,0))</f>
        <v>17.425000000000001</v>
      </c>
      <c r="E1166" s="11">
        <f>IF(ISERROR(VLOOKUP(B1166,Gold!$A$2:$G$1264,5,0)),"na",VLOOKUP(B1166,Gold!$A$2:$G$1264,5,0))</f>
        <v>1355.9</v>
      </c>
      <c r="F1166" s="13">
        <f>IF(ISERROR(VLOOKUP(B1166,FXAIX!$A$2:$G$1259,5,0)),"na",VLOOKUP(B1166,FXAIX!$A$2:$G$1259,5,0))</f>
        <v>99.260002</v>
      </c>
      <c r="G1166" s="13">
        <f>IF(ISERROR(VLOOKUP(B1166,SP500v2!$A$2:$G$1259,5,0)),"na",VLOOKUP(B1166,SP500v2!$A$2:$G$1259,5,0))</f>
        <v>2837.54</v>
      </c>
      <c r="H1166" s="13">
        <f>IF(ISERROR(VLOOKUP(B1166,'ishare R3000 ETF'!$A$2:$G$1260,4,0)),"na",VLOOKUP(B1166,'ishare R3000 ETF'!$A$2:$G$1260,4,0))</f>
        <v>166.64999399999999</v>
      </c>
      <c r="I1166" s="13">
        <f>IF(ISERROR(VLOOKUP(B1166,'^IXIC'!$A$2:$E$1260,5,0)),"na",VLOOKUP(B1166,'^IXIC'!$A$2:$E$1260,5,0))</f>
        <v>7415.0600590000004</v>
      </c>
      <c r="J1166" s="12">
        <f>IF(ISERROR(VLOOKUP(B1166,'Russell 2000'!$A$1:$E$1260,5,0)),"na",VLOOKUP(B1166,'Russell 2000'!$A$1:$E$1260,5,0))</f>
        <v>1601.7700199999999</v>
      </c>
      <c r="K1166" s="12">
        <f>IF(ISERROR(VLOOKUP(B1166,'EURUSD=X'!$A$2:$E$1307,4,0)),"na",VLOOKUP(B1166,'EURUSD=X'!$A$2:$E$1307,4,0))</f>
        <v>1.2295130000000001</v>
      </c>
      <c r="L1166" s="12">
        <f>IF(ISERROR(VLOOKUP(B1166,'ETH-USD'!$A$2:$E$1776,5,0)),"na",VLOOKUP(B1166,'ETH-USD'!$A$2:$E$1776,5,0))</f>
        <v>1058.780029</v>
      </c>
      <c r="M1166" s="13">
        <f>IF(ISERROR(VLOOKUP(B1166,'BTC-USD'!$A$2:$E$1828,5,0)),"na",(VLOOKUP(B1166,'BTC-USD'!$A$2:$E$1828,5,0)))</f>
        <v>11359.400390999999</v>
      </c>
      <c r="N1166" s="12" t="str">
        <f>IF(ISERROR(VLOOKUP(B1166,'SOL-USD'!$A$2:$E$893,5,0)),"na",VLOOKUP(B1166,'SOL-USD'!$A$2:$E$893,5,0))</f>
        <v>na</v>
      </c>
      <c r="O1166" s="12" t="str">
        <f>IF(ISERROR(VLOOKUP(B1166,'AVAX-USD'!$A$2:$E$799,5,0)),"na",VLOOKUP(B1166,'AVAX-USD'!$A$2:$E$799,5,0))</f>
        <v>na</v>
      </c>
      <c r="P1166" s="12">
        <f>IF(ISERROR(VLOOKUP(B1166,'ADA-USD'!$A$2:$E$1776,5,0)),"na",VLOOKUP(B1166,'ADA-USD'!$A$2:$E$1776,5,0))</f>
        <v>0.62220799999999998</v>
      </c>
      <c r="Q1166" s="12" t="str">
        <f>IF(ISERROR(VLOOKUP(B1166,'DOT-USD'!$A$2:$E$761,5,0)),"na",VLOOKUP(B1166,'DOT-USD'!$A$2:$E$761,5,0))</f>
        <v>na</v>
      </c>
      <c r="R1166" s="14">
        <f>IF(ISERROR(VLOOKUP(B1166,'DOGE-USD'!$A$2:$G$1776,5,0)),"na",VLOOKUP(B1166,'DOGE-USD'!$A$2:$G$1776,5,0))</f>
        <v>7.0829999999999999E-3</v>
      </c>
      <c r="S1166" s="14" t="str">
        <f>IF(ISERROR(VLOOKUP(B1166,'SHIB-USD'!$A$2:$G$780,5,0)),"na",VLOOKUP(B1166,'SHIB-USD'!$A$2:$G$780,5,0))</f>
        <v>na</v>
      </c>
      <c r="T1166" s="12" t="str">
        <f>IF(ISERROR(VLOOKUP(B1166,'Uni-USD'!$A$2:$G$735,5,0)),"na",VLOOKUP(B1166,'Uni-USD'!$A$2:$G$735,5,0))</f>
        <v>na</v>
      </c>
      <c r="U1166">
        <f>IF(ISERROR(VLOOKUP(B1166,Crude!$A$2:$G$1264,5,0)),"na",VLOOKUP(B1166,Crude!$A$2:$G$1264,5,0))</f>
        <v>65.61</v>
      </c>
      <c r="V1166">
        <f>IF(ISERROR(VLOOKUP(B1166,Wheat!$A$2:$G$1264,5,0)),"na",VLOOKUP(B1166,Wheat!$A$2:$G$1264,5,0))</f>
        <v>433</v>
      </c>
    </row>
    <row r="1167" spans="1:22" x14ac:dyDescent="0.35">
      <c r="A1167">
        <f t="shared" si="18"/>
        <v>2018</v>
      </c>
      <c r="B1167" s="10">
        <v>43123</v>
      </c>
      <c r="C1167" s="11">
        <f>VLOOKUP(B1167,Yields!$A$2:$B$1680,2,0)</f>
        <v>1.26</v>
      </c>
      <c r="D1167" s="11">
        <f>IF(ISERROR(VLOOKUP(B1167,Silver!$A$2:$G$1265,5,0)),"na",VLOOKUP(B1167,Silver!$A$2:$G$1265,5,0))</f>
        <v>16.855</v>
      </c>
      <c r="E1167" s="11">
        <f>IF(ISERROR(VLOOKUP(B1167,Gold!$A$2:$G$1264,5,0)),"na",VLOOKUP(B1167,Gold!$A$2:$G$1264,5,0))</f>
        <v>1335.7</v>
      </c>
      <c r="F1167" s="13">
        <f>IF(ISERROR(VLOOKUP(B1167,FXAIX!$A$2:$G$1259,5,0)),"na",VLOOKUP(B1167,FXAIX!$A$2:$G$1259,5,0))</f>
        <v>99.32</v>
      </c>
      <c r="G1167" s="13">
        <f>IF(ISERROR(VLOOKUP(B1167,SP500v2!$A$2:$G$1259,5,0)),"na",VLOOKUP(B1167,SP500v2!$A$2:$G$1259,5,0))</f>
        <v>2839.13</v>
      </c>
      <c r="H1167" s="13">
        <f>IF(ISERROR(VLOOKUP(B1167,'ishare R3000 ETF'!$A$2:$G$1260,4,0)),"na",VLOOKUP(B1167,'ishare R3000 ETF'!$A$2:$G$1260,4,0))</f>
        <v>167</v>
      </c>
      <c r="I1167" s="13">
        <f>IF(ISERROR(VLOOKUP(B1167,'^IXIC'!$A$2:$E$1260,5,0)),"na",VLOOKUP(B1167,'^IXIC'!$A$2:$E$1260,5,0))</f>
        <v>7460.2900390000004</v>
      </c>
      <c r="J1167" s="12">
        <f>IF(ISERROR(VLOOKUP(B1167,'Russell 2000'!$A$1:$E$1260,5,0)),"na",VLOOKUP(B1167,'Russell 2000'!$A$1:$E$1260,5,0))</f>
        <v>1610.709961</v>
      </c>
      <c r="K1167" s="12">
        <f>IF(ISERROR(VLOOKUP(B1167,'EURUSD=X'!$A$2:$E$1307,4,0)),"na",VLOOKUP(B1167,'EURUSD=X'!$A$2:$E$1307,4,0))</f>
        <v>1.222359</v>
      </c>
      <c r="L1167" s="12">
        <f>IF(ISERROR(VLOOKUP(B1167,'ETH-USD'!$A$2:$E$1776,5,0)),"na",VLOOKUP(B1167,'ETH-USD'!$A$2:$E$1776,5,0))</f>
        <v>986.22900400000003</v>
      </c>
      <c r="M1167" s="13">
        <f>IF(ISERROR(VLOOKUP(B1167,'BTC-USD'!$A$2:$E$1828,5,0)),"na",(VLOOKUP(B1167,'BTC-USD'!$A$2:$E$1828,5,0)))</f>
        <v>10868.400390999999</v>
      </c>
      <c r="N1167" s="12" t="str">
        <f>IF(ISERROR(VLOOKUP(B1167,'SOL-USD'!$A$2:$E$893,5,0)),"na",VLOOKUP(B1167,'SOL-USD'!$A$2:$E$893,5,0))</f>
        <v>na</v>
      </c>
      <c r="O1167" s="12" t="str">
        <f>IF(ISERROR(VLOOKUP(B1167,'AVAX-USD'!$A$2:$E$799,5,0)),"na",VLOOKUP(B1167,'AVAX-USD'!$A$2:$E$799,5,0))</f>
        <v>na</v>
      </c>
      <c r="P1167" s="12">
        <f>IF(ISERROR(VLOOKUP(B1167,'ADA-USD'!$A$2:$E$1776,5,0)),"na",VLOOKUP(B1167,'ADA-USD'!$A$2:$E$1776,5,0))</f>
        <v>0.56306999999999996</v>
      </c>
      <c r="Q1167" s="12" t="str">
        <f>IF(ISERROR(VLOOKUP(B1167,'DOT-USD'!$A$2:$E$761,5,0)),"na",VLOOKUP(B1167,'DOT-USD'!$A$2:$E$761,5,0))</f>
        <v>na</v>
      </c>
      <c r="R1167" s="14">
        <f>IF(ISERROR(VLOOKUP(B1167,'DOGE-USD'!$A$2:$G$1776,5,0)),"na",VLOOKUP(B1167,'DOGE-USD'!$A$2:$G$1776,5,0))</f>
        <v>6.6730000000000001E-3</v>
      </c>
      <c r="S1167" s="14" t="str">
        <f>IF(ISERROR(VLOOKUP(B1167,'SHIB-USD'!$A$2:$G$780,5,0)),"na",VLOOKUP(B1167,'SHIB-USD'!$A$2:$G$780,5,0))</f>
        <v>na</v>
      </c>
      <c r="T1167" s="12" t="str">
        <f>IF(ISERROR(VLOOKUP(B1167,'Uni-USD'!$A$2:$G$735,5,0)),"na",VLOOKUP(B1167,'Uni-USD'!$A$2:$G$735,5,0))</f>
        <v>na</v>
      </c>
      <c r="U1167">
        <f>IF(ISERROR(VLOOKUP(B1167,Crude!$A$2:$G$1264,5,0)),"na",VLOOKUP(B1167,Crude!$A$2:$G$1264,5,0))</f>
        <v>64.47</v>
      </c>
      <c r="V1167">
        <f>IF(ISERROR(VLOOKUP(B1167,Wheat!$A$2:$G$1264,5,0)),"na",VLOOKUP(B1167,Wheat!$A$2:$G$1264,5,0))</f>
        <v>421.5</v>
      </c>
    </row>
    <row r="1168" spans="1:22" x14ac:dyDescent="0.35">
      <c r="A1168">
        <f t="shared" si="18"/>
        <v>2018</v>
      </c>
      <c r="B1168" s="10">
        <v>43122</v>
      </c>
      <c r="C1168" s="11">
        <f>VLOOKUP(B1168,Yields!$A$2:$B$1680,2,0)</f>
        <v>1.27</v>
      </c>
      <c r="D1168" s="11">
        <f>IF(ISERROR(VLOOKUP(B1168,Silver!$A$2:$G$1265,5,0)),"na",VLOOKUP(B1168,Silver!$A$2:$G$1265,5,0))</f>
        <v>16.931000000000001</v>
      </c>
      <c r="E1168" s="11">
        <f>IF(ISERROR(VLOOKUP(B1168,Gold!$A$2:$G$1264,5,0)),"na",VLOOKUP(B1168,Gold!$A$2:$G$1264,5,0))</f>
        <v>1330.9</v>
      </c>
      <c r="F1168" s="13">
        <f>IF(ISERROR(VLOOKUP(B1168,FXAIX!$A$2:$G$1259,5,0)),"na",VLOOKUP(B1168,FXAIX!$A$2:$G$1259,5,0))</f>
        <v>99.099997999999999</v>
      </c>
      <c r="G1168" s="13">
        <f>IF(ISERROR(VLOOKUP(B1168,SP500v2!$A$2:$G$1259,5,0)),"na",VLOOKUP(B1168,SP500v2!$A$2:$G$1259,5,0))</f>
        <v>2832.97</v>
      </c>
      <c r="H1168" s="13">
        <f>IF(ISERROR(VLOOKUP(B1168,'ishare R3000 ETF'!$A$2:$G$1260,4,0)),"na",VLOOKUP(B1168,'ishare R3000 ETF'!$A$2:$G$1260,4,0))</f>
        <v>165.69000199999999</v>
      </c>
      <c r="I1168" s="13">
        <f>IF(ISERROR(VLOOKUP(B1168,'^IXIC'!$A$2:$E$1260,5,0)),"na",VLOOKUP(B1168,'^IXIC'!$A$2:$E$1260,5,0))</f>
        <v>7408.0297849999997</v>
      </c>
      <c r="J1168" s="12">
        <f>IF(ISERROR(VLOOKUP(B1168,'Russell 2000'!$A$1:$E$1260,5,0)),"na",VLOOKUP(B1168,'Russell 2000'!$A$1:$E$1260,5,0))</f>
        <v>1605.170044</v>
      </c>
      <c r="K1168" s="12">
        <f>IF(ISERROR(VLOOKUP(B1168,'EURUSD=X'!$A$2:$E$1307,4,0)),"na",VLOOKUP(B1168,'EURUSD=X'!$A$2:$E$1307,4,0))</f>
        <v>1.2214640000000001</v>
      </c>
      <c r="L1168" s="12">
        <f>IF(ISERROR(VLOOKUP(B1168,'ETH-USD'!$A$2:$E$1776,5,0)),"na",VLOOKUP(B1168,'ETH-USD'!$A$2:$E$1776,5,0))</f>
        <v>1003.26001</v>
      </c>
      <c r="M1168" s="13">
        <f>IF(ISERROR(VLOOKUP(B1168,'BTC-USD'!$A$2:$E$1828,5,0)),"na",(VLOOKUP(B1168,'BTC-USD'!$A$2:$E$1828,5,0)))</f>
        <v>10931.400390999999</v>
      </c>
      <c r="N1168" s="12" t="str">
        <f>IF(ISERROR(VLOOKUP(B1168,'SOL-USD'!$A$2:$E$893,5,0)),"na",VLOOKUP(B1168,'SOL-USD'!$A$2:$E$893,5,0))</f>
        <v>na</v>
      </c>
      <c r="O1168" s="12" t="str">
        <f>IF(ISERROR(VLOOKUP(B1168,'AVAX-USD'!$A$2:$E$799,5,0)),"na",VLOOKUP(B1168,'AVAX-USD'!$A$2:$E$799,5,0))</f>
        <v>na</v>
      </c>
      <c r="P1168" s="12">
        <f>IF(ISERROR(VLOOKUP(B1168,'ADA-USD'!$A$2:$E$1776,5,0)),"na",VLOOKUP(B1168,'ADA-USD'!$A$2:$E$1776,5,0))</f>
        <v>0.57045800000000002</v>
      </c>
      <c r="Q1168" s="12" t="str">
        <f>IF(ISERROR(VLOOKUP(B1168,'DOT-USD'!$A$2:$E$761,5,0)),"na",VLOOKUP(B1168,'DOT-USD'!$A$2:$E$761,5,0))</f>
        <v>na</v>
      </c>
      <c r="R1168" s="14">
        <f>IF(ISERROR(VLOOKUP(B1168,'DOGE-USD'!$A$2:$G$1776,5,0)),"na",VLOOKUP(B1168,'DOGE-USD'!$A$2:$G$1776,5,0))</f>
        <v>6.7340000000000004E-3</v>
      </c>
      <c r="S1168" s="14" t="str">
        <f>IF(ISERROR(VLOOKUP(B1168,'SHIB-USD'!$A$2:$G$780,5,0)),"na",VLOOKUP(B1168,'SHIB-USD'!$A$2:$G$780,5,0))</f>
        <v>na</v>
      </c>
      <c r="T1168" s="12" t="str">
        <f>IF(ISERROR(VLOOKUP(B1168,'Uni-USD'!$A$2:$G$735,5,0)),"na",VLOOKUP(B1168,'Uni-USD'!$A$2:$G$735,5,0))</f>
        <v>na</v>
      </c>
      <c r="U1168">
        <f>IF(ISERROR(VLOOKUP(B1168,Crude!$A$2:$G$1264,5,0)),"na",VLOOKUP(B1168,Crude!$A$2:$G$1264,5,0))</f>
        <v>63.49</v>
      </c>
      <c r="V1168">
        <f>IF(ISERROR(VLOOKUP(B1168,Wheat!$A$2:$G$1264,5,0)),"na",VLOOKUP(B1168,Wheat!$A$2:$G$1264,5,0))</f>
        <v>425.75</v>
      </c>
    </row>
    <row r="1169" spans="1:22" x14ac:dyDescent="0.35">
      <c r="A1169">
        <f t="shared" si="18"/>
        <v>2018</v>
      </c>
      <c r="B1169" s="10">
        <v>43119</v>
      </c>
      <c r="C1169" s="11">
        <f>VLOOKUP(B1169,Yields!$A$2:$B$1680,2,0)</f>
        <v>1.28</v>
      </c>
      <c r="D1169" s="11">
        <f>IF(ISERROR(VLOOKUP(B1169,Silver!$A$2:$G$1265,5,0)),"na",VLOOKUP(B1169,Silver!$A$2:$G$1265,5,0))</f>
        <v>16.975000000000001</v>
      </c>
      <c r="E1169" s="11">
        <f>IF(ISERROR(VLOOKUP(B1169,Gold!$A$2:$G$1264,5,0)),"na",VLOOKUP(B1169,Gold!$A$2:$G$1264,5,0))</f>
        <v>1331.9</v>
      </c>
      <c r="F1169" s="13">
        <f>IF(ISERROR(VLOOKUP(B1169,FXAIX!$A$2:$G$1259,5,0)),"na",VLOOKUP(B1169,FXAIX!$A$2:$G$1259,5,0))</f>
        <v>98.300003000000004</v>
      </c>
      <c r="G1169" s="13">
        <f>IF(ISERROR(VLOOKUP(B1169,SP500v2!$A$2:$G$1259,5,0)),"na",VLOOKUP(B1169,SP500v2!$A$2:$G$1259,5,0))</f>
        <v>2810.3</v>
      </c>
      <c r="H1169" s="13">
        <f>IF(ISERROR(VLOOKUP(B1169,'ishare R3000 ETF'!$A$2:$G$1260,4,0)),"na",VLOOKUP(B1169,'ishare R3000 ETF'!$A$2:$G$1260,4,0))</f>
        <v>165.050003</v>
      </c>
      <c r="I1169" s="13">
        <f>IF(ISERROR(VLOOKUP(B1169,'^IXIC'!$A$2:$E$1260,5,0)),"na",VLOOKUP(B1169,'^IXIC'!$A$2:$E$1260,5,0))</f>
        <v>7336.3798829999996</v>
      </c>
      <c r="J1169" s="12">
        <f>IF(ISERROR(VLOOKUP(B1169,'Russell 2000'!$A$1:$E$1260,5,0)),"na",VLOOKUP(B1169,'Russell 2000'!$A$1:$E$1260,5,0))</f>
        <v>1597.630005</v>
      </c>
      <c r="K1169" s="12">
        <f>IF(ISERROR(VLOOKUP(B1169,'EURUSD=X'!$A$2:$E$1307,4,0)),"na",VLOOKUP(B1169,'EURUSD=X'!$A$2:$E$1307,4,0))</f>
        <v>1.2220310000000001</v>
      </c>
      <c r="L1169" s="12">
        <f>IF(ISERROR(VLOOKUP(B1169,'ETH-USD'!$A$2:$E$1776,5,0)),"na",VLOOKUP(B1169,'ETH-USD'!$A$2:$E$1776,5,0))</f>
        <v>1039.099976</v>
      </c>
      <c r="M1169" s="13">
        <f>IF(ISERROR(VLOOKUP(B1169,'BTC-USD'!$A$2:$E$1828,5,0)),"na",(VLOOKUP(B1169,'BTC-USD'!$A$2:$E$1828,5,0)))</f>
        <v>11607.400390999999</v>
      </c>
      <c r="N1169" s="12" t="str">
        <f>IF(ISERROR(VLOOKUP(B1169,'SOL-USD'!$A$2:$E$893,5,0)),"na",VLOOKUP(B1169,'SOL-USD'!$A$2:$E$893,5,0))</f>
        <v>na</v>
      </c>
      <c r="O1169" s="12" t="str">
        <f>IF(ISERROR(VLOOKUP(B1169,'AVAX-USD'!$A$2:$E$799,5,0)),"na",VLOOKUP(B1169,'AVAX-USD'!$A$2:$E$799,5,0))</f>
        <v>na</v>
      </c>
      <c r="P1169" s="12">
        <f>IF(ISERROR(VLOOKUP(B1169,'ADA-USD'!$A$2:$E$1776,5,0)),"na",VLOOKUP(B1169,'ADA-USD'!$A$2:$E$1776,5,0))</f>
        <v>0.65049800000000002</v>
      </c>
      <c r="Q1169" s="12" t="str">
        <f>IF(ISERROR(VLOOKUP(B1169,'DOT-USD'!$A$2:$E$761,5,0)),"na",VLOOKUP(B1169,'DOT-USD'!$A$2:$E$761,5,0))</f>
        <v>na</v>
      </c>
      <c r="R1169" s="14">
        <f>IF(ISERROR(VLOOKUP(B1169,'DOGE-USD'!$A$2:$G$1776,5,0)),"na",VLOOKUP(B1169,'DOGE-USD'!$A$2:$G$1776,5,0))</f>
        <v>7.8709999999999995E-3</v>
      </c>
      <c r="S1169" s="14" t="str">
        <f>IF(ISERROR(VLOOKUP(B1169,'SHIB-USD'!$A$2:$G$780,5,0)),"na",VLOOKUP(B1169,'SHIB-USD'!$A$2:$G$780,5,0))</f>
        <v>na</v>
      </c>
      <c r="T1169" s="12" t="str">
        <f>IF(ISERROR(VLOOKUP(B1169,'Uni-USD'!$A$2:$G$735,5,0)),"na",VLOOKUP(B1169,'Uni-USD'!$A$2:$G$735,5,0))</f>
        <v>na</v>
      </c>
      <c r="U1169">
        <f>IF(ISERROR(VLOOKUP(B1169,Crude!$A$2:$G$1264,5,0)),"na",VLOOKUP(B1169,Crude!$A$2:$G$1264,5,0))</f>
        <v>63.37</v>
      </c>
      <c r="V1169">
        <f>IF(ISERROR(VLOOKUP(B1169,Wheat!$A$2:$G$1264,5,0)),"na",VLOOKUP(B1169,Wheat!$A$2:$G$1264,5,0))</f>
        <v>422.75</v>
      </c>
    </row>
    <row r="1170" spans="1:22" x14ac:dyDescent="0.35">
      <c r="A1170">
        <f t="shared" si="18"/>
        <v>2018</v>
      </c>
      <c r="B1170" s="10">
        <v>43118</v>
      </c>
      <c r="C1170" s="11">
        <f>VLOOKUP(B1170,Yields!$A$2:$B$1680,2,0)</f>
        <v>1.29</v>
      </c>
      <c r="D1170" s="11">
        <f>IF(ISERROR(VLOOKUP(B1170,Silver!$A$2:$G$1265,5,0)),"na",VLOOKUP(B1170,Silver!$A$2:$G$1265,5,0))</f>
        <v>16.893000000000001</v>
      </c>
      <c r="E1170" s="11">
        <f>IF(ISERROR(VLOOKUP(B1170,Gold!$A$2:$G$1264,5,0)),"na",VLOOKUP(B1170,Gold!$A$2:$G$1264,5,0))</f>
        <v>1326</v>
      </c>
      <c r="F1170" s="13">
        <f>IF(ISERROR(VLOOKUP(B1170,FXAIX!$A$2:$G$1259,5,0)),"na",VLOOKUP(B1170,FXAIX!$A$2:$G$1259,5,0))</f>
        <v>97.870002999999997</v>
      </c>
      <c r="G1170" s="13">
        <f>IF(ISERROR(VLOOKUP(B1170,SP500v2!$A$2:$G$1259,5,0)),"na",VLOOKUP(B1170,SP500v2!$A$2:$G$1259,5,0))</f>
        <v>2798.03</v>
      </c>
      <c r="H1170" s="13">
        <f>IF(ISERROR(VLOOKUP(B1170,'ishare R3000 ETF'!$A$2:$G$1260,4,0)),"na",VLOOKUP(B1170,'ishare R3000 ETF'!$A$2:$G$1260,4,0))</f>
        <v>164.699997</v>
      </c>
      <c r="I1170" s="13">
        <f>IF(ISERROR(VLOOKUP(B1170,'^IXIC'!$A$2:$E$1260,5,0)),"na",VLOOKUP(B1170,'^IXIC'!$A$2:$E$1260,5,0))</f>
        <v>7296.0498049999997</v>
      </c>
      <c r="J1170" s="12">
        <f>IF(ISERROR(VLOOKUP(B1170,'Russell 2000'!$A$1:$E$1260,5,0)),"na",VLOOKUP(B1170,'Russell 2000'!$A$1:$E$1260,5,0))</f>
        <v>1576.7299800000001</v>
      </c>
      <c r="K1170" s="12">
        <f>IF(ISERROR(VLOOKUP(B1170,'EURUSD=X'!$A$2:$E$1307,4,0)),"na",VLOOKUP(B1170,'EURUSD=X'!$A$2:$E$1307,4,0))</f>
        <v>1.217508</v>
      </c>
      <c r="L1170" s="12">
        <f>IF(ISERROR(VLOOKUP(B1170,'ETH-USD'!$A$2:$E$1776,5,0)),"na",VLOOKUP(B1170,'ETH-USD'!$A$2:$E$1776,5,0))</f>
        <v>1036.280029</v>
      </c>
      <c r="M1170" s="13">
        <f>IF(ISERROR(VLOOKUP(B1170,'BTC-USD'!$A$2:$E$1828,5,0)),"na",(VLOOKUP(B1170,'BTC-USD'!$A$2:$E$1828,5,0)))</f>
        <v>11474.900390999999</v>
      </c>
      <c r="N1170" s="12" t="str">
        <f>IF(ISERROR(VLOOKUP(B1170,'SOL-USD'!$A$2:$E$893,5,0)),"na",VLOOKUP(B1170,'SOL-USD'!$A$2:$E$893,5,0))</f>
        <v>na</v>
      </c>
      <c r="O1170" s="12" t="str">
        <f>IF(ISERROR(VLOOKUP(B1170,'AVAX-USD'!$A$2:$E$799,5,0)),"na",VLOOKUP(B1170,'AVAX-USD'!$A$2:$E$799,5,0))</f>
        <v>na</v>
      </c>
      <c r="P1170" s="12">
        <f>IF(ISERROR(VLOOKUP(B1170,'ADA-USD'!$A$2:$E$1776,5,0)),"na",VLOOKUP(B1170,'ADA-USD'!$A$2:$E$1776,5,0))</f>
        <v>0.65984299999999996</v>
      </c>
      <c r="Q1170" s="12" t="str">
        <f>IF(ISERROR(VLOOKUP(B1170,'DOT-USD'!$A$2:$E$761,5,0)),"na",VLOOKUP(B1170,'DOT-USD'!$A$2:$E$761,5,0))</f>
        <v>na</v>
      </c>
      <c r="R1170" s="14">
        <f>IF(ISERROR(VLOOKUP(B1170,'DOGE-USD'!$A$2:$G$1776,5,0)),"na",VLOOKUP(B1170,'DOGE-USD'!$A$2:$G$1776,5,0))</f>
        <v>7.9690000000000004E-3</v>
      </c>
      <c r="S1170" s="14" t="str">
        <f>IF(ISERROR(VLOOKUP(B1170,'SHIB-USD'!$A$2:$G$780,5,0)),"na",VLOOKUP(B1170,'SHIB-USD'!$A$2:$G$780,5,0))</f>
        <v>na</v>
      </c>
      <c r="T1170" s="12" t="str">
        <f>IF(ISERROR(VLOOKUP(B1170,'Uni-USD'!$A$2:$G$735,5,0)),"na",VLOOKUP(B1170,'Uni-USD'!$A$2:$G$735,5,0))</f>
        <v>na</v>
      </c>
      <c r="U1170">
        <f>IF(ISERROR(VLOOKUP(B1170,Crude!$A$2:$G$1264,5,0)),"na",VLOOKUP(B1170,Crude!$A$2:$G$1264,5,0))</f>
        <v>63.95</v>
      </c>
      <c r="V1170">
        <f>IF(ISERROR(VLOOKUP(B1170,Wheat!$A$2:$G$1264,5,0)),"na",VLOOKUP(B1170,Wheat!$A$2:$G$1264,5,0))</f>
        <v>425.25</v>
      </c>
    </row>
    <row r="1171" spans="1:22" x14ac:dyDescent="0.35">
      <c r="A1171">
        <f t="shared" si="18"/>
        <v>2018</v>
      </c>
      <c r="B1171" s="10">
        <v>43117</v>
      </c>
      <c r="C1171" s="11">
        <f>VLOOKUP(B1171,Yields!$A$2:$B$1680,2,0)</f>
        <v>1.31</v>
      </c>
      <c r="D1171" s="11">
        <f>IF(ISERROR(VLOOKUP(B1171,Silver!$A$2:$G$1265,5,0)),"na",VLOOKUP(B1171,Silver!$A$2:$G$1265,5,0))</f>
        <v>17.105</v>
      </c>
      <c r="E1171" s="11">
        <f>IF(ISERROR(VLOOKUP(B1171,Gold!$A$2:$G$1264,5,0)),"na",VLOOKUP(B1171,Gold!$A$2:$G$1264,5,0))</f>
        <v>1338</v>
      </c>
      <c r="F1171" s="13">
        <f>IF(ISERROR(VLOOKUP(B1171,FXAIX!$A$2:$G$1259,5,0)),"na",VLOOKUP(B1171,FXAIX!$A$2:$G$1259,5,0))</f>
        <v>98.019997000000004</v>
      </c>
      <c r="G1171" s="13">
        <f>IF(ISERROR(VLOOKUP(B1171,SP500v2!$A$2:$G$1259,5,0)),"na",VLOOKUP(B1171,SP500v2!$A$2:$G$1259,5,0))</f>
        <v>2802.56</v>
      </c>
      <c r="H1171" s="13">
        <f>IF(ISERROR(VLOOKUP(B1171,'ishare R3000 ETF'!$A$2:$G$1260,4,0)),"na",VLOOKUP(B1171,'ishare R3000 ETF'!$A$2:$G$1260,4,0))</f>
        <v>163.990005</v>
      </c>
      <c r="I1171" s="13">
        <f>IF(ISERROR(VLOOKUP(B1171,'^IXIC'!$A$2:$E$1260,5,0)),"na",VLOOKUP(B1171,'^IXIC'!$A$2:$E$1260,5,0))</f>
        <v>7298.2797849999997</v>
      </c>
      <c r="J1171" s="12">
        <f>IF(ISERROR(VLOOKUP(B1171,'Russell 2000'!$A$1:$E$1260,5,0)),"na",VLOOKUP(B1171,'Russell 2000'!$A$1:$E$1260,5,0))</f>
        <v>1586.660034</v>
      </c>
      <c r="K1171" s="12">
        <f>IF(ISERROR(VLOOKUP(B1171,'EURUSD=X'!$A$2:$E$1307,4,0)),"na",VLOOKUP(B1171,'EURUSD=X'!$A$2:$E$1307,4,0))</f>
        <v>1.2199139999999999</v>
      </c>
      <c r="L1171" s="12">
        <f>IF(ISERROR(VLOOKUP(B1171,'ETH-USD'!$A$2:$E$1776,5,0)),"na",VLOOKUP(B1171,'ETH-USD'!$A$2:$E$1776,5,0))</f>
        <v>1014.25</v>
      </c>
      <c r="M1171" s="13">
        <f>IF(ISERROR(VLOOKUP(B1171,'BTC-USD'!$A$2:$E$1828,5,0)),"na",(VLOOKUP(B1171,'BTC-USD'!$A$2:$E$1828,5,0)))</f>
        <v>11188.599609000001</v>
      </c>
      <c r="N1171" s="12" t="str">
        <f>IF(ISERROR(VLOOKUP(B1171,'SOL-USD'!$A$2:$E$893,5,0)),"na",VLOOKUP(B1171,'SOL-USD'!$A$2:$E$893,5,0))</f>
        <v>na</v>
      </c>
      <c r="O1171" s="12" t="str">
        <f>IF(ISERROR(VLOOKUP(B1171,'AVAX-USD'!$A$2:$E$799,5,0)),"na",VLOOKUP(B1171,'AVAX-USD'!$A$2:$E$799,5,0))</f>
        <v>na</v>
      </c>
      <c r="P1171" s="12">
        <f>IF(ISERROR(VLOOKUP(B1171,'ADA-USD'!$A$2:$E$1776,5,0)),"na",VLOOKUP(B1171,'ADA-USD'!$A$2:$E$1776,5,0))</f>
        <v>0.62910200000000005</v>
      </c>
      <c r="Q1171" s="12" t="str">
        <f>IF(ISERROR(VLOOKUP(B1171,'DOT-USD'!$A$2:$E$761,5,0)),"na",VLOOKUP(B1171,'DOT-USD'!$A$2:$E$761,5,0))</f>
        <v>na</v>
      </c>
      <c r="R1171" s="14">
        <f>IF(ISERROR(VLOOKUP(B1171,'DOGE-USD'!$A$2:$G$1776,5,0)),"na",VLOOKUP(B1171,'DOGE-USD'!$A$2:$G$1776,5,0))</f>
        <v>7.6480000000000003E-3</v>
      </c>
      <c r="S1171" s="14" t="str">
        <f>IF(ISERROR(VLOOKUP(B1171,'SHIB-USD'!$A$2:$G$780,5,0)),"na",VLOOKUP(B1171,'SHIB-USD'!$A$2:$G$780,5,0))</f>
        <v>na</v>
      </c>
      <c r="T1171" s="12" t="str">
        <f>IF(ISERROR(VLOOKUP(B1171,'Uni-USD'!$A$2:$G$735,5,0)),"na",VLOOKUP(B1171,'Uni-USD'!$A$2:$G$735,5,0))</f>
        <v>na</v>
      </c>
      <c r="U1171">
        <f>IF(ISERROR(VLOOKUP(B1171,Crude!$A$2:$G$1264,5,0)),"na",VLOOKUP(B1171,Crude!$A$2:$G$1264,5,0))</f>
        <v>63.97</v>
      </c>
      <c r="V1171">
        <f>IF(ISERROR(VLOOKUP(B1171,Wheat!$A$2:$G$1264,5,0)),"na",VLOOKUP(B1171,Wheat!$A$2:$G$1264,5,0))</f>
        <v>421.5</v>
      </c>
    </row>
    <row r="1172" spans="1:22" x14ac:dyDescent="0.35">
      <c r="A1172">
        <f t="shared" si="18"/>
        <v>2018</v>
      </c>
      <c r="B1172" s="10">
        <v>43116</v>
      </c>
      <c r="C1172" s="11">
        <f>VLOOKUP(B1172,Yields!$A$2:$B$1680,2,0)</f>
        <v>1.33</v>
      </c>
      <c r="D1172" s="11">
        <f>IF(ISERROR(VLOOKUP(B1172,Silver!$A$2:$G$1265,5,0)),"na",VLOOKUP(B1172,Silver!$A$2:$G$1265,5,0))</f>
        <v>17.122</v>
      </c>
      <c r="E1172" s="11">
        <f>IF(ISERROR(VLOOKUP(B1172,Gold!$A$2:$G$1264,5,0)),"na",VLOOKUP(B1172,Gold!$A$2:$G$1264,5,0))</f>
        <v>1335.4</v>
      </c>
      <c r="F1172" s="13">
        <f>IF(ISERROR(VLOOKUP(B1172,FXAIX!$A$2:$G$1259,5,0)),"na",VLOOKUP(B1172,FXAIX!$A$2:$G$1259,5,0))</f>
        <v>97.110000999999997</v>
      </c>
      <c r="G1172" s="13">
        <f>IF(ISERROR(VLOOKUP(B1172,SP500v2!$A$2:$G$1259,5,0)),"na",VLOOKUP(B1172,SP500v2!$A$2:$G$1259,5,0))</f>
        <v>2776.42</v>
      </c>
      <c r="H1172" s="13">
        <f>IF(ISERROR(VLOOKUP(B1172,'ishare R3000 ETF'!$A$2:$G$1260,4,0)),"na",VLOOKUP(B1172,'ishare R3000 ETF'!$A$2:$G$1260,4,0))</f>
        <v>163.33000200000001</v>
      </c>
      <c r="I1172" s="13">
        <f>IF(ISERROR(VLOOKUP(B1172,'^IXIC'!$A$2:$E$1260,5,0)),"na",VLOOKUP(B1172,'^IXIC'!$A$2:$E$1260,5,0))</f>
        <v>7223.6899409999996</v>
      </c>
      <c r="J1172" s="12">
        <f>IF(ISERROR(VLOOKUP(B1172,'Russell 2000'!$A$1:$E$1260,5,0)),"na",VLOOKUP(B1172,'Russell 2000'!$A$1:$E$1260,5,0))</f>
        <v>1572.969971</v>
      </c>
      <c r="K1172" s="12">
        <f>IF(ISERROR(VLOOKUP(B1172,'EURUSD=X'!$A$2:$E$1307,4,0)),"na",VLOOKUP(B1172,'EURUSD=X'!$A$2:$E$1307,4,0))</f>
        <v>1.219676</v>
      </c>
      <c r="L1172" s="12">
        <f>IF(ISERROR(VLOOKUP(B1172,'ETH-USD'!$A$2:$E$1776,5,0)),"na",VLOOKUP(B1172,'ETH-USD'!$A$2:$E$1776,5,0))</f>
        <v>1053.6899410000001</v>
      </c>
      <c r="M1172" s="13">
        <f>IF(ISERROR(VLOOKUP(B1172,'BTC-USD'!$A$2:$E$1828,5,0)),"na",(VLOOKUP(B1172,'BTC-USD'!$A$2:$E$1828,5,0)))</f>
        <v>11490.5</v>
      </c>
      <c r="N1172" s="12" t="str">
        <f>IF(ISERROR(VLOOKUP(B1172,'SOL-USD'!$A$2:$E$893,5,0)),"na",VLOOKUP(B1172,'SOL-USD'!$A$2:$E$893,5,0))</f>
        <v>na</v>
      </c>
      <c r="O1172" s="12" t="str">
        <f>IF(ISERROR(VLOOKUP(B1172,'AVAX-USD'!$A$2:$E$799,5,0)),"na",VLOOKUP(B1172,'AVAX-USD'!$A$2:$E$799,5,0))</f>
        <v>na</v>
      </c>
      <c r="P1172" s="12">
        <f>IF(ISERROR(VLOOKUP(B1172,'ADA-USD'!$A$2:$E$1776,5,0)),"na",VLOOKUP(B1172,'ADA-USD'!$A$2:$E$1776,5,0))</f>
        <v>0.62649299999999997</v>
      </c>
      <c r="Q1172" s="12" t="str">
        <f>IF(ISERROR(VLOOKUP(B1172,'DOT-USD'!$A$2:$E$761,5,0)),"na",VLOOKUP(B1172,'DOT-USD'!$A$2:$E$761,5,0))</f>
        <v>na</v>
      </c>
      <c r="R1172" s="14">
        <f>IF(ISERROR(VLOOKUP(B1172,'DOGE-USD'!$A$2:$G$1776,5,0)),"na",VLOOKUP(B1172,'DOGE-USD'!$A$2:$G$1776,5,0))</f>
        <v>6.8219999999999999E-3</v>
      </c>
      <c r="S1172" s="14" t="str">
        <f>IF(ISERROR(VLOOKUP(B1172,'SHIB-USD'!$A$2:$G$780,5,0)),"na",VLOOKUP(B1172,'SHIB-USD'!$A$2:$G$780,5,0))</f>
        <v>na</v>
      </c>
      <c r="T1172" s="12" t="str">
        <f>IF(ISERROR(VLOOKUP(B1172,'Uni-USD'!$A$2:$G$735,5,0)),"na",VLOOKUP(B1172,'Uni-USD'!$A$2:$G$735,5,0))</f>
        <v>na</v>
      </c>
      <c r="U1172">
        <f>IF(ISERROR(VLOOKUP(B1172,Crude!$A$2:$G$1264,5,0)),"na",VLOOKUP(B1172,Crude!$A$2:$G$1264,5,0))</f>
        <v>63.73</v>
      </c>
      <c r="V1172">
        <f>IF(ISERROR(VLOOKUP(B1172,Wheat!$A$2:$G$1264,5,0)),"na",VLOOKUP(B1172,Wheat!$A$2:$G$1264,5,0))</f>
        <v>416.5</v>
      </c>
    </row>
    <row r="1173" spans="1:22" x14ac:dyDescent="0.35">
      <c r="A1173">
        <f t="shared" si="18"/>
        <v>2018</v>
      </c>
      <c r="B1173" s="10">
        <v>43112</v>
      </c>
      <c r="C1173" s="11">
        <f>VLOOKUP(B1173,Yields!$A$2:$B$1680,2,0)</f>
        <v>1.31</v>
      </c>
      <c r="D1173" s="11">
        <f>IF(ISERROR(VLOOKUP(B1173,Silver!$A$2:$G$1265,5,0)),"na",VLOOKUP(B1173,Silver!$A$2:$G$1265,5,0))</f>
        <v>17.068999999999999</v>
      </c>
      <c r="E1173" s="11">
        <f>IF(ISERROR(VLOOKUP(B1173,Gold!$A$2:$G$1264,5,0)),"na",VLOOKUP(B1173,Gold!$A$2:$G$1264,5,0))</f>
        <v>1333.4</v>
      </c>
      <c r="F1173" s="13">
        <f>IF(ISERROR(VLOOKUP(B1173,FXAIX!$A$2:$G$1259,5,0)),"na",VLOOKUP(B1173,FXAIX!$A$2:$G$1259,5,0))</f>
        <v>97.449996999999996</v>
      </c>
      <c r="G1173" s="13">
        <f>IF(ISERROR(VLOOKUP(B1173,SP500v2!$A$2:$G$1259,5,0)),"na",VLOOKUP(B1173,SP500v2!$A$2:$G$1259,5,0))</f>
        <v>2786.24</v>
      </c>
      <c r="H1173" s="13">
        <f>IF(ISERROR(VLOOKUP(B1173,'ishare R3000 ETF'!$A$2:$G$1260,4,0)),"na",VLOOKUP(B1173,'ishare R3000 ETF'!$A$2:$G$1260,4,0))</f>
        <v>163.64999399999999</v>
      </c>
      <c r="I1173" s="13">
        <f>IF(ISERROR(VLOOKUP(B1173,'^IXIC'!$A$2:$E$1260,5,0)),"na",VLOOKUP(B1173,'^IXIC'!$A$2:$E$1260,5,0))</f>
        <v>7261.0600590000004</v>
      </c>
      <c r="J1173" s="12">
        <f>IF(ISERROR(VLOOKUP(B1173,'Russell 2000'!$A$1:$E$1260,5,0)),"na",VLOOKUP(B1173,'Russell 2000'!$A$1:$E$1260,5,0))</f>
        <v>1591.969971</v>
      </c>
      <c r="K1173" s="12">
        <f>IF(ISERROR(VLOOKUP(B1173,'EURUSD=X'!$A$2:$E$1307,4,0)),"na",VLOOKUP(B1173,'EURUSD=X'!$A$2:$E$1307,4,0))</f>
        <v>1.204137</v>
      </c>
      <c r="L1173" s="12">
        <f>IF(ISERROR(VLOOKUP(B1173,'ETH-USD'!$A$2:$E$1776,5,0)),"na",VLOOKUP(B1173,'ETH-USD'!$A$2:$E$1776,5,0))</f>
        <v>1273.1999510000001</v>
      </c>
      <c r="M1173" s="13">
        <f>IF(ISERROR(VLOOKUP(B1173,'BTC-USD'!$A$2:$E$1828,5,0)),"na",(VLOOKUP(B1173,'BTC-USD'!$A$2:$E$1828,5,0)))</f>
        <v>13980.599609000001</v>
      </c>
      <c r="N1173" s="12" t="str">
        <f>IF(ISERROR(VLOOKUP(B1173,'SOL-USD'!$A$2:$E$893,5,0)),"na",VLOOKUP(B1173,'SOL-USD'!$A$2:$E$893,5,0))</f>
        <v>na</v>
      </c>
      <c r="O1173" s="12" t="str">
        <f>IF(ISERROR(VLOOKUP(B1173,'AVAX-USD'!$A$2:$E$799,5,0)),"na",VLOOKUP(B1173,'AVAX-USD'!$A$2:$E$799,5,0))</f>
        <v>na</v>
      </c>
      <c r="P1173" s="12">
        <f>IF(ISERROR(VLOOKUP(B1173,'ADA-USD'!$A$2:$E$1776,5,0)),"na",VLOOKUP(B1173,'ADA-USD'!$A$2:$E$1776,5,0))</f>
        <v>0.89750799999999997</v>
      </c>
      <c r="Q1173" s="12" t="str">
        <f>IF(ISERROR(VLOOKUP(B1173,'DOT-USD'!$A$2:$E$761,5,0)),"na",VLOOKUP(B1173,'DOT-USD'!$A$2:$E$761,5,0))</f>
        <v>na</v>
      </c>
      <c r="R1173" s="14">
        <f>IF(ISERROR(VLOOKUP(B1173,'DOGE-USD'!$A$2:$G$1776,5,0)),"na",VLOOKUP(B1173,'DOGE-USD'!$A$2:$G$1776,5,0))</f>
        <v>1.3056E-2</v>
      </c>
      <c r="S1173" s="14" t="str">
        <f>IF(ISERROR(VLOOKUP(B1173,'SHIB-USD'!$A$2:$G$780,5,0)),"na",VLOOKUP(B1173,'SHIB-USD'!$A$2:$G$780,5,0))</f>
        <v>na</v>
      </c>
      <c r="T1173" s="12" t="str">
        <f>IF(ISERROR(VLOOKUP(B1173,'Uni-USD'!$A$2:$G$735,5,0)),"na",VLOOKUP(B1173,'Uni-USD'!$A$2:$G$735,5,0))</f>
        <v>na</v>
      </c>
      <c r="U1173">
        <f>IF(ISERROR(VLOOKUP(B1173,Crude!$A$2:$G$1264,5,0)),"na",VLOOKUP(B1173,Crude!$A$2:$G$1264,5,0))</f>
        <v>64.3</v>
      </c>
      <c r="V1173">
        <f>IF(ISERROR(VLOOKUP(B1173,Wheat!$A$2:$G$1264,5,0)),"na",VLOOKUP(B1173,Wheat!$A$2:$G$1264,5,0))</f>
        <v>420.5</v>
      </c>
    </row>
    <row r="1174" spans="1:22" x14ac:dyDescent="0.35">
      <c r="A1174">
        <f t="shared" si="18"/>
        <v>2018</v>
      </c>
      <c r="B1174" s="10">
        <v>43111</v>
      </c>
      <c r="C1174" s="11">
        <f>VLOOKUP(B1174,Yields!$A$2:$B$1680,2,0)</f>
        <v>1.32</v>
      </c>
      <c r="D1174" s="11">
        <f>IF(ISERROR(VLOOKUP(B1174,Silver!$A$2:$G$1265,5,0)),"na",VLOOKUP(B1174,Silver!$A$2:$G$1265,5,0))</f>
        <v>16.893999999999998</v>
      </c>
      <c r="E1174" s="11">
        <f>IF(ISERROR(VLOOKUP(B1174,Gold!$A$2:$G$1264,5,0)),"na",VLOOKUP(B1174,Gold!$A$2:$G$1264,5,0))</f>
        <v>1320.6</v>
      </c>
      <c r="F1174" s="13">
        <f>IF(ISERROR(VLOOKUP(B1174,FXAIX!$A$2:$G$1259,5,0)),"na",VLOOKUP(B1174,FXAIX!$A$2:$G$1259,5,0))</f>
        <v>96.790001000000004</v>
      </c>
      <c r="G1174" s="13">
        <f>IF(ISERROR(VLOOKUP(B1174,SP500v2!$A$2:$G$1259,5,0)),"na",VLOOKUP(B1174,SP500v2!$A$2:$G$1259,5,0))</f>
        <v>2767.56</v>
      </c>
      <c r="H1174" s="13">
        <f>IF(ISERROR(VLOOKUP(B1174,'ishare R3000 ETF'!$A$2:$G$1260,4,0)),"na",VLOOKUP(B1174,'ishare R3000 ETF'!$A$2:$G$1260,4,0))</f>
        <v>162.509995</v>
      </c>
      <c r="I1174" s="13">
        <f>IF(ISERROR(VLOOKUP(B1174,'^IXIC'!$A$2:$E$1260,5,0)),"na",VLOOKUP(B1174,'^IXIC'!$A$2:$E$1260,5,0))</f>
        <v>7211.7797849999997</v>
      </c>
      <c r="J1174" s="12">
        <f>IF(ISERROR(VLOOKUP(B1174,'Russell 2000'!$A$1:$E$1260,5,0)),"na",VLOOKUP(B1174,'Russell 2000'!$A$1:$E$1260,5,0))</f>
        <v>1586.790039</v>
      </c>
      <c r="K1174" s="12">
        <f>IF(ISERROR(VLOOKUP(B1174,'EURUSD=X'!$A$2:$E$1307,4,0)),"na",VLOOKUP(B1174,'EURUSD=X'!$A$2:$E$1307,4,0))</f>
        <v>1.1931179999999999</v>
      </c>
      <c r="L1174" s="12">
        <f>IF(ISERROR(VLOOKUP(B1174,'ETH-USD'!$A$2:$E$1776,5,0)),"na",VLOOKUP(B1174,'ETH-USD'!$A$2:$E$1776,5,0))</f>
        <v>1154.9300539999999</v>
      </c>
      <c r="M1174" s="13">
        <f>IF(ISERROR(VLOOKUP(B1174,'BTC-USD'!$A$2:$E$1828,5,0)),"na",(VLOOKUP(B1174,'BTC-USD'!$A$2:$E$1828,5,0)))</f>
        <v>13405.799805000001</v>
      </c>
      <c r="N1174" s="12" t="str">
        <f>IF(ISERROR(VLOOKUP(B1174,'SOL-USD'!$A$2:$E$893,5,0)),"na",VLOOKUP(B1174,'SOL-USD'!$A$2:$E$893,5,0))</f>
        <v>na</v>
      </c>
      <c r="O1174" s="12" t="str">
        <f>IF(ISERROR(VLOOKUP(B1174,'AVAX-USD'!$A$2:$E$799,5,0)),"na",VLOOKUP(B1174,'AVAX-USD'!$A$2:$E$799,5,0))</f>
        <v>na</v>
      </c>
      <c r="P1174" s="12">
        <f>IF(ISERROR(VLOOKUP(B1174,'ADA-USD'!$A$2:$E$1776,5,0)),"na",VLOOKUP(B1174,'ADA-USD'!$A$2:$E$1776,5,0))</f>
        <v>0.68841200000000002</v>
      </c>
      <c r="Q1174" s="12" t="str">
        <f>IF(ISERROR(VLOOKUP(B1174,'DOT-USD'!$A$2:$E$761,5,0)),"na",VLOOKUP(B1174,'DOT-USD'!$A$2:$E$761,5,0))</f>
        <v>na</v>
      </c>
      <c r="R1174" s="14">
        <f>IF(ISERROR(VLOOKUP(B1174,'DOGE-USD'!$A$2:$G$1776,5,0)),"na",VLOOKUP(B1174,'DOGE-USD'!$A$2:$G$1776,5,0))</f>
        <v>1.1469E-2</v>
      </c>
      <c r="S1174" s="14" t="str">
        <f>IF(ISERROR(VLOOKUP(B1174,'SHIB-USD'!$A$2:$G$780,5,0)),"na",VLOOKUP(B1174,'SHIB-USD'!$A$2:$G$780,5,0))</f>
        <v>na</v>
      </c>
      <c r="T1174" s="12" t="str">
        <f>IF(ISERROR(VLOOKUP(B1174,'Uni-USD'!$A$2:$G$735,5,0)),"na",VLOOKUP(B1174,'Uni-USD'!$A$2:$G$735,5,0))</f>
        <v>na</v>
      </c>
      <c r="U1174">
        <f>IF(ISERROR(VLOOKUP(B1174,Crude!$A$2:$G$1264,5,0)),"na",VLOOKUP(B1174,Crude!$A$2:$G$1264,5,0))</f>
        <v>63.8</v>
      </c>
      <c r="V1174">
        <f>IF(ISERROR(VLOOKUP(B1174,Wheat!$A$2:$G$1264,5,0)),"na",VLOOKUP(B1174,Wheat!$A$2:$G$1264,5,0))</f>
        <v>433.25</v>
      </c>
    </row>
    <row r="1175" spans="1:22" x14ac:dyDescent="0.35">
      <c r="A1175">
        <f t="shared" si="18"/>
        <v>2018</v>
      </c>
      <c r="B1175" s="10">
        <v>43110</v>
      </c>
      <c r="C1175" s="11">
        <f>VLOOKUP(B1175,Yields!$A$2:$B$1680,2,0)</f>
        <v>1.31</v>
      </c>
      <c r="D1175" s="11">
        <f>IF(ISERROR(VLOOKUP(B1175,Silver!$A$2:$G$1265,5,0)),"na",VLOOKUP(B1175,Silver!$A$2:$G$1265,5,0))</f>
        <v>16.963000000000001</v>
      </c>
      <c r="E1175" s="11">
        <f>IF(ISERROR(VLOOKUP(B1175,Gold!$A$2:$G$1264,5,0)),"na",VLOOKUP(B1175,Gold!$A$2:$G$1264,5,0))</f>
        <v>1317.4</v>
      </c>
      <c r="F1175" s="13">
        <f>IF(ISERROR(VLOOKUP(B1175,FXAIX!$A$2:$G$1259,5,0)),"na",VLOOKUP(B1175,FXAIX!$A$2:$G$1259,5,0))</f>
        <v>96.110000999999997</v>
      </c>
      <c r="G1175" s="13">
        <f>IF(ISERROR(VLOOKUP(B1175,SP500v2!$A$2:$G$1259,5,0)),"na",VLOOKUP(B1175,SP500v2!$A$2:$G$1259,5,0))</f>
        <v>2748.23</v>
      </c>
      <c r="H1175" s="13">
        <f>IF(ISERROR(VLOOKUP(B1175,'ishare R3000 ETF'!$A$2:$G$1260,4,0)),"na",VLOOKUP(B1175,'ishare R3000 ETF'!$A$2:$G$1260,4,0))</f>
        <v>161.449997</v>
      </c>
      <c r="I1175" s="13">
        <f>IF(ISERROR(VLOOKUP(B1175,'^IXIC'!$A$2:$E$1260,5,0)),"na",VLOOKUP(B1175,'^IXIC'!$A$2:$E$1260,5,0))</f>
        <v>7153.5698240000002</v>
      </c>
      <c r="J1175" s="12">
        <f>IF(ISERROR(VLOOKUP(B1175,'Russell 2000'!$A$1:$E$1260,5,0)),"na",VLOOKUP(B1175,'Russell 2000'!$A$1:$E$1260,5,0))</f>
        <v>1559.8000489999999</v>
      </c>
      <c r="K1175" s="12">
        <f>IF(ISERROR(VLOOKUP(B1175,'EURUSD=X'!$A$2:$E$1307,4,0)),"na",VLOOKUP(B1175,'EURUSD=X'!$A$2:$E$1307,4,0))</f>
        <v>1.1924490000000001</v>
      </c>
      <c r="L1175" s="12">
        <f>IF(ISERROR(VLOOKUP(B1175,'ETH-USD'!$A$2:$E$1776,5,0)),"na",VLOOKUP(B1175,'ETH-USD'!$A$2:$E$1776,5,0))</f>
        <v>1255.8199460000001</v>
      </c>
      <c r="M1175" s="13">
        <f>IF(ISERROR(VLOOKUP(B1175,'BTC-USD'!$A$2:$E$1828,5,0)),"na",(VLOOKUP(B1175,'BTC-USD'!$A$2:$E$1828,5,0)))</f>
        <v>14973.299805000001</v>
      </c>
      <c r="N1175" s="12" t="str">
        <f>IF(ISERROR(VLOOKUP(B1175,'SOL-USD'!$A$2:$E$893,5,0)),"na",VLOOKUP(B1175,'SOL-USD'!$A$2:$E$893,5,0))</f>
        <v>na</v>
      </c>
      <c r="O1175" s="12" t="str">
        <f>IF(ISERROR(VLOOKUP(B1175,'AVAX-USD'!$A$2:$E$799,5,0)),"na",VLOOKUP(B1175,'AVAX-USD'!$A$2:$E$799,5,0))</f>
        <v>na</v>
      </c>
      <c r="P1175" s="12">
        <f>IF(ISERROR(VLOOKUP(B1175,'ADA-USD'!$A$2:$E$1776,5,0)),"na",VLOOKUP(B1175,'ADA-USD'!$A$2:$E$1776,5,0))</f>
        <v>0.79312099999999996</v>
      </c>
      <c r="Q1175" s="12" t="str">
        <f>IF(ISERROR(VLOOKUP(B1175,'DOT-USD'!$A$2:$E$761,5,0)),"na",VLOOKUP(B1175,'DOT-USD'!$A$2:$E$761,5,0))</f>
        <v>na</v>
      </c>
      <c r="R1175" s="14">
        <f>IF(ISERROR(VLOOKUP(B1175,'DOGE-USD'!$A$2:$G$1776,5,0)),"na",VLOOKUP(B1175,'DOGE-USD'!$A$2:$G$1776,5,0))</f>
        <v>1.3102000000000001E-2</v>
      </c>
      <c r="S1175" s="14" t="str">
        <f>IF(ISERROR(VLOOKUP(B1175,'SHIB-USD'!$A$2:$G$780,5,0)),"na",VLOOKUP(B1175,'SHIB-USD'!$A$2:$G$780,5,0))</f>
        <v>na</v>
      </c>
      <c r="T1175" s="12" t="str">
        <f>IF(ISERROR(VLOOKUP(B1175,'Uni-USD'!$A$2:$G$735,5,0)),"na",VLOOKUP(B1175,'Uni-USD'!$A$2:$G$735,5,0))</f>
        <v>na</v>
      </c>
      <c r="U1175">
        <f>IF(ISERROR(VLOOKUP(B1175,Crude!$A$2:$G$1264,5,0)),"na",VLOOKUP(B1175,Crude!$A$2:$G$1264,5,0))</f>
        <v>63.57</v>
      </c>
      <c r="V1175">
        <f>IF(ISERROR(VLOOKUP(B1175,Wheat!$A$2:$G$1264,5,0)),"na",VLOOKUP(B1175,Wheat!$A$2:$G$1264,5,0))</f>
        <v>434.25</v>
      </c>
    </row>
    <row r="1176" spans="1:22" x14ac:dyDescent="0.35">
      <c r="A1176">
        <f t="shared" si="18"/>
        <v>2018</v>
      </c>
      <c r="B1176" s="10">
        <v>43109</v>
      </c>
      <c r="C1176" s="11">
        <f>VLOOKUP(B1176,Yields!$A$2:$B$1680,2,0)</f>
        <v>1.27</v>
      </c>
      <c r="D1176" s="11">
        <f>IF(ISERROR(VLOOKUP(B1176,Silver!$A$2:$G$1265,5,0)),"na",VLOOKUP(B1176,Silver!$A$2:$G$1265,5,0))</f>
        <v>16.936</v>
      </c>
      <c r="E1176" s="11">
        <f>IF(ISERROR(VLOOKUP(B1176,Gold!$A$2:$G$1264,5,0)),"na",VLOOKUP(B1176,Gold!$A$2:$G$1264,5,0))</f>
        <v>1311.7</v>
      </c>
      <c r="F1176" s="13">
        <f>IF(ISERROR(VLOOKUP(B1176,FXAIX!$A$2:$G$1259,5,0)),"na",VLOOKUP(B1176,FXAIX!$A$2:$G$1259,5,0))</f>
        <v>96.220000999999996</v>
      </c>
      <c r="G1176" s="13">
        <f>IF(ISERROR(VLOOKUP(B1176,SP500v2!$A$2:$G$1259,5,0)),"na",VLOOKUP(B1176,SP500v2!$A$2:$G$1259,5,0))</f>
        <v>2751.29</v>
      </c>
      <c r="H1176" s="13">
        <f>IF(ISERROR(VLOOKUP(B1176,'ishare R3000 ETF'!$A$2:$G$1260,4,0)),"na",VLOOKUP(B1176,'ishare R3000 ETF'!$A$2:$G$1260,4,0))</f>
        <v>162.220001</v>
      </c>
      <c r="I1176" s="13">
        <f>IF(ISERROR(VLOOKUP(B1176,'^IXIC'!$A$2:$E$1260,5,0)),"na",VLOOKUP(B1176,'^IXIC'!$A$2:$E$1260,5,0))</f>
        <v>7163.580078</v>
      </c>
      <c r="J1176" s="12">
        <f>IF(ISERROR(VLOOKUP(B1176,'Russell 2000'!$A$1:$E$1260,5,0)),"na",VLOOKUP(B1176,'Russell 2000'!$A$1:$E$1260,5,0))</f>
        <v>1560.099976</v>
      </c>
      <c r="K1176" s="12">
        <f>IF(ISERROR(VLOOKUP(B1176,'EURUSD=X'!$A$2:$E$1307,4,0)),"na",VLOOKUP(B1176,'EURUSD=X'!$A$2:$E$1307,4,0))</f>
        <v>1.1917960000000001</v>
      </c>
      <c r="L1176" s="12">
        <f>IF(ISERROR(VLOOKUP(B1176,'ETH-USD'!$A$2:$E$1776,5,0)),"na",VLOOKUP(B1176,'ETH-USD'!$A$2:$E$1776,5,0))</f>
        <v>1299.73999</v>
      </c>
      <c r="M1176" s="13">
        <f>IF(ISERROR(VLOOKUP(B1176,'BTC-USD'!$A$2:$E$1828,5,0)),"na",(VLOOKUP(B1176,'BTC-USD'!$A$2:$E$1828,5,0)))</f>
        <v>14595.400390999999</v>
      </c>
      <c r="N1176" s="12" t="str">
        <f>IF(ISERROR(VLOOKUP(B1176,'SOL-USD'!$A$2:$E$893,5,0)),"na",VLOOKUP(B1176,'SOL-USD'!$A$2:$E$893,5,0))</f>
        <v>na</v>
      </c>
      <c r="O1176" s="12" t="str">
        <f>IF(ISERROR(VLOOKUP(B1176,'AVAX-USD'!$A$2:$E$799,5,0)),"na",VLOOKUP(B1176,'AVAX-USD'!$A$2:$E$799,5,0))</f>
        <v>na</v>
      </c>
      <c r="P1176" s="12">
        <f>IF(ISERROR(VLOOKUP(B1176,'ADA-USD'!$A$2:$E$1776,5,0)),"na",VLOOKUP(B1176,'ADA-USD'!$A$2:$E$1776,5,0))</f>
        <v>0.81474299999999999</v>
      </c>
      <c r="Q1176" s="12" t="str">
        <f>IF(ISERROR(VLOOKUP(B1176,'DOT-USD'!$A$2:$E$761,5,0)),"na",VLOOKUP(B1176,'DOT-USD'!$A$2:$E$761,5,0))</f>
        <v>na</v>
      </c>
      <c r="R1176" s="14">
        <f>IF(ISERROR(VLOOKUP(B1176,'DOGE-USD'!$A$2:$G$1776,5,0)),"na",VLOOKUP(B1176,'DOGE-USD'!$A$2:$G$1776,5,0))</f>
        <v>1.342E-2</v>
      </c>
      <c r="S1176" s="14" t="str">
        <f>IF(ISERROR(VLOOKUP(B1176,'SHIB-USD'!$A$2:$G$780,5,0)),"na",VLOOKUP(B1176,'SHIB-USD'!$A$2:$G$780,5,0))</f>
        <v>na</v>
      </c>
      <c r="T1176" s="12" t="str">
        <f>IF(ISERROR(VLOOKUP(B1176,'Uni-USD'!$A$2:$G$735,5,0)),"na",VLOOKUP(B1176,'Uni-USD'!$A$2:$G$735,5,0))</f>
        <v>na</v>
      </c>
      <c r="U1176">
        <f>IF(ISERROR(VLOOKUP(B1176,Crude!$A$2:$G$1264,5,0)),"na",VLOOKUP(B1176,Crude!$A$2:$G$1264,5,0))</f>
        <v>62.96</v>
      </c>
      <c r="V1176">
        <f>IF(ISERROR(VLOOKUP(B1176,Wheat!$A$2:$G$1264,5,0)),"na",VLOOKUP(B1176,Wheat!$A$2:$G$1264,5,0))</f>
        <v>432.25</v>
      </c>
    </row>
    <row r="1177" spans="1:22" x14ac:dyDescent="0.35">
      <c r="A1177">
        <f t="shared" si="18"/>
        <v>2018</v>
      </c>
      <c r="B1177" s="10">
        <v>43108</v>
      </c>
      <c r="C1177" s="11">
        <f>VLOOKUP(B1177,Yields!$A$2:$B$1680,2,0)</f>
        <v>1.3</v>
      </c>
      <c r="D1177" s="11">
        <f>IF(ISERROR(VLOOKUP(B1177,Silver!$A$2:$G$1265,5,0)),"na",VLOOKUP(B1177,Silver!$A$2:$G$1265,5,0))</f>
        <v>17.064</v>
      </c>
      <c r="E1177" s="11">
        <f>IF(ISERROR(VLOOKUP(B1177,Gold!$A$2:$G$1264,5,0)),"na",VLOOKUP(B1177,Gold!$A$2:$G$1264,5,0))</f>
        <v>1318.6</v>
      </c>
      <c r="F1177" s="13">
        <f>IF(ISERROR(VLOOKUP(B1177,FXAIX!$A$2:$G$1259,5,0)),"na",VLOOKUP(B1177,FXAIX!$A$2:$G$1259,5,0))</f>
        <v>96.059997999999993</v>
      </c>
      <c r="G1177" s="13">
        <f>IF(ISERROR(VLOOKUP(B1177,SP500v2!$A$2:$G$1259,5,0)),"na",VLOOKUP(B1177,SP500v2!$A$2:$G$1259,5,0))</f>
        <v>2747.71</v>
      </c>
      <c r="H1177" s="13">
        <f>IF(ISERROR(VLOOKUP(B1177,'ishare R3000 ETF'!$A$2:$G$1260,4,0)),"na",VLOOKUP(B1177,'ishare R3000 ETF'!$A$2:$G$1260,4,0))</f>
        <v>161.479996</v>
      </c>
      <c r="I1177" s="13">
        <f>IF(ISERROR(VLOOKUP(B1177,'^IXIC'!$A$2:$E$1260,5,0)),"na",VLOOKUP(B1177,'^IXIC'!$A$2:$E$1260,5,0))</f>
        <v>7157.3901370000003</v>
      </c>
      <c r="J1177" s="12">
        <f>IF(ISERROR(VLOOKUP(B1177,'Russell 2000'!$A$1:$E$1260,5,0)),"na",VLOOKUP(B1177,'Russell 2000'!$A$1:$E$1260,5,0))</f>
        <v>1561.8100589999999</v>
      </c>
      <c r="K1177" s="12">
        <f>IF(ISERROR(VLOOKUP(B1177,'EURUSD=X'!$A$2:$E$1307,4,0)),"na",VLOOKUP(B1177,'EURUSD=X'!$A$2:$E$1307,4,0))</f>
        <v>1.195972</v>
      </c>
      <c r="L1177" s="12">
        <f>IF(ISERROR(VLOOKUP(B1177,'ETH-USD'!$A$2:$E$1776,5,0)),"na",VLOOKUP(B1177,'ETH-USD'!$A$2:$E$1776,5,0))</f>
        <v>1148.530029</v>
      </c>
      <c r="M1177" s="13">
        <f>IF(ISERROR(VLOOKUP(B1177,'BTC-USD'!$A$2:$E$1828,5,0)),"na",(VLOOKUP(B1177,'BTC-USD'!$A$2:$E$1828,5,0)))</f>
        <v>15170.099609000001</v>
      </c>
      <c r="N1177" s="12" t="str">
        <f>IF(ISERROR(VLOOKUP(B1177,'SOL-USD'!$A$2:$E$893,5,0)),"na",VLOOKUP(B1177,'SOL-USD'!$A$2:$E$893,5,0))</f>
        <v>na</v>
      </c>
      <c r="O1177" s="12" t="str">
        <f>IF(ISERROR(VLOOKUP(B1177,'AVAX-USD'!$A$2:$E$799,5,0)),"na",VLOOKUP(B1177,'AVAX-USD'!$A$2:$E$799,5,0))</f>
        <v>na</v>
      </c>
      <c r="P1177" s="12">
        <f>IF(ISERROR(VLOOKUP(B1177,'ADA-USD'!$A$2:$E$1776,5,0)),"na",VLOOKUP(B1177,'ADA-USD'!$A$2:$E$1776,5,0))</f>
        <v>0.89900199999999997</v>
      </c>
      <c r="Q1177" s="12" t="str">
        <f>IF(ISERROR(VLOOKUP(B1177,'DOT-USD'!$A$2:$E$761,5,0)),"na",VLOOKUP(B1177,'DOT-USD'!$A$2:$E$761,5,0))</f>
        <v>na</v>
      </c>
      <c r="R1177" s="14">
        <f>IF(ISERROR(VLOOKUP(B1177,'DOGE-USD'!$A$2:$G$1776,5,0)),"na",VLOOKUP(B1177,'DOGE-USD'!$A$2:$G$1776,5,0))</f>
        <v>1.5044999999999999E-2</v>
      </c>
      <c r="S1177" s="14" t="str">
        <f>IF(ISERROR(VLOOKUP(B1177,'SHIB-USD'!$A$2:$G$780,5,0)),"na",VLOOKUP(B1177,'SHIB-USD'!$A$2:$G$780,5,0))</f>
        <v>na</v>
      </c>
      <c r="T1177" s="12" t="str">
        <f>IF(ISERROR(VLOOKUP(B1177,'Uni-USD'!$A$2:$G$735,5,0)),"na",VLOOKUP(B1177,'Uni-USD'!$A$2:$G$735,5,0))</f>
        <v>na</v>
      </c>
      <c r="U1177">
        <f>IF(ISERROR(VLOOKUP(B1177,Crude!$A$2:$G$1264,5,0)),"na",VLOOKUP(B1177,Crude!$A$2:$G$1264,5,0))</f>
        <v>61.73</v>
      </c>
      <c r="V1177">
        <f>IF(ISERROR(VLOOKUP(B1177,Wheat!$A$2:$G$1264,5,0)),"na",VLOOKUP(B1177,Wheat!$A$2:$G$1264,5,0))</f>
        <v>427.75</v>
      </c>
    </row>
    <row r="1178" spans="1:22" x14ac:dyDescent="0.35">
      <c r="A1178">
        <f t="shared" si="18"/>
        <v>2018</v>
      </c>
      <c r="B1178" s="10">
        <v>43105</v>
      </c>
      <c r="C1178" s="11">
        <f>VLOOKUP(B1178,Yields!$A$2:$B$1680,2,0)</f>
        <v>1.27</v>
      </c>
      <c r="D1178" s="11">
        <f>IF(ISERROR(VLOOKUP(B1178,Silver!$A$2:$G$1265,5,0)),"na",VLOOKUP(B1178,Silver!$A$2:$G$1265,5,0))</f>
        <v>17.204999999999998</v>
      </c>
      <c r="E1178" s="11">
        <f>IF(ISERROR(VLOOKUP(B1178,Gold!$A$2:$G$1264,5,0)),"na",VLOOKUP(B1178,Gold!$A$2:$G$1264,5,0))</f>
        <v>1320.3</v>
      </c>
      <c r="F1178" s="13">
        <f>IF(ISERROR(VLOOKUP(B1178,FXAIX!$A$2:$G$1259,5,0)),"na",VLOOKUP(B1178,FXAIX!$A$2:$G$1259,5,0))</f>
        <v>95.900002000000001</v>
      </c>
      <c r="G1178" s="13">
        <f>IF(ISERROR(VLOOKUP(B1178,SP500v2!$A$2:$G$1259,5,0)),"na",VLOOKUP(B1178,SP500v2!$A$2:$G$1259,5,0))</f>
        <v>2743.15</v>
      </c>
      <c r="H1178" s="13">
        <f>IF(ISERROR(VLOOKUP(B1178,'ishare R3000 ETF'!$A$2:$G$1260,4,0)),"na",VLOOKUP(B1178,'ishare R3000 ETF'!$A$2:$G$1260,4,0))</f>
        <v>161.08000200000001</v>
      </c>
      <c r="I1178" s="13">
        <f>IF(ISERROR(VLOOKUP(B1178,'^IXIC'!$A$2:$E$1260,5,0)),"na",VLOOKUP(B1178,'^IXIC'!$A$2:$E$1260,5,0))</f>
        <v>7136.5600590000004</v>
      </c>
      <c r="J1178" s="12">
        <f>IF(ISERROR(VLOOKUP(B1178,'Russell 2000'!$A$1:$E$1260,5,0)),"na",VLOOKUP(B1178,'Russell 2000'!$A$1:$E$1260,5,0))</f>
        <v>1560.01001</v>
      </c>
      <c r="K1178" s="12">
        <f>IF(ISERROR(VLOOKUP(B1178,'EURUSD=X'!$A$2:$E$1307,4,0)),"na",VLOOKUP(B1178,'EURUSD=X'!$A$2:$E$1307,4,0))</f>
        <v>1.2021539999999999</v>
      </c>
      <c r="L1178" s="12">
        <f>IF(ISERROR(VLOOKUP(B1178,'ETH-USD'!$A$2:$E$1776,5,0)),"na",VLOOKUP(B1178,'ETH-USD'!$A$2:$E$1776,5,0))</f>
        <v>997.71997099999999</v>
      </c>
      <c r="M1178" s="13">
        <f>IF(ISERROR(VLOOKUP(B1178,'BTC-USD'!$A$2:$E$1828,5,0)),"na",(VLOOKUP(B1178,'BTC-USD'!$A$2:$E$1828,5,0)))</f>
        <v>17429.5</v>
      </c>
      <c r="N1178" s="12" t="str">
        <f>IF(ISERROR(VLOOKUP(B1178,'SOL-USD'!$A$2:$E$893,5,0)),"na",VLOOKUP(B1178,'SOL-USD'!$A$2:$E$893,5,0))</f>
        <v>na</v>
      </c>
      <c r="O1178" s="12" t="str">
        <f>IF(ISERROR(VLOOKUP(B1178,'AVAX-USD'!$A$2:$E$799,5,0)),"na",VLOOKUP(B1178,'AVAX-USD'!$A$2:$E$799,5,0))</f>
        <v>na</v>
      </c>
      <c r="P1178" s="12">
        <f>IF(ISERROR(VLOOKUP(B1178,'ADA-USD'!$A$2:$E$1776,5,0)),"na",VLOOKUP(B1178,'ADA-USD'!$A$2:$E$1776,5,0))</f>
        <v>0.99955899999999998</v>
      </c>
      <c r="Q1178" s="12" t="str">
        <f>IF(ISERROR(VLOOKUP(B1178,'DOT-USD'!$A$2:$E$761,5,0)),"na",VLOOKUP(B1178,'DOT-USD'!$A$2:$E$761,5,0))</f>
        <v>na</v>
      </c>
      <c r="R1178" s="14">
        <f>IF(ISERROR(VLOOKUP(B1178,'DOGE-USD'!$A$2:$G$1776,5,0)),"na",VLOOKUP(B1178,'DOGE-USD'!$A$2:$G$1776,5,0))</f>
        <v>1.2167000000000001E-2</v>
      </c>
      <c r="S1178" s="14" t="str">
        <f>IF(ISERROR(VLOOKUP(B1178,'SHIB-USD'!$A$2:$G$780,5,0)),"na",VLOOKUP(B1178,'SHIB-USD'!$A$2:$G$780,5,0))</f>
        <v>na</v>
      </c>
      <c r="T1178" s="12" t="str">
        <f>IF(ISERROR(VLOOKUP(B1178,'Uni-USD'!$A$2:$G$735,5,0)),"na",VLOOKUP(B1178,'Uni-USD'!$A$2:$G$735,5,0))</f>
        <v>na</v>
      </c>
      <c r="U1178">
        <f>IF(ISERROR(VLOOKUP(B1178,Crude!$A$2:$G$1264,5,0)),"na",VLOOKUP(B1178,Crude!$A$2:$G$1264,5,0))</f>
        <v>61.44</v>
      </c>
      <c r="V1178">
        <f>IF(ISERROR(VLOOKUP(B1178,Wheat!$A$2:$G$1264,5,0)),"na",VLOOKUP(B1178,Wheat!$A$2:$G$1264,5,0))</f>
        <v>430.75</v>
      </c>
    </row>
    <row r="1179" spans="1:22" x14ac:dyDescent="0.35">
      <c r="A1179">
        <f t="shared" si="18"/>
        <v>2018</v>
      </c>
      <c r="B1179" s="10">
        <v>43104</v>
      </c>
      <c r="C1179" s="11">
        <f>VLOOKUP(B1179,Yields!$A$2:$B$1680,2,0)</f>
        <v>1.28</v>
      </c>
      <c r="D1179" s="11">
        <f>IF(ISERROR(VLOOKUP(B1179,Silver!$A$2:$G$1265,5,0)),"na",VLOOKUP(B1179,Silver!$A$2:$G$1265,5,0))</f>
        <v>17.189</v>
      </c>
      <c r="E1179" s="11">
        <f>IF(ISERROR(VLOOKUP(B1179,Gold!$A$2:$G$1264,5,0)),"na",VLOOKUP(B1179,Gold!$A$2:$G$1264,5,0))</f>
        <v>1319.4</v>
      </c>
      <c r="F1179" s="13">
        <f>IF(ISERROR(VLOOKUP(B1179,FXAIX!$A$2:$G$1259,5,0)),"na",VLOOKUP(B1179,FXAIX!$A$2:$G$1259,5,0))</f>
        <v>95.230002999999996</v>
      </c>
      <c r="G1179" s="13">
        <f>IF(ISERROR(VLOOKUP(B1179,SP500v2!$A$2:$G$1259,5,0)),"na",VLOOKUP(B1179,SP500v2!$A$2:$G$1259,5,0))</f>
        <v>2723.99</v>
      </c>
      <c r="H1179" s="13">
        <f>IF(ISERROR(VLOOKUP(B1179,'ishare R3000 ETF'!$A$2:$G$1260,4,0)),"na",VLOOKUP(B1179,'ishare R3000 ETF'!$A$2:$G$1260,4,0))</f>
        <v>160.69000199999999</v>
      </c>
      <c r="I1179" s="13">
        <f>IF(ISERROR(VLOOKUP(B1179,'^IXIC'!$A$2:$E$1260,5,0)),"na",VLOOKUP(B1179,'^IXIC'!$A$2:$E$1260,5,0))</f>
        <v>7077.9101559999999</v>
      </c>
      <c r="J1179" s="12">
        <f>IF(ISERROR(VLOOKUP(B1179,'Russell 2000'!$A$1:$E$1260,5,0)),"na",VLOOKUP(B1179,'Russell 2000'!$A$1:$E$1260,5,0))</f>
        <v>1555.719971</v>
      </c>
      <c r="K1179" s="12">
        <f>IF(ISERROR(VLOOKUP(B1179,'EURUSD=X'!$A$2:$E$1307,4,0)),"na",VLOOKUP(B1179,'EURUSD=X'!$A$2:$E$1307,4,0))</f>
        <v>1.2004950000000001</v>
      </c>
      <c r="L1179" s="12">
        <f>IF(ISERROR(VLOOKUP(B1179,'ETH-USD'!$A$2:$E$1776,5,0)),"na",VLOOKUP(B1179,'ETH-USD'!$A$2:$E$1776,5,0))</f>
        <v>980.92199700000003</v>
      </c>
      <c r="M1179" s="13">
        <f>IF(ISERROR(VLOOKUP(B1179,'BTC-USD'!$A$2:$E$1828,5,0)),"na",(VLOOKUP(B1179,'BTC-USD'!$A$2:$E$1828,5,0)))</f>
        <v>15599.200194999999</v>
      </c>
      <c r="N1179" s="12" t="str">
        <f>IF(ISERROR(VLOOKUP(B1179,'SOL-USD'!$A$2:$E$893,5,0)),"na",VLOOKUP(B1179,'SOL-USD'!$A$2:$E$893,5,0))</f>
        <v>na</v>
      </c>
      <c r="O1179" s="12" t="str">
        <f>IF(ISERROR(VLOOKUP(B1179,'AVAX-USD'!$A$2:$E$799,5,0)),"na",VLOOKUP(B1179,'AVAX-USD'!$A$2:$E$799,5,0))</f>
        <v>na</v>
      </c>
      <c r="P1179" s="12">
        <f>IF(ISERROR(VLOOKUP(B1179,'ADA-USD'!$A$2:$E$1776,5,0)),"na",VLOOKUP(B1179,'ADA-USD'!$A$2:$E$1776,5,0))</f>
        <v>1.11412</v>
      </c>
      <c r="Q1179" s="12" t="str">
        <f>IF(ISERROR(VLOOKUP(B1179,'DOT-USD'!$A$2:$E$761,5,0)),"na",VLOOKUP(B1179,'DOT-USD'!$A$2:$E$761,5,0))</f>
        <v>na</v>
      </c>
      <c r="R1179" s="14">
        <f>IF(ISERROR(VLOOKUP(B1179,'DOGE-USD'!$A$2:$G$1776,5,0)),"na",VLOOKUP(B1179,'DOGE-USD'!$A$2:$G$1776,5,0))</f>
        <v>9.6439999999999998E-3</v>
      </c>
      <c r="S1179" s="14" t="str">
        <f>IF(ISERROR(VLOOKUP(B1179,'SHIB-USD'!$A$2:$G$780,5,0)),"na",VLOOKUP(B1179,'SHIB-USD'!$A$2:$G$780,5,0))</f>
        <v>na</v>
      </c>
      <c r="T1179" s="12" t="str">
        <f>IF(ISERROR(VLOOKUP(B1179,'Uni-USD'!$A$2:$G$735,5,0)),"na",VLOOKUP(B1179,'Uni-USD'!$A$2:$G$735,5,0))</f>
        <v>na</v>
      </c>
      <c r="U1179">
        <f>IF(ISERROR(VLOOKUP(B1179,Crude!$A$2:$G$1264,5,0)),"na",VLOOKUP(B1179,Crude!$A$2:$G$1264,5,0))</f>
        <v>62.01</v>
      </c>
      <c r="V1179">
        <f>IF(ISERROR(VLOOKUP(B1179,Wheat!$A$2:$G$1264,5,0)),"na",VLOOKUP(B1179,Wheat!$A$2:$G$1264,5,0))</f>
        <v>434</v>
      </c>
    </row>
    <row r="1180" spans="1:22" x14ac:dyDescent="0.35">
      <c r="A1180">
        <f t="shared" si="18"/>
        <v>2018</v>
      </c>
      <c r="B1180" s="10">
        <v>43103</v>
      </c>
      <c r="C1180" s="11">
        <f>VLOOKUP(B1180,Yields!$A$2:$B$1680,2,0)</f>
        <v>1.29</v>
      </c>
      <c r="D1180" s="11">
        <f>IF(ISERROR(VLOOKUP(B1180,Silver!$A$2:$G$1265,5,0)),"na",VLOOKUP(B1180,Silver!$A$2:$G$1265,5,0))</f>
        <v>17.184999999999999</v>
      </c>
      <c r="E1180" s="11">
        <f>IF(ISERROR(VLOOKUP(B1180,Gold!$A$2:$G$1264,5,0)),"na",VLOOKUP(B1180,Gold!$A$2:$G$1264,5,0))</f>
        <v>1316.2</v>
      </c>
      <c r="F1180" s="13">
        <f>IF(ISERROR(VLOOKUP(B1180,FXAIX!$A$2:$G$1259,5,0)),"na",VLOOKUP(B1180,FXAIX!$A$2:$G$1259,5,0))</f>
        <v>94.830001999999993</v>
      </c>
      <c r="G1180" s="13">
        <f>IF(ISERROR(VLOOKUP(B1180,SP500v2!$A$2:$G$1259,5,0)),"na",VLOOKUP(B1180,SP500v2!$A$2:$G$1259,5,0))</f>
        <v>2713.06</v>
      </c>
      <c r="H1180" s="13">
        <f>IF(ISERROR(VLOOKUP(B1180,'ishare R3000 ETF'!$A$2:$G$1260,4,0)),"na",VLOOKUP(B1180,'ishare R3000 ETF'!$A$2:$G$1260,4,0))</f>
        <v>159.470001</v>
      </c>
      <c r="I1180" s="13">
        <f>IF(ISERROR(VLOOKUP(B1180,'^IXIC'!$A$2:$E$1260,5,0)),"na",VLOOKUP(B1180,'^IXIC'!$A$2:$E$1260,5,0))</f>
        <v>7065.5297849999997</v>
      </c>
      <c r="J1180" s="12">
        <f>IF(ISERROR(VLOOKUP(B1180,'Russell 2000'!$A$1:$E$1260,5,0)),"na",VLOOKUP(B1180,'Russell 2000'!$A$1:$E$1260,5,0))</f>
        <v>1552.579956</v>
      </c>
      <c r="K1180" s="12">
        <f>IF(ISERROR(VLOOKUP(B1180,'EURUSD=X'!$A$2:$E$1307,4,0)),"na",VLOOKUP(B1180,'EURUSD=X'!$A$2:$E$1307,4,0))</f>
        <v>1.2004950000000001</v>
      </c>
      <c r="L1180" s="12">
        <f>IF(ISERROR(VLOOKUP(B1180,'ETH-USD'!$A$2:$E$1776,5,0)),"na",VLOOKUP(B1180,'ETH-USD'!$A$2:$E$1776,5,0))</f>
        <v>962.71997099999999</v>
      </c>
      <c r="M1180" s="13">
        <f>IF(ISERROR(VLOOKUP(B1180,'BTC-USD'!$A$2:$E$1828,5,0)),"na",(VLOOKUP(B1180,'BTC-USD'!$A$2:$E$1828,5,0)))</f>
        <v>15201</v>
      </c>
      <c r="N1180" s="12" t="str">
        <f>IF(ISERROR(VLOOKUP(B1180,'SOL-USD'!$A$2:$E$893,5,0)),"na",VLOOKUP(B1180,'SOL-USD'!$A$2:$E$893,5,0))</f>
        <v>na</v>
      </c>
      <c r="O1180" s="12" t="str">
        <f>IF(ISERROR(VLOOKUP(B1180,'AVAX-USD'!$A$2:$E$799,5,0)),"na",VLOOKUP(B1180,'AVAX-USD'!$A$2:$E$799,5,0))</f>
        <v>na</v>
      </c>
      <c r="P1180" s="12">
        <f>IF(ISERROR(VLOOKUP(B1180,'ADA-USD'!$A$2:$E$1776,5,0)),"na",VLOOKUP(B1180,'ADA-USD'!$A$2:$E$1776,5,0))</f>
        <v>1.0796600000000001</v>
      </c>
      <c r="Q1180" s="12" t="str">
        <f>IF(ISERROR(VLOOKUP(B1180,'DOT-USD'!$A$2:$E$761,5,0)),"na",VLOOKUP(B1180,'DOT-USD'!$A$2:$E$761,5,0))</f>
        <v>na</v>
      </c>
      <c r="R1180" s="14">
        <f>IF(ISERROR(VLOOKUP(B1180,'DOGE-USD'!$A$2:$G$1776,5,0)),"na",VLOOKUP(B1180,'DOGE-USD'!$A$2:$G$1776,5,0))</f>
        <v>9.3200000000000002E-3</v>
      </c>
      <c r="S1180" s="14" t="str">
        <f>IF(ISERROR(VLOOKUP(B1180,'SHIB-USD'!$A$2:$G$780,5,0)),"na",VLOOKUP(B1180,'SHIB-USD'!$A$2:$G$780,5,0))</f>
        <v>na</v>
      </c>
      <c r="T1180" s="12" t="str">
        <f>IF(ISERROR(VLOOKUP(B1180,'Uni-USD'!$A$2:$G$735,5,0)),"na",VLOOKUP(B1180,'Uni-USD'!$A$2:$G$735,5,0))</f>
        <v>na</v>
      </c>
      <c r="U1180">
        <f>IF(ISERROR(VLOOKUP(B1180,Crude!$A$2:$G$1264,5,0)),"na",VLOOKUP(B1180,Crude!$A$2:$G$1264,5,0))</f>
        <v>61.63</v>
      </c>
      <c r="V1180">
        <f>IF(ISERROR(VLOOKUP(B1180,Wheat!$A$2:$G$1264,5,0)),"na",VLOOKUP(B1180,Wheat!$A$2:$G$1264,5,0))</f>
        <v>436</v>
      </c>
    </row>
    <row r="1181" spans="1:22" x14ac:dyDescent="0.35">
      <c r="A1181">
        <f t="shared" si="18"/>
        <v>2018</v>
      </c>
      <c r="B1181" s="10">
        <v>43102</v>
      </c>
      <c r="C1181" s="11">
        <f>VLOOKUP(B1181,Yields!$A$2:$B$1680,2,0)</f>
        <v>1.29</v>
      </c>
      <c r="D1181" s="11">
        <f>IF(ISERROR(VLOOKUP(B1181,Silver!$A$2:$G$1265,5,0)),"na",VLOOKUP(B1181,Silver!$A$2:$G$1265,5,0))</f>
        <v>17.120999999999999</v>
      </c>
      <c r="E1181" s="11">
        <f>IF(ISERROR(VLOOKUP(B1181,Gold!$A$2:$G$1264,5,0)),"na",VLOOKUP(B1181,Gold!$A$2:$G$1264,5,0))</f>
        <v>1313.7</v>
      </c>
      <c r="F1181" s="13">
        <f>IF(ISERROR(VLOOKUP(B1181,FXAIX!$A$2:$G$1259,5,0)),"na",VLOOKUP(B1181,FXAIX!$A$2:$G$1259,5,0))</f>
        <v>94.230002999999996</v>
      </c>
      <c r="G1181" s="13">
        <f>IF(ISERROR(VLOOKUP(B1181,SP500v2!$A$2:$G$1259,5,0)),"na",VLOOKUP(B1181,SP500v2!$A$2:$G$1259,5,0))</f>
        <v>2695.81</v>
      </c>
      <c r="H1181" s="13">
        <f>IF(ISERROR(VLOOKUP(B1181,'ishare R3000 ETF'!$A$2:$G$1260,4,0)),"na",VLOOKUP(B1181,'ishare R3000 ETF'!$A$2:$G$1260,4,0))</f>
        <v>158.5</v>
      </c>
      <c r="I1181" s="13">
        <f>IF(ISERROR(VLOOKUP(B1181,'^IXIC'!$A$2:$E$1260,5,0)),"na",VLOOKUP(B1181,'^IXIC'!$A$2:$E$1260,5,0))</f>
        <v>7006.8999020000001</v>
      </c>
      <c r="J1181" s="12">
        <f>IF(ISERROR(VLOOKUP(B1181,'Russell 2000'!$A$1:$E$1260,5,0)),"na",VLOOKUP(B1181,'Russell 2000'!$A$1:$E$1260,5,0))</f>
        <v>1550.01001</v>
      </c>
      <c r="K1181" s="12">
        <f>IF(ISERROR(VLOOKUP(B1181,'EURUSD=X'!$A$2:$E$1307,4,0)),"na",VLOOKUP(B1181,'EURUSD=X'!$A$2:$E$1307,4,0))</f>
        <v>1.200855</v>
      </c>
      <c r="L1181" s="12">
        <f>IF(ISERROR(VLOOKUP(B1181,'ETH-USD'!$A$2:$E$1776,5,0)),"na",VLOOKUP(B1181,'ETH-USD'!$A$2:$E$1776,5,0))</f>
        <v>884.44397000000004</v>
      </c>
      <c r="M1181" s="13">
        <f>IF(ISERROR(VLOOKUP(B1181,'BTC-USD'!$A$2:$E$1828,5,0)),"na",(VLOOKUP(B1181,'BTC-USD'!$A$2:$E$1828,5,0)))</f>
        <v>14982.099609000001</v>
      </c>
      <c r="N1181" s="12" t="str">
        <f>IF(ISERROR(VLOOKUP(B1181,'SOL-USD'!$A$2:$E$893,5,0)),"na",VLOOKUP(B1181,'SOL-USD'!$A$2:$E$893,5,0))</f>
        <v>na</v>
      </c>
      <c r="O1181" s="12" t="str">
        <f>IF(ISERROR(VLOOKUP(B1181,'AVAX-USD'!$A$2:$E$799,5,0)),"na",VLOOKUP(B1181,'AVAX-USD'!$A$2:$E$799,5,0))</f>
        <v>na</v>
      </c>
      <c r="P1181" s="12">
        <f>IF(ISERROR(VLOOKUP(B1181,'ADA-USD'!$A$2:$E$1776,5,0)),"na",VLOOKUP(B1181,'ADA-USD'!$A$2:$E$1776,5,0))</f>
        <v>0.78258700000000003</v>
      </c>
      <c r="Q1181" s="12" t="str">
        <f>IF(ISERROR(VLOOKUP(B1181,'DOT-USD'!$A$2:$E$761,5,0)),"na",VLOOKUP(B1181,'DOT-USD'!$A$2:$E$761,5,0))</f>
        <v>na</v>
      </c>
      <c r="R1181" s="14">
        <f>IF(ISERROR(VLOOKUP(B1181,'DOGE-USD'!$A$2:$G$1776,5,0)),"na",VLOOKUP(B1181,'DOGE-USD'!$A$2:$G$1776,5,0))</f>
        <v>9.1450000000000004E-3</v>
      </c>
      <c r="S1181" s="14" t="str">
        <f>IF(ISERROR(VLOOKUP(B1181,'SHIB-USD'!$A$2:$G$780,5,0)),"na",VLOOKUP(B1181,'SHIB-USD'!$A$2:$G$780,5,0))</f>
        <v>na</v>
      </c>
      <c r="T1181" s="12" t="str">
        <f>IF(ISERROR(VLOOKUP(B1181,'Uni-USD'!$A$2:$G$735,5,0)),"na",VLOOKUP(B1181,'Uni-USD'!$A$2:$G$735,5,0))</f>
        <v>na</v>
      </c>
      <c r="U1181">
        <f>IF(ISERROR(VLOOKUP(B1181,Crude!$A$2:$G$1264,5,0)),"na",VLOOKUP(B1181,Crude!$A$2:$G$1264,5,0))</f>
        <v>60.37</v>
      </c>
      <c r="V1181">
        <f>IF(ISERROR(VLOOKUP(B1181,Wheat!$A$2:$G$1264,5,0)),"na",VLOOKUP(B1181,Wheat!$A$2:$G$1264,5,0))</f>
        <v>433.5</v>
      </c>
    </row>
    <row r="1182" spans="1:22" x14ac:dyDescent="0.35">
      <c r="A1182">
        <f t="shared" si="18"/>
        <v>2017</v>
      </c>
      <c r="B1182" s="10">
        <v>43098</v>
      </c>
      <c r="C1182" s="11">
        <f>VLOOKUP(B1182,Yields!$A$2:$B$1680,2,0)</f>
        <v>1.28</v>
      </c>
      <c r="D1182" s="11">
        <f>IF(ISERROR(VLOOKUP(B1182,Silver!$A$2:$G$1265,5,0)),"na",VLOOKUP(B1182,Silver!$A$2:$G$1265,5,0))</f>
        <v>17.059999999999999</v>
      </c>
      <c r="E1182" s="11">
        <f>IF(ISERROR(VLOOKUP(B1182,Gold!$A$2:$G$1264,5,0)),"na",VLOOKUP(B1182,Gold!$A$2:$G$1264,5,0))</f>
        <v>1306.3</v>
      </c>
      <c r="F1182" s="13">
        <f>IF(ISERROR(VLOOKUP(B1182,FXAIX!$A$2:$G$1259,5,0)),"na",VLOOKUP(B1182,FXAIX!$A$2:$G$1259,5,0))</f>
        <v>93.449996999999996</v>
      </c>
      <c r="G1182" s="13">
        <f>IF(ISERROR(VLOOKUP(B1182,SP500v2!$A$2:$G$1259,5,0)),"na",VLOOKUP(B1182,SP500v2!$A$2:$G$1259,5,0))</f>
        <v>2673.61</v>
      </c>
      <c r="H1182" s="13">
        <f>IF(ISERROR(VLOOKUP(B1182,'ishare R3000 ETF'!$A$2:$G$1260,4,0)),"na",VLOOKUP(B1182,'ishare R3000 ETF'!$A$2:$G$1260,4,0))</f>
        <v>158.11000100000001</v>
      </c>
      <c r="I1182" s="13">
        <f>IF(ISERROR(VLOOKUP(B1182,'^IXIC'!$A$2:$E$1260,5,0)),"na",VLOOKUP(B1182,'^IXIC'!$A$2:$E$1260,5,0))</f>
        <v>6903.3901370000003</v>
      </c>
      <c r="J1182" s="12">
        <f>IF(ISERROR(VLOOKUP(B1182,'Russell 2000'!$A$1:$E$1260,5,0)),"na",VLOOKUP(B1182,'Russell 2000'!$A$1:$E$1260,5,0))</f>
        <v>1535.51001</v>
      </c>
      <c r="K1182" s="12">
        <f>IF(ISERROR(VLOOKUP(B1182,'EURUSD=X'!$A$2:$E$1307,4,0)),"na",VLOOKUP(B1182,'EURUSD=X'!$A$2:$E$1307,4,0))</f>
        <v>1.193802</v>
      </c>
      <c r="L1182" s="12">
        <f>IF(ISERROR(VLOOKUP(B1182,'ETH-USD'!$A$2:$E$1776,5,0)),"na",VLOOKUP(B1182,'ETH-USD'!$A$2:$E$1776,5,0))</f>
        <v>753.59198000000004</v>
      </c>
      <c r="M1182" s="13">
        <f>IF(ISERROR(VLOOKUP(B1182,'BTC-USD'!$A$2:$E$1828,5,0)),"na",(VLOOKUP(B1182,'BTC-USD'!$A$2:$E$1828,5,0)))</f>
        <v>14656.200194999999</v>
      </c>
      <c r="N1182" s="12" t="str">
        <f>IF(ISERROR(VLOOKUP(B1182,'SOL-USD'!$A$2:$E$893,5,0)),"na",VLOOKUP(B1182,'SOL-USD'!$A$2:$E$893,5,0))</f>
        <v>na</v>
      </c>
      <c r="O1182" s="12" t="str">
        <f>IF(ISERROR(VLOOKUP(B1182,'AVAX-USD'!$A$2:$E$799,5,0)),"na",VLOOKUP(B1182,'AVAX-USD'!$A$2:$E$799,5,0))</f>
        <v>na</v>
      </c>
      <c r="P1182" s="12">
        <f>IF(ISERROR(VLOOKUP(B1182,'ADA-USD'!$A$2:$E$1776,5,0)),"na",VLOOKUP(B1182,'ADA-USD'!$A$2:$E$1776,5,0))</f>
        <v>0.52929899999999996</v>
      </c>
      <c r="Q1182" s="12" t="str">
        <f>IF(ISERROR(VLOOKUP(B1182,'DOT-USD'!$A$2:$E$761,5,0)),"na",VLOOKUP(B1182,'DOT-USD'!$A$2:$E$761,5,0))</f>
        <v>na</v>
      </c>
      <c r="R1182" s="14">
        <f>IF(ISERROR(VLOOKUP(B1182,'DOGE-USD'!$A$2:$G$1776,5,0)),"na",VLOOKUP(B1182,'DOGE-USD'!$A$2:$G$1776,5,0))</f>
        <v>9.391E-3</v>
      </c>
      <c r="S1182" s="14" t="str">
        <f>IF(ISERROR(VLOOKUP(B1182,'SHIB-USD'!$A$2:$G$780,5,0)),"na",VLOOKUP(B1182,'SHIB-USD'!$A$2:$G$780,5,0))</f>
        <v>na</v>
      </c>
      <c r="T1182" s="12" t="str">
        <f>IF(ISERROR(VLOOKUP(B1182,'Uni-USD'!$A$2:$G$735,5,0)),"na",VLOOKUP(B1182,'Uni-USD'!$A$2:$G$735,5,0))</f>
        <v>na</v>
      </c>
      <c r="U1182">
        <f>IF(ISERROR(VLOOKUP(B1182,Crude!$A$2:$G$1264,5,0)),"na",VLOOKUP(B1182,Crude!$A$2:$G$1264,5,0))</f>
        <v>60.42</v>
      </c>
      <c r="V1182">
        <f>IF(ISERROR(VLOOKUP(B1182,Wheat!$A$2:$G$1264,5,0)),"na",VLOOKUP(B1182,Wheat!$A$2:$G$1264,5,0))</f>
        <v>427</v>
      </c>
    </row>
    <row r="1183" spans="1:22" x14ac:dyDescent="0.35">
      <c r="A1183">
        <f t="shared" si="18"/>
        <v>2017</v>
      </c>
      <c r="B1183" s="10">
        <v>43097</v>
      </c>
      <c r="C1183" s="11">
        <f>VLOOKUP(B1183,Yields!$A$2:$B$1680,2,0)</f>
        <v>1.19</v>
      </c>
      <c r="D1183" s="11">
        <f>IF(ISERROR(VLOOKUP(B1183,Silver!$A$2:$G$1265,5,0)),"na",VLOOKUP(B1183,Silver!$A$2:$G$1265,5,0))</f>
        <v>16.832000000000001</v>
      </c>
      <c r="E1183" s="11">
        <f>IF(ISERROR(VLOOKUP(B1183,Gold!$A$2:$G$1264,5,0)),"na",VLOOKUP(B1183,Gold!$A$2:$G$1264,5,0))</f>
        <v>1294.0999999999999</v>
      </c>
      <c r="F1183" s="13">
        <f>IF(ISERROR(VLOOKUP(B1183,FXAIX!$A$2:$G$1259,5,0)),"na",VLOOKUP(B1183,FXAIX!$A$2:$G$1259,5,0))</f>
        <v>93.93</v>
      </c>
      <c r="G1183" s="13">
        <f>IF(ISERROR(VLOOKUP(B1183,SP500v2!$A$2:$G$1259,5,0)),"na",VLOOKUP(B1183,SP500v2!$A$2:$G$1259,5,0))</f>
        <v>2687.54</v>
      </c>
      <c r="H1183" s="13">
        <f>IF(ISERROR(VLOOKUP(B1183,'ishare R3000 ETF'!$A$2:$G$1260,4,0)),"na",VLOOKUP(B1183,'ishare R3000 ETF'!$A$2:$G$1260,4,0))</f>
        <v>158.550003</v>
      </c>
      <c r="I1183" s="13">
        <f>IF(ISERROR(VLOOKUP(B1183,'^IXIC'!$A$2:$E$1260,5,0)),"na",VLOOKUP(B1183,'^IXIC'!$A$2:$E$1260,5,0))</f>
        <v>6950.1601559999999</v>
      </c>
      <c r="J1183" s="12">
        <f>IF(ISERROR(VLOOKUP(B1183,'Russell 2000'!$A$1:$E$1260,5,0)),"na",VLOOKUP(B1183,'Russell 2000'!$A$1:$E$1260,5,0))</f>
        <v>1548.9300539999999</v>
      </c>
      <c r="K1183" s="12">
        <f>IF(ISERROR(VLOOKUP(B1183,'EURUSD=X'!$A$2:$E$1307,4,0)),"na",VLOOKUP(B1183,'EURUSD=X'!$A$2:$E$1307,4,0))</f>
        <v>1.1898249999999999</v>
      </c>
      <c r="L1183" s="12">
        <f>IF(ISERROR(VLOOKUP(B1183,'ETH-USD'!$A$2:$E$1776,5,0)),"na",VLOOKUP(B1183,'ETH-USD'!$A$2:$E$1776,5,0))</f>
        <v>737.02301</v>
      </c>
      <c r="M1183" s="13">
        <f>IF(ISERROR(VLOOKUP(B1183,'BTC-USD'!$A$2:$E$1828,5,0)),"na",(VLOOKUP(B1183,'BTC-USD'!$A$2:$E$1828,5,0)))</f>
        <v>14606.5</v>
      </c>
      <c r="N1183" s="12" t="str">
        <f>IF(ISERROR(VLOOKUP(B1183,'SOL-USD'!$A$2:$E$893,5,0)),"na",VLOOKUP(B1183,'SOL-USD'!$A$2:$E$893,5,0))</f>
        <v>na</v>
      </c>
      <c r="O1183" s="12" t="str">
        <f>IF(ISERROR(VLOOKUP(B1183,'AVAX-USD'!$A$2:$E$799,5,0)),"na",VLOOKUP(B1183,'AVAX-USD'!$A$2:$E$799,5,0))</f>
        <v>na</v>
      </c>
      <c r="P1183" s="12">
        <f>IF(ISERROR(VLOOKUP(B1183,'ADA-USD'!$A$2:$E$1776,5,0)),"na",VLOOKUP(B1183,'ADA-USD'!$A$2:$E$1776,5,0))</f>
        <v>0.40770099999999998</v>
      </c>
      <c r="Q1183" s="12" t="str">
        <f>IF(ISERROR(VLOOKUP(B1183,'DOT-USD'!$A$2:$E$761,5,0)),"na",VLOOKUP(B1183,'DOT-USD'!$A$2:$E$761,5,0))</f>
        <v>na</v>
      </c>
      <c r="R1183" s="14">
        <f>IF(ISERROR(VLOOKUP(B1183,'DOGE-USD'!$A$2:$G$1776,5,0)),"na",VLOOKUP(B1183,'DOGE-USD'!$A$2:$G$1776,5,0))</f>
        <v>8.4860000000000005E-3</v>
      </c>
      <c r="S1183" s="14" t="str">
        <f>IF(ISERROR(VLOOKUP(B1183,'SHIB-USD'!$A$2:$G$780,5,0)),"na",VLOOKUP(B1183,'SHIB-USD'!$A$2:$G$780,5,0))</f>
        <v>na</v>
      </c>
      <c r="T1183" s="12" t="str">
        <f>IF(ISERROR(VLOOKUP(B1183,'Uni-USD'!$A$2:$G$735,5,0)),"na",VLOOKUP(B1183,'Uni-USD'!$A$2:$G$735,5,0))</f>
        <v>na</v>
      </c>
      <c r="U1183">
        <f>IF(ISERROR(VLOOKUP(B1183,Crude!$A$2:$G$1264,5,0)),"na",VLOOKUP(B1183,Crude!$A$2:$G$1264,5,0))</f>
        <v>59.84</v>
      </c>
      <c r="V1183">
        <f>IF(ISERROR(VLOOKUP(B1183,Wheat!$A$2:$G$1264,5,0)),"na",VLOOKUP(B1183,Wheat!$A$2:$G$1264,5,0))</f>
        <v>427.75</v>
      </c>
    </row>
    <row r="1184" spans="1:22" x14ac:dyDescent="0.35">
      <c r="A1184">
        <f t="shared" si="18"/>
        <v>2017</v>
      </c>
      <c r="B1184" s="10">
        <v>43096</v>
      </c>
      <c r="C1184" s="11">
        <f>VLOOKUP(B1184,Yields!$A$2:$B$1680,2,0)</f>
        <v>1.18</v>
      </c>
      <c r="D1184" s="11">
        <f>IF(ISERROR(VLOOKUP(B1184,Silver!$A$2:$G$1265,5,0)),"na",VLOOKUP(B1184,Silver!$A$2:$G$1265,5,0))</f>
        <v>16.619</v>
      </c>
      <c r="E1184" s="11">
        <f>IF(ISERROR(VLOOKUP(B1184,Gold!$A$2:$G$1264,5,0)),"na",VLOOKUP(B1184,Gold!$A$2:$G$1264,5,0))</f>
        <v>1287</v>
      </c>
      <c r="F1184" s="13">
        <f>IF(ISERROR(VLOOKUP(B1184,FXAIX!$A$2:$G$1259,5,0)),"na",VLOOKUP(B1184,FXAIX!$A$2:$G$1259,5,0))</f>
        <v>93.739998</v>
      </c>
      <c r="G1184" s="13">
        <f>IF(ISERROR(VLOOKUP(B1184,SP500v2!$A$2:$G$1259,5,0)),"na",VLOOKUP(B1184,SP500v2!$A$2:$G$1259,5,0))</f>
        <v>2682.62</v>
      </c>
      <c r="H1184" s="13">
        <f>IF(ISERROR(VLOOKUP(B1184,'ishare R3000 ETF'!$A$2:$G$1260,4,0)),"na",VLOOKUP(B1184,'ishare R3000 ETF'!$A$2:$G$1260,4,0))</f>
        <v>158.33000200000001</v>
      </c>
      <c r="I1184" s="13">
        <f>IF(ISERROR(VLOOKUP(B1184,'^IXIC'!$A$2:$E$1260,5,0)),"na",VLOOKUP(B1184,'^IXIC'!$A$2:$E$1260,5,0))</f>
        <v>6939.3398440000001</v>
      </c>
      <c r="J1184" s="12">
        <f>IF(ISERROR(VLOOKUP(B1184,'Russell 2000'!$A$1:$E$1260,5,0)),"na",VLOOKUP(B1184,'Russell 2000'!$A$1:$E$1260,5,0))</f>
        <v>1543.9399410000001</v>
      </c>
      <c r="K1184" s="12">
        <f>IF(ISERROR(VLOOKUP(B1184,'EURUSD=X'!$A$2:$E$1307,4,0)),"na",VLOOKUP(B1184,'EURUSD=X'!$A$2:$E$1307,4,0))</f>
        <v>1.185565</v>
      </c>
      <c r="L1184" s="12">
        <f>IF(ISERROR(VLOOKUP(B1184,'ETH-USD'!$A$2:$E$1776,5,0)),"na",VLOOKUP(B1184,'ETH-USD'!$A$2:$E$1776,5,0))</f>
        <v>762.84198000000004</v>
      </c>
      <c r="M1184" s="13">
        <f>IF(ISERROR(VLOOKUP(B1184,'BTC-USD'!$A$2:$E$1828,5,0)),"na",(VLOOKUP(B1184,'BTC-USD'!$A$2:$E$1828,5,0)))</f>
        <v>15838.5</v>
      </c>
      <c r="N1184" s="12" t="str">
        <f>IF(ISERROR(VLOOKUP(B1184,'SOL-USD'!$A$2:$E$893,5,0)),"na",VLOOKUP(B1184,'SOL-USD'!$A$2:$E$893,5,0))</f>
        <v>na</v>
      </c>
      <c r="O1184" s="12" t="str">
        <f>IF(ISERROR(VLOOKUP(B1184,'AVAX-USD'!$A$2:$E$799,5,0)),"na",VLOOKUP(B1184,'AVAX-USD'!$A$2:$E$799,5,0))</f>
        <v>na</v>
      </c>
      <c r="P1184" s="12">
        <f>IF(ISERROR(VLOOKUP(B1184,'ADA-USD'!$A$2:$E$1776,5,0)),"na",VLOOKUP(B1184,'ADA-USD'!$A$2:$E$1776,5,0))</f>
        <v>0.41417599999999999</v>
      </c>
      <c r="Q1184" s="12" t="str">
        <f>IF(ISERROR(VLOOKUP(B1184,'DOT-USD'!$A$2:$E$761,5,0)),"na",VLOOKUP(B1184,'DOT-USD'!$A$2:$E$761,5,0))</f>
        <v>na</v>
      </c>
      <c r="R1184" s="14">
        <f>IF(ISERROR(VLOOKUP(B1184,'DOGE-USD'!$A$2:$G$1776,5,0)),"na",VLOOKUP(B1184,'DOGE-USD'!$A$2:$G$1776,5,0))</f>
        <v>8.8719999999999997E-3</v>
      </c>
      <c r="S1184" s="14" t="str">
        <f>IF(ISERROR(VLOOKUP(B1184,'SHIB-USD'!$A$2:$G$780,5,0)),"na",VLOOKUP(B1184,'SHIB-USD'!$A$2:$G$780,5,0))</f>
        <v>na</v>
      </c>
      <c r="T1184" s="12" t="str">
        <f>IF(ISERROR(VLOOKUP(B1184,'Uni-USD'!$A$2:$G$735,5,0)),"na",VLOOKUP(B1184,'Uni-USD'!$A$2:$G$735,5,0))</f>
        <v>na</v>
      </c>
      <c r="U1184">
        <f>IF(ISERROR(VLOOKUP(B1184,Crude!$A$2:$G$1264,5,0)),"na",VLOOKUP(B1184,Crude!$A$2:$G$1264,5,0))</f>
        <v>59.64</v>
      </c>
      <c r="V1184">
        <f>IF(ISERROR(VLOOKUP(B1184,Wheat!$A$2:$G$1264,5,0)),"na",VLOOKUP(B1184,Wheat!$A$2:$G$1264,5,0))</f>
        <v>428</v>
      </c>
    </row>
    <row r="1185" spans="1:22" x14ac:dyDescent="0.35">
      <c r="A1185">
        <f t="shared" si="18"/>
        <v>2017</v>
      </c>
      <c r="B1185" s="10">
        <v>43095</v>
      </c>
      <c r="C1185" s="11">
        <f>VLOOKUP(B1185,Yields!$A$2:$B$1680,2,0)</f>
        <v>1.24</v>
      </c>
      <c r="D1185" s="11">
        <f>IF(ISERROR(VLOOKUP(B1185,Silver!$A$2:$G$1265,5,0)),"na",VLOOKUP(B1185,Silver!$A$2:$G$1265,5,0))</f>
        <v>16.52</v>
      </c>
      <c r="E1185" s="11">
        <f>IF(ISERROR(VLOOKUP(B1185,Gold!$A$2:$G$1264,5,0)),"na",VLOOKUP(B1185,Gold!$A$2:$G$1264,5,0))</f>
        <v>1284.0999999999999</v>
      </c>
      <c r="F1185" s="13">
        <f>IF(ISERROR(VLOOKUP(B1185,FXAIX!$A$2:$G$1259,5,0)),"na",VLOOKUP(B1185,FXAIX!$A$2:$G$1259,5,0))</f>
        <v>93.660004000000001</v>
      </c>
      <c r="G1185" s="13">
        <f>IF(ISERROR(VLOOKUP(B1185,SP500v2!$A$2:$G$1259,5,0)),"na",VLOOKUP(B1185,SP500v2!$A$2:$G$1259,5,0))</f>
        <v>2680.5</v>
      </c>
      <c r="H1185" s="13">
        <f>IF(ISERROR(VLOOKUP(B1185,'ishare R3000 ETF'!$A$2:$G$1260,4,0)),"na",VLOOKUP(B1185,'ishare R3000 ETF'!$A$2:$G$1260,4,0))</f>
        <v>158.240005</v>
      </c>
      <c r="I1185" s="13">
        <f>IF(ISERROR(VLOOKUP(B1185,'^IXIC'!$A$2:$E$1260,5,0)),"na",VLOOKUP(B1185,'^IXIC'!$A$2:$E$1260,5,0))</f>
        <v>6936.25</v>
      </c>
      <c r="J1185" s="12">
        <f>IF(ISERROR(VLOOKUP(B1185,'Russell 2000'!$A$1:$E$1260,5,0)),"na",VLOOKUP(B1185,'Russell 2000'!$A$1:$E$1260,5,0))</f>
        <v>1544.2299800000001</v>
      </c>
      <c r="K1185" s="12">
        <f>IF(ISERROR(VLOOKUP(B1185,'EURUSD=X'!$A$2:$E$1307,4,0)),"na",VLOOKUP(B1185,'EURUSD=X'!$A$2:$E$1307,4,0))</f>
        <v>1.18475</v>
      </c>
      <c r="L1185" s="12">
        <f>IF(ISERROR(VLOOKUP(B1185,'ETH-USD'!$A$2:$E$1776,5,0)),"na",VLOOKUP(B1185,'ETH-USD'!$A$2:$E$1776,5,0))</f>
        <v>773.83599900000002</v>
      </c>
      <c r="M1185" s="13">
        <f>IF(ISERROR(VLOOKUP(B1185,'BTC-USD'!$A$2:$E$1828,5,0)),"na",(VLOOKUP(B1185,'BTC-USD'!$A$2:$E$1828,5,0)))</f>
        <v>16099.799805000001</v>
      </c>
      <c r="N1185" s="12" t="str">
        <f>IF(ISERROR(VLOOKUP(B1185,'SOL-USD'!$A$2:$E$893,5,0)),"na",VLOOKUP(B1185,'SOL-USD'!$A$2:$E$893,5,0))</f>
        <v>na</v>
      </c>
      <c r="O1185" s="12" t="str">
        <f>IF(ISERROR(VLOOKUP(B1185,'AVAX-USD'!$A$2:$E$799,5,0)),"na",VLOOKUP(B1185,'AVAX-USD'!$A$2:$E$799,5,0))</f>
        <v>na</v>
      </c>
      <c r="P1185" s="12">
        <f>IF(ISERROR(VLOOKUP(B1185,'ADA-USD'!$A$2:$E$1776,5,0)),"na",VLOOKUP(B1185,'ADA-USD'!$A$2:$E$1776,5,0))</f>
        <v>0.42846499999999998</v>
      </c>
      <c r="Q1185" s="12" t="str">
        <f>IF(ISERROR(VLOOKUP(B1185,'DOT-USD'!$A$2:$E$761,5,0)),"na",VLOOKUP(B1185,'DOT-USD'!$A$2:$E$761,5,0))</f>
        <v>na</v>
      </c>
      <c r="R1185" s="14">
        <f>IF(ISERROR(VLOOKUP(B1185,'DOGE-USD'!$A$2:$G$1776,5,0)),"na",VLOOKUP(B1185,'DOGE-USD'!$A$2:$G$1776,5,0))</f>
        <v>9.4109999999999992E-3</v>
      </c>
      <c r="S1185" s="14" t="str">
        <f>IF(ISERROR(VLOOKUP(B1185,'SHIB-USD'!$A$2:$G$780,5,0)),"na",VLOOKUP(B1185,'SHIB-USD'!$A$2:$G$780,5,0))</f>
        <v>na</v>
      </c>
      <c r="T1185" s="12" t="str">
        <f>IF(ISERROR(VLOOKUP(B1185,'Uni-USD'!$A$2:$G$735,5,0)),"na",VLOOKUP(B1185,'Uni-USD'!$A$2:$G$735,5,0))</f>
        <v>na</v>
      </c>
      <c r="U1185">
        <f>IF(ISERROR(VLOOKUP(B1185,Crude!$A$2:$G$1264,5,0)),"na",VLOOKUP(B1185,Crude!$A$2:$G$1264,5,0))</f>
        <v>59.97</v>
      </c>
      <c r="V1185">
        <f>IF(ISERROR(VLOOKUP(B1185,Wheat!$A$2:$G$1264,5,0)),"na",VLOOKUP(B1185,Wheat!$A$2:$G$1264,5,0))</f>
        <v>422.25</v>
      </c>
    </row>
    <row r="1186" spans="1:22" x14ac:dyDescent="0.35">
      <c r="A1186">
        <f t="shared" si="18"/>
        <v>2017</v>
      </c>
      <c r="B1186" s="10">
        <v>43091</v>
      </c>
      <c r="C1186" s="11">
        <f>VLOOKUP(B1186,Yields!$A$2:$B$1680,2,0)</f>
        <v>1.1499999999999999</v>
      </c>
      <c r="D1186" s="11">
        <f>IF(ISERROR(VLOOKUP(B1186,Silver!$A$2:$G$1265,5,0)),"na",VLOOKUP(B1186,Silver!$A$2:$G$1265,5,0))</f>
        <v>16.356999999999999</v>
      </c>
      <c r="E1186" s="11">
        <f>IF(ISERROR(VLOOKUP(B1186,Gold!$A$2:$G$1264,5,0)),"na",VLOOKUP(B1186,Gold!$A$2:$G$1264,5,0))</f>
        <v>1275.4000000000001</v>
      </c>
      <c r="F1186" s="13">
        <f>IF(ISERROR(VLOOKUP(B1186,FXAIX!$A$2:$G$1259,5,0)),"na",VLOOKUP(B1186,FXAIX!$A$2:$G$1259,5,0))</f>
        <v>93.75</v>
      </c>
      <c r="G1186" s="13">
        <f>IF(ISERROR(VLOOKUP(B1186,SP500v2!$A$2:$G$1259,5,0)),"na",VLOOKUP(B1186,SP500v2!$A$2:$G$1259,5,0))</f>
        <v>2683.34</v>
      </c>
      <c r="H1186" s="13">
        <f>IF(ISERROR(VLOOKUP(B1186,'ishare R3000 ETF'!$A$2:$G$1260,4,0)),"na",VLOOKUP(B1186,'ishare R3000 ETF'!$A$2:$G$1260,4,0))</f>
        <v>158.229996</v>
      </c>
      <c r="I1186" s="13">
        <f>IF(ISERROR(VLOOKUP(B1186,'^IXIC'!$A$2:$E$1260,5,0)),"na",VLOOKUP(B1186,'^IXIC'!$A$2:$E$1260,5,0))</f>
        <v>6959.9599609999996</v>
      </c>
      <c r="J1186" s="12">
        <f>IF(ISERROR(VLOOKUP(B1186,'Russell 2000'!$A$1:$E$1260,5,0)),"na",VLOOKUP(B1186,'Russell 2000'!$A$1:$E$1260,5,0))</f>
        <v>1542.9300539999999</v>
      </c>
      <c r="K1186" s="12">
        <f>IF(ISERROR(VLOOKUP(B1186,'EURUSD=X'!$A$2:$E$1307,4,0)),"na",VLOOKUP(B1186,'EURUSD=X'!$A$2:$E$1307,4,0))</f>
        <v>1.181754</v>
      </c>
      <c r="L1186" s="12">
        <f>IF(ISERROR(VLOOKUP(B1186,'ETH-USD'!$A$2:$E$1776,5,0)),"na",VLOOKUP(B1186,'ETH-USD'!$A$2:$E$1776,5,0))</f>
        <v>674.85998500000005</v>
      </c>
      <c r="M1186" s="13">
        <f>IF(ISERROR(VLOOKUP(B1186,'BTC-USD'!$A$2:$E$1828,5,0)),"na",(VLOOKUP(B1186,'BTC-USD'!$A$2:$E$1828,5,0)))</f>
        <v>13831.799805000001</v>
      </c>
      <c r="N1186" s="12" t="str">
        <f>IF(ISERROR(VLOOKUP(B1186,'SOL-USD'!$A$2:$E$893,5,0)),"na",VLOOKUP(B1186,'SOL-USD'!$A$2:$E$893,5,0))</f>
        <v>na</v>
      </c>
      <c r="O1186" s="12" t="str">
        <f>IF(ISERROR(VLOOKUP(B1186,'AVAX-USD'!$A$2:$E$799,5,0)),"na",VLOOKUP(B1186,'AVAX-USD'!$A$2:$E$799,5,0))</f>
        <v>na</v>
      </c>
      <c r="P1186" s="12">
        <f>IF(ISERROR(VLOOKUP(B1186,'ADA-USD'!$A$2:$E$1776,5,0)),"na",VLOOKUP(B1186,'ADA-USD'!$A$2:$E$1776,5,0))</f>
        <v>0.40715000000000001</v>
      </c>
      <c r="Q1186" s="12" t="str">
        <f>IF(ISERROR(VLOOKUP(B1186,'DOT-USD'!$A$2:$E$761,5,0)),"na",VLOOKUP(B1186,'DOT-USD'!$A$2:$E$761,5,0))</f>
        <v>na</v>
      </c>
      <c r="R1186" s="14">
        <f>IF(ISERROR(VLOOKUP(B1186,'DOGE-USD'!$A$2:$G$1776,5,0)),"na",VLOOKUP(B1186,'DOGE-USD'!$A$2:$G$1776,5,0))</f>
        <v>6.0540000000000004E-3</v>
      </c>
      <c r="S1186" s="14" t="str">
        <f>IF(ISERROR(VLOOKUP(B1186,'SHIB-USD'!$A$2:$G$780,5,0)),"na",VLOOKUP(B1186,'SHIB-USD'!$A$2:$G$780,5,0))</f>
        <v>na</v>
      </c>
      <c r="T1186" s="12" t="str">
        <f>IF(ISERROR(VLOOKUP(B1186,'Uni-USD'!$A$2:$G$735,5,0)),"na",VLOOKUP(B1186,'Uni-USD'!$A$2:$G$735,5,0))</f>
        <v>na</v>
      </c>
      <c r="U1186">
        <f>IF(ISERROR(VLOOKUP(B1186,Crude!$A$2:$G$1264,5,0)),"na",VLOOKUP(B1186,Crude!$A$2:$G$1264,5,0))</f>
        <v>58.47</v>
      </c>
      <c r="V1186">
        <f>IF(ISERROR(VLOOKUP(B1186,Wheat!$A$2:$G$1264,5,0)),"na",VLOOKUP(B1186,Wheat!$A$2:$G$1264,5,0))</f>
        <v>424.75</v>
      </c>
    </row>
    <row r="1187" spans="1:22" x14ac:dyDescent="0.35">
      <c r="A1187">
        <f t="shared" si="18"/>
        <v>2017</v>
      </c>
      <c r="B1187" s="10">
        <v>43090</v>
      </c>
      <c r="C1187" s="11">
        <f>VLOOKUP(B1187,Yields!$A$2:$B$1680,2,0)</f>
        <v>1.21</v>
      </c>
      <c r="D1187" s="11">
        <f>IF(ISERROR(VLOOKUP(B1187,Silver!$A$2:$G$1265,5,0)),"na",VLOOKUP(B1187,Silver!$A$2:$G$1265,5,0))</f>
        <v>16.152000000000001</v>
      </c>
      <c r="E1187" s="11">
        <f>IF(ISERROR(VLOOKUP(B1187,Gold!$A$2:$G$1264,5,0)),"na",VLOOKUP(B1187,Gold!$A$2:$G$1264,5,0))</f>
        <v>1267.3</v>
      </c>
      <c r="F1187" s="13">
        <f>IF(ISERROR(VLOOKUP(B1187,FXAIX!$A$2:$G$1259,5,0)),"na",VLOOKUP(B1187,FXAIX!$A$2:$G$1259,5,0))</f>
        <v>93.800003000000004</v>
      </c>
      <c r="G1187" s="13">
        <f>IF(ISERROR(VLOOKUP(B1187,SP500v2!$A$2:$G$1259,5,0)),"na",VLOOKUP(B1187,SP500v2!$A$2:$G$1259,5,0))</f>
        <v>2684.57</v>
      </c>
      <c r="H1187" s="13">
        <f>IF(ISERROR(VLOOKUP(B1187,'ishare R3000 ETF'!$A$2:$G$1260,4,0)),"na",VLOOKUP(B1187,'ishare R3000 ETF'!$A$2:$G$1260,4,0))</f>
        <v>158.38999899999999</v>
      </c>
      <c r="I1187" s="13">
        <f>IF(ISERROR(VLOOKUP(B1187,'^IXIC'!$A$2:$E$1260,5,0)),"na",VLOOKUP(B1187,'^IXIC'!$A$2:$E$1260,5,0))</f>
        <v>6965.3598629999997</v>
      </c>
      <c r="J1187" s="12">
        <f>IF(ISERROR(VLOOKUP(B1187,'Russell 2000'!$A$1:$E$1260,5,0)),"na",VLOOKUP(B1187,'Russell 2000'!$A$1:$E$1260,5,0))</f>
        <v>1547.1099850000001</v>
      </c>
      <c r="K1187" s="12">
        <f>IF(ISERROR(VLOOKUP(B1187,'EURUSD=X'!$A$2:$E$1307,4,0)),"na",VLOOKUP(B1187,'EURUSD=X'!$A$2:$E$1307,4,0))</f>
        <v>1.185017</v>
      </c>
      <c r="L1187" s="12">
        <f>IF(ISERROR(VLOOKUP(B1187,'ETH-USD'!$A$2:$E$1776,5,0)),"na",VLOOKUP(B1187,'ETH-USD'!$A$2:$E$1776,5,0))</f>
        <v>821.06298800000002</v>
      </c>
      <c r="M1187" s="13">
        <f>IF(ISERROR(VLOOKUP(B1187,'BTC-USD'!$A$2:$E$1828,5,0)),"na",(VLOOKUP(B1187,'BTC-USD'!$A$2:$E$1828,5,0)))</f>
        <v>15802.900390999999</v>
      </c>
      <c r="N1187" s="12" t="str">
        <f>IF(ISERROR(VLOOKUP(B1187,'SOL-USD'!$A$2:$E$893,5,0)),"na",VLOOKUP(B1187,'SOL-USD'!$A$2:$E$893,5,0))</f>
        <v>na</v>
      </c>
      <c r="O1187" s="12" t="str">
        <f>IF(ISERROR(VLOOKUP(B1187,'AVAX-USD'!$A$2:$E$799,5,0)),"na",VLOOKUP(B1187,'AVAX-USD'!$A$2:$E$799,5,0))</f>
        <v>na</v>
      </c>
      <c r="P1187" s="12">
        <f>IF(ISERROR(VLOOKUP(B1187,'ADA-USD'!$A$2:$E$1776,5,0)),"na",VLOOKUP(B1187,'ADA-USD'!$A$2:$E$1776,5,0))</f>
        <v>0.47785100000000003</v>
      </c>
      <c r="Q1187" s="12" t="str">
        <f>IF(ISERROR(VLOOKUP(B1187,'DOT-USD'!$A$2:$E$761,5,0)),"na",VLOOKUP(B1187,'DOT-USD'!$A$2:$E$761,5,0))</f>
        <v>na</v>
      </c>
      <c r="R1187" s="14">
        <f>IF(ISERROR(VLOOKUP(B1187,'DOGE-USD'!$A$2:$G$1776,5,0)),"na",VLOOKUP(B1187,'DOGE-USD'!$A$2:$G$1776,5,0))</f>
        <v>7.4250000000000002E-3</v>
      </c>
      <c r="S1187" s="14" t="str">
        <f>IF(ISERROR(VLOOKUP(B1187,'SHIB-USD'!$A$2:$G$780,5,0)),"na",VLOOKUP(B1187,'SHIB-USD'!$A$2:$G$780,5,0))</f>
        <v>na</v>
      </c>
      <c r="T1187" s="12" t="str">
        <f>IF(ISERROR(VLOOKUP(B1187,'Uni-USD'!$A$2:$G$735,5,0)),"na",VLOOKUP(B1187,'Uni-USD'!$A$2:$G$735,5,0))</f>
        <v>na</v>
      </c>
      <c r="U1187">
        <f>IF(ISERROR(VLOOKUP(B1187,Crude!$A$2:$G$1264,5,0)),"na",VLOOKUP(B1187,Crude!$A$2:$G$1264,5,0))</f>
        <v>58.36</v>
      </c>
      <c r="V1187">
        <f>IF(ISERROR(VLOOKUP(B1187,Wheat!$A$2:$G$1264,5,0)),"na",VLOOKUP(B1187,Wheat!$A$2:$G$1264,5,0))</f>
        <v>427</v>
      </c>
    </row>
    <row r="1188" spans="1:22" x14ac:dyDescent="0.35">
      <c r="A1188">
        <f t="shared" si="18"/>
        <v>2017</v>
      </c>
      <c r="B1188" s="10">
        <v>43089</v>
      </c>
      <c r="C1188" s="11">
        <f>VLOOKUP(B1188,Yields!$A$2:$B$1680,2,0)</f>
        <v>1.22</v>
      </c>
      <c r="D1188" s="11">
        <f>IF(ISERROR(VLOOKUP(B1188,Silver!$A$2:$G$1265,5,0)),"na",VLOOKUP(B1188,Silver!$A$2:$G$1265,5,0))</f>
        <v>16.187999999999999</v>
      </c>
      <c r="E1188" s="11">
        <f>IF(ISERROR(VLOOKUP(B1188,Gold!$A$2:$G$1264,5,0)),"na",VLOOKUP(B1188,Gold!$A$2:$G$1264,5,0))</f>
        <v>1266.0999999999999</v>
      </c>
      <c r="F1188" s="13">
        <f>IF(ISERROR(VLOOKUP(B1188,FXAIX!$A$2:$G$1259,5,0)),"na",VLOOKUP(B1188,FXAIX!$A$2:$G$1259,5,0))</f>
        <v>93.610000999999997</v>
      </c>
      <c r="G1188" s="13">
        <f>IF(ISERROR(VLOOKUP(B1188,SP500v2!$A$2:$G$1259,5,0)),"na",VLOOKUP(B1188,SP500v2!$A$2:$G$1259,5,0))</f>
        <v>2679.25</v>
      </c>
      <c r="H1188" s="13">
        <f>IF(ISERROR(VLOOKUP(B1188,'ishare R3000 ETF'!$A$2:$G$1260,4,0)),"na",VLOOKUP(B1188,'ishare R3000 ETF'!$A$2:$G$1260,4,0))</f>
        <v>158.699997</v>
      </c>
      <c r="I1188" s="13">
        <f>IF(ISERROR(VLOOKUP(B1188,'^IXIC'!$A$2:$E$1260,5,0)),"na",VLOOKUP(B1188,'^IXIC'!$A$2:$E$1260,5,0))</f>
        <v>6960.9599609999996</v>
      </c>
      <c r="J1188" s="12">
        <f>IF(ISERROR(VLOOKUP(B1188,'Russell 2000'!$A$1:$E$1260,5,0)),"na",VLOOKUP(B1188,'Russell 2000'!$A$1:$E$1260,5,0))</f>
        <v>1540.079956</v>
      </c>
      <c r="K1188" s="12">
        <f>IF(ISERROR(VLOOKUP(B1188,'EURUSD=X'!$A$2:$E$1307,4,0)),"na",VLOOKUP(B1188,'EURUSD=X'!$A$2:$E$1307,4,0))</f>
        <v>1.183012</v>
      </c>
      <c r="L1188" s="12">
        <f>IF(ISERROR(VLOOKUP(B1188,'ETH-USD'!$A$2:$E$1776,5,0)),"na",VLOOKUP(B1188,'ETH-USD'!$A$2:$E$1776,5,0))</f>
        <v>819.08599900000002</v>
      </c>
      <c r="M1188" s="13">
        <f>IF(ISERROR(VLOOKUP(B1188,'BTC-USD'!$A$2:$E$1828,5,0)),"na",(VLOOKUP(B1188,'BTC-USD'!$A$2:$E$1828,5,0)))</f>
        <v>16624.599609000001</v>
      </c>
      <c r="N1188" s="12" t="str">
        <f>IF(ISERROR(VLOOKUP(B1188,'SOL-USD'!$A$2:$E$893,5,0)),"na",VLOOKUP(B1188,'SOL-USD'!$A$2:$E$893,5,0))</f>
        <v>na</v>
      </c>
      <c r="O1188" s="12" t="str">
        <f>IF(ISERROR(VLOOKUP(B1188,'AVAX-USD'!$A$2:$E$799,5,0)),"na",VLOOKUP(B1188,'AVAX-USD'!$A$2:$E$799,5,0))</f>
        <v>na</v>
      </c>
      <c r="P1188" s="12">
        <f>IF(ISERROR(VLOOKUP(B1188,'ADA-USD'!$A$2:$E$1776,5,0)),"na",VLOOKUP(B1188,'ADA-USD'!$A$2:$E$1776,5,0))</f>
        <v>0.486151</v>
      </c>
      <c r="Q1188" s="12" t="str">
        <f>IF(ISERROR(VLOOKUP(B1188,'DOT-USD'!$A$2:$E$761,5,0)),"na",VLOOKUP(B1188,'DOT-USD'!$A$2:$E$761,5,0))</f>
        <v>na</v>
      </c>
      <c r="R1188" s="14">
        <f>IF(ISERROR(VLOOKUP(B1188,'DOGE-USD'!$A$2:$G$1776,5,0)),"na",VLOOKUP(B1188,'DOGE-USD'!$A$2:$G$1776,5,0))</f>
        <v>6.6610000000000003E-3</v>
      </c>
      <c r="S1188" s="14" t="str">
        <f>IF(ISERROR(VLOOKUP(B1188,'SHIB-USD'!$A$2:$G$780,5,0)),"na",VLOOKUP(B1188,'SHIB-USD'!$A$2:$G$780,5,0))</f>
        <v>na</v>
      </c>
      <c r="T1188" s="12" t="str">
        <f>IF(ISERROR(VLOOKUP(B1188,'Uni-USD'!$A$2:$G$735,5,0)),"na",VLOOKUP(B1188,'Uni-USD'!$A$2:$G$735,5,0))</f>
        <v>na</v>
      </c>
      <c r="U1188">
        <f>IF(ISERROR(VLOOKUP(B1188,Crude!$A$2:$G$1264,5,0)),"na",VLOOKUP(B1188,Crude!$A$2:$G$1264,5,0))</f>
        <v>58.09</v>
      </c>
      <c r="V1188">
        <f>IF(ISERROR(VLOOKUP(B1188,Wheat!$A$2:$G$1264,5,0)),"na",VLOOKUP(B1188,Wheat!$A$2:$G$1264,5,0))</f>
        <v>423.5</v>
      </c>
    </row>
    <row r="1189" spans="1:22" x14ac:dyDescent="0.35">
      <c r="A1189">
        <f t="shared" si="18"/>
        <v>2017</v>
      </c>
      <c r="B1189" s="10">
        <v>43088</v>
      </c>
      <c r="C1189" s="11">
        <f>VLOOKUP(B1189,Yields!$A$2:$B$1680,2,0)</f>
        <v>1.25</v>
      </c>
      <c r="D1189" s="11">
        <f>IF(ISERROR(VLOOKUP(B1189,Silver!$A$2:$G$1265,5,0)),"na",VLOOKUP(B1189,Silver!$A$2:$G$1265,5,0))</f>
        <v>16.065999999999999</v>
      </c>
      <c r="E1189" s="11">
        <f>IF(ISERROR(VLOOKUP(B1189,Gold!$A$2:$G$1264,5,0)),"na",VLOOKUP(B1189,Gold!$A$2:$G$1264,5,0))</f>
        <v>1260.7</v>
      </c>
      <c r="F1189" s="13">
        <f>IF(ISERROR(VLOOKUP(B1189,FXAIX!$A$2:$G$1259,5,0)),"na",VLOOKUP(B1189,FXAIX!$A$2:$G$1259,5,0))</f>
        <v>93.68</v>
      </c>
      <c r="G1189" s="13">
        <f>IF(ISERROR(VLOOKUP(B1189,SP500v2!$A$2:$G$1259,5,0)),"na",VLOOKUP(B1189,SP500v2!$A$2:$G$1259,5,0))</f>
        <v>2681.47</v>
      </c>
      <c r="H1189" s="13">
        <f>IF(ISERROR(VLOOKUP(B1189,'ishare R3000 ETF'!$A$2:$G$1260,4,0)),"na",VLOOKUP(B1189,'ishare R3000 ETF'!$A$2:$G$1260,4,0))</f>
        <v>158.86999499999999</v>
      </c>
      <c r="I1189" s="13">
        <f>IF(ISERROR(VLOOKUP(B1189,'^IXIC'!$A$2:$E$1260,5,0)),"na",VLOOKUP(B1189,'^IXIC'!$A$2:$E$1260,5,0))</f>
        <v>6963.8500979999999</v>
      </c>
      <c r="J1189" s="12">
        <f>IF(ISERROR(VLOOKUP(B1189,'Russell 2000'!$A$1:$E$1260,5,0)),"na",VLOOKUP(B1189,'Russell 2000'!$A$1:$E$1260,5,0))</f>
        <v>1536.75</v>
      </c>
      <c r="K1189" s="12">
        <f>IF(ISERROR(VLOOKUP(B1189,'EURUSD=X'!$A$2:$E$1307,4,0)),"na",VLOOKUP(B1189,'EURUSD=X'!$A$2:$E$1307,4,0))</f>
        <v>1.1777040000000001</v>
      </c>
      <c r="L1189" s="12">
        <f>IF(ISERROR(VLOOKUP(B1189,'ETH-USD'!$A$2:$E$1776,5,0)),"na",VLOOKUP(B1189,'ETH-USD'!$A$2:$E$1776,5,0))</f>
        <v>826.82299799999998</v>
      </c>
      <c r="M1189" s="13">
        <f>IF(ISERROR(VLOOKUP(B1189,'BTC-USD'!$A$2:$E$1828,5,0)),"na",(VLOOKUP(B1189,'BTC-USD'!$A$2:$E$1828,5,0)))</f>
        <v>17776.699218999998</v>
      </c>
      <c r="N1189" s="12" t="str">
        <f>IF(ISERROR(VLOOKUP(B1189,'SOL-USD'!$A$2:$E$893,5,0)),"na",VLOOKUP(B1189,'SOL-USD'!$A$2:$E$893,5,0))</f>
        <v>na</v>
      </c>
      <c r="O1189" s="12" t="str">
        <f>IF(ISERROR(VLOOKUP(B1189,'AVAX-USD'!$A$2:$E$799,5,0)),"na",VLOOKUP(B1189,'AVAX-USD'!$A$2:$E$799,5,0))</f>
        <v>na</v>
      </c>
      <c r="P1189" s="12">
        <f>IF(ISERROR(VLOOKUP(B1189,'ADA-USD'!$A$2:$E$1776,5,0)),"na",VLOOKUP(B1189,'ADA-USD'!$A$2:$E$1776,5,0))</f>
        <v>0.531273</v>
      </c>
      <c r="Q1189" s="12" t="str">
        <f>IF(ISERROR(VLOOKUP(B1189,'DOT-USD'!$A$2:$E$761,5,0)),"na",VLOOKUP(B1189,'DOT-USD'!$A$2:$E$761,5,0))</f>
        <v>na</v>
      </c>
      <c r="R1189" s="14">
        <f>IF(ISERROR(VLOOKUP(B1189,'DOGE-USD'!$A$2:$G$1776,5,0)),"na",VLOOKUP(B1189,'DOGE-USD'!$A$2:$G$1776,5,0))</f>
        <v>5.666E-3</v>
      </c>
      <c r="S1189" s="14" t="str">
        <f>IF(ISERROR(VLOOKUP(B1189,'SHIB-USD'!$A$2:$G$780,5,0)),"na",VLOOKUP(B1189,'SHIB-USD'!$A$2:$G$780,5,0))</f>
        <v>na</v>
      </c>
      <c r="T1189" s="12" t="str">
        <f>IF(ISERROR(VLOOKUP(B1189,'Uni-USD'!$A$2:$G$735,5,0)),"na",VLOOKUP(B1189,'Uni-USD'!$A$2:$G$735,5,0))</f>
        <v>na</v>
      </c>
      <c r="U1189">
        <f>IF(ISERROR(VLOOKUP(B1189,Crude!$A$2:$G$1264,5,0)),"na",VLOOKUP(B1189,Crude!$A$2:$G$1264,5,0))</f>
        <v>57.46</v>
      </c>
      <c r="V1189">
        <f>IF(ISERROR(VLOOKUP(B1189,Wheat!$A$2:$G$1264,5,0)),"na",VLOOKUP(B1189,Wheat!$A$2:$G$1264,5,0))</f>
        <v>419.5</v>
      </c>
    </row>
    <row r="1190" spans="1:22" x14ac:dyDescent="0.35">
      <c r="A1190">
        <f t="shared" si="18"/>
        <v>2017</v>
      </c>
      <c r="B1190" s="10">
        <v>43087</v>
      </c>
      <c r="C1190" s="11">
        <f>VLOOKUP(B1190,Yields!$A$2:$B$1680,2,0)</f>
        <v>1.26</v>
      </c>
      <c r="D1190" s="11">
        <f>IF(ISERROR(VLOOKUP(B1190,Silver!$A$2:$G$1265,5,0)),"na",VLOOKUP(B1190,Silver!$A$2:$G$1265,5,0))</f>
        <v>16.12</v>
      </c>
      <c r="E1190" s="11">
        <f>IF(ISERROR(VLOOKUP(B1190,Gold!$A$2:$G$1264,5,0)),"na",VLOOKUP(B1190,Gold!$A$2:$G$1264,5,0))</f>
        <v>1262.2</v>
      </c>
      <c r="F1190" s="13">
        <f>IF(ISERROR(VLOOKUP(B1190,FXAIX!$A$2:$G$1259,5,0)),"na",VLOOKUP(B1190,FXAIX!$A$2:$G$1259,5,0))</f>
        <v>93.980002999999996</v>
      </c>
      <c r="G1190" s="13">
        <f>IF(ISERROR(VLOOKUP(B1190,SP500v2!$A$2:$G$1259,5,0)),"na",VLOOKUP(B1190,SP500v2!$A$2:$G$1259,5,0))</f>
        <v>2690.16</v>
      </c>
      <c r="H1190" s="13">
        <f>IF(ISERROR(VLOOKUP(B1190,'ishare R3000 ETF'!$A$2:$G$1260,4,0)),"na",VLOOKUP(B1190,'ishare R3000 ETF'!$A$2:$G$1260,4,0))</f>
        <v>159.33999600000001</v>
      </c>
      <c r="I1190" s="13">
        <f>IF(ISERROR(VLOOKUP(B1190,'^IXIC'!$A$2:$E$1260,5,0)),"na",VLOOKUP(B1190,'^IXIC'!$A$2:$E$1260,5,0))</f>
        <v>6994.7597660000001</v>
      </c>
      <c r="J1190" s="12">
        <f>IF(ISERROR(VLOOKUP(B1190,'Russell 2000'!$A$1:$E$1260,5,0)),"na",VLOOKUP(B1190,'Russell 2000'!$A$1:$E$1260,5,0))</f>
        <v>1548.920044</v>
      </c>
      <c r="K1190" s="12">
        <f>IF(ISERROR(VLOOKUP(B1190,'EURUSD=X'!$A$2:$E$1307,4,0)),"na",VLOOKUP(B1190,'EURUSD=X'!$A$2:$E$1307,4,0))</f>
        <v>1.174315</v>
      </c>
      <c r="L1190" s="12">
        <f>IF(ISERROR(VLOOKUP(B1190,'ETH-USD'!$A$2:$E$1776,5,0)),"na",VLOOKUP(B1190,'ETH-USD'!$A$2:$E$1776,5,0))</f>
        <v>794.64502000000005</v>
      </c>
      <c r="M1190" s="13">
        <f>IF(ISERROR(VLOOKUP(B1190,'BTC-USD'!$A$2:$E$1828,5,0)),"na",(VLOOKUP(B1190,'BTC-USD'!$A$2:$E$1828,5,0)))</f>
        <v>19114.199218999998</v>
      </c>
      <c r="N1190" s="12" t="str">
        <f>IF(ISERROR(VLOOKUP(B1190,'SOL-USD'!$A$2:$E$893,5,0)),"na",VLOOKUP(B1190,'SOL-USD'!$A$2:$E$893,5,0))</f>
        <v>na</v>
      </c>
      <c r="O1190" s="12" t="str">
        <f>IF(ISERROR(VLOOKUP(B1190,'AVAX-USD'!$A$2:$E$799,5,0)),"na",VLOOKUP(B1190,'AVAX-USD'!$A$2:$E$799,5,0))</f>
        <v>na</v>
      </c>
      <c r="P1190" s="12">
        <f>IF(ISERROR(VLOOKUP(B1190,'ADA-USD'!$A$2:$E$1776,5,0)),"na",VLOOKUP(B1190,'ADA-USD'!$A$2:$E$1776,5,0))</f>
        <v>0.51819800000000005</v>
      </c>
      <c r="Q1190" s="12" t="str">
        <f>IF(ISERROR(VLOOKUP(B1190,'DOT-USD'!$A$2:$E$761,5,0)),"na",VLOOKUP(B1190,'DOT-USD'!$A$2:$E$761,5,0))</f>
        <v>na</v>
      </c>
      <c r="R1190" s="14">
        <f>IF(ISERROR(VLOOKUP(B1190,'DOGE-USD'!$A$2:$G$1776,5,0)),"na",VLOOKUP(B1190,'DOGE-USD'!$A$2:$G$1776,5,0))</f>
        <v>6.4330000000000003E-3</v>
      </c>
      <c r="S1190" s="14" t="str">
        <f>IF(ISERROR(VLOOKUP(B1190,'SHIB-USD'!$A$2:$G$780,5,0)),"na",VLOOKUP(B1190,'SHIB-USD'!$A$2:$G$780,5,0))</f>
        <v>na</v>
      </c>
      <c r="T1190" s="12" t="str">
        <f>IF(ISERROR(VLOOKUP(B1190,'Uni-USD'!$A$2:$G$735,5,0)),"na",VLOOKUP(B1190,'Uni-USD'!$A$2:$G$735,5,0))</f>
        <v>na</v>
      </c>
      <c r="U1190">
        <f>IF(ISERROR(VLOOKUP(B1190,Crude!$A$2:$G$1264,5,0)),"na",VLOOKUP(B1190,Crude!$A$2:$G$1264,5,0))</f>
        <v>57.16</v>
      </c>
      <c r="V1190">
        <f>IF(ISERROR(VLOOKUP(B1190,Wheat!$A$2:$G$1264,5,0)),"na",VLOOKUP(B1190,Wheat!$A$2:$G$1264,5,0))</f>
        <v>420.5</v>
      </c>
    </row>
    <row r="1191" spans="1:22" x14ac:dyDescent="0.35">
      <c r="A1191">
        <f t="shared" si="18"/>
        <v>2017</v>
      </c>
      <c r="B1191" s="10">
        <v>43084</v>
      </c>
      <c r="C1191" s="11">
        <f>VLOOKUP(B1191,Yields!$A$2:$B$1680,2,0)</f>
        <v>1.24</v>
      </c>
      <c r="D1191" s="11">
        <f>IF(ISERROR(VLOOKUP(B1191,Silver!$A$2:$G$1265,5,0)),"na",VLOOKUP(B1191,Silver!$A$2:$G$1265,5,0))</f>
        <v>15.978</v>
      </c>
      <c r="E1191" s="11">
        <f>IF(ISERROR(VLOOKUP(B1191,Gold!$A$2:$G$1264,5,0)),"na",VLOOKUP(B1191,Gold!$A$2:$G$1264,5,0))</f>
        <v>1254.3</v>
      </c>
      <c r="F1191" s="13">
        <f>IF(ISERROR(VLOOKUP(B1191,FXAIX!$A$2:$G$1259,5,0)),"na",VLOOKUP(B1191,FXAIX!$A$2:$G$1259,5,0))</f>
        <v>93.470000999999996</v>
      </c>
      <c r="G1191" s="13">
        <f>IF(ISERROR(VLOOKUP(B1191,SP500v2!$A$2:$G$1259,5,0)),"na",VLOOKUP(B1191,SP500v2!$A$2:$G$1259,5,0))</f>
        <v>2675.81</v>
      </c>
      <c r="H1191" s="13">
        <f>IF(ISERROR(VLOOKUP(B1191,'ishare R3000 ETF'!$A$2:$G$1260,4,0)),"na",VLOOKUP(B1191,'ishare R3000 ETF'!$A$2:$G$1260,4,0))</f>
        <v>157.53999300000001</v>
      </c>
      <c r="I1191" s="13">
        <f>IF(ISERROR(VLOOKUP(B1191,'^IXIC'!$A$2:$E$1260,5,0)),"na",VLOOKUP(B1191,'^IXIC'!$A$2:$E$1260,5,0))</f>
        <v>6936.580078</v>
      </c>
      <c r="J1191" s="12">
        <f>IF(ISERROR(VLOOKUP(B1191,'Russell 2000'!$A$1:$E$1260,5,0)),"na",VLOOKUP(B1191,'Russell 2000'!$A$1:$E$1260,5,0))</f>
        <v>1530.420044</v>
      </c>
      <c r="K1191" s="12">
        <f>IF(ISERROR(VLOOKUP(B1191,'EURUSD=X'!$A$2:$E$1307,4,0)),"na",VLOOKUP(B1191,'EURUSD=X'!$A$2:$E$1307,4,0))</f>
        <v>1.176166</v>
      </c>
      <c r="L1191" s="12">
        <f>IF(ISERROR(VLOOKUP(B1191,'ETH-USD'!$A$2:$E$1776,5,0)),"na",VLOOKUP(B1191,'ETH-USD'!$A$2:$E$1776,5,0))</f>
        <v>684.44799799999998</v>
      </c>
      <c r="M1191" s="13">
        <f>IF(ISERROR(VLOOKUP(B1191,'BTC-USD'!$A$2:$E$1828,5,0)),"na",(VLOOKUP(B1191,'BTC-USD'!$A$2:$E$1828,5,0)))</f>
        <v>17706.900390999999</v>
      </c>
      <c r="N1191" s="12" t="str">
        <f>IF(ISERROR(VLOOKUP(B1191,'SOL-USD'!$A$2:$E$893,5,0)),"na",VLOOKUP(B1191,'SOL-USD'!$A$2:$E$893,5,0))</f>
        <v>na</v>
      </c>
      <c r="O1191" s="12" t="str">
        <f>IF(ISERROR(VLOOKUP(B1191,'AVAX-USD'!$A$2:$E$799,5,0)),"na",VLOOKUP(B1191,'AVAX-USD'!$A$2:$E$799,5,0))</f>
        <v>na</v>
      </c>
      <c r="P1191" s="12">
        <f>IF(ISERROR(VLOOKUP(B1191,'ADA-USD'!$A$2:$E$1776,5,0)),"na",VLOOKUP(B1191,'ADA-USD'!$A$2:$E$1776,5,0))</f>
        <v>0.21346699999999999</v>
      </c>
      <c r="Q1191" s="12" t="str">
        <f>IF(ISERROR(VLOOKUP(B1191,'DOT-USD'!$A$2:$E$761,5,0)),"na",VLOOKUP(B1191,'DOT-USD'!$A$2:$E$761,5,0))</f>
        <v>na</v>
      </c>
      <c r="R1191" s="14">
        <f>IF(ISERROR(VLOOKUP(B1191,'DOGE-USD'!$A$2:$G$1776,5,0)),"na",VLOOKUP(B1191,'DOGE-USD'!$A$2:$G$1776,5,0))</f>
        <v>3.7620000000000002E-3</v>
      </c>
      <c r="S1191" s="14" t="str">
        <f>IF(ISERROR(VLOOKUP(B1191,'SHIB-USD'!$A$2:$G$780,5,0)),"na",VLOOKUP(B1191,'SHIB-USD'!$A$2:$G$780,5,0))</f>
        <v>na</v>
      </c>
      <c r="T1191" s="12" t="str">
        <f>IF(ISERROR(VLOOKUP(B1191,'Uni-USD'!$A$2:$G$735,5,0)),"na",VLOOKUP(B1191,'Uni-USD'!$A$2:$G$735,5,0))</f>
        <v>na</v>
      </c>
      <c r="U1191">
        <f>IF(ISERROR(VLOOKUP(B1191,Crude!$A$2:$G$1264,5,0)),"na",VLOOKUP(B1191,Crude!$A$2:$G$1264,5,0))</f>
        <v>57.3</v>
      </c>
      <c r="V1191">
        <f>IF(ISERROR(VLOOKUP(B1191,Wheat!$A$2:$G$1264,5,0)),"na",VLOOKUP(B1191,Wheat!$A$2:$G$1264,5,0))</f>
        <v>418.25</v>
      </c>
    </row>
    <row r="1192" spans="1:22" x14ac:dyDescent="0.35">
      <c r="A1192">
        <f t="shared" si="18"/>
        <v>2017</v>
      </c>
      <c r="B1192" s="10">
        <v>43083</v>
      </c>
      <c r="C1192" s="11">
        <f>VLOOKUP(B1192,Yields!$A$2:$B$1680,2,0)</f>
        <v>1.21</v>
      </c>
      <c r="D1192" s="11">
        <f>IF(ISERROR(VLOOKUP(B1192,Silver!$A$2:$G$1265,5,0)),"na",VLOOKUP(B1192,Silver!$A$2:$G$1265,5,0))</f>
        <v>15.85</v>
      </c>
      <c r="E1192" s="11">
        <f>IF(ISERROR(VLOOKUP(B1192,Gold!$A$2:$G$1264,5,0)),"na",VLOOKUP(B1192,Gold!$A$2:$G$1264,5,0))</f>
        <v>1253.8</v>
      </c>
      <c r="F1192" s="13">
        <f>IF(ISERROR(VLOOKUP(B1192,FXAIX!$A$2:$G$1259,5,0)),"na",VLOOKUP(B1192,FXAIX!$A$2:$G$1259,5,0))</f>
        <v>93.110000999999997</v>
      </c>
      <c r="G1192" s="13">
        <f>IF(ISERROR(VLOOKUP(B1192,SP500v2!$A$2:$G$1259,5,0)),"na",VLOOKUP(B1192,SP500v2!$A$2:$G$1259,5,0))</f>
        <v>2652.01</v>
      </c>
      <c r="H1192" s="13">
        <f>IF(ISERROR(VLOOKUP(B1192,'ishare R3000 ETF'!$A$2:$G$1260,4,0)),"na",VLOOKUP(B1192,'ishare R3000 ETF'!$A$2:$G$1260,4,0))</f>
        <v>157.020004</v>
      </c>
      <c r="I1192" s="13">
        <f>IF(ISERROR(VLOOKUP(B1192,'^IXIC'!$A$2:$E$1260,5,0)),"na",VLOOKUP(B1192,'^IXIC'!$A$2:$E$1260,5,0))</f>
        <v>6856.5297849999997</v>
      </c>
      <c r="J1192" s="12">
        <f>IF(ISERROR(VLOOKUP(B1192,'Russell 2000'!$A$1:$E$1260,5,0)),"na",VLOOKUP(B1192,'Russell 2000'!$A$1:$E$1260,5,0))</f>
        <v>1506.9499510000001</v>
      </c>
      <c r="K1192" s="12">
        <f>IF(ISERROR(VLOOKUP(B1192,'EURUSD=X'!$A$2:$E$1307,4,0)),"na",VLOOKUP(B1192,'EURUSD=X'!$A$2:$E$1307,4,0))</f>
        <v>1.177163</v>
      </c>
      <c r="L1192" s="12">
        <f>IF(ISERROR(VLOOKUP(B1192,'ETH-USD'!$A$2:$E$1776,5,0)),"na",VLOOKUP(B1192,'ETH-USD'!$A$2:$E$1776,5,0))</f>
        <v>695.81597899999997</v>
      </c>
      <c r="M1192" s="13">
        <f>IF(ISERROR(VLOOKUP(B1192,'BTC-USD'!$A$2:$E$1828,5,0)),"na",(VLOOKUP(B1192,'BTC-USD'!$A$2:$E$1828,5,0)))</f>
        <v>16564</v>
      </c>
      <c r="N1192" s="12" t="str">
        <f>IF(ISERROR(VLOOKUP(B1192,'SOL-USD'!$A$2:$E$893,5,0)),"na",VLOOKUP(B1192,'SOL-USD'!$A$2:$E$893,5,0))</f>
        <v>na</v>
      </c>
      <c r="O1192" s="12" t="str">
        <f>IF(ISERROR(VLOOKUP(B1192,'AVAX-USD'!$A$2:$E$799,5,0)),"na",VLOOKUP(B1192,'AVAX-USD'!$A$2:$E$799,5,0))</f>
        <v>na</v>
      </c>
      <c r="P1192" s="12">
        <f>IF(ISERROR(VLOOKUP(B1192,'ADA-USD'!$A$2:$E$1776,5,0)),"na",VLOOKUP(B1192,'ADA-USD'!$A$2:$E$1776,5,0))</f>
        <v>0.24075299999999999</v>
      </c>
      <c r="Q1192" s="12" t="str">
        <f>IF(ISERROR(VLOOKUP(B1192,'DOT-USD'!$A$2:$E$761,5,0)),"na",VLOOKUP(B1192,'DOT-USD'!$A$2:$E$761,5,0))</f>
        <v>na</v>
      </c>
      <c r="R1192" s="14">
        <f>IF(ISERROR(VLOOKUP(B1192,'DOGE-USD'!$A$2:$G$1776,5,0)),"na",VLOOKUP(B1192,'DOGE-USD'!$A$2:$G$1776,5,0))</f>
        <v>3.7090000000000001E-3</v>
      </c>
      <c r="S1192" s="14" t="str">
        <f>IF(ISERROR(VLOOKUP(B1192,'SHIB-USD'!$A$2:$G$780,5,0)),"na",VLOOKUP(B1192,'SHIB-USD'!$A$2:$G$780,5,0))</f>
        <v>na</v>
      </c>
      <c r="T1192" s="12" t="str">
        <f>IF(ISERROR(VLOOKUP(B1192,'Uni-USD'!$A$2:$G$735,5,0)),"na",VLOOKUP(B1192,'Uni-USD'!$A$2:$G$735,5,0))</f>
        <v>na</v>
      </c>
      <c r="U1192">
        <f>IF(ISERROR(VLOOKUP(B1192,Crude!$A$2:$G$1264,5,0)),"na",VLOOKUP(B1192,Crude!$A$2:$G$1264,5,0))</f>
        <v>57.04</v>
      </c>
      <c r="V1192">
        <f>IF(ISERROR(VLOOKUP(B1192,Wheat!$A$2:$G$1264,5,0)),"na",VLOOKUP(B1192,Wheat!$A$2:$G$1264,5,0))</f>
        <v>395</v>
      </c>
    </row>
    <row r="1193" spans="1:22" x14ac:dyDescent="0.35">
      <c r="A1193">
        <f t="shared" si="18"/>
        <v>2017</v>
      </c>
      <c r="B1193" s="10">
        <v>43082</v>
      </c>
      <c r="C1193" s="11">
        <f>VLOOKUP(B1193,Yields!$A$2:$B$1680,2,0)</f>
        <v>1.22</v>
      </c>
      <c r="D1193" s="11">
        <f>IF(ISERROR(VLOOKUP(B1193,Silver!$A$2:$G$1265,5,0)),"na",VLOOKUP(B1193,Silver!$A$2:$G$1265,5,0))</f>
        <v>15.784000000000001</v>
      </c>
      <c r="E1193" s="11">
        <f>IF(ISERROR(VLOOKUP(B1193,Gold!$A$2:$G$1264,5,0)),"na",VLOOKUP(B1193,Gold!$A$2:$G$1264,5,0))</f>
        <v>1245.4000000000001</v>
      </c>
      <c r="F1193" s="13">
        <f>IF(ISERROR(VLOOKUP(B1193,FXAIX!$A$2:$G$1259,5,0)),"na",VLOOKUP(B1193,FXAIX!$A$2:$G$1259,5,0))</f>
        <v>93.480002999999996</v>
      </c>
      <c r="G1193" s="13">
        <f>IF(ISERROR(VLOOKUP(B1193,SP500v2!$A$2:$G$1259,5,0)),"na",VLOOKUP(B1193,SP500v2!$A$2:$G$1259,5,0))</f>
        <v>2662.85</v>
      </c>
      <c r="H1193" s="13">
        <f>IF(ISERROR(VLOOKUP(B1193,'ishare R3000 ETF'!$A$2:$G$1260,4,0)),"na",VLOOKUP(B1193,'ishare R3000 ETF'!$A$2:$G$1260,4,0))</f>
        <v>157.78999300000001</v>
      </c>
      <c r="I1193" s="13">
        <f>IF(ISERROR(VLOOKUP(B1193,'^IXIC'!$A$2:$E$1260,5,0)),"na",VLOOKUP(B1193,'^IXIC'!$A$2:$E$1260,5,0))</f>
        <v>6875.7998049999997</v>
      </c>
      <c r="J1193" s="12">
        <f>IF(ISERROR(VLOOKUP(B1193,'Russell 2000'!$A$1:$E$1260,5,0)),"na",VLOOKUP(B1193,'Russell 2000'!$A$1:$E$1260,5,0))</f>
        <v>1524.4499510000001</v>
      </c>
      <c r="K1193" s="12">
        <f>IF(ISERROR(VLOOKUP(B1193,'EURUSD=X'!$A$2:$E$1307,4,0)),"na",VLOOKUP(B1193,'EURUSD=X'!$A$2:$E$1307,4,0))</f>
        <v>1.1730480000000001</v>
      </c>
      <c r="L1193" s="12">
        <f>IF(ISERROR(VLOOKUP(B1193,'ETH-USD'!$A$2:$E$1776,5,0)),"na",VLOOKUP(B1193,'ETH-USD'!$A$2:$E$1776,5,0))</f>
        <v>702.76702899999998</v>
      </c>
      <c r="M1193" s="13">
        <f>IF(ISERROR(VLOOKUP(B1193,'BTC-USD'!$A$2:$E$1828,5,0)),"na",(VLOOKUP(B1193,'BTC-USD'!$A$2:$E$1828,5,0)))</f>
        <v>16408.199218999998</v>
      </c>
      <c r="N1193" s="12" t="str">
        <f>IF(ISERROR(VLOOKUP(B1193,'SOL-USD'!$A$2:$E$893,5,0)),"na",VLOOKUP(B1193,'SOL-USD'!$A$2:$E$893,5,0))</f>
        <v>na</v>
      </c>
      <c r="O1193" s="12" t="str">
        <f>IF(ISERROR(VLOOKUP(B1193,'AVAX-USD'!$A$2:$E$799,5,0)),"na",VLOOKUP(B1193,'AVAX-USD'!$A$2:$E$799,5,0))</f>
        <v>na</v>
      </c>
      <c r="P1193" s="12">
        <f>IF(ISERROR(VLOOKUP(B1193,'ADA-USD'!$A$2:$E$1776,5,0)),"na",VLOOKUP(B1193,'ADA-USD'!$A$2:$E$1776,5,0))</f>
        <v>0.13428100000000001</v>
      </c>
      <c r="Q1193" s="12" t="str">
        <f>IF(ISERROR(VLOOKUP(B1193,'DOT-USD'!$A$2:$E$761,5,0)),"na",VLOOKUP(B1193,'DOT-USD'!$A$2:$E$761,5,0))</f>
        <v>na</v>
      </c>
      <c r="R1193" s="14">
        <f>IF(ISERROR(VLOOKUP(B1193,'DOGE-USD'!$A$2:$G$1776,5,0)),"na",VLOOKUP(B1193,'DOGE-USD'!$A$2:$G$1776,5,0))</f>
        <v>3.4610000000000001E-3</v>
      </c>
      <c r="S1193" s="14" t="str">
        <f>IF(ISERROR(VLOOKUP(B1193,'SHIB-USD'!$A$2:$G$780,5,0)),"na",VLOOKUP(B1193,'SHIB-USD'!$A$2:$G$780,5,0))</f>
        <v>na</v>
      </c>
      <c r="T1193" s="12" t="str">
        <f>IF(ISERROR(VLOOKUP(B1193,'Uni-USD'!$A$2:$G$735,5,0)),"na",VLOOKUP(B1193,'Uni-USD'!$A$2:$G$735,5,0))</f>
        <v>na</v>
      </c>
      <c r="U1193">
        <f>IF(ISERROR(VLOOKUP(B1193,Crude!$A$2:$G$1264,5,0)),"na",VLOOKUP(B1193,Crude!$A$2:$G$1264,5,0))</f>
        <v>56.6</v>
      </c>
      <c r="V1193">
        <f>IF(ISERROR(VLOOKUP(B1193,Wheat!$A$2:$G$1264,5,0)),"na",VLOOKUP(B1193,Wheat!$A$2:$G$1264,5,0))</f>
        <v>392.25</v>
      </c>
    </row>
    <row r="1194" spans="1:22" x14ac:dyDescent="0.35">
      <c r="A1194">
        <f t="shared" si="18"/>
        <v>2017</v>
      </c>
      <c r="B1194" s="10">
        <v>43081</v>
      </c>
      <c r="C1194" s="11">
        <f>VLOOKUP(B1194,Yields!$A$2:$B$1680,2,0)</f>
        <v>1.26</v>
      </c>
      <c r="D1194" s="11">
        <f>IF(ISERROR(VLOOKUP(B1194,Silver!$A$2:$G$1265,5,0)),"na",VLOOKUP(B1194,Silver!$A$2:$G$1265,5,0))</f>
        <v>15.582000000000001</v>
      </c>
      <c r="E1194" s="11">
        <f>IF(ISERROR(VLOOKUP(B1194,Gold!$A$2:$G$1264,5,0)),"na",VLOOKUP(B1194,Gold!$A$2:$G$1264,5,0))</f>
        <v>1238.5</v>
      </c>
      <c r="F1194" s="13">
        <f>IF(ISERROR(VLOOKUP(B1194,FXAIX!$A$2:$G$1259,5,0)),"na",VLOOKUP(B1194,FXAIX!$A$2:$G$1259,5,0))</f>
        <v>93.519997000000004</v>
      </c>
      <c r="G1194" s="13">
        <f>IF(ISERROR(VLOOKUP(B1194,SP500v2!$A$2:$G$1259,5,0)),"na",VLOOKUP(B1194,SP500v2!$A$2:$G$1259,5,0))</f>
        <v>2664.11</v>
      </c>
      <c r="H1194" s="13">
        <f>IF(ISERROR(VLOOKUP(B1194,'ishare R3000 ETF'!$A$2:$G$1260,4,0)),"na",VLOOKUP(B1194,'ishare R3000 ETF'!$A$2:$G$1260,4,0))</f>
        <v>157.66000399999999</v>
      </c>
      <c r="I1194" s="13">
        <f>IF(ISERROR(VLOOKUP(B1194,'^IXIC'!$A$2:$E$1260,5,0)),"na",VLOOKUP(B1194,'^IXIC'!$A$2:$E$1260,5,0))</f>
        <v>6862.3198240000002</v>
      </c>
      <c r="J1194" s="12">
        <f>IF(ISERROR(VLOOKUP(B1194,'Russell 2000'!$A$1:$E$1260,5,0)),"na",VLOOKUP(B1194,'Russell 2000'!$A$1:$E$1260,5,0))</f>
        <v>1516.119995</v>
      </c>
      <c r="K1194" s="12">
        <f>IF(ISERROR(VLOOKUP(B1194,'EURUSD=X'!$A$2:$E$1307,4,0)),"na",VLOOKUP(B1194,'EURUSD=X'!$A$2:$E$1307,4,0))</f>
        <v>1.1718930000000001</v>
      </c>
      <c r="L1194" s="12">
        <f>IF(ISERROR(VLOOKUP(B1194,'ETH-USD'!$A$2:$E$1776,5,0)),"na",VLOOKUP(B1194,'ETH-USD'!$A$2:$E$1776,5,0))</f>
        <v>651.43102999999996</v>
      </c>
      <c r="M1194" s="13">
        <f>IF(ISERROR(VLOOKUP(B1194,'BTC-USD'!$A$2:$E$1828,5,0)),"na",(VLOOKUP(B1194,'BTC-USD'!$A$2:$E$1828,5,0)))</f>
        <v>17415.400390999999</v>
      </c>
      <c r="N1194" s="12" t="str">
        <f>IF(ISERROR(VLOOKUP(B1194,'SOL-USD'!$A$2:$E$893,5,0)),"na",VLOOKUP(B1194,'SOL-USD'!$A$2:$E$893,5,0))</f>
        <v>na</v>
      </c>
      <c r="O1194" s="12" t="str">
        <f>IF(ISERROR(VLOOKUP(B1194,'AVAX-USD'!$A$2:$E$799,5,0)),"na",VLOOKUP(B1194,'AVAX-USD'!$A$2:$E$799,5,0))</f>
        <v>na</v>
      </c>
      <c r="P1194" s="12">
        <f>IF(ISERROR(VLOOKUP(B1194,'ADA-USD'!$A$2:$E$1776,5,0)),"na",VLOOKUP(B1194,'ADA-USD'!$A$2:$E$1776,5,0))</f>
        <v>0.13389100000000001</v>
      </c>
      <c r="Q1194" s="12" t="str">
        <f>IF(ISERROR(VLOOKUP(B1194,'DOT-USD'!$A$2:$E$761,5,0)),"na",VLOOKUP(B1194,'DOT-USD'!$A$2:$E$761,5,0))</f>
        <v>na</v>
      </c>
      <c r="R1194" s="14">
        <f>IF(ISERROR(VLOOKUP(B1194,'DOGE-USD'!$A$2:$G$1776,5,0)),"na",VLOOKUP(B1194,'DOGE-USD'!$A$2:$G$1776,5,0))</f>
        <v>3.3040000000000001E-3</v>
      </c>
      <c r="S1194" s="14" t="str">
        <f>IF(ISERROR(VLOOKUP(B1194,'SHIB-USD'!$A$2:$G$780,5,0)),"na",VLOOKUP(B1194,'SHIB-USD'!$A$2:$G$780,5,0))</f>
        <v>na</v>
      </c>
      <c r="T1194" s="12" t="str">
        <f>IF(ISERROR(VLOOKUP(B1194,'Uni-USD'!$A$2:$G$735,5,0)),"na",VLOOKUP(B1194,'Uni-USD'!$A$2:$G$735,5,0))</f>
        <v>na</v>
      </c>
      <c r="U1194">
        <f>IF(ISERROR(VLOOKUP(B1194,Crude!$A$2:$G$1264,5,0)),"na",VLOOKUP(B1194,Crude!$A$2:$G$1264,5,0))</f>
        <v>57.14</v>
      </c>
      <c r="V1194">
        <f>IF(ISERROR(VLOOKUP(B1194,Wheat!$A$2:$G$1264,5,0)),"na",VLOOKUP(B1194,Wheat!$A$2:$G$1264,5,0))</f>
        <v>387.25</v>
      </c>
    </row>
    <row r="1195" spans="1:22" x14ac:dyDescent="0.35">
      <c r="A1195">
        <f t="shared" si="18"/>
        <v>2017</v>
      </c>
      <c r="B1195" s="10">
        <v>43080</v>
      </c>
      <c r="C1195" s="11">
        <f>VLOOKUP(B1195,Yields!$A$2:$B$1680,2,0)</f>
        <v>1.18</v>
      </c>
      <c r="D1195" s="11">
        <f>IF(ISERROR(VLOOKUP(B1195,Silver!$A$2:$G$1265,5,0)),"na",VLOOKUP(B1195,Silver!$A$2:$G$1265,5,0))</f>
        <v>15.696999999999999</v>
      </c>
      <c r="E1195" s="11">
        <f>IF(ISERROR(VLOOKUP(B1195,Gold!$A$2:$G$1264,5,0)),"na",VLOOKUP(B1195,Gold!$A$2:$G$1264,5,0))</f>
        <v>1243.7</v>
      </c>
      <c r="F1195" s="13">
        <f>IF(ISERROR(VLOOKUP(B1195,FXAIX!$A$2:$G$1259,5,0)),"na",VLOOKUP(B1195,FXAIX!$A$2:$G$1259,5,0))</f>
        <v>93.370002999999997</v>
      </c>
      <c r="G1195" s="13">
        <f>IF(ISERROR(VLOOKUP(B1195,SP500v2!$A$2:$G$1259,5,0)),"na",VLOOKUP(B1195,SP500v2!$A$2:$G$1259,5,0))</f>
        <v>2659.99</v>
      </c>
      <c r="H1195" s="13">
        <f>IF(ISERROR(VLOOKUP(B1195,'ishare R3000 ETF'!$A$2:$G$1260,4,0)),"na",VLOOKUP(B1195,'ishare R3000 ETF'!$A$2:$G$1260,4,0))</f>
        <v>157.240005</v>
      </c>
      <c r="I1195" s="13">
        <f>IF(ISERROR(VLOOKUP(B1195,'^IXIC'!$A$2:$E$1260,5,0)),"na",VLOOKUP(B1195,'^IXIC'!$A$2:$E$1260,5,0))</f>
        <v>6875.080078</v>
      </c>
      <c r="J1195" s="12">
        <f>IF(ISERROR(VLOOKUP(B1195,'Russell 2000'!$A$1:$E$1260,5,0)),"na",VLOOKUP(B1195,'Russell 2000'!$A$1:$E$1260,5,0))</f>
        <v>1519.839966</v>
      </c>
      <c r="K1195" s="12">
        <f>IF(ISERROR(VLOOKUP(B1195,'EURUSD=X'!$A$2:$E$1307,4,0)),"na",VLOOKUP(B1195,'EURUSD=X'!$A$2:$E$1307,4,0))</f>
        <v>1.1768860000000001</v>
      </c>
      <c r="L1195" s="12">
        <f>IF(ISERROR(VLOOKUP(B1195,'ETH-USD'!$A$2:$E$1776,5,0)),"na",VLOOKUP(B1195,'ETH-USD'!$A$2:$E$1776,5,0))</f>
        <v>515.135986</v>
      </c>
      <c r="M1195" s="13">
        <f>IF(ISERROR(VLOOKUP(B1195,'BTC-USD'!$A$2:$E$1828,5,0)),"na",(VLOOKUP(B1195,'BTC-USD'!$A$2:$E$1828,5,0)))</f>
        <v>16936.800781000002</v>
      </c>
      <c r="N1195" s="12" t="str">
        <f>IF(ISERROR(VLOOKUP(B1195,'SOL-USD'!$A$2:$E$893,5,0)),"na",VLOOKUP(B1195,'SOL-USD'!$A$2:$E$893,5,0))</f>
        <v>na</v>
      </c>
      <c r="O1195" s="12" t="str">
        <f>IF(ISERROR(VLOOKUP(B1195,'AVAX-USD'!$A$2:$E$799,5,0)),"na",VLOOKUP(B1195,'AVAX-USD'!$A$2:$E$799,5,0))</f>
        <v>na</v>
      </c>
      <c r="P1195" s="12">
        <f>IF(ISERROR(VLOOKUP(B1195,'ADA-USD'!$A$2:$E$1776,5,0)),"na",VLOOKUP(B1195,'ADA-USD'!$A$2:$E$1776,5,0))</f>
        <v>0.121383</v>
      </c>
      <c r="Q1195" s="12" t="str">
        <f>IF(ISERROR(VLOOKUP(B1195,'DOT-USD'!$A$2:$E$761,5,0)),"na",VLOOKUP(B1195,'DOT-USD'!$A$2:$E$761,5,0))</f>
        <v>na</v>
      </c>
      <c r="R1195" s="14">
        <f>IF(ISERROR(VLOOKUP(B1195,'DOGE-USD'!$A$2:$G$1776,5,0)),"na",VLOOKUP(B1195,'DOGE-USD'!$A$2:$G$1776,5,0))</f>
        <v>2.7980000000000001E-3</v>
      </c>
      <c r="S1195" s="14" t="str">
        <f>IF(ISERROR(VLOOKUP(B1195,'SHIB-USD'!$A$2:$G$780,5,0)),"na",VLOOKUP(B1195,'SHIB-USD'!$A$2:$G$780,5,0))</f>
        <v>na</v>
      </c>
      <c r="T1195" s="12" t="str">
        <f>IF(ISERROR(VLOOKUP(B1195,'Uni-USD'!$A$2:$G$735,5,0)),"na",VLOOKUP(B1195,'Uni-USD'!$A$2:$G$735,5,0))</f>
        <v>na</v>
      </c>
      <c r="U1195">
        <f>IF(ISERROR(VLOOKUP(B1195,Crude!$A$2:$G$1264,5,0)),"na",VLOOKUP(B1195,Crude!$A$2:$G$1264,5,0))</f>
        <v>57.99</v>
      </c>
      <c r="V1195">
        <f>IF(ISERROR(VLOOKUP(B1195,Wheat!$A$2:$G$1264,5,0)),"na",VLOOKUP(B1195,Wheat!$A$2:$G$1264,5,0))</f>
        <v>387.75</v>
      </c>
    </row>
    <row r="1196" spans="1:22" x14ac:dyDescent="0.35">
      <c r="A1196">
        <f t="shared" si="18"/>
        <v>2017</v>
      </c>
      <c r="B1196" s="10">
        <v>43077</v>
      </c>
      <c r="C1196" s="11">
        <f>VLOOKUP(B1196,Yields!$A$2:$B$1680,2,0)</f>
        <v>1.1399999999999999</v>
      </c>
      <c r="D1196" s="11">
        <f>IF(ISERROR(VLOOKUP(B1196,Silver!$A$2:$G$1265,5,0)),"na",VLOOKUP(B1196,Silver!$A$2:$G$1265,5,0))</f>
        <v>15.736000000000001</v>
      </c>
      <c r="E1196" s="11">
        <f>IF(ISERROR(VLOOKUP(B1196,Gold!$A$2:$G$1264,5,0)),"na",VLOOKUP(B1196,Gold!$A$2:$G$1264,5,0))</f>
        <v>1245.2</v>
      </c>
      <c r="F1196" s="13">
        <f>IF(ISERROR(VLOOKUP(B1196,FXAIX!$A$2:$G$1259,5,0)),"na",VLOOKUP(B1196,FXAIX!$A$2:$G$1259,5,0))</f>
        <v>93.07</v>
      </c>
      <c r="G1196" s="13">
        <f>IF(ISERROR(VLOOKUP(B1196,SP500v2!$A$2:$G$1259,5,0)),"na",VLOOKUP(B1196,SP500v2!$A$2:$G$1259,5,0))</f>
        <v>2651.5</v>
      </c>
      <c r="H1196" s="13">
        <f>IF(ISERROR(VLOOKUP(B1196,'ishare R3000 ETF'!$A$2:$G$1260,4,0)),"na",VLOOKUP(B1196,'ishare R3000 ETF'!$A$2:$G$1260,4,0))</f>
        <v>156.800003</v>
      </c>
      <c r="I1196" s="13">
        <f>IF(ISERROR(VLOOKUP(B1196,'^IXIC'!$A$2:$E$1260,5,0)),"na",VLOOKUP(B1196,'^IXIC'!$A$2:$E$1260,5,0))</f>
        <v>6840.080078</v>
      </c>
      <c r="J1196" s="12">
        <f>IF(ISERROR(VLOOKUP(B1196,'Russell 2000'!$A$1:$E$1260,5,0)),"na",VLOOKUP(B1196,'Russell 2000'!$A$1:$E$1260,5,0))</f>
        <v>1521.719971</v>
      </c>
      <c r="K1196" s="12">
        <f>IF(ISERROR(VLOOKUP(B1196,'EURUSD=X'!$A$2:$E$1307,4,0)),"na",VLOOKUP(B1196,'EURUSD=X'!$A$2:$E$1307,4,0))</f>
        <v>1.1731860000000001</v>
      </c>
      <c r="L1196" s="12">
        <f>IF(ISERROR(VLOOKUP(B1196,'ETH-USD'!$A$2:$E$1776,5,0)),"na",VLOOKUP(B1196,'ETH-USD'!$A$2:$E$1776,5,0))</f>
        <v>456.03100599999999</v>
      </c>
      <c r="M1196" s="13">
        <f>IF(ISERROR(VLOOKUP(B1196,'BTC-USD'!$A$2:$E$1828,5,0)),"na",(VLOOKUP(B1196,'BTC-USD'!$A$2:$E$1828,5,0)))</f>
        <v>16569.400390999999</v>
      </c>
      <c r="N1196" s="12" t="str">
        <f>IF(ISERROR(VLOOKUP(B1196,'SOL-USD'!$A$2:$E$893,5,0)),"na",VLOOKUP(B1196,'SOL-USD'!$A$2:$E$893,5,0))</f>
        <v>na</v>
      </c>
      <c r="O1196" s="12" t="str">
        <f>IF(ISERROR(VLOOKUP(B1196,'AVAX-USD'!$A$2:$E$799,5,0)),"na",VLOOKUP(B1196,'AVAX-USD'!$A$2:$E$799,5,0))</f>
        <v>na</v>
      </c>
      <c r="P1196" s="12">
        <f>IF(ISERROR(VLOOKUP(B1196,'ADA-USD'!$A$2:$E$1776,5,0)),"na",VLOOKUP(B1196,'ADA-USD'!$A$2:$E$1776,5,0))</f>
        <v>0.115465</v>
      </c>
      <c r="Q1196" s="12" t="str">
        <f>IF(ISERROR(VLOOKUP(B1196,'DOT-USD'!$A$2:$E$761,5,0)),"na",VLOOKUP(B1196,'DOT-USD'!$A$2:$E$761,5,0))</f>
        <v>na</v>
      </c>
      <c r="R1196" s="14">
        <f>IF(ISERROR(VLOOKUP(B1196,'DOGE-USD'!$A$2:$G$1776,5,0)),"na",VLOOKUP(B1196,'DOGE-USD'!$A$2:$G$1776,5,0))</f>
        <v>2.7789999999999998E-3</v>
      </c>
      <c r="S1196" s="14" t="str">
        <f>IF(ISERROR(VLOOKUP(B1196,'SHIB-USD'!$A$2:$G$780,5,0)),"na",VLOOKUP(B1196,'SHIB-USD'!$A$2:$G$780,5,0))</f>
        <v>na</v>
      </c>
      <c r="T1196" s="12" t="str">
        <f>IF(ISERROR(VLOOKUP(B1196,'Uni-USD'!$A$2:$G$735,5,0)),"na",VLOOKUP(B1196,'Uni-USD'!$A$2:$G$735,5,0))</f>
        <v>na</v>
      </c>
      <c r="U1196">
        <f>IF(ISERROR(VLOOKUP(B1196,Crude!$A$2:$G$1264,5,0)),"na",VLOOKUP(B1196,Crude!$A$2:$G$1264,5,0))</f>
        <v>57.36</v>
      </c>
      <c r="V1196">
        <f>IF(ISERROR(VLOOKUP(B1196,Wheat!$A$2:$G$1264,5,0)),"na",VLOOKUP(B1196,Wheat!$A$2:$G$1264,5,0))</f>
        <v>392</v>
      </c>
    </row>
    <row r="1197" spans="1:22" x14ac:dyDescent="0.35">
      <c r="A1197">
        <f t="shared" si="18"/>
        <v>2017</v>
      </c>
      <c r="B1197" s="10">
        <v>43076</v>
      </c>
      <c r="C1197" s="11">
        <f>VLOOKUP(B1197,Yields!$A$2:$B$1680,2,0)</f>
        <v>1.1599999999999999</v>
      </c>
      <c r="D1197" s="11">
        <f>IF(ISERROR(VLOOKUP(B1197,Silver!$A$2:$G$1265,5,0)),"na",VLOOKUP(B1197,Silver!$A$2:$G$1265,5,0))</f>
        <v>15.715</v>
      </c>
      <c r="E1197" s="11">
        <f>IF(ISERROR(VLOOKUP(B1197,Gold!$A$2:$G$1264,5,0)),"na",VLOOKUP(B1197,Gold!$A$2:$G$1264,5,0))</f>
        <v>1249.8</v>
      </c>
      <c r="F1197" s="13">
        <f>IF(ISERROR(VLOOKUP(B1197,FXAIX!$A$2:$G$1259,5,0)),"na",VLOOKUP(B1197,FXAIX!$A$2:$G$1259,5,0))</f>
        <v>92.550003000000004</v>
      </c>
      <c r="G1197" s="13">
        <f>IF(ISERROR(VLOOKUP(B1197,SP500v2!$A$2:$G$1259,5,0)),"na",VLOOKUP(B1197,SP500v2!$A$2:$G$1259,5,0))</f>
        <v>2636.98</v>
      </c>
      <c r="H1197" s="13">
        <f>IF(ISERROR(VLOOKUP(B1197,'ishare R3000 ETF'!$A$2:$G$1260,4,0)),"na",VLOOKUP(B1197,'ishare R3000 ETF'!$A$2:$G$1260,4,0))</f>
        <v>155.699997</v>
      </c>
      <c r="I1197" s="13">
        <f>IF(ISERROR(VLOOKUP(B1197,'^IXIC'!$A$2:$E$1260,5,0)),"na",VLOOKUP(B1197,'^IXIC'!$A$2:$E$1260,5,0))</f>
        <v>6812.8398440000001</v>
      </c>
      <c r="J1197" s="12">
        <f>IF(ISERROR(VLOOKUP(B1197,'Russell 2000'!$A$1:$E$1260,5,0)),"na",VLOOKUP(B1197,'Russell 2000'!$A$1:$E$1260,5,0))</f>
        <v>1520.469971</v>
      </c>
      <c r="K1197" s="12">
        <f>IF(ISERROR(VLOOKUP(B1197,'EURUSD=X'!$A$2:$E$1307,4,0)),"na",VLOOKUP(B1197,'EURUSD=X'!$A$2:$E$1307,4,0))</f>
        <v>1.177718</v>
      </c>
      <c r="L1197" s="12">
        <f>IF(ISERROR(VLOOKUP(B1197,'ETH-USD'!$A$2:$E$1776,5,0)),"na",VLOOKUP(B1197,'ETH-USD'!$A$2:$E$1776,5,0))</f>
        <v>434.40798999999998</v>
      </c>
      <c r="M1197" s="13">
        <f>IF(ISERROR(VLOOKUP(B1197,'BTC-USD'!$A$2:$E$1828,5,0)),"na",(VLOOKUP(B1197,'BTC-USD'!$A$2:$E$1828,5,0)))</f>
        <v>17899.699218999998</v>
      </c>
      <c r="N1197" s="12" t="str">
        <f>IF(ISERROR(VLOOKUP(B1197,'SOL-USD'!$A$2:$E$893,5,0)),"na",VLOOKUP(B1197,'SOL-USD'!$A$2:$E$893,5,0))</f>
        <v>na</v>
      </c>
      <c r="O1197" s="12" t="str">
        <f>IF(ISERROR(VLOOKUP(B1197,'AVAX-USD'!$A$2:$E$799,5,0)),"na",VLOOKUP(B1197,'AVAX-USD'!$A$2:$E$799,5,0))</f>
        <v>na</v>
      </c>
      <c r="P1197" s="12">
        <f>IF(ISERROR(VLOOKUP(B1197,'ADA-USD'!$A$2:$E$1776,5,0)),"na",VLOOKUP(B1197,'ADA-USD'!$A$2:$E$1776,5,0))</f>
        <v>0.105501</v>
      </c>
      <c r="Q1197" s="12" t="str">
        <f>IF(ISERROR(VLOOKUP(B1197,'DOT-USD'!$A$2:$E$761,5,0)),"na",VLOOKUP(B1197,'DOT-USD'!$A$2:$E$761,5,0))</f>
        <v>na</v>
      </c>
      <c r="R1197" s="14">
        <f>IF(ISERROR(VLOOKUP(B1197,'DOGE-USD'!$A$2:$G$1776,5,0)),"na",VLOOKUP(B1197,'DOGE-USD'!$A$2:$G$1776,5,0))</f>
        <v>2.7200000000000002E-3</v>
      </c>
      <c r="S1197" s="14" t="str">
        <f>IF(ISERROR(VLOOKUP(B1197,'SHIB-USD'!$A$2:$G$780,5,0)),"na",VLOOKUP(B1197,'SHIB-USD'!$A$2:$G$780,5,0))</f>
        <v>na</v>
      </c>
      <c r="T1197" s="12" t="str">
        <f>IF(ISERROR(VLOOKUP(B1197,'Uni-USD'!$A$2:$G$735,5,0)),"na",VLOOKUP(B1197,'Uni-USD'!$A$2:$G$735,5,0))</f>
        <v>na</v>
      </c>
      <c r="U1197">
        <f>IF(ISERROR(VLOOKUP(B1197,Crude!$A$2:$G$1264,5,0)),"na",VLOOKUP(B1197,Crude!$A$2:$G$1264,5,0))</f>
        <v>56.69</v>
      </c>
      <c r="V1197">
        <f>IF(ISERROR(VLOOKUP(B1197,Wheat!$A$2:$G$1264,5,0)),"na",VLOOKUP(B1197,Wheat!$A$2:$G$1264,5,0))</f>
        <v>394.25</v>
      </c>
    </row>
    <row r="1198" spans="1:22" x14ac:dyDescent="0.35">
      <c r="A1198">
        <f t="shared" si="18"/>
        <v>2017</v>
      </c>
      <c r="B1198" s="10">
        <v>43075</v>
      </c>
      <c r="C1198" s="11">
        <f>VLOOKUP(B1198,Yields!$A$2:$B$1680,2,0)</f>
        <v>1.18</v>
      </c>
      <c r="D1198" s="11">
        <f>IF(ISERROR(VLOOKUP(B1198,Silver!$A$2:$G$1265,5,0)),"na",VLOOKUP(B1198,Silver!$A$2:$G$1265,5,0))</f>
        <v>15.868</v>
      </c>
      <c r="E1198" s="11">
        <f>IF(ISERROR(VLOOKUP(B1198,Gold!$A$2:$G$1264,5,0)),"na",VLOOKUP(B1198,Gold!$A$2:$G$1264,5,0))</f>
        <v>1262.8</v>
      </c>
      <c r="F1198" s="13">
        <f>IF(ISERROR(VLOOKUP(B1198,FXAIX!$A$2:$G$1259,5,0)),"na",VLOOKUP(B1198,FXAIX!$A$2:$G$1259,5,0))</f>
        <v>92.260002</v>
      </c>
      <c r="G1198" s="13">
        <f>IF(ISERROR(VLOOKUP(B1198,SP500v2!$A$2:$G$1259,5,0)),"na",VLOOKUP(B1198,SP500v2!$A$2:$G$1259,5,0))</f>
        <v>2629.27</v>
      </c>
      <c r="H1198" s="13">
        <f>IF(ISERROR(VLOOKUP(B1198,'ishare R3000 ETF'!$A$2:$G$1260,4,0)),"na",VLOOKUP(B1198,'ishare R3000 ETF'!$A$2:$G$1260,4,0))</f>
        <v>155.490005</v>
      </c>
      <c r="I1198" s="13">
        <f>IF(ISERROR(VLOOKUP(B1198,'^IXIC'!$A$2:$E$1260,5,0)),"na",VLOOKUP(B1198,'^IXIC'!$A$2:$E$1260,5,0))</f>
        <v>6776.3798829999996</v>
      </c>
      <c r="J1198" s="12">
        <f>IF(ISERROR(VLOOKUP(B1198,'Russell 2000'!$A$1:$E$1260,5,0)),"na",VLOOKUP(B1198,'Russell 2000'!$A$1:$E$1260,5,0))</f>
        <v>1508.880005</v>
      </c>
      <c r="K1198" s="12">
        <f>IF(ISERROR(VLOOKUP(B1198,'EURUSD=X'!$A$2:$E$1307,4,0)),"na",VLOOKUP(B1198,'EURUSD=X'!$A$2:$E$1307,4,0))</f>
        <v>1.178134</v>
      </c>
      <c r="L1198" s="12">
        <f>IF(ISERROR(VLOOKUP(B1198,'ETH-USD'!$A$2:$E$1776,5,0)),"na",VLOOKUP(B1198,'ETH-USD'!$A$2:$E$1776,5,0))</f>
        <v>428.58801299999999</v>
      </c>
      <c r="M1198" s="13">
        <f>IF(ISERROR(VLOOKUP(B1198,'BTC-USD'!$A$2:$E$1828,5,0)),"na",(VLOOKUP(B1198,'BTC-USD'!$A$2:$E$1828,5,0)))</f>
        <v>14291.5</v>
      </c>
      <c r="N1198" s="12" t="str">
        <f>IF(ISERROR(VLOOKUP(B1198,'SOL-USD'!$A$2:$E$893,5,0)),"na",VLOOKUP(B1198,'SOL-USD'!$A$2:$E$893,5,0))</f>
        <v>na</v>
      </c>
      <c r="O1198" s="12" t="str">
        <f>IF(ISERROR(VLOOKUP(B1198,'AVAX-USD'!$A$2:$E$799,5,0)),"na",VLOOKUP(B1198,'AVAX-USD'!$A$2:$E$799,5,0))</f>
        <v>na</v>
      </c>
      <c r="P1198" s="12">
        <f>IF(ISERROR(VLOOKUP(B1198,'ADA-USD'!$A$2:$E$1776,5,0)),"na",VLOOKUP(B1198,'ADA-USD'!$A$2:$E$1776,5,0))</f>
        <v>0.117839</v>
      </c>
      <c r="Q1198" s="12" t="str">
        <f>IF(ISERROR(VLOOKUP(B1198,'DOT-USD'!$A$2:$E$761,5,0)),"na",VLOOKUP(B1198,'DOT-USD'!$A$2:$E$761,5,0))</f>
        <v>na</v>
      </c>
      <c r="R1198" s="14">
        <f>IF(ISERROR(VLOOKUP(B1198,'DOGE-USD'!$A$2:$G$1776,5,0)),"na",VLOOKUP(B1198,'DOGE-USD'!$A$2:$G$1776,5,0))</f>
        <v>2.663E-3</v>
      </c>
      <c r="S1198" s="14" t="str">
        <f>IF(ISERROR(VLOOKUP(B1198,'SHIB-USD'!$A$2:$G$780,5,0)),"na",VLOOKUP(B1198,'SHIB-USD'!$A$2:$G$780,5,0))</f>
        <v>na</v>
      </c>
      <c r="T1198" s="12" t="str">
        <f>IF(ISERROR(VLOOKUP(B1198,'Uni-USD'!$A$2:$G$735,5,0)),"na",VLOOKUP(B1198,'Uni-USD'!$A$2:$G$735,5,0))</f>
        <v>na</v>
      </c>
      <c r="U1198">
        <f>IF(ISERROR(VLOOKUP(B1198,Crude!$A$2:$G$1264,5,0)),"na",VLOOKUP(B1198,Crude!$A$2:$G$1264,5,0))</f>
        <v>55.96</v>
      </c>
      <c r="V1198">
        <f>IF(ISERROR(VLOOKUP(B1198,Wheat!$A$2:$G$1264,5,0)),"na",VLOOKUP(B1198,Wheat!$A$2:$G$1264,5,0))</f>
        <v>398.5</v>
      </c>
    </row>
    <row r="1199" spans="1:22" x14ac:dyDescent="0.35">
      <c r="A1199">
        <f t="shared" si="18"/>
        <v>2017</v>
      </c>
      <c r="B1199" s="10">
        <v>43074</v>
      </c>
      <c r="C1199" s="11">
        <f>VLOOKUP(B1199,Yields!$A$2:$B$1680,2,0)</f>
        <v>1.21</v>
      </c>
      <c r="D1199" s="11">
        <f>IF(ISERROR(VLOOKUP(B1199,Silver!$A$2:$G$1265,5,0)),"na",VLOOKUP(B1199,Silver!$A$2:$G$1265,5,0))</f>
        <v>15.973000000000001</v>
      </c>
      <c r="E1199" s="11">
        <f>IF(ISERROR(VLOOKUP(B1199,Gold!$A$2:$G$1264,5,0)),"na",VLOOKUP(B1199,Gold!$A$2:$G$1264,5,0))</f>
        <v>1261.5999999999999</v>
      </c>
      <c r="F1199" s="13">
        <f>IF(ISERROR(VLOOKUP(B1199,FXAIX!$A$2:$G$1259,5,0)),"na",VLOOKUP(B1199,FXAIX!$A$2:$G$1259,5,0))</f>
        <v>92.269997000000004</v>
      </c>
      <c r="G1199" s="13">
        <f>IF(ISERROR(VLOOKUP(B1199,SP500v2!$A$2:$G$1259,5,0)),"na",VLOOKUP(B1199,SP500v2!$A$2:$G$1259,5,0))</f>
        <v>2629.57</v>
      </c>
      <c r="H1199" s="13">
        <f>IF(ISERROR(VLOOKUP(B1199,'ishare R3000 ETF'!$A$2:$G$1260,4,0)),"na",VLOOKUP(B1199,'ishare R3000 ETF'!$A$2:$G$1260,4,0))</f>
        <v>155.83999600000001</v>
      </c>
      <c r="I1199" s="13">
        <f>IF(ISERROR(VLOOKUP(B1199,'^IXIC'!$A$2:$E$1260,5,0)),"na",VLOOKUP(B1199,'^IXIC'!$A$2:$E$1260,5,0))</f>
        <v>6762.2099609999996</v>
      </c>
      <c r="J1199" s="12">
        <f>IF(ISERROR(VLOOKUP(B1199,'Russell 2000'!$A$1:$E$1260,5,0)),"na",VLOOKUP(B1199,'Russell 2000'!$A$1:$E$1260,5,0))</f>
        <v>1516.76001</v>
      </c>
      <c r="K1199" s="12">
        <f>IF(ISERROR(VLOOKUP(B1199,'EURUSD=X'!$A$2:$E$1307,4,0)),"na",VLOOKUP(B1199,'EURUSD=X'!$A$2:$E$1307,4,0))</f>
        <v>1.1808890000000001</v>
      </c>
      <c r="L1199" s="12">
        <f>IF(ISERROR(VLOOKUP(B1199,'ETH-USD'!$A$2:$E$1776,5,0)),"na",VLOOKUP(B1199,'ETH-USD'!$A$2:$E$1776,5,0))</f>
        <v>463.28100599999999</v>
      </c>
      <c r="M1199" s="13">
        <f>IF(ISERROR(VLOOKUP(B1199,'BTC-USD'!$A$2:$E$1828,5,0)),"na",(VLOOKUP(B1199,'BTC-USD'!$A$2:$E$1828,5,0)))</f>
        <v>11916.700194999999</v>
      </c>
      <c r="N1199" s="12" t="str">
        <f>IF(ISERROR(VLOOKUP(B1199,'SOL-USD'!$A$2:$E$893,5,0)),"na",VLOOKUP(B1199,'SOL-USD'!$A$2:$E$893,5,0))</f>
        <v>na</v>
      </c>
      <c r="O1199" s="12" t="str">
        <f>IF(ISERROR(VLOOKUP(B1199,'AVAX-USD'!$A$2:$E$799,5,0)),"na",VLOOKUP(B1199,'AVAX-USD'!$A$2:$E$799,5,0))</f>
        <v>na</v>
      </c>
      <c r="P1199" s="12">
        <f>IF(ISERROR(VLOOKUP(B1199,'ADA-USD'!$A$2:$E$1776,5,0)),"na",VLOOKUP(B1199,'ADA-USD'!$A$2:$E$1776,5,0))</f>
        <v>0.12748799999999999</v>
      </c>
      <c r="Q1199" s="12" t="str">
        <f>IF(ISERROR(VLOOKUP(B1199,'DOT-USD'!$A$2:$E$761,5,0)),"na",VLOOKUP(B1199,'DOT-USD'!$A$2:$E$761,5,0))</f>
        <v>na</v>
      </c>
      <c r="R1199" s="14">
        <f>IF(ISERROR(VLOOKUP(B1199,'DOGE-USD'!$A$2:$G$1776,5,0)),"na",VLOOKUP(B1199,'DOGE-USD'!$A$2:$G$1776,5,0))</f>
        <v>2.4789999999999999E-3</v>
      </c>
      <c r="S1199" s="14" t="str">
        <f>IF(ISERROR(VLOOKUP(B1199,'SHIB-USD'!$A$2:$G$780,5,0)),"na",VLOOKUP(B1199,'SHIB-USD'!$A$2:$G$780,5,0))</f>
        <v>na</v>
      </c>
      <c r="T1199" s="12" t="str">
        <f>IF(ISERROR(VLOOKUP(B1199,'Uni-USD'!$A$2:$G$735,5,0)),"na",VLOOKUP(B1199,'Uni-USD'!$A$2:$G$735,5,0))</f>
        <v>na</v>
      </c>
      <c r="U1199">
        <f>IF(ISERROR(VLOOKUP(B1199,Crude!$A$2:$G$1264,5,0)),"na",VLOOKUP(B1199,Crude!$A$2:$G$1264,5,0))</f>
        <v>57.62</v>
      </c>
      <c r="V1199">
        <f>IF(ISERROR(VLOOKUP(B1199,Wheat!$A$2:$G$1264,5,0)),"na",VLOOKUP(B1199,Wheat!$A$2:$G$1264,5,0))</f>
        <v>406</v>
      </c>
    </row>
    <row r="1200" spans="1:22" x14ac:dyDescent="0.35">
      <c r="A1200">
        <f t="shared" si="18"/>
        <v>2017</v>
      </c>
      <c r="B1200" s="10">
        <v>43073</v>
      </c>
      <c r="C1200" s="11">
        <f>VLOOKUP(B1200,Yields!$A$2:$B$1680,2,0)</f>
        <v>1.1599999999999999</v>
      </c>
      <c r="D1200" s="11">
        <f>IF(ISERROR(VLOOKUP(B1200,Silver!$A$2:$G$1265,5,0)),"na",VLOOKUP(B1200,Silver!$A$2:$G$1265,5,0))</f>
        <v>16.283999999999999</v>
      </c>
      <c r="E1200" s="11">
        <f>IF(ISERROR(VLOOKUP(B1200,Gold!$A$2:$G$1264,5,0)),"na",VLOOKUP(B1200,Gold!$A$2:$G$1264,5,0))</f>
        <v>1274.3</v>
      </c>
      <c r="F1200" s="13">
        <f>IF(ISERROR(VLOOKUP(B1200,FXAIX!$A$2:$G$1259,5,0)),"na",VLOOKUP(B1200,FXAIX!$A$2:$G$1259,5,0))</f>
        <v>92.610000999999997</v>
      </c>
      <c r="G1200" s="13">
        <f>IF(ISERROR(VLOOKUP(B1200,SP500v2!$A$2:$G$1259,5,0)),"na",VLOOKUP(B1200,SP500v2!$A$2:$G$1259,5,0))</f>
        <v>2639.44</v>
      </c>
      <c r="H1200" s="13">
        <f>IF(ISERROR(VLOOKUP(B1200,'ishare R3000 ETF'!$A$2:$G$1260,4,0)),"na",VLOOKUP(B1200,'ishare R3000 ETF'!$A$2:$G$1260,4,0))</f>
        <v>156.520004</v>
      </c>
      <c r="I1200" s="13">
        <f>IF(ISERROR(VLOOKUP(B1200,'^IXIC'!$A$2:$E$1260,5,0)),"na",VLOOKUP(B1200,'^IXIC'!$A$2:$E$1260,5,0))</f>
        <v>6775.3701170000004</v>
      </c>
      <c r="J1200" s="12">
        <f>IF(ISERROR(VLOOKUP(B1200,'Russell 2000'!$A$1:$E$1260,5,0)),"na",VLOOKUP(B1200,'Russell 2000'!$A$1:$E$1260,5,0))</f>
        <v>1532.410034</v>
      </c>
      <c r="K1200" s="12">
        <f>IF(ISERROR(VLOOKUP(B1200,'EURUSD=X'!$A$2:$E$1307,4,0)),"na",VLOOKUP(B1200,'EURUSD=X'!$A$2:$E$1307,4,0))</f>
        <v>1.1831240000000001</v>
      </c>
      <c r="L1200" s="12">
        <f>IF(ISERROR(VLOOKUP(B1200,'ETH-USD'!$A$2:$E$1776,5,0)),"na",VLOOKUP(B1200,'ETH-USD'!$A$2:$E$1776,5,0))</f>
        <v>470.20400999999998</v>
      </c>
      <c r="M1200" s="13">
        <f>IF(ISERROR(VLOOKUP(B1200,'BTC-USD'!$A$2:$E$1828,5,0)),"na",(VLOOKUP(B1200,'BTC-USD'!$A$2:$E$1828,5,0)))</f>
        <v>11657.200194999999</v>
      </c>
      <c r="N1200" s="12" t="str">
        <f>IF(ISERROR(VLOOKUP(B1200,'SOL-USD'!$A$2:$E$893,5,0)),"na",VLOOKUP(B1200,'SOL-USD'!$A$2:$E$893,5,0))</f>
        <v>na</v>
      </c>
      <c r="O1200" s="12" t="str">
        <f>IF(ISERROR(VLOOKUP(B1200,'AVAX-USD'!$A$2:$E$799,5,0)),"na",VLOOKUP(B1200,'AVAX-USD'!$A$2:$E$799,5,0))</f>
        <v>na</v>
      </c>
      <c r="P1200" s="12">
        <f>IF(ISERROR(VLOOKUP(B1200,'ADA-USD'!$A$2:$E$1776,5,0)),"na",VLOOKUP(B1200,'ADA-USD'!$A$2:$E$1776,5,0))</f>
        <v>0.13586999999999999</v>
      </c>
      <c r="Q1200" s="12" t="str">
        <f>IF(ISERROR(VLOOKUP(B1200,'DOT-USD'!$A$2:$E$761,5,0)),"na",VLOOKUP(B1200,'DOT-USD'!$A$2:$E$761,5,0))</f>
        <v>na</v>
      </c>
      <c r="R1200" s="14">
        <f>IF(ISERROR(VLOOKUP(B1200,'DOGE-USD'!$A$2:$G$1776,5,0)),"na",VLOOKUP(B1200,'DOGE-USD'!$A$2:$G$1776,5,0))</f>
        <v>2.4629999999999999E-3</v>
      </c>
      <c r="S1200" s="14" t="str">
        <f>IF(ISERROR(VLOOKUP(B1200,'SHIB-USD'!$A$2:$G$780,5,0)),"na",VLOOKUP(B1200,'SHIB-USD'!$A$2:$G$780,5,0))</f>
        <v>na</v>
      </c>
      <c r="T1200" s="12" t="str">
        <f>IF(ISERROR(VLOOKUP(B1200,'Uni-USD'!$A$2:$G$735,5,0)),"na",VLOOKUP(B1200,'Uni-USD'!$A$2:$G$735,5,0))</f>
        <v>na</v>
      </c>
      <c r="U1200">
        <f>IF(ISERROR(VLOOKUP(B1200,Crude!$A$2:$G$1264,5,0)),"na",VLOOKUP(B1200,Crude!$A$2:$G$1264,5,0))</f>
        <v>57.47</v>
      </c>
      <c r="V1200">
        <f>IF(ISERROR(VLOOKUP(B1200,Wheat!$A$2:$G$1264,5,0)),"na",VLOOKUP(B1200,Wheat!$A$2:$G$1264,5,0))</f>
        <v>410.25</v>
      </c>
    </row>
    <row r="1201" spans="1:22" x14ac:dyDescent="0.35">
      <c r="A1201">
        <f t="shared" si="18"/>
        <v>2017</v>
      </c>
      <c r="B1201" s="10">
        <v>43070</v>
      </c>
      <c r="C1201" s="11">
        <f>VLOOKUP(B1201,Yields!$A$2:$B$1680,2,0)</f>
        <v>1.1399999999999999</v>
      </c>
      <c r="D1201" s="11">
        <f>IF(ISERROR(VLOOKUP(B1201,Silver!$A$2:$G$1265,5,0)),"na",VLOOKUP(B1201,Silver!$A$2:$G$1265,5,0))</f>
        <v>16.297000000000001</v>
      </c>
      <c r="E1201" s="11">
        <f>IF(ISERROR(VLOOKUP(B1201,Gold!$A$2:$G$1264,5,0)),"na",VLOOKUP(B1201,Gold!$A$2:$G$1264,5,0))</f>
        <v>1278.8</v>
      </c>
      <c r="F1201" s="13">
        <f>IF(ISERROR(VLOOKUP(B1201,FXAIX!$A$2:$G$1259,5,0)),"na",VLOOKUP(B1201,FXAIX!$A$2:$G$1259,5,0))</f>
        <v>92.709998999999996</v>
      </c>
      <c r="G1201" s="13">
        <f>IF(ISERROR(VLOOKUP(B1201,SP500v2!$A$2:$G$1259,5,0)),"na",VLOOKUP(B1201,SP500v2!$A$2:$G$1259,5,0))</f>
        <v>2642.22</v>
      </c>
      <c r="H1201" s="13">
        <f>IF(ISERROR(VLOOKUP(B1201,'ishare R3000 ETF'!$A$2:$G$1260,4,0)),"na",VLOOKUP(B1201,'ishare R3000 ETF'!$A$2:$G$1260,4,0))</f>
        <v>154.479996</v>
      </c>
      <c r="I1201" s="13">
        <f>IF(ISERROR(VLOOKUP(B1201,'^IXIC'!$A$2:$E$1260,5,0)),"na",VLOOKUP(B1201,'^IXIC'!$A$2:$E$1260,5,0))</f>
        <v>6847.5898440000001</v>
      </c>
      <c r="J1201" s="12">
        <f>IF(ISERROR(VLOOKUP(B1201,'Russell 2000'!$A$1:$E$1260,5,0)),"na",VLOOKUP(B1201,'Russell 2000'!$A$1:$E$1260,5,0))</f>
        <v>1537.0200199999999</v>
      </c>
      <c r="K1201" s="12">
        <f>IF(ISERROR(VLOOKUP(B1201,'EURUSD=X'!$A$2:$E$1307,4,0)),"na",VLOOKUP(B1201,'EURUSD=X'!$A$2:$E$1307,4,0))</f>
        <v>1.1852130000000001</v>
      </c>
      <c r="L1201" s="12">
        <f>IF(ISERROR(VLOOKUP(B1201,'ETH-USD'!$A$2:$E$1776,5,0)),"na",VLOOKUP(B1201,'ETH-USD'!$A$2:$E$1776,5,0))</f>
        <v>466.540009</v>
      </c>
      <c r="M1201" s="13">
        <f>IF(ISERROR(VLOOKUP(B1201,'BTC-USD'!$A$2:$E$1828,5,0)),"na",(VLOOKUP(B1201,'BTC-USD'!$A$2:$E$1828,5,0)))</f>
        <v>10975.599609000001</v>
      </c>
      <c r="N1201" s="12" t="str">
        <f>IF(ISERROR(VLOOKUP(B1201,'SOL-USD'!$A$2:$E$893,5,0)),"na",VLOOKUP(B1201,'SOL-USD'!$A$2:$E$893,5,0))</f>
        <v>na</v>
      </c>
      <c r="O1201" s="12" t="str">
        <f>IF(ISERROR(VLOOKUP(B1201,'AVAX-USD'!$A$2:$E$799,5,0)),"na",VLOOKUP(B1201,'AVAX-USD'!$A$2:$E$799,5,0))</f>
        <v>na</v>
      </c>
      <c r="P1201" s="12">
        <f>IF(ISERROR(VLOOKUP(B1201,'ADA-USD'!$A$2:$E$1776,5,0)),"na",VLOOKUP(B1201,'ADA-USD'!$A$2:$E$1776,5,0))</f>
        <v>0.131352</v>
      </c>
      <c r="Q1201" s="12" t="str">
        <f>IF(ISERROR(VLOOKUP(B1201,'DOT-USD'!$A$2:$E$761,5,0)),"na",VLOOKUP(B1201,'DOT-USD'!$A$2:$E$761,5,0))</f>
        <v>na</v>
      </c>
      <c r="R1201" s="14">
        <f>IF(ISERROR(VLOOKUP(B1201,'DOGE-USD'!$A$2:$G$1776,5,0)),"na",VLOOKUP(B1201,'DOGE-USD'!$A$2:$G$1776,5,0))</f>
        <v>2.1480000000000002E-3</v>
      </c>
      <c r="S1201" s="14" t="str">
        <f>IF(ISERROR(VLOOKUP(B1201,'SHIB-USD'!$A$2:$G$780,5,0)),"na",VLOOKUP(B1201,'SHIB-USD'!$A$2:$G$780,5,0))</f>
        <v>na</v>
      </c>
      <c r="T1201" s="12" t="str">
        <f>IF(ISERROR(VLOOKUP(B1201,'Uni-USD'!$A$2:$G$735,5,0)),"na",VLOOKUP(B1201,'Uni-USD'!$A$2:$G$735,5,0))</f>
        <v>na</v>
      </c>
      <c r="U1201">
        <f>IF(ISERROR(VLOOKUP(B1201,Crude!$A$2:$G$1264,5,0)),"na",VLOOKUP(B1201,Crude!$A$2:$G$1264,5,0))</f>
        <v>58.36</v>
      </c>
      <c r="V1201">
        <f>IF(ISERROR(VLOOKUP(B1201,Wheat!$A$2:$G$1264,5,0)),"na",VLOOKUP(B1201,Wheat!$A$2:$G$1264,5,0))</f>
        <v>414.5</v>
      </c>
    </row>
    <row r="1202" spans="1:22" x14ac:dyDescent="0.35">
      <c r="A1202">
        <f t="shared" si="18"/>
        <v>2017</v>
      </c>
      <c r="B1202" s="10">
        <v>43069</v>
      </c>
      <c r="C1202" s="11">
        <f>VLOOKUP(B1202,Yields!$A$2:$B$1680,2,0)</f>
        <v>1.1399999999999999</v>
      </c>
      <c r="D1202" s="11">
        <f>IF(ISERROR(VLOOKUP(B1202,Silver!$A$2:$G$1265,5,0)),"na",VLOOKUP(B1202,Silver!$A$2:$G$1265,5,0))</f>
        <v>16.382000000000001</v>
      </c>
      <c r="E1202" s="11">
        <f>IF(ISERROR(VLOOKUP(B1202,Gold!$A$2:$G$1264,5,0)),"na",VLOOKUP(B1202,Gold!$A$2:$G$1264,5,0))</f>
        <v>1273.2</v>
      </c>
      <c r="F1202" s="13">
        <f>IF(ISERROR(VLOOKUP(B1202,FXAIX!$A$2:$G$1259,5,0)),"na",VLOOKUP(B1202,FXAIX!$A$2:$G$1259,5,0))</f>
        <v>92.889999000000003</v>
      </c>
      <c r="G1202" s="13">
        <f>IF(ISERROR(VLOOKUP(B1202,SP500v2!$A$2:$G$1259,5,0)),"na",VLOOKUP(B1202,SP500v2!$A$2:$G$1259,5,0))</f>
        <v>2647.58</v>
      </c>
      <c r="H1202" s="13">
        <f>IF(ISERROR(VLOOKUP(B1202,'ishare R3000 ETF'!$A$2:$G$1260,4,0)),"na",VLOOKUP(B1202,'ishare R3000 ETF'!$A$2:$G$1260,4,0))</f>
        <v>156.44000199999999</v>
      </c>
      <c r="I1202" s="13">
        <f>IF(ISERROR(VLOOKUP(B1202,'^IXIC'!$A$2:$E$1260,5,0)),"na",VLOOKUP(B1202,'^IXIC'!$A$2:$E$1260,5,0))</f>
        <v>6873.9702150000003</v>
      </c>
      <c r="J1202" s="12">
        <f>IF(ISERROR(VLOOKUP(B1202,'Russell 2000'!$A$1:$E$1260,5,0)),"na",VLOOKUP(B1202,'Russell 2000'!$A$1:$E$1260,5,0))</f>
        <v>1544.1400149999999</v>
      </c>
      <c r="K1202" s="12">
        <f>IF(ISERROR(VLOOKUP(B1202,'EURUSD=X'!$A$2:$E$1307,4,0)),"na",VLOOKUP(B1202,'EURUSD=X'!$A$2:$E$1307,4,0))</f>
        <v>1.1815020000000001</v>
      </c>
      <c r="L1202" s="12">
        <f>IF(ISERROR(VLOOKUP(B1202,'ETH-USD'!$A$2:$E$1776,5,0)),"na",VLOOKUP(B1202,'ETH-USD'!$A$2:$E$1776,5,0))</f>
        <v>447.114014</v>
      </c>
      <c r="M1202" s="13">
        <f>IF(ISERROR(VLOOKUP(B1202,'BTC-USD'!$A$2:$E$1828,5,0)),"na",(VLOOKUP(B1202,'BTC-USD'!$A$2:$E$1828,5,0)))</f>
        <v>10233.599609000001</v>
      </c>
      <c r="N1202" s="12" t="str">
        <f>IF(ISERROR(VLOOKUP(B1202,'SOL-USD'!$A$2:$E$893,5,0)),"na",VLOOKUP(B1202,'SOL-USD'!$A$2:$E$893,5,0))</f>
        <v>na</v>
      </c>
      <c r="O1202" s="12" t="str">
        <f>IF(ISERROR(VLOOKUP(B1202,'AVAX-USD'!$A$2:$E$799,5,0)),"na",VLOOKUP(B1202,'AVAX-USD'!$A$2:$E$799,5,0))</f>
        <v>na</v>
      </c>
      <c r="P1202" s="12">
        <f>IF(ISERROR(VLOOKUP(B1202,'ADA-USD'!$A$2:$E$1776,5,0)),"na",VLOOKUP(B1202,'ADA-USD'!$A$2:$E$1776,5,0))</f>
        <v>0.119883</v>
      </c>
      <c r="Q1202" s="12" t="str">
        <f>IF(ISERROR(VLOOKUP(B1202,'DOT-USD'!$A$2:$E$761,5,0)),"na",VLOOKUP(B1202,'DOT-USD'!$A$2:$E$761,5,0))</f>
        <v>na</v>
      </c>
      <c r="R1202" s="14">
        <f>IF(ISERROR(VLOOKUP(B1202,'DOGE-USD'!$A$2:$G$1776,5,0)),"na",VLOOKUP(B1202,'DOGE-USD'!$A$2:$G$1776,5,0))</f>
        <v>2.0790000000000001E-3</v>
      </c>
      <c r="S1202" s="14" t="str">
        <f>IF(ISERROR(VLOOKUP(B1202,'SHIB-USD'!$A$2:$G$780,5,0)),"na",VLOOKUP(B1202,'SHIB-USD'!$A$2:$G$780,5,0))</f>
        <v>na</v>
      </c>
      <c r="T1202" s="12" t="str">
        <f>IF(ISERROR(VLOOKUP(B1202,'Uni-USD'!$A$2:$G$735,5,0)),"na",VLOOKUP(B1202,'Uni-USD'!$A$2:$G$735,5,0))</f>
        <v>na</v>
      </c>
      <c r="U1202">
        <f>IF(ISERROR(VLOOKUP(B1202,Crude!$A$2:$G$1264,5,0)),"na",VLOOKUP(B1202,Crude!$A$2:$G$1264,5,0))</f>
        <v>57.4</v>
      </c>
      <c r="V1202">
        <f>IF(ISERROR(VLOOKUP(B1202,Wheat!$A$2:$G$1264,5,0)),"na",VLOOKUP(B1202,Wheat!$A$2:$G$1264,5,0))</f>
        <v>409.25</v>
      </c>
    </row>
    <row r="1203" spans="1:22" x14ac:dyDescent="0.35">
      <c r="A1203">
        <f t="shared" si="18"/>
        <v>2017</v>
      </c>
      <c r="B1203" s="10">
        <v>43068</v>
      </c>
      <c r="C1203" s="11">
        <f>VLOOKUP(B1203,Yields!$A$2:$B$1680,2,0)</f>
        <v>1.17</v>
      </c>
      <c r="D1203" s="11">
        <f>IF(ISERROR(VLOOKUP(B1203,Silver!$A$2:$G$1265,5,0)),"na",VLOOKUP(B1203,Silver!$A$2:$G$1265,5,0))</f>
        <v>16.457000000000001</v>
      </c>
      <c r="E1203" s="11">
        <f>IF(ISERROR(VLOOKUP(B1203,Gold!$A$2:$G$1264,5,0)),"na",VLOOKUP(B1203,Gold!$A$2:$G$1264,5,0))</f>
        <v>1282.0999999999999</v>
      </c>
      <c r="F1203" s="13">
        <f>IF(ISERROR(VLOOKUP(B1203,FXAIX!$A$2:$G$1259,5,0)),"na",VLOOKUP(B1203,FXAIX!$A$2:$G$1259,5,0))</f>
        <v>92.110000999999997</v>
      </c>
      <c r="G1203" s="13">
        <f>IF(ISERROR(VLOOKUP(B1203,SP500v2!$A$2:$G$1259,5,0)),"na",VLOOKUP(B1203,SP500v2!$A$2:$G$1259,5,0))</f>
        <v>2626.07</v>
      </c>
      <c r="H1203" s="13">
        <f>IF(ISERROR(VLOOKUP(B1203,'ishare R3000 ETF'!$A$2:$G$1260,4,0)),"na",VLOOKUP(B1203,'ishare R3000 ETF'!$A$2:$G$1260,4,0))</f>
        <v>155.63000500000001</v>
      </c>
      <c r="I1203" s="13">
        <f>IF(ISERROR(VLOOKUP(B1203,'^IXIC'!$A$2:$E$1260,5,0)),"na",VLOOKUP(B1203,'^IXIC'!$A$2:$E$1260,5,0))</f>
        <v>6824.3901370000003</v>
      </c>
      <c r="J1203" s="12">
        <f>IF(ISERROR(VLOOKUP(B1203,'Russell 2000'!$A$1:$E$1260,5,0)),"na",VLOOKUP(B1203,'Russell 2000'!$A$1:$E$1260,5,0))</f>
        <v>1542.3000489999999</v>
      </c>
      <c r="K1203" s="12">
        <f>IF(ISERROR(VLOOKUP(B1203,'EURUSD=X'!$A$2:$E$1307,4,0)),"na",VLOOKUP(B1203,'EURUSD=X'!$A$2:$E$1307,4,0))</f>
        <v>1.182005</v>
      </c>
      <c r="L1203" s="12">
        <f>IF(ISERROR(VLOOKUP(B1203,'ETH-USD'!$A$2:$E$1776,5,0)),"na",VLOOKUP(B1203,'ETH-USD'!$A$2:$E$1776,5,0))</f>
        <v>427.52301</v>
      </c>
      <c r="M1203" s="13">
        <f>IF(ISERROR(VLOOKUP(B1203,'BTC-USD'!$A$2:$E$1828,5,0)),"na",(VLOOKUP(B1203,'BTC-USD'!$A$2:$E$1828,5,0)))</f>
        <v>9888.6103519999997</v>
      </c>
      <c r="N1203" s="12" t="str">
        <f>IF(ISERROR(VLOOKUP(B1203,'SOL-USD'!$A$2:$E$893,5,0)),"na",VLOOKUP(B1203,'SOL-USD'!$A$2:$E$893,5,0))</f>
        <v>na</v>
      </c>
      <c r="O1203" s="12" t="str">
        <f>IF(ISERROR(VLOOKUP(B1203,'AVAX-USD'!$A$2:$E$799,5,0)),"na",VLOOKUP(B1203,'AVAX-USD'!$A$2:$E$799,5,0))</f>
        <v>na</v>
      </c>
      <c r="P1203" s="12">
        <f>IF(ISERROR(VLOOKUP(B1203,'ADA-USD'!$A$2:$E$1776,5,0)),"na",VLOOKUP(B1203,'ADA-USD'!$A$2:$E$1776,5,0))</f>
        <v>8.9718000000000006E-2</v>
      </c>
      <c r="Q1203" s="12" t="str">
        <f>IF(ISERROR(VLOOKUP(B1203,'DOT-USD'!$A$2:$E$761,5,0)),"na",VLOOKUP(B1203,'DOT-USD'!$A$2:$E$761,5,0))</f>
        <v>na</v>
      </c>
      <c r="R1203" s="14">
        <f>IF(ISERROR(VLOOKUP(B1203,'DOGE-USD'!$A$2:$G$1776,5,0)),"na",VLOOKUP(B1203,'DOGE-USD'!$A$2:$G$1776,5,0))</f>
        <v>2.0799999999999998E-3</v>
      </c>
      <c r="S1203" s="14" t="str">
        <f>IF(ISERROR(VLOOKUP(B1203,'SHIB-USD'!$A$2:$G$780,5,0)),"na",VLOOKUP(B1203,'SHIB-USD'!$A$2:$G$780,5,0))</f>
        <v>na</v>
      </c>
      <c r="T1203" s="12" t="str">
        <f>IF(ISERROR(VLOOKUP(B1203,'Uni-USD'!$A$2:$G$735,5,0)),"na",VLOOKUP(B1203,'Uni-USD'!$A$2:$G$735,5,0))</f>
        <v>na</v>
      </c>
      <c r="U1203">
        <f>IF(ISERROR(VLOOKUP(B1203,Crude!$A$2:$G$1264,5,0)),"na",VLOOKUP(B1203,Crude!$A$2:$G$1264,5,0))</f>
        <v>57.3</v>
      </c>
      <c r="V1203">
        <f>IF(ISERROR(VLOOKUP(B1203,Wheat!$A$2:$G$1264,5,0)),"na",VLOOKUP(B1203,Wheat!$A$2:$G$1264,5,0))</f>
        <v>416.5</v>
      </c>
    </row>
    <row r="1204" spans="1:22" x14ac:dyDescent="0.35">
      <c r="A1204">
        <f t="shared" si="18"/>
        <v>2017</v>
      </c>
      <c r="B1204" s="10">
        <v>43067</v>
      </c>
      <c r="C1204" s="11">
        <f>VLOOKUP(B1204,Yields!$A$2:$B$1680,2,0)</f>
        <v>1.1599999999999999</v>
      </c>
      <c r="D1204" s="11">
        <f>IF(ISERROR(VLOOKUP(B1204,Silver!$A$2:$G$1265,5,0)),"na",VLOOKUP(B1204,Silver!$A$2:$G$1265,5,0))</f>
        <v>16.811</v>
      </c>
      <c r="E1204" s="11">
        <f>IF(ISERROR(VLOOKUP(B1204,Gold!$A$2:$G$1264,5,0)),"na",VLOOKUP(B1204,Gold!$A$2:$G$1264,5,0))</f>
        <v>1294.7</v>
      </c>
      <c r="F1204" s="13">
        <f>IF(ISERROR(VLOOKUP(B1204,FXAIX!$A$2:$G$1259,5,0)),"na",VLOOKUP(B1204,FXAIX!$A$2:$G$1259,5,0))</f>
        <v>92.129997000000003</v>
      </c>
      <c r="G1204" s="13">
        <f>IF(ISERROR(VLOOKUP(B1204,SP500v2!$A$2:$G$1259,5,0)),"na",VLOOKUP(B1204,SP500v2!$A$2:$G$1259,5,0))</f>
        <v>2627.04</v>
      </c>
      <c r="H1204" s="13">
        <f>IF(ISERROR(VLOOKUP(B1204,'ishare R3000 ETF'!$A$2:$G$1260,4,0)),"na",VLOOKUP(B1204,'ishare R3000 ETF'!$A$2:$G$1260,4,0))</f>
        <v>154.58999600000001</v>
      </c>
      <c r="I1204" s="13">
        <f>IF(ISERROR(VLOOKUP(B1204,'^IXIC'!$A$2:$E$1260,5,0)),"na",VLOOKUP(B1204,'^IXIC'!$A$2:$E$1260,5,0))</f>
        <v>6912.3598629999997</v>
      </c>
      <c r="J1204" s="12">
        <f>IF(ISERROR(VLOOKUP(B1204,'Russell 2000'!$A$1:$E$1260,5,0)),"na",VLOOKUP(B1204,'Russell 2000'!$A$1:$E$1260,5,0))</f>
        <v>1536.4300539999999</v>
      </c>
      <c r="K1204" s="12">
        <f>IF(ISERROR(VLOOKUP(B1204,'EURUSD=X'!$A$2:$E$1307,4,0)),"na",VLOOKUP(B1204,'EURUSD=X'!$A$2:$E$1307,4,0))</f>
        <v>1.1867460000000001</v>
      </c>
      <c r="L1204" s="12">
        <f>IF(ISERROR(VLOOKUP(B1204,'ETH-USD'!$A$2:$E$1776,5,0)),"na",VLOOKUP(B1204,'ETH-USD'!$A$2:$E$1776,5,0))</f>
        <v>472.90200800000002</v>
      </c>
      <c r="M1204" s="13">
        <f>IF(ISERROR(VLOOKUP(B1204,'BTC-USD'!$A$2:$E$1828,5,0)),"na",(VLOOKUP(B1204,'BTC-USD'!$A$2:$E$1828,5,0)))</f>
        <v>10058.799805000001</v>
      </c>
      <c r="N1204" s="12" t="str">
        <f>IF(ISERROR(VLOOKUP(B1204,'SOL-USD'!$A$2:$E$893,5,0)),"na",VLOOKUP(B1204,'SOL-USD'!$A$2:$E$893,5,0))</f>
        <v>na</v>
      </c>
      <c r="O1204" s="12" t="str">
        <f>IF(ISERROR(VLOOKUP(B1204,'AVAX-USD'!$A$2:$E$799,5,0)),"na",VLOOKUP(B1204,'AVAX-USD'!$A$2:$E$799,5,0))</f>
        <v>na</v>
      </c>
      <c r="P1204" s="12">
        <f>IF(ISERROR(VLOOKUP(B1204,'ADA-USD'!$A$2:$E$1776,5,0)),"na",VLOOKUP(B1204,'ADA-USD'!$A$2:$E$1776,5,0))</f>
        <v>0.119744</v>
      </c>
      <c r="Q1204" s="12" t="str">
        <f>IF(ISERROR(VLOOKUP(B1204,'DOT-USD'!$A$2:$E$761,5,0)),"na",VLOOKUP(B1204,'DOT-USD'!$A$2:$E$761,5,0))</f>
        <v>na</v>
      </c>
      <c r="R1204" s="14">
        <f>IF(ISERROR(VLOOKUP(B1204,'DOGE-USD'!$A$2:$G$1776,5,0)),"na",VLOOKUP(B1204,'DOGE-USD'!$A$2:$G$1776,5,0))</f>
        <v>2.3630000000000001E-3</v>
      </c>
      <c r="S1204" s="14" t="str">
        <f>IF(ISERROR(VLOOKUP(B1204,'SHIB-USD'!$A$2:$G$780,5,0)),"na",VLOOKUP(B1204,'SHIB-USD'!$A$2:$G$780,5,0))</f>
        <v>na</v>
      </c>
      <c r="T1204" s="12" t="str">
        <f>IF(ISERROR(VLOOKUP(B1204,'Uni-USD'!$A$2:$G$735,5,0)),"na",VLOOKUP(B1204,'Uni-USD'!$A$2:$G$735,5,0))</f>
        <v>na</v>
      </c>
      <c r="U1204">
        <f>IF(ISERROR(VLOOKUP(B1204,Crude!$A$2:$G$1264,5,0)),"na",VLOOKUP(B1204,Crude!$A$2:$G$1264,5,0))</f>
        <v>57.99</v>
      </c>
      <c r="V1204">
        <f>IF(ISERROR(VLOOKUP(B1204,Wheat!$A$2:$G$1264,5,0)),"na",VLOOKUP(B1204,Wheat!$A$2:$G$1264,5,0))</f>
        <v>410.75</v>
      </c>
    </row>
    <row r="1205" spans="1:22" x14ac:dyDescent="0.35">
      <c r="A1205">
        <f t="shared" si="18"/>
        <v>2017</v>
      </c>
      <c r="B1205" s="10">
        <v>43066</v>
      </c>
      <c r="C1205" s="11">
        <f>VLOOKUP(B1205,Yields!$A$2:$B$1680,2,0)</f>
        <v>1.1499999999999999</v>
      </c>
      <c r="D1205" s="11">
        <f>IF(ISERROR(VLOOKUP(B1205,Silver!$A$2:$G$1265,5,0)),"na",VLOOKUP(B1205,Silver!$A$2:$G$1265,5,0))</f>
        <v>17.009</v>
      </c>
      <c r="E1205" s="11">
        <f>IF(ISERROR(VLOOKUP(B1205,Gold!$A$2:$G$1264,5,0)),"na",VLOOKUP(B1205,Gold!$A$2:$G$1264,5,0))</f>
        <v>1293.8</v>
      </c>
      <c r="F1205" s="13">
        <f>IF(ISERROR(VLOOKUP(B1205,FXAIX!$A$2:$G$1259,5,0)),"na",VLOOKUP(B1205,FXAIX!$A$2:$G$1259,5,0))</f>
        <v>91.230002999999996</v>
      </c>
      <c r="G1205" s="13">
        <f>IF(ISERROR(VLOOKUP(B1205,SP500v2!$A$2:$G$1259,5,0)),"na",VLOOKUP(B1205,SP500v2!$A$2:$G$1259,5,0))</f>
        <v>2601.42</v>
      </c>
      <c r="H1205" s="13">
        <f>IF(ISERROR(VLOOKUP(B1205,'ishare R3000 ETF'!$A$2:$G$1260,4,0)),"na",VLOOKUP(B1205,'ishare R3000 ETF'!$A$2:$G$1260,4,0))</f>
        <v>154.300003</v>
      </c>
      <c r="I1205" s="13">
        <f>IF(ISERROR(VLOOKUP(B1205,'^IXIC'!$A$2:$E$1260,5,0)),"na",VLOOKUP(B1205,'^IXIC'!$A$2:$E$1260,5,0))</f>
        <v>6878.5200199999999</v>
      </c>
      <c r="J1205" s="12">
        <f>IF(ISERROR(VLOOKUP(B1205,'Russell 2000'!$A$1:$E$1260,5,0)),"na",VLOOKUP(B1205,'Russell 2000'!$A$1:$E$1260,5,0))</f>
        <v>1513.3100589999999</v>
      </c>
      <c r="K1205" s="12">
        <f>IF(ISERROR(VLOOKUP(B1205,'EURUSD=X'!$A$2:$E$1307,4,0)),"na",VLOOKUP(B1205,'EURUSD=X'!$A$2:$E$1307,4,0))</f>
        <v>1.1908160000000001</v>
      </c>
      <c r="L1205" s="12">
        <f>IF(ISERROR(VLOOKUP(B1205,'ETH-USD'!$A$2:$E$1776,5,0)),"na",VLOOKUP(B1205,'ETH-USD'!$A$2:$E$1776,5,0))</f>
        <v>480.35501099999999</v>
      </c>
      <c r="M1205" s="13">
        <f>IF(ISERROR(VLOOKUP(B1205,'BTC-USD'!$A$2:$E$1828,5,0)),"na",(VLOOKUP(B1205,'BTC-USD'!$A$2:$E$1828,5,0)))</f>
        <v>9818.3496090000008</v>
      </c>
      <c r="N1205" s="12" t="str">
        <f>IF(ISERROR(VLOOKUP(B1205,'SOL-USD'!$A$2:$E$893,5,0)),"na",VLOOKUP(B1205,'SOL-USD'!$A$2:$E$893,5,0))</f>
        <v>na</v>
      </c>
      <c r="O1205" s="12" t="str">
        <f>IF(ISERROR(VLOOKUP(B1205,'AVAX-USD'!$A$2:$E$799,5,0)),"na",VLOOKUP(B1205,'AVAX-USD'!$A$2:$E$799,5,0))</f>
        <v>na</v>
      </c>
      <c r="P1205" s="12">
        <f>IF(ISERROR(VLOOKUP(B1205,'ADA-USD'!$A$2:$E$1776,5,0)),"na",VLOOKUP(B1205,'ADA-USD'!$A$2:$E$1776,5,0))</f>
        <v>5.0592999999999999E-2</v>
      </c>
      <c r="Q1205" s="12" t="str">
        <f>IF(ISERROR(VLOOKUP(B1205,'DOT-USD'!$A$2:$E$761,5,0)),"na",VLOOKUP(B1205,'DOT-USD'!$A$2:$E$761,5,0))</f>
        <v>na</v>
      </c>
      <c r="R1205" s="14">
        <f>IF(ISERROR(VLOOKUP(B1205,'DOGE-USD'!$A$2:$G$1776,5,0)),"na",VLOOKUP(B1205,'DOGE-USD'!$A$2:$G$1776,5,0))</f>
        <v>1.9880000000000002E-3</v>
      </c>
      <c r="S1205" s="14" t="str">
        <f>IF(ISERROR(VLOOKUP(B1205,'SHIB-USD'!$A$2:$G$780,5,0)),"na",VLOOKUP(B1205,'SHIB-USD'!$A$2:$G$780,5,0))</f>
        <v>na</v>
      </c>
      <c r="T1205" s="12" t="str">
        <f>IF(ISERROR(VLOOKUP(B1205,'Uni-USD'!$A$2:$G$735,5,0)),"na",VLOOKUP(B1205,'Uni-USD'!$A$2:$G$735,5,0))</f>
        <v>na</v>
      </c>
      <c r="U1205">
        <f>IF(ISERROR(VLOOKUP(B1205,Crude!$A$2:$G$1264,5,0)),"na",VLOOKUP(B1205,Crude!$A$2:$G$1264,5,0))</f>
        <v>58.11</v>
      </c>
      <c r="V1205">
        <f>IF(ISERROR(VLOOKUP(B1205,Wheat!$A$2:$G$1264,5,0)),"na",VLOOKUP(B1205,Wheat!$A$2:$G$1264,5,0))</f>
        <v>409.5</v>
      </c>
    </row>
    <row r="1206" spans="1:22" x14ac:dyDescent="0.35">
      <c r="A1206">
        <f t="shared" si="18"/>
        <v>2017</v>
      </c>
      <c r="B1206" s="10">
        <v>43063</v>
      </c>
      <c r="C1206" s="11">
        <f>VLOOKUP(B1206,Yields!$A$2:$B$1680,2,0)</f>
        <v>1.1399999999999999</v>
      </c>
      <c r="D1206" s="11">
        <f>IF(ISERROR(VLOOKUP(B1206,Silver!$A$2:$G$1265,5,0)),"na",VLOOKUP(B1206,Silver!$A$2:$G$1265,5,0))</f>
        <v>16.981000000000002</v>
      </c>
      <c r="E1206" s="11">
        <f>IF(ISERROR(VLOOKUP(B1206,Gold!$A$2:$G$1264,5,0)),"na",VLOOKUP(B1206,Gold!$A$2:$G$1264,5,0))</f>
        <v>1286.7</v>
      </c>
      <c r="F1206" s="13">
        <f>IF(ISERROR(VLOOKUP(B1206,FXAIX!$A$2:$G$1259,5,0)),"na",VLOOKUP(B1206,FXAIX!$A$2:$G$1259,5,0))</f>
        <v>91.25</v>
      </c>
      <c r="G1206" s="13">
        <f>IF(ISERROR(VLOOKUP(B1206,SP500v2!$A$2:$G$1259,5,0)),"na",VLOOKUP(B1206,SP500v2!$A$2:$G$1259,5,0))</f>
        <v>2602.42</v>
      </c>
      <c r="H1206" s="13">
        <f>IF(ISERROR(VLOOKUP(B1206,'ishare R3000 ETF'!$A$2:$G$1260,4,0)),"na",VLOOKUP(B1206,'ishare R3000 ETF'!$A$2:$G$1260,4,0))</f>
        <v>154.429993</v>
      </c>
      <c r="I1206" s="13">
        <f>IF(ISERROR(VLOOKUP(B1206,'^IXIC'!$A$2:$E$1260,5,0)),"na",VLOOKUP(B1206,'^IXIC'!$A$2:$E$1260,5,0))</f>
        <v>6889.1601559999999</v>
      </c>
      <c r="J1206" s="12">
        <f>IF(ISERROR(VLOOKUP(B1206,'Russell 2000'!$A$1:$E$1260,5,0)),"na",VLOOKUP(B1206,'Russell 2000'!$A$1:$E$1260,5,0))</f>
        <v>1519.160034</v>
      </c>
      <c r="K1206" s="12">
        <f>IF(ISERROR(VLOOKUP(B1206,'EURUSD=X'!$A$2:$E$1307,4,0)),"na",VLOOKUP(B1206,'EURUSD=X'!$A$2:$E$1307,4,0))</f>
        <v>1.1837260000000001</v>
      </c>
      <c r="L1206" s="12">
        <f>IF(ISERROR(VLOOKUP(B1206,'ETH-USD'!$A$2:$E$1776,5,0)),"na",VLOOKUP(B1206,'ETH-USD'!$A$2:$E$1776,5,0))</f>
        <v>474.91101099999997</v>
      </c>
      <c r="M1206" s="13">
        <f>IF(ISERROR(VLOOKUP(B1206,'BTC-USD'!$A$2:$E$1828,5,0)),"na",(VLOOKUP(B1206,'BTC-USD'!$A$2:$E$1828,5,0)))</f>
        <v>8253.6904300000006</v>
      </c>
      <c r="N1206" s="12" t="str">
        <f>IF(ISERROR(VLOOKUP(B1206,'SOL-USD'!$A$2:$E$893,5,0)),"na",VLOOKUP(B1206,'SOL-USD'!$A$2:$E$893,5,0))</f>
        <v>na</v>
      </c>
      <c r="O1206" s="12" t="str">
        <f>IF(ISERROR(VLOOKUP(B1206,'AVAX-USD'!$A$2:$E$799,5,0)),"na",VLOOKUP(B1206,'AVAX-USD'!$A$2:$E$799,5,0))</f>
        <v>na</v>
      </c>
      <c r="P1206" s="12">
        <f>IF(ISERROR(VLOOKUP(B1206,'ADA-USD'!$A$2:$E$1776,5,0)),"na",VLOOKUP(B1206,'ADA-USD'!$A$2:$E$1776,5,0))</f>
        <v>2.8382000000000001E-2</v>
      </c>
      <c r="Q1206" s="12" t="str">
        <f>IF(ISERROR(VLOOKUP(B1206,'DOT-USD'!$A$2:$E$761,5,0)),"na",VLOOKUP(B1206,'DOT-USD'!$A$2:$E$761,5,0))</f>
        <v>na</v>
      </c>
      <c r="R1206" s="14">
        <f>IF(ISERROR(VLOOKUP(B1206,'DOGE-USD'!$A$2:$G$1776,5,0)),"na",VLOOKUP(B1206,'DOGE-USD'!$A$2:$G$1776,5,0))</f>
        <v>1.908E-3</v>
      </c>
      <c r="S1206" s="14" t="str">
        <f>IF(ISERROR(VLOOKUP(B1206,'SHIB-USD'!$A$2:$G$780,5,0)),"na",VLOOKUP(B1206,'SHIB-USD'!$A$2:$G$780,5,0))</f>
        <v>na</v>
      </c>
      <c r="T1206" s="12" t="str">
        <f>IF(ISERROR(VLOOKUP(B1206,'Uni-USD'!$A$2:$G$735,5,0)),"na",VLOOKUP(B1206,'Uni-USD'!$A$2:$G$735,5,0))</f>
        <v>na</v>
      </c>
      <c r="U1206">
        <f>IF(ISERROR(VLOOKUP(B1206,Crude!$A$2:$G$1264,5,0)),"na",VLOOKUP(B1206,Crude!$A$2:$G$1264,5,0))</f>
        <v>58.95</v>
      </c>
      <c r="V1206">
        <f>IF(ISERROR(VLOOKUP(B1206,Wheat!$A$2:$G$1264,5,0)),"na",VLOOKUP(B1206,Wheat!$A$2:$G$1264,5,0))</f>
        <v>415.75</v>
      </c>
    </row>
    <row r="1207" spans="1:22" x14ac:dyDescent="0.35">
      <c r="A1207">
        <f t="shared" si="18"/>
        <v>2017</v>
      </c>
      <c r="B1207" s="10">
        <v>43061</v>
      </c>
      <c r="C1207" s="11">
        <f>VLOOKUP(B1207,Yields!$A$2:$B$1680,2,0)</f>
        <v>1.1599999999999999</v>
      </c>
      <c r="D1207" s="11">
        <f>IF(ISERROR(VLOOKUP(B1207,Silver!$A$2:$G$1265,5,0)),"na",VLOOKUP(B1207,Silver!$A$2:$G$1265,5,0))</f>
        <v>17.100999999999999</v>
      </c>
      <c r="E1207" s="11">
        <f>IF(ISERROR(VLOOKUP(B1207,Gold!$A$2:$G$1264,5,0)),"na",VLOOKUP(B1207,Gold!$A$2:$G$1264,5,0))</f>
        <v>1291.5999999999999</v>
      </c>
      <c r="F1207" s="13">
        <f>IF(ISERROR(VLOOKUP(B1207,FXAIX!$A$2:$G$1259,5,0)),"na",VLOOKUP(B1207,FXAIX!$A$2:$G$1259,5,0))</f>
        <v>91.059997999999993</v>
      </c>
      <c r="G1207" s="13">
        <f>IF(ISERROR(VLOOKUP(B1207,SP500v2!$A$2:$G$1259,5,0)),"na",VLOOKUP(B1207,SP500v2!$A$2:$G$1259,5,0))</f>
        <v>2597.08</v>
      </c>
      <c r="H1207" s="13">
        <f>IF(ISERROR(VLOOKUP(B1207,'ishare R3000 ETF'!$A$2:$G$1260,4,0)),"na",VLOOKUP(B1207,'ishare R3000 ETF'!$A$2:$G$1260,4,0))</f>
        <v>154.08000200000001</v>
      </c>
      <c r="I1207" s="13">
        <f>IF(ISERROR(VLOOKUP(B1207,'^IXIC'!$A$2:$E$1260,5,0)),"na",VLOOKUP(B1207,'^IXIC'!$A$2:$E$1260,5,0))</f>
        <v>6867.3598629999997</v>
      </c>
      <c r="J1207" s="12">
        <f>IF(ISERROR(VLOOKUP(B1207,'Russell 2000'!$A$1:$E$1260,5,0)),"na",VLOOKUP(B1207,'Russell 2000'!$A$1:$E$1260,5,0))</f>
        <v>1516.76001</v>
      </c>
      <c r="K1207" s="12">
        <f>IF(ISERROR(VLOOKUP(B1207,'EURUSD=X'!$A$2:$E$1307,4,0)),"na",VLOOKUP(B1207,'EURUSD=X'!$A$2:$E$1307,4,0))</f>
        <v>1.173557</v>
      </c>
      <c r="L1207" s="12">
        <f>IF(ISERROR(VLOOKUP(B1207,'ETH-USD'!$A$2:$E$1776,5,0)),"na",VLOOKUP(B1207,'ETH-USD'!$A$2:$E$1776,5,0))</f>
        <v>380.65200800000002</v>
      </c>
      <c r="M1207" s="13">
        <f>IF(ISERROR(VLOOKUP(B1207,'BTC-USD'!$A$2:$E$1828,5,0)),"na",(VLOOKUP(B1207,'BTC-USD'!$A$2:$E$1828,5,0)))</f>
        <v>8253.5498050000006</v>
      </c>
      <c r="N1207" s="12" t="str">
        <f>IF(ISERROR(VLOOKUP(B1207,'SOL-USD'!$A$2:$E$893,5,0)),"na",VLOOKUP(B1207,'SOL-USD'!$A$2:$E$893,5,0))</f>
        <v>na</v>
      </c>
      <c r="O1207" s="12" t="str">
        <f>IF(ISERROR(VLOOKUP(B1207,'AVAX-USD'!$A$2:$E$799,5,0)),"na",VLOOKUP(B1207,'AVAX-USD'!$A$2:$E$799,5,0))</f>
        <v>na</v>
      </c>
      <c r="P1207" s="12">
        <f>IF(ISERROR(VLOOKUP(B1207,'ADA-USD'!$A$2:$E$1776,5,0)),"na",VLOOKUP(B1207,'ADA-USD'!$A$2:$E$1776,5,0))</f>
        <v>2.8549000000000001E-2</v>
      </c>
      <c r="Q1207" s="12" t="str">
        <f>IF(ISERROR(VLOOKUP(B1207,'DOT-USD'!$A$2:$E$761,5,0)),"na",VLOOKUP(B1207,'DOT-USD'!$A$2:$E$761,5,0))</f>
        <v>na</v>
      </c>
      <c r="R1207" s="14">
        <f>IF(ISERROR(VLOOKUP(B1207,'DOGE-USD'!$A$2:$G$1776,5,0)),"na",VLOOKUP(B1207,'DOGE-USD'!$A$2:$G$1776,5,0))</f>
        <v>1.823E-3</v>
      </c>
      <c r="S1207" s="14" t="str">
        <f>IF(ISERROR(VLOOKUP(B1207,'SHIB-USD'!$A$2:$G$780,5,0)),"na",VLOOKUP(B1207,'SHIB-USD'!$A$2:$G$780,5,0))</f>
        <v>na</v>
      </c>
      <c r="T1207" s="12" t="str">
        <f>IF(ISERROR(VLOOKUP(B1207,'Uni-USD'!$A$2:$G$735,5,0)),"na",VLOOKUP(B1207,'Uni-USD'!$A$2:$G$735,5,0))</f>
        <v>na</v>
      </c>
      <c r="U1207">
        <f>IF(ISERROR(VLOOKUP(B1207,Crude!$A$2:$G$1264,5,0)),"na",VLOOKUP(B1207,Crude!$A$2:$G$1264,5,0))</f>
        <v>58.02</v>
      </c>
      <c r="V1207">
        <f>IF(ISERROR(VLOOKUP(B1207,Wheat!$A$2:$G$1264,5,0)),"na",VLOOKUP(B1207,Wheat!$A$2:$G$1264,5,0))</f>
        <v>422.75</v>
      </c>
    </row>
    <row r="1208" spans="1:22" x14ac:dyDescent="0.35">
      <c r="A1208">
        <f t="shared" si="18"/>
        <v>2017</v>
      </c>
      <c r="B1208" s="10">
        <v>43060</v>
      </c>
      <c r="C1208" s="11">
        <f>VLOOKUP(B1208,Yields!$A$2:$B$1680,2,0)</f>
        <v>1.1499999999999999</v>
      </c>
      <c r="D1208" s="11">
        <f>IF(ISERROR(VLOOKUP(B1208,Silver!$A$2:$G$1265,5,0)),"na",VLOOKUP(B1208,Silver!$A$2:$G$1265,5,0))</f>
        <v>16.949000000000002</v>
      </c>
      <c r="E1208" s="11">
        <f>IF(ISERROR(VLOOKUP(B1208,Gold!$A$2:$G$1264,5,0)),"na",VLOOKUP(B1208,Gold!$A$2:$G$1264,5,0))</f>
        <v>1281.0999999999999</v>
      </c>
      <c r="F1208" s="13">
        <f>IF(ISERROR(VLOOKUP(B1208,FXAIX!$A$2:$G$1259,5,0)),"na",VLOOKUP(B1208,FXAIX!$A$2:$G$1259,5,0))</f>
        <v>91.120002999999997</v>
      </c>
      <c r="G1208" s="13">
        <f>IF(ISERROR(VLOOKUP(B1208,SP500v2!$A$2:$G$1259,5,0)),"na",VLOOKUP(B1208,SP500v2!$A$2:$G$1259,5,0))</f>
        <v>2599.0300000000002</v>
      </c>
      <c r="H1208" s="13">
        <f>IF(ISERROR(VLOOKUP(B1208,'ishare R3000 ETF'!$A$2:$G$1260,4,0)),"na",VLOOKUP(B1208,'ishare R3000 ETF'!$A$2:$G$1260,4,0))</f>
        <v>153.75</v>
      </c>
      <c r="I1208" s="13">
        <f>IF(ISERROR(VLOOKUP(B1208,'^IXIC'!$A$2:$E$1260,5,0)),"na",VLOOKUP(B1208,'^IXIC'!$A$2:$E$1260,5,0))</f>
        <v>6862.4799800000001</v>
      </c>
      <c r="J1208" s="12">
        <f>IF(ISERROR(VLOOKUP(B1208,'Russell 2000'!$A$1:$E$1260,5,0)),"na",VLOOKUP(B1208,'Russell 2000'!$A$1:$E$1260,5,0))</f>
        <v>1518.8900149999999</v>
      </c>
      <c r="K1208" s="12">
        <f>IF(ISERROR(VLOOKUP(B1208,'EURUSD=X'!$A$2:$E$1307,4,0)),"na",VLOOKUP(B1208,'EURUSD=X'!$A$2:$E$1307,4,0))</f>
        <v>1.1715500000000001</v>
      </c>
      <c r="L1208" s="12">
        <f>IF(ISERROR(VLOOKUP(B1208,'ETH-USD'!$A$2:$E$1776,5,0)),"na",VLOOKUP(B1208,'ETH-USD'!$A$2:$E$1776,5,0))</f>
        <v>360.40100100000001</v>
      </c>
      <c r="M1208" s="13">
        <f>IF(ISERROR(VLOOKUP(B1208,'BTC-USD'!$A$2:$E$1828,5,0)),"na",(VLOOKUP(B1208,'BTC-USD'!$A$2:$E$1828,5,0)))</f>
        <v>8071.2597660000001</v>
      </c>
      <c r="N1208" s="12" t="str">
        <f>IF(ISERROR(VLOOKUP(B1208,'SOL-USD'!$A$2:$E$893,5,0)),"na",VLOOKUP(B1208,'SOL-USD'!$A$2:$E$893,5,0))</f>
        <v>na</v>
      </c>
      <c r="O1208" s="12" t="str">
        <f>IF(ISERROR(VLOOKUP(B1208,'AVAX-USD'!$A$2:$E$799,5,0)),"na",VLOOKUP(B1208,'AVAX-USD'!$A$2:$E$799,5,0))</f>
        <v>na</v>
      </c>
      <c r="P1208" s="12">
        <f>IF(ISERROR(VLOOKUP(B1208,'ADA-USD'!$A$2:$E$1776,5,0)),"na",VLOOKUP(B1208,'ADA-USD'!$A$2:$E$1776,5,0))</f>
        <v>2.8330000000000001E-2</v>
      </c>
      <c r="Q1208" s="12" t="str">
        <f>IF(ISERROR(VLOOKUP(B1208,'DOT-USD'!$A$2:$E$761,5,0)),"na",VLOOKUP(B1208,'DOT-USD'!$A$2:$E$761,5,0))</f>
        <v>na</v>
      </c>
      <c r="R1208" s="14">
        <f>IF(ISERROR(VLOOKUP(B1208,'DOGE-USD'!$A$2:$G$1776,5,0)),"na",VLOOKUP(B1208,'DOGE-USD'!$A$2:$G$1776,5,0))</f>
        <v>1.389E-3</v>
      </c>
      <c r="S1208" s="14" t="str">
        <f>IF(ISERROR(VLOOKUP(B1208,'SHIB-USD'!$A$2:$G$780,5,0)),"na",VLOOKUP(B1208,'SHIB-USD'!$A$2:$G$780,5,0))</f>
        <v>na</v>
      </c>
      <c r="T1208" s="12" t="str">
        <f>IF(ISERROR(VLOOKUP(B1208,'Uni-USD'!$A$2:$G$735,5,0)),"na",VLOOKUP(B1208,'Uni-USD'!$A$2:$G$735,5,0))</f>
        <v>na</v>
      </c>
      <c r="U1208">
        <f>IF(ISERROR(VLOOKUP(B1208,Crude!$A$2:$G$1264,5,0)),"na",VLOOKUP(B1208,Crude!$A$2:$G$1264,5,0))</f>
        <v>56.83</v>
      </c>
      <c r="V1208">
        <f>IF(ISERROR(VLOOKUP(B1208,Wheat!$A$2:$G$1264,5,0)),"na",VLOOKUP(B1208,Wheat!$A$2:$G$1264,5,0))</f>
        <v>424.75</v>
      </c>
    </row>
    <row r="1209" spans="1:22" x14ac:dyDescent="0.35">
      <c r="A1209">
        <f t="shared" si="18"/>
        <v>2017</v>
      </c>
      <c r="B1209" s="10">
        <v>43059</v>
      </c>
      <c r="C1209" s="11">
        <f>VLOOKUP(B1209,Yields!$A$2:$B$1680,2,0)</f>
        <v>1.0900000000000001</v>
      </c>
      <c r="D1209" s="11">
        <f>IF(ISERROR(VLOOKUP(B1209,Silver!$A$2:$G$1265,5,0)),"na",VLOOKUP(B1209,Silver!$A$2:$G$1265,5,0))</f>
        <v>16.827000000000002</v>
      </c>
      <c r="E1209" s="11">
        <f>IF(ISERROR(VLOOKUP(B1209,Gold!$A$2:$G$1264,5,0)),"na",VLOOKUP(B1209,Gold!$A$2:$G$1264,5,0))</f>
        <v>1274.5999999999999</v>
      </c>
      <c r="F1209" s="13">
        <f>IF(ISERROR(VLOOKUP(B1209,FXAIX!$A$2:$G$1259,5,0)),"na",VLOOKUP(B1209,FXAIX!$A$2:$G$1259,5,0))</f>
        <v>90.529999000000004</v>
      </c>
      <c r="G1209" s="13">
        <f>IF(ISERROR(VLOOKUP(B1209,SP500v2!$A$2:$G$1259,5,0)),"na",VLOOKUP(B1209,SP500v2!$A$2:$G$1259,5,0))</f>
        <v>2582.14</v>
      </c>
      <c r="H1209" s="13">
        <f>IF(ISERROR(VLOOKUP(B1209,'ishare R3000 ETF'!$A$2:$G$1260,4,0)),"na",VLOOKUP(B1209,'ishare R3000 ETF'!$A$2:$G$1260,4,0))</f>
        <v>152.91000399999999</v>
      </c>
      <c r="I1209" s="13">
        <f>IF(ISERROR(VLOOKUP(B1209,'^IXIC'!$A$2:$E$1260,5,0)),"na",VLOOKUP(B1209,'^IXIC'!$A$2:$E$1260,5,0))</f>
        <v>6790.7099609999996</v>
      </c>
      <c r="J1209" s="12">
        <f>IF(ISERROR(VLOOKUP(B1209,'Russell 2000'!$A$1:$E$1260,5,0)),"na",VLOOKUP(B1209,'Russell 2000'!$A$1:$E$1260,5,0))</f>
        <v>1503.400024</v>
      </c>
      <c r="K1209" s="12">
        <f>IF(ISERROR(VLOOKUP(B1209,'EURUSD=X'!$A$2:$E$1307,4,0)),"na",VLOOKUP(B1209,'EURUSD=X'!$A$2:$E$1307,4,0))</f>
        <v>1.1725939999999999</v>
      </c>
      <c r="L1209" s="12">
        <f>IF(ISERROR(VLOOKUP(B1209,'ETH-USD'!$A$2:$E$1776,5,0)),"na",VLOOKUP(B1209,'ETH-USD'!$A$2:$E$1776,5,0))</f>
        <v>366.73001099999999</v>
      </c>
      <c r="M1209" s="13">
        <f>IF(ISERROR(VLOOKUP(B1209,'BTC-USD'!$A$2:$E$1828,5,0)),"na",(VLOOKUP(B1209,'BTC-USD'!$A$2:$E$1828,5,0)))</f>
        <v>8200.6396480000003</v>
      </c>
      <c r="N1209" s="12" t="str">
        <f>IF(ISERROR(VLOOKUP(B1209,'SOL-USD'!$A$2:$E$893,5,0)),"na",VLOOKUP(B1209,'SOL-USD'!$A$2:$E$893,5,0))</f>
        <v>na</v>
      </c>
      <c r="O1209" s="12" t="str">
        <f>IF(ISERROR(VLOOKUP(B1209,'AVAX-USD'!$A$2:$E$799,5,0)),"na",VLOOKUP(B1209,'AVAX-USD'!$A$2:$E$799,5,0))</f>
        <v>na</v>
      </c>
      <c r="P1209" s="12">
        <f>IF(ISERROR(VLOOKUP(B1209,'ADA-USD'!$A$2:$E$1776,5,0)),"na",VLOOKUP(B1209,'ADA-USD'!$A$2:$E$1776,5,0))</f>
        <v>2.9581E-2</v>
      </c>
      <c r="Q1209" s="12" t="str">
        <f>IF(ISERROR(VLOOKUP(B1209,'DOT-USD'!$A$2:$E$761,5,0)),"na",VLOOKUP(B1209,'DOT-USD'!$A$2:$E$761,5,0))</f>
        <v>na</v>
      </c>
      <c r="R1209" s="14">
        <f>IF(ISERROR(VLOOKUP(B1209,'DOGE-USD'!$A$2:$G$1776,5,0)),"na",VLOOKUP(B1209,'DOGE-USD'!$A$2:$G$1776,5,0))</f>
        <v>1.3940000000000001E-3</v>
      </c>
      <c r="S1209" s="14" t="str">
        <f>IF(ISERROR(VLOOKUP(B1209,'SHIB-USD'!$A$2:$G$780,5,0)),"na",VLOOKUP(B1209,'SHIB-USD'!$A$2:$G$780,5,0))</f>
        <v>na</v>
      </c>
      <c r="T1209" s="12" t="str">
        <f>IF(ISERROR(VLOOKUP(B1209,'Uni-USD'!$A$2:$G$735,5,0)),"na",VLOOKUP(B1209,'Uni-USD'!$A$2:$G$735,5,0))</f>
        <v>na</v>
      </c>
      <c r="U1209">
        <f>IF(ISERROR(VLOOKUP(B1209,Crude!$A$2:$G$1264,5,0)),"na",VLOOKUP(B1209,Crude!$A$2:$G$1264,5,0))</f>
        <v>56.09</v>
      </c>
      <c r="V1209">
        <f>IF(ISERROR(VLOOKUP(B1209,Wheat!$A$2:$G$1264,5,0)),"na",VLOOKUP(B1209,Wheat!$A$2:$G$1264,5,0))</f>
        <v>422</v>
      </c>
    </row>
    <row r="1210" spans="1:22" x14ac:dyDescent="0.35">
      <c r="A1210">
        <f t="shared" si="18"/>
        <v>2017</v>
      </c>
      <c r="B1210" s="10">
        <v>43056</v>
      </c>
      <c r="C1210" s="11">
        <f>VLOOKUP(B1210,Yields!$A$2:$B$1680,2,0)</f>
        <v>1.08</v>
      </c>
      <c r="D1210" s="11">
        <f>IF(ISERROR(VLOOKUP(B1210,Silver!$A$2:$G$1265,5,0)),"na",VLOOKUP(B1210,Silver!$A$2:$G$1265,5,0))</f>
        <v>17.358000000000001</v>
      </c>
      <c r="E1210" s="11">
        <f>IF(ISERROR(VLOOKUP(B1210,Gold!$A$2:$G$1264,5,0)),"na",VLOOKUP(B1210,Gold!$A$2:$G$1264,5,0))</f>
        <v>1295.8</v>
      </c>
      <c r="F1210" s="13">
        <f>IF(ISERROR(VLOOKUP(B1210,FXAIX!$A$2:$G$1259,5,0)),"na",VLOOKUP(B1210,FXAIX!$A$2:$G$1259,5,0))</f>
        <v>90.410004000000001</v>
      </c>
      <c r="G1210" s="13">
        <f>IF(ISERROR(VLOOKUP(B1210,SP500v2!$A$2:$G$1259,5,0)),"na",VLOOKUP(B1210,SP500v2!$A$2:$G$1259,5,0))</f>
        <v>2578.85</v>
      </c>
      <c r="H1210" s="13">
        <f>IF(ISERROR(VLOOKUP(B1210,'ishare R3000 ETF'!$A$2:$G$1260,4,0)),"na",VLOOKUP(B1210,'ishare R3000 ETF'!$A$2:$G$1260,4,0))</f>
        <v>152.820007</v>
      </c>
      <c r="I1210" s="13">
        <f>IF(ISERROR(VLOOKUP(B1210,'^IXIC'!$A$2:$E$1260,5,0)),"na",VLOOKUP(B1210,'^IXIC'!$A$2:$E$1260,5,0))</f>
        <v>6782.7900390000004</v>
      </c>
      <c r="J1210" s="12">
        <f>IF(ISERROR(VLOOKUP(B1210,'Russell 2000'!$A$1:$E$1260,5,0)),"na",VLOOKUP(B1210,'Russell 2000'!$A$1:$E$1260,5,0))</f>
        <v>1492.8199460000001</v>
      </c>
      <c r="K1210" s="12">
        <f>IF(ISERROR(VLOOKUP(B1210,'EURUSD=X'!$A$2:$E$1307,4,0)),"na",VLOOKUP(B1210,'EURUSD=X'!$A$2:$E$1307,4,0))</f>
        <v>1.177468</v>
      </c>
      <c r="L1210" s="12">
        <f>IF(ISERROR(VLOOKUP(B1210,'ETH-USD'!$A$2:$E$1776,5,0)),"na",VLOOKUP(B1210,'ETH-USD'!$A$2:$E$1776,5,0))</f>
        <v>332.39401199999998</v>
      </c>
      <c r="M1210" s="13">
        <f>IF(ISERROR(VLOOKUP(B1210,'BTC-USD'!$A$2:$E$1828,5,0)),"na",(VLOOKUP(B1210,'BTC-USD'!$A$2:$E$1828,5,0)))</f>
        <v>7708.9902339999999</v>
      </c>
      <c r="N1210" s="12" t="str">
        <f>IF(ISERROR(VLOOKUP(B1210,'SOL-USD'!$A$2:$E$893,5,0)),"na",VLOOKUP(B1210,'SOL-USD'!$A$2:$E$893,5,0))</f>
        <v>na</v>
      </c>
      <c r="O1210" s="12" t="str">
        <f>IF(ISERROR(VLOOKUP(B1210,'AVAX-USD'!$A$2:$E$799,5,0)),"na",VLOOKUP(B1210,'AVAX-USD'!$A$2:$E$799,5,0))</f>
        <v>na</v>
      </c>
      <c r="P1210" s="12">
        <f>IF(ISERROR(VLOOKUP(B1210,'ADA-USD'!$A$2:$E$1776,5,0)),"na",VLOOKUP(B1210,'ADA-USD'!$A$2:$E$1776,5,0))</f>
        <v>2.5773000000000001E-2</v>
      </c>
      <c r="Q1210" s="12" t="str">
        <f>IF(ISERROR(VLOOKUP(B1210,'DOT-USD'!$A$2:$E$761,5,0)),"na",VLOOKUP(B1210,'DOT-USD'!$A$2:$E$761,5,0))</f>
        <v>na</v>
      </c>
      <c r="R1210" s="14">
        <f>IF(ISERROR(VLOOKUP(B1210,'DOGE-USD'!$A$2:$G$1776,5,0)),"na",VLOOKUP(B1210,'DOGE-USD'!$A$2:$G$1776,5,0))</f>
        <v>1.3129999999999999E-3</v>
      </c>
      <c r="S1210" s="14" t="str">
        <f>IF(ISERROR(VLOOKUP(B1210,'SHIB-USD'!$A$2:$G$780,5,0)),"na",VLOOKUP(B1210,'SHIB-USD'!$A$2:$G$780,5,0))</f>
        <v>na</v>
      </c>
      <c r="T1210" s="12" t="str">
        <f>IF(ISERROR(VLOOKUP(B1210,'Uni-USD'!$A$2:$G$735,5,0)),"na",VLOOKUP(B1210,'Uni-USD'!$A$2:$G$735,5,0))</f>
        <v>na</v>
      </c>
      <c r="U1210">
        <f>IF(ISERROR(VLOOKUP(B1210,Crude!$A$2:$G$1264,5,0)),"na",VLOOKUP(B1210,Crude!$A$2:$G$1264,5,0))</f>
        <v>56.55</v>
      </c>
      <c r="V1210">
        <f>IF(ISERROR(VLOOKUP(B1210,Wheat!$A$2:$G$1264,5,0)),"na",VLOOKUP(B1210,Wheat!$A$2:$G$1264,5,0))</f>
        <v>427.25</v>
      </c>
    </row>
    <row r="1211" spans="1:22" x14ac:dyDescent="0.35">
      <c r="A1211">
        <f t="shared" si="18"/>
        <v>2017</v>
      </c>
      <c r="B1211" s="10">
        <v>43055</v>
      </c>
      <c r="C1211" s="11">
        <f>VLOOKUP(B1211,Yields!$A$2:$B$1680,2,0)</f>
        <v>1.08</v>
      </c>
      <c r="D1211" s="11">
        <f>IF(ISERROR(VLOOKUP(B1211,Silver!$A$2:$G$1265,5,0)),"na",VLOOKUP(B1211,Silver!$A$2:$G$1265,5,0))</f>
        <v>17.056000000000001</v>
      </c>
      <c r="E1211" s="11">
        <f>IF(ISERROR(VLOOKUP(B1211,Gold!$A$2:$G$1264,5,0)),"na",VLOOKUP(B1211,Gold!$A$2:$G$1264,5,0))</f>
        <v>1277.4000000000001</v>
      </c>
      <c r="F1211" s="13">
        <f>IF(ISERROR(VLOOKUP(B1211,FXAIX!$A$2:$G$1259,5,0)),"na",VLOOKUP(B1211,FXAIX!$A$2:$G$1259,5,0))</f>
        <v>90.639999000000003</v>
      </c>
      <c r="G1211" s="13">
        <f>IF(ISERROR(VLOOKUP(B1211,SP500v2!$A$2:$G$1259,5,0)),"na",VLOOKUP(B1211,SP500v2!$A$2:$G$1259,5,0))</f>
        <v>2585.64</v>
      </c>
      <c r="H1211" s="13">
        <f>IF(ISERROR(VLOOKUP(B1211,'ishare R3000 ETF'!$A$2:$G$1260,4,0)),"na",VLOOKUP(B1211,'ishare R3000 ETF'!$A$2:$G$1260,4,0))</f>
        <v>152.38999899999999</v>
      </c>
      <c r="I1211" s="13">
        <f>IF(ISERROR(VLOOKUP(B1211,'^IXIC'!$A$2:$E$1260,5,0)),"na",VLOOKUP(B1211,'^IXIC'!$A$2:$E$1260,5,0))</f>
        <v>6793.2900390000004</v>
      </c>
      <c r="J1211" s="12">
        <f>IF(ISERROR(VLOOKUP(B1211,'Russell 2000'!$A$1:$E$1260,5,0)),"na",VLOOKUP(B1211,'Russell 2000'!$A$1:$E$1260,5,0))</f>
        <v>1486.880005</v>
      </c>
      <c r="K1211" s="12" t="str">
        <f>IF(ISERROR(VLOOKUP(B1211,'EURUSD=X'!$A$2:$E$1307,4,0)),"na",VLOOKUP(B1211,'EURUSD=X'!$A$2:$E$1307,4,0))</f>
        <v>null</v>
      </c>
      <c r="L1211" s="12">
        <f>IF(ISERROR(VLOOKUP(B1211,'ETH-USD'!$A$2:$E$1776,5,0)),"na",VLOOKUP(B1211,'ETH-USD'!$A$2:$E$1776,5,0))</f>
        <v>330.92401100000001</v>
      </c>
      <c r="M1211" s="13">
        <f>IF(ISERROR(VLOOKUP(B1211,'BTC-USD'!$A$2:$E$1828,5,0)),"na",(VLOOKUP(B1211,'BTC-USD'!$A$2:$E$1828,5,0)))</f>
        <v>7871.6899409999996</v>
      </c>
      <c r="N1211" s="12" t="str">
        <f>IF(ISERROR(VLOOKUP(B1211,'SOL-USD'!$A$2:$E$893,5,0)),"na",VLOOKUP(B1211,'SOL-USD'!$A$2:$E$893,5,0))</f>
        <v>na</v>
      </c>
      <c r="O1211" s="12" t="str">
        <f>IF(ISERROR(VLOOKUP(B1211,'AVAX-USD'!$A$2:$E$799,5,0)),"na",VLOOKUP(B1211,'AVAX-USD'!$A$2:$E$799,5,0))</f>
        <v>na</v>
      </c>
      <c r="P1211" s="12">
        <f>IF(ISERROR(VLOOKUP(B1211,'ADA-USD'!$A$2:$E$1776,5,0)),"na",VLOOKUP(B1211,'ADA-USD'!$A$2:$E$1776,5,0))</f>
        <v>2.758E-2</v>
      </c>
      <c r="Q1211" s="12" t="str">
        <f>IF(ISERROR(VLOOKUP(B1211,'DOT-USD'!$A$2:$E$761,5,0)),"na",VLOOKUP(B1211,'DOT-USD'!$A$2:$E$761,5,0))</f>
        <v>na</v>
      </c>
      <c r="R1211" s="14">
        <f>IF(ISERROR(VLOOKUP(B1211,'DOGE-USD'!$A$2:$G$1776,5,0)),"na",VLOOKUP(B1211,'DOGE-USD'!$A$2:$G$1776,5,0))</f>
        <v>1.39E-3</v>
      </c>
      <c r="S1211" s="14" t="str">
        <f>IF(ISERROR(VLOOKUP(B1211,'SHIB-USD'!$A$2:$G$780,5,0)),"na",VLOOKUP(B1211,'SHIB-USD'!$A$2:$G$780,5,0))</f>
        <v>na</v>
      </c>
      <c r="T1211" s="12" t="str">
        <f>IF(ISERROR(VLOOKUP(B1211,'Uni-USD'!$A$2:$G$735,5,0)),"na",VLOOKUP(B1211,'Uni-USD'!$A$2:$G$735,5,0))</f>
        <v>na</v>
      </c>
      <c r="U1211">
        <f>IF(ISERROR(VLOOKUP(B1211,Crude!$A$2:$G$1264,5,0)),"na",VLOOKUP(B1211,Crude!$A$2:$G$1264,5,0))</f>
        <v>55.14</v>
      </c>
      <c r="V1211">
        <f>IF(ISERROR(VLOOKUP(B1211,Wheat!$A$2:$G$1264,5,0)),"na",VLOOKUP(B1211,Wheat!$A$2:$G$1264,5,0))</f>
        <v>421.5</v>
      </c>
    </row>
    <row r="1212" spans="1:22" x14ac:dyDescent="0.35">
      <c r="A1212">
        <f t="shared" si="18"/>
        <v>2017</v>
      </c>
      <c r="B1212" s="10">
        <v>43054</v>
      </c>
      <c r="C1212" s="11">
        <f>VLOOKUP(B1212,Yields!$A$2:$B$1680,2,0)</f>
        <v>1.08</v>
      </c>
      <c r="D1212" s="11">
        <f>IF(ISERROR(VLOOKUP(B1212,Silver!$A$2:$G$1265,5,0)),"na",VLOOKUP(B1212,Silver!$A$2:$G$1265,5,0))</f>
        <v>16.95</v>
      </c>
      <c r="E1212" s="11">
        <f>IF(ISERROR(VLOOKUP(B1212,Gold!$A$2:$G$1264,5,0)),"na",VLOOKUP(B1212,Gold!$A$2:$G$1264,5,0))</f>
        <v>1276.5</v>
      </c>
      <c r="F1212" s="13">
        <f>IF(ISERROR(VLOOKUP(B1212,FXAIX!$A$2:$G$1259,5,0)),"na",VLOOKUP(B1212,FXAIX!$A$2:$G$1259,5,0))</f>
        <v>89.879997000000003</v>
      </c>
      <c r="G1212" s="13">
        <f>IF(ISERROR(VLOOKUP(B1212,SP500v2!$A$2:$G$1259,5,0)),"na",VLOOKUP(B1212,SP500v2!$A$2:$G$1259,5,0))</f>
        <v>2564.62</v>
      </c>
      <c r="H1212" s="13">
        <f>IF(ISERROR(VLOOKUP(B1212,'ishare R3000 ETF'!$A$2:$G$1260,4,0)),"na",VLOOKUP(B1212,'ishare R3000 ETF'!$A$2:$G$1260,4,0))</f>
        <v>151.16000399999999</v>
      </c>
      <c r="I1212" s="13">
        <f>IF(ISERROR(VLOOKUP(B1212,'^IXIC'!$A$2:$E$1260,5,0)),"na",VLOOKUP(B1212,'^IXIC'!$A$2:$E$1260,5,0))</f>
        <v>6706.2099609999996</v>
      </c>
      <c r="J1212" s="12">
        <f>IF(ISERROR(VLOOKUP(B1212,'Russell 2000'!$A$1:$E$1260,5,0)),"na",VLOOKUP(B1212,'Russell 2000'!$A$1:$E$1260,5,0))</f>
        <v>1464.089966</v>
      </c>
      <c r="K1212" s="12">
        <f>IF(ISERROR(VLOOKUP(B1212,'EURUSD=X'!$A$2:$E$1307,4,0)),"na",VLOOKUP(B1212,'EURUSD=X'!$A$2:$E$1307,4,0))</f>
        <v>1.178606</v>
      </c>
      <c r="L1212" s="12">
        <f>IF(ISERROR(VLOOKUP(B1212,'ETH-USD'!$A$2:$E$1776,5,0)),"na",VLOOKUP(B1212,'ETH-USD'!$A$2:$E$1776,5,0))</f>
        <v>333.35699499999998</v>
      </c>
      <c r="M1212" s="13">
        <f>IF(ISERROR(VLOOKUP(B1212,'BTC-USD'!$A$2:$E$1828,5,0)),"na",(VLOOKUP(B1212,'BTC-USD'!$A$2:$E$1828,5,0)))</f>
        <v>7315.5400390000004</v>
      </c>
      <c r="N1212" s="12" t="str">
        <f>IF(ISERROR(VLOOKUP(B1212,'SOL-USD'!$A$2:$E$893,5,0)),"na",VLOOKUP(B1212,'SOL-USD'!$A$2:$E$893,5,0))</f>
        <v>na</v>
      </c>
      <c r="O1212" s="12" t="str">
        <f>IF(ISERROR(VLOOKUP(B1212,'AVAX-USD'!$A$2:$E$799,5,0)),"na",VLOOKUP(B1212,'AVAX-USD'!$A$2:$E$799,5,0))</f>
        <v>na</v>
      </c>
      <c r="P1212" s="12">
        <f>IF(ISERROR(VLOOKUP(B1212,'ADA-USD'!$A$2:$E$1776,5,0)),"na",VLOOKUP(B1212,'ADA-USD'!$A$2:$E$1776,5,0))</f>
        <v>2.6445E-2</v>
      </c>
      <c r="Q1212" s="12" t="str">
        <f>IF(ISERROR(VLOOKUP(B1212,'DOT-USD'!$A$2:$E$761,5,0)),"na",VLOOKUP(B1212,'DOT-USD'!$A$2:$E$761,5,0))</f>
        <v>na</v>
      </c>
      <c r="R1212" s="14">
        <f>IF(ISERROR(VLOOKUP(B1212,'DOGE-USD'!$A$2:$G$1776,5,0)),"na",VLOOKUP(B1212,'DOGE-USD'!$A$2:$G$1776,5,0))</f>
        <v>1.3389999999999999E-3</v>
      </c>
      <c r="S1212" s="14" t="str">
        <f>IF(ISERROR(VLOOKUP(B1212,'SHIB-USD'!$A$2:$G$780,5,0)),"na",VLOOKUP(B1212,'SHIB-USD'!$A$2:$G$780,5,0))</f>
        <v>na</v>
      </c>
      <c r="T1212" s="12" t="str">
        <f>IF(ISERROR(VLOOKUP(B1212,'Uni-USD'!$A$2:$G$735,5,0)),"na",VLOOKUP(B1212,'Uni-USD'!$A$2:$G$735,5,0))</f>
        <v>na</v>
      </c>
      <c r="U1212">
        <f>IF(ISERROR(VLOOKUP(B1212,Crude!$A$2:$G$1264,5,0)),"na",VLOOKUP(B1212,Crude!$A$2:$G$1264,5,0))</f>
        <v>55.33</v>
      </c>
      <c r="V1212">
        <f>IF(ISERROR(VLOOKUP(B1212,Wheat!$A$2:$G$1264,5,0)),"na",VLOOKUP(B1212,Wheat!$A$2:$G$1264,5,0))</f>
        <v>420</v>
      </c>
    </row>
    <row r="1213" spans="1:22" x14ac:dyDescent="0.35">
      <c r="A1213">
        <f t="shared" si="18"/>
        <v>2017</v>
      </c>
      <c r="B1213" s="10">
        <v>43053</v>
      </c>
      <c r="C1213" s="11">
        <f>VLOOKUP(B1213,Yields!$A$2:$B$1680,2,0)</f>
        <v>1.06</v>
      </c>
      <c r="D1213" s="11">
        <f>IF(ISERROR(VLOOKUP(B1213,Silver!$A$2:$G$1265,5,0)),"na",VLOOKUP(B1213,Silver!$A$2:$G$1265,5,0))</f>
        <v>17.052</v>
      </c>
      <c r="E1213" s="11">
        <f>IF(ISERROR(VLOOKUP(B1213,Gold!$A$2:$G$1264,5,0)),"na",VLOOKUP(B1213,Gold!$A$2:$G$1264,5,0))</f>
        <v>1281.5</v>
      </c>
      <c r="F1213" s="13">
        <f>IF(ISERROR(VLOOKUP(B1213,FXAIX!$A$2:$G$1259,5,0)),"na",VLOOKUP(B1213,FXAIX!$A$2:$G$1259,5,0))</f>
        <v>90.360000999999997</v>
      </c>
      <c r="G1213" s="13">
        <f>IF(ISERROR(VLOOKUP(B1213,SP500v2!$A$2:$G$1259,5,0)),"na",VLOOKUP(B1213,SP500v2!$A$2:$G$1259,5,0))</f>
        <v>2578.87</v>
      </c>
      <c r="H1213" s="13">
        <f>IF(ISERROR(VLOOKUP(B1213,'ishare R3000 ETF'!$A$2:$G$1260,4,0)),"na",VLOOKUP(B1213,'ishare R3000 ETF'!$A$2:$G$1260,4,0))</f>
        <v>151.88999899999999</v>
      </c>
      <c r="I1213" s="13">
        <f>IF(ISERROR(VLOOKUP(B1213,'^IXIC'!$A$2:$E$1260,5,0)),"na",VLOOKUP(B1213,'^IXIC'!$A$2:$E$1260,5,0))</f>
        <v>6737.8701170000004</v>
      </c>
      <c r="J1213" s="12">
        <f>IF(ISERROR(VLOOKUP(B1213,'Russell 2000'!$A$1:$E$1260,5,0)),"na",VLOOKUP(B1213,'Russell 2000'!$A$1:$E$1260,5,0))</f>
        <v>1471.26001</v>
      </c>
      <c r="K1213" s="12">
        <f>IF(ISERROR(VLOOKUP(B1213,'EURUSD=X'!$A$2:$E$1307,4,0)),"na",VLOOKUP(B1213,'EURUSD=X'!$A$2:$E$1307,4,0))</f>
        <v>1.1663300000000001</v>
      </c>
      <c r="L1213" s="12">
        <f>IF(ISERROR(VLOOKUP(B1213,'ETH-USD'!$A$2:$E$1776,5,0)),"na",VLOOKUP(B1213,'ETH-USD'!$A$2:$E$1776,5,0))</f>
        <v>337.631012</v>
      </c>
      <c r="M1213" s="13">
        <f>IF(ISERROR(VLOOKUP(B1213,'BTC-USD'!$A$2:$E$1828,5,0)),"na",(VLOOKUP(B1213,'BTC-USD'!$A$2:$E$1828,5,0)))</f>
        <v>6635.75</v>
      </c>
      <c r="N1213" s="12" t="str">
        <f>IF(ISERROR(VLOOKUP(B1213,'SOL-USD'!$A$2:$E$893,5,0)),"na",VLOOKUP(B1213,'SOL-USD'!$A$2:$E$893,5,0))</f>
        <v>na</v>
      </c>
      <c r="O1213" s="12" t="str">
        <f>IF(ISERROR(VLOOKUP(B1213,'AVAX-USD'!$A$2:$E$799,5,0)),"na",VLOOKUP(B1213,'AVAX-USD'!$A$2:$E$799,5,0))</f>
        <v>na</v>
      </c>
      <c r="P1213" s="12">
        <f>IF(ISERROR(VLOOKUP(B1213,'ADA-USD'!$A$2:$E$1776,5,0)),"na",VLOOKUP(B1213,'ADA-USD'!$A$2:$E$1776,5,0))</f>
        <v>2.623E-2</v>
      </c>
      <c r="Q1213" s="12" t="str">
        <f>IF(ISERROR(VLOOKUP(B1213,'DOT-USD'!$A$2:$E$761,5,0)),"na",VLOOKUP(B1213,'DOT-USD'!$A$2:$E$761,5,0))</f>
        <v>na</v>
      </c>
      <c r="R1213" s="14">
        <f>IF(ISERROR(VLOOKUP(B1213,'DOGE-USD'!$A$2:$G$1776,5,0)),"na",VLOOKUP(B1213,'DOGE-USD'!$A$2:$G$1776,5,0))</f>
        <v>1.1839999999999999E-3</v>
      </c>
      <c r="S1213" s="14" t="str">
        <f>IF(ISERROR(VLOOKUP(B1213,'SHIB-USD'!$A$2:$G$780,5,0)),"na",VLOOKUP(B1213,'SHIB-USD'!$A$2:$G$780,5,0))</f>
        <v>na</v>
      </c>
      <c r="T1213" s="12" t="str">
        <f>IF(ISERROR(VLOOKUP(B1213,'Uni-USD'!$A$2:$G$735,5,0)),"na",VLOOKUP(B1213,'Uni-USD'!$A$2:$G$735,5,0))</f>
        <v>na</v>
      </c>
      <c r="U1213">
        <f>IF(ISERROR(VLOOKUP(B1213,Crude!$A$2:$G$1264,5,0)),"na",VLOOKUP(B1213,Crude!$A$2:$G$1264,5,0))</f>
        <v>55.7</v>
      </c>
      <c r="V1213">
        <f>IF(ISERROR(VLOOKUP(B1213,Wheat!$A$2:$G$1264,5,0)),"na",VLOOKUP(B1213,Wheat!$A$2:$G$1264,5,0))</f>
        <v>428</v>
      </c>
    </row>
    <row r="1214" spans="1:22" x14ac:dyDescent="0.35">
      <c r="A1214">
        <f t="shared" si="18"/>
        <v>2017</v>
      </c>
      <c r="B1214" s="10">
        <v>43052</v>
      </c>
      <c r="C1214" s="11">
        <f>VLOOKUP(B1214,Yields!$A$2:$B$1680,2,0)</f>
        <v>1.07</v>
      </c>
      <c r="D1214" s="11">
        <f>IF(ISERROR(VLOOKUP(B1214,Silver!$A$2:$G$1265,5,0)),"na",VLOOKUP(B1214,Silver!$A$2:$G$1265,5,0))</f>
        <v>17.023</v>
      </c>
      <c r="E1214" s="11">
        <f>IF(ISERROR(VLOOKUP(B1214,Gold!$A$2:$G$1264,5,0)),"na",VLOOKUP(B1214,Gold!$A$2:$G$1264,5,0))</f>
        <v>1277.3</v>
      </c>
      <c r="F1214" s="13">
        <f>IF(ISERROR(VLOOKUP(B1214,FXAIX!$A$2:$G$1259,5,0)),"na",VLOOKUP(B1214,FXAIX!$A$2:$G$1259,5,0))</f>
        <v>90.550003000000004</v>
      </c>
      <c r="G1214" s="13">
        <f>IF(ISERROR(VLOOKUP(B1214,SP500v2!$A$2:$G$1259,5,0)),"na",VLOOKUP(B1214,SP500v2!$A$2:$G$1259,5,0))</f>
        <v>2584.84</v>
      </c>
      <c r="H1214" s="13">
        <f>IF(ISERROR(VLOOKUP(B1214,'ishare R3000 ETF'!$A$2:$G$1260,4,0)),"na",VLOOKUP(B1214,'ishare R3000 ETF'!$A$2:$G$1260,4,0))</f>
        <v>152.19000199999999</v>
      </c>
      <c r="I1214" s="13">
        <f>IF(ISERROR(VLOOKUP(B1214,'^IXIC'!$A$2:$E$1260,5,0)),"na",VLOOKUP(B1214,'^IXIC'!$A$2:$E$1260,5,0))</f>
        <v>6757.6000979999999</v>
      </c>
      <c r="J1214" s="12">
        <f>IF(ISERROR(VLOOKUP(B1214,'Russell 2000'!$A$1:$E$1260,5,0)),"na",VLOOKUP(B1214,'Russell 2000'!$A$1:$E$1260,5,0))</f>
        <v>1475.0699460000001</v>
      </c>
      <c r="K1214" s="12">
        <f>IF(ISERROR(VLOOKUP(B1214,'EURUSD=X'!$A$2:$E$1307,4,0)),"na",VLOOKUP(B1214,'EURUSD=X'!$A$2:$E$1307,4,0))</f>
        <v>1.1638729999999999</v>
      </c>
      <c r="L1214" s="12">
        <f>IF(ISERROR(VLOOKUP(B1214,'ETH-USD'!$A$2:$E$1776,5,0)),"na",VLOOKUP(B1214,'ETH-USD'!$A$2:$E$1776,5,0))</f>
        <v>316.716003</v>
      </c>
      <c r="M1214" s="13">
        <f>IF(ISERROR(VLOOKUP(B1214,'BTC-USD'!$A$2:$E$1828,5,0)),"na",(VLOOKUP(B1214,'BTC-USD'!$A$2:$E$1828,5,0)))</f>
        <v>6559.4902339999999</v>
      </c>
      <c r="N1214" s="12" t="str">
        <f>IF(ISERROR(VLOOKUP(B1214,'SOL-USD'!$A$2:$E$893,5,0)),"na",VLOOKUP(B1214,'SOL-USD'!$A$2:$E$893,5,0))</f>
        <v>na</v>
      </c>
      <c r="O1214" s="12" t="str">
        <f>IF(ISERROR(VLOOKUP(B1214,'AVAX-USD'!$A$2:$E$799,5,0)),"na",VLOOKUP(B1214,'AVAX-USD'!$A$2:$E$799,5,0))</f>
        <v>na</v>
      </c>
      <c r="P1214" s="12">
        <f>IF(ISERROR(VLOOKUP(B1214,'ADA-USD'!$A$2:$E$1776,5,0)),"na",VLOOKUP(B1214,'ADA-USD'!$A$2:$E$1776,5,0))</f>
        <v>2.5808000000000001E-2</v>
      </c>
      <c r="Q1214" s="12" t="str">
        <f>IF(ISERROR(VLOOKUP(B1214,'DOT-USD'!$A$2:$E$761,5,0)),"na",VLOOKUP(B1214,'DOT-USD'!$A$2:$E$761,5,0))</f>
        <v>na</v>
      </c>
      <c r="R1214" s="14">
        <f>IF(ISERROR(VLOOKUP(B1214,'DOGE-USD'!$A$2:$G$1776,5,0)),"na",VLOOKUP(B1214,'DOGE-USD'!$A$2:$G$1776,5,0))</f>
        <v>1.2110000000000001E-3</v>
      </c>
      <c r="S1214" s="14" t="str">
        <f>IF(ISERROR(VLOOKUP(B1214,'SHIB-USD'!$A$2:$G$780,5,0)),"na",VLOOKUP(B1214,'SHIB-USD'!$A$2:$G$780,5,0))</f>
        <v>na</v>
      </c>
      <c r="T1214" s="12" t="str">
        <f>IF(ISERROR(VLOOKUP(B1214,'Uni-USD'!$A$2:$G$735,5,0)),"na",VLOOKUP(B1214,'Uni-USD'!$A$2:$G$735,5,0))</f>
        <v>na</v>
      </c>
      <c r="U1214">
        <f>IF(ISERROR(VLOOKUP(B1214,Crude!$A$2:$G$1264,5,0)),"na",VLOOKUP(B1214,Crude!$A$2:$G$1264,5,0))</f>
        <v>56.76</v>
      </c>
      <c r="V1214">
        <f>IF(ISERROR(VLOOKUP(B1214,Wheat!$A$2:$G$1264,5,0)),"na",VLOOKUP(B1214,Wheat!$A$2:$G$1264,5,0))</f>
        <v>424.25</v>
      </c>
    </row>
    <row r="1215" spans="1:22" x14ac:dyDescent="0.35">
      <c r="A1215">
        <f t="shared" si="18"/>
        <v>2017</v>
      </c>
      <c r="B1215" s="10">
        <v>43049</v>
      </c>
      <c r="C1215" s="11">
        <f>VLOOKUP(B1215,Yields!$A$2:$B$1680,2,0)</f>
        <v>1.06</v>
      </c>
      <c r="D1215" s="11">
        <f>IF(ISERROR(VLOOKUP(B1215,Silver!$A$2:$G$1265,5,0)),"na",VLOOKUP(B1215,Silver!$A$2:$G$1265,5,0))</f>
        <v>16.844000000000001</v>
      </c>
      <c r="E1215" s="11">
        <f>IF(ISERROR(VLOOKUP(B1215,Gold!$A$2:$G$1264,5,0)),"na",VLOOKUP(B1215,Gold!$A$2:$G$1264,5,0))</f>
        <v>1272.4000000000001</v>
      </c>
      <c r="F1215" s="13">
        <f>IF(ISERROR(VLOOKUP(B1215,FXAIX!$A$2:$G$1259,5,0)),"na",VLOOKUP(B1215,FXAIX!$A$2:$G$1259,5,0))</f>
        <v>90.459998999999996</v>
      </c>
      <c r="G1215" s="13">
        <f>IF(ISERROR(VLOOKUP(B1215,SP500v2!$A$2:$G$1259,5,0)),"na",VLOOKUP(B1215,SP500v2!$A$2:$G$1259,5,0))</f>
        <v>2582.3000000000002</v>
      </c>
      <c r="H1215" s="13">
        <f>IF(ISERROR(VLOOKUP(B1215,'ishare R3000 ETF'!$A$2:$G$1260,4,0)),"na",VLOOKUP(B1215,'ishare R3000 ETF'!$A$2:$G$1260,4,0))</f>
        <v>152.259995</v>
      </c>
      <c r="I1215" s="13">
        <f>IF(ISERROR(VLOOKUP(B1215,'^IXIC'!$A$2:$E$1260,5,0)),"na",VLOOKUP(B1215,'^IXIC'!$A$2:$E$1260,5,0))</f>
        <v>6750.9399409999996</v>
      </c>
      <c r="J1215" s="12">
        <f>IF(ISERROR(VLOOKUP(B1215,'Russell 2000'!$A$1:$E$1260,5,0)),"na",VLOOKUP(B1215,'Russell 2000'!$A$1:$E$1260,5,0))</f>
        <v>1475.2700199999999</v>
      </c>
      <c r="K1215" s="12">
        <f>IF(ISERROR(VLOOKUP(B1215,'EURUSD=X'!$A$2:$E$1307,4,0)),"na",VLOOKUP(B1215,'EURUSD=X'!$A$2:$E$1307,4,0))</f>
        <v>1.162399</v>
      </c>
      <c r="L1215" s="12">
        <f>IF(ISERROR(VLOOKUP(B1215,'ETH-USD'!$A$2:$E$1776,5,0)),"na",VLOOKUP(B1215,'ETH-USD'!$A$2:$E$1776,5,0))</f>
        <v>299.25299100000001</v>
      </c>
      <c r="M1215" s="13">
        <f>IF(ISERROR(VLOOKUP(B1215,'BTC-USD'!$A$2:$E$1828,5,0)),"na",(VLOOKUP(B1215,'BTC-USD'!$A$2:$E$1828,5,0)))</f>
        <v>6618.1401370000003</v>
      </c>
      <c r="N1215" s="12" t="str">
        <f>IF(ISERROR(VLOOKUP(B1215,'SOL-USD'!$A$2:$E$893,5,0)),"na",VLOOKUP(B1215,'SOL-USD'!$A$2:$E$893,5,0))</f>
        <v>na</v>
      </c>
      <c r="O1215" s="12" t="str">
        <f>IF(ISERROR(VLOOKUP(B1215,'AVAX-USD'!$A$2:$E$799,5,0)),"na",VLOOKUP(B1215,'AVAX-USD'!$A$2:$E$799,5,0))</f>
        <v>na</v>
      </c>
      <c r="P1215" s="12">
        <f>IF(ISERROR(VLOOKUP(B1215,'ADA-USD'!$A$2:$E$1776,5,0)),"na",VLOOKUP(B1215,'ADA-USD'!$A$2:$E$1776,5,0))</f>
        <v>2.7119000000000001E-2</v>
      </c>
      <c r="Q1215" s="12" t="str">
        <f>IF(ISERROR(VLOOKUP(B1215,'DOT-USD'!$A$2:$E$761,5,0)),"na",VLOOKUP(B1215,'DOT-USD'!$A$2:$E$761,5,0))</f>
        <v>na</v>
      </c>
      <c r="R1215" s="14">
        <f>IF(ISERROR(VLOOKUP(B1215,'DOGE-USD'!$A$2:$G$1776,5,0)),"na",VLOOKUP(B1215,'DOGE-USD'!$A$2:$G$1776,5,0))</f>
        <v>1.163E-3</v>
      </c>
      <c r="S1215" s="14" t="str">
        <f>IF(ISERROR(VLOOKUP(B1215,'SHIB-USD'!$A$2:$G$780,5,0)),"na",VLOOKUP(B1215,'SHIB-USD'!$A$2:$G$780,5,0))</f>
        <v>na</v>
      </c>
      <c r="T1215" s="12" t="str">
        <f>IF(ISERROR(VLOOKUP(B1215,'Uni-USD'!$A$2:$G$735,5,0)),"na",VLOOKUP(B1215,'Uni-USD'!$A$2:$G$735,5,0))</f>
        <v>na</v>
      </c>
      <c r="U1215">
        <f>IF(ISERROR(VLOOKUP(B1215,Crude!$A$2:$G$1264,5,0)),"na",VLOOKUP(B1215,Crude!$A$2:$G$1264,5,0))</f>
        <v>56.74</v>
      </c>
      <c r="V1215">
        <f>IF(ISERROR(VLOOKUP(B1215,Wheat!$A$2:$G$1264,5,0)),"na",VLOOKUP(B1215,Wheat!$A$2:$G$1264,5,0))</f>
        <v>431.5</v>
      </c>
    </row>
    <row r="1216" spans="1:22" x14ac:dyDescent="0.35">
      <c r="A1216">
        <f t="shared" si="18"/>
        <v>2017</v>
      </c>
      <c r="B1216" s="10">
        <v>43048</v>
      </c>
      <c r="C1216" s="11">
        <f>VLOOKUP(B1216,Yields!$A$2:$B$1680,2,0)</f>
        <v>1.07</v>
      </c>
      <c r="D1216" s="11">
        <f>IF(ISERROR(VLOOKUP(B1216,Silver!$A$2:$G$1265,5,0)),"na",VLOOKUP(B1216,Silver!$A$2:$G$1265,5,0))</f>
        <v>16.943000000000001</v>
      </c>
      <c r="E1216" s="11">
        <f>IF(ISERROR(VLOOKUP(B1216,Gold!$A$2:$G$1264,5,0)),"na",VLOOKUP(B1216,Gold!$A$2:$G$1264,5,0))</f>
        <v>1285.5999999999999</v>
      </c>
      <c r="F1216" s="13">
        <f>IF(ISERROR(VLOOKUP(B1216,FXAIX!$A$2:$G$1259,5,0)),"na",VLOOKUP(B1216,FXAIX!$A$2:$G$1259,5,0))</f>
        <v>90.510002</v>
      </c>
      <c r="G1216" s="13">
        <f>IF(ISERROR(VLOOKUP(B1216,SP500v2!$A$2:$G$1259,5,0)),"na",VLOOKUP(B1216,SP500v2!$A$2:$G$1259,5,0))</f>
        <v>2584.62</v>
      </c>
      <c r="H1216" s="13">
        <f>IF(ISERROR(VLOOKUP(B1216,'ishare R3000 ETF'!$A$2:$G$1260,4,0)),"na",VLOOKUP(B1216,'ishare R3000 ETF'!$A$2:$G$1260,4,0))</f>
        <v>151.720001</v>
      </c>
      <c r="I1216" s="13">
        <f>IF(ISERROR(VLOOKUP(B1216,'^IXIC'!$A$2:$E$1260,5,0)),"na",VLOOKUP(B1216,'^IXIC'!$A$2:$E$1260,5,0))</f>
        <v>6750.0498049999997</v>
      </c>
      <c r="J1216" s="12">
        <f>IF(ISERROR(VLOOKUP(B1216,'Russell 2000'!$A$1:$E$1260,5,0)),"na",VLOOKUP(B1216,'Russell 2000'!$A$1:$E$1260,5,0))</f>
        <v>1475.0200199999999</v>
      </c>
      <c r="K1216" s="12">
        <f>IF(ISERROR(VLOOKUP(B1216,'EURUSD=X'!$A$2:$E$1307,4,0)),"na",VLOOKUP(B1216,'EURUSD=X'!$A$2:$E$1307,4,0))</f>
        <v>1.158641</v>
      </c>
      <c r="L1216" s="12">
        <f>IF(ISERROR(VLOOKUP(B1216,'ETH-USD'!$A$2:$E$1776,5,0)),"na",VLOOKUP(B1216,'ETH-USD'!$A$2:$E$1776,5,0))</f>
        <v>320.88400300000001</v>
      </c>
      <c r="M1216" s="13">
        <f>IF(ISERROR(VLOOKUP(B1216,'BTC-USD'!$A$2:$E$1828,5,0)),"na",(VLOOKUP(B1216,'BTC-USD'!$A$2:$E$1828,5,0)))</f>
        <v>7143.580078</v>
      </c>
      <c r="N1216" s="12" t="str">
        <f>IF(ISERROR(VLOOKUP(B1216,'SOL-USD'!$A$2:$E$893,5,0)),"na",VLOOKUP(B1216,'SOL-USD'!$A$2:$E$893,5,0))</f>
        <v>na</v>
      </c>
      <c r="O1216" s="12" t="str">
        <f>IF(ISERROR(VLOOKUP(B1216,'AVAX-USD'!$A$2:$E$799,5,0)),"na",VLOOKUP(B1216,'AVAX-USD'!$A$2:$E$799,5,0))</f>
        <v>na</v>
      </c>
      <c r="P1216" s="12">
        <f>IF(ISERROR(VLOOKUP(B1216,'ADA-USD'!$A$2:$E$1776,5,0)),"na",VLOOKUP(B1216,'ADA-USD'!$A$2:$E$1776,5,0))</f>
        <v>3.2052999999999998E-2</v>
      </c>
      <c r="Q1216" s="12" t="str">
        <f>IF(ISERROR(VLOOKUP(B1216,'DOT-USD'!$A$2:$E$761,5,0)),"na",VLOOKUP(B1216,'DOT-USD'!$A$2:$E$761,5,0))</f>
        <v>na</v>
      </c>
      <c r="R1216" s="14">
        <f>IF(ISERROR(VLOOKUP(B1216,'DOGE-USD'!$A$2:$G$1776,5,0)),"na",VLOOKUP(B1216,'DOGE-USD'!$A$2:$G$1776,5,0))</f>
        <v>1.415E-3</v>
      </c>
      <c r="S1216" s="14" t="str">
        <f>IF(ISERROR(VLOOKUP(B1216,'SHIB-USD'!$A$2:$G$780,5,0)),"na",VLOOKUP(B1216,'SHIB-USD'!$A$2:$G$780,5,0))</f>
        <v>na</v>
      </c>
      <c r="T1216" s="12" t="str">
        <f>IF(ISERROR(VLOOKUP(B1216,'Uni-USD'!$A$2:$G$735,5,0)),"na",VLOOKUP(B1216,'Uni-USD'!$A$2:$G$735,5,0))</f>
        <v>na</v>
      </c>
      <c r="U1216">
        <f>IF(ISERROR(VLOOKUP(B1216,Crude!$A$2:$G$1264,5,0)),"na",VLOOKUP(B1216,Crude!$A$2:$G$1264,5,0))</f>
        <v>57.17</v>
      </c>
      <c r="V1216">
        <f>IF(ISERROR(VLOOKUP(B1216,Wheat!$A$2:$G$1264,5,0)),"na",VLOOKUP(B1216,Wheat!$A$2:$G$1264,5,0))</f>
        <v>429</v>
      </c>
    </row>
    <row r="1217" spans="1:22" x14ac:dyDescent="0.35">
      <c r="A1217">
        <f t="shared" si="18"/>
        <v>2017</v>
      </c>
      <c r="B1217" s="10">
        <v>43047</v>
      </c>
      <c r="C1217" s="11">
        <f>VLOOKUP(B1217,Yields!$A$2:$B$1680,2,0)</f>
        <v>1.05</v>
      </c>
      <c r="D1217" s="11">
        <f>IF(ISERROR(VLOOKUP(B1217,Silver!$A$2:$G$1265,5,0)),"na",VLOOKUP(B1217,Silver!$A$2:$G$1265,5,0))</f>
        <v>17.106000000000002</v>
      </c>
      <c r="E1217" s="11">
        <f>IF(ISERROR(VLOOKUP(B1217,Gold!$A$2:$G$1264,5,0)),"na",VLOOKUP(B1217,Gold!$A$2:$G$1264,5,0))</f>
        <v>1281.5999999999999</v>
      </c>
      <c r="F1217" s="13">
        <f>IF(ISERROR(VLOOKUP(B1217,FXAIX!$A$2:$G$1259,5,0)),"na",VLOOKUP(B1217,FXAIX!$A$2:$G$1259,5,0))</f>
        <v>90.830001999999993</v>
      </c>
      <c r="G1217" s="13">
        <f>IF(ISERROR(VLOOKUP(B1217,SP500v2!$A$2:$G$1259,5,0)),"na",VLOOKUP(B1217,SP500v2!$A$2:$G$1259,5,0))</f>
        <v>2594.38</v>
      </c>
      <c r="H1217" s="13">
        <f>IF(ISERROR(VLOOKUP(B1217,'ishare R3000 ETF'!$A$2:$G$1260,4,0)),"na",VLOOKUP(B1217,'ishare R3000 ETF'!$A$2:$G$1260,4,0))</f>
        <v>152.770004</v>
      </c>
      <c r="I1217" s="13">
        <f>IF(ISERROR(VLOOKUP(B1217,'^IXIC'!$A$2:$E$1260,5,0)),"na",VLOOKUP(B1217,'^IXIC'!$A$2:$E$1260,5,0))</f>
        <v>6789.1201170000004</v>
      </c>
      <c r="J1217" s="12">
        <f>IF(ISERROR(VLOOKUP(B1217,'Russell 2000'!$A$1:$E$1260,5,0)),"na",VLOOKUP(B1217,'Russell 2000'!$A$1:$E$1260,5,0))</f>
        <v>1481.7299800000001</v>
      </c>
      <c r="K1217" s="12">
        <f>IF(ISERROR(VLOOKUP(B1217,'EURUSD=X'!$A$2:$E$1307,4,0)),"na",VLOOKUP(B1217,'EURUSD=X'!$A$2:$E$1307,4,0))</f>
        <v>1.158118</v>
      </c>
      <c r="L1217" s="12" t="str">
        <f>IF(ISERROR(VLOOKUP(B1217,'ETH-USD'!$A$2:$E$1776,5,0)),"na",VLOOKUP(B1217,'ETH-USD'!$A$2:$E$1776,5,0))</f>
        <v>na</v>
      </c>
      <c r="M1217" s="13">
        <f>IF(ISERROR(VLOOKUP(B1217,'BTC-USD'!$A$2:$E$1828,5,0)),"na",(VLOOKUP(B1217,'BTC-USD'!$A$2:$E$1828,5,0)))</f>
        <v>7459.6899409999996</v>
      </c>
      <c r="N1217" s="12" t="str">
        <f>IF(ISERROR(VLOOKUP(B1217,'SOL-USD'!$A$2:$E$893,5,0)),"na",VLOOKUP(B1217,'SOL-USD'!$A$2:$E$893,5,0))</f>
        <v>na</v>
      </c>
      <c r="O1217" s="12" t="str">
        <f>IF(ISERROR(VLOOKUP(B1217,'AVAX-USD'!$A$2:$E$799,5,0)),"na",VLOOKUP(B1217,'AVAX-USD'!$A$2:$E$799,5,0))</f>
        <v>na</v>
      </c>
      <c r="P1217" s="12" t="str">
        <f>IF(ISERROR(VLOOKUP(B1217,'ADA-USD'!$A$2:$E$1776,5,0)),"na",VLOOKUP(B1217,'ADA-USD'!$A$2:$E$1776,5,0))</f>
        <v>na</v>
      </c>
      <c r="Q1217" s="12" t="str">
        <f>IF(ISERROR(VLOOKUP(B1217,'DOT-USD'!$A$2:$E$761,5,0)),"na",VLOOKUP(B1217,'DOT-USD'!$A$2:$E$761,5,0))</f>
        <v>na</v>
      </c>
      <c r="R1217" s="14" t="str">
        <f>IF(ISERROR(VLOOKUP(B1217,'DOGE-USD'!$A$2:$G$1776,5,0)),"na",VLOOKUP(B1217,'DOGE-USD'!$A$2:$G$1776,5,0))</f>
        <v>na</v>
      </c>
      <c r="S1217" s="14" t="str">
        <f>IF(ISERROR(VLOOKUP(B1217,'SHIB-USD'!$A$2:$G$780,5,0)),"na",VLOOKUP(B1217,'SHIB-USD'!$A$2:$G$780,5,0))</f>
        <v>na</v>
      </c>
      <c r="T1217" s="12" t="str">
        <f>IF(ISERROR(VLOOKUP(B1217,'Uni-USD'!$A$2:$G$735,5,0)),"na",VLOOKUP(B1217,'Uni-USD'!$A$2:$G$735,5,0))</f>
        <v>na</v>
      </c>
      <c r="U1217">
        <f>IF(ISERROR(VLOOKUP(B1217,Crude!$A$2:$G$1264,5,0)),"na",VLOOKUP(B1217,Crude!$A$2:$G$1264,5,0))</f>
        <v>56.81</v>
      </c>
      <c r="V1217">
        <f>IF(ISERROR(VLOOKUP(B1217,Wheat!$A$2:$G$1264,5,0)),"na",VLOOKUP(B1217,Wheat!$A$2:$G$1264,5,0))</f>
        <v>426.75</v>
      </c>
    </row>
    <row r="1218" spans="1:22" x14ac:dyDescent="0.35">
      <c r="A1218">
        <f t="shared" si="18"/>
        <v>2017</v>
      </c>
      <c r="B1218" s="10">
        <v>43046</v>
      </c>
      <c r="C1218" s="11">
        <f>VLOOKUP(B1218,Yields!$A$2:$B$1680,2,0)</f>
        <v>1.05</v>
      </c>
      <c r="D1218" s="11">
        <f>IF(ISERROR(VLOOKUP(B1218,Silver!$A$2:$G$1265,5,0)),"na",VLOOKUP(B1218,Silver!$A$2:$G$1265,5,0))</f>
        <v>16.905000000000001</v>
      </c>
      <c r="E1218" s="11">
        <f>IF(ISERROR(VLOOKUP(B1218,Gold!$A$2:$G$1264,5,0)),"na",VLOOKUP(B1218,Gold!$A$2:$G$1264,5,0))</f>
        <v>1273.7</v>
      </c>
      <c r="F1218" s="13">
        <f>IF(ISERROR(VLOOKUP(B1218,FXAIX!$A$2:$G$1259,5,0)),"na",VLOOKUP(B1218,FXAIX!$A$2:$G$1259,5,0))</f>
        <v>90.699996999999996</v>
      </c>
      <c r="G1218" s="13">
        <f>IF(ISERROR(VLOOKUP(B1218,SP500v2!$A$2:$G$1259,5,0)),"na",VLOOKUP(B1218,SP500v2!$A$2:$G$1259,5,0))</f>
        <v>2590.64</v>
      </c>
      <c r="H1218" s="13">
        <f>IF(ISERROR(VLOOKUP(B1218,'ishare R3000 ETF'!$A$2:$G$1260,4,0)),"na",VLOOKUP(B1218,'ishare R3000 ETF'!$A$2:$G$1260,4,0))</f>
        <v>152.740005</v>
      </c>
      <c r="I1218" s="13">
        <f>IF(ISERROR(VLOOKUP(B1218,'^IXIC'!$A$2:$E$1260,5,0)),"na",VLOOKUP(B1218,'^IXIC'!$A$2:$E$1260,5,0))</f>
        <v>6767.7797849999997</v>
      </c>
      <c r="J1218" s="12">
        <f>IF(ISERROR(VLOOKUP(B1218,'Russell 2000'!$A$1:$E$1260,5,0)),"na",VLOOKUP(B1218,'Russell 2000'!$A$1:$E$1260,5,0))</f>
        <v>1479.089966</v>
      </c>
      <c r="K1218" s="12">
        <f>IF(ISERROR(VLOOKUP(B1218,'EURUSD=X'!$A$2:$E$1307,4,0)),"na",VLOOKUP(B1218,'EURUSD=X'!$A$2:$E$1307,4,0))</f>
        <v>1.1555880000000001</v>
      </c>
      <c r="L1218" s="12" t="str">
        <f>IF(ISERROR(VLOOKUP(B1218,'ETH-USD'!$A$2:$E$1776,5,0)),"na",VLOOKUP(B1218,'ETH-USD'!$A$2:$E$1776,5,0))</f>
        <v>na</v>
      </c>
      <c r="M1218" s="13">
        <f>IF(ISERROR(VLOOKUP(B1218,'BTC-USD'!$A$2:$E$1828,5,0)),"na",(VLOOKUP(B1218,'BTC-USD'!$A$2:$E$1828,5,0)))</f>
        <v>7144.3798829999996</v>
      </c>
      <c r="N1218" s="12" t="str">
        <f>IF(ISERROR(VLOOKUP(B1218,'SOL-USD'!$A$2:$E$893,5,0)),"na",VLOOKUP(B1218,'SOL-USD'!$A$2:$E$893,5,0))</f>
        <v>na</v>
      </c>
      <c r="O1218" s="12" t="str">
        <f>IF(ISERROR(VLOOKUP(B1218,'AVAX-USD'!$A$2:$E$799,5,0)),"na",VLOOKUP(B1218,'AVAX-USD'!$A$2:$E$799,5,0))</f>
        <v>na</v>
      </c>
      <c r="P1218" s="12" t="str">
        <f>IF(ISERROR(VLOOKUP(B1218,'ADA-USD'!$A$2:$E$1776,5,0)),"na",VLOOKUP(B1218,'ADA-USD'!$A$2:$E$1776,5,0))</f>
        <v>na</v>
      </c>
      <c r="Q1218" s="12" t="str">
        <f>IF(ISERROR(VLOOKUP(B1218,'DOT-USD'!$A$2:$E$761,5,0)),"na",VLOOKUP(B1218,'DOT-USD'!$A$2:$E$761,5,0))</f>
        <v>na</v>
      </c>
      <c r="R1218" s="14" t="str">
        <f>IF(ISERROR(VLOOKUP(B1218,'DOGE-USD'!$A$2:$G$1776,5,0)),"na",VLOOKUP(B1218,'DOGE-USD'!$A$2:$G$1776,5,0))</f>
        <v>na</v>
      </c>
      <c r="S1218" s="14" t="str">
        <f>IF(ISERROR(VLOOKUP(B1218,'SHIB-USD'!$A$2:$G$780,5,0)),"na",VLOOKUP(B1218,'SHIB-USD'!$A$2:$G$780,5,0))</f>
        <v>na</v>
      </c>
      <c r="T1218" s="12" t="str">
        <f>IF(ISERROR(VLOOKUP(B1218,'Uni-USD'!$A$2:$G$735,5,0)),"na",VLOOKUP(B1218,'Uni-USD'!$A$2:$G$735,5,0))</f>
        <v>na</v>
      </c>
      <c r="U1218">
        <f>IF(ISERROR(VLOOKUP(B1218,Crude!$A$2:$G$1264,5,0)),"na",VLOOKUP(B1218,Crude!$A$2:$G$1264,5,0))</f>
        <v>57.2</v>
      </c>
      <c r="V1218">
        <f>IF(ISERROR(VLOOKUP(B1218,Wheat!$A$2:$G$1264,5,0)),"na",VLOOKUP(B1218,Wheat!$A$2:$G$1264,5,0))</f>
        <v>427.25</v>
      </c>
    </row>
    <row r="1219" spans="1:22" x14ac:dyDescent="0.35">
      <c r="A1219">
        <f t="shared" si="18"/>
        <v>2017</v>
      </c>
      <c r="B1219" s="10">
        <v>43045</v>
      </c>
      <c r="C1219" s="11">
        <f>VLOOKUP(B1219,Yields!$A$2:$B$1680,2,0)</f>
        <v>1.03</v>
      </c>
      <c r="D1219" s="11">
        <f>IF(ISERROR(VLOOKUP(B1219,Silver!$A$2:$G$1265,5,0)),"na",VLOOKUP(B1219,Silver!$A$2:$G$1265,5,0))</f>
        <v>17.195</v>
      </c>
      <c r="E1219" s="11">
        <f>IF(ISERROR(VLOOKUP(B1219,Gold!$A$2:$G$1264,5,0)),"na",VLOOKUP(B1219,Gold!$A$2:$G$1264,5,0))</f>
        <v>1279.4000000000001</v>
      </c>
      <c r="F1219" s="13">
        <f>IF(ISERROR(VLOOKUP(B1219,FXAIX!$A$2:$G$1259,5,0)),"na",VLOOKUP(B1219,FXAIX!$A$2:$G$1259,5,0))</f>
        <v>90.709998999999996</v>
      </c>
      <c r="G1219" s="13">
        <f>IF(ISERROR(VLOOKUP(B1219,SP500v2!$A$2:$G$1259,5,0)),"na",VLOOKUP(B1219,SP500v2!$A$2:$G$1259,5,0))</f>
        <v>2591.13</v>
      </c>
      <c r="H1219" s="13">
        <f>IF(ISERROR(VLOOKUP(B1219,'ishare R3000 ETF'!$A$2:$G$1260,4,0)),"na",VLOOKUP(B1219,'ishare R3000 ETF'!$A$2:$G$1260,4,0))</f>
        <v>153.03999300000001</v>
      </c>
      <c r="I1219" s="13">
        <f>IF(ISERROR(VLOOKUP(B1219,'^IXIC'!$A$2:$E$1260,5,0)),"na",VLOOKUP(B1219,'^IXIC'!$A$2:$E$1260,5,0))</f>
        <v>6786.4399409999996</v>
      </c>
      <c r="J1219" s="12">
        <f>IF(ISERROR(VLOOKUP(B1219,'Russell 2000'!$A$1:$E$1260,5,0)),"na",VLOOKUP(B1219,'Russell 2000'!$A$1:$E$1260,5,0))</f>
        <v>1497.959961</v>
      </c>
      <c r="K1219" s="12">
        <f>IF(ISERROR(VLOOKUP(B1219,'EURUSD=X'!$A$2:$E$1307,4,0)),"na",VLOOKUP(B1219,'EURUSD=X'!$A$2:$E$1307,4,0))</f>
        <v>1.1582790000000001</v>
      </c>
      <c r="L1219" s="12" t="str">
        <f>IF(ISERROR(VLOOKUP(B1219,'ETH-USD'!$A$2:$E$1776,5,0)),"na",VLOOKUP(B1219,'ETH-USD'!$A$2:$E$1776,5,0))</f>
        <v>na</v>
      </c>
      <c r="M1219" s="13">
        <f>IF(ISERROR(VLOOKUP(B1219,'BTC-USD'!$A$2:$E$1828,5,0)),"na",(VLOOKUP(B1219,'BTC-USD'!$A$2:$E$1828,5,0)))</f>
        <v>7022.7597660000001</v>
      </c>
      <c r="N1219" s="12" t="str">
        <f>IF(ISERROR(VLOOKUP(B1219,'SOL-USD'!$A$2:$E$893,5,0)),"na",VLOOKUP(B1219,'SOL-USD'!$A$2:$E$893,5,0))</f>
        <v>na</v>
      </c>
      <c r="O1219" s="12" t="str">
        <f>IF(ISERROR(VLOOKUP(B1219,'AVAX-USD'!$A$2:$E$799,5,0)),"na",VLOOKUP(B1219,'AVAX-USD'!$A$2:$E$799,5,0))</f>
        <v>na</v>
      </c>
      <c r="P1219" s="12" t="str">
        <f>IF(ISERROR(VLOOKUP(B1219,'ADA-USD'!$A$2:$E$1776,5,0)),"na",VLOOKUP(B1219,'ADA-USD'!$A$2:$E$1776,5,0))</f>
        <v>na</v>
      </c>
      <c r="Q1219" s="12" t="str">
        <f>IF(ISERROR(VLOOKUP(B1219,'DOT-USD'!$A$2:$E$761,5,0)),"na",VLOOKUP(B1219,'DOT-USD'!$A$2:$E$761,5,0))</f>
        <v>na</v>
      </c>
      <c r="R1219" s="14" t="str">
        <f>IF(ISERROR(VLOOKUP(B1219,'DOGE-USD'!$A$2:$G$1776,5,0)),"na",VLOOKUP(B1219,'DOGE-USD'!$A$2:$G$1776,5,0))</f>
        <v>na</v>
      </c>
      <c r="S1219" s="14" t="str">
        <f>IF(ISERROR(VLOOKUP(B1219,'SHIB-USD'!$A$2:$G$780,5,0)),"na",VLOOKUP(B1219,'SHIB-USD'!$A$2:$G$780,5,0))</f>
        <v>na</v>
      </c>
      <c r="T1219" s="12" t="str">
        <f>IF(ISERROR(VLOOKUP(B1219,'Uni-USD'!$A$2:$G$735,5,0)),"na",VLOOKUP(B1219,'Uni-USD'!$A$2:$G$735,5,0))</f>
        <v>na</v>
      </c>
      <c r="U1219">
        <f>IF(ISERROR(VLOOKUP(B1219,Crude!$A$2:$G$1264,5,0)),"na",VLOOKUP(B1219,Crude!$A$2:$G$1264,5,0))</f>
        <v>57.35</v>
      </c>
      <c r="V1219">
        <f>IF(ISERROR(VLOOKUP(B1219,Wheat!$A$2:$G$1264,5,0)),"na",VLOOKUP(B1219,Wheat!$A$2:$G$1264,5,0))</f>
        <v>430.75</v>
      </c>
    </row>
    <row r="1220" spans="1:22" x14ac:dyDescent="0.35">
      <c r="A1220">
        <f t="shared" ref="A1220:A1283" si="19">YEAR(B1220)</f>
        <v>2017</v>
      </c>
      <c r="B1220" s="10">
        <v>43042</v>
      </c>
      <c r="C1220" s="11">
        <f>VLOOKUP(B1220,Yields!$A$2:$B$1680,2,0)</f>
        <v>1.02</v>
      </c>
      <c r="D1220" s="11">
        <f>IF(ISERROR(VLOOKUP(B1220,Silver!$A$2:$G$1265,5,0)),"na",VLOOKUP(B1220,Silver!$A$2:$G$1265,5,0))</f>
        <v>16.794</v>
      </c>
      <c r="E1220" s="11">
        <f>IF(ISERROR(VLOOKUP(B1220,Gold!$A$2:$G$1264,5,0)),"na",VLOOKUP(B1220,Gold!$A$2:$G$1264,5,0))</f>
        <v>1266.5</v>
      </c>
      <c r="F1220" s="13">
        <f>IF(ISERROR(VLOOKUP(B1220,FXAIX!$A$2:$G$1259,5,0)),"na",VLOOKUP(B1220,FXAIX!$A$2:$G$1259,5,0))</f>
        <v>90.589995999999999</v>
      </c>
      <c r="G1220" s="13">
        <f>IF(ISERROR(VLOOKUP(B1220,SP500v2!$A$2:$G$1259,5,0)),"na",VLOOKUP(B1220,SP500v2!$A$2:$G$1259,5,0))</f>
        <v>2587.84</v>
      </c>
      <c r="H1220" s="13">
        <f>IF(ISERROR(VLOOKUP(B1220,'ishare R3000 ETF'!$A$2:$G$1260,4,0)),"na",VLOOKUP(B1220,'ishare R3000 ETF'!$A$2:$G$1260,4,0))</f>
        <v>152.479996</v>
      </c>
      <c r="I1220" s="13">
        <f>IF(ISERROR(VLOOKUP(B1220,'^IXIC'!$A$2:$E$1260,5,0)),"na",VLOOKUP(B1220,'^IXIC'!$A$2:$E$1260,5,0))</f>
        <v>6764.4399409999996</v>
      </c>
      <c r="J1220" s="12">
        <f>IF(ISERROR(VLOOKUP(B1220,'Russell 2000'!$A$1:$E$1260,5,0)),"na",VLOOKUP(B1220,'Russell 2000'!$A$1:$E$1260,5,0))</f>
        <v>1494.910034</v>
      </c>
      <c r="K1220" s="12">
        <f>IF(ISERROR(VLOOKUP(B1220,'EURUSD=X'!$A$2:$E$1307,4,0)),"na",VLOOKUP(B1220,'EURUSD=X'!$A$2:$E$1307,4,0))</f>
        <v>1.1605240000000001</v>
      </c>
      <c r="L1220" s="12" t="str">
        <f>IF(ISERROR(VLOOKUP(B1220,'ETH-USD'!$A$2:$E$1776,5,0)),"na",VLOOKUP(B1220,'ETH-USD'!$A$2:$E$1776,5,0))</f>
        <v>na</v>
      </c>
      <c r="M1220" s="13">
        <f>IF(ISERROR(VLOOKUP(B1220,'BTC-USD'!$A$2:$E$1828,5,0)),"na",(VLOOKUP(B1220,'BTC-USD'!$A$2:$E$1828,5,0)))</f>
        <v>7207.7597660000001</v>
      </c>
      <c r="N1220" s="12" t="str">
        <f>IF(ISERROR(VLOOKUP(B1220,'SOL-USD'!$A$2:$E$893,5,0)),"na",VLOOKUP(B1220,'SOL-USD'!$A$2:$E$893,5,0))</f>
        <v>na</v>
      </c>
      <c r="O1220" s="12" t="str">
        <f>IF(ISERROR(VLOOKUP(B1220,'AVAX-USD'!$A$2:$E$799,5,0)),"na",VLOOKUP(B1220,'AVAX-USD'!$A$2:$E$799,5,0))</f>
        <v>na</v>
      </c>
      <c r="P1220" s="12" t="str">
        <f>IF(ISERROR(VLOOKUP(B1220,'ADA-USD'!$A$2:$E$1776,5,0)),"na",VLOOKUP(B1220,'ADA-USD'!$A$2:$E$1776,5,0))</f>
        <v>na</v>
      </c>
      <c r="Q1220" s="12" t="str">
        <f>IF(ISERROR(VLOOKUP(B1220,'DOT-USD'!$A$2:$E$761,5,0)),"na",VLOOKUP(B1220,'DOT-USD'!$A$2:$E$761,5,0))</f>
        <v>na</v>
      </c>
      <c r="R1220" s="14" t="str">
        <f>IF(ISERROR(VLOOKUP(B1220,'DOGE-USD'!$A$2:$G$1776,5,0)),"na",VLOOKUP(B1220,'DOGE-USD'!$A$2:$G$1776,5,0))</f>
        <v>na</v>
      </c>
      <c r="S1220" s="14" t="str">
        <f>IF(ISERROR(VLOOKUP(B1220,'SHIB-USD'!$A$2:$G$780,5,0)),"na",VLOOKUP(B1220,'SHIB-USD'!$A$2:$G$780,5,0))</f>
        <v>na</v>
      </c>
      <c r="T1220" s="12" t="str">
        <f>IF(ISERROR(VLOOKUP(B1220,'Uni-USD'!$A$2:$G$735,5,0)),"na",VLOOKUP(B1220,'Uni-USD'!$A$2:$G$735,5,0))</f>
        <v>na</v>
      </c>
      <c r="U1220">
        <f>IF(ISERROR(VLOOKUP(B1220,Crude!$A$2:$G$1264,5,0)),"na",VLOOKUP(B1220,Crude!$A$2:$G$1264,5,0))</f>
        <v>55.64</v>
      </c>
      <c r="V1220">
        <f>IF(ISERROR(VLOOKUP(B1220,Wheat!$A$2:$G$1264,5,0)),"na",VLOOKUP(B1220,Wheat!$A$2:$G$1264,5,0))</f>
        <v>425.75</v>
      </c>
    </row>
    <row r="1221" spans="1:22" x14ac:dyDescent="0.35">
      <c r="A1221">
        <f t="shared" si="19"/>
        <v>2017</v>
      </c>
      <c r="B1221" s="10">
        <v>43041</v>
      </c>
      <c r="C1221" s="11">
        <f>VLOOKUP(B1221,Yields!$A$2:$B$1680,2,0)</f>
        <v>1.02</v>
      </c>
      <c r="D1221" s="11">
        <f>IF(ISERROR(VLOOKUP(B1221,Silver!$A$2:$G$1265,5,0)),"na",VLOOKUP(B1221,Silver!$A$2:$G$1265,5,0))</f>
        <v>17.094000000000001</v>
      </c>
      <c r="E1221" s="11">
        <f>IF(ISERROR(VLOOKUP(B1221,Gold!$A$2:$G$1264,5,0)),"na",VLOOKUP(B1221,Gold!$A$2:$G$1264,5,0))</f>
        <v>1274.9000000000001</v>
      </c>
      <c r="F1221" s="13">
        <f>IF(ISERROR(VLOOKUP(B1221,FXAIX!$A$2:$G$1259,5,0)),"na",VLOOKUP(B1221,FXAIX!$A$2:$G$1259,5,0))</f>
        <v>90.300003000000004</v>
      </c>
      <c r="G1221" s="13">
        <f>IF(ISERROR(VLOOKUP(B1221,SP500v2!$A$2:$G$1259,5,0)),"na",VLOOKUP(B1221,SP500v2!$A$2:$G$1259,5,0))</f>
        <v>2579.85</v>
      </c>
      <c r="H1221" s="13">
        <f>IF(ISERROR(VLOOKUP(B1221,'ishare R3000 ETF'!$A$2:$G$1260,4,0)),"na",VLOOKUP(B1221,'ishare R3000 ETF'!$A$2:$G$1260,4,0))</f>
        <v>151.929993</v>
      </c>
      <c r="I1221" s="13">
        <f>IF(ISERROR(VLOOKUP(B1221,'^IXIC'!$A$2:$E$1260,5,0)),"na",VLOOKUP(B1221,'^IXIC'!$A$2:$E$1260,5,0))</f>
        <v>6714.9399409999996</v>
      </c>
      <c r="J1221" s="12">
        <f>IF(ISERROR(VLOOKUP(B1221,'Russell 2000'!$A$1:$E$1260,5,0)),"na",VLOOKUP(B1221,'Russell 2000'!$A$1:$E$1260,5,0))</f>
        <v>1496.5500489999999</v>
      </c>
      <c r="K1221" s="12">
        <f>IF(ISERROR(VLOOKUP(B1221,'EURUSD=X'!$A$2:$E$1307,4,0)),"na",VLOOKUP(B1221,'EURUSD=X'!$A$2:$E$1307,4,0))</f>
        <v>1.1628849999999999</v>
      </c>
      <c r="L1221" s="12" t="str">
        <f>IF(ISERROR(VLOOKUP(B1221,'ETH-USD'!$A$2:$E$1776,5,0)),"na",VLOOKUP(B1221,'ETH-USD'!$A$2:$E$1776,5,0))</f>
        <v>na</v>
      </c>
      <c r="M1221" s="13">
        <f>IF(ISERROR(VLOOKUP(B1221,'BTC-USD'!$A$2:$E$1828,5,0)),"na",(VLOOKUP(B1221,'BTC-USD'!$A$2:$E$1828,5,0)))</f>
        <v>7078.5</v>
      </c>
      <c r="N1221" s="12" t="str">
        <f>IF(ISERROR(VLOOKUP(B1221,'SOL-USD'!$A$2:$E$893,5,0)),"na",VLOOKUP(B1221,'SOL-USD'!$A$2:$E$893,5,0))</f>
        <v>na</v>
      </c>
      <c r="O1221" s="12" t="str">
        <f>IF(ISERROR(VLOOKUP(B1221,'AVAX-USD'!$A$2:$E$799,5,0)),"na",VLOOKUP(B1221,'AVAX-USD'!$A$2:$E$799,5,0))</f>
        <v>na</v>
      </c>
      <c r="P1221" s="12" t="str">
        <f>IF(ISERROR(VLOOKUP(B1221,'ADA-USD'!$A$2:$E$1776,5,0)),"na",VLOOKUP(B1221,'ADA-USD'!$A$2:$E$1776,5,0))</f>
        <v>na</v>
      </c>
      <c r="Q1221" s="12" t="str">
        <f>IF(ISERROR(VLOOKUP(B1221,'DOT-USD'!$A$2:$E$761,5,0)),"na",VLOOKUP(B1221,'DOT-USD'!$A$2:$E$761,5,0))</f>
        <v>na</v>
      </c>
      <c r="R1221" s="14" t="str">
        <f>IF(ISERROR(VLOOKUP(B1221,'DOGE-USD'!$A$2:$G$1776,5,0)),"na",VLOOKUP(B1221,'DOGE-USD'!$A$2:$G$1776,5,0))</f>
        <v>na</v>
      </c>
      <c r="S1221" s="14" t="str">
        <f>IF(ISERROR(VLOOKUP(B1221,'SHIB-USD'!$A$2:$G$780,5,0)),"na",VLOOKUP(B1221,'SHIB-USD'!$A$2:$G$780,5,0))</f>
        <v>na</v>
      </c>
      <c r="T1221" s="12" t="str">
        <f>IF(ISERROR(VLOOKUP(B1221,'Uni-USD'!$A$2:$G$735,5,0)),"na",VLOOKUP(B1221,'Uni-USD'!$A$2:$G$735,5,0))</f>
        <v>na</v>
      </c>
      <c r="U1221">
        <f>IF(ISERROR(VLOOKUP(B1221,Crude!$A$2:$G$1264,5,0)),"na",VLOOKUP(B1221,Crude!$A$2:$G$1264,5,0))</f>
        <v>54.54</v>
      </c>
      <c r="V1221">
        <f>IF(ISERROR(VLOOKUP(B1221,Wheat!$A$2:$G$1264,5,0)),"na",VLOOKUP(B1221,Wheat!$A$2:$G$1264,5,0))</f>
        <v>426</v>
      </c>
    </row>
    <row r="1222" spans="1:22" x14ac:dyDescent="0.35">
      <c r="A1222">
        <f t="shared" si="19"/>
        <v>2017</v>
      </c>
      <c r="B1222" s="10">
        <v>43040</v>
      </c>
      <c r="C1222" s="11">
        <f>VLOOKUP(B1222,Yields!$A$2:$B$1680,2,0)</f>
        <v>1.06</v>
      </c>
      <c r="D1222" s="11">
        <f>IF(ISERROR(VLOOKUP(B1222,Silver!$A$2:$G$1265,5,0)),"na",VLOOKUP(B1222,Silver!$A$2:$G$1265,5,0))</f>
        <v>17.132000000000001</v>
      </c>
      <c r="E1222" s="11">
        <f>IF(ISERROR(VLOOKUP(B1222,Gold!$A$2:$G$1264,5,0)),"na",VLOOKUP(B1222,Gold!$A$2:$G$1264,5,0))</f>
        <v>1274.0999999999999</v>
      </c>
      <c r="F1222" s="13">
        <f>IF(ISERROR(VLOOKUP(B1222,FXAIX!$A$2:$G$1259,5,0)),"na",VLOOKUP(B1222,FXAIX!$A$2:$G$1259,5,0))</f>
        <v>90.269997000000004</v>
      </c>
      <c r="G1222" s="13">
        <f>IF(ISERROR(VLOOKUP(B1222,SP500v2!$A$2:$G$1259,5,0)),"na",VLOOKUP(B1222,SP500v2!$A$2:$G$1259,5,0))</f>
        <v>2579.36</v>
      </c>
      <c r="H1222" s="13">
        <f>IF(ISERROR(VLOOKUP(B1222,'ishare R3000 ETF'!$A$2:$G$1260,4,0)),"na",VLOOKUP(B1222,'ishare R3000 ETF'!$A$2:$G$1260,4,0))</f>
        <v>152.30999800000001</v>
      </c>
      <c r="I1222" s="13">
        <f>IF(ISERROR(VLOOKUP(B1222,'^IXIC'!$A$2:$E$1260,5,0)),"na",VLOOKUP(B1222,'^IXIC'!$A$2:$E$1260,5,0))</f>
        <v>6716.5297849999997</v>
      </c>
      <c r="J1222" s="12">
        <f>IF(ISERROR(VLOOKUP(B1222,'Russell 2000'!$A$1:$E$1260,5,0)),"na",VLOOKUP(B1222,'Russell 2000'!$A$1:$E$1260,5,0))</f>
        <v>1492.780029</v>
      </c>
      <c r="K1222" s="12">
        <f>IF(ISERROR(VLOOKUP(B1222,'EURUSD=X'!$A$2:$E$1307,4,0)),"na",VLOOKUP(B1222,'EURUSD=X'!$A$2:$E$1307,4,0))</f>
        <v>1.160833</v>
      </c>
      <c r="L1222" s="12" t="str">
        <f>IF(ISERROR(VLOOKUP(B1222,'ETH-USD'!$A$2:$E$1776,5,0)),"na",VLOOKUP(B1222,'ETH-USD'!$A$2:$E$1776,5,0))</f>
        <v>na</v>
      </c>
      <c r="M1222" s="13">
        <f>IF(ISERROR(VLOOKUP(B1222,'BTC-USD'!$A$2:$E$1828,5,0)),"na",(VLOOKUP(B1222,'BTC-USD'!$A$2:$E$1828,5,0)))</f>
        <v>6767.3100590000004</v>
      </c>
      <c r="N1222" s="12" t="str">
        <f>IF(ISERROR(VLOOKUP(B1222,'SOL-USD'!$A$2:$E$893,5,0)),"na",VLOOKUP(B1222,'SOL-USD'!$A$2:$E$893,5,0))</f>
        <v>na</v>
      </c>
      <c r="O1222" s="12" t="str">
        <f>IF(ISERROR(VLOOKUP(B1222,'AVAX-USD'!$A$2:$E$799,5,0)),"na",VLOOKUP(B1222,'AVAX-USD'!$A$2:$E$799,5,0))</f>
        <v>na</v>
      </c>
      <c r="P1222" s="12" t="str">
        <f>IF(ISERROR(VLOOKUP(B1222,'ADA-USD'!$A$2:$E$1776,5,0)),"na",VLOOKUP(B1222,'ADA-USD'!$A$2:$E$1776,5,0))</f>
        <v>na</v>
      </c>
      <c r="Q1222" s="12" t="str">
        <f>IF(ISERROR(VLOOKUP(B1222,'DOT-USD'!$A$2:$E$761,5,0)),"na",VLOOKUP(B1222,'DOT-USD'!$A$2:$E$761,5,0))</f>
        <v>na</v>
      </c>
      <c r="R1222" s="14" t="str">
        <f>IF(ISERROR(VLOOKUP(B1222,'DOGE-USD'!$A$2:$G$1776,5,0)),"na",VLOOKUP(B1222,'DOGE-USD'!$A$2:$G$1776,5,0))</f>
        <v>na</v>
      </c>
      <c r="S1222" s="14" t="str">
        <f>IF(ISERROR(VLOOKUP(B1222,'SHIB-USD'!$A$2:$G$780,5,0)),"na",VLOOKUP(B1222,'SHIB-USD'!$A$2:$G$780,5,0))</f>
        <v>na</v>
      </c>
      <c r="T1222" s="12" t="str">
        <f>IF(ISERROR(VLOOKUP(B1222,'Uni-USD'!$A$2:$G$735,5,0)),"na",VLOOKUP(B1222,'Uni-USD'!$A$2:$G$735,5,0))</f>
        <v>na</v>
      </c>
      <c r="U1222">
        <f>IF(ISERROR(VLOOKUP(B1222,Crude!$A$2:$G$1264,5,0)),"na",VLOOKUP(B1222,Crude!$A$2:$G$1264,5,0))</f>
        <v>54.3</v>
      </c>
      <c r="V1222">
        <f>IF(ISERROR(VLOOKUP(B1222,Wheat!$A$2:$G$1264,5,0)),"na",VLOOKUP(B1222,Wheat!$A$2:$G$1264,5,0))</f>
        <v>418</v>
      </c>
    </row>
    <row r="1223" spans="1:22" x14ac:dyDescent="0.35">
      <c r="A1223">
        <f t="shared" si="19"/>
        <v>2017</v>
      </c>
      <c r="B1223" s="10">
        <v>43039</v>
      </c>
      <c r="C1223" s="11">
        <f>VLOOKUP(B1223,Yields!$A$2:$B$1680,2,0)</f>
        <v>0.99</v>
      </c>
      <c r="D1223" s="11">
        <f>IF(ISERROR(VLOOKUP(B1223,Silver!$A$2:$G$1265,5,0)),"na",VLOOKUP(B1223,Silver!$A$2:$G$1265,5,0))</f>
        <v>16.645</v>
      </c>
      <c r="E1223" s="11">
        <f>IF(ISERROR(VLOOKUP(B1223,Gold!$A$2:$G$1264,5,0)),"na",VLOOKUP(B1223,Gold!$A$2:$G$1264,5,0))</f>
        <v>1267</v>
      </c>
      <c r="F1223" s="13">
        <f>IF(ISERROR(VLOOKUP(B1223,FXAIX!$A$2:$G$1259,5,0)),"na",VLOOKUP(B1223,FXAIX!$A$2:$G$1259,5,0))</f>
        <v>90.129997000000003</v>
      </c>
      <c r="G1223" s="13">
        <f>IF(ISERROR(VLOOKUP(B1223,SP500v2!$A$2:$G$1259,5,0)),"na",VLOOKUP(B1223,SP500v2!$A$2:$G$1259,5,0))</f>
        <v>2575.2600000000002</v>
      </c>
      <c r="H1223" s="13">
        <f>IF(ISERROR(VLOOKUP(B1223,'ishare R3000 ETF'!$A$2:$G$1260,4,0)),"na",VLOOKUP(B1223,'ishare R3000 ETF'!$A$2:$G$1260,4,0))</f>
        <v>152.270004</v>
      </c>
      <c r="I1223" s="13">
        <f>IF(ISERROR(VLOOKUP(B1223,'^IXIC'!$A$2:$E$1260,5,0)),"na",VLOOKUP(B1223,'^IXIC'!$A$2:$E$1260,5,0))</f>
        <v>6727.669922</v>
      </c>
      <c r="J1223" s="12">
        <f>IF(ISERROR(VLOOKUP(B1223,'Russell 2000'!$A$1:$E$1260,5,0)),"na",VLOOKUP(B1223,'Russell 2000'!$A$1:$E$1260,5,0))</f>
        <v>1502.530029</v>
      </c>
      <c r="K1223" s="12">
        <f>IF(ISERROR(VLOOKUP(B1223,'EURUSD=X'!$A$2:$E$1307,4,0)),"na",VLOOKUP(B1223,'EURUSD=X'!$A$2:$E$1307,4,0))</f>
        <v>1.162561</v>
      </c>
      <c r="L1223" s="12" t="str">
        <f>IF(ISERROR(VLOOKUP(B1223,'ETH-USD'!$A$2:$E$1776,5,0)),"na",VLOOKUP(B1223,'ETH-USD'!$A$2:$E$1776,5,0))</f>
        <v>na</v>
      </c>
      <c r="M1223" s="13">
        <f>IF(ISERROR(VLOOKUP(B1223,'BTC-USD'!$A$2:$E$1828,5,0)),"na",(VLOOKUP(B1223,'BTC-USD'!$A$2:$E$1828,5,0)))</f>
        <v>6468.3999020000001</v>
      </c>
      <c r="N1223" s="12" t="str">
        <f>IF(ISERROR(VLOOKUP(B1223,'SOL-USD'!$A$2:$E$893,5,0)),"na",VLOOKUP(B1223,'SOL-USD'!$A$2:$E$893,5,0))</f>
        <v>na</v>
      </c>
      <c r="O1223" s="12" t="str">
        <f>IF(ISERROR(VLOOKUP(B1223,'AVAX-USD'!$A$2:$E$799,5,0)),"na",VLOOKUP(B1223,'AVAX-USD'!$A$2:$E$799,5,0))</f>
        <v>na</v>
      </c>
      <c r="P1223" s="12" t="str">
        <f>IF(ISERROR(VLOOKUP(B1223,'ADA-USD'!$A$2:$E$1776,5,0)),"na",VLOOKUP(B1223,'ADA-USD'!$A$2:$E$1776,5,0))</f>
        <v>na</v>
      </c>
      <c r="Q1223" s="12" t="str">
        <f>IF(ISERROR(VLOOKUP(B1223,'DOT-USD'!$A$2:$E$761,5,0)),"na",VLOOKUP(B1223,'DOT-USD'!$A$2:$E$761,5,0))</f>
        <v>na</v>
      </c>
      <c r="R1223" s="14" t="str">
        <f>IF(ISERROR(VLOOKUP(B1223,'DOGE-USD'!$A$2:$G$1776,5,0)),"na",VLOOKUP(B1223,'DOGE-USD'!$A$2:$G$1776,5,0))</f>
        <v>na</v>
      </c>
      <c r="S1223" s="14" t="str">
        <f>IF(ISERROR(VLOOKUP(B1223,'SHIB-USD'!$A$2:$G$780,5,0)),"na",VLOOKUP(B1223,'SHIB-USD'!$A$2:$G$780,5,0))</f>
        <v>na</v>
      </c>
      <c r="T1223" s="12" t="str">
        <f>IF(ISERROR(VLOOKUP(B1223,'Uni-USD'!$A$2:$G$735,5,0)),"na",VLOOKUP(B1223,'Uni-USD'!$A$2:$G$735,5,0))</f>
        <v>na</v>
      </c>
      <c r="U1223">
        <f>IF(ISERROR(VLOOKUP(B1223,Crude!$A$2:$G$1264,5,0)),"na",VLOOKUP(B1223,Crude!$A$2:$G$1264,5,0))</f>
        <v>54.38</v>
      </c>
      <c r="V1223">
        <f>IF(ISERROR(VLOOKUP(B1223,Wheat!$A$2:$G$1264,5,0)),"na",VLOOKUP(B1223,Wheat!$A$2:$G$1264,5,0))</f>
        <v>418.5</v>
      </c>
    </row>
    <row r="1224" spans="1:22" x14ac:dyDescent="0.35">
      <c r="A1224">
        <f t="shared" si="19"/>
        <v>2017</v>
      </c>
      <c r="B1224" s="10">
        <v>43038</v>
      </c>
      <c r="C1224" s="11">
        <f>VLOOKUP(B1224,Yields!$A$2:$B$1680,2,0)</f>
        <v>0.97</v>
      </c>
      <c r="D1224" s="11">
        <f>IF(ISERROR(VLOOKUP(B1224,Silver!$A$2:$G$1265,5,0)),"na",VLOOKUP(B1224,Silver!$A$2:$G$1265,5,0))</f>
        <v>16.802</v>
      </c>
      <c r="E1224" s="11">
        <f>IF(ISERROR(VLOOKUP(B1224,Gold!$A$2:$G$1264,5,0)),"na",VLOOKUP(B1224,Gold!$A$2:$G$1264,5,0))</f>
        <v>1274.0999999999999</v>
      </c>
      <c r="F1224" s="13">
        <f>IF(ISERROR(VLOOKUP(B1224,FXAIX!$A$2:$G$1259,5,0)),"na",VLOOKUP(B1224,FXAIX!$A$2:$G$1259,5,0))</f>
        <v>90.040001000000004</v>
      </c>
      <c r="G1224" s="13">
        <f>IF(ISERROR(VLOOKUP(B1224,SP500v2!$A$2:$G$1259,5,0)),"na",VLOOKUP(B1224,SP500v2!$A$2:$G$1259,5,0))</f>
        <v>2572.83</v>
      </c>
      <c r="H1224" s="13">
        <f>IF(ISERROR(VLOOKUP(B1224,'ishare R3000 ETF'!$A$2:$G$1260,4,0)),"na",VLOOKUP(B1224,'ishare R3000 ETF'!$A$2:$G$1260,4,0))</f>
        <v>151.979996</v>
      </c>
      <c r="I1224" s="13">
        <f>IF(ISERROR(VLOOKUP(B1224,'^IXIC'!$A$2:$E$1260,5,0)),"na",VLOOKUP(B1224,'^IXIC'!$A$2:$E$1260,5,0))</f>
        <v>6698.9599609999996</v>
      </c>
      <c r="J1224" s="12">
        <f>IF(ISERROR(VLOOKUP(B1224,'Russell 2000'!$A$1:$E$1260,5,0)),"na",VLOOKUP(B1224,'Russell 2000'!$A$1:$E$1260,5,0))</f>
        <v>1490.900024</v>
      </c>
      <c r="K1224" s="12">
        <f>IF(ISERROR(VLOOKUP(B1224,'EURUSD=X'!$A$2:$E$1307,4,0)),"na",VLOOKUP(B1224,'EURUSD=X'!$A$2:$E$1307,4,0))</f>
        <v>1.15981</v>
      </c>
      <c r="L1224" s="12" t="str">
        <f>IF(ISERROR(VLOOKUP(B1224,'ETH-USD'!$A$2:$E$1776,5,0)),"na",VLOOKUP(B1224,'ETH-USD'!$A$2:$E$1776,5,0))</f>
        <v>na</v>
      </c>
      <c r="M1224" s="13">
        <f>IF(ISERROR(VLOOKUP(B1224,'BTC-USD'!$A$2:$E$1828,5,0)),"na",(VLOOKUP(B1224,'BTC-USD'!$A$2:$E$1828,5,0)))</f>
        <v>6130.5297849999997</v>
      </c>
      <c r="N1224" s="12" t="str">
        <f>IF(ISERROR(VLOOKUP(B1224,'SOL-USD'!$A$2:$E$893,5,0)),"na",VLOOKUP(B1224,'SOL-USD'!$A$2:$E$893,5,0))</f>
        <v>na</v>
      </c>
      <c r="O1224" s="12" t="str">
        <f>IF(ISERROR(VLOOKUP(B1224,'AVAX-USD'!$A$2:$E$799,5,0)),"na",VLOOKUP(B1224,'AVAX-USD'!$A$2:$E$799,5,0))</f>
        <v>na</v>
      </c>
      <c r="P1224" s="12" t="str">
        <f>IF(ISERROR(VLOOKUP(B1224,'ADA-USD'!$A$2:$E$1776,5,0)),"na",VLOOKUP(B1224,'ADA-USD'!$A$2:$E$1776,5,0))</f>
        <v>na</v>
      </c>
      <c r="Q1224" s="12" t="str">
        <f>IF(ISERROR(VLOOKUP(B1224,'DOT-USD'!$A$2:$E$761,5,0)),"na",VLOOKUP(B1224,'DOT-USD'!$A$2:$E$761,5,0))</f>
        <v>na</v>
      </c>
      <c r="R1224" s="14" t="str">
        <f>IF(ISERROR(VLOOKUP(B1224,'DOGE-USD'!$A$2:$G$1776,5,0)),"na",VLOOKUP(B1224,'DOGE-USD'!$A$2:$G$1776,5,0))</f>
        <v>na</v>
      </c>
      <c r="S1224" s="14" t="str">
        <f>IF(ISERROR(VLOOKUP(B1224,'SHIB-USD'!$A$2:$G$780,5,0)),"na",VLOOKUP(B1224,'SHIB-USD'!$A$2:$G$780,5,0))</f>
        <v>na</v>
      </c>
      <c r="T1224" s="12" t="str">
        <f>IF(ISERROR(VLOOKUP(B1224,'Uni-USD'!$A$2:$G$735,5,0)),"na",VLOOKUP(B1224,'Uni-USD'!$A$2:$G$735,5,0))</f>
        <v>na</v>
      </c>
      <c r="U1224">
        <f>IF(ISERROR(VLOOKUP(B1224,Crude!$A$2:$G$1264,5,0)),"na",VLOOKUP(B1224,Crude!$A$2:$G$1264,5,0))</f>
        <v>54.15</v>
      </c>
      <c r="V1224">
        <f>IF(ISERROR(VLOOKUP(B1224,Wheat!$A$2:$G$1264,5,0)),"na",VLOOKUP(B1224,Wheat!$A$2:$G$1264,5,0))</f>
        <v>424.75</v>
      </c>
    </row>
    <row r="1225" spans="1:22" x14ac:dyDescent="0.35">
      <c r="A1225">
        <f t="shared" si="19"/>
        <v>2017</v>
      </c>
      <c r="B1225" s="10">
        <v>43035</v>
      </c>
      <c r="C1225" s="11">
        <f>VLOOKUP(B1225,Yields!$A$2:$B$1680,2,0)</f>
        <v>0.98</v>
      </c>
      <c r="D1225" s="11">
        <f>IF(ISERROR(VLOOKUP(B1225,Silver!$A$2:$G$1265,5,0)),"na",VLOOKUP(B1225,Silver!$A$2:$G$1265,5,0))</f>
        <v>16.702000000000002</v>
      </c>
      <c r="E1225" s="11">
        <f>IF(ISERROR(VLOOKUP(B1225,Gold!$A$2:$G$1264,5,0)),"na",VLOOKUP(B1225,Gold!$A$2:$G$1264,5,0))</f>
        <v>1268.5</v>
      </c>
      <c r="F1225" s="13">
        <f>IF(ISERROR(VLOOKUP(B1225,FXAIX!$A$2:$G$1259,5,0)),"na",VLOOKUP(B1225,FXAIX!$A$2:$G$1259,5,0))</f>
        <v>90.32</v>
      </c>
      <c r="G1225" s="13">
        <f>IF(ISERROR(VLOOKUP(B1225,SP500v2!$A$2:$G$1259,5,0)),"na",VLOOKUP(B1225,SP500v2!$A$2:$G$1259,5,0))</f>
        <v>2581.0700000000002</v>
      </c>
      <c r="H1225" s="13">
        <f>IF(ISERROR(VLOOKUP(B1225,'ishare R3000 ETF'!$A$2:$G$1260,4,0)),"na",VLOOKUP(B1225,'ishare R3000 ETF'!$A$2:$G$1260,4,0))</f>
        <v>151.86999499999999</v>
      </c>
      <c r="I1225" s="13">
        <f>IF(ISERROR(VLOOKUP(B1225,'^IXIC'!$A$2:$E$1260,5,0)),"na",VLOOKUP(B1225,'^IXIC'!$A$2:$E$1260,5,0))</f>
        <v>6701.2597660000001</v>
      </c>
      <c r="J1225" s="12">
        <f>IF(ISERROR(VLOOKUP(B1225,'Russell 2000'!$A$1:$E$1260,5,0)),"na",VLOOKUP(B1225,'Russell 2000'!$A$1:$E$1260,5,0))</f>
        <v>1508.3199460000001</v>
      </c>
      <c r="K1225" s="12">
        <f>IF(ISERROR(VLOOKUP(B1225,'EURUSD=X'!$A$2:$E$1307,4,0)),"na",VLOOKUP(B1225,'EURUSD=X'!$A$2:$E$1307,4,0))</f>
        <v>1.1575949999999999</v>
      </c>
      <c r="L1225" s="12" t="str">
        <f>IF(ISERROR(VLOOKUP(B1225,'ETH-USD'!$A$2:$E$1776,5,0)),"na",VLOOKUP(B1225,'ETH-USD'!$A$2:$E$1776,5,0))</f>
        <v>na</v>
      </c>
      <c r="M1225" s="13">
        <f>IF(ISERROR(VLOOKUP(B1225,'BTC-USD'!$A$2:$E$1828,5,0)),"na",(VLOOKUP(B1225,'BTC-USD'!$A$2:$E$1828,5,0)))</f>
        <v>5780.8999020000001</v>
      </c>
      <c r="N1225" s="12" t="str">
        <f>IF(ISERROR(VLOOKUP(B1225,'SOL-USD'!$A$2:$E$893,5,0)),"na",VLOOKUP(B1225,'SOL-USD'!$A$2:$E$893,5,0))</f>
        <v>na</v>
      </c>
      <c r="O1225" s="12" t="str">
        <f>IF(ISERROR(VLOOKUP(B1225,'AVAX-USD'!$A$2:$E$799,5,0)),"na",VLOOKUP(B1225,'AVAX-USD'!$A$2:$E$799,5,0))</f>
        <v>na</v>
      </c>
      <c r="P1225" s="12" t="str">
        <f>IF(ISERROR(VLOOKUP(B1225,'ADA-USD'!$A$2:$E$1776,5,0)),"na",VLOOKUP(B1225,'ADA-USD'!$A$2:$E$1776,5,0))</f>
        <v>na</v>
      </c>
      <c r="Q1225" s="12" t="str">
        <f>IF(ISERROR(VLOOKUP(B1225,'DOT-USD'!$A$2:$E$761,5,0)),"na",VLOOKUP(B1225,'DOT-USD'!$A$2:$E$761,5,0))</f>
        <v>na</v>
      </c>
      <c r="R1225" s="14" t="str">
        <f>IF(ISERROR(VLOOKUP(B1225,'DOGE-USD'!$A$2:$G$1776,5,0)),"na",VLOOKUP(B1225,'DOGE-USD'!$A$2:$G$1776,5,0))</f>
        <v>na</v>
      </c>
      <c r="S1225" s="14" t="str">
        <f>IF(ISERROR(VLOOKUP(B1225,'SHIB-USD'!$A$2:$G$780,5,0)),"na",VLOOKUP(B1225,'SHIB-USD'!$A$2:$G$780,5,0))</f>
        <v>na</v>
      </c>
      <c r="T1225" s="12" t="str">
        <f>IF(ISERROR(VLOOKUP(B1225,'Uni-USD'!$A$2:$G$735,5,0)),"na",VLOOKUP(B1225,'Uni-USD'!$A$2:$G$735,5,0))</f>
        <v>na</v>
      </c>
      <c r="U1225">
        <f>IF(ISERROR(VLOOKUP(B1225,Crude!$A$2:$G$1264,5,0)),"na",VLOOKUP(B1225,Crude!$A$2:$G$1264,5,0))</f>
        <v>53.9</v>
      </c>
      <c r="V1225">
        <f>IF(ISERROR(VLOOKUP(B1225,Wheat!$A$2:$G$1264,5,0)),"na",VLOOKUP(B1225,Wheat!$A$2:$G$1264,5,0))</f>
        <v>427.25</v>
      </c>
    </row>
    <row r="1226" spans="1:22" x14ac:dyDescent="0.35">
      <c r="A1226">
        <f t="shared" si="19"/>
        <v>2017</v>
      </c>
      <c r="B1226" s="10">
        <v>43034</v>
      </c>
      <c r="C1226" s="11">
        <f>VLOOKUP(B1226,Yields!$A$2:$B$1680,2,0)</f>
        <v>0.99</v>
      </c>
      <c r="D1226" s="11">
        <f>IF(ISERROR(VLOOKUP(B1226,Silver!$A$2:$G$1265,5,0)),"na",VLOOKUP(B1226,Silver!$A$2:$G$1265,5,0))</f>
        <v>16.763999999999999</v>
      </c>
      <c r="E1226" s="11">
        <f>IF(ISERROR(VLOOKUP(B1226,Gold!$A$2:$G$1264,5,0)),"na",VLOOKUP(B1226,Gold!$A$2:$G$1264,5,0))</f>
        <v>1266.3</v>
      </c>
      <c r="F1226" s="13">
        <f>IF(ISERROR(VLOOKUP(B1226,FXAIX!$A$2:$G$1259,5,0)),"na",VLOOKUP(B1226,FXAIX!$A$2:$G$1259,5,0))</f>
        <v>89.599997999999999</v>
      </c>
      <c r="G1226" s="13">
        <f>IF(ISERROR(VLOOKUP(B1226,SP500v2!$A$2:$G$1259,5,0)),"na",VLOOKUP(B1226,SP500v2!$A$2:$G$1259,5,0))</f>
        <v>2560.4</v>
      </c>
      <c r="H1226" s="13">
        <f>IF(ISERROR(VLOOKUP(B1226,'ishare R3000 ETF'!$A$2:$G$1260,4,0)),"na",VLOOKUP(B1226,'ishare R3000 ETF'!$A$2:$G$1260,4,0))</f>
        <v>151.61000100000001</v>
      </c>
      <c r="I1226" s="13">
        <f>IF(ISERROR(VLOOKUP(B1226,'^IXIC'!$A$2:$E$1260,5,0)),"na",VLOOKUP(B1226,'^IXIC'!$A$2:$E$1260,5,0))</f>
        <v>6556.7700199999999</v>
      </c>
      <c r="J1226" s="12">
        <f>IF(ISERROR(VLOOKUP(B1226,'Russell 2000'!$A$1:$E$1260,5,0)),"na",VLOOKUP(B1226,'Russell 2000'!$A$1:$E$1260,5,0))</f>
        <v>1497.459961</v>
      </c>
      <c r="K1226" s="12">
        <f>IF(ISERROR(VLOOKUP(B1226,'EURUSD=X'!$A$2:$E$1307,4,0)),"na",VLOOKUP(B1226,'EURUSD=X'!$A$2:$E$1307,4,0))</f>
        <v>1.1692210000000001</v>
      </c>
      <c r="L1226" s="12" t="str">
        <f>IF(ISERROR(VLOOKUP(B1226,'ETH-USD'!$A$2:$E$1776,5,0)),"na",VLOOKUP(B1226,'ETH-USD'!$A$2:$E$1776,5,0))</f>
        <v>na</v>
      </c>
      <c r="M1226" s="13">
        <f>IF(ISERROR(VLOOKUP(B1226,'BTC-USD'!$A$2:$E$1828,5,0)),"na",(VLOOKUP(B1226,'BTC-USD'!$A$2:$E$1828,5,0)))</f>
        <v>5904.830078</v>
      </c>
      <c r="N1226" s="12" t="str">
        <f>IF(ISERROR(VLOOKUP(B1226,'SOL-USD'!$A$2:$E$893,5,0)),"na",VLOOKUP(B1226,'SOL-USD'!$A$2:$E$893,5,0))</f>
        <v>na</v>
      </c>
      <c r="O1226" s="12" t="str">
        <f>IF(ISERROR(VLOOKUP(B1226,'AVAX-USD'!$A$2:$E$799,5,0)),"na",VLOOKUP(B1226,'AVAX-USD'!$A$2:$E$799,5,0))</f>
        <v>na</v>
      </c>
      <c r="P1226" s="12" t="str">
        <f>IF(ISERROR(VLOOKUP(B1226,'ADA-USD'!$A$2:$E$1776,5,0)),"na",VLOOKUP(B1226,'ADA-USD'!$A$2:$E$1776,5,0))</f>
        <v>na</v>
      </c>
      <c r="Q1226" s="12" t="str">
        <f>IF(ISERROR(VLOOKUP(B1226,'DOT-USD'!$A$2:$E$761,5,0)),"na",VLOOKUP(B1226,'DOT-USD'!$A$2:$E$761,5,0))</f>
        <v>na</v>
      </c>
      <c r="R1226" s="14" t="str">
        <f>IF(ISERROR(VLOOKUP(B1226,'DOGE-USD'!$A$2:$G$1776,5,0)),"na",VLOOKUP(B1226,'DOGE-USD'!$A$2:$G$1776,5,0))</f>
        <v>na</v>
      </c>
      <c r="S1226" s="14" t="str">
        <f>IF(ISERROR(VLOOKUP(B1226,'SHIB-USD'!$A$2:$G$780,5,0)),"na",VLOOKUP(B1226,'SHIB-USD'!$A$2:$G$780,5,0))</f>
        <v>na</v>
      </c>
      <c r="T1226" s="12" t="str">
        <f>IF(ISERROR(VLOOKUP(B1226,'Uni-USD'!$A$2:$G$735,5,0)),"na",VLOOKUP(B1226,'Uni-USD'!$A$2:$G$735,5,0))</f>
        <v>na</v>
      </c>
      <c r="U1226">
        <f>IF(ISERROR(VLOOKUP(B1226,Crude!$A$2:$G$1264,5,0)),"na",VLOOKUP(B1226,Crude!$A$2:$G$1264,5,0))</f>
        <v>52.64</v>
      </c>
      <c r="V1226">
        <f>IF(ISERROR(VLOOKUP(B1226,Wheat!$A$2:$G$1264,5,0)),"na",VLOOKUP(B1226,Wheat!$A$2:$G$1264,5,0))</f>
        <v>431.75</v>
      </c>
    </row>
    <row r="1227" spans="1:22" x14ac:dyDescent="0.35">
      <c r="A1227">
        <f t="shared" si="19"/>
        <v>2017</v>
      </c>
      <c r="B1227" s="10">
        <v>43033</v>
      </c>
      <c r="C1227" s="11">
        <f>VLOOKUP(B1227,Yields!$A$2:$B$1680,2,0)</f>
        <v>1.01</v>
      </c>
      <c r="D1227" s="11">
        <f>IF(ISERROR(VLOOKUP(B1227,Silver!$A$2:$G$1265,5,0)),"na",VLOOKUP(B1227,Silver!$A$2:$G$1265,5,0))</f>
        <v>16.867999999999999</v>
      </c>
      <c r="E1227" s="11">
        <f>IF(ISERROR(VLOOKUP(B1227,Gold!$A$2:$G$1264,5,0)),"na",VLOOKUP(B1227,Gold!$A$2:$G$1264,5,0))</f>
        <v>1275.4000000000001</v>
      </c>
      <c r="F1227" s="13">
        <f>IF(ISERROR(VLOOKUP(B1227,FXAIX!$A$2:$G$1259,5,0)),"na",VLOOKUP(B1227,FXAIX!$A$2:$G$1259,5,0))</f>
        <v>89.489998</v>
      </c>
      <c r="G1227" s="13">
        <f>IF(ISERROR(VLOOKUP(B1227,SP500v2!$A$2:$G$1259,5,0)),"na",VLOOKUP(B1227,SP500v2!$A$2:$G$1259,5,0))</f>
        <v>2557.15</v>
      </c>
      <c r="H1227" s="13">
        <f>IF(ISERROR(VLOOKUP(B1227,'ishare R3000 ETF'!$A$2:$G$1260,4,0)),"na",VLOOKUP(B1227,'ishare R3000 ETF'!$A$2:$G$1260,4,0))</f>
        <v>150.61000100000001</v>
      </c>
      <c r="I1227" s="13">
        <f>IF(ISERROR(VLOOKUP(B1227,'^IXIC'!$A$2:$E$1260,5,0)),"na",VLOOKUP(B1227,'^IXIC'!$A$2:$E$1260,5,0))</f>
        <v>6563.8901370000003</v>
      </c>
      <c r="J1227" s="12">
        <f>IF(ISERROR(VLOOKUP(B1227,'Russell 2000'!$A$1:$E$1260,5,0)),"na",VLOOKUP(B1227,'Russell 2000'!$A$1:$E$1260,5,0))</f>
        <v>1493.4799800000001</v>
      </c>
      <c r="K1227" s="12">
        <f>IF(ISERROR(VLOOKUP(B1227,'EURUSD=X'!$A$2:$E$1307,4,0)),"na",VLOOKUP(B1227,'EURUSD=X'!$A$2:$E$1307,4,0))</f>
        <v>1.175378</v>
      </c>
      <c r="L1227" s="12" t="str">
        <f>IF(ISERROR(VLOOKUP(B1227,'ETH-USD'!$A$2:$E$1776,5,0)),"na",VLOOKUP(B1227,'ETH-USD'!$A$2:$E$1776,5,0))</f>
        <v>na</v>
      </c>
      <c r="M1227" s="13">
        <f>IF(ISERROR(VLOOKUP(B1227,'BTC-USD'!$A$2:$E$1828,5,0)),"na",(VLOOKUP(B1227,'BTC-USD'!$A$2:$E$1828,5,0)))</f>
        <v>5750.7998049999997</v>
      </c>
      <c r="N1227" s="12" t="str">
        <f>IF(ISERROR(VLOOKUP(B1227,'SOL-USD'!$A$2:$E$893,5,0)),"na",VLOOKUP(B1227,'SOL-USD'!$A$2:$E$893,5,0))</f>
        <v>na</v>
      </c>
      <c r="O1227" s="12" t="str">
        <f>IF(ISERROR(VLOOKUP(B1227,'AVAX-USD'!$A$2:$E$799,5,0)),"na",VLOOKUP(B1227,'AVAX-USD'!$A$2:$E$799,5,0))</f>
        <v>na</v>
      </c>
      <c r="P1227" s="12" t="str">
        <f>IF(ISERROR(VLOOKUP(B1227,'ADA-USD'!$A$2:$E$1776,5,0)),"na",VLOOKUP(B1227,'ADA-USD'!$A$2:$E$1776,5,0))</f>
        <v>na</v>
      </c>
      <c r="Q1227" s="12" t="str">
        <f>IF(ISERROR(VLOOKUP(B1227,'DOT-USD'!$A$2:$E$761,5,0)),"na",VLOOKUP(B1227,'DOT-USD'!$A$2:$E$761,5,0))</f>
        <v>na</v>
      </c>
      <c r="R1227" s="14" t="str">
        <f>IF(ISERROR(VLOOKUP(B1227,'DOGE-USD'!$A$2:$G$1776,5,0)),"na",VLOOKUP(B1227,'DOGE-USD'!$A$2:$G$1776,5,0))</f>
        <v>na</v>
      </c>
      <c r="S1227" s="14" t="str">
        <f>IF(ISERROR(VLOOKUP(B1227,'SHIB-USD'!$A$2:$G$780,5,0)),"na",VLOOKUP(B1227,'SHIB-USD'!$A$2:$G$780,5,0))</f>
        <v>na</v>
      </c>
      <c r="T1227" s="12" t="str">
        <f>IF(ISERROR(VLOOKUP(B1227,'Uni-USD'!$A$2:$G$735,5,0)),"na",VLOOKUP(B1227,'Uni-USD'!$A$2:$G$735,5,0))</f>
        <v>na</v>
      </c>
      <c r="U1227">
        <f>IF(ISERROR(VLOOKUP(B1227,Crude!$A$2:$G$1264,5,0)),"na",VLOOKUP(B1227,Crude!$A$2:$G$1264,5,0))</f>
        <v>52.18</v>
      </c>
      <c r="V1227">
        <f>IF(ISERROR(VLOOKUP(B1227,Wheat!$A$2:$G$1264,5,0)),"na",VLOOKUP(B1227,Wheat!$A$2:$G$1264,5,0))</f>
        <v>435.5</v>
      </c>
    </row>
    <row r="1228" spans="1:22" x14ac:dyDescent="0.35">
      <c r="A1228">
        <f t="shared" si="19"/>
        <v>2017</v>
      </c>
      <c r="B1228" s="10">
        <v>43032</v>
      </c>
      <c r="C1228" s="11">
        <f>VLOOKUP(B1228,Yields!$A$2:$B$1680,2,0)</f>
        <v>1</v>
      </c>
      <c r="D1228" s="11">
        <f>IF(ISERROR(VLOOKUP(B1228,Silver!$A$2:$G$1265,5,0)),"na",VLOOKUP(B1228,Silver!$A$2:$G$1265,5,0))</f>
        <v>16.907</v>
      </c>
      <c r="E1228" s="11">
        <f>IF(ISERROR(VLOOKUP(B1228,Gold!$A$2:$G$1264,5,0)),"na",VLOOKUP(B1228,Gold!$A$2:$G$1264,5,0))</f>
        <v>1275</v>
      </c>
      <c r="F1228" s="13">
        <f>IF(ISERROR(VLOOKUP(B1228,FXAIX!$A$2:$G$1259,5,0)),"na",VLOOKUP(B1228,FXAIX!$A$2:$G$1259,5,0))</f>
        <v>89.910004000000001</v>
      </c>
      <c r="G1228" s="13">
        <f>IF(ISERROR(VLOOKUP(B1228,SP500v2!$A$2:$G$1259,5,0)),"na",VLOOKUP(B1228,SP500v2!$A$2:$G$1259,5,0))</f>
        <v>2569.13</v>
      </c>
      <c r="H1228" s="13">
        <f>IF(ISERROR(VLOOKUP(B1228,'ishare R3000 ETF'!$A$2:$G$1260,4,0)),"na",VLOOKUP(B1228,'ishare R3000 ETF'!$A$2:$G$1260,4,0))</f>
        <v>152.05999800000001</v>
      </c>
      <c r="I1228" s="13">
        <f>IF(ISERROR(VLOOKUP(B1228,'^IXIC'!$A$2:$E$1260,5,0)),"na",VLOOKUP(B1228,'^IXIC'!$A$2:$E$1260,5,0))</f>
        <v>6598.4301759999998</v>
      </c>
      <c r="J1228" s="12">
        <f>IF(ISERROR(VLOOKUP(B1228,'Russell 2000'!$A$1:$E$1260,5,0)),"na",VLOOKUP(B1228,'Russell 2000'!$A$1:$E$1260,5,0))</f>
        <v>1500.420044</v>
      </c>
      <c r="K1228" s="12">
        <f>IF(ISERROR(VLOOKUP(B1228,'EURUSD=X'!$A$2:$E$1307,4,0)),"na",VLOOKUP(B1228,'EURUSD=X'!$A$2:$E$1307,4,0))</f>
        <v>1.1743840000000001</v>
      </c>
      <c r="L1228" s="12" t="str">
        <f>IF(ISERROR(VLOOKUP(B1228,'ETH-USD'!$A$2:$E$1776,5,0)),"na",VLOOKUP(B1228,'ETH-USD'!$A$2:$E$1776,5,0))</f>
        <v>na</v>
      </c>
      <c r="M1228" s="13">
        <f>IF(ISERROR(VLOOKUP(B1228,'BTC-USD'!$A$2:$E$1828,5,0)),"na",(VLOOKUP(B1228,'BTC-USD'!$A$2:$E$1828,5,0)))</f>
        <v>5526.6401370000003</v>
      </c>
      <c r="N1228" s="12" t="str">
        <f>IF(ISERROR(VLOOKUP(B1228,'SOL-USD'!$A$2:$E$893,5,0)),"na",VLOOKUP(B1228,'SOL-USD'!$A$2:$E$893,5,0))</f>
        <v>na</v>
      </c>
      <c r="O1228" s="12" t="str">
        <f>IF(ISERROR(VLOOKUP(B1228,'AVAX-USD'!$A$2:$E$799,5,0)),"na",VLOOKUP(B1228,'AVAX-USD'!$A$2:$E$799,5,0))</f>
        <v>na</v>
      </c>
      <c r="P1228" s="12" t="str">
        <f>IF(ISERROR(VLOOKUP(B1228,'ADA-USD'!$A$2:$E$1776,5,0)),"na",VLOOKUP(B1228,'ADA-USD'!$A$2:$E$1776,5,0))</f>
        <v>na</v>
      </c>
      <c r="Q1228" s="12" t="str">
        <f>IF(ISERROR(VLOOKUP(B1228,'DOT-USD'!$A$2:$E$761,5,0)),"na",VLOOKUP(B1228,'DOT-USD'!$A$2:$E$761,5,0))</f>
        <v>na</v>
      </c>
      <c r="R1228" s="14" t="str">
        <f>IF(ISERROR(VLOOKUP(B1228,'DOGE-USD'!$A$2:$G$1776,5,0)),"na",VLOOKUP(B1228,'DOGE-USD'!$A$2:$G$1776,5,0))</f>
        <v>na</v>
      </c>
      <c r="S1228" s="14" t="str">
        <f>IF(ISERROR(VLOOKUP(B1228,'SHIB-USD'!$A$2:$G$780,5,0)),"na",VLOOKUP(B1228,'SHIB-USD'!$A$2:$G$780,5,0))</f>
        <v>na</v>
      </c>
      <c r="T1228" s="12" t="str">
        <f>IF(ISERROR(VLOOKUP(B1228,'Uni-USD'!$A$2:$G$735,5,0)),"na",VLOOKUP(B1228,'Uni-USD'!$A$2:$G$735,5,0))</f>
        <v>na</v>
      </c>
      <c r="U1228">
        <f>IF(ISERROR(VLOOKUP(B1228,Crude!$A$2:$G$1264,5,0)),"na",VLOOKUP(B1228,Crude!$A$2:$G$1264,5,0))</f>
        <v>52.47</v>
      </c>
      <c r="V1228">
        <f>IF(ISERROR(VLOOKUP(B1228,Wheat!$A$2:$G$1264,5,0)),"na",VLOOKUP(B1228,Wheat!$A$2:$G$1264,5,0))</f>
        <v>438</v>
      </c>
    </row>
    <row r="1229" spans="1:22" x14ac:dyDescent="0.35">
      <c r="A1229">
        <f t="shared" si="19"/>
        <v>2017</v>
      </c>
      <c r="B1229" s="10">
        <v>43031</v>
      </c>
      <c r="C1229" s="11">
        <f>VLOOKUP(B1229,Yields!$A$2:$B$1680,2,0)</f>
        <v>1</v>
      </c>
      <c r="D1229" s="11">
        <f>IF(ISERROR(VLOOKUP(B1229,Silver!$A$2:$G$1265,5,0)),"na",VLOOKUP(B1229,Silver!$A$2:$G$1265,5,0))</f>
        <v>17.024000000000001</v>
      </c>
      <c r="E1229" s="11">
        <f>IF(ISERROR(VLOOKUP(B1229,Gold!$A$2:$G$1264,5,0)),"na",VLOOKUP(B1229,Gold!$A$2:$G$1264,5,0))</f>
        <v>1277.7</v>
      </c>
      <c r="F1229" s="13">
        <f>IF(ISERROR(VLOOKUP(B1229,FXAIX!$A$2:$G$1259,5,0)),"na",VLOOKUP(B1229,FXAIX!$A$2:$G$1259,5,0))</f>
        <v>89.760002</v>
      </c>
      <c r="G1229" s="13">
        <f>IF(ISERROR(VLOOKUP(B1229,SP500v2!$A$2:$G$1259,5,0)),"na",VLOOKUP(B1229,SP500v2!$A$2:$G$1259,5,0))</f>
        <v>2564.98</v>
      </c>
      <c r="H1229" s="13">
        <f>IF(ISERROR(VLOOKUP(B1229,'ishare R3000 ETF'!$A$2:$G$1260,4,0)),"na",VLOOKUP(B1229,'ishare R3000 ETF'!$A$2:$G$1260,4,0))</f>
        <v>151.89999399999999</v>
      </c>
      <c r="I1229" s="13">
        <f>IF(ISERROR(VLOOKUP(B1229,'^IXIC'!$A$2:$E$1260,5,0)),"na",VLOOKUP(B1229,'^IXIC'!$A$2:$E$1260,5,0))</f>
        <v>6586.830078</v>
      </c>
      <c r="J1229" s="12">
        <f>IF(ISERROR(VLOOKUP(B1229,'Russell 2000'!$A$1:$E$1260,5,0)),"na",VLOOKUP(B1229,'Russell 2000'!$A$1:$E$1260,5,0))</f>
        <v>1497.48999</v>
      </c>
      <c r="K1229" s="12">
        <f>IF(ISERROR(VLOOKUP(B1229,'EURUSD=X'!$A$2:$E$1307,4,0)),"na",VLOOKUP(B1229,'EURUSD=X'!$A$2:$E$1307,4,0))</f>
        <v>1.1734059999999999</v>
      </c>
      <c r="L1229" s="12" t="str">
        <f>IF(ISERROR(VLOOKUP(B1229,'ETH-USD'!$A$2:$E$1776,5,0)),"na",VLOOKUP(B1229,'ETH-USD'!$A$2:$E$1776,5,0))</f>
        <v>na</v>
      </c>
      <c r="M1229" s="13">
        <f>IF(ISERROR(VLOOKUP(B1229,'BTC-USD'!$A$2:$E$1828,5,0)),"na",(VLOOKUP(B1229,'BTC-USD'!$A$2:$E$1828,5,0)))</f>
        <v>5930.3198240000002</v>
      </c>
      <c r="N1229" s="12" t="str">
        <f>IF(ISERROR(VLOOKUP(B1229,'SOL-USD'!$A$2:$E$893,5,0)),"na",VLOOKUP(B1229,'SOL-USD'!$A$2:$E$893,5,0))</f>
        <v>na</v>
      </c>
      <c r="O1229" s="12" t="str">
        <f>IF(ISERROR(VLOOKUP(B1229,'AVAX-USD'!$A$2:$E$799,5,0)),"na",VLOOKUP(B1229,'AVAX-USD'!$A$2:$E$799,5,0))</f>
        <v>na</v>
      </c>
      <c r="P1229" s="12" t="str">
        <f>IF(ISERROR(VLOOKUP(B1229,'ADA-USD'!$A$2:$E$1776,5,0)),"na",VLOOKUP(B1229,'ADA-USD'!$A$2:$E$1776,5,0))</f>
        <v>na</v>
      </c>
      <c r="Q1229" s="12" t="str">
        <f>IF(ISERROR(VLOOKUP(B1229,'DOT-USD'!$A$2:$E$761,5,0)),"na",VLOOKUP(B1229,'DOT-USD'!$A$2:$E$761,5,0))</f>
        <v>na</v>
      </c>
      <c r="R1229" s="14" t="str">
        <f>IF(ISERROR(VLOOKUP(B1229,'DOGE-USD'!$A$2:$G$1776,5,0)),"na",VLOOKUP(B1229,'DOGE-USD'!$A$2:$G$1776,5,0))</f>
        <v>na</v>
      </c>
      <c r="S1229" s="14" t="str">
        <f>IF(ISERROR(VLOOKUP(B1229,'SHIB-USD'!$A$2:$G$780,5,0)),"na",VLOOKUP(B1229,'SHIB-USD'!$A$2:$G$780,5,0))</f>
        <v>na</v>
      </c>
      <c r="T1229" s="12" t="str">
        <f>IF(ISERROR(VLOOKUP(B1229,'Uni-USD'!$A$2:$G$735,5,0)),"na",VLOOKUP(B1229,'Uni-USD'!$A$2:$G$735,5,0))</f>
        <v>na</v>
      </c>
      <c r="U1229">
        <f>IF(ISERROR(VLOOKUP(B1229,Crude!$A$2:$G$1264,5,0)),"na",VLOOKUP(B1229,Crude!$A$2:$G$1264,5,0))</f>
        <v>51.9</v>
      </c>
      <c r="V1229">
        <f>IF(ISERROR(VLOOKUP(B1229,Wheat!$A$2:$G$1264,5,0)),"na",VLOOKUP(B1229,Wheat!$A$2:$G$1264,5,0))</f>
        <v>436.75</v>
      </c>
    </row>
    <row r="1230" spans="1:22" x14ac:dyDescent="0.35">
      <c r="A1230">
        <f t="shared" si="19"/>
        <v>2017</v>
      </c>
      <c r="B1230" s="10">
        <v>43028</v>
      </c>
      <c r="C1230" s="11">
        <f>VLOOKUP(B1230,Yields!$A$2:$B$1680,2,0)</f>
        <v>0.99</v>
      </c>
      <c r="D1230" s="11">
        <f>IF(ISERROR(VLOOKUP(B1230,Silver!$A$2:$G$1265,5,0)),"na",VLOOKUP(B1230,Silver!$A$2:$G$1265,5,0))</f>
        <v>17.021999999999998</v>
      </c>
      <c r="E1230" s="11">
        <f>IF(ISERROR(VLOOKUP(B1230,Gold!$A$2:$G$1264,5,0)),"na",VLOOKUP(B1230,Gold!$A$2:$G$1264,5,0))</f>
        <v>1277.4000000000001</v>
      </c>
      <c r="F1230" s="13">
        <f>IF(ISERROR(VLOOKUP(B1230,FXAIX!$A$2:$G$1259,5,0)),"na",VLOOKUP(B1230,FXAIX!$A$2:$G$1259,5,0))</f>
        <v>90.110000999999997</v>
      </c>
      <c r="G1230" s="13">
        <f>IF(ISERROR(VLOOKUP(B1230,SP500v2!$A$2:$G$1259,5,0)),"na",VLOOKUP(B1230,SP500v2!$A$2:$G$1259,5,0))</f>
        <v>2575.21</v>
      </c>
      <c r="H1230" s="13">
        <f>IF(ISERROR(VLOOKUP(B1230,'ishare R3000 ETF'!$A$2:$G$1260,4,0)),"na",VLOOKUP(B1230,'ishare R3000 ETF'!$A$2:$G$1260,4,0))</f>
        <v>152.229996</v>
      </c>
      <c r="I1230" s="13">
        <f>IF(ISERROR(VLOOKUP(B1230,'^IXIC'!$A$2:$E$1260,5,0)),"na",VLOOKUP(B1230,'^IXIC'!$A$2:$E$1260,5,0))</f>
        <v>6629.0498049999997</v>
      </c>
      <c r="J1230" s="12">
        <f>IF(ISERROR(VLOOKUP(B1230,'Russell 2000'!$A$1:$E$1260,5,0)),"na",VLOOKUP(B1230,'Russell 2000'!$A$1:$E$1260,5,0))</f>
        <v>1509.25</v>
      </c>
      <c r="K1230" s="12">
        <f>IF(ISERROR(VLOOKUP(B1230,'EURUSD=X'!$A$2:$E$1307,4,0)),"na",VLOOKUP(B1230,'EURUSD=X'!$A$2:$E$1307,4,0))</f>
        <v>1.1765000000000001</v>
      </c>
      <c r="L1230" s="12" t="str">
        <f>IF(ISERROR(VLOOKUP(B1230,'ETH-USD'!$A$2:$E$1776,5,0)),"na",VLOOKUP(B1230,'ETH-USD'!$A$2:$E$1776,5,0))</f>
        <v>na</v>
      </c>
      <c r="M1230" s="13">
        <f>IF(ISERROR(VLOOKUP(B1230,'BTC-USD'!$A$2:$E$1828,5,0)),"na",(VLOOKUP(B1230,'BTC-USD'!$A$2:$E$1828,5,0)))</f>
        <v>6011.4501950000003</v>
      </c>
      <c r="N1230" s="12" t="str">
        <f>IF(ISERROR(VLOOKUP(B1230,'SOL-USD'!$A$2:$E$893,5,0)),"na",VLOOKUP(B1230,'SOL-USD'!$A$2:$E$893,5,0))</f>
        <v>na</v>
      </c>
      <c r="O1230" s="12" t="str">
        <f>IF(ISERROR(VLOOKUP(B1230,'AVAX-USD'!$A$2:$E$799,5,0)),"na",VLOOKUP(B1230,'AVAX-USD'!$A$2:$E$799,5,0))</f>
        <v>na</v>
      </c>
      <c r="P1230" s="12" t="str">
        <f>IF(ISERROR(VLOOKUP(B1230,'ADA-USD'!$A$2:$E$1776,5,0)),"na",VLOOKUP(B1230,'ADA-USD'!$A$2:$E$1776,5,0))</f>
        <v>na</v>
      </c>
      <c r="Q1230" s="12" t="str">
        <f>IF(ISERROR(VLOOKUP(B1230,'DOT-USD'!$A$2:$E$761,5,0)),"na",VLOOKUP(B1230,'DOT-USD'!$A$2:$E$761,5,0))</f>
        <v>na</v>
      </c>
      <c r="R1230" s="14" t="str">
        <f>IF(ISERROR(VLOOKUP(B1230,'DOGE-USD'!$A$2:$G$1776,5,0)),"na",VLOOKUP(B1230,'DOGE-USD'!$A$2:$G$1776,5,0))</f>
        <v>na</v>
      </c>
      <c r="S1230" s="14" t="str">
        <f>IF(ISERROR(VLOOKUP(B1230,'SHIB-USD'!$A$2:$G$780,5,0)),"na",VLOOKUP(B1230,'SHIB-USD'!$A$2:$G$780,5,0))</f>
        <v>na</v>
      </c>
      <c r="T1230" s="12" t="str">
        <f>IF(ISERROR(VLOOKUP(B1230,'Uni-USD'!$A$2:$G$735,5,0)),"na",VLOOKUP(B1230,'Uni-USD'!$A$2:$G$735,5,0))</f>
        <v>na</v>
      </c>
      <c r="U1230">
        <f>IF(ISERROR(VLOOKUP(B1230,Crude!$A$2:$G$1264,5,0)),"na",VLOOKUP(B1230,Crude!$A$2:$G$1264,5,0))</f>
        <v>51.47</v>
      </c>
      <c r="V1230">
        <f>IF(ISERROR(VLOOKUP(B1230,Wheat!$A$2:$G$1264,5,0)),"na",VLOOKUP(B1230,Wheat!$A$2:$G$1264,5,0))</f>
        <v>426</v>
      </c>
    </row>
    <row r="1231" spans="1:22" x14ac:dyDescent="0.35">
      <c r="A1231">
        <f t="shared" si="19"/>
        <v>2017</v>
      </c>
      <c r="B1231" s="10">
        <v>43027</v>
      </c>
      <c r="C1231" s="11">
        <f>VLOOKUP(B1231,Yields!$A$2:$B$1680,2,0)</f>
        <v>0.99</v>
      </c>
      <c r="D1231" s="11">
        <f>IF(ISERROR(VLOOKUP(B1231,Silver!$A$2:$G$1265,5,0)),"na",VLOOKUP(B1231,Silver!$A$2:$G$1265,5,0))</f>
        <v>17.201000000000001</v>
      </c>
      <c r="E1231" s="11">
        <f>IF(ISERROR(VLOOKUP(B1231,Gold!$A$2:$G$1264,5,0)),"na",VLOOKUP(B1231,Gold!$A$2:$G$1264,5,0))</f>
        <v>1286.9000000000001</v>
      </c>
      <c r="F1231" s="13">
        <f>IF(ISERROR(VLOOKUP(B1231,FXAIX!$A$2:$G$1259,5,0)),"na",VLOOKUP(B1231,FXAIX!$A$2:$G$1259,5,0))</f>
        <v>89.650002000000001</v>
      </c>
      <c r="G1231" s="13">
        <f>IF(ISERROR(VLOOKUP(B1231,SP500v2!$A$2:$G$1259,5,0)),"na",VLOOKUP(B1231,SP500v2!$A$2:$G$1259,5,0))</f>
        <v>2562.1</v>
      </c>
      <c r="H1231" s="13">
        <f>IF(ISERROR(VLOOKUP(B1231,'ishare R3000 ETF'!$A$2:$G$1260,4,0)),"na",VLOOKUP(B1231,'ishare R3000 ETF'!$A$2:$G$1260,4,0))</f>
        <v>150.89999399999999</v>
      </c>
      <c r="I1231" s="13">
        <f>IF(ISERROR(VLOOKUP(B1231,'^IXIC'!$A$2:$E$1260,5,0)),"na",VLOOKUP(B1231,'^IXIC'!$A$2:$E$1260,5,0))</f>
        <v>6605.0698240000002</v>
      </c>
      <c r="J1231" s="12">
        <f>IF(ISERROR(VLOOKUP(B1231,'Russell 2000'!$A$1:$E$1260,5,0)),"na",VLOOKUP(B1231,'Russell 2000'!$A$1:$E$1260,5,0))</f>
        <v>1502.040039</v>
      </c>
      <c r="K1231" s="12">
        <f>IF(ISERROR(VLOOKUP(B1231,'EURUSD=X'!$A$2:$E$1307,4,0)),"na",VLOOKUP(B1231,'EURUSD=X'!$A$2:$E$1307,4,0))</f>
        <v>1.1769970000000001</v>
      </c>
      <c r="L1231" s="12" t="str">
        <f>IF(ISERROR(VLOOKUP(B1231,'ETH-USD'!$A$2:$E$1776,5,0)),"na",VLOOKUP(B1231,'ETH-USD'!$A$2:$E$1776,5,0))</f>
        <v>na</v>
      </c>
      <c r="M1231" s="13">
        <f>IF(ISERROR(VLOOKUP(B1231,'BTC-USD'!$A$2:$E$1828,5,0)),"na",(VLOOKUP(B1231,'BTC-USD'!$A$2:$E$1828,5,0)))</f>
        <v>5708.5200199999999</v>
      </c>
      <c r="N1231" s="12" t="str">
        <f>IF(ISERROR(VLOOKUP(B1231,'SOL-USD'!$A$2:$E$893,5,0)),"na",VLOOKUP(B1231,'SOL-USD'!$A$2:$E$893,5,0))</f>
        <v>na</v>
      </c>
      <c r="O1231" s="12" t="str">
        <f>IF(ISERROR(VLOOKUP(B1231,'AVAX-USD'!$A$2:$E$799,5,0)),"na",VLOOKUP(B1231,'AVAX-USD'!$A$2:$E$799,5,0))</f>
        <v>na</v>
      </c>
      <c r="P1231" s="12" t="str">
        <f>IF(ISERROR(VLOOKUP(B1231,'ADA-USD'!$A$2:$E$1776,5,0)),"na",VLOOKUP(B1231,'ADA-USD'!$A$2:$E$1776,5,0))</f>
        <v>na</v>
      </c>
      <c r="Q1231" s="12" t="str">
        <f>IF(ISERROR(VLOOKUP(B1231,'DOT-USD'!$A$2:$E$761,5,0)),"na",VLOOKUP(B1231,'DOT-USD'!$A$2:$E$761,5,0))</f>
        <v>na</v>
      </c>
      <c r="R1231" s="14" t="str">
        <f>IF(ISERROR(VLOOKUP(B1231,'DOGE-USD'!$A$2:$G$1776,5,0)),"na",VLOOKUP(B1231,'DOGE-USD'!$A$2:$G$1776,5,0))</f>
        <v>na</v>
      </c>
      <c r="S1231" s="14" t="str">
        <f>IF(ISERROR(VLOOKUP(B1231,'SHIB-USD'!$A$2:$G$780,5,0)),"na",VLOOKUP(B1231,'SHIB-USD'!$A$2:$G$780,5,0))</f>
        <v>na</v>
      </c>
      <c r="T1231" s="12" t="str">
        <f>IF(ISERROR(VLOOKUP(B1231,'Uni-USD'!$A$2:$G$735,5,0)),"na",VLOOKUP(B1231,'Uni-USD'!$A$2:$G$735,5,0))</f>
        <v>na</v>
      </c>
      <c r="U1231">
        <f>IF(ISERROR(VLOOKUP(B1231,Crude!$A$2:$G$1264,5,0)),"na",VLOOKUP(B1231,Crude!$A$2:$G$1264,5,0))</f>
        <v>51.29</v>
      </c>
      <c r="V1231">
        <f>IF(ISERROR(VLOOKUP(B1231,Wheat!$A$2:$G$1264,5,0)),"na",VLOOKUP(B1231,Wheat!$A$2:$G$1264,5,0))</f>
        <v>432.75</v>
      </c>
    </row>
    <row r="1232" spans="1:22" x14ac:dyDescent="0.35">
      <c r="A1232">
        <f t="shared" si="19"/>
        <v>2017</v>
      </c>
      <c r="B1232" s="10">
        <v>43026</v>
      </c>
      <c r="C1232" s="11">
        <f>VLOOKUP(B1232,Yields!$A$2:$B$1680,2,0)</f>
        <v>0.99</v>
      </c>
      <c r="D1232" s="11">
        <f>IF(ISERROR(VLOOKUP(B1232,Silver!$A$2:$G$1265,5,0)),"na",VLOOKUP(B1232,Silver!$A$2:$G$1265,5,0))</f>
        <v>16.943000000000001</v>
      </c>
      <c r="E1232" s="11">
        <f>IF(ISERROR(VLOOKUP(B1232,Gold!$A$2:$G$1264,5,0)),"na",VLOOKUP(B1232,Gold!$A$2:$G$1264,5,0))</f>
        <v>1279.9000000000001</v>
      </c>
      <c r="F1232" s="13">
        <f>IF(ISERROR(VLOOKUP(B1232,FXAIX!$A$2:$G$1259,5,0)),"na",VLOOKUP(B1232,FXAIX!$A$2:$G$1259,5,0))</f>
        <v>89.610000999999997</v>
      </c>
      <c r="G1232" s="13">
        <f>IF(ISERROR(VLOOKUP(B1232,SP500v2!$A$2:$G$1259,5,0)),"na",VLOOKUP(B1232,SP500v2!$A$2:$G$1259,5,0))</f>
        <v>2561.2600000000002</v>
      </c>
      <c r="H1232" s="13">
        <f>IF(ISERROR(VLOOKUP(B1232,'ishare R3000 ETF'!$A$2:$G$1260,4,0)),"na",VLOOKUP(B1232,'ishare R3000 ETF'!$A$2:$G$1260,4,0))</f>
        <v>151.679993</v>
      </c>
      <c r="I1232" s="13">
        <f>IF(ISERROR(VLOOKUP(B1232,'^IXIC'!$A$2:$E$1260,5,0)),"na",VLOOKUP(B1232,'^IXIC'!$A$2:$E$1260,5,0))</f>
        <v>6624.2202150000003</v>
      </c>
      <c r="J1232" s="12">
        <f>IF(ISERROR(VLOOKUP(B1232,'Russell 2000'!$A$1:$E$1260,5,0)),"na",VLOOKUP(B1232,'Russell 2000'!$A$1:$E$1260,5,0))</f>
        <v>1505.1400149999999</v>
      </c>
      <c r="K1232" s="12">
        <f>IF(ISERROR(VLOOKUP(B1232,'EURUSD=X'!$A$2:$E$1307,4,0)),"na",VLOOKUP(B1232,'EURUSD=X'!$A$2:$E$1307,4,0))</f>
        <v>1.173227</v>
      </c>
      <c r="L1232" s="12" t="str">
        <f>IF(ISERROR(VLOOKUP(B1232,'ETH-USD'!$A$2:$E$1776,5,0)),"na",VLOOKUP(B1232,'ETH-USD'!$A$2:$E$1776,5,0))</f>
        <v>na</v>
      </c>
      <c r="M1232" s="13">
        <f>IF(ISERROR(VLOOKUP(B1232,'BTC-USD'!$A$2:$E$1828,5,0)),"na",(VLOOKUP(B1232,'BTC-USD'!$A$2:$E$1828,5,0)))</f>
        <v>5590.6899409999996</v>
      </c>
      <c r="N1232" s="12" t="str">
        <f>IF(ISERROR(VLOOKUP(B1232,'SOL-USD'!$A$2:$E$893,5,0)),"na",VLOOKUP(B1232,'SOL-USD'!$A$2:$E$893,5,0))</f>
        <v>na</v>
      </c>
      <c r="O1232" s="12" t="str">
        <f>IF(ISERROR(VLOOKUP(B1232,'AVAX-USD'!$A$2:$E$799,5,0)),"na",VLOOKUP(B1232,'AVAX-USD'!$A$2:$E$799,5,0))</f>
        <v>na</v>
      </c>
      <c r="P1232" s="12" t="str">
        <f>IF(ISERROR(VLOOKUP(B1232,'ADA-USD'!$A$2:$E$1776,5,0)),"na",VLOOKUP(B1232,'ADA-USD'!$A$2:$E$1776,5,0))</f>
        <v>na</v>
      </c>
      <c r="Q1232" s="12" t="str">
        <f>IF(ISERROR(VLOOKUP(B1232,'DOT-USD'!$A$2:$E$761,5,0)),"na",VLOOKUP(B1232,'DOT-USD'!$A$2:$E$761,5,0))</f>
        <v>na</v>
      </c>
      <c r="R1232" s="14" t="str">
        <f>IF(ISERROR(VLOOKUP(B1232,'DOGE-USD'!$A$2:$G$1776,5,0)),"na",VLOOKUP(B1232,'DOGE-USD'!$A$2:$G$1776,5,0))</f>
        <v>na</v>
      </c>
      <c r="S1232" s="14" t="str">
        <f>IF(ISERROR(VLOOKUP(B1232,'SHIB-USD'!$A$2:$G$780,5,0)),"na",VLOOKUP(B1232,'SHIB-USD'!$A$2:$G$780,5,0))</f>
        <v>na</v>
      </c>
      <c r="T1232" s="12" t="str">
        <f>IF(ISERROR(VLOOKUP(B1232,'Uni-USD'!$A$2:$G$735,5,0)),"na",VLOOKUP(B1232,'Uni-USD'!$A$2:$G$735,5,0))</f>
        <v>na</v>
      </c>
      <c r="U1232">
        <f>IF(ISERROR(VLOOKUP(B1232,Crude!$A$2:$G$1264,5,0)),"na",VLOOKUP(B1232,Crude!$A$2:$G$1264,5,0))</f>
        <v>52.04</v>
      </c>
      <c r="V1232">
        <f>IF(ISERROR(VLOOKUP(B1232,Wheat!$A$2:$G$1264,5,0)),"na",VLOOKUP(B1232,Wheat!$A$2:$G$1264,5,0))</f>
        <v>430</v>
      </c>
    </row>
    <row r="1233" spans="1:22" x14ac:dyDescent="0.35">
      <c r="A1233">
        <f t="shared" si="19"/>
        <v>2017</v>
      </c>
      <c r="B1233" s="10">
        <v>43025</v>
      </c>
      <c r="C1233" s="11">
        <f>VLOOKUP(B1233,Yields!$A$2:$B$1680,2,0)</f>
        <v>0.99</v>
      </c>
      <c r="D1233" s="11">
        <f>IF(ISERROR(VLOOKUP(B1233,Silver!$A$2:$G$1265,5,0)),"na",VLOOKUP(B1233,Silver!$A$2:$G$1265,5,0))</f>
        <v>16.986999999999998</v>
      </c>
      <c r="E1233" s="11">
        <f>IF(ISERROR(VLOOKUP(B1233,Gold!$A$2:$G$1264,5,0)),"na",VLOOKUP(B1233,Gold!$A$2:$G$1264,5,0))</f>
        <v>1283</v>
      </c>
      <c r="F1233" s="13">
        <f>IF(ISERROR(VLOOKUP(B1233,FXAIX!$A$2:$G$1259,5,0)),"na",VLOOKUP(B1233,FXAIX!$A$2:$G$1259,5,0))</f>
        <v>89.540001000000004</v>
      </c>
      <c r="G1233" s="13">
        <f>IF(ISERROR(VLOOKUP(B1233,SP500v2!$A$2:$G$1259,5,0)),"na",VLOOKUP(B1233,SP500v2!$A$2:$G$1259,5,0))</f>
        <v>2559.36</v>
      </c>
      <c r="H1233" s="13">
        <f>IF(ISERROR(VLOOKUP(B1233,'ishare R3000 ETF'!$A$2:$G$1260,4,0)),"na",VLOOKUP(B1233,'ishare R3000 ETF'!$A$2:$G$1260,4,0))</f>
        <v>151.39999399999999</v>
      </c>
      <c r="I1233" s="13">
        <f>IF(ISERROR(VLOOKUP(B1233,'^IXIC'!$A$2:$E$1260,5,0)),"na",VLOOKUP(B1233,'^IXIC'!$A$2:$E$1260,5,0))</f>
        <v>6623.6601559999999</v>
      </c>
      <c r="J1233" s="12">
        <f>IF(ISERROR(VLOOKUP(B1233,'Russell 2000'!$A$1:$E$1260,5,0)),"na",VLOOKUP(B1233,'Russell 2000'!$A$1:$E$1260,5,0))</f>
        <v>1497.5</v>
      </c>
      <c r="K1233" s="12">
        <f>IF(ISERROR(VLOOKUP(B1233,'EURUSD=X'!$A$2:$E$1307,4,0)),"na",VLOOKUP(B1233,'EURUSD=X'!$A$2:$E$1307,4,0))</f>
        <v>1.1738599999999999</v>
      </c>
      <c r="L1233" s="12" t="str">
        <f>IF(ISERROR(VLOOKUP(B1233,'ETH-USD'!$A$2:$E$1776,5,0)),"na",VLOOKUP(B1233,'ETH-USD'!$A$2:$E$1776,5,0))</f>
        <v>na</v>
      </c>
      <c r="M1233" s="13">
        <f>IF(ISERROR(VLOOKUP(B1233,'BTC-USD'!$A$2:$E$1828,5,0)),"na",(VLOOKUP(B1233,'BTC-USD'!$A$2:$E$1828,5,0)))</f>
        <v>5605.5097660000001</v>
      </c>
      <c r="N1233" s="12" t="str">
        <f>IF(ISERROR(VLOOKUP(B1233,'SOL-USD'!$A$2:$E$893,5,0)),"na",VLOOKUP(B1233,'SOL-USD'!$A$2:$E$893,5,0))</f>
        <v>na</v>
      </c>
      <c r="O1233" s="12" t="str">
        <f>IF(ISERROR(VLOOKUP(B1233,'AVAX-USD'!$A$2:$E$799,5,0)),"na",VLOOKUP(B1233,'AVAX-USD'!$A$2:$E$799,5,0))</f>
        <v>na</v>
      </c>
      <c r="P1233" s="12" t="str">
        <f>IF(ISERROR(VLOOKUP(B1233,'ADA-USD'!$A$2:$E$1776,5,0)),"na",VLOOKUP(B1233,'ADA-USD'!$A$2:$E$1776,5,0))</f>
        <v>na</v>
      </c>
      <c r="Q1233" s="12" t="str">
        <f>IF(ISERROR(VLOOKUP(B1233,'DOT-USD'!$A$2:$E$761,5,0)),"na",VLOOKUP(B1233,'DOT-USD'!$A$2:$E$761,5,0))</f>
        <v>na</v>
      </c>
      <c r="R1233" s="14" t="str">
        <f>IF(ISERROR(VLOOKUP(B1233,'DOGE-USD'!$A$2:$G$1776,5,0)),"na",VLOOKUP(B1233,'DOGE-USD'!$A$2:$G$1776,5,0))</f>
        <v>na</v>
      </c>
      <c r="S1233" s="14" t="str">
        <f>IF(ISERROR(VLOOKUP(B1233,'SHIB-USD'!$A$2:$G$780,5,0)),"na",VLOOKUP(B1233,'SHIB-USD'!$A$2:$G$780,5,0))</f>
        <v>na</v>
      </c>
      <c r="T1233" s="12" t="str">
        <f>IF(ISERROR(VLOOKUP(B1233,'Uni-USD'!$A$2:$G$735,5,0)),"na",VLOOKUP(B1233,'Uni-USD'!$A$2:$G$735,5,0))</f>
        <v>na</v>
      </c>
      <c r="U1233">
        <f>IF(ISERROR(VLOOKUP(B1233,Crude!$A$2:$G$1264,5,0)),"na",VLOOKUP(B1233,Crude!$A$2:$G$1264,5,0))</f>
        <v>51.88</v>
      </c>
      <c r="V1233">
        <f>IF(ISERROR(VLOOKUP(B1233,Wheat!$A$2:$G$1264,5,0)),"na",VLOOKUP(B1233,Wheat!$A$2:$G$1264,5,0))</f>
        <v>434.75</v>
      </c>
    </row>
    <row r="1234" spans="1:22" x14ac:dyDescent="0.35">
      <c r="A1234">
        <f t="shared" si="19"/>
        <v>2017</v>
      </c>
      <c r="B1234" s="10">
        <v>43024</v>
      </c>
      <c r="C1234" s="11">
        <f>VLOOKUP(B1234,Yields!$A$2:$B$1680,2,0)</f>
        <v>0.97</v>
      </c>
      <c r="D1234" s="11">
        <f>IF(ISERROR(VLOOKUP(B1234,Silver!$A$2:$G$1265,5,0)),"na",VLOOKUP(B1234,Silver!$A$2:$G$1265,5,0))</f>
        <v>17.315000000000001</v>
      </c>
      <c r="E1234" s="11">
        <f>IF(ISERROR(VLOOKUP(B1234,Gold!$A$2:$G$1264,5,0)),"na",VLOOKUP(B1234,Gold!$A$2:$G$1264,5,0))</f>
        <v>1299.9000000000001</v>
      </c>
      <c r="F1234" s="13">
        <f>IF(ISERROR(VLOOKUP(B1234,FXAIX!$A$2:$G$1259,5,0)),"na",VLOOKUP(B1234,FXAIX!$A$2:$G$1259,5,0))</f>
        <v>89.480002999999996</v>
      </c>
      <c r="G1234" s="13">
        <f>IF(ISERROR(VLOOKUP(B1234,SP500v2!$A$2:$G$1259,5,0)),"na",VLOOKUP(B1234,SP500v2!$A$2:$G$1259,5,0))</f>
        <v>2557.64</v>
      </c>
      <c r="H1234" s="13">
        <f>IF(ISERROR(VLOOKUP(B1234,'ishare R3000 ETF'!$A$2:$G$1260,4,0)),"na",VLOOKUP(B1234,'ishare R3000 ETF'!$A$2:$G$1260,4,0))</f>
        <v>151.30999800000001</v>
      </c>
      <c r="I1234" s="13">
        <f>IF(ISERROR(VLOOKUP(B1234,'^IXIC'!$A$2:$E$1260,5,0)),"na",VLOOKUP(B1234,'^IXIC'!$A$2:$E$1260,5,0))</f>
        <v>6624</v>
      </c>
      <c r="J1234" s="12">
        <f>IF(ISERROR(VLOOKUP(B1234,'Russell 2000'!$A$1:$E$1260,5,0)),"na",VLOOKUP(B1234,'Russell 2000'!$A$1:$E$1260,5,0))</f>
        <v>1502.6800539999999</v>
      </c>
      <c r="K1234" s="12">
        <f>IF(ISERROR(VLOOKUP(B1234,'EURUSD=X'!$A$2:$E$1307,4,0)),"na",VLOOKUP(B1234,'EURUSD=X'!$A$2:$E$1307,4,0))</f>
        <v>1.1781060000000001</v>
      </c>
      <c r="L1234" s="12" t="str">
        <f>IF(ISERROR(VLOOKUP(B1234,'ETH-USD'!$A$2:$E$1776,5,0)),"na",VLOOKUP(B1234,'ETH-USD'!$A$2:$E$1776,5,0))</f>
        <v>na</v>
      </c>
      <c r="M1234" s="13">
        <f>IF(ISERROR(VLOOKUP(B1234,'BTC-USD'!$A$2:$E$1828,5,0)),"na",(VLOOKUP(B1234,'BTC-USD'!$A$2:$E$1828,5,0)))</f>
        <v>5725.5898440000001</v>
      </c>
      <c r="N1234" s="12" t="str">
        <f>IF(ISERROR(VLOOKUP(B1234,'SOL-USD'!$A$2:$E$893,5,0)),"na",VLOOKUP(B1234,'SOL-USD'!$A$2:$E$893,5,0))</f>
        <v>na</v>
      </c>
      <c r="O1234" s="12" t="str">
        <f>IF(ISERROR(VLOOKUP(B1234,'AVAX-USD'!$A$2:$E$799,5,0)),"na",VLOOKUP(B1234,'AVAX-USD'!$A$2:$E$799,5,0))</f>
        <v>na</v>
      </c>
      <c r="P1234" s="12" t="str">
        <f>IF(ISERROR(VLOOKUP(B1234,'ADA-USD'!$A$2:$E$1776,5,0)),"na",VLOOKUP(B1234,'ADA-USD'!$A$2:$E$1776,5,0))</f>
        <v>na</v>
      </c>
      <c r="Q1234" s="12" t="str">
        <f>IF(ISERROR(VLOOKUP(B1234,'DOT-USD'!$A$2:$E$761,5,0)),"na",VLOOKUP(B1234,'DOT-USD'!$A$2:$E$761,5,0))</f>
        <v>na</v>
      </c>
      <c r="R1234" s="14" t="str">
        <f>IF(ISERROR(VLOOKUP(B1234,'DOGE-USD'!$A$2:$G$1776,5,0)),"na",VLOOKUP(B1234,'DOGE-USD'!$A$2:$G$1776,5,0))</f>
        <v>na</v>
      </c>
      <c r="S1234" s="14" t="str">
        <f>IF(ISERROR(VLOOKUP(B1234,'SHIB-USD'!$A$2:$G$780,5,0)),"na",VLOOKUP(B1234,'SHIB-USD'!$A$2:$G$780,5,0))</f>
        <v>na</v>
      </c>
      <c r="T1234" s="12" t="str">
        <f>IF(ISERROR(VLOOKUP(B1234,'Uni-USD'!$A$2:$G$735,5,0)),"na",VLOOKUP(B1234,'Uni-USD'!$A$2:$G$735,5,0))</f>
        <v>na</v>
      </c>
      <c r="U1234">
        <f>IF(ISERROR(VLOOKUP(B1234,Crude!$A$2:$G$1264,5,0)),"na",VLOOKUP(B1234,Crude!$A$2:$G$1264,5,0))</f>
        <v>51.87</v>
      </c>
      <c r="V1234">
        <f>IF(ISERROR(VLOOKUP(B1234,Wheat!$A$2:$G$1264,5,0)),"na",VLOOKUP(B1234,Wheat!$A$2:$G$1264,5,0))</f>
        <v>436.5</v>
      </c>
    </row>
    <row r="1235" spans="1:22" x14ac:dyDescent="0.35">
      <c r="A1235">
        <f t="shared" si="19"/>
        <v>2017</v>
      </c>
      <c r="B1235" s="10">
        <v>43021</v>
      </c>
      <c r="C1235" s="11">
        <f>VLOOKUP(B1235,Yields!$A$2:$B$1680,2,0)</f>
        <v>0.97</v>
      </c>
      <c r="D1235" s="11">
        <f>IF(ISERROR(VLOOKUP(B1235,Silver!$A$2:$G$1265,5,0)),"na",VLOOKUP(B1235,Silver!$A$2:$G$1265,5,0))</f>
        <v>17.355</v>
      </c>
      <c r="E1235" s="11">
        <f>IF(ISERROR(VLOOKUP(B1235,Gold!$A$2:$G$1264,5,0)),"na",VLOOKUP(B1235,Gold!$A$2:$G$1264,5,0))</f>
        <v>1301.5</v>
      </c>
      <c r="F1235" s="13">
        <f>IF(ISERROR(VLOOKUP(B1235,FXAIX!$A$2:$G$1259,5,0)),"na",VLOOKUP(B1235,FXAIX!$A$2:$G$1259,5,0))</f>
        <v>89.32</v>
      </c>
      <c r="G1235" s="13">
        <f>IF(ISERROR(VLOOKUP(B1235,SP500v2!$A$2:$G$1259,5,0)),"na",VLOOKUP(B1235,SP500v2!$A$2:$G$1259,5,0))</f>
        <v>2553.17</v>
      </c>
      <c r="H1235" s="13">
        <f>IF(ISERROR(VLOOKUP(B1235,'ishare R3000 ETF'!$A$2:$G$1260,4,0)),"na",VLOOKUP(B1235,'ishare R3000 ETF'!$A$2:$G$1260,4,0))</f>
        <v>151.28999300000001</v>
      </c>
      <c r="I1235" s="13">
        <f>IF(ISERROR(VLOOKUP(B1235,'^IXIC'!$A$2:$E$1260,5,0)),"na",VLOOKUP(B1235,'^IXIC'!$A$2:$E$1260,5,0))</f>
        <v>6605.7998049999997</v>
      </c>
      <c r="J1235" s="12">
        <f>IF(ISERROR(VLOOKUP(B1235,'Russell 2000'!$A$1:$E$1260,5,0)),"na",VLOOKUP(B1235,'Russell 2000'!$A$1:$E$1260,5,0))</f>
        <v>1502.660034</v>
      </c>
      <c r="K1235" s="12">
        <f>IF(ISERROR(VLOOKUP(B1235,'EURUSD=X'!$A$2:$E$1307,4,0)),"na",VLOOKUP(B1235,'EURUSD=X'!$A$2:$E$1307,4,0))</f>
        <v>1.1806239999999999</v>
      </c>
      <c r="L1235" s="12" t="str">
        <f>IF(ISERROR(VLOOKUP(B1235,'ETH-USD'!$A$2:$E$1776,5,0)),"na",VLOOKUP(B1235,'ETH-USD'!$A$2:$E$1776,5,0))</f>
        <v>na</v>
      </c>
      <c r="M1235" s="13">
        <f>IF(ISERROR(VLOOKUP(B1235,'BTC-USD'!$A$2:$E$1828,5,0)),"na",(VLOOKUP(B1235,'BTC-USD'!$A$2:$E$1828,5,0)))</f>
        <v>5647.2099609999996</v>
      </c>
      <c r="N1235" s="12" t="str">
        <f>IF(ISERROR(VLOOKUP(B1235,'SOL-USD'!$A$2:$E$893,5,0)),"na",VLOOKUP(B1235,'SOL-USD'!$A$2:$E$893,5,0))</f>
        <v>na</v>
      </c>
      <c r="O1235" s="12" t="str">
        <f>IF(ISERROR(VLOOKUP(B1235,'AVAX-USD'!$A$2:$E$799,5,0)),"na",VLOOKUP(B1235,'AVAX-USD'!$A$2:$E$799,5,0))</f>
        <v>na</v>
      </c>
      <c r="P1235" s="12" t="str">
        <f>IF(ISERROR(VLOOKUP(B1235,'ADA-USD'!$A$2:$E$1776,5,0)),"na",VLOOKUP(B1235,'ADA-USD'!$A$2:$E$1776,5,0))</f>
        <v>na</v>
      </c>
      <c r="Q1235" s="12" t="str">
        <f>IF(ISERROR(VLOOKUP(B1235,'DOT-USD'!$A$2:$E$761,5,0)),"na",VLOOKUP(B1235,'DOT-USD'!$A$2:$E$761,5,0))</f>
        <v>na</v>
      </c>
      <c r="R1235" s="14" t="str">
        <f>IF(ISERROR(VLOOKUP(B1235,'DOGE-USD'!$A$2:$G$1776,5,0)),"na",VLOOKUP(B1235,'DOGE-USD'!$A$2:$G$1776,5,0))</f>
        <v>na</v>
      </c>
      <c r="S1235" s="14" t="str">
        <f>IF(ISERROR(VLOOKUP(B1235,'SHIB-USD'!$A$2:$G$780,5,0)),"na",VLOOKUP(B1235,'SHIB-USD'!$A$2:$G$780,5,0))</f>
        <v>na</v>
      </c>
      <c r="T1235" s="12" t="str">
        <f>IF(ISERROR(VLOOKUP(B1235,'Uni-USD'!$A$2:$G$735,5,0)),"na",VLOOKUP(B1235,'Uni-USD'!$A$2:$G$735,5,0))</f>
        <v>na</v>
      </c>
      <c r="U1235">
        <f>IF(ISERROR(VLOOKUP(B1235,Crude!$A$2:$G$1264,5,0)),"na",VLOOKUP(B1235,Crude!$A$2:$G$1264,5,0))</f>
        <v>51.45</v>
      </c>
      <c r="V1235">
        <f>IF(ISERROR(VLOOKUP(B1235,Wheat!$A$2:$G$1264,5,0)),"na",VLOOKUP(B1235,Wheat!$A$2:$G$1264,5,0))</f>
        <v>439.5</v>
      </c>
    </row>
    <row r="1236" spans="1:22" x14ac:dyDescent="0.35">
      <c r="A1236">
        <f t="shared" si="19"/>
        <v>2017</v>
      </c>
      <c r="B1236" s="10">
        <v>43020</v>
      </c>
      <c r="C1236" s="11">
        <f>VLOOKUP(B1236,Yields!$A$2:$B$1680,2,0)</f>
        <v>0.99</v>
      </c>
      <c r="D1236" s="11">
        <f>IF(ISERROR(VLOOKUP(B1236,Silver!$A$2:$G$1265,5,0)),"na",VLOOKUP(B1236,Silver!$A$2:$G$1265,5,0))</f>
        <v>17.210999999999999</v>
      </c>
      <c r="E1236" s="11">
        <f>IF(ISERROR(VLOOKUP(B1236,Gold!$A$2:$G$1264,5,0)),"na",VLOOKUP(B1236,Gold!$A$2:$G$1264,5,0))</f>
        <v>1293.3</v>
      </c>
      <c r="F1236" s="13">
        <f>IF(ISERROR(VLOOKUP(B1236,FXAIX!$A$2:$G$1259,5,0)),"na",VLOOKUP(B1236,FXAIX!$A$2:$G$1259,5,0))</f>
        <v>89.25</v>
      </c>
      <c r="G1236" s="13">
        <f>IF(ISERROR(VLOOKUP(B1236,SP500v2!$A$2:$G$1259,5,0)),"na",VLOOKUP(B1236,SP500v2!$A$2:$G$1259,5,0))</f>
        <v>2550.9299999999998</v>
      </c>
      <c r="H1236" s="13">
        <f>IF(ISERROR(VLOOKUP(B1236,'ishare R3000 ETF'!$A$2:$G$1260,4,0)),"na",VLOOKUP(B1236,'ishare R3000 ETF'!$A$2:$G$1260,4,0))</f>
        <v>151.11999499999999</v>
      </c>
      <c r="I1236" s="13">
        <f>IF(ISERROR(VLOOKUP(B1236,'^IXIC'!$A$2:$E$1260,5,0)),"na",VLOOKUP(B1236,'^IXIC'!$A$2:$E$1260,5,0))</f>
        <v>6591.5097660000001</v>
      </c>
      <c r="J1236" s="12">
        <f>IF(ISERROR(VLOOKUP(B1236,'Russell 2000'!$A$1:$E$1260,5,0)),"na",VLOOKUP(B1236,'Russell 2000'!$A$1:$E$1260,5,0))</f>
        <v>1505.160034</v>
      </c>
      <c r="K1236" s="12">
        <f>IF(ISERROR(VLOOKUP(B1236,'EURUSD=X'!$A$2:$E$1307,4,0)),"na",VLOOKUP(B1236,'EURUSD=X'!$A$2:$E$1307,4,0))</f>
        <v>1.1831799999999999</v>
      </c>
      <c r="L1236" s="12" t="str">
        <f>IF(ISERROR(VLOOKUP(B1236,'ETH-USD'!$A$2:$E$1776,5,0)),"na",VLOOKUP(B1236,'ETH-USD'!$A$2:$E$1776,5,0))</f>
        <v>na</v>
      </c>
      <c r="M1236" s="13">
        <f>IF(ISERROR(VLOOKUP(B1236,'BTC-USD'!$A$2:$E$1828,5,0)),"na",(VLOOKUP(B1236,'BTC-USD'!$A$2:$E$1828,5,0)))</f>
        <v>5446.9101559999999</v>
      </c>
      <c r="N1236" s="12" t="str">
        <f>IF(ISERROR(VLOOKUP(B1236,'SOL-USD'!$A$2:$E$893,5,0)),"na",VLOOKUP(B1236,'SOL-USD'!$A$2:$E$893,5,0))</f>
        <v>na</v>
      </c>
      <c r="O1236" s="12" t="str">
        <f>IF(ISERROR(VLOOKUP(B1236,'AVAX-USD'!$A$2:$E$799,5,0)),"na",VLOOKUP(B1236,'AVAX-USD'!$A$2:$E$799,5,0))</f>
        <v>na</v>
      </c>
      <c r="P1236" s="12" t="str">
        <f>IF(ISERROR(VLOOKUP(B1236,'ADA-USD'!$A$2:$E$1776,5,0)),"na",VLOOKUP(B1236,'ADA-USD'!$A$2:$E$1776,5,0))</f>
        <v>na</v>
      </c>
      <c r="Q1236" s="12" t="str">
        <f>IF(ISERROR(VLOOKUP(B1236,'DOT-USD'!$A$2:$E$761,5,0)),"na",VLOOKUP(B1236,'DOT-USD'!$A$2:$E$761,5,0))</f>
        <v>na</v>
      </c>
      <c r="R1236" s="14" t="str">
        <f>IF(ISERROR(VLOOKUP(B1236,'DOGE-USD'!$A$2:$G$1776,5,0)),"na",VLOOKUP(B1236,'DOGE-USD'!$A$2:$G$1776,5,0))</f>
        <v>na</v>
      </c>
      <c r="S1236" s="14" t="str">
        <f>IF(ISERROR(VLOOKUP(B1236,'SHIB-USD'!$A$2:$G$780,5,0)),"na",VLOOKUP(B1236,'SHIB-USD'!$A$2:$G$780,5,0))</f>
        <v>na</v>
      </c>
      <c r="T1236" s="12" t="str">
        <f>IF(ISERROR(VLOOKUP(B1236,'Uni-USD'!$A$2:$G$735,5,0)),"na",VLOOKUP(B1236,'Uni-USD'!$A$2:$G$735,5,0))</f>
        <v>na</v>
      </c>
      <c r="U1236">
        <f>IF(ISERROR(VLOOKUP(B1236,Crude!$A$2:$G$1264,5,0)),"na",VLOOKUP(B1236,Crude!$A$2:$G$1264,5,0))</f>
        <v>50.6</v>
      </c>
      <c r="V1236">
        <f>IF(ISERROR(VLOOKUP(B1236,Wheat!$A$2:$G$1264,5,0)),"na",VLOOKUP(B1236,Wheat!$A$2:$G$1264,5,0))</f>
        <v>430.5</v>
      </c>
    </row>
    <row r="1237" spans="1:22" x14ac:dyDescent="0.35">
      <c r="A1237">
        <f t="shared" si="19"/>
        <v>2017</v>
      </c>
      <c r="B1237" s="10">
        <v>43019</v>
      </c>
      <c r="C1237" s="11">
        <f>VLOOKUP(B1237,Yields!$A$2:$B$1680,2,0)</f>
        <v>1.04</v>
      </c>
      <c r="D1237" s="11">
        <f>IF(ISERROR(VLOOKUP(B1237,Silver!$A$2:$G$1265,5,0)),"na",VLOOKUP(B1237,Silver!$A$2:$G$1265,5,0))</f>
        <v>17.081</v>
      </c>
      <c r="E1237" s="11">
        <f>IF(ISERROR(VLOOKUP(B1237,Gold!$A$2:$G$1264,5,0)),"na",VLOOKUP(B1237,Gold!$A$2:$G$1264,5,0))</f>
        <v>1285.8</v>
      </c>
      <c r="F1237" s="13">
        <f>IF(ISERROR(VLOOKUP(B1237,FXAIX!$A$2:$G$1259,5,0)),"na",VLOOKUP(B1237,FXAIX!$A$2:$G$1259,5,0))</f>
        <v>89.389999000000003</v>
      </c>
      <c r="G1237" s="13">
        <f>IF(ISERROR(VLOOKUP(B1237,SP500v2!$A$2:$G$1259,5,0)),"na",VLOOKUP(B1237,SP500v2!$A$2:$G$1259,5,0))</f>
        <v>2555.2399999999998</v>
      </c>
      <c r="H1237" s="13">
        <f>IF(ISERROR(VLOOKUP(B1237,'ishare R3000 ETF'!$A$2:$G$1260,4,0)),"na",VLOOKUP(B1237,'ishare R3000 ETF'!$A$2:$G$1260,4,0))</f>
        <v>151.08999600000001</v>
      </c>
      <c r="I1237" s="13">
        <f>IF(ISERROR(VLOOKUP(B1237,'^IXIC'!$A$2:$E$1260,5,0)),"na",VLOOKUP(B1237,'^IXIC'!$A$2:$E$1260,5,0))</f>
        <v>6603.5498049999997</v>
      </c>
      <c r="J1237" s="12">
        <f>IF(ISERROR(VLOOKUP(B1237,'Russell 2000'!$A$1:$E$1260,5,0)),"na",VLOOKUP(B1237,'Russell 2000'!$A$1:$E$1260,5,0))</f>
        <v>1506.920044</v>
      </c>
      <c r="K1237" s="12">
        <f>IF(ISERROR(VLOOKUP(B1237,'EURUSD=X'!$A$2:$E$1307,4,0)),"na",VLOOKUP(B1237,'EURUSD=X'!$A$2:$E$1307,4,0))</f>
        <v>1.179635</v>
      </c>
      <c r="L1237" s="12" t="str">
        <f>IF(ISERROR(VLOOKUP(B1237,'ETH-USD'!$A$2:$E$1776,5,0)),"na",VLOOKUP(B1237,'ETH-USD'!$A$2:$E$1776,5,0))</f>
        <v>na</v>
      </c>
      <c r="M1237" s="13">
        <f>IF(ISERROR(VLOOKUP(B1237,'BTC-USD'!$A$2:$E$1828,5,0)),"na",(VLOOKUP(B1237,'BTC-USD'!$A$2:$E$1828,5,0)))</f>
        <v>4826.4799800000001</v>
      </c>
      <c r="N1237" s="12" t="str">
        <f>IF(ISERROR(VLOOKUP(B1237,'SOL-USD'!$A$2:$E$893,5,0)),"na",VLOOKUP(B1237,'SOL-USD'!$A$2:$E$893,5,0))</f>
        <v>na</v>
      </c>
      <c r="O1237" s="12" t="str">
        <f>IF(ISERROR(VLOOKUP(B1237,'AVAX-USD'!$A$2:$E$799,5,0)),"na",VLOOKUP(B1237,'AVAX-USD'!$A$2:$E$799,5,0))</f>
        <v>na</v>
      </c>
      <c r="P1237" s="12" t="str">
        <f>IF(ISERROR(VLOOKUP(B1237,'ADA-USD'!$A$2:$E$1776,5,0)),"na",VLOOKUP(B1237,'ADA-USD'!$A$2:$E$1776,5,0))</f>
        <v>na</v>
      </c>
      <c r="Q1237" s="12" t="str">
        <f>IF(ISERROR(VLOOKUP(B1237,'DOT-USD'!$A$2:$E$761,5,0)),"na",VLOOKUP(B1237,'DOT-USD'!$A$2:$E$761,5,0))</f>
        <v>na</v>
      </c>
      <c r="R1237" s="14" t="str">
        <f>IF(ISERROR(VLOOKUP(B1237,'DOGE-USD'!$A$2:$G$1776,5,0)),"na",VLOOKUP(B1237,'DOGE-USD'!$A$2:$G$1776,5,0))</f>
        <v>na</v>
      </c>
      <c r="S1237" s="14" t="str">
        <f>IF(ISERROR(VLOOKUP(B1237,'SHIB-USD'!$A$2:$G$780,5,0)),"na",VLOOKUP(B1237,'SHIB-USD'!$A$2:$G$780,5,0))</f>
        <v>na</v>
      </c>
      <c r="T1237" s="12" t="str">
        <f>IF(ISERROR(VLOOKUP(B1237,'Uni-USD'!$A$2:$G$735,5,0)),"na",VLOOKUP(B1237,'Uni-USD'!$A$2:$G$735,5,0))</f>
        <v>na</v>
      </c>
      <c r="U1237">
        <f>IF(ISERROR(VLOOKUP(B1237,Crude!$A$2:$G$1264,5,0)),"na",VLOOKUP(B1237,Crude!$A$2:$G$1264,5,0))</f>
        <v>51.3</v>
      </c>
      <c r="V1237">
        <f>IF(ISERROR(VLOOKUP(B1237,Wheat!$A$2:$G$1264,5,0)),"na",VLOOKUP(B1237,Wheat!$A$2:$G$1264,5,0))</f>
        <v>433.25</v>
      </c>
    </row>
    <row r="1238" spans="1:22" x14ac:dyDescent="0.35">
      <c r="A1238">
        <f t="shared" si="19"/>
        <v>2017</v>
      </c>
      <c r="B1238" s="10">
        <v>43018</v>
      </c>
      <c r="C1238" s="11">
        <f>VLOOKUP(B1238,Yields!$A$2:$B$1680,2,0)</f>
        <v>1.03</v>
      </c>
      <c r="D1238" s="11">
        <f>IF(ISERROR(VLOOKUP(B1238,Silver!$A$2:$G$1265,5,0)),"na",VLOOKUP(B1238,Silver!$A$2:$G$1265,5,0))</f>
        <v>17.155000000000001</v>
      </c>
      <c r="E1238" s="11">
        <f>IF(ISERROR(VLOOKUP(B1238,Gold!$A$2:$G$1264,5,0)),"na",VLOOKUP(B1238,Gold!$A$2:$G$1264,5,0))</f>
        <v>1290.5999999999999</v>
      </c>
      <c r="F1238" s="13">
        <f>IF(ISERROR(VLOOKUP(B1238,FXAIX!$A$2:$G$1259,5,0)),"na",VLOOKUP(B1238,FXAIX!$A$2:$G$1259,5,0))</f>
        <v>89.230002999999996</v>
      </c>
      <c r="G1238" s="13">
        <f>IF(ISERROR(VLOOKUP(B1238,SP500v2!$A$2:$G$1259,5,0)),"na",VLOOKUP(B1238,SP500v2!$A$2:$G$1259,5,0))</f>
        <v>2550.64</v>
      </c>
      <c r="H1238" s="13">
        <f>IF(ISERROR(VLOOKUP(B1238,'ishare R3000 ETF'!$A$2:$G$1260,4,0)),"na",VLOOKUP(B1238,'ishare R3000 ETF'!$A$2:$G$1260,4,0))</f>
        <v>150.91000399999999</v>
      </c>
      <c r="I1238" s="13">
        <f>IF(ISERROR(VLOOKUP(B1238,'^IXIC'!$A$2:$E$1260,5,0)),"na",VLOOKUP(B1238,'^IXIC'!$A$2:$E$1260,5,0))</f>
        <v>6587.25</v>
      </c>
      <c r="J1238" s="12">
        <f>IF(ISERROR(VLOOKUP(B1238,'Russell 2000'!$A$1:$E$1260,5,0)),"na",VLOOKUP(B1238,'Russell 2000'!$A$1:$E$1260,5,0))</f>
        <v>1508.01001</v>
      </c>
      <c r="K1238" s="12">
        <f>IF(ISERROR(VLOOKUP(B1238,'EURUSD=X'!$A$2:$E$1307,4,0)),"na",VLOOKUP(B1238,'EURUSD=X'!$A$2:$E$1307,4,0))</f>
        <v>1.174191</v>
      </c>
      <c r="L1238" s="12" t="str">
        <f>IF(ISERROR(VLOOKUP(B1238,'ETH-USD'!$A$2:$E$1776,5,0)),"na",VLOOKUP(B1238,'ETH-USD'!$A$2:$E$1776,5,0))</f>
        <v>na</v>
      </c>
      <c r="M1238" s="13">
        <f>IF(ISERROR(VLOOKUP(B1238,'BTC-USD'!$A$2:$E$1828,5,0)),"na",(VLOOKUP(B1238,'BTC-USD'!$A$2:$E$1828,5,0)))</f>
        <v>4781.9902339999999</v>
      </c>
      <c r="N1238" s="12" t="str">
        <f>IF(ISERROR(VLOOKUP(B1238,'SOL-USD'!$A$2:$E$893,5,0)),"na",VLOOKUP(B1238,'SOL-USD'!$A$2:$E$893,5,0))</f>
        <v>na</v>
      </c>
      <c r="O1238" s="12" t="str">
        <f>IF(ISERROR(VLOOKUP(B1238,'AVAX-USD'!$A$2:$E$799,5,0)),"na",VLOOKUP(B1238,'AVAX-USD'!$A$2:$E$799,5,0))</f>
        <v>na</v>
      </c>
      <c r="P1238" s="12" t="str">
        <f>IF(ISERROR(VLOOKUP(B1238,'ADA-USD'!$A$2:$E$1776,5,0)),"na",VLOOKUP(B1238,'ADA-USD'!$A$2:$E$1776,5,0))</f>
        <v>na</v>
      </c>
      <c r="Q1238" s="12" t="str">
        <f>IF(ISERROR(VLOOKUP(B1238,'DOT-USD'!$A$2:$E$761,5,0)),"na",VLOOKUP(B1238,'DOT-USD'!$A$2:$E$761,5,0))</f>
        <v>na</v>
      </c>
      <c r="R1238" s="14" t="str">
        <f>IF(ISERROR(VLOOKUP(B1238,'DOGE-USD'!$A$2:$G$1776,5,0)),"na",VLOOKUP(B1238,'DOGE-USD'!$A$2:$G$1776,5,0))</f>
        <v>na</v>
      </c>
      <c r="S1238" s="14" t="str">
        <f>IF(ISERROR(VLOOKUP(B1238,'SHIB-USD'!$A$2:$G$780,5,0)),"na",VLOOKUP(B1238,'SHIB-USD'!$A$2:$G$780,5,0))</f>
        <v>na</v>
      </c>
      <c r="T1238" s="12" t="str">
        <f>IF(ISERROR(VLOOKUP(B1238,'Uni-USD'!$A$2:$G$735,5,0)),"na",VLOOKUP(B1238,'Uni-USD'!$A$2:$G$735,5,0))</f>
        <v>na</v>
      </c>
      <c r="U1238">
        <f>IF(ISERROR(VLOOKUP(B1238,Crude!$A$2:$G$1264,5,0)),"na",VLOOKUP(B1238,Crude!$A$2:$G$1264,5,0))</f>
        <v>50.92</v>
      </c>
      <c r="V1238">
        <f>IF(ISERROR(VLOOKUP(B1238,Wheat!$A$2:$G$1264,5,0)),"na",VLOOKUP(B1238,Wheat!$A$2:$G$1264,5,0))</f>
        <v>435.25</v>
      </c>
    </row>
    <row r="1239" spans="1:22" x14ac:dyDescent="0.35">
      <c r="A1239">
        <f t="shared" si="19"/>
        <v>2017</v>
      </c>
      <c r="B1239" s="10">
        <v>43014</v>
      </c>
      <c r="C1239" s="11">
        <f>VLOOKUP(B1239,Yields!$A$2:$B$1680,2,0)</f>
        <v>1.03</v>
      </c>
      <c r="D1239" s="11">
        <f>IF(ISERROR(VLOOKUP(B1239,Silver!$A$2:$G$1265,5,0)),"na",VLOOKUP(B1239,Silver!$A$2:$G$1265,5,0))</f>
        <v>16.734000000000002</v>
      </c>
      <c r="E1239" s="11">
        <f>IF(ISERROR(VLOOKUP(B1239,Gold!$A$2:$G$1264,5,0)),"na",VLOOKUP(B1239,Gold!$A$2:$G$1264,5,0))</f>
        <v>1271.5999999999999</v>
      </c>
      <c r="F1239" s="13">
        <f>IF(ISERROR(VLOOKUP(B1239,FXAIX!$A$2:$G$1259,5,0)),"na",VLOOKUP(B1239,FXAIX!$A$2:$G$1259,5,0))</f>
        <v>89.18</v>
      </c>
      <c r="G1239" s="13">
        <f>IF(ISERROR(VLOOKUP(B1239,SP500v2!$A$2:$G$1259,5,0)),"na",VLOOKUP(B1239,SP500v2!$A$2:$G$1259,5,0))</f>
        <v>2549.33</v>
      </c>
      <c r="H1239" s="13">
        <f>IF(ISERROR(VLOOKUP(B1239,'ishare R3000 ETF'!$A$2:$G$1260,4,0)),"na",VLOOKUP(B1239,'ishare R3000 ETF'!$A$2:$G$1260,4,0))</f>
        <v>150.86999499999999</v>
      </c>
      <c r="I1239" s="13">
        <f>IF(ISERROR(VLOOKUP(B1239,'^IXIC'!$A$2:$E$1260,5,0)),"na",VLOOKUP(B1239,'^IXIC'!$A$2:$E$1260,5,0))</f>
        <v>6590.1801759999998</v>
      </c>
      <c r="J1239" s="12">
        <f>IF(ISERROR(VLOOKUP(B1239,'Russell 2000'!$A$1:$E$1260,5,0)),"na",VLOOKUP(B1239,'Russell 2000'!$A$1:$E$1260,5,0))</f>
        <v>1510.219971</v>
      </c>
      <c r="K1239" s="12">
        <f>IF(ISERROR(VLOOKUP(B1239,'EURUSD=X'!$A$2:$E$1307,4,0)),"na",VLOOKUP(B1239,'EURUSD=X'!$A$2:$E$1307,4,0))</f>
        <v>1.167133</v>
      </c>
      <c r="L1239" s="12" t="str">
        <f>IF(ISERROR(VLOOKUP(B1239,'ETH-USD'!$A$2:$E$1776,5,0)),"na",VLOOKUP(B1239,'ETH-USD'!$A$2:$E$1776,5,0))</f>
        <v>na</v>
      </c>
      <c r="M1239" s="13">
        <f>IF(ISERROR(VLOOKUP(B1239,'BTC-USD'!$A$2:$E$1828,5,0)),"na",(VLOOKUP(B1239,'BTC-USD'!$A$2:$E$1828,5,0)))</f>
        <v>4370.8100590000004</v>
      </c>
      <c r="N1239" s="12" t="str">
        <f>IF(ISERROR(VLOOKUP(B1239,'SOL-USD'!$A$2:$E$893,5,0)),"na",VLOOKUP(B1239,'SOL-USD'!$A$2:$E$893,5,0))</f>
        <v>na</v>
      </c>
      <c r="O1239" s="12" t="str">
        <f>IF(ISERROR(VLOOKUP(B1239,'AVAX-USD'!$A$2:$E$799,5,0)),"na",VLOOKUP(B1239,'AVAX-USD'!$A$2:$E$799,5,0))</f>
        <v>na</v>
      </c>
      <c r="P1239" s="12" t="str">
        <f>IF(ISERROR(VLOOKUP(B1239,'ADA-USD'!$A$2:$E$1776,5,0)),"na",VLOOKUP(B1239,'ADA-USD'!$A$2:$E$1776,5,0))</f>
        <v>na</v>
      </c>
      <c r="Q1239" s="12" t="str">
        <f>IF(ISERROR(VLOOKUP(B1239,'DOT-USD'!$A$2:$E$761,5,0)),"na",VLOOKUP(B1239,'DOT-USD'!$A$2:$E$761,5,0))</f>
        <v>na</v>
      </c>
      <c r="R1239" s="14" t="str">
        <f>IF(ISERROR(VLOOKUP(B1239,'DOGE-USD'!$A$2:$G$1776,5,0)),"na",VLOOKUP(B1239,'DOGE-USD'!$A$2:$G$1776,5,0))</f>
        <v>na</v>
      </c>
      <c r="S1239" s="14" t="str">
        <f>IF(ISERROR(VLOOKUP(B1239,'SHIB-USD'!$A$2:$G$780,5,0)),"na",VLOOKUP(B1239,'SHIB-USD'!$A$2:$G$780,5,0))</f>
        <v>na</v>
      </c>
      <c r="T1239" s="12" t="str">
        <f>IF(ISERROR(VLOOKUP(B1239,'Uni-USD'!$A$2:$G$735,5,0)),"na",VLOOKUP(B1239,'Uni-USD'!$A$2:$G$735,5,0))</f>
        <v>na</v>
      </c>
      <c r="U1239">
        <f>IF(ISERROR(VLOOKUP(B1239,Crude!$A$2:$G$1264,5,0)),"na",VLOOKUP(B1239,Crude!$A$2:$G$1264,5,0))</f>
        <v>49.29</v>
      </c>
      <c r="V1239">
        <f>IF(ISERROR(VLOOKUP(B1239,Wheat!$A$2:$G$1264,5,0)),"na",VLOOKUP(B1239,Wheat!$A$2:$G$1264,5,0))</f>
        <v>443.5</v>
      </c>
    </row>
    <row r="1240" spans="1:22" x14ac:dyDescent="0.35">
      <c r="A1240">
        <f t="shared" si="19"/>
        <v>2017</v>
      </c>
      <c r="B1240" s="10">
        <v>43013</v>
      </c>
      <c r="C1240" s="11">
        <f>VLOOKUP(B1240,Yields!$A$2:$B$1680,2,0)</f>
        <v>1.02</v>
      </c>
      <c r="D1240" s="11">
        <f>IF(ISERROR(VLOOKUP(B1240,Silver!$A$2:$G$1265,5,0)),"na",VLOOKUP(B1240,Silver!$A$2:$G$1265,5,0))</f>
        <v>16.582000000000001</v>
      </c>
      <c r="E1240" s="11">
        <f>IF(ISERROR(VLOOKUP(B1240,Gold!$A$2:$G$1264,5,0)),"na",VLOOKUP(B1240,Gold!$A$2:$G$1264,5,0))</f>
        <v>1269.9000000000001</v>
      </c>
      <c r="F1240" s="13">
        <f>IF(ISERROR(VLOOKUP(B1240,FXAIX!$A$2:$G$1259,5,0)),"na",VLOOKUP(B1240,FXAIX!$A$2:$G$1259,5,0))</f>
        <v>89.699996999999996</v>
      </c>
      <c r="G1240" s="13">
        <f>IF(ISERROR(VLOOKUP(B1240,SP500v2!$A$2:$G$1259,5,0)),"na",VLOOKUP(B1240,SP500v2!$A$2:$G$1259,5,0))</f>
        <v>2552.0700000000002</v>
      </c>
      <c r="H1240" s="13">
        <f>IF(ISERROR(VLOOKUP(B1240,'ishare R3000 ETF'!$A$2:$G$1260,4,0)),"na",VLOOKUP(B1240,'ishare R3000 ETF'!$A$2:$G$1260,4,0))</f>
        <v>150.679993</v>
      </c>
      <c r="I1240" s="13">
        <f>IF(ISERROR(VLOOKUP(B1240,'^IXIC'!$A$2:$E$1260,5,0)),"na",VLOOKUP(B1240,'^IXIC'!$A$2:$E$1260,5,0))</f>
        <v>6585.3598629999997</v>
      </c>
      <c r="J1240" s="12">
        <f>IF(ISERROR(VLOOKUP(B1240,'Russell 2000'!$A$1:$E$1260,5,0)),"na",VLOOKUP(B1240,'Russell 2000'!$A$1:$E$1260,5,0))</f>
        <v>1512.089966</v>
      </c>
      <c r="K1240" s="12">
        <f>IF(ISERROR(VLOOKUP(B1240,'EURUSD=X'!$A$2:$E$1307,4,0)),"na",VLOOKUP(B1240,'EURUSD=X'!$A$2:$E$1307,4,0))</f>
        <v>1.170385</v>
      </c>
      <c r="L1240" s="12" t="str">
        <f>IF(ISERROR(VLOOKUP(B1240,'ETH-USD'!$A$2:$E$1776,5,0)),"na",VLOOKUP(B1240,'ETH-USD'!$A$2:$E$1776,5,0))</f>
        <v>na</v>
      </c>
      <c r="M1240" s="13">
        <f>IF(ISERROR(VLOOKUP(B1240,'BTC-USD'!$A$2:$E$1828,5,0)),"na",(VLOOKUP(B1240,'BTC-USD'!$A$2:$E$1828,5,0)))</f>
        <v>4328.4101559999999</v>
      </c>
      <c r="N1240" s="12" t="str">
        <f>IF(ISERROR(VLOOKUP(B1240,'SOL-USD'!$A$2:$E$893,5,0)),"na",VLOOKUP(B1240,'SOL-USD'!$A$2:$E$893,5,0))</f>
        <v>na</v>
      </c>
      <c r="O1240" s="12" t="str">
        <f>IF(ISERROR(VLOOKUP(B1240,'AVAX-USD'!$A$2:$E$799,5,0)),"na",VLOOKUP(B1240,'AVAX-USD'!$A$2:$E$799,5,0))</f>
        <v>na</v>
      </c>
      <c r="P1240" s="12" t="str">
        <f>IF(ISERROR(VLOOKUP(B1240,'ADA-USD'!$A$2:$E$1776,5,0)),"na",VLOOKUP(B1240,'ADA-USD'!$A$2:$E$1776,5,0))</f>
        <v>na</v>
      </c>
      <c r="Q1240" s="12" t="str">
        <f>IF(ISERROR(VLOOKUP(B1240,'DOT-USD'!$A$2:$E$761,5,0)),"na",VLOOKUP(B1240,'DOT-USD'!$A$2:$E$761,5,0))</f>
        <v>na</v>
      </c>
      <c r="R1240" s="14" t="str">
        <f>IF(ISERROR(VLOOKUP(B1240,'DOGE-USD'!$A$2:$G$1776,5,0)),"na",VLOOKUP(B1240,'DOGE-USD'!$A$2:$G$1776,5,0))</f>
        <v>na</v>
      </c>
      <c r="S1240" s="14" t="str">
        <f>IF(ISERROR(VLOOKUP(B1240,'SHIB-USD'!$A$2:$G$780,5,0)),"na",VLOOKUP(B1240,'SHIB-USD'!$A$2:$G$780,5,0))</f>
        <v>na</v>
      </c>
      <c r="T1240" s="12" t="str">
        <f>IF(ISERROR(VLOOKUP(B1240,'Uni-USD'!$A$2:$G$735,5,0)),"na",VLOOKUP(B1240,'Uni-USD'!$A$2:$G$735,5,0))</f>
        <v>na</v>
      </c>
      <c r="U1240">
        <f>IF(ISERROR(VLOOKUP(B1240,Crude!$A$2:$G$1264,5,0)),"na",VLOOKUP(B1240,Crude!$A$2:$G$1264,5,0))</f>
        <v>50.79</v>
      </c>
      <c r="V1240">
        <f>IF(ISERROR(VLOOKUP(B1240,Wheat!$A$2:$G$1264,5,0)),"na",VLOOKUP(B1240,Wheat!$A$2:$G$1264,5,0))</f>
        <v>440.75</v>
      </c>
    </row>
    <row r="1241" spans="1:22" x14ac:dyDescent="0.35">
      <c r="A1241">
        <f t="shared" si="19"/>
        <v>2017</v>
      </c>
      <c r="B1241" s="10">
        <v>43012</v>
      </c>
      <c r="C1241" s="11">
        <f>VLOOKUP(B1241,Yields!$A$2:$B$1680,2,0)</f>
        <v>1</v>
      </c>
      <c r="D1241" s="11">
        <f>IF(ISERROR(VLOOKUP(B1241,Silver!$A$2:$G$1265,5,0)),"na",VLOOKUP(B1241,Silver!$A$2:$G$1265,5,0))</f>
        <v>16.562999999999999</v>
      </c>
      <c r="E1241" s="11">
        <f>IF(ISERROR(VLOOKUP(B1241,Gold!$A$2:$G$1264,5,0)),"na",VLOOKUP(B1241,Gold!$A$2:$G$1264,5,0))</f>
        <v>1273.7</v>
      </c>
      <c r="F1241" s="13">
        <f>IF(ISERROR(VLOOKUP(B1241,FXAIX!$A$2:$G$1259,5,0)),"na",VLOOKUP(B1241,FXAIX!$A$2:$G$1259,5,0))</f>
        <v>89.18</v>
      </c>
      <c r="G1241" s="13">
        <f>IF(ISERROR(VLOOKUP(B1241,SP500v2!$A$2:$G$1259,5,0)),"na",VLOOKUP(B1241,SP500v2!$A$2:$G$1259,5,0))</f>
        <v>2537.7399999999998</v>
      </c>
      <c r="H1241" s="13">
        <f>IF(ISERROR(VLOOKUP(B1241,'ishare R3000 ETF'!$A$2:$G$1260,4,0)),"na",VLOOKUP(B1241,'ishare R3000 ETF'!$A$2:$G$1260,4,0))</f>
        <v>150.179993</v>
      </c>
      <c r="I1241" s="13">
        <f>IF(ISERROR(VLOOKUP(B1241,'^IXIC'!$A$2:$E$1260,5,0)),"na",VLOOKUP(B1241,'^IXIC'!$A$2:$E$1260,5,0))</f>
        <v>6534.6298829999996</v>
      </c>
      <c r="J1241" s="12">
        <f>IF(ISERROR(VLOOKUP(B1241,'Russell 2000'!$A$1:$E$1260,5,0)),"na",VLOOKUP(B1241,'Russell 2000'!$A$1:$E$1260,5,0))</f>
        <v>1507.76001</v>
      </c>
      <c r="K1241" s="12">
        <f>IF(ISERROR(VLOOKUP(B1241,'EURUSD=X'!$A$2:$E$1307,4,0)),"na",VLOOKUP(B1241,'EURUSD=X'!$A$2:$E$1307,4,0))</f>
        <v>1.1747430000000001</v>
      </c>
      <c r="L1241" s="12" t="str">
        <f>IF(ISERROR(VLOOKUP(B1241,'ETH-USD'!$A$2:$E$1776,5,0)),"na",VLOOKUP(B1241,'ETH-USD'!$A$2:$E$1776,5,0))</f>
        <v>na</v>
      </c>
      <c r="M1241" s="13">
        <f>IF(ISERROR(VLOOKUP(B1241,'BTC-USD'!$A$2:$E$1828,5,0)),"na",(VLOOKUP(B1241,'BTC-USD'!$A$2:$E$1828,5,0)))</f>
        <v>4229.3598629999997</v>
      </c>
      <c r="N1241" s="12" t="str">
        <f>IF(ISERROR(VLOOKUP(B1241,'SOL-USD'!$A$2:$E$893,5,0)),"na",VLOOKUP(B1241,'SOL-USD'!$A$2:$E$893,5,0))</f>
        <v>na</v>
      </c>
      <c r="O1241" s="12" t="str">
        <f>IF(ISERROR(VLOOKUP(B1241,'AVAX-USD'!$A$2:$E$799,5,0)),"na",VLOOKUP(B1241,'AVAX-USD'!$A$2:$E$799,5,0))</f>
        <v>na</v>
      </c>
      <c r="P1241" s="12" t="str">
        <f>IF(ISERROR(VLOOKUP(B1241,'ADA-USD'!$A$2:$E$1776,5,0)),"na",VLOOKUP(B1241,'ADA-USD'!$A$2:$E$1776,5,0))</f>
        <v>na</v>
      </c>
      <c r="Q1241" s="12" t="str">
        <f>IF(ISERROR(VLOOKUP(B1241,'DOT-USD'!$A$2:$E$761,5,0)),"na",VLOOKUP(B1241,'DOT-USD'!$A$2:$E$761,5,0))</f>
        <v>na</v>
      </c>
      <c r="R1241" s="14" t="str">
        <f>IF(ISERROR(VLOOKUP(B1241,'DOGE-USD'!$A$2:$G$1776,5,0)),"na",VLOOKUP(B1241,'DOGE-USD'!$A$2:$G$1776,5,0))</f>
        <v>na</v>
      </c>
      <c r="S1241" s="14" t="str">
        <f>IF(ISERROR(VLOOKUP(B1241,'SHIB-USD'!$A$2:$G$780,5,0)),"na",VLOOKUP(B1241,'SHIB-USD'!$A$2:$G$780,5,0))</f>
        <v>na</v>
      </c>
      <c r="T1241" s="12" t="str">
        <f>IF(ISERROR(VLOOKUP(B1241,'Uni-USD'!$A$2:$G$735,5,0)),"na",VLOOKUP(B1241,'Uni-USD'!$A$2:$G$735,5,0))</f>
        <v>na</v>
      </c>
      <c r="U1241">
        <f>IF(ISERROR(VLOOKUP(B1241,Crude!$A$2:$G$1264,5,0)),"na",VLOOKUP(B1241,Crude!$A$2:$G$1264,5,0))</f>
        <v>49.98</v>
      </c>
      <c r="V1241">
        <f>IF(ISERROR(VLOOKUP(B1241,Wheat!$A$2:$G$1264,5,0)),"na",VLOOKUP(B1241,Wheat!$A$2:$G$1264,5,0))</f>
        <v>442</v>
      </c>
    </row>
    <row r="1242" spans="1:22" x14ac:dyDescent="0.35">
      <c r="A1242">
        <f t="shared" si="19"/>
        <v>2017</v>
      </c>
      <c r="B1242" s="10">
        <v>43011</v>
      </c>
      <c r="C1242" s="11">
        <f>VLOOKUP(B1242,Yields!$A$2:$B$1680,2,0)</f>
        <v>1.01</v>
      </c>
      <c r="D1242" s="11">
        <f>IF(ISERROR(VLOOKUP(B1242,Silver!$A$2:$G$1265,5,0)),"na",VLOOKUP(B1242,Silver!$A$2:$G$1265,5,0))</f>
        <v>16.581</v>
      </c>
      <c r="E1242" s="11">
        <f>IF(ISERROR(VLOOKUP(B1242,Gold!$A$2:$G$1264,5,0)),"na",VLOOKUP(B1242,Gold!$A$2:$G$1264,5,0))</f>
        <v>1271.5</v>
      </c>
      <c r="F1242" s="13">
        <f>IF(ISERROR(VLOOKUP(B1242,FXAIX!$A$2:$G$1259,5,0)),"na",VLOOKUP(B1242,FXAIX!$A$2:$G$1259,5,0))</f>
        <v>89.059997999999993</v>
      </c>
      <c r="G1242" s="13">
        <f>IF(ISERROR(VLOOKUP(B1242,SP500v2!$A$2:$G$1259,5,0)),"na",VLOOKUP(B1242,SP500v2!$A$2:$G$1259,5,0))</f>
        <v>2534.58</v>
      </c>
      <c r="H1242" s="13">
        <f>IF(ISERROR(VLOOKUP(B1242,'ishare R3000 ETF'!$A$2:$G$1260,4,0)),"na",VLOOKUP(B1242,'ishare R3000 ETF'!$A$2:$G$1260,4,0))</f>
        <v>149.85000600000001</v>
      </c>
      <c r="I1242" s="13">
        <f>IF(ISERROR(VLOOKUP(B1242,'^IXIC'!$A$2:$E$1260,5,0)),"na",VLOOKUP(B1242,'^IXIC'!$A$2:$E$1260,5,0))</f>
        <v>6531.7099609999996</v>
      </c>
      <c r="J1242" s="12">
        <f>IF(ISERROR(VLOOKUP(B1242,'Russell 2000'!$A$1:$E$1260,5,0)),"na",VLOOKUP(B1242,'Russell 2000'!$A$1:$E$1260,5,0))</f>
        <v>1511.969971</v>
      </c>
      <c r="K1242" s="12">
        <f>IF(ISERROR(VLOOKUP(B1242,'EURUSD=X'!$A$2:$E$1307,4,0)),"na",VLOOKUP(B1242,'EURUSD=X'!$A$2:$E$1307,4,0))</f>
        <v>1.1697409999999999</v>
      </c>
      <c r="L1242" s="12" t="str">
        <f>IF(ISERROR(VLOOKUP(B1242,'ETH-USD'!$A$2:$E$1776,5,0)),"na",VLOOKUP(B1242,'ETH-USD'!$A$2:$E$1776,5,0))</f>
        <v>na</v>
      </c>
      <c r="M1242" s="13">
        <f>IF(ISERROR(VLOOKUP(B1242,'BTC-USD'!$A$2:$E$1828,5,0)),"na",(VLOOKUP(B1242,'BTC-USD'!$A$2:$E$1828,5,0)))</f>
        <v>4317.4799800000001</v>
      </c>
      <c r="N1242" s="12" t="str">
        <f>IF(ISERROR(VLOOKUP(B1242,'SOL-USD'!$A$2:$E$893,5,0)),"na",VLOOKUP(B1242,'SOL-USD'!$A$2:$E$893,5,0))</f>
        <v>na</v>
      </c>
      <c r="O1242" s="12" t="str">
        <f>IF(ISERROR(VLOOKUP(B1242,'AVAX-USD'!$A$2:$E$799,5,0)),"na",VLOOKUP(B1242,'AVAX-USD'!$A$2:$E$799,5,0))</f>
        <v>na</v>
      </c>
      <c r="P1242" s="12" t="str">
        <f>IF(ISERROR(VLOOKUP(B1242,'ADA-USD'!$A$2:$E$1776,5,0)),"na",VLOOKUP(B1242,'ADA-USD'!$A$2:$E$1776,5,0))</f>
        <v>na</v>
      </c>
      <c r="Q1242" s="12" t="str">
        <f>IF(ISERROR(VLOOKUP(B1242,'DOT-USD'!$A$2:$E$761,5,0)),"na",VLOOKUP(B1242,'DOT-USD'!$A$2:$E$761,5,0))</f>
        <v>na</v>
      </c>
      <c r="R1242" s="14" t="str">
        <f>IF(ISERROR(VLOOKUP(B1242,'DOGE-USD'!$A$2:$G$1776,5,0)),"na",VLOOKUP(B1242,'DOGE-USD'!$A$2:$G$1776,5,0))</f>
        <v>na</v>
      </c>
      <c r="S1242" s="14" t="str">
        <f>IF(ISERROR(VLOOKUP(B1242,'SHIB-USD'!$A$2:$G$780,5,0)),"na",VLOOKUP(B1242,'SHIB-USD'!$A$2:$G$780,5,0))</f>
        <v>na</v>
      </c>
      <c r="T1242" s="12" t="str">
        <f>IF(ISERROR(VLOOKUP(B1242,'Uni-USD'!$A$2:$G$735,5,0)),"na",VLOOKUP(B1242,'Uni-USD'!$A$2:$G$735,5,0))</f>
        <v>na</v>
      </c>
      <c r="U1242">
        <f>IF(ISERROR(VLOOKUP(B1242,Crude!$A$2:$G$1264,5,0)),"na",VLOOKUP(B1242,Crude!$A$2:$G$1264,5,0))</f>
        <v>50.42</v>
      </c>
      <c r="V1242">
        <f>IF(ISERROR(VLOOKUP(B1242,Wheat!$A$2:$G$1264,5,0)),"na",VLOOKUP(B1242,Wheat!$A$2:$G$1264,5,0))</f>
        <v>448</v>
      </c>
    </row>
    <row r="1243" spans="1:22" x14ac:dyDescent="0.35">
      <c r="A1243">
        <f t="shared" si="19"/>
        <v>2017</v>
      </c>
      <c r="B1243" s="10">
        <v>43010</v>
      </c>
      <c r="C1243" s="11">
        <f>VLOOKUP(B1243,Yields!$A$2:$B$1680,2,0)</f>
        <v>0.95</v>
      </c>
      <c r="D1243" s="11">
        <f>IF(ISERROR(VLOOKUP(B1243,Silver!$A$2:$G$1265,5,0)),"na",VLOOKUP(B1243,Silver!$A$2:$G$1265,5,0))</f>
        <v>16.585000000000001</v>
      </c>
      <c r="E1243" s="11">
        <f>IF(ISERROR(VLOOKUP(B1243,Gold!$A$2:$G$1264,5,0)),"na",VLOOKUP(B1243,Gold!$A$2:$G$1264,5,0))</f>
        <v>1272.7</v>
      </c>
      <c r="F1243" s="13">
        <f>IF(ISERROR(VLOOKUP(B1243,FXAIX!$A$2:$G$1259,5,0)),"na",VLOOKUP(B1243,FXAIX!$A$2:$G$1259,5,0))</f>
        <v>88.860000999999997</v>
      </c>
      <c r="G1243" s="13">
        <f>IF(ISERROR(VLOOKUP(B1243,SP500v2!$A$2:$G$1259,5,0)),"na",VLOOKUP(B1243,SP500v2!$A$2:$G$1259,5,0))</f>
        <v>2529.12</v>
      </c>
      <c r="H1243" s="13">
        <f>IF(ISERROR(VLOOKUP(B1243,'ishare R3000 ETF'!$A$2:$G$1260,4,0)),"na",VLOOKUP(B1243,'ishare R3000 ETF'!$A$2:$G$1260,4,0))</f>
        <v>149.36000100000001</v>
      </c>
      <c r="I1243" s="13">
        <f>IF(ISERROR(VLOOKUP(B1243,'^IXIC'!$A$2:$E$1260,5,0)),"na",VLOOKUP(B1243,'^IXIC'!$A$2:$E$1260,5,0))</f>
        <v>6516.7202150000003</v>
      </c>
      <c r="J1243" s="12">
        <f>IF(ISERROR(VLOOKUP(B1243,'Russell 2000'!$A$1:$E$1260,5,0)),"na",VLOOKUP(B1243,'Russell 2000'!$A$1:$E$1260,5,0))</f>
        <v>1509.469971</v>
      </c>
      <c r="K1243" s="12">
        <f>IF(ISERROR(VLOOKUP(B1243,'EURUSD=X'!$A$2:$E$1307,4,0)),"na",VLOOKUP(B1243,'EURUSD=X'!$A$2:$E$1307,4,0))</f>
        <v>1.173117</v>
      </c>
      <c r="L1243" s="12" t="str">
        <f>IF(ISERROR(VLOOKUP(B1243,'ETH-USD'!$A$2:$E$1776,5,0)),"na",VLOOKUP(B1243,'ETH-USD'!$A$2:$E$1776,5,0))</f>
        <v>na</v>
      </c>
      <c r="M1243" s="13">
        <f>IF(ISERROR(VLOOKUP(B1243,'BTC-USD'!$A$2:$E$1828,5,0)),"na",(VLOOKUP(B1243,'BTC-USD'!$A$2:$E$1828,5,0)))</f>
        <v>4409.3198240000002</v>
      </c>
      <c r="N1243" s="12" t="str">
        <f>IF(ISERROR(VLOOKUP(B1243,'SOL-USD'!$A$2:$E$893,5,0)),"na",VLOOKUP(B1243,'SOL-USD'!$A$2:$E$893,5,0))</f>
        <v>na</v>
      </c>
      <c r="O1243" s="12" t="str">
        <f>IF(ISERROR(VLOOKUP(B1243,'AVAX-USD'!$A$2:$E$799,5,0)),"na",VLOOKUP(B1243,'AVAX-USD'!$A$2:$E$799,5,0))</f>
        <v>na</v>
      </c>
      <c r="P1243" s="12" t="str">
        <f>IF(ISERROR(VLOOKUP(B1243,'ADA-USD'!$A$2:$E$1776,5,0)),"na",VLOOKUP(B1243,'ADA-USD'!$A$2:$E$1776,5,0))</f>
        <v>na</v>
      </c>
      <c r="Q1243" s="12" t="str">
        <f>IF(ISERROR(VLOOKUP(B1243,'DOT-USD'!$A$2:$E$761,5,0)),"na",VLOOKUP(B1243,'DOT-USD'!$A$2:$E$761,5,0))</f>
        <v>na</v>
      </c>
      <c r="R1243" s="14" t="str">
        <f>IF(ISERROR(VLOOKUP(B1243,'DOGE-USD'!$A$2:$G$1776,5,0)),"na",VLOOKUP(B1243,'DOGE-USD'!$A$2:$G$1776,5,0))</f>
        <v>na</v>
      </c>
      <c r="S1243" s="14" t="str">
        <f>IF(ISERROR(VLOOKUP(B1243,'SHIB-USD'!$A$2:$G$780,5,0)),"na",VLOOKUP(B1243,'SHIB-USD'!$A$2:$G$780,5,0))</f>
        <v>na</v>
      </c>
      <c r="T1243" s="12" t="str">
        <f>IF(ISERROR(VLOOKUP(B1243,'Uni-USD'!$A$2:$G$735,5,0)),"na",VLOOKUP(B1243,'Uni-USD'!$A$2:$G$735,5,0))</f>
        <v>na</v>
      </c>
      <c r="U1243">
        <f>IF(ISERROR(VLOOKUP(B1243,Crude!$A$2:$G$1264,5,0)),"na",VLOOKUP(B1243,Crude!$A$2:$G$1264,5,0))</f>
        <v>50.58</v>
      </c>
      <c r="V1243">
        <f>IF(ISERROR(VLOOKUP(B1243,Wheat!$A$2:$G$1264,5,0)),"na",VLOOKUP(B1243,Wheat!$A$2:$G$1264,5,0))</f>
        <v>444.75</v>
      </c>
    </row>
    <row r="1244" spans="1:22" x14ac:dyDescent="0.35">
      <c r="A1244">
        <f t="shared" si="19"/>
        <v>2017</v>
      </c>
      <c r="B1244" s="10">
        <v>43007</v>
      </c>
      <c r="C1244" s="11">
        <f>VLOOKUP(B1244,Yields!$A$2:$B$1680,2,0)</f>
        <v>0.96</v>
      </c>
      <c r="D1244" s="11">
        <f>IF(ISERROR(VLOOKUP(B1244,Silver!$A$2:$G$1265,5,0)),"na",VLOOKUP(B1244,Silver!$A$2:$G$1265,5,0))</f>
        <v>16.606999999999999</v>
      </c>
      <c r="E1244" s="11">
        <f>IF(ISERROR(VLOOKUP(B1244,Gold!$A$2:$G$1264,5,0)),"na",VLOOKUP(B1244,Gold!$A$2:$G$1264,5,0))</f>
        <v>1281.5</v>
      </c>
      <c r="F1244" s="13">
        <f>IF(ISERROR(VLOOKUP(B1244,FXAIX!$A$2:$G$1259,5,0)),"na",VLOOKUP(B1244,FXAIX!$A$2:$G$1259,5,0))</f>
        <v>88.519997000000004</v>
      </c>
      <c r="G1244" s="13">
        <f>IF(ISERROR(VLOOKUP(B1244,SP500v2!$A$2:$G$1259,5,0)),"na",VLOOKUP(B1244,SP500v2!$A$2:$G$1259,5,0))</f>
        <v>2519.36</v>
      </c>
      <c r="H1244" s="13">
        <f>IF(ISERROR(VLOOKUP(B1244,'ishare R3000 ETF'!$A$2:$G$1260,4,0)),"na",VLOOKUP(B1244,'ishare R3000 ETF'!$A$2:$G$1260,4,0))</f>
        <v>148.71000699999999</v>
      </c>
      <c r="I1244" s="13">
        <f>IF(ISERROR(VLOOKUP(B1244,'^IXIC'!$A$2:$E$1260,5,0)),"na",VLOOKUP(B1244,'^IXIC'!$A$2:$E$1260,5,0))</f>
        <v>6495.9599609999996</v>
      </c>
      <c r="J1244" s="12">
        <f>IF(ISERROR(VLOOKUP(B1244,'Russell 2000'!$A$1:$E$1260,5,0)),"na",VLOOKUP(B1244,'Russell 2000'!$A$1:$E$1260,5,0))</f>
        <v>1490.8599850000001</v>
      </c>
      <c r="K1244" s="12">
        <f>IF(ISERROR(VLOOKUP(B1244,'EURUSD=X'!$A$2:$E$1307,4,0)),"na",VLOOKUP(B1244,'EURUSD=X'!$A$2:$E$1307,4,0))</f>
        <v>1.1773290000000001</v>
      </c>
      <c r="L1244" s="12" t="str">
        <f>IF(ISERROR(VLOOKUP(B1244,'ETH-USD'!$A$2:$E$1776,5,0)),"na",VLOOKUP(B1244,'ETH-USD'!$A$2:$E$1776,5,0))</f>
        <v>na</v>
      </c>
      <c r="M1244" s="13">
        <f>IF(ISERROR(VLOOKUP(B1244,'BTC-USD'!$A$2:$E$1828,5,0)),"na",(VLOOKUP(B1244,'BTC-USD'!$A$2:$E$1828,5,0)))</f>
        <v>4163.0698240000002</v>
      </c>
      <c r="N1244" s="12" t="str">
        <f>IF(ISERROR(VLOOKUP(B1244,'SOL-USD'!$A$2:$E$893,5,0)),"na",VLOOKUP(B1244,'SOL-USD'!$A$2:$E$893,5,0))</f>
        <v>na</v>
      </c>
      <c r="O1244" s="12" t="str">
        <f>IF(ISERROR(VLOOKUP(B1244,'AVAX-USD'!$A$2:$E$799,5,0)),"na",VLOOKUP(B1244,'AVAX-USD'!$A$2:$E$799,5,0))</f>
        <v>na</v>
      </c>
      <c r="P1244" s="12" t="str">
        <f>IF(ISERROR(VLOOKUP(B1244,'ADA-USD'!$A$2:$E$1776,5,0)),"na",VLOOKUP(B1244,'ADA-USD'!$A$2:$E$1776,5,0))</f>
        <v>na</v>
      </c>
      <c r="Q1244" s="12" t="str">
        <f>IF(ISERROR(VLOOKUP(B1244,'DOT-USD'!$A$2:$E$761,5,0)),"na",VLOOKUP(B1244,'DOT-USD'!$A$2:$E$761,5,0))</f>
        <v>na</v>
      </c>
      <c r="R1244" s="14" t="str">
        <f>IF(ISERROR(VLOOKUP(B1244,'DOGE-USD'!$A$2:$G$1776,5,0)),"na",VLOOKUP(B1244,'DOGE-USD'!$A$2:$G$1776,5,0))</f>
        <v>na</v>
      </c>
      <c r="S1244" s="14" t="str">
        <f>IF(ISERROR(VLOOKUP(B1244,'SHIB-USD'!$A$2:$G$780,5,0)),"na",VLOOKUP(B1244,'SHIB-USD'!$A$2:$G$780,5,0))</f>
        <v>na</v>
      </c>
      <c r="T1244" s="12" t="str">
        <f>IF(ISERROR(VLOOKUP(B1244,'Uni-USD'!$A$2:$G$735,5,0)),"na",VLOOKUP(B1244,'Uni-USD'!$A$2:$G$735,5,0))</f>
        <v>na</v>
      </c>
      <c r="U1244">
        <f>IF(ISERROR(VLOOKUP(B1244,Crude!$A$2:$G$1264,5,0)),"na",VLOOKUP(B1244,Crude!$A$2:$G$1264,5,0))</f>
        <v>51.67</v>
      </c>
      <c r="V1244">
        <f>IF(ISERROR(VLOOKUP(B1244,Wheat!$A$2:$G$1264,5,0)),"na",VLOOKUP(B1244,Wheat!$A$2:$G$1264,5,0))</f>
        <v>448.25</v>
      </c>
    </row>
    <row r="1245" spans="1:22" x14ac:dyDescent="0.35">
      <c r="A1245">
        <f t="shared" si="19"/>
        <v>2017</v>
      </c>
      <c r="B1245" s="10">
        <v>43006</v>
      </c>
      <c r="C1245" s="11">
        <f>VLOOKUP(B1245,Yields!$A$2:$B$1680,2,0)</f>
        <v>0.97</v>
      </c>
      <c r="D1245" s="11">
        <f>IF(ISERROR(VLOOKUP(B1245,Silver!$A$2:$G$1265,5,0)),"na",VLOOKUP(B1245,Silver!$A$2:$G$1265,5,0))</f>
        <v>16.773</v>
      </c>
      <c r="E1245" s="11">
        <f>IF(ISERROR(VLOOKUP(B1245,Gold!$A$2:$G$1264,5,0)),"na",VLOOKUP(B1245,Gold!$A$2:$G$1264,5,0))</f>
        <v>1285.5</v>
      </c>
      <c r="F1245" s="13">
        <f>IF(ISERROR(VLOOKUP(B1245,FXAIX!$A$2:$G$1259,5,0)),"na",VLOOKUP(B1245,FXAIX!$A$2:$G$1259,5,0))</f>
        <v>88.190002000000007</v>
      </c>
      <c r="G1245" s="13">
        <f>IF(ISERROR(VLOOKUP(B1245,SP500v2!$A$2:$G$1259,5,0)),"na",VLOOKUP(B1245,SP500v2!$A$2:$G$1259,5,0))</f>
        <v>2510.06</v>
      </c>
      <c r="H1245" s="13">
        <f>IF(ISERROR(VLOOKUP(B1245,'ishare R3000 ETF'!$A$2:$G$1260,4,0)),"na",VLOOKUP(B1245,'ishare R3000 ETF'!$A$2:$G$1260,4,0))</f>
        <v>148.16000399999999</v>
      </c>
      <c r="I1245" s="13">
        <f>IF(ISERROR(VLOOKUP(B1245,'^IXIC'!$A$2:$E$1260,5,0)),"na",VLOOKUP(B1245,'^IXIC'!$A$2:$E$1260,5,0))</f>
        <v>6453.4501950000003</v>
      </c>
      <c r="J1245" s="12">
        <f>IF(ISERROR(VLOOKUP(B1245,'Russell 2000'!$A$1:$E$1260,5,0)),"na",VLOOKUP(B1245,'Russell 2000'!$A$1:$E$1260,5,0))</f>
        <v>1488.790039</v>
      </c>
      <c r="K1245" s="12">
        <f>IF(ISERROR(VLOOKUP(B1245,'EURUSD=X'!$A$2:$E$1307,4,0)),"na",VLOOKUP(B1245,'EURUSD=X'!$A$2:$E$1307,4,0))</f>
        <v>1.172196</v>
      </c>
      <c r="L1245" s="12" t="str">
        <f>IF(ISERROR(VLOOKUP(B1245,'ETH-USD'!$A$2:$E$1776,5,0)),"na",VLOOKUP(B1245,'ETH-USD'!$A$2:$E$1776,5,0))</f>
        <v>na</v>
      </c>
      <c r="M1245" s="13">
        <f>IF(ISERROR(VLOOKUP(B1245,'BTC-USD'!$A$2:$E$1828,5,0)),"na",(VLOOKUP(B1245,'BTC-USD'!$A$2:$E$1828,5,0)))</f>
        <v>4174.7299800000001</v>
      </c>
      <c r="N1245" s="12" t="str">
        <f>IF(ISERROR(VLOOKUP(B1245,'SOL-USD'!$A$2:$E$893,5,0)),"na",VLOOKUP(B1245,'SOL-USD'!$A$2:$E$893,5,0))</f>
        <v>na</v>
      </c>
      <c r="O1245" s="12" t="str">
        <f>IF(ISERROR(VLOOKUP(B1245,'AVAX-USD'!$A$2:$E$799,5,0)),"na",VLOOKUP(B1245,'AVAX-USD'!$A$2:$E$799,5,0))</f>
        <v>na</v>
      </c>
      <c r="P1245" s="12" t="str">
        <f>IF(ISERROR(VLOOKUP(B1245,'ADA-USD'!$A$2:$E$1776,5,0)),"na",VLOOKUP(B1245,'ADA-USD'!$A$2:$E$1776,5,0))</f>
        <v>na</v>
      </c>
      <c r="Q1245" s="12" t="str">
        <f>IF(ISERROR(VLOOKUP(B1245,'DOT-USD'!$A$2:$E$761,5,0)),"na",VLOOKUP(B1245,'DOT-USD'!$A$2:$E$761,5,0))</f>
        <v>na</v>
      </c>
      <c r="R1245" s="14" t="str">
        <f>IF(ISERROR(VLOOKUP(B1245,'DOGE-USD'!$A$2:$G$1776,5,0)),"na",VLOOKUP(B1245,'DOGE-USD'!$A$2:$G$1776,5,0))</f>
        <v>na</v>
      </c>
      <c r="S1245" s="14" t="str">
        <f>IF(ISERROR(VLOOKUP(B1245,'SHIB-USD'!$A$2:$G$780,5,0)),"na",VLOOKUP(B1245,'SHIB-USD'!$A$2:$G$780,5,0))</f>
        <v>na</v>
      </c>
      <c r="T1245" s="12" t="str">
        <f>IF(ISERROR(VLOOKUP(B1245,'Uni-USD'!$A$2:$G$735,5,0)),"na",VLOOKUP(B1245,'Uni-USD'!$A$2:$G$735,5,0))</f>
        <v>na</v>
      </c>
      <c r="U1245">
        <f>IF(ISERROR(VLOOKUP(B1245,Crude!$A$2:$G$1264,5,0)),"na",VLOOKUP(B1245,Crude!$A$2:$G$1264,5,0))</f>
        <v>51.56</v>
      </c>
      <c r="V1245">
        <f>IF(ISERROR(VLOOKUP(B1245,Wheat!$A$2:$G$1264,5,0)),"na",VLOOKUP(B1245,Wheat!$A$2:$G$1264,5,0))</f>
        <v>455</v>
      </c>
    </row>
    <row r="1246" spans="1:22" x14ac:dyDescent="0.35">
      <c r="A1246">
        <f t="shared" si="19"/>
        <v>2017</v>
      </c>
      <c r="B1246" s="10">
        <v>43005</v>
      </c>
      <c r="C1246" s="11">
        <f>VLOOKUP(B1246,Yields!$A$2:$B$1680,2,0)</f>
        <v>0.99</v>
      </c>
      <c r="D1246" s="11">
        <f>IF(ISERROR(VLOOKUP(B1246,Silver!$A$2:$G$1265,5,0)),"na",VLOOKUP(B1246,Silver!$A$2:$G$1265,5,0))</f>
        <v>16.748000000000001</v>
      </c>
      <c r="E1246" s="11">
        <f>IF(ISERROR(VLOOKUP(B1246,Gold!$A$2:$G$1264,5,0)),"na",VLOOKUP(B1246,Gold!$A$2:$G$1264,5,0))</f>
        <v>1283.4000000000001</v>
      </c>
      <c r="F1246" s="13">
        <f>IF(ISERROR(VLOOKUP(B1246,FXAIX!$A$2:$G$1259,5,0)),"na",VLOOKUP(B1246,FXAIX!$A$2:$G$1259,5,0))</f>
        <v>88.07</v>
      </c>
      <c r="G1246" s="13">
        <f>IF(ISERROR(VLOOKUP(B1246,SP500v2!$A$2:$G$1259,5,0)),"na",VLOOKUP(B1246,SP500v2!$A$2:$G$1259,5,0))</f>
        <v>2507.04</v>
      </c>
      <c r="H1246" s="13">
        <f>IF(ISERROR(VLOOKUP(B1246,'ishare R3000 ETF'!$A$2:$G$1260,4,0)),"na",VLOOKUP(B1246,'ishare R3000 ETF'!$A$2:$G$1260,4,0))</f>
        <v>147.800003</v>
      </c>
      <c r="I1246" s="13">
        <f>IF(ISERROR(VLOOKUP(B1246,'^IXIC'!$A$2:$E$1260,5,0)),"na",VLOOKUP(B1246,'^IXIC'!$A$2:$E$1260,5,0))</f>
        <v>6453.2597660000001</v>
      </c>
      <c r="J1246" s="12">
        <f>IF(ISERROR(VLOOKUP(B1246,'Russell 2000'!$A$1:$E$1260,5,0)),"na",VLOOKUP(B1246,'Russell 2000'!$A$1:$E$1260,5,0))</f>
        <v>1484.8100589999999</v>
      </c>
      <c r="K1246" s="12">
        <f>IF(ISERROR(VLOOKUP(B1246,'EURUSD=X'!$A$2:$E$1307,4,0)),"na",VLOOKUP(B1246,'EURUSD=X'!$A$2:$E$1307,4,0))</f>
        <v>1.171921</v>
      </c>
      <c r="L1246" s="12" t="str">
        <f>IF(ISERROR(VLOOKUP(B1246,'ETH-USD'!$A$2:$E$1776,5,0)),"na",VLOOKUP(B1246,'ETH-USD'!$A$2:$E$1776,5,0))</f>
        <v>na</v>
      </c>
      <c r="M1246" s="13">
        <f>IF(ISERROR(VLOOKUP(B1246,'BTC-USD'!$A$2:$E$1828,5,0)),"na",(VLOOKUP(B1246,'BTC-USD'!$A$2:$E$1828,5,0)))</f>
        <v>4200.669922</v>
      </c>
      <c r="N1246" s="12" t="str">
        <f>IF(ISERROR(VLOOKUP(B1246,'SOL-USD'!$A$2:$E$893,5,0)),"na",VLOOKUP(B1246,'SOL-USD'!$A$2:$E$893,5,0))</f>
        <v>na</v>
      </c>
      <c r="O1246" s="12" t="str">
        <f>IF(ISERROR(VLOOKUP(B1246,'AVAX-USD'!$A$2:$E$799,5,0)),"na",VLOOKUP(B1246,'AVAX-USD'!$A$2:$E$799,5,0))</f>
        <v>na</v>
      </c>
      <c r="P1246" s="12" t="str">
        <f>IF(ISERROR(VLOOKUP(B1246,'ADA-USD'!$A$2:$E$1776,5,0)),"na",VLOOKUP(B1246,'ADA-USD'!$A$2:$E$1776,5,0))</f>
        <v>na</v>
      </c>
      <c r="Q1246" s="12" t="str">
        <f>IF(ISERROR(VLOOKUP(B1246,'DOT-USD'!$A$2:$E$761,5,0)),"na",VLOOKUP(B1246,'DOT-USD'!$A$2:$E$761,5,0))</f>
        <v>na</v>
      </c>
      <c r="R1246" s="14" t="str">
        <f>IF(ISERROR(VLOOKUP(B1246,'DOGE-USD'!$A$2:$G$1776,5,0)),"na",VLOOKUP(B1246,'DOGE-USD'!$A$2:$G$1776,5,0))</f>
        <v>na</v>
      </c>
      <c r="S1246" s="14" t="str">
        <f>IF(ISERROR(VLOOKUP(B1246,'SHIB-USD'!$A$2:$G$780,5,0)),"na",VLOOKUP(B1246,'SHIB-USD'!$A$2:$G$780,5,0))</f>
        <v>na</v>
      </c>
      <c r="T1246" s="12" t="str">
        <f>IF(ISERROR(VLOOKUP(B1246,'Uni-USD'!$A$2:$G$735,5,0)),"na",VLOOKUP(B1246,'Uni-USD'!$A$2:$G$735,5,0))</f>
        <v>na</v>
      </c>
      <c r="U1246">
        <f>IF(ISERROR(VLOOKUP(B1246,Crude!$A$2:$G$1264,5,0)),"na",VLOOKUP(B1246,Crude!$A$2:$G$1264,5,0))</f>
        <v>52.14</v>
      </c>
      <c r="V1246">
        <f>IF(ISERROR(VLOOKUP(B1246,Wheat!$A$2:$G$1264,5,0)),"na",VLOOKUP(B1246,Wheat!$A$2:$G$1264,5,0))</f>
        <v>461.5</v>
      </c>
    </row>
    <row r="1247" spans="1:22" x14ac:dyDescent="0.35">
      <c r="A1247">
        <f t="shared" si="19"/>
        <v>2017</v>
      </c>
      <c r="B1247" s="10">
        <v>43004</v>
      </c>
      <c r="C1247" s="11">
        <f>VLOOKUP(B1247,Yields!$A$2:$B$1680,2,0)</f>
        <v>0.96</v>
      </c>
      <c r="D1247" s="11">
        <f>IF(ISERROR(VLOOKUP(B1247,Silver!$A$2:$G$1265,5,0)),"na",VLOOKUP(B1247,Silver!$A$2:$G$1265,5,0))</f>
        <v>16.803999999999998</v>
      </c>
      <c r="E1247" s="11">
        <f>IF(ISERROR(VLOOKUP(B1247,Gold!$A$2:$G$1264,5,0)),"na",VLOOKUP(B1247,Gold!$A$2:$G$1264,5,0))</f>
        <v>1297</v>
      </c>
      <c r="F1247" s="13">
        <f>IF(ISERROR(VLOOKUP(B1247,FXAIX!$A$2:$G$1259,5,0)),"na",VLOOKUP(B1247,FXAIX!$A$2:$G$1259,5,0))</f>
        <v>87.709998999999996</v>
      </c>
      <c r="G1247" s="13">
        <f>IF(ISERROR(VLOOKUP(B1247,SP500v2!$A$2:$G$1259,5,0)),"na",VLOOKUP(B1247,SP500v2!$A$2:$G$1259,5,0))</f>
        <v>2496.84</v>
      </c>
      <c r="H1247" s="13">
        <f>IF(ISERROR(VLOOKUP(B1247,'ishare R3000 ETF'!$A$2:$G$1260,4,0)),"na",VLOOKUP(B1247,'ishare R3000 ETF'!$A$2:$G$1260,4,0))</f>
        <v>147.679993</v>
      </c>
      <c r="I1247" s="13">
        <f>IF(ISERROR(VLOOKUP(B1247,'^IXIC'!$A$2:$E$1260,5,0)),"na",VLOOKUP(B1247,'^IXIC'!$A$2:$E$1260,5,0))</f>
        <v>6380.1601559999999</v>
      </c>
      <c r="J1247" s="12">
        <f>IF(ISERROR(VLOOKUP(B1247,'Russell 2000'!$A$1:$E$1260,5,0)),"na",VLOOKUP(B1247,'Russell 2000'!$A$1:$E$1260,5,0))</f>
        <v>1456.8599850000001</v>
      </c>
      <c r="K1247" s="12">
        <f>IF(ISERROR(VLOOKUP(B1247,'EURUSD=X'!$A$2:$E$1307,4,0)),"na",VLOOKUP(B1247,'EURUSD=X'!$A$2:$E$1307,4,0))</f>
        <v>1.176526</v>
      </c>
      <c r="L1247" s="12" t="str">
        <f>IF(ISERROR(VLOOKUP(B1247,'ETH-USD'!$A$2:$E$1776,5,0)),"na",VLOOKUP(B1247,'ETH-USD'!$A$2:$E$1776,5,0))</f>
        <v>na</v>
      </c>
      <c r="M1247" s="13">
        <f>IF(ISERROR(VLOOKUP(B1247,'BTC-USD'!$A$2:$E$1828,5,0)),"na",(VLOOKUP(B1247,'BTC-USD'!$A$2:$E$1828,5,0)))</f>
        <v>3892.3500979999999</v>
      </c>
      <c r="N1247" s="12" t="str">
        <f>IF(ISERROR(VLOOKUP(B1247,'SOL-USD'!$A$2:$E$893,5,0)),"na",VLOOKUP(B1247,'SOL-USD'!$A$2:$E$893,5,0))</f>
        <v>na</v>
      </c>
      <c r="O1247" s="12" t="str">
        <f>IF(ISERROR(VLOOKUP(B1247,'AVAX-USD'!$A$2:$E$799,5,0)),"na",VLOOKUP(B1247,'AVAX-USD'!$A$2:$E$799,5,0))</f>
        <v>na</v>
      </c>
      <c r="P1247" s="12" t="str">
        <f>IF(ISERROR(VLOOKUP(B1247,'ADA-USD'!$A$2:$E$1776,5,0)),"na",VLOOKUP(B1247,'ADA-USD'!$A$2:$E$1776,5,0))</f>
        <v>na</v>
      </c>
      <c r="Q1247" s="12" t="str">
        <f>IF(ISERROR(VLOOKUP(B1247,'DOT-USD'!$A$2:$E$761,5,0)),"na",VLOOKUP(B1247,'DOT-USD'!$A$2:$E$761,5,0))</f>
        <v>na</v>
      </c>
      <c r="R1247" s="14" t="str">
        <f>IF(ISERROR(VLOOKUP(B1247,'DOGE-USD'!$A$2:$G$1776,5,0)),"na",VLOOKUP(B1247,'DOGE-USD'!$A$2:$G$1776,5,0))</f>
        <v>na</v>
      </c>
      <c r="S1247" s="14" t="str">
        <f>IF(ISERROR(VLOOKUP(B1247,'SHIB-USD'!$A$2:$G$780,5,0)),"na",VLOOKUP(B1247,'SHIB-USD'!$A$2:$G$780,5,0))</f>
        <v>na</v>
      </c>
      <c r="T1247" s="12" t="str">
        <f>IF(ISERROR(VLOOKUP(B1247,'Uni-USD'!$A$2:$G$735,5,0)),"na",VLOOKUP(B1247,'Uni-USD'!$A$2:$G$735,5,0))</f>
        <v>na</v>
      </c>
      <c r="U1247">
        <f>IF(ISERROR(VLOOKUP(B1247,Crude!$A$2:$G$1264,5,0)),"na",VLOOKUP(B1247,Crude!$A$2:$G$1264,5,0))</f>
        <v>51.88</v>
      </c>
      <c r="V1247">
        <f>IF(ISERROR(VLOOKUP(B1247,Wheat!$A$2:$G$1264,5,0)),"na",VLOOKUP(B1247,Wheat!$A$2:$G$1264,5,0))</f>
        <v>453.75</v>
      </c>
    </row>
    <row r="1248" spans="1:22" x14ac:dyDescent="0.35">
      <c r="A1248">
        <f t="shared" si="19"/>
        <v>2017</v>
      </c>
      <c r="B1248" s="10">
        <v>43003</v>
      </c>
      <c r="C1248" s="11">
        <f>VLOOKUP(B1248,Yields!$A$2:$B$1680,2,0)</f>
        <v>0.97</v>
      </c>
      <c r="D1248" s="11">
        <f>IF(ISERROR(VLOOKUP(B1248,Silver!$A$2:$G$1265,5,0)),"na",VLOOKUP(B1248,Silver!$A$2:$G$1265,5,0))</f>
        <v>17.059000000000001</v>
      </c>
      <c r="E1248" s="11">
        <f>IF(ISERROR(VLOOKUP(B1248,Gold!$A$2:$G$1264,5,0)),"na",VLOOKUP(B1248,Gold!$A$2:$G$1264,5,0))</f>
        <v>1306.8</v>
      </c>
      <c r="F1248" s="13">
        <f>IF(ISERROR(VLOOKUP(B1248,FXAIX!$A$2:$G$1259,5,0)),"na",VLOOKUP(B1248,FXAIX!$A$2:$G$1259,5,0))</f>
        <v>87.699996999999996</v>
      </c>
      <c r="G1248" s="13">
        <f>IF(ISERROR(VLOOKUP(B1248,SP500v2!$A$2:$G$1259,5,0)),"na",VLOOKUP(B1248,SP500v2!$A$2:$G$1259,5,0))</f>
        <v>2496.66</v>
      </c>
      <c r="H1248" s="13">
        <f>IF(ISERROR(VLOOKUP(B1248,'ishare R3000 ETF'!$A$2:$G$1260,4,0)),"na",VLOOKUP(B1248,'ishare R3000 ETF'!$A$2:$G$1260,4,0))</f>
        <v>147.83999600000001</v>
      </c>
      <c r="I1248" s="13">
        <f>IF(ISERROR(VLOOKUP(B1248,'^IXIC'!$A$2:$E$1260,5,0)),"na",VLOOKUP(B1248,'^IXIC'!$A$2:$E$1260,5,0))</f>
        <v>6370.5898440000001</v>
      </c>
      <c r="J1248" s="12">
        <f>IF(ISERROR(VLOOKUP(B1248,'Russell 2000'!$A$1:$E$1260,5,0)),"na",VLOOKUP(B1248,'Russell 2000'!$A$1:$E$1260,5,0))</f>
        <v>1451.959961</v>
      </c>
      <c r="K1248" s="12">
        <f>IF(ISERROR(VLOOKUP(B1248,'EURUSD=X'!$A$2:$E$1307,4,0)),"na",VLOOKUP(B1248,'EURUSD=X'!$A$2:$E$1307,4,0))</f>
        <v>1.1851849999999999</v>
      </c>
      <c r="L1248" s="12" t="str">
        <f>IF(ISERROR(VLOOKUP(B1248,'ETH-USD'!$A$2:$E$1776,5,0)),"na",VLOOKUP(B1248,'ETH-USD'!$A$2:$E$1776,5,0))</f>
        <v>na</v>
      </c>
      <c r="M1248" s="13">
        <f>IF(ISERROR(VLOOKUP(B1248,'BTC-USD'!$A$2:$E$1828,5,0)),"na",(VLOOKUP(B1248,'BTC-USD'!$A$2:$E$1828,5,0)))</f>
        <v>3926.070068</v>
      </c>
      <c r="N1248" s="12" t="str">
        <f>IF(ISERROR(VLOOKUP(B1248,'SOL-USD'!$A$2:$E$893,5,0)),"na",VLOOKUP(B1248,'SOL-USD'!$A$2:$E$893,5,0))</f>
        <v>na</v>
      </c>
      <c r="O1248" s="12" t="str">
        <f>IF(ISERROR(VLOOKUP(B1248,'AVAX-USD'!$A$2:$E$799,5,0)),"na",VLOOKUP(B1248,'AVAX-USD'!$A$2:$E$799,5,0))</f>
        <v>na</v>
      </c>
      <c r="P1248" s="12" t="str">
        <f>IF(ISERROR(VLOOKUP(B1248,'ADA-USD'!$A$2:$E$1776,5,0)),"na",VLOOKUP(B1248,'ADA-USD'!$A$2:$E$1776,5,0))</f>
        <v>na</v>
      </c>
      <c r="Q1248" s="12" t="str">
        <f>IF(ISERROR(VLOOKUP(B1248,'DOT-USD'!$A$2:$E$761,5,0)),"na",VLOOKUP(B1248,'DOT-USD'!$A$2:$E$761,5,0))</f>
        <v>na</v>
      </c>
      <c r="R1248" s="14" t="str">
        <f>IF(ISERROR(VLOOKUP(B1248,'DOGE-USD'!$A$2:$G$1776,5,0)),"na",VLOOKUP(B1248,'DOGE-USD'!$A$2:$G$1776,5,0))</f>
        <v>na</v>
      </c>
      <c r="S1248" s="14" t="str">
        <f>IF(ISERROR(VLOOKUP(B1248,'SHIB-USD'!$A$2:$G$780,5,0)),"na",VLOOKUP(B1248,'SHIB-USD'!$A$2:$G$780,5,0))</f>
        <v>na</v>
      </c>
      <c r="T1248" s="12" t="str">
        <f>IF(ISERROR(VLOOKUP(B1248,'Uni-USD'!$A$2:$G$735,5,0)),"na",VLOOKUP(B1248,'Uni-USD'!$A$2:$G$735,5,0))</f>
        <v>na</v>
      </c>
      <c r="U1248">
        <f>IF(ISERROR(VLOOKUP(B1248,Crude!$A$2:$G$1264,5,0)),"na",VLOOKUP(B1248,Crude!$A$2:$G$1264,5,0))</f>
        <v>52.22</v>
      </c>
      <c r="V1248">
        <f>IF(ISERROR(VLOOKUP(B1248,Wheat!$A$2:$G$1264,5,0)),"na",VLOOKUP(B1248,Wheat!$A$2:$G$1264,5,0))</f>
        <v>454</v>
      </c>
    </row>
    <row r="1249" spans="1:22" x14ac:dyDescent="0.35">
      <c r="A1249">
        <f t="shared" si="19"/>
        <v>2017</v>
      </c>
      <c r="B1249" s="10">
        <v>43000</v>
      </c>
      <c r="C1249" s="11">
        <f>VLOOKUP(B1249,Yields!$A$2:$B$1680,2,0)</f>
        <v>0.97</v>
      </c>
      <c r="D1249" s="11">
        <f>IF(ISERROR(VLOOKUP(B1249,Silver!$A$2:$G$1265,5,0)),"na",VLOOKUP(B1249,Silver!$A$2:$G$1265,5,0))</f>
        <v>16.902999999999999</v>
      </c>
      <c r="E1249" s="11">
        <f>IF(ISERROR(VLOOKUP(B1249,Gold!$A$2:$G$1264,5,0)),"na",VLOOKUP(B1249,Gold!$A$2:$G$1264,5,0))</f>
        <v>1293.3</v>
      </c>
      <c r="F1249" s="13">
        <f>IF(ISERROR(VLOOKUP(B1249,FXAIX!$A$2:$G$1259,5,0)),"na",VLOOKUP(B1249,FXAIX!$A$2:$G$1259,5,0))</f>
        <v>87.889999000000003</v>
      </c>
      <c r="G1249" s="13">
        <f>IF(ISERROR(VLOOKUP(B1249,SP500v2!$A$2:$G$1259,5,0)),"na",VLOOKUP(B1249,SP500v2!$A$2:$G$1259,5,0))</f>
        <v>2502.2199999999998</v>
      </c>
      <c r="H1249" s="13">
        <f>IF(ISERROR(VLOOKUP(B1249,'ishare R3000 ETF'!$A$2:$G$1260,4,0)),"na",VLOOKUP(B1249,'ishare R3000 ETF'!$A$2:$G$1260,4,0))</f>
        <v>148.050003</v>
      </c>
      <c r="I1249" s="13">
        <f>IF(ISERROR(VLOOKUP(B1249,'^IXIC'!$A$2:$E$1260,5,0)),"na",VLOOKUP(B1249,'^IXIC'!$A$2:$E$1260,5,0))</f>
        <v>6426.919922</v>
      </c>
      <c r="J1249" s="12">
        <f>IF(ISERROR(VLOOKUP(B1249,'Russell 2000'!$A$1:$E$1260,5,0)),"na",VLOOKUP(B1249,'Russell 2000'!$A$1:$E$1260,5,0))</f>
        <v>1450.780029</v>
      </c>
      <c r="K1249" s="12">
        <f>IF(ISERROR(VLOOKUP(B1249,'EURUSD=X'!$A$2:$E$1307,4,0)),"na",VLOOKUP(B1249,'EURUSD=X'!$A$2:$E$1307,4,0))</f>
        <v>1.1940580000000001</v>
      </c>
      <c r="L1249" s="12" t="str">
        <f>IF(ISERROR(VLOOKUP(B1249,'ETH-USD'!$A$2:$E$1776,5,0)),"na",VLOOKUP(B1249,'ETH-USD'!$A$2:$E$1776,5,0))</f>
        <v>na</v>
      </c>
      <c r="M1249" s="13">
        <f>IF(ISERROR(VLOOKUP(B1249,'BTC-USD'!$A$2:$E$1828,5,0)),"na",(VLOOKUP(B1249,'BTC-USD'!$A$2:$E$1828,5,0)))</f>
        <v>3630.6999510000001</v>
      </c>
      <c r="N1249" s="12" t="str">
        <f>IF(ISERROR(VLOOKUP(B1249,'SOL-USD'!$A$2:$E$893,5,0)),"na",VLOOKUP(B1249,'SOL-USD'!$A$2:$E$893,5,0))</f>
        <v>na</v>
      </c>
      <c r="O1249" s="12" t="str">
        <f>IF(ISERROR(VLOOKUP(B1249,'AVAX-USD'!$A$2:$E$799,5,0)),"na",VLOOKUP(B1249,'AVAX-USD'!$A$2:$E$799,5,0))</f>
        <v>na</v>
      </c>
      <c r="P1249" s="12" t="str">
        <f>IF(ISERROR(VLOOKUP(B1249,'ADA-USD'!$A$2:$E$1776,5,0)),"na",VLOOKUP(B1249,'ADA-USD'!$A$2:$E$1776,5,0))</f>
        <v>na</v>
      </c>
      <c r="Q1249" s="12" t="str">
        <f>IF(ISERROR(VLOOKUP(B1249,'DOT-USD'!$A$2:$E$761,5,0)),"na",VLOOKUP(B1249,'DOT-USD'!$A$2:$E$761,5,0))</f>
        <v>na</v>
      </c>
      <c r="R1249" s="14" t="str">
        <f>IF(ISERROR(VLOOKUP(B1249,'DOGE-USD'!$A$2:$G$1776,5,0)),"na",VLOOKUP(B1249,'DOGE-USD'!$A$2:$G$1776,5,0))</f>
        <v>na</v>
      </c>
      <c r="S1249" s="14" t="str">
        <f>IF(ISERROR(VLOOKUP(B1249,'SHIB-USD'!$A$2:$G$780,5,0)),"na",VLOOKUP(B1249,'SHIB-USD'!$A$2:$G$780,5,0))</f>
        <v>na</v>
      </c>
      <c r="T1249" s="12" t="str">
        <f>IF(ISERROR(VLOOKUP(B1249,'Uni-USD'!$A$2:$G$735,5,0)),"na",VLOOKUP(B1249,'Uni-USD'!$A$2:$G$735,5,0))</f>
        <v>na</v>
      </c>
      <c r="U1249" t="str">
        <f>IF(ISERROR(VLOOKUP(B1249,Crude!$A$2:$G$1264,5,0)),"na",VLOOKUP(B1249,Crude!$A$2:$G$1264,5,0))</f>
        <v>na</v>
      </c>
      <c r="V1249" t="str">
        <f>IF(ISERROR(VLOOKUP(B1249,Wheat!$A$2:$G$1264,5,0)),"na",VLOOKUP(B1249,Wheat!$A$2:$G$1264,5,0))</f>
        <v>na</v>
      </c>
    </row>
    <row r="1250" spans="1:22" x14ac:dyDescent="0.35">
      <c r="A1250">
        <f t="shared" si="19"/>
        <v>2017</v>
      </c>
      <c r="B1250" s="10">
        <v>42999</v>
      </c>
      <c r="C1250" s="11">
        <f>VLOOKUP(B1250,Yields!$A$2:$B$1680,2,0)</f>
        <v>0.99</v>
      </c>
      <c r="D1250" s="11">
        <f>IF(ISERROR(VLOOKUP(B1250,Silver!$A$2:$G$1265,5,0)),"na",VLOOKUP(B1250,Silver!$A$2:$G$1265,5,0))</f>
        <v>16.937000000000001</v>
      </c>
      <c r="E1250" s="11">
        <f>IF(ISERROR(VLOOKUP(B1250,Gold!$A$2:$G$1264,5,0)),"na",VLOOKUP(B1250,Gold!$A$2:$G$1264,5,0))</f>
        <v>1290.5999999999999</v>
      </c>
      <c r="F1250" s="13">
        <f>IF(ISERROR(VLOOKUP(B1250,FXAIX!$A$2:$G$1259,5,0)),"na",VLOOKUP(B1250,FXAIX!$A$2:$G$1259,5,0))</f>
        <v>87.830001999999993</v>
      </c>
      <c r="G1250" s="13">
        <f>IF(ISERROR(VLOOKUP(B1250,SP500v2!$A$2:$G$1259,5,0)),"na",VLOOKUP(B1250,SP500v2!$A$2:$G$1259,5,0))</f>
        <v>2500.6</v>
      </c>
      <c r="H1250" s="13">
        <f>IF(ISERROR(VLOOKUP(B1250,'ishare R3000 ETF'!$A$2:$G$1260,4,0)),"na",VLOOKUP(B1250,'ishare R3000 ETF'!$A$2:$G$1260,4,0))</f>
        <v>148.36999499999999</v>
      </c>
      <c r="I1250" s="13">
        <f>IF(ISERROR(VLOOKUP(B1250,'^IXIC'!$A$2:$E$1260,5,0)),"na",VLOOKUP(B1250,'^IXIC'!$A$2:$E$1260,5,0))</f>
        <v>6422.6899409999996</v>
      </c>
      <c r="J1250" s="12">
        <f>IF(ISERROR(VLOOKUP(B1250,'Russell 2000'!$A$1:$E$1260,5,0)),"na",VLOOKUP(B1250,'Russell 2000'!$A$1:$E$1260,5,0))</f>
        <v>1444.1800539999999</v>
      </c>
      <c r="K1250" s="12">
        <f>IF(ISERROR(VLOOKUP(B1250,'EURUSD=X'!$A$2:$E$1307,4,0)),"na",VLOOKUP(B1250,'EURUSD=X'!$A$2:$E$1307,4,0))</f>
        <v>1.18662</v>
      </c>
      <c r="L1250" s="12" t="str">
        <f>IF(ISERROR(VLOOKUP(B1250,'ETH-USD'!$A$2:$E$1776,5,0)),"na",VLOOKUP(B1250,'ETH-USD'!$A$2:$E$1776,5,0))</f>
        <v>na</v>
      </c>
      <c r="M1250" s="13">
        <f>IF(ISERROR(VLOOKUP(B1250,'BTC-USD'!$A$2:$E$1828,5,0)),"na",(VLOOKUP(B1250,'BTC-USD'!$A$2:$E$1828,5,0)))</f>
        <v>3631.040039</v>
      </c>
      <c r="N1250" s="12" t="str">
        <f>IF(ISERROR(VLOOKUP(B1250,'SOL-USD'!$A$2:$E$893,5,0)),"na",VLOOKUP(B1250,'SOL-USD'!$A$2:$E$893,5,0))</f>
        <v>na</v>
      </c>
      <c r="O1250" s="12" t="str">
        <f>IF(ISERROR(VLOOKUP(B1250,'AVAX-USD'!$A$2:$E$799,5,0)),"na",VLOOKUP(B1250,'AVAX-USD'!$A$2:$E$799,5,0))</f>
        <v>na</v>
      </c>
      <c r="P1250" s="12" t="str">
        <f>IF(ISERROR(VLOOKUP(B1250,'ADA-USD'!$A$2:$E$1776,5,0)),"na",VLOOKUP(B1250,'ADA-USD'!$A$2:$E$1776,5,0))</f>
        <v>na</v>
      </c>
      <c r="Q1250" s="12" t="str">
        <f>IF(ISERROR(VLOOKUP(B1250,'DOT-USD'!$A$2:$E$761,5,0)),"na",VLOOKUP(B1250,'DOT-USD'!$A$2:$E$761,5,0))</f>
        <v>na</v>
      </c>
      <c r="R1250" s="14" t="str">
        <f>IF(ISERROR(VLOOKUP(B1250,'DOGE-USD'!$A$2:$G$1776,5,0)),"na",VLOOKUP(B1250,'DOGE-USD'!$A$2:$G$1776,5,0))</f>
        <v>na</v>
      </c>
      <c r="S1250" s="14" t="str">
        <f>IF(ISERROR(VLOOKUP(B1250,'SHIB-USD'!$A$2:$G$780,5,0)),"na",VLOOKUP(B1250,'SHIB-USD'!$A$2:$G$780,5,0))</f>
        <v>na</v>
      </c>
      <c r="T1250" s="12" t="str">
        <f>IF(ISERROR(VLOOKUP(B1250,'Uni-USD'!$A$2:$G$735,5,0)),"na",VLOOKUP(B1250,'Uni-USD'!$A$2:$G$735,5,0))</f>
        <v>na</v>
      </c>
      <c r="U1250" t="str">
        <f>IF(ISERROR(VLOOKUP(B1250,Crude!$A$2:$G$1264,5,0)),"na",VLOOKUP(B1250,Crude!$A$2:$G$1264,5,0))</f>
        <v>na</v>
      </c>
      <c r="V1250" t="str">
        <f>IF(ISERROR(VLOOKUP(B1250,Wheat!$A$2:$G$1264,5,0)),"na",VLOOKUP(B1250,Wheat!$A$2:$G$1264,5,0))</f>
        <v>na</v>
      </c>
    </row>
    <row r="1251" spans="1:22" x14ac:dyDescent="0.35">
      <c r="A1251">
        <f t="shared" si="19"/>
        <v>2017</v>
      </c>
      <c r="B1251" s="10">
        <v>42998</v>
      </c>
      <c r="C1251" s="11">
        <f>VLOOKUP(B1251,Yields!$A$2:$B$1680,2,0)</f>
        <v>0.98</v>
      </c>
      <c r="D1251" s="11">
        <f>IF(ISERROR(VLOOKUP(B1251,Silver!$A$2:$G$1265,5,0)),"na",VLOOKUP(B1251,Silver!$A$2:$G$1265,5,0))</f>
        <v>17.251000000000001</v>
      </c>
      <c r="E1251" s="11">
        <f>IF(ISERROR(VLOOKUP(B1251,Gold!$A$2:$G$1264,5,0)),"na",VLOOKUP(B1251,Gold!$A$2:$G$1264,5,0))</f>
        <v>1312</v>
      </c>
      <c r="F1251" s="13">
        <f>IF(ISERROR(VLOOKUP(B1251,FXAIX!$A$2:$G$1259,5,0)),"na",VLOOKUP(B1251,FXAIX!$A$2:$G$1259,5,0))</f>
        <v>88.099997999999999</v>
      </c>
      <c r="G1251" s="13">
        <f>IF(ISERROR(VLOOKUP(B1251,SP500v2!$A$2:$G$1259,5,0)),"na",VLOOKUP(B1251,SP500v2!$A$2:$G$1259,5,0))</f>
        <v>2508.2399999999998</v>
      </c>
      <c r="H1251" s="13">
        <f>IF(ISERROR(VLOOKUP(B1251,'ishare R3000 ETF'!$A$2:$G$1260,4,0)),"na",VLOOKUP(B1251,'ishare R3000 ETF'!$A$2:$G$1260,4,0))</f>
        <v>148.229996</v>
      </c>
      <c r="I1251" s="13">
        <f>IF(ISERROR(VLOOKUP(B1251,'^IXIC'!$A$2:$E$1260,5,0)),"na",VLOOKUP(B1251,'^IXIC'!$A$2:$E$1260,5,0))</f>
        <v>6456.0400390000004</v>
      </c>
      <c r="J1251" s="12">
        <f>IF(ISERROR(VLOOKUP(B1251,'Russell 2000'!$A$1:$E$1260,5,0)),"na",VLOOKUP(B1251,'Russell 2000'!$A$1:$E$1260,5,0))</f>
        <v>1445.420044</v>
      </c>
      <c r="K1251" s="12">
        <f>IF(ISERROR(VLOOKUP(B1251,'EURUSD=X'!$A$2:$E$1307,4,0)),"na",VLOOKUP(B1251,'EURUSD=X'!$A$2:$E$1307,4,0))</f>
        <v>1.1986669999999999</v>
      </c>
      <c r="L1251" s="12" t="str">
        <f>IF(ISERROR(VLOOKUP(B1251,'ETH-USD'!$A$2:$E$1776,5,0)),"na",VLOOKUP(B1251,'ETH-USD'!$A$2:$E$1776,5,0))</f>
        <v>na</v>
      </c>
      <c r="M1251" s="13">
        <f>IF(ISERROR(VLOOKUP(B1251,'BTC-USD'!$A$2:$E$1828,5,0)),"na",(VLOOKUP(B1251,'BTC-USD'!$A$2:$E$1828,5,0)))</f>
        <v>3905.9499510000001</v>
      </c>
      <c r="N1251" s="12" t="str">
        <f>IF(ISERROR(VLOOKUP(B1251,'SOL-USD'!$A$2:$E$893,5,0)),"na",VLOOKUP(B1251,'SOL-USD'!$A$2:$E$893,5,0))</f>
        <v>na</v>
      </c>
      <c r="O1251" s="12" t="str">
        <f>IF(ISERROR(VLOOKUP(B1251,'AVAX-USD'!$A$2:$E$799,5,0)),"na",VLOOKUP(B1251,'AVAX-USD'!$A$2:$E$799,5,0))</f>
        <v>na</v>
      </c>
      <c r="P1251" s="12" t="str">
        <f>IF(ISERROR(VLOOKUP(B1251,'ADA-USD'!$A$2:$E$1776,5,0)),"na",VLOOKUP(B1251,'ADA-USD'!$A$2:$E$1776,5,0))</f>
        <v>na</v>
      </c>
      <c r="Q1251" s="12" t="str">
        <f>IF(ISERROR(VLOOKUP(B1251,'DOT-USD'!$A$2:$E$761,5,0)),"na",VLOOKUP(B1251,'DOT-USD'!$A$2:$E$761,5,0))</f>
        <v>na</v>
      </c>
      <c r="R1251" s="14" t="str">
        <f>IF(ISERROR(VLOOKUP(B1251,'DOGE-USD'!$A$2:$G$1776,5,0)),"na",VLOOKUP(B1251,'DOGE-USD'!$A$2:$G$1776,5,0))</f>
        <v>na</v>
      </c>
      <c r="S1251" s="14" t="str">
        <f>IF(ISERROR(VLOOKUP(B1251,'SHIB-USD'!$A$2:$G$780,5,0)),"na",VLOOKUP(B1251,'SHIB-USD'!$A$2:$G$780,5,0))</f>
        <v>na</v>
      </c>
      <c r="T1251" s="12" t="str">
        <f>IF(ISERROR(VLOOKUP(B1251,'Uni-USD'!$A$2:$G$735,5,0)),"na",VLOOKUP(B1251,'Uni-USD'!$A$2:$G$735,5,0))</f>
        <v>na</v>
      </c>
      <c r="U1251" t="str">
        <f>IF(ISERROR(VLOOKUP(B1251,Crude!$A$2:$G$1264,5,0)),"na",VLOOKUP(B1251,Crude!$A$2:$G$1264,5,0))</f>
        <v>na</v>
      </c>
      <c r="V1251" t="str">
        <f>IF(ISERROR(VLOOKUP(B1251,Wheat!$A$2:$G$1264,5,0)),"na",VLOOKUP(B1251,Wheat!$A$2:$G$1264,5,0))</f>
        <v>na</v>
      </c>
    </row>
    <row r="1252" spans="1:22" x14ac:dyDescent="0.35">
      <c r="A1252">
        <f t="shared" si="19"/>
        <v>2017</v>
      </c>
      <c r="B1252" s="10">
        <v>42997</v>
      </c>
      <c r="C1252" s="11">
        <f>VLOOKUP(B1252,Yields!$A$2:$B$1680,2,0)</f>
        <v>0.97</v>
      </c>
      <c r="D1252" s="11" t="str">
        <f>IF(ISERROR(VLOOKUP(B1252,Silver!$A$2:$G$1265,5,0)),"na",VLOOKUP(B1252,Silver!$A$2:$G$1265,5,0))</f>
        <v>na</v>
      </c>
      <c r="E1252" s="11" t="str">
        <f>IF(ISERROR(VLOOKUP(B1252,Gold!$A$2:$G$1264,5,0)),"na",VLOOKUP(B1252,Gold!$A$2:$G$1264,5,0))</f>
        <v>na</v>
      </c>
      <c r="F1252" s="13" t="str">
        <f>IF(ISERROR(VLOOKUP(B1252,FXAIX!$A$2:$G$1259,5,0)),"na",VLOOKUP(B1252,FXAIX!$A$2:$G$1259,5,0))</f>
        <v>na</v>
      </c>
      <c r="G1252" s="13" t="str">
        <f>IF(ISERROR(VLOOKUP(B1252,SP500v2!$A$2:$G$1259,5,0)),"na",VLOOKUP(B1252,SP500v2!$A$2:$G$1259,5,0))</f>
        <v>na</v>
      </c>
      <c r="H1252" s="13">
        <f>IF(ISERROR(VLOOKUP(B1252,'ishare R3000 ETF'!$A$2:$G$1260,4,0)),"na",VLOOKUP(B1252,'ishare R3000 ETF'!$A$2:$G$1260,4,0))</f>
        <v>148.509995</v>
      </c>
      <c r="I1252" s="13">
        <f>IF(ISERROR(VLOOKUP(B1252,'^IXIC'!$A$2:$E$1260,5,0)),"na",VLOOKUP(B1252,'^IXIC'!$A$2:$E$1260,5,0))</f>
        <v>6461.3198240000002</v>
      </c>
      <c r="J1252" s="12">
        <f>IF(ISERROR(VLOOKUP(B1252,'Russell 2000'!$A$1:$E$1260,5,0)),"na",VLOOKUP(B1252,'Russell 2000'!$A$1:$E$1260,5,0))</f>
        <v>1440.400024</v>
      </c>
      <c r="K1252" s="12">
        <f>IF(ISERROR(VLOOKUP(B1252,'EURUSD=X'!$A$2:$E$1307,4,0)),"na",VLOOKUP(B1252,'EURUSD=X'!$A$2:$E$1307,4,0))</f>
        <v>1.1960010000000001</v>
      </c>
      <c r="L1252" s="12" t="str">
        <f>IF(ISERROR(VLOOKUP(B1252,'ETH-USD'!$A$2:$E$1776,5,0)),"na",VLOOKUP(B1252,'ETH-USD'!$A$2:$E$1776,5,0))</f>
        <v>na</v>
      </c>
      <c r="M1252" s="13">
        <f>IF(ISERROR(VLOOKUP(B1252,'BTC-USD'!$A$2:$E$1828,5,0)),"na",(VLOOKUP(B1252,'BTC-USD'!$A$2:$E$1828,5,0)))</f>
        <v>3924.969971</v>
      </c>
      <c r="N1252" s="12" t="str">
        <f>IF(ISERROR(VLOOKUP(B1252,'SOL-USD'!$A$2:$E$893,5,0)),"na",VLOOKUP(B1252,'SOL-USD'!$A$2:$E$893,5,0))</f>
        <v>na</v>
      </c>
      <c r="O1252" s="12" t="str">
        <f>IF(ISERROR(VLOOKUP(B1252,'AVAX-USD'!$A$2:$E$799,5,0)),"na",VLOOKUP(B1252,'AVAX-USD'!$A$2:$E$799,5,0))</f>
        <v>na</v>
      </c>
      <c r="P1252" s="12" t="str">
        <f>IF(ISERROR(VLOOKUP(B1252,'ADA-USD'!$A$2:$E$1776,5,0)),"na",VLOOKUP(B1252,'ADA-USD'!$A$2:$E$1776,5,0))</f>
        <v>na</v>
      </c>
      <c r="Q1252" s="12" t="str">
        <f>IF(ISERROR(VLOOKUP(B1252,'DOT-USD'!$A$2:$E$761,5,0)),"na",VLOOKUP(B1252,'DOT-USD'!$A$2:$E$761,5,0))</f>
        <v>na</v>
      </c>
      <c r="R1252" s="14" t="str">
        <f>IF(ISERROR(VLOOKUP(B1252,'DOGE-USD'!$A$2:$G$1776,5,0)),"na",VLOOKUP(B1252,'DOGE-USD'!$A$2:$G$1776,5,0))</f>
        <v>na</v>
      </c>
      <c r="S1252" s="14" t="str">
        <f>IF(ISERROR(VLOOKUP(B1252,'SHIB-USD'!$A$2:$G$780,5,0)),"na",VLOOKUP(B1252,'SHIB-USD'!$A$2:$G$780,5,0))</f>
        <v>na</v>
      </c>
      <c r="T1252" s="12" t="str">
        <f>IF(ISERROR(VLOOKUP(B1252,'Uni-USD'!$A$2:$G$735,5,0)),"na",VLOOKUP(B1252,'Uni-USD'!$A$2:$G$735,5,0))</f>
        <v>na</v>
      </c>
      <c r="U1252" t="str">
        <f>IF(ISERROR(VLOOKUP(B1252,Crude!$A$2:$G$1264,5,0)),"na",VLOOKUP(B1252,Crude!$A$2:$G$1264,5,0))</f>
        <v>na</v>
      </c>
      <c r="V1252" t="str">
        <f>IF(ISERROR(VLOOKUP(B1252,Wheat!$A$2:$G$1264,5,0)),"na",VLOOKUP(B1252,Wheat!$A$2:$G$1264,5,0))</f>
        <v>na</v>
      </c>
    </row>
    <row r="1253" spans="1:22" x14ac:dyDescent="0.35">
      <c r="A1253">
        <f t="shared" si="19"/>
        <v>2017</v>
      </c>
      <c r="B1253" s="10">
        <v>42996</v>
      </c>
      <c r="C1253" s="11">
        <f>VLOOKUP(B1253,Yields!$A$2:$B$1680,2,0)</f>
        <v>0.96</v>
      </c>
      <c r="D1253" s="11" t="str">
        <f>IF(ISERROR(VLOOKUP(B1253,Silver!$A$2:$G$1265,5,0)),"na",VLOOKUP(B1253,Silver!$A$2:$G$1265,5,0))</f>
        <v>na</v>
      </c>
      <c r="E1253" s="11" t="str">
        <f>IF(ISERROR(VLOOKUP(B1253,Gold!$A$2:$G$1264,5,0)),"na",VLOOKUP(B1253,Gold!$A$2:$G$1264,5,0))</f>
        <v>na</v>
      </c>
      <c r="F1253" s="13" t="str">
        <f>IF(ISERROR(VLOOKUP(B1253,FXAIX!$A$2:$G$1259,5,0)),"na",VLOOKUP(B1253,FXAIX!$A$2:$G$1259,5,0))</f>
        <v>na</v>
      </c>
      <c r="G1253" s="13" t="str">
        <f>IF(ISERROR(VLOOKUP(B1253,SP500v2!$A$2:$G$1259,5,0)),"na",VLOOKUP(B1253,SP500v2!$A$2:$G$1259,5,0))</f>
        <v>na</v>
      </c>
      <c r="H1253" s="13">
        <f>IF(ISERROR(VLOOKUP(B1253,'ishare R3000 ETF'!$A$2:$G$1260,4,0)),"na",VLOOKUP(B1253,'ishare R3000 ETF'!$A$2:$G$1260,4,0))</f>
        <v>148.36000100000001</v>
      </c>
      <c r="I1253" s="13">
        <f>IF(ISERROR(VLOOKUP(B1253,'^IXIC'!$A$2:$E$1260,5,0)),"na",VLOOKUP(B1253,'^IXIC'!$A$2:$E$1260,5,0))</f>
        <v>6454.6401370000003</v>
      </c>
      <c r="J1253" s="12">
        <f>IF(ISERROR(VLOOKUP(B1253,'Russell 2000'!$A$1:$E$1260,5,0)),"na",VLOOKUP(B1253,'Russell 2000'!$A$1:$E$1260,5,0))</f>
        <v>1441.079956</v>
      </c>
      <c r="K1253" s="12">
        <f>IF(ISERROR(VLOOKUP(B1253,'EURUSD=X'!$A$2:$E$1307,4,0)),"na",VLOOKUP(B1253,'EURUSD=X'!$A$2:$E$1307,4,0))</f>
        <v>1.1916819999999999</v>
      </c>
      <c r="L1253" s="12" t="str">
        <f>IF(ISERROR(VLOOKUP(B1253,'ETH-USD'!$A$2:$E$1776,5,0)),"na",VLOOKUP(B1253,'ETH-USD'!$A$2:$E$1776,5,0))</f>
        <v>na</v>
      </c>
      <c r="M1253" s="13">
        <f>IF(ISERROR(VLOOKUP(B1253,'BTC-USD'!$A$2:$E$1828,5,0)),"na",(VLOOKUP(B1253,'BTC-USD'!$A$2:$E$1828,5,0)))</f>
        <v>4065.1999510000001</v>
      </c>
      <c r="N1253" s="12" t="str">
        <f>IF(ISERROR(VLOOKUP(B1253,'SOL-USD'!$A$2:$E$893,5,0)),"na",VLOOKUP(B1253,'SOL-USD'!$A$2:$E$893,5,0))</f>
        <v>na</v>
      </c>
      <c r="O1253" s="12" t="str">
        <f>IF(ISERROR(VLOOKUP(B1253,'AVAX-USD'!$A$2:$E$799,5,0)),"na",VLOOKUP(B1253,'AVAX-USD'!$A$2:$E$799,5,0))</f>
        <v>na</v>
      </c>
      <c r="P1253" s="12" t="str">
        <f>IF(ISERROR(VLOOKUP(B1253,'ADA-USD'!$A$2:$E$1776,5,0)),"na",VLOOKUP(B1253,'ADA-USD'!$A$2:$E$1776,5,0))</f>
        <v>na</v>
      </c>
      <c r="Q1253" s="12" t="str">
        <f>IF(ISERROR(VLOOKUP(B1253,'DOT-USD'!$A$2:$E$761,5,0)),"na",VLOOKUP(B1253,'DOT-USD'!$A$2:$E$761,5,0))</f>
        <v>na</v>
      </c>
      <c r="R1253" s="14" t="str">
        <f>IF(ISERROR(VLOOKUP(B1253,'DOGE-USD'!$A$2:$G$1776,5,0)),"na",VLOOKUP(B1253,'DOGE-USD'!$A$2:$G$1776,5,0))</f>
        <v>na</v>
      </c>
      <c r="S1253" s="14" t="str">
        <f>IF(ISERROR(VLOOKUP(B1253,'SHIB-USD'!$A$2:$G$780,5,0)),"na",VLOOKUP(B1253,'SHIB-USD'!$A$2:$G$780,5,0))</f>
        <v>na</v>
      </c>
      <c r="T1253" s="12" t="str">
        <f>IF(ISERROR(VLOOKUP(B1253,'Uni-USD'!$A$2:$G$735,5,0)),"na",VLOOKUP(B1253,'Uni-USD'!$A$2:$G$735,5,0))</f>
        <v>na</v>
      </c>
      <c r="U1253" t="str">
        <f>IF(ISERROR(VLOOKUP(B1253,Crude!$A$2:$G$1264,5,0)),"na",VLOOKUP(B1253,Crude!$A$2:$G$1264,5,0))</f>
        <v>na</v>
      </c>
      <c r="V1253" t="str">
        <f>IF(ISERROR(VLOOKUP(B1253,Wheat!$A$2:$G$1264,5,0)),"na",VLOOKUP(B1253,Wheat!$A$2:$G$1264,5,0))</f>
        <v>na</v>
      </c>
    </row>
    <row r="1254" spans="1:22" x14ac:dyDescent="0.35">
      <c r="A1254">
        <f t="shared" si="19"/>
        <v>2017</v>
      </c>
      <c r="B1254" s="10">
        <v>42993</v>
      </c>
      <c r="C1254" s="11">
        <f>VLOOKUP(B1254,Yields!$A$2:$B$1680,2,0)</f>
        <v>0.98</v>
      </c>
      <c r="D1254" s="11" t="str">
        <f>IF(ISERROR(VLOOKUP(B1254,Silver!$A$2:$G$1265,5,0)),"na",VLOOKUP(B1254,Silver!$A$2:$G$1265,5,0))</f>
        <v>na</v>
      </c>
      <c r="E1254" s="11" t="str">
        <f>IF(ISERROR(VLOOKUP(B1254,Gold!$A$2:$G$1264,5,0)),"na",VLOOKUP(B1254,Gold!$A$2:$G$1264,5,0))</f>
        <v>na</v>
      </c>
      <c r="F1254" s="13" t="str">
        <f>IF(ISERROR(VLOOKUP(B1254,FXAIX!$A$2:$G$1259,5,0)),"na",VLOOKUP(B1254,FXAIX!$A$2:$G$1259,5,0))</f>
        <v>na</v>
      </c>
      <c r="G1254" s="13" t="str">
        <f>IF(ISERROR(VLOOKUP(B1254,SP500v2!$A$2:$G$1259,5,0)),"na",VLOOKUP(B1254,SP500v2!$A$2:$G$1259,5,0))</f>
        <v>na</v>
      </c>
      <c r="H1254" s="13" t="str">
        <f>IF(ISERROR(VLOOKUP(B1254,'ishare R3000 ETF'!$A$2:$G$1260,4,0)),"na",VLOOKUP(B1254,'ishare R3000 ETF'!$A$2:$G$1260,4,0))</f>
        <v>na</v>
      </c>
      <c r="I1254" s="13" t="str">
        <f>IF(ISERROR(VLOOKUP(B1254,'^IXIC'!$A$2:$E$1260,5,0)),"na",VLOOKUP(B1254,'^IXIC'!$A$2:$E$1260,5,0))</f>
        <v>na</v>
      </c>
      <c r="J1254" s="12" t="str">
        <f>IF(ISERROR(VLOOKUP(B1254,'Russell 2000'!$A$1:$E$1260,5,0)),"na",VLOOKUP(B1254,'Russell 2000'!$A$1:$E$1260,5,0))</f>
        <v>na</v>
      </c>
      <c r="K1254" s="12" t="str">
        <f>IF(ISERROR(VLOOKUP(B1254,'EURUSD=X'!$A$2:$E$1307,4,0)),"na",VLOOKUP(B1254,'EURUSD=X'!$A$2:$E$1307,4,0))</f>
        <v>na</v>
      </c>
      <c r="L1254" s="12" t="str">
        <f>IF(ISERROR(VLOOKUP(B1254,'ETH-USD'!$A$2:$E$1776,5,0)),"na",VLOOKUP(B1254,'ETH-USD'!$A$2:$E$1776,5,0))</f>
        <v>na</v>
      </c>
      <c r="M1254" s="13" t="str">
        <f>IF(ISERROR(VLOOKUP(B1254,'BTC-USD'!$A$2:$E$1828,5,0)),"na",(VLOOKUP(B1254,'BTC-USD'!$A$2:$E$1828,5,0)))</f>
        <v>na</v>
      </c>
      <c r="N1254" s="12" t="str">
        <f>IF(ISERROR(VLOOKUP(B1254,'SOL-USD'!$A$2:$E$893,5,0)),"na",VLOOKUP(B1254,'SOL-USD'!$A$2:$E$893,5,0))</f>
        <v>na</v>
      </c>
      <c r="O1254" s="12" t="str">
        <f>IF(ISERROR(VLOOKUP(B1254,'AVAX-USD'!$A$2:$E$799,5,0)),"na",VLOOKUP(B1254,'AVAX-USD'!$A$2:$E$799,5,0))</f>
        <v>na</v>
      </c>
      <c r="P1254" s="12" t="str">
        <f>IF(ISERROR(VLOOKUP(B1254,'ADA-USD'!$A$2:$E$1776,5,0)),"na",VLOOKUP(B1254,'ADA-USD'!$A$2:$E$1776,5,0))</f>
        <v>na</v>
      </c>
      <c r="Q1254" s="12" t="str">
        <f>IF(ISERROR(VLOOKUP(B1254,'DOT-USD'!$A$2:$E$761,5,0)),"na",VLOOKUP(B1254,'DOT-USD'!$A$2:$E$761,5,0))</f>
        <v>na</v>
      </c>
      <c r="R1254" s="14" t="str">
        <f>IF(ISERROR(VLOOKUP(B1254,'DOGE-USD'!$A$2:$G$1776,5,0)),"na",VLOOKUP(B1254,'DOGE-USD'!$A$2:$G$1776,5,0))</f>
        <v>na</v>
      </c>
      <c r="S1254" s="14" t="str">
        <f>IF(ISERROR(VLOOKUP(B1254,'SHIB-USD'!$A$2:$G$780,5,0)),"na",VLOOKUP(B1254,'SHIB-USD'!$A$2:$G$780,5,0))</f>
        <v>na</v>
      </c>
      <c r="T1254" s="12" t="str">
        <f>IF(ISERROR(VLOOKUP(B1254,'Uni-USD'!$A$2:$G$735,5,0)),"na",VLOOKUP(B1254,'Uni-USD'!$A$2:$G$735,5,0))</f>
        <v>na</v>
      </c>
      <c r="U1254" t="str">
        <f>IF(ISERROR(VLOOKUP(B1254,Crude!$A$2:$G$1264,5,0)),"na",VLOOKUP(B1254,Crude!$A$2:$G$1264,5,0))</f>
        <v>na</v>
      </c>
      <c r="V1254" t="str">
        <f>IF(ISERROR(VLOOKUP(B1254,Wheat!$A$2:$G$1264,5,0)),"na",VLOOKUP(B1254,Wheat!$A$2:$G$1264,5,0))</f>
        <v>na</v>
      </c>
    </row>
    <row r="1255" spans="1:22" x14ac:dyDescent="0.35">
      <c r="A1255">
        <f t="shared" si="19"/>
        <v>2017</v>
      </c>
      <c r="B1255" s="10">
        <v>42992</v>
      </c>
      <c r="C1255" s="11">
        <f>VLOOKUP(B1255,Yields!$A$2:$B$1680,2,0)</f>
        <v>0.99</v>
      </c>
      <c r="D1255" s="11" t="str">
        <f>IF(ISERROR(VLOOKUP(B1255,Silver!$A$2:$G$1265,5,0)),"na",VLOOKUP(B1255,Silver!$A$2:$G$1265,5,0))</f>
        <v>na</v>
      </c>
      <c r="E1255" s="11" t="str">
        <f>IF(ISERROR(VLOOKUP(B1255,Gold!$A$2:$G$1264,5,0)),"na",VLOOKUP(B1255,Gold!$A$2:$G$1264,5,0))</f>
        <v>na</v>
      </c>
      <c r="F1255" s="13" t="str">
        <f>IF(ISERROR(VLOOKUP(B1255,FXAIX!$A$2:$G$1259,5,0)),"na",VLOOKUP(B1255,FXAIX!$A$2:$G$1259,5,0))</f>
        <v>na</v>
      </c>
      <c r="G1255" s="13" t="str">
        <f>IF(ISERROR(VLOOKUP(B1255,SP500v2!$A$2:$G$1259,5,0)),"na",VLOOKUP(B1255,SP500v2!$A$2:$G$1259,5,0))</f>
        <v>na</v>
      </c>
      <c r="H1255" s="13" t="str">
        <f>IF(ISERROR(VLOOKUP(B1255,'ishare R3000 ETF'!$A$2:$G$1260,4,0)),"na",VLOOKUP(B1255,'ishare R3000 ETF'!$A$2:$G$1260,4,0))</f>
        <v>na</v>
      </c>
      <c r="I1255" s="13" t="str">
        <f>IF(ISERROR(VLOOKUP(B1255,'^IXIC'!$A$2:$E$1260,5,0)),"na",VLOOKUP(B1255,'^IXIC'!$A$2:$E$1260,5,0))</f>
        <v>na</v>
      </c>
      <c r="J1255" s="12" t="str">
        <f>IF(ISERROR(VLOOKUP(B1255,'Russell 2000'!$A$1:$E$1260,5,0)),"na",VLOOKUP(B1255,'Russell 2000'!$A$1:$E$1260,5,0))</f>
        <v>na</v>
      </c>
      <c r="K1255" s="12" t="str">
        <f>IF(ISERROR(VLOOKUP(B1255,'EURUSD=X'!$A$2:$E$1307,4,0)),"na",VLOOKUP(B1255,'EURUSD=X'!$A$2:$E$1307,4,0))</f>
        <v>na</v>
      </c>
      <c r="L1255" s="12" t="str">
        <f>IF(ISERROR(VLOOKUP(B1255,'ETH-USD'!$A$2:$E$1776,5,0)),"na",VLOOKUP(B1255,'ETH-USD'!$A$2:$E$1776,5,0))</f>
        <v>na</v>
      </c>
      <c r="M1255" s="13" t="str">
        <f>IF(ISERROR(VLOOKUP(B1255,'BTC-USD'!$A$2:$E$1828,5,0)),"na",(VLOOKUP(B1255,'BTC-USD'!$A$2:$E$1828,5,0)))</f>
        <v>na</v>
      </c>
      <c r="N1255" s="12" t="str">
        <f>IF(ISERROR(VLOOKUP(B1255,'SOL-USD'!$A$2:$E$893,5,0)),"na",VLOOKUP(B1255,'SOL-USD'!$A$2:$E$893,5,0))</f>
        <v>na</v>
      </c>
      <c r="O1255" s="12" t="str">
        <f>IF(ISERROR(VLOOKUP(B1255,'AVAX-USD'!$A$2:$E$799,5,0)),"na",VLOOKUP(B1255,'AVAX-USD'!$A$2:$E$799,5,0))</f>
        <v>na</v>
      </c>
      <c r="P1255" s="12" t="str">
        <f>IF(ISERROR(VLOOKUP(B1255,'ADA-USD'!$A$2:$E$1776,5,0)),"na",VLOOKUP(B1255,'ADA-USD'!$A$2:$E$1776,5,0))</f>
        <v>na</v>
      </c>
      <c r="Q1255" s="12" t="str">
        <f>IF(ISERROR(VLOOKUP(B1255,'DOT-USD'!$A$2:$E$761,5,0)),"na",VLOOKUP(B1255,'DOT-USD'!$A$2:$E$761,5,0))</f>
        <v>na</v>
      </c>
      <c r="R1255" s="14" t="str">
        <f>IF(ISERROR(VLOOKUP(B1255,'DOGE-USD'!$A$2:$G$1776,5,0)),"na",VLOOKUP(B1255,'DOGE-USD'!$A$2:$G$1776,5,0))</f>
        <v>na</v>
      </c>
      <c r="S1255" s="14" t="str">
        <f>IF(ISERROR(VLOOKUP(B1255,'SHIB-USD'!$A$2:$G$780,5,0)),"na",VLOOKUP(B1255,'SHIB-USD'!$A$2:$G$780,5,0))</f>
        <v>na</v>
      </c>
      <c r="T1255" s="12" t="str">
        <f>IF(ISERROR(VLOOKUP(B1255,'Uni-USD'!$A$2:$G$735,5,0)),"na",VLOOKUP(B1255,'Uni-USD'!$A$2:$G$735,5,0))</f>
        <v>na</v>
      </c>
      <c r="U1255" t="str">
        <f>IF(ISERROR(VLOOKUP(B1255,Crude!$A$2:$G$1264,5,0)),"na",VLOOKUP(B1255,Crude!$A$2:$G$1264,5,0))</f>
        <v>na</v>
      </c>
      <c r="V1255" t="str">
        <f>IF(ISERROR(VLOOKUP(B1255,Wheat!$A$2:$G$1264,5,0)),"na",VLOOKUP(B1255,Wheat!$A$2:$G$1264,5,0))</f>
        <v>na</v>
      </c>
    </row>
    <row r="1256" spans="1:22" x14ac:dyDescent="0.35">
      <c r="A1256">
        <f t="shared" si="19"/>
        <v>2017</v>
      </c>
      <c r="B1256" s="10">
        <v>42991</v>
      </c>
      <c r="C1256" s="11">
        <f>VLOOKUP(B1256,Yields!$A$2:$B$1680,2,0)</f>
        <v>0.99</v>
      </c>
      <c r="D1256" s="11" t="str">
        <f>IF(ISERROR(VLOOKUP(B1256,Silver!$A$2:$G$1265,5,0)),"na",VLOOKUP(B1256,Silver!$A$2:$G$1265,5,0))</f>
        <v>na</v>
      </c>
      <c r="E1256" s="11" t="str">
        <f>IF(ISERROR(VLOOKUP(B1256,Gold!$A$2:$G$1264,5,0)),"na",VLOOKUP(B1256,Gold!$A$2:$G$1264,5,0))</f>
        <v>na</v>
      </c>
      <c r="F1256" s="13" t="str">
        <f>IF(ISERROR(VLOOKUP(B1256,FXAIX!$A$2:$G$1259,5,0)),"na",VLOOKUP(B1256,FXAIX!$A$2:$G$1259,5,0))</f>
        <v>na</v>
      </c>
      <c r="G1256" s="13" t="str">
        <f>IF(ISERROR(VLOOKUP(B1256,SP500v2!$A$2:$G$1259,5,0)),"na",VLOOKUP(B1256,SP500v2!$A$2:$G$1259,5,0))</f>
        <v>na</v>
      </c>
      <c r="H1256" s="13" t="str">
        <f>IF(ISERROR(VLOOKUP(B1256,'ishare R3000 ETF'!$A$2:$G$1260,4,0)),"na",VLOOKUP(B1256,'ishare R3000 ETF'!$A$2:$G$1260,4,0))</f>
        <v>na</v>
      </c>
      <c r="I1256" s="13" t="str">
        <f>IF(ISERROR(VLOOKUP(B1256,'^IXIC'!$A$2:$E$1260,5,0)),"na",VLOOKUP(B1256,'^IXIC'!$A$2:$E$1260,5,0))</f>
        <v>na</v>
      </c>
      <c r="J1256" s="12" t="str">
        <f>IF(ISERROR(VLOOKUP(B1256,'Russell 2000'!$A$1:$E$1260,5,0)),"na",VLOOKUP(B1256,'Russell 2000'!$A$1:$E$1260,5,0))</f>
        <v>na</v>
      </c>
      <c r="K1256" s="12" t="str">
        <f>IF(ISERROR(VLOOKUP(B1256,'EURUSD=X'!$A$2:$E$1307,4,0)),"na",VLOOKUP(B1256,'EURUSD=X'!$A$2:$E$1307,4,0))</f>
        <v>na</v>
      </c>
      <c r="L1256" s="12" t="str">
        <f>IF(ISERROR(VLOOKUP(B1256,'ETH-USD'!$A$2:$E$1776,5,0)),"na",VLOOKUP(B1256,'ETH-USD'!$A$2:$E$1776,5,0))</f>
        <v>na</v>
      </c>
      <c r="M1256" s="13" t="str">
        <f>IF(ISERROR(VLOOKUP(B1256,'BTC-USD'!$A$2:$E$1828,5,0)),"na",(VLOOKUP(B1256,'BTC-USD'!$A$2:$E$1828,5,0)))</f>
        <v>na</v>
      </c>
      <c r="N1256" s="12" t="str">
        <f>IF(ISERROR(VLOOKUP(B1256,'SOL-USD'!$A$2:$E$893,5,0)),"na",VLOOKUP(B1256,'SOL-USD'!$A$2:$E$893,5,0))</f>
        <v>na</v>
      </c>
      <c r="O1256" s="12" t="str">
        <f>IF(ISERROR(VLOOKUP(B1256,'AVAX-USD'!$A$2:$E$799,5,0)),"na",VLOOKUP(B1256,'AVAX-USD'!$A$2:$E$799,5,0))</f>
        <v>na</v>
      </c>
      <c r="P1256" s="12" t="str">
        <f>IF(ISERROR(VLOOKUP(B1256,'ADA-USD'!$A$2:$E$1776,5,0)),"na",VLOOKUP(B1256,'ADA-USD'!$A$2:$E$1776,5,0))</f>
        <v>na</v>
      </c>
      <c r="Q1256" s="12" t="str">
        <f>IF(ISERROR(VLOOKUP(B1256,'DOT-USD'!$A$2:$E$761,5,0)),"na",VLOOKUP(B1256,'DOT-USD'!$A$2:$E$761,5,0))</f>
        <v>na</v>
      </c>
      <c r="R1256" s="14" t="str">
        <f>IF(ISERROR(VLOOKUP(B1256,'DOGE-USD'!$A$2:$G$1776,5,0)),"na",VLOOKUP(B1256,'DOGE-USD'!$A$2:$G$1776,5,0))</f>
        <v>na</v>
      </c>
      <c r="S1256" s="14" t="str">
        <f>IF(ISERROR(VLOOKUP(B1256,'SHIB-USD'!$A$2:$G$780,5,0)),"na",VLOOKUP(B1256,'SHIB-USD'!$A$2:$G$780,5,0))</f>
        <v>na</v>
      </c>
      <c r="T1256" s="12" t="str">
        <f>IF(ISERROR(VLOOKUP(B1256,'Uni-USD'!$A$2:$G$735,5,0)),"na",VLOOKUP(B1256,'Uni-USD'!$A$2:$G$735,5,0))</f>
        <v>na</v>
      </c>
      <c r="U1256" t="str">
        <f>IF(ISERROR(VLOOKUP(B1256,Crude!$A$2:$G$1264,5,0)),"na",VLOOKUP(B1256,Crude!$A$2:$G$1264,5,0))</f>
        <v>na</v>
      </c>
      <c r="V1256" t="str">
        <f>IF(ISERROR(VLOOKUP(B1256,Wheat!$A$2:$G$1264,5,0)),"na",VLOOKUP(B1256,Wheat!$A$2:$G$1264,5,0))</f>
        <v>na</v>
      </c>
    </row>
    <row r="1257" spans="1:22" x14ac:dyDescent="0.35">
      <c r="A1257">
        <f t="shared" si="19"/>
        <v>2017</v>
      </c>
      <c r="B1257" s="10">
        <v>42990</v>
      </c>
      <c r="C1257" s="11">
        <f>VLOOKUP(B1257,Yields!$A$2:$B$1680,2,0)</f>
        <v>0.99</v>
      </c>
      <c r="D1257" s="11" t="str">
        <f>IF(ISERROR(VLOOKUP(B1257,Silver!$A$2:$G$1265,5,0)),"na",VLOOKUP(B1257,Silver!$A$2:$G$1265,5,0))</f>
        <v>na</v>
      </c>
      <c r="E1257" s="11" t="str">
        <f>IF(ISERROR(VLOOKUP(B1257,Gold!$A$2:$G$1264,5,0)),"na",VLOOKUP(B1257,Gold!$A$2:$G$1264,5,0))</f>
        <v>na</v>
      </c>
      <c r="F1257" s="13" t="str">
        <f>IF(ISERROR(VLOOKUP(B1257,FXAIX!$A$2:$G$1259,5,0)),"na",VLOOKUP(B1257,FXAIX!$A$2:$G$1259,5,0))</f>
        <v>na</v>
      </c>
      <c r="G1257" s="13" t="str">
        <f>IF(ISERROR(VLOOKUP(B1257,SP500v2!$A$2:$G$1259,5,0)),"na",VLOOKUP(B1257,SP500v2!$A$2:$G$1259,5,0))</f>
        <v>na</v>
      </c>
      <c r="H1257" s="13" t="str">
        <f>IF(ISERROR(VLOOKUP(B1257,'ishare R3000 ETF'!$A$2:$G$1260,4,0)),"na",VLOOKUP(B1257,'ishare R3000 ETF'!$A$2:$G$1260,4,0))</f>
        <v>na</v>
      </c>
      <c r="I1257" s="13" t="str">
        <f>IF(ISERROR(VLOOKUP(B1257,'^IXIC'!$A$2:$E$1260,5,0)),"na",VLOOKUP(B1257,'^IXIC'!$A$2:$E$1260,5,0))</f>
        <v>na</v>
      </c>
      <c r="J1257" s="12" t="str">
        <f>IF(ISERROR(VLOOKUP(B1257,'Russell 2000'!$A$1:$E$1260,5,0)),"na",VLOOKUP(B1257,'Russell 2000'!$A$1:$E$1260,5,0))</f>
        <v>na</v>
      </c>
      <c r="K1257" s="12" t="str">
        <f>IF(ISERROR(VLOOKUP(B1257,'EURUSD=X'!$A$2:$E$1307,4,0)),"na",VLOOKUP(B1257,'EURUSD=X'!$A$2:$E$1307,4,0))</f>
        <v>na</v>
      </c>
      <c r="L1257" s="12" t="str">
        <f>IF(ISERROR(VLOOKUP(B1257,'ETH-USD'!$A$2:$E$1776,5,0)),"na",VLOOKUP(B1257,'ETH-USD'!$A$2:$E$1776,5,0))</f>
        <v>na</v>
      </c>
      <c r="M1257" s="13" t="str">
        <f>IF(ISERROR(VLOOKUP(B1257,'BTC-USD'!$A$2:$E$1828,5,0)),"na",(VLOOKUP(B1257,'BTC-USD'!$A$2:$E$1828,5,0)))</f>
        <v>na</v>
      </c>
      <c r="N1257" s="12" t="str">
        <f>IF(ISERROR(VLOOKUP(B1257,'SOL-USD'!$A$2:$E$893,5,0)),"na",VLOOKUP(B1257,'SOL-USD'!$A$2:$E$893,5,0))</f>
        <v>na</v>
      </c>
      <c r="O1257" s="12" t="str">
        <f>IF(ISERROR(VLOOKUP(B1257,'AVAX-USD'!$A$2:$E$799,5,0)),"na",VLOOKUP(B1257,'AVAX-USD'!$A$2:$E$799,5,0))</f>
        <v>na</v>
      </c>
      <c r="P1257" s="12" t="str">
        <f>IF(ISERROR(VLOOKUP(B1257,'ADA-USD'!$A$2:$E$1776,5,0)),"na",VLOOKUP(B1257,'ADA-USD'!$A$2:$E$1776,5,0))</f>
        <v>na</v>
      </c>
      <c r="Q1257" s="12" t="str">
        <f>IF(ISERROR(VLOOKUP(B1257,'DOT-USD'!$A$2:$E$761,5,0)),"na",VLOOKUP(B1257,'DOT-USD'!$A$2:$E$761,5,0))</f>
        <v>na</v>
      </c>
      <c r="R1257" s="14" t="str">
        <f>IF(ISERROR(VLOOKUP(B1257,'DOGE-USD'!$A$2:$G$1776,5,0)),"na",VLOOKUP(B1257,'DOGE-USD'!$A$2:$G$1776,5,0))</f>
        <v>na</v>
      </c>
      <c r="S1257" s="14" t="str">
        <f>IF(ISERROR(VLOOKUP(B1257,'SHIB-USD'!$A$2:$G$780,5,0)),"na",VLOOKUP(B1257,'SHIB-USD'!$A$2:$G$780,5,0))</f>
        <v>na</v>
      </c>
      <c r="T1257" s="12" t="str">
        <f>IF(ISERROR(VLOOKUP(B1257,'Uni-USD'!$A$2:$G$735,5,0)),"na",VLOOKUP(B1257,'Uni-USD'!$A$2:$G$735,5,0))</f>
        <v>na</v>
      </c>
      <c r="U1257" t="str">
        <f>IF(ISERROR(VLOOKUP(B1257,Crude!$A$2:$G$1264,5,0)),"na",VLOOKUP(B1257,Crude!$A$2:$G$1264,5,0))</f>
        <v>na</v>
      </c>
      <c r="V1257" t="str">
        <f>IF(ISERROR(VLOOKUP(B1257,Wheat!$A$2:$G$1264,5,0)),"na",VLOOKUP(B1257,Wheat!$A$2:$G$1264,5,0))</f>
        <v>na</v>
      </c>
    </row>
    <row r="1258" spans="1:22" x14ac:dyDescent="0.35">
      <c r="A1258">
        <f t="shared" si="19"/>
        <v>2017</v>
      </c>
      <c r="B1258" s="10">
        <v>42989</v>
      </c>
      <c r="C1258" s="11">
        <f>VLOOKUP(B1258,Yields!$A$2:$B$1680,2,0)</f>
        <v>0.97</v>
      </c>
      <c r="D1258" s="11" t="str">
        <f>IF(ISERROR(VLOOKUP(B1258,Silver!$A$2:$G$1265,5,0)),"na",VLOOKUP(B1258,Silver!$A$2:$G$1265,5,0))</f>
        <v>na</v>
      </c>
      <c r="E1258" s="11" t="str">
        <f>IF(ISERROR(VLOOKUP(B1258,Gold!$A$2:$G$1264,5,0)),"na",VLOOKUP(B1258,Gold!$A$2:$G$1264,5,0))</f>
        <v>na</v>
      </c>
      <c r="F1258" s="13" t="str">
        <f>IF(ISERROR(VLOOKUP(B1258,FXAIX!$A$2:$G$1259,5,0)),"na",VLOOKUP(B1258,FXAIX!$A$2:$G$1259,5,0))</f>
        <v>na</v>
      </c>
      <c r="G1258" s="13" t="str">
        <f>IF(ISERROR(VLOOKUP(B1258,SP500v2!$A$2:$G$1259,5,0)),"na",VLOOKUP(B1258,SP500v2!$A$2:$G$1259,5,0))</f>
        <v>na</v>
      </c>
      <c r="H1258" s="13" t="str">
        <f>IF(ISERROR(VLOOKUP(B1258,'ishare R3000 ETF'!$A$2:$G$1260,4,0)),"na",VLOOKUP(B1258,'ishare R3000 ETF'!$A$2:$G$1260,4,0))</f>
        <v>na</v>
      </c>
      <c r="I1258" s="13" t="str">
        <f>IF(ISERROR(VLOOKUP(B1258,'^IXIC'!$A$2:$E$1260,5,0)),"na",VLOOKUP(B1258,'^IXIC'!$A$2:$E$1260,5,0))</f>
        <v>na</v>
      </c>
      <c r="J1258" s="12" t="str">
        <f>IF(ISERROR(VLOOKUP(B1258,'Russell 2000'!$A$1:$E$1260,5,0)),"na",VLOOKUP(B1258,'Russell 2000'!$A$1:$E$1260,5,0))</f>
        <v>na</v>
      </c>
      <c r="K1258" s="12" t="str">
        <f>IF(ISERROR(VLOOKUP(B1258,'EURUSD=X'!$A$2:$E$1307,4,0)),"na",VLOOKUP(B1258,'EURUSD=X'!$A$2:$E$1307,4,0))</f>
        <v>na</v>
      </c>
      <c r="L1258" s="12" t="str">
        <f>IF(ISERROR(VLOOKUP(B1258,'ETH-USD'!$A$2:$E$1776,5,0)),"na",VLOOKUP(B1258,'ETH-USD'!$A$2:$E$1776,5,0))</f>
        <v>na</v>
      </c>
      <c r="M1258" s="13" t="str">
        <f>IF(ISERROR(VLOOKUP(B1258,'BTC-USD'!$A$2:$E$1828,5,0)),"na",(VLOOKUP(B1258,'BTC-USD'!$A$2:$E$1828,5,0)))</f>
        <v>na</v>
      </c>
      <c r="N1258" s="12" t="str">
        <f>IF(ISERROR(VLOOKUP(B1258,'SOL-USD'!$A$2:$E$893,5,0)),"na",VLOOKUP(B1258,'SOL-USD'!$A$2:$E$893,5,0))</f>
        <v>na</v>
      </c>
      <c r="O1258" s="12" t="str">
        <f>IF(ISERROR(VLOOKUP(B1258,'AVAX-USD'!$A$2:$E$799,5,0)),"na",VLOOKUP(B1258,'AVAX-USD'!$A$2:$E$799,5,0))</f>
        <v>na</v>
      </c>
      <c r="P1258" s="12" t="str">
        <f>IF(ISERROR(VLOOKUP(B1258,'ADA-USD'!$A$2:$E$1776,5,0)),"na",VLOOKUP(B1258,'ADA-USD'!$A$2:$E$1776,5,0))</f>
        <v>na</v>
      </c>
      <c r="Q1258" s="12" t="str">
        <f>IF(ISERROR(VLOOKUP(B1258,'DOT-USD'!$A$2:$E$761,5,0)),"na",VLOOKUP(B1258,'DOT-USD'!$A$2:$E$761,5,0))</f>
        <v>na</v>
      </c>
      <c r="R1258" s="14" t="str">
        <f>IF(ISERROR(VLOOKUP(B1258,'DOGE-USD'!$A$2:$G$1776,5,0)),"na",VLOOKUP(B1258,'DOGE-USD'!$A$2:$G$1776,5,0))</f>
        <v>na</v>
      </c>
      <c r="S1258" s="14" t="str">
        <f>IF(ISERROR(VLOOKUP(B1258,'SHIB-USD'!$A$2:$G$780,5,0)),"na",VLOOKUP(B1258,'SHIB-USD'!$A$2:$G$780,5,0))</f>
        <v>na</v>
      </c>
      <c r="T1258" s="12" t="str">
        <f>IF(ISERROR(VLOOKUP(B1258,'Uni-USD'!$A$2:$G$735,5,0)),"na",VLOOKUP(B1258,'Uni-USD'!$A$2:$G$735,5,0))</f>
        <v>na</v>
      </c>
      <c r="U1258" t="str">
        <f>IF(ISERROR(VLOOKUP(B1258,Crude!$A$2:$G$1264,5,0)),"na",VLOOKUP(B1258,Crude!$A$2:$G$1264,5,0))</f>
        <v>na</v>
      </c>
      <c r="V1258" t="str">
        <f>IF(ISERROR(VLOOKUP(B1258,Wheat!$A$2:$G$1264,5,0)),"na",VLOOKUP(B1258,Wheat!$A$2:$G$1264,5,0))</f>
        <v>na</v>
      </c>
    </row>
    <row r="1259" spans="1:22" x14ac:dyDescent="0.35">
      <c r="A1259">
        <f t="shared" si="19"/>
        <v>2017</v>
      </c>
      <c r="B1259" s="10">
        <v>42986</v>
      </c>
      <c r="C1259" s="11">
        <f>VLOOKUP(B1259,Yields!$A$2:$B$1680,2,0)</f>
        <v>0.96</v>
      </c>
      <c r="D1259" s="11" t="str">
        <f>IF(ISERROR(VLOOKUP(B1259,Silver!$A$2:$G$1265,5,0)),"na",VLOOKUP(B1259,Silver!$A$2:$G$1265,5,0))</f>
        <v>na</v>
      </c>
      <c r="E1259" s="11" t="str">
        <f>IF(ISERROR(VLOOKUP(B1259,Gold!$A$2:$G$1264,5,0)),"na",VLOOKUP(B1259,Gold!$A$2:$G$1264,5,0))</f>
        <v>na</v>
      </c>
      <c r="F1259" s="13" t="str">
        <f>IF(ISERROR(VLOOKUP(B1259,FXAIX!$A$2:$G$1259,5,0)),"na",VLOOKUP(B1259,FXAIX!$A$2:$G$1259,5,0))</f>
        <v>na</v>
      </c>
      <c r="G1259" s="13" t="str">
        <f>IF(ISERROR(VLOOKUP(B1259,SP500v2!$A$2:$G$1259,5,0)),"na",VLOOKUP(B1259,SP500v2!$A$2:$G$1259,5,0))</f>
        <v>na</v>
      </c>
      <c r="H1259" s="13" t="str">
        <f>IF(ISERROR(VLOOKUP(B1259,'ishare R3000 ETF'!$A$2:$G$1260,4,0)),"na",VLOOKUP(B1259,'ishare R3000 ETF'!$A$2:$G$1260,4,0))</f>
        <v>na</v>
      </c>
      <c r="I1259" s="13" t="str">
        <f>IF(ISERROR(VLOOKUP(B1259,'^IXIC'!$A$2:$E$1260,5,0)),"na",VLOOKUP(B1259,'^IXIC'!$A$2:$E$1260,5,0))</f>
        <v>na</v>
      </c>
      <c r="J1259" s="12" t="str">
        <f>IF(ISERROR(VLOOKUP(B1259,'Russell 2000'!$A$1:$E$1260,5,0)),"na",VLOOKUP(B1259,'Russell 2000'!$A$1:$E$1260,5,0))</f>
        <v>na</v>
      </c>
      <c r="K1259" s="12" t="str">
        <f>IF(ISERROR(VLOOKUP(B1259,'EURUSD=X'!$A$2:$E$1307,4,0)),"na",VLOOKUP(B1259,'EURUSD=X'!$A$2:$E$1307,4,0))</f>
        <v>na</v>
      </c>
      <c r="L1259" s="12" t="str">
        <f>IF(ISERROR(VLOOKUP(B1259,'ETH-USD'!$A$2:$E$1776,5,0)),"na",VLOOKUP(B1259,'ETH-USD'!$A$2:$E$1776,5,0))</f>
        <v>na</v>
      </c>
      <c r="M1259" s="13" t="str">
        <f>IF(ISERROR(VLOOKUP(B1259,'BTC-USD'!$A$2:$E$1828,5,0)),"na",(VLOOKUP(B1259,'BTC-USD'!$A$2:$E$1828,5,0)))</f>
        <v>na</v>
      </c>
      <c r="N1259" s="12" t="str">
        <f>IF(ISERROR(VLOOKUP(B1259,'SOL-USD'!$A$2:$E$893,5,0)),"na",VLOOKUP(B1259,'SOL-USD'!$A$2:$E$893,5,0))</f>
        <v>na</v>
      </c>
      <c r="O1259" s="12" t="str">
        <f>IF(ISERROR(VLOOKUP(B1259,'AVAX-USD'!$A$2:$E$799,5,0)),"na",VLOOKUP(B1259,'AVAX-USD'!$A$2:$E$799,5,0))</f>
        <v>na</v>
      </c>
      <c r="P1259" s="12" t="str">
        <f>IF(ISERROR(VLOOKUP(B1259,'ADA-USD'!$A$2:$E$1776,5,0)),"na",VLOOKUP(B1259,'ADA-USD'!$A$2:$E$1776,5,0))</f>
        <v>na</v>
      </c>
      <c r="Q1259" s="12" t="str">
        <f>IF(ISERROR(VLOOKUP(B1259,'DOT-USD'!$A$2:$E$761,5,0)),"na",VLOOKUP(B1259,'DOT-USD'!$A$2:$E$761,5,0))</f>
        <v>na</v>
      </c>
      <c r="R1259" s="14" t="str">
        <f>IF(ISERROR(VLOOKUP(B1259,'DOGE-USD'!$A$2:$G$1776,5,0)),"na",VLOOKUP(B1259,'DOGE-USD'!$A$2:$G$1776,5,0))</f>
        <v>na</v>
      </c>
      <c r="S1259" s="14" t="str">
        <f>IF(ISERROR(VLOOKUP(B1259,'SHIB-USD'!$A$2:$G$780,5,0)),"na",VLOOKUP(B1259,'SHIB-USD'!$A$2:$G$780,5,0))</f>
        <v>na</v>
      </c>
      <c r="T1259" s="12" t="str">
        <f>IF(ISERROR(VLOOKUP(B1259,'Uni-USD'!$A$2:$G$735,5,0)),"na",VLOOKUP(B1259,'Uni-USD'!$A$2:$G$735,5,0))</f>
        <v>na</v>
      </c>
      <c r="U1259" t="str">
        <f>IF(ISERROR(VLOOKUP(B1259,Crude!$A$2:$G$1264,5,0)),"na",VLOOKUP(B1259,Crude!$A$2:$G$1264,5,0))</f>
        <v>na</v>
      </c>
      <c r="V1259" t="str">
        <f>IF(ISERROR(VLOOKUP(B1259,Wheat!$A$2:$G$1264,5,0)),"na",VLOOKUP(B1259,Wheat!$A$2:$G$1264,5,0))</f>
        <v>na</v>
      </c>
    </row>
    <row r="1260" spans="1:22" x14ac:dyDescent="0.35">
      <c r="A1260">
        <f t="shared" si="19"/>
        <v>2017</v>
      </c>
      <c r="B1260" s="10">
        <v>42985</v>
      </c>
      <c r="C1260" s="11">
        <f>VLOOKUP(B1260,Yields!$A$2:$B$1680,2,0)</f>
        <v>0.98</v>
      </c>
      <c r="D1260" s="11" t="str">
        <f>IF(ISERROR(VLOOKUP(B1260,Silver!$A$2:$G$1265,5,0)),"na",VLOOKUP(B1260,Silver!$A$2:$G$1265,5,0))</f>
        <v>na</v>
      </c>
      <c r="E1260" s="11" t="str">
        <f>IF(ISERROR(VLOOKUP(B1260,Gold!$A$2:$G$1264,5,0)),"na",VLOOKUP(B1260,Gold!$A$2:$G$1264,5,0))</f>
        <v>na</v>
      </c>
      <c r="F1260" s="13" t="str">
        <f>IF(ISERROR(VLOOKUP(B1260,FXAIX!$A$2:$G$1259,5,0)),"na",VLOOKUP(B1260,FXAIX!$A$2:$G$1259,5,0))</f>
        <v>na</v>
      </c>
      <c r="G1260" s="13" t="str">
        <f>IF(ISERROR(VLOOKUP(B1260,SP500v2!$A$2:$G$1259,5,0)),"na",VLOOKUP(B1260,SP500v2!$A$2:$G$1259,5,0))</f>
        <v>na</v>
      </c>
      <c r="H1260" s="13" t="str">
        <f>IF(ISERROR(VLOOKUP(B1260,'ishare R3000 ETF'!$A$2:$G$1260,4,0)),"na",VLOOKUP(B1260,'ishare R3000 ETF'!$A$2:$G$1260,4,0))</f>
        <v>na</v>
      </c>
      <c r="I1260" s="13" t="str">
        <f>IF(ISERROR(VLOOKUP(B1260,'^IXIC'!$A$2:$E$1260,5,0)),"na",VLOOKUP(B1260,'^IXIC'!$A$2:$E$1260,5,0))</f>
        <v>na</v>
      </c>
      <c r="J1260" s="12" t="str">
        <f>IF(ISERROR(VLOOKUP(B1260,'Russell 2000'!$A$1:$E$1260,5,0)),"na",VLOOKUP(B1260,'Russell 2000'!$A$1:$E$1260,5,0))</f>
        <v>na</v>
      </c>
      <c r="K1260" s="12" t="str">
        <f>IF(ISERROR(VLOOKUP(B1260,'EURUSD=X'!$A$2:$E$1307,4,0)),"na",VLOOKUP(B1260,'EURUSD=X'!$A$2:$E$1307,4,0))</f>
        <v>na</v>
      </c>
      <c r="L1260" s="12" t="str">
        <f>IF(ISERROR(VLOOKUP(B1260,'ETH-USD'!$A$2:$E$1776,5,0)),"na",VLOOKUP(B1260,'ETH-USD'!$A$2:$E$1776,5,0))</f>
        <v>na</v>
      </c>
      <c r="M1260" s="13" t="str">
        <f>IF(ISERROR(VLOOKUP(B1260,'BTC-USD'!$A$2:$E$1828,5,0)),"na",(VLOOKUP(B1260,'BTC-USD'!$A$2:$E$1828,5,0)))</f>
        <v>na</v>
      </c>
      <c r="N1260" s="12" t="str">
        <f>IF(ISERROR(VLOOKUP(B1260,'SOL-USD'!$A$2:$E$893,5,0)),"na",VLOOKUP(B1260,'SOL-USD'!$A$2:$E$893,5,0))</f>
        <v>na</v>
      </c>
      <c r="O1260" s="12" t="str">
        <f>IF(ISERROR(VLOOKUP(B1260,'AVAX-USD'!$A$2:$E$799,5,0)),"na",VLOOKUP(B1260,'AVAX-USD'!$A$2:$E$799,5,0))</f>
        <v>na</v>
      </c>
      <c r="P1260" s="12" t="str">
        <f>IF(ISERROR(VLOOKUP(B1260,'ADA-USD'!$A$2:$E$1776,5,0)),"na",VLOOKUP(B1260,'ADA-USD'!$A$2:$E$1776,5,0))</f>
        <v>na</v>
      </c>
      <c r="Q1260" s="12" t="str">
        <f>IF(ISERROR(VLOOKUP(B1260,'DOT-USD'!$A$2:$E$761,5,0)),"na",VLOOKUP(B1260,'DOT-USD'!$A$2:$E$761,5,0))</f>
        <v>na</v>
      </c>
      <c r="R1260" s="14" t="str">
        <f>IF(ISERROR(VLOOKUP(B1260,'DOGE-USD'!$A$2:$G$1776,5,0)),"na",VLOOKUP(B1260,'DOGE-USD'!$A$2:$G$1776,5,0))</f>
        <v>na</v>
      </c>
      <c r="S1260" s="14" t="str">
        <f>IF(ISERROR(VLOOKUP(B1260,'SHIB-USD'!$A$2:$G$780,5,0)),"na",VLOOKUP(B1260,'SHIB-USD'!$A$2:$G$780,5,0))</f>
        <v>na</v>
      </c>
      <c r="T1260" s="12" t="str">
        <f>IF(ISERROR(VLOOKUP(B1260,'Uni-USD'!$A$2:$G$735,5,0)),"na",VLOOKUP(B1260,'Uni-USD'!$A$2:$G$735,5,0))</f>
        <v>na</v>
      </c>
      <c r="U1260" t="str">
        <f>IF(ISERROR(VLOOKUP(B1260,Crude!$A$2:$G$1264,5,0)),"na",VLOOKUP(B1260,Crude!$A$2:$G$1264,5,0))</f>
        <v>na</v>
      </c>
      <c r="V1260" t="str">
        <f>IF(ISERROR(VLOOKUP(B1260,Wheat!$A$2:$G$1264,5,0)),"na",VLOOKUP(B1260,Wheat!$A$2:$G$1264,5,0))</f>
        <v>na</v>
      </c>
    </row>
    <row r="1261" spans="1:22" x14ac:dyDescent="0.35">
      <c r="A1261">
        <f t="shared" si="19"/>
        <v>2017</v>
      </c>
      <c r="B1261" s="10">
        <v>42984</v>
      </c>
      <c r="C1261" s="11">
        <f>VLOOKUP(B1261,Yields!$A$2:$B$1680,2,0)</f>
        <v>1.04</v>
      </c>
      <c r="D1261" s="11" t="str">
        <f>IF(ISERROR(VLOOKUP(B1261,Silver!$A$2:$G$1265,5,0)),"na",VLOOKUP(B1261,Silver!$A$2:$G$1265,5,0))</f>
        <v>na</v>
      </c>
      <c r="E1261" s="11" t="str">
        <f>IF(ISERROR(VLOOKUP(B1261,Gold!$A$2:$G$1264,5,0)),"na",VLOOKUP(B1261,Gold!$A$2:$G$1264,5,0))</f>
        <v>na</v>
      </c>
      <c r="F1261" s="13" t="str">
        <f>IF(ISERROR(VLOOKUP(B1261,FXAIX!$A$2:$G$1259,5,0)),"na",VLOOKUP(B1261,FXAIX!$A$2:$G$1259,5,0))</f>
        <v>na</v>
      </c>
      <c r="G1261" s="13" t="str">
        <f>IF(ISERROR(VLOOKUP(B1261,SP500v2!$A$2:$G$1259,5,0)),"na",VLOOKUP(B1261,SP500v2!$A$2:$G$1259,5,0))</f>
        <v>na</v>
      </c>
      <c r="H1261" s="13" t="str">
        <f>IF(ISERROR(VLOOKUP(B1261,'ishare R3000 ETF'!$A$2:$G$1260,4,0)),"na",VLOOKUP(B1261,'ishare R3000 ETF'!$A$2:$G$1260,4,0))</f>
        <v>na</v>
      </c>
      <c r="I1261" s="13" t="str">
        <f>IF(ISERROR(VLOOKUP(B1261,'^IXIC'!$A$2:$E$1260,5,0)),"na",VLOOKUP(B1261,'^IXIC'!$A$2:$E$1260,5,0))</f>
        <v>na</v>
      </c>
      <c r="J1261" s="12" t="str">
        <f>IF(ISERROR(VLOOKUP(B1261,'Russell 2000'!$A$1:$E$1260,5,0)),"na",VLOOKUP(B1261,'Russell 2000'!$A$1:$E$1260,5,0))</f>
        <v>na</v>
      </c>
      <c r="K1261" s="12" t="str">
        <f>IF(ISERROR(VLOOKUP(B1261,'EURUSD=X'!$A$2:$E$1307,4,0)),"na",VLOOKUP(B1261,'EURUSD=X'!$A$2:$E$1307,4,0))</f>
        <v>na</v>
      </c>
      <c r="L1261" s="12" t="str">
        <f>IF(ISERROR(VLOOKUP(B1261,'ETH-USD'!$A$2:$E$1776,5,0)),"na",VLOOKUP(B1261,'ETH-USD'!$A$2:$E$1776,5,0))</f>
        <v>na</v>
      </c>
      <c r="M1261" s="13" t="str">
        <f>IF(ISERROR(VLOOKUP(B1261,'BTC-USD'!$A$2:$E$1828,5,0)),"na",(VLOOKUP(B1261,'BTC-USD'!$A$2:$E$1828,5,0)))</f>
        <v>na</v>
      </c>
      <c r="N1261" s="12" t="str">
        <f>IF(ISERROR(VLOOKUP(B1261,'SOL-USD'!$A$2:$E$893,5,0)),"na",VLOOKUP(B1261,'SOL-USD'!$A$2:$E$893,5,0))</f>
        <v>na</v>
      </c>
      <c r="O1261" s="12" t="str">
        <f>IF(ISERROR(VLOOKUP(B1261,'AVAX-USD'!$A$2:$E$799,5,0)),"na",VLOOKUP(B1261,'AVAX-USD'!$A$2:$E$799,5,0))</f>
        <v>na</v>
      </c>
      <c r="P1261" s="12" t="str">
        <f>IF(ISERROR(VLOOKUP(B1261,'ADA-USD'!$A$2:$E$1776,5,0)),"na",VLOOKUP(B1261,'ADA-USD'!$A$2:$E$1776,5,0))</f>
        <v>na</v>
      </c>
      <c r="Q1261" s="12" t="str">
        <f>IF(ISERROR(VLOOKUP(B1261,'DOT-USD'!$A$2:$E$761,5,0)),"na",VLOOKUP(B1261,'DOT-USD'!$A$2:$E$761,5,0))</f>
        <v>na</v>
      </c>
      <c r="R1261" s="14" t="str">
        <f>IF(ISERROR(VLOOKUP(B1261,'DOGE-USD'!$A$2:$G$1776,5,0)),"na",VLOOKUP(B1261,'DOGE-USD'!$A$2:$G$1776,5,0))</f>
        <v>na</v>
      </c>
      <c r="S1261" s="14" t="str">
        <f>IF(ISERROR(VLOOKUP(B1261,'SHIB-USD'!$A$2:$G$780,5,0)),"na",VLOOKUP(B1261,'SHIB-USD'!$A$2:$G$780,5,0))</f>
        <v>na</v>
      </c>
      <c r="T1261" s="12" t="str">
        <f>IF(ISERROR(VLOOKUP(B1261,'Uni-USD'!$A$2:$G$735,5,0)),"na",VLOOKUP(B1261,'Uni-USD'!$A$2:$G$735,5,0))</f>
        <v>na</v>
      </c>
      <c r="U1261" t="str">
        <f>IF(ISERROR(VLOOKUP(B1261,Crude!$A$2:$G$1264,5,0)),"na",VLOOKUP(B1261,Crude!$A$2:$G$1264,5,0))</f>
        <v>na</v>
      </c>
      <c r="V1261" t="str">
        <f>IF(ISERROR(VLOOKUP(B1261,Wheat!$A$2:$G$1264,5,0)),"na",VLOOKUP(B1261,Wheat!$A$2:$G$1264,5,0))</f>
        <v>na</v>
      </c>
    </row>
    <row r="1262" spans="1:22" x14ac:dyDescent="0.35">
      <c r="A1262">
        <f t="shared" si="19"/>
        <v>2017</v>
      </c>
      <c r="B1262" s="10">
        <v>42983</v>
      </c>
      <c r="C1262" s="11">
        <f>VLOOKUP(B1262,Yields!$A$2:$B$1680,2,0)</f>
        <v>1.3</v>
      </c>
      <c r="D1262" s="11" t="str">
        <f>IF(ISERROR(VLOOKUP(B1262,Silver!$A$2:$G$1265,5,0)),"na",VLOOKUP(B1262,Silver!$A$2:$G$1265,5,0))</f>
        <v>na</v>
      </c>
      <c r="E1262" s="11" t="str">
        <f>IF(ISERROR(VLOOKUP(B1262,Gold!$A$2:$G$1264,5,0)),"na",VLOOKUP(B1262,Gold!$A$2:$G$1264,5,0))</f>
        <v>na</v>
      </c>
      <c r="F1262" s="13" t="str">
        <f>IF(ISERROR(VLOOKUP(B1262,FXAIX!$A$2:$G$1259,5,0)),"na",VLOOKUP(B1262,FXAIX!$A$2:$G$1259,5,0))</f>
        <v>na</v>
      </c>
      <c r="G1262" s="13" t="str">
        <f>IF(ISERROR(VLOOKUP(B1262,SP500v2!$A$2:$G$1259,5,0)),"na",VLOOKUP(B1262,SP500v2!$A$2:$G$1259,5,0))</f>
        <v>na</v>
      </c>
      <c r="H1262" s="13" t="str">
        <f>IF(ISERROR(VLOOKUP(B1262,'ishare R3000 ETF'!$A$2:$G$1260,4,0)),"na",VLOOKUP(B1262,'ishare R3000 ETF'!$A$2:$G$1260,4,0))</f>
        <v>na</v>
      </c>
      <c r="I1262" s="13" t="str">
        <f>IF(ISERROR(VLOOKUP(B1262,'^IXIC'!$A$2:$E$1260,5,0)),"na",VLOOKUP(B1262,'^IXIC'!$A$2:$E$1260,5,0))</f>
        <v>na</v>
      </c>
      <c r="J1262" s="12" t="str">
        <f>IF(ISERROR(VLOOKUP(B1262,'Russell 2000'!$A$1:$E$1260,5,0)),"na",VLOOKUP(B1262,'Russell 2000'!$A$1:$E$1260,5,0))</f>
        <v>na</v>
      </c>
      <c r="K1262" s="12" t="str">
        <f>IF(ISERROR(VLOOKUP(B1262,'EURUSD=X'!$A$2:$E$1307,4,0)),"na",VLOOKUP(B1262,'EURUSD=X'!$A$2:$E$1307,4,0))</f>
        <v>na</v>
      </c>
      <c r="L1262" s="12" t="str">
        <f>IF(ISERROR(VLOOKUP(B1262,'ETH-USD'!$A$2:$E$1776,5,0)),"na",VLOOKUP(B1262,'ETH-USD'!$A$2:$E$1776,5,0))</f>
        <v>na</v>
      </c>
      <c r="M1262" s="13" t="str">
        <f>IF(ISERROR(VLOOKUP(B1262,'BTC-USD'!$A$2:$E$1828,5,0)),"na",(VLOOKUP(B1262,'BTC-USD'!$A$2:$E$1828,5,0)))</f>
        <v>na</v>
      </c>
      <c r="N1262" s="12" t="str">
        <f>IF(ISERROR(VLOOKUP(B1262,'SOL-USD'!$A$2:$E$893,5,0)),"na",VLOOKUP(B1262,'SOL-USD'!$A$2:$E$893,5,0))</f>
        <v>na</v>
      </c>
      <c r="O1262" s="12" t="str">
        <f>IF(ISERROR(VLOOKUP(B1262,'AVAX-USD'!$A$2:$E$799,5,0)),"na",VLOOKUP(B1262,'AVAX-USD'!$A$2:$E$799,5,0))</f>
        <v>na</v>
      </c>
      <c r="P1262" s="12" t="str">
        <f>IF(ISERROR(VLOOKUP(B1262,'ADA-USD'!$A$2:$E$1776,5,0)),"na",VLOOKUP(B1262,'ADA-USD'!$A$2:$E$1776,5,0))</f>
        <v>na</v>
      </c>
      <c r="Q1262" s="12" t="str">
        <f>IF(ISERROR(VLOOKUP(B1262,'DOT-USD'!$A$2:$E$761,5,0)),"na",VLOOKUP(B1262,'DOT-USD'!$A$2:$E$761,5,0))</f>
        <v>na</v>
      </c>
      <c r="R1262" s="14" t="str">
        <f>IF(ISERROR(VLOOKUP(B1262,'DOGE-USD'!$A$2:$G$1776,5,0)),"na",VLOOKUP(B1262,'DOGE-USD'!$A$2:$G$1776,5,0))</f>
        <v>na</v>
      </c>
      <c r="S1262" s="14" t="str">
        <f>IF(ISERROR(VLOOKUP(B1262,'SHIB-USD'!$A$2:$G$780,5,0)),"na",VLOOKUP(B1262,'SHIB-USD'!$A$2:$G$780,5,0))</f>
        <v>na</v>
      </c>
      <c r="T1262" s="12" t="str">
        <f>IF(ISERROR(VLOOKUP(B1262,'Uni-USD'!$A$2:$G$735,5,0)),"na",VLOOKUP(B1262,'Uni-USD'!$A$2:$G$735,5,0))</f>
        <v>na</v>
      </c>
      <c r="U1262" t="str">
        <f>IF(ISERROR(VLOOKUP(B1262,Crude!$A$2:$G$1264,5,0)),"na",VLOOKUP(B1262,Crude!$A$2:$G$1264,5,0))</f>
        <v>na</v>
      </c>
      <c r="V1262" t="str">
        <f>IF(ISERROR(VLOOKUP(B1262,Wheat!$A$2:$G$1264,5,0)),"na",VLOOKUP(B1262,Wheat!$A$2:$G$1264,5,0))</f>
        <v>na</v>
      </c>
    </row>
    <row r="1263" spans="1:22" x14ac:dyDescent="0.35">
      <c r="A1263">
        <f t="shared" si="19"/>
        <v>2017</v>
      </c>
      <c r="B1263" s="10">
        <v>42979</v>
      </c>
      <c r="C1263" s="11">
        <f>VLOOKUP(B1263,Yields!$A$2:$B$1680,2,0)</f>
        <v>0.96</v>
      </c>
      <c r="D1263" s="11" t="str">
        <f>IF(ISERROR(VLOOKUP(B1263,Silver!$A$2:$G$1265,5,0)),"na",VLOOKUP(B1263,Silver!$A$2:$G$1265,5,0))</f>
        <v>na</v>
      </c>
      <c r="E1263" s="11" t="str">
        <f>IF(ISERROR(VLOOKUP(B1263,Gold!$A$2:$G$1264,5,0)),"na",VLOOKUP(B1263,Gold!$A$2:$G$1264,5,0))</f>
        <v>na</v>
      </c>
      <c r="F1263" s="13" t="str">
        <f>IF(ISERROR(VLOOKUP(B1263,FXAIX!$A$2:$G$1259,5,0)),"na",VLOOKUP(B1263,FXAIX!$A$2:$G$1259,5,0))</f>
        <v>na</v>
      </c>
      <c r="G1263" s="13" t="str">
        <f>IF(ISERROR(VLOOKUP(B1263,SP500v2!$A$2:$G$1259,5,0)),"na",VLOOKUP(B1263,SP500v2!$A$2:$G$1259,5,0))</f>
        <v>na</v>
      </c>
      <c r="H1263" s="13" t="str">
        <f>IF(ISERROR(VLOOKUP(B1263,'ishare R3000 ETF'!$A$2:$G$1260,4,0)),"na",VLOOKUP(B1263,'ishare R3000 ETF'!$A$2:$G$1260,4,0))</f>
        <v>na</v>
      </c>
      <c r="I1263" s="13" t="str">
        <f>IF(ISERROR(VLOOKUP(B1263,'^IXIC'!$A$2:$E$1260,5,0)),"na",VLOOKUP(B1263,'^IXIC'!$A$2:$E$1260,5,0))</f>
        <v>na</v>
      </c>
      <c r="J1263" s="12" t="str">
        <f>IF(ISERROR(VLOOKUP(B1263,'Russell 2000'!$A$1:$E$1260,5,0)),"na",VLOOKUP(B1263,'Russell 2000'!$A$1:$E$1260,5,0))</f>
        <v>na</v>
      </c>
      <c r="K1263" s="12" t="str">
        <f>IF(ISERROR(VLOOKUP(B1263,'EURUSD=X'!$A$2:$E$1307,4,0)),"na",VLOOKUP(B1263,'EURUSD=X'!$A$2:$E$1307,4,0))</f>
        <v>na</v>
      </c>
      <c r="L1263" s="12" t="str">
        <f>IF(ISERROR(VLOOKUP(B1263,'ETH-USD'!$A$2:$E$1776,5,0)),"na",VLOOKUP(B1263,'ETH-USD'!$A$2:$E$1776,5,0))</f>
        <v>na</v>
      </c>
      <c r="M1263" s="13" t="str">
        <f>IF(ISERROR(VLOOKUP(B1263,'BTC-USD'!$A$2:$E$1828,5,0)),"na",(VLOOKUP(B1263,'BTC-USD'!$A$2:$E$1828,5,0)))</f>
        <v>na</v>
      </c>
      <c r="N1263" s="12" t="str">
        <f>IF(ISERROR(VLOOKUP(B1263,'SOL-USD'!$A$2:$E$893,5,0)),"na",VLOOKUP(B1263,'SOL-USD'!$A$2:$E$893,5,0))</f>
        <v>na</v>
      </c>
      <c r="O1263" s="12" t="str">
        <f>IF(ISERROR(VLOOKUP(B1263,'AVAX-USD'!$A$2:$E$799,5,0)),"na",VLOOKUP(B1263,'AVAX-USD'!$A$2:$E$799,5,0))</f>
        <v>na</v>
      </c>
      <c r="P1263" s="12" t="str">
        <f>IF(ISERROR(VLOOKUP(B1263,'ADA-USD'!$A$2:$E$1776,5,0)),"na",VLOOKUP(B1263,'ADA-USD'!$A$2:$E$1776,5,0))</f>
        <v>na</v>
      </c>
      <c r="Q1263" s="12" t="str">
        <f>IF(ISERROR(VLOOKUP(B1263,'DOT-USD'!$A$2:$E$761,5,0)),"na",VLOOKUP(B1263,'DOT-USD'!$A$2:$E$761,5,0))</f>
        <v>na</v>
      </c>
      <c r="R1263" s="14" t="str">
        <f>IF(ISERROR(VLOOKUP(B1263,'DOGE-USD'!$A$2:$G$1776,5,0)),"na",VLOOKUP(B1263,'DOGE-USD'!$A$2:$G$1776,5,0))</f>
        <v>na</v>
      </c>
      <c r="S1263" s="14" t="str">
        <f>IF(ISERROR(VLOOKUP(B1263,'SHIB-USD'!$A$2:$G$780,5,0)),"na",VLOOKUP(B1263,'SHIB-USD'!$A$2:$G$780,5,0))</f>
        <v>na</v>
      </c>
      <c r="T1263" s="12" t="str">
        <f>IF(ISERROR(VLOOKUP(B1263,'Uni-USD'!$A$2:$G$735,5,0)),"na",VLOOKUP(B1263,'Uni-USD'!$A$2:$G$735,5,0))</f>
        <v>na</v>
      </c>
      <c r="U1263" t="str">
        <f>IF(ISERROR(VLOOKUP(B1263,Crude!$A$2:$G$1264,5,0)),"na",VLOOKUP(B1263,Crude!$A$2:$G$1264,5,0))</f>
        <v>na</v>
      </c>
      <c r="V1263" t="str">
        <f>IF(ISERROR(VLOOKUP(B1263,Wheat!$A$2:$G$1264,5,0)),"na",VLOOKUP(B1263,Wheat!$A$2:$G$1264,5,0))</f>
        <v>na</v>
      </c>
    </row>
    <row r="1264" spans="1:22" x14ac:dyDescent="0.35">
      <c r="A1264">
        <f t="shared" si="19"/>
        <v>2017</v>
      </c>
      <c r="B1264" s="10">
        <v>42978</v>
      </c>
      <c r="C1264" s="11">
        <f>VLOOKUP(B1264,Yields!$A$2:$B$1680,2,0)</f>
        <v>0.95</v>
      </c>
      <c r="D1264" s="11" t="str">
        <f>IF(ISERROR(VLOOKUP(B1264,Silver!$A$2:$G$1265,5,0)),"na",VLOOKUP(B1264,Silver!$A$2:$G$1265,5,0))</f>
        <v>na</v>
      </c>
      <c r="E1264" s="11" t="str">
        <f>IF(ISERROR(VLOOKUP(B1264,Gold!$A$2:$G$1264,5,0)),"na",VLOOKUP(B1264,Gold!$A$2:$G$1264,5,0))</f>
        <v>na</v>
      </c>
      <c r="F1264" s="13" t="str">
        <f>IF(ISERROR(VLOOKUP(B1264,FXAIX!$A$2:$G$1259,5,0)),"na",VLOOKUP(B1264,FXAIX!$A$2:$G$1259,5,0))</f>
        <v>na</v>
      </c>
      <c r="G1264" s="13" t="str">
        <f>IF(ISERROR(VLOOKUP(B1264,SP500v2!$A$2:$G$1259,5,0)),"na",VLOOKUP(B1264,SP500v2!$A$2:$G$1259,5,0))</f>
        <v>na</v>
      </c>
      <c r="H1264" s="13" t="str">
        <f>IF(ISERROR(VLOOKUP(B1264,'ishare R3000 ETF'!$A$2:$G$1260,4,0)),"na",VLOOKUP(B1264,'ishare R3000 ETF'!$A$2:$G$1260,4,0))</f>
        <v>na</v>
      </c>
      <c r="I1264" s="13" t="str">
        <f>IF(ISERROR(VLOOKUP(B1264,'^IXIC'!$A$2:$E$1260,5,0)),"na",VLOOKUP(B1264,'^IXIC'!$A$2:$E$1260,5,0))</f>
        <v>na</v>
      </c>
      <c r="J1264" s="12" t="str">
        <f>IF(ISERROR(VLOOKUP(B1264,'Russell 2000'!$A$1:$E$1260,5,0)),"na",VLOOKUP(B1264,'Russell 2000'!$A$1:$E$1260,5,0))</f>
        <v>na</v>
      </c>
      <c r="K1264" s="12" t="str">
        <f>IF(ISERROR(VLOOKUP(B1264,'EURUSD=X'!$A$2:$E$1307,4,0)),"na",VLOOKUP(B1264,'EURUSD=X'!$A$2:$E$1307,4,0))</f>
        <v>na</v>
      </c>
      <c r="L1264" s="12" t="str">
        <f>IF(ISERROR(VLOOKUP(B1264,'ETH-USD'!$A$2:$E$1776,5,0)),"na",VLOOKUP(B1264,'ETH-USD'!$A$2:$E$1776,5,0))</f>
        <v>na</v>
      </c>
      <c r="M1264" s="13" t="str">
        <f>IF(ISERROR(VLOOKUP(B1264,'BTC-USD'!$A$2:$E$1828,5,0)),"na",(VLOOKUP(B1264,'BTC-USD'!$A$2:$E$1828,5,0)))</f>
        <v>na</v>
      </c>
      <c r="N1264" s="12" t="str">
        <f>IF(ISERROR(VLOOKUP(B1264,'SOL-USD'!$A$2:$E$893,5,0)),"na",VLOOKUP(B1264,'SOL-USD'!$A$2:$E$893,5,0))</f>
        <v>na</v>
      </c>
      <c r="O1264" s="12" t="str">
        <f>IF(ISERROR(VLOOKUP(B1264,'AVAX-USD'!$A$2:$E$799,5,0)),"na",VLOOKUP(B1264,'AVAX-USD'!$A$2:$E$799,5,0))</f>
        <v>na</v>
      </c>
      <c r="P1264" s="12" t="str">
        <f>IF(ISERROR(VLOOKUP(B1264,'ADA-USD'!$A$2:$E$1776,5,0)),"na",VLOOKUP(B1264,'ADA-USD'!$A$2:$E$1776,5,0))</f>
        <v>na</v>
      </c>
      <c r="Q1264" s="12" t="str">
        <f>IF(ISERROR(VLOOKUP(B1264,'DOT-USD'!$A$2:$E$761,5,0)),"na",VLOOKUP(B1264,'DOT-USD'!$A$2:$E$761,5,0))</f>
        <v>na</v>
      </c>
      <c r="R1264" s="14" t="str">
        <f>IF(ISERROR(VLOOKUP(B1264,'DOGE-USD'!$A$2:$G$1776,5,0)),"na",VLOOKUP(B1264,'DOGE-USD'!$A$2:$G$1776,5,0))</f>
        <v>na</v>
      </c>
      <c r="S1264" s="14" t="str">
        <f>IF(ISERROR(VLOOKUP(B1264,'SHIB-USD'!$A$2:$G$780,5,0)),"na",VLOOKUP(B1264,'SHIB-USD'!$A$2:$G$780,5,0))</f>
        <v>na</v>
      </c>
      <c r="T1264" s="12" t="str">
        <f>IF(ISERROR(VLOOKUP(B1264,'Uni-USD'!$A$2:$G$735,5,0)),"na",VLOOKUP(B1264,'Uni-USD'!$A$2:$G$735,5,0))</f>
        <v>na</v>
      </c>
      <c r="U1264" t="str">
        <f>IF(ISERROR(VLOOKUP(B1264,Crude!$A$2:$G$1264,5,0)),"na",VLOOKUP(B1264,Crude!$A$2:$G$1264,5,0))</f>
        <v>na</v>
      </c>
      <c r="V1264" t="str">
        <f>IF(ISERROR(VLOOKUP(B1264,Wheat!$A$2:$G$1264,5,0)),"na",VLOOKUP(B1264,Wheat!$A$2:$G$1264,5,0))</f>
        <v>na</v>
      </c>
    </row>
    <row r="1265" spans="1:22" x14ac:dyDescent="0.35">
      <c r="A1265">
        <f t="shared" si="19"/>
        <v>2017</v>
      </c>
      <c r="B1265" s="10">
        <v>42977</v>
      </c>
      <c r="C1265" s="11">
        <f>VLOOKUP(B1265,Yields!$A$2:$B$1680,2,0)</f>
        <v>0.96</v>
      </c>
      <c r="D1265" s="11" t="str">
        <f>IF(ISERROR(VLOOKUP(B1265,Silver!$A$2:$G$1265,5,0)),"na",VLOOKUP(B1265,Silver!$A$2:$G$1265,5,0))</f>
        <v>na</v>
      </c>
      <c r="E1265" s="11" t="str">
        <f>IF(ISERROR(VLOOKUP(B1265,Gold!$A$2:$G$1264,5,0)),"na",VLOOKUP(B1265,Gold!$A$2:$G$1264,5,0))</f>
        <v>na</v>
      </c>
      <c r="F1265" s="13" t="str">
        <f>IF(ISERROR(VLOOKUP(B1265,FXAIX!$A$2:$G$1259,5,0)),"na",VLOOKUP(B1265,FXAIX!$A$2:$G$1259,5,0))</f>
        <v>na</v>
      </c>
      <c r="G1265" s="13" t="str">
        <f>IF(ISERROR(VLOOKUP(B1265,SP500v2!$A$2:$G$1259,5,0)),"na",VLOOKUP(B1265,SP500v2!$A$2:$G$1259,5,0))</f>
        <v>na</v>
      </c>
      <c r="H1265" s="13" t="str">
        <f>IF(ISERROR(VLOOKUP(B1265,'ishare R3000 ETF'!$A$2:$G$1260,4,0)),"na",VLOOKUP(B1265,'ishare R3000 ETF'!$A$2:$G$1260,4,0))</f>
        <v>na</v>
      </c>
      <c r="I1265" s="13" t="str">
        <f>IF(ISERROR(VLOOKUP(B1265,'^IXIC'!$A$2:$E$1260,5,0)),"na",VLOOKUP(B1265,'^IXIC'!$A$2:$E$1260,5,0))</f>
        <v>na</v>
      </c>
      <c r="J1265" s="12" t="str">
        <f>IF(ISERROR(VLOOKUP(B1265,'Russell 2000'!$A$1:$E$1260,5,0)),"na",VLOOKUP(B1265,'Russell 2000'!$A$1:$E$1260,5,0))</f>
        <v>na</v>
      </c>
      <c r="K1265" s="12" t="str">
        <f>IF(ISERROR(VLOOKUP(B1265,'EURUSD=X'!$A$2:$E$1307,4,0)),"na",VLOOKUP(B1265,'EURUSD=X'!$A$2:$E$1307,4,0))</f>
        <v>na</v>
      </c>
      <c r="L1265" s="12" t="str">
        <f>IF(ISERROR(VLOOKUP(B1265,'ETH-USD'!$A$2:$E$1776,5,0)),"na",VLOOKUP(B1265,'ETH-USD'!$A$2:$E$1776,5,0))</f>
        <v>na</v>
      </c>
      <c r="M1265" s="13" t="str">
        <f>IF(ISERROR(VLOOKUP(B1265,'BTC-USD'!$A$2:$E$1828,5,0)),"na",(VLOOKUP(B1265,'BTC-USD'!$A$2:$E$1828,5,0)))</f>
        <v>na</v>
      </c>
      <c r="N1265" s="12" t="str">
        <f>IF(ISERROR(VLOOKUP(B1265,'SOL-USD'!$A$2:$E$893,5,0)),"na",VLOOKUP(B1265,'SOL-USD'!$A$2:$E$893,5,0))</f>
        <v>na</v>
      </c>
      <c r="O1265" s="12" t="str">
        <f>IF(ISERROR(VLOOKUP(B1265,'AVAX-USD'!$A$2:$E$799,5,0)),"na",VLOOKUP(B1265,'AVAX-USD'!$A$2:$E$799,5,0))</f>
        <v>na</v>
      </c>
      <c r="P1265" s="12" t="str">
        <f>IF(ISERROR(VLOOKUP(B1265,'ADA-USD'!$A$2:$E$1776,5,0)),"na",VLOOKUP(B1265,'ADA-USD'!$A$2:$E$1776,5,0))</f>
        <v>na</v>
      </c>
      <c r="Q1265" s="12" t="str">
        <f>IF(ISERROR(VLOOKUP(B1265,'DOT-USD'!$A$2:$E$761,5,0)),"na",VLOOKUP(B1265,'DOT-USD'!$A$2:$E$761,5,0))</f>
        <v>na</v>
      </c>
      <c r="R1265" s="14" t="str">
        <f>IF(ISERROR(VLOOKUP(B1265,'DOGE-USD'!$A$2:$G$1776,5,0)),"na",VLOOKUP(B1265,'DOGE-USD'!$A$2:$G$1776,5,0))</f>
        <v>na</v>
      </c>
      <c r="S1265" s="14" t="str">
        <f>IF(ISERROR(VLOOKUP(B1265,'SHIB-USD'!$A$2:$G$780,5,0)),"na",VLOOKUP(B1265,'SHIB-USD'!$A$2:$G$780,5,0))</f>
        <v>na</v>
      </c>
      <c r="T1265" s="12" t="str">
        <f>IF(ISERROR(VLOOKUP(B1265,'Uni-USD'!$A$2:$G$735,5,0)),"na",VLOOKUP(B1265,'Uni-USD'!$A$2:$G$735,5,0))</f>
        <v>na</v>
      </c>
      <c r="U1265" t="str">
        <f>IF(ISERROR(VLOOKUP(B1265,Crude!$A$2:$G$1264,5,0)),"na",VLOOKUP(B1265,Crude!$A$2:$G$1264,5,0))</f>
        <v>na</v>
      </c>
      <c r="V1265" t="str">
        <f>IF(ISERROR(VLOOKUP(B1265,Wheat!$A$2:$G$1264,5,0)),"na",VLOOKUP(B1265,Wheat!$A$2:$G$1264,5,0))</f>
        <v>na</v>
      </c>
    </row>
    <row r="1266" spans="1:22" x14ac:dyDescent="0.35">
      <c r="A1266">
        <f t="shared" si="19"/>
        <v>2017</v>
      </c>
      <c r="B1266" s="10">
        <v>42976</v>
      </c>
      <c r="C1266" s="11">
        <f>VLOOKUP(B1266,Yields!$A$2:$B$1680,2,0)</f>
        <v>0.96</v>
      </c>
      <c r="D1266" s="11" t="str">
        <f>IF(ISERROR(VLOOKUP(B1266,Silver!$A$2:$G$1265,5,0)),"na",VLOOKUP(B1266,Silver!$A$2:$G$1265,5,0))</f>
        <v>na</v>
      </c>
      <c r="E1266" s="11" t="str">
        <f>IF(ISERROR(VLOOKUP(B1266,Gold!$A$2:$G$1264,5,0)),"na",VLOOKUP(B1266,Gold!$A$2:$G$1264,5,0))</f>
        <v>na</v>
      </c>
      <c r="F1266" s="13" t="str">
        <f>IF(ISERROR(VLOOKUP(B1266,FXAIX!$A$2:$G$1259,5,0)),"na",VLOOKUP(B1266,FXAIX!$A$2:$G$1259,5,0))</f>
        <v>na</v>
      </c>
      <c r="G1266" s="13" t="str">
        <f>IF(ISERROR(VLOOKUP(B1266,SP500v2!$A$2:$G$1259,5,0)),"na",VLOOKUP(B1266,SP500v2!$A$2:$G$1259,5,0))</f>
        <v>na</v>
      </c>
      <c r="H1266" s="13" t="str">
        <f>IF(ISERROR(VLOOKUP(B1266,'ishare R3000 ETF'!$A$2:$G$1260,4,0)),"na",VLOOKUP(B1266,'ishare R3000 ETF'!$A$2:$G$1260,4,0))</f>
        <v>na</v>
      </c>
      <c r="I1266" s="13" t="str">
        <f>IF(ISERROR(VLOOKUP(B1266,'^IXIC'!$A$2:$E$1260,5,0)),"na",VLOOKUP(B1266,'^IXIC'!$A$2:$E$1260,5,0))</f>
        <v>na</v>
      </c>
      <c r="J1266" s="12" t="str">
        <f>IF(ISERROR(VLOOKUP(B1266,'Russell 2000'!$A$1:$E$1260,5,0)),"na",VLOOKUP(B1266,'Russell 2000'!$A$1:$E$1260,5,0))</f>
        <v>na</v>
      </c>
      <c r="K1266" s="12" t="str">
        <f>IF(ISERROR(VLOOKUP(B1266,'EURUSD=X'!$A$2:$E$1307,4,0)),"na",VLOOKUP(B1266,'EURUSD=X'!$A$2:$E$1307,4,0))</f>
        <v>na</v>
      </c>
      <c r="L1266" s="12" t="str">
        <f>IF(ISERROR(VLOOKUP(B1266,'ETH-USD'!$A$2:$E$1776,5,0)),"na",VLOOKUP(B1266,'ETH-USD'!$A$2:$E$1776,5,0))</f>
        <v>na</v>
      </c>
      <c r="M1266" s="13" t="str">
        <f>IF(ISERROR(VLOOKUP(B1266,'BTC-USD'!$A$2:$E$1828,5,0)),"na",(VLOOKUP(B1266,'BTC-USD'!$A$2:$E$1828,5,0)))</f>
        <v>na</v>
      </c>
      <c r="N1266" s="12" t="str">
        <f>IF(ISERROR(VLOOKUP(B1266,'SOL-USD'!$A$2:$E$893,5,0)),"na",VLOOKUP(B1266,'SOL-USD'!$A$2:$E$893,5,0))</f>
        <v>na</v>
      </c>
      <c r="O1266" s="12" t="str">
        <f>IF(ISERROR(VLOOKUP(B1266,'AVAX-USD'!$A$2:$E$799,5,0)),"na",VLOOKUP(B1266,'AVAX-USD'!$A$2:$E$799,5,0))</f>
        <v>na</v>
      </c>
      <c r="P1266" s="12" t="str">
        <f>IF(ISERROR(VLOOKUP(B1266,'ADA-USD'!$A$2:$E$1776,5,0)),"na",VLOOKUP(B1266,'ADA-USD'!$A$2:$E$1776,5,0))</f>
        <v>na</v>
      </c>
      <c r="Q1266" s="12" t="str">
        <f>IF(ISERROR(VLOOKUP(B1266,'DOT-USD'!$A$2:$E$761,5,0)),"na",VLOOKUP(B1266,'DOT-USD'!$A$2:$E$761,5,0))</f>
        <v>na</v>
      </c>
      <c r="R1266" s="14" t="str">
        <f>IF(ISERROR(VLOOKUP(B1266,'DOGE-USD'!$A$2:$G$1776,5,0)),"na",VLOOKUP(B1266,'DOGE-USD'!$A$2:$G$1776,5,0))</f>
        <v>na</v>
      </c>
      <c r="S1266" s="14" t="str">
        <f>IF(ISERROR(VLOOKUP(B1266,'SHIB-USD'!$A$2:$G$780,5,0)),"na",VLOOKUP(B1266,'SHIB-USD'!$A$2:$G$780,5,0))</f>
        <v>na</v>
      </c>
      <c r="T1266" s="12" t="str">
        <f>IF(ISERROR(VLOOKUP(B1266,'Uni-USD'!$A$2:$G$735,5,0)),"na",VLOOKUP(B1266,'Uni-USD'!$A$2:$G$735,5,0))</f>
        <v>na</v>
      </c>
      <c r="U1266" t="str">
        <f>IF(ISERROR(VLOOKUP(B1266,Crude!$A$2:$G$1264,5,0)),"na",VLOOKUP(B1266,Crude!$A$2:$G$1264,5,0))</f>
        <v>na</v>
      </c>
      <c r="V1266" t="str">
        <f>IF(ISERROR(VLOOKUP(B1266,Wheat!$A$2:$G$1264,5,0)),"na",VLOOKUP(B1266,Wheat!$A$2:$G$1264,5,0))</f>
        <v>na</v>
      </c>
    </row>
    <row r="1267" spans="1:22" x14ac:dyDescent="0.35">
      <c r="A1267">
        <f t="shared" si="19"/>
        <v>2017</v>
      </c>
      <c r="B1267" s="10">
        <v>42975</v>
      </c>
      <c r="C1267" s="11">
        <f>VLOOKUP(B1267,Yields!$A$2:$B$1680,2,0)</f>
        <v>0.99</v>
      </c>
      <c r="D1267" s="11" t="str">
        <f>IF(ISERROR(VLOOKUP(B1267,Silver!$A$2:$G$1265,5,0)),"na",VLOOKUP(B1267,Silver!$A$2:$G$1265,5,0))</f>
        <v>na</v>
      </c>
      <c r="E1267" s="11" t="str">
        <f>IF(ISERROR(VLOOKUP(B1267,Gold!$A$2:$G$1264,5,0)),"na",VLOOKUP(B1267,Gold!$A$2:$G$1264,5,0))</f>
        <v>na</v>
      </c>
      <c r="F1267" s="13" t="str">
        <f>IF(ISERROR(VLOOKUP(B1267,FXAIX!$A$2:$G$1259,5,0)),"na",VLOOKUP(B1267,FXAIX!$A$2:$G$1259,5,0))</f>
        <v>na</v>
      </c>
      <c r="G1267" s="13" t="str">
        <f>IF(ISERROR(VLOOKUP(B1267,SP500v2!$A$2:$G$1259,5,0)),"na",VLOOKUP(B1267,SP500v2!$A$2:$G$1259,5,0))</f>
        <v>na</v>
      </c>
      <c r="H1267" s="13" t="str">
        <f>IF(ISERROR(VLOOKUP(B1267,'ishare R3000 ETF'!$A$2:$G$1260,4,0)),"na",VLOOKUP(B1267,'ishare R3000 ETF'!$A$2:$G$1260,4,0))</f>
        <v>na</v>
      </c>
      <c r="I1267" s="13" t="str">
        <f>IF(ISERROR(VLOOKUP(B1267,'^IXIC'!$A$2:$E$1260,5,0)),"na",VLOOKUP(B1267,'^IXIC'!$A$2:$E$1260,5,0))</f>
        <v>na</v>
      </c>
      <c r="J1267" s="12" t="str">
        <f>IF(ISERROR(VLOOKUP(B1267,'Russell 2000'!$A$1:$E$1260,5,0)),"na",VLOOKUP(B1267,'Russell 2000'!$A$1:$E$1260,5,0))</f>
        <v>na</v>
      </c>
      <c r="K1267" s="12" t="str">
        <f>IF(ISERROR(VLOOKUP(B1267,'EURUSD=X'!$A$2:$E$1307,4,0)),"na",VLOOKUP(B1267,'EURUSD=X'!$A$2:$E$1307,4,0))</f>
        <v>na</v>
      </c>
      <c r="L1267" s="12" t="str">
        <f>IF(ISERROR(VLOOKUP(B1267,'ETH-USD'!$A$2:$E$1776,5,0)),"na",VLOOKUP(B1267,'ETH-USD'!$A$2:$E$1776,5,0))</f>
        <v>na</v>
      </c>
      <c r="M1267" s="13" t="str">
        <f>IF(ISERROR(VLOOKUP(B1267,'BTC-USD'!$A$2:$E$1828,5,0)),"na",(VLOOKUP(B1267,'BTC-USD'!$A$2:$E$1828,5,0)))</f>
        <v>na</v>
      </c>
      <c r="N1267" s="12" t="str">
        <f>IF(ISERROR(VLOOKUP(B1267,'SOL-USD'!$A$2:$E$893,5,0)),"na",VLOOKUP(B1267,'SOL-USD'!$A$2:$E$893,5,0))</f>
        <v>na</v>
      </c>
      <c r="O1267" s="12" t="str">
        <f>IF(ISERROR(VLOOKUP(B1267,'AVAX-USD'!$A$2:$E$799,5,0)),"na",VLOOKUP(B1267,'AVAX-USD'!$A$2:$E$799,5,0))</f>
        <v>na</v>
      </c>
      <c r="P1267" s="12" t="str">
        <f>IF(ISERROR(VLOOKUP(B1267,'ADA-USD'!$A$2:$E$1776,5,0)),"na",VLOOKUP(B1267,'ADA-USD'!$A$2:$E$1776,5,0))</f>
        <v>na</v>
      </c>
      <c r="Q1267" s="12" t="str">
        <f>IF(ISERROR(VLOOKUP(B1267,'DOT-USD'!$A$2:$E$761,5,0)),"na",VLOOKUP(B1267,'DOT-USD'!$A$2:$E$761,5,0))</f>
        <v>na</v>
      </c>
      <c r="R1267" s="14" t="str">
        <f>IF(ISERROR(VLOOKUP(B1267,'DOGE-USD'!$A$2:$G$1776,5,0)),"na",VLOOKUP(B1267,'DOGE-USD'!$A$2:$G$1776,5,0))</f>
        <v>na</v>
      </c>
      <c r="S1267" s="14" t="str">
        <f>IF(ISERROR(VLOOKUP(B1267,'SHIB-USD'!$A$2:$G$780,5,0)),"na",VLOOKUP(B1267,'SHIB-USD'!$A$2:$G$780,5,0))</f>
        <v>na</v>
      </c>
      <c r="T1267" s="12" t="str">
        <f>IF(ISERROR(VLOOKUP(B1267,'Uni-USD'!$A$2:$G$735,5,0)),"na",VLOOKUP(B1267,'Uni-USD'!$A$2:$G$735,5,0))</f>
        <v>na</v>
      </c>
      <c r="U1267" t="str">
        <f>IF(ISERROR(VLOOKUP(B1267,Crude!$A$2:$G$1264,5,0)),"na",VLOOKUP(B1267,Crude!$A$2:$G$1264,5,0))</f>
        <v>na</v>
      </c>
      <c r="V1267" t="str">
        <f>IF(ISERROR(VLOOKUP(B1267,Wheat!$A$2:$G$1264,5,0)),"na",VLOOKUP(B1267,Wheat!$A$2:$G$1264,5,0))</f>
        <v>na</v>
      </c>
    </row>
    <row r="1268" spans="1:22" x14ac:dyDescent="0.35">
      <c r="A1268">
        <f t="shared" si="19"/>
        <v>2017</v>
      </c>
      <c r="B1268" s="10">
        <v>42972</v>
      </c>
      <c r="C1268" s="11">
        <f>VLOOKUP(B1268,Yields!$A$2:$B$1680,2,0)</f>
        <v>0.99</v>
      </c>
      <c r="D1268" s="11" t="str">
        <f>IF(ISERROR(VLOOKUP(B1268,Silver!$A$2:$G$1265,5,0)),"na",VLOOKUP(B1268,Silver!$A$2:$G$1265,5,0))</f>
        <v>na</v>
      </c>
      <c r="E1268" s="11" t="str">
        <f>IF(ISERROR(VLOOKUP(B1268,Gold!$A$2:$G$1264,5,0)),"na",VLOOKUP(B1268,Gold!$A$2:$G$1264,5,0))</f>
        <v>na</v>
      </c>
      <c r="F1268" s="13" t="str">
        <f>IF(ISERROR(VLOOKUP(B1268,FXAIX!$A$2:$G$1259,5,0)),"na",VLOOKUP(B1268,FXAIX!$A$2:$G$1259,5,0))</f>
        <v>na</v>
      </c>
      <c r="G1268" s="13" t="str">
        <f>IF(ISERROR(VLOOKUP(B1268,SP500v2!$A$2:$G$1259,5,0)),"na",VLOOKUP(B1268,SP500v2!$A$2:$G$1259,5,0))</f>
        <v>na</v>
      </c>
      <c r="H1268" s="13" t="str">
        <f>IF(ISERROR(VLOOKUP(B1268,'ishare R3000 ETF'!$A$2:$G$1260,4,0)),"na",VLOOKUP(B1268,'ishare R3000 ETF'!$A$2:$G$1260,4,0))</f>
        <v>na</v>
      </c>
      <c r="I1268" s="13" t="str">
        <f>IF(ISERROR(VLOOKUP(B1268,'^IXIC'!$A$2:$E$1260,5,0)),"na",VLOOKUP(B1268,'^IXIC'!$A$2:$E$1260,5,0))</f>
        <v>na</v>
      </c>
      <c r="J1268" s="12" t="str">
        <f>IF(ISERROR(VLOOKUP(B1268,'Russell 2000'!$A$1:$E$1260,5,0)),"na",VLOOKUP(B1268,'Russell 2000'!$A$1:$E$1260,5,0))</f>
        <v>na</v>
      </c>
      <c r="K1268" s="12" t="str">
        <f>IF(ISERROR(VLOOKUP(B1268,'EURUSD=X'!$A$2:$E$1307,4,0)),"na",VLOOKUP(B1268,'EURUSD=X'!$A$2:$E$1307,4,0))</f>
        <v>na</v>
      </c>
      <c r="L1268" s="12" t="str">
        <f>IF(ISERROR(VLOOKUP(B1268,'ETH-USD'!$A$2:$E$1776,5,0)),"na",VLOOKUP(B1268,'ETH-USD'!$A$2:$E$1776,5,0))</f>
        <v>na</v>
      </c>
      <c r="M1268" s="13" t="str">
        <f>IF(ISERROR(VLOOKUP(B1268,'BTC-USD'!$A$2:$E$1828,5,0)),"na",(VLOOKUP(B1268,'BTC-USD'!$A$2:$E$1828,5,0)))</f>
        <v>na</v>
      </c>
      <c r="N1268" s="12" t="str">
        <f>IF(ISERROR(VLOOKUP(B1268,'SOL-USD'!$A$2:$E$893,5,0)),"na",VLOOKUP(B1268,'SOL-USD'!$A$2:$E$893,5,0))</f>
        <v>na</v>
      </c>
      <c r="O1268" s="12" t="str">
        <f>IF(ISERROR(VLOOKUP(B1268,'AVAX-USD'!$A$2:$E$799,5,0)),"na",VLOOKUP(B1268,'AVAX-USD'!$A$2:$E$799,5,0))</f>
        <v>na</v>
      </c>
      <c r="P1268" s="12" t="str">
        <f>IF(ISERROR(VLOOKUP(B1268,'ADA-USD'!$A$2:$E$1776,5,0)),"na",VLOOKUP(B1268,'ADA-USD'!$A$2:$E$1776,5,0))</f>
        <v>na</v>
      </c>
      <c r="Q1268" s="12" t="str">
        <f>IF(ISERROR(VLOOKUP(B1268,'DOT-USD'!$A$2:$E$761,5,0)),"na",VLOOKUP(B1268,'DOT-USD'!$A$2:$E$761,5,0))</f>
        <v>na</v>
      </c>
      <c r="R1268" s="14" t="str">
        <f>IF(ISERROR(VLOOKUP(B1268,'DOGE-USD'!$A$2:$G$1776,5,0)),"na",VLOOKUP(B1268,'DOGE-USD'!$A$2:$G$1776,5,0))</f>
        <v>na</v>
      </c>
      <c r="S1268" s="14" t="str">
        <f>IF(ISERROR(VLOOKUP(B1268,'SHIB-USD'!$A$2:$G$780,5,0)),"na",VLOOKUP(B1268,'SHIB-USD'!$A$2:$G$780,5,0))</f>
        <v>na</v>
      </c>
      <c r="T1268" s="12" t="str">
        <f>IF(ISERROR(VLOOKUP(B1268,'Uni-USD'!$A$2:$G$735,5,0)),"na",VLOOKUP(B1268,'Uni-USD'!$A$2:$G$735,5,0))</f>
        <v>na</v>
      </c>
      <c r="U1268" t="str">
        <f>IF(ISERROR(VLOOKUP(B1268,Crude!$A$2:$G$1264,5,0)),"na",VLOOKUP(B1268,Crude!$A$2:$G$1264,5,0))</f>
        <v>na</v>
      </c>
      <c r="V1268" t="str">
        <f>IF(ISERROR(VLOOKUP(B1268,Wheat!$A$2:$G$1264,5,0)),"na",VLOOKUP(B1268,Wheat!$A$2:$G$1264,5,0))</f>
        <v>na</v>
      </c>
    </row>
    <row r="1269" spans="1:22" x14ac:dyDescent="0.35">
      <c r="A1269">
        <f t="shared" si="19"/>
        <v>2017</v>
      </c>
      <c r="B1269" s="10">
        <v>42971</v>
      </c>
      <c r="C1269" s="11">
        <f>VLOOKUP(B1269,Yields!$A$2:$B$1680,2,0)</f>
        <v>0.98</v>
      </c>
      <c r="D1269" s="11" t="str">
        <f>IF(ISERROR(VLOOKUP(B1269,Silver!$A$2:$G$1265,5,0)),"na",VLOOKUP(B1269,Silver!$A$2:$G$1265,5,0))</f>
        <v>na</v>
      </c>
      <c r="E1269" s="11" t="str">
        <f>IF(ISERROR(VLOOKUP(B1269,Gold!$A$2:$G$1264,5,0)),"na",VLOOKUP(B1269,Gold!$A$2:$G$1264,5,0))</f>
        <v>na</v>
      </c>
      <c r="F1269" s="13" t="str">
        <f>IF(ISERROR(VLOOKUP(B1269,FXAIX!$A$2:$G$1259,5,0)),"na",VLOOKUP(B1269,FXAIX!$A$2:$G$1259,5,0))</f>
        <v>na</v>
      </c>
      <c r="G1269" s="13" t="str">
        <f>IF(ISERROR(VLOOKUP(B1269,SP500v2!$A$2:$G$1259,5,0)),"na",VLOOKUP(B1269,SP500v2!$A$2:$G$1259,5,0))</f>
        <v>na</v>
      </c>
      <c r="H1269" s="13" t="str">
        <f>IF(ISERROR(VLOOKUP(B1269,'ishare R3000 ETF'!$A$2:$G$1260,4,0)),"na",VLOOKUP(B1269,'ishare R3000 ETF'!$A$2:$G$1260,4,0))</f>
        <v>na</v>
      </c>
      <c r="I1269" s="13" t="str">
        <f>IF(ISERROR(VLOOKUP(B1269,'^IXIC'!$A$2:$E$1260,5,0)),"na",VLOOKUP(B1269,'^IXIC'!$A$2:$E$1260,5,0))</f>
        <v>na</v>
      </c>
      <c r="J1269" s="12" t="str">
        <f>IF(ISERROR(VLOOKUP(B1269,'Russell 2000'!$A$1:$E$1260,5,0)),"na",VLOOKUP(B1269,'Russell 2000'!$A$1:$E$1260,5,0))</f>
        <v>na</v>
      </c>
      <c r="K1269" s="12" t="str">
        <f>IF(ISERROR(VLOOKUP(B1269,'EURUSD=X'!$A$2:$E$1307,4,0)),"na",VLOOKUP(B1269,'EURUSD=X'!$A$2:$E$1307,4,0))</f>
        <v>na</v>
      </c>
      <c r="L1269" s="12" t="str">
        <f>IF(ISERROR(VLOOKUP(B1269,'ETH-USD'!$A$2:$E$1776,5,0)),"na",VLOOKUP(B1269,'ETH-USD'!$A$2:$E$1776,5,0))</f>
        <v>na</v>
      </c>
      <c r="M1269" s="13" t="str">
        <f>IF(ISERROR(VLOOKUP(B1269,'BTC-USD'!$A$2:$E$1828,5,0)),"na",(VLOOKUP(B1269,'BTC-USD'!$A$2:$E$1828,5,0)))</f>
        <v>na</v>
      </c>
      <c r="N1269" s="12" t="str">
        <f>IF(ISERROR(VLOOKUP(B1269,'SOL-USD'!$A$2:$E$893,5,0)),"na",VLOOKUP(B1269,'SOL-USD'!$A$2:$E$893,5,0))</f>
        <v>na</v>
      </c>
      <c r="O1269" s="12" t="str">
        <f>IF(ISERROR(VLOOKUP(B1269,'AVAX-USD'!$A$2:$E$799,5,0)),"na",VLOOKUP(B1269,'AVAX-USD'!$A$2:$E$799,5,0))</f>
        <v>na</v>
      </c>
      <c r="P1269" s="12" t="str">
        <f>IF(ISERROR(VLOOKUP(B1269,'ADA-USD'!$A$2:$E$1776,5,0)),"na",VLOOKUP(B1269,'ADA-USD'!$A$2:$E$1776,5,0))</f>
        <v>na</v>
      </c>
      <c r="Q1269" s="12" t="str">
        <f>IF(ISERROR(VLOOKUP(B1269,'DOT-USD'!$A$2:$E$761,5,0)),"na",VLOOKUP(B1269,'DOT-USD'!$A$2:$E$761,5,0))</f>
        <v>na</v>
      </c>
      <c r="R1269" s="14" t="str">
        <f>IF(ISERROR(VLOOKUP(B1269,'DOGE-USD'!$A$2:$G$1776,5,0)),"na",VLOOKUP(B1269,'DOGE-USD'!$A$2:$G$1776,5,0))</f>
        <v>na</v>
      </c>
      <c r="S1269" s="14" t="str">
        <f>IF(ISERROR(VLOOKUP(B1269,'SHIB-USD'!$A$2:$G$780,5,0)),"na",VLOOKUP(B1269,'SHIB-USD'!$A$2:$G$780,5,0))</f>
        <v>na</v>
      </c>
      <c r="T1269" s="12" t="str">
        <f>IF(ISERROR(VLOOKUP(B1269,'Uni-USD'!$A$2:$G$735,5,0)),"na",VLOOKUP(B1269,'Uni-USD'!$A$2:$G$735,5,0))</f>
        <v>na</v>
      </c>
      <c r="U1269" t="str">
        <f>IF(ISERROR(VLOOKUP(B1269,Crude!$A$2:$G$1264,5,0)),"na",VLOOKUP(B1269,Crude!$A$2:$G$1264,5,0))</f>
        <v>na</v>
      </c>
      <c r="V1269" t="str">
        <f>IF(ISERROR(VLOOKUP(B1269,Wheat!$A$2:$G$1264,5,0)),"na",VLOOKUP(B1269,Wheat!$A$2:$G$1264,5,0))</f>
        <v>na</v>
      </c>
    </row>
    <row r="1270" spans="1:22" x14ac:dyDescent="0.35">
      <c r="A1270">
        <f t="shared" si="19"/>
        <v>2017</v>
      </c>
      <c r="B1270" s="10">
        <v>42970</v>
      </c>
      <c r="C1270" s="11">
        <f>VLOOKUP(B1270,Yields!$A$2:$B$1680,2,0)</f>
        <v>0.98</v>
      </c>
      <c r="D1270" s="11" t="str">
        <f>IF(ISERROR(VLOOKUP(B1270,Silver!$A$2:$G$1265,5,0)),"na",VLOOKUP(B1270,Silver!$A$2:$G$1265,5,0))</f>
        <v>na</v>
      </c>
      <c r="E1270" s="11" t="str">
        <f>IF(ISERROR(VLOOKUP(B1270,Gold!$A$2:$G$1264,5,0)),"na",VLOOKUP(B1270,Gold!$A$2:$G$1264,5,0))</f>
        <v>na</v>
      </c>
      <c r="F1270" s="13" t="str">
        <f>IF(ISERROR(VLOOKUP(B1270,FXAIX!$A$2:$G$1259,5,0)),"na",VLOOKUP(B1270,FXAIX!$A$2:$G$1259,5,0))</f>
        <v>na</v>
      </c>
      <c r="G1270" s="13" t="str">
        <f>IF(ISERROR(VLOOKUP(B1270,SP500v2!$A$2:$G$1259,5,0)),"na",VLOOKUP(B1270,SP500v2!$A$2:$G$1259,5,0))</f>
        <v>na</v>
      </c>
      <c r="H1270" s="13" t="str">
        <f>IF(ISERROR(VLOOKUP(B1270,'ishare R3000 ETF'!$A$2:$G$1260,4,0)),"na",VLOOKUP(B1270,'ishare R3000 ETF'!$A$2:$G$1260,4,0))</f>
        <v>na</v>
      </c>
      <c r="I1270" s="13" t="str">
        <f>IF(ISERROR(VLOOKUP(B1270,'^IXIC'!$A$2:$E$1260,5,0)),"na",VLOOKUP(B1270,'^IXIC'!$A$2:$E$1260,5,0))</f>
        <v>na</v>
      </c>
      <c r="J1270" s="12" t="str">
        <f>IF(ISERROR(VLOOKUP(B1270,'Russell 2000'!$A$1:$E$1260,5,0)),"na",VLOOKUP(B1270,'Russell 2000'!$A$1:$E$1260,5,0))</f>
        <v>na</v>
      </c>
      <c r="K1270" s="12" t="str">
        <f>IF(ISERROR(VLOOKUP(B1270,'EURUSD=X'!$A$2:$E$1307,4,0)),"na",VLOOKUP(B1270,'EURUSD=X'!$A$2:$E$1307,4,0))</f>
        <v>na</v>
      </c>
      <c r="L1270" s="12" t="str">
        <f>IF(ISERROR(VLOOKUP(B1270,'ETH-USD'!$A$2:$E$1776,5,0)),"na",VLOOKUP(B1270,'ETH-USD'!$A$2:$E$1776,5,0))</f>
        <v>na</v>
      </c>
      <c r="M1270" s="13" t="str">
        <f>IF(ISERROR(VLOOKUP(B1270,'BTC-USD'!$A$2:$E$1828,5,0)),"na",(VLOOKUP(B1270,'BTC-USD'!$A$2:$E$1828,5,0)))</f>
        <v>na</v>
      </c>
      <c r="N1270" s="12" t="str">
        <f>IF(ISERROR(VLOOKUP(B1270,'SOL-USD'!$A$2:$E$893,5,0)),"na",VLOOKUP(B1270,'SOL-USD'!$A$2:$E$893,5,0))</f>
        <v>na</v>
      </c>
      <c r="O1270" s="12" t="str">
        <f>IF(ISERROR(VLOOKUP(B1270,'AVAX-USD'!$A$2:$E$799,5,0)),"na",VLOOKUP(B1270,'AVAX-USD'!$A$2:$E$799,5,0))</f>
        <v>na</v>
      </c>
      <c r="P1270" s="12" t="str">
        <f>IF(ISERROR(VLOOKUP(B1270,'ADA-USD'!$A$2:$E$1776,5,0)),"na",VLOOKUP(B1270,'ADA-USD'!$A$2:$E$1776,5,0))</f>
        <v>na</v>
      </c>
      <c r="Q1270" s="12" t="str">
        <f>IF(ISERROR(VLOOKUP(B1270,'DOT-USD'!$A$2:$E$761,5,0)),"na",VLOOKUP(B1270,'DOT-USD'!$A$2:$E$761,5,0))</f>
        <v>na</v>
      </c>
      <c r="R1270" s="14" t="str">
        <f>IF(ISERROR(VLOOKUP(B1270,'DOGE-USD'!$A$2:$G$1776,5,0)),"na",VLOOKUP(B1270,'DOGE-USD'!$A$2:$G$1776,5,0))</f>
        <v>na</v>
      </c>
      <c r="S1270" s="14" t="str">
        <f>IF(ISERROR(VLOOKUP(B1270,'SHIB-USD'!$A$2:$G$780,5,0)),"na",VLOOKUP(B1270,'SHIB-USD'!$A$2:$G$780,5,0))</f>
        <v>na</v>
      </c>
      <c r="T1270" s="12" t="str">
        <f>IF(ISERROR(VLOOKUP(B1270,'Uni-USD'!$A$2:$G$735,5,0)),"na",VLOOKUP(B1270,'Uni-USD'!$A$2:$G$735,5,0))</f>
        <v>na</v>
      </c>
      <c r="U1270" t="str">
        <f>IF(ISERROR(VLOOKUP(B1270,Crude!$A$2:$G$1264,5,0)),"na",VLOOKUP(B1270,Crude!$A$2:$G$1264,5,0))</f>
        <v>na</v>
      </c>
      <c r="V1270" t="str">
        <f>IF(ISERROR(VLOOKUP(B1270,Wheat!$A$2:$G$1264,5,0)),"na",VLOOKUP(B1270,Wheat!$A$2:$G$1264,5,0))</f>
        <v>na</v>
      </c>
    </row>
    <row r="1271" spans="1:22" x14ac:dyDescent="0.35">
      <c r="A1271">
        <f t="shared" si="19"/>
        <v>2017</v>
      </c>
      <c r="B1271" s="10">
        <v>42969</v>
      </c>
      <c r="C1271" s="11">
        <f>VLOOKUP(B1271,Yields!$A$2:$B$1680,2,0)</f>
        <v>0.93</v>
      </c>
      <c r="D1271" s="11" t="str">
        <f>IF(ISERROR(VLOOKUP(B1271,Silver!$A$2:$G$1265,5,0)),"na",VLOOKUP(B1271,Silver!$A$2:$G$1265,5,0))</f>
        <v>na</v>
      </c>
      <c r="E1271" s="11" t="str">
        <f>IF(ISERROR(VLOOKUP(B1271,Gold!$A$2:$G$1264,5,0)),"na",VLOOKUP(B1271,Gold!$A$2:$G$1264,5,0))</f>
        <v>na</v>
      </c>
      <c r="F1271" s="13" t="str">
        <f>IF(ISERROR(VLOOKUP(B1271,FXAIX!$A$2:$G$1259,5,0)),"na",VLOOKUP(B1271,FXAIX!$A$2:$G$1259,5,0))</f>
        <v>na</v>
      </c>
      <c r="G1271" s="13" t="str">
        <f>IF(ISERROR(VLOOKUP(B1271,SP500v2!$A$2:$G$1259,5,0)),"na",VLOOKUP(B1271,SP500v2!$A$2:$G$1259,5,0))</f>
        <v>na</v>
      </c>
      <c r="H1271" s="13" t="str">
        <f>IF(ISERROR(VLOOKUP(B1271,'ishare R3000 ETF'!$A$2:$G$1260,4,0)),"na",VLOOKUP(B1271,'ishare R3000 ETF'!$A$2:$G$1260,4,0))</f>
        <v>na</v>
      </c>
      <c r="I1271" s="13" t="str">
        <f>IF(ISERROR(VLOOKUP(B1271,'^IXIC'!$A$2:$E$1260,5,0)),"na",VLOOKUP(B1271,'^IXIC'!$A$2:$E$1260,5,0))</f>
        <v>na</v>
      </c>
      <c r="J1271" s="12" t="str">
        <f>IF(ISERROR(VLOOKUP(B1271,'Russell 2000'!$A$1:$E$1260,5,0)),"na",VLOOKUP(B1271,'Russell 2000'!$A$1:$E$1260,5,0))</f>
        <v>na</v>
      </c>
      <c r="K1271" s="12" t="str">
        <f>IF(ISERROR(VLOOKUP(B1271,'EURUSD=X'!$A$2:$E$1307,4,0)),"na",VLOOKUP(B1271,'EURUSD=X'!$A$2:$E$1307,4,0))</f>
        <v>na</v>
      </c>
      <c r="L1271" s="12" t="str">
        <f>IF(ISERROR(VLOOKUP(B1271,'ETH-USD'!$A$2:$E$1776,5,0)),"na",VLOOKUP(B1271,'ETH-USD'!$A$2:$E$1776,5,0))</f>
        <v>na</v>
      </c>
      <c r="M1271" s="13" t="str">
        <f>IF(ISERROR(VLOOKUP(B1271,'BTC-USD'!$A$2:$E$1828,5,0)),"na",(VLOOKUP(B1271,'BTC-USD'!$A$2:$E$1828,5,0)))</f>
        <v>na</v>
      </c>
      <c r="N1271" s="12" t="str">
        <f>IF(ISERROR(VLOOKUP(B1271,'SOL-USD'!$A$2:$E$893,5,0)),"na",VLOOKUP(B1271,'SOL-USD'!$A$2:$E$893,5,0))</f>
        <v>na</v>
      </c>
      <c r="O1271" s="12" t="str">
        <f>IF(ISERROR(VLOOKUP(B1271,'AVAX-USD'!$A$2:$E$799,5,0)),"na",VLOOKUP(B1271,'AVAX-USD'!$A$2:$E$799,5,0))</f>
        <v>na</v>
      </c>
      <c r="P1271" s="12" t="str">
        <f>IF(ISERROR(VLOOKUP(B1271,'ADA-USD'!$A$2:$E$1776,5,0)),"na",VLOOKUP(B1271,'ADA-USD'!$A$2:$E$1776,5,0))</f>
        <v>na</v>
      </c>
      <c r="Q1271" s="12" t="str">
        <f>IF(ISERROR(VLOOKUP(B1271,'DOT-USD'!$A$2:$E$761,5,0)),"na",VLOOKUP(B1271,'DOT-USD'!$A$2:$E$761,5,0))</f>
        <v>na</v>
      </c>
      <c r="R1271" s="14" t="str">
        <f>IF(ISERROR(VLOOKUP(B1271,'DOGE-USD'!$A$2:$G$1776,5,0)),"na",VLOOKUP(B1271,'DOGE-USD'!$A$2:$G$1776,5,0))</f>
        <v>na</v>
      </c>
      <c r="S1271" s="14" t="str">
        <f>IF(ISERROR(VLOOKUP(B1271,'SHIB-USD'!$A$2:$G$780,5,0)),"na",VLOOKUP(B1271,'SHIB-USD'!$A$2:$G$780,5,0))</f>
        <v>na</v>
      </c>
      <c r="T1271" s="12" t="str">
        <f>IF(ISERROR(VLOOKUP(B1271,'Uni-USD'!$A$2:$G$735,5,0)),"na",VLOOKUP(B1271,'Uni-USD'!$A$2:$G$735,5,0))</f>
        <v>na</v>
      </c>
      <c r="U1271" t="str">
        <f>IF(ISERROR(VLOOKUP(B1271,Crude!$A$2:$G$1264,5,0)),"na",VLOOKUP(B1271,Crude!$A$2:$G$1264,5,0))</f>
        <v>na</v>
      </c>
      <c r="V1271" t="str">
        <f>IF(ISERROR(VLOOKUP(B1271,Wheat!$A$2:$G$1264,5,0)),"na",VLOOKUP(B1271,Wheat!$A$2:$G$1264,5,0))</f>
        <v>na</v>
      </c>
    </row>
    <row r="1272" spans="1:22" x14ac:dyDescent="0.35">
      <c r="A1272">
        <f t="shared" si="19"/>
        <v>2017</v>
      </c>
      <c r="B1272" s="10">
        <v>42968</v>
      </c>
      <c r="C1272" s="11">
        <f>VLOOKUP(B1272,Yields!$A$2:$B$1680,2,0)</f>
        <v>0.95</v>
      </c>
      <c r="D1272" s="11" t="str">
        <f>IF(ISERROR(VLOOKUP(B1272,Silver!$A$2:$G$1265,5,0)),"na",VLOOKUP(B1272,Silver!$A$2:$G$1265,5,0))</f>
        <v>na</v>
      </c>
      <c r="E1272" s="11" t="str">
        <f>IF(ISERROR(VLOOKUP(B1272,Gold!$A$2:$G$1264,5,0)),"na",VLOOKUP(B1272,Gold!$A$2:$G$1264,5,0))</f>
        <v>na</v>
      </c>
      <c r="F1272" s="13" t="str">
        <f>IF(ISERROR(VLOOKUP(B1272,FXAIX!$A$2:$G$1259,5,0)),"na",VLOOKUP(B1272,FXAIX!$A$2:$G$1259,5,0))</f>
        <v>na</v>
      </c>
      <c r="G1272" s="13" t="str">
        <f>IF(ISERROR(VLOOKUP(B1272,SP500v2!$A$2:$G$1259,5,0)),"na",VLOOKUP(B1272,SP500v2!$A$2:$G$1259,5,0))</f>
        <v>na</v>
      </c>
      <c r="H1272" s="13" t="str">
        <f>IF(ISERROR(VLOOKUP(B1272,'ishare R3000 ETF'!$A$2:$G$1260,4,0)),"na",VLOOKUP(B1272,'ishare R3000 ETF'!$A$2:$G$1260,4,0))</f>
        <v>na</v>
      </c>
      <c r="I1272" s="13" t="str">
        <f>IF(ISERROR(VLOOKUP(B1272,'^IXIC'!$A$2:$E$1260,5,0)),"na",VLOOKUP(B1272,'^IXIC'!$A$2:$E$1260,5,0))</f>
        <v>na</v>
      </c>
      <c r="J1272" s="12" t="str">
        <f>IF(ISERROR(VLOOKUP(B1272,'Russell 2000'!$A$1:$E$1260,5,0)),"na",VLOOKUP(B1272,'Russell 2000'!$A$1:$E$1260,5,0))</f>
        <v>na</v>
      </c>
      <c r="K1272" s="12" t="str">
        <f>IF(ISERROR(VLOOKUP(B1272,'EURUSD=X'!$A$2:$E$1307,4,0)),"na",VLOOKUP(B1272,'EURUSD=X'!$A$2:$E$1307,4,0))</f>
        <v>na</v>
      </c>
      <c r="L1272" s="12" t="str">
        <f>IF(ISERROR(VLOOKUP(B1272,'ETH-USD'!$A$2:$E$1776,5,0)),"na",VLOOKUP(B1272,'ETH-USD'!$A$2:$E$1776,5,0))</f>
        <v>na</v>
      </c>
      <c r="M1272" s="13" t="str">
        <f>IF(ISERROR(VLOOKUP(B1272,'BTC-USD'!$A$2:$E$1828,5,0)),"na",(VLOOKUP(B1272,'BTC-USD'!$A$2:$E$1828,5,0)))</f>
        <v>na</v>
      </c>
      <c r="N1272" s="12" t="str">
        <f>IF(ISERROR(VLOOKUP(B1272,'SOL-USD'!$A$2:$E$893,5,0)),"na",VLOOKUP(B1272,'SOL-USD'!$A$2:$E$893,5,0))</f>
        <v>na</v>
      </c>
      <c r="O1272" s="12" t="str">
        <f>IF(ISERROR(VLOOKUP(B1272,'AVAX-USD'!$A$2:$E$799,5,0)),"na",VLOOKUP(B1272,'AVAX-USD'!$A$2:$E$799,5,0))</f>
        <v>na</v>
      </c>
      <c r="P1272" s="12" t="str">
        <f>IF(ISERROR(VLOOKUP(B1272,'ADA-USD'!$A$2:$E$1776,5,0)),"na",VLOOKUP(B1272,'ADA-USD'!$A$2:$E$1776,5,0))</f>
        <v>na</v>
      </c>
      <c r="Q1272" s="12" t="str">
        <f>IF(ISERROR(VLOOKUP(B1272,'DOT-USD'!$A$2:$E$761,5,0)),"na",VLOOKUP(B1272,'DOT-USD'!$A$2:$E$761,5,0))</f>
        <v>na</v>
      </c>
      <c r="R1272" s="14" t="str">
        <f>IF(ISERROR(VLOOKUP(B1272,'DOGE-USD'!$A$2:$G$1776,5,0)),"na",VLOOKUP(B1272,'DOGE-USD'!$A$2:$G$1776,5,0))</f>
        <v>na</v>
      </c>
      <c r="S1272" s="14" t="str">
        <f>IF(ISERROR(VLOOKUP(B1272,'SHIB-USD'!$A$2:$G$780,5,0)),"na",VLOOKUP(B1272,'SHIB-USD'!$A$2:$G$780,5,0))</f>
        <v>na</v>
      </c>
      <c r="T1272" s="12" t="str">
        <f>IF(ISERROR(VLOOKUP(B1272,'Uni-USD'!$A$2:$G$735,5,0)),"na",VLOOKUP(B1272,'Uni-USD'!$A$2:$G$735,5,0))</f>
        <v>na</v>
      </c>
      <c r="U1272" t="str">
        <f>IF(ISERROR(VLOOKUP(B1272,Crude!$A$2:$G$1264,5,0)),"na",VLOOKUP(B1272,Crude!$A$2:$G$1264,5,0))</f>
        <v>na</v>
      </c>
      <c r="V1272" t="str">
        <f>IF(ISERROR(VLOOKUP(B1272,Wheat!$A$2:$G$1264,5,0)),"na",VLOOKUP(B1272,Wheat!$A$2:$G$1264,5,0))</f>
        <v>na</v>
      </c>
    </row>
    <row r="1273" spans="1:22" x14ac:dyDescent="0.35">
      <c r="A1273">
        <f t="shared" si="19"/>
        <v>2017</v>
      </c>
      <c r="B1273" s="10">
        <v>42965</v>
      </c>
      <c r="C1273" s="11">
        <f>VLOOKUP(B1273,Yields!$A$2:$B$1680,2,0)</f>
        <v>0.97</v>
      </c>
      <c r="D1273" s="11" t="str">
        <f>IF(ISERROR(VLOOKUP(B1273,Silver!$A$2:$G$1265,5,0)),"na",VLOOKUP(B1273,Silver!$A$2:$G$1265,5,0))</f>
        <v>na</v>
      </c>
      <c r="E1273" s="11" t="str">
        <f>IF(ISERROR(VLOOKUP(B1273,Gold!$A$2:$G$1264,5,0)),"na",VLOOKUP(B1273,Gold!$A$2:$G$1264,5,0))</f>
        <v>na</v>
      </c>
      <c r="F1273" s="13" t="str">
        <f>IF(ISERROR(VLOOKUP(B1273,FXAIX!$A$2:$G$1259,5,0)),"na",VLOOKUP(B1273,FXAIX!$A$2:$G$1259,5,0))</f>
        <v>na</v>
      </c>
      <c r="G1273" s="13" t="str">
        <f>IF(ISERROR(VLOOKUP(B1273,SP500v2!$A$2:$G$1259,5,0)),"na",VLOOKUP(B1273,SP500v2!$A$2:$G$1259,5,0))</f>
        <v>na</v>
      </c>
      <c r="H1273" s="13" t="str">
        <f>IF(ISERROR(VLOOKUP(B1273,'ishare R3000 ETF'!$A$2:$G$1260,4,0)),"na",VLOOKUP(B1273,'ishare R3000 ETF'!$A$2:$G$1260,4,0))</f>
        <v>na</v>
      </c>
      <c r="I1273" s="13" t="str">
        <f>IF(ISERROR(VLOOKUP(B1273,'^IXIC'!$A$2:$E$1260,5,0)),"na",VLOOKUP(B1273,'^IXIC'!$A$2:$E$1260,5,0))</f>
        <v>na</v>
      </c>
      <c r="J1273" s="12" t="str">
        <f>IF(ISERROR(VLOOKUP(B1273,'Russell 2000'!$A$1:$E$1260,5,0)),"na",VLOOKUP(B1273,'Russell 2000'!$A$1:$E$1260,5,0))</f>
        <v>na</v>
      </c>
      <c r="K1273" s="12" t="str">
        <f>IF(ISERROR(VLOOKUP(B1273,'EURUSD=X'!$A$2:$E$1307,4,0)),"na",VLOOKUP(B1273,'EURUSD=X'!$A$2:$E$1307,4,0))</f>
        <v>na</v>
      </c>
      <c r="L1273" s="12" t="str">
        <f>IF(ISERROR(VLOOKUP(B1273,'ETH-USD'!$A$2:$E$1776,5,0)),"na",VLOOKUP(B1273,'ETH-USD'!$A$2:$E$1776,5,0))</f>
        <v>na</v>
      </c>
      <c r="M1273" s="13" t="str">
        <f>IF(ISERROR(VLOOKUP(B1273,'BTC-USD'!$A$2:$E$1828,5,0)),"na",(VLOOKUP(B1273,'BTC-USD'!$A$2:$E$1828,5,0)))</f>
        <v>na</v>
      </c>
      <c r="N1273" s="12" t="str">
        <f>IF(ISERROR(VLOOKUP(B1273,'SOL-USD'!$A$2:$E$893,5,0)),"na",VLOOKUP(B1273,'SOL-USD'!$A$2:$E$893,5,0))</f>
        <v>na</v>
      </c>
      <c r="O1273" s="12" t="str">
        <f>IF(ISERROR(VLOOKUP(B1273,'AVAX-USD'!$A$2:$E$799,5,0)),"na",VLOOKUP(B1273,'AVAX-USD'!$A$2:$E$799,5,0))</f>
        <v>na</v>
      </c>
      <c r="P1273" s="12" t="str">
        <f>IF(ISERROR(VLOOKUP(B1273,'ADA-USD'!$A$2:$E$1776,5,0)),"na",VLOOKUP(B1273,'ADA-USD'!$A$2:$E$1776,5,0))</f>
        <v>na</v>
      </c>
      <c r="Q1273" s="12" t="str">
        <f>IF(ISERROR(VLOOKUP(B1273,'DOT-USD'!$A$2:$E$761,5,0)),"na",VLOOKUP(B1273,'DOT-USD'!$A$2:$E$761,5,0))</f>
        <v>na</v>
      </c>
      <c r="R1273" s="14" t="str">
        <f>IF(ISERROR(VLOOKUP(B1273,'DOGE-USD'!$A$2:$G$1776,5,0)),"na",VLOOKUP(B1273,'DOGE-USD'!$A$2:$G$1776,5,0))</f>
        <v>na</v>
      </c>
      <c r="S1273" s="14" t="str">
        <f>IF(ISERROR(VLOOKUP(B1273,'SHIB-USD'!$A$2:$G$780,5,0)),"na",VLOOKUP(B1273,'SHIB-USD'!$A$2:$G$780,5,0))</f>
        <v>na</v>
      </c>
      <c r="T1273" s="12" t="str">
        <f>IF(ISERROR(VLOOKUP(B1273,'Uni-USD'!$A$2:$G$735,5,0)),"na",VLOOKUP(B1273,'Uni-USD'!$A$2:$G$735,5,0))</f>
        <v>na</v>
      </c>
      <c r="U1273" t="str">
        <f>IF(ISERROR(VLOOKUP(B1273,Crude!$A$2:$G$1264,5,0)),"na",VLOOKUP(B1273,Crude!$A$2:$G$1264,5,0))</f>
        <v>na</v>
      </c>
      <c r="V1273" t="str">
        <f>IF(ISERROR(VLOOKUP(B1273,Wheat!$A$2:$G$1264,5,0)),"na",VLOOKUP(B1273,Wheat!$A$2:$G$1264,5,0))</f>
        <v>na</v>
      </c>
    </row>
    <row r="1274" spans="1:22" x14ac:dyDescent="0.35">
      <c r="A1274">
        <f t="shared" si="19"/>
        <v>2017</v>
      </c>
      <c r="B1274" s="10">
        <v>42964</v>
      </c>
      <c r="C1274" s="11">
        <f>VLOOKUP(B1274,Yields!$A$2:$B$1680,2,0)</f>
        <v>0.95</v>
      </c>
      <c r="D1274" s="11" t="str">
        <f>IF(ISERROR(VLOOKUP(B1274,Silver!$A$2:$G$1265,5,0)),"na",VLOOKUP(B1274,Silver!$A$2:$G$1265,5,0))</f>
        <v>na</v>
      </c>
      <c r="E1274" s="11" t="str">
        <f>IF(ISERROR(VLOOKUP(B1274,Gold!$A$2:$G$1264,5,0)),"na",VLOOKUP(B1274,Gold!$A$2:$G$1264,5,0))</f>
        <v>na</v>
      </c>
      <c r="F1274" s="13" t="str">
        <f>IF(ISERROR(VLOOKUP(B1274,FXAIX!$A$2:$G$1259,5,0)),"na",VLOOKUP(B1274,FXAIX!$A$2:$G$1259,5,0))</f>
        <v>na</v>
      </c>
      <c r="G1274" s="13" t="str">
        <f>IF(ISERROR(VLOOKUP(B1274,SP500v2!$A$2:$G$1259,5,0)),"na",VLOOKUP(B1274,SP500v2!$A$2:$G$1259,5,0))</f>
        <v>na</v>
      </c>
      <c r="H1274" s="13" t="str">
        <f>IF(ISERROR(VLOOKUP(B1274,'ishare R3000 ETF'!$A$2:$G$1260,4,0)),"na",VLOOKUP(B1274,'ishare R3000 ETF'!$A$2:$G$1260,4,0))</f>
        <v>na</v>
      </c>
      <c r="I1274" s="13" t="str">
        <f>IF(ISERROR(VLOOKUP(B1274,'^IXIC'!$A$2:$E$1260,5,0)),"na",VLOOKUP(B1274,'^IXIC'!$A$2:$E$1260,5,0))</f>
        <v>na</v>
      </c>
      <c r="J1274" s="12" t="str">
        <f>IF(ISERROR(VLOOKUP(B1274,'Russell 2000'!$A$1:$E$1260,5,0)),"na",VLOOKUP(B1274,'Russell 2000'!$A$1:$E$1260,5,0))</f>
        <v>na</v>
      </c>
      <c r="K1274" s="12" t="str">
        <f>IF(ISERROR(VLOOKUP(B1274,'EURUSD=X'!$A$2:$E$1307,4,0)),"na",VLOOKUP(B1274,'EURUSD=X'!$A$2:$E$1307,4,0))</f>
        <v>na</v>
      </c>
      <c r="L1274" s="12" t="str">
        <f>IF(ISERROR(VLOOKUP(B1274,'ETH-USD'!$A$2:$E$1776,5,0)),"na",VLOOKUP(B1274,'ETH-USD'!$A$2:$E$1776,5,0))</f>
        <v>na</v>
      </c>
      <c r="M1274" s="13" t="str">
        <f>IF(ISERROR(VLOOKUP(B1274,'BTC-USD'!$A$2:$E$1828,5,0)),"na",(VLOOKUP(B1274,'BTC-USD'!$A$2:$E$1828,5,0)))</f>
        <v>na</v>
      </c>
      <c r="N1274" s="12" t="str">
        <f>IF(ISERROR(VLOOKUP(B1274,'SOL-USD'!$A$2:$E$893,5,0)),"na",VLOOKUP(B1274,'SOL-USD'!$A$2:$E$893,5,0))</f>
        <v>na</v>
      </c>
      <c r="O1274" s="12" t="str">
        <f>IF(ISERROR(VLOOKUP(B1274,'AVAX-USD'!$A$2:$E$799,5,0)),"na",VLOOKUP(B1274,'AVAX-USD'!$A$2:$E$799,5,0))</f>
        <v>na</v>
      </c>
      <c r="P1274" s="12" t="str">
        <f>IF(ISERROR(VLOOKUP(B1274,'ADA-USD'!$A$2:$E$1776,5,0)),"na",VLOOKUP(B1274,'ADA-USD'!$A$2:$E$1776,5,0))</f>
        <v>na</v>
      </c>
      <c r="Q1274" s="12" t="str">
        <f>IF(ISERROR(VLOOKUP(B1274,'DOT-USD'!$A$2:$E$761,5,0)),"na",VLOOKUP(B1274,'DOT-USD'!$A$2:$E$761,5,0))</f>
        <v>na</v>
      </c>
      <c r="R1274" s="14" t="str">
        <f>IF(ISERROR(VLOOKUP(B1274,'DOGE-USD'!$A$2:$G$1776,5,0)),"na",VLOOKUP(B1274,'DOGE-USD'!$A$2:$G$1776,5,0))</f>
        <v>na</v>
      </c>
      <c r="S1274" s="14" t="str">
        <f>IF(ISERROR(VLOOKUP(B1274,'SHIB-USD'!$A$2:$G$780,5,0)),"na",VLOOKUP(B1274,'SHIB-USD'!$A$2:$G$780,5,0))</f>
        <v>na</v>
      </c>
      <c r="T1274" s="12" t="str">
        <f>IF(ISERROR(VLOOKUP(B1274,'Uni-USD'!$A$2:$G$735,5,0)),"na",VLOOKUP(B1274,'Uni-USD'!$A$2:$G$735,5,0))</f>
        <v>na</v>
      </c>
      <c r="U1274" t="str">
        <f>IF(ISERROR(VLOOKUP(B1274,Crude!$A$2:$G$1264,5,0)),"na",VLOOKUP(B1274,Crude!$A$2:$G$1264,5,0))</f>
        <v>na</v>
      </c>
      <c r="V1274" t="str">
        <f>IF(ISERROR(VLOOKUP(B1274,Wheat!$A$2:$G$1264,5,0)),"na",VLOOKUP(B1274,Wheat!$A$2:$G$1264,5,0))</f>
        <v>na</v>
      </c>
    </row>
    <row r="1275" spans="1:22" x14ac:dyDescent="0.35">
      <c r="A1275">
        <f t="shared" si="19"/>
        <v>2017</v>
      </c>
      <c r="B1275" s="10">
        <v>42963</v>
      </c>
      <c r="C1275" s="11">
        <f>VLOOKUP(B1275,Yields!$A$2:$B$1680,2,0)</f>
        <v>0.97</v>
      </c>
      <c r="D1275" s="11" t="str">
        <f>IF(ISERROR(VLOOKUP(B1275,Silver!$A$2:$G$1265,5,0)),"na",VLOOKUP(B1275,Silver!$A$2:$G$1265,5,0))</f>
        <v>na</v>
      </c>
      <c r="E1275" s="11" t="str">
        <f>IF(ISERROR(VLOOKUP(B1275,Gold!$A$2:$G$1264,5,0)),"na",VLOOKUP(B1275,Gold!$A$2:$G$1264,5,0))</f>
        <v>na</v>
      </c>
      <c r="F1275" s="13" t="str">
        <f>IF(ISERROR(VLOOKUP(B1275,FXAIX!$A$2:$G$1259,5,0)),"na",VLOOKUP(B1275,FXAIX!$A$2:$G$1259,5,0))</f>
        <v>na</v>
      </c>
      <c r="G1275" s="13" t="str">
        <f>IF(ISERROR(VLOOKUP(B1275,SP500v2!$A$2:$G$1259,5,0)),"na",VLOOKUP(B1275,SP500v2!$A$2:$G$1259,5,0))</f>
        <v>na</v>
      </c>
      <c r="H1275" s="13" t="str">
        <f>IF(ISERROR(VLOOKUP(B1275,'ishare R3000 ETF'!$A$2:$G$1260,4,0)),"na",VLOOKUP(B1275,'ishare R3000 ETF'!$A$2:$G$1260,4,0))</f>
        <v>na</v>
      </c>
      <c r="I1275" s="13" t="str">
        <f>IF(ISERROR(VLOOKUP(B1275,'^IXIC'!$A$2:$E$1260,5,0)),"na",VLOOKUP(B1275,'^IXIC'!$A$2:$E$1260,5,0))</f>
        <v>na</v>
      </c>
      <c r="J1275" s="12" t="str">
        <f>IF(ISERROR(VLOOKUP(B1275,'Russell 2000'!$A$1:$E$1260,5,0)),"na",VLOOKUP(B1275,'Russell 2000'!$A$1:$E$1260,5,0))</f>
        <v>na</v>
      </c>
      <c r="K1275" s="12" t="str">
        <f>IF(ISERROR(VLOOKUP(B1275,'EURUSD=X'!$A$2:$E$1307,4,0)),"na",VLOOKUP(B1275,'EURUSD=X'!$A$2:$E$1307,4,0))</f>
        <v>na</v>
      </c>
      <c r="L1275" s="12" t="str">
        <f>IF(ISERROR(VLOOKUP(B1275,'ETH-USD'!$A$2:$E$1776,5,0)),"na",VLOOKUP(B1275,'ETH-USD'!$A$2:$E$1776,5,0))</f>
        <v>na</v>
      </c>
      <c r="M1275" s="13" t="str">
        <f>IF(ISERROR(VLOOKUP(B1275,'BTC-USD'!$A$2:$E$1828,5,0)),"na",(VLOOKUP(B1275,'BTC-USD'!$A$2:$E$1828,5,0)))</f>
        <v>na</v>
      </c>
      <c r="N1275" s="12" t="str">
        <f>IF(ISERROR(VLOOKUP(B1275,'SOL-USD'!$A$2:$E$893,5,0)),"na",VLOOKUP(B1275,'SOL-USD'!$A$2:$E$893,5,0))</f>
        <v>na</v>
      </c>
      <c r="O1275" s="12" t="str">
        <f>IF(ISERROR(VLOOKUP(B1275,'AVAX-USD'!$A$2:$E$799,5,0)),"na",VLOOKUP(B1275,'AVAX-USD'!$A$2:$E$799,5,0))</f>
        <v>na</v>
      </c>
      <c r="P1275" s="12" t="str">
        <f>IF(ISERROR(VLOOKUP(B1275,'ADA-USD'!$A$2:$E$1776,5,0)),"na",VLOOKUP(B1275,'ADA-USD'!$A$2:$E$1776,5,0))</f>
        <v>na</v>
      </c>
      <c r="Q1275" s="12" t="str">
        <f>IF(ISERROR(VLOOKUP(B1275,'DOT-USD'!$A$2:$E$761,5,0)),"na",VLOOKUP(B1275,'DOT-USD'!$A$2:$E$761,5,0))</f>
        <v>na</v>
      </c>
      <c r="R1275" s="14" t="str">
        <f>IF(ISERROR(VLOOKUP(B1275,'DOGE-USD'!$A$2:$G$1776,5,0)),"na",VLOOKUP(B1275,'DOGE-USD'!$A$2:$G$1776,5,0))</f>
        <v>na</v>
      </c>
      <c r="S1275" s="14" t="str">
        <f>IF(ISERROR(VLOOKUP(B1275,'SHIB-USD'!$A$2:$G$780,5,0)),"na",VLOOKUP(B1275,'SHIB-USD'!$A$2:$G$780,5,0))</f>
        <v>na</v>
      </c>
      <c r="T1275" s="12" t="str">
        <f>IF(ISERROR(VLOOKUP(B1275,'Uni-USD'!$A$2:$G$735,5,0)),"na",VLOOKUP(B1275,'Uni-USD'!$A$2:$G$735,5,0))</f>
        <v>na</v>
      </c>
      <c r="U1275" t="str">
        <f>IF(ISERROR(VLOOKUP(B1275,Crude!$A$2:$G$1264,5,0)),"na",VLOOKUP(B1275,Crude!$A$2:$G$1264,5,0))</f>
        <v>na</v>
      </c>
      <c r="V1275" t="str">
        <f>IF(ISERROR(VLOOKUP(B1275,Wheat!$A$2:$G$1264,5,0)),"na",VLOOKUP(B1275,Wheat!$A$2:$G$1264,5,0))</f>
        <v>na</v>
      </c>
    </row>
    <row r="1276" spans="1:22" x14ac:dyDescent="0.35">
      <c r="A1276">
        <f t="shared" si="19"/>
        <v>2017</v>
      </c>
      <c r="B1276" s="10">
        <v>42962</v>
      </c>
      <c r="C1276" s="11">
        <f>VLOOKUP(B1276,Yields!$A$2:$B$1680,2,0)</f>
        <v>0.97</v>
      </c>
      <c r="D1276" s="11" t="str">
        <f>IF(ISERROR(VLOOKUP(B1276,Silver!$A$2:$G$1265,5,0)),"na",VLOOKUP(B1276,Silver!$A$2:$G$1265,5,0))</f>
        <v>na</v>
      </c>
      <c r="E1276" s="11" t="str">
        <f>IF(ISERROR(VLOOKUP(B1276,Gold!$A$2:$G$1264,5,0)),"na",VLOOKUP(B1276,Gold!$A$2:$G$1264,5,0))</f>
        <v>na</v>
      </c>
      <c r="F1276" s="13" t="str">
        <f>IF(ISERROR(VLOOKUP(B1276,FXAIX!$A$2:$G$1259,5,0)),"na",VLOOKUP(B1276,FXAIX!$A$2:$G$1259,5,0))</f>
        <v>na</v>
      </c>
      <c r="G1276" s="13" t="str">
        <f>IF(ISERROR(VLOOKUP(B1276,SP500v2!$A$2:$G$1259,5,0)),"na",VLOOKUP(B1276,SP500v2!$A$2:$G$1259,5,0))</f>
        <v>na</v>
      </c>
      <c r="H1276" s="13" t="str">
        <f>IF(ISERROR(VLOOKUP(B1276,'ishare R3000 ETF'!$A$2:$G$1260,4,0)),"na",VLOOKUP(B1276,'ishare R3000 ETF'!$A$2:$G$1260,4,0))</f>
        <v>na</v>
      </c>
      <c r="I1276" s="13" t="str">
        <f>IF(ISERROR(VLOOKUP(B1276,'^IXIC'!$A$2:$E$1260,5,0)),"na",VLOOKUP(B1276,'^IXIC'!$A$2:$E$1260,5,0))</f>
        <v>na</v>
      </c>
      <c r="J1276" s="12" t="str">
        <f>IF(ISERROR(VLOOKUP(B1276,'Russell 2000'!$A$1:$E$1260,5,0)),"na",VLOOKUP(B1276,'Russell 2000'!$A$1:$E$1260,5,0))</f>
        <v>na</v>
      </c>
      <c r="K1276" s="12" t="str">
        <f>IF(ISERROR(VLOOKUP(B1276,'EURUSD=X'!$A$2:$E$1307,4,0)),"na",VLOOKUP(B1276,'EURUSD=X'!$A$2:$E$1307,4,0))</f>
        <v>na</v>
      </c>
      <c r="L1276" s="12" t="str">
        <f>IF(ISERROR(VLOOKUP(B1276,'ETH-USD'!$A$2:$E$1776,5,0)),"na",VLOOKUP(B1276,'ETH-USD'!$A$2:$E$1776,5,0))</f>
        <v>na</v>
      </c>
      <c r="M1276" s="13" t="str">
        <f>IF(ISERROR(VLOOKUP(B1276,'BTC-USD'!$A$2:$E$1828,5,0)),"na",(VLOOKUP(B1276,'BTC-USD'!$A$2:$E$1828,5,0)))</f>
        <v>na</v>
      </c>
      <c r="N1276" s="12" t="str">
        <f>IF(ISERROR(VLOOKUP(B1276,'SOL-USD'!$A$2:$E$893,5,0)),"na",VLOOKUP(B1276,'SOL-USD'!$A$2:$E$893,5,0))</f>
        <v>na</v>
      </c>
      <c r="O1276" s="12" t="str">
        <f>IF(ISERROR(VLOOKUP(B1276,'AVAX-USD'!$A$2:$E$799,5,0)),"na",VLOOKUP(B1276,'AVAX-USD'!$A$2:$E$799,5,0))</f>
        <v>na</v>
      </c>
      <c r="P1276" s="12" t="str">
        <f>IF(ISERROR(VLOOKUP(B1276,'ADA-USD'!$A$2:$E$1776,5,0)),"na",VLOOKUP(B1276,'ADA-USD'!$A$2:$E$1776,5,0))</f>
        <v>na</v>
      </c>
      <c r="Q1276" s="12" t="str">
        <f>IF(ISERROR(VLOOKUP(B1276,'DOT-USD'!$A$2:$E$761,5,0)),"na",VLOOKUP(B1276,'DOT-USD'!$A$2:$E$761,5,0))</f>
        <v>na</v>
      </c>
      <c r="R1276" s="14" t="str">
        <f>IF(ISERROR(VLOOKUP(B1276,'DOGE-USD'!$A$2:$G$1776,5,0)),"na",VLOOKUP(B1276,'DOGE-USD'!$A$2:$G$1776,5,0))</f>
        <v>na</v>
      </c>
      <c r="S1276" s="14" t="str">
        <f>IF(ISERROR(VLOOKUP(B1276,'SHIB-USD'!$A$2:$G$780,5,0)),"na",VLOOKUP(B1276,'SHIB-USD'!$A$2:$G$780,5,0))</f>
        <v>na</v>
      </c>
      <c r="T1276" s="12" t="str">
        <f>IF(ISERROR(VLOOKUP(B1276,'Uni-USD'!$A$2:$G$735,5,0)),"na",VLOOKUP(B1276,'Uni-USD'!$A$2:$G$735,5,0))</f>
        <v>na</v>
      </c>
      <c r="U1276" t="str">
        <f>IF(ISERROR(VLOOKUP(B1276,Crude!$A$2:$G$1264,5,0)),"na",VLOOKUP(B1276,Crude!$A$2:$G$1264,5,0))</f>
        <v>na</v>
      </c>
      <c r="V1276" t="str">
        <f>IF(ISERROR(VLOOKUP(B1276,Wheat!$A$2:$G$1264,5,0)),"na",VLOOKUP(B1276,Wheat!$A$2:$G$1264,5,0))</f>
        <v>na</v>
      </c>
    </row>
    <row r="1277" spans="1:22" x14ac:dyDescent="0.35">
      <c r="A1277">
        <f t="shared" si="19"/>
        <v>2017</v>
      </c>
      <c r="B1277" s="10">
        <v>42961</v>
      </c>
      <c r="C1277" s="11">
        <f>VLOOKUP(B1277,Yields!$A$2:$B$1680,2,0)</f>
        <v>0.95</v>
      </c>
      <c r="D1277" s="11" t="str">
        <f>IF(ISERROR(VLOOKUP(B1277,Silver!$A$2:$G$1265,5,0)),"na",VLOOKUP(B1277,Silver!$A$2:$G$1265,5,0))</f>
        <v>na</v>
      </c>
      <c r="E1277" s="11" t="str">
        <f>IF(ISERROR(VLOOKUP(B1277,Gold!$A$2:$G$1264,5,0)),"na",VLOOKUP(B1277,Gold!$A$2:$G$1264,5,0))</f>
        <v>na</v>
      </c>
      <c r="F1277" s="13" t="str">
        <f>IF(ISERROR(VLOOKUP(B1277,FXAIX!$A$2:$G$1259,5,0)),"na",VLOOKUP(B1277,FXAIX!$A$2:$G$1259,5,0))</f>
        <v>na</v>
      </c>
      <c r="G1277" s="13" t="str">
        <f>IF(ISERROR(VLOOKUP(B1277,SP500v2!$A$2:$G$1259,5,0)),"na",VLOOKUP(B1277,SP500v2!$A$2:$G$1259,5,0))</f>
        <v>na</v>
      </c>
      <c r="H1277" s="13" t="str">
        <f>IF(ISERROR(VLOOKUP(B1277,'ishare R3000 ETF'!$A$2:$G$1260,4,0)),"na",VLOOKUP(B1277,'ishare R3000 ETF'!$A$2:$G$1260,4,0))</f>
        <v>na</v>
      </c>
      <c r="I1277" s="13" t="str">
        <f>IF(ISERROR(VLOOKUP(B1277,'^IXIC'!$A$2:$E$1260,5,0)),"na",VLOOKUP(B1277,'^IXIC'!$A$2:$E$1260,5,0))</f>
        <v>na</v>
      </c>
      <c r="J1277" s="12" t="str">
        <f>IF(ISERROR(VLOOKUP(B1277,'Russell 2000'!$A$1:$E$1260,5,0)),"na",VLOOKUP(B1277,'Russell 2000'!$A$1:$E$1260,5,0))</f>
        <v>na</v>
      </c>
      <c r="K1277" s="12" t="str">
        <f>IF(ISERROR(VLOOKUP(B1277,'EURUSD=X'!$A$2:$E$1307,4,0)),"na",VLOOKUP(B1277,'EURUSD=X'!$A$2:$E$1307,4,0))</f>
        <v>na</v>
      </c>
      <c r="L1277" s="12" t="str">
        <f>IF(ISERROR(VLOOKUP(B1277,'ETH-USD'!$A$2:$E$1776,5,0)),"na",VLOOKUP(B1277,'ETH-USD'!$A$2:$E$1776,5,0))</f>
        <v>na</v>
      </c>
      <c r="M1277" s="13" t="str">
        <f>IF(ISERROR(VLOOKUP(B1277,'BTC-USD'!$A$2:$E$1828,5,0)),"na",(VLOOKUP(B1277,'BTC-USD'!$A$2:$E$1828,5,0)))</f>
        <v>na</v>
      </c>
      <c r="N1277" s="12" t="str">
        <f>IF(ISERROR(VLOOKUP(B1277,'SOL-USD'!$A$2:$E$893,5,0)),"na",VLOOKUP(B1277,'SOL-USD'!$A$2:$E$893,5,0))</f>
        <v>na</v>
      </c>
      <c r="O1277" s="12" t="str">
        <f>IF(ISERROR(VLOOKUP(B1277,'AVAX-USD'!$A$2:$E$799,5,0)),"na",VLOOKUP(B1277,'AVAX-USD'!$A$2:$E$799,5,0))</f>
        <v>na</v>
      </c>
      <c r="P1277" s="12" t="str">
        <f>IF(ISERROR(VLOOKUP(B1277,'ADA-USD'!$A$2:$E$1776,5,0)),"na",VLOOKUP(B1277,'ADA-USD'!$A$2:$E$1776,5,0))</f>
        <v>na</v>
      </c>
      <c r="Q1277" s="12" t="str">
        <f>IF(ISERROR(VLOOKUP(B1277,'DOT-USD'!$A$2:$E$761,5,0)),"na",VLOOKUP(B1277,'DOT-USD'!$A$2:$E$761,5,0))</f>
        <v>na</v>
      </c>
      <c r="R1277" s="14" t="str">
        <f>IF(ISERROR(VLOOKUP(B1277,'DOGE-USD'!$A$2:$G$1776,5,0)),"na",VLOOKUP(B1277,'DOGE-USD'!$A$2:$G$1776,5,0))</f>
        <v>na</v>
      </c>
      <c r="S1277" s="14" t="str">
        <f>IF(ISERROR(VLOOKUP(B1277,'SHIB-USD'!$A$2:$G$780,5,0)),"na",VLOOKUP(B1277,'SHIB-USD'!$A$2:$G$780,5,0))</f>
        <v>na</v>
      </c>
      <c r="T1277" s="12" t="str">
        <f>IF(ISERROR(VLOOKUP(B1277,'Uni-USD'!$A$2:$G$735,5,0)),"na",VLOOKUP(B1277,'Uni-USD'!$A$2:$G$735,5,0))</f>
        <v>na</v>
      </c>
      <c r="U1277" t="str">
        <f>IF(ISERROR(VLOOKUP(B1277,Crude!$A$2:$G$1264,5,0)),"na",VLOOKUP(B1277,Crude!$A$2:$G$1264,5,0))</f>
        <v>na</v>
      </c>
      <c r="V1277" t="str">
        <f>IF(ISERROR(VLOOKUP(B1277,Wheat!$A$2:$G$1264,5,0)),"na",VLOOKUP(B1277,Wheat!$A$2:$G$1264,5,0))</f>
        <v>na</v>
      </c>
    </row>
    <row r="1278" spans="1:22" x14ac:dyDescent="0.35">
      <c r="A1278">
        <f t="shared" si="19"/>
        <v>2017</v>
      </c>
      <c r="B1278" s="10">
        <v>42958</v>
      </c>
      <c r="C1278" s="11">
        <f>VLOOKUP(B1278,Yields!$A$2:$B$1680,2,0)</f>
        <v>0.99</v>
      </c>
      <c r="D1278" s="11" t="str">
        <f>IF(ISERROR(VLOOKUP(B1278,Silver!$A$2:$G$1265,5,0)),"na",VLOOKUP(B1278,Silver!$A$2:$G$1265,5,0))</f>
        <v>na</v>
      </c>
      <c r="E1278" s="11" t="str">
        <f>IF(ISERROR(VLOOKUP(B1278,Gold!$A$2:$G$1264,5,0)),"na",VLOOKUP(B1278,Gold!$A$2:$G$1264,5,0))</f>
        <v>na</v>
      </c>
      <c r="F1278" s="13" t="str">
        <f>IF(ISERROR(VLOOKUP(B1278,FXAIX!$A$2:$G$1259,5,0)),"na",VLOOKUP(B1278,FXAIX!$A$2:$G$1259,5,0))</f>
        <v>na</v>
      </c>
      <c r="G1278" s="13" t="str">
        <f>IF(ISERROR(VLOOKUP(B1278,SP500v2!$A$2:$G$1259,5,0)),"na",VLOOKUP(B1278,SP500v2!$A$2:$G$1259,5,0))</f>
        <v>na</v>
      </c>
      <c r="H1278" s="13" t="str">
        <f>IF(ISERROR(VLOOKUP(B1278,'ishare R3000 ETF'!$A$2:$G$1260,4,0)),"na",VLOOKUP(B1278,'ishare R3000 ETF'!$A$2:$G$1260,4,0))</f>
        <v>na</v>
      </c>
      <c r="I1278" s="13" t="str">
        <f>IF(ISERROR(VLOOKUP(B1278,'^IXIC'!$A$2:$E$1260,5,0)),"na",VLOOKUP(B1278,'^IXIC'!$A$2:$E$1260,5,0))</f>
        <v>na</v>
      </c>
      <c r="J1278" s="12" t="str">
        <f>IF(ISERROR(VLOOKUP(B1278,'Russell 2000'!$A$1:$E$1260,5,0)),"na",VLOOKUP(B1278,'Russell 2000'!$A$1:$E$1260,5,0))</f>
        <v>na</v>
      </c>
      <c r="K1278" s="12" t="str">
        <f>IF(ISERROR(VLOOKUP(B1278,'EURUSD=X'!$A$2:$E$1307,4,0)),"na",VLOOKUP(B1278,'EURUSD=X'!$A$2:$E$1307,4,0))</f>
        <v>na</v>
      </c>
      <c r="L1278" s="12" t="str">
        <f>IF(ISERROR(VLOOKUP(B1278,'ETH-USD'!$A$2:$E$1776,5,0)),"na",VLOOKUP(B1278,'ETH-USD'!$A$2:$E$1776,5,0))</f>
        <v>na</v>
      </c>
      <c r="M1278" s="13" t="str">
        <f>IF(ISERROR(VLOOKUP(B1278,'BTC-USD'!$A$2:$E$1828,5,0)),"na",(VLOOKUP(B1278,'BTC-USD'!$A$2:$E$1828,5,0)))</f>
        <v>na</v>
      </c>
      <c r="N1278" s="12" t="str">
        <f>IF(ISERROR(VLOOKUP(B1278,'SOL-USD'!$A$2:$E$893,5,0)),"na",VLOOKUP(B1278,'SOL-USD'!$A$2:$E$893,5,0))</f>
        <v>na</v>
      </c>
      <c r="O1278" s="12" t="str">
        <f>IF(ISERROR(VLOOKUP(B1278,'AVAX-USD'!$A$2:$E$799,5,0)),"na",VLOOKUP(B1278,'AVAX-USD'!$A$2:$E$799,5,0))</f>
        <v>na</v>
      </c>
      <c r="P1278" s="12" t="str">
        <f>IF(ISERROR(VLOOKUP(B1278,'ADA-USD'!$A$2:$E$1776,5,0)),"na",VLOOKUP(B1278,'ADA-USD'!$A$2:$E$1776,5,0))</f>
        <v>na</v>
      </c>
      <c r="Q1278" s="12" t="str">
        <f>IF(ISERROR(VLOOKUP(B1278,'DOT-USD'!$A$2:$E$761,5,0)),"na",VLOOKUP(B1278,'DOT-USD'!$A$2:$E$761,5,0))</f>
        <v>na</v>
      </c>
      <c r="R1278" s="14" t="str">
        <f>IF(ISERROR(VLOOKUP(B1278,'DOGE-USD'!$A$2:$G$1776,5,0)),"na",VLOOKUP(B1278,'DOGE-USD'!$A$2:$G$1776,5,0))</f>
        <v>na</v>
      </c>
      <c r="S1278" s="14" t="str">
        <f>IF(ISERROR(VLOOKUP(B1278,'SHIB-USD'!$A$2:$G$780,5,0)),"na",VLOOKUP(B1278,'SHIB-USD'!$A$2:$G$780,5,0))</f>
        <v>na</v>
      </c>
      <c r="T1278" s="12" t="str">
        <f>IF(ISERROR(VLOOKUP(B1278,'Uni-USD'!$A$2:$G$735,5,0)),"na",VLOOKUP(B1278,'Uni-USD'!$A$2:$G$735,5,0))</f>
        <v>na</v>
      </c>
      <c r="U1278" t="str">
        <f>IF(ISERROR(VLOOKUP(B1278,Crude!$A$2:$G$1264,5,0)),"na",VLOOKUP(B1278,Crude!$A$2:$G$1264,5,0))</f>
        <v>na</v>
      </c>
      <c r="V1278" t="str">
        <f>IF(ISERROR(VLOOKUP(B1278,Wheat!$A$2:$G$1264,5,0)),"na",VLOOKUP(B1278,Wheat!$A$2:$G$1264,5,0))</f>
        <v>na</v>
      </c>
    </row>
    <row r="1279" spans="1:22" x14ac:dyDescent="0.35">
      <c r="A1279">
        <f t="shared" si="19"/>
        <v>2017</v>
      </c>
      <c r="B1279" s="10">
        <v>42957</v>
      </c>
      <c r="C1279" s="11">
        <f>VLOOKUP(B1279,Yields!$A$2:$B$1680,2,0)</f>
        <v>1.02</v>
      </c>
      <c r="D1279" s="11" t="str">
        <f>IF(ISERROR(VLOOKUP(B1279,Silver!$A$2:$G$1265,5,0)),"na",VLOOKUP(B1279,Silver!$A$2:$G$1265,5,0))</f>
        <v>na</v>
      </c>
      <c r="E1279" s="11" t="str">
        <f>IF(ISERROR(VLOOKUP(B1279,Gold!$A$2:$G$1264,5,0)),"na",VLOOKUP(B1279,Gold!$A$2:$G$1264,5,0))</f>
        <v>na</v>
      </c>
      <c r="F1279" s="13" t="str">
        <f>IF(ISERROR(VLOOKUP(B1279,FXAIX!$A$2:$G$1259,5,0)),"na",VLOOKUP(B1279,FXAIX!$A$2:$G$1259,5,0))</f>
        <v>na</v>
      </c>
      <c r="G1279" s="13" t="str">
        <f>IF(ISERROR(VLOOKUP(B1279,SP500v2!$A$2:$G$1259,5,0)),"na",VLOOKUP(B1279,SP500v2!$A$2:$G$1259,5,0))</f>
        <v>na</v>
      </c>
      <c r="H1279" s="13" t="str">
        <f>IF(ISERROR(VLOOKUP(B1279,'ishare R3000 ETF'!$A$2:$G$1260,4,0)),"na",VLOOKUP(B1279,'ishare R3000 ETF'!$A$2:$G$1260,4,0))</f>
        <v>na</v>
      </c>
      <c r="I1279" s="13" t="str">
        <f>IF(ISERROR(VLOOKUP(B1279,'^IXIC'!$A$2:$E$1260,5,0)),"na",VLOOKUP(B1279,'^IXIC'!$A$2:$E$1260,5,0))</f>
        <v>na</v>
      </c>
      <c r="J1279" s="12" t="str">
        <f>IF(ISERROR(VLOOKUP(B1279,'Russell 2000'!$A$1:$E$1260,5,0)),"na",VLOOKUP(B1279,'Russell 2000'!$A$1:$E$1260,5,0))</f>
        <v>na</v>
      </c>
      <c r="K1279" s="12" t="str">
        <f>IF(ISERROR(VLOOKUP(B1279,'EURUSD=X'!$A$2:$E$1307,4,0)),"na",VLOOKUP(B1279,'EURUSD=X'!$A$2:$E$1307,4,0))</f>
        <v>na</v>
      </c>
      <c r="L1279" s="12" t="str">
        <f>IF(ISERROR(VLOOKUP(B1279,'ETH-USD'!$A$2:$E$1776,5,0)),"na",VLOOKUP(B1279,'ETH-USD'!$A$2:$E$1776,5,0))</f>
        <v>na</v>
      </c>
      <c r="M1279" s="13" t="str">
        <f>IF(ISERROR(VLOOKUP(B1279,'BTC-USD'!$A$2:$E$1828,5,0)),"na",(VLOOKUP(B1279,'BTC-USD'!$A$2:$E$1828,5,0)))</f>
        <v>na</v>
      </c>
      <c r="N1279" s="12" t="str">
        <f>IF(ISERROR(VLOOKUP(B1279,'SOL-USD'!$A$2:$E$893,5,0)),"na",VLOOKUP(B1279,'SOL-USD'!$A$2:$E$893,5,0))</f>
        <v>na</v>
      </c>
      <c r="O1279" s="12" t="str">
        <f>IF(ISERROR(VLOOKUP(B1279,'AVAX-USD'!$A$2:$E$799,5,0)),"na",VLOOKUP(B1279,'AVAX-USD'!$A$2:$E$799,5,0))</f>
        <v>na</v>
      </c>
      <c r="P1279" s="12" t="str">
        <f>IF(ISERROR(VLOOKUP(B1279,'ADA-USD'!$A$2:$E$1776,5,0)),"na",VLOOKUP(B1279,'ADA-USD'!$A$2:$E$1776,5,0))</f>
        <v>na</v>
      </c>
      <c r="Q1279" s="12" t="str">
        <f>IF(ISERROR(VLOOKUP(B1279,'DOT-USD'!$A$2:$E$761,5,0)),"na",VLOOKUP(B1279,'DOT-USD'!$A$2:$E$761,5,0))</f>
        <v>na</v>
      </c>
      <c r="R1279" s="14" t="str">
        <f>IF(ISERROR(VLOOKUP(B1279,'DOGE-USD'!$A$2:$G$1776,5,0)),"na",VLOOKUP(B1279,'DOGE-USD'!$A$2:$G$1776,5,0))</f>
        <v>na</v>
      </c>
      <c r="S1279" s="14" t="str">
        <f>IF(ISERROR(VLOOKUP(B1279,'SHIB-USD'!$A$2:$G$780,5,0)),"na",VLOOKUP(B1279,'SHIB-USD'!$A$2:$G$780,5,0))</f>
        <v>na</v>
      </c>
      <c r="T1279" s="12" t="str">
        <f>IF(ISERROR(VLOOKUP(B1279,'Uni-USD'!$A$2:$G$735,5,0)),"na",VLOOKUP(B1279,'Uni-USD'!$A$2:$G$735,5,0))</f>
        <v>na</v>
      </c>
      <c r="U1279" t="str">
        <f>IF(ISERROR(VLOOKUP(B1279,Crude!$A$2:$G$1264,5,0)),"na",VLOOKUP(B1279,Crude!$A$2:$G$1264,5,0))</f>
        <v>na</v>
      </c>
      <c r="V1279" t="str">
        <f>IF(ISERROR(VLOOKUP(B1279,Wheat!$A$2:$G$1264,5,0)),"na",VLOOKUP(B1279,Wheat!$A$2:$G$1264,5,0))</f>
        <v>na</v>
      </c>
    </row>
    <row r="1280" spans="1:22" x14ac:dyDescent="0.35">
      <c r="A1280">
        <f t="shared" si="19"/>
        <v>2017</v>
      </c>
      <c r="B1280" s="10">
        <v>42956</v>
      </c>
      <c r="C1280" s="11">
        <f>VLOOKUP(B1280,Yields!$A$2:$B$1680,2,0)</f>
        <v>1.01</v>
      </c>
      <c r="D1280" s="11" t="str">
        <f>IF(ISERROR(VLOOKUP(B1280,Silver!$A$2:$G$1265,5,0)),"na",VLOOKUP(B1280,Silver!$A$2:$G$1265,5,0))</f>
        <v>na</v>
      </c>
      <c r="E1280" s="11" t="str">
        <f>IF(ISERROR(VLOOKUP(B1280,Gold!$A$2:$G$1264,5,0)),"na",VLOOKUP(B1280,Gold!$A$2:$G$1264,5,0))</f>
        <v>na</v>
      </c>
      <c r="F1280" s="13" t="str">
        <f>IF(ISERROR(VLOOKUP(B1280,FXAIX!$A$2:$G$1259,5,0)),"na",VLOOKUP(B1280,FXAIX!$A$2:$G$1259,5,0))</f>
        <v>na</v>
      </c>
      <c r="G1280" s="13" t="str">
        <f>IF(ISERROR(VLOOKUP(B1280,SP500v2!$A$2:$G$1259,5,0)),"na",VLOOKUP(B1280,SP500v2!$A$2:$G$1259,5,0))</f>
        <v>na</v>
      </c>
      <c r="H1280" s="13" t="str">
        <f>IF(ISERROR(VLOOKUP(B1280,'ishare R3000 ETF'!$A$2:$G$1260,4,0)),"na",VLOOKUP(B1280,'ishare R3000 ETF'!$A$2:$G$1260,4,0))</f>
        <v>na</v>
      </c>
      <c r="I1280" s="13" t="str">
        <f>IF(ISERROR(VLOOKUP(B1280,'^IXIC'!$A$2:$E$1260,5,0)),"na",VLOOKUP(B1280,'^IXIC'!$A$2:$E$1260,5,0))</f>
        <v>na</v>
      </c>
      <c r="J1280" s="12" t="str">
        <f>IF(ISERROR(VLOOKUP(B1280,'Russell 2000'!$A$1:$E$1260,5,0)),"na",VLOOKUP(B1280,'Russell 2000'!$A$1:$E$1260,5,0))</f>
        <v>na</v>
      </c>
      <c r="K1280" s="12" t="str">
        <f>IF(ISERROR(VLOOKUP(B1280,'EURUSD=X'!$A$2:$E$1307,4,0)),"na",VLOOKUP(B1280,'EURUSD=X'!$A$2:$E$1307,4,0))</f>
        <v>na</v>
      </c>
      <c r="L1280" s="12" t="str">
        <f>IF(ISERROR(VLOOKUP(B1280,'ETH-USD'!$A$2:$E$1776,5,0)),"na",VLOOKUP(B1280,'ETH-USD'!$A$2:$E$1776,5,0))</f>
        <v>na</v>
      </c>
      <c r="M1280" s="13" t="str">
        <f>IF(ISERROR(VLOOKUP(B1280,'BTC-USD'!$A$2:$E$1828,5,0)),"na",(VLOOKUP(B1280,'BTC-USD'!$A$2:$E$1828,5,0)))</f>
        <v>na</v>
      </c>
      <c r="N1280" s="12" t="str">
        <f>IF(ISERROR(VLOOKUP(B1280,'SOL-USD'!$A$2:$E$893,5,0)),"na",VLOOKUP(B1280,'SOL-USD'!$A$2:$E$893,5,0))</f>
        <v>na</v>
      </c>
      <c r="O1280" s="12" t="str">
        <f>IF(ISERROR(VLOOKUP(B1280,'AVAX-USD'!$A$2:$E$799,5,0)),"na",VLOOKUP(B1280,'AVAX-USD'!$A$2:$E$799,5,0))</f>
        <v>na</v>
      </c>
      <c r="P1280" s="12" t="str">
        <f>IF(ISERROR(VLOOKUP(B1280,'ADA-USD'!$A$2:$E$1776,5,0)),"na",VLOOKUP(B1280,'ADA-USD'!$A$2:$E$1776,5,0))</f>
        <v>na</v>
      </c>
      <c r="Q1280" s="12" t="str">
        <f>IF(ISERROR(VLOOKUP(B1280,'DOT-USD'!$A$2:$E$761,5,0)),"na",VLOOKUP(B1280,'DOT-USD'!$A$2:$E$761,5,0))</f>
        <v>na</v>
      </c>
      <c r="R1280" s="14" t="str">
        <f>IF(ISERROR(VLOOKUP(B1280,'DOGE-USD'!$A$2:$G$1776,5,0)),"na",VLOOKUP(B1280,'DOGE-USD'!$A$2:$G$1776,5,0))</f>
        <v>na</v>
      </c>
      <c r="S1280" s="14" t="str">
        <f>IF(ISERROR(VLOOKUP(B1280,'SHIB-USD'!$A$2:$G$780,5,0)),"na",VLOOKUP(B1280,'SHIB-USD'!$A$2:$G$780,5,0))</f>
        <v>na</v>
      </c>
      <c r="T1280" s="12" t="str">
        <f>IF(ISERROR(VLOOKUP(B1280,'Uni-USD'!$A$2:$G$735,5,0)),"na",VLOOKUP(B1280,'Uni-USD'!$A$2:$G$735,5,0))</f>
        <v>na</v>
      </c>
      <c r="U1280" t="str">
        <f>IF(ISERROR(VLOOKUP(B1280,Crude!$A$2:$G$1264,5,0)),"na",VLOOKUP(B1280,Crude!$A$2:$G$1264,5,0))</f>
        <v>na</v>
      </c>
      <c r="V1280" t="str">
        <f>IF(ISERROR(VLOOKUP(B1280,Wheat!$A$2:$G$1264,5,0)),"na",VLOOKUP(B1280,Wheat!$A$2:$G$1264,5,0))</f>
        <v>na</v>
      </c>
    </row>
    <row r="1281" spans="1:22" x14ac:dyDescent="0.35">
      <c r="A1281">
        <f t="shared" si="19"/>
        <v>2017</v>
      </c>
      <c r="B1281" s="10">
        <v>42955</v>
      </c>
      <c r="C1281" s="11">
        <f>VLOOKUP(B1281,Yields!$A$2:$B$1680,2,0)</f>
        <v>1</v>
      </c>
      <c r="D1281" s="11" t="str">
        <f>IF(ISERROR(VLOOKUP(B1281,Silver!$A$2:$G$1265,5,0)),"na",VLOOKUP(B1281,Silver!$A$2:$G$1265,5,0))</f>
        <v>na</v>
      </c>
      <c r="E1281" s="11" t="str">
        <f>IF(ISERROR(VLOOKUP(B1281,Gold!$A$2:$G$1264,5,0)),"na",VLOOKUP(B1281,Gold!$A$2:$G$1264,5,0))</f>
        <v>na</v>
      </c>
      <c r="F1281" s="13" t="str">
        <f>IF(ISERROR(VLOOKUP(B1281,FXAIX!$A$2:$G$1259,5,0)),"na",VLOOKUP(B1281,FXAIX!$A$2:$G$1259,5,0))</f>
        <v>na</v>
      </c>
      <c r="G1281" s="13" t="str">
        <f>IF(ISERROR(VLOOKUP(B1281,SP500v2!$A$2:$G$1259,5,0)),"na",VLOOKUP(B1281,SP500v2!$A$2:$G$1259,5,0))</f>
        <v>na</v>
      </c>
      <c r="H1281" s="13" t="str">
        <f>IF(ISERROR(VLOOKUP(B1281,'ishare R3000 ETF'!$A$2:$G$1260,4,0)),"na",VLOOKUP(B1281,'ishare R3000 ETF'!$A$2:$G$1260,4,0))</f>
        <v>na</v>
      </c>
      <c r="I1281" s="13" t="str">
        <f>IF(ISERROR(VLOOKUP(B1281,'^IXIC'!$A$2:$E$1260,5,0)),"na",VLOOKUP(B1281,'^IXIC'!$A$2:$E$1260,5,0))</f>
        <v>na</v>
      </c>
      <c r="J1281" s="12" t="str">
        <f>IF(ISERROR(VLOOKUP(B1281,'Russell 2000'!$A$1:$E$1260,5,0)),"na",VLOOKUP(B1281,'Russell 2000'!$A$1:$E$1260,5,0))</f>
        <v>na</v>
      </c>
      <c r="K1281" s="12" t="str">
        <f>IF(ISERROR(VLOOKUP(B1281,'EURUSD=X'!$A$2:$E$1307,4,0)),"na",VLOOKUP(B1281,'EURUSD=X'!$A$2:$E$1307,4,0))</f>
        <v>na</v>
      </c>
      <c r="L1281" s="12" t="str">
        <f>IF(ISERROR(VLOOKUP(B1281,'ETH-USD'!$A$2:$E$1776,5,0)),"na",VLOOKUP(B1281,'ETH-USD'!$A$2:$E$1776,5,0))</f>
        <v>na</v>
      </c>
      <c r="M1281" s="13" t="str">
        <f>IF(ISERROR(VLOOKUP(B1281,'BTC-USD'!$A$2:$E$1828,5,0)),"na",(VLOOKUP(B1281,'BTC-USD'!$A$2:$E$1828,5,0)))</f>
        <v>na</v>
      </c>
      <c r="N1281" s="12" t="str">
        <f>IF(ISERROR(VLOOKUP(B1281,'SOL-USD'!$A$2:$E$893,5,0)),"na",VLOOKUP(B1281,'SOL-USD'!$A$2:$E$893,5,0))</f>
        <v>na</v>
      </c>
      <c r="O1281" s="12" t="str">
        <f>IF(ISERROR(VLOOKUP(B1281,'AVAX-USD'!$A$2:$E$799,5,0)),"na",VLOOKUP(B1281,'AVAX-USD'!$A$2:$E$799,5,0))</f>
        <v>na</v>
      </c>
      <c r="P1281" s="12" t="str">
        <f>IF(ISERROR(VLOOKUP(B1281,'ADA-USD'!$A$2:$E$1776,5,0)),"na",VLOOKUP(B1281,'ADA-USD'!$A$2:$E$1776,5,0))</f>
        <v>na</v>
      </c>
      <c r="Q1281" s="12" t="str">
        <f>IF(ISERROR(VLOOKUP(B1281,'DOT-USD'!$A$2:$E$761,5,0)),"na",VLOOKUP(B1281,'DOT-USD'!$A$2:$E$761,5,0))</f>
        <v>na</v>
      </c>
      <c r="R1281" s="14" t="str">
        <f>IF(ISERROR(VLOOKUP(B1281,'DOGE-USD'!$A$2:$G$1776,5,0)),"na",VLOOKUP(B1281,'DOGE-USD'!$A$2:$G$1776,5,0))</f>
        <v>na</v>
      </c>
      <c r="S1281" s="14" t="str">
        <f>IF(ISERROR(VLOOKUP(B1281,'SHIB-USD'!$A$2:$G$780,5,0)),"na",VLOOKUP(B1281,'SHIB-USD'!$A$2:$G$780,5,0))</f>
        <v>na</v>
      </c>
      <c r="T1281" s="12" t="str">
        <f>IF(ISERROR(VLOOKUP(B1281,'Uni-USD'!$A$2:$G$735,5,0)),"na",VLOOKUP(B1281,'Uni-USD'!$A$2:$G$735,5,0))</f>
        <v>na</v>
      </c>
      <c r="U1281" t="str">
        <f>IF(ISERROR(VLOOKUP(B1281,Crude!$A$2:$G$1264,5,0)),"na",VLOOKUP(B1281,Crude!$A$2:$G$1264,5,0))</f>
        <v>na</v>
      </c>
      <c r="V1281" t="str">
        <f>IF(ISERROR(VLOOKUP(B1281,Wheat!$A$2:$G$1264,5,0)),"na",VLOOKUP(B1281,Wheat!$A$2:$G$1264,5,0))</f>
        <v>na</v>
      </c>
    </row>
    <row r="1282" spans="1:22" x14ac:dyDescent="0.35">
      <c r="A1282">
        <f t="shared" si="19"/>
        <v>2017</v>
      </c>
      <c r="B1282" s="10">
        <v>42954</v>
      </c>
      <c r="C1282" s="11">
        <f>VLOOKUP(B1282,Yields!$A$2:$B$1680,2,0)</f>
        <v>0.99</v>
      </c>
      <c r="D1282" s="11" t="str">
        <f>IF(ISERROR(VLOOKUP(B1282,Silver!$A$2:$G$1265,5,0)),"na",VLOOKUP(B1282,Silver!$A$2:$G$1265,5,0))</f>
        <v>na</v>
      </c>
      <c r="E1282" s="11" t="str">
        <f>IF(ISERROR(VLOOKUP(B1282,Gold!$A$2:$G$1264,5,0)),"na",VLOOKUP(B1282,Gold!$A$2:$G$1264,5,0))</f>
        <v>na</v>
      </c>
      <c r="F1282" s="13" t="str">
        <f>IF(ISERROR(VLOOKUP(B1282,FXAIX!$A$2:$G$1259,5,0)),"na",VLOOKUP(B1282,FXAIX!$A$2:$G$1259,5,0))</f>
        <v>na</v>
      </c>
      <c r="G1282" s="13" t="str">
        <f>IF(ISERROR(VLOOKUP(B1282,SP500v2!$A$2:$G$1259,5,0)),"na",VLOOKUP(B1282,SP500v2!$A$2:$G$1259,5,0))</f>
        <v>na</v>
      </c>
      <c r="H1282" s="13" t="str">
        <f>IF(ISERROR(VLOOKUP(B1282,'ishare R3000 ETF'!$A$2:$G$1260,4,0)),"na",VLOOKUP(B1282,'ishare R3000 ETF'!$A$2:$G$1260,4,0))</f>
        <v>na</v>
      </c>
      <c r="I1282" s="13" t="str">
        <f>IF(ISERROR(VLOOKUP(B1282,'^IXIC'!$A$2:$E$1260,5,0)),"na",VLOOKUP(B1282,'^IXIC'!$A$2:$E$1260,5,0))</f>
        <v>na</v>
      </c>
      <c r="J1282" s="12" t="str">
        <f>IF(ISERROR(VLOOKUP(B1282,'Russell 2000'!$A$1:$E$1260,5,0)),"na",VLOOKUP(B1282,'Russell 2000'!$A$1:$E$1260,5,0))</f>
        <v>na</v>
      </c>
      <c r="K1282" s="12" t="str">
        <f>IF(ISERROR(VLOOKUP(B1282,'EURUSD=X'!$A$2:$E$1307,4,0)),"na",VLOOKUP(B1282,'EURUSD=X'!$A$2:$E$1307,4,0))</f>
        <v>na</v>
      </c>
      <c r="L1282" s="12" t="str">
        <f>IF(ISERROR(VLOOKUP(B1282,'ETH-USD'!$A$2:$E$1776,5,0)),"na",VLOOKUP(B1282,'ETH-USD'!$A$2:$E$1776,5,0))</f>
        <v>na</v>
      </c>
      <c r="M1282" s="13" t="str">
        <f>IF(ISERROR(VLOOKUP(B1282,'BTC-USD'!$A$2:$E$1828,5,0)),"na",(VLOOKUP(B1282,'BTC-USD'!$A$2:$E$1828,5,0)))</f>
        <v>na</v>
      </c>
      <c r="N1282" s="12" t="str">
        <f>IF(ISERROR(VLOOKUP(B1282,'SOL-USD'!$A$2:$E$893,5,0)),"na",VLOOKUP(B1282,'SOL-USD'!$A$2:$E$893,5,0))</f>
        <v>na</v>
      </c>
      <c r="O1282" s="12" t="str">
        <f>IF(ISERROR(VLOOKUP(B1282,'AVAX-USD'!$A$2:$E$799,5,0)),"na",VLOOKUP(B1282,'AVAX-USD'!$A$2:$E$799,5,0))</f>
        <v>na</v>
      </c>
      <c r="P1282" s="12" t="str">
        <f>IF(ISERROR(VLOOKUP(B1282,'ADA-USD'!$A$2:$E$1776,5,0)),"na",VLOOKUP(B1282,'ADA-USD'!$A$2:$E$1776,5,0))</f>
        <v>na</v>
      </c>
      <c r="Q1282" s="12" t="str">
        <f>IF(ISERROR(VLOOKUP(B1282,'DOT-USD'!$A$2:$E$761,5,0)),"na",VLOOKUP(B1282,'DOT-USD'!$A$2:$E$761,5,0))</f>
        <v>na</v>
      </c>
      <c r="R1282" s="14" t="str">
        <f>IF(ISERROR(VLOOKUP(B1282,'DOGE-USD'!$A$2:$G$1776,5,0)),"na",VLOOKUP(B1282,'DOGE-USD'!$A$2:$G$1776,5,0))</f>
        <v>na</v>
      </c>
      <c r="S1282" s="14" t="str">
        <f>IF(ISERROR(VLOOKUP(B1282,'SHIB-USD'!$A$2:$G$780,5,0)),"na",VLOOKUP(B1282,'SHIB-USD'!$A$2:$G$780,5,0))</f>
        <v>na</v>
      </c>
      <c r="T1282" s="12" t="str">
        <f>IF(ISERROR(VLOOKUP(B1282,'Uni-USD'!$A$2:$G$735,5,0)),"na",VLOOKUP(B1282,'Uni-USD'!$A$2:$G$735,5,0))</f>
        <v>na</v>
      </c>
      <c r="U1282" t="str">
        <f>IF(ISERROR(VLOOKUP(B1282,Crude!$A$2:$G$1264,5,0)),"na",VLOOKUP(B1282,Crude!$A$2:$G$1264,5,0))</f>
        <v>na</v>
      </c>
      <c r="V1282" t="str">
        <f>IF(ISERROR(VLOOKUP(B1282,Wheat!$A$2:$G$1264,5,0)),"na",VLOOKUP(B1282,Wheat!$A$2:$G$1264,5,0))</f>
        <v>na</v>
      </c>
    </row>
    <row r="1283" spans="1:22" x14ac:dyDescent="0.35">
      <c r="A1283">
        <f t="shared" si="19"/>
        <v>2017</v>
      </c>
      <c r="B1283" s="10">
        <v>42951</v>
      </c>
      <c r="C1283" s="11">
        <f>VLOOKUP(B1283,Yields!$A$2:$B$1680,2,0)</f>
        <v>1</v>
      </c>
      <c r="D1283" s="11" t="str">
        <f>IF(ISERROR(VLOOKUP(B1283,Silver!$A$2:$G$1265,5,0)),"na",VLOOKUP(B1283,Silver!$A$2:$G$1265,5,0))</f>
        <v>na</v>
      </c>
      <c r="E1283" s="11" t="str">
        <f>IF(ISERROR(VLOOKUP(B1283,Gold!$A$2:$G$1264,5,0)),"na",VLOOKUP(B1283,Gold!$A$2:$G$1264,5,0))</f>
        <v>na</v>
      </c>
      <c r="F1283" s="13" t="str">
        <f>IF(ISERROR(VLOOKUP(B1283,FXAIX!$A$2:$G$1259,5,0)),"na",VLOOKUP(B1283,FXAIX!$A$2:$G$1259,5,0))</f>
        <v>na</v>
      </c>
      <c r="G1283" s="13" t="str">
        <f>IF(ISERROR(VLOOKUP(B1283,SP500v2!$A$2:$G$1259,5,0)),"na",VLOOKUP(B1283,SP500v2!$A$2:$G$1259,5,0))</f>
        <v>na</v>
      </c>
      <c r="H1283" s="13" t="str">
        <f>IF(ISERROR(VLOOKUP(B1283,'ishare R3000 ETF'!$A$2:$G$1260,4,0)),"na",VLOOKUP(B1283,'ishare R3000 ETF'!$A$2:$G$1260,4,0))</f>
        <v>na</v>
      </c>
      <c r="I1283" s="13" t="str">
        <f>IF(ISERROR(VLOOKUP(B1283,'^IXIC'!$A$2:$E$1260,5,0)),"na",VLOOKUP(B1283,'^IXIC'!$A$2:$E$1260,5,0))</f>
        <v>na</v>
      </c>
      <c r="J1283" s="12" t="str">
        <f>IF(ISERROR(VLOOKUP(B1283,'Russell 2000'!$A$1:$E$1260,5,0)),"na",VLOOKUP(B1283,'Russell 2000'!$A$1:$E$1260,5,0))</f>
        <v>na</v>
      </c>
      <c r="K1283" s="12" t="str">
        <f>IF(ISERROR(VLOOKUP(B1283,'EURUSD=X'!$A$2:$E$1307,4,0)),"na",VLOOKUP(B1283,'EURUSD=X'!$A$2:$E$1307,4,0))</f>
        <v>na</v>
      </c>
      <c r="L1283" s="12" t="str">
        <f>IF(ISERROR(VLOOKUP(B1283,'ETH-USD'!$A$2:$E$1776,5,0)),"na",VLOOKUP(B1283,'ETH-USD'!$A$2:$E$1776,5,0))</f>
        <v>na</v>
      </c>
      <c r="M1283" s="13" t="str">
        <f>IF(ISERROR(VLOOKUP(B1283,'BTC-USD'!$A$2:$E$1828,5,0)),"na",(VLOOKUP(B1283,'BTC-USD'!$A$2:$E$1828,5,0)))</f>
        <v>na</v>
      </c>
      <c r="N1283" s="12" t="str">
        <f>IF(ISERROR(VLOOKUP(B1283,'SOL-USD'!$A$2:$E$893,5,0)),"na",VLOOKUP(B1283,'SOL-USD'!$A$2:$E$893,5,0))</f>
        <v>na</v>
      </c>
      <c r="O1283" s="12" t="str">
        <f>IF(ISERROR(VLOOKUP(B1283,'AVAX-USD'!$A$2:$E$799,5,0)),"na",VLOOKUP(B1283,'AVAX-USD'!$A$2:$E$799,5,0))</f>
        <v>na</v>
      </c>
      <c r="P1283" s="12" t="str">
        <f>IF(ISERROR(VLOOKUP(B1283,'ADA-USD'!$A$2:$E$1776,5,0)),"na",VLOOKUP(B1283,'ADA-USD'!$A$2:$E$1776,5,0))</f>
        <v>na</v>
      </c>
      <c r="Q1283" s="12" t="str">
        <f>IF(ISERROR(VLOOKUP(B1283,'DOT-USD'!$A$2:$E$761,5,0)),"na",VLOOKUP(B1283,'DOT-USD'!$A$2:$E$761,5,0))</f>
        <v>na</v>
      </c>
      <c r="R1283" s="14" t="str">
        <f>IF(ISERROR(VLOOKUP(B1283,'DOGE-USD'!$A$2:$G$1776,5,0)),"na",VLOOKUP(B1283,'DOGE-USD'!$A$2:$G$1776,5,0))</f>
        <v>na</v>
      </c>
      <c r="S1283" s="14" t="str">
        <f>IF(ISERROR(VLOOKUP(B1283,'SHIB-USD'!$A$2:$G$780,5,0)),"na",VLOOKUP(B1283,'SHIB-USD'!$A$2:$G$780,5,0))</f>
        <v>na</v>
      </c>
      <c r="T1283" s="12" t="str">
        <f>IF(ISERROR(VLOOKUP(B1283,'Uni-USD'!$A$2:$G$735,5,0)),"na",VLOOKUP(B1283,'Uni-USD'!$A$2:$G$735,5,0))</f>
        <v>na</v>
      </c>
      <c r="U1283" t="str">
        <f>IF(ISERROR(VLOOKUP(B1283,Crude!$A$2:$G$1264,5,0)),"na",VLOOKUP(B1283,Crude!$A$2:$G$1264,5,0))</f>
        <v>na</v>
      </c>
      <c r="V1283" t="str">
        <f>IF(ISERROR(VLOOKUP(B1283,Wheat!$A$2:$G$1264,5,0)),"na",VLOOKUP(B1283,Wheat!$A$2:$G$1264,5,0))</f>
        <v>na</v>
      </c>
    </row>
    <row r="1284" spans="1:22" x14ac:dyDescent="0.35">
      <c r="A1284">
        <f t="shared" ref="A1284:A1347" si="20">YEAR(B1284)</f>
        <v>2017</v>
      </c>
      <c r="B1284" s="10">
        <v>42950</v>
      </c>
      <c r="C1284" s="11">
        <f>VLOOKUP(B1284,Yields!$A$2:$B$1680,2,0)</f>
        <v>1</v>
      </c>
      <c r="D1284" s="11" t="str">
        <f>IF(ISERROR(VLOOKUP(B1284,Silver!$A$2:$G$1265,5,0)),"na",VLOOKUP(B1284,Silver!$A$2:$G$1265,5,0))</f>
        <v>na</v>
      </c>
      <c r="E1284" s="11" t="str">
        <f>IF(ISERROR(VLOOKUP(B1284,Gold!$A$2:$G$1264,5,0)),"na",VLOOKUP(B1284,Gold!$A$2:$G$1264,5,0))</f>
        <v>na</v>
      </c>
      <c r="F1284" s="13" t="str">
        <f>IF(ISERROR(VLOOKUP(B1284,FXAIX!$A$2:$G$1259,5,0)),"na",VLOOKUP(B1284,FXAIX!$A$2:$G$1259,5,0))</f>
        <v>na</v>
      </c>
      <c r="G1284" s="13" t="str">
        <f>IF(ISERROR(VLOOKUP(B1284,SP500v2!$A$2:$G$1259,5,0)),"na",VLOOKUP(B1284,SP500v2!$A$2:$G$1259,5,0))</f>
        <v>na</v>
      </c>
      <c r="H1284" s="13" t="str">
        <f>IF(ISERROR(VLOOKUP(B1284,'ishare R3000 ETF'!$A$2:$G$1260,4,0)),"na",VLOOKUP(B1284,'ishare R3000 ETF'!$A$2:$G$1260,4,0))</f>
        <v>na</v>
      </c>
      <c r="I1284" s="13" t="str">
        <f>IF(ISERROR(VLOOKUP(B1284,'^IXIC'!$A$2:$E$1260,5,0)),"na",VLOOKUP(B1284,'^IXIC'!$A$2:$E$1260,5,0))</f>
        <v>na</v>
      </c>
      <c r="J1284" s="12" t="str">
        <f>IF(ISERROR(VLOOKUP(B1284,'Russell 2000'!$A$1:$E$1260,5,0)),"na",VLOOKUP(B1284,'Russell 2000'!$A$1:$E$1260,5,0))</f>
        <v>na</v>
      </c>
      <c r="K1284" s="12" t="str">
        <f>IF(ISERROR(VLOOKUP(B1284,'EURUSD=X'!$A$2:$E$1307,4,0)),"na",VLOOKUP(B1284,'EURUSD=X'!$A$2:$E$1307,4,0))</f>
        <v>na</v>
      </c>
      <c r="L1284" s="12" t="str">
        <f>IF(ISERROR(VLOOKUP(B1284,'ETH-USD'!$A$2:$E$1776,5,0)),"na",VLOOKUP(B1284,'ETH-USD'!$A$2:$E$1776,5,0))</f>
        <v>na</v>
      </c>
      <c r="M1284" s="13" t="str">
        <f>IF(ISERROR(VLOOKUP(B1284,'BTC-USD'!$A$2:$E$1828,5,0)),"na",(VLOOKUP(B1284,'BTC-USD'!$A$2:$E$1828,5,0)))</f>
        <v>na</v>
      </c>
      <c r="N1284" s="12" t="str">
        <f>IF(ISERROR(VLOOKUP(B1284,'SOL-USD'!$A$2:$E$893,5,0)),"na",VLOOKUP(B1284,'SOL-USD'!$A$2:$E$893,5,0))</f>
        <v>na</v>
      </c>
      <c r="O1284" s="12" t="str">
        <f>IF(ISERROR(VLOOKUP(B1284,'AVAX-USD'!$A$2:$E$799,5,0)),"na",VLOOKUP(B1284,'AVAX-USD'!$A$2:$E$799,5,0))</f>
        <v>na</v>
      </c>
      <c r="P1284" s="12" t="str">
        <f>IF(ISERROR(VLOOKUP(B1284,'ADA-USD'!$A$2:$E$1776,5,0)),"na",VLOOKUP(B1284,'ADA-USD'!$A$2:$E$1776,5,0))</f>
        <v>na</v>
      </c>
      <c r="Q1284" s="12" t="str">
        <f>IF(ISERROR(VLOOKUP(B1284,'DOT-USD'!$A$2:$E$761,5,0)),"na",VLOOKUP(B1284,'DOT-USD'!$A$2:$E$761,5,0))</f>
        <v>na</v>
      </c>
      <c r="R1284" s="14" t="str">
        <f>IF(ISERROR(VLOOKUP(B1284,'DOGE-USD'!$A$2:$G$1776,5,0)),"na",VLOOKUP(B1284,'DOGE-USD'!$A$2:$G$1776,5,0))</f>
        <v>na</v>
      </c>
      <c r="S1284" s="14" t="str">
        <f>IF(ISERROR(VLOOKUP(B1284,'SHIB-USD'!$A$2:$G$780,5,0)),"na",VLOOKUP(B1284,'SHIB-USD'!$A$2:$G$780,5,0))</f>
        <v>na</v>
      </c>
      <c r="T1284" s="12" t="str">
        <f>IF(ISERROR(VLOOKUP(B1284,'Uni-USD'!$A$2:$G$735,5,0)),"na",VLOOKUP(B1284,'Uni-USD'!$A$2:$G$735,5,0))</f>
        <v>na</v>
      </c>
      <c r="U1284" t="str">
        <f>IF(ISERROR(VLOOKUP(B1284,Crude!$A$2:$G$1264,5,0)),"na",VLOOKUP(B1284,Crude!$A$2:$G$1264,5,0))</f>
        <v>na</v>
      </c>
      <c r="V1284" t="str">
        <f>IF(ISERROR(VLOOKUP(B1284,Wheat!$A$2:$G$1264,5,0)),"na",VLOOKUP(B1284,Wheat!$A$2:$G$1264,5,0))</f>
        <v>na</v>
      </c>
    </row>
    <row r="1285" spans="1:22" x14ac:dyDescent="0.35">
      <c r="A1285">
        <f t="shared" si="20"/>
        <v>2017</v>
      </c>
      <c r="B1285" s="10">
        <v>42949</v>
      </c>
      <c r="C1285" s="11">
        <f>VLOOKUP(B1285,Yields!$A$2:$B$1680,2,0)</f>
        <v>1.02</v>
      </c>
      <c r="D1285" s="11" t="str">
        <f>IF(ISERROR(VLOOKUP(B1285,Silver!$A$2:$G$1265,5,0)),"na",VLOOKUP(B1285,Silver!$A$2:$G$1265,5,0))</f>
        <v>na</v>
      </c>
      <c r="E1285" s="11" t="str">
        <f>IF(ISERROR(VLOOKUP(B1285,Gold!$A$2:$G$1264,5,0)),"na",VLOOKUP(B1285,Gold!$A$2:$G$1264,5,0))</f>
        <v>na</v>
      </c>
      <c r="F1285" s="13" t="str">
        <f>IF(ISERROR(VLOOKUP(B1285,FXAIX!$A$2:$G$1259,5,0)),"na",VLOOKUP(B1285,FXAIX!$A$2:$G$1259,5,0))</f>
        <v>na</v>
      </c>
      <c r="G1285" s="13" t="str">
        <f>IF(ISERROR(VLOOKUP(B1285,SP500v2!$A$2:$G$1259,5,0)),"na",VLOOKUP(B1285,SP500v2!$A$2:$G$1259,5,0))</f>
        <v>na</v>
      </c>
      <c r="H1285" s="13" t="str">
        <f>IF(ISERROR(VLOOKUP(B1285,'ishare R3000 ETF'!$A$2:$G$1260,4,0)),"na",VLOOKUP(B1285,'ishare R3000 ETF'!$A$2:$G$1260,4,0))</f>
        <v>na</v>
      </c>
      <c r="I1285" s="13" t="str">
        <f>IF(ISERROR(VLOOKUP(B1285,'^IXIC'!$A$2:$E$1260,5,0)),"na",VLOOKUP(B1285,'^IXIC'!$A$2:$E$1260,5,0))</f>
        <v>na</v>
      </c>
      <c r="J1285" s="12" t="str">
        <f>IF(ISERROR(VLOOKUP(B1285,'Russell 2000'!$A$1:$E$1260,5,0)),"na",VLOOKUP(B1285,'Russell 2000'!$A$1:$E$1260,5,0))</f>
        <v>na</v>
      </c>
      <c r="K1285" s="12" t="str">
        <f>IF(ISERROR(VLOOKUP(B1285,'EURUSD=X'!$A$2:$E$1307,4,0)),"na",VLOOKUP(B1285,'EURUSD=X'!$A$2:$E$1307,4,0))</f>
        <v>na</v>
      </c>
      <c r="L1285" s="12" t="str">
        <f>IF(ISERROR(VLOOKUP(B1285,'ETH-USD'!$A$2:$E$1776,5,0)),"na",VLOOKUP(B1285,'ETH-USD'!$A$2:$E$1776,5,0))</f>
        <v>na</v>
      </c>
      <c r="M1285" s="13" t="str">
        <f>IF(ISERROR(VLOOKUP(B1285,'BTC-USD'!$A$2:$E$1828,5,0)),"na",(VLOOKUP(B1285,'BTC-USD'!$A$2:$E$1828,5,0)))</f>
        <v>na</v>
      </c>
      <c r="N1285" s="12" t="str">
        <f>IF(ISERROR(VLOOKUP(B1285,'SOL-USD'!$A$2:$E$893,5,0)),"na",VLOOKUP(B1285,'SOL-USD'!$A$2:$E$893,5,0))</f>
        <v>na</v>
      </c>
      <c r="O1285" s="12" t="str">
        <f>IF(ISERROR(VLOOKUP(B1285,'AVAX-USD'!$A$2:$E$799,5,0)),"na",VLOOKUP(B1285,'AVAX-USD'!$A$2:$E$799,5,0))</f>
        <v>na</v>
      </c>
      <c r="P1285" s="12" t="str">
        <f>IF(ISERROR(VLOOKUP(B1285,'ADA-USD'!$A$2:$E$1776,5,0)),"na",VLOOKUP(B1285,'ADA-USD'!$A$2:$E$1776,5,0))</f>
        <v>na</v>
      </c>
      <c r="Q1285" s="12" t="str">
        <f>IF(ISERROR(VLOOKUP(B1285,'DOT-USD'!$A$2:$E$761,5,0)),"na",VLOOKUP(B1285,'DOT-USD'!$A$2:$E$761,5,0))</f>
        <v>na</v>
      </c>
      <c r="R1285" s="14" t="str">
        <f>IF(ISERROR(VLOOKUP(B1285,'DOGE-USD'!$A$2:$G$1776,5,0)),"na",VLOOKUP(B1285,'DOGE-USD'!$A$2:$G$1776,5,0))</f>
        <v>na</v>
      </c>
      <c r="S1285" s="14" t="str">
        <f>IF(ISERROR(VLOOKUP(B1285,'SHIB-USD'!$A$2:$G$780,5,0)),"na",VLOOKUP(B1285,'SHIB-USD'!$A$2:$G$780,5,0))</f>
        <v>na</v>
      </c>
      <c r="T1285" s="12" t="str">
        <f>IF(ISERROR(VLOOKUP(B1285,'Uni-USD'!$A$2:$G$735,5,0)),"na",VLOOKUP(B1285,'Uni-USD'!$A$2:$G$735,5,0))</f>
        <v>na</v>
      </c>
      <c r="U1285" t="str">
        <f>IF(ISERROR(VLOOKUP(B1285,Crude!$A$2:$G$1264,5,0)),"na",VLOOKUP(B1285,Crude!$A$2:$G$1264,5,0))</f>
        <v>na</v>
      </c>
      <c r="V1285" t="str">
        <f>IF(ISERROR(VLOOKUP(B1285,Wheat!$A$2:$G$1264,5,0)),"na",VLOOKUP(B1285,Wheat!$A$2:$G$1264,5,0))</f>
        <v>na</v>
      </c>
    </row>
    <row r="1286" spans="1:22" x14ac:dyDescent="0.35">
      <c r="A1286">
        <f t="shared" si="20"/>
        <v>2017</v>
      </c>
      <c r="B1286" s="10">
        <v>42948</v>
      </c>
      <c r="C1286" s="11">
        <f>VLOOKUP(B1286,Yields!$A$2:$B$1680,2,0)</f>
        <v>1</v>
      </c>
      <c r="D1286" s="11" t="str">
        <f>IF(ISERROR(VLOOKUP(B1286,Silver!$A$2:$G$1265,5,0)),"na",VLOOKUP(B1286,Silver!$A$2:$G$1265,5,0))</f>
        <v>na</v>
      </c>
      <c r="E1286" s="11" t="str">
        <f>IF(ISERROR(VLOOKUP(B1286,Gold!$A$2:$G$1264,5,0)),"na",VLOOKUP(B1286,Gold!$A$2:$G$1264,5,0))</f>
        <v>na</v>
      </c>
      <c r="F1286" s="13" t="str">
        <f>IF(ISERROR(VLOOKUP(B1286,FXAIX!$A$2:$G$1259,5,0)),"na",VLOOKUP(B1286,FXAIX!$A$2:$G$1259,5,0))</f>
        <v>na</v>
      </c>
      <c r="G1286" s="13" t="str">
        <f>IF(ISERROR(VLOOKUP(B1286,SP500v2!$A$2:$G$1259,5,0)),"na",VLOOKUP(B1286,SP500v2!$A$2:$G$1259,5,0))</f>
        <v>na</v>
      </c>
      <c r="H1286" s="13" t="str">
        <f>IF(ISERROR(VLOOKUP(B1286,'ishare R3000 ETF'!$A$2:$G$1260,4,0)),"na",VLOOKUP(B1286,'ishare R3000 ETF'!$A$2:$G$1260,4,0))</f>
        <v>na</v>
      </c>
      <c r="I1286" s="13" t="str">
        <f>IF(ISERROR(VLOOKUP(B1286,'^IXIC'!$A$2:$E$1260,5,0)),"na",VLOOKUP(B1286,'^IXIC'!$A$2:$E$1260,5,0))</f>
        <v>na</v>
      </c>
      <c r="J1286" s="12" t="str">
        <f>IF(ISERROR(VLOOKUP(B1286,'Russell 2000'!$A$1:$E$1260,5,0)),"na",VLOOKUP(B1286,'Russell 2000'!$A$1:$E$1260,5,0))</f>
        <v>na</v>
      </c>
      <c r="K1286" s="12" t="str">
        <f>IF(ISERROR(VLOOKUP(B1286,'EURUSD=X'!$A$2:$E$1307,4,0)),"na",VLOOKUP(B1286,'EURUSD=X'!$A$2:$E$1307,4,0))</f>
        <v>na</v>
      </c>
      <c r="L1286" s="12" t="str">
        <f>IF(ISERROR(VLOOKUP(B1286,'ETH-USD'!$A$2:$E$1776,5,0)),"na",VLOOKUP(B1286,'ETH-USD'!$A$2:$E$1776,5,0))</f>
        <v>na</v>
      </c>
      <c r="M1286" s="13" t="str">
        <f>IF(ISERROR(VLOOKUP(B1286,'BTC-USD'!$A$2:$E$1828,5,0)),"na",(VLOOKUP(B1286,'BTC-USD'!$A$2:$E$1828,5,0)))</f>
        <v>na</v>
      </c>
      <c r="N1286" s="12" t="str">
        <f>IF(ISERROR(VLOOKUP(B1286,'SOL-USD'!$A$2:$E$893,5,0)),"na",VLOOKUP(B1286,'SOL-USD'!$A$2:$E$893,5,0))</f>
        <v>na</v>
      </c>
      <c r="O1286" s="12" t="str">
        <f>IF(ISERROR(VLOOKUP(B1286,'AVAX-USD'!$A$2:$E$799,5,0)),"na",VLOOKUP(B1286,'AVAX-USD'!$A$2:$E$799,5,0))</f>
        <v>na</v>
      </c>
      <c r="P1286" s="12" t="str">
        <f>IF(ISERROR(VLOOKUP(B1286,'ADA-USD'!$A$2:$E$1776,5,0)),"na",VLOOKUP(B1286,'ADA-USD'!$A$2:$E$1776,5,0))</f>
        <v>na</v>
      </c>
      <c r="Q1286" s="12" t="str">
        <f>IF(ISERROR(VLOOKUP(B1286,'DOT-USD'!$A$2:$E$761,5,0)),"na",VLOOKUP(B1286,'DOT-USD'!$A$2:$E$761,5,0))</f>
        <v>na</v>
      </c>
      <c r="R1286" s="14" t="str">
        <f>IF(ISERROR(VLOOKUP(B1286,'DOGE-USD'!$A$2:$G$1776,5,0)),"na",VLOOKUP(B1286,'DOGE-USD'!$A$2:$G$1776,5,0))</f>
        <v>na</v>
      </c>
      <c r="S1286" s="14" t="str">
        <f>IF(ISERROR(VLOOKUP(B1286,'SHIB-USD'!$A$2:$G$780,5,0)),"na",VLOOKUP(B1286,'SHIB-USD'!$A$2:$G$780,5,0))</f>
        <v>na</v>
      </c>
      <c r="T1286" s="12" t="str">
        <f>IF(ISERROR(VLOOKUP(B1286,'Uni-USD'!$A$2:$G$735,5,0)),"na",VLOOKUP(B1286,'Uni-USD'!$A$2:$G$735,5,0))</f>
        <v>na</v>
      </c>
      <c r="U1286" t="str">
        <f>IF(ISERROR(VLOOKUP(B1286,Crude!$A$2:$G$1264,5,0)),"na",VLOOKUP(B1286,Crude!$A$2:$G$1264,5,0))</f>
        <v>na</v>
      </c>
      <c r="V1286" t="str">
        <f>IF(ISERROR(VLOOKUP(B1286,Wheat!$A$2:$G$1264,5,0)),"na",VLOOKUP(B1286,Wheat!$A$2:$G$1264,5,0))</f>
        <v>na</v>
      </c>
    </row>
    <row r="1287" spans="1:22" x14ac:dyDescent="0.35">
      <c r="A1287">
        <f t="shared" si="20"/>
        <v>2017</v>
      </c>
      <c r="B1287" s="10">
        <v>42947</v>
      </c>
      <c r="C1287" s="11">
        <f>VLOOKUP(B1287,Yields!$A$2:$B$1680,2,0)</f>
        <v>1</v>
      </c>
      <c r="D1287" s="11" t="str">
        <f>IF(ISERROR(VLOOKUP(B1287,Silver!$A$2:$G$1265,5,0)),"na",VLOOKUP(B1287,Silver!$A$2:$G$1265,5,0))</f>
        <v>na</v>
      </c>
      <c r="E1287" s="11" t="str">
        <f>IF(ISERROR(VLOOKUP(B1287,Gold!$A$2:$G$1264,5,0)),"na",VLOOKUP(B1287,Gold!$A$2:$G$1264,5,0))</f>
        <v>na</v>
      </c>
      <c r="F1287" s="13" t="str">
        <f>IF(ISERROR(VLOOKUP(B1287,FXAIX!$A$2:$G$1259,5,0)),"na",VLOOKUP(B1287,FXAIX!$A$2:$G$1259,5,0))</f>
        <v>na</v>
      </c>
      <c r="G1287" s="13" t="str">
        <f>IF(ISERROR(VLOOKUP(B1287,SP500v2!$A$2:$G$1259,5,0)),"na",VLOOKUP(B1287,SP500v2!$A$2:$G$1259,5,0))</f>
        <v>na</v>
      </c>
      <c r="H1287" s="13" t="str">
        <f>IF(ISERROR(VLOOKUP(B1287,'ishare R3000 ETF'!$A$2:$G$1260,4,0)),"na",VLOOKUP(B1287,'ishare R3000 ETF'!$A$2:$G$1260,4,0))</f>
        <v>na</v>
      </c>
      <c r="I1287" s="13" t="str">
        <f>IF(ISERROR(VLOOKUP(B1287,'^IXIC'!$A$2:$E$1260,5,0)),"na",VLOOKUP(B1287,'^IXIC'!$A$2:$E$1260,5,0))</f>
        <v>na</v>
      </c>
      <c r="J1287" s="12" t="str">
        <f>IF(ISERROR(VLOOKUP(B1287,'Russell 2000'!$A$1:$E$1260,5,0)),"na",VLOOKUP(B1287,'Russell 2000'!$A$1:$E$1260,5,0))</f>
        <v>na</v>
      </c>
      <c r="K1287" s="12" t="str">
        <f>IF(ISERROR(VLOOKUP(B1287,'EURUSD=X'!$A$2:$E$1307,4,0)),"na",VLOOKUP(B1287,'EURUSD=X'!$A$2:$E$1307,4,0))</f>
        <v>na</v>
      </c>
      <c r="L1287" s="12" t="str">
        <f>IF(ISERROR(VLOOKUP(B1287,'ETH-USD'!$A$2:$E$1776,5,0)),"na",VLOOKUP(B1287,'ETH-USD'!$A$2:$E$1776,5,0))</f>
        <v>na</v>
      </c>
      <c r="M1287" s="13" t="str">
        <f>IF(ISERROR(VLOOKUP(B1287,'BTC-USD'!$A$2:$E$1828,5,0)),"na",(VLOOKUP(B1287,'BTC-USD'!$A$2:$E$1828,5,0)))</f>
        <v>na</v>
      </c>
      <c r="N1287" s="12" t="str">
        <f>IF(ISERROR(VLOOKUP(B1287,'SOL-USD'!$A$2:$E$893,5,0)),"na",VLOOKUP(B1287,'SOL-USD'!$A$2:$E$893,5,0))</f>
        <v>na</v>
      </c>
      <c r="O1287" s="12" t="str">
        <f>IF(ISERROR(VLOOKUP(B1287,'AVAX-USD'!$A$2:$E$799,5,0)),"na",VLOOKUP(B1287,'AVAX-USD'!$A$2:$E$799,5,0))</f>
        <v>na</v>
      </c>
      <c r="P1287" s="12" t="str">
        <f>IF(ISERROR(VLOOKUP(B1287,'ADA-USD'!$A$2:$E$1776,5,0)),"na",VLOOKUP(B1287,'ADA-USD'!$A$2:$E$1776,5,0))</f>
        <v>na</v>
      </c>
      <c r="Q1287" s="12" t="str">
        <f>IF(ISERROR(VLOOKUP(B1287,'DOT-USD'!$A$2:$E$761,5,0)),"na",VLOOKUP(B1287,'DOT-USD'!$A$2:$E$761,5,0))</f>
        <v>na</v>
      </c>
      <c r="R1287" s="14" t="str">
        <f>IF(ISERROR(VLOOKUP(B1287,'DOGE-USD'!$A$2:$G$1776,5,0)),"na",VLOOKUP(B1287,'DOGE-USD'!$A$2:$G$1776,5,0))</f>
        <v>na</v>
      </c>
      <c r="S1287" s="14" t="str">
        <f>IF(ISERROR(VLOOKUP(B1287,'SHIB-USD'!$A$2:$G$780,5,0)),"na",VLOOKUP(B1287,'SHIB-USD'!$A$2:$G$780,5,0))</f>
        <v>na</v>
      </c>
      <c r="T1287" s="12" t="str">
        <f>IF(ISERROR(VLOOKUP(B1287,'Uni-USD'!$A$2:$G$735,5,0)),"na",VLOOKUP(B1287,'Uni-USD'!$A$2:$G$735,5,0))</f>
        <v>na</v>
      </c>
      <c r="U1287" t="str">
        <f>IF(ISERROR(VLOOKUP(B1287,Crude!$A$2:$G$1264,5,0)),"na",VLOOKUP(B1287,Crude!$A$2:$G$1264,5,0))</f>
        <v>na</v>
      </c>
      <c r="V1287" t="str">
        <f>IF(ISERROR(VLOOKUP(B1287,Wheat!$A$2:$G$1264,5,0)),"na",VLOOKUP(B1287,Wheat!$A$2:$G$1264,5,0))</f>
        <v>na</v>
      </c>
    </row>
    <row r="1288" spans="1:22" x14ac:dyDescent="0.35">
      <c r="A1288">
        <f t="shared" si="20"/>
        <v>2017</v>
      </c>
      <c r="B1288" s="10">
        <v>42944</v>
      </c>
      <c r="C1288" s="11">
        <f>VLOOKUP(B1288,Yields!$A$2:$B$1680,2,0)</f>
        <v>1</v>
      </c>
      <c r="D1288" s="11" t="str">
        <f>IF(ISERROR(VLOOKUP(B1288,Silver!$A$2:$G$1265,5,0)),"na",VLOOKUP(B1288,Silver!$A$2:$G$1265,5,0))</f>
        <v>na</v>
      </c>
      <c r="E1288" s="11" t="str">
        <f>IF(ISERROR(VLOOKUP(B1288,Gold!$A$2:$G$1264,5,0)),"na",VLOOKUP(B1288,Gold!$A$2:$G$1264,5,0))</f>
        <v>na</v>
      </c>
      <c r="F1288" s="13" t="str">
        <f>IF(ISERROR(VLOOKUP(B1288,FXAIX!$A$2:$G$1259,5,0)),"na",VLOOKUP(B1288,FXAIX!$A$2:$G$1259,5,0))</f>
        <v>na</v>
      </c>
      <c r="G1288" s="13" t="str">
        <f>IF(ISERROR(VLOOKUP(B1288,SP500v2!$A$2:$G$1259,5,0)),"na",VLOOKUP(B1288,SP500v2!$A$2:$G$1259,5,0))</f>
        <v>na</v>
      </c>
      <c r="H1288" s="13" t="str">
        <f>IF(ISERROR(VLOOKUP(B1288,'ishare R3000 ETF'!$A$2:$G$1260,4,0)),"na",VLOOKUP(B1288,'ishare R3000 ETF'!$A$2:$G$1260,4,0))</f>
        <v>na</v>
      </c>
      <c r="I1288" s="13" t="str">
        <f>IF(ISERROR(VLOOKUP(B1288,'^IXIC'!$A$2:$E$1260,5,0)),"na",VLOOKUP(B1288,'^IXIC'!$A$2:$E$1260,5,0))</f>
        <v>na</v>
      </c>
      <c r="J1288" s="12" t="str">
        <f>IF(ISERROR(VLOOKUP(B1288,'Russell 2000'!$A$1:$E$1260,5,0)),"na",VLOOKUP(B1288,'Russell 2000'!$A$1:$E$1260,5,0))</f>
        <v>na</v>
      </c>
      <c r="K1288" s="12" t="str">
        <f>IF(ISERROR(VLOOKUP(B1288,'EURUSD=X'!$A$2:$E$1307,4,0)),"na",VLOOKUP(B1288,'EURUSD=X'!$A$2:$E$1307,4,0))</f>
        <v>na</v>
      </c>
      <c r="L1288" s="12" t="str">
        <f>IF(ISERROR(VLOOKUP(B1288,'ETH-USD'!$A$2:$E$1776,5,0)),"na",VLOOKUP(B1288,'ETH-USD'!$A$2:$E$1776,5,0))</f>
        <v>na</v>
      </c>
      <c r="M1288" s="13" t="str">
        <f>IF(ISERROR(VLOOKUP(B1288,'BTC-USD'!$A$2:$E$1828,5,0)),"na",(VLOOKUP(B1288,'BTC-USD'!$A$2:$E$1828,5,0)))</f>
        <v>na</v>
      </c>
      <c r="N1288" s="12" t="str">
        <f>IF(ISERROR(VLOOKUP(B1288,'SOL-USD'!$A$2:$E$893,5,0)),"na",VLOOKUP(B1288,'SOL-USD'!$A$2:$E$893,5,0))</f>
        <v>na</v>
      </c>
      <c r="O1288" s="12" t="str">
        <f>IF(ISERROR(VLOOKUP(B1288,'AVAX-USD'!$A$2:$E$799,5,0)),"na",VLOOKUP(B1288,'AVAX-USD'!$A$2:$E$799,5,0))</f>
        <v>na</v>
      </c>
      <c r="P1288" s="12" t="str">
        <f>IF(ISERROR(VLOOKUP(B1288,'ADA-USD'!$A$2:$E$1776,5,0)),"na",VLOOKUP(B1288,'ADA-USD'!$A$2:$E$1776,5,0))</f>
        <v>na</v>
      </c>
      <c r="Q1288" s="12" t="str">
        <f>IF(ISERROR(VLOOKUP(B1288,'DOT-USD'!$A$2:$E$761,5,0)),"na",VLOOKUP(B1288,'DOT-USD'!$A$2:$E$761,5,0))</f>
        <v>na</v>
      </c>
      <c r="R1288" s="14" t="str">
        <f>IF(ISERROR(VLOOKUP(B1288,'DOGE-USD'!$A$2:$G$1776,5,0)),"na",VLOOKUP(B1288,'DOGE-USD'!$A$2:$G$1776,5,0))</f>
        <v>na</v>
      </c>
      <c r="S1288" s="14" t="str">
        <f>IF(ISERROR(VLOOKUP(B1288,'SHIB-USD'!$A$2:$G$780,5,0)),"na",VLOOKUP(B1288,'SHIB-USD'!$A$2:$G$780,5,0))</f>
        <v>na</v>
      </c>
      <c r="T1288" s="12" t="str">
        <f>IF(ISERROR(VLOOKUP(B1288,'Uni-USD'!$A$2:$G$735,5,0)),"na",VLOOKUP(B1288,'Uni-USD'!$A$2:$G$735,5,0))</f>
        <v>na</v>
      </c>
      <c r="U1288" t="str">
        <f>IF(ISERROR(VLOOKUP(B1288,Crude!$A$2:$G$1264,5,0)),"na",VLOOKUP(B1288,Crude!$A$2:$G$1264,5,0))</f>
        <v>na</v>
      </c>
      <c r="V1288" t="str">
        <f>IF(ISERROR(VLOOKUP(B1288,Wheat!$A$2:$G$1264,5,0)),"na",VLOOKUP(B1288,Wheat!$A$2:$G$1264,5,0))</f>
        <v>na</v>
      </c>
    </row>
    <row r="1289" spans="1:22" x14ac:dyDescent="0.35">
      <c r="A1289">
        <f t="shared" si="20"/>
        <v>2017</v>
      </c>
      <c r="B1289" s="10">
        <v>42943</v>
      </c>
      <c r="C1289" s="11">
        <f>VLOOKUP(B1289,Yields!$A$2:$B$1680,2,0)</f>
        <v>1.01</v>
      </c>
      <c r="D1289" s="11" t="str">
        <f>IF(ISERROR(VLOOKUP(B1289,Silver!$A$2:$G$1265,5,0)),"na",VLOOKUP(B1289,Silver!$A$2:$G$1265,5,0))</f>
        <v>na</v>
      </c>
      <c r="E1289" s="11" t="str">
        <f>IF(ISERROR(VLOOKUP(B1289,Gold!$A$2:$G$1264,5,0)),"na",VLOOKUP(B1289,Gold!$A$2:$G$1264,5,0))</f>
        <v>na</v>
      </c>
      <c r="F1289" s="13" t="str">
        <f>IF(ISERROR(VLOOKUP(B1289,FXAIX!$A$2:$G$1259,5,0)),"na",VLOOKUP(B1289,FXAIX!$A$2:$G$1259,5,0))</f>
        <v>na</v>
      </c>
      <c r="G1289" s="13" t="str">
        <f>IF(ISERROR(VLOOKUP(B1289,SP500v2!$A$2:$G$1259,5,0)),"na",VLOOKUP(B1289,SP500v2!$A$2:$G$1259,5,0))</f>
        <v>na</v>
      </c>
      <c r="H1289" s="13" t="str">
        <f>IF(ISERROR(VLOOKUP(B1289,'ishare R3000 ETF'!$A$2:$G$1260,4,0)),"na",VLOOKUP(B1289,'ishare R3000 ETF'!$A$2:$G$1260,4,0))</f>
        <v>na</v>
      </c>
      <c r="I1289" s="13" t="str">
        <f>IF(ISERROR(VLOOKUP(B1289,'^IXIC'!$A$2:$E$1260,5,0)),"na",VLOOKUP(B1289,'^IXIC'!$A$2:$E$1260,5,0))</f>
        <v>na</v>
      </c>
      <c r="J1289" s="12" t="str">
        <f>IF(ISERROR(VLOOKUP(B1289,'Russell 2000'!$A$1:$E$1260,5,0)),"na",VLOOKUP(B1289,'Russell 2000'!$A$1:$E$1260,5,0))</f>
        <v>na</v>
      </c>
      <c r="K1289" s="12" t="str">
        <f>IF(ISERROR(VLOOKUP(B1289,'EURUSD=X'!$A$2:$E$1307,4,0)),"na",VLOOKUP(B1289,'EURUSD=X'!$A$2:$E$1307,4,0))</f>
        <v>na</v>
      </c>
      <c r="L1289" s="12" t="str">
        <f>IF(ISERROR(VLOOKUP(B1289,'ETH-USD'!$A$2:$E$1776,5,0)),"na",VLOOKUP(B1289,'ETH-USD'!$A$2:$E$1776,5,0))</f>
        <v>na</v>
      </c>
      <c r="M1289" s="13" t="str">
        <f>IF(ISERROR(VLOOKUP(B1289,'BTC-USD'!$A$2:$E$1828,5,0)),"na",(VLOOKUP(B1289,'BTC-USD'!$A$2:$E$1828,5,0)))</f>
        <v>na</v>
      </c>
      <c r="N1289" s="12" t="str">
        <f>IF(ISERROR(VLOOKUP(B1289,'SOL-USD'!$A$2:$E$893,5,0)),"na",VLOOKUP(B1289,'SOL-USD'!$A$2:$E$893,5,0))</f>
        <v>na</v>
      </c>
      <c r="O1289" s="12" t="str">
        <f>IF(ISERROR(VLOOKUP(B1289,'AVAX-USD'!$A$2:$E$799,5,0)),"na",VLOOKUP(B1289,'AVAX-USD'!$A$2:$E$799,5,0))</f>
        <v>na</v>
      </c>
      <c r="P1289" s="12" t="str">
        <f>IF(ISERROR(VLOOKUP(B1289,'ADA-USD'!$A$2:$E$1776,5,0)),"na",VLOOKUP(B1289,'ADA-USD'!$A$2:$E$1776,5,0))</f>
        <v>na</v>
      </c>
      <c r="Q1289" s="12" t="str">
        <f>IF(ISERROR(VLOOKUP(B1289,'DOT-USD'!$A$2:$E$761,5,0)),"na",VLOOKUP(B1289,'DOT-USD'!$A$2:$E$761,5,0))</f>
        <v>na</v>
      </c>
      <c r="R1289" s="14" t="str">
        <f>IF(ISERROR(VLOOKUP(B1289,'DOGE-USD'!$A$2:$G$1776,5,0)),"na",VLOOKUP(B1289,'DOGE-USD'!$A$2:$G$1776,5,0))</f>
        <v>na</v>
      </c>
      <c r="S1289" s="14" t="str">
        <f>IF(ISERROR(VLOOKUP(B1289,'SHIB-USD'!$A$2:$G$780,5,0)),"na",VLOOKUP(B1289,'SHIB-USD'!$A$2:$G$780,5,0))</f>
        <v>na</v>
      </c>
      <c r="T1289" s="12" t="str">
        <f>IF(ISERROR(VLOOKUP(B1289,'Uni-USD'!$A$2:$G$735,5,0)),"na",VLOOKUP(B1289,'Uni-USD'!$A$2:$G$735,5,0))</f>
        <v>na</v>
      </c>
      <c r="U1289" t="str">
        <f>IF(ISERROR(VLOOKUP(B1289,Crude!$A$2:$G$1264,5,0)),"na",VLOOKUP(B1289,Crude!$A$2:$G$1264,5,0))</f>
        <v>na</v>
      </c>
      <c r="V1289" t="str">
        <f>IF(ISERROR(VLOOKUP(B1289,Wheat!$A$2:$G$1264,5,0)),"na",VLOOKUP(B1289,Wheat!$A$2:$G$1264,5,0))</f>
        <v>na</v>
      </c>
    </row>
    <row r="1290" spans="1:22" x14ac:dyDescent="0.35">
      <c r="A1290">
        <f t="shared" si="20"/>
        <v>2017</v>
      </c>
      <c r="B1290" s="10">
        <v>42942</v>
      </c>
      <c r="C1290" s="11">
        <f>VLOOKUP(B1290,Yields!$A$2:$B$1680,2,0)</f>
        <v>1.02</v>
      </c>
      <c r="D1290" s="11" t="str">
        <f>IF(ISERROR(VLOOKUP(B1290,Silver!$A$2:$G$1265,5,0)),"na",VLOOKUP(B1290,Silver!$A$2:$G$1265,5,0))</f>
        <v>na</v>
      </c>
      <c r="E1290" s="11" t="str">
        <f>IF(ISERROR(VLOOKUP(B1290,Gold!$A$2:$G$1264,5,0)),"na",VLOOKUP(B1290,Gold!$A$2:$G$1264,5,0))</f>
        <v>na</v>
      </c>
      <c r="F1290" s="13" t="str">
        <f>IF(ISERROR(VLOOKUP(B1290,FXAIX!$A$2:$G$1259,5,0)),"na",VLOOKUP(B1290,FXAIX!$A$2:$G$1259,5,0))</f>
        <v>na</v>
      </c>
      <c r="G1290" s="13" t="str">
        <f>IF(ISERROR(VLOOKUP(B1290,SP500v2!$A$2:$G$1259,5,0)),"na",VLOOKUP(B1290,SP500v2!$A$2:$G$1259,5,0))</f>
        <v>na</v>
      </c>
      <c r="H1290" s="13" t="str">
        <f>IF(ISERROR(VLOOKUP(B1290,'ishare R3000 ETF'!$A$2:$G$1260,4,0)),"na",VLOOKUP(B1290,'ishare R3000 ETF'!$A$2:$G$1260,4,0))</f>
        <v>na</v>
      </c>
      <c r="I1290" s="13" t="str">
        <f>IF(ISERROR(VLOOKUP(B1290,'^IXIC'!$A$2:$E$1260,5,0)),"na",VLOOKUP(B1290,'^IXIC'!$A$2:$E$1260,5,0))</f>
        <v>na</v>
      </c>
      <c r="J1290" s="12" t="str">
        <f>IF(ISERROR(VLOOKUP(B1290,'Russell 2000'!$A$1:$E$1260,5,0)),"na",VLOOKUP(B1290,'Russell 2000'!$A$1:$E$1260,5,0))</f>
        <v>na</v>
      </c>
      <c r="K1290" s="12" t="str">
        <f>IF(ISERROR(VLOOKUP(B1290,'EURUSD=X'!$A$2:$E$1307,4,0)),"na",VLOOKUP(B1290,'EURUSD=X'!$A$2:$E$1307,4,0))</f>
        <v>na</v>
      </c>
      <c r="L1290" s="12" t="str">
        <f>IF(ISERROR(VLOOKUP(B1290,'ETH-USD'!$A$2:$E$1776,5,0)),"na",VLOOKUP(B1290,'ETH-USD'!$A$2:$E$1776,5,0))</f>
        <v>na</v>
      </c>
      <c r="M1290" s="13" t="str">
        <f>IF(ISERROR(VLOOKUP(B1290,'BTC-USD'!$A$2:$E$1828,5,0)),"na",(VLOOKUP(B1290,'BTC-USD'!$A$2:$E$1828,5,0)))</f>
        <v>na</v>
      </c>
      <c r="N1290" s="12" t="str">
        <f>IF(ISERROR(VLOOKUP(B1290,'SOL-USD'!$A$2:$E$893,5,0)),"na",VLOOKUP(B1290,'SOL-USD'!$A$2:$E$893,5,0))</f>
        <v>na</v>
      </c>
      <c r="O1290" s="12" t="str">
        <f>IF(ISERROR(VLOOKUP(B1290,'AVAX-USD'!$A$2:$E$799,5,0)),"na",VLOOKUP(B1290,'AVAX-USD'!$A$2:$E$799,5,0))</f>
        <v>na</v>
      </c>
      <c r="P1290" s="12" t="str">
        <f>IF(ISERROR(VLOOKUP(B1290,'ADA-USD'!$A$2:$E$1776,5,0)),"na",VLOOKUP(B1290,'ADA-USD'!$A$2:$E$1776,5,0))</f>
        <v>na</v>
      </c>
      <c r="Q1290" s="12" t="str">
        <f>IF(ISERROR(VLOOKUP(B1290,'DOT-USD'!$A$2:$E$761,5,0)),"na",VLOOKUP(B1290,'DOT-USD'!$A$2:$E$761,5,0))</f>
        <v>na</v>
      </c>
      <c r="R1290" s="14" t="str">
        <f>IF(ISERROR(VLOOKUP(B1290,'DOGE-USD'!$A$2:$G$1776,5,0)),"na",VLOOKUP(B1290,'DOGE-USD'!$A$2:$G$1776,5,0))</f>
        <v>na</v>
      </c>
      <c r="S1290" s="14" t="str">
        <f>IF(ISERROR(VLOOKUP(B1290,'SHIB-USD'!$A$2:$G$780,5,0)),"na",VLOOKUP(B1290,'SHIB-USD'!$A$2:$G$780,5,0))</f>
        <v>na</v>
      </c>
      <c r="T1290" s="12" t="str">
        <f>IF(ISERROR(VLOOKUP(B1290,'Uni-USD'!$A$2:$G$735,5,0)),"na",VLOOKUP(B1290,'Uni-USD'!$A$2:$G$735,5,0))</f>
        <v>na</v>
      </c>
      <c r="U1290" t="str">
        <f>IF(ISERROR(VLOOKUP(B1290,Crude!$A$2:$G$1264,5,0)),"na",VLOOKUP(B1290,Crude!$A$2:$G$1264,5,0))</f>
        <v>na</v>
      </c>
      <c r="V1290" t="str">
        <f>IF(ISERROR(VLOOKUP(B1290,Wheat!$A$2:$G$1264,5,0)),"na",VLOOKUP(B1290,Wheat!$A$2:$G$1264,5,0))</f>
        <v>na</v>
      </c>
    </row>
    <row r="1291" spans="1:22" x14ac:dyDescent="0.35">
      <c r="A1291">
        <f t="shared" si="20"/>
        <v>2017</v>
      </c>
      <c r="B1291" s="10">
        <v>42941</v>
      </c>
      <c r="C1291" s="11">
        <f>VLOOKUP(B1291,Yields!$A$2:$B$1680,2,0)</f>
        <v>0.96</v>
      </c>
      <c r="D1291" s="11" t="str">
        <f>IF(ISERROR(VLOOKUP(B1291,Silver!$A$2:$G$1265,5,0)),"na",VLOOKUP(B1291,Silver!$A$2:$G$1265,5,0))</f>
        <v>na</v>
      </c>
      <c r="E1291" s="11" t="str">
        <f>IF(ISERROR(VLOOKUP(B1291,Gold!$A$2:$G$1264,5,0)),"na",VLOOKUP(B1291,Gold!$A$2:$G$1264,5,0))</f>
        <v>na</v>
      </c>
      <c r="F1291" s="13" t="str">
        <f>IF(ISERROR(VLOOKUP(B1291,FXAIX!$A$2:$G$1259,5,0)),"na",VLOOKUP(B1291,FXAIX!$A$2:$G$1259,5,0))</f>
        <v>na</v>
      </c>
      <c r="G1291" s="13" t="str">
        <f>IF(ISERROR(VLOOKUP(B1291,SP500v2!$A$2:$G$1259,5,0)),"na",VLOOKUP(B1291,SP500v2!$A$2:$G$1259,5,0))</f>
        <v>na</v>
      </c>
      <c r="H1291" s="13" t="str">
        <f>IF(ISERROR(VLOOKUP(B1291,'ishare R3000 ETF'!$A$2:$G$1260,4,0)),"na",VLOOKUP(B1291,'ishare R3000 ETF'!$A$2:$G$1260,4,0))</f>
        <v>na</v>
      </c>
      <c r="I1291" s="13" t="str">
        <f>IF(ISERROR(VLOOKUP(B1291,'^IXIC'!$A$2:$E$1260,5,0)),"na",VLOOKUP(B1291,'^IXIC'!$A$2:$E$1260,5,0))</f>
        <v>na</v>
      </c>
      <c r="J1291" s="12" t="str">
        <f>IF(ISERROR(VLOOKUP(B1291,'Russell 2000'!$A$1:$E$1260,5,0)),"na",VLOOKUP(B1291,'Russell 2000'!$A$1:$E$1260,5,0))</f>
        <v>na</v>
      </c>
      <c r="K1291" s="12" t="str">
        <f>IF(ISERROR(VLOOKUP(B1291,'EURUSD=X'!$A$2:$E$1307,4,0)),"na",VLOOKUP(B1291,'EURUSD=X'!$A$2:$E$1307,4,0))</f>
        <v>na</v>
      </c>
      <c r="L1291" s="12" t="str">
        <f>IF(ISERROR(VLOOKUP(B1291,'ETH-USD'!$A$2:$E$1776,5,0)),"na",VLOOKUP(B1291,'ETH-USD'!$A$2:$E$1776,5,0))</f>
        <v>na</v>
      </c>
      <c r="M1291" s="13" t="str">
        <f>IF(ISERROR(VLOOKUP(B1291,'BTC-USD'!$A$2:$E$1828,5,0)),"na",(VLOOKUP(B1291,'BTC-USD'!$A$2:$E$1828,5,0)))</f>
        <v>na</v>
      </c>
      <c r="N1291" s="12" t="str">
        <f>IF(ISERROR(VLOOKUP(B1291,'SOL-USD'!$A$2:$E$893,5,0)),"na",VLOOKUP(B1291,'SOL-USD'!$A$2:$E$893,5,0))</f>
        <v>na</v>
      </c>
      <c r="O1291" s="12" t="str">
        <f>IF(ISERROR(VLOOKUP(B1291,'AVAX-USD'!$A$2:$E$799,5,0)),"na",VLOOKUP(B1291,'AVAX-USD'!$A$2:$E$799,5,0))</f>
        <v>na</v>
      </c>
      <c r="P1291" s="12" t="str">
        <f>IF(ISERROR(VLOOKUP(B1291,'ADA-USD'!$A$2:$E$1776,5,0)),"na",VLOOKUP(B1291,'ADA-USD'!$A$2:$E$1776,5,0))</f>
        <v>na</v>
      </c>
      <c r="Q1291" s="12" t="str">
        <f>IF(ISERROR(VLOOKUP(B1291,'DOT-USD'!$A$2:$E$761,5,0)),"na",VLOOKUP(B1291,'DOT-USD'!$A$2:$E$761,5,0))</f>
        <v>na</v>
      </c>
      <c r="R1291" s="14" t="str">
        <f>IF(ISERROR(VLOOKUP(B1291,'DOGE-USD'!$A$2:$G$1776,5,0)),"na",VLOOKUP(B1291,'DOGE-USD'!$A$2:$G$1776,5,0))</f>
        <v>na</v>
      </c>
      <c r="S1291" s="14" t="str">
        <f>IF(ISERROR(VLOOKUP(B1291,'SHIB-USD'!$A$2:$G$780,5,0)),"na",VLOOKUP(B1291,'SHIB-USD'!$A$2:$G$780,5,0))</f>
        <v>na</v>
      </c>
      <c r="T1291" s="12" t="str">
        <f>IF(ISERROR(VLOOKUP(B1291,'Uni-USD'!$A$2:$G$735,5,0)),"na",VLOOKUP(B1291,'Uni-USD'!$A$2:$G$735,5,0))</f>
        <v>na</v>
      </c>
      <c r="U1291" t="str">
        <f>IF(ISERROR(VLOOKUP(B1291,Crude!$A$2:$G$1264,5,0)),"na",VLOOKUP(B1291,Crude!$A$2:$G$1264,5,0))</f>
        <v>na</v>
      </c>
      <c r="V1291" t="str">
        <f>IF(ISERROR(VLOOKUP(B1291,Wheat!$A$2:$G$1264,5,0)),"na",VLOOKUP(B1291,Wheat!$A$2:$G$1264,5,0))</f>
        <v>na</v>
      </c>
    </row>
    <row r="1292" spans="1:22" x14ac:dyDescent="0.35">
      <c r="A1292">
        <f t="shared" si="20"/>
        <v>2017</v>
      </c>
      <c r="B1292" s="10">
        <v>42940</v>
      </c>
      <c r="C1292" s="11">
        <f>VLOOKUP(B1292,Yields!$A$2:$B$1680,2,0)</f>
        <v>1</v>
      </c>
      <c r="D1292" s="11" t="str">
        <f>IF(ISERROR(VLOOKUP(B1292,Silver!$A$2:$G$1265,5,0)),"na",VLOOKUP(B1292,Silver!$A$2:$G$1265,5,0))</f>
        <v>na</v>
      </c>
      <c r="E1292" s="11" t="str">
        <f>IF(ISERROR(VLOOKUP(B1292,Gold!$A$2:$G$1264,5,0)),"na",VLOOKUP(B1292,Gold!$A$2:$G$1264,5,0))</f>
        <v>na</v>
      </c>
      <c r="F1292" s="13" t="str">
        <f>IF(ISERROR(VLOOKUP(B1292,FXAIX!$A$2:$G$1259,5,0)),"na",VLOOKUP(B1292,FXAIX!$A$2:$G$1259,5,0))</f>
        <v>na</v>
      </c>
      <c r="G1292" s="13" t="str">
        <f>IF(ISERROR(VLOOKUP(B1292,SP500v2!$A$2:$G$1259,5,0)),"na",VLOOKUP(B1292,SP500v2!$A$2:$G$1259,5,0))</f>
        <v>na</v>
      </c>
      <c r="H1292" s="13" t="str">
        <f>IF(ISERROR(VLOOKUP(B1292,'ishare R3000 ETF'!$A$2:$G$1260,4,0)),"na",VLOOKUP(B1292,'ishare R3000 ETF'!$A$2:$G$1260,4,0))</f>
        <v>na</v>
      </c>
      <c r="I1292" s="13" t="str">
        <f>IF(ISERROR(VLOOKUP(B1292,'^IXIC'!$A$2:$E$1260,5,0)),"na",VLOOKUP(B1292,'^IXIC'!$A$2:$E$1260,5,0))</f>
        <v>na</v>
      </c>
      <c r="J1292" s="12" t="str">
        <f>IF(ISERROR(VLOOKUP(B1292,'Russell 2000'!$A$1:$E$1260,5,0)),"na",VLOOKUP(B1292,'Russell 2000'!$A$1:$E$1260,5,0))</f>
        <v>na</v>
      </c>
      <c r="K1292" s="12" t="str">
        <f>IF(ISERROR(VLOOKUP(B1292,'EURUSD=X'!$A$2:$E$1307,4,0)),"na",VLOOKUP(B1292,'EURUSD=X'!$A$2:$E$1307,4,0))</f>
        <v>na</v>
      </c>
      <c r="L1292" s="12" t="str">
        <f>IF(ISERROR(VLOOKUP(B1292,'ETH-USD'!$A$2:$E$1776,5,0)),"na",VLOOKUP(B1292,'ETH-USD'!$A$2:$E$1776,5,0))</f>
        <v>na</v>
      </c>
      <c r="M1292" s="13" t="str">
        <f>IF(ISERROR(VLOOKUP(B1292,'BTC-USD'!$A$2:$E$1828,5,0)),"na",(VLOOKUP(B1292,'BTC-USD'!$A$2:$E$1828,5,0)))</f>
        <v>na</v>
      </c>
      <c r="N1292" s="12" t="str">
        <f>IF(ISERROR(VLOOKUP(B1292,'SOL-USD'!$A$2:$E$893,5,0)),"na",VLOOKUP(B1292,'SOL-USD'!$A$2:$E$893,5,0))</f>
        <v>na</v>
      </c>
      <c r="O1292" s="12" t="str">
        <f>IF(ISERROR(VLOOKUP(B1292,'AVAX-USD'!$A$2:$E$799,5,0)),"na",VLOOKUP(B1292,'AVAX-USD'!$A$2:$E$799,5,0))</f>
        <v>na</v>
      </c>
      <c r="P1292" s="12" t="str">
        <f>IF(ISERROR(VLOOKUP(B1292,'ADA-USD'!$A$2:$E$1776,5,0)),"na",VLOOKUP(B1292,'ADA-USD'!$A$2:$E$1776,5,0))</f>
        <v>na</v>
      </c>
      <c r="Q1292" s="12" t="str">
        <f>IF(ISERROR(VLOOKUP(B1292,'DOT-USD'!$A$2:$E$761,5,0)),"na",VLOOKUP(B1292,'DOT-USD'!$A$2:$E$761,5,0))</f>
        <v>na</v>
      </c>
      <c r="R1292" s="14" t="str">
        <f>IF(ISERROR(VLOOKUP(B1292,'DOGE-USD'!$A$2:$G$1776,5,0)),"na",VLOOKUP(B1292,'DOGE-USD'!$A$2:$G$1776,5,0))</f>
        <v>na</v>
      </c>
      <c r="S1292" s="14" t="str">
        <f>IF(ISERROR(VLOOKUP(B1292,'SHIB-USD'!$A$2:$G$780,5,0)),"na",VLOOKUP(B1292,'SHIB-USD'!$A$2:$G$780,5,0))</f>
        <v>na</v>
      </c>
      <c r="T1292" s="12" t="str">
        <f>IF(ISERROR(VLOOKUP(B1292,'Uni-USD'!$A$2:$G$735,5,0)),"na",VLOOKUP(B1292,'Uni-USD'!$A$2:$G$735,5,0))</f>
        <v>na</v>
      </c>
      <c r="U1292" t="str">
        <f>IF(ISERROR(VLOOKUP(B1292,Crude!$A$2:$G$1264,5,0)),"na",VLOOKUP(B1292,Crude!$A$2:$G$1264,5,0))</f>
        <v>na</v>
      </c>
      <c r="V1292" t="str">
        <f>IF(ISERROR(VLOOKUP(B1292,Wheat!$A$2:$G$1264,5,0)),"na",VLOOKUP(B1292,Wheat!$A$2:$G$1264,5,0))</f>
        <v>na</v>
      </c>
    </row>
    <row r="1293" spans="1:22" x14ac:dyDescent="0.35">
      <c r="A1293">
        <f t="shared" si="20"/>
        <v>2017</v>
      </c>
      <c r="B1293" s="10">
        <v>42937</v>
      </c>
      <c r="C1293" s="11">
        <f>VLOOKUP(B1293,Yields!$A$2:$B$1680,2,0)</f>
        <v>1</v>
      </c>
      <c r="D1293" s="11" t="str">
        <f>IF(ISERROR(VLOOKUP(B1293,Silver!$A$2:$G$1265,5,0)),"na",VLOOKUP(B1293,Silver!$A$2:$G$1265,5,0))</f>
        <v>na</v>
      </c>
      <c r="E1293" s="11" t="str">
        <f>IF(ISERROR(VLOOKUP(B1293,Gold!$A$2:$G$1264,5,0)),"na",VLOOKUP(B1293,Gold!$A$2:$G$1264,5,0))</f>
        <v>na</v>
      </c>
      <c r="F1293" s="13" t="str">
        <f>IF(ISERROR(VLOOKUP(B1293,FXAIX!$A$2:$G$1259,5,0)),"na",VLOOKUP(B1293,FXAIX!$A$2:$G$1259,5,0))</f>
        <v>na</v>
      </c>
      <c r="G1293" s="13" t="str">
        <f>IF(ISERROR(VLOOKUP(B1293,SP500v2!$A$2:$G$1259,5,0)),"na",VLOOKUP(B1293,SP500v2!$A$2:$G$1259,5,0))</f>
        <v>na</v>
      </c>
      <c r="H1293" s="13" t="str">
        <f>IF(ISERROR(VLOOKUP(B1293,'ishare R3000 ETF'!$A$2:$G$1260,4,0)),"na",VLOOKUP(B1293,'ishare R3000 ETF'!$A$2:$G$1260,4,0))</f>
        <v>na</v>
      </c>
      <c r="I1293" s="13" t="str">
        <f>IF(ISERROR(VLOOKUP(B1293,'^IXIC'!$A$2:$E$1260,5,0)),"na",VLOOKUP(B1293,'^IXIC'!$A$2:$E$1260,5,0))</f>
        <v>na</v>
      </c>
      <c r="J1293" s="12" t="str">
        <f>IF(ISERROR(VLOOKUP(B1293,'Russell 2000'!$A$1:$E$1260,5,0)),"na",VLOOKUP(B1293,'Russell 2000'!$A$1:$E$1260,5,0))</f>
        <v>na</v>
      </c>
      <c r="K1293" s="12" t="str">
        <f>IF(ISERROR(VLOOKUP(B1293,'EURUSD=X'!$A$2:$E$1307,4,0)),"na",VLOOKUP(B1293,'EURUSD=X'!$A$2:$E$1307,4,0))</f>
        <v>na</v>
      </c>
      <c r="L1293" s="12" t="str">
        <f>IF(ISERROR(VLOOKUP(B1293,'ETH-USD'!$A$2:$E$1776,5,0)),"na",VLOOKUP(B1293,'ETH-USD'!$A$2:$E$1776,5,0))</f>
        <v>na</v>
      </c>
      <c r="M1293" s="13" t="str">
        <f>IF(ISERROR(VLOOKUP(B1293,'BTC-USD'!$A$2:$E$1828,5,0)),"na",(VLOOKUP(B1293,'BTC-USD'!$A$2:$E$1828,5,0)))</f>
        <v>na</v>
      </c>
      <c r="N1293" s="12" t="str">
        <f>IF(ISERROR(VLOOKUP(B1293,'SOL-USD'!$A$2:$E$893,5,0)),"na",VLOOKUP(B1293,'SOL-USD'!$A$2:$E$893,5,0))</f>
        <v>na</v>
      </c>
      <c r="O1293" s="12" t="str">
        <f>IF(ISERROR(VLOOKUP(B1293,'AVAX-USD'!$A$2:$E$799,5,0)),"na",VLOOKUP(B1293,'AVAX-USD'!$A$2:$E$799,5,0))</f>
        <v>na</v>
      </c>
      <c r="P1293" s="12" t="str">
        <f>IF(ISERROR(VLOOKUP(B1293,'ADA-USD'!$A$2:$E$1776,5,0)),"na",VLOOKUP(B1293,'ADA-USD'!$A$2:$E$1776,5,0))</f>
        <v>na</v>
      </c>
      <c r="Q1293" s="12" t="str">
        <f>IF(ISERROR(VLOOKUP(B1293,'DOT-USD'!$A$2:$E$761,5,0)),"na",VLOOKUP(B1293,'DOT-USD'!$A$2:$E$761,5,0))</f>
        <v>na</v>
      </c>
      <c r="R1293" s="14" t="str">
        <f>IF(ISERROR(VLOOKUP(B1293,'DOGE-USD'!$A$2:$G$1776,5,0)),"na",VLOOKUP(B1293,'DOGE-USD'!$A$2:$G$1776,5,0))</f>
        <v>na</v>
      </c>
      <c r="S1293" s="14" t="str">
        <f>IF(ISERROR(VLOOKUP(B1293,'SHIB-USD'!$A$2:$G$780,5,0)),"na",VLOOKUP(B1293,'SHIB-USD'!$A$2:$G$780,5,0))</f>
        <v>na</v>
      </c>
      <c r="T1293" s="12" t="str">
        <f>IF(ISERROR(VLOOKUP(B1293,'Uni-USD'!$A$2:$G$735,5,0)),"na",VLOOKUP(B1293,'Uni-USD'!$A$2:$G$735,5,0))</f>
        <v>na</v>
      </c>
      <c r="U1293" t="str">
        <f>IF(ISERROR(VLOOKUP(B1293,Crude!$A$2:$G$1264,5,0)),"na",VLOOKUP(B1293,Crude!$A$2:$G$1264,5,0))</f>
        <v>na</v>
      </c>
      <c r="V1293" t="str">
        <f>IF(ISERROR(VLOOKUP(B1293,Wheat!$A$2:$G$1264,5,0)),"na",VLOOKUP(B1293,Wheat!$A$2:$G$1264,5,0))</f>
        <v>na</v>
      </c>
    </row>
    <row r="1294" spans="1:22" x14ac:dyDescent="0.35">
      <c r="A1294">
        <f t="shared" si="20"/>
        <v>2017</v>
      </c>
      <c r="B1294" s="10">
        <v>42936</v>
      </c>
      <c r="C1294" s="11">
        <f>VLOOKUP(B1294,Yields!$A$2:$B$1680,2,0)</f>
        <v>1</v>
      </c>
      <c r="D1294" s="11" t="str">
        <f>IF(ISERROR(VLOOKUP(B1294,Silver!$A$2:$G$1265,5,0)),"na",VLOOKUP(B1294,Silver!$A$2:$G$1265,5,0))</f>
        <v>na</v>
      </c>
      <c r="E1294" s="11" t="str">
        <f>IF(ISERROR(VLOOKUP(B1294,Gold!$A$2:$G$1264,5,0)),"na",VLOOKUP(B1294,Gold!$A$2:$G$1264,5,0))</f>
        <v>na</v>
      </c>
      <c r="F1294" s="13" t="str">
        <f>IF(ISERROR(VLOOKUP(B1294,FXAIX!$A$2:$G$1259,5,0)),"na",VLOOKUP(B1294,FXAIX!$A$2:$G$1259,5,0))</f>
        <v>na</v>
      </c>
      <c r="G1294" s="13" t="str">
        <f>IF(ISERROR(VLOOKUP(B1294,SP500v2!$A$2:$G$1259,5,0)),"na",VLOOKUP(B1294,SP500v2!$A$2:$G$1259,5,0))</f>
        <v>na</v>
      </c>
      <c r="H1294" s="13" t="str">
        <f>IF(ISERROR(VLOOKUP(B1294,'ishare R3000 ETF'!$A$2:$G$1260,4,0)),"na",VLOOKUP(B1294,'ishare R3000 ETF'!$A$2:$G$1260,4,0))</f>
        <v>na</v>
      </c>
      <c r="I1294" s="13" t="str">
        <f>IF(ISERROR(VLOOKUP(B1294,'^IXIC'!$A$2:$E$1260,5,0)),"na",VLOOKUP(B1294,'^IXIC'!$A$2:$E$1260,5,0))</f>
        <v>na</v>
      </c>
      <c r="J1294" s="12" t="str">
        <f>IF(ISERROR(VLOOKUP(B1294,'Russell 2000'!$A$1:$E$1260,5,0)),"na",VLOOKUP(B1294,'Russell 2000'!$A$1:$E$1260,5,0))</f>
        <v>na</v>
      </c>
      <c r="K1294" s="12" t="str">
        <f>IF(ISERROR(VLOOKUP(B1294,'EURUSD=X'!$A$2:$E$1307,4,0)),"na",VLOOKUP(B1294,'EURUSD=X'!$A$2:$E$1307,4,0))</f>
        <v>na</v>
      </c>
      <c r="L1294" s="12" t="str">
        <f>IF(ISERROR(VLOOKUP(B1294,'ETH-USD'!$A$2:$E$1776,5,0)),"na",VLOOKUP(B1294,'ETH-USD'!$A$2:$E$1776,5,0))</f>
        <v>na</v>
      </c>
      <c r="M1294" s="13" t="str">
        <f>IF(ISERROR(VLOOKUP(B1294,'BTC-USD'!$A$2:$E$1828,5,0)),"na",(VLOOKUP(B1294,'BTC-USD'!$A$2:$E$1828,5,0)))</f>
        <v>na</v>
      </c>
      <c r="N1294" s="12" t="str">
        <f>IF(ISERROR(VLOOKUP(B1294,'SOL-USD'!$A$2:$E$893,5,0)),"na",VLOOKUP(B1294,'SOL-USD'!$A$2:$E$893,5,0))</f>
        <v>na</v>
      </c>
      <c r="O1294" s="12" t="str">
        <f>IF(ISERROR(VLOOKUP(B1294,'AVAX-USD'!$A$2:$E$799,5,0)),"na",VLOOKUP(B1294,'AVAX-USD'!$A$2:$E$799,5,0))</f>
        <v>na</v>
      </c>
      <c r="P1294" s="12" t="str">
        <f>IF(ISERROR(VLOOKUP(B1294,'ADA-USD'!$A$2:$E$1776,5,0)),"na",VLOOKUP(B1294,'ADA-USD'!$A$2:$E$1776,5,0))</f>
        <v>na</v>
      </c>
      <c r="Q1294" s="12" t="str">
        <f>IF(ISERROR(VLOOKUP(B1294,'DOT-USD'!$A$2:$E$761,5,0)),"na",VLOOKUP(B1294,'DOT-USD'!$A$2:$E$761,5,0))</f>
        <v>na</v>
      </c>
      <c r="R1294" s="14" t="str">
        <f>IF(ISERROR(VLOOKUP(B1294,'DOGE-USD'!$A$2:$G$1776,5,0)),"na",VLOOKUP(B1294,'DOGE-USD'!$A$2:$G$1776,5,0))</f>
        <v>na</v>
      </c>
      <c r="S1294" s="14" t="str">
        <f>IF(ISERROR(VLOOKUP(B1294,'SHIB-USD'!$A$2:$G$780,5,0)),"na",VLOOKUP(B1294,'SHIB-USD'!$A$2:$G$780,5,0))</f>
        <v>na</v>
      </c>
      <c r="T1294" s="12" t="str">
        <f>IF(ISERROR(VLOOKUP(B1294,'Uni-USD'!$A$2:$G$735,5,0)),"na",VLOOKUP(B1294,'Uni-USD'!$A$2:$G$735,5,0))</f>
        <v>na</v>
      </c>
      <c r="U1294" t="str">
        <f>IF(ISERROR(VLOOKUP(B1294,Crude!$A$2:$G$1264,5,0)),"na",VLOOKUP(B1294,Crude!$A$2:$G$1264,5,0))</f>
        <v>na</v>
      </c>
      <c r="V1294" t="str">
        <f>IF(ISERROR(VLOOKUP(B1294,Wheat!$A$2:$G$1264,5,0)),"na",VLOOKUP(B1294,Wheat!$A$2:$G$1264,5,0))</f>
        <v>na</v>
      </c>
    </row>
    <row r="1295" spans="1:22" x14ac:dyDescent="0.35">
      <c r="A1295">
        <f t="shared" si="20"/>
        <v>2017</v>
      </c>
      <c r="B1295" s="10">
        <v>42935</v>
      </c>
      <c r="C1295" s="11">
        <f>VLOOKUP(B1295,Yields!$A$2:$B$1680,2,0)</f>
        <v>0.99</v>
      </c>
      <c r="D1295" s="11" t="str">
        <f>IF(ISERROR(VLOOKUP(B1295,Silver!$A$2:$G$1265,5,0)),"na",VLOOKUP(B1295,Silver!$A$2:$G$1265,5,0))</f>
        <v>na</v>
      </c>
      <c r="E1295" s="11" t="str">
        <f>IF(ISERROR(VLOOKUP(B1295,Gold!$A$2:$G$1264,5,0)),"na",VLOOKUP(B1295,Gold!$A$2:$G$1264,5,0))</f>
        <v>na</v>
      </c>
      <c r="F1295" s="13" t="str">
        <f>IF(ISERROR(VLOOKUP(B1295,FXAIX!$A$2:$G$1259,5,0)),"na",VLOOKUP(B1295,FXAIX!$A$2:$G$1259,5,0))</f>
        <v>na</v>
      </c>
      <c r="G1295" s="13" t="str">
        <f>IF(ISERROR(VLOOKUP(B1295,SP500v2!$A$2:$G$1259,5,0)),"na",VLOOKUP(B1295,SP500v2!$A$2:$G$1259,5,0))</f>
        <v>na</v>
      </c>
      <c r="H1295" s="13" t="str">
        <f>IF(ISERROR(VLOOKUP(B1295,'ishare R3000 ETF'!$A$2:$G$1260,4,0)),"na",VLOOKUP(B1295,'ishare R3000 ETF'!$A$2:$G$1260,4,0))</f>
        <v>na</v>
      </c>
      <c r="I1295" s="13" t="str">
        <f>IF(ISERROR(VLOOKUP(B1295,'^IXIC'!$A$2:$E$1260,5,0)),"na",VLOOKUP(B1295,'^IXIC'!$A$2:$E$1260,5,0))</f>
        <v>na</v>
      </c>
      <c r="J1295" s="12" t="str">
        <f>IF(ISERROR(VLOOKUP(B1295,'Russell 2000'!$A$1:$E$1260,5,0)),"na",VLOOKUP(B1295,'Russell 2000'!$A$1:$E$1260,5,0))</f>
        <v>na</v>
      </c>
      <c r="K1295" s="12" t="str">
        <f>IF(ISERROR(VLOOKUP(B1295,'EURUSD=X'!$A$2:$E$1307,4,0)),"na",VLOOKUP(B1295,'EURUSD=X'!$A$2:$E$1307,4,0))</f>
        <v>na</v>
      </c>
      <c r="L1295" s="12" t="str">
        <f>IF(ISERROR(VLOOKUP(B1295,'ETH-USD'!$A$2:$E$1776,5,0)),"na",VLOOKUP(B1295,'ETH-USD'!$A$2:$E$1776,5,0))</f>
        <v>na</v>
      </c>
      <c r="M1295" s="13" t="str">
        <f>IF(ISERROR(VLOOKUP(B1295,'BTC-USD'!$A$2:$E$1828,5,0)),"na",(VLOOKUP(B1295,'BTC-USD'!$A$2:$E$1828,5,0)))</f>
        <v>na</v>
      </c>
      <c r="N1295" s="12" t="str">
        <f>IF(ISERROR(VLOOKUP(B1295,'SOL-USD'!$A$2:$E$893,5,0)),"na",VLOOKUP(B1295,'SOL-USD'!$A$2:$E$893,5,0))</f>
        <v>na</v>
      </c>
      <c r="O1295" s="12" t="str">
        <f>IF(ISERROR(VLOOKUP(B1295,'AVAX-USD'!$A$2:$E$799,5,0)),"na",VLOOKUP(B1295,'AVAX-USD'!$A$2:$E$799,5,0))</f>
        <v>na</v>
      </c>
      <c r="P1295" s="12" t="str">
        <f>IF(ISERROR(VLOOKUP(B1295,'ADA-USD'!$A$2:$E$1776,5,0)),"na",VLOOKUP(B1295,'ADA-USD'!$A$2:$E$1776,5,0))</f>
        <v>na</v>
      </c>
      <c r="Q1295" s="12" t="str">
        <f>IF(ISERROR(VLOOKUP(B1295,'DOT-USD'!$A$2:$E$761,5,0)),"na",VLOOKUP(B1295,'DOT-USD'!$A$2:$E$761,5,0))</f>
        <v>na</v>
      </c>
      <c r="R1295" s="14" t="str">
        <f>IF(ISERROR(VLOOKUP(B1295,'DOGE-USD'!$A$2:$G$1776,5,0)),"na",VLOOKUP(B1295,'DOGE-USD'!$A$2:$G$1776,5,0))</f>
        <v>na</v>
      </c>
      <c r="S1295" s="14" t="str">
        <f>IF(ISERROR(VLOOKUP(B1295,'SHIB-USD'!$A$2:$G$780,5,0)),"na",VLOOKUP(B1295,'SHIB-USD'!$A$2:$G$780,5,0))</f>
        <v>na</v>
      </c>
      <c r="T1295" s="12" t="str">
        <f>IF(ISERROR(VLOOKUP(B1295,'Uni-USD'!$A$2:$G$735,5,0)),"na",VLOOKUP(B1295,'Uni-USD'!$A$2:$G$735,5,0))</f>
        <v>na</v>
      </c>
      <c r="U1295" t="str">
        <f>IF(ISERROR(VLOOKUP(B1295,Crude!$A$2:$G$1264,5,0)),"na",VLOOKUP(B1295,Crude!$A$2:$G$1264,5,0))</f>
        <v>na</v>
      </c>
      <c r="V1295" t="str">
        <f>IF(ISERROR(VLOOKUP(B1295,Wheat!$A$2:$G$1264,5,0)),"na",VLOOKUP(B1295,Wheat!$A$2:$G$1264,5,0))</f>
        <v>na</v>
      </c>
    </row>
    <row r="1296" spans="1:22" x14ac:dyDescent="0.35">
      <c r="A1296">
        <f t="shared" si="20"/>
        <v>2017</v>
      </c>
      <c r="B1296" s="10">
        <v>42934</v>
      </c>
      <c r="C1296" s="11">
        <f>VLOOKUP(B1296,Yields!$A$2:$B$1680,2,0)</f>
        <v>0.95</v>
      </c>
      <c r="D1296" s="11" t="str">
        <f>IF(ISERROR(VLOOKUP(B1296,Silver!$A$2:$G$1265,5,0)),"na",VLOOKUP(B1296,Silver!$A$2:$G$1265,5,0))</f>
        <v>na</v>
      </c>
      <c r="E1296" s="11" t="str">
        <f>IF(ISERROR(VLOOKUP(B1296,Gold!$A$2:$G$1264,5,0)),"na",VLOOKUP(B1296,Gold!$A$2:$G$1264,5,0))</f>
        <v>na</v>
      </c>
      <c r="F1296" s="13" t="str">
        <f>IF(ISERROR(VLOOKUP(B1296,FXAIX!$A$2:$G$1259,5,0)),"na",VLOOKUP(B1296,FXAIX!$A$2:$G$1259,5,0))</f>
        <v>na</v>
      </c>
      <c r="G1296" s="13" t="str">
        <f>IF(ISERROR(VLOOKUP(B1296,SP500v2!$A$2:$G$1259,5,0)),"na",VLOOKUP(B1296,SP500v2!$A$2:$G$1259,5,0))</f>
        <v>na</v>
      </c>
      <c r="H1296" s="13" t="str">
        <f>IF(ISERROR(VLOOKUP(B1296,'ishare R3000 ETF'!$A$2:$G$1260,4,0)),"na",VLOOKUP(B1296,'ishare R3000 ETF'!$A$2:$G$1260,4,0))</f>
        <v>na</v>
      </c>
      <c r="I1296" s="13" t="str">
        <f>IF(ISERROR(VLOOKUP(B1296,'^IXIC'!$A$2:$E$1260,5,0)),"na",VLOOKUP(B1296,'^IXIC'!$A$2:$E$1260,5,0))</f>
        <v>na</v>
      </c>
      <c r="J1296" s="12" t="str">
        <f>IF(ISERROR(VLOOKUP(B1296,'Russell 2000'!$A$1:$E$1260,5,0)),"na",VLOOKUP(B1296,'Russell 2000'!$A$1:$E$1260,5,0))</f>
        <v>na</v>
      </c>
      <c r="K1296" s="12" t="str">
        <f>IF(ISERROR(VLOOKUP(B1296,'EURUSD=X'!$A$2:$E$1307,4,0)),"na",VLOOKUP(B1296,'EURUSD=X'!$A$2:$E$1307,4,0))</f>
        <v>na</v>
      </c>
      <c r="L1296" s="12" t="str">
        <f>IF(ISERROR(VLOOKUP(B1296,'ETH-USD'!$A$2:$E$1776,5,0)),"na",VLOOKUP(B1296,'ETH-USD'!$A$2:$E$1776,5,0))</f>
        <v>na</v>
      </c>
      <c r="M1296" s="13" t="str">
        <f>IF(ISERROR(VLOOKUP(B1296,'BTC-USD'!$A$2:$E$1828,5,0)),"na",(VLOOKUP(B1296,'BTC-USD'!$A$2:$E$1828,5,0)))</f>
        <v>na</v>
      </c>
      <c r="N1296" s="12" t="str">
        <f>IF(ISERROR(VLOOKUP(B1296,'SOL-USD'!$A$2:$E$893,5,0)),"na",VLOOKUP(B1296,'SOL-USD'!$A$2:$E$893,5,0))</f>
        <v>na</v>
      </c>
      <c r="O1296" s="12" t="str">
        <f>IF(ISERROR(VLOOKUP(B1296,'AVAX-USD'!$A$2:$E$799,5,0)),"na",VLOOKUP(B1296,'AVAX-USD'!$A$2:$E$799,5,0))</f>
        <v>na</v>
      </c>
      <c r="P1296" s="12" t="str">
        <f>IF(ISERROR(VLOOKUP(B1296,'ADA-USD'!$A$2:$E$1776,5,0)),"na",VLOOKUP(B1296,'ADA-USD'!$A$2:$E$1776,5,0))</f>
        <v>na</v>
      </c>
      <c r="Q1296" s="12" t="str">
        <f>IF(ISERROR(VLOOKUP(B1296,'DOT-USD'!$A$2:$E$761,5,0)),"na",VLOOKUP(B1296,'DOT-USD'!$A$2:$E$761,5,0))</f>
        <v>na</v>
      </c>
      <c r="R1296" s="14" t="str">
        <f>IF(ISERROR(VLOOKUP(B1296,'DOGE-USD'!$A$2:$G$1776,5,0)),"na",VLOOKUP(B1296,'DOGE-USD'!$A$2:$G$1776,5,0))</f>
        <v>na</v>
      </c>
      <c r="S1296" s="14" t="str">
        <f>IF(ISERROR(VLOOKUP(B1296,'SHIB-USD'!$A$2:$G$780,5,0)),"na",VLOOKUP(B1296,'SHIB-USD'!$A$2:$G$780,5,0))</f>
        <v>na</v>
      </c>
      <c r="T1296" s="12" t="str">
        <f>IF(ISERROR(VLOOKUP(B1296,'Uni-USD'!$A$2:$G$735,5,0)),"na",VLOOKUP(B1296,'Uni-USD'!$A$2:$G$735,5,0))</f>
        <v>na</v>
      </c>
      <c r="U1296" t="str">
        <f>IF(ISERROR(VLOOKUP(B1296,Crude!$A$2:$G$1264,5,0)),"na",VLOOKUP(B1296,Crude!$A$2:$G$1264,5,0))</f>
        <v>na</v>
      </c>
      <c r="V1296" t="str">
        <f>IF(ISERROR(VLOOKUP(B1296,Wheat!$A$2:$G$1264,5,0)),"na",VLOOKUP(B1296,Wheat!$A$2:$G$1264,5,0))</f>
        <v>na</v>
      </c>
    </row>
    <row r="1297" spans="1:22" x14ac:dyDescent="0.35">
      <c r="A1297">
        <f t="shared" si="20"/>
        <v>2017</v>
      </c>
      <c r="B1297" s="10">
        <v>42933</v>
      </c>
      <c r="C1297" s="11">
        <f>VLOOKUP(B1297,Yields!$A$2:$B$1680,2,0)</f>
        <v>0.95</v>
      </c>
      <c r="D1297" s="11" t="str">
        <f>IF(ISERROR(VLOOKUP(B1297,Silver!$A$2:$G$1265,5,0)),"na",VLOOKUP(B1297,Silver!$A$2:$G$1265,5,0))</f>
        <v>na</v>
      </c>
      <c r="E1297" s="11" t="str">
        <f>IF(ISERROR(VLOOKUP(B1297,Gold!$A$2:$G$1264,5,0)),"na",VLOOKUP(B1297,Gold!$A$2:$G$1264,5,0))</f>
        <v>na</v>
      </c>
      <c r="F1297" s="13" t="str">
        <f>IF(ISERROR(VLOOKUP(B1297,FXAIX!$A$2:$G$1259,5,0)),"na",VLOOKUP(B1297,FXAIX!$A$2:$G$1259,5,0))</f>
        <v>na</v>
      </c>
      <c r="G1297" s="13" t="str">
        <f>IF(ISERROR(VLOOKUP(B1297,SP500v2!$A$2:$G$1259,5,0)),"na",VLOOKUP(B1297,SP500v2!$A$2:$G$1259,5,0))</f>
        <v>na</v>
      </c>
      <c r="H1297" s="13" t="str">
        <f>IF(ISERROR(VLOOKUP(B1297,'ishare R3000 ETF'!$A$2:$G$1260,4,0)),"na",VLOOKUP(B1297,'ishare R3000 ETF'!$A$2:$G$1260,4,0))</f>
        <v>na</v>
      </c>
      <c r="I1297" s="13" t="str">
        <f>IF(ISERROR(VLOOKUP(B1297,'^IXIC'!$A$2:$E$1260,5,0)),"na",VLOOKUP(B1297,'^IXIC'!$A$2:$E$1260,5,0))</f>
        <v>na</v>
      </c>
      <c r="J1297" s="12" t="str">
        <f>IF(ISERROR(VLOOKUP(B1297,'Russell 2000'!$A$1:$E$1260,5,0)),"na",VLOOKUP(B1297,'Russell 2000'!$A$1:$E$1260,5,0))</f>
        <v>na</v>
      </c>
      <c r="K1297" s="12" t="str">
        <f>IF(ISERROR(VLOOKUP(B1297,'EURUSD=X'!$A$2:$E$1307,4,0)),"na",VLOOKUP(B1297,'EURUSD=X'!$A$2:$E$1307,4,0))</f>
        <v>na</v>
      </c>
      <c r="L1297" s="12" t="str">
        <f>IF(ISERROR(VLOOKUP(B1297,'ETH-USD'!$A$2:$E$1776,5,0)),"na",VLOOKUP(B1297,'ETH-USD'!$A$2:$E$1776,5,0))</f>
        <v>na</v>
      </c>
      <c r="M1297" s="13" t="str">
        <f>IF(ISERROR(VLOOKUP(B1297,'BTC-USD'!$A$2:$E$1828,5,0)),"na",(VLOOKUP(B1297,'BTC-USD'!$A$2:$E$1828,5,0)))</f>
        <v>na</v>
      </c>
      <c r="N1297" s="12" t="str">
        <f>IF(ISERROR(VLOOKUP(B1297,'SOL-USD'!$A$2:$E$893,5,0)),"na",VLOOKUP(B1297,'SOL-USD'!$A$2:$E$893,5,0))</f>
        <v>na</v>
      </c>
      <c r="O1297" s="12" t="str">
        <f>IF(ISERROR(VLOOKUP(B1297,'AVAX-USD'!$A$2:$E$799,5,0)),"na",VLOOKUP(B1297,'AVAX-USD'!$A$2:$E$799,5,0))</f>
        <v>na</v>
      </c>
      <c r="P1297" s="12" t="str">
        <f>IF(ISERROR(VLOOKUP(B1297,'ADA-USD'!$A$2:$E$1776,5,0)),"na",VLOOKUP(B1297,'ADA-USD'!$A$2:$E$1776,5,0))</f>
        <v>na</v>
      </c>
      <c r="Q1297" s="12" t="str">
        <f>IF(ISERROR(VLOOKUP(B1297,'DOT-USD'!$A$2:$E$761,5,0)),"na",VLOOKUP(B1297,'DOT-USD'!$A$2:$E$761,5,0))</f>
        <v>na</v>
      </c>
      <c r="R1297" s="14" t="str">
        <f>IF(ISERROR(VLOOKUP(B1297,'DOGE-USD'!$A$2:$G$1776,5,0)),"na",VLOOKUP(B1297,'DOGE-USD'!$A$2:$G$1776,5,0))</f>
        <v>na</v>
      </c>
      <c r="S1297" s="14" t="str">
        <f>IF(ISERROR(VLOOKUP(B1297,'SHIB-USD'!$A$2:$G$780,5,0)),"na",VLOOKUP(B1297,'SHIB-USD'!$A$2:$G$780,5,0))</f>
        <v>na</v>
      </c>
      <c r="T1297" s="12" t="str">
        <f>IF(ISERROR(VLOOKUP(B1297,'Uni-USD'!$A$2:$G$735,5,0)),"na",VLOOKUP(B1297,'Uni-USD'!$A$2:$G$735,5,0))</f>
        <v>na</v>
      </c>
      <c r="U1297" t="str">
        <f>IF(ISERROR(VLOOKUP(B1297,Crude!$A$2:$G$1264,5,0)),"na",VLOOKUP(B1297,Crude!$A$2:$G$1264,5,0))</f>
        <v>na</v>
      </c>
      <c r="V1297" t="str">
        <f>IF(ISERROR(VLOOKUP(B1297,Wheat!$A$2:$G$1264,5,0)),"na",VLOOKUP(B1297,Wheat!$A$2:$G$1264,5,0))</f>
        <v>na</v>
      </c>
    </row>
    <row r="1298" spans="1:22" x14ac:dyDescent="0.35">
      <c r="A1298">
        <f t="shared" si="20"/>
        <v>2017</v>
      </c>
      <c r="B1298" s="10">
        <v>42930</v>
      </c>
      <c r="C1298" s="11">
        <f>VLOOKUP(B1298,Yields!$A$2:$B$1680,2,0)</f>
        <v>0.93</v>
      </c>
      <c r="D1298" s="11" t="str">
        <f>IF(ISERROR(VLOOKUP(B1298,Silver!$A$2:$G$1265,5,0)),"na",VLOOKUP(B1298,Silver!$A$2:$G$1265,5,0))</f>
        <v>na</v>
      </c>
      <c r="E1298" s="11" t="str">
        <f>IF(ISERROR(VLOOKUP(B1298,Gold!$A$2:$G$1264,5,0)),"na",VLOOKUP(B1298,Gold!$A$2:$G$1264,5,0))</f>
        <v>na</v>
      </c>
      <c r="F1298" s="13" t="str">
        <f>IF(ISERROR(VLOOKUP(B1298,FXAIX!$A$2:$G$1259,5,0)),"na",VLOOKUP(B1298,FXAIX!$A$2:$G$1259,5,0))</f>
        <v>na</v>
      </c>
      <c r="G1298" s="13" t="str">
        <f>IF(ISERROR(VLOOKUP(B1298,SP500v2!$A$2:$G$1259,5,0)),"na",VLOOKUP(B1298,SP500v2!$A$2:$G$1259,5,0))</f>
        <v>na</v>
      </c>
      <c r="H1298" s="13" t="str">
        <f>IF(ISERROR(VLOOKUP(B1298,'ishare R3000 ETF'!$A$2:$G$1260,4,0)),"na",VLOOKUP(B1298,'ishare R3000 ETF'!$A$2:$G$1260,4,0))</f>
        <v>na</v>
      </c>
      <c r="I1298" s="13" t="str">
        <f>IF(ISERROR(VLOOKUP(B1298,'^IXIC'!$A$2:$E$1260,5,0)),"na",VLOOKUP(B1298,'^IXIC'!$A$2:$E$1260,5,0))</f>
        <v>na</v>
      </c>
      <c r="J1298" s="12" t="str">
        <f>IF(ISERROR(VLOOKUP(B1298,'Russell 2000'!$A$1:$E$1260,5,0)),"na",VLOOKUP(B1298,'Russell 2000'!$A$1:$E$1260,5,0))</f>
        <v>na</v>
      </c>
      <c r="K1298" s="12" t="str">
        <f>IF(ISERROR(VLOOKUP(B1298,'EURUSD=X'!$A$2:$E$1307,4,0)),"na",VLOOKUP(B1298,'EURUSD=X'!$A$2:$E$1307,4,0))</f>
        <v>na</v>
      </c>
      <c r="L1298" s="12" t="str">
        <f>IF(ISERROR(VLOOKUP(B1298,'ETH-USD'!$A$2:$E$1776,5,0)),"na",VLOOKUP(B1298,'ETH-USD'!$A$2:$E$1776,5,0))</f>
        <v>na</v>
      </c>
      <c r="M1298" s="13" t="str">
        <f>IF(ISERROR(VLOOKUP(B1298,'BTC-USD'!$A$2:$E$1828,5,0)),"na",(VLOOKUP(B1298,'BTC-USD'!$A$2:$E$1828,5,0)))</f>
        <v>na</v>
      </c>
      <c r="N1298" s="12" t="str">
        <f>IF(ISERROR(VLOOKUP(B1298,'SOL-USD'!$A$2:$E$893,5,0)),"na",VLOOKUP(B1298,'SOL-USD'!$A$2:$E$893,5,0))</f>
        <v>na</v>
      </c>
      <c r="O1298" s="12" t="str">
        <f>IF(ISERROR(VLOOKUP(B1298,'AVAX-USD'!$A$2:$E$799,5,0)),"na",VLOOKUP(B1298,'AVAX-USD'!$A$2:$E$799,5,0))</f>
        <v>na</v>
      </c>
      <c r="P1298" s="12" t="str">
        <f>IF(ISERROR(VLOOKUP(B1298,'ADA-USD'!$A$2:$E$1776,5,0)),"na",VLOOKUP(B1298,'ADA-USD'!$A$2:$E$1776,5,0))</f>
        <v>na</v>
      </c>
      <c r="Q1298" s="12" t="str">
        <f>IF(ISERROR(VLOOKUP(B1298,'DOT-USD'!$A$2:$E$761,5,0)),"na",VLOOKUP(B1298,'DOT-USD'!$A$2:$E$761,5,0))</f>
        <v>na</v>
      </c>
      <c r="R1298" s="14" t="str">
        <f>IF(ISERROR(VLOOKUP(B1298,'DOGE-USD'!$A$2:$G$1776,5,0)),"na",VLOOKUP(B1298,'DOGE-USD'!$A$2:$G$1776,5,0))</f>
        <v>na</v>
      </c>
      <c r="S1298" s="14" t="str">
        <f>IF(ISERROR(VLOOKUP(B1298,'SHIB-USD'!$A$2:$G$780,5,0)),"na",VLOOKUP(B1298,'SHIB-USD'!$A$2:$G$780,5,0))</f>
        <v>na</v>
      </c>
      <c r="T1298" s="12" t="str">
        <f>IF(ISERROR(VLOOKUP(B1298,'Uni-USD'!$A$2:$G$735,5,0)),"na",VLOOKUP(B1298,'Uni-USD'!$A$2:$G$735,5,0))</f>
        <v>na</v>
      </c>
      <c r="U1298" t="str">
        <f>IF(ISERROR(VLOOKUP(B1298,Crude!$A$2:$G$1264,5,0)),"na",VLOOKUP(B1298,Crude!$A$2:$G$1264,5,0))</f>
        <v>na</v>
      </c>
      <c r="V1298" t="str">
        <f>IF(ISERROR(VLOOKUP(B1298,Wheat!$A$2:$G$1264,5,0)),"na",VLOOKUP(B1298,Wheat!$A$2:$G$1264,5,0))</f>
        <v>na</v>
      </c>
    </row>
    <row r="1299" spans="1:22" x14ac:dyDescent="0.35">
      <c r="A1299">
        <f t="shared" si="20"/>
        <v>2017</v>
      </c>
      <c r="B1299" s="10">
        <v>42929</v>
      </c>
      <c r="C1299" s="11">
        <f>VLOOKUP(B1299,Yields!$A$2:$B$1680,2,0)</f>
        <v>0.95</v>
      </c>
      <c r="D1299" s="11" t="str">
        <f>IF(ISERROR(VLOOKUP(B1299,Silver!$A$2:$G$1265,5,0)),"na",VLOOKUP(B1299,Silver!$A$2:$G$1265,5,0))</f>
        <v>na</v>
      </c>
      <c r="E1299" s="11" t="str">
        <f>IF(ISERROR(VLOOKUP(B1299,Gold!$A$2:$G$1264,5,0)),"na",VLOOKUP(B1299,Gold!$A$2:$G$1264,5,0))</f>
        <v>na</v>
      </c>
      <c r="F1299" s="13" t="str">
        <f>IF(ISERROR(VLOOKUP(B1299,FXAIX!$A$2:$G$1259,5,0)),"na",VLOOKUP(B1299,FXAIX!$A$2:$G$1259,5,0))</f>
        <v>na</v>
      </c>
      <c r="G1299" s="13" t="str">
        <f>IF(ISERROR(VLOOKUP(B1299,SP500v2!$A$2:$G$1259,5,0)),"na",VLOOKUP(B1299,SP500v2!$A$2:$G$1259,5,0))</f>
        <v>na</v>
      </c>
      <c r="H1299" s="13" t="str">
        <f>IF(ISERROR(VLOOKUP(B1299,'ishare R3000 ETF'!$A$2:$G$1260,4,0)),"na",VLOOKUP(B1299,'ishare R3000 ETF'!$A$2:$G$1260,4,0))</f>
        <v>na</v>
      </c>
      <c r="I1299" s="13" t="str">
        <f>IF(ISERROR(VLOOKUP(B1299,'^IXIC'!$A$2:$E$1260,5,0)),"na",VLOOKUP(B1299,'^IXIC'!$A$2:$E$1260,5,0))</f>
        <v>na</v>
      </c>
      <c r="J1299" s="12" t="str">
        <f>IF(ISERROR(VLOOKUP(B1299,'Russell 2000'!$A$1:$E$1260,5,0)),"na",VLOOKUP(B1299,'Russell 2000'!$A$1:$E$1260,5,0))</f>
        <v>na</v>
      </c>
      <c r="K1299" s="12" t="str">
        <f>IF(ISERROR(VLOOKUP(B1299,'EURUSD=X'!$A$2:$E$1307,4,0)),"na",VLOOKUP(B1299,'EURUSD=X'!$A$2:$E$1307,4,0))</f>
        <v>na</v>
      </c>
      <c r="L1299" s="12" t="str">
        <f>IF(ISERROR(VLOOKUP(B1299,'ETH-USD'!$A$2:$E$1776,5,0)),"na",VLOOKUP(B1299,'ETH-USD'!$A$2:$E$1776,5,0))</f>
        <v>na</v>
      </c>
      <c r="M1299" s="13" t="str">
        <f>IF(ISERROR(VLOOKUP(B1299,'BTC-USD'!$A$2:$E$1828,5,0)),"na",(VLOOKUP(B1299,'BTC-USD'!$A$2:$E$1828,5,0)))</f>
        <v>na</v>
      </c>
      <c r="N1299" s="12" t="str">
        <f>IF(ISERROR(VLOOKUP(B1299,'SOL-USD'!$A$2:$E$893,5,0)),"na",VLOOKUP(B1299,'SOL-USD'!$A$2:$E$893,5,0))</f>
        <v>na</v>
      </c>
      <c r="O1299" s="12" t="str">
        <f>IF(ISERROR(VLOOKUP(B1299,'AVAX-USD'!$A$2:$E$799,5,0)),"na",VLOOKUP(B1299,'AVAX-USD'!$A$2:$E$799,5,0))</f>
        <v>na</v>
      </c>
      <c r="P1299" s="12" t="str">
        <f>IF(ISERROR(VLOOKUP(B1299,'ADA-USD'!$A$2:$E$1776,5,0)),"na",VLOOKUP(B1299,'ADA-USD'!$A$2:$E$1776,5,0))</f>
        <v>na</v>
      </c>
      <c r="Q1299" s="12" t="str">
        <f>IF(ISERROR(VLOOKUP(B1299,'DOT-USD'!$A$2:$E$761,5,0)),"na",VLOOKUP(B1299,'DOT-USD'!$A$2:$E$761,5,0))</f>
        <v>na</v>
      </c>
      <c r="R1299" s="14" t="str">
        <f>IF(ISERROR(VLOOKUP(B1299,'DOGE-USD'!$A$2:$G$1776,5,0)),"na",VLOOKUP(B1299,'DOGE-USD'!$A$2:$G$1776,5,0))</f>
        <v>na</v>
      </c>
      <c r="S1299" s="14" t="str">
        <f>IF(ISERROR(VLOOKUP(B1299,'SHIB-USD'!$A$2:$G$780,5,0)),"na",VLOOKUP(B1299,'SHIB-USD'!$A$2:$G$780,5,0))</f>
        <v>na</v>
      </c>
      <c r="T1299" s="12" t="str">
        <f>IF(ISERROR(VLOOKUP(B1299,'Uni-USD'!$A$2:$G$735,5,0)),"na",VLOOKUP(B1299,'Uni-USD'!$A$2:$G$735,5,0))</f>
        <v>na</v>
      </c>
      <c r="U1299" t="str">
        <f>IF(ISERROR(VLOOKUP(B1299,Crude!$A$2:$G$1264,5,0)),"na",VLOOKUP(B1299,Crude!$A$2:$G$1264,5,0))</f>
        <v>na</v>
      </c>
      <c r="V1299" t="str">
        <f>IF(ISERROR(VLOOKUP(B1299,Wheat!$A$2:$G$1264,5,0)),"na",VLOOKUP(B1299,Wheat!$A$2:$G$1264,5,0))</f>
        <v>na</v>
      </c>
    </row>
    <row r="1300" spans="1:22" x14ac:dyDescent="0.35">
      <c r="A1300">
        <f t="shared" si="20"/>
        <v>2017</v>
      </c>
      <c r="B1300" s="10">
        <v>42928</v>
      </c>
      <c r="C1300" s="11">
        <f>VLOOKUP(B1300,Yields!$A$2:$B$1680,2,0)</f>
        <v>0.94</v>
      </c>
      <c r="D1300" s="11" t="str">
        <f>IF(ISERROR(VLOOKUP(B1300,Silver!$A$2:$G$1265,5,0)),"na",VLOOKUP(B1300,Silver!$A$2:$G$1265,5,0))</f>
        <v>na</v>
      </c>
      <c r="E1300" s="11" t="str">
        <f>IF(ISERROR(VLOOKUP(B1300,Gold!$A$2:$G$1264,5,0)),"na",VLOOKUP(B1300,Gold!$A$2:$G$1264,5,0))</f>
        <v>na</v>
      </c>
      <c r="F1300" s="13" t="str">
        <f>IF(ISERROR(VLOOKUP(B1300,FXAIX!$A$2:$G$1259,5,0)),"na",VLOOKUP(B1300,FXAIX!$A$2:$G$1259,5,0))</f>
        <v>na</v>
      </c>
      <c r="G1300" s="13" t="str">
        <f>IF(ISERROR(VLOOKUP(B1300,SP500v2!$A$2:$G$1259,5,0)),"na",VLOOKUP(B1300,SP500v2!$A$2:$G$1259,5,0))</f>
        <v>na</v>
      </c>
      <c r="H1300" s="13" t="str">
        <f>IF(ISERROR(VLOOKUP(B1300,'ishare R3000 ETF'!$A$2:$G$1260,4,0)),"na",VLOOKUP(B1300,'ishare R3000 ETF'!$A$2:$G$1260,4,0))</f>
        <v>na</v>
      </c>
      <c r="I1300" s="13" t="str">
        <f>IF(ISERROR(VLOOKUP(B1300,'^IXIC'!$A$2:$E$1260,5,0)),"na",VLOOKUP(B1300,'^IXIC'!$A$2:$E$1260,5,0))</f>
        <v>na</v>
      </c>
      <c r="J1300" s="12" t="str">
        <f>IF(ISERROR(VLOOKUP(B1300,'Russell 2000'!$A$1:$E$1260,5,0)),"na",VLOOKUP(B1300,'Russell 2000'!$A$1:$E$1260,5,0))</f>
        <v>na</v>
      </c>
      <c r="K1300" s="12" t="str">
        <f>IF(ISERROR(VLOOKUP(B1300,'EURUSD=X'!$A$2:$E$1307,4,0)),"na",VLOOKUP(B1300,'EURUSD=X'!$A$2:$E$1307,4,0))</f>
        <v>na</v>
      </c>
      <c r="L1300" s="12" t="str">
        <f>IF(ISERROR(VLOOKUP(B1300,'ETH-USD'!$A$2:$E$1776,5,0)),"na",VLOOKUP(B1300,'ETH-USD'!$A$2:$E$1776,5,0))</f>
        <v>na</v>
      </c>
      <c r="M1300" s="13" t="str">
        <f>IF(ISERROR(VLOOKUP(B1300,'BTC-USD'!$A$2:$E$1828,5,0)),"na",(VLOOKUP(B1300,'BTC-USD'!$A$2:$E$1828,5,0)))</f>
        <v>na</v>
      </c>
      <c r="N1300" s="12" t="str">
        <f>IF(ISERROR(VLOOKUP(B1300,'SOL-USD'!$A$2:$E$893,5,0)),"na",VLOOKUP(B1300,'SOL-USD'!$A$2:$E$893,5,0))</f>
        <v>na</v>
      </c>
      <c r="O1300" s="12" t="str">
        <f>IF(ISERROR(VLOOKUP(B1300,'AVAX-USD'!$A$2:$E$799,5,0)),"na",VLOOKUP(B1300,'AVAX-USD'!$A$2:$E$799,5,0))</f>
        <v>na</v>
      </c>
      <c r="P1300" s="12" t="str">
        <f>IF(ISERROR(VLOOKUP(B1300,'ADA-USD'!$A$2:$E$1776,5,0)),"na",VLOOKUP(B1300,'ADA-USD'!$A$2:$E$1776,5,0))</f>
        <v>na</v>
      </c>
      <c r="Q1300" s="12" t="str">
        <f>IF(ISERROR(VLOOKUP(B1300,'DOT-USD'!$A$2:$E$761,5,0)),"na",VLOOKUP(B1300,'DOT-USD'!$A$2:$E$761,5,0))</f>
        <v>na</v>
      </c>
      <c r="R1300" s="14" t="str">
        <f>IF(ISERROR(VLOOKUP(B1300,'DOGE-USD'!$A$2:$G$1776,5,0)),"na",VLOOKUP(B1300,'DOGE-USD'!$A$2:$G$1776,5,0))</f>
        <v>na</v>
      </c>
      <c r="S1300" s="14" t="str">
        <f>IF(ISERROR(VLOOKUP(B1300,'SHIB-USD'!$A$2:$G$780,5,0)),"na",VLOOKUP(B1300,'SHIB-USD'!$A$2:$G$780,5,0))</f>
        <v>na</v>
      </c>
      <c r="T1300" s="12" t="str">
        <f>IF(ISERROR(VLOOKUP(B1300,'Uni-USD'!$A$2:$G$735,5,0)),"na",VLOOKUP(B1300,'Uni-USD'!$A$2:$G$735,5,0))</f>
        <v>na</v>
      </c>
      <c r="U1300" t="str">
        <f>IF(ISERROR(VLOOKUP(B1300,Crude!$A$2:$G$1264,5,0)),"na",VLOOKUP(B1300,Crude!$A$2:$G$1264,5,0))</f>
        <v>na</v>
      </c>
      <c r="V1300" t="str">
        <f>IF(ISERROR(VLOOKUP(B1300,Wheat!$A$2:$G$1264,5,0)),"na",VLOOKUP(B1300,Wheat!$A$2:$G$1264,5,0))</f>
        <v>na</v>
      </c>
    </row>
    <row r="1301" spans="1:22" x14ac:dyDescent="0.35">
      <c r="A1301">
        <f t="shared" si="20"/>
        <v>2017</v>
      </c>
      <c r="B1301" s="10">
        <v>42927</v>
      </c>
      <c r="C1301" s="11">
        <f>VLOOKUP(B1301,Yields!$A$2:$B$1680,2,0)</f>
        <v>0.97</v>
      </c>
      <c r="D1301" s="11" t="str">
        <f>IF(ISERROR(VLOOKUP(B1301,Silver!$A$2:$G$1265,5,0)),"na",VLOOKUP(B1301,Silver!$A$2:$G$1265,5,0))</f>
        <v>na</v>
      </c>
      <c r="E1301" s="11" t="str">
        <f>IF(ISERROR(VLOOKUP(B1301,Gold!$A$2:$G$1264,5,0)),"na",VLOOKUP(B1301,Gold!$A$2:$G$1264,5,0))</f>
        <v>na</v>
      </c>
      <c r="F1301" s="13" t="str">
        <f>IF(ISERROR(VLOOKUP(B1301,FXAIX!$A$2:$G$1259,5,0)),"na",VLOOKUP(B1301,FXAIX!$A$2:$G$1259,5,0))</f>
        <v>na</v>
      </c>
      <c r="G1301" s="13" t="str">
        <f>IF(ISERROR(VLOOKUP(B1301,SP500v2!$A$2:$G$1259,5,0)),"na",VLOOKUP(B1301,SP500v2!$A$2:$G$1259,5,0))</f>
        <v>na</v>
      </c>
      <c r="H1301" s="13" t="str">
        <f>IF(ISERROR(VLOOKUP(B1301,'ishare R3000 ETF'!$A$2:$G$1260,4,0)),"na",VLOOKUP(B1301,'ishare R3000 ETF'!$A$2:$G$1260,4,0))</f>
        <v>na</v>
      </c>
      <c r="I1301" s="13" t="str">
        <f>IF(ISERROR(VLOOKUP(B1301,'^IXIC'!$A$2:$E$1260,5,0)),"na",VLOOKUP(B1301,'^IXIC'!$A$2:$E$1260,5,0))</f>
        <v>na</v>
      </c>
      <c r="J1301" s="12" t="str">
        <f>IF(ISERROR(VLOOKUP(B1301,'Russell 2000'!$A$1:$E$1260,5,0)),"na",VLOOKUP(B1301,'Russell 2000'!$A$1:$E$1260,5,0))</f>
        <v>na</v>
      </c>
      <c r="K1301" s="12" t="str">
        <f>IF(ISERROR(VLOOKUP(B1301,'EURUSD=X'!$A$2:$E$1307,4,0)),"na",VLOOKUP(B1301,'EURUSD=X'!$A$2:$E$1307,4,0))</f>
        <v>na</v>
      </c>
      <c r="L1301" s="12" t="str">
        <f>IF(ISERROR(VLOOKUP(B1301,'ETH-USD'!$A$2:$E$1776,5,0)),"na",VLOOKUP(B1301,'ETH-USD'!$A$2:$E$1776,5,0))</f>
        <v>na</v>
      </c>
      <c r="M1301" s="13" t="str">
        <f>IF(ISERROR(VLOOKUP(B1301,'BTC-USD'!$A$2:$E$1828,5,0)),"na",(VLOOKUP(B1301,'BTC-USD'!$A$2:$E$1828,5,0)))</f>
        <v>na</v>
      </c>
      <c r="N1301" s="12" t="str">
        <f>IF(ISERROR(VLOOKUP(B1301,'SOL-USD'!$A$2:$E$893,5,0)),"na",VLOOKUP(B1301,'SOL-USD'!$A$2:$E$893,5,0))</f>
        <v>na</v>
      </c>
      <c r="O1301" s="12" t="str">
        <f>IF(ISERROR(VLOOKUP(B1301,'AVAX-USD'!$A$2:$E$799,5,0)),"na",VLOOKUP(B1301,'AVAX-USD'!$A$2:$E$799,5,0))</f>
        <v>na</v>
      </c>
      <c r="P1301" s="12" t="str">
        <f>IF(ISERROR(VLOOKUP(B1301,'ADA-USD'!$A$2:$E$1776,5,0)),"na",VLOOKUP(B1301,'ADA-USD'!$A$2:$E$1776,5,0))</f>
        <v>na</v>
      </c>
      <c r="Q1301" s="12" t="str">
        <f>IF(ISERROR(VLOOKUP(B1301,'DOT-USD'!$A$2:$E$761,5,0)),"na",VLOOKUP(B1301,'DOT-USD'!$A$2:$E$761,5,0))</f>
        <v>na</v>
      </c>
      <c r="R1301" s="14" t="str">
        <f>IF(ISERROR(VLOOKUP(B1301,'DOGE-USD'!$A$2:$G$1776,5,0)),"na",VLOOKUP(B1301,'DOGE-USD'!$A$2:$G$1776,5,0))</f>
        <v>na</v>
      </c>
      <c r="S1301" s="14" t="str">
        <f>IF(ISERROR(VLOOKUP(B1301,'SHIB-USD'!$A$2:$G$780,5,0)),"na",VLOOKUP(B1301,'SHIB-USD'!$A$2:$G$780,5,0))</f>
        <v>na</v>
      </c>
      <c r="T1301" s="12" t="str">
        <f>IF(ISERROR(VLOOKUP(B1301,'Uni-USD'!$A$2:$G$735,5,0)),"na",VLOOKUP(B1301,'Uni-USD'!$A$2:$G$735,5,0))</f>
        <v>na</v>
      </c>
      <c r="U1301" t="str">
        <f>IF(ISERROR(VLOOKUP(B1301,Crude!$A$2:$G$1264,5,0)),"na",VLOOKUP(B1301,Crude!$A$2:$G$1264,5,0))</f>
        <v>na</v>
      </c>
      <c r="V1301" t="str">
        <f>IF(ISERROR(VLOOKUP(B1301,Wheat!$A$2:$G$1264,5,0)),"na",VLOOKUP(B1301,Wheat!$A$2:$G$1264,5,0))</f>
        <v>na</v>
      </c>
    </row>
    <row r="1302" spans="1:22" x14ac:dyDescent="0.35">
      <c r="A1302">
        <f t="shared" si="20"/>
        <v>2017</v>
      </c>
      <c r="B1302" s="10">
        <v>42926</v>
      </c>
      <c r="C1302" s="11">
        <f>VLOOKUP(B1302,Yields!$A$2:$B$1680,2,0)</f>
        <v>0.95</v>
      </c>
      <c r="D1302" s="11" t="str">
        <f>IF(ISERROR(VLOOKUP(B1302,Silver!$A$2:$G$1265,5,0)),"na",VLOOKUP(B1302,Silver!$A$2:$G$1265,5,0))</f>
        <v>na</v>
      </c>
      <c r="E1302" s="11" t="str">
        <f>IF(ISERROR(VLOOKUP(B1302,Gold!$A$2:$G$1264,5,0)),"na",VLOOKUP(B1302,Gold!$A$2:$G$1264,5,0))</f>
        <v>na</v>
      </c>
      <c r="F1302" s="13" t="str">
        <f>IF(ISERROR(VLOOKUP(B1302,FXAIX!$A$2:$G$1259,5,0)),"na",VLOOKUP(B1302,FXAIX!$A$2:$G$1259,5,0))</f>
        <v>na</v>
      </c>
      <c r="G1302" s="13" t="str">
        <f>IF(ISERROR(VLOOKUP(B1302,SP500v2!$A$2:$G$1259,5,0)),"na",VLOOKUP(B1302,SP500v2!$A$2:$G$1259,5,0))</f>
        <v>na</v>
      </c>
      <c r="H1302" s="13" t="str">
        <f>IF(ISERROR(VLOOKUP(B1302,'ishare R3000 ETF'!$A$2:$G$1260,4,0)),"na",VLOOKUP(B1302,'ishare R3000 ETF'!$A$2:$G$1260,4,0))</f>
        <v>na</v>
      </c>
      <c r="I1302" s="13" t="str">
        <f>IF(ISERROR(VLOOKUP(B1302,'^IXIC'!$A$2:$E$1260,5,0)),"na",VLOOKUP(B1302,'^IXIC'!$A$2:$E$1260,5,0))</f>
        <v>na</v>
      </c>
      <c r="J1302" s="12" t="str">
        <f>IF(ISERROR(VLOOKUP(B1302,'Russell 2000'!$A$1:$E$1260,5,0)),"na",VLOOKUP(B1302,'Russell 2000'!$A$1:$E$1260,5,0))</f>
        <v>na</v>
      </c>
      <c r="K1302" s="12" t="str">
        <f>IF(ISERROR(VLOOKUP(B1302,'EURUSD=X'!$A$2:$E$1307,4,0)),"na",VLOOKUP(B1302,'EURUSD=X'!$A$2:$E$1307,4,0))</f>
        <v>na</v>
      </c>
      <c r="L1302" s="12" t="str">
        <f>IF(ISERROR(VLOOKUP(B1302,'ETH-USD'!$A$2:$E$1776,5,0)),"na",VLOOKUP(B1302,'ETH-USD'!$A$2:$E$1776,5,0))</f>
        <v>na</v>
      </c>
      <c r="M1302" s="13" t="str">
        <f>IF(ISERROR(VLOOKUP(B1302,'BTC-USD'!$A$2:$E$1828,5,0)),"na",(VLOOKUP(B1302,'BTC-USD'!$A$2:$E$1828,5,0)))</f>
        <v>na</v>
      </c>
      <c r="N1302" s="12" t="str">
        <f>IF(ISERROR(VLOOKUP(B1302,'SOL-USD'!$A$2:$E$893,5,0)),"na",VLOOKUP(B1302,'SOL-USD'!$A$2:$E$893,5,0))</f>
        <v>na</v>
      </c>
      <c r="O1302" s="12" t="str">
        <f>IF(ISERROR(VLOOKUP(B1302,'AVAX-USD'!$A$2:$E$799,5,0)),"na",VLOOKUP(B1302,'AVAX-USD'!$A$2:$E$799,5,0))</f>
        <v>na</v>
      </c>
      <c r="P1302" s="12" t="str">
        <f>IF(ISERROR(VLOOKUP(B1302,'ADA-USD'!$A$2:$E$1776,5,0)),"na",VLOOKUP(B1302,'ADA-USD'!$A$2:$E$1776,5,0))</f>
        <v>na</v>
      </c>
      <c r="Q1302" s="12" t="str">
        <f>IF(ISERROR(VLOOKUP(B1302,'DOT-USD'!$A$2:$E$761,5,0)),"na",VLOOKUP(B1302,'DOT-USD'!$A$2:$E$761,5,0))</f>
        <v>na</v>
      </c>
      <c r="R1302" s="14" t="str">
        <f>IF(ISERROR(VLOOKUP(B1302,'DOGE-USD'!$A$2:$G$1776,5,0)),"na",VLOOKUP(B1302,'DOGE-USD'!$A$2:$G$1776,5,0))</f>
        <v>na</v>
      </c>
      <c r="S1302" s="14" t="str">
        <f>IF(ISERROR(VLOOKUP(B1302,'SHIB-USD'!$A$2:$G$780,5,0)),"na",VLOOKUP(B1302,'SHIB-USD'!$A$2:$G$780,5,0))</f>
        <v>na</v>
      </c>
      <c r="T1302" s="12" t="str">
        <f>IF(ISERROR(VLOOKUP(B1302,'Uni-USD'!$A$2:$G$735,5,0)),"na",VLOOKUP(B1302,'Uni-USD'!$A$2:$G$735,5,0))</f>
        <v>na</v>
      </c>
      <c r="U1302" t="str">
        <f>IF(ISERROR(VLOOKUP(B1302,Crude!$A$2:$G$1264,5,0)),"na",VLOOKUP(B1302,Crude!$A$2:$G$1264,5,0))</f>
        <v>na</v>
      </c>
      <c r="V1302" t="str">
        <f>IF(ISERROR(VLOOKUP(B1302,Wheat!$A$2:$G$1264,5,0)),"na",VLOOKUP(B1302,Wheat!$A$2:$G$1264,5,0))</f>
        <v>na</v>
      </c>
    </row>
    <row r="1303" spans="1:22" x14ac:dyDescent="0.35">
      <c r="A1303">
        <f t="shared" si="20"/>
        <v>2017</v>
      </c>
      <c r="B1303" s="10">
        <v>42923</v>
      </c>
      <c r="C1303" s="11">
        <f>VLOOKUP(B1303,Yields!$A$2:$B$1680,2,0)</f>
        <v>0.94</v>
      </c>
      <c r="D1303" s="11" t="str">
        <f>IF(ISERROR(VLOOKUP(B1303,Silver!$A$2:$G$1265,5,0)),"na",VLOOKUP(B1303,Silver!$A$2:$G$1265,5,0))</f>
        <v>na</v>
      </c>
      <c r="E1303" s="11" t="str">
        <f>IF(ISERROR(VLOOKUP(B1303,Gold!$A$2:$G$1264,5,0)),"na",VLOOKUP(B1303,Gold!$A$2:$G$1264,5,0))</f>
        <v>na</v>
      </c>
      <c r="F1303" s="13" t="str">
        <f>IF(ISERROR(VLOOKUP(B1303,FXAIX!$A$2:$G$1259,5,0)),"na",VLOOKUP(B1303,FXAIX!$A$2:$G$1259,5,0))</f>
        <v>na</v>
      </c>
      <c r="G1303" s="13" t="str">
        <f>IF(ISERROR(VLOOKUP(B1303,SP500v2!$A$2:$G$1259,5,0)),"na",VLOOKUP(B1303,SP500v2!$A$2:$G$1259,5,0))</f>
        <v>na</v>
      </c>
      <c r="H1303" s="13" t="str">
        <f>IF(ISERROR(VLOOKUP(B1303,'ishare R3000 ETF'!$A$2:$G$1260,4,0)),"na",VLOOKUP(B1303,'ishare R3000 ETF'!$A$2:$G$1260,4,0))</f>
        <v>na</v>
      </c>
      <c r="I1303" s="13" t="str">
        <f>IF(ISERROR(VLOOKUP(B1303,'^IXIC'!$A$2:$E$1260,5,0)),"na",VLOOKUP(B1303,'^IXIC'!$A$2:$E$1260,5,0))</f>
        <v>na</v>
      </c>
      <c r="J1303" s="12" t="str">
        <f>IF(ISERROR(VLOOKUP(B1303,'Russell 2000'!$A$1:$E$1260,5,0)),"na",VLOOKUP(B1303,'Russell 2000'!$A$1:$E$1260,5,0))</f>
        <v>na</v>
      </c>
      <c r="K1303" s="12" t="str">
        <f>IF(ISERROR(VLOOKUP(B1303,'EURUSD=X'!$A$2:$E$1307,4,0)),"na",VLOOKUP(B1303,'EURUSD=X'!$A$2:$E$1307,4,0))</f>
        <v>na</v>
      </c>
      <c r="L1303" s="12" t="str">
        <f>IF(ISERROR(VLOOKUP(B1303,'ETH-USD'!$A$2:$E$1776,5,0)),"na",VLOOKUP(B1303,'ETH-USD'!$A$2:$E$1776,5,0))</f>
        <v>na</v>
      </c>
      <c r="M1303" s="13" t="str">
        <f>IF(ISERROR(VLOOKUP(B1303,'BTC-USD'!$A$2:$E$1828,5,0)),"na",(VLOOKUP(B1303,'BTC-USD'!$A$2:$E$1828,5,0)))</f>
        <v>na</v>
      </c>
      <c r="N1303" s="12" t="str">
        <f>IF(ISERROR(VLOOKUP(B1303,'SOL-USD'!$A$2:$E$893,5,0)),"na",VLOOKUP(B1303,'SOL-USD'!$A$2:$E$893,5,0))</f>
        <v>na</v>
      </c>
      <c r="O1303" s="12" t="str">
        <f>IF(ISERROR(VLOOKUP(B1303,'AVAX-USD'!$A$2:$E$799,5,0)),"na",VLOOKUP(B1303,'AVAX-USD'!$A$2:$E$799,5,0))</f>
        <v>na</v>
      </c>
      <c r="P1303" s="12" t="str">
        <f>IF(ISERROR(VLOOKUP(B1303,'ADA-USD'!$A$2:$E$1776,5,0)),"na",VLOOKUP(B1303,'ADA-USD'!$A$2:$E$1776,5,0))</f>
        <v>na</v>
      </c>
      <c r="Q1303" s="12" t="str">
        <f>IF(ISERROR(VLOOKUP(B1303,'DOT-USD'!$A$2:$E$761,5,0)),"na",VLOOKUP(B1303,'DOT-USD'!$A$2:$E$761,5,0))</f>
        <v>na</v>
      </c>
      <c r="R1303" s="14" t="str">
        <f>IF(ISERROR(VLOOKUP(B1303,'DOGE-USD'!$A$2:$G$1776,5,0)),"na",VLOOKUP(B1303,'DOGE-USD'!$A$2:$G$1776,5,0))</f>
        <v>na</v>
      </c>
      <c r="S1303" s="14" t="str">
        <f>IF(ISERROR(VLOOKUP(B1303,'SHIB-USD'!$A$2:$G$780,5,0)),"na",VLOOKUP(B1303,'SHIB-USD'!$A$2:$G$780,5,0))</f>
        <v>na</v>
      </c>
      <c r="T1303" s="12" t="str">
        <f>IF(ISERROR(VLOOKUP(B1303,'Uni-USD'!$A$2:$G$735,5,0)),"na",VLOOKUP(B1303,'Uni-USD'!$A$2:$G$735,5,0))</f>
        <v>na</v>
      </c>
      <c r="U1303" t="str">
        <f>IF(ISERROR(VLOOKUP(B1303,Crude!$A$2:$G$1264,5,0)),"na",VLOOKUP(B1303,Crude!$A$2:$G$1264,5,0))</f>
        <v>na</v>
      </c>
      <c r="V1303" t="str">
        <f>IF(ISERROR(VLOOKUP(B1303,Wheat!$A$2:$G$1264,5,0)),"na",VLOOKUP(B1303,Wheat!$A$2:$G$1264,5,0))</f>
        <v>na</v>
      </c>
    </row>
    <row r="1304" spans="1:22" x14ac:dyDescent="0.35">
      <c r="A1304">
        <f t="shared" si="20"/>
        <v>2017</v>
      </c>
      <c r="B1304" s="10">
        <v>42922</v>
      </c>
      <c r="C1304" s="11">
        <f>VLOOKUP(B1304,Yields!$A$2:$B$1680,2,0)</f>
        <v>0.95</v>
      </c>
      <c r="D1304" s="11" t="str">
        <f>IF(ISERROR(VLOOKUP(B1304,Silver!$A$2:$G$1265,5,0)),"na",VLOOKUP(B1304,Silver!$A$2:$G$1265,5,0))</f>
        <v>na</v>
      </c>
      <c r="E1304" s="11" t="str">
        <f>IF(ISERROR(VLOOKUP(B1304,Gold!$A$2:$G$1264,5,0)),"na",VLOOKUP(B1304,Gold!$A$2:$G$1264,5,0))</f>
        <v>na</v>
      </c>
      <c r="F1304" s="13" t="str">
        <f>IF(ISERROR(VLOOKUP(B1304,FXAIX!$A$2:$G$1259,5,0)),"na",VLOOKUP(B1304,FXAIX!$A$2:$G$1259,5,0))</f>
        <v>na</v>
      </c>
      <c r="G1304" s="13" t="str">
        <f>IF(ISERROR(VLOOKUP(B1304,SP500v2!$A$2:$G$1259,5,0)),"na",VLOOKUP(B1304,SP500v2!$A$2:$G$1259,5,0))</f>
        <v>na</v>
      </c>
      <c r="H1304" s="13" t="str">
        <f>IF(ISERROR(VLOOKUP(B1304,'ishare R3000 ETF'!$A$2:$G$1260,4,0)),"na",VLOOKUP(B1304,'ishare R3000 ETF'!$A$2:$G$1260,4,0))</f>
        <v>na</v>
      </c>
      <c r="I1304" s="13" t="str">
        <f>IF(ISERROR(VLOOKUP(B1304,'^IXIC'!$A$2:$E$1260,5,0)),"na",VLOOKUP(B1304,'^IXIC'!$A$2:$E$1260,5,0))</f>
        <v>na</v>
      </c>
      <c r="J1304" s="12" t="str">
        <f>IF(ISERROR(VLOOKUP(B1304,'Russell 2000'!$A$1:$E$1260,5,0)),"na",VLOOKUP(B1304,'Russell 2000'!$A$1:$E$1260,5,0))</f>
        <v>na</v>
      </c>
      <c r="K1304" s="12" t="str">
        <f>IF(ISERROR(VLOOKUP(B1304,'EURUSD=X'!$A$2:$E$1307,4,0)),"na",VLOOKUP(B1304,'EURUSD=X'!$A$2:$E$1307,4,0))</f>
        <v>na</v>
      </c>
      <c r="L1304" s="12" t="str">
        <f>IF(ISERROR(VLOOKUP(B1304,'ETH-USD'!$A$2:$E$1776,5,0)),"na",VLOOKUP(B1304,'ETH-USD'!$A$2:$E$1776,5,0))</f>
        <v>na</v>
      </c>
      <c r="M1304" s="13" t="str">
        <f>IF(ISERROR(VLOOKUP(B1304,'BTC-USD'!$A$2:$E$1828,5,0)),"na",(VLOOKUP(B1304,'BTC-USD'!$A$2:$E$1828,5,0)))</f>
        <v>na</v>
      </c>
      <c r="N1304" s="12" t="str">
        <f>IF(ISERROR(VLOOKUP(B1304,'SOL-USD'!$A$2:$E$893,5,0)),"na",VLOOKUP(B1304,'SOL-USD'!$A$2:$E$893,5,0))</f>
        <v>na</v>
      </c>
      <c r="O1304" s="12" t="str">
        <f>IF(ISERROR(VLOOKUP(B1304,'AVAX-USD'!$A$2:$E$799,5,0)),"na",VLOOKUP(B1304,'AVAX-USD'!$A$2:$E$799,5,0))</f>
        <v>na</v>
      </c>
      <c r="P1304" s="12" t="str">
        <f>IF(ISERROR(VLOOKUP(B1304,'ADA-USD'!$A$2:$E$1776,5,0)),"na",VLOOKUP(B1304,'ADA-USD'!$A$2:$E$1776,5,0))</f>
        <v>na</v>
      </c>
      <c r="Q1304" s="12" t="str">
        <f>IF(ISERROR(VLOOKUP(B1304,'DOT-USD'!$A$2:$E$761,5,0)),"na",VLOOKUP(B1304,'DOT-USD'!$A$2:$E$761,5,0))</f>
        <v>na</v>
      </c>
      <c r="R1304" s="14" t="str">
        <f>IF(ISERROR(VLOOKUP(B1304,'DOGE-USD'!$A$2:$G$1776,5,0)),"na",VLOOKUP(B1304,'DOGE-USD'!$A$2:$G$1776,5,0))</f>
        <v>na</v>
      </c>
      <c r="S1304" s="14" t="str">
        <f>IF(ISERROR(VLOOKUP(B1304,'SHIB-USD'!$A$2:$G$780,5,0)),"na",VLOOKUP(B1304,'SHIB-USD'!$A$2:$G$780,5,0))</f>
        <v>na</v>
      </c>
      <c r="T1304" s="12" t="str">
        <f>IF(ISERROR(VLOOKUP(B1304,'Uni-USD'!$A$2:$G$735,5,0)),"na",VLOOKUP(B1304,'Uni-USD'!$A$2:$G$735,5,0))</f>
        <v>na</v>
      </c>
      <c r="U1304" t="str">
        <f>IF(ISERROR(VLOOKUP(B1304,Crude!$A$2:$G$1264,5,0)),"na",VLOOKUP(B1304,Crude!$A$2:$G$1264,5,0))</f>
        <v>na</v>
      </c>
      <c r="V1304" t="str">
        <f>IF(ISERROR(VLOOKUP(B1304,Wheat!$A$2:$G$1264,5,0)),"na",VLOOKUP(B1304,Wheat!$A$2:$G$1264,5,0))</f>
        <v>na</v>
      </c>
    </row>
    <row r="1305" spans="1:22" x14ac:dyDescent="0.35">
      <c r="A1305">
        <f t="shared" si="20"/>
        <v>2017</v>
      </c>
      <c r="B1305" s="10">
        <v>42921</v>
      </c>
      <c r="C1305" s="11">
        <f>VLOOKUP(B1305,Yields!$A$2:$B$1680,2,0)</f>
        <v>0.97</v>
      </c>
      <c r="D1305" s="11" t="str">
        <f>IF(ISERROR(VLOOKUP(B1305,Silver!$A$2:$G$1265,5,0)),"na",VLOOKUP(B1305,Silver!$A$2:$G$1265,5,0))</f>
        <v>na</v>
      </c>
      <c r="E1305" s="11" t="str">
        <f>IF(ISERROR(VLOOKUP(B1305,Gold!$A$2:$G$1264,5,0)),"na",VLOOKUP(B1305,Gold!$A$2:$G$1264,5,0))</f>
        <v>na</v>
      </c>
      <c r="F1305" s="13" t="str">
        <f>IF(ISERROR(VLOOKUP(B1305,FXAIX!$A$2:$G$1259,5,0)),"na",VLOOKUP(B1305,FXAIX!$A$2:$G$1259,5,0))</f>
        <v>na</v>
      </c>
      <c r="G1305" s="13" t="str">
        <f>IF(ISERROR(VLOOKUP(B1305,SP500v2!$A$2:$G$1259,5,0)),"na",VLOOKUP(B1305,SP500v2!$A$2:$G$1259,5,0))</f>
        <v>na</v>
      </c>
      <c r="H1305" s="13" t="str">
        <f>IF(ISERROR(VLOOKUP(B1305,'ishare R3000 ETF'!$A$2:$G$1260,4,0)),"na",VLOOKUP(B1305,'ishare R3000 ETF'!$A$2:$G$1260,4,0))</f>
        <v>na</v>
      </c>
      <c r="I1305" s="13" t="str">
        <f>IF(ISERROR(VLOOKUP(B1305,'^IXIC'!$A$2:$E$1260,5,0)),"na",VLOOKUP(B1305,'^IXIC'!$A$2:$E$1260,5,0))</f>
        <v>na</v>
      </c>
      <c r="J1305" s="12" t="str">
        <f>IF(ISERROR(VLOOKUP(B1305,'Russell 2000'!$A$1:$E$1260,5,0)),"na",VLOOKUP(B1305,'Russell 2000'!$A$1:$E$1260,5,0))</f>
        <v>na</v>
      </c>
      <c r="K1305" s="12" t="str">
        <f>IF(ISERROR(VLOOKUP(B1305,'EURUSD=X'!$A$2:$E$1307,4,0)),"na",VLOOKUP(B1305,'EURUSD=X'!$A$2:$E$1307,4,0))</f>
        <v>na</v>
      </c>
      <c r="L1305" s="12" t="str">
        <f>IF(ISERROR(VLOOKUP(B1305,'ETH-USD'!$A$2:$E$1776,5,0)),"na",VLOOKUP(B1305,'ETH-USD'!$A$2:$E$1776,5,0))</f>
        <v>na</v>
      </c>
      <c r="M1305" s="13" t="str">
        <f>IF(ISERROR(VLOOKUP(B1305,'BTC-USD'!$A$2:$E$1828,5,0)),"na",(VLOOKUP(B1305,'BTC-USD'!$A$2:$E$1828,5,0)))</f>
        <v>na</v>
      </c>
      <c r="N1305" s="12" t="str">
        <f>IF(ISERROR(VLOOKUP(B1305,'SOL-USD'!$A$2:$E$893,5,0)),"na",VLOOKUP(B1305,'SOL-USD'!$A$2:$E$893,5,0))</f>
        <v>na</v>
      </c>
      <c r="O1305" s="12" t="str">
        <f>IF(ISERROR(VLOOKUP(B1305,'AVAX-USD'!$A$2:$E$799,5,0)),"na",VLOOKUP(B1305,'AVAX-USD'!$A$2:$E$799,5,0))</f>
        <v>na</v>
      </c>
      <c r="P1305" s="12" t="str">
        <f>IF(ISERROR(VLOOKUP(B1305,'ADA-USD'!$A$2:$E$1776,5,0)),"na",VLOOKUP(B1305,'ADA-USD'!$A$2:$E$1776,5,0))</f>
        <v>na</v>
      </c>
      <c r="Q1305" s="12" t="str">
        <f>IF(ISERROR(VLOOKUP(B1305,'DOT-USD'!$A$2:$E$761,5,0)),"na",VLOOKUP(B1305,'DOT-USD'!$A$2:$E$761,5,0))</f>
        <v>na</v>
      </c>
      <c r="R1305" s="14" t="str">
        <f>IF(ISERROR(VLOOKUP(B1305,'DOGE-USD'!$A$2:$G$1776,5,0)),"na",VLOOKUP(B1305,'DOGE-USD'!$A$2:$G$1776,5,0))</f>
        <v>na</v>
      </c>
      <c r="S1305" s="14" t="str">
        <f>IF(ISERROR(VLOOKUP(B1305,'SHIB-USD'!$A$2:$G$780,5,0)),"na",VLOOKUP(B1305,'SHIB-USD'!$A$2:$G$780,5,0))</f>
        <v>na</v>
      </c>
      <c r="T1305" s="12" t="str">
        <f>IF(ISERROR(VLOOKUP(B1305,'Uni-USD'!$A$2:$G$735,5,0)),"na",VLOOKUP(B1305,'Uni-USD'!$A$2:$G$735,5,0))</f>
        <v>na</v>
      </c>
      <c r="U1305" t="str">
        <f>IF(ISERROR(VLOOKUP(B1305,Crude!$A$2:$G$1264,5,0)),"na",VLOOKUP(B1305,Crude!$A$2:$G$1264,5,0))</f>
        <v>na</v>
      </c>
      <c r="V1305" t="str">
        <f>IF(ISERROR(VLOOKUP(B1305,Wheat!$A$2:$G$1264,5,0)),"na",VLOOKUP(B1305,Wheat!$A$2:$G$1264,5,0))</f>
        <v>na</v>
      </c>
    </row>
    <row r="1306" spans="1:22" x14ac:dyDescent="0.35">
      <c r="A1306">
        <f t="shared" si="20"/>
        <v>2017</v>
      </c>
      <c r="B1306" s="10">
        <v>42919</v>
      </c>
      <c r="C1306" s="11">
        <f>VLOOKUP(B1306,Yields!$A$2:$B$1680,2,0)</f>
        <v>0.96</v>
      </c>
      <c r="D1306" s="11" t="str">
        <f>IF(ISERROR(VLOOKUP(B1306,Silver!$A$2:$G$1265,5,0)),"na",VLOOKUP(B1306,Silver!$A$2:$G$1265,5,0))</f>
        <v>na</v>
      </c>
      <c r="E1306" s="11" t="str">
        <f>IF(ISERROR(VLOOKUP(B1306,Gold!$A$2:$G$1264,5,0)),"na",VLOOKUP(B1306,Gold!$A$2:$G$1264,5,0))</f>
        <v>na</v>
      </c>
      <c r="F1306" s="13" t="str">
        <f>IF(ISERROR(VLOOKUP(B1306,FXAIX!$A$2:$G$1259,5,0)),"na",VLOOKUP(B1306,FXAIX!$A$2:$G$1259,5,0))</f>
        <v>na</v>
      </c>
      <c r="G1306" s="13" t="str">
        <f>IF(ISERROR(VLOOKUP(B1306,SP500v2!$A$2:$G$1259,5,0)),"na",VLOOKUP(B1306,SP500v2!$A$2:$G$1259,5,0))</f>
        <v>na</v>
      </c>
      <c r="H1306" s="13" t="str">
        <f>IF(ISERROR(VLOOKUP(B1306,'ishare R3000 ETF'!$A$2:$G$1260,4,0)),"na",VLOOKUP(B1306,'ishare R3000 ETF'!$A$2:$G$1260,4,0))</f>
        <v>na</v>
      </c>
      <c r="I1306" s="13" t="str">
        <f>IF(ISERROR(VLOOKUP(B1306,'^IXIC'!$A$2:$E$1260,5,0)),"na",VLOOKUP(B1306,'^IXIC'!$A$2:$E$1260,5,0))</f>
        <v>na</v>
      </c>
      <c r="J1306" s="12" t="str">
        <f>IF(ISERROR(VLOOKUP(B1306,'Russell 2000'!$A$1:$E$1260,5,0)),"na",VLOOKUP(B1306,'Russell 2000'!$A$1:$E$1260,5,0))</f>
        <v>na</v>
      </c>
      <c r="K1306" s="12" t="str">
        <f>IF(ISERROR(VLOOKUP(B1306,'EURUSD=X'!$A$2:$E$1307,4,0)),"na",VLOOKUP(B1306,'EURUSD=X'!$A$2:$E$1307,4,0))</f>
        <v>na</v>
      </c>
      <c r="L1306" s="12" t="str">
        <f>IF(ISERROR(VLOOKUP(B1306,'ETH-USD'!$A$2:$E$1776,5,0)),"na",VLOOKUP(B1306,'ETH-USD'!$A$2:$E$1776,5,0))</f>
        <v>na</v>
      </c>
      <c r="M1306" s="13" t="str">
        <f>IF(ISERROR(VLOOKUP(B1306,'BTC-USD'!$A$2:$E$1828,5,0)),"na",(VLOOKUP(B1306,'BTC-USD'!$A$2:$E$1828,5,0)))</f>
        <v>na</v>
      </c>
      <c r="N1306" s="12" t="str">
        <f>IF(ISERROR(VLOOKUP(B1306,'SOL-USD'!$A$2:$E$893,5,0)),"na",VLOOKUP(B1306,'SOL-USD'!$A$2:$E$893,5,0))</f>
        <v>na</v>
      </c>
      <c r="O1306" s="12" t="str">
        <f>IF(ISERROR(VLOOKUP(B1306,'AVAX-USD'!$A$2:$E$799,5,0)),"na",VLOOKUP(B1306,'AVAX-USD'!$A$2:$E$799,5,0))</f>
        <v>na</v>
      </c>
      <c r="P1306" s="12" t="str">
        <f>IF(ISERROR(VLOOKUP(B1306,'ADA-USD'!$A$2:$E$1776,5,0)),"na",VLOOKUP(B1306,'ADA-USD'!$A$2:$E$1776,5,0))</f>
        <v>na</v>
      </c>
      <c r="Q1306" s="12" t="str">
        <f>IF(ISERROR(VLOOKUP(B1306,'DOT-USD'!$A$2:$E$761,5,0)),"na",VLOOKUP(B1306,'DOT-USD'!$A$2:$E$761,5,0))</f>
        <v>na</v>
      </c>
      <c r="R1306" s="14" t="str">
        <f>IF(ISERROR(VLOOKUP(B1306,'DOGE-USD'!$A$2:$G$1776,5,0)),"na",VLOOKUP(B1306,'DOGE-USD'!$A$2:$G$1776,5,0))</f>
        <v>na</v>
      </c>
      <c r="S1306" s="14" t="str">
        <f>IF(ISERROR(VLOOKUP(B1306,'SHIB-USD'!$A$2:$G$780,5,0)),"na",VLOOKUP(B1306,'SHIB-USD'!$A$2:$G$780,5,0))</f>
        <v>na</v>
      </c>
      <c r="T1306" s="12" t="str">
        <f>IF(ISERROR(VLOOKUP(B1306,'Uni-USD'!$A$2:$G$735,5,0)),"na",VLOOKUP(B1306,'Uni-USD'!$A$2:$G$735,5,0))</f>
        <v>na</v>
      </c>
      <c r="U1306" t="str">
        <f>IF(ISERROR(VLOOKUP(B1306,Crude!$A$2:$G$1264,5,0)),"na",VLOOKUP(B1306,Crude!$A$2:$G$1264,5,0))</f>
        <v>na</v>
      </c>
      <c r="V1306" t="str">
        <f>IF(ISERROR(VLOOKUP(B1306,Wheat!$A$2:$G$1264,5,0)),"na",VLOOKUP(B1306,Wheat!$A$2:$G$1264,5,0))</f>
        <v>na</v>
      </c>
    </row>
    <row r="1307" spans="1:22" x14ac:dyDescent="0.35">
      <c r="A1307">
        <f t="shared" si="20"/>
        <v>2017</v>
      </c>
      <c r="B1307" s="10">
        <v>42916</v>
      </c>
      <c r="C1307" s="11">
        <f>VLOOKUP(B1307,Yields!$A$2:$B$1680,2,0)</f>
        <v>0.84</v>
      </c>
      <c r="D1307" s="11" t="str">
        <f>IF(ISERROR(VLOOKUP(B1307,Silver!$A$2:$G$1265,5,0)),"na",VLOOKUP(B1307,Silver!$A$2:$G$1265,5,0))</f>
        <v>na</v>
      </c>
      <c r="E1307" s="11" t="str">
        <f>IF(ISERROR(VLOOKUP(B1307,Gold!$A$2:$G$1264,5,0)),"na",VLOOKUP(B1307,Gold!$A$2:$G$1264,5,0))</f>
        <v>na</v>
      </c>
      <c r="F1307" s="13" t="str">
        <f>IF(ISERROR(VLOOKUP(B1307,FXAIX!$A$2:$G$1259,5,0)),"na",VLOOKUP(B1307,FXAIX!$A$2:$G$1259,5,0))</f>
        <v>na</v>
      </c>
      <c r="G1307" s="13" t="str">
        <f>IF(ISERROR(VLOOKUP(B1307,SP500v2!$A$2:$G$1259,5,0)),"na",VLOOKUP(B1307,SP500v2!$A$2:$G$1259,5,0))</f>
        <v>na</v>
      </c>
      <c r="H1307" s="13" t="str">
        <f>IF(ISERROR(VLOOKUP(B1307,'ishare R3000 ETF'!$A$2:$G$1260,4,0)),"na",VLOOKUP(B1307,'ishare R3000 ETF'!$A$2:$G$1260,4,0))</f>
        <v>na</v>
      </c>
      <c r="I1307" s="13" t="str">
        <f>IF(ISERROR(VLOOKUP(B1307,'^IXIC'!$A$2:$E$1260,5,0)),"na",VLOOKUP(B1307,'^IXIC'!$A$2:$E$1260,5,0))</f>
        <v>na</v>
      </c>
      <c r="J1307" s="12" t="str">
        <f>IF(ISERROR(VLOOKUP(B1307,'Russell 2000'!$A$1:$E$1260,5,0)),"na",VLOOKUP(B1307,'Russell 2000'!$A$1:$E$1260,5,0))</f>
        <v>na</v>
      </c>
      <c r="K1307" s="12" t="str">
        <f>IF(ISERROR(VLOOKUP(B1307,'EURUSD=X'!$A$2:$E$1307,4,0)),"na",VLOOKUP(B1307,'EURUSD=X'!$A$2:$E$1307,4,0))</f>
        <v>na</v>
      </c>
      <c r="L1307" s="12" t="str">
        <f>IF(ISERROR(VLOOKUP(B1307,'ETH-USD'!$A$2:$E$1776,5,0)),"na",VLOOKUP(B1307,'ETH-USD'!$A$2:$E$1776,5,0))</f>
        <v>na</v>
      </c>
      <c r="M1307" s="13" t="str">
        <f>IF(ISERROR(VLOOKUP(B1307,'BTC-USD'!$A$2:$E$1828,5,0)),"na",(VLOOKUP(B1307,'BTC-USD'!$A$2:$E$1828,5,0)))</f>
        <v>na</v>
      </c>
      <c r="N1307" s="12" t="str">
        <f>IF(ISERROR(VLOOKUP(B1307,'SOL-USD'!$A$2:$E$893,5,0)),"na",VLOOKUP(B1307,'SOL-USD'!$A$2:$E$893,5,0))</f>
        <v>na</v>
      </c>
      <c r="O1307" s="12" t="str">
        <f>IF(ISERROR(VLOOKUP(B1307,'AVAX-USD'!$A$2:$E$799,5,0)),"na",VLOOKUP(B1307,'AVAX-USD'!$A$2:$E$799,5,0))</f>
        <v>na</v>
      </c>
      <c r="P1307" s="12" t="str">
        <f>IF(ISERROR(VLOOKUP(B1307,'ADA-USD'!$A$2:$E$1776,5,0)),"na",VLOOKUP(B1307,'ADA-USD'!$A$2:$E$1776,5,0))</f>
        <v>na</v>
      </c>
      <c r="Q1307" s="12" t="str">
        <f>IF(ISERROR(VLOOKUP(B1307,'DOT-USD'!$A$2:$E$761,5,0)),"na",VLOOKUP(B1307,'DOT-USD'!$A$2:$E$761,5,0))</f>
        <v>na</v>
      </c>
      <c r="R1307" s="14" t="str">
        <f>IF(ISERROR(VLOOKUP(B1307,'DOGE-USD'!$A$2:$G$1776,5,0)),"na",VLOOKUP(B1307,'DOGE-USD'!$A$2:$G$1776,5,0))</f>
        <v>na</v>
      </c>
      <c r="S1307" s="14" t="str">
        <f>IF(ISERROR(VLOOKUP(B1307,'SHIB-USD'!$A$2:$G$780,5,0)),"na",VLOOKUP(B1307,'SHIB-USD'!$A$2:$G$780,5,0))</f>
        <v>na</v>
      </c>
      <c r="T1307" s="12" t="str">
        <f>IF(ISERROR(VLOOKUP(B1307,'Uni-USD'!$A$2:$G$735,5,0)),"na",VLOOKUP(B1307,'Uni-USD'!$A$2:$G$735,5,0))</f>
        <v>na</v>
      </c>
      <c r="U1307" t="str">
        <f>IF(ISERROR(VLOOKUP(B1307,Crude!$A$2:$G$1264,5,0)),"na",VLOOKUP(B1307,Crude!$A$2:$G$1264,5,0))</f>
        <v>na</v>
      </c>
      <c r="V1307" t="str">
        <f>IF(ISERROR(VLOOKUP(B1307,Wheat!$A$2:$G$1264,5,0)),"na",VLOOKUP(B1307,Wheat!$A$2:$G$1264,5,0))</f>
        <v>na</v>
      </c>
    </row>
    <row r="1308" spans="1:22" x14ac:dyDescent="0.35">
      <c r="A1308">
        <f t="shared" si="20"/>
        <v>2017</v>
      </c>
      <c r="B1308" s="10">
        <v>42915</v>
      </c>
      <c r="C1308" s="11">
        <f>VLOOKUP(B1308,Yields!$A$2:$B$1680,2,0)</f>
        <v>0.88</v>
      </c>
      <c r="D1308" s="11" t="str">
        <f>IF(ISERROR(VLOOKUP(B1308,Silver!$A$2:$G$1265,5,0)),"na",VLOOKUP(B1308,Silver!$A$2:$G$1265,5,0))</f>
        <v>na</v>
      </c>
      <c r="E1308" s="11" t="str">
        <f>IF(ISERROR(VLOOKUP(B1308,Gold!$A$2:$G$1264,5,0)),"na",VLOOKUP(B1308,Gold!$A$2:$G$1264,5,0))</f>
        <v>na</v>
      </c>
      <c r="F1308" s="13" t="str">
        <f>IF(ISERROR(VLOOKUP(B1308,FXAIX!$A$2:$G$1259,5,0)),"na",VLOOKUP(B1308,FXAIX!$A$2:$G$1259,5,0))</f>
        <v>na</v>
      </c>
      <c r="G1308" s="13" t="str">
        <f>IF(ISERROR(VLOOKUP(B1308,SP500v2!$A$2:$G$1259,5,0)),"na",VLOOKUP(B1308,SP500v2!$A$2:$G$1259,5,0))</f>
        <v>na</v>
      </c>
      <c r="H1308" s="13" t="str">
        <f>IF(ISERROR(VLOOKUP(B1308,'ishare R3000 ETF'!$A$2:$G$1260,4,0)),"na",VLOOKUP(B1308,'ishare R3000 ETF'!$A$2:$G$1260,4,0))</f>
        <v>na</v>
      </c>
      <c r="I1308" s="13" t="str">
        <f>IF(ISERROR(VLOOKUP(B1308,'^IXIC'!$A$2:$E$1260,5,0)),"na",VLOOKUP(B1308,'^IXIC'!$A$2:$E$1260,5,0))</f>
        <v>na</v>
      </c>
      <c r="J1308" s="12" t="str">
        <f>IF(ISERROR(VLOOKUP(B1308,'Russell 2000'!$A$1:$E$1260,5,0)),"na",VLOOKUP(B1308,'Russell 2000'!$A$1:$E$1260,5,0))</f>
        <v>na</v>
      </c>
      <c r="K1308" s="12" t="str">
        <f>IF(ISERROR(VLOOKUP(B1308,'EURUSD=X'!$A$2:$E$1307,4,0)),"na",VLOOKUP(B1308,'EURUSD=X'!$A$2:$E$1307,4,0))</f>
        <v>na</v>
      </c>
      <c r="L1308" s="12" t="str">
        <f>IF(ISERROR(VLOOKUP(B1308,'ETH-USD'!$A$2:$E$1776,5,0)),"na",VLOOKUP(B1308,'ETH-USD'!$A$2:$E$1776,5,0))</f>
        <v>na</v>
      </c>
      <c r="M1308" s="13" t="str">
        <f>IF(ISERROR(VLOOKUP(B1308,'BTC-USD'!$A$2:$E$1828,5,0)),"na",(VLOOKUP(B1308,'BTC-USD'!$A$2:$E$1828,5,0)))</f>
        <v>na</v>
      </c>
      <c r="N1308" s="12" t="str">
        <f>IF(ISERROR(VLOOKUP(B1308,'SOL-USD'!$A$2:$E$893,5,0)),"na",VLOOKUP(B1308,'SOL-USD'!$A$2:$E$893,5,0))</f>
        <v>na</v>
      </c>
      <c r="O1308" s="12" t="str">
        <f>IF(ISERROR(VLOOKUP(B1308,'AVAX-USD'!$A$2:$E$799,5,0)),"na",VLOOKUP(B1308,'AVAX-USD'!$A$2:$E$799,5,0))</f>
        <v>na</v>
      </c>
      <c r="P1308" s="12" t="str">
        <f>IF(ISERROR(VLOOKUP(B1308,'ADA-USD'!$A$2:$E$1776,5,0)),"na",VLOOKUP(B1308,'ADA-USD'!$A$2:$E$1776,5,0))</f>
        <v>na</v>
      </c>
      <c r="Q1308" s="12" t="str">
        <f>IF(ISERROR(VLOOKUP(B1308,'DOT-USD'!$A$2:$E$761,5,0)),"na",VLOOKUP(B1308,'DOT-USD'!$A$2:$E$761,5,0))</f>
        <v>na</v>
      </c>
      <c r="R1308" s="14" t="str">
        <f>IF(ISERROR(VLOOKUP(B1308,'DOGE-USD'!$A$2:$G$1776,5,0)),"na",VLOOKUP(B1308,'DOGE-USD'!$A$2:$G$1776,5,0))</f>
        <v>na</v>
      </c>
      <c r="S1308" s="14" t="str">
        <f>IF(ISERROR(VLOOKUP(B1308,'SHIB-USD'!$A$2:$G$780,5,0)),"na",VLOOKUP(B1308,'SHIB-USD'!$A$2:$G$780,5,0))</f>
        <v>na</v>
      </c>
      <c r="T1308" s="12" t="str">
        <f>IF(ISERROR(VLOOKUP(B1308,'Uni-USD'!$A$2:$G$735,5,0)),"na",VLOOKUP(B1308,'Uni-USD'!$A$2:$G$735,5,0))</f>
        <v>na</v>
      </c>
      <c r="U1308" t="str">
        <f>IF(ISERROR(VLOOKUP(B1308,Crude!$A$2:$G$1264,5,0)),"na",VLOOKUP(B1308,Crude!$A$2:$G$1264,5,0))</f>
        <v>na</v>
      </c>
      <c r="V1308" t="str">
        <f>IF(ISERROR(VLOOKUP(B1308,Wheat!$A$2:$G$1264,5,0)),"na",VLOOKUP(B1308,Wheat!$A$2:$G$1264,5,0))</f>
        <v>na</v>
      </c>
    </row>
    <row r="1309" spans="1:22" x14ac:dyDescent="0.35">
      <c r="A1309">
        <f t="shared" si="20"/>
        <v>2017</v>
      </c>
      <c r="B1309" s="10">
        <v>42914</v>
      </c>
      <c r="C1309" s="11">
        <f>VLOOKUP(B1309,Yields!$A$2:$B$1680,2,0)</f>
        <v>0.89</v>
      </c>
      <c r="D1309" s="11" t="str">
        <f>IF(ISERROR(VLOOKUP(B1309,Silver!$A$2:$G$1265,5,0)),"na",VLOOKUP(B1309,Silver!$A$2:$G$1265,5,0))</f>
        <v>na</v>
      </c>
      <c r="E1309" s="11" t="str">
        <f>IF(ISERROR(VLOOKUP(B1309,Gold!$A$2:$G$1264,5,0)),"na",VLOOKUP(B1309,Gold!$A$2:$G$1264,5,0))</f>
        <v>na</v>
      </c>
      <c r="F1309" s="13" t="str">
        <f>IF(ISERROR(VLOOKUP(B1309,FXAIX!$A$2:$G$1259,5,0)),"na",VLOOKUP(B1309,FXAIX!$A$2:$G$1259,5,0))</f>
        <v>na</v>
      </c>
      <c r="G1309" s="13" t="str">
        <f>IF(ISERROR(VLOOKUP(B1309,SP500v2!$A$2:$G$1259,5,0)),"na",VLOOKUP(B1309,SP500v2!$A$2:$G$1259,5,0))</f>
        <v>na</v>
      </c>
      <c r="H1309" s="13" t="str">
        <f>IF(ISERROR(VLOOKUP(B1309,'ishare R3000 ETF'!$A$2:$G$1260,4,0)),"na",VLOOKUP(B1309,'ishare R3000 ETF'!$A$2:$G$1260,4,0))</f>
        <v>na</v>
      </c>
      <c r="I1309" s="13" t="str">
        <f>IF(ISERROR(VLOOKUP(B1309,'^IXIC'!$A$2:$E$1260,5,0)),"na",VLOOKUP(B1309,'^IXIC'!$A$2:$E$1260,5,0))</f>
        <v>na</v>
      </c>
      <c r="J1309" s="12" t="str">
        <f>IF(ISERROR(VLOOKUP(B1309,'Russell 2000'!$A$1:$E$1260,5,0)),"na",VLOOKUP(B1309,'Russell 2000'!$A$1:$E$1260,5,0))</f>
        <v>na</v>
      </c>
      <c r="K1309" s="12" t="str">
        <f>IF(ISERROR(VLOOKUP(B1309,'EURUSD=X'!$A$2:$E$1307,4,0)),"na",VLOOKUP(B1309,'EURUSD=X'!$A$2:$E$1307,4,0))</f>
        <v>na</v>
      </c>
      <c r="L1309" s="12" t="str">
        <f>IF(ISERROR(VLOOKUP(B1309,'ETH-USD'!$A$2:$E$1776,5,0)),"na",VLOOKUP(B1309,'ETH-USD'!$A$2:$E$1776,5,0))</f>
        <v>na</v>
      </c>
      <c r="M1309" s="13" t="str">
        <f>IF(ISERROR(VLOOKUP(B1309,'BTC-USD'!$A$2:$E$1828,5,0)),"na",(VLOOKUP(B1309,'BTC-USD'!$A$2:$E$1828,5,0)))</f>
        <v>na</v>
      </c>
      <c r="N1309" s="12" t="str">
        <f>IF(ISERROR(VLOOKUP(B1309,'SOL-USD'!$A$2:$E$893,5,0)),"na",VLOOKUP(B1309,'SOL-USD'!$A$2:$E$893,5,0))</f>
        <v>na</v>
      </c>
      <c r="O1309" s="12" t="str">
        <f>IF(ISERROR(VLOOKUP(B1309,'AVAX-USD'!$A$2:$E$799,5,0)),"na",VLOOKUP(B1309,'AVAX-USD'!$A$2:$E$799,5,0))</f>
        <v>na</v>
      </c>
      <c r="P1309" s="12" t="str">
        <f>IF(ISERROR(VLOOKUP(B1309,'ADA-USD'!$A$2:$E$1776,5,0)),"na",VLOOKUP(B1309,'ADA-USD'!$A$2:$E$1776,5,0))</f>
        <v>na</v>
      </c>
      <c r="Q1309" s="12" t="str">
        <f>IF(ISERROR(VLOOKUP(B1309,'DOT-USD'!$A$2:$E$761,5,0)),"na",VLOOKUP(B1309,'DOT-USD'!$A$2:$E$761,5,0))</f>
        <v>na</v>
      </c>
      <c r="R1309" s="14" t="str">
        <f>IF(ISERROR(VLOOKUP(B1309,'DOGE-USD'!$A$2:$G$1776,5,0)),"na",VLOOKUP(B1309,'DOGE-USD'!$A$2:$G$1776,5,0))</f>
        <v>na</v>
      </c>
      <c r="S1309" s="14" t="str">
        <f>IF(ISERROR(VLOOKUP(B1309,'SHIB-USD'!$A$2:$G$780,5,0)),"na",VLOOKUP(B1309,'SHIB-USD'!$A$2:$G$780,5,0))</f>
        <v>na</v>
      </c>
      <c r="T1309" s="12" t="str">
        <f>IF(ISERROR(VLOOKUP(B1309,'Uni-USD'!$A$2:$G$735,5,0)),"na",VLOOKUP(B1309,'Uni-USD'!$A$2:$G$735,5,0))</f>
        <v>na</v>
      </c>
      <c r="U1309" t="str">
        <f>IF(ISERROR(VLOOKUP(B1309,Crude!$A$2:$G$1264,5,0)),"na",VLOOKUP(B1309,Crude!$A$2:$G$1264,5,0))</f>
        <v>na</v>
      </c>
      <c r="V1309" t="str">
        <f>IF(ISERROR(VLOOKUP(B1309,Wheat!$A$2:$G$1264,5,0)),"na",VLOOKUP(B1309,Wheat!$A$2:$G$1264,5,0))</f>
        <v>na</v>
      </c>
    </row>
    <row r="1310" spans="1:22" x14ac:dyDescent="0.35">
      <c r="A1310">
        <f t="shared" si="20"/>
        <v>2017</v>
      </c>
      <c r="B1310" s="10">
        <v>42913</v>
      </c>
      <c r="C1310" s="11">
        <f>VLOOKUP(B1310,Yields!$A$2:$B$1680,2,0)</f>
        <v>0.89</v>
      </c>
      <c r="D1310" s="11" t="str">
        <f>IF(ISERROR(VLOOKUP(B1310,Silver!$A$2:$G$1265,5,0)),"na",VLOOKUP(B1310,Silver!$A$2:$G$1265,5,0))</f>
        <v>na</v>
      </c>
      <c r="E1310" s="11" t="str">
        <f>IF(ISERROR(VLOOKUP(B1310,Gold!$A$2:$G$1264,5,0)),"na",VLOOKUP(B1310,Gold!$A$2:$G$1264,5,0))</f>
        <v>na</v>
      </c>
      <c r="F1310" s="13" t="str">
        <f>IF(ISERROR(VLOOKUP(B1310,FXAIX!$A$2:$G$1259,5,0)),"na",VLOOKUP(B1310,FXAIX!$A$2:$G$1259,5,0))</f>
        <v>na</v>
      </c>
      <c r="G1310" s="13" t="str">
        <f>IF(ISERROR(VLOOKUP(B1310,SP500v2!$A$2:$G$1259,5,0)),"na",VLOOKUP(B1310,SP500v2!$A$2:$G$1259,5,0))</f>
        <v>na</v>
      </c>
      <c r="H1310" s="13" t="str">
        <f>IF(ISERROR(VLOOKUP(B1310,'ishare R3000 ETF'!$A$2:$G$1260,4,0)),"na",VLOOKUP(B1310,'ishare R3000 ETF'!$A$2:$G$1260,4,0))</f>
        <v>na</v>
      </c>
      <c r="I1310" s="13" t="str">
        <f>IF(ISERROR(VLOOKUP(B1310,'^IXIC'!$A$2:$E$1260,5,0)),"na",VLOOKUP(B1310,'^IXIC'!$A$2:$E$1260,5,0))</f>
        <v>na</v>
      </c>
      <c r="J1310" s="12" t="str">
        <f>IF(ISERROR(VLOOKUP(B1310,'Russell 2000'!$A$1:$E$1260,5,0)),"na",VLOOKUP(B1310,'Russell 2000'!$A$1:$E$1260,5,0))</f>
        <v>na</v>
      </c>
      <c r="K1310" s="12" t="str">
        <f>IF(ISERROR(VLOOKUP(B1310,'EURUSD=X'!$A$2:$E$1307,4,0)),"na",VLOOKUP(B1310,'EURUSD=X'!$A$2:$E$1307,4,0))</f>
        <v>na</v>
      </c>
      <c r="L1310" s="12" t="str">
        <f>IF(ISERROR(VLOOKUP(B1310,'ETH-USD'!$A$2:$E$1776,5,0)),"na",VLOOKUP(B1310,'ETH-USD'!$A$2:$E$1776,5,0))</f>
        <v>na</v>
      </c>
      <c r="M1310" s="13" t="str">
        <f>IF(ISERROR(VLOOKUP(B1310,'BTC-USD'!$A$2:$E$1828,5,0)),"na",(VLOOKUP(B1310,'BTC-USD'!$A$2:$E$1828,5,0)))</f>
        <v>na</v>
      </c>
      <c r="N1310" s="12" t="str">
        <f>IF(ISERROR(VLOOKUP(B1310,'SOL-USD'!$A$2:$E$893,5,0)),"na",VLOOKUP(B1310,'SOL-USD'!$A$2:$E$893,5,0))</f>
        <v>na</v>
      </c>
      <c r="O1310" s="12" t="str">
        <f>IF(ISERROR(VLOOKUP(B1310,'AVAX-USD'!$A$2:$E$799,5,0)),"na",VLOOKUP(B1310,'AVAX-USD'!$A$2:$E$799,5,0))</f>
        <v>na</v>
      </c>
      <c r="P1310" s="12" t="str">
        <f>IF(ISERROR(VLOOKUP(B1310,'ADA-USD'!$A$2:$E$1776,5,0)),"na",VLOOKUP(B1310,'ADA-USD'!$A$2:$E$1776,5,0))</f>
        <v>na</v>
      </c>
      <c r="Q1310" s="12" t="str">
        <f>IF(ISERROR(VLOOKUP(B1310,'DOT-USD'!$A$2:$E$761,5,0)),"na",VLOOKUP(B1310,'DOT-USD'!$A$2:$E$761,5,0))</f>
        <v>na</v>
      </c>
      <c r="R1310" s="14" t="str">
        <f>IF(ISERROR(VLOOKUP(B1310,'DOGE-USD'!$A$2:$G$1776,5,0)),"na",VLOOKUP(B1310,'DOGE-USD'!$A$2:$G$1776,5,0))</f>
        <v>na</v>
      </c>
      <c r="S1310" s="14" t="str">
        <f>IF(ISERROR(VLOOKUP(B1310,'SHIB-USD'!$A$2:$G$780,5,0)),"na",VLOOKUP(B1310,'SHIB-USD'!$A$2:$G$780,5,0))</f>
        <v>na</v>
      </c>
      <c r="T1310" s="12" t="str">
        <f>IF(ISERROR(VLOOKUP(B1310,'Uni-USD'!$A$2:$G$735,5,0)),"na",VLOOKUP(B1310,'Uni-USD'!$A$2:$G$735,5,0))</f>
        <v>na</v>
      </c>
      <c r="U1310" t="str">
        <f>IF(ISERROR(VLOOKUP(B1310,Crude!$A$2:$G$1264,5,0)),"na",VLOOKUP(B1310,Crude!$A$2:$G$1264,5,0))</f>
        <v>na</v>
      </c>
      <c r="V1310" t="str">
        <f>IF(ISERROR(VLOOKUP(B1310,Wheat!$A$2:$G$1264,5,0)),"na",VLOOKUP(B1310,Wheat!$A$2:$G$1264,5,0))</f>
        <v>na</v>
      </c>
    </row>
    <row r="1311" spans="1:22" x14ac:dyDescent="0.35">
      <c r="A1311">
        <f t="shared" si="20"/>
        <v>2017</v>
      </c>
      <c r="B1311" s="10">
        <v>42912</v>
      </c>
      <c r="C1311" s="11">
        <f>VLOOKUP(B1311,Yields!$A$2:$B$1680,2,0)</f>
        <v>0.81</v>
      </c>
      <c r="D1311" s="11" t="str">
        <f>IF(ISERROR(VLOOKUP(B1311,Silver!$A$2:$G$1265,5,0)),"na",VLOOKUP(B1311,Silver!$A$2:$G$1265,5,0))</f>
        <v>na</v>
      </c>
      <c r="E1311" s="11" t="str">
        <f>IF(ISERROR(VLOOKUP(B1311,Gold!$A$2:$G$1264,5,0)),"na",VLOOKUP(B1311,Gold!$A$2:$G$1264,5,0))</f>
        <v>na</v>
      </c>
      <c r="F1311" s="13" t="str">
        <f>IF(ISERROR(VLOOKUP(B1311,FXAIX!$A$2:$G$1259,5,0)),"na",VLOOKUP(B1311,FXAIX!$A$2:$G$1259,5,0))</f>
        <v>na</v>
      </c>
      <c r="G1311" s="13" t="str">
        <f>IF(ISERROR(VLOOKUP(B1311,SP500v2!$A$2:$G$1259,5,0)),"na",VLOOKUP(B1311,SP500v2!$A$2:$G$1259,5,0))</f>
        <v>na</v>
      </c>
      <c r="H1311" s="13" t="str">
        <f>IF(ISERROR(VLOOKUP(B1311,'ishare R3000 ETF'!$A$2:$G$1260,4,0)),"na",VLOOKUP(B1311,'ishare R3000 ETF'!$A$2:$G$1260,4,0))</f>
        <v>na</v>
      </c>
      <c r="I1311" s="13" t="str">
        <f>IF(ISERROR(VLOOKUP(B1311,'^IXIC'!$A$2:$E$1260,5,0)),"na",VLOOKUP(B1311,'^IXIC'!$A$2:$E$1260,5,0))</f>
        <v>na</v>
      </c>
      <c r="J1311" s="12" t="str">
        <f>IF(ISERROR(VLOOKUP(B1311,'Russell 2000'!$A$1:$E$1260,5,0)),"na",VLOOKUP(B1311,'Russell 2000'!$A$1:$E$1260,5,0))</f>
        <v>na</v>
      </c>
      <c r="K1311" s="12" t="str">
        <f>IF(ISERROR(VLOOKUP(B1311,'EURUSD=X'!$A$2:$E$1307,4,0)),"na",VLOOKUP(B1311,'EURUSD=X'!$A$2:$E$1307,4,0))</f>
        <v>na</v>
      </c>
      <c r="L1311" s="12" t="str">
        <f>IF(ISERROR(VLOOKUP(B1311,'ETH-USD'!$A$2:$E$1776,5,0)),"na",VLOOKUP(B1311,'ETH-USD'!$A$2:$E$1776,5,0))</f>
        <v>na</v>
      </c>
      <c r="M1311" s="13" t="str">
        <f>IF(ISERROR(VLOOKUP(B1311,'BTC-USD'!$A$2:$E$1828,5,0)),"na",(VLOOKUP(B1311,'BTC-USD'!$A$2:$E$1828,5,0)))</f>
        <v>na</v>
      </c>
      <c r="N1311" s="12" t="str">
        <f>IF(ISERROR(VLOOKUP(B1311,'SOL-USD'!$A$2:$E$893,5,0)),"na",VLOOKUP(B1311,'SOL-USD'!$A$2:$E$893,5,0))</f>
        <v>na</v>
      </c>
      <c r="O1311" s="12" t="str">
        <f>IF(ISERROR(VLOOKUP(B1311,'AVAX-USD'!$A$2:$E$799,5,0)),"na",VLOOKUP(B1311,'AVAX-USD'!$A$2:$E$799,5,0))</f>
        <v>na</v>
      </c>
      <c r="P1311" s="12" t="str">
        <f>IF(ISERROR(VLOOKUP(B1311,'ADA-USD'!$A$2:$E$1776,5,0)),"na",VLOOKUP(B1311,'ADA-USD'!$A$2:$E$1776,5,0))</f>
        <v>na</v>
      </c>
      <c r="Q1311" s="12" t="str">
        <f>IF(ISERROR(VLOOKUP(B1311,'DOT-USD'!$A$2:$E$761,5,0)),"na",VLOOKUP(B1311,'DOT-USD'!$A$2:$E$761,5,0))</f>
        <v>na</v>
      </c>
      <c r="R1311" s="14" t="str">
        <f>IF(ISERROR(VLOOKUP(B1311,'DOGE-USD'!$A$2:$G$1776,5,0)),"na",VLOOKUP(B1311,'DOGE-USD'!$A$2:$G$1776,5,0))</f>
        <v>na</v>
      </c>
      <c r="S1311" s="14" t="str">
        <f>IF(ISERROR(VLOOKUP(B1311,'SHIB-USD'!$A$2:$G$780,5,0)),"na",VLOOKUP(B1311,'SHIB-USD'!$A$2:$G$780,5,0))</f>
        <v>na</v>
      </c>
      <c r="T1311" s="12" t="str">
        <f>IF(ISERROR(VLOOKUP(B1311,'Uni-USD'!$A$2:$G$735,5,0)),"na",VLOOKUP(B1311,'Uni-USD'!$A$2:$G$735,5,0))</f>
        <v>na</v>
      </c>
      <c r="U1311" t="str">
        <f>IF(ISERROR(VLOOKUP(B1311,Crude!$A$2:$G$1264,5,0)),"na",VLOOKUP(B1311,Crude!$A$2:$G$1264,5,0))</f>
        <v>na</v>
      </c>
      <c r="V1311" t="str">
        <f>IF(ISERROR(VLOOKUP(B1311,Wheat!$A$2:$G$1264,5,0)),"na",VLOOKUP(B1311,Wheat!$A$2:$G$1264,5,0))</f>
        <v>na</v>
      </c>
    </row>
    <row r="1312" spans="1:22" x14ac:dyDescent="0.35">
      <c r="A1312">
        <f t="shared" si="20"/>
        <v>2017</v>
      </c>
      <c r="B1312" s="10">
        <v>42909</v>
      </c>
      <c r="C1312" s="11">
        <f>VLOOKUP(B1312,Yields!$A$2:$B$1680,2,0)</f>
        <v>0.76</v>
      </c>
      <c r="D1312" s="11" t="str">
        <f>IF(ISERROR(VLOOKUP(B1312,Silver!$A$2:$G$1265,5,0)),"na",VLOOKUP(B1312,Silver!$A$2:$G$1265,5,0))</f>
        <v>na</v>
      </c>
      <c r="E1312" s="11" t="str">
        <f>IF(ISERROR(VLOOKUP(B1312,Gold!$A$2:$G$1264,5,0)),"na",VLOOKUP(B1312,Gold!$A$2:$G$1264,5,0))</f>
        <v>na</v>
      </c>
      <c r="F1312" s="13" t="str">
        <f>IF(ISERROR(VLOOKUP(B1312,FXAIX!$A$2:$G$1259,5,0)),"na",VLOOKUP(B1312,FXAIX!$A$2:$G$1259,5,0))</f>
        <v>na</v>
      </c>
      <c r="G1312" s="13" t="str">
        <f>IF(ISERROR(VLOOKUP(B1312,SP500v2!$A$2:$G$1259,5,0)),"na",VLOOKUP(B1312,SP500v2!$A$2:$G$1259,5,0))</f>
        <v>na</v>
      </c>
      <c r="H1312" s="13" t="str">
        <f>IF(ISERROR(VLOOKUP(B1312,'ishare R3000 ETF'!$A$2:$G$1260,4,0)),"na",VLOOKUP(B1312,'ishare R3000 ETF'!$A$2:$G$1260,4,0))</f>
        <v>na</v>
      </c>
      <c r="I1312" s="13" t="str">
        <f>IF(ISERROR(VLOOKUP(B1312,'^IXIC'!$A$2:$E$1260,5,0)),"na",VLOOKUP(B1312,'^IXIC'!$A$2:$E$1260,5,0))</f>
        <v>na</v>
      </c>
      <c r="J1312" s="12" t="str">
        <f>IF(ISERROR(VLOOKUP(B1312,'Russell 2000'!$A$1:$E$1260,5,0)),"na",VLOOKUP(B1312,'Russell 2000'!$A$1:$E$1260,5,0))</f>
        <v>na</v>
      </c>
      <c r="K1312" s="12" t="str">
        <f>IF(ISERROR(VLOOKUP(B1312,'EURUSD=X'!$A$2:$E$1307,4,0)),"na",VLOOKUP(B1312,'EURUSD=X'!$A$2:$E$1307,4,0))</f>
        <v>na</v>
      </c>
      <c r="L1312" s="12" t="str">
        <f>IF(ISERROR(VLOOKUP(B1312,'ETH-USD'!$A$2:$E$1776,5,0)),"na",VLOOKUP(B1312,'ETH-USD'!$A$2:$E$1776,5,0))</f>
        <v>na</v>
      </c>
      <c r="M1312" s="13" t="str">
        <f>IF(ISERROR(VLOOKUP(B1312,'BTC-USD'!$A$2:$E$1828,5,0)),"na",(VLOOKUP(B1312,'BTC-USD'!$A$2:$E$1828,5,0)))</f>
        <v>na</v>
      </c>
      <c r="N1312" s="12" t="str">
        <f>IF(ISERROR(VLOOKUP(B1312,'SOL-USD'!$A$2:$E$893,5,0)),"na",VLOOKUP(B1312,'SOL-USD'!$A$2:$E$893,5,0))</f>
        <v>na</v>
      </c>
      <c r="O1312" s="12" t="str">
        <f>IF(ISERROR(VLOOKUP(B1312,'AVAX-USD'!$A$2:$E$799,5,0)),"na",VLOOKUP(B1312,'AVAX-USD'!$A$2:$E$799,5,0))</f>
        <v>na</v>
      </c>
      <c r="P1312" s="12" t="str">
        <f>IF(ISERROR(VLOOKUP(B1312,'ADA-USD'!$A$2:$E$1776,5,0)),"na",VLOOKUP(B1312,'ADA-USD'!$A$2:$E$1776,5,0))</f>
        <v>na</v>
      </c>
      <c r="Q1312" s="12" t="str">
        <f>IF(ISERROR(VLOOKUP(B1312,'DOT-USD'!$A$2:$E$761,5,0)),"na",VLOOKUP(B1312,'DOT-USD'!$A$2:$E$761,5,0))</f>
        <v>na</v>
      </c>
      <c r="R1312" s="14" t="str">
        <f>IF(ISERROR(VLOOKUP(B1312,'DOGE-USD'!$A$2:$G$1776,5,0)),"na",VLOOKUP(B1312,'DOGE-USD'!$A$2:$G$1776,5,0))</f>
        <v>na</v>
      </c>
      <c r="S1312" s="14" t="str">
        <f>IF(ISERROR(VLOOKUP(B1312,'SHIB-USD'!$A$2:$G$780,5,0)),"na",VLOOKUP(B1312,'SHIB-USD'!$A$2:$G$780,5,0))</f>
        <v>na</v>
      </c>
      <c r="T1312" s="12" t="str">
        <f>IF(ISERROR(VLOOKUP(B1312,'Uni-USD'!$A$2:$G$735,5,0)),"na",VLOOKUP(B1312,'Uni-USD'!$A$2:$G$735,5,0))</f>
        <v>na</v>
      </c>
      <c r="U1312" t="str">
        <f>IF(ISERROR(VLOOKUP(B1312,Crude!$A$2:$G$1264,5,0)),"na",VLOOKUP(B1312,Crude!$A$2:$G$1264,5,0))</f>
        <v>na</v>
      </c>
      <c r="V1312" t="str">
        <f>IF(ISERROR(VLOOKUP(B1312,Wheat!$A$2:$G$1264,5,0)),"na",VLOOKUP(B1312,Wheat!$A$2:$G$1264,5,0))</f>
        <v>na</v>
      </c>
    </row>
    <row r="1313" spans="1:22" x14ac:dyDescent="0.35">
      <c r="A1313">
        <f t="shared" si="20"/>
        <v>2017</v>
      </c>
      <c r="B1313" s="10">
        <v>42908</v>
      </c>
      <c r="C1313" s="11">
        <f>VLOOKUP(B1313,Yields!$A$2:$B$1680,2,0)</f>
        <v>0.8</v>
      </c>
      <c r="D1313" s="11" t="str">
        <f>IF(ISERROR(VLOOKUP(B1313,Silver!$A$2:$G$1265,5,0)),"na",VLOOKUP(B1313,Silver!$A$2:$G$1265,5,0))</f>
        <v>na</v>
      </c>
      <c r="E1313" s="11" t="str">
        <f>IF(ISERROR(VLOOKUP(B1313,Gold!$A$2:$G$1264,5,0)),"na",VLOOKUP(B1313,Gold!$A$2:$G$1264,5,0))</f>
        <v>na</v>
      </c>
      <c r="F1313" s="13" t="str">
        <f>IF(ISERROR(VLOOKUP(B1313,FXAIX!$A$2:$G$1259,5,0)),"na",VLOOKUP(B1313,FXAIX!$A$2:$G$1259,5,0))</f>
        <v>na</v>
      </c>
      <c r="G1313" s="13" t="str">
        <f>IF(ISERROR(VLOOKUP(B1313,SP500v2!$A$2:$G$1259,5,0)),"na",VLOOKUP(B1313,SP500v2!$A$2:$G$1259,5,0))</f>
        <v>na</v>
      </c>
      <c r="H1313" s="13" t="str">
        <f>IF(ISERROR(VLOOKUP(B1313,'ishare R3000 ETF'!$A$2:$G$1260,4,0)),"na",VLOOKUP(B1313,'ishare R3000 ETF'!$A$2:$G$1260,4,0))</f>
        <v>na</v>
      </c>
      <c r="I1313" s="13" t="str">
        <f>IF(ISERROR(VLOOKUP(B1313,'^IXIC'!$A$2:$E$1260,5,0)),"na",VLOOKUP(B1313,'^IXIC'!$A$2:$E$1260,5,0))</f>
        <v>na</v>
      </c>
      <c r="J1313" s="12" t="str">
        <f>IF(ISERROR(VLOOKUP(B1313,'Russell 2000'!$A$1:$E$1260,5,0)),"na",VLOOKUP(B1313,'Russell 2000'!$A$1:$E$1260,5,0))</f>
        <v>na</v>
      </c>
      <c r="K1313" s="12" t="str">
        <f>IF(ISERROR(VLOOKUP(B1313,'EURUSD=X'!$A$2:$E$1307,4,0)),"na",VLOOKUP(B1313,'EURUSD=X'!$A$2:$E$1307,4,0))</f>
        <v>na</v>
      </c>
      <c r="L1313" s="12" t="str">
        <f>IF(ISERROR(VLOOKUP(B1313,'ETH-USD'!$A$2:$E$1776,5,0)),"na",VLOOKUP(B1313,'ETH-USD'!$A$2:$E$1776,5,0))</f>
        <v>na</v>
      </c>
      <c r="M1313" s="13" t="str">
        <f>IF(ISERROR(VLOOKUP(B1313,'BTC-USD'!$A$2:$E$1828,5,0)),"na",(VLOOKUP(B1313,'BTC-USD'!$A$2:$E$1828,5,0)))</f>
        <v>na</v>
      </c>
      <c r="N1313" s="12" t="str">
        <f>IF(ISERROR(VLOOKUP(B1313,'SOL-USD'!$A$2:$E$893,5,0)),"na",VLOOKUP(B1313,'SOL-USD'!$A$2:$E$893,5,0))</f>
        <v>na</v>
      </c>
      <c r="O1313" s="12" t="str">
        <f>IF(ISERROR(VLOOKUP(B1313,'AVAX-USD'!$A$2:$E$799,5,0)),"na",VLOOKUP(B1313,'AVAX-USD'!$A$2:$E$799,5,0))</f>
        <v>na</v>
      </c>
      <c r="P1313" s="12" t="str">
        <f>IF(ISERROR(VLOOKUP(B1313,'ADA-USD'!$A$2:$E$1776,5,0)),"na",VLOOKUP(B1313,'ADA-USD'!$A$2:$E$1776,5,0))</f>
        <v>na</v>
      </c>
      <c r="Q1313" s="12" t="str">
        <f>IF(ISERROR(VLOOKUP(B1313,'DOT-USD'!$A$2:$E$761,5,0)),"na",VLOOKUP(B1313,'DOT-USD'!$A$2:$E$761,5,0))</f>
        <v>na</v>
      </c>
      <c r="R1313" s="14" t="str">
        <f>IF(ISERROR(VLOOKUP(B1313,'DOGE-USD'!$A$2:$G$1776,5,0)),"na",VLOOKUP(B1313,'DOGE-USD'!$A$2:$G$1776,5,0))</f>
        <v>na</v>
      </c>
      <c r="S1313" s="14" t="str">
        <f>IF(ISERROR(VLOOKUP(B1313,'SHIB-USD'!$A$2:$G$780,5,0)),"na",VLOOKUP(B1313,'SHIB-USD'!$A$2:$G$780,5,0))</f>
        <v>na</v>
      </c>
      <c r="T1313" s="12" t="str">
        <f>IF(ISERROR(VLOOKUP(B1313,'Uni-USD'!$A$2:$G$735,5,0)),"na",VLOOKUP(B1313,'Uni-USD'!$A$2:$G$735,5,0))</f>
        <v>na</v>
      </c>
      <c r="U1313" t="str">
        <f>IF(ISERROR(VLOOKUP(B1313,Crude!$A$2:$G$1264,5,0)),"na",VLOOKUP(B1313,Crude!$A$2:$G$1264,5,0))</f>
        <v>na</v>
      </c>
      <c r="V1313" t="str">
        <f>IF(ISERROR(VLOOKUP(B1313,Wheat!$A$2:$G$1264,5,0)),"na",VLOOKUP(B1313,Wheat!$A$2:$G$1264,5,0))</f>
        <v>na</v>
      </c>
    </row>
    <row r="1314" spans="1:22" x14ac:dyDescent="0.35">
      <c r="A1314">
        <f t="shared" si="20"/>
        <v>2017</v>
      </c>
      <c r="B1314" s="10">
        <v>42907</v>
      </c>
      <c r="C1314" s="11">
        <f>VLOOKUP(B1314,Yields!$A$2:$B$1680,2,0)</f>
        <v>0.85</v>
      </c>
      <c r="D1314" s="11" t="str">
        <f>IF(ISERROR(VLOOKUP(B1314,Silver!$A$2:$G$1265,5,0)),"na",VLOOKUP(B1314,Silver!$A$2:$G$1265,5,0))</f>
        <v>na</v>
      </c>
      <c r="E1314" s="11" t="str">
        <f>IF(ISERROR(VLOOKUP(B1314,Gold!$A$2:$G$1264,5,0)),"na",VLOOKUP(B1314,Gold!$A$2:$G$1264,5,0))</f>
        <v>na</v>
      </c>
      <c r="F1314" s="13" t="str">
        <f>IF(ISERROR(VLOOKUP(B1314,FXAIX!$A$2:$G$1259,5,0)),"na",VLOOKUP(B1314,FXAIX!$A$2:$G$1259,5,0))</f>
        <v>na</v>
      </c>
      <c r="G1314" s="13" t="str">
        <f>IF(ISERROR(VLOOKUP(B1314,SP500v2!$A$2:$G$1259,5,0)),"na",VLOOKUP(B1314,SP500v2!$A$2:$G$1259,5,0))</f>
        <v>na</v>
      </c>
      <c r="H1314" s="13" t="str">
        <f>IF(ISERROR(VLOOKUP(B1314,'ishare R3000 ETF'!$A$2:$G$1260,4,0)),"na",VLOOKUP(B1314,'ishare R3000 ETF'!$A$2:$G$1260,4,0))</f>
        <v>na</v>
      </c>
      <c r="I1314" s="13" t="str">
        <f>IF(ISERROR(VLOOKUP(B1314,'^IXIC'!$A$2:$E$1260,5,0)),"na",VLOOKUP(B1314,'^IXIC'!$A$2:$E$1260,5,0))</f>
        <v>na</v>
      </c>
      <c r="J1314" s="12" t="str">
        <f>IF(ISERROR(VLOOKUP(B1314,'Russell 2000'!$A$1:$E$1260,5,0)),"na",VLOOKUP(B1314,'Russell 2000'!$A$1:$E$1260,5,0))</f>
        <v>na</v>
      </c>
      <c r="K1314" s="12" t="str">
        <f>IF(ISERROR(VLOOKUP(B1314,'EURUSD=X'!$A$2:$E$1307,4,0)),"na",VLOOKUP(B1314,'EURUSD=X'!$A$2:$E$1307,4,0))</f>
        <v>na</v>
      </c>
      <c r="L1314" s="12" t="str">
        <f>IF(ISERROR(VLOOKUP(B1314,'ETH-USD'!$A$2:$E$1776,5,0)),"na",VLOOKUP(B1314,'ETH-USD'!$A$2:$E$1776,5,0))</f>
        <v>na</v>
      </c>
      <c r="M1314" s="13" t="str">
        <f>IF(ISERROR(VLOOKUP(B1314,'BTC-USD'!$A$2:$E$1828,5,0)),"na",(VLOOKUP(B1314,'BTC-USD'!$A$2:$E$1828,5,0)))</f>
        <v>na</v>
      </c>
      <c r="N1314" s="12" t="str">
        <f>IF(ISERROR(VLOOKUP(B1314,'SOL-USD'!$A$2:$E$893,5,0)),"na",VLOOKUP(B1314,'SOL-USD'!$A$2:$E$893,5,0))</f>
        <v>na</v>
      </c>
      <c r="O1314" s="12" t="str">
        <f>IF(ISERROR(VLOOKUP(B1314,'AVAX-USD'!$A$2:$E$799,5,0)),"na",VLOOKUP(B1314,'AVAX-USD'!$A$2:$E$799,5,0))</f>
        <v>na</v>
      </c>
      <c r="P1314" s="12" t="str">
        <f>IF(ISERROR(VLOOKUP(B1314,'ADA-USD'!$A$2:$E$1776,5,0)),"na",VLOOKUP(B1314,'ADA-USD'!$A$2:$E$1776,5,0))</f>
        <v>na</v>
      </c>
      <c r="Q1314" s="12" t="str">
        <f>IF(ISERROR(VLOOKUP(B1314,'DOT-USD'!$A$2:$E$761,5,0)),"na",VLOOKUP(B1314,'DOT-USD'!$A$2:$E$761,5,0))</f>
        <v>na</v>
      </c>
      <c r="R1314" s="14" t="str">
        <f>IF(ISERROR(VLOOKUP(B1314,'DOGE-USD'!$A$2:$G$1776,5,0)),"na",VLOOKUP(B1314,'DOGE-USD'!$A$2:$G$1776,5,0))</f>
        <v>na</v>
      </c>
      <c r="S1314" s="14" t="str">
        <f>IF(ISERROR(VLOOKUP(B1314,'SHIB-USD'!$A$2:$G$780,5,0)),"na",VLOOKUP(B1314,'SHIB-USD'!$A$2:$G$780,5,0))</f>
        <v>na</v>
      </c>
      <c r="T1314" s="12" t="str">
        <f>IF(ISERROR(VLOOKUP(B1314,'Uni-USD'!$A$2:$G$735,5,0)),"na",VLOOKUP(B1314,'Uni-USD'!$A$2:$G$735,5,0))</f>
        <v>na</v>
      </c>
      <c r="U1314" t="str">
        <f>IF(ISERROR(VLOOKUP(B1314,Crude!$A$2:$G$1264,5,0)),"na",VLOOKUP(B1314,Crude!$A$2:$G$1264,5,0))</f>
        <v>na</v>
      </c>
      <c r="V1314" t="str">
        <f>IF(ISERROR(VLOOKUP(B1314,Wheat!$A$2:$G$1264,5,0)),"na",VLOOKUP(B1314,Wheat!$A$2:$G$1264,5,0))</f>
        <v>na</v>
      </c>
    </row>
    <row r="1315" spans="1:22" x14ac:dyDescent="0.35">
      <c r="A1315">
        <f t="shared" si="20"/>
        <v>2017</v>
      </c>
      <c r="B1315" s="10">
        <v>42906</v>
      </c>
      <c r="C1315" s="11">
        <f>VLOOKUP(B1315,Yields!$A$2:$B$1680,2,0)</f>
        <v>0.88</v>
      </c>
      <c r="D1315" s="11" t="str">
        <f>IF(ISERROR(VLOOKUP(B1315,Silver!$A$2:$G$1265,5,0)),"na",VLOOKUP(B1315,Silver!$A$2:$G$1265,5,0))</f>
        <v>na</v>
      </c>
      <c r="E1315" s="11" t="str">
        <f>IF(ISERROR(VLOOKUP(B1315,Gold!$A$2:$G$1264,5,0)),"na",VLOOKUP(B1315,Gold!$A$2:$G$1264,5,0))</f>
        <v>na</v>
      </c>
      <c r="F1315" s="13" t="str">
        <f>IF(ISERROR(VLOOKUP(B1315,FXAIX!$A$2:$G$1259,5,0)),"na",VLOOKUP(B1315,FXAIX!$A$2:$G$1259,5,0))</f>
        <v>na</v>
      </c>
      <c r="G1315" s="13" t="str">
        <f>IF(ISERROR(VLOOKUP(B1315,SP500v2!$A$2:$G$1259,5,0)),"na",VLOOKUP(B1315,SP500v2!$A$2:$G$1259,5,0))</f>
        <v>na</v>
      </c>
      <c r="H1315" s="13" t="str">
        <f>IF(ISERROR(VLOOKUP(B1315,'ishare R3000 ETF'!$A$2:$G$1260,4,0)),"na",VLOOKUP(B1315,'ishare R3000 ETF'!$A$2:$G$1260,4,0))</f>
        <v>na</v>
      </c>
      <c r="I1315" s="13" t="str">
        <f>IF(ISERROR(VLOOKUP(B1315,'^IXIC'!$A$2:$E$1260,5,0)),"na",VLOOKUP(B1315,'^IXIC'!$A$2:$E$1260,5,0))</f>
        <v>na</v>
      </c>
      <c r="J1315" s="12" t="str">
        <f>IF(ISERROR(VLOOKUP(B1315,'Russell 2000'!$A$1:$E$1260,5,0)),"na",VLOOKUP(B1315,'Russell 2000'!$A$1:$E$1260,5,0))</f>
        <v>na</v>
      </c>
      <c r="K1315" s="12" t="str">
        <f>IF(ISERROR(VLOOKUP(B1315,'EURUSD=X'!$A$2:$E$1307,4,0)),"na",VLOOKUP(B1315,'EURUSD=X'!$A$2:$E$1307,4,0))</f>
        <v>na</v>
      </c>
      <c r="L1315" s="12" t="str">
        <f>IF(ISERROR(VLOOKUP(B1315,'ETH-USD'!$A$2:$E$1776,5,0)),"na",VLOOKUP(B1315,'ETH-USD'!$A$2:$E$1776,5,0))</f>
        <v>na</v>
      </c>
      <c r="M1315" s="13" t="str">
        <f>IF(ISERROR(VLOOKUP(B1315,'BTC-USD'!$A$2:$E$1828,5,0)),"na",(VLOOKUP(B1315,'BTC-USD'!$A$2:$E$1828,5,0)))</f>
        <v>na</v>
      </c>
      <c r="N1315" s="12" t="str">
        <f>IF(ISERROR(VLOOKUP(B1315,'SOL-USD'!$A$2:$E$893,5,0)),"na",VLOOKUP(B1315,'SOL-USD'!$A$2:$E$893,5,0))</f>
        <v>na</v>
      </c>
      <c r="O1315" s="12" t="str">
        <f>IF(ISERROR(VLOOKUP(B1315,'AVAX-USD'!$A$2:$E$799,5,0)),"na",VLOOKUP(B1315,'AVAX-USD'!$A$2:$E$799,5,0))</f>
        <v>na</v>
      </c>
      <c r="P1315" s="12" t="str">
        <f>IF(ISERROR(VLOOKUP(B1315,'ADA-USD'!$A$2:$E$1776,5,0)),"na",VLOOKUP(B1315,'ADA-USD'!$A$2:$E$1776,5,0))</f>
        <v>na</v>
      </c>
      <c r="Q1315" s="12" t="str">
        <f>IF(ISERROR(VLOOKUP(B1315,'DOT-USD'!$A$2:$E$761,5,0)),"na",VLOOKUP(B1315,'DOT-USD'!$A$2:$E$761,5,0))</f>
        <v>na</v>
      </c>
      <c r="R1315" s="14" t="str">
        <f>IF(ISERROR(VLOOKUP(B1315,'DOGE-USD'!$A$2:$G$1776,5,0)),"na",VLOOKUP(B1315,'DOGE-USD'!$A$2:$G$1776,5,0))</f>
        <v>na</v>
      </c>
      <c r="S1315" s="14" t="str">
        <f>IF(ISERROR(VLOOKUP(B1315,'SHIB-USD'!$A$2:$G$780,5,0)),"na",VLOOKUP(B1315,'SHIB-USD'!$A$2:$G$780,5,0))</f>
        <v>na</v>
      </c>
      <c r="T1315" s="12" t="str">
        <f>IF(ISERROR(VLOOKUP(B1315,'Uni-USD'!$A$2:$G$735,5,0)),"na",VLOOKUP(B1315,'Uni-USD'!$A$2:$G$735,5,0))</f>
        <v>na</v>
      </c>
      <c r="U1315" t="str">
        <f>IF(ISERROR(VLOOKUP(B1315,Crude!$A$2:$G$1264,5,0)),"na",VLOOKUP(B1315,Crude!$A$2:$G$1264,5,0))</f>
        <v>na</v>
      </c>
      <c r="V1315" t="str">
        <f>IF(ISERROR(VLOOKUP(B1315,Wheat!$A$2:$G$1264,5,0)),"na",VLOOKUP(B1315,Wheat!$A$2:$G$1264,5,0))</f>
        <v>na</v>
      </c>
    </row>
    <row r="1316" spans="1:22" x14ac:dyDescent="0.35">
      <c r="A1316">
        <f t="shared" si="20"/>
        <v>2017</v>
      </c>
      <c r="B1316" s="10">
        <v>42905</v>
      </c>
      <c r="C1316" s="11">
        <f>VLOOKUP(B1316,Yields!$A$2:$B$1680,2,0)</f>
        <v>0.85</v>
      </c>
      <c r="D1316" s="11" t="str">
        <f>IF(ISERROR(VLOOKUP(B1316,Silver!$A$2:$G$1265,5,0)),"na",VLOOKUP(B1316,Silver!$A$2:$G$1265,5,0))</f>
        <v>na</v>
      </c>
      <c r="E1316" s="11" t="str">
        <f>IF(ISERROR(VLOOKUP(B1316,Gold!$A$2:$G$1264,5,0)),"na",VLOOKUP(B1316,Gold!$A$2:$G$1264,5,0))</f>
        <v>na</v>
      </c>
      <c r="F1316" s="13" t="str">
        <f>IF(ISERROR(VLOOKUP(B1316,FXAIX!$A$2:$G$1259,5,0)),"na",VLOOKUP(B1316,FXAIX!$A$2:$G$1259,5,0))</f>
        <v>na</v>
      </c>
      <c r="G1316" s="13" t="str">
        <f>IF(ISERROR(VLOOKUP(B1316,SP500v2!$A$2:$G$1259,5,0)),"na",VLOOKUP(B1316,SP500v2!$A$2:$G$1259,5,0))</f>
        <v>na</v>
      </c>
      <c r="H1316" s="13" t="str">
        <f>IF(ISERROR(VLOOKUP(B1316,'ishare R3000 ETF'!$A$2:$G$1260,4,0)),"na",VLOOKUP(B1316,'ishare R3000 ETF'!$A$2:$G$1260,4,0))</f>
        <v>na</v>
      </c>
      <c r="I1316" s="13" t="str">
        <f>IF(ISERROR(VLOOKUP(B1316,'^IXIC'!$A$2:$E$1260,5,0)),"na",VLOOKUP(B1316,'^IXIC'!$A$2:$E$1260,5,0))</f>
        <v>na</v>
      </c>
      <c r="J1316" s="12" t="str">
        <f>IF(ISERROR(VLOOKUP(B1316,'Russell 2000'!$A$1:$E$1260,5,0)),"na",VLOOKUP(B1316,'Russell 2000'!$A$1:$E$1260,5,0))</f>
        <v>na</v>
      </c>
      <c r="K1316" s="12" t="str">
        <f>IF(ISERROR(VLOOKUP(B1316,'EURUSD=X'!$A$2:$E$1307,4,0)),"na",VLOOKUP(B1316,'EURUSD=X'!$A$2:$E$1307,4,0))</f>
        <v>na</v>
      </c>
      <c r="L1316" s="12" t="str">
        <f>IF(ISERROR(VLOOKUP(B1316,'ETH-USD'!$A$2:$E$1776,5,0)),"na",VLOOKUP(B1316,'ETH-USD'!$A$2:$E$1776,5,0))</f>
        <v>na</v>
      </c>
      <c r="M1316" s="13" t="str">
        <f>IF(ISERROR(VLOOKUP(B1316,'BTC-USD'!$A$2:$E$1828,5,0)),"na",(VLOOKUP(B1316,'BTC-USD'!$A$2:$E$1828,5,0)))</f>
        <v>na</v>
      </c>
      <c r="N1316" s="12" t="str">
        <f>IF(ISERROR(VLOOKUP(B1316,'SOL-USD'!$A$2:$E$893,5,0)),"na",VLOOKUP(B1316,'SOL-USD'!$A$2:$E$893,5,0))</f>
        <v>na</v>
      </c>
      <c r="O1316" s="12" t="str">
        <f>IF(ISERROR(VLOOKUP(B1316,'AVAX-USD'!$A$2:$E$799,5,0)),"na",VLOOKUP(B1316,'AVAX-USD'!$A$2:$E$799,5,0))</f>
        <v>na</v>
      </c>
      <c r="P1316" s="12" t="str">
        <f>IF(ISERROR(VLOOKUP(B1316,'ADA-USD'!$A$2:$E$1776,5,0)),"na",VLOOKUP(B1316,'ADA-USD'!$A$2:$E$1776,5,0))</f>
        <v>na</v>
      </c>
      <c r="Q1316" s="12" t="str">
        <f>IF(ISERROR(VLOOKUP(B1316,'DOT-USD'!$A$2:$E$761,5,0)),"na",VLOOKUP(B1316,'DOT-USD'!$A$2:$E$761,5,0))</f>
        <v>na</v>
      </c>
      <c r="R1316" s="14" t="str">
        <f>IF(ISERROR(VLOOKUP(B1316,'DOGE-USD'!$A$2:$G$1776,5,0)),"na",VLOOKUP(B1316,'DOGE-USD'!$A$2:$G$1776,5,0))</f>
        <v>na</v>
      </c>
      <c r="S1316" s="14" t="str">
        <f>IF(ISERROR(VLOOKUP(B1316,'SHIB-USD'!$A$2:$G$780,5,0)),"na",VLOOKUP(B1316,'SHIB-USD'!$A$2:$G$780,5,0))</f>
        <v>na</v>
      </c>
      <c r="T1316" s="12" t="str">
        <f>IF(ISERROR(VLOOKUP(B1316,'Uni-USD'!$A$2:$G$735,5,0)),"na",VLOOKUP(B1316,'Uni-USD'!$A$2:$G$735,5,0))</f>
        <v>na</v>
      </c>
      <c r="U1316" t="str">
        <f>IF(ISERROR(VLOOKUP(B1316,Crude!$A$2:$G$1264,5,0)),"na",VLOOKUP(B1316,Crude!$A$2:$G$1264,5,0))</f>
        <v>na</v>
      </c>
      <c r="V1316" t="str">
        <f>IF(ISERROR(VLOOKUP(B1316,Wheat!$A$2:$G$1264,5,0)),"na",VLOOKUP(B1316,Wheat!$A$2:$G$1264,5,0))</f>
        <v>na</v>
      </c>
    </row>
    <row r="1317" spans="1:22" x14ac:dyDescent="0.35">
      <c r="A1317">
        <f t="shared" si="20"/>
        <v>2017</v>
      </c>
      <c r="B1317" s="10">
        <v>42902</v>
      </c>
      <c r="C1317" s="11">
        <f>VLOOKUP(B1317,Yields!$A$2:$B$1680,2,0)</f>
        <v>0.85</v>
      </c>
      <c r="D1317" s="11" t="str">
        <f>IF(ISERROR(VLOOKUP(B1317,Silver!$A$2:$G$1265,5,0)),"na",VLOOKUP(B1317,Silver!$A$2:$G$1265,5,0))</f>
        <v>na</v>
      </c>
      <c r="E1317" s="11" t="str">
        <f>IF(ISERROR(VLOOKUP(B1317,Gold!$A$2:$G$1264,5,0)),"na",VLOOKUP(B1317,Gold!$A$2:$G$1264,5,0))</f>
        <v>na</v>
      </c>
      <c r="F1317" s="13" t="str">
        <f>IF(ISERROR(VLOOKUP(B1317,FXAIX!$A$2:$G$1259,5,0)),"na",VLOOKUP(B1317,FXAIX!$A$2:$G$1259,5,0))</f>
        <v>na</v>
      </c>
      <c r="G1317" s="13" t="str">
        <f>IF(ISERROR(VLOOKUP(B1317,SP500v2!$A$2:$G$1259,5,0)),"na",VLOOKUP(B1317,SP500v2!$A$2:$G$1259,5,0))</f>
        <v>na</v>
      </c>
      <c r="H1317" s="13" t="str">
        <f>IF(ISERROR(VLOOKUP(B1317,'ishare R3000 ETF'!$A$2:$G$1260,4,0)),"na",VLOOKUP(B1317,'ishare R3000 ETF'!$A$2:$G$1260,4,0))</f>
        <v>na</v>
      </c>
      <c r="I1317" s="13" t="str">
        <f>IF(ISERROR(VLOOKUP(B1317,'^IXIC'!$A$2:$E$1260,5,0)),"na",VLOOKUP(B1317,'^IXIC'!$A$2:$E$1260,5,0))</f>
        <v>na</v>
      </c>
      <c r="J1317" s="12" t="str">
        <f>IF(ISERROR(VLOOKUP(B1317,'Russell 2000'!$A$1:$E$1260,5,0)),"na",VLOOKUP(B1317,'Russell 2000'!$A$1:$E$1260,5,0))</f>
        <v>na</v>
      </c>
      <c r="K1317" s="12" t="str">
        <f>IF(ISERROR(VLOOKUP(B1317,'EURUSD=X'!$A$2:$E$1307,4,0)),"na",VLOOKUP(B1317,'EURUSD=X'!$A$2:$E$1307,4,0))</f>
        <v>na</v>
      </c>
      <c r="L1317" s="12" t="str">
        <f>IF(ISERROR(VLOOKUP(B1317,'ETH-USD'!$A$2:$E$1776,5,0)),"na",VLOOKUP(B1317,'ETH-USD'!$A$2:$E$1776,5,0))</f>
        <v>na</v>
      </c>
      <c r="M1317" s="13" t="str">
        <f>IF(ISERROR(VLOOKUP(B1317,'BTC-USD'!$A$2:$E$1828,5,0)),"na",(VLOOKUP(B1317,'BTC-USD'!$A$2:$E$1828,5,0)))</f>
        <v>na</v>
      </c>
      <c r="N1317" s="12" t="str">
        <f>IF(ISERROR(VLOOKUP(B1317,'SOL-USD'!$A$2:$E$893,5,0)),"na",VLOOKUP(B1317,'SOL-USD'!$A$2:$E$893,5,0))</f>
        <v>na</v>
      </c>
      <c r="O1317" s="12" t="str">
        <f>IF(ISERROR(VLOOKUP(B1317,'AVAX-USD'!$A$2:$E$799,5,0)),"na",VLOOKUP(B1317,'AVAX-USD'!$A$2:$E$799,5,0))</f>
        <v>na</v>
      </c>
      <c r="P1317" s="12" t="str">
        <f>IF(ISERROR(VLOOKUP(B1317,'ADA-USD'!$A$2:$E$1776,5,0)),"na",VLOOKUP(B1317,'ADA-USD'!$A$2:$E$1776,5,0))</f>
        <v>na</v>
      </c>
      <c r="Q1317" s="12" t="str">
        <f>IF(ISERROR(VLOOKUP(B1317,'DOT-USD'!$A$2:$E$761,5,0)),"na",VLOOKUP(B1317,'DOT-USD'!$A$2:$E$761,5,0))</f>
        <v>na</v>
      </c>
      <c r="R1317" s="14" t="str">
        <f>IF(ISERROR(VLOOKUP(B1317,'DOGE-USD'!$A$2:$G$1776,5,0)),"na",VLOOKUP(B1317,'DOGE-USD'!$A$2:$G$1776,5,0))</f>
        <v>na</v>
      </c>
      <c r="S1317" s="14" t="str">
        <f>IF(ISERROR(VLOOKUP(B1317,'SHIB-USD'!$A$2:$G$780,5,0)),"na",VLOOKUP(B1317,'SHIB-USD'!$A$2:$G$780,5,0))</f>
        <v>na</v>
      </c>
      <c r="T1317" s="12" t="str">
        <f>IF(ISERROR(VLOOKUP(B1317,'Uni-USD'!$A$2:$G$735,5,0)),"na",VLOOKUP(B1317,'Uni-USD'!$A$2:$G$735,5,0))</f>
        <v>na</v>
      </c>
      <c r="U1317" t="str">
        <f>IF(ISERROR(VLOOKUP(B1317,Crude!$A$2:$G$1264,5,0)),"na",VLOOKUP(B1317,Crude!$A$2:$G$1264,5,0))</f>
        <v>na</v>
      </c>
      <c r="V1317" t="str">
        <f>IF(ISERROR(VLOOKUP(B1317,Wheat!$A$2:$G$1264,5,0)),"na",VLOOKUP(B1317,Wheat!$A$2:$G$1264,5,0))</f>
        <v>na</v>
      </c>
    </row>
    <row r="1318" spans="1:22" x14ac:dyDescent="0.35">
      <c r="A1318">
        <f t="shared" si="20"/>
        <v>2017</v>
      </c>
      <c r="B1318" s="10">
        <v>42901</v>
      </c>
      <c r="C1318" s="11">
        <f>VLOOKUP(B1318,Yields!$A$2:$B$1680,2,0)</f>
        <v>0.86</v>
      </c>
      <c r="D1318" s="11" t="str">
        <f>IF(ISERROR(VLOOKUP(B1318,Silver!$A$2:$G$1265,5,0)),"na",VLOOKUP(B1318,Silver!$A$2:$G$1265,5,0))</f>
        <v>na</v>
      </c>
      <c r="E1318" s="11" t="str">
        <f>IF(ISERROR(VLOOKUP(B1318,Gold!$A$2:$G$1264,5,0)),"na",VLOOKUP(B1318,Gold!$A$2:$G$1264,5,0))</f>
        <v>na</v>
      </c>
      <c r="F1318" s="13" t="str">
        <f>IF(ISERROR(VLOOKUP(B1318,FXAIX!$A$2:$G$1259,5,0)),"na",VLOOKUP(B1318,FXAIX!$A$2:$G$1259,5,0))</f>
        <v>na</v>
      </c>
      <c r="G1318" s="13" t="str">
        <f>IF(ISERROR(VLOOKUP(B1318,SP500v2!$A$2:$G$1259,5,0)),"na",VLOOKUP(B1318,SP500v2!$A$2:$G$1259,5,0))</f>
        <v>na</v>
      </c>
      <c r="H1318" s="13" t="str">
        <f>IF(ISERROR(VLOOKUP(B1318,'ishare R3000 ETF'!$A$2:$G$1260,4,0)),"na",VLOOKUP(B1318,'ishare R3000 ETF'!$A$2:$G$1260,4,0))</f>
        <v>na</v>
      </c>
      <c r="I1318" s="13" t="str">
        <f>IF(ISERROR(VLOOKUP(B1318,'^IXIC'!$A$2:$E$1260,5,0)),"na",VLOOKUP(B1318,'^IXIC'!$A$2:$E$1260,5,0))</f>
        <v>na</v>
      </c>
      <c r="J1318" s="12" t="str">
        <f>IF(ISERROR(VLOOKUP(B1318,'Russell 2000'!$A$1:$E$1260,5,0)),"na",VLOOKUP(B1318,'Russell 2000'!$A$1:$E$1260,5,0))</f>
        <v>na</v>
      </c>
      <c r="K1318" s="12" t="str">
        <f>IF(ISERROR(VLOOKUP(B1318,'EURUSD=X'!$A$2:$E$1307,4,0)),"na",VLOOKUP(B1318,'EURUSD=X'!$A$2:$E$1307,4,0))</f>
        <v>na</v>
      </c>
      <c r="L1318" s="12" t="str">
        <f>IF(ISERROR(VLOOKUP(B1318,'ETH-USD'!$A$2:$E$1776,5,0)),"na",VLOOKUP(B1318,'ETH-USD'!$A$2:$E$1776,5,0))</f>
        <v>na</v>
      </c>
      <c r="M1318" s="13" t="str">
        <f>IF(ISERROR(VLOOKUP(B1318,'BTC-USD'!$A$2:$E$1828,5,0)),"na",(VLOOKUP(B1318,'BTC-USD'!$A$2:$E$1828,5,0)))</f>
        <v>na</v>
      </c>
      <c r="N1318" s="12" t="str">
        <f>IF(ISERROR(VLOOKUP(B1318,'SOL-USD'!$A$2:$E$893,5,0)),"na",VLOOKUP(B1318,'SOL-USD'!$A$2:$E$893,5,0))</f>
        <v>na</v>
      </c>
      <c r="O1318" s="12" t="str">
        <f>IF(ISERROR(VLOOKUP(B1318,'AVAX-USD'!$A$2:$E$799,5,0)),"na",VLOOKUP(B1318,'AVAX-USD'!$A$2:$E$799,5,0))</f>
        <v>na</v>
      </c>
      <c r="P1318" s="12" t="str">
        <f>IF(ISERROR(VLOOKUP(B1318,'ADA-USD'!$A$2:$E$1776,5,0)),"na",VLOOKUP(B1318,'ADA-USD'!$A$2:$E$1776,5,0))</f>
        <v>na</v>
      </c>
      <c r="Q1318" s="12" t="str">
        <f>IF(ISERROR(VLOOKUP(B1318,'DOT-USD'!$A$2:$E$761,5,0)),"na",VLOOKUP(B1318,'DOT-USD'!$A$2:$E$761,5,0))</f>
        <v>na</v>
      </c>
      <c r="R1318" s="14" t="str">
        <f>IF(ISERROR(VLOOKUP(B1318,'DOGE-USD'!$A$2:$G$1776,5,0)),"na",VLOOKUP(B1318,'DOGE-USD'!$A$2:$G$1776,5,0))</f>
        <v>na</v>
      </c>
      <c r="S1318" s="14" t="str">
        <f>IF(ISERROR(VLOOKUP(B1318,'SHIB-USD'!$A$2:$G$780,5,0)),"na",VLOOKUP(B1318,'SHIB-USD'!$A$2:$G$780,5,0))</f>
        <v>na</v>
      </c>
      <c r="T1318" s="12" t="str">
        <f>IF(ISERROR(VLOOKUP(B1318,'Uni-USD'!$A$2:$G$735,5,0)),"na",VLOOKUP(B1318,'Uni-USD'!$A$2:$G$735,5,0))</f>
        <v>na</v>
      </c>
      <c r="U1318" t="str">
        <f>IF(ISERROR(VLOOKUP(B1318,Crude!$A$2:$G$1264,5,0)),"na",VLOOKUP(B1318,Crude!$A$2:$G$1264,5,0))</f>
        <v>na</v>
      </c>
      <c r="V1318" t="str">
        <f>IF(ISERROR(VLOOKUP(B1318,Wheat!$A$2:$G$1264,5,0)),"na",VLOOKUP(B1318,Wheat!$A$2:$G$1264,5,0))</f>
        <v>na</v>
      </c>
    </row>
    <row r="1319" spans="1:22" x14ac:dyDescent="0.35">
      <c r="A1319">
        <f t="shared" si="20"/>
        <v>2017</v>
      </c>
      <c r="B1319" s="10">
        <v>42900</v>
      </c>
      <c r="C1319" s="11">
        <f>VLOOKUP(B1319,Yields!$A$2:$B$1680,2,0)</f>
        <v>0.9</v>
      </c>
      <c r="D1319" s="11" t="str">
        <f>IF(ISERROR(VLOOKUP(B1319,Silver!$A$2:$G$1265,5,0)),"na",VLOOKUP(B1319,Silver!$A$2:$G$1265,5,0))</f>
        <v>na</v>
      </c>
      <c r="E1319" s="11" t="str">
        <f>IF(ISERROR(VLOOKUP(B1319,Gold!$A$2:$G$1264,5,0)),"na",VLOOKUP(B1319,Gold!$A$2:$G$1264,5,0))</f>
        <v>na</v>
      </c>
      <c r="F1319" s="13" t="str">
        <f>IF(ISERROR(VLOOKUP(B1319,FXAIX!$A$2:$G$1259,5,0)),"na",VLOOKUP(B1319,FXAIX!$A$2:$G$1259,5,0))</f>
        <v>na</v>
      </c>
      <c r="G1319" s="13" t="str">
        <f>IF(ISERROR(VLOOKUP(B1319,SP500v2!$A$2:$G$1259,5,0)),"na",VLOOKUP(B1319,SP500v2!$A$2:$G$1259,5,0))</f>
        <v>na</v>
      </c>
      <c r="H1319" s="13" t="str">
        <f>IF(ISERROR(VLOOKUP(B1319,'ishare R3000 ETF'!$A$2:$G$1260,4,0)),"na",VLOOKUP(B1319,'ishare R3000 ETF'!$A$2:$G$1260,4,0))</f>
        <v>na</v>
      </c>
      <c r="I1319" s="13" t="str">
        <f>IF(ISERROR(VLOOKUP(B1319,'^IXIC'!$A$2:$E$1260,5,0)),"na",VLOOKUP(B1319,'^IXIC'!$A$2:$E$1260,5,0))</f>
        <v>na</v>
      </c>
      <c r="J1319" s="12" t="str">
        <f>IF(ISERROR(VLOOKUP(B1319,'Russell 2000'!$A$1:$E$1260,5,0)),"na",VLOOKUP(B1319,'Russell 2000'!$A$1:$E$1260,5,0))</f>
        <v>na</v>
      </c>
      <c r="K1319" s="12" t="str">
        <f>IF(ISERROR(VLOOKUP(B1319,'EURUSD=X'!$A$2:$E$1307,4,0)),"na",VLOOKUP(B1319,'EURUSD=X'!$A$2:$E$1307,4,0))</f>
        <v>na</v>
      </c>
      <c r="L1319" s="12" t="str">
        <f>IF(ISERROR(VLOOKUP(B1319,'ETH-USD'!$A$2:$E$1776,5,0)),"na",VLOOKUP(B1319,'ETH-USD'!$A$2:$E$1776,5,0))</f>
        <v>na</v>
      </c>
      <c r="M1319" s="13" t="str">
        <f>IF(ISERROR(VLOOKUP(B1319,'BTC-USD'!$A$2:$E$1828,5,0)),"na",(VLOOKUP(B1319,'BTC-USD'!$A$2:$E$1828,5,0)))</f>
        <v>na</v>
      </c>
      <c r="N1319" s="12" t="str">
        <f>IF(ISERROR(VLOOKUP(B1319,'SOL-USD'!$A$2:$E$893,5,0)),"na",VLOOKUP(B1319,'SOL-USD'!$A$2:$E$893,5,0))</f>
        <v>na</v>
      </c>
      <c r="O1319" s="12" t="str">
        <f>IF(ISERROR(VLOOKUP(B1319,'AVAX-USD'!$A$2:$E$799,5,0)),"na",VLOOKUP(B1319,'AVAX-USD'!$A$2:$E$799,5,0))</f>
        <v>na</v>
      </c>
      <c r="P1319" s="12" t="str">
        <f>IF(ISERROR(VLOOKUP(B1319,'ADA-USD'!$A$2:$E$1776,5,0)),"na",VLOOKUP(B1319,'ADA-USD'!$A$2:$E$1776,5,0))</f>
        <v>na</v>
      </c>
      <c r="Q1319" s="12" t="str">
        <f>IF(ISERROR(VLOOKUP(B1319,'DOT-USD'!$A$2:$E$761,5,0)),"na",VLOOKUP(B1319,'DOT-USD'!$A$2:$E$761,5,0))</f>
        <v>na</v>
      </c>
      <c r="R1319" s="14" t="str">
        <f>IF(ISERROR(VLOOKUP(B1319,'DOGE-USD'!$A$2:$G$1776,5,0)),"na",VLOOKUP(B1319,'DOGE-USD'!$A$2:$G$1776,5,0))</f>
        <v>na</v>
      </c>
      <c r="S1319" s="14" t="str">
        <f>IF(ISERROR(VLOOKUP(B1319,'SHIB-USD'!$A$2:$G$780,5,0)),"na",VLOOKUP(B1319,'SHIB-USD'!$A$2:$G$780,5,0))</f>
        <v>na</v>
      </c>
      <c r="T1319" s="12" t="str">
        <f>IF(ISERROR(VLOOKUP(B1319,'Uni-USD'!$A$2:$G$735,5,0)),"na",VLOOKUP(B1319,'Uni-USD'!$A$2:$G$735,5,0))</f>
        <v>na</v>
      </c>
      <c r="U1319" t="str">
        <f>IF(ISERROR(VLOOKUP(B1319,Crude!$A$2:$G$1264,5,0)),"na",VLOOKUP(B1319,Crude!$A$2:$G$1264,5,0))</f>
        <v>na</v>
      </c>
      <c r="V1319" t="str">
        <f>IF(ISERROR(VLOOKUP(B1319,Wheat!$A$2:$G$1264,5,0)),"na",VLOOKUP(B1319,Wheat!$A$2:$G$1264,5,0))</f>
        <v>na</v>
      </c>
    </row>
    <row r="1320" spans="1:22" x14ac:dyDescent="0.35">
      <c r="A1320">
        <f t="shared" si="20"/>
        <v>2017</v>
      </c>
      <c r="B1320" s="10">
        <v>42899</v>
      </c>
      <c r="C1320" s="11">
        <f>VLOOKUP(B1320,Yields!$A$2:$B$1680,2,0)</f>
        <v>0.89</v>
      </c>
      <c r="D1320" s="11" t="str">
        <f>IF(ISERROR(VLOOKUP(B1320,Silver!$A$2:$G$1265,5,0)),"na",VLOOKUP(B1320,Silver!$A$2:$G$1265,5,0))</f>
        <v>na</v>
      </c>
      <c r="E1320" s="11" t="str">
        <f>IF(ISERROR(VLOOKUP(B1320,Gold!$A$2:$G$1264,5,0)),"na",VLOOKUP(B1320,Gold!$A$2:$G$1264,5,0))</f>
        <v>na</v>
      </c>
      <c r="F1320" s="13" t="str">
        <f>IF(ISERROR(VLOOKUP(B1320,FXAIX!$A$2:$G$1259,5,0)),"na",VLOOKUP(B1320,FXAIX!$A$2:$G$1259,5,0))</f>
        <v>na</v>
      </c>
      <c r="G1320" s="13" t="str">
        <f>IF(ISERROR(VLOOKUP(B1320,SP500v2!$A$2:$G$1259,5,0)),"na",VLOOKUP(B1320,SP500v2!$A$2:$G$1259,5,0))</f>
        <v>na</v>
      </c>
      <c r="H1320" s="13" t="str">
        <f>IF(ISERROR(VLOOKUP(B1320,'ishare R3000 ETF'!$A$2:$G$1260,4,0)),"na",VLOOKUP(B1320,'ishare R3000 ETF'!$A$2:$G$1260,4,0))</f>
        <v>na</v>
      </c>
      <c r="I1320" s="13" t="str">
        <f>IF(ISERROR(VLOOKUP(B1320,'^IXIC'!$A$2:$E$1260,5,0)),"na",VLOOKUP(B1320,'^IXIC'!$A$2:$E$1260,5,0))</f>
        <v>na</v>
      </c>
      <c r="J1320" s="12" t="str">
        <f>IF(ISERROR(VLOOKUP(B1320,'Russell 2000'!$A$1:$E$1260,5,0)),"na",VLOOKUP(B1320,'Russell 2000'!$A$1:$E$1260,5,0))</f>
        <v>na</v>
      </c>
      <c r="K1320" s="12" t="str">
        <f>IF(ISERROR(VLOOKUP(B1320,'EURUSD=X'!$A$2:$E$1307,4,0)),"na",VLOOKUP(B1320,'EURUSD=X'!$A$2:$E$1307,4,0))</f>
        <v>na</v>
      </c>
      <c r="L1320" s="12" t="str">
        <f>IF(ISERROR(VLOOKUP(B1320,'ETH-USD'!$A$2:$E$1776,5,0)),"na",VLOOKUP(B1320,'ETH-USD'!$A$2:$E$1776,5,0))</f>
        <v>na</v>
      </c>
      <c r="M1320" s="13" t="str">
        <f>IF(ISERROR(VLOOKUP(B1320,'BTC-USD'!$A$2:$E$1828,5,0)),"na",(VLOOKUP(B1320,'BTC-USD'!$A$2:$E$1828,5,0)))</f>
        <v>na</v>
      </c>
      <c r="N1320" s="12" t="str">
        <f>IF(ISERROR(VLOOKUP(B1320,'SOL-USD'!$A$2:$E$893,5,0)),"na",VLOOKUP(B1320,'SOL-USD'!$A$2:$E$893,5,0))</f>
        <v>na</v>
      </c>
      <c r="O1320" s="12" t="str">
        <f>IF(ISERROR(VLOOKUP(B1320,'AVAX-USD'!$A$2:$E$799,5,0)),"na",VLOOKUP(B1320,'AVAX-USD'!$A$2:$E$799,5,0))</f>
        <v>na</v>
      </c>
      <c r="P1320" s="12" t="str">
        <f>IF(ISERROR(VLOOKUP(B1320,'ADA-USD'!$A$2:$E$1776,5,0)),"na",VLOOKUP(B1320,'ADA-USD'!$A$2:$E$1776,5,0))</f>
        <v>na</v>
      </c>
      <c r="Q1320" s="12" t="str">
        <f>IF(ISERROR(VLOOKUP(B1320,'DOT-USD'!$A$2:$E$761,5,0)),"na",VLOOKUP(B1320,'DOT-USD'!$A$2:$E$761,5,0))</f>
        <v>na</v>
      </c>
      <c r="R1320" s="14" t="str">
        <f>IF(ISERROR(VLOOKUP(B1320,'DOGE-USD'!$A$2:$G$1776,5,0)),"na",VLOOKUP(B1320,'DOGE-USD'!$A$2:$G$1776,5,0))</f>
        <v>na</v>
      </c>
      <c r="S1320" s="14" t="str">
        <f>IF(ISERROR(VLOOKUP(B1320,'SHIB-USD'!$A$2:$G$780,5,0)),"na",VLOOKUP(B1320,'SHIB-USD'!$A$2:$G$780,5,0))</f>
        <v>na</v>
      </c>
      <c r="T1320" s="12" t="str">
        <f>IF(ISERROR(VLOOKUP(B1320,'Uni-USD'!$A$2:$G$735,5,0)),"na",VLOOKUP(B1320,'Uni-USD'!$A$2:$G$735,5,0))</f>
        <v>na</v>
      </c>
      <c r="U1320" t="str">
        <f>IF(ISERROR(VLOOKUP(B1320,Crude!$A$2:$G$1264,5,0)),"na",VLOOKUP(B1320,Crude!$A$2:$G$1264,5,0))</f>
        <v>na</v>
      </c>
      <c r="V1320" t="str">
        <f>IF(ISERROR(VLOOKUP(B1320,Wheat!$A$2:$G$1264,5,0)),"na",VLOOKUP(B1320,Wheat!$A$2:$G$1264,5,0))</f>
        <v>na</v>
      </c>
    </row>
    <row r="1321" spans="1:22" x14ac:dyDescent="0.35">
      <c r="A1321">
        <f t="shared" si="20"/>
        <v>2017</v>
      </c>
      <c r="B1321" s="10">
        <v>42898</v>
      </c>
      <c r="C1321" s="11">
        <f>VLOOKUP(B1321,Yields!$A$2:$B$1680,2,0)</f>
        <v>0.82</v>
      </c>
      <c r="D1321" s="11" t="str">
        <f>IF(ISERROR(VLOOKUP(B1321,Silver!$A$2:$G$1265,5,0)),"na",VLOOKUP(B1321,Silver!$A$2:$G$1265,5,0))</f>
        <v>na</v>
      </c>
      <c r="E1321" s="11" t="str">
        <f>IF(ISERROR(VLOOKUP(B1321,Gold!$A$2:$G$1264,5,0)),"na",VLOOKUP(B1321,Gold!$A$2:$G$1264,5,0))</f>
        <v>na</v>
      </c>
      <c r="F1321" s="13" t="str">
        <f>IF(ISERROR(VLOOKUP(B1321,FXAIX!$A$2:$G$1259,5,0)),"na",VLOOKUP(B1321,FXAIX!$A$2:$G$1259,5,0))</f>
        <v>na</v>
      </c>
      <c r="G1321" s="13" t="str">
        <f>IF(ISERROR(VLOOKUP(B1321,SP500v2!$A$2:$G$1259,5,0)),"na",VLOOKUP(B1321,SP500v2!$A$2:$G$1259,5,0))</f>
        <v>na</v>
      </c>
      <c r="H1321" s="13" t="str">
        <f>IF(ISERROR(VLOOKUP(B1321,'ishare R3000 ETF'!$A$2:$G$1260,4,0)),"na",VLOOKUP(B1321,'ishare R3000 ETF'!$A$2:$G$1260,4,0))</f>
        <v>na</v>
      </c>
      <c r="I1321" s="13" t="str">
        <f>IF(ISERROR(VLOOKUP(B1321,'^IXIC'!$A$2:$E$1260,5,0)),"na",VLOOKUP(B1321,'^IXIC'!$A$2:$E$1260,5,0))</f>
        <v>na</v>
      </c>
      <c r="J1321" s="12" t="str">
        <f>IF(ISERROR(VLOOKUP(B1321,'Russell 2000'!$A$1:$E$1260,5,0)),"na",VLOOKUP(B1321,'Russell 2000'!$A$1:$E$1260,5,0))</f>
        <v>na</v>
      </c>
      <c r="K1321" s="12" t="str">
        <f>IF(ISERROR(VLOOKUP(B1321,'EURUSD=X'!$A$2:$E$1307,4,0)),"na",VLOOKUP(B1321,'EURUSD=X'!$A$2:$E$1307,4,0))</f>
        <v>na</v>
      </c>
      <c r="L1321" s="12" t="str">
        <f>IF(ISERROR(VLOOKUP(B1321,'ETH-USD'!$A$2:$E$1776,5,0)),"na",VLOOKUP(B1321,'ETH-USD'!$A$2:$E$1776,5,0))</f>
        <v>na</v>
      </c>
      <c r="M1321" s="13" t="str">
        <f>IF(ISERROR(VLOOKUP(B1321,'BTC-USD'!$A$2:$E$1828,5,0)),"na",(VLOOKUP(B1321,'BTC-USD'!$A$2:$E$1828,5,0)))</f>
        <v>na</v>
      </c>
      <c r="N1321" s="12" t="str">
        <f>IF(ISERROR(VLOOKUP(B1321,'SOL-USD'!$A$2:$E$893,5,0)),"na",VLOOKUP(B1321,'SOL-USD'!$A$2:$E$893,5,0))</f>
        <v>na</v>
      </c>
      <c r="O1321" s="12" t="str">
        <f>IF(ISERROR(VLOOKUP(B1321,'AVAX-USD'!$A$2:$E$799,5,0)),"na",VLOOKUP(B1321,'AVAX-USD'!$A$2:$E$799,5,0))</f>
        <v>na</v>
      </c>
      <c r="P1321" s="12" t="str">
        <f>IF(ISERROR(VLOOKUP(B1321,'ADA-USD'!$A$2:$E$1776,5,0)),"na",VLOOKUP(B1321,'ADA-USD'!$A$2:$E$1776,5,0))</f>
        <v>na</v>
      </c>
      <c r="Q1321" s="12" t="str">
        <f>IF(ISERROR(VLOOKUP(B1321,'DOT-USD'!$A$2:$E$761,5,0)),"na",VLOOKUP(B1321,'DOT-USD'!$A$2:$E$761,5,0))</f>
        <v>na</v>
      </c>
      <c r="R1321" s="14" t="str">
        <f>IF(ISERROR(VLOOKUP(B1321,'DOGE-USD'!$A$2:$G$1776,5,0)),"na",VLOOKUP(B1321,'DOGE-USD'!$A$2:$G$1776,5,0))</f>
        <v>na</v>
      </c>
      <c r="S1321" s="14" t="str">
        <f>IF(ISERROR(VLOOKUP(B1321,'SHIB-USD'!$A$2:$G$780,5,0)),"na",VLOOKUP(B1321,'SHIB-USD'!$A$2:$G$780,5,0))</f>
        <v>na</v>
      </c>
      <c r="T1321" s="12" t="str">
        <f>IF(ISERROR(VLOOKUP(B1321,'Uni-USD'!$A$2:$G$735,5,0)),"na",VLOOKUP(B1321,'Uni-USD'!$A$2:$G$735,5,0))</f>
        <v>na</v>
      </c>
      <c r="U1321" t="str">
        <f>IF(ISERROR(VLOOKUP(B1321,Crude!$A$2:$G$1264,5,0)),"na",VLOOKUP(B1321,Crude!$A$2:$G$1264,5,0))</f>
        <v>na</v>
      </c>
      <c r="V1321" t="str">
        <f>IF(ISERROR(VLOOKUP(B1321,Wheat!$A$2:$G$1264,5,0)),"na",VLOOKUP(B1321,Wheat!$A$2:$G$1264,5,0))</f>
        <v>na</v>
      </c>
    </row>
    <row r="1322" spans="1:22" x14ac:dyDescent="0.35">
      <c r="A1322">
        <f t="shared" si="20"/>
        <v>2017</v>
      </c>
      <c r="B1322" s="10">
        <v>42895</v>
      </c>
      <c r="C1322" s="11">
        <f>VLOOKUP(B1322,Yields!$A$2:$B$1680,2,0)</f>
        <v>0.8</v>
      </c>
      <c r="D1322" s="11" t="str">
        <f>IF(ISERROR(VLOOKUP(B1322,Silver!$A$2:$G$1265,5,0)),"na",VLOOKUP(B1322,Silver!$A$2:$G$1265,5,0))</f>
        <v>na</v>
      </c>
      <c r="E1322" s="11" t="str">
        <f>IF(ISERROR(VLOOKUP(B1322,Gold!$A$2:$G$1264,5,0)),"na",VLOOKUP(B1322,Gold!$A$2:$G$1264,5,0))</f>
        <v>na</v>
      </c>
      <c r="F1322" s="13" t="str">
        <f>IF(ISERROR(VLOOKUP(B1322,FXAIX!$A$2:$G$1259,5,0)),"na",VLOOKUP(B1322,FXAIX!$A$2:$G$1259,5,0))</f>
        <v>na</v>
      </c>
      <c r="G1322" s="13" t="str">
        <f>IF(ISERROR(VLOOKUP(B1322,SP500v2!$A$2:$G$1259,5,0)),"na",VLOOKUP(B1322,SP500v2!$A$2:$G$1259,5,0))</f>
        <v>na</v>
      </c>
      <c r="H1322" s="13" t="str">
        <f>IF(ISERROR(VLOOKUP(B1322,'ishare R3000 ETF'!$A$2:$G$1260,4,0)),"na",VLOOKUP(B1322,'ishare R3000 ETF'!$A$2:$G$1260,4,0))</f>
        <v>na</v>
      </c>
      <c r="I1322" s="13" t="str">
        <f>IF(ISERROR(VLOOKUP(B1322,'^IXIC'!$A$2:$E$1260,5,0)),"na",VLOOKUP(B1322,'^IXIC'!$A$2:$E$1260,5,0))</f>
        <v>na</v>
      </c>
      <c r="J1322" s="12" t="str">
        <f>IF(ISERROR(VLOOKUP(B1322,'Russell 2000'!$A$1:$E$1260,5,0)),"na",VLOOKUP(B1322,'Russell 2000'!$A$1:$E$1260,5,0))</f>
        <v>na</v>
      </c>
      <c r="K1322" s="12" t="str">
        <f>IF(ISERROR(VLOOKUP(B1322,'EURUSD=X'!$A$2:$E$1307,4,0)),"na",VLOOKUP(B1322,'EURUSD=X'!$A$2:$E$1307,4,0))</f>
        <v>na</v>
      </c>
      <c r="L1322" s="12" t="str">
        <f>IF(ISERROR(VLOOKUP(B1322,'ETH-USD'!$A$2:$E$1776,5,0)),"na",VLOOKUP(B1322,'ETH-USD'!$A$2:$E$1776,5,0))</f>
        <v>na</v>
      </c>
      <c r="M1322" s="13" t="str">
        <f>IF(ISERROR(VLOOKUP(B1322,'BTC-USD'!$A$2:$E$1828,5,0)),"na",(VLOOKUP(B1322,'BTC-USD'!$A$2:$E$1828,5,0)))</f>
        <v>na</v>
      </c>
      <c r="N1322" s="12" t="str">
        <f>IF(ISERROR(VLOOKUP(B1322,'SOL-USD'!$A$2:$E$893,5,0)),"na",VLOOKUP(B1322,'SOL-USD'!$A$2:$E$893,5,0))</f>
        <v>na</v>
      </c>
      <c r="O1322" s="12" t="str">
        <f>IF(ISERROR(VLOOKUP(B1322,'AVAX-USD'!$A$2:$E$799,5,0)),"na",VLOOKUP(B1322,'AVAX-USD'!$A$2:$E$799,5,0))</f>
        <v>na</v>
      </c>
      <c r="P1322" s="12" t="str">
        <f>IF(ISERROR(VLOOKUP(B1322,'ADA-USD'!$A$2:$E$1776,5,0)),"na",VLOOKUP(B1322,'ADA-USD'!$A$2:$E$1776,5,0))</f>
        <v>na</v>
      </c>
      <c r="Q1322" s="12" t="str">
        <f>IF(ISERROR(VLOOKUP(B1322,'DOT-USD'!$A$2:$E$761,5,0)),"na",VLOOKUP(B1322,'DOT-USD'!$A$2:$E$761,5,0))</f>
        <v>na</v>
      </c>
      <c r="R1322" s="14" t="str">
        <f>IF(ISERROR(VLOOKUP(B1322,'DOGE-USD'!$A$2:$G$1776,5,0)),"na",VLOOKUP(B1322,'DOGE-USD'!$A$2:$G$1776,5,0))</f>
        <v>na</v>
      </c>
      <c r="S1322" s="14" t="str">
        <f>IF(ISERROR(VLOOKUP(B1322,'SHIB-USD'!$A$2:$G$780,5,0)),"na",VLOOKUP(B1322,'SHIB-USD'!$A$2:$G$780,5,0))</f>
        <v>na</v>
      </c>
      <c r="T1322" s="12" t="str">
        <f>IF(ISERROR(VLOOKUP(B1322,'Uni-USD'!$A$2:$G$735,5,0)),"na",VLOOKUP(B1322,'Uni-USD'!$A$2:$G$735,5,0))</f>
        <v>na</v>
      </c>
      <c r="U1322" t="str">
        <f>IF(ISERROR(VLOOKUP(B1322,Crude!$A$2:$G$1264,5,0)),"na",VLOOKUP(B1322,Crude!$A$2:$G$1264,5,0))</f>
        <v>na</v>
      </c>
      <c r="V1322" t="str">
        <f>IF(ISERROR(VLOOKUP(B1322,Wheat!$A$2:$G$1264,5,0)),"na",VLOOKUP(B1322,Wheat!$A$2:$G$1264,5,0))</f>
        <v>na</v>
      </c>
    </row>
    <row r="1323" spans="1:22" x14ac:dyDescent="0.35">
      <c r="A1323">
        <f t="shared" si="20"/>
        <v>2017</v>
      </c>
      <c r="B1323" s="10">
        <v>42894</v>
      </c>
      <c r="C1323" s="11">
        <f>VLOOKUP(B1323,Yields!$A$2:$B$1680,2,0)</f>
        <v>0.8</v>
      </c>
      <c r="D1323" s="11" t="str">
        <f>IF(ISERROR(VLOOKUP(B1323,Silver!$A$2:$G$1265,5,0)),"na",VLOOKUP(B1323,Silver!$A$2:$G$1265,5,0))</f>
        <v>na</v>
      </c>
      <c r="E1323" s="11" t="str">
        <f>IF(ISERROR(VLOOKUP(B1323,Gold!$A$2:$G$1264,5,0)),"na",VLOOKUP(B1323,Gold!$A$2:$G$1264,5,0))</f>
        <v>na</v>
      </c>
      <c r="F1323" s="13" t="str">
        <f>IF(ISERROR(VLOOKUP(B1323,FXAIX!$A$2:$G$1259,5,0)),"na",VLOOKUP(B1323,FXAIX!$A$2:$G$1259,5,0))</f>
        <v>na</v>
      </c>
      <c r="G1323" s="13" t="str">
        <f>IF(ISERROR(VLOOKUP(B1323,SP500v2!$A$2:$G$1259,5,0)),"na",VLOOKUP(B1323,SP500v2!$A$2:$G$1259,5,0))</f>
        <v>na</v>
      </c>
      <c r="H1323" s="13" t="str">
        <f>IF(ISERROR(VLOOKUP(B1323,'ishare R3000 ETF'!$A$2:$G$1260,4,0)),"na",VLOOKUP(B1323,'ishare R3000 ETF'!$A$2:$G$1260,4,0))</f>
        <v>na</v>
      </c>
      <c r="I1323" s="13" t="str">
        <f>IF(ISERROR(VLOOKUP(B1323,'^IXIC'!$A$2:$E$1260,5,0)),"na",VLOOKUP(B1323,'^IXIC'!$A$2:$E$1260,5,0))</f>
        <v>na</v>
      </c>
      <c r="J1323" s="12" t="str">
        <f>IF(ISERROR(VLOOKUP(B1323,'Russell 2000'!$A$1:$E$1260,5,0)),"na",VLOOKUP(B1323,'Russell 2000'!$A$1:$E$1260,5,0))</f>
        <v>na</v>
      </c>
      <c r="K1323" s="12" t="str">
        <f>IF(ISERROR(VLOOKUP(B1323,'EURUSD=X'!$A$2:$E$1307,4,0)),"na",VLOOKUP(B1323,'EURUSD=X'!$A$2:$E$1307,4,0))</f>
        <v>na</v>
      </c>
      <c r="L1323" s="12" t="str">
        <f>IF(ISERROR(VLOOKUP(B1323,'ETH-USD'!$A$2:$E$1776,5,0)),"na",VLOOKUP(B1323,'ETH-USD'!$A$2:$E$1776,5,0))</f>
        <v>na</v>
      </c>
      <c r="M1323" s="13" t="str">
        <f>IF(ISERROR(VLOOKUP(B1323,'BTC-USD'!$A$2:$E$1828,5,0)),"na",(VLOOKUP(B1323,'BTC-USD'!$A$2:$E$1828,5,0)))</f>
        <v>na</v>
      </c>
      <c r="N1323" s="12" t="str">
        <f>IF(ISERROR(VLOOKUP(B1323,'SOL-USD'!$A$2:$E$893,5,0)),"na",VLOOKUP(B1323,'SOL-USD'!$A$2:$E$893,5,0))</f>
        <v>na</v>
      </c>
      <c r="O1323" s="12" t="str">
        <f>IF(ISERROR(VLOOKUP(B1323,'AVAX-USD'!$A$2:$E$799,5,0)),"na",VLOOKUP(B1323,'AVAX-USD'!$A$2:$E$799,5,0))</f>
        <v>na</v>
      </c>
      <c r="P1323" s="12" t="str">
        <f>IF(ISERROR(VLOOKUP(B1323,'ADA-USD'!$A$2:$E$1776,5,0)),"na",VLOOKUP(B1323,'ADA-USD'!$A$2:$E$1776,5,0))</f>
        <v>na</v>
      </c>
      <c r="Q1323" s="12" t="str">
        <f>IF(ISERROR(VLOOKUP(B1323,'DOT-USD'!$A$2:$E$761,5,0)),"na",VLOOKUP(B1323,'DOT-USD'!$A$2:$E$761,5,0))</f>
        <v>na</v>
      </c>
      <c r="R1323" s="14" t="str">
        <f>IF(ISERROR(VLOOKUP(B1323,'DOGE-USD'!$A$2:$G$1776,5,0)),"na",VLOOKUP(B1323,'DOGE-USD'!$A$2:$G$1776,5,0))</f>
        <v>na</v>
      </c>
      <c r="S1323" s="14" t="str">
        <f>IF(ISERROR(VLOOKUP(B1323,'SHIB-USD'!$A$2:$G$780,5,0)),"na",VLOOKUP(B1323,'SHIB-USD'!$A$2:$G$780,5,0))</f>
        <v>na</v>
      </c>
      <c r="T1323" s="12" t="str">
        <f>IF(ISERROR(VLOOKUP(B1323,'Uni-USD'!$A$2:$G$735,5,0)),"na",VLOOKUP(B1323,'Uni-USD'!$A$2:$G$735,5,0))</f>
        <v>na</v>
      </c>
      <c r="U1323" t="str">
        <f>IF(ISERROR(VLOOKUP(B1323,Crude!$A$2:$G$1264,5,0)),"na",VLOOKUP(B1323,Crude!$A$2:$G$1264,5,0))</f>
        <v>na</v>
      </c>
      <c r="V1323" t="str">
        <f>IF(ISERROR(VLOOKUP(B1323,Wheat!$A$2:$G$1264,5,0)),"na",VLOOKUP(B1323,Wheat!$A$2:$G$1264,5,0))</f>
        <v>na</v>
      </c>
    </row>
    <row r="1324" spans="1:22" x14ac:dyDescent="0.35">
      <c r="A1324">
        <f t="shared" si="20"/>
        <v>2017</v>
      </c>
      <c r="B1324" s="10">
        <v>42893</v>
      </c>
      <c r="C1324" s="11">
        <f>VLOOKUP(B1324,Yields!$A$2:$B$1680,2,0)</f>
        <v>0.84</v>
      </c>
      <c r="D1324" s="11" t="str">
        <f>IF(ISERROR(VLOOKUP(B1324,Silver!$A$2:$G$1265,5,0)),"na",VLOOKUP(B1324,Silver!$A$2:$G$1265,5,0))</f>
        <v>na</v>
      </c>
      <c r="E1324" s="11" t="str">
        <f>IF(ISERROR(VLOOKUP(B1324,Gold!$A$2:$G$1264,5,0)),"na",VLOOKUP(B1324,Gold!$A$2:$G$1264,5,0))</f>
        <v>na</v>
      </c>
      <c r="F1324" s="13" t="str">
        <f>IF(ISERROR(VLOOKUP(B1324,FXAIX!$A$2:$G$1259,5,0)),"na",VLOOKUP(B1324,FXAIX!$A$2:$G$1259,5,0))</f>
        <v>na</v>
      </c>
      <c r="G1324" s="13" t="str">
        <f>IF(ISERROR(VLOOKUP(B1324,SP500v2!$A$2:$G$1259,5,0)),"na",VLOOKUP(B1324,SP500v2!$A$2:$G$1259,5,0))</f>
        <v>na</v>
      </c>
      <c r="H1324" s="13" t="str">
        <f>IF(ISERROR(VLOOKUP(B1324,'ishare R3000 ETF'!$A$2:$G$1260,4,0)),"na",VLOOKUP(B1324,'ishare R3000 ETF'!$A$2:$G$1260,4,0))</f>
        <v>na</v>
      </c>
      <c r="I1324" s="13" t="str">
        <f>IF(ISERROR(VLOOKUP(B1324,'^IXIC'!$A$2:$E$1260,5,0)),"na",VLOOKUP(B1324,'^IXIC'!$A$2:$E$1260,5,0))</f>
        <v>na</v>
      </c>
      <c r="J1324" s="12" t="str">
        <f>IF(ISERROR(VLOOKUP(B1324,'Russell 2000'!$A$1:$E$1260,5,0)),"na",VLOOKUP(B1324,'Russell 2000'!$A$1:$E$1260,5,0))</f>
        <v>na</v>
      </c>
      <c r="K1324" s="12" t="str">
        <f>IF(ISERROR(VLOOKUP(B1324,'EURUSD=X'!$A$2:$E$1307,4,0)),"na",VLOOKUP(B1324,'EURUSD=X'!$A$2:$E$1307,4,0))</f>
        <v>na</v>
      </c>
      <c r="L1324" s="12" t="str">
        <f>IF(ISERROR(VLOOKUP(B1324,'ETH-USD'!$A$2:$E$1776,5,0)),"na",VLOOKUP(B1324,'ETH-USD'!$A$2:$E$1776,5,0))</f>
        <v>na</v>
      </c>
      <c r="M1324" s="13" t="str">
        <f>IF(ISERROR(VLOOKUP(B1324,'BTC-USD'!$A$2:$E$1828,5,0)),"na",(VLOOKUP(B1324,'BTC-USD'!$A$2:$E$1828,5,0)))</f>
        <v>na</v>
      </c>
      <c r="N1324" s="12" t="str">
        <f>IF(ISERROR(VLOOKUP(B1324,'SOL-USD'!$A$2:$E$893,5,0)),"na",VLOOKUP(B1324,'SOL-USD'!$A$2:$E$893,5,0))</f>
        <v>na</v>
      </c>
      <c r="O1324" s="12" t="str">
        <f>IF(ISERROR(VLOOKUP(B1324,'AVAX-USD'!$A$2:$E$799,5,0)),"na",VLOOKUP(B1324,'AVAX-USD'!$A$2:$E$799,5,0))</f>
        <v>na</v>
      </c>
      <c r="P1324" s="12" t="str">
        <f>IF(ISERROR(VLOOKUP(B1324,'ADA-USD'!$A$2:$E$1776,5,0)),"na",VLOOKUP(B1324,'ADA-USD'!$A$2:$E$1776,5,0))</f>
        <v>na</v>
      </c>
      <c r="Q1324" s="12" t="str">
        <f>IF(ISERROR(VLOOKUP(B1324,'DOT-USD'!$A$2:$E$761,5,0)),"na",VLOOKUP(B1324,'DOT-USD'!$A$2:$E$761,5,0))</f>
        <v>na</v>
      </c>
      <c r="R1324" s="14" t="str">
        <f>IF(ISERROR(VLOOKUP(B1324,'DOGE-USD'!$A$2:$G$1776,5,0)),"na",VLOOKUP(B1324,'DOGE-USD'!$A$2:$G$1776,5,0))</f>
        <v>na</v>
      </c>
      <c r="S1324" s="14" t="str">
        <f>IF(ISERROR(VLOOKUP(B1324,'SHIB-USD'!$A$2:$G$780,5,0)),"na",VLOOKUP(B1324,'SHIB-USD'!$A$2:$G$780,5,0))</f>
        <v>na</v>
      </c>
      <c r="T1324" s="12" t="str">
        <f>IF(ISERROR(VLOOKUP(B1324,'Uni-USD'!$A$2:$G$735,5,0)),"na",VLOOKUP(B1324,'Uni-USD'!$A$2:$G$735,5,0))</f>
        <v>na</v>
      </c>
      <c r="U1324" t="str">
        <f>IF(ISERROR(VLOOKUP(B1324,Crude!$A$2:$G$1264,5,0)),"na",VLOOKUP(B1324,Crude!$A$2:$G$1264,5,0))</f>
        <v>na</v>
      </c>
      <c r="V1324" t="str">
        <f>IF(ISERROR(VLOOKUP(B1324,Wheat!$A$2:$G$1264,5,0)),"na",VLOOKUP(B1324,Wheat!$A$2:$G$1264,5,0))</f>
        <v>na</v>
      </c>
    </row>
    <row r="1325" spans="1:22" x14ac:dyDescent="0.35">
      <c r="A1325">
        <f t="shared" si="20"/>
        <v>2017</v>
      </c>
      <c r="B1325" s="10">
        <v>42892</v>
      </c>
      <c r="C1325" s="11">
        <f>VLOOKUP(B1325,Yields!$A$2:$B$1680,2,0)</f>
        <v>0.83</v>
      </c>
      <c r="D1325" s="11" t="str">
        <f>IF(ISERROR(VLOOKUP(B1325,Silver!$A$2:$G$1265,5,0)),"na",VLOOKUP(B1325,Silver!$A$2:$G$1265,5,0))</f>
        <v>na</v>
      </c>
      <c r="E1325" s="11" t="str">
        <f>IF(ISERROR(VLOOKUP(B1325,Gold!$A$2:$G$1264,5,0)),"na",VLOOKUP(B1325,Gold!$A$2:$G$1264,5,0))</f>
        <v>na</v>
      </c>
      <c r="F1325" s="13" t="str">
        <f>IF(ISERROR(VLOOKUP(B1325,FXAIX!$A$2:$G$1259,5,0)),"na",VLOOKUP(B1325,FXAIX!$A$2:$G$1259,5,0))</f>
        <v>na</v>
      </c>
      <c r="G1325" s="13" t="str">
        <f>IF(ISERROR(VLOOKUP(B1325,SP500v2!$A$2:$G$1259,5,0)),"na",VLOOKUP(B1325,SP500v2!$A$2:$G$1259,5,0))</f>
        <v>na</v>
      </c>
      <c r="H1325" s="13" t="str">
        <f>IF(ISERROR(VLOOKUP(B1325,'ishare R3000 ETF'!$A$2:$G$1260,4,0)),"na",VLOOKUP(B1325,'ishare R3000 ETF'!$A$2:$G$1260,4,0))</f>
        <v>na</v>
      </c>
      <c r="I1325" s="13" t="str">
        <f>IF(ISERROR(VLOOKUP(B1325,'^IXIC'!$A$2:$E$1260,5,0)),"na",VLOOKUP(B1325,'^IXIC'!$A$2:$E$1260,5,0))</f>
        <v>na</v>
      </c>
      <c r="J1325" s="12" t="str">
        <f>IF(ISERROR(VLOOKUP(B1325,'Russell 2000'!$A$1:$E$1260,5,0)),"na",VLOOKUP(B1325,'Russell 2000'!$A$1:$E$1260,5,0))</f>
        <v>na</v>
      </c>
      <c r="K1325" s="12" t="str">
        <f>IF(ISERROR(VLOOKUP(B1325,'EURUSD=X'!$A$2:$E$1307,4,0)),"na",VLOOKUP(B1325,'EURUSD=X'!$A$2:$E$1307,4,0))</f>
        <v>na</v>
      </c>
      <c r="L1325" s="12" t="str">
        <f>IF(ISERROR(VLOOKUP(B1325,'ETH-USD'!$A$2:$E$1776,5,0)),"na",VLOOKUP(B1325,'ETH-USD'!$A$2:$E$1776,5,0))</f>
        <v>na</v>
      </c>
      <c r="M1325" s="13" t="str">
        <f>IF(ISERROR(VLOOKUP(B1325,'BTC-USD'!$A$2:$E$1828,5,0)),"na",(VLOOKUP(B1325,'BTC-USD'!$A$2:$E$1828,5,0)))</f>
        <v>na</v>
      </c>
      <c r="N1325" s="12" t="str">
        <f>IF(ISERROR(VLOOKUP(B1325,'SOL-USD'!$A$2:$E$893,5,0)),"na",VLOOKUP(B1325,'SOL-USD'!$A$2:$E$893,5,0))</f>
        <v>na</v>
      </c>
      <c r="O1325" s="12" t="str">
        <f>IF(ISERROR(VLOOKUP(B1325,'AVAX-USD'!$A$2:$E$799,5,0)),"na",VLOOKUP(B1325,'AVAX-USD'!$A$2:$E$799,5,0))</f>
        <v>na</v>
      </c>
      <c r="P1325" s="12" t="str">
        <f>IF(ISERROR(VLOOKUP(B1325,'ADA-USD'!$A$2:$E$1776,5,0)),"na",VLOOKUP(B1325,'ADA-USD'!$A$2:$E$1776,5,0))</f>
        <v>na</v>
      </c>
      <c r="Q1325" s="12" t="str">
        <f>IF(ISERROR(VLOOKUP(B1325,'DOT-USD'!$A$2:$E$761,5,0)),"na",VLOOKUP(B1325,'DOT-USD'!$A$2:$E$761,5,0))</f>
        <v>na</v>
      </c>
      <c r="R1325" s="14" t="str">
        <f>IF(ISERROR(VLOOKUP(B1325,'DOGE-USD'!$A$2:$G$1776,5,0)),"na",VLOOKUP(B1325,'DOGE-USD'!$A$2:$G$1776,5,0))</f>
        <v>na</v>
      </c>
      <c r="S1325" s="14" t="str">
        <f>IF(ISERROR(VLOOKUP(B1325,'SHIB-USD'!$A$2:$G$780,5,0)),"na",VLOOKUP(B1325,'SHIB-USD'!$A$2:$G$780,5,0))</f>
        <v>na</v>
      </c>
      <c r="T1325" s="12" t="str">
        <f>IF(ISERROR(VLOOKUP(B1325,'Uni-USD'!$A$2:$G$735,5,0)),"na",VLOOKUP(B1325,'Uni-USD'!$A$2:$G$735,5,0))</f>
        <v>na</v>
      </c>
      <c r="U1325" t="str">
        <f>IF(ISERROR(VLOOKUP(B1325,Crude!$A$2:$G$1264,5,0)),"na",VLOOKUP(B1325,Crude!$A$2:$G$1264,5,0))</f>
        <v>na</v>
      </c>
      <c r="V1325" t="str">
        <f>IF(ISERROR(VLOOKUP(B1325,Wheat!$A$2:$G$1264,5,0)),"na",VLOOKUP(B1325,Wheat!$A$2:$G$1264,5,0))</f>
        <v>na</v>
      </c>
    </row>
    <row r="1326" spans="1:22" x14ac:dyDescent="0.35">
      <c r="A1326">
        <f t="shared" si="20"/>
        <v>2017</v>
      </c>
      <c r="B1326" s="10">
        <v>42891</v>
      </c>
      <c r="C1326" s="11">
        <f>VLOOKUP(B1326,Yields!$A$2:$B$1680,2,0)</f>
        <v>0.83</v>
      </c>
      <c r="D1326" s="11" t="str">
        <f>IF(ISERROR(VLOOKUP(B1326,Silver!$A$2:$G$1265,5,0)),"na",VLOOKUP(B1326,Silver!$A$2:$G$1265,5,0))</f>
        <v>na</v>
      </c>
      <c r="E1326" s="11" t="str">
        <f>IF(ISERROR(VLOOKUP(B1326,Gold!$A$2:$G$1264,5,0)),"na",VLOOKUP(B1326,Gold!$A$2:$G$1264,5,0))</f>
        <v>na</v>
      </c>
      <c r="F1326" s="13" t="str">
        <f>IF(ISERROR(VLOOKUP(B1326,FXAIX!$A$2:$G$1259,5,0)),"na",VLOOKUP(B1326,FXAIX!$A$2:$G$1259,5,0))</f>
        <v>na</v>
      </c>
      <c r="G1326" s="13" t="str">
        <f>IF(ISERROR(VLOOKUP(B1326,SP500v2!$A$2:$G$1259,5,0)),"na",VLOOKUP(B1326,SP500v2!$A$2:$G$1259,5,0))</f>
        <v>na</v>
      </c>
      <c r="H1326" s="13" t="str">
        <f>IF(ISERROR(VLOOKUP(B1326,'ishare R3000 ETF'!$A$2:$G$1260,4,0)),"na",VLOOKUP(B1326,'ishare R3000 ETF'!$A$2:$G$1260,4,0))</f>
        <v>na</v>
      </c>
      <c r="I1326" s="13" t="str">
        <f>IF(ISERROR(VLOOKUP(B1326,'^IXIC'!$A$2:$E$1260,5,0)),"na",VLOOKUP(B1326,'^IXIC'!$A$2:$E$1260,5,0))</f>
        <v>na</v>
      </c>
      <c r="J1326" s="12" t="str">
        <f>IF(ISERROR(VLOOKUP(B1326,'Russell 2000'!$A$1:$E$1260,5,0)),"na",VLOOKUP(B1326,'Russell 2000'!$A$1:$E$1260,5,0))</f>
        <v>na</v>
      </c>
      <c r="K1326" s="12" t="str">
        <f>IF(ISERROR(VLOOKUP(B1326,'EURUSD=X'!$A$2:$E$1307,4,0)),"na",VLOOKUP(B1326,'EURUSD=X'!$A$2:$E$1307,4,0))</f>
        <v>na</v>
      </c>
      <c r="L1326" s="12" t="str">
        <f>IF(ISERROR(VLOOKUP(B1326,'ETH-USD'!$A$2:$E$1776,5,0)),"na",VLOOKUP(B1326,'ETH-USD'!$A$2:$E$1776,5,0))</f>
        <v>na</v>
      </c>
      <c r="M1326" s="13" t="str">
        <f>IF(ISERROR(VLOOKUP(B1326,'BTC-USD'!$A$2:$E$1828,5,0)),"na",(VLOOKUP(B1326,'BTC-USD'!$A$2:$E$1828,5,0)))</f>
        <v>na</v>
      </c>
      <c r="N1326" s="12" t="str">
        <f>IF(ISERROR(VLOOKUP(B1326,'SOL-USD'!$A$2:$E$893,5,0)),"na",VLOOKUP(B1326,'SOL-USD'!$A$2:$E$893,5,0))</f>
        <v>na</v>
      </c>
      <c r="O1326" s="12" t="str">
        <f>IF(ISERROR(VLOOKUP(B1326,'AVAX-USD'!$A$2:$E$799,5,0)),"na",VLOOKUP(B1326,'AVAX-USD'!$A$2:$E$799,5,0))</f>
        <v>na</v>
      </c>
      <c r="P1326" s="12" t="str">
        <f>IF(ISERROR(VLOOKUP(B1326,'ADA-USD'!$A$2:$E$1776,5,0)),"na",VLOOKUP(B1326,'ADA-USD'!$A$2:$E$1776,5,0))</f>
        <v>na</v>
      </c>
      <c r="Q1326" s="12" t="str">
        <f>IF(ISERROR(VLOOKUP(B1326,'DOT-USD'!$A$2:$E$761,5,0)),"na",VLOOKUP(B1326,'DOT-USD'!$A$2:$E$761,5,0))</f>
        <v>na</v>
      </c>
      <c r="R1326" s="14" t="str">
        <f>IF(ISERROR(VLOOKUP(B1326,'DOGE-USD'!$A$2:$G$1776,5,0)),"na",VLOOKUP(B1326,'DOGE-USD'!$A$2:$G$1776,5,0))</f>
        <v>na</v>
      </c>
      <c r="S1326" s="14" t="str">
        <f>IF(ISERROR(VLOOKUP(B1326,'SHIB-USD'!$A$2:$G$780,5,0)),"na",VLOOKUP(B1326,'SHIB-USD'!$A$2:$G$780,5,0))</f>
        <v>na</v>
      </c>
      <c r="T1326" s="12" t="str">
        <f>IF(ISERROR(VLOOKUP(B1326,'Uni-USD'!$A$2:$G$735,5,0)),"na",VLOOKUP(B1326,'Uni-USD'!$A$2:$G$735,5,0))</f>
        <v>na</v>
      </c>
      <c r="U1326" t="str">
        <f>IF(ISERROR(VLOOKUP(B1326,Crude!$A$2:$G$1264,5,0)),"na",VLOOKUP(B1326,Crude!$A$2:$G$1264,5,0))</f>
        <v>na</v>
      </c>
      <c r="V1326" t="str">
        <f>IF(ISERROR(VLOOKUP(B1326,Wheat!$A$2:$G$1264,5,0)),"na",VLOOKUP(B1326,Wheat!$A$2:$G$1264,5,0))</f>
        <v>na</v>
      </c>
    </row>
    <row r="1327" spans="1:22" x14ac:dyDescent="0.35">
      <c r="A1327">
        <f t="shared" si="20"/>
        <v>2017</v>
      </c>
      <c r="B1327" s="10">
        <v>42888</v>
      </c>
      <c r="C1327" s="11">
        <f>VLOOKUP(B1327,Yields!$A$2:$B$1680,2,0)</f>
        <v>0.82</v>
      </c>
      <c r="D1327" s="11" t="str">
        <f>IF(ISERROR(VLOOKUP(B1327,Silver!$A$2:$G$1265,5,0)),"na",VLOOKUP(B1327,Silver!$A$2:$G$1265,5,0))</f>
        <v>na</v>
      </c>
      <c r="E1327" s="11" t="str">
        <f>IF(ISERROR(VLOOKUP(B1327,Gold!$A$2:$G$1264,5,0)),"na",VLOOKUP(B1327,Gold!$A$2:$G$1264,5,0))</f>
        <v>na</v>
      </c>
      <c r="F1327" s="13" t="str">
        <f>IF(ISERROR(VLOOKUP(B1327,FXAIX!$A$2:$G$1259,5,0)),"na",VLOOKUP(B1327,FXAIX!$A$2:$G$1259,5,0))</f>
        <v>na</v>
      </c>
      <c r="G1327" s="13" t="str">
        <f>IF(ISERROR(VLOOKUP(B1327,SP500v2!$A$2:$G$1259,5,0)),"na",VLOOKUP(B1327,SP500v2!$A$2:$G$1259,5,0))</f>
        <v>na</v>
      </c>
      <c r="H1327" s="13" t="str">
        <f>IF(ISERROR(VLOOKUP(B1327,'ishare R3000 ETF'!$A$2:$G$1260,4,0)),"na",VLOOKUP(B1327,'ishare R3000 ETF'!$A$2:$G$1260,4,0))</f>
        <v>na</v>
      </c>
      <c r="I1327" s="13" t="str">
        <f>IF(ISERROR(VLOOKUP(B1327,'^IXIC'!$A$2:$E$1260,5,0)),"na",VLOOKUP(B1327,'^IXIC'!$A$2:$E$1260,5,0))</f>
        <v>na</v>
      </c>
      <c r="J1327" s="12" t="str">
        <f>IF(ISERROR(VLOOKUP(B1327,'Russell 2000'!$A$1:$E$1260,5,0)),"na",VLOOKUP(B1327,'Russell 2000'!$A$1:$E$1260,5,0))</f>
        <v>na</v>
      </c>
      <c r="K1327" s="12" t="str">
        <f>IF(ISERROR(VLOOKUP(B1327,'EURUSD=X'!$A$2:$E$1307,4,0)),"na",VLOOKUP(B1327,'EURUSD=X'!$A$2:$E$1307,4,0))</f>
        <v>na</v>
      </c>
      <c r="L1327" s="12" t="str">
        <f>IF(ISERROR(VLOOKUP(B1327,'ETH-USD'!$A$2:$E$1776,5,0)),"na",VLOOKUP(B1327,'ETH-USD'!$A$2:$E$1776,5,0))</f>
        <v>na</v>
      </c>
      <c r="M1327" s="13" t="str">
        <f>IF(ISERROR(VLOOKUP(B1327,'BTC-USD'!$A$2:$E$1828,5,0)),"na",(VLOOKUP(B1327,'BTC-USD'!$A$2:$E$1828,5,0)))</f>
        <v>na</v>
      </c>
      <c r="N1327" s="12" t="str">
        <f>IF(ISERROR(VLOOKUP(B1327,'SOL-USD'!$A$2:$E$893,5,0)),"na",VLOOKUP(B1327,'SOL-USD'!$A$2:$E$893,5,0))</f>
        <v>na</v>
      </c>
      <c r="O1327" s="12" t="str">
        <f>IF(ISERROR(VLOOKUP(B1327,'AVAX-USD'!$A$2:$E$799,5,0)),"na",VLOOKUP(B1327,'AVAX-USD'!$A$2:$E$799,5,0))</f>
        <v>na</v>
      </c>
      <c r="P1327" s="12" t="str">
        <f>IF(ISERROR(VLOOKUP(B1327,'ADA-USD'!$A$2:$E$1776,5,0)),"na",VLOOKUP(B1327,'ADA-USD'!$A$2:$E$1776,5,0))</f>
        <v>na</v>
      </c>
      <c r="Q1327" s="12" t="str">
        <f>IF(ISERROR(VLOOKUP(B1327,'DOT-USD'!$A$2:$E$761,5,0)),"na",VLOOKUP(B1327,'DOT-USD'!$A$2:$E$761,5,0))</f>
        <v>na</v>
      </c>
      <c r="R1327" s="14" t="str">
        <f>IF(ISERROR(VLOOKUP(B1327,'DOGE-USD'!$A$2:$G$1776,5,0)),"na",VLOOKUP(B1327,'DOGE-USD'!$A$2:$G$1776,5,0))</f>
        <v>na</v>
      </c>
      <c r="S1327" s="14" t="str">
        <f>IF(ISERROR(VLOOKUP(B1327,'SHIB-USD'!$A$2:$G$780,5,0)),"na",VLOOKUP(B1327,'SHIB-USD'!$A$2:$G$780,5,0))</f>
        <v>na</v>
      </c>
      <c r="T1327" s="12" t="str">
        <f>IF(ISERROR(VLOOKUP(B1327,'Uni-USD'!$A$2:$G$735,5,0)),"na",VLOOKUP(B1327,'Uni-USD'!$A$2:$G$735,5,0))</f>
        <v>na</v>
      </c>
      <c r="U1327" t="str">
        <f>IF(ISERROR(VLOOKUP(B1327,Crude!$A$2:$G$1264,5,0)),"na",VLOOKUP(B1327,Crude!$A$2:$G$1264,5,0))</f>
        <v>na</v>
      </c>
      <c r="V1327" t="str">
        <f>IF(ISERROR(VLOOKUP(B1327,Wheat!$A$2:$G$1264,5,0)),"na",VLOOKUP(B1327,Wheat!$A$2:$G$1264,5,0))</f>
        <v>na</v>
      </c>
    </row>
    <row r="1328" spans="1:22" x14ac:dyDescent="0.35">
      <c r="A1328">
        <f t="shared" si="20"/>
        <v>2017</v>
      </c>
      <c r="B1328" s="10">
        <v>42887</v>
      </c>
      <c r="C1328" s="11">
        <f>VLOOKUP(B1328,Yields!$A$2:$B$1680,2,0)</f>
        <v>0.82</v>
      </c>
      <c r="D1328" s="11" t="str">
        <f>IF(ISERROR(VLOOKUP(B1328,Silver!$A$2:$G$1265,5,0)),"na",VLOOKUP(B1328,Silver!$A$2:$G$1265,5,0))</f>
        <v>na</v>
      </c>
      <c r="E1328" s="11" t="str">
        <f>IF(ISERROR(VLOOKUP(B1328,Gold!$A$2:$G$1264,5,0)),"na",VLOOKUP(B1328,Gold!$A$2:$G$1264,5,0))</f>
        <v>na</v>
      </c>
      <c r="F1328" s="13" t="str">
        <f>IF(ISERROR(VLOOKUP(B1328,FXAIX!$A$2:$G$1259,5,0)),"na",VLOOKUP(B1328,FXAIX!$A$2:$G$1259,5,0))</f>
        <v>na</v>
      </c>
      <c r="G1328" s="13" t="str">
        <f>IF(ISERROR(VLOOKUP(B1328,SP500v2!$A$2:$G$1259,5,0)),"na",VLOOKUP(B1328,SP500v2!$A$2:$G$1259,5,0))</f>
        <v>na</v>
      </c>
      <c r="H1328" s="13" t="str">
        <f>IF(ISERROR(VLOOKUP(B1328,'ishare R3000 ETF'!$A$2:$G$1260,4,0)),"na",VLOOKUP(B1328,'ishare R3000 ETF'!$A$2:$G$1260,4,0))</f>
        <v>na</v>
      </c>
      <c r="I1328" s="13" t="str">
        <f>IF(ISERROR(VLOOKUP(B1328,'^IXIC'!$A$2:$E$1260,5,0)),"na",VLOOKUP(B1328,'^IXIC'!$A$2:$E$1260,5,0))</f>
        <v>na</v>
      </c>
      <c r="J1328" s="12" t="str">
        <f>IF(ISERROR(VLOOKUP(B1328,'Russell 2000'!$A$1:$E$1260,5,0)),"na",VLOOKUP(B1328,'Russell 2000'!$A$1:$E$1260,5,0))</f>
        <v>na</v>
      </c>
      <c r="K1328" s="12" t="str">
        <f>IF(ISERROR(VLOOKUP(B1328,'EURUSD=X'!$A$2:$E$1307,4,0)),"na",VLOOKUP(B1328,'EURUSD=X'!$A$2:$E$1307,4,0))</f>
        <v>na</v>
      </c>
      <c r="L1328" s="12" t="str">
        <f>IF(ISERROR(VLOOKUP(B1328,'ETH-USD'!$A$2:$E$1776,5,0)),"na",VLOOKUP(B1328,'ETH-USD'!$A$2:$E$1776,5,0))</f>
        <v>na</v>
      </c>
      <c r="M1328" s="13" t="str">
        <f>IF(ISERROR(VLOOKUP(B1328,'BTC-USD'!$A$2:$E$1828,5,0)),"na",(VLOOKUP(B1328,'BTC-USD'!$A$2:$E$1828,5,0)))</f>
        <v>na</v>
      </c>
      <c r="N1328" s="12" t="str">
        <f>IF(ISERROR(VLOOKUP(B1328,'SOL-USD'!$A$2:$E$893,5,0)),"na",VLOOKUP(B1328,'SOL-USD'!$A$2:$E$893,5,0))</f>
        <v>na</v>
      </c>
      <c r="O1328" s="12" t="str">
        <f>IF(ISERROR(VLOOKUP(B1328,'AVAX-USD'!$A$2:$E$799,5,0)),"na",VLOOKUP(B1328,'AVAX-USD'!$A$2:$E$799,5,0))</f>
        <v>na</v>
      </c>
      <c r="P1328" s="12" t="str">
        <f>IF(ISERROR(VLOOKUP(B1328,'ADA-USD'!$A$2:$E$1776,5,0)),"na",VLOOKUP(B1328,'ADA-USD'!$A$2:$E$1776,5,0))</f>
        <v>na</v>
      </c>
      <c r="Q1328" s="12" t="str">
        <f>IF(ISERROR(VLOOKUP(B1328,'DOT-USD'!$A$2:$E$761,5,0)),"na",VLOOKUP(B1328,'DOT-USD'!$A$2:$E$761,5,0))</f>
        <v>na</v>
      </c>
      <c r="R1328" s="14" t="str">
        <f>IF(ISERROR(VLOOKUP(B1328,'DOGE-USD'!$A$2:$G$1776,5,0)),"na",VLOOKUP(B1328,'DOGE-USD'!$A$2:$G$1776,5,0))</f>
        <v>na</v>
      </c>
      <c r="S1328" s="14" t="str">
        <f>IF(ISERROR(VLOOKUP(B1328,'SHIB-USD'!$A$2:$G$780,5,0)),"na",VLOOKUP(B1328,'SHIB-USD'!$A$2:$G$780,5,0))</f>
        <v>na</v>
      </c>
      <c r="T1328" s="12" t="str">
        <f>IF(ISERROR(VLOOKUP(B1328,'Uni-USD'!$A$2:$G$735,5,0)),"na",VLOOKUP(B1328,'Uni-USD'!$A$2:$G$735,5,0))</f>
        <v>na</v>
      </c>
      <c r="U1328" t="str">
        <f>IF(ISERROR(VLOOKUP(B1328,Crude!$A$2:$G$1264,5,0)),"na",VLOOKUP(B1328,Crude!$A$2:$G$1264,5,0))</f>
        <v>na</v>
      </c>
      <c r="V1328" t="str">
        <f>IF(ISERROR(VLOOKUP(B1328,Wheat!$A$2:$G$1264,5,0)),"na",VLOOKUP(B1328,Wheat!$A$2:$G$1264,5,0))</f>
        <v>na</v>
      </c>
    </row>
    <row r="1329" spans="1:22" x14ac:dyDescent="0.35">
      <c r="A1329">
        <f t="shared" si="20"/>
        <v>2017</v>
      </c>
      <c r="B1329" s="10">
        <v>42886</v>
      </c>
      <c r="C1329" s="11">
        <f>VLOOKUP(B1329,Yields!$A$2:$B$1680,2,0)</f>
        <v>0.86</v>
      </c>
      <c r="D1329" s="11" t="str">
        <f>IF(ISERROR(VLOOKUP(B1329,Silver!$A$2:$G$1265,5,0)),"na",VLOOKUP(B1329,Silver!$A$2:$G$1265,5,0))</f>
        <v>na</v>
      </c>
      <c r="E1329" s="11" t="str">
        <f>IF(ISERROR(VLOOKUP(B1329,Gold!$A$2:$G$1264,5,0)),"na",VLOOKUP(B1329,Gold!$A$2:$G$1264,5,0))</f>
        <v>na</v>
      </c>
      <c r="F1329" s="13" t="str">
        <f>IF(ISERROR(VLOOKUP(B1329,FXAIX!$A$2:$G$1259,5,0)),"na",VLOOKUP(B1329,FXAIX!$A$2:$G$1259,5,0))</f>
        <v>na</v>
      </c>
      <c r="G1329" s="13" t="str">
        <f>IF(ISERROR(VLOOKUP(B1329,SP500v2!$A$2:$G$1259,5,0)),"na",VLOOKUP(B1329,SP500v2!$A$2:$G$1259,5,0))</f>
        <v>na</v>
      </c>
      <c r="H1329" s="13" t="str">
        <f>IF(ISERROR(VLOOKUP(B1329,'ishare R3000 ETF'!$A$2:$G$1260,4,0)),"na",VLOOKUP(B1329,'ishare R3000 ETF'!$A$2:$G$1260,4,0))</f>
        <v>na</v>
      </c>
      <c r="I1329" s="13" t="str">
        <f>IF(ISERROR(VLOOKUP(B1329,'^IXIC'!$A$2:$E$1260,5,0)),"na",VLOOKUP(B1329,'^IXIC'!$A$2:$E$1260,5,0))</f>
        <v>na</v>
      </c>
      <c r="J1329" s="12" t="str">
        <f>IF(ISERROR(VLOOKUP(B1329,'Russell 2000'!$A$1:$E$1260,5,0)),"na",VLOOKUP(B1329,'Russell 2000'!$A$1:$E$1260,5,0))</f>
        <v>na</v>
      </c>
      <c r="K1329" s="12" t="str">
        <f>IF(ISERROR(VLOOKUP(B1329,'EURUSD=X'!$A$2:$E$1307,4,0)),"na",VLOOKUP(B1329,'EURUSD=X'!$A$2:$E$1307,4,0))</f>
        <v>na</v>
      </c>
      <c r="L1329" s="12" t="str">
        <f>IF(ISERROR(VLOOKUP(B1329,'ETH-USD'!$A$2:$E$1776,5,0)),"na",VLOOKUP(B1329,'ETH-USD'!$A$2:$E$1776,5,0))</f>
        <v>na</v>
      </c>
      <c r="M1329" s="13" t="str">
        <f>IF(ISERROR(VLOOKUP(B1329,'BTC-USD'!$A$2:$E$1828,5,0)),"na",(VLOOKUP(B1329,'BTC-USD'!$A$2:$E$1828,5,0)))</f>
        <v>na</v>
      </c>
      <c r="N1329" s="12" t="str">
        <f>IF(ISERROR(VLOOKUP(B1329,'SOL-USD'!$A$2:$E$893,5,0)),"na",VLOOKUP(B1329,'SOL-USD'!$A$2:$E$893,5,0))</f>
        <v>na</v>
      </c>
      <c r="O1329" s="12" t="str">
        <f>IF(ISERROR(VLOOKUP(B1329,'AVAX-USD'!$A$2:$E$799,5,0)),"na",VLOOKUP(B1329,'AVAX-USD'!$A$2:$E$799,5,0))</f>
        <v>na</v>
      </c>
      <c r="P1329" s="12" t="str">
        <f>IF(ISERROR(VLOOKUP(B1329,'ADA-USD'!$A$2:$E$1776,5,0)),"na",VLOOKUP(B1329,'ADA-USD'!$A$2:$E$1776,5,0))</f>
        <v>na</v>
      </c>
      <c r="Q1329" s="12" t="str">
        <f>IF(ISERROR(VLOOKUP(B1329,'DOT-USD'!$A$2:$E$761,5,0)),"na",VLOOKUP(B1329,'DOT-USD'!$A$2:$E$761,5,0))</f>
        <v>na</v>
      </c>
      <c r="R1329" s="14" t="str">
        <f>IF(ISERROR(VLOOKUP(B1329,'DOGE-USD'!$A$2:$G$1776,5,0)),"na",VLOOKUP(B1329,'DOGE-USD'!$A$2:$G$1776,5,0))</f>
        <v>na</v>
      </c>
      <c r="S1329" s="14" t="str">
        <f>IF(ISERROR(VLOOKUP(B1329,'SHIB-USD'!$A$2:$G$780,5,0)),"na",VLOOKUP(B1329,'SHIB-USD'!$A$2:$G$780,5,0))</f>
        <v>na</v>
      </c>
      <c r="T1329" s="12" t="str">
        <f>IF(ISERROR(VLOOKUP(B1329,'Uni-USD'!$A$2:$G$735,5,0)),"na",VLOOKUP(B1329,'Uni-USD'!$A$2:$G$735,5,0))</f>
        <v>na</v>
      </c>
      <c r="U1329" t="str">
        <f>IF(ISERROR(VLOOKUP(B1329,Crude!$A$2:$G$1264,5,0)),"na",VLOOKUP(B1329,Crude!$A$2:$G$1264,5,0))</f>
        <v>na</v>
      </c>
      <c r="V1329" t="str">
        <f>IF(ISERROR(VLOOKUP(B1329,Wheat!$A$2:$G$1264,5,0)),"na",VLOOKUP(B1329,Wheat!$A$2:$G$1264,5,0))</f>
        <v>na</v>
      </c>
    </row>
    <row r="1330" spans="1:22" x14ac:dyDescent="0.35">
      <c r="A1330">
        <f t="shared" si="20"/>
        <v>2017</v>
      </c>
      <c r="B1330" s="10">
        <v>42885</v>
      </c>
      <c r="C1330" s="11">
        <f>VLOOKUP(B1330,Yields!$A$2:$B$1680,2,0)</f>
        <v>0.77</v>
      </c>
      <c r="D1330" s="11" t="str">
        <f>IF(ISERROR(VLOOKUP(B1330,Silver!$A$2:$G$1265,5,0)),"na",VLOOKUP(B1330,Silver!$A$2:$G$1265,5,0))</f>
        <v>na</v>
      </c>
      <c r="E1330" s="11" t="str">
        <f>IF(ISERROR(VLOOKUP(B1330,Gold!$A$2:$G$1264,5,0)),"na",VLOOKUP(B1330,Gold!$A$2:$G$1264,5,0))</f>
        <v>na</v>
      </c>
      <c r="F1330" s="13" t="str">
        <f>IF(ISERROR(VLOOKUP(B1330,FXAIX!$A$2:$G$1259,5,0)),"na",VLOOKUP(B1330,FXAIX!$A$2:$G$1259,5,0))</f>
        <v>na</v>
      </c>
      <c r="G1330" s="13" t="str">
        <f>IF(ISERROR(VLOOKUP(B1330,SP500v2!$A$2:$G$1259,5,0)),"na",VLOOKUP(B1330,SP500v2!$A$2:$G$1259,5,0))</f>
        <v>na</v>
      </c>
      <c r="H1330" s="13" t="str">
        <f>IF(ISERROR(VLOOKUP(B1330,'ishare R3000 ETF'!$A$2:$G$1260,4,0)),"na",VLOOKUP(B1330,'ishare R3000 ETF'!$A$2:$G$1260,4,0))</f>
        <v>na</v>
      </c>
      <c r="I1330" s="13" t="str">
        <f>IF(ISERROR(VLOOKUP(B1330,'^IXIC'!$A$2:$E$1260,5,0)),"na",VLOOKUP(B1330,'^IXIC'!$A$2:$E$1260,5,0))</f>
        <v>na</v>
      </c>
      <c r="J1330" s="12" t="str">
        <f>IF(ISERROR(VLOOKUP(B1330,'Russell 2000'!$A$1:$E$1260,5,0)),"na",VLOOKUP(B1330,'Russell 2000'!$A$1:$E$1260,5,0))</f>
        <v>na</v>
      </c>
      <c r="K1330" s="12" t="str">
        <f>IF(ISERROR(VLOOKUP(B1330,'EURUSD=X'!$A$2:$E$1307,4,0)),"na",VLOOKUP(B1330,'EURUSD=X'!$A$2:$E$1307,4,0))</f>
        <v>na</v>
      </c>
      <c r="L1330" s="12" t="str">
        <f>IF(ISERROR(VLOOKUP(B1330,'ETH-USD'!$A$2:$E$1776,5,0)),"na",VLOOKUP(B1330,'ETH-USD'!$A$2:$E$1776,5,0))</f>
        <v>na</v>
      </c>
      <c r="M1330" s="13" t="str">
        <f>IF(ISERROR(VLOOKUP(B1330,'BTC-USD'!$A$2:$E$1828,5,0)),"na",(VLOOKUP(B1330,'BTC-USD'!$A$2:$E$1828,5,0)))</f>
        <v>na</v>
      </c>
      <c r="N1330" s="12" t="str">
        <f>IF(ISERROR(VLOOKUP(B1330,'SOL-USD'!$A$2:$E$893,5,0)),"na",VLOOKUP(B1330,'SOL-USD'!$A$2:$E$893,5,0))</f>
        <v>na</v>
      </c>
      <c r="O1330" s="12" t="str">
        <f>IF(ISERROR(VLOOKUP(B1330,'AVAX-USD'!$A$2:$E$799,5,0)),"na",VLOOKUP(B1330,'AVAX-USD'!$A$2:$E$799,5,0))</f>
        <v>na</v>
      </c>
      <c r="P1330" s="12" t="str">
        <f>IF(ISERROR(VLOOKUP(B1330,'ADA-USD'!$A$2:$E$1776,5,0)),"na",VLOOKUP(B1330,'ADA-USD'!$A$2:$E$1776,5,0))</f>
        <v>na</v>
      </c>
      <c r="Q1330" s="12" t="str">
        <f>IF(ISERROR(VLOOKUP(B1330,'DOT-USD'!$A$2:$E$761,5,0)),"na",VLOOKUP(B1330,'DOT-USD'!$A$2:$E$761,5,0))</f>
        <v>na</v>
      </c>
      <c r="R1330" s="14" t="str">
        <f>IF(ISERROR(VLOOKUP(B1330,'DOGE-USD'!$A$2:$G$1776,5,0)),"na",VLOOKUP(B1330,'DOGE-USD'!$A$2:$G$1776,5,0))</f>
        <v>na</v>
      </c>
      <c r="S1330" s="14" t="str">
        <f>IF(ISERROR(VLOOKUP(B1330,'SHIB-USD'!$A$2:$G$780,5,0)),"na",VLOOKUP(B1330,'SHIB-USD'!$A$2:$G$780,5,0))</f>
        <v>na</v>
      </c>
      <c r="T1330" s="12" t="str">
        <f>IF(ISERROR(VLOOKUP(B1330,'Uni-USD'!$A$2:$G$735,5,0)),"na",VLOOKUP(B1330,'Uni-USD'!$A$2:$G$735,5,0))</f>
        <v>na</v>
      </c>
      <c r="U1330" t="str">
        <f>IF(ISERROR(VLOOKUP(B1330,Crude!$A$2:$G$1264,5,0)),"na",VLOOKUP(B1330,Crude!$A$2:$G$1264,5,0))</f>
        <v>na</v>
      </c>
      <c r="V1330" t="str">
        <f>IF(ISERROR(VLOOKUP(B1330,Wheat!$A$2:$G$1264,5,0)),"na",VLOOKUP(B1330,Wheat!$A$2:$G$1264,5,0))</f>
        <v>na</v>
      </c>
    </row>
    <row r="1331" spans="1:22" x14ac:dyDescent="0.35">
      <c r="A1331">
        <f t="shared" si="20"/>
        <v>2017</v>
      </c>
      <c r="B1331" s="10">
        <v>42881</v>
      </c>
      <c r="C1331" s="11">
        <f>VLOOKUP(B1331,Yields!$A$2:$B$1680,2,0)</f>
        <v>0.75</v>
      </c>
      <c r="D1331" s="11" t="str">
        <f>IF(ISERROR(VLOOKUP(B1331,Silver!$A$2:$G$1265,5,0)),"na",VLOOKUP(B1331,Silver!$A$2:$G$1265,5,0))</f>
        <v>na</v>
      </c>
      <c r="E1331" s="11" t="str">
        <f>IF(ISERROR(VLOOKUP(B1331,Gold!$A$2:$G$1264,5,0)),"na",VLOOKUP(B1331,Gold!$A$2:$G$1264,5,0))</f>
        <v>na</v>
      </c>
      <c r="F1331" s="13" t="str">
        <f>IF(ISERROR(VLOOKUP(B1331,FXAIX!$A$2:$G$1259,5,0)),"na",VLOOKUP(B1331,FXAIX!$A$2:$G$1259,5,0))</f>
        <v>na</v>
      </c>
      <c r="G1331" s="13" t="str">
        <f>IF(ISERROR(VLOOKUP(B1331,SP500v2!$A$2:$G$1259,5,0)),"na",VLOOKUP(B1331,SP500v2!$A$2:$G$1259,5,0))</f>
        <v>na</v>
      </c>
      <c r="H1331" s="13" t="str">
        <f>IF(ISERROR(VLOOKUP(B1331,'ishare R3000 ETF'!$A$2:$G$1260,4,0)),"na",VLOOKUP(B1331,'ishare R3000 ETF'!$A$2:$G$1260,4,0))</f>
        <v>na</v>
      </c>
      <c r="I1331" s="13" t="str">
        <f>IF(ISERROR(VLOOKUP(B1331,'^IXIC'!$A$2:$E$1260,5,0)),"na",VLOOKUP(B1331,'^IXIC'!$A$2:$E$1260,5,0))</f>
        <v>na</v>
      </c>
      <c r="J1331" s="12" t="str">
        <f>IF(ISERROR(VLOOKUP(B1331,'Russell 2000'!$A$1:$E$1260,5,0)),"na",VLOOKUP(B1331,'Russell 2000'!$A$1:$E$1260,5,0))</f>
        <v>na</v>
      </c>
      <c r="K1331" s="12" t="str">
        <f>IF(ISERROR(VLOOKUP(B1331,'EURUSD=X'!$A$2:$E$1307,4,0)),"na",VLOOKUP(B1331,'EURUSD=X'!$A$2:$E$1307,4,0))</f>
        <v>na</v>
      </c>
      <c r="L1331" s="12" t="str">
        <f>IF(ISERROR(VLOOKUP(B1331,'ETH-USD'!$A$2:$E$1776,5,0)),"na",VLOOKUP(B1331,'ETH-USD'!$A$2:$E$1776,5,0))</f>
        <v>na</v>
      </c>
      <c r="M1331" s="13" t="str">
        <f>IF(ISERROR(VLOOKUP(B1331,'BTC-USD'!$A$2:$E$1828,5,0)),"na",(VLOOKUP(B1331,'BTC-USD'!$A$2:$E$1828,5,0)))</f>
        <v>na</v>
      </c>
      <c r="N1331" s="12" t="str">
        <f>IF(ISERROR(VLOOKUP(B1331,'SOL-USD'!$A$2:$E$893,5,0)),"na",VLOOKUP(B1331,'SOL-USD'!$A$2:$E$893,5,0))</f>
        <v>na</v>
      </c>
      <c r="O1331" s="12" t="str">
        <f>IF(ISERROR(VLOOKUP(B1331,'AVAX-USD'!$A$2:$E$799,5,0)),"na",VLOOKUP(B1331,'AVAX-USD'!$A$2:$E$799,5,0))</f>
        <v>na</v>
      </c>
      <c r="P1331" s="12" t="str">
        <f>IF(ISERROR(VLOOKUP(B1331,'ADA-USD'!$A$2:$E$1776,5,0)),"na",VLOOKUP(B1331,'ADA-USD'!$A$2:$E$1776,5,0))</f>
        <v>na</v>
      </c>
      <c r="Q1331" s="12" t="str">
        <f>IF(ISERROR(VLOOKUP(B1331,'DOT-USD'!$A$2:$E$761,5,0)),"na",VLOOKUP(B1331,'DOT-USD'!$A$2:$E$761,5,0))</f>
        <v>na</v>
      </c>
      <c r="R1331" s="14" t="str">
        <f>IF(ISERROR(VLOOKUP(B1331,'DOGE-USD'!$A$2:$G$1776,5,0)),"na",VLOOKUP(B1331,'DOGE-USD'!$A$2:$G$1776,5,0))</f>
        <v>na</v>
      </c>
      <c r="S1331" s="14" t="str">
        <f>IF(ISERROR(VLOOKUP(B1331,'SHIB-USD'!$A$2:$G$780,5,0)),"na",VLOOKUP(B1331,'SHIB-USD'!$A$2:$G$780,5,0))</f>
        <v>na</v>
      </c>
      <c r="T1331" s="12" t="str">
        <f>IF(ISERROR(VLOOKUP(B1331,'Uni-USD'!$A$2:$G$735,5,0)),"na",VLOOKUP(B1331,'Uni-USD'!$A$2:$G$735,5,0))</f>
        <v>na</v>
      </c>
      <c r="U1331" t="str">
        <f>IF(ISERROR(VLOOKUP(B1331,Crude!$A$2:$G$1264,5,0)),"na",VLOOKUP(B1331,Crude!$A$2:$G$1264,5,0))</f>
        <v>na</v>
      </c>
      <c r="V1331" t="str">
        <f>IF(ISERROR(VLOOKUP(B1331,Wheat!$A$2:$G$1264,5,0)),"na",VLOOKUP(B1331,Wheat!$A$2:$G$1264,5,0))</f>
        <v>na</v>
      </c>
    </row>
    <row r="1332" spans="1:22" x14ac:dyDescent="0.35">
      <c r="A1332">
        <f t="shared" si="20"/>
        <v>2017</v>
      </c>
      <c r="B1332" s="10">
        <v>42880</v>
      </c>
      <c r="C1332" s="11">
        <f>VLOOKUP(B1332,Yields!$A$2:$B$1680,2,0)</f>
        <v>0.72</v>
      </c>
      <c r="D1332" s="11" t="str">
        <f>IF(ISERROR(VLOOKUP(B1332,Silver!$A$2:$G$1265,5,0)),"na",VLOOKUP(B1332,Silver!$A$2:$G$1265,5,0))</f>
        <v>na</v>
      </c>
      <c r="E1332" s="11" t="str">
        <f>IF(ISERROR(VLOOKUP(B1332,Gold!$A$2:$G$1264,5,0)),"na",VLOOKUP(B1332,Gold!$A$2:$G$1264,5,0))</f>
        <v>na</v>
      </c>
      <c r="F1332" s="13" t="str">
        <f>IF(ISERROR(VLOOKUP(B1332,FXAIX!$A$2:$G$1259,5,0)),"na",VLOOKUP(B1332,FXAIX!$A$2:$G$1259,5,0))</f>
        <v>na</v>
      </c>
      <c r="G1332" s="13" t="str">
        <f>IF(ISERROR(VLOOKUP(B1332,SP500v2!$A$2:$G$1259,5,0)),"na",VLOOKUP(B1332,SP500v2!$A$2:$G$1259,5,0))</f>
        <v>na</v>
      </c>
      <c r="H1332" s="13" t="str">
        <f>IF(ISERROR(VLOOKUP(B1332,'ishare R3000 ETF'!$A$2:$G$1260,4,0)),"na",VLOOKUP(B1332,'ishare R3000 ETF'!$A$2:$G$1260,4,0))</f>
        <v>na</v>
      </c>
      <c r="I1332" s="13" t="str">
        <f>IF(ISERROR(VLOOKUP(B1332,'^IXIC'!$A$2:$E$1260,5,0)),"na",VLOOKUP(B1332,'^IXIC'!$A$2:$E$1260,5,0))</f>
        <v>na</v>
      </c>
      <c r="J1332" s="12" t="str">
        <f>IF(ISERROR(VLOOKUP(B1332,'Russell 2000'!$A$1:$E$1260,5,0)),"na",VLOOKUP(B1332,'Russell 2000'!$A$1:$E$1260,5,0))</f>
        <v>na</v>
      </c>
      <c r="K1332" s="12" t="str">
        <f>IF(ISERROR(VLOOKUP(B1332,'EURUSD=X'!$A$2:$E$1307,4,0)),"na",VLOOKUP(B1332,'EURUSD=X'!$A$2:$E$1307,4,0))</f>
        <v>na</v>
      </c>
      <c r="L1332" s="12" t="str">
        <f>IF(ISERROR(VLOOKUP(B1332,'ETH-USD'!$A$2:$E$1776,5,0)),"na",VLOOKUP(B1332,'ETH-USD'!$A$2:$E$1776,5,0))</f>
        <v>na</v>
      </c>
      <c r="M1332" s="13" t="str">
        <f>IF(ISERROR(VLOOKUP(B1332,'BTC-USD'!$A$2:$E$1828,5,0)),"na",(VLOOKUP(B1332,'BTC-USD'!$A$2:$E$1828,5,0)))</f>
        <v>na</v>
      </c>
      <c r="N1332" s="12" t="str">
        <f>IF(ISERROR(VLOOKUP(B1332,'SOL-USD'!$A$2:$E$893,5,0)),"na",VLOOKUP(B1332,'SOL-USD'!$A$2:$E$893,5,0))</f>
        <v>na</v>
      </c>
      <c r="O1332" s="12" t="str">
        <f>IF(ISERROR(VLOOKUP(B1332,'AVAX-USD'!$A$2:$E$799,5,0)),"na",VLOOKUP(B1332,'AVAX-USD'!$A$2:$E$799,5,0))</f>
        <v>na</v>
      </c>
      <c r="P1332" s="12" t="str">
        <f>IF(ISERROR(VLOOKUP(B1332,'ADA-USD'!$A$2:$E$1776,5,0)),"na",VLOOKUP(B1332,'ADA-USD'!$A$2:$E$1776,5,0))</f>
        <v>na</v>
      </c>
      <c r="Q1332" s="12" t="str">
        <f>IF(ISERROR(VLOOKUP(B1332,'DOT-USD'!$A$2:$E$761,5,0)),"na",VLOOKUP(B1332,'DOT-USD'!$A$2:$E$761,5,0))</f>
        <v>na</v>
      </c>
      <c r="R1332" s="14" t="str">
        <f>IF(ISERROR(VLOOKUP(B1332,'DOGE-USD'!$A$2:$G$1776,5,0)),"na",VLOOKUP(B1332,'DOGE-USD'!$A$2:$G$1776,5,0))</f>
        <v>na</v>
      </c>
      <c r="S1332" s="14" t="str">
        <f>IF(ISERROR(VLOOKUP(B1332,'SHIB-USD'!$A$2:$G$780,5,0)),"na",VLOOKUP(B1332,'SHIB-USD'!$A$2:$G$780,5,0))</f>
        <v>na</v>
      </c>
      <c r="T1332" s="12" t="str">
        <f>IF(ISERROR(VLOOKUP(B1332,'Uni-USD'!$A$2:$G$735,5,0)),"na",VLOOKUP(B1332,'Uni-USD'!$A$2:$G$735,5,0))</f>
        <v>na</v>
      </c>
      <c r="U1332" t="str">
        <f>IF(ISERROR(VLOOKUP(B1332,Crude!$A$2:$G$1264,5,0)),"na",VLOOKUP(B1332,Crude!$A$2:$G$1264,5,0))</f>
        <v>na</v>
      </c>
      <c r="V1332" t="str">
        <f>IF(ISERROR(VLOOKUP(B1332,Wheat!$A$2:$G$1264,5,0)),"na",VLOOKUP(B1332,Wheat!$A$2:$G$1264,5,0))</f>
        <v>na</v>
      </c>
    </row>
    <row r="1333" spans="1:22" x14ac:dyDescent="0.35">
      <c r="A1333">
        <f t="shared" si="20"/>
        <v>2017</v>
      </c>
      <c r="B1333" s="10">
        <v>42879</v>
      </c>
      <c r="C1333" s="11">
        <f>VLOOKUP(B1333,Yields!$A$2:$B$1680,2,0)</f>
        <v>0.76</v>
      </c>
      <c r="D1333" s="11" t="str">
        <f>IF(ISERROR(VLOOKUP(B1333,Silver!$A$2:$G$1265,5,0)),"na",VLOOKUP(B1333,Silver!$A$2:$G$1265,5,0))</f>
        <v>na</v>
      </c>
      <c r="E1333" s="11" t="str">
        <f>IF(ISERROR(VLOOKUP(B1333,Gold!$A$2:$G$1264,5,0)),"na",VLOOKUP(B1333,Gold!$A$2:$G$1264,5,0))</f>
        <v>na</v>
      </c>
      <c r="F1333" s="13" t="str">
        <f>IF(ISERROR(VLOOKUP(B1333,FXAIX!$A$2:$G$1259,5,0)),"na",VLOOKUP(B1333,FXAIX!$A$2:$G$1259,5,0))</f>
        <v>na</v>
      </c>
      <c r="G1333" s="13" t="str">
        <f>IF(ISERROR(VLOOKUP(B1333,SP500v2!$A$2:$G$1259,5,0)),"na",VLOOKUP(B1333,SP500v2!$A$2:$G$1259,5,0))</f>
        <v>na</v>
      </c>
      <c r="H1333" s="13" t="str">
        <f>IF(ISERROR(VLOOKUP(B1333,'ishare R3000 ETF'!$A$2:$G$1260,4,0)),"na",VLOOKUP(B1333,'ishare R3000 ETF'!$A$2:$G$1260,4,0))</f>
        <v>na</v>
      </c>
      <c r="I1333" s="13" t="str">
        <f>IF(ISERROR(VLOOKUP(B1333,'^IXIC'!$A$2:$E$1260,5,0)),"na",VLOOKUP(B1333,'^IXIC'!$A$2:$E$1260,5,0))</f>
        <v>na</v>
      </c>
      <c r="J1333" s="12" t="str">
        <f>IF(ISERROR(VLOOKUP(B1333,'Russell 2000'!$A$1:$E$1260,5,0)),"na",VLOOKUP(B1333,'Russell 2000'!$A$1:$E$1260,5,0))</f>
        <v>na</v>
      </c>
      <c r="K1333" s="12" t="str">
        <f>IF(ISERROR(VLOOKUP(B1333,'EURUSD=X'!$A$2:$E$1307,4,0)),"na",VLOOKUP(B1333,'EURUSD=X'!$A$2:$E$1307,4,0))</f>
        <v>na</v>
      </c>
      <c r="L1333" s="12" t="str">
        <f>IF(ISERROR(VLOOKUP(B1333,'ETH-USD'!$A$2:$E$1776,5,0)),"na",VLOOKUP(B1333,'ETH-USD'!$A$2:$E$1776,5,0))</f>
        <v>na</v>
      </c>
      <c r="M1333" s="13" t="str">
        <f>IF(ISERROR(VLOOKUP(B1333,'BTC-USD'!$A$2:$E$1828,5,0)),"na",(VLOOKUP(B1333,'BTC-USD'!$A$2:$E$1828,5,0)))</f>
        <v>na</v>
      </c>
      <c r="N1333" s="12" t="str">
        <f>IF(ISERROR(VLOOKUP(B1333,'SOL-USD'!$A$2:$E$893,5,0)),"na",VLOOKUP(B1333,'SOL-USD'!$A$2:$E$893,5,0))</f>
        <v>na</v>
      </c>
      <c r="O1333" s="12" t="str">
        <f>IF(ISERROR(VLOOKUP(B1333,'AVAX-USD'!$A$2:$E$799,5,0)),"na",VLOOKUP(B1333,'AVAX-USD'!$A$2:$E$799,5,0))</f>
        <v>na</v>
      </c>
      <c r="P1333" s="12" t="str">
        <f>IF(ISERROR(VLOOKUP(B1333,'ADA-USD'!$A$2:$E$1776,5,0)),"na",VLOOKUP(B1333,'ADA-USD'!$A$2:$E$1776,5,0))</f>
        <v>na</v>
      </c>
      <c r="Q1333" s="12" t="str">
        <f>IF(ISERROR(VLOOKUP(B1333,'DOT-USD'!$A$2:$E$761,5,0)),"na",VLOOKUP(B1333,'DOT-USD'!$A$2:$E$761,5,0))</f>
        <v>na</v>
      </c>
      <c r="R1333" s="14" t="str">
        <f>IF(ISERROR(VLOOKUP(B1333,'DOGE-USD'!$A$2:$G$1776,5,0)),"na",VLOOKUP(B1333,'DOGE-USD'!$A$2:$G$1776,5,0))</f>
        <v>na</v>
      </c>
      <c r="S1333" s="14" t="str">
        <f>IF(ISERROR(VLOOKUP(B1333,'SHIB-USD'!$A$2:$G$780,5,0)),"na",VLOOKUP(B1333,'SHIB-USD'!$A$2:$G$780,5,0))</f>
        <v>na</v>
      </c>
      <c r="T1333" s="12" t="str">
        <f>IF(ISERROR(VLOOKUP(B1333,'Uni-USD'!$A$2:$G$735,5,0)),"na",VLOOKUP(B1333,'Uni-USD'!$A$2:$G$735,5,0))</f>
        <v>na</v>
      </c>
      <c r="U1333" t="str">
        <f>IF(ISERROR(VLOOKUP(B1333,Crude!$A$2:$G$1264,5,0)),"na",VLOOKUP(B1333,Crude!$A$2:$G$1264,5,0))</f>
        <v>na</v>
      </c>
      <c r="V1333" t="str">
        <f>IF(ISERROR(VLOOKUP(B1333,Wheat!$A$2:$G$1264,5,0)),"na",VLOOKUP(B1333,Wheat!$A$2:$G$1264,5,0))</f>
        <v>na</v>
      </c>
    </row>
    <row r="1334" spans="1:22" x14ac:dyDescent="0.35">
      <c r="A1334">
        <f t="shared" si="20"/>
        <v>2017</v>
      </c>
      <c r="B1334" s="10">
        <v>42878</v>
      </c>
      <c r="C1334" s="11">
        <f>VLOOKUP(B1334,Yields!$A$2:$B$1680,2,0)</f>
        <v>0.76</v>
      </c>
      <c r="D1334" s="11" t="str">
        <f>IF(ISERROR(VLOOKUP(B1334,Silver!$A$2:$G$1265,5,0)),"na",VLOOKUP(B1334,Silver!$A$2:$G$1265,5,0))</f>
        <v>na</v>
      </c>
      <c r="E1334" s="11" t="str">
        <f>IF(ISERROR(VLOOKUP(B1334,Gold!$A$2:$G$1264,5,0)),"na",VLOOKUP(B1334,Gold!$A$2:$G$1264,5,0))</f>
        <v>na</v>
      </c>
      <c r="F1334" s="13" t="str">
        <f>IF(ISERROR(VLOOKUP(B1334,FXAIX!$A$2:$G$1259,5,0)),"na",VLOOKUP(B1334,FXAIX!$A$2:$G$1259,5,0))</f>
        <v>na</v>
      </c>
      <c r="G1334" s="13" t="str">
        <f>IF(ISERROR(VLOOKUP(B1334,SP500v2!$A$2:$G$1259,5,0)),"na",VLOOKUP(B1334,SP500v2!$A$2:$G$1259,5,0))</f>
        <v>na</v>
      </c>
      <c r="H1334" s="13" t="str">
        <f>IF(ISERROR(VLOOKUP(B1334,'ishare R3000 ETF'!$A$2:$G$1260,4,0)),"na",VLOOKUP(B1334,'ishare R3000 ETF'!$A$2:$G$1260,4,0))</f>
        <v>na</v>
      </c>
      <c r="I1334" s="13" t="str">
        <f>IF(ISERROR(VLOOKUP(B1334,'^IXIC'!$A$2:$E$1260,5,0)),"na",VLOOKUP(B1334,'^IXIC'!$A$2:$E$1260,5,0))</f>
        <v>na</v>
      </c>
      <c r="J1334" s="12" t="str">
        <f>IF(ISERROR(VLOOKUP(B1334,'Russell 2000'!$A$1:$E$1260,5,0)),"na",VLOOKUP(B1334,'Russell 2000'!$A$1:$E$1260,5,0))</f>
        <v>na</v>
      </c>
      <c r="K1334" s="12" t="str">
        <f>IF(ISERROR(VLOOKUP(B1334,'EURUSD=X'!$A$2:$E$1307,4,0)),"na",VLOOKUP(B1334,'EURUSD=X'!$A$2:$E$1307,4,0))</f>
        <v>na</v>
      </c>
      <c r="L1334" s="12" t="str">
        <f>IF(ISERROR(VLOOKUP(B1334,'ETH-USD'!$A$2:$E$1776,5,0)),"na",VLOOKUP(B1334,'ETH-USD'!$A$2:$E$1776,5,0))</f>
        <v>na</v>
      </c>
      <c r="M1334" s="13" t="str">
        <f>IF(ISERROR(VLOOKUP(B1334,'BTC-USD'!$A$2:$E$1828,5,0)),"na",(VLOOKUP(B1334,'BTC-USD'!$A$2:$E$1828,5,0)))</f>
        <v>na</v>
      </c>
      <c r="N1334" s="12" t="str">
        <f>IF(ISERROR(VLOOKUP(B1334,'SOL-USD'!$A$2:$E$893,5,0)),"na",VLOOKUP(B1334,'SOL-USD'!$A$2:$E$893,5,0))</f>
        <v>na</v>
      </c>
      <c r="O1334" s="12" t="str">
        <f>IF(ISERROR(VLOOKUP(B1334,'AVAX-USD'!$A$2:$E$799,5,0)),"na",VLOOKUP(B1334,'AVAX-USD'!$A$2:$E$799,5,0))</f>
        <v>na</v>
      </c>
      <c r="P1334" s="12" t="str">
        <f>IF(ISERROR(VLOOKUP(B1334,'ADA-USD'!$A$2:$E$1776,5,0)),"na",VLOOKUP(B1334,'ADA-USD'!$A$2:$E$1776,5,0))</f>
        <v>na</v>
      </c>
      <c r="Q1334" s="12" t="str">
        <f>IF(ISERROR(VLOOKUP(B1334,'DOT-USD'!$A$2:$E$761,5,0)),"na",VLOOKUP(B1334,'DOT-USD'!$A$2:$E$761,5,0))</f>
        <v>na</v>
      </c>
      <c r="R1334" s="14" t="str">
        <f>IF(ISERROR(VLOOKUP(B1334,'DOGE-USD'!$A$2:$G$1776,5,0)),"na",VLOOKUP(B1334,'DOGE-USD'!$A$2:$G$1776,5,0))</f>
        <v>na</v>
      </c>
      <c r="S1334" s="14" t="str">
        <f>IF(ISERROR(VLOOKUP(B1334,'SHIB-USD'!$A$2:$G$780,5,0)),"na",VLOOKUP(B1334,'SHIB-USD'!$A$2:$G$780,5,0))</f>
        <v>na</v>
      </c>
      <c r="T1334" s="12" t="str">
        <f>IF(ISERROR(VLOOKUP(B1334,'Uni-USD'!$A$2:$G$735,5,0)),"na",VLOOKUP(B1334,'Uni-USD'!$A$2:$G$735,5,0))</f>
        <v>na</v>
      </c>
      <c r="U1334" t="str">
        <f>IF(ISERROR(VLOOKUP(B1334,Crude!$A$2:$G$1264,5,0)),"na",VLOOKUP(B1334,Crude!$A$2:$G$1264,5,0))</f>
        <v>na</v>
      </c>
      <c r="V1334" t="str">
        <f>IF(ISERROR(VLOOKUP(B1334,Wheat!$A$2:$G$1264,5,0)),"na",VLOOKUP(B1334,Wheat!$A$2:$G$1264,5,0))</f>
        <v>na</v>
      </c>
    </row>
    <row r="1335" spans="1:22" x14ac:dyDescent="0.35">
      <c r="A1335">
        <f t="shared" si="20"/>
        <v>2017</v>
      </c>
      <c r="B1335" s="10">
        <v>42877</v>
      </c>
      <c r="C1335" s="11">
        <f>VLOOKUP(B1335,Yields!$A$2:$B$1680,2,0)</f>
        <v>0.7</v>
      </c>
      <c r="D1335" s="11" t="str">
        <f>IF(ISERROR(VLOOKUP(B1335,Silver!$A$2:$G$1265,5,0)),"na",VLOOKUP(B1335,Silver!$A$2:$G$1265,5,0))</f>
        <v>na</v>
      </c>
      <c r="E1335" s="11" t="str">
        <f>IF(ISERROR(VLOOKUP(B1335,Gold!$A$2:$G$1264,5,0)),"na",VLOOKUP(B1335,Gold!$A$2:$G$1264,5,0))</f>
        <v>na</v>
      </c>
      <c r="F1335" s="13" t="str">
        <f>IF(ISERROR(VLOOKUP(B1335,FXAIX!$A$2:$G$1259,5,0)),"na",VLOOKUP(B1335,FXAIX!$A$2:$G$1259,5,0))</f>
        <v>na</v>
      </c>
      <c r="G1335" s="13" t="str">
        <f>IF(ISERROR(VLOOKUP(B1335,SP500v2!$A$2:$G$1259,5,0)),"na",VLOOKUP(B1335,SP500v2!$A$2:$G$1259,5,0))</f>
        <v>na</v>
      </c>
      <c r="H1335" s="13" t="str">
        <f>IF(ISERROR(VLOOKUP(B1335,'ishare R3000 ETF'!$A$2:$G$1260,4,0)),"na",VLOOKUP(B1335,'ishare R3000 ETF'!$A$2:$G$1260,4,0))</f>
        <v>na</v>
      </c>
      <c r="I1335" s="13" t="str">
        <f>IF(ISERROR(VLOOKUP(B1335,'^IXIC'!$A$2:$E$1260,5,0)),"na",VLOOKUP(B1335,'^IXIC'!$A$2:$E$1260,5,0))</f>
        <v>na</v>
      </c>
      <c r="J1335" s="12" t="str">
        <f>IF(ISERROR(VLOOKUP(B1335,'Russell 2000'!$A$1:$E$1260,5,0)),"na",VLOOKUP(B1335,'Russell 2000'!$A$1:$E$1260,5,0))</f>
        <v>na</v>
      </c>
      <c r="K1335" s="12" t="str">
        <f>IF(ISERROR(VLOOKUP(B1335,'EURUSD=X'!$A$2:$E$1307,4,0)),"na",VLOOKUP(B1335,'EURUSD=X'!$A$2:$E$1307,4,0))</f>
        <v>na</v>
      </c>
      <c r="L1335" s="12" t="str">
        <f>IF(ISERROR(VLOOKUP(B1335,'ETH-USD'!$A$2:$E$1776,5,0)),"na",VLOOKUP(B1335,'ETH-USD'!$A$2:$E$1776,5,0))</f>
        <v>na</v>
      </c>
      <c r="M1335" s="13" t="str">
        <f>IF(ISERROR(VLOOKUP(B1335,'BTC-USD'!$A$2:$E$1828,5,0)),"na",(VLOOKUP(B1335,'BTC-USD'!$A$2:$E$1828,5,0)))</f>
        <v>na</v>
      </c>
      <c r="N1335" s="12" t="str">
        <f>IF(ISERROR(VLOOKUP(B1335,'SOL-USD'!$A$2:$E$893,5,0)),"na",VLOOKUP(B1335,'SOL-USD'!$A$2:$E$893,5,0))</f>
        <v>na</v>
      </c>
      <c r="O1335" s="12" t="str">
        <f>IF(ISERROR(VLOOKUP(B1335,'AVAX-USD'!$A$2:$E$799,5,0)),"na",VLOOKUP(B1335,'AVAX-USD'!$A$2:$E$799,5,0))</f>
        <v>na</v>
      </c>
      <c r="P1335" s="12" t="str">
        <f>IF(ISERROR(VLOOKUP(B1335,'ADA-USD'!$A$2:$E$1776,5,0)),"na",VLOOKUP(B1335,'ADA-USD'!$A$2:$E$1776,5,0))</f>
        <v>na</v>
      </c>
      <c r="Q1335" s="12" t="str">
        <f>IF(ISERROR(VLOOKUP(B1335,'DOT-USD'!$A$2:$E$761,5,0)),"na",VLOOKUP(B1335,'DOT-USD'!$A$2:$E$761,5,0))</f>
        <v>na</v>
      </c>
      <c r="R1335" s="14" t="str">
        <f>IF(ISERROR(VLOOKUP(B1335,'DOGE-USD'!$A$2:$G$1776,5,0)),"na",VLOOKUP(B1335,'DOGE-USD'!$A$2:$G$1776,5,0))</f>
        <v>na</v>
      </c>
      <c r="S1335" s="14" t="str">
        <f>IF(ISERROR(VLOOKUP(B1335,'SHIB-USD'!$A$2:$G$780,5,0)),"na",VLOOKUP(B1335,'SHIB-USD'!$A$2:$G$780,5,0))</f>
        <v>na</v>
      </c>
      <c r="T1335" s="12" t="str">
        <f>IF(ISERROR(VLOOKUP(B1335,'Uni-USD'!$A$2:$G$735,5,0)),"na",VLOOKUP(B1335,'Uni-USD'!$A$2:$G$735,5,0))</f>
        <v>na</v>
      </c>
      <c r="U1335" t="str">
        <f>IF(ISERROR(VLOOKUP(B1335,Crude!$A$2:$G$1264,5,0)),"na",VLOOKUP(B1335,Crude!$A$2:$G$1264,5,0))</f>
        <v>na</v>
      </c>
      <c r="V1335" t="str">
        <f>IF(ISERROR(VLOOKUP(B1335,Wheat!$A$2:$G$1264,5,0)),"na",VLOOKUP(B1335,Wheat!$A$2:$G$1264,5,0))</f>
        <v>na</v>
      </c>
    </row>
    <row r="1336" spans="1:22" x14ac:dyDescent="0.35">
      <c r="A1336">
        <f t="shared" si="20"/>
        <v>2017</v>
      </c>
      <c r="B1336" s="10">
        <v>42874</v>
      </c>
      <c r="C1336" s="11">
        <f>VLOOKUP(B1336,Yields!$A$2:$B$1680,2,0)</f>
        <v>0.71</v>
      </c>
      <c r="D1336" s="11" t="str">
        <f>IF(ISERROR(VLOOKUP(B1336,Silver!$A$2:$G$1265,5,0)),"na",VLOOKUP(B1336,Silver!$A$2:$G$1265,5,0))</f>
        <v>na</v>
      </c>
      <c r="E1336" s="11" t="str">
        <f>IF(ISERROR(VLOOKUP(B1336,Gold!$A$2:$G$1264,5,0)),"na",VLOOKUP(B1336,Gold!$A$2:$G$1264,5,0))</f>
        <v>na</v>
      </c>
      <c r="F1336" s="13" t="str">
        <f>IF(ISERROR(VLOOKUP(B1336,FXAIX!$A$2:$G$1259,5,0)),"na",VLOOKUP(B1336,FXAIX!$A$2:$G$1259,5,0))</f>
        <v>na</v>
      </c>
      <c r="G1336" s="13" t="str">
        <f>IF(ISERROR(VLOOKUP(B1336,SP500v2!$A$2:$G$1259,5,0)),"na",VLOOKUP(B1336,SP500v2!$A$2:$G$1259,5,0))</f>
        <v>na</v>
      </c>
      <c r="H1336" s="13" t="str">
        <f>IF(ISERROR(VLOOKUP(B1336,'ishare R3000 ETF'!$A$2:$G$1260,4,0)),"na",VLOOKUP(B1336,'ishare R3000 ETF'!$A$2:$G$1260,4,0))</f>
        <v>na</v>
      </c>
      <c r="I1336" s="13" t="str">
        <f>IF(ISERROR(VLOOKUP(B1336,'^IXIC'!$A$2:$E$1260,5,0)),"na",VLOOKUP(B1336,'^IXIC'!$A$2:$E$1260,5,0))</f>
        <v>na</v>
      </c>
      <c r="J1336" s="12" t="str">
        <f>IF(ISERROR(VLOOKUP(B1336,'Russell 2000'!$A$1:$E$1260,5,0)),"na",VLOOKUP(B1336,'Russell 2000'!$A$1:$E$1260,5,0))</f>
        <v>na</v>
      </c>
      <c r="K1336" s="12" t="str">
        <f>IF(ISERROR(VLOOKUP(B1336,'EURUSD=X'!$A$2:$E$1307,4,0)),"na",VLOOKUP(B1336,'EURUSD=X'!$A$2:$E$1307,4,0))</f>
        <v>na</v>
      </c>
      <c r="L1336" s="12" t="str">
        <f>IF(ISERROR(VLOOKUP(B1336,'ETH-USD'!$A$2:$E$1776,5,0)),"na",VLOOKUP(B1336,'ETH-USD'!$A$2:$E$1776,5,0))</f>
        <v>na</v>
      </c>
      <c r="M1336" s="13" t="str">
        <f>IF(ISERROR(VLOOKUP(B1336,'BTC-USD'!$A$2:$E$1828,5,0)),"na",(VLOOKUP(B1336,'BTC-USD'!$A$2:$E$1828,5,0)))</f>
        <v>na</v>
      </c>
      <c r="N1336" s="12" t="str">
        <f>IF(ISERROR(VLOOKUP(B1336,'SOL-USD'!$A$2:$E$893,5,0)),"na",VLOOKUP(B1336,'SOL-USD'!$A$2:$E$893,5,0))</f>
        <v>na</v>
      </c>
      <c r="O1336" s="12" t="str">
        <f>IF(ISERROR(VLOOKUP(B1336,'AVAX-USD'!$A$2:$E$799,5,0)),"na",VLOOKUP(B1336,'AVAX-USD'!$A$2:$E$799,5,0))</f>
        <v>na</v>
      </c>
      <c r="P1336" s="12" t="str">
        <f>IF(ISERROR(VLOOKUP(B1336,'ADA-USD'!$A$2:$E$1776,5,0)),"na",VLOOKUP(B1336,'ADA-USD'!$A$2:$E$1776,5,0))</f>
        <v>na</v>
      </c>
      <c r="Q1336" s="12" t="str">
        <f>IF(ISERROR(VLOOKUP(B1336,'DOT-USD'!$A$2:$E$761,5,0)),"na",VLOOKUP(B1336,'DOT-USD'!$A$2:$E$761,5,0))</f>
        <v>na</v>
      </c>
      <c r="R1336" s="14" t="str">
        <f>IF(ISERROR(VLOOKUP(B1336,'DOGE-USD'!$A$2:$G$1776,5,0)),"na",VLOOKUP(B1336,'DOGE-USD'!$A$2:$G$1776,5,0))</f>
        <v>na</v>
      </c>
      <c r="S1336" s="14" t="str">
        <f>IF(ISERROR(VLOOKUP(B1336,'SHIB-USD'!$A$2:$G$780,5,0)),"na",VLOOKUP(B1336,'SHIB-USD'!$A$2:$G$780,5,0))</f>
        <v>na</v>
      </c>
      <c r="T1336" s="12" t="str">
        <f>IF(ISERROR(VLOOKUP(B1336,'Uni-USD'!$A$2:$G$735,5,0)),"na",VLOOKUP(B1336,'Uni-USD'!$A$2:$G$735,5,0))</f>
        <v>na</v>
      </c>
      <c r="U1336" t="str">
        <f>IF(ISERROR(VLOOKUP(B1336,Crude!$A$2:$G$1264,5,0)),"na",VLOOKUP(B1336,Crude!$A$2:$G$1264,5,0))</f>
        <v>na</v>
      </c>
      <c r="V1336" t="str">
        <f>IF(ISERROR(VLOOKUP(B1336,Wheat!$A$2:$G$1264,5,0)),"na",VLOOKUP(B1336,Wheat!$A$2:$G$1264,5,0))</f>
        <v>na</v>
      </c>
    </row>
    <row r="1337" spans="1:22" x14ac:dyDescent="0.35">
      <c r="A1337">
        <f t="shared" si="20"/>
        <v>2017</v>
      </c>
      <c r="B1337" s="10">
        <v>42873</v>
      </c>
      <c r="C1337" s="11">
        <f>VLOOKUP(B1337,Yields!$A$2:$B$1680,2,0)</f>
        <v>0.73</v>
      </c>
      <c r="D1337" s="11" t="str">
        <f>IF(ISERROR(VLOOKUP(B1337,Silver!$A$2:$G$1265,5,0)),"na",VLOOKUP(B1337,Silver!$A$2:$G$1265,5,0))</f>
        <v>na</v>
      </c>
      <c r="E1337" s="11" t="str">
        <f>IF(ISERROR(VLOOKUP(B1337,Gold!$A$2:$G$1264,5,0)),"na",VLOOKUP(B1337,Gold!$A$2:$G$1264,5,0))</f>
        <v>na</v>
      </c>
      <c r="F1337" s="13" t="str">
        <f>IF(ISERROR(VLOOKUP(B1337,FXAIX!$A$2:$G$1259,5,0)),"na",VLOOKUP(B1337,FXAIX!$A$2:$G$1259,5,0))</f>
        <v>na</v>
      </c>
      <c r="G1337" s="13" t="str">
        <f>IF(ISERROR(VLOOKUP(B1337,SP500v2!$A$2:$G$1259,5,0)),"na",VLOOKUP(B1337,SP500v2!$A$2:$G$1259,5,0))</f>
        <v>na</v>
      </c>
      <c r="H1337" s="13" t="str">
        <f>IF(ISERROR(VLOOKUP(B1337,'ishare R3000 ETF'!$A$2:$G$1260,4,0)),"na",VLOOKUP(B1337,'ishare R3000 ETF'!$A$2:$G$1260,4,0))</f>
        <v>na</v>
      </c>
      <c r="I1337" s="13" t="str">
        <f>IF(ISERROR(VLOOKUP(B1337,'^IXIC'!$A$2:$E$1260,5,0)),"na",VLOOKUP(B1337,'^IXIC'!$A$2:$E$1260,5,0))</f>
        <v>na</v>
      </c>
      <c r="J1337" s="12" t="str">
        <f>IF(ISERROR(VLOOKUP(B1337,'Russell 2000'!$A$1:$E$1260,5,0)),"na",VLOOKUP(B1337,'Russell 2000'!$A$1:$E$1260,5,0))</f>
        <v>na</v>
      </c>
      <c r="K1337" s="12" t="str">
        <f>IF(ISERROR(VLOOKUP(B1337,'EURUSD=X'!$A$2:$E$1307,4,0)),"na",VLOOKUP(B1337,'EURUSD=X'!$A$2:$E$1307,4,0))</f>
        <v>na</v>
      </c>
      <c r="L1337" s="12" t="str">
        <f>IF(ISERROR(VLOOKUP(B1337,'ETH-USD'!$A$2:$E$1776,5,0)),"na",VLOOKUP(B1337,'ETH-USD'!$A$2:$E$1776,5,0))</f>
        <v>na</v>
      </c>
      <c r="M1337" s="13" t="str">
        <f>IF(ISERROR(VLOOKUP(B1337,'BTC-USD'!$A$2:$E$1828,5,0)),"na",(VLOOKUP(B1337,'BTC-USD'!$A$2:$E$1828,5,0)))</f>
        <v>na</v>
      </c>
      <c r="N1337" s="12" t="str">
        <f>IF(ISERROR(VLOOKUP(B1337,'SOL-USD'!$A$2:$E$893,5,0)),"na",VLOOKUP(B1337,'SOL-USD'!$A$2:$E$893,5,0))</f>
        <v>na</v>
      </c>
      <c r="O1337" s="12" t="str">
        <f>IF(ISERROR(VLOOKUP(B1337,'AVAX-USD'!$A$2:$E$799,5,0)),"na",VLOOKUP(B1337,'AVAX-USD'!$A$2:$E$799,5,0))</f>
        <v>na</v>
      </c>
      <c r="P1337" s="12" t="str">
        <f>IF(ISERROR(VLOOKUP(B1337,'ADA-USD'!$A$2:$E$1776,5,0)),"na",VLOOKUP(B1337,'ADA-USD'!$A$2:$E$1776,5,0))</f>
        <v>na</v>
      </c>
      <c r="Q1337" s="12" t="str">
        <f>IF(ISERROR(VLOOKUP(B1337,'DOT-USD'!$A$2:$E$761,5,0)),"na",VLOOKUP(B1337,'DOT-USD'!$A$2:$E$761,5,0))</f>
        <v>na</v>
      </c>
      <c r="R1337" s="14" t="str">
        <f>IF(ISERROR(VLOOKUP(B1337,'DOGE-USD'!$A$2:$G$1776,5,0)),"na",VLOOKUP(B1337,'DOGE-USD'!$A$2:$G$1776,5,0))</f>
        <v>na</v>
      </c>
      <c r="S1337" s="14" t="str">
        <f>IF(ISERROR(VLOOKUP(B1337,'SHIB-USD'!$A$2:$G$780,5,0)),"na",VLOOKUP(B1337,'SHIB-USD'!$A$2:$G$780,5,0))</f>
        <v>na</v>
      </c>
      <c r="T1337" s="12" t="str">
        <f>IF(ISERROR(VLOOKUP(B1337,'Uni-USD'!$A$2:$G$735,5,0)),"na",VLOOKUP(B1337,'Uni-USD'!$A$2:$G$735,5,0))</f>
        <v>na</v>
      </c>
      <c r="U1337" t="str">
        <f>IF(ISERROR(VLOOKUP(B1337,Crude!$A$2:$G$1264,5,0)),"na",VLOOKUP(B1337,Crude!$A$2:$G$1264,5,0))</f>
        <v>na</v>
      </c>
      <c r="V1337" t="str">
        <f>IF(ISERROR(VLOOKUP(B1337,Wheat!$A$2:$G$1264,5,0)),"na",VLOOKUP(B1337,Wheat!$A$2:$G$1264,5,0))</f>
        <v>na</v>
      </c>
    </row>
    <row r="1338" spans="1:22" x14ac:dyDescent="0.35">
      <c r="A1338">
        <f t="shared" si="20"/>
        <v>2017</v>
      </c>
      <c r="B1338" s="10">
        <v>42872</v>
      </c>
      <c r="C1338" s="11">
        <f>VLOOKUP(B1338,Yields!$A$2:$B$1680,2,0)</f>
        <v>0.72</v>
      </c>
      <c r="D1338" s="11" t="str">
        <f>IF(ISERROR(VLOOKUP(B1338,Silver!$A$2:$G$1265,5,0)),"na",VLOOKUP(B1338,Silver!$A$2:$G$1265,5,0))</f>
        <v>na</v>
      </c>
      <c r="E1338" s="11" t="str">
        <f>IF(ISERROR(VLOOKUP(B1338,Gold!$A$2:$G$1264,5,0)),"na",VLOOKUP(B1338,Gold!$A$2:$G$1264,5,0))</f>
        <v>na</v>
      </c>
      <c r="F1338" s="13" t="str">
        <f>IF(ISERROR(VLOOKUP(B1338,FXAIX!$A$2:$G$1259,5,0)),"na",VLOOKUP(B1338,FXAIX!$A$2:$G$1259,5,0))</f>
        <v>na</v>
      </c>
      <c r="G1338" s="13" t="str">
        <f>IF(ISERROR(VLOOKUP(B1338,SP500v2!$A$2:$G$1259,5,0)),"na",VLOOKUP(B1338,SP500v2!$A$2:$G$1259,5,0))</f>
        <v>na</v>
      </c>
      <c r="H1338" s="13" t="str">
        <f>IF(ISERROR(VLOOKUP(B1338,'ishare R3000 ETF'!$A$2:$G$1260,4,0)),"na",VLOOKUP(B1338,'ishare R3000 ETF'!$A$2:$G$1260,4,0))</f>
        <v>na</v>
      </c>
      <c r="I1338" s="13" t="str">
        <f>IF(ISERROR(VLOOKUP(B1338,'^IXIC'!$A$2:$E$1260,5,0)),"na",VLOOKUP(B1338,'^IXIC'!$A$2:$E$1260,5,0))</f>
        <v>na</v>
      </c>
      <c r="J1338" s="12" t="str">
        <f>IF(ISERROR(VLOOKUP(B1338,'Russell 2000'!$A$1:$E$1260,5,0)),"na",VLOOKUP(B1338,'Russell 2000'!$A$1:$E$1260,5,0))</f>
        <v>na</v>
      </c>
      <c r="K1338" s="12" t="str">
        <f>IF(ISERROR(VLOOKUP(B1338,'EURUSD=X'!$A$2:$E$1307,4,0)),"na",VLOOKUP(B1338,'EURUSD=X'!$A$2:$E$1307,4,0))</f>
        <v>na</v>
      </c>
      <c r="L1338" s="12" t="str">
        <f>IF(ISERROR(VLOOKUP(B1338,'ETH-USD'!$A$2:$E$1776,5,0)),"na",VLOOKUP(B1338,'ETH-USD'!$A$2:$E$1776,5,0))</f>
        <v>na</v>
      </c>
      <c r="M1338" s="13" t="str">
        <f>IF(ISERROR(VLOOKUP(B1338,'BTC-USD'!$A$2:$E$1828,5,0)),"na",(VLOOKUP(B1338,'BTC-USD'!$A$2:$E$1828,5,0)))</f>
        <v>na</v>
      </c>
      <c r="N1338" s="12" t="str">
        <f>IF(ISERROR(VLOOKUP(B1338,'SOL-USD'!$A$2:$E$893,5,0)),"na",VLOOKUP(B1338,'SOL-USD'!$A$2:$E$893,5,0))</f>
        <v>na</v>
      </c>
      <c r="O1338" s="12" t="str">
        <f>IF(ISERROR(VLOOKUP(B1338,'AVAX-USD'!$A$2:$E$799,5,0)),"na",VLOOKUP(B1338,'AVAX-USD'!$A$2:$E$799,5,0))</f>
        <v>na</v>
      </c>
      <c r="P1338" s="12" t="str">
        <f>IF(ISERROR(VLOOKUP(B1338,'ADA-USD'!$A$2:$E$1776,5,0)),"na",VLOOKUP(B1338,'ADA-USD'!$A$2:$E$1776,5,0))</f>
        <v>na</v>
      </c>
      <c r="Q1338" s="12" t="str">
        <f>IF(ISERROR(VLOOKUP(B1338,'DOT-USD'!$A$2:$E$761,5,0)),"na",VLOOKUP(B1338,'DOT-USD'!$A$2:$E$761,5,0))</f>
        <v>na</v>
      </c>
      <c r="R1338" s="14" t="str">
        <f>IF(ISERROR(VLOOKUP(B1338,'DOGE-USD'!$A$2:$G$1776,5,0)),"na",VLOOKUP(B1338,'DOGE-USD'!$A$2:$G$1776,5,0))</f>
        <v>na</v>
      </c>
      <c r="S1338" s="14" t="str">
        <f>IF(ISERROR(VLOOKUP(B1338,'SHIB-USD'!$A$2:$G$780,5,0)),"na",VLOOKUP(B1338,'SHIB-USD'!$A$2:$G$780,5,0))</f>
        <v>na</v>
      </c>
      <c r="T1338" s="12" t="str">
        <f>IF(ISERROR(VLOOKUP(B1338,'Uni-USD'!$A$2:$G$735,5,0)),"na",VLOOKUP(B1338,'Uni-USD'!$A$2:$G$735,5,0))</f>
        <v>na</v>
      </c>
      <c r="U1338" t="str">
        <f>IF(ISERROR(VLOOKUP(B1338,Crude!$A$2:$G$1264,5,0)),"na",VLOOKUP(B1338,Crude!$A$2:$G$1264,5,0))</f>
        <v>na</v>
      </c>
      <c r="V1338" t="str">
        <f>IF(ISERROR(VLOOKUP(B1338,Wheat!$A$2:$G$1264,5,0)),"na",VLOOKUP(B1338,Wheat!$A$2:$G$1264,5,0))</f>
        <v>na</v>
      </c>
    </row>
    <row r="1339" spans="1:22" x14ac:dyDescent="0.35">
      <c r="A1339">
        <f t="shared" si="20"/>
        <v>2017</v>
      </c>
      <c r="B1339" s="10">
        <v>42871</v>
      </c>
      <c r="C1339" s="11">
        <f>VLOOKUP(B1339,Yields!$A$2:$B$1680,2,0)</f>
        <v>0.72</v>
      </c>
      <c r="D1339" s="11" t="str">
        <f>IF(ISERROR(VLOOKUP(B1339,Silver!$A$2:$G$1265,5,0)),"na",VLOOKUP(B1339,Silver!$A$2:$G$1265,5,0))</f>
        <v>na</v>
      </c>
      <c r="E1339" s="11" t="str">
        <f>IF(ISERROR(VLOOKUP(B1339,Gold!$A$2:$G$1264,5,0)),"na",VLOOKUP(B1339,Gold!$A$2:$G$1264,5,0))</f>
        <v>na</v>
      </c>
      <c r="F1339" s="13" t="str">
        <f>IF(ISERROR(VLOOKUP(B1339,FXAIX!$A$2:$G$1259,5,0)),"na",VLOOKUP(B1339,FXAIX!$A$2:$G$1259,5,0))</f>
        <v>na</v>
      </c>
      <c r="G1339" s="13" t="str">
        <f>IF(ISERROR(VLOOKUP(B1339,SP500v2!$A$2:$G$1259,5,0)),"na",VLOOKUP(B1339,SP500v2!$A$2:$G$1259,5,0))</f>
        <v>na</v>
      </c>
      <c r="H1339" s="13" t="str">
        <f>IF(ISERROR(VLOOKUP(B1339,'ishare R3000 ETF'!$A$2:$G$1260,4,0)),"na",VLOOKUP(B1339,'ishare R3000 ETF'!$A$2:$G$1260,4,0))</f>
        <v>na</v>
      </c>
      <c r="I1339" s="13" t="str">
        <f>IF(ISERROR(VLOOKUP(B1339,'^IXIC'!$A$2:$E$1260,5,0)),"na",VLOOKUP(B1339,'^IXIC'!$A$2:$E$1260,5,0))</f>
        <v>na</v>
      </c>
      <c r="J1339" s="12" t="str">
        <f>IF(ISERROR(VLOOKUP(B1339,'Russell 2000'!$A$1:$E$1260,5,0)),"na",VLOOKUP(B1339,'Russell 2000'!$A$1:$E$1260,5,0))</f>
        <v>na</v>
      </c>
      <c r="K1339" s="12" t="str">
        <f>IF(ISERROR(VLOOKUP(B1339,'EURUSD=X'!$A$2:$E$1307,4,0)),"na",VLOOKUP(B1339,'EURUSD=X'!$A$2:$E$1307,4,0))</f>
        <v>na</v>
      </c>
      <c r="L1339" s="12" t="str">
        <f>IF(ISERROR(VLOOKUP(B1339,'ETH-USD'!$A$2:$E$1776,5,0)),"na",VLOOKUP(B1339,'ETH-USD'!$A$2:$E$1776,5,0))</f>
        <v>na</v>
      </c>
      <c r="M1339" s="13" t="str">
        <f>IF(ISERROR(VLOOKUP(B1339,'BTC-USD'!$A$2:$E$1828,5,0)),"na",(VLOOKUP(B1339,'BTC-USD'!$A$2:$E$1828,5,0)))</f>
        <v>na</v>
      </c>
      <c r="N1339" s="12" t="str">
        <f>IF(ISERROR(VLOOKUP(B1339,'SOL-USD'!$A$2:$E$893,5,0)),"na",VLOOKUP(B1339,'SOL-USD'!$A$2:$E$893,5,0))</f>
        <v>na</v>
      </c>
      <c r="O1339" s="12" t="str">
        <f>IF(ISERROR(VLOOKUP(B1339,'AVAX-USD'!$A$2:$E$799,5,0)),"na",VLOOKUP(B1339,'AVAX-USD'!$A$2:$E$799,5,0))</f>
        <v>na</v>
      </c>
      <c r="P1339" s="12" t="str">
        <f>IF(ISERROR(VLOOKUP(B1339,'ADA-USD'!$A$2:$E$1776,5,0)),"na",VLOOKUP(B1339,'ADA-USD'!$A$2:$E$1776,5,0))</f>
        <v>na</v>
      </c>
      <c r="Q1339" s="12" t="str">
        <f>IF(ISERROR(VLOOKUP(B1339,'DOT-USD'!$A$2:$E$761,5,0)),"na",VLOOKUP(B1339,'DOT-USD'!$A$2:$E$761,5,0))</f>
        <v>na</v>
      </c>
      <c r="R1339" s="14" t="str">
        <f>IF(ISERROR(VLOOKUP(B1339,'DOGE-USD'!$A$2:$G$1776,5,0)),"na",VLOOKUP(B1339,'DOGE-USD'!$A$2:$G$1776,5,0))</f>
        <v>na</v>
      </c>
      <c r="S1339" s="14" t="str">
        <f>IF(ISERROR(VLOOKUP(B1339,'SHIB-USD'!$A$2:$G$780,5,0)),"na",VLOOKUP(B1339,'SHIB-USD'!$A$2:$G$780,5,0))</f>
        <v>na</v>
      </c>
      <c r="T1339" s="12" t="str">
        <f>IF(ISERROR(VLOOKUP(B1339,'Uni-USD'!$A$2:$G$735,5,0)),"na",VLOOKUP(B1339,'Uni-USD'!$A$2:$G$735,5,0))</f>
        <v>na</v>
      </c>
      <c r="U1339" t="str">
        <f>IF(ISERROR(VLOOKUP(B1339,Crude!$A$2:$G$1264,5,0)),"na",VLOOKUP(B1339,Crude!$A$2:$G$1264,5,0))</f>
        <v>na</v>
      </c>
      <c r="V1339" t="str">
        <f>IF(ISERROR(VLOOKUP(B1339,Wheat!$A$2:$G$1264,5,0)),"na",VLOOKUP(B1339,Wheat!$A$2:$G$1264,5,0))</f>
        <v>na</v>
      </c>
    </row>
    <row r="1340" spans="1:22" x14ac:dyDescent="0.35">
      <c r="A1340">
        <f t="shared" si="20"/>
        <v>2017</v>
      </c>
      <c r="B1340" s="10">
        <v>42870</v>
      </c>
      <c r="C1340" s="11">
        <f>VLOOKUP(B1340,Yields!$A$2:$B$1680,2,0)</f>
        <v>0.73</v>
      </c>
      <c r="D1340" s="11" t="str">
        <f>IF(ISERROR(VLOOKUP(B1340,Silver!$A$2:$G$1265,5,0)),"na",VLOOKUP(B1340,Silver!$A$2:$G$1265,5,0))</f>
        <v>na</v>
      </c>
      <c r="E1340" s="11" t="str">
        <f>IF(ISERROR(VLOOKUP(B1340,Gold!$A$2:$G$1264,5,0)),"na",VLOOKUP(B1340,Gold!$A$2:$G$1264,5,0))</f>
        <v>na</v>
      </c>
      <c r="F1340" s="13" t="str">
        <f>IF(ISERROR(VLOOKUP(B1340,FXAIX!$A$2:$G$1259,5,0)),"na",VLOOKUP(B1340,FXAIX!$A$2:$G$1259,5,0))</f>
        <v>na</v>
      </c>
      <c r="G1340" s="13" t="str">
        <f>IF(ISERROR(VLOOKUP(B1340,SP500v2!$A$2:$G$1259,5,0)),"na",VLOOKUP(B1340,SP500v2!$A$2:$G$1259,5,0))</f>
        <v>na</v>
      </c>
      <c r="H1340" s="13" t="str">
        <f>IF(ISERROR(VLOOKUP(B1340,'ishare R3000 ETF'!$A$2:$G$1260,4,0)),"na",VLOOKUP(B1340,'ishare R3000 ETF'!$A$2:$G$1260,4,0))</f>
        <v>na</v>
      </c>
      <c r="I1340" s="13" t="str">
        <f>IF(ISERROR(VLOOKUP(B1340,'^IXIC'!$A$2:$E$1260,5,0)),"na",VLOOKUP(B1340,'^IXIC'!$A$2:$E$1260,5,0))</f>
        <v>na</v>
      </c>
      <c r="J1340" s="12" t="str">
        <f>IF(ISERROR(VLOOKUP(B1340,'Russell 2000'!$A$1:$E$1260,5,0)),"na",VLOOKUP(B1340,'Russell 2000'!$A$1:$E$1260,5,0))</f>
        <v>na</v>
      </c>
      <c r="K1340" s="12" t="str">
        <f>IF(ISERROR(VLOOKUP(B1340,'EURUSD=X'!$A$2:$E$1307,4,0)),"na",VLOOKUP(B1340,'EURUSD=X'!$A$2:$E$1307,4,0))</f>
        <v>na</v>
      </c>
      <c r="L1340" s="12" t="str">
        <f>IF(ISERROR(VLOOKUP(B1340,'ETH-USD'!$A$2:$E$1776,5,0)),"na",VLOOKUP(B1340,'ETH-USD'!$A$2:$E$1776,5,0))</f>
        <v>na</v>
      </c>
      <c r="M1340" s="13" t="str">
        <f>IF(ISERROR(VLOOKUP(B1340,'BTC-USD'!$A$2:$E$1828,5,0)),"na",(VLOOKUP(B1340,'BTC-USD'!$A$2:$E$1828,5,0)))</f>
        <v>na</v>
      </c>
      <c r="N1340" s="12" t="str">
        <f>IF(ISERROR(VLOOKUP(B1340,'SOL-USD'!$A$2:$E$893,5,0)),"na",VLOOKUP(B1340,'SOL-USD'!$A$2:$E$893,5,0))</f>
        <v>na</v>
      </c>
      <c r="O1340" s="12" t="str">
        <f>IF(ISERROR(VLOOKUP(B1340,'AVAX-USD'!$A$2:$E$799,5,0)),"na",VLOOKUP(B1340,'AVAX-USD'!$A$2:$E$799,5,0))</f>
        <v>na</v>
      </c>
      <c r="P1340" s="12" t="str">
        <f>IF(ISERROR(VLOOKUP(B1340,'ADA-USD'!$A$2:$E$1776,5,0)),"na",VLOOKUP(B1340,'ADA-USD'!$A$2:$E$1776,5,0))</f>
        <v>na</v>
      </c>
      <c r="Q1340" s="12" t="str">
        <f>IF(ISERROR(VLOOKUP(B1340,'DOT-USD'!$A$2:$E$761,5,0)),"na",VLOOKUP(B1340,'DOT-USD'!$A$2:$E$761,5,0))</f>
        <v>na</v>
      </c>
      <c r="R1340" s="14" t="str">
        <f>IF(ISERROR(VLOOKUP(B1340,'DOGE-USD'!$A$2:$G$1776,5,0)),"na",VLOOKUP(B1340,'DOGE-USD'!$A$2:$G$1776,5,0))</f>
        <v>na</v>
      </c>
      <c r="S1340" s="14" t="str">
        <f>IF(ISERROR(VLOOKUP(B1340,'SHIB-USD'!$A$2:$G$780,5,0)),"na",VLOOKUP(B1340,'SHIB-USD'!$A$2:$G$780,5,0))</f>
        <v>na</v>
      </c>
      <c r="T1340" s="12" t="str">
        <f>IF(ISERROR(VLOOKUP(B1340,'Uni-USD'!$A$2:$G$735,5,0)),"na",VLOOKUP(B1340,'Uni-USD'!$A$2:$G$735,5,0))</f>
        <v>na</v>
      </c>
      <c r="U1340" t="str">
        <f>IF(ISERROR(VLOOKUP(B1340,Crude!$A$2:$G$1264,5,0)),"na",VLOOKUP(B1340,Crude!$A$2:$G$1264,5,0))</f>
        <v>na</v>
      </c>
      <c r="V1340" t="str">
        <f>IF(ISERROR(VLOOKUP(B1340,Wheat!$A$2:$G$1264,5,0)),"na",VLOOKUP(B1340,Wheat!$A$2:$G$1264,5,0))</f>
        <v>na</v>
      </c>
    </row>
    <row r="1341" spans="1:22" x14ac:dyDescent="0.35">
      <c r="A1341">
        <f t="shared" si="20"/>
        <v>2017</v>
      </c>
      <c r="B1341" s="10">
        <v>42867</v>
      </c>
      <c r="C1341" s="11">
        <f>VLOOKUP(B1341,Yields!$A$2:$B$1680,2,0)</f>
        <v>0.69</v>
      </c>
      <c r="D1341" s="11" t="str">
        <f>IF(ISERROR(VLOOKUP(B1341,Silver!$A$2:$G$1265,5,0)),"na",VLOOKUP(B1341,Silver!$A$2:$G$1265,5,0))</f>
        <v>na</v>
      </c>
      <c r="E1341" s="11" t="str">
        <f>IF(ISERROR(VLOOKUP(B1341,Gold!$A$2:$G$1264,5,0)),"na",VLOOKUP(B1341,Gold!$A$2:$G$1264,5,0))</f>
        <v>na</v>
      </c>
      <c r="F1341" s="13" t="str">
        <f>IF(ISERROR(VLOOKUP(B1341,FXAIX!$A$2:$G$1259,5,0)),"na",VLOOKUP(B1341,FXAIX!$A$2:$G$1259,5,0))</f>
        <v>na</v>
      </c>
      <c r="G1341" s="13" t="str">
        <f>IF(ISERROR(VLOOKUP(B1341,SP500v2!$A$2:$G$1259,5,0)),"na",VLOOKUP(B1341,SP500v2!$A$2:$G$1259,5,0))</f>
        <v>na</v>
      </c>
      <c r="H1341" s="13" t="str">
        <f>IF(ISERROR(VLOOKUP(B1341,'ishare R3000 ETF'!$A$2:$G$1260,4,0)),"na",VLOOKUP(B1341,'ishare R3000 ETF'!$A$2:$G$1260,4,0))</f>
        <v>na</v>
      </c>
      <c r="I1341" s="13" t="str">
        <f>IF(ISERROR(VLOOKUP(B1341,'^IXIC'!$A$2:$E$1260,5,0)),"na",VLOOKUP(B1341,'^IXIC'!$A$2:$E$1260,5,0))</f>
        <v>na</v>
      </c>
      <c r="J1341" s="12" t="str">
        <f>IF(ISERROR(VLOOKUP(B1341,'Russell 2000'!$A$1:$E$1260,5,0)),"na",VLOOKUP(B1341,'Russell 2000'!$A$1:$E$1260,5,0))</f>
        <v>na</v>
      </c>
      <c r="K1341" s="12" t="str">
        <f>IF(ISERROR(VLOOKUP(B1341,'EURUSD=X'!$A$2:$E$1307,4,0)),"na",VLOOKUP(B1341,'EURUSD=X'!$A$2:$E$1307,4,0))</f>
        <v>na</v>
      </c>
      <c r="L1341" s="12" t="str">
        <f>IF(ISERROR(VLOOKUP(B1341,'ETH-USD'!$A$2:$E$1776,5,0)),"na",VLOOKUP(B1341,'ETH-USD'!$A$2:$E$1776,5,0))</f>
        <v>na</v>
      </c>
      <c r="M1341" s="13" t="str">
        <f>IF(ISERROR(VLOOKUP(B1341,'BTC-USD'!$A$2:$E$1828,5,0)),"na",(VLOOKUP(B1341,'BTC-USD'!$A$2:$E$1828,5,0)))</f>
        <v>na</v>
      </c>
      <c r="N1341" s="12" t="str">
        <f>IF(ISERROR(VLOOKUP(B1341,'SOL-USD'!$A$2:$E$893,5,0)),"na",VLOOKUP(B1341,'SOL-USD'!$A$2:$E$893,5,0))</f>
        <v>na</v>
      </c>
      <c r="O1341" s="12" t="str">
        <f>IF(ISERROR(VLOOKUP(B1341,'AVAX-USD'!$A$2:$E$799,5,0)),"na",VLOOKUP(B1341,'AVAX-USD'!$A$2:$E$799,5,0))</f>
        <v>na</v>
      </c>
      <c r="P1341" s="12" t="str">
        <f>IF(ISERROR(VLOOKUP(B1341,'ADA-USD'!$A$2:$E$1776,5,0)),"na",VLOOKUP(B1341,'ADA-USD'!$A$2:$E$1776,5,0))</f>
        <v>na</v>
      </c>
      <c r="Q1341" s="12" t="str">
        <f>IF(ISERROR(VLOOKUP(B1341,'DOT-USD'!$A$2:$E$761,5,0)),"na",VLOOKUP(B1341,'DOT-USD'!$A$2:$E$761,5,0))</f>
        <v>na</v>
      </c>
      <c r="R1341" s="14" t="str">
        <f>IF(ISERROR(VLOOKUP(B1341,'DOGE-USD'!$A$2:$G$1776,5,0)),"na",VLOOKUP(B1341,'DOGE-USD'!$A$2:$G$1776,5,0))</f>
        <v>na</v>
      </c>
      <c r="S1341" s="14" t="str">
        <f>IF(ISERROR(VLOOKUP(B1341,'SHIB-USD'!$A$2:$G$780,5,0)),"na",VLOOKUP(B1341,'SHIB-USD'!$A$2:$G$780,5,0))</f>
        <v>na</v>
      </c>
      <c r="T1341" s="12" t="str">
        <f>IF(ISERROR(VLOOKUP(B1341,'Uni-USD'!$A$2:$G$735,5,0)),"na",VLOOKUP(B1341,'Uni-USD'!$A$2:$G$735,5,0))</f>
        <v>na</v>
      </c>
      <c r="U1341" t="str">
        <f>IF(ISERROR(VLOOKUP(B1341,Crude!$A$2:$G$1264,5,0)),"na",VLOOKUP(B1341,Crude!$A$2:$G$1264,5,0))</f>
        <v>na</v>
      </c>
      <c r="V1341" t="str">
        <f>IF(ISERROR(VLOOKUP(B1341,Wheat!$A$2:$G$1264,5,0)),"na",VLOOKUP(B1341,Wheat!$A$2:$G$1264,5,0))</f>
        <v>na</v>
      </c>
    </row>
    <row r="1342" spans="1:22" x14ac:dyDescent="0.35">
      <c r="A1342">
        <f t="shared" si="20"/>
        <v>2017</v>
      </c>
      <c r="B1342" s="10">
        <v>42866</v>
      </c>
      <c r="C1342" s="11">
        <f>VLOOKUP(B1342,Yields!$A$2:$B$1680,2,0)</f>
        <v>0.68</v>
      </c>
      <c r="D1342" s="11" t="str">
        <f>IF(ISERROR(VLOOKUP(B1342,Silver!$A$2:$G$1265,5,0)),"na",VLOOKUP(B1342,Silver!$A$2:$G$1265,5,0))</f>
        <v>na</v>
      </c>
      <c r="E1342" s="11" t="str">
        <f>IF(ISERROR(VLOOKUP(B1342,Gold!$A$2:$G$1264,5,0)),"na",VLOOKUP(B1342,Gold!$A$2:$G$1264,5,0))</f>
        <v>na</v>
      </c>
      <c r="F1342" s="13" t="str">
        <f>IF(ISERROR(VLOOKUP(B1342,FXAIX!$A$2:$G$1259,5,0)),"na",VLOOKUP(B1342,FXAIX!$A$2:$G$1259,5,0))</f>
        <v>na</v>
      </c>
      <c r="G1342" s="13" t="str">
        <f>IF(ISERROR(VLOOKUP(B1342,SP500v2!$A$2:$G$1259,5,0)),"na",VLOOKUP(B1342,SP500v2!$A$2:$G$1259,5,0))</f>
        <v>na</v>
      </c>
      <c r="H1342" s="13" t="str">
        <f>IF(ISERROR(VLOOKUP(B1342,'ishare R3000 ETF'!$A$2:$G$1260,4,0)),"na",VLOOKUP(B1342,'ishare R3000 ETF'!$A$2:$G$1260,4,0))</f>
        <v>na</v>
      </c>
      <c r="I1342" s="13" t="str">
        <f>IF(ISERROR(VLOOKUP(B1342,'^IXIC'!$A$2:$E$1260,5,0)),"na",VLOOKUP(B1342,'^IXIC'!$A$2:$E$1260,5,0))</f>
        <v>na</v>
      </c>
      <c r="J1342" s="12" t="str">
        <f>IF(ISERROR(VLOOKUP(B1342,'Russell 2000'!$A$1:$E$1260,5,0)),"na",VLOOKUP(B1342,'Russell 2000'!$A$1:$E$1260,5,0))</f>
        <v>na</v>
      </c>
      <c r="K1342" s="12" t="str">
        <f>IF(ISERROR(VLOOKUP(B1342,'EURUSD=X'!$A$2:$E$1307,4,0)),"na",VLOOKUP(B1342,'EURUSD=X'!$A$2:$E$1307,4,0))</f>
        <v>na</v>
      </c>
      <c r="L1342" s="12" t="str">
        <f>IF(ISERROR(VLOOKUP(B1342,'ETH-USD'!$A$2:$E$1776,5,0)),"na",VLOOKUP(B1342,'ETH-USD'!$A$2:$E$1776,5,0))</f>
        <v>na</v>
      </c>
      <c r="M1342" s="13" t="str">
        <f>IF(ISERROR(VLOOKUP(B1342,'BTC-USD'!$A$2:$E$1828,5,0)),"na",(VLOOKUP(B1342,'BTC-USD'!$A$2:$E$1828,5,0)))</f>
        <v>na</v>
      </c>
      <c r="N1342" s="12" t="str">
        <f>IF(ISERROR(VLOOKUP(B1342,'SOL-USD'!$A$2:$E$893,5,0)),"na",VLOOKUP(B1342,'SOL-USD'!$A$2:$E$893,5,0))</f>
        <v>na</v>
      </c>
      <c r="O1342" s="12" t="str">
        <f>IF(ISERROR(VLOOKUP(B1342,'AVAX-USD'!$A$2:$E$799,5,0)),"na",VLOOKUP(B1342,'AVAX-USD'!$A$2:$E$799,5,0))</f>
        <v>na</v>
      </c>
      <c r="P1342" s="12" t="str">
        <f>IF(ISERROR(VLOOKUP(B1342,'ADA-USD'!$A$2:$E$1776,5,0)),"na",VLOOKUP(B1342,'ADA-USD'!$A$2:$E$1776,5,0))</f>
        <v>na</v>
      </c>
      <c r="Q1342" s="12" t="str">
        <f>IF(ISERROR(VLOOKUP(B1342,'DOT-USD'!$A$2:$E$761,5,0)),"na",VLOOKUP(B1342,'DOT-USD'!$A$2:$E$761,5,0))</f>
        <v>na</v>
      </c>
      <c r="R1342" s="14" t="str">
        <f>IF(ISERROR(VLOOKUP(B1342,'DOGE-USD'!$A$2:$G$1776,5,0)),"na",VLOOKUP(B1342,'DOGE-USD'!$A$2:$G$1776,5,0))</f>
        <v>na</v>
      </c>
      <c r="S1342" s="14" t="str">
        <f>IF(ISERROR(VLOOKUP(B1342,'SHIB-USD'!$A$2:$G$780,5,0)),"na",VLOOKUP(B1342,'SHIB-USD'!$A$2:$G$780,5,0))</f>
        <v>na</v>
      </c>
      <c r="T1342" s="12" t="str">
        <f>IF(ISERROR(VLOOKUP(B1342,'Uni-USD'!$A$2:$G$735,5,0)),"na",VLOOKUP(B1342,'Uni-USD'!$A$2:$G$735,5,0))</f>
        <v>na</v>
      </c>
      <c r="U1342" t="str">
        <f>IF(ISERROR(VLOOKUP(B1342,Crude!$A$2:$G$1264,5,0)),"na",VLOOKUP(B1342,Crude!$A$2:$G$1264,5,0))</f>
        <v>na</v>
      </c>
      <c r="V1342" t="str">
        <f>IF(ISERROR(VLOOKUP(B1342,Wheat!$A$2:$G$1264,5,0)),"na",VLOOKUP(B1342,Wheat!$A$2:$G$1264,5,0))</f>
        <v>na</v>
      </c>
    </row>
    <row r="1343" spans="1:22" x14ac:dyDescent="0.35">
      <c r="A1343">
        <f t="shared" si="20"/>
        <v>2017</v>
      </c>
      <c r="B1343" s="10">
        <v>42865</v>
      </c>
      <c r="C1343" s="11">
        <f>VLOOKUP(B1343,Yields!$A$2:$B$1680,2,0)</f>
        <v>0.71</v>
      </c>
      <c r="D1343" s="11" t="str">
        <f>IF(ISERROR(VLOOKUP(B1343,Silver!$A$2:$G$1265,5,0)),"na",VLOOKUP(B1343,Silver!$A$2:$G$1265,5,0))</f>
        <v>na</v>
      </c>
      <c r="E1343" s="11" t="str">
        <f>IF(ISERROR(VLOOKUP(B1343,Gold!$A$2:$G$1264,5,0)),"na",VLOOKUP(B1343,Gold!$A$2:$G$1264,5,0))</f>
        <v>na</v>
      </c>
      <c r="F1343" s="13" t="str">
        <f>IF(ISERROR(VLOOKUP(B1343,FXAIX!$A$2:$G$1259,5,0)),"na",VLOOKUP(B1343,FXAIX!$A$2:$G$1259,5,0))</f>
        <v>na</v>
      </c>
      <c r="G1343" s="13" t="str">
        <f>IF(ISERROR(VLOOKUP(B1343,SP500v2!$A$2:$G$1259,5,0)),"na",VLOOKUP(B1343,SP500v2!$A$2:$G$1259,5,0))</f>
        <v>na</v>
      </c>
      <c r="H1343" s="13" t="str">
        <f>IF(ISERROR(VLOOKUP(B1343,'ishare R3000 ETF'!$A$2:$G$1260,4,0)),"na",VLOOKUP(B1343,'ishare R3000 ETF'!$A$2:$G$1260,4,0))</f>
        <v>na</v>
      </c>
      <c r="I1343" s="13" t="str">
        <f>IF(ISERROR(VLOOKUP(B1343,'^IXIC'!$A$2:$E$1260,5,0)),"na",VLOOKUP(B1343,'^IXIC'!$A$2:$E$1260,5,0))</f>
        <v>na</v>
      </c>
      <c r="J1343" s="12" t="str">
        <f>IF(ISERROR(VLOOKUP(B1343,'Russell 2000'!$A$1:$E$1260,5,0)),"na",VLOOKUP(B1343,'Russell 2000'!$A$1:$E$1260,5,0))</f>
        <v>na</v>
      </c>
      <c r="K1343" s="12" t="str">
        <f>IF(ISERROR(VLOOKUP(B1343,'EURUSD=X'!$A$2:$E$1307,4,0)),"na",VLOOKUP(B1343,'EURUSD=X'!$A$2:$E$1307,4,0))</f>
        <v>na</v>
      </c>
      <c r="L1343" s="12" t="str">
        <f>IF(ISERROR(VLOOKUP(B1343,'ETH-USD'!$A$2:$E$1776,5,0)),"na",VLOOKUP(B1343,'ETH-USD'!$A$2:$E$1776,5,0))</f>
        <v>na</v>
      </c>
      <c r="M1343" s="13" t="str">
        <f>IF(ISERROR(VLOOKUP(B1343,'BTC-USD'!$A$2:$E$1828,5,0)),"na",(VLOOKUP(B1343,'BTC-USD'!$A$2:$E$1828,5,0)))</f>
        <v>na</v>
      </c>
      <c r="N1343" s="12" t="str">
        <f>IF(ISERROR(VLOOKUP(B1343,'SOL-USD'!$A$2:$E$893,5,0)),"na",VLOOKUP(B1343,'SOL-USD'!$A$2:$E$893,5,0))</f>
        <v>na</v>
      </c>
      <c r="O1343" s="12" t="str">
        <f>IF(ISERROR(VLOOKUP(B1343,'AVAX-USD'!$A$2:$E$799,5,0)),"na",VLOOKUP(B1343,'AVAX-USD'!$A$2:$E$799,5,0))</f>
        <v>na</v>
      </c>
      <c r="P1343" s="12" t="str">
        <f>IF(ISERROR(VLOOKUP(B1343,'ADA-USD'!$A$2:$E$1776,5,0)),"na",VLOOKUP(B1343,'ADA-USD'!$A$2:$E$1776,5,0))</f>
        <v>na</v>
      </c>
      <c r="Q1343" s="12" t="str">
        <f>IF(ISERROR(VLOOKUP(B1343,'DOT-USD'!$A$2:$E$761,5,0)),"na",VLOOKUP(B1343,'DOT-USD'!$A$2:$E$761,5,0))</f>
        <v>na</v>
      </c>
      <c r="R1343" s="14" t="str">
        <f>IF(ISERROR(VLOOKUP(B1343,'DOGE-USD'!$A$2:$G$1776,5,0)),"na",VLOOKUP(B1343,'DOGE-USD'!$A$2:$G$1776,5,0))</f>
        <v>na</v>
      </c>
      <c r="S1343" s="14" t="str">
        <f>IF(ISERROR(VLOOKUP(B1343,'SHIB-USD'!$A$2:$G$780,5,0)),"na",VLOOKUP(B1343,'SHIB-USD'!$A$2:$G$780,5,0))</f>
        <v>na</v>
      </c>
      <c r="T1343" s="12" t="str">
        <f>IF(ISERROR(VLOOKUP(B1343,'Uni-USD'!$A$2:$G$735,5,0)),"na",VLOOKUP(B1343,'Uni-USD'!$A$2:$G$735,5,0))</f>
        <v>na</v>
      </c>
      <c r="U1343" t="str">
        <f>IF(ISERROR(VLOOKUP(B1343,Crude!$A$2:$G$1264,5,0)),"na",VLOOKUP(B1343,Crude!$A$2:$G$1264,5,0))</f>
        <v>na</v>
      </c>
      <c r="V1343" t="str">
        <f>IF(ISERROR(VLOOKUP(B1343,Wheat!$A$2:$G$1264,5,0)),"na",VLOOKUP(B1343,Wheat!$A$2:$G$1264,5,0))</f>
        <v>na</v>
      </c>
    </row>
    <row r="1344" spans="1:22" x14ac:dyDescent="0.35">
      <c r="A1344">
        <f t="shared" si="20"/>
        <v>2017</v>
      </c>
      <c r="B1344" s="10">
        <v>42864</v>
      </c>
      <c r="C1344" s="11">
        <f>VLOOKUP(B1344,Yields!$A$2:$B$1680,2,0)</f>
        <v>0.74</v>
      </c>
      <c r="D1344" s="11" t="str">
        <f>IF(ISERROR(VLOOKUP(B1344,Silver!$A$2:$G$1265,5,0)),"na",VLOOKUP(B1344,Silver!$A$2:$G$1265,5,0))</f>
        <v>na</v>
      </c>
      <c r="E1344" s="11" t="str">
        <f>IF(ISERROR(VLOOKUP(B1344,Gold!$A$2:$G$1264,5,0)),"na",VLOOKUP(B1344,Gold!$A$2:$G$1264,5,0))</f>
        <v>na</v>
      </c>
      <c r="F1344" s="13" t="str">
        <f>IF(ISERROR(VLOOKUP(B1344,FXAIX!$A$2:$G$1259,5,0)),"na",VLOOKUP(B1344,FXAIX!$A$2:$G$1259,5,0))</f>
        <v>na</v>
      </c>
      <c r="G1344" s="13" t="str">
        <f>IF(ISERROR(VLOOKUP(B1344,SP500v2!$A$2:$G$1259,5,0)),"na",VLOOKUP(B1344,SP500v2!$A$2:$G$1259,5,0))</f>
        <v>na</v>
      </c>
      <c r="H1344" s="13" t="str">
        <f>IF(ISERROR(VLOOKUP(B1344,'ishare R3000 ETF'!$A$2:$G$1260,4,0)),"na",VLOOKUP(B1344,'ishare R3000 ETF'!$A$2:$G$1260,4,0))</f>
        <v>na</v>
      </c>
      <c r="I1344" s="13" t="str">
        <f>IF(ISERROR(VLOOKUP(B1344,'^IXIC'!$A$2:$E$1260,5,0)),"na",VLOOKUP(B1344,'^IXIC'!$A$2:$E$1260,5,0))</f>
        <v>na</v>
      </c>
      <c r="J1344" s="12" t="str">
        <f>IF(ISERROR(VLOOKUP(B1344,'Russell 2000'!$A$1:$E$1260,5,0)),"na",VLOOKUP(B1344,'Russell 2000'!$A$1:$E$1260,5,0))</f>
        <v>na</v>
      </c>
      <c r="K1344" s="12" t="str">
        <f>IF(ISERROR(VLOOKUP(B1344,'EURUSD=X'!$A$2:$E$1307,4,0)),"na",VLOOKUP(B1344,'EURUSD=X'!$A$2:$E$1307,4,0))</f>
        <v>na</v>
      </c>
      <c r="L1344" s="12" t="str">
        <f>IF(ISERROR(VLOOKUP(B1344,'ETH-USD'!$A$2:$E$1776,5,0)),"na",VLOOKUP(B1344,'ETH-USD'!$A$2:$E$1776,5,0))</f>
        <v>na</v>
      </c>
      <c r="M1344" s="13" t="str">
        <f>IF(ISERROR(VLOOKUP(B1344,'BTC-USD'!$A$2:$E$1828,5,0)),"na",(VLOOKUP(B1344,'BTC-USD'!$A$2:$E$1828,5,0)))</f>
        <v>na</v>
      </c>
      <c r="N1344" s="12" t="str">
        <f>IF(ISERROR(VLOOKUP(B1344,'SOL-USD'!$A$2:$E$893,5,0)),"na",VLOOKUP(B1344,'SOL-USD'!$A$2:$E$893,5,0))</f>
        <v>na</v>
      </c>
      <c r="O1344" s="12" t="str">
        <f>IF(ISERROR(VLOOKUP(B1344,'AVAX-USD'!$A$2:$E$799,5,0)),"na",VLOOKUP(B1344,'AVAX-USD'!$A$2:$E$799,5,0))</f>
        <v>na</v>
      </c>
      <c r="P1344" s="12" t="str">
        <f>IF(ISERROR(VLOOKUP(B1344,'ADA-USD'!$A$2:$E$1776,5,0)),"na",VLOOKUP(B1344,'ADA-USD'!$A$2:$E$1776,5,0))</f>
        <v>na</v>
      </c>
      <c r="Q1344" s="12" t="str">
        <f>IF(ISERROR(VLOOKUP(B1344,'DOT-USD'!$A$2:$E$761,5,0)),"na",VLOOKUP(B1344,'DOT-USD'!$A$2:$E$761,5,0))</f>
        <v>na</v>
      </c>
      <c r="R1344" s="14" t="str">
        <f>IF(ISERROR(VLOOKUP(B1344,'DOGE-USD'!$A$2:$G$1776,5,0)),"na",VLOOKUP(B1344,'DOGE-USD'!$A$2:$G$1776,5,0))</f>
        <v>na</v>
      </c>
      <c r="S1344" s="14" t="str">
        <f>IF(ISERROR(VLOOKUP(B1344,'SHIB-USD'!$A$2:$G$780,5,0)),"na",VLOOKUP(B1344,'SHIB-USD'!$A$2:$G$780,5,0))</f>
        <v>na</v>
      </c>
      <c r="T1344" s="12" t="str">
        <f>IF(ISERROR(VLOOKUP(B1344,'Uni-USD'!$A$2:$G$735,5,0)),"na",VLOOKUP(B1344,'Uni-USD'!$A$2:$G$735,5,0))</f>
        <v>na</v>
      </c>
      <c r="U1344" t="str">
        <f>IF(ISERROR(VLOOKUP(B1344,Crude!$A$2:$G$1264,5,0)),"na",VLOOKUP(B1344,Crude!$A$2:$G$1264,5,0))</f>
        <v>na</v>
      </c>
      <c r="V1344" t="str">
        <f>IF(ISERROR(VLOOKUP(B1344,Wheat!$A$2:$G$1264,5,0)),"na",VLOOKUP(B1344,Wheat!$A$2:$G$1264,5,0))</f>
        <v>na</v>
      </c>
    </row>
    <row r="1345" spans="1:22" x14ac:dyDescent="0.35">
      <c r="A1345">
        <f t="shared" si="20"/>
        <v>2017</v>
      </c>
      <c r="B1345" s="10">
        <v>42863</v>
      </c>
      <c r="C1345" s="11">
        <f>VLOOKUP(B1345,Yields!$A$2:$B$1680,2,0)</f>
        <v>0.73</v>
      </c>
      <c r="D1345" s="11" t="str">
        <f>IF(ISERROR(VLOOKUP(B1345,Silver!$A$2:$G$1265,5,0)),"na",VLOOKUP(B1345,Silver!$A$2:$G$1265,5,0))</f>
        <v>na</v>
      </c>
      <c r="E1345" s="11" t="str">
        <f>IF(ISERROR(VLOOKUP(B1345,Gold!$A$2:$G$1264,5,0)),"na",VLOOKUP(B1345,Gold!$A$2:$G$1264,5,0))</f>
        <v>na</v>
      </c>
      <c r="F1345" s="13" t="str">
        <f>IF(ISERROR(VLOOKUP(B1345,FXAIX!$A$2:$G$1259,5,0)),"na",VLOOKUP(B1345,FXAIX!$A$2:$G$1259,5,0))</f>
        <v>na</v>
      </c>
      <c r="G1345" s="13" t="str">
        <f>IF(ISERROR(VLOOKUP(B1345,SP500v2!$A$2:$G$1259,5,0)),"na",VLOOKUP(B1345,SP500v2!$A$2:$G$1259,5,0))</f>
        <v>na</v>
      </c>
      <c r="H1345" s="13" t="str">
        <f>IF(ISERROR(VLOOKUP(B1345,'ishare R3000 ETF'!$A$2:$G$1260,4,0)),"na",VLOOKUP(B1345,'ishare R3000 ETF'!$A$2:$G$1260,4,0))</f>
        <v>na</v>
      </c>
      <c r="I1345" s="13" t="str">
        <f>IF(ISERROR(VLOOKUP(B1345,'^IXIC'!$A$2:$E$1260,5,0)),"na",VLOOKUP(B1345,'^IXIC'!$A$2:$E$1260,5,0))</f>
        <v>na</v>
      </c>
      <c r="J1345" s="12" t="str">
        <f>IF(ISERROR(VLOOKUP(B1345,'Russell 2000'!$A$1:$E$1260,5,0)),"na",VLOOKUP(B1345,'Russell 2000'!$A$1:$E$1260,5,0))</f>
        <v>na</v>
      </c>
      <c r="K1345" s="12" t="str">
        <f>IF(ISERROR(VLOOKUP(B1345,'EURUSD=X'!$A$2:$E$1307,4,0)),"na",VLOOKUP(B1345,'EURUSD=X'!$A$2:$E$1307,4,0))</f>
        <v>na</v>
      </c>
      <c r="L1345" s="12" t="str">
        <f>IF(ISERROR(VLOOKUP(B1345,'ETH-USD'!$A$2:$E$1776,5,0)),"na",VLOOKUP(B1345,'ETH-USD'!$A$2:$E$1776,5,0))</f>
        <v>na</v>
      </c>
      <c r="M1345" s="13" t="str">
        <f>IF(ISERROR(VLOOKUP(B1345,'BTC-USD'!$A$2:$E$1828,5,0)),"na",(VLOOKUP(B1345,'BTC-USD'!$A$2:$E$1828,5,0)))</f>
        <v>na</v>
      </c>
      <c r="N1345" s="12" t="str">
        <f>IF(ISERROR(VLOOKUP(B1345,'SOL-USD'!$A$2:$E$893,5,0)),"na",VLOOKUP(B1345,'SOL-USD'!$A$2:$E$893,5,0))</f>
        <v>na</v>
      </c>
      <c r="O1345" s="12" t="str">
        <f>IF(ISERROR(VLOOKUP(B1345,'AVAX-USD'!$A$2:$E$799,5,0)),"na",VLOOKUP(B1345,'AVAX-USD'!$A$2:$E$799,5,0))</f>
        <v>na</v>
      </c>
      <c r="P1345" s="12" t="str">
        <f>IF(ISERROR(VLOOKUP(B1345,'ADA-USD'!$A$2:$E$1776,5,0)),"na",VLOOKUP(B1345,'ADA-USD'!$A$2:$E$1776,5,0))</f>
        <v>na</v>
      </c>
      <c r="Q1345" s="12" t="str">
        <f>IF(ISERROR(VLOOKUP(B1345,'DOT-USD'!$A$2:$E$761,5,0)),"na",VLOOKUP(B1345,'DOT-USD'!$A$2:$E$761,5,0))</f>
        <v>na</v>
      </c>
      <c r="R1345" s="14" t="str">
        <f>IF(ISERROR(VLOOKUP(B1345,'DOGE-USD'!$A$2:$G$1776,5,0)),"na",VLOOKUP(B1345,'DOGE-USD'!$A$2:$G$1776,5,0))</f>
        <v>na</v>
      </c>
      <c r="S1345" s="14" t="str">
        <f>IF(ISERROR(VLOOKUP(B1345,'SHIB-USD'!$A$2:$G$780,5,0)),"na",VLOOKUP(B1345,'SHIB-USD'!$A$2:$G$780,5,0))</f>
        <v>na</v>
      </c>
      <c r="T1345" s="12" t="str">
        <f>IF(ISERROR(VLOOKUP(B1345,'Uni-USD'!$A$2:$G$735,5,0)),"na",VLOOKUP(B1345,'Uni-USD'!$A$2:$G$735,5,0))</f>
        <v>na</v>
      </c>
      <c r="U1345" t="str">
        <f>IF(ISERROR(VLOOKUP(B1345,Crude!$A$2:$G$1264,5,0)),"na",VLOOKUP(B1345,Crude!$A$2:$G$1264,5,0))</f>
        <v>na</v>
      </c>
      <c r="V1345" t="str">
        <f>IF(ISERROR(VLOOKUP(B1345,Wheat!$A$2:$G$1264,5,0)),"na",VLOOKUP(B1345,Wheat!$A$2:$G$1264,5,0))</f>
        <v>na</v>
      </c>
    </row>
    <row r="1346" spans="1:22" x14ac:dyDescent="0.35">
      <c r="A1346">
        <f t="shared" si="20"/>
        <v>2017</v>
      </c>
      <c r="B1346" s="10">
        <v>42860</v>
      </c>
      <c r="C1346" s="11">
        <f>VLOOKUP(B1346,Yields!$A$2:$B$1680,2,0)</f>
        <v>0.71</v>
      </c>
      <c r="D1346" s="11" t="str">
        <f>IF(ISERROR(VLOOKUP(B1346,Silver!$A$2:$G$1265,5,0)),"na",VLOOKUP(B1346,Silver!$A$2:$G$1265,5,0))</f>
        <v>na</v>
      </c>
      <c r="E1346" s="11" t="str">
        <f>IF(ISERROR(VLOOKUP(B1346,Gold!$A$2:$G$1264,5,0)),"na",VLOOKUP(B1346,Gold!$A$2:$G$1264,5,0))</f>
        <v>na</v>
      </c>
      <c r="F1346" s="13" t="str">
        <f>IF(ISERROR(VLOOKUP(B1346,FXAIX!$A$2:$G$1259,5,0)),"na",VLOOKUP(B1346,FXAIX!$A$2:$G$1259,5,0))</f>
        <v>na</v>
      </c>
      <c r="G1346" s="13" t="str">
        <f>IF(ISERROR(VLOOKUP(B1346,SP500v2!$A$2:$G$1259,5,0)),"na",VLOOKUP(B1346,SP500v2!$A$2:$G$1259,5,0))</f>
        <v>na</v>
      </c>
      <c r="H1346" s="13" t="str">
        <f>IF(ISERROR(VLOOKUP(B1346,'ishare R3000 ETF'!$A$2:$G$1260,4,0)),"na",VLOOKUP(B1346,'ishare R3000 ETF'!$A$2:$G$1260,4,0))</f>
        <v>na</v>
      </c>
      <c r="I1346" s="13" t="str">
        <f>IF(ISERROR(VLOOKUP(B1346,'^IXIC'!$A$2:$E$1260,5,0)),"na",VLOOKUP(B1346,'^IXIC'!$A$2:$E$1260,5,0))</f>
        <v>na</v>
      </c>
      <c r="J1346" s="12" t="str">
        <f>IF(ISERROR(VLOOKUP(B1346,'Russell 2000'!$A$1:$E$1260,5,0)),"na",VLOOKUP(B1346,'Russell 2000'!$A$1:$E$1260,5,0))</f>
        <v>na</v>
      </c>
      <c r="K1346" s="12" t="str">
        <f>IF(ISERROR(VLOOKUP(B1346,'EURUSD=X'!$A$2:$E$1307,4,0)),"na",VLOOKUP(B1346,'EURUSD=X'!$A$2:$E$1307,4,0))</f>
        <v>na</v>
      </c>
      <c r="L1346" s="12" t="str">
        <f>IF(ISERROR(VLOOKUP(B1346,'ETH-USD'!$A$2:$E$1776,5,0)),"na",VLOOKUP(B1346,'ETH-USD'!$A$2:$E$1776,5,0))</f>
        <v>na</v>
      </c>
      <c r="M1346" s="13" t="str">
        <f>IF(ISERROR(VLOOKUP(B1346,'BTC-USD'!$A$2:$E$1828,5,0)),"na",(VLOOKUP(B1346,'BTC-USD'!$A$2:$E$1828,5,0)))</f>
        <v>na</v>
      </c>
      <c r="N1346" s="12" t="str">
        <f>IF(ISERROR(VLOOKUP(B1346,'SOL-USD'!$A$2:$E$893,5,0)),"na",VLOOKUP(B1346,'SOL-USD'!$A$2:$E$893,5,0))</f>
        <v>na</v>
      </c>
      <c r="O1346" s="12" t="str">
        <f>IF(ISERROR(VLOOKUP(B1346,'AVAX-USD'!$A$2:$E$799,5,0)),"na",VLOOKUP(B1346,'AVAX-USD'!$A$2:$E$799,5,0))</f>
        <v>na</v>
      </c>
      <c r="P1346" s="12" t="str">
        <f>IF(ISERROR(VLOOKUP(B1346,'ADA-USD'!$A$2:$E$1776,5,0)),"na",VLOOKUP(B1346,'ADA-USD'!$A$2:$E$1776,5,0))</f>
        <v>na</v>
      </c>
      <c r="Q1346" s="12" t="str">
        <f>IF(ISERROR(VLOOKUP(B1346,'DOT-USD'!$A$2:$E$761,5,0)),"na",VLOOKUP(B1346,'DOT-USD'!$A$2:$E$761,5,0))</f>
        <v>na</v>
      </c>
      <c r="R1346" s="14" t="str">
        <f>IF(ISERROR(VLOOKUP(B1346,'DOGE-USD'!$A$2:$G$1776,5,0)),"na",VLOOKUP(B1346,'DOGE-USD'!$A$2:$G$1776,5,0))</f>
        <v>na</v>
      </c>
      <c r="S1346" s="14" t="str">
        <f>IF(ISERROR(VLOOKUP(B1346,'SHIB-USD'!$A$2:$G$780,5,0)),"na",VLOOKUP(B1346,'SHIB-USD'!$A$2:$G$780,5,0))</f>
        <v>na</v>
      </c>
      <c r="T1346" s="12" t="str">
        <f>IF(ISERROR(VLOOKUP(B1346,'Uni-USD'!$A$2:$G$735,5,0)),"na",VLOOKUP(B1346,'Uni-USD'!$A$2:$G$735,5,0))</f>
        <v>na</v>
      </c>
      <c r="U1346" t="str">
        <f>IF(ISERROR(VLOOKUP(B1346,Crude!$A$2:$G$1264,5,0)),"na",VLOOKUP(B1346,Crude!$A$2:$G$1264,5,0))</f>
        <v>na</v>
      </c>
      <c r="V1346" t="str">
        <f>IF(ISERROR(VLOOKUP(B1346,Wheat!$A$2:$G$1264,5,0)),"na",VLOOKUP(B1346,Wheat!$A$2:$G$1264,5,0))</f>
        <v>na</v>
      </c>
    </row>
    <row r="1347" spans="1:22" x14ac:dyDescent="0.35">
      <c r="A1347">
        <f t="shared" si="20"/>
        <v>2017</v>
      </c>
      <c r="B1347" s="10">
        <v>42859</v>
      </c>
      <c r="C1347" s="11">
        <f>VLOOKUP(B1347,Yields!$A$2:$B$1680,2,0)</f>
        <v>0.71</v>
      </c>
      <c r="D1347" s="11" t="str">
        <f>IF(ISERROR(VLOOKUP(B1347,Silver!$A$2:$G$1265,5,0)),"na",VLOOKUP(B1347,Silver!$A$2:$G$1265,5,0))</f>
        <v>na</v>
      </c>
      <c r="E1347" s="11" t="str">
        <f>IF(ISERROR(VLOOKUP(B1347,Gold!$A$2:$G$1264,5,0)),"na",VLOOKUP(B1347,Gold!$A$2:$G$1264,5,0))</f>
        <v>na</v>
      </c>
      <c r="F1347" s="13" t="str">
        <f>IF(ISERROR(VLOOKUP(B1347,FXAIX!$A$2:$G$1259,5,0)),"na",VLOOKUP(B1347,FXAIX!$A$2:$G$1259,5,0))</f>
        <v>na</v>
      </c>
      <c r="G1347" s="13" t="str">
        <f>IF(ISERROR(VLOOKUP(B1347,SP500v2!$A$2:$G$1259,5,0)),"na",VLOOKUP(B1347,SP500v2!$A$2:$G$1259,5,0))</f>
        <v>na</v>
      </c>
      <c r="H1347" s="13" t="str">
        <f>IF(ISERROR(VLOOKUP(B1347,'ishare R3000 ETF'!$A$2:$G$1260,4,0)),"na",VLOOKUP(B1347,'ishare R3000 ETF'!$A$2:$G$1260,4,0))</f>
        <v>na</v>
      </c>
      <c r="I1347" s="13" t="str">
        <f>IF(ISERROR(VLOOKUP(B1347,'^IXIC'!$A$2:$E$1260,5,0)),"na",VLOOKUP(B1347,'^IXIC'!$A$2:$E$1260,5,0))</f>
        <v>na</v>
      </c>
      <c r="J1347" s="12" t="str">
        <f>IF(ISERROR(VLOOKUP(B1347,'Russell 2000'!$A$1:$E$1260,5,0)),"na",VLOOKUP(B1347,'Russell 2000'!$A$1:$E$1260,5,0))</f>
        <v>na</v>
      </c>
      <c r="K1347" s="12" t="str">
        <f>IF(ISERROR(VLOOKUP(B1347,'EURUSD=X'!$A$2:$E$1307,4,0)),"na",VLOOKUP(B1347,'EURUSD=X'!$A$2:$E$1307,4,0))</f>
        <v>na</v>
      </c>
      <c r="L1347" s="12" t="str">
        <f>IF(ISERROR(VLOOKUP(B1347,'ETH-USD'!$A$2:$E$1776,5,0)),"na",VLOOKUP(B1347,'ETH-USD'!$A$2:$E$1776,5,0))</f>
        <v>na</v>
      </c>
      <c r="M1347" s="13" t="str">
        <f>IF(ISERROR(VLOOKUP(B1347,'BTC-USD'!$A$2:$E$1828,5,0)),"na",(VLOOKUP(B1347,'BTC-USD'!$A$2:$E$1828,5,0)))</f>
        <v>na</v>
      </c>
      <c r="N1347" s="12" t="str">
        <f>IF(ISERROR(VLOOKUP(B1347,'SOL-USD'!$A$2:$E$893,5,0)),"na",VLOOKUP(B1347,'SOL-USD'!$A$2:$E$893,5,0))</f>
        <v>na</v>
      </c>
      <c r="O1347" s="12" t="str">
        <f>IF(ISERROR(VLOOKUP(B1347,'AVAX-USD'!$A$2:$E$799,5,0)),"na",VLOOKUP(B1347,'AVAX-USD'!$A$2:$E$799,5,0))</f>
        <v>na</v>
      </c>
      <c r="P1347" s="12" t="str">
        <f>IF(ISERROR(VLOOKUP(B1347,'ADA-USD'!$A$2:$E$1776,5,0)),"na",VLOOKUP(B1347,'ADA-USD'!$A$2:$E$1776,5,0))</f>
        <v>na</v>
      </c>
      <c r="Q1347" s="12" t="str">
        <f>IF(ISERROR(VLOOKUP(B1347,'DOT-USD'!$A$2:$E$761,5,0)),"na",VLOOKUP(B1347,'DOT-USD'!$A$2:$E$761,5,0))</f>
        <v>na</v>
      </c>
      <c r="R1347" s="14" t="str">
        <f>IF(ISERROR(VLOOKUP(B1347,'DOGE-USD'!$A$2:$G$1776,5,0)),"na",VLOOKUP(B1347,'DOGE-USD'!$A$2:$G$1776,5,0))</f>
        <v>na</v>
      </c>
      <c r="S1347" s="14" t="str">
        <f>IF(ISERROR(VLOOKUP(B1347,'SHIB-USD'!$A$2:$G$780,5,0)),"na",VLOOKUP(B1347,'SHIB-USD'!$A$2:$G$780,5,0))</f>
        <v>na</v>
      </c>
      <c r="T1347" s="12" t="str">
        <f>IF(ISERROR(VLOOKUP(B1347,'Uni-USD'!$A$2:$G$735,5,0)),"na",VLOOKUP(B1347,'Uni-USD'!$A$2:$G$735,5,0))</f>
        <v>na</v>
      </c>
      <c r="U1347" t="str">
        <f>IF(ISERROR(VLOOKUP(B1347,Crude!$A$2:$G$1264,5,0)),"na",VLOOKUP(B1347,Crude!$A$2:$G$1264,5,0))</f>
        <v>na</v>
      </c>
      <c r="V1347" t="str">
        <f>IF(ISERROR(VLOOKUP(B1347,Wheat!$A$2:$G$1264,5,0)),"na",VLOOKUP(B1347,Wheat!$A$2:$G$1264,5,0))</f>
        <v>na</v>
      </c>
    </row>
    <row r="1348" spans="1:22" x14ac:dyDescent="0.35">
      <c r="A1348">
        <f t="shared" ref="A1348:A1411" si="21">YEAR(B1348)</f>
        <v>2017</v>
      </c>
      <c r="B1348" s="10">
        <v>42858</v>
      </c>
      <c r="C1348" s="11">
        <f>VLOOKUP(B1348,Yields!$A$2:$B$1680,2,0)</f>
        <v>0.73</v>
      </c>
      <c r="D1348" s="11" t="str">
        <f>IF(ISERROR(VLOOKUP(B1348,Silver!$A$2:$G$1265,5,0)),"na",VLOOKUP(B1348,Silver!$A$2:$G$1265,5,0))</f>
        <v>na</v>
      </c>
      <c r="E1348" s="11" t="str">
        <f>IF(ISERROR(VLOOKUP(B1348,Gold!$A$2:$G$1264,5,0)),"na",VLOOKUP(B1348,Gold!$A$2:$G$1264,5,0))</f>
        <v>na</v>
      </c>
      <c r="F1348" s="13" t="str">
        <f>IF(ISERROR(VLOOKUP(B1348,FXAIX!$A$2:$G$1259,5,0)),"na",VLOOKUP(B1348,FXAIX!$A$2:$G$1259,5,0))</f>
        <v>na</v>
      </c>
      <c r="G1348" s="13" t="str">
        <f>IF(ISERROR(VLOOKUP(B1348,SP500v2!$A$2:$G$1259,5,0)),"na",VLOOKUP(B1348,SP500v2!$A$2:$G$1259,5,0))</f>
        <v>na</v>
      </c>
      <c r="H1348" s="13" t="str">
        <f>IF(ISERROR(VLOOKUP(B1348,'ishare R3000 ETF'!$A$2:$G$1260,4,0)),"na",VLOOKUP(B1348,'ishare R3000 ETF'!$A$2:$G$1260,4,0))</f>
        <v>na</v>
      </c>
      <c r="I1348" s="13" t="str">
        <f>IF(ISERROR(VLOOKUP(B1348,'^IXIC'!$A$2:$E$1260,5,0)),"na",VLOOKUP(B1348,'^IXIC'!$A$2:$E$1260,5,0))</f>
        <v>na</v>
      </c>
      <c r="J1348" s="12" t="str">
        <f>IF(ISERROR(VLOOKUP(B1348,'Russell 2000'!$A$1:$E$1260,5,0)),"na",VLOOKUP(B1348,'Russell 2000'!$A$1:$E$1260,5,0))</f>
        <v>na</v>
      </c>
      <c r="K1348" s="12" t="str">
        <f>IF(ISERROR(VLOOKUP(B1348,'EURUSD=X'!$A$2:$E$1307,4,0)),"na",VLOOKUP(B1348,'EURUSD=X'!$A$2:$E$1307,4,0))</f>
        <v>na</v>
      </c>
      <c r="L1348" s="12" t="str">
        <f>IF(ISERROR(VLOOKUP(B1348,'ETH-USD'!$A$2:$E$1776,5,0)),"na",VLOOKUP(B1348,'ETH-USD'!$A$2:$E$1776,5,0))</f>
        <v>na</v>
      </c>
      <c r="M1348" s="13" t="str">
        <f>IF(ISERROR(VLOOKUP(B1348,'BTC-USD'!$A$2:$E$1828,5,0)),"na",(VLOOKUP(B1348,'BTC-USD'!$A$2:$E$1828,5,0)))</f>
        <v>na</v>
      </c>
      <c r="N1348" s="12" t="str">
        <f>IF(ISERROR(VLOOKUP(B1348,'SOL-USD'!$A$2:$E$893,5,0)),"na",VLOOKUP(B1348,'SOL-USD'!$A$2:$E$893,5,0))</f>
        <v>na</v>
      </c>
      <c r="O1348" s="12" t="str">
        <f>IF(ISERROR(VLOOKUP(B1348,'AVAX-USD'!$A$2:$E$799,5,0)),"na",VLOOKUP(B1348,'AVAX-USD'!$A$2:$E$799,5,0))</f>
        <v>na</v>
      </c>
      <c r="P1348" s="12" t="str">
        <f>IF(ISERROR(VLOOKUP(B1348,'ADA-USD'!$A$2:$E$1776,5,0)),"na",VLOOKUP(B1348,'ADA-USD'!$A$2:$E$1776,5,0))</f>
        <v>na</v>
      </c>
      <c r="Q1348" s="12" t="str">
        <f>IF(ISERROR(VLOOKUP(B1348,'DOT-USD'!$A$2:$E$761,5,0)),"na",VLOOKUP(B1348,'DOT-USD'!$A$2:$E$761,5,0))</f>
        <v>na</v>
      </c>
      <c r="R1348" s="14" t="str">
        <f>IF(ISERROR(VLOOKUP(B1348,'DOGE-USD'!$A$2:$G$1776,5,0)),"na",VLOOKUP(B1348,'DOGE-USD'!$A$2:$G$1776,5,0))</f>
        <v>na</v>
      </c>
      <c r="S1348" s="14" t="str">
        <f>IF(ISERROR(VLOOKUP(B1348,'SHIB-USD'!$A$2:$G$780,5,0)),"na",VLOOKUP(B1348,'SHIB-USD'!$A$2:$G$780,5,0))</f>
        <v>na</v>
      </c>
      <c r="T1348" s="12" t="str">
        <f>IF(ISERROR(VLOOKUP(B1348,'Uni-USD'!$A$2:$G$735,5,0)),"na",VLOOKUP(B1348,'Uni-USD'!$A$2:$G$735,5,0))</f>
        <v>na</v>
      </c>
      <c r="U1348" t="str">
        <f>IF(ISERROR(VLOOKUP(B1348,Crude!$A$2:$G$1264,5,0)),"na",VLOOKUP(B1348,Crude!$A$2:$G$1264,5,0))</f>
        <v>na</v>
      </c>
      <c r="V1348" t="str">
        <f>IF(ISERROR(VLOOKUP(B1348,Wheat!$A$2:$G$1264,5,0)),"na",VLOOKUP(B1348,Wheat!$A$2:$G$1264,5,0))</f>
        <v>na</v>
      </c>
    </row>
    <row r="1349" spans="1:22" x14ac:dyDescent="0.35">
      <c r="A1349">
        <f t="shared" si="21"/>
        <v>2017</v>
      </c>
      <c r="B1349" s="10">
        <v>42857</v>
      </c>
      <c r="C1349" s="11">
        <f>VLOOKUP(B1349,Yields!$A$2:$B$1680,2,0)</f>
        <v>0.72</v>
      </c>
      <c r="D1349" s="11" t="str">
        <f>IF(ISERROR(VLOOKUP(B1349,Silver!$A$2:$G$1265,5,0)),"na",VLOOKUP(B1349,Silver!$A$2:$G$1265,5,0))</f>
        <v>na</v>
      </c>
      <c r="E1349" s="11" t="str">
        <f>IF(ISERROR(VLOOKUP(B1349,Gold!$A$2:$G$1264,5,0)),"na",VLOOKUP(B1349,Gold!$A$2:$G$1264,5,0))</f>
        <v>na</v>
      </c>
      <c r="F1349" s="13" t="str">
        <f>IF(ISERROR(VLOOKUP(B1349,FXAIX!$A$2:$G$1259,5,0)),"na",VLOOKUP(B1349,FXAIX!$A$2:$G$1259,5,0))</f>
        <v>na</v>
      </c>
      <c r="G1349" s="13" t="str">
        <f>IF(ISERROR(VLOOKUP(B1349,SP500v2!$A$2:$G$1259,5,0)),"na",VLOOKUP(B1349,SP500v2!$A$2:$G$1259,5,0))</f>
        <v>na</v>
      </c>
      <c r="H1349" s="13" t="str">
        <f>IF(ISERROR(VLOOKUP(B1349,'ishare R3000 ETF'!$A$2:$G$1260,4,0)),"na",VLOOKUP(B1349,'ishare R3000 ETF'!$A$2:$G$1260,4,0))</f>
        <v>na</v>
      </c>
      <c r="I1349" s="13" t="str">
        <f>IF(ISERROR(VLOOKUP(B1349,'^IXIC'!$A$2:$E$1260,5,0)),"na",VLOOKUP(B1349,'^IXIC'!$A$2:$E$1260,5,0))</f>
        <v>na</v>
      </c>
      <c r="J1349" s="12" t="str">
        <f>IF(ISERROR(VLOOKUP(B1349,'Russell 2000'!$A$1:$E$1260,5,0)),"na",VLOOKUP(B1349,'Russell 2000'!$A$1:$E$1260,5,0))</f>
        <v>na</v>
      </c>
      <c r="K1349" s="12" t="str">
        <f>IF(ISERROR(VLOOKUP(B1349,'EURUSD=X'!$A$2:$E$1307,4,0)),"na",VLOOKUP(B1349,'EURUSD=X'!$A$2:$E$1307,4,0))</f>
        <v>na</v>
      </c>
      <c r="L1349" s="12" t="str">
        <f>IF(ISERROR(VLOOKUP(B1349,'ETH-USD'!$A$2:$E$1776,5,0)),"na",VLOOKUP(B1349,'ETH-USD'!$A$2:$E$1776,5,0))</f>
        <v>na</v>
      </c>
      <c r="M1349" s="13" t="str">
        <f>IF(ISERROR(VLOOKUP(B1349,'BTC-USD'!$A$2:$E$1828,5,0)),"na",(VLOOKUP(B1349,'BTC-USD'!$A$2:$E$1828,5,0)))</f>
        <v>na</v>
      </c>
      <c r="N1349" s="12" t="str">
        <f>IF(ISERROR(VLOOKUP(B1349,'SOL-USD'!$A$2:$E$893,5,0)),"na",VLOOKUP(B1349,'SOL-USD'!$A$2:$E$893,5,0))</f>
        <v>na</v>
      </c>
      <c r="O1349" s="12" t="str">
        <f>IF(ISERROR(VLOOKUP(B1349,'AVAX-USD'!$A$2:$E$799,5,0)),"na",VLOOKUP(B1349,'AVAX-USD'!$A$2:$E$799,5,0))</f>
        <v>na</v>
      </c>
      <c r="P1349" s="12" t="str">
        <f>IF(ISERROR(VLOOKUP(B1349,'ADA-USD'!$A$2:$E$1776,5,0)),"na",VLOOKUP(B1349,'ADA-USD'!$A$2:$E$1776,5,0))</f>
        <v>na</v>
      </c>
      <c r="Q1349" s="12" t="str">
        <f>IF(ISERROR(VLOOKUP(B1349,'DOT-USD'!$A$2:$E$761,5,0)),"na",VLOOKUP(B1349,'DOT-USD'!$A$2:$E$761,5,0))</f>
        <v>na</v>
      </c>
      <c r="R1349" s="14" t="str">
        <f>IF(ISERROR(VLOOKUP(B1349,'DOGE-USD'!$A$2:$G$1776,5,0)),"na",VLOOKUP(B1349,'DOGE-USD'!$A$2:$G$1776,5,0))</f>
        <v>na</v>
      </c>
      <c r="S1349" s="14" t="str">
        <f>IF(ISERROR(VLOOKUP(B1349,'SHIB-USD'!$A$2:$G$780,5,0)),"na",VLOOKUP(B1349,'SHIB-USD'!$A$2:$G$780,5,0))</f>
        <v>na</v>
      </c>
      <c r="T1349" s="12" t="str">
        <f>IF(ISERROR(VLOOKUP(B1349,'Uni-USD'!$A$2:$G$735,5,0)),"na",VLOOKUP(B1349,'Uni-USD'!$A$2:$G$735,5,0))</f>
        <v>na</v>
      </c>
      <c r="U1349" t="str">
        <f>IF(ISERROR(VLOOKUP(B1349,Crude!$A$2:$G$1264,5,0)),"na",VLOOKUP(B1349,Crude!$A$2:$G$1264,5,0))</f>
        <v>na</v>
      </c>
      <c r="V1349" t="str">
        <f>IF(ISERROR(VLOOKUP(B1349,Wheat!$A$2:$G$1264,5,0)),"na",VLOOKUP(B1349,Wheat!$A$2:$G$1264,5,0))</f>
        <v>na</v>
      </c>
    </row>
    <row r="1350" spans="1:22" x14ac:dyDescent="0.35">
      <c r="A1350">
        <f t="shared" si="21"/>
        <v>2017</v>
      </c>
      <c r="B1350" s="10">
        <v>42856</v>
      </c>
      <c r="C1350" s="11">
        <f>VLOOKUP(B1350,Yields!$A$2:$B$1680,2,0)</f>
        <v>0.67</v>
      </c>
      <c r="D1350" s="11" t="str">
        <f>IF(ISERROR(VLOOKUP(B1350,Silver!$A$2:$G$1265,5,0)),"na",VLOOKUP(B1350,Silver!$A$2:$G$1265,5,0))</f>
        <v>na</v>
      </c>
      <c r="E1350" s="11" t="str">
        <f>IF(ISERROR(VLOOKUP(B1350,Gold!$A$2:$G$1264,5,0)),"na",VLOOKUP(B1350,Gold!$A$2:$G$1264,5,0))</f>
        <v>na</v>
      </c>
      <c r="F1350" s="13" t="str">
        <f>IF(ISERROR(VLOOKUP(B1350,FXAIX!$A$2:$G$1259,5,0)),"na",VLOOKUP(B1350,FXAIX!$A$2:$G$1259,5,0))</f>
        <v>na</v>
      </c>
      <c r="G1350" s="13" t="str">
        <f>IF(ISERROR(VLOOKUP(B1350,SP500v2!$A$2:$G$1259,5,0)),"na",VLOOKUP(B1350,SP500v2!$A$2:$G$1259,5,0))</f>
        <v>na</v>
      </c>
      <c r="H1350" s="13" t="str">
        <f>IF(ISERROR(VLOOKUP(B1350,'ishare R3000 ETF'!$A$2:$G$1260,4,0)),"na",VLOOKUP(B1350,'ishare R3000 ETF'!$A$2:$G$1260,4,0))</f>
        <v>na</v>
      </c>
      <c r="I1350" s="13" t="str">
        <f>IF(ISERROR(VLOOKUP(B1350,'^IXIC'!$A$2:$E$1260,5,0)),"na",VLOOKUP(B1350,'^IXIC'!$A$2:$E$1260,5,0))</f>
        <v>na</v>
      </c>
      <c r="J1350" s="12" t="str">
        <f>IF(ISERROR(VLOOKUP(B1350,'Russell 2000'!$A$1:$E$1260,5,0)),"na",VLOOKUP(B1350,'Russell 2000'!$A$1:$E$1260,5,0))</f>
        <v>na</v>
      </c>
      <c r="K1350" s="12" t="str">
        <f>IF(ISERROR(VLOOKUP(B1350,'EURUSD=X'!$A$2:$E$1307,4,0)),"na",VLOOKUP(B1350,'EURUSD=X'!$A$2:$E$1307,4,0))</f>
        <v>na</v>
      </c>
      <c r="L1350" s="12" t="str">
        <f>IF(ISERROR(VLOOKUP(B1350,'ETH-USD'!$A$2:$E$1776,5,0)),"na",VLOOKUP(B1350,'ETH-USD'!$A$2:$E$1776,5,0))</f>
        <v>na</v>
      </c>
      <c r="M1350" s="13" t="str">
        <f>IF(ISERROR(VLOOKUP(B1350,'BTC-USD'!$A$2:$E$1828,5,0)),"na",(VLOOKUP(B1350,'BTC-USD'!$A$2:$E$1828,5,0)))</f>
        <v>na</v>
      </c>
      <c r="N1350" s="12" t="str">
        <f>IF(ISERROR(VLOOKUP(B1350,'SOL-USD'!$A$2:$E$893,5,0)),"na",VLOOKUP(B1350,'SOL-USD'!$A$2:$E$893,5,0))</f>
        <v>na</v>
      </c>
      <c r="O1350" s="12" t="str">
        <f>IF(ISERROR(VLOOKUP(B1350,'AVAX-USD'!$A$2:$E$799,5,0)),"na",VLOOKUP(B1350,'AVAX-USD'!$A$2:$E$799,5,0))</f>
        <v>na</v>
      </c>
      <c r="P1350" s="12" t="str">
        <f>IF(ISERROR(VLOOKUP(B1350,'ADA-USD'!$A$2:$E$1776,5,0)),"na",VLOOKUP(B1350,'ADA-USD'!$A$2:$E$1776,5,0))</f>
        <v>na</v>
      </c>
      <c r="Q1350" s="12" t="str">
        <f>IF(ISERROR(VLOOKUP(B1350,'DOT-USD'!$A$2:$E$761,5,0)),"na",VLOOKUP(B1350,'DOT-USD'!$A$2:$E$761,5,0))</f>
        <v>na</v>
      </c>
      <c r="R1350" s="14" t="str">
        <f>IF(ISERROR(VLOOKUP(B1350,'DOGE-USD'!$A$2:$G$1776,5,0)),"na",VLOOKUP(B1350,'DOGE-USD'!$A$2:$G$1776,5,0))</f>
        <v>na</v>
      </c>
      <c r="S1350" s="14" t="str">
        <f>IF(ISERROR(VLOOKUP(B1350,'SHIB-USD'!$A$2:$G$780,5,0)),"na",VLOOKUP(B1350,'SHIB-USD'!$A$2:$G$780,5,0))</f>
        <v>na</v>
      </c>
      <c r="T1350" s="12" t="str">
        <f>IF(ISERROR(VLOOKUP(B1350,'Uni-USD'!$A$2:$G$735,5,0)),"na",VLOOKUP(B1350,'Uni-USD'!$A$2:$G$735,5,0))</f>
        <v>na</v>
      </c>
      <c r="U1350" t="str">
        <f>IF(ISERROR(VLOOKUP(B1350,Crude!$A$2:$G$1264,5,0)),"na",VLOOKUP(B1350,Crude!$A$2:$G$1264,5,0))</f>
        <v>na</v>
      </c>
      <c r="V1350" t="str">
        <f>IF(ISERROR(VLOOKUP(B1350,Wheat!$A$2:$G$1264,5,0)),"na",VLOOKUP(B1350,Wheat!$A$2:$G$1264,5,0))</f>
        <v>na</v>
      </c>
    </row>
    <row r="1351" spans="1:22" x14ac:dyDescent="0.35">
      <c r="A1351">
        <f t="shared" si="21"/>
        <v>2017</v>
      </c>
      <c r="B1351" s="10">
        <v>42853</v>
      </c>
      <c r="C1351" s="11">
        <f>VLOOKUP(B1351,Yields!$A$2:$B$1680,2,0)</f>
        <v>0.68</v>
      </c>
      <c r="D1351" s="11" t="str">
        <f>IF(ISERROR(VLOOKUP(B1351,Silver!$A$2:$G$1265,5,0)),"na",VLOOKUP(B1351,Silver!$A$2:$G$1265,5,0))</f>
        <v>na</v>
      </c>
      <c r="E1351" s="11" t="str">
        <f>IF(ISERROR(VLOOKUP(B1351,Gold!$A$2:$G$1264,5,0)),"na",VLOOKUP(B1351,Gold!$A$2:$G$1264,5,0))</f>
        <v>na</v>
      </c>
      <c r="F1351" s="13" t="str">
        <f>IF(ISERROR(VLOOKUP(B1351,FXAIX!$A$2:$G$1259,5,0)),"na",VLOOKUP(B1351,FXAIX!$A$2:$G$1259,5,0))</f>
        <v>na</v>
      </c>
      <c r="G1351" s="13" t="str">
        <f>IF(ISERROR(VLOOKUP(B1351,SP500v2!$A$2:$G$1259,5,0)),"na",VLOOKUP(B1351,SP500v2!$A$2:$G$1259,5,0))</f>
        <v>na</v>
      </c>
      <c r="H1351" s="13" t="str">
        <f>IF(ISERROR(VLOOKUP(B1351,'ishare R3000 ETF'!$A$2:$G$1260,4,0)),"na",VLOOKUP(B1351,'ishare R3000 ETF'!$A$2:$G$1260,4,0))</f>
        <v>na</v>
      </c>
      <c r="I1351" s="13" t="str">
        <f>IF(ISERROR(VLOOKUP(B1351,'^IXIC'!$A$2:$E$1260,5,0)),"na",VLOOKUP(B1351,'^IXIC'!$A$2:$E$1260,5,0))</f>
        <v>na</v>
      </c>
      <c r="J1351" s="12" t="str">
        <f>IF(ISERROR(VLOOKUP(B1351,'Russell 2000'!$A$1:$E$1260,5,0)),"na",VLOOKUP(B1351,'Russell 2000'!$A$1:$E$1260,5,0))</f>
        <v>na</v>
      </c>
      <c r="K1351" s="12" t="str">
        <f>IF(ISERROR(VLOOKUP(B1351,'EURUSD=X'!$A$2:$E$1307,4,0)),"na",VLOOKUP(B1351,'EURUSD=X'!$A$2:$E$1307,4,0))</f>
        <v>na</v>
      </c>
      <c r="L1351" s="12" t="str">
        <f>IF(ISERROR(VLOOKUP(B1351,'ETH-USD'!$A$2:$E$1776,5,0)),"na",VLOOKUP(B1351,'ETH-USD'!$A$2:$E$1776,5,0))</f>
        <v>na</v>
      </c>
      <c r="M1351" s="13" t="str">
        <f>IF(ISERROR(VLOOKUP(B1351,'BTC-USD'!$A$2:$E$1828,5,0)),"na",(VLOOKUP(B1351,'BTC-USD'!$A$2:$E$1828,5,0)))</f>
        <v>na</v>
      </c>
      <c r="N1351" s="12" t="str">
        <f>IF(ISERROR(VLOOKUP(B1351,'SOL-USD'!$A$2:$E$893,5,0)),"na",VLOOKUP(B1351,'SOL-USD'!$A$2:$E$893,5,0))</f>
        <v>na</v>
      </c>
      <c r="O1351" s="12" t="str">
        <f>IF(ISERROR(VLOOKUP(B1351,'AVAX-USD'!$A$2:$E$799,5,0)),"na",VLOOKUP(B1351,'AVAX-USD'!$A$2:$E$799,5,0))</f>
        <v>na</v>
      </c>
      <c r="P1351" s="12" t="str">
        <f>IF(ISERROR(VLOOKUP(B1351,'ADA-USD'!$A$2:$E$1776,5,0)),"na",VLOOKUP(B1351,'ADA-USD'!$A$2:$E$1776,5,0))</f>
        <v>na</v>
      </c>
      <c r="Q1351" s="12" t="str">
        <f>IF(ISERROR(VLOOKUP(B1351,'DOT-USD'!$A$2:$E$761,5,0)),"na",VLOOKUP(B1351,'DOT-USD'!$A$2:$E$761,5,0))</f>
        <v>na</v>
      </c>
      <c r="R1351" s="14" t="str">
        <f>IF(ISERROR(VLOOKUP(B1351,'DOGE-USD'!$A$2:$G$1776,5,0)),"na",VLOOKUP(B1351,'DOGE-USD'!$A$2:$G$1776,5,0))</f>
        <v>na</v>
      </c>
      <c r="S1351" s="14" t="str">
        <f>IF(ISERROR(VLOOKUP(B1351,'SHIB-USD'!$A$2:$G$780,5,0)),"na",VLOOKUP(B1351,'SHIB-USD'!$A$2:$G$780,5,0))</f>
        <v>na</v>
      </c>
      <c r="T1351" s="12" t="str">
        <f>IF(ISERROR(VLOOKUP(B1351,'Uni-USD'!$A$2:$G$735,5,0)),"na",VLOOKUP(B1351,'Uni-USD'!$A$2:$G$735,5,0))</f>
        <v>na</v>
      </c>
      <c r="U1351" t="str">
        <f>IF(ISERROR(VLOOKUP(B1351,Crude!$A$2:$G$1264,5,0)),"na",VLOOKUP(B1351,Crude!$A$2:$G$1264,5,0))</f>
        <v>na</v>
      </c>
      <c r="V1351" t="str">
        <f>IF(ISERROR(VLOOKUP(B1351,Wheat!$A$2:$G$1264,5,0)),"na",VLOOKUP(B1351,Wheat!$A$2:$G$1264,5,0))</f>
        <v>na</v>
      </c>
    </row>
    <row r="1352" spans="1:22" x14ac:dyDescent="0.35">
      <c r="A1352">
        <f t="shared" si="21"/>
        <v>2017</v>
      </c>
      <c r="B1352" s="10">
        <v>42852</v>
      </c>
      <c r="C1352" s="11">
        <f>VLOOKUP(B1352,Yields!$A$2:$B$1680,2,0)</f>
        <v>0.7</v>
      </c>
      <c r="D1352" s="11" t="str">
        <f>IF(ISERROR(VLOOKUP(B1352,Silver!$A$2:$G$1265,5,0)),"na",VLOOKUP(B1352,Silver!$A$2:$G$1265,5,0))</f>
        <v>na</v>
      </c>
      <c r="E1352" s="11" t="str">
        <f>IF(ISERROR(VLOOKUP(B1352,Gold!$A$2:$G$1264,5,0)),"na",VLOOKUP(B1352,Gold!$A$2:$G$1264,5,0))</f>
        <v>na</v>
      </c>
      <c r="F1352" s="13" t="str">
        <f>IF(ISERROR(VLOOKUP(B1352,FXAIX!$A$2:$G$1259,5,0)),"na",VLOOKUP(B1352,FXAIX!$A$2:$G$1259,5,0))</f>
        <v>na</v>
      </c>
      <c r="G1352" s="13" t="str">
        <f>IF(ISERROR(VLOOKUP(B1352,SP500v2!$A$2:$G$1259,5,0)),"na",VLOOKUP(B1352,SP500v2!$A$2:$G$1259,5,0))</f>
        <v>na</v>
      </c>
      <c r="H1352" s="13" t="str">
        <f>IF(ISERROR(VLOOKUP(B1352,'ishare R3000 ETF'!$A$2:$G$1260,4,0)),"na",VLOOKUP(B1352,'ishare R3000 ETF'!$A$2:$G$1260,4,0))</f>
        <v>na</v>
      </c>
      <c r="I1352" s="13" t="str">
        <f>IF(ISERROR(VLOOKUP(B1352,'^IXIC'!$A$2:$E$1260,5,0)),"na",VLOOKUP(B1352,'^IXIC'!$A$2:$E$1260,5,0))</f>
        <v>na</v>
      </c>
      <c r="J1352" s="12" t="str">
        <f>IF(ISERROR(VLOOKUP(B1352,'Russell 2000'!$A$1:$E$1260,5,0)),"na",VLOOKUP(B1352,'Russell 2000'!$A$1:$E$1260,5,0))</f>
        <v>na</v>
      </c>
      <c r="K1352" s="12" t="str">
        <f>IF(ISERROR(VLOOKUP(B1352,'EURUSD=X'!$A$2:$E$1307,4,0)),"na",VLOOKUP(B1352,'EURUSD=X'!$A$2:$E$1307,4,0))</f>
        <v>na</v>
      </c>
      <c r="L1352" s="12" t="str">
        <f>IF(ISERROR(VLOOKUP(B1352,'ETH-USD'!$A$2:$E$1776,5,0)),"na",VLOOKUP(B1352,'ETH-USD'!$A$2:$E$1776,5,0))</f>
        <v>na</v>
      </c>
      <c r="M1352" s="13" t="str">
        <f>IF(ISERROR(VLOOKUP(B1352,'BTC-USD'!$A$2:$E$1828,5,0)),"na",(VLOOKUP(B1352,'BTC-USD'!$A$2:$E$1828,5,0)))</f>
        <v>na</v>
      </c>
      <c r="N1352" s="12" t="str">
        <f>IF(ISERROR(VLOOKUP(B1352,'SOL-USD'!$A$2:$E$893,5,0)),"na",VLOOKUP(B1352,'SOL-USD'!$A$2:$E$893,5,0))</f>
        <v>na</v>
      </c>
      <c r="O1352" s="12" t="str">
        <f>IF(ISERROR(VLOOKUP(B1352,'AVAX-USD'!$A$2:$E$799,5,0)),"na",VLOOKUP(B1352,'AVAX-USD'!$A$2:$E$799,5,0))</f>
        <v>na</v>
      </c>
      <c r="P1352" s="12" t="str">
        <f>IF(ISERROR(VLOOKUP(B1352,'ADA-USD'!$A$2:$E$1776,5,0)),"na",VLOOKUP(B1352,'ADA-USD'!$A$2:$E$1776,5,0))</f>
        <v>na</v>
      </c>
      <c r="Q1352" s="12" t="str">
        <f>IF(ISERROR(VLOOKUP(B1352,'DOT-USD'!$A$2:$E$761,5,0)),"na",VLOOKUP(B1352,'DOT-USD'!$A$2:$E$761,5,0))</f>
        <v>na</v>
      </c>
      <c r="R1352" s="14" t="str">
        <f>IF(ISERROR(VLOOKUP(B1352,'DOGE-USD'!$A$2:$G$1776,5,0)),"na",VLOOKUP(B1352,'DOGE-USD'!$A$2:$G$1776,5,0))</f>
        <v>na</v>
      </c>
      <c r="S1352" s="14" t="str">
        <f>IF(ISERROR(VLOOKUP(B1352,'SHIB-USD'!$A$2:$G$780,5,0)),"na",VLOOKUP(B1352,'SHIB-USD'!$A$2:$G$780,5,0))</f>
        <v>na</v>
      </c>
      <c r="T1352" s="12" t="str">
        <f>IF(ISERROR(VLOOKUP(B1352,'Uni-USD'!$A$2:$G$735,5,0)),"na",VLOOKUP(B1352,'Uni-USD'!$A$2:$G$735,5,0))</f>
        <v>na</v>
      </c>
      <c r="U1352" t="str">
        <f>IF(ISERROR(VLOOKUP(B1352,Crude!$A$2:$G$1264,5,0)),"na",VLOOKUP(B1352,Crude!$A$2:$G$1264,5,0))</f>
        <v>na</v>
      </c>
      <c r="V1352" t="str">
        <f>IF(ISERROR(VLOOKUP(B1352,Wheat!$A$2:$G$1264,5,0)),"na",VLOOKUP(B1352,Wheat!$A$2:$G$1264,5,0))</f>
        <v>na</v>
      </c>
    </row>
    <row r="1353" spans="1:22" x14ac:dyDescent="0.35">
      <c r="A1353">
        <f t="shared" si="21"/>
        <v>2017</v>
      </c>
      <c r="B1353" s="10">
        <v>42851</v>
      </c>
      <c r="C1353" s="11">
        <f>VLOOKUP(B1353,Yields!$A$2:$B$1680,2,0)</f>
        <v>0.74</v>
      </c>
      <c r="D1353" s="11" t="str">
        <f>IF(ISERROR(VLOOKUP(B1353,Silver!$A$2:$G$1265,5,0)),"na",VLOOKUP(B1353,Silver!$A$2:$G$1265,5,0))</f>
        <v>na</v>
      </c>
      <c r="E1353" s="11" t="str">
        <f>IF(ISERROR(VLOOKUP(B1353,Gold!$A$2:$G$1264,5,0)),"na",VLOOKUP(B1353,Gold!$A$2:$G$1264,5,0))</f>
        <v>na</v>
      </c>
      <c r="F1353" s="13" t="str">
        <f>IF(ISERROR(VLOOKUP(B1353,FXAIX!$A$2:$G$1259,5,0)),"na",VLOOKUP(B1353,FXAIX!$A$2:$G$1259,5,0))</f>
        <v>na</v>
      </c>
      <c r="G1353" s="13" t="str">
        <f>IF(ISERROR(VLOOKUP(B1353,SP500v2!$A$2:$G$1259,5,0)),"na",VLOOKUP(B1353,SP500v2!$A$2:$G$1259,5,0))</f>
        <v>na</v>
      </c>
      <c r="H1353" s="13" t="str">
        <f>IF(ISERROR(VLOOKUP(B1353,'ishare R3000 ETF'!$A$2:$G$1260,4,0)),"na",VLOOKUP(B1353,'ishare R3000 ETF'!$A$2:$G$1260,4,0))</f>
        <v>na</v>
      </c>
      <c r="I1353" s="13" t="str">
        <f>IF(ISERROR(VLOOKUP(B1353,'^IXIC'!$A$2:$E$1260,5,0)),"na",VLOOKUP(B1353,'^IXIC'!$A$2:$E$1260,5,0))</f>
        <v>na</v>
      </c>
      <c r="J1353" s="12" t="str">
        <f>IF(ISERROR(VLOOKUP(B1353,'Russell 2000'!$A$1:$E$1260,5,0)),"na",VLOOKUP(B1353,'Russell 2000'!$A$1:$E$1260,5,0))</f>
        <v>na</v>
      </c>
      <c r="K1353" s="12" t="str">
        <f>IF(ISERROR(VLOOKUP(B1353,'EURUSD=X'!$A$2:$E$1307,4,0)),"na",VLOOKUP(B1353,'EURUSD=X'!$A$2:$E$1307,4,0))</f>
        <v>na</v>
      </c>
      <c r="L1353" s="12" t="str">
        <f>IF(ISERROR(VLOOKUP(B1353,'ETH-USD'!$A$2:$E$1776,5,0)),"na",VLOOKUP(B1353,'ETH-USD'!$A$2:$E$1776,5,0))</f>
        <v>na</v>
      </c>
      <c r="M1353" s="13" t="str">
        <f>IF(ISERROR(VLOOKUP(B1353,'BTC-USD'!$A$2:$E$1828,5,0)),"na",(VLOOKUP(B1353,'BTC-USD'!$A$2:$E$1828,5,0)))</f>
        <v>na</v>
      </c>
      <c r="N1353" s="12" t="str">
        <f>IF(ISERROR(VLOOKUP(B1353,'SOL-USD'!$A$2:$E$893,5,0)),"na",VLOOKUP(B1353,'SOL-USD'!$A$2:$E$893,5,0))</f>
        <v>na</v>
      </c>
      <c r="O1353" s="12" t="str">
        <f>IF(ISERROR(VLOOKUP(B1353,'AVAX-USD'!$A$2:$E$799,5,0)),"na",VLOOKUP(B1353,'AVAX-USD'!$A$2:$E$799,5,0))</f>
        <v>na</v>
      </c>
      <c r="P1353" s="12" t="str">
        <f>IF(ISERROR(VLOOKUP(B1353,'ADA-USD'!$A$2:$E$1776,5,0)),"na",VLOOKUP(B1353,'ADA-USD'!$A$2:$E$1776,5,0))</f>
        <v>na</v>
      </c>
      <c r="Q1353" s="12" t="str">
        <f>IF(ISERROR(VLOOKUP(B1353,'DOT-USD'!$A$2:$E$761,5,0)),"na",VLOOKUP(B1353,'DOT-USD'!$A$2:$E$761,5,0))</f>
        <v>na</v>
      </c>
      <c r="R1353" s="14" t="str">
        <f>IF(ISERROR(VLOOKUP(B1353,'DOGE-USD'!$A$2:$G$1776,5,0)),"na",VLOOKUP(B1353,'DOGE-USD'!$A$2:$G$1776,5,0))</f>
        <v>na</v>
      </c>
      <c r="S1353" s="14" t="str">
        <f>IF(ISERROR(VLOOKUP(B1353,'SHIB-USD'!$A$2:$G$780,5,0)),"na",VLOOKUP(B1353,'SHIB-USD'!$A$2:$G$780,5,0))</f>
        <v>na</v>
      </c>
      <c r="T1353" s="12" t="str">
        <f>IF(ISERROR(VLOOKUP(B1353,'Uni-USD'!$A$2:$G$735,5,0)),"na",VLOOKUP(B1353,'Uni-USD'!$A$2:$G$735,5,0))</f>
        <v>na</v>
      </c>
      <c r="U1353" t="str">
        <f>IF(ISERROR(VLOOKUP(B1353,Crude!$A$2:$G$1264,5,0)),"na",VLOOKUP(B1353,Crude!$A$2:$G$1264,5,0))</f>
        <v>na</v>
      </c>
      <c r="V1353" t="str">
        <f>IF(ISERROR(VLOOKUP(B1353,Wheat!$A$2:$G$1264,5,0)),"na",VLOOKUP(B1353,Wheat!$A$2:$G$1264,5,0))</f>
        <v>na</v>
      </c>
    </row>
    <row r="1354" spans="1:22" x14ac:dyDescent="0.35">
      <c r="A1354">
        <f t="shared" si="21"/>
        <v>2017</v>
      </c>
      <c r="B1354" s="10">
        <v>42850</v>
      </c>
      <c r="C1354" s="11">
        <f>VLOOKUP(B1354,Yields!$A$2:$B$1680,2,0)</f>
        <v>0.73</v>
      </c>
      <c r="D1354" s="11" t="str">
        <f>IF(ISERROR(VLOOKUP(B1354,Silver!$A$2:$G$1265,5,0)),"na",VLOOKUP(B1354,Silver!$A$2:$G$1265,5,0))</f>
        <v>na</v>
      </c>
      <c r="E1354" s="11" t="str">
        <f>IF(ISERROR(VLOOKUP(B1354,Gold!$A$2:$G$1264,5,0)),"na",VLOOKUP(B1354,Gold!$A$2:$G$1264,5,0))</f>
        <v>na</v>
      </c>
      <c r="F1354" s="13" t="str">
        <f>IF(ISERROR(VLOOKUP(B1354,FXAIX!$A$2:$G$1259,5,0)),"na",VLOOKUP(B1354,FXAIX!$A$2:$G$1259,5,0))</f>
        <v>na</v>
      </c>
      <c r="G1354" s="13" t="str">
        <f>IF(ISERROR(VLOOKUP(B1354,SP500v2!$A$2:$G$1259,5,0)),"na",VLOOKUP(B1354,SP500v2!$A$2:$G$1259,5,0))</f>
        <v>na</v>
      </c>
      <c r="H1354" s="13" t="str">
        <f>IF(ISERROR(VLOOKUP(B1354,'ishare R3000 ETF'!$A$2:$G$1260,4,0)),"na",VLOOKUP(B1354,'ishare R3000 ETF'!$A$2:$G$1260,4,0))</f>
        <v>na</v>
      </c>
      <c r="I1354" s="13" t="str">
        <f>IF(ISERROR(VLOOKUP(B1354,'^IXIC'!$A$2:$E$1260,5,0)),"na",VLOOKUP(B1354,'^IXIC'!$A$2:$E$1260,5,0))</f>
        <v>na</v>
      </c>
      <c r="J1354" s="12" t="str">
        <f>IF(ISERROR(VLOOKUP(B1354,'Russell 2000'!$A$1:$E$1260,5,0)),"na",VLOOKUP(B1354,'Russell 2000'!$A$1:$E$1260,5,0))</f>
        <v>na</v>
      </c>
      <c r="K1354" s="12" t="str">
        <f>IF(ISERROR(VLOOKUP(B1354,'EURUSD=X'!$A$2:$E$1307,4,0)),"na",VLOOKUP(B1354,'EURUSD=X'!$A$2:$E$1307,4,0))</f>
        <v>na</v>
      </c>
      <c r="L1354" s="12" t="str">
        <f>IF(ISERROR(VLOOKUP(B1354,'ETH-USD'!$A$2:$E$1776,5,0)),"na",VLOOKUP(B1354,'ETH-USD'!$A$2:$E$1776,5,0))</f>
        <v>na</v>
      </c>
      <c r="M1354" s="13" t="str">
        <f>IF(ISERROR(VLOOKUP(B1354,'BTC-USD'!$A$2:$E$1828,5,0)),"na",(VLOOKUP(B1354,'BTC-USD'!$A$2:$E$1828,5,0)))</f>
        <v>na</v>
      </c>
      <c r="N1354" s="12" t="str">
        <f>IF(ISERROR(VLOOKUP(B1354,'SOL-USD'!$A$2:$E$893,5,0)),"na",VLOOKUP(B1354,'SOL-USD'!$A$2:$E$893,5,0))</f>
        <v>na</v>
      </c>
      <c r="O1354" s="12" t="str">
        <f>IF(ISERROR(VLOOKUP(B1354,'AVAX-USD'!$A$2:$E$799,5,0)),"na",VLOOKUP(B1354,'AVAX-USD'!$A$2:$E$799,5,0))</f>
        <v>na</v>
      </c>
      <c r="P1354" s="12" t="str">
        <f>IF(ISERROR(VLOOKUP(B1354,'ADA-USD'!$A$2:$E$1776,5,0)),"na",VLOOKUP(B1354,'ADA-USD'!$A$2:$E$1776,5,0))</f>
        <v>na</v>
      </c>
      <c r="Q1354" s="12" t="str">
        <f>IF(ISERROR(VLOOKUP(B1354,'DOT-USD'!$A$2:$E$761,5,0)),"na",VLOOKUP(B1354,'DOT-USD'!$A$2:$E$761,5,0))</f>
        <v>na</v>
      </c>
      <c r="R1354" s="14" t="str">
        <f>IF(ISERROR(VLOOKUP(B1354,'DOGE-USD'!$A$2:$G$1776,5,0)),"na",VLOOKUP(B1354,'DOGE-USD'!$A$2:$G$1776,5,0))</f>
        <v>na</v>
      </c>
      <c r="S1354" s="14" t="str">
        <f>IF(ISERROR(VLOOKUP(B1354,'SHIB-USD'!$A$2:$G$780,5,0)),"na",VLOOKUP(B1354,'SHIB-USD'!$A$2:$G$780,5,0))</f>
        <v>na</v>
      </c>
      <c r="T1354" s="12" t="str">
        <f>IF(ISERROR(VLOOKUP(B1354,'Uni-USD'!$A$2:$G$735,5,0)),"na",VLOOKUP(B1354,'Uni-USD'!$A$2:$G$735,5,0))</f>
        <v>na</v>
      </c>
      <c r="U1354" t="str">
        <f>IF(ISERROR(VLOOKUP(B1354,Crude!$A$2:$G$1264,5,0)),"na",VLOOKUP(B1354,Crude!$A$2:$G$1264,5,0))</f>
        <v>na</v>
      </c>
      <c r="V1354" t="str">
        <f>IF(ISERROR(VLOOKUP(B1354,Wheat!$A$2:$G$1264,5,0)),"na",VLOOKUP(B1354,Wheat!$A$2:$G$1264,5,0))</f>
        <v>na</v>
      </c>
    </row>
    <row r="1355" spans="1:22" x14ac:dyDescent="0.35">
      <c r="A1355">
        <f t="shared" si="21"/>
        <v>2017</v>
      </c>
      <c r="B1355" s="10">
        <v>42849</v>
      </c>
      <c r="C1355" s="11">
        <f>VLOOKUP(B1355,Yields!$A$2:$B$1680,2,0)</f>
        <v>0.74</v>
      </c>
      <c r="D1355" s="11" t="str">
        <f>IF(ISERROR(VLOOKUP(B1355,Silver!$A$2:$G$1265,5,0)),"na",VLOOKUP(B1355,Silver!$A$2:$G$1265,5,0))</f>
        <v>na</v>
      </c>
      <c r="E1355" s="11" t="str">
        <f>IF(ISERROR(VLOOKUP(B1355,Gold!$A$2:$G$1264,5,0)),"na",VLOOKUP(B1355,Gold!$A$2:$G$1264,5,0))</f>
        <v>na</v>
      </c>
      <c r="F1355" s="13" t="str">
        <f>IF(ISERROR(VLOOKUP(B1355,FXAIX!$A$2:$G$1259,5,0)),"na",VLOOKUP(B1355,FXAIX!$A$2:$G$1259,5,0))</f>
        <v>na</v>
      </c>
      <c r="G1355" s="13" t="str">
        <f>IF(ISERROR(VLOOKUP(B1355,SP500v2!$A$2:$G$1259,5,0)),"na",VLOOKUP(B1355,SP500v2!$A$2:$G$1259,5,0))</f>
        <v>na</v>
      </c>
      <c r="H1355" s="13" t="str">
        <f>IF(ISERROR(VLOOKUP(B1355,'ishare R3000 ETF'!$A$2:$G$1260,4,0)),"na",VLOOKUP(B1355,'ishare R3000 ETF'!$A$2:$G$1260,4,0))</f>
        <v>na</v>
      </c>
      <c r="I1355" s="13" t="str">
        <f>IF(ISERROR(VLOOKUP(B1355,'^IXIC'!$A$2:$E$1260,5,0)),"na",VLOOKUP(B1355,'^IXIC'!$A$2:$E$1260,5,0))</f>
        <v>na</v>
      </c>
      <c r="J1355" s="12" t="str">
        <f>IF(ISERROR(VLOOKUP(B1355,'Russell 2000'!$A$1:$E$1260,5,0)),"na",VLOOKUP(B1355,'Russell 2000'!$A$1:$E$1260,5,0))</f>
        <v>na</v>
      </c>
      <c r="K1355" s="12" t="str">
        <f>IF(ISERROR(VLOOKUP(B1355,'EURUSD=X'!$A$2:$E$1307,4,0)),"na",VLOOKUP(B1355,'EURUSD=X'!$A$2:$E$1307,4,0))</f>
        <v>na</v>
      </c>
      <c r="L1355" s="12" t="str">
        <f>IF(ISERROR(VLOOKUP(B1355,'ETH-USD'!$A$2:$E$1776,5,0)),"na",VLOOKUP(B1355,'ETH-USD'!$A$2:$E$1776,5,0))</f>
        <v>na</v>
      </c>
      <c r="M1355" s="13" t="str">
        <f>IF(ISERROR(VLOOKUP(B1355,'BTC-USD'!$A$2:$E$1828,5,0)),"na",(VLOOKUP(B1355,'BTC-USD'!$A$2:$E$1828,5,0)))</f>
        <v>na</v>
      </c>
      <c r="N1355" s="12" t="str">
        <f>IF(ISERROR(VLOOKUP(B1355,'SOL-USD'!$A$2:$E$893,5,0)),"na",VLOOKUP(B1355,'SOL-USD'!$A$2:$E$893,5,0))</f>
        <v>na</v>
      </c>
      <c r="O1355" s="12" t="str">
        <f>IF(ISERROR(VLOOKUP(B1355,'AVAX-USD'!$A$2:$E$799,5,0)),"na",VLOOKUP(B1355,'AVAX-USD'!$A$2:$E$799,5,0))</f>
        <v>na</v>
      </c>
      <c r="P1355" s="12" t="str">
        <f>IF(ISERROR(VLOOKUP(B1355,'ADA-USD'!$A$2:$E$1776,5,0)),"na",VLOOKUP(B1355,'ADA-USD'!$A$2:$E$1776,5,0))</f>
        <v>na</v>
      </c>
      <c r="Q1355" s="12" t="str">
        <f>IF(ISERROR(VLOOKUP(B1355,'DOT-USD'!$A$2:$E$761,5,0)),"na",VLOOKUP(B1355,'DOT-USD'!$A$2:$E$761,5,0))</f>
        <v>na</v>
      </c>
      <c r="R1355" s="14" t="str">
        <f>IF(ISERROR(VLOOKUP(B1355,'DOGE-USD'!$A$2:$G$1776,5,0)),"na",VLOOKUP(B1355,'DOGE-USD'!$A$2:$G$1776,5,0))</f>
        <v>na</v>
      </c>
      <c r="S1355" s="14" t="str">
        <f>IF(ISERROR(VLOOKUP(B1355,'SHIB-USD'!$A$2:$G$780,5,0)),"na",VLOOKUP(B1355,'SHIB-USD'!$A$2:$G$780,5,0))</f>
        <v>na</v>
      </c>
      <c r="T1355" s="12" t="str">
        <f>IF(ISERROR(VLOOKUP(B1355,'Uni-USD'!$A$2:$G$735,5,0)),"na",VLOOKUP(B1355,'Uni-USD'!$A$2:$G$735,5,0))</f>
        <v>na</v>
      </c>
      <c r="U1355" t="str">
        <f>IF(ISERROR(VLOOKUP(B1355,Crude!$A$2:$G$1264,5,0)),"na",VLOOKUP(B1355,Crude!$A$2:$G$1264,5,0))</f>
        <v>na</v>
      </c>
      <c r="V1355" t="str">
        <f>IF(ISERROR(VLOOKUP(B1355,Wheat!$A$2:$G$1264,5,0)),"na",VLOOKUP(B1355,Wheat!$A$2:$G$1264,5,0))</f>
        <v>na</v>
      </c>
    </row>
    <row r="1356" spans="1:22" x14ac:dyDescent="0.35">
      <c r="A1356">
        <f t="shared" si="21"/>
        <v>2017</v>
      </c>
      <c r="B1356" s="10">
        <v>42846</v>
      </c>
      <c r="C1356" s="11">
        <f>VLOOKUP(B1356,Yields!$A$2:$B$1680,2,0)</f>
        <v>0.72</v>
      </c>
      <c r="D1356" s="11" t="str">
        <f>IF(ISERROR(VLOOKUP(B1356,Silver!$A$2:$G$1265,5,0)),"na",VLOOKUP(B1356,Silver!$A$2:$G$1265,5,0))</f>
        <v>na</v>
      </c>
      <c r="E1356" s="11" t="str">
        <f>IF(ISERROR(VLOOKUP(B1356,Gold!$A$2:$G$1264,5,0)),"na",VLOOKUP(B1356,Gold!$A$2:$G$1264,5,0))</f>
        <v>na</v>
      </c>
      <c r="F1356" s="13" t="str">
        <f>IF(ISERROR(VLOOKUP(B1356,FXAIX!$A$2:$G$1259,5,0)),"na",VLOOKUP(B1356,FXAIX!$A$2:$G$1259,5,0))</f>
        <v>na</v>
      </c>
      <c r="G1356" s="13" t="str">
        <f>IF(ISERROR(VLOOKUP(B1356,SP500v2!$A$2:$G$1259,5,0)),"na",VLOOKUP(B1356,SP500v2!$A$2:$G$1259,5,0))</f>
        <v>na</v>
      </c>
      <c r="H1356" s="13" t="str">
        <f>IF(ISERROR(VLOOKUP(B1356,'ishare R3000 ETF'!$A$2:$G$1260,4,0)),"na",VLOOKUP(B1356,'ishare R3000 ETF'!$A$2:$G$1260,4,0))</f>
        <v>na</v>
      </c>
      <c r="I1356" s="13" t="str">
        <f>IF(ISERROR(VLOOKUP(B1356,'^IXIC'!$A$2:$E$1260,5,0)),"na",VLOOKUP(B1356,'^IXIC'!$A$2:$E$1260,5,0))</f>
        <v>na</v>
      </c>
      <c r="J1356" s="12" t="str">
        <f>IF(ISERROR(VLOOKUP(B1356,'Russell 2000'!$A$1:$E$1260,5,0)),"na",VLOOKUP(B1356,'Russell 2000'!$A$1:$E$1260,5,0))</f>
        <v>na</v>
      </c>
      <c r="K1356" s="12" t="str">
        <f>IF(ISERROR(VLOOKUP(B1356,'EURUSD=X'!$A$2:$E$1307,4,0)),"na",VLOOKUP(B1356,'EURUSD=X'!$A$2:$E$1307,4,0))</f>
        <v>na</v>
      </c>
      <c r="L1356" s="12" t="str">
        <f>IF(ISERROR(VLOOKUP(B1356,'ETH-USD'!$A$2:$E$1776,5,0)),"na",VLOOKUP(B1356,'ETH-USD'!$A$2:$E$1776,5,0))</f>
        <v>na</v>
      </c>
      <c r="M1356" s="13" t="str">
        <f>IF(ISERROR(VLOOKUP(B1356,'BTC-USD'!$A$2:$E$1828,5,0)),"na",(VLOOKUP(B1356,'BTC-USD'!$A$2:$E$1828,5,0)))</f>
        <v>na</v>
      </c>
      <c r="N1356" s="12" t="str">
        <f>IF(ISERROR(VLOOKUP(B1356,'SOL-USD'!$A$2:$E$893,5,0)),"na",VLOOKUP(B1356,'SOL-USD'!$A$2:$E$893,5,0))</f>
        <v>na</v>
      </c>
      <c r="O1356" s="12" t="str">
        <f>IF(ISERROR(VLOOKUP(B1356,'AVAX-USD'!$A$2:$E$799,5,0)),"na",VLOOKUP(B1356,'AVAX-USD'!$A$2:$E$799,5,0))</f>
        <v>na</v>
      </c>
      <c r="P1356" s="12" t="str">
        <f>IF(ISERROR(VLOOKUP(B1356,'ADA-USD'!$A$2:$E$1776,5,0)),"na",VLOOKUP(B1356,'ADA-USD'!$A$2:$E$1776,5,0))</f>
        <v>na</v>
      </c>
      <c r="Q1356" s="12" t="str">
        <f>IF(ISERROR(VLOOKUP(B1356,'DOT-USD'!$A$2:$E$761,5,0)),"na",VLOOKUP(B1356,'DOT-USD'!$A$2:$E$761,5,0))</f>
        <v>na</v>
      </c>
      <c r="R1356" s="14" t="str">
        <f>IF(ISERROR(VLOOKUP(B1356,'DOGE-USD'!$A$2:$G$1776,5,0)),"na",VLOOKUP(B1356,'DOGE-USD'!$A$2:$G$1776,5,0))</f>
        <v>na</v>
      </c>
      <c r="S1356" s="14" t="str">
        <f>IF(ISERROR(VLOOKUP(B1356,'SHIB-USD'!$A$2:$G$780,5,0)),"na",VLOOKUP(B1356,'SHIB-USD'!$A$2:$G$780,5,0))</f>
        <v>na</v>
      </c>
      <c r="T1356" s="12" t="str">
        <f>IF(ISERROR(VLOOKUP(B1356,'Uni-USD'!$A$2:$G$735,5,0)),"na",VLOOKUP(B1356,'Uni-USD'!$A$2:$G$735,5,0))</f>
        <v>na</v>
      </c>
      <c r="U1356" t="str">
        <f>IF(ISERROR(VLOOKUP(B1356,Crude!$A$2:$G$1264,5,0)),"na",VLOOKUP(B1356,Crude!$A$2:$G$1264,5,0))</f>
        <v>na</v>
      </c>
      <c r="V1356" t="str">
        <f>IF(ISERROR(VLOOKUP(B1356,Wheat!$A$2:$G$1264,5,0)),"na",VLOOKUP(B1356,Wheat!$A$2:$G$1264,5,0))</f>
        <v>na</v>
      </c>
    </row>
    <row r="1357" spans="1:22" x14ac:dyDescent="0.35">
      <c r="A1357">
        <f t="shared" si="21"/>
        <v>2017</v>
      </c>
      <c r="B1357" s="10">
        <v>42845</v>
      </c>
      <c r="C1357" s="11">
        <f>VLOOKUP(B1357,Yields!$A$2:$B$1680,2,0)</f>
        <v>0.73</v>
      </c>
      <c r="D1357" s="11" t="str">
        <f>IF(ISERROR(VLOOKUP(B1357,Silver!$A$2:$G$1265,5,0)),"na",VLOOKUP(B1357,Silver!$A$2:$G$1265,5,0))</f>
        <v>na</v>
      </c>
      <c r="E1357" s="11" t="str">
        <f>IF(ISERROR(VLOOKUP(B1357,Gold!$A$2:$G$1264,5,0)),"na",VLOOKUP(B1357,Gold!$A$2:$G$1264,5,0))</f>
        <v>na</v>
      </c>
      <c r="F1357" s="13" t="str">
        <f>IF(ISERROR(VLOOKUP(B1357,FXAIX!$A$2:$G$1259,5,0)),"na",VLOOKUP(B1357,FXAIX!$A$2:$G$1259,5,0))</f>
        <v>na</v>
      </c>
      <c r="G1357" s="13" t="str">
        <f>IF(ISERROR(VLOOKUP(B1357,SP500v2!$A$2:$G$1259,5,0)),"na",VLOOKUP(B1357,SP500v2!$A$2:$G$1259,5,0))</f>
        <v>na</v>
      </c>
      <c r="H1357" s="13" t="str">
        <f>IF(ISERROR(VLOOKUP(B1357,'ishare R3000 ETF'!$A$2:$G$1260,4,0)),"na",VLOOKUP(B1357,'ishare R3000 ETF'!$A$2:$G$1260,4,0))</f>
        <v>na</v>
      </c>
      <c r="I1357" s="13" t="str">
        <f>IF(ISERROR(VLOOKUP(B1357,'^IXIC'!$A$2:$E$1260,5,0)),"na",VLOOKUP(B1357,'^IXIC'!$A$2:$E$1260,5,0))</f>
        <v>na</v>
      </c>
      <c r="J1357" s="12" t="str">
        <f>IF(ISERROR(VLOOKUP(B1357,'Russell 2000'!$A$1:$E$1260,5,0)),"na",VLOOKUP(B1357,'Russell 2000'!$A$1:$E$1260,5,0))</f>
        <v>na</v>
      </c>
      <c r="K1357" s="12" t="str">
        <f>IF(ISERROR(VLOOKUP(B1357,'EURUSD=X'!$A$2:$E$1307,4,0)),"na",VLOOKUP(B1357,'EURUSD=X'!$A$2:$E$1307,4,0))</f>
        <v>na</v>
      </c>
      <c r="L1357" s="12" t="str">
        <f>IF(ISERROR(VLOOKUP(B1357,'ETH-USD'!$A$2:$E$1776,5,0)),"na",VLOOKUP(B1357,'ETH-USD'!$A$2:$E$1776,5,0))</f>
        <v>na</v>
      </c>
      <c r="M1357" s="13" t="str">
        <f>IF(ISERROR(VLOOKUP(B1357,'BTC-USD'!$A$2:$E$1828,5,0)),"na",(VLOOKUP(B1357,'BTC-USD'!$A$2:$E$1828,5,0)))</f>
        <v>na</v>
      </c>
      <c r="N1357" s="12" t="str">
        <f>IF(ISERROR(VLOOKUP(B1357,'SOL-USD'!$A$2:$E$893,5,0)),"na",VLOOKUP(B1357,'SOL-USD'!$A$2:$E$893,5,0))</f>
        <v>na</v>
      </c>
      <c r="O1357" s="12" t="str">
        <f>IF(ISERROR(VLOOKUP(B1357,'AVAX-USD'!$A$2:$E$799,5,0)),"na",VLOOKUP(B1357,'AVAX-USD'!$A$2:$E$799,5,0))</f>
        <v>na</v>
      </c>
      <c r="P1357" s="12" t="str">
        <f>IF(ISERROR(VLOOKUP(B1357,'ADA-USD'!$A$2:$E$1776,5,0)),"na",VLOOKUP(B1357,'ADA-USD'!$A$2:$E$1776,5,0))</f>
        <v>na</v>
      </c>
      <c r="Q1357" s="12" t="str">
        <f>IF(ISERROR(VLOOKUP(B1357,'DOT-USD'!$A$2:$E$761,5,0)),"na",VLOOKUP(B1357,'DOT-USD'!$A$2:$E$761,5,0))</f>
        <v>na</v>
      </c>
      <c r="R1357" s="14" t="str">
        <f>IF(ISERROR(VLOOKUP(B1357,'DOGE-USD'!$A$2:$G$1776,5,0)),"na",VLOOKUP(B1357,'DOGE-USD'!$A$2:$G$1776,5,0))</f>
        <v>na</v>
      </c>
      <c r="S1357" s="14" t="str">
        <f>IF(ISERROR(VLOOKUP(B1357,'SHIB-USD'!$A$2:$G$780,5,0)),"na",VLOOKUP(B1357,'SHIB-USD'!$A$2:$G$780,5,0))</f>
        <v>na</v>
      </c>
      <c r="T1357" s="12" t="str">
        <f>IF(ISERROR(VLOOKUP(B1357,'Uni-USD'!$A$2:$G$735,5,0)),"na",VLOOKUP(B1357,'Uni-USD'!$A$2:$G$735,5,0))</f>
        <v>na</v>
      </c>
      <c r="U1357" t="str">
        <f>IF(ISERROR(VLOOKUP(B1357,Crude!$A$2:$G$1264,5,0)),"na",VLOOKUP(B1357,Crude!$A$2:$G$1264,5,0))</f>
        <v>na</v>
      </c>
      <c r="V1357" t="str">
        <f>IF(ISERROR(VLOOKUP(B1357,Wheat!$A$2:$G$1264,5,0)),"na",VLOOKUP(B1357,Wheat!$A$2:$G$1264,5,0))</f>
        <v>na</v>
      </c>
    </row>
    <row r="1358" spans="1:22" x14ac:dyDescent="0.35">
      <c r="A1358">
        <f t="shared" si="21"/>
        <v>2017</v>
      </c>
      <c r="B1358" s="10">
        <v>42844</v>
      </c>
      <c r="C1358" s="11">
        <f>VLOOKUP(B1358,Yields!$A$2:$B$1680,2,0)</f>
        <v>0.75</v>
      </c>
      <c r="D1358" s="11" t="str">
        <f>IF(ISERROR(VLOOKUP(B1358,Silver!$A$2:$G$1265,5,0)),"na",VLOOKUP(B1358,Silver!$A$2:$G$1265,5,0))</f>
        <v>na</v>
      </c>
      <c r="E1358" s="11" t="str">
        <f>IF(ISERROR(VLOOKUP(B1358,Gold!$A$2:$G$1264,5,0)),"na",VLOOKUP(B1358,Gold!$A$2:$G$1264,5,0))</f>
        <v>na</v>
      </c>
      <c r="F1358" s="13" t="str">
        <f>IF(ISERROR(VLOOKUP(B1358,FXAIX!$A$2:$G$1259,5,0)),"na",VLOOKUP(B1358,FXAIX!$A$2:$G$1259,5,0))</f>
        <v>na</v>
      </c>
      <c r="G1358" s="13" t="str">
        <f>IF(ISERROR(VLOOKUP(B1358,SP500v2!$A$2:$G$1259,5,0)),"na",VLOOKUP(B1358,SP500v2!$A$2:$G$1259,5,0))</f>
        <v>na</v>
      </c>
      <c r="H1358" s="13" t="str">
        <f>IF(ISERROR(VLOOKUP(B1358,'ishare R3000 ETF'!$A$2:$G$1260,4,0)),"na",VLOOKUP(B1358,'ishare R3000 ETF'!$A$2:$G$1260,4,0))</f>
        <v>na</v>
      </c>
      <c r="I1358" s="13" t="str">
        <f>IF(ISERROR(VLOOKUP(B1358,'^IXIC'!$A$2:$E$1260,5,0)),"na",VLOOKUP(B1358,'^IXIC'!$A$2:$E$1260,5,0))</f>
        <v>na</v>
      </c>
      <c r="J1358" s="12" t="str">
        <f>IF(ISERROR(VLOOKUP(B1358,'Russell 2000'!$A$1:$E$1260,5,0)),"na",VLOOKUP(B1358,'Russell 2000'!$A$1:$E$1260,5,0))</f>
        <v>na</v>
      </c>
      <c r="K1358" s="12" t="str">
        <f>IF(ISERROR(VLOOKUP(B1358,'EURUSD=X'!$A$2:$E$1307,4,0)),"na",VLOOKUP(B1358,'EURUSD=X'!$A$2:$E$1307,4,0))</f>
        <v>na</v>
      </c>
      <c r="L1358" s="12" t="str">
        <f>IF(ISERROR(VLOOKUP(B1358,'ETH-USD'!$A$2:$E$1776,5,0)),"na",VLOOKUP(B1358,'ETH-USD'!$A$2:$E$1776,5,0))</f>
        <v>na</v>
      </c>
      <c r="M1358" s="13" t="str">
        <f>IF(ISERROR(VLOOKUP(B1358,'BTC-USD'!$A$2:$E$1828,5,0)),"na",(VLOOKUP(B1358,'BTC-USD'!$A$2:$E$1828,5,0)))</f>
        <v>na</v>
      </c>
      <c r="N1358" s="12" t="str">
        <f>IF(ISERROR(VLOOKUP(B1358,'SOL-USD'!$A$2:$E$893,5,0)),"na",VLOOKUP(B1358,'SOL-USD'!$A$2:$E$893,5,0))</f>
        <v>na</v>
      </c>
      <c r="O1358" s="12" t="str">
        <f>IF(ISERROR(VLOOKUP(B1358,'AVAX-USD'!$A$2:$E$799,5,0)),"na",VLOOKUP(B1358,'AVAX-USD'!$A$2:$E$799,5,0))</f>
        <v>na</v>
      </c>
      <c r="P1358" s="12" t="str">
        <f>IF(ISERROR(VLOOKUP(B1358,'ADA-USD'!$A$2:$E$1776,5,0)),"na",VLOOKUP(B1358,'ADA-USD'!$A$2:$E$1776,5,0))</f>
        <v>na</v>
      </c>
      <c r="Q1358" s="12" t="str">
        <f>IF(ISERROR(VLOOKUP(B1358,'DOT-USD'!$A$2:$E$761,5,0)),"na",VLOOKUP(B1358,'DOT-USD'!$A$2:$E$761,5,0))</f>
        <v>na</v>
      </c>
      <c r="R1358" s="14" t="str">
        <f>IF(ISERROR(VLOOKUP(B1358,'DOGE-USD'!$A$2:$G$1776,5,0)),"na",VLOOKUP(B1358,'DOGE-USD'!$A$2:$G$1776,5,0))</f>
        <v>na</v>
      </c>
      <c r="S1358" s="14" t="str">
        <f>IF(ISERROR(VLOOKUP(B1358,'SHIB-USD'!$A$2:$G$780,5,0)),"na",VLOOKUP(B1358,'SHIB-USD'!$A$2:$G$780,5,0))</f>
        <v>na</v>
      </c>
      <c r="T1358" s="12" t="str">
        <f>IF(ISERROR(VLOOKUP(B1358,'Uni-USD'!$A$2:$G$735,5,0)),"na",VLOOKUP(B1358,'Uni-USD'!$A$2:$G$735,5,0))</f>
        <v>na</v>
      </c>
      <c r="U1358" t="str">
        <f>IF(ISERROR(VLOOKUP(B1358,Crude!$A$2:$G$1264,5,0)),"na",VLOOKUP(B1358,Crude!$A$2:$G$1264,5,0))</f>
        <v>na</v>
      </c>
      <c r="V1358" t="str">
        <f>IF(ISERROR(VLOOKUP(B1358,Wheat!$A$2:$G$1264,5,0)),"na",VLOOKUP(B1358,Wheat!$A$2:$G$1264,5,0))</f>
        <v>na</v>
      </c>
    </row>
    <row r="1359" spans="1:22" x14ac:dyDescent="0.35">
      <c r="A1359">
        <f t="shared" si="21"/>
        <v>2017</v>
      </c>
      <c r="B1359" s="10">
        <v>42843</v>
      </c>
      <c r="C1359" s="11">
        <f>VLOOKUP(B1359,Yields!$A$2:$B$1680,2,0)</f>
        <v>0.76</v>
      </c>
      <c r="D1359" s="11" t="str">
        <f>IF(ISERROR(VLOOKUP(B1359,Silver!$A$2:$G$1265,5,0)),"na",VLOOKUP(B1359,Silver!$A$2:$G$1265,5,0))</f>
        <v>na</v>
      </c>
      <c r="E1359" s="11" t="str">
        <f>IF(ISERROR(VLOOKUP(B1359,Gold!$A$2:$G$1264,5,0)),"na",VLOOKUP(B1359,Gold!$A$2:$G$1264,5,0))</f>
        <v>na</v>
      </c>
      <c r="F1359" s="13" t="str">
        <f>IF(ISERROR(VLOOKUP(B1359,FXAIX!$A$2:$G$1259,5,0)),"na",VLOOKUP(B1359,FXAIX!$A$2:$G$1259,5,0))</f>
        <v>na</v>
      </c>
      <c r="G1359" s="13" t="str">
        <f>IF(ISERROR(VLOOKUP(B1359,SP500v2!$A$2:$G$1259,5,0)),"na",VLOOKUP(B1359,SP500v2!$A$2:$G$1259,5,0))</f>
        <v>na</v>
      </c>
      <c r="H1359" s="13" t="str">
        <f>IF(ISERROR(VLOOKUP(B1359,'ishare R3000 ETF'!$A$2:$G$1260,4,0)),"na",VLOOKUP(B1359,'ishare R3000 ETF'!$A$2:$G$1260,4,0))</f>
        <v>na</v>
      </c>
      <c r="I1359" s="13" t="str">
        <f>IF(ISERROR(VLOOKUP(B1359,'^IXIC'!$A$2:$E$1260,5,0)),"na",VLOOKUP(B1359,'^IXIC'!$A$2:$E$1260,5,0))</f>
        <v>na</v>
      </c>
      <c r="J1359" s="12" t="str">
        <f>IF(ISERROR(VLOOKUP(B1359,'Russell 2000'!$A$1:$E$1260,5,0)),"na",VLOOKUP(B1359,'Russell 2000'!$A$1:$E$1260,5,0))</f>
        <v>na</v>
      </c>
      <c r="K1359" s="12" t="str">
        <f>IF(ISERROR(VLOOKUP(B1359,'EURUSD=X'!$A$2:$E$1307,4,0)),"na",VLOOKUP(B1359,'EURUSD=X'!$A$2:$E$1307,4,0))</f>
        <v>na</v>
      </c>
      <c r="L1359" s="12" t="str">
        <f>IF(ISERROR(VLOOKUP(B1359,'ETH-USD'!$A$2:$E$1776,5,0)),"na",VLOOKUP(B1359,'ETH-USD'!$A$2:$E$1776,5,0))</f>
        <v>na</v>
      </c>
      <c r="M1359" s="13" t="str">
        <f>IF(ISERROR(VLOOKUP(B1359,'BTC-USD'!$A$2:$E$1828,5,0)),"na",(VLOOKUP(B1359,'BTC-USD'!$A$2:$E$1828,5,0)))</f>
        <v>na</v>
      </c>
      <c r="N1359" s="12" t="str">
        <f>IF(ISERROR(VLOOKUP(B1359,'SOL-USD'!$A$2:$E$893,5,0)),"na",VLOOKUP(B1359,'SOL-USD'!$A$2:$E$893,5,0))</f>
        <v>na</v>
      </c>
      <c r="O1359" s="12" t="str">
        <f>IF(ISERROR(VLOOKUP(B1359,'AVAX-USD'!$A$2:$E$799,5,0)),"na",VLOOKUP(B1359,'AVAX-USD'!$A$2:$E$799,5,0))</f>
        <v>na</v>
      </c>
      <c r="P1359" s="12" t="str">
        <f>IF(ISERROR(VLOOKUP(B1359,'ADA-USD'!$A$2:$E$1776,5,0)),"na",VLOOKUP(B1359,'ADA-USD'!$A$2:$E$1776,5,0))</f>
        <v>na</v>
      </c>
      <c r="Q1359" s="12" t="str">
        <f>IF(ISERROR(VLOOKUP(B1359,'DOT-USD'!$A$2:$E$761,5,0)),"na",VLOOKUP(B1359,'DOT-USD'!$A$2:$E$761,5,0))</f>
        <v>na</v>
      </c>
      <c r="R1359" s="14" t="str">
        <f>IF(ISERROR(VLOOKUP(B1359,'DOGE-USD'!$A$2:$G$1776,5,0)),"na",VLOOKUP(B1359,'DOGE-USD'!$A$2:$G$1776,5,0))</f>
        <v>na</v>
      </c>
      <c r="S1359" s="14" t="str">
        <f>IF(ISERROR(VLOOKUP(B1359,'SHIB-USD'!$A$2:$G$780,5,0)),"na",VLOOKUP(B1359,'SHIB-USD'!$A$2:$G$780,5,0))</f>
        <v>na</v>
      </c>
      <c r="T1359" s="12" t="str">
        <f>IF(ISERROR(VLOOKUP(B1359,'Uni-USD'!$A$2:$G$735,5,0)),"na",VLOOKUP(B1359,'Uni-USD'!$A$2:$G$735,5,0))</f>
        <v>na</v>
      </c>
      <c r="U1359" t="str">
        <f>IF(ISERROR(VLOOKUP(B1359,Crude!$A$2:$G$1264,5,0)),"na",VLOOKUP(B1359,Crude!$A$2:$G$1264,5,0))</f>
        <v>na</v>
      </c>
      <c r="V1359" t="str">
        <f>IF(ISERROR(VLOOKUP(B1359,Wheat!$A$2:$G$1264,5,0)),"na",VLOOKUP(B1359,Wheat!$A$2:$G$1264,5,0))</f>
        <v>na</v>
      </c>
    </row>
    <row r="1360" spans="1:22" x14ac:dyDescent="0.35">
      <c r="A1360">
        <f t="shared" si="21"/>
        <v>2017</v>
      </c>
      <c r="B1360" s="10">
        <v>42842</v>
      </c>
      <c r="C1360" s="11">
        <f>VLOOKUP(B1360,Yields!$A$2:$B$1680,2,0)</f>
        <v>0.76</v>
      </c>
      <c r="D1360" s="11" t="str">
        <f>IF(ISERROR(VLOOKUP(B1360,Silver!$A$2:$G$1265,5,0)),"na",VLOOKUP(B1360,Silver!$A$2:$G$1265,5,0))</f>
        <v>na</v>
      </c>
      <c r="E1360" s="11" t="str">
        <f>IF(ISERROR(VLOOKUP(B1360,Gold!$A$2:$G$1264,5,0)),"na",VLOOKUP(B1360,Gold!$A$2:$G$1264,5,0))</f>
        <v>na</v>
      </c>
      <c r="F1360" s="13" t="str">
        <f>IF(ISERROR(VLOOKUP(B1360,FXAIX!$A$2:$G$1259,5,0)),"na",VLOOKUP(B1360,FXAIX!$A$2:$G$1259,5,0))</f>
        <v>na</v>
      </c>
      <c r="G1360" s="13" t="str">
        <f>IF(ISERROR(VLOOKUP(B1360,SP500v2!$A$2:$G$1259,5,0)),"na",VLOOKUP(B1360,SP500v2!$A$2:$G$1259,5,0))</f>
        <v>na</v>
      </c>
      <c r="H1360" s="13" t="str">
        <f>IF(ISERROR(VLOOKUP(B1360,'ishare R3000 ETF'!$A$2:$G$1260,4,0)),"na",VLOOKUP(B1360,'ishare R3000 ETF'!$A$2:$G$1260,4,0))</f>
        <v>na</v>
      </c>
      <c r="I1360" s="13" t="str">
        <f>IF(ISERROR(VLOOKUP(B1360,'^IXIC'!$A$2:$E$1260,5,0)),"na",VLOOKUP(B1360,'^IXIC'!$A$2:$E$1260,5,0))</f>
        <v>na</v>
      </c>
      <c r="J1360" s="12" t="str">
        <f>IF(ISERROR(VLOOKUP(B1360,'Russell 2000'!$A$1:$E$1260,5,0)),"na",VLOOKUP(B1360,'Russell 2000'!$A$1:$E$1260,5,0))</f>
        <v>na</v>
      </c>
      <c r="K1360" s="12" t="str">
        <f>IF(ISERROR(VLOOKUP(B1360,'EURUSD=X'!$A$2:$E$1307,4,0)),"na",VLOOKUP(B1360,'EURUSD=X'!$A$2:$E$1307,4,0))</f>
        <v>na</v>
      </c>
      <c r="L1360" s="12" t="str">
        <f>IF(ISERROR(VLOOKUP(B1360,'ETH-USD'!$A$2:$E$1776,5,0)),"na",VLOOKUP(B1360,'ETH-USD'!$A$2:$E$1776,5,0))</f>
        <v>na</v>
      </c>
      <c r="M1360" s="13" t="str">
        <f>IF(ISERROR(VLOOKUP(B1360,'BTC-USD'!$A$2:$E$1828,5,0)),"na",(VLOOKUP(B1360,'BTC-USD'!$A$2:$E$1828,5,0)))</f>
        <v>na</v>
      </c>
      <c r="N1360" s="12" t="str">
        <f>IF(ISERROR(VLOOKUP(B1360,'SOL-USD'!$A$2:$E$893,5,0)),"na",VLOOKUP(B1360,'SOL-USD'!$A$2:$E$893,5,0))</f>
        <v>na</v>
      </c>
      <c r="O1360" s="12" t="str">
        <f>IF(ISERROR(VLOOKUP(B1360,'AVAX-USD'!$A$2:$E$799,5,0)),"na",VLOOKUP(B1360,'AVAX-USD'!$A$2:$E$799,5,0))</f>
        <v>na</v>
      </c>
      <c r="P1360" s="12" t="str">
        <f>IF(ISERROR(VLOOKUP(B1360,'ADA-USD'!$A$2:$E$1776,5,0)),"na",VLOOKUP(B1360,'ADA-USD'!$A$2:$E$1776,5,0))</f>
        <v>na</v>
      </c>
      <c r="Q1360" s="12" t="str">
        <f>IF(ISERROR(VLOOKUP(B1360,'DOT-USD'!$A$2:$E$761,5,0)),"na",VLOOKUP(B1360,'DOT-USD'!$A$2:$E$761,5,0))</f>
        <v>na</v>
      </c>
      <c r="R1360" s="14" t="str">
        <f>IF(ISERROR(VLOOKUP(B1360,'DOGE-USD'!$A$2:$G$1776,5,0)),"na",VLOOKUP(B1360,'DOGE-USD'!$A$2:$G$1776,5,0))</f>
        <v>na</v>
      </c>
      <c r="S1360" s="14" t="str">
        <f>IF(ISERROR(VLOOKUP(B1360,'SHIB-USD'!$A$2:$G$780,5,0)),"na",VLOOKUP(B1360,'SHIB-USD'!$A$2:$G$780,5,0))</f>
        <v>na</v>
      </c>
      <c r="T1360" s="12" t="str">
        <f>IF(ISERROR(VLOOKUP(B1360,'Uni-USD'!$A$2:$G$735,5,0)),"na",VLOOKUP(B1360,'Uni-USD'!$A$2:$G$735,5,0))</f>
        <v>na</v>
      </c>
      <c r="U1360" t="str">
        <f>IF(ISERROR(VLOOKUP(B1360,Crude!$A$2:$G$1264,5,0)),"na",VLOOKUP(B1360,Crude!$A$2:$G$1264,5,0))</f>
        <v>na</v>
      </c>
      <c r="V1360" t="str">
        <f>IF(ISERROR(VLOOKUP(B1360,Wheat!$A$2:$G$1264,5,0)),"na",VLOOKUP(B1360,Wheat!$A$2:$G$1264,5,0))</f>
        <v>na</v>
      </c>
    </row>
    <row r="1361" spans="1:22" x14ac:dyDescent="0.35">
      <c r="A1361">
        <f t="shared" si="21"/>
        <v>2017</v>
      </c>
      <c r="B1361" s="10">
        <v>42838</v>
      </c>
      <c r="C1361" s="11">
        <f>VLOOKUP(B1361,Yields!$A$2:$B$1680,2,0)</f>
        <v>0.76</v>
      </c>
      <c r="D1361" s="11" t="str">
        <f>IF(ISERROR(VLOOKUP(B1361,Silver!$A$2:$G$1265,5,0)),"na",VLOOKUP(B1361,Silver!$A$2:$G$1265,5,0))</f>
        <v>na</v>
      </c>
      <c r="E1361" s="11" t="str">
        <f>IF(ISERROR(VLOOKUP(B1361,Gold!$A$2:$G$1264,5,0)),"na",VLOOKUP(B1361,Gold!$A$2:$G$1264,5,0))</f>
        <v>na</v>
      </c>
      <c r="F1361" s="13" t="str">
        <f>IF(ISERROR(VLOOKUP(B1361,FXAIX!$A$2:$G$1259,5,0)),"na",VLOOKUP(B1361,FXAIX!$A$2:$G$1259,5,0))</f>
        <v>na</v>
      </c>
      <c r="G1361" s="13" t="str">
        <f>IF(ISERROR(VLOOKUP(B1361,SP500v2!$A$2:$G$1259,5,0)),"na",VLOOKUP(B1361,SP500v2!$A$2:$G$1259,5,0))</f>
        <v>na</v>
      </c>
      <c r="H1361" s="13" t="str">
        <f>IF(ISERROR(VLOOKUP(B1361,'ishare R3000 ETF'!$A$2:$G$1260,4,0)),"na",VLOOKUP(B1361,'ishare R3000 ETF'!$A$2:$G$1260,4,0))</f>
        <v>na</v>
      </c>
      <c r="I1361" s="13" t="str">
        <f>IF(ISERROR(VLOOKUP(B1361,'^IXIC'!$A$2:$E$1260,5,0)),"na",VLOOKUP(B1361,'^IXIC'!$A$2:$E$1260,5,0))</f>
        <v>na</v>
      </c>
      <c r="J1361" s="12" t="str">
        <f>IF(ISERROR(VLOOKUP(B1361,'Russell 2000'!$A$1:$E$1260,5,0)),"na",VLOOKUP(B1361,'Russell 2000'!$A$1:$E$1260,5,0))</f>
        <v>na</v>
      </c>
      <c r="K1361" s="12" t="str">
        <f>IF(ISERROR(VLOOKUP(B1361,'EURUSD=X'!$A$2:$E$1307,4,0)),"na",VLOOKUP(B1361,'EURUSD=X'!$A$2:$E$1307,4,0))</f>
        <v>na</v>
      </c>
      <c r="L1361" s="12" t="str">
        <f>IF(ISERROR(VLOOKUP(B1361,'ETH-USD'!$A$2:$E$1776,5,0)),"na",VLOOKUP(B1361,'ETH-USD'!$A$2:$E$1776,5,0))</f>
        <v>na</v>
      </c>
      <c r="M1361" s="13" t="str">
        <f>IF(ISERROR(VLOOKUP(B1361,'BTC-USD'!$A$2:$E$1828,5,0)),"na",(VLOOKUP(B1361,'BTC-USD'!$A$2:$E$1828,5,0)))</f>
        <v>na</v>
      </c>
      <c r="N1361" s="12" t="str">
        <f>IF(ISERROR(VLOOKUP(B1361,'SOL-USD'!$A$2:$E$893,5,0)),"na",VLOOKUP(B1361,'SOL-USD'!$A$2:$E$893,5,0))</f>
        <v>na</v>
      </c>
      <c r="O1361" s="12" t="str">
        <f>IF(ISERROR(VLOOKUP(B1361,'AVAX-USD'!$A$2:$E$799,5,0)),"na",VLOOKUP(B1361,'AVAX-USD'!$A$2:$E$799,5,0))</f>
        <v>na</v>
      </c>
      <c r="P1361" s="12" t="str">
        <f>IF(ISERROR(VLOOKUP(B1361,'ADA-USD'!$A$2:$E$1776,5,0)),"na",VLOOKUP(B1361,'ADA-USD'!$A$2:$E$1776,5,0))</f>
        <v>na</v>
      </c>
      <c r="Q1361" s="12" t="str">
        <f>IF(ISERROR(VLOOKUP(B1361,'DOT-USD'!$A$2:$E$761,5,0)),"na",VLOOKUP(B1361,'DOT-USD'!$A$2:$E$761,5,0))</f>
        <v>na</v>
      </c>
      <c r="R1361" s="14" t="str">
        <f>IF(ISERROR(VLOOKUP(B1361,'DOGE-USD'!$A$2:$G$1776,5,0)),"na",VLOOKUP(B1361,'DOGE-USD'!$A$2:$G$1776,5,0))</f>
        <v>na</v>
      </c>
      <c r="S1361" s="14" t="str">
        <f>IF(ISERROR(VLOOKUP(B1361,'SHIB-USD'!$A$2:$G$780,5,0)),"na",VLOOKUP(B1361,'SHIB-USD'!$A$2:$G$780,5,0))</f>
        <v>na</v>
      </c>
      <c r="T1361" s="12" t="str">
        <f>IF(ISERROR(VLOOKUP(B1361,'Uni-USD'!$A$2:$G$735,5,0)),"na",VLOOKUP(B1361,'Uni-USD'!$A$2:$G$735,5,0))</f>
        <v>na</v>
      </c>
      <c r="U1361" t="str">
        <f>IF(ISERROR(VLOOKUP(B1361,Crude!$A$2:$G$1264,5,0)),"na",VLOOKUP(B1361,Crude!$A$2:$G$1264,5,0))</f>
        <v>na</v>
      </c>
      <c r="V1361" t="str">
        <f>IF(ISERROR(VLOOKUP(B1361,Wheat!$A$2:$G$1264,5,0)),"na",VLOOKUP(B1361,Wheat!$A$2:$G$1264,5,0))</f>
        <v>na</v>
      </c>
    </row>
    <row r="1362" spans="1:22" x14ac:dyDescent="0.35">
      <c r="A1362">
        <f t="shared" si="21"/>
        <v>2017</v>
      </c>
      <c r="B1362" s="10">
        <v>42837</v>
      </c>
      <c r="C1362" s="11">
        <f>VLOOKUP(B1362,Yields!$A$2:$B$1680,2,0)</f>
        <v>0.77</v>
      </c>
      <c r="D1362" s="11" t="str">
        <f>IF(ISERROR(VLOOKUP(B1362,Silver!$A$2:$G$1265,5,0)),"na",VLOOKUP(B1362,Silver!$A$2:$G$1265,5,0))</f>
        <v>na</v>
      </c>
      <c r="E1362" s="11" t="str">
        <f>IF(ISERROR(VLOOKUP(B1362,Gold!$A$2:$G$1264,5,0)),"na",VLOOKUP(B1362,Gold!$A$2:$G$1264,5,0))</f>
        <v>na</v>
      </c>
      <c r="F1362" s="13" t="str">
        <f>IF(ISERROR(VLOOKUP(B1362,FXAIX!$A$2:$G$1259,5,0)),"na",VLOOKUP(B1362,FXAIX!$A$2:$G$1259,5,0))</f>
        <v>na</v>
      </c>
      <c r="G1362" s="13" t="str">
        <f>IF(ISERROR(VLOOKUP(B1362,SP500v2!$A$2:$G$1259,5,0)),"na",VLOOKUP(B1362,SP500v2!$A$2:$G$1259,5,0))</f>
        <v>na</v>
      </c>
      <c r="H1362" s="13" t="str">
        <f>IF(ISERROR(VLOOKUP(B1362,'ishare R3000 ETF'!$A$2:$G$1260,4,0)),"na",VLOOKUP(B1362,'ishare R3000 ETF'!$A$2:$G$1260,4,0))</f>
        <v>na</v>
      </c>
      <c r="I1362" s="13" t="str">
        <f>IF(ISERROR(VLOOKUP(B1362,'^IXIC'!$A$2:$E$1260,5,0)),"na",VLOOKUP(B1362,'^IXIC'!$A$2:$E$1260,5,0))</f>
        <v>na</v>
      </c>
      <c r="J1362" s="12" t="str">
        <f>IF(ISERROR(VLOOKUP(B1362,'Russell 2000'!$A$1:$E$1260,5,0)),"na",VLOOKUP(B1362,'Russell 2000'!$A$1:$E$1260,5,0))</f>
        <v>na</v>
      </c>
      <c r="K1362" s="12" t="str">
        <f>IF(ISERROR(VLOOKUP(B1362,'EURUSD=X'!$A$2:$E$1307,4,0)),"na",VLOOKUP(B1362,'EURUSD=X'!$A$2:$E$1307,4,0))</f>
        <v>na</v>
      </c>
      <c r="L1362" s="12" t="str">
        <f>IF(ISERROR(VLOOKUP(B1362,'ETH-USD'!$A$2:$E$1776,5,0)),"na",VLOOKUP(B1362,'ETH-USD'!$A$2:$E$1776,5,0))</f>
        <v>na</v>
      </c>
      <c r="M1362" s="13" t="str">
        <f>IF(ISERROR(VLOOKUP(B1362,'BTC-USD'!$A$2:$E$1828,5,0)),"na",(VLOOKUP(B1362,'BTC-USD'!$A$2:$E$1828,5,0)))</f>
        <v>na</v>
      </c>
      <c r="N1362" s="12" t="str">
        <f>IF(ISERROR(VLOOKUP(B1362,'SOL-USD'!$A$2:$E$893,5,0)),"na",VLOOKUP(B1362,'SOL-USD'!$A$2:$E$893,5,0))</f>
        <v>na</v>
      </c>
      <c r="O1362" s="12" t="str">
        <f>IF(ISERROR(VLOOKUP(B1362,'AVAX-USD'!$A$2:$E$799,5,0)),"na",VLOOKUP(B1362,'AVAX-USD'!$A$2:$E$799,5,0))</f>
        <v>na</v>
      </c>
      <c r="P1362" s="12" t="str">
        <f>IF(ISERROR(VLOOKUP(B1362,'ADA-USD'!$A$2:$E$1776,5,0)),"na",VLOOKUP(B1362,'ADA-USD'!$A$2:$E$1776,5,0))</f>
        <v>na</v>
      </c>
      <c r="Q1362" s="12" t="str">
        <f>IF(ISERROR(VLOOKUP(B1362,'DOT-USD'!$A$2:$E$761,5,0)),"na",VLOOKUP(B1362,'DOT-USD'!$A$2:$E$761,5,0))</f>
        <v>na</v>
      </c>
      <c r="R1362" s="14" t="str">
        <f>IF(ISERROR(VLOOKUP(B1362,'DOGE-USD'!$A$2:$G$1776,5,0)),"na",VLOOKUP(B1362,'DOGE-USD'!$A$2:$G$1776,5,0))</f>
        <v>na</v>
      </c>
      <c r="S1362" s="14" t="str">
        <f>IF(ISERROR(VLOOKUP(B1362,'SHIB-USD'!$A$2:$G$780,5,0)),"na",VLOOKUP(B1362,'SHIB-USD'!$A$2:$G$780,5,0))</f>
        <v>na</v>
      </c>
      <c r="T1362" s="12" t="str">
        <f>IF(ISERROR(VLOOKUP(B1362,'Uni-USD'!$A$2:$G$735,5,0)),"na",VLOOKUP(B1362,'Uni-USD'!$A$2:$G$735,5,0))</f>
        <v>na</v>
      </c>
      <c r="U1362" t="str">
        <f>IF(ISERROR(VLOOKUP(B1362,Crude!$A$2:$G$1264,5,0)),"na",VLOOKUP(B1362,Crude!$A$2:$G$1264,5,0))</f>
        <v>na</v>
      </c>
      <c r="V1362" t="str">
        <f>IF(ISERROR(VLOOKUP(B1362,Wheat!$A$2:$G$1264,5,0)),"na",VLOOKUP(B1362,Wheat!$A$2:$G$1264,5,0))</f>
        <v>na</v>
      </c>
    </row>
    <row r="1363" spans="1:22" x14ac:dyDescent="0.35">
      <c r="A1363">
        <f t="shared" si="21"/>
        <v>2017</v>
      </c>
      <c r="B1363" s="10">
        <v>42836</v>
      </c>
      <c r="C1363" s="11">
        <f>VLOOKUP(B1363,Yields!$A$2:$B$1680,2,0)</f>
        <v>0.74</v>
      </c>
      <c r="D1363" s="11" t="str">
        <f>IF(ISERROR(VLOOKUP(B1363,Silver!$A$2:$G$1265,5,0)),"na",VLOOKUP(B1363,Silver!$A$2:$G$1265,5,0))</f>
        <v>na</v>
      </c>
      <c r="E1363" s="11" t="str">
        <f>IF(ISERROR(VLOOKUP(B1363,Gold!$A$2:$G$1264,5,0)),"na",VLOOKUP(B1363,Gold!$A$2:$G$1264,5,0))</f>
        <v>na</v>
      </c>
      <c r="F1363" s="13" t="str">
        <f>IF(ISERROR(VLOOKUP(B1363,FXAIX!$A$2:$G$1259,5,0)),"na",VLOOKUP(B1363,FXAIX!$A$2:$G$1259,5,0))</f>
        <v>na</v>
      </c>
      <c r="G1363" s="13" t="str">
        <f>IF(ISERROR(VLOOKUP(B1363,SP500v2!$A$2:$G$1259,5,0)),"na",VLOOKUP(B1363,SP500v2!$A$2:$G$1259,5,0))</f>
        <v>na</v>
      </c>
      <c r="H1363" s="13" t="str">
        <f>IF(ISERROR(VLOOKUP(B1363,'ishare R3000 ETF'!$A$2:$G$1260,4,0)),"na",VLOOKUP(B1363,'ishare R3000 ETF'!$A$2:$G$1260,4,0))</f>
        <v>na</v>
      </c>
      <c r="I1363" s="13" t="str">
        <f>IF(ISERROR(VLOOKUP(B1363,'^IXIC'!$A$2:$E$1260,5,0)),"na",VLOOKUP(B1363,'^IXIC'!$A$2:$E$1260,5,0))</f>
        <v>na</v>
      </c>
      <c r="J1363" s="12" t="str">
        <f>IF(ISERROR(VLOOKUP(B1363,'Russell 2000'!$A$1:$E$1260,5,0)),"na",VLOOKUP(B1363,'Russell 2000'!$A$1:$E$1260,5,0))</f>
        <v>na</v>
      </c>
      <c r="K1363" s="12" t="str">
        <f>IF(ISERROR(VLOOKUP(B1363,'EURUSD=X'!$A$2:$E$1307,4,0)),"na",VLOOKUP(B1363,'EURUSD=X'!$A$2:$E$1307,4,0))</f>
        <v>na</v>
      </c>
      <c r="L1363" s="12" t="str">
        <f>IF(ISERROR(VLOOKUP(B1363,'ETH-USD'!$A$2:$E$1776,5,0)),"na",VLOOKUP(B1363,'ETH-USD'!$A$2:$E$1776,5,0))</f>
        <v>na</v>
      </c>
      <c r="M1363" s="13" t="str">
        <f>IF(ISERROR(VLOOKUP(B1363,'BTC-USD'!$A$2:$E$1828,5,0)),"na",(VLOOKUP(B1363,'BTC-USD'!$A$2:$E$1828,5,0)))</f>
        <v>na</v>
      </c>
      <c r="N1363" s="12" t="str">
        <f>IF(ISERROR(VLOOKUP(B1363,'SOL-USD'!$A$2:$E$893,5,0)),"na",VLOOKUP(B1363,'SOL-USD'!$A$2:$E$893,5,0))</f>
        <v>na</v>
      </c>
      <c r="O1363" s="12" t="str">
        <f>IF(ISERROR(VLOOKUP(B1363,'AVAX-USD'!$A$2:$E$799,5,0)),"na",VLOOKUP(B1363,'AVAX-USD'!$A$2:$E$799,5,0))</f>
        <v>na</v>
      </c>
      <c r="P1363" s="12" t="str">
        <f>IF(ISERROR(VLOOKUP(B1363,'ADA-USD'!$A$2:$E$1776,5,0)),"na",VLOOKUP(B1363,'ADA-USD'!$A$2:$E$1776,5,0))</f>
        <v>na</v>
      </c>
      <c r="Q1363" s="12" t="str">
        <f>IF(ISERROR(VLOOKUP(B1363,'DOT-USD'!$A$2:$E$761,5,0)),"na",VLOOKUP(B1363,'DOT-USD'!$A$2:$E$761,5,0))</f>
        <v>na</v>
      </c>
      <c r="R1363" s="14" t="str">
        <f>IF(ISERROR(VLOOKUP(B1363,'DOGE-USD'!$A$2:$G$1776,5,0)),"na",VLOOKUP(B1363,'DOGE-USD'!$A$2:$G$1776,5,0))</f>
        <v>na</v>
      </c>
      <c r="S1363" s="14" t="str">
        <f>IF(ISERROR(VLOOKUP(B1363,'SHIB-USD'!$A$2:$G$780,5,0)),"na",VLOOKUP(B1363,'SHIB-USD'!$A$2:$G$780,5,0))</f>
        <v>na</v>
      </c>
      <c r="T1363" s="12" t="str">
        <f>IF(ISERROR(VLOOKUP(B1363,'Uni-USD'!$A$2:$G$735,5,0)),"na",VLOOKUP(B1363,'Uni-USD'!$A$2:$G$735,5,0))</f>
        <v>na</v>
      </c>
      <c r="U1363" t="str">
        <f>IF(ISERROR(VLOOKUP(B1363,Crude!$A$2:$G$1264,5,0)),"na",VLOOKUP(B1363,Crude!$A$2:$G$1264,5,0))</f>
        <v>na</v>
      </c>
      <c r="V1363" t="str">
        <f>IF(ISERROR(VLOOKUP(B1363,Wheat!$A$2:$G$1264,5,0)),"na",VLOOKUP(B1363,Wheat!$A$2:$G$1264,5,0))</f>
        <v>na</v>
      </c>
    </row>
    <row r="1364" spans="1:22" x14ac:dyDescent="0.35">
      <c r="A1364">
        <f t="shared" si="21"/>
        <v>2017</v>
      </c>
      <c r="B1364" s="10">
        <v>42835</v>
      </c>
      <c r="C1364" s="11">
        <f>VLOOKUP(B1364,Yields!$A$2:$B$1680,2,0)</f>
        <v>0.77</v>
      </c>
      <c r="D1364" s="11" t="str">
        <f>IF(ISERROR(VLOOKUP(B1364,Silver!$A$2:$G$1265,5,0)),"na",VLOOKUP(B1364,Silver!$A$2:$G$1265,5,0))</f>
        <v>na</v>
      </c>
      <c r="E1364" s="11" t="str">
        <f>IF(ISERROR(VLOOKUP(B1364,Gold!$A$2:$G$1264,5,0)),"na",VLOOKUP(B1364,Gold!$A$2:$G$1264,5,0))</f>
        <v>na</v>
      </c>
      <c r="F1364" s="13" t="str">
        <f>IF(ISERROR(VLOOKUP(B1364,FXAIX!$A$2:$G$1259,5,0)),"na",VLOOKUP(B1364,FXAIX!$A$2:$G$1259,5,0))</f>
        <v>na</v>
      </c>
      <c r="G1364" s="13" t="str">
        <f>IF(ISERROR(VLOOKUP(B1364,SP500v2!$A$2:$G$1259,5,0)),"na",VLOOKUP(B1364,SP500v2!$A$2:$G$1259,5,0))</f>
        <v>na</v>
      </c>
      <c r="H1364" s="13" t="str">
        <f>IF(ISERROR(VLOOKUP(B1364,'ishare R3000 ETF'!$A$2:$G$1260,4,0)),"na",VLOOKUP(B1364,'ishare R3000 ETF'!$A$2:$G$1260,4,0))</f>
        <v>na</v>
      </c>
      <c r="I1364" s="13" t="str">
        <f>IF(ISERROR(VLOOKUP(B1364,'^IXIC'!$A$2:$E$1260,5,0)),"na",VLOOKUP(B1364,'^IXIC'!$A$2:$E$1260,5,0))</f>
        <v>na</v>
      </c>
      <c r="J1364" s="12" t="str">
        <f>IF(ISERROR(VLOOKUP(B1364,'Russell 2000'!$A$1:$E$1260,5,0)),"na",VLOOKUP(B1364,'Russell 2000'!$A$1:$E$1260,5,0))</f>
        <v>na</v>
      </c>
      <c r="K1364" s="12" t="str">
        <f>IF(ISERROR(VLOOKUP(B1364,'EURUSD=X'!$A$2:$E$1307,4,0)),"na",VLOOKUP(B1364,'EURUSD=X'!$A$2:$E$1307,4,0))</f>
        <v>na</v>
      </c>
      <c r="L1364" s="12" t="str">
        <f>IF(ISERROR(VLOOKUP(B1364,'ETH-USD'!$A$2:$E$1776,5,0)),"na",VLOOKUP(B1364,'ETH-USD'!$A$2:$E$1776,5,0))</f>
        <v>na</v>
      </c>
      <c r="M1364" s="13" t="str">
        <f>IF(ISERROR(VLOOKUP(B1364,'BTC-USD'!$A$2:$E$1828,5,0)),"na",(VLOOKUP(B1364,'BTC-USD'!$A$2:$E$1828,5,0)))</f>
        <v>na</v>
      </c>
      <c r="N1364" s="12" t="str">
        <f>IF(ISERROR(VLOOKUP(B1364,'SOL-USD'!$A$2:$E$893,5,0)),"na",VLOOKUP(B1364,'SOL-USD'!$A$2:$E$893,5,0))</f>
        <v>na</v>
      </c>
      <c r="O1364" s="12" t="str">
        <f>IF(ISERROR(VLOOKUP(B1364,'AVAX-USD'!$A$2:$E$799,5,0)),"na",VLOOKUP(B1364,'AVAX-USD'!$A$2:$E$799,5,0))</f>
        <v>na</v>
      </c>
      <c r="P1364" s="12" t="str">
        <f>IF(ISERROR(VLOOKUP(B1364,'ADA-USD'!$A$2:$E$1776,5,0)),"na",VLOOKUP(B1364,'ADA-USD'!$A$2:$E$1776,5,0))</f>
        <v>na</v>
      </c>
      <c r="Q1364" s="12" t="str">
        <f>IF(ISERROR(VLOOKUP(B1364,'DOT-USD'!$A$2:$E$761,5,0)),"na",VLOOKUP(B1364,'DOT-USD'!$A$2:$E$761,5,0))</f>
        <v>na</v>
      </c>
      <c r="R1364" s="14" t="str">
        <f>IF(ISERROR(VLOOKUP(B1364,'DOGE-USD'!$A$2:$G$1776,5,0)),"na",VLOOKUP(B1364,'DOGE-USD'!$A$2:$G$1776,5,0))</f>
        <v>na</v>
      </c>
      <c r="S1364" s="14" t="str">
        <f>IF(ISERROR(VLOOKUP(B1364,'SHIB-USD'!$A$2:$G$780,5,0)),"na",VLOOKUP(B1364,'SHIB-USD'!$A$2:$G$780,5,0))</f>
        <v>na</v>
      </c>
      <c r="T1364" s="12" t="str">
        <f>IF(ISERROR(VLOOKUP(B1364,'Uni-USD'!$A$2:$G$735,5,0)),"na",VLOOKUP(B1364,'Uni-USD'!$A$2:$G$735,5,0))</f>
        <v>na</v>
      </c>
      <c r="U1364" t="str">
        <f>IF(ISERROR(VLOOKUP(B1364,Crude!$A$2:$G$1264,5,0)),"na",VLOOKUP(B1364,Crude!$A$2:$G$1264,5,0))</f>
        <v>na</v>
      </c>
      <c r="V1364" t="str">
        <f>IF(ISERROR(VLOOKUP(B1364,Wheat!$A$2:$G$1264,5,0)),"na",VLOOKUP(B1364,Wheat!$A$2:$G$1264,5,0))</f>
        <v>na</v>
      </c>
    </row>
    <row r="1365" spans="1:22" x14ac:dyDescent="0.35">
      <c r="A1365">
        <f t="shared" si="21"/>
        <v>2017</v>
      </c>
      <c r="B1365" s="10">
        <v>42832</v>
      </c>
      <c r="C1365" s="11">
        <f>VLOOKUP(B1365,Yields!$A$2:$B$1680,2,0)</f>
        <v>0.77</v>
      </c>
      <c r="D1365" s="11" t="str">
        <f>IF(ISERROR(VLOOKUP(B1365,Silver!$A$2:$G$1265,5,0)),"na",VLOOKUP(B1365,Silver!$A$2:$G$1265,5,0))</f>
        <v>na</v>
      </c>
      <c r="E1365" s="11" t="str">
        <f>IF(ISERROR(VLOOKUP(B1365,Gold!$A$2:$G$1264,5,0)),"na",VLOOKUP(B1365,Gold!$A$2:$G$1264,5,0))</f>
        <v>na</v>
      </c>
      <c r="F1365" s="13" t="str">
        <f>IF(ISERROR(VLOOKUP(B1365,FXAIX!$A$2:$G$1259,5,0)),"na",VLOOKUP(B1365,FXAIX!$A$2:$G$1259,5,0))</f>
        <v>na</v>
      </c>
      <c r="G1365" s="13" t="str">
        <f>IF(ISERROR(VLOOKUP(B1365,SP500v2!$A$2:$G$1259,5,0)),"na",VLOOKUP(B1365,SP500v2!$A$2:$G$1259,5,0))</f>
        <v>na</v>
      </c>
      <c r="H1365" s="13" t="str">
        <f>IF(ISERROR(VLOOKUP(B1365,'ishare R3000 ETF'!$A$2:$G$1260,4,0)),"na",VLOOKUP(B1365,'ishare R3000 ETF'!$A$2:$G$1260,4,0))</f>
        <v>na</v>
      </c>
      <c r="I1365" s="13" t="str">
        <f>IF(ISERROR(VLOOKUP(B1365,'^IXIC'!$A$2:$E$1260,5,0)),"na",VLOOKUP(B1365,'^IXIC'!$A$2:$E$1260,5,0))</f>
        <v>na</v>
      </c>
      <c r="J1365" s="12" t="str">
        <f>IF(ISERROR(VLOOKUP(B1365,'Russell 2000'!$A$1:$E$1260,5,0)),"na",VLOOKUP(B1365,'Russell 2000'!$A$1:$E$1260,5,0))</f>
        <v>na</v>
      </c>
      <c r="K1365" s="12" t="str">
        <f>IF(ISERROR(VLOOKUP(B1365,'EURUSD=X'!$A$2:$E$1307,4,0)),"na",VLOOKUP(B1365,'EURUSD=X'!$A$2:$E$1307,4,0))</f>
        <v>na</v>
      </c>
      <c r="L1365" s="12" t="str">
        <f>IF(ISERROR(VLOOKUP(B1365,'ETH-USD'!$A$2:$E$1776,5,0)),"na",VLOOKUP(B1365,'ETH-USD'!$A$2:$E$1776,5,0))</f>
        <v>na</v>
      </c>
      <c r="M1365" s="13" t="str">
        <f>IF(ISERROR(VLOOKUP(B1365,'BTC-USD'!$A$2:$E$1828,5,0)),"na",(VLOOKUP(B1365,'BTC-USD'!$A$2:$E$1828,5,0)))</f>
        <v>na</v>
      </c>
      <c r="N1365" s="12" t="str">
        <f>IF(ISERROR(VLOOKUP(B1365,'SOL-USD'!$A$2:$E$893,5,0)),"na",VLOOKUP(B1365,'SOL-USD'!$A$2:$E$893,5,0))</f>
        <v>na</v>
      </c>
      <c r="O1365" s="12" t="str">
        <f>IF(ISERROR(VLOOKUP(B1365,'AVAX-USD'!$A$2:$E$799,5,0)),"na",VLOOKUP(B1365,'AVAX-USD'!$A$2:$E$799,5,0))</f>
        <v>na</v>
      </c>
      <c r="P1365" s="12" t="str">
        <f>IF(ISERROR(VLOOKUP(B1365,'ADA-USD'!$A$2:$E$1776,5,0)),"na",VLOOKUP(B1365,'ADA-USD'!$A$2:$E$1776,5,0))</f>
        <v>na</v>
      </c>
      <c r="Q1365" s="12" t="str">
        <f>IF(ISERROR(VLOOKUP(B1365,'DOT-USD'!$A$2:$E$761,5,0)),"na",VLOOKUP(B1365,'DOT-USD'!$A$2:$E$761,5,0))</f>
        <v>na</v>
      </c>
      <c r="R1365" s="14" t="str">
        <f>IF(ISERROR(VLOOKUP(B1365,'DOGE-USD'!$A$2:$G$1776,5,0)),"na",VLOOKUP(B1365,'DOGE-USD'!$A$2:$G$1776,5,0))</f>
        <v>na</v>
      </c>
      <c r="S1365" s="14" t="str">
        <f>IF(ISERROR(VLOOKUP(B1365,'SHIB-USD'!$A$2:$G$780,5,0)),"na",VLOOKUP(B1365,'SHIB-USD'!$A$2:$G$780,5,0))</f>
        <v>na</v>
      </c>
      <c r="T1365" s="12" t="str">
        <f>IF(ISERROR(VLOOKUP(B1365,'Uni-USD'!$A$2:$G$735,5,0)),"na",VLOOKUP(B1365,'Uni-USD'!$A$2:$G$735,5,0))</f>
        <v>na</v>
      </c>
      <c r="U1365" t="str">
        <f>IF(ISERROR(VLOOKUP(B1365,Crude!$A$2:$G$1264,5,0)),"na",VLOOKUP(B1365,Crude!$A$2:$G$1264,5,0))</f>
        <v>na</v>
      </c>
      <c r="V1365" t="str">
        <f>IF(ISERROR(VLOOKUP(B1365,Wheat!$A$2:$G$1264,5,0)),"na",VLOOKUP(B1365,Wheat!$A$2:$G$1264,5,0))</f>
        <v>na</v>
      </c>
    </row>
    <row r="1366" spans="1:22" x14ac:dyDescent="0.35">
      <c r="A1366">
        <f t="shared" si="21"/>
        <v>2017</v>
      </c>
      <c r="B1366" s="10">
        <v>42831</v>
      </c>
      <c r="C1366" s="11">
        <f>VLOOKUP(B1366,Yields!$A$2:$B$1680,2,0)</f>
        <v>0.78</v>
      </c>
      <c r="D1366" s="11" t="str">
        <f>IF(ISERROR(VLOOKUP(B1366,Silver!$A$2:$G$1265,5,0)),"na",VLOOKUP(B1366,Silver!$A$2:$G$1265,5,0))</f>
        <v>na</v>
      </c>
      <c r="E1366" s="11" t="str">
        <f>IF(ISERROR(VLOOKUP(B1366,Gold!$A$2:$G$1264,5,0)),"na",VLOOKUP(B1366,Gold!$A$2:$G$1264,5,0))</f>
        <v>na</v>
      </c>
      <c r="F1366" s="13" t="str">
        <f>IF(ISERROR(VLOOKUP(B1366,FXAIX!$A$2:$G$1259,5,0)),"na",VLOOKUP(B1366,FXAIX!$A$2:$G$1259,5,0))</f>
        <v>na</v>
      </c>
      <c r="G1366" s="13" t="str">
        <f>IF(ISERROR(VLOOKUP(B1366,SP500v2!$A$2:$G$1259,5,0)),"na",VLOOKUP(B1366,SP500v2!$A$2:$G$1259,5,0))</f>
        <v>na</v>
      </c>
      <c r="H1366" s="13" t="str">
        <f>IF(ISERROR(VLOOKUP(B1366,'ishare R3000 ETF'!$A$2:$G$1260,4,0)),"na",VLOOKUP(B1366,'ishare R3000 ETF'!$A$2:$G$1260,4,0))</f>
        <v>na</v>
      </c>
      <c r="I1366" s="13" t="str">
        <f>IF(ISERROR(VLOOKUP(B1366,'^IXIC'!$A$2:$E$1260,5,0)),"na",VLOOKUP(B1366,'^IXIC'!$A$2:$E$1260,5,0))</f>
        <v>na</v>
      </c>
      <c r="J1366" s="12" t="str">
        <f>IF(ISERROR(VLOOKUP(B1366,'Russell 2000'!$A$1:$E$1260,5,0)),"na",VLOOKUP(B1366,'Russell 2000'!$A$1:$E$1260,5,0))</f>
        <v>na</v>
      </c>
      <c r="K1366" s="12" t="str">
        <f>IF(ISERROR(VLOOKUP(B1366,'EURUSD=X'!$A$2:$E$1307,4,0)),"na",VLOOKUP(B1366,'EURUSD=X'!$A$2:$E$1307,4,0))</f>
        <v>na</v>
      </c>
      <c r="L1366" s="12" t="str">
        <f>IF(ISERROR(VLOOKUP(B1366,'ETH-USD'!$A$2:$E$1776,5,0)),"na",VLOOKUP(B1366,'ETH-USD'!$A$2:$E$1776,5,0))</f>
        <v>na</v>
      </c>
      <c r="M1366" s="13" t="str">
        <f>IF(ISERROR(VLOOKUP(B1366,'BTC-USD'!$A$2:$E$1828,5,0)),"na",(VLOOKUP(B1366,'BTC-USD'!$A$2:$E$1828,5,0)))</f>
        <v>na</v>
      </c>
      <c r="N1366" s="12" t="str">
        <f>IF(ISERROR(VLOOKUP(B1366,'SOL-USD'!$A$2:$E$893,5,0)),"na",VLOOKUP(B1366,'SOL-USD'!$A$2:$E$893,5,0))</f>
        <v>na</v>
      </c>
      <c r="O1366" s="12" t="str">
        <f>IF(ISERROR(VLOOKUP(B1366,'AVAX-USD'!$A$2:$E$799,5,0)),"na",VLOOKUP(B1366,'AVAX-USD'!$A$2:$E$799,5,0))</f>
        <v>na</v>
      </c>
      <c r="P1366" s="12" t="str">
        <f>IF(ISERROR(VLOOKUP(B1366,'ADA-USD'!$A$2:$E$1776,5,0)),"na",VLOOKUP(B1366,'ADA-USD'!$A$2:$E$1776,5,0))</f>
        <v>na</v>
      </c>
      <c r="Q1366" s="12" t="str">
        <f>IF(ISERROR(VLOOKUP(B1366,'DOT-USD'!$A$2:$E$761,5,0)),"na",VLOOKUP(B1366,'DOT-USD'!$A$2:$E$761,5,0))</f>
        <v>na</v>
      </c>
      <c r="R1366" s="14" t="str">
        <f>IF(ISERROR(VLOOKUP(B1366,'DOGE-USD'!$A$2:$G$1776,5,0)),"na",VLOOKUP(B1366,'DOGE-USD'!$A$2:$G$1776,5,0))</f>
        <v>na</v>
      </c>
      <c r="S1366" s="14" t="str">
        <f>IF(ISERROR(VLOOKUP(B1366,'SHIB-USD'!$A$2:$G$780,5,0)),"na",VLOOKUP(B1366,'SHIB-USD'!$A$2:$G$780,5,0))</f>
        <v>na</v>
      </c>
      <c r="T1366" s="12" t="str">
        <f>IF(ISERROR(VLOOKUP(B1366,'Uni-USD'!$A$2:$G$735,5,0)),"na",VLOOKUP(B1366,'Uni-USD'!$A$2:$G$735,5,0))</f>
        <v>na</v>
      </c>
      <c r="U1366" t="str">
        <f>IF(ISERROR(VLOOKUP(B1366,Crude!$A$2:$G$1264,5,0)),"na",VLOOKUP(B1366,Crude!$A$2:$G$1264,5,0))</f>
        <v>na</v>
      </c>
      <c r="V1366" t="str">
        <f>IF(ISERROR(VLOOKUP(B1366,Wheat!$A$2:$G$1264,5,0)),"na",VLOOKUP(B1366,Wheat!$A$2:$G$1264,5,0))</f>
        <v>na</v>
      </c>
    </row>
    <row r="1367" spans="1:22" x14ac:dyDescent="0.35">
      <c r="A1367">
        <f t="shared" si="21"/>
        <v>2017</v>
      </c>
      <c r="B1367" s="10">
        <v>42830</v>
      </c>
      <c r="C1367" s="11">
        <f>VLOOKUP(B1367,Yields!$A$2:$B$1680,2,0)</f>
        <v>0.77</v>
      </c>
      <c r="D1367" s="11" t="str">
        <f>IF(ISERROR(VLOOKUP(B1367,Silver!$A$2:$G$1265,5,0)),"na",VLOOKUP(B1367,Silver!$A$2:$G$1265,5,0))</f>
        <v>na</v>
      </c>
      <c r="E1367" s="11" t="str">
        <f>IF(ISERROR(VLOOKUP(B1367,Gold!$A$2:$G$1264,5,0)),"na",VLOOKUP(B1367,Gold!$A$2:$G$1264,5,0))</f>
        <v>na</v>
      </c>
      <c r="F1367" s="13" t="str">
        <f>IF(ISERROR(VLOOKUP(B1367,FXAIX!$A$2:$G$1259,5,0)),"na",VLOOKUP(B1367,FXAIX!$A$2:$G$1259,5,0))</f>
        <v>na</v>
      </c>
      <c r="G1367" s="13" t="str">
        <f>IF(ISERROR(VLOOKUP(B1367,SP500v2!$A$2:$G$1259,5,0)),"na",VLOOKUP(B1367,SP500v2!$A$2:$G$1259,5,0))</f>
        <v>na</v>
      </c>
      <c r="H1367" s="13" t="str">
        <f>IF(ISERROR(VLOOKUP(B1367,'ishare R3000 ETF'!$A$2:$G$1260,4,0)),"na",VLOOKUP(B1367,'ishare R3000 ETF'!$A$2:$G$1260,4,0))</f>
        <v>na</v>
      </c>
      <c r="I1367" s="13" t="str">
        <f>IF(ISERROR(VLOOKUP(B1367,'^IXIC'!$A$2:$E$1260,5,0)),"na",VLOOKUP(B1367,'^IXIC'!$A$2:$E$1260,5,0))</f>
        <v>na</v>
      </c>
      <c r="J1367" s="12" t="str">
        <f>IF(ISERROR(VLOOKUP(B1367,'Russell 2000'!$A$1:$E$1260,5,0)),"na",VLOOKUP(B1367,'Russell 2000'!$A$1:$E$1260,5,0))</f>
        <v>na</v>
      </c>
      <c r="K1367" s="12" t="str">
        <f>IF(ISERROR(VLOOKUP(B1367,'EURUSD=X'!$A$2:$E$1307,4,0)),"na",VLOOKUP(B1367,'EURUSD=X'!$A$2:$E$1307,4,0))</f>
        <v>na</v>
      </c>
      <c r="L1367" s="12" t="str">
        <f>IF(ISERROR(VLOOKUP(B1367,'ETH-USD'!$A$2:$E$1776,5,0)),"na",VLOOKUP(B1367,'ETH-USD'!$A$2:$E$1776,5,0))</f>
        <v>na</v>
      </c>
      <c r="M1367" s="13" t="str">
        <f>IF(ISERROR(VLOOKUP(B1367,'BTC-USD'!$A$2:$E$1828,5,0)),"na",(VLOOKUP(B1367,'BTC-USD'!$A$2:$E$1828,5,0)))</f>
        <v>na</v>
      </c>
      <c r="N1367" s="12" t="str">
        <f>IF(ISERROR(VLOOKUP(B1367,'SOL-USD'!$A$2:$E$893,5,0)),"na",VLOOKUP(B1367,'SOL-USD'!$A$2:$E$893,5,0))</f>
        <v>na</v>
      </c>
      <c r="O1367" s="12" t="str">
        <f>IF(ISERROR(VLOOKUP(B1367,'AVAX-USD'!$A$2:$E$799,5,0)),"na",VLOOKUP(B1367,'AVAX-USD'!$A$2:$E$799,5,0))</f>
        <v>na</v>
      </c>
      <c r="P1367" s="12" t="str">
        <f>IF(ISERROR(VLOOKUP(B1367,'ADA-USD'!$A$2:$E$1776,5,0)),"na",VLOOKUP(B1367,'ADA-USD'!$A$2:$E$1776,5,0))</f>
        <v>na</v>
      </c>
      <c r="Q1367" s="12" t="str">
        <f>IF(ISERROR(VLOOKUP(B1367,'DOT-USD'!$A$2:$E$761,5,0)),"na",VLOOKUP(B1367,'DOT-USD'!$A$2:$E$761,5,0))</f>
        <v>na</v>
      </c>
      <c r="R1367" s="14" t="str">
        <f>IF(ISERROR(VLOOKUP(B1367,'DOGE-USD'!$A$2:$G$1776,5,0)),"na",VLOOKUP(B1367,'DOGE-USD'!$A$2:$G$1776,5,0))</f>
        <v>na</v>
      </c>
      <c r="S1367" s="14" t="str">
        <f>IF(ISERROR(VLOOKUP(B1367,'SHIB-USD'!$A$2:$G$780,5,0)),"na",VLOOKUP(B1367,'SHIB-USD'!$A$2:$G$780,5,0))</f>
        <v>na</v>
      </c>
      <c r="T1367" s="12" t="str">
        <f>IF(ISERROR(VLOOKUP(B1367,'Uni-USD'!$A$2:$G$735,5,0)),"na",VLOOKUP(B1367,'Uni-USD'!$A$2:$G$735,5,0))</f>
        <v>na</v>
      </c>
      <c r="U1367" t="str">
        <f>IF(ISERROR(VLOOKUP(B1367,Crude!$A$2:$G$1264,5,0)),"na",VLOOKUP(B1367,Crude!$A$2:$G$1264,5,0))</f>
        <v>na</v>
      </c>
      <c r="V1367" t="str">
        <f>IF(ISERROR(VLOOKUP(B1367,Wheat!$A$2:$G$1264,5,0)),"na",VLOOKUP(B1367,Wheat!$A$2:$G$1264,5,0))</f>
        <v>na</v>
      </c>
    </row>
    <row r="1368" spans="1:22" x14ac:dyDescent="0.35">
      <c r="A1368">
        <f t="shared" si="21"/>
        <v>2017</v>
      </c>
      <c r="B1368" s="10">
        <v>42829</v>
      </c>
      <c r="C1368" s="11">
        <f>VLOOKUP(B1368,Yields!$A$2:$B$1680,2,0)</f>
        <v>0.77</v>
      </c>
      <c r="D1368" s="11" t="str">
        <f>IF(ISERROR(VLOOKUP(B1368,Silver!$A$2:$G$1265,5,0)),"na",VLOOKUP(B1368,Silver!$A$2:$G$1265,5,0))</f>
        <v>na</v>
      </c>
      <c r="E1368" s="11" t="str">
        <f>IF(ISERROR(VLOOKUP(B1368,Gold!$A$2:$G$1264,5,0)),"na",VLOOKUP(B1368,Gold!$A$2:$G$1264,5,0))</f>
        <v>na</v>
      </c>
      <c r="F1368" s="13" t="str">
        <f>IF(ISERROR(VLOOKUP(B1368,FXAIX!$A$2:$G$1259,5,0)),"na",VLOOKUP(B1368,FXAIX!$A$2:$G$1259,5,0))</f>
        <v>na</v>
      </c>
      <c r="G1368" s="13" t="str">
        <f>IF(ISERROR(VLOOKUP(B1368,SP500v2!$A$2:$G$1259,5,0)),"na",VLOOKUP(B1368,SP500v2!$A$2:$G$1259,5,0))</f>
        <v>na</v>
      </c>
      <c r="H1368" s="13" t="str">
        <f>IF(ISERROR(VLOOKUP(B1368,'ishare R3000 ETF'!$A$2:$G$1260,4,0)),"na",VLOOKUP(B1368,'ishare R3000 ETF'!$A$2:$G$1260,4,0))</f>
        <v>na</v>
      </c>
      <c r="I1368" s="13" t="str">
        <f>IF(ISERROR(VLOOKUP(B1368,'^IXIC'!$A$2:$E$1260,5,0)),"na",VLOOKUP(B1368,'^IXIC'!$A$2:$E$1260,5,0))</f>
        <v>na</v>
      </c>
      <c r="J1368" s="12" t="str">
        <f>IF(ISERROR(VLOOKUP(B1368,'Russell 2000'!$A$1:$E$1260,5,0)),"na",VLOOKUP(B1368,'Russell 2000'!$A$1:$E$1260,5,0))</f>
        <v>na</v>
      </c>
      <c r="K1368" s="12" t="str">
        <f>IF(ISERROR(VLOOKUP(B1368,'EURUSD=X'!$A$2:$E$1307,4,0)),"na",VLOOKUP(B1368,'EURUSD=X'!$A$2:$E$1307,4,0))</f>
        <v>na</v>
      </c>
      <c r="L1368" s="12" t="str">
        <f>IF(ISERROR(VLOOKUP(B1368,'ETH-USD'!$A$2:$E$1776,5,0)),"na",VLOOKUP(B1368,'ETH-USD'!$A$2:$E$1776,5,0))</f>
        <v>na</v>
      </c>
      <c r="M1368" s="13" t="str">
        <f>IF(ISERROR(VLOOKUP(B1368,'BTC-USD'!$A$2:$E$1828,5,0)),"na",(VLOOKUP(B1368,'BTC-USD'!$A$2:$E$1828,5,0)))</f>
        <v>na</v>
      </c>
      <c r="N1368" s="12" t="str">
        <f>IF(ISERROR(VLOOKUP(B1368,'SOL-USD'!$A$2:$E$893,5,0)),"na",VLOOKUP(B1368,'SOL-USD'!$A$2:$E$893,5,0))</f>
        <v>na</v>
      </c>
      <c r="O1368" s="12" t="str">
        <f>IF(ISERROR(VLOOKUP(B1368,'AVAX-USD'!$A$2:$E$799,5,0)),"na",VLOOKUP(B1368,'AVAX-USD'!$A$2:$E$799,5,0))</f>
        <v>na</v>
      </c>
      <c r="P1368" s="12" t="str">
        <f>IF(ISERROR(VLOOKUP(B1368,'ADA-USD'!$A$2:$E$1776,5,0)),"na",VLOOKUP(B1368,'ADA-USD'!$A$2:$E$1776,5,0))</f>
        <v>na</v>
      </c>
      <c r="Q1368" s="12" t="str">
        <f>IF(ISERROR(VLOOKUP(B1368,'DOT-USD'!$A$2:$E$761,5,0)),"na",VLOOKUP(B1368,'DOT-USD'!$A$2:$E$761,5,0))</f>
        <v>na</v>
      </c>
      <c r="R1368" s="14" t="str">
        <f>IF(ISERROR(VLOOKUP(B1368,'DOGE-USD'!$A$2:$G$1776,5,0)),"na",VLOOKUP(B1368,'DOGE-USD'!$A$2:$G$1776,5,0))</f>
        <v>na</v>
      </c>
      <c r="S1368" s="14" t="str">
        <f>IF(ISERROR(VLOOKUP(B1368,'SHIB-USD'!$A$2:$G$780,5,0)),"na",VLOOKUP(B1368,'SHIB-USD'!$A$2:$G$780,5,0))</f>
        <v>na</v>
      </c>
      <c r="T1368" s="12" t="str">
        <f>IF(ISERROR(VLOOKUP(B1368,'Uni-USD'!$A$2:$G$735,5,0)),"na",VLOOKUP(B1368,'Uni-USD'!$A$2:$G$735,5,0))</f>
        <v>na</v>
      </c>
      <c r="U1368" t="str">
        <f>IF(ISERROR(VLOOKUP(B1368,Crude!$A$2:$G$1264,5,0)),"na",VLOOKUP(B1368,Crude!$A$2:$G$1264,5,0))</f>
        <v>na</v>
      </c>
      <c r="V1368" t="str">
        <f>IF(ISERROR(VLOOKUP(B1368,Wheat!$A$2:$G$1264,5,0)),"na",VLOOKUP(B1368,Wheat!$A$2:$G$1264,5,0))</f>
        <v>na</v>
      </c>
    </row>
    <row r="1369" spans="1:22" x14ac:dyDescent="0.35">
      <c r="A1369">
        <f t="shared" si="21"/>
        <v>2017</v>
      </c>
      <c r="B1369" s="10">
        <v>42828</v>
      </c>
      <c r="C1369" s="11">
        <f>VLOOKUP(B1369,Yields!$A$2:$B$1680,2,0)</f>
        <v>0.73</v>
      </c>
      <c r="D1369" s="11" t="str">
        <f>IF(ISERROR(VLOOKUP(B1369,Silver!$A$2:$G$1265,5,0)),"na",VLOOKUP(B1369,Silver!$A$2:$G$1265,5,0))</f>
        <v>na</v>
      </c>
      <c r="E1369" s="11" t="str">
        <f>IF(ISERROR(VLOOKUP(B1369,Gold!$A$2:$G$1264,5,0)),"na",VLOOKUP(B1369,Gold!$A$2:$G$1264,5,0))</f>
        <v>na</v>
      </c>
      <c r="F1369" s="13" t="str">
        <f>IF(ISERROR(VLOOKUP(B1369,FXAIX!$A$2:$G$1259,5,0)),"na",VLOOKUP(B1369,FXAIX!$A$2:$G$1259,5,0))</f>
        <v>na</v>
      </c>
      <c r="G1369" s="13" t="str">
        <f>IF(ISERROR(VLOOKUP(B1369,SP500v2!$A$2:$G$1259,5,0)),"na",VLOOKUP(B1369,SP500v2!$A$2:$G$1259,5,0))</f>
        <v>na</v>
      </c>
      <c r="H1369" s="13" t="str">
        <f>IF(ISERROR(VLOOKUP(B1369,'ishare R3000 ETF'!$A$2:$G$1260,4,0)),"na",VLOOKUP(B1369,'ishare R3000 ETF'!$A$2:$G$1260,4,0))</f>
        <v>na</v>
      </c>
      <c r="I1369" s="13" t="str">
        <f>IF(ISERROR(VLOOKUP(B1369,'^IXIC'!$A$2:$E$1260,5,0)),"na",VLOOKUP(B1369,'^IXIC'!$A$2:$E$1260,5,0))</f>
        <v>na</v>
      </c>
      <c r="J1369" s="12" t="str">
        <f>IF(ISERROR(VLOOKUP(B1369,'Russell 2000'!$A$1:$E$1260,5,0)),"na",VLOOKUP(B1369,'Russell 2000'!$A$1:$E$1260,5,0))</f>
        <v>na</v>
      </c>
      <c r="K1369" s="12" t="str">
        <f>IF(ISERROR(VLOOKUP(B1369,'EURUSD=X'!$A$2:$E$1307,4,0)),"na",VLOOKUP(B1369,'EURUSD=X'!$A$2:$E$1307,4,0))</f>
        <v>na</v>
      </c>
      <c r="L1369" s="12" t="str">
        <f>IF(ISERROR(VLOOKUP(B1369,'ETH-USD'!$A$2:$E$1776,5,0)),"na",VLOOKUP(B1369,'ETH-USD'!$A$2:$E$1776,5,0))</f>
        <v>na</v>
      </c>
      <c r="M1369" s="13" t="str">
        <f>IF(ISERROR(VLOOKUP(B1369,'BTC-USD'!$A$2:$E$1828,5,0)),"na",(VLOOKUP(B1369,'BTC-USD'!$A$2:$E$1828,5,0)))</f>
        <v>na</v>
      </c>
      <c r="N1369" s="12" t="str">
        <f>IF(ISERROR(VLOOKUP(B1369,'SOL-USD'!$A$2:$E$893,5,0)),"na",VLOOKUP(B1369,'SOL-USD'!$A$2:$E$893,5,0))</f>
        <v>na</v>
      </c>
      <c r="O1369" s="12" t="str">
        <f>IF(ISERROR(VLOOKUP(B1369,'AVAX-USD'!$A$2:$E$799,5,0)),"na",VLOOKUP(B1369,'AVAX-USD'!$A$2:$E$799,5,0))</f>
        <v>na</v>
      </c>
      <c r="P1369" s="12" t="str">
        <f>IF(ISERROR(VLOOKUP(B1369,'ADA-USD'!$A$2:$E$1776,5,0)),"na",VLOOKUP(B1369,'ADA-USD'!$A$2:$E$1776,5,0))</f>
        <v>na</v>
      </c>
      <c r="Q1369" s="12" t="str">
        <f>IF(ISERROR(VLOOKUP(B1369,'DOT-USD'!$A$2:$E$761,5,0)),"na",VLOOKUP(B1369,'DOT-USD'!$A$2:$E$761,5,0))</f>
        <v>na</v>
      </c>
      <c r="R1369" s="14" t="str">
        <f>IF(ISERROR(VLOOKUP(B1369,'DOGE-USD'!$A$2:$G$1776,5,0)),"na",VLOOKUP(B1369,'DOGE-USD'!$A$2:$G$1776,5,0))</f>
        <v>na</v>
      </c>
      <c r="S1369" s="14" t="str">
        <f>IF(ISERROR(VLOOKUP(B1369,'SHIB-USD'!$A$2:$G$780,5,0)),"na",VLOOKUP(B1369,'SHIB-USD'!$A$2:$G$780,5,0))</f>
        <v>na</v>
      </c>
      <c r="T1369" s="12" t="str">
        <f>IF(ISERROR(VLOOKUP(B1369,'Uni-USD'!$A$2:$G$735,5,0)),"na",VLOOKUP(B1369,'Uni-USD'!$A$2:$G$735,5,0))</f>
        <v>na</v>
      </c>
      <c r="U1369" t="str">
        <f>IF(ISERROR(VLOOKUP(B1369,Crude!$A$2:$G$1264,5,0)),"na",VLOOKUP(B1369,Crude!$A$2:$G$1264,5,0))</f>
        <v>na</v>
      </c>
      <c r="V1369" t="str">
        <f>IF(ISERROR(VLOOKUP(B1369,Wheat!$A$2:$G$1264,5,0)),"na",VLOOKUP(B1369,Wheat!$A$2:$G$1264,5,0))</f>
        <v>na</v>
      </c>
    </row>
    <row r="1370" spans="1:22" x14ac:dyDescent="0.35">
      <c r="A1370">
        <f t="shared" si="21"/>
        <v>2017</v>
      </c>
      <c r="B1370" s="10">
        <v>42825</v>
      </c>
      <c r="C1370" s="11">
        <f>VLOOKUP(B1370,Yields!$A$2:$B$1680,2,0)</f>
        <v>0.74</v>
      </c>
      <c r="D1370" s="11" t="str">
        <f>IF(ISERROR(VLOOKUP(B1370,Silver!$A$2:$G$1265,5,0)),"na",VLOOKUP(B1370,Silver!$A$2:$G$1265,5,0))</f>
        <v>na</v>
      </c>
      <c r="E1370" s="11" t="str">
        <f>IF(ISERROR(VLOOKUP(B1370,Gold!$A$2:$G$1264,5,0)),"na",VLOOKUP(B1370,Gold!$A$2:$G$1264,5,0))</f>
        <v>na</v>
      </c>
      <c r="F1370" s="13" t="str">
        <f>IF(ISERROR(VLOOKUP(B1370,FXAIX!$A$2:$G$1259,5,0)),"na",VLOOKUP(B1370,FXAIX!$A$2:$G$1259,5,0))</f>
        <v>na</v>
      </c>
      <c r="G1370" s="13" t="str">
        <f>IF(ISERROR(VLOOKUP(B1370,SP500v2!$A$2:$G$1259,5,0)),"na",VLOOKUP(B1370,SP500v2!$A$2:$G$1259,5,0))</f>
        <v>na</v>
      </c>
      <c r="H1370" s="13" t="str">
        <f>IF(ISERROR(VLOOKUP(B1370,'ishare R3000 ETF'!$A$2:$G$1260,4,0)),"na",VLOOKUP(B1370,'ishare R3000 ETF'!$A$2:$G$1260,4,0))</f>
        <v>na</v>
      </c>
      <c r="I1370" s="13" t="str">
        <f>IF(ISERROR(VLOOKUP(B1370,'^IXIC'!$A$2:$E$1260,5,0)),"na",VLOOKUP(B1370,'^IXIC'!$A$2:$E$1260,5,0))</f>
        <v>na</v>
      </c>
      <c r="J1370" s="12" t="str">
        <f>IF(ISERROR(VLOOKUP(B1370,'Russell 2000'!$A$1:$E$1260,5,0)),"na",VLOOKUP(B1370,'Russell 2000'!$A$1:$E$1260,5,0))</f>
        <v>na</v>
      </c>
      <c r="K1370" s="12" t="str">
        <f>IF(ISERROR(VLOOKUP(B1370,'EURUSD=X'!$A$2:$E$1307,4,0)),"na",VLOOKUP(B1370,'EURUSD=X'!$A$2:$E$1307,4,0))</f>
        <v>na</v>
      </c>
      <c r="L1370" s="12" t="str">
        <f>IF(ISERROR(VLOOKUP(B1370,'ETH-USD'!$A$2:$E$1776,5,0)),"na",VLOOKUP(B1370,'ETH-USD'!$A$2:$E$1776,5,0))</f>
        <v>na</v>
      </c>
      <c r="M1370" s="13" t="str">
        <f>IF(ISERROR(VLOOKUP(B1370,'BTC-USD'!$A$2:$E$1828,5,0)),"na",(VLOOKUP(B1370,'BTC-USD'!$A$2:$E$1828,5,0)))</f>
        <v>na</v>
      </c>
      <c r="N1370" s="12" t="str">
        <f>IF(ISERROR(VLOOKUP(B1370,'SOL-USD'!$A$2:$E$893,5,0)),"na",VLOOKUP(B1370,'SOL-USD'!$A$2:$E$893,5,0))</f>
        <v>na</v>
      </c>
      <c r="O1370" s="12" t="str">
        <f>IF(ISERROR(VLOOKUP(B1370,'AVAX-USD'!$A$2:$E$799,5,0)),"na",VLOOKUP(B1370,'AVAX-USD'!$A$2:$E$799,5,0))</f>
        <v>na</v>
      </c>
      <c r="P1370" s="12" t="str">
        <f>IF(ISERROR(VLOOKUP(B1370,'ADA-USD'!$A$2:$E$1776,5,0)),"na",VLOOKUP(B1370,'ADA-USD'!$A$2:$E$1776,5,0))</f>
        <v>na</v>
      </c>
      <c r="Q1370" s="12" t="str">
        <f>IF(ISERROR(VLOOKUP(B1370,'DOT-USD'!$A$2:$E$761,5,0)),"na",VLOOKUP(B1370,'DOT-USD'!$A$2:$E$761,5,0))</f>
        <v>na</v>
      </c>
      <c r="R1370" s="14" t="str">
        <f>IF(ISERROR(VLOOKUP(B1370,'DOGE-USD'!$A$2:$G$1776,5,0)),"na",VLOOKUP(B1370,'DOGE-USD'!$A$2:$G$1776,5,0))</f>
        <v>na</v>
      </c>
      <c r="S1370" s="14" t="str">
        <f>IF(ISERROR(VLOOKUP(B1370,'SHIB-USD'!$A$2:$G$780,5,0)),"na",VLOOKUP(B1370,'SHIB-USD'!$A$2:$G$780,5,0))</f>
        <v>na</v>
      </c>
      <c r="T1370" s="12" t="str">
        <f>IF(ISERROR(VLOOKUP(B1370,'Uni-USD'!$A$2:$G$735,5,0)),"na",VLOOKUP(B1370,'Uni-USD'!$A$2:$G$735,5,0))</f>
        <v>na</v>
      </c>
      <c r="U1370" t="str">
        <f>IF(ISERROR(VLOOKUP(B1370,Crude!$A$2:$G$1264,5,0)),"na",VLOOKUP(B1370,Crude!$A$2:$G$1264,5,0))</f>
        <v>na</v>
      </c>
      <c r="V1370" t="str">
        <f>IF(ISERROR(VLOOKUP(B1370,Wheat!$A$2:$G$1264,5,0)),"na",VLOOKUP(B1370,Wheat!$A$2:$G$1264,5,0))</f>
        <v>na</v>
      </c>
    </row>
    <row r="1371" spans="1:22" x14ac:dyDescent="0.35">
      <c r="A1371">
        <f t="shared" si="21"/>
        <v>2017</v>
      </c>
      <c r="B1371" s="10">
        <v>42824</v>
      </c>
      <c r="C1371" s="11">
        <f>VLOOKUP(B1371,Yields!$A$2:$B$1680,2,0)</f>
        <v>0.75</v>
      </c>
      <c r="D1371" s="11" t="str">
        <f>IF(ISERROR(VLOOKUP(B1371,Silver!$A$2:$G$1265,5,0)),"na",VLOOKUP(B1371,Silver!$A$2:$G$1265,5,0))</f>
        <v>na</v>
      </c>
      <c r="E1371" s="11" t="str">
        <f>IF(ISERROR(VLOOKUP(B1371,Gold!$A$2:$G$1264,5,0)),"na",VLOOKUP(B1371,Gold!$A$2:$G$1264,5,0))</f>
        <v>na</v>
      </c>
      <c r="F1371" s="13" t="str">
        <f>IF(ISERROR(VLOOKUP(B1371,FXAIX!$A$2:$G$1259,5,0)),"na",VLOOKUP(B1371,FXAIX!$A$2:$G$1259,5,0))</f>
        <v>na</v>
      </c>
      <c r="G1371" s="13" t="str">
        <f>IF(ISERROR(VLOOKUP(B1371,SP500v2!$A$2:$G$1259,5,0)),"na",VLOOKUP(B1371,SP500v2!$A$2:$G$1259,5,0))</f>
        <v>na</v>
      </c>
      <c r="H1371" s="13" t="str">
        <f>IF(ISERROR(VLOOKUP(B1371,'ishare R3000 ETF'!$A$2:$G$1260,4,0)),"na",VLOOKUP(B1371,'ishare R3000 ETF'!$A$2:$G$1260,4,0))</f>
        <v>na</v>
      </c>
      <c r="I1371" s="13" t="str">
        <f>IF(ISERROR(VLOOKUP(B1371,'^IXIC'!$A$2:$E$1260,5,0)),"na",VLOOKUP(B1371,'^IXIC'!$A$2:$E$1260,5,0))</f>
        <v>na</v>
      </c>
      <c r="J1371" s="12" t="str">
        <f>IF(ISERROR(VLOOKUP(B1371,'Russell 2000'!$A$1:$E$1260,5,0)),"na",VLOOKUP(B1371,'Russell 2000'!$A$1:$E$1260,5,0))</f>
        <v>na</v>
      </c>
      <c r="K1371" s="12" t="str">
        <f>IF(ISERROR(VLOOKUP(B1371,'EURUSD=X'!$A$2:$E$1307,4,0)),"na",VLOOKUP(B1371,'EURUSD=X'!$A$2:$E$1307,4,0))</f>
        <v>na</v>
      </c>
      <c r="L1371" s="12" t="str">
        <f>IF(ISERROR(VLOOKUP(B1371,'ETH-USD'!$A$2:$E$1776,5,0)),"na",VLOOKUP(B1371,'ETH-USD'!$A$2:$E$1776,5,0))</f>
        <v>na</v>
      </c>
      <c r="M1371" s="13" t="str">
        <f>IF(ISERROR(VLOOKUP(B1371,'BTC-USD'!$A$2:$E$1828,5,0)),"na",(VLOOKUP(B1371,'BTC-USD'!$A$2:$E$1828,5,0)))</f>
        <v>na</v>
      </c>
      <c r="N1371" s="12" t="str">
        <f>IF(ISERROR(VLOOKUP(B1371,'SOL-USD'!$A$2:$E$893,5,0)),"na",VLOOKUP(B1371,'SOL-USD'!$A$2:$E$893,5,0))</f>
        <v>na</v>
      </c>
      <c r="O1371" s="12" t="str">
        <f>IF(ISERROR(VLOOKUP(B1371,'AVAX-USD'!$A$2:$E$799,5,0)),"na",VLOOKUP(B1371,'AVAX-USD'!$A$2:$E$799,5,0))</f>
        <v>na</v>
      </c>
      <c r="P1371" s="12" t="str">
        <f>IF(ISERROR(VLOOKUP(B1371,'ADA-USD'!$A$2:$E$1776,5,0)),"na",VLOOKUP(B1371,'ADA-USD'!$A$2:$E$1776,5,0))</f>
        <v>na</v>
      </c>
      <c r="Q1371" s="12" t="str">
        <f>IF(ISERROR(VLOOKUP(B1371,'DOT-USD'!$A$2:$E$761,5,0)),"na",VLOOKUP(B1371,'DOT-USD'!$A$2:$E$761,5,0))</f>
        <v>na</v>
      </c>
      <c r="R1371" s="14" t="str">
        <f>IF(ISERROR(VLOOKUP(B1371,'DOGE-USD'!$A$2:$G$1776,5,0)),"na",VLOOKUP(B1371,'DOGE-USD'!$A$2:$G$1776,5,0))</f>
        <v>na</v>
      </c>
      <c r="S1371" s="14" t="str">
        <f>IF(ISERROR(VLOOKUP(B1371,'SHIB-USD'!$A$2:$G$780,5,0)),"na",VLOOKUP(B1371,'SHIB-USD'!$A$2:$G$780,5,0))</f>
        <v>na</v>
      </c>
      <c r="T1371" s="12" t="str">
        <f>IF(ISERROR(VLOOKUP(B1371,'Uni-USD'!$A$2:$G$735,5,0)),"na",VLOOKUP(B1371,'Uni-USD'!$A$2:$G$735,5,0))</f>
        <v>na</v>
      </c>
      <c r="U1371" t="str">
        <f>IF(ISERROR(VLOOKUP(B1371,Crude!$A$2:$G$1264,5,0)),"na",VLOOKUP(B1371,Crude!$A$2:$G$1264,5,0))</f>
        <v>na</v>
      </c>
      <c r="V1371" t="str">
        <f>IF(ISERROR(VLOOKUP(B1371,Wheat!$A$2:$G$1264,5,0)),"na",VLOOKUP(B1371,Wheat!$A$2:$G$1264,5,0))</f>
        <v>na</v>
      </c>
    </row>
    <row r="1372" spans="1:22" x14ac:dyDescent="0.35">
      <c r="A1372">
        <f t="shared" si="21"/>
        <v>2017</v>
      </c>
      <c r="B1372" s="10">
        <v>42823</v>
      </c>
      <c r="C1372" s="11">
        <f>VLOOKUP(B1372,Yields!$A$2:$B$1680,2,0)</f>
        <v>0.76</v>
      </c>
      <c r="D1372" s="11" t="str">
        <f>IF(ISERROR(VLOOKUP(B1372,Silver!$A$2:$G$1265,5,0)),"na",VLOOKUP(B1372,Silver!$A$2:$G$1265,5,0))</f>
        <v>na</v>
      </c>
      <c r="E1372" s="11" t="str">
        <f>IF(ISERROR(VLOOKUP(B1372,Gold!$A$2:$G$1264,5,0)),"na",VLOOKUP(B1372,Gold!$A$2:$G$1264,5,0))</f>
        <v>na</v>
      </c>
      <c r="F1372" s="13" t="str">
        <f>IF(ISERROR(VLOOKUP(B1372,FXAIX!$A$2:$G$1259,5,0)),"na",VLOOKUP(B1372,FXAIX!$A$2:$G$1259,5,0))</f>
        <v>na</v>
      </c>
      <c r="G1372" s="13" t="str">
        <f>IF(ISERROR(VLOOKUP(B1372,SP500v2!$A$2:$G$1259,5,0)),"na",VLOOKUP(B1372,SP500v2!$A$2:$G$1259,5,0))</f>
        <v>na</v>
      </c>
      <c r="H1372" s="13" t="str">
        <f>IF(ISERROR(VLOOKUP(B1372,'ishare R3000 ETF'!$A$2:$G$1260,4,0)),"na",VLOOKUP(B1372,'ishare R3000 ETF'!$A$2:$G$1260,4,0))</f>
        <v>na</v>
      </c>
      <c r="I1372" s="13" t="str">
        <f>IF(ISERROR(VLOOKUP(B1372,'^IXIC'!$A$2:$E$1260,5,0)),"na",VLOOKUP(B1372,'^IXIC'!$A$2:$E$1260,5,0))</f>
        <v>na</v>
      </c>
      <c r="J1372" s="12" t="str">
        <f>IF(ISERROR(VLOOKUP(B1372,'Russell 2000'!$A$1:$E$1260,5,0)),"na",VLOOKUP(B1372,'Russell 2000'!$A$1:$E$1260,5,0))</f>
        <v>na</v>
      </c>
      <c r="K1372" s="12" t="str">
        <f>IF(ISERROR(VLOOKUP(B1372,'EURUSD=X'!$A$2:$E$1307,4,0)),"na",VLOOKUP(B1372,'EURUSD=X'!$A$2:$E$1307,4,0))</f>
        <v>na</v>
      </c>
      <c r="L1372" s="12" t="str">
        <f>IF(ISERROR(VLOOKUP(B1372,'ETH-USD'!$A$2:$E$1776,5,0)),"na",VLOOKUP(B1372,'ETH-USD'!$A$2:$E$1776,5,0))</f>
        <v>na</v>
      </c>
      <c r="M1372" s="13" t="str">
        <f>IF(ISERROR(VLOOKUP(B1372,'BTC-USD'!$A$2:$E$1828,5,0)),"na",(VLOOKUP(B1372,'BTC-USD'!$A$2:$E$1828,5,0)))</f>
        <v>na</v>
      </c>
      <c r="N1372" s="12" t="str">
        <f>IF(ISERROR(VLOOKUP(B1372,'SOL-USD'!$A$2:$E$893,5,0)),"na",VLOOKUP(B1372,'SOL-USD'!$A$2:$E$893,5,0))</f>
        <v>na</v>
      </c>
      <c r="O1372" s="12" t="str">
        <f>IF(ISERROR(VLOOKUP(B1372,'AVAX-USD'!$A$2:$E$799,5,0)),"na",VLOOKUP(B1372,'AVAX-USD'!$A$2:$E$799,5,0))</f>
        <v>na</v>
      </c>
      <c r="P1372" s="12" t="str">
        <f>IF(ISERROR(VLOOKUP(B1372,'ADA-USD'!$A$2:$E$1776,5,0)),"na",VLOOKUP(B1372,'ADA-USD'!$A$2:$E$1776,5,0))</f>
        <v>na</v>
      </c>
      <c r="Q1372" s="12" t="str">
        <f>IF(ISERROR(VLOOKUP(B1372,'DOT-USD'!$A$2:$E$761,5,0)),"na",VLOOKUP(B1372,'DOT-USD'!$A$2:$E$761,5,0))</f>
        <v>na</v>
      </c>
      <c r="R1372" s="14" t="str">
        <f>IF(ISERROR(VLOOKUP(B1372,'DOGE-USD'!$A$2:$G$1776,5,0)),"na",VLOOKUP(B1372,'DOGE-USD'!$A$2:$G$1776,5,0))</f>
        <v>na</v>
      </c>
      <c r="S1372" s="14" t="str">
        <f>IF(ISERROR(VLOOKUP(B1372,'SHIB-USD'!$A$2:$G$780,5,0)),"na",VLOOKUP(B1372,'SHIB-USD'!$A$2:$G$780,5,0))</f>
        <v>na</v>
      </c>
      <c r="T1372" s="12" t="str">
        <f>IF(ISERROR(VLOOKUP(B1372,'Uni-USD'!$A$2:$G$735,5,0)),"na",VLOOKUP(B1372,'Uni-USD'!$A$2:$G$735,5,0))</f>
        <v>na</v>
      </c>
      <c r="U1372" t="str">
        <f>IF(ISERROR(VLOOKUP(B1372,Crude!$A$2:$G$1264,5,0)),"na",VLOOKUP(B1372,Crude!$A$2:$G$1264,5,0))</f>
        <v>na</v>
      </c>
      <c r="V1372" t="str">
        <f>IF(ISERROR(VLOOKUP(B1372,Wheat!$A$2:$G$1264,5,0)),"na",VLOOKUP(B1372,Wheat!$A$2:$G$1264,5,0))</f>
        <v>na</v>
      </c>
    </row>
    <row r="1373" spans="1:22" x14ac:dyDescent="0.35">
      <c r="A1373">
        <f t="shared" si="21"/>
        <v>2017</v>
      </c>
      <c r="B1373" s="10">
        <v>42822</v>
      </c>
      <c r="C1373" s="11">
        <f>VLOOKUP(B1373,Yields!$A$2:$B$1680,2,0)</f>
        <v>0.75</v>
      </c>
      <c r="D1373" s="11" t="str">
        <f>IF(ISERROR(VLOOKUP(B1373,Silver!$A$2:$G$1265,5,0)),"na",VLOOKUP(B1373,Silver!$A$2:$G$1265,5,0))</f>
        <v>na</v>
      </c>
      <c r="E1373" s="11" t="str">
        <f>IF(ISERROR(VLOOKUP(B1373,Gold!$A$2:$G$1264,5,0)),"na",VLOOKUP(B1373,Gold!$A$2:$G$1264,5,0))</f>
        <v>na</v>
      </c>
      <c r="F1373" s="13" t="str">
        <f>IF(ISERROR(VLOOKUP(B1373,FXAIX!$A$2:$G$1259,5,0)),"na",VLOOKUP(B1373,FXAIX!$A$2:$G$1259,5,0))</f>
        <v>na</v>
      </c>
      <c r="G1373" s="13" t="str">
        <f>IF(ISERROR(VLOOKUP(B1373,SP500v2!$A$2:$G$1259,5,0)),"na",VLOOKUP(B1373,SP500v2!$A$2:$G$1259,5,0))</f>
        <v>na</v>
      </c>
      <c r="H1373" s="13" t="str">
        <f>IF(ISERROR(VLOOKUP(B1373,'ishare R3000 ETF'!$A$2:$G$1260,4,0)),"na",VLOOKUP(B1373,'ishare R3000 ETF'!$A$2:$G$1260,4,0))</f>
        <v>na</v>
      </c>
      <c r="I1373" s="13" t="str">
        <f>IF(ISERROR(VLOOKUP(B1373,'^IXIC'!$A$2:$E$1260,5,0)),"na",VLOOKUP(B1373,'^IXIC'!$A$2:$E$1260,5,0))</f>
        <v>na</v>
      </c>
      <c r="J1373" s="12" t="str">
        <f>IF(ISERROR(VLOOKUP(B1373,'Russell 2000'!$A$1:$E$1260,5,0)),"na",VLOOKUP(B1373,'Russell 2000'!$A$1:$E$1260,5,0))</f>
        <v>na</v>
      </c>
      <c r="K1373" s="12" t="str">
        <f>IF(ISERROR(VLOOKUP(B1373,'EURUSD=X'!$A$2:$E$1307,4,0)),"na",VLOOKUP(B1373,'EURUSD=X'!$A$2:$E$1307,4,0))</f>
        <v>na</v>
      </c>
      <c r="L1373" s="12" t="str">
        <f>IF(ISERROR(VLOOKUP(B1373,'ETH-USD'!$A$2:$E$1776,5,0)),"na",VLOOKUP(B1373,'ETH-USD'!$A$2:$E$1776,5,0))</f>
        <v>na</v>
      </c>
      <c r="M1373" s="13" t="str">
        <f>IF(ISERROR(VLOOKUP(B1373,'BTC-USD'!$A$2:$E$1828,5,0)),"na",(VLOOKUP(B1373,'BTC-USD'!$A$2:$E$1828,5,0)))</f>
        <v>na</v>
      </c>
      <c r="N1373" s="12" t="str">
        <f>IF(ISERROR(VLOOKUP(B1373,'SOL-USD'!$A$2:$E$893,5,0)),"na",VLOOKUP(B1373,'SOL-USD'!$A$2:$E$893,5,0))</f>
        <v>na</v>
      </c>
      <c r="O1373" s="12" t="str">
        <f>IF(ISERROR(VLOOKUP(B1373,'AVAX-USD'!$A$2:$E$799,5,0)),"na",VLOOKUP(B1373,'AVAX-USD'!$A$2:$E$799,5,0))</f>
        <v>na</v>
      </c>
      <c r="P1373" s="12" t="str">
        <f>IF(ISERROR(VLOOKUP(B1373,'ADA-USD'!$A$2:$E$1776,5,0)),"na",VLOOKUP(B1373,'ADA-USD'!$A$2:$E$1776,5,0))</f>
        <v>na</v>
      </c>
      <c r="Q1373" s="12" t="str">
        <f>IF(ISERROR(VLOOKUP(B1373,'DOT-USD'!$A$2:$E$761,5,0)),"na",VLOOKUP(B1373,'DOT-USD'!$A$2:$E$761,5,0))</f>
        <v>na</v>
      </c>
      <c r="R1373" s="14" t="str">
        <f>IF(ISERROR(VLOOKUP(B1373,'DOGE-USD'!$A$2:$G$1776,5,0)),"na",VLOOKUP(B1373,'DOGE-USD'!$A$2:$G$1776,5,0))</f>
        <v>na</v>
      </c>
      <c r="S1373" s="14" t="str">
        <f>IF(ISERROR(VLOOKUP(B1373,'SHIB-USD'!$A$2:$G$780,5,0)),"na",VLOOKUP(B1373,'SHIB-USD'!$A$2:$G$780,5,0))</f>
        <v>na</v>
      </c>
      <c r="T1373" s="12" t="str">
        <f>IF(ISERROR(VLOOKUP(B1373,'Uni-USD'!$A$2:$G$735,5,0)),"na",VLOOKUP(B1373,'Uni-USD'!$A$2:$G$735,5,0))</f>
        <v>na</v>
      </c>
      <c r="U1373" t="str">
        <f>IF(ISERROR(VLOOKUP(B1373,Crude!$A$2:$G$1264,5,0)),"na",VLOOKUP(B1373,Crude!$A$2:$G$1264,5,0))</f>
        <v>na</v>
      </c>
      <c r="V1373" t="str">
        <f>IF(ISERROR(VLOOKUP(B1373,Wheat!$A$2:$G$1264,5,0)),"na",VLOOKUP(B1373,Wheat!$A$2:$G$1264,5,0))</f>
        <v>na</v>
      </c>
    </row>
    <row r="1374" spans="1:22" x14ac:dyDescent="0.35">
      <c r="A1374">
        <f t="shared" si="21"/>
        <v>2017</v>
      </c>
      <c r="B1374" s="10">
        <v>42821</v>
      </c>
      <c r="C1374" s="11">
        <f>VLOOKUP(B1374,Yields!$A$2:$B$1680,2,0)</f>
        <v>0.73</v>
      </c>
      <c r="D1374" s="11" t="str">
        <f>IF(ISERROR(VLOOKUP(B1374,Silver!$A$2:$G$1265,5,0)),"na",VLOOKUP(B1374,Silver!$A$2:$G$1265,5,0))</f>
        <v>na</v>
      </c>
      <c r="E1374" s="11" t="str">
        <f>IF(ISERROR(VLOOKUP(B1374,Gold!$A$2:$G$1264,5,0)),"na",VLOOKUP(B1374,Gold!$A$2:$G$1264,5,0))</f>
        <v>na</v>
      </c>
      <c r="F1374" s="13" t="str">
        <f>IF(ISERROR(VLOOKUP(B1374,FXAIX!$A$2:$G$1259,5,0)),"na",VLOOKUP(B1374,FXAIX!$A$2:$G$1259,5,0))</f>
        <v>na</v>
      </c>
      <c r="G1374" s="13" t="str">
        <f>IF(ISERROR(VLOOKUP(B1374,SP500v2!$A$2:$G$1259,5,0)),"na",VLOOKUP(B1374,SP500v2!$A$2:$G$1259,5,0))</f>
        <v>na</v>
      </c>
      <c r="H1374" s="13" t="str">
        <f>IF(ISERROR(VLOOKUP(B1374,'ishare R3000 ETF'!$A$2:$G$1260,4,0)),"na",VLOOKUP(B1374,'ishare R3000 ETF'!$A$2:$G$1260,4,0))</f>
        <v>na</v>
      </c>
      <c r="I1374" s="13" t="str">
        <f>IF(ISERROR(VLOOKUP(B1374,'^IXIC'!$A$2:$E$1260,5,0)),"na",VLOOKUP(B1374,'^IXIC'!$A$2:$E$1260,5,0))</f>
        <v>na</v>
      </c>
      <c r="J1374" s="12" t="str">
        <f>IF(ISERROR(VLOOKUP(B1374,'Russell 2000'!$A$1:$E$1260,5,0)),"na",VLOOKUP(B1374,'Russell 2000'!$A$1:$E$1260,5,0))</f>
        <v>na</v>
      </c>
      <c r="K1374" s="12" t="str">
        <f>IF(ISERROR(VLOOKUP(B1374,'EURUSD=X'!$A$2:$E$1307,4,0)),"na",VLOOKUP(B1374,'EURUSD=X'!$A$2:$E$1307,4,0))</f>
        <v>na</v>
      </c>
      <c r="L1374" s="12" t="str">
        <f>IF(ISERROR(VLOOKUP(B1374,'ETH-USD'!$A$2:$E$1776,5,0)),"na",VLOOKUP(B1374,'ETH-USD'!$A$2:$E$1776,5,0))</f>
        <v>na</v>
      </c>
      <c r="M1374" s="13" t="str">
        <f>IF(ISERROR(VLOOKUP(B1374,'BTC-USD'!$A$2:$E$1828,5,0)),"na",(VLOOKUP(B1374,'BTC-USD'!$A$2:$E$1828,5,0)))</f>
        <v>na</v>
      </c>
      <c r="N1374" s="12" t="str">
        <f>IF(ISERROR(VLOOKUP(B1374,'SOL-USD'!$A$2:$E$893,5,0)),"na",VLOOKUP(B1374,'SOL-USD'!$A$2:$E$893,5,0))</f>
        <v>na</v>
      </c>
      <c r="O1374" s="12" t="str">
        <f>IF(ISERROR(VLOOKUP(B1374,'AVAX-USD'!$A$2:$E$799,5,0)),"na",VLOOKUP(B1374,'AVAX-USD'!$A$2:$E$799,5,0))</f>
        <v>na</v>
      </c>
      <c r="P1374" s="12" t="str">
        <f>IF(ISERROR(VLOOKUP(B1374,'ADA-USD'!$A$2:$E$1776,5,0)),"na",VLOOKUP(B1374,'ADA-USD'!$A$2:$E$1776,5,0))</f>
        <v>na</v>
      </c>
      <c r="Q1374" s="12" t="str">
        <f>IF(ISERROR(VLOOKUP(B1374,'DOT-USD'!$A$2:$E$761,5,0)),"na",VLOOKUP(B1374,'DOT-USD'!$A$2:$E$761,5,0))</f>
        <v>na</v>
      </c>
      <c r="R1374" s="14" t="str">
        <f>IF(ISERROR(VLOOKUP(B1374,'DOGE-USD'!$A$2:$G$1776,5,0)),"na",VLOOKUP(B1374,'DOGE-USD'!$A$2:$G$1776,5,0))</f>
        <v>na</v>
      </c>
      <c r="S1374" s="14" t="str">
        <f>IF(ISERROR(VLOOKUP(B1374,'SHIB-USD'!$A$2:$G$780,5,0)),"na",VLOOKUP(B1374,'SHIB-USD'!$A$2:$G$780,5,0))</f>
        <v>na</v>
      </c>
      <c r="T1374" s="12" t="str">
        <f>IF(ISERROR(VLOOKUP(B1374,'Uni-USD'!$A$2:$G$735,5,0)),"na",VLOOKUP(B1374,'Uni-USD'!$A$2:$G$735,5,0))</f>
        <v>na</v>
      </c>
      <c r="U1374" t="str">
        <f>IF(ISERROR(VLOOKUP(B1374,Crude!$A$2:$G$1264,5,0)),"na",VLOOKUP(B1374,Crude!$A$2:$G$1264,5,0))</f>
        <v>na</v>
      </c>
      <c r="V1374" t="str">
        <f>IF(ISERROR(VLOOKUP(B1374,Wheat!$A$2:$G$1264,5,0)),"na",VLOOKUP(B1374,Wheat!$A$2:$G$1264,5,0))</f>
        <v>na</v>
      </c>
    </row>
    <row r="1375" spans="1:22" x14ac:dyDescent="0.35">
      <c r="A1375">
        <f t="shared" si="21"/>
        <v>2017</v>
      </c>
      <c r="B1375" s="10">
        <v>42818</v>
      </c>
      <c r="C1375" s="11">
        <f>VLOOKUP(B1375,Yields!$A$2:$B$1680,2,0)</f>
        <v>0.73</v>
      </c>
      <c r="D1375" s="11" t="str">
        <f>IF(ISERROR(VLOOKUP(B1375,Silver!$A$2:$G$1265,5,0)),"na",VLOOKUP(B1375,Silver!$A$2:$G$1265,5,0))</f>
        <v>na</v>
      </c>
      <c r="E1375" s="11" t="str">
        <f>IF(ISERROR(VLOOKUP(B1375,Gold!$A$2:$G$1264,5,0)),"na",VLOOKUP(B1375,Gold!$A$2:$G$1264,5,0))</f>
        <v>na</v>
      </c>
      <c r="F1375" s="13" t="str">
        <f>IF(ISERROR(VLOOKUP(B1375,FXAIX!$A$2:$G$1259,5,0)),"na",VLOOKUP(B1375,FXAIX!$A$2:$G$1259,5,0))</f>
        <v>na</v>
      </c>
      <c r="G1375" s="13" t="str">
        <f>IF(ISERROR(VLOOKUP(B1375,SP500v2!$A$2:$G$1259,5,0)),"na",VLOOKUP(B1375,SP500v2!$A$2:$G$1259,5,0))</f>
        <v>na</v>
      </c>
      <c r="H1375" s="13" t="str">
        <f>IF(ISERROR(VLOOKUP(B1375,'ishare R3000 ETF'!$A$2:$G$1260,4,0)),"na",VLOOKUP(B1375,'ishare R3000 ETF'!$A$2:$G$1260,4,0))</f>
        <v>na</v>
      </c>
      <c r="I1375" s="13" t="str">
        <f>IF(ISERROR(VLOOKUP(B1375,'^IXIC'!$A$2:$E$1260,5,0)),"na",VLOOKUP(B1375,'^IXIC'!$A$2:$E$1260,5,0))</f>
        <v>na</v>
      </c>
      <c r="J1375" s="12" t="str">
        <f>IF(ISERROR(VLOOKUP(B1375,'Russell 2000'!$A$1:$E$1260,5,0)),"na",VLOOKUP(B1375,'Russell 2000'!$A$1:$E$1260,5,0))</f>
        <v>na</v>
      </c>
      <c r="K1375" s="12" t="str">
        <f>IF(ISERROR(VLOOKUP(B1375,'EURUSD=X'!$A$2:$E$1307,4,0)),"na",VLOOKUP(B1375,'EURUSD=X'!$A$2:$E$1307,4,0))</f>
        <v>na</v>
      </c>
      <c r="L1375" s="12" t="str">
        <f>IF(ISERROR(VLOOKUP(B1375,'ETH-USD'!$A$2:$E$1776,5,0)),"na",VLOOKUP(B1375,'ETH-USD'!$A$2:$E$1776,5,0))</f>
        <v>na</v>
      </c>
      <c r="M1375" s="13" t="str">
        <f>IF(ISERROR(VLOOKUP(B1375,'BTC-USD'!$A$2:$E$1828,5,0)),"na",(VLOOKUP(B1375,'BTC-USD'!$A$2:$E$1828,5,0)))</f>
        <v>na</v>
      </c>
      <c r="N1375" s="12" t="str">
        <f>IF(ISERROR(VLOOKUP(B1375,'SOL-USD'!$A$2:$E$893,5,0)),"na",VLOOKUP(B1375,'SOL-USD'!$A$2:$E$893,5,0))</f>
        <v>na</v>
      </c>
      <c r="O1375" s="12" t="str">
        <f>IF(ISERROR(VLOOKUP(B1375,'AVAX-USD'!$A$2:$E$799,5,0)),"na",VLOOKUP(B1375,'AVAX-USD'!$A$2:$E$799,5,0))</f>
        <v>na</v>
      </c>
      <c r="P1375" s="12" t="str">
        <f>IF(ISERROR(VLOOKUP(B1375,'ADA-USD'!$A$2:$E$1776,5,0)),"na",VLOOKUP(B1375,'ADA-USD'!$A$2:$E$1776,5,0))</f>
        <v>na</v>
      </c>
      <c r="Q1375" s="12" t="str">
        <f>IF(ISERROR(VLOOKUP(B1375,'DOT-USD'!$A$2:$E$761,5,0)),"na",VLOOKUP(B1375,'DOT-USD'!$A$2:$E$761,5,0))</f>
        <v>na</v>
      </c>
      <c r="R1375" s="14" t="str">
        <f>IF(ISERROR(VLOOKUP(B1375,'DOGE-USD'!$A$2:$G$1776,5,0)),"na",VLOOKUP(B1375,'DOGE-USD'!$A$2:$G$1776,5,0))</f>
        <v>na</v>
      </c>
      <c r="S1375" s="14" t="str">
        <f>IF(ISERROR(VLOOKUP(B1375,'SHIB-USD'!$A$2:$G$780,5,0)),"na",VLOOKUP(B1375,'SHIB-USD'!$A$2:$G$780,5,0))</f>
        <v>na</v>
      </c>
      <c r="T1375" s="12" t="str">
        <f>IF(ISERROR(VLOOKUP(B1375,'Uni-USD'!$A$2:$G$735,5,0)),"na",VLOOKUP(B1375,'Uni-USD'!$A$2:$G$735,5,0))</f>
        <v>na</v>
      </c>
      <c r="U1375" t="str">
        <f>IF(ISERROR(VLOOKUP(B1375,Crude!$A$2:$G$1264,5,0)),"na",VLOOKUP(B1375,Crude!$A$2:$G$1264,5,0))</f>
        <v>na</v>
      </c>
      <c r="V1375" t="str">
        <f>IF(ISERROR(VLOOKUP(B1375,Wheat!$A$2:$G$1264,5,0)),"na",VLOOKUP(B1375,Wheat!$A$2:$G$1264,5,0))</f>
        <v>na</v>
      </c>
    </row>
    <row r="1376" spans="1:22" x14ac:dyDescent="0.35">
      <c r="A1376">
        <f t="shared" si="21"/>
        <v>2017</v>
      </c>
      <c r="B1376" s="10">
        <v>42817</v>
      </c>
      <c r="C1376" s="11">
        <f>VLOOKUP(B1376,Yields!$A$2:$B$1680,2,0)</f>
        <v>0.73</v>
      </c>
      <c r="D1376" s="11" t="str">
        <f>IF(ISERROR(VLOOKUP(B1376,Silver!$A$2:$G$1265,5,0)),"na",VLOOKUP(B1376,Silver!$A$2:$G$1265,5,0))</f>
        <v>na</v>
      </c>
      <c r="E1376" s="11" t="str">
        <f>IF(ISERROR(VLOOKUP(B1376,Gold!$A$2:$G$1264,5,0)),"na",VLOOKUP(B1376,Gold!$A$2:$G$1264,5,0))</f>
        <v>na</v>
      </c>
      <c r="F1376" s="13" t="str">
        <f>IF(ISERROR(VLOOKUP(B1376,FXAIX!$A$2:$G$1259,5,0)),"na",VLOOKUP(B1376,FXAIX!$A$2:$G$1259,5,0))</f>
        <v>na</v>
      </c>
      <c r="G1376" s="13" t="str">
        <f>IF(ISERROR(VLOOKUP(B1376,SP500v2!$A$2:$G$1259,5,0)),"na",VLOOKUP(B1376,SP500v2!$A$2:$G$1259,5,0))</f>
        <v>na</v>
      </c>
      <c r="H1376" s="13" t="str">
        <f>IF(ISERROR(VLOOKUP(B1376,'ishare R3000 ETF'!$A$2:$G$1260,4,0)),"na",VLOOKUP(B1376,'ishare R3000 ETF'!$A$2:$G$1260,4,0))</f>
        <v>na</v>
      </c>
      <c r="I1376" s="13" t="str">
        <f>IF(ISERROR(VLOOKUP(B1376,'^IXIC'!$A$2:$E$1260,5,0)),"na",VLOOKUP(B1376,'^IXIC'!$A$2:$E$1260,5,0))</f>
        <v>na</v>
      </c>
      <c r="J1376" s="12" t="str">
        <f>IF(ISERROR(VLOOKUP(B1376,'Russell 2000'!$A$1:$E$1260,5,0)),"na",VLOOKUP(B1376,'Russell 2000'!$A$1:$E$1260,5,0))</f>
        <v>na</v>
      </c>
      <c r="K1376" s="12" t="str">
        <f>IF(ISERROR(VLOOKUP(B1376,'EURUSD=X'!$A$2:$E$1307,4,0)),"na",VLOOKUP(B1376,'EURUSD=X'!$A$2:$E$1307,4,0))</f>
        <v>na</v>
      </c>
      <c r="L1376" s="12" t="str">
        <f>IF(ISERROR(VLOOKUP(B1376,'ETH-USD'!$A$2:$E$1776,5,0)),"na",VLOOKUP(B1376,'ETH-USD'!$A$2:$E$1776,5,0))</f>
        <v>na</v>
      </c>
      <c r="M1376" s="13" t="str">
        <f>IF(ISERROR(VLOOKUP(B1376,'BTC-USD'!$A$2:$E$1828,5,0)),"na",(VLOOKUP(B1376,'BTC-USD'!$A$2:$E$1828,5,0)))</f>
        <v>na</v>
      </c>
      <c r="N1376" s="12" t="str">
        <f>IF(ISERROR(VLOOKUP(B1376,'SOL-USD'!$A$2:$E$893,5,0)),"na",VLOOKUP(B1376,'SOL-USD'!$A$2:$E$893,5,0))</f>
        <v>na</v>
      </c>
      <c r="O1376" s="12" t="str">
        <f>IF(ISERROR(VLOOKUP(B1376,'AVAX-USD'!$A$2:$E$799,5,0)),"na",VLOOKUP(B1376,'AVAX-USD'!$A$2:$E$799,5,0))</f>
        <v>na</v>
      </c>
      <c r="P1376" s="12" t="str">
        <f>IF(ISERROR(VLOOKUP(B1376,'ADA-USD'!$A$2:$E$1776,5,0)),"na",VLOOKUP(B1376,'ADA-USD'!$A$2:$E$1776,5,0))</f>
        <v>na</v>
      </c>
      <c r="Q1376" s="12" t="str">
        <f>IF(ISERROR(VLOOKUP(B1376,'DOT-USD'!$A$2:$E$761,5,0)),"na",VLOOKUP(B1376,'DOT-USD'!$A$2:$E$761,5,0))</f>
        <v>na</v>
      </c>
      <c r="R1376" s="14" t="str">
        <f>IF(ISERROR(VLOOKUP(B1376,'DOGE-USD'!$A$2:$G$1776,5,0)),"na",VLOOKUP(B1376,'DOGE-USD'!$A$2:$G$1776,5,0))</f>
        <v>na</v>
      </c>
      <c r="S1376" s="14" t="str">
        <f>IF(ISERROR(VLOOKUP(B1376,'SHIB-USD'!$A$2:$G$780,5,0)),"na",VLOOKUP(B1376,'SHIB-USD'!$A$2:$G$780,5,0))</f>
        <v>na</v>
      </c>
      <c r="T1376" s="12" t="str">
        <f>IF(ISERROR(VLOOKUP(B1376,'Uni-USD'!$A$2:$G$735,5,0)),"na",VLOOKUP(B1376,'Uni-USD'!$A$2:$G$735,5,0))</f>
        <v>na</v>
      </c>
      <c r="U1376" t="str">
        <f>IF(ISERROR(VLOOKUP(B1376,Crude!$A$2:$G$1264,5,0)),"na",VLOOKUP(B1376,Crude!$A$2:$G$1264,5,0))</f>
        <v>na</v>
      </c>
      <c r="V1376" t="str">
        <f>IF(ISERROR(VLOOKUP(B1376,Wheat!$A$2:$G$1264,5,0)),"na",VLOOKUP(B1376,Wheat!$A$2:$G$1264,5,0))</f>
        <v>na</v>
      </c>
    </row>
    <row r="1377" spans="1:22" x14ac:dyDescent="0.35">
      <c r="A1377">
        <f t="shared" si="21"/>
        <v>2017</v>
      </c>
      <c r="B1377" s="10">
        <v>42816</v>
      </c>
      <c r="C1377" s="11">
        <f>VLOOKUP(B1377,Yields!$A$2:$B$1680,2,0)</f>
        <v>0.74</v>
      </c>
      <c r="D1377" s="11" t="str">
        <f>IF(ISERROR(VLOOKUP(B1377,Silver!$A$2:$G$1265,5,0)),"na",VLOOKUP(B1377,Silver!$A$2:$G$1265,5,0))</f>
        <v>na</v>
      </c>
      <c r="E1377" s="11" t="str">
        <f>IF(ISERROR(VLOOKUP(B1377,Gold!$A$2:$G$1264,5,0)),"na",VLOOKUP(B1377,Gold!$A$2:$G$1264,5,0))</f>
        <v>na</v>
      </c>
      <c r="F1377" s="13" t="str">
        <f>IF(ISERROR(VLOOKUP(B1377,FXAIX!$A$2:$G$1259,5,0)),"na",VLOOKUP(B1377,FXAIX!$A$2:$G$1259,5,0))</f>
        <v>na</v>
      </c>
      <c r="G1377" s="13" t="str">
        <f>IF(ISERROR(VLOOKUP(B1377,SP500v2!$A$2:$G$1259,5,0)),"na",VLOOKUP(B1377,SP500v2!$A$2:$G$1259,5,0))</f>
        <v>na</v>
      </c>
      <c r="H1377" s="13" t="str">
        <f>IF(ISERROR(VLOOKUP(B1377,'ishare R3000 ETF'!$A$2:$G$1260,4,0)),"na",VLOOKUP(B1377,'ishare R3000 ETF'!$A$2:$G$1260,4,0))</f>
        <v>na</v>
      </c>
      <c r="I1377" s="13" t="str">
        <f>IF(ISERROR(VLOOKUP(B1377,'^IXIC'!$A$2:$E$1260,5,0)),"na",VLOOKUP(B1377,'^IXIC'!$A$2:$E$1260,5,0))</f>
        <v>na</v>
      </c>
      <c r="J1377" s="12" t="str">
        <f>IF(ISERROR(VLOOKUP(B1377,'Russell 2000'!$A$1:$E$1260,5,0)),"na",VLOOKUP(B1377,'Russell 2000'!$A$1:$E$1260,5,0))</f>
        <v>na</v>
      </c>
      <c r="K1377" s="12" t="str">
        <f>IF(ISERROR(VLOOKUP(B1377,'EURUSD=X'!$A$2:$E$1307,4,0)),"na",VLOOKUP(B1377,'EURUSD=X'!$A$2:$E$1307,4,0))</f>
        <v>na</v>
      </c>
      <c r="L1377" s="12" t="str">
        <f>IF(ISERROR(VLOOKUP(B1377,'ETH-USD'!$A$2:$E$1776,5,0)),"na",VLOOKUP(B1377,'ETH-USD'!$A$2:$E$1776,5,0))</f>
        <v>na</v>
      </c>
      <c r="M1377" s="13" t="str">
        <f>IF(ISERROR(VLOOKUP(B1377,'BTC-USD'!$A$2:$E$1828,5,0)),"na",(VLOOKUP(B1377,'BTC-USD'!$A$2:$E$1828,5,0)))</f>
        <v>na</v>
      </c>
      <c r="N1377" s="12" t="str">
        <f>IF(ISERROR(VLOOKUP(B1377,'SOL-USD'!$A$2:$E$893,5,0)),"na",VLOOKUP(B1377,'SOL-USD'!$A$2:$E$893,5,0))</f>
        <v>na</v>
      </c>
      <c r="O1377" s="12" t="str">
        <f>IF(ISERROR(VLOOKUP(B1377,'AVAX-USD'!$A$2:$E$799,5,0)),"na",VLOOKUP(B1377,'AVAX-USD'!$A$2:$E$799,5,0))</f>
        <v>na</v>
      </c>
      <c r="P1377" s="12" t="str">
        <f>IF(ISERROR(VLOOKUP(B1377,'ADA-USD'!$A$2:$E$1776,5,0)),"na",VLOOKUP(B1377,'ADA-USD'!$A$2:$E$1776,5,0))</f>
        <v>na</v>
      </c>
      <c r="Q1377" s="12" t="str">
        <f>IF(ISERROR(VLOOKUP(B1377,'DOT-USD'!$A$2:$E$761,5,0)),"na",VLOOKUP(B1377,'DOT-USD'!$A$2:$E$761,5,0))</f>
        <v>na</v>
      </c>
      <c r="R1377" s="14" t="str">
        <f>IF(ISERROR(VLOOKUP(B1377,'DOGE-USD'!$A$2:$G$1776,5,0)),"na",VLOOKUP(B1377,'DOGE-USD'!$A$2:$G$1776,5,0))</f>
        <v>na</v>
      </c>
      <c r="S1377" s="14" t="str">
        <f>IF(ISERROR(VLOOKUP(B1377,'SHIB-USD'!$A$2:$G$780,5,0)),"na",VLOOKUP(B1377,'SHIB-USD'!$A$2:$G$780,5,0))</f>
        <v>na</v>
      </c>
      <c r="T1377" s="12" t="str">
        <f>IF(ISERROR(VLOOKUP(B1377,'Uni-USD'!$A$2:$G$735,5,0)),"na",VLOOKUP(B1377,'Uni-USD'!$A$2:$G$735,5,0))</f>
        <v>na</v>
      </c>
      <c r="U1377" t="str">
        <f>IF(ISERROR(VLOOKUP(B1377,Crude!$A$2:$G$1264,5,0)),"na",VLOOKUP(B1377,Crude!$A$2:$G$1264,5,0))</f>
        <v>na</v>
      </c>
      <c r="V1377" t="str">
        <f>IF(ISERROR(VLOOKUP(B1377,Wheat!$A$2:$G$1264,5,0)),"na",VLOOKUP(B1377,Wheat!$A$2:$G$1264,5,0))</f>
        <v>na</v>
      </c>
    </row>
    <row r="1378" spans="1:22" x14ac:dyDescent="0.35">
      <c r="A1378">
        <f t="shared" si="21"/>
        <v>2017</v>
      </c>
      <c r="B1378" s="10">
        <v>42815</v>
      </c>
      <c r="C1378" s="11">
        <f>VLOOKUP(B1378,Yields!$A$2:$B$1680,2,0)</f>
        <v>0.76</v>
      </c>
      <c r="D1378" s="11" t="str">
        <f>IF(ISERROR(VLOOKUP(B1378,Silver!$A$2:$G$1265,5,0)),"na",VLOOKUP(B1378,Silver!$A$2:$G$1265,5,0))</f>
        <v>na</v>
      </c>
      <c r="E1378" s="11" t="str">
        <f>IF(ISERROR(VLOOKUP(B1378,Gold!$A$2:$G$1264,5,0)),"na",VLOOKUP(B1378,Gold!$A$2:$G$1264,5,0))</f>
        <v>na</v>
      </c>
      <c r="F1378" s="13" t="str">
        <f>IF(ISERROR(VLOOKUP(B1378,FXAIX!$A$2:$G$1259,5,0)),"na",VLOOKUP(B1378,FXAIX!$A$2:$G$1259,5,0))</f>
        <v>na</v>
      </c>
      <c r="G1378" s="13" t="str">
        <f>IF(ISERROR(VLOOKUP(B1378,SP500v2!$A$2:$G$1259,5,0)),"na",VLOOKUP(B1378,SP500v2!$A$2:$G$1259,5,0))</f>
        <v>na</v>
      </c>
      <c r="H1378" s="13" t="str">
        <f>IF(ISERROR(VLOOKUP(B1378,'ishare R3000 ETF'!$A$2:$G$1260,4,0)),"na",VLOOKUP(B1378,'ishare R3000 ETF'!$A$2:$G$1260,4,0))</f>
        <v>na</v>
      </c>
      <c r="I1378" s="13" t="str">
        <f>IF(ISERROR(VLOOKUP(B1378,'^IXIC'!$A$2:$E$1260,5,0)),"na",VLOOKUP(B1378,'^IXIC'!$A$2:$E$1260,5,0))</f>
        <v>na</v>
      </c>
      <c r="J1378" s="12" t="str">
        <f>IF(ISERROR(VLOOKUP(B1378,'Russell 2000'!$A$1:$E$1260,5,0)),"na",VLOOKUP(B1378,'Russell 2000'!$A$1:$E$1260,5,0))</f>
        <v>na</v>
      </c>
      <c r="K1378" s="12" t="str">
        <f>IF(ISERROR(VLOOKUP(B1378,'EURUSD=X'!$A$2:$E$1307,4,0)),"na",VLOOKUP(B1378,'EURUSD=X'!$A$2:$E$1307,4,0))</f>
        <v>na</v>
      </c>
      <c r="L1378" s="12" t="str">
        <f>IF(ISERROR(VLOOKUP(B1378,'ETH-USD'!$A$2:$E$1776,5,0)),"na",VLOOKUP(B1378,'ETH-USD'!$A$2:$E$1776,5,0))</f>
        <v>na</v>
      </c>
      <c r="M1378" s="13" t="str">
        <f>IF(ISERROR(VLOOKUP(B1378,'BTC-USD'!$A$2:$E$1828,5,0)),"na",(VLOOKUP(B1378,'BTC-USD'!$A$2:$E$1828,5,0)))</f>
        <v>na</v>
      </c>
      <c r="N1378" s="12" t="str">
        <f>IF(ISERROR(VLOOKUP(B1378,'SOL-USD'!$A$2:$E$893,5,0)),"na",VLOOKUP(B1378,'SOL-USD'!$A$2:$E$893,5,0))</f>
        <v>na</v>
      </c>
      <c r="O1378" s="12" t="str">
        <f>IF(ISERROR(VLOOKUP(B1378,'AVAX-USD'!$A$2:$E$799,5,0)),"na",VLOOKUP(B1378,'AVAX-USD'!$A$2:$E$799,5,0))</f>
        <v>na</v>
      </c>
      <c r="P1378" s="12" t="str">
        <f>IF(ISERROR(VLOOKUP(B1378,'ADA-USD'!$A$2:$E$1776,5,0)),"na",VLOOKUP(B1378,'ADA-USD'!$A$2:$E$1776,5,0))</f>
        <v>na</v>
      </c>
      <c r="Q1378" s="12" t="str">
        <f>IF(ISERROR(VLOOKUP(B1378,'DOT-USD'!$A$2:$E$761,5,0)),"na",VLOOKUP(B1378,'DOT-USD'!$A$2:$E$761,5,0))</f>
        <v>na</v>
      </c>
      <c r="R1378" s="14" t="str">
        <f>IF(ISERROR(VLOOKUP(B1378,'DOGE-USD'!$A$2:$G$1776,5,0)),"na",VLOOKUP(B1378,'DOGE-USD'!$A$2:$G$1776,5,0))</f>
        <v>na</v>
      </c>
      <c r="S1378" s="14" t="str">
        <f>IF(ISERROR(VLOOKUP(B1378,'SHIB-USD'!$A$2:$G$780,5,0)),"na",VLOOKUP(B1378,'SHIB-USD'!$A$2:$G$780,5,0))</f>
        <v>na</v>
      </c>
      <c r="T1378" s="12" t="str">
        <f>IF(ISERROR(VLOOKUP(B1378,'Uni-USD'!$A$2:$G$735,5,0)),"na",VLOOKUP(B1378,'Uni-USD'!$A$2:$G$735,5,0))</f>
        <v>na</v>
      </c>
      <c r="U1378" t="str">
        <f>IF(ISERROR(VLOOKUP(B1378,Crude!$A$2:$G$1264,5,0)),"na",VLOOKUP(B1378,Crude!$A$2:$G$1264,5,0))</f>
        <v>na</v>
      </c>
      <c r="V1378" t="str">
        <f>IF(ISERROR(VLOOKUP(B1378,Wheat!$A$2:$G$1264,5,0)),"na",VLOOKUP(B1378,Wheat!$A$2:$G$1264,5,0))</f>
        <v>na</v>
      </c>
    </row>
    <row r="1379" spans="1:22" x14ac:dyDescent="0.35">
      <c r="A1379">
        <f t="shared" si="21"/>
        <v>2017</v>
      </c>
      <c r="B1379" s="10">
        <v>42814</v>
      </c>
      <c r="C1379" s="11">
        <f>VLOOKUP(B1379,Yields!$A$2:$B$1680,2,0)</f>
        <v>0.7</v>
      </c>
      <c r="D1379" s="11" t="str">
        <f>IF(ISERROR(VLOOKUP(B1379,Silver!$A$2:$G$1265,5,0)),"na",VLOOKUP(B1379,Silver!$A$2:$G$1265,5,0))</f>
        <v>na</v>
      </c>
      <c r="E1379" s="11" t="str">
        <f>IF(ISERROR(VLOOKUP(B1379,Gold!$A$2:$G$1264,5,0)),"na",VLOOKUP(B1379,Gold!$A$2:$G$1264,5,0))</f>
        <v>na</v>
      </c>
      <c r="F1379" s="13" t="str">
        <f>IF(ISERROR(VLOOKUP(B1379,FXAIX!$A$2:$G$1259,5,0)),"na",VLOOKUP(B1379,FXAIX!$A$2:$G$1259,5,0))</f>
        <v>na</v>
      </c>
      <c r="G1379" s="13" t="str">
        <f>IF(ISERROR(VLOOKUP(B1379,SP500v2!$A$2:$G$1259,5,0)),"na",VLOOKUP(B1379,SP500v2!$A$2:$G$1259,5,0))</f>
        <v>na</v>
      </c>
      <c r="H1379" s="13" t="str">
        <f>IF(ISERROR(VLOOKUP(B1379,'ishare R3000 ETF'!$A$2:$G$1260,4,0)),"na",VLOOKUP(B1379,'ishare R3000 ETF'!$A$2:$G$1260,4,0))</f>
        <v>na</v>
      </c>
      <c r="I1379" s="13" t="str">
        <f>IF(ISERROR(VLOOKUP(B1379,'^IXIC'!$A$2:$E$1260,5,0)),"na",VLOOKUP(B1379,'^IXIC'!$A$2:$E$1260,5,0))</f>
        <v>na</v>
      </c>
      <c r="J1379" s="12" t="str">
        <f>IF(ISERROR(VLOOKUP(B1379,'Russell 2000'!$A$1:$E$1260,5,0)),"na",VLOOKUP(B1379,'Russell 2000'!$A$1:$E$1260,5,0))</f>
        <v>na</v>
      </c>
      <c r="K1379" s="12" t="str">
        <f>IF(ISERROR(VLOOKUP(B1379,'EURUSD=X'!$A$2:$E$1307,4,0)),"na",VLOOKUP(B1379,'EURUSD=X'!$A$2:$E$1307,4,0))</f>
        <v>na</v>
      </c>
      <c r="L1379" s="12" t="str">
        <f>IF(ISERROR(VLOOKUP(B1379,'ETH-USD'!$A$2:$E$1776,5,0)),"na",VLOOKUP(B1379,'ETH-USD'!$A$2:$E$1776,5,0))</f>
        <v>na</v>
      </c>
      <c r="M1379" s="13" t="str">
        <f>IF(ISERROR(VLOOKUP(B1379,'BTC-USD'!$A$2:$E$1828,5,0)),"na",(VLOOKUP(B1379,'BTC-USD'!$A$2:$E$1828,5,0)))</f>
        <v>na</v>
      </c>
      <c r="N1379" s="12" t="str">
        <f>IF(ISERROR(VLOOKUP(B1379,'SOL-USD'!$A$2:$E$893,5,0)),"na",VLOOKUP(B1379,'SOL-USD'!$A$2:$E$893,5,0))</f>
        <v>na</v>
      </c>
      <c r="O1379" s="12" t="str">
        <f>IF(ISERROR(VLOOKUP(B1379,'AVAX-USD'!$A$2:$E$799,5,0)),"na",VLOOKUP(B1379,'AVAX-USD'!$A$2:$E$799,5,0))</f>
        <v>na</v>
      </c>
      <c r="P1379" s="12" t="str">
        <f>IF(ISERROR(VLOOKUP(B1379,'ADA-USD'!$A$2:$E$1776,5,0)),"na",VLOOKUP(B1379,'ADA-USD'!$A$2:$E$1776,5,0))</f>
        <v>na</v>
      </c>
      <c r="Q1379" s="12" t="str">
        <f>IF(ISERROR(VLOOKUP(B1379,'DOT-USD'!$A$2:$E$761,5,0)),"na",VLOOKUP(B1379,'DOT-USD'!$A$2:$E$761,5,0))</f>
        <v>na</v>
      </c>
      <c r="R1379" s="14" t="str">
        <f>IF(ISERROR(VLOOKUP(B1379,'DOGE-USD'!$A$2:$G$1776,5,0)),"na",VLOOKUP(B1379,'DOGE-USD'!$A$2:$G$1776,5,0))</f>
        <v>na</v>
      </c>
      <c r="S1379" s="14" t="str">
        <f>IF(ISERROR(VLOOKUP(B1379,'SHIB-USD'!$A$2:$G$780,5,0)),"na",VLOOKUP(B1379,'SHIB-USD'!$A$2:$G$780,5,0))</f>
        <v>na</v>
      </c>
      <c r="T1379" s="12" t="str">
        <f>IF(ISERROR(VLOOKUP(B1379,'Uni-USD'!$A$2:$G$735,5,0)),"na",VLOOKUP(B1379,'Uni-USD'!$A$2:$G$735,5,0))</f>
        <v>na</v>
      </c>
      <c r="U1379" t="str">
        <f>IF(ISERROR(VLOOKUP(B1379,Crude!$A$2:$G$1264,5,0)),"na",VLOOKUP(B1379,Crude!$A$2:$G$1264,5,0))</f>
        <v>na</v>
      </c>
      <c r="V1379" t="str">
        <f>IF(ISERROR(VLOOKUP(B1379,Wheat!$A$2:$G$1264,5,0)),"na",VLOOKUP(B1379,Wheat!$A$2:$G$1264,5,0))</f>
        <v>na</v>
      </c>
    </row>
    <row r="1380" spans="1:22" x14ac:dyDescent="0.35">
      <c r="A1380">
        <f t="shared" si="21"/>
        <v>2017</v>
      </c>
      <c r="B1380" s="10">
        <v>42811</v>
      </c>
      <c r="C1380" s="11">
        <f>VLOOKUP(B1380,Yields!$A$2:$B$1680,2,0)</f>
        <v>0.71</v>
      </c>
      <c r="D1380" s="11" t="str">
        <f>IF(ISERROR(VLOOKUP(B1380,Silver!$A$2:$G$1265,5,0)),"na",VLOOKUP(B1380,Silver!$A$2:$G$1265,5,0))</f>
        <v>na</v>
      </c>
      <c r="E1380" s="11" t="str">
        <f>IF(ISERROR(VLOOKUP(B1380,Gold!$A$2:$G$1264,5,0)),"na",VLOOKUP(B1380,Gold!$A$2:$G$1264,5,0))</f>
        <v>na</v>
      </c>
      <c r="F1380" s="13" t="str">
        <f>IF(ISERROR(VLOOKUP(B1380,FXAIX!$A$2:$G$1259,5,0)),"na",VLOOKUP(B1380,FXAIX!$A$2:$G$1259,5,0))</f>
        <v>na</v>
      </c>
      <c r="G1380" s="13" t="str">
        <f>IF(ISERROR(VLOOKUP(B1380,SP500v2!$A$2:$G$1259,5,0)),"na",VLOOKUP(B1380,SP500v2!$A$2:$G$1259,5,0))</f>
        <v>na</v>
      </c>
      <c r="H1380" s="13" t="str">
        <f>IF(ISERROR(VLOOKUP(B1380,'ishare R3000 ETF'!$A$2:$G$1260,4,0)),"na",VLOOKUP(B1380,'ishare R3000 ETF'!$A$2:$G$1260,4,0))</f>
        <v>na</v>
      </c>
      <c r="I1380" s="13" t="str">
        <f>IF(ISERROR(VLOOKUP(B1380,'^IXIC'!$A$2:$E$1260,5,0)),"na",VLOOKUP(B1380,'^IXIC'!$A$2:$E$1260,5,0))</f>
        <v>na</v>
      </c>
      <c r="J1380" s="12" t="str">
        <f>IF(ISERROR(VLOOKUP(B1380,'Russell 2000'!$A$1:$E$1260,5,0)),"na",VLOOKUP(B1380,'Russell 2000'!$A$1:$E$1260,5,0))</f>
        <v>na</v>
      </c>
      <c r="K1380" s="12" t="str">
        <f>IF(ISERROR(VLOOKUP(B1380,'EURUSD=X'!$A$2:$E$1307,4,0)),"na",VLOOKUP(B1380,'EURUSD=X'!$A$2:$E$1307,4,0))</f>
        <v>na</v>
      </c>
      <c r="L1380" s="12" t="str">
        <f>IF(ISERROR(VLOOKUP(B1380,'ETH-USD'!$A$2:$E$1776,5,0)),"na",VLOOKUP(B1380,'ETH-USD'!$A$2:$E$1776,5,0))</f>
        <v>na</v>
      </c>
      <c r="M1380" s="13" t="str">
        <f>IF(ISERROR(VLOOKUP(B1380,'BTC-USD'!$A$2:$E$1828,5,0)),"na",(VLOOKUP(B1380,'BTC-USD'!$A$2:$E$1828,5,0)))</f>
        <v>na</v>
      </c>
      <c r="N1380" s="12" t="str">
        <f>IF(ISERROR(VLOOKUP(B1380,'SOL-USD'!$A$2:$E$893,5,0)),"na",VLOOKUP(B1380,'SOL-USD'!$A$2:$E$893,5,0))</f>
        <v>na</v>
      </c>
      <c r="O1380" s="12" t="str">
        <f>IF(ISERROR(VLOOKUP(B1380,'AVAX-USD'!$A$2:$E$799,5,0)),"na",VLOOKUP(B1380,'AVAX-USD'!$A$2:$E$799,5,0))</f>
        <v>na</v>
      </c>
      <c r="P1380" s="12" t="str">
        <f>IF(ISERROR(VLOOKUP(B1380,'ADA-USD'!$A$2:$E$1776,5,0)),"na",VLOOKUP(B1380,'ADA-USD'!$A$2:$E$1776,5,0))</f>
        <v>na</v>
      </c>
      <c r="Q1380" s="12" t="str">
        <f>IF(ISERROR(VLOOKUP(B1380,'DOT-USD'!$A$2:$E$761,5,0)),"na",VLOOKUP(B1380,'DOT-USD'!$A$2:$E$761,5,0))</f>
        <v>na</v>
      </c>
      <c r="R1380" s="14" t="str">
        <f>IF(ISERROR(VLOOKUP(B1380,'DOGE-USD'!$A$2:$G$1776,5,0)),"na",VLOOKUP(B1380,'DOGE-USD'!$A$2:$G$1776,5,0))</f>
        <v>na</v>
      </c>
      <c r="S1380" s="14" t="str">
        <f>IF(ISERROR(VLOOKUP(B1380,'SHIB-USD'!$A$2:$G$780,5,0)),"na",VLOOKUP(B1380,'SHIB-USD'!$A$2:$G$780,5,0))</f>
        <v>na</v>
      </c>
      <c r="T1380" s="12" t="str">
        <f>IF(ISERROR(VLOOKUP(B1380,'Uni-USD'!$A$2:$G$735,5,0)),"na",VLOOKUP(B1380,'Uni-USD'!$A$2:$G$735,5,0))</f>
        <v>na</v>
      </c>
      <c r="U1380" t="str">
        <f>IF(ISERROR(VLOOKUP(B1380,Crude!$A$2:$G$1264,5,0)),"na",VLOOKUP(B1380,Crude!$A$2:$G$1264,5,0))</f>
        <v>na</v>
      </c>
      <c r="V1380" t="str">
        <f>IF(ISERROR(VLOOKUP(B1380,Wheat!$A$2:$G$1264,5,0)),"na",VLOOKUP(B1380,Wheat!$A$2:$G$1264,5,0))</f>
        <v>na</v>
      </c>
    </row>
    <row r="1381" spans="1:22" x14ac:dyDescent="0.35">
      <c r="A1381">
        <f t="shared" si="21"/>
        <v>2017</v>
      </c>
      <c r="B1381" s="10">
        <v>42810</v>
      </c>
      <c r="C1381" s="11">
        <f>VLOOKUP(B1381,Yields!$A$2:$B$1680,2,0)</f>
        <v>0.68</v>
      </c>
      <c r="D1381" s="11" t="str">
        <f>IF(ISERROR(VLOOKUP(B1381,Silver!$A$2:$G$1265,5,0)),"na",VLOOKUP(B1381,Silver!$A$2:$G$1265,5,0))</f>
        <v>na</v>
      </c>
      <c r="E1381" s="11" t="str">
        <f>IF(ISERROR(VLOOKUP(B1381,Gold!$A$2:$G$1264,5,0)),"na",VLOOKUP(B1381,Gold!$A$2:$G$1264,5,0))</f>
        <v>na</v>
      </c>
      <c r="F1381" s="13" t="str">
        <f>IF(ISERROR(VLOOKUP(B1381,FXAIX!$A$2:$G$1259,5,0)),"na",VLOOKUP(B1381,FXAIX!$A$2:$G$1259,5,0))</f>
        <v>na</v>
      </c>
      <c r="G1381" s="13" t="str">
        <f>IF(ISERROR(VLOOKUP(B1381,SP500v2!$A$2:$G$1259,5,0)),"na",VLOOKUP(B1381,SP500v2!$A$2:$G$1259,5,0))</f>
        <v>na</v>
      </c>
      <c r="H1381" s="13" t="str">
        <f>IF(ISERROR(VLOOKUP(B1381,'ishare R3000 ETF'!$A$2:$G$1260,4,0)),"na",VLOOKUP(B1381,'ishare R3000 ETF'!$A$2:$G$1260,4,0))</f>
        <v>na</v>
      </c>
      <c r="I1381" s="13" t="str">
        <f>IF(ISERROR(VLOOKUP(B1381,'^IXIC'!$A$2:$E$1260,5,0)),"na",VLOOKUP(B1381,'^IXIC'!$A$2:$E$1260,5,0))</f>
        <v>na</v>
      </c>
      <c r="J1381" s="12" t="str">
        <f>IF(ISERROR(VLOOKUP(B1381,'Russell 2000'!$A$1:$E$1260,5,0)),"na",VLOOKUP(B1381,'Russell 2000'!$A$1:$E$1260,5,0))</f>
        <v>na</v>
      </c>
      <c r="K1381" s="12" t="str">
        <f>IF(ISERROR(VLOOKUP(B1381,'EURUSD=X'!$A$2:$E$1307,4,0)),"na",VLOOKUP(B1381,'EURUSD=X'!$A$2:$E$1307,4,0))</f>
        <v>na</v>
      </c>
      <c r="L1381" s="12" t="str">
        <f>IF(ISERROR(VLOOKUP(B1381,'ETH-USD'!$A$2:$E$1776,5,0)),"na",VLOOKUP(B1381,'ETH-USD'!$A$2:$E$1776,5,0))</f>
        <v>na</v>
      </c>
      <c r="M1381" s="13" t="str">
        <f>IF(ISERROR(VLOOKUP(B1381,'BTC-USD'!$A$2:$E$1828,5,0)),"na",(VLOOKUP(B1381,'BTC-USD'!$A$2:$E$1828,5,0)))</f>
        <v>na</v>
      </c>
      <c r="N1381" s="12" t="str">
        <f>IF(ISERROR(VLOOKUP(B1381,'SOL-USD'!$A$2:$E$893,5,0)),"na",VLOOKUP(B1381,'SOL-USD'!$A$2:$E$893,5,0))</f>
        <v>na</v>
      </c>
      <c r="O1381" s="12" t="str">
        <f>IF(ISERROR(VLOOKUP(B1381,'AVAX-USD'!$A$2:$E$799,5,0)),"na",VLOOKUP(B1381,'AVAX-USD'!$A$2:$E$799,5,0))</f>
        <v>na</v>
      </c>
      <c r="P1381" s="12" t="str">
        <f>IF(ISERROR(VLOOKUP(B1381,'ADA-USD'!$A$2:$E$1776,5,0)),"na",VLOOKUP(B1381,'ADA-USD'!$A$2:$E$1776,5,0))</f>
        <v>na</v>
      </c>
      <c r="Q1381" s="12" t="str">
        <f>IF(ISERROR(VLOOKUP(B1381,'DOT-USD'!$A$2:$E$761,5,0)),"na",VLOOKUP(B1381,'DOT-USD'!$A$2:$E$761,5,0))</f>
        <v>na</v>
      </c>
      <c r="R1381" s="14" t="str">
        <f>IF(ISERROR(VLOOKUP(B1381,'DOGE-USD'!$A$2:$G$1776,5,0)),"na",VLOOKUP(B1381,'DOGE-USD'!$A$2:$G$1776,5,0))</f>
        <v>na</v>
      </c>
      <c r="S1381" s="14" t="str">
        <f>IF(ISERROR(VLOOKUP(B1381,'SHIB-USD'!$A$2:$G$780,5,0)),"na",VLOOKUP(B1381,'SHIB-USD'!$A$2:$G$780,5,0))</f>
        <v>na</v>
      </c>
      <c r="T1381" s="12" t="str">
        <f>IF(ISERROR(VLOOKUP(B1381,'Uni-USD'!$A$2:$G$735,5,0)),"na",VLOOKUP(B1381,'Uni-USD'!$A$2:$G$735,5,0))</f>
        <v>na</v>
      </c>
      <c r="U1381" t="str">
        <f>IF(ISERROR(VLOOKUP(B1381,Crude!$A$2:$G$1264,5,0)),"na",VLOOKUP(B1381,Crude!$A$2:$G$1264,5,0))</f>
        <v>na</v>
      </c>
      <c r="V1381" t="str">
        <f>IF(ISERROR(VLOOKUP(B1381,Wheat!$A$2:$G$1264,5,0)),"na",VLOOKUP(B1381,Wheat!$A$2:$G$1264,5,0))</f>
        <v>na</v>
      </c>
    </row>
    <row r="1382" spans="1:22" x14ac:dyDescent="0.35">
      <c r="A1382">
        <f t="shared" si="21"/>
        <v>2017</v>
      </c>
      <c r="B1382" s="10">
        <v>42809</v>
      </c>
      <c r="C1382" s="11">
        <f>VLOOKUP(B1382,Yields!$A$2:$B$1680,2,0)</f>
        <v>0.71</v>
      </c>
      <c r="D1382" s="11" t="str">
        <f>IF(ISERROR(VLOOKUP(B1382,Silver!$A$2:$G$1265,5,0)),"na",VLOOKUP(B1382,Silver!$A$2:$G$1265,5,0))</f>
        <v>na</v>
      </c>
      <c r="E1382" s="11" t="str">
        <f>IF(ISERROR(VLOOKUP(B1382,Gold!$A$2:$G$1264,5,0)),"na",VLOOKUP(B1382,Gold!$A$2:$G$1264,5,0))</f>
        <v>na</v>
      </c>
      <c r="F1382" s="13" t="str">
        <f>IF(ISERROR(VLOOKUP(B1382,FXAIX!$A$2:$G$1259,5,0)),"na",VLOOKUP(B1382,FXAIX!$A$2:$G$1259,5,0))</f>
        <v>na</v>
      </c>
      <c r="G1382" s="13" t="str">
        <f>IF(ISERROR(VLOOKUP(B1382,SP500v2!$A$2:$G$1259,5,0)),"na",VLOOKUP(B1382,SP500v2!$A$2:$G$1259,5,0))</f>
        <v>na</v>
      </c>
      <c r="H1382" s="13" t="str">
        <f>IF(ISERROR(VLOOKUP(B1382,'ishare R3000 ETF'!$A$2:$G$1260,4,0)),"na",VLOOKUP(B1382,'ishare R3000 ETF'!$A$2:$G$1260,4,0))</f>
        <v>na</v>
      </c>
      <c r="I1382" s="13" t="str">
        <f>IF(ISERROR(VLOOKUP(B1382,'^IXIC'!$A$2:$E$1260,5,0)),"na",VLOOKUP(B1382,'^IXIC'!$A$2:$E$1260,5,0))</f>
        <v>na</v>
      </c>
      <c r="J1382" s="12" t="str">
        <f>IF(ISERROR(VLOOKUP(B1382,'Russell 2000'!$A$1:$E$1260,5,0)),"na",VLOOKUP(B1382,'Russell 2000'!$A$1:$E$1260,5,0))</f>
        <v>na</v>
      </c>
      <c r="K1382" s="12" t="str">
        <f>IF(ISERROR(VLOOKUP(B1382,'EURUSD=X'!$A$2:$E$1307,4,0)),"na",VLOOKUP(B1382,'EURUSD=X'!$A$2:$E$1307,4,0))</f>
        <v>na</v>
      </c>
      <c r="L1382" s="12" t="str">
        <f>IF(ISERROR(VLOOKUP(B1382,'ETH-USD'!$A$2:$E$1776,5,0)),"na",VLOOKUP(B1382,'ETH-USD'!$A$2:$E$1776,5,0))</f>
        <v>na</v>
      </c>
      <c r="M1382" s="13" t="str">
        <f>IF(ISERROR(VLOOKUP(B1382,'BTC-USD'!$A$2:$E$1828,5,0)),"na",(VLOOKUP(B1382,'BTC-USD'!$A$2:$E$1828,5,0)))</f>
        <v>na</v>
      </c>
      <c r="N1382" s="12" t="str">
        <f>IF(ISERROR(VLOOKUP(B1382,'SOL-USD'!$A$2:$E$893,5,0)),"na",VLOOKUP(B1382,'SOL-USD'!$A$2:$E$893,5,0))</f>
        <v>na</v>
      </c>
      <c r="O1382" s="12" t="str">
        <f>IF(ISERROR(VLOOKUP(B1382,'AVAX-USD'!$A$2:$E$799,5,0)),"na",VLOOKUP(B1382,'AVAX-USD'!$A$2:$E$799,5,0))</f>
        <v>na</v>
      </c>
      <c r="P1382" s="12" t="str">
        <f>IF(ISERROR(VLOOKUP(B1382,'ADA-USD'!$A$2:$E$1776,5,0)),"na",VLOOKUP(B1382,'ADA-USD'!$A$2:$E$1776,5,0))</f>
        <v>na</v>
      </c>
      <c r="Q1382" s="12" t="str">
        <f>IF(ISERROR(VLOOKUP(B1382,'DOT-USD'!$A$2:$E$761,5,0)),"na",VLOOKUP(B1382,'DOT-USD'!$A$2:$E$761,5,0))</f>
        <v>na</v>
      </c>
      <c r="R1382" s="14" t="str">
        <f>IF(ISERROR(VLOOKUP(B1382,'DOGE-USD'!$A$2:$G$1776,5,0)),"na",VLOOKUP(B1382,'DOGE-USD'!$A$2:$G$1776,5,0))</f>
        <v>na</v>
      </c>
      <c r="S1382" s="14" t="str">
        <f>IF(ISERROR(VLOOKUP(B1382,'SHIB-USD'!$A$2:$G$780,5,0)),"na",VLOOKUP(B1382,'SHIB-USD'!$A$2:$G$780,5,0))</f>
        <v>na</v>
      </c>
      <c r="T1382" s="12" t="str">
        <f>IF(ISERROR(VLOOKUP(B1382,'Uni-USD'!$A$2:$G$735,5,0)),"na",VLOOKUP(B1382,'Uni-USD'!$A$2:$G$735,5,0))</f>
        <v>na</v>
      </c>
      <c r="U1382" t="str">
        <f>IF(ISERROR(VLOOKUP(B1382,Crude!$A$2:$G$1264,5,0)),"na",VLOOKUP(B1382,Crude!$A$2:$G$1264,5,0))</f>
        <v>na</v>
      </c>
      <c r="V1382" t="str">
        <f>IF(ISERROR(VLOOKUP(B1382,Wheat!$A$2:$G$1264,5,0)),"na",VLOOKUP(B1382,Wheat!$A$2:$G$1264,5,0))</f>
        <v>na</v>
      </c>
    </row>
    <row r="1383" spans="1:22" x14ac:dyDescent="0.35">
      <c r="A1383">
        <f t="shared" si="21"/>
        <v>2017</v>
      </c>
      <c r="B1383" s="10">
        <v>42808</v>
      </c>
      <c r="C1383" s="11">
        <f>VLOOKUP(B1383,Yields!$A$2:$B$1680,2,0)</f>
        <v>0.77</v>
      </c>
      <c r="D1383" s="11" t="str">
        <f>IF(ISERROR(VLOOKUP(B1383,Silver!$A$2:$G$1265,5,0)),"na",VLOOKUP(B1383,Silver!$A$2:$G$1265,5,0))</f>
        <v>na</v>
      </c>
      <c r="E1383" s="11" t="str">
        <f>IF(ISERROR(VLOOKUP(B1383,Gold!$A$2:$G$1264,5,0)),"na",VLOOKUP(B1383,Gold!$A$2:$G$1264,5,0))</f>
        <v>na</v>
      </c>
      <c r="F1383" s="13" t="str">
        <f>IF(ISERROR(VLOOKUP(B1383,FXAIX!$A$2:$G$1259,5,0)),"na",VLOOKUP(B1383,FXAIX!$A$2:$G$1259,5,0))</f>
        <v>na</v>
      </c>
      <c r="G1383" s="13" t="str">
        <f>IF(ISERROR(VLOOKUP(B1383,SP500v2!$A$2:$G$1259,5,0)),"na",VLOOKUP(B1383,SP500v2!$A$2:$G$1259,5,0))</f>
        <v>na</v>
      </c>
      <c r="H1383" s="13" t="str">
        <f>IF(ISERROR(VLOOKUP(B1383,'ishare R3000 ETF'!$A$2:$G$1260,4,0)),"na",VLOOKUP(B1383,'ishare R3000 ETF'!$A$2:$G$1260,4,0))</f>
        <v>na</v>
      </c>
      <c r="I1383" s="13" t="str">
        <f>IF(ISERROR(VLOOKUP(B1383,'^IXIC'!$A$2:$E$1260,5,0)),"na",VLOOKUP(B1383,'^IXIC'!$A$2:$E$1260,5,0))</f>
        <v>na</v>
      </c>
      <c r="J1383" s="12" t="str">
        <f>IF(ISERROR(VLOOKUP(B1383,'Russell 2000'!$A$1:$E$1260,5,0)),"na",VLOOKUP(B1383,'Russell 2000'!$A$1:$E$1260,5,0))</f>
        <v>na</v>
      </c>
      <c r="K1383" s="12" t="str">
        <f>IF(ISERROR(VLOOKUP(B1383,'EURUSD=X'!$A$2:$E$1307,4,0)),"na",VLOOKUP(B1383,'EURUSD=X'!$A$2:$E$1307,4,0))</f>
        <v>na</v>
      </c>
      <c r="L1383" s="12" t="str">
        <f>IF(ISERROR(VLOOKUP(B1383,'ETH-USD'!$A$2:$E$1776,5,0)),"na",VLOOKUP(B1383,'ETH-USD'!$A$2:$E$1776,5,0))</f>
        <v>na</v>
      </c>
      <c r="M1383" s="13" t="str">
        <f>IF(ISERROR(VLOOKUP(B1383,'BTC-USD'!$A$2:$E$1828,5,0)),"na",(VLOOKUP(B1383,'BTC-USD'!$A$2:$E$1828,5,0)))</f>
        <v>na</v>
      </c>
      <c r="N1383" s="12" t="str">
        <f>IF(ISERROR(VLOOKUP(B1383,'SOL-USD'!$A$2:$E$893,5,0)),"na",VLOOKUP(B1383,'SOL-USD'!$A$2:$E$893,5,0))</f>
        <v>na</v>
      </c>
      <c r="O1383" s="12" t="str">
        <f>IF(ISERROR(VLOOKUP(B1383,'AVAX-USD'!$A$2:$E$799,5,0)),"na",VLOOKUP(B1383,'AVAX-USD'!$A$2:$E$799,5,0))</f>
        <v>na</v>
      </c>
      <c r="P1383" s="12" t="str">
        <f>IF(ISERROR(VLOOKUP(B1383,'ADA-USD'!$A$2:$E$1776,5,0)),"na",VLOOKUP(B1383,'ADA-USD'!$A$2:$E$1776,5,0))</f>
        <v>na</v>
      </c>
      <c r="Q1383" s="12" t="str">
        <f>IF(ISERROR(VLOOKUP(B1383,'DOT-USD'!$A$2:$E$761,5,0)),"na",VLOOKUP(B1383,'DOT-USD'!$A$2:$E$761,5,0))</f>
        <v>na</v>
      </c>
      <c r="R1383" s="14" t="str">
        <f>IF(ISERROR(VLOOKUP(B1383,'DOGE-USD'!$A$2:$G$1776,5,0)),"na",VLOOKUP(B1383,'DOGE-USD'!$A$2:$G$1776,5,0))</f>
        <v>na</v>
      </c>
      <c r="S1383" s="14" t="str">
        <f>IF(ISERROR(VLOOKUP(B1383,'SHIB-USD'!$A$2:$G$780,5,0)),"na",VLOOKUP(B1383,'SHIB-USD'!$A$2:$G$780,5,0))</f>
        <v>na</v>
      </c>
      <c r="T1383" s="12" t="str">
        <f>IF(ISERROR(VLOOKUP(B1383,'Uni-USD'!$A$2:$G$735,5,0)),"na",VLOOKUP(B1383,'Uni-USD'!$A$2:$G$735,5,0))</f>
        <v>na</v>
      </c>
      <c r="U1383" t="str">
        <f>IF(ISERROR(VLOOKUP(B1383,Crude!$A$2:$G$1264,5,0)),"na",VLOOKUP(B1383,Crude!$A$2:$G$1264,5,0))</f>
        <v>na</v>
      </c>
      <c r="V1383" t="str">
        <f>IF(ISERROR(VLOOKUP(B1383,Wheat!$A$2:$G$1264,5,0)),"na",VLOOKUP(B1383,Wheat!$A$2:$G$1264,5,0))</f>
        <v>na</v>
      </c>
    </row>
    <row r="1384" spans="1:22" x14ac:dyDescent="0.35">
      <c r="A1384">
        <f t="shared" si="21"/>
        <v>2017</v>
      </c>
      <c r="B1384" s="10">
        <v>42807</v>
      </c>
      <c r="C1384" s="11">
        <f>VLOOKUP(B1384,Yields!$A$2:$B$1680,2,0)</f>
        <v>0.69</v>
      </c>
      <c r="D1384" s="11" t="str">
        <f>IF(ISERROR(VLOOKUP(B1384,Silver!$A$2:$G$1265,5,0)),"na",VLOOKUP(B1384,Silver!$A$2:$G$1265,5,0))</f>
        <v>na</v>
      </c>
      <c r="E1384" s="11" t="str">
        <f>IF(ISERROR(VLOOKUP(B1384,Gold!$A$2:$G$1264,5,0)),"na",VLOOKUP(B1384,Gold!$A$2:$G$1264,5,0))</f>
        <v>na</v>
      </c>
      <c r="F1384" s="13" t="str">
        <f>IF(ISERROR(VLOOKUP(B1384,FXAIX!$A$2:$G$1259,5,0)),"na",VLOOKUP(B1384,FXAIX!$A$2:$G$1259,5,0))</f>
        <v>na</v>
      </c>
      <c r="G1384" s="13" t="str">
        <f>IF(ISERROR(VLOOKUP(B1384,SP500v2!$A$2:$G$1259,5,0)),"na",VLOOKUP(B1384,SP500v2!$A$2:$G$1259,5,0))</f>
        <v>na</v>
      </c>
      <c r="H1384" s="13" t="str">
        <f>IF(ISERROR(VLOOKUP(B1384,'ishare R3000 ETF'!$A$2:$G$1260,4,0)),"na",VLOOKUP(B1384,'ishare R3000 ETF'!$A$2:$G$1260,4,0))</f>
        <v>na</v>
      </c>
      <c r="I1384" s="13" t="str">
        <f>IF(ISERROR(VLOOKUP(B1384,'^IXIC'!$A$2:$E$1260,5,0)),"na",VLOOKUP(B1384,'^IXIC'!$A$2:$E$1260,5,0))</f>
        <v>na</v>
      </c>
      <c r="J1384" s="12" t="str">
        <f>IF(ISERROR(VLOOKUP(B1384,'Russell 2000'!$A$1:$E$1260,5,0)),"na",VLOOKUP(B1384,'Russell 2000'!$A$1:$E$1260,5,0))</f>
        <v>na</v>
      </c>
      <c r="K1384" s="12" t="str">
        <f>IF(ISERROR(VLOOKUP(B1384,'EURUSD=X'!$A$2:$E$1307,4,0)),"na",VLOOKUP(B1384,'EURUSD=X'!$A$2:$E$1307,4,0))</f>
        <v>na</v>
      </c>
      <c r="L1384" s="12" t="str">
        <f>IF(ISERROR(VLOOKUP(B1384,'ETH-USD'!$A$2:$E$1776,5,0)),"na",VLOOKUP(B1384,'ETH-USD'!$A$2:$E$1776,5,0))</f>
        <v>na</v>
      </c>
      <c r="M1384" s="13" t="str">
        <f>IF(ISERROR(VLOOKUP(B1384,'BTC-USD'!$A$2:$E$1828,5,0)),"na",(VLOOKUP(B1384,'BTC-USD'!$A$2:$E$1828,5,0)))</f>
        <v>na</v>
      </c>
      <c r="N1384" s="12" t="str">
        <f>IF(ISERROR(VLOOKUP(B1384,'SOL-USD'!$A$2:$E$893,5,0)),"na",VLOOKUP(B1384,'SOL-USD'!$A$2:$E$893,5,0))</f>
        <v>na</v>
      </c>
      <c r="O1384" s="12" t="str">
        <f>IF(ISERROR(VLOOKUP(B1384,'AVAX-USD'!$A$2:$E$799,5,0)),"na",VLOOKUP(B1384,'AVAX-USD'!$A$2:$E$799,5,0))</f>
        <v>na</v>
      </c>
      <c r="P1384" s="12" t="str">
        <f>IF(ISERROR(VLOOKUP(B1384,'ADA-USD'!$A$2:$E$1776,5,0)),"na",VLOOKUP(B1384,'ADA-USD'!$A$2:$E$1776,5,0))</f>
        <v>na</v>
      </c>
      <c r="Q1384" s="12" t="str">
        <f>IF(ISERROR(VLOOKUP(B1384,'DOT-USD'!$A$2:$E$761,5,0)),"na",VLOOKUP(B1384,'DOT-USD'!$A$2:$E$761,5,0))</f>
        <v>na</v>
      </c>
      <c r="R1384" s="14" t="str">
        <f>IF(ISERROR(VLOOKUP(B1384,'DOGE-USD'!$A$2:$G$1776,5,0)),"na",VLOOKUP(B1384,'DOGE-USD'!$A$2:$G$1776,5,0))</f>
        <v>na</v>
      </c>
      <c r="S1384" s="14" t="str">
        <f>IF(ISERROR(VLOOKUP(B1384,'SHIB-USD'!$A$2:$G$780,5,0)),"na",VLOOKUP(B1384,'SHIB-USD'!$A$2:$G$780,5,0))</f>
        <v>na</v>
      </c>
      <c r="T1384" s="12" t="str">
        <f>IF(ISERROR(VLOOKUP(B1384,'Uni-USD'!$A$2:$G$735,5,0)),"na",VLOOKUP(B1384,'Uni-USD'!$A$2:$G$735,5,0))</f>
        <v>na</v>
      </c>
      <c r="U1384" t="str">
        <f>IF(ISERROR(VLOOKUP(B1384,Crude!$A$2:$G$1264,5,0)),"na",VLOOKUP(B1384,Crude!$A$2:$G$1264,5,0))</f>
        <v>na</v>
      </c>
      <c r="V1384" t="str">
        <f>IF(ISERROR(VLOOKUP(B1384,Wheat!$A$2:$G$1264,5,0)),"na",VLOOKUP(B1384,Wheat!$A$2:$G$1264,5,0))</f>
        <v>na</v>
      </c>
    </row>
    <row r="1385" spans="1:22" x14ac:dyDescent="0.35">
      <c r="A1385">
        <f t="shared" si="21"/>
        <v>2017</v>
      </c>
      <c r="B1385" s="10">
        <v>42804</v>
      </c>
      <c r="C1385" s="11">
        <f>VLOOKUP(B1385,Yields!$A$2:$B$1680,2,0)</f>
        <v>0.6</v>
      </c>
      <c r="D1385" s="11" t="str">
        <f>IF(ISERROR(VLOOKUP(B1385,Silver!$A$2:$G$1265,5,0)),"na",VLOOKUP(B1385,Silver!$A$2:$G$1265,5,0))</f>
        <v>na</v>
      </c>
      <c r="E1385" s="11" t="str">
        <f>IF(ISERROR(VLOOKUP(B1385,Gold!$A$2:$G$1264,5,0)),"na",VLOOKUP(B1385,Gold!$A$2:$G$1264,5,0))</f>
        <v>na</v>
      </c>
      <c r="F1385" s="13" t="str">
        <f>IF(ISERROR(VLOOKUP(B1385,FXAIX!$A$2:$G$1259,5,0)),"na",VLOOKUP(B1385,FXAIX!$A$2:$G$1259,5,0))</f>
        <v>na</v>
      </c>
      <c r="G1385" s="13" t="str">
        <f>IF(ISERROR(VLOOKUP(B1385,SP500v2!$A$2:$G$1259,5,0)),"na",VLOOKUP(B1385,SP500v2!$A$2:$G$1259,5,0))</f>
        <v>na</v>
      </c>
      <c r="H1385" s="13" t="str">
        <f>IF(ISERROR(VLOOKUP(B1385,'ishare R3000 ETF'!$A$2:$G$1260,4,0)),"na",VLOOKUP(B1385,'ishare R3000 ETF'!$A$2:$G$1260,4,0))</f>
        <v>na</v>
      </c>
      <c r="I1385" s="13" t="str">
        <f>IF(ISERROR(VLOOKUP(B1385,'^IXIC'!$A$2:$E$1260,5,0)),"na",VLOOKUP(B1385,'^IXIC'!$A$2:$E$1260,5,0))</f>
        <v>na</v>
      </c>
      <c r="J1385" s="12" t="str">
        <f>IF(ISERROR(VLOOKUP(B1385,'Russell 2000'!$A$1:$E$1260,5,0)),"na",VLOOKUP(B1385,'Russell 2000'!$A$1:$E$1260,5,0))</f>
        <v>na</v>
      </c>
      <c r="K1385" s="12" t="str">
        <f>IF(ISERROR(VLOOKUP(B1385,'EURUSD=X'!$A$2:$E$1307,4,0)),"na",VLOOKUP(B1385,'EURUSD=X'!$A$2:$E$1307,4,0))</f>
        <v>na</v>
      </c>
      <c r="L1385" s="12" t="str">
        <f>IF(ISERROR(VLOOKUP(B1385,'ETH-USD'!$A$2:$E$1776,5,0)),"na",VLOOKUP(B1385,'ETH-USD'!$A$2:$E$1776,5,0))</f>
        <v>na</v>
      </c>
      <c r="M1385" s="13" t="str">
        <f>IF(ISERROR(VLOOKUP(B1385,'BTC-USD'!$A$2:$E$1828,5,0)),"na",(VLOOKUP(B1385,'BTC-USD'!$A$2:$E$1828,5,0)))</f>
        <v>na</v>
      </c>
      <c r="N1385" s="12" t="str">
        <f>IF(ISERROR(VLOOKUP(B1385,'SOL-USD'!$A$2:$E$893,5,0)),"na",VLOOKUP(B1385,'SOL-USD'!$A$2:$E$893,5,0))</f>
        <v>na</v>
      </c>
      <c r="O1385" s="12" t="str">
        <f>IF(ISERROR(VLOOKUP(B1385,'AVAX-USD'!$A$2:$E$799,5,0)),"na",VLOOKUP(B1385,'AVAX-USD'!$A$2:$E$799,5,0))</f>
        <v>na</v>
      </c>
      <c r="P1385" s="12" t="str">
        <f>IF(ISERROR(VLOOKUP(B1385,'ADA-USD'!$A$2:$E$1776,5,0)),"na",VLOOKUP(B1385,'ADA-USD'!$A$2:$E$1776,5,0))</f>
        <v>na</v>
      </c>
      <c r="Q1385" s="12" t="str">
        <f>IF(ISERROR(VLOOKUP(B1385,'DOT-USD'!$A$2:$E$761,5,0)),"na",VLOOKUP(B1385,'DOT-USD'!$A$2:$E$761,5,0))</f>
        <v>na</v>
      </c>
      <c r="R1385" s="14" t="str">
        <f>IF(ISERROR(VLOOKUP(B1385,'DOGE-USD'!$A$2:$G$1776,5,0)),"na",VLOOKUP(B1385,'DOGE-USD'!$A$2:$G$1776,5,0))</f>
        <v>na</v>
      </c>
      <c r="S1385" s="14" t="str">
        <f>IF(ISERROR(VLOOKUP(B1385,'SHIB-USD'!$A$2:$G$780,5,0)),"na",VLOOKUP(B1385,'SHIB-USD'!$A$2:$G$780,5,0))</f>
        <v>na</v>
      </c>
      <c r="T1385" s="12" t="str">
        <f>IF(ISERROR(VLOOKUP(B1385,'Uni-USD'!$A$2:$G$735,5,0)),"na",VLOOKUP(B1385,'Uni-USD'!$A$2:$G$735,5,0))</f>
        <v>na</v>
      </c>
      <c r="U1385" t="str">
        <f>IF(ISERROR(VLOOKUP(B1385,Crude!$A$2:$G$1264,5,0)),"na",VLOOKUP(B1385,Crude!$A$2:$G$1264,5,0))</f>
        <v>na</v>
      </c>
      <c r="V1385" t="str">
        <f>IF(ISERROR(VLOOKUP(B1385,Wheat!$A$2:$G$1264,5,0)),"na",VLOOKUP(B1385,Wheat!$A$2:$G$1264,5,0))</f>
        <v>na</v>
      </c>
    </row>
    <row r="1386" spans="1:22" x14ac:dyDescent="0.35">
      <c r="A1386">
        <f t="shared" si="21"/>
        <v>2017</v>
      </c>
      <c r="B1386" s="10">
        <v>42803</v>
      </c>
      <c r="C1386" s="11">
        <f>VLOOKUP(B1386,Yields!$A$2:$B$1680,2,0)</f>
        <v>0.5</v>
      </c>
      <c r="D1386" s="11" t="str">
        <f>IF(ISERROR(VLOOKUP(B1386,Silver!$A$2:$G$1265,5,0)),"na",VLOOKUP(B1386,Silver!$A$2:$G$1265,5,0))</f>
        <v>na</v>
      </c>
      <c r="E1386" s="11" t="str">
        <f>IF(ISERROR(VLOOKUP(B1386,Gold!$A$2:$G$1264,5,0)),"na",VLOOKUP(B1386,Gold!$A$2:$G$1264,5,0))</f>
        <v>na</v>
      </c>
      <c r="F1386" s="13" t="str">
        <f>IF(ISERROR(VLOOKUP(B1386,FXAIX!$A$2:$G$1259,5,0)),"na",VLOOKUP(B1386,FXAIX!$A$2:$G$1259,5,0))</f>
        <v>na</v>
      </c>
      <c r="G1386" s="13" t="str">
        <f>IF(ISERROR(VLOOKUP(B1386,SP500v2!$A$2:$G$1259,5,0)),"na",VLOOKUP(B1386,SP500v2!$A$2:$G$1259,5,0))</f>
        <v>na</v>
      </c>
      <c r="H1386" s="13" t="str">
        <f>IF(ISERROR(VLOOKUP(B1386,'ishare R3000 ETF'!$A$2:$G$1260,4,0)),"na",VLOOKUP(B1386,'ishare R3000 ETF'!$A$2:$G$1260,4,0))</f>
        <v>na</v>
      </c>
      <c r="I1386" s="13" t="str">
        <f>IF(ISERROR(VLOOKUP(B1386,'^IXIC'!$A$2:$E$1260,5,0)),"na",VLOOKUP(B1386,'^IXIC'!$A$2:$E$1260,5,0))</f>
        <v>na</v>
      </c>
      <c r="J1386" s="12" t="str">
        <f>IF(ISERROR(VLOOKUP(B1386,'Russell 2000'!$A$1:$E$1260,5,0)),"na",VLOOKUP(B1386,'Russell 2000'!$A$1:$E$1260,5,0))</f>
        <v>na</v>
      </c>
      <c r="K1386" s="12" t="str">
        <f>IF(ISERROR(VLOOKUP(B1386,'EURUSD=X'!$A$2:$E$1307,4,0)),"na",VLOOKUP(B1386,'EURUSD=X'!$A$2:$E$1307,4,0))</f>
        <v>na</v>
      </c>
      <c r="L1386" s="12" t="str">
        <f>IF(ISERROR(VLOOKUP(B1386,'ETH-USD'!$A$2:$E$1776,5,0)),"na",VLOOKUP(B1386,'ETH-USD'!$A$2:$E$1776,5,0))</f>
        <v>na</v>
      </c>
      <c r="M1386" s="13" t="str">
        <f>IF(ISERROR(VLOOKUP(B1386,'BTC-USD'!$A$2:$E$1828,5,0)),"na",(VLOOKUP(B1386,'BTC-USD'!$A$2:$E$1828,5,0)))</f>
        <v>na</v>
      </c>
      <c r="N1386" s="12" t="str">
        <f>IF(ISERROR(VLOOKUP(B1386,'SOL-USD'!$A$2:$E$893,5,0)),"na",VLOOKUP(B1386,'SOL-USD'!$A$2:$E$893,5,0))</f>
        <v>na</v>
      </c>
      <c r="O1386" s="12" t="str">
        <f>IF(ISERROR(VLOOKUP(B1386,'AVAX-USD'!$A$2:$E$799,5,0)),"na",VLOOKUP(B1386,'AVAX-USD'!$A$2:$E$799,5,0))</f>
        <v>na</v>
      </c>
      <c r="P1386" s="12" t="str">
        <f>IF(ISERROR(VLOOKUP(B1386,'ADA-USD'!$A$2:$E$1776,5,0)),"na",VLOOKUP(B1386,'ADA-USD'!$A$2:$E$1776,5,0))</f>
        <v>na</v>
      </c>
      <c r="Q1386" s="12" t="str">
        <f>IF(ISERROR(VLOOKUP(B1386,'DOT-USD'!$A$2:$E$761,5,0)),"na",VLOOKUP(B1386,'DOT-USD'!$A$2:$E$761,5,0))</f>
        <v>na</v>
      </c>
      <c r="R1386" s="14" t="str">
        <f>IF(ISERROR(VLOOKUP(B1386,'DOGE-USD'!$A$2:$G$1776,5,0)),"na",VLOOKUP(B1386,'DOGE-USD'!$A$2:$G$1776,5,0))</f>
        <v>na</v>
      </c>
      <c r="S1386" s="14" t="str">
        <f>IF(ISERROR(VLOOKUP(B1386,'SHIB-USD'!$A$2:$G$780,5,0)),"na",VLOOKUP(B1386,'SHIB-USD'!$A$2:$G$780,5,0))</f>
        <v>na</v>
      </c>
      <c r="T1386" s="12" t="str">
        <f>IF(ISERROR(VLOOKUP(B1386,'Uni-USD'!$A$2:$G$735,5,0)),"na",VLOOKUP(B1386,'Uni-USD'!$A$2:$G$735,5,0))</f>
        <v>na</v>
      </c>
      <c r="U1386" t="str">
        <f>IF(ISERROR(VLOOKUP(B1386,Crude!$A$2:$G$1264,5,0)),"na",VLOOKUP(B1386,Crude!$A$2:$G$1264,5,0))</f>
        <v>na</v>
      </c>
      <c r="V1386" t="str">
        <f>IF(ISERROR(VLOOKUP(B1386,Wheat!$A$2:$G$1264,5,0)),"na",VLOOKUP(B1386,Wheat!$A$2:$G$1264,5,0))</f>
        <v>na</v>
      </c>
    </row>
    <row r="1387" spans="1:22" x14ac:dyDescent="0.35">
      <c r="A1387">
        <f t="shared" si="21"/>
        <v>2017</v>
      </c>
      <c r="B1387" s="10">
        <v>42802</v>
      </c>
      <c r="C1387" s="11">
        <f>VLOOKUP(B1387,Yields!$A$2:$B$1680,2,0)</f>
        <v>0.54</v>
      </c>
      <c r="D1387" s="11" t="str">
        <f>IF(ISERROR(VLOOKUP(B1387,Silver!$A$2:$G$1265,5,0)),"na",VLOOKUP(B1387,Silver!$A$2:$G$1265,5,0))</f>
        <v>na</v>
      </c>
      <c r="E1387" s="11" t="str">
        <f>IF(ISERROR(VLOOKUP(B1387,Gold!$A$2:$G$1264,5,0)),"na",VLOOKUP(B1387,Gold!$A$2:$G$1264,5,0))</f>
        <v>na</v>
      </c>
      <c r="F1387" s="13" t="str">
        <f>IF(ISERROR(VLOOKUP(B1387,FXAIX!$A$2:$G$1259,5,0)),"na",VLOOKUP(B1387,FXAIX!$A$2:$G$1259,5,0))</f>
        <v>na</v>
      </c>
      <c r="G1387" s="13" t="str">
        <f>IF(ISERROR(VLOOKUP(B1387,SP500v2!$A$2:$G$1259,5,0)),"na",VLOOKUP(B1387,SP500v2!$A$2:$G$1259,5,0))</f>
        <v>na</v>
      </c>
      <c r="H1387" s="13" t="str">
        <f>IF(ISERROR(VLOOKUP(B1387,'ishare R3000 ETF'!$A$2:$G$1260,4,0)),"na",VLOOKUP(B1387,'ishare R3000 ETF'!$A$2:$G$1260,4,0))</f>
        <v>na</v>
      </c>
      <c r="I1387" s="13" t="str">
        <f>IF(ISERROR(VLOOKUP(B1387,'^IXIC'!$A$2:$E$1260,5,0)),"na",VLOOKUP(B1387,'^IXIC'!$A$2:$E$1260,5,0))</f>
        <v>na</v>
      </c>
      <c r="J1387" s="12" t="str">
        <f>IF(ISERROR(VLOOKUP(B1387,'Russell 2000'!$A$1:$E$1260,5,0)),"na",VLOOKUP(B1387,'Russell 2000'!$A$1:$E$1260,5,0))</f>
        <v>na</v>
      </c>
      <c r="K1387" s="12" t="str">
        <f>IF(ISERROR(VLOOKUP(B1387,'EURUSD=X'!$A$2:$E$1307,4,0)),"na",VLOOKUP(B1387,'EURUSD=X'!$A$2:$E$1307,4,0))</f>
        <v>na</v>
      </c>
      <c r="L1387" s="12" t="str">
        <f>IF(ISERROR(VLOOKUP(B1387,'ETH-USD'!$A$2:$E$1776,5,0)),"na",VLOOKUP(B1387,'ETH-USD'!$A$2:$E$1776,5,0))</f>
        <v>na</v>
      </c>
      <c r="M1387" s="13" t="str">
        <f>IF(ISERROR(VLOOKUP(B1387,'BTC-USD'!$A$2:$E$1828,5,0)),"na",(VLOOKUP(B1387,'BTC-USD'!$A$2:$E$1828,5,0)))</f>
        <v>na</v>
      </c>
      <c r="N1387" s="12" t="str">
        <f>IF(ISERROR(VLOOKUP(B1387,'SOL-USD'!$A$2:$E$893,5,0)),"na",VLOOKUP(B1387,'SOL-USD'!$A$2:$E$893,5,0))</f>
        <v>na</v>
      </c>
      <c r="O1387" s="12" t="str">
        <f>IF(ISERROR(VLOOKUP(B1387,'AVAX-USD'!$A$2:$E$799,5,0)),"na",VLOOKUP(B1387,'AVAX-USD'!$A$2:$E$799,5,0))</f>
        <v>na</v>
      </c>
      <c r="P1387" s="12" t="str">
        <f>IF(ISERROR(VLOOKUP(B1387,'ADA-USD'!$A$2:$E$1776,5,0)),"na",VLOOKUP(B1387,'ADA-USD'!$A$2:$E$1776,5,0))</f>
        <v>na</v>
      </c>
      <c r="Q1387" s="12" t="str">
        <f>IF(ISERROR(VLOOKUP(B1387,'DOT-USD'!$A$2:$E$761,5,0)),"na",VLOOKUP(B1387,'DOT-USD'!$A$2:$E$761,5,0))</f>
        <v>na</v>
      </c>
      <c r="R1387" s="14" t="str">
        <f>IF(ISERROR(VLOOKUP(B1387,'DOGE-USD'!$A$2:$G$1776,5,0)),"na",VLOOKUP(B1387,'DOGE-USD'!$A$2:$G$1776,5,0))</f>
        <v>na</v>
      </c>
      <c r="S1387" s="14" t="str">
        <f>IF(ISERROR(VLOOKUP(B1387,'SHIB-USD'!$A$2:$G$780,5,0)),"na",VLOOKUP(B1387,'SHIB-USD'!$A$2:$G$780,5,0))</f>
        <v>na</v>
      </c>
      <c r="T1387" s="12" t="str">
        <f>IF(ISERROR(VLOOKUP(B1387,'Uni-USD'!$A$2:$G$735,5,0)),"na",VLOOKUP(B1387,'Uni-USD'!$A$2:$G$735,5,0))</f>
        <v>na</v>
      </c>
      <c r="U1387" t="str">
        <f>IF(ISERROR(VLOOKUP(B1387,Crude!$A$2:$G$1264,5,0)),"na",VLOOKUP(B1387,Crude!$A$2:$G$1264,5,0))</f>
        <v>na</v>
      </c>
      <c r="V1387" t="str">
        <f>IF(ISERROR(VLOOKUP(B1387,Wheat!$A$2:$G$1264,5,0)),"na",VLOOKUP(B1387,Wheat!$A$2:$G$1264,5,0))</f>
        <v>na</v>
      </c>
    </row>
    <row r="1388" spans="1:22" x14ac:dyDescent="0.35">
      <c r="A1388">
        <f t="shared" si="21"/>
        <v>2017</v>
      </c>
      <c r="B1388" s="10">
        <v>42801</v>
      </c>
      <c r="C1388" s="11">
        <f>VLOOKUP(B1388,Yields!$A$2:$B$1680,2,0)</f>
        <v>0.55000000000000004</v>
      </c>
      <c r="D1388" s="11" t="str">
        <f>IF(ISERROR(VLOOKUP(B1388,Silver!$A$2:$G$1265,5,0)),"na",VLOOKUP(B1388,Silver!$A$2:$G$1265,5,0))</f>
        <v>na</v>
      </c>
      <c r="E1388" s="11" t="str">
        <f>IF(ISERROR(VLOOKUP(B1388,Gold!$A$2:$G$1264,5,0)),"na",VLOOKUP(B1388,Gold!$A$2:$G$1264,5,0))</f>
        <v>na</v>
      </c>
      <c r="F1388" s="13" t="str">
        <f>IF(ISERROR(VLOOKUP(B1388,FXAIX!$A$2:$G$1259,5,0)),"na",VLOOKUP(B1388,FXAIX!$A$2:$G$1259,5,0))</f>
        <v>na</v>
      </c>
      <c r="G1388" s="13" t="str">
        <f>IF(ISERROR(VLOOKUP(B1388,SP500v2!$A$2:$G$1259,5,0)),"na",VLOOKUP(B1388,SP500v2!$A$2:$G$1259,5,0))</f>
        <v>na</v>
      </c>
      <c r="H1388" s="13" t="str">
        <f>IF(ISERROR(VLOOKUP(B1388,'ishare R3000 ETF'!$A$2:$G$1260,4,0)),"na",VLOOKUP(B1388,'ishare R3000 ETF'!$A$2:$G$1260,4,0))</f>
        <v>na</v>
      </c>
      <c r="I1388" s="13" t="str">
        <f>IF(ISERROR(VLOOKUP(B1388,'^IXIC'!$A$2:$E$1260,5,0)),"na",VLOOKUP(B1388,'^IXIC'!$A$2:$E$1260,5,0))</f>
        <v>na</v>
      </c>
      <c r="J1388" s="12" t="str">
        <f>IF(ISERROR(VLOOKUP(B1388,'Russell 2000'!$A$1:$E$1260,5,0)),"na",VLOOKUP(B1388,'Russell 2000'!$A$1:$E$1260,5,0))</f>
        <v>na</v>
      </c>
      <c r="K1388" s="12" t="str">
        <f>IF(ISERROR(VLOOKUP(B1388,'EURUSD=X'!$A$2:$E$1307,4,0)),"na",VLOOKUP(B1388,'EURUSD=X'!$A$2:$E$1307,4,0))</f>
        <v>na</v>
      </c>
      <c r="L1388" s="12" t="str">
        <f>IF(ISERROR(VLOOKUP(B1388,'ETH-USD'!$A$2:$E$1776,5,0)),"na",VLOOKUP(B1388,'ETH-USD'!$A$2:$E$1776,5,0))</f>
        <v>na</v>
      </c>
      <c r="M1388" s="13" t="str">
        <f>IF(ISERROR(VLOOKUP(B1388,'BTC-USD'!$A$2:$E$1828,5,0)),"na",(VLOOKUP(B1388,'BTC-USD'!$A$2:$E$1828,5,0)))</f>
        <v>na</v>
      </c>
      <c r="N1388" s="12" t="str">
        <f>IF(ISERROR(VLOOKUP(B1388,'SOL-USD'!$A$2:$E$893,5,0)),"na",VLOOKUP(B1388,'SOL-USD'!$A$2:$E$893,5,0))</f>
        <v>na</v>
      </c>
      <c r="O1388" s="12" t="str">
        <f>IF(ISERROR(VLOOKUP(B1388,'AVAX-USD'!$A$2:$E$799,5,0)),"na",VLOOKUP(B1388,'AVAX-USD'!$A$2:$E$799,5,0))</f>
        <v>na</v>
      </c>
      <c r="P1388" s="12" t="str">
        <f>IF(ISERROR(VLOOKUP(B1388,'ADA-USD'!$A$2:$E$1776,5,0)),"na",VLOOKUP(B1388,'ADA-USD'!$A$2:$E$1776,5,0))</f>
        <v>na</v>
      </c>
      <c r="Q1388" s="12" t="str">
        <f>IF(ISERROR(VLOOKUP(B1388,'DOT-USD'!$A$2:$E$761,5,0)),"na",VLOOKUP(B1388,'DOT-USD'!$A$2:$E$761,5,0))</f>
        <v>na</v>
      </c>
      <c r="R1388" s="14" t="str">
        <f>IF(ISERROR(VLOOKUP(B1388,'DOGE-USD'!$A$2:$G$1776,5,0)),"na",VLOOKUP(B1388,'DOGE-USD'!$A$2:$G$1776,5,0))</f>
        <v>na</v>
      </c>
      <c r="S1388" s="14" t="str">
        <f>IF(ISERROR(VLOOKUP(B1388,'SHIB-USD'!$A$2:$G$780,5,0)),"na",VLOOKUP(B1388,'SHIB-USD'!$A$2:$G$780,5,0))</f>
        <v>na</v>
      </c>
      <c r="T1388" s="12" t="str">
        <f>IF(ISERROR(VLOOKUP(B1388,'Uni-USD'!$A$2:$G$735,5,0)),"na",VLOOKUP(B1388,'Uni-USD'!$A$2:$G$735,5,0))</f>
        <v>na</v>
      </c>
      <c r="U1388" t="str">
        <f>IF(ISERROR(VLOOKUP(B1388,Crude!$A$2:$G$1264,5,0)),"na",VLOOKUP(B1388,Crude!$A$2:$G$1264,5,0))</f>
        <v>na</v>
      </c>
      <c r="V1388" t="str">
        <f>IF(ISERROR(VLOOKUP(B1388,Wheat!$A$2:$G$1264,5,0)),"na",VLOOKUP(B1388,Wheat!$A$2:$G$1264,5,0))</f>
        <v>na</v>
      </c>
    </row>
    <row r="1389" spans="1:22" x14ac:dyDescent="0.35">
      <c r="A1389">
        <f t="shared" si="21"/>
        <v>2017</v>
      </c>
      <c r="B1389" s="10">
        <v>42800</v>
      </c>
      <c r="C1389" s="11">
        <f>VLOOKUP(B1389,Yields!$A$2:$B$1680,2,0)</f>
        <v>0.56000000000000005</v>
      </c>
      <c r="D1389" s="11" t="str">
        <f>IF(ISERROR(VLOOKUP(B1389,Silver!$A$2:$G$1265,5,0)),"na",VLOOKUP(B1389,Silver!$A$2:$G$1265,5,0))</f>
        <v>na</v>
      </c>
      <c r="E1389" s="11" t="str">
        <f>IF(ISERROR(VLOOKUP(B1389,Gold!$A$2:$G$1264,5,0)),"na",VLOOKUP(B1389,Gold!$A$2:$G$1264,5,0))</f>
        <v>na</v>
      </c>
      <c r="F1389" s="13" t="str">
        <f>IF(ISERROR(VLOOKUP(B1389,FXAIX!$A$2:$G$1259,5,0)),"na",VLOOKUP(B1389,FXAIX!$A$2:$G$1259,5,0))</f>
        <v>na</v>
      </c>
      <c r="G1389" s="13" t="str">
        <f>IF(ISERROR(VLOOKUP(B1389,SP500v2!$A$2:$G$1259,5,0)),"na",VLOOKUP(B1389,SP500v2!$A$2:$G$1259,5,0))</f>
        <v>na</v>
      </c>
      <c r="H1389" s="13" t="str">
        <f>IF(ISERROR(VLOOKUP(B1389,'ishare R3000 ETF'!$A$2:$G$1260,4,0)),"na",VLOOKUP(B1389,'ishare R3000 ETF'!$A$2:$G$1260,4,0))</f>
        <v>na</v>
      </c>
      <c r="I1389" s="13" t="str">
        <f>IF(ISERROR(VLOOKUP(B1389,'^IXIC'!$A$2:$E$1260,5,0)),"na",VLOOKUP(B1389,'^IXIC'!$A$2:$E$1260,5,0))</f>
        <v>na</v>
      </c>
      <c r="J1389" s="12" t="str">
        <f>IF(ISERROR(VLOOKUP(B1389,'Russell 2000'!$A$1:$E$1260,5,0)),"na",VLOOKUP(B1389,'Russell 2000'!$A$1:$E$1260,5,0))</f>
        <v>na</v>
      </c>
      <c r="K1389" s="12" t="str">
        <f>IF(ISERROR(VLOOKUP(B1389,'EURUSD=X'!$A$2:$E$1307,4,0)),"na",VLOOKUP(B1389,'EURUSD=X'!$A$2:$E$1307,4,0))</f>
        <v>na</v>
      </c>
      <c r="L1389" s="12" t="str">
        <f>IF(ISERROR(VLOOKUP(B1389,'ETH-USD'!$A$2:$E$1776,5,0)),"na",VLOOKUP(B1389,'ETH-USD'!$A$2:$E$1776,5,0))</f>
        <v>na</v>
      </c>
      <c r="M1389" s="13" t="str">
        <f>IF(ISERROR(VLOOKUP(B1389,'BTC-USD'!$A$2:$E$1828,5,0)),"na",(VLOOKUP(B1389,'BTC-USD'!$A$2:$E$1828,5,0)))</f>
        <v>na</v>
      </c>
      <c r="N1389" s="12" t="str">
        <f>IF(ISERROR(VLOOKUP(B1389,'SOL-USD'!$A$2:$E$893,5,0)),"na",VLOOKUP(B1389,'SOL-USD'!$A$2:$E$893,5,0))</f>
        <v>na</v>
      </c>
      <c r="O1389" s="12" t="str">
        <f>IF(ISERROR(VLOOKUP(B1389,'AVAX-USD'!$A$2:$E$799,5,0)),"na",VLOOKUP(B1389,'AVAX-USD'!$A$2:$E$799,5,0))</f>
        <v>na</v>
      </c>
      <c r="P1389" s="12" t="str">
        <f>IF(ISERROR(VLOOKUP(B1389,'ADA-USD'!$A$2:$E$1776,5,0)),"na",VLOOKUP(B1389,'ADA-USD'!$A$2:$E$1776,5,0))</f>
        <v>na</v>
      </c>
      <c r="Q1389" s="12" t="str">
        <f>IF(ISERROR(VLOOKUP(B1389,'DOT-USD'!$A$2:$E$761,5,0)),"na",VLOOKUP(B1389,'DOT-USD'!$A$2:$E$761,5,0))</f>
        <v>na</v>
      </c>
      <c r="R1389" s="14" t="str">
        <f>IF(ISERROR(VLOOKUP(B1389,'DOGE-USD'!$A$2:$G$1776,5,0)),"na",VLOOKUP(B1389,'DOGE-USD'!$A$2:$G$1776,5,0))</f>
        <v>na</v>
      </c>
      <c r="S1389" s="14" t="str">
        <f>IF(ISERROR(VLOOKUP(B1389,'SHIB-USD'!$A$2:$G$780,5,0)),"na",VLOOKUP(B1389,'SHIB-USD'!$A$2:$G$780,5,0))</f>
        <v>na</v>
      </c>
      <c r="T1389" s="12" t="str">
        <f>IF(ISERROR(VLOOKUP(B1389,'Uni-USD'!$A$2:$G$735,5,0)),"na",VLOOKUP(B1389,'Uni-USD'!$A$2:$G$735,5,0))</f>
        <v>na</v>
      </c>
      <c r="U1389" t="str">
        <f>IF(ISERROR(VLOOKUP(B1389,Crude!$A$2:$G$1264,5,0)),"na",VLOOKUP(B1389,Crude!$A$2:$G$1264,5,0))</f>
        <v>na</v>
      </c>
      <c r="V1389" t="str">
        <f>IF(ISERROR(VLOOKUP(B1389,Wheat!$A$2:$G$1264,5,0)),"na",VLOOKUP(B1389,Wheat!$A$2:$G$1264,5,0))</f>
        <v>na</v>
      </c>
    </row>
    <row r="1390" spans="1:22" x14ac:dyDescent="0.35">
      <c r="A1390">
        <f t="shared" si="21"/>
        <v>2017</v>
      </c>
      <c r="B1390" s="10">
        <v>42797</v>
      </c>
      <c r="C1390" s="11">
        <f>VLOOKUP(B1390,Yields!$A$2:$B$1680,2,0)</f>
        <v>0.56000000000000005</v>
      </c>
      <c r="D1390" s="11" t="str">
        <f>IF(ISERROR(VLOOKUP(B1390,Silver!$A$2:$G$1265,5,0)),"na",VLOOKUP(B1390,Silver!$A$2:$G$1265,5,0))</f>
        <v>na</v>
      </c>
      <c r="E1390" s="11" t="str">
        <f>IF(ISERROR(VLOOKUP(B1390,Gold!$A$2:$G$1264,5,0)),"na",VLOOKUP(B1390,Gold!$A$2:$G$1264,5,0))</f>
        <v>na</v>
      </c>
      <c r="F1390" s="13" t="str">
        <f>IF(ISERROR(VLOOKUP(B1390,FXAIX!$A$2:$G$1259,5,0)),"na",VLOOKUP(B1390,FXAIX!$A$2:$G$1259,5,0))</f>
        <v>na</v>
      </c>
      <c r="G1390" s="13" t="str">
        <f>IF(ISERROR(VLOOKUP(B1390,SP500v2!$A$2:$G$1259,5,0)),"na",VLOOKUP(B1390,SP500v2!$A$2:$G$1259,5,0))</f>
        <v>na</v>
      </c>
      <c r="H1390" s="13" t="str">
        <f>IF(ISERROR(VLOOKUP(B1390,'ishare R3000 ETF'!$A$2:$G$1260,4,0)),"na",VLOOKUP(B1390,'ishare R3000 ETF'!$A$2:$G$1260,4,0))</f>
        <v>na</v>
      </c>
      <c r="I1390" s="13" t="str">
        <f>IF(ISERROR(VLOOKUP(B1390,'^IXIC'!$A$2:$E$1260,5,0)),"na",VLOOKUP(B1390,'^IXIC'!$A$2:$E$1260,5,0))</f>
        <v>na</v>
      </c>
      <c r="J1390" s="12" t="str">
        <f>IF(ISERROR(VLOOKUP(B1390,'Russell 2000'!$A$1:$E$1260,5,0)),"na",VLOOKUP(B1390,'Russell 2000'!$A$1:$E$1260,5,0))</f>
        <v>na</v>
      </c>
      <c r="K1390" s="12" t="str">
        <f>IF(ISERROR(VLOOKUP(B1390,'EURUSD=X'!$A$2:$E$1307,4,0)),"na",VLOOKUP(B1390,'EURUSD=X'!$A$2:$E$1307,4,0))</f>
        <v>na</v>
      </c>
      <c r="L1390" s="12" t="str">
        <f>IF(ISERROR(VLOOKUP(B1390,'ETH-USD'!$A$2:$E$1776,5,0)),"na",VLOOKUP(B1390,'ETH-USD'!$A$2:$E$1776,5,0))</f>
        <v>na</v>
      </c>
      <c r="M1390" s="13" t="str">
        <f>IF(ISERROR(VLOOKUP(B1390,'BTC-USD'!$A$2:$E$1828,5,0)),"na",(VLOOKUP(B1390,'BTC-USD'!$A$2:$E$1828,5,0)))</f>
        <v>na</v>
      </c>
      <c r="N1390" s="12" t="str">
        <f>IF(ISERROR(VLOOKUP(B1390,'SOL-USD'!$A$2:$E$893,5,0)),"na",VLOOKUP(B1390,'SOL-USD'!$A$2:$E$893,5,0))</f>
        <v>na</v>
      </c>
      <c r="O1390" s="12" t="str">
        <f>IF(ISERROR(VLOOKUP(B1390,'AVAX-USD'!$A$2:$E$799,5,0)),"na",VLOOKUP(B1390,'AVAX-USD'!$A$2:$E$799,5,0))</f>
        <v>na</v>
      </c>
      <c r="P1390" s="12" t="str">
        <f>IF(ISERROR(VLOOKUP(B1390,'ADA-USD'!$A$2:$E$1776,5,0)),"na",VLOOKUP(B1390,'ADA-USD'!$A$2:$E$1776,5,0))</f>
        <v>na</v>
      </c>
      <c r="Q1390" s="12" t="str">
        <f>IF(ISERROR(VLOOKUP(B1390,'DOT-USD'!$A$2:$E$761,5,0)),"na",VLOOKUP(B1390,'DOT-USD'!$A$2:$E$761,5,0))</f>
        <v>na</v>
      </c>
      <c r="R1390" s="14" t="str">
        <f>IF(ISERROR(VLOOKUP(B1390,'DOGE-USD'!$A$2:$G$1776,5,0)),"na",VLOOKUP(B1390,'DOGE-USD'!$A$2:$G$1776,5,0))</f>
        <v>na</v>
      </c>
      <c r="S1390" s="14" t="str">
        <f>IF(ISERROR(VLOOKUP(B1390,'SHIB-USD'!$A$2:$G$780,5,0)),"na",VLOOKUP(B1390,'SHIB-USD'!$A$2:$G$780,5,0))</f>
        <v>na</v>
      </c>
      <c r="T1390" s="12" t="str">
        <f>IF(ISERROR(VLOOKUP(B1390,'Uni-USD'!$A$2:$G$735,5,0)),"na",VLOOKUP(B1390,'Uni-USD'!$A$2:$G$735,5,0))</f>
        <v>na</v>
      </c>
      <c r="U1390" t="str">
        <f>IF(ISERROR(VLOOKUP(B1390,Crude!$A$2:$G$1264,5,0)),"na",VLOOKUP(B1390,Crude!$A$2:$G$1264,5,0))</f>
        <v>na</v>
      </c>
      <c r="V1390" t="str">
        <f>IF(ISERROR(VLOOKUP(B1390,Wheat!$A$2:$G$1264,5,0)),"na",VLOOKUP(B1390,Wheat!$A$2:$G$1264,5,0))</f>
        <v>na</v>
      </c>
    </row>
    <row r="1391" spans="1:22" x14ac:dyDescent="0.35">
      <c r="A1391">
        <f t="shared" si="21"/>
        <v>2017</v>
      </c>
      <c r="B1391" s="10">
        <v>42796</v>
      </c>
      <c r="C1391" s="11">
        <f>VLOOKUP(B1391,Yields!$A$2:$B$1680,2,0)</f>
        <v>0.52</v>
      </c>
      <c r="D1391" s="11" t="str">
        <f>IF(ISERROR(VLOOKUP(B1391,Silver!$A$2:$G$1265,5,0)),"na",VLOOKUP(B1391,Silver!$A$2:$G$1265,5,0))</f>
        <v>na</v>
      </c>
      <c r="E1391" s="11" t="str">
        <f>IF(ISERROR(VLOOKUP(B1391,Gold!$A$2:$G$1264,5,0)),"na",VLOOKUP(B1391,Gold!$A$2:$G$1264,5,0))</f>
        <v>na</v>
      </c>
      <c r="F1391" s="13" t="str">
        <f>IF(ISERROR(VLOOKUP(B1391,FXAIX!$A$2:$G$1259,5,0)),"na",VLOOKUP(B1391,FXAIX!$A$2:$G$1259,5,0))</f>
        <v>na</v>
      </c>
      <c r="G1391" s="13" t="str">
        <f>IF(ISERROR(VLOOKUP(B1391,SP500v2!$A$2:$G$1259,5,0)),"na",VLOOKUP(B1391,SP500v2!$A$2:$G$1259,5,0))</f>
        <v>na</v>
      </c>
      <c r="H1391" s="13" t="str">
        <f>IF(ISERROR(VLOOKUP(B1391,'ishare R3000 ETF'!$A$2:$G$1260,4,0)),"na",VLOOKUP(B1391,'ishare R3000 ETF'!$A$2:$G$1260,4,0))</f>
        <v>na</v>
      </c>
      <c r="I1391" s="13" t="str">
        <f>IF(ISERROR(VLOOKUP(B1391,'^IXIC'!$A$2:$E$1260,5,0)),"na",VLOOKUP(B1391,'^IXIC'!$A$2:$E$1260,5,0))</f>
        <v>na</v>
      </c>
      <c r="J1391" s="12" t="str">
        <f>IF(ISERROR(VLOOKUP(B1391,'Russell 2000'!$A$1:$E$1260,5,0)),"na",VLOOKUP(B1391,'Russell 2000'!$A$1:$E$1260,5,0))</f>
        <v>na</v>
      </c>
      <c r="K1391" s="12" t="str">
        <f>IF(ISERROR(VLOOKUP(B1391,'EURUSD=X'!$A$2:$E$1307,4,0)),"na",VLOOKUP(B1391,'EURUSD=X'!$A$2:$E$1307,4,0))</f>
        <v>na</v>
      </c>
      <c r="L1391" s="12" t="str">
        <f>IF(ISERROR(VLOOKUP(B1391,'ETH-USD'!$A$2:$E$1776,5,0)),"na",VLOOKUP(B1391,'ETH-USD'!$A$2:$E$1776,5,0))</f>
        <v>na</v>
      </c>
      <c r="M1391" s="13" t="str">
        <f>IF(ISERROR(VLOOKUP(B1391,'BTC-USD'!$A$2:$E$1828,5,0)),"na",(VLOOKUP(B1391,'BTC-USD'!$A$2:$E$1828,5,0)))</f>
        <v>na</v>
      </c>
      <c r="N1391" s="12" t="str">
        <f>IF(ISERROR(VLOOKUP(B1391,'SOL-USD'!$A$2:$E$893,5,0)),"na",VLOOKUP(B1391,'SOL-USD'!$A$2:$E$893,5,0))</f>
        <v>na</v>
      </c>
      <c r="O1391" s="12" t="str">
        <f>IF(ISERROR(VLOOKUP(B1391,'AVAX-USD'!$A$2:$E$799,5,0)),"na",VLOOKUP(B1391,'AVAX-USD'!$A$2:$E$799,5,0))</f>
        <v>na</v>
      </c>
      <c r="P1391" s="12" t="str">
        <f>IF(ISERROR(VLOOKUP(B1391,'ADA-USD'!$A$2:$E$1776,5,0)),"na",VLOOKUP(B1391,'ADA-USD'!$A$2:$E$1776,5,0))</f>
        <v>na</v>
      </c>
      <c r="Q1391" s="12" t="str">
        <f>IF(ISERROR(VLOOKUP(B1391,'DOT-USD'!$A$2:$E$761,5,0)),"na",VLOOKUP(B1391,'DOT-USD'!$A$2:$E$761,5,0))</f>
        <v>na</v>
      </c>
      <c r="R1391" s="14" t="str">
        <f>IF(ISERROR(VLOOKUP(B1391,'DOGE-USD'!$A$2:$G$1776,5,0)),"na",VLOOKUP(B1391,'DOGE-USD'!$A$2:$G$1776,5,0))</f>
        <v>na</v>
      </c>
      <c r="S1391" s="14" t="str">
        <f>IF(ISERROR(VLOOKUP(B1391,'SHIB-USD'!$A$2:$G$780,5,0)),"na",VLOOKUP(B1391,'SHIB-USD'!$A$2:$G$780,5,0))</f>
        <v>na</v>
      </c>
      <c r="T1391" s="12" t="str">
        <f>IF(ISERROR(VLOOKUP(B1391,'Uni-USD'!$A$2:$G$735,5,0)),"na",VLOOKUP(B1391,'Uni-USD'!$A$2:$G$735,5,0))</f>
        <v>na</v>
      </c>
      <c r="U1391" t="str">
        <f>IF(ISERROR(VLOOKUP(B1391,Crude!$A$2:$G$1264,5,0)),"na",VLOOKUP(B1391,Crude!$A$2:$G$1264,5,0))</f>
        <v>na</v>
      </c>
      <c r="V1391" t="str">
        <f>IF(ISERROR(VLOOKUP(B1391,Wheat!$A$2:$G$1264,5,0)),"na",VLOOKUP(B1391,Wheat!$A$2:$G$1264,5,0))</f>
        <v>na</v>
      </c>
    </row>
    <row r="1392" spans="1:22" x14ac:dyDescent="0.35">
      <c r="A1392">
        <f t="shared" si="21"/>
        <v>2017</v>
      </c>
      <c r="B1392" s="10">
        <v>42795</v>
      </c>
      <c r="C1392" s="11">
        <f>VLOOKUP(B1392,Yields!$A$2:$B$1680,2,0)</f>
        <v>0.46</v>
      </c>
      <c r="D1392" s="11" t="str">
        <f>IF(ISERROR(VLOOKUP(B1392,Silver!$A$2:$G$1265,5,0)),"na",VLOOKUP(B1392,Silver!$A$2:$G$1265,5,0))</f>
        <v>na</v>
      </c>
      <c r="E1392" s="11" t="str">
        <f>IF(ISERROR(VLOOKUP(B1392,Gold!$A$2:$G$1264,5,0)),"na",VLOOKUP(B1392,Gold!$A$2:$G$1264,5,0))</f>
        <v>na</v>
      </c>
      <c r="F1392" s="13" t="str">
        <f>IF(ISERROR(VLOOKUP(B1392,FXAIX!$A$2:$G$1259,5,0)),"na",VLOOKUP(B1392,FXAIX!$A$2:$G$1259,5,0))</f>
        <v>na</v>
      </c>
      <c r="G1392" s="13" t="str">
        <f>IF(ISERROR(VLOOKUP(B1392,SP500v2!$A$2:$G$1259,5,0)),"na",VLOOKUP(B1392,SP500v2!$A$2:$G$1259,5,0))</f>
        <v>na</v>
      </c>
      <c r="H1392" s="13" t="str">
        <f>IF(ISERROR(VLOOKUP(B1392,'ishare R3000 ETF'!$A$2:$G$1260,4,0)),"na",VLOOKUP(B1392,'ishare R3000 ETF'!$A$2:$G$1260,4,0))</f>
        <v>na</v>
      </c>
      <c r="I1392" s="13" t="str">
        <f>IF(ISERROR(VLOOKUP(B1392,'^IXIC'!$A$2:$E$1260,5,0)),"na",VLOOKUP(B1392,'^IXIC'!$A$2:$E$1260,5,0))</f>
        <v>na</v>
      </c>
      <c r="J1392" s="12" t="str">
        <f>IF(ISERROR(VLOOKUP(B1392,'Russell 2000'!$A$1:$E$1260,5,0)),"na",VLOOKUP(B1392,'Russell 2000'!$A$1:$E$1260,5,0))</f>
        <v>na</v>
      </c>
      <c r="K1392" s="12" t="str">
        <f>IF(ISERROR(VLOOKUP(B1392,'EURUSD=X'!$A$2:$E$1307,4,0)),"na",VLOOKUP(B1392,'EURUSD=X'!$A$2:$E$1307,4,0))</f>
        <v>na</v>
      </c>
      <c r="L1392" s="12" t="str">
        <f>IF(ISERROR(VLOOKUP(B1392,'ETH-USD'!$A$2:$E$1776,5,0)),"na",VLOOKUP(B1392,'ETH-USD'!$A$2:$E$1776,5,0))</f>
        <v>na</v>
      </c>
      <c r="M1392" s="13" t="str">
        <f>IF(ISERROR(VLOOKUP(B1392,'BTC-USD'!$A$2:$E$1828,5,0)),"na",(VLOOKUP(B1392,'BTC-USD'!$A$2:$E$1828,5,0)))</f>
        <v>na</v>
      </c>
      <c r="N1392" s="12" t="str">
        <f>IF(ISERROR(VLOOKUP(B1392,'SOL-USD'!$A$2:$E$893,5,0)),"na",VLOOKUP(B1392,'SOL-USD'!$A$2:$E$893,5,0))</f>
        <v>na</v>
      </c>
      <c r="O1392" s="12" t="str">
        <f>IF(ISERROR(VLOOKUP(B1392,'AVAX-USD'!$A$2:$E$799,5,0)),"na",VLOOKUP(B1392,'AVAX-USD'!$A$2:$E$799,5,0))</f>
        <v>na</v>
      </c>
      <c r="P1392" s="12" t="str">
        <f>IF(ISERROR(VLOOKUP(B1392,'ADA-USD'!$A$2:$E$1776,5,0)),"na",VLOOKUP(B1392,'ADA-USD'!$A$2:$E$1776,5,0))</f>
        <v>na</v>
      </c>
      <c r="Q1392" s="12" t="str">
        <f>IF(ISERROR(VLOOKUP(B1392,'DOT-USD'!$A$2:$E$761,5,0)),"na",VLOOKUP(B1392,'DOT-USD'!$A$2:$E$761,5,0))</f>
        <v>na</v>
      </c>
      <c r="R1392" s="14" t="str">
        <f>IF(ISERROR(VLOOKUP(B1392,'DOGE-USD'!$A$2:$G$1776,5,0)),"na",VLOOKUP(B1392,'DOGE-USD'!$A$2:$G$1776,5,0))</f>
        <v>na</v>
      </c>
      <c r="S1392" s="14" t="str">
        <f>IF(ISERROR(VLOOKUP(B1392,'SHIB-USD'!$A$2:$G$780,5,0)),"na",VLOOKUP(B1392,'SHIB-USD'!$A$2:$G$780,5,0))</f>
        <v>na</v>
      </c>
      <c r="T1392" s="12" t="str">
        <f>IF(ISERROR(VLOOKUP(B1392,'Uni-USD'!$A$2:$G$735,5,0)),"na",VLOOKUP(B1392,'Uni-USD'!$A$2:$G$735,5,0))</f>
        <v>na</v>
      </c>
      <c r="U1392" t="str">
        <f>IF(ISERROR(VLOOKUP(B1392,Crude!$A$2:$G$1264,5,0)),"na",VLOOKUP(B1392,Crude!$A$2:$G$1264,5,0))</f>
        <v>na</v>
      </c>
      <c r="V1392" t="str">
        <f>IF(ISERROR(VLOOKUP(B1392,Wheat!$A$2:$G$1264,5,0)),"na",VLOOKUP(B1392,Wheat!$A$2:$G$1264,5,0))</f>
        <v>na</v>
      </c>
    </row>
    <row r="1393" spans="1:22" x14ac:dyDescent="0.35">
      <c r="A1393">
        <f t="shared" si="21"/>
        <v>2017</v>
      </c>
      <c r="B1393" s="10">
        <v>42794</v>
      </c>
      <c r="C1393" s="11">
        <f>VLOOKUP(B1393,Yields!$A$2:$B$1680,2,0)</f>
        <v>0.4</v>
      </c>
      <c r="D1393" s="11" t="str">
        <f>IF(ISERROR(VLOOKUP(B1393,Silver!$A$2:$G$1265,5,0)),"na",VLOOKUP(B1393,Silver!$A$2:$G$1265,5,0))</f>
        <v>na</v>
      </c>
      <c r="E1393" s="11" t="str">
        <f>IF(ISERROR(VLOOKUP(B1393,Gold!$A$2:$G$1264,5,0)),"na",VLOOKUP(B1393,Gold!$A$2:$G$1264,5,0))</f>
        <v>na</v>
      </c>
      <c r="F1393" s="13" t="str">
        <f>IF(ISERROR(VLOOKUP(B1393,FXAIX!$A$2:$G$1259,5,0)),"na",VLOOKUP(B1393,FXAIX!$A$2:$G$1259,5,0))</f>
        <v>na</v>
      </c>
      <c r="G1393" s="13" t="str">
        <f>IF(ISERROR(VLOOKUP(B1393,SP500v2!$A$2:$G$1259,5,0)),"na",VLOOKUP(B1393,SP500v2!$A$2:$G$1259,5,0))</f>
        <v>na</v>
      </c>
      <c r="H1393" s="13" t="str">
        <f>IF(ISERROR(VLOOKUP(B1393,'ishare R3000 ETF'!$A$2:$G$1260,4,0)),"na",VLOOKUP(B1393,'ishare R3000 ETF'!$A$2:$G$1260,4,0))</f>
        <v>na</v>
      </c>
      <c r="I1393" s="13" t="str">
        <f>IF(ISERROR(VLOOKUP(B1393,'^IXIC'!$A$2:$E$1260,5,0)),"na",VLOOKUP(B1393,'^IXIC'!$A$2:$E$1260,5,0))</f>
        <v>na</v>
      </c>
      <c r="J1393" s="12" t="str">
        <f>IF(ISERROR(VLOOKUP(B1393,'Russell 2000'!$A$1:$E$1260,5,0)),"na",VLOOKUP(B1393,'Russell 2000'!$A$1:$E$1260,5,0))</f>
        <v>na</v>
      </c>
      <c r="K1393" s="12" t="str">
        <f>IF(ISERROR(VLOOKUP(B1393,'EURUSD=X'!$A$2:$E$1307,4,0)),"na",VLOOKUP(B1393,'EURUSD=X'!$A$2:$E$1307,4,0))</f>
        <v>na</v>
      </c>
      <c r="L1393" s="12" t="str">
        <f>IF(ISERROR(VLOOKUP(B1393,'ETH-USD'!$A$2:$E$1776,5,0)),"na",VLOOKUP(B1393,'ETH-USD'!$A$2:$E$1776,5,0))</f>
        <v>na</v>
      </c>
      <c r="M1393" s="13" t="str">
        <f>IF(ISERROR(VLOOKUP(B1393,'BTC-USD'!$A$2:$E$1828,5,0)),"na",(VLOOKUP(B1393,'BTC-USD'!$A$2:$E$1828,5,0)))</f>
        <v>na</v>
      </c>
      <c r="N1393" s="12" t="str">
        <f>IF(ISERROR(VLOOKUP(B1393,'SOL-USD'!$A$2:$E$893,5,0)),"na",VLOOKUP(B1393,'SOL-USD'!$A$2:$E$893,5,0))</f>
        <v>na</v>
      </c>
      <c r="O1393" s="12" t="str">
        <f>IF(ISERROR(VLOOKUP(B1393,'AVAX-USD'!$A$2:$E$799,5,0)),"na",VLOOKUP(B1393,'AVAX-USD'!$A$2:$E$799,5,0))</f>
        <v>na</v>
      </c>
      <c r="P1393" s="12" t="str">
        <f>IF(ISERROR(VLOOKUP(B1393,'ADA-USD'!$A$2:$E$1776,5,0)),"na",VLOOKUP(B1393,'ADA-USD'!$A$2:$E$1776,5,0))</f>
        <v>na</v>
      </c>
      <c r="Q1393" s="12" t="str">
        <f>IF(ISERROR(VLOOKUP(B1393,'DOT-USD'!$A$2:$E$761,5,0)),"na",VLOOKUP(B1393,'DOT-USD'!$A$2:$E$761,5,0))</f>
        <v>na</v>
      </c>
      <c r="R1393" s="14" t="str">
        <f>IF(ISERROR(VLOOKUP(B1393,'DOGE-USD'!$A$2:$G$1776,5,0)),"na",VLOOKUP(B1393,'DOGE-USD'!$A$2:$G$1776,5,0))</f>
        <v>na</v>
      </c>
      <c r="S1393" s="14" t="str">
        <f>IF(ISERROR(VLOOKUP(B1393,'SHIB-USD'!$A$2:$G$780,5,0)),"na",VLOOKUP(B1393,'SHIB-USD'!$A$2:$G$780,5,0))</f>
        <v>na</v>
      </c>
      <c r="T1393" s="12" t="str">
        <f>IF(ISERROR(VLOOKUP(B1393,'Uni-USD'!$A$2:$G$735,5,0)),"na",VLOOKUP(B1393,'Uni-USD'!$A$2:$G$735,5,0))</f>
        <v>na</v>
      </c>
      <c r="U1393" t="str">
        <f>IF(ISERROR(VLOOKUP(B1393,Crude!$A$2:$G$1264,5,0)),"na",VLOOKUP(B1393,Crude!$A$2:$G$1264,5,0))</f>
        <v>na</v>
      </c>
      <c r="V1393" t="str">
        <f>IF(ISERROR(VLOOKUP(B1393,Wheat!$A$2:$G$1264,5,0)),"na",VLOOKUP(B1393,Wheat!$A$2:$G$1264,5,0))</f>
        <v>na</v>
      </c>
    </row>
    <row r="1394" spans="1:22" x14ac:dyDescent="0.35">
      <c r="A1394">
        <f t="shared" si="21"/>
        <v>2017</v>
      </c>
      <c r="B1394" s="10">
        <v>42793</v>
      </c>
      <c r="C1394" s="11">
        <f>VLOOKUP(B1394,Yields!$A$2:$B$1680,2,0)</f>
        <v>0.44</v>
      </c>
      <c r="D1394" s="11" t="str">
        <f>IF(ISERROR(VLOOKUP(B1394,Silver!$A$2:$G$1265,5,0)),"na",VLOOKUP(B1394,Silver!$A$2:$G$1265,5,0))</f>
        <v>na</v>
      </c>
      <c r="E1394" s="11" t="str">
        <f>IF(ISERROR(VLOOKUP(B1394,Gold!$A$2:$G$1264,5,0)),"na",VLOOKUP(B1394,Gold!$A$2:$G$1264,5,0))</f>
        <v>na</v>
      </c>
      <c r="F1394" s="13" t="str">
        <f>IF(ISERROR(VLOOKUP(B1394,FXAIX!$A$2:$G$1259,5,0)),"na",VLOOKUP(B1394,FXAIX!$A$2:$G$1259,5,0))</f>
        <v>na</v>
      </c>
      <c r="G1394" s="13" t="str">
        <f>IF(ISERROR(VLOOKUP(B1394,SP500v2!$A$2:$G$1259,5,0)),"na",VLOOKUP(B1394,SP500v2!$A$2:$G$1259,5,0))</f>
        <v>na</v>
      </c>
      <c r="H1394" s="13" t="str">
        <f>IF(ISERROR(VLOOKUP(B1394,'ishare R3000 ETF'!$A$2:$G$1260,4,0)),"na",VLOOKUP(B1394,'ishare R3000 ETF'!$A$2:$G$1260,4,0))</f>
        <v>na</v>
      </c>
      <c r="I1394" s="13" t="str">
        <f>IF(ISERROR(VLOOKUP(B1394,'^IXIC'!$A$2:$E$1260,5,0)),"na",VLOOKUP(B1394,'^IXIC'!$A$2:$E$1260,5,0))</f>
        <v>na</v>
      </c>
      <c r="J1394" s="12" t="str">
        <f>IF(ISERROR(VLOOKUP(B1394,'Russell 2000'!$A$1:$E$1260,5,0)),"na",VLOOKUP(B1394,'Russell 2000'!$A$1:$E$1260,5,0))</f>
        <v>na</v>
      </c>
      <c r="K1394" s="12" t="str">
        <f>IF(ISERROR(VLOOKUP(B1394,'EURUSD=X'!$A$2:$E$1307,4,0)),"na",VLOOKUP(B1394,'EURUSD=X'!$A$2:$E$1307,4,0))</f>
        <v>na</v>
      </c>
      <c r="L1394" s="12" t="str">
        <f>IF(ISERROR(VLOOKUP(B1394,'ETH-USD'!$A$2:$E$1776,5,0)),"na",VLOOKUP(B1394,'ETH-USD'!$A$2:$E$1776,5,0))</f>
        <v>na</v>
      </c>
      <c r="M1394" s="13" t="str">
        <f>IF(ISERROR(VLOOKUP(B1394,'BTC-USD'!$A$2:$E$1828,5,0)),"na",(VLOOKUP(B1394,'BTC-USD'!$A$2:$E$1828,5,0)))</f>
        <v>na</v>
      </c>
      <c r="N1394" s="12" t="str">
        <f>IF(ISERROR(VLOOKUP(B1394,'SOL-USD'!$A$2:$E$893,5,0)),"na",VLOOKUP(B1394,'SOL-USD'!$A$2:$E$893,5,0))</f>
        <v>na</v>
      </c>
      <c r="O1394" s="12" t="str">
        <f>IF(ISERROR(VLOOKUP(B1394,'AVAX-USD'!$A$2:$E$799,5,0)),"na",VLOOKUP(B1394,'AVAX-USD'!$A$2:$E$799,5,0))</f>
        <v>na</v>
      </c>
      <c r="P1394" s="12" t="str">
        <f>IF(ISERROR(VLOOKUP(B1394,'ADA-USD'!$A$2:$E$1776,5,0)),"na",VLOOKUP(B1394,'ADA-USD'!$A$2:$E$1776,5,0))</f>
        <v>na</v>
      </c>
      <c r="Q1394" s="12" t="str">
        <f>IF(ISERROR(VLOOKUP(B1394,'DOT-USD'!$A$2:$E$761,5,0)),"na",VLOOKUP(B1394,'DOT-USD'!$A$2:$E$761,5,0))</f>
        <v>na</v>
      </c>
      <c r="R1394" s="14" t="str">
        <f>IF(ISERROR(VLOOKUP(B1394,'DOGE-USD'!$A$2:$G$1776,5,0)),"na",VLOOKUP(B1394,'DOGE-USD'!$A$2:$G$1776,5,0))</f>
        <v>na</v>
      </c>
      <c r="S1394" s="14" t="str">
        <f>IF(ISERROR(VLOOKUP(B1394,'SHIB-USD'!$A$2:$G$780,5,0)),"na",VLOOKUP(B1394,'SHIB-USD'!$A$2:$G$780,5,0))</f>
        <v>na</v>
      </c>
      <c r="T1394" s="12" t="str">
        <f>IF(ISERROR(VLOOKUP(B1394,'Uni-USD'!$A$2:$G$735,5,0)),"na",VLOOKUP(B1394,'Uni-USD'!$A$2:$G$735,5,0))</f>
        <v>na</v>
      </c>
      <c r="U1394" t="str">
        <f>IF(ISERROR(VLOOKUP(B1394,Crude!$A$2:$G$1264,5,0)),"na",VLOOKUP(B1394,Crude!$A$2:$G$1264,5,0))</f>
        <v>na</v>
      </c>
      <c r="V1394" t="str">
        <f>IF(ISERROR(VLOOKUP(B1394,Wheat!$A$2:$G$1264,5,0)),"na",VLOOKUP(B1394,Wheat!$A$2:$G$1264,5,0))</f>
        <v>na</v>
      </c>
    </row>
    <row r="1395" spans="1:22" x14ac:dyDescent="0.35">
      <c r="A1395">
        <f t="shared" si="21"/>
        <v>2017</v>
      </c>
      <c r="B1395" s="10">
        <v>42790</v>
      </c>
      <c r="C1395" s="11">
        <f>VLOOKUP(B1395,Yields!$A$2:$B$1680,2,0)</f>
        <v>0.4</v>
      </c>
      <c r="D1395" s="11" t="str">
        <f>IF(ISERROR(VLOOKUP(B1395,Silver!$A$2:$G$1265,5,0)),"na",VLOOKUP(B1395,Silver!$A$2:$G$1265,5,0))</f>
        <v>na</v>
      </c>
      <c r="E1395" s="11" t="str">
        <f>IF(ISERROR(VLOOKUP(B1395,Gold!$A$2:$G$1264,5,0)),"na",VLOOKUP(B1395,Gold!$A$2:$G$1264,5,0))</f>
        <v>na</v>
      </c>
      <c r="F1395" s="13" t="str">
        <f>IF(ISERROR(VLOOKUP(B1395,FXAIX!$A$2:$G$1259,5,0)),"na",VLOOKUP(B1395,FXAIX!$A$2:$G$1259,5,0))</f>
        <v>na</v>
      </c>
      <c r="G1395" s="13" t="str">
        <f>IF(ISERROR(VLOOKUP(B1395,SP500v2!$A$2:$G$1259,5,0)),"na",VLOOKUP(B1395,SP500v2!$A$2:$G$1259,5,0))</f>
        <v>na</v>
      </c>
      <c r="H1395" s="13" t="str">
        <f>IF(ISERROR(VLOOKUP(B1395,'ishare R3000 ETF'!$A$2:$G$1260,4,0)),"na",VLOOKUP(B1395,'ishare R3000 ETF'!$A$2:$G$1260,4,0))</f>
        <v>na</v>
      </c>
      <c r="I1395" s="13" t="str">
        <f>IF(ISERROR(VLOOKUP(B1395,'^IXIC'!$A$2:$E$1260,5,0)),"na",VLOOKUP(B1395,'^IXIC'!$A$2:$E$1260,5,0))</f>
        <v>na</v>
      </c>
      <c r="J1395" s="12" t="str">
        <f>IF(ISERROR(VLOOKUP(B1395,'Russell 2000'!$A$1:$E$1260,5,0)),"na",VLOOKUP(B1395,'Russell 2000'!$A$1:$E$1260,5,0))</f>
        <v>na</v>
      </c>
      <c r="K1395" s="12" t="str">
        <f>IF(ISERROR(VLOOKUP(B1395,'EURUSD=X'!$A$2:$E$1307,4,0)),"na",VLOOKUP(B1395,'EURUSD=X'!$A$2:$E$1307,4,0))</f>
        <v>na</v>
      </c>
      <c r="L1395" s="12" t="str">
        <f>IF(ISERROR(VLOOKUP(B1395,'ETH-USD'!$A$2:$E$1776,5,0)),"na",VLOOKUP(B1395,'ETH-USD'!$A$2:$E$1776,5,0))</f>
        <v>na</v>
      </c>
      <c r="M1395" s="13" t="str">
        <f>IF(ISERROR(VLOOKUP(B1395,'BTC-USD'!$A$2:$E$1828,5,0)),"na",(VLOOKUP(B1395,'BTC-USD'!$A$2:$E$1828,5,0)))</f>
        <v>na</v>
      </c>
      <c r="N1395" s="12" t="str">
        <f>IF(ISERROR(VLOOKUP(B1395,'SOL-USD'!$A$2:$E$893,5,0)),"na",VLOOKUP(B1395,'SOL-USD'!$A$2:$E$893,5,0))</f>
        <v>na</v>
      </c>
      <c r="O1395" s="12" t="str">
        <f>IF(ISERROR(VLOOKUP(B1395,'AVAX-USD'!$A$2:$E$799,5,0)),"na",VLOOKUP(B1395,'AVAX-USD'!$A$2:$E$799,5,0))</f>
        <v>na</v>
      </c>
      <c r="P1395" s="12" t="str">
        <f>IF(ISERROR(VLOOKUP(B1395,'ADA-USD'!$A$2:$E$1776,5,0)),"na",VLOOKUP(B1395,'ADA-USD'!$A$2:$E$1776,5,0))</f>
        <v>na</v>
      </c>
      <c r="Q1395" s="12" t="str">
        <f>IF(ISERROR(VLOOKUP(B1395,'DOT-USD'!$A$2:$E$761,5,0)),"na",VLOOKUP(B1395,'DOT-USD'!$A$2:$E$761,5,0))</f>
        <v>na</v>
      </c>
      <c r="R1395" s="14" t="str">
        <f>IF(ISERROR(VLOOKUP(B1395,'DOGE-USD'!$A$2:$G$1776,5,0)),"na",VLOOKUP(B1395,'DOGE-USD'!$A$2:$G$1776,5,0))</f>
        <v>na</v>
      </c>
      <c r="S1395" s="14" t="str">
        <f>IF(ISERROR(VLOOKUP(B1395,'SHIB-USD'!$A$2:$G$780,5,0)),"na",VLOOKUP(B1395,'SHIB-USD'!$A$2:$G$780,5,0))</f>
        <v>na</v>
      </c>
      <c r="T1395" s="12" t="str">
        <f>IF(ISERROR(VLOOKUP(B1395,'Uni-USD'!$A$2:$G$735,5,0)),"na",VLOOKUP(B1395,'Uni-USD'!$A$2:$G$735,5,0))</f>
        <v>na</v>
      </c>
      <c r="U1395" t="str">
        <f>IF(ISERROR(VLOOKUP(B1395,Crude!$A$2:$G$1264,5,0)),"na",VLOOKUP(B1395,Crude!$A$2:$G$1264,5,0))</f>
        <v>na</v>
      </c>
      <c r="V1395" t="str">
        <f>IF(ISERROR(VLOOKUP(B1395,Wheat!$A$2:$G$1264,5,0)),"na",VLOOKUP(B1395,Wheat!$A$2:$G$1264,5,0))</f>
        <v>na</v>
      </c>
    </row>
    <row r="1396" spans="1:22" x14ac:dyDescent="0.35">
      <c r="A1396">
        <f t="shared" si="21"/>
        <v>2017</v>
      </c>
      <c r="B1396" s="10">
        <v>42789</v>
      </c>
      <c r="C1396" s="11">
        <f>VLOOKUP(B1396,Yields!$A$2:$B$1680,2,0)</f>
        <v>0.39</v>
      </c>
      <c r="D1396" s="11" t="str">
        <f>IF(ISERROR(VLOOKUP(B1396,Silver!$A$2:$G$1265,5,0)),"na",VLOOKUP(B1396,Silver!$A$2:$G$1265,5,0))</f>
        <v>na</v>
      </c>
      <c r="E1396" s="11" t="str">
        <f>IF(ISERROR(VLOOKUP(B1396,Gold!$A$2:$G$1264,5,0)),"na",VLOOKUP(B1396,Gold!$A$2:$G$1264,5,0))</f>
        <v>na</v>
      </c>
      <c r="F1396" s="13" t="str">
        <f>IF(ISERROR(VLOOKUP(B1396,FXAIX!$A$2:$G$1259,5,0)),"na",VLOOKUP(B1396,FXAIX!$A$2:$G$1259,5,0))</f>
        <v>na</v>
      </c>
      <c r="G1396" s="13" t="str">
        <f>IF(ISERROR(VLOOKUP(B1396,SP500v2!$A$2:$G$1259,5,0)),"na",VLOOKUP(B1396,SP500v2!$A$2:$G$1259,5,0))</f>
        <v>na</v>
      </c>
      <c r="H1396" s="13" t="str">
        <f>IF(ISERROR(VLOOKUP(B1396,'ishare R3000 ETF'!$A$2:$G$1260,4,0)),"na",VLOOKUP(B1396,'ishare R3000 ETF'!$A$2:$G$1260,4,0))</f>
        <v>na</v>
      </c>
      <c r="I1396" s="13" t="str">
        <f>IF(ISERROR(VLOOKUP(B1396,'^IXIC'!$A$2:$E$1260,5,0)),"na",VLOOKUP(B1396,'^IXIC'!$A$2:$E$1260,5,0))</f>
        <v>na</v>
      </c>
      <c r="J1396" s="12" t="str">
        <f>IF(ISERROR(VLOOKUP(B1396,'Russell 2000'!$A$1:$E$1260,5,0)),"na",VLOOKUP(B1396,'Russell 2000'!$A$1:$E$1260,5,0))</f>
        <v>na</v>
      </c>
      <c r="K1396" s="12" t="str">
        <f>IF(ISERROR(VLOOKUP(B1396,'EURUSD=X'!$A$2:$E$1307,4,0)),"na",VLOOKUP(B1396,'EURUSD=X'!$A$2:$E$1307,4,0))</f>
        <v>na</v>
      </c>
      <c r="L1396" s="12" t="str">
        <f>IF(ISERROR(VLOOKUP(B1396,'ETH-USD'!$A$2:$E$1776,5,0)),"na",VLOOKUP(B1396,'ETH-USD'!$A$2:$E$1776,5,0))</f>
        <v>na</v>
      </c>
      <c r="M1396" s="13" t="str">
        <f>IF(ISERROR(VLOOKUP(B1396,'BTC-USD'!$A$2:$E$1828,5,0)),"na",(VLOOKUP(B1396,'BTC-USD'!$A$2:$E$1828,5,0)))</f>
        <v>na</v>
      </c>
      <c r="N1396" s="12" t="str">
        <f>IF(ISERROR(VLOOKUP(B1396,'SOL-USD'!$A$2:$E$893,5,0)),"na",VLOOKUP(B1396,'SOL-USD'!$A$2:$E$893,5,0))</f>
        <v>na</v>
      </c>
      <c r="O1396" s="12" t="str">
        <f>IF(ISERROR(VLOOKUP(B1396,'AVAX-USD'!$A$2:$E$799,5,0)),"na",VLOOKUP(B1396,'AVAX-USD'!$A$2:$E$799,5,0))</f>
        <v>na</v>
      </c>
      <c r="P1396" s="12" t="str">
        <f>IF(ISERROR(VLOOKUP(B1396,'ADA-USD'!$A$2:$E$1776,5,0)),"na",VLOOKUP(B1396,'ADA-USD'!$A$2:$E$1776,5,0))</f>
        <v>na</v>
      </c>
      <c r="Q1396" s="12" t="str">
        <f>IF(ISERROR(VLOOKUP(B1396,'DOT-USD'!$A$2:$E$761,5,0)),"na",VLOOKUP(B1396,'DOT-USD'!$A$2:$E$761,5,0))</f>
        <v>na</v>
      </c>
      <c r="R1396" s="14" t="str">
        <f>IF(ISERROR(VLOOKUP(B1396,'DOGE-USD'!$A$2:$G$1776,5,0)),"na",VLOOKUP(B1396,'DOGE-USD'!$A$2:$G$1776,5,0))</f>
        <v>na</v>
      </c>
      <c r="S1396" s="14" t="str">
        <f>IF(ISERROR(VLOOKUP(B1396,'SHIB-USD'!$A$2:$G$780,5,0)),"na",VLOOKUP(B1396,'SHIB-USD'!$A$2:$G$780,5,0))</f>
        <v>na</v>
      </c>
      <c r="T1396" s="12" t="str">
        <f>IF(ISERROR(VLOOKUP(B1396,'Uni-USD'!$A$2:$G$735,5,0)),"na",VLOOKUP(B1396,'Uni-USD'!$A$2:$G$735,5,0))</f>
        <v>na</v>
      </c>
      <c r="U1396" t="str">
        <f>IF(ISERROR(VLOOKUP(B1396,Crude!$A$2:$G$1264,5,0)),"na",VLOOKUP(B1396,Crude!$A$2:$G$1264,5,0))</f>
        <v>na</v>
      </c>
      <c r="V1396" t="str">
        <f>IF(ISERROR(VLOOKUP(B1396,Wheat!$A$2:$G$1264,5,0)),"na",VLOOKUP(B1396,Wheat!$A$2:$G$1264,5,0))</f>
        <v>na</v>
      </c>
    </row>
    <row r="1397" spans="1:22" x14ac:dyDescent="0.35">
      <c r="A1397">
        <f t="shared" si="21"/>
        <v>2017</v>
      </c>
      <c r="B1397" s="10">
        <v>42788</v>
      </c>
      <c r="C1397" s="11">
        <f>VLOOKUP(B1397,Yields!$A$2:$B$1680,2,0)</f>
        <v>0.47</v>
      </c>
      <c r="D1397" s="11" t="str">
        <f>IF(ISERROR(VLOOKUP(B1397,Silver!$A$2:$G$1265,5,0)),"na",VLOOKUP(B1397,Silver!$A$2:$G$1265,5,0))</f>
        <v>na</v>
      </c>
      <c r="E1397" s="11" t="str">
        <f>IF(ISERROR(VLOOKUP(B1397,Gold!$A$2:$G$1264,5,0)),"na",VLOOKUP(B1397,Gold!$A$2:$G$1264,5,0))</f>
        <v>na</v>
      </c>
      <c r="F1397" s="13" t="str">
        <f>IF(ISERROR(VLOOKUP(B1397,FXAIX!$A$2:$G$1259,5,0)),"na",VLOOKUP(B1397,FXAIX!$A$2:$G$1259,5,0))</f>
        <v>na</v>
      </c>
      <c r="G1397" s="13" t="str">
        <f>IF(ISERROR(VLOOKUP(B1397,SP500v2!$A$2:$G$1259,5,0)),"na",VLOOKUP(B1397,SP500v2!$A$2:$G$1259,5,0))</f>
        <v>na</v>
      </c>
      <c r="H1397" s="13" t="str">
        <f>IF(ISERROR(VLOOKUP(B1397,'ishare R3000 ETF'!$A$2:$G$1260,4,0)),"na",VLOOKUP(B1397,'ishare R3000 ETF'!$A$2:$G$1260,4,0))</f>
        <v>na</v>
      </c>
      <c r="I1397" s="13" t="str">
        <f>IF(ISERROR(VLOOKUP(B1397,'^IXIC'!$A$2:$E$1260,5,0)),"na",VLOOKUP(B1397,'^IXIC'!$A$2:$E$1260,5,0))</f>
        <v>na</v>
      </c>
      <c r="J1397" s="12" t="str">
        <f>IF(ISERROR(VLOOKUP(B1397,'Russell 2000'!$A$1:$E$1260,5,0)),"na",VLOOKUP(B1397,'Russell 2000'!$A$1:$E$1260,5,0))</f>
        <v>na</v>
      </c>
      <c r="K1397" s="12" t="str">
        <f>IF(ISERROR(VLOOKUP(B1397,'EURUSD=X'!$A$2:$E$1307,4,0)),"na",VLOOKUP(B1397,'EURUSD=X'!$A$2:$E$1307,4,0))</f>
        <v>na</v>
      </c>
      <c r="L1397" s="12" t="str">
        <f>IF(ISERROR(VLOOKUP(B1397,'ETH-USD'!$A$2:$E$1776,5,0)),"na",VLOOKUP(B1397,'ETH-USD'!$A$2:$E$1776,5,0))</f>
        <v>na</v>
      </c>
      <c r="M1397" s="13" t="str">
        <f>IF(ISERROR(VLOOKUP(B1397,'BTC-USD'!$A$2:$E$1828,5,0)),"na",(VLOOKUP(B1397,'BTC-USD'!$A$2:$E$1828,5,0)))</f>
        <v>na</v>
      </c>
      <c r="N1397" s="12" t="str">
        <f>IF(ISERROR(VLOOKUP(B1397,'SOL-USD'!$A$2:$E$893,5,0)),"na",VLOOKUP(B1397,'SOL-USD'!$A$2:$E$893,5,0))</f>
        <v>na</v>
      </c>
      <c r="O1397" s="12" t="str">
        <f>IF(ISERROR(VLOOKUP(B1397,'AVAX-USD'!$A$2:$E$799,5,0)),"na",VLOOKUP(B1397,'AVAX-USD'!$A$2:$E$799,5,0))</f>
        <v>na</v>
      </c>
      <c r="P1397" s="12" t="str">
        <f>IF(ISERROR(VLOOKUP(B1397,'ADA-USD'!$A$2:$E$1776,5,0)),"na",VLOOKUP(B1397,'ADA-USD'!$A$2:$E$1776,5,0))</f>
        <v>na</v>
      </c>
      <c r="Q1397" s="12" t="str">
        <f>IF(ISERROR(VLOOKUP(B1397,'DOT-USD'!$A$2:$E$761,5,0)),"na",VLOOKUP(B1397,'DOT-USD'!$A$2:$E$761,5,0))</f>
        <v>na</v>
      </c>
      <c r="R1397" s="14" t="str">
        <f>IF(ISERROR(VLOOKUP(B1397,'DOGE-USD'!$A$2:$G$1776,5,0)),"na",VLOOKUP(B1397,'DOGE-USD'!$A$2:$G$1776,5,0))</f>
        <v>na</v>
      </c>
      <c r="S1397" s="14" t="str">
        <f>IF(ISERROR(VLOOKUP(B1397,'SHIB-USD'!$A$2:$G$780,5,0)),"na",VLOOKUP(B1397,'SHIB-USD'!$A$2:$G$780,5,0))</f>
        <v>na</v>
      </c>
      <c r="T1397" s="12" t="str">
        <f>IF(ISERROR(VLOOKUP(B1397,'Uni-USD'!$A$2:$G$735,5,0)),"na",VLOOKUP(B1397,'Uni-USD'!$A$2:$G$735,5,0))</f>
        <v>na</v>
      </c>
      <c r="U1397" t="str">
        <f>IF(ISERROR(VLOOKUP(B1397,Crude!$A$2:$G$1264,5,0)),"na",VLOOKUP(B1397,Crude!$A$2:$G$1264,5,0))</f>
        <v>na</v>
      </c>
      <c r="V1397" t="str">
        <f>IF(ISERROR(VLOOKUP(B1397,Wheat!$A$2:$G$1264,5,0)),"na",VLOOKUP(B1397,Wheat!$A$2:$G$1264,5,0))</f>
        <v>na</v>
      </c>
    </row>
    <row r="1398" spans="1:22" x14ac:dyDescent="0.35">
      <c r="A1398">
        <f t="shared" si="21"/>
        <v>2017</v>
      </c>
      <c r="B1398" s="10">
        <v>42787</v>
      </c>
      <c r="C1398" s="11">
        <f>VLOOKUP(B1398,Yields!$A$2:$B$1680,2,0)</f>
        <v>0.49</v>
      </c>
      <c r="D1398" s="11" t="str">
        <f>IF(ISERROR(VLOOKUP(B1398,Silver!$A$2:$G$1265,5,0)),"na",VLOOKUP(B1398,Silver!$A$2:$G$1265,5,0))</f>
        <v>na</v>
      </c>
      <c r="E1398" s="11" t="str">
        <f>IF(ISERROR(VLOOKUP(B1398,Gold!$A$2:$G$1264,5,0)),"na",VLOOKUP(B1398,Gold!$A$2:$G$1264,5,0))</f>
        <v>na</v>
      </c>
      <c r="F1398" s="13" t="str">
        <f>IF(ISERROR(VLOOKUP(B1398,FXAIX!$A$2:$G$1259,5,0)),"na",VLOOKUP(B1398,FXAIX!$A$2:$G$1259,5,0))</f>
        <v>na</v>
      </c>
      <c r="G1398" s="13" t="str">
        <f>IF(ISERROR(VLOOKUP(B1398,SP500v2!$A$2:$G$1259,5,0)),"na",VLOOKUP(B1398,SP500v2!$A$2:$G$1259,5,0))</f>
        <v>na</v>
      </c>
      <c r="H1398" s="13" t="str">
        <f>IF(ISERROR(VLOOKUP(B1398,'ishare R3000 ETF'!$A$2:$G$1260,4,0)),"na",VLOOKUP(B1398,'ishare R3000 ETF'!$A$2:$G$1260,4,0))</f>
        <v>na</v>
      </c>
      <c r="I1398" s="13" t="str">
        <f>IF(ISERROR(VLOOKUP(B1398,'^IXIC'!$A$2:$E$1260,5,0)),"na",VLOOKUP(B1398,'^IXIC'!$A$2:$E$1260,5,0))</f>
        <v>na</v>
      </c>
      <c r="J1398" s="12" t="str">
        <f>IF(ISERROR(VLOOKUP(B1398,'Russell 2000'!$A$1:$E$1260,5,0)),"na",VLOOKUP(B1398,'Russell 2000'!$A$1:$E$1260,5,0))</f>
        <v>na</v>
      </c>
      <c r="K1398" s="12" t="str">
        <f>IF(ISERROR(VLOOKUP(B1398,'EURUSD=X'!$A$2:$E$1307,4,0)),"na",VLOOKUP(B1398,'EURUSD=X'!$A$2:$E$1307,4,0))</f>
        <v>na</v>
      </c>
      <c r="L1398" s="12" t="str">
        <f>IF(ISERROR(VLOOKUP(B1398,'ETH-USD'!$A$2:$E$1776,5,0)),"na",VLOOKUP(B1398,'ETH-USD'!$A$2:$E$1776,5,0))</f>
        <v>na</v>
      </c>
      <c r="M1398" s="13" t="str">
        <f>IF(ISERROR(VLOOKUP(B1398,'BTC-USD'!$A$2:$E$1828,5,0)),"na",(VLOOKUP(B1398,'BTC-USD'!$A$2:$E$1828,5,0)))</f>
        <v>na</v>
      </c>
      <c r="N1398" s="12" t="str">
        <f>IF(ISERROR(VLOOKUP(B1398,'SOL-USD'!$A$2:$E$893,5,0)),"na",VLOOKUP(B1398,'SOL-USD'!$A$2:$E$893,5,0))</f>
        <v>na</v>
      </c>
      <c r="O1398" s="12" t="str">
        <f>IF(ISERROR(VLOOKUP(B1398,'AVAX-USD'!$A$2:$E$799,5,0)),"na",VLOOKUP(B1398,'AVAX-USD'!$A$2:$E$799,5,0))</f>
        <v>na</v>
      </c>
      <c r="P1398" s="12" t="str">
        <f>IF(ISERROR(VLOOKUP(B1398,'ADA-USD'!$A$2:$E$1776,5,0)),"na",VLOOKUP(B1398,'ADA-USD'!$A$2:$E$1776,5,0))</f>
        <v>na</v>
      </c>
      <c r="Q1398" s="12" t="str">
        <f>IF(ISERROR(VLOOKUP(B1398,'DOT-USD'!$A$2:$E$761,5,0)),"na",VLOOKUP(B1398,'DOT-USD'!$A$2:$E$761,5,0))</f>
        <v>na</v>
      </c>
      <c r="R1398" s="14" t="str">
        <f>IF(ISERROR(VLOOKUP(B1398,'DOGE-USD'!$A$2:$G$1776,5,0)),"na",VLOOKUP(B1398,'DOGE-USD'!$A$2:$G$1776,5,0))</f>
        <v>na</v>
      </c>
      <c r="S1398" s="14" t="str">
        <f>IF(ISERROR(VLOOKUP(B1398,'SHIB-USD'!$A$2:$G$780,5,0)),"na",VLOOKUP(B1398,'SHIB-USD'!$A$2:$G$780,5,0))</f>
        <v>na</v>
      </c>
      <c r="T1398" s="12" t="str">
        <f>IF(ISERROR(VLOOKUP(B1398,'Uni-USD'!$A$2:$G$735,5,0)),"na",VLOOKUP(B1398,'Uni-USD'!$A$2:$G$735,5,0))</f>
        <v>na</v>
      </c>
      <c r="U1398" t="str">
        <f>IF(ISERROR(VLOOKUP(B1398,Crude!$A$2:$G$1264,5,0)),"na",VLOOKUP(B1398,Crude!$A$2:$G$1264,5,0))</f>
        <v>na</v>
      </c>
      <c r="V1398" t="str">
        <f>IF(ISERROR(VLOOKUP(B1398,Wheat!$A$2:$G$1264,5,0)),"na",VLOOKUP(B1398,Wheat!$A$2:$G$1264,5,0))</f>
        <v>na</v>
      </c>
    </row>
    <row r="1399" spans="1:22" x14ac:dyDescent="0.35">
      <c r="A1399">
        <f t="shared" si="21"/>
        <v>2017</v>
      </c>
      <c r="B1399" s="10">
        <v>42783</v>
      </c>
      <c r="C1399" s="11">
        <f>VLOOKUP(B1399,Yields!$A$2:$B$1680,2,0)</f>
        <v>0.5</v>
      </c>
      <c r="D1399" s="11" t="str">
        <f>IF(ISERROR(VLOOKUP(B1399,Silver!$A$2:$G$1265,5,0)),"na",VLOOKUP(B1399,Silver!$A$2:$G$1265,5,0))</f>
        <v>na</v>
      </c>
      <c r="E1399" s="11" t="str">
        <f>IF(ISERROR(VLOOKUP(B1399,Gold!$A$2:$G$1264,5,0)),"na",VLOOKUP(B1399,Gold!$A$2:$G$1264,5,0))</f>
        <v>na</v>
      </c>
      <c r="F1399" s="13" t="str">
        <f>IF(ISERROR(VLOOKUP(B1399,FXAIX!$A$2:$G$1259,5,0)),"na",VLOOKUP(B1399,FXAIX!$A$2:$G$1259,5,0))</f>
        <v>na</v>
      </c>
      <c r="G1399" s="13" t="str">
        <f>IF(ISERROR(VLOOKUP(B1399,SP500v2!$A$2:$G$1259,5,0)),"na",VLOOKUP(B1399,SP500v2!$A$2:$G$1259,5,0))</f>
        <v>na</v>
      </c>
      <c r="H1399" s="13" t="str">
        <f>IF(ISERROR(VLOOKUP(B1399,'ishare R3000 ETF'!$A$2:$G$1260,4,0)),"na",VLOOKUP(B1399,'ishare R3000 ETF'!$A$2:$G$1260,4,0))</f>
        <v>na</v>
      </c>
      <c r="I1399" s="13" t="str">
        <f>IF(ISERROR(VLOOKUP(B1399,'^IXIC'!$A$2:$E$1260,5,0)),"na",VLOOKUP(B1399,'^IXIC'!$A$2:$E$1260,5,0))</f>
        <v>na</v>
      </c>
      <c r="J1399" s="12" t="str">
        <f>IF(ISERROR(VLOOKUP(B1399,'Russell 2000'!$A$1:$E$1260,5,0)),"na",VLOOKUP(B1399,'Russell 2000'!$A$1:$E$1260,5,0))</f>
        <v>na</v>
      </c>
      <c r="K1399" s="12" t="str">
        <f>IF(ISERROR(VLOOKUP(B1399,'EURUSD=X'!$A$2:$E$1307,4,0)),"na",VLOOKUP(B1399,'EURUSD=X'!$A$2:$E$1307,4,0))</f>
        <v>na</v>
      </c>
      <c r="L1399" s="12" t="str">
        <f>IF(ISERROR(VLOOKUP(B1399,'ETH-USD'!$A$2:$E$1776,5,0)),"na",VLOOKUP(B1399,'ETH-USD'!$A$2:$E$1776,5,0))</f>
        <v>na</v>
      </c>
      <c r="M1399" s="13" t="str">
        <f>IF(ISERROR(VLOOKUP(B1399,'BTC-USD'!$A$2:$E$1828,5,0)),"na",(VLOOKUP(B1399,'BTC-USD'!$A$2:$E$1828,5,0)))</f>
        <v>na</v>
      </c>
      <c r="N1399" s="12" t="str">
        <f>IF(ISERROR(VLOOKUP(B1399,'SOL-USD'!$A$2:$E$893,5,0)),"na",VLOOKUP(B1399,'SOL-USD'!$A$2:$E$893,5,0))</f>
        <v>na</v>
      </c>
      <c r="O1399" s="12" t="str">
        <f>IF(ISERROR(VLOOKUP(B1399,'AVAX-USD'!$A$2:$E$799,5,0)),"na",VLOOKUP(B1399,'AVAX-USD'!$A$2:$E$799,5,0))</f>
        <v>na</v>
      </c>
      <c r="P1399" s="12" t="str">
        <f>IF(ISERROR(VLOOKUP(B1399,'ADA-USD'!$A$2:$E$1776,5,0)),"na",VLOOKUP(B1399,'ADA-USD'!$A$2:$E$1776,5,0))</f>
        <v>na</v>
      </c>
      <c r="Q1399" s="12" t="str">
        <f>IF(ISERROR(VLOOKUP(B1399,'DOT-USD'!$A$2:$E$761,5,0)),"na",VLOOKUP(B1399,'DOT-USD'!$A$2:$E$761,5,0))</f>
        <v>na</v>
      </c>
      <c r="R1399" s="14" t="str">
        <f>IF(ISERROR(VLOOKUP(B1399,'DOGE-USD'!$A$2:$G$1776,5,0)),"na",VLOOKUP(B1399,'DOGE-USD'!$A$2:$G$1776,5,0))</f>
        <v>na</v>
      </c>
      <c r="S1399" s="14" t="str">
        <f>IF(ISERROR(VLOOKUP(B1399,'SHIB-USD'!$A$2:$G$780,5,0)),"na",VLOOKUP(B1399,'SHIB-USD'!$A$2:$G$780,5,0))</f>
        <v>na</v>
      </c>
      <c r="T1399" s="12" t="str">
        <f>IF(ISERROR(VLOOKUP(B1399,'Uni-USD'!$A$2:$G$735,5,0)),"na",VLOOKUP(B1399,'Uni-USD'!$A$2:$G$735,5,0))</f>
        <v>na</v>
      </c>
      <c r="U1399" t="str">
        <f>IF(ISERROR(VLOOKUP(B1399,Crude!$A$2:$G$1264,5,0)),"na",VLOOKUP(B1399,Crude!$A$2:$G$1264,5,0))</f>
        <v>na</v>
      </c>
      <c r="V1399" t="str">
        <f>IF(ISERROR(VLOOKUP(B1399,Wheat!$A$2:$G$1264,5,0)),"na",VLOOKUP(B1399,Wheat!$A$2:$G$1264,5,0))</f>
        <v>na</v>
      </c>
    </row>
    <row r="1400" spans="1:22" x14ac:dyDescent="0.35">
      <c r="A1400">
        <f t="shared" si="21"/>
        <v>2017</v>
      </c>
      <c r="B1400" s="10">
        <v>42782</v>
      </c>
      <c r="C1400" s="11">
        <f>VLOOKUP(B1400,Yields!$A$2:$B$1680,2,0)</f>
        <v>0.51</v>
      </c>
      <c r="D1400" s="11" t="str">
        <f>IF(ISERROR(VLOOKUP(B1400,Silver!$A$2:$G$1265,5,0)),"na",VLOOKUP(B1400,Silver!$A$2:$G$1265,5,0))</f>
        <v>na</v>
      </c>
      <c r="E1400" s="11" t="str">
        <f>IF(ISERROR(VLOOKUP(B1400,Gold!$A$2:$G$1264,5,0)),"na",VLOOKUP(B1400,Gold!$A$2:$G$1264,5,0))</f>
        <v>na</v>
      </c>
      <c r="F1400" s="13" t="str">
        <f>IF(ISERROR(VLOOKUP(B1400,FXAIX!$A$2:$G$1259,5,0)),"na",VLOOKUP(B1400,FXAIX!$A$2:$G$1259,5,0))</f>
        <v>na</v>
      </c>
      <c r="G1400" s="13" t="str">
        <f>IF(ISERROR(VLOOKUP(B1400,SP500v2!$A$2:$G$1259,5,0)),"na",VLOOKUP(B1400,SP500v2!$A$2:$G$1259,5,0))</f>
        <v>na</v>
      </c>
      <c r="H1400" s="13" t="str">
        <f>IF(ISERROR(VLOOKUP(B1400,'ishare R3000 ETF'!$A$2:$G$1260,4,0)),"na",VLOOKUP(B1400,'ishare R3000 ETF'!$A$2:$G$1260,4,0))</f>
        <v>na</v>
      </c>
      <c r="I1400" s="13" t="str">
        <f>IF(ISERROR(VLOOKUP(B1400,'^IXIC'!$A$2:$E$1260,5,0)),"na",VLOOKUP(B1400,'^IXIC'!$A$2:$E$1260,5,0))</f>
        <v>na</v>
      </c>
      <c r="J1400" s="12" t="str">
        <f>IF(ISERROR(VLOOKUP(B1400,'Russell 2000'!$A$1:$E$1260,5,0)),"na",VLOOKUP(B1400,'Russell 2000'!$A$1:$E$1260,5,0))</f>
        <v>na</v>
      </c>
      <c r="K1400" s="12" t="str">
        <f>IF(ISERROR(VLOOKUP(B1400,'EURUSD=X'!$A$2:$E$1307,4,0)),"na",VLOOKUP(B1400,'EURUSD=X'!$A$2:$E$1307,4,0))</f>
        <v>na</v>
      </c>
      <c r="L1400" s="12" t="str">
        <f>IF(ISERROR(VLOOKUP(B1400,'ETH-USD'!$A$2:$E$1776,5,0)),"na",VLOOKUP(B1400,'ETH-USD'!$A$2:$E$1776,5,0))</f>
        <v>na</v>
      </c>
      <c r="M1400" s="13" t="str">
        <f>IF(ISERROR(VLOOKUP(B1400,'BTC-USD'!$A$2:$E$1828,5,0)),"na",(VLOOKUP(B1400,'BTC-USD'!$A$2:$E$1828,5,0)))</f>
        <v>na</v>
      </c>
      <c r="N1400" s="12" t="str">
        <f>IF(ISERROR(VLOOKUP(B1400,'SOL-USD'!$A$2:$E$893,5,0)),"na",VLOOKUP(B1400,'SOL-USD'!$A$2:$E$893,5,0))</f>
        <v>na</v>
      </c>
      <c r="O1400" s="12" t="str">
        <f>IF(ISERROR(VLOOKUP(B1400,'AVAX-USD'!$A$2:$E$799,5,0)),"na",VLOOKUP(B1400,'AVAX-USD'!$A$2:$E$799,5,0))</f>
        <v>na</v>
      </c>
      <c r="P1400" s="12" t="str">
        <f>IF(ISERROR(VLOOKUP(B1400,'ADA-USD'!$A$2:$E$1776,5,0)),"na",VLOOKUP(B1400,'ADA-USD'!$A$2:$E$1776,5,0))</f>
        <v>na</v>
      </c>
      <c r="Q1400" s="12" t="str">
        <f>IF(ISERROR(VLOOKUP(B1400,'DOT-USD'!$A$2:$E$761,5,0)),"na",VLOOKUP(B1400,'DOT-USD'!$A$2:$E$761,5,0))</f>
        <v>na</v>
      </c>
      <c r="R1400" s="14" t="str">
        <f>IF(ISERROR(VLOOKUP(B1400,'DOGE-USD'!$A$2:$G$1776,5,0)),"na",VLOOKUP(B1400,'DOGE-USD'!$A$2:$G$1776,5,0))</f>
        <v>na</v>
      </c>
      <c r="S1400" s="14" t="str">
        <f>IF(ISERROR(VLOOKUP(B1400,'SHIB-USD'!$A$2:$G$780,5,0)),"na",VLOOKUP(B1400,'SHIB-USD'!$A$2:$G$780,5,0))</f>
        <v>na</v>
      </c>
      <c r="T1400" s="12" t="str">
        <f>IF(ISERROR(VLOOKUP(B1400,'Uni-USD'!$A$2:$G$735,5,0)),"na",VLOOKUP(B1400,'Uni-USD'!$A$2:$G$735,5,0))</f>
        <v>na</v>
      </c>
      <c r="U1400" t="str">
        <f>IF(ISERROR(VLOOKUP(B1400,Crude!$A$2:$G$1264,5,0)),"na",VLOOKUP(B1400,Crude!$A$2:$G$1264,5,0))</f>
        <v>na</v>
      </c>
      <c r="V1400" t="str">
        <f>IF(ISERROR(VLOOKUP(B1400,Wheat!$A$2:$G$1264,5,0)),"na",VLOOKUP(B1400,Wheat!$A$2:$G$1264,5,0))</f>
        <v>na</v>
      </c>
    </row>
    <row r="1401" spans="1:22" x14ac:dyDescent="0.35">
      <c r="A1401">
        <f t="shared" si="21"/>
        <v>2017</v>
      </c>
      <c r="B1401" s="10">
        <v>42781</v>
      </c>
      <c r="C1401" s="11">
        <f>VLOOKUP(B1401,Yields!$A$2:$B$1680,2,0)</f>
        <v>0.53</v>
      </c>
      <c r="D1401" s="11" t="str">
        <f>IF(ISERROR(VLOOKUP(B1401,Silver!$A$2:$G$1265,5,0)),"na",VLOOKUP(B1401,Silver!$A$2:$G$1265,5,0))</f>
        <v>na</v>
      </c>
      <c r="E1401" s="11" t="str">
        <f>IF(ISERROR(VLOOKUP(B1401,Gold!$A$2:$G$1264,5,0)),"na",VLOOKUP(B1401,Gold!$A$2:$G$1264,5,0))</f>
        <v>na</v>
      </c>
      <c r="F1401" s="13" t="str">
        <f>IF(ISERROR(VLOOKUP(B1401,FXAIX!$A$2:$G$1259,5,0)),"na",VLOOKUP(B1401,FXAIX!$A$2:$G$1259,5,0))</f>
        <v>na</v>
      </c>
      <c r="G1401" s="13" t="str">
        <f>IF(ISERROR(VLOOKUP(B1401,SP500v2!$A$2:$G$1259,5,0)),"na",VLOOKUP(B1401,SP500v2!$A$2:$G$1259,5,0))</f>
        <v>na</v>
      </c>
      <c r="H1401" s="13" t="str">
        <f>IF(ISERROR(VLOOKUP(B1401,'ishare R3000 ETF'!$A$2:$G$1260,4,0)),"na",VLOOKUP(B1401,'ishare R3000 ETF'!$A$2:$G$1260,4,0))</f>
        <v>na</v>
      </c>
      <c r="I1401" s="13" t="str">
        <f>IF(ISERROR(VLOOKUP(B1401,'^IXIC'!$A$2:$E$1260,5,0)),"na",VLOOKUP(B1401,'^IXIC'!$A$2:$E$1260,5,0))</f>
        <v>na</v>
      </c>
      <c r="J1401" s="12" t="str">
        <f>IF(ISERROR(VLOOKUP(B1401,'Russell 2000'!$A$1:$E$1260,5,0)),"na",VLOOKUP(B1401,'Russell 2000'!$A$1:$E$1260,5,0))</f>
        <v>na</v>
      </c>
      <c r="K1401" s="12" t="str">
        <f>IF(ISERROR(VLOOKUP(B1401,'EURUSD=X'!$A$2:$E$1307,4,0)),"na",VLOOKUP(B1401,'EURUSD=X'!$A$2:$E$1307,4,0))</f>
        <v>na</v>
      </c>
      <c r="L1401" s="12" t="str">
        <f>IF(ISERROR(VLOOKUP(B1401,'ETH-USD'!$A$2:$E$1776,5,0)),"na",VLOOKUP(B1401,'ETH-USD'!$A$2:$E$1776,5,0))</f>
        <v>na</v>
      </c>
      <c r="M1401" s="13" t="str">
        <f>IF(ISERROR(VLOOKUP(B1401,'BTC-USD'!$A$2:$E$1828,5,0)),"na",(VLOOKUP(B1401,'BTC-USD'!$A$2:$E$1828,5,0)))</f>
        <v>na</v>
      </c>
      <c r="N1401" s="12" t="str">
        <f>IF(ISERROR(VLOOKUP(B1401,'SOL-USD'!$A$2:$E$893,5,0)),"na",VLOOKUP(B1401,'SOL-USD'!$A$2:$E$893,5,0))</f>
        <v>na</v>
      </c>
      <c r="O1401" s="12" t="str">
        <f>IF(ISERROR(VLOOKUP(B1401,'AVAX-USD'!$A$2:$E$799,5,0)),"na",VLOOKUP(B1401,'AVAX-USD'!$A$2:$E$799,5,0))</f>
        <v>na</v>
      </c>
      <c r="P1401" s="12" t="str">
        <f>IF(ISERROR(VLOOKUP(B1401,'ADA-USD'!$A$2:$E$1776,5,0)),"na",VLOOKUP(B1401,'ADA-USD'!$A$2:$E$1776,5,0))</f>
        <v>na</v>
      </c>
      <c r="Q1401" s="12" t="str">
        <f>IF(ISERROR(VLOOKUP(B1401,'DOT-USD'!$A$2:$E$761,5,0)),"na",VLOOKUP(B1401,'DOT-USD'!$A$2:$E$761,5,0))</f>
        <v>na</v>
      </c>
      <c r="R1401" s="14" t="str">
        <f>IF(ISERROR(VLOOKUP(B1401,'DOGE-USD'!$A$2:$G$1776,5,0)),"na",VLOOKUP(B1401,'DOGE-USD'!$A$2:$G$1776,5,0))</f>
        <v>na</v>
      </c>
      <c r="S1401" s="14" t="str">
        <f>IF(ISERROR(VLOOKUP(B1401,'SHIB-USD'!$A$2:$G$780,5,0)),"na",VLOOKUP(B1401,'SHIB-USD'!$A$2:$G$780,5,0))</f>
        <v>na</v>
      </c>
      <c r="T1401" s="12" t="str">
        <f>IF(ISERROR(VLOOKUP(B1401,'Uni-USD'!$A$2:$G$735,5,0)),"na",VLOOKUP(B1401,'Uni-USD'!$A$2:$G$735,5,0))</f>
        <v>na</v>
      </c>
      <c r="U1401" t="str">
        <f>IF(ISERROR(VLOOKUP(B1401,Crude!$A$2:$G$1264,5,0)),"na",VLOOKUP(B1401,Crude!$A$2:$G$1264,5,0))</f>
        <v>na</v>
      </c>
      <c r="V1401" t="str">
        <f>IF(ISERROR(VLOOKUP(B1401,Wheat!$A$2:$G$1264,5,0)),"na",VLOOKUP(B1401,Wheat!$A$2:$G$1264,5,0))</f>
        <v>na</v>
      </c>
    </row>
    <row r="1402" spans="1:22" x14ac:dyDescent="0.35">
      <c r="A1402">
        <f t="shared" si="21"/>
        <v>2017</v>
      </c>
      <c r="B1402" s="10">
        <v>42780</v>
      </c>
      <c r="C1402" s="11">
        <f>VLOOKUP(B1402,Yields!$A$2:$B$1680,2,0)</f>
        <v>0.51</v>
      </c>
      <c r="D1402" s="11" t="str">
        <f>IF(ISERROR(VLOOKUP(B1402,Silver!$A$2:$G$1265,5,0)),"na",VLOOKUP(B1402,Silver!$A$2:$G$1265,5,0))</f>
        <v>na</v>
      </c>
      <c r="E1402" s="11" t="str">
        <f>IF(ISERROR(VLOOKUP(B1402,Gold!$A$2:$G$1264,5,0)),"na",VLOOKUP(B1402,Gold!$A$2:$G$1264,5,0))</f>
        <v>na</v>
      </c>
      <c r="F1402" s="13" t="str">
        <f>IF(ISERROR(VLOOKUP(B1402,FXAIX!$A$2:$G$1259,5,0)),"na",VLOOKUP(B1402,FXAIX!$A$2:$G$1259,5,0))</f>
        <v>na</v>
      </c>
      <c r="G1402" s="13" t="str">
        <f>IF(ISERROR(VLOOKUP(B1402,SP500v2!$A$2:$G$1259,5,0)),"na",VLOOKUP(B1402,SP500v2!$A$2:$G$1259,5,0))</f>
        <v>na</v>
      </c>
      <c r="H1402" s="13" t="str">
        <f>IF(ISERROR(VLOOKUP(B1402,'ishare R3000 ETF'!$A$2:$G$1260,4,0)),"na",VLOOKUP(B1402,'ishare R3000 ETF'!$A$2:$G$1260,4,0))</f>
        <v>na</v>
      </c>
      <c r="I1402" s="13" t="str">
        <f>IF(ISERROR(VLOOKUP(B1402,'^IXIC'!$A$2:$E$1260,5,0)),"na",VLOOKUP(B1402,'^IXIC'!$A$2:$E$1260,5,0))</f>
        <v>na</v>
      </c>
      <c r="J1402" s="12" t="str">
        <f>IF(ISERROR(VLOOKUP(B1402,'Russell 2000'!$A$1:$E$1260,5,0)),"na",VLOOKUP(B1402,'Russell 2000'!$A$1:$E$1260,5,0))</f>
        <v>na</v>
      </c>
      <c r="K1402" s="12" t="str">
        <f>IF(ISERROR(VLOOKUP(B1402,'EURUSD=X'!$A$2:$E$1307,4,0)),"na",VLOOKUP(B1402,'EURUSD=X'!$A$2:$E$1307,4,0))</f>
        <v>na</v>
      </c>
      <c r="L1402" s="12" t="str">
        <f>IF(ISERROR(VLOOKUP(B1402,'ETH-USD'!$A$2:$E$1776,5,0)),"na",VLOOKUP(B1402,'ETH-USD'!$A$2:$E$1776,5,0))</f>
        <v>na</v>
      </c>
      <c r="M1402" s="13" t="str">
        <f>IF(ISERROR(VLOOKUP(B1402,'BTC-USD'!$A$2:$E$1828,5,0)),"na",(VLOOKUP(B1402,'BTC-USD'!$A$2:$E$1828,5,0)))</f>
        <v>na</v>
      </c>
      <c r="N1402" s="12" t="str">
        <f>IF(ISERROR(VLOOKUP(B1402,'SOL-USD'!$A$2:$E$893,5,0)),"na",VLOOKUP(B1402,'SOL-USD'!$A$2:$E$893,5,0))</f>
        <v>na</v>
      </c>
      <c r="O1402" s="12" t="str">
        <f>IF(ISERROR(VLOOKUP(B1402,'AVAX-USD'!$A$2:$E$799,5,0)),"na",VLOOKUP(B1402,'AVAX-USD'!$A$2:$E$799,5,0))</f>
        <v>na</v>
      </c>
      <c r="P1402" s="12" t="str">
        <f>IF(ISERROR(VLOOKUP(B1402,'ADA-USD'!$A$2:$E$1776,5,0)),"na",VLOOKUP(B1402,'ADA-USD'!$A$2:$E$1776,5,0))</f>
        <v>na</v>
      </c>
      <c r="Q1402" s="12" t="str">
        <f>IF(ISERROR(VLOOKUP(B1402,'DOT-USD'!$A$2:$E$761,5,0)),"na",VLOOKUP(B1402,'DOT-USD'!$A$2:$E$761,5,0))</f>
        <v>na</v>
      </c>
      <c r="R1402" s="14" t="str">
        <f>IF(ISERROR(VLOOKUP(B1402,'DOGE-USD'!$A$2:$G$1776,5,0)),"na",VLOOKUP(B1402,'DOGE-USD'!$A$2:$G$1776,5,0))</f>
        <v>na</v>
      </c>
      <c r="S1402" s="14" t="str">
        <f>IF(ISERROR(VLOOKUP(B1402,'SHIB-USD'!$A$2:$G$780,5,0)),"na",VLOOKUP(B1402,'SHIB-USD'!$A$2:$G$780,5,0))</f>
        <v>na</v>
      </c>
      <c r="T1402" s="12" t="str">
        <f>IF(ISERROR(VLOOKUP(B1402,'Uni-USD'!$A$2:$G$735,5,0)),"na",VLOOKUP(B1402,'Uni-USD'!$A$2:$G$735,5,0))</f>
        <v>na</v>
      </c>
      <c r="U1402" t="str">
        <f>IF(ISERROR(VLOOKUP(B1402,Crude!$A$2:$G$1264,5,0)),"na",VLOOKUP(B1402,Crude!$A$2:$G$1264,5,0))</f>
        <v>na</v>
      </c>
      <c r="V1402" t="str">
        <f>IF(ISERROR(VLOOKUP(B1402,Wheat!$A$2:$G$1264,5,0)),"na",VLOOKUP(B1402,Wheat!$A$2:$G$1264,5,0))</f>
        <v>na</v>
      </c>
    </row>
    <row r="1403" spans="1:22" x14ac:dyDescent="0.35">
      <c r="A1403">
        <f t="shared" si="21"/>
        <v>2017</v>
      </c>
      <c r="B1403" s="10">
        <v>42779</v>
      </c>
      <c r="C1403" s="11">
        <f>VLOOKUP(B1403,Yields!$A$2:$B$1680,2,0)</f>
        <v>0.5</v>
      </c>
      <c r="D1403" s="11" t="str">
        <f>IF(ISERROR(VLOOKUP(B1403,Silver!$A$2:$G$1265,5,0)),"na",VLOOKUP(B1403,Silver!$A$2:$G$1265,5,0))</f>
        <v>na</v>
      </c>
      <c r="E1403" s="11" t="str">
        <f>IF(ISERROR(VLOOKUP(B1403,Gold!$A$2:$G$1264,5,0)),"na",VLOOKUP(B1403,Gold!$A$2:$G$1264,5,0))</f>
        <v>na</v>
      </c>
      <c r="F1403" s="13" t="str">
        <f>IF(ISERROR(VLOOKUP(B1403,FXAIX!$A$2:$G$1259,5,0)),"na",VLOOKUP(B1403,FXAIX!$A$2:$G$1259,5,0))</f>
        <v>na</v>
      </c>
      <c r="G1403" s="13" t="str">
        <f>IF(ISERROR(VLOOKUP(B1403,SP500v2!$A$2:$G$1259,5,0)),"na",VLOOKUP(B1403,SP500v2!$A$2:$G$1259,5,0))</f>
        <v>na</v>
      </c>
      <c r="H1403" s="13" t="str">
        <f>IF(ISERROR(VLOOKUP(B1403,'ishare R3000 ETF'!$A$2:$G$1260,4,0)),"na",VLOOKUP(B1403,'ishare R3000 ETF'!$A$2:$G$1260,4,0))</f>
        <v>na</v>
      </c>
      <c r="I1403" s="13" t="str">
        <f>IF(ISERROR(VLOOKUP(B1403,'^IXIC'!$A$2:$E$1260,5,0)),"na",VLOOKUP(B1403,'^IXIC'!$A$2:$E$1260,5,0))</f>
        <v>na</v>
      </c>
      <c r="J1403" s="12" t="str">
        <f>IF(ISERROR(VLOOKUP(B1403,'Russell 2000'!$A$1:$E$1260,5,0)),"na",VLOOKUP(B1403,'Russell 2000'!$A$1:$E$1260,5,0))</f>
        <v>na</v>
      </c>
      <c r="K1403" s="12" t="str">
        <f>IF(ISERROR(VLOOKUP(B1403,'EURUSD=X'!$A$2:$E$1307,4,0)),"na",VLOOKUP(B1403,'EURUSD=X'!$A$2:$E$1307,4,0))</f>
        <v>na</v>
      </c>
      <c r="L1403" s="12" t="str">
        <f>IF(ISERROR(VLOOKUP(B1403,'ETH-USD'!$A$2:$E$1776,5,0)),"na",VLOOKUP(B1403,'ETH-USD'!$A$2:$E$1776,5,0))</f>
        <v>na</v>
      </c>
      <c r="M1403" s="13" t="str">
        <f>IF(ISERROR(VLOOKUP(B1403,'BTC-USD'!$A$2:$E$1828,5,0)),"na",(VLOOKUP(B1403,'BTC-USD'!$A$2:$E$1828,5,0)))</f>
        <v>na</v>
      </c>
      <c r="N1403" s="12" t="str">
        <f>IF(ISERROR(VLOOKUP(B1403,'SOL-USD'!$A$2:$E$893,5,0)),"na",VLOOKUP(B1403,'SOL-USD'!$A$2:$E$893,5,0))</f>
        <v>na</v>
      </c>
      <c r="O1403" s="12" t="str">
        <f>IF(ISERROR(VLOOKUP(B1403,'AVAX-USD'!$A$2:$E$799,5,0)),"na",VLOOKUP(B1403,'AVAX-USD'!$A$2:$E$799,5,0))</f>
        <v>na</v>
      </c>
      <c r="P1403" s="12" t="str">
        <f>IF(ISERROR(VLOOKUP(B1403,'ADA-USD'!$A$2:$E$1776,5,0)),"na",VLOOKUP(B1403,'ADA-USD'!$A$2:$E$1776,5,0))</f>
        <v>na</v>
      </c>
      <c r="Q1403" s="12" t="str">
        <f>IF(ISERROR(VLOOKUP(B1403,'DOT-USD'!$A$2:$E$761,5,0)),"na",VLOOKUP(B1403,'DOT-USD'!$A$2:$E$761,5,0))</f>
        <v>na</v>
      </c>
      <c r="R1403" s="14" t="str">
        <f>IF(ISERROR(VLOOKUP(B1403,'DOGE-USD'!$A$2:$G$1776,5,0)),"na",VLOOKUP(B1403,'DOGE-USD'!$A$2:$G$1776,5,0))</f>
        <v>na</v>
      </c>
      <c r="S1403" s="14" t="str">
        <f>IF(ISERROR(VLOOKUP(B1403,'SHIB-USD'!$A$2:$G$780,5,0)),"na",VLOOKUP(B1403,'SHIB-USD'!$A$2:$G$780,5,0))</f>
        <v>na</v>
      </c>
      <c r="T1403" s="12" t="str">
        <f>IF(ISERROR(VLOOKUP(B1403,'Uni-USD'!$A$2:$G$735,5,0)),"na",VLOOKUP(B1403,'Uni-USD'!$A$2:$G$735,5,0))</f>
        <v>na</v>
      </c>
      <c r="U1403" t="str">
        <f>IF(ISERROR(VLOOKUP(B1403,Crude!$A$2:$G$1264,5,0)),"na",VLOOKUP(B1403,Crude!$A$2:$G$1264,5,0))</f>
        <v>na</v>
      </c>
      <c r="V1403" t="str">
        <f>IF(ISERROR(VLOOKUP(B1403,Wheat!$A$2:$G$1264,5,0)),"na",VLOOKUP(B1403,Wheat!$A$2:$G$1264,5,0))</f>
        <v>na</v>
      </c>
    </row>
    <row r="1404" spans="1:22" x14ac:dyDescent="0.35">
      <c r="A1404">
        <f t="shared" si="21"/>
        <v>2017</v>
      </c>
      <c r="B1404" s="10">
        <v>42776</v>
      </c>
      <c r="C1404" s="11">
        <f>VLOOKUP(B1404,Yields!$A$2:$B$1680,2,0)</f>
        <v>0.51</v>
      </c>
      <c r="D1404" s="11" t="str">
        <f>IF(ISERROR(VLOOKUP(B1404,Silver!$A$2:$G$1265,5,0)),"na",VLOOKUP(B1404,Silver!$A$2:$G$1265,5,0))</f>
        <v>na</v>
      </c>
      <c r="E1404" s="11" t="str">
        <f>IF(ISERROR(VLOOKUP(B1404,Gold!$A$2:$G$1264,5,0)),"na",VLOOKUP(B1404,Gold!$A$2:$G$1264,5,0))</f>
        <v>na</v>
      </c>
      <c r="F1404" s="13" t="str">
        <f>IF(ISERROR(VLOOKUP(B1404,FXAIX!$A$2:$G$1259,5,0)),"na",VLOOKUP(B1404,FXAIX!$A$2:$G$1259,5,0))</f>
        <v>na</v>
      </c>
      <c r="G1404" s="13" t="str">
        <f>IF(ISERROR(VLOOKUP(B1404,SP500v2!$A$2:$G$1259,5,0)),"na",VLOOKUP(B1404,SP500v2!$A$2:$G$1259,5,0))</f>
        <v>na</v>
      </c>
      <c r="H1404" s="13" t="str">
        <f>IF(ISERROR(VLOOKUP(B1404,'ishare R3000 ETF'!$A$2:$G$1260,4,0)),"na",VLOOKUP(B1404,'ishare R3000 ETF'!$A$2:$G$1260,4,0))</f>
        <v>na</v>
      </c>
      <c r="I1404" s="13" t="str">
        <f>IF(ISERROR(VLOOKUP(B1404,'^IXIC'!$A$2:$E$1260,5,0)),"na",VLOOKUP(B1404,'^IXIC'!$A$2:$E$1260,5,0))</f>
        <v>na</v>
      </c>
      <c r="J1404" s="12" t="str">
        <f>IF(ISERROR(VLOOKUP(B1404,'Russell 2000'!$A$1:$E$1260,5,0)),"na",VLOOKUP(B1404,'Russell 2000'!$A$1:$E$1260,5,0))</f>
        <v>na</v>
      </c>
      <c r="K1404" s="12" t="str">
        <f>IF(ISERROR(VLOOKUP(B1404,'EURUSD=X'!$A$2:$E$1307,4,0)),"na",VLOOKUP(B1404,'EURUSD=X'!$A$2:$E$1307,4,0))</f>
        <v>na</v>
      </c>
      <c r="L1404" s="12" t="str">
        <f>IF(ISERROR(VLOOKUP(B1404,'ETH-USD'!$A$2:$E$1776,5,0)),"na",VLOOKUP(B1404,'ETH-USD'!$A$2:$E$1776,5,0))</f>
        <v>na</v>
      </c>
      <c r="M1404" s="13" t="str">
        <f>IF(ISERROR(VLOOKUP(B1404,'BTC-USD'!$A$2:$E$1828,5,0)),"na",(VLOOKUP(B1404,'BTC-USD'!$A$2:$E$1828,5,0)))</f>
        <v>na</v>
      </c>
      <c r="N1404" s="12" t="str">
        <f>IF(ISERROR(VLOOKUP(B1404,'SOL-USD'!$A$2:$E$893,5,0)),"na",VLOOKUP(B1404,'SOL-USD'!$A$2:$E$893,5,0))</f>
        <v>na</v>
      </c>
      <c r="O1404" s="12" t="str">
        <f>IF(ISERROR(VLOOKUP(B1404,'AVAX-USD'!$A$2:$E$799,5,0)),"na",VLOOKUP(B1404,'AVAX-USD'!$A$2:$E$799,5,0))</f>
        <v>na</v>
      </c>
      <c r="P1404" s="12" t="str">
        <f>IF(ISERROR(VLOOKUP(B1404,'ADA-USD'!$A$2:$E$1776,5,0)),"na",VLOOKUP(B1404,'ADA-USD'!$A$2:$E$1776,5,0))</f>
        <v>na</v>
      </c>
      <c r="Q1404" s="12" t="str">
        <f>IF(ISERROR(VLOOKUP(B1404,'DOT-USD'!$A$2:$E$761,5,0)),"na",VLOOKUP(B1404,'DOT-USD'!$A$2:$E$761,5,0))</f>
        <v>na</v>
      </c>
      <c r="R1404" s="14" t="str">
        <f>IF(ISERROR(VLOOKUP(B1404,'DOGE-USD'!$A$2:$G$1776,5,0)),"na",VLOOKUP(B1404,'DOGE-USD'!$A$2:$G$1776,5,0))</f>
        <v>na</v>
      </c>
      <c r="S1404" s="14" t="str">
        <f>IF(ISERROR(VLOOKUP(B1404,'SHIB-USD'!$A$2:$G$780,5,0)),"na",VLOOKUP(B1404,'SHIB-USD'!$A$2:$G$780,5,0))</f>
        <v>na</v>
      </c>
      <c r="T1404" s="12" t="str">
        <f>IF(ISERROR(VLOOKUP(B1404,'Uni-USD'!$A$2:$G$735,5,0)),"na",VLOOKUP(B1404,'Uni-USD'!$A$2:$G$735,5,0))</f>
        <v>na</v>
      </c>
      <c r="U1404" t="str">
        <f>IF(ISERROR(VLOOKUP(B1404,Crude!$A$2:$G$1264,5,0)),"na",VLOOKUP(B1404,Crude!$A$2:$G$1264,5,0))</f>
        <v>na</v>
      </c>
      <c r="V1404" t="str">
        <f>IF(ISERROR(VLOOKUP(B1404,Wheat!$A$2:$G$1264,5,0)),"na",VLOOKUP(B1404,Wheat!$A$2:$G$1264,5,0))</f>
        <v>na</v>
      </c>
    </row>
    <row r="1405" spans="1:22" x14ac:dyDescent="0.35">
      <c r="A1405">
        <f t="shared" si="21"/>
        <v>2017</v>
      </c>
      <c r="B1405" s="10">
        <v>42775</v>
      </c>
      <c r="C1405" s="11">
        <f>VLOOKUP(B1405,Yields!$A$2:$B$1680,2,0)</f>
        <v>0.51</v>
      </c>
      <c r="D1405" s="11" t="str">
        <f>IF(ISERROR(VLOOKUP(B1405,Silver!$A$2:$G$1265,5,0)),"na",VLOOKUP(B1405,Silver!$A$2:$G$1265,5,0))</f>
        <v>na</v>
      </c>
      <c r="E1405" s="11" t="str">
        <f>IF(ISERROR(VLOOKUP(B1405,Gold!$A$2:$G$1264,5,0)),"na",VLOOKUP(B1405,Gold!$A$2:$G$1264,5,0))</f>
        <v>na</v>
      </c>
      <c r="F1405" s="13" t="str">
        <f>IF(ISERROR(VLOOKUP(B1405,FXAIX!$A$2:$G$1259,5,0)),"na",VLOOKUP(B1405,FXAIX!$A$2:$G$1259,5,0))</f>
        <v>na</v>
      </c>
      <c r="G1405" s="13" t="str">
        <f>IF(ISERROR(VLOOKUP(B1405,SP500v2!$A$2:$G$1259,5,0)),"na",VLOOKUP(B1405,SP500v2!$A$2:$G$1259,5,0))</f>
        <v>na</v>
      </c>
      <c r="H1405" s="13" t="str">
        <f>IF(ISERROR(VLOOKUP(B1405,'ishare R3000 ETF'!$A$2:$G$1260,4,0)),"na",VLOOKUP(B1405,'ishare R3000 ETF'!$A$2:$G$1260,4,0))</f>
        <v>na</v>
      </c>
      <c r="I1405" s="13" t="str">
        <f>IF(ISERROR(VLOOKUP(B1405,'^IXIC'!$A$2:$E$1260,5,0)),"na",VLOOKUP(B1405,'^IXIC'!$A$2:$E$1260,5,0))</f>
        <v>na</v>
      </c>
      <c r="J1405" s="12" t="str">
        <f>IF(ISERROR(VLOOKUP(B1405,'Russell 2000'!$A$1:$E$1260,5,0)),"na",VLOOKUP(B1405,'Russell 2000'!$A$1:$E$1260,5,0))</f>
        <v>na</v>
      </c>
      <c r="K1405" s="12" t="str">
        <f>IF(ISERROR(VLOOKUP(B1405,'EURUSD=X'!$A$2:$E$1307,4,0)),"na",VLOOKUP(B1405,'EURUSD=X'!$A$2:$E$1307,4,0))</f>
        <v>na</v>
      </c>
      <c r="L1405" s="12" t="str">
        <f>IF(ISERROR(VLOOKUP(B1405,'ETH-USD'!$A$2:$E$1776,5,0)),"na",VLOOKUP(B1405,'ETH-USD'!$A$2:$E$1776,5,0))</f>
        <v>na</v>
      </c>
      <c r="M1405" s="13" t="str">
        <f>IF(ISERROR(VLOOKUP(B1405,'BTC-USD'!$A$2:$E$1828,5,0)),"na",(VLOOKUP(B1405,'BTC-USD'!$A$2:$E$1828,5,0)))</f>
        <v>na</v>
      </c>
      <c r="N1405" s="12" t="str">
        <f>IF(ISERROR(VLOOKUP(B1405,'SOL-USD'!$A$2:$E$893,5,0)),"na",VLOOKUP(B1405,'SOL-USD'!$A$2:$E$893,5,0))</f>
        <v>na</v>
      </c>
      <c r="O1405" s="12" t="str">
        <f>IF(ISERROR(VLOOKUP(B1405,'AVAX-USD'!$A$2:$E$799,5,0)),"na",VLOOKUP(B1405,'AVAX-USD'!$A$2:$E$799,5,0))</f>
        <v>na</v>
      </c>
      <c r="P1405" s="12" t="str">
        <f>IF(ISERROR(VLOOKUP(B1405,'ADA-USD'!$A$2:$E$1776,5,0)),"na",VLOOKUP(B1405,'ADA-USD'!$A$2:$E$1776,5,0))</f>
        <v>na</v>
      </c>
      <c r="Q1405" s="12" t="str">
        <f>IF(ISERROR(VLOOKUP(B1405,'DOT-USD'!$A$2:$E$761,5,0)),"na",VLOOKUP(B1405,'DOT-USD'!$A$2:$E$761,5,0))</f>
        <v>na</v>
      </c>
      <c r="R1405" s="14" t="str">
        <f>IF(ISERROR(VLOOKUP(B1405,'DOGE-USD'!$A$2:$G$1776,5,0)),"na",VLOOKUP(B1405,'DOGE-USD'!$A$2:$G$1776,5,0))</f>
        <v>na</v>
      </c>
      <c r="S1405" s="14" t="str">
        <f>IF(ISERROR(VLOOKUP(B1405,'SHIB-USD'!$A$2:$G$780,5,0)),"na",VLOOKUP(B1405,'SHIB-USD'!$A$2:$G$780,5,0))</f>
        <v>na</v>
      </c>
      <c r="T1405" s="12" t="str">
        <f>IF(ISERROR(VLOOKUP(B1405,'Uni-USD'!$A$2:$G$735,5,0)),"na",VLOOKUP(B1405,'Uni-USD'!$A$2:$G$735,5,0))</f>
        <v>na</v>
      </c>
      <c r="U1405" t="str">
        <f>IF(ISERROR(VLOOKUP(B1405,Crude!$A$2:$G$1264,5,0)),"na",VLOOKUP(B1405,Crude!$A$2:$G$1264,5,0))</f>
        <v>na</v>
      </c>
      <c r="V1405" t="str">
        <f>IF(ISERROR(VLOOKUP(B1405,Wheat!$A$2:$G$1264,5,0)),"na",VLOOKUP(B1405,Wheat!$A$2:$G$1264,5,0))</f>
        <v>na</v>
      </c>
    </row>
    <row r="1406" spans="1:22" x14ac:dyDescent="0.35">
      <c r="A1406">
        <f t="shared" si="21"/>
        <v>2017</v>
      </c>
      <c r="B1406" s="10">
        <v>42774</v>
      </c>
      <c r="C1406" s="11">
        <f>VLOOKUP(B1406,Yields!$A$2:$B$1680,2,0)</f>
        <v>0.52</v>
      </c>
      <c r="D1406" s="11" t="str">
        <f>IF(ISERROR(VLOOKUP(B1406,Silver!$A$2:$G$1265,5,0)),"na",VLOOKUP(B1406,Silver!$A$2:$G$1265,5,0))</f>
        <v>na</v>
      </c>
      <c r="E1406" s="11" t="str">
        <f>IF(ISERROR(VLOOKUP(B1406,Gold!$A$2:$G$1264,5,0)),"na",VLOOKUP(B1406,Gold!$A$2:$G$1264,5,0))</f>
        <v>na</v>
      </c>
      <c r="F1406" s="13" t="str">
        <f>IF(ISERROR(VLOOKUP(B1406,FXAIX!$A$2:$G$1259,5,0)),"na",VLOOKUP(B1406,FXAIX!$A$2:$G$1259,5,0))</f>
        <v>na</v>
      </c>
      <c r="G1406" s="13" t="str">
        <f>IF(ISERROR(VLOOKUP(B1406,SP500v2!$A$2:$G$1259,5,0)),"na",VLOOKUP(B1406,SP500v2!$A$2:$G$1259,5,0))</f>
        <v>na</v>
      </c>
      <c r="H1406" s="13" t="str">
        <f>IF(ISERROR(VLOOKUP(B1406,'ishare R3000 ETF'!$A$2:$G$1260,4,0)),"na",VLOOKUP(B1406,'ishare R3000 ETF'!$A$2:$G$1260,4,0))</f>
        <v>na</v>
      </c>
      <c r="I1406" s="13" t="str">
        <f>IF(ISERROR(VLOOKUP(B1406,'^IXIC'!$A$2:$E$1260,5,0)),"na",VLOOKUP(B1406,'^IXIC'!$A$2:$E$1260,5,0))</f>
        <v>na</v>
      </c>
      <c r="J1406" s="12" t="str">
        <f>IF(ISERROR(VLOOKUP(B1406,'Russell 2000'!$A$1:$E$1260,5,0)),"na",VLOOKUP(B1406,'Russell 2000'!$A$1:$E$1260,5,0))</f>
        <v>na</v>
      </c>
      <c r="K1406" s="12" t="str">
        <f>IF(ISERROR(VLOOKUP(B1406,'EURUSD=X'!$A$2:$E$1307,4,0)),"na",VLOOKUP(B1406,'EURUSD=X'!$A$2:$E$1307,4,0))</f>
        <v>na</v>
      </c>
      <c r="L1406" s="12" t="str">
        <f>IF(ISERROR(VLOOKUP(B1406,'ETH-USD'!$A$2:$E$1776,5,0)),"na",VLOOKUP(B1406,'ETH-USD'!$A$2:$E$1776,5,0))</f>
        <v>na</v>
      </c>
      <c r="M1406" s="13" t="str">
        <f>IF(ISERROR(VLOOKUP(B1406,'BTC-USD'!$A$2:$E$1828,5,0)),"na",(VLOOKUP(B1406,'BTC-USD'!$A$2:$E$1828,5,0)))</f>
        <v>na</v>
      </c>
      <c r="N1406" s="12" t="str">
        <f>IF(ISERROR(VLOOKUP(B1406,'SOL-USD'!$A$2:$E$893,5,0)),"na",VLOOKUP(B1406,'SOL-USD'!$A$2:$E$893,5,0))</f>
        <v>na</v>
      </c>
      <c r="O1406" s="12" t="str">
        <f>IF(ISERROR(VLOOKUP(B1406,'AVAX-USD'!$A$2:$E$799,5,0)),"na",VLOOKUP(B1406,'AVAX-USD'!$A$2:$E$799,5,0))</f>
        <v>na</v>
      </c>
      <c r="P1406" s="12" t="str">
        <f>IF(ISERROR(VLOOKUP(B1406,'ADA-USD'!$A$2:$E$1776,5,0)),"na",VLOOKUP(B1406,'ADA-USD'!$A$2:$E$1776,5,0))</f>
        <v>na</v>
      </c>
      <c r="Q1406" s="12" t="str">
        <f>IF(ISERROR(VLOOKUP(B1406,'DOT-USD'!$A$2:$E$761,5,0)),"na",VLOOKUP(B1406,'DOT-USD'!$A$2:$E$761,5,0))</f>
        <v>na</v>
      </c>
      <c r="R1406" s="14" t="str">
        <f>IF(ISERROR(VLOOKUP(B1406,'DOGE-USD'!$A$2:$G$1776,5,0)),"na",VLOOKUP(B1406,'DOGE-USD'!$A$2:$G$1776,5,0))</f>
        <v>na</v>
      </c>
      <c r="S1406" s="14" t="str">
        <f>IF(ISERROR(VLOOKUP(B1406,'SHIB-USD'!$A$2:$G$780,5,0)),"na",VLOOKUP(B1406,'SHIB-USD'!$A$2:$G$780,5,0))</f>
        <v>na</v>
      </c>
      <c r="T1406" s="12" t="str">
        <f>IF(ISERROR(VLOOKUP(B1406,'Uni-USD'!$A$2:$G$735,5,0)),"na",VLOOKUP(B1406,'Uni-USD'!$A$2:$G$735,5,0))</f>
        <v>na</v>
      </c>
      <c r="U1406" t="str">
        <f>IF(ISERROR(VLOOKUP(B1406,Crude!$A$2:$G$1264,5,0)),"na",VLOOKUP(B1406,Crude!$A$2:$G$1264,5,0))</f>
        <v>na</v>
      </c>
      <c r="V1406" t="str">
        <f>IF(ISERROR(VLOOKUP(B1406,Wheat!$A$2:$G$1264,5,0)),"na",VLOOKUP(B1406,Wheat!$A$2:$G$1264,5,0))</f>
        <v>na</v>
      </c>
    </row>
    <row r="1407" spans="1:22" x14ac:dyDescent="0.35">
      <c r="A1407">
        <f t="shared" si="21"/>
        <v>2017</v>
      </c>
      <c r="B1407" s="10">
        <v>42773</v>
      </c>
      <c r="C1407" s="11">
        <f>VLOOKUP(B1407,Yields!$A$2:$B$1680,2,0)</f>
        <v>0.51</v>
      </c>
      <c r="D1407" s="11" t="str">
        <f>IF(ISERROR(VLOOKUP(B1407,Silver!$A$2:$G$1265,5,0)),"na",VLOOKUP(B1407,Silver!$A$2:$G$1265,5,0))</f>
        <v>na</v>
      </c>
      <c r="E1407" s="11" t="str">
        <f>IF(ISERROR(VLOOKUP(B1407,Gold!$A$2:$G$1264,5,0)),"na",VLOOKUP(B1407,Gold!$A$2:$G$1264,5,0))</f>
        <v>na</v>
      </c>
      <c r="F1407" s="13" t="str">
        <f>IF(ISERROR(VLOOKUP(B1407,FXAIX!$A$2:$G$1259,5,0)),"na",VLOOKUP(B1407,FXAIX!$A$2:$G$1259,5,0))</f>
        <v>na</v>
      </c>
      <c r="G1407" s="13" t="str">
        <f>IF(ISERROR(VLOOKUP(B1407,SP500v2!$A$2:$G$1259,5,0)),"na",VLOOKUP(B1407,SP500v2!$A$2:$G$1259,5,0))</f>
        <v>na</v>
      </c>
      <c r="H1407" s="13" t="str">
        <f>IF(ISERROR(VLOOKUP(B1407,'ishare R3000 ETF'!$A$2:$G$1260,4,0)),"na",VLOOKUP(B1407,'ishare R3000 ETF'!$A$2:$G$1260,4,0))</f>
        <v>na</v>
      </c>
      <c r="I1407" s="13" t="str">
        <f>IF(ISERROR(VLOOKUP(B1407,'^IXIC'!$A$2:$E$1260,5,0)),"na",VLOOKUP(B1407,'^IXIC'!$A$2:$E$1260,5,0))</f>
        <v>na</v>
      </c>
      <c r="J1407" s="12" t="str">
        <f>IF(ISERROR(VLOOKUP(B1407,'Russell 2000'!$A$1:$E$1260,5,0)),"na",VLOOKUP(B1407,'Russell 2000'!$A$1:$E$1260,5,0))</f>
        <v>na</v>
      </c>
      <c r="K1407" s="12" t="str">
        <f>IF(ISERROR(VLOOKUP(B1407,'EURUSD=X'!$A$2:$E$1307,4,0)),"na",VLOOKUP(B1407,'EURUSD=X'!$A$2:$E$1307,4,0))</f>
        <v>na</v>
      </c>
      <c r="L1407" s="12" t="str">
        <f>IF(ISERROR(VLOOKUP(B1407,'ETH-USD'!$A$2:$E$1776,5,0)),"na",VLOOKUP(B1407,'ETH-USD'!$A$2:$E$1776,5,0))</f>
        <v>na</v>
      </c>
      <c r="M1407" s="13" t="str">
        <f>IF(ISERROR(VLOOKUP(B1407,'BTC-USD'!$A$2:$E$1828,5,0)),"na",(VLOOKUP(B1407,'BTC-USD'!$A$2:$E$1828,5,0)))</f>
        <v>na</v>
      </c>
      <c r="N1407" s="12" t="str">
        <f>IF(ISERROR(VLOOKUP(B1407,'SOL-USD'!$A$2:$E$893,5,0)),"na",VLOOKUP(B1407,'SOL-USD'!$A$2:$E$893,5,0))</f>
        <v>na</v>
      </c>
      <c r="O1407" s="12" t="str">
        <f>IF(ISERROR(VLOOKUP(B1407,'AVAX-USD'!$A$2:$E$799,5,0)),"na",VLOOKUP(B1407,'AVAX-USD'!$A$2:$E$799,5,0))</f>
        <v>na</v>
      </c>
      <c r="P1407" s="12" t="str">
        <f>IF(ISERROR(VLOOKUP(B1407,'ADA-USD'!$A$2:$E$1776,5,0)),"na",VLOOKUP(B1407,'ADA-USD'!$A$2:$E$1776,5,0))</f>
        <v>na</v>
      </c>
      <c r="Q1407" s="12" t="str">
        <f>IF(ISERROR(VLOOKUP(B1407,'DOT-USD'!$A$2:$E$761,5,0)),"na",VLOOKUP(B1407,'DOT-USD'!$A$2:$E$761,5,0))</f>
        <v>na</v>
      </c>
      <c r="R1407" s="14" t="str">
        <f>IF(ISERROR(VLOOKUP(B1407,'DOGE-USD'!$A$2:$G$1776,5,0)),"na",VLOOKUP(B1407,'DOGE-USD'!$A$2:$G$1776,5,0))</f>
        <v>na</v>
      </c>
      <c r="S1407" s="14" t="str">
        <f>IF(ISERROR(VLOOKUP(B1407,'SHIB-USD'!$A$2:$G$780,5,0)),"na",VLOOKUP(B1407,'SHIB-USD'!$A$2:$G$780,5,0))</f>
        <v>na</v>
      </c>
      <c r="T1407" s="12" t="str">
        <f>IF(ISERROR(VLOOKUP(B1407,'Uni-USD'!$A$2:$G$735,5,0)),"na",VLOOKUP(B1407,'Uni-USD'!$A$2:$G$735,5,0))</f>
        <v>na</v>
      </c>
      <c r="U1407" t="str">
        <f>IF(ISERROR(VLOOKUP(B1407,Crude!$A$2:$G$1264,5,0)),"na",VLOOKUP(B1407,Crude!$A$2:$G$1264,5,0))</f>
        <v>na</v>
      </c>
      <c r="V1407" t="str">
        <f>IF(ISERROR(VLOOKUP(B1407,Wheat!$A$2:$G$1264,5,0)),"na",VLOOKUP(B1407,Wheat!$A$2:$G$1264,5,0))</f>
        <v>na</v>
      </c>
    </row>
    <row r="1408" spans="1:22" x14ac:dyDescent="0.35">
      <c r="A1408">
        <f t="shared" si="21"/>
        <v>2017</v>
      </c>
      <c r="B1408" s="10">
        <v>42772</v>
      </c>
      <c r="C1408" s="11">
        <f>VLOOKUP(B1408,Yields!$A$2:$B$1680,2,0)</f>
        <v>0.48</v>
      </c>
      <c r="D1408" s="11" t="str">
        <f>IF(ISERROR(VLOOKUP(B1408,Silver!$A$2:$G$1265,5,0)),"na",VLOOKUP(B1408,Silver!$A$2:$G$1265,5,0))</f>
        <v>na</v>
      </c>
      <c r="E1408" s="11" t="str">
        <f>IF(ISERROR(VLOOKUP(B1408,Gold!$A$2:$G$1264,5,0)),"na",VLOOKUP(B1408,Gold!$A$2:$G$1264,5,0))</f>
        <v>na</v>
      </c>
      <c r="F1408" s="13" t="str">
        <f>IF(ISERROR(VLOOKUP(B1408,FXAIX!$A$2:$G$1259,5,0)),"na",VLOOKUP(B1408,FXAIX!$A$2:$G$1259,5,0))</f>
        <v>na</v>
      </c>
      <c r="G1408" s="13" t="str">
        <f>IF(ISERROR(VLOOKUP(B1408,SP500v2!$A$2:$G$1259,5,0)),"na",VLOOKUP(B1408,SP500v2!$A$2:$G$1259,5,0))</f>
        <v>na</v>
      </c>
      <c r="H1408" s="13" t="str">
        <f>IF(ISERROR(VLOOKUP(B1408,'ishare R3000 ETF'!$A$2:$G$1260,4,0)),"na",VLOOKUP(B1408,'ishare R3000 ETF'!$A$2:$G$1260,4,0))</f>
        <v>na</v>
      </c>
      <c r="I1408" s="13" t="str">
        <f>IF(ISERROR(VLOOKUP(B1408,'^IXIC'!$A$2:$E$1260,5,0)),"na",VLOOKUP(B1408,'^IXIC'!$A$2:$E$1260,5,0))</f>
        <v>na</v>
      </c>
      <c r="J1408" s="12" t="str">
        <f>IF(ISERROR(VLOOKUP(B1408,'Russell 2000'!$A$1:$E$1260,5,0)),"na",VLOOKUP(B1408,'Russell 2000'!$A$1:$E$1260,5,0))</f>
        <v>na</v>
      </c>
      <c r="K1408" s="12" t="str">
        <f>IF(ISERROR(VLOOKUP(B1408,'EURUSD=X'!$A$2:$E$1307,4,0)),"na",VLOOKUP(B1408,'EURUSD=X'!$A$2:$E$1307,4,0))</f>
        <v>na</v>
      </c>
      <c r="L1408" s="12" t="str">
        <f>IF(ISERROR(VLOOKUP(B1408,'ETH-USD'!$A$2:$E$1776,5,0)),"na",VLOOKUP(B1408,'ETH-USD'!$A$2:$E$1776,5,0))</f>
        <v>na</v>
      </c>
      <c r="M1408" s="13" t="str">
        <f>IF(ISERROR(VLOOKUP(B1408,'BTC-USD'!$A$2:$E$1828,5,0)),"na",(VLOOKUP(B1408,'BTC-USD'!$A$2:$E$1828,5,0)))</f>
        <v>na</v>
      </c>
      <c r="N1408" s="12" t="str">
        <f>IF(ISERROR(VLOOKUP(B1408,'SOL-USD'!$A$2:$E$893,5,0)),"na",VLOOKUP(B1408,'SOL-USD'!$A$2:$E$893,5,0))</f>
        <v>na</v>
      </c>
      <c r="O1408" s="12" t="str">
        <f>IF(ISERROR(VLOOKUP(B1408,'AVAX-USD'!$A$2:$E$799,5,0)),"na",VLOOKUP(B1408,'AVAX-USD'!$A$2:$E$799,5,0))</f>
        <v>na</v>
      </c>
      <c r="P1408" s="12" t="str">
        <f>IF(ISERROR(VLOOKUP(B1408,'ADA-USD'!$A$2:$E$1776,5,0)),"na",VLOOKUP(B1408,'ADA-USD'!$A$2:$E$1776,5,0))</f>
        <v>na</v>
      </c>
      <c r="Q1408" s="12" t="str">
        <f>IF(ISERROR(VLOOKUP(B1408,'DOT-USD'!$A$2:$E$761,5,0)),"na",VLOOKUP(B1408,'DOT-USD'!$A$2:$E$761,5,0))</f>
        <v>na</v>
      </c>
      <c r="R1408" s="14" t="str">
        <f>IF(ISERROR(VLOOKUP(B1408,'DOGE-USD'!$A$2:$G$1776,5,0)),"na",VLOOKUP(B1408,'DOGE-USD'!$A$2:$G$1776,5,0))</f>
        <v>na</v>
      </c>
      <c r="S1408" s="14" t="str">
        <f>IF(ISERROR(VLOOKUP(B1408,'SHIB-USD'!$A$2:$G$780,5,0)),"na",VLOOKUP(B1408,'SHIB-USD'!$A$2:$G$780,5,0))</f>
        <v>na</v>
      </c>
      <c r="T1408" s="12" t="str">
        <f>IF(ISERROR(VLOOKUP(B1408,'Uni-USD'!$A$2:$G$735,5,0)),"na",VLOOKUP(B1408,'Uni-USD'!$A$2:$G$735,5,0))</f>
        <v>na</v>
      </c>
      <c r="U1408" t="str">
        <f>IF(ISERROR(VLOOKUP(B1408,Crude!$A$2:$G$1264,5,0)),"na",VLOOKUP(B1408,Crude!$A$2:$G$1264,5,0))</f>
        <v>na</v>
      </c>
      <c r="V1408" t="str">
        <f>IF(ISERROR(VLOOKUP(B1408,Wheat!$A$2:$G$1264,5,0)),"na",VLOOKUP(B1408,Wheat!$A$2:$G$1264,5,0))</f>
        <v>na</v>
      </c>
    </row>
    <row r="1409" spans="1:22" x14ac:dyDescent="0.35">
      <c r="A1409">
        <f t="shared" si="21"/>
        <v>2017</v>
      </c>
      <c r="B1409" s="10">
        <v>42769</v>
      </c>
      <c r="C1409" s="11">
        <f>VLOOKUP(B1409,Yields!$A$2:$B$1680,2,0)</f>
        <v>0.49</v>
      </c>
      <c r="D1409" s="11" t="str">
        <f>IF(ISERROR(VLOOKUP(B1409,Silver!$A$2:$G$1265,5,0)),"na",VLOOKUP(B1409,Silver!$A$2:$G$1265,5,0))</f>
        <v>na</v>
      </c>
      <c r="E1409" s="11" t="str">
        <f>IF(ISERROR(VLOOKUP(B1409,Gold!$A$2:$G$1264,5,0)),"na",VLOOKUP(B1409,Gold!$A$2:$G$1264,5,0))</f>
        <v>na</v>
      </c>
      <c r="F1409" s="13" t="str">
        <f>IF(ISERROR(VLOOKUP(B1409,FXAIX!$A$2:$G$1259,5,0)),"na",VLOOKUP(B1409,FXAIX!$A$2:$G$1259,5,0))</f>
        <v>na</v>
      </c>
      <c r="G1409" s="13" t="str">
        <f>IF(ISERROR(VLOOKUP(B1409,SP500v2!$A$2:$G$1259,5,0)),"na",VLOOKUP(B1409,SP500v2!$A$2:$G$1259,5,0))</f>
        <v>na</v>
      </c>
      <c r="H1409" s="13" t="str">
        <f>IF(ISERROR(VLOOKUP(B1409,'ishare R3000 ETF'!$A$2:$G$1260,4,0)),"na",VLOOKUP(B1409,'ishare R3000 ETF'!$A$2:$G$1260,4,0))</f>
        <v>na</v>
      </c>
      <c r="I1409" s="13" t="str">
        <f>IF(ISERROR(VLOOKUP(B1409,'^IXIC'!$A$2:$E$1260,5,0)),"na",VLOOKUP(B1409,'^IXIC'!$A$2:$E$1260,5,0))</f>
        <v>na</v>
      </c>
      <c r="J1409" s="12" t="str">
        <f>IF(ISERROR(VLOOKUP(B1409,'Russell 2000'!$A$1:$E$1260,5,0)),"na",VLOOKUP(B1409,'Russell 2000'!$A$1:$E$1260,5,0))</f>
        <v>na</v>
      </c>
      <c r="K1409" s="12" t="str">
        <f>IF(ISERROR(VLOOKUP(B1409,'EURUSD=X'!$A$2:$E$1307,4,0)),"na",VLOOKUP(B1409,'EURUSD=X'!$A$2:$E$1307,4,0))</f>
        <v>na</v>
      </c>
      <c r="L1409" s="12" t="str">
        <f>IF(ISERROR(VLOOKUP(B1409,'ETH-USD'!$A$2:$E$1776,5,0)),"na",VLOOKUP(B1409,'ETH-USD'!$A$2:$E$1776,5,0))</f>
        <v>na</v>
      </c>
      <c r="M1409" s="13" t="str">
        <f>IF(ISERROR(VLOOKUP(B1409,'BTC-USD'!$A$2:$E$1828,5,0)),"na",(VLOOKUP(B1409,'BTC-USD'!$A$2:$E$1828,5,0)))</f>
        <v>na</v>
      </c>
      <c r="N1409" s="12" t="str">
        <f>IF(ISERROR(VLOOKUP(B1409,'SOL-USD'!$A$2:$E$893,5,0)),"na",VLOOKUP(B1409,'SOL-USD'!$A$2:$E$893,5,0))</f>
        <v>na</v>
      </c>
      <c r="O1409" s="12" t="str">
        <f>IF(ISERROR(VLOOKUP(B1409,'AVAX-USD'!$A$2:$E$799,5,0)),"na",VLOOKUP(B1409,'AVAX-USD'!$A$2:$E$799,5,0))</f>
        <v>na</v>
      </c>
      <c r="P1409" s="12" t="str">
        <f>IF(ISERROR(VLOOKUP(B1409,'ADA-USD'!$A$2:$E$1776,5,0)),"na",VLOOKUP(B1409,'ADA-USD'!$A$2:$E$1776,5,0))</f>
        <v>na</v>
      </c>
      <c r="Q1409" s="12" t="str">
        <f>IF(ISERROR(VLOOKUP(B1409,'DOT-USD'!$A$2:$E$761,5,0)),"na",VLOOKUP(B1409,'DOT-USD'!$A$2:$E$761,5,0))</f>
        <v>na</v>
      </c>
      <c r="R1409" s="14" t="str">
        <f>IF(ISERROR(VLOOKUP(B1409,'DOGE-USD'!$A$2:$G$1776,5,0)),"na",VLOOKUP(B1409,'DOGE-USD'!$A$2:$G$1776,5,0))</f>
        <v>na</v>
      </c>
      <c r="S1409" s="14" t="str">
        <f>IF(ISERROR(VLOOKUP(B1409,'SHIB-USD'!$A$2:$G$780,5,0)),"na",VLOOKUP(B1409,'SHIB-USD'!$A$2:$G$780,5,0))</f>
        <v>na</v>
      </c>
      <c r="T1409" s="12" t="str">
        <f>IF(ISERROR(VLOOKUP(B1409,'Uni-USD'!$A$2:$G$735,5,0)),"na",VLOOKUP(B1409,'Uni-USD'!$A$2:$G$735,5,0))</f>
        <v>na</v>
      </c>
      <c r="U1409" t="str">
        <f>IF(ISERROR(VLOOKUP(B1409,Crude!$A$2:$G$1264,5,0)),"na",VLOOKUP(B1409,Crude!$A$2:$G$1264,5,0))</f>
        <v>na</v>
      </c>
      <c r="V1409" t="str">
        <f>IF(ISERROR(VLOOKUP(B1409,Wheat!$A$2:$G$1264,5,0)),"na",VLOOKUP(B1409,Wheat!$A$2:$G$1264,5,0))</f>
        <v>na</v>
      </c>
    </row>
    <row r="1410" spans="1:22" x14ac:dyDescent="0.35">
      <c r="A1410">
        <f t="shared" si="21"/>
        <v>2017</v>
      </c>
      <c r="B1410" s="10">
        <v>42768</v>
      </c>
      <c r="C1410" s="11">
        <f>VLOOKUP(B1410,Yields!$A$2:$B$1680,2,0)</f>
        <v>0.5</v>
      </c>
      <c r="D1410" s="11" t="str">
        <f>IF(ISERROR(VLOOKUP(B1410,Silver!$A$2:$G$1265,5,0)),"na",VLOOKUP(B1410,Silver!$A$2:$G$1265,5,0))</f>
        <v>na</v>
      </c>
      <c r="E1410" s="11" t="str">
        <f>IF(ISERROR(VLOOKUP(B1410,Gold!$A$2:$G$1264,5,0)),"na",VLOOKUP(B1410,Gold!$A$2:$G$1264,5,0))</f>
        <v>na</v>
      </c>
      <c r="F1410" s="13" t="str">
        <f>IF(ISERROR(VLOOKUP(B1410,FXAIX!$A$2:$G$1259,5,0)),"na",VLOOKUP(B1410,FXAIX!$A$2:$G$1259,5,0))</f>
        <v>na</v>
      </c>
      <c r="G1410" s="13" t="str">
        <f>IF(ISERROR(VLOOKUP(B1410,SP500v2!$A$2:$G$1259,5,0)),"na",VLOOKUP(B1410,SP500v2!$A$2:$G$1259,5,0))</f>
        <v>na</v>
      </c>
      <c r="H1410" s="13" t="str">
        <f>IF(ISERROR(VLOOKUP(B1410,'ishare R3000 ETF'!$A$2:$G$1260,4,0)),"na",VLOOKUP(B1410,'ishare R3000 ETF'!$A$2:$G$1260,4,0))</f>
        <v>na</v>
      </c>
      <c r="I1410" s="13" t="str">
        <f>IF(ISERROR(VLOOKUP(B1410,'^IXIC'!$A$2:$E$1260,5,0)),"na",VLOOKUP(B1410,'^IXIC'!$A$2:$E$1260,5,0))</f>
        <v>na</v>
      </c>
      <c r="J1410" s="12" t="str">
        <f>IF(ISERROR(VLOOKUP(B1410,'Russell 2000'!$A$1:$E$1260,5,0)),"na",VLOOKUP(B1410,'Russell 2000'!$A$1:$E$1260,5,0))</f>
        <v>na</v>
      </c>
      <c r="K1410" s="12" t="str">
        <f>IF(ISERROR(VLOOKUP(B1410,'EURUSD=X'!$A$2:$E$1307,4,0)),"na",VLOOKUP(B1410,'EURUSD=X'!$A$2:$E$1307,4,0))</f>
        <v>na</v>
      </c>
      <c r="L1410" s="12" t="str">
        <f>IF(ISERROR(VLOOKUP(B1410,'ETH-USD'!$A$2:$E$1776,5,0)),"na",VLOOKUP(B1410,'ETH-USD'!$A$2:$E$1776,5,0))</f>
        <v>na</v>
      </c>
      <c r="M1410" s="13" t="str">
        <f>IF(ISERROR(VLOOKUP(B1410,'BTC-USD'!$A$2:$E$1828,5,0)),"na",(VLOOKUP(B1410,'BTC-USD'!$A$2:$E$1828,5,0)))</f>
        <v>na</v>
      </c>
      <c r="N1410" s="12" t="str">
        <f>IF(ISERROR(VLOOKUP(B1410,'SOL-USD'!$A$2:$E$893,5,0)),"na",VLOOKUP(B1410,'SOL-USD'!$A$2:$E$893,5,0))</f>
        <v>na</v>
      </c>
      <c r="O1410" s="12" t="str">
        <f>IF(ISERROR(VLOOKUP(B1410,'AVAX-USD'!$A$2:$E$799,5,0)),"na",VLOOKUP(B1410,'AVAX-USD'!$A$2:$E$799,5,0))</f>
        <v>na</v>
      </c>
      <c r="P1410" s="12" t="str">
        <f>IF(ISERROR(VLOOKUP(B1410,'ADA-USD'!$A$2:$E$1776,5,0)),"na",VLOOKUP(B1410,'ADA-USD'!$A$2:$E$1776,5,0))</f>
        <v>na</v>
      </c>
      <c r="Q1410" s="12" t="str">
        <f>IF(ISERROR(VLOOKUP(B1410,'DOT-USD'!$A$2:$E$761,5,0)),"na",VLOOKUP(B1410,'DOT-USD'!$A$2:$E$761,5,0))</f>
        <v>na</v>
      </c>
      <c r="R1410" s="14" t="str">
        <f>IF(ISERROR(VLOOKUP(B1410,'DOGE-USD'!$A$2:$G$1776,5,0)),"na",VLOOKUP(B1410,'DOGE-USD'!$A$2:$G$1776,5,0))</f>
        <v>na</v>
      </c>
      <c r="S1410" s="14" t="str">
        <f>IF(ISERROR(VLOOKUP(B1410,'SHIB-USD'!$A$2:$G$780,5,0)),"na",VLOOKUP(B1410,'SHIB-USD'!$A$2:$G$780,5,0))</f>
        <v>na</v>
      </c>
      <c r="T1410" s="12" t="str">
        <f>IF(ISERROR(VLOOKUP(B1410,'Uni-USD'!$A$2:$G$735,5,0)),"na",VLOOKUP(B1410,'Uni-USD'!$A$2:$G$735,5,0))</f>
        <v>na</v>
      </c>
      <c r="U1410" t="str">
        <f>IF(ISERROR(VLOOKUP(B1410,Crude!$A$2:$G$1264,5,0)),"na",VLOOKUP(B1410,Crude!$A$2:$G$1264,5,0))</f>
        <v>na</v>
      </c>
      <c r="V1410" t="str">
        <f>IF(ISERROR(VLOOKUP(B1410,Wheat!$A$2:$G$1264,5,0)),"na",VLOOKUP(B1410,Wheat!$A$2:$G$1264,5,0))</f>
        <v>na</v>
      </c>
    </row>
    <row r="1411" spans="1:22" x14ac:dyDescent="0.35">
      <c r="A1411">
        <f t="shared" si="21"/>
        <v>2017</v>
      </c>
      <c r="B1411" s="10">
        <v>42767</v>
      </c>
      <c r="C1411" s="11">
        <f>VLOOKUP(B1411,Yields!$A$2:$B$1680,2,0)</f>
        <v>0.5</v>
      </c>
      <c r="D1411" s="11" t="str">
        <f>IF(ISERROR(VLOOKUP(B1411,Silver!$A$2:$G$1265,5,0)),"na",VLOOKUP(B1411,Silver!$A$2:$G$1265,5,0))</f>
        <v>na</v>
      </c>
      <c r="E1411" s="11" t="str">
        <f>IF(ISERROR(VLOOKUP(B1411,Gold!$A$2:$G$1264,5,0)),"na",VLOOKUP(B1411,Gold!$A$2:$G$1264,5,0))</f>
        <v>na</v>
      </c>
      <c r="F1411" s="13" t="str">
        <f>IF(ISERROR(VLOOKUP(B1411,FXAIX!$A$2:$G$1259,5,0)),"na",VLOOKUP(B1411,FXAIX!$A$2:$G$1259,5,0))</f>
        <v>na</v>
      </c>
      <c r="G1411" s="13" t="str">
        <f>IF(ISERROR(VLOOKUP(B1411,SP500v2!$A$2:$G$1259,5,0)),"na",VLOOKUP(B1411,SP500v2!$A$2:$G$1259,5,0))</f>
        <v>na</v>
      </c>
      <c r="H1411" s="13" t="str">
        <f>IF(ISERROR(VLOOKUP(B1411,'ishare R3000 ETF'!$A$2:$G$1260,4,0)),"na",VLOOKUP(B1411,'ishare R3000 ETF'!$A$2:$G$1260,4,0))</f>
        <v>na</v>
      </c>
      <c r="I1411" s="13" t="str">
        <f>IF(ISERROR(VLOOKUP(B1411,'^IXIC'!$A$2:$E$1260,5,0)),"na",VLOOKUP(B1411,'^IXIC'!$A$2:$E$1260,5,0))</f>
        <v>na</v>
      </c>
      <c r="J1411" s="12" t="str">
        <f>IF(ISERROR(VLOOKUP(B1411,'Russell 2000'!$A$1:$E$1260,5,0)),"na",VLOOKUP(B1411,'Russell 2000'!$A$1:$E$1260,5,0))</f>
        <v>na</v>
      </c>
      <c r="K1411" s="12" t="str">
        <f>IF(ISERROR(VLOOKUP(B1411,'EURUSD=X'!$A$2:$E$1307,4,0)),"na",VLOOKUP(B1411,'EURUSD=X'!$A$2:$E$1307,4,0))</f>
        <v>na</v>
      </c>
      <c r="L1411" s="12" t="str">
        <f>IF(ISERROR(VLOOKUP(B1411,'ETH-USD'!$A$2:$E$1776,5,0)),"na",VLOOKUP(B1411,'ETH-USD'!$A$2:$E$1776,5,0))</f>
        <v>na</v>
      </c>
      <c r="M1411" s="13" t="str">
        <f>IF(ISERROR(VLOOKUP(B1411,'BTC-USD'!$A$2:$E$1828,5,0)),"na",(VLOOKUP(B1411,'BTC-USD'!$A$2:$E$1828,5,0)))</f>
        <v>na</v>
      </c>
      <c r="N1411" s="12" t="str">
        <f>IF(ISERROR(VLOOKUP(B1411,'SOL-USD'!$A$2:$E$893,5,0)),"na",VLOOKUP(B1411,'SOL-USD'!$A$2:$E$893,5,0))</f>
        <v>na</v>
      </c>
      <c r="O1411" s="12" t="str">
        <f>IF(ISERROR(VLOOKUP(B1411,'AVAX-USD'!$A$2:$E$799,5,0)),"na",VLOOKUP(B1411,'AVAX-USD'!$A$2:$E$799,5,0))</f>
        <v>na</v>
      </c>
      <c r="P1411" s="12" t="str">
        <f>IF(ISERROR(VLOOKUP(B1411,'ADA-USD'!$A$2:$E$1776,5,0)),"na",VLOOKUP(B1411,'ADA-USD'!$A$2:$E$1776,5,0))</f>
        <v>na</v>
      </c>
      <c r="Q1411" s="12" t="str">
        <f>IF(ISERROR(VLOOKUP(B1411,'DOT-USD'!$A$2:$E$761,5,0)),"na",VLOOKUP(B1411,'DOT-USD'!$A$2:$E$761,5,0))</f>
        <v>na</v>
      </c>
      <c r="R1411" s="14" t="str">
        <f>IF(ISERROR(VLOOKUP(B1411,'DOGE-USD'!$A$2:$G$1776,5,0)),"na",VLOOKUP(B1411,'DOGE-USD'!$A$2:$G$1776,5,0))</f>
        <v>na</v>
      </c>
      <c r="S1411" s="14" t="str">
        <f>IF(ISERROR(VLOOKUP(B1411,'SHIB-USD'!$A$2:$G$780,5,0)),"na",VLOOKUP(B1411,'SHIB-USD'!$A$2:$G$780,5,0))</f>
        <v>na</v>
      </c>
      <c r="T1411" s="12" t="str">
        <f>IF(ISERROR(VLOOKUP(B1411,'Uni-USD'!$A$2:$G$735,5,0)),"na",VLOOKUP(B1411,'Uni-USD'!$A$2:$G$735,5,0))</f>
        <v>na</v>
      </c>
      <c r="U1411" t="str">
        <f>IF(ISERROR(VLOOKUP(B1411,Crude!$A$2:$G$1264,5,0)),"na",VLOOKUP(B1411,Crude!$A$2:$G$1264,5,0))</f>
        <v>na</v>
      </c>
      <c r="V1411" t="str">
        <f>IF(ISERROR(VLOOKUP(B1411,Wheat!$A$2:$G$1264,5,0)),"na",VLOOKUP(B1411,Wheat!$A$2:$G$1264,5,0))</f>
        <v>na</v>
      </c>
    </row>
    <row r="1412" spans="1:22" x14ac:dyDescent="0.35">
      <c r="A1412">
        <f t="shared" ref="A1412:A1475" si="22">YEAR(B1412)</f>
        <v>2017</v>
      </c>
      <c r="B1412" s="10">
        <v>42766</v>
      </c>
      <c r="C1412" s="11">
        <f>VLOOKUP(B1412,Yields!$A$2:$B$1680,2,0)</f>
        <v>0.5</v>
      </c>
      <c r="D1412" s="11" t="str">
        <f>IF(ISERROR(VLOOKUP(B1412,Silver!$A$2:$G$1265,5,0)),"na",VLOOKUP(B1412,Silver!$A$2:$G$1265,5,0))</f>
        <v>na</v>
      </c>
      <c r="E1412" s="11" t="str">
        <f>IF(ISERROR(VLOOKUP(B1412,Gold!$A$2:$G$1264,5,0)),"na",VLOOKUP(B1412,Gold!$A$2:$G$1264,5,0))</f>
        <v>na</v>
      </c>
      <c r="F1412" s="13" t="str">
        <f>IF(ISERROR(VLOOKUP(B1412,FXAIX!$A$2:$G$1259,5,0)),"na",VLOOKUP(B1412,FXAIX!$A$2:$G$1259,5,0))</f>
        <v>na</v>
      </c>
      <c r="G1412" s="13" t="str">
        <f>IF(ISERROR(VLOOKUP(B1412,SP500v2!$A$2:$G$1259,5,0)),"na",VLOOKUP(B1412,SP500v2!$A$2:$G$1259,5,0))</f>
        <v>na</v>
      </c>
      <c r="H1412" s="13" t="str">
        <f>IF(ISERROR(VLOOKUP(B1412,'ishare R3000 ETF'!$A$2:$G$1260,4,0)),"na",VLOOKUP(B1412,'ishare R3000 ETF'!$A$2:$G$1260,4,0))</f>
        <v>na</v>
      </c>
      <c r="I1412" s="13" t="str">
        <f>IF(ISERROR(VLOOKUP(B1412,'^IXIC'!$A$2:$E$1260,5,0)),"na",VLOOKUP(B1412,'^IXIC'!$A$2:$E$1260,5,0))</f>
        <v>na</v>
      </c>
      <c r="J1412" s="12" t="str">
        <f>IF(ISERROR(VLOOKUP(B1412,'Russell 2000'!$A$1:$E$1260,5,0)),"na",VLOOKUP(B1412,'Russell 2000'!$A$1:$E$1260,5,0))</f>
        <v>na</v>
      </c>
      <c r="K1412" s="12" t="str">
        <f>IF(ISERROR(VLOOKUP(B1412,'EURUSD=X'!$A$2:$E$1307,4,0)),"na",VLOOKUP(B1412,'EURUSD=X'!$A$2:$E$1307,4,0))</f>
        <v>na</v>
      </c>
      <c r="L1412" s="12" t="str">
        <f>IF(ISERROR(VLOOKUP(B1412,'ETH-USD'!$A$2:$E$1776,5,0)),"na",VLOOKUP(B1412,'ETH-USD'!$A$2:$E$1776,5,0))</f>
        <v>na</v>
      </c>
      <c r="M1412" s="13" t="str">
        <f>IF(ISERROR(VLOOKUP(B1412,'BTC-USD'!$A$2:$E$1828,5,0)),"na",(VLOOKUP(B1412,'BTC-USD'!$A$2:$E$1828,5,0)))</f>
        <v>na</v>
      </c>
      <c r="N1412" s="12" t="str">
        <f>IF(ISERROR(VLOOKUP(B1412,'SOL-USD'!$A$2:$E$893,5,0)),"na",VLOOKUP(B1412,'SOL-USD'!$A$2:$E$893,5,0))</f>
        <v>na</v>
      </c>
      <c r="O1412" s="12" t="str">
        <f>IF(ISERROR(VLOOKUP(B1412,'AVAX-USD'!$A$2:$E$799,5,0)),"na",VLOOKUP(B1412,'AVAX-USD'!$A$2:$E$799,5,0))</f>
        <v>na</v>
      </c>
      <c r="P1412" s="12" t="str">
        <f>IF(ISERROR(VLOOKUP(B1412,'ADA-USD'!$A$2:$E$1776,5,0)),"na",VLOOKUP(B1412,'ADA-USD'!$A$2:$E$1776,5,0))</f>
        <v>na</v>
      </c>
      <c r="Q1412" s="12" t="str">
        <f>IF(ISERROR(VLOOKUP(B1412,'DOT-USD'!$A$2:$E$761,5,0)),"na",VLOOKUP(B1412,'DOT-USD'!$A$2:$E$761,5,0))</f>
        <v>na</v>
      </c>
      <c r="R1412" s="14" t="str">
        <f>IF(ISERROR(VLOOKUP(B1412,'DOGE-USD'!$A$2:$G$1776,5,0)),"na",VLOOKUP(B1412,'DOGE-USD'!$A$2:$G$1776,5,0))</f>
        <v>na</v>
      </c>
      <c r="S1412" s="14" t="str">
        <f>IF(ISERROR(VLOOKUP(B1412,'SHIB-USD'!$A$2:$G$780,5,0)),"na",VLOOKUP(B1412,'SHIB-USD'!$A$2:$G$780,5,0))</f>
        <v>na</v>
      </c>
      <c r="T1412" s="12" t="str">
        <f>IF(ISERROR(VLOOKUP(B1412,'Uni-USD'!$A$2:$G$735,5,0)),"na",VLOOKUP(B1412,'Uni-USD'!$A$2:$G$735,5,0))</f>
        <v>na</v>
      </c>
      <c r="U1412" t="str">
        <f>IF(ISERROR(VLOOKUP(B1412,Crude!$A$2:$G$1264,5,0)),"na",VLOOKUP(B1412,Crude!$A$2:$G$1264,5,0))</f>
        <v>na</v>
      </c>
      <c r="V1412" t="str">
        <f>IF(ISERROR(VLOOKUP(B1412,Wheat!$A$2:$G$1264,5,0)),"na",VLOOKUP(B1412,Wheat!$A$2:$G$1264,5,0))</f>
        <v>na</v>
      </c>
    </row>
    <row r="1413" spans="1:22" x14ac:dyDescent="0.35">
      <c r="A1413">
        <f t="shared" si="22"/>
        <v>2017</v>
      </c>
      <c r="B1413" s="10">
        <v>42765</v>
      </c>
      <c r="C1413" s="11">
        <f>VLOOKUP(B1413,Yields!$A$2:$B$1680,2,0)</f>
        <v>0.49</v>
      </c>
      <c r="D1413" s="11" t="str">
        <f>IF(ISERROR(VLOOKUP(B1413,Silver!$A$2:$G$1265,5,0)),"na",VLOOKUP(B1413,Silver!$A$2:$G$1265,5,0))</f>
        <v>na</v>
      </c>
      <c r="E1413" s="11" t="str">
        <f>IF(ISERROR(VLOOKUP(B1413,Gold!$A$2:$G$1264,5,0)),"na",VLOOKUP(B1413,Gold!$A$2:$G$1264,5,0))</f>
        <v>na</v>
      </c>
      <c r="F1413" s="13" t="str">
        <f>IF(ISERROR(VLOOKUP(B1413,FXAIX!$A$2:$G$1259,5,0)),"na",VLOOKUP(B1413,FXAIX!$A$2:$G$1259,5,0))</f>
        <v>na</v>
      </c>
      <c r="G1413" s="13" t="str">
        <f>IF(ISERROR(VLOOKUP(B1413,SP500v2!$A$2:$G$1259,5,0)),"na",VLOOKUP(B1413,SP500v2!$A$2:$G$1259,5,0))</f>
        <v>na</v>
      </c>
      <c r="H1413" s="13" t="str">
        <f>IF(ISERROR(VLOOKUP(B1413,'ishare R3000 ETF'!$A$2:$G$1260,4,0)),"na",VLOOKUP(B1413,'ishare R3000 ETF'!$A$2:$G$1260,4,0))</f>
        <v>na</v>
      </c>
      <c r="I1413" s="13" t="str">
        <f>IF(ISERROR(VLOOKUP(B1413,'^IXIC'!$A$2:$E$1260,5,0)),"na",VLOOKUP(B1413,'^IXIC'!$A$2:$E$1260,5,0))</f>
        <v>na</v>
      </c>
      <c r="J1413" s="12" t="str">
        <f>IF(ISERROR(VLOOKUP(B1413,'Russell 2000'!$A$1:$E$1260,5,0)),"na",VLOOKUP(B1413,'Russell 2000'!$A$1:$E$1260,5,0))</f>
        <v>na</v>
      </c>
      <c r="K1413" s="12" t="str">
        <f>IF(ISERROR(VLOOKUP(B1413,'EURUSD=X'!$A$2:$E$1307,4,0)),"na",VLOOKUP(B1413,'EURUSD=X'!$A$2:$E$1307,4,0))</f>
        <v>na</v>
      </c>
      <c r="L1413" s="12" t="str">
        <f>IF(ISERROR(VLOOKUP(B1413,'ETH-USD'!$A$2:$E$1776,5,0)),"na",VLOOKUP(B1413,'ETH-USD'!$A$2:$E$1776,5,0))</f>
        <v>na</v>
      </c>
      <c r="M1413" s="13" t="str">
        <f>IF(ISERROR(VLOOKUP(B1413,'BTC-USD'!$A$2:$E$1828,5,0)),"na",(VLOOKUP(B1413,'BTC-USD'!$A$2:$E$1828,5,0)))</f>
        <v>na</v>
      </c>
      <c r="N1413" s="12" t="str">
        <f>IF(ISERROR(VLOOKUP(B1413,'SOL-USD'!$A$2:$E$893,5,0)),"na",VLOOKUP(B1413,'SOL-USD'!$A$2:$E$893,5,0))</f>
        <v>na</v>
      </c>
      <c r="O1413" s="12" t="str">
        <f>IF(ISERROR(VLOOKUP(B1413,'AVAX-USD'!$A$2:$E$799,5,0)),"na",VLOOKUP(B1413,'AVAX-USD'!$A$2:$E$799,5,0))</f>
        <v>na</v>
      </c>
      <c r="P1413" s="12" t="str">
        <f>IF(ISERROR(VLOOKUP(B1413,'ADA-USD'!$A$2:$E$1776,5,0)),"na",VLOOKUP(B1413,'ADA-USD'!$A$2:$E$1776,5,0))</f>
        <v>na</v>
      </c>
      <c r="Q1413" s="12" t="str">
        <f>IF(ISERROR(VLOOKUP(B1413,'DOT-USD'!$A$2:$E$761,5,0)),"na",VLOOKUP(B1413,'DOT-USD'!$A$2:$E$761,5,0))</f>
        <v>na</v>
      </c>
      <c r="R1413" s="14" t="str">
        <f>IF(ISERROR(VLOOKUP(B1413,'DOGE-USD'!$A$2:$G$1776,5,0)),"na",VLOOKUP(B1413,'DOGE-USD'!$A$2:$G$1776,5,0))</f>
        <v>na</v>
      </c>
      <c r="S1413" s="14" t="str">
        <f>IF(ISERROR(VLOOKUP(B1413,'SHIB-USD'!$A$2:$G$780,5,0)),"na",VLOOKUP(B1413,'SHIB-USD'!$A$2:$G$780,5,0))</f>
        <v>na</v>
      </c>
      <c r="T1413" s="12" t="str">
        <f>IF(ISERROR(VLOOKUP(B1413,'Uni-USD'!$A$2:$G$735,5,0)),"na",VLOOKUP(B1413,'Uni-USD'!$A$2:$G$735,5,0))</f>
        <v>na</v>
      </c>
      <c r="U1413" t="str">
        <f>IF(ISERROR(VLOOKUP(B1413,Crude!$A$2:$G$1264,5,0)),"na",VLOOKUP(B1413,Crude!$A$2:$G$1264,5,0))</f>
        <v>na</v>
      </c>
      <c r="V1413" t="str">
        <f>IF(ISERROR(VLOOKUP(B1413,Wheat!$A$2:$G$1264,5,0)),"na",VLOOKUP(B1413,Wheat!$A$2:$G$1264,5,0))</f>
        <v>na</v>
      </c>
    </row>
    <row r="1414" spans="1:22" x14ac:dyDescent="0.35">
      <c r="A1414">
        <f t="shared" si="22"/>
        <v>2017</v>
      </c>
      <c r="B1414" s="10">
        <v>42762</v>
      </c>
      <c r="C1414" s="11">
        <f>VLOOKUP(B1414,Yields!$A$2:$B$1680,2,0)</f>
        <v>0.49</v>
      </c>
      <c r="D1414" s="11" t="str">
        <f>IF(ISERROR(VLOOKUP(B1414,Silver!$A$2:$G$1265,5,0)),"na",VLOOKUP(B1414,Silver!$A$2:$G$1265,5,0))</f>
        <v>na</v>
      </c>
      <c r="E1414" s="11" t="str">
        <f>IF(ISERROR(VLOOKUP(B1414,Gold!$A$2:$G$1264,5,0)),"na",VLOOKUP(B1414,Gold!$A$2:$G$1264,5,0))</f>
        <v>na</v>
      </c>
      <c r="F1414" s="13" t="str">
        <f>IF(ISERROR(VLOOKUP(B1414,FXAIX!$A$2:$G$1259,5,0)),"na",VLOOKUP(B1414,FXAIX!$A$2:$G$1259,5,0))</f>
        <v>na</v>
      </c>
      <c r="G1414" s="13" t="str">
        <f>IF(ISERROR(VLOOKUP(B1414,SP500v2!$A$2:$G$1259,5,0)),"na",VLOOKUP(B1414,SP500v2!$A$2:$G$1259,5,0))</f>
        <v>na</v>
      </c>
      <c r="H1414" s="13" t="str">
        <f>IF(ISERROR(VLOOKUP(B1414,'ishare R3000 ETF'!$A$2:$G$1260,4,0)),"na",VLOOKUP(B1414,'ishare R3000 ETF'!$A$2:$G$1260,4,0))</f>
        <v>na</v>
      </c>
      <c r="I1414" s="13" t="str">
        <f>IF(ISERROR(VLOOKUP(B1414,'^IXIC'!$A$2:$E$1260,5,0)),"na",VLOOKUP(B1414,'^IXIC'!$A$2:$E$1260,5,0))</f>
        <v>na</v>
      </c>
      <c r="J1414" s="12" t="str">
        <f>IF(ISERROR(VLOOKUP(B1414,'Russell 2000'!$A$1:$E$1260,5,0)),"na",VLOOKUP(B1414,'Russell 2000'!$A$1:$E$1260,5,0))</f>
        <v>na</v>
      </c>
      <c r="K1414" s="12" t="str">
        <f>IF(ISERROR(VLOOKUP(B1414,'EURUSD=X'!$A$2:$E$1307,4,0)),"na",VLOOKUP(B1414,'EURUSD=X'!$A$2:$E$1307,4,0))</f>
        <v>na</v>
      </c>
      <c r="L1414" s="12" t="str">
        <f>IF(ISERROR(VLOOKUP(B1414,'ETH-USD'!$A$2:$E$1776,5,0)),"na",VLOOKUP(B1414,'ETH-USD'!$A$2:$E$1776,5,0))</f>
        <v>na</v>
      </c>
      <c r="M1414" s="13" t="str">
        <f>IF(ISERROR(VLOOKUP(B1414,'BTC-USD'!$A$2:$E$1828,5,0)),"na",(VLOOKUP(B1414,'BTC-USD'!$A$2:$E$1828,5,0)))</f>
        <v>na</v>
      </c>
      <c r="N1414" s="12" t="str">
        <f>IF(ISERROR(VLOOKUP(B1414,'SOL-USD'!$A$2:$E$893,5,0)),"na",VLOOKUP(B1414,'SOL-USD'!$A$2:$E$893,5,0))</f>
        <v>na</v>
      </c>
      <c r="O1414" s="12" t="str">
        <f>IF(ISERROR(VLOOKUP(B1414,'AVAX-USD'!$A$2:$E$799,5,0)),"na",VLOOKUP(B1414,'AVAX-USD'!$A$2:$E$799,5,0))</f>
        <v>na</v>
      </c>
      <c r="P1414" s="12" t="str">
        <f>IF(ISERROR(VLOOKUP(B1414,'ADA-USD'!$A$2:$E$1776,5,0)),"na",VLOOKUP(B1414,'ADA-USD'!$A$2:$E$1776,5,0))</f>
        <v>na</v>
      </c>
      <c r="Q1414" s="12" t="str">
        <f>IF(ISERROR(VLOOKUP(B1414,'DOT-USD'!$A$2:$E$761,5,0)),"na",VLOOKUP(B1414,'DOT-USD'!$A$2:$E$761,5,0))</f>
        <v>na</v>
      </c>
      <c r="R1414" s="14" t="str">
        <f>IF(ISERROR(VLOOKUP(B1414,'DOGE-USD'!$A$2:$G$1776,5,0)),"na",VLOOKUP(B1414,'DOGE-USD'!$A$2:$G$1776,5,0))</f>
        <v>na</v>
      </c>
      <c r="S1414" s="14" t="str">
        <f>IF(ISERROR(VLOOKUP(B1414,'SHIB-USD'!$A$2:$G$780,5,0)),"na",VLOOKUP(B1414,'SHIB-USD'!$A$2:$G$780,5,0))</f>
        <v>na</v>
      </c>
      <c r="T1414" s="12" t="str">
        <f>IF(ISERROR(VLOOKUP(B1414,'Uni-USD'!$A$2:$G$735,5,0)),"na",VLOOKUP(B1414,'Uni-USD'!$A$2:$G$735,5,0))</f>
        <v>na</v>
      </c>
      <c r="U1414" t="str">
        <f>IF(ISERROR(VLOOKUP(B1414,Crude!$A$2:$G$1264,5,0)),"na",VLOOKUP(B1414,Crude!$A$2:$G$1264,5,0))</f>
        <v>na</v>
      </c>
      <c r="V1414" t="str">
        <f>IF(ISERROR(VLOOKUP(B1414,Wheat!$A$2:$G$1264,5,0)),"na",VLOOKUP(B1414,Wheat!$A$2:$G$1264,5,0))</f>
        <v>na</v>
      </c>
    </row>
    <row r="1415" spans="1:22" x14ac:dyDescent="0.35">
      <c r="A1415">
        <f t="shared" si="22"/>
        <v>2017</v>
      </c>
      <c r="B1415" s="10">
        <v>42761</v>
      </c>
      <c r="C1415" s="11">
        <f>VLOOKUP(B1415,Yields!$A$2:$B$1680,2,0)</f>
        <v>0.49</v>
      </c>
      <c r="D1415" s="11" t="str">
        <f>IF(ISERROR(VLOOKUP(B1415,Silver!$A$2:$G$1265,5,0)),"na",VLOOKUP(B1415,Silver!$A$2:$G$1265,5,0))</f>
        <v>na</v>
      </c>
      <c r="E1415" s="11" t="str">
        <f>IF(ISERROR(VLOOKUP(B1415,Gold!$A$2:$G$1264,5,0)),"na",VLOOKUP(B1415,Gold!$A$2:$G$1264,5,0))</f>
        <v>na</v>
      </c>
      <c r="F1415" s="13" t="str">
        <f>IF(ISERROR(VLOOKUP(B1415,FXAIX!$A$2:$G$1259,5,0)),"na",VLOOKUP(B1415,FXAIX!$A$2:$G$1259,5,0))</f>
        <v>na</v>
      </c>
      <c r="G1415" s="13" t="str">
        <f>IF(ISERROR(VLOOKUP(B1415,SP500v2!$A$2:$G$1259,5,0)),"na",VLOOKUP(B1415,SP500v2!$A$2:$G$1259,5,0))</f>
        <v>na</v>
      </c>
      <c r="H1415" s="13" t="str">
        <f>IF(ISERROR(VLOOKUP(B1415,'ishare R3000 ETF'!$A$2:$G$1260,4,0)),"na",VLOOKUP(B1415,'ishare R3000 ETF'!$A$2:$G$1260,4,0))</f>
        <v>na</v>
      </c>
      <c r="I1415" s="13" t="str">
        <f>IF(ISERROR(VLOOKUP(B1415,'^IXIC'!$A$2:$E$1260,5,0)),"na",VLOOKUP(B1415,'^IXIC'!$A$2:$E$1260,5,0))</f>
        <v>na</v>
      </c>
      <c r="J1415" s="12" t="str">
        <f>IF(ISERROR(VLOOKUP(B1415,'Russell 2000'!$A$1:$E$1260,5,0)),"na",VLOOKUP(B1415,'Russell 2000'!$A$1:$E$1260,5,0))</f>
        <v>na</v>
      </c>
      <c r="K1415" s="12" t="str">
        <f>IF(ISERROR(VLOOKUP(B1415,'EURUSD=X'!$A$2:$E$1307,4,0)),"na",VLOOKUP(B1415,'EURUSD=X'!$A$2:$E$1307,4,0))</f>
        <v>na</v>
      </c>
      <c r="L1415" s="12" t="str">
        <f>IF(ISERROR(VLOOKUP(B1415,'ETH-USD'!$A$2:$E$1776,5,0)),"na",VLOOKUP(B1415,'ETH-USD'!$A$2:$E$1776,5,0))</f>
        <v>na</v>
      </c>
      <c r="M1415" s="13" t="str">
        <f>IF(ISERROR(VLOOKUP(B1415,'BTC-USD'!$A$2:$E$1828,5,0)),"na",(VLOOKUP(B1415,'BTC-USD'!$A$2:$E$1828,5,0)))</f>
        <v>na</v>
      </c>
      <c r="N1415" s="12" t="str">
        <f>IF(ISERROR(VLOOKUP(B1415,'SOL-USD'!$A$2:$E$893,5,0)),"na",VLOOKUP(B1415,'SOL-USD'!$A$2:$E$893,5,0))</f>
        <v>na</v>
      </c>
      <c r="O1415" s="12" t="str">
        <f>IF(ISERROR(VLOOKUP(B1415,'AVAX-USD'!$A$2:$E$799,5,0)),"na",VLOOKUP(B1415,'AVAX-USD'!$A$2:$E$799,5,0))</f>
        <v>na</v>
      </c>
      <c r="P1415" s="12" t="str">
        <f>IF(ISERROR(VLOOKUP(B1415,'ADA-USD'!$A$2:$E$1776,5,0)),"na",VLOOKUP(B1415,'ADA-USD'!$A$2:$E$1776,5,0))</f>
        <v>na</v>
      </c>
      <c r="Q1415" s="12" t="str">
        <f>IF(ISERROR(VLOOKUP(B1415,'DOT-USD'!$A$2:$E$761,5,0)),"na",VLOOKUP(B1415,'DOT-USD'!$A$2:$E$761,5,0))</f>
        <v>na</v>
      </c>
      <c r="R1415" s="14" t="str">
        <f>IF(ISERROR(VLOOKUP(B1415,'DOGE-USD'!$A$2:$G$1776,5,0)),"na",VLOOKUP(B1415,'DOGE-USD'!$A$2:$G$1776,5,0))</f>
        <v>na</v>
      </c>
      <c r="S1415" s="14" t="str">
        <f>IF(ISERROR(VLOOKUP(B1415,'SHIB-USD'!$A$2:$G$780,5,0)),"na",VLOOKUP(B1415,'SHIB-USD'!$A$2:$G$780,5,0))</f>
        <v>na</v>
      </c>
      <c r="T1415" s="12" t="str">
        <f>IF(ISERROR(VLOOKUP(B1415,'Uni-USD'!$A$2:$G$735,5,0)),"na",VLOOKUP(B1415,'Uni-USD'!$A$2:$G$735,5,0))</f>
        <v>na</v>
      </c>
      <c r="U1415" t="str">
        <f>IF(ISERROR(VLOOKUP(B1415,Crude!$A$2:$G$1264,5,0)),"na",VLOOKUP(B1415,Crude!$A$2:$G$1264,5,0))</f>
        <v>na</v>
      </c>
      <c r="V1415" t="str">
        <f>IF(ISERROR(VLOOKUP(B1415,Wheat!$A$2:$G$1264,5,0)),"na",VLOOKUP(B1415,Wheat!$A$2:$G$1264,5,0))</f>
        <v>na</v>
      </c>
    </row>
    <row r="1416" spans="1:22" x14ac:dyDescent="0.35">
      <c r="A1416">
        <f t="shared" si="22"/>
        <v>2017</v>
      </c>
      <c r="B1416" s="10">
        <v>42760</v>
      </c>
      <c r="C1416" s="11">
        <f>VLOOKUP(B1416,Yields!$A$2:$B$1680,2,0)</f>
        <v>0.48</v>
      </c>
      <c r="D1416" s="11" t="str">
        <f>IF(ISERROR(VLOOKUP(B1416,Silver!$A$2:$G$1265,5,0)),"na",VLOOKUP(B1416,Silver!$A$2:$G$1265,5,0))</f>
        <v>na</v>
      </c>
      <c r="E1416" s="11" t="str">
        <f>IF(ISERROR(VLOOKUP(B1416,Gold!$A$2:$G$1264,5,0)),"na",VLOOKUP(B1416,Gold!$A$2:$G$1264,5,0))</f>
        <v>na</v>
      </c>
      <c r="F1416" s="13" t="str">
        <f>IF(ISERROR(VLOOKUP(B1416,FXAIX!$A$2:$G$1259,5,0)),"na",VLOOKUP(B1416,FXAIX!$A$2:$G$1259,5,0))</f>
        <v>na</v>
      </c>
      <c r="G1416" s="13" t="str">
        <f>IF(ISERROR(VLOOKUP(B1416,SP500v2!$A$2:$G$1259,5,0)),"na",VLOOKUP(B1416,SP500v2!$A$2:$G$1259,5,0))</f>
        <v>na</v>
      </c>
      <c r="H1416" s="13" t="str">
        <f>IF(ISERROR(VLOOKUP(B1416,'ishare R3000 ETF'!$A$2:$G$1260,4,0)),"na",VLOOKUP(B1416,'ishare R3000 ETF'!$A$2:$G$1260,4,0))</f>
        <v>na</v>
      </c>
      <c r="I1416" s="13" t="str">
        <f>IF(ISERROR(VLOOKUP(B1416,'^IXIC'!$A$2:$E$1260,5,0)),"na",VLOOKUP(B1416,'^IXIC'!$A$2:$E$1260,5,0))</f>
        <v>na</v>
      </c>
      <c r="J1416" s="12" t="str">
        <f>IF(ISERROR(VLOOKUP(B1416,'Russell 2000'!$A$1:$E$1260,5,0)),"na",VLOOKUP(B1416,'Russell 2000'!$A$1:$E$1260,5,0))</f>
        <v>na</v>
      </c>
      <c r="K1416" s="12" t="str">
        <f>IF(ISERROR(VLOOKUP(B1416,'EURUSD=X'!$A$2:$E$1307,4,0)),"na",VLOOKUP(B1416,'EURUSD=X'!$A$2:$E$1307,4,0))</f>
        <v>na</v>
      </c>
      <c r="L1416" s="12" t="str">
        <f>IF(ISERROR(VLOOKUP(B1416,'ETH-USD'!$A$2:$E$1776,5,0)),"na",VLOOKUP(B1416,'ETH-USD'!$A$2:$E$1776,5,0))</f>
        <v>na</v>
      </c>
      <c r="M1416" s="13" t="str">
        <f>IF(ISERROR(VLOOKUP(B1416,'BTC-USD'!$A$2:$E$1828,5,0)),"na",(VLOOKUP(B1416,'BTC-USD'!$A$2:$E$1828,5,0)))</f>
        <v>na</v>
      </c>
      <c r="N1416" s="12" t="str">
        <f>IF(ISERROR(VLOOKUP(B1416,'SOL-USD'!$A$2:$E$893,5,0)),"na",VLOOKUP(B1416,'SOL-USD'!$A$2:$E$893,5,0))</f>
        <v>na</v>
      </c>
      <c r="O1416" s="12" t="str">
        <f>IF(ISERROR(VLOOKUP(B1416,'AVAX-USD'!$A$2:$E$799,5,0)),"na",VLOOKUP(B1416,'AVAX-USD'!$A$2:$E$799,5,0))</f>
        <v>na</v>
      </c>
      <c r="P1416" s="12" t="str">
        <f>IF(ISERROR(VLOOKUP(B1416,'ADA-USD'!$A$2:$E$1776,5,0)),"na",VLOOKUP(B1416,'ADA-USD'!$A$2:$E$1776,5,0))</f>
        <v>na</v>
      </c>
      <c r="Q1416" s="12" t="str">
        <f>IF(ISERROR(VLOOKUP(B1416,'DOT-USD'!$A$2:$E$761,5,0)),"na",VLOOKUP(B1416,'DOT-USD'!$A$2:$E$761,5,0))</f>
        <v>na</v>
      </c>
      <c r="R1416" s="14" t="str">
        <f>IF(ISERROR(VLOOKUP(B1416,'DOGE-USD'!$A$2:$G$1776,5,0)),"na",VLOOKUP(B1416,'DOGE-USD'!$A$2:$G$1776,5,0))</f>
        <v>na</v>
      </c>
      <c r="S1416" s="14" t="str">
        <f>IF(ISERROR(VLOOKUP(B1416,'SHIB-USD'!$A$2:$G$780,5,0)),"na",VLOOKUP(B1416,'SHIB-USD'!$A$2:$G$780,5,0))</f>
        <v>na</v>
      </c>
      <c r="T1416" s="12" t="str">
        <f>IF(ISERROR(VLOOKUP(B1416,'Uni-USD'!$A$2:$G$735,5,0)),"na",VLOOKUP(B1416,'Uni-USD'!$A$2:$G$735,5,0))</f>
        <v>na</v>
      </c>
      <c r="U1416" t="str">
        <f>IF(ISERROR(VLOOKUP(B1416,Crude!$A$2:$G$1264,5,0)),"na",VLOOKUP(B1416,Crude!$A$2:$G$1264,5,0))</f>
        <v>na</v>
      </c>
      <c r="V1416" t="str">
        <f>IF(ISERROR(VLOOKUP(B1416,Wheat!$A$2:$G$1264,5,0)),"na",VLOOKUP(B1416,Wheat!$A$2:$G$1264,5,0))</f>
        <v>na</v>
      </c>
    </row>
    <row r="1417" spans="1:22" x14ac:dyDescent="0.35">
      <c r="A1417">
        <f t="shared" si="22"/>
        <v>2017</v>
      </c>
      <c r="B1417" s="10">
        <v>42759</v>
      </c>
      <c r="C1417" s="11">
        <f>VLOOKUP(B1417,Yields!$A$2:$B$1680,2,0)</f>
        <v>0.5</v>
      </c>
      <c r="D1417" s="11" t="str">
        <f>IF(ISERROR(VLOOKUP(B1417,Silver!$A$2:$G$1265,5,0)),"na",VLOOKUP(B1417,Silver!$A$2:$G$1265,5,0))</f>
        <v>na</v>
      </c>
      <c r="E1417" s="11" t="str">
        <f>IF(ISERROR(VLOOKUP(B1417,Gold!$A$2:$G$1264,5,0)),"na",VLOOKUP(B1417,Gold!$A$2:$G$1264,5,0))</f>
        <v>na</v>
      </c>
      <c r="F1417" s="13" t="str">
        <f>IF(ISERROR(VLOOKUP(B1417,FXAIX!$A$2:$G$1259,5,0)),"na",VLOOKUP(B1417,FXAIX!$A$2:$G$1259,5,0))</f>
        <v>na</v>
      </c>
      <c r="G1417" s="13" t="str">
        <f>IF(ISERROR(VLOOKUP(B1417,SP500v2!$A$2:$G$1259,5,0)),"na",VLOOKUP(B1417,SP500v2!$A$2:$G$1259,5,0))</f>
        <v>na</v>
      </c>
      <c r="H1417" s="13" t="str">
        <f>IF(ISERROR(VLOOKUP(B1417,'ishare R3000 ETF'!$A$2:$G$1260,4,0)),"na",VLOOKUP(B1417,'ishare R3000 ETF'!$A$2:$G$1260,4,0))</f>
        <v>na</v>
      </c>
      <c r="I1417" s="13" t="str">
        <f>IF(ISERROR(VLOOKUP(B1417,'^IXIC'!$A$2:$E$1260,5,0)),"na",VLOOKUP(B1417,'^IXIC'!$A$2:$E$1260,5,0))</f>
        <v>na</v>
      </c>
      <c r="J1417" s="12" t="str">
        <f>IF(ISERROR(VLOOKUP(B1417,'Russell 2000'!$A$1:$E$1260,5,0)),"na",VLOOKUP(B1417,'Russell 2000'!$A$1:$E$1260,5,0))</f>
        <v>na</v>
      </c>
      <c r="K1417" s="12" t="str">
        <f>IF(ISERROR(VLOOKUP(B1417,'EURUSD=X'!$A$2:$E$1307,4,0)),"na",VLOOKUP(B1417,'EURUSD=X'!$A$2:$E$1307,4,0))</f>
        <v>na</v>
      </c>
      <c r="L1417" s="12" t="str">
        <f>IF(ISERROR(VLOOKUP(B1417,'ETH-USD'!$A$2:$E$1776,5,0)),"na",VLOOKUP(B1417,'ETH-USD'!$A$2:$E$1776,5,0))</f>
        <v>na</v>
      </c>
      <c r="M1417" s="13" t="str">
        <f>IF(ISERROR(VLOOKUP(B1417,'BTC-USD'!$A$2:$E$1828,5,0)),"na",(VLOOKUP(B1417,'BTC-USD'!$A$2:$E$1828,5,0)))</f>
        <v>na</v>
      </c>
      <c r="N1417" s="12" t="str">
        <f>IF(ISERROR(VLOOKUP(B1417,'SOL-USD'!$A$2:$E$893,5,0)),"na",VLOOKUP(B1417,'SOL-USD'!$A$2:$E$893,5,0))</f>
        <v>na</v>
      </c>
      <c r="O1417" s="12" t="str">
        <f>IF(ISERROR(VLOOKUP(B1417,'AVAX-USD'!$A$2:$E$799,5,0)),"na",VLOOKUP(B1417,'AVAX-USD'!$A$2:$E$799,5,0))</f>
        <v>na</v>
      </c>
      <c r="P1417" s="12" t="str">
        <f>IF(ISERROR(VLOOKUP(B1417,'ADA-USD'!$A$2:$E$1776,5,0)),"na",VLOOKUP(B1417,'ADA-USD'!$A$2:$E$1776,5,0))</f>
        <v>na</v>
      </c>
      <c r="Q1417" s="12" t="str">
        <f>IF(ISERROR(VLOOKUP(B1417,'DOT-USD'!$A$2:$E$761,5,0)),"na",VLOOKUP(B1417,'DOT-USD'!$A$2:$E$761,5,0))</f>
        <v>na</v>
      </c>
      <c r="R1417" s="14" t="str">
        <f>IF(ISERROR(VLOOKUP(B1417,'DOGE-USD'!$A$2:$G$1776,5,0)),"na",VLOOKUP(B1417,'DOGE-USD'!$A$2:$G$1776,5,0))</f>
        <v>na</v>
      </c>
      <c r="S1417" s="14" t="str">
        <f>IF(ISERROR(VLOOKUP(B1417,'SHIB-USD'!$A$2:$G$780,5,0)),"na",VLOOKUP(B1417,'SHIB-USD'!$A$2:$G$780,5,0))</f>
        <v>na</v>
      </c>
      <c r="T1417" s="12" t="str">
        <f>IF(ISERROR(VLOOKUP(B1417,'Uni-USD'!$A$2:$G$735,5,0)),"na",VLOOKUP(B1417,'Uni-USD'!$A$2:$G$735,5,0))</f>
        <v>na</v>
      </c>
      <c r="U1417" t="str">
        <f>IF(ISERROR(VLOOKUP(B1417,Crude!$A$2:$G$1264,5,0)),"na",VLOOKUP(B1417,Crude!$A$2:$G$1264,5,0))</f>
        <v>na</v>
      </c>
      <c r="V1417" t="str">
        <f>IF(ISERROR(VLOOKUP(B1417,Wheat!$A$2:$G$1264,5,0)),"na",VLOOKUP(B1417,Wheat!$A$2:$G$1264,5,0))</f>
        <v>na</v>
      </c>
    </row>
    <row r="1418" spans="1:22" x14ac:dyDescent="0.35">
      <c r="A1418">
        <f t="shared" si="22"/>
        <v>2017</v>
      </c>
      <c r="B1418" s="10">
        <v>42758</v>
      </c>
      <c r="C1418" s="11">
        <f>VLOOKUP(B1418,Yields!$A$2:$B$1680,2,0)</f>
        <v>0.46</v>
      </c>
      <c r="D1418" s="11" t="str">
        <f>IF(ISERROR(VLOOKUP(B1418,Silver!$A$2:$G$1265,5,0)),"na",VLOOKUP(B1418,Silver!$A$2:$G$1265,5,0))</f>
        <v>na</v>
      </c>
      <c r="E1418" s="11" t="str">
        <f>IF(ISERROR(VLOOKUP(B1418,Gold!$A$2:$G$1264,5,0)),"na",VLOOKUP(B1418,Gold!$A$2:$G$1264,5,0))</f>
        <v>na</v>
      </c>
      <c r="F1418" s="13" t="str">
        <f>IF(ISERROR(VLOOKUP(B1418,FXAIX!$A$2:$G$1259,5,0)),"na",VLOOKUP(B1418,FXAIX!$A$2:$G$1259,5,0))</f>
        <v>na</v>
      </c>
      <c r="G1418" s="13" t="str">
        <f>IF(ISERROR(VLOOKUP(B1418,SP500v2!$A$2:$G$1259,5,0)),"na",VLOOKUP(B1418,SP500v2!$A$2:$G$1259,5,0))</f>
        <v>na</v>
      </c>
      <c r="H1418" s="13" t="str">
        <f>IF(ISERROR(VLOOKUP(B1418,'ishare R3000 ETF'!$A$2:$G$1260,4,0)),"na",VLOOKUP(B1418,'ishare R3000 ETF'!$A$2:$G$1260,4,0))</f>
        <v>na</v>
      </c>
      <c r="I1418" s="13" t="str">
        <f>IF(ISERROR(VLOOKUP(B1418,'^IXIC'!$A$2:$E$1260,5,0)),"na",VLOOKUP(B1418,'^IXIC'!$A$2:$E$1260,5,0))</f>
        <v>na</v>
      </c>
      <c r="J1418" s="12" t="str">
        <f>IF(ISERROR(VLOOKUP(B1418,'Russell 2000'!$A$1:$E$1260,5,0)),"na",VLOOKUP(B1418,'Russell 2000'!$A$1:$E$1260,5,0))</f>
        <v>na</v>
      </c>
      <c r="K1418" s="12" t="str">
        <f>IF(ISERROR(VLOOKUP(B1418,'EURUSD=X'!$A$2:$E$1307,4,0)),"na",VLOOKUP(B1418,'EURUSD=X'!$A$2:$E$1307,4,0))</f>
        <v>na</v>
      </c>
      <c r="L1418" s="12" t="str">
        <f>IF(ISERROR(VLOOKUP(B1418,'ETH-USD'!$A$2:$E$1776,5,0)),"na",VLOOKUP(B1418,'ETH-USD'!$A$2:$E$1776,5,0))</f>
        <v>na</v>
      </c>
      <c r="M1418" s="13" t="str">
        <f>IF(ISERROR(VLOOKUP(B1418,'BTC-USD'!$A$2:$E$1828,5,0)),"na",(VLOOKUP(B1418,'BTC-USD'!$A$2:$E$1828,5,0)))</f>
        <v>na</v>
      </c>
      <c r="N1418" s="12" t="str">
        <f>IF(ISERROR(VLOOKUP(B1418,'SOL-USD'!$A$2:$E$893,5,0)),"na",VLOOKUP(B1418,'SOL-USD'!$A$2:$E$893,5,0))</f>
        <v>na</v>
      </c>
      <c r="O1418" s="12" t="str">
        <f>IF(ISERROR(VLOOKUP(B1418,'AVAX-USD'!$A$2:$E$799,5,0)),"na",VLOOKUP(B1418,'AVAX-USD'!$A$2:$E$799,5,0))</f>
        <v>na</v>
      </c>
      <c r="P1418" s="12" t="str">
        <f>IF(ISERROR(VLOOKUP(B1418,'ADA-USD'!$A$2:$E$1776,5,0)),"na",VLOOKUP(B1418,'ADA-USD'!$A$2:$E$1776,5,0))</f>
        <v>na</v>
      </c>
      <c r="Q1418" s="12" t="str">
        <f>IF(ISERROR(VLOOKUP(B1418,'DOT-USD'!$A$2:$E$761,5,0)),"na",VLOOKUP(B1418,'DOT-USD'!$A$2:$E$761,5,0))</f>
        <v>na</v>
      </c>
      <c r="R1418" s="14" t="str">
        <f>IF(ISERROR(VLOOKUP(B1418,'DOGE-USD'!$A$2:$G$1776,5,0)),"na",VLOOKUP(B1418,'DOGE-USD'!$A$2:$G$1776,5,0))</f>
        <v>na</v>
      </c>
      <c r="S1418" s="14" t="str">
        <f>IF(ISERROR(VLOOKUP(B1418,'SHIB-USD'!$A$2:$G$780,5,0)),"na",VLOOKUP(B1418,'SHIB-USD'!$A$2:$G$780,5,0))</f>
        <v>na</v>
      </c>
      <c r="T1418" s="12" t="str">
        <f>IF(ISERROR(VLOOKUP(B1418,'Uni-USD'!$A$2:$G$735,5,0)),"na",VLOOKUP(B1418,'Uni-USD'!$A$2:$G$735,5,0))</f>
        <v>na</v>
      </c>
      <c r="U1418" t="str">
        <f>IF(ISERROR(VLOOKUP(B1418,Crude!$A$2:$G$1264,5,0)),"na",VLOOKUP(B1418,Crude!$A$2:$G$1264,5,0))</f>
        <v>na</v>
      </c>
      <c r="V1418" t="str">
        <f>IF(ISERROR(VLOOKUP(B1418,Wheat!$A$2:$G$1264,5,0)),"na",VLOOKUP(B1418,Wheat!$A$2:$G$1264,5,0))</f>
        <v>na</v>
      </c>
    </row>
    <row r="1419" spans="1:22" x14ac:dyDescent="0.35">
      <c r="A1419">
        <f t="shared" si="22"/>
        <v>2017</v>
      </c>
      <c r="B1419" s="10">
        <v>42755</v>
      </c>
      <c r="C1419" s="11">
        <f>VLOOKUP(B1419,Yields!$A$2:$B$1680,2,0)</f>
        <v>0.46</v>
      </c>
      <c r="D1419" s="11" t="str">
        <f>IF(ISERROR(VLOOKUP(B1419,Silver!$A$2:$G$1265,5,0)),"na",VLOOKUP(B1419,Silver!$A$2:$G$1265,5,0))</f>
        <v>na</v>
      </c>
      <c r="E1419" s="11" t="str">
        <f>IF(ISERROR(VLOOKUP(B1419,Gold!$A$2:$G$1264,5,0)),"na",VLOOKUP(B1419,Gold!$A$2:$G$1264,5,0))</f>
        <v>na</v>
      </c>
      <c r="F1419" s="13" t="str">
        <f>IF(ISERROR(VLOOKUP(B1419,FXAIX!$A$2:$G$1259,5,0)),"na",VLOOKUP(B1419,FXAIX!$A$2:$G$1259,5,0))</f>
        <v>na</v>
      </c>
      <c r="G1419" s="13" t="str">
        <f>IF(ISERROR(VLOOKUP(B1419,SP500v2!$A$2:$G$1259,5,0)),"na",VLOOKUP(B1419,SP500v2!$A$2:$G$1259,5,0))</f>
        <v>na</v>
      </c>
      <c r="H1419" s="13" t="str">
        <f>IF(ISERROR(VLOOKUP(B1419,'ishare R3000 ETF'!$A$2:$G$1260,4,0)),"na",VLOOKUP(B1419,'ishare R3000 ETF'!$A$2:$G$1260,4,0))</f>
        <v>na</v>
      </c>
      <c r="I1419" s="13" t="str">
        <f>IF(ISERROR(VLOOKUP(B1419,'^IXIC'!$A$2:$E$1260,5,0)),"na",VLOOKUP(B1419,'^IXIC'!$A$2:$E$1260,5,0))</f>
        <v>na</v>
      </c>
      <c r="J1419" s="12" t="str">
        <f>IF(ISERROR(VLOOKUP(B1419,'Russell 2000'!$A$1:$E$1260,5,0)),"na",VLOOKUP(B1419,'Russell 2000'!$A$1:$E$1260,5,0))</f>
        <v>na</v>
      </c>
      <c r="K1419" s="12" t="str">
        <f>IF(ISERROR(VLOOKUP(B1419,'EURUSD=X'!$A$2:$E$1307,4,0)),"na",VLOOKUP(B1419,'EURUSD=X'!$A$2:$E$1307,4,0))</f>
        <v>na</v>
      </c>
      <c r="L1419" s="12" t="str">
        <f>IF(ISERROR(VLOOKUP(B1419,'ETH-USD'!$A$2:$E$1776,5,0)),"na",VLOOKUP(B1419,'ETH-USD'!$A$2:$E$1776,5,0))</f>
        <v>na</v>
      </c>
      <c r="M1419" s="13" t="str">
        <f>IF(ISERROR(VLOOKUP(B1419,'BTC-USD'!$A$2:$E$1828,5,0)),"na",(VLOOKUP(B1419,'BTC-USD'!$A$2:$E$1828,5,0)))</f>
        <v>na</v>
      </c>
      <c r="N1419" s="12" t="str">
        <f>IF(ISERROR(VLOOKUP(B1419,'SOL-USD'!$A$2:$E$893,5,0)),"na",VLOOKUP(B1419,'SOL-USD'!$A$2:$E$893,5,0))</f>
        <v>na</v>
      </c>
      <c r="O1419" s="12" t="str">
        <f>IF(ISERROR(VLOOKUP(B1419,'AVAX-USD'!$A$2:$E$799,5,0)),"na",VLOOKUP(B1419,'AVAX-USD'!$A$2:$E$799,5,0))</f>
        <v>na</v>
      </c>
      <c r="P1419" s="12" t="str">
        <f>IF(ISERROR(VLOOKUP(B1419,'ADA-USD'!$A$2:$E$1776,5,0)),"na",VLOOKUP(B1419,'ADA-USD'!$A$2:$E$1776,5,0))</f>
        <v>na</v>
      </c>
      <c r="Q1419" s="12" t="str">
        <f>IF(ISERROR(VLOOKUP(B1419,'DOT-USD'!$A$2:$E$761,5,0)),"na",VLOOKUP(B1419,'DOT-USD'!$A$2:$E$761,5,0))</f>
        <v>na</v>
      </c>
      <c r="R1419" s="14" t="str">
        <f>IF(ISERROR(VLOOKUP(B1419,'DOGE-USD'!$A$2:$G$1776,5,0)),"na",VLOOKUP(B1419,'DOGE-USD'!$A$2:$G$1776,5,0))</f>
        <v>na</v>
      </c>
      <c r="S1419" s="14" t="str">
        <f>IF(ISERROR(VLOOKUP(B1419,'SHIB-USD'!$A$2:$G$780,5,0)),"na",VLOOKUP(B1419,'SHIB-USD'!$A$2:$G$780,5,0))</f>
        <v>na</v>
      </c>
      <c r="T1419" s="12" t="str">
        <f>IF(ISERROR(VLOOKUP(B1419,'Uni-USD'!$A$2:$G$735,5,0)),"na",VLOOKUP(B1419,'Uni-USD'!$A$2:$G$735,5,0))</f>
        <v>na</v>
      </c>
      <c r="U1419" t="str">
        <f>IF(ISERROR(VLOOKUP(B1419,Crude!$A$2:$G$1264,5,0)),"na",VLOOKUP(B1419,Crude!$A$2:$G$1264,5,0))</f>
        <v>na</v>
      </c>
      <c r="V1419" t="str">
        <f>IF(ISERROR(VLOOKUP(B1419,Wheat!$A$2:$G$1264,5,0)),"na",VLOOKUP(B1419,Wheat!$A$2:$G$1264,5,0))</f>
        <v>na</v>
      </c>
    </row>
    <row r="1420" spans="1:22" x14ac:dyDescent="0.35">
      <c r="A1420">
        <f t="shared" si="22"/>
        <v>2017</v>
      </c>
      <c r="B1420" s="10">
        <v>42754</v>
      </c>
      <c r="C1420" s="11">
        <f>VLOOKUP(B1420,Yields!$A$2:$B$1680,2,0)</f>
        <v>0.47</v>
      </c>
      <c r="D1420" s="11" t="str">
        <f>IF(ISERROR(VLOOKUP(B1420,Silver!$A$2:$G$1265,5,0)),"na",VLOOKUP(B1420,Silver!$A$2:$G$1265,5,0))</f>
        <v>na</v>
      </c>
      <c r="E1420" s="11" t="str">
        <f>IF(ISERROR(VLOOKUP(B1420,Gold!$A$2:$G$1264,5,0)),"na",VLOOKUP(B1420,Gold!$A$2:$G$1264,5,0))</f>
        <v>na</v>
      </c>
      <c r="F1420" s="13" t="str">
        <f>IF(ISERROR(VLOOKUP(B1420,FXAIX!$A$2:$G$1259,5,0)),"na",VLOOKUP(B1420,FXAIX!$A$2:$G$1259,5,0))</f>
        <v>na</v>
      </c>
      <c r="G1420" s="13" t="str">
        <f>IF(ISERROR(VLOOKUP(B1420,SP500v2!$A$2:$G$1259,5,0)),"na",VLOOKUP(B1420,SP500v2!$A$2:$G$1259,5,0))</f>
        <v>na</v>
      </c>
      <c r="H1420" s="13" t="str">
        <f>IF(ISERROR(VLOOKUP(B1420,'ishare R3000 ETF'!$A$2:$G$1260,4,0)),"na",VLOOKUP(B1420,'ishare R3000 ETF'!$A$2:$G$1260,4,0))</f>
        <v>na</v>
      </c>
      <c r="I1420" s="13" t="str">
        <f>IF(ISERROR(VLOOKUP(B1420,'^IXIC'!$A$2:$E$1260,5,0)),"na",VLOOKUP(B1420,'^IXIC'!$A$2:$E$1260,5,0))</f>
        <v>na</v>
      </c>
      <c r="J1420" s="12" t="str">
        <f>IF(ISERROR(VLOOKUP(B1420,'Russell 2000'!$A$1:$E$1260,5,0)),"na",VLOOKUP(B1420,'Russell 2000'!$A$1:$E$1260,5,0))</f>
        <v>na</v>
      </c>
      <c r="K1420" s="12" t="str">
        <f>IF(ISERROR(VLOOKUP(B1420,'EURUSD=X'!$A$2:$E$1307,4,0)),"na",VLOOKUP(B1420,'EURUSD=X'!$A$2:$E$1307,4,0))</f>
        <v>na</v>
      </c>
      <c r="L1420" s="12" t="str">
        <f>IF(ISERROR(VLOOKUP(B1420,'ETH-USD'!$A$2:$E$1776,5,0)),"na",VLOOKUP(B1420,'ETH-USD'!$A$2:$E$1776,5,0))</f>
        <v>na</v>
      </c>
      <c r="M1420" s="13" t="str">
        <f>IF(ISERROR(VLOOKUP(B1420,'BTC-USD'!$A$2:$E$1828,5,0)),"na",(VLOOKUP(B1420,'BTC-USD'!$A$2:$E$1828,5,0)))</f>
        <v>na</v>
      </c>
      <c r="N1420" s="12" t="str">
        <f>IF(ISERROR(VLOOKUP(B1420,'SOL-USD'!$A$2:$E$893,5,0)),"na",VLOOKUP(B1420,'SOL-USD'!$A$2:$E$893,5,0))</f>
        <v>na</v>
      </c>
      <c r="O1420" s="12" t="str">
        <f>IF(ISERROR(VLOOKUP(B1420,'AVAX-USD'!$A$2:$E$799,5,0)),"na",VLOOKUP(B1420,'AVAX-USD'!$A$2:$E$799,5,0))</f>
        <v>na</v>
      </c>
      <c r="P1420" s="12" t="str">
        <f>IF(ISERROR(VLOOKUP(B1420,'ADA-USD'!$A$2:$E$1776,5,0)),"na",VLOOKUP(B1420,'ADA-USD'!$A$2:$E$1776,5,0))</f>
        <v>na</v>
      </c>
      <c r="Q1420" s="12" t="str">
        <f>IF(ISERROR(VLOOKUP(B1420,'DOT-USD'!$A$2:$E$761,5,0)),"na",VLOOKUP(B1420,'DOT-USD'!$A$2:$E$761,5,0))</f>
        <v>na</v>
      </c>
      <c r="R1420" s="14" t="str">
        <f>IF(ISERROR(VLOOKUP(B1420,'DOGE-USD'!$A$2:$G$1776,5,0)),"na",VLOOKUP(B1420,'DOGE-USD'!$A$2:$G$1776,5,0))</f>
        <v>na</v>
      </c>
      <c r="S1420" s="14" t="str">
        <f>IF(ISERROR(VLOOKUP(B1420,'SHIB-USD'!$A$2:$G$780,5,0)),"na",VLOOKUP(B1420,'SHIB-USD'!$A$2:$G$780,5,0))</f>
        <v>na</v>
      </c>
      <c r="T1420" s="12" t="str">
        <f>IF(ISERROR(VLOOKUP(B1420,'Uni-USD'!$A$2:$G$735,5,0)),"na",VLOOKUP(B1420,'Uni-USD'!$A$2:$G$735,5,0))</f>
        <v>na</v>
      </c>
      <c r="U1420" t="str">
        <f>IF(ISERROR(VLOOKUP(B1420,Crude!$A$2:$G$1264,5,0)),"na",VLOOKUP(B1420,Crude!$A$2:$G$1264,5,0))</f>
        <v>na</v>
      </c>
      <c r="V1420" t="str">
        <f>IF(ISERROR(VLOOKUP(B1420,Wheat!$A$2:$G$1264,5,0)),"na",VLOOKUP(B1420,Wheat!$A$2:$G$1264,5,0))</f>
        <v>na</v>
      </c>
    </row>
    <row r="1421" spans="1:22" x14ac:dyDescent="0.35">
      <c r="A1421">
        <f t="shared" si="22"/>
        <v>2017</v>
      </c>
      <c r="B1421" s="10">
        <v>42753</v>
      </c>
      <c r="C1421" s="11">
        <f>VLOOKUP(B1421,Yields!$A$2:$B$1680,2,0)</f>
        <v>0.48</v>
      </c>
      <c r="D1421" s="11" t="str">
        <f>IF(ISERROR(VLOOKUP(B1421,Silver!$A$2:$G$1265,5,0)),"na",VLOOKUP(B1421,Silver!$A$2:$G$1265,5,0))</f>
        <v>na</v>
      </c>
      <c r="E1421" s="11" t="str">
        <f>IF(ISERROR(VLOOKUP(B1421,Gold!$A$2:$G$1264,5,0)),"na",VLOOKUP(B1421,Gold!$A$2:$G$1264,5,0))</f>
        <v>na</v>
      </c>
      <c r="F1421" s="13" t="str">
        <f>IF(ISERROR(VLOOKUP(B1421,FXAIX!$A$2:$G$1259,5,0)),"na",VLOOKUP(B1421,FXAIX!$A$2:$G$1259,5,0))</f>
        <v>na</v>
      </c>
      <c r="G1421" s="13" t="str">
        <f>IF(ISERROR(VLOOKUP(B1421,SP500v2!$A$2:$G$1259,5,0)),"na",VLOOKUP(B1421,SP500v2!$A$2:$G$1259,5,0))</f>
        <v>na</v>
      </c>
      <c r="H1421" s="13" t="str">
        <f>IF(ISERROR(VLOOKUP(B1421,'ishare R3000 ETF'!$A$2:$G$1260,4,0)),"na",VLOOKUP(B1421,'ishare R3000 ETF'!$A$2:$G$1260,4,0))</f>
        <v>na</v>
      </c>
      <c r="I1421" s="13" t="str">
        <f>IF(ISERROR(VLOOKUP(B1421,'^IXIC'!$A$2:$E$1260,5,0)),"na",VLOOKUP(B1421,'^IXIC'!$A$2:$E$1260,5,0))</f>
        <v>na</v>
      </c>
      <c r="J1421" s="12" t="str">
        <f>IF(ISERROR(VLOOKUP(B1421,'Russell 2000'!$A$1:$E$1260,5,0)),"na",VLOOKUP(B1421,'Russell 2000'!$A$1:$E$1260,5,0))</f>
        <v>na</v>
      </c>
      <c r="K1421" s="12" t="str">
        <f>IF(ISERROR(VLOOKUP(B1421,'EURUSD=X'!$A$2:$E$1307,4,0)),"na",VLOOKUP(B1421,'EURUSD=X'!$A$2:$E$1307,4,0))</f>
        <v>na</v>
      </c>
      <c r="L1421" s="12" t="str">
        <f>IF(ISERROR(VLOOKUP(B1421,'ETH-USD'!$A$2:$E$1776,5,0)),"na",VLOOKUP(B1421,'ETH-USD'!$A$2:$E$1776,5,0))</f>
        <v>na</v>
      </c>
      <c r="M1421" s="13" t="str">
        <f>IF(ISERROR(VLOOKUP(B1421,'BTC-USD'!$A$2:$E$1828,5,0)),"na",(VLOOKUP(B1421,'BTC-USD'!$A$2:$E$1828,5,0)))</f>
        <v>na</v>
      </c>
      <c r="N1421" s="12" t="str">
        <f>IF(ISERROR(VLOOKUP(B1421,'SOL-USD'!$A$2:$E$893,5,0)),"na",VLOOKUP(B1421,'SOL-USD'!$A$2:$E$893,5,0))</f>
        <v>na</v>
      </c>
      <c r="O1421" s="12" t="str">
        <f>IF(ISERROR(VLOOKUP(B1421,'AVAX-USD'!$A$2:$E$799,5,0)),"na",VLOOKUP(B1421,'AVAX-USD'!$A$2:$E$799,5,0))</f>
        <v>na</v>
      </c>
      <c r="P1421" s="12" t="str">
        <f>IF(ISERROR(VLOOKUP(B1421,'ADA-USD'!$A$2:$E$1776,5,0)),"na",VLOOKUP(B1421,'ADA-USD'!$A$2:$E$1776,5,0))</f>
        <v>na</v>
      </c>
      <c r="Q1421" s="12" t="str">
        <f>IF(ISERROR(VLOOKUP(B1421,'DOT-USD'!$A$2:$E$761,5,0)),"na",VLOOKUP(B1421,'DOT-USD'!$A$2:$E$761,5,0))</f>
        <v>na</v>
      </c>
      <c r="R1421" s="14" t="str">
        <f>IF(ISERROR(VLOOKUP(B1421,'DOGE-USD'!$A$2:$G$1776,5,0)),"na",VLOOKUP(B1421,'DOGE-USD'!$A$2:$G$1776,5,0))</f>
        <v>na</v>
      </c>
      <c r="S1421" s="14" t="str">
        <f>IF(ISERROR(VLOOKUP(B1421,'SHIB-USD'!$A$2:$G$780,5,0)),"na",VLOOKUP(B1421,'SHIB-USD'!$A$2:$G$780,5,0))</f>
        <v>na</v>
      </c>
      <c r="T1421" s="12" t="str">
        <f>IF(ISERROR(VLOOKUP(B1421,'Uni-USD'!$A$2:$G$735,5,0)),"na",VLOOKUP(B1421,'Uni-USD'!$A$2:$G$735,5,0))</f>
        <v>na</v>
      </c>
      <c r="U1421" t="str">
        <f>IF(ISERROR(VLOOKUP(B1421,Crude!$A$2:$G$1264,5,0)),"na",VLOOKUP(B1421,Crude!$A$2:$G$1264,5,0))</f>
        <v>na</v>
      </c>
      <c r="V1421" t="str">
        <f>IF(ISERROR(VLOOKUP(B1421,Wheat!$A$2:$G$1264,5,0)),"na",VLOOKUP(B1421,Wheat!$A$2:$G$1264,5,0))</f>
        <v>na</v>
      </c>
    </row>
    <row r="1422" spans="1:22" x14ac:dyDescent="0.35">
      <c r="A1422">
        <f t="shared" si="22"/>
        <v>2017</v>
      </c>
      <c r="B1422" s="10">
        <v>42752</v>
      </c>
      <c r="C1422" s="11">
        <f>VLOOKUP(B1422,Yields!$A$2:$B$1680,2,0)</f>
        <v>0.52</v>
      </c>
      <c r="D1422" s="11" t="str">
        <f>IF(ISERROR(VLOOKUP(B1422,Silver!$A$2:$G$1265,5,0)),"na",VLOOKUP(B1422,Silver!$A$2:$G$1265,5,0))</f>
        <v>na</v>
      </c>
      <c r="E1422" s="11" t="str">
        <f>IF(ISERROR(VLOOKUP(B1422,Gold!$A$2:$G$1264,5,0)),"na",VLOOKUP(B1422,Gold!$A$2:$G$1264,5,0))</f>
        <v>na</v>
      </c>
      <c r="F1422" s="13" t="str">
        <f>IF(ISERROR(VLOOKUP(B1422,FXAIX!$A$2:$G$1259,5,0)),"na",VLOOKUP(B1422,FXAIX!$A$2:$G$1259,5,0))</f>
        <v>na</v>
      </c>
      <c r="G1422" s="13" t="str">
        <f>IF(ISERROR(VLOOKUP(B1422,SP500v2!$A$2:$G$1259,5,0)),"na",VLOOKUP(B1422,SP500v2!$A$2:$G$1259,5,0))</f>
        <v>na</v>
      </c>
      <c r="H1422" s="13" t="str">
        <f>IF(ISERROR(VLOOKUP(B1422,'ishare R3000 ETF'!$A$2:$G$1260,4,0)),"na",VLOOKUP(B1422,'ishare R3000 ETF'!$A$2:$G$1260,4,0))</f>
        <v>na</v>
      </c>
      <c r="I1422" s="13" t="str">
        <f>IF(ISERROR(VLOOKUP(B1422,'^IXIC'!$A$2:$E$1260,5,0)),"na",VLOOKUP(B1422,'^IXIC'!$A$2:$E$1260,5,0))</f>
        <v>na</v>
      </c>
      <c r="J1422" s="12" t="str">
        <f>IF(ISERROR(VLOOKUP(B1422,'Russell 2000'!$A$1:$E$1260,5,0)),"na",VLOOKUP(B1422,'Russell 2000'!$A$1:$E$1260,5,0))</f>
        <v>na</v>
      </c>
      <c r="K1422" s="12" t="str">
        <f>IF(ISERROR(VLOOKUP(B1422,'EURUSD=X'!$A$2:$E$1307,4,0)),"na",VLOOKUP(B1422,'EURUSD=X'!$A$2:$E$1307,4,0))</f>
        <v>na</v>
      </c>
      <c r="L1422" s="12" t="str">
        <f>IF(ISERROR(VLOOKUP(B1422,'ETH-USD'!$A$2:$E$1776,5,0)),"na",VLOOKUP(B1422,'ETH-USD'!$A$2:$E$1776,5,0))</f>
        <v>na</v>
      </c>
      <c r="M1422" s="13" t="str">
        <f>IF(ISERROR(VLOOKUP(B1422,'BTC-USD'!$A$2:$E$1828,5,0)),"na",(VLOOKUP(B1422,'BTC-USD'!$A$2:$E$1828,5,0)))</f>
        <v>na</v>
      </c>
      <c r="N1422" s="12" t="str">
        <f>IF(ISERROR(VLOOKUP(B1422,'SOL-USD'!$A$2:$E$893,5,0)),"na",VLOOKUP(B1422,'SOL-USD'!$A$2:$E$893,5,0))</f>
        <v>na</v>
      </c>
      <c r="O1422" s="12" t="str">
        <f>IF(ISERROR(VLOOKUP(B1422,'AVAX-USD'!$A$2:$E$799,5,0)),"na",VLOOKUP(B1422,'AVAX-USD'!$A$2:$E$799,5,0))</f>
        <v>na</v>
      </c>
      <c r="P1422" s="12" t="str">
        <f>IF(ISERROR(VLOOKUP(B1422,'ADA-USD'!$A$2:$E$1776,5,0)),"na",VLOOKUP(B1422,'ADA-USD'!$A$2:$E$1776,5,0))</f>
        <v>na</v>
      </c>
      <c r="Q1422" s="12" t="str">
        <f>IF(ISERROR(VLOOKUP(B1422,'DOT-USD'!$A$2:$E$761,5,0)),"na",VLOOKUP(B1422,'DOT-USD'!$A$2:$E$761,5,0))</f>
        <v>na</v>
      </c>
      <c r="R1422" s="14" t="str">
        <f>IF(ISERROR(VLOOKUP(B1422,'DOGE-USD'!$A$2:$G$1776,5,0)),"na",VLOOKUP(B1422,'DOGE-USD'!$A$2:$G$1776,5,0))</f>
        <v>na</v>
      </c>
      <c r="S1422" s="14" t="str">
        <f>IF(ISERROR(VLOOKUP(B1422,'SHIB-USD'!$A$2:$G$780,5,0)),"na",VLOOKUP(B1422,'SHIB-USD'!$A$2:$G$780,5,0))</f>
        <v>na</v>
      </c>
      <c r="T1422" s="12" t="str">
        <f>IF(ISERROR(VLOOKUP(B1422,'Uni-USD'!$A$2:$G$735,5,0)),"na",VLOOKUP(B1422,'Uni-USD'!$A$2:$G$735,5,0))</f>
        <v>na</v>
      </c>
      <c r="U1422" t="str">
        <f>IF(ISERROR(VLOOKUP(B1422,Crude!$A$2:$G$1264,5,0)),"na",VLOOKUP(B1422,Crude!$A$2:$G$1264,5,0))</f>
        <v>na</v>
      </c>
      <c r="V1422" t="str">
        <f>IF(ISERROR(VLOOKUP(B1422,Wheat!$A$2:$G$1264,5,0)),"na",VLOOKUP(B1422,Wheat!$A$2:$G$1264,5,0))</f>
        <v>na</v>
      </c>
    </row>
    <row r="1423" spans="1:22" x14ac:dyDescent="0.35">
      <c r="A1423">
        <f t="shared" si="22"/>
        <v>2017</v>
      </c>
      <c r="B1423" s="10">
        <v>42748</v>
      </c>
      <c r="C1423" s="11">
        <f>VLOOKUP(B1423,Yields!$A$2:$B$1680,2,0)</f>
        <v>0.52</v>
      </c>
      <c r="D1423" s="11" t="str">
        <f>IF(ISERROR(VLOOKUP(B1423,Silver!$A$2:$G$1265,5,0)),"na",VLOOKUP(B1423,Silver!$A$2:$G$1265,5,0))</f>
        <v>na</v>
      </c>
      <c r="E1423" s="11" t="str">
        <f>IF(ISERROR(VLOOKUP(B1423,Gold!$A$2:$G$1264,5,0)),"na",VLOOKUP(B1423,Gold!$A$2:$G$1264,5,0))</f>
        <v>na</v>
      </c>
      <c r="F1423" s="13" t="str">
        <f>IF(ISERROR(VLOOKUP(B1423,FXAIX!$A$2:$G$1259,5,0)),"na",VLOOKUP(B1423,FXAIX!$A$2:$G$1259,5,0))</f>
        <v>na</v>
      </c>
      <c r="G1423" s="13" t="str">
        <f>IF(ISERROR(VLOOKUP(B1423,SP500v2!$A$2:$G$1259,5,0)),"na",VLOOKUP(B1423,SP500v2!$A$2:$G$1259,5,0))</f>
        <v>na</v>
      </c>
      <c r="H1423" s="13" t="str">
        <f>IF(ISERROR(VLOOKUP(B1423,'ishare R3000 ETF'!$A$2:$G$1260,4,0)),"na",VLOOKUP(B1423,'ishare R3000 ETF'!$A$2:$G$1260,4,0))</f>
        <v>na</v>
      </c>
      <c r="I1423" s="13" t="str">
        <f>IF(ISERROR(VLOOKUP(B1423,'^IXIC'!$A$2:$E$1260,5,0)),"na",VLOOKUP(B1423,'^IXIC'!$A$2:$E$1260,5,0))</f>
        <v>na</v>
      </c>
      <c r="J1423" s="12" t="str">
        <f>IF(ISERROR(VLOOKUP(B1423,'Russell 2000'!$A$1:$E$1260,5,0)),"na",VLOOKUP(B1423,'Russell 2000'!$A$1:$E$1260,5,0))</f>
        <v>na</v>
      </c>
      <c r="K1423" s="12" t="str">
        <f>IF(ISERROR(VLOOKUP(B1423,'EURUSD=X'!$A$2:$E$1307,4,0)),"na",VLOOKUP(B1423,'EURUSD=X'!$A$2:$E$1307,4,0))</f>
        <v>na</v>
      </c>
      <c r="L1423" s="12" t="str">
        <f>IF(ISERROR(VLOOKUP(B1423,'ETH-USD'!$A$2:$E$1776,5,0)),"na",VLOOKUP(B1423,'ETH-USD'!$A$2:$E$1776,5,0))</f>
        <v>na</v>
      </c>
      <c r="M1423" s="13" t="str">
        <f>IF(ISERROR(VLOOKUP(B1423,'BTC-USD'!$A$2:$E$1828,5,0)),"na",(VLOOKUP(B1423,'BTC-USD'!$A$2:$E$1828,5,0)))</f>
        <v>na</v>
      </c>
      <c r="N1423" s="12" t="str">
        <f>IF(ISERROR(VLOOKUP(B1423,'SOL-USD'!$A$2:$E$893,5,0)),"na",VLOOKUP(B1423,'SOL-USD'!$A$2:$E$893,5,0))</f>
        <v>na</v>
      </c>
      <c r="O1423" s="12" t="str">
        <f>IF(ISERROR(VLOOKUP(B1423,'AVAX-USD'!$A$2:$E$799,5,0)),"na",VLOOKUP(B1423,'AVAX-USD'!$A$2:$E$799,5,0))</f>
        <v>na</v>
      </c>
      <c r="P1423" s="12" t="str">
        <f>IF(ISERROR(VLOOKUP(B1423,'ADA-USD'!$A$2:$E$1776,5,0)),"na",VLOOKUP(B1423,'ADA-USD'!$A$2:$E$1776,5,0))</f>
        <v>na</v>
      </c>
      <c r="Q1423" s="12" t="str">
        <f>IF(ISERROR(VLOOKUP(B1423,'DOT-USD'!$A$2:$E$761,5,0)),"na",VLOOKUP(B1423,'DOT-USD'!$A$2:$E$761,5,0))</f>
        <v>na</v>
      </c>
      <c r="R1423" s="14" t="str">
        <f>IF(ISERROR(VLOOKUP(B1423,'DOGE-USD'!$A$2:$G$1776,5,0)),"na",VLOOKUP(B1423,'DOGE-USD'!$A$2:$G$1776,5,0))</f>
        <v>na</v>
      </c>
      <c r="S1423" s="14" t="str">
        <f>IF(ISERROR(VLOOKUP(B1423,'SHIB-USD'!$A$2:$G$780,5,0)),"na",VLOOKUP(B1423,'SHIB-USD'!$A$2:$G$780,5,0))</f>
        <v>na</v>
      </c>
      <c r="T1423" s="12" t="str">
        <f>IF(ISERROR(VLOOKUP(B1423,'Uni-USD'!$A$2:$G$735,5,0)),"na",VLOOKUP(B1423,'Uni-USD'!$A$2:$G$735,5,0))</f>
        <v>na</v>
      </c>
      <c r="U1423" t="str">
        <f>IF(ISERROR(VLOOKUP(B1423,Crude!$A$2:$G$1264,5,0)),"na",VLOOKUP(B1423,Crude!$A$2:$G$1264,5,0))</f>
        <v>na</v>
      </c>
      <c r="V1423" t="str">
        <f>IF(ISERROR(VLOOKUP(B1423,Wheat!$A$2:$G$1264,5,0)),"na",VLOOKUP(B1423,Wheat!$A$2:$G$1264,5,0))</f>
        <v>na</v>
      </c>
    </row>
    <row r="1424" spans="1:22" x14ac:dyDescent="0.35">
      <c r="A1424">
        <f t="shared" si="22"/>
        <v>2017</v>
      </c>
      <c r="B1424" s="10">
        <v>42747</v>
      </c>
      <c r="C1424" s="11">
        <f>VLOOKUP(B1424,Yields!$A$2:$B$1680,2,0)</f>
        <v>0.52</v>
      </c>
      <c r="D1424" s="11" t="str">
        <f>IF(ISERROR(VLOOKUP(B1424,Silver!$A$2:$G$1265,5,0)),"na",VLOOKUP(B1424,Silver!$A$2:$G$1265,5,0))</f>
        <v>na</v>
      </c>
      <c r="E1424" s="11" t="str">
        <f>IF(ISERROR(VLOOKUP(B1424,Gold!$A$2:$G$1264,5,0)),"na",VLOOKUP(B1424,Gold!$A$2:$G$1264,5,0))</f>
        <v>na</v>
      </c>
      <c r="F1424" s="13" t="str">
        <f>IF(ISERROR(VLOOKUP(B1424,FXAIX!$A$2:$G$1259,5,0)),"na",VLOOKUP(B1424,FXAIX!$A$2:$G$1259,5,0))</f>
        <v>na</v>
      </c>
      <c r="G1424" s="13" t="str">
        <f>IF(ISERROR(VLOOKUP(B1424,SP500v2!$A$2:$G$1259,5,0)),"na",VLOOKUP(B1424,SP500v2!$A$2:$G$1259,5,0))</f>
        <v>na</v>
      </c>
      <c r="H1424" s="13" t="str">
        <f>IF(ISERROR(VLOOKUP(B1424,'ishare R3000 ETF'!$A$2:$G$1260,4,0)),"na",VLOOKUP(B1424,'ishare R3000 ETF'!$A$2:$G$1260,4,0))</f>
        <v>na</v>
      </c>
      <c r="I1424" s="13" t="str">
        <f>IF(ISERROR(VLOOKUP(B1424,'^IXIC'!$A$2:$E$1260,5,0)),"na",VLOOKUP(B1424,'^IXIC'!$A$2:$E$1260,5,0))</f>
        <v>na</v>
      </c>
      <c r="J1424" s="12" t="str">
        <f>IF(ISERROR(VLOOKUP(B1424,'Russell 2000'!$A$1:$E$1260,5,0)),"na",VLOOKUP(B1424,'Russell 2000'!$A$1:$E$1260,5,0))</f>
        <v>na</v>
      </c>
      <c r="K1424" s="12" t="str">
        <f>IF(ISERROR(VLOOKUP(B1424,'EURUSD=X'!$A$2:$E$1307,4,0)),"na",VLOOKUP(B1424,'EURUSD=X'!$A$2:$E$1307,4,0))</f>
        <v>na</v>
      </c>
      <c r="L1424" s="12" t="str">
        <f>IF(ISERROR(VLOOKUP(B1424,'ETH-USD'!$A$2:$E$1776,5,0)),"na",VLOOKUP(B1424,'ETH-USD'!$A$2:$E$1776,5,0))</f>
        <v>na</v>
      </c>
      <c r="M1424" s="13" t="str">
        <f>IF(ISERROR(VLOOKUP(B1424,'BTC-USD'!$A$2:$E$1828,5,0)),"na",(VLOOKUP(B1424,'BTC-USD'!$A$2:$E$1828,5,0)))</f>
        <v>na</v>
      </c>
      <c r="N1424" s="12" t="str">
        <f>IF(ISERROR(VLOOKUP(B1424,'SOL-USD'!$A$2:$E$893,5,0)),"na",VLOOKUP(B1424,'SOL-USD'!$A$2:$E$893,5,0))</f>
        <v>na</v>
      </c>
      <c r="O1424" s="12" t="str">
        <f>IF(ISERROR(VLOOKUP(B1424,'AVAX-USD'!$A$2:$E$799,5,0)),"na",VLOOKUP(B1424,'AVAX-USD'!$A$2:$E$799,5,0))</f>
        <v>na</v>
      </c>
      <c r="P1424" s="12" t="str">
        <f>IF(ISERROR(VLOOKUP(B1424,'ADA-USD'!$A$2:$E$1776,5,0)),"na",VLOOKUP(B1424,'ADA-USD'!$A$2:$E$1776,5,0))</f>
        <v>na</v>
      </c>
      <c r="Q1424" s="12" t="str">
        <f>IF(ISERROR(VLOOKUP(B1424,'DOT-USD'!$A$2:$E$761,5,0)),"na",VLOOKUP(B1424,'DOT-USD'!$A$2:$E$761,5,0))</f>
        <v>na</v>
      </c>
      <c r="R1424" s="14" t="str">
        <f>IF(ISERROR(VLOOKUP(B1424,'DOGE-USD'!$A$2:$G$1776,5,0)),"na",VLOOKUP(B1424,'DOGE-USD'!$A$2:$G$1776,5,0))</f>
        <v>na</v>
      </c>
      <c r="S1424" s="14" t="str">
        <f>IF(ISERROR(VLOOKUP(B1424,'SHIB-USD'!$A$2:$G$780,5,0)),"na",VLOOKUP(B1424,'SHIB-USD'!$A$2:$G$780,5,0))</f>
        <v>na</v>
      </c>
      <c r="T1424" s="12" t="str">
        <f>IF(ISERROR(VLOOKUP(B1424,'Uni-USD'!$A$2:$G$735,5,0)),"na",VLOOKUP(B1424,'Uni-USD'!$A$2:$G$735,5,0))</f>
        <v>na</v>
      </c>
      <c r="U1424" t="str">
        <f>IF(ISERROR(VLOOKUP(B1424,Crude!$A$2:$G$1264,5,0)),"na",VLOOKUP(B1424,Crude!$A$2:$G$1264,5,0))</f>
        <v>na</v>
      </c>
      <c r="V1424" t="str">
        <f>IF(ISERROR(VLOOKUP(B1424,Wheat!$A$2:$G$1264,5,0)),"na",VLOOKUP(B1424,Wheat!$A$2:$G$1264,5,0))</f>
        <v>na</v>
      </c>
    </row>
    <row r="1425" spans="1:22" x14ac:dyDescent="0.35">
      <c r="A1425">
        <f t="shared" si="22"/>
        <v>2017</v>
      </c>
      <c r="B1425" s="10">
        <v>42746</v>
      </c>
      <c r="C1425" s="11">
        <f>VLOOKUP(B1425,Yields!$A$2:$B$1680,2,0)</f>
        <v>0.51</v>
      </c>
      <c r="D1425" s="11" t="str">
        <f>IF(ISERROR(VLOOKUP(B1425,Silver!$A$2:$G$1265,5,0)),"na",VLOOKUP(B1425,Silver!$A$2:$G$1265,5,0))</f>
        <v>na</v>
      </c>
      <c r="E1425" s="11" t="str">
        <f>IF(ISERROR(VLOOKUP(B1425,Gold!$A$2:$G$1264,5,0)),"na",VLOOKUP(B1425,Gold!$A$2:$G$1264,5,0))</f>
        <v>na</v>
      </c>
      <c r="F1425" s="13" t="str">
        <f>IF(ISERROR(VLOOKUP(B1425,FXAIX!$A$2:$G$1259,5,0)),"na",VLOOKUP(B1425,FXAIX!$A$2:$G$1259,5,0))</f>
        <v>na</v>
      </c>
      <c r="G1425" s="13" t="str">
        <f>IF(ISERROR(VLOOKUP(B1425,SP500v2!$A$2:$G$1259,5,0)),"na",VLOOKUP(B1425,SP500v2!$A$2:$G$1259,5,0))</f>
        <v>na</v>
      </c>
      <c r="H1425" s="13" t="str">
        <f>IF(ISERROR(VLOOKUP(B1425,'ishare R3000 ETF'!$A$2:$G$1260,4,0)),"na",VLOOKUP(B1425,'ishare R3000 ETF'!$A$2:$G$1260,4,0))</f>
        <v>na</v>
      </c>
      <c r="I1425" s="13" t="str">
        <f>IF(ISERROR(VLOOKUP(B1425,'^IXIC'!$A$2:$E$1260,5,0)),"na",VLOOKUP(B1425,'^IXIC'!$A$2:$E$1260,5,0))</f>
        <v>na</v>
      </c>
      <c r="J1425" s="12" t="str">
        <f>IF(ISERROR(VLOOKUP(B1425,'Russell 2000'!$A$1:$E$1260,5,0)),"na",VLOOKUP(B1425,'Russell 2000'!$A$1:$E$1260,5,0))</f>
        <v>na</v>
      </c>
      <c r="K1425" s="12" t="str">
        <f>IF(ISERROR(VLOOKUP(B1425,'EURUSD=X'!$A$2:$E$1307,4,0)),"na",VLOOKUP(B1425,'EURUSD=X'!$A$2:$E$1307,4,0))</f>
        <v>na</v>
      </c>
      <c r="L1425" s="12" t="str">
        <f>IF(ISERROR(VLOOKUP(B1425,'ETH-USD'!$A$2:$E$1776,5,0)),"na",VLOOKUP(B1425,'ETH-USD'!$A$2:$E$1776,5,0))</f>
        <v>na</v>
      </c>
      <c r="M1425" s="13" t="str">
        <f>IF(ISERROR(VLOOKUP(B1425,'BTC-USD'!$A$2:$E$1828,5,0)),"na",(VLOOKUP(B1425,'BTC-USD'!$A$2:$E$1828,5,0)))</f>
        <v>na</v>
      </c>
      <c r="N1425" s="12" t="str">
        <f>IF(ISERROR(VLOOKUP(B1425,'SOL-USD'!$A$2:$E$893,5,0)),"na",VLOOKUP(B1425,'SOL-USD'!$A$2:$E$893,5,0))</f>
        <v>na</v>
      </c>
      <c r="O1425" s="12" t="str">
        <f>IF(ISERROR(VLOOKUP(B1425,'AVAX-USD'!$A$2:$E$799,5,0)),"na",VLOOKUP(B1425,'AVAX-USD'!$A$2:$E$799,5,0))</f>
        <v>na</v>
      </c>
      <c r="P1425" s="12" t="str">
        <f>IF(ISERROR(VLOOKUP(B1425,'ADA-USD'!$A$2:$E$1776,5,0)),"na",VLOOKUP(B1425,'ADA-USD'!$A$2:$E$1776,5,0))</f>
        <v>na</v>
      </c>
      <c r="Q1425" s="12" t="str">
        <f>IF(ISERROR(VLOOKUP(B1425,'DOT-USD'!$A$2:$E$761,5,0)),"na",VLOOKUP(B1425,'DOT-USD'!$A$2:$E$761,5,0))</f>
        <v>na</v>
      </c>
      <c r="R1425" s="14" t="str">
        <f>IF(ISERROR(VLOOKUP(B1425,'DOGE-USD'!$A$2:$G$1776,5,0)),"na",VLOOKUP(B1425,'DOGE-USD'!$A$2:$G$1776,5,0))</f>
        <v>na</v>
      </c>
      <c r="S1425" s="14" t="str">
        <f>IF(ISERROR(VLOOKUP(B1425,'SHIB-USD'!$A$2:$G$780,5,0)),"na",VLOOKUP(B1425,'SHIB-USD'!$A$2:$G$780,5,0))</f>
        <v>na</v>
      </c>
      <c r="T1425" s="12" t="str">
        <f>IF(ISERROR(VLOOKUP(B1425,'Uni-USD'!$A$2:$G$735,5,0)),"na",VLOOKUP(B1425,'Uni-USD'!$A$2:$G$735,5,0))</f>
        <v>na</v>
      </c>
      <c r="U1425" t="str">
        <f>IF(ISERROR(VLOOKUP(B1425,Crude!$A$2:$G$1264,5,0)),"na",VLOOKUP(B1425,Crude!$A$2:$G$1264,5,0))</f>
        <v>na</v>
      </c>
      <c r="V1425" t="str">
        <f>IF(ISERROR(VLOOKUP(B1425,Wheat!$A$2:$G$1264,5,0)),"na",VLOOKUP(B1425,Wheat!$A$2:$G$1264,5,0))</f>
        <v>na</v>
      </c>
    </row>
    <row r="1426" spans="1:22" x14ac:dyDescent="0.35">
      <c r="A1426">
        <f t="shared" si="22"/>
        <v>2017</v>
      </c>
      <c r="B1426" s="10">
        <v>42745</v>
      </c>
      <c r="C1426" s="11">
        <f>VLOOKUP(B1426,Yields!$A$2:$B$1680,2,0)</f>
        <v>0.51</v>
      </c>
      <c r="D1426" s="11" t="str">
        <f>IF(ISERROR(VLOOKUP(B1426,Silver!$A$2:$G$1265,5,0)),"na",VLOOKUP(B1426,Silver!$A$2:$G$1265,5,0))</f>
        <v>na</v>
      </c>
      <c r="E1426" s="11" t="str">
        <f>IF(ISERROR(VLOOKUP(B1426,Gold!$A$2:$G$1264,5,0)),"na",VLOOKUP(B1426,Gold!$A$2:$G$1264,5,0))</f>
        <v>na</v>
      </c>
      <c r="F1426" s="13" t="str">
        <f>IF(ISERROR(VLOOKUP(B1426,FXAIX!$A$2:$G$1259,5,0)),"na",VLOOKUP(B1426,FXAIX!$A$2:$G$1259,5,0))</f>
        <v>na</v>
      </c>
      <c r="G1426" s="13" t="str">
        <f>IF(ISERROR(VLOOKUP(B1426,SP500v2!$A$2:$G$1259,5,0)),"na",VLOOKUP(B1426,SP500v2!$A$2:$G$1259,5,0))</f>
        <v>na</v>
      </c>
      <c r="H1426" s="13" t="str">
        <f>IF(ISERROR(VLOOKUP(B1426,'ishare R3000 ETF'!$A$2:$G$1260,4,0)),"na",VLOOKUP(B1426,'ishare R3000 ETF'!$A$2:$G$1260,4,0))</f>
        <v>na</v>
      </c>
      <c r="I1426" s="13" t="str">
        <f>IF(ISERROR(VLOOKUP(B1426,'^IXIC'!$A$2:$E$1260,5,0)),"na",VLOOKUP(B1426,'^IXIC'!$A$2:$E$1260,5,0))</f>
        <v>na</v>
      </c>
      <c r="J1426" s="12" t="str">
        <f>IF(ISERROR(VLOOKUP(B1426,'Russell 2000'!$A$1:$E$1260,5,0)),"na",VLOOKUP(B1426,'Russell 2000'!$A$1:$E$1260,5,0))</f>
        <v>na</v>
      </c>
      <c r="K1426" s="12" t="str">
        <f>IF(ISERROR(VLOOKUP(B1426,'EURUSD=X'!$A$2:$E$1307,4,0)),"na",VLOOKUP(B1426,'EURUSD=X'!$A$2:$E$1307,4,0))</f>
        <v>na</v>
      </c>
      <c r="L1426" s="12" t="str">
        <f>IF(ISERROR(VLOOKUP(B1426,'ETH-USD'!$A$2:$E$1776,5,0)),"na",VLOOKUP(B1426,'ETH-USD'!$A$2:$E$1776,5,0))</f>
        <v>na</v>
      </c>
      <c r="M1426" s="13" t="str">
        <f>IF(ISERROR(VLOOKUP(B1426,'BTC-USD'!$A$2:$E$1828,5,0)),"na",(VLOOKUP(B1426,'BTC-USD'!$A$2:$E$1828,5,0)))</f>
        <v>na</v>
      </c>
      <c r="N1426" s="12" t="str">
        <f>IF(ISERROR(VLOOKUP(B1426,'SOL-USD'!$A$2:$E$893,5,0)),"na",VLOOKUP(B1426,'SOL-USD'!$A$2:$E$893,5,0))</f>
        <v>na</v>
      </c>
      <c r="O1426" s="12" t="str">
        <f>IF(ISERROR(VLOOKUP(B1426,'AVAX-USD'!$A$2:$E$799,5,0)),"na",VLOOKUP(B1426,'AVAX-USD'!$A$2:$E$799,5,0))</f>
        <v>na</v>
      </c>
      <c r="P1426" s="12" t="str">
        <f>IF(ISERROR(VLOOKUP(B1426,'ADA-USD'!$A$2:$E$1776,5,0)),"na",VLOOKUP(B1426,'ADA-USD'!$A$2:$E$1776,5,0))</f>
        <v>na</v>
      </c>
      <c r="Q1426" s="12" t="str">
        <f>IF(ISERROR(VLOOKUP(B1426,'DOT-USD'!$A$2:$E$761,5,0)),"na",VLOOKUP(B1426,'DOT-USD'!$A$2:$E$761,5,0))</f>
        <v>na</v>
      </c>
      <c r="R1426" s="14" t="str">
        <f>IF(ISERROR(VLOOKUP(B1426,'DOGE-USD'!$A$2:$G$1776,5,0)),"na",VLOOKUP(B1426,'DOGE-USD'!$A$2:$G$1776,5,0))</f>
        <v>na</v>
      </c>
      <c r="S1426" s="14" t="str">
        <f>IF(ISERROR(VLOOKUP(B1426,'SHIB-USD'!$A$2:$G$780,5,0)),"na",VLOOKUP(B1426,'SHIB-USD'!$A$2:$G$780,5,0))</f>
        <v>na</v>
      </c>
      <c r="T1426" s="12" t="str">
        <f>IF(ISERROR(VLOOKUP(B1426,'Uni-USD'!$A$2:$G$735,5,0)),"na",VLOOKUP(B1426,'Uni-USD'!$A$2:$G$735,5,0))</f>
        <v>na</v>
      </c>
      <c r="U1426" t="str">
        <f>IF(ISERROR(VLOOKUP(B1426,Crude!$A$2:$G$1264,5,0)),"na",VLOOKUP(B1426,Crude!$A$2:$G$1264,5,0))</f>
        <v>na</v>
      </c>
      <c r="V1426" t="str">
        <f>IF(ISERROR(VLOOKUP(B1426,Wheat!$A$2:$G$1264,5,0)),"na",VLOOKUP(B1426,Wheat!$A$2:$G$1264,5,0))</f>
        <v>na</v>
      </c>
    </row>
    <row r="1427" spans="1:22" x14ac:dyDescent="0.35">
      <c r="A1427">
        <f t="shared" si="22"/>
        <v>2017</v>
      </c>
      <c r="B1427" s="10">
        <v>42744</v>
      </c>
      <c r="C1427" s="11">
        <f>VLOOKUP(B1427,Yields!$A$2:$B$1680,2,0)</f>
        <v>0.5</v>
      </c>
      <c r="D1427" s="11" t="str">
        <f>IF(ISERROR(VLOOKUP(B1427,Silver!$A$2:$G$1265,5,0)),"na",VLOOKUP(B1427,Silver!$A$2:$G$1265,5,0))</f>
        <v>na</v>
      </c>
      <c r="E1427" s="11" t="str">
        <f>IF(ISERROR(VLOOKUP(B1427,Gold!$A$2:$G$1264,5,0)),"na",VLOOKUP(B1427,Gold!$A$2:$G$1264,5,0))</f>
        <v>na</v>
      </c>
      <c r="F1427" s="13" t="str">
        <f>IF(ISERROR(VLOOKUP(B1427,FXAIX!$A$2:$G$1259,5,0)),"na",VLOOKUP(B1427,FXAIX!$A$2:$G$1259,5,0))</f>
        <v>na</v>
      </c>
      <c r="G1427" s="13" t="str">
        <f>IF(ISERROR(VLOOKUP(B1427,SP500v2!$A$2:$G$1259,5,0)),"na",VLOOKUP(B1427,SP500v2!$A$2:$G$1259,5,0))</f>
        <v>na</v>
      </c>
      <c r="H1427" s="13" t="str">
        <f>IF(ISERROR(VLOOKUP(B1427,'ishare R3000 ETF'!$A$2:$G$1260,4,0)),"na",VLOOKUP(B1427,'ishare R3000 ETF'!$A$2:$G$1260,4,0))</f>
        <v>na</v>
      </c>
      <c r="I1427" s="13" t="str">
        <f>IF(ISERROR(VLOOKUP(B1427,'^IXIC'!$A$2:$E$1260,5,0)),"na",VLOOKUP(B1427,'^IXIC'!$A$2:$E$1260,5,0))</f>
        <v>na</v>
      </c>
      <c r="J1427" s="12" t="str">
        <f>IF(ISERROR(VLOOKUP(B1427,'Russell 2000'!$A$1:$E$1260,5,0)),"na",VLOOKUP(B1427,'Russell 2000'!$A$1:$E$1260,5,0))</f>
        <v>na</v>
      </c>
      <c r="K1427" s="12" t="str">
        <f>IF(ISERROR(VLOOKUP(B1427,'EURUSD=X'!$A$2:$E$1307,4,0)),"na",VLOOKUP(B1427,'EURUSD=X'!$A$2:$E$1307,4,0))</f>
        <v>na</v>
      </c>
      <c r="L1427" s="12" t="str">
        <f>IF(ISERROR(VLOOKUP(B1427,'ETH-USD'!$A$2:$E$1776,5,0)),"na",VLOOKUP(B1427,'ETH-USD'!$A$2:$E$1776,5,0))</f>
        <v>na</v>
      </c>
      <c r="M1427" s="13" t="str">
        <f>IF(ISERROR(VLOOKUP(B1427,'BTC-USD'!$A$2:$E$1828,5,0)),"na",(VLOOKUP(B1427,'BTC-USD'!$A$2:$E$1828,5,0)))</f>
        <v>na</v>
      </c>
      <c r="N1427" s="12" t="str">
        <f>IF(ISERROR(VLOOKUP(B1427,'SOL-USD'!$A$2:$E$893,5,0)),"na",VLOOKUP(B1427,'SOL-USD'!$A$2:$E$893,5,0))</f>
        <v>na</v>
      </c>
      <c r="O1427" s="12" t="str">
        <f>IF(ISERROR(VLOOKUP(B1427,'AVAX-USD'!$A$2:$E$799,5,0)),"na",VLOOKUP(B1427,'AVAX-USD'!$A$2:$E$799,5,0))</f>
        <v>na</v>
      </c>
      <c r="P1427" s="12" t="str">
        <f>IF(ISERROR(VLOOKUP(B1427,'ADA-USD'!$A$2:$E$1776,5,0)),"na",VLOOKUP(B1427,'ADA-USD'!$A$2:$E$1776,5,0))</f>
        <v>na</v>
      </c>
      <c r="Q1427" s="12" t="str">
        <f>IF(ISERROR(VLOOKUP(B1427,'DOT-USD'!$A$2:$E$761,5,0)),"na",VLOOKUP(B1427,'DOT-USD'!$A$2:$E$761,5,0))</f>
        <v>na</v>
      </c>
      <c r="R1427" s="14" t="str">
        <f>IF(ISERROR(VLOOKUP(B1427,'DOGE-USD'!$A$2:$G$1776,5,0)),"na",VLOOKUP(B1427,'DOGE-USD'!$A$2:$G$1776,5,0))</f>
        <v>na</v>
      </c>
      <c r="S1427" s="14" t="str">
        <f>IF(ISERROR(VLOOKUP(B1427,'SHIB-USD'!$A$2:$G$780,5,0)),"na",VLOOKUP(B1427,'SHIB-USD'!$A$2:$G$780,5,0))</f>
        <v>na</v>
      </c>
      <c r="T1427" s="12" t="str">
        <f>IF(ISERROR(VLOOKUP(B1427,'Uni-USD'!$A$2:$G$735,5,0)),"na",VLOOKUP(B1427,'Uni-USD'!$A$2:$G$735,5,0))</f>
        <v>na</v>
      </c>
      <c r="U1427" t="str">
        <f>IF(ISERROR(VLOOKUP(B1427,Crude!$A$2:$G$1264,5,0)),"na",VLOOKUP(B1427,Crude!$A$2:$G$1264,5,0))</f>
        <v>na</v>
      </c>
      <c r="V1427" t="str">
        <f>IF(ISERROR(VLOOKUP(B1427,Wheat!$A$2:$G$1264,5,0)),"na",VLOOKUP(B1427,Wheat!$A$2:$G$1264,5,0))</f>
        <v>na</v>
      </c>
    </row>
    <row r="1428" spans="1:22" x14ac:dyDescent="0.35">
      <c r="A1428">
        <f t="shared" si="22"/>
        <v>2017</v>
      </c>
      <c r="B1428" s="10">
        <v>42741</v>
      </c>
      <c r="C1428" s="11">
        <f>VLOOKUP(B1428,Yields!$A$2:$B$1680,2,0)</f>
        <v>0.5</v>
      </c>
      <c r="D1428" s="11" t="str">
        <f>IF(ISERROR(VLOOKUP(B1428,Silver!$A$2:$G$1265,5,0)),"na",VLOOKUP(B1428,Silver!$A$2:$G$1265,5,0))</f>
        <v>na</v>
      </c>
      <c r="E1428" s="11" t="str">
        <f>IF(ISERROR(VLOOKUP(B1428,Gold!$A$2:$G$1264,5,0)),"na",VLOOKUP(B1428,Gold!$A$2:$G$1264,5,0))</f>
        <v>na</v>
      </c>
      <c r="F1428" s="13" t="str">
        <f>IF(ISERROR(VLOOKUP(B1428,FXAIX!$A$2:$G$1259,5,0)),"na",VLOOKUP(B1428,FXAIX!$A$2:$G$1259,5,0))</f>
        <v>na</v>
      </c>
      <c r="G1428" s="13" t="str">
        <f>IF(ISERROR(VLOOKUP(B1428,SP500v2!$A$2:$G$1259,5,0)),"na",VLOOKUP(B1428,SP500v2!$A$2:$G$1259,5,0))</f>
        <v>na</v>
      </c>
      <c r="H1428" s="13" t="str">
        <f>IF(ISERROR(VLOOKUP(B1428,'ishare R3000 ETF'!$A$2:$G$1260,4,0)),"na",VLOOKUP(B1428,'ishare R3000 ETF'!$A$2:$G$1260,4,0))</f>
        <v>na</v>
      </c>
      <c r="I1428" s="13" t="str">
        <f>IF(ISERROR(VLOOKUP(B1428,'^IXIC'!$A$2:$E$1260,5,0)),"na",VLOOKUP(B1428,'^IXIC'!$A$2:$E$1260,5,0))</f>
        <v>na</v>
      </c>
      <c r="J1428" s="12" t="str">
        <f>IF(ISERROR(VLOOKUP(B1428,'Russell 2000'!$A$1:$E$1260,5,0)),"na",VLOOKUP(B1428,'Russell 2000'!$A$1:$E$1260,5,0))</f>
        <v>na</v>
      </c>
      <c r="K1428" s="12" t="str">
        <f>IF(ISERROR(VLOOKUP(B1428,'EURUSD=X'!$A$2:$E$1307,4,0)),"na",VLOOKUP(B1428,'EURUSD=X'!$A$2:$E$1307,4,0))</f>
        <v>na</v>
      </c>
      <c r="L1428" s="12" t="str">
        <f>IF(ISERROR(VLOOKUP(B1428,'ETH-USD'!$A$2:$E$1776,5,0)),"na",VLOOKUP(B1428,'ETH-USD'!$A$2:$E$1776,5,0))</f>
        <v>na</v>
      </c>
      <c r="M1428" s="13" t="str">
        <f>IF(ISERROR(VLOOKUP(B1428,'BTC-USD'!$A$2:$E$1828,5,0)),"na",(VLOOKUP(B1428,'BTC-USD'!$A$2:$E$1828,5,0)))</f>
        <v>na</v>
      </c>
      <c r="N1428" s="12" t="str">
        <f>IF(ISERROR(VLOOKUP(B1428,'SOL-USD'!$A$2:$E$893,5,0)),"na",VLOOKUP(B1428,'SOL-USD'!$A$2:$E$893,5,0))</f>
        <v>na</v>
      </c>
      <c r="O1428" s="12" t="str">
        <f>IF(ISERROR(VLOOKUP(B1428,'AVAX-USD'!$A$2:$E$799,5,0)),"na",VLOOKUP(B1428,'AVAX-USD'!$A$2:$E$799,5,0))</f>
        <v>na</v>
      </c>
      <c r="P1428" s="12" t="str">
        <f>IF(ISERROR(VLOOKUP(B1428,'ADA-USD'!$A$2:$E$1776,5,0)),"na",VLOOKUP(B1428,'ADA-USD'!$A$2:$E$1776,5,0))</f>
        <v>na</v>
      </c>
      <c r="Q1428" s="12" t="str">
        <f>IF(ISERROR(VLOOKUP(B1428,'DOT-USD'!$A$2:$E$761,5,0)),"na",VLOOKUP(B1428,'DOT-USD'!$A$2:$E$761,5,0))</f>
        <v>na</v>
      </c>
      <c r="R1428" s="14" t="str">
        <f>IF(ISERROR(VLOOKUP(B1428,'DOGE-USD'!$A$2:$G$1776,5,0)),"na",VLOOKUP(B1428,'DOGE-USD'!$A$2:$G$1776,5,0))</f>
        <v>na</v>
      </c>
      <c r="S1428" s="14" t="str">
        <f>IF(ISERROR(VLOOKUP(B1428,'SHIB-USD'!$A$2:$G$780,5,0)),"na",VLOOKUP(B1428,'SHIB-USD'!$A$2:$G$780,5,0))</f>
        <v>na</v>
      </c>
      <c r="T1428" s="12" t="str">
        <f>IF(ISERROR(VLOOKUP(B1428,'Uni-USD'!$A$2:$G$735,5,0)),"na",VLOOKUP(B1428,'Uni-USD'!$A$2:$G$735,5,0))</f>
        <v>na</v>
      </c>
      <c r="U1428" t="str">
        <f>IF(ISERROR(VLOOKUP(B1428,Crude!$A$2:$G$1264,5,0)),"na",VLOOKUP(B1428,Crude!$A$2:$G$1264,5,0))</f>
        <v>na</v>
      </c>
      <c r="V1428" t="str">
        <f>IF(ISERROR(VLOOKUP(B1428,Wheat!$A$2:$G$1264,5,0)),"na",VLOOKUP(B1428,Wheat!$A$2:$G$1264,5,0))</f>
        <v>na</v>
      </c>
    </row>
    <row r="1429" spans="1:22" x14ac:dyDescent="0.35">
      <c r="A1429">
        <f t="shared" si="22"/>
        <v>2017</v>
      </c>
      <c r="B1429" s="10">
        <v>42740</v>
      </c>
      <c r="C1429" s="11">
        <f>VLOOKUP(B1429,Yields!$A$2:$B$1680,2,0)</f>
        <v>0.51</v>
      </c>
      <c r="D1429" s="11" t="str">
        <f>IF(ISERROR(VLOOKUP(B1429,Silver!$A$2:$G$1265,5,0)),"na",VLOOKUP(B1429,Silver!$A$2:$G$1265,5,0))</f>
        <v>na</v>
      </c>
      <c r="E1429" s="11" t="str">
        <f>IF(ISERROR(VLOOKUP(B1429,Gold!$A$2:$G$1264,5,0)),"na",VLOOKUP(B1429,Gold!$A$2:$G$1264,5,0))</f>
        <v>na</v>
      </c>
      <c r="F1429" s="13" t="str">
        <f>IF(ISERROR(VLOOKUP(B1429,FXAIX!$A$2:$G$1259,5,0)),"na",VLOOKUP(B1429,FXAIX!$A$2:$G$1259,5,0))</f>
        <v>na</v>
      </c>
      <c r="G1429" s="13" t="str">
        <f>IF(ISERROR(VLOOKUP(B1429,SP500v2!$A$2:$G$1259,5,0)),"na",VLOOKUP(B1429,SP500v2!$A$2:$G$1259,5,0))</f>
        <v>na</v>
      </c>
      <c r="H1429" s="13" t="str">
        <f>IF(ISERROR(VLOOKUP(B1429,'ishare R3000 ETF'!$A$2:$G$1260,4,0)),"na",VLOOKUP(B1429,'ishare R3000 ETF'!$A$2:$G$1260,4,0))</f>
        <v>na</v>
      </c>
      <c r="I1429" s="13" t="str">
        <f>IF(ISERROR(VLOOKUP(B1429,'^IXIC'!$A$2:$E$1260,5,0)),"na",VLOOKUP(B1429,'^IXIC'!$A$2:$E$1260,5,0))</f>
        <v>na</v>
      </c>
      <c r="J1429" s="12" t="str">
        <f>IF(ISERROR(VLOOKUP(B1429,'Russell 2000'!$A$1:$E$1260,5,0)),"na",VLOOKUP(B1429,'Russell 2000'!$A$1:$E$1260,5,0))</f>
        <v>na</v>
      </c>
      <c r="K1429" s="12" t="str">
        <f>IF(ISERROR(VLOOKUP(B1429,'EURUSD=X'!$A$2:$E$1307,4,0)),"na",VLOOKUP(B1429,'EURUSD=X'!$A$2:$E$1307,4,0))</f>
        <v>na</v>
      </c>
      <c r="L1429" s="12" t="str">
        <f>IF(ISERROR(VLOOKUP(B1429,'ETH-USD'!$A$2:$E$1776,5,0)),"na",VLOOKUP(B1429,'ETH-USD'!$A$2:$E$1776,5,0))</f>
        <v>na</v>
      </c>
      <c r="M1429" s="13" t="str">
        <f>IF(ISERROR(VLOOKUP(B1429,'BTC-USD'!$A$2:$E$1828,5,0)),"na",(VLOOKUP(B1429,'BTC-USD'!$A$2:$E$1828,5,0)))</f>
        <v>na</v>
      </c>
      <c r="N1429" s="12" t="str">
        <f>IF(ISERROR(VLOOKUP(B1429,'SOL-USD'!$A$2:$E$893,5,0)),"na",VLOOKUP(B1429,'SOL-USD'!$A$2:$E$893,5,0))</f>
        <v>na</v>
      </c>
      <c r="O1429" s="12" t="str">
        <f>IF(ISERROR(VLOOKUP(B1429,'AVAX-USD'!$A$2:$E$799,5,0)),"na",VLOOKUP(B1429,'AVAX-USD'!$A$2:$E$799,5,0))</f>
        <v>na</v>
      </c>
      <c r="P1429" s="12" t="str">
        <f>IF(ISERROR(VLOOKUP(B1429,'ADA-USD'!$A$2:$E$1776,5,0)),"na",VLOOKUP(B1429,'ADA-USD'!$A$2:$E$1776,5,0))</f>
        <v>na</v>
      </c>
      <c r="Q1429" s="12" t="str">
        <f>IF(ISERROR(VLOOKUP(B1429,'DOT-USD'!$A$2:$E$761,5,0)),"na",VLOOKUP(B1429,'DOT-USD'!$A$2:$E$761,5,0))</f>
        <v>na</v>
      </c>
      <c r="R1429" s="14" t="str">
        <f>IF(ISERROR(VLOOKUP(B1429,'DOGE-USD'!$A$2:$G$1776,5,0)),"na",VLOOKUP(B1429,'DOGE-USD'!$A$2:$G$1776,5,0))</f>
        <v>na</v>
      </c>
      <c r="S1429" s="14" t="str">
        <f>IF(ISERROR(VLOOKUP(B1429,'SHIB-USD'!$A$2:$G$780,5,0)),"na",VLOOKUP(B1429,'SHIB-USD'!$A$2:$G$780,5,0))</f>
        <v>na</v>
      </c>
      <c r="T1429" s="12" t="str">
        <f>IF(ISERROR(VLOOKUP(B1429,'Uni-USD'!$A$2:$G$735,5,0)),"na",VLOOKUP(B1429,'Uni-USD'!$A$2:$G$735,5,0))</f>
        <v>na</v>
      </c>
      <c r="U1429" t="str">
        <f>IF(ISERROR(VLOOKUP(B1429,Crude!$A$2:$G$1264,5,0)),"na",VLOOKUP(B1429,Crude!$A$2:$G$1264,5,0))</f>
        <v>na</v>
      </c>
      <c r="V1429" t="str">
        <f>IF(ISERROR(VLOOKUP(B1429,Wheat!$A$2:$G$1264,5,0)),"na",VLOOKUP(B1429,Wheat!$A$2:$G$1264,5,0))</f>
        <v>na</v>
      </c>
    </row>
    <row r="1430" spans="1:22" x14ac:dyDescent="0.35">
      <c r="A1430">
        <f t="shared" si="22"/>
        <v>2017</v>
      </c>
      <c r="B1430" s="10">
        <v>42739</v>
      </c>
      <c r="C1430" s="11">
        <f>VLOOKUP(B1430,Yields!$A$2:$B$1680,2,0)</f>
        <v>0.49</v>
      </c>
      <c r="D1430" s="11" t="str">
        <f>IF(ISERROR(VLOOKUP(B1430,Silver!$A$2:$G$1265,5,0)),"na",VLOOKUP(B1430,Silver!$A$2:$G$1265,5,0))</f>
        <v>na</v>
      </c>
      <c r="E1430" s="11" t="str">
        <f>IF(ISERROR(VLOOKUP(B1430,Gold!$A$2:$G$1264,5,0)),"na",VLOOKUP(B1430,Gold!$A$2:$G$1264,5,0))</f>
        <v>na</v>
      </c>
      <c r="F1430" s="13" t="str">
        <f>IF(ISERROR(VLOOKUP(B1430,FXAIX!$A$2:$G$1259,5,0)),"na",VLOOKUP(B1430,FXAIX!$A$2:$G$1259,5,0))</f>
        <v>na</v>
      </c>
      <c r="G1430" s="13" t="str">
        <f>IF(ISERROR(VLOOKUP(B1430,SP500v2!$A$2:$G$1259,5,0)),"na",VLOOKUP(B1430,SP500v2!$A$2:$G$1259,5,0))</f>
        <v>na</v>
      </c>
      <c r="H1430" s="13" t="str">
        <f>IF(ISERROR(VLOOKUP(B1430,'ishare R3000 ETF'!$A$2:$G$1260,4,0)),"na",VLOOKUP(B1430,'ishare R3000 ETF'!$A$2:$G$1260,4,0))</f>
        <v>na</v>
      </c>
      <c r="I1430" s="13" t="str">
        <f>IF(ISERROR(VLOOKUP(B1430,'^IXIC'!$A$2:$E$1260,5,0)),"na",VLOOKUP(B1430,'^IXIC'!$A$2:$E$1260,5,0))</f>
        <v>na</v>
      </c>
      <c r="J1430" s="12" t="str">
        <f>IF(ISERROR(VLOOKUP(B1430,'Russell 2000'!$A$1:$E$1260,5,0)),"na",VLOOKUP(B1430,'Russell 2000'!$A$1:$E$1260,5,0))</f>
        <v>na</v>
      </c>
      <c r="K1430" s="12" t="str">
        <f>IF(ISERROR(VLOOKUP(B1430,'EURUSD=X'!$A$2:$E$1307,4,0)),"na",VLOOKUP(B1430,'EURUSD=X'!$A$2:$E$1307,4,0))</f>
        <v>na</v>
      </c>
      <c r="L1430" s="12" t="str">
        <f>IF(ISERROR(VLOOKUP(B1430,'ETH-USD'!$A$2:$E$1776,5,0)),"na",VLOOKUP(B1430,'ETH-USD'!$A$2:$E$1776,5,0))</f>
        <v>na</v>
      </c>
      <c r="M1430" s="13" t="str">
        <f>IF(ISERROR(VLOOKUP(B1430,'BTC-USD'!$A$2:$E$1828,5,0)),"na",(VLOOKUP(B1430,'BTC-USD'!$A$2:$E$1828,5,0)))</f>
        <v>na</v>
      </c>
      <c r="N1430" s="12" t="str">
        <f>IF(ISERROR(VLOOKUP(B1430,'SOL-USD'!$A$2:$E$893,5,0)),"na",VLOOKUP(B1430,'SOL-USD'!$A$2:$E$893,5,0))</f>
        <v>na</v>
      </c>
      <c r="O1430" s="12" t="str">
        <f>IF(ISERROR(VLOOKUP(B1430,'AVAX-USD'!$A$2:$E$799,5,0)),"na",VLOOKUP(B1430,'AVAX-USD'!$A$2:$E$799,5,0))</f>
        <v>na</v>
      </c>
      <c r="P1430" s="12" t="str">
        <f>IF(ISERROR(VLOOKUP(B1430,'ADA-USD'!$A$2:$E$1776,5,0)),"na",VLOOKUP(B1430,'ADA-USD'!$A$2:$E$1776,5,0))</f>
        <v>na</v>
      </c>
      <c r="Q1430" s="12" t="str">
        <f>IF(ISERROR(VLOOKUP(B1430,'DOT-USD'!$A$2:$E$761,5,0)),"na",VLOOKUP(B1430,'DOT-USD'!$A$2:$E$761,5,0))</f>
        <v>na</v>
      </c>
      <c r="R1430" s="14" t="str">
        <f>IF(ISERROR(VLOOKUP(B1430,'DOGE-USD'!$A$2:$G$1776,5,0)),"na",VLOOKUP(B1430,'DOGE-USD'!$A$2:$G$1776,5,0))</f>
        <v>na</v>
      </c>
      <c r="S1430" s="14" t="str">
        <f>IF(ISERROR(VLOOKUP(B1430,'SHIB-USD'!$A$2:$G$780,5,0)),"na",VLOOKUP(B1430,'SHIB-USD'!$A$2:$G$780,5,0))</f>
        <v>na</v>
      </c>
      <c r="T1430" s="12" t="str">
        <f>IF(ISERROR(VLOOKUP(B1430,'Uni-USD'!$A$2:$G$735,5,0)),"na",VLOOKUP(B1430,'Uni-USD'!$A$2:$G$735,5,0))</f>
        <v>na</v>
      </c>
      <c r="U1430" t="str">
        <f>IF(ISERROR(VLOOKUP(B1430,Crude!$A$2:$G$1264,5,0)),"na",VLOOKUP(B1430,Crude!$A$2:$G$1264,5,0))</f>
        <v>na</v>
      </c>
      <c r="V1430" t="str">
        <f>IF(ISERROR(VLOOKUP(B1430,Wheat!$A$2:$G$1264,5,0)),"na",VLOOKUP(B1430,Wheat!$A$2:$G$1264,5,0))</f>
        <v>na</v>
      </c>
    </row>
    <row r="1431" spans="1:22" x14ac:dyDescent="0.35">
      <c r="A1431">
        <f t="shared" si="22"/>
        <v>2017</v>
      </c>
      <c r="B1431" s="10">
        <v>42738</v>
      </c>
      <c r="C1431" s="11">
        <f>VLOOKUP(B1431,Yields!$A$2:$B$1680,2,0)</f>
        <v>0.52</v>
      </c>
      <c r="D1431" s="11" t="str">
        <f>IF(ISERROR(VLOOKUP(B1431,Silver!$A$2:$G$1265,5,0)),"na",VLOOKUP(B1431,Silver!$A$2:$G$1265,5,0))</f>
        <v>na</v>
      </c>
      <c r="E1431" s="11" t="str">
        <f>IF(ISERROR(VLOOKUP(B1431,Gold!$A$2:$G$1264,5,0)),"na",VLOOKUP(B1431,Gold!$A$2:$G$1264,5,0))</f>
        <v>na</v>
      </c>
      <c r="F1431" s="13" t="str">
        <f>IF(ISERROR(VLOOKUP(B1431,FXAIX!$A$2:$G$1259,5,0)),"na",VLOOKUP(B1431,FXAIX!$A$2:$G$1259,5,0))</f>
        <v>na</v>
      </c>
      <c r="G1431" s="13" t="str">
        <f>IF(ISERROR(VLOOKUP(B1431,SP500v2!$A$2:$G$1259,5,0)),"na",VLOOKUP(B1431,SP500v2!$A$2:$G$1259,5,0))</f>
        <v>na</v>
      </c>
      <c r="H1431" s="13" t="str">
        <f>IF(ISERROR(VLOOKUP(B1431,'ishare R3000 ETF'!$A$2:$G$1260,4,0)),"na",VLOOKUP(B1431,'ishare R3000 ETF'!$A$2:$G$1260,4,0))</f>
        <v>na</v>
      </c>
      <c r="I1431" s="13" t="str">
        <f>IF(ISERROR(VLOOKUP(B1431,'^IXIC'!$A$2:$E$1260,5,0)),"na",VLOOKUP(B1431,'^IXIC'!$A$2:$E$1260,5,0))</f>
        <v>na</v>
      </c>
      <c r="J1431" s="12" t="str">
        <f>IF(ISERROR(VLOOKUP(B1431,'Russell 2000'!$A$1:$E$1260,5,0)),"na",VLOOKUP(B1431,'Russell 2000'!$A$1:$E$1260,5,0))</f>
        <v>na</v>
      </c>
      <c r="K1431" s="12" t="str">
        <f>IF(ISERROR(VLOOKUP(B1431,'EURUSD=X'!$A$2:$E$1307,4,0)),"na",VLOOKUP(B1431,'EURUSD=X'!$A$2:$E$1307,4,0))</f>
        <v>na</v>
      </c>
      <c r="L1431" s="12" t="str">
        <f>IF(ISERROR(VLOOKUP(B1431,'ETH-USD'!$A$2:$E$1776,5,0)),"na",VLOOKUP(B1431,'ETH-USD'!$A$2:$E$1776,5,0))</f>
        <v>na</v>
      </c>
      <c r="M1431" s="13" t="str">
        <f>IF(ISERROR(VLOOKUP(B1431,'BTC-USD'!$A$2:$E$1828,5,0)),"na",(VLOOKUP(B1431,'BTC-USD'!$A$2:$E$1828,5,0)))</f>
        <v>na</v>
      </c>
      <c r="N1431" s="12" t="str">
        <f>IF(ISERROR(VLOOKUP(B1431,'SOL-USD'!$A$2:$E$893,5,0)),"na",VLOOKUP(B1431,'SOL-USD'!$A$2:$E$893,5,0))</f>
        <v>na</v>
      </c>
      <c r="O1431" s="12" t="str">
        <f>IF(ISERROR(VLOOKUP(B1431,'AVAX-USD'!$A$2:$E$799,5,0)),"na",VLOOKUP(B1431,'AVAX-USD'!$A$2:$E$799,5,0))</f>
        <v>na</v>
      </c>
      <c r="P1431" s="12" t="str">
        <f>IF(ISERROR(VLOOKUP(B1431,'ADA-USD'!$A$2:$E$1776,5,0)),"na",VLOOKUP(B1431,'ADA-USD'!$A$2:$E$1776,5,0))</f>
        <v>na</v>
      </c>
      <c r="Q1431" s="12" t="str">
        <f>IF(ISERROR(VLOOKUP(B1431,'DOT-USD'!$A$2:$E$761,5,0)),"na",VLOOKUP(B1431,'DOT-USD'!$A$2:$E$761,5,0))</f>
        <v>na</v>
      </c>
      <c r="R1431" s="14" t="str">
        <f>IF(ISERROR(VLOOKUP(B1431,'DOGE-USD'!$A$2:$G$1776,5,0)),"na",VLOOKUP(B1431,'DOGE-USD'!$A$2:$G$1776,5,0))</f>
        <v>na</v>
      </c>
      <c r="S1431" s="14" t="str">
        <f>IF(ISERROR(VLOOKUP(B1431,'SHIB-USD'!$A$2:$G$780,5,0)),"na",VLOOKUP(B1431,'SHIB-USD'!$A$2:$G$780,5,0))</f>
        <v>na</v>
      </c>
      <c r="T1431" s="12" t="str">
        <f>IF(ISERROR(VLOOKUP(B1431,'Uni-USD'!$A$2:$G$735,5,0)),"na",VLOOKUP(B1431,'Uni-USD'!$A$2:$G$735,5,0))</f>
        <v>na</v>
      </c>
      <c r="U1431" t="str">
        <f>IF(ISERROR(VLOOKUP(B1431,Crude!$A$2:$G$1264,5,0)),"na",VLOOKUP(B1431,Crude!$A$2:$G$1264,5,0))</f>
        <v>na</v>
      </c>
      <c r="V1431" t="str">
        <f>IF(ISERROR(VLOOKUP(B1431,Wheat!$A$2:$G$1264,5,0)),"na",VLOOKUP(B1431,Wheat!$A$2:$G$1264,5,0))</f>
        <v>na</v>
      </c>
    </row>
    <row r="1432" spans="1:22" x14ac:dyDescent="0.35">
      <c r="A1432">
        <f t="shared" si="22"/>
        <v>2016</v>
      </c>
      <c r="B1432" s="10">
        <v>42734</v>
      </c>
      <c r="C1432" s="11">
        <f>VLOOKUP(B1432,Yields!$A$2:$B$1680,2,0)</f>
        <v>0.44</v>
      </c>
      <c r="D1432" s="11" t="str">
        <f>IF(ISERROR(VLOOKUP(B1432,Silver!$A$2:$G$1265,5,0)),"na",VLOOKUP(B1432,Silver!$A$2:$G$1265,5,0))</f>
        <v>na</v>
      </c>
      <c r="E1432" s="11" t="str">
        <f>IF(ISERROR(VLOOKUP(B1432,Gold!$A$2:$G$1264,5,0)),"na",VLOOKUP(B1432,Gold!$A$2:$G$1264,5,0))</f>
        <v>na</v>
      </c>
      <c r="F1432" s="13" t="str">
        <f>IF(ISERROR(VLOOKUP(B1432,FXAIX!$A$2:$G$1259,5,0)),"na",VLOOKUP(B1432,FXAIX!$A$2:$G$1259,5,0))</f>
        <v>na</v>
      </c>
      <c r="G1432" s="13" t="str">
        <f>IF(ISERROR(VLOOKUP(B1432,SP500v2!$A$2:$G$1259,5,0)),"na",VLOOKUP(B1432,SP500v2!$A$2:$G$1259,5,0))</f>
        <v>na</v>
      </c>
      <c r="H1432" s="13" t="str">
        <f>IF(ISERROR(VLOOKUP(B1432,'ishare R3000 ETF'!$A$2:$G$1260,4,0)),"na",VLOOKUP(B1432,'ishare R3000 ETF'!$A$2:$G$1260,4,0))</f>
        <v>na</v>
      </c>
      <c r="I1432" s="13" t="str">
        <f>IF(ISERROR(VLOOKUP(B1432,'^IXIC'!$A$2:$E$1260,5,0)),"na",VLOOKUP(B1432,'^IXIC'!$A$2:$E$1260,5,0))</f>
        <v>na</v>
      </c>
      <c r="J1432" s="12" t="str">
        <f>IF(ISERROR(VLOOKUP(B1432,'Russell 2000'!$A$1:$E$1260,5,0)),"na",VLOOKUP(B1432,'Russell 2000'!$A$1:$E$1260,5,0))</f>
        <v>na</v>
      </c>
      <c r="K1432" s="12" t="str">
        <f>IF(ISERROR(VLOOKUP(B1432,'EURUSD=X'!$A$2:$E$1307,4,0)),"na",VLOOKUP(B1432,'EURUSD=X'!$A$2:$E$1307,4,0))</f>
        <v>na</v>
      </c>
      <c r="L1432" s="12" t="str">
        <f>IF(ISERROR(VLOOKUP(B1432,'ETH-USD'!$A$2:$E$1776,5,0)),"na",VLOOKUP(B1432,'ETH-USD'!$A$2:$E$1776,5,0))</f>
        <v>na</v>
      </c>
      <c r="M1432" s="13" t="str">
        <f>IF(ISERROR(VLOOKUP(B1432,'BTC-USD'!$A$2:$E$1828,5,0)),"na",(VLOOKUP(B1432,'BTC-USD'!$A$2:$E$1828,5,0)))</f>
        <v>na</v>
      </c>
      <c r="N1432" s="12" t="str">
        <f>IF(ISERROR(VLOOKUP(B1432,'SOL-USD'!$A$2:$E$893,5,0)),"na",VLOOKUP(B1432,'SOL-USD'!$A$2:$E$893,5,0))</f>
        <v>na</v>
      </c>
      <c r="O1432" s="12" t="str">
        <f>IF(ISERROR(VLOOKUP(B1432,'AVAX-USD'!$A$2:$E$799,5,0)),"na",VLOOKUP(B1432,'AVAX-USD'!$A$2:$E$799,5,0))</f>
        <v>na</v>
      </c>
      <c r="P1432" s="12" t="str">
        <f>IF(ISERROR(VLOOKUP(B1432,'ADA-USD'!$A$2:$E$1776,5,0)),"na",VLOOKUP(B1432,'ADA-USD'!$A$2:$E$1776,5,0))</f>
        <v>na</v>
      </c>
      <c r="Q1432" s="12" t="str">
        <f>IF(ISERROR(VLOOKUP(B1432,'DOT-USD'!$A$2:$E$761,5,0)),"na",VLOOKUP(B1432,'DOT-USD'!$A$2:$E$761,5,0))</f>
        <v>na</v>
      </c>
      <c r="R1432" s="14" t="str">
        <f>IF(ISERROR(VLOOKUP(B1432,'DOGE-USD'!$A$2:$G$1776,5,0)),"na",VLOOKUP(B1432,'DOGE-USD'!$A$2:$G$1776,5,0))</f>
        <v>na</v>
      </c>
      <c r="S1432" s="14" t="str">
        <f>IF(ISERROR(VLOOKUP(B1432,'SHIB-USD'!$A$2:$G$780,5,0)),"na",VLOOKUP(B1432,'SHIB-USD'!$A$2:$G$780,5,0))</f>
        <v>na</v>
      </c>
      <c r="T1432" s="12" t="str">
        <f>IF(ISERROR(VLOOKUP(B1432,'Uni-USD'!$A$2:$G$735,5,0)),"na",VLOOKUP(B1432,'Uni-USD'!$A$2:$G$735,5,0))</f>
        <v>na</v>
      </c>
      <c r="U1432" t="str">
        <f>IF(ISERROR(VLOOKUP(B1432,Crude!$A$2:$G$1264,5,0)),"na",VLOOKUP(B1432,Crude!$A$2:$G$1264,5,0))</f>
        <v>na</v>
      </c>
      <c r="V1432" t="str">
        <f>IF(ISERROR(VLOOKUP(B1432,Wheat!$A$2:$G$1264,5,0)),"na",VLOOKUP(B1432,Wheat!$A$2:$G$1264,5,0))</f>
        <v>na</v>
      </c>
    </row>
    <row r="1433" spans="1:22" x14ac:dyDescent="0.35">
      <c r="A1433">
        <f t="shared" si="22"/>
        <v>2016</v>
      </c>
      <c r="B1433" s="10">
        <v>42733</v>
      </c>
      <c r="C1433" s="11">
        <f>VLOOKUP(B1433,Yields!$A$2:$B$1680,2,0)</f>
        <v>0.39</v>
      </c>
      <c r="D1433" s="11" t="str">
        <f>IF(ISERROR(VLOOKUP(B1433,Silver!$A$2:$G$1265,5,0)),"na",VLOOKUP(B1433,Silver!$A$2:$G$1265,5,0))</f>
        <v>na</v>
      </c>
      <c r="E1433" s="11" t="str">
        <f>IF(ISERROR(VLOOKUP(B1433,Gold!$A$2:$G$1264,5,0)),"na",VLOOKUP(B1433,Gold!$A$2:$G$1264,5,0))</f>
        <v>na</v>
      </c>
      <c r="F1433" s="13" t="str">
        <f>IF(ISERROR(VLOOKUP(B1433,FXAIX!$A$2:$G$1259,5,0)),"na",VLOOKUP(B1433,FXAIX!$A$2:$G$1259,5,0))</f>
        <v>na</v>
      </c>
      <c r="G1433" s="13" t="str">
        <f>IF(ISERROR(VLOOKUP(B1433,SP500v2!$A$2:$G$1259,5,0)),"na",VLOOKUP(B1433,SP500v2!$A$2:$G$1259,5,0))</f>
        <v>na</v>
      </c>
      <c r="H1433" s="13" t="str">
        <f>IF(ISERROR(VLOOKUP(B1433,'ishare R3000 ETF'!$A$2:$G$1260,4,0)),"na",VLOOKUP(B1433,'ishare R3000 ETF'!$A$2:$G$1260,4,0))</f>
        <v>na</v>
      </c>
      <c r="I1433" s="13" t="str">
        <f>IF(ISERROR(VLOOKUP(B1433,'^IXIC'!$A$2:$E$1260,5,0)),"na",VLOOKUP(B1433,'^IXIC'!$A$2:$E$1260,5,0))</f>
        <v>na</v>
      </c>
      <c r="J1433" s="12" t="str">
        <f>IF(ISERROR(VLOOKUP(B1433,'Russell 2000'!$A$1:$E$1260,5,0)),"na",VLOOKUP(B1433,'Russell 2000'!$A$1:$E$1260,5,0))</f>
        <v>na</v>
      </c>
      <c r="K1433" s="12" t="str">
        <f>IF(ISERROR(VLOOKUP(B1433,'EURUSD=X'!$A$2:$E$1307,4,0)),"na",VLOOKUP(B1433,'EURUSD=X'!$A$2:$E$1307,4,0))</f>
        <v>na</v>
      </c>
      <c r="L1433" s="12" t="str">
        <f>IF(ISERROR(VLOOKUP(B1433,'ETH-USD'!$A$2:$E$1776,5,0)),"na",VLOOKUP(B1433,'ETH-USD'!$A$2:$E$1776,5,0))</f>
        <v>na</v>
      </c>
      <c r="M1433" s="13" t="str">
        <f>IF(ISERROR(VLOOKUP(B1433,'BTC-USD'!$A$2:$E$1828,5,0)),"na",(VLOOKUP(B1433,'BTC-USD'!$A$2:$E$1828,5,0)))</f>
        <v>na</v>
      </c>
      <c r="N1433" s="12" t="str">
        <f>IF(ISERROR(VLOOKUP(B1433,'SOL-USD'!$A$2:$E$893,5,0)),"na",VLOOKUP(B1433,'SOL-USD'!$A$2:$E$893,5,0))</f>
        <v>na</v>
      </c>
      <c r="O1433" s="12" t="str">
        <f>IF(ISERROR(VLOOKUP(B1433,'AVAX-USD'!$A$2:$E$799,5,0)),"na",VLOOKUP(B1433,'AVAX-USD'!$A$2:$E$799,5,0))</f>
        <v>na</v>
      </c>
      <c r="P1433" s="12" t="str">
        <f>IF(ISERROR(VLOOKUP(B1433,'ADA-USD'!$A$2:$E$1776,5,0)),"na",VLOOKUP(B1433,'ADA-USD'!$A$2:$E$1776,5,0))</f>
        <v>na</v>
      </c>
      <c r="Q1433" s="12" t="str">
        <f>IF(ISERROR(VLOOKUP(B1433,'DOT-USD'!$A$2:$E$761,5,0)),"na",VLOOKUP(B1433,'DOT-USD'!$A$2:$E$761,5,0))</f>
        <v>na</v>
      </c>
      <c r="R1433" s="14" t="str">
        <f>IF(ISERROR(VLOOKUP(B1433,'DOGE-USD'!$A$2:$G$1776,5,0)),"na",VLOOKUP(B1433,'DOGE-USD'!$A$2:$G$1776,5,0))</f>
        <v>na</v>
      </c>
      <c r="S1433" s="14" t="str">
        <f>IF(ISERROR(VLOOKUP(B1433,'SHIB-USD'!$A$2:$G$780,5,0)),"na",VLOOKUP(B1433,'SHIB-USD'!$A$2:$G$780,5,0))</f>
        <v>na</v>
      </c>
      <c r="T1433" s="12" t="str">
        <f>IF(ISERROR(VLOOKUP(B1433,'Uni-USD'!$A$2:$G$735,5,0)),"na",VLOOKUP(B1433,'Uni-USD'!$A$2:$G$735,5,0))</f>
        <v>na</v>
      </c>
      <c r="U1433" t="str">
        <f>IF(ISERROR(VLOOKUP(B1433,Crude!$A$2:$G$1264,5,0)),"na",VLOOKUP(B1433,Crude!$A$2:$G$1264,5,0))</f>
        <v>na</v>
      </c>
      <c r="V1433" t="str">
        <f>IF(ISERROR(VLOOKUP(B1433,Wheat!$A$2:$G$1264,5,0)),"na",VLOOKUP(B1433,Wheat!$A$2:$G$1264,5,0))</f>
        <v>na</v>
      </c>
    </row>
    <row r="1434" spans="1:22" x14ac:dyDescent="0.35">
      <c r="A1434">
        <f t="shared" si="22"/>
        <v>2016</v>
      </c>
      <c r="B1434" s="10">
        <v>42732</v>
      </c>
      <c r="C1434" s="11">
        <f>VLOOKUP(B1434,Yields!$A$2:$B$1680,2,0)</f>
        <v>0.48</v>
      </c>
      <c r="D1434" s="11" t="str">
        <f>IF(ISERROR(VLOOKUP(B1434,Silver!$A$2:$G$1265,5,0)),"na",VLOOKUP(B1434,Silver!$A$2:$G$1265,5,0))</f>
        <v>na</v>
      </c>
      <c r="E1434" s="11" t="str">
        <f>IF(ISERROR(VLOOKUP(B1434,Gold!$A$2:$G$1264,5,0)),"na",VLOOKUP(B1434,Gold!$A$2:$G$1264,5,0))</f>
        <v>na</v>
      </c>
      <c r="F1434" s="13" t="str">
        <f>IF(ISERROR(VLOOKUP(B1434,FXAIX!$A$2:$G$1259,5,0)),"na",VLOOKUP(B1434,FXAIX!$A$2:$G$1259,5,0))</f>
        <v>na</v>
      </c>
      <c r="G1434" s="13" t="str">
        <f>IF(ISERROR(VLOOKUP(B1434,SP500v2!$A$2:$G$1259,5,0)),"na",VLOOKUP(B1434,SP500v2!$A$2:$G$1259,5,0))</f>
        <v>na</v>
      </c>
      <c r="H1434" s="13" t="str">
        <f>IF(ISERROR(VLOOKUP(B1434,'ishare R3000 ETF'!$A$2:$G$1260,4,0)),"na",VLOOKUP(B1434,'ishare R3000 ETF'!$A$2:$G$1260,4,0))</f>
        <v>na</v>
      </c>
      <c r="I1434" s="13" t="str">
        <f>IF(ISERROR(VLOOKUP(B1434,'^IXIC'!$A$2:$E$1260,5,0)),"na",VLOOKUP(B1434,'^IXIC'!$A$2:$E$1260,5,0))</f>
        <v>na</v>
      </c>
      <c r="J1434" s="12" t="str">
        <f>IF(ISERROR(VLOOKUP(B1434,'Russell 2000'!$A$1:$E$1260,5,0)),"na",VLOOKUP(B1434,'Russell 2000'!$A$1:$E$1260,5,0))</f>
        <v>na</v>
      </c>
      <c r="K1434" s="12" t="str">
        <f>IF(ISERROR(VLOOKUP(B1434,'EURUSD=X'!$A$2:$E$1307,4,0)),"na",VLOOKUP(B1434,'EURUSD=X'!$A$2:$E$1307,4,0))</f>
        <v>na</v>
      </c>
      <c r="L1434" s="12" t="str">
        <f>IF(ISERROR(VLOOKUP(B1434,'ETH-USD'!$A$2:$E$1776,5,0)),"na",VLOOKUP(B1434,'ETH-USD'!$A$2:$E$1776,5,0))</f>
        <v>na</v>
      </c>
      <c r="M1434" s="13" t="str">
        <f>IF(ISERROR(VLOOKUP(B1434,'BTC-USD'!$A$2:$E$1828,5,0)),"na",(VLOOKUP(B1434,'BTC-USD'!$A$2:$E$1828,5,0)))</f>
        <v>na</v>
      </c>
      <c r="N1434" s="12" t="str">
        <f>IF(ISERROR(VLOOKUP(B1434,'SOL-USD'!$A$2:$E$893,5,0)),"na",VLOOKUP(B1434,'SOL-USD'!$A$2:$E$893,5,0))</f>
        <v>na</v>
      </c>
      <c r="O1434" s="12" t="str">
        <f>IF(ISERROR(VLOOKUP(B1434,'AVAX-USD'!$A$2:$E$799,5,0)),"na",VLOOKUP(B1434,'AVAX-USD'!$A$2:$E$799,5,0))</f>
        <v>na</v>
      </c>
      <c r="P1434" s="12" t="str">
        <f>IF(ISERROR(VLOOKUP(B1434,'ADA-USD'!$A$2:$E$1776,5,0)),"na",VLOOKUP(B1434,'ADA-USD'!$A$2:$E$1776,5,0))</f>
        <v>na</v>
      </c>
      <c r="Q1434" s="12" t="str">
        <f>IF(ISERROR(VLOOKUP(B1434,'DOT-USD'!$A$2:$E$761,5,0)),"na",VLOOKUP(B1434,'DOT-USD'!$A$2:$E$761,5,0))</f>
        <v>na</v>
      </c>
      <c r="R1434" s="14" t="str">
        <f>IF(ISERROR(VLOOKUP(B1434,'DOGE-USD'!$A$2:$G$1776,5,0)),"na",VLOOKUP(B1434,'DOGE-USD'!$A$2:$G$1776,5,0))</f>
        <v>na</v>
      </c>
      <c r="S1434" s="14" t="str">
        <f>IF(ISERROR(VLOOKUP(B1434,'SHIB-USD'!$A$2:$G$780,5,0)),"na",VLOOKUP(B1434,'SHIB-USD'!$A$2:$G$780,5,0))</f>
        <v>na</v>
      </c>
      <c r="T1434" s="12" t="str">
        <f>IF(ISERROR(VLOOKUP(B1434,'Uni-USD'!$A$2:$G$735,5,0)),"na",VLOOKUP(B1434,'Uni-USD'!$A$2:$G$735,5,0))</f>
        <v>na</v>
      </c>
      <c r="U1434" t="str">
        <f>IF(ISERROR(VLOOKUP(B1434,Crude!$A$2:$G$1264,5,0)),"na",VLOOKUP(B1434,Crude!$A$2:$G$1264,5,0))</f>
        <v>na</v>
      </c>
      <c r="V1434" t="str">
        <f>IF(ISERROR(VLOOKUP(B1434,Wheat!$A$2:$G$1264,5,0)),"na",VLOOKUP(B1434,Wheat!$A$2:$G$1264,5,0))</f>
        <v>na</v>
      </c>
    </row>
    <row r="1435" spans="1:22" x14ac:dyDescent="0.35">
      <c r="A1435">
        <f t="shared" si="22"/>
        <v>2016</v>
      </c>
      <c r="B1435" s="10">
        <v>42731</v>
      </c>
      <c r="C1435" s="11">
        <f>VLOOKUP(B1435,Yields!$A$2:$B$1680,2,0)</f>
        <v>0.5</v>
      </c>
      <c r="D1435" s="11" t="str">
        <f>IF(ISERROR(VLOOKUP(B1435,Silver!$A$2:$G$1265,5,0)),"na",VLOOKUP(B1435,Silver!$A$2:$G$1265,5,0))</f>
        <v>na</v>
      </c>
      <c r="E1435" s="11" t="str">
        <f>IF(ISERROR(VLOOKUP(B1435,Gold!$A$2:$G$1264,5,0)),"na",VLOOKUP(B1435,Gold!$A$2:$G$1264,5,0))</f>
        <v>na</v>
      </c>
      <c r="F1435" s="13" t="str">
        <f>IF(ISERROR(VLOOKUP(B1435,FXAIX!$A$2:$G$1259,5,0)),"na",VLOOKUP(B1435,FXAIX!$A$2:$G$1259,5,0))</f>
        <v>na</v>
      </c>
      <c r="G1435" s="13" t="str">
        <f>IF(ISERROR(VLOOKUP(B1435,SP500v2!$A$2:$G$1259,5,0)),"na",VLOOKUP(B1435,SP500v2!$A$2:$G$1259,5,0))</f>
        <v>na</v>
      </c>
      <c r="H1435" s="13" t="str">
        <f>IF(ISERROR(VLOOKUP(B1435,'ishare R3000 ETF'!$A$2:$G$1260,4,0)),"na",VLOOKUP(B1435,'ishare R3000 ETF'!$A$2:$G$1260,4,0))</f>
        <v>na</v>
      </c>
      <c r="I1435" s="13" t="str">
        <f>IF(ISERROR(VLOOKUP(B1435,'^IXIC'!$A$2:$E$1260,5,0)),"na",VLOOKUP(B1435,'^IXIC'!$A$2:$E$1260,5,0))</f>
        <v>na</v>
      </c>
      <c r="J1435" s="12" t="str">
        <f>IF(ISERROR(VLOOKUP(B1435,'Russell 2000'!$A$1:$E$1260,5,0)),"na",VLOOKUP(B1435,'Russell 2000'!$A$1:$E$1260,5,0))</f>
        <v>na</v>
      </c>
      <c r="K1435" s="12" t="str">
        <f>IF(ISERROR(VLOOKUP(B1435,'EURUSD=X'!$A$2:$E$1307,4,0)),"na",VLOOKUP(B1435,'EURUSD=X'!$A$2:$E$1307,4,0))</f>
        <v>na</v>
      </c>
      <c r="L1435" s="12" t="str">
        <f>IF(ISERROR(VLOOKUP(B1435,'ETH-USD'!$A$2:$E$1776,5,0)),"na",VLOOKUP(B1435,'ETH-USD'!$A$2:$E$1776,5,0))</f>
        <v>na</v>
      </c>
      <c r="M1435" s="13" t="str">
        <f>IF(ISERROR(VLOOKUP(B1435,'BTC-USD'!$A$2:$E$1828,5,0)),"na",(VLOOKUP(B1435,'BTC-USD'!$A$2:$E$1828,5,0)))</f>
        <v>na</v>
      </c>
      <c r="N1435" s="12" t="str">
        <f>IF(ISERROR(VLOOKUP(B1435,'SOL-USD'!$A$2:$E$893,5,0)),"na",VLOOKUP(B1435,'SOL-USD'!$A$2:$E$893,5,0))</f>
        <v>na</v>
      </c>
      <c r="O1435" s="12" t="str">
        <f>IF(ISERROR(VLOOKUP(B1435,'AVAX-USD'!$A$2:$E$799,5,0)),"na",VLOOKUP(B1435,'AVAX-USD'!$A$2:$E$799,5,0))</f>
        <v>na</v>
      </c>
      <c r="P1435" s="12" t="str">
        <f>IF(ISERROR(VLOOKUP(B1435,'ADA-USD'!$A$2:$E$1776,5,0)),"na",VLOOKUP(B1435,'ADA-USD'!$A$2:$E$1776,5,0))</f>
        <v>na</v>
      </c>
      <c r="Q1435" s="12" t="str">
        <f>IF(ISERROR(VLOOKUP(B1435,'DOT-USD'!$A$2:$E$761,5,0)),"na",VLOOKUP(B1435,'DOT-USD'!$A$2:$E$761,5,0))</f>
        <v>na</v>
      </c>
      <c r="R1435" s="14" t="str">
        <f>IF(ISERROR(VLOOKUP(B1435,'DOGE-USD'!$A$2:$G$1776,5,0)),"na",VLOOKUP(B1435,'DOGE-USD'!$A$2:$G$1776,5,0))</f>
        <v>na</v>
      </c>
      <c r="S1435" s="14" t="str">
        <f>IF(ISERROR(VLOOKUP(B1435,'SHIB-USD'!$A$2:$G$780,5,0)),"na",VLOOKUP(B1435,'SHIB-USD'!$A$2:$G$780,5,0))</f>
        <v>na</v>
      </c>
      <c r="T1435" s="12" t="str">
        <f>IF(ISERROR(VLOOKUP(B1435,'Uni-USD'!$A$2:$G$735,5,0)),"na",VLOOKUP(B1435,'Uni-USD'!$A$2:$G$735,5,0))</f>
        <v>na</v>
      </c>
      <c r="U1435" t="str">
        <f>IF(ISERROR(VLOOKUP(B1435,Crude!$A$2:$G$1264,5,0)),"na",VLOOKUP(B1435,Crude!$A$2:$G$1264,5,0))</f>
        <v>na</v>
      </c>
      <c r="V1435" t="str">
        <f>IF(ISERROR(VLOOKUP(B1435,Wheat!$A$2:$G$1264,5,0)),"na",VLOOKUP(B1435,Wheat!$A$2:$G$1264,5,0))</f>
        <v>na</v>
      </c>
    </row>
    <row r="1436" spans="1:22" x14ac:dyDescent="0.35">
      <c r="A1436">
        <f t="shared" si="22"/>
        <v>2016</v>
      </c>
      <c r="B1436" s="10">
        <v>42727</v>
      </c>
      <c r="C1436" s="11">
        <f>VLOOKUP(B1436,Yields!$A$2:$B$1680,2,0)</f>
        <v>0.42</v>
      </c>
      <c r="D1436" s="11" t="str">
        <f>IF(ISERROR(VLOOKUP(B1436,Silver!$A$2:$G$1265,5,0)),"na",VLOOKUP(B1436,Silver!$A$2:$G$1265,5,0))</f>
        <v>na</v>
      </c>
      <c r="E1436" s="11" t="str">
        <f>IF(ISERROR(VLOOKUP(B1436,Gold!$A$2:$G$1264,5,0)),"na",VLOOKUP(B1436,Gold!$A$2:$G$1264,5,0))</f>
        <v>na</v>
      </c>
      <c r="F1436" s="13" t="str">
        <f>IF(ISERROR(VLOOKUP(B1436,FXAIX!$A$2:$G$1259,5,0)),"na",VLOOKUP(B1436,FXAIX!$A$2:$G$1259,5,0))</f>
        <v>na</v>
      </c>
      <c r="G1436" s="13" t="str">
        <f>IF(ISERROR(VLOOKUP(B1436,SP500v2!$A$2:$G$1259,5,0)),"na",VLOOKUP(B1436,SP500v2!$A$2:$G$1259,5,0))</f>
        <v>na</v>
      </c>
      <c r="H1436" s="13" t="str">
        <f>IF(ISERROR(VLOOKUP(B1436,'ishare R3000 ETF'!$A$2:$G$1260,4,0)),"na",VLOOKUP(B1436,'ishare R3000 ETF'!$A$2:$G$1260,4,0))</f>
        <v>na</v>
      </c>
      <c r="I1436" s="13" t="str">
        <f>IF(ISERROR(VLOOKUP(B1436,'^IXIC'!$A$2:$E$1260,5,0)),"na",VLOOKUP(B1436,'^IXIC'!$A$2:$E$1260,5,0))</f>
        <v>na</v>
      </c>
      <c r="J1436" s="12" t="str">
        <f>IF(ISERROR(VLOOKUP(B1436,'Russell 2000'!$A$1:$E$1260,5,0)),"na",VLOOKUP(B1436,'Russell 2000'!$A$1:$E$1260,5,0))</f>
        <v>na</v>
      </c>
      <c r="K1436" s="12" t="str">
        <f>IF(ISERROR(VLOOKUP(B1436,'EURUSD=X'!$A$2:$E$1307,4,0)),"na",VLOOKUP(B1436,'EURUSD=X'!$A$2:$E$1307,4,0))</f>
        <v>na</v>
      </c>
      <c r="L1436" s="12" t="str">
        <f>IF(ISERROR(VLOOKUP(B1436,'ETH-USD'!$A$2:$E$1776,5,0)),"na",VLOOKUP(B1436,'ETH-USD'!$A$2:$E$1776,5,0))</f>
        <v>na</v>
      </c>
      <c r="M1436" s="13" t="str">
        <f>IF(ISERROR(VLOOKUP(B1436,'BTC-USD'!$A$2:$E$1828,5,0)),"na",(VLOOKUP(B1436,'BTC-USD'!$A$2:$E$1828,5,0)))</f>
        <v>na</v>
      </c>
      <c r="N1436" s="12" t="str">
        <f>IF(ISERROR(VLOOKUP(B1436,'SOL-USD'!$A$2:$E$893,5,0)),"na",VLOOKUP(B1436,'SOL-USD'!$A$2:$E$893,5,0))</f>
        <v>na</v>
      </c>
      <c r="O1436" s="12" t="str">
        <f>IF(ISERROR(VLOOKUP(B1436,'AVAX-USD'!$A$2:$E$799,5,0)),"na",VLOOKUP(B1436,'AVAX-USD'!$A$2:$E$799,5,0))</f>
        <v>na</v>
      </c>
      <c r="P1436" s="12" t="str">
        <f>IF(ISERROR(VLOOKUP(B1436,'ADA-USD'!$A$2:$E$1776,5,0)),"na",VLOOKUP(B1436,'ADA-USD'!$A$2:$E$1776,5,0))</f>
        <v>na</v>
      </c>
      <c r="Q1436" s="12" t="str">
        <f>IF(ISERROR(VLOOKUP(B1436,'DOT-USD'!$A$2:$E$761,5,0)),"na",VLOOKUP(B1436,'DOT-USD'!$A$2:$E$761,5,0))</f>
        <v>na</v>
      </c>
      <c r="R1436" s="14" t="str">
        <f>IF(ISERROR(VLOOKUP(B1436,'DOGE-USD'!$A$2:$G$1776,5,0)),"na",VLOOKUP(B1436,'DOGE-USD'!$A$2:$G$1776,5,0))</f>
        <v>na</v>
      </c>
      <c r="S1436" s="14" t="str">
        <f>IF(ISERROR(VLOOKUP(B1436,'SHIB-USD'!$A$2:$G$780,5,0)),"na",VLOOKUP(B1436,'SHIB-USD'!$A$2:$G$780,5,0))</f>
        <v>na</v>
      </c>
      <c r="T1436" s="12" t="str">
        <f>IF(ISERROR(VLOOKUP(B1436,'Uni-USD'!$A$2:$G$735,5,0)),"na",VLOOKUP(B1436,'Uni-USD'!$A$2:$G$735,5,0))</f>
        <v>na</v>
      </c>
      <c r="U1436" t="str">
        <f>IF(ISERROR(VLOOKUP(B1436,Crude!$A$2:$G$1264,5,0)),"na",VLOOKUP(B1436,Crude!$A$2:$G$1264,5,0))</f>
        <v>na</v>
      </c>
      <c r="V1436" t="str">
        <f>IF(ISERROR(VLOOKUP(B1436,Wheat!$A$2:$G$1264,5,0)),"na",VLOOKUP(B1436,Wheat!$A$2:$G$1264,5,0))</f>
        <v>na</v>
      </c>
    </row>
    <row r="1437" spans="1:22" x14ac:dyDescent="0.35">
      <c r="A1437">
        <f t="shared" si="22"/>
        <v>2016</v>
      </c>
      <c r="B1437" s="10">
        <v>42726</v>
      </c>
      <c r="C1437" s="11">
        <f>VLOOKUP(B1437,Yields!$A$2:$B$1680,2,0)</f>
        <v>0.42</v>
      </c>
      <c r="D1437" s="11" t="str">
        <f>IF(ISERROR(VLOOKUP(B1437,Silver!$A$2:$G$1265,5,0)),"na",VLOOKUP(B1437,Silver!$A$2:$G$1265,5,0))</f>
        <v>na</v>
      </c>
      <c r="E1437" s="11" t="str">
        <f>IF(ISERROR(VLOOKUP(B1437,Gold!$A$2:$G$1264,5,0)),"na",VLOOKUP(B1437,Gold!$A$2:$G$1264,5,0))</f>
        <v>na</v>
      </c>
      <c r="F1437" s="13" t="str">
        <f>IF(ISERROR(VLOOKUP(B1437,FXAIX!$A$2:$G$1259,5,0)),"na",VLOOKUP(B1437,FXAIX!$A$2:$G$1259,5,0))</f>
        <v>na</v>
      </c>
      <c r="G1437" s="13" t="str">
        <f>IF(ISERROR(VLOOKUP(B1437,SP500v2!$A$2:$G$1259,5,0)),"na",VLOOKUP(B1437,SP500v2!$A$2:$G$1259,5,0))</f>
        <v>na</v>
      </c>
      <c r="H1437" s="13" t="str">
        <f>IF(ISERROR(VLOOKUP(B1437,'ishare R3000 ETF'!$A$2:$G$1260,4,0)),"na",VLOOKUP(B1437,'ishare R3000 ETF'!$A$2:$G$1260,4,0))</f>
        <v>na</v>
      </c>
      <c r="I1437" s="13" t="str">
        <f>IF(ISERROR(VLOOKUP(B1437,'^IXIC'!$A$2:$E$1260,5,0)),"na",VLOOKUP(B1437,'^IXIC'!$A$2:$E$1260,5,0))</f>
        <v>na</v>
      </c>
      <c r="J1437" s="12" t="str">
        <f>IF(ISERROR(VLOOKUP(B1437,'Russell 2000'!$A$1:$E$1260,5,0)),"na",VLOOKUP(B1437,'Russell 2000'!$A$1:$E$1260,5,0))</f>
        <v>na</v>
      </c>
      <c r="K1437" s="12" t="str">
        <f>IF(ISERROR(VLOOKUP(B1437,'EURUSD=X'!$A$2:$E$1307,4,0)),"na",VLOOKUP(B1437,'EURUSD=X'!$A$2:$E$1307,4,0))</f>
        <v>na</v>
      </c>
      <c r="L1437" s="12" t="str">
        <f>IF(ISERROR(VLOOKUP(B1437,'ETH-USD'!$A$2:$E$1776,5,0)),"na",VLOOKUP(B1437,'ETH-USD'!$A$2:$E$1776,5,0))</f>
        <v>na</v>
      </c>
      <c r="M1437" s="13" t="str">
        <f>IF(ISERROR(VLOOKUP(B1437,'BTC-USD'!$A$2:$E$1828,5,0)),"na",(VLOOKUP(B1437,'BTC-USD'!$A$2:$E$1828,5,0)))</f>
        <v>na</v>
      </c>
      <c r="N1437" s="12" t="str">
        <f>IF(ISERROR(VLOOKUP(B1437,'SOL-USD'!$A$2:$E$893,5,0)),"na",VLOOKUP(B1437,'SOL-USD'!$A$2:$E$893,5,0))</f>
        <v>na</v>
      </c>
      <c r="O1437" s="12" t="str">
        <f>IF(ISERROR(VLOOKUP(B1437,'AVAX-USD'!$A$2:$E$799,5,0)),"na",VLOOKUP(B1437,'AVAX-USD'!$A$2:$E$799,5,0))</f>
        <v>na</v>
      </c>
      <c r="P1437" s="12" t="str">
        <f>IF(ISERROR(VLOOKUP(B1437,'ADA-USD'!$A$2:$E$1776,5,0)),"na",VLOOKUP(B1437,'ADA-USD'!$A$2:$E$1776,5,0))</f>
        <v>na</v>
      </c>
      <c r="Q1437" s="12" t="str">
        <f>IF(ISERROR(VLOOKUP(B1437,'DOT-USD'!$A$2:$E$761,5,0)),"na",VLOOKUP(B1437,'DOT-USD'!$A$2:$E$761,5,0))</f>
        <v>na</v>
      </c>
      <c r="R1437" s="14" t="str">
        <f>IF(ISERROR(VLOOKUP(B1437,'DOGE-USD'!$A$2:$G$1776,5,0)),"na",VLOOKUP(B1437,'DOGE-USD'!$A$2:$G$1776,5,0))</f>
        <v>na</v>
      </c>
      <c r="S1437" s="14" t="str">
        <f>IF(ISERROR(VLOOKUP(B1437,'SHIB-USD'!$A$2:$G$780,5,0)),"na",VLOOKUP(B1437,'SHIB-USD'!$A$2:$G$780,5,0))</f>
        <v>na</v>
      </c>
      <c r="T1437" s="12" t="str">
        <f>IF(ISERROR(VLOOKUP(B1437,'Uni-USD'!$A$2:$G$735,5,0)),"na",VLOOKUP(B1437,'Uni-USD'!$A$2:$G$735,5,0))</f>
        <v>na</v>
      </c>
      <c r="U1437" t="str">
        <f>IF(ISERROR(VLOOKUP(B1437,Crude!$A$2:$G$1264,5,0)),"na",VLOOKUP(B1437,Crude!$A$2:$G$1264,5,0))</f>
        <v>na</v>
      </c>
      <c r="V1437" t="str">
        <f>IF(ISERROR(VLOOKUP(B1437,Wheat!$A$2:$G$1264,5,0)),"na",VLOOKUP(B1437,Wheat!$A$2:$G$1264,5,0))</f>
        <v>na</v>
      </c>
    </row>
    <row r="1438" spans="1:22" x14ac:dyDescent="0.35">
      <c r="A1438">
        <f t="shared" si="22"/>
        <v>2016</v>
      </c>
      <c r="B1438" s="10">
        <v>42725</v>
      </c>
      <c r="C1438" s="11">
        <f>VLOOKUP(B1438,Yields!$A$2:$B$1680,2,0)</f>
        <v>0.46</v>
      </c>
      <c r="D1438" s="11" t="str">
        <f>IF(ISERROR(VLOOKUP(B1438,Silver!$A$2:$G$1265,5,0)),"na",VLOOKUP(B1438,Silver!$A$2:$G$1265,5,0))</f>
        <v>na</v>
      </c>
      <c r="E1438" s="11" t="str">
        <f>IF(ISERROR(VLOOKUP(B1438,Gold!$A$2:$G$1264,5,0)),"na",VLOOKUP(B1438,Gold!$A$2:$G$1264,5,0))</f>
        <v>na</v>
      </c>
      <c r="F1438" s="13" t="str">
        <f>IF(ISERROR(VLOOKUP(B1438,FXAIX!$A$2:$G$1259,5,0)),"na",VLOOKUP(B1438,FXAIX!$A$2:$G$1259,5,0))</f>
        <v>na</v>
      </c>
      <c r="G1438" s="13" t="str">
        <f>IF(ISERROR(VLOOKUP(B1438,SP500v2!$A$2:$G$1259,5,0)),"na",VLOOKUP(B1438,SP500v2!$A$2:$G$1259,5,0))</f>
        <v>na</v>
      </c>
      <c r="H1438" s="13" t="str">
        <f>IF(ISERROR(VLOOKUP(B1438,'ishare R3000 ETF'!$A$2:$G$1260,4,0)),"na",VLOOKUP(B1438,'ishare R3000 ETF'!$A$2:$G$1260,4,0))</f>
        <v>na</v>
      </c>
      <c r="I1438" s="13" t="str">
        <f>IF(ISERROR(VLOOKUP(B1438,'^IXIC'!$A$2:$E$1260,5,0)),"na",VLOOKUP(B1438,'^IXIC'!$A$2:$E$1260,5,0))</f>
        <v>na</v>
      </c>
      <c r="J1438" s="12" t="str">
        <f>IF(ISERROR(VLOOKUP(B1438,'Russell 2000'!$A$1:$E$1260,5,0)),"na",VLOOKUP(B1438,'Russell 2000'!$A$1:$E$1260,5,0))</f>
        <v>na</v>
      </c>
      <c r="K1438" s="12" t="str">
        <f>IF(ISERROR(VLOOKUP(B1438,'EURUSD=X'!$A$2:$E$1307,4,0)),"na",VLOOKUP(B1438,'EURUSD=X'!$A$2:$E$1307,4,0))</f>
        <v>na</v>
      </c>
      <c r="L1438" s="12" t="str">
        <f>IF(ISERROR(VLOOKUP(B1438,'ETH-USD'!$A$2:$E$1776,5,0)),"na",VLOOKUP(B1438,'ETH-USD'!$A$2:$E$1776,5,0))</f>
        <v>na</v>
      </c>
      <c r="M1438" s="13" t="str">
        <f>IF(ISERROR(VLOOKUP(B1438,'BTC-USD'!$A$2:$E$1828,5,0)),"na",(VLOOKUP(B1438,'BTC-USD'!$A$2:$E$1828,5,0)))</f>
        <v>na</v>
      </c>
      <c r="N1438" s="12" t="str">
        <f>IF(ISERROR(VLOOKUP(B1438,'SOL-USD'!$A$2:$E$893,5,0)),"na",VLOOKUP(B1438,'SOL-USD'!$A$2:$E$893,5,0))</f>
        <v>na</v>
      </c>
      <c r="O1438" s="12" t="str">
        <f>IF(ISERROR(VLOOKUP(B1438,'AVAX-USD'!$A$2:$E$799,5,0)),"na",VLOOKUP(B1438,'AVAX-USD'!$A$2:$E$799,5,0))</f>
        <v>na</v>
      </c>
      <c r="P1438" s="12" t="str">
        <f>IF(ISERROR(VLOOKUP(B1438,'ADA-USD'!$A$2:$E$1776,5,0)),"na",VLOOKUP(B1438,'ADA-USD'!$A$2:$E$1776,5,0))</f>
        <v>na</v>
      </c>
      <c r="Q1438" s="12" t="str">
        <f>IF(ISERROR(VLOOKUP(B1438,'DOT-USD'!$A$2:$E$761,5,0)),"na",VLOOKUP(B1438,'DOT-USD'!$A$2:$E$761,5,0))</f>
        <v>na</v>
      </c>
      <c r="R1438" s="14" t="str">
        <f>IF(ISERROR(VLOOKUP(B1438,'DOGE-USD'!$A$2:$G$1776,5,0)),"na",VLOOKUP(B1438,'DOGE-USD'!$A$2:$G$1776,5,0))</f>
        <v>na</v>
      </c>
      <c r="S1438" s="14" t="str">
        <f>IF(ISERROR(VLOOKUP(B1438,'SHIB-USD'!$A$2:$G$780,5,0)),"na",VLOOKUP(B1438,'SHIB-USD'!$A$2:$G$780,5,0))</f>
        <v>na</v>
      </c>
      <c r="T1438" s="12" t="str">
        <f>IF(ISERROR(VLOOKUP(B1438,'Uni-USD'!$A$2:$G$735,5,0)),"na",VLOOKUP(B1438,'Uni-USD'!$A$2:$G$735,5,0))</f>
        <v>na</v>
      </c>
      <c r="U1438" t="str">
        <f>IF(ISERROR(VLOOKUP(B1438,Crude!$A$2:$G$1264,5,0)),"na",VLOOKUP(B1438,Crude!$A$2:$G$1264,5,0))</f>
        <v>na</v>
      </c>
      <c r="V1438" t="str">
        <f>IF(ISERROR(VLOOKUP(B1438,Wheat!$A$2:$G$1264,5,0)),"na",VLOOKUP(B1438,Wheat!$A$2:$G$1264,5,0))</f>
        <v>na</v>
      </c>
    </row>
    <row r="1439" spans="1:22" x14ac:dyDescent="0.35">
      <c r="A1439">
        <f t="shared" si="22"/>
        <v>2016</v>
      </c>
      <c r="B1439" s="10">
        <v>42724</v>
      </c>
      <c r="C1439" s="11">
        <f>VLOOKUP(B1439,Yields!$A$2:$B$1680,2,0)</f>
        <v>0.48</v>
      </c>
      <c r="D1439" s="11" t="str">
        <f>IF(ISERROR(VLOOKUP(B1439,Silver!$A$2:$G$1265,5,0)),"na",VLOOKUP(B1439,Silver!$A$2:$G$1265,5,0))</f>
        <v>na</v>
      </c>
      <c r="E1439" s="11" t="str">
        <f>IF(ISERROR(VLOOKUP(B1439,Gold!$A$2:$G$1264,5,0)),"na",VLOOKUP(B1439,Gold!$A$2:$G$1264,5,0))</f>
        <v>na</v>
      </c>
      <c r="F1439" s="13" t="str">
        <f>IF(ISERROR(VLOOKUP(B1439,FXAIX!$A$2:$G$1259,5,0)),"na",VLOOKUP(B1439,FXAIX!$A$2:$G$1259,5,0))</f>
        <v>na</v>
      </c>
      <c r="G1439" s="13" t="str">
        <f>IF(ISERROR(VLOOKUP(B1439,SP500v2!$A$2:$G$1259,5,0)),"na",VLOOKUP(B1439,SP500v2!$A$2:$G$1259,5,0))</f>
        <v>na</v>
      </c>
      <c r="H1439" s="13" t="str">
        <f>IF(ISERROR(VLOOKUP(B1439,'ishare R3000 ETF'!$A$2:$G$1260,4,0)),"na",VLOOKUP(B1439,'ishare R3000 ETF'!$A$2:$G$1260,4,0))</f>
        <v>na</v>
      </c>
      <c r="I1439" s="13" t="str">
        <f>IF(ISERROR(VLOOKUP(B1439,'^IXIC'!$A$2:$E$1260,5,0)),"na",VLOOKUP(B1439,'^IXIC'!$A$2:$E$1260,5,0))</f>
        <v>na</v>
      </c>
      <c r="J1439" s="12" t="str">
        <f>IF(ISERROR(VLOOKUP(B1439,'Russell 2000'!$A$1:$E$1260,5,0)),"na",VLOOKUP(B1439,'Russell 2000'!$A$1:$E$1260,5,0))</f>
        <v>na</v>
      </c>
      <c r="K1439" s="12" t="str">
        <f>IF(ISERROR(VLOOKUP(B1439,'EURUSD=X'!$A$2:$E$1307,4,0)),"na",VLOOKUP(B1439,'EURUSD=X'!$A$2:$E$1307,4,0))</f>
        <v>na</v>
      </c>
      <c r="L1439" s="12" t="str">
        <f>IF(ISERROR(VLOOKUP(B1439,'ETH-USD'!$A$2:$E$1776,5,0)),"na",VLOOKUP(B1439,'ETH-USD'!$A$2:$E$1776,5,0))</f>
        <v>na</v>
      </c>
      <c r="M1439" s="13" t="str">
        <f>IF(ISERROR(VLOOKUP(B1439,'BTC-USD'!$A$2:$E$1828,5,0)),"na",(VLOOKUP(B1439,'BTC-USD'!$A$2:$E$1828,5,0)))</f>
        <v>na</v>
      </c>
      <c r="N1439" s="12" t="str">
        <f>IF(ISERROR(VLOOKUP(B1439,'SOL-USD'!$A$2:$E$893,5,0)),"na",VLOOKUP(B1439,'SOL-USD'!$A$2:$E$893,5,0))</f>
        <v>na</v>
      </c>
      <c r="O1439" s="12" t="str">
        <f>IF(ISERROR(VLOOKUP(B1439,'AVAX-USD'!$A$2:$E$799,5,0)),"na",VLOOKUP(B1439,'AVAX-USD'!$A$2:$E$799,5,0))</f>
        <v>na</v>
      </c>
      <c r="P1439" s="12" t="str">
        <f>IF(ISERROR(VLOOKUP(B1439,'ADA-USD'!$A$2:$E$1776,5,0)),"na",VLOOKUP(B1439,'ADA-USD'!$A$2:$E$1776,5,0))</f>
        <v>na</v>
      </c>
      <c r="Q1439" s="12" t="str">
        <f>IF(ISERROR(VLOOKUP(B1439,'DOT-USD'!$A$2:$E$761,5,0)),"na",VLOOKUP(B1439,'DOT-USD'!$A$2:$E$761,5,0))</f>
        <v>na</v>
      </c>
      <c r="R1439" s="14" t="str">
        <f>IF(ISERROR(VLOOKUP(B1439,'DOGE-USD'!$A$2:$G$1776,5,0)),"na",VLOOKUP(B1439,'DOGE-USD'!$A$2:$G$1776,5,0))</f>
        <v>na</v>
      </c>
      <c r="S1439" s="14" t="str">
        <f>IF(ISERROR(VLOOKUP(B1439,'SHIB-USD'!$A$2:$G$780,5,0)),"na",VLOOKUP(B1439,'SHIB-USD'!$A$2:$G$780,5,0))</f>
        <v>na</v>
      </c>
      <c r="T1439" s="12" t="str">
        <f>IF(ISERROR(VLOOKUP(B1439,'Uni-USD'!$A$2:$G$735,5,0)),"na",VLOOKUP(B1439,'Uni-USD'!$A$2:$G$735,5,0))</f>
        <v>na</v>
      </c>
      <c r="U1439" t="str">
        <f>IF(ISERROR(VLOOKUP(B1439,Crude!$A$2:$G$1264,5,0)),"na",VLOOKUP(B1439,Crude!$A$2:$G$1264,5,0))</f>
        <v>na</v>
      </c>
      <c r="V1439" t="str">
        <f>IF(ISERROR(VLOOKUP(B1439,Wheat!$A$2:$G$1264,5,0)),"na",VLOOKUP(B1439,Wheat!$A$2:$G$1264,5,0))</f>
        <v>na</v>
      </c>
    </row>
    <row r="1440" spans="1:22" x14ac:dyDescent="0.35">
      <c r="A1440">
        <f t="shared" si="22"/>
        <v>2016</v>
      </c>
      <c r="B1440" s="10">
        <v>42723</v>
      </c>
      <c r="C1440" s="11">
        <f>VLOOKUP(B1440,Yields!$A$2:$B$1680,2,0)</f>
        <v>0.45</v>
      </c>
      <c r="D1440" s="11" t="str">
        <f>IF(ISERROR(VLOOKUP(B1440,Silver!$A$2:$G$1265,5,0)),"na",VLOOKUP(B1440,Silver!$A$2:$G$1265,5,0))</f>
        <v>na</v>
      </c>
      <c r="E1440" s="11" t="str">
        <f>IF(ISERROR(VLOOKUP(B1440,Gold!$A$2:$G$1264,5,0)),"na",VLOOKUP(B1440,Gold!$A$2:$G$1264,5,0))</f>
        <v>na</v>
      </c>
      <c r="F1440" s="13" t="str">
        <f>IF(ISERROR(VLOOKUP(B1440,FXAIX!$A$2:$G$1259,5,0)),"na",VLOOKUP(B1440,FXAIX!$A$2:$G$1259,5,0))</f>
        <v>na</v>
      </c>
      <c r="G1440" s="13" t="str">
        <f>IF(ISERROR(VLOOKUP(B1440,SP500v2!$A$2:$G$1259,5,0)),"na",VLOOKUP(B1440,SP500v2!$A$2:$G$1259,5,0))</f>
        <v>na</v>
      </c>
      <c r="H1440" s="13" t="str">
        <f>IF(ISERROR(VLOOKUP(B1440,'ishare R3000 ETF'!$A$2:$G$1260,4,0)),"na",VLOOKUP(B1440,'ishare R3000 ETF'!$A$2:$G$1260,4,0))</f>
        <v>na</v>
      </c>
      <c r="I1440" s="13" t="str">
        <f>IF(ISERROR(VLOOKUP(B1440,'^IXIC'!$A$2:$E$1260,5,0)),"na",VLOOKUP(B1440,'^IXIC'!$A$2:$E$1260,5,0))</f>
        <v>na</v>
      </c>
      <c r="J1440" s="12" t="str">
        <f>IF(ISERROR(VLOOKUP(B1440,'Russell 2000'!$A$1:$E$1260,5,0)),"na",VLOOKUP(B1440,'Russell 2000'!$A$1:$E$1260,5,0))</f>
        <v>na</v>
      </c>
      <c r="K1440" s="12" t="str">
        <f>IF(ISERROR(VLOOKUP(B1440,'EURUSD=X'!$A$2:$E$1307,4,0)),"na",VLOOKUP(B1440,'EURUSD=X'!$A$2:$E$1307,4,0))</f>
        <v>na</v>
      </c>
      <c r="L1440" s="12" t="str">
        <f>IF(ISERROR(VLOOKUP(B1440,'ETH-USD'!$A$2:$E$1776,5,0)),"na",VLOOKUP(B1440,'ETH-USD'!$A$2:$E$1776,5,0))</f>
        <v>na</v>
      </c>
      <c r="M1440" s="13" t="str">
        <f>IF(ISERROR(VLOOKUP(B1440,'BTC-USD'!$A$2:$E$1828,5,0)),"na",(VLOOKUP(B1440,'BTC-USD'!$A$2:$E$1828,5,0)))</f>
        <v>na</v>
      </c>
      <c r="N1440" s="12" t="str">
        <f>IF(ISERROR(VLOOKUP(B1440,'SOL-USD'!$A$2:$E$893,5,0)),"na",VLOOKUP(B1440,'SOL-USD'!$A$2:$E$893,5,0))</f>
        <v>na</v>
      </c>
      <c r="O1440" s="12" t="str">
        <f>IF(ISERROR(VLOOKUP(B1440,'AVAX-USD'!$A$2:$E$799,5,0)),"na",VLOOKUP(B1440,'AVAX-USD'!$A$2:$E$799,5,0))</f>
        <v>na</v>
      </c>
      <c r="P1440" s="12" t="str">
        <f>IF(ISERROR(VLOOKUP(B1440,'ADA-USD'!$A$2:$E$1776,5,0)),"na",VLOOKUP(B1440,'ADA-USD'!$A$2:$E$1776,5,0))</f>
        <v>na</v>
      </c>
      <c r="Q1440" s="12" t="str">
        <f>IF(ISERROR(VLOOKUP(B1440,'DOT-USD'!$A$2:$E$761,5,0)),"na",VLOOKUP(B1440,'DOT-USD'!$A$2:$E$761,5,0))</f>
        <v>na</v>
      </c>
      <c r="R1440" s="14" t="str">
        <f>IF(ISERROR(VLOOKUP(B1440,'DOGE-USD'!$A$2:$G$1776,5,0)),"na",VLOOKUP(B1440,'DOGE-USD'!$A$2:$G$1776,5,0))</f>
        <v>na</v>
      </c>
      <c r="S1440" s="14" t="str">
        <f>IF(ISERROR(VLOOKUP(B1440,'SHIB-USD'!$A$2:$G$780,5,0)),"na",VLOOKUP(B1440,'SHIB-USD'!$A$2:$G$780,5,0))</f>
        <v>na</v>
      </c>
      <c r="T1440" s="12" t="str">
        <f>IF(ISERROR(VLOOKUP(B1440,'Uni-USD'!$A$2:$G$735,5,0)),"na",VLOOKUP(B1440,'Uni-USD'!$A$2:$G$735,5,0))</f>
        <v>na</v>
      </c>
      <c r="U1440" t="str">
        <f>IF(ISERROR(VLOOKUP(B1440,Crude!$A$2:$G$1264,5,0)),"na",VLOOKUP(B1440,Crude!$A$2:$G$1264,5,0))</f>
        <v>na</v>
      </c>
      <c r="V1440" t="str">
        <f>IF(ISERROR(VLOOKUP(B1440,Wheat!$A$2:$G$1264,5,0)),"na",VLOOKUP(B1440,Wheat!$A$2:$G$1264,5,0))</f>
        <v>na</v>
      </c>
    </row>
    <row r="1441" spans="1:22" x14ac:dyDescent="0.35">
      <c r="A1441">
        <f t="shared" si="22"/>
        <v>2016</v>
      </c>
      <c r="B1441" s="10">
        <v>42720</v>
      </c>
      <c r="C1441" s="11">
        <f>VLOOKUP(B1441,Yields!$A$2:$B$1680,2,0)</f>
        <v>0.46</v>
      </c>
      <c r="D1441" s="11" t="str">
        <f>IF(ISERROR(VLOOKUP(B1441,Silver!$A$2:$G$1265,5,0)),"na",VLOOKUP(B1441,Silver!$A$2:$G$1265,5,0))</f>
        <v>na</v>
      </c>
      <c r="E1441" s="11" t="str">
        <f>IF(ISERROR(VLOOKUP(B1441,Gold!$A$2:$G$1264,5,0)),"na",VLOOKUP(B1441,Gold!$A$2:$G$1264,5,0))</f>
        <v>na</v>
      </c>
      <c r="F1441" s="13" t="str">
        <f>IF(ISERROR(VLOOKUP(B1441,FXAIX!$A$2:$G$1259,5,0)),"na",VLOOKUP(B1441,FXAIX!$A$2:$G$1259,5,0))</f>
        <v>na</v>
      </c>
      <c r="G1441" s="13" t="str">
        <f>IF(ISERROR(VLOOKUP(B1441,SP500v2!$A$2:$G$1259,5,0)),"na",VLOOKUP(B1441,SP500v2!$A$2:$G$1259,5,0))</f>
        <v>na</v>
      </c>
      <c r="H1441" s="13" t="str">
        <f>IF(ISERROR(VLOOKUP(B1441,'ishare R3000 ETF'!$A$2:$G$1260,4,0)),"na",VLOOKUP(B1441,'ishare R3000 ETF'!$A$2:$G$1260,4,0))</f>
        <v>na</v>
      </c>
      <c r="I1441" s="13" t="str">
        <f>IF(ISERROR(VLOOKUP(B1441,'^IXIC'!$A$2:$E$1260,5,0)),"na",VLOOKUP(B1441,'^IXIC'!$A$2:$E$1260,5,0))</f>
        <v>na</v>
      </c>
      <c r="J1441" s="12" t="str">
        <f>IF(ISERROR(VLOOKUP(B1441,'Russell 2000'!$A$1:$E$1260,5,0)),"na",VLOOKUP(B1441,'Russell 2000'!$A$1:$E$1260,5,0))</f>
        <v>na</v>
      </c>
      <c r="K1441" s="12" t="str">
        <f>IF(ISERROR(VLOOKUP(B1441,'EURUSD=X'!$A$2:$E$1307,4,0)),"na",VLOOKUP(B1441,'EURUSD=X'!$A$2:$E$1307,4,0))</f>
        <v>na</v>
      </c>
      <c r="L1441" s="12" t="str">
        <f>IF(ISERROR(VLOOKUP(B1441,'ETH-USD'!$A$2:$E$1776,5,0)),"na",VLOOKUP(B1441,'ETH-USD'!$A$2:$E$1776,5,0))</f>
        <v>na</v>
      </c>
      <c r="M1441" s="13" t="str">
        <f>IF(ISERROR(VLOOKUP(B1441,'BTC-USD'!$A$2:$E$1828,5,0)),"na",(VLOOKUP(B1441,'BTC-USD'!$A$2:$E$1828,5,0)))</f>
        <v>na</v>
      </c>
      <c r="N1441" s="12" t="str">
        <f>IF(ISERROR(VLOOKUP(B1441,'SOL-USD'!$A$2:$E$893,5,0)),"na",VLOOKUP(B1441,'SOL-USD'!$A$2:$E$893,5,0))</f>
        <v>na</v>
      </c>
      <c r="O1441" s="12" t="str">
        <f>IF(ISERROR(VLOOKUP(B1441,'AVAX-USD'!$A$2:$E$799,5,0)),"na",VLOOKUP(B1441,'AVAX-USD'!$A$2:$E$799,5,0))</f>
        <v>na</v>
      </c>
      <c r="P1441" s="12" t="str">
        <f>IF(ISERROR(VLOOKUP(B1441,'ADA-USD'!$A$2:$E$1776,5,0)),"na",VLOOKUP(B1441,'ADA-USD'!$A$2:$E$1776,5,0))</f>
        <v>na</v>
      </c>
      <c r="Q1441" s="12" t="str">
        <f>IF(ISERROR(VLOOKUP(B1441,'DOT-USD'!$A$2:$E$761,5,0)),"na",VLOOKUP(B1441,'DOT-USD'!$A$2:$E$761,5,0))</f>
        <v>na</v>
      </c>
      <c r="R1441" s="14" t="str">
        <f>IF(ISERROR(VLOOKUP(B1441,'DOGE-USD'!$A$2:$G$1776,5,0)),"na",VLOOKUP(B1441,'DOGE-USD'!$A$2:$G$1776,5,0))</f>
        <v>na</v>
      </c>
      <c r="S1441" s="14" t="str">
        <f>IF(ISERROR(VLOOKUP(B1441,'SHIB-USD'!$A$2:$G$780,5,0)),"na",VLOOKUP(B1441,'SHIB-USD'!$A$2:$G$780,5,0))</f>
        <v>na</v>
      </c>
      <c r="T1441" s="12" t="str">
        <f>IF(ISERROR(VLOOKUP(B1441,'Uni-USD'!$A$2:$G$735,5,0)),"na",VLOOKUP(B1441,'Uni-USD'!$A$2:$G$735,5,0))</f>
        <v>na</v>
      </c>
      <c r="U1441" t="str">
        <f>IF(ISERROR(VLOOKUP(B1441,Crude!$A$2:$G$1264,5,0)),"na",VLOOKUP(B1441,Crude!$A$2:$G$1264,5,0))</f>
        <v>na</v>
      </c>
      <c r="V1441" t="str">
        <f>IF(ISERROR(VLOOKUP(B1441,Wheat!$A$2:$G$1264,5,0)),"na",VLOOKUP(B1441,Wheat!$A$2:$G$1264,5,0))</f>
        <v>na</v>
      </c>
    </row>
    <row r="1442" spans="1:22" x14ac:dyDescent="0.35">
      <c r="A1442">
        <f t="shared" si="22"/>
        <v>2016</v>
      </c>
      <c r="B1442" s="10">
        <v>42719</v>
      </c>
      <c r="C1442" s="11">
        <f>VLOOKUP(B1442,Yields!$A$2:$B$1680,2,0)</f>
        <v>0.48</v>
      </c>
      <c r="D1442" s="11" t="str">
        <f>IF(ISERROR(VLOOKUP(B1442,Silver!$A$2:$G$1265,5,0)),"na",VLOOKUP(B1442,Silver!$A$2:$G$1265,5,0))</f>
        <v>na</v>
      </c>
      <c r="E1442" s="11" t="str">
        <f>IF(ISERROR(VLOOKUP(B1442,Gold!$A$2:$G$1264,5,0)),"na",VLOOKUP(B1442,Gold!$A$2:$G$1264,5,0))</f>
        <v>na</v>
      </c>
      <c r="F1442" s="13" t="str">
        <f>IF(ISERROR(VLOOKUP(B1442,FXAIX!$A$2:$G$1259,5,0)),"na",VLOOKUP(B1442,FXAIX!$A$2:$G$1259,5,0))</f>
        <v>na</v>
      </c>
      <c r="G1442" s="13" t="str">
        <f>IF(ISERROR(VLOOKUP(B1442,SP500v2!$A$2:$G$1259,5,0)),"na",VLOOKUP(B1442,SP500v2!$A$2:$G$1259,5,0))</f>
        <v>na</v>
      </c>
      <c r="H1442" s="13" t="str">
        <f>IF(ISERROR(VLOOKUP(B1442,'ishare R3000 ETF'!$A$2:$G$1260,4,0)),"na",VLOOKUP(B1442,'ishare R3000 ETF'!$A$2:$G$1260,4,0))</f>
        <v>na</v>
      </c>
      <c r="I1442" s="13" t="str">
        <f>IF(ISERROR(VLOOKUP(B1442,'^IXIC'!$A$2:$E$1260,5,0)),"na",VLOOKUP(B1442,'^IXIC'!$A$2:$E$1260,5,0))</f>
        <v>na</v>
      </c>
      <c r="J1442" s="12" t="str">
        <f>IF(ISERROR(VLOOKUP(B1442,'Russell 2000'!$A$1:$E$1260,5,0)),"na",VLOOKUP(B1442,'Russell 2000'!$A$1:$E$1260,5,0))</f>
        <v>na</v>
      </c>
      <c r="K1442" s="12" t="str">
        <f>IF(ISERROR(VLOOKUP(B1442,'EURUSD=X'!$A$2:$E$1307,4,0)),"na",VLOOKUP(B1442,'EURUSD=X'!$A$2:$E$1307,4,0))</f>
        <v>na</v>
      </c>
      <c r="L1442" s="12" t="str">
        <f>IF(ISERROR(VLOOKUP(B1442,'ETH-USD'!$A$2:$E$1776,5,0)),"na",VLOOKUP(B1442,'ETH-USD'!$A$2:$E$1776,5,0))</f>
        <v>na</v>
      </c>
      <c r="M1442" s="13" t="str">
        <f>IF(ISERROR(VLOOKUP(B1442,'BTC-USD'!$A$2:$E$1828,5,0)),"na",(VLOOKUP(B1442,'BTC-USD'!$A$2:$E$1828,5,0)))</f>
        <v>na</v>
      </c>
      <c r="N1442" s="12" t="str">
        <f>IF(ISERROR(VLOOKUP(B1442,'SOL-USD'!$A$2:$E$893,5,0)),"na",VLOOKUP(B1442,'SOL-USD'!$A$2:$E$893,5,0))</f>
        <v>na</v>
      </c>
      <c r="O1442" s="12" t="str">
        <f>IF(ISERROR(VLOOKUP(B1442,'AVAX-USD'!$A$2:$E$799,5,0)),"na",VLOOKUP(B1442,'AVAX-USD'!$A$2:$E$799,5,0))</f>
        <v>na</v>
      </c>
      <c r="P1442" s="12" t="str">
        <f>IF(ISERROR(VLOOKUP(B1442,'ADA-USD'!$A$2:$E$1776,5,0)),"na",VLOOKUP(B1442,'ADA-USD'!$A$2:$E$1776,5,0))</f>
        <v>na</v>
      </c>
      <c r="Q1442" s="12" t="str">
        <f>IF(ISERROR(VLOOKUP(B1442,'DOT-USD'!$A$2:$E$761,5,0)),"na",VLOOKUP(B1442,'DOT-USD'!$A$2:$E$761,5,0))</f>
        <v>na</v>
      </c>
      <c r="R1442" s="14" t="str">
        <f>IF(ISERROR(VLOOKUP(B1442,'DOGE-USD'!$A$2:$G$1776,5,0)),"na",VLOOKUP(B1442,'DOGE-USD'!$A$2:$G$1776,5,0))</f>
        <v>na</v>
      </c>
      <c r="S1442" s="14" t="str">
        <f>IF(ISERROR(VLOOKUP(B1442,'SHIB-USD'!$A$2:$G$780,5,0)),"na",VLOOKUP(B1442,'SHIB-USD'!$A$2:$G$780,5,0))</f>
        <v>na</v>
      </c>
      <c r="T1442" s="12" t="str">
        <f>IF(ISERROR(VLOOKUP(B1442,'Uni-USD'!$A$2:$G$735,5,0)),"na",VLOOKUP(B1442,'Uni-USD'!$A$2:$G$735,5,0))</f>
        <v>na</v>
      </c>
      <c r="U1442" t="str">
        <f>IF(ISERROR(VLOOKUP(B1442,Crude!$A$2:$G$1264,5,0)),"na",VLOOKUP(B1442,Crude!$A$2:$G$1264,5,0))</f>
        <v>na</v>
      </c>
      <c r="V1442" t="str">
        <f>IF(ISERROR(VLOOKUP(B1442,Wheat!$A$2:$G$1264,5,0)),"na",VLOOKUP(B1442,Wheat!$A$2:$G$1264,5,0))</f>
        <v>na</v>
      </c>
    </row>
    <row r="1443" spans="1:22" x14ac:dyDescent="0.35">
      <c r="A1443">
        <f t="shared" si="22"/>
        <v>2016</v>
      </c>
      <c r="B1443" s="10">
        <v>42718</v>
      </c>
      <c r="C1443" s="11">
        <f>VLOOKUP(B1443,Yields!$A$2:$B$1680,2,0)</f>
        <v>0.49</v>
      </c>
      <c r="D1443" s="11" t="str">
        <f>IF(ISERROR(VLOOKUP(B1443,Silver!$A$2:$G$1265,5,0)),"na",VLOOKUP(B1443,Silver!$A$2:$G$1265,5,0))</f>
        <v>na</v>
      </c>
      <c r="E1443" s="11" t="str">
        <f>IF(ISERROR(VLOOKUP(B1443,Gold!$A$2:$G$1264,5,0)),"na",VLOOKUP(B1443,Gold!$A$2:$G$1264,5,0))</f>
        <v>na</v>
      </c>
      <c r="F1443" s="13" t="str">
        <f>IF(ISERROR(VLOOKUP(B1443,FXAIX!$A$2:$G$1259,5,0)),"na",VLOOKUP(B1443,FXAIX!$A$2:$G$1259,5,0))</f>
        <v>na</v>
      </c>
      <c r="G1443" s="13" t="str">
        <f>IF(ISERROR(VLOOKUP(B1443,SP500v2!$A$2:$G$1259,5,0)),"na",VLOOKUP(B1443,SP500v2!$A$2:$G$1259,5,0))</f>
        <v>na</v>
      </c>
      <c r="H1443" s="13" t="str">
        <f>IF(ISERROR(VLOOKUP(B1443,'ishare R3000 ETF'!$A$2:$G$1260,4,0)),"na",VLOOKUP(B1443,'ishare R3000 ETF'!$A$2:$G$1260,4,0))</f>
        <v>na</v>
      </c>
      <c r="I1443" s="13" t="str">
        <f>IF(ISERROR(VLOOKUP(B1443,'^IXIC'!$A$2:$E$1260,5,0)),"na",VLOOKUP(B1443,'^IXIC'!$A$2:$E$1260,5,0))</f>
        <v>na</v>
      </c>
      <c r="J1443" s="12" t="str">
        <f>IF(ISERROR(VLOOKUP(B1443,'Russell 2000'!$A$1:$E$1260,5,0)),"na",VLOOKUP(B1443,'Russell 2000'!$A$1:$E$1260,5,0))</f>
        <v>na</v>
      </c>
      <c r="K1443" s="12" t="str">
        <f>IF(ISERROR(VLOOKUP(B1443,'EURUSD=X'!$A$2:$E$1307,4,0)),"na",VLOOKUP(B1443,'EURUSD=X'!$A$2:$E$1307,4,0))</f>
        <v>na</v>
      </c>
      <c r="L1443" s="12" t="str">
        <f>IF(ISERROR(VLOOKUP(B1443,'ETH-USD'!$A$2:$E$1776,5,0)),"na",VLOOKUP(B1443,'ETH-USD'!$A$2:$E$1776,5,0))</f>
        <v>na</v>
      </c>
      <c r="M1443" s="13" t="str">
        <f>IF(ISERROR(VLOOKUP(B1443,'BTC-USD'!$A$2:$E$1828,5,0)),"na",(VLOOKUP(B1443,'BTC-USD'!$A$2:$E$1828,5,0)))</f>
        <v>na</v>
      </c>
      <c r="N1443" s="12" t="str">
        <f>IF(ISERROR(VLOOKUP(B1443,'SOL-USD'!$A$2:$E$893,5,0)),"na",VLOOKUP(B1443,'SOL-USD'!$A$2:$E$893,5,0))</f>
        <v>na</v>
      </c>
      <c r="O1443" s="12" t="str">
        <f>IF(ISERROR(VLOOKUP(B1443,'AVAX-USD'!$A$2:$E$799,5,0)),"na",VLOOKUP(B1443,'AVAX-USD'!$A$2:$E$799,5,0))</f>
        <v>na</v>
      </c>
      <c r="P1443" s="12" t="str">
        <f>IF(ISERROR(VLOOKUP(B1443,'ADA-USD'!$A$2:$E$1776,5,0)),"na",VLOOKUP(B1443,'ADA-USD'!$A$2:$E$1776,5,0))</f>
        <v>na</v>
      </c>
      <c r="Q1443" s="12" t="str">
        <f>IF(ISERROR(VLOOKUP(B1443,'DOT-USD'!$A$2:$E$761,5,0)),"na",VLOOKUP(B1443,'DOT-USD'!$A$2:$E$761,5,0))</f>
        <v>na</v>
      </c>
      <c r="R1443" s="14" t="str">
        <f>IF(ISERROR(VLOOKUP(B1443,'DOGE-USD'!$A$2:$G$1776,5,0)),"na",VLOOKUP(B1443,'DOGE-USD'!$A$2:$G$1776,5,0))</f>
        <v>na</v>
      </c>
      <c r="S1443" s="14" t="str">
        <f>IF(ISERROR(VLOOKUP(B1443,'SHIB-USD'!$A$2:$G$780,5,0)),"na",VLOOKUP(B1443,'SHIB-USD'!$A$2:$G$780,5,0))</f>
        <v>na</v>
      </c>
      <c r="T1443" s="12" t="str">
        <f>IF(ISERROR(VLOOKUP(B1443,'Uni-USD'!$A$2:$G$735,5,0)),"na",VLOOKUP(B1443,'Uni-USD'!$A$2:$G$735,5,0))</f>
        <v>na</v>
      </c>
      <c r="U1443" t="str">
        <f>IF(ISERROR(VLOOKUP(B1443,Crude!$A$2:$G$1264,5,0)),"na",VLOOKUP(B1443,Crude!$A$2:$G$1264,5,0))</f>
        <v>na</v>
      </c>
      <c r="V1443" t="str">
        <f>IF(ISERROR(VLOOKUP(B1443,Wheat!$A$2:$G$1264,5,0)),"na",VLOOKUP(B1443,Wheat!$A$2:$G$1264,5,0))</f>
        <v>na</v>
      </c>
    </row>
    <row r="1444" spans="1:22" x14ac:dyDescent="0.35">
      <c r="A1444">
        <f t="shared" si="22"/>
        <v>2016</v>
      </c>
      <c r="B1444" s="10">
        <v>42717</v>
      </c>
      <c r="C1444" s="11">
        <f>VLOOKUP(B1444,Yields!$A$2:$B$1680,2,0)</f>
        <v>0.47</v>
      </c>
      <c r="D1444" s="11" t="str">
        <f>IF(ISERROR(VLOOKUP(B1444,Silver!$A$2:$G$1265,5,0)),"na",VLOOKUP(B1444,Silver!$A$2:$G$1265,5,0))</f>
        <v>na</v>
      </c>
      <c r="E1444" s="11" t="str">
        <f>IF(ISERROR(VLOOKUP(B1444,Gold!$A$2:$G$1264,5,0)),"na",VLOOKUP(B1444,Gold!$A$2:$G$1264,5,0))</f>
        <v>na</v>
      </c>
      <c r="F1444" s="13" t="str">
        <f>IF(ISERROR(VLOOKUP(B1444,FXAIX!$A$2:$G$1259,5,0)),"na",VLOOKUP(B1444,FXAIX!$A$2:$G$1259,5,0))</f>
        <v>na</v>
      </c>
      <c r="G1444" s="13" t="str">
        <f>IF(ISERROR(VLOOKUP(B1444,SP500v2!$A$2:$G$1259,5,0)),"na",VLOOKUP(B1444,SP500v2!$A$2:$G$1259,5,0))</f>
        <v>na</v>
      </c>
      <c r="H1444" s="13" t="str">
        <f>IF(ISERROR(VLOOKUP(B1444,'ishare R3000 ETF'!$A$2:$G$1260,4,0)),"na",VLOOKUP(B1444,'ishare R3000 ETF'!$A$2:$G$1260,4,0))</f>
        <v>na</v>
      </c>
      <c r="I1444" s="13" t="str">
        <f>IF(ISERROR(VLOOKUP(B1444,'^IXIC'!$A$2:$E$1260,5,0)),"na",VLOOKUP(B1444,'^IXIC'!$A$2:$E$1260,5,0))</f>
        <v>na</v>
      </c>
      <c r="J1444" s="12" t="str">
        <f>IF(ISERROR(VLOOKUP(B1444,'Russell 2000'!$A$1:$E$1260,5,0)),"na",VLOOKUP(B1444,'Russell 2000'!$A$1:$E$1260,5,0))</f>
        <v>na</v>
      </c>
      <c r="K1444" s="12" t="str">
        <f>IF(ISERROR(VLOOKUP(B1444,'EURUSD=X'!$A$2:$E$1307,4,0)),"na",VLOOKUP(B1444,'EURUSD=X'!$A$2:$E$1307,4,0))</f>
        <v>na</v>
      </c>
      <c r="L1444" s="12" t="str">
        <f>IF(ISERROR(VLOOKUP(B1444,'ETH-USD'!$A$2:$E$1776,5,0)),"na",VLOOKUP(B1444,'ETH-USD'!$A$2:$E$1776,5,0))</f>
        <v>na</v>
      </c>
      <c r="M1444" s="13" t="str">
        <f>IF(ISERROR(VLOOKUP(B1444,'BTC-USD'!$A$2:$E$1828,5,0)),"na",(VLOOKUP(B1444,'BTC-USD'!$A$2:$E$1828,5,0)))</f>
        <v>na</v>
      </c>
      <c r="N1444" s="12" t="str">
        <f>IF(ISERROR(VLOOKUP(B1444,'SOL-USD'!$A$2:$E$893,5,0)),"na",VLOOKUP(B1444,'SOL-USD'!$A$2:$E$893,5,0))</f>
        <v>na</v>
      </c>
      <c r="O1444" s="12" t="str">
        <f>IF(ISERROR(VLOOKUP(B1444,'AVAX-USD'!$A$2:$E$799,5,0)),"na",VLOOKUP(B1444,'AVAX-USD'!$A$2:$E$799,5,0))</f>
        <v>na</v>
      </c>
      <c r="P1444" s="12" t="str">
        <f>IF(ISERROR(VLOOKUP(B1444,'ADA-USD'!$A$2:$E$1776,5,0)),"na",VLOOKUP(B1444,'ADA-USD'!$A$2:$E$1776,5,0))</f>
        <v>na</v>
      </c>
      <c r="Q1444" s="12" t="str">
        <f>IF(ISERROR(VLOOKUP(B1444,'DOT-USD'!$A$2:$E$761,5,0)),"na",VLOOKUP(B1444,'DOT-USD'!$A$2:$E$761,5,0))</f>
        <v>na</v>
      </c>
      <c r="R1444" s="14" t="str">
        <f>IF(ISERROR(VLOOKUP(B1444,'DOGE-USD'!$A$2:$G$1776,5,0)),"na",VLOOKUP(B1444,'DOGE-USD'!$A$2:$G$1776,5,0))</f>
        <v>na</v>
      </c>
      <c r="S1444" s="14" t="str">
        <f>IF(ISERROR(VLOOKUP(B1444,'SHIB-USD'!$A$2:$G$780,5,0)),"na",VLOOKUP(B1444,'SHIB-USD'!$A$2:$G$780,5,0))</f>
        <v>na</v>
      </c>
      <c r="T1444" s="12" t="str">
        <f>IF(ISERROR(VLOOKUP(B1444,'Uni-USD'!$A$2:$G$735,5,0)),"na",VLOOKUP(B1444,'Uni-USD'!$A$2:$G$735,5,0))</f>
        <v>na</v>
      </c>
      <c r="U1444" t="str">
        <f>IF(ISERROR(VLOOKUP(B1444,Crude!$A$2:$G$1264,5,0)),"na",VLOOKUP(B1444,Crude!$A$2:$G$1264,5,0))</f>
        <v>na</v>
      </c>
      <c r="V1444" t="str">
        <f>IF(ISERROR(VLOOKUP(B1444,Wheat!$A$2:$G$1264,5,0)),"na",VLOOKUP(B1444,Wheat!$A$2:$G$1264,5,0))</f>
        <v>na</v>
      </c>
    </row>
    <row r="1445" spans="1:22" x14ac:dyDescent="0.35">
      <c r="A1445">
        <f t="shared" si="22"/>
        <v>2016</v>
      </c>
      <c r="B1445" s="10">
        <v>42716</v>
      </c>
      <c r="C1445" s="11">
        <f>VLOOKUP(B1445,Yields!$A$2:$B$1680,2,0)</f>
        <v>0.42</v>
      </c>
      <c r="D1445" s="11" t="str">
        <f>IF(ISERROR(VLOOKUP(B1445,Silver!$A$2:$G$1265,5,0)),"na",VLOOKUP(B1445,Silver!$A$2:$G$1265,5,0))</f>
        <v>na</v>
      </c>
      <c r="E1445" s="11" t="str">
        <f>IF(ISERROR(VLOOKUP(B1445,Gold!$A$2:$G$1264,5,0)),"na",VLOOKUP(B1445,Gold!$A$2:$G$1264,5,0))</f>
        <v>na</v>
      </c>
      <c r="F1445" s="13" t="str">
        <f>IF(ISERROR(VLOOKUP(B1445,FXAIX!$A$2:$G$1259,5,0)),"na",VLOOKUP(B1445,FXAIX!$A$2:$G$1259,5,0))</f>
        <v>na</v>
      </c>
      <c r="G1445" s="13" t="str">
        <f>IF(ISERROR(VLOOKUP(B1445,SP500v2!$A$2:$G$1259,5,0)),"na",VLOOKUP(B1445,SP500v2!$A$2:$G$1259,5,0))</f>
        <v>na</v>
      </c>
      <c r="H1445" s="13" t="str">
        <f>IF(ISERROR(VLOOKUP(B1445,'ishare R3000 ETF'!$A$2:$G$1260,4,0)),"na",VLOOKUP(B1445,'ishare R3000 ETF'!$A$2:$G$1260,4,0))</f>
        <v>na</v>
      </c>
      <c r="I1445" s="13" t="str">
        <f>IF(ISERROR(VLOOKUP(B1445,'^IXIC'!$A$2:$E$1260,5,0)),"na",VLOOKUP(B1445,'^IXIC'!$A$2:$E$1260,5,0))</f>
        <v>na</v>
      </c>
      <c r="J1445" s="12" t="str">
        <f>IF(ISERROR(VLOOKUP(B1445,'Russell 2000'!$A$1:$E$1260,5,0)),"na",VLOOKUP(B1445,'Russell 2000'!$A$1:$E$1260,5,0))</f>
        <v>na</v>
      </c>
      <c r="K1445" s="12" t="str">
        <f>IF(ISERROR(VLOOKUP(B1445,'EURUSD=X'!$A$2:$E$1307,4,0)),"na",VLOOKUP(B1445,'EURUSD=X'!$A$2:$E$1307,4,0))</f>
        <v>na</v>
      </c>
      <c r="L1445" s="12" t="str">
        <f>IF(ISERROR(VLOOKUP(B1445,'ETH-USD'!$A$2:$E$1776,5,0)),"na",VLOOKUP(B1445,'ETH-USD'!$A$2:$E$1776,5,0))</f>
        <v>na</v>
      </c>
      <c r="M1445" s="13" t="str">
        <f>IF(ISERROR(VLOOKUP(B1445,'BTC-USD'!$A$2:$E$1828,5,0)),"na",(VLOOKUP(B1445,'BTC-USD'!$A$2:$E$1828,5,0)))</f>
        <v>na</v>
      </c>
      <c r="N1445" s="12" t="str">
        <f>IF(ISERROR(VLOOKUP(B1445,'SOL-USD'!$A$2:$E$893,5,0)),"na",VLOOKUP(B1445,'SOL-USD'!$A$2:$E$893,5,0))</f>
        <v>na</v>
      </c>
      <c r="O1445" s="12" t="str">
        <f>IF(ISERROR(VLOOKUP(B1445,'AVAX-USD'!$A$2:$E$799,5,0)),"na",VLOOKUP(B1445,'AVAX-USD'!$A$2:$E$799,5,0))</f>
        <v>na</v>
      </c>
      <c r="P1445" s="12" t="str">
        <f>IF(ISERROR(VLOOKUP(B1445,'ADA-USD'!$A$2:$E$1776,5,0)),"na",VLOOKUP(B1445,'ADA-USD'!$A$2:$E$1776,5,0))</f>
        <v>na</v>
      </c>
      <c r="Q1445" s="12" t="str">
        <f>IF(ISERROR(VLOOKUP(B1445,'DOT-USD'!$A$2:$E$761,5,0)),"na",VLOOKUP(B1445,'DOT-USD'!$A$2:$E$761,5,0))</f>
        <v>na</v>
      </c>
      <c r="R1445" s="14" t="str">
        <f>IF(ISERROR(VLOOKUP(B1445,'DOGE-USD'!$A$2:$G$1776,5,0)),"na",VLOOKUP(B1445,'DOGE-USD'!$A$2:$G$1776,5,0))</f>
        <v>na</v>
      </c>
      <c r="S1445" s="14" t="str">
        <f>IF(ISERROR(VLOOKUP(B1445,'SHIB-USD'!$A$2:$G$780,5,0)),"na",VLOOKUP(B1445,'SHIB-USD'!$A$2:$G$780,5,0))</f>
        <v>na</v>
      </c>
      <c r="T1445" s="12" t="str">
        <f>IF(ISERROR(VLOOKUP(B1445,'Uni-USD'!$A$2:$G$735,5,0)),"na",VLOOKUP(B1445,'Uni-USD'!$A$2:$G$735,5,0))</f>
        <v>na</v>
      </c>
      <c r="U1445" t="str">
        <f>IF(ISERROR(VLOOKUP(B1445,Crude!$A$2:$G$1264,5,0)),"na",VLOOKUP(B1445,Crude!$A$2:$G$1264,5,0))</f>
        <v>na</v>
      </c>
      <c r="V1445" t="str">
        <f>IF(ISERROR(VLOOKUP(B1445,Wheat!$A$2:$G$1264,5,0)),"na",VLOOKUP(B1445,Wheat!$A$2:$G$1264,5,0))</f>
        <v>na</v>
      </c>
    </row>
    <row r="1446" spans="1:22" x14ac:dyDescent="0.35">
      <c r="A1446">
        <f t="shared" si="22"/>
        <v>2016</v>
      </c>
      <c r="B1446" s="10">
        <v>42713</v>
      </c>
      <c r="C1446" s="11">
        <f>VLOOKUP(B1446,Yields!$A$2:$B$1680,2,0)</f>
        <v>0.41</v>
      </c>
      <c r="D1446" s="11" t="str">
        <f>IF(ISERROR(VLOOKUP(B1446,Silver!$A$2:$G$1265,5,0)),"na",VLOOKUP(B1446,Silver!$A$2:$G$1265,5,0))</f>
        <v>na</v>
      </c>
      <c r="E1446" s="11" t="str">
        <f>IF(ISERROR(VLOOKUP(B1446,Gold!$A$2:$G$1264,5,0)),"na",VLOOKUP(B1446,Gold!$A$2:$G$1264,5,0))</f>
        <v>na</v>
      </c>
      <c r="F1446" s="13" t="str">
        <f>IF(ISERROR(VLOOKUP(B1446,FXAIX!$A$2:$G$1259,5,0)),"na",VLOOKUP(B1446,FXAIX!$A$2:$G$1259,5,0))</f>
        <v>na</v>
      </c>
      <c r="G1446" s="13" t="str">
        <f>IF(ISERROR(VLOOKUP(B1446,SP500v2!$A$2:$G$1259,5,0)),"na",VLOOKUP(B1446,SP500v2!$A$2:$G$1259,5,0))</f>
        <v>na</v>
      </c>
      <c r="H1446" s="13" t="str">
        <f>IF(ISERROR(VLOOKUP(B1446,'ishare R3000 ETF'!$A$2:$G$1260,4,0)),"na",VLOOKUP(B1446,'ishare R3000 ETF'!$A$2:$G$1260,4,0))</f>
        <v>na</v>
      </c>
      <c r="I1446" s="13" t="str">
        <f>IF(ISERROR(VLOOKUP(B1446,'^IXIC'!$A$2:$E$1260,5,0)),"na",VLOOKUP(B1446,'^IXIC'!$A$2:$E$1260,5,0))</f>
        <v>na</v>
      </c>
      <c r="J1446" s="12" t="str">
        <f>IF(ISERROR(VLOOKUP(B1446,'Russell 2000'!$A$1:$E$1260,5,0)),"na",VLOOKUP(B1446,'Russell 2000'!$A$1:$E$1260,5,0))</f>
        <v>na</v>
      </c>
      <c r="K1446" s="12" t="str">
        <f>IF(ISERROR(VLOOKUP(B1446,'EURUSD=X'!$A$2:$E$1307,4,0)),"na",VLOOKUP(B1446,'EURUSD=X'!$A$2:$E$1307,4,0))</f>
        <v>na</v>
      </c>
      <c r="L1446" s="12" t="str">
        <f>IF(ISERROR(VLOOKUP(B1446,'ETH-USD'!$A$2:$E$1776,5,0)),"na",VLOOKUP(B1446,'ETH-USD'!$A$2:$E$1776,5,0))</f>
        <v>na</v>
      </c>
      <c r="M1446" s="13" t="str">
        <f>IF(ISERROR(VLOOKUP(B1446,'BTC-USD'!$A$2:$E$1828,5,0)),"na",(VLOOKUP(B1446,'BTC-USD'!$A$2:$E$1828,5,0)))</f>
        <v>na</v>
      </c>
      <c r="N1446" s="12" t="str">
        <f>IF(ISERROR(VLOOKUP(B1446,'SOL-USD'!$A$2:$E$893,5,0)),"na",VLOOKUP(B1446,'SOL-USD'!$A$2:$E$893,5,0))</f>
        <v>na</v>
      </c>
      <c r="O1446" s="12" t="str">
        <f>IF(ISERROR(VLOOKUP(B1446,'AVAX-USD'!$A$2:$E$799,5,0)),"na",VLOOKUP(B1446,'AVAX-USD'!$A$2:$E$799,5,0))</f>
        <v>na</v>
      </c>
      <c r="P1446" s="12" t="str">
        <f>IF(ISERROR(VLOOKUP(B1446,'ADA-USD'!$A$2:$E$1776,5,0)),"na",VLOOKUP(B1446,'ADA-USD'!$A$2:$E$1776,5,0))</f>
        <v>na</v>
      </c>
      <c r="Q1446" s="12" t="str">
        <f>IF(ISERROR(VLOOKUP(B1446,'DOT-USD'!$A$2:$E$761,5,0)),"na",VLOOKUP(B1446,'DOT-USD'!$A$2:$E$761,5,0))</f>
        <v>na</v>
      </c>
      <c r="R1446" s="14" t="str">
        <f>IF(ISERROR(VLOOKUP(B1446,'DOGE-USD'!$A$2:$G$1776,5,0)),"na",VLOOKUP(B1446,'DOGE-USD'!$A$2:$G$1776,5,0))</f>
        <v>na</v>
      </c>
      <c r="S1446" s="14" t="str">
        <f>IF(ISERROR(VLOOKUP(B1446,'SHIB-USD'!$A$2:$G$780,5,0)),"na",VLOOKUP(B1446,'SHIB-USD'!$A$2:$G$780,5,0))</f>
        <v>na</v>
      </c>
      <c r="T1446" s="12" t="str">
        <f>IF(ISERROR(VLOOKUP(B1446,'Uni-USD'!$A$2:$G$735,5,0)),"na",VLOOKUP(B1446,'Uni-USD'!$A$2:$G$735,5,0))</f>
        <v>na</v>
      </c>
      <c r="U1446" t="str">
        <f>IF(ISERROR(VLOOKUP(B1446,Crude!$A$2:$G$1264,5,0)),"na",VLOOKUP(B1446,Crude!$A$2:$G$1264,5,0))</f>
        <v>na</v>
      </c>
      <c r="V1446" t="str">
        <f>IF(ISERROR(VLOOKUP(B1446,Wheat!$A$2:$G$1264,5,0)),"na",VLOOKUP(B1446,Wheat!$A$2:$G$1264,5,0))</f>
        <v>na</v>
      </c>
    </row>
    <row r="1447" spans="1:22" x14ac:dyDescent="0.35">
      <c r="A1447">
        <f t="shared" si="22"/>
        <v>2016</v>
      </c>
      <c r="B1447" s="10">
        <v>42712</v>
      </c>
      <c r="C1447" s="11">
        <f>VLOOKUP(B1447,Yields!$A$2:$B$1680,2,0)</f>
        <v>0.39</v>
      </c>
      <c r="D1447" s="11" t="str">
        <f>IF(ISERROR(VLOOKUP(B1447,Silver!$A$2:$G$1265,5,0)),"na",VLOOKUP(B1447,Silver!$A$2:$G$1265,5,0))</f>
        <v>na</v>
      </c>
      <c r="E1447" s="11" t="str">
        <f>IF(ISERROR(VLOOKUP(B1447,Gold!$A$2:$G$1264,5,0)),"na",VLOOKUP(B1447,Gold!$A$2:$G$1264,5,0))</f>
        <v>na</v>
      </c>
      <c r="F1447" s="13" t="str">
        <f>IF(ISERROR(VLOOKUP(B1447,FXAIX!$A$2:$G$1259,5,0)),"na",VLOOKUP(B1447,FXAIX!$A$2:$G$1259,5,0))</f>
        <v>na</v>
      </c>
      <c r="G1447" s="13" t="str">
        <f>IF(ISERROR(VLOOKUP(B1447,SP500v2!$A$2:$G$1259,5,0)),"na",VLOOKUP(B1447,SP500v2!$A$2:$G$1259,5,0))</f>
        <v>na</v>
      </c>
      <c r="H1447" s="13" t="str">
        <f>IF(ISERROR(VLOOKUP(B1447,'ishare R3000 ETF'!$A$2:$G$1260,4,0)),"na",VLOOKUP(B1447,'ishare R3000 ETF'!$A$2:$G$1260,4,0))</f>
        <v>na</v>
      </c>
      <c r="I1447" s="13" t="str">
        <f>IF(ISERROR(VLOOKUP(B1447,'^IXIC'!$A$2:$E$1260,5,0)),"na",VLOOKUP(B1447,'^IXIC'!$A$2:$E$1260,5,0))</f>
        <v>na</v>
      </c>
      <c r="J1447" s="12" t="str">
        <f>IF(ISERROR(VLOOKUP(B1447,'Russell 2000'!$A$1:$E$1260,5,0)),"na",VLOOKUP(B1447,'Russell 2000'!$A$1:$E$1260,5,0))</f>
        <v>na</v>
      </c>
      <c r="K1447" s="12" t="str">
        <f>IF(ISERROR(VLOOKUP(B1447,'EURUSD=X'!$A$2:$E$1307,4,0)),"na",VLOOKUP(B1447,'EURUSD=X'!$A$2:$E$1307,4,0))</f>
        <v>na</v>
      </c>
      <c r="L1447" s="12" t="str">
        <f>IF(ISERROR(VLOOKUP(B1447,'ETH-USD'!$A$2:$E$1776,5,0)),"na",VLOOKUP(B1447,'ETH-USD'!$A$2:$E$1776,5,0))</f>
        <v>na</v>
      </c>
      <c r="M1447" s="13" t="str">
        <f>IF(ISERROR(VLOOKUP(B1447,'BTC-USD'!$A$2:$E$1828,5,0)),"na",(VLOOKUP(B1447,'BTC-USD'!$A$2:$E$1828,5,0)))</f>
        <v>na</v>
      </c>
      <c r="N1447" s="12" t="str">
        <f>IF(ISERROR(VLOOKUP(B1447,'SOL-USD'!$A$2:$E$893,5,0)),"na",VLOOKUP(B1447,'SOL-USD'!$A$2:$E$893,5,0))</f>
        <v>na</v>
      </c>
      <c r="O1447" s="12" t="str">
        <f>IF(ISERROR(VLOOKUP(B1447,'AVAX-USD'!$A$2:$E$799,5,0)),"na",VLOOKUP(B1447,'AVAX-USD'!$A$2:$E$799,5,0))</f>
        <v>na</v>
      </c>
      <c r="P1447" s="12" t="str">
        <f>IF(ISERROR(VLOOKUP(B1447,'ADA-USD'!$A$2:$E$1776,5,0)),"na",VLOOKUP(B1447,'ADA-USD'!$A$2:$E$1776,5,0))</f>
        <v>na</v>
      </c>
      <c r="Q1447" s="12" t="str">
        <f>IF(ISERROR(VLOOKUP(B1447,'DOT-USD'!$A$2:$E$761,5,0)),"na",VLOOKUP(B1447,'DOT-USD'!$A$2:$E$761,5,0))</f>
        <v>na</v>
      </c>
      <c r="R1447" s="14" t="str">
        <f>IF(ISERROR(VLOOKUP(B1447,'DOGE-USD'!$A$2:$G$1776,5,0)),"na",VLOOKUP(B1447,'DOGE-USD'!$A$2:$G$1776,5,0))</f>
        <v>na</v>
      </c>
      <c r="S1447" s="14" t="str">
        <f>IF(ISERROR(VLOOKUP(B1447,'SHIB-USD'!$A$2:$G$780,5,0)),"na",VLOOKUP(B1447,'SHIB-USD'!$A$2:$G$780,5,0))</f>
        <v>na</v>
      </c>
      <c r="T1447" s="12" t="str">
        <f>IF(ISERROR(VLOOKUP(B1447,'Uni-USD'!$A$2:$G$735,5,0)),"na",VLOOKUP(B1447,'Uni-USD'!$A$2:$G$735,5,0))</f>
        <v>na</v>
      </c>
      <c r="U1447" t="str">
        <f>IF(ISERROR(VLOOKUP(B1447,Crude!$A$2:$G$1264,5,0)),"na",VLOOKUP(B1447,Crude!$A$2:$G$1264,5,0))</f>
        <v>na</v>
      </c>
      <c r="V1447" t="str">
        <f>IF(ISERROR(VLOOKUP(B1447,Wheat!$A$2:$G$1264,5,0)),"na",VLOOKUP(B1447,Wheat!$A$2:$G$1264,5,0))</f>
        <v>na</v>
      </c>
    </row>
    <row r="1448" spans="1:22" x14ac:dyDescent="0.35">
      <c r="A1448">
        <f t="shared" si="22"/>
        <v>2016</v>
      </c>
      <c r="B1448" s="10">
        <v>42711</v>
      </c>
      <c r="C1448" s="11">
        <f>VLOOKUP(B1448,Yields!$A$2:$B$1680,2,0)</f>
        <v>0.38</v>
      </c>
      <c r="D1448" s="11" t="str">
        <f>IF(ISERROR(VLOOKUP(B1448,Silver!$A$2:$G$1265,5,0)),"na",VLOOKUP(B1448,Silver!$A$2:$G$1265,5,0))</f>
        <v>na</v>
      </c>
      <c r="E1448" s="11" t="str">
        <f>IF(ISERROR(VLOOKUP(B1448,Gold!$A$2:$G$1264,5,0)),"na",VLOOKUP(B1448,Gold!$A$2:$G$1264,5,0))</f>
        <v>na</v>
      </c>
      <c r="F1448" s="13" t="str">
        <f>IF(ISERROR(VLOOKUP(B1448,FXAIX!$A$2:$G$1259,5,0)),"na",VLOOKUP(B1448,FXAIX!$A$2:$G$1259,5,0))</f>
        <v>na</v>
      </c>
      <c r="G1448" s="13" t="str">
        <f>IF(ISERROR(VLOOKUP(B1448,SP500v2!$A$2:$G$1259,5,0)),"na",VLOOKUP(B1448,SP500v2!$A$2:$G$1259,5,0))</f>
        <v>na</v>
      </c>
      <c r="H1448" s="13" t="str">
        <f>IF(ISERROR(VLOOKUP(B1448,'ishare R3000 ETF'!$A$2:$G$1260,4,0)),"na",VLOOKUP(B1448,'ishare R3000 ETF'!$A$2:$G$1260,4,0))</f>
        <v>na</v>
      </c>
      <c r="I1448" s="13" t="str">
        <f>IF(ISERROR(VLOOKUP(B1448,'^IXIC'!$A$2:$E$1260,5,0)),"na",VLOOKUP(B1448,'^IXIC'!$A$2:$E$1260,5,0))</f>
        <v>na</v>
      </c>
      <c r="J1448" s="12" t="str">
        <f>IF(ISERROR(VLOOKUP(B1448,'Russell 2000'!$A$1:$E$1260,5,0)),"na",VLOOKUP(B1448,'Russell 2000'!$A$1:$E$1260,5,0))</f>
        <v>na</v>
      </c>
      <c r="K1448" s="12" t="str">
        <f>IF(ISERROR(VLOOKUP(B1448,'EURUSD=X'!$A$2:$E$1307,4,0)),"na",VLOOKUP(B1448,'EURUSD=X'!$A$2:$E$1307,4,0))</f>
        <v>na</v>
      </c>
      <c r="L1448" s="12" t="str">
        <f>IF(ISERROR(VLOOKUP(B1448,'ETH-USD'!$A$2:$E$1776,5,0)),"na",VLOOKUP(B1448,'ETH-USD'!$A$2:$E$1776,5,0))</f>
        <v>na</v>
      </c>
      <c r="M1448" s="13" t="str">
        <f>IF(ISERROR(VLOOKUP(B1448,'BTC-USD'!$A$2:$E$1828,5,0)),"na",(VLOOKUP(B1448,'BTC-USD'!$A$2:$E$1828,5,0)))</f>
        <v>na</v>
      </c>
      <c r="N1448" s="12" t="str">
        <f>IF(ISERROR(VLOOKUP(B1448,'SOL-USD'!$A$2:$E$893,5,0)),"na",VLOOKUP(B1448,'SOL-USD'!$A$2:$E$893,5,0))</f>
        <v>na</v>
      </c>
      <c r="O1448" s="12" t="str">
        <f>IF(ISERROR(VLOOKUP(B1448,'AVAX-USD'!$A$2:$E$799,5,0)),"na",VLOOKUP(B1448,'AVAX-USD'!$A$2:$E$799,5,0))</f>
        <v>na</v>
      </c>
      <c r="P1448" s="12" t="str">
        <f>IF(ISERROR(VLOOKUP(B1448,'ADA-USD'!$A$2:$E$1776,5,0)),"na",VLOOKUP(B1448,'ADA-USD'!$A$2:$E$1776,5,0))</f>
        <v>na</v>
      </c>
      <c r="Q1448" s="12" t="str">
        <f>IF(ISERROR(VLOOKUP(B1448,'DOT-USD'!$A$2:$E$761,5,0)),"na",VLOOKUP(B1448,'DOT-USD'!$A$2:$E$761,5,0))</f>
        <v>na</v>
      </c>
      <c r="R1448" s="14" t="str">
        <f>IF(ISERROR(VLOOKUP(B1448,'DOGE-USD'!$A$2:$G$1776,5,0)),"na",VLOOKUP(B1448,'DOGE-USD'!$A$2:$G$1776,5,0))</f>
        <v>na</v>
      </c>
      <c r="S1448" s="14" t="str">
        <f>IF(ISERROR(VLOOKUP(B1448,'SHIB-USD'!$A$2:$G$780,5,0)),"na",VLOOKUP(B1448,'SHIB-USD'!$A$2:$G$780,5,0))</f>
        <v>na</v>
      </c>
      <c r="T1448" s="12" t="str">
        <f>IF(ISERROR(VLOOKUP(B1448,'Uni-USD'!$A$2:$G$735,5,0)),"na",VLOOKUP(B1448,'Uni-USD'!$A$2:$G$735,5,0))</f>
        <v>na</v>
      </c>
      <c r="U1448" t="str">
        <f>IF(ISERROR(VLOOKUP(B1448,Crude!$A$2:$G$1264,5,0)),"na",VLOOKUP(B1448,Crude!$A$2:$G$1264,5,0))</f>
        <v>na</v>
      </c>
      <c r="V1448" t="str">
        <f>IF(ISERROR(VLOOKUP(B1448,Wheat!$A$2:$G$1264,5,0)),"na",VLOOKUP(B1448,Wheat!$A$2:$G$1264,5,0))</f>
        <v>na</v>
      </c>
    </row>
    <row r="1449" spans="1:22" x14ac:dyDescent="0.35">
      <c r="A1449">
        <f t="shared" si="22"/>
        <v>2016</v>
      </c>
      <c r="B1449" s="10">
        <v>42710</v>
      </c>
      <c r="C1449" s="11">
        <f>VLOOKUP(B1449,Yields!$A$2:$B$1680,2,0)</f>
        <v>0.35</v>
      </c>
      <c r="D1449" s="11" t="str">
        <f>IF(ISERROR(VLOOKUP(B1449,Silver!$A$2:$G$1265,5,0)),"na",VLOOKUP(B1449,Silver!$A$2:$G$1265,5,0))</f>
        <v>na</v>
      </c>
      <c r="E1449" s="11" t="str">
        <f>IF(ISERROR(VLOOKUP(B1449,Gold!$A$2:$G$1264,5,0)),"na",VLOOKUP(B1449,Gold!$A$2:$G$1264,5,0))</f>
        <v>na</v>
      </c>
      <c r="F1449" s="13" t="str">
        <f>IF(ISERROR(VLOOKUP(B1449,FXAIX!$A$2:$G$1259,5,0)),"na",VLOOKUP(B1449,FXAIX!$A$2:$G$1259,5,0))</f>
        <v>na</v>
      </c>
      <c r="G1449" s="13" t="str">
        <f>IF(ISERROR(VLOOKUP(B1449,SP500v2!$A$2:$G$1259,5,0)),"na",VLOOKUP(B1449,SP500v2!$A$2:$G$1259,5,0))</f>
        <v>na</v>
      </c>
      <c r="H1449" s="13" t="str">
        <f>IF(ISERROR(VLOOKUP(B1449,'ishare R3000 ETF'!$A$2:$G$1260,4,0)),"na",VLOOKUP(B1449,'ishare R3000 ETF'!$A$2:$G$1260,4,0))</f>
        <v>na</v>
      </c>
      <c r="I1449" s="13" t="str">
        <f>IF(ISERROR(VLOOKUP(B1449,'^IXIC'!$A$2:$E$1260,5,0)),"na",VLOOKUP(B1449,'^IXIC'!$A$2:$E$1260,5,0))</f>
        <v>na</v>
      </c>
      <c r="J1449" s="12" t="str">
        <f>IF(ISERROR(VLOOKUP(B1449,'Russell 2000'!$A$1:$E$1260,5,0)),"na",VLOOKUP(B1449,'Russell 2000'!$A$1:$E$1260,5,0))</f>
        <v>na</v>
      </c>
      <c r="K1449" s="12" t="str">
        <f>IF(ISERROR(VLOOKUP(B1449,'EURUSD=X'!$A$2:$E$1307,4,0)),"na",VLOOKUP(B1449,'EURUSD=X'!$A$2:$E$1307,4,0))</f>
        <v>na</v>
      </c>
      <c r="L1449" s="12" t="str">
        <f>IF(ISERROR(VLOOKUP(B1449,'ETH-USD'!$A$2:$E$1776,5,0)),"na",VLOOKUP(B1449,'ETH-USD'!$A$2:$E$1776,5,0))</f>
        <v>na</v>
      </c>
      <c r="M1449" s="13" t="str">
        <f>IF(ISERROR(VLOOKUP(B1449,'BTC-USD'!$A$2:$E$1828,5,0)),"na",(VLOOKUP(B1449,'BTC-USD'!$A$2:$E$1828,5,0)))</f>
        <v>na</v>
      </c>
      <c r="N1449" s="12" t="str">
        <f>IF(ISERROR(VLOOKUP(B1449,'SOL-USD'!$A$2:$E$893,5,0)),"na",VLOOKUP(B1449,'SOL-USD'!$A$2:$E$893,5,0))</f>
        <v>na</v>
      </c>
      <c r="O1449" s="12" t="str">
        <f>IF(ISERROR(VLOOKUP(B1449,'AVAX-USD'!$A$2:$E$799,5,0)),"na",VLOOKUP(B1449,'AVAX-USD'!$A$2:$E$799,5,0))</f>
        <v>na</v>
      </c>
      <c r="P1449" s="12" t="str">
        <f>IF(ISERROR(VLOOKUP(B1449,'ADA-USD'!$A$2:$E$1776,5,0)),"na",VLOOKUP(B1449,'ADA-USD'!$A$2:$E$1776,5,0))</f>
        <v>na</v>
      </c>
      <c r="Q1449" s="12" t="str">
        <f>IF(ISERROR(VLOOKUP(B1449,'DOT-USD'!$A$2:$E$761,5,0)),"na",VLOOKUP(B1449,'DOT-USD'!$A$2:$E$761,5,0))</f>
        <v>na</v>
      </c>
      <c r="R1449" s="14" t="str">
        <f>IF(ISERROR(VLOOKUP(B1449,'DOGE-USD'!$A$2:$G$1776,5,0)),"na",VLOOKUP(B1449,'DOGE-USD'!$A$2:$G$1776,5,0))</f>
        <v>na</v>
      </c>
      <c r="S1449" s="14" t="str">
        <f>IF(ISERROR(VLOOKUP(B1449,'SHIB-USD'!$A$2:$G$780,5,0)),"na",VLOOKUP(B1449,'SHIB-USD'!$A$2:$G$780,5,0))</f>
        <v>na</v>
      </c>
      <c r="T1449" s="12" t="str">
        <f>IF(ISERROR(VLOOKUP(B1449,'Uni-USD'!$A$2:$G$735,5,0)),"na",VLOOKUP(B1449,'Uni-USD'!$A$2:$G$735,5,0))</f>
        <v>na</v>
      </c>
      <c r="U1449" t="str">
        <f>IF(ISERROR(VLOOKUP(B1449,Crude!$A$2:$G$1264,5,0)),"na",VLOOKUP(B1449,Crude!$A$2:$G$1264,5,0))</f>
        <v>na</v>
      </c>
      <c r="V1449" t="str">
        <f>IF(ISERROR(VLOOKUP(B1449,Wheat!$A$2:$G$1264,5,0)),"na",VLOOKUP(B1449,Wheat!$A$2:$G$1264,5,0))</f>
        <v>na</v>
      </c>
    </row>
    <row r="1450" spans="1:22" x14ac:dyDescent="0.35">
      <c r="A1450">
        <f t="shared" si="22"/>
        <v>2016</v>
      </c>
      <c r="B1450" s="10">
        <v>42709</v>
      </c>
      <c r="C1450" s="11">
        <f>VLOOKUP(B1450,Yields!$A$2:$B$1680,2,0)</f>
        <v>0.34</v>
      </c>
      <c r="D1450" s="11" t="str">
        <f>IF(ISERROR(VLOOKUP(B1450,Silver!$A$2:$G$1265,5,0)),"na",VLOOKUP(B1450,Silver!$A$2:$G$1265,5,0))</f>
        <v>na</v>
      </c>
      <c r="E1450" s="11" t="str">
        <f>IF(ISERROR(VLOOKUP(B1450,Gold!$A$2:$G$1264,5,0)),"na",VLOOKUP(B1450,Gold!$A$2:$G$1264,5,0))</f>
        <v>na</v>
      </c>
      <c r="F1450" s="13" t="str">
        <f>IF(ISERROR(VLOOKUP(B1450,FXAIX!$A$2:$G$1259,5,0)),"na",VLOOKUP(B1450,FXAIX!$A$2:$G$1259,5,0))</f>
        <v>na</v>
      </c>
      <c r="G1450" s="13" t="str">
        <f>IF(ISERROR(VLOOKUP(B1450,SP500v2!$A$2:$G$1259,5,0)),"na",VLOOKUP(B1450,SP500v2!$A$2:$G$1259,5,0))</f>
        <v>na</v>
      </c>
      <c r="H1450" s="13" t="str">
        <f>IF(ISERROR(VLOOKUP(B1450,'ishare R3000 ETF'!$A$2:$G$1260,4,0)),"na",VLOOKUP(B1450,'ishare R3000 ETF'!$A$2:$G$1260,4,0))</f>
        <v>na</v>
      </c>
      <c r="I1450" s="13" t="str">
        <f>IF(ISERROR(VLOOKUP(B1450,'^IXIC'!$A$2:$E$1260,5,0)),"na",VLOOKUP(B1450,'^IXIC'!$A$2:$E$1260,5,0))</f>
        <v>na</v>
      </c>
      <c r="J1450" s="12" t="str">
        <f>IF(ISERROR(VLOOKUP(B1450,'Russell 2000'!$A$1:$E$1260,5,0)),"na",VLOOKUP(B1450,'Russell 2000'!$A$1:$E$1260,5,0))</f>
        <v>na</v>
      </c>
      <c r="K1450" s="12" t="str">
        <f>IF(ISERROR(VLOOKUP(B1450,'EURUSD=X'!$A$2:$E$1307,4,0)),"na",VLOOKUP(B1450,'EURUSD=X'!$A$2:$E$1307,4,0))</f>
        <v>na</v>
      </c>
      <c r="L1450" s="12" t="str">
        <f>IF(ISERROR(VLOOKUP(B1450,'ETH-USD'!$A$2:$E$1776,5,0)),"na",VLOOKUP(B1450,'ETH-USD'!$A$2:$E$1776,5,0))</f>
        <v>na</v>
      </c>
      <c r="M1450" s="13" t="str">
        <f>IF(ISERROR(VLOOKUP(B1450,'BTC-USD'!$A$2:$E$1828,5,0)),"na",(VLOOKUP(B1450,'BTC-USD'!$A$2:$E$1828,5,0)))</f>
        <v>na</v>
      </c>
      <c r="N1450" s="12" t="str">
        <f>IF(ISERROR(VLOOKUP(B1450,'SOL-USD'!$A$2:$E$893,5,0)),"na",VLOOKUP(B1450,'SOL-USD'!$A$2:$E$893,5,0))</f>
        <v>na</v>
      </c>
      <c r="O1450" s="12" t="str">
        <f>IF(ISERROR(VLOOKUP(B1450,'AVAX-USD'!$A$2:$E$799,5,0)),"na",VLOOKUP(B1450,'AVAX-USD'!$A$2:$E$799,5,0))</f>
        <v>na</v>
      </c>
      <c r="P1450" s="12" t="str">
        <f>IF(ISERROR(VLOOKUP(B1450,'ADA-USD'!$A$2:$E$1776,5,0)),"na",VLOOKUP(B1450,'ADA-USD'!$A$2:$E$1776,5,0))</f>
        <v>na</v>
      </c>
      <c r="Q1450" s="12" t="str">
        <f>IF(ISERROR(VLOOKUP(B1450,'DOT-USD'!$A$2:$E$761,5,0)),"na",VLOOKUP(B1450,'DOT-USD'!$A$2:$E$761,5,0))</f>
        <v>na</v>
      </c>
      <c r="R1450" s="14" t="str">
        <f>IF(ISERROR(VLOOKUP(B1450,'DOGE-USD'!$A$2:$G$1776,5,0)),"na",VLOOKUP(B1450,'DOGE-USD'!$A$2:$G$1776,5,0))</f>
        <v>na</v>
      </c>
      <c r="S1450" s="14" t="str">
        <f>IF(ISERROR(VLOOKUP(B1450,'SHIB-USD'!$A$2:$G$780,5,0)),"na",VLOOKUP(B1450,'SHIB-USD'!$A$2:$G$780,5,0))</f>
        <v>na</v>
      </c>
      <c r="T1450" s="12" t="str">
        <f>IF(ISERROR(VLOOKUP(B1450,'Uni-USD'!$A$2:$G$735,5,0)),"na",VLOOKUP(B1450,'Uni-USD'!$A$2:$G$735,5,0))</f>
        <v>na</v>
      </c>
      <c r="U1450" t="str">
        <f>IF(ISERROR(VLOOKUP(B1450,Crude!$A$2:$G$1264,5,0)),"na",VLOOKUP(B1450,Crude!$A$2:$G$1264,5,0))</f>
        <v>na</v>
      </c>
      <c r="V1450" t="str">
        <f>IF(ISERROR(VLOOKUP(B1450,Wheat!$A$2:$G$1264,5,0)),"na",VLOOKUP(B1450,Wheat!$A$2:$G$1264,5,0))</f>
        <v>na</v>
      </c>
    </row>
    <row r="1451" spans="1:22" x14ac:dyDescent="0.35">
      <c r="A1451">
        <f t="shared" si="22"/>
        <v>2016</v>
      </c>
      <c r="B1451" s="10">
        <v>42706</v>
      </c>
      <c r="C1451" s="11">
        <f>VLOOKUP(B1451,Yields!$A$2:$B$1680,2,0)</f>
        <v>0.34</v>
      </c>
      <c r="D1451" s="11" t="str">
        <f>IF(ISERROR(VLOOKUP(B1451,Silver!$A$2:$G$1265,5,0)),"na",VLOOKUP(B1451,Silver!$A$2:$G$1265,5,0))</f>
        <v>na</v>
      </c>
      <c r="E1451" s="11" t="str">
        <f>IF(ISERROR(VLOOKUP(B1451,Gold!$A$2:$G$1264,5,0)),"na",VLOOKUP(B1451,Gold!$A$2:$G$1264,5,0))</f>
        <v>na</v>
      </c>
      <c r="F1451" s="13" t="str">
        <f>IF(ISERROR(VLOOKUP(B1451,FXAIX!$A$2:$G$1259,5,0)),"na",VLOOKUP(B1451,FXAIX!$A$2:$G$1259,5,0))</f>
        <v>na</v>
      </c>
      <c r="G1451" s="13" t="str">
        <f>IF(ISERROR(VLOOKUP(B1451,SP500v2!$A$2:$G$1259,5,0)),"na",VLOOKUP(B1451,SP500v2!$A$2:$G$1259,5,0))</f>
        <v>na</v>
      </c>
      <c r="H1451" s="13" t="str">
        <f>IF(ISERROR(VLOOKUP(B1451,'ishare R3000 ETF'!$A$2:$G$1260,4,0)),"na",VLOOKUP(B1451,'ishare R3000 ETF'!$A$2:$G$1260,4,0))</f>
        <v>na</v>
      </c>
      <c r="I1451" s="13" t="str">
        <f>IF(ISERROR(VLOOKUP(B1451,'^IXIC'!$A$2:$E$1260,5,0)),"na",VLOOKUP(B1451,'^IXIC'!$A$2:$E$1260,5,0))</f>
        <v>na</v>
      </c>
      <c r="J1451" s="12" t="str">
        <f>IF(ISERROR(VLOOKUP(B1451,'Russell 2000'!$A$1:$E$1260,5,0)),"na",VLOOKUP(B1451,'Russell 2000'!$A$1:$E$1260,5,0))</f>
        <v>na</v>
      </c>
      <c r="K1451" s="12" t="str">
        <f>IF(ISERROR(VLOOKUP(B1451,'EURUSD=X'!$A$2:$E$1307,4,0)),"na",VLOOKUP(B1451,'EURUSD=X'!$A$2:$E$1307,4,0))</f>
        <v>na</v>
      </c>
      <c r="L1451" s="12" t="str">
        <f>IF(ISERROR(VLOOKUP(B1451,'ETH-USD'!$A$2:$E$1776,5,0)),"na",VLOOKUP(B1451,'ETH-USD'!$A$2:$E$1776,5,0))</f>
        <v>na</v>
      </c>
      <c r="M1451" s="13" t="str">
        <f>IF(ISERROR(VLOOKUP(B1451,'BTC-USD'!$A$2:$E$1828,5,0)),"na",(VLOOKUP(B1451,'BTC-USD'!$A$2:$E$1828,5,0)))</f>
        <v>na</v>
      </c>
      <c r="N1451" s="12" t="str">
        <f>IF(ISERROR(VLOOKUP(B1451,'SOL-USD'!$A$2:$E$893,5,0)),"na",VLOOKUP(B1451,'SOL-USD'!$A$2:$E$893,5,0))</f>
        <v>na</v>
      </c>
      <c r="O1451" s="12" t="str">
        <f>IF(ISERROR(VLOOKUP(B1451,'AVAX-USD'!$A$2:$E$799,5,0)),"na",VLOOKUP(B1451,'AVAX-USD'!$A$2:$E$799,5,0))</f>
        <v>na</v>
      </c>
      <c r="P1451" s="12" t="str">
        <f>IF(ISERROR(VLOOKUP(B1451,'ADA-USD'!$A$2:$E$1776,5,0)),"na",VLOOKUP(B1451,'ADA-USD'!$A$2:$E$1776,5,0))</f>
        <v>na</v>
      </c>
      <c r="Q1451" s="12" t="str">
        <f>IF(ISERROR(VLOOKUP(B1451,'DOT-USD'!$A$2:$E$761,5,0)),"na",VLOOKUP(B1451,'DOT-USD'!$A$2:$E$761,5,0))</f>
        <v>na</v>
      </c>
      <c r="R1451" s="14" t="str">
        <f>IF(ISERROR(VLOOKUP(B1451,'DOGE-USD'!$A$2:$G$1776,5,0)),"na",VLOOKUP(B1451,'DOGE-USD'!$A$2:$G$1776,5,0))</f>
        <v>na</v>
      </c>
      <c r="S1451" s="14" t="str">
        <f>IF(ISERROR(VLOOKUP(B1451,'SHIB-USD'!$A$2:$G$780,5,0)),"na",VLOOKUP(B1451,'SHIB-USD'!$A$2:$G$780,5,0))</f>
        <v>na</v>
      </c>
      <c r="T1451" s="12" t="str">
        <f>IF(ISERROR(VLOOKUP(B1451,'Uni-USD'!$A$2:$G$735,5,0)),"na",VLOOKUP(B1451,'Uni-USD'!$A$2:$G$735,5,0))</f>
        <v>na</v>
      </c>
      <c r="U1451" t="str">
        <f>IF(ISERROR(VLOOKUP(B1451,Crude!$A$2:$G$1264,5,0)),"na",VLOOKUP(B1451,Crude!$A$2:$G$1264,5,0))</f>
        <v>na</v>
      </c>
      <c r="V1451" t="str">
        <f>IF(ISERROR(VLOOKUP(B1451,Wheat!$A$2:$G$1264,5,0)),"na",VLOOKUP(B1451,Wheat!$A$2:$G$1264,5,0))</f>
        <v>na</v>
      </c>
    </row>
    <row r="1452" spans="1:22" x14ac:dyDescent="0.35">
      <c r="A1452">
        <f t="shared" si="22"/>
        <v>2016</v>
      </c>
      <c r="B1452" s="10">
        <v>42705</v>
      </c>
      <c r="C1452" s="11">
        <f>VLOOKUP(B1452,Yields!$A$2:$B$1680,2,0)</f>
        <v>0.32</v>
      </c>
      <c r="D1452" s="11" t="str">
        <f>IF(ISERROR(VLOOKUP(B1452,Silver!$A$2:$G$1265,5,0)),"na",VLOOKUP(B1452,Silver!$A$2:$G$1265,5,0))</f>
        <v>na</v>
      </c>
      <c r="E1452" s="11" t="str">
        <f>IF(ISERROR(VLOOKUP(B1452,Gold!$A$2:$G$1264,5,0)),"na",VLOOKUP(B1452,Gold!$A$2:$G$1264,5,0))</f>
        <v>na</v>
      </c>
      <c r="F1452" s="13" t="str">
        <f>IF(ISERROR(VLOOKUP(B1452,FXAIX!$A$2:$G$1259,5,0)),"na",VLOOKUP(B1452,FXAIX!$A$2:$G$1259,5,0))</f>
        <v>na</v>
      </c>
      <c r="G1452" s="13" t="str">
        <f>IF(ISERROR(VLOOKUP(B1452,SP500v2!$A$2:$G$1259,5,0)),"na",VLOOKUP(B1452,SP500v2!$A$2:$G$1259,5,0))</f>
        <v>na</v>
      </c>
      <c r="H1452" s="13" t="str">
        <f>IF(ISERROR(VLOOKUP(B1452,'ishare R3000 ETF'!$A$2:$G$1260,4,0)),"na",VLOOKUP(B1452,'ishare R3000 ETF'!$A$2:$G$1260,4,0))</f>
        <v>na</v>
      </c>
      <c r="I1452" s="13" t="str">
        <f>IF(ISERROR(VLOOKUP(B1452,'^IXIC'!$A$2:$E$1260,5,0)),"na",VLOOKUP(B1452,'^IXIC'!$A$2:$E$1260,5,0))</f>
        <v>na</v>
      </c>
      <c r="J1452" s="12" t="str">
        <f>IF(ISERROR(VLOOKUP(B1452,'Russell 2000'!$A$1:$E$1260,5,0)),"na",VLOOKUP(B1452,'Russell 2000'!$A$1:$E$1260,5,0))</f>
        <v>na</v>
      </c>
      <c r="K1452" s="12" t="str">
        <f>IF(ISERROR(VLOOKUP(B1452,'EURUSD=X'!$A$2:$E$1307,4,0)),"na",VLOOKUP(B1452,'EURUSD=X'!$A$2:$E$1307,4,0))</f>
        <v>na</v>
      </c>
      <c r="L1452" s="12" t="str">
        <f>IF(ISERROR(VLOOKUP(B1452,'ETH-USD'!$A$2:$E$1776,5,0)),"na",VLOOKUP(B1452,'ETH-USD'!$A$2:$E$1776,5,0))</f>
        <v>na</v>
      </c>
      <c r="M1452" s="13" t="str">
        <f>IF(ISERROR(VLOOKUP(B1452,'BTC-USD'!$A$2:$E$1828,5,0)),"na",(VLOOKUP(B1452,'BTC-USD'!$A$2:$E$1828,5,0)))</f>
        <v>na</v>
      </c>
      <c r="N1452" s="12" t="str">
        <f>IF(ISERROR(VLOOKUP(B1452,'SOL-USD'!$A$2:$E$893,5,0)),"na",VLOOKUP(B1452,'SOL-USD'!$A$2:$E$893,5,0))</f>
        <v>na</v>
      </c>
      <c r="O1452" s="12" t="str">
        <f>IF(ISERROR(VLOOKUP(B1452,'AVAX-USD'!$A$2:$E$799,5,0)),"na",VLOOKUP(B1452,'AVAX-USD'!$A$2:$E$799,5,0))</f>
        <v>na</v>
      </c>
      <c r="P1452" s="12" t="str">
        <f>IF(ISERROR(VLOOKUP(B1452,'ADA-USD'!$A$2:$E$1776,5,0)),"na",VLOOKUP(B1452,'ADA-USD'!$A$2:$E$1776,5,0))</f>
        <v>na</v>
      </c>
      <c r="Q1452" s="12" t="str">
        <f>IF(ISERROR(VLOOKUP(B1452,'DOT-USD'!$A$2:$E$761,5,0)),"na",VLOOKUP(B1452,'DOT-USD'!$A$2:$E$761,5,0))</f>
        <v>na</v>
      </c>
      <c r="R1452" s="14" t="str">
        <f>IF(ISERROR(VLOOKUP(B1452,'DOGE-USD'!$A$2:$G$1776,5,0)),"na",VLOOKUP(B1452,'DOGE-USD'!$A$2:$G$1776,5,0))</f>
        <v>na</v>
      </c>
      <c r="S1452" s="14" t="str">
        <f>IF(ISERROR(VLOOKUP(B1452,'SHIB-USD'!$A$2:$G$780,5,0)),"na",VLOOKUP(B1452,'SHIB-USD'!$A$2:$G$780,5,0))</f>
        <v>na</v>
      </c>
      <c r="T1452" s="12" t="str">
        <f>IF(ISERROR(VLOOKUP(B1452,'Uni-USD'!$A$2:$G$735,5,0)),"na",VLOOKUP(B1452,'Uni-USD'!$A$2:$G$735,5,0))</f>
        <v>na</v>
      </c>
      <c r="U1452" t="str">
        <f>IF(ISERROR(VLOOKUP(B1452,Crude!$A$2:$G$1264,5,0)),"na",VLOOKUP(B1452,Crude!$A$2:$G$1264,5,0))</f>
        <v>na</v>
      </c>
      <c r="V1452" t="str">
        <f>IF(ISERROR(VLOOKUP(B1452,Wheat!$A$2:$G$1264,5,0)),"na",VLOOKUP(B1452,Wheat!$A$2:$G$1264,5,0))</f>
        <v>na</v>
      </c>
    </row>
    <row r="1453" spans="1:22" x14ac:dyDescent="0.35">
      <c r="A1453">
        <f t="shared" si="22"/>
        <v>2016</v>
      </c>
      <c r="B1453" s="10">
        <v>42704</v>
      </c>
      <c r="C1453" s="11">
        <f>VLOOKUP(B1453,Yields!$A$2:$B$1680,2,0)</f>
        <v>0.38</v>
      </c>
      <c r="D1453" s="11" t="str">
        <f>IF(ISERROR(VLOOKUP(B1453,Silver!$A$2:$G$1265,5,0)),"na",VLOOKUP(B1453,Silver!$A$2:$G$1265,5,0))</f>
        <v>na</v>
      </c>
      <c r="E1453" s="11" t="str">
        <f>IF(ISERROR(VLOOKUP(B1453,Gold!$A$2:$G$1264,5,0)),"na",VLOOKUP(B1453,Gold!$A$2:$G$1264,5,0))</f>
        <v>na</v>
      </c>
      <c r="F1453" s="13" t="str">
        <f>IF(ISERROR(VLOOKUP(B1453,FXAIX!$A$2:$G$1259,5,0)),"na",VLOOKUP(B1453,FXAIX!$A$2:$G$1259,5,0))</f>
        <v>na</v>
      </c>
      <c r="G1453" s="13" t="str">
        <f>IF(ISERROR(VLOOKUP(B1453,SP500v2!$A$2:$G$1259,5,0)),"na",VLOOKUP(B1453,SP500v2!$A$2:$G$1259,5,0))</f>
        <v>na</v>
      </c>
      <c r="H1453" s="13" t="str">
        <f>IF(ISERROR(VLOOKUP(B1453,'ishare R3000 ETF'!$A$2:$G$1260,4,0)),"na",VLOOKUP(B1453,'ishare R3000 ETF'!$A$2:$G$1260,4,0))</f>
        <v>na</v>
      </c>
      <c r="I1453" s="13" t="str">
        <f>IF(ISERROR(VLOOKUP(B1453,'^IXIC'!$A$2:$E$1260,5,0)),"na",VLOOKUP(B1453,'^IXIC'!$A$2:$E$1260,5,0))</f>
        <v>na</v>
      </c>
      <c r="J1453" s="12" t="str">
        <f>IF(ISERROR(VLOOKUP(B1453,'Russell 2000'!$A$1:$E$1260,5,0)),"na",VLOOKUP(B1453,'Russell 2000'!$A$1:$E$1260,5,0))</f>
        <v>na</v>
      </c>
      <c r="K1453" s="12" t="str">
        <f>IF(ISERROR(VLOOKUP(B1453,'EURUSD=X'!$A$2:$E$1307,4,0)),"na",VLOOKUP(B1453,'EURUSD=X'!$A$2:$E$1307,4,0))</f>
        <v>na</v>
      </c>
      <c r="L1453" s="12" t="str">
        <f>IF(ISERROR(VLOOKUP(B1453,'ETH-USD'!$A$2:$E$1776,5,0)),"na",VLOOKUP(B1453,'ETH-USD'!$A$2:$E$1776,5,0))</f>
        <v>na</v>
      </c>
      <c r="M1453" s="13" t="str">
        <f>IF(ISERROR(VLOOKUP(B1453,'BTC-USD'!$A$2:$E$1828,5,0)),"na",(VLOOKUP(B1453,'BTC-USD'!$A$2:$E$1828,5,0)))</f>
        <v>na</v>
      </c>
      <c r="N1453" s="12" t="str">
        <f>IF(ISERROR(VLOOKUP(B1453,'SOL-USD'!$A$2:$E$893,5,0)),"na",VLOOKUP(B1453,'SOL-USD'!$A$2:$E$893,5,0))</f>
        <v>na</v>
      </c>
      <c r="O1453" s="12" t="str">
        <f>IF(ISERROR(VLOOKUP(B1453,'AVAX-USD'!$A$2:$E$799,5,0)),"na",VLOOKUP(B1453,'AVAX-USD'!$A$2:$E$799,5,0))</f>
        <v>na</v>
      </c>
      <c r="P1453" s="12" t="str">
        <f>IF(ISERROR(VLOOKUP(B1453,'ADA-USD'!$A$2:$E$1776,5,0)),"na",VLOOKUP(B1453,'ADA-USD'!$A$2:$E$1776,5,0))</f>
        <v>na</v>
      </c>
      <c r="Q1453" s="12" t="str">
        <f>IF(ISERROR(VLOOKUP(B1453,'DOT-USD'!$A$2:$E$761,5,0)),"na",VLOOKUP(B1453,'DOT-USD'!$A$2:$E$761,5,0))</f>
        <v>na</v>
      </c>
      <c r="R1453" s="14" t="str">
        <f>IF(ISERROR(VLOOKUP(B1453,'DOGE-USD'!$A$2:$G$1776,5,0)),"na",VLOOKUP(B1453,'DOGE-USD'!$A$2:$G$1776,5,0))</f>
        <v>na</v>
      </c>
      <c r="S1453" s="14" t="str">
        <f>IF(ISERROR(VLOOKUP(B1453,'SHIB-USD'!$A$2:$G$780,5,0)),"na",VLOOKUP(B1453,'SHIB-USD'!$A$2:$G$780,5,0))</f>
        <v>na</v>
      </c>
      <c r="T1453" s="12" t="str">
        <f>IF(ISERROR(VLOOKUP(B1453,'Uni-USD'!$A$2:$G$735,5,0)),"na",VLOOKUP(B1453,'Uni-USD'!$A$2:$G$735,5,0))</f>
        <v>na</v>
      </c>
      <c r="U1453" t="str">
        <f>IF(ISERROR(VLOOKUP(B1453,Crude!$A$2:$G$1264,5,0)),"na",VLOOKUP(B1453,Crude!$A$2:$G$1264,5,0))</f>
        <v>na</v>
      </c>
      <c r="V1453" t="str">
        <f>IF(ISERROR(VLOOKUP(B1453,Wheat!$A$2:$G$1264,5,0)),"na",VLOOKUP(B1453,Wheat!$A$2:$G$1264,5,0))</f>
        <v>na</v>
      </c>
    </row>
    <row r="1454" spans="1:22" x14ac:dyDescent="0.35">
      <c r="A1454">
        <f t="shared" si="22"/>
        <v>2016</v>
      </c>
      <c r="B1454" s="10">
        <v>42703</v>
      </c>
      <c r="C1454" s="11">
        <f>VLOOKUP(B1454,Yields!$A$2:$B$1680,2,0)</f>
        <v>0.34</v>
      </c>
      <c r="D1454" s="11" t="str">
        <f>IF(ISERROR(VLOOKUP(B1454,Silver!$A$2:$G$1265,5,0)),"na",VLOOKUP(B1454,Silver!$A$2:$G$1265,5,0))</f>
        <v>na</v>
      </c>
      <c r="E1454" s="11" t="str">
        <f>IF(ISERROR(VLOOKUP(B1454,Gold!$A$2:$G$1264,5,0)),"na",VLOOKUP(B1454,Gold!$A$2:$G$1264,5,0))</f>
        <v>na</v>
      </c>
      <c r="F1454" s="13" t="str">
        <f>IF(ISERROR(VLOOKUP(B1454,FXAIX!$A$2:$G$1259,5,0)),"na",VLOOKUP(B1454,FXAIX!$A$2:$G$1259,5,0))</f>
        <v>na</v>
      </c>
      <c r="G1454" s="13" t="str">
        <f>IF(ISERROR(VLOOKUP(B1454,SP500v2!$A$2:$G$1259,5,0)),"na",VLOOKUP(B1454,SP500v2!$A$2:$G$1259,5,0))</f>
        <v>na</v>
      </c>
      <c r="H1454" s="13" t="str">
        <f>IF(ISERROR(VLOOKUP(B1454,'ishare R3000 ETF'!$A$2:$G$1260,4,0)),"na",VLOOKUP(B1454,'ishare R3000 ETF'!$A$2:$G$1260,4,0))</f>
        <v>na</v>
      </c>
      <c r="I1454" s="13" t="str">
        <f>IF(ISERROR(VLOOKUP(B1454,'^IXIC'!$A$2:$E$1260,5,0)),"na",VLOOKUP(B1454,'^IXIC'!$A$2:$E$1260,5,0))</f>
        <v>na</v>
      </c>
      <c r="J1454" s="12" t="str">
        <f>IF(ISERROR(VLOOKUP(B1454,'Russell 2000'!$A$1:$E$1260,5,0)),"na",VLOOKUP(B1454,'Russell 2000'!$A$1:$E$1260,5,0))</f>
        <v>na</v>
      </c>
      <c r="K1454" s="12" t="str">
        <f>IF(ISERROR(VLOOKUP(B1454,'EURUSD=X'!$A$2:$E$1307,4,0)),"na",VLOOKUP(B1454,'EURUSD=X'!$A$2:$E$1307,4,0))</f>
        <v>na</v>
      </c>
      <c r="L1454" s="12" t="str">
        <f>IF(ISERROR(VLOOKUP(B1454,'ETH-USD'!$A$2:$E$1776,5,0)),"na",VLOOKUP(B1454,'ETH-USD'!$A$2:$E$1776,5,0))</f>
        <v>na</v>
      </c>
      <c r="M1454" s="13" t="str">
        <f>IF(ISERROR(VLOOKUP(B1454,'BTC-USD'!$A$2:$E$1828,5,0)),"na",(VLOOKUP(B1454,'BTC-USD'!$A$2:$E$1828,5,0)))</f>
        <v>na</v>
      </c>
      <c r="N1454" s="12" t="str">
        <f>IF(ISERROR(VLOOKUP(B1454,'SOL-USD'!$A$2:$E$893,5,0)),"na",VLOOKUP(B1454,'SOL-USD'!$A$2:$E$893,5,0))</f>
        <v>na</v>
      </c>
      <c r="O1454" s="12" t="str">
        <f>IF(ISERROR(VLOOKUP(B1454,'AVAX-USD'!$A$2:$E$799,5,0)),"na",VLOOKUP(B1454,'AVAX-USD'!$A$2:$E$799,5,0))</f>
        <v>na</v>
      </c>
      <c r="P1454" s="12" t="str">
        <f>IF(ISERROR(VLOOKUP(B1454,'ADA-USD'!$A$2:$E$1776,5,0)),"na",VLOOKUP(B1454,'ADA-USD'!$A$2:$E$1776,5,0))</f>
        <v>na</v>
      </c>
      <c r="Q1454" s="12" t="str">
        <f>IF(ISERROR(VLOOKUP(B1454,'DOT-USD'!$A$2:$E$761,5,0)),"na",VLOOKUP(B1454,'DOT-USD'!$A$2:$E$761,5,0))</f>
        <v>na</v>
      </c>
      <c r="R1454" s="14" t="str">
        <f>IF(ISERROR(VLOOKUP(B1454,'DOGE-USD'!$A$2:$G$1776,5,0)),"na",VLOOKUP(B1454,'DOGE-USD'!$A$2:$G$1776,5,0))</f>
        <v>na</v>
      </c>
      <c r="S1454" s="14" t="str">
        <f>IF(ISERROR(VLOOKUP(B1454,'SHIB-USD'!$A$2:$G$780,5,0)),"na",VLOOKUP(B1454,'SHIB-USD'!$A$2:$G$780,5,0))</f>
        <v>na</v>
      </c>
      <c r="T1454" s="12" t="str">
        <f>IF(ISERROR(VLOOKUP(B1454,'Uni-USD'!$A$2:$G$735,5,0)),"na",VLOOKUP(B1454,'Uni-USD'!$A$2:$G$735,5,0))</f>
        <v>na</v>
      </c>
      <c r="U1454" t="str">
        <f>IF(ISERROR(VLOOKUP(B1454,Crude!$A$2:$G$1264,5,0)),"na",VLOOKUP(B1454,Crude!$A$2:$G$1264,5,0))</f>
        <v>na</v>
      </c>
      <c r="V1454" t="str">
        <f>IF(ISERROR(VLOOKUP(B1454,Wheat!$A$2:$G$1264,5,0)),"na",VLOOKUP(B1454,Wheat!$A$2:$G$1264,5,0))</f>
        <v>na</v>
      </c>
    </row>
    <row r="1455" spans="1:22" x14ac:dyDescent="0.35">
      <c r="A1455">
        <f t="shared" si="22"/>
        <v>2016</v>
      </c>
      <c r="B1455" s="10">
        <v>42702</v>
      </c>
      <c r="C1455" s="11">
        <f>VLOOKUP(B1455,Yields!$A$2:$B$1680,2,0)</f>
        <v>0.32</v>
      </c>
      <c r="D1455" s="11" t="str">
        <f>IF(ISERROR(VLOOKUP(B1455,Silver!$A$2:$G$1265,5,0)),"na",VLOOKUP(B1455,Silver!$A$2:$G$1265,5,0))</f>
        <v>na</v>
      </c>
      <c r="E1455" s="11" t="str">
        <f>IF(ISERROR(VLOOKUP(B1455,Gold!$A$2:$G$1264,5,0)),"na",VLOOKUP(B1455,Gold!$A$2:$G$1264,5,0))</f>
        <v>na</v>
      </c>
      <c r="F1455" s="13" t="str">
        <f>IF(ISERROR(VLOOKUP(B1455,FXAIX!$A$2:$G$1259,5,0)),"na",VLOOKUP(B1455,FXAIX!$A$2:$G$1259,5,0))</f>
        <v>na</v>
      </c>
      <c r="G1455" s="13" t="str">
        <f>IF(ISERROR(VLOOKUP(B1455,SP500v2!$A$2:$G$1259,5,0)),"na",VLOOKUP(B1455,SP500v2!$A$2:$G$1259,5,0))</f>
        <v>na</v>
      </c>
      <c r="H1455" s="13" t="str">
        <f>IF(ISERROR(VLOOKUP(B1455,'ishare R3000 ETF'!$A$2:$G$1260,4,0)),"na",VLOOKUP(B1455,'ishare R3000 ETF'!$A$2:$G$1260,4,0))</f>
        <v>na</v>
      </c>
      <c r="I1455" s="13" t="str">
        <f>IF(ISERROR(VLOOKUP(B1455,'^IXIC'!$A$2:$E$1260,5,0)),"na",VLOOKUP(B1455,'^IXIC'!$A$2:$E$1260,5,0))</f>
        <v>na</v>
      </c>
      <c r="J1455" s="12" t="str">
        <f>IF(ISERROR(VLOOKUP(B1455,'Russell 2000'!$A$1:$E$1260,5,0)),"na",VLOOKUP(B1455,'Russell 2000'!$A$1:$E$1260,5,0))</f>
        <v>na</v>
      </c>
      <c r="K1455" s="12" t="str">
        <f>IF(ISERROR(VLOOKUP(B1455,'EURUSD=X'!$A$2:$E$1307,4,0)),"na",VLOOKUP(B1455,'EURUSD=X'!$A$2:$E$1307,4,0))</f>
        <v>na</v>
      </c>
      <c r="L1455" s="12" t="str">
        <f>IF(ISERROR(VLOOKUP(B1455,'ETH-USD'!$A$2:$E$1776,5,0)),"na",VLOOKUP(B1455,'ETH-USD'!$A$2:$E$1776,5,0))</f>
        <v>na</v>
      </c>
      <c r="M1455" s="13" t="str">
        <f>IF(ISERROR(VLOOKUP(B1455,'BTC-USD'!$A$2:$E$1828,5,0)),"na",(VLOOKUP(B1455,'BTC-USD'!$A$2:$E$1828,5,0)))</f>
        <v>na</v>
      </c>
      <c r="N1455" s="12" t="str">
        <f>IF(ISERROR(VLOOKUP(B1455,'SOL-USD'!$A$2:$E$893,5,0)),"na",VLOOKUP(B1455,'SOL-USD'!$A$2:$E$893,5,0))</f>
        <v>na</v>
      </c>
      <c r="O1455" s="12" t="str">
        <f>IF(ISERROR(VLOOKUP(B1455,'AVAX-USD'!$A$2:$E$799,5,0)),"na",VLOOKUP(B1455,'AVAX-USD'!$A$2:$E$799,5,0))</f>
        <v>na</v>
      </c>
      <c r="P1455" s="12" t="str">
        <f>IF(ISERROR(VLOOKUP(B1455,'ADA-USD'!$A$2:$E$1776,5,0)),"na",VLOOKUP(B1455,'ADA-USD'!$A$2:$E$1776,5,0))</f>
        <v>na</v>
      </c>
      <c r="Q1455" s="12" t="str">
        <f>IF(ISERROR(VLOOKUP(B1455,'DOT-USD'!$A$2:$E$761,5,0)),"na",VLOOKUP(B1455,'DOT-USD'!$A$2:$E$761,5,0))</f>
        <v>na</v>
      </c>
      <c r="R1455" s="14" t="str">
        <f>IF(ISERROR(VLOOKUP(B1455,'DOGE-USD'!$A$2:$G$1776,5,0)),"na",VLOOKUP(B1455,'DOGE-USD'!$A$2:$G$1776,5,0))</f>
        <v>na</v>
      </c>
      <c r="S1455" s="14" t="str">
        <f>IF(ISERROR(VLOOKUP(B1455,'SHIB-USD'!$A$2:$G$780,5,0)),"na",VLOOKUP(B1455,'SHIB-USD'!$A$2:$G$780,5,0))</f>
        <v>na</v>
      </c>
      <c r="T1455" s="12" t="str">
        <f>IF(ISERROR(VLOOKUP(B1455,'Uni-USD'!$A$2:$G$735,5,0)),"na",VLOOKUP(B1455,'Uni-USD'!$A$2:$G$735,5,0))</f>
        <v>na</v>
      </c>
      <c r="U1455" t="str">
        <f>IF(ISERROR(VLOOKUP(B1455,Crude!$A$2:$G$1264,5,0)),"na",VLOOKUP(B1455,Crude!$A$2:$G$1264,5,0))</f>
        <v>na</v>
      </c>
      <c r="V1455" t="str">
        <f>IF(ISERROR(VLOOKUP(B1455,Wheat!$A$2:$G$1264,5,0)),"na",VLOOKUP(B1455,Wheat!$A$2:$G$1264,5,0))</f>
        <v>na</v>
      </c>
    </row>
    <row r="1456" spans="1:22" x14ac:dyDescent="0.35">
      <c r="A1456">
        <f t="shared" si="22"/>
        <v>2016</v>
      </c>
      <c r="B1456" s="10">
        <v>42699</v>
      </c>
      <c r="C1456" s="11">
        <f>VLOOKUP(B1456,Yields!$A$2:$B$1680,2,0)</f>
        <v>0.34</v>
      </c>
      <c r="D1456" s="11" t="str">
        <f>IF(ISERROR(VLOOKUP(B1456,Silver!$A$2:$G$1265,5,0)),"na",VLOOKUP(B1456,Silver!$A$2:$G$1265,5,0))</f>
        <v>na</v>
      </c>
      <c r="E1456" s="11" t="str">
        <f>IF(ISERROR(VLOOKUP(B1456,Gold!$A$2:$G$1264,5,0)),"na",VLOOKUP(B1456,Gold!$A$2:$G$1264,5,0))</f>
        <v>na</v>
      </c>
      <c r="F1456" s="13" t="str">
        <f>IF(ISERROR(VLOOKUP(B1456,FXAIX!$A$2:$G$1259,5,0)),"na",VLOOKUP(B1456,FXAIX!$A$2:$G$1259,5,0))</f>
        <v>na</v>
      </c>
      <c r="G1456" s="13" t="str">
        <f>IF(ISERROR(VLOOKUP(B1456,SP500v2!$A$2:$G$1259,5,0)),"na",VLOOKUP(B1456,SP500v2!$A$2:$G$1259,5,0))</f>
        <v>na</v>
      </c>
      <c r="H1456" s="13" t="str">
        <f>IF(ISERROR(VLOOKUP(B1456,'ishare R3000 ETF'!$A$2:$G$1260,4,0)),"na",VLOOKUP(B1456,'ishare R3000 ETF'!$A$2:$G$1260,4,0))</f>
        <v>na</v>
      </c>
      <c r="I1456" s="13" t="str">
        <f>IF(ISERROR(VLOOKUP(B1456,'^IXIC'!$A$2:$E$1260,5,0)),"na",VLOOKUP(B1456,'^IXIC'!$A$2:$E$1260,5,0))</f>
        <v>na</v>
      </c>
      <c r="J1456" s="12" t="str">
        <f>IF(ISERROR(VLOOKUP(B1456,'Russell 2000'!$A$1:$E$1260,5,0)),"na",VLOOKUP(B1456,'Russell 2000'!$A$1:$E$1260,5,0))</f>
        <v>na</v>
      </c>
      <c r="K1456" s="12" t="str">
        <f>IF(ISERROR(VLOOKUP(B1456,'EURUSD=X'!$A$2:$E$1307,4,0)),"na",VLOOKUP(B1456,'EURUSD=X'!$A$2:$E$1307,4,0))</f>
        <v>na</v>
      </c>
      <c r="L1456" s="12" t="str">
        <f>IF(ISERROR(VLOOKUP(B1456,'ETH-USD'!$A$2:$E$1776,5,0)),"na",VLOOKUP(B1456,'ETH-USD'!$A$2:$E$1776,5,0))</f>
        <v>na</v>
      </c>
      <c r="M1456" s="13" t="str">
        <f>IF(ISERROR(VLOOKUP(B1456,'BTC-USD'!$A$2:$E$1828,5,0)),"na",(VLOOKUP(B1456,'BTC-USD'!$A$2:$E$1828,5,0)))</f>
        <v>na</v>
      </c>
      <c r="N1456" s="12" t="str">
        <f>IF(ISERROR(VLOOKUP(B1456,'SOL-USD'!$A$2:$E$893,5,0)),"na",VLOOKUP(B1456,'SOL-USD'!$A$2:$E$893,5,0))</f>
        <v>na</v>
      </c>
      <c r="O1456" s="12" t="str">
        <f>IF(ISERROR(VLOOKUP(B1456,'AVAX-USD'!$A$2:$E$799,5,0)),"na",VLOOKUP(B1456,'AVAX-USD'!$A$2:$E$799,5,0))</f>
        <v>na</v>
      </c>
      <c r="P1456" s="12" t="str">
        <f>IF(ISERROR(VLOOKUP(B1456,'ADA-USD'!$A$2:$E$1776,5,0)),"na",VLOOKUP(B1456,'ADA-USD'!$A$2:$E$1776,5,0))</f>
        <v>na</v>
      </c>
      <c r="Q1456" s="12" t="str">
        <f>IF(ISERROR(VLOOKUP(B1456,'DOT-USD'!$A$2:$E$761,5,0)),"na",VLOOKUP(B1456,'DOT-USD'!$A$2:$E$761,5,0))</f>
        <v>na</v>
      </c>
      <c r="R1456" s="14" t="str">
        <f>IF(ISERROR(VLOOKUP(B1456,'DOGE-USD'!$A$2:$G$1776,5,0)),"na",VLOOKUP(B1456,'DOGE-USD'!$A$2:$G$1776,5,0))</f>
        <v>na</v>
      </c>
      <c r="S1456" s="14" t="str">
        <f>IF(ISERROR(VLOOKUP(B1456,'SHIB-USD'!$A$2:$G$780,5,0)),"na",VLOOKUP(B1456,'SHIB-USD'!$A$2:$G$780,5,0))</f>
        <v>na</v>
      </c>
      <c r="T1456" s="12" t="str">
        <f>IF(ISERROR(VLOOKUP(B1456,'Uni-USD'!$A$2:$G$735,5,0)),"na",VLOOKUP(B1456,'Uni-USD'!$A$2:$G$735,5,0))</f>
        <v>na</v>
      </c>
      <c r="U1456" t="str">
        <f>IF(ISERROR(VLOOKUP(B1456,Crude!$A$2:$G$1264,5,0)),"na",VLOOKUP(B1456,Crude!$A$2:$G$1264,5,0))</f>
        <v>na</v>
      </c>
      <c r="V1456" t="str">
        <f>IF(ISERROR(VLOOKUP(B1456,Wheat!$A$2:$G$1264,5,0)),"na",VLOOKUP(B1456,Wheat!$A$2:$G$1264,5,0))</f>
        <v>na</v>
      </c>
    </row>
    <row r="1457" spans="1:22" x14ac:dyDescent="0.35">
      <c r="A1457">
        <f t="shared" si="22"/>
        <v>2016</v>
      </c>
      <c r="B1457" s="10">
        <v>42697</v>
      </c>
      <c r="C1457" s="11">
        <f>VLOOKUP(B1457,Yields!$A$2:$B$1680,2,0)</f>
        <v>0.35</v>
      </c>
      <c r="D1457" s="11" t="str">
        <f>IF(ISERROR(VLOOKUP(B1457,Silver!$A$2:$G$1265,5,0)),"na",VLOOKUP(B1457,Silver!$A$2:$G$1265,5,0))</f>
        <v>na</v>
      </c>
      <c r="E1457" s="11" t="str">
        <f>IF(ISERROR(VLOOKUP(B1457,Gold!$A$2:$G$1264,5,0)),"na",VLOOKUP(B1457,Gold!$A$2:$G$1264,5,0))</f>
        <v>na</v>
      </c>
      <c r="F1457" s="13" t="str">
        <f>IF(ISERROR(VLOOKUP(B1457,FXAIX!$A$2:$G$1259,5,0)),"na",VLOOKUP(B1457,FXAIX!$A$2:$G$1259,5,0))</f>
        <v>na</v>
      </c>
      <c r="G1457" s="13" t="str">
        <f>IF(ISERROR(VLOOKUP(B1457,SP500v2!$A$2:$G$1259,5,0)),"na",VLOOKUP(B1457,SP500v2!$A$2:$G$1259,5,0))</f>
        <v>na</v>
      </c>
      <c r="H1457" s="13" t="str">
        <f>IF(ISERROR(VLOOKUP(B1457,'ishare R3000 ETF'!$A$2:$G$1260,4,0)),"na",VLOOKUP(B1457,'ishare R3000 ETF'!$A$2:$G$1260,4,0))</f>
        <v>na</v>
      </c>
      <c r="I1457" s="13" t="str">
        <f>IF(ISERROR(VLOOKUP(B1457,'^IXIC'!$A$2:$E$1260,5,0)),"na",VLOOKUP(B1457,'^IXIC'!$A$2:$E$1260,5,0))</f>
        <v>na</v>
      </c>
      <c r="J1457" s="12" t="str">
        <f>IF(ISERROR(VLOOKUP(B1457,'Russell 2000'!$A$1:$E$1260,5,0)),"na",VLOOKUP(B1457,'Russell 2000'!$A$1:$E$1260,5,0))</f>
        <v>na</v>
      </c>
      <c r="K1457" s="12" t="str">
        <f>IF(ISERROR(VLOOKUP(B1457,'EURUSD=X'!$A$2:$E$1307,4,0)),"na",VLOOKUP(B1457,'EURUSD=X'!$A$2:$E$1307,4,0))</f>
        <v>na</v>
      </c>
      <c r="L1457" s="12" t="str">
        <f>IF(ISERROR(VLOOKUP(B1457,'ETH-USD'!$A$2:$E$1776,5,0)),"na",VLOOKUP(B1457,'ETH-USD'!$A$2:$E$1776,5,0))</f>
        <v>na</v>
      </c>
      <c r="M1457" s="13" t="str">
        <f>IF(ISERROR(VLOOKUP(B1457,'BTC-USD'!$A$2:$E$1828,5,0)),"na",(VLOOKUP(B1457,'BTC-USD'!$A$2:$E$1828,5,0)))</f>
        <v>na</v>
      </c>
      <c r="N1457" s="12" t="str">
        <f>IF(ISERROR(VLOOKUP(B1457,'SOL-USD'!$A$2:$E$893,5,0)),"na",VLOOKUP(B1457,'SOL-USD'!$A$2:$E$893,5,0))</f>
        <v>na</v>
      </c>
      <c r="O1457" s="12" t="str">
        <f>IF(ISERROR(VLOOKUP(B1457,'AVAX-USD'!$A$2:$E$799,5,0)),"na",VLOOKUP(B1457,'AVAX-USD'!$A$2:$E$799,5,0))</f>
        <v>na</v>
      </c>
      <c r="P1457" s="12" t="str">
        <f>IF(ISERROR(VLOOKUP(B1457,'ADA-USD'!$A$2:$E$1776,5,0)),"na",VLOOKUP(B1457,'ADA-USD'!$A$2:$E$1776,5,0))</f>
        <v>na</v>
      </c>
      <c r="Q1457" s="12" t="str">
        <f>IF(ISERROR(VLOOKUP(B1457,'DOT-USD'!$A$2:$E$761,5,0)),"na",VLOOKUP(B1457,'DOT-USD'!$A$2:$E$761,5,0))</f>
        <v>na</v>
      </c>
      <c r="R1457" s="14" t="str">
        <f>IF(ISERROR(VLOOKUP(B1457,'DOGE-USD'!$A$2:$G$1776,5,0)),"na",VLOOKUP(B1457,'DOGE-USD'!$A$2:$G$1776,5,0))</f>
        <v>na</v>
      </c>
      <c r="S1457" s="14" t="str">
        <f>IF(ISERROR(VLOOKUP(B1457,'SHIB-USD'!$A$2:$G$780,5,0)),"na",VLOOKUP(B1457,'SHIB-USD'!$A$2:$G$780,5,0))</f>
        <v>na</v>
      </c>
      <c r="T1457" s="12" t="str">
        <f>IF(ISERROR(VLOOKUP(B1457,'Uni-USD'!$A$2:$G$735,5,0)),"na",VLOOKUP(B1457,'Uni-USD'!$A$2:$G$735,5,0))</f>
        <v>na</v>
      </c>
      <c r="U1457" t="str">
        <f>IF(ISERROR(VLOOKUP(B1457,Crude!$A$2:$G$1264,5,0)),"na",VLOOKUP(B1457,Crude!$A$2:$G$1264,5,0))</f>
        <v>na</v>
      </c>
      <c r="V1457" t="str">
        <f>IF(ISERROR(VLOOKUP(B1457,Wheat!$A$2:$G$1264,5,0)),"na",VLOOKUP(B1457,Wheat!$A$2:$G$1264,5,0))</f>
        <v>na</v>
      </c>
    </row>
    <row r="1458" spans="1:22" x14ac:dyDescent="0.35">
      <c r="A1458">
        <f t="shared" si="22"/>
        <v>2016</v>
      </c>
      <c r="B1458" s="10">
        <v>42696</v>
      </c>
      <c r="C1458" s="11">
        <f>VLOOKUP(B1458,Yields!$A$2:$B$1680,2,0)</f>
        <v>0.34</v>
      </c>
      <c r="D1458" s="11" t="str">
        <f>IF(ISERROR(VLOOKUP(B1458,Silver!$A$2:$G$1265,5,0)),"na",VLOOKUP(B1458,Silver!$A$2:$G$1265,5,0))</f>
        <v>na</v>
      </c>
      <c r="E1458" s="11" t="str">
        <f>IF(ISERROR(VLOOKUP(B1458,Gold!$A$2:$G$1264,5,0)),"na",VLOOKUP(B1458,Gold!$A$2:$G$1264,5,0))</f>
        <v>na</v>
      </c>
      <c r="F1458" s="13" t="str">
        <f>IF(ISERROR(VLOOKUP(B1458,FXAIX!$A$2:$G$1259,5,0)),"na",VLOOKUP(B1458,FXAIX!$A$2:$G$1259,5,0))</f>
        <v>na</v>
      </c>
      <c r="G1458" s="13" t="str">
        <f>IF(ISERROR(VLOOKUP(B1458,SP500v2!$A$2:$G$1259,5,0)),"na",VLOOKUP(B1458,SP500v2!$A$2:$G$1259,5,0))</f>
        <v>na</v>
      </c>
      <c r="H1458" s="13" t="str">
        <f>IF(ISERROR(VLOOKUP(B1458,'ishare R3000 ETF'!$A$2:$G$1260,4,0)),"na",VLOOKUP(B1458,'ishare R3000 ETF'!$A$2:$G$1260,4,0))</f>
        <v>na</v>
      </c>
      <c r="I1458" s="13" t="str">
        <f>IF(ISERROR(VLOOKUP(B1458,'^IXIC'!$A$2:$E$1260,5,0)),"na",VLOOKUP(B1458,'^IXIC'!$A$2:$E$1260,5,0))</f>
        <v>na</v>
      </c>
      <c r="J1458" s="12" t="str">
        <f>IF(ISERROR(VLOOKUP(B1458,'Russell 2000'!$A$1:$E$1260,5,0)),"na",VLOOKUP(B1458,'Russell 2000'!$A$1:$E$1260,5,0))</f>
        <v>na</v>
      </c>
      <c r="K1458" s="12" t="str">
        <f>IF(ISERROR(VLOOKUP(B1458,'EURUSD=X'!$A$2:$E$1307,4,0)),"na",VLOOKUP(B1458,'EURUSD=X'!$A$2:$E$1307,4,0))</f>
        <v>na</v>
      </c>
      <c r="L1458" s="12" t="str">
        <f>IF(ISERROR(VLOOKUP(B1458,'ETH-USD'!$A$2:$E$1776,5,0)),"na",VLOOKUP(B1458,'ETH-USD'!$A$2:$E$1776,5,0))</f>
        <v>na</v>
      </c>
      <c r="M1458" s="13" t="str">
        <f>IF(ISERROR(VLOOKUP(B1458,'BTC-USD'!$A$2:$E$1828,5,0)),"na",(VLOOKUP(B1458,'BTC-USD'!$A$2:$E$1828,5,0)))</f>
        <v>na</v>
      </c>
      <c r="N1458" s="12" t="str">
        <f>IF(ISERROR(VLOOKUP(B1458,'SOL-USD'!$A$2:$E$893,5,0)),"na",VLOOKUP(B1458,'SOL-USD'!$A$2:$E$893,5,0))</f>
        <v>na</v>
      </c>
      <c r="O1458" s="12" t="str">
        <f>IF(ISERROR(VLOOKUP(B1458,'AVAX-USD'!$A$2:$E$799,5,0)),"na",VLOOKUP(B1458,'AVAX-USD'!$A$2:$E$799,5,0))</f>
        <v>na</v>
      </c>
      <c r="P1458" s="12" t="str">
        <f>IF(ISERROR(VLOOKUP(B1458,'ADA-USD'!$A$2:$E$1776,5,0)),"na",VLOOKUP(B1458,'ADA-USD'!$A$2:$E$1776,5,0))</f>
        <v>na</v>
      </c>
      <c r="Q1458" s="12" t="str">
        <f>IF(ISERROR(VLOOKUP(B1458,'DOT-USD'!$A$2:$E$761,5,0)),"na",VLOOKUP(B1458,'DOT-USD'!$A$2:$E$761,5,0))</f>
        <v>na</v>
      </c>
      <c r="R1458" s="14" t="str">
        <f>IF(ISERROR(VLOOKUP(B1458,'DOGE-USD'!$A$2:$G$1776,5,0)),"na",VLOOKUP(B1458,'DOGE-USD'!$A$2:$G$1776,5,0))</f>
        <v>na</v>
      </c>
      <c r="S1458" s="14" t="str">
        <f>IF(ISERROR(VLOOKUP(B1458,'SHIB-USD'!$A$2:$G$780,5,0)),"na",VLOOKUP(B1458,'SHIB-USD'!$A$2:$G$780,5,0))</f>
        <v>na</v>
      </c>
      <c r="T1458" s="12" t="str">
        <f>IF(ISERROR(VLOOKUP(B1458,'Uni-USD'!$A$2:$G$735,5,0)),"na",VLOOKUP(B1458,'Uni-USD'!$A$2:$G$735,5,0))</f>
        <v>na</v>
      </c>
      <c r="U1458" t="str">
        <f>IF(ISERROR(VLOOKUP(B1458,Crude!$A$2:$G$1264,5,0)),"na",VLOOKUP(B1458,Crude!$A$2:$G$1264,5,0))</f>
        <v>na</v>
      </c>
      <c r="V1458" t="str">
        <f>IF(ISERROR(VLOOKUP(B1458,Wheat!$A$2:$G$1264,5,0)),"na",VLOOKUP(B1458,Wheat!$A$2:$G$1264,5,0))</f>
        <v>na</v>
      </c>
    </row>
    <row r="1459" spans="1:22" x14ac:dyDescent="0.35">
      <c r="A1459">
        <f t="shared" si="22"/>
        <v>2016</v>
      </c>
      <c r="B1459" s="10">
        <v>42695</v>
      </c>
      <c r="C1459" s="11">
        <f>VLOOKUP(B1459,Yields!$A$2:$B$1680,2,0)</f>
        <v>0.28000000000000003</v>
      </c>
      <c r="D1459" s="11" t="str">
        <f>IF(ISERROR(VLOOKUP(B1459,Silver!$A$2:$G$1265,5,0)),"na",VLOOKUP(B1459,Silver!$A$2:$G$1265,5,0))</f>
        <v>na</v>
      </c>
      <c r="E1459" s="11" t="str">
        <f>IF(ISERROR(VLOOKUP(B1459,Gold!$A$2:$G$1264,5,0)),"na",VLOOKUP(B1459,Gold!$A$2:$G$1264,5,0))</f>
        <v>na</v>
      </c>
      <c r="F1459" s="13" t="str">
        <f>IF(ISERROR(VLOOKUP(B1459,FXAIX!$A$2:$G$1259,5,0)),"na",VLOOKUP(B1459,FXAIX!$A$2:$G$1259,5,0))</f>
        <v>na</v>
      </c>
      <c r="G1459" s="13" t="str">
        <f>IF(ISERROR(VLOOKUP(B1459,SP500v2!$A$2:$G$1259,5,0)),"na",VLOOKUP(B1459,SP500v2!$A$2:$G$1259,5,0))</f>
        <v>na</v>
      </c>
      <c r="H1459" s="13" t="str">
        <f>IF(ISERROR(VLOOKUP(B1459,'ishare R3000 ETF'!$A$2:$G$1260,4,0)),"na",VLOOKUP(B1459,'ishare R3000 ETF'!$A$2:$G$1260,4,0))</f>
        <v>na</v>
      </c>
      <c r="I1459" s="13" t="str">
        <f>IF(ISERROR(VLOOKUP(B1459,'^IXIC'!$A$2:$E$1260,5,0)),"na",VLOOKUP(B1459,'^IXIC'!$A$2:$E$1260,5,0))</f>
        <v>na</v>
      </c>
      <c r="J1459" s="12" t="str">
        <f>IF(ISERROR(VLOOKUP(B1459,'Russell 2000'!$A$1:$E$1260,5,0)),"na",VLOOKUP(B1459,'Russell 2000'!$A$1:$E$1260,5,0))</f>
        <v>na</v>
      </c>
      <c r="K1459" s="12" t="str">
        <f>IF(ISERROR(VLOOKUP(B1459,'EURUSD=X'!$A$2:$E$1307,4,0)),"na",VLOOKUP(B1459,'EURUSD=X'!$A$2:$E$1307,4,0))</f>
        <v>na</v>
      </c>
      <c r="L1459" s="12" t="str">
        <f>IF(ISERROR(VLOOKUP(B1459,'ETH-USD'!$A$2:$E$1776,5,0)),"na",VLOOKUP(B1459,'ETH-USD'!$A$2:$E$1776,5,0))</f>
        <v>na</v>
      </c>
      <c r="M1459" s="13" t="str">
        <f>IF(ISERROR(VLOOKUP(B1459,'BTC-USD'!$A$2:$E$1828,5,0)),"na",(VLOOKUP(B1459,'BTC-USD'!$A$2:$E$1828,5,0)))</f>
        <v>na</v>
      </c>
      <c r="N1459" s="12" t="str">
        <f>IF(ISERROR(VLOOKUP(B1459,'SOL-USD'!$A$2:$E$893,5,0)),"na",VLOOKUP(B1459,'SOL-USD'!$A$2:$E$893,5,0))</f>
        <v>na</v>
      </c>
      <c r="O1459" s="12" t="str">
        <f>IF(ISERROR(VLOOKUP(B1459,'AVAX-USD'!$A$2:$E$799,5,0)),"na",VLOOKUP(B1459,'AVAX-USD'!$A$2:$E$799,5,0))</f>
        <v>na</v>
      </c>
      <c r="P1459" s="12" t="str">
        <f>IF(ISERROR(VLOOKUP(B1459,'ADA-USD'!$A$2:$E$1776,5,0)),"na",VLOOKUP(B1459,'ADA-USD'!$A$2:$E$1776,5,0))</f>
        <v>na</v>
      </c>
      <c r="Q1459" s="12" t="str">
        <f>IF(ISERROR(VLOOKUP(B1459,'DOT-USD'!$A$2:$E$761,5,0)),"na",VLOOKUP(B1459,'DOT-USD'!$A$2:$E$761,5,0))</f>
        <v>na</v>
      </c>
      <c r="R1459" s="14" t="str">
        <f>IF(ISERROR(VLOOKUP(B1459,'DOGE-USD'!$A$2:$G$1776,5,0)),"na",VLOOKUP(B1459,'DOGE-USD'!$A$2:$G$1776,5,0))</f>
        <v>na</v>
      </c>
      <c r="S1459" s="14" t="str">
        <f>IF(ISERROR(VLOOKUP(B1459,'SHIB-USD'!$A$2:$G$780,5,0)),"na",VLOOKUP(B1459,'SHIB-USD'!$A$2:$G$780,5,0))</f>
        <v>na</v>
      </c>
      <c r="T1459" s="12" t="str">
        <f>IF(ISERROR(VLOOKUP(B1459,'Uni-USD'!$A$2:$G$735,5,0)),"na",VLOOKUP(B1459,'Uni-USD'!$A$2:$G$735,5,0))</f>
        <v>na</v>
      </c>
      <c r="U1459" t="str">
        <f>IF(ISERROR(VLOOKUP(B1459,Crude!$A$2:$G$1264,5,0)),"na",VLOOKUP(B1459,Crude!$A$2:$G$1264,5,0))</f>
        <v>na</v>
      </c>
      <c r="V1459" t="str">
        <f>IF(ISERROR(VLOOKUP(B1459,Wheat!$A$2:$G$1264,5,0)),"na",VLOOKUP(B1459,Wheat!$A$2:$G$1264,5,0))</f>
        <v>na</v>
      </c>
    </row>
    <row r="1460" spans="1:22" x14ac:dyDescent="0.35">
      <c r="A1460">
        <f t="shared" si="22"/>
        <v>2016</v>
      </c>
      <c r="B1460" s="10">
        <v>42692</v>
      </c>
      <c r="C1460" s="11">
        <f>VLOOKUP(B1460,Yields!$A$2:$B$1680,2,0)</f>
        <v>0.28000000000000003</v>
      </c>
      <c r="D1460" s="11" t="str">
        <f>IF(ISERROR(VLOOKUP(B1460,Silver!$A$2:$G$1265,5,0)),"na",VLOOKUP(B1460,Silver!$A$2:$G$1265,5,0))</f>
        <v>na</v>
      </c>
      <c r="E1460" s="11" t="str">
        <f>IF(ISERROR(VLOOKUP(B1460,Gold!$A$2:$G$1264,5,0)),"na",VLOOKUP(B1460,Gold!$A$2:$G$1264,5,0))</f>
        <v>na</v>
      </c>
      <c r="F1460" s="13" t="str">
        <f>IF(ISERROR(VLOOKUP(B1460,FXAIX!$A$2:$G$1259,5,0)),"na",VLOOKUP(B1460,FXAIX!$A$2:$G$1259,5,0))</f>
        <v>na</v>
      </c>
      <c r="G1460" s="13" t="str">
        <f>IF(ISERROR(VLOOKUP(B1460,SP500v2!$A$2:$G$1259,5,0)),"na",VLOOKUP(B1460,SP500v2!$A$2:$G$1259,5,0))</f>
        <v>na</v>
      </c>
      <c r="H1460" s="13" t="str">
        <f>IF(ISERROR(VLOOKUP(B1460,'ishare R3000 ETF'!$A$2:$G$1260,4,0)),"na",VLOOKUP(B1460,'ishare R3000 ETF'!$A$2:$G$1260,4,0))</f>
        <v>na</v>
      </c>
      <c r="I1460" s="13" t="str">
        <f>IF(ISERROR(VLOOKUP(B1460,'^IXIC'!$A$2:$E$1260,5,0)),"na",VLOOKUP(B1460,'^IXIC'!$A$2:$E$1260,5,0))</f>
        <v>na</v>
      </c>
      <c r="J1460" s="12" t="str">
        <f>IF(ISERROR(VLOOKUP(B1460,'Russell 2000'!$A$1:$E$1260,5,0)),"na",VLOOKUP(B1460,'Russell 2000'!$A$1:$E$1260,5,0))</f>
        <v>na</v>
      </c>
      <c r="K1460" s="12" t="str">
        <f>IF(ISERROR(VLOOKUP(B1460,'EURUSD=X'!$A$2:$E$1307,4,0)),"na",VLOOKUP(B1460,'EURUSD=X'!$A$2:$E$1307,4,0))</f>
        <v>na</v>
      </c>
      <c r="L1460" s="12" t="str">
        <f>IF(ISERROR(VLOOKUP(B1460,'ETH-USD'!$A$2:$E$1776,5,0)),"na",VLOOKUP(B1460,'ETH-USD'!$A$2:$E$1776,5,0))</f>
        <v>na</v>
      </c>
      <c r="M1460" s="13" t="str">
        <f>IF(ISERROR(VLOOKUP(B1460,'BTC-USD'!$A$2:$E$1828,5,0)),"na",(VLOOKUP(B1460,'BTC-USD'!$A$2:$E$1828,5,0)))</f>
        <v>na</v>
      </c>
      <c r="N1460" s="12" t="str">
        <f>IF(ISERROR(VLOOKUP(B1460,'SOL-USD'!$A$2:$E$893,5,0)),"na",VLOOKUP(B1460,'SOL-USD'!$A$2:$E$893,5,0))</f>
        <v>na</v>
      </c>
      <c r="O1460" s="12" t="str">
        <f>IF(ISERROR(VLOOKUP(B1460,'AVAX-USD'!$A$2:$E$799,5,0)),"na",VLOOKUP(B1460,'AVAX-USD'!$A$2:$E$799,5,0))</f>
        <v>na</v>
      </c>
      <c r="P1460" s="12" t="str">
        <f>IF(ISERROR(VLOOKUP(B1460,'ADA-USD'!$A$2:$E$1776,5,0)),"na",VLOOKUP(B1460,'ADA-USD'!$A$2:$E$1776,5,0))</f>
        <v>na</v>
      </c>
      <c r="Q1460" s="12" t="str">
        <f>IF(ISERROR(VLOOKUP(B1460,'DOT-USD'!$A$2:$E$761,5,0)),"na",VLOOKUP(B1460,'DOT-USD'!$A$2:$E$761,5,0))</f>
        <v>na</v>
      </c>
      <c r="R1460" s="14" t="str">
        <f>IF(ISERROR(VLOOKUP(B1460,'DOGE-USD'!$A$2:$G$1776,5,0)),"na",VLOOKUP(B1460,'DOGE-USD'!$A$2:$G$1776,5,0))</f>
        <v>na</v>
      </c>
      <c r="S1460" s="14" t="str">
        <f>IF(ISERROR(VLOOKUP(B1460,'SHIB-USD'!$A$2:$G$780,5,0)),"na",VLOOKUP(B1460,'SHIB-USD'!$A$2:$G$780,5,0))</f>
        <v>na</v>
      </c>
      <c r="T1460" s="12" t="str">
        <f>IF(ISERROR(VLOOKUP(B1460,'Uni-USD'!$A$2:$G$735,5,0)),"na",VLOOKUP(B1460,'Uni-USD'!$A$2:$G$735,5,0))</f>
        <v>na</v>
      </c>
      <c r="U1460" t="str">
        <f>IF(ISERROR(VLOOKUP(B1460,Crude!$A$2:$G$1264,5,0)),"na",VLOOKUP(B1460,Crude!$A$2:$G$1264,5,0))</f>
        <v>na</v>
      </c>
      <c r="V1460" t="str">
        <f>IF(ISERROR(VLOOKUP(B1460,Wheat!$A$2:$G$1264,5,0)),"na",VLOOKUP(B1460,Wheat!$A$2:$G$1264,5,0))</f>
        <v>na</v>
      </c>
    </row>
    <row r="1461" spans="1:22" x14ac:dyDescent="0.35">
      <c r="A1461">
        <f t="shared" si="22"/>
        <v>2016</v>
      </c>
      <c r="B1461" s="10">
        <v>42691</v>
      </c>
      <c r="C1461" s="11">
        <f>VLOOKUP(B1461,Yields!$A$2:$B$1680,2,0)</f>
        <v>0.3</v>
      </c>
      <c r="D1461" s="11" t="str">
        <f>IF(ISERROR(VLOOKUP(B1461,Silver!$A$2:$G$1265,5,0)),"na",VLOOKUP(B1461,Silver!$A$2:$G$1265,5,0))</f>
        <v>na</v>
      </c>
      <c r="E1461" s="11" t="str">
        <f>IF(ISERROR(VLOOKUP(B1461,Gold!$A$2:$G$1264,5,0)),"na",VLOOKUP(B1461,Gold!$A$2:$G$1264,5,0))</f>
        <v>na</v>
      </c>
      <c r="F1461" s="13" t="str">
        <f>IF(ISERROR(VLOOKUP(B1461,FXAIX!$A$2:$G$1259,5,0)),"na",VLOOKUP(B1461,FXAIX!$A$2:$G$1259,5,0))</f>
        <v>na</v>
      </c>
      <c r="G1461" s="13" t="str">
        <f>IF(ISERROR(VLOOKUP(B1461,SP500v2!$A$2:$G$1259,5,0)),"na",VLOOKUP(B1461,SP500v2!$A$2:$G$1259,5,0))</f>
        <v>na</v>
      </c>
      <c r="H1461" s="13" t="str">
        <f>IF(ISERROR(VLOOKUP(B1461,'ishare R3000 ETF'!$A$2:$G$1260,4,0)),"na",VLOOKUP(B1461,'ishare R3000 ETF'!$A$2:$G$1260,4,0))</f>
        <v>na</v>
      </c>
      <c r="I1461" s="13" t="str">
        <f>IF(ISERROR(VLOOKUP(B1461,'^IXIC'!$A$2:$E$1260,5,0)),"na",VLOOKUP(B1461,'^IXIC'!$A$2:$E$1260,5,0))</f>
        <v>na</v>
      </c>
      <c r="J1461" s="12" t="str">
        <f>IF(ISERROR(VLOOKUP(B1461,'Russell 2000'!$A$1:$E$1260,5,0)),"na",VLOOKUP(B1461,'Russell 2000'!$A$1:$E$1260,5,0))</f>
        <v>na</v>
      </c>
      <c r="K1461" s="12" t="str">
        <f>IF(ISERROR(VLOOKUP(B1461,'EURUSD=X'!$A$2:$E$1307,4,0)),"na",VLOOKUP(B1461,'EURUSD=X'!$A$2:$E$1307,4,0))</f>
        <v>na</v>
      </c>
      <c r="L1461" s="12" t="str">
        <f>IF(ISERROR(VLOOKUP(B1461,'ETH-USD'!$A$2:$E$1776,5,0)),"na",VLOOKUP(B1461,'ETH-USD'!$A$2:$E$1776,5,0))</f>
        <v>na</v>
      </c>
      <c r="M1461" s="13" t="str">
        <f>IF(ISERROR(VLOOKUP(B1461,'BTC-USD'!$A$2:$E$1828,5,0)),"na",(VLOOKUP(B1461,'BTC-USD'!$A$2:$E$1828,5,0)))</f>
        <v>na</v>
      </c>
      <c r="N1461" s="12" t="str">
        <f>IF(ISERROR(VLOOKUP(B1461,'SOL-USD'!$A$2:$E$893,5,0)),"na",VLOOKUP(B1461,'SOL-USD'!$A$2:$E$893,5,0))</f>
        <v>na</v>
      </c>
      <c r="O1461" s="12" t="str">
        <f>IF(ISERROR(VLOOKUP(B1461,'AVAX-USD'!$A$2:$E$799,5,0)),"na",VLOOKUP(B1461,'AVAX-USD'!$A$2:$E$799,5,0))</f>
        <v>na</v>
      </c>
      <c r="P1461" s="12" t="str">
        <f>IF(ISERROR(VLOOKUP(B1461,'ADA-USD'!$A$2:$E$1776,5,0)),"na",VLOOKUP(B1461,'ADA-USD'!$A$2:$E$1776,5,0))</f>
        <v>na</v>
      </c>
      <c r="Q1461" s="12" t="str">
        <f>IF(ISERROR(VLOOKUP(B1461,'DOT-USD'!$A$2:$E$761,5,0)),"na",VLOOKUP(B1461,'DOT-USD'!$A$2:$E$761,5,0))</f>
        <v>na</v>
      </c>
      <c r="R1461" s="14" t="str">
        <f>IF(ISERROR(VLOOKUP(B1461,'DOGE-USD'!$A$2:$G$1776,5,0)),"na",VLOOKUP(B1461,'DOGE-USD'!$A$2:$G$1776,5,0))</f>
        <v>na</v>
      </c>
      <c r="S1461" s="14" t="str">
        <f>IF(ISERROR(VLOOKUP(B1461,'SHIB-USD'!$A$2:$G$780,5,0)),"na",VLOOKUP(B1461,'SHIB-USD'!$A$2:$G$780,5,0))</f>
        <v>na</v>
      </c>
      <c r="T1461" s="12" t="str">
        <f>IF(ISERROR(VLOOKUP(B1461,'Uni-USD'!$A$2:$G$735,5,0)),"na",VLOOKUP(B1461,'Uni-USD'!$A$2:$G$735,5,0))</f>
        <v>na</v>
      </c>
      <c r="U1461" t="str">
        <f>IF(ISERROR(VLOOKUP(B1461,Crude!$A$2:$G$1264,5,0)),"na",VLOOKUP(B1461,Crude!$A$2:$G$1264,5,0))</f>
        <v>na</v>
      </c>
      <c r="V1461" t="str">
        <f>IF(ISERROR(VLOOKUP(B1461,Wheat!$A$2:$G$1264,5,0)),"na",VLOOKUP(B1461,Wheat!$A$2:$G$1264,5,0))</f>
        <v>na</v>
      </c>
    </row>
    <row r="1462" spans="1:22" x14ac:dyDescent="0.35">
      <c r="A1462">
        <f t="shared" si="22"/>
        <v>2016</v>
      </c>
      <c r="B1462" s="10">
        <v>42690</v>
      </c>
      <c r="C1462" s="11">
        <f>VLOOKUP(B1462,Yields!$A$2:$B$1680,2,0)</f>
        <v>0.32</v>
      </c>
      <c r="D1462" s="11" t="str">
        <f>IF(ISERROR(VLOOKUP(B1462,Silver!$A$2:$G$1265,5,0)),"na",VLOOKUP(B1462,Silver!$A$2:$G$1265,5,0))</f>
        <v>na</v>
      </c>
      <c r="E1462" s="11" t="str">
        <f>IF(ISERROR(VLOOKUP(B1462,Gold!$A$2:$G$1264,5,0)),"na",VLOOKUP(B1462,Gold!$A$2:$G$1264,5,0))</f>
        <v>na</v>
      </c>
      <c r="F1462" s="13" t="str">
        <f>IF(ISERROR(VLOOKUP(B1462,FXAIX!$A$2:$G$1259,5,0)),"na",VLOOKUP(B1462,FXAIX!$A$2:$G$1259,5,0))</f>
        <v>na</v>
      </c>
      <c r="G1462" s="13" t="str">
        <f>IF(ISERROR(VLOOKUP(B1462,SP500v2!$A$2:$G$1259,5,0)),"na",VLOOKUP(B1462,SP500v2!$A$2:$G$1259,5,0))</f>
        <v>na</v>
      </c>
      <c r="H1462" s="13" t="str">
        <f>IF(ISERROR(VLOOKUP(B1462,'ishare R3000 ETF'!$A$2:$G$1260,4,0)),"na",VLOOKUP(B1462,'ishare R3000 ETF'!$A$2:$G$1260,4,0))</f>
        <v>na</v>
      </c>
      <c r="I1462" s="13" t="str">
        <f>IF(ISERROR(VLOOKUP(B1462,'^IXIC'!$A$2:$E$1260,5,0)),"na",VLOOKUP(B1462,'^IXIC'!$A$2:$E$1260,5,0))</f>
        <v>na</v>
      </c>
      <c r="J1462" s="12" t="str">
        <f>IF(ISERROR(VLOOKUP(B1462,'Russell 2000'!$A$1:$E$1260,5,0)),"na",VLOOKUP(B1462,'Russell 2000'!$A$1:$E$1260,5,0))</f>
        <v>na</v>
      </c>
      <c r="K1462" s="12" t="str">
        <f>IF(ISERROR(VLOOKUP(B1462,'EURUSD=X'!$A$2:$E$1307,4,0)),"na",VLOOKUP(B1462,'EURUSD=X'!$A$2:$E$1307,4,0))</f>
        <v>na</v>
      </c>
      <c r="L1462" s="12" t="str">
        <f>IF(ISERROR(VLOOKUP(B1462,'ETH-USD'!$A$2:$E$1776,5,0)),"na",VLOOKUP(B1462,'ETH-USD'!$A$2:$E$1776,5,0))</f>
        <v>na</v>
      </c>
      <c r="M1462" s="13" t="str">
        <f>IF(ISERROR(VLOOKUP(B1462,'BTC-USD'!$A$2:$E$1828,5,0)),"na",(VLOOKUP(B1462,'BTC-USD'!$A$2:$E$1828,5,0)))</f>
        <v>na</v>
      </c>
      <c r="N1462" s="12" t="str">
        <f>IF(ISERROR(VLOOKUP(B1462,'SOL-USD'!$A$2:$E$893,5,0)),"na",VLOOKUP(B1462,'SOL-USD'!$A$2:$E$893,5,0))</f>
        <v>na</v>
      </c>
      <c r="O1462" s="12" t="str">
        <f>IF(ISERROR(VLOOKUP(B1462,'AVAX-USD'!$A$2:$E$799,5,0)),"na",VLOOKUP(B1462,'AVAX-USD'!$A$2:$E$799,5,0))</f>
        <v>na</v>
      </c>
      <c r="P1462" s="12" t="str">
        <f>IF(ISERROR(VLOOKUP(B1462,'ADA-USD'!$A$2:$E$1776,5,0)),"na",VLOOKUP(B1462,'ADA-USD'!$A$2:$E$1776,5,0))</f>
        <v>na</v>
      </c>
      <c r="Q1462" s="12" t="str">
        <f>IF(ISERROR(VLOOKUP(B1462,'DOT-USD'!$A$2:$E$761,5,0)),"na",VLOOKUP(B1462,'DOT-USD'!$A$2:$E$761,5,0))</f>
        <v>na</v>
      </c>
      <c r="R1462" s="14" t="str">
        <f>IF(ISERROR(VLOOKUP(B1462,'DOGE-USD'!$A$2:$G$1776,5,0)),"na",VLOOKUP(B1462,'DOGE-USD'!$A$2:$G$1776,5,0))</f>
        <v>na</v>
      </c>
      <c r="S1462" s="14" t="str">
        <f>IF(ISERROR(VLOOKUP(B1462,'SHIB-USD'!$A$2:$G$780,5,0)),"na",VLOOKUP(B1462,'SHIB-USD'!$A$2:$G$780,5,0))</f>
        <v>na</v>
      </c>
      <c r="T1462" s="12" t="str">
        <f>IF(ISERROR(VLOOKUP(B1462,'Uni-USD'!$A$2:$G$735,5,0)),"na",VLOOKUP(B1462,'Uni-USD'!$A$2:$G$735,5,0))</f>
        <v>na</v>
      </c>
      <c r="U1462" t="str">
        <f>IF(ISERROR(VLOOKUP(B1462,Crude!$A$2:$G$1264,5,0)),"na",VLOOKUP(B1462,Crude!$A$2:$G$1264,5,0))</f>
        <v>na</v>
      </c>
      <c r="V1462" t="str">
        <f>IF(ISERROR(VLOOKUP(B1462,Wheat!$A$2:$G$1264,5,0)),"na",VLOOKUP(B1462,Wheat!$A$2:$G$1264,5,0))</f>
        <v>na</v>
      </c>
    </row>
    <row r="1463" spans="1:22" x14ac:dyDescent="0.35">
      <c r="A1463">
        <f t="shared" si="22"/>
        <v>2016</v>
      </c>
      <c r="B1463" s="10">
        <v>42689</v>
      </c>
      <c r="C1463" s="11">
        <f>VLOOKUP(B1463,Yields!$A$2:$B$1680,2,0)</f>
        <v>0.3</v>
      </c>
      <c r="D1463" s="11" t="str">
        <f>IF(ISERROR(VLOOKUP(B1463,Silver!$A$2:$G$1265,5,0)),"na",VLOOKUP(B1463,Silver!$A$2:$G$1265,5,0))</f>
        <v>na</v>
      </c>
      <c r="E1463" s="11" t="str">
        <f>IF(ISERROR(VLOOKUP(B1463,Gold!$A$2:$G$1264,5,0)),"na",VLOOKUP(B1463,Gold!$A$2:$G$1264,5,0))</f>
        <v>na</v>
      </c>
      <c r="F1463" s="13" t="str">
        <f>IF(ISERROR(VLOOKUP(B1463,FXAIX!$A$2:$G$1259,5,0)),"na",VLOOKUP(B1463,FXAIX!$A$2:$G$1259,5,0))</f>
        <v>na</v>
      </c>
      <c r="G1463" s="13" t="str">
        <f>IF(ISERROR(VLOOKUP(B1463,SP500v2!$A$2:$G$1259,5,0)),"na",VLOOKUP(B1463,SP500v2!$A$2:$G$1259,5,0))</f>
        <v>na</v>
      </c>
      <c r="H1463" s="13" t="str">
        <f>IF(ISERROR(VLOOKUP(B1463,'ishare R3000 ETF'!$A$2:$G$1260,4,0)),"na",VLOOKUP(B1463,'ishare R3000 ETF'!$A$2:$G$1260,4,0))</f>
        <v>na</v>
      </c>
      <c r="I1463" s="13" t="str">
        <f>IF(ISERROR(VLOOKUP(B1463,'^IXIC'!$A$2:$E$1260,5,0)),"na",VLOOKUP(B1463,'^IXIC'!$A$2:$E$1260,5,0))</f>
        <v>na</v>
      </c>
      <c r="J1463" s="12" t="str">
        <f>IF(ISERROR(VLOOKUP(B1463,'Russell 2000'!$A$1:$E$1260,5,0)),"na",VLOOKUP(B1463,'Russell 2000'!$A$1:$E$1260,5,0))</f>
        <v>na</v>
      </c>
      <c r="K1463" s="12" t="str">
        <f>IF(ISERROR(VLOOKUP(B1463,'EURUSD=X'!$A$2:$E$1307,4,0)),"na",VLOOKUP(B1463,'EURUSD=X'!$A$2:$E$1307,4,0))</f>
        <v>na</v>
      </c>
      <c r="L1463" s="12" t="str">
        <f>IF(ISERROR(VLOOKUP(B1463,'ETH-USD'!$A$2:$E$1776,5,0)),"na",VLOOKUP(B1463,'ETH-USD'!$A$2:$E$1776,5,0))</f>
        <v>na</v>
      </c>
      <c r="M1463" s="13" t="str">
        <f>IF(ISERROR(VLOOKUP(B1463,'BTC-USD'!$A$2:$E$1828,5,0)),"na",(VLOOKUP(B1463,'BTC-USD'!$A$2:$E$1828,5,0)))</f>
        <v>na</v>
      </c>
      <c r="N1463" s="12" t="str">
        <f>IF(ISERROR(VLOOKUP(B1463,'SOL-USD'!$A$2:$E$893,5,0)),"na",VLOOKUP(B1463,'SOL-USD'!$A$2:$E$893,5,0))</f>
        <v>na</v>
      </c>
      <c r="O1463" s="12" t="str">
        <f>IF(ISERROR(VLOOKUP(B1463,'AVAX-USD'!$A$2:$E$799,5,0)),"na",VLOOKUP(B1463,'AVAX-USD'!$A$2:$E$799,5,0))</f>
        <v>na</v>
      </c>
      <c r="P1463" s="12" t="str">
        <f>IF(ISERROR(VLOOKUP(B1463,'ADA-USD'!$A$2:$E$1776,5,0)),"na",VLOOKUP(B1463,'ADA-USD'!$A$2:$E$1776,5,0))</f>
        <v>na</v>
      </c>
      <c r="Q1463" s="12" t="str">
        <f>IF(ISERROR(VLOOKUP(B1463,'DOT-USD'!$A$2:$E$761,5,0)),"na",VLOOKUP(B1463,'DOT-USD'!$A$2:$E$761,5,0))</f>
        <v>na</v>
      </c>
      <c r="R1463" s="14" t="str">
        <f>IF(ISERROR(VLOOKUP(B1463,'DOGE-USD'!$A$2:$G$1776,5,0)),"na",VLOOKUP(B1463,'DOGE-USD'!$A$2:$G$1776,5,0))</f>
        <v>na</v>
      </c>
      <c r="S1463" s="14" t="str">
        <f>IF(ISERROR(VLOOKUP(B1463,'SHIB-USD'!$A$2:$G$780,5,0)),"na",VLOOKUP(B1463,'SHIB-USD'!$A$2:$G$780,5,0))</f>
        <v>na</v>
      </c>
      <c r="T1463" s="12" t="str">
        <f>IF(ISERROR(VLOOKUP(B1463,'Uni-USD'!$A$2:$G$735,5,0)),"na",VLOOKUP(B1463,'Uni-USD'!$A$2:$G$735,5,0))</f>
        <v>na</v>
      </c>
      <c r="U1463" t="str">
        <f>IF(ISERROR(VLOOKUP(B1463,Crude!$A$2:$G$1264,5,0)),"na",VLOOKUP(B1463,Crude!$A$2:$G$1264,5,0))</f>
        <v>na</v>
      </c>
      <c r="V1463" t="str">
        <f>IF(ISERROR(VLOOKUP(B1463,Wheat!$A$2:$G$1264,5,0)),"na",VLOOKUP(B1463,Wheat!$A$2:$G$1264,5,0))</f>
        <v>na</v>
      </c>
    </row>
    <row r="1464" spans="1:22" x14ac:dyDescent="0.35">
      <c r="A1464">
        <f t="shared" si="22"/>
        <v>2016</v>
      </c>
      <c r="B1464" s="10">
        <v>42688</v>
      </c>
      <c r="C1464" s="11">
        <f>VLOOKUP(B1464,Yields!$A$2:$B$1680,2,0)</f>
        <v>0.32</v>
      </c>
      <c r="D1464" s="11" t="str">
        <f>IF(ISERROR(VLOOKUP(B1464,Silver!$A$2:$G$1265,5,0)),"na",VLOOKUP(B1464,Silver!$A$2:$G$1265,5,0))</f>
        <v>na</v>
      </c>
      <c r="E1464" s="11" t="str">
        <f>IF(ISERROR(VLOOKUP(B1464,Gold!$A$2:$G$1264,5,0)),"na",VLOOKUP(B1464,Gold!$A$2:$G$1264,5,0))</f>
        <v>na</v>
      </c>
      <c r="F1464" s="13" t="str">
        <f>IF(ISERROR(VLOOKUP(B1464,FXAIX!$A$2:$G$1259,5,0)),"na",VLOOKUP(B1464,FXAIX!$A$2:$G$1259,5,0))</f>
        <v>na</v>
      </c>
      <c r="G1464" s="13" t="str">
        <f>IF(ISERROR(VLOOKUP(B1464,SP500v2!$A$2:$G$1259,5,0)),"na",VLOOKUP(B1464,SP500v2!$A$2:$G$1259,5,0))</f>
        <v>na</v>
      </c>
      <c r="H1464" s="13" t="str">
        <f>IF(ISERROR(VLOOKUP(B1464,'ishare R3000 ETF'!$A$2:$G$1260,4,0)),"na",VLOOKUP(B1464,'ishare R3000 ETF'!$A$2:$G$1260,4,0))</f>
        <v>na</v>
      </c>
      <c r="I1464" s="13" t="str">
        <f>IF(ISERROR(VLOOKUP(B1464,'^IXIC'!$A$2:$E$1260,5,0)),"na",VLOOKUP(B1464,'^IXIC'!$A$2:$E$1260,5,0))</f>
        <v>na</v>
      </c>
      <c r="J1464" s="12" t="str">
        <f>IF(ISERROR(VLOOKUP(B1464,'Russell 2000'!$A$1:$E$1260,5,0)),"na",VLOOKUP(B1464,'Russell 2000'!$A$1:$E$1260,5,0))</f>
        <v>na</v>
      </c>
      <c r="K1464" s="12" t="str">
        <f>IF(ISERROR(VLOOKUP(B1464,'EURUSD=X'!$A$2:$E$1307,4,0)),"na",VLOOKUP(B1464,'EURUSD=X'!$A$2:$E$1307,4,0))</f>
        <v>na</v>
      </c>
      <c r="L1464" s="12" t="str">
        <f>IF(ISERROR(VLOOKUP(B1464,'ETH-USD'!$A$2:$E$1776,5,0)),"na",VLOOKUP(B1464,'ETH-USD'!$A$2:$E$1776,5,0))</f>
        <v>na</v>
      </c>
      <c r="M1464" s="13" t="str">
        <f>IF(ISERROR(VLOOKUP(B1464,'BTC-USD'!$A$2:$E$1828,5,0)),"na",(VLOOKUP(B1464,'BTC-USD'!$A$2:$E$1828,5,0)))</f>
        <v>na</v>
      </c>
      <c r="N1464" s="12" t="str">
        <f>IF(ISERROR(VLOOKUP(B1464,'SOL-USD'!$A$2:$E$893,5,0)),"na",VLOOKUP(B1464,'SOL-USD'!$A$2:$E$893,5,0))</f>
        <v>na</v>
      </c>
      <c r="O1464" s="12" t="str">
        <f>IF(ISERROR(VLOOKUP(B1464,'AVAX-USD'!$A$2:$E$799,5,0)),"na",VLOOKUP(B1464,'AVAX-USD'!$A$2:$E$799,5,0))</f>
        <v>na</v>
      </c>
      <c r="P1464" s="12" t="str">
        <f>IF(ISERROR(VLOOKUP(B1464,'ADA-USD'!$A$2:$E$1776,5,0)),"na",VLOOKUP(B1464,'ADA-USD'!$A$2:$E$1776,5,0))</f>
        <v>na</v>
      </c>
      <c r="Q1464" s="12" t="str">
        <f>IF(ISERROR(VLOOKUP(B1464,'DOT-USD'!$A$2:$E$761,5,0)),"na",VLOOKUP(B1464,'DOT-USD'!$A$2:$E$761,5,0))</f>
        <v>na</v>
      </c>
      <c r="R1464" s="14" t="str">
        <f>IF(ISERROR(VLOOKUP(B1464,'DOGE-USD'!$A$2:$G$1776,5,0)),"na",VLOOKUP(B1464,'DOGE-USD'!$A$2:$G$1776,5,0))</f>
        <v>na</v>
      </c>
      <c r="S1464" s="14" t="str">
        <f>IF(ISERROR(VLOOKUP(B1464,'SHIB-USD'!$A$2:$G$780,5,0)),"na",VLOOKUP(B1464,'SHIB-USD'!$A$2:$G$780,5,0))</f>
        <v>na</v>
      </c>
      <c r="T1464" s="12" t="str">
        <f>IF(ISERROR(VLOOKUP(B1464,'Uni-USD'!$A$2:$G$735,5,0)),"na",VLOOKUP(B1464,'Uni-USD'!$A$2:$G$735,5,0))</f>
        <v>na</v>
      </c>
      <c r="U1464" t="str">
        <f>IF(ISERROR(VLOOKUP(B1464,Crude!$A$2:$G$1264,5,0)),"na",VLOOKUP(B1464,Crude!$A$2:$G$1264,5,0))</f>
        <v>na</v>
      </c>
      <c r="V1464" t="str">
        <f>IF(ISERROR(VLOOKUP(B1464,Wheat!$A$2:$G$1264,5,0)),"na",VLOOKUP(B1464,Wheat!$A$2:$G$1264,5,0))</f>
        <v>na</v>
      </c>
    </row>
    <row r="1465" spans="1:22" x14ac:dyDescent="0.35">
      <c r="A1465">
        <f t="shared" si="22"/>
        <v>2016</v>
      </c>
      <c r="B1465" s="10">
        <v>42684</v>
      </c>
      <c r="C1465" s="11">
        <f>VLOOKUP(B1465,Yields!$A$2:$B$1680,2,0)</f>
        <v>0.3</v>
      </c>
      <c r="D1465" s="11" t="str">
        <f>IF(ISERROR(VLOOKUP(B1465,Silver!$A$2:$G$1265,5,0)),"na",VLOOKUP(B1465,Silver!$A$2:$G$1265,5,0))</f>
        <v>na</v>
      </c>
      <c r="E1465" s="11" t="str">
        <f>IF(ISERROR(VLOOKUP(B1465,Gold!$A$2:$G$1264,5,0)),"na",VLOOKUP(B1465,Gold!$A$2:$G$1264,5,0))</f>
        <v>na</v>
      </c>
      <c r="F1465" s="13" t="str">
        <f>IF(ISERROR(VLOOKUP(B1465,FXAIX!$A$2:$G$1259,5,0)),"na",VLOOKUP(B1465,FXAIX!$A$2:$G$1259,5,0))</f>
        <v>na</v>
      </c>
      <c r="G1465" s="13" t="str">
        <f>IF(ISERROR(VLOOKUP(B1465,SP500v2!$A$2:$G$1259,5,0)),"na",VLOOKUP(B1465,SP500v2!$A$2:$G$1259,5,0))</f>
        <v>na</v>
      </c>
      <c r="H1465" s="13" t="str">
        <f>IF(ISERROR(VLOOKUP(B1465,'ishare R3000 ETF'!$A$2:$G$1260,4,0)),"na",VLOOKUP(B1465,'ishare R3000 ETF'!$A$2:$G$1260,4,0))</f>
        <v>na</v>
      </c>
      <c r="I1465" s="13" t="str">
        <f>IF(ISERROR(VLOOKUP(B1465,'^IXIC'!$A$2:$E$1260,5,0)),"na",VLOOKUP(B1465,'^IXIC'!$A$2:$E$1260,5,0))</f>
        <v>na</v>
      </c>
      <c r="J1465" s="12" t="str">
        <f>IF(ISERROR(VLOOKUP(B1465,'Russell 2000'!$A$1:$E$1260,5,0)),"na",VLOOKUP(B1465,'Russell 2000'!$A$1:$E$1260,5,0))</f>
        <v>na</v>
      </c>
      <c r="K1465" s="12" t="str">
        <f>IF(ISERROR(VLOOKUP(B1465,'EURUSD=X'!$A$2:$E$1307,4,0)),"na",VLOOKUP(B1465,'EURUSD=X'!$A$2:$E$1307,4,0))</f>
        <v>na</v>
      </c>
      <c r="L1465" s="12" t="str">
        <f>IF(ISERROR(VLOOKUP(B1465,'ETH-USD'!$A$2:$E$1776,5,0)),"na",VLOOKUP(B1465,'ETH-USD'!$A$2:$E$1776,5,0))</f>
        <v>na</v>
      </c>
      <c r="M1465" s="13" t="str">
        <f>IF(ISERROR(VLOOKUP(B1465,'BTC-USD'!$A$2:$E$1828,5,0)),"na",(VLOOKUP(B1465,'BTC-USD'!$A$2:$E$1828,5,0)))</f>
        <v>na</v>
      </c>
      <c r="N1465" s="12" t="str">
        <f>IF(ISERROR(VLOOKUP(B1465,'SOL-USD'!$A$2:$E$893,5,0)),"na",VLOOKUP(B1465,'SOL-USD'!$A$2:$E$893,5,0))</f>
        <v>na</v>
      </c>
      <c r="O1465" s="12" t="str">
        <f>IF(ISERROR(VLOOKUP(B1465,'AVAX-USD'!$A$2:$E$799,5,0)),"na",VLOOKUP(B1465,'AVAX-USD'!$A$2:$E$799,5,0))</f>
        <v>na</v>
      </c>
      <c r="P1465" s="12" t="str">
        <f>IF(ISERROR(VLOOKUP(B1465,'ADA-USD'!$A$2:$E$1776,5,0)),"na",VLOOKUP(B1465,'ADA-USD'!$A$2:$E$1776,5,0))</f>
        <v>na</v>
      </c>
      <c r="Q1465" s="12" t="str">
        <f>IF(ISERROR(VLOOKUP(B1465,'DOT-USD'!$A$2:$E$761,5,0)),"na",VLOOKUP(B1465,'DOT-USD'!$A$2:$E$761,5,0))</f>
        <v>na</v>
      </c>
      <c r="R1465" s="14" t="str">
        <f>IF(ISERROR(VLOOKUP(B1465,'DOGE-USD'!$A$2:$G$1776,5,0)),"na",VLOOKUP(B1465,'DOGE-USD'!$A$2:$G$1776,5,0))</f>
        <v>na</v>
      </c>
      <c r="S1465" s="14" t="str">
        <f>IF(ISERROR(VLOOKUP(B1465,'SHIB-USD'!$A$2:$G$780,5,0)),"na",VLOOKUP(B1465,'SHIB-USD'!$A$2:$G$780,5,0))</f>
        <v>na</v>
      </c>
      <c r="T1465" s="12" t="str">
        <f>IF(ISERROR(VLOOKUP(B1465,'Uni-USD'!$A$2:$G$735,5,0)),"na",VLOOKUP(B1465,'Uni-USD'!$A$2:$G$735,5,0))</f>
        <v>na</v>
      </c>
      <c r="U1465" t="str">
        <f>IF(ISERROR(VLOOKUP(B1465,Crude!$A$2:$G$1264,5,0)),"na",VLOOKUP(B1465,Crude!$A$2:$G$1264,5,0))</f>
        <v>na</v>
      </c>
      <c r="V1465" t="str">
        <f>IF(ISERROR(VLOOKUP(B1465,Wheat!$A$2:$G$1264,5,0)),"na",VLOOKUP(B1465,Wheat!$A$2:$G$1264,5,0))</f>
        <v>na</v>
      </c>
    </row>
    <row r="1466" spans="1:22" x14ac:dyDescent="0.35">
      <c r="A1466">
        <f t="shared" si="22"/>
        <v>2016</v>
      </c>
      <c r="B1466" s="10">
        <v>42683</v>
      </c>
      <c r="C1466" s="11">
        <f>VLOOKUP(B1466,Yields!$A$2:$B$1680,2,0)</f>
        <v>0.3</v>
      </c>
      <c r="D1466" s="11" t="str">
        <f>IF(ISERROR(VLOOKUP(B1466,Silver!$A$2:$G$1265,5,0)),"na",VLOOKUP(B1466,Silver!$A$2:$G$1265,5,0))</f>
        <v>na</v>
      </c>
      <c r="E1466" s="11" t="str">
        <f>IF(ISERROR(VLOOKUP(B1466,Gold!$A$2:$G$1264,5,0)),"na",VLOOKUP(B1466,Gold!$A$2:$G$1264,5,0))</f>
        <v>na</v>
      </c>
      <c r="F1466" s="13" t="str">
        <f>IF(ISERROR(VLOOKUP(B1466,FXAIX!$A$2:$G$1259,5,0)),"na",VLOOKUP(B1466,FXAIX!$A$2:$G$1259,5,0))</f>
        <v>na</v>
      </c>
      <c r="G1466" s="13" t="str">
        <f>IF(ISERROR(VLOOKUP(B1466,SP500v2!$A$2:$G$1259,5,0)),"na",VLOOKUP(B1466,SP500v2!$A$2:$G$1259,5,0))</f>
        <v>na</v>
      </c>
      <c r="H1466" s="13" t="str">
        <f>IF(ISERROR(VLOOKUP(B1466,'ishare R3000 ETF'!$A$2:$G$1260,4,0)),"na",VLOOKUP(B1466,'ishare R3000 ETF'!$A$2:$G$1260,4,0))</f>
        <v>na</v>
      </c>
      <c r="I1466" s="13" t="str">
        <f>IF(ISERROR(VLOOKUP(B1466,'^IXIC'!$A$2:$E$1260,5,0)),"na",VLOOKUP(B1466,'^IXIC'!$A$2:$E$1260,5,0))</f>
        <v>na</v>
      </c>
      <c r="J1466" s="12" t="str">
        <f>IF(ISERROR(VLOOKUP(B1466,'Russell 2000'!$A$1:$E$1260,5,0)),"na",VLOOKUP(B1466,'Russell 2000'!$A$1:$E$1260,5,0))</f>
        <v>na</v>
      </c>
      <c r="K1466" s="12" t="str">
        <f>IF(ISERROR(VLOOKUP(B1466,'EURUSD=X'!$A$2:$E$1307,4,0)),"na",VLOOKUP(B1466,'EURUSD=X'!$A$2:$E$1307,4,0))</f>
        <v>na</v>
      </c>
      <c r="L1466" s="12" t="str">
        <f>IF(ISERROR(VLOOKUP(B1466,'ETH-USD'!$A$2:$E$1776,5,0)),"na",VLOOKUP(B1466,'ETH-USD'!$A$2:$E$1776,5,0))</f>
        <v>na</v>
      </c>
      <c r="M1466" s="13" t="str">
        <f>IF(ISERROR(VLOOKUP(B1466,'BTC-USD'!$A$2:$E$1828,5,0)),"na",(VLOOKUP(B1466,'BTC-USD'!$A$2:$E$1828,5,0)))</f>
        <v>na</v>
      </c>
      <c r="N1466" s="12" t="str">
        <f>IF(ISERROR(VLOOKUP(B1466,'SOL-USD'!$A$2:$E$893,5,0)),"na",VLOOKUP(B1466,'SOL-USD'!$A$2:$E$893,5,0))</f>
        <v>na</v>
      </c>
      <c r="O1466" s="12" t="str">
        <f>IF(ISERROR(VLOOKUP(B1466,'AVAX-USD'!$A$2:$E$799,5,0)),"na",VLOOKUP(B1466,'AVAX-USD'!$A$2:$E$799,5,0))</f>
        <v>na</v>
      </c>
      <c r="P1466" s="12" t="str">
        <f>IF(ISERROR(VLOOKUP(B1466,'ADA-USD'!$A$2:$E$1776,5,0)),"na",VLOOKUP(B1466,'ADA-USD'!$A$2:$E$1776,5,0))</f>
        <v>na</v>
      </c>
      <c r="Q1466" s="12" t="str">
        <f>IF(ISERROR(VLOOKUP(B1466,'DOT-USD'!$A$2:$E$761,5,0)),"na",VLOOKUP(B1466,'DOT-USD'!$A$2:$E$761,5,0))</f>
        <v>na</v>
      </c>
      <c r="R1466" s="14" t="str">
        <f>IF(ISERROR(VLOOKUP(B1466,'DOGE-USD'!$A$2:$G$1776,5,0)),"na",VLOOKUP(B1466,'DOGE-USD'!$A$2:$G$1776,5,0))</f>
        <v>na</v>
      </c>
      <c r="S1466" s="14" t="str">
        <f>IF(ISERROR(VLOOKUP(B1466,'SHIB-USD'!$A$2:$G$780,5,0)),"na",VLOOKUP(B1466,'SHIB-USD'!$A$2:$G$780,5,0))</f>
        <v>na</v>
      </c>
      <c r="T1466" s="12" t="str">
        <f>IF(ISERROR(VLOOKUP(B1466,'Uni-USD'!$A$2:$G$735,5,0)),"na",VLOOKUP(B1466,'Uni-USD'!$A$2:$G$735,5,0))</f>
        <v>na</v>
      </c>
      <c r="U1466" t="str">
        <f>IF(ISERROR(VLOOKUP(B1466,Crude!$A$2:$G$1264,5,0)),"na",VLOOKUP(B1466,Crude!$A$2:$G$1264,5,0))</f>
        <v>na</v>
      </c>
      <c r="V1466" t="str">
        <f>IF(ISERROR(VLOOKUP(B1466,Wheat!$A$2:$G$1264,5,0)),"na",VLOOKUP(B1466,Wheat!$A$2:$G$1264,5,0))</f>
        <v>na</v>
      </c>
    </row>
    <row r="1467" spans="1:22" x14ac:dyDescent="0.35">
      <c r="A1467">
        <f t="shared" si="22"/>
        <v>2016</v>
      </c>
      <c r="B1467" s="10">
        <v>42682</v>
      </c>
      <c r="C1467" s="11">
        <f>VLOOKUP(B1467,Yields!$A$2:$B$1680,2,0)</f>
        <v>0.28000000000000003</v>
      </c>
      <c r="D1467" s="11" t="str">
        <f>IF(ISERROR(VLOOKUP(B1467,Silver!$A$2:$G$1265,5,0)),"na",VLOOKUP(B1467,Silver!$A$2:$G$1265,5,0))</f>
        <v>na</v>
      </c>
      <c r="E1467" s="11" t="str">
        <f>IF(ISERROR(VLOOKUP(B1467,Gold!$A$2:$G$1264,5,0)),"na",VLOOKUP(B1467,Gold!$A$2:$G$1264,5,0))</f>
        <v>na</v>
      </c>
      <c r="F1467" s="13" t="str">
        <f>IF(ISERROR(VLOOKUP(B1467,FXAIX!$A$2:$G$1259,5,0)),"na",VLOOKUP(B1467,FXAIX!$A$2:$G$1259,5,0))</f>
        <v>na</v>
      </c>
      <c r="G1467" s="13" t="str">
        <f>IF(ISERROR(VLOOKUP(B1467,SP500v2!$A$2:$G$1259,5,0)),"na",VLOOKUP(B1467,SP500v2!$A$2:$G$1259,5,0))</f>
        <v>na</v>
      </c>
      <c r="H1467" s="13" t="str">
        <f>IF(ISERROR(VLOOKUP(B1467,'ishare R3000 ETF'!$A$2:$G$1260,4,0)),"na",VLOOKUP(B1467,'ishare R3000 ETF'!$A$2:$G$1260,4,0))</f>
        <v>na</v>
      </c>
      <c r="I1467" s="13" t="str">
        <f>IF(ISERROR(VLOOKUP(B1467,'^IXIC'!$A$2:$E$1260,5,0)),"na",VLOOKUP(B1467,'^IXIC'!$A$2:$E$1260,5,0))</f>
        <v>na</v>
      </c>
      <c r="J1467" s="12" t="str">
        <f>IF(ISERROR(VLOOKUP(B1467,'Russell 2000'!$A$1:$E$1260,5,0)),"na",VLOOKUP(B1467,'Russell 2000'!$A$1:$E$1260,5,0))</f>
        <v>na</v>
      </c>
      <c r="K1467" s="12" t="str">
        <f>IF(ISERROR(VLOOKUP(B1467,'EURUSD=X'!$A$2:$E$1307,4,0)),"na",VLOOKUP(B1467,'EURUSD=X'!$A$2:$E$1307,4,0))</f>
        <v>na</v>
      </c>
      <c r="L1467" s="12" t="str">
        <f>IF(ISERROR(VLOOKUP(B1467,'ETH-USD'!$A$2:$E$1776,5,0)),"na",VLOOKUP(B1467,'ETH-USD'!$A$2:$E$1776,5,0))</f>
        <v>na</v>
      </c>
      <c r="M1467" s="13" t="str">
        <f>IF(ISERROR(VLOOKUP(B1467,'BTC-USD'!$A$2:$E$1828,5,0)),"na",(VLOOKUP(B1467,'BTC-USD'!$A$2:$E$1828,5,0)))</f>
        <v>na</v>
      </c>
      <c r="N1467" s="12" t="str">
        <f>IF(ISERROR(VLOOKUP(B1467,'SOL-USD'!$A$2:$E$893,5,0)),"na",VLOOKUP(B1467,'SOL-USD'!$A$2:$E$893,5,0))</f>
        <v>na</v>
      </c>
      <c r="O1467" s="12" t="str">
        <f>IF(ISERROR(VLOOKUP(B1467,'AVAX-USD'!$A$2:$E$799,5,0)),"na",VLOOKUP(B1467,'AVAX-USD'!$A$2:$E$799,5,0))</f>
        <v>na</v>
      </c>
      <c r="P1467" s="12" t="str">
        <f>IF(ISERROR(VLOOKUP(B1467,'ADA-USD'!$A$2:$E$1776,5,0)),"na",VLOOKUP(B1467,'ADA-USD'!$A$2:$E$1776,5,0))</f>
        <v>na</v>
      </c>
      <c r="Q1467" s="12" t="str">
        <f>IF(ISERROR(VLOOKUP(B1467,'DOT-USD'!$A$2:$E$761,5,0)),"na",VLOOKUP(B1467,'DOT-USD'!$A$2:$E$761,5,0))</f>
        <v>na</v>
      </c>
      <c r="R1467" s="14" t="str">
        <f>IF(ISERROR(VLOOKUP(B1467,'DOGE-USD'!$A$2:$G$1776,5,0)),"na",VLOOKUP(B1467,'DOGE-USD'!$A$2:$G$1776,5,0))</f>
        <v>na</v>
      </c>
      <c r="S1467" s="14" t="str">
        <f>IF(ISERROR(VLOOKUP(B1467,'SHIB-USD'!$A$2:$G$780,5,0)),"na",VLOOKUP(B1467,'SHIB-USD'!$A$2:$G$780,5,0))</f>
        <v>na</v>
      </c>
      <c r="T1467" s="12" t="str">
        <f>IF(ISERROR(VLOOKUP(B1467,'Uni-USD'!$A$2:$G$735,5,0)),"na",VLOOKUP(B1467,'Uni-USD'!$A$2:$G$735,5,0))</f>
        <v>na</v>
      </c>
      <c r="U1467" t="str">
        <f>IF(ISERROR(VLOOKUP(B1467,Crude!$A$2:$G$1264,5,0)),"na",VLOOKUP(B1467,Crude!$A$2:$G$1264,5,0))</f>
        <v>na</v>
      </c>
      <c r="V1467" t="str">
        <f>IF(ISERROR(VLOOKUP(B1467,Wheat!$A$2:$G$1264,5,0)),"na",VLOOKUP(B1467,Wheat!$A$2:$G$1264,5,0))</f>
        <v>na</v>
      </c>
    </row>
    <row r="1468" spans="1:22" x14ac:dyDescent="0.35">
      <c r="A1468">
        <f t="shared" si="22"/>
        <v>2016</v>
      </c>
      <c r="B1468" s="10">
        <v>42681</v>
      </c>
      <c r="C1468" s="11">
        <f>VLOOKUP(B1468,Yields!$A$2:$B$1680,2,0)</f>
        <v>0.28000000000000003</v>
      </c>
      <c r="D1468" s="11" t="str">
        <f>IF(ISERROR(VLOOKUP(B1468,Silver!$A$2:$G$1265,5,0)),"na",VLOOKUP(B1468,Silver!$A$2:$G$1265,5,0))</f>
        <v>na</v>
      </c>
      <c r="E1468" s="11" t="str">
        <f>IF(ISERROR(VLOOKUP(B1468,Gold!$A$2:$G$1264,5,0)),"na",VLOOKUP(B1468,Gold!$A$2:$G$1264,5,0))</f>
        <v>na</v>
      </c>
      <c r="F1468" s="13" t="str">
        <f>IF(ISERROR(VLOOKUP(B1468,FXAIX!$A$2:$G$1259,5,0)),"na",VLOOKUP(B1468,FXAIX!$A$2:$G$1259,5,0))</f>
        <v>na</v>
      </c>
      <c r="G1468" s="13" t="str">
        <f>IF(ISERROR(VLOOKUP(B1468,SP500v2!$A$2:$G$1259,5,0)),"na",VLOOKUP(B1468,SP500v2!$A$2:$G$1259,5,0))</f>
        <v>na</v>
      </c>
      <c r="H1468" s="13" t="str">
        <f>IF(ISERROR(VLOOKUP(B1468,'ishare R3000 ETF'!$A$2:$G$1260,4,0)),"na",VLOOKUP(B1468,'ishare R3000 ETF'!$A$2:$G$1260,4,0))</f>
        <v>na</v>
      </c>
      <c r="I1468" s="13" t="str">
        <f>IF(ISERROR(VLOOKUP(B1468,'^IXIC'!$A$2:$E$1260,5,0)),"na",VLOOKUP(B1468,'^IXIC'!$A$2:$E$1260,5,0))</f>
        <v>na</v>
      </c>
      <c r="J1468" s="12" t="str">
        <f>IF(ISERROR(VLOOKUP(B1468,'Russell 2000'!$A$1:$E$1260,5,0)),"na",VLOOKUP(B1468,'Russell 2000'!$A$1:$E$1260,5,0))</f>
        <v>na</v>
      </c>
      <c r="K1468" s="12" t="str">
        <f>IF(ISERROR(VLOOKUP(B1468,'EURUSD=X'!$A$2:$E$1307,4,0)),"na",VLOOKUP(B1468,'EURUSD=X'!$A$2:$E$1307,4,0))</f>
        <v>na</v>
      </c>
      <c r="L1468" s="12" t="str">
        <f>IF(ISERROR(VLOOKUP(B1468,'ETH-USD'!$A$2:$E$1776,5,0)),"na",VLOOKUP(B1468,'ETH-USD'!$A$2:$E$1776,5,0))</f>
        <v>na</v>
      </c>
      <c r="M1468" s="13" t="str">
        <f>IF(ISERROR(VLOOKUP(B1468,'BTC-USD'!$A$2:$E$1828,5,0)),"na",(VLOOKUP(B1468,'BTC-USD'!$A$2:$E$1828,5,0)))</f>
        <v>na</v>
      </c>
      <c r="N1468" s="12" t="str">
        <f>IF(ISERROR(VLOOKUP(B1468,'SOL-USD'!$A$2:$E$893,5,0)),"na",VLOOKUP(B1468,'SOL-USD'!$A$2:$E$893,5,0))</f>
        <v>na</v>
      </c>
      <c r="O1468" s="12" t="str">
        <f>IF(ISERROR(VLOOKUP(B1468,'AVAX-USD'!$A$2:$E$799,5,0)),"na",VLOOKUP(B1468,'AVAX-USD'!$A$2:$E$799,5,0))</f>
        <v>na</v>
      </c>
      <c r="P1468" s="12" t="str">
        <f>IF(ISERROR(VLOOKUP(B1468,'ADA-USD'!$A$2:$E$1776,5,0)),"na",VLOOKUP(B1468,'ADA-USD'!$A$2:$E$1776,5,0))</f>
        <v>na</v>
      </c>
      <c r="Q1468" s="12" t="str">
        <f>IF(ISERROR(VLOOKUP(B1468,'DOT-USD'!$A$2:$E$761,5,0)),"na",VLOOKUP(B1468,'DOT-USD'!$A$2:$E$761,5,0))</f>
        <v>na</v>
      </c>
      <c r="R1468" s="14" t="str">
        <f>IF(ISERROR(VLOOKUP(B1468,'DOGE-USD'!$A$2:$G$1776,5,0)),"na",VLOOKUP(B1468,'DOGE-USD'!$A$2:$G$1776,5,0))</f>
        <v>na</v>
      </c>
      <c r="S1468" s="14" t="str">
        <f>IF(ISERROR(VLOOKUP(B1468,'SHIB-USD'!$A$2:$G$780,5,0)),"na",VLOOKUP(B1468,'SHIB-USD'!$A$2:$G$780,5,0))</f>
        <v>na</v>
      </c>
      <c r="T1468" s="12" t="str">
        <f>IF(ISERROR(VLOOKUP(B1468,'Uni-USD'!$A$2:$G$735,5,0)),"na",VLOOKUP(B1468,'Uni-USD'!$A$2:$G$735,5,0))</f>
        <v>na</v>
      </c>
      <c r="U1468" t="str">
        <f>IF(ISERROR(VLOOKUP(B1468,Crude!$A$2:$G$1264,5,0)),"na",VLOOKUP(B1468,Crude!$A$2:$G$1264,5,0))</f>
        <v>na</v>
      </c>
      <c r="V1468" t="str">
        <f>IF(ISERROR(VLOOKUP(B1468,Wheat!$A$2:$G$1264,5,0)),"na",VLOOKUP(B1468,Wheat!$A$2:$G$1264,5,0))</f>
        <v>na</v>
      </c>
    </row>
    <row r="1469" spans="1:22" x14ac:dyDescent="0.35">
      <c r="A1469">
        <f t="shared" si="22"/>
        <v>2016</v>
      </c>
      <c r="B1469" s="10">
        <v>42678</v>
      </c>
      <c r="C1469" s="11">
        <f>VLOOKUP(B1469,Yields!$A$2:$B$1680,2,0)</f>
        <v>0.25</v>
      </c>
      <c r="D1469" s="11" t="str">
        <f>IF(ISERROR(VLOOKUP(B1469,Silver!$A$2:$G$1265,5,0)),"na",VLOOKUP(B1469,Silver!$A$2:$G$1265,5,0))</f>
        <v>na</v>
      </c>
      <c r="E1469" s="11" t="str">
        <f>IF(ISERROR(VLOOKUP(B1469,Gold!$A$2:$G$1264,5,0)),"na",VLOOKUP(B1469,Gold!$A$2:$G$1264,5,0))</f>
        <v>na</v>
      </c>
      <c r="F1469" s="13" t="str">
        <f>IF(ISERROR(VLOOKUP(B1469,FXAIX!$A$2:$G$1259,5,0)),"na",VLOOKUP(B1469,FXAIX!$A$2:$G$1259,5,0))</f>
        <v>na</v>
      </c>
      <c r="G1469" s="13" t="str">
        <f>IF(ISERROR(VLOOKUP(B1469,SP500v2!$A$2:$G$1259,5,0)),"na",VLOOKUP(B1469,SP500v2!$A$2:$G$1259,5,0))</f>
        <v>na</v>
      </c>
      <c r="H1469" s="13" t="str">
        <f>IF(ISERROR(VLOOKUP(B1469,'ishare R3000 ETF'!$A$2:$G$1260,4,0)),"na",VLOOKUP(B1469,'ishare R3000 ETF'!$A$2:$G$1260,4,0))</f>
        <v>na</v>
      </c>
      <c r="I1469" s="13" t="str">
        <f>IF(ISERROR(VLOOKUP(B1469,'^IXIC'!$A$2:$E$1260,5,0)),"na",VLOOKUP(B1469,'^IXIC'!$A$2:$E$1260,5,0))</f>
        <v>na</v>
      </c>
      <c r="J1469" s="12" t="str">
        <f>IF(ISERROR(VLOOKUP(B1469,'Russell 2000'!$A$1:$E$1260,5,0)),"na",VLOOKUP(B1469,'Russell 2000'!$A$1:$E$1260,5,0))</f>
        <v>na</v>
      </c>
      <c r="K1469" s="12" t="str">
        <f>IF(ISERROR(VLOOKUP(B1469,'EURUSD=X'!$A$2:$E$1307,4,0)),"na",VLOOKUP(B1469,'EURUSD=X'!$A$2:$E$1307,4,0))</f>
        <v>na</v>
      </c>
      <c r="L1469" s="12" t="str">
        <f>IF(ISERROR(VLOOKUP(B1469,'ETH-USD'!$A$2:$E$1776,5,0)),"na",VLOOKUP(B1469,'ETH-USD'!$A$2:$E$1776,5,0))</f>
        <v>na</v>
      </c>
      <c r="M1469" s="13" t="str">
        <f>IF(ISERROR(VLOOKUP(B1469,'BTC-USD'!$A$2:$E$1828,5,0)),"na",(VLOOKUP(B1469,'BTC-USD'!$A$2:$E$1828,5,0)))</f>
        <v>na</v>
      </c>
      <c r="N1469" s="12" t="str">
        <f>IF(ISERROR(VLOOKUP(B1469,'SOL-USD'!$A$2:$E$893,5,0)),"na",VLOOKUP(B1469,'SOL-USD'!$A$2:$E$893,5,0))</f>
        <v>na</v>
      </c>
      <c r="O1469" s="12" t="str">
        <f>IF(ISERROR(VLOOKUP(B1469,'AVAX-USD'!$A$2:$E$799,5,0)),"na",VLOOKUP(B1469,'AVAX-USD'!$A$2:$E$799,5,0))</f>
        <v>na</v>
      </c>
      <c r="P1469" s="12" t="str">
        <f>IF(ISERROR(VLOOKUP(B1469,'ADA-USD'!$A$2:$E$1776,5,0)),"na",VLOOKUP(B1469,'ADA-USD'!$A$2:$E$1776,5,0))</f>
        <v>na</v>
      </c>
      <c r="Q1469" s="12" t="str">
        <f>IF(ISERROR(VLOOKUP(B1469,'DOT-USD'!$A$2:$E$761,5,0)),"na",VLOOKUP(B1469,'DOT-USD'!$A$2:$E$761,5,0))</f>
        <v>na</v>
      </c>
      <c r="R1469" s="14" t="str">
        <f>IF(ISERROR(VLOOKUP(B1469,'DOGE-USD'!$A$2:$G$1776,5,0)),"na",VLOOKUP(B1469,'DOGE-USD'!$A$2:$G$1776,5,0))</f>
        <v>na</v>
      </c>
      <c r="S1469" s="14" t="str">
        <f>IF(ISERROR(VLOOKUP(B1469,'SHIB-USD'!$A$2:$G$780,5,0)),"na",VLOOKUP(B1469,'SHIB-USD'!$A$2:$G$780,5,0))</f>
        <v>na</v>
      </c>
      <c r="T1469" s="12" t="str">
        <f>IF(ISERROR(VLOOKUP(B1469,'Uni-USD'!$A$2:$G$735,5,0)),"na",VLOOKUP(B1469,'Uni-USD'!$A$2:$G$735,5,0))</f>
        <v>na</v>
      </c>
      <c r="U1469" t="str">
        <f>IF(ISERROR(VLOOKUP(B1469,Crude!$A$2:$G$1264,5,0)),"na",VLOOKUP(B1469,Crude!$A$2:$G$1264,5,0))</f>
        <v>na</v>
      </c>
      <c r="V1469" t="str">
        <f>IF(ISERROR(VLOOKUP(B1469,Wheat!$A$2:$G$1264,5,0)),"na",VLOOKUP(B1469,Wheat!$A$2:$G$1264,5,0))</f>
        <v>na</v>
      </c>
    </row>
    <row r="1470" spans="1:22" x14ac:dyDescent="0.35">
      <c r="A1470">
        <f t="shared" si="22"/>
        <v>2016</v>
      </c>
      <c r="B1470" s="10">
        <v>42677</v>
      </c>
      <c r="C1470" s="11">
        <f>VLOOKUP(B1470,Yields!$A$2:$B$1680,2,0)</f>
        <v>0.24</v>
      </c>
      <c r="D1470" s="11" t="str">
        <f>IF(ISERROR(VLOOKUP(B1470,Silver!$A$2:$G$1265,5,0)),"na",VLOOKUP(B1470,Silver!$A$2:$G$1265,5,0))</f>
        <v>na</v>
      </c>
      <c r="E1470" s="11" t="str">
        <f>IF(ISERROR(VLOOKUP(B1470,Gold!$A$2:$G$1264,5,0)),"na",VLOOKUP(B1470,Gold!$A$2:$G$1264,5,0))</f>
        <v>na</v>
      </c>
      <c r="F1470" s="13" t="str">
        <f>IF(ISERROR(VLOOKUP(B1470,FXAIX!$A$2:$G$1259,5,0)),"na",VLOOKUP(B1470,FXAIX!$A$2:$G$1259,5,0))</f>
        <v>na</v>
      </c>
      <c r="G1470" s="13" t="str">
        <f>IF(ISERROR(VLOOKUP(B1470,SP500v2!$A$2:$G$1259,5,0)),"na",VLOOKUP(B1470,SP500v2!$A$2:$G$1259,5,0))</f>
        <v>na</v>
      </c>
      <c r="H1470" s="13" t="str">
        <f>IF(ISERROR(VLOOKUP(B1470,'ishare R3000 ETF'!$A$2:$G$1260,4,0)),"na",VLOOKUP(B1470,'ishare R3000 ETF'!$A$2:$G$1260,4,0))</f>
        <v>na</v>
      </c>
      <c r="I1470" s="13" t="str">
        <f>IF(ISERROR(VLOOKUP(B1470,'^IXIC'!$A$2:$E$1260,5,0)),"na",VLOOKUP(B1470,'^IXIC'!$A$2:$E$1260,5,0))</f>
        <v>na</v>
      </c>
      <c r="J1470" s="12" t="str">
        <f>IF(ISERROR(VLOOKUP(B1470,'Russell 2000'!$A$1:$E$1260,5,0)),"na",VLOOKUP(B1470,'Russell 2000'!$A$1:$E$1260,5,0))</f>
        <v>na</v>
      </c>
      <c r="K1470" s="12" t="str">
        <f>IF(ISERROR(VLOOKUP(B1470,'EURUSD=X'!$A$2:$E$1307,4,0)),"na",VLOOKUP(B1470,'EURUSD=X'!$A$2:$E$1307,4,0))</f>
        <v>na</v>
      </c>
      <c r="L1470" s="12" t="str">
        <f>IF(ISERROR(VLOOKUP(B1470,'ETH-USD'!$A$2:$E$1776,5,0)),"na",VLOOKUP(B1470,'ETH-USD'!$A$2:$E$1776,5,0))</f>
        <v>na</v>
      </c>
      <c r="M1470" s="13" t="str">
        <f>IF(ISERROR(VLOOKUP(B1470,'BTC-USD'!$A$2:$E$1828,5,0)),"na",(VLOOKUP(B1470,'BTC-USD'!$A$2:$E$1828,5,0)))</f>
        <v>na</v>
      </c>
      <c r="N1470" s="12" t="str">
        <f>IF(ISERROR(VLOOKUP(B1470,'SOL-USD'!$A$2:$E$893,5,0)),"na",VLOOKUP(B1470,'SOL-USD'!$A$2:$E$893,5,0))</f>
        <v>na</v>
      </c>
      <c r="O1470" s="12" t="str">
        <f>IF(ISERROR(VLOOKUP(B1470,'AVAX-USD'!$A$2:$E$799,5,0)),"na",VLOOKUP(B1470,'AVAX-USD'!$A$2:$E$799,5,0))</f>
        <v>na</v>
      </c>
      <c r="P1470" s="12" t="str">
        <f>IF(ISERROR(VLOOKUP(B1470,'ADA-USD'!$A$2:$E$1776,5,0)),"na",VLOOKUP(B1470,'ADA-USD'!$A$2:$E$1776,5,0))</f>
        <v>na</v>
      </c>
      <c r="Q1470" s="12" t="str">
        <f>IF(ISERROR(VLOOKUP(B1470,'DOT-USD'!$A$2:$E$761,5,0)),"na",VLOOKUP(B1470,'DOT-USD'!$A$2:$E$761,5,0))</f>
        <v>na</v>
      </c>
      <c r="R1470" s="14" t="str">
        <f>IF(ISERROR(VLOOKUP(B1470,'DOGE-USD'!$A$2:$G$1776,5,0)),"na",VLOOKUP(B1470,'DOGE-USD'!$A$2:$G$1776,5,0))</f>
        <v>na</v>
      </c>
      <c r="S1470" s="14" t="str">
        <f>IF(ISERROR(VLOOKUP(B1470,'SHIB-USD'!$A$2:$G$780,5,0)),"na",VLOOKUP(B1470,'SHIB-USD'!$A$2:$G$780,5,0))</f>
        <v>na</v>
      </c>
      <c r="T1470" s="12" t="str">
        <f>IF(ISERROR(VLOOKUP(B1470,'Uni-USD'!$A$2:$G$735,5,0)),"na",VLOOKUP(B1470,'Uni-USD'!$A$2:$G$735,5,0))</f>
        <v>na</v>
      </c>
      <c r="U1470" t="str">
        <f>IF(ISERROR(VLOOKUP(B1470,Crude!$A$2:$G$1264,5,0)),"na",VLOOKUP(B1470,Crude!$A$2:$G$1264,5,0))</f>
        <v>na</v>
      </c>
      <c r="V1470" t="str">
        <f>IF(ISERROR(VLOOKUP(B1470,Wheat!$A$2:$G$1264,5,0)),"na",VLOOKUP(B1470,Wheat!$A$2:$G$1264,5,0))</f>
        <v>na</v>
      </c>
    </row>
    <row r="1471" spans="1:22" x14ac:dyDescent="0.35">
      <c r="A1471">
        <f t="shared" si="22"/>
        <v>2016</v>
      </c>
      <c r="B1471" s="10">
        <v>42676</v>
      </c>
      <c r="C1471" s="11">
        <f>VLOOKUP(B1471,Yields!$A$2:$B$1680,2,0)</f>
        <v>0.24</v>
      </c>
      <c r="D1471" s="11" t="str">
        <f>IF(ISERROR(VLOOKUP(B1471,Silver!$A$2:$G$1265,5,0)),"na",VLOOKUP(B1471,Silver!$A$2:$G$1265,5,0))</f>
        <v>na</v>
      </c>
      <c r="E1471" s="11" t="str">
        <f>IF(ISERROR(VLOOKUP(B1471,Gold!$A$2:$G$1264,5,0)),"na",VLOOKUP(B1471,Gold!$A$2:$G$1264,5,0))</f>
        <v>na</v>
      </c>
      <c r="F1471" s="13" t="str">
        <f>IF(ISERROR(VLOOKUP(B1471,FXAIX!$A$2:$G$1259,5,0)),"na",VLOOKUP(B1471,FXAIX!$A$2:$G$1259,5,0))</f>
        <v>na</v>
      </c>
      <c r="G1471" s="13" t="str">
        <f>IF(ISERROR(VLOOKUP(B1471,SP500v2!$A$2:$G$1259,5,0)),"na",VLOOKUP(B1471,SP500v2!$A$2:$G$1259,5,0))</f>
        <v>na</v>
      </c>
      <c r="H1471" s="13" t="str">
        <f>IF(ISERROR(VLOOKUP(B1471,'ishare R3000 ETF'!$A$2:$G$1260,4,0)),"na",VLOOKUP(B1471,'ishare R3000 ETF'!$A$2:$G$1260,4,0))</f>
        <v>na</v>
      </c>
      <c r="I1471" s="13" t="str">
        <f>IF(ISERROR(VLOOKUP(B1471,'^IXIC'!$A$2:$E$1260,5,0)),"na",VLOOKUP(B1471,'^IXIC'!$A$2:$E$1260,5,0))</f>
        <v>na</v>
      </c>
      <c r="J1471" s="12" t="str">
        <f>IF(ISERROR(VLOOKUP(B1471,'Russell 2000'!$A$1:$E$1260,5,0)),"na",VLOOKUP(B1471,'Russell 2000'!$A$1:$E$1260,5,0))</f>
        <v>na</v>
      </c>
      <c r="K1471" s="12" t="str">
        <f>IF(ISERROR(VLOOKUP(B1471,'EURUSD=X'!$A$2:$E$1307,4,0)),"na",VLOOKUP(B1471,'EURUSD=X'!$A$2:$E$1307,4,0))</f>
        <v>na</v>
      </c>
      <c r="L1471" s="12" t="str">
        <f>IF(ISERROR(VLOOKUP(B1471,'ETH-USD'!$A$2:$E$1776,5,0)),"na",VLOOKUP(B1471,'ETH-USD'!$A$2:$E$1776,5,0))</f>
        <v>na</v>
      </c>
      <c r="M1471" s="13" t="str">
        <f>IF(ISERROR(VLOOKUP(B1471,'BTC-USD'!$A$2:$E$1828,5,0)),"na",(VLOOKUP(B1471,'BTC-USD'!$A$2:$E$1828,5,0)))</f>
        <v>na</v>
      </c>
      <c r="N1471" s="12" t="str">
        <f>IF(ISERROR(VLOOKUP(B1471,'SOL-USD'!$A$2:$E$893,5,0)),"na",VLOOKUP(B1471,'SOL-USD'!$A$2:$E$893,5,0))</f>
        <v>na</v>
      </c>
      <c r="O1471" s="12" t="str">
        <f>IF(ISERROR(VLOOKUP(B1471,'AVAX-USD'!$A$2:$E$799,5,0)),"na",VLOOKUP(B1471,'AVAX-USD'!$A$2:$E$799,5,0))</f>
        <v>na</v>
      </c>
      <c r="P1471" s="12" t="str">
        <f>IF(ISERROR(VLOOKUP(B1471,'ADA-USD'!$A$2:$E$1776,5,0)),"na",VLOOKUP(B1471,'ADA-USD'!$A$2:$E$1776,5,0))</f>
        <v>na</v>
      </c>
      <c r="Q1471" s="12" t="str">
        <f>IF(ISERROR(VLOOKUP(B1471,'DOT-USD'!$A$2:$E$761,5,0)),"na",VLOOKUP(B1471,'DOT-USD'!$A$2:$E$761,5,0))</f>
        <v>na</v>
      </c>
      <c r="R1471" s="14" t="str">
        <f>IF(ISERROR(VLOOKUP(B1471,'DOGE-USD'!$A$2:$G$1776,5,0)),"na",VLOOKUP(B1471,'DOGE-USD'!$A$2:$G$1776,5,0))</f>
        <v>na</v>
      </c>
      <c r="S1471" s="14" t="str">
        <f>IF(ISERROR(VLOOKUP(B1471,'SHIB-USD'!$A$2:$G$780,5,0)),"na",VLOOKUP(B1471,'SHIB-USD'!$A$2:$G$780,5,0))</f>
        <v>na</v>
      </c>
      <c r="T1471" s="12" t="str">
        <f>IF(ISERROR(VLOOKUP(B1471,'Uni-USD'!$A$2:$G$735,5,0)),"na",VLOOKUP(B1471,'Uni-USD'!$A$2:$G$735,5,0))</f>
        <v>na</v>
      </c>
      <c r="U1471" t="str">
        <f>IF(ISERROR(VLOOKUP(B1471,Crude!$A$2:$G$1264,5,0)),"na",VLOOKUP(B1471,Crude!$A$2:$G$1264,5,0))</f>
        <v>na</v>
      </c>
      <c r="V1471" t="str">
        <f>IF(ISERROR(VLOOKUP(B1471,Wheat!$A$2:$G$1264,5,0)),"na",VLOOKUP(B1471,Wheat!$A$2:$G$1264,5,0))</f>
        <v>na</v>
      </c>
    </row>
    <row r="1472" spans="1:22" x14ac:dyDescent="0.35">
      <c r="A1472">
        <f t="shared" si="22"/>
        <v>2016</v>
      </c>
      <c r="B1472" s="10">
        <v>42675</v>
      </c>
      <c r="C1472" s="11">
        <f>VLOOKUP(B1472,Yields!$A$2:$B$1680,2,0)</f>
        <v>0.24</v>
      </c>
      <c r="D1472" s="11" t="str">
        <f>IF(ISERROR(VLOOKUP(B1472,Silver!$A$2:$G$1265,5,0)),"na",VLOOKUP(B1472,Silver!$A$2:$G$1265,5,0))</f>
        <v>na</v>
      </c>
      <c r="E1472" s="11" t="str">
        <f>IF(ISERROR(VLOOKUP(B1472,Gold!$A$2:$G$1264,5,0)),"na",VLOOKUP(B1472,Gold!$A$2:$G$1264,5,0))</f>
        <v>na</v>
      </c>
      <c r="F1472" s="13" t="str">
        <f>IF(ISERROR(VLOOKUP(B1472,FXAIX!$A$2:$G$1259,5,0)),"na",VLOOKUP(B1472,FXAIX!$A$2:$G$1259,5,0))</f>
        <v>na</v>
      </c>
      <c r="G1472" s="13" t="str">
        <f>IF(ISERROR(VLOOKUP(B1472,SP500v2!$A$2:$G$1259,5,0)),"na",VLOOKUP(B1472,SP500v2!$A$2:$G$1259,5,0))</f>
        <v>na</v>
      </c>
      <c r="H1472" s="13" t="str">
        <f>IF(ISERROR(VLOOKUP(B1472,'ishare R3000 ETF'!$A$2:$G$1260,4,0)),"na",VLOOKUP(B1472,'ishare R3000 ETF'!$A$2:$G$1260,4,0))</f>
        <v>na</v>
      </c>
      <c r="I1472" s="13" t="str">
        <f>IF(ISERROR(VLOOKUP(B1472,'^IXIC'!$A$2:$E$1260,5,0)),"na",VLOOKUP(B1472,'^IXIC'!$A$2:$E$1260,5,0))</f>
        <v>na</v>
      </c>
      <c r="J1472" s="12" t="str">
        <f>IF(ISERROR(VLOOKUP(B1472,'Russell 2000'!$A$1:$E$1260,5,0)),"na",VLOOKUP(B1472,'Russell 2000'!$A$1:$E$1260,5,0))</f>
        <v>na</v>
      </c>
      <c r="K1472" s="12" t="str">
        <f>IF(ISERROR(VLOOKUP(B1472,'EURUSD=X'!$A$2:$E$1307,4,0)),"na",VLOOKUP(B1472,'EURUSD=X'!$A$2:$E$1307,4,0))</f>
        <v>na</v>
      </c>
      <c r="L1472" s="12" t="str">
        <f>IF(ISERROR(VLOOKUP(B1472,'ETH-USD'!$A$2:$E$1776,5,0)),"na",VLOOKUP(B1472,'ETH-USD'!$A$2:$E$1776,5,0))</f>
        <v>na</v>
      </c>
      <c r="M1472" s="13" t="str">
        <f>IF(ISERROR(VLOOKUP(B1472,'BTC-USD'!$A$2:$E$1828,5,0)),"na",(VLOOKUP(B1472,'BTC-USD'!$A$2:$E$1828,5,0)))</f>
        <v>na</v>
      </c>
      <c r="N1472" s="12" t="str">
        <f>IF(ISERROR(VLOOKUP(B1472,'SOL-USD'!$A$2:$E$893,5,0)),"na",VLOOKUP(B1472,'SOL-USD'!$A$2:$E$893,5,0))</f>
        <v>na</v>
      </c>
      <c r="O1472" s="12" t="str">
        <f>IF(ISERROR(VLOOKUP(B1472,'AVAX-USD'!$A$2:$E$799,5,0)),"na",VLOOKUP(B1472,'AVAX-USD'!$A$2:$E$799,5,0))</f>
        <v>na</v>
      </c>
      <c r="P1472" s="12" t="str">
        <f>IF(ISERROR(VLOOKUP(B1472,'ADA-USD'!$A$2:$E$1776,5,0)),"na",VLOOKUP(B1472,'ADA-USD'!$A$2:$E$1776,5,0))</f>
        <v>na</v>
      </c>
      <c r="Q1472" s="12" t="str">
        <f>IF(ISERROR(VLOOKUP(B1472,'DOT-USD'!$A$2:$E$761,5,0)),"na",VLOOKUP(B1472,'DOT-USD'!$A$2:$E$761,5,0))</f>
        <v>na</v>
      </c>
      <c r="R1472" s="14" t="str">
        <f>IF(ISERROR(VLOOKUP(B1472,'DOGE-USD'!$A$2:$G$1776,5,0)),"na",VLOOKUP(B1472,'DOGE-USD'!$A$2:$G$1776,5,0))</f>
        <v>na</v>
      </c>
      <c r="S1472" s="14" t="str">
        <f>IF(ISERROR(VLOOKUP(B1472,'SHIB-USD'!$A$2:$G$780,5,0)),"na",VLOOKUP(B1472,'SHIB-USD'!$A$2:$G$780,5,0))</f>
        <v>na</v>
      </c>
      <c r="T1472" s="12" t="str">
        <f>IF(ISERROR(VLOOKUP(B1472,'Uni-USD'!$A$2:$G$735,5,0)),"na",VLOOKUP(B1472,'Uni-USD'!$A$2:$G$735,5,0))</f>
        <v>na</v>
      </c>
      <c r="U1472" t="str">
        <f>IF(ISERROR(VLOOKUP(B1472,Crude!$A$2:$G$1264,5,0)),"na",VLOOKUP(B1472,Crude!$A$2:$G$1264,5,0))</f>
        <v>na</v>
      </c>
      <c r="V1472" t="str">
        <f>IF(ISERROR(VLOOKUP(B1472,Wheat!$A$2:$G$1264,5,0)),"na",VLOOKUP(B1472,Wheat!$A$2:$G$1264,5,0))</f>
        <v>na</v>
      </c>
    </row>
    <row r="1473" spans="1:22" x14ac:dyDescent="0.35">
      <c r="A1473">
        <f t="shared" si="22"/>
        <v>2016</v>
      </c>
      <c r="B1473" s="10">
        <v>42674</v>
      </c>
      <c r="C1473" s="11">
        <f>VLOOKUP(B1473,Yields!$A$2:$B$1680,2,0)</f>
        <v>0.2</v>
      </c>
      <c r="D1473" s="11" t="str">
        <f>IF(ISERROR(VLOOKUP(B1473,Silver!$A$2:$G$1265,5,0)),"na",VLOOKUP(B1473,Silver!$A$2:$G$1265,5,0))</f>
        <v>na</v>
      </c>
      <c r="E1473" s="11" t="str">
        <f>IF(ISERROR(VLOOKUP(B1473,Gold!$A$2:$G$1264,5,0)),"na",VLOOKUP(B1473,Gold!$A$2:$G$1264,5,0))</f>
        <v>na</v>
      </c>
      <c r="F1473" s="13" t="str">
        <f>IF(ISERROR(VLOOKUP(B1473,FXAIX!$A$2:$G$1259,5,0)),"na",VLOOKUP(B1473,FXAIX!$A$2:$G$1259,5,0))</f>
        <v>na</v>
      </c>
      <c r="G1473" s="13" t="str">
        <f>IF(ISERROR(VLOOKUP(B1473,SP500v2!$A$2:$G$1259,5,0)),"na",VLOOKUP(B1473,SP500v2!$A$2:$G$1259,5,0))</f>
        <v>na</v>
      </c>
      <c r="H1473" s="13" t="str">
        <f>IF(ISERROR(VLOOKUP(B1473,'ishare R3000 ETF'!$A$2:$G$1260,4,0)),"na",VLOOKUP(B1473,'ishare R3000 ETF'!$A$2:$G$1260,4,0))</f>
        <v>na</v>
      </c>
      <c r="I1473" s="13" t="str">
        <f>IF(ISERROR(VLOOKUP(B1473,'^IXIC'!$A$2:$E$1260,5,0)),"na",VLOOKUP(B1473,'^IXIC'!$A$2:$E$1260,5,0))</f>
        <v>na</v>
      </c>
      <c r="J1473" s="12" t="str">
        <f>IF(ISERROR(VLOOKUP(B1473,'Russell 2000'!$A$1:$E$1260,5,0)),"na",VLOOKUP(B1473,'Russell 2000'!$A$1:$E$1260,5,0))</f>
        <v>na</v>
      </c>
      <c r="K1473" s="12" t="str">
        <f>IF(ISERROR(VLOOKUP(B1473,'EURUSD=X'!$A$2:$E$1307,4,0)),"na",VLOOKUP(B1473,'EURUSD=X'!$A$2:$E$1307,4,0))</f>
        <v>na</v>
      </c>
      <c r="L1473" s="12" t="str">
        <f>IF(ISERROR(VLOOKUP(B1473,'ETH-USD'!$A$2:$E$1776,5,0)),"na",VLOOKUP(B1473,'ETH-USD'!$A$2:$E$1776,5,0))</f>
        <v>na</v>
      </c>
      <c r="M1473" s="13" t="str">
        <f>IF(ISERROR(VLOOKUP(B1473,'BTC-USD'!$A$2:$E$1828,5,0)),"na",(VLOOKUP(B1473,'BTC-USD'!$A$2:$E$1828,5,0)))</f>
        <v>na</v>
      </c>
      <c r="N1473" s="12" t="str">
        <f>IF(ISERROR(VLOOKUP(B1473,'SOL-USD'!$A$2:$E$893,5,0)),"na",VLOOKUP(B1473,'SOL-USD'!$A$2:$E$893,5,0))</f>
        <v>na</v>
      </c>
      <c r="O1473" s="12" t="str">
        <f>IF(ISERROR(VLOOKUP(B1473,'AVAX-USD'!$A$2:$E$799,5,0)),"na",VLOOKUP(B1473,'AVAX-USD'!$A$2:$E$799,5,0))</f>
        <v>na</v>
      </c>
      <c r="P1473" s="12" t="str">
        <f>IF(ISERROR(VLOOKUP(B1473,'ADA-USD'!$A$2:$E$1776,5,0)),"na",VLOOKUP(B1473,'ADA-USD'!$A$2:$E$1776,5,0))</f>
        <v>na</v>
      </c>
      <c r="Q1473" s="12" t="str">
        <f>IF(ISERROR(VLOOKUP(B1473,'DOT-USD'!$A$2:$E$761,5,0)),"na",VLOOKUP(B1473,'DOT-USD'!$A$2:$E$761,5,0))</f>
        <v>na</v>
      </c>
      <c r="R1473" s="14" t="str">
        <f>IF(ISERROR(VLOOKUP(B1473,'DOGE-USD'!$A$2:$G$1776,5,0)),"na",VLOOKUP(B1473,'DOGE-USD'!$A$2:$G$1776,5,0))</f>
        <v>na</v>
      </c>
      <c r="S1473" s="14" t="str">
        <f>IF(ISERROR(VLOOKUP(B1473,'SHIB-USD'!$A$2:$G$780,5,0)),"na",VLOOKUP(B1473,'SHIB-USD'!$A$2:$G$780,5,0))</f>
        <v>na</v>
      </c>
      <c r="T1473" s="12" t="str">
        <f>IF(ISERROR(VLOOKUP(B1473,'Uni-USD'!$A$2:$G$735,5,0)),"na",VLOOKUP(B1473,'Uni-USD'!$A$2:$G$735,5,0))</f>
        <v>na</v>
      </c>
      <c r="U1473" t="str">
        <f>IF(ISERROR(VLOOKUP(B1473,Crude!$A$2:$G$1264,5,0)),"na",VLOOKUP(B1473,Crude!$A$2:$G$1264,5,0))</f>
        <v>na</v>
      </c>
      <c r="V1473" t="str">
        <f>IF(ISERROR(VLOOKUP(B1473,Wheat!$A$2:$G$1264,5,0)),"na",VLOOKUP(B1473,Wheat!$A$2:$G$1264,5,0))</f>
        <v>na</v>
      </c>
    </row>
    <row r="1474" spans="1:22" x14ac:dyDescent="0.35">
      <c r="A1474">
        <f t="shared" si="22"/>
        <v>2016</v>
      </c>
      <c r="B1474" s="10">
        <v>42671</v>
      </c>
      <c r="C1474" s="11">
        <f>VLOOKUP(B1474,Yields!$A$2:$B$1680,2,0)</f>
        <v>0.18</v>
      </c>
      <c r="D1474" s="11" t="str">
        <f>IF(ISERROR(VLOOKUP(B1474,Silver!$A$2:$G$1265,5,0)),"na",VLOOKUP(B1474,Silver!$A$2:$G$1265,5,0))</f>
        <v>na</v>
      </c>
      <c r="E1474" s="11" t="str">
        <f>IF(ISERROR(VLOOKUP(B1474,Gold!$A$2:$G$1264,5,0)),"na",VLOOKUP(B1474,Gold!$A$2:$G$1264,5,0))</f>
        <v>na</v>
      </c>
      <c r="F1474" s="13" t="str">
        <f>IF(ISERROR(VLOOKUP(B1474,FXAIX!$A$2:$G$1259,5,0)),"na",VLOOKUP(B1474,FXAIX!$A$2:$G$1259,5,0))</f>
        <v>na</v>
      </c>
      <c r="G1474" s="13" t="str">
        <f>IF(ISERROR(VLOOKUP(B1474,SP500v2!$A$2:$G$1259,5,0)),"na",VLOOKUP(B1474,SP500v2!$A$2:$G$1259,5,0))</f>
        <v>na</v>
      </c>
      <c r="H1474" s="13" t="str">
        <f>IF(ISERROR(VLOOKUP(B1474,'ishare R3000 ETF'!$A$2:$G$1260,4,0)),"na",VLOOKUP(B1474,'ishare R3000 ETF'!$A$2:$G$1260,4,0))</f>
        <v>na</v>
      </c>
      <c r="I1474" s="13" t="str">
        <f>IF(ISERROR(VLOOKUP(B1474,'^IXIC'!$A$2:$E$1260,5,0)),"na",VLOOKUP(B1474,'^IXIC'!$A$2:$E$1260,5,0))</f>
        <v>na</v>
      </c>
      <c r="J1474" s="12" t="str">
        <f>IF(ISERROR(VLOOKUP(B1474,'Russell 2000'!$A$1:$E$1260,5,0)),"na",VLOOKUP(B1474,'Russell 2000'!$A$1:$E$1260,5,0))</f>
        <v>na</v>
      </c>
      <c r="K1474" s="12" t="str">
        <f>IF(ISERROR(VLOOKUP(B1474,'EURUSD=X'!$A$2:$E$1307,4,0)),"na",VLOOKUP(B1474,'EURUSD=X'!$A$2:$E$1307,4,0))</f>
        <v>na</v>
      </c>
      <c r="L1474" s="12" t="str">
        <f>IF(ISERROR(VLOOKUP(B1474,'ETH-USD'!$A$2:$E$1776,5,0)),"na",VLOOKUP(B1474,'ETH-USD'!$A$2:$E$1776,5,0))</f>
        <v>na</v>
      </c>
      <c r="M1474" s="13" t="str">
        <f>IF(ISERROR(VLOOKUP(B1474,'BTC-USD'!$A$2:$E$1828,5,0)),"na",(VLOOKUP(B1474,'BTC-USD'!$A$2:$E$1828,5,0)))</f>
        <v>na</v>
      </c>
      <c r="N1474" s="12" t="str">
        <f>IF(ISERROR(VLOOKUP(B1474,'SOL-USD'!$A$2:$E$893,5,0)),"na",VLOOKUP(B1474,'SOL-USD'!$A$2:$E$893,5,0))</f>
        <v>na</v>
      </c>
      <c r="O1474" s="12" t="str">
        <f>IF(ISERROR(VLOOKUP(B1474,'AVAX-USD'!$A$2:$E$799,5,0)),"na",VLOOKUP(B1474,'AVAX-USD'!$A$2:$E$799,5,0))</f>
        <v>na</v>
      </c>
      <c r="P1474" s="12" t="str">
        <f>IF(ISERROR(VLOOKUP(B1474,'ADA-USD'!$A$2:$E$1776,5,0)),"na",VLOOKUP(B1474,'ADA-USD'!$A$2:$E$1776,5,0))</f>
        <v>na</v>
      </c>
      <c r="Q1474" s="12" t="str">
        <f>IF(ISERROR(VLOOKUP(B1474,'DOT-USD'!$A$2:$E$761,5,0)),"na",VLOOKUP(B1474,'DOT-USD'!$A$2:$E$761,5,0))</f>
        <v>na</v>
      </c>
      <c r="R1474" s="14" t="str">
        <f>IF(ISERROR(VLOOKUP(B1474,'DOGE-USD'!$A$2:$G$1776,5,0)),"na",VLOOKUP(B1474,'DOGE-USD'!$A$2:$G$1776,5,0))</f>
        <v>na</v>
      </c>
      <c r="S1474" s="14" t="str">
        <f>IF(ISERROR(VLOOKUP(B1474,'SHIB-USD'!$A$2:$G$780,5,0)),"na",VLOOKUP(B1474,'SHIB-USD'!$A$2:$G$780,5,0))</f>
        <v>na</v>
      </c>
      <c r="T1474" s="12" t="str">
        <f>IF(ISERROR(VLOOKUP(B1474,'Uni-USD'!$A$2:$G$735,5,0)),"na",VLOOKUP(B1474,'Uni-USD'!$A$2:$G$735,5,0))</f>
        <v>na</v>
      </c>
      <c r="U1474" t="str">
        <f>IF(ISERROR(VLOOKUP(B1474,Crude!$A$2:$G$1264,5,0)),"na",VLOOKUP(B1474,Crude!$A$2:$G$1264,5,0))</f>
        <v>na</v>
      </c>
      <c r="V1474" t="str">
        <f>IF(ISERROR(VLOOKUP(B1474,Wheat!$A$2:$G$1264,5,0)),"na",VLOOKUP(B1474,Wheat!$A$2:$G$1264,5,0))</f>
        <v>na</v>
      </c>
    </row>
    <row r="1475" spans="1:22" x14ac:dyDescent="0.35">
      <c r="A1475">
        <f t="shared" si="22"/>
        <v>2016</v>
      </c>
      <c r="B1475" s="10">
        <v>42670</v>
      </c>
      <c r="C1475" s="11">
        <f>VLOOKUP(B1475,Yields!$A$2:$B$1680,2,0)</f>
        <v>0.19</v>
      </c>
      <c r="D1475" s="11" t="str">
        <f>IF(ISERROR(VLOOKUP(B1475,Silver!$A$2:$G$1265,5,0)),"na",VLOOKUP(B1475,Silver!$A$2:$G$1265,5,0))</f>
        <v>na</v>
      </c>
      <c r="E1475" s="11" t="str">
        <f>IF(ISERROR(VLOOKUP(B1475,Gold!$A$2:$G$1264,5,0)),"na",VLOOKUP(B1475,Gold!$A$2:$G$1264,5,0))</f>
        <v>na</v>
      </c>
      <c r="F1475" s="13" t="str">
        <f>IF(ISERROR(VLOOKUP(B1475,FXAIX!$A$2:$G$1259,5,0)),"na",VLOOKUP(B1475,FXAIX!$A$2:$G$1259,5,0))</f>
        <v>na</v>
      </c>
      <c r="G1475" s="13" t="str">
        <f>IF(ISERROR(VLOOKUP(B1475,SP500v2!$A$2:$G$1259,5,0)),"na",VLOOKUP(B1475,SP500v2!$A$2:$G$1259,5,0))</f>
        <v>na</v>
      </c>
      <c r="H1475" s="13" t="str">
        <f>IF(ISERROR(VLOOKUP(B1475,'ishare R3000 ETF'!$A$2:$G$1260,4,0)),"na",VLOOKUP(B1475,'ishare R3000 ETF'!$A$2:$G$1260,4,0))</f>
        <v>na</v>
      </c>
      <c r="I1475" s="13" t="str">
        <f>IF(ISERROR(VLOOKUP(B1475,'^IXIC'!$A$2:$E$1260,5,0)),"na",VLOOKUP(B1475,'^IXIC'!$A$2:$E$1260,5,0))</f>
        <v>na</v>
      </c>
      <c r="J1475" s="12" t="str">
        <f>IF(ISERROR(VLOOKUP(B1475,'Russell 2000'!$A$1:$E$1260,5,0)),"na",VLOOKUP(B1475,'Russell 2000'!$A$1:$E$1260,5,0))</f>
        <v>na</v>
      </c>
      <c r="K1475" s="12" t="str">
        <f>IF(ISERROR(VLOOKUP(B1475,'EURUSD=X'!$A$2:$E$1307,4,0)),"na",VLOOKUP(B1475,'EURUSD=X'!$A$2:$E$1307,4,0))</f>
        <v>na</v>
      </c>
      <c r="L1475" s="12" t="str">
        <f>IF(ISERROR(VLOOKUP(B1475,'ETH-USD'!$A$2:$E$1776,5,0)),"na",VLOOKUP(B1475,'ETH-USD'!$A$2:$E$1776,5,0))</f>
        <v>na</v>
      </c>
      <c r="M1475" s="13" t="str">
        <f>IF(ISERROR(VLOOKUP(B1475,'BTC-USD'!$A$2:$E$1828,5,0)),"na",(VLOOKUP(B1475,'BTC-USD'!$A$2:$E$1828,5,0)))</f>
        <v>na</v>
      </c>
      <c r="N1475" s="12" t="str">
        <f>IF(ISERROR(VLOOKUP(B1475,'SOL-USD'!$A$2:$E$893,5,0)),"na",VLOOKUP(B1475,'SOL-USD'!$A$2:$E$893,5,0))</f>
        <v>na</v>
      </c>
      <c r="O1475" s="12" t="str">
        <f>IF(ISERROR(VLOOKUP(B1475,'AVAX-USD'!$A$2:$E$799,5,0)),"na",VLOOKUP(B1475,'AVAX-USD'!$A$2:$E$799,5,0))</f>
        <v>na</v>
      </c>
      <c r="P1475" s="12" t="str">
        <f>IF(ISERROR(VLOOKUP(B1475,'ADA-USD'!$A$2:$E$1776,5,0)),"na",VLOOKUP(B1475,'ADA-USD'!$A$2:$E$1776,5,0))</f>
        <v>na</v>
      </c>
      <c r="Q1475" s="12" t="str">
        <f>IF(ISERROR(VLOOKUP(B1475,'DOT-USD'!$A$2:$E$761,5,0)),"na",VLOOKUP(B1475,'DOT-USD'!$A$2:$E$761,5,0))</f>
        <v>na</v>
      </c>
      <c r="R1475" s="14" t="str">
        <f>IF(ISERROR(VLOOKUP(B1475,'DOGE-USD'!$A$2:$G$1776,5,0)),"na",VLOOKUP(B1475,'DOGE-USD'!$A$2:$G$1776,5,0))</f>
        <v>na</v>
      </c>
      <c r="S1475" s="14" t="str">
        <f>IF(ISERROR(VLOOKUP(B1475,'SHIB-USD'!$A$2:$G$780,5,0)),"na",VLOOKUP(B1475,'SHIB-USD'!$A$2:$G$780,5,0))</f>
        <v>na</v>
      </c>
      <c r="T1475" s="12" t="str">
        <f>IF(ISERROR(VLOOKUP(B1475,'Uni-USD'!$A$2:$G$735,5,0)),"na",VLOOKUP(B1475,'Uni-USD'!$A$2:$G$735,5,0))</f>
        <v>na</v>
      </c>
      <c r="U1475" t="str">
        <f>IF(ISERROR(VLOOKUP(B1475,Crude!$A$2:$G$1264,5,0)),"na",VLOOKUP(B1475,Crude!$A$2:$G$1264,5,0))</f>
        <v>na</v>
      </c>
      <c r="V1475" t="str">
        <f>IF(ISERROR(VLOOKUP(B1475,Wheat!$A$2:$G$1264,5,0)),"na",VLOOKUP(B1475,Wheat!$A$2:$G$1264,5,0))</f>
        <v>na</v>
      </c>
    </row>
    <row r="1476" spans="1:22" x14ac:dyDescent="0.35">
      <c r="A1476">
        <f t="shared" ref="A1476:A1539" si="23">YEAR(B1476)</f>
        <v>2016</v>
      </c>
      <c r="B1476" s="10">
        <v>42669</v>
      </c>
      <c r="C1476" s="11">
        <f>VLOOKUP(B1476,Yields!$A$2:$B$1680,2,0)</f>
        <v>0.25</v>
      </c>
      <c r="D1476" s="11" t="str">
        <f>IF(ISERROR(VLOOKUP(B1476,Silver!$A$2:$G$1265,5,0)),"na",VLOOKUP(B1476,Silver!$A$2:$G$1265,5,0))</f>
        <v>na</v>
      </c>
      <c r="E1476" s="11" t="str">
        <f>IF(ISERROR(VLOOKUP(B1476,Gold!$A$2:$G$1264,5,0)),"na",VLOOKUP(B1476,Gold!$A$2:$G$1264,5,0))</f>
        <v>na</v>
      </c>
      <c r="F1476" s="13" t="str">
        <f>IF(ISERROR(VLOOKUP(B1476,FXAIX!$A$2:$G$1259,5,0)),"na",VLOOKUP(B1476,FXAIX!$A$2:$G$1259,5,0))</f>
        <v>na</v>
      </c>
      <c r="G1476" s="13" t="str">
        <f>IF(ISERROR(VLOOKUP(B1476,SP500v2!$A$2:$G$1259,5,0)),"na",VLOOKUP(B1476,SP500v2!$A$2:$G$1259,5,0))</f>
        <v>na</v>
      </c>
      <c r="H1476" s="13" t="str">
        <f>IF(ISERROR(VLOOKUP(B1476,'ishare R3000 ETF'!$A$2:$G$1260,4,0)),"na",VLOOKUP(B1476,'ishare R3000 ETF'!$A$2:$G$1260,4,0))</f>
        <v>na</v>
      </c>
      <c r="I1476" s="13" t="str">
        <f>IF(ISERROR(VLOOKUP(B1476,'^IXIC'!$A$2:$E$1260,5,0)),"na",VLOOKUP(B1476,'^IXIC'!$A$2:$E$1260,5,0))</f>
        <v>na</v>
      </c>
      <c r="J1476" s="12" t="str">
        <f>IF(ISERROR(VLOOKUP(B1476,'Russell 2000'!$A$1:$E$1260,5,0)),"na",VLOOKUP(B1476,'Russell 2000'!$A$1:$E$1260,5,0))</f>
        <v>na</v>
      </c>
      <c r="K1476" s="12" t="str">
        <f>IF(ISERROR(VLOOKUP(B1476,'EURUSD=X'!$A$2:$E$1307,4,0)),"na",VLOOKUP(B1476,'EURUSD=X'!$A$2:$E$1307,4,0))</f>
        <v>na</v>
      </c>
      <c r="L1476" s="12" t="str">
        <f>IF(ISERROR(VLOOKUP(B1476,'ETH-USD'!$A$2:$E$1776,5,0)),"na",VLOOKUP(B1476,'ETH-USD'!$A$2:$E$1776,5,0))</f>
        <v>na</v>
      </c>
      <c r="M1476" s="13" t="str">
        <f>IF(ISERROR(VLOOKUP(B1476,'BTC-USD'!$A$2:$E$1828,5,0)),"na",(VLOOKUP(B1476,'BTC-USD'!$A$2:$E$1828,5,0)))</f>
        <v>na</v>
      </c>
      <c r="N1476" s="12" t="str">
        <f>IF(ISERROR(VLOOKUP(B1476,'SOL-USD'!$A$2:$E$893,5,0)),"na",VLOOKUP(B1476,'SOL-USD'!$A$2:$E$893,5,0))</f>
        <v>na</v>
      </c>
      <c r="O1476" s="12" t="str">
        <f>IF(ISERROR(VLOOKUP(B1476,'AVAX-USD'!$A$2:$E$799,5,0)),"na",VLOOKUP(B1476,'AVAX-USD'!$A$2:$E$799,5,0))</f>
        <v>na</v>
      </c>
      <c r="P1476" s="12" t="str">
        <f>IF(ISERROR(VLOOKUP(B1476,'ADA-USD'!$A$2:$E$1776,5,0)),"na",VLOOKUP(B1476,'ADA-USD'!$A$2:$E$1776,5,0))</f>
        <v>na</v>
      </c>
      <c r="Q1476" s="12" t="str">
        <f>IF(ISERROR(VLOOKUP(B1476,'DOT-USD'!$A$2:$E$761,5,0)),"na",VLOOKUP(B1476,'DOT-USD'!$A$2:$E$761,5,0))</f>
        <v>na</v>
      </c>
      <c r="R1476" s="14" t="str">
        <f>IF(ISERROR(VLOOKUP(B1476,'DOGE-USD'!$A$2:$G$1776,5,0)),"na",VLOOKUP(B1476,'DOGE-USD'!$A$2:$G$1776,5,0))</f>
        <v>na</v>
      </c>
      <c r="S1476" s="14" t="str">
        <f>IF(ISERROR(VLOOKUP(B1476,'SHIB-USD'!$A$2:$G$780,5,0)),"na",VLOOKUP(B1476,'SHIB-USD'!$A$2:$G$780,5,0))</f>
        <v>na</v>
      </c>
      <c r="T1476" s="12" t="str">
        <f>IF(ISERROR(VLOOKUP(B1476,'Uni-USD'!$A$2:$G$735,5,0)),"na",VLOOKUP(B1476,'Uni-USD'!$A$2:$G$735,5,0))</f>
        <v>na</v>
      </c>
      <c r="U1476" t="str">
        <f>IF(ISERROR(VLOOKUP(B1476,Crude!$A$2:$G$1264,5,0)),"na",VLOOKUP(B1476,Crude!$A$2:$G$1264,5,0))</f>
        <v>na</v>
      </c>
      <c r="V1476" t="str">
        <f>IF(ISERROR(VLOOKUP(B1476,Wheat!$A$2:$G$1264,5,0)),"na",VLOOKUP(B1476,Wheat!$A$2:$G$1264,5,0))</f>
        <v>na</v>
      </c>
    </row>
    <row r="1477" spans="1:22" x14ac:dyDescent="0.35">
      <c r="A1477">
        <f t="shared" si="23"/>
        <v>2016</v>
      </c>
      <c r="B1477" s="10">
        <v>42668</v>
      </c>
      <c r="C1477" s="11">
        <f>VLOOKUP(B1477,Yields!$A$2:$B$1680,2,0)</f>
        <v>0.22</v>
      </c>
      <c r="D1477" s="11" t="str">
        <f>IF(ISERROR(VLOOKUP(B1477,Silver!$A$2:$G$1265,5,0)),"na",VLOOKUP(B1477,Silver!$A$2:$G$1265,5,0))</f>
        <v>na</v>
      </c>
      <c r="E1477" s="11" t="str">
        <f>IF(ISERROR(VLOOKUP(B1477,Gold!$A$2:$G$1264,5,0)),"na",VLOOKUP(B1477,Gold!$A$2:$G$1264,5,0))</f>
        <v>na</v>
      </c>
      <c r="F1477" s="13" t="str">
        <f>IF(ISERROR(VLOOKUP(B1477,FXAIX!$A$2:$G$1259,5,0)),"na",VLOOKUP(B1477,FXAIX!$A$2:$G$1259,5,0))</f>
        <v>na</v>
      </c>
      <c r="G1477" s="13" t="str">
        <f>IF(ISERROR(VLOOKUP(B1477,SP500v2!$A$2:$G$1259,5,0)),"na",VLOOKUP(B1477,SP500v2!$A$2:$G$1259,5,0))</f>
        <v>na</v>
      </c>
      <c r="H1477" s="13" t="str">
        <f>IF(ISERROR(VLOOKUP(B1477,'ishare R3000 ETF'!$A$2:$G$1260,4,0)),"na",VLOOKUP(B1477,'ishare R3000 ETF'!$A$2:$G$1260,4,0))</f>
        <v>na</v>
      </c>
      <c r="I1477" s="13" t="str">
        <f>IF(ISERROR(VLOOKUP(B1477,'^IXIC'!$A$2:$E$1260,5,0)),"na",VLOOKUP(B1477,'^IXIC'!$A$2:$E$1260,5,0))</f>
        <v>na</v>
      </c>
      <c r="J1477" s="12" t="str">
        <f>IF(ISERROR(VLOOKUP(B1477,'Russell 2000'!$A$1:$E$1260,5,0)),"na",VLOOKUP(B1477,'Russell 2000'!$A$1:$E$1260,5,0))</f>
        <v>na</v>
      </c>
      <c r="K1477" s="12" t="str">
        <f>IF(ISERROR(VLOOKUP(B1477,'EURUSD=X'!$A$2:$E$1307,4,0)),"na",VLOOKUP(B1477,'EURUSD=X'!$A$2:$E$1307,4,0))</f>
        <v>na</v>
      </c>
      <c r="L1477" s="12" t="str">
        <f>IF(ISERROR(VLOOKUP(B1477,'ETH-USD'!$A$2:$E$1776,5,0)),"na",VLOOKUP(B1477,'ETH-USD'!$A$2:$E$1776,5,0))</f>
        <v>na</v>
      </c>
      <c r="M1477" s="13" t="str">
        <f>IF(ISERROR(VLOOKUP(B1477,'BTC-USD'!$A$2:$E$1828,5,0)),"na",(VLOOKUP(B1477,'BTC-USD'!$A$2:$E$1828,5,0)))</f>
        <v>na</v>
      </c>
      <c r="N1477" s="12" t="str">
        <f>IF(ISERROR(VLOOKUP(B1477,'SOL-USD'!$A$2:$E$893,5,0)),"na",VLOOKUP(B1477,'SOL-USD'!$A$2:$E$893,5,0))</f>
        <v>na</v>
      </c>
      <c r="O1477" s="12" t="str">
        <f>IF(ISERROR(VLOOKUP(B1477,'AVAX-USD'!$A$2:$E$799,5,0)),"na",VLOOKUP(B1477,'AVAX-USD'!$A$2:$E$799,5,0))</f>
        <v>na</v>
      </c>
      <c r="P1477" s="12" t="str">
        <f>IF(ISERROR(VLOOKUP(B1477,'ADA-USD'!$A$2:$E$1776,5,0)),"na",VLOOKUP(B1477,'ADA-USD'!$A$2:$E$1776,5,0))</f>
        <v>na</v>
      </c>
      <c r="Q1477" s="12" t="str">
        <f>IF(ISERROR(VLOOKUP(B1477,'DOT-USD'!$A$2:$E$761,5,0)),"na",VLOOKUP(B1477,'DOT-USD'!$A$2:$E$761,5,0))</f>
        <v>na</v>
      </c>
      <c r="R1477" s="14" t="str">
        <f>IF(ISERROR(VLOOKUP(B1477,'DOGE-USD'!$A$2:$G$1776,5,0)),"na",VLOOKUP(B1477,'DOGE-USD'!$A$2:$G$1776,5,0))</f>
        <v>na</v>
      </c>
      <c r="S1477" s="14" t="str">
        <f>IF(ISERROR(VLOOKUP(B1477,'SHIB-USD'!$A$2:$G$780,5,0)),"na",VLOOKUP(B1477,'SHIB-USD'!$A$2:$G$780,5,0))</f>
        <v>na</v>
      </c>
      <c r="T1477" s="12" t="str">
        <f>IF(ISERROR(VLOOKUP(B1477,'Uni-USD'!$A$2:$G$735,5,0)),"na",VLOOKUP(B1477,'Uni-USD'!$A$2:$G$735,5,0))</f>
        <v>na</v>
      </c>
      <c r="U1477" t="str">
        <f>IF(ISERROR(VLOOKUP(B1477,Crude!$A$2:$G$1264,5,0)),"na",VLOOKUP(B1477,Crude!$A$2:$G$1264,5,0))</f>
        <v>na</v>
      </c>
      <c r="V1477" t="str">
        <f>IF(ISERROR(VLOOKUP(B1477,Wheat!$A$2:$G$1264,5,0)),"na",VLOOKUP(B1477,Wheat!$A$2:$G$1264,5,0))</f>
        <v>na</v>
      </c>
    </row>
    <row r="1478" spans="1:22" x14ac:dyDescent="0.35">
      <c r="A1478">
        <f t="shared" si="23"/>
        <v>2016</v>
      </c>
      <c r="B1478" s="10">
        <v>42667</v>
      </c>
      <c r="C1478" s="11">
        <f>VLOOKUP(B1478,Yields!$A$2:$B$1680,2,0)</f>
        <v>0.23</v>
      </c>
      <c r="D1478" s="11" t="str">
        <f>IF(ISERROR(VLOOKUP(B1478,Silver!$A$2:$G$1265,5,0)),"na",VLOOKUP(B1478,Silver!$A$2:$G$1265,5,0))</f>
        <v>na</v>
      </c>
      <c r="E1478" s="11" t="str">
        <f>IF(ISERROR(VLOOKUP(B1478,Gold!$A$2:$G$1264,5,0)),"na",VLOOKUP(B1478,Gold!$A$2:$G$1264,5,0))</f>
        <v>na</v>
      </c>
      <c r="F1478" s="13" t="str">
        <f>IF(ISERROR(VLOOKUP(B1478,FXAIX!$A$2:$G$1259,5,0)),"na",VLOOKUP(B1478,FXAIX!$A$2:$G$1259,5,0))</f>
        <v>na</v>
      </c>
      <c r="G1478" s="13" t="str">
        <f>IF(ISERROR(VLOOKUP(B1478,SP500v2!$A$2:$G$1259,5,0)),"na",VLOOKUP(B1478,SP500v2!$A$2:$G$1259,5,0))</f>
        <v>na</v>
      </c>
      <c r="H1478" s="13" t="str">
        <f>IF(ISERROR(VLOOKUP(B1478,'ishare R3000 ETF'!$A$2:$G$1260,4,0)),"na",VLOOKUP(B1478,'ishare R3000 ETF'!$A$2:$G$1260,4,0))</f>
        <v>na</v>
      </c>
      <c r="I1478" s="13" t="str">
        <f>IF(ISERROR(VLOOKUP(B1478,'^IXIC'!$A$2:$E$1260,5,0)),"na",VLOOKUP(B1478,'^IXIC'!$A$2:$E$1260,5,0))</f>
        <v>na</v>
      </c>
      <c r="J1478" s="12" t="str">
        <f>IF(ISERROR(VLOOKUP(B1478,'Russell 2000'!$A$1:$E$1260,5,0)),"na",VLOOKUP(B1478,'Russell 2000'!$A$1:$E$1260,5,0))</f>
        <v>na</v>
      </c>
      <c r="K1478" s="12" t="str">
        <f>IF(ISERROR(VLOOKUP(B1478,'EURUSD=X'!$A$2:$E$1307,4,0)),"na",VLOOKUP(B1478,'EURUSD=X'!$A$2:$E$1307,4,0))</f>
        <v>na</v>
      </c>
      <c r="L1478" s="12" t="str">
        <f>IF(ISERROR(VLOOKUP(B1478,'ETH-USD'!$A$2:$E$1776,5,0)),"na",VLOOKUP(B1478,'ETH-USD'!$A$2:$E$1776,5,0))</f>
        <v>na</v>
      </c>
      <c r="M1478" s="13" t="str">
        <f>IF(ISERROR(VLOOKUP(B1478,'BTC-USD'!$A$2:$E$1828,5,0)),"na",(VLOOKUP(B1478,'BTC-USD'!$A$2:$E$1828,5,0)))</f>
        <v>na</v>
      </c>
      <c r="N1478" s="12" t="str">
        <f>IF(ISERROR(VLOOKUP(B1478,'SOL-USD'!$A$2:$E$893,5,0)),"na",VLOOKUP(B1478,'SOL-USD'!$A$2:$E$893,5,0))</f>
        <v>na</v>
      </c>
      <c r="O1478" s="12" t="str">
        <f>IF(ISERROR(VLOOKUP(B1478,'AVAX-USD'!$A$2:$E$799,5,0)),"na",VLOOKUP(B1478,'AVAX-USD'!$A$2:$E$799,5,0))</f>
        <v>na</v>
      </c>
      <c r="P1478" s="12" t="str">
        <f>IF(ISERROR(VLOOKUP(B1478,'ADA-USD'!$A$2:$E$1776,5,0)),"na",VLOOKUP(B1478,'ADA-USD'!$A$2:$E$1776,5,0))</f>
        <v>na</v>
      </c>
      <c r="Q1478" s="12" t="str">
        <f>IF(ISERROR(VLOOKUP(B1478,'DOT-USD'!$A$2:$E$761,5,0)),"na",VLOOKUP(B1478,'DOT-USD'!$A$2:$E$761,5,0))</f>
        <v>na</v>
      </c>
      <c r="R1478" s="14" t="str">
        <f>IF(ISERROR(VLOOKUP(B1478,'DOGE-USD'!$A$2:$G$1776,5,0)),"na",VLOOKUP(B1478,'DOGE-USD'!$A$2:$G$1776,5,0))</f>
        <v>na</v>
      </c>
      <c r="S1478" s="14" t="str">
        <f>IF(ISERROR(VLOOKUP(B1478,'SHIB-USD'!$A$2:$G$780,5,0)),"na",VLOOKUP(B1478,'SHIB-USD'!$A$2:$G$780,5,0))</f>
        <v>na</v>
      </c>
      <c r="T1478" s="12" t="str">
        <f>IF(ISERROR(VLOOKUP(B1478,'Uni-USD'!$A$2:$G$735,5,0)),"na",VLOOKUP(B1478,'Uni-USD'!$A$2:$G$735,5,0))</f>
        <v>na</v>
      </c>
      <c r="U1478" t="str">
        <f>IF(ISERROR(VLOOKUP(B1478,Crude!$A$2:$G$1264,5,0)),"na",VLOOKUP(B1478,Crude!$A$2:$G$1264,5,0))</f>
        <v>na</v>
      </c>
      <c r="V1478" t="str">
        <f>IF(ISERROR(VLOOKUP(B1478,Wheat!$A$2:$G$1264,5,0)),"na",VLOOKUP(B1478,Wheat!$A$2:$G$1264,5,0))</f>
        <v>na</v>
      </c>
    </row>
    <row r="1479" spans="1:22" x14ac:dyDescent="0.35">
      <c r="A1479">
        <f t="shared" si="23"/>
        <v>2016</v>
      </c>
      <c r="B1479" s="10">
        <v>42664</v>
      </c>
      <c r="C1479" s="11">
        <f>VLOOKUP(B1479,Yields!$A$2:$B$1680,2,0)</f>
        <v>0.25</v>
      </c>
      <c r="D1479" s="11" t="str">
        <f>IF(ISERROR(VLOOKUP(B1479,Silver!$A$2:$G$1265,5,0)),"na",VLOOKUP(B1479,Silver!$A$2:$G$1265,5,0))</f>
        <v>na</v>
      </c>
      <c r="E1479" s="11" t="str">
        <f>IF(ISERROR(VLOOKUP(B1479,Gold!$A$2:$G$1264,5,0)),"na",VLOOKUP(B1479,Gold!$A$2:$G$1264,5,0))</f>
        <v>na</v>
      </c>
      <c r="F1479" s="13" t="str">
        <f>IF(ISERROR(VLOOKUP(B1479,FXAIX!$A$2:$G$1259,5,0)),"na",VLOOKUP(B1479,FXAIX!$A$2:$G$1259,5,0))</f>
        <v>na</v>
      </c>
      <c r="G1479" s="13" t="str">
        <f>IF(ISERROR(VLOOKUP(B1479,SP500v2!$A$2:$G$1259,5,0)),"na",VLOOKUP(B1479,SP500v2!$A$2:$G$1259,5,0))</f>
        <v>na</v>
      </c>
      <c r="H1479" s="13" t="str">
        <f>IF(ISERROR(VLOOKUP(B1479,'ishare R3000 ETF'!$A$2:$G$1260,4,0)),"na",VLOOKUP(B1479,'ishare R3000 ETF'!$A$2:$G$1260,4,0))</f>
        <v>na</v>
      </c>
      <c r="I1479" s="13" t="str">
        <f>IF(ISERROR(VLOOKUP(B1479,'^IXIC'!$A$2:$E$1260,5,0)),"na",VLOOKUP(B1479,'^IXIC'!$A$2:$E$1260,5,0))</f>
        <v>na</v>
      </c>
      <c r="J1479" s="12" t="str">
        <f>IF(ISERROR(VLOOKUP(B1479,'Russell 2000'!$A$1:$E$1260,5,0)),"na",VLOOKUP(B1479,'Russell 2000'!$A$1:$E$1260,5,0))</f>
        <v>na</v>
      </c>
      <c r="K1479" s="12" t="str">
        <f>IF(ISERROR(VLOOKUP(B1479,'EURUSD=X'!$A$2:$E$1307,4,0)),"na",VLOOKUP(B1479,'EURUSD=X'!$A$2:$E$1307,4,0))</f>
        <v>na</v>
      </c>
      <c r="L1479" s="12" t="str">
        <f>IF(ISERROR(VLOOKUP(B1479,'ETH-USD'!$A$2:$E$1776,5,0)),"na",VLOOKUP(B1479,'ETH-USD'!$A$2:$E$1776,5,0))</f>
        <v>na</v>
      </c>
      <c r="M1479" s="13" t="str">
        <f>IF(ISERROR(VLOOKUP(B1479,'BTC-USD'!$A$2:$E$1828,5,0)),"na",(VLOOKUP(B1479,'BTC-USD'!$A$2:$E$1828,5,0)))</f>
        <v>na</v>
      </c>
      <c r="N1479" s="12" t="str">
        <f>IF(ISERROR(VLOOKUP(B1479,'SOL-USD'!$A$2:$E$893,5,0)),"na",VLOOKUP(B1479,'SOL-USD'!$A$2:$E$893,5,0))</f>
        <v>na</v>
      </c>
      <c r="O1479" s="12" t="str">
        <f>IF(ISERROR(VLOOKUP(B1479,'AVAX-USD'!$A$2:$E$799,5,0)),"na",VLOOKUP(B1479,'AVAX-USD'!$A$2:$E$799,5,0))</f>
        <v>na</v>
      </c>
      <c r="P1479" s="12" t="str">
        <f>IF(ISERROR(VLOOKUP(B1479,'ADA-USD'!$A$2:$E$1776,5,0)),"na",VLOOKUP(B1479,'ADA-USD'!$A$2:$E$1776,5,0))</f>
        <v>na</v>
      </c>
      <c r="Q1479" s="12" t="str">
        <f>IF(ISERROR(VLOOKUP(B1479,'DOT-USD'!$A$2:$E$761,5,0)),"na",VLOOKUP(B1479,'DOT-USD'!$A$2:$E$761,5,0))</f>
        <v>na</v>
      </c>
      <c r="R1479" s="14" t="str">
        <f>IF(ISERROR(VLOOKUP(B1479,'DOGE-USD'!$A$2:$G$1776,5,0)),"na",VLOOKUP(B1479,'DOGE-USD'!$A$2:$G$1776,5,0))</f>
        <v>na</v>
      </c>
      <c r="S1479" s="14" t="str">
        <f>IF(ISERROR(VLOOKUP(B1479,'SHIB-USD'!$A$2:$G$780,5,0)),"na",VLOOKUP(B1479,'SHIB-USD'!$A$2:$G$780,5,0))</f>
        <v>na</v>
      </c>
      <c r="T1479" s="12" t="str">
        <f>IF(ISERROR(VLOOKUP(B1479,'Uni-USD'!$A$2:$G$735,5,0)),"na",VLOOKUP(B1479,'Uni-USD'!$A$2:$G$735,5,0))</f>
        <v>na</v>
      </c>
      <c r="U1479" t="str">
        <f>IF(ISERROR(VLOOKUP(B1479,Crude!$A$2:$G$1264,5,0)),"na",VLOOKUP(B1479,Crude!$A$2:$G$1264,5,0))</f>
        <v>na</v>
      </c>
      <c r="V1479" t="str">
        <f>IF(ISERROR(VLOOKUP(B1479,Wheat!$A$2:$G$1264,5,0)),"na",VLOOKUP(B1479,Wheat!$A$2:$G$1264,5,0))</f>
        <v>na</v>
      </c>
    </row>
    <row r="1480" spans="1:22" x14ac:dyDescent="0.35">
      <c r="A1480">
        <f t="shared" si="23"/>
        <v>2016</v>
      </c>
      <c r="B1480" s="10">
        <v>42663</v>
      </c>
      <c r="C1480" s="11">
        <f>VLOOKUP(B1480,Yields!$A$2:$B$1680,2,0)</f>
        <v>0.25</v>
      </c>
      <c r="D1480" s="11" t="str">
        <f>IF(ISERROR(VLOOKUP(B1480,Silver!$A$2:$G$1265,5,0)),"na",VLOOKUP(B1480,Silver!$A$2:$G$1265,5,0))</f>
        <v>na</v>
      </c>
      <c r="E1480" s="11" t="str">
        <f>IF(ISERROR(VLOOKUP(B1480,Gold!$A$2:$G$1264,5,0)),"na",VLOOKUP(B1480,Gold!$A$2:$G$1264,5,0))</f>
        <v>na</v>
      </c>
      <c r="F1480" s="13" t="str">
        <f>IF(ISERROR(VLOOKUP(B1480,FXAIX!$A$2:$G$1259,5,0)),"na",VLOOKUP(B1480,FXAIX!$A$2:$G$1259,5,0))</f>
        <v>na</v>
      </c>
      <c r="G1480" s="13" t="str">
        <f>IF(ISERROR(VLOOKUP(B1480,SP500v2!$A$2:$G$1259,5,0)),"na",VLOOKUP(B1480,SP500v2!$A$2:$G$1259,5,0))</f>
        <v>na</v>
      </c>
      <c r="H1480" s="13" t="str">
        <f>IF(ISERROR(VLOOKUP(B1480,'ishare R3000 ETF'!$A$2:$G$1260,4,0)),"na",VLOOKUP(B1480,'ishare R3000 ETF'!$A$2:$G$1260,4,0))</f>
        <v>na</v>
      </c>
      <c r="I1480" s="13" t="str">
        <f>IF(ISERROR(VLOOKUP(B1480,'^IXIC'!$A$2:$E$1260,5,0)),"na",VLOOKUP(B1480,'^IXIC'!$A$2:$E$1260,5,0))</f>
        <v>na</v>
      </c>
      <c r="J1480" s="12" t="str">
        <f>IF(ISERROR(VLOOKUP(B1480,'Russell 2000'!$A$1:$E$1260,5,0)),"na",VLOOKUP(B1480,'Russell 2000'!$A$1:$E$1260,5,0))</f>
        <v>na</v>
      </c>
      <c r="K1480" s="12" t="str">
        <f>IF(ISERROR(VLOOKUP(B1480,'EURUSD=X'!$A$2:$E$1307,4,0)),"na",VLOOKUP(B1480,'EURUSD=X'!$A$2:$E$1307,4,0))</f>
        <v>na</v>
      </c>
      <c r="L1480" s="12" t="str">
        <f>IF(ISERROR(VLOOKUP(B1480,'ETH-USD'!$A$2:$E$1776,5,0)),"na",VLOOKUP(B1480,'ETH-USD'!$A$2:$E$1776,5,0))</f>
        <v>na</v>
      </c>
      <c r="M1480" s="13" t="str">
        <f>IF(ISERROR(VLOOKUP(B1480,'BTC-USD'!$A$2:$E$1828,5,0)),"na",(VLOOKUP(B1480,'BTC-USD'!$A$2:$E$1828,5,0)))</f>
        <v>na</v>
      </c>
      <c r="N1480" s="12" t="str">
        <f>IF(ISERROR(VLOOKUP(B1480,'SOL-USD'!$A$2:$E$893,5,0)),"na",VLOOKUP(B1480,'SOL-USD'!$A$2:$E$893,5,0))</f>
        <v>na</v>
      </c>
      <c r="O1480" s="12" t="str">
        <f>IF(ISERROR(VLOOKUP(B1480,'AVAX-USD'!$A$2:$E$799,5,0)),"na",VLOOKUP(B1480,'AVAX-USD'!$A$2:$E$799,5,0))</f>
        <v>na</v>
      </c>
      <c r="P1480" s="12" t="str">
        <f>IF(ISERROR(VLOOKUP(B1480,'ADA-USD'!$A$2:$E$1776,5,0)),"na",VLOOKUP(B1480,'ADA-USD'!$A$2:$E$1776,5,0))</f>
        <v>na</v>
      </c>
      <c r="Q1480" s="12" t="str">
        <f>IF(ISERROR(VLOOKUP(B1480,'DOT-USD'!$A$2:$E$761,5,0)),"na",VLOOKUP(B1480,'DOT-USD'!$A$2:$E$761,5,0))</f>
        <v>na</v>
      </c>
      <c r="R1480" s="14" t="str">
        <f>IF(ISERROR(VLOOKUP(B1480,'DOGE-USD'!$A$2:$G$1776,5,0)),"na",VLOOKUP(B1480,'DOGE-USD'!$A$2:$G$1776,5,0))</f>
        <v>na</v>
      </c>
      <c r="S1480" s="14" t="str">
        <f>IF(ISERROR(VLOOKUP(B1480,'SHIB-USD'!$A$2:$G$780,5,0)),"na",VLOOKUP(B1480,'SHIB-USD'!$A$2:$G$780,5,0))</f>
        <v>na</v>
      </c>
      <c r="T1480" s="12" t="str">
        <f>IF(ISERROR(VLOOKUP(B1480,'Uni-USD'!$A$2:$G$735,5,0)),"na",VLOOKUP(B1480,'Uni-USD'!$A$2:$G$735,5,0))</f>
        <v>na</v>
      </c>
      <c r="U1480" t="str">
        <f>IF(ISERROR(VLOOKUP(B1480,Crude!$A$2:$G$1264,5,0)),"na",VLOOKUP(B1480,Crude!$A$2:$G$1264,5,0))</f>
        <v>na</v>
      </c>
      <c r="V1480" t="str">
        <f>IF(ISERROR(VLOOKUP(B1480,Wheat!$A$2:$G$1264,5,0)),"na",VLOOKUP(B1480,Wheat!$A$2:$G$1264,5,0))</f>
        <v>na</v>
      </c>
    </row>
    <row r="1481" spans="1:22" x14ac:dyDescent="0.35">
      <c r="A1481">
        <f t="shared" si="23"/>
        <v>2016</v>
      </c>
      <c r="B1481" s="10">
        <v>42662</v>
      </c>
      <c r="C1481" s="11">
        <f>VLOOKUP(B1481,Yields!$A$2:$B$1680,2,0)</f>
        <v>0.25</v>
      </c>
      <c r="D1481" s="11" t="str">
        <f>IF(ISERROR(VLOOKUP(B1481,Silver!$A$2:$G$1265,5,0)),"na",VLOOKUP(B1481,Silver!$A$2:$G$1265,5,0))</f>
        <v>na</v>
      </c>
      <c r="E1481" s="11" t="str">
        <f>IF(ISERROR(VLOOKUP(B1481,Gold!$A$2:$G$1264,5,0)),"na",VLOOKUP(B1481,Gold!$A$2:$G$1264,5,0))</f>
        <v>na</v>
      </c>
      <c r="F1481" s="13" t="str">
        <f>IF(ISERROR(VLOOKUP(B1481,FXAIX!$A$2:$G$1259,5,0)),"na",VLOOKUP(B1481,FXAIX!$A$2:$G$1259,5,0))</f>
        <v>na</v>
      </c>
      <c r="G1481" s="13" t="str">
        <f>IF(ISERROR(VLOOKUP(B1481,SP500v2!$A$2:$G$1259,5,0)),"na",VLOOKUP(B1481,SP500v2!$A$2:$G$1259,5,0))</f>
        <v>na</v>
      </c>
      <c r="H1481" s="13" t="str">
        <f>IF(ISERROR(VLOOKUP(B1481,'ishare R3000 ETF'!$A$2:$G$1260,4,0)),"na",VLOOKUP(B1481,'ishare R3000 ETF'!$A$2:$G$1260,4,0))</f>
        <v>na</v>
      </c>
      <c r="I1481" s="13" t="str">
        <f>IF(ISERROR(VLOOKUP(B1481,'^IXIC'!$A$2:$E$1260,5,0)),"na",VLOOKUP(B1481,'^IXIC'!$A$2:$E$1260,5,0))</f>
        <v>na</v>
      </c>
      <c r="J1481" s="12" t="str">
        <f>IF(ISERROR(VLOOKUP(B1481,'Russell 2000'!$A$1:$E$1260,5,0)),"na",VLOOKUP(B1481,'Russell 2000'!$A$1:$E$1260,5,0))</f>
        <v>na</v>
      </c>
      <c r="K1481" s="12" t="str">
        <f>IF(ISERROR(VLOOKUP(B1481,'EURUSD=X'!$A$2:$E$1307,4,0)),"na",VLOOKUP(B1481,'EURUSD=X'!$A$2:$E$1307,4,0))</f>
        <v>na</v>
      </c>
      <c r="L1481" s="12" t="str">
        <f>IF(ISERROR(VLOOKUP(B1481,'ETH-USD'!$A$2:$E$1776,5,0)),"na",VLOOKUP(B1481,'ETH-USD'!$A$2:$E$1776,5,0))</f>
        <v>na</v>
      </c>
      <c r="M1481" s="13" t="str">
        <f>IF(ISERROR(VLOOKUP(B1481,'BTC-USD'!$A$2:$E$1828,5,0)),"na",(VLOOKUP(B1481,'BTC-USD'!$A$2:$E$1828,5,0)))</f>
        <v>na</v>
      </c>
      <c r="N1481" s="12" t="str">
        <f>IF(ISERROR(VLOOKUP(B1481,'SOL-USD'!$A$2:$E$893,5,0)),"na",VLOOKUP(B1481,'SOL-USD'!$A$2:$E$893,5,0))</f>
        <v>na</v>
      </c>
      <c r="O1481" s="12" t="str">
        <f>IF(ISERROR(VLOOKUP(B1481,'AVAX-USD'!$A$2:$E$799,5,0)),"na",VLOOKUP(B1481,'AVAX-USD'!$A$2:$E$799,5,0))</f>
        <v>na</v>
      </c>
      <c r="P1481" s="12" t="str">
        <f>IF(ISERROR(VLOOKUP(B1481,'ADA-USD'!$A$2:$E$1776,5,0)),"na",VLOOKUP(B1481,'ADA-USD'!$A$2:$E$1776,5,0))</f>
        <v>na</v>
      </c>
      <c r="Q1481" s="12" t="str">
        <f>IF(ISERROR(VLOOKUP(B1481,'DOT-USD'!$A$2:$E$761,5,0)),"na",VLOOKUP(B1481,'DOT-USD'!$A$2:$E$761,5,0))</f>
        <v>na</v>
      </c>
      <c r="R1481" s="14" t="str">
        <f>IF(ISERROR(VLOOKUP(B1481,'DOGE-USD'!$A$2:$G$1776,5,0)),"na",VLOOKUP(B1481,'DOGE-USD'!$A$2:$G$1776,5,0))</f>
        <v>na</v>
      </c>
      <c r="S1481" s="14" t="str">
        <f>IF(ISERROR(VLOOKUP(B1481,'SHIB-USD'!$A$2:$G$780,5,0)),"na",VLOOKUP(B1481,'SHIB-USD'!$A$2:$G$780,5,0))</f>
        <v>na</v>
      </c>
      <c r="T1481" s="12" t="str">
        <f>IF(ISERROR(VLOOKUP(B1481,'Uni-USD'!$A$2:$G$735,5,0)),"na",VLOOKUP(B1481,'Uni-USD'!$A$2:$G$735,5,0))</f>
        <v>na</v>
      </c>
      <c r="U1481" t="str">
        <f>IF(ISERROR(VLOOKUP(B1481,Crude!$A$2:$G$1264,5,0)),"na",VLOOKUP(B1481,Crude!$A$2:$G$1264,5,0))</f>
        <v>na</v>
      </c>
      <c r="V1481" t="str">
        <f>IF(ISERROR(VLOOKUP(B1481,Wheat!$A$2:$G$1264,5,0)),"na",VLOOKUP(B1481,Wheat!$A$2:$G$1264,5,0))</f>
        <v>na</v>
      </c>
    </row>
    <row r="1482" spans="1:22" x14ac:dyDescent="0.35">
      <c r="A1482">
        <f t="shared" si="23"/>
        <v>2016</v>
      </c>
      <c r="B1482" s="10">
        <v>42661</v>
      </c>
      <c r="C1482" s="11">
        <f>VLOOKUP(B1482,Yields!$A$2:$B$1680,2,0)</f>
        <v>0.26</v>
      </c>
      <c r="D1482" s="11" t="str">
        <f>IF(ISERROR(VLOOKUP(B1482,Silver!$A$2:$G$1265,5,0)),"na",VLOOKUP(B1482,Silver!$A$2:$G$1265,5,0))</f>
        <v>na</v>
      </c>
      <c r="E1482" s="11" t="str">
        <f>IF(ISERROR(VLOOKUP(B1482,Gold!$A$2:$G$1264,5,0)),"na",VLOOKUP(B1482,Gold!$A$2:$G$1264,5,0))</f>
        <v>na</v>
      </c>
      <c r="F1482" s="13" t="str">
        <f>IF(ISERROR(VLOOKUP(B1482,FXAIX!$A$2:$G$1259,5,0)),"na",VLOOKUP(B1482,FXAIX!$A$2:$G$1259,5,0))</f>
        <v>na</v>
      </c>
      <c r="G1482" s="13" t="str">
        <f>IF(ISERROR(VLOOKUP(B1482,SP500v2!$A$2:$G$1259,5,0)),"na",VLOOKUP(B1482,SP500v2!$A$2:$G$1259,5,0))</f>
        <v>na</v>
      </c>
      <c r="H1482" s="13" t="str">
        <f>IF(ISERROR(VLOOKUP(B1482,'ishare R3000 ETF'!$A$2:$G$1260,4,0)),"na",VLOOKUP(B1482,'ishare R3000 ETF'!$A$2:$G$1260,4,0))</f>
        <v>na</v>
      </c>
      <c r="I1482" s="13" t="str">
        <f>IF(ISERROR(VLOOKUP(B1482,'^IXIC'!$A$2:$E$1260,5,0)),"na",VLOOKUP(B1482,'^IXIC'!$A$2:$E$1260,5,0))</f>
        <v>na</v>
      </c>
      <c r="J1482" s="12" t="str">
        <f>IF(ISERROR(VLOOKUP(B1482,'Russell 2000'!$A$1:$E$1260,5,0)),"na",VLOOKUP(B1482,'Russell 2000'!$A$1:$E$1260,5,0))</f>
        <v>na</v>
      </c>
      <c r="K1482" s="12" t="str">
        <f>IF(ISERROR(VLOOKUP(B1482,'EURUSD=X'!$A$2:$E$1307,4,0)),"na",VLOOKUP(B1482,'EURUSD=X'!$A$2:$E$1307,4,0))</f>
        <v>na</v>
      </c>
      <c r="L1482" s="12" t="str">
        <f>IF(ISERROR(VLOOKUP(B1482,'ETH-USD'!$A$2:$E$1776,5,0)),"na",VLOOKUP(B1482,'ETH-USD'!$A$2:$E$1776,5,0))</f>
        <v>na</v>
      </c>
      <c r="M1482" s="13" t="str">
        <f>IF(ISERROR(VLOOKUP(B1482,'BTC-USD'!$A$2:$E$1828,5,0)),"na",(VLOOKUP(B1482,'BTC-USD'!$A$2:$E$1828,5,0)))</f>
        <v>na</v>
      </c>
      <c r="N1482" s="12" t="str">
        <f>IF(ISERROR(VLOOKUP(B1482,'SOL-USD'!$A$2:$E$893,5,0)),"na",VLOOKUP(B1482,'SOL-USD'!$A$2:$E$893,5,0))</f>
        <v>na</v>
      </c>
      <c r="O1482" s="12" t="str">
        <f>IF(ISERROR(VLOOKUP(B1482,'AVAX-USD'!$A$2:$E$799,5,0)),"na",VLOOKUP(B1482,'AVAX-USD'!$A$2:$E$799,5,0))</f>
        <v>na</v>
      </c>
      <c r="P1482" s="12" t="str">
        <f>IF(ISERROR(VLOOKUP(B1482,'ADA-USD'!$A$2:$E$1776,5,0)),"na",VLOOKUP(B1482,'ADA-USD'!$A$2:$E$1776,5,0))</f>
        <v>na</v>
      </c>
      <c r="Q1482" s="12" t="str">
        <f>IF(ISERROR(VLOOKUP(B1482,'DOT-USD'!$A$2:$E$761,5,0)),"na",VLOOKUP(B1482,'DOT-USD'!$A$2:$E$761,5,0))</f>
        <v>na</v>
      </c>
      <c r="R1482" s="14" t="str">
        <f>IF(ISERROR(VLOOKUP(B1482,'DOGE-USD'!$A$2:$G$1776,5,0)),"na",VLOOKUP(B1482,'DOGE-USD'!$A$2:$G$1776,5,0))</f>
        <v>na</v>
      </c>
      <c r="S1482" s="14" t="str">
        <f>IF(ISERROR(VLOOKUP(B1482,'SHIB-USD'!$A$2:$G$780,5,0)),"na",VLOOKUP(B1482,'SHIB-USD'!$A$2:$G$780,5,0))</f>
        <v>na</v>
      </c>
      <c r="T1482" s="12" t="str">
        <f>IF(ISERROR(VLOOKUP(B1482,'Uni-USD'!$A$2:$G$735,5,0)),"na",VLOOKUP(B1482,'Uni-USD'!$A$2:$G$735,5,0))</f>
        <v>na</v>
      </c>
      <c r="U1482" t="str">
        <f>IF(ISERROR(VLOOKUP(B1482,Crude!$A$2:$G$1264,5,0)),"na",VLOOKUP(B1482,Crude!$A$2:$G$1264,5,0))</f>
        <v>na</v>
      </c>
      <c r="V1482" t="str">
        <f>IF(ISERROR(VLOOKUP(B1482,Wheat!$A$2:$G$1264,5,0)),"na",VLOOKUP(B1482,Wheat!$A$2:$G$1264,5,0))</f>
        <v>na</v>
      </c>
    </row>
    <row r="1483" spans="1:22" x14ac:dyDescent="0.35">
      <c r="A1483">
        <f t="shared" si="23"/>
        <v>2016</v>
      </c>
      <c r="B1483" s="10">
        <v>42660</v>
      </c>
      <c r="C1483" s="11">
        <f>VLOOKUP(B1483,Yields!$A$2:$B$1680,2,0)</f>
        <v>0.24</v>
      </c>
      <c r="D1483" s="11" t="str">
        <f>IF(ISERROR(VLOOKUP(B1483,Silver!$A$2:$G$1265,5,0)),"na",VLOOKUP(B1483,Silver!$A$2:$G$1265,5,0))</f>
        <v>na</v>
      </c>
      <c r="E1483" s="11" t="str">
        <f>IF(ISERROR(VLOOKUP(B1483,Gold!$A$2:$G$1264,5,0)),"na",VLOOKUP(B1483,Gold!$A$2:$G$1264,5,0))</f>
        <v>na</v>
      </c>
      <c r="F1483" s="13" t="str">
        <f>IF(ISERROR(VLOOKUP(B1483,FXAIX!$A$2:$G$1259,5,0)),"na",VLOOKUP(B1483,FXAIX!$A$2:$G$1259,5,0))</f>
        <v>na</v>
      </c>
      <c r="G1483" s="13" t="str">
        <f>IF(ISERROR(VLOOKUP(B1483,SP500v2!$A$2:$G$1259,5,0)),"na",VLOOKUP(B1483,SP500v2!$A$2:$G$1259,5,0))</f>
        <v>na</v>
      </c>
      <c r="H1483" s="13" t="str">
        <f>IF(ISERROR(VLOOKUP(B1483,'ishare R3000 ETF'!$A$2:$G$1260,4,0)),"na",VLOOKUP(B1483,'ishare R3000 ETF'!$A$2:$G$1260,4,0))</f>
        <v>na</v>
      </c>
      <c r="I1483" s="13" t="str">
        <f>IF(ISERROR(VLOOKUP(B1483,'^IXIC'!$A$2:$E$1260,5,0)),"na",VLOOKUP(B1483,'^IXIC'!$A$2:$E$1260,5,0))</f>
        <v>na</v>
      </c>
      <c r="J1483" s="12" t="str">
        <f>IF(ISERROR(VLOOKUP(B1483,'Russell 2000'!$A$1:$E$1260,5,0)),"na",VLOOKUP(B1483,'Russell 2000'!$A$1:$E$1260,5,0))</f>
        <v>na</v>
      </c>
      <c r="K1483" s="12" t="str">
        <f>IF(ISERROR(VLOOKUP(B1483,'EURUSD=X'!$A$2:$E$1307,4,0)),"na",VLOOKUP(B1483,'EURUSD=X'!$A$2:$E$1307,4,0))</f>
        <v>na</v>
      </c>
      <c r="L1483" s="12" t="str">
        <f>IF(ISERROR(VLOOKUP(B1483,'ETH-USD'!$A$2:$E$1776,5,0)),"na",VLOOKUP(B1483,'ETH-USD'!$A$2:$E$1776,5,0))</f>
        <v>na</v>
      </c>
      <c r="M1483" s="13" t="str">
        <f>IF(ISERROR(VLOOKUP(B1483,'BTC-USD'!$A$2:$E$1828,5,0)),"na",(VLOOKUP(B1483,'BTC-USD'!$A$2:$E$1828,5,0)))</f>
        <v>na</v>
      </c>
      <c r="N1483" s="12" t="str">
        <f>IF(ISERROR(VLOOKUP(B1483,'SOL-USD'!$A$2:$E$893,5,0)),"na",VLOOKUP(B1483,'SOL-USD'!$A$2:$E$893,5,0))</f>
        <v>na</v>
      </c>
      <c r="O1483" s="12" t="str">
        <f>IF(ISERROR(VLOOKUP(B1483,'AVAX-USD'!$A$2:$E$799,5,0)),"na",VLOOKUP(B1483,'AVAX-USD'!$A$2:$E$799,5,0))</f>
        <v>na</v>
      </c>
      <c r="P1483" s="12" t="str">
        <f>IF(ISERROR(VLOOKUP(B1483,'ADA-USD'!$A$2:$E$1776,5,0)),"na",VLOOKUP(B1483,'ADA-USD'!$A$2:$E$1776,5,0))</f>
        <v>na</v>
      </c>
      <c r="Q1483" s="12" t="str">
        <f>IF(ISERROR(VLOOKUP(B1483,'DOT-USD'!$A$2:$E$761,5,0)),"na",VLOOKUP(B1483,'DOT-USD'!$A$2:$E$761,5,0))</f>
        <v>na</v>
      </c>
      <c r="R1483" s="14" t="str">
        <f>IF(ISERROR(VLOOKUP(B1483,'DOGE-USD'!$A$2:$G$1776,5,0)),"na",VLOOKUP(B1483,'DOGE-USD'!$A$2:$G$1776,5,0))</f>
        <v>na</v>
      </c>
      <c r="S1483" s="14" t="str">
        <f>IF(ISERROR(VLOOKUP(B1483,'SHIB-USD'!$A$2:$G$780,5,0)),"na",VLOOKUP(B1483,'SHIB-USD'!$A$2:$G$780,5,0))</f>
        <v>na</v>
      </c>
      <c r="T1483" s="12" t="str">
        <f>IF(ISERROR(VLOOKUP(B1483,'Uni-USD'!$A$2:$G$735,5,0)),"na",VLOOKUP(B1483,'Uni-USD'!$A$2:$G$735,5,0))</f>
        <v>na</v>
      </c>
      <c r="U1483" t="str">
        <f>IF(ISERROR(VLOOKUP(B1483,Crude!$A$2:$G$1264,5,0)),"na",VLOOKUP(B1483,Crude!$A$2:$G$1264,5,0))</f>
        <v>na</v>
      </c>
      <c r="V1483" t="str">
        <f>IF(ISERROR(VLOOKUP(B1483,Wheat!$A$2:$G$1264,5,0)),"na",VLOOKUP(B1483,Wheat!$A$2:$G$1264,5,0))</f>
        <v>na</v>
      </c>
    </row>
    <row r="1484" spans="1:22" x14ac:dyDescent="0.35">
      <c r="A1484">
        <f t="shared" si="23"/>
        <v>2016</v>
      </c>
      <c r="B1484" s="10">
        <v>42657</v>
      </c>
      <c r="C1484" s="11">
        <f>VLOOKUP(B1484,Yields!$A$2:$B$1680,2,0)</f>
        <v>0.26</v>
      </c>
      <c r="D1484" s="11" t="str">
        <f>IF(ISERROR(VLOOKUP(B1484,Silver!$A$2:$G$1265,5,0)),"na",VLOOKUP(B1484,Silver!$A$2:$G$1265,5,0))</f>
        <v>na</v>
      </c>
      <c r="E1484" s="11" t="str">
        <f>IF(ISERROR(VLOOKUP(B1484,Gold!$A$2:$G$1264,5,0)),"na",VLOOKUP(B1484,Gold!$A$2:$G$1264,5,0))</f>
        <v>na</v>
      </c>
      <c r="F1484" s="13" t="str">
        <f>IF(ISERROR(VLOOKUP(B1484,FXAIX!$A$2:$G$1259,5,0)),"na",VLOOKUP(B1484,FXAIX!$A$2:$G$1259,5,0))</f>
        <v>na</v>
      </c>
      <c r="G1484" s="13" t="str">
        <f>IF(ISERROR(VLOOKUP(B1484,SP500v2!$A$2:$G$1259,5,0)),"na",VLOOKUP(B1484,SP500v2!$A$2:$G$1259,5,0))</f>
        <v>na</v>
      </c>
      <c r="H1484" s="13" t="str">
        <f>IF(ISERROR(VLOOKUP(B1484,'ishare R3000 ETF'!$A$2:$G$1260,4,0)),"na",VLOOKUP(B1484,'ishare R3000 ETF'!$A$2:$G$1260,4,0))</f>
        <v>na</v>
      </c>
      <c r="I1484" s="13" t="str">
        <f>IF(ISERROR(VLOOKUP(B1484,'^IXIC'!$A$2:$E$1260,5,0)),"na",VLOOKUP(B1484,'^IXIC'!$A$2:$E$1260,5,0))</f>
        <v>na</v>
      </c>
      <c r="J1484" s="12" t="str">
        <f>IF(ISERROR(VLOOKUP(B1484,'Russell 2000'!$A$1:$E$1260,5,0)),"na",VLOOKUP(B1484,'Russell 2000'!$A$1:$E$1260,5,0))</f>
        <v>na</v>
      </c>
      <c r="K1484" s="12" t="str">
        <f>IF(ISERROR(VLOOKUP(B1484,'EURUSD=X'!$A$2:$E$1307,4,0)),"na",VLOOKUP(B1484,'EURUSD=X'!$A$2:$E$1307,4,0))</f>
        <v>na</v>
      </c>
      <c r="L1484" s="12" t="str">
        <f>IF(ISERROR(VLOOKUP(B1484,'ETH-USD'!$A$2:$E$1776,5,0)),"na",VLOOKUP(B1484,'ETH-USD'!$A$2:$E$1776,5,0))</f>
        <v>na</v>
      </c>
      <c r="M1484" s="13" t="str">
        <f>IF(ISERROR(VLOOKUP(B1484,'BTC-USD'!$A$2:$E$1828,5,0)),"na",(VLOOKUP(B1484,'BTC-USD'!$A$2:$E$1828,5,0)))</f>
        <v>na</v>
      </c>
      <c r="N1484" s="12" t="str">
        <f>IF(ISERROR(VLOOKUP(B1484,'SOL-USD'!$A$2:$E$893,5,0)),"na",VLOOKUP(B1484,'SOL-USD'!$A$2:$E$893,5,0))</f>
        <v>na</v>
      </c>
      <c r="O1484" s="12" t="str">
        <f>IF(ISERROR(VLOOKUP(B1484,'AVAX-USD'!$A$2:$E$799,5,0)),"na",VLOOKUP(B1484,'AVAX-USD'!$A$2:$E$799,5,0))</f>
        <v>na</v>
      </c>
      <c r="P1484" s="12" t="str">
        <f>IF(ISERROR(VLOOKUP(B1484,'ADA-USD'!$A$2:$E$1776,5,0)),"na",VLOOKUP(B1484,'ADA-USD'!$A$2:$E$1776,5,0))</f>
        <v>na</v>
      </c>
      <c r="Q1484" s="12" t="str">
        <f>IF(ISERROR(VLOOKUP(B1484,'DOT-USD'!$A$2:$E$761,5,0)),"na",VLOOKUP(B1484,'DOT-USD'!$A$2:$E$761,5,0))</f>
        <v>na</v>
      </c>
      <c r="R1484" s="14" t="str">
        <f>IF(ISERROR(VLOOKUP(B1484,'DOGE-USD'!$A$2:$G$1776,5,0)),"na",VLOOKUP(B1484,'DOGE-USD'!$A$2:$G$1776,5,0))</f>
        <v>na</v>
      </c>
      <c r="S1484" s="14" t="str">
        <f>IF(ISERROR(VLOOKUP(B1484,'SHIB-USD'!$A$2:$G$780,5,0)),"na",VLOOKUP(B1484,'SHIB-USD'!$A$2:$G$780,5,0))</f>
        <v>na</v>
      </c>
      <c r="T1484" s="12" t="str">
        <f>IF(ISERROR(VLOOKUP(B1484,'Uni-USD'!$A$2:$G$735,5,0)),"na",VLOOKUP(B1484,'Uni-USD'!$A$2:$G$735,5,0))</f>
        <v>na</v>
      </c>
      <c r="U1484" t="str">
        <f>IF(ISERROR(VLOOKUP(B1484,Crude!$A$2:$G$1264,5,0)),"na",VLOOKUP(B1484,Crude!$A$2:$G$1264,5,0))</f>
        <v>na</v>
      </c>
      <c r="V1484" t="str">
        <f>IF(ISERROR(VLOOKUP(B1484,Wheat!$A$2:$G$1264,5,0)),"na",VLOOKUP(B1484,Wheat!$A$2:$G$1264,5,0))</f>
        <v>na</v>
      </c>
    </row>
    <row r="1485" spans="1:22" x14ac:dyDescent="0.35">
      <c r="A1485">
        <f t="shared" si="23"/>
        <v>2016</v>
      </c>
      <c r="B1485" s="10">
        <v>42656</v>
      </c>
      <c r="C1485" s="11">
        <f>VLOOKUP(B1485,Yields!$A$2:$B$1680,2,0)</f>
        <v>0.26</v>
      </c>
      <c r="D1485" s="11" t="str">
        <f>IF(ISERROR(VLOOKUP(B1485,Silver!$A$2:$G$1265,5,0)),"na",VLOOKUP(B1485,Silver!$A$2:$G$1265,5,0))</f>
        <v>na</v>
      </c>
      <c r="E1485" s="11" t="str">
        <f>IF(ISERROR(VLOOKUP(B1485,Gold!$A$2:$G$1264,5,0)),"na",VLOOKUP(B1485,Gold!$A$2:$G$1264,5,0))</f>
        <v>na</v>
      </c>
      <c r="F1485" s="13" t="str">
        <f>IF(ISERROR(VLOOKUP(B1485,FXAIX!$A$2:$G$1259,5,0)),"na",VLOOKUP(B1485,FXAIX!$A$2:$G$1259,5,0))</f>
        <v>na</v>
      </c>
      <c r="G1485" s="13" t="str">
        <f>IF(ISERROR(VLOOKUP(B1485,SP500v2!$A$2:$G$1259,5,0)),"na",VLOOKUP(B1485,SP500v2!$A$2:$G$1259,5,0))</f>
        <v>na</v>
      </c>
      <c r="H1485" s="13" t="str">
        <f>IF(ISERROR(VLOOKUP(B1485,'ishare R3000 ETF'!$A$2:$G$1260,4,0)),"na",VLOOKUP(B1485,'ishare R3000 ETF'!$A$2:$G$1260,4,0))</f>
        <v>na</v>
      </c>
      <c r="I1485" s="13" t="str">
        <f>IF(ISERROR(VLOOKUP(B1485,'^IXIC'!$A$2:$E$1260,5,0)),"na",VLOOKUP(B1485,'^IXIC'!$A$2:$E$1260,5,0))</f>
        <v>na</v>
      </c>
      <c r="J1485" s="12" t="str">
        <f>IF(ISERROR(VLOOKUP(B1485,'Russell 2000'!$A$1:$E$1260,5,0)),"na",VLOOKUP(B1485,'Russell 2000'!$A$1:$E$1260,5,0))</f>
        <v>na</v>
      </c>
      <c r="K1485" s="12" t="str">
        <f>IF(ISERROR(VLOOKUP(B1485,'EURUSD=X'!$A$2:$E$1307,4,0)),"na",VLOOKUP(B1485,'EURUSD=X'!$A$2:$E$1307,4,0))</f>
        <v>na</v>
      </c>
      <c r="L1485" s="12" t="str">
        <f>IF(ISERROR(VLOOKUP(B1485,'ETH-USD'!$A$2:$E$1776,5,0)),"na",VLOOKUP(B1485,'ETH-USD'!$A$2:$E$1776,5,0))</f>
        <v>na</v>
      </c>
      <c r="M1485" s="13" t="str">
        <f>IF(ISERROR(VLOOKUP(B1485,'BTC-USD'!$A$2:$E$1828,5,0)),"na",(VLOOKUP(B1485,'BTC-USD'!$A$2:$E$1828,5,0)))</f>
        <v>na</v>
      </c>
      <c r="N1485" s="12" t="str">
        <f>IF(ISERROR(VLOOKUP(B1485,'SOL-USD'!$A$2:$E$893,5,0)),"na",VLOOKUP(B1485,'SOL-USD'!$A$2:$E$893,5,0))</f>
        <v>na</v>
      </c>
      <c r="O1485" s="12" t="str">
        <f>IF(ISERROR(VLOOKUP(B1485,'AVAX-USD'!$A$2:$E$799,5,0)),"na",VLOOKUP(B1485,'AVAX-USD'!$A$2:$E$799,5,0))</f>
        <v>na</v>
      </c>
      <c r="P1485" s="12" t="str">
        <f>IF(ISERROR(VLOOKUP(B1485,'ADA-USD'!$A$2:$E$1776,5,0)),"na",VLOOKUP(B1485,'ADA-USD'!$A$2:$E$1776,5,0))</f>
        <v>na</v>
      </c>
      <c r="Q1485" s="12" t="str">
        <f>IF(ISERROR(VLOOKUP(B1485,'DOT-USD'!$A$2:$E$761,5,0)),"na",VLOOKUP(B1485,'DOT-USD'!$A$2:$E$761,5,0))</f>
        <v>na</v>
      </c>
      <c r="R1485" s="14" t="str">
        <f>IF(ISERROR(VLOOKUP(B1485,'DOGE-USD'!$A$2:$G$1776,5,0)),"na",VLOOKUP(B1485,'DOGE-USD'!$A$2:$G$1776,5,0))</f>
        <v>na</v>
      </c>
      <c r="S1485" s="14" t="str">
        <f>IF(ISERROR(VLOOKUP(B1485,'SHIB-USD'!$A$2:$G$780,5,0)),"na",VLOOKUP(B1485,'SHIB-USD'!$A$2:$G$780,5,0))</f>
        <v>na</v>
      </c>
      <c r="T1485" s="12" t="str">
        <f>IF(ISERROR(VLOOKUP(B1485,'Uni-USD'!$A$2:$G$735,5,0)),"na",VLOOKUP(B1485,'Uni-USD'!$A$2:$G$735,5,0))</f>
        <v>na</v>
      </c>
      <c r="U1485" t="str">
        <f>IF(ISERROR(VLOOKUP(B1485,Crude!$A$2:$G$1264,5,0)),"na",VLOOKUP(B1485,Crude!$A$2:$G$1264,5,0))</f>
        <v>na</v>
      </c>
      <c r="V1485" t="str">
        <f>IF(ISERROR(VLOOKUP(B1485,Wheat!$A$2:$G$1264,5,0)),"na",VLOOKUP(B1485,Wheat!$A$2:$G$1264,5,0))</f>
        <v>na</v>
      </c>
    </row>
    <row r="1486" spans="1:22" x14ac:dyDescent="0.35">
      <c r="A1486">
        <f t="shared" si="23"/>
        <v>2016</v>
      </c>
      <c r="B1486" s="10">
        <v>42655</v>
      </c>
      <c r="C1486" s="11">
        <f>VLOOKUP(B1486,Yields!$A$2:$B$1680,2,0)</f>
        <v>0.26</v>
      </c>
      <c r="D1486" s="11" t="str">
        <f>IF(ISERROR(VLOOKUP(B1486,Silver!$A$2:$G$1265,5,0)),"na",VLOOKUP(B1486,Silver!$A$2:$G$1265,5,0))</f>
        <v>na</v>
      </c>
      <c r="E1486" s="11" t="str">
        <f>IF(ISERROR(VLOOKUP(B1486,Gold!$A$2:$G$1264,5,0)),"na",VLOOKUP(B1486,Gold!$A$2:$G$1264,5,0))</f>
        <v>na</v>
      </c>
      <c r="F1486" s="13" t="str">
        <f>IF(ISERROR(VLOOKUP(B1486,FXAIX!$A$2:$G$1259,5,0)),"na",VLOOKUP(B1486,FXAIX!$A$2:$G$1259,5,0))</f>
        <v>na</v>
      </c>
      <c r="G1486" s="13" t="str">
        <f>IF(ISERROR(VLOOKUP(B1486,SP500v2!$A$2:$G$1259,5,0)),"na",VLOOKUP(B1486,SP500v2!$A$2:$G$1259,5,0))</f>
        <v>na</v>
      </c>
      <c r="H1486" s="13" t="str">
        <f>IF(ISERROR(VLOOKUP(B1486,'ishare R3000 ETF'!$A$2:$G$1260,4,0)),"na",VLOOKUP(B1486,'ishare R3000 ETF'!$A$2:$G$1260,4,0))</f>
        <v>na</v>
      </c>
      <c r="I1486" s="13" t="str">
        <f>IF(ISERROR(VLOOKUP(B1486,'^IXIC'!$A$2:$E$1260,5,0)),"na",VLOOKUP(B1486,'^IXIC'!$A$2:$E$1260,5,0))</f>
        <v>na</v>
      </c>
      <c r="J1486" s="12" t="str">
        <f>IF(ISERROR(VLOOKUP(B1486,'Russell 2000'!$A$1:$E$1260,5,0)),"na",VLOOKUP(B1486,'Russell 2000'!$A$1:$E$1260,5,0))</f>
        <v>na</v>
      </c>
      <c r="K1486" s="12" t="str">
        <f>IF(ISERROR(VLOOKUP(B1486,'EURUSD=X'!$A$2:$E$1307,4,0)),"na",VLOOKUP(B1486,'EURUSD=X'!$A$2:$E$1307,4,0))</f>
        <v>na</v>
      </c>
      <c r="L1486" s="12" t="str">
        <f>IF(ISERROR(VLOOKUP(B1486,'ETH-USD'!$A$2:$E$1776,5,0)),"na",VLOOKUP(B1486,'ETH-USD'!$A$2:$E$1776,5,0))</f>
        <v>na</v>
      </c>
      <c r="M1486" s="13" t="str">
        <f>IF(ISERROR(VLOOKUP(B1486,'BTC-USD'!$A$2:$E$1828,5,0)),"na",(VLOOKUP(B1486,'BTC-USD'!$A$2:$E$1828,5,0)))</f>
        <v>na</v>
      </c>
      <c r="N1486" s="12" t="str">
        <f>IF(ISERROR(VLOOKUP(B1486,'SOL-USD'!$A$2:$E$893,5,0)),"na",VLOOKUP(B1486,'SOL-USD'!$A$2:$E$893,5,0))</f>
        <v>na</v>
      </c>
      <c r="O1486" s="12" t="str">
        <f>IF(ISERROR(VLOOKUP(B1486,'AVAX-USD'!$A$2:$E$799,5,0)),"na",VLOOKUP(B1486,'AVAX-USD'!$A$2:$E$799,5,0))</f>
        <v>na</v>
      </c>
      <c r="P1486" s="12" t="str">
        <f>IF(ISERROR(VLOOKUP(B1486,'ADA-USD'!$A$2:$E$1776,5,0)),"na",VLOOKUP(B1486,'ADA-USD'!$A$2:$E$1776,5,0))</f>
        <v>na</v>
      </c>
      <c r="Q1486" s="12" t="str">
        <f>IF(ISERROR(VLOOKUP(B1486,'DOT-USD'!$A$2:$E$761,5,0)),"na",VLOOKUP(B1486,'DOT-USD'!$A$2:$E$761,5,0))</f>
        <v>na</v>
      </c>
      <c r="R1486" s="14" t="str">
        <f>IF(ISERROR(VLOOKUP(B1486,'DOGE-USD'!$A$2:$G$1776,5,0)),"na",VLOOKUP(B1486,'DOGE-USD'!$A$2:$G$1776,5,0))</f>
        <v>na</v>
      </c>
      <c r="S1486" s="14" t="str">
        <f>IF(ISERROR(VLOOKUP(B1486,'SHIB-USD'!$A$2:$G$780,5,0)),"na",VLOOKUP(B1486,'SHIB-USD'!$A$2:$G$780,5,0))</f>
        <v>na</v>
      </c>
      <c r="T1486" s="12" t="str">
        <f>IF(ISERROR(VLOOKUP(B1486,'Uni-USD'!$A$2:$G$735,5,0)),"na",VLOOKUP(B1486,'Uni-USD'!$A$2:$G$735,5,0))</f>
        <v>na</v>
      </c>
      <c r="U1486" t="str">
        <f>IF(ISERROR(VLOOKUP(B1486,Crude!$A$2:$G$1264,5,0)),"na",VLOOKUP(B1486,Crude!$A$2:$G$1264,5,0))</f>
        <v>na</v>
      </c>
      <c r="V1486" t="str">
        <f>IF(ISERROR(VLOOKUP(B1486,Wheat!$A$2:$G$1264,5,0)),"na",VLOOKUP(B1486,Wheat!$A$2:$G$1264,5,0))</f>
        <v>na</v>
      </c>
    </row>
    <row r="1487" spans="1:22" x14ac:dyDescent="0.35">
      <c r="A1487">
        <f t="shared" si="23"/>
        <v>2016</v>
      </c>
      <c r="B1487" s="10">
        <v>42654</v>
      </c>
      <c r="C1487" s="11">
        <f>VLOOKUP(B1487,Yields!$A$2:$B$1680,2,0)</f>
        <v>0.27</v>
      </c>
      <c r="D1487" s="11" t="str">
        <f>IF(ISERROR(VLOOKUP(B1487,Silver!$A$2:$G$1265,5,0)),"na",VLOOKUP(B1487,Silver!$A$2:$G$1265,5,0))</f>
        <v>na</v>
      </c>
      <c r="E1487" s="11" t="str">
        <f>IF(ISERROR(VLOOKUP(B1487,Gold!$A$2:$G$1264,5,0)),"na",VLOOKUP(B1487,Gold!$A$2:$G$1264,5,0))</f>
        <v>na</v>
      </c>
      <c r="F1487" s="13" t="str">
        <f>IF(ISERROR(VLOOKUP(B1487,FXAIX!$A$2:$G$1259,5,0)),"na",VLOOKUP(B1487,FXAIX!$A$2:$G$1259,5,0))</f>
        <v>na</v>
      </c>
      <c r="G1487" s="13" t="str">
        <f>IF(ISERROR(VLOOKUP(B1487,SP500v2!$A$2:$G$1259,5,0)),"na",VLOOKUP(B1487,SP500v2!$A$2:$G$1259,5,0))</f>
        <v>na</v>
      </c>
      <c r="H1487" s="13" t="str">
        <f>IF(ISERROR(VLOOKUP(B1487,'ishare R3000 ETF'!$A$2:$G$1260,4,0)),"na",VLOOKUP(B1487,'ishare R3000 ETF'!$A$2:$G$1260,4,0))</f>
        <v>na</v>
      </c>
      <c r="I1487" s="13" t="str">
        <f>IF(ISERROR(VLOOKUP(B1487,'^IXIC'!$A$2:$E$1260,5,0)),"na",VLOOKUP(B1487,'^IXIC'!$A$2:$E$1260,5,0))</f>
        <v>na</v>
      </c>
      <c r="J1487" s="12" t="str">
        <f>IF(ISERROR(VLOOKUP(B1487,'Russell 2000'!$A$1:$E$1260,5,0)),"na",VLOOKUP(B1487,'Russell 2000'!$A$1:$E$1260,5,0))</f>
        <v>na</v>
      </c>
      <c r="K1487" s="12" t="str">
        <f>IF(ISERROR(VLOOKUP(B1487,'EURUSD=X'!$A$2:$E$1307,4,0)),"na",VLOOKUP(B1487,'EURUSD=X'!$A$2:$E$1307,4,0))</f>
        <v>na</v>
      </c>
      <c r="L1487" s="12" t="str">
        <f>IF(ISERROR(VLOOKUP(B1487,'ETH-USD'!$A$2:$E$1776,5,0)),"na",VLOOKUP(B1487,'ETH-USD'!$A$2:$E$1776,5,0))</f>
        <v>na</v>
      </c>
      <c r="M1487" s="13" t="str">
        <f>IF(ISERROR(VLOOKUP(B1487,'BTC-USD'!$A$2:$E$1828,5,0)),"na",(VLOOKUP(B1487,'BTC-USD'!$A$2:$E$1828,5,0)))</f>
        <v>na</v>
      </c>
      <c r="N1487" s="12" t="str">
        <f>IF(ISERROR(VLOOKUP(B1487,'SOL-USD'!$A$2:$E$893,5,0)),"na",VLOOKUP(B1487,'SOL-USD'!$A$2:$E$893,5,0))</f>
        <v>na</v>
      </c>
      <c r="O1487" s="12" t="str">
        <f>IF(ISERROR(VLOOKUP(B1487,'AVAX-USD'!$A$2:$E$799,5,0)),"na",VLOOKUP(B1487,'AVAX-USD'!$A$2:$E$799,5,0))</f>
        <v>na</v>
      </c>
      <c r="P1487" s="12" t="str">
        <f>IF(ISERROR(VLOOKUP(B1487,'ADA-USD'!$A$2:$E$1776,5,0)),"na",VLOOKUP(B1487,'ADA-USD'!$A$2:$E$1776,5,0))</f>
        <v>na</v>
      </c>
      <c r="Q1487" s="12" t="str">
        <f>IF(ISERROR(VLOOKUP(B1487,'DOT-USD'!$A$2:$E$761,5,0)),"na",VLOOKUP(B1487,'DOT-USD'!$A$2:$E$761,5,0))</f>
        <v>na</v>
      </c>
      <c r="R1487" s="14" t="str">
        <f>IF(ISERROR(VLOOKUP(B1487,'DOGE-USD'!$A$2:$G$1776,5,0)),"na",VLOOKUP(B1487,'DOGE-USD'!$A$2:$G$1776,5,0))</f>
        <v>na</v>
      </c>
      <c r="S1487" s="14" t="str">
        <f>IF(ISERROR(VLOOKUP(B1487,'SHIB-USD'!$A$2:$G$780,5,0)),"na",VLOOKUP(B1487,'SHIB-USD'!$A$2:$G$780,5,0))</f>
        <v>na</v>
      </c>
      <c r="T1487" s="12" t="str">
        <f>IF(ISERROR(VLOOKUP(B1487,'Uni-USD'!$A$2:$G$735,5,0)),"na",VLOOKUP(B1487,'Uni-USD'!$A$2:$G$735,5,0))</f>
        <v>na</v>
      </c>
      <c r="U1487" t="str">
        <f>IF(ISERROR(VLOOKUP(B1487,Crude!$A$2:$G$1264,5,0)),"na",VLOOKUP(B1487,Crude!$A$2:$G$1264,5,0))</f>
        <v>na</v>
      </c>
      <c r="V1487" t="str">
        <f>IF(ISERROR(VLOOKUP(B1487,Wheat!$A$2:$G$1264,5,0)),"na",VLOOKUP(B1487,Wheat!$A$2:$G$1264,5,0))</f>
        <v>na</v>
      </c>
    </row>
    <row r="1488" spans="1:22" x14ac:dyDescent="0.35">
      <c r="A1488">
        <f t="shared" si="23"/>
        <v>2016</v>
      </c>
      <c r="B1488" s="10">
        <v>42650</v>
      </c>
      <c r="C1488" s="11">
        <f>VLOOKUP(B1488,Yields!$A$2:$B$1680,2,0)</f>
        <v>0.26</v>
      </c>
      <c r="D1488" s="11" t="str">
        <f>IF(ISERROR(VLOOKUP(B1488,Silver!$A$2:$G$1265,5,0)),"na",VLOOKUP(B1488,Silver!$A$2:$G$1265,5,0))</f>
        <v>na</v>
      </c>
      <c r="E1488" s="11" t="str">
        <f>IF(ISERROR(VLOOKUP(B1488,Gold!$A$2:$G$1264,5,0)),"na",VLOOKUP(B1488,Gold!$A$2:$G$1264,5,0))</f>
        <v>na</v>
      </c>
      <c r="F1488" s="13" t="str">
        <f>IF(ISERROR(VLOOKUP(B1488,FXAIX!$A$2:$G$1259,5,0)),"na",VLOOKUP(B1488,FXAIX!$A$2:$G$1259,5,0))</f>
        <v>na</v>
      </c>
      <c r="G1488" s="13" t="str">
        <f>IF(ISERROR(VLOOKUP(B1488,SP500v2!$A$2:$G$1259,5,0)),"na",VLOOKUP(B1488,SP500v2!$A$2:$G$1259,5,0))</f>
        <v>na</v>
      </c>
      <c r="H1488" s="13" t="str">
        <f>IF(ISERROR(VLOOKUP(B1488,'ishare R3000 ETF'!$A$2:$G$1260,4,0)),"na",VLOOKUP(B1488,'ishare R3000 ETF'!$A$2:$G$1260,4,0))</f>
        <v>na</v>
      </c>
      <c r="I1488" s="13" t="str">
        <f>IF(ISERROR(VLOOKUP(B1488,'^IXIC'!$A$2:$E$1260,5,0)),"na",VLOOKUP(B1488,'^IXIC'!$A$2:$E$1260,5,0))</f>
        <v>na</v>
      </c>
      <c r="J1488" s="12" t="str">
        <f>IF(ISERROR(VLOOKUP(B1488,'Russell 2000'!$A$1:$E$1260,5,0)),"na",VLOOKUP(B1488,'Russell 2000'!$A$1:$E$1260,5,0))</f>
        <v>na</v>
      </c>
      <c r="K1488" s="12" t="str">
        <f>IF(ISERROR(VLOOKUP(B1488,'EURUSD=X'!$A$2:$E$1307,4,0)),"na",VLOOKUP(B1488,'EURUSD=X'!$A$2:$E$1307,4,0))</f>
        <v>na</v>
      </c>
      <c r="L1488" s="12" t="str">
        <f>IF(ISERROR(VLOOKUP(B1488,'ETH-USD'!$A$2:$E$1776,5,0)),"na",VLOOKUP(B1488,'ETH-USD'!$A$2:$E$1776,5,0))</f>
        <v>na</v>
      </c>
      <c r="M1488" s="13" t="str">
        <f>IF(ISERROR(VLOOKUP(B1488,'BTC-USD'!$A$2:$E$1828,5,0)),"na",(VLOOKUP(B1488,'BTC-USD'!$A$2:$E$1828,5,0)))</f>
        <v>na</v>
      </c>
      <c r="N1488" s="12" t="str">
        <f>IF(ISERROR(VLOOKUP(B1488,'SOL-USD'!$A$2:$E$893,5,0)),"na",VLOOKUP(B1488,'SOL-USD'!$A$2:$E$893,5,0))</f>
        <v>na</v>
      </c>
      <c r="O1488" s="12" t="str">
        <f>IF(ISERROR(VLOOKUP(B1488,'AVAX-USD'!$A$2:$E$799,5,0)),"na",VLOOKUP(B1488,'AVAX-USD'!$A$2:$E$799,5,0))</f>
        <v>na</v>
      </c>
      <c r="P1488" s="12" t="str">
        <f>IF(ISERROR(VLOOKUP(B1488,'ADA-USD'!$A$2:$E$1776,5,0)),"na",VLOOKUP(B1488,'ADA-USD'!$A$2:$E$1776,5,0))</f>
        <v>na</v>
      </c>
      <c r="Q1488" s="12" t="str">
        <f>IF(ISERROR(VLOOKUP(B1488,'DOT-USD'!$A$2:$E$761,5,0)),"na",VLOOKUP(B1488,'DOT-USD'!$A$2:$E$761,5,0))</f>
        <v>na</v>
      </c>
      <c r="R1488" s="14" t="str">
        <f>IF(ISERROR(VLOOKUP(B1488,'DOGE-USD'!$A$2:$G$1776,5,0)),"na",VLOOKUP(B1488,'DOGE-USD'!$A$2:$G$1776,5,0))</f>
        <v>na</v>
      </c>
      <c r="S1488" s="14" t="str">
        <f>IF(ISERROR(VLOOKUP(B1488,'SHIB-USD'!$A$2:$G$780,5,0)),"na",VLOOKUP(B1488,'SHIB-USD'!$A$2:$G$780,5,0))</f>
        <v>na</v>
      </c>
      <c r="T1488" s="12" t="str">
        <f>IF(ISERROR(VLOOKUP(B1488,'Uni-USD'!$A$2:$G$735,5,0)),"na",VLOOKUP(B1488,'Uni-USD'!$A$2:$G$735,5,0))</f>
        <v>na</v>
      </c>
      <c r="U1488" t="str">
        <f>IF(ISERROR(VLOOKUP(B1488,Crude!$A$2:$G$1264,5,0)),"na",VLOOKUP(B1488,Crude!$A$2:$G$1264,5,0))</f>
        <v>na</v>
      </c>
      <c r="V1488" t="str">
        <f>IF(ISERROR(VLOOKUP(B1488,Wheat!$A$2:$G$1264,5,0)),"na",VLOOKUP(B1488,Wheat!$A$2:$G$1264,5,0))</f>
        <v>na</v>
      </c>
    </row>
    <row r="1489" spans="1:22" x14ac:dyDescent="0.35">
      <c r="A1489">
        <f t="shared" si="23"/>
        <v>2016</v>
      </c>
      <c r="B1489" s="10">
        <v>42649</v>
      </c>
      <c r="C1489" s="11">
        <f>VLOOKUP(B1489,Yields!$A$2:$B$1680,2,0)</f>
        <v>0.26</v>
      </c>
      <c r="D1489" s="11" t="str">
        <f>IF(ISERROR(VLOOKUP(B1489,Silver!$A$2:$G$1265,5,0)),"na",VLOOKUP(B1489,Silver!$A$2:$G$1265,5,0))</f>
        <v>na</v>
      </c>
      <c r="E1489" s="11" t="str">
        <f>IF(ISERROR(VLOOKUP(B1489,Gold!$A$2:$G$1264,5,0)),"na",VLOOKUP(B1489,Gold!$A$2:$G$1264,5,0))</f>
        <v>na</v>
      </c>
      <c r="F1489" s="13" t="str">
        <f>IF(ISERROR(VLOOKUP(B1489,FXAIX!$A$2:$G$1259,5,0)),"na",VLOOKUP(B1489,FXAIX!$A$2:$G$1259,5,0))</f>
        <v>na</v>
      </c>
      <c r="G1489" s="13" t="str">
        <f>IF(ISERROR(VLOOKUP(B1489,SP500v2!$A$2:$G$1259,5,0)),"na",VLOOKUP(B1489,SP500v2!$A$2:$G$1259,5,0))</f>
        <v>na</v>
      </c>
      <c r="H1489" s="13" t="str">
        <f>IF(ISERROR(VLOOKUP(B1489,'ishare R3000 ETF'!$A$2:$G$1260,4,0)),"na",VLOOKUP(B1489,'ishare R3000 ETF'!$A$2:$G$1260,4,0))</f>
        <v>na</v>
      </c>
      <c r="I1489" s="13" t="str">
        <f>IF(ISERROR(VLOOKUP(B1489,'^IXIC'!$A$2:$E$1260,5,0)),"na",VLOOKUP(B1489,'^IXIC'!$A$2:$E$1260,5,0))</f>
        <v>na</v>
      </c>
      <c r="J1489" s="12" t="str">
        <f>IF(ISERROR(VLOOKUP(B1489,'Russell 2000'!$A$1:$E$1260,5,0)),"na",VLOOKUP(B1489,'Russell 2000'!$A$1:$E$1260,5,0))</f>
        <v>na</v>
      </c>
      <c r="K1489" s="12" t="str">
        <f>IF(ISERROR(VLOOKUP(B1489,'EURUSD=X'!$A$2:$E$1307,4,0)),"na",VLOOKUP(B1489,'EURUSD=X'!$A$2:$E$1307,4,0))</f>
        <v>na</v>
      </c>
      <c r="L1489" s="12" t="str">
        <f>IF(ISERROR(VLOOKUP(B1489,'ETH-USD'!$A$2:$E$1776,5,0)),"na",VLOOKUP(B1489,'ETH-USD'!$A$2:$E$1776,5,0))</f>
        <v>na</v>
      </c>
      <c r="M1489" s="13" t="str">
        <f>IF(ISERROR(VLOOKUP(B1489,'BTC-USD'!$A$2:$E$1828,5,0)),"na",(VLOOKUP(B1489,'BTC-USD'!$A$2:$E$1828,5,0)))</f>
        <v>na</v>
      </c>
      <c r="N1489" s="12" t="str">
        <f>IF(ISERROR(VLOOKUP(B1489,'SOL-USD'!$A$2:$E$893,5,0)),"na",VLOOKUP(B1489,'SOL-USD'!$A$2:$E$893,5,0))</f>
        <v>na</v>
      </c>
      <c r="O1489" s="12" t="str">
        <f>IF(ISERROR(VLOOKUP(B1489,'AVAX-USD'!$A$2:$E$799,5,0)),"na",VLOOKUP(B1489,'AVAX-USD'!$A$2:$E$799,5,0))</f>
        <v>na</v>
      </c>
      <c r="P1489" s="12" t="str">
        <f>IF(ISERROR(VLOOKUP(B1489,'ADA-USD'!$A$2:$E$1776,5,0)),"na",VLOOKUP(B1489,'ADA-USD'!$A$2:$E$1776,5,0))</f>
        <v>na</v>
      </c>
      <c r="Q1489" s="12" t="str">
        <f>IF(ISERROR(VLOOKUP(B1489,'DOT-USD'!$A$2:$E$761,5,0)),"na",VLOOKUP(B1489,'DOT-USD'!$A$2:$E$761,5,0))</f>
        <v>na</v>
      </c>
      <c r="R1489" s="14" t="str">
        <f>IF(ISERROR(VLOOKUP(B1489,'DOGE-USD'!$A$2:$G$1776,5,0)),"na",VLOOKUP(B1489,'DOGE-USD'!$A$2:$G$1776,5,0))</f>
        <v>na</v>
      </c>
      <c r="S1489" s="14" t="str">
        <f>IF(ISERROR(VLOOKUP(B1489,'SHIB-USD'!$A$2:$G$780,5,0)),"na",VLOOKUP(B1489,'SHIB-USD'!$A$2:$G$780,5,0))</f>
        <v>na</v>
      </c>
      <c r="T1489" s="12" t="str">
        <f>IF(ISERROR(VLOOKUP(B1489,'Uni-USD'!$A$2:$G$735,5,0)),"na",VLOOKUP(B1489,'Uni-USD'!$A$2:$G$735,5,0))</f>
        <v>na</v>
      </c>
      <c r="U1489" t="str">
        <f>IF(ISERROR(VLOOKUP(B1489,Crude!$A$2:$G$1264,5,0)),"na",VLOOKUP(B1489,Crude!$A$2:$G$1264,5,0))</f>
        <v>na</v>
      </c>
      <c r="V1489" t="str">
        <f>IF(ISERROR(VLOOKUP(B1489,Wheat!$A$2:$G$1264,5,0)),"na",VLOOKUP(B1489,Wheat!$A$2:$G$1264,5,0))</f>
        <v>na</v>
      </c>
    </row>
    <row r="1490" spans="1:22" x14ac:dyDescent="0.35">
      <c r="A1490">
        <f t="shared" si="23"/>
        <v>2016</v>
      </c>
      <c r="B1490" s="10">
        <v>42648</v>
      </c>
      <c r="C1490" s="11">
        <f>VLOOKUP(B1490,Yields!$A$2:$B$1680,2,0)</f>
        <v>0.26</v>
      </c>
      <c r="D1490" s="11" t="str">
        <f>IF(ISERROR(VLOOKUP(B1490,Silver!$A$2:$G$1265,5,0)),"na",VLOOKUP(B1490,Silver!$A$2:$G$1265,5,0))</f>
        <v>na</v>
      </c>
      <c r="E1490" s="11" t="str">
        <f>IF(ISERROR(VLOOKUP(B1490,Gold!$A$2:$G$1264,5,0)),"na",VLOOKUP(B1490,Gold!$A$2:$G$1264,5,0))</f>
        <v>na</v>
      </c>
      <c r="F1490" s="13" t="str">
        <f>IF(ISERROR(VLOOKUP(B1490,FXAIX!$A$2:$G$1259,5,0)),"na",VLOOKUP(B1490,FXAIX!$A$2:$G$1259,5,0))</f>
        <v>na</v>
      </c>
      <c r="G1490" s="13" t="str">
        <f>IF(ISERROR(VLOOKUP(B1490,SP500v2!$A$2:$G$1259,5,0)),"na",VLOOKUP(B1490,SP500v2!$A$2:$G$1259,5,0))</f>
        <v>na</v>
      </c>
      <c r="H1490" s="13" t="str">
        <f>IF(ISERROR(VLOOKUP(B1490,'ishare R3000 ETF'!$A$2:$G$1260,4,0)),"na",VLOOKUP(B1490,'ishare R3000 ETF'!$A$2:$G$1260,4,0))</f>
        <v>na</v>
      </c>
      <c r="I1490" s="13" t="str">
        <f>IF(ISERROR(VLOOKUP(B1490,'^IXIC'!$A$2:$E$1260,5,0)),"na",VLOOKUP(B1490,'^IXIC'!$A$2:$E$1260,5,0))</f>
        <v>na</v>
      </c>
      <c r="J1490" s="12" t="str">
        <f>IF(ISERROR(VLOOKUP(B1490,'Russell 2000'!$A$1:$E$1260,5,0)),"na",VLOOKUP(B1490,'Russell 2000'!$A$1:$E$1260,5,0))</f>
        <v>na</v>
      </c>
      <c r="K1490" s="12" t="str">
        <f>IF(ISERROR(VLOOKUP(B1490,'EURUSD=X'!$A$2:$E$1307,4,0)),"na",VLOOKUP(B1490,'EURUSD=X'!$A$2:$E$1307,4,0))</f>
        <v>na</v>
      </c>
      <c r="L1490" s="12" t="str">
        <f>IF(ISERROR(VLOOKUP(B1490,'ETH-USD'!$A$2:$E$1776,5,0)),"na",VLOOKUP(B1490,'ETH-USD'!$A$2:$E$1776,5,0))</f>
        <v>na</v>
      </c>
      <c r="M1490" s="13" t="str">
        <f>IF(ISERROR(VLOOKUP(B1490,'BTC-USD'!$A$2:$E$1828,5,0)),"na",(VLOOKUP(B1490,'BTC-USD'!$A$2:$E$1828,5,0)))</f>
        <v>na</v>
      </c>
      <c r="N1490" s="12" t="str">
        <f>IF(ISERROR(VLOOKUP(B1490,'SOL-USD'!$A$2:$E$893,5,0)),"na",VLOOKUP(B1490,'SOL-USD'!$A$2:$E$893,5,0))</f>
        <v>na</v>
      </c>
      <c r="O1490" s="12" t="str">
        <f>IF(ISERROR(VLOOKUP(B1490,'AVAX-USD'!$A$2:$E$799,5,0)),"na",VLOOKUP(B1490,'AVAX-USD'!$A$2:$E$799,5,0))</f>
        <v>na</v>
      </c>
      <c r="P1490" s="12" t="str">
        <f>IF(ISERROR(VLOOKUP(B1490,'ADA-USD'!$A$2:$E$1776,5,0)),"na",VLOOKUP(B1490,'ADA-USD'!$A$2:$E$1776,5,0))</f>
        <v>na</v>
      </c>
      <c r="Q1490" s="12" t="str">
        <f>IF(ISERROR(VLOOKUP(B1490,'DOT-USD'!$A$2:$E$761,5,0)),"na",VLOOKUP(B1490,'DOT-USD'!$A$2:$E$761,5,0))</f>
        <v>na</v>
      </c>
      <c r="R1490" s="14" t="str">
        <f>IF(ISERROR(VLOOKUP(B1490,'DOGE-USD'!$A$2:$G$1776,5,0)),"na",VLOOKUP(B1490,'DOGE-USD'!$A$2:$G$1776,5,0))</f>
        <v>na</v>
      </c>
      <c r="S1490" s="14" t="str">
        <f>IF(ISERROR(VLOOKUP(B1490,'SHIB-USD'!$A$2:$G$780,5,0)),"na",VLOOKUP(B1490,'SHIB-USD'!$A$2:$G$780,5,0))</f>
        <v>na</v>
      </c>
      <c r="T1490" s="12" t="str">
        <f>IF(ISERROR(VLOOKUP(B1490,'Uni-USD'!$A$2:$G$735,5,0)),"na",VLOOKUP(B1490,'Uni-USD'!$A$2:$G$735,5,0))</f>
        <v>na</v>
      </c>
      <c r="U1490" t="str">
        <f>IF(ISERROR(VLOOKUP(B1490,Crude!$A$2:$G$1264,5,0)),"na",VLOOKUP(B1490,Crude!$A$2:$G$1264,5,0))</f>
        <v>na</v>
      </c>
      <c r="V1490" t="str">
        <f>IF(ISERROR(VLOOKUP(B1490,Wheat!$A$2:$G$1264,5,0)),"na",VLOOKUP(B1490,Wheat!$A$2:$G$1264,5,0))</f>
        <v>na</v>
      </c>
    </row>
    <row r="1491" spans="1:22" x14ac:dyDescent="0.35">
      <c r="A1491">
        <f t="shared" si="23"/>
        <v>2016</v>
      </c>
      <c r="B1491" s="10">
        <v>42647</v>
      </c>
      <c r="C1491" s="11">
        <f>VLOOKUP(B1491,Yields!$A$2:$B$1680,2,0)</f>
        <v>0.28000000000000003</v>
      </c>
      <c r="D1491" s="11" t="str">
        <f>IF(ISERROR(VLOOKUP(B1491,Silver!$A$2:$G$1265,5,0)),"na",VLOOKUP(B1491,Silver!$A$2:$G$1265,5,0))</f>
        <v>na</v>
      </c>
      <c r="E1491" s="11" t="str">
        <f>IF(ISERROR(VLOOKUP(B1491,Gold!$A$2:$G$1264,5,0)),"na",VLOOKUP(B1491,Gold!$A$2:$G$1264,5,0))</f>
        <v>na</v>
      </c>
      <c r="F1491" s="13" t="str">
        <f>IF(ISERROR(VLOOKUP(B1491,FXAIX!$A$2:$G$1259,5,0)),"na",VLOOKUP(B1491,FXAIX!$A$2:$G$1259,5,0))</f>
        <v>na</v>
      </c>
      <c r="G1491" s="13" t="str">
        <f>IF(ISERROR(VLOOKUP(B1491,SP500v2!$A$2:$G$1259,5,0)),"na",VLOOKUP(B1491,SP500v2!$A$2:$G$1259,5,0))</f>
        <v>na</v>
      </c>
      <c r="H1491" s="13" t="str">
        <f>IF(ISERROR(VLOOKUP(B1491,'ishare R3000 ETF'!$A$2:$G$1260,4,0)),"na",VLOOKUP(B1491,'ishare R3000 ETF'!$A$2:$G$1260,4,0))</f>
        <v>na</v>
      </c>
      <c r="I1491" s="13" t="str">
        <f>IF(ISERROR(VLOOKUP(B1491,'^IXIC'!$A$2:$E$1260,5,0)),"na",VLOOKUP(B1491,'^IXIC'!$A$2:$E$1260,5,0))</f>
        <v>na</v>
      </c>
      <c r="J1491" s="12" t="str">
        <f>IF(ISERROR(VLOOKUP(B1491,'Russell 2000'!$A$1:$E$1260,5,0)),"na",VLOOKUP(B1491,'Russell 2000'!$A$1:$E$1260,5,0))</f>
        <v>na</v>
      </c>
      <c r="K1491" s="12" t="str">
        <f>IF(ISERROR(VLOOKUP(B1491,'EURUSD=X'!$A$2:$E$1307,4,0)),"na",VLOOKUP(B1491,'EURUSD=X'!$A$2:$E$1307,4,0))</f>
        <v>na</v>
      </c>
      <c r="L1491" s="12" t="str">
        <f>IF(ISERROR(VLOOKUP(B1491,'ETH-USD'!$A$2:$E$1776,5,0)),"na",VLOOKUP(B1491,'ETH-USD'!$A$2:$E$1776,5,0))</f>
        <v>na</v>
      </c>
      <c r="M1491" s="13" t="str">
        <f>IF(ISERROR(VLOOKUP(B1491,'BTC-USD'!$A$2:$E$1828,5,0)),"na",(VLOOKUP(B1491,'BTC-USD'!$A$2:$E$1828,5,0)))</f>
        <v>na</v>
      </c>
      <c r="N1491" s="12" t="str">
        <f>IF(ISERROR(VLOOKUP(B1491,'SOL-USD'!$A$2:$E$893,5,0)),"na",VLOOKUP(B1491,'SOL-USD'!$A$2:$E$893,5,0))</f>
        <v>na</v>
      </c>
      <c r="O1491" s="12" t="str">
        <f>IF(ISERROR(VLOOKUP(B1491,'AVAX-USD'!$A$2:$E$799,5,0)),"na",VLOOKUP(B1491,'AVAX-USD'!$A$2:$E$799,5,0))</f>
        <v>na</v>
      </c>
      <c r="P1491" s="12" t="str">
        <f>IF(ISERROR(VLOOKUP(B1491,'ADA-USD'!$A$2:$E$1776,5,0)),"na",VLOOKUP(B1491,'ADA-USD'!$A$2:$E$1776,5,0))</f>
        <v>na</v>
      </c>
      <c r="Q1491" s="12" t="str">
        <f>IF(ISERROR(VLOOKUP(B1491,'DOT-USD'!$A$2:$E$761,5,0)),"na",VLOOKUP(B1491,'DOT-USD'!$A$2:$E$761,5,0))</f>
        <v>na</v>
      </c>
      <c r="R1491" s="14" t="str">
        <f>IF(ISERROR(VLOOKUP(B1491,'DOGE-USD'!$A$2:$G$1776,5,0)),"na",VLOOKUP(B1491,'DOGE-USD'!$A$2:$G$1776,5,0))</f>
        <v>na</v>
      </c>
      <c r="S1491" s="14" t="str">
        <f>IF(ISERROR(VLOOKUP(B1491,'SHIB-USD'!$A$2:$G$780,5,0)),"na",VLOOKUP(B1491,'SHIB-USD'!$A$2:$G$780,5,0))</f>
        <v>na</v>
      </c>
      <c r="T1491" s="12" t="str">
        <f>IF(ISERROR(VLOOKUP(B1491,'Uni-USD'!$A$2:$G$735,5,0)),"na",VLOOKUP(B1491,'Uni-USD'!$A$2:$G$735,5,0))</f>
        <v>na</v>
      </c>
      <c r="U1491" t="str">
        <f>IF(ISERROR(VLOOKUP(B1491,Crude!$A$2:$G$1264,5,0)),"na",VLOOKUP(B1491,Crude!$A$2:$G$1264,5,0))</f>
        <v>na</v>
      </c>
      <c r="V1491" t="str">
        <f>IF(ISERROR(VLOOKUP(B1491,Wheat!$A$2:$G$1264,5,0)),"na",VLOOKUP(B1491,Wheat!$A$2:$G$1264,5,0))</f>
        <v>na</v>
      </c>
    </row>
    <row r="1492" spans="1:22" x14ac:dyDescent="0.35">
      <c r="A1492">
        <f t="shared" si="23"/>
        <v>2016</v>
      </c>
      <c r="B1492" s="10">
        <v>42646</v>
      </c>
      <c r="C1492" s="11">
        <f>VLOOKUP(B1492,Yields!$A$2:$B$1680,2,0)</f>
        <v>0.25</v>
      </c>
      <c r="D1492" s="11" t="str">
        <f>IF(ISERROR(VLOOKUP(B1492,Silver!$A$2:$G$1265,5,0)),"na",VLOOKUP(B1492,Silver!$A$2:$G$1265,5,0))</f>
        <v>na</v>
      </c>
      <c r="E1492" s="11" t="str">
        <f>IF(ISERROR(VLOOKUP(B1492,Gold!$A$2:$G$1264,5,0)),"na",VLOOKUP(B1492,Gold!$A$2:$G$1264,5,0))</f>
        <v>na</v>
      </c>
      <c r="F1492" s="13" t="str">
        <f>IF(ISERROR(VLOOKUP(B1492,FXAIX!$A$2:$G$1259,5,0)),"na",VLOOKUP(B1492,FXAIX!$A$2:$G$1259,5,0))</f>
        <v>na</v>
      </c>
      <c r="G1492" s="13" t="str">
        <f>IF(ISERROR(VLOOKUP(B1492,SP500v2!$A$2:$G$1259,5,0)),"na",VLOOKUP(B1492,SP500v2!$A$2:$G$1259,5,0))</f>
        <v>na</v>
      </c>
      <c r="H1492" s="13" t="str">
        <f>IF(ISERROR(VLOOKUP(B1492,'ishare R3000 ETF'!$A$2:$G$1260,4,0)),"na",VLOOKUP(B1492,'ishare R3000 ETF'!$A$2:$G$1260,4,0))</f>
        <v>na</v>
      </c>
      <c r="I1492" s="13" t="str">
        <f>IF(ISERROR(VLOOKUP(B1492,'^IXIC'!$A$2:$E$1260,5,0)),"na",VLOOKUP(B1492,'^IXIC'!$A$2:$E$1260,5,0))</f>
        <v>na</v>
      </c>
      <c r="J1492" s="12" t="str">
        <f>IF(ISERROR(VLOOKUP(B1492,'Russell 2000'!$A$1:$E$1260,5,0)),"na",VLOOKUP(B1492,'Russell 2000'!$A$1:$E$1260,5,0))</f>
        <v>na</v>
      </c>
      <c r="K1492" s="12" t="str">
        <f>IF(ISERROR(VLOOKUP(B1492,'EURUSD=X'!$A$2:$E$1307,4,0)),"na",VLOOKUP(B1492,'EURUSD=X'!$A$2:$E$1307,4,0))</f>
        <v>na</v>
      </c>
      <c r="L1492" s="12" t="str">
        <f>IF(ISERROR(VLOOKUP(B1492,'ETH-USD'!$A$2:$E$1776,5,0)),"na",VLOOKUP(B1492,'ETH-USD'!$A$2:$E$1776,5,0))</f>
        <v>na</v>
      </c>
      <c r="M1492" s="13" t="str">
        <f>IF(ISERROR(VLOOKUP(B1492,'BTC-USD'!$A$2:$E$1828,5,0)),"na",(VLOOKUP(B1492,'BTC-USD'!$A$2:$E$1828,5,0)))</f>
        <v>na</v>
      </c>
      <c r="N1492" s="12" t="str">
        <f>IF(ISERROR(VLOOKUP(B1492,'SOL-USD'!$A$2:$E$893,5,0)),"na",VLOOKUP(B1492,'SOL-USD'!$A$2:$E$893,5,0))</f>
        <v>na</v>
      </c>
      <c r="O1492" s="12" t="str">
        <f>IF(ISERROR(VLOOKUP(B1492,'AVAX-USD'!$A$2:$E$799,5,0)),"na",VLOOKUP(B1492,'AVAX-USD'!$A$2:$E$799,5,0))</f>
        <v>na</v>
      </c>
      <c r="P1492" s="12" t="str">
        <f>IF(ISERROR(VLOOKUP(B1492,'ADA-USD'!$A$2:$E$1776,5,0)),"na",VLOOKUP(B1492,'ADA-USD'!$A$2:$E$1776,5,0))</f>
        <v>na</v>
      </c>
      <c r="Q1492" s="12" t="str">
        <f>IF(ISERROR(VLOOKUP(B1492,'DOT-USD'!$A$2:$E$761,5,0)),"na",VLOOKUP(B1492,'DOT-USD'!$A$2:$E$761,5,0))</f>
        <v>na</v>
      </c>
      <c r="R1492" s="14" t="str">
        <f>IF(ISERROR(VLOOKUP(B1492,'DOGE-USD'!$A$2:$G$1776,5,0)),"na",VLOOKUP(B1492,'DOGE-USD'!$A$2:$G$1776,5,0))</f>
        <v>na</v>
      </c>
      <c r="S1492" s="14" t="str">
        <f>IF(ISERROR(VLOOKUP(B1492,'SHIB-USD'!$A$2:$G$780,5,0)),"na",VLOOKUP(B1492,'SHIB-USD'!$A$2:$G$780,5,0))</f>
        <v>na</v>
      </c>
      <c r="T1492" s="12" t="str">
        <f>IF(ISERROR(VLOOKUP(B1492,'Uni-USD'!$A$2:$G$735,5,0)),"na",VLOOKUP(B1492,'Uni-USD'!$A$2:$G$735,5,0))</f>
        <v>na</v>
      </c>
      <c r="U1492" t="str">
        <f>IF(ISERROR(VLOOKUP(B1492,Crude!$A$2:$G$1264,5,0)),"na",VLOOKUP(B1492,Crude!$A$2:$G$1264,5,0))</f>
        <v>na</v>
      </c>
      <c r="V1492" t="str">
        <f>IF(ISERROR(VLOOKUP(B1492,Wheat!$A$2:$G$1264,5,0)),"na",VLOOKUP(B1492,Wheat!$A$2:$G$1264,5,0))</f>
        <v>na</v>
      </c>
    </row>
    <row r="1493" spans="1:22" x14ac:dyDescent="0.35">
      <c r="A1493">
        <f t="shared" si="23"/>
        <v>2016</v>
      </c>
      <c r="B1493" s="10">
        <v>42643</v>
      </c>
      <c r="C1493" s="11">
        <f>VLOOKUP(B1493,Yields!$A$2:$B$1680,2,0)</f>
        <v>0.2</v>
      </c>
      <c r="D1493" s="11" t="str">
        <f>IF(ISERROR(VLOOKUP(B1493,Silver!$A$2:$G$1265,5,0)),"na",VLOOKUP(B1493,Silver!$A$2:$G$1265,5,0))</f>
        <v>na</v>
      </c>
      <c r="E1493" s="11" t="str">
        <f>IF(ISERROR(VLOOKUP(B1493,Gold!$A$2:$G$1264,5,0)),"na",VLOOKUP(B1493,Gold!$A$2:$G$1264,5,0))</f>
        <v>na</v>
      </c>
      <c r="F1493" s="13" t="str">
        <f>IF(ISERROR(VLOOKUP(B1493,FXAIX!$A$2:$G$1259,5,0)),"na",VLOOKUP(B1493,FXAIX!$A$2:$G$1259,5,0))</f>
        <v>na</v>
      </c>
      <c r="G1493" s="13" t="str">
        <f>IF(ISERROR(VLOOKUP(B1493,SP500v2!$A$2:$G$1259,5,0)),"na",VLOOKUP(B1493,SP500v2!$A$2:$G$1259,5,0))</f>
        <v>na</v>
      </c>
      <c r="H1493" s="13" t="str">
        <f>IF(ISERROR(VLOOKUP(B1493,'ishare R3000 ETF'!$A$2:$G$1260,4,0)),"na",VLOOKUP(B1493,'ishare R3000 ETF'!$A$2:$G$1260,4,0))</f>
        <v>na</v>
      </c>
      <c r="I1493" s="13" t="str">
        <f>IF(ISERROR(VLOOKUP(B1493,'^IXIC'!$A$2:$E$1260,5,0)),"na",VLOOKUP(B1493,'^IXIC'!$A$2:$E$1260,5,0))</f>
        <v>na</v>
      </c>
      <c r="J1493" s="12" t="str">
        <f>IF(ISERROR(VLOOKUP(B1493,'Russell 2000'!$A$1:$E$1260,5,0)),"na",VLOOKUP(B1493,'Russell 2000'!$A$1:$E$1260,5,0))</f>
        <v>na</v>
      </c>
      <c r="K1493" s="12" t="str">
        <f>IF(ISERROR(VLOOKUP(B1493,'EURUSD=X'!$A$2:$E$1307,4,0)),"na",VLOOKUP(B1493,'EURUSD=X'!$A$2:$E$1307,4,0))</f>
        <v>na</v>
      </c>
      <c r="L1493" s="12" t="str">
        <f>IF(ISERROR(VLOOKUP(B1493,'ETH-USD'!$A$2:$E$1776,5,0)),"na",VLOOKUP(B1493,'ETH-USD'!$A$2:$E$1776,5,0))</f>
        <v>na</v>
      </c>
      <c r="M1493" s="13" t="str">
        <f>IF(ISERROR(VLOOKUP(B1493,'BTC-USD'!$A$2:$E$1828,5,0)),"na",(VLOOKUP(B1493,'BTC-USD'!$A$2:$E$1828,5,0)))</f>
        <v>na</v>
      </c>
      <c r="N1493" s="12" t="str">
        <f>IF(ISERROR(VLOOKUP(B1493,'SOL-USD'!$A$2:$E$893,5,0)),"na",VLOOKUP(B1493,'SOL-USD'!$A$2:$E$893,5,0))</f>
        <v>na</v>
      </c>
      <c r="O1493" s="12" t="str">
        <f>IF(ISERROR(VLOOKUP(B1493,'AVAX-USD'!$A$2:$E$799,5,0)),"na",VLOOKUP(B1493,'AVAX-USD'!$A$2:$E$799,5,0))</f>
        <v>na</v>
      </c>
      <c r="P1493" s="12" t="str">
        <f>IF(ISERROR(VLOOKUP(B1493,'ADA-USD'!$A$2:$E$1776,5,0)),"na",VLOOKUP(B1493,'ADA-USD'!$A$2:$E$1776,5,0))</f>
        <v>na</v>
      </c>
      <c r="Q1493" s="12" t="str">
        <f>IF(ISERROR(VLOOKUP(B1493,'DOT-USD'!$A$2:$E$761,5,0)),"na",VLOOKUP(B1493,'DOT-USD'!$A$2:$E$761,5,0))</f>
        <v>na</v>
      </c>
      <c r="R1493" s="14" t="str">
        <f>IF(ISERROR(VLOOKUP(B1493,'DOGE-USD'!$A$2:$G$1776,5,0)),"na",VLOOKUP(B1493,'DOGE-USD'!$A$2:$G$1776,5,0))</f>
        <v>na</v>
      </c>
      <c r="S1493" s="14" t="str">
        <f>IF(ISERROR(VLOOKUP(B1493,'SHIB-USD'!$A$2:$G$780,5,0)),"na",VLOOKUP(B1493,'SHIB-USD'!$A$2:$G$780,5,0))</f>
        <v>na</v>
      </c>
      <c r="T1493" s="12" t="str">
        <f>IF(ISERROR(VLOOKUP(B1493,'Uni-USD'!$A$2:$G$735,5,0)),"na",VLOOKUP(B1493,'Uni-USD'!$A$2:$G$735,5,0))</f>
        <v>na</v>
      </c>
      <c r="U1493" t="str">
        <f>IF(ISERROR(VLOOKUP(B1493,Crude!$A$2:$G$1264,5,0)),"na",VLOOKUP(B1493,Crude!$A$2:$G$1264,5,0))</f>
        <v>na</v>
      </c>
      <c r="V1493" t="str">
        <f>IF(ISERROR(VLOOKUP(B1493,Wheat!$A$2:$G$1264,5,0)),"na",VLOOKUP(B1493,Wheat!$A$2:$G$1264,5,0))</f>
        <v>na</v>
      </c>
    </row>
    <row r="1494" spans="1:22" x14ac:dyDescent="0.35">
      <c r="A1494">
        <f t="shared" si="23"/>
        <v>2016</v>
      </c>
      <c r="B1494" s="10">
        <v>42642</v>
      </c>
      <c r="C1494" s="11">
        <f>VLOOKUP(B1494,Yields!$A$2:$B$1680,2,0)</f>
        <v>0.12</v>
      </c>
      <c r="D1494" s="11" t="str">
        <f>IF(ISERROR(VLOOKUP(B1494,Silver!$A$2:$G$1265,5,0)),"na",VLOOKUP(B1494,Silver!$A$2:$G$1265,5,0))</f>
        <v>na</v>
      </c>
      <c r="E1494" s="11" t="str">
        <f>IF(ISERROR(VLOOKUP(B1494,Gold!$A$2:$G$1264,5,0)),"na",VLOOKUP(B1494,Gold!$A$2:$G$1264,5,0))</f>
        <v>na</v>
      </c>
      <c r="F1494" s="13" t="str">
        <f>IF(ISERROR(VLOOKUP(B1494,FXAIX!$A$2:$G$1259,5,0)),"na",VLOOKUP(B1494,FXAIX!$A$2:$G$1259,5,0))</f>
        <v>na</v>
      </c>
      <c r="G1494" s="13" t="str">
        <f>IF(ISERROR(VLOOKUP(B1494,SP500v2!$A$2:$G$1259,5,0)),"na",VLOOKUP(B1494,SP500v2!$A$2:$G$1259,5,0))</f>
        <v>na</v>
      </c>
      <c r="H1494" s="13" t="str">
        <f>IF(ISERROR(VLOOKUP(B1494,'ishare R3000 ETF'!$A$2:$G$1260,4,0)),"na",VLOOKUP(B1494,'ishare R3000 ETF'!$A$2:$G$1260,4,0))</f>
        <v>na</v>
      </c>
      <c r="I1494" s="13" t="str">
        <f>IF(ISERROR(VLOOKUP(B1494,'^IXIC'!$A$2:$E$1260,5,0)),"na",VLOOKUP(B1494,'^IXIC'!$A$2:$E$1260,5,0))</f>
        <v>na</v>
      </c>
      <c r="J1494" s="12" t="str">
        <f>IF(ISERROR(VLOOKUP(B1494,'Russell 2000'!$A$1:$E$1260,5,0)),"na",VLOOKUP(B1494,'Russell 2000'!$A$1:$E$1260,5,0))</f>
        <v>na</v>
      </c>
      <c r="K1494" s="12" t="str">
        <f>IF(ISERROR(VLOOKUP(B1494,'EURUSD=X'!$A$2:$E$1307,4,0)),"na",VLOOKUP(B1494,'EURUSD=X'!$A$2:$E$1307,4,0))</f>
        <v>na</v>
      </c>
      <c r="L1494" s="12" t="str">
        <f>IF(ISERROR(VLOOKUP(B1494,'ETH-USD'!$A$2:$E$1776,5,0)),"na",VLOOKUP(B1494,'ETH-USD'!$A$2:$E$1776,5,0))</f>
        <v>na</v>
      </c>
      <c r="M1494" s="13" t="str">
        <f>IF(ISERROR(VLOOKUP(B1494,'BTC-USD'!$A$2:$E$1828,5,0)),"na",(VLOOKUP(B1494,'BTC-USD'!$A$2:$E$1828,5,0)))</f>
        <v>na</v>
      </c>
      <c r="N1494" s="12" t="str">
        <f>IF(ISERROR(VLOOKUP(B1494,'SOL-USD'!$A$2:$E$893,5,0)),"na",VLOOKUP(B1494,'SOL-USD'!$A$2:$E$893,5,0))</f>
        <v>na</v>
      </c>
      <c r="O1494" s="12" t="str">
        <f>IF(ISERROR(VLOOKUP(B1494,'AVAX-USD'!$A$2:$E$799,5,0)),"na",VLOOKUP(B1494,'AVAX-USD'!$A$2:$E$799,5,0))</f>
        <v>na</v>
      </c>
      <c r="P1494" s="12" t="str">
        <f>IF(ISERROR(VLOOKUP(B1494,'ADA-USD'!$A$2:$E$1776,5,0)),"na",VLOOKUP(B1494,'ADA-USD'!$A$2:$E$1776,5,0))</f>
        <v>na</v>
      </c>
      <c r="Q1494" s="12" t="str">
        <f>IF(ISERROR(VLOOKUP(B1494,'DOT-USD'!$A$2:$E$761,5,0)),"na",VLOOKUP(B1494,'DOT-USD'!$A$2:$E$761,5,0))</f>
        <v>na</v>
      </c>
      <c r="R1494" s="14" t="str">
        <f>IF(ISERROR(VLOOKUP(B1494,'DOGE-USD'!$A$2:$G$1776,5,0)),"na",VLOOKUP(B1494,'DOGE-USD'!$A$2:$G$1776,5,0))</f>
        <v>na</v>
      </c>
      <c r="S1494" s="14" t="str">
        <f>IF(ISERROR(VLOOKUP(B1494,'SHIB-USD'!$A$2:$G$780,5,0)),"na",VLOOKUP(B1494,'SHIB-USD'!$A$2:$G$780,5,0))</f>
        <v>na</v>
      </c>
      <c r="T1494" s="12" t="str">
        <f>IF(ISERROR(VLOOKUP(B1494,'Uni-USD'!$A$2:$G$735,5,0)),"na",VLOOKUP(B1494,'Uni-USD'!$A$2:$G$735,5,0))</f>
        <v>na</v>
      </c>
      <c r="U1494" t="str">
        <f>IF(ISERROR(VLOOKUP(B1494,Crude!$A$2:$G$1264,5,0)),"na",VLOOKUP(B1494,Crude!$A$2:$G$1264,5,0))</f>
        <v>na</v>
      </c>
      <c r="V1494" t="str">
        <f>IF(ISERROR(VLOOKUP(B1494,Wheat!$A$2:$G$1264,5,0)),"na",VLOOKUP(B1494,Wheat!$A$2:$G$1264,5,0))</f>
        <v>na</v>
      </c>
    </row>
    <row r="1495" spans="1:22" x14ac:dyDescent="0.35">
      <c r="A1495">
        <f t="shared" si="23"/>
        <v>2016</v>
      </c>
      <c r="B1495" s="10">
        <v>42641</v>
      </c>
      <c r="C1495" s="11">
        <f>VLOOKUP(B1495,Yields!$A$2:$B$1680,2,0)</f>
        <v>0.14000000000000001</v>
      </c>
      <c r="D1495" s="11" t="str">
        <f>IF(ISERROR(VLOOKUP(B1495,Silver!$A$2:$G$1265,5,0)),"na",VLOOKUP(B1495,Silver!$A$2:$G$1265,5,0))</f>
        <v>na</v>
      </c>
      <c r="E1495" s="11" t="str">
        <f>IF(ISERROR(VLOOKUP(B1495,Gold!$A$2:$G$1264,5,0)),"na",VLOOKUP(B1495,Gold!$A$2:$G$1264,5,0))</f>
        <v>na</v>
      </c>
      <c r="F1495" s="13" t="str">
        <f>IF(ISERROR(VLOOKUP(B1495,FXAIX!$A$2:$G$1259,5,0)),"na",VLOOKUP(B1495,FXAIX!$A$2:$G$1259,5,0))</f>
        <v>na</v>
      </c>
      <c r="G1495" s="13" t="str">
        <f>IF(ISERROR(VLOOKUP(B1495,SP500v2!$A$2:$G$1259,5,0)),"na",VLOOKUP(B1495,SP500v2!$A$2:$G$1259,5,0))</f>
        <v>na</v>
      </c>
      <c r="H1495" s="13" t="str">
        <f>IF(ISERROR(VLOOKUP(B1495,'ishare R3000 ETF'!$A$2:$G$1260,4,0)),"na",VLOOKUP(B1495,'ishare R3000 ETF'!$A$2:$G$1260,4,0))</f>
        <v>na</v>
      </c>
      <c r="I1495" s="13" t="str">
        <f>IF(ISERROR(VLOOKUP(B1495,'^IXIC'!$A$2:$E$1260,5,0)),"na",VLOOKUP(B1495,'^IXIC'!$A$2:$E$1260,5,0))</f>
        <v>na</v>
      </c>
      <c r="J1495" s="12" t="str">
        <f>IF(ISERROR(VLOOKUP(B1495,'Russell 2000'!$A$1:$E$1260,5,0)),"na",VLOOKUP(B1495,'Russell 2000'!$A$1:$E$1260,5,0))</f>
        <v>na</v>
      </c>
      <c r="K1495" s="12" t="str">
        <f>IF(ISERROR(VLOOKUP(B1495,'EURUSD=X'!$A$2:$E$1307,4,0)),"na",VLOOKUP(B1495,'EURUSD=X'!$A$2:$E$1307,4,0))</f>
        <v>na</v>
      </c>
      <c r="L1495" s="12" t="str">
        <f>IF(ISERROR(VLOOKUP(B1495,'ETH-USD'!$A$2:$E$1776,5,0)),"na",VLOOKUP(B1495,'ETH-USD'!$A$2:$E$1776,5,0))</f>
        <v>na</v>
      </c>
      <c r="M1495" s="13" t="str">
        <f>IF(ISERROR(VLOOKUP(B1495,'BTC-USD'!$A$2:$E$1828,5,0)),"na",(VLOOKUP(B1495,'BTC-USD'!$A$2:$E$1828,5,0)))</f>
        <v>na</v>
      </c>
      <c r="N1495" s="12" t="str">
        <f>IF(ISERROR(VLOOKUP(B1495,'SOL-USD'!$A$2:$E$893,5,0)),"na",VLOOKUP(B1495,'SOL-USD'!$A$2:$E$893,5,0))</f>
        <v>na</v>
      </c>
      <c r="O1495" s="12" t="str">
        <f>IF(ISERROR(VLOOKUP(B1495,'AVAX-USD'!$A$2:$E$799,5,0)),"na",VLOOKUP(B1495,'AVAX-USD'!$A$2:$E$799,5,0))</f>
        <v>na</v>
      </c>
      <c r="P1495" s="12" t="str">
        <f>IF(ISERROR(VLOOKUP(B1495,'ADA-USD'!$A$2:$E$1776,5,0)),"na",VLOOKUP(B1495,'ADA-USD'!$A$2:$E$1776,5,0))</f>
        <v>na</v>
      </c>
      <c r="Q1495" s="12" t="str">
        <f>IF(ISERROR(VLOOKUP(B1495,'DOT-USD'!$A$2:$E$761,5,0)),"na",VLOOKUP(B1495,'DOT-USD'!$A$2:$E$761,5,0))</f>
        <v>na</v>
      </c>
      <c r="R1495" s="14" t="str">
        <f>IF(ISERROR(VLOOKUP(B1495,'DOGE-USD'!$A$2:$G$1776,5,0)),"na",VLOOKUP(B1495,'DOGE-USD'!$A$2:$G$1776,5,0))</f>
        <v>na</v>
      </c>
      <c r="S1495" s="14" t="str">
        <f>IF(ISERROR(VLOOKUP(B1495,'SHIB-USD'!$A$2:$G$780,5,0)),"na",VLOOKUP(B1495,'SHIB-USD'!$A$2:$G$780,5,0))</f>
        <v>na</v>
      </c>
      <c r="T1495" s="12" t="str">
        <f>IF(ISERROR(VLOOKUP(B1495,'Uni-USD'!$A$2:$G$735,5,0)),"na",VLOOKUP(B1495,'Uni-USD'!$A$2:$G$735,5,0))</f>
        <v>na</v>
      </c>
      <c r="U1495" t="str">
        <f>IF(ISERROR(VLOOKUP(B1495,Crude!$A$2:$G$1264,5,0)),"na",VLOOKUP(B1495,Crude!$A$2:$G$1264,5,0))</f>
        <v>na</v>
      </c>
      <c r="V1495" t="str">
        <f>IF(ISERROR(VLOOKUP(B1495,Wheat!$A$2:$G$1264,5,0)),"na",VLOOKUP(B1495,Wheat!$A$2:$G$1264,5,0))</f>
        <v>na</v>
      </c>
    </row>
    <row r="1496" spans="1:22" x14ac:dyDescent="0.35">
      <c r="A1496">
        <f t="shared" si="23"/>
        <v>2016</v>
      </c>
      <c r="B1496" s="10">
        <v>42640</v>
      </c>
      <c r="C1496" s="11">
        <f>VLOOKUP(B1496,Yields!$A$2:$B$1680,2,0)</f>
        <v>0.16</v>
      </c>
      <c r="D1496" s="11" t="str">
        <f>IF(ISERROR(VLOOKUP(B1496,Silver!$A$2:$G$1265,5,0)),"na",VLOOKUP(B1496,Silver!$A$2:$G$1265,5,0))</f>
        <v>na</v>
      </c>
      <c r="E1496" s="11" t="str">
        <f>IF(ISERROR(VLOOKUP(B1496,Gold!$A$2:$G$1264,5,0)),"na",VLOOKUP(B1496,Gold!$A$2:$G$1264,5,0))</f>
        <v>na</v>
      </c>
      <c r="F1496" s="13" t="str">
        <f>IF(ISERROR(VLOOKUP(B1496,FXAIX!$A$2:$G$1259,5,0)),"na",VLOOKUP(B1496,FXAIX!$A$2:$G$1259,5,0))</f>
        <v>na</v>
      </c>
      <c r="G1496" s="13" t="str">
        <f>IF(ISERROR(VLOOKUP(B1496,SP500v2!$A$2:$G$1259,5,0)),"na",VLOOKUP(B1496,SP500v2!$A$2:$G$1259,5,0))</f>
        <v>na</v>
      </c>
      <c r="H1496" s="13" t="str">
        <f>IF(ISERROR(VLOOKUP(B1496,'ishare R3000 ETF'!$A$2:$G$1260,4,0)),"na",VLOOKUP(B1496,'ishare R3000 ETF'!$A$2:$G$1260,4,0))</f>
        <v>na</v>
      </c>
      <c r="I1496" s="13" t="str">
        <f>IF(ISERROR(VLOOKUP(B1496,'^IXIC'!$A$2:$E$1260,5,0)),"na",VLOOKUP(B1496,'^IXIC'!$A$2:$E$1260,5,0))</f>
        <v>na</v>
      </c>
      <c r="J1496" s="12" t="str">
        <f>IF(ISERROR(VLOOKUP(B1496,'Russell 2000'!$A$1:$E$1260,5,0)),"na",VLOOKUP(B1496,'Russell 2000'!$A$1:$E$1260,5,0))</f>
        <v>na</v>
      </c>
      <c r="K1496" s="12" t="str">
        <f>IF(ISERROR(VLOOKUP(B1496,'EURUSD=X'!$A$2:$E$1307,4,0)),"na",VLOOKUP(B1496,'EURUSD=X'!$A$2:$E$1307,4,0))</f>
        <v>na</v>
      </c>
      <c r="L1496" s="12" t="str">
        <f>IF(ISERROR(VLOOKUP(B1496,'ETH-USD'!$A$2:$E$1776,5,0)),"na",VLOOKUP(B1496,'ETH-USD'!$A$2:$E$1776,5,0))</f>
        <v>na</v>
      </c>
      <c r="M1496" s="13" t="str">
        <f>IF(ISERROR(VLOOKUP(B1496,'BTC-USD'!$A$2:$E$1828,5,0)),"na",(VLOOKUP(B1496,'BTC-USD'!$A$2:$E$1828,5,0)))</f>
        <v>na</v>
      </c>
      <c r="N1496" s="12" t="str">
        <f>IF(ISERROR(VLOOKUP(B1496,'SOL-USD'!$A$2:$E$893,5,0)),"na",VLOOKUP(B1496,'SOL-USD'!$A$2:$E$893,5,0))</f>
        <v>na</v>
      </c>
      <c r="O1496" s="12" t="str">
        <f>IF(ISERROR(VLOOKUP(B1496,'AVAX-USD'!$A$2:$E$799,5,0)),"na",VLOOKUP(B1496,'AVAX-USD'!$A$2:$E$799,5,0))</f>
        <v>na</v>
      </c>
      <c r="P1496" s="12" t="str">
        <f>IF(ISERROR(VLOOKUP(B1496,'ADA-USD'!$A$2:$E$1776,5,0)),"na",VLOOKUP(B1496,'ADA-USD'!$A$2:$E$1776,5,0))</f>
        <v>na</v>
      </c>
      <c r="Q1496" s="12" t="str">
        <f>IF(ISERROR(VLOOKUP(B1496,'DOT-USD'!$A$2:$E$761,5,0)),"na",VLOOKUP(B1496,'DOT-USD'!$A$2:$E$761,5,0))</f>
        <v>na</v>
      </c>
      <c r="R1496" s="14" t="str">
        <f>IF(ISERROR(VLOOKUP(B1496,'DOGE-USD'!$A$2:$G$1776,5,0)),"na",VLOOKUP(B1496,'DOGE-USD'!$A$2:$G$1776,5,0))</f>
        <v>na</v>
      </c>
      <c r="S1496" s="14" t="str">
        <f>IF(ISERROR(VLOOKUP(B1496,'SHIB-USD'!$A$2:$G$780,5,0)),"na",VLOOKUP(B1496,'SHIB-USD'!$A$2:$G$780,5,0))</f>
        <v>na</v>
      </c>
      <c r="T1496" s="12" t="str">
        <f>IF(ISERROR(VLOOKUP(B1496,'Uni-USD'!$A$2:$G$735,5,0)),"na",VLOOKUP(B1496,'Uni-USD'!$A$2:$G$735,5,0))</f>
        <v>na</v>
      </c>
      <c r="U1496" t="str">
        <f>IF(ISERROR(VLOOKUP(B1496,Crude!$A$2:$G$1264,5,0)),"na",VLOOKUP(B1496,Crude!$A$2:$G$1264,5,0))</f>
        <v>na</v>
      </c>
      <c r="V1496" t="str">
        <f>IF(ISERROR(VLOOKUP(B1496,Wheat!$A$2:$G$1264,5,0)),"na",VLOOKUP(B1496,Wheat!$A$2:$G$1264,5,0))</f>
        <v>na</v>
      </c>
    </row>
    <row r="1497" spans="1:22" x14ac:dyDescent="0.35">
      <c r="A1497">
        <f t="shared" si="23"/>
        <v>2016</v>
      </c>
      <c r="B1497" s="10">
        <v>42639</v>
      </c>
      <c r="C1497" s="11">
        <f>VLOOKUP(B1497,Yields!$A$2:$B$1680,2,0)</f>
        <v>0.12</v>
      </c>
      <c r="D1497" s="11" t="str">
        <f>IF(ISERROR(VLOOKUP(B1497,Silver!$A$2:$G$1265,5,0)),"na",VLOOKUP(B1497,Silver!$A$2:$G$1265,5,0))</f>
        <v>na</v>
      </c>
      <c r="E1497" s="11" t="str">
        <f>IF(ISERROR(VLOOKUP(B1497,Gold!$A$2:$G$1264,5,0)),"na",VLOOKUP(B1497,Gold!$A$2:$G$1264,5,0))</f>
        <v>na</v>
      </c>
      <c r="F1497" s="13" t="str">
        <f>IF(ISERROR(VLOOKUP(B1497,FXAIX!$A$2:$G$1259,5,0)),"na",VLOOKUP(B1497,FXAIX!$A$2:$G$1259,5,0))</f>
        <v>na</v>
      </c>
      <c r="G1497" s="13" t="str">
        <f>IF(ISERROR(VLOOKUP(B1497,SP500v2!$A$2:$G$1259,5,0)),"na",VLOOKUP(B1497,SP500v2!$A$2:$G$1259,5,0))</f>
        <v>na</v>
      </c>
      <c r="H1497" s="13" t="str">
        <f>IF(ISERROR(VLOOKUP(B1497,'ishare R3000 ETF'!$A$2:$G$1260,4,0)),"na",VLOOKUP(B1497,'ishare R3000 ETF'!$A$2:$G$1260,4,0))</f>
        <v>na</v>
      </c>
      <c r="I1497" s="13" t="str">
        <f>IF(ISERROR(VLOOKUP(B1497,'^IXIC'!$A$2:$E$1260,5,0)),"na",VLOOKUP(B1497,'^IXIC'!$A$2:$E$1260,5,0))</f>
        <v>na</v>
      </c>
      <c r="J1497" s="12" t="str">
        <f>IF(ISERROR(VLOOKUP(B1497,'Russell 2000'!$A$1:$E$1260,5,0)),"na",VLOOKUP(B1497,'Russell 2000'!$A$1:$E$1260,5,0))</f>
        <v>na</v>
      </c>
      <c r="K1497" s="12" t="str">
        <f>IF(ISERROR(VLOOKUP(B1497,'EURUSD=X'!$A$2:$E$1307,4,0)),"na",VLOOKUP(B1497,'EURUSD=X'!$A$2:$E$1307,4,0))</f>
        <v>na</v>
      </c>
      <c r="L1497" s="12" t="str">
        <f>IF(ISERROR(VLOOKUP(B1497,'ETH-USD'!$A$2:$E$1776,5,0)),"na",VLOOKUP(B1497,'ETH-USD'!$A$2:$E$1776,5,0))</f>
        <v>na</v>
      </c>
      <c r="M1497" s="13" t="str">
        <f>IF(ISERROR(VLOOKUP(B1497,'BTC-USD'!$A$2:$E$1828,5,0)),"na",(VLOOKUP(B1497,'BTC-USD'!$A$2:$E$1828,5,0)))</f>
        <v>na</v>
      </c>
      <c r="N1497" s="12" t="str">
        <f>IF(ISERROR(VLOOKUP(B1497,'SOL-USD'!$A$2:$E$893,5,0)),"na",VLOOKUP(B1497,'SOL-USD'!$A$2:$E$893,5,0))</f>
        <v>na</v>
      </c>
      <c r="O1497" s="12" t="str">
        <f>IF(ISERROR(VLOOKUP(B1497,'AVAX-USD'!$A$2:$E$799,5,0)),"na",VLOOKUP(B1497,'AVAX-USD'!$A$2:$E$799,5,0))</f>
        <v>na</v>
      </c>
      <c r="P1497" s="12" t="str">
        <f>IF(ISERROR(VLOOKUP(B1497,'ADA-USD'!$A$2:$E$1776,5,0)),"na",VLOOKUP(B1497,'ADA-USD'!$A$2:$E$1776,5,0))</f>
        <v>na</v>
      </c>
      <c r="Q1497" s="12" t="str">
        <f>IF(ISERROR(VLOOKUP(B1497,'DOT-USD'!$A$2:$E$761,5,0)),"na",VLOOKUP(B1497,'DOT-USD'!$A$2:$E$761,5,0))</f>
        <v>na</v>
      </c>
      <c r="R1497" s="14" t="str">
        <f>IF(ISERROR(VLOOKUP(B1497,'DOGE-USD'!$A$2:$G$1776,5,0)),"na",VLOOKUP(B1497,'DOGE-USD'!$A$2:$G$1776,5,0))</f>
        <v>na</v>
      </c>
      <c r="S1497" s="14" t="str">
        <f>IF(ISERROR(VLOOKUP(B1497,'SHIB-USD'!$A$2:$G$780,5,0)),"na",VLOOKUP(B1497,'SHIB-USD'!$A$2:$G$780,5,0))</f>
        <v>na</v>
      </c>
      <c r="T1497" s="12" t="str">
        <f>IF(ISERROR(VLOOKUP(B1497,'Uni-USD'!$A$2:$G$735,5,0)),"na",VLOOKUP(B1497,'Uni-USD'!$A$2:$G$735,5,0))</f>
        <v>na</v>
      </c>
      <c r="U1497" t="str">
        <f>IF(ISERROR(VLOOKUP(B1497,Crude!$A$2:$G$1264,5,0)),"na",VLOOKUP(B1497,Crude!$A$2:$G$1264,5,0))</f>
        <v>na</v>
      </c>
      <c r="V1497" t="str">
        <f>IF(ISERROR(VLOOKUP(B1497,Wheat!$A$2:$G$1264,5,0)),"na",VLOOKUP(B1497,Wheat!$A$2:$G$1264,5,0))</f>
        <v>na</v>
      </c>
    </row>
    <row r="1498" spans="1:22" x14ac:dyDescent="0.35">
      <c r="A1498">
        <f t="shared" si="23"/>
        <v>2016</v>
      </c>
      <c r="B1498" s="10">
        <v>42636</v>
      </c>
      <c r="C1498" s="11">
        <f>VLOOKUP(B1498,Yields!$A$2:$B$1680,2,0)</f>
        <v>0.09</v>
      </c>
      <c r="D1498" s="11" t="str">
        <f>IF(ISERROR(VLOOKUP(B1498,Silver!$A$2:$G$1265,5,0)),"na",VLOOKUP(B1498,Silver!$A$2:$G$1265,5,0))</f>
        <v>na</v>
      </c>
      <c r="E1498" s="11" t="str">
        <f>IF(ISERROR(VLOOKUP(B1498,Gold!$A$2:$G$1264,5,0)),"na",VLOOKUP(B1498,Gold!$A$2:$G$1264,5,0))</f>
        <v>na</v>
      </c>
      <c r="F1498" s="13" t="str">
        <f>IF(ISERROR(VLOOKUP(B1498,FXAIX!$A$2:$G$1259,5,0)),"na",VLOOKUP(B1498,FXAIX!$A$2:$G$1259,5,0))</f>
        <v>na</v>
      </c>
      <c r="G1498" s="13" t="str">
        <f>IF(ISERROR(VLOOKUP(B1498,SP500v2!$A$2:$G$1259,5,0)),"na",VLOOKUP(B1498,SP500v2!$A$2:$G$1259,5,0))</f>
        <v>na</v>
      </c>
      <c r="H1498" s="13" t="str">
        <f>IF(ISERROR(VLOOKUP(B1498,'ishare R3000 ETF'!$A$2:$G$1260,4,0)),"na",VLOOKUP(B1498,'ishare R3000 ETF'!$A$2:$G$1260,4,0))</f>
        <v>na</v>
      </c>
      <c r="I1498" s="13" t="str">
        <f>IF(ISERROR(VLOOKUP(B1498,'^IXIC'!$A$2:$E$1260,5,0)),"na",VLOOKUP(B1498,'^IXIC'!$A$2:$E$1260,5,0))</f>
        <v>na</v>
      </c>
      <c r="J1498" s="12" t="str">
        <f>IF(ISERROR(VLOOKUP(B1498,'Russell 2000'!$A$1:$E$1260,5,0)),"na",VLOOKUP(B1498,'Russell 2000'!$A$1:$E$1260,5,0))</f>
        <v>na</v>
      </c>
      <c r="K1498" s="12" t="str">
        <f>IF(ISERROR(VLOOKUP(B1498,'EURUSD=X'!$A$2:$E$1307,4,0)),"na",VLOOKUP(B1498,'EURUSD=X'!$A$2:$E$1307,4,0))</f>
        <v>na</v>
      </c>
      <c r="L1498" s="12" t="str">
        <f>IF(ISERROR(VLOOKUP(B1498,'ETH-USD'!$A$2:$E$1776,5,0)),"na",VLOOKUP(B1498,'ETH-USD'!$A$2:$E$1776,5,0))</f>
        <v>na</v>
      </c>
      <c r="M1498" s="13" t="str">
        <f>IF(ISERROR(VLOOKUP(B1498,'BTC-USD'!$A$2:$E$1828,5,0)),"na",(VLOOKUP(B1498,'BTC-USD'!$A$2:$E$1828,5,0)))</f>
        <v>na</v>
      </c>
      <c r="N1498" s="12" t="str">
        <f>IF(ISERROR(VLOOKUP(B1498,'SOL-USD'!$A$2:$E$893,5,0)),"na",VLOOKUP(B1498,'SOL-USD'!$A$2:$E$893,5,0))</f>
        <v>na</v>
      </c>
      <c r="O1498" s="12" t="str">
        <f>IF(ISERROR(VLOOKUP(B1498,'AVAX-USD'!$A$2:$E$799,5,0)),"na",VLOOKUP(B1498,'AVAX-USD'!$A$2:$E$799,5,0))</f>
        <v>na</v>
      </c>
      <c r="P1498" s="12" t="str">
        <f>IF(ISERROR(VLOOKUP(B1498,'ADA-USD'!$A$2:$E$1776,5,0)),"na",VLOOKUP(B1498,'ADA-USD'!$A$2:$E$1776,5,0))</f>
        <v>na</v>
      </c>
      <c r="Q1498" s="12" t="str">
        <f>IF(ISERROR(VLOOKUP(B1498,'DOT-USD'!$A$2:$E$761,5,0)),"na",VLOOKUP(B1498,'DOT-USD'!$A$2:$E$761,5,0))</f>
        <v>na</v>
      </c>
      <c r="R1498" s="14" t="str">
        <f>IF(ISERROR(VLOOKUP(B1498,'DOGE-USD'!$A$2:$G$1776,5,0)),"na",VLOOKUP(B1498,'DOGE-USD'!$A$2:$G$1776,5,0))</f>
        <v>na</v>
      </c>
      <c r="S1498" s="14" t="str">
        <f>IF(ISERROR(VLOOKUP(B1498,'SHIB-USD'!$A$2:$G$780,5,0)),"na",VLOOKUP(B1498,'SHIB-USD'!$A$2:$G$780,5,0))</f>
        <v>na</v>
      </c>
      <c r="T1498" s="12" t="str">
        <f>IF(ISERROR(VLOOKUP(B1498,'Uni-USD'!$A$2:$G$735,5,0)),"na",VLOOKUP(B1498,'Uni-USD'!$A$2:$G$735,5,0))</f>
        <v>na</v>
      </c>
      <c r="U1498" t="str">
        <f>IF(ISERROR(VLOOKUP(B1498,Crude!$A$2:$G$1264,5,0)),"na",VLOOKUP(B1498,Crude!$A$2:$G$1264,5,0))</f>
        <v>na</v>
      </c>
      <c r="V1498" t="str">
        <f>IF(ISERROR(VLOOKUP(B1498,Wheat!$A$2:$G$1264,5,0)),"na",VLOOKUP(B1498,Wheat!$A$2:$G$1264,5,0))</f>
        <v>na</v>
      </c>
    </row>
    <row r="1499" spans="1:22" x14ac:dyDescent="0.35">
      <c r="A1499">
        <f t="shared" si="23"/>
        <v>2016</v>
      </c>
      <c r="B1499" s="10">
        <v>42635</v>
      </c>
      <c r="C1499" s="11">
        <f>VLOOKUP(B1499,Yields!$A$2:$B$1680,2,0)</f>
        <v>0.1</v>
      </c>
      <c r="D1499" s="11" t="str">
        <f>IF(ISERROR(VLOOKUP(B1499,Silver!$A$2:$G$1265,5,0)),"na",VLOOKUP(B1499,Silver!$A$2:$G$1265,5,0))</f>
        <v>na</v>
      </c>
      <c r="E1499" s="11" t="str">
        <f>IF(ISERROR(VLOOKUP(B1499,Gold!$A$2:$G$1264,5,0)),"na",VLOOKUP(B1499,Gold!$A$2:$G$1264,5,0))</f>
        <v>na</v>
      </c>
      <c r="F1499" s="13" t="str">
        <f>IF(ISERROR(VLOOKUP(B1499,FXAIX!$A$2:$G$1259,5,0)),"na",VLOOKUP(B1499,FXAIX!$A$2:$G$1259,5,0))</f>
        <v>na</v>
      </c>
      <c r="G1499" s="13" t="str">
        <f>IF(ISERROR(VLOOKUP(B1499,SP500v2!$A$2:$G$1259,5,0)),"na",VLOOKUP(B1499,SP500v2!$A$2:$G$1259,5,0))</f>
        <v>na</v>
      </c>
      <c r="H1499" s="13" t="str">
        <f>IF(ISERROR(VLOOKUP(B1499,'ishare R3000 ETF'!$A$2:$G$1260,4,0)),"na",VLOOKUP(B1499,'ishare R3000 ETF'!$A$2:$G$1260,4,0))</f>
        <v>na</v>
      </c>
      <c r="I1499" s="13" t="str">
        <f>IF(ISERROR(VLOOKUP(B1499,'^IXIC'!$A$2:$E$1260,5,0)),"na",VLOOKUP(B1499,'^IXIC'!$A$2:$E$1260,5,0))</f>
        <v>na</v>
      </c>
      <c r="J1499" s="12" t="str">
        <f>IF(ISERROR(VLOOKUP(B1499,'Russell 2000'!$A$1:$E$1260,5,0)),"na",VLOOKUP(B1499,'Russell 2000'!$A$1:$E$1260,5,0))</f>
        <v>na</v>
      </c>
      <c r="K1499" s="12" t="str">
        <f>IF(ISERROR(VLOOKUP(B1499,'EURUSD=X'!$A$2:$E$1307,4,0)),"na",VLOOKUP(B1499,'EURUSD=X'!$A$2:$E$1307,4,0))</f>
        <v>na</v>
      </c>
      <c r="L1499" s="12" t="str">
        <f>IF(ISERROR(VLOOKUP(B1499,'ETH-USD'!$A$2:$E$1776,5,0)),"na",VLOOKUP(B1499,'ETH-USD'!$A$2:$E$1776,5,0))</f>
        <v>na</v>
      </c>
      <c r="M1499" s="13" t="str">
        <f>IF(ISERROR(VLOOKUP(B1499,'BTC-USD'!$A$2:$E$1828,5,0)),"na",(VLOOKUP(B1499,'BTC-USD'!$A$2:$E$1828,5,0)))</f>
        <v>na</v>
      </c>
      <c r="N1499" s="12" t="str">
        <f>IF(ISERROR(VLOOKUP(B1499,'SOL-USD'!$A$2:$E$893,5,0)),"na",VLOOKUP(B1499,'SOL-USD'!$A$2:$E$893,5,0))</f>
        <v>na</v>
      </c>
      <c r="O1499" s="12" t="str">
        <f>IF(ISERROR(VLOOKUP(B1499,'AVAX-USD'!$A$2:$E$799,5,0)),"na",VLOOKUP(B1499,'AVAX-USD'!$A$2:$E$799,5,0))</f>
        <v>na</v>
      </c>
      <c r="P1499" s="12" t="str">
        <f>IF(ISERROR(VLOOKUP(B1499,'ADA-USD'!$A$2:$E$1776,5,0)),"na",VLOOKUP(B1499,'ADA-USD'!$A$2:$E$1776,5,0))</f>
        <v>na</v>
      </c>
      <c r="Q1499" s="12" t="str">
        <f>IF(ISERROR(VLOOKUP(B1499,'DOT-USD'!$A$2:$E$761,5,0)),"na",VLOOKUP(B1499,'DOT-USD'!$A$2:$E$761,5,0))</f>
        <v>na</v>
      </c>
      <c r="R1499" s="14" t="str">
        <f>IF(ISERROR(VLOOKUP(B1499,'DOGE-USD'!$A$2:$G$1776,5,0)),"na",VLOOKUP(B1499,'DOGE-USD'!$A$2:$G$1776,5,0))</f>
        <v>na</v>
      </c>
      <c r="S1499" s="14" t="str">
        <f>IF(ISERROR(VLOOKUP(B1499,'SHIB-USD'!$A$2:$G$780,5,0)),"na",VLOOKUP(B1499,'SHIB-USD'!$A$2:$G$780,5,0))</f>
        <v>na</v>
      </c>
      <c r="T1499" s="12" t="str">
        <f>IF(ISERROR(VLOOKUP(B1499,'Uni-USD'!$A$2:$G$735,5,0)),"na",VLOOKUP(B1499,'Uni-USD'!$A$2:$G$735,5,0))</f>
        <v>na</v>
      </c>
      <c r="U1499" t="str">
        <f>IF(ISERROR(VLOOKUP(B1499,Crude!$A$2:$G$1264,5,0)),"na",VLOOKUP(B1499,Crude!$A$2:$G$1264,5,0))</f>
        <v>na</v>
      </c>
      <c r="V1499" t="str">
        <f>IF(ISERROR(VLOOKUP(B1499,Wheat!$A$2:$G$1264,5,0)),"na",VLOOKUP(B1499,Wheat!$A$2:$G$1264,5,0))</f>
        <v>na</v>
      </c>
    </row>
    <row r="1500" spans="1:22" x14ac:dyDescent="0.35">
      <c r="A1500">
        <f t="shared" si="23"/>
        <v>2016</v>
      </c>
      <c r="B1500" s="10">
        <v>42634</v>
      </c>
      <c r="C1500" s="11">
        <f>VLOOKUP(B1500,Yields!$A$2:$B$1680,2,0)</f>
        <v>0.12</v>
      </c>
      <c r="D1500" s="11" t="str">
        <f>IF(ISERROR(VLOOKUP(B1500,Silver!$A$2:$G$1265,5,0)),"na",VLOOKUP(B1500,Silver!$A$2:$G$1265,5,0))</f>
        <v>na</v>
      </c>
      <c r="E1500" s="11" t="str">
        <f>IF(ISERROR(VLOOKUP(B1500,Gold!$A$2:$G$1264,5,0)),"na",VLOOKUP(B1500,Gold!$A$2:$G$1264,5,0))</f>
        <v>na</v>
      </c>
      <c r="F1500" s="13" t="str">
        <f>IF(ISERROR(VLOOKUP(B1500,FXAIX!$A$2:$G$1259,5,0)),"na",VLOOKUP(B1500,FXAIX!$A$2:$G$1259,5,0))</f>
        <v>na</v>
      </c>
      <c r="G1500" s="13" t="str">
        <f>IF(ISERROR(VLOOKUP(B1500,SP500v2!$A$2:$G$1259,5,0)),"na",VLOOKUP(B1500,SP500v2!$A$2:$G$1259,5,0))</f>
        <v>na</v>
      </c>
      <c r="H1500" s="13" t="str">
        <f>IF(ISERROR(VLOOKUP(B1500,'ishare R3000 ETF'!$A$2:$G$1260,4,0)),"na",VLOOKUP(B1500,'ishare R3000 ETF'!$A$2:$G$1260,4,0))</f>
        <v>na</v>
      </c>
      <c r="I1500" s="13" t="str">
        <f>IF(ISERROR(VLOOKUP(B1500,'^IXIC'!$A$2:$E$1260,5,0)),"na",VLOOKUP(B1500,'^IXIC'!$A$2:$E$1260,5,0))</f>
        <v>na</v>
      </c>
      <c r="J1500" s="12" t="str">
        <f>IF(ISERROR(VLOOKUP(B1500,'Russell 2000'!$A$1:$E$1260,5,0)),"na",VLOOKUP(B1500,'Russell 2000'!$A$1:$E$1260,5,0))</f>
        <v>na</v>
      </c>
      <c r="K1500" s="12" t="str">
        <f>IF(ISERROR(VLOOKUP(B1500,'EURUSD=X'!$A$2:$E$1307,4,0)),"na",VLOOKUP(B1500,'EURUSD=X'!$A$2:$E$1307,4,0))</f>
        <v>na</v>
      </c>
      <c r="L1500" s="12" t="str">
        <f>IF(ISERROR(VLOOKUP(B1500,'ETH-USD'!$A$2:$E$1776,5,0)),"na",VLOOKUP(B1500,'ETH-USD'!$A$2:$E$1776,5,0))</f>
        <v>na</v>
      </c>
      <c r="M1500" s="13" t="str">
        <f>IF(ISERROR(VLOOKUP(B1500,'BTC-USD'!$A$2:$E$1828,5,0)),"na",(VLOOKUP(B1500,'BTC-USD'!$A$2:$E$1828,5,0)))</f>
        <v>na</v>
      </c>
      <c r="N1500" s="12" t="str">
        <f>IF(ISERROR(VLOOKUP(B1500,'SOL-USD'!$A$2:$E$893,5,0)),"na",VLOOKUP(B1500,'SOL-USD'!$A$2:$E$893,5,0))</f>
        <v>na</v>
      </c>
      <c r="O1500" s="12" t="str">
        <f>IF(ISERROR(VLOOKUP(B1500,'AVAX-USD'!$A$2:$E$799,5,0)),"na",VLOOKUP(B1500,'AVAX-USD'!$A$2:$E$799,5,0))</f>
        <v>na</v>
      </c>
      <c r="P1500" s="12" t="str">
        <f>IF(ISERROR(VLOOKUP(B1500,'ADA-USD'!$A$2:$E$1776,5,0)),"na",VLOOKUP(B1500,'ADA-USD'!$A$2:$E$1776,5,0))</f>
        <v>na</v>
      </c>
      <c r="Q1500" s="12" t="str">
        <f>IF(ISERROR(VLOOKUP(B1500,'DOT-USD'!$A$2:$E$761,5,0)),"na",VLOOKUP(B1500,'DOT-USD'!$A$2:$E$761,5,0))</f>
        <v>na</v>
      </c>
      <c r="R1500" s="14" t="str">
        <f>IF(ISERROR(VLOOKUP(B1500,'DOGE-USD'!$A$2:$G$1776,5,0)),"na",VLOOKUP(B1500,'DOGE-USD'!$A$2:$G$1776,5,0))</f>
        <v>na</v>
      </c>
      <c r="S1500" s="14" t="str">
        <f>IF(ISERROR(VLOOKUP(B1500,'SHIB-USD'!$A$2:$G$780,5,0)),"na",VLOOKUP(B1500,'SHIB-USD'!$A$2:$G$780,5,0))</f>
        <v>na</v>
      </c>
      <c r="T1500" s="12" t="str">
        <f>IF(ISERROR(VLOOKUP(B1500,'Uni-USD'!$A$2:$G$735,5,0)),"na",VLOOKUP(B1500,'Uni-USD'!$A$2:$G$735,5,0))</f>
        <v>na</v>
      </c>
      <c r="U1500" t="str">
        <f>IF(ISERROR(VLOOKUP(B1500,Crude!$A$2:$G$1264,5,0)),"na",VLOOKUP(B1500,Crude!$A$2:$G$1264,5,0))</f>
        <v>na</v>
      </c>
      <c r="V1500" t="str">
        <f>IF(ISERROR(VLOOKUP(B1500,Wheat!$A$2:$G$1264,5,0)),"na",VLOOKUP(B1500,Wheat!$A$2:$G$1264,5,0))</f>
        <v>na</v>
      </c>
    </row>
    <row r="1501" spans="1:22" x14ac:dyDescent="0.35">
      <c r="A1501">
        <f t="shared" si="23"/>
        <v>2016</v>
      </c>
      <c r="B1501" s="10">
        <v>42633</v>
      </c>
      <c r="C1501" s="11">
        <f>VLOOKUP(B1501,Yields!$A$2:$B$1680,2,0)</f>
        <v>0.17</v>
      </c>
      <c r="D1501" s="11" t="str">
        <f>IF(ISERROR(VLOOKUP(B1501,Silver!$A$2:$G$1265,5,0)),"na",VLOOKUP(B1501,Silver!$A$2:$G$1265,5,0))</f>
        <v>na</v>
      </c>
      <c r="E1501" s="11" t="str">
        <f>IF(ISERROR(VLOOKUP(B1501,Gold!$A$2:$G$1264,5,0)),"na",VLOOKUP(B1501,Gold!$A$2:$G$1264,5,0))</f>
        <v>na</v>
      </c>
      <c r="F1501" s="13" t="str">
        <f>IF(ISERROR(VLOOKUP(B1501,FXAIX!$A$2:$G$1259,5,0)),"na",VLOOKUP(B1501,FXAIX!$A$2:$G$1259,5,0))</f>
        <v>na</v>
      </c>
      <c r="G1501" s="13" t="str">
        <f>IF(ISERROR(VLOOKUP(B1501,SP500v2!$A$2:$G$1259,5,0)),"na",VLOOKUP(B1501,SP500v2!$A$2:$G$1259,5,0))</f>
        <v>na</v>
      </c>
      <c r="H1501" s="13" t="str">
        <f>IF(ISERROR(VLOOKUP(B1501,'ishare R3000 ETF'!$A$2:$G$1260,4,0)),"na",VLOOKUP(B1501,'ishare R3000 ETF'!$A$2:$G$1260,4,0))</f>
        <v>na</v>
      </c>
      <c r="I1501" s="13" t="str">
        <f>IF(ISERROR(VLOOKUP(B1501,'^IXIC'!$A$2:$E$1260,5,0)),"na",VLOOKUP(B1501,'^IXIC'!$A$2:$E$1260,5,0))</f>
        <v>na</v>
      </c>
      <c r="J1501" s="12" t="str">
        <f>IF(ISERROR(VLOOKUP(B1501,'Russell 2000'!$A$1:$E$1260,5,0)),"na",VLOOKUP(B1501,'Russell 2000'!$A$1:$E$1260,5,0))</f>
        <v>na</v>
      </c>
      <c r="K1501" s="12" t="str">
        <f>IF(ISERROR(VLOOKUP(B1501,'EURUSD=X'!$A$2:$E$1307,4,0)),"na",VLOOKUP(B1501,'EURUSD=X'!$A$2:$E$1307,4,0))</f>
        <v>na</v>
      </c>
      <c r="L1501" s="12" t="str">
        <f>IF(ISERROR(VLOOKUP(B1501,'ETH-USD'!$A$2:$E$1776,5,0)),"na",VLOOKUP(B1501,'ETH-USD'!$A$2:$E$1776,5,0))</f>
        <v>na</v>
      </c>
      <c r="M1501" s="13" t="str">
        <f>IF(ISERROR(VLOOKUP(B1501,'BTC-USD'!$A$2:$E$1828,5,0)),"na",(VLOOKUP(B1501,'BTC-USD'!$A$2:$E$1828,5,0)))</f>
        <v>na</v>
      </c>
      <c r="N1501" s="12" t="str">
        <f>IF(ISERROR(VLOOKUP(B1501,'SOL-USD'!$A$2:$E$893,5,0)),"na",VLOOKUP(B1501,'SOL-USD'!$A$2:$E$893,5,0))</f>
        <v>na</v>
      </c>
      <c r="O1501" s="12" t="str">
        <f>IF(ISERROR(VLOOKUP(B1501,'AVAX-USD'!$A$2:$E$799,5,0)),"na",VLOOKUP(B1501,'AVAX-USD'!$A$2:$E$799,5,0))</f>
        <v>na</v>
      </c>
      <c r="P1501" s="12" t="str">
        <f>IF(ISERROR(VLOOKUP(B1501,'ADA-USD'!$A$2:$E$1776,5,0)),"na",VLOOKUP(B1501,'ADA-USD'!$A$2:$E$1776,5,0))</f>
        <v>na</v>
      </c>
      <c r="Q1501" s="12" t="str">
        <f>IF(ISERROR(VLOOKUP(B1501,'DOT-USD'!$A$2:$E$761,5,0)),"na",VLOOKUP(B1501,'DOT-USD'!$A$2:$E$761,5,0))</f>
        <v>na</v>
      </c>
      <c r="R1501" s="14" t="str">
        <f>IF(ISERROR(VLOOKUP(B1501,'DOGE-USD'!$A$2:$G$1776,5,0)),"na",VLOOKUP(B1501,'DOGE-USD'!$A$2:$G$1776,5,0))</f>
        <v>na</v>
      </c>
      <c r="S1501" s="14" t="str">
        <f>IF(ISERROR(VLOOKUP(B1501,'SHIB-USD'!$A$2:$G$780,5,0)),"na",VLOOKUP(B1501,'SHIB-USD'!$A$2:$G$780,5,0))</f>
        <v>na</v>
      </c>
      <c r="T1501" s="12" t="str">
        <f>IF(ISERROR(VLOOKUP(B1501,'Uni-USD'!$A$2:$G$735,5,0)),"na",VLOOKUP(B1501,'Uni-USD'!$A$2:$G$735,5,0))</f>
        <v>na</v>
      </c>
      <c r="U1501" t="str">
        <f>IF(ISERROR(VLOOKUP(B1501,Crude!$A$2:$G$1264,5,0)),"na",VLOOKUP(B1501,Crude!$A$2:$G$1264,5,0))</f>
        <v>na</v>
      </c>
      <c r="V1501" t="str">
        <f>IF(ISERROR(VLOOKUP(B1501,Wheat!$A$2:$G$1264,5,0)),"na",VLOOKUP(B1501,Wheat!$A$2:$G$1264,5,0))</f>
        <v>na</v>
      </c>
    </row>
    <row r="1502" spans="1:22" x14ac:dyDescent="0.35">
      <c r="A1502">
        <f t="shared" si="23"/>
        <v>2016</v>
      </c>
      <c r="B1502" s="10">
        <v>42632</v>
      </c>
      <c r="C1502" s="11">
        <f>VLOOKUP(B1502,Yields!$A$2:$B$1680,2,0)</f>
        <v>0.16</v>
      </c>
      <c r="D1502" s="11" t="str">
        <f>IF(ISERROR(VLOOKUP(B1502,Silver!$A$2:$G$1265,5,0)),"na",VLOOKUP(B1502,Silver!$A$2:$G$1265,5,0))</f>
        <v>na</v>
      </c>
      <c r="E1502" s="11" t="str">
        <f>IF(ISERROR(VLOOKUP(B1502,Gold!$A$2:$G$1264,5,0)),"na",VLOOKUP(B1502,Gold!$A$2:$G$1264,5,0))</f>
        <v>na</v>
      </c>
      <c r="F1502" s="13" t="str">
        <f>IF(ISERROR(VLOOKUP(B1502,FXAIX!$A$2:$G$1259,5,0)),"na",VLOOKUP(B1502,FXAIX!$A$2:$G$1259,5,0))</f>
        <v>na</v>
      </c>
      <c r="G1502" s="13" t="str">
        <f>IF(ISERROR(VLOOKUP(B1502,SP500v2!$A$2:$G$1259,5,0)),"na",VLOOKUP(B1502,SP500v2!$A$2:$G$1259,5,0))</f>
        <v>na</v>
      </c>
      <c r="H1502" s="13" t="str">
        <f>IF(ISERROR(VLOOKUP(B1502,'ishare R3000 ETF'!$A$2:$G$1260,4,0)),"na",VLOOKUP(B1502,'ishare R3000 ETF'!$A$2:$G$1260,4,0))</f>
        <v>na</v>
      </c>
      <c r="I1502" s="13" t="str">
        <f>IF(ISERROR(VLOOKUP(B1502,'^IXIC'!$A$2:$E$1260,5,0)),"na",VLOOKUP(B1502,'^IXIC'!$A$2:$E$1260,5,0))</f>
        <v>na</v>
      </c>
      <c r="J1502" s="12" t="str">
        <f>IF(ISERROR(VLOOKUP(B1502,'Russell 2000'!$A$1:$E$1260,5,0)),"na",VLOOKUP(B1502,'Russell 2000'!$A$1:$E$1260,5,0))</f>
        <v>na</v>
      </c>
      <c r="K1502" s="12" t="str">
        <f>IF(ISERROR(VLOOKUP(B1502,'EURUSD=X'!$A$2:$E$1307,4,0)),"na",VLOOKUP(B1502,'EURUSD=X'!$A$2:$E$1307,4,0))</f>
        <v>na</v>
      </c>
      <c r="L1502" s="12" t="str">
        <f>IF(ISERROR(VLOOKUP(B1502,'ETH-USD'!$A$2:$E$1776,5,0)),"na",VLOOKUP(B1502,'ETH-USD'!$A$2:$E$1776,5,0))</f>
        <v>na</v>
      </c>
      <c r="M1502" s="13" t="str">
        <f>IF(ISERROR(VLOOKUP(B1502,'BTC-USD'!$A$2:$E$1828,5,0)),"na",(VLOOKUP(B1502,'BTC-USD'!$A$2:$E$1828,5,0)))</f>
        <v>na</v>
      </c>
      <c r="N1502" s="12" t="str">
        <f>IF(ISERROR(VLOOKUP(B1502,'SOL-USD'!$A$2:$E$893,5,0)),"na",VLOOKUP(B1502,'SOL-USD'!$A$2:$E$893,5,0))</f>
        <v>na</v>
      </c>
      <c r="O1502" s="12" t="str">
        <f>IF(ISERROR(VLOOKUP(B1502,'AVAX-USD'!$A$2:$E$799,5,0)),"na",VLOOKUP(B1502,'AVAX-USD'!$A$2:$E$799,5,0))</f>
        <v>na</v>
      </c>
      <c r="P1502" s="12" t="str">
        <f>IF(ISERROR(VLOOKUP(B1502,'ADA-USD'!$A$2:$E$1776,5,0)),"na",VLOOKUP(B1502,'ADA-USD'!$A$2:$E$1776,5,0))</f>
        <v>na</v>
      </c>
      <c r="Q1502" s="12" t="str">
        <f>IF(ISERROR(VLOOKUP(B1502,'DOT-USD'!$A$2:$E$761,5,0)),"na",VLOOKUP(B1502,'DOT-USD'!$A$2:$E$761,5,0))</f>
        <v>na</v>
      </c>
      <c r="R1502" s="14" t="str">
        <f>IF(ISERROR(VLOOKUP(B1502,'DOGE-USD'!$A$2:$G$1776,5,0)),"na",VLOOKUP(B1502,'DOGE-USD'!$A$2:$G$1776,5,0))</f>
        <v>na</v>
      </c>
      <c r="S1502" s="14" t="str">
        <f>IF(ISERROR(VLOOKUP(B1502,'SHIB-USD'!$A$2:$G$780,5,0)),"na",VLOOKUP(B1502,'SHIB-USD'!$A$2:$G$780,5,0))</f>
        <v>na</v>
      </c>
      <c r="T1502" s="12" t="str">
        <f>IF(ISERROR(VLOOKUP(B1502,'Uni-USD'!$A$2:$G$735,5,0)),"na",VLOOKUP(B1502,'Uni-USD'!$A$2:$G$735,5,0))</f>
        <v>na</v>
      </c>
      <c r="U1502" t="str">
        <f>IF(ISERROR(VLOOKUP(B1502,Crude!$A$2:$G$1264,5,0)),"na",VLOOKUP(B1502,Crude!$A$2:$G$1264,5,0))</f>
        <v>na</v>
      </c>
      <c r="V1502" t="str">
        <f>IF(ISERROR(VLOOKUP(B1502,Wheat!$A$2:$G$1264,5,0)),"na",VLOOKUP(B1502,Wheat!$A$2:$G$1264,5,0))</f>
        <v>na</v>
      </c>
    </row>
    <row r="1503" spans="1:22" x14ac:dyDescent="0.35">
      <c r="A1503">
        <f t="shared" si="23"/>
        <v>2016</v>
      </c>
      <c r="B1503" s="10">
        <v>42629</v>
      </c>
      <c r="C1503" s="11">
        <f>VLOOKUP(B1503,Yields!$A$2:$B$1680,2,0)</f>
        <v>0.2</v>
      </c>
      <c r="D1503" s="11" t="str">
        <f>IF(ISERROR(VLOOKUP(B1503,Silver!$A$2:$G$1265,5,0)),"na",VLOOKUP(B1503,Silver!$A$2:$G$1265,5,0))</f>
        <v>na</v>
      </c>
      <c r="E1503" s="11" t="str">
        <f>IF(ISERROR(VLOOKUP(B1503,Gold!$A$2:$G$1264,5,0)),"na",VLOOKUP(B1503,Gold!$A$2:$G$1264,5,0))</f>
        <v>na</v>
      </c>
      <c r="F1503" s="13" t="str">
        <f>IF(ISERROR(VLOOKUP(B1503,FXAIX!$A$2:$G$1259,5,0)),"na",VLOOKUP(B1503,FXAIX!$A$2:$G$1259,5,0))</f>
        <v>na</v>
      </c>
      <c r="G1503" s="13" t="str">
        <f>IF(ISERROR(VLOOKUP(B1503,SP500v2!$A$2:$G$1259,5,0)),"na",VLOOKUP(B1503,SP500v2!$A$2:$G$1259,5,0))</f>
        <v>na</v>
      </c>
      <c r="H1503" s="13" t="str">
        <f>IF(ISERROR(VLOOKUP(B1503,'ishare R3000 ETF'!$A$2:$G$1260,4,0)),"na",VLOOKUP(B1503,'ishare R3000 ETF'!$A$2:$G$1260,4,0))</f>
        <v>na</v>
      </c>
      <c r="I1503" s="13" t="str">
        <f>IF(ISERROR(VLOOKUP(B1503,'^IXIC'!$A$2:$E$1260,5,0)),"na",VLOOKUP(B1503,'^IXIC'!$A$2:$E$1260,5,0))</f>
        <v>na</v>
      </c>
      <c r="J1503" s="12" t="str">
        <f>IF(ISERROR(VLOOKUP(B1503,'Russell 2000'!$A$1:$E$1260,5,0)),"na",VLOOKUP(B1503,'Russell 2000'!$A$1:$E$1260,5,0))</f>
        <v>na</v>
      </c>
      <c r="K1503" s="12" t="str">
        <f>IF(ISERROR(VLOOKUP(B1503,'EURUSD=X'!$A$2:$E$1307,4,0)),"na",VLOOKUP(B1503,'EURUSD=X'!$A$2:$E$1307,4,0))</f>
        <v>na</v>
      </c>
      <c r="L1503" s="12" t="str">
        <f>IF(ISERROR(VLOOKUP(B1503,'ETH-USD'!$A$2:$E$1776,5,0)),"na",VLOOKUP(B1503,'ETH-USD'!$A$2:$E$1776,5,0))</f>
        <v>na</v>
      </c>
      <c r="M1503" s="13" t="str">
        <f>IF(ISERROR(VLOOKUP(B1503,'BTC-USD'!$A$2:$E$1828,5,0)),"na",(VLOOKUP(B1503,'BTC-USD'!$A$2:$E$1828,5,0)))</f>
        <v>na</v>
      </c>
      <c r="N1503" s="12" t="str">
        <f>IF(ISERROR(VLOOKUP(B1503,'SOL-USD'!$A$2:$E$893,5,0)),"na",VLOOKUP(B1503,'SOL-USD'!$A$2:$E$893,5,0))</f>
        <v>na</v>
      </c>
      <c r="O1503" s="12" t="str">
        <f>IF(ISERROR(VLOOKUP(B1503,'AVAX-USD'!$A$2:$E$799,5,0)),"na",VLOOKUP(B1503,'AVAX-USD'!$A$2:$E$799,5,0))</f>
        <v>na</v>
      </c>
      <c r="P1503" s="12" t="str">
        <f>IF(ISERROR(VLOOKUP(B1503,'ADA-USD'!$A$2:$E$1776,5,0)),"na",VLOOKUP(B1503,'ADA-USD'!$A$2:$E$1776,5,0))</f>
        <v>na</v>
      </c>
      <c r="Q1503" s="12" t="str">
        <f>IF(ISERROR(VLOOKUP(B1503,'DOT-USD'!$A$2:$E$761,5,0)),"na",VLOOKUP(B1503,'DOT-USD'!$A$2:$E$761,5,0))</f>
        <v>na</v>
      </c>
      <c r="R1503" s="14" t="str">
        <f>IF(ISERROR(VLOOKUP(B1503,'DOGE-USD'!$A$2:$G$1776,5,0)),"na",VLOOKUP(B1503,'DOGE-USD'!$A$2:$G$1776,5,0))</f>
        <v>na</v>
      </c>
      <c r="S1503" s="14" t="str">
        <f>IF(ISERROR(VLOOKUP(B1503,'SHIB-USD'!$A$2:$G$780,5,0)),"na",VLOOKUP(B1503,'SHIB-USD'!$A$2:$G$780,5,0))</f>
        <v>na</v>
      </c>
      <c r="T1503" s="12" t="str">
        <f>IF(ISERROR(VLOOKUP(B1503,'Uni-USD'!$A$2:$G$735,5,0)),"na",VLOOKUP(B1503,'Uni-USD'!$A$2:$G$735,5,0))</f>
        <v>na</v>
      </c>
      <c r="U1503" t="str">
        <f>IF(ISERROR(VLOOKUP(B1503,Crude!$A$2:$G$1264,5,0)),"na",VLOOKUP(B1503,Crude!$A$2:$G$1264,5,0))</f>
        <v>na</v>
      </c>
      <c r="V1503" t="str">
        <f>IF(ISERROR(VLOOKUP(B1503,Wheat!$A$2:$G$1264,5,0)),"na",VLOOKUP(B1503,Wheat!$A$2:$G$1264,5,0))</f>
        <v>na</v>
      </c>
    </row>
    <row r="1504" spans="1:22" x14ac:dyDescent="0.35">
      <c r="A1504">
        <f t="shared" si="23"/>
        <v>2016</v>
      </c>
      <c r="B1504" s="10">
        <v>42628</v>
      </c>
      <c r="C1504" s="11">
        <f>VLOOKUP(B1504,Yields!$A$2:$B$1680,2,0)</f>
        <v>0.2</v>
      </c>
      <c r="D1504" s="11" t="str">
        <f>IF(ISERROR(VLOOKUP(B1504,Silver!$A$2:$G$1265,5,0)),"na",VLOOKUP(B1504,Silver!$A$2:$G$1265,5,0))</f>
        <v>na</v>
      </c>
      <c r="E1504" s="11" t="str">
        <f>IF(ISERROR(VLOOKUP(B1504,Gold!$A$2:$G$1264,5,0)),"na",VLOOKUP(B1504,Gold!$A$2:$G$1264,5,0))</f>
        <v>na</v>
      </c>
      <c r="F1504" s="13" t="str">
        <f>IF(ISERROR(VLOOKUP(B1504,FXAIX!$A$2:$G$1259,5,0)),"na",VLOOKUP(B1504,FXAIX!$A$2:$G$1259,5,0))</f>
        <v>na</v>
      </c>
      <c r="G1504" s="13" t="str">
        <f>IF(ISERROR(VLOOKUP(B1504,SP500v2!$A$2:$G$1259,5,0)),"na",VLOOKUP(B1504,SP500v2!$A$2:$G$1259,5,0))</f>
        <v>na</v>
      </c>
      <c r="H1504" s="13" t="str">
        <f>IF(ISERROR(VLOOKUP(B1504,'ishare R3000 ETF'!$A$2:$G$1260,4,0)),"na",VLOOKUP(B1504,'ishare R3000 ETF'!$A$2:$G$1260,4,0))</f>
        <v>na</v>
      </c>
      <c r="I1504" s="13" t="str">
        <f>IF(ISERROR(VLOOKUP(B1504,'^IXIC'!$A$2:$E$1260,5,0)),"na",VLOOKUP(B1504,'^IXIC'!$A$2:$E$1260,5,0))</f>
        <v>na</v>
      </c>
      <c r="J1504" s="12" t="str">
        <f>IF(ISERROR(VLOOKUP(B1504,'Russell 2000'!$A$1:$E$1260,5,0)),"na",VLOOKUP(B1504,'Russell 2000'!$A$1:$E$1260,5,0))</f>
        <v>na</v>
      </c>
      <c r="K1504" s="12" t="str">
        <f>IF(ISERROR(VLOOKUP(B1504,'EURUSD=X'!$A$2:$E$1307,4,0)),"na",VLOOKUP(B1504,'EURUSD=X'!$A$2:$E$1307,4,0))</f>
        <v>na</v>
      </c>
      <c r="L1504" s="12" t="str">
        <f>IF(ISERROR(VLOOKUP(B1504,'ETH-USD'!$A$2:$E$1776,5,0)),"na",VLOOKUP(B1504,'ETH-USD'!$A$2:$E$1776,5,0))</f>
        <v>na</v>
      </c>
      <c r="M1504" s="13" t="str">
        <f>IF(ISERROR(VLOOKUP(B1504,'BTC-USD'!$A$2:$E$1828,5,0)),"na",(VLOOKUP(B1504,'BTC-USD'!$A$2:$E$1828,5,0)))</f>
        <v>na</v>
      </c>
      <c r="N1504" s="12" t="str">
        <f>IF(ISERROR(VLOOKUP(B1504,'SOL-USD'!$A$2:$E$893,5,0)),"na",VLOOKUP(B1504,'SOL-USD'!$A$2:$E$893,5,0))</f>
        <v>na</v>
      </c>
      <c r="O1504" s="12" t="str">
        <f>IF(ISERROR(VLOOKUP(B1504,'AVAX-USD'!$A$2:$E$799,5,0)),"na",VLOOKUP(B1504,'AVAX-USD'!$A$2:$E$799,5,0))</f>
        <v>na</v>
      </c>
      <c r="P1504" s="12" t="str">
        <f>IF(ISERROR(VLOOKUP(B1504,'ADA-USD'!$A$2:$E$1776,5,0)),"na",VLOOKUP(B1504,'ADA-USD'!$A$2:$E$1776,5,0))</f>
        <v>na</v>
      </c>
      <c r="Q1504" s="12" t="str">
        <f>IF(ISERROR(VLOOKUP(B1504,'DOT-USD'!$A$2:$E$761,5,0)),"na",VLOOKUP(B1504,'DOT-USD'!$A$2:$E$761,5,0))</f>
        <v>na</v>
      </c>
      <c r="R1504" s="14" t="str">
        <f>IF(ISERROR(VLOOKUP(B1504,'DOGE-USD'!$A$2:$G$1776,5,0)),"na",VLOOKUP(B1504,'DOGE-USD'!$A$2:$G$1776,5,0))</f>
        <v>na</v>
      </c>
      <c r="S1504" s="14" t="str">
        <f>IF(ISERROR(VLOOKUP(B1504,'SHIB-USD'!$A$2:$G$780,5,0)),"na",VLOOKUP(B1504,'SHIB-USD'!$A$2:$G$780,5,0))</f>
        <v>na</v>
      </c>
      <c r="T1504" s="12" t="str">
        <f>IF(ISERROR(VLOOKUP(B1504,'Uni-USD'!$A$2:$G$735,5,0)),"na",VLOOKUP(B1504,'Uni-USD'!$A$2:$G$735,5,0))</f>
        <v>na</v>
      </c>
      <c r="U1504" t="str">
        <f>IF(ISERROR(VLOOKUP(B1504,Crude!$A$2:$G$1264,5,0)),"na",VLOOKUP(B1504,Crude!$A$2:$G$1264,5,0))</f>
        <v>na</v>
      </c>
      <c r="V1504" t="str">
        <f>IF(ISERROR(VLOOKUP(B1504,Wheat!$A$2:$G$1264,5,0)),"na",VLOOKUP(B1504,Wheat!$A$2:$G$1264,5,0))</f>
        <v>na</v>
      </c>
    </row>
    <row r="1505" spans="1:22" x14ac:dyDescent="0.35">
      <c r="A1505">
        <f t="shared" si="23"/>
        <v>2016</v>
      </c>
      <c r="B1505" s="10">
        <v>42627</v>
      </c>
      <c r="C1505" s="11">
        <f>VLOOKUP(B1505,Yields!$A$2:$B$1680,2,0)</f>
        <v>0.24</v>
      </c>
      <c r="D1505" s="11" t="str">
        <f>IF(ISERROR(VLOOKUP(B1505,Silver!$A$2:$G$1265,5,0)),"na",VLOOKUP(B1505,Silver!$A$2:$G$1265,5,0))</f>
        <v>na</v>
      </c>
      <c r="E1505" s="11" t="str">
        <f>IF(ISERROR(VLOOKUP(B1505,Gold!$A$2:$G$1264,5,0)),"na",VLOOKUP(B1505,Gold!$A$2:$G$1264,5,0))</f>
        <v>na</v>
      </c>
      <c r="F1505" s="13" t="str">
        <f>IF(ISERROR(VLOOKUP(B1505,FXAIX!$A$2:$G$1259,5,0)),"na",VLOOKUP(B1505,FXAIX!$A$2:$G$1259,5,0))</f>
        <v>na</v>
      </c>
      <c r="G1505" s="13" t="str">
        <f>IF(ISERROR(VLOOKUP(B1505,SP500v2!$A$2:$G$1259,5,0)),"na",VLOOKUP(B1505,SP500v2!$A$2:$G$1259,5,0))</f>
        <v>na</v>
      </c>
      <c r="H1505" s="13" t="str">
        <f>IF(ISERROR(VLOOKUP(B1505,'ishare R3000 ETF'!$A$2:$G$1260,4,0)),"na",VLOOKUP(B1505,'ishare R3000 ETF'!$A$2:$G$1260,4,0))</f>
        <v>na</v>
      </c>
      <c r="I1505" s="13" t="str">
        <f>IF(ISERROR(VLOOKUP(B1505,'^IXIC'!$A$2:$E$1260,5,0)),"na",VLOOKUP(B1505,'^IXIC'!$A$2:$E$1260,5,0))</f>
        <v>na</v>
      </c>
      <c r="J1505" s="12" t="str">
        <f>IF(ISERROR(VLOOKUP(B1505,'Russell 2000'!$A$1:$E$1260,5,0)),"na",VLOOKUP(B1505,'Russell 2000'!$A$1:$E$1260,5,0))</f>
        <v>na</v>
      </c>
      <c r="K1505" s="12" t="str">
        <f>IF(ISERROR(VLOOKUP(B1505,'EURUSD=X'!$A$2:$E$1307,4,0)),"na",VLOOKUP(B1505,'EURUSD=X'!$A$2:$E$1307,4,0))</f>
        <v>na</v>
      </c>
      <c r="L1505" s="12" t="str">
        <f>IF(ISERROR(VLOOKUP(B1505,'ETH-USD'!$A$2:$E$1776,5,0)),"na",VLOOKUP(B1505,'ETH-USD'!$A$2:$E$1776,5,0))</f>
        <v>na</v>
      </c>
      <c r="M1505" s="13" t="str">
        <f>IF(ISERROR(VLOOKUP(B1505,'BTC-USD'!$A$2:$E$1828,5,0)),"na",(VLOOKUP(B1505,'BTC-USD'!$A$2:$E$1828,5,0)))</f>
        <v>na</v>
      </c>
      <c r="N1505" s="12" t="str">
        <f>IF(ISERROR(VLOOKUP(B1505,'SOL-USD'!$A$2:$E$893,5,0)),"na",VLOOKUP(B1505,'SOL-USD'!$A$2:$E$893,5,0))</f>
        <v>na</v>
      </c>
      <c r="O1505" s="12" t="str">
        <f>IF(ISERROR(VLOOKUP(B1505,'AVAX-USD'!$A$2:$E$799,5,0)),"na",VLOOKUP(B1505,'AVAX-USD'!$A$2:$E$799,5,0))</f>
        <v>na</v>
      </c>
      <c r="P1505" s="12" t="str">
        <f>IF(ISERROR(VLOOKUP(B1505,'ADA-USD'!$A$2:$E$1776,5,0)),"na",VLOOKUP(B1505,'ADA-USD'!$A$2:$E$1776,5,0))</f>
        <v>na</v>
      </c>
      <c r="Q1505" s="12" t="str">
        <f>IF(ISERROR(VLOOKUP(B1505,'DOT-USD'!$A$2:$E$761,5,0)),"na",VLOOKUP(B1505,'DOT-USD'!$A$2:$E$761,5,0))</f>
        <v>na</v>
      </c>
      <c r="R1505" s="14" t="str">
        <f>IF(ISERROR(VLOOKUP(B1505,'DOGE-USD'!$A$2:$G$1776,5,0)),"na",VLOOKUP(B1505,'DOGE-USD'!$A$2:$G$1776,5,0))</f>
        <v>na</v>
      </c>
      <c r="S1505" s="14" t="str">
        <f>IF(ISERROR(VLOOKUP(B1505,'SHIB-USD'!$A$2:$G$780,5,0)),"na",VLOOKUP(B1505,'SHIB-USD'!$A$2:$G$780,5,0))</f>
        <v>na</v>
      </c>
      <c r="T1505" s="12" t="str">
        <f>IF(ISERROR(VLOOKUP(B1505,'Uni-USD'!$A$2:$G$735,5,0)),"na",VLOOKUP(B1505,'Uni-USD'!$A$2:$G$735,5,0))</f>
        <v>na</v>
      </c>
      <c r="U1505" t="str">
        <f>IF(ISERROR(VLOOKUP(B1505,Crude!$A$2:$G$1264,5,0)),"na",VLOOKUP(B1505,Crude!$A$2:$G$1264,5,0))</f>
        <v>na</v>
      </c>
      <c r="V1505" t="str">
        <f>IF(ISERROR(VLOOKUP(B1505,Wheat!$A$2:$G$1264,5,0)),"na",VLOOKUP(B1505,Wheat!$A$2:$G$1264,5,0))</f>
        <v>na</v>
      </c>
    </row>
    <row r="1506" spans="1:22" x14ac:dyDescent="0.35">
      <c r="A1506">
        <f t="shared" si="23"/>
        <v>2016</v>
      </c>
      <c r="B1506" s="10">
        <v>42626</v>
      </c>
      <c r="C1506" s="11">
        <f>VLOOKUP(B1506,Yields!$A$2:$B$1680,2,0)</f>
        <v>0.25</v>
      </c>
      <c r="D1506" s="11" t="str">
        <f>IF(ISERROR(VLOOKUP(B1506,Silver!$A$2:$G$1265,5,0)),"na",VLOOKUP(B1506,Silver!$A$2:$G$1265,5,0))</f>
        <v>na</v>
      </c>
      <c r="E1506" s="11" t="str">
        <f>IF(ISERROR(VLOOKUP(B1506,Gold!$A$2:$G$1264,5,0)),"na",VLOOKUP(B1506,Gold!$A$2:$G$1264,5,0))</f>
        <v>na</v>
      </c>
      <c r="F1506" s="13" t="str">
        <f>IF(ISERROR(VLOOKUP(B1506,FXAIX!$A$2:$G$1259,5,0)),"na",VLOOKUP(B1506,FXAIX!$A$2:$G$1259,5,0))</f>
        <v>na</v>
      </c>
      <c r="G1506" s="13" t="str">
        <f>IF(ISERROR(VLOOKUP(B1506,SP500v2!$A$2:$G$1259,5,0)),"na",VLOOKUP(B1506,SP500v2!$A$2:$G$1259,5,0))</f>
        <v>na</v>
      </c>
      <c r="H1506" s="13" t="str">
        <f>IF(ISERROR(VLOOKUP(B1506,'ishare R3000 ETF'!$A$2:$G$1260,4,0)),"na",VLOOKUP(B1506,'ishare R3000 ETF'!$A$2:$G$1260,4,0))</f>
        <v>na</v>
      </c>
      <c r="I1506" s="13" t="str">
        <f>IF(ISERROR(VLOOKUP(B1506,'^IXIC'!$A$2:$E$1260,5,0)),"na",VLOOKUP(B1506,'^IXIC'!$A$2:$E$1260,5,0))</f>
        <v>na</v>
      </c>
      <c r="J1506" s="12" t="str">
        <f>IF(ISERROR(VLOOKUP(B1506,'Russell 2000'!$A$1:$E$1260,5,0)),"na",VLOOKUP(B1506,'Russell 2000'!$A$1:$E$1260,5,0))</f>
        <v>na</v>
      </c>
      <c r="K1506" s="12" t="str">
        <f>IF(ISERROR(VLOOKUP(B1506,'EURUSD=X'!$A$2:$E$1307,4,0)),"na",VLOOKUP(B1506,'EURUSD=X'!$A$2:$E$1307,4,0))</f>
        <v>na</v>
      </c>
      <c r="L1506" s="12" t="str">
        <f>IF(ISERROR(VLOOKUP(B1506,'ETH-USD'!$A$2:$E$1776,5,0)),"na",VLOOKUP(B1506,'ETH-USD'!$A$2:$E$1776,5,0))</f>
        <v>na</v>
      </c>
      <c r="M1506" s="13" t="str">
        <f>IF(ISERROR(VLOOKUP(B1506,'BTC-USD'!$A$2:$E$1828,5,0)),"na",(VLOOKUP(B1506,'BTC-USD'!$A$2:$E$1828,5,0)))</f>
        <v>na</v>
      </c>
      <c r="N1506" s="12" t="str">
        <f>IF(ISERROR(VLOOKUP(B1506,'SOL-USD'!$A$2:$E$893,5,0)),"na",VLOOKUP(B1506,'SOL-USD'!$A$2:$E$893,5,0))</f>
        <v>na</v>
      </c>
      <c r="O1506" s="12" t="str">
        <f>IF(ISERROR(VLOOKUP(B1506,'AVAX-USD'!$A$2:$E$799,5,0)),"na",VLOOKUP(B1506,'AVAX-USD'!$A$2:$E$799,5,0))</f>
        <v>na</v>
      </c>
      <c r="P1506" s="12" t="str">
        <f>IF(ISERROR(VLOOKUP(B1506,'ADA-USD'!$A$2:$E$1776,5,0)),"na",VLOOKUP(B1506,'ADA-USD'!$A$2:$E$1776,5,0))</f>
        <v>na</v>
      </c>
      <c r="Q1506" s="12" t="str">
        <f>IF(ISERROR(VLOOKUP(B1506,'DOT-USD'!$A$2:$E$761,5,0)),"na",VLOOKUP(B1506,'DOT-USD'!$A$2:$E$761,5,0))</f>
        <v>na</v>
      </c>
      <c r="R1506" s="14" t="str">
        <f>IF(ISERROR(VLOOKUP(B1506,'DOGE-USD'!$A$2:$G$1776,5,0)),"na",VLOOKUP(B1506,'DOGE-USD'!$A$2:$G$1776,5,0))</f>
        <v>na</v>
      </c>
      <c r="S1506" s="14" t="str">
        <f>IF(ISERROR(VLOOKUP(B1506,'SHIB-USD'!$A$2:$G$780,5,0)),"na",VLOOKUP(B1506,'SHIB-USD'!$A$2:$G$780,5,0))</f>
        <v>na</v>
      </c>
      <c r="T1506" s="12" t="str">
        <f>IF(ISERROR(VLOOKUP(B1506,'Uni-USD'!$A$2:$G$735,5,0)),"na",VLOOKUP(B1506,'Uni-USD'!$A$2:$G$735,5,0))</f>
        <v>na</v>
      </c>
      <c r="U1506" t="str">
        <f>IF(ISERROR(VLOOKUP(B1506,Crude!$A$2:$G$1264,5,0)),"na",VLOOKUP(B1506,Crude!$A$2:$G$1264,5,0))</f>
        <v>na</v>
      </c>
      <c r="V1506" t="str">
        <f>IF(ISERROR(VLOOKUP(B1506,Wheat!$A$2:$G$1264,5,0)),"na",VLOOKUP(B1506,Wheat!$A$2:$G$1264,5,0))</f>
        <v>na</v>
      </c>
    </row>
    <row r="1507" spans="1:22" x14ac:dyDescent="0.35">
      <c r="A1507">
        <f t="shared" si="23"/>
        <v>2016</v>
      </c>
      <c r="B1507" s="10">
        <v>42625</v>
      </c>
      <c r="C1507" s="11">
        <f>VLOOKUP(B1507,Yields!$A$2:$B$1680,2,0)</f>
        <v>0.24</v>
      </c>
      <c r="D1507" s="11" t="str">
        <f>IF(ISERROR(VLOOKUP(B1507,Silver!$A$2:$G$1265,5,0)),"na",VLOOKUP(B1507,Silver!$A$2:$G$1265,5,0))</f>
        <v>na</v>
      </c>
      <c r="E1507" s="11" t="str">
        <f>IF(ISERROR(VLOOKUP(B1507,Gold!$A$2:$G$1264,5,0)),"na",VLOOKUP(B1507,Gold!$A$2:$G$1264,5,0))</f>
        <v>na</v>
      </c>
      <c r="F1507" s="13" t="str">
        <f>IF(ISERROR(VLOOKUP(B1507,FXAIX!$A$2:$G$1259,5,0)),"na",VLOOKUP(B1507,FXAIX!$A$2:$G$1259,5,0))</f>
        <v>na</v>
      </c>
      <c r="G1507" s="13" t="str">
        <f>IF(ISERROR(VLOOKUP(B1507,SP500v2!$A$2:$G$1259,5,0)),"na",VLOOKUP(B1507,SP500v2!$A$2:$G$1259,5,0))</f>
        <v>na</v>
      </c>
      <c r="H1507" s="13" t="str">
        <f>IF(ISERROR(VLOOKUP(B1507,'ishare R3000 ETF'!$A$2:$G$1260,4,0)),"na",VLOOKUP(B1507,'ishare R3000 ETF'!$A$2:$G$1260,4,0))</f>
        <v>na</v>
      </c>
      <c r="I1507" s="13" t="str">
        <f>IF(ISERROR(VLOOKUP(B1507,'^IXIC'!$A$2:$E$1260,5,0)),"na",VLOOKUP(B1507,'^IXIC'!$A$2:$E$1260,5,0))</f>
        <v>na</v>
      </c>
      <c r="J1507" s="12" t="str">
        <f>IF(ISERROR(VLOOKUP(B1507,'Russell 2000'!$A$1:$E$1260,5,0)),"na",VLOOKUP(B1507,'Russell 2000'!$A$1:$E$1260,5,0))</f>
        <v>na</v>
      </c>
      <c r="K1507" s="12" t="str">
        <f>IF(ISERROR(VLOOKUP(B1507,'EURUSD=X'!$A$2:$E$1307,4,0)),"na",VLOOKUP(B1507,'EURUSD=X'!$A$2:$E$1307,4,0))</f>
        <v>na</v>
      </c>
      <c r="L1507" s="12" t="str">
        <f>IF(ISERROR(VLOOKUP(B1507,'ETH-USD'!$A$2:$E$1776,5,0)),"na",VLOOKUP(B1507,'ETH-USD'!$A$2:$E$1776,5,0))</f>
        <v>na</v>
      </c>
      <c r="M1507" s="13" t="str">
        <f>IF(ISERROR(VLOOKUP(B1507,'BTC-USD'!$A$2:$E$1828,5,0)),"na",(VLOOKUP(B1507,'BTC-USD'!$A$2:$E$1828,5,0)))</f>
        <v>na</v>
      </c>
      <c r="N1507" s="12" t="str">
        <f>IF(ISERROR(VLOOKUP(B1507,'SOL-USD'!$A$2:$E$893,5,0)),"na",VLOOKUP(B1507,'SOL-USD'!$A$2:$E$893,5,0))</f>
        <v>na</v>
      </c>
      <c r="O1507" s="12" t="str">
        <f>IF(ISERROR(VLOOKUP(B1507,'AVAX-USD'!$A$2:$E$799,5,0)),"na",VLOOKUP(B1507,'AVAX-USD'!$A$2:$E$799,5,0))</f>
        <v>na</v>
      </c>
      <c r="P1507" s="12" t="str">
        <f>IF(ISERROR(VLOOKUP(B1507,'ADA-USD'!$A$2:$E$1776,5,0)),"na",VLOOKUP(B1507,'ADA-USD'!$A$2:$E$1776,5,0))</f>
        <v>na</v>
      </c>
      <c r="Q1507" s="12" t="str">
        <f>IF(ISERROR(VLOOKUP(B1507,'DOT-USD'!$A$2:$E$761,5,0)),"na",VLOOKUP(B1507,'DOT-USD'!$A$2:$E$761,5,0))</f>
        <v>na</v>
      </c>
      <c r="R1507" s="14" t="str">
        <f>IF(ISERROR(VLOOKUP(B1507,'DOGE-USD'!$A$2:$G$1776,5,0)),"na",VLOOKUP(B1507,'DOGE-USD'!$A$2:$G$1776,5,0))</f>
        <v>na</v>
      </c>
      <c r="S1507" s="14" t="str">
        <f>IF(ISERROR(VLOOKUP(B1507,'SHIB-USD'!$A$2:$G$780,5,0)),"na",VLOOKUP(B1507,'SHIB-USD'!$A$2:$G$780,5,0))</f>
        <v>na</v>
      </c>
      <c r="T1507" s="12" t="str">
        <f>IF(ISERROR(VLOOKUP(B1507,'Uni-USD'!$A$2:$G$735,5,0)),"na",VLOOKUP(B1507,'Uni-USD'!$A$2:$G$735,5,0))</f>
        <v>na</v>
      </c>
      <c r="U1507" t="str">
        <f>IF(ISERROR(VLOOKUP(B1507,Crude!$A$2:$G$1264,5,0)),"na",VLOOKUP(B1507,Crude!$A$2:$G$1264,5,0))</f>
        <v>na</v>
      </c>
      <c r="V1507" t="str">
        <f>IF(ISERROR(VLOOKUP(B1507,Wheat!$A$2:$G$1264,5,0)),"na",VLOOKUP(B1507,Wheat!$A$2:$G$1264,5,0))</f>
        <v>na</v>
      </c>
    </row>
    <row r="1508" spans="1:22" x14ac:dyDescent="0.35">
      <c r="A1508">
        <f t="shared" si="23"/>
        <v>2016</v>
      </c>
      <c r="B1508" s="10">
        <v>42622</v>
      </c>
      <c r="C1508" s="11">
        <f>VLOOKUP(B1508,Yields!$A$2:$B$1680,2,0)</f>
        <v>0.24</v>
      </c>
      <c r="D1508" s="11" t="str">
        <f>IF(ISERROR(VLOOKUP(B1508,Silver!$A$2:$G$1265,5,0)),"na",VLOOKUP(B1508,Silver!$A$2:$G$1265,5,0))</f>
        <v>na</v>
      </c>
      <c r="E1508" s="11" t="str">
        <f>IF(ISERROR(VLOOKUP(B1508,Gold!$A$2:$G$1264,5,0)),"na",VLOOKUP(B1508,Gold!$A$2:$G$1264,5,0))</f>
        <v>na</v>
      </c>
      <c r="F1508" s="13" t="str">
        <f>IF(ISERROR(VLOOKUP(B1508,FXAIX!$A$2:$G$1259,5,0)),"na",VLOOKUP(B1508,FXAIX!$A$2:$G$1259,5,0))</f>
        <v>na</v>
      </c>
      <c r="G1508" s="13" t="str">
        <f>IF(ISERROR(VLOOKUP(B1508,SP500v2!$A$2:$G$1259,5,0)),"na",VLOOKUP(B1508,SP500v2!$A$2:$G$1259,5,0))</f>
        <v>na</v>
      </c>
      <c r="H1508" s="13" t="str">
        <f>IF(ISERROR(VLOOKUP(B1508,'ishare R3000 ETF'!$A$2:$G$1260,4,0)),"na",VLOOKUP(B1508,'ishare R3000 ETF'!$A$2:$G$1260,4,0))</f>
        <v>na</v>
      </c>
      <c r="I1508" s="13" t="str">
        <f>IF(ISERROR(VLOOKUP(B1508,'^IXIC'!$A$2:$E$1260,5,0)),"na",VLOOKUP(B1508,'^IXIC'!$A$2:$E$1260,5,0))</f>
        <v>na</v>
      </c>
      <c r="J1508" s="12" t="str">
        <f>IF(ISERROR(VLOOKUP(B1508,'Russell 2000'!$A$1:$E$1260,5,0)),"na",VLOOKUP(B1508,'Russell 2000'!$A$1:$E$1260,5,0))</f>
        <v>na</v>
      </c>
      <c r="K1508" s="12" t="str">
        <f>IF(ISERROR(VLOOKUP(B1508,'EURUSD=X'!$A$2:$E$1307,4,0)),"na",VLOOKUP(B1508,'EURUSD=X'!$A$2:$E$1307,4,0))</f>
        <v>na</v>
      </c>
      <c r="L1508" s="12" t="str">
        <f>IF(ISERROR(VLOOKUP(B1508,'ETH-USD'!$A$2:$E$1776,5,0)),"na",VLOOKUP(B1508,'ETH-USD'!$A$2:$E$1776,5,0))</f>
        <v>na</v>
      </c>
      <c r="M1508" s="13" t="str">
        <f>IF(ISERROR(VLOOKUP(B1508,'BTC-USD'!$A$2:$E$1828,5,0)),"na",(VLOOKUP(B1508,'BTC-USD'!$A$2:$E$1828,5,0)))</f>
        <v>na</v>
      </c>
      <c r="N1508" s="12" t="str">
        <f>IF(ISERROR(VLOOKUP(B1508,'SOL-USD'!$A$2:$E$893,5,0)),"na",VLOOKUP(B1508,'SOL-USD'!$A$2:$E$893,5,0))</f>
        <v>na</v>
      </c>
      <c r="O1508" s="12" t="str">
        <f>IF(ISERROR(VLOOKUP(B1508,'AVAX-USD'!$A$2:$E$799,5,0)),"na",VLOOKUP(B1508,'AVAX-USD'!$A$2:$E$799,5,0))</f>
        <v>na</v>
      </c>
      <c r="P1508" s="12" t="str">
        <f>IF(ISERROR(VLOOKUP(B1508,'ADA-USD'!$A$2:$E$1776,5,0)),"na",VLOOKUP(B1508,'ADA-USD'!$A$2:$E$1776,5,0))</f>
        <v>na</v>
      </c>
      <c r="Q1508" s="12" t="str">
        <f>IF(ISERROR(VLOOKUP(B1508,'DOT-USD'!$A$2:$E$761,5,0)),"na",VLOOKUP(B1508,'DOT-USD'!$A$2:$E$761,5,0))</f>
        <v>na</v>
      </c>
      <c r="R1508" s="14" t="str">
        <f>IF(ISERROR(VLOOKUP(B1508,'DOGE-USD'!$A$2:$G$1776,5,0)),"na",VLOOKUP(B1508,'DOGE-USD'!$A$2:$G$1776,5,0))</f>
        <v>na</v>
      </c>
      <c r="S1508" s="14" t="str">
        <f>IF(ISERROR(VLOOKUP(B1508,'SHIB-USD'!$A$2:$G$780,5,0)),"na",VLOOKUP(B1508,'SHIB-USD'!$A$2:$G$780,5,0))</f>
        <v>na</v>
      </c>
      <c r="T1508" s="12" t="str">
        <f>IF(ISERROR(VLOOKUP(B1508,'Uni-USD'!$A$2:$G$735,5,0)),"na",VLOOKUP(B1508,'Uni-USD'!$A$2:$G$735,5,0))</f>
        <v>na</v>
      </c>
      <c r="U1508" t="str">
        <f>IF(ISERROR(VLOOKUP(B1508,Crude!$A$2:$G$1264,5,0)),"na",VLOOKUP(B1508,Crude!$A$2:$G$1264,5,0))</f>
        <v>na</v>
      </c>
      <c r="V1508" t="str">
        <f>IF(ISERROR(VLOOKUP(B1508,Wheat!$A$2:$G$1264,5,0)),"na",VLOOKUP(B1508,Wheat!$A$2:$G$1264,5,0))</f>
        <v>na</v>
      </c>
    </row>
    <row r="1509" spans="1:22" x14ac:dyDescent="0.35">
      <c r="A1509">
        <f t="shared" si="23"/>
        <v>2016</v>
      </c>
      <c r="B1509" s="10">
        <v>42621</v>
      </c>
      <c r="C1509" s="11">
        <f>VLOOKUP(B1509,Yields!$A$2:$B$1680,2,0)</f>
        <v>0.26</v>
      </c>
      <c r="D1509" s="11" t="str">
        <f>IF(ISERROR(VLOOKUP(B1509,Silver!$A$2:$G$1265,5,0)),"na",VLOOKUP(B1509,Silver!$A$2:$G$1265,5,0))</f>
        <v>na</v>
      </c>
      <c r="E1509" s="11" t="str">
        <f>IF(ISERROR(VLOOKUP(B1509,Gold!$A$2:$G$1264,5,0)),"na",VLOOKUP(B1509,Gold!$A$2:$G$1264,5,0))</f>
        <v>na</v>
      </c>
      <c r="F1509" s="13" t="str">
        <f>IF(ISERROR(VLOOKUP(B1509,FXAIX!$A$2:$G$1259,5,0)),"na",VLOOKUP(B1509,FXAIX!$A$2:$G$1259,5,0))</f>
        <v>na</v>
      </c>
      <c r="G1509" s="13" t="str">
        <f>IF(ISERROR(VLOOKUP(B1509,SP500v2!$A$2:$G$1259,5,0)),"na",VLOOKUP(B1509,SP500v2!$A$2:$G$1259,5,0))</f>
        <v>na</v>
      </c>
      <c r="H1509" s="13" t="str">
        <f>IF(ISERROR(VLOOKUP(B1509,'ishare R3000 ETF'!$A$2:$G$1260,4,0)),"na",VLOOKUP(B1509,'ishare R3000 ETF'!$A$2:$G$1260,4,0))</f>
        <v>na</v>
      </c>
      <c r="I1509" s="13" t="str">
        <f>IF(ISERROR(VLOOKUP(B1509,'^IXIC'!$A$2:$E$1260,5,0)),"na",VLOOKUP(B1509,'^IXIC'!$A$2:$E$1260,5,0))</f>
        <v>na</v>
      </c>
      <c r="J1509" s="12" t="str">
        <f>IF(ISERROR(VLOOKUP(B1509,'Russell 2000'!$A$1:$E$1260,5,0)),"na",VLOOKUP(B1509,'Russell 2000'!$A$1:$E$1260,5,0))</f>
        <v>na</v>
      </c>
      <c r="K1509" s="12" t="str">
        <f>IF(ISERROR(VLOOKUP(B1509,'EURUSD=X'!$A$2:$E$1307,4,0)),"na",VLOOKUP(B1509,'EURUSD=X'!$A$2:$E$1307,4,0))</f>
        <v>na</v>
      </c>
      <c r="L1509" s="12" t="str">
        <f>IF(ISERROR(VLOOKUP(B1509,'ETH-USD'!$A$2:$E$1776,5,0)),"na",VLOOKUP(B1509,'ETH-USD'!$A$2:$E$1776,5,0))</f>
        <v>na</v>
      </c>
      <c r="M1509" s="13" t="str">
        <f>IF(ISERROR(VLOOKUP(B1509,'BTC-USD'!$A$2:$E$1828,5,0)),"na",(VLOOKUP(B1509,'BTC-USD'!$A$2:$E$1828,5,0)))</f>
        <v>na</v>
      </c>
      <c r="N1509" s="12" t="str">
        <f>IF(ISERROR(VLOOKUP(B1509,'SOL-USD'!$A$2:$E$893,5,0)),"na",VLOOKUP(B1509,'SOL-USD'!$A$2:$E$893,5,0))</f>
        <v>na</v>
      </c>
      <c r="O1509" s="12" t="str">
        <f>IF(ISERROR(VLOOKUP(B1509,'AVAX-USD'!$A$2:$E$799,5,0)),"na",VLOOKUP(B1509,'AVAX-USD'!$A$2:$E$799,5,0))</f>
        <v>na</v>
      </c>
      <c r="P1509" s="12" t="str">
        <f>IF(ISERROR(VLOOKUP(B1509,'ADA-USD'!$A$2:$E$1776,5,0)),"na",VLOOKUP(B1509,'ADA-USD'!$A$2:$E$1776,5,0))</f>
        <v>na</v>
      </c>
      <c r="Q1509" s="12" t="str">
        <f>IF(ISERROR(VLOOKUP(B1509,'DOT-USD'!$A$2:$E$761,5,0)),"na",VLOOKUP(B1509,'DOT-USD'!$A$2:$E$761,5,0))</f>
        <v>na</v>
      </c>
      <c r="R1509" s="14" t="str">
        <f>IF(ISERROR(VLOOKUP(B1509,'DOGE-USD'!$A$2:$G$1776,5,0)),"na",VLOOKUP(B1509,'DOGE-USD'!$A$2:$G$1776,5,0))</f>
        <v>na</v>
      </c>
      <c r="S1509" s="14" t="str">
        <f>IF(ISERROR(VLOOKUP(B1509,'SHIB-USD'!$A$2:$G$780,5,0)),"na",VLOOKUP(B1509,'SHIB-USD'!$A$2:$G$780,5,0))</f>
        <v>na</v>
      </c>
      <c r="T1509" s="12" t="str">
        <f>IF(ISERROR(VLOOKUP(B1509,'Uni-USD'!$A$2:$G$735,5,0)),"na",VLOOKUP(B1509,'Uni-USD'!$A$2:$G$735,5,0))</f>
        <v>na</v>
      </c>
      <c r="U1509" t="str">
        <f>IF(ISERROR(VLOOKUP(B1509,Crude!$A$2:$G$1264,5,0)),"na",VLOOKUP(B1509,Crude!$A$2:$G$1264,5,0))</f>
        <v>na</v>
      </c>
      <c r="V1509" t="str">
        <f>IF(ISERROR(VLOOKUP(B1509,Wheat!$A$2:$G$1264,5,0)),"na",VLOOKUP(B1509,Wheat!$A$2:$G$1264,5,0))</f>
        <v>na</v>
      </c>
    </row>
    <row r="1510" spans="1:22" x14ac:dyDescent="0.35">
      <c r="A1510">
        <f t="shared" si="23"/>
        <v>2016</v>
      </c>
      <c r="B1510" s="10">
        <v>42620</v>
      </c>
      <c r="C1510" s="11">
        <f>VLOOKUP(B1510,Yields!$A$2:$B$1680,2,0)</f>
        <v>0.25</v>
      </c>
      <c r="D1510" s="11" t="str">
        <f>IF(ISERROR(VLOOKUP(B1510,Silver!$A$2:$G$1265,5,0)),"na",VLOOKUP(B1510,Silver!$A$2:$G$1265,5,0))</f>
        <v>na</v>
      </c>
      <c r="E1510" s="11" t="str">
        <f>IF(ISERROR(VLOOKUP(B1510,Gold!$A$2:$G$1264,5,0)),"na",VLOOKUP(B1510,Gold!$A$2:$G$1264,5,0))</f>
        <v>na</v>
      </c>
      <c r="F1510" s="13" t="str">
        <f>IF(ISERROR(VLOOKUP(B1510,FXAIX!$A$2:$G$1259,5,0)),"na",VLOOKUP(B1510,FXAIX!$A$2:$G$1259,5,0))</f>
        <v>na</v>
      </c>
      <c r="G1510" s="13" t="str">
        <f>IF(ISERROR(VLOOKUP(B1510,SP500v2!$A$2:$G$1259,5,0)),"na",VLOOKUP(B1510,SP500v2!$A$2:$G$1259,5,0))</f>
        <v>na</v>
      </c>
      <c r="H1510" s="13" t="str">
        <f>IF(ISERROR(VLOOKUP(B1510,'ishare R3000 ETF'!$A$2:$G$1260,4,0)),"na",VLOOKUP(B1510,'ishare R3000 ETF'!$A$2:$G$1260,4,0))</f>
        <v>na</v>
      </c>
      <c r="I1510" s="13" t="str">
        <f>IF(ISERROR(VLOOKUP(B1510,'^IXIC'!$A$2:$E$1260,5,0)),"na",VLOOKUP(B1510,'^IXIC'!$A$2:$E$1260,5,0))</f>
        <v>na</v>
      </c>
      <c r="J1510" s="12" t="str">
        <f>IF(ISERROR(VLOOKUP(B1510,'Russell 2000'!$A$1:$E$1260,5,0)),"na",VLOOKUP(B1510,'Russell 2000'!$A$1:$E$1260,5,0))</f>
        <v>na</v>
      </c>
      <c r="K1510" s="12" t="str">
        <f>IF(ISERROR(VLOOKUP(B1510,'EURUSD=X'!$A$2:$E$1307,4,0)),"na",VLOOKUP(B1510,'EURUSD=X'!$A$2:$E$1307,4,0))</f>
        <v>na</v>
      </c>
      <c r="L1510" s="12" t="str">
        <f>IF(ISERROR(VLOOKUP(B1510,'ETH-USD'!$A$2:$E$1776,5,0)),"na",VLOOKUP(B1510,'ETH-USD'!$A$2:$E$1776,5,0))</f>
        <v>na</v>
      </c>
      <c r="M1510" s="13" t="str">
        <f>IF(ISERROR(VLOOKUP(B1510,'BTC-USD'!$A$2:$E$1828,5,0)),"na",(VLOOKUP(B1510,'BTC-USD'!$A$2:$E$1828,5,0)))</f>
        <v>na</v>
      </c>
      <c r="N1510" s="12" t="str">
        <f>IF(ISERROR(VLOOKUP(B1510,'SOL-USD'!$A$2:$E$893,5,0)),"na",VLOOKUP(B1510,'SOL-USD'!$A$2:$E$893,5,0))</f>
        <v>na</v>
      </c>
      <c r="O1510" s="12" t="str">
        <f>IF(ISERROR(VLOOKUP(B1510,'AVAX-USD'!$A$2:$E$799,5,0)),"na",VLOOKUP(B1510,'AVAX-USD'!$A$2:$E$799,5,0))</f>
        <v>na</v>
      </c>
      <c r="P1510" s="12" t="str">
        <f>IF(ISERROR(VLOOKUP(B1510,'ADA-USD'!$A$2:$E$1776,5,0)),"na",VLOOKUP(B1510,'ADA-USD'!$A$2:$E$1776,5,0))</f>
        <v>na</v>
      </c>
      <c r="Q1510" s="12" t="str">
        <f>IF(ISERROR(VLOOKUP(B1510,'DOT-USD'!$A$2:$E$761,5,0)),"na",VLOOKUP(B1510,'DOT-USD'!$A$2:$E$761,5,0))</f>
        <v>na</v>
      </c>
      <c r="R1510" s="14" t="str">
        <f>IF(ISERROR(VLOOKUP(B1510,'DOGE-USD'!$A$2:$G$1776,5,0)),"na",VLOOKUP(B1510,'DOGE-USD'!$A$2:$G$1776,5,0))</f>
        <v>na</v>
      </c>
      <c r="S1510" s="14" t="str">
        <f>IF(ISERROR(VLOOKUP(B1510,'SHIB-USD'!$A$2:$G$780,5,0)),"na",VLOOKUP(B1510,'SHIB-USD'!$A$2:$G$780,5,0))</f>
        <v>na</v>
      </c>
      <c r="T1510" s="12" t="str">
        <f>IF(ISERROR(VLOOKUP(B1510,'Uni-USD'!$A$2:$G$735,5,0)),"na",VLOOKUP(B1510,'Uni-USD'!$A$2:$G$735,5,0))</f>
        <v>na</v>
      </c>
      <c r="U1510" t="str">
        <f>IF(ISERROR(VLOOKUP(B1510,Crude!$A$2:$G$1264,5,0)),"na",VLOOKUP(B1510,Crude!$A$2:$G$1264,5,0))</f>
        <v>na</v>
      </c>
      <c r="V1510" t="str">
        <f>IF(ISERROR(VLOOKUP(B1510,Wheat!$A$2:$G$1264,5,0)),"na",VLOOKUP(B1510,Wheat!$A$2:$G$1264,5,0))</f>
        <v>na</v>
      </c>
    </row>
    <row r="1511" spans="1:22" x14ac:dyDescent="0.35">
      <c r="A1511">
        <f t="shared" si="23"/>
        <v>2016</v>
      </c>
      <c r="B1511" s="10">
        <v>42619</v>
      </c>
      <c r="C1511" s="11">
        <f>VLOOKUP(B1511,Yields!$A$2:$B$1680,2,0)</f>
        <v>0.24</v>
      </c>
      <c r="D1511" s="11" t="str">
        <f>IF(ISERROR(VLOOKUP(B1511,Silver!$A$2:$G$1265,5,0)),"na",VLOOKUP(B1511,Silver!$A$2:$G$1265,5,0))</f>
        <v>na</v>
      </c>
      <c r="E1511" s="11" t="str">
        <f>IF(ISERROR(VLOOKUP(B1511,Gold!$A$2:$G$1264,5,0)),"na",VLOOKUP(B1511,Gold!$A$2:$G$1264,5,0))</f>
        <v>na</v>
      </c>
      <c r="F1511" s="13" t="str">
        <f>IF(ISERROR(VLOOKUP(B1511,FXAIX!$A$2:$G$1259,5,0)),"na",VLOOKUP(B1511,FXAIX!$A$2:$G$1259,5,0))</f>
        <v>na</v>
      </c>
      <c r="G1511" s="13" t="str">
        <f>IF(ISERROR(VLOOKUP(B1511,SP500v2!$A$2:$G$1259,5,0)),"na",VLOOKUP(B1511,SP500v2!$A$2:$G$1259,5,0))</f>
        <v>na</v>
      </c>
      <c r="H1511" s="13" t="str">
        <f>IF(ISERROR(VLOOKUP(B1511,'ishare R3000 ETF'!$A$2:$G$1260,4,0)),"na",VLOOKUP(B1511,'ishare R3000 ETF'!$A$2:$G$1260,4,0))</f>
        <v>na</v>
      </c>
      <c r="I1511" s="13" t="str">
        <f>IF(ISERROR(VLOOKUP(B1511,'^IXIC'!$A$2:$E$1260,5,0)),"na",VLOOKUP(B1511,'^IXIC'!$A$2:$E$1260,5,0))</f>
        <v>na</v>
      </c>
      <c r="J1511" s="12" t="str">
        <f>IF(ISERROR(VLOOKUP(B1511,'Russell 2000'!$A$1:$E$1260,5,0)),"na",VLOOKUP(B1511,'Russell 2000'!$A$1:$E$1260,5,0))</f>
        <v>na</v>
      </c>
      <c r="K1511" s="12" t="str">
        <f>IF(ISERROR(VLOOKUP(B1511,'EURUSD=X'!$A$2:$E$1307,4,0)),"na",VLOOKUP(B1511,'EURUSD=X'!$A$2:$E$1307,4,0))</f>
        <v>na</v>
      </c>
      <c r="L1511" s="12" t="str">
        <f>IF(ISERROR(VLOOKUP(B1511,'ETH-USD'!$A$2:$E$1776,5,0)),"na",VLOOKUP(B1511,'ETH-USD'!$A$2:$E$1776,5,0))</f>
        <v>na</v>
      </c>
      <c r="M1511" s="13" t="str">
        <f>IF(ISERROR(VLOOKUP(B1511,'BTC-USD'!$A$2:$E$1828,5,0)),"na",(VLOOKUP(B1511,'BTC-USD'!$A$2:$E$1828,5,0)))</f>
        <v>na</v>
      </c>
      <c r="N1511" s="12" t="str">
        <f>IF(ISERROR(VLOOKUP(B1511,'SOL-USD'!$A$2:$E$893,5,0)),"na",VLOOKUP(B1511,'SOL-USD'!$A$2:$E$893,5,0))</f>
        <v>na</v>
      </c>
      <c r="O1511" s="12" t="str">
        <f>IF(ISERROR(VLOOKUP(B1511,'AVAX-USD'!$A$2:$E$799,5,0)),"na",VLOOKUP(B1511,'AVAX-USD'!$A$2:$E$799,5,0))</f>
        <v>na</v>
      </c>
      <c r="P1511" s="12" t="str">
        <f>IF(ISERROR(VLOOKUP(B1511,'ADA-USD'!$A$2:$E$1776,5,0)),"na",VLOOKUP(B1511,'ADA-USD'!$A$2:$E$1776,5,0))</f>
        <v>na</v>
      </c>
      <c r="Q1511" s="12" t="str">
        <f>IF(ISERROR(VLOOKUP(B1511,'DOT-USD'!$A$2:$E$761,5,0)),"na",VLOOKUP(B1511,'DOT-USD'!$A$2:$E$761,5,0))</f>
        <v>na</v>
      </c>
      <c r="R1511" s="14" t="str">
        <f>IF(ISERROR(VLOOKUP(B1511,'DOGE-USD'!$A$2:$G$1776,5,0)),"na",VLOOKUP(B1511,'DOGE-USD'!$A$2:$G$1776,5,0))</f>
        <v>na</v>
      </c>
      <c r="S1511" s="14" t="str">
        <f>IF(ISERROR(VLOOKUP(B1511,'SHIB-USD'!$A$2:$G$780,5,0)),"na",VLOOKUP(B1511,'SHIB-USD'!$A$2:$G$780,5,0))</f>
        <v>na</v>
      </c>
      <c r="T1511" s="12" t="str">
        <f>IF(ISERROR(VLOOKUP(B1511,'Uni-USD'!$A$2:$G$735,5,0)),"na",VLOOKUP(B1511,'Uni-USD'!$A$2:$G$735,5,0))</f>
        <v>na</v>
      </c>
      <c r="U1511" t="str">
        <f>IF(ISERROR(VLOOKUP(B1511,Crude!$A$2:$G$1264,5,0)),"na",VLOOKUP(B1511,Crude!$A$2:$G$1264,5,0))</f>
        <v>na</v>
      </c>
      <c r="V1511" t="str">
        <f>IF(ISERROR(VLOOKUP(B1511,Wheat!$A$2:$G$1264,5,0)),"na",VLOOKUP(B1511,Wheat!$A$2:$G$1264,5,0))</f>
        <v>na</v>
      </c>
    </row>
    <row r="1512" spans="1:22" x14ac:dyDescent="0.35">
      <c r="A1512">
        <f t="shared" si="23"/>
        <v>2016</v>
      </c>
      <c r="B1512" s="10">
        <v>42615</v>
      </c>
      <c r="C1512" s="11">
        <f>VLOOKUP(B1512,Yields!$A$2:$B$1680,2,0)</f>
        <v>0.25</v>
      </c>
      <c r="D1512" s="11" t="str">
        <f>IF(ISERROR(VLOOKUP(B1512,Silver!$A$2:$G$1265,5,0)),"na",VLOOKUP(B1512,Silver!$A$2:$G$1265,5,0))</f>
        <v>na</v>
      </c>
      <c r="E1512" s="11" t="str">
        <f>IF(ISERROR(VLOOKUP(B1512,Gold!$A$2:$G$1264,5,0)),"na",VLOOKUP(B1512,Gold!$A$2:$G$1264,5,0))</f>
        <v>na</v>
      </c>
      <c r="F1512" s="13" t="str">
        <f>IF(ISERROR(VLOOKUP(B1512,FXAIX!$A$2:$G$1259,5,0)),"na",VLOOKUP(B1512,FXAIX!$A$2:$G$1259,5,0))</f>
        <v>na</v>
      </c>
      <c r="G1512" s="13" t="str">
        <f>IF(ISERROR(VLOOKUP(B1512,SP500v2!$A$2:$G$1259,5,0)),"na",VLOOKUP(B1512,SP500v2!$A$2:$G$1259,5,0))</f>
        <v>na</v>
      </c>
      <c r="H1512" s="13" t="str">
        <f>IF(ISERROR(VLOOKUP(B1512,'ishare R3000 ETF'!$A$2:$G$1260,4,0)),"na",VLOOKUP(B1512,'ishare R3000 ETF'!$A$2:$G$1260,4,0))</f>
        <v>na</v>
      </c>
      <c r="I1512" s="13" t="str">
        <f>IF(ISERROR(VLOOKUP(B1512,'^IXIC'!$A$2:$E$1260,5,0)),"na",VLOOKUP(B1512,'^IXIC'!$A$2:$E$1260,5,0))</f>
        <v>na</v>
      </c>
      <c r="J1512" s="12" t="str">
        <f>IF(ISERROR(VLOOKUP(B1512,'Russell 2000'!$A$1:$E$1260,5,0)),"na",VLOOKUP(B1512,'Russell 2000'!$A$1:$E$1260,5,0))</f>
        <v>na</v>
      </c>
      <c r="K1512" s="12" t="str">
        <f>IF(ISERROR(VLOOKUP(B1512,'EURUSD=X'!$A$2:$E$1307,4,0)),"na",VLOOKUP(B1512,'EURUSD=X'!$A$2:$E$1307,4,0))</f>
        <v>na</v>
      </c>
      <c r="L1512" s="12" t="str">
        <f>IF(ISERROR(VLOOKUP(B1512,'ETH-USD'!$A$2:$E$1776,5,0)),"na",VLOOKUP(B1512,'ETH-USD'!$A$2:$E$1776,5,0))</f>
        <v>na</v>
      </c>
      <c r="M1512" s="13" t="str">
        <f>IF(ISERROR(VLOOKUP(B1512,'BTC-USD'!$A$2:$E$1828,5,0)),"na",(VLOOKUP(B1512,'BTC-USD'!$A$2:$E$1828,5,0)))</f>
        <v>na</v>
      </c>
      <c r="N1512" s="12" t="str">
        <f>IF(ISERROR(VLOOKUP(B1512,'SOL-USD'!$A$2:$E$893,5,0)),"na",VLOOKUP(B1512,'SOL-USD'!$A$2:$E$893,5,0))</f>
        <v>na</v>
      </c>
      <c r="O1512" s="12" t="str">
        <f>IF(ISERROR(VLOOKUP(B1512,'AVAX-USD'!$A$2:$E$799,5,0)),"na",VLOOKUP(B1512,'AVAX-USD'!$A$2:$E$799,5,0))</f>
        <v>na</v>
      </c>
      <c r="P1512" s="12" t="str">
        <f>IF(ISERROR(VLOOKUP(B1512,'ADA-USD'!$A$2:$E$1776,5,0)),"na",VLOOKUP(B1512,'ADA-USD'!$A$2:$E$1776,5,0))</f>
        <v>na</v>
      </c>
      <c r="Q1512" s="12" t="str">
        <f>IF(ISERROR(VLOOKUP(B1512,'DOT-USD'!$A$2:$E$761,5,0)),"na",VLOOKUP(B1512,'DOT-USD'!$A$2:$E$761,5,0))</f>
        <v>na</v>
      </c>
      <c r="R1512" s="14" t="str">
        <f>IF(ISERROR(VLOOKUP(B1512,'DOGE-USD'!$A$2:$G$1776,5,0)),"na",VLOOKUP(B1512,'DOGE-USD'!$A$2:$G$1776,5,0))</f>
        <v>na</v>
      </c>
      <c r="S1512" s="14" t="str">
        <f>IF(ISERROR(VLOOKUP(B1512,'SHIB-USD'!$A$2:$G$780,5,0)),"na",VLOOKUP(B1512,'SHIB-USD'!$A$2:$G$780,5,0))</f>
        <v>na</v>
      </c>
      <c r="T1512" s="12" t="str">
        <f>IF(ISERROR(VLOOKUP(B1512,'Uni-USD'!$A$2:$G$735,5,0)),"na",VLOOKUP(B1512,'Uni-USD'!$A$2:$G$735,5,0))</f>
        <v>na</v>
      </c>
      <c r="U1512" t="str">
        <f>IF(ISERROR(VLOOKUP(B1512,Crude!$A$2:$G$1264,5,0)),"na",VLOOKUP(B1512,Crude!$A$2:$G$1264,5,0))</f>
        <v>na</v>
      </c>
      <c r="V1512" t="str">
        <f>IF(ISERROR(VLOOKUP(B1512,Wheat!$A$2:$G$1264,5,0)),"na",VLOOKUP(B1512,Wheat!$A$2:$G$1264,5,0))</f>
        <v>na</v>
      </c>
    </row>
    <row r="1513" spans="1:22" x14ac:dyDescent="0.35">
      <c r="A1513">
        <f t="shared" si="23"/>
        <v>2016</v>
      </c>
      <c r="B1513" s="10">
        <v>42614</v>
      </c>
      <c r="C1513" s="11">
        <f>VLOOKUP(B1513,Yields!$A$2:$B$1680,2,0)</f>
        <v>0.27</v>
      </c>
      <c r="D1513" s="11" t="str">
        <f>IF(ISERROR(VLOOKUP(B1513,Silver!$A$2:$G$1265,5,0)),"na",VLOOKUP(B1513,Silver!$A$2:$G$1265,5,0))</f>
        <v>na</v>
      </c>
      <c r="E1513" s="11" t="str">
        <f>IF(ISERROR(VLOOKUP(B1513,Gold!$A$2:$G$1264,5,0)),"na",VLOOKUP(B1513,Gold!$A$2:$G$1264,5,0))</f>
        <v>na</v>
      </c>
      <c r="F1513" s="13" t="str">
        <f>IF(ISERROR(VLOOKUP(B1513,FXAIX!$A$2:$G$1259,5,0)),"na",VLOOKUP(B1513,FXAIX!$A$2:$G$1259,5,0))</f>
        <v>na</v>
      </c>
      <c r="G1513" s="13" t="str">
        <f>IF(ISERROR(VLOOKUP(B1513,SP500v2!$A$2:$G$1259,5,0)),"na",VLOOKUP(B1513,SP500v2!$A$2:$G$1259,5,0))</f>
        <v>na</v>
      </c>
      <c r="H1513" s="13" t="str">
        <f>IF(ISERROR(VLOOKUP(B1513,'ishare R3000 ETF'!$A$2:$G$1260,4,0)),"na",VLOOKUP(B1513,'ishare R3000 ETF'!$A$2:$G$1260,4,0))</f>
        <v>na</v>
      </c>
      <c r="I1513" s="13" t="str">
        <f>IF(ISERROR(VLOOKUP(B1513,'^IXIC'!$A$2:$E$1260,5,0)),"na",VLOOKUP(B1513,'^IXIC'!$A$2:$E$1260,5,0))</f>
        <v>na</v>
      </c>
      <c r="J1513" s="12" t="str">
        <f>IF(ISERROR(VLOOKUP(B1513,'Russell 2000'!$A$1:$E$1260,5,0)),"na",VLOOKUP(B1513,'Russell 2000'!$A$1:$E$1260,5,0))</f>
        <v>na</v>
      </c>
      <c r="K1513" s="12" t="str">
        <f>IF(ISERROR(VLOOKUP(B1513,'EURUSD=X'!$A$2:$E$1307,4,0)),"na",VLOOKUP(B1513,'EURUSD=X'!$A$2:$E$1307,4,0))</f>
        <v>na</v>
      </c>
      <c r="L1513" s="12" t="str">
        <f>IF(ISERROR(VLOOKUP(B1513,'ETH-USD'!$A$2:$E$1776,5,0)),"na",VLOOKUP(B1513,'ETH-USD'!$A$2:$E$1776,5,0))</f>
        <v>na</v>
      </c>
      <c r="M1513" s="13" t="str">
        <f>IF(ISERROR(VLOOKUP(B1513,'BTC-USD'!$A$2:$E$1828,5,0)),"na",(VLOOKUP(B1513,'BTC-USD'!$A$2:$E$1828,5,0)))</f>
        <v>na</v>
      </c>
      <c r="N1513" s="12" t="str">
        <f>IF(ISERROR(VLOOKUP(B1513,'SOL-USD'!$A$2:$E$893,5,0)),"na",VLOOKUP(B1513,'SOL-USD'!$A$2:$E$893,5,0))</f>
        <v>na</v>
      </c>
      <c r="O1513" s="12" t="str">
        <f>IF(ISERROR(VLOOKUP(B1513,'AVAX-USD'!$A$2:$E$799,5,0)),"na",VLOOKUP(B1513,'AVAX-USD'!$A$2:$E$799,5,0))</f>
        <v>na</v>
      </c>
      <c r="P1513" s="12" t="str">
        <f>IF(ISERROR(VLOOKUP(B1513,'ADA-USD'!$A$2:$E$1776,5,0)),"na",VLOOKUP(B1513,'ADA-USD'!$A$2:$E$1776,5,0))</f>
        <v>na</v>
      </c>
      <c r="Q1513" s="12" t="str">
        <f>IF(ISERROR(VLOOKUP(B1513,'DOT-USD'!$A$2:$E$761,5,0)),"na",VLOOKUP(B1513,'DOT-USD'!$A$2:$E$761,5,0))</f>
        <v>na</v>
      </c>
      <c r="R1513" s="14" t="str">
        <f>IF(ISERROR(VLOOKUP(B1513,'DOGE-USD'!$A$2:$G$1776,5,0)),"na",VLOOKUP(B1513,'DOGE-USD'!$A$2:$G$1776,5,0))</f>
        <v>na</v>
      </c>
      <c r="S1513" s="14" t="str">
        <f>IF(ISERROR(VLOOKUP(B1513,'SHIB-USD'!$A$2:$G$780,5,0)),"na",VLOOKUP(B1513,'SHIB-USD'!$A$2:$G$780,5,0))</f>
        <v>na</v>
      </c>
      <c r="T1513" s="12" t="str">
        <f>IF(ISERROR(VLOOKUP(B1513,'Uni-USD'!$A$2:$G$735,5,0)),"na",VLOOKUP(B1513,'Uni-USD'!$A$2:$G$735,5,0))</f>
        <v>na</v>
      </c>
      <c r="U1513" t="str">
        <f>IF(ISERROR(VLOOKUP(B1513,Crude!$A$2:$G$1264,5,0)),"na",VLOOKUP(B1513,Crude!$A$2:$G$1264,5,0))</f>
        <v>na</v>
      </c>
      <c r="V1513" t="str">
        <f>IF(ISERROR(VLOOKUP(B1513,Wheat!$A$2:$G$1264,5,0)),"na",VLOOKUP(B1513,Wheat!$A$2:$G$1264,5,0))</f>
        <v>na</v>
      </c>
    </row>
    <row r="1514" spans="1:22" x14ac:dyDescent="0.35">
      <c r="A1514">
        <f t="shared" si="23"/>
        <v>2016</v>
      </c>
      <c r="B1514" s="10">
        <v>42613</v>
      </c>
      <c r="C1514" s="11">
        <f>VLOOKUP(B1514,Yields!$A$2:$B$1680,2,0)</f>
        <v>0.26</v>
      </c>
      <c r="D1514" s="11" t="str">
        <f>IF(ISERROR(VLOOKUP(B1514,Silver!$A$2:$G$1265,5,0)),"na",VLOOKUP(B1514,Silver!$A$2:$G$1265,5,0))</f>
        <v>na</v>
      </c>
      <c r="E1514" s="11" t="str">
        <f>IF(ISERROR(VLOOKUP(B1514,Gold!$A$2:$G$1264,5,0)),"na",VLOOKUP(B1514,Gold!$A$2:$G$1264,5,0))</f>
        <v>na</v>
      </c>
      <c r="F1514" s="13" t="str">
        <f>IF(ISERROR(VLOOKUP(B1514,FXAIX!$A$2:$G$1259,5,0)),"na",VLOOKUP(B1514,FXAIX!$A$2:$G$1259,5,0))</f>
        <v>na</v>
      </c>
      <c r="G1514" s="13" t="str">
        <f>IF(ISERROR(VLOOKUP(B1514,SP500v2!$A$2:$G$1259,5,0)),"na",VLOOKUP(B1514,SP500v2!$A$2:$G$1259,5,0))</f>
        <v>na</v>
      </c>
      <c r="H1514" s="13" t="str">
        <f>IF(ISERROR(VLOOKUP(B1514,'ishare R3000 ETF'!$A$2:$G$1260,4,0)),"na",VLOOKUP(B1514,'ishare R3000 ETF'!$A$2:$G$1260,4,0))</f>
        <v>na</v>
      </c>
      <c r="I1514" s="13" t="str">
        <f>IF(ISERROR(VLOOKUP(B1514,'^IXIC'!$A$2:$E$1260,5,0)),"na",VLOOKUP(B1514,'^IXIC'!$A$2:$E$1260,5,0))</f>
        <v>na</v>
      </c>
      <c r="J1514" s="12" t="str">
        <f>IF(ISERROR(VLOOKUP(B1514,'Russell 2000'!$A$1:$E$1260,5,0)),"na",VLOOKUP(B1514,'Russell 2000'!$A$1:$E$1260,5,0))</f>
        <v>na</v>
      </c>
      <c r="K1514" s="12" t="str">
        <f>IF(ISERROR(VLOOKUP(B1514,'EURUSD=X'!$A$2:$E$1307,4,0)),"na",VLOOKUP(B1514,'EURUSD=X'!$A$2:$E$1307,4,0))</f>
        <v>na</v>
      </c>
      <c r="L1514" s="12" t="str">
        <f>IF(ISERROR(VLOOKUP(B1514,'ETH-USD'!$A$2:$E$1776,5,0)),"na",VLOOKUP(B1514,'ETH-USD'!$A$2:$E$1776,5,0))</f>
        <v>na</v>
      </c>
      <c r="M1514" s="13" t="str">
        <f>IF(ISERROR(VLOOKUP(B1514,'BTC-USD'!$A$2:$E$1828,5,0)),"na",(VLOOKUP(B1514,'BTC-USD'!$A$2:$E$1828,5,0)))</f>
        <v>na</v>
      </c>
      <c r="N1514" s="12" t="str">
        <f>IF(ISERROR(VLOOKUP(B1514,'SOL-USD'!$A$2:$E$893,5,0)),"na",VLOOKUP(B1514,'SOL-USD'!$A$2:$E$893,5,0))</f>
        <v>na</v>
      </c>
      <c r="O1514" s="12" t="str">
        <f>IF(ISERROR(VLOOKUP(B1514,'AVAX-USD'!$A$2:$E$799,5,0)),"na",VLOOKUP(B1514,'AVAX-USD'!$A$2:$E$799,5,0))</f>
        <v>na</v>
      </c>
      <c r="P1514" s="12" t="str">
        <f>IF(ISERROR(VLOOKUP(B1514,'ADA-USD'!$A$2:$E$1776,5,0)),"na",VLOOKUP(B1514,'ADA-USD'!$A$2:$E$1776,5,0))</f>
        <v>na</v>
      </c>
      <c r="Q1514" s="12" t="str">
        <f>IF(ISERROR(VLOOKUP(B1514,'DOT-USD'!$A$2:$E$761,5,0)),"na",VLOOKUP(B1514,'DOT-USD'!$A$2:$E$761,5,0))</f>
        <v>na</v>
      </c>
      <c r="R1514" s="14" t="str">
        <f>IF(ISERROR(VLOOKUP(B1514,'DOGE-USD'!$A$2:$G$1776,5,0)),"na",VLOOKUP(B1514,'DOGE-USD'!$A$2:$G$1776,5,0))</f>
        <v>na</v>
      </c>
      <c r="S1514" s="14" t="str">
        <f>IF(ISERROR(VLOOKUP(B1514,'SHIB-USD'!$A$2:$G$780,5,0)),"na",VLOOKUP(B1514,'SHIB-USD'!$A$2:$G$780,5,0))</f>
        <v>na</v>
      </c>
      <c r="T1514" s="12" t="str">
        <f>IF(ISERROR(VLOOKUP(B1514,'Uni-USD'!$A$2:$G$735,5,0)),"na",VLOOKUP(B1514,'Uni-USD'!$A$2:$G$735,5,0))</f>
        <v>na</v>
      </c>
      <c r="U1514" t="str">
        <f>IF(ISERROR(VLOOKUP(B1514,Crude!$A$2:$G$1264,5,0)),"na",VLOOKUP(B1514,Crude!$A$2:$G$1264,5,0))</f>
        <v>na</v>
      </c>
      <c r="V1514" t="str">
        <f>IF(ISERROR(VLOOKUP(B1514,Wheat!$A$2:$G$1264,5,0)),"na",VLOOKUP(B1514,Wheat!$A$2:$G$1264,5,0))</f>
        <v>na</v>
      </c>
    </row>
    <row r="1515" spans="1:22" x14ac:dyDescent="0.35">
      <c r="A1515">
        <f t="shared" si="23"/>
        <v>2016</v>
      </c>
      <c r="B1515" s="10">
        <v>42612</v>
      </c>
      <c r="C1515" s="11">
        <f>VLOOKUP(B1515,Yields!$A$2:$B$1680,2,0)</f>
        <v>0.23</v>
      </c>
      <c r="D1515" s="11" t="str">
        <f>IF(ISERROR(VLOOKUP(B1515,Silver!$A$2:$G$1265,5,0)),"na",VLOOKUP(B1515,Silver!$A$2:$G$1265,5,0))</f>
        <v>na</v>
      </c>
      <c r="E1515" s="11" t="str">
        <f>IF(ISERROR(VLOOKUP(B1515,Gold!$A$2:$G$1264,5,0)),"na",VLOOKUP(B1515,Gold!$A$2:$G$1264,5,0))</f>
        <v>na</v>
      </c>
      <c r="F1515" s="13" t="str">
        <f>IF(ISERROR(VLOOKUP(B1515,FXAIX!$A$2:$G$1259,5,0)),"na",VLOOKUP(B1515,FXAIX!$A$2:$G$1259,5,0))</f>
        <v>na</v>
      </c>
      <c r="G1515" s="13" t="str">
        <f>IF(ISERROR(VLOOKUP(B1515,SP500v2!$A$2:$G$1259,5,0)),"na",VLOOKUP(B1515,SP500v2!$A$2:$G$1259,5,0))</f>
        <v>na</v>
      </c>
      <c r="H1515" s="13" t="str">
        <f>IF(ISERROR(VLOOKUP(B1515,'ishare R3000 ETF'!$A$2:$G$1260,4,0)),"na",VLOOKUP(B1515,'ishare R3000 ETF'!$A$2:$G$1260,4,0))</f>
        <v>na</v>
      </c>
      <c r="I1515" s="13" t="str">
        <f>IF(ISERROR(VLOOKUP(B1515,'^IXIC'!$A$2:$E$1260,5,0)),"na",VLOOKUP(B1515,'^IXIC'!$A$2:$E$1260,5,0))</f>
        <v>na</v>
      </c>
      <c r="J1515" s="12" t="str">
        <f>IF(ISERROR(VLOOKUP(B1515,'Russell 2000'!$A$1:$E$1260,5,0)),"na",VLOOKUP(B1515,'Russell 2000'!$A$1:$E$1260,5,0))</f>
        <v>na</v>
      </c>
      <c r="K1515" s="12" t="str">
        <f>IF(ISERROR(VLOOKUP(B1515,'EURUSD=X'!$A$2:$E$1307,4,0)),"na",VLOOKUP(B1515,'EURUSD=X'!$A$2:$E$1307,4,0))</f>
        <v>na</v>
      </c>
      <c r="L1515" s="12" t="str">
        <f>IF(ISERROR(VLOOKUP(B1515,'ETH-USD'!$A$2:$E$1776,5,0)),"na",VLOOKUP(B1515,'ETH-USD'!$A$2:$E$1776,5,0))</f>
        <v>na</v>
      </c>
      <c r="M1515" s="13" t="str">
        <f>IF(ISERROR(VLOOKUP(B1515,'BTC-USD'!$A$2:$E$1828,5,0)),"na",(VLOOKUP(B1515,'BTC-USD'!$A$2:$E$1828,5,0)))</f>
        <v>na</v>
      </c>
      <c r="N1515" s="12" t="str">
        <f>IF(ISERROR(VLOOKUP(B1515,'SOL-USD'!$A$2:$E$893,5,0)),"na",VLOOKUP(B1515,'SOL-USD'!$A$2:$E$893,5,0))</f>
        <v>na</v>
      </c>
      <c r="O1515" s="12" t="str">
        <f>IF(ISERROR(VLOOKUP(B1515,'AVAX-USD'!$A$2:$E$799,5,0)),"na",VLOOKUP(B1515,'AVAX-USD'!$A$2:$E$799,5,0))</f>
        <v>na</v>
      </c>
      <c r="P1515" s="12" t="str">
        <f>IF(ISERROR(VLOOKUP(B1515,'ADA-USD'!$A$2:$E$1776,5,0)),"na",VLOOKUP(B1515,'ADA-USD'!$A$2:$E$1776,5,0))</f>
        <v>na</v>
      </c>
      <c r="Q1515" s="12" t="str">
        <f>IF(ISERROR(VLOOKUP(B1515,'DOT-USD'!$A$2:$E$761,5,0)),"na",VLOOKUP(B1515,'DOT-USD'!$A$2:$E$761,5,0))</f>
        <v>na</v>
      </c>
      <c r="R1515" s="14" t="str">
        <f>IF(ISERROR(VLOOKUP(B1515,'DOGE-USD'!$A$2:$G$1776,5,0)),"na",VLOOKUP(B1515,'DOGE-USD'!$A$2:$G$1776,5,0))</f>
        <v>na</v>
      </c>
      <c r="S1515" s="14" t="str">
        <f>IF(ISERROR(VLOOKUP(B1515,'SHIB-USD'!$A$2:$G$780,5,0)),"na",VLOOKUP(B1515,'SHIB-USD'!$A$2:$G$780,5,0))</f>
        <v>na</v>
      </c>
      <c r="T1515" s="12" t="str">
        <f>IF(ISERROR(VLOOKUP(B1515,'Uni-USD'!$A$2:$G$735,5,0)),"na",VLOOKUP(B1515,'Uni-USD'!$A$2:$G$735,5,0))</f>
        <v>na</v>
      </c>
      <c r="U1515" t="str">
        <f>IF(ISERROR(VLOOKUP(B1515,Crude!$A$2:$G$1264,5,0)),"na",VLOOKUP(B1515,Crude!$A$2:$G$1264,5,0))</f>
        <v>na</v>
      </c>
      <c r="V1515" t="str">
        <f>IF(ISERROR(VLOOKUP(B1515,Wheat!$A$2:$G$1264,5,0)),"na",VLOOKUP(B1515,Wheat!$A$2:$G$1264,5,0))</f>
        <v>na</v>
      </c>
    </row>
    <row r="1516" spans="1:22" x14ac:dyDescent="0.35">
      <c r="A1516">
        <f t="shared" si="23"/>
        <v>2016</v>
      </c>
      <c r="B1516" s="10">
        <v>42611</v>
      </c>
      <c r="C1516" s="11">
        <f>VLOOKUP(B1516,Yields!$A$2:$B$1680,2,0)</f>
        <v>0.25</v>
      </c>
      <c r="D1516" s="11" t="str">
        <f>IF(ISERROR(VLOOKUP(B1516,Silver!$A$2:$G$1265,5,0)),"na",VLOOKUP(B1516,Silver!$A$2:$G$1265,5,0))</f>
        <v>na</v>
      </c>
      <c r="E1516" s="11" t="str">
        <f>IF(ISERROR(VLOOKUP(B1516,Gold!$A$2:$G$1264,5,0)),"na",VLOOKUP(B1516,Gold!$A$2:$G$1264,5,0))</f>
        <v>na</v>
      </c>
      <c r="F1516" s="13" t="str">
        <f>IF(ISERROR(VLOOKUP(B1516,FXAIX!$A$2:$G$1259,5,0)),"na",VLOOKUP(B1516,FXAIX!$A$2:$G$1259,5,0))</f>
        <v>na</v>
      </c>
      <c r="G1516" s="13" t="str">
        <f>IF(ISERROR(VLOOKUP(B1516,SP500v2!$A$2:$G$1259,5,0)),"na",VLOOKUP(B1516,SP500v2!$A$2:$G$1259,5,0))</f>
        <v>na</v>
      </c>
      <c r="H1516" s="13" t="str">
        <f>IF(ISERROR(VLOOKUP(B1516,'ishare R3000 ETF'!$A$2:$G$1260,4,0)),"na",VLOOKUP(B1516,'ishare R3000 ETF'!$A$2:$G$1260,4,0))</f>
        <v>na</v>
      </c>
      <c r="I1516" s="13" t="str">
        <f>IF(ISERROR(VLOOKUP(B1516,'^IXIC'!$A$2:$E$1260,5,0)),"na",VLOOKUP(B1516,'^IXIC'!$A$2:$E$1260,5,0))</f>
        <v>na</v>
      </c>
      <c r="J1516" s="12" t="str">
        <f>IF(ISERROR(VLOOKUP(B1516,'Russell 2000'!$A$1:$E$1260,5,0)),"na",VLOOKUP(B1516,'Russell 2000'!$A$1:$E$1260,5,0))</f>
        <v>na</v>
      </c>
      <c r="K1516" s="12" t="str">
        <f>IF(ISERROR(VLOOKUP(B1516,'EURUSD=X'!$A$2:$E$1307,4,0)),"na",VLOOKUP(B1516,'EURUSD=X'!$A$2:$E$1307,4,0))</f>
        <v>na</v>
      </c>
      <c r="L1516" s="12" t="str">
        <f>IF(ISERROR(VLOOKUP(B1516,'ETH-USD'!$A$2:$E$1776,5,0)),"na",VLOOKUP(B1516,'ETH-USD'!$A$2:$E$1776,5,0))</f>
        <v>na</v>
      </c>
      <c r="M1516" s="13" t="str">
        <f>IF(ISERROR(VLOOKUP(B1516,'BTC-USD'!$A$2:$E$1828,5,0)),"na",(VLOOKUP(B1516,'BTC-USD'!$A$2:$E$1828,5,0)))</f>
        <v>na</v>
      </c>
      <c r="N1516" s="12" t="str">
        <f>IF(ISERROR(VLOOKUP(B1516,'SOL-USD'!$A$2:$E$893,5,0)),"na",VLOOKUP(B1516,'SOL-USD'!$A$2:$E$893,5,0))</f>
        <v>na</v>
      </c>
      <c r="O1516" s="12" t="str">
        <f>IF(ISERROR(VLOOKUP(B1516,'AVAX-USD'!$A$2:$E$799,5,0)),"na",VLOOKUP(B1516,'AVAX-USD'!$A$2:$E$799,5,0))</f>
        <v>na</v>
      </c>
      <c r="P1516" s="12" t="str">
        <f>IF(ISERROR(VLOOKUP(B1516,'ADA-USD'!$A$2:$E$1776,5,0)),"na",VLOOKUP(B1516,'ADA-USD'!$A$2:$E$1776,5,0))</f>
        <v>na</v>
      </c>
      <c r="Q1516" s="12" t="str">
        <f>IF(ISERROR(VLOOKUP(B1516,'DOT-USD'!$A$2:$E$761,5,0)),"na",VLOOKUP(B1516,'DOT-USD'!$A$2:$E$761,5,0))</f>
        <v>na</v>
      </c>
      <c r="R1516" s="14" t="str">
        <f>IF(ISERROR(VLOOKUP(B1516,'DOGE-USD'!$A$2:$G$1776,5,0)),"na",VLOOKUP(B1516,'DOGE-USD'!$A$2:$G$1776,5,0))</f>
        <v>na</v>
      </c>
      <c r="S1516" s="14" t="str">
        <f>IF(ISERROR(VLOOKUP(B1516,'SHIB-USD'!$A$2:$G$780,5,0)),"na",VLOOKUP(B1516,'SHIB-USD'!$A$2:$G$780,5,0))</f>
        <v>na</v>
      </c>
      <c r="T1516" s="12" t="str">
        <f>IF(ISERROR(VLOOKUP(B1516,'Uni-USD'!$A$2:$G$735,5,0)),"na",VLOOKUP(B1516,'Uni-USD'!$A$2:$G$735,5,0))</f>
        <v>na</v>
      </c>
      <c r="U1516" t="str">
        <f>IF(ISERROR(VLOOKUP(B1516,Crude!$A$2:$G$1264,5,0)),"na",VLOOKUP(B1516,Crude!$A$2:$G$1264,5,0))</f>
        <v>na</v>
      </c>
      <c r="V1516" t="str">
        <f>IF(ISERROR(VLOOKUP(B1516,Wheat!$A$2:$G$1264,5,0)),"na",VLOOKUP(B1516,Wheat!$A$2:$G$1264,5,0))</f>
        <v>na</v>
      </c>
    </row>
    <row r="1517" spans="1:22" x14ac:dyDescent="0.35">
      <c r="A1517">
        <f t="shared" si="23"/>
        <v>2016</v>
      </c>
      <c r="B1517" s="10">
        <v>42608</v>
      </c>
      <c r="C1517" s="11">
        <f>VLOOKUP(B1517,Yields!$A$2:$B$1680,2,0)</f>
        <v>0.28000000000000003</v>
      </c>
      <c r="D1517" s="11" t="str">
        <f>IF(ISERROR(VLOOKUP(B1517,Silver!$A$2:$G$1265,5,0)),"na",VLOOKUP(B1517,Silver!$A$2:$G$1265,5,0))</f>
        <v>na</v>
      </c>
      <c r="E1517" s="11" t="str">
        <f>IF(ISERROR(VLOOKUP(B1517,Gold!$A$2:$G$1264,5,0)),"na",VLOOKUP(B1517,Gold!$A$2:$G$1264,5,0))</f>
        <v>na</v>
      </c>
      <c r="F1517" s="13" t="str">
        <f>IF(ISERROR(VLOOKUP(B1517,FXAIX!$A$2:$G$1259,5,0)),"na",VLOOKUP(B1517,FXAIX!$A$2:$G$1259,5,0))</f>
        <v>na</v>
      </c>
      <c r="G1517" s="13" t="str">
        <f>IF(ISERROR(VLOOKUP(B1517,SP500v2!$A$2:$G$1259,5,0)),"na",VLOOKUP(B1517,SP500v2!$A$2:$G$1259,5,0))</f>
        <v>na</v>
      </c>
      <c r="H1517" s="13" t="str">
        <f>IF(ISERROR(VLOOKUP(B1517,'ishare R3000 ETF'!$A$2:$G$1260,4,0)),"na",VLOOKUP(B1517,'ishare R3000 ETF'!$A$2:$G$1260,4,0))</f>
        <v>na</v>
      </c>
      <c r="I1517" s="13" t="str">
        <f>IF(ISERROR(VLOOKUP(B1517,'^IXIC'!$A$2:$E$1260,5,0)),"na",VLOOKUP(B1517,'^IXIC'!$A$2:$E$1260,5,0))</f>
        <v>na</v>
      </c>
      <c r="J1517" s="12" t="str">
        <f>IF(ISERROR(VLOOKUP(B1517,'Russell 2000'!$A$1:$E$1260,5,0)),"na",VLOOKUP(B1517,'Russell 2000'!$A$1:$E$1260,5,0))</f>
        <v>na</v>
      </c>
      <c r="K1517" s="12" t="str">
        <f>IF(ISERROR(VLOOKUP(B1517,'EURUSD=X'!$A$2:$E$1307,4,0)),"na",VLOOKUP(B1517,'EURUSD=X'!$A$2:$E$1307,4,0))</f>
        <v>na</v>
      </c>
      <c r="L1517" s="12" t="str">
        <f>IF(ISERROR(VLOOKUP(B1517,'ETH-USD'!$A$2:$E$1776,5,0)),"na",VLOOKUP(B1517,'ETH-USD'!$A$2:$E$1776,5,0))</f>
        <v>na</v>
      </c>
      <c r="M1517" s="13" t="str">
        <f>IF(ISERROR(VLOOKUP(B1517,'BTC-USD'!$A$2:$E$1828,5,0)),"na",(VLOOKUP(B1517,'BTC-USD'!$A$2:$E$1828,5,0)))</f>
        <v>na</v>
      </c>
      <c r="N1517" s="12" t="str">
        <f>IF(ISERROR(VLOOKUP(B1517,'SOL-USD'!$A$2:$E$893,5,0)),"na",VLOOKUP(B1517,'SOL-USD'!$A$2:$E$893,5,0))</f>
        <v>na</v>
      </c>
      <c r="O1517" s="12" t="str">
        <f>IF(ISERROR(VLOOKUP(B1517,'AVAX-USD'!$A$2:$E$799,5,0)),"na",VLOOKUP(B1517,'AVAX-USD'!$A$2:$E$799,5,0))</f>
        <v>na</v>
      </c>
      <c r="P1517" s="12" t="str">
        <f>IF(ISERROR(VLOOKUP(B1517,'ADA-USD'!$A$2:$E$1776,5,0)),"na",VLOOKUP(B1517,'ADA-USD'!$A$2:$E$1776,5,0))</f>
        <v>na</v>
      </c>
      <c r="Q1517" s="12" t="str">
        <f>IF(ISERROR(VLOOKUP(B1517,'DOT-USD'!$A$2:$E$761,5,0)),"na",VLOOKUP(B1517,'DOT-USD'!$A$2:$E$761,5,0))</f>
        <v>na</v>
      </c>
      <c r="R1517" s="14" t="str">
        <f>IF(ISERROR(VLOOKUP(B1517,'DOGE-USD'!$A$2:$G$1776,5,0)),"na",VLOOKUP(B1517,'DOGE-USD'!$A$2:$G$1776,5,0))</f>
        <v>na</v>
      </c>
      <c r="S1517" s="14" t="str">
        <f>IF(ISERROR(VLOOKUP(B1517,'SHIB-USD'!$A$2:$G$780,5,0)),"na",VLOOKUP(B1517,'SHIB-USD'!$A$2:$G$780,5,0))</f>
        <v>na</v>
      </c>
      <c r="T1517" s="12" t="str">
        <f>IF(ISERROR(VLOOKUP(B1517,'Uni-USD'!$A$2:$G$735,5,0)),"na",VLOOKUP(B1517,'Uni-USD'!$A$2:$G$735,5,0))</f>
        <v>na</v>
      </c>
      <c r="U1517" t="str">
        <f>IF(ISERROR(VLOOKUP(B1517,Crude!$A$2:$G$1264,5,0)),"na",VLOOKUP(B1517,Crude!$A$2:$G$1264,5,0))</f>
        <v>na</v>
      </c>
      <c r="V1517" t="str">
        <f>IF(ISERROR(VLOOKUP(B1517,Wheat!$A$2:$G$1264,5,0)),"na",VLOOKUP(B1517,Wheat!$A$2:$G$1264,5,0))</f>
        <v>na</v>
      </c>
    </row>
    <row r="1518" spans="1:22" x14ac:dyDescent="0.35">
      <c r="A1518">
        <f t="shared" si="23"/>
        <v>2016</v>
      </c>
      <c r="B1518" s="10">
        <v>42607</v>
      </c>
      <c r="C1518" s="11">
        <f>VLOOKUP(B1518,Yields!$A$2:$B$1680,2,0)</f>
        <v>0.28000000000000003</v>
      </c>
      <c r="D1518" s="11" t="str">
        <f>IF(ISERROR(VLOOKUP(B1518,Silver!$A$2:$G$1265,5,0)),"na",VLOOKUP(B1518,Silver!$A$2:$G$1265,5,0))</f>
        <v>na</v>
      </c>
      <c r="E1518" s="11" t="str">
        <f>IF(ISERROR(VLOOKUP(B1518,Gold!$A$2:$G$1264,5,0)),"na",VLOOKUP(B1518,Gold!$A$2:$G$1264,5,0))</f>
        <v>na</v>
      </c>
      <c r="F1518" s="13" t="str">
        <f>IF(ISERROR(VLOOKUP(B1518,FXAIX!$A$2:$G$1259,5,0)),"na",VLOOKUP(B1518,FXAIX!$A$2:$G$1259,5,0))</f>
        <v>na</v>
      </c>
      <c r="G1518" s="13" t="str">
        <f>IF(ISERROR(VLOOKUP(B1518,SP500v2!$A$2:$G$1259,5,0)),"na",VLOOKUP(B1518,SP500v2!$A$2:$G$1259,5,0))</f>
        <v>na</v>
      </c>
      <c r="H1518" s="13" t="str">
        <f>IF(ISERROR(VLOOKUP(B1518,'ishare R3000 ETF'!$A$2:$G$1260,4,0)),"na",VLOOKUP(B1518,'ishare R3000 ETF'!$A$2:$G$1260,4,0))</f>
        <v>na</v>
      </c>
      <c r="I1518" s="13" t="str">
        <f>IF(ISERROR(VLOOKUP(B1518,'^IXIC'!$A$2:$E$1260,5,0)),"na",VLOOKUP(B1518,'^IXIC'!$A$2:$E$1260,5,0))</f>
        <v>na</v>
      </c>
      <c r="J1518" s="12" t="str">
        <f>IF(ISERROR(VLOOKUP(B1518,'Russell 2000'!$A$1:$E$1260,5,0)),"na",VLOOKUP(B1518,'Russell 2000'!$A$1:$E$1260,5,0))</f>
        <v>na</v>
      </c>
      <c r="K1518" s="12" t="str">
        <f>IF(ISERROR(VLOOKUP(B1518,'EURUSD=X'!$A$2:$E$1307,4,0)),"na",VLOOKUP(B1518,'EURUSD=X'!$A$2:$E$1307,4,0))</f>
        <v>na</v>
      </c>
      <c r="L1518" s="12" t="str">
        <f>IF(ISERROR(VLOOKUP(B1518,'ETH-USD'!$A$2:$E$1776,5,0)),"na",VLOOKUP(B1518,'ETH-USD'!$A$2:$E$1776,5,0))</f>
        <v>na</v>
      </c>
      <c r="M1518" s="13" t="str">
        <f>IF(ISERROR(VLOOKUP(B1518,'BTC-USD'!$A$2:$E$1828,5,0)),"na",(VLOOKUP(B1518,'BTC-USD'!$A$2:$E$1828,5,0)))</f>
        <v>na</v>
      </c>
      <c r="N1518" s="12" t="str">
        <f>IF(ISERROR(VLOOKUP(B1518,'SOL-USD'!$A$2:$E$893,5,0)),"na",VLOOKUP(B1518,'SOL-USD'!$A$2:$E$893,5,0))</f>
        <v>na</v>
      </c>
      <c r="O1518" s="12" t="str">
        <f>IF(ISERROR(VLOOKUP(B1518,'AVAX-USD'!$A$2:$E$799,5,0)),"na",VLOOKUP(B1518,'AVAX-USD'!$A$2:$E$799,5,0))</f>
        <v>na</v>
      </c>
      <c r="P1518" s="12" t="str">
        <f>IF(ISERROR(VLOOKUP(B1518,'ADA-USD'!$A$2:$E$1776,5,0)),"na",VLOOKUP(B1518,'ADA-USD'!$A$2:$E$1776,5,0))</f>
        <v>na</v>
      </c>
      <c r="Q1518" s="12" t="str">
        <f>IF(ISERROR(VLOOKUP(B1518,'DOT-USD'!$A$2:$E$761,5,0)),"na",VLOOKUP(B1518,'DOT-USD'!$A$2:$E$761,5,0))</f>
        <v>na</v>
      </c>
      <c r="R1518" s="14" t="str">
        <f>IF(ISERROR(VLOOKUP(B1518,'DOGE-USD'!$A$2:$G$1776,5,0)),"na",VLOOKUP(B1518,'DOGE-USD'!$A$2:$G$1776,5,0))</f>
        <v>na</v>
      </c>
      <c r="S1518" s="14" t="str">
        <f>IF(ISERROR(VLOOKUP(B1518,'SHIB-USD'!$A$2:$G$780,5,0)),"na",VLOOKUP(B1518,'SHIB-USD'!$A$2:$G$780,5,0))</f>
        <v>na</v>
      </c>
      <c r="T1518" s="12" t="str">
        <f>IF(ISERROR(VLOOKUP(B1518,'Uni-USD'!$A$2:$G$735,5,0)),"na",VLOOKUP(B1518,'Uni-USD'!$A$2:$G$735,5,0))</f>
        <v>na</v>
      </c>
      <c r="U1518" t="str">
        <f>IF(ISERROR(VLOOKUP(B1518,Crude!$A$2:$G$1264,5,0)),"na",VLOOKUP(B1518,Crude!$A$2:$G$1264,5,0))</f>
        <v>na</v>
      </c>
      <c r="V1518" t="str">
        <f>IF(ISERROR(VLOOKUP(B1518,Wheat!$A$2:$G$1264,5,0)),"na",VLOOKUP(B1518,Wheat!$A$2:$G$1264,5,0))</f>
        <v>na</v>
      </c>
    </row>
    <row r="1519" spans="1:22" x14ac:dyDescent="0.35">
      <c r="A1519">
        <f t="shared" si="23"/>
        <v>2016</v>
      </c>
      <c r="B1519" s="10">
        <v>42606</v>
      </c>
      <c r="C1519" s="11">
        <f>VLOOKUP(B1519,Yields!$A$2:$B$1680,2,0)</f>
        <v>0.28000000000000003</v>
      </c>
      <c r="D1519" s="11" t="str">
        <f>IF(ISERROR(VLOOKUP(B1519,Silver!$A$2:$G$1265,5,0)),"na",VLOOKUP(B1519,Silver!$A$2:$G$1265,5,0))</f>
        <v>na</v>
      </c>
      <c r="E1519" s="11" t="str">
        <f>IF(ISERROR(VLOOKUP(B1519,Gold!$A$2:$G$1264,5,0)),"na",VLOOKUP(B1519,Gold!$A$2:$G$1264,5,0))</f>
        <v>na</v>
      </c>
      <c r="F1519" s="13" t="str">
        <f>IF(ISERROR(VLOOKUP(B1519,FXAIX!$A$2:$G$1259,5,0)),"na",VLOOKUP(B1519,FXAIX!$A$2:$G$1259,5,0))</f>
        <v>na</v>
      </c>
      <c r="G1519" s="13" t="str">
        <f>IF(ISERROR(VLOOKUP(B1519,SP500v2!$A$2:$G$1259,5,0)),"na",VLOOKUP(B1519,SP500v2!$A$2:$G$1259,5,0))</f>
        <v>na</v>
      </c>
      <c r="H1519" s="13" t="str">
        <f>IF(ISERROR(VLOOKUP(B1519,'ishare R3000 ETF'!$A$2:$G$1260,4,0)),"na",VLOOKUP(B1519,'ishare R3000 ETF'!$A$2:$G$1260,4,0))</f>
        <v>na</v>
      </c>
      <c r="I1519" s="13" t="str">
        <f>IF(ISERROR(VLOOKUP(B1519,'^IXIC'!$A$2:$E$1260,5,0)),"na",VLOOKUP(B1519,'^IXIC'!$A$2:$E$1260,5,0))</f>
        <v>na</v>
      </c>
      <c r="J1519" s="12" t="str">
        <f>IF(ISERROR(VLOOKUP(B1519,'Russell 2000'!$A$1:$E$1260,5,0)),"na",VLOOKUP(B1519,'Russell 2000'!$A$1:$E$1260,5,0))</f>
        <v>na</v>
      </c>
      <c r="K1519" s="12" t="str">
        <f>IF(ISERROR(VLOOKUP(B1519,'EURUSD=X'!$A$2:$E$1307,4,0)),"na",VLOOKUP(B1519,'EURUSD=X'!$A$2:$E$1307,4,0))</f>
        <v>na</v>
      </c>
      <c r="L1519" s="12" t="str">
        <f>IF(ISERROR(VLOOKUP(B1519,'ETH-USD'!$A$2:$E$1776,5,0)),"na",VLOOKUP(B1519,'ETH-USD'!$A$2:$E$1776,5,0))</f>
        <v>na</v>
      </c>
      <c r="M1519" s="13" t="str">
        <f>IF(ISERROR(VLOOKUP(B1519,'BTC-USD'!$A$2:$E$1828,5,0)),"na",(VLOOKUP(B1519,'BTC-USD'!$A$2:$E$1828,5,0)))</f>
        <v>na</v>
      </c>
      <c r="N1519" s="12" t="str">
        <f>IF(ISERROR(VLOOKUP(B1519,'SOL-USD'!$A$2:$E$893,5,0)),"na",VLOOKUP(B1519,'SOL-USD'!$A$2:$E$893,5,0))</f>
        <v>na</v>
      </c>
      <c r="O1519" s="12" t="str">
        <f>IF(ISERROR(VLOOKUP(B1519,'AVAX-USD'!$A$2:$E$799,5,0)),"na",VLOOKUP(B1519,'AVAX-USD'!$A$2:$E$799,5,0))</f>
        <v>na</v>
      </c>
      <c r="P1519" s="12" t="str">
        <f>IF(ISERROR(VLOOKUP(B1519,'ADA-USD'!$A$2:$E$1776,5,0)),"na",VLOOKUP(B1519,'ADA-USD'!$A$2:$E$1776,5,0))</f>
        <v>na</v>
      </c>
      <c r="Q1519" s="12" t="str">
        <f>IF(ISERROR(VLOOKUP(B1519,'DOT-USD'!$A$2:$E$761,5,0)),"na",VLOOKUP(B1519,'DOT-USD'!$A$2:$E$761,5,0))</f>
        <v>na</v>
      </c>
      <c r="R1519" s="14" t="str">
        <f>IF(ISERROR(VLOOKUP(B1519,'DOGE-USD'!$A$2:$G$1776,5,0)),"na",VLOOKUP(B1519,'DOGE-USD'!$A$2:$G$1776,5,0))</f>
        <v>na</v>
      </c>
      <c r="S1519" s="14" t="str">
        <f>IF(ISERROR(VLOOKUP(B1519,'SHIB-USD'!$A$2:$G$780,5,0)),"na",VLOOKUP(B1519,'SHIB-USD'!$A$2:$G$780,5,0))</f>
        <v>na</v>
      </c>
      <c r="T1519" s="12" t="str">
        <f>IF(ISERROR(VLOOKUP(B1519,'Uni-USD'!$A$2:$G$735,5,0)),"na",VLOOKUP(B1519,'Uni-USD'!$A$2:$G$735,5,0))</f>
        <v>na</v>
      </c>
      <c r="U1519" t="str">
        <f>IF(ISERROR(VLOOKUP(B1519,Crude!$A$2:$G$1264,5,0)),"na",VLOOKUP(B1519,Crude!$A$2:$G$1264,5,0))</f>
        <v>na</v>
      </c>
      <c r="V1519" t="str">
        <f>IF(ISERROR(VLOOKUP(B1519,Wheat!$A$2:$G$1264,5,0)),"na",VLOOKUP(B1519,Wheat!$A$2:$G$1264,5,0))</f>
        <v>na</v>
      </c>
    </row>
    <row r="1520" spans="1:22" x14ac:dyDescent="0.35">
      <c r="A1520">
        <f t="shared" si="23"/>
        <v>2016</v>
      </c>
      <c r="B1520" s="10">
        <v>42605</v>
      </c>
      <c r="C1520" s="11">
        <f>VLOOKUP(B1520,Yields!$A$2:$B$1680,2,0)</f>
        <v>0.28000000000000003</v>
      </c>
      <c r="D1520" s="11" t="str">
        <f>IF(ISERROR(VLOOKUP(B1520,Silver!$A$2:$G$1265,5,0)),"na",VLOOKUP(B1520,Silver!$A$2:$G$1265,5,0))</f>
        <v>na</v>
      </c>
      <c r="E1520" s="11" t="str">
        <f>IF(ISERROR(VLOOKUP(B1520,Gold!$A$2:$G$1264,5,0)),"na",VLOOKUP(B1520,Gold!$A$2:$G$1264,5,0))</f>
        <v>na</v>
      </c>
      <c r="F1520" s="13" t="str">
        <f>IF(ISERROR(VLOOKUP(B1520,FXAIX!$A$2:$G$1259,5,0)),"na",VLOOKUP(B1520,FXAIX!$A$2:$G$1259,5,0))</f>
        <v>na</v>
      </c>
      <c r="G1520" s="13" t="str">
        <f>IF(ISERROR(VLOOKUP(B1520,SP500v2!$A$2:$G$1259,5,0)),"na",VLOOKUP(B1520,SP500v2!$A$2:$G$1259,5,0))</f>
        <v>na</v>
      </c>
      <c r="H1520" s="13" t="str">
        <f>IF(ISERROR(VLOOKUP(B1520,'ishare R3000 ETF'!$A$2:$G$1260,4,0)),"na",VLOOKUP(B1520,'ishare R3000 ETF'!$A$2:$G$1260,4,0))</f>
        <v>na</v>
      </c>
      <c r="I1520" s="13" t="str">
        <f>IF(ISERROR(VLOOKUP(B1520,'^IXIC'!$A$2:$E$1260,5,0)),"na",VLOOKUP(B1520,'^IXIC'!$A$2:$E$1260,5,0))</f>
        <v>na</v>
      </c>
      <c r="J1520" s="12" t="str">
        <f>IF(ISERROR(VLOOKUP(B1520,'Russell 2000'!$A$1:$E$1260,5,0)),"na",VLOOKUP(B1520,'Russell 2000'!$A$1:$E$1260,5,0))</f>
        <v>na</v>
      </c>
      <c r="K1520" s="12" t="str">
        <f>IF(ISERROR(VLOOKUP(B1520,'EURUSD=X'!$A$2:$E$1307,4,0)),"na",VLOOKUP(B1520,'EURUSD=X'!$A$2:$E$1307,4,0))</f>
        <v>na</v>
      </c>
      <c r="L1520" s="12" t="str">
        <f>IF(ISERROR(VLOOKUP(B1520,'ETH-USD'!$A$2:$E$1776,5,0)),"na",VLOOKUP(B1520,'ETH-USD'!$A$2:$E$1776,5,0))</f>
        <v>na</v>
      </c>
      <c r="M1520" s="13" t="str">
        <f>IF(ISERROR(VLOOKUP(B1520,'BTC-USD'!$A$2:$E$1828,5,0)),"na",(VLOOKUP(B1520,'BTC-USD'!$A$2:$E$1828,5,0)))</f>
        <v>na</v>
      </c>
      <c r="N1520" s="12" t="str">
        <f>IF(ISERROR(VLOOKUP(B1520,'SOL-USD'!$A$2:$E$893,5,0)),"na",VLOOKUP(B1520,'SOL-USD'!$A$2:$E$893,5,0))</f>
        <v>na</v>
      </c>
      <c r="O1520" s="12" t="str">
        <f>IF(ISERROR(VLOOKUP(B1520,'AVAX-USD'!$A$2:$E$799,5,0)),"na",VLOOKUP(B1520,'AVAX-USD'!$A$2:$E$799,5,0))</f>
        <v>na</v>
      </c>
      <c r="P1520" s="12" t="str">
        <f>IF(ISERROR(VLOOKUP(B1520,'ADA-USD'!$A$2:$E$1776,5,0)),"na",VLOOKUP(B1520,'ADA-USD'!$A$2:$E$1776,5,0))</f>
        <v>na</v>
      </c>
      <c r="Q1520" s="12" t="str">
        <f>IF(ISERROR(VLOOKUP(B1520,'DOT-USD'!$A$2:$E$761,5,0)),"na",VLOOKUP(B1520,'DOT-USD'!$A$2:$E$761,5,0))</f>
        <v>na</v>
      </c>
      <c r="R1520" s="14" t="str">
        <f>IF(ISERROR(VLOOKUP(B1520,'DOGE-USD'!$A$2:$G$1776,5,0)),"na",VLOOKUP(B1520,'DOGE-USD'!$A$2:$G$1776,5,0))</f>
        <v>na</v>
      </c>
      <c r="S1520" s="14" t="str">
        <f>IF(ISERROR(VLOOKUP(B1520,'SHIB-USD'!$A$2:$G$780,5,0)),"na",VLOOKUP(B1520,'SHIB-USD'!$A$2:$G$780,5,0))</f>
        <v>na</v>
      </c>
      <c r="T1520" s="12" t="str">
        <f>IF(ISERROR(VLOOKUP(B1520,'Uni-USD'!$A$2:$G$735,5,0)),"na",VLOOKUP(B1520,'Uni-USD'!$A$2:$G$735,5,0))</f>
        <v>na</v>
      </c>
      <c r="U1520" t="str">
        <f>IF(ISERROR(VLOOKUP(B1520,Crude!$A$2:$G$1264,5,0)),"na",VLOOKUP(B1520,Crude!$A$2:$G$1264,5,0))</f>
        <v>na</v>
      </c>
      <c r="V1520" t="str">
        <f>IF(ISERROR(VLOOKUP(B1520,Wheat!$A$2:$G$1264,5,0)),"na",VLOOKUP(B1520,Wheat!$A$2:$G$1264,5,0))</f>
        <v>na</v>
      </c>
    </row>
    <row r="1521" spans="1:22" x14ac:dyDescent="0.35">
      <c r="A1521">
        <f t="shared" si="23"/>
        <v>2016</v>
      </c>
      <c r="B1521" s="10">
        <v>42604</v>
      </c>
      <c r="C1521" s="11">
        <f>VLOOKUP(B1521,Yields!$A$2:$B$1680,2,0)</f>
        <v>0.24</v>
      </c>
      <c r="D1521" s="11" t="str">
        <f>IF(ISERROR(VLOOKUP(B1521,Silver!$A$2:$G$1265,5,0)),"na",VLOOKUP(B1521,Silver!$A$2:$G$1265,5,0))</f>
        <v>na</v>
      </c>
      <c r="E1521" s="11" t="str">
        <f>IF(ISERROR(VLOOKUP(B1521,Gold!$A$2:$G$1264,5,0)),"na",VLOOKUP(B1521,Gold!$A$2:$G$1264,5,0))</f>
        <v>na</v>
      </c>
      <c r="F1521" s="13" t="str">
        <f>IF(ISERROR(VLOOKUP(B1521,FXAIX!$A$2:$G$1259,5,0)),"na",VLOOKUP(B1521,FXAIX!$A$2:$G$1259,5,0))</f>
        <v>na</v>
      </c>
      <c r="G1521" s="13" t="str">
        <f>IF(ISERROR(VLOOKUP(B1521,SP500v2!$A$2:$G$1259,5,0)),"na",VLOOKUP(B1521,SP500v2!$A$2:$G$1259,5,0))</f>
        <v>na</v>
      </c>
      <c r="H1521" s="13" t="str">
        <f>IF(ISERROR(VLOOKUP(B1521,'ishare R3000 ETF'!$A$2:$G$1260,4,0)),"na",VLOOKUP(B1521,'ishare R3000 ETF'!$A$2:$G$1260,4,0))</f>
        <v>na</v>
      </c>
      <c r="I1521" s="13" t="str">
        <f>IF(ISERROR(VLOOKUP(B1521,'^IXIC'!$A$2:$E$1260,5,0)),"na",VLOOKUP(B1521,'^IXIC'!$A$2:$E$1260,5,0))</f>
        <v>na</v>
      </c>
      <c r="J1521" s="12" t="str">
        <f>IF(ISERROR(VLOOKUP(B1521,'Russell 2000'!$A$1:$E$1260,5,0)),"na",VLOOKUP(B1521,'Russell 2000'!$A$1:$E$1260,5,0))</f>
        <v>na</v>
      </c>
      <c r="K1521" s="12" t="str">
        <f>IF(ISERROR(VLOOKUP(B1521,'EURUSD=X'!$A$2:$E$1307,4,0)),"na",VLOOKUP(B1521,'EURUSD=X'!$A$2:$E$1307,4,0))</f>
        <v>na</v>
      </c>
      <c r="L1521" s="12" t="str">
        <f>IF(ISERROR(VLOOKUP(B1521,'ETH-USD'!$A$2:$E$1776,5,0)),"na",VLOOKUP(B1521,'ETH-USD'!$A$2:$E$1776,5,0))</f>
        <v>na</v>
      </c>
      <c r="M1521" s="13" t="str">
        <f>IF(ISERROR(VLOOKUP(B1521,'BTC-USD'!$A$2:$E$1828,5,0)),"na",(VLOOKUP(B1521,'BTC-USD'!$A$2:$E$1828,5,0)))</f>
        <v>na</v>
      </c>
      <c r="N1521" s="12" t="str">
        <f>IF(ISERROR(VLOOKUP(B1521,'SOL-USD'!$A$2:$E$893,5,0)),"na",VLOOKUP(B1521,'SOL-USD'!$A$2:$E$893,5,0))</f>
        <v>na</v>
      </c>
      <c r="O1521" s="12" t="str">
        <f>IF(ISERROR(VLOOKUP(B1521,'AVAX-USD'!$A$2:$E$799,5,0)),"na",VLOOKUP(B1521,'AVAX-USD'!$A$2:$E$799,5,0))</f>
        <v>na</v>
      </c>
      <c r="P1521" s="12" t="str">
        <f>IF(ISERROR(VLOOKUP(B1521,'ADA-USD'!$A$2:$E$1776,5,0)),"na",VLOOKUP(B1521,'ADA-USD'!$A$2:$E$1776,5,0))</f>
        <v>na</v>
      </c>
      <c r="Q1521" s="12" t="str">
        <f>IF(ISERROR(VLOOKUP(B1521,'DOT-USD'!$A$2:$E$761,5,0)),"na",VLOOKUP(B1521,'DOT-USD'!$A$2:$E$761,5,0))</f>
        <v>na</v>
      </c>
      <c r="R1521" s="14" t="str">
        <f>IF(ISERROR(VLOOKUP(B1521,'DOGE-USD'!$A$2:$G$1776,5,0)),"na",VLOOKUP(B1521,'DOGE-USD'!$A$2:$G$1776,5,0))</f>
        <v>na</v>
      </c>
      <c r="S1521" s="14" t="str">
        <f>IF(ISERROR(VLOOKUP(B1521,'SHIB-USD'!$A$2:$G$780,5,0)),"na",VLOOKUP(B1521,'SHIB-USD'!$A$2:$G$780,5,0))</f>
        <v>na</v>
      </c>
      <c r="T1521" s="12" t="str">
        <f>IF(ISERROR(VLOOKUP(B1521,'Uni-USD'!$A$2:$G$735,5,0)),"na",VLOOKUP(B1521,'Uni-USD'!$A$2:$G$735,5,0))</f>
        <v>na</v>
      </c>
      <c r="U1521" t="str">
        <f>IF(ISERROR(VLOOKUP(B1521,Crude!$A$2:$G$1264,5,0)),"na",VLOOKUP(B1521,Crude!$A$2:$G$1264,5,0))</f>
        <v>na</v>
      </c>
      <c r="V1521" t="str">
        <f>IF(ISERROR(VLOOKUP(B1521,Wheat!$A$2:$G$1264,5,0)),"na",VLOOKUP(B1521,Wheat!$A$2:$G$1264,5,0))</f>
        <v>na</v>
      </c>
    </row>
    <row r="1522" spans="1:22" x14ac:dyDescent="0.35">
      <c r="A1522">
        <f t="shared" si="23"/>
        <v>2016</v>
      </c>
      <c r="B1522" s="10">
        <v>42601</v>
      </c>
      <c r="C1522" s="11">
        <f>VLOOKUP(B1522,Yields!$A$2:$B$1680,2,0)</f>
        <v>0.27</v>
      </c>
      <c r="D1522" s="11" t="str">
        <f>IF(ISERROR(VLOOKUP(B1522,Silver!$A$2:$G$1265,5,0)),"na",VLOOKUP(B1522,Silver!$A$2:$G$1265,5,0))</f>
        <v>na</v>
      </c>
      <c r="E1522" s="11" t="str">
        <f>IF(ISERROR(VLOOKUP(B1522,Gold!$A$2:$G$1264,5,0)),"na",VLOOKUP(B1522,Gold!$A$2:$G$1264,5,0))</f>
        <v>na</v>
      </c>
      <c r="F1522" s="13" t="str">
        <f>IF(ISERROR(VLOOKUP(B1522,FXAIX!$A$2:$G$1259,5,0)),"na",VLOOKUP(B1522,FXAIX!$A$2:$G$1259,5,0))</f>
        <v>na</v>
      </c>
      <c r="G1522" s="13" t="str">
        <f>IF(ISERROR(VLOOKUP(B1522,SP500v2!$A$2:$G$1259,5,0)),"na",VLOOKUP(B1522,SP500v2!$A$2:$G$1259,5,0))</f>
        <v>na</v>
      </c>
      <c r="H1522" s="13" t="str">
        <f>IF(ISERROR(VLOOKUP(B1522,'ishare R3000 ETF'!$A$2:$G$1260,4,0)),"na",VLOOKUP(B1522,'ishare R3000 ETF'!$A$2:$G$1260,4,0))</f>
        <v>na</v>
      </c>
      <c r="I1522" s="13" t="str">
        <f>IF(ISERROR(VLOOKUP(B1522,'^IXIC'!$A$2:$E$1260,5,0)),"na",VLOOKUP(B1522,'^IXIC'!$A$2:$E$1260,5,0))</f>
        <v>na</v>
      </c>
      <c r="J1522" s="12" t="str">
        <f>IF(ISERROR(VLOOKUP(B1522,'Russell 2000'!$A$1:$E$1260,5,0)),"na",VLOOKUP(B1522,'Russell 2000'!$A$1:$E$1260,5,0))</f>
        <v>na</v>
      </c>
      <c r="K1522" s="12" t="str">
        <f>IF(ISERROR(VLOOKUP(B1522,'EURUSD=X'!$A$2:$E$1307,4,0)),"na",VLOOKUP(B1522,'EURUSD=X'!$A$2:$E$1307,4,0))</f>
        <v>na</v>
      </c>
      <c r="L1522" s="12" t="str">
        <f>IF(ISERROR(VLOOKUP(B1522,'ETH-USD'!$A$2:$E$1776,5,0)),"na",VLOOKUP(B1522,'ETH-USD'!$A$2:$E$1776,5,0))</f>
        <v>na</v>
      </c>
      <c r="M1522" s="13" t="str">
        <f>IF(ISERROR(VLOOKUP(B1522,'BTC-USD'!$A$2:$E$1828,5,0)),"na",(VLOOKUP(B1522,'BTC-USD'!$A$2:$E$1828,5,0)))</f>
        <v>na</v>
      </c>
      <c r="N1522" s="12" t="str">
        <f>IF(ISERROR(VLOOKUP(B1522,'SOL-USD'!$A$2:$E$893,5,0)),"na",VLOOKUP(B1522,'SOL-USD'!$A$2:$E$893,5,0))</f>
        <v>na</v>
      </c>
      <c r="O1522" s="12" t="str">
        <f>IF(ISERROR(VLOOKUP(B1522,'AVAX-USD'!$A$2:$E$799,5,0)),"na",VLOOKUP(B1522,'AVAX-USD'!$A$2:$E$799,5,0))</f>
        <v>na</v>
      </c>
      <c r="P1522" s="12" t="str">
        <f>IF(ISERROR(VLOOKUP(B1522,'ADA-USD'!$A$2:$E$1776,5,0)),"na",VLOOKUP(B1522,'ADA-USD'!$A$2:$E$1776,5,0))</f>
        <v>na</v>
      </c>
      <c r="Q1522" s="12" t="str">
        <f>IF(ISERROR(VLOOKUP(B1522,'DOT-USD'!$A$2:$E$761,5,0)),"na",VLOOKUP(B1522,'DOT-USD'!$A$2:$E$761,5,0))</f>
        <v>na</v>
      </c>
      <c r="R1522" s="14" t="str">
        <f>IF(ISERROR(VLOOKUP(B1522,'DOGE-USD'!$A$2:$G$1776,5,0)),"na",VLOOKUP(B1522,'DOGE-USD'!$A$2:$G$1776,5,0))</f>
        <v>na</v>
      </c>
      <c r="S1522" s="14" t="str">
        <f>IF(ISERROR(VLOOKUP(B1522,'SHIB-USD'!$A$2:$G$780,5,0)),"na",VLOOKUP(B1522,'SHIB-USD'!$A$2:$G$780,5,0))</f>
        <v>na</v>
      </c>
      <c r="T1522" s="12" t="str">
        <f>IF(ISERROR(VLOOKUP(B1522,'Uni-USD'!$A$2:$G$735,5,0)),"na",VLOOKUP(B1522,'Uni-USD'!$A$2:$G$735,5,0))</f>
        <v>na</v>
      </c>
      <c r="U1522" t="str">
        <f>IF(ISERROR(VLOOKUP(B1522,Crude!$A$2:$G$1264,5,0)),"na",VLOOKUP(B1522,Crude!$A$2:$G$1264,5,0))</f>
        <v>na</v>
      </c>
      <c r="V1522" t="str">
        <f>IF(ISERROR(VLOOKUP(B1522,Wheat!$A$2:$G$1264,5,0)),"na",VLOOKUP(B1522,Wheat!$A$2:$G$1264,5,0))</f>
        <v>na</v>
      </c>
    </row>
    <row r="1523" spans="1:22" x14ac:dyDescent="0.35">
      <c r="A1523">
        <f t="shared" si="23"/>
        <v>2016</v>
      </c>
      <c r="B1523" s="10">
        <v>42600</v>
      </c>
      <c r="C1523" s="11">
        <f>VLOOKUP(B1523,Yields!$A$2:$B$1680,2,0)</f>
        <v>0.27</v>
      </c>
      <c r="D1523" s="11" t="str">
        <f>IF(ISERROR(VLOOKUP(B1523,Silver!$A$2:$G$1265,5,0)),"na",VLOOKUP(B1523,Silver!$A$2:$G$1265,5,0))</f>
        <v>na</v>
      </c>
      <c r="E1523" s="11" t="str">
        <f>IF(ISERROR(VLOOKUP(B1523,Gold!$A$2:$G$1264,5,0)),"na",VLOOKUP(B1523,Gold!$A$2:$G$1264,5,0))</f>
        <v>na</v>
      </c>
      <c r="F1523" s="13" t="str">
        <f>IF(ISERROR(VLOOKUP(B1523,FXAIX!$A$2:$G$1259,5,0)),"na",VLOOKUP(B1523,FXAIX!$A$2:$G$1259,5,0))</f>
        <v>na</v>
      </c>
      <c r="G1523" s="13" t="str">
        <f>IF(ISERROR(VLOOKUP(B1523,SP500v2!$A$2:$G$1259,5,0)),"na",VLOOKUP(B1523,SP500v2!$A$2:$G$1259,5,0))</f>
        <v>na</v>
      </c>
      <c r="H1523" s="13" t="str">
        <f>IF(ISERROR(VLOOKUP(B1523,'ishare R3000 ETF'!$A$2:$G$1260,4,0)),"na",VLOOKUP(B1523,'ishare R3000 ETF'!$A$2:$G$1260,4,0))</f>
        <v>na</v>
      </c>
      <c r="I1523" s="13" t="str">
        <f>IF(ISERROR(VLOOKUP(B1523,'^IXIC'!$A$2:$E$1260,5,0)),"na",VLOOKUP(B1523,'^IXIC'!$A$2:$E$1260,5,0))</f>
        <v>na</v>
      </c>
      <c r="J1523" s="12" t="str">
        <f>IF(ISERROR(VLOOKUP(B1523,'Russell 2000'!$A$1:$E$1260,5,0)),"na",VLOOKUP(B1523,'Russell 2000'!$A$1:$E$1260,5,0))</f>
        <v>na</v>
      </c>
      <c r="K1523" s="12" t="str">
        <f>IF(ISERROR(VLOOKUP(B1523,'EURUSD=X'!$A$2:$E$1307,4,0)),"na",VLOOKUP(B1523,'EURUSD=X'!$A$2:$E$1307,4,0))</f>
        <v>na</v>
      </c>
      <c r="L1523" s="12" t="str">
        <f>IF(ISERROR(VLOOKUP(B1523,'ETH-USD'!$A$2:$E$1776,5,0)),"na",VLOOKUP(B1523,'ETH-USD'!$A$2:$E$1776,5,0))</f>
        <v>na</v>
      </c>
      <c r="M1523" s="13" t="str">
        <f>IF(ISERROR(VLOOKUP(B1523,'BTC-USD'!$A$2:$E$1828,5,0)),"na",(VLOOKUP(B1523,'BTC-USD'!$A$2:$E$1828,5,0)))</f>
        <v>na</v>
      </c>
      <c r="N1523" s="12" t="str">
        <f>IF(ISERROR(VLOOKUP(B1523,'SOL-USD'!$A$2:$E$893,5,0)),"na",VLOOKUP(B1523,'SOL-USD'!$A$2:$E$893,5,0))</f>
        <v>na</v>
      </c>
      <c r="O1523" s="12" t="str">
        <f>IF(ISERROR(VLOOKUP(B1523,'AVAX-USD'!$A$2:$E$799,5,0)),"na",VLOOKUP(B1523,'AVAX-USD'!$A$2:$E$799,5,0))</f>
        <v>na</v>
      </c>
      <c r="P1523" s="12" t="str">
        <f>IF(ISERROR(VLOOKUP(B1523,'ADA-USD'!$A$2:$E$1776,5,0)),"na",VLOOKUP(B1523,'ADA-USD'!$A$2:$E$1776,5,0))</f>
        <v>na</v>
      </c>
      <c r="Q1523" s="12" t="str">
        <f>IF(ISERROR(VLOOKUP(B1523,'DOT-USD'!$A$2:$E$761,5,0)),"na",VLOOKUP(B1523,'DOT-USD'!$A$2:$E$761,5,0))</f>
        <v>na</v>
      </c>
      <c r="R1523" s="14" t="str">
        <f>IF(ISERROR(VLOOKUP(B1523,'DOGE-USD'!$A$2:$G$1776,5,0)),"na",VLOOKUP(B1523,'DOGE-USD'!$A$2:$G$1776,5,0))</f>
        <v>na</v>
      </c>
      <c r="S1523" s="14" t="str">
        <f>IF(ISERROR(VLOOKUP(B1523,'SHIB-USD'!$A$2:$G$780,5,0)),"na",VLOOKUP(B1523,'SHIB-USD'!$A$2:$G$780,5,0))</f>
        <v>na</v>
      </c>
      <c r="T1523" s="12" t="str">
        <f>IF(ISERROR(VLOOKUP(B1523,'Uni-USD'!$A$2:$G$735,5,0)),"na",VLOOKUP(B1523,'Uni-USD'!$A$2:$G$735,5,0))</f>
        <v>na</v>
      </c>
      <c r="U1523" t="str">
        <f>IF(ISERROR(VLOOKUP(B1523,Crude!$A$2:$G$1264,5,0)),"na",VLOOKUP(B1523,Crude!$A$2:$G$1264,5,0))</f>
        <v>na</v>
      </c>
      <c r="V1523" t="str">
        <f>IF(ISERROR(VLOOKUP(B1523,Wheat!$A$2:$G$1264,5,0)),"na",VLOOKUP(B1523,Wheat!$A$2:$G$1264,5,0))</f>
        <v>na</v>
      </c>
    </row>
    <row r="1524" spans="1:22" x14ac:dyDescent="0.35">
      <c r="A1524">
        <f t="shared" si="23"/>
        <v>2016</v>
      </c>
      <c r="B1524" s="10">
        <v>42599</v>
      </c>
      <c r="C1524" s="11">
        <f>VLOOKUP(B1524,Yields!$A$2:$B$1680,2,0)</f>
        <v>0.27</v>
      </c>
      <c r="D1524" s="11" t="str">
        <f>IF(ISERROR(VLOOKUP(B1524,Silver!$A$2:$G$1265,5,0)),"na",VLOOKUP(B1524,Silver!$A$2:$G$1265,5,0))</f>
        <v>na</v>
      </c>
      <c r="E1524" s="11" t="str">
        <f>IF(ISERROR(VLOOKUP(B1524,Gold!$A$2:$G$1264,5,0)),"na",VLOOKUP(B1524,Gold!$A$2:$G$1264,5,0))</f>
        <v>na</v>
      </c>
      <c r="F1524" s="13" t="str">
        <f>IF(ISERROR(VLOOKUP(B1524,FXAIX!$A$2:$G$1259,5,0)),"na",VLOOKUP(B1524,FXAIX!$A$2:$G$1259,5,0))</f>
        <v>na</v>
      </c>
      <c r="G1524" s="13" t="str">
        <f>IF(ISERROR(VLOOKUP(B1524,SP500v2!$A$2:$G$1259,5,0)),"na",VLOOKUP(B1524,SP500v2!$A$2:$G$1259,5,0))</f>
        <v>na</v>
      </c>
      <c r="H1524" s="13" t="str">
        <f>IF(ISERROR(VLOOKUP(B1524,'ishare R3000 ETF'!$A$2:$G$1260,4,0)),"na",VLOOKUP(B1524,'ishare R3000 ETF'!$A$2:$G$1260,4,0))</f>
        <v>na</v>
      </c>
      <c r="I1524" s="13" t="str">
        <f>IF(ISERROR(VLOOKUP(B1524,'^IXIC'!$A$2:$E$1260,5,0)),"na",VLOOKUP(B1524,'^IXIC'!$A$2:$E$1260,5,0))</f>
        <v>na</v>
      </c>
      <c r="J1524" s="12" t="str">
        <f>IF(ISERROR(VLOOKUP(B1524,'Russell 2000'!$A$1:$E$1260,5,0)),"na",VLOOKUP(B1524,'Russell 2000'!$A$1:$E$1260,5,0))</f>
        <v>na</v>
      </c>
      <c r="K1524" s="12" t="str">
        <f>IF(ISERROR(VLOOKUP(B1524,'EURUSD=X'!$A$2:$E$1307,4,0)),"na",VLOOKUP(B1524,'EURUSD=X'!$A$2:$E$1307,4,0))</f>
        <v>na</v>
      </c>
      <c r="L1524" s="12" t="str">
        <f>IF(ISERROR(VLOOKUP(B1524,'ETH-USD'!$A$2:$E$1776,5,0)),"na",VLOOKUP(B1524,'ETH-USD'!$A$2:$E$1776,5,0))</f>
        <v>na</v>
      </c>
      <c r="M1524" s="13" t="str">
        <f>IF(ISERROR(VLOOKUP(B1524,'BTC-USD'!$A$2:$E$1828,5,0)),"na",(VLOOKUP(B1524,'BTC-USD'!$A$2:$E$1828,5,0)))</f>
        <v>na</v>
      </c>
      <c r="N1524" s="12" t="str">
        <f>IF(ISERROR(VLOOKUP(B1524,'SOL-USD'!$A$2:$E$893,5,0)),"na",VLOOKUP(B1524,'SOL-USD'!$A$2:$E$893,5,0))</f>
        <v>na</v>
      </c>
      <c r="O1524" s="12" t="str">
        <f>IF(ISERROR(VLOOKUP(B1524,'AVAX-USD'!$A$2:$E$799,5,0)),"na",VLOOKUP(B1524,'AVAX-USD'!$A$2:$E$799,5,0))</f>
        <v>na</v>
      </c>
      <c r="P1524" s="12" t="str">
        <f>IF(ISERROR(VLOOKUP(B1524,'ADA-USD'!$A$2:$E$1776,5,0)),"na",VLOOKUP(B1524,'ADA-USD'!$A$2:$E$1776,5,0))</f>
        <v>na</v>
      </c>
      <c r="Q1524" s="12" t="str">
        <f>IF(ISERROR(VLOOKUP(B1524,'DOT-USD'!$A$2:$E$761,5,0)),"na",VLOOKUP(B1524,'DOT-USD'!$A$2:$E$761,5,0))</f>
        <v>na</v>
      </c>
      <c r="R1524" s="14" t="str">
        <f>IF(ISERROR(VLOOKUP(B1524,'DOGE-USD'!$A$2:$G$1776,5,0)),"na",VLOOKUP(B1524,'DOGE-USD'!$A$2:$G$1776,5,0))</f>
        <v>na</v>
      </c>
      <c r="S1524" s="14" t="str">
        <f>IF(ISERROR(VLOOKUP(B1524,'SHIB-USD'!$A$2:$G$780,5,0)),"na",VLOOKUP(B1524,'SHIB-USD'!$A$2:$G$780,5,0))</f>
        <v>na</v>
      </c>
      <c r="T1524" s="12" t="str">
        <f>IF(ISERROR(VLOOKUP(B1524,'Uni-USD'!$A$2:$G$735,5,0)),"na",VLOOKUP(B1524,'Uni-USD'!$A$2:$G$735,5,0))</f>
        <v>na</v>
      </c>
      <c r="U1524" t="str">
        <f>IF(ISERROR(VLOOKUP(B1524,Crude!$A$2:$G$1264,5,0)),"na",VLOOKUP(B1524,Crude!$A$2:$G$1264,5,0))</f>
        <v>na</v>
      </c>
      <c r="V1524" t="str">
        <f>IF(ISERROR(VLOOKUP(B1524,Wheat!$A$2:$G$1264,5,0)),"na",VLOOKUP(B1524,Wheat!$A$2:$G$1264,5,0))</f>
        <v>na</v>
      </c>
    </row>
    <row r="1525" spans="1:22" x14ac:dyDescent="0.35">
      <c r="A1525">
        <f t="shared" si="23"/>
        <v>2016</v>
      </c>
      <c r="B1525" s="10">
        <v>42598</v>
      </c>
      <c r="C1525" s="11">
        <f>VLOOKUP(B1525,Yields!$A$2:$B$1680,2,0)</f>
        <v>0.27</v>
      </c>
      <c r="D1525" s="11" t="str">
        <f>IF(ISERROR(VLOOKUP(B1525,Silver!$A$2:$G$1265,5,0)),"na",VLOOKUP(B1525,Silver!$A$2:$G$1265,5,0))</f>
        <v>na</v>
      </c>
      <c r="E1525" s="11" t="str">
        <f>IF(ISERROR(VLOOKUP(B1525,Gold!$A$2:$G$1264,5,0)),"na",VLOOKUP(B1525,Gold!$A$2:$G$1264,5,0))</f>
        <v>na</v>
      </c>
      <c r="F1525" s="13" t="str">
        <f>IF(ISERROR(VLOOKUP(B1525,FXAIX!$A$2:$G$1259,5,0)),"na",VLOOKUP(B1525,FXAIX!$A$2:$G$1259,5,0))</f>
        <v>na</v>
      </c>
      <c r="G1525" s="13" t="str">
        <f>IF(ISERROR(VLOOKUP(B1525,SP500v2!$A$2:$G$1259,5,0)),"na",VLOOKUP(B1525,SP500v2!$A$2:$G$1259,5,0))</f>
        <v>na</v>
      </c>
      <c r="H1525" s="13" t="str">
        <f>IF(ISERROR(VLOOKUP(B1525,'ishare R3000 ETF'!$A$2:$G$1260,4,0)),"na",VLOOKUP(B1525,'ishare R3000 ETF'!$A$2:$G$1260,4,0))</f>
        <v>na</v>
      </c>
      <c r="I1525" s="13" t="str">
        <f>IF(ISERROR(VLOOKUP(B1525,'^IXIC'!$A$2:$E$1260,5,0)),"na",VLOOKUP(B1525,'^IXIC'!$A$2:$E$1260,5,0))</f>
        <v>na</v>
      </c>
      <c r="J1525" s="12" t="str">
        <f>IF(ISERROR(VLOOKUP(B1525,'Russell 2000'!$A$1:$E$1260,5,0)),"na",VLOOKUP(B1525,'Russell 2000'!$A$1:$E$1260,5,0))</f>
        <v>na</v>
      </c>
      <c r="K1525" s="12" t="str">
        <f>IF(ISERROR(VLOOKUP(B1525,'EURUSD=X'!$A$2:$E$1307,4,0)),"na",VLOOKUP(B1525,'EURUSD=X'!$A$2:$E$1307,4,0))</f>
        <v>na</v>
      </c>
      <c r="L1525" s="12" t="str">
        <f>IF(ISERROR(VLOOKUP(B1525,'ETH-USD'!$A$2:$E$1776,5,0)),"na",VLOOKUP(B1525,'ETH-USD'!$A$2:$E$1776,5,0))</f>
        <v>na</v>
      </c>
      <c r="M1525" s="13" t="str">
        <f>IF(ISERROR(VLOOKUP(B1525,'BTC-USD'!$A$2:$E$1828,5,0)),"na",(VLOOKUP(B1525,'BTC-USD'!$A$2:$E$1828,5,0)))</f>
        <v>na</v>
      </c>
      <c r="N1525" s="12" t="str">
        <f>IF(ISERROR(VLOOKUP(B1525,'SOL-USD'!$A$2:$E$893,5,0)),"na",VLOOKUP(B1525,'SOL-USD'!$A$2:$E$893,5,0))</f>
        <v>na</v>
      </c>
      <c r="O1525" s="12" t="str">
        <f>IF(ISERROR(VLOOKUP(B1525,'AVAX-USD'!$A$2:$E$799,5,0)),"na",VLOOKUP(B1525,'AVAX-USD'!$A$2:$E$799,5,0))</f>
        <v>na</v>
      </c>
      <c r="P1525" s="12" t="str">
        <f>IF(ISERROR(VLOOKUP(B1525,'ADA-USD'!$A$2:$E$1776,5,0)),"na",VLOOKUP(B1525,'ADA-USD'!$A$2:$E$1776,5,0))</f>
        <v>na</v>
      </c>
      <c r="Q1525" s="12" t="str">
        <f>IF(ISERROR(VLOOKUP(B1525,'DOT-USD'!$A$2:$E$761,5,0)),"na",VLOOKUP(B1525,'DOT-USD'!$A$2:$E$761,5,0))</f>
        <v>na</v>
      </c>
      <c r="R1525" s="14" t="str">
        <f>IF(ISERROR(VLOOKUP(B1525,'DOGE-USD'!$A$2:$G$1776,5,0)),"na",VLOOKUP(B1525,'DOGE-USD'!$A$2:$G$1776,5,0))</f>
        <v>na</v>
      </c>
      <c r="S1525" s="14" t="str">
        <f>IF(ISERROR(VLOOKUP(B1525,'SHIB-USD'!$A$2:$G$780,5,0)),"na",VLOOKUP(B1525,'SHIB-USD'!$A$2:$G$780,5,0))</f>
        <v>na</v>
      </c>
      <c r="T1525" s="12" t="str">
        <f>IF(ISERROR(VLOOKUP(B1525,'Uni-USD'!$A$2:$G$735,5,0)),"na",VLOOKUP(B1525,'Uni-USD'!$A$2:$G$735,5,0))</f>
        <v>na</v>
      </c>
      <c r="U1525" t="str">
        <f>IF(ISERROR(VLOOKUP(B1525,Crude!$A$2:$G$1264,5,0)),"na",VLOOKUP(B1525,Crude!$A$2:$G$1264,5,0))</f>
        <v>na</v>
      </c>
      <c r="V1525" t="str">
        <f>IF(ISERROR(VLOOKUP(B1525,Wheat!$A$2:$G$1264,5,0)),"na",VLOOKUP(B1525,Wheat!$A$2:$G$1264,5,0))</f>
        <v>na</v>
      </c>
    </row>
    <row r="1526" spans="1:22" x14ac:dyDescent="0.35">
      <c r="A1526">
        <f t="shared" si="23"/>
        <v>2016</v>
      </c>
      <c r="B1526" s="10">
        <v>42597</v>
      </c>
      <c r="C1526" s="11">
        <f>VLOOKUP(B1526,Yields!$A$2:$B$1680,2,0)</f>
        <v>0.26</v>
      </c>
      <c r="D1526" s="11" t="str">
        <f>IF(ISERROR(VLOOKUP(B1526,Silver!$A$2:$G$1265,5,0)),"na",VLOOKUP(B1526,Silver!$A$2:$G$1265,5,0))</f>
        <v>na</v>
      </c>
      <c r="E1526" s="11" t="str">
        <f>IF(ISERROR(VLOOKUP(B1526,Gold!$A$2:$G$1264,5,0)),"na",VLOOKUP(B1526,Gold!$A$2:$G$1264,5,0))</f>
        <v>na</v>
      </c>
      <c r="F1526" s="13" t="str">
        <f>IF(ISERROR(VLOOKUP(B1526,FXAIX!$A$2:$G$1259,5,0)),"na",VLOOKUP(B1526,FXAIX!$A$2:$G$1259,5,0))</f>
        <v>na</v>
      </c>
      <c r="G1526" s="13" t="str">
        <f>IF(ISERROR(VLOOKUP(B1526,SP500v2!$A$2:$G$1259,5,0)),"na",VLOOKUP(B1526,SP500v2!$A$2:$G$1259,5,0))</f>
        <v>na</v>
      </c>
      <c r="H1526" s="13" t="str">
        <f>IF(ISERROR(VLOOKUP(B1526,'ishare R3000 ETF'!$A$2:$G$1260,4,0)),"na",VLOOKUP(B1526,'ishare R3000 ETF'!$A$2:$G$1260,4,0))</f>
        <v>na</v>
      </c>
      <c r="I1526" s="13" t="str">
        <f>IF(ISERROR(VLOOKUP(B1526,'^IXIC'!$A$2:$E$1260,5,0)),"na",VLOOKUP(B1526,'^IXIC'!$A$2:$E$1260,5,0))</f>
        <v>na</v>
      </c>
      <c r="J1526" s="12" t="str">
        <f>IF(ISERROR(VLOOKUP(B1526,'Russell 2000'!$A$1:$E$1260,5,0)),"na",VLOOKUP(B1526,'Russell 2000'!$A$1:$E$1260,5,0))</f>
        <v>na</v>
      </c>
      <c r="K1526" s="12" t="str">
        <f>IF(ISERROR(VLOOKUP(B1526,'EURUSD=X'!$A$2:$E$1307,4,0)),"na",VLOOKUP(B1526,'EURUSD=X'!$A$2:$E$1307,4,0))</f>
        <v>na</v>
      </c>
      <c r="L1526" s="12" t="str">
        <f>IF(ISERROR(VLOOKUP(B1526,'ETH-USD'!$A$2:$E$1776,5,0)),"na",VLOOKUP(B1526,'ETH-USD'!$A$2:$E$1776,5,0))</f>
        <v>na</v>
      </c>
      <c r="M1526" s="13" t="str">
        <f>IF(ISERROR(VLOOKUP(B1526,'BTC-USD'!$A$2:$E$1828,5,0)),"na",(VLOOKUP(B1526,'BTC-USD'!$A$2:$E$1828,5,0)))</f>
        <v>na</v>
      </c>
      <c r="N1526" s="12" t="str">
        <f>IF(ISERROR(VLOOKUP(B1526,'SOL-USD'!$A$2:$E$893,5,0)),"na",VLOOKUP(B1526,'SOL-USD'!$A$2:$E$893,5,0))</f>
        <v>na</v>
      </c>
      <c r="O1526" s="12" t="str">
        <f>IF(ISERROR(VLOOKUP(B1526,'AVAX-USD'!$A$2:$E$799,5,0)),"na",VLOOKUP(B1526,'AVAX-USD'!$A$2:$E$799,5,0))</f>
        <v>na</v>
      </c>
      <c r="P1526" s="12" t="str">
        <f>IF(ISERROR(VLOOKUP(B1526,'ADA-USD'!$A$2:$E$1776,5,0)),"na",VLOOKUP(B1526,'ADA-USD'!$A$2:$E$1776,5,0))</f>
        <v>na</v>
      </c>
      <c r="Q1526" s="12" t="str">
        <f>IF(ISERROR(VLOOKUP(B1526,'DOT-USD'!$A$2:$E$761,5,0)),"na",VLOOKUP(B1526,'DOT-USD'!$A$2:$E$761,5,0))</f>
        <v>na</v>
      </c>
      <c r="R1526" s="14" t="str">
        <f>IF(ISERROR(VLOOKUP(B1526,'DOGE-USD'!$A$2:$G$1776,5,0)),"na",VLOOKUP(B1526,'DOGE-USD'!$A$2:$G$1776,5,0))</f>
        <v>na</v>
      </c>
      <c r="S1526" s="14" t="str">
        <f>IF(ISERROR(VLOOKUP(B1526,'SHIB-USD'!$A$2:$G$780,5,0)),"na",VLOOKUP(B1526,'SHIB-USD'!$A$2:$G$780,5,0))</f>
        <v>na</v>
      </c>
      <c r="T1526" s="12" t="str">
        <f>IF(ISERROR(VLOOKUP(B1526,'Uni-USD'!$A$2:$G$735,5,0)),"na",VLOOKUP(B1526,'Uni-USD'!$A$2:$G$735,5,0))</f>
        <v>na</v>
      </c>
      <c r="U1526" t="str">
        <f>IF(ISERROR(VLOOKUP(B1526,Crude!$A$2:$G$1264,5,0)),"na",VLOOKUP(B1526,Crude!$A$2:$G$1264,5,0))</f>
        <v>na</v>
      </c>
      <c r="V1526" t="str">
        <f>IF(ISERROR(VLOOKUP(B1526,Wheat!$A$2:$G$1264,5,0)),"na",VLOOKUP(B1526,Wheat!$A$2:$G$1264,5,0))</f>
        <v>na</v>
      </c>
    </row>
    <row r="1527" spans="1:22" x14ac:dyDescent="0.35">
      <c r="A1527">
        <f t="shared" si="23"/>
        <v>2016</v>
      </c>
      <c r="B1527" s="10">
        <v>42594</v>
      </c>
      <c r="C1527" s="11">
        <f>VLOOKUP(B1527,Yields!$A$2:$B$1680,2,0)</f>
        <v>0.27</v>
      </c>
      <c r="D1527" s="11" t="str">
        <f>IF(ISERROR(VLOOKUP(B1527,Silver!$A$2:$G$1265,5,0)),"na",VLOOKUP(B1527,Silver!$A$2:$G$1265,5,0))</f>
        <v>na</v>
      </c>
      <c r="E1527" s="11" t="str">
        <f>IF(ISERROR(VLOOKUP(B1527,Gold!$A$2:$G$1264,5,0)),"na",VLOOKUP(B1527,Gold!$A$2:$G$1264,5,0))</f>
        <v>na</v>
      </c>
      <c r="F1527" s="13" t="str">
        <f>IF(ISERROR(VLOOKUP(B1527,FXAIX!$A$2:$G$1259,5,0)),"na",VLOOKUP(B1527,FXAIX!$A$2:$G$1259,5,0))</f>
        <v>na</v>
      </c>
      <c r="G1527" s="13" t="str">
        <f>IF(ISERROR(VLOOKUP(B1527,SP500v2!$A$2:$G$1259,5,0)),"na",VLOOKUP(B1527,SP500v2!$A$2:$G$1259,5,0))</f>
        <v>na</v>
      </c>
      <c r="H1527" s="13" t="str">
        <f>IF(ISERROR(VLOOKUP(B1527,'ishare R3000 ETF'!$A$2:$G$1260,4,0)),"na",VLOOKUP(B1527,'ishare R3000 ETF'!$A$2:$G$1260,4,0))</f>
        <v>na</v>
      </c>
      <c r="I1527" s="13" t="str">
        <f>IF(ISERROR(VLOOKUP(B1527,'^IXIC'!$A$2:$E$1260,5,0)),"na",VLOOKUP(B1527,'^IXIC'!$A$2:$E$1260,5,0))</f>
        <v>na</v>
      </c>
      <c r="J1527" s="12" t="str">
        <f>IF(ISERROR(VLOOKUP(B1527,'Russell 2000'!$A$1:$E$1260,5,0)),"na",VLOOKUP(B1527,'Russell 2000'!$A$1:$E$1260,5,0))</f>
        <v>na</v>
      </c>
      <c r="K1527" s="12" t="str">
        <f>IF(ISERROR(VLOOKUP(B1527,'EURUSD=X'!$A$2:$E$1307,4,0)),"na",VLOOKUP(B1527,'EURUSD=X'!$A$2:$E$1307,4,0))</f>
        <v>na</v>
      </c>
      <c r="L1527" s="12" t="str">
        <f>IF(ISERROR(VLOOKUP(B1527,'ETH-USD'!$A$2:$E$1776,5,0)),"na",VLOOKUP(B1527,'ETH-USD'!$A$2:$E$1776,5,0))</f>
        <v>na</v>
      </c>
      <c r="M1527" s="13" t="str">
        <f>IF(ISERROR(VLOOKUP(B1527,'BTC-USD'!$A$2:$E$1828,5,0)),"na",(VLOOKUP(B1527,'BTC-USD'!$A$2:$E$1828,5,0)))</f>
        <v>na</v>
      </c>
      <c r="N1527" s="12" t="str">
        <f>IF(ISERROR(VLOOKUP(B1527,'SOL-USD'!$A$2:$E$893,5,0)),"na",VLOOKUP(B1527,'SOL-USD'!$A$2:$E$893,5,0))</f>
        <v>na</v>
      </c>
      <c r="O1527" s="12" t="str">
        <f>IF(ISERROR(VLOOKUP(B1527,'AVAX-USD'!$A$2:$E$799,5,0)),"na",VLOOKUP(B1527,'AVAX-USD'!$A$2:$E$799,5,0))</f>
        <v>na</v>
      </c>
      <c r="P1527" s="12" t="str">
        <f>IF(ISERROR(VLOOKUP(B1527,'ADA-USD'!$A$2:$E$1776,5,0)),"na",VLOOKUP(B1527,'ADA-USD'!$A$2:$E$1776,5,0))</f>
        <v>na</v>
      </c>
      <c r="Q1527" s="12" t="str">
        <f>IF(ISERROR(VLOOKUP(B1527,'DOT-USD'!$A$2:$E$761,5,0)),"na",VLOOKUP(B1527,'DOT-USD'!$A$2:$E$761,5,0))</f>
        <v>na</v>
      </c>
      <c r="R1527" s="14" t="str">
        <f>IF(ISERROR(VLOOKUP(B1527,'DOGE-USD'!$A$2:$G$1776,5,0)),"na",VLOOKUP(B1527,'DOGE-USD'!$A$2:$G$1776,5,0))</f>
        <v>na</v>
      </c>
      <c r="S1527" s="14" t="str">
        <f>IF(ISERROR(VLOOKUP(B1527,'SHIB-USD'!$A$2:$G$780,5,0)),"na",VLOOKUP(B1527,'SHIB-USD'!$A$2:$G$780,5,0))</f>
        <v>na</v>
      </c>
      <c r="T1527" s="12" t="str">
        <f>IF(ISERROR(VLOOKUP(B1527,'Uni-USD'!$A$2:$G$735,5,0)),"na",VLOOKUP(B1527,'Uni-USD'!$A$2:$G$735,5,0))</f>
        <v>na</v>
      </c>
      <c r="U1527" t="str">
        <f>IF(ISERROR(VLOOKUP(B1527,Crude!$A$2:$G$1264,5,0)),"na",VLOOKUP(B1527,Crude!$A$2:$G$1264,5,0))</f>
        <v>na</v>
      </c>
      <c r="V1527" t="str">
        <f>IF(ISERROR(VLOOKUP(B1527,Wheat!$A$2:$G$1264,5,0)),"na",VLOOKUP(B1527,Wheat!$A$2:$G$1264,5,0))</f>
        <v>na</v>
      </c>
    </row>
    <row r="1528" spans="1:22" x14ac:dyDescent="0.35">
      <c r="A1528">
        <f t="shared" si="23"/>
        <v>2016</v>
      </c>
      <c r="B1528" s="10">
        <v>42593</v>
      </c>
      <c r="C1528" s="11">
        <f>VLOOKUP(B1528,Yields!$A$2:$B$1680,2,0)</f>
        <v>0.27</v>
      </c>
      <c r="D1528" s="11" t="str">
        <f>IF(ISERROR(VLOOKUP(B1528,Silver!$A$2:$G$1265,5,0)),"na",VLOOKUP(B1528,Silver!$A$2:$G$1265,5,0))</f>
        <v>na</v>
      </c>
      <c r="E1528" s="11" t="str">
        <f>IF(ISERROR(VLOOKUP(B1528,Gold!$A$2:$G$1264,5,0)),"na",VLOOKUP(B1528,Gold!$A$2:$G$1264,5,0))</f>
        <v>na</v>
      </c>
      <c r="F1528" s="13" t="str">
        <f>IF(ISERROR(VLOOKUP(B1528,FXAIX!$A$2:$G$1259,5,0)),"na",VLOOKUP(B1528,FXAIX!$A$2:$G$1259,5,0))</f>
        <v>na</v>
      </c>
      <c r="G1528" s="13" t="str">
        <f>IF(ISERROR(VLOOKUP(B1528,SP500v2!$A$2:$G$1259,5,0)),"na",VLOOKUP(B1528,SP500v2!$A$2:$G$1259,5,0))</f>
        <v>na</v>
      </c>
      <c r="H1528" s="13" t="str">
        <f>IF(ISERROR(VLOOKUP(B1528,'ishare R3000 ETF'!$A$2:$G$1260,4,0)),"na",VLOOKUP(B1528,'ishare R3000 ETF'!$A$2:$G$1260,4,0))</f>
        <v>na</v>
      </c>
      <c r="I1528" s="13" t="str">
        <f>IF(ISERROR(VLOOKUP(B1528,'^IXIC'!$A$2:$E$1260,5,0)),"na",VLOOKUP(B1528,'^IXIC'!$A$2:$E$1260,5,0))</f>
        <v>na</v>
      </c>
      <c r="J1528" s="12" t="str">
        <f>IF(ISERROR(VLOOKUP(B1528,'Russell 2000'!$A$1:$E$1260,5,0)),"na",VLOOKUP(B1528,'Russell 2000'!$A$1:$E$1260,5,0))</f>
        <v>na</v>
      </c>
      <c r="K1528" s="12" t="str">
        <f>IF(ISERROR(VLOOKUP(B1528,'EURUSD=X'!$A$2:$E$1307,4,0)),"na",VLOOKUP(B1528,'EURUSD=X'!$A$2:$E$1307,4,0))</f>
        <v>na</v>
      </c>
      <c r="L1528" s="12" t="str">
        <f>IF(ISERROR(VLOOKUP(B1528,'ETH-USD'!$A$2:$E$1776,5,0)),"na",VLOOKUP(B1528,'ETH-USD'!$A$2:$E$1776,5,0))</f>
        <v>na</v>
      </c>
      <c r="M1528" s="13" t="str">
        <f>IF(ISERROR(VLOOKUP(B1528,'BTC-USD'!$A$2:$E$1828,5,0)),"na",(VLOOKUP(B1528,'BTC-USD'!$A$2:$E$1828,5,0)))</f>
        <v>na</v>
      </c>
      <c r="N1528" s="12" t="str">
        <f>IF(ISERROR(VLOOKUP(B1528,'SOL-USD'!$A$2:$E$893,5,0)),"na",VLOOKUP(B1528,'SOL-USD'!$A$2:$E$893,5,0))</f>
        <v>na</v>
      </c>
      <c r="O1528" s="12" t="str">
        <f>IF(ISERROR(VLOOKUP(B1528,'AVAX-USD'!$A$2:$E$799,5,0)),"na",VLOOKUP(B1528,'AVAX-USD'!$A$2:$E$799,5,0))</f>
        <v>na</v>
      </c>
      <c r="P1528" s="12" t="str">
        <f>IF(ISERROR(VLOOKUP(B1528,'ADA-USD'!$A$2:$E$1776,5,0)),"na",VLOOKUP(B1528,'ADA-USD'!$A$2:$E$1776,5,0))</f>
        <v>na</v>
      </c>
      <c r="Q1528" s="12" t="str">
        <f>IF(ISERROR(VLOOKUP(B1528,'DOT-USD'!$A$2:$E$761,5,0)),"na",VLOOKUP(B1528,'DOT-USD'!$A$2:$E$761,5,0))</f>
        <v>na</v>
      </c>
      <c r="R1528" s="14" t="str">
        <f>IF(ISERROR(VLOOKUP(B1528,'DOGE-USD'!$A$2:$G$1776,5,0)),"na",VLOOKUP(B1528,'DOGE-USD'!$A$2:$G$1776,5,0))</f>
        <v>na</v>
      </c>
      <c r="S1528" s="14" t="str">
        <f>IF(ISERROR(VLOOKUP(B1528,'SHIB-USD'!$A$2:$G$780,5,0)),"na",VLOOKUP(B1528,'SHIB-USD'!$A$2:$G$780,5,0))</f>
        <v>na</v>
      </c>
      <c r="T1528" s="12" t="str">
        <f>IF(ISERROR(VLOOKUP(B1528,'Uni-USD'!$A$2:$G$735,5,0)),"na",VLOOKUP(B1528,'Uni-USD'!$A$2:$G$735,5,0))</f>
        <v>na</v>
      </c>
      <c r="U1528" t="str">
        <f>IF(ISERROR(VLOOKUP(B1528,Crude!$A$2:$G$1264,5,0)),"na",VLOOKUP(B1528,Crude!$A$2:$G$1264,5,0))</f>
        <v>na</v>
      </c>
      <c r="V1528" t="str">
        <f>IF(ISERROR(VLOOKUP(B1528,Wheat!$A$2:$G$1264,5,0)),"na",VLOOKUP(B1528,Wheat!$A$2:$G$1264,5,0))</f>
        <v>na</v>
      </c>
    </row>
    <row r="1529" spans="1:22" x14ac:dyDescent="0.35">
      <c r="A1529">
        <f t="shared" si="23"/>
        <v>2016</v>
      </c>
      <c r="B1529" s="10">
        <v>42592</v>
      </c>
      <c r="C1529" s="11">
        <f>VLOOKUP(B1529,Yields!$A$2:$B$1680,2,0)</f>
        <v>0.27</v>
      </c>
      <c r="D1529" s="11" t="str">
        <f>IF(ISERROR(VLOOKUP(B1529,Silver!$A$2:$G$1265,5,0)),"na",VLOOKUP(B1529,Silver!$A$2:$G$1265,5,0))</f>
        <v>na</v>
      </c>
      <c r="E1529" s="11" t="str">
        <f>IF(ISERROR(VLOOKUP(B1529,Gold!$A$2:$G$1264,5,0)),"na",VLOOKUP(B1529,Gold!$A$2:$G$1264,5,0))</f>
        <v>na</v>
      </c>
      <c r="F1529" s="13" t="str">
        <f>IF(ISERROR(VLOOKUP(B1529,FXAIX!$A$2:$G$1259,5,0)),"na",VLOOKUP(B1529,FXAIX!$A$2:$G$1259,5,0))</f>
        <v>na</v>
      </c>
      <c r="G1529" s="13" t="str">
        <f>IF(ISERROR(VLOOKUP(B1529,SP500v2!$A$2:$G$1259,5,0)),"na",VLOOKUP(B1529,SP500v2!$A$2:$G$1259,5,0))</f>
        <v>na</v>
      </c>
      <c r="H1529" s="13" t="str">
        <f>IF(ISERROR(VLOOKUP(B1529,'ishare R3000 ETF'!$A$2:$G$1260,4,0)),"na",VLOOKUP(B1529,'ishare R3000 ETF'!$A$2:$G$1260,4,0))</f>
        <v>na</v>
      </c>
      <c r="I1529" s="13" t="str">
        <f>IF(ISERROR(VLOOKUP(B1529,'^IXIC'!$A$2:$E$1260,5,0)),"na",VLOOKUP(B1529,'^IXIC'!$A$2:$E$1260,5,0))</f>
        <v>na</v>
      </c>
      <c r="J1529" s="12" t="str">
        <f>IF(ISERROR(VLOOKUP(B1529,'Russell 2000'!$A$1:$E$1260,5,0)),"na",VLOOKUP(B1529,'Russell 2000'!$A$1:$E$1260,5,0))</f>
        <v>na</v>
      </c>
      <c r="K1529" s="12" t="str">
        <f>IF(ISERROR(VLOOKUP(B1529,'EURUSD=X'!$A$2:$E$1307,4,0)),"na",VLOOKUP(B1529,'EURUSD=X'!$A$2:$E$1307,4,0))</f>
        <v>na</v>
      </c>
      <c r="L1529" s="12" t="str">
        <f>IF(ISERROR(VLOOKUP(B1529,'ETH-USD'!$A$2:$E$1776,5,0)),"na",VLOOKUP(B1529,'ETH-USD'!$A$2:$E$1776,5,0))</f>
        <v>na</v>
      </c>
      <c r="M1529" s="13" t="str">
        <f>IF(ISERROR(VLOOKUP(B1529,'BTC-USD'!$A$2:$E$1828,5,0)),"na",(VLOOKUP(B1529,'BTC-USD'!$A$2:$E$1828,5,0)))</f>
        <v>na</v>
      </c>
      <c r="N1529" s="12" t="str">
        <f>IF(ISERROR(VLOOKUP(B1529,'SOL-USD'!$A$2:$E$893,5,0)),"na",VLOOKUP(B1529,'SOL-USD'!$A$2:$E$893,5,0))</f>
        <v>na</v>
      </c>
      <c r="O1529" s="12" t="str">
        <f>IF(ISERROR(VLOOKUP(B1529,'AVAX-USD'!$A$2:$E$799,5,0)),"na",VLOOKUP(B1529,'AVAX-USD'!$A$2:$E$799,5,0))</f>
        <v>na</v>
      </c>
      <c r="P1529" s="12" t="str">
        <f>IF(ISERROR(VLOOKUP(B1529,'ADA-USD'!$A$2:$E$1776,5,0)),"na",VLOOKUP(B1529,'ADA-USD'!$A$2:$E$1776,5,0))</f>
        <v>na</v>
      </c>
      <c r="Q1529" s="12" t="str">
        <f>IF(ISERROR(VLOOKUP(B1529,'DOT-USD'!$A$2:$E$761,5,0)),"na",VLOOKUP(B1529,'DOT-USD'!$A$2:$E$761,5,0))</f>
        <v>na</v>
      </c>
      <c r="R1529" s="14" t="str">
        <f>IF(ISERROR(VLOOKUP(B1529,'DOGE-USD'!$A$2:$G$1776,5,0)),"na",VLOOKUP(B1529,'DOGE-USD'!$A$2:$G$1776,5,0))</f>
        <v>na</v>
      </c>
      <c r="S1529" s="14" t="str">
        <f>IF(ISERROR(VLOOKUP(B1529,'SHIB-USD'!$A$2:$G$780,5,0)),"na",VLOOKUP(B1529,'SHIB-USD'!$A$2:$G$780,5,0))</f>
        <v>na</v>
      </c>
      <c r="T1529" s="12" t="str">
        <f>IF(ISERROR(VLOOKUP(B1529,'Uni-USD'!$A$2:$G$735,5,0)),"na",VLOOKUP(B1529,'Uni-USD'!$A$2:$G$735,5,0))</f>
        <v>na</v>
      </c>
      <c r="U1529" t="str">
        <f>IF(ISERROR(VLOOKUP(B1529,Crude!$A$2:$G$1264,5,0)),"na",VLOOKUP(B1529,Crude!$A$2:$G$1264,5,0))</f>
        <v>na</v>
      </c>
      <c r="V1529" t="str">
        <f>IF(ISERROR(VLOOKUP(B1529,Wheat!$A$2:$G$1264,5,0)),"na",VLOOKUP(B1529,Wheat!$A$2:$G$1264,5,0))</f>
        <v>na</v>
      </c>
    </row>
    <row r="1530" spans="1:22" x14ac:dyDescent="0.35">
      <c r="A1530">
        <f t="shared" si="23"/>
        <v>2016</v>
      </c>
      <c r="B1530" s="10">
        <v>42591</v>
      </c>
      <c r="C1530" s="11">
        <f>VLOOKUP(B1530,Yields!$A$2:$B$1680,2,0)</f>
        <v>0.27</v>
      </c>
      <c r="D1530" s="11" t="str">
        <f>IF(ISERROR(VLOOKUP(B1530,Silver!$A$2:$G$1265,5,0)),"na",VLOOKUP(B1530,Silver!$A$2:$G$1265,5,0))</f>
        <v>na</v>
      </c>
      <c r="E1530" s="11" t="str">
        <f>IF(ISERROR(VLOOKUP(B1530,Gold!$A$2:$G$1264,5,0)),"na",VLOOKUP(B1530,Gold!$A$2:$G$1264,5,0))</f>
        <v>na</v>
      </c>
      <c r="F1530" s="13" t="str">
        <f>IF(ISERROR(VLOOKUP(B1530,FXAIX!$A$2:$G$1259,5,0)),"na",VLOOKUP(B1530,FXAIX!$A$2:$G$1259,5,0))</f>
        <v>na</v>
      </c>
      <c r="G1530" s="13" t="str">
        <f>IF(ISERROR(VLOOKUP(B1530,SP500v2!$A$2:$G$1259,5,0)),"na",VLOOKUP(B1530,SP500v2!$A$2:$G$1259,5,0))</f>
        <v>na</v>
      </c>
      <c r="H1530" s="13" t="str">
        <f>IF(ISERROR(VLOOKUP(B1530,'ishare R3000 ETF'!$A$2:$G$1260,4,0)),"na",VLOOKUP(B1530,'ishare R3000 ETF'!$A$2:$G$1260,4,0))</f>
        <v>na</v>
      </c>
      <c r="I1530" s="13" t="str">
        <f>IF(ISERROR(VLOOKUP(B1530,'^IXIC'!$A$2:$E$1260,5,0)),"na",VLOOKUP(B1530,'^IXIC'!$A$2:$E$1260,5,0))</f>
        <v>na</v>
      </c>
      <c r="J1530" s="12" t="str">
        <f>IF(ISERROR(VLOOKUP(B1530,'Russell 2000'!$A$1:$E$1260,5,0)),"na",VLOOKUP(B1530,'Russell 2000'!$A$1:$E$1260,5,0))</f>
        <v>na</v>
      </c>
      <c r="K1530" s="12" t="str">
        <f>IF(ISERROR(VLOOKUP(B1530,'EURUSD=X'!$A$2:$E$1307,4,0)),"na",VLOOKUP(B1530,'EURUSD=X'!$A$2:$E$1307,4,0))</f>
        <v>na</v>
      </c>
      <c r="L1530" s="12" t="str">
        <f>IF(ISERROR(VLOOKUP(B1530,'ETH-USD'!$A$2:$E$1776,5,0)),"na",VLOOKUP(B1530,'ETH-USD'!$A$2:$E$1776,5,0))</f>
        <v>na</v>
      </c>
      <c r="M1530" s="13" t="str">
        <f>IF(ISERROR(VLOOKUP(B1530,'BTC-USD'!$A$2:$E$1828,5,0)),"na",(VLOOKUP(B1530,'BTC-USD'!$A$2:$E$1828,5,0)))</f>
        <v>na</v>
      </c>
      <c r="N1530" s="12" t="str">
        <f>IF(ISERROR(VLOOKUP(B1530,'SOL-USD'!$A$2:$E$893,5,0)),"na",VLOOKUP(B1530,'SOL-USD'!$A$2:$E$893,5,0))</f>
        <v>na</v>
      </c>
      <c r="O1530" s="12" t="str">
        <f>IF(ISERROR(VLOOKUP(B1530,'AVAX-USD'!$A$2:$E$799,5,0)),"na",VLOOKUP(B1530,'AVAX-USD'!$A$2:$E$799,5,0))</f>
        <v>na</v>
      </c>
      <c r="P1530" s="12" t="str">
        <f>IF(ISERROR(VLOOKUP(B1530,'ADA-USD'!$A$2:$E$1776,5,0)),"na",VLOOKUP(B1530,'ADA-USD'!$A$2:$E$1776,5,0))</f>
        <v>na</v>
      </c>
      <c r="Q1530" s="12" t="str">
        <f>IF(ISERROR(VLOOKUP(B1530,'DOT-USD'!$A$2:$E$761,5,0)),"na",VLOOKUP(B1530,'DOT-USD'!$A$2:$E$761,5,0))</f>
        <v>na</v>
      </c>
      <c r="R1530" s="14" t="str">
        <f>IF(ISERROR(VLOOKUP(B1530,'DOGE-USD'!$A$2:$G$1776,5,0)),"na",VLOOKUP(B1530,'DOGE-USD'!$A$2:$G$1776,5,0))</f>
        <v>na</v>
      </c>
      <c r="S1530" s="14" t="str">
        <f>IF(ISERROR(VLOOKUP(B1530,'SHIB-USD'!$A$2:$G$780,5,0)),"na",VLOOKUP(B1530,'SHIB-USD'!$A$2:$G$780,5,0))</f>
        <v>na</v>
      </c>
      <c r="T1530" s="12" t="str">
        <f>IF(ISERROR(VLOOKUP(B1530,'Uni-USD'!$A$2:$G$735,5,0)),"na",VLOOKUP(B1530,'Uni-USD'!$A$2:$G$735,5,0))</f>
        <v>na</v>
      </c>
      <c r="U1530" t="str">
        <f>IF(ISERROR(VLOOKUP(B1530,Crude!$A$2:$G$1264,5,0)),"na",VLOOKUP(B1530,Crude!$A$2:$G$1264,5,0))</f>
        <v>na</v>
      </c>
      <c r="V1530" t="str">
        <f>IF(ISERROR(VLOOKUP(B1530,Wheat!$A$2:$G$1264,5,0)),"na",VLOOKUP(B1530,Wheat!$A$2:$G$1264,5,0))</f>
        <v>na</v>
      </c>
    </row>
    <row r="1531" spans="1:22" x14ac:dyDescent="0.35">
      <c r="A1531">
        <f t="shared" si="23"/>
        <v>2016</v>
      </c>
      <c r="B1531" s="10">
        <v>42590</v>
      </c>
      <c r="C1531" s="11">
        <f>VLOOKUP(B1531,Yields!$A$2:$B$1680,2,0)</f>
        <v>0.27</v>
      </c>
      <c r="D1531" s="11" t="str">
        <f>IF(ISERROR(VLOOKUP(B1531,Silver!$A$2:$G$1265,5,0)),"na",VLOOKUP(B1531,Silver!$A$2:$G$1265,5,0))</f>
        <v>na</v>
      </c>
      <c r="E1531" s="11" t="str">
        <f>IF(ISERROR(VLOOKUP(B1531,Gold!$A$2:$G$1264,5,0)),"na",VLOOKUP(B1531,Gold!$A$2:$G$1264,5,0))</f>
        <v>na</v>
      </c>
      <c r="F1531" s="13" t="str">
        <f>IF(ISERROR(VLOOKUP(B1531,FXAIX!$A$2:$G$1259,5,0)),"na",VLOOKUP(B1531,FXAIX!$A$2:$G$1259,5,0))</f>
        <v>na</v>
      </c>
      <c r="G1531" s="13" t="str">
        <f>IF(ISERROR(VLOOKUP(B1531,SP500v2!$A$2:$G$1259,5,0)),"na",VLOOKUP(B1531,SP500v2!$A$2:$G$1259,5,0))</f>
        <v>na</v>
      </c>
      <c r="H1531" s="13" t="str">
        <f>IF(ISERROR(VLOOKUP(B1531,'ishare R3000 ETF'!$A$2:$G$1260,4,0)),"na",VLOOKUP(B1531,'ishare R3000 ETF'!$A$2:$G$1260,4,0))</f>
        <v>na</v>
      </c>
      <c r="I1531" s="13" t="str">
        <f>IF(ISERROR(VLOOKUP(B1531,'^IXIC'!$A$2:$E$1260,5,0)),"na",VLOOKUP(B1531,'^IXIC'!$A$2:$E$1260,5,0))</f>
        <v>na</v>
      </c>
      <c r="J1531" s="12" t="str">
        <f>IF(ISERROR(VLOOKUP(B1531,'Russell 2000'!$A$1:$E$1260,5,0)),"na",VLOOKUP(B1531,'Russell 2000'!$A$1:$E$1260,5,0))</f>
        <v>na</v>
      </c>
      <c r="K1531" s="12" t="str">
        <f>IF(ISERROR(VLOOKUP(B1531,'EURUSD=X'!$A$2:$E$1307,4,0)),"na",VLOOKUP(B1531,'EURUSD=X'!$A$2:$E$1307,4,0))</f>
        <v>na</v>
      </c>
      <c r="L1531" s="12" t="str">
        <f>IF(ISERROR(VLOOKUP(B1531,'ETH-USD'!$A$2:$E$1776,5,0)),"na",VLOOKUP(B1531,'ETH-USD'!$A$2:$E$1776,5,0))</f>
        <v>na</v>
      </c>
      <c r="M1531" s="13" t="str">
        <f>IF(ISERROR(VLOOKUP(B1531,'BTC-USD'!$A$2:$E$1828,5,0)),"na",(VLOOKUP(B1531,'BTC-USD'!$A$2:$E$1828,5,0)))</f>
        <v>na</v>
      </c>
      <c r="N1531" s="12" t="str">
        <f>IF(ISERROR(VLOOKUP(B1531,'SOL-USD'!$A$2:$E$893,5,0)),"na",VLOOKUP(B1531,'SOL-USD'!$A$2:$E$893,5,0))</f>
        <v>na</v>
      </c>
      <c r="O1531" s="12" t="str">
        <f>IF(ISERROR(VLOOKUP(B1531,'AVAX-USD'!$A$2:$E$799,5,0)),"na",VLOOKUP(B1531,'AVAX-USD'!$A$2:$E$799,5,0))</f>
        <v>na</v>
      </c>
      <c r="P1531" s="12" t="str">
        <f>IF(ISERROR(VLOOKUP(B1531,'ADA-USD'!$A$2:$E$1776,5,0)),"na",VLOOKUP(B1531,'ADA-USD'!$A$2:$E$1776,5,0))</f>
        <v>na</v>
      </c>
      <c r="Q1531" s="12" t="str">
        <f>IF(ISERROR(VLOOKUP(B1531,'DOT-USD'!$A$2:$E$761,5,0)),"na",VLOOKUP(B1531,'DOT-USD'!$A$2:$E$761,5,0))</f>
        <v>na</v>
      </c>
      <c r="R1531" s="14" t="str">
        <f>IF(ISERROR(VLOOKUP(B1531,'DOGE-USD'!$A$2:$G$1776,5,0)),"na",VLOOKUP(B1531,'DOGE-USD'!$A$2:$G$1776,5,0))</f>
        <v>na</v>
      </c>
      <c r="S1531" s="14" t="str">
        <f>IF(ISERROR(VLOOKUP(B1531,'SHIB-USD'!$A$2:$G$780,5,0)),"na",VLOOKUP(B1531,'SHIB-USD'!$A$2:$G$780,5,0))</f>
        <v>na</v>
      </c>
      <c r="T1531" s="12" t="str">
        <f>IF(ISERROR(VLOOKUP(B1531,'Uni-USD'!$A$2:$G$735,5,0)),"na",VLOOKUP(B1531,'Uni-USD'!$A$2:$G$735,5,0))</f>
        <v>na</v>
      </c>
      <c r="U1531" t="str">
        <f>IF(ISERROR(VLOOKUP(B1531,Crude!$A$2:$G$1264,5,0)),"na",VLOOKUP(B1531,Crude!$A$2:$G$1264,5,0))</f>
        <v>na</v>
      </c>
      <c r="V1531" t="str">
        <f>IF(ISERROR(VLOOKUP(B1531,Wheat!$A$2:$G$1264,5,0)),"na",VLOOKUP(B1531,Wheat!$A$2:$G$1264,5,0))</f>
        <v>na</v>
      </c>
    </row>
    <row r="1532" spans="1:22" x14ac:dyDescent="0.35">
      <c r="A1532">
        <f t="shared" si="23"/>
        <v>2016</v>
      </c>
      <c r="B1532" s="10">
        <v>42587</v>
      </c>
      <c r="C1532" s="11">
        <f>VLOOKUP(B1532,Yields!$A$2:$B$1680,2,0)</f>
        <v>0.23</v>
      </c>
      <c r="D1532" s="11" t="str">
        <f>IF(ISERROR(VLOOKUP(B1532,Silver!$A$2:$G$1265,5,0)),"na",VLOOKUP(B1532,Silver!$A$2:$G$1265,5,0))</f>
        <v>na</v>
      </c>
      <c r="E1532" s="11" t="str">
        <f>IF(ISERROR(VLOOKUP(B1532,Gold!$A$2:$G$1264,5,0)),"na",VLOOKUP(B1532,Gold!$A$2:$G$1264,5,0))</f>
        <v>na</v>
      </c>
      <c r="F1532" s="13" t="str">
        <f>IF(ISERROR(VLOOKUP(B1532,FXAIX!$A$2:$G$1259,5,0)),"na",VLOOKUP(B1532,FXAIX!$A$2:$G$1259,5,0))</f>
        <v>na</v>
      </c>
      <c r="G1532" s="13" t="str">
        <f>IF(ISERROR(VLOOKUP(B1532,SP500v2!$A$2:$G$1259,5,0)),"na",VLOOKUP(B1532,SP500v2!$A$2:$G$1259,5,0))</f>
        <v>na</v>
      </c>
      <c r="H1532" s="13" t="str">
        <f>IF(ISERROR(VLOOKUP(B1532,'ishare R3000 ETF'!$A$2:$G$1260,4,0)),"na",VLOOKUP(B1532,'ishare R3000 ETF'!$A$2:$G$1260,4,0))</f>
        <v>na</v>
      </c>
      <c r="I1532" s="13" t="str">
        <f>IF(ISERROR(VLOOKUP(B1532,'^IXIC'!$A$2:$E$1260,5,0)),"na",VLOOKUP(B1532,'^IXIC'!$A$2:$E$1260,5,0))</f>
        <v>na</v>
      </c>
      <c r="J1532" s="12" t="str">
        <f>IF(ISERROR(VLOOKUP(B1532,'Russell 2000'!$A$1:$E$1260,5,0)),"na",VLOOKUP(B1532,'Russell 2000'!$A$1:$E$1260,5,0))</f>
        <v>na</v>
      </c>
      <c r="K1532" s="12" t="str">
        <f>IF(ISERROR(VLOOKUP(B1532,'EURUSD=X'!$A$2:$E$1307,4,0)),"na",VLOOKUP(B1532,'EURUSD=X'!$A$2:$E$1307,4,0))</f>
        <v>na</v>
      </c>
      <c r="L1532" s="12" t="str">
        <f>IF(ISERROR(VLOOKUP(B1532,'ETH-USD'!$A$2:$E$1776,5,0)),"na",VLOOKUP(B1532,'ETH-USD'!$A$2:$E$1776,5,0))</f>
        <v>na</v>
      </c>
      <c r="M1532" s="13" t="str">
        <f>IF(ISERROR(VLOOKUP(B1532,'BTC-USD'!$A$2:$E$1828,5,0)),"na",(VLOOKUP(B1532,'BTC-USD'!$A$2:$E$1828,5,0)))</f>
        <v>na</v>
      </c>
      <c r="N1532" s="12" t="str">
        <f>IF(ISERROR(VLOOKUP(B1532,'SOL-USD'!$A$2:$E$893,5,0)),"na",VLOOKUP(B1532,'SOL-USD'!$A$2:$E$893,5,0))</f>
        <v>na</v>
      </c>
      <c r="O1532" s="12" t="str">
        <f>IF(ISERROR(VLOOKUP(B1532,'AVAX-USD'!$A$2:$E$799,5,0)),"na",VLOOKUP(B1532,'AVAX-USD'!$A$2:$E$799,5,0))</f>
        <v>na</v>
      </c>
      <c r="P1532" s="12" t="str">
        <f>IF(ISERROR(VLOOKUP(B1532,'ADA-USD'!$A$2:$E$1776,5,0)),"na",VLOOKUP(B1532,'ADA-USD'!$A$2:$E$1776,5,0))</f>
        <v>na</v>
      </c>
      <c r="Q1532" s="12" t="str">
        <f>IF(ISERROR(VLOOKUP(B1532,'DOT-USD'!$A$2:$E$761,5,0)),"na",VLOOKUP(B1532,'DOT-USD'!$A$2:$E$761,5,0))</f>
        <v>na</v>
      </c>
      <c r="R1532" s="14" t="str">
        <f>IF(ISERROR(VLOOKUP(B1532,'DOGE-USD'!$A$2:$G$1776,5,0)),"na",VLOOKUP(B1532,'DOGE-USD'!$A$2:$G$1776,5,0))</f>
        <v>na</v>
      </c>
      <c r="S1532" s="14" t="str">
        <f>IF(ISERROR(VLOOKUP(B1532,'SHIB-USD'!$A$2:$G$780,5,0)),"na",VLOOKUP(B1532,'SHIB-USD'!$A$2:$G$780,5,0))</f>
        <v>na</v>
      </c>
      <c r="T1532" s="12" t="str">
        <f>IF(ISERROR(VLOOKUP(B1532,'Uni-USD'!$A$2:$G$735,5,0)),"na",VLOOKUP(B1532,'Uni-USD'!$A$2:$G$735,5,0))</f>
        <v>na</v>
      </c>
      <c r="U1532" t="str">
        <f>IF(ISERROR(VLOOKUP(B1532,Crude!$A$2:$G$1264,5,0)),"na",VLOOKUP(B1532,Crude!$A$2:$G$1264,5,0))</f>
        <v>na</v>
      </c>
      <c r="V1532" t="str">
        <f>IF(ISERROR(VLOOKUP(B1532,Wheat!$A$2:$G$1264,5,0)),"na",VLOOKUP(B1532,Wheat!$A$2:$G$1264,5,0))</f>
        <v>na</v>
      </c>
    </row>
    <row r="1533" spans="1:22" x14ac:dyDescent="0.35">
      <c r="A1533">
        <f t="shared" si="23"/>
        <v>2016</v>
      </c>
      <c r="B1533" s="10">
        <v>42586</v>
      </c>
      <c r="C1533" s="11">
        <f>VLOOKUP(B1533,Yields!$A$2:$B$1680,2,0)</f>
        <v>0.24</v>
      </c>
      <c r="D1533" s="11" t="str">
        <f>IF(ISERROR(VLOOKUP(B1533,Silver!$A$2:$G$1265,5,0)),"na",VLOOKUP(B1533,Silver!$A$2:$G$1265,5,0))</f>
        <v>na</v>
      </c>
      <c r="E1533" s="11" t="str">
        <f>IF(ISERROR(VLOOKUP(B1533,Gold!$A$2:$G$1264,5,0)),"na",VLOOKUP(B1533,Gold!$A$2:$G$1264,5,0))</f>
        <v>na</v>
      </c>
      <c r="F1533" s="13" t="str">
        <f>IF(ISERROR(VLOOKUP(B1533,FXAIX!$A$2:$G$1259,5,0)),"na",VLOOKUP(B1533,FXAIX!$A$2:$G$1259,5,0))</f>
        <v>na</v>
      </c>
      <c r="G1533" s="13" t="str">
        <f>IF(ISERROR(VLOOKUP(B1533,SP500v2!$A$2:$G$1259,5,0)),"na",VLOOKUP(B1533,SP500v2!$A$2:$G$1259,5,0))</f>
        <v>na</v>
      </c>
      <c r="H1533" s="13" t="str">
        <f>IF(ISERROR(VLOOKUP(B1533,'ishare R3000 ETF'!$A$2:$G$1260,4,0)),"na",VLOOKUP(B1533,'ishare R3000 ETF'!$A$2:$G$1260,4,0))</f>
        <v>na</v>
      </c>
      <c r="I1533" s="13" t="str">
        <f>IF(ISERROR(VLOOKUP(B1533,'^IXIC'!$A$2:$E$1260,5,0)),"na",VLOOKUP(B1533,'^IXIC'!$A$2:$E$1260,5,0))</f>
        <v>na</v>
      </c>
      <c r="J1533" s="12" t="str">
        <f>IF(ISERROR(VLOOKUP(B1533,'Russell 2000'!$A$1:$E$1260,5,0)),"na",VLOOKUP(B1533,'Russell 2000'!$A$1:$E$1260,5,0))</f>
        <v>na</v>
      </c>
      <c r="K1533" s="12" t="str">
        <f>IF(ISERROR(VLOOKUP(B1533,'EURUSD=X'!$A$2:$E$1307,4,0)),"na",VLOOKUP(B1533,'EURUSD=X'!$A$2:$E$1307,4,0))</f>
        <v>na</v>
      </c>
      <c r="L1533" s="12" t="str">
        <f>IF(ISERROR(VLOOKUP(B1533,'ETH-USD'!$A$2:$E$1776,5,0)),"na",VLOOKUP(B1533,'ETH-USD'!$A$2:$E$1776,5,0))</f>
        <v>na</v>
      </c>
      <c r="M1533" s="13" t="str">
        <f>IF(ISERROR(VLOOKUP(B1533,'BTC-USD'!$A$2:$E$1828,5,0)),"na",(VLOOKUP(B1533,'BTC-USD'!$A$2:$E$1828,5,0)))</f>
        <v>na</v>
      </c>
      <c r="N1533" s="12" t="str">
        <f>IF(ISERROR(VLOOKUP(B1533,'SOL-USD'!$A$2:$E$893,5,0)),"na",VLOOKUP(B1533,'SOL-USD'!$A$2:$E$893,5,0))</f>
        <v>na</v>
      </c>
      <c r="O1533" s="12" t="str">
        <f>IF(ISERROR(VLOOKUP(B1533,'AVAX-USD'!$A$2:$E$799,5,0)),"na",VLOOKUP(B1533,'AVAX-USD'!$A$2:$E$799,5,0))</f>
        <v>na</v>
      </c>
      <c r="P1533" s="12" t="str">
        <f>IF(ISERROR(VLOOKUP(B1533,'ADA-USD'!$A$2:$E$1776,5,0)),"na",VLOOKUP(B1533,'ADA-USD'!$A$2:$E$1776,5,0))</f>
        <v>na</v>
      </c>
      <c r="Q1533" s="12" t="str">
        <f>IF(ISERROR(VLOOKUP(B1533,'DOT-USD'!$A$2:$E$761,5,0)),"na",VLOOKUP(B1533,'DOT-USD'!$A$2:$E$761,5,0))</f>
        <v>na</v>
      </c>
      <c r="R1533" s="14" t="str">
        <f>IF(ISERROR(VLOOKUP(B1533,'DOGE-USD'!$A$2:$G$1776,5,0)),"na",VLOOKUP(B1533,'DOGE-USD'!$A$2:$G$1776,5,0))</f>
        <v>na</v>
      </c>
      <c r="S1533" s="14" t="str">
        <f>IF(ISERROR(VLOOKUP(B1533,'SHIB-USD'!$A$2:$G$780,5,0)),"na",VLOOKUP(B1533,'SHIB-USD'!$A$2:$G$780,5,0))</f>
        <v>na</v>
      </c>
      <c r="T1533" s="12" t="str">
        <f>IF(ISERROR(VLOOKUP(B1533,'Uni-USD'!$A$2:$G$735,5,0)),"na",VLOOKUP(B1533,'Uni-USD'!$A$2:$G$735,5,0))</f>
        <v>na</v>
      </c>
      <c r="U1533" t="str">
        <f>IF(ISERROR(VLOOKUP(B1533,Crude!$A$2:$G$1264,5,0)),"na",VLOOKUP(B1533,Crude!$A$2:$G$1264,5,0))</f>
        <v>na</v>
      </c>
      <c r="V1533" t="str">
        <f>IF(ISERROR(VLOOKUP(B1533,Wheat!$A$2:$G$1264,5,0)),"na",VLOOKUP(B1533,Wheat!$A$2:$G$1264,5,0))</f>
        <v>na</v>
      </c>
    </row>
    <row r="1534" spans="1:22" x14ac:dyDescent="0.35">
      <c r="A1534">
        <f t="shared" si="23"/>
        <v>2016</v>
      </c>
      <c r="B1534" s="10">
        <v>42585</v>
      </c>
      <c r="C1534" s="11">
        <f>VLOOKUP(B1534,Yields!$A$2:$B$1680,2,0)</f>
        <v>0.26</v>
      </c>
      <c r="D1534" s="11" t="str">
        <f>IF(ISERROR(VLOOKUP(B1534,Silver!$A$2:$G$1265,5,0)),"na",VLOOKUP(B1534,Silver!$A$2:$G$1265,5,0))</f>
        <v>na</v>
      </c>
      <c r="E1534" s="11" t="str">
        <f>IF(ISERROR(VLOOKUP(B1534,Gold!$A$2:$G$1264,5,0)),"na",VLOOKUP(B1534,Gold!$A$2:$G$1264,5,0))</f>
        <v>na</v>
      </c>
      <c r="F1534" s="13" t="str">
        <f>IF(ISERROR(VLOOKUP(B1534,FXAIX!$A$2:$G$1259,5,0)),"na",VLOOKUP(B1534,FXAIX!$A$2:$G$1259,5,0))</f>
        <v>na</v>
      </c>
      <c r="G1534" s="13" t="str">
        <f>IF(ISERROR(VLOOKUP(B1534,SP500v2!$A$2:$G$1259,5,0)),"na",VLOOKUP(B1534,SP500v2!$A$2:$G$1259,5,0))</f>
        <v>na</v>
      </c>
      <c r="H1534" s="13" t="str">
        <f>IF(ISERROR(VLOOKUP(B1534,'ishare R3000 ETF'!$A$2:$G$1260,4,0)),"na",VLOOKUP(B1534,'ishare R3000 ETF'!$A$2:$G$1260,4,0))</f>
        <v>na</v>
      </c>
      <c r="I1534" s="13" t="str">
        <f>IF(ISERROR(VLOOKUP(B1534,'^IXIC'!$A$2:$E$1260,5,0)),"na",VLOOKUP(B1534,'^IXIC'!$A$2:$E$1260,5,0))</f>
        <v>na</v>
      </c>
      <c r="J1534" s="12" t="str">
        <f>IF(ISERROR(VLOOKUP(B1534,'Russell 2000'!$A$1:$E$1260,5,0)),"na",VLOOKUP(B1534,'Russell 2000'!$A$1:$E$1260,5,0))</f>
        <v>na</v>
      </c>
      <c r="K1534" s="12" t="str">
        <f>IF(ISERROR(VLOOKUP(B1534,'EURUSD=X'!$A$2:$E$1307,4,0)),"na",VLOOKUP(B1534,'EURUSD=X'!$A$2:$E$1307,4,0))</f>
        <v>na</v>
      </c>
      <c r="L1534" s="12" t="str">
        <f>IF(ISERROR(VLOOKUP(B1534,'ETH-USD'!$A$2:$E$1776,5,0)),"na",VLOOKUP(B1534,'ETH-USD'!$A$2:$E$1776,5,0))</f>
        <v>na</v>
      </c>
      <c r="M1534" s="13" t="str">
        <f>IF(ISERROR(VLOOKUP(B1534,'BTC-USD'!$A$2:$E$1828,5,0)),"na",(VLOOKUP(B1534,'BTC-USD'!$A$2:$E$1828,5,0)))</f>
        <v>na</v>
      </c>
      <c r="N1534" s="12" t="str">
        <f>IF(ISERROR(VLOOKUP(B1534,'SOL-USD'!$A$2:$E$893,5,0)),"na",VLOOKUP(B1534,'SOL-USD'!$A$2:$E$893,5,0))</f>
        <v>na</v>
      </c>
      <c r="O1534" s="12" t="str">
        <f>IF(ISERROR(VLOOKUP(B1534,'AVAX-USD'!$A$2:$E$799,5,0)),"na",VLOOKUP(B1534,'AVAX-USD'!$A$2:$E$799,5,0))</f>
        <v>na</v>
      </c>
      <c r="P1534" s="12" t="str">
        <f>IF(ISERROR(VLOOKUP(B1534,'ADA-USD'!$A$2:$E$1776,5,0)),"na",VLOOKUP(B1534,'ADA-USD'!$A$2:$E$1776,5,0))</f>
        <v>na</v>
      </c>
      <c r="Q1534" s="12" t="str">
        <f>IF(ISERROR(VLOOKUP(B1534,'DOT-USD'!$A$2:$E$761,5,0)),"na",VLOOKUP(B1534,'DOT-USD'!$A$2:$E$761,5,0))</f>
        <v>na</v>
      </c>
      <c r="R1534" s="14" t="str">
        <f>IF(ISERROR(VLOOKUP(B1534,'DOGE-USD'!$A$2:$G$1776,5,0)),"na",VLOOKUP(B1534,'DOGE-USD'!$A$2:$G$1776,5,0))</f>
        <v>na</v>
      </c>
      <c r="S1534" s="14" t="str">
        <f>IF(ISERROR(VLOOKUP(B1534,'SHIB-USD'!$A$2:$G$780,5,0)),"na",VLOOKUP(B1534,'SHIB-USD'!$A$2:$G$780,5,0))</f>
        <v>na</v>
      </c>
      <c r="T1534" s="12" t="str">
        <f>IF(ISERROR(VLOOKUP(B1534,'Uni-USD'!$A$2:$G$735,5,0)),"na",VLOOKUP(B1534,'Uni-USD'!$A$2:$G$735,5,0))</f>
        <v>na</v>
      </c>
      <c r="U1534" t="str">
        <f>IF(ISERROR(VLOOKUP(B1534,Crude!$A$2:$G$1264,5,0)),"na",VLOOKUP(B1534,Crude!$A$2:$G$1264,5,0))</f>
        <v>na</v>
      </c>
      <c r="V1534" t="str">
        <f>IF(ISERROR(VLOOKUP(B1534,Wheat!$A$2:$G$1264,5,0)),"na",VLOOKUP(B1534,Wheat!$A$2:$G$1264,5,0))</f>
        <v>na</v>
      </c>
    </row>
    <row r="1535" spans="1:22" x14ac:dyDescent="0.35">
      <c r="A1535">
        <f t="shared" si="23"/>
        <v>2016</v>
      </c>
      <c r="B1535" s="10">
        <v>42584</v>
      </c>
      <c r="C1535" s="11">
        <f>VLOOKUP(B1535,Yields!$A$2:$B$1680,2,0)</f>
        <v>0.28000000000000003</v>
      </c>
      <c r="D1535" s="11" t="str">
        <f>IF(ISERROR(VLOOKUP(B1535,Silver!$A$2:$G$1265,5,0)),"na",VLOOKUP(B1535,Silver!$A$2:$G$1265,5,0))</f>
        <v>na</v>
      </c>
      <c r="E1535" s="11" t="str">
        <f>IF(ISERROR(VLOOKUP(B1535,Gold!$A$2:$G$1264,5,0)),"na",VLOOKUP(B1535,Gold!$A$2:$G$1264,5,0))</f>
        <v>na</v>
      </c>
      <c r="F1535" s="13" t="str">
        <f>IF(ISERROR(VLOOKUP(B1535,FXAIX!$A$2:$G$1259,5,0)),"na",VLOOKUP(B1535,FXAIX!$A$2:$G$1259,5,0))</f>
        <v>na</v>
      </c>
      <c r="G1535" s="13" t="str">
        <f>IF(ISERROR(VLOOKUP(B1535,SP500v2!$A$2:$G$1259,5,0)),"na",VLOOKUP(B1535,SP500v2!$A$2:$G$1259,5,0))</f>
        <v>na</v>
      </c>
      <c r="H1535" s="13" t="str">
        <f>IF(ISERROR(VLOOKUP(B1535,'ishare R3000 ETF'!$A$2:$G$1260,4,0)),"na",VLOOKUP(B1535,'ishare R3000 ETF'!$A$2:$G$1260,4,0))</f>
        <v>na</v>
      </c>
      <c r="I1535" s="13" t="str">
        <f>IF(ISERROR(VLOOKUP(B1535,'^IXIC'!$A$2:$E$1260,5,0)),"na",VLOOKUP(B1535,'^IXIC'!$A$2:$E$1260,5,0))</f>
        <v>na</v>
      </c>
      <c r="J1535" s="12" t="str">
        <f>IF(ISERROR(VLOOKUP(B1535,'Russell 2000'!$A$1:$E$1260,5,0)),"na",VLOOKUP(B1535,'Russell 2000'!$A$1:$E$1260,5,0))</f>
        <v>na</v>
      </c>
      <c r="K1535" s="12" t="str">
        <f>IF(ISERROR(VLOOKUP(B1535,'EURUSD=X'!$A$2:$E$1307,4,0)),"na",VLOOKUP(B1535,'EURUSD=X'!$A$2:$E$1307,4,0))</f>
        <v>na</v>
      </c>
      <c r="L1535" s="12" t="str">
        <f>IF(ISERROR(VLOOKUP(B1535,'ETH-USD'!$A$2:$E$1776,5,0)),"na",VLOOKUP(B1535,'ETH-USD'!$A$2:$E$1776,5,0))</f>
        <v>na</v>
      </c>
      <c r="M1535" s="13" t="str">
        <f>IF(ISERROR(VLOOKUP(B1535,'BTC-USD'!$A$2:$E$1828,5,0)),"na",(VLOOKUP(B1535,'BTC-USD'!$A$2:$E$1828,5,0)))</f>
        <v>na</v>
      </c>
      <c r="N1535" s="12" t="str">
        <f>IF(ISERROR(VLOOKUP(B1535,'SOL-USD'!$A$2:$E$893,5,0)),"na",VLOOKUP(B1535,'SOL-USD'!$A$2:$E$893,5,0))</f>
        <v>na</v>
      </c>
      <c r="O1535" s="12" t="str">
        <f>IF(ISERROR(VLOOKUP(B1535,'AVAX-USD'!$A$2:$E$799,5,0)),"na",VLOOKUP(B1535,'AVAX-USD'!$A$2:$E$799,5,0))</f>
        <v>na</v>
      </c>
      <c r="P1535" s="12" t="str">
        <f>IF(ISERROR(VLOOKUP(B1535,'ADA-USD'!$A$2:$E$1776,5,0)),"na",VLOOKUP(B1535,'ADA-USD'!$A$2:$E$1776,5,0))</f>
        <v>na</v>
      </c>
      <c r="Q1535" s="12" t="str">
        <f>IF(ISERROR(VLOOKUP(B1535,'DOT-USD'!$A$2:$E$761,5,0)),"na",VLOOKUP(B1535,'DOT-USD'!$A$2:$E$761,5,0))</f>
        <v>na</v>
      </c>
      <c r="R1535" s="14" t="str">
        <f>IF(ISERROR(VLOOKUP(B1535,'DOGE-USD'!$A$2:$G$1776,5,0)),"na",VLOOKUP(B1535,'DOGE-USD'!$A$2:$G$1776,5,0))</f>
        <v>na</v>
      </c>
      <c r="S1535" s="14" t="str">
        <f>IF(ISERROR(VLOOKUP(B1535,'SHIB-USD'!$A$2:$G$780,5,0)),"na",VLOOKUP(B1535,'SHIB-USD'!$A$2:$G$780,5,0))</f>
        <v>na</v>
      </c>
      <c r="T1535" s="12" t="str">
        <f>IF(ISERROR(VLOOKUP(B1535,'Uni-USD'!$A$2:$G$735,5,0)),"na",VLOOKUP(B1535,'Uni-USD'!$A$2:$G$735,5,0))</f>
        <v>na</v>
      </c>
      <c r="U1535" t="str">
        <f>IF(ISERROR(VLOOKUP(B1535,Crude!$A$2:$G$1264,5,0)),"na",VLOOKUP(B1535,Crude!$A$2:$G$1264,5,0))</f>
        <v>na</v>
      </c>
      <c r="V1535" t="str">
        <f>IF(ISERROR(VLOOKUP(B1535,Wheat!$A$2:$G$1264,5,0)),"na",VLOOKUP(B1535,Wheat!$A$2:$G$1264,5,0))</f>
        <v>na</v>
      </c>
    </row>
    <row r="1536" spans="1:22" x14ac:dyDescent="0.35">
      <c r="A1536">
        <f t="shared" si="23"/>
        <v>2016</v>
      </c>
      <c r="B1536" s="10">
        <v>42583</v>
      </c>
      <c r="C1536" s="11">
        <f>VLOOKUP(B1536,Yields!$A$2:$B$1680,2,0)</f>
        <v>0.2</v>
      </c>
      <c r="D1536" s="11" t="str">
        <f>IF(ISERROR(VLOOKUP(B1536,Silver!$A$2:$G$1265,5,0)),"na",VLOOKUP(B1536,Silver!$A$2:$G$1265,5,0))</f>
        <v>na</v>
      </c>
      <c r="E1536" s="11" t="str">
        <f>IF(ISERROR(VLOOKUP(B1536,Gold!$A$2:$G$1264,5,0)),"na",VLOOKUP(B1536,Gold!$A$2:$G$1264,5,0))</f>
        <v>na</v>
      </c>
      <c r="F1536" s="13" t="str">
        <f>IF(ISERROR(VLOOKUP(B1536,FXAIX!$A$2:$G$1259,5,0)),"na",VLOOKUP(B1536,FXAIX!$A$2:$G$1259,5,0))</f>
        <v>na</v>
      </c>
      <c r="G1536" s="13" t="str">
        <f>IF(ISERROR(VLOOKUP(B1536,SP500v2!$A$2:$G$1259,5,0)),"na",VLOOKUP(B1536,SP500v2!$A$2:$G$1259,5,0))</f>
        <v>na</v>
      </c>
      <c r="H1536" s="13" t="str">
        <f>IF(ISERROR(VLOOKUP(B1536,'ishare R3000 ETF'!$A$2:$G$1260,4,0)),"na",VLOOKUP(B1536,'ishare R3000 ETF'!$A$2:$G$1260,4,0))</f>
        <v>na</v>
      </c>
      <c r="I1536" s="13" t="str">
        <f>IF(ISERROR(VLOOKUP(B1536,'^IXIC'!$A$2:$E$1260,5,0)),"na",VLOOKUP(B1536,'^IXIC'!$A$2:$E$1260,5,0))</f>
        <v>na</v>
      </c>
      <c r="J1536" s="12" t="str">
        <f>IF(ISERROR(VLOOKUP(B1536,'Russell 2000'!$A$1:$E$1260,5,0)),"na",VLOOKUP(B1536,'Russell 2000'!$A$1:$E$1260,5,0))</f>
        <v>na</v>
      </c>
      <c r="K1536" s="12" t="str">
        <f>IF(ISERROR(VLOOKUP(B1536,'EURUSD=X'!$A$2:$E$1307,4,0)),"na",VLOOKUP(B1536,'EURUSD=X'!$A$2:$E$1307,4,0))</f>
        <v>na</v>
      </c>
      <c r="L1536" s="12" t="str">
        <f>IF(ISERROR(VLOOKUP(B1536,'ETH-USD'!$A$2:$E$1776,5,0)),"na",VLOOKUP(B1536,'ETH-USD'!$A$2:$E$1776,5,0))</f>
        <v>na</v>
      </c>
      <c r="M1536" s="13" t="str">
        <f>IF(ISERROR(VLOOKUP(B1536,'BTC-USD'!$A$2:$E$1828,5,0)),"na",(VLOOKUP(B1536,'BTC-USD'!$A$2:$E$1828,5,0)))</f>
        <v>na</v>
      </c>
      <c r="N1536" s="12" t="str">
        <f>IF(ISERROR(VLOOKUP(B1536,'SOL-USD'!$A$2:$E$893,5,0)),"na",VLOOKUP(B1536,'SOL-USD'!$A$2:$E$893,5,0))</f>
        <v>na</v>
      </c>
      <c r="O1536" s="12" t="str">
        <f>IF(ISERROR(VLOOKUP(B1536,'AVAX-USD'!$A$2:$E$799,5,0)),"na",VLOOKUP(B1536,'AVAX-USD'!$A$2:$E$799,5,0))</f>
        <v>na</v>
      </c>
      <c r="P1536" s="12" t="str">
        <f>IF(ISERROR(VLOOKUP(B1536,'ADA-USD'!$A$2:$E$1776,5,0)),"na",VLOOKUP(B1536,'ADA-USD'!$A$2:$E$1776,5,0))</f>
        <v>na</v>
      </c>
      <c r="Q1536" s="12" t="str">
        <f>IF(ISERROR(VLOOKUP(B1536,'DOT-USD'!$A$2:$E$761,5,0)),"na",VLOOKUP(B1536,'DOT-USD'!$A$2:$E$761,5,0))</f>
        <v>na</v>
      </c>
      <c r="R1536" s="14" t="str">
        <f>IF(ISERROR(VLOOKUP(B1536,'DOGE-USD'!$A$2:$G$1776,5,0)),"na",VLOOKUP(B1536,'DOGE-USD'!$A$2:$G$1776,5,0))</f>
        <v>na</v>
      </c>
      <c r="S1536" s="14" t="str">
        <f>IF(ISERROR(VLOOKUP(B1536,'SHIB-USD'!$A$2:$G$780,5,0)),"na",VLOOKUP(B1536,'SHIB-USD'!$A$2:$G$780,5,0))</f>
        <v>na</v>
      </c>
      <c r="T1536" s="12" t="str">
        <f>IF(ISERROR(VLOOKUP(B1536,'Uni-USD'!$A$2:$G$735,5,0)),"na",VLOOKUP(B1536,'Uni-USD'!$A$2:$G$735,5,0))</f>
        <v>na</v>
      </c>
      <c r="U1536" t="str">
        <f>IF(ISERROR(VLOOKUP(B1536,Crude!$A$2:$G$1264,5,0)),"na",VLOOKUP(B1536,Crude!$A$2:$G$1264,5,0))</f>
        <v>na</v>
      </c>
      <c r="V1536" t="str">
        <f>IF(ISERROR(VLOOKUP(B1536,Wheat!$A$2:$G$1264,5,0)),"na",VLOOKUP(B1536,Wheat!$A$2:$G$1264,5,0))</f>
        <v>na</v>
      </c>
    </row>
    <row r="1537" spans="1:22" x14ac:dyDescent="0.35">
      <c r="A1537">
        <f t="shared" si="23"/>
        <v>2016</v>
      </c>
      <c r="B1537" s="10">
        <v>42580</v>
      </c>
      <c r="C1537" s="11">
        <f>VLOOKUP(B1537,Yields!$A$2:$B$1680,2,0)</f>
        <v>0.19</v>
      </c>
      <c r="D1537" s="11" t="str">
        <f>IF(ISERROR(VLOOKUP(B1537,Silver!$A$2:$G$1265,5,0)),"na",VLOOKUP(B1537,Silver!$A$2:$G$1265,5,0))</f>
        <v>na</v>
      </c>
      <c r="E1537" s="11" t="str">
        <f>IF(ISERROR(VLOOKUP(B1537,Gold!$A$2:$G$1264,5,0)),"na",VLOOKUP(B1537,Gold!$A$2:$G$1264,5,0))</f>
        <v>na</v>
      </c>
      <c r="F1537" s="13" t="str">
        <f>IF(ISERROR(VLOOKUP(B1537,FXAIX!$A$2:$G$1259,5,0)),"na",VLOOKUP(B1537,FXAIX!$A$2:$G$1259,5,0))</f>
        <v>na</v>
      </c>
      <c r="G1537" s="13" t="str">
        <f>IF(ISERROR(VLOOKUP(B1537,SP500v2!$A$2:$G$1259,5,0)),"na",VLOOKUP(B1537,SP500v2!$A$2:$G$1259,5,0))</f>
        <v>na</v>
      </c>
      <c r="H1537" s="13" t="str">
        <f>IF(ISERROR(VLOOKUP(B1537,'ishare R3000 ETF'!$A$2:$G$1260,4,0)),"na",VLOOKUP(B1537,'ishare R3000 ETF'!$A$2:$G$1260,4,0))</f>
        <v>na</v>
      </c>
      <c r="I1537" s="13" t="str">
        <f>IF(ISERROR(VLOOKUP(B1537,'^IXIC'!$A$2:$E$1260,5,0)),"na",VLOOKUP(B1537,'^IXIC'!$A$2:$E$1260,5,0))</f>
        <v>na</v>
      </c>
      <c r="J1537" s="12" t="str">
        <f>IF(ISERROR(VLOOKUP(B1537,'Russell 2000'!$A$1:$E$1260,5,0)),"na",VLOOKUP(B1537,'Russell 2000'!$A$1:$E$1260,5,0))</f>
        <v>na</v>
      </c>
      <c r="K1537" s="12" t="str">
        <f>IF(ISERROR(VLOOKUP(B1537,'EURUSD=X'!$A$2:$E$1307,4,0)),"na",VLOOKUP(B1537,'EURUSD=X'!$A$2:$E$1307,4,0))</f>
        <v>na</v>
      </c>
      <c r="L1537" s="12" t="str">
        <f>IF(ISERROR(VLOOKUP(B1537,'ETH-USD'!$A$2:$E$1776,5,0)),"na",VLOOKUP(B1537,'ETH-USD'!$A$2:$E$1776,5,0))</f>
        <v>na</v>
      </c>
      <c r="M1537" s="13" t="str">
        <f>IF(ISERROR(VLOOKUP(B1537,'BTC-USD'!$A$2:$E$1828,5,0)),"na",(VLOOKUP(B1537,'BTC-USD'!$A$2:$E$1828,5,0)))</f>
        <v>na</v>
      </c>
      <c r="N1537" s="12" t="str">
        <f>IF(ISERROR(VLOOKUP(B1537,'SOL-USD'!$A$2:$E$893,5,0)),"na",VLOOKUP(B1537,'SOL-USD'!$A$2:$E$893,5,0))</f>
        <v>na</v>
      </c>
      <c r="O1537" s="12" t="str">
        <f>IF(ISERROR(VLOOKUP(B1537,'AVAX-USD'!$A$2:$E$799,5,0)),"na",VLOOKUP(B1537,'AVAX-USD'!$A$2:$E$799,5,0))</f>
        <v>na</v>
      </c>
      <c r="P1537" s="12" t="str">
        <f>IF(ISERROR(VLOOKUP(B1537,'ADA-USD'!$A$2:$E$1776,5,0)),"na",VLOOKUP(B1537,'ADA-USD'!$A$2:$E$1776,5,0))</f>
        <v>na</v>
      </c>
      <c r="Q1537" s="12" t="str">
        <f>IF(ISERROR(VLOOKUP(B1537,'DOT-USD'!$A$2:$E$761,5,0)),"na",VLOOKUP(B1537,'DOT-USD'!$A$2:$E$761,5,0))</f>
        <v>na</v>
      </c>
      <c r="R1537" s="14" t="str">
        <f>IF(ISERROR(VLOOKUP(B1537,'DOGE-USD'!$A$2:$G$1776,5,0)),"na",VLOOKUP(B1537,'DOGE-USD'!$A$2:$G$1776,5,0))</f>
        <v>na</v>
      </c>
      <c r="S1537" s="14" t="str">
        <f>IF(ISERROR(VLOOKUP(B1537,'SHIB-USD'!$A$2:$G$780,5,0)),"na",VLOOKUP(B1537,'SHIB-USD'!$A$2:$G$780,5,0))</f>
        <v>na</v>
      </c>
      <c r="T1537" s="12" t="str">
        <f>IF(ISERROR(VLOOKUP(B1537,'Uni-USD'!$A$2:$G$735,5,0)),"na",VLOOKUP(B1537,'Uni-USD'!$A$2:$G$735,5,0))</f>
        <v>na</v>
      </c>
      <c r="U1537" t="str">
        <f>IF(ISERROR(VLOOKUP(B1537,Crude!$A$2:$G$1264,5,0)),"na",VLOOKUP(B1537,Crude!$A$2:$G$1264,5,0))</f>
        <v>na</v>
      </c>
      <c r="V1537" t="str">
        <f>IF(ISERROR(VLOOKUP(B1537,Wheat!$A$2:$G$1264,5,0)),"na",VLOOKUP(B1537,Wheat!$A$2:$G$1264,5,0))</f>
        <v>na</v>
      </c>
    </row>
    <row r="1538" spans="1:22" x14ac:dyDescent="0.35">
      <c r="A1538">
        <f t="shared" si="23"/>
        <v>2016</v>
      </c>
      <c r="B1538" s="10">
        <v>42579</v>
      </c>
      <c r="C1538" s="11">
        <f>VLOOKUP(B1538,Yields!$A$2:$B$1680,2,0)</f>
        <v>0.19</v>
      </c>
      <c r="D1538" s="11" t="str">
        <f>IF(ISERROR(VLOOKUP(B1538,Silver!$A$2:$G$1265,5,0)),"na",VLOOKUP(B1538,Silver!$A$2:$G$1265,5,0))</f>
        <v>na</v>
      </c>
      <c r="E1538" s="11" t="str">
        <f>IF(ISERROR(VLOOKUP(B1538,Gold!$A$2:$G$1264,5,0)),"na",VLOOKUP(B1538,Gold!$A$2:$G$1264,5,0))</f>
        <v>na</v>
      </c>
      <c r="F1538" s="13" t="str">
        <f>IF(ISERROR(VLOOKUP(B1538,FXAIX!$A$2:$G$1259,5,0)),"na",VLOOKUP(B1538,FXAIX!$A$2:$G$1259,5,0))</f>
        <v>na</v>
      </c>
      <c r="G1538" s="13" t="str">
        <f>IF(ISERROR(VLOOKUP(B1538,SP500v2!$A$2:$G$1259,5,0)),"na",VLOOKUP(B1538,SP500v2!$A$2:$G$1259,5,0))</f>
        <v>na</v>
      </c>
      <c r="H1538" s="13" t="str">
        <f>IF(ISERROR(VLOOKUP(B1538,'ishare R3000 ETF'!$A$2:$G$1260,4,0)),"na",VLOOKUP(B1538,'ishare R3000 ETF'!$A$2:$G$1260,4,0))</f>
        <v>na</v>
      </c>
      <c r="I1538" s="13" t="str">
        <f>IF(ISERROR(VLOOKUP(B1538,'^IXIC'!$A$2:$E$1260,5,0)),"na",VLOOKUP(B1538,'^IXIC'!$A$2:$E$1260,5,0))</f>
        <v>na</v>
      </c>
      <c r="J1538" s="12" t="str">
        <f>IF(ISERROR(VLOOKUP(B1538,'Russell 2000'!$A$1:$E$1260,5,0)),"na",VLOOKUP(B1538,'Russell 2000'!$A$1:$E$1260,5,0))</f>
        <v>na</v>
      </c>
      <c r="K1538" s="12" t="str">
        <f>IF(ISERROR(VLOOKUP(B1538,'EURUSD=X'!$A$2:$E$1307,4,0)),"na",VLOOKUP(B1538,'EURUSD=X'!$A$2:$E$1307,4,0))</f>
        <v>na</v>
      </c>
      <c r="L1538" s="12" t="str">
        <f>IF(ISERROR(VLOOKUP(B1538,'ETH-USD'!$A$2:$E$1776,5,0)),"na",VLOOKUP(B1538,'ETH-USD'!$A$2:$E$1776,5,0))</f>
        <v>na</v>
      </c>
      <c r="M1538" s="13" t="str">
        <f>IF(ISERROR(VLOOKUP(B1538,'BTC-USD'!$A$2:$E$1828,5,0)),"na",(VLOOKUP(B1538,'BTC-USD'!$A$2:$E$1828,5,0)))</f>
        <v>na</v>
      </c>
      <c r="N1538" s="12" t="str">
        <f>IF(ISERROR(VLOOKUP(B1538,'SOL-USD'!$A$2:$E$893,5,0)),"na",VLOOKUP(B1538,'SOL-USD'!$A$2:$E$893,5,0))</f>
        <v>na</v>
      </c>
      <c r="O1538" s="12" t="str">
        <f>IF(ISERROR(VLOOKUP(B1538,'AVAX-USD'!$A$2:$E$799,5,0)),"na",VLOOKUP(B1538,'AVAX-USD'!$A$2:$E$799,5,0))</f>
        <v>na</v>
      </c>
      <c r="P1538" s="12" t="str">
        <f>IF(ISERROR(VLOOKUP(B1538,'ADA-USD'!$A$2:$E$1776,5,0)),"na",VLOOKUP(B1538,'ADA-USD'!$A$2:$E$1776,5,0))</f>
        <v>na</v>
      </c>
      <c r="Q1538" s="12" t="str">
        <f>IF(ISERROR(VLOOKUP(B1538,'DOT-USD'!$A$2:$E$761,5,0)),"na",VLOOKUP(B1538,'DOT-USD'!$A$2:$E$761,5,0))</f>
        <v>na</v>
      </c>
      <c r="R1538" s="14" t="str">
        <f>IF(ISERROR(VLOOKUP(B1538,'DOGE-USD'!$A$2:$G$1776,5,0)),"na",VLOOKUP(B1538,'DOGE-USD'!$A$2:$G$1776,5,0))</f>
        <v>na</v>
      </c>
      <c r="S1538" s="14" t="str">
        <f>IF(ISERROR(VLOOKUP(B1538,'SHIB-USD'!$A$2:$G$780,5,0)),"na",VLOOKUP(B1538,'SHIB-USD'!$A$2:$G$780,5,0))</f>
        <v>na</v>
      </c>
      <c r="T1538" s="12" t="str">
        <f>IF(ISERROR(VLOOKUP(B1538,'Uni-USD'!$A$2:$G$735,5,0)),"na",VLOOKUP(B1538,'Uni-USD'!$A$2:$G$735,5,0))</f>
        <v>na</v>
      </c>
      <c r="U1538" t="str">
        <f>IF(ISERROR(VLOOKUP(B1538,Crude!$A$2:$G$1264,5,0)),"na",VLOOKUP(B1538,Crude!$A$2:$G$1264,5,0))</f>
        <v>na</v>
      </c>
      <c r="V1538" t="str">
        <f>IF(ISERROR(VLOOKUP(B1538,Wheat!$A$2:$G$1264,5,0)),"na",VLOOKUP(B1538,Wheat!$A$2:$G$1264,5,0))</f>
        <v>na</v>
      </c>
    </row>
    <row r="1539" spans="1:22" x14ac:dyDescent="0.35">
      <c r="A1539">
        <f t="shared" si="23"/>
        <v>2016</v>
      </c>
      <c r="B1539" s="10">
        <v>42578</v>
      </c>
      <c r="C1539" s="11">
        <f>VLOOKUP(B1539,Yields!$A$2:$B$1680,2,0)</f>
        <v>0.25</v>
      </c>
      <c r="D1539" s="11" t="str">
        <f>IF(ISERROR(VLOOKUP(B1539,Silver!$A$2:$G$1265,5,0)),"na",VLOOKUP(B1539,Silver!$A$2:$G$1265,5,0))</f>
        <v>na</v>
      </c>
      <c r="E1539" s="11" t="str">
        <f>IF(ISERROR(VLOOKUP(B1539,Gold!$A$2:$G$1264,5,0)),"na",VLOOKUP(B1539,Gold!$A$2:$G$1264,5,0))</f>
        <v>na</v>
      </c>
      <c r="F1539" s="13" t="str">
        <f>IF(ISERROR(VLOOKUP(B1539,FXAIX!$A$2:$G$1259,5,0)),"na",VLOOKUP(B1539,FXAIX!$A$2:$G$1259,5,0))</f>
        <v>na</v>
      </c>
      <c r="G1539" s="13" t="str">
        <f>IF(ISERROR(VLOOKUP(B1539,SP500v2!$A$2:$G$1259,5,0)),"na",VLOOKUP(B1539,SP500v2!$A$2:$G$1259,5,0))</f>
        <v>na</v>
      </c>
      <c r="H1539" s="13" t="str">
        <f>IF(ISERROR(VLOOKUP(B1539,'ishare R3000 ETF'!$A$2:$G$1260,4,0)),"na",VLOOKUP(B1539,'ishare R3000 ETF'!$A$2:$G$1260,4,0))</f>
        <v>na</v>
      </c>
      <c r="I1539" s="13" t="str">
        <f>IF(ISERROR(VLOOKUP(B1539,'^IXIC'!$A$2:$E$1260,5,0)),"na",VLOOKUP(B1539,'^IXIC'!$A$2:$E$1260,5,0))</f>
        <v>na</v>
      </c>
      <c r="J1539" s="12" t="str">
        <f>IF(ISERROR(VLOOKUP(B1539,'Russell 2000'!$A$1:$E$1260,5,0)),"na",VLOOKUP(B1539,'Russell 2000'!$A$1:$E$1260,5,0))</f>
        <v>na</v>
      </c>
      <c r="K1539" s="12" t="str">
        <f>IF(ISERROR(VLOOKUP(B1539,'EURUSD=X'!$A$2:$E$1307,4,0)),"na",VLOOKUP(B1539,'EURUSD=X'!$A$2:$E$1307,4,0))</f>
        <v>na</v>
      </c>
      <c r="L1539" s="12" t="str">
        <f>IF(ISERROR(VLOOKUP(B1539,'ETH-USD'!$A$2:$E$1776,5,0)),"na",VLOOKUP(B1539,'ETH-USD'!$A$2:$E$1776,5,0))</f>
        <v>na</v>
      </c>
      <c r="M1539" s="13" t="str">
        <f>IF(ISERROR(VLOOKUP(B1539,'BTC-USD'!$A$2:$E$1828,5,0)),"na",(VLOOKUP(B1539,'BTC-USD'!$A$2:$E$1828,5,0)))</f>
        <v>na</v>
      </c>
      <c r="N1539" s="12" t="str">
        <f>IF(ISERROR(VLOOKUP(B1539,'SOL-USD'!$A$2:$E$893,5,0)),"na",VLOOKUP(B1539,'SOL-USD'!$A$2:$E$893,5,0))</f>
        <v>na</v>
      </c>
      <c r="O1539" s="12" t="str">
        <f>IF(ISERROR(VLOOKUP(B1539,'AVAX-USD'!$A$2:$E$799,5,0)),"na",VLOOKUP(B1539,'AVAX-USD'!$A$2:$E$799,5,0))</f>
        <v>na</v>
      </c>
      <c r="P1539" s="12" t="str">
        <f>IF(ISERROR(VLOOKUP(B1539,'ADA-USD'!$A$2:$E$1776,5,0)),"na",VLOOKUP(B1539,'ADA-USD'!$A$2:$E$1776,5,0))</f>
        <v>na</v>
      </c>
      <c r="Q1539" s="12" t="str">
        <f>IF(ISERROR(VLOOKUP(B1539,'DOT-USD'!$A$2:$E$761,5,0)),"na",VLOOKUP(B1539,'DOT-USD'!$A$2:$E$761,5,0))</f>
        <v>na</v>
      </c>
      <c r="R1539" s="14" t="str">
        <f>IF(ISERROR(VLOOKUP(B1539,'DOGE-USD'!$A$2:$G$1776,5,0)),"na",VLOOKUP(B1539,'DOGE-USD'!$A$2:$G$1776,5,0))</f>
        <v>na</v>
      </c>
      <c r="S1539" s="14" t="str">
        <f>IF(ISERROR(VLOOKUP(B1539,'SHIB-USD'!$A$2:$G$780,5,0)),"na",VLOOKUP(B1539,'SHIB-USD'!$A$2:$G$780,5,0))</f>
        <v>na</v>
      </c>
      <c r="T1539" s="12" t="str">
        <f>IF(ISERROR(VLOOKUP(B1539,'Uni-USD'!$A$2:$G$735,5,0)),"na",VLOOKUP(B1539,'Uni-USD'!$A$2:$G$735,5,0))</f>
        <v>na</v>
      </c>
      <c r="U1539" t="str">
        <f>IF(ISERROR(VLOOKUP(B1539,Crude!$A$2:$G$1264,5,0)),"na",VLOOKUP(B1539,Crude!$A$2:$G$1264,5,0))</f>
        <v>na</v>
      </c>
      <c r="V1539" t="str">
        <f>IF(ISERROR(VLOOKUP(B1539,Wheat!$A$2:$G$1264,5,0)),"na",VLOOKUP(B1539,Wheat!$A$2:$G$1264,5,0))</f>
        <v>na</v>
      </c>
    </row>
    <row r="1540" spans="1:22" x14ac:dyDescent="0.35">
      <c r="A1540">
        <f t="shared" ref="A1540:A1603" si="24">YEAR(B1540)</f>
        <v>2016</v>
      </c>
      <c r="B1540" s="10">
        <v>42577</v>
      </c>
      <c r="C1540" s="11">
        <f>VLOOKUP(B1540,Yields!$A$2:$B$1680,2,0)</f>
        <v>0.24</v>
      </c>
      <c r="D1540" s="11" t="str">
        <f>IF(ISERROR(VLOOKUP(B1540,Silver!$A$2:$G$1265,5,0)),"na",VLOOKUP(B1540,Silver!$A$2:$G$1265,5,0))</f>
        <v>na</v>
      </c>
      <c r="E1540" s="11" t="str">
        <f>IF(ISERROR(VLOOKUP(B1540,Gold!$A$2:$G$1264,5,0)),"na",VLOOKUP(B1540,Gold!$A$2:$G$1264,5,0))</f>
        <v>na</v>
      </c>
      <c r="F1540" s="13" t="str">
        <f>IF(ISERROR(VLOOKUP(B1540,FXAIX!$A$2:$G$1259,5,0)),"na",VLOOKUP(B1540,FXAIX!$A$2:$G$1259,5,0))</f>
        <v>na</v>
      </c>
      <c r="G1540" s="13" t="str">
        <f>IF(ISERROR(VLOOKUP(B1540,SP500v2!$A$2:$G$1259,5,0)),"na",VLOOKUP(B1540,SP500v2!$A$2:$G$1259,5,0))</f>
        <v>na</v>
      </c>
      <c r="H1540" s="13" t="str">
        <f>IF(ISERROR(VLOOKUP(B1540,'ishare R3000 ETF'!$A$2:$G$1260,4,0)),"na",VLOOKUP(B1540,'ishare R3000 ETF'!$A$2:$G$1260,4,0))</f>
        <v>na</v>
      </c>
      <c r="I1540" s="13" t="str">
        <f>IF(ISERROR(VLOOKUP(B1540,'^IXIC'!$A$2:$E$1260,5,0)),"na",VLOOKUP(B1540,'^IXIC'!$A$2:$E$1260,5,0))</f>
        <v>na</v>
      </c>
      <c r="J1540" s="12" t="str">
        <f>IF(ISERROR(VLOOKUP(B1540,'Russell 2000'!$A$1:$E$1260,5,0)),"na",VLOOKUP(B1540,'Russell 2000'!$A$1:$E$1260,5,0))</f>
        <v>na</v>
      </c>
      <c r="K1540" s="12" t="str">
        <f>IF(ISERROR(VLOOKUP(B1540,'EURUSD=X'!$A$2:$E$1307,4,0)),"na",VLOOKUP(B1540,'EURUSD=X'!$A$2:$E$1307,4,0))</f>
        <v>na</v>
      </c>
      <c r="L1540" s="12" t="str">
        <f>IF(ISERROR(VLOOKUP(B1540,'ETH-USD'!$A$2:$E$1776,5,0)),"na",VLOOKUP(B1540,'ETH-USD'!$A$2:$E$1776,5,0))</f>
        <v>na</v>
      </c>
      <c r="M1540" s="13" t="str">
        <f>IF(ISERROR(VLOOKUP(B1540,'BTC-USD'!$A$2:$E$1828,5,0)),"na",(VLOOKUP(B1540,'BTC-USD'!$A$2:$E$1828,5,0)))</f>
        <v>na</v>
      </c>
      <c r="N1540" s="12" t="str">
        <f>IF(ISERROR(VLOOKUP(B1540,'SOL-USD'!$A$2:$E$893,5,0)),"na",VLOOKUP(B1540,'SOL-USD'!$A$2:$E$893,5,0))</f>
        <v>na</v>
      </c>
      <c r="O1540" s="12" t="str">
        <f>IF(ISERROR(VLOOKUP(B1540,'AVAX-USD'!$A$2:$E$799,5,0)),"na",VLOOKUP(B1540,'AVAX-USD'!$A$2:$E$799,5,0))</f>
        <v>na</v>
      </c>
      <c r="P1540" s="12" t="str">
        <f>IF(ISERROR(VLOOKUP(B1540,'ADA-USD'!$A$2:$E$1776,5,0)),"na",VLOOKUP(B1540,'ADA-USD'!$A$2:$E$1776,5,0))</f>
        <v>na</v>
      </c>
      <c r="Q1540" s="12" t="str">
        <f>IF(ISERROR(VLOOKUP(B1540,'DOT-USD'!$A$2:$E$761,5,0)),"na",VLOOKUP(B1540,'DOT-USD'!$A$2:$E$761,5,0))</f>
        <v>na</v>
      </c>
      <c r="R1540" s="14" t="str">
        <f>IF(ISERROR(VLOOKUP(B1540,'DOGE-USD'!$A$2:$G$1776,5,0)),"na",VLOOKUP(B1540,'DOGE-USD'!$A$2:$G$1776,5,0))</f>
        <v>na</v>
      </c>
      <c r="S1540" s="14" t="str">
        <f>IF(ISERROR(VLOOKUP(B1540,'SHIB-USD'!$A$2:$G$780,5,0)),"na",VLOOKUP(B1540,'SHIB-USD'!$A$2:$G$780,5,0))</f>
        <v>na</v>
      </c>
      <c r="T1540" s="12" t="str">
        <f>IF(ISERROR(VLOOKUP(B1540,'Uni-USD'!$A$2:$G$735,5,0)),"na",VLOOKUP(B1540,'Uni-USD'!$A$2:$G$735,5,0))</f>
        <v>na</v>
      </c>
      <c r="U1540" t="str">
        <f>IF(ISERROR(VLOOKUP(B1540,Crude!$A$2:$G$1264,5,0)),"na",VLOOKUP(B1540,Crude!$A$2:$G$1264,5,0))</f>
        <v>na</v>
      </c>
      <c r="V1540" t="str">
        <f>IF(ISERROR(VLOOKUP(B1540,Wheat!$A$2:$G$1264,5,0)),"na",VLOOKUP(B1540,Wheat!$A$2:$G$1264,5,0))</f>
        <v>na</v>
      </c>
    </row>
    <row r="1541" spans="1:22" x14ac:dyDescent="0.35">
      <c r="A1541">
        <f t="shared" si="24"/>
        <v>2016</v>
      </c>
      <c r="B1541" s="10">
        <v>42576</v>
      </c>
      <c r="C1541" s="11">
        <f>VLOOKUP(B1541,Yields!$A$2:$B$1680,2,0)</f>
        <v>0.28000000000000003</v>
      </c>
      <c r="D1541" s="11" t="str">
        <f>IF(ISERROR(VLOOKUP(B1541,Silver!$A$2:$G$1265,5,0)),"na",VLOOKUP(B1541,Silver!$A$2:$G$1265,5,0))</f>
        <v>na</v>
      </c>
      <c r="E1541" s="11" t="str">
        <f>IF(ISERROR(VLOOKUP(B1541,Gold!$A$2:$G$1264,5,0)),"na",VLOOKUP(B1541,Gold!$A$2:$G$1264,5,0))</f>
        <v>na</v>
      </c>
      <c r="F1541" s="13" t="str">
        <f>IF(ISERROR(VLOOKUP(B1541,FXAIX!$A$2:$G$1259,5,0)),"na",VLOOKUP(B1541,FXAIX!$A$2:$G$1259,5,0))</f>
        <v>na</v>
      </c>
      <c r="G1541" s="13" t="str">
        <f>IF(ISERROR(VLOOKUP(B1541,SP500v2!$A$2:$G$1259,5,0)),"na",VLOOKUP(B1541,SP500v2!$A$2:$G$1259,5,0))</f>
        <v>na</v>
      </c>
      <c r="H1541" s="13" t="str">
        <f>IF(ISERROR(VLOOKUP(B1541,'ishare R3000 ETF'!$A$2:$G$1260,4,0)),"na",VLOOKUP(B1541,'ishare R3000 ETF'!$A$2:$G$1260,4,0))</f>
        <v>na</v>
      </c>
      <c r="I1541" s="13" t="str">
        <f>IF(ISERROR(VLOOKUP(B1541,'^IXIC'!$A$2:$E$1260,5,0)),"na",VLOOKUP(B1541,'^IXIC'!$A$2:$E$1260,5,0))</f>
        <v>na</v>
      </c>
      <c r="J1541" s="12" t="str">
        <f>IF(ISERROR(VLOOKUP(B1541,'Russell 2000'!$A$1:$E$1260,5,0)),"na",VLOOKUP(B1541,'Russell 2000'!$A$1:$E$1260,5,0))</f>
        <v>na</v>
      </c>
      <c r="K1541" s="12" t="str">
        <f>IF(ISERROR(VLOOKUP(B1541,'EURUSD=X'!$A$2:$E$1307,4,0)),"na",VLOOKUP(B1541,'EURUSD=X'!$A$2:$E$1307,4,0))</f>
        <v>na</v>
      </c>
      <c r="L1541" s="12" t="str">
        <f>IF(ISERROR(VLOOKUP(B1541,'ETH-USD'!$A$2:$E$1776,5,0)),"na",VLOOKUP(B1541,'ETH-USD'!$A$2:$E$1776,5,0))</f>
        <v>na</v>
      </c>
      <c r="M1541" s="13" t="str">
        <f>IF(ISERROR(VLOOKUP(B1541,'BTC-USD'!$A$2:$E$1828,5,0)),"na",(VLOOKUP(B1541,'BTC-USD'!$A$2:$E$1828,5,0)))</f>
        <v>na</v>
      </c>
      <c r="N1541" s="12" t="str">
        <f>IF(ISERROR(VLOOKUP(B1541,'SOL-USD'!$A$2:$E$893,5,0)),"na",VLOOKUP(B1541,'SOL-USD'!$A$2:$E$893,5,0))</f>
        <v>na</v>
      </c>
      <c r="O1541" s="12" t="str">
        <f>IF(ISERROR(VLOOKUP(B1541,'AVAX-USD'!$A$2:$E$799,5,0)),"na",VLOOKUP(B1541,'AVAX-USD'!$A$2:$E$799,5,0))</f>
        <v>na</v>
      </c>
      <c r="P1541" s="12" t="str">
        <f>IF(ISERROR(VLOOKUP(B1541,'ADA-USD'!$A$2:$E$1776,5,0)),"na",VLOOKUP(B1541,'ADA-USD'!$A$2:$E$1776,5,0))</f>
        <v>na</v>
      </c>
      <c r="Q1541" s="12" t="str">
        <f>IF(ISERROR(VLOOKUP(B1541,'DOT-USD'!$A$2:$E$761,5,0)),"na",VLOOKUP(B1541,'DOT-USD'!$A$2:$E$761,5,0))</f>
        <v>na</v>
      </c>
      <c r="R1541" s="14" t="str">
        <f>IF(ISERROR(VLOOKUP(B1541,'DOGE-USD'!$A$2:$G$1776,5,0)),"na",VLOOKUP(B1541,'DOGE-USD'!$A$2:$G$1776,5,0))</f>
        <v>na</v>
      </c>
      <c r="S1541" s="14" t="str">
        <f>IF(ISERROR(VLOOKUP(B1541,'SHIB-USD'!$A$2:$G$780,5,0)),"na",VLOOKUP(B1541,'SHIB-USD'!$A$2:$G$780,5,0))</f>
        <v>na</v>
      </c>
      <c r="T1541" s="12" t="str">
        <f>IF(ISERROR(VLOOKUP(B1541,'Uni-USD'!$A$2:$G$735,5,0)),"na",VLOOKUP(B1541,'Uni-USD'!$A$2:$G$735,5,0))</f>
        <v>na</v>
      </c>
      <c r="U1541" t="str">
        <f>IF(ISERROR(VLOOKUP(B1541,Crude!$A$2:$G$1264,5,0)),"na",VLOOKUP(B1541,Crude!$A$2:$G$1264,5,0))</f>
        <v>na</v>
      </c>
      <c r="V1541" t="str">
        <f>IF(ISERROR(VLOOKUP(B1541,Wheat!$A$2:$G$1264,5,0)),"na",VLOOKUP(B1541,Wheat!$A$2:$G$1264,5,0))</f>
        <v>na</v>
      </c>
    </row>
    <row r="1542" spans="1:22" x14ac:dyDescent="0.35">
      <c r="A1542">
        <f t="shared" si="24"/>
        <v>2016</v>
      </c>
      <c r="B1542" s="10">
        <v>42573</v>
      </c>
      <c r="C1542" s="11">
        <f>VLOOKUP(B1542,Yields!$A$2:$B$1680,2,0)</f>
        <v>0.28999999999999998</v>
      </c>
      <c r="D1542" s="11" t="str">
        <f>IF(ISERROR(VLOOKUP(B1542,Silver!$A$2:$G$1265,5,0)),"na",VLOOKUP(B1542,Silver!$A$2:$G$1265,5,0))</f>
        <v>na</v>
      </c>
      <c r="E1542" s="11" t="str">
        <f>IF(ISERROR(VLOOKUP(B1542,Gold!$A$2:$G$1264,5,0)),"na",VLOOKUP(B1542,Gold!$A$2:$G$1264,5,0))</f>
        <v>na</v>
      </c>
      <c r="F1542" s="13" t="str">
        <f>IF(ISERROR(VLOOKUP(B1542,FXAIX!$A$2:$G$1259,5,0)),"na",VLOOKUP(B1542,FXAIX!$A$2:$G$1259,5,0))</f>
        <v>na</v>
      </c>
      <c r="G1542" s="13" t="str">
        <f>IF(ISERROR(VLOOKUP(B1542,SP500v2!$A$2:$G$1259,5,0)),"na",VLOOKUP(B1542,SP500v2!$A$2:$G$1259,5,0))</f>
        <v>na</v>
      </c>
      <c r="H1542" s="13" t="str">
        <f>IF(ISERROR(VLOOKUP(B1542,'ishare R3000 ETF'!$A$2:$G$1260,4,0)),"na",VLOOKUP(B1542,'ishare R3000 ETF'!$A$2:$G$1260,4,0))</f>
        <v>na</v>
      </c>
      <c r="I1542" s="13" t="str">
        <f>IF(ISERROR(VLOOKUP(B1542,'^IXIC'!$A$2:$E$1260,5,0)),"na",VLOOKUP(B1542,'^IXIC'!$A$2:$E$1260,5,0))</f>
        <v>na</v>
      </c>
      <c r="J1542" s="12" t="str">
        <f>IF(ISERROR(VLOOKUP(B1542,'Russell 2000'!$A$1:$E$1260,5,0)),"na",VLOOKUP(B1542,'Russell 2000'!$A$1:$E$1260,5,0))</f>
        <v>na</v>
      </c>
      <c r="K1542" s="12" t="str">
        <f>IF(ISERROR(VLOOKUP(B1542,'EURUSD=X'!$A$2:$E$1307,4,0)),"na",VLOOKUP(B1542,'EURUSD=X'!$A$2:$E$1307,4,0))</f>
        <v>na</v>
      </c>
      <c r="L1542" s="12" t="str">
        <f>IF(ISERROR(VLOOKUP(B1542,'ETH-USD'!$A$2:$E$1776,5,0)),"na",VLOOKUP(B1542,'ETH-USD'!$A$2:$E$1776,5,0))</f>
        <v>na</v>
      </c>
      <c r="M1542" s="13" t="str">
        <f>IF(ISERROR(VLOOKUP(B1542,'BTC-USD'!$A$2:$E$1828,5,0)),"na",(VLOOKUP(B1542,'BTC-USD'!$A$2:$E$1828,5,0)))</f>
        <v>na</v>
      </c>
      <c r="N1542" s="12" t="str">
        <f>IF(ISERROR(VLOOKUP(B1542,'SOL-USD'!$A$2:$E$893,5,0)),"na",VLOOKUP(B1542,'SOL-USD'!$A$2:$E$893,5,0))</f>
        <v>na</v>
      </c>
      <c r="O1542" s="12" t="str">
        <f>IF(ISERROR(VLOOKUP(B1542,'AVAX-USD'!$A$2:$E$799,5,0)),"na",VLOOKUP(B1542,'AVAX-USD'!$A$2:$E$799,5,0))</f>
        <v>na</v>
      </c>
      <c r="P1542" s="12" t="str">
        <f>IF(ISERROR(VLOOKUP(B1542,'ADA-USD'!$A$2:$E$1776,5,0)),"na",VLOOKUP(B1542,'ADA-USD'!$A$2:$E$1776,5,0))</f>
        <v>na</v>
      </c>
      <c r="Q1542" s="12" t="str">
        <f>IF(ISERROR(VLOOKUP(B1542,'DOT-USD'!$A$2:$E$761,5,0)),"na",VLOOKUP(B1542,'DOT-USD'!$A$2:$E$761,5,0))</f>
        <v>na</v>
      </c>
      <c r="R1542" s="14" t="str">
        <f>IF(ISERROR(VLOOKUP(B1542,'DOGE-USD'!$A$2:$G$1776,5,0)),"na",VLOOKUP(B1542,'DOGE-USD'!$A$2:$G$1776,5,0))</f>
        <v>na</v>
      </c>
      <c r="S1542" s="14" t="str">
        <f>IF(ISERROR(VLOOKUP(B1542,'SHIB-USD'!$A$2:$G$780,5,0)),"na",VLOOKUP(B1542,'SHIB-USD'!$A$2:$G$780,5,0))</f>
        <v>na</v>
      </c>
      <c r="T1542" s="12" t="str">
        <f>IF(ISERROR(VLOOKUP(B1542,'Uni-USD'!$A$2:$G$735,5,0)),"na",VLOOKUP(B1542,'Uni-USD'!$A$2:$G$735,5,0))</f>
        <v>na</v>
      </c>
      <c r="U1542" t="str">
        <f>IF(ISERROR(VLOOKUP(B1542,Crude!$A$2:$G$1264,5,0)),"na",VLOOKUP(B1542,Crude!$A$2:$G$1264,5,0))</f>
        <v>na</v>
      </c>
      <c r="V1542" t="str">
        <f>IF(ISERROR(VLOOKUP(B1542,Wheat!$A$2:$G$1264,5,0)),"na",VLOOKUP(B1542,Wheat!$A$2:$G$1264,5,0))</f>
        <v>na</v>
      </c>
    </row>
    <row r="1543" spans="1:22" x14ac:dyDescent="0.35">
      <c r="A1543">
        <f t="shared" si="24"/>
        <v>2016</v>
      </c>
      <c r="B1543" s="10">
        <v>42572</v>
      </c>
      <c r="C1543" s="11">
        <f>VLOOKUP(B1543,Yields!$A$2:$B$1680,2,0)</f>
        <v>0.28000000000000003</v>
      </c>
      <c r="D1543" s="11" t="str">
        <f>IF(ISERROR(VLOOKUP(B1543,Silver!$A$2:$G$1265,5,0)),"na",VLOOKUP(B1543,Silver!$A$2:$G$1265,5,0))</f>
        <v>na</v>
      </c>
      <c r="E1543" s="11" t="str">
        <f>IF(ISERROR(VLOOKUP(B1543,Gold!$A$2:$G$1264,5,0)),"na",VLOOKUP(B1543,Gold!$A$2:$G$1264,5,0))</f>
        <v>na</v>
      </c>
      <c r="F1543" s="13" t="str">
        <f>IF(ISERROR(VLOOKUP(B1543,FXAIX!$A$2:$G$1259,5,0)),"na",VLOOKUP(B1543,FXAIX!$A$2:$G$1259,5,0))</f>
        <v>na</v>
      </c>
      <c r="G1543" s="13" t="str">
        <f>IF(ISERROR(VLOOKUP(B1543,SP500v2!$A$2:$G$1259,5,0)),"na",VLOOKUP(B1543,SP500v2!$A$2:$G$1259,5,0))</f>
        <v>na</v>
      </c>
      <c r="H1543" s="13" t="str">
        <f>IF(ISERROR(VLOOKUP(B1543,'ishare R3000 ETF'!$A$2:$G$1260,4,0)),"na",VLOOKUP(B1543,'ishare R3000 ETF'!$A$2:$G$1260,4,0))</f>
        <v>na</v>
      </c>
      <c r="I1543" s="13" t="str">
        <f>IF(ISERROR(VLOOKUP(B1543,'^IXIC'!$A$2:$E$1260,5,0)),"na",VLOOKUP(B1543,'^IXIC'!$A$2:$E$1260,5,0))</f>
        <v>na</v>
      </c>
      <c r="J1543" s="12" t="str">
        <f>IF(ISERROR(VLOOKUP(B1543,'Russell 2000'!$A$1:$E$1260,5,0)),"na",VLOOKUP(B1543,'Russell 2000'!$A$1:$E$1260,5,0))</f>
        <v>na</v>
      </c>
      <c r="K1543" s="12" t="str">
        <f>IF(ISERROR(VLOOKUP(B1543,'EURUSD=X'!$A$2:$E$1307,4,0)),"na",VLOOKUP(B1543,'EURUSD=X'!$A$2:$E$1307,4,0))</f>
        <v>na</v>
      </c>
      <c r="L1543" s="12" t="str">
        <f>IF(ISERROR(VLOOKUP(B1543,'ETH-USD'!$A$2:$E$1776,5,0)),"na",VLOOKUP(B1543,'ETH-USD'!$A$2:$E$1776,5,0))</f>
        <v>na</v>
      </c>
      <c r="M1543" s="13" t="str">
        <f>IF(ISERROR(VLOOKUP(B1543,'BTC-USD'!$A$2:$E$1828,5,0)),"na",(VLOOKUP(B1543,'BTC-USD'!$A$2:$E$1828,5,0)))</f>
        <v>na</v>
      </c>
      <c r="N1543" s="12" t="str">
        <f>IF(ISERROR(VLOOKUP(B1543,'SOL-USD'!$A$2:$E$893,5,0)),"na",VLOOKUP(B1543,'SOL-USD'!$A$2:$E$893,5,0))</f>
        <v>na</v>
      </c>
      <c r="O1543" s="12" t="str">
        <f>IF(ISERROR(VLOOKUP(B1543,'AVAX-USD'!$A$2:$E$799,5,0)),"na",VLOOKUP(B1543,'AVAX-USD'!$A$2:$E$799,5,0))</f>
        <v>na</v>
      </c>
      <c r="P1543" s="12" t="str">
        <f>IF(ISERROR(VLOOKUP(B1543,'ADA-USD'!$A$2:$E$1776,5,0)),"na",VLOOKUP(B1543,'ADA-USD'!$A$2:$E$1776,5,0))</f>
        <v>na</v>
      </c>
      <c r="Q1543" s="12" t="str">
        <f>IF(ISERROR(VLOOKUP(B1543,'DOT-USD'!$A$2:$E$761,5,0)),"na",VLOOKUP(B1543,'DOT-USD'!$A$2:$E$761,5,0))</f>
        <v>na</v>
      </c>
      <c r="R1543" s="14" t="str">
        <f>IF(ISERROR(VLOOKUP(B1543,'DOGE-USD'!$A$2:$G$1776,5,0)),"na",VLOOKUP(B1543,'DOGE-USD'!$A$2:$G$1776,5,0))</f>
        <v>na</v>
      </c>
      <c r="S1543" s="14" t="str">
        <f>IF(ISERROR(VLOOKUP(B1543,'SHIB-USD'!$A$2:$G$780,5,0)),"na",VLOOKUP(B1543,'SHIB-USD'!$A$2:$G$780,5,0))</f>
        <v>na</v>
      </c>
      <c r="T1543" s="12" t="str">
        <f>IF(ISERROR(VLOOKUP(B1543,'Uni-USD'!$A$2:$G$735,5,0)),"na",VLOOKUP(B1543,'Uni-USD'!$A$2:$G$735,5,0))</f>
        <v>na</v>
      </c>
      <c r="U1543" t="str">
        <f>IF(ISERROR(VLOOKUP(B1543,Crude!$A$2:$G$1264,5,0)),"na",VLOOKUP(B1543,Crude!$A$2:$G$1264,5,0))</f>
        <v>na</v>
      </c>
      <c r="V1543" t="str">
        <f>IF(ISERROR(VLOOKUP(B1543,Wheat!$A$2:$G$1264,5,0)),"na",VLOOKUP(B1543,Wheat!$A$2:$G$1264,5,0))</f>
        <v>na</v>
      </c>
    </row>
    <row r="1544" spans="1:22" x14ac:dyDescent="0.35">
      <c r="A1544">
        <f t="shared" si="24"/>
        <v>2016</v>
      </c>
      <c r="B1544" s="10">
        <v>42571</v>
      </c>
      <c r="C1544" s="11">
        <f>VLOOKUP(B1544,Yields!$A$2:$B$1680,2,0)</f>
        <v>0.28000000000000003</v>
      </c>
      <c r="D1544" s="11" t="str">
        <f>IF(ISERROR(VLOOKUP(B1544,Silver!$A$2:$G$1265,5,0)),"na",VLOOKUP(B1544,Silver!$A$2:$G$1265,5,0))</f>
        <v>na</v>
      </c>
      <c r="E1544" s="11" t="str">
        <f>IF(ISERROR(VLOOKUP(B1544,Gold!$A$2:$G$1264,5,0)),"na",VLOOKUP(B1544,Gold!$A$2:$G$1264,5,0))</f>
        <v>na</v>
      </c>
      <c r="F1544" s="13" t="str">
        <f>IF(ISERROR(VLOOKUP(B1544,FXAIX!$A$2:$G$1259,5,0)),"na",VLOOKUP(B1544,FXAIX!$A$2:$G$1259,5,0))</f>
        <v>na</v>
      </c>
      <c r="G1544" s="13" t="str">
        <f>IF(ISERROR(VLOOKUP(B1544,SP500v2!$A$2:$G$1259,5,0)),"na",VLOOKUP(B1544,SP500v2!$A$2:$G$1259,5,0))</f>
        <v>na</v>
      </c>
      <c r="H1544" s="13" t="str">
        <f>IF(ISERROR(VLOOKUP(B1544,'ishare R3000 ETF'!$A$2:$G$1260,4,0)),"na",VLOOKUP(B1544,'ishare R3000 ETF'!$A$2:$G$1260,4,0))</f>
        <v>na</v>
      </c>
      <c r="I1544" s="13" t="str">
        <f>IF(ISERROR(VLOOKUP(B1544,'^IXIC'!$A$2:$E$1260,5,0)),"na",VLOOKUP(B1544,'^IXIC'!$A$2:$E$1260,5,0))</f>
        <v>na</v>
      </c>
      <c r="J1544" s="12" t="str">
        <f>IF(ISERROR(VLOOKUP(B1544,'Russell 2000'!$A$1:$E$1260,5,0)),"na",VLOOKUP(B1544,'Russell 2000'!$A$1:$E$1260,5,0))</f>
        <v>na</v>
      </c>
      <c r="K1544" s="12" t="str">
        <f>IF(ISERROR(VLOOKUP(B1544,'EURUSD=X'!$A$2:$E$1307,4,0)),"na",VLOOKUP(B1544,'EURUSD=X'!$A$2:$E$1307,4,0))</f>
        <v>na</v>
      </c>
      <c r="L1544" s="12" t="str">
        <f>IF(ISERROR(VLOOKUP(B1544,'ETH-USD'!$A$2:$E$1776,5,0)),"na",VLOOKUP(B1544,'ETH-USD'!$A$2:$E$1776,5,0))</f>
        <v>na</v>
      </c>
      <c r="M1544" s="13" t="str">
        <f>IF(ISERROR(VLOOKUP(B1544,'BTC-USD'!$A$2:$E$1828,5,0)),"na",(VLOOKUP(B1544,'BTC-USD'!$A$2:$E$1828,5,0)))</f>
        <v>na</v>
      </c>
      <c r="N1544" s="12" t="str">
        <f>IF(ISERROR(VLOOKUP(B1544,'SOL-USD'!$A$2:$E$893,5,0)),"na",VLOOKUP(B1544,'SOL-USD'!$A$2:$E$893,5,0))</f>
        <v>na</v>
      </c>
      <c r="O1544" s="12" t="str">
        <f>IF(ISERROR(VLOOKUP(B1544,'AVAX-USD'!$A$2:$E$799,5,0)),"na",VLOOKUP(B1544,'AVAX-USD'!$A$2:$E$799,5,0))</f>
        <v>na</v>
      </c>
      <c r="P1544" s="12" t="str">
        <f>IF(ISERROR(VLOOKUP(B1544,'ADA-USD'!$A$2:$E$1776,5,0)),"na",VLOOKUP(B1544,'ADA-USD'!$A$2:$E$1776,5,0))</f>
        <v>na</v>
      </c>
      <c r="Q1544" s="12" t="str">
        <f>IF(ISERROR(VLOOKUP(B1544,'DOT-USD'!$A$2:$E$761,5,0)),"na",VLOOKUP(B1544,'DOT-USD'!$A$2:$E$761,5,0))</f>
        <v>na</v>
      </c>
      <c r="R1544" s="14" t="str">
        <f>IF(ISERROR(VLOOKUP(B1544,'DOGE-USD'!$A$2:$G$1776,5,0)),"na",VLOOKUP(B1544,'DOGE-USD'!$A$2:$G$1776,5,0))</f>
        <v>na</v>
      </c>
      <c r="S1544" s="14" t="str">
        <f>IF(ISERROR(VLOOKUP(B1544,'SHIB-USD'!$A$2:$G$780,5,0)),"na",VLOOKUP(B1544,'SHIB-USD'!$A$2:$G$780,5,0))</f>
        <v>na</v>
      </c>
      <c r="T1544" s="12" t="str">
        <f>IF(ISERROR(VLOOKUP(B1544,'Uni-USD'!$A$2:$G$735,5,0)),"na",VLOOKUP(B1544,'Uni-USD'!$A$2:$G$735,5,0))</f>
        <v>na</v>
      </c>
      <c r="U1544" t="str">
        <f>IF(ISERROR(VLOOKUP(B1544,Crude!$A$2:$G$1264,5,0)),"na",VLOOKUP(B1544,Crude!$A$2:$G$1264,5,0))</f>
        <v>na</v>
      </c>
      <c r="V1544" t="str">
        <f>IF(ISERROR(VLOOKUP(B1544,Wheat!$A$2:$G$1264,5,0)),"na",VLOOKUP(B1544,Wheat!$A$2:$G$1264,5,0))</f>
        <v>na</v>
      </c>
    </row>
    <row r="1545" spans="1:22" x14ac:dyDescent="0.35">
      <c r="A1545">
        <f t="shared" si="24"/>
        <v>2016</v>
      </c>
      <c r="B1545" s="10">
        <v>42570</v>
      </c>
      <c r="C1545" s="11">
        <f>VLOOKUP(B1545,Yields!$A$2:$B$1680,2,0)</f>
        <v>0.28999999999999998</v>
      </c>
      <c r="D1545" s="11" t="str">
        <f>IF(ISERROR(VLOOKUP(B1545,Silver!$A$2:$G$1265,5,0)),"na",VLOOKUP(B1545,Silver!$A$2:$G$1265,5,0))</f>
        <v>na</v>
      </c>
      <c r="E1545" s="11" t="str">
        <f>IF(ISERROR(VLOOKUP(B1545,Gold!$A$2:$G$1264,5,0)),"na",VLOOKUP(B1545,Gold!$A$2:$G$1264,5,0))</f>
        <v>na</v>
      </c>
      <c r="F1545" s="13" t="str">
        <f>IF(ISERROR(VLOOKUP(B1545,FXAIX!$A$2:$G$1259,5,0)),"na",VLOOKUP(B1545,FXAIX!$A$2:$G$1259,5,0))</f>
        <v>na</v>
      </c>
      <c r="G1545" s="13" t="str">
        <f>IF(ISERROR(VLOOKUP(B1545,SP500v2!$A$2:$G$1259,5,0)),"na",VLOOKUP(B1545,SP500v2!$A$2:$G$1259,5,0))</f>
        <v>na</v>
      </c>
      <c r="H1545" s="13" t="str">
        <f>IF(ISERROR(VLOOKUP(B1545,'ishare R3000 ETF'!$A$2:$G$1260,4,0)),"na",VLOOKUP(B1545,'ishare R3000 ETF'!$A$2:$G$1260,4,0))</f>
        <v>na</v>
      </c>
      <c r="I1545" s="13" t="str">
        <f>IF(ISERROR(VLOOKUP(B1545,'^IXIC'!$A$2:$E$1260,5,0)),"na",VLOOKUP(B1545,'^IXIC'!$A$2:$E$1260,5,0))</f>
        <v>na</v>
      </c>
      <c r="J1545" s="12" t="str">
        <f>IF(ISERROR(VLOOKUP(B1545,'Russell 2000'!$A$1:$E$1260,5,0)),"na",VLOOKUP(B1545,'Russell 2000'!$A$1:$E$1260,5,0))</f>
        <v>na</v>
      </c>
      <c r="K1545" s="12" t="str">
        <f>IF(ISERROR(VLOOKUP(B1545,'EURUSD=X'!$A$2:$E$1307,4,0)),"na",VLOOKUP(B1545,'EURUSD=X'!$A$2:$E$1307,4,0))</f>
        <v>na</v>
      </c>
      <c r="L1545" s="12" t="str">
        <f>IF(ISERROR(VLOOKUP(B1545,'ETH-USD'!$A$2:$E$1776,5,0)),"na",VLOOKUP(B1545,'ETH-USD'!$A$2:$E$1776,5,0))</f>
        <v>na</v>
      </c>
      <c r="M1545" s="13" t="str">
        <f>IF(ISERROR(VLOOKUP(B1545,'BTC-USD'!$A$2:$E$1828,5,0)),"na",(VLOOKUP(B1545,'BTC-USD'!$A$2:$E$1828,5,0)))</f>
        <v>na</v>
      </c>
      <c r="N1545" s="12" t="str">
        <f>IF(ISERROR(VLOOKUP(B1545,'SOL-USD'!$A$2:$E$893,5,0)),"na",VLOOKUP(B1545,'SOL-USD'!$A$2:$E$893,5,0))</f>
        <v>na</v>
      </c>
      <c r="O1545" s="12" t="str">
        <f>IF(ISERROR(VLOOKUP(B1545,'AVAX-USD'!$A$2:$E$799,5,0)),"na",VLOOKUP(B1545,'AVAX-USD'!$A$2:$E$799,5,0))</f>
        <v>na</v>
      </c>
      <c r="P1545" s="12" t="str">
        <f>IF(ISERROR(VLOOKUP(B1545,'ADA-USD'!$A$2:$E$1776,5,0)),"na",VLOOKUP(B1545,'ADA-USD'!$A$2:$E$1776,5,0))</f>
        <v>na</v>
      </c>
      <c r="Q1545" s="12" t="str">
        <f>IF(ISERROR(VLOOKUP(B1545,'DOT-USD'!$A$2:$E$761,5,0)),"na",VLOOKUP(B1545,'DOT-USD'!$A$2:$E$761,5,0))</f>
        <v>na</v>
      </c>
      <c r="R1545" s="14" t="str">
        <f>IF(ISERROR(VLOOKUP(B1545,'DOGE-USD'!$A$2:$G$1776,5,0)),"na",VLOOKUP(B1545,'DOGE-USD'!$A$2:$G$1776,5,0))</f>
        <v>na</v>
      </c>
      <c r="S1545" s="14" t="str">
        <f>IF(ISERROR(VLOOKUP(B1545,'SHIB-USD'!$A$2:$G$780,5,0)),"na",VLOOKUP(B1545,'SHIB-USD'!$A$2:$G$780,5,0))</f>
        <v>na</v>
      </c>
      <c r="T1545" s="12" t="str">
        <f>IF(ISERROR(VLOOKUP(B1545,'Uni-USD'!$A$2:$G$735,5,0)),"na",VLOOKUP(B1545,'Uni-USD'!$A$2:$G$735,5,0))</f>
        <v>na</v>
      </c>
      <c r="U1545" t="str">
        <f>IF(ISERROR(VLOOKUP(B1545,Crude!$A$2:$G$1264,5,0)),"na",VLOOKUP(B1545,Crude!$A$2:$G$1264,5,0))</f>
        <v>na</v>
      </c>
      <c r="V1545" t="str">
        <f>IF(ISERROR(VLOOKUP(B1545,Wheat!$A$2:$G$1264,5,0)),"na",VLOOKUP(B1545,Wheat!$A$2:$G$1264,5,0))</f>
        <v>na</v>
      </c>
    </row>
    <row r="1546" spans="1:22" x14ac:dyDescent="0.35">
      <c r="A1546">
        <f t="shared" si="24"/>
        <v>2016</v>
      </c>
      <c r="B1546" s="10">
        <v>42569</v>
      </c>
      <c r="C1546" s="11">
        <f>VLOOKUP(B1546,Yields!$A$2:$B$1680,2,0)</f>
        <v>0.26</v>
      </c>
      <c r="D1546" s="11" t="str">
        <f>IF(ISERROR(VLOOKUP(B1546,Silver!$A$2:$G$1265,5,0)),"na",VLOOKUP(B1546,Silver!$A$2:$G$1265,5,0))</f>
        <v>na</v>
      </c>
      <c r="E1546" s="11" t="str">
        <f>IF(ISERROR(VLOOKUP(B1546,Gold!$A$2:$G$1264,5,0)),"na",VLOOKUP(B1546,Gold!$A$2:$G$1264,5,0))</f>
        <v>na</v>
      </c>
      <c r="F1546" s="13" t="str">
        <f>IF(ISERROR(VLOOKUP(B1546,FXAIX!$A$2:$G$1259,5,0)),"na",VLOOKUP(B1546,FXAIX!$A$2:$G$1259,5,0))</f>
        <v>na</v>
      </c>
      <c r="G1546" s="13" t="str">
        <f>IF(ISERROR(VLOOKUP(B1546,SP500v2!$A$2:$G$1259,5,0)),"na",VLOOKUP(B1546,SP500v2!$A$2:$G$1259,5,0))</f>
        <v>na</v>
      </c>
      <c r="H1546" s="13" t="str">
        <f>IF(ISERROR(VLOOKUP(B1546,'ishare R3000 ETF'!$A$2:$G$1260,4,0)),"na",VLOOKUP(B1546,'ishare R3000 ETF'!$A$2:$G$1260,4,0))</f>
        <v>na</v>
      </c>
      <c r="I1546" s="13" t="str">
        <f>IF(ISERROR(VLOOKUP(B1546,'^IXIC'!$A$2:$E$1260,5,0)),"na",VLOOKUP(B1546,'^IXIC'!$A$2:$E$1260,5,0))</f>
        <v>na</v>
      </c>
      <c r="J1546" s="12" t="str">
        <f>IF(ISERROR(VLOOKUP(B1546,'Russell 2000'!$A$1:$E$1260,5,0)),"na",VLOOKUP(B1546,'Russell 2000'!$A$1:$E$1260,5,0))</f>
        <v>na</v>
      </c>
      <c r="K1546" s="12" t="str">
        <f>IF(ISERROR(VLOOKUP(B1546,'EURUSD=X'!$A$2:$E$1307,4,0)),"na",VLOOKUP(B1546,'EURUSD=X'!$A$2:$E$1307,4,0))</f>
        <v>na</v>
      </c>
      <c r="L1546" s="12" t="str">
        <f>IF(ISERROR(VLOOKUP(B1546,'ETH-USD'!$A$2:$E$1776,5,0)),"na",VLOOKUP(B1546,'ETH-USD'!$A$2:$E$1776,5,0))</f>
        <v>na</v>
      </c>
      <c r="M1546" s="13" t="str">
        <f>IF(ISERROR(VLOOKUP(B1546,'BTC-USD'!$A$2:$E$1828,5,0)),"na",(VLOOKUP(B1546,'BTC-USD'!$A$2:$E$1828,5,0)))</f>
        <v>na</v>
      </c>
      <c r="N1546" s="12" t="str">
        <f>IF(ISERROR(VLOOKUP(B1546,'SOL-USD'!$A$2:$E$893,5,0)),"na",VLOOKUP(B1546,'SOL-USD'!$A$2:$E$893,5,0))</f>
        <v>na</v>
      </c>
      <c r="O1546" s="12" t="str">
        <f>IF(ISERROR(VLOOKUP(B1546,'AVAX-USD'!$A$2:$E$799,5,0)),"na",VLOOKUP(B1546,'AVAX-USD'!$A$2:$E$799,5,0))</f>
        <v>na</v>
      </c>
      <c r="P1546" s="12" t="str">
        <f>IF(ISERROR(VLOOKUP(B1546,'ADA-USD'!$A$2:$E$1776,5,0)),"na",VLOOKUP(B1546,'ADA-USD'!$A$2:$E$1776,5,0))</f>
        <v>na</v>
      </c>
      <c r="Q1546" s="12" t="str">
        <f>IF(ISERROR(VLOOKUP(B1546,'DOT-USD'!$A$2:$E$761,5,0)),"na",VLOOKUP(B1546,'DOT-USD'!$A$2:$E$761,5,0))</f>
        <v>na</v>
      </c>
      <c r="R1546" s="14" t="str">
        <f>IF(ISERROR(VLOOKUP(B1546,'DOGE-USD'!$A$2:$G$1776,5,0)),"na",VLOOKUP(B1546,'DOGE-USD'!$A$2:$G$1776,5,0))</f>
        <v>na</v>
      </c>
      <c r="S1546" s="14" t="str">
        <f>IF(ISERROR(VLOOKUP(B1546,'SHIB-USD'!$A$2:$G$780,5,0)),"na",VLOOKUP(B1546,'SHIB-USD'!$A$2:$G$780,5,0))</f>
        <v>na</v>
      </c>
      <c r="T1546" s="12" t="str">
        <f>IF(ISERROR(VLOOKUP(B1546,'Uni-USD'!$A$2:$G$735,5,0)),"na",VLOOKUP(B1546,'Uni-USD'!$A$2:$G$735,5,0))</f>
        <v>na</v>
      </c>
      <c r="U1546" t="str">
        <f>IF(ISERROR(VLOOKUP(B1546,Crude!$A$2:$G$1264,5,0)),"na",VLOOKUP(B1546,Crude!$A$2:$G$1264,5,0))</f>
        <v>na</v>
      </c>
      <c r="V1546" t="str">
        <f>IF(ISERROR(VLOOKUP(B1546,Wheat!$A$2:$G$1264,5,0)),"na",VLOOKUP(B1546,Wheat!$A$2:$G$1264,5,0))</f>
        <v>na</v>
      </c>
    </row>
    <row r="1547" spans="1:22" x14ac:dyDescent="0.35">
      <c r="A1547">
        <f t="shared" si="24"/>
        <v>2016</v>
      </c>
      <c r="B1547" s="10">
        <v>42566</v>
      </c>
      <c r="C1547" s="11">
        <f>VLOOKUP(B1547,Yields!$A$2:$B$1680,2,0)</f>
        <v>0.27</v>
      </c>
      <c r="D1547" s="11" t="str">
        <f>IF(ISERROR(VLOOKUP(B1547,Silver!$A$2:$G$1265,5,0)),"na",VLOOKUP(B1547,Silver!$A$2:$G$1265,5,0))</f>
        <v>na</v>
      </c>
      <c r="E1547" s="11" t="str">
        <f>IF(ISERROR(VLOOKUP(B1547,Gold!$A$2:$G$1264,5,0)),"na",VLOOKUP(B1547,Gold!$A$2:$G$1264,5,0))</f>
        <v>na</v>
      </c>
      <c r="F1547" s="13" t="str">
        <f>IF(ISERROR(VLOOKUP(B1547,FXAIX!$A$2:$G$1259,5,0)),"na",VLOOKUP(B1547,FXAIX!$A$2:$G$1259,5,0))</f>
        <v>na</v>
      </c>
      <c r="G1547" s="13" t="str">
        <f>IF(ISERROR(VLOOKUP(B1547,SP500v2!$A$2:$G$1259,5,0)),"na",VLOOKUP(B1547,SP500v2!$A$2:$G$1259,5,0))</f>
        <v>na</v>
      </c>
      <c r="H1547" s="13" t="str">
        <f>IF(ISERROR(VLOOKUP(B1547,'ishare R3000 ETF'!$A$2:$G$1260,4,0)),"na",VLOOKUP(B1547,'ishare R3000 ETF'!$A$2:$G$1260,4,0))</f>
        <v>na</v>
      </c>
      <c r="I1547" s="13" t="str">
        <f>IF(ISERROR(VLOOKUP(B1547,'^IXIC'!$A$2:$E$1260,5,0)),"na",VLOOKUP(B1547,'^IXIC'!$A$2:$E$1260,5,0))</f>
        <v>na</v>
      </c>
      <c r="J1547" s="12" t="str">
        <f>IF(ISERROR(VLOOKUP(B1547,'Russell 2000'!$A$1:$E$1260,5,0)),"na",VLOOKUP(B1547,'Russell 2000'!$A$1:$E$1260,5,0))</f>
        <v>na</v>
      </c>
      <c r="K1547" s="12" t="str">
        <f>IF(ISERROR(VLOOKUP(B1547,'EURUSD=X'!$A$2:$E$1307,4,0)),"na",VLOOKUP(B1547,'EURUSD=X'!$A$2:$E$1307,4,0))</f>
        <v>na</v>
      </c>
      <c r="L1547" s="12" t="str">
        <f>IF(ISERROR(VLOOKUP(B1547,'ETH-USD'!$A$2:$E$1776,5,0)),"na",VLOOKUP(B1547,'ETH-USD'!$A$2:$E$1776,5,0))</f>
        <v>na</v>
      </c>
      <c r="M1547" s="13" t="str">
        <f>IF(ISERROR(VLOOKUP(B1547,'BTC-USD'!$A$2:$E$1828,5,0)),"na",(VLOOKUP(B1547,'BTC-USD'!$A$2:$E$1828,5,0)))</f>
        <v>na</v>
      </c>
      <c r="N1547" s="12" t="str">
        <f>IF(ISERROR(VLOOKUP(B1547,'SOL-USD'!$A$2:$E$893,5,0)),"na",VLOOKUP(B1547,'SOL-USD'!$A$2:$E$893,5,0))</f>
        <v>na</v>
      </c>
      <c r="O1547" s="12" t="str">
        <f>IF(ISERROR(VLOOKUP(B1547,'AVAX-USD'!$A$2:$E$799,5,0)),"na",VLOOKUP(B1547,'AVAX-USD'!$A$2:$E$799,5,0))</f>
        <v>na</v>
      </c>
      <c r="P1547" s="12" t="str">
        <f>IF(ISERROR(VLOOKUP(B1547,'ADA-USD'!$A$2:$E$1776,5,0)),"na",VLOOKUP(B1547,'ADA-USD'!$A$2:$E$1776,5,0))</f>
        <v>na</v>
      </c>
      <c r="Q1547" s="12" t="str">
        <f>IF(ISERROR(VLOOKUP(B1547,'DOT-USD'!$A$2:$E$761,5,0)),"na",VLOOKUP(B1547,'DOT-USD'!$A$2:$E$761,5,0))</f>
        <v>na</v>
      </c>
      <c r="R1547" s="14" t="str">
        <f>IF(ISERROR(VLOOKUP(B1547,'DOGE-USD'!$A$2:$G$1776,5,0)),"na",VLOOKUP(B1547,'DOGE-USD'!$A$2:$G$1776,5,0))</f>
        <v>na</v>
      </c>
      <c r="S1547" s="14" t="str">
        <f>IF(ISERROR(VLOOKUP(B1547,'SHIB-USD'!$A$2:$G$780,5,0)),"na",VLOOKUP(B1547,'SHIB-USD'!$A$2:$G$780,5,0))</f>
        <v>na</v>
      </c>
      <c r="T1547" s="12" t="str">
        <f>IF(ISERROR(VLOOKUP(B1547,'Uni-USD'!$A$2:$G$735,5,0)),"na",VLOOKUP(B1547,'Uni-USD'!$A$2:$G$735,5,0))</f>
        <v>na</v>
      </c>
      <c r="U1547" t="str">
        <f>IF(ISERROR(VLOOKUP(B1547,Crude!$A$2:$G$1264,5,0)),"na",VLOOKUP(B1547,Crude!$A$2:$G$1264,5,0))</f>
        <v>na</v>
      </c>
      <c r="V1547" t="str">
        <f>IF(ISERROR(VLOOKUP(B1547,Wheat!$A$2:$G$1264,5,0)),"na",VLOOKUP(B1547,Wheat!$A$2:$G$1264,5,0))</f>
        <v>na</v>
      </c>
    </row>
    <row r="1548" spans="1:22" x14ac:dyDescent="0.35">
      <c r="A1548">
        <f t="shared" si="24"/>
        <v>2016</v>
      </c>
      <c r="B1548" s="10">
        <v>42565</v>
      </c>
      <c r="C1548" s="11">
        <f>VLOOKUP(B1548,Yields!$A$2:$B$1680,2,0)</f>
        <v>0.28999999999999998</v>
      </c>
      <c r="D1548" s="11" t="str">
        <f>IF(ISERROR(VLOOKUP(B1548,Silver!$A$2:$G$1265,5,0)),"na",VLOOKUP(B1548,Silver!$A$2:$G$1265,5,0))</f>
        <v>na</v>
      </c>
      <c r="E1548" s="11" t="str">
        <f>IF(ISERROR(VLOOKUP(B1548,Gold!$A$2:$G$1264,5,0)),"na",VLOOKUP(B1548,Gold!$A$2:$G$1264,5,0))</f>
        <v>na</v>
      </c>
      <c r="F1548" s="13" t="str">
        <f>IF(ISERROR(VLOOKUP(B1548,FXAIX!$A$2:$G$1259,5,0)),"na",VLOOKUP(B1548,FXAIX!$A$2:$G$1259,5,0))</f>
        <v>na</v>
      </c>
      <c r="G1548" s="13" t="str">
        <f>IF(ISERROR(VLOOKUP(B1548,SP500v2!$A$2:$G$1259,5,0)),"na",VLOOKUP(B1548,SP500v2!$A$2:$G$1259,5,0))</f>
        <v>na</v>
      </c>
      <c r="H1548" s="13" t="str">
        <f>IF(ISERROR(VLOOKUP(B1548,'ishare R3000 ETF'!$A$2:$G$1260,4,0)),"na",VLOOKUP(B1548,'ishare R3000 ETF'!$A$2:$G$1260,4,0))</f>
        <v>na</v>
      </c>
      <c r="I1548" s="13" t="str">
        <f>IF(ISERROR(VLOOKUP(B1548,'^IXIC'!$A$2:$E$1260,5,0)),"na",VLOOKUP(B1548,'^IXIC'!$A$2:$E$1260,5,0))</f>
        <v>na</v>
      </c>
      <c r="J1548" s="12" t="str">
        <f>IF(ISERROR(VLOOKUP(B1548,'Russell 2000'!$A$1:$E$1260,5,0)),"na",VLOOKUP(B1548,'Russell 2000'!$A$1:$E$1260,5,0))</f>
        <v>na</v>
      </c>
      <c r="K1548" s="12" t="str">
        <f>IF(ISERROR(VLOOKUP(B1548,'EURUSD=X'!$A$2:$E$1307,4,0)),"na",VLOOKUP(B1548,'EURUSD=X'!$A$2:$E$1307,4,0))</f>
        <v>na</v>
      </c>
      <c r="L1548" s="12" t="str">
        <f>IF(ISERROR(VLOOKUP(B1548,'ETH-USD'!$A$2:$E$1776,5,0)),"na",VLOOKUP(B1548,'ETH-USD'!$A$2:$E$1776,5,0))</f>
        <v>na</v>
      </c>
      <c r="M1548" s="13" t="str">
        <f>IF(ISERROR(VLOOKUP(B1548,'BTC-USD'!$A$2:$E$1828,5,0)),"na",(VLOOKUP(B1548,'BTC-USD'!$A$2:$E$1828,5,0)))</f>
        <v>na</v>
      </c>
      <c r="N1548" s="12" t="str">
        <f>IF(ISERROR(VLOOKUP(B1548,'SOL-USD'!$A$2:$E$893,5,0)),"na",VLOOKUP(B1548,'SOL-USD'!$A$2:$E$893,5,0))</f>
        <v>na</v>
      </c>
      <c r="O1548" s="12" t="str">
        <f>IF(ISERROR(VLOOKUP(B1548,'AVAX-USD'!$A$2:$E$799,5,0)),"na",VLOOKUP(B1548,'AVAX-USD'!$A$2:$E$799,5,0))</f>
        <v>na</v>
      </c>
      <c r="P1548" s="12" t="str">
        <f>IF(ISERROR(VLOOKUP(B1548,'ADA-USD'!$A$2:$E$1776,5,0)),"na",VLOOKUP(B1548,'ADA-USD'!$A$2:$E$1776,5,0))</f>
        <v>na</v>
      </c>
      <c r="Q1548" s="12" t="str">
        <f>IF(ISERROR(VLOOKUP(B1548,'DOT-USD'!$A$2:$E$761,5,0)),"na",VLOOKUP(B1548,'DOT-USD'!$A$2:$E$761,5,0))</f>
        <v>na</v>
      </c>
      <c r="R1548" s="14" t="str">
        <f>IF(ISERROR(VLOOKUP(B1548,'DOGE-USD'!$A$2:$G$1776,5,0)),"na",VLOOKUP(B1548,'DOGE-USD'!$A$2:$G$1776,5,0))</f>
        <v>na</v>
      </c>
      <c r="S1548" s="14" t="str">
        <f>IF(ISERROR(VLOOKUP(B1548,'SHIB-USD'!$A$2:$G$780,5,0)),"na",VLOOKUP(B1548,'SHIB-USD'!$A$2:$G$780,5,0))</f>
        <v>na</v>
      </c>
      <c r="T1548" s="12" t="str">
        <f>IF(ISERROR(VLOOKUP(B1548,'Uni-USD'!$A$2:$G$735,5,0)),"na",VLOOKUP(B1548,'Uni-USD'!$A$2:$G$735,5,0))</f>
        <v>na</v>
      </c>
      <c r="U1548" t="str">
        <f>IF(ISERROR(VLOOKUP(B1548,Crude!$A$2:$G$1264,5,0)),"na",VLOOKUP(B1548,Crude!$A$2:$G$1264,5,0))</f>
        <v>na</v>
      </c>
      <c r="V1548" t="str">
        <f>IF(ISERROR(VLOOKUP(B1548,Wheat!$A$2:$G$1264,5,0)),"na",VLOOKUP(B1548,Wheat!$A$2:$G$1264,5,0))</f>
        <v>na</v>
      </c>
    </row>
    <row r="1549" spans="1:22" x14ac:dyDescent="0.35">
      <c r="A1549">
        <f t="shared" si="24"/>
        <v>2016</v>
      </c>
      <c r="B1549" s="10">
        <v>42564</v>
      </c>
      <c r="C1549" s="11">
        <f>VLOOKUP(B1549,Yields!$A$2:$B$1680,2,0)</f>
        <v>0.28999999999999998</v>
      </c>
      <c r="D1549" s="11" t="str">
        <f>IF(ISERROR(VLOOKUP(B1549,Silver!$A$2:$G$1265,5,0)),"na",VLOOKUP(B1549,Silver!$A$2:$G$1265,5,0))</f>
        <v>na</v>
      </c>
      <c r="E1549" s="11" t="str">
        <f>IF(ISERROR(VLOOKUP(B1549,Gold!$A$2:$G$1264,5,0)),"na",VLOOKUP(B1549,Gold!$A$2:$G$1264,5,0))</f>
        <v>na</v>
      </c>
      <c r="F1549" s="13" t="str">
        <f>IF(ISERROR(VLOOKUP(B1549,FXAIX!$A$2:$G$1259,5,0)),"na",VLOOKUP(B1549,FXAIX!$A$2:$G$1259,5,0))</f>
        <v>na</v>
      </c>
      <c r="G1549" s="13" t="str">
        <f>IF(ISERROR(VLOOKUP(B1549,SP500v2!$A$2:$G$1259,5,0)),"na",VLOOKUP(B1549,SP500v2!$A$2:$G$1259,5,0))</f>
        <v>na</v>
      </c>
      <c r="H1549" s="13" t="str">
        <f>IF(ISERROR(VLOOKUP(B1549,'ishare R3000 ETF'!$A$2:$G$1260,4,0)),"na",VLOOKUP(B1549,'ishare R3000 ETF'!$A$2:$G$1260,4,0))</f>
        <v>na</v>
      </c>
      <c r="I1549" s="13" t="str">
        <f>IF(ISERROR(VLOOKUP(B1549,'^IXIC'!$A$2:$E$1260,5,0)),"na",VLOOKUP(B1549,'^IXIC'!$A$2:$E$1260,5,0))</f>
        <v>na</v>
      </c>
      <c r="J1549" s="12" t="str">
        <f>IF(ISERROR(VLOOKUP(B1549,'Russell 2000'!$A$1:$E$1260,5,0)),"na",VLOOKUP(B1549,'Russell 2000'!$A$1:$E$1260,5,0))</f>
        <v>na</v>
      </c>
      <c r="K1549" s="12" t="str">
        <f>IF(ISERROR(VLOOKUP(B1549,'EURUSD=X'!$A$2:$E$1307,4,0)),"na",VLOOKUP(B1549,'EURUSD=X'!$A$2:$E$1307,4,0))</f>
        <v>na</v>
      </c>
      <c r="L1549" s="12" t="str">
        <f>IF(ISERROR(VLOOKUP(B1549,'ETH-USD'!$A$2:$E$1776,5,0)),"na",VLOOKUP(B1549,'ETH-USD'!$A$2:$E$1776,5,0))</f>
        <v>na</v>
      </c>
      <c r="M1549" s="13" t="str">
        <f>IF(ISERROR(VLOOKUP(B1549,'BTC-USD'!$A$2:$E$1828,5,0)),"na",(VLOOKUP(B1549,'BTC-USD'!$A$2:$E$1828,5,0)))</f>
        <v>na</v>
      </c>
      <c r="N1549" s="12" t="str">
        <f>IF(ISERROR(VLOOKUP(B1549,'SOL-USD'!$A$2:$E$893,5,0)),"na",VLOOKUP(B1549,'SOL-USD'!$A$2:$E$893,5,0))</f>
        <v>na</v>
      </c>
      <c r="O1549" s="12" t="str">
        <f>IF(ISERROR(VLOOKUP(B1549,'AVAX-USD'!$A$2:$E$799,5,0)),"na",VLOOKUP(B1549,'AVAX-USD'!$A$2:$E$799,5,0))</f>
        <v>na</v>
      </c>
      <c r="P1549" s="12" t="str">
        <f>IF(ISERROR(VLOOKUP(B1549,'ADA-USD'!$A$2:$E$1776,5,0)),"na",VLOOKUP(B1549,'ADA-USD'!$A$2:$E$1776,5,0))</f>
        <v>na</v>
      </c>
      <c r="Q1549" s="12" t="str">
        <f>IF(ISERROR(VLOOKUP(B1549,'DOT-USD'!$A$2:$E$761,5,0)),"na",VLOOKUP(B1549,'DOT-USD'!$A$2:$E$761,5,0))</f>
        <v>na</v>
      </c>
      <c r="R1549" s="14" t="str">
        <f>IF(ISERROR(VLOOKUP(B1549,'DOGE-USD'!$A$2:$G$1776,5,0)),"na",VLOOKUP(B1549,'DOGE-USD'!$A$2:$G$1776,5,0))</f>
        <v>na</v>
      </c>
      <c r="S1549" s="14" t="str">
        <f>IF(ISERROR(VLOOKUP(B1549,'SHIB-USD'!$A$2:$G$780,5,0)),"na",VLOOKUP(B1549,'SHIB-USD'!$A$2:$G$780,5,0))</f>
        <v>na</v>
      </c>
      <c r="T1549" s="12" t="str">
        <f>IF(ISERROR(VLOOKUP(B1549,'Uni-USD'!$A$2:$G$735,5,0)),"na",VLOOKUP(B1549,'Uni-USD'!$A$2:$G$735,5,0))</f>
        <v>na</v>
      </c>
      <c r="U1549" t="str">
        <f>IF(ISERROR(VLOOKUP(B1549,Crude!$A$2:$G$1264,5,0)),"na",VLOOKUP(B1549,Crude!$A$2:$G$1264,5,0))</f>
        <v>na</v>
      </c>
      <c r="V1549" t="str">
        <f>IF(ISERROR(VLOOKUP(B1549,Wheat!$A$2:$G$1264,5,0)),"na",VLOOKUP(B1549,Wheat!$A$2:$G$1264,5,0))</f>
        <v>na</v>
      </c>
    </row>
    <row r="1550" spans="1:22" x14ac:dyDescent="0.35">
      <c r="A1550">
        <f t="shared" si="24"/>
        <v>2016</v>
      </c>
      <c r="B1550" s="10">
        <v>42563</v>
      </c>
      <c r="C1550" s="11">
        <f>VLOOKUP(B1550,Yields!$A$2:$B$1680,2,0)</f>
        <v>0.28999999999999998</v>
      </c>
      <c r="D1550" s="11" t="str">
        <f>IF(ISERROR(VLOOKUP(B1550,Silver!$A$2:$G$1265,5,0)),"na",VLOOKUP(B1550,Silver!$A$2:$G$1265,5,0))</f>
        <v>na</v>
      </c>
      <c r="E1550" s="11" t="str">
        <f>IF(ISERROR(VLOOKUP(B1550,Gold!$A$2:$G$1264,5,0)),"na",VLOOKUP(B1550,Gold!$A$2:$G$1264,5,0))</f>
        <v>na</v>
      </c>
      <c r="F1550" s="13" t="str">
        <f>IF(ISERROR(VLOOKUP(B1550,FXAIX!$A$2:$G$1259,5,0)),"na",VLOOKUP(B1550,FXAIX!$A$2:$G$1259,5,0))</f>
        <v>na</v>
      </c>
      <c r="G1550" s="13" t="str">
        <f>IF(ISERROR(VLOOKUP(B1550,SP500v2!$A$2:$G$1259,5,0)),"na",VLOOKUP(B1550,SP500v2!$A$2:$G$1259,5,0))</f>
        <v>na</v>
      </c>
      <c r="H1550" s="13" t="str">
        <f>IF(ISERROR(VLOOKUP(B1550,'ishare R3000 ETF'!$A$2:$G$1260,4,0)),"na",VLOOKUP(B1550,'ishare R3000 ETF'!$A$2:$G$1260,4,0))</f>
        <v>na</v>
      </c>
      <c r="I1550" s="13" t="str">
        <f>IF(ISERROR(VLOOKUP(B1550,'^IXIC'!$A$2:$E$1260,5,0)),"na",VLOOKUP(B1550,'^IXIC'!$A$2:$E$1260,5,0))</f>
        <v>na</v>
      </c>
      <c r="J1550" s="12" t="str">
        <f>IF(ISERROR(VLOOKUP(B1550,'Russell 2000'!$A$1:$E$1260,5,0)),"na",VLOOKUP(B1550,'Russell 2000'!$A$1:$E$1260,5,0))</f>
        <v>na</v>
      </c>
      <c r="K1550" s="12" t="str">
        <f>IF(ISERROR(VLOOKUP(B1550,'EURUSD=X'!$A$2:$E$1307,4,0)),"na",VLOOKUP(B1550,'EURUSD=X'!$A$2:$E$1307,4,0))</f>
        <v>na</v>
      </c>
      <c r="L1550" s="12" t="str">
        <f>IF(ISERROR(VLOOKUP(B1550,'ETH-USD'!$A$2:$E$1776,5,0)),"na",VLOOKUP(B1550,'ETH-USD'!$A$2:$E$1776,5,0))</f>
        <v>na</v>
      </c>
      <c r="M1550" s="13" t="str">
        <f>IF(ISERROR(VLOOKUP(B1550,'BTC-USD'!$A$2:$E$1828,5,0)),"na",(VLOOKUP(B1550,'BTC-USD'!$A$2:$E$1828,5,0)))</f>
        <v>na</v>
      </c>
      <c r="N1550" s="12" t="str">
        <f>IF(ISERROR(VLOOKUP(B1550,'SOL-USD'!$A$2:$E$893,5,0)),"na",VLOOKUP(B1550,'SOL-USD'!$A$2:$E$893,5,0))</f>
        <v>na</v>
      </c>
      <c r="O1550" s="12" t="str">
        <f>IF(ISERROR(VLOOKUP(B1550,'AVAX-USD'!$A$2:$E$799,5,0)),"na",VLOOKUP(B1550,'AVAX-USD'!$A$2:$E$799,5,0))</f>
        <v>na</v>
      </c>
      <c r="P1550" s="12" t="str">
        <f>IF(ISERROR(VLOOKUP(B1550,'ADA-USD'!$A$2:$E$1776,5,0)),"na",VLOOKUP(B1550,'ADA-USD'!$A$2:$E$1776,5,0))</f>
        <v>na</v>
      </c>
      <c r="Q1550" s="12" t="str">
        <f>IF(ISERROR(VLOOKUP(B1550,'DOT-USD'!$A$2:$E$761,5,0)),"na",VLOOKUP(B1550,'DOT-USD'!$A$2:$E$761,5,0))</f>
        <v>na</v>
      </c>
      <c r="R1550" s="14" t="str">
        <f>IF(ISERROR(VLOOKUP(B1550,'DOGE-USD'!$A$2:$G$1776,5,0)),"na",VLOOKUP(B1550,'DOGE-USD'!$A$2:$G$1776,5,0))</f>
        <v>na</v>
      </c>
      <c r="S1550" s="14" t="str">
        <f>IF(ISERROR(VLOOKUP(B1550,'SHIB-USD'!$A$2:$G$780,5,0)),"na",VLOOKUP(B1550,'SHIB-USD'!$A$2:$G$780,5,0))</f>
        <v>na</v>
      </c>
      <c r="T1550" s="12" t="str">
        <f>IF(ISERROR(VLOOKUP(B1550,'Uni-USD'!$A$2:$G$735,5,0)),"na",VLOOKUP(B1550,'Uni-USD'!$A$2:$G$735,5,0))</f>
        <v>na</v>
      </c>
      <c r="U1550" t="str">
        <f>IF(ISERROR(VLOOKUP(B1550,Crude!$A$2:$G$1264,5,0)),"na",VLOOKUP(B1550,Crude!$A$2:$G$1264,5,0))</f>
        <v>na</v>
      </c>
      <c r="V1550" t="str">
        <f>IF(ISERROR(VLOOKUP(B1550,Wheat!$A$2:$G$1264,5,0)),"na",VLOOKUP(B1550,Wheat!$A$2:$G$1264,5,0))</f>
        <v>na</v>
      </c>
    </row>
    <row r="1551" spans="1:22" x14ac:dyDescent="0.35">
      <c r="A1551">
        <f t="shared" si="24"/>
        <v>2016</v>
      </c>
      <c r="B1551" s="10">
        <v>42562</v>
      </c>
      <c r="C1551" s="11">
        <f>VLOOKUP(B1551,Yields!$A$2:$B$1680,2,0)</f>
        <v>0.28000000000000003</v>
      </c>
      <c r="D1551" s="11" t="str">
        <f>IF(ISERROR(VLOOKUP(B1551,Silver!$A$2:$G$1265,5,0)),"na",VLOOKUP(B1551,Silver!$A$2:$G$1265,5,0))</f>
        <v>na</v>
      </c>
      <c r="E1551" s="11" t="str">
        <f>IF(ISERROR(VLOOKUP(B1551,Gold!$A$2:$G$1264,5,0)),"na",VLOOKUP(B1551,Gold!$A$2:$G$1264,5,0))</f>
        <v>na</v>
      </c>
      <c r="F1551" s="13" t="str">
        <f>IF(ISERROR(VLOOKUP(B1551,FXAIX!$A$2:$G$1259,5,0)),"na",VLOOKUP(B1551,FXAIX!$A$2:$G$1259,5,0))</f>
        <v>na</v>
      </c>
      <c r="G1551" s="13" t="str">
        <f>IF(ISERROR(VLOOKUP(B1551,SP500v2!$A$2:$G$1259,5,0)),"na",VLOOKUP(B1551,SP500v2!$A$2:$G$1259,5,0))</f>
        <v>na</v>
      </c>
      <c r="H1551" s="13" t="str">
        <f>IF(ISERROR(VLOOKUP(B1551,'ishare R3000 ETF'!$A$2:$G$1260,4,0)),"na",VLOOKUP(B1551,'ishare R3000 ETF'!$A$2:$G$1260,4,0))</f>
        <v>na</v>
      </c>
      <c r="I1551" s="13" t="str">
        <f>IF(ISERROR(VLOOKUP(B1551,'^IXIC'!$A$2:$E$1260,5,0)),"na",VLOOKUP(B1551,'^IXIC'!$A$2:$E$1260,5,0))</f>
        <v>na</v>
      </c>
      <c r="J1551" s="12" t="str">
        <f>IF(ISERROR(VLOOKUP(B1551,'Russell 2000'!$A$1:$E$1260,5,0)),"na",VLOOKUP(B1551,'Russell 2000'!$A$1:$E$1260,5,0))</f>
        <v>na</v>
      </c>
      <c r="K1551" s="12" t="str">
        <f>IF(ISERROR(VLOOKUP(B1551,'EURUSD=X'!$A$2:$E$1307,4,0)),"na",VLOOKUP(B1551,'EURUSD=X'!$A$2:$E$1307,4,0))</f>
        <v>na</v>
      </c>
      <c r="L1551" s="12" t="str">
        <f>IF(ISERROR(VLOOKUP(B1551,'ETH-USD'!$A$2:$E$1776,5,0)),"na",VLOOKUP(B1551,'ETH-USD'!$A$2:$E$1776,5,0))</f>
        <v>na</v>
      </c>
      <c r="M1551" s="13" t="str">
        <f>IF(ISERROR(VLOOKUP(B1551,'BTC-USD'!$A$2:$E$1828,5,0)),"na",(VLOOKUP(B1551,'BTC-USD'!$A$2:$E$1828,5,0)))</f>
        <v>na</v>
      </c>
      <c r="N1551" s="12" t="str">
        <f>IF(ISERROR(VLOOKUP(B1551,'SOL-USD'!$A$2:$E$893,5,0)),"na",VLOOKUP(B1551,'SOL-USD'!$A$2:$E$893,5,0))</f>
        <v>na</v>
      </c>
      <c r="O1551" s="12" t="str">
        <f>IF(ISERROR(VLOOKUP(B1551,'AVAX-USD'!$A$2:$E$799,5,0)),"na",VLOOKUP(B1551,'AVAX-USD'!$A$2:$E$799,5,0))</f>
        <v>na</v>
      </c>
      <c r="P1551" s="12" t="str">
        <f>IF(ISERROR(VLOOKUP(B1551,'ADA-USD'!$A$2:$E$1776,5,0)),"na",VLOOKUP(B1551,'ADA-USD'!$A$2:$E$1776,5,0))</f>
        <v>na</v>
      </c>
      <c r="Q1551" s="12" t="str">
        <f>IF(ISERROR(VLOOKUP(B1551,'DOT-USD'!$A$2:$E$761,5,0)),"na",VLOOKUP(B1551,'DOT-USD'!$A$2:$E$761,5,0))</f>
        <v>na</v>
      </c>
      <c r="R1551" s="14" t="str">
        <f>IF(ISERROR(VLOOKUP(B1551,'DOGE-USD'!$A$2:$G$1776,5,0)),"na",VLOOKUP(B1551,'DOGE-USD'!$A$2:$G$1776,5,0))</f>
        <v>na</v>
      </c>
      <c r="S1551" s="14" t="str">
        <f>IF(ISERROR(VLOOKUP(B1551,'SHIB-USD'!$A$2:$G$780,5,0)),"na",VLOOKUP(B1551,'SHIB-USD'!$A$2:$G$780,5,0))</f>
        <v>na</v>
      </c>
      <c r="T1551" s="12" t="str">
        <f>IF(ISERROR(VLOOKUP(B1551,'Uni-USD'!$A$2:$G$735,5,0)),"na",VLOOKUP(B1551,'Uni-USD'!$A$2:$G$735,5,0))</f>
        <v>na</v>
      </c>
      <c r="U1551" t="str">
        <f>IF(ISERROR(VLOOKUP(B1551,Crude!$A$2:$G$1264,5,0)),"na",VLOOKUP(B1551,Crude!$A$2:$G$1264,5,0))</f>
        <v>na</v>
      </c>
      <c r="V1551" t="str">
        <f>IF(ISERROR(VLOOKUP(B1551,Wheat!$A$2:$G$1264,5,0)),"na",VLOOKUP(B1551,Wheat!$A$2:$G$1264,5,0))</f>
        <v>na</v>
      </c>
    </row>
    <row r="1552" spans="1:22" x14ac:dyDescent="0.35">
      <c r="A1552">
        <f t="shared" si="24"/>
        <v>2016</v>
      </c>
      <c r="B1552" s="10">
        <v>42559</v>
      </c>
      <c r="C1552" s="11">
        <f>VLOOKUP(B1552,Yields!$A$2:$B$1680,2,0)</f>
        <v>0.26</v>
      </c>
      <c r="D1552" s="11" t="str">
        <f>IF(ISERROR(VLOOKUP(B1552,Silver!$A$2:$G$1265,5,0)),"na",VLOOKUP(B1552,Silver!$A$2:$G$1265,5,0))</f>
        <v>na</v>
      </c>
      <c r="E1552" s="11" t="str">
        <f>IF(ISERROR(VLOOKUP(B1552,Gold!$A$2:$G$1264,5,0)),"na",VLOOKUP(B1552,Gold!$A$2:$G$1264,5,0))</f>
        <v>na</v>
      </c>
      <c r="F1552" s="13" t="str">
        <f>IF(ISERROR(VLOOKUP(B1552,FXAIX!$A$2:$G$1259,5,0)),"na",VLOOKUP(B1552,FXAIX!$A$2:$G$1259,5,0))</f>
        <v>na</v>
      </c>
      <c r="G1552" s="13" t="str">
        <f>IF(ISERROR(VLOOKUP(B1552,SP500v2!$A$2:$G$1259,5,0)),"na",VLOOKUP(B1552,SP500v2!$A$2:$G$1259,5,0))</f>
        <v>na</v>
      </c>
      <c r="H1552" s="13" t="str">
        <f>IF(ISERROR(VLOOKUP(B1552,'ishare R3000 ETF'!$A$2:$G$1260,4,0)),"na",VLOOKUP(B1552,'ishare R3000 ETF'!$A$2:$G$1260,4,0))</f>
        <v>na</v>
      </c>
      <c r="I1552" s="13" t="str">
        <f>IF(ISERROR(VLOOKUP(B1552,'^IXIC'!$A$2:$E$1260,5,0)),"na",VLOOKUP(B1552,'^IXIC'!$A$2:$E$1260,5,0))</f>
        <v>na</v>
      </c>
      <c r="J1552" s="12" t="str">
        <f>IF(ISERROR(VLOOKUP(B1552,'Russell 2000'!$A$1:$E$1260,5,0)),"na",VLOOKUP(B1552,'Russell 2000'!$A$1:$E$1260,5,0))</f>
        <v>na</v>
      </c>
      <c r="K1552" s="12" t="str">
        <f>IF(ISERROR(VLOOKUP(B1552,'EURUSD=X'!$A$2:$E$1307,4,0)),"na",VLOOKUP(B1552,'EURUSD=X'!$A$2:$E$1307,4,0))</f>
        <v>na</v>
      </c>
      <c r="L1552" s="12" t="str">
        <f>IF(ISERROR(VLOOKUP(B1552,'ETH-USD'!$A$2:$E$1776,5,0)),"na",VLOOKUP(B1552,'ETH-USD'!$A$2:$E$1776,5,0))</f>
        <v>na</v>
      </c>
      <c r="M1552" s="13" t="str">
        <f>IF(ISERROR(VLOOKUP(B1552,'BTC-USD'!$A$2:$E$1828,5,0)),"na",(VLOOKUP(B1552,'BTC-USD'!$A$2:$E$1828,5,0)))</f>
        <v>na</v>
      </c>
      <c r="N1552" s="12" t="str">
        <f>IF(ISERROR(VLOOKUP(B1552,'SOL-USD'!$A$2:$E$893,5,0)),"na",VLOOKUP(B1552,'SOL-USD'!$A$2:$E$893,5,0))</f>
        <v>na</v>
      </c>
      <c r="O1552" s="12" t="str">
        <f>IF(ISERROR(VLOOKUP(B1552,'AVAX-USD'!$A$2:$E$799,5,0)),"na",VLOOKUP(B1552,'AVAX-USD'!$A$2:$E$799,5,0))</f>
        <v>na</v>
      </c>
      <c r="P1552" s="12" t="str">
        <f>IF(ISERROR(VLOOKUP(B1552,'ADA-USD'!$A$2:$E$1776,5,0)),"na",VLOOKUP(B1552,'ADA-USD'!$A$2:$E$1776,5,0))</f>
        <v>na</v>
      </c>
      <c r="Q1552" s="12" t="str">
        <f>IF(ISERROR(VLOOKUP(B1552,'DOT-USD'!$A$2:$E$761,5,0)),"na",VLOOKUP(B1552,'DOT-USD'!$A$2:$E$761,5,0))</f>
        <v>na</v>
      </c>
      <c r="R1552" s="14" t="str">
        <f>IF(ISERROR(VLOOKUP(B1552,'DOGE-USD'!$A$2:$G$1776,5,0)),"na",VLOOKUP(B1552,'DOGE-USD'!$A$2:$G$1776,5,0))</f>
        <v>na</v>
      </c>
      <c r="S1552" s="14" t="str">
        <f>IF(ISERROR(VLOOKUP(B1552,'SHIB-USD'!$A$2:$G$780,5,0)),"na",VLOOKUP(B1552,'SHIB-USD'!$A$2:$G$780,5,0))</f>
        <v>na</v>
      </c>
      <c r="T1552" s="12" t="str">
        <f>IF(ISERROR(VLOOKUP(B1552,'Uni-USD'!$A$2:$G$735,5,0)),"na",VLOOKUP(B1552,'Uni-USD'!$A$2:$G$735,5,0))</f>
        <v>na</v>
      </c>
      <c r="U1552" t="str">
        <f>IF(ISERROR(VLOOKUP(B1552,Crude!$A$2:$G$1264,5,0)),"na",VLOOKUP(B1552,Crude!$A$2:$G$1264,5,0))</f>
        <v>na</v>
      </c>
      <c r="V1552" t="str">
        <f>IF(ISERROR(VLOOKUP(B1552,Wheat!$A$2:$G$1264,5,0)),"na",VLOOKUP(B1552,Wheat!$A$2:$G$1264,5,0))</f>
        <v>na</v>
      </c>
    </row>
    <row r="1553" spans="1:22" x14ac:dyDescent="0.35">
      <c r="A1553">
        <f t="shared" si="24"/>
        <v>2016</v>
      </c>
      <c r="B1553" s="10">
        <v>42558</v>
      </c>
      <c r="C1553" s="11">
        <f>VLOOKUP(B1553,Yields!$A$2:$B$1680,2,0)</f>
        <v>0.27</v>
      </c>
      <c r="D1553" s="11" t="str">
        <f>IF(ISERROR(VLOOKUP(B1553,Silver!$A$2:$G$1265,5,0)),"na",VLOOKUP(B1553,Silver!$A$2:$G$1265,5,0))</f>
        <v>na</v>
      </c>
      <c r="E1553" s="11" t="str">
        <f>IF(ISERROR(VLOOKUP(B1553,Gold!$A$2:$G$1264,5,0)),"na",VLOOKUP(B1553,Gold!$A$2:$G$1264,5,0))</f>
        <v>na</v>
      </c>
      <c r="F1553" s="13" t="str">
        <f>IF(ISERROR(VLOOKUP(B1553,FXAIX!$A$2:$G$1259,5,0)),"na",VLOOKUP(B1553,FXAIX!$A$2:$G$1259,5,0))</f>
        <v>na</v>
      </c>
      <c r="G1553" s="13" t="str">
        <f>IF(ISERROR(VLOOKUP(B1553,SP500v2!$A$2:$G$1259,5,0)),"na",VLOOKUP(B1553,SP500v2!$A$2:$G$1259,5,0))</f>
        <v>na</v>
      </c>
      <c r="H1553" s="13" t="str">
        <f>IF(ISERROR(VLOOKUP(B1553,'ishare R3000 ETF'!$A$2:$G$1260,4,0)),"na",VLOOKUP(B1553,'ishare R3000 ETF'!$A$2:$G$1260,4,0))</f>
        <v>na</v>
      </c>
      <c r="I1553" s="13" t="str">
        <f>IF(ISERROR(VLOOKUP(B1553,'^IXIC'!$A$2:$E$1260,5,0)),"na",VLOOKUP(B1553,'^IXIC'!$A$2:$E$1260,5,0))</f>
        <v>na</v>
      </c>
      <c r="J1553" s="12" t="str">
        <f>IF(ISERROR(VLOOKUP(B1553,'Russell 2000'!$A$1:$E$1260,5,0)),"na",VLOOKUP(B1553,'Russell 2000'!$A$1:$E$1260,5,0))</f>
        <v>na</v>
      </c>
      <c r="K1553" s="12" t="str">
        <f>IF(ISERROR(VLOOKUP(B1553,'EURUSD=X'!$A$2:$E$1307,4,0)),"na",VLOOKUP(B1553,'EURUSD=X'!$A$2:$E$1307,4,0))</f>
        <v>na</v>
      </c>
      <c r="L1553" s="12" t="str">
        <f>IF(ISERROR(VLOOKUP(B1553,'ETH-USD'!$A$2:$E$1776,5,0)),"na",VLOOKUP(B1553,'ETH-USD'!$A$2:$E$1776,5,0))</f>
        <v>na</v>
      </c>
      <c r="M1553" s="13" t="str">
        <f>IF(ISERROR(VLOOKUP(B1553,'BTC-USD'!$A$2:$E$1828,5,0)),"na",(VLOOKUP(B1553,'BTC-USD'!$A$2:$E$1828,5,0)))</f>
        <v>na</v>
      </c>
      <c r="N1553" s="12" t="str">
        <f>IF(ISERROR(VLOOKUP(B1553,'SOL-USD'!$A$2:$E$893,5,0)),"na",VLOOKUP(B1553,'SOL-USD'!$A$2:$E$893,5,0))</f>
        <v>na</v>
      </c>
      <c r="O1553" s="12" t="str">
        <f>IF(ISERROR(VLOOKUP(B1553,'AVAX-USD'!$A$2:$E$799,5,0)),"na",VLOOKUP(B1553,'AVAX-USD'!$A$2:$E$799,5,0))</f>
        <v>na</v>
      </c>
      <c r="P1553" s="12" t="str">
        <f>IF(ISERROR(VLOOKUP(B1553,'ADA-USD'!$A$2:$E$1776,5,0)),"na",VLOOKUP(B1553,'ADA-USD'!$A$2:$E$1776,5,0))</f>
        <v>na</v>
      </c>
      <c r="Q1553" s="12" t="str">
        <f>IF(ISERROR(VLOOKUP(B1553,'DOT-USD'!$A$2:$E$761,5,0)),"na",VLOOKUP(B1553,'DOT-USD'!$A$2:$E$761,5,0))</f>
        <v>na</v>
      </c>
      <c r="R1553" s="14" t="str">
        <f>IF(ISERROR(VLOOKUP(B1553,'DOGE-USD'!$A$2:$G$1776,5,0)),"na",VLOOKUP(B1553,'DOGE-USD'!$A$2:$G$1776,5,0))</f>
        <v>na</v>
      </c>
      <c r="S1553" s="14" t="str">
        <f>IF(ISERROR(VLOOKUP(B1553,'SHIB-USD'!$A$2:$G$780,5,0)),"na",VLOOKUP(B1553,'SHIB-USD'!$A$2:$G$780,5,0))</f>
        <v>na</v>
      </c>
      <c r="T1553" s="12" t="str">
        <f>IF(ISERROR(VLOOKUP(B1553,'Uni-USD'!$A$2:$G$735,5,0)),"na",VLOOKUP(B1553,'Uni-USD'!$A$2:$G$735,5,0))</f>
        <v>na</v>
      </c>
      <c r="U1553" t="str">
        <f>IF(ISERROR(VLOOKUP(B1553,Crude!$A$2:$G$1264,5,0)),"na",VLOOKUP(B1553,Crude!$A$2:$G$1264,5,0))</f>
        <v>na</v>
      </c>
      <c r="V1553" t="str">
        <f>IF(ISERROR(VLOOKUP(B1553,Wheat!$A$2:$G$1264,5,0)),"na",VLOOKUP(B1553,Wheat!$A$2:$G$1264,5,0))</f>
        <v>na</v>
      </c>
    </row>
    <row r="1554" spans="1:22" x14ac:dyDescent="0.35">
      <c r="A1554">
        <f t="shared" si="24"/>
        <v>2016</v>
      </c>
      <c r="B1554" s="10">
        <v>42557</v>
      </c>
      <c r="C1554" s="11">
        <f>VLOOKUP(B1554,Yields!$A$2:$B$1680,2,0)</f>
        <v>0.26</v>
      </c>
      <c r="D1554" s="11" t="str">
        <f>IF(ISERROR(VLOOKUP(B1554,Silver!$A$2:$G$1265,5,0)),"na",VLOOKUP(B1554,Silver!$A$2:$G$1265,5,0))</f>
        <v>na</v>
      </c>
      <c r="E1554" s="11" t="str">
        <f>IF(ISERROR(VLOOKUP(B1554,Gold!$A$2:$G$1264,5,0)),"na",VLOOKUP(B1554,Gold!$A$2:$G$1264,5,0))</f>
        <v>na</v>
      </c>
      <c r="F1554" s="13" t="str">
        <f>IF(ISERROR(VLOOKUP(B1554,FXAIX!$A$2:$G$1259,5,0)),"na",VLOOKUP(B1554,FXAIX!$A$2:$G$1259,5,0))</f>
        <v>na</v>
      </c>
      <c r="G1554" s="13" t="str">
        <f>IF(ISERROR(VLOOKUP(B1554,SP500v2!$A$2:$G$1259,5,0)),"na",VLOOKUP(B1554,SP500v2!$A$2:$G$1259,5,0))</f>
        <v>na</v>
      </c>
      <c r="H1554" s="13" t="str">
        <f>IF(ISERROR(VLOOKUP(B1554,'ishare R3000 ETF'!$A$2:$G$1260,4,0)),"na",VLOOKUP(B1554,'ishare R3000 ETF'!$A$2:$G$1260,4,0))</f>
        <v>na</v>
      </c>
      <c r="I1554" s="13" t="str">
        <f>IF(ISERROR(VLOOKUP(B1554,'^IXIC'!$A$2:$E$1260,5,0)),"na",VLOOKUP(B1554,'^IXIC'!$A$2:$E$1260,5,0))</f>
        <v>na</v>
      </c>
      <c r="J1554" s="12" t="str">
        <f>IF(ISERROR(VLOOKUP(B1554,'Russell 2000'!$A$1:$E$1260,5,0)),"na",VLOOKUP(B1554,'Russell 2000'!$A$1:$E$1260,5,0))</f>
        <v>na</v>
      </c>
      <c r="K1554" s="12" t="str">
        <f>IF(ISERROR(VLOOKUP(B1554,'EURUSD=X'!$A$2:$E$1307,4,0)),"na",VLOOKUP(B1554,'EURUSD=X'!$A$2:$E$1307,4,0))</f>
        <v>na</v>
      </c>
      <c r="L1554" s="12" t="str">
        <f>IF(ISERROR(VLOOKUP(B1554,'ETH-USD'!$A$2:$E$1776,5,0)),"na",VLOOKUP(B1554,'ETH-USD'!$A$2:$E$1776,5,0))</f>
        <v>na</v>
      </c>
      <c r="M1554" s="13" t="str">
        <f>IF(ISERROR(VLOOKUP(B1554,'BTC-USD'!$A$2:$E$1828,5,0)),"na",(VLOOKUP(B1554,'BTC-USD'!$A$2:$E$1828,5,0)))</f>
        <v>na</v>
      </c>
      <c r="N1554" s="12" t="str">
        <f>IF(ISERROR(VLOOKUP(B1554,'SOL-USD'!$A$2:$E$893,5,0)),"na",VLOOKUP(B1554,'SOL-USD'!$A$2:$E$893,5,0))</f>
        <v>na</v>
      </c>
      <c r="O1554" s="12" t="str">
        <f>IF(ISERROR(VLOOKUP(B1554,'AVAX-USD'!$A$2:$E$799,5,0)),"na",VLOOKUP(B1554,'AVAX-USD'!$A$2:$E$799,5,0))</f>
        <v>na</v>
      </c>
      <c r="P1554" s="12" t="str">
        <f>IF(ISERROR(VLOOKUP(B1554,'ADA-USD'!$A$2:$E$1776,5,0)),"na",VLOOKUP(B1554,'ADA-USD'!$A$2:$E$1776,5,0))</f>
        <v>na</v>
      </c>
      <c r="Q1554" s="12" t="str">
        <f>IF(ISERROR(VLOOKUP(B1554,'DOT-USD'!$A$2:$E$761,5,0)),"na",VLOOKUP(B1554,'DOT-USD'!$A$2:$E$761,5,0))</f>
        <v>na</v>
      </c>
      <c r="R1554" s="14" t="str">
        <f>IF(ISERROR(VLOOKUP(B1554,'DOGE-USD'!$A$2:$G$1776,5,0)),"na",VLOOKUP(B1554,'DOGE-USD'!$A$2:$G$1776,5,0))</f>
        <v>na</v>
      </c>
      <c r="S1554" s="14" t="str">
        <f>IF(ISERROR(VLOOKUP(B1554,'SHIB-USD'!$A$2:$G$780,5,0)),"na",VLOOKUP(B1554,'SHIB-USD'!$A$2:$G$780,5,0))</f>
        <v>na</v>
      </c>
      <c r="T1554" s="12" t="str">
        <f>IF(ISERROR(VLOOKUP(B1554,'Uni-USD'!$A$2:$G$735,5,0)),"na",VLOOKUP(B1554,'Uni-USD'!$A$2:$G$735,5,0))</f>
        <v>na</v>
      </c>
      <c r="U1554" t="str">
        <f>IF(ISERROR(VLOOKUP(B1554,Crude!$A$2:$G$1264,5,0)),"na",VLOOKUP(B1554,Crude!$A$2:$G$1264,5,0))</f>
        <v>na</v>
      </c>
      <c r="V1554" t="str">
        <f>IF(ISERROR(VLOOKUP(B1554,Wheat!$A$2:$G$1264,5,0)),"na",VLOOKUP(B1554,Wheat!$A$2:$G$1264,5,0))</f>
        <v>na</v>
      </c>
    </row>
    <row r="1555" spans="1:22" x14ac:dyDescent="0.35">
      <c r="A1555">
        <f t="shared" si="24"/>
        <v>2016</v>
      </c>
      <c r="B1555" s="10">
        <v>42556</v>
      </c>
      <c r="C1555" s="11">
        <f>VLOOKUP(B1555,Yields!$A$2:$B$1680,2,0)</f>
        <v>0.27</v>
      </c>
      <c r="D1555" s="11" t="str">
        <f>IF(ISERROR(VLOOKUP(B1555,Silver!$A$2:$G$1265,5,0)),"na",VLOOKUP(B1555,Silver!$A$2:$G$1265,5,0))</f>
        <v>na</v>
      </c>
      <c r="E1555" s="11" t="str">
        <f>IF(ISERROR(VLOOKUP(B1555,Gold!$A$2:$G$1264,5,0)),"na",VLOOKUP(B1555,Gold!$A$2:$G$1264,5,0))</f>
        <v>na</v>
      </c>
      <c r="F1555" s="13" t="str">
        <f>IF(ISERROR(VLOOKUP(B1555,FXAIX!$A$2:$G$1259,5,0)),"na",VLOOKUP(B1555,FXAIX!$A$2:$G$1259,5,0))</f>
        <v>na</v>
      </c>
      <c r="G1555" s="13" t="str">
        <f>IF(ISERROR(VLOOKUP(B1555,SP500v2!$A$2:$G$1259,5,0)),"na",VLOOKUP(B1555,SP500v2!$A$2:$G$1259,5,0))</f>
        <v>na</v>
      </c>
      <c r="H1555" s="13" t="str">
        <f>IF(ISERROR(VLOOKUP(B1555,'ishare R3000 ETF'!$A$2:$G$1260,4,0)),"na",VLOOKUP(B1555,'ishare R3000 ETF'!$A$2:$G$1260,4,0))</f>
        <v>na</v>
      </c>
      <c r="I1555" s="13" t="str">
        <f>IF(ISERROR(VLOOKUP(B1555,'^IXIC'!$A$2:$E$1260,5,0)),"na",VLOOKUP(B1555,'^IXIC'!$A$2:$E$1260,5,0))</f>
        <v>na</v>
      </c>
      <c r="J1555" s="12" t="str">
        <f>IF(ISERROR(VLOOKUP(B1555,'Russell 2000'!$A$1:$E$1260,5,0)),"na",VLOOKUP(B1555,'Russell 2000'!$A$1:$E$1260,5,0))</f>
        <v>na</v>
      </c>
      <c r="K1555" s="12" t="str">
        <f>IF(ISERROR(VLOOKUP(B1555,'EURUSD=X'!$A$2:$E$1307,4,0)),"na",VLOOKUP(B1555,'EURUSD=X'!$A$2:$E$1307,4,0))</f>
        <v>na</v>
      </c>
      <c r="L1555" s="12" t="str">
        <f>IF(ISERROR(VLOOKUP(B1555,'ETH-USD'!$A$2:$E$1776,5,0)),"na",VLOOKUP(B1555,'ETH-USD'!$A$2:$E$1776,5,0))</f>
        <v>na</v>
      </c>
      <c r="M1555" s="13" t="str">
        <f>IF(ISERROR(VLOOKUP(B1555,'BTC-USD'!$A$2:$E$1828,5,0)),"na",(VLOOKUP(B1555,'BTC-USD'!$A$2:$E$1828,5,0)))</f>
        <v>na</v>
      </c>
      <c r="N1555" s="12" t="str">
        <f>IF(ISERROR(VLOOKUP(B1555,'SOL-USD'!$A$2:$E$893,5,0)),"na",VLOOKUP(B1555,'SOL-USD'!$A$2:$E$893,5,0))</f>
        <v>na</v>
      </c>
      <c r="O1555" s="12" t="str">
        <f>IF(ISERROR(VLOOKUP(B1555,'AVAX-USD'!$A$2:$E$799,5,0)),"na",VLOOKUP(B1555,'AVAX-USD'!$A$2:$E$799,5,0))</f>
        <v>na</v>
      </c>
      <c r="P1555" s="12" t="str">
        <f>IF(ISERROR(VLOOKUP(B1555,'ADA-USD'!$A$2:$E$1776,5,0)),"na",VLOOKUP(B1555,'ADA-USD'!$A$2:$E$1776,5,0))</f>
        <v>na</v>
      </c>
      <c r="Q1555" s="12" t="str">
        <f>IF(ISERROR(VLOOKUP(B1555,'DOT-USD'!$A$2:$E$761,5,0)),"na",VLOOKUP(B1555,'DOT-USD'!$A$2:$E$761,5,0))</f>
        <v>na</v>
      </c>
      <c r="R1555" s="14" t="str">
        <f>IF(ISERROR(VLOOKUP(B1555,'DOGE-USD'!$A$2:$G$1776,5,0)),"na",VLOOKUP(B1555,'DOGE-USD'!$A$2:$G$1776,5,0))</f>
        <v>na</v>
      </c>
      <c r="S1555" s="14" t="str">
        <f>IF(ISERROR(VLOOKUP(B1555,'SHIB-USD'!$A$2:$G$780,5,0)),"na",VLOOKUP(B1555,'SHIB-USD'!$A$2:$G$780,5,0))</f>
        <v>na</v>
      </c>
      <c r="T1555" s="12" t="str">
        <f>IF(ISERROR(VLOOKUP(B1555,'Uni-USD'!$A$2:$G$735,5,0)),"na",VLOOKUP(B1555,'Uni-USD'!$A$2:$G$735,5,0))</f>
        <v>na</v>
      </c>
      <c r="U1555" t="str">
        <f>IF(ISERROR(VLOOKUP(B1555,Crude!$A$2:$G$1264,5,0)),"na",VLOOKUP(B1555,Crude!$A$2:$G$1264,5,0))</f>
        <v>na</v>
      </c>
      <c r="V1555" t="str">
        <f>IF(ISERROR(VLOOKUP(B1555,Wheat!$A$2:$G$1264,5,0)),"na",VLOOKUP(B1555,Wheat!$A$2:$G$1264,5,0))</f>
        <v>na</v>
      </c>
    </row>
    <row r="1556" spans="1:22" x14ac:dyDescent="0.35">
      <c r="A1556">
        <f t="shared" si="24"/>
        <v>2016</v>
      </c>
      <c r="B1556" s="10">
        <v>42552</v>
      </c>
      <c r="C1556" s="11">
        <f>VLOOKUP(B1556,Yields!$A$2:$B$1680,2,0)</f>
        <v>0.24</v>
      </c>
      <c r="D1556" s="11" t="str">
        <f>IF(ISERROR(VLOOKUP(B1556,Silver!$A$2:$G$1265,5,0)),"na",VLOOKUP(B1556,Silver!$A$2:$G$1265,5,0))</f>
        <v>na</v>
      </c>
      <c r="E1556" s="11" t="str">
        <f>IF(ISERROR(VLOOKUP(B1556,Gold!$A$2:$G$1264,5,0)),"na",VLOOKUP(B1556,Gold!$A$2:$G$1264,5,0))</f>
        <v>na</v>
      </c>
      <c r="F1556" s="13" t="str">
        <f>IF(ISERROR(VLOOKUP(B1556,FXAIX!$A$2:$G$1259,5,0)),"na",VLOOKUP(B1556,FXAIX!$A$2:$G$1259,5,0))</f>
        <v>na</v>
      </c>
      <c r="G1556" s="13" t="str">
        <f>IF(ISERROR(VLOOKUP(B1556,SP500v2!$A$2:$G$1259,5,0)),"na",VLOOKUP(B1556,SP500v2!$A$2:$G$1259,5,0))</f>
        <v>na</v>
      </c>
      <c r="H1556" s="13" t="str">
        <f>IF(ISERROR(VLOOKUP(B1556,'ishare R3000 ETF'!$A$2:$G$1260,4,0)),"na",VLOOKUP(B1556,'ishare R3000 ETF'!$A$2:$G$1260,4,0))</f>
        <v>na</v>
      </c>
      <c r="I1556" s="13" t="str">
        <f>IF(ISERROR(VLOOKUP(B1556,'^IXIC'!$A$2:$E$1260,5,0)),"na",VLOOKUP(B1556,'^IXIC'!$A$2:$E$1260,5,0))</f>
        <v>na</v>
      </c>
      <c r="J1556" s="12" t="str">
        <f>IF(ISERROR(VLOOKUP(B1556,'Russell 2000'!$A$1:$E$1260,5,0)),"na",VLOOKUP(B1556,'Russell 2000'!$A$1:$E$1260,5,0))</f>
        <v>na</v>
      </c>
      <c r="K1556" s="12" t="str">
        <f>IF(ISERROR(VLOOKUP(B1556,'EURUSD=X'!$A$2:$E$1307,4,0)),"na",VLOOKUP(B1556,'EURUSD=X'!$A$2:$E$1307,4,0))</f>
        <v>na</v>
      </c>
      <c r="L1556" s="12" t="str">
        <f>IF(ISERROR(VLOOKUP(B1556,'ETH-USD'!$A$2:$E$1776,5,0)),"na",VLOOKUP(B1556,'ETH-USD'!$A$2:$E$1776,5,0))</f>
        <v>na</v>
      </c>
      <c r="M1556" s="13" t="str">
        <f>IF(ISERROR(VLOOKUP(B1556,'BTC-USD'!$A$2:$E$1828,5,0)),"na",(VLOOKUP(B1556,'BTC-USD'!$A$2:$E$1828,5,0)))</f>
        <v>na</v>
      </c>
      <c r="N1556" s="12" t="str">
        <f>IF(ISERROR(VLOOKUP(B1556,'SOL-USD'!$A$2:$E$893,5,0)),"na",VLOOKUP(B1556,'SOL-USD'!$A$2:$E$893,5,0))</f>
        <v>na</v>
      </c>
      <c r="O1556" s="12" t="str">
        <f>IF(ISERROR(VLOOKUP(B1556,'AVAX-USD'!$A$2:$E$799,5,0)),"na",VLOOKUP(B1556,'AVAX-USD'!$A$2:$E$799,5,0))</f>
        <v>na</v>
      </c>
      <c r="P1556" s="12" t="str">
        <f>IF(ISERROR(VLOOKUP(B1556,'ADA-USD'!$A$2:$E$1776,5,0)),"na",VLOOKUP(B1556,'ADA-USD'!$A$2:$E$1776,5,0))</f>
        <v>na</v>
      </c>
      <c r="Q1556" s="12" t="str">
        <f>IF(ISERROR(VLOOKUP(B1556,'DOT-USD'!$A$2:$E$761,5,0)),"na",VLOOKUP(B1556,'DOT-USD'!$A$2:$E$761,5,0))</f>
        <v>na</v>
      </c>
      <c r="R1556" s="14" t="str">
        <f>IF(ISERROR(VLOOKUP(B1556,'DOGE-USD'!$A$2:$G$1776,5,0)),"na",VLOOKUP(B1556,'DOGE-USD'!$A$2:$G$1776,5,0))</f>
        <v>na</v>
      </c>
      <c r="S1556" s="14" t="str">
        <f>IF(ISERROR(VLOOKUP(B1556,'SHIB-USD'!$A$2:$G$780,5,0)),"na",VLOOKUP(B1556,'SHIB-USD'!$A$2:$G$780,5,0))</f>
        <v>na</v>
      </c>
      <c r="T1556" s="12" t="str">
        <f>IF(ISERROR(VLOOKUP(B1556,'Uni-USD'!$A$2:$G$735,5,0)),"na",VLOOKUP(B1556,'Uni-USD'!$A$2:$G$735,5,0))</f>
        <v>na</v>
      </c>
      <c r="U1556" t="str">
        <f>IF(ISERROR(VLOOKUP(B1556,Crude!$A$2:$G$1264,5,0)),"na",VLOOKUP(B1556,Crude!$A$2:$G$1264,5,0))</f>
        <v>na</v>
      </c>
      <c r="V1556" t="str">
        <f>IF(ISERROR(VLOOKUP(B1556,Wheat!$A$2:$G$1264,5,0)),"na",VLOOKUP(B1556,Wheat!$A$2:$G$1264,5,0))</f>
        <v>na</v>
      </c>
    </row>
    <row r="1557" spans="1:22" x14ac:dyDescent="0.35">
      <c r="A1557">
        <f t="shared" si="24"/>
        <v>2016</v>
      </c>
      <c r="B1557" s="10">
        <v>42551</v>
      </c>
      <c r="C1557" s="11">
        <f>VLOOKUP(B1557,Yields!$A$2:$B$1680,2,0)</f>
        <v>0.2</v>
      </c>
      <c r="D1557" s="11" t="str">
        <f>IF(ISERROR(VLOOKUP(B1557,Silver!$A$2:$G$1265,5,0)),"na",VLOOKUP(B1557,Silver!$A$2:$G$1265,5,0))</f>
        <v>na</v>
      </c>
      <c r="E1557" s="11" t="str">
        <f>IF(ISERROR(VLOOKUP(B1557,Gold!$A$2:$G$1264,5,0)),"na",VLOOKUP(B1557,Gold!$A$2:$G$1264,5,0))</f>
        <v>na</v>
      </c>
      <c r="F1557" s="13" t="str">
        <f>IF(ISERROR(VLOOKUP(B1557,FXAIX!$A$2:$G$1259,5,0)),"na",VLOOKUP(B1557,FXAIX!$A$2:$G$1259,5,0))</f>
        <v>na</v>
      </c>
      <c r="G1557" s="13" t="str">
        <f>IF(ISERROR(VLOOKUP(B1557,SP500v2!$A$2:$G$1259,5,0)),"na",VLOOKUP(B1557,SP500v2!$A$2:$G$1259,5,0))</f>
        <v>na</v>
      </c>
      <c r="H1557" s="13" t="str">
        <f>IF(ISERROR(VLOOKUP(B1557,'ishare R3000 ETF'!$A$2:$G$1260,4,0)),"na",VLOOKUP(B1557,'ishare R3000 ETF'!$A$2:$G$1260,4,0))</f>
        <v>na</v>
      </c>
      <c r="I1557" s="13" t="str">
        <f>IF(ISERROR(VLOOKUP(B1557,'^IXIC'!$A$2:$E$1260,5,0)),"na",VLOOKUP(B1557,'^IXIC'!$A$2:$E$1260,5,0))</f>
        <v>na</v>
      </c>
      <c r="J1557" s="12" t="str">
        <f>IF(ISERROR(VLOOKUP(B1557,'Russell 2000'!$A$1:$E$1260,5,0)),"na",VLOOKUP(B1557,'Russell 2000'!$A$1:$E$1260,5,0))</f>
        <v>na</v>
      </c>
      <c r="K1557" s="12" t="str">
        <f>IF(ISERROR(VLOOKUP(B1557,'EURUSD=X'!$A$2:$E$1307,4,0)),"na",VLOOKUP(B1557,'EURUSD=X'!$A$2:$E$1307,4,0))</f>
        <v>na</v>
      </c>
      <c r="L1557" s="12" t="str">
        <f>IF(ISERROR(VLOOKUP(B1557,'ETH-USD'!$A$2:$E$1776,5,0)),"na",VLOOKUP(B1557,'ETH-USD'!$A$2:$E$1776,5,0))</f>
        <v>na</v>
      </c>
      <c r="M1557" s="13" t="str">
        <f>IF(ISERROR(VLOOKUP(B1557,'BTC-USD'!$A$2:$E$1828,5,0)),"na",(VLOOKUP(B1557,'BTC-USD'!$A$2:$E$1828,5,0)))</f>
        <v>na</v>
      </c>
      <c r="N1557" s="12" t="str">
        <f>IF(ISERROR(VLOOKUP(B1557,'SOL-USD'!$A$2:$E$893,5,0)),"na",VLOOKUP(B1557,'SOL-USD'!$A$2:$E$893,5,0))</f>
        <v>na</v>
      </c>
      <c r="O1557" s="12" t="str">
        <f>IF(ISERROR(VLOOKUP(B1557,'AVAX-USD'!$A$2:$E$799,5,0)),"na",VLOOKUP(B1557,'AVAX-USD'!$A$2:$E$799,5,0))</f>
        <v>na</v>
      </c>
      <c r="P1557" s="12" t="str">
        <f>IF(ISERROR(VLOOKUP(B1557,'ADA-USD'!$A$2:$E$1776,5,0)),"na",VLOOKUP(B1557,'ADA-USD'!$A$2:$E$1776,5,0))</f>
        <v>na</v>
      </c>
      <c r="Q1557" s="12" t="str">
        <f>IF(ISERROR(VLOOKUP(B1557,'DOT-USD'!$A$2:$E$761,5,0)),"na",VLOOKUP(B1557,'DOT-USD'!$A$2:$E$761,5,0))</f>
        <v>na</v>
      </c>
      <c r="R1557" s="14" t="str">
        <f>IF(ISERROR(VLOOKUP(B1557,'DOGE-USD'!$A$2:$G$1776,5,0)),"na",VLOOKUP(B1557,'DOGE-USD'!$A$2:$G$1776,5,0))</f>
        <v>na</v>
      </c>
      <c r="S1557" s="14" t="str">
        <f>IF(ISERROR(VLOOKUP(B1557,'SHIB-USD'!$A$2:$G$780,5,0)),"na",VLOOKUP(B1557,'SHIB-USD'!$A$2:$G$780,5,0))</f>
        <v>na</v>
      </c>
      <c r="T1557" s="12" t="str">
        <f>IF(ISERROR(VLOOKUP(B1557,'Uni-USD'!$A$2:$G$735,5,0)),"na",VLOOKUP(B1557,'Uni-USD'!$A$2:$G$735,5,0))</f>
        <v>na</v>
      </c>
      <c r="U1557" t="str">
        <f>IF(ISERROR(VLOOKUP(B1557,Crude!$A$2:$G$1264,5,0)),"na",VLOOKUP(B1557,Crude!$A$2:$G$1264,5,0))</f>
        <v>na</v>
      </c>
      <c r="V1557" t="str">
        <f>IF(ISERROR(VLOOKUP(B1557,Wheat!$A$2:$G$1264,5,0)),"na",VLOOKUP(B1557,Wheat!$A$2:$G$1264,5,0))</f>
        <v>na</v>
      </c>
    </row>
    <row r="1558" spans="1:22" x14ac:dyDescent="0.35">
      <c r="A1558">
        <f t="shared" si="24"/>
        <v>2016</v>
      </c>
      <c r="B1558" s="10">
        <v>42550</v>
      </c>
      <c r="C1558" s="11">
        <f>VLOOKUP(B1558,Yields!$A$2:$B$1680,2,0)</f>
        <v>0.18</v>
      </c>
      <c r="D1558" s="11" t="str">
        <f>IF(ISERROR(VLOOKUP(B1558,Silver!$A$2:$G$1265,5,0)),"na",VLOOKUP(B1558,Silver!$A$2:$G$1265,5,0))</f>
        <v>na</v>
      </c>
      <c r="E1558" s="11" t="str">
        <f>IF(ISERROR(VLOOKUP(B1558,Gold!$A$2:$G$1264,5,0)),"na",VLOOKUP(B1558,Gold!$A$2:$G$1264,5,0))</f>
        <v>na</v>
      </c>
      <c r="F1558" s="13" t="str">
        <f>IF(ISERROR(VLOOKUP(B1558,FXAIX!$A$2:$G$1259,5,0)),"na",VLOOKUP(B1558,FXAIX!$A$2:$G$1259,5,0))</f>
        <v>na</v>
      </c>
      <c r="G1558" s="13" t="str">
        <f>IF(ISERROR(VLOOKUP(B1558,SP500v2!$A$2:$G$1259,5,0)),"na",VLOOKUP(B1558,SP500v2!$A$2:$G$1259,5,0))</f>
        <v>na</v>
      </c>
      <c r="H1558" s="13" t="str">
        <f>IF(ISERROR(VLOOKUP(B1558,'ishare R3000 ETF'!$A$2:$G$1260,4,0)),"na",VLOOKUP(B1558,'ishare R3000 ETF'!$A$2:$G$1260,4,0))</f>
        <v>na</v>
      </c>
      <c r="I1558" s="13" t="str">
        <f>IF(ISERROR(VLOOKUP(B1558,'^IXIC'!$A$2:$E$1260,5,0)),"na",VLOOKUP(B1558,'^IXIC'!$A$2:$E$1260,5,0))</f>
        <v>na</v>
      </c>
      <c r="J1558" s="12" t="str">
        <f>IF(ISERROR(VLOOKUP(B1558,'Russell 2000'!$A$1:$E$1260,5,0)),"na",VLOOKUP(B1558,'Russell 2000'!$A$1:$E$1260,5,0))</f>
        <v>na</v>
      </c>
      <c r="K1558" s="12" t="str">
        <f>IF(ISERROR(VLOOKUP(B1558,'EURUSD=X'!$A$2:$E$1307,4,0)),"na",VLOOKUP(B1558,'EURUSD=X'!$A$2:$E$1307,4,0))</f>
        <v>na</v>
      </c>
      <c r="L1558" s="12" t="str">
        <f>IF(ISERROR(VLOOKUP(B1558,'ETH-USD'!$A$2:$E$1776,5,0)),"na",VLOOKUP(B1558,'ETH-USD'!$A$2:$E$1776,5,0))</f>
        <v>na</v>
      </c>
      <c r="M1558" s="13" t="str">
        <f>IF(ISERROR(VLOOKUP(B1558,'BTC-USD'!$A$2:$E$1828,5,0)),"na",(VLOOKUP(B1558,'BTC-USD'!$A$2:$E$1828,5,0)))</f>
        <v>na</v>
      </c>
      <c r="N1558" s="12" t="str">
        <f>IF(ISERROR(VLOOKUP(B1558,'SOL-USD'!$A$2:$E$893,5,0)),"na",VLOOKUP(B1558,'SOL-USD'!$A$2:$E$893,5,0))</f>
        <v>na</v>
      </c>
      <c r="O1558" s="12" t="str">
        <f>IF(ISERROR(VLOOKUP(B1558,'AVAX-USD'!$A$2:$E$799,5,0)),"na",VLOOKUP(B1558,'AVAX-USD'!$A$2:$E$799,5,0))</f>
        <v>na</v>
      </c>
      <c r="P1558" s="12" t="str">
        <f>IF(ISERROR(VLOOKUP(B1558,'ADA-USD'!$A$2:$E$1776,5,0)),"na",VLOOKUP(B1558,'ADA-USD'!$A$2:$E$1776,5,0))</f>
        <v>na</v>
      </c>
      <c r="Q1558" s="12" t="str">
        <f>IF(ISERROR(VLOOKUP(B1558,'DOT-USD'!$A$2:$E$761,5,0)),"na",VLOOKUP(B1558,'DOT-USD'!$A$2:$E$761,5,0))</f>
        <v>na</v>
      </c>
      <c r="R1558" s="14" t="str">
        <f>IF(ISERROR(VLOOKUP(B1558,'DOGE-USD'!$A$2:$G$1776,5,0)),"na",VLOOKUP(B1558,'DOGE-USD'!$A$2:$G$1776,5,0))</f>
        <v>na</v>
      </c>
      <c r="S1558" s="14" t="str">
        <f>IF(ISERROR(VLOOKUP(B1558,'SHIB-USD'!$A$2:$G$780,5,0)),"na",VLOOKUP(B1558,'SHIB-USD'!$A$2:$G$780,5,0))</f>
        <v>na</v>
      </c>
      <c r="T1558" s="12" t="str">
        <f>IF(ISERROR(VLOOKUP(B1558,'Uni-USD'!$A$2:$G$735,5,0)),"na",VLOOKUP(B1558,'Uni-USD'!$A$2:$G$735,5,0))</f>
        <v>na</v>
      </c>
      <c r="U1558" t="str">
        <f>IF(ISERROR(VLOOKUP(B1558,Crude!$A$2:$G$1264,5,0)),"na",VLOOKUP(B1558,Crude!$A$2:$G$1264,5,0))</f>
        <v>na</v>
      </c>
      <c r="V1558" t="str">
        <f>IF(ISERROR(VLOOKUP(B1558,Wheat!$A$2:$G$1264,5,0)),"na",VLOOKUP(B1558,Wheat!$A$2:$G$1264,5,0))</f>
        <v>na</v>
      </c>
    </row>
    <row r="1559" spans="1:22" x14ac:dyDescent="0.35">
      <c r="A1559">
        <f t="shared" si="24"/>
        <v>2016</v>
      </c>
      <c r="B1559" s="10">
        <v>42549</v>
      </c>
      <c r="C1559" s="11">
        <f>VLOOKUP(B1559,Yields!$A$2:$B$1680,2,0)</f>
        <v>0.25</v>
      </c>
      <c r="D1559" s="11" t="str">
        <f>IF(ISERROR(VLOOKUP(B1559,Silver!$A$2:$G$1265,5,0)),"na",VLOOKUP(B1559,Silver!$A$2:$G$1265,5,0))</f>
        <v>na</v>
      </c>
      <c r="E1559" s="11" t="str">
        <f>IF(ISERROR(VLOOKUP(B1559,Gold!$A$2:$G$1264,5,0)),"na",VLOOKUP(B1559,Gold!$A$2:$G$1264,5,0))</f>
        <v>na</v>
      </c>
      <c r="F1559" s="13" t="str">
        <f>IF(ISERROR(VLOOKUP(B1559,FXAIX!$A$2:$G$1259,5,0)),"na",VLOOKUP(B1559,FXAIX!$A$2:$G$1259,5,0))</f>
        <v>na</v>
      </c>
      <c r="G1559" s="13" t="str">
        <f>IF(ISERROR(VLOOKUP(B1559,SP500v2!$A$2:$G$1259,5,0)),"na",VLOOKUP(B1559,SP500v2!$A$2:$G$1259,5,0))</f>
        <v>na</v>
      </c>
      <c r="H1559" s="13" t="str">
        <f>IF(ISERROR(VLOOKUP(B1559,'ishare R3000 ETF'!$A$2:$G$1260,4,0)),"na",VLOOKUP(B1559,'ishare R3000 ETF'!$A$2:$G$1260,4,0))</f>
        <v>na</v>
      </c>
      <c r="I1559" s="13" t="str">
        <f>IF(ISERROR(VLOOKUP(B1559,'^IXIC'!$A$2:$E$1260,5,0)),"na",VLOOKUP(B1559,'^IXIC'!$A$2:$E$1260,5,0))</f>
        <v>na</v>
      </c>
      <c r="J1559" s="12" t="str">
        <f>IF(ISERROR(VLOOKUP(B1559,'Russell 2000'!$A$1:$E$1260,5,0)),"na",VLOOKUP(B1559,'Russell 2000'!$A$1:$E$1260,5,0))</f>
        <v>na</v>
      </c>
      <c r="K1559" s="12" t="str">
        <f>IF(ISERROR(VLOOKUP(B1559,'EURUSD=X'!$A$2:$E$1307,4,0)),"na",VLOOKUP(B1559,'EURUSD=X'!$A$2:$E$1307,4,0))</f>
        <v>na</v>
      </c>
      <c r="L1559" s="12" t="str">
        <f>IF(ISERROR(VLOOKUP(B1559,'ETH-USD'!$A$2:$E$1776,5,0)),"na",VLOOKUP(B1559,'ETH-USD'!$A$2:$E$1776,5,0))</f>
        <v>na</v>
      </c>
      <c r="M1559" s="13" t="str">
        <f>IF(ISERROR(VLOOKUP(B1559,'BTC-USD'!$A$2:$E$1828,5,0)),"na",(VLOOKUP(B1559,'BTC-USD'!$A$2:$E$1828,5,0)))</f>
        <v>na</v>
      </c>
      <c r="N1559" s="12" t="str">
        <f>IF(ISERROR(VLOOKUP(B1559,'SOL-USD'!$A$2:$E$893,5,0)),"na",VLOOKUP(B1559,'SOL-USD'!$A$2:$E$893,5,0))</f>
        <v>na</v>
      </c>
      <c r="O1559" s="12" t="str">
        <f>IF(ISERROR(VLOOKUP(B1559,'AVAX-USD'!$A$2:$E$799,5,0)),"na",VLOOKUP(B1559,'AVAX-USD'!$A$2:$E$799,5,0))</f>
        <v>na</v>
      </c>
      <c r="P1559" s="12" t="str">
        <f>IF(ISERROR(VLOOKUP(B1559,'ADA-USD'!$A$2:$E$1776,5,0)),"na",VLOOKUP(B1559,'ADA-USD'!$A$2:$E$1776,5,0))</f>
        <v>na</v>
      </c>
      <c r="Q1559" s="12" t="str">
        <f>IF(ISERROR(VLOOKUP(B1559,'DOT-USD'!$A$2:$E$761,5,0)),"na",VLOOKUP(B1559,'DOT-USD'!$A$2:$E$761,5,0))</f>
        <v>na</v>
      </c>
      <c r="R1559" s="14" t="str">
        <f>IF(ISERROR(VLOOKUP(B1559,'DOGE-USD'!$A$2:$G$1776,5,0)),"na",VLOOKUP(B1559,'DOGE-USD'!$A$2:$G$1776,5,0))</f>
        <v>na</v>
      </c>
      <c r="S1559" s="14" t="str">
        <f>IF(ISERROR(VLOOKUP(B1559,'SHIB-USD'!$A$2:$G$780,5,0)),"na",VLOOKUP(B1559,'SHIB-USD'!$A$2:$G$780,5,0))</f>
        <v>na</v>
      </c>
      <c r="T1559" s="12" t="str">
        <f>IF(ISERROR(VLOOKUP(B1559,'Uni-USD'!$A$2:$G$735,5,0)),"na",VLOOKUP(B1559,'Uni-USD'!$A$2:$G$735,5,0))</f>
        <v>na</v>
      </c>
      <c r="U1559" t="str">
        <f>IF(ISERROR(VLOOKUP(B1559,Crude!$A$2:$G$1264,5,0)),"na",VLOOKUP(B1559,Crude!$A$2:$G$1264,5,0))</f>
        <v>na</v>
      </c>
      <c r="V1559" t="str">
        <f>IF(ISERROR(VLOOKUP(B1559,Wheat!$A$2:$G$1264,5,0)),"na",VLOOKUP(B1559,Wheat!$A$2:$G$1264,5,0))</f>
        <v>na</v>
      </c>
    </row>
    <row r="1560" spans="1:22" x14ac:dyDescent="0.35">
      <c r="A1560">
        <f t="shared" si="24"/>
        <v>2016</v>
      </c>
      <c r="B1560" s="10">
        <v>42548</v>
      </c>
      <c r="C1560" s="11">
        <f>VLOOKUP(B1560,Yields!$A$2:$B$1680,2,0)</f>
        <v>0.22</v>
      </c>
      <c r="D1560" s="11" t="str">
        <f>IF(ISERROR(VLOOKUP(B1560,Silver!$A$2:$G$1265,5,0)),"na",VLOOKUP(B1560,Silver!$A$2:$G$1265,5,0))</f>
        <v>na</v>
      </c>
      <c r="E1560" s="11" t="str">
        <f>IF(ISERROR(VLOOKUP(B1560,Gold!$A$2:$G$1264,5,0)),"na",VLOOKUP(B1560,Gold!$A$2:$G$1264,5,0))</f>
        <v>na</v>
      </c>
      <c r="F1560" s="13" t="str">
        <f>IF(ISERROR(VLOOKUP(B1560,FXAIX!$A$2:$G$1259,5,0)),"na",VLOOKUP(B1560,FXAIX!$A$2:$G$1259,5,0))</f>
        <v>na</v>
      </c>
      <c r="G1560" s="13" t="str">
        <f>IF(ISERROR(VLOOKUP(B1560,SP500v2!$A$2:$G$1259,5,0)),"na",VLOOKUP(B1560,SP500v2!$A$2:$G$1259,5,0))</f>
        <v>na</v>
      </c>
      <c r="H1560" s="13" t="str">
        <f>IF(ISERROR(VLOOKUP(B1560,'ishare R3000 ETF'!$A$2:$G$1260,4,0)),"na",VLOOKUP(B1560,'ishare R3000 ETF'!$A$2:$G$1260,4,0))</f>
        <v>na</v>
      </c>
      <c r="I1560" s="13" t="str">
        <f>IF(ISERROR(VLOOKUP(B1560,'^IXIC'!$A$2:$E$1260,5,0)),"na",VLOOKUP(B1560,'^IXIC'!$A$2:$E$1260,5,0))</f>
        <v>na</v>
      </c>
      <c r="J1560" s="12" t="str">
        <f>IF(ISERROR(VLOOKUP(B1560,'Russell 2000'!$A$1:$E$1260,5,0)),"na",VLOOKUP(B1560,'Russell 2000'!$A$1:$E$1260,5,0))</f>
        <v>na</v>
      </c>
      <c r="K1560" s="12" t="str">
        <f>IF(ISERROR(VLOOKUP(B1560,'EURUSD=X'!$A$2:$E$1307,4,0)),"na",VLOOKUP(B1560,'EURUSD=X'!$A$2:$E$1307,4,0))</f>
        <v>na</v>
      </c>
      <c r="L1560" s="12" t="str">
        <f>IF(ISERROR(VLOOKUP(B1560,'ETH-USD'!$A$2:$E$1776,5,0)),"na",VLOOKUP(B1560,'ETH-USD'!$A$2:$E$1776,5,0))</f>
        <v>na</v>
      </c>
      <c r="M1560" s="13" t="str">
        <f>IF(ISERROR(VLOOKUP(B1560,'BTC-USD'!$A$2:$E$1828,5,0)),"na",(VLOOKUP(B1560,'BTC-USD'!$A$2:$E$1828,5,0)))</f>
        <v>na</v>
      </c>
      <c r="N1560" s="12" t="str">
        <f>IF(ISERROR(VLOOKUP(B1560,'SOL-USD'!$A$2:$E$893,5,0)),"na",VLOOKUP(B1560,'SOL-USD'!$A$2:$E$893,5,0))</f>
        <v>na</v>
      </c>
      <c r="O1560" s="12" t="str">
        <f>IF(ISERROR(VLOOKUP(B1560,'AVAX-USD'!$A$2:$E$799,5,0)),"na",VLOOKUP(B1560,'AVAX-USD'!$A$2:$E$799,5,0))</f>
        <v>na</v>
      </c>
      <c r="P1560" s="12" t="str">
        <f>IF(ISERROR(VLOOKUP(B1560,'ADA-USD'!$A$2:$E$1776,5,0)),"na",VLOOKUP(B1560,'ADA-USD'!$A$2:$E$1776,5,0))</f>
        <v>na</v>
      </c>
      <c r="Q1560" s="12" t="str">
        <f>IF(ISERROR(VLOOKUP(B1560,'DOT-USD'!$A$2:$E$761,5,0)),"na",VLOOKUP(B1560,'DOT-USD'!$A$2:$E$761,5,0))</f>
        <v>na</v>
      </c>
      <c r="R1560" s="14" t="str">
        <f>IF(ISERROR(VLOOKUP(B1560,'DOGE-USD'!$A$2:$G$1776,5,0)),"na",VLOOKUP(B1560,'DOGE-USD'!$A$2:$G$1776,5,0))</f>
        <v>na</v>
      </c>
      <c r="S1560" s="14" t="str">
        <f>IF(ISERROR(VLOOKUP(B1560,'SHIB-USD'!$A$2:$G$780,5,0)),"na",VLOOKUP(B1560,'SHIB-USD'!$A$2:$G$780,5,0))</f>
        <v>na</v>
      </c>
      <c r="T1560" s="12" t="str">
        <f>IF(ISERROR(VLOOKUP(B1560,'Uni-USD'!$A$2:$G$735,5,0)),"na",VLOOKUP(B1560,'Uni-USD'!$A$2:$G$735,5,0))</f>
        <v>na</v>
      </c>
      <c r="U1560" t="str">
        <f>IF(ISERROR(VLOOKUP(B1560,Crude!$A$2:$G$1264,5,0)),"na",VLOOKUP(B1560,Crude!$A$2:$G$1264,5,0))</f>
        <v>na</v>
      </c>
      <c r="V1560" t="str">
        <f>IF(ISERROR(VLOOKUP(B1560,Wheat!$A$2:$G$1264,5,0)),"na",VLOOKUP(B1560,Wheat!$A$2:$G$1264,5,0))</f>
        <v>na</v>
      </c>
    </row>
    <row r="1561" spans="1:22" x14ac:dyDescent="0.35">
      <c r="A1561">
        <f t="shared" si="24"/>
        <v>2016</v>
      </c>
      <c r="B1561" s="10">
        <v>42545</v>
      </c>
      <c r="C1561" s="11">
        <f>VLOOKUP(B1561,Yields!$A$2:$B$1680,2,0)</f>
        <v>0.24</v>
      </c>
      <c r="D1561" s="11" t="str">
        <f>IF(ISERROR(VLOOKUP(B1561,Silver!$A$2:$G$1265,5,0)),"na",VLOOKUP(B1561,Silver!$A$2:$G$1265,5,0))</f>
        <v>na</v>
      </c>
      <c r="E1561" s="11" t="str">
        <f>IF(ISERROR(VLOOKUP(B1561,Gold!$A$2:$G$1264,5,0)),"na",VLOOKUP(B1561,Gold!$A$2:$G$1264,5,0))</f>
        <v>na</v>
      </c>
      <c r="F1561" s="13" t="str">
        <f>IF(ISERROR(VLOOKUP(B1561,FXAIX!$A$2:$G$1259,5,0)),"na",VLOOKUP(B1561,FXAIX!$A$2:$G$1259,5,0))</f>
        <v>na</v>
      </c>
      <c r="G1561" s="13" t="str">
        <f>IF(ISERROR(VLOOKUP(B1561,SP500v2!$A$2:$G$1259,5,0)),"na",VLOOKUP(B1561,SP500v2!$A$2:$G$1259,5,0))</f>
        <v>na</v>
      </c>
      <c r="H1561" s="13" t="str">
        <f>IF(ISERROR(VLOOKUP(B1561,'ishare R3000 ETF'!$A$2:$G$1260,4,0)),"na",VLOOKUP(B1561,'ishare R3000 ETF'!$A$2:$G$1260,4,0))</f>
        <v>na</v>
      </c>
      <c r="I1561" s="13" t="str">
        <f>IF(ISERROR(VLOOKUP(B1561,'^IXIC'!$A$2:$E$1260,5,0)),"na",VLOOKUP(B1561,'^IXIC'!$A$2:$E$1260,5,0))</f>
        <v>na</v>
      </c>
      <c r="J1561" s="12" t="str">
        <f>IF(ISERROR(VLOOKUP(B1561,'Russell 2000'!$A$1:$E$1260,5,0)),"na",VLOOKUP(B1561,'Russell 2000'!$A$1:$E$1260,5,0))</f>
        <v>na</v>
      </c>
      <c r="K1561" s="12" t="str">
        <f>IF(ISERROR(VLOOKUP(B1561,'EURUSD=X'!$A$2:$E$1307,4,0)),"na",VLOOKUP(B1561,'EURUSD=X'!$A$2:$E$1307,4,0))</f>
        <v>na</v>
      </c>
      <c r="L1561" s="12" t="str">
        <f>IF(ISERROR(VLOOKUP(B1561,'ETH-USD'!$A$2:$E$1776,5,0)),"na",VLOOKUP(B1561,'ETH-USD'!$A$2:$E$1776,5,0))</f>
        <v>na</v>
      </c>
      <c r="M1561" s="13" t="str">
        <f>IF(ISERROR(VLOOKUP(B1561,'BTC-USD'!$A$2:$E$1828,5,0)),"na",(VLOOKUP(B1561,'BTC-USD'!$A$2:$E$1828,5,0)))</f>
        <v>na</v>
      </c>
      <c r="N1561" s="12" t="str">
        <f>IF(ISERROR(VLOOKUP(B1561,'SOL-USD'!$A$2:$E$893,5,0)),"na",VLOOKUP(B1561,'SOL-USD'!$A$2:$E$893,5,0))</f>
        <v>na</v>
      </c>
      <c r="O1561" s="12" t="str">
        <f>IF(ISERROR(VLOOKUP(B1561,'AVAX-USD'!$A$2:$E$799,5,0)),"na",VLOOKUP(B1561,'AVAX-USD'!$A$2:$E$799,5,0))</f>
        <v>na</v>
      </c>
      <c r="P1561" s="12" t="str">
        <f>IF(ISERROR(VLOOKUP(B1561,'ADA-USD'!$A$2:$E$1776,5,0)),"na",VLOOKUP(B1561,'ADA-USD'!$A$2:$E$1776,5,0))</f>
        <v>na</v>
      </c>
      <c r="Q1561" s="12" t="str">
        <f>IF(ISERROR(VLOOKUP(B1561,'DOT-USD'!$A$2:$E$761,5,0)),"na",VLOOKUP(B1561,'DOT-USD'!$A$2:$E$761,5,0))</f>
        <v>na</v>
      </c>
      <c r="R1561" s="14" t="str">
        <f>IF(ISERROR(VLOOKUP(B1561,'DOGE-USD'!$A$2:$G$1776,5,0)),"na",VLOOKUP(B1561,'DOGE-USD'!$A$2:$G$1776,5,0))</f>
        <v>na</v>
      </c>
      <c r="S1561" s="14" t="str">
        <f>IF(ISERROR(VLOOKUP(B1561,'SHIB-USD'!$A$2:$G$780,5,0)),"na",VLOOKUP(B1561,'SHIB-USD'!$A$2:$G$780,5,0))</f>
        <v>na</v>
      </c>
      <c r="T1561" s="12" t="str">
        <f>IF(ISERROR(VLOOKUP(B1561,'Uni-USD'!$A$2:$G$735,5,0)),"na",VLOOKUP(B1561,'Uni-USD'!$A$2:$G$735,5,0))</f>
        <v>na</v>
      </c>
      <c r="U1561" t="str">
        <f>IF(ISERROR(VLOOKUP(B1561,Crude!$A$2:$G$1264,5,0)),"na",VLOOKUP(B1561,Crude!$A$2:$G$1264,5,0))</f>
        <v>na</v>
      </c>
      <c r="V1561" t="str">
        <f>IF(ISERROR(VLOOKUP(B1561,Wheat!$A$2:$G$1264,5,0)),"na",VLOOKUP(B1561,Wheat!$A$2:$G$1264,5,0))</f>
        <v>na</v>
      </c>
    </row>
    <row r="1562" spans="1:22" x14ac:dyDescent="0.35">
      <c r="A1562">
        <f t="shared" si="24"/>
        <v>2016</v>
      </c>
      <c r="B1562" s="10">
        <v>42544</v>
      </c>
      <c r="C1562" s="11">
        <f>VLOOKUP(B1562,Yields!$A$2:$B$1680,2,0)</f>
        <v>0.27</v>
      </c>
      <c r="D1562" s="11" t="str">
        <f>IF(ISERROR(VLOOKUP(B1562,Silver!$A$2:$G$1265,5,0)),"na",VLOOKUP(B1562,Silver!$A$2:$G$1265,5,0))</f>
        <v>na</v>
      </c>
      <c r="E1562" s="11" t="str">
        <f>IF(ISERROR(VLOOKUP(B1562,Gold!$A$2:$G$1264,5,0)),"na",VLOOKUP(B1562,Gold!$A$2:$G$1264,5,0))</f>
        <v>na</v>
      </c>
      <c r="F1562" s="13" t="str">
        <f>IF(ISERROR(VLOOKUP(B1562,FXAIX!$A$2:$G$1259,5,0)),"na",VLOOKUP(B1562,FXAIX!$A$2:$G$1259,5,0))</f>
        <v>na</v>
      </c>
      <c r="G1562" s="13" t="str">
        <f>IF(ISERROR(VLOOKUP(B1562,SP500v2!$A$2:$G$1259,5,0)),"na",VLOOKUP(B1562,SP500v2!$A$2:$G$1259,5,0))</f>
        <v>na</v>
      </c>
      <c r="H1562" s="13" t="str">
        <f>IF(ISERROR(VLOOKUP(B1562,'ishare R3000 ETF'!$A$2:$G$1260,4,0)),"na",VLOOKUP(B1562,'ishare R3000 ETF'!$A$2:$G$1260,4,0))</f>
        <v>na</v>
      </c>
      <c r="I1562" s="13" t="str">
        <f>IF(ISERROR(VLOOKUP(B1562,'^IXIC'!$A$2:$E$1260,5,0)),"na",VLOOKUP(B1562,'^IXIC'!$A$2:$E$1260,5,0))</f>
        <v>na</v>
      </c>
      <c r="J1562" s="12" t="str">
        <f>IF(ISERROR(VLOOKUP(B1562,'Russell 2000'!$A$1:$E$1260,5,0)),"na",VLOOKUP(B1562,'Russell 2000'!$A$1:$E$1260,5,0))</f>
        <v>na</v>
      </c>
      <c r="K1562" s="12" t="str">
        <f>IF(ISERROR(VLOOKUP(B1562,'EURUSD=X'!$A$2:$E$1307,4,0)),"na",VLOOKUP(B1562,'EURUSD=X'!$A$2:$E$1307,4,0))</f>
        <v>na</v>
      </c>
      <c r="L1562" s="12" t="str">
        <f>IF(ISERROR(VLOOKUP(B1562,'ETH-USD'!$A$2:$E$1776,5,0)),"na",VLOOKUP(B1562,'ETH-USD'!$A$2:$E$1776,5,0))</f>
        <v>na</v>
      </c>
      <c r="M1562" s="13" t="str">
        <f>IF(ISERROR(VLOOKUP(B1562,'BTC-USD'!$A$2:$E$1828,5,0)),"na",(VLOOKUP(B1562,'BTC-USD'!$A$2:$E$1828,5,0)))</f>
        <v>na</v>
      </c>
      <c r="N1562" s="12" t="str">
        <f>IF(ISERROR(VLOOKUP(B1562,'SOL-USD'!$A$2:$E$893,5,0)),"na",VLOOKUP(B1562,'SOL-USD'!$A$2:$E$893,5,0))</f>
        <v>na</v>
      </c>
      <c r="O1562" s="12" t="str">
        <f>IF(ISERROR(VLOOKUP(B1562,'AVAX-USD'!$A$2:$E$799,5,0)),"na",VLOOKUP(B1562,'AVAX-USD'!$A$2:$E$799,5,0))</f>
        <v>na</v>
      </c>
      <c r="P1562" s="12" t="str">
        <f>IF(ISERROR(VLOOKUP(B1562,'ADA-USD'!$A$2:$E$1776,5,0)),"na",VLOOKUP(B1562,'ADA-USD'!$A$2:$E$1776,5,0))</f>
        <v>na</v>
      </c>
      <c r="Q1562" s="12" t="str">
        <f>IF(ISERROR(VLOOKUP(B1562,'DOT-USD'!$A$2:$E$761,5,0)),"na",VLOOKUP(B1562,'DOT-USD'!$A$2:$E$761,5,0))</f>
        <v>na</v>
      </c>
      <c r="R1562" s="14" t="str">
        <f>IF(ISERROR(VLOOKUP(B1562,'DOGE-USD'!$A$2:$G$1776,5,0)),"na",VLOOKUP(B1562,'DOGE-USD'!$A$2:$G$1776,5,0))</f>
        <v>na</v>
      </c>
      <c r="S1562" s="14" t="str">
        <f>IF(ISERROR(VLOOKUP(B1562,'SHIB-USD'!$A$2:$G$780,5,0)),"na",VLOOKUP(B1562,'SHIB-USD'!$A$2:$G$780,5,0))</f>
        <v>na</v>
      </c>
      <c r="T1562" s="12" t="str">
        <f>IF(ISERROR(VLOOKUP(B1562,'Uni-USD'!$A$2:$G$735,5,0)),"na",VLOOKUP(B1562,'Uni-USD'!$A$2:$G$735,5,0))</f>
        <v>na</v>
      </c>
      <c r="U1562" t="str">
        <f>IF(ISERROR(VLOOKUP(B1562,Crude!$A$2:$G$1264,5,0)),"na",VLOOKUP(B1562,Crude!$A$2:$G$1264,5,0))</f>
        <v>na</v>
      </c>
      <c r="V1562" t="str">
        <f>IF(ISERROR(VLOOKUP(B1562,Wheat!$A$2:$G$1264,5,0)),"na",VLOOKUP(B1562,Wheat!$A$2:$G$1264,5,0))</f>
        <v>na</v>
      </c>
    </row>
    <row r="1563" spans="1:22" x14ac:dyDescent="0.35">
      <c r="A1563">
        <f t="shared" si="24"/>
        <v>2016</v>
      </c>
      <c r="B1563" s="10">
        <v>42543</v>
      </c>
      <c r="C1563" s="11">
        <f>VLOOKUP(B1563,Yields!$A$2:$B$1680,2,0)</f>
        <v>0.25</v>
      </c>
      <c r="D1563" s="11" t="str">
        <f>IF(ISERROR(VLOOKUP(B1563,Silver!$A$2:$G$1265,5,0)),"na",VLOOKUP(B1563,Silver!$A$2:$G$1265,5,0))</f>
        <v>na</v>
      </c>
      <c r="E1563" s="11" t="str">
        <f>IF(ISERROR(VLOOKUP(B1563,Gold!$A$2:$G$1264,5,0)),"na",VLOOKUP(B1563,Gold!$A$2:$G$1264,5,0))</f>
        <v>na</v>
      </c>
      <c r="F1563" s="13" t="str">
        <f>IF(ISERROR(VLOOKUP(B1563,FXAIX!$A$2:$G$1259,5,0)),"na",VLOOKUP(B1563,FXAIX!$A$2:$G$1259,5,0))</f>
        <v>na</v>
      </c>
      <c r="G1563" s="13" t="str">
        <f>IF(ISERROR(VLOOKUP(B1563,SP500v2!$A$2:$G$1259,5,0)),"na",VLOOKUP(B1563,SP500v2!$A$2:$G$1259,5,0))</f>
        <v>na</v>
      </c>
      <c r="H1563" s="13" t="str">
        <f>IF(ISERROR(VLOOKUP(B1563,'ishare R3000 ETF'!$A$2:$G$1260,4,0)),"na",VLOOKUP(B1563,'ishare R3000 ETF'!$A$2:$G$1260,4,0))</f>
        <v>na</v>
      </c>
      <c r="I1563" s="13" t="str">
        <f>IF(ISERROR(VLOOKUP(B1563,'^IXIC'!$A$2:$E$1260,5,0)),"na",VLOOKUP(B1563,'^IXIC'!$A$2:$E$1260,5,0))</f>
        <v>na</v>
      </c>
      <c r="J1563" s="12" t="str">
        <f>IF(ISERROR(VLOOKUP(B1563,'Russell 2000'!$A$1:$E$1260,5,0)),"na",VLOOKUP(B1563,'Russell 2000'!$A$1:$E$1260,5,0))</f>
        <v>na</v>
      </c>
      <c r="K1563" s="12" t="str">
        <f>IF(ISERROR(VLOOKUP(B1563,'EURUSD=X'!$A$2:$E$1307,4,0)),"na",VLOOKUP(B1563,'EURUSD=X'!$A$2:$E$1307,4,0))</f>
        <v>na</v>
      </c>
      <c r="L1563" s="12" t="str">
        <f>IF(ISERROR(VLOOKUP(B1563,'ETH-USD'!$A$2:$E$1776,5,0)),"na",VLOOKUP(B1563,'ETH-USD'!$A$2:$E$1776,5,0))</f>
        <v>na</v>
      </c>
      <c r="M1563" s="13" t="str">
        <f>IF(ISERROR(VLOOKUP(B1563,'BTC-USD'!$A$2:$E$1828,5,0)),"na",(VLOOKUP(B1563,'BTC-USD'!$A$2:$E$1828,5,0)))</f>
        <v>na</v>
      </c>
      <c r="N1563" s="12" t="str">
        <f>IF(ISERROR(VLOOKUP(B1563,'SOL-USD'!$A$2:$E$893,5,0)),"na",VLOOKUP(B1563,'SOL-USD'!$A$2:$E$893,5,0))</f>
        <v>na</v>
      </c>
      <c r="O1563" s="12" t="str">
        <f>IF(ISERROR(VLOOKUP(B1563,'AVAX-USD'!$A$2:$E$799,5,0)),"na",VLOOKUP(B1563,'AVAX-USD'!$A$2:$E$799,5,0))</f>
        <v>na</v>
      </c>
      <c r="P1563" s="12" t="str">
        <f>IF(ISERROR(VLOOKUP(B1563,'ADA-USD'!$A$2:$E$1776,5,0)),"na",VLOOKUP(B1563,'ADA-USD'!$A$2:$E$1776,5,0))</f>
        <v>na</v>
      </c>
      <c r="Q1563" s="12" t="str">
        <f>IF(ISERROR(VLOOKUP(B1563,'DOT-USD'!$A$2:$E$761,5,0)),"na",VLOOKUP(B1563,'DOT-USD'!$A$2:$E$761,5,0))</f>
        <v>na</v>
      </c>
      <c r="R1563" s="14" t="str">
        <f>IF(ISERROR(VLOOKUP(B1563,'DOGE-USD'!$A$2:$G$1776,5,0)),"na",VLOOKUP(B1563,'DOGE-USD'!$A$2:$G$1776,5,0))</f>
        <v>na</v>
      </c>
      <c r="S1563" s="14" t="str">
        <f>IF(ISERROR(VLOOKUP(B1563,'SHIB-USD'!$A$2:$G$780,5,0)),"na",VLOOKUP(B1563,'SHIB-USD'!$A$2:$G$780,5,0))</f>
        <v>na</v>
      </c>
      <c r="T1563" s="12" t="str">
        <f>IF(ISERROR(VLOOKUP(B1563,'Uni-USD'!$A$2:$G$735,5,0)),"na",VLOOKUP(B1563,'Uni-USD'!$A$2:$G$735,5,0))</f>
        <v>na</v>
      </c>
      <c r="U1563" t="str">
        <f>IF(ISERROR(VLOOKUP(B1563,Crude!$A$2:$G$1264,5,0)),"na",VLOOKUP(B1563,Crude!$A$2:$G$1264,5,0))</f>
        <v>na</v>
      </c>
      <c r="V1563" t="str">
        <f>IF(ISERROR(VLOOKUP(B1563,Wheat!$A$2:$G$1264,5,0)),"na",VLOOKUP(B1563,Wheat!$A$2:$G$1264,5,0))</f>
        <v>na</v>
      </c>
    </row>
    <row r="1564" spans="1:22" x14ac:dyDescent="0.35">
      <c r="A1564">
        <f t="shared" si="24"/>
        <v>2016</v>
      </c>
      <c r="B1564" s="10">
        <v>42542</v>
      </c>
      <c r="C1564" s="11">
        <f>VLOOKUP(B1564,Yields!$A$2:$B$1680,2,0)</f>
        <v>0.25</v>
      </c>
      <c r="D1564" s="11" t="str">
        <f>IF(ISERROR(VLOOKUP(B1564,Silver!$A$2:$G$1265,5,0)),"na",VLOOKUP(B1564,Silver!$A$2:$G$1265,5,0))</f>
        <v>na</v>
      </c>
      <c r="E1564" s="11" t="str">
        <f>IF(ISERROR(VLOOKUP(B1564,Gold!$A$2:$G$1264,5,0)),"na",VLOOKUP(B1564,Gold!$A$2:$G$1264,5,0))</f>
        <v>na</v>
      </c>
      <c r="F1564" s="13" t="str">
        <f>IF(ISERROR(VLOOKUP(B1564,FXAIX!$A$2:$G$1259,5,0)),"na",VLOOKUP(B1564,FXAIX!$A$2:$G$1259,5,0))</f>
        <v>na</v>
      </c>
      <c r="G1564" s="13" t="str">
        <f>IF(ISERROR(VLOOKUP(B1564,SP500v2!$A$2:$G$1259,5,0)),"na",VLOOKUP(B1564,SP500v2!$A$2:$G$1259,5,0))</f>
        <v>na</v>
      </c>
      <c r="H1564" s="13" t="str">
        <f>IF(ISERROR(VLOOKUP(B1564,'ishare R3000 ETF'!$A$2:$G$1260,4,0)),"na",VLOOKUP(B1564,'ishare R3000 ETF'!$A$2:$G$1260,4,0))</f>
        <v>na</v>
      </c>
      <c r="I1564" s="13" t="str">
        <f>IF(ISERROR(VLOOKUP(B1564,'^IXIC'!$A$2:$E$1260,5,0)),"na",VLOOKUP(B1564,'^IXIC'!$A$2:$E$1260,5,0))</f>
        <v>na</v>
      </c>
      <c r="J1564" s="12" t="str">
        <f>IF(ISERROR(VLOOKUP(B1564,'Russell 2000'!$A$1:$E$1260,5,0)),"na",VLOOKUP(B1564,'Russell 2000'!$A$1:$E$1260,5,0))</f>
        <v>na</v>
      </c>
      <c r="K1564" s="12" t="str">
        <f>IF(ISERROR(VLOOKUP(B1564,'EURUSD=X'!$A$2:$E$1307,4,0)),"na",VLOOKUP(B1564,'EURUSD=X'!$A$2:$E$1307,4,0))</f>
        <v>na</v>
      </c>
      <c r="L1564" s="12" t="str">
        <f>IF(ISERROR(VLOOKUP(B1564,'ETH-USD'!$A$2:$E$1776,5,0)),"na",VLOOKUP(B1564,'ETH-USD'!$A$2:$E$1776,5,0))</f>
        <v>na</v>
      </c>
      <c r="M1564" s="13" t="str">
        <f>IF(ISERROR(VLOOKUP(B1564,'BTC-USD'!$A$2:$E$1828,5,0)),"na",(VLOOKUP(B1564,'BTC-USD'!$A$2:$E$1828,5,0)))</f>
        <v>na</v>
      </c>
      <c r="N1564" s="12" t="str">
        <f>IF(ISERROR(VLOOKUP(B1564,'SOL-USD'!$A$2:$E$893,5,0)),"na",VLOOKUP(B1564,'SOL-USD'!$A$2:$E$893,5,0))</f>
        <v>na</v>
      </c>
      <c r="O1564" s="12" t="str">
        <f>IF(ISERROR(VLOOKUP(B1564,'AVAX-USD'!$A$2:$E$799,5,0)),"na",VLOOKUP(B1564,'AVAX-USD'!$A$2:$E$799,5,0))</f>
        <v>na</v>
      </c>
      <c r="P1564" s="12" t="str">
        <f>IF(ISERROR(VLOOKUP(B1564,'ADA-USD'!$A$2:$E$1776,5,0)),"na",VLOOKUP(B1564,'ADA-USD'!$A$2:$E$1776,5,0))</f>
        <v>na</v>
      </c>
      <c r="Q1564" s="12" t="str">
        <f>IF(ISERROR(VLOOKUP(B1564,'DOT-USD'!$A$2:$E$761,5,0)),"na",VLOOKUP(B1564,'DOT-USD'!$A$2:$E$761,5,0))</f>
        <v>na</v>
      </c>
      <c r="R1564" s="14" t="str">
        <f>IF(ISERROR(VLOOKUP(B1564,'DOGE-USD'!$A$2:$G$1776,5,0)),"na",VLOOKUP(B1564,'DOGE-USD'!$A$2:$G$1776,5,0))</f>
        <v>na</v>
      </c>
      <c r="S1564" s="14" t="str">
        <f>IF(ISERROR(VLOOKUP(B1564,'SHIB-USD'!$A$2:$G$780,5,0)),"na",VLOOKUP(B1564,'SHIB-USD'!$A$2:$G$780,5,0))</f>
        <v>na</v>
      </c>
      <c r="T1564" s="12" t="str">
        <f>IF(ISERROR(VLOOKUP(B1564,'Uni-USD'!$A$2:$G$735,5,0)),"na",VLOOKUP(B1564,'Uni-USD'!$A$2:$G$735,5,0))</f>
        <v>na</v>
      </c>
      <c r="U1564" t="str">
        <f>IF(ISERROR(VLOOKUP(B1564,Crude!$A$2:$G$1264,5,0)),"na",VLOOKUP(B1564,Crude!$A$2:$G$1264,5,0))</f>
        <v>na</v>
      </c>
      <c r="V1564" t="str">
        <f>IF(ISERROR(VLOOKUP(B1564,Wheat!$A$2:$G$1264,5,0)),"na",VLOOKUP(B1564,Wheat!$A$2:$G$1264,5,0))</f>
        <v>na</v>
      </c>
    </row>
    <row r="1565" spans="1:22" x14ac:dyDescent="0.35">
      <c r="A1565">
        <f t="shared" si="24"/>
        <v>2016</v>
      </c>
      <c r="B1565" s="10">
        <v>42541</v>
      </c>
      <c r="C1565" s="11">
        <f>VLOOKUP(B1565,Yields!$A$2:$B$1680,2,0)</f>
        <v>0.23</v>
      </c>
      <c r="D1565" s="11" t="str">
        <f>IF(ISERROR(VLOOKUP(B1565,Silver!$A$2:$G$1265,5,0)),"na",VLOOKUP(B1565,Silver!$A$2:$G$1265,5,0))</f>
        <v>na</v>
      </c>
      <c r="E1565" s="11" t="str">
        <f>IF(ISERROR(VLOOKUP(B1565,Gold!$A$2:$G$1264,5,0)),"na",VLOOKUP(B1565,Gold!$A$2:$G$1264,5,0))</f>
        <v>na</v>
      </c>
      <c r="F1565" s="13" t="str">
        <f>IF(ISERROR(VLOOKUP(B1565,FXAIX!$A$2:$G$1259,5,0)),"na",VLOOKUP(B1565,FXAIX!$A$2:$G$1259,5,0))</f>
        <v>na</v>
      </c>
      <c r="G1565" s="13" t="str">
        <f>IF(ISERROR(VLOOKUP(B1565,SP500v2!$A$2:$G$1259,5,0)),"na",VLOOKUP(B1565,SP500v2!$A$2:$G$1259,5,0))</f>
        <v>na</v>
      </c>
      <c r="H1565" s="13" t="str">
        <f>IF(ISERROR(VLOOKUP(B1565,'ishare R3000 ETF'!$A$2:$G$1260,4,0)),"na",VLOOKUP(B1565,'ishare R3000 ETF'!$A$2:$G$1260,4,0))</f>
        <v>na</v>
      </c>
      <c r="I1565" s="13" t="str">
        <f>IF(ISERROR(VLOOKUP(B1565,'^IXIC'!$A$2:$E$1260,5,0)),"na",VLOOKUP(B1565,'^IXIC'!$A$2:$E$1260,5,0))</f>
        <v>na</v>
      </c>
      <c r="J1565" s="12" t="str">
        <f>IF(ISERROR(VLOOKUP(B1565,'Russell 2000'!$A$1:$E$1260,5,0)),"na",VLOOKUP(B1565,'Russell 2000'!$A$1:$E$1260,5,0))</f>
        <v>na</v>
      </c>
      <c r="K1565" s="12" t="str">
        <f>IF(ISERROR(VLOOKUP(B1565,'EURUSD=X'!$A$2:$E$1307,4,0)),"na",VLOOKUP(B1565,'EURUSD=X'!$A$2:$E$1307,4,0))</f>
        <v>na</v>
      </c>
      <c r="L1565" s="12" t="str">
        <f>IF(ISERROR(VLOOKUP(B1565,'ETH-USD'!$A$2:$E$1776,5,0)),"na",VLOOKUP(B1565,'ETH-USD'!$A$2:$E$1776,5,0))</f>
        <v>na</v>
      </c>
      <c r="M1565" s="13" t="str">
        <f>IF(ISERROR(VLOOKUP(B1565,'BTC-USD'!$A$2:$E$1828,5,0)),"na",(VLOOKUP(B1565,'BTC-USD'!$A$2:$E$1828,5,0)))</f>
        <v>na</v>
      </c>
      <c r="N1565" s="12" t="str">
        <f>IF(ISERROR(VLOOKUP(B1565,'SOL-USD'!$A$2:$E$893,5,0)),"na",VLOOKUP(B1565,'SOL-USD'!$A$2:$E$893,5,0))</f>
        <v>na</v>
      </c>
      <c r="O1565" s="12" t="str">
        <f>IF(ISERROR(VLOOKUP(B1565,'AVAX-USD'!$A$2:$E$799,5,0)),"na",VLOOKUP(B1565,'AVAX-USD'!$A$2:$E$799,5,0))</f>
        <v>na</v>
      </c>
      <c r="P1565" s="12" t="str">
        <f>IF(ISERROR(VLOOKUP(B1565,'ADA-USD'!$A$2:$E$1776,5,0)),"na",VLOOKUP(B1565,'ADA-USD'!$A$2:$E$1776,5,0))</f>
        <v>na</v>
      </c>
      <c r="Q1565" s="12" t="str">
        <f>IF(ISERROR(VLOOKUP(B1565,'DOT-USD'!$A$2:$E$761,5,0)),"na",VLOOKUP(B1565,'DOT-USD'!$A$2:$E$761,5,0))</f>
        <v>na</v>
      </c>
      <c r="R1565" s="14" t="str">
        <f>IF(ISERROR(VLOOKUP(B1565,'DOGE-USD'!$A$2:$G$1776,5,0)),"na",VLOOKUP(B1565,'DOGE-USD'!$A$2:$G$1776,5,0))</f>
        <v>na</v>
      </c>
      <c r="S1565" s="14" t="str">
        <f>IF(ISERROR(VLOOKUP(B1565,'SHIB-USD'!$A$2:$G$780,5,0)),"na",VLOOKUP(B1565,'SHIB-USD'!$A$2:$G$780,5,0))</f>
        <v>na</v>
      </c>
      <c r="T1565" s="12" t="str">
        <f>IF(ISERROR(VLOOKUP(B1565,'Uni-USD'!$A$2:$G$735,5,0)),"na",VLOOKUP(B1565,'Uni-USD'!$A$2:$G$735,5,0))</f>
        <v>na</v>
      </c>
      <c r="U1565" t="str">
        <f>IF(ISERROR(VLOOKUP(B1565,Crude!$A$2:$G$1264,5,0)),"na",VLOOKUP(B1565,Crude!$A$2:$G$1264,5,0))</f>
        <v>na</v>
      </c>
      <c r="V1565" t="str">
        <f>IF(ISERROR(VLOOKUP(B1565,Wheat!$A$2:$G$1264,5,0)),"na",VLOOKUP(B1565,Wheat!$A$2:$G$1264,5,0))</f>
        <v>na</v>
      </c>
    </row>
    <row r="1566" spans="1:22" x14ac:dyDescent="0.35">
      <c r="A1566">
        <f t="shared" si="24"/>
        <v>2016</v>
      </c>
      <c r="B1566" s="10">
        <v>42538</v>
      </c>
      <c r="C1566" s="11">
        <f>VLOOKUP(B1566,Yields!$A$2:$B$1680,2,0)</f>
        <v>0.22</v>
      </c>
      <c r="D1566" s="11" t="str">
        <f>IF(ISERROR(VLOOKUP(B1566,Silver!$A$2:$G$1265,5,0)),"na",VLOOKUP(B1566,Silver!$A$2:$G$1265,5,0))</f>
        <v>na</v>
      </c>
      <c r="E1566" s="11" t="str">
        <f>IF(ISERROR(VLOOKUP(B1566,Gold!$A$2:$G$1264,5,0)),"na",VLOOKUP(B1566,Gold!$A$2:$G$1264,5,0))</f>
        <v>na</v>
      </c>
      <c r="F1566" s="13" t="str">
        <f>IF(ISERROR(VLOOKUP(B1566,FXAIX!$A$2:$G$1259,5,0)),"na",VLOOKUP(B1566,FXAIX!$A$2:$G$1259,5,0))</f>
        <v>na</v>
      </c>
      <c r="G1566" s="13" t="str">
        <f>IF(ISERROR(VLOOKUP(B1566,SP500v2!$A$2:$G$1259,5,0)),"na",VLOOKUP(B1566,SP500v2!$A$2:$G$1259,5,0))</f>
        <v>na</v>
      </c>
      <c r="H1566" s="13" t="str">
        <f>IF(ISERROR(VLOOKUP(B1566,'ishare R3000 ETF'!$A$2:$G$1260,4,0)),"na",VLOOKUP(B1566,'ishare R3000 ETF'!$A$2:$G$1260,4,0))</f>
        <v>na</v>
      </c>
      <c r="I1566" s="13" t="str">
        <f>IF(ISERROR(VLOOKUP(B1566,'^IXIC'!$A$2:$E$1260,5,0)),"na",VLOOKUP(B1566,'^IXIC'!$A$2:$E$1260,5,0))</f>
        <v>na</v>
      </c>
      <c r="J1566" s="12" t="str">
        <f>IF(ISERROR(VLOOKUP(B1566,'Russell 2000'!$A$1:$E$1260,5,0)),"na",VLOOKUP(B1566,'Russell 2000'!$A$1:$E$1260,5,0))</f>
        <v>na</v>
      </c>
      <c r="K1566" s="12" t="str">
        <f>IF(ISERROR(VLOOKUP(B1566,'EURUSD=X'!$A$2:$E$1307,4,0)),"na",VLOOKUP(B1566,'EURUSD=X'!$A$2:$E$1307,4,0))</f>
        <v>na</v>
      </c>
      <c r="L1566" s="12" t="str">
        <f>IF(ISERROR(VLOOKUP(B1566,'ETH-USD'!$A$2:$E$1776,5,0)),"na",VLOOKUP(B1566,'ETH-USD'!$A$2:$E$1776,5,0))</f>
        <v>na</v>
      </c>
      <c r="M1566" s="13" t="str">
        <f>IF(ISERROR(VLOOKUP(B1566,'BTC-USD'!$A$2:$E$1828,5,0)),"na",(VLOOKUP(B1566,'BTC-USD'!$A$2:$E$1828,5,0)))</f>
        <v>na</v>
      </c>
      <c r="N1566" s="12" t="str">
        <f>IF(ISERROR(VLOOKUP(B1566,'SOL-USD'!$A$2:$E$893,5,0)),"na",VLOOKUP(B1566,'SOL-USD'!$A$2:$E$893,5,0))</f>
        <v>na</v>
      </c>
      <c r="O1566" s="12" t="str">
        <f>IF(ISERROR(VLOOKUP(B1566,'AVAX-USD'!$A$2:$E$799,5,0)),"na",VLOOKUP(B1566,'AVAX-USD'!$A$2:$E$799,5,0))</f>
        <v>na</v>
      </c>
      <c r="P1566" s="12" t="str">
        <f>IF(ISERROR(VLOOKUP(B1566,'ADA-USD'!$A$2:$E$1776,5,0)),"na",VLOOKUP(B1566,'ADA-USD'!$A$2:$E$1776,5,0))</f>
        <v>na</v>
      </c>
      <c r="Q1566" s="12" t="str">
        <f>IF(ISERROR(VLOOKUP(B1566,'DOT-USD'!$A$2:$E$761,5,0)),"na",VLOOKUP(B1566,'DOT-USD'!$A$2:$E$761,5,0))</f>
        <v>na</v>
      </c>
      <c r="R1566" s="14" t="str">
        <f>IF(ISERROR(VLOOKUP(B1566,'DOGE-USD'!$A$2:$G$1776,5,0)),"na",VLOOKUP(B1566,'DOGE-USD'!$A$2:$G$1776,5,0))</f>
        <v>na</v>
      </c>
      <c r="S1566" s="14" t="str">
        <f>IF(ISERROR(VLOOKUP(B1566,'SHIB-USD'!$A$2:$G$780,5,0)),"na",VLOOKUP(B1566,'SHIB-USD'!$A$2:$G$780,5,0))</f>
        <v>na</v>
      </c>
      <c r="T1566" s="12" t="str">
        <f>IF(ISERROR(VLOOKUP(B1566,'Uni-USD'!$A$2:$G$735,5,0)),"na",VLOOKUP(B1566,'Uni-USD'!$A$2:$G$735,5,0))</f>
        <v>na</v>
      </c>
      <c r="U1566" t="str">
        <f>IF(ISERROR(VLOOKUP(B1566,Crude!$A$2:$G$1264,5,0)),"na",VLOOKUP(B1566,Crude!$A$2:$G$1264,5,0))</f>
        <v>na</v>
      </c>
      <c r="V1566" t="str">
        <f>IF(ISERROR(VLOOKUP(B1566,Wheat!$A$2:$G$1264,5,0)),"na",VLOOKUP(B1566,Wheat!$A$2:$G$1264,5,0))</f>
        <v>na</v>
      </c>
    </row>
    <row r="1567" spans="1:22" x14ac:dyDescent="0.35">
      <c r="A1567">
        <f t="shared" si="24"/>
        <v>2016</v>
      </c>
      <c r="B1567" s="10">
        <v>42537</v>
      </c>
      <c r="C1567" s="11">
        <f>VLOOKUP(B1567,Yields!$A$2:$B$1680,2,0)</f>
        <v>0.23</v>
      </c>
      <c r="D1567" s="11" t="str">
        <f>IF(ISERROR(VLOOKUP(B1567,Silver!$A$2:$G$1265,5,0)),"na",VLOOKUP(B1567,Silver!$A$2:$G$1265,5,0))</f>
        <v>na</v>
      </c>
      <c r="E1567" s="11" t="str">
        <f>IF(ISERROR(VLOOKUP(B1567,Gold!$A$2:$G$1264,5,0)),"na",VLOOKUP(B1567,Gold!$A$2:$G$1264,5,0))</f>
        <v>na</v>
      </c>
      <c r="F1567" s="13" t="str">
        <f>IF(ISERROR(VLOOKUP(B1567,FXAIX!$A$2:$G$1259,5,0)),"na",VLOOKUP(B1567,FXAIX!$A$2:$G$1259,5,0))</f>
        <v>na</v>
      </c>
      <c r="G1567" s="13" t="str">
        <f>IF(ISERROR(VLOOKUP(B1567,SP500v2!$A$2:$G$1259,5,0)),"na",VLOOKUP(B1567,SP500v2!$A$2:$G$1259,5,0))</f>
        <v>na</v>
      </c>
      <c r="H1567" s="13" t="str">
        <f>IF(ISERROR(VLOOKUP(B1567,'ishare R3000 ETF'!$A$2:$G$1260,4,0)),"na",VLOOKUP(B1567,'ishare R3000 ETF'!$A$2:$G$1260,4,0))</f>
        <v>na</v>
      </c>
      <c r="I1567" s="13" t="str">
        <f>IF(ISERROR(VLOOKUP(B1567,'^IXIC'!$A$2:$E$1260,5,0)),"na",VLOOKUP(B1567,'^IXIC'!$A$2:$E$1260,5,0))</f>
        <v>na</v>
      </c>
      <c r="J1567" s="12" t="str">
        <f>IF(ISERROR(VLOOKUP(B1567,'Russell 2000'!$A$1:$E$1260,5,0)),"na",VLOOKUP(B1567,'Russell 2000'!$A$1:$E$1260,5,0))</f>
        <v>na</v>
      </c>
      <c r="K1567" s="12" t="str">
        <f>IF(ISERROR(VLOOKUP(B1567,'EURUSD=X'!$A$2:$E$1307,4,0)),"na",VLOOKUP(B1567,'EURUSD=X'!$A$2:$E$1307,4,0))</f>
        <v>na</v>
      </c>
      <c r="L1567" s="12" t="str">
        <f>IF(ISERROR(VLOOKUP(B1567,'ETH-USD'!$A$2:$E$1776,5,0)),"na",VLOOKUP(B1567,'ETH-USD'!$A$2:$E$1776,5,0))</f>
        <v>na</v>
      </c>
      <c r="M1567" s="13" t="str">
        <f>IF(ISERROR(VLOOKUP(B1567,'BTC-USD'!$A$2:$E$1828,5,0)),"na",(VLOOKUP(B1567,'BTC-USD'!$A$2:$E$1828,5,0)))</f>
        <v>na</v>
      </c>
      <c r="N1567" s="12" t="str">
        <f>IF(ISERROR(VLOOKUP(B1567,'SOL-USD'!$A$2:$E$893,5,0)),"na",VLOOKUP(B1567,'SOL-USD'!$A$2:$E$893,5,0))</f>
        <v>na</v>
      </c>
      <c r="O1567" s="12" t="str">
        <f>IF(ISERROR(VLOOKUP(B1567,'AVAX-USD'!$A$2:$E$799,5,0)),"na",VLOOKUP(B1567,'AVAX-USD'!$A$2:$E$799,5,0))</f>
        <v>na</v>
      </c>
      <c r="P1567" s="12" t="str">
        <f>IF(ISERROR(VLOOKUP(B1567,'ADA-USD'!$A$2:$E$1776,5,0)),"na",VLOOKUP(B1567,'ADA-USD'!$A$2:$E$1776,5,0))</f>
        <v>na</v>
      </c>
      <c r="Q1567" s="12" t="str">
        <f>IF(ISERROR(VLOOKUP(B1567,'DOT-USD'!$A$2:$E$761,5,0)),"na",VLOOKUP(B1567,'DOT-USD'!$A$2:$E$761,5,0))</f>
        <v>na</v>
      </c>
      <c r="R1567" s="14" t="str">
        <f>IF(ISERROR(VLOOKUP(B1567,'DOGE-USD'!$A$2:$G$1776,5,0)),"na",VLOOKUP(B1567,'DOGE-USD'!$A$2:$G$1776,5,0))</f>
        <v>na</v>
      </c>
      <c r="S1567" s="14" t="str">
        <f>IF(ISERROR(VLOOKUP(B1567,'SHIB-USD'!$A$2:$G$780,5,0)),"na",VLOOKUP(B1567,'SHIB-USD'!$A$2:$G$780,5,0))</f>
        <v>na</v>
      </c>
      <c r="T1567" s="12" t="str">
        <f>IF(ISERROR(VLOOKUP(B1567,'Uni-USD'!$A$2:$G$735,5,0)),"na",VLOOKUP(B1567,'Uni-USD'!$A$2:$G$735,5,0))</f>
        <v>na</v>
      </c>
      <c r="U1567" t="str">
        <f>IF(ISERROR(VLOOKUP(B1567,Crude!$A$2:$G$1264,5,0)),"na",VLOOKUP(B1567,Crude!$A$2:$G$1264,5,0))</f>
        <v>na</v>
      </c>
      <c r="V1567" t="str">
        <f>IF(ISERROR(VLOOKUP(B1567,Wheat!$A$2:$G$1264,5,0)),"na",VLOOKUP(B1567,Wheat!$A$2:$G$1264,5,0))</f>
        <v>na</v>
      </c>
    </row>
    <row r="1568" spans="1:22" x14ac:dyDescent="0.35">
      <c r="A1568">
        <f t="shared" si="24"/>
        <v>2016</v>
      </c>
      <c r="B1568" s="10">
        <v>42536</v>
      </c>
      <c r="C1568" s="11">
        <f>VLOOKUP(B1568,Yields!$A$2:$B$1680,2,0)</f>
        <v>0.23</v>
      </c>
      <c r="D1568" s="11" t="str">
        <f>IF(ISERROR(VLOOKUP(B1568,Silver!$A$2:$G$1265,5,0)),"na",VLOOKUP(B1568,Silver!$A$2:$G$1265,5,0))</f>
        <v>na</v>
      </c>
      <c r="E1568" s="11" t="str">
        <f>IF(ISERROR(VLOOKUP(B1568,Gold!$A$2:$G$1264,5,0)),"na",VLOOKUP(B1568,Gold!$A$2:$G$1264,5,0))</f>
        <v>na</v>
      </c>
      <c r="F1568" s="13" t="str">
        <f>IF(ISERROR(VLOOKUP(B1568,FXAIX!$A$2:$G$1259,5,0)),"na",VLOOKUP(B1568,FXAIX!$A$2:$G$1259,5,0))</f>
        <v>na</v>
      </c>
      <c r="G1568" s="13" t="str">
        <f>IF(ISERROR(VLOOKUP(B1568,SP500v2!$A$2:$G$1259,5,0)),"na",VLOOKUP(B1568,SP500v2!$A$2:$G$1259,5,0))</f>
        <v>na</v>
      </c>
      <c r="H1568" s="13" t="str">
        <f>IF(ISERROR(VLOOKUP(B1568,'ishare R3000 ETF'!$A$2:$G$1260,4,0)),"na",VLOOKUP(B1568,'ishare R3000 ETF'!$A$2:$G$1260,4,0))</f>
        <v>na</v>
      </c>
      <c r="I1568" s="13" t="str">
        <f>IF(ISERROR(VLOOKUP(B1568,'^IXIC'!$A$2:$E$1260,5,0)),"na",VLOOKUP(B1568,'^IXIC'!$A$2:$E$1260,5,0))</f>
        <v>na</v>
      </c>
      <c r="J1568" s="12" t="str">
        <f>IF(ISERROR(VLOOKUP(B1568,'Russell 2000'!$A$1:$E$1260,5,0)),"na",VLOOKUP(B1568,'Russell 2000'!$A$1:$E$1260,5,0))</f>
        <v>na</v>
      </c>
      <c r="K1568" s="12" t="str">
        <f>IF(ISERROR(VLOOKUP(B1568,'EURUSD=X'!$A$2:$E$1307,4,0)),"na",VLOOKUP(B1568,'EURUSD=X'!$A$2:$E$1307,4,0))</f>
        <v>na</v>
      </c>
      <c r="L1568" s="12" t="str">
        <f>IF(ISERROR(VLOOKUP(B1568,'ETH-USD'!$A$2:$E$1776,5,0)),"na",VLOOKUP(B1568,'ETH-USD'!$A$2:$E$1776,5,0))</f>
        <v>na</v>
      </c>
      <c r="M1568" s="13" t="str">
        <f>IF(ISERROR(VLOOKUP(B1568,'BTC-USD'!$A$2:$E$1828,5,0)),"na",(VLOOKUP(B1568,'BTC-USD'!$A$2:$E$1828,5,0)))</f>
        <v>na</v>
      </c>
      <c r="N1568" s="12" t="str">
        <f>IF(ISERROR(VLOOKUP(B1568,'SOL-USD'!$A$2:$E$893,5,0)),"na",VLOOKUP(B1568,'SOL-USD'!$A$2:$E$893,5,0))</f>
        <v>na</v>
      </c>
      <c r="O1568" s="12" t="str">
        <f>IF(ISERROR(VLOOKUP(B1568,'AVAX-USD'!$A$2:$E$799,5,0)),"na",VLOOKUP(B1568,'AVAX-USD'!$A$2:$E$799,5,0))</f>
        <v>na</v>
      </c>
      <c r="P1568" s="12" t="str">
        <f>IF(ISERROR(VLOOKUP(B1568,'ADA-USD'!$A$2:$E$1776,5,0)),"na",VLOOKUP(B1568,'ADA-USD'!$A$2:$E$1776,5,0))</f>
        <v>na</v>
      </c>
      <c r="Q1568" s="12" t="str">
        <f>IF(ISERROR(VLOOKUP(B1568,'DOT-USD'!$A$2:$E$761,5,0)),"na",VLOOKUP(B1568,'DOT-USD'!$A$2:$E$761,5,0))</f>
        <v>na</v>
      </c>
      <c r="R1568" s="14" t="str">
        <f>IF(ISERROR(VLOOKUP(B1568,'DOGE-USD'!$A$2:$G$1776,5,0)),"na",VLOOKUP(B1568,'DOGE-USD'!$A$2:$G$1776,5,0))</f>
        <v>na</v>
      </c>
      <c r="S1568" s="14" t="str">
        <f>IF(ISERROR(VLOOKUP(B1568,'SHIB-USD'!$A$2:$G$780,5,0)),"na",VLOOKUP(B1568,'SHIB-USD'!$A$2:$G$780,5,0))</f>
        <v>na</v>
      </c>
      <c r="T1568" s="12" t="str">
        <f>IF(ISERROR(VLOOKUP(B1568,'Uni-USD'!$A$2:$G$735,5,0)),"na",VLOOKUP(B1568,'Uni-USD'!$A$2:$G$735,5,0))</f>
        <v>na</v>
      </c>
      <c r="U1568" t="str">
        <f>IF(ISERROR(VLOOKUP(B1568,Crude!$A$2:$G$1264,5,0)),"na",VLOOKUP(B1568,Crude!$A$2:$G$1264,5,0))</f>
        <v>na</v>
      </c>
      <c r="V1568" t="str">
        <f>IF(ISERROR(VLOOKUP(B1568,Wheat!$A$2:$G$1264,5,0)),"na",VLOOKUP(B1568,Wheat!$A$2:$G$1264,5,0))</f>
        <v>na</v>
      </c>
    </row>
    <row r="1569" spans="1:22" x14ac:dyDescent="0.35">
      <c r="A1569">
        <f t="shared" si="24"/>
        <v>2016</v>
      </c>
      <c r="B1569" s="10">
        <v>42535</v>
      </c>
      <c r="C1569" s="11">
        <f>VLOOKUP(B1569,Yields!$A$2:$B$1680,2,0)</f>
        <v>0.24</v>
      </c>
      <c r="D1569" s="11" t="str">
        <f>IF(ISERROR(VLOOKUP(B1569,Silver!$A$2:$G$1265,5,0)),"na",VLOOKUP(B1569,Silver!$A$2:$G$1265,5,0))</f>
        <v>na</v>
      </c>
      <c r="E1569" s="11" t="str">
        <f>IF(ISERROR(VLOOKUP(B1569,Gold!$A$2:$G$1264,5,0)),"na",VLOOKUP(B1569,Gold!$A$2:$G$1264,5,0))</f>
        <v>na</v>
      </c>
      <c r="F1569" s="13" t="str">
        <f>IF(ISERROR(VLOOKUP(B1569,FXAIX!$A$2:$G$1259,5,0)),"na",VLOOKUP(B1569,FXAIX!$A$2:$G$1259,5,0))</f>
        <v>na</v>
      </c>
      <c r="G1569" s="13" t="str">
        <f>IF(ISERROR(VLOOKUP(B1569,SP500v2!$A$2:$G$1259,5,0)),"na",VLOOKUP(B1569,SP500v2!$A$2:$G$1259,5,0))</f>
        <v>na</v>
      </c>
      <c r="H1569" s="13" t="str">
        <f>IF(ISERROR(VLOOKUP(B1569,'ishare R3000 ETF'!$A$2:$G$1260,4,0)),"na",VLOOKUP(B1569,'ishare R3000 ETF'!$A$2:$G$1260,4,0))</f>
        <v>na</v>
      </c>
      <c r="I1569" s="13" t="str">
        <f>IF(ISERROR(VLOOKUP(B1569,'^IXIC'!$A$2:$E$1260,5,0)),"na",VLOOKUP(B1569,'^IXIC'!$A$2:$E$1260,5,0))</f>
        <v>na</v>
      </c>
      <c r="J1569" s="12" t="str">
        <f>IF(ISERROR(VLOOKUP(B1569,'Russell 2000'!$A$1:$E$1260,5,0)),"na",VLOOKUP(B1569,'Russell 2000'!$A$1:$E$1260,5,0))</f>
        <v>na</v>
      </c>
      <c r="K1569" s="12" t="str">
        <f>IF(ISERROR(VLOOKUP(B1569,'EURUSD=X'!$A$2:$E$1307,4,0)),"na",VLOOKUP(B1569,'EURUSD=X'!$A$2:$E$1307,4,0))</f>
        <v>na</v>
      </c>
      <c r="L1569" s="12" t="str">
        <f>IF(ISERROR(VLOOKUP(B1569,'ETH-USD'!$A$2:$E$1776,5,0)),"na",VLOOKUP(B1569,'ETH-USD'!$A$2:$E$1776,5,0))</f>
        <v>na</v>
      </c>
      <c r="M1569" s="13" t="str">
        <f>IF(ISERROR(VLOOKUP(B1569,'BTC-USD'!$A$2:$E$1828,5,0)),"na",(VLOOKUP(B1569,'BTC-USD'!$A$2:$E$1828,5,0)))</f>
        <v>na</v>
      </c>
      <c r="N1569" s="12" t="str">
        <f>IF(ISERROR(VLOOKUP(B1569,'SOL-USD'!$A$2:$E$893,5,0)),"na",VLOOKUP(B1569,'SOL-USD'!$A$2:$E$893,5,0))</f>
        <v>na</v>
      </c>
      <c r="O1569" s="12" t="str">
        <f>IF(ISERROR(VLOOKUP(B1569,'AVAX-USD'!$A$2:$E$799,5,0)),"na",VLOOKUP(B1569,'AVAX-USD'!$A$2:$E$799,5,0))</f>
        <v>na</v>
      </c>
      <c r="P1569" s="12" t="str">
        <f>IF(ISERROR(VLOOKUP(B1569,'ADA-USD'!$A$2:$E$1776,5,0)),"na",VLOOKUP(B1569,'ADA-USD'!$A$2:$E$1776,5,0))</f>
        <v>na</v>
      </c>
      <c r="Q1569" s="12" t="str">
        <f>IF(ISERROR(VLOOKUP(B1569,'DOT-USD'!$A$2:$E$761,5,0)),"na",VLOOKUP(B1569,'DOT-USD'!$A$2:$E$761,5,0))</f>
        <v>na</v>
      </c>
      <c r="R1569" s="14" t="str">
        <f>IF(ISERROR(VLOOKUP(B1569,'DOGE-USD'!$A$2:$G$1776,5,0)),"na",VLOOKUP(B1569,'DOGE-USD'!$A$2:$G$1776,5,0))</f>
        <v>na</v>
      </c>
      <c r="S1569" s="14" t="str">
        <f>IF(ISERROR(VLOOKUP(B1569,'SHIB-USD'!$A$2:$G$780,5,0)),"na",VLOOKUP(B1569,'SHIB-USD'!$A$2:$G$780,5,0))</f>
        <v>na</v>
      </c>
      <c r="T1569" s="12" t="str">
        <f>IF(ISERROR(VLOOKUP(B1569,'Uni-USD'!$A$2:$G$735,5,0)),"na",VLOOKUP(B1569,'Uni-USD'!$A$2:$G$735,5,0))</f>
        <v>na</v>
      </c>
      <c r="U1569" t="str">
        <f>IF(ISERROR(VLOOKUP(B1569,Crude!$A$2:$G$1264,5,0)),"na",VLOOKUP(B1569,Crude!$A$2:$G$1264,5,0))</f>
        <v>na</v>
      </c>
      <c r="V1569" t="str">
        <f>IF(ISERROR(VLOOKUP(B1569,Wheat!$A$2:$G$1264,5,0)),"na",VLOOKUP(B1569,Wheat!$A$2:$G$1264,5,0))</f>
        <v>na</v>
      </c>
    </row>
    <row r="1570" spans="1:22" x14ac:dyDescent="0.35">
      <c r="A1570">
        <f t="shared" si="24"/>
        <v>2016</v>
      </c>
      <c r="B1570" s="10">
        <v>42534</v>
      </c>
      <c r="C1570" s="11">
        <f>VLOOKUP(B1570,Yields!$A$2:$B$1680,2,0)</f>
        <v>0.23</v>
      </c>
      <c r="D1570" s="11" t="str">
        <f>IF(ISERROR(VLOOKUP(B1570,Silver!$A$2:$G$1265,5,0)),"na",VLOOKUP(B1570,Silver!$A$2:$G$1265,5,0))</f>
        <v>na</v>
      </c>
      <c r="E1570" s="11" t="str">
        <f>IF(ISERROR(VLOOKUP(B1570,Gold!$A$2:$G$1264,5,0)),"na",VLOOKUP(B1570,Gold!$A$2:$G$1264,5,0))</f>
        <v>na</v>
      </c>
      <c r="F1570" s="13" t="str">
        <f>IF(ISERROR(VLOOKUP(B1570,FXAIX!$A$2:$G$1259,5,0)),"na",VLOOKUP(B1570,FXAIX!$A$2:$G$1259,5,0))</f>
        <v>na</v>
      </c>
      <c r="G1570" s="13" t="str">
        <f>IF(ISERROR(VLOOKUP(B1570,SP500v2!$A$2:$G$1259,5,0)),"na",VLOOKUP(B1570,SP500v2!$A$2:$G$1259,5,0))</f>
        <v>na</v>
      </c>
      <c r="H1570" s="13" t="str">
        <f>IF(ISERROR(VLOOKUP(B1570,'ishare R3000 ETF'!$A$2:$G$1260,4,0)),"na",VLOOKUP(B1570,'ishare R3000 ETF'!$A$2:$G$1260,4,0))</f>
        <v>na</v>
      </c>
      <c r="I1570" s="13" t="str">
        <f>IF(ISERROR(VLOOKUP(B1570,'^IXIC'!$A$2:$E$1260,5,0)),"na",VLOOKUP(B1570,'^IXIC'!$A$2:$E$1260,5,0))</f>
        <v>na</v>
      </c>
      <c r="J1570" s="12" t="str">
        <f>IF(ISERROR(VLOOKUP(B1570,'Russell 2000'!$A$1:$E$1260,5,0)),"na",VLOOKUP(B1570,'Russell 2000'!$A$1:$E$1260,5,0))</f>
        <v>na</v>
      </c>
      <c r="K1570" s="12" t="str">
        <f>IF(ISERROR(VLOOKUP(B1570,'EURUSD=X'!$A$2:$E$1307,4,0)),"na",VLOOKUP(B1570,'EURUSD=X'!$A$2:$E$1307,4,0))</f>
        <v>na</v>
      </c>
      <c r="L1570" s="12" t="str">
        <f>IF(ISERROR(VLOOKUP(B1570,'ETH-USD'!$A$2:$E$1776,5,0)),"na",VLOOKUP(B1570,'ETH-USD'!$A$2:$E$1776,5,0))</f>
        <v>na</v>
      </c>
      <c r="M1570" s="13" t="str">
        <f>IF(ISERROR(VLOOKUP(B1570,'BTC-USD'!$A$2:$E$1828,5,0)),"na",(VLOOKUP(B1570,'BTC-USD'!$A$2:$E$1828,5,0)))</f>
        <v>na</v>
      </c>
      <c r="N1570" s="12" t="str">
        <f>IF(ISERROR(VLOOKUP(B1570,'SOL-USD'!$A$2:$E$893,5,0)),"na",VLOOKUP(B1570,'SOL-USD'!$A$2:$E$893,5,0))</f>
        <v>na</v>
      </c>
      <c r="O1570" s="12" t="str">
        <f>IF(ISERROR(VLOOKUP(B1570,'AVAX-USD'!$A$2:$E$799,5,0)),"na",VLOOKUP(B1570,'AVAX-USD'!$A$2:$E$799,5,0))</f>
        <v>na</v>
      </c>
      <c r="P1570" s="12" t="str">
        <f>IF(ISERROR(VLOOKUP(B1570,'ADA-USD'!$A$2:$E$1776,5,0)),"na",VLOOKUP(B1570,'ADA-USD'!$A$2:$E$1776,5,0))</f>
        <v>na</v>
      </c>
      <c r="Q1570" s="12" t="str">
        <f>IF(ISERROR(VLOOKUP(B1570,'DOT-USD'!$A$2:$E$761,5,0)),"na",VLOOKUP(B1570,'DOT-USD'!$A$2:$E$761,5,0))</f>
        <v>na</v>
      </c>
      <c r="R1570" s="14" t="str">
        <f>IF(ISERROR(VLOOKUP(B1570,'DOGE-USD'!$A$2:$G$1776,5,0)),"na",VLOOKUP(B1570,'DOGE-USD'!$A$2:$G$1776,5,0))</f>
        <v>na</v>
      </c>
      <c r="S1570" s="14" t="str">
        <f>IF(ISERROR(VLOOKUP(B1570,'SHIB-USD'!$A$2:$G$780,5,0)),"na",VLOOKUP(B1570,'SHIB-USD'!$A$2:$G$780,5,0))</f>
        <v>na</v>
      </c>
      <c r="T1570" s="12" t="str">
        <f>IF(ISERROR(VLOOKUP(B1570,'Uni-USD'!$A$2:$G$735,5,0)),"na",VLOOKUP(B1570,'Uni-USD'!$A$2:$G$735,5,0))</f>
        <v>na</v>
      </c>
      <c r="U1570" t="str">
        <f>IF(ISERROR(VLOOKUP(B1570,Crude!$A$2:$G$1264,5,0)),"na",VLOOKUP(B1570,Crude!$A$2:$G$1264,5,0))</f>
        <v>na</v>
      </c>
      <c r="V1570" t="str">
        <f>IF(ISERROR(VLOOKUP(B1570,Wheat!$A$2:$G$1264,5,0)),"na",VLOOKUP(B1570,Wheat!$A$2:$G$1264,5,0))</f>
        <v>na</v>
      </c>
    </row>
    <row r="1571" spans="1:22" x14ac:dyDescent="0.35">
      <c r="A1571">
        <f t="shared" si="24"/>
        <v>2016</v>
      </c>
      <c r="B1571" s="10">
        <v>42531</v>
      </c>
      <c r="C1571" s="11">
        <f>VLOOKUP(B1571,Yields!$A$2:$B$1680,2,0)</f>
        <v>0.18</v>
      </c>
      <c r="D1571" s="11" t="str">
        <f>IF(ISERROR(VLOOKUP(B1571,Silver!$A$2:$G$1265,5,0)),"na",VLOOKUP(B1571,Silver!$A$2:$G$1265,5,0))</f>
        <v>na</v>
      </c>
      <c r="E1571" s="11" t="str">
        <f>IF(ISERROR(VLOOKUP(B1571,Gold!$A$2:$G$1264,5,0)),"na",VLOOKUP(B1571,Gold!$A$2:$G$1264,5,0))</f>
        <v>na</v>
      </c>
      <c r="F1571" s="13" t="str">
        <f>IF(ISERROR(VLOOKUP(B1571,FXAIX!$A$2:$G$1259,5,0)),"na",VLOOKUP(B1571,FXAIX!$A$2:$G$1259,5,0))</f>
        <v>na</v>
      </c>
      <c r="G1571" s="13" t="str">
        <f>IF(ISERROR(VLOOKUP(B1571,SP500v2!$A$2:$G$1259,5,0)),"na",VLOOKUP(B1571,SP500v2!$A$2:$G$1259,5,0))</f>
        <v>na</v>
      </c>
      <c r="H1571" s="13" t="str">
        <f>IF(ISERROR(VLOOKUP(B1571,'ishare R3000 ETF'!$A$2:$G$1260,4,0)),"na",VLOOKUP(B1571,'ishare R3000 ETF'!$A$2:$G$1260,4,0))</f>
        <v>na</v>
      </c>
      <c r="I1571" s="13" t="str">
        <f>IF(ISERROR(VLOOKUP(B1571,'^IXIC'!$A$2:$E$1260,5,0)),"na",VLOOKUP(B1571,'^IXIC'!$A$2:$E$1260,5,0))</f>
        <v>na</v>
      </c>
      <c r="J1571" s="12" t="str">
        <f>IF(ISERROR(VLOOKUP(B1571,'Russell 2000'!$A$1:$E$1260,5,0)),"na",VLOOKUP(B1571,'Russell 2000'!$A$1:$E$1260,5,0))</f>
        <v>na</v>
      </c>
      <c r="K1571" s="12" t="str">
        <f>IF(ISERROR(VLOOKUP(B1571,'EURUSD=X'!$A$2:$E$1307,4,0)),"na",VLOOKUP(B1571,'EURUSD=X'!$A$2:$E$1307,4,0))</f>
        <v>na</v>
      </c>
      <c r="L1571" s="12" t="str">
        <f>IF(ISERROR(VLOOKUP(B1571,'ETH-USD'!$A$2:$E$1776,5,0)),"na",VLOOKUP(B1571,'ETH-USD'!$A$2:$E$1776,5,0))</f>
        <v>na</v>
      </c>
      <c r="M1571" s="13" t="str">
        <f>IF(ISERROR(VLOOKUP(B1571,'BTC-USD'!$A$2:$E$1828,5,0)),"na",(VLOOKUP(B1571,'BTC-USD'!$A$2:$E$1828,5,0)))</f>
        <v>na</v>
      </c>
      <c r="N1571" s="12" t="str">
        <f>IF(ISERROR(VLOOKUP(B1571,'SOL-USD'!$A$2:$E$893,5,0)),"na",VLOOKUP(B1571,'SOL-USD'!$A$2:$E$893,5,0))</f>
        <v>na</v>
      </c>
      <c r="O1571" s="12" t="str">
        <f>IF(ISERROR(VLOOKUP(B1571,'AVAX-USD'!$A$2:$E$799,5,0)),"na",VLOOKUP(B1571,'AVAX-USD'!$A$2:$E$799,5,0))</f>
        <v>na</v>
      </c>
      <c r="P1571" s="12" t="str">
        <f>IF(ISERROR(VLOOKUP(B1571,'ADA-USD'!$A$2:$E$1776,5,0)),"na",VLOOKUP(B1571,'ADA-USD'!$A$2:$E$1776,5,0))</f>
        <v>na</v>
      </c>
      <c r="Q1571" s="12" t="str">
        <f>IF(ISERROR(VLOOKUP(B1571,'DOT-USD'!$A$2:$E$761,5,0)),"na",VLOOKUP(B1571,'DOT-USD'!$A$2:$E$761,5,0))</f>
        <v>na</v>
      </c>
      <c r="R1571" s="14" t="str">
        <f>IF(ISERROR(VLOOKUP(B1571,'DOGE-USD'!$A$2:$G$1776,5,0)),"na",VLOOKUP(B1571,'DOGE-USD'!$A$2:$G$1776,5,0))</f>
        <v>na</v>
      </c>
      <c r="S1571" s="14" t="str">
        <f>IF(ISERROR(VLOOKUP(B1571,'SHIB-USD'!$A$2:$G$780,5,0)),"na",VLOOKUP(B1571,'SHIB-USD'!$A$2:$G$780,5,0))</f>
        <v>na</v>
      </c>
      <c r="T1571" s="12" t="str">
        <f>IF(ISERROR(VLOOKUP(B1571,'Uni-USD'!$A$2:$G$735,5,0)),"na",VLOOKUP(B1571,'Uni-USD'!$A$2:$G$735,5,0))</f>
        <v>na</v>
      </c>
      <c r="U1571" t="str">
        <f>IF(ISERROR(VLOOKUP(B1571,Crude!$A$2:$G$1264,5,0)),"na",VLOOKUP(B1571,Crude!$A$2:$G$1264,5,0))</f>
        <v>na</v>
      </c>
      <c r="V1571" t="str">
        <f>IF(ISERROR(VLOOKUP(B1571,Wheat!$A$2:$G$1264,5,0)),"na",VLOOKUP(B1571,Wheat!$A$2:$G$1264,5,0))</f>
        <v>na</v>
      </c>
    </row>
    <row r="1572" spans="1:22" x14ac:dyDescent="0.35">
      <c r="A1572">
        <f t="shared" si="24"/>
        <v>2016</v>
      </c>
      <c r="B1572" s="10">
        <v>42530</v>
      </c>
      <c r="C1572" s="11">
        <f>VLOOKUP(B1572,Yields!$A$2:$B$1680,2,0)</f>
        <v>0.21</v>
      </c>
      <c r="D1572" s="11" t="str">
        <f>IF(ISERROR(VLOOKUP(B1572,Silver!$A$2:$G$1265,5,0)),"na",VLOOKUP(B1572,Silver!$A$2:$G$1265,5,0))</f>
        <v>na</v>
      </c>
      <c r="E1572" s="11" t="str">
        <f>IF(ISERROR(VLOOKUP(B1572,Gold!$A$2:$G$1264,5,0)),"na",VLOOKUP(B1572,Gold!$A$2:$G$1264,5,0))</f>
        <v>na</v>
      </c>
      <c r="F1572" s="13" t="str">
        <f>IF(ISERROR(VLOOKUP(B1572,FXAIX!$A$2:$G$1259,5,0)),"na",VLOOKUP(B1572,FXAIX!$A$2:$G$1259,5,0))</f>
        <v>na</v>
      </c>
      <c r="G1572" s="13" t="str">
        <f>IF(ISERROR(VLOOKUP(B1572,SP500v2!$A$2:$G$1259,5,0)),"na",VLOOKUP(B1572,SP500v2!$A$2:$G$1259,5,0))</f>
        <v>na</v>
      </c>
      <c r="H1572" s="13" t="str">
        <f>IF(ISERROR(VLOOKUP(B1572,'ishare R3000 ETF'!$A$2:$G$1260,4,0)),"na",VLOOKUP(B1572,'ishare R3000 ETF'!$A$2:$G$1260,4,0))</f>
        <v>na</v>
      </c>
      <c r="I1572" s="13" t="str">
        <f>IF(ISERROR(VLOOKUP(B1572,'^IXIC'!$A$2:$E$1260,5,0)),"na",VLOOKUP(B1572,'^IXIC'!$A$2:$E$1260,5,0))</f>
        <v>na</v>
      </c>
      <c r="J1572" s="12" t="str">
        <f>IF(ISERROR(VLOOKUP(B1572,'Russell 2000'!$A$1:$E$1260,5,0)),"na",VLOOKUP(B1572,'Russell 2000'!$A$1:$E$1260,5,0))</f>
        <v>na</v>
      </c>
      <c r="K1572" s="12" t="str">
        <f>IF(ISERROR(VLOOKUP(B1572,'EURUSD=X'!$A$2:$E$1307,4,0)),"na",VLOOKUP(B1572,'EURUSD=X'!$A$2:$E$1307,4,0))</f>
        <v>na</v>
      </c>
      <c r="L1572" s="12" t="str">
        <f>IF(ISERROR(VLOOKUP(B1572,'ETH-USD'!$A$2:$E$1776,5,0)),"na",VLOOKUP(B1572,'ETH-USD'!$A$2:$E$1776,5,0))</f>
        <v>na</v>
      </c>
      <c r="M1572" s="13" t="str">
        <f>IF(ISERROR(VLOOKUP(B1572,'BTC-USD'!$A$2:$E$1828,5,0)),"na",(VLOOKUP(B1572,'BTC-USD'!$A$2:$E$1828,5,0)))</f>
        <v>na</v>
      </c>
      <c r="N1572" s="12" t="str">
        <f>IF(ISERROR(VLOOKUP(B1572,'SOL-USD'!$A$2:$E$893,5,0)),"na",VLOOKUP(B1572,'SOL-USD'!$A$2:$E$893,5,0))</f>
        <v>na</v>
      </c>
      <c r="O1572" s="12" t="str">
        <f>IF(ISERROR(VLOOKUP(B1572,'AVAX-USD'!$A$2:$E$799,5,0)),"na",VLOOKUP(B1572,'AVAX-USD'!$A$2:$E$799,5,0))</f>
        <v>na</v>
      </c>
      <c r="P1572" s="12" t="str">
        <f>IF(ISERROR(VLOOKUP(B1572,'ADA-USD'!$A$2:$E$1776,5,0)),"na",VLOOKUP(B1572,'ADA-USD'!$A$2:$E$1776,5,0))</f>
        <v>na</v>
      </c>
      <c r="Q1572" s="12" t="str">
        <f>IF(ISERROR(VLOOKUP(B1572,'DOT-USD'!$A$2:$E$761,5,0)),"na",VLOOKUP(B1572,'DOT-USD'!$A$2:$E$761,5,0))</f>
        <v>na</v>
      </c>
      <c r="R1572" s="14" t="str">
        <f>IF(ISERROR(VLOOKUP(B1572,'DOGE-USD'!$A$2:$G$1776,5,0)),"na",VLOOKUP(B1572,'DOGE-USD'!$A$2:$G$1776,5,0))</f>
        <v>na</v>
      </c>
      <c r="S1572" s="14" t="str">
        <f>IF(ISERROR(VLOOKUP(B1572,'SHIB-USD'!$A$2:$G$780,5,0)),"na",VLOOKUP(B1572,'SHIB-USD'!$A$2:$G$780,5,0))</f>
        <v>na</v>
      </c>
      <c r="T1572" s="12" t="str">
        <f>IF(ISERROR(VLOOKUP(B1572,'Uni-USD'!$A$2:$G$735,5,0)),"na",VLOOKUP(B1572,'Uni-USD'!$A$2:$G$735,5,0))</f>
        <v>na</v>
      </c>
      <c r="U1572" t="str">
        <f>IF(ISERROR(VLOOKUP(B1572,Crude!$A$2:$G$1264,5,0)),"na",VLOOKUP(B1572,Crude!$A$2:$G$1264,5,0))</f>
        <v>na</v>
      </c>
      <c r="V1572" t="str">
        <f>IF(ISERROR(VLOOKUP(B1572,Wheat!$A$2:$G$1264,5,0)),"na",VLOOKUP(B1572,Wheat!$A$2:$G$1264,5,0))</f>
        <v>na</v>
      </c>
    </row>
    <row r="1573" spans="1:22" x14ac:dyDescent="0.35">
      <c r="A1573">
        <f t="shared" si="24"/>
        <v>2016</v>
      </c>
      <c r="B1573" s="10">
        <v>42529</v>
      </c>
      <c r="C1573" s="11">
        <f>VLOOKUP(B1573,Yields!$A$2:$B$1680,2,0)</f>
        <v>0.2</v>
      </c>
      <c r="D1573" s="11" t="str">
        <f>IF(ISERROR(VLOOKUP(B1573,Silver!$A$2:$G$1265,5,0)),"na",VLOOKUP(B1573,Silver!$A$2:$G$1265,5,0))</f>
        <v>na</v>
      </c>
      <c r="E1573" s="11" t="str">
        <f>IF(ISERROR(VLOOKUP(B1573,Gold!$A$2:$G$1264,5,0)),"na",VLOOKUP(B1573,Gold!$A$2:$G$1264,5,0))</f>
        <v>na</v>
      </c>
      <c r="F1573" s="13" t="str">
        <f>IF(ISERROR(VLOOKUP(B1573,FXAIX!$A$2:$G$1259,5,0)),"na",VLOOKUP(B1573,FXAIX!$A$2:$G$1259,5,0))</f>
        <v>na</v>
      </c>
      <c r="G1573" s="13" t="str">
        <f>IF(ISERROR(VLOOKUP(B1573,SP500v2!$A$2:$G$1259,5,0)),"na",VLOOKUP(B1573,SP500v2!$A$2:$G$1259,5,0))</f>
        <v>na</v>
      </c>
      <c r="H1573" s="13" t="str">
        <f>IF(ISERROR(VLOOKUP(B1573,'ishare R3000 ETF'!$A$2:$G$1260,4,0)),"na",VLOOKUP(B1573,'ishare R3000 ETF'!$A$2:$G$1260,4,0))</f>
        <v>na</v>
      </c>
      <c r="I1573" s="13" t="str">
        <f>IF(ISERROR(VLOOKUP(B1573,'^IXIC'!$A$2:$E$1260,5,0)),"na",VLOOKUP(B1573,'^IXIC'!$A$2:$E$1260,5,0))</f>
        <v>na</v>
      </c>
      <c r="J1573" s="12" t="str">
        <f>IF(ISERROR(VLOOKUP(B1573,'Russell 2000'!$A$1:$E$1260,5,0)),"na",VLOOKUP(B1573,'Russell 2000'!$A$1:$E$1260,5,0))</f>
        <v>na</v>
      </c>
      <c r="K1573" s="12" t="str">
        <f>IF(ISERROR(VLOOKUP(B1573,'EURUSD=X'!$A$2:$E$1307,4,0)),"na",VLOOKUP(B1573,'EURUSD=X'!$A$2:$E$1307,4,0))</f>
        <v>na</v>
      </c>
      <c r="L1573" s="12" t="str">
        <f>IF(ISERROR(VLOOKUP(B1573,'ETH-USD'!$A$2:$E$1776,5,0)),"na",VLOOKUP(B1573,'ETH-USD'!$A$2:$E$1776,5,0))</f>
        <v>na</v>
      </c>
      <c r="M1573" s="13" t="str">
        <f>IF(ISERROR(VLOOKUP(B1573,'BTC-USD'!$A$2:$E$1828,5,0)),"na",(VLOOKUP(B1573,'BTC-USD'!$A$2:$E$1828,5,0)))</f>
        <v>na</v>
      </c>
      <c r="N1573" s="12" t="str">
        <f>IF(ISERROR(VLOOKUP(B1573,'SOL-USD'!$A$2:$E$893,5,0)),"na",VLOOKUP(B1573,'SOL-USD'!$A$2:$E$893,5,0))</f>
        <v>na</v>
      </c>
      <c r="O1573" s="12" t="str">
        <f>IF(ISERROR(VLOOKUP(B1573,'AVAX-USD'!$A$2:$E$799,5,0)),"na",VLOOKUP(B1573,'AVAX-USD'!$A$2:$E$799,5,0))</f>
        <v>na</v>
      </c>
      <c r="P1573" s="12" t="str">
        <f>IF(ISERROR(VLOOKUP(B1573,'ADA-USD'!$A$2:$E$1776,5,0)),"na",VLOOKUP(B1573,'ADA-USD'!$A$2:$E$1776,5,0))</f>
        <v>na</v>
      </c>
      <c r="Q1573" s="12" t="str">
        <f>IF(ISERROR(VLOOKUP(B1573,'DOT-USD'!$A$2:$E$761,5,0)),"na",VLOOKUP(B1573,'DOT-USD'!$A$2:$E$761,5,0))</f>
        <v>na</v>
      </c>
      <c r="R1573" s="14" t="str">
        <f>IF(ISERROR(VLOOKUP(B1573,'DOGE-USD'!$A$2:$G$1776,5,0)),"na",VLOOKUP(B1573,'DOGE-USD'!$A$2:$G$1776,5,0))</f>
        <v>na</v>
      </c>
      <c r="S1573" s="14" t="str">
        <f>IF(ISERROR(VLOOKUP(B1573,'SHIB-USD'!$A$2:$G$780,5,0)),"na",VLOOKUP(B1573,'SHIB-USD'!$A$2:$G$780,5,0))</f>
        <v>na</v>
      </c>
      <c r="T1573" s="12" t="str">
        <f>IF(ISERROR(VLOOKUP(B1573,'Uni-USD'!$A$2:$G$735,5,0)),"na",VLOOKUP(B1573,'Uni-USD'!$A$2:$G$735,5,0))</f>
        <v>na</v>
      </c>
      <c r="U1573" t="str">
        <f>IF(ISERROR(VLOOKUP(B1573,Crude!$A$2:$G$1264,5,0)),"na",VLOOKUP(B1573,Crude!$A$2:$G$1264,5,0))</f>
        <v>na</v>
      </c>
      <c r="V1573" t="str">
        <f>IF(ISERROR(VLOOKUP(B1573,Wheat!$A$2:$G$1264,5,0)),"na",VLOOKUP(B1573,Wheat!$A$2:$G$1264,5,0))</f>
        <v>na</v>
      </c>
    </row>
    <row r="1574" spans="1:22" x14ac:dyDescent="0.35">
      <c r="A1574">
        <f t="shared" si="24"/>
        <v>2016</v>
      </c>
      <c r="B1574" s="10">
        <v>42528</v>
      </c>
      <c r="C1574" s="11">
        <f>VLOOKUP(B1574,Yields!$A$2:$B$1680,2,0)</f>
        <v>0.2</v>
      </c>
      <c r="D1574" s="11" t="str">
        <f>IF(ISERROR(VLOOKUP(B1574,Silver!$A$2:$G$1265,5,0)),"na",VLOOKUP(B1574,Silver!$A$2:$G$1265,5,0))</f>
        <v>na</v>
      </c>
      <c r="E1574" s="11" t="str">
        <f>IF(ISERROR(VLOOKUP(B1574,Gold!$A$2:$G$1264,5,0)),"na",VLOOKUP(B1574,Gold!$A$2:$G$1264,5,0))</f>
        <v>na</v>
      </c>
      <c r="F1574" s="13" t="str">
        <f>IF(ISERROR(VLOOKUP(B1574,FXAIX!$A$2:$G$1259,5,0)),"na",VLOOKUP(B1574,FXAIX!$A$2:$G$1259,5,0))</f>
        <v>na</v>
      </c>
      <c r="G1574" s="13" t="str">
        <f>IF(ISERROR(VLOOKUP(B1574,SP500v2!$A$2:$G$1259,5,0)),"na",VLOOKUP(B1574,SP500v2!$A$2:$G$1259,5,0))</f>
        <v>na</v>
      </c>
      <c r="H1574" s="13" t="str">
        <f>IF(ISERROR(VLOOKUP(B1574,'ishare R3000 ETF'!$A$2:$G$1260,4,0)),"na",VLOOKUP(B1574,'ishare R3000 ETF'!$A$2:$G$1260,4,0))</f>
        <v>na</v>
      </c>
      <c r="I1574" s="13" t="str">
        <f>IF(ISERROR(VLOOKUP(B1574,'^IXIC'!$A$2:$E$1260,5,0)),"na",VLOOKUP(B1574,'^IXIC'!$A$2:$E$1260,5,0))</f>
        <v>na</v>
      </c>
      <c r="J1574" s="12" t="str">
        <f>IF(ISERROR(VLOOKUP(B1574,'Russell 2000'!$A$1:$E$1260,5,0)),"na",VLOOKUP(B1574,'Russell 2000'!$A$1:$E$1260,5,0))</f>
        <v>na</v>
      </c>
      <c r="K1574" s="12" t="str">
        <f>IF(ISERROR(VLOOKUP(B1574,'EURUSD=X'!$A$2:$E$1307,4,0)),"na",VLOOKUP(B1574,'EURUSD=X'!$A$2:$E$1307,4,0))</f>
        <v>na</v>
      </c>
      <c r="L1574" s="12" t="str">
        <f>IF(ISERROR(VLOOKUP(B1574,'ETH-USD'!$A$2:$E$1776,5,0)),"na",VLOOKUP(B1574,'ETH-USD'!$A$2:$E$1776,5,0))</f>
        <v>na</v>
      </c>
      <c r="M1574" s="13" t="str">
        <f>IF(ISERROR(VLOOKUP(B1574,'BTC-USD'!$A$2:$E$1828,5,0)),"na",(VLOOKUP(B1574,'BTC-USD'!$A$2:$E$1828,5,0)))</f>
        <v>na</v>
      </c>
      <c r="N1574" s="12" t="str">
        <f>IF(ISERROR(VLOOKUP(B1574,'SOL-USD'!$A$2:$E$893,5,0)),"na",VLOOKUP(B1574,'SOL-USD'!$A$2:$E$893,5,0))</f>
        <v>na</v>
      </c>
      <c r="O1574" s="12" t="str">
        <f>IF(ISERROR(VLOOKUP(B1574,'AVAX-USD'!$A$2:$E$799,5,0)),"na",VLOOKUP(B1574,'AVAX-USD'!$A$2:$E$799,5,0))</f>
        <v>na</v>
      </c>
      <c r="P1574" s="12" t="str">
        <f>IF(ISERROR(VLOOKUP(B1574,'ADA-USD'!$A$2:$E$1776,5,0)),"na",VLOOKUP(B1574,'ADA-USD'!$A$2:$E$1776,5,0))</f>
        <v>na</v>
      </c>
      <c r="Q1574" s="12" t="str">
        <f>IF(ISERROR(VLOOKUP(B1574,'DOT-USD'!$A$2:$E$761,5,0)),"na",VLOOKUP(B1574,'DOT-USD'!$A$2:$E$761,5,0))</f>
        <v>na</v>
      </c>
      <c r="R1574" s="14" t="str">
        <f>IF(ISERROR(VLOOKUP(B1574,'DOGE-USD'!$A$2:$G$1776,5,0)),"na",VLOOKUP(B1574,'DOGE-USD'!$A$2:$G$1776,5,0))</f>
        <v>na</v>
      </c>
      <c r="S1574" s="14" t="str">
        <f>IF(ISERROR(VLOOKUP(B1574,'SHIB-USD'!$A$2:$G$780,5,0)),"na",VLOOKUP(B1574,'SHIB-USD'!$A$2:$G$780,5,0))</f>
        <v>na</v>
      </c>
      <c r="T1574" s="12" t="str">
        <f>IF(ISERROR(VLOOKUP(B1574,'Uni-USD'!$A$2:$G$735,5,0)),"na",VLOOKUP(B1574,'Uni-USD'!$A$2:$G$735,5,0))</f>
        <v>na</v>
      </c>
      <c r="U1574" t="str">
        <f>IF(ISERROR(VLOOKUP(B1574,Crude!$A$2:$G$1264,5,0)),"na",VLOOKUP(B1574,Crude!$A$2:$G$1264,5,0))</f>
        <v>na</v>
      </c>
      <c r="V1574" t="str">
        <f>IF(ISERROR(VLOOKUP(B1574,Wheat!$A$2:$G$1264,5,0)),"na",VLOOKUP(B1574,Wheat!$A$2:$G$1264,5,0))</f>
        <v>na</v>
      </c>
    </row>
    <row r="1575" spans="1:22" x14ac:dyDescent="0.35">
      <c r="A1575">
        <f t="shared" si="24"/>
        <v>2016</v>
      </c>
      <c r="B1575" s="10">
        <v>42527</v>
      </c>
      <c r="C1575" s="11">
        <f>VLOOKUP(B1575,Yields!$A$2:$B$1680,2,0)</f>
        <v>0.19</v>
      </c>
      <c r="D1575" s="11" t="str">
        <f>IF(ISERROR(VLOOKUP(B1575,Silver!$A$2:$G$1265,5,0)),"na",VLOOKUP(B1575,Silver!$A$2:$G$1265,5,0))</f>
        <v>na</v>
      </c>
      <c r="E1575" s="11" t="str">
        <f>IF(ISERROR(VLOOKUP(B1575,Gold!$A$2:$G$1264,5,0)),"na",VLOOKUP(B1575,Gold!$A$2:$G$1264,5,0))</f>
        <v>na</v>
      </c>
      <c r="F1575" s="13" t="str">
        <f>IF(ISERROR(VLOOKUP(B1575,FXAIX!$A$2:$G$1259,5,0)),"na",VLOOKUP(B1575,FXAIX!$A$2:$G$1259,5,0))</f>
        <v>na</v>
      </c>
      <c r="G1575" s="13" t="str">
        <f>IF(ISERROR(VLOOKUP(B1575,SP500v2!$A$2:$G$1259,5,0)),"na",VLOOKUP(B1575,SP500v2!$A$2:$G$1259,5,0))</f>
        <v>na</v>
      </c>
      <c r="H1575" s="13" t="str">
        <f>IF(ISERROR(VLOOKUP(B1575,'ishare R3000 ETF'!$A$2:$G$1260,4,0)),"na",VLOOKUP(B1575,'ishare R3000 ETF'!$A$2:$G$1260,4,0))</f>
        <v>na</v>
      </c>
      <c r="I1575" s="13" t="str">
        <f>IF(ISERROR(VLOOKUP(B1575,'^IXIC'!$A$2:$E$1260,5,0)),"na",VLOOKUP(B1575,'^IXIC'!$A$2:$E$1260,5,0))</f>
        <v>na</v>
      </c>
      <c r="J1575" s="12" t="str">
        <f>IF(ISERROR(VLOOKUP(B1575,'Russell 2000'!$A$1:$E$1260,5,0)),"na",VLOOKUP(B1575,'Russell 2000'!$A$1:$E$1260,5,0))</f>
        <v>na</v>
      </c>
      <c r="K1575" s="12" t="str">
        <f>IF(ISERROR(VLOOKUP(B1575,'EURUSD=X'!$A$2:$E$1307,4,0)),"na",VLOOKUP(B1575,'EURUSD=X'!$A$2:$E$1307,4,0))</f>
        <v>na</v>
      </c>
      <c r="L1575" s="12" t="str">
        <f>IF(ISERROR(VLOOKUP(B1575,'ETH-USD'!$A$2:$E$1776,5,0)),"na",VLOOKUP(B1575,'ETH-USD'!$A$2:$E$1776,5,0))</f>
        <v>na</v>
      </c>
      <c r="M1575" s="13" t="str">
        <f>IF(ISERROR(VLOOKUP(B1575,'BTC-USD'!$A$2:$E$1828,5,0)),"na",(VLOOKUP(B1575,'BTC-USD'!$A$2:$E$1828,5,0)))</f>
        <v>na</v>
      </c>
      <c r="N1575" s="12" t="str">
        <f>IF(ISERROR(VLOOKUP(B1575,'SOL-USD'!$A$2:$E$893,5,0)),"na",VLOOKUP(B1575,'SOL-USD'!$A$2:$E$893,5,0))</f>
        <v>na</v>
      </c>
      <c r="O1575" s="12" t="str">
        <f>IF(ISERROR(VLOOKUP(B1575,'AVAX-USD'!$A$2:$E$799,5,0)),"na",VLOOKUP(B1575,'AVAX-USD'!$A$2:$E$799,5,0))</f>
        <v>na</v>
      </c>
      <c r="P1575" s="12" t="str">
        <f>IF(ISERROR(VLOOKUP(B1575,'ADA-USD'!$A$2:$E$1776,5,0)),"na",VLOOKUP(B1575,'ADA-USD'!$A$2:$E$1776,5,0))</f>
        <v>na</v>
      </c>
      <c r="Q1575" s="12" t="str">
        <f>IF(ISERROR(VLOOKUP(B1575,'DOT-USD'!$A$2:$E$761,5,0)),"na",VLOOKUP(B1575,'DOT-USD'!$A$2:$E$761,5,0))</f>
        <v>na</v>
      </c>
      <c r="R1575" s="14" t="str">
        <f>IF(ISERROR(VLOOKUP(B1575,'DOGE-USD'!$A$2:$G$1776,5,0)),"na",VLOOKUP(B1575,'DOGE-USD'!$A$2:$G$1776,5,0))</f>
        <v>na</v>
      </c>
      <c r="S1575" s="14" t="str">
        <f>IF(ISERROR(VLOOKUP(B1575,'SHIB-USD'!$A$2:$G$780,5,0)),"na",VLOOKUP(B1575,'SHIB-USD'!$A$2:$G$780,5,0))</f>
        <v>na</v>
      </c>
      <c r="T1575" s="12" t="str">
        <f>IF(ISERROR(VLOOKUP(B1575,'Uni-USD'!$A$2:$G$735,5,0)),"na",VLOOKUP(B1575,'Uni-USD'!$A$2:$G$735,5,0))</f>
        <v>na</v>
      </c>
      <c r="U1575" t="str">
        <f>IF(ISERROR(VLOOKUP(B1575,Crude!$A$2:$G$1264,5,0)),"na",VLOOKUP(B1575,Crude!$A$2:$G$1264,5,0))</f>
        <v>na</v>
      </c>
      <c r="V1575" t="str">
        <f>IF(ISERROR(VLOOKUP(B1575,Wheat!$A$2:$G$1264,5,0)),"na",VLOOKUP(B1575,Wheat!$A$2:$G$1264,5,0))</f>
        <v>na</v>
      </c>
    </row>
    <row r="1576" spans="1:22" x14ac:dyDescent="0.35">
      <c r="A1576">
        <f t="shared" si="24"/>
        <v>2016</v>
      </c>
      <c r="B1576" s="10">
        <v>42524</v>
      </c>
      <c r="C1576" s="11">
        <f>VLOOKUP(B1576,Yields!$A$2:$B$1680,2,0)</f>
        <v>0.19</v>
      </c>
      <c r="D1576" s="11" t="str">
        <f>IF(ISERROR(VLOOKUP(B1576,Silver!$A$2:$G$1265,5,0)),"na",VLOOKUP(B1576,Silver!$A$2:$G$1265,5,0))</f>
        <v>na</v>
      </c>
      <c r="E1576" s="11" t="str">
        <f>IF(ISERROR(VLOOKUP(B1576,Gold!$A$2:$G$1264,5,0)),"na",VLOOKUP(B1576,Gold!$A$2:$G$1264,5,0))</f>
        <v>na</v>
      </c>
      <c r="F1576" s="13" t="str">
        <f>IF(ISERROR(VLOOKUP(B1576,FXAIX!$A$2:$G$1259,5,0)),"na",VLOOKUP(B1576,FXAIX!$A$2:$G$1259,5,0))</f>
        <v>na</v>
      </c>
      <c r="G1576" s="13" t="str">
        <f>IF(ISERROR(VLOOKUP(B1576,SP500v2!$A$2:$G$1259,5,0)),"na",VLOOKUP(B1576,SP500v2!$A$2:$G$1259,5,0))</f>
        <v>na</v>
      </c>
      <c r="H1576" s="13" t="str">
        <f>IF(ISERROR(VLOOKUP(B1576,'ishare R3000 ETF'!$A$2:$G$1260,4,0)),"na",VLOOKUP(B1576,'ishare R3000 ETF'!$A$2:$G$1260,4,0))</f>
        <v>na</v>
      </c>
      <c r="I1576" s="13" t="str">
        <f>IF(ISERROR(VLOOKUP(B1576,'^IXIC'!$A$2:$E$1260,5,0)),"na",VLOOKUP(B1576,'^IXIC'!$A$2:$E$1260,5,0))</f>
        <v>na</v>
      </c>
      <c r="J1576" s="12" t="str">
        <f>IF(ISERROR(VLOOKUP(B1576,'Russell 2000'!$A$1:$E$1260,5,0)),"na",VLOOKUP(B1576,'Russell 2000'!$A$1:$E$1260,5,0))</f>
        <v>na</v>
      </c>
      <c r="K1576" s="12" t="str">
        <f>IF(ISERROR(VLOOKUP(B1576,'EURUSD=X'!$A$2:$E$1307,4,0)),"na",VLOOKUP(B1576,'EURUSD=X'!$A$2:$E$1307,4,0))</f>
        <v>na</v>
      </c>
      <c r="L1576" s="12" t="str">
        <f>IF(ISERROR(VLOOKUP(B1576,'ETH-USD'!$A$2:$E$1776,5,0)),"na",VLOOKUP(B1576,'ETH-USD'!$A$2:$E$1776,5,0))</f>
        <v>na</v>
      </c>
      <c r="M1576" s="13" t="str">
        <f>IF(ISERROR(VLOOKUP(B1576,'BTC-USD'!$A$2:$E$1828,5,0)),"na",(VLOOKUP(B1576,'BTC-USD'!$A$2:$E$1828,5,0)))</f>
        <v>na</v>
      </c>
      <c r="N1576" s="12" t="str">
        <f>IF(ISERROR(VLOOKUP(B1576,'SOL-USD'!$A$2:$E$893,5,0)),"na",VLOOKUP(B1576,'SOL-USD'!$A$2:$E$893,5,0))</f>
        <v>na</v>
      </c>
      <c r="O1576" s="12" t="str">
        <f>IF(ISERROR(VLOOKUP(B1576,'AVAX-USD'!$A$2:$E$799,5,0)),"na",VLOOKUP(B1576,'AVAX-USD'!$A$2:$E$799,5,0))</f>
        <v>na</v>
      </c>
      <c r="P1576" s="12" t="str">
        <f>IF(ISERROR(VLOOKUP(B1576,'ADA-USD'!$A$2:$E$1776,5,0)),"na",VLOOKUP(B1576,'ADA-USD'!$A$2:$E$1776,5,0))</f>
        <v>na</v>
      </c>
      <c r="Q1576" s="12" t="str">
        <f>IF(ISERROR(VLOOKUP(B1576,'DOT-USD'!$A$2:$E$761,5,0)),"na",VLOOKUP(B1576,'DOT-USD'!$A$2:$E$761,5,0))</f>
        <v>na</v>
      </c>
      <c r="R1576" s="14" t="str">
        <f>IF(ISERROR(VLOOKUP(B1576,'DOGE-USD'!$A$2:$G$1776,5,0)),"na",VLOOKUP(B1576,'DOGE-USD'!$A$2:$G$1776,5,0))</f>
        <v>na</v>
      </c>
      <c r="S1576" s="14" t="str">
        <f>IF(ISERROR(VLOOKUP(B1576,'SHIB-USD'!$A$2:$G$780,5,0)),"na",VLOOKUP(B1576,'SHIB-USD'!$A$2:$G$780,5,0))</f>
        <v>na</v>
      </c>
      <c r="T1576" s="12" t="str">
        <f>IF(ISERROR(VLOOKUP(B1576,'Uni-USD'!$A$2:$G$735,5,0)),"na",VLOOKUP(B1576,'Uni-USD'!$A$2:$G$735,5,0))</f>
        <v>na</v>
      </c>
      <c r="U1576" t="str">
        <f>IF(ISERROR(VLOOKUP(B1576,Crude!$A$2:$G$1264,5,0)),"na",VLOOKUP(B1576,Crude!$A$2:$G$1264,5,0))</f>
        <v>na</v>
      </c>
      <c r="V1576" t="str">
        <f>IF(ISERROR(VLOOKUP(B1576,Wheat!$A$2:$G$1264,5,0)),"na",VLOOKUP(B1576,Wheat!$A$2:$G$1264,5,0))</f>
        <v>na</v>
      </c>
    </row>
    <row r="1577" spans="1:22" x14ac:dyDescent="0.35">
      <c r="A1577">
        <f t="shared" si="24"/>
        <v>2016</v>
      </c>
      <c r="B1577" s="10">
        <v>42523</v>
      </c>
      <c r="C1577" s="11">
        <f>VLOOKUP(B1577,Yields!$A$2:$B$1680,2,0)</f>
        <v>0.19</v>
      </c>
      <c r="D1577" s="11" t="str">
        <f>IF(ISERROR(VLOOKUP(B1577,Silver!$A$2:$G$1265,5,0)),"na",VLOOKUP(B1577,Silver!$A$2:$G$1265,5,0))</f>
        <v>na</v>
      </c>
      <c r="E1577" s="11" t="str">
        <f>IF(ISERROR(VLOOKUP(B1577,Gold!$A$2:$G$1264,5,0)),"na",VLOOKUP(B1577,Gold!$A$2:$G$1264,5,0))</f>
        <v>na</v>
      </c>
      <c r="F1577" s="13" t="str">
        <f>IF(ISERROR(VLOOKUP(B1577,FXAIX!$A$2:$G$1259,5,0)),"na",VLOOKUP(B1577,FXAIX!$A$2:$G$1259,5,0))</f>
        <v>na</v>
      </c>
      <c r="G1577" s="13" t="str">
        <f>IF(ISERROR(VLOOKUP(B1577,SP500v2!$A$2:$G$1259,5,0)),"na",VLOOKUP(B1577,SP500v2!$A$2:$G$1259,5,0))</f>
        <v>na</v>
      </c>
      <c r="H1577" s="13" t="str">
        <f>IF(ISERROR(VLOOKUP(B1577,'ishare R3000 ETF'!$A$2:$G$1260,4,0)),"na",VLOOKUP(B1577,'ishare R3000 ETF'!$A$2:$G$1260,4,0))</f>
        <v>na</v>
      </c>
      <c r="I1577" s="13" t="str">
        <f>IF(ISERROR(VLOOKUP(B1577,'^IXIC'!$A$2:$E$1260,5,0)),"na",VLOOKUP(B1577,'^IXIC'!$A$2:$E$1260,5,0))</f>
        <v>na</v>
      </c>
      <c r="J1577" s="12" t="str">
        <f>IF(ISERROR(VLOOKUP(B1577,'Russell 2000'!$A$1:$E$1260,5,0)),"na",VLOOKUP(B1577,'Russell 2000'!$A$1:$E$1260,5,0))</f>
        <v>na</v>
      </c>
      <c r="K1577" s="12" t="str">
        <f>IF(ISERROR(VLOOKUP(B1577,'EURUSD=X'!$A$2:$E$1307,4,0)),"na",VLOOKUP(B1577,'EURUSD=X'!$A$2:$E$1307,4,0))</f>
        <v>na</v>
      </c>
      <c r="L1577" s="12" t="str">
        <f>IF(ISERROR(VLOOKUP(B1577,'ETH-USD'!$A$2:$E$1776,5,0)),"na",VLOOKUP(B1577,'ETH-USD'!$A$2:$E$1776,5,0))</f>
        <v>na</v>
      </c>
      <c r="M1577" s="13" t="str">
        <f>IF(ISERROR(VLOOKUP(B1577,'BTC-USD'!$A$2:$E$1828,5,0)),"na",(VLOOKUP(B1577,'BTC-USD'!$A$2:$E$1828,5,0)))</f>
        <v>na</v>
      </c>
      <c r="N1577" s="12" t="str">
        <f>IF(ISERROR(VLOOKUP(B1577,'SOL-USD'!$A$2:$E$893,5,0)),"na",VLOOKUP(B1577,'SOL-USD'!$A$2:$E$893,5,0))</f>
        <v>na</v>
      </c>
      <c r="O1577" s="12" t="str">
        <f>IF(ISERROR(VLOOKUP(B1577,'AVAX-USD'!$A$2:$E$799,5,0)),"na",VLOOKUP(B1577,'AVAX-USD'!$A$2:$E$799,5,0))</f>
        <v>na</v>
      </c>
      <c r="P1577" s="12" t="str">
        <f>IF(ISERROR(VLOOKUP(B1577,'ADA-USD'!$A$2:$E$1776,5,0)),"na",VLOOKUP(B1577,'ADA-USD'!$A$2:$E$1776,5,0))</f>
        <v>na</v>
      </c>
      <c r="Q1577" s="12" t="str">
        <f>IF(ISERROR(VLOOKUP(B1577,'DOT-USD'!$A$2:$E$761,5,0)),"na",VLOOKUP(B1577,'DOT-USD'!$A$2:$E$761,5,0))</f>
        <v>na</v>
      </c>
      <c r="R1577" s="14" t="str">
        <f>IF(ISERROR(VLOOKUP(B1577,'DOGE-USD'!$A$2:$G$1776,5,0)),"na",VLOOKUP(B1577,'DOGE-USD'!$A$2:$G$1776,5,0))</f>
        <v>na</v>
      </c>
      <c r="S1577" s="14" t="str">
        <f>IF(ISERROR(VLOOKUP(B1577,'SHIB-USD'!$A$2:$G$780,5,0)),"na",VLOOKUP(B1577,'SHIB-USD'!$A$2:$G$780,5,0))</f>
        <v>na</v>
      </c>
      <c r="T1577" s="12" t="str">
        <f>IF(ISERROR(VLOOKUP(B1577,'Uni-USD'!$A$2:$G$735,5,0)),"na",VLOOKUP(B1577,'Uni-USD'!$A$2:$G$735,5,0))</f>
        <v>na</v>
      </c>
      <c r="U1577" t="str">
        <f>IF(ISERROR(VLOOKUP(B1577,Crude!$A$2:$G$1264,5,0)),"na",VLOOKUP(B1577,Crude!$A$2:$G$1264,5,0))</f>
        <v>na</v>
      </c>
      <c r="V1577" t="str">
        <f>IF(ISERROR(VLOOKUP(B1577,Wheat!$A$2:$G$1264,5,0)),"na",VLOOKUP(B1577,Wheat!$A$2:$G$1264,5,0))</f>
        <v>na</v>
      </c>
    </row>
    <row r="1578" spans="1:22" x14ac:dyDescent="0.35">
      <c r="A1578">
        <f t="shared" si="24"/>
        <v>2016</v>
      </c>
      <c r="B1578" s="10">
        <v>42522</v>
      </c>
      <c r="C1578" s="11">
        <f>VLOOKUP(B1578,Yields!$A$2:$B$1680,2,0)</f>
        <v>0.27</v>
      </c>
      <c r="D1578" s="11" t="str">
        <f>IF(ISERROR(VLOOKUP(B1578,Silver!$A$2:$G$1265,5,0)),"na",VLOOKUP(B1578,Silver!$A$2:$G$1265,5,0))</f>
        <v>na</v>
      </c>
      <c r="E1578" s="11" t="str">
        <f>IF(ISERROR(VLOOKUP(B1578,Gold!$A$2:$G$1264,5,0)),"na",VLOOKUP(B1578,Gold!$A$2:$G$1264,5,0))</f>
        <v>na</v>
      </c>
      <c r="F1578" s="13" t="str">
        <f>IF(ISERROR(VLOOKUP(B1578,FXAIX!$A$2:$G$1259,5,0)),"na",VLOOKUP(B1578,FXAIX!$A$2:$G$1259,5,0))</f>
        <v>na</v>
      </c>
      <c r="G1578" s="13" t="str">
        <f>IF(ISERROR(VLOOKUP(B1578,SP500v2!$A$2:$G$1259,5,0)),"na",VLOOKUP(B1578,SP500v2!$A$2:$G$1259,5,0))</f>
        <v>na</v>
      </c>
      <c r="H1578" s="13" t="str">
        <f>IF(ISERROR(VLOOKUP(B1578,'ishare R3000 ETF'!$A$2:$G$1260,4,0)),"na",VLOOKUP(B1578,'ishare R3000 ETF'!$A$2:$G$1260,4,0))</f>
        <v>na</v>
      </c>
      <c r="I1578" s="13" t="str">
        <f>IF(ISERROR(VLOOKUP(B1578,'^IXIC'!$A$2:$E$1260,5,0)),"na",VLOOKUP(B1578,'^IXIC'!$A$2:$E$1260,5,0))</f>
        <v>na</v>
      </c>
      <c r="J1578" s="12" t="str">
        <f>IF(ISERROR(VLOOKUP(B1578,'Russell 2000'!$A$1:$E$1260,5,0)),"na",VLOOKUP(B1578,'Russell 2000'!$A$1:$E$1260,5,0))</f>
        <v>na</v>
      </c>
      <c r="K1578" s="12" t="str">
        <f>IF(ISERROR(VLOOKUP(B1578,'EURUSD=X'!$A$2:$E$1307,4,0)),"na",VLOOKUP(B1578,'EURUSD=X'!$A$2:$E$1307,4,0))</f>
        <v>na</v>
      </c>
      <c r="L1578" s="12" t="str">
        <f>IF(ISERROR(VLOOKUP(B1578,'ETH-USD'!$A$2:$E$1776,5,0)),"na",VLOOKUP(B1578,'ETH-USD'!$A$2:$E$1776,5,0))</f>
        <v>na</v>
      </c>
      <c r="M1578" s="13" t="str">
        <f>IF(ISERROR(VLOOKUP(B1578,'BTC-USD'!$A$2:$E$1828,5,0)),"na",(VLOOKUP(B1578,'BTC-USD'!$A$2:$E$1828,5,0)))</f>
        <v>na</v>
      </c>
      <c r="N1578" s="12" t="str">
        <f>IF(ISERROR(VLOOKUP(B1578,'SOL-USD'!$A$2:$E$893,5,0)),"na",VLOOKUP(B1578,'SOL-USD'!$A$2:$E$893,5,0))</f>
        <v>na</v>
      </c>
      <c r="O1578" s="12" t="str">
        <f>IF(ISERROR(VLOOKUP(B1578,'AVAX-USD'!$A$2:$E$799,5,0)),"na",VLOOKUP(B1578,'AVAX-USD'!$A$2:$E$799,5,0))</f>
        <v>na</v>
      </c>
      <c r="P1578" s="12" t="str">
        <f>IF(ISERROR(VLOOKUP(B1578,'ADA-USD'!$A$2:$E$1776,5,0)),"na",VLOOKUP(B1578,'ADA-USD'!$A$2:$E$1776,5,0))</f>
        <v>na</v>
      </c>
      <c r="Q1578" s="12" t="str">
        <f>IF(ISERROR(VLOOKUP(B1578,'DOT-USD'!$A$2:$E$761,5,0)),"na",VLOOKUP(B1578,'DOT-USD'!$A$2:$E$761,5,0))</f>
        <v>na</v>
      </c>
      <c r="R1578" s="14" t="str">
        <f>IF(ISERROR(VLOOKUP(B1578,'DOGE-USD'!$A$2:$G$1776,5,0)),"na",VLOOKUP(B1578,'DOGE-USD'!$A$2:$G$1776,5,0))</f>
        <v>na</v>
      </c>
      <c r="S1578" s="14" t="str">
        <f>IF(ISERROR(VLOOKUP(B1578,'SHIB-USD'!$A$2:$G$780,5,0)),"na",VLOOKUP(B1578,'SHIB-USD'!$A$2:$G$780,5,0))</f>
        <v>na</v>
      </c>
      <c r="T1578" s="12" t="str">
        <f>IF(ISERROR(VLOOKUP(B1578,'Uni-USD'!$A$2:$G$735,5,0)),"na",VLOOKUP(B1578,'Uni-USD'!$A$2:$G$735,5,0))</f>
        <v>na</v>
      </c>
      <c r="U1578" t="str">
        <f>IF(ISERROR(VLOOKUP(B1578,Crude!$A$2:$G$1264,5,0)),"na",VLOOKUP(B1578,Crude!$A$2:$G$1264,5,0))</f>
        <v>na</v>
      </c>
      <c r="V1578" t="str">
        <f>IF(ISERROR(VLOOKUP(B1578,Wheat!$A$2:$G$1264,5,0)),"na",VLOOKUP(B1578,Wheat!$A$2:$G$1264,5,0))</f>
        <v>na</v>
      </c>
    </row>
    <row r="1579" spans="1:22" x14ac:dyDescent="0.35">
      <c r="A1579">
        <f t="shared" si="24"/>
        <v>2016</v>
      </c>
      <c r="B1579" s="10">
        <v>42521</v>
      </c>
      <c r="C1579" s="11">
        <f>VLOOKUP(B1579,Yields!$A$2:$B$1680,2,0)</f>
        <v>0.27</v>
      </c>
      <c r="D1579" s="11" t="str">
        <f>IF(ISERROR(VLOOKUP(B1579,Silver!$A$2:$G$1265,5,0)),"na",VLOOKUP(B1579,Silver!$A$2:$G$1265,5,0))</f>
        <v>na</v>
      </c>
      <c r="E1579" s="11" t="str">
        <f>IF(ISERROR(VLOOKUP(B1579,Gold!$A$2:$G$1264,5,0)),"na",VLOOKUP(B1579,Gold!$A$2:$G$1264,5,0))</f>
        <v>na</v>
      </c>
      <c r="F1579" s="13" t="str">
        <f>IF(ISERROR(VLOOKUP(B1579,FXAIX!$A$2:$G$1259,5,0)),"na",VLOOKUP(B1579,FXAIX!$A$2:$G$1259,5,0))</f>
        <v>na</v>
      </c>
      <c r="G1579" s="13" t="str">
        <f>IF(ISERROR(VLOOKUP(B1579,SP500v2!$A$2:$G$1259,5,0)),"na",VLOOKUP(B1579,SP500v2!$A$2:$G$1259,5,0))</f>
        <v>na</v>
      </c>
      <c r="H1579" s="13" t="str">
        <f>IF(ISERROR(VLOOKUP(B1579,'ishare R3000 ETF'!$A$2:$G$1260,4,0)),"na",VLOOKUP(B1579,'ishare R3000 ETF'!$A$2:$G$1260,4,0))</f>
        <v>na</v>
      </c>
      <c r="I1579" s="13" t="str">
        <f>IF(ISERROR(VLOOKUP(B1579,'^IXIC'!$A$2:$E$1260,5,0)),"na",VLOOKUP(B1579,'^IXIC'!$A$2:$E$1260,5,0))</f>
        <v>na</v>
      </c>
      <c r="J1579" s="12" t="str">
        <f>IF(ISERROR(VLOOKUP(B1579,'Russell 2000'!$A$1:$E$1260,5,0)),"na",VLOOKUP(B1579,'Russell 2000'!$A$1:$E$1260,5,0))</f>
        <v>na</v>
      </c>
      <c r="K1579" s="12" t="str">
        <f>IF(ISERROR(VLOOKUP(B1579,'EURUSD=X'!$A$2:$E$1307,4,0)),"na",VLOOKUP(B1579,'EURUSD=X'!$A$2:$E$1307,4,0))</f>
        <v>na</v>
      </c>
      <c r="L1579" s="12" t="str">
        <f>IF(ISERROR(VLOOKUP(B1579,'ETH-USD'!$A$2:$E$1776,5,0)),"na",VLOOKUP(B1579,'ETH-USD'!$A$2:$E$1776,5,0))</f>
        <v>na</v>
      </c>
      <c r="M1579" s="13" t="str">
        <f>IF(ISERROR(VLOOKUP(B1579,'BTC-USD'!$A$2:$E$1828,5,0)),"na",(VLOOKUP(B1579,'BTC-USD'!$A$2:$E$1828,5,0)))</f>
        <v>na</v>
      </c>
      <c r="N1579" s="12" t="str">
        <f>IF(ISERROR(VLOOKUP(B1579,'SOL-USD'!$A$2:$E$893,5,0)),"na",VLOOKUP(B1579,'SOL-USD'!$A$2:$E$893,5,0))</f>
        <v>na</v>
      </c>
      <c r="O1579" s="12" t="str">
        <f>IF(ISERROR(VLOOKUP(B1579,'AVAX-USD'!$A$2:$E$799,5,0)),"na",VLOOKUP(B1579,'AVAX-USD'!$A$2:$E$799,5,0))</f>
        <v>na</v>
      </c>
      <c r="P1579" s="12" t="str">
        <f>IF(ISERROR(VLOOKUP(B1579,'ADA-USD'!$A$2:$E$1776,5,0)),"na",VLOOKUP(B1579,'ADA-USD'!$A$2:$E$1776,5,0))</f>
        <v>na</v>
      </c>
      <c r="Q1579" s="12" t="str">
        <f>IF(ISERROR(VLOOKUP(B1579,'DOT-USD'!$A$2:$E$761,5,0)),"na",VLOOKUP(B1579,'DOT-USD'!$A$2:$E$761,5,0))</f>
        <v>na</v>
      </c>
      <c r="R1579" s="14" t="str">
        <f>IF(ISERROR(VLOOKUP(B1579,'DOGE-USD'!$A$2:$G$1776,5,0)),"na",VLOOKUP(B1579,'DOGE-USD'!$A$2:$G$1776,5,0))</f>
        <v>na</v>
      </c>
      <c r="S1579" s="14" t="str">
        <f>IF(ISERROR(VLOOKUP(B1579,'SHIB-USD'!$A$2:$G$780,5,0)),"na",VLOOKUP(B1579,'SHIB-USD'!$A$2:$G$780,5,0))</f>
        <v>na</v>
      </c>
      <c r="T1579" s="12" t="str">
        <f>IF(ISERROR(VLOOKUP(B1579,'Uni-USD'!$A$2:$G$735,5,0)),"na",VLOOKUP(B1579,'Uni-USD'!$A$2:$G$735,5,0))</f>
        <v>na</v>
      </c>
      <c r="U1579" t="str">
        <f>IF(ISERROR(VLOOKUP(B1579,Crude!$A$2:$G$1264,5,0)),"na",VLOOKUP(B1579,Crude!$A$2:$G$1264,5,0))</f>
        <v>na</v>
      </c>
      <c r="V1579" t="str">
        <f>IF(ISERROR(VLOOKUP(B1579,Wheat!$A$2:$G$1264,5,0)),"na",VLOOKUP(B1579,Wheat!$A$2:$G$1264,5,0))</f>
        <v>na</v>
      </c>
    </row>
    <row r="1580" spans="1:22" x14ac:dyDescent="0.35">
      <c r="A1580">
        <f t="shared" si="24"/>
        <v>2016</v>
      </c>
      <c r="B1580" s="10">
        <v>42517</v>
      </c>
      <c r="C1580" s="11">
        <f>VLOOKUP(B1580,Yields!$A$2:$B$1680,2,0)</f>
        <v>0.23</v>
      </c>
      <c r="D1580" s="11" t="str">
        <f>IF(ISERROR(VLOOKUP(B1580,Silver!$A$2:$G$1265,5,0)),"na",VLOOKUP(B1580,Silver!$A$2:$G$1265,5,0))</f>
        <v>na</v>
      </c>
      <c r="E1580" s="11" t="str">
        <f>IF(ISERROR(VLOOKUP(B1580,Gold!$A$2:$G$1264,5,0)),"na",VLOOKUP(B1580,Gold!$A$2:$G$1264,5,0))</f>
        <v>na</v>
      </c>
      <c r="F1580" s="13" t="str">
        <f>IF(ISERROR(VLOOKUP(B1580,FXAIX!$A$2:$G$1259,5,0)),"na",VLOOKUP(B1580,FXAIX!$A$2:$G$1259,5,0))</f>
        <v>na</v>
      </c>
      <c r="G1580" s="13" t="str">
        <f>IF(ISERROR(VLOOKUP(B1580,SP500v2!$A$2:$G$1259,5,0)),"na",VLOOKUP(B1580,SP500v2!$A$2:$G$1259,5,0))</f>
        <v>na</v>
      </c>
      <c r="H1580" s="13" t="str">
        <f>IF(ISERROR(VLOOKUP(B1580,'ishare R3000 ETF'!$A$2:$G$1260,4,0)),"na",VLOOKUP(B1580,'ishare R3000 ETF'!$A$2:$G$1260,4,0))</f>
        <v>na</v>
      </c>
      <c r="I1580" s="13" t="str">
        <f>IF(ISERROR(VLOOKUP(B1580,'^IXIC'!$A$2:$E$1260,5,0)),"na",VLOOKUP(B1580,'^IXIC'!$A$2:$E$1260,5,0))</f>
        <v>na</v>
      </c>
      <c r="J1580" s="12" t="str">
        <f>IF(ISERROR(VLOOKUP(B1580,'Russell 2000'!$A$1:$E$1260,5,0)),"na",VLOOKUP(B1580,'Russell 2000'!$A$1:$E$1260,5,0))</f>
        <v>na</v>
      </c>
      <c r="K1580" s="12" t="str">
        <f>IF(ISERROR(VLOOKUP(B1580,'EURUSD=X'!$A$2:$E$1307,4,0)),"na",VLOOKUP(B1580,'EURUSD=X'!$A$2:$E$1307,4,0))</f>
        <v>na</v>
      </c>
      <c r="L1580" s="12" t="str">
        <f>IF(ISERROR(VLOOKUP(B1580,'ETH-USD'!$A$2:$E$1776,5,0)),"na",VLOOKUP(B1580,'ETH-USD'!$A$2:$E$1776,5,0))</f>
        <v>na</v>
      </c>
      <c r="M1580" s="13" t="str">
        <f>IF(ISERROR(VLOOKUP(B1580,'BTC-USD'!$A$2:$E$1828,5,0)),"na",(VLOOKUP(B1580,'BTC-USD'!$A$2:$E$1828,5,0)))</f>
        <v>na</v>
      </c>
      <c r="N1580" s="12" t="str">
        <f>IF(ISERROR(VLOOKUP(B1580,'SOL-USD'!$A$2:$E$893,5,0)),"na",VLOOKUP(B1580,'SOL-USD'!$A$2:$E$893,5,0))</f>
        <v>na</v>
      </c>
      <c r="O1580" s="12" t="str">
        <f>IF(ISERROR(VLOOKUP(B1580,'AVAX-USD'!$A$2:$E$799,5,0)),"na",VLOOKUP(B1580,'AVAX-USD'!$A$2:$E$799,5,0))</f>
        <v>na</v>
      </c>
      <c r="P1580" s="12" t="str">
        <f>IF(ISERROR(VLOOKUP(B1580,'ADA-USD'!$A$2:$E$1776,5,0)),"na",VLOOKUP(B1580,'ADA-USD'!$A$2:$E$1776,5,0))</f>
        <v>na</v>
      </c>
      <c r="Q1580" s="12" t="str">
        <f>IF(ISERROR(VLOOKUP(B1580,'DOT-USD'!$A$2:$E$761,5,0)),"na",VLOOKUP(B1580,'DOT-USD'!$A$2:$E$761,5,0))</f>
        <v>na</v>
      </c>
      <c r="R1580" s="14" t="str">
        <f>IF(ISERROR(VLOOKUP(B1580,'DOGE-USD'!$A$2:$G$1776,5,0)),"na",VLOOKUP(B1580,'DOGE-USD'!$A$2:$G$1776,5,0))</f>
        <v>na</v>
      </c>
      <c r="S1580" s="14" t="str">
        <f>IF(ISERROR(VLOOKUP(B1580,'SHIB-USD'!$A$2:$G$780,5,0)),"na",VLOOKUP(B1580,'SHIB-USD'!$A$2:$G$780,5,0))</f>
        <v>na</v>
      </c>
      <c r="T1580" s="12" t="str">
        <f>IF(ISERROR(VLOOKUP(B1580,'Uni-USD'!$A$2:$G$735,5,0)),"na",VLOOKUP(B1580,'Uni-USD'!$A$2:$G$735,5,0))</f>
        <v>na</v>
      </c>
      <c r="U1580" t="str">
        <f>IF(ISERROR(VLOOKUP(B1580,Crude!$A$2:$G$1264,5,0)),"na",VLOOKUP(B1580,Crude!$A$2:$G$1264,5,0))</f>
        <v>na</v>
      </c>
      <c r="V1580" t="str">
        <f>IF(ISERROR(VLOOKUP(B1580,Wheat!$A$2:$G$1264,5,0)),"na",VLOOKUP(B1580,Wheat!$A$2:$G$1264,5,0))</f>
        <v>na</v>
      </c>
    </row>
    <row r="1581" spans="1:22" x14ac:dyDescent="0.35">
      <c r="A1581">
        <f t="shared" si="24"/>
        <v>2016</v>
      </c>
      <c r="B1581" s="10">
        <v>42516</v>
      </c>
      <c r="C1581" s="11">
        <f>VLOOKUP(B1581,Yields!$A$2:$B$1680,2,0)</f>
        <v>0.17</v>
      </c>
      <c r="D1581" s="11" t="str">
        <f>IF(ISERROR(VLOOKUP(B1581,Silver!$A$2:$G$1265,5,0)),"na",VLOOKUP(B1581,Silver!$A$2:$G$1265,5,0))</f>
        <v>na</v>
      </c>
      <c r="E1581" s="11" t="str">
        <f>IF(ISERROR(VLOOKUP(B1581,Gold!$A$2:$G$1264,5,0)),"na",VLOOKUP(B1581,Gold!$A$2:$G$1264,5,0))</f>
        <v>na</v>
      </c>
      <c r="F1581" s="13" t="str">
        <f>IF(ISERROR(VLOOKUP(B1581,FXAIX!$A$2:$G$1259,5,0)),"na",VLOOKUP(B1581,FXAIX!$A$2:$G$1259,5,0))</f>
        <v>na</v>
      </c>
      <c r="G1581" s="13" t="str">
        <f>IF(ISERROR(VLOOKUP(B1581,SP500v2!$A$2:$G$1259,5,0)),"na",VLOOKUP(B1581,SP500v2!$A$2:$G$1259,5,0))</f>
        <v>na</v>
      </c>
      <c r="H1581" s="13" t="str">
        <f>IF(ISERROR(VLOOKUP(B1581,'ishare R3000 ETF'!$A$2:$G$1260,4,0)),"na",VLOOKUP(B1581,'ishare R3000 ETF'!$A$2:$G$1260,4,0))</f>
        <v>na</v>
      </c>
      <c r="I1581" s="13" t="str">
        <f>IF(ISERROR(VLOOKUP(B1581,'^IXIC'!$A$2:$E$1260,5,0)),"na",VLOOKUP(B1581,'^IXIC'!$A$2:$E$1260,5,0))</f>
        <v>na</v>
      </c>
      <c r="J1581" s="12" t="str">
        <f>IF(ISERROR(VLOOKUP(B1581,'Russell 2000'!$A$1:$E$1260,5,0)),"na",VLOOKUP(B1581,'Russell 2000'!$A$1:$E$1260,5,0))</f>
        <v>na</v>
      </c>
      <c r="K1581" s="12" t="str">
        <f>IF(ISERROR(VLOOKUP(B1581,'EURUSD=X'!$A$2:$E$1307,4,0)),"na",VLOOKUP(B1581,'EURUSD=X'!$A$2:$E$1307,4,0))</f>
        <v>na</v>
      </c>
      <c r="L1581" s="12" t="str">
        <f>IF(ISERROR(VLOOKUP(B1581,'ETH-USD'!$A$2:$E$1776,5,0)),"na",VLOOKUP(B1581,'ETH-USD'!$A$2:$E$1776,5,0))</f>
        <v>na</v>
      </c>
      <c r="M1581" s="13" t="str">
        <f>IF(ISERROR(VLOOKUP(B1581,'BTC-USD'!$A$2:$E$1828,5,0)),"na",(VLOOKUP(B1581,'BTC-USD'!$A$2:$E$1828,5,0)))</f>
        <v>na</v>
      </c>
      <c r="N1581" s="12" t="str">
        <f>IF(ISERROR(VLOOKUP(B1581,'SOL-USD'!$A$2:$E$893,5,0)),"na",VLOOKUP(B1581,'SOL-USD'!$A$2:$E$893,5,0))</f>
        <v>na</v>
      </c>
      <c r="O1581" s="12" t="str">
        <f>IF(ISERROR(VLOOKUP(B1581,'AVAX-USD'!$A$2:$E$799,5,0)),"na",VLOOKUP(B1581,'AVAX-USD'!$A$2:$E$799,5,0))</f>
        <v>na</v>
      </c>
      <c r="P1581" s="12" t="str">
        <f>IF(ISERROR(VLOOKUP(B1581,'ADA-USD'!$A$2:$E$1776,5,0)),"na",VLOOKUP(B1581,'ADA-USD'!$A$2:$E$1776,5,0))</f>
        <v>na</v>
      </c>
      <c r="Q1581" s="12" t="str">
        <f>IF(ISERROR(VLOOKUP(B1581,'DOT-USD'!$A$2:$E$761,5,0)),"na",VLOOKUP(B1581,'DOT-USD'!$A$2:$E$761,5,0))</f>
        <v>na</v>
      </c>
      <c r="R1581" s="14" t="str">
        <f>IF(ISERROR(VLOOKUP(B1581,'DOGE-USD'!$A$2:$G$1776,5,0)),"na",VLOOKUP(B1581,'DOGE-USD'!$A$2:$G$1776,5,0))</f>
        <v>na</v>
      </c>
      <c r="S1581" s="14" t="str">
        <f>IF(ISERROR(VLOOKUP(B1581,'SHIB-USD'!$A$2:$G$780,5,0)),"na",VLOOKUP(B1581,'SHIB-USD'!$A$2:$G$780,5,0))</f>
        <v>na</v>
      </c>
      <c r="T1581" s="12" t="str">
        <f>IF(ISERROR(VLOOKUP(B1581,'Uni-USD'!$A$2:$G$735,5,0)),"na",VLOOKUP(B1581,'Uni-USD'!$A$2:$G$735,5,0))</f>
        <v>na</v>
      </c>
      <c r="U1581" t="str">
        <f>IF(ISERROR(VLOOKUP(B1581,Crude!$A$2:$G$1264,5,0)),"na",VLOOKUP(B1581,Crude!$A$2:$G$1264,5,0))</f>
        <v>na</v>
      </c>
      <c r="V1581" t="str">
        <f>IF(ISERROR(VLOOKUP(B1581,Wheat!$A$2:$G$1264,5,0)),"na",VLOOKUP(B1581,Wheat!$A$2:$G$1264,5,0))</f>
        <v>na</v>
      </c>
    </row>
    <row r="1582" spans="1:22" x14ac:dyDescent="0.35">
      <c r="A1582">
        <f t="shared" si="24"/>
        <v>2016</v>
      </c>
      <c r="B1582" s="10">
        <v>42515</v>
      </c>
      <c r="C1582" s="11">
        <f>VLOOKUP(B1582,Yields!$A$2:$B$1680,2,0)</f>
        <v>0.24</v>
      </c>
      <c r="D1582" s="11" t="str">
        <f>IF(ISERROR(VLOOKUP(B1582,Silver!$A$2:$G$1265,5,0)),"na",VLOOKUP(B1582,Silver!$A$2:$G$1265,5,0))</f>
        <v>na</v>
      </c>
      <c r="E1582" s="11" t="str">
        <f>IF(ISERROR(VLOOKUP(B1582,Gold!$A$2:$G$1264,5,0)),"na",VLOOKUP(B1582,Gold!$A$2:$G$1264,5,0))</f>
        <v>na</v>
      </c>
      <c r="F1582" s="13" t="str">
        <f>IF(ISERROR(VLOOKUP(B1582,FXAIX!$A$2:$G$1259,5,0)),"na",VLOOKUP(B1582,FXAIX!$A$2:$G$1259,5,0))</f>
        <v>na</v>
      </c>
      <c r="G1582" s="13" t="str">
        <f>IF(ISERROR(VLOOKUP(B1582,SP500v2!$A$2:$G$1259,5,0)),"na",VLOOKUP(B1582,SP500v2!$A$2:$G$1259,5,0))</f>
        <v>na</v>
      </c>
      <c r="H1582" s="13" t="str">
        <f>IF(ISERROR(VLOOKUP(B1582,'ishare R3000 ETF'!$A$2:$G$1260,4,0)),"na",VLOOKUP(B1582,'ishare R3000 ETF'!$A$2:$G$1260,4,0))</f>
        <v>na</v>
      </c>
      <c r="I1582" s="13" t="str">
        <f>IF(ISERROR(VLOOKUP(B1582,'^IXIC'!$A$2:$E$1260,5,0)),"na",VLOOKUP(B1582,'^IXIC'!$A$2:$E$1260,5,0))</f>
        <v>na</v>
      </c>
      <c r="J1582" s="12" t="str">
        <f>IF(ISERROR(VLOOKUP(B1582,'Russell 2000'!$A$1:$E$1260,5,0)),"na",VLOOKUP(B1582,'Russell 2000'!$A$1:$E$1260,5,0))</f>
        <v>na</v>
      </c>
      <c r="K1582" s="12" t="str">
        <f>IF(ISERROR(VLOOKUP(B1582,'EURUSD=X'!$A$2:$E$1307,4,0)),"na",VLOOKUP(B1582,'EURUSD=X'!$A$2:$E$1307,4,0))</f>
        <v>na</v>
      </c>
      <c r="L1582" s="12" t="str">
        <f>IF(ISERROR(VLOOKUP(B1582,'ETH-USD'!$A$2:$E$1776,5,0)),"na",VLOOKUP(B1582,'ETH-USD'!$A$2:$E$1776,5,0))</f>
        <v>na</v>
      </c>
      <c r="M1582" s="13" t="str">
        <f>IF(ISERROR(VLOOKUP(B1582,'BTC-USD'!$A$2:$E$1828,5,0)),"na",(VLOOKUP(B1582,'BTC-USD'!$A$2:$E$1828,5,0)))</f>
        <v>na</v>
      </c>
      <c r="N1582" s="12" t="str">
        <f>IF(ISERROR(VLOOKUP(B1582,'SOL-USD'!$A$2:$E$893,5,0)),"na",VLOOKUP(B1582,'SOL-USD'!$A$2:$E$893,5,0))</f>
        <v>na</v>
      </c>
      <c r="O1582" s="12" t="str">
        <f>IF(ISERROR(VLOOKUP(B1582,'AVAX-USD'!$A$2:$E$799,5,0)),"na",VLOOKUP(B1582,'AVAX-USD'!$A$2:$E$799,5,0))</f>
        <v>na</v>
      </c>
      <c r="P1582" s="12" t="str">
        <f>IF(ISERROR(VLOOKUP(B1582,'ADA-USD'!$A$2:$E$1776,5,0)),"na",VLOOKUP(B1582,'ADA-USD'!$A$2:$E$1776,5,0))</f>
        <v>na</v>
      </c>
      <c r="Q1582" s="12" t="str">
        <f>IF(ISERROR(VLOOKUP(B1582,'DOT-USD'!$A$2:$E$761,5,0)),"na",VLOOKUP(B1582,'DOT-USD'!$A$2:$E$761,5,0))</f>
        <v>na</v>
      </c>
      <c r="R1582" s="14" t="str">
        <f>IF(ISERROR(VLOOKUP(B1582,'DOGE-USD'!$A$2:$G$1776,5,0)),"na",VLOOKUP(B1582,'DOGE-USD'!$A$2:$G$1776,5,0))</f>
        <v>na</v>
      </c>
      <c r="S1582" s="14" t="str">
        <f>IF(ISERROR(VLOOKUP(B1582,'SHIB-USD'!$A$2:$G$780,5,0)),"na",VLOOKUP(B1582,'SHIB-USD'!$A$2:$G$780,5,0))</f>
        <v>na</v>
      </c>
      <c r="T1582" s="12" t="str">
        <f>IF(ISERROR(VLOOKUP(B1582,'Uni-USD'!$A$2:$G$735,5,0)),"na",VLOOKUP(B1582,'Uni-USD'!$A$2:$G$735,5,0))</f>
        <v>na</v>
      </c>
      <c r="U1582" t="str">
        <f>IF(ISERROR(VLOOKUP(B1582,Crude!$A$2:$G$1264,5,0)),"na",VLOOKUP(B1582,Crude!$A$2:$G$1264,5,0))</f>
        <v>na</v>
      </c>
      <c r="V1582" t="str">
        <f>IF(ISERROR(VLOOKUP(B1582,Wheat!$A$2:$G$1264,5,0)),"na",VLOOKUP(B1582,Wheat!$A$2:$G$1264,5,0))</f>
        <v>na</v>
      </c>
    </row>
    <row r="1583" spans="1:22" x14ac:dyDescent="0.35">
      <c r="A1583">
        <f t="shared" si="24"/>
        <v>2016</v>
      </c>
      <c r="B1583" s="10">
        <v>42514</v>
      </c>
      <c r="C1583" s="11">
        <f>VLOOKUP(B1583,Yields!$A$2:$B$1680,2,0)</f>
        <v>0.28000000000000003</v>
      </c>
      <c r="D1583" s="11" t="str">
        <f>IF(ISERROR(VLOOKUP(B1583,Silver!$A$2:$G$1265,5,0)),"na",VLOOKUP(B1583,Silver!$A$2:$G$1265,5,0))</f>
        <v>na</v>
      </c>
      <c r="E1583" s="11" t="str">
        <f>IF(ISERROR(VLOOKUP(B1583,Gold!$A$2:$G$1264,5,0)),"na",VLOOKUP(B1583,Gold!$A$2:$G$1264,5,0))</f>
        <v>na</v>
      </c>
      <c r="F1583" s="13" t="str">
        <f>IF(ISERROR(VLOOKUP(B1583,FXAIX!$A$2:$G$1259,5,0)),"na",VLOOKUP(B1583,FXAIX!$A$2:$G$1259,5,0))</f>
        <v>na</v>
      </c>
      <c r="G1583" s="13" t="str">
        <f>IF(ISERROR(VLOOKUP(B1583,SP500v2!$A$2:$G$1259,5,0)),"na",VLOOKUP(B1583,SP500v2!$A$2:$G$1259,5,0))</f>
        <v>na</v>
      </c>
      <c r="H1583" s="13" t="str">
        <f>IF(ISERROR(VLOOKUP(B1583,'ishare R3000 ETF'!$A$2:$G$1260,4,0)),"na",VLOOKUP(B1583,'ishare R3000 ETF'!$A$2:$G$1260,4,0))</f>
        <v>na</v>
      </c>
      <c r="I1583" s="13" t="str">
        <f>IF(ISERROR(VLOOKUP(B1583,'^IXIC'!$A$2:$E$1260,5,0)),"na",VLOOKUP(B1583,'^IXIC'!$A$2:$E$1260,5,0))</f>
        <v>na</v>
      </c>
      <c r="J1583" s="12" t="str">
        <f>IF(ISERROR(VLOOKUP(B1583,'Russell 2000'!$A$1:$E$1260,5,0)),"na",VLOOKUP(B1583,'Russell 2000'!$A$1:$E$1260,5,0))</f>
        <v>na</v>
      </c>
      <c r="K1583" s="12" t="str">
        <f>IF(ISERROR(VLOOKUP(B1583,'EURUSD=X'!$A$2:$E$1307,4,0)),"na",VLOOKUP(B1583,'EURUSD=X'!$A$2:$E$1307,4,0))</f>
        <v>na</v>
      </c>
      <c r="L1583" s="12" t="str">
        <f>IF(ISERROR(VLOOKUP(B1583,'ETH-USD'!$A$2:$E$1776,5,0)),"na",VLOOKUP(B1583,'ETH-USD'!$A$2:$E$1776,5,0))</f>
        <v>na</v>
      </c>
      <c r="M1583" s="13" t="str">
        <f>IF(ISERROR(VLOOKUP(B1583,'BTC-USD'!$A$2:$E$1828,5,0)),"na",(VLOOKUP(B1583,'BTC-USD'!$A$2:$E$1828,5,0)))</f>
        <v>na</v>
      </c>
      <c r="N1583" s="12" t="str">
        <f>IF(ISERROR(VLOOKUP(B1583,'SOL-USD'!$A$2:$E$893,5,0)),"na",VLOOKUP(B1583,'SOL-USD'!$A$2:$E$893,5,0))</f>
        <v>na</v>
      </c>
      <c r="O1583" s="12" t="str">
        <f>IF(ISERROR(VLOOKUP(B1583,'AVAX-USD'!$A$2:$E$799,5,0)),"na",VLOOKUP(B1583,'AVAX-USD'!$A$2:$E$799,5,0))</f>
        <v>na</v>
      </c>
      <c r="P1583" s="12" t="str">
        <f>IF(ISERROR(VLOOKUP(B1583,'ADA-USD'!$A$2:$E$1776,5,0)),"na",VLOOKUP(B1583,'ADA-USD'!$A$2:$E$1776,5,0))</f>
        <v>na</v>
      </c>
      <c r="Q1583" s="12" t="str">
        <f>IF(ISERROR(VLOOKUP(B1583,'DOT-USD'!$A$2:$E$761,5,0)),"na",VLOOKUP(B1583,'DOT-USD'!$A$2:$E$761,5,0))</f>
        <v>na</v>
      </c>
      <c r="R1583" s="14" t="str">
        <f>IF(ISERROR(VLOOKUP(B1583,'DOGE-USD'!$A$2:$G$1776,5,0)),"na",VLOOKUP(B1583,'DOGE-USD'!$A$2:$G$1776,5,0))</f>
        <v>na</v>
      </c>
      <c r="S1583" s="14" t="str">
        <f>IF(ISERROR(VLOOKUP(B1583,'SHIB-USD'!$A$2:$G$780,5,0)),"na",VLOOKUP(B1583,'SHIB-USD'!$A$2:$G$780,5,0))</f>
        <v>na</v>
      </c>
      <c r="T1583" s="12" t="str">
        <f>IF(ISERROR(VLOOKUP(B1583,'Uni-USD'!$A$2:$G$735,5,0)),"na",VLOOKUP(B1583,'Uni-USD'!$A$2:$G$735,5,0))</f>
        <v>na</v>
      </c>
      <c r="U1583" t="str">
        <f>IF(ISERROR(VLOOKUP(B1583,Crude!$A$2:$G$1264,5,0)),"na",VLOOKUP(B1583,Crude!$A$2:$G$1264,5,0))</f>
        <v>na</v>
      </c>
      <c r="V1583" t="str">
        <f>IF(ISERROR(VLOOKUP(B1583,Wheat!$A$2:$G$1264,5,0)),"na",VLOOKUP(B1583,Wheat!$A$2:$G$1264,5,0))</f>
        <v>na</v>
      </c>
    </row>
    <row r="1584" spans="1:22" x14ac:dyDescent="0.35">
      <c r="A1584">
        <f t="shared" si="24"/>
        <v>2016</v>
      </c>
      <c r="B1584" s="10">
        <v>42513</v>
      </c>
      <c r="C1584" s="11">
        <f>VLOOKUP(B1584,Yields!$A$2:$B$1680,2,0)</f>
        <v>0.26</v>
      </c>
      <c r="D1584" s="11" t="str">
        <f>IF(ISERROR(VLOOKUP(B1584,Silver!$A$2:$G$1265,5,0)),"na",VLOOKUP(B1584,Silver!$A$2:$G$1265,5,0))</f>
        <v>na</v>
      </c>
      <c r="E1584" s="11" t="str">
        <f>IF(ISERROR(VLOOKUP(B1584,Gold!$A$2:$G$1264,5,0)),"na",VLOOKUP(B1584,Gold!$A$2:$G$1264,5,0))</f>
        <v>na</v>
      </c>
      <c r="F1584" s="13" t="str">
        <f>IF(ISERROR(VLOOKUP(B1584,FXAIX!$A$2:$G$1259,5,0)),"na",VLOOKUP(B1584,FXAIX!$A$2:$G$1259,5,0))</f>
        <v>na</v>
      </c>
      <c r="G1584" s="13" t="str">
        <f>IF(ISERROR(VLOOKUP(B1584,SP500v2!$A$2:$G$1259,5,0)),"na",VLOOKUP(B1584,SP500v2!$A$2:$G$1259,5,0))</f>
        <v>na</v>
      </c>
      <c r="H1584" s="13" t="str">
        <f>IF(ISERROR(VLOOKUP(B1584,'ishare R3000 ETF'!$A$2:$G$1260,4,0)),"na",VLOOKUP(B1584,'ishare R3000 ETF'!$A$2:$G$1260,4,0))</f>
        <v>na</v>
      </c>
      <c r="I1584" s="13" t="str">
        <f>IF(ISERROR(VLOOKUP(B1584,'^IXIC'!$A$2:$E$1260,5,0)),"na",VLOOKUP(B1584,'^IXIC'!$A$2:$E$1260,5,0))</f>
        <v>na</v>
      </c>
      <c r="J1584" s="12" t="str">
        <f>IF(ISERROR(VLOOKUP(B1584,'Russell 2000'!$A$1:$E$1260,5,0)),"na",VLOOKUP(B1584,'Russell 2000'!$A$1:$E$1260,5,0))</f>
        <v>na</v>
      </c>
      <c r="K1584" s="12" t="str">
        <f>IF(ISERROR(VLOOKUP(B1584,'EURUSD=X'!$A$2:$E$1307,4,0)),"na",VLOOKUP(B1584,'EURUSD=X'!$A$2:$E$1307,4,0))</f>
        <v>na</v>
      </c>
      <c r="L1584" s="12" t="str">
        <f>IF(ISERROR(VLOOKUP(B1584,'ETH-USD'!$A$2:$E$1776,5,0)),"na",VLOOKUP(B1584,'ETH-USD'!$A$2:$E$1776,5,0))</f>
        <v>na</v>
      </c>
      <c r="M1584" s="13" t="str">
        <f>IF(ISERROR(VLOOKUP(B1584,'BTC-USD'!$A$2:$E$1828,5,0)),"na",(VLOOKUP(B1584,'BTC-USD'!$A$2:$E$1828,5,0)))</f>
        <v>na</v>
      </c>
      <c r="N1584" s="12" t="str">
        <f>IF(ISERROR(VLOOKUP(B1584,'SOL-USD'!$A$2:$E$893,5,0)),"na",VLOOKUP(B1584,'SOL-USD'!$A$2:$E$893,5,0))</f>
        <v>na</v>
      </c>
      <c r="O1584" s="12" t="str">
        <f>IF(ISERROR(VLOOKUP(B1584,'AVAX-USD'!$A$2:$E$799,5,0)),"na",VLOOKUP(B1584,'AVAX-USD'!$A$2:$E$799,5,0))</f>
        <v>na</v>
      </c>
      <c r="P1584" s="12" t="str">
        <f>IF(ISERROR(VLOOKUP(B1584,'ADA-USD'!$A$2:$E$1776,5,0)),"na",VLOOKUP(B1584,'ADA-USD'!$A$2:$E$1776,5,0))</f>
        <v>na</v>
      </c>
      <c r="Q1584" s="12" t="str">
        <f>IF(ISERROR(VLOOKUP(B1584,'DOT-USD'!$A$2:$E$761,5,0)),"na",VLOOKUP(B1584,'DOT-USD'!$A$2:$E$761,5,0))</f>
        <v>na</v>
      </c>
      <c r="R1584" s="14" t="str">
        <f>IF(ISERROR(VLOOKUP(B1584,'DOGE-USD'!$A$2:$G$1776,5,0)),"na",VLOOKUP(B1584,'DOGE-USD'!$A$2:$G$1776,5,0))</f>
        <v>na</v>
      </c>
      <c r="S1584" s="14" t="str">
        <f>IF(ISERROR(VLOOKUP(B1584,'SHIB-USD'!$A$2:$G$780,5,0)),"na",VLOOKUP(B1584,'SHIB-USD'!$A$2:$G$780,5,0))</f>
        <v>na</v>
      </c>
      <c r="T1584" s="12" t="str">
        <f>IF(ISERROR(VLOOKUP(B1584,'Uni-USD'!$A$2:$G$735,5,0)),"na",VLOOKUP(B1584,'Uni-USD'!$A$2:$G$735,5,0))</f>
        <v>na</v>
      </c>
      <c r="U1584" t="str">
        <f>IF(ISERROR(VLOOKUP(B1584,Crude!$A$2:$G$1264,5,0)),"na",VLOOKUP(B1584,Crude!$A$2:$G$1264,5,0))</f>
        <v>na</v>
      </c>
      <c r="V1584" t="str">
        <f>IF(ISERROR(VLOOKUP(B1584,Wheat!$A$2:$G$1264,5,0)),"na",VLOOKUP(B1584,Wheat!$A$2:$G$1264,5,0))</f>
        <v>na</v>
      </c>
    </row>
    <row r="1585" spans="1:22" x14ac:dyDescent="0.35">
      <c r="A1585">
        <f t="shared" si="24"/>
        <v>2016</v>
      </c>
      <c r="B1585" s="10">
        <v>42510</v>
      </c>
      <c r="C1585" s="11">
        <f>VLOOKUP(B1585,Yields!$A$2:$B$1680,2,0)</f>
        <v>0.26</v>
      </c>
      <c r="D1585" s="11" t="str">
        <f>IF(ISERROR(VLOOKUP(B1585,Silver!$A$2:$G$1265,5,0)),"na",VLOOKUP(B1585,Silver!$A$2:$G$1265,5,0))</f>
        <v>na</v>
      </c>
      <c r="E1585" s="11" t="str">
        <f>IF(ISERROR(VLOOKUP(B1585,Gold!$A$2:$G$1264,5,0)),"na",VLOOKUP(B1585,Gold!$A$2:$G$1264,5,0))</f>
        <v>na</v>
      </c>
      <c r="F1585" s="13" t="str">
        <f>IF(ISERROR(VLOOKUP(B1585,FXAIX!$A$2:$G$1259,5,0)),"na",VLOOKUP(B1585,FXAIX!$A$2:$G$1259,5,0))</f>
        <v>na</v>
      </c>
      <c r="G1585" s="13" t="str">
        <f>IF(ISERROR(VLOOKUP(B1585,SP500v2!$A$2:$G$1259,5,0)),"na",VLOOKUP(B1585,SP500v2!$A$2:$G$1259,5,0))</f>
        <v>na</v>
      </c>
      <c r="H1585" s="13" t="str">
        <f>IF(ISERROR(VLOOKUP(B1585,'ishare R3000 ETF'!$A$2:$G$1260,4,0)),"na",VLOOKUP(B1585,'ishare R3000 ETF'!$A$2:$G$1260,4,0))</f>
        <v>na</v>
      </c>
      <c r="I1585" s="13" t="str">
        <f>IF(ISERROR(VLOOKUP(B1585,'^IXIC'!$A$2:$E$1260,5,0)),"na",VLOOKUP(B1585,'^IXIC'!$A$2:$E$1260,5,0))</f>
        <v>na</v>
      </c>
      <c r="J1585" s="12" t="str">
        <f>IF(ISERROR(VLOOKUP(B1585,'Russell 2000'!$A$1:$E$1260,5,0)),"na",VLOOKUP(B1585,'Russell 2000'!$A$1:$E$1260,5,0))</f>
        <v>na</v>
      </c>
      <c r="K1585" s="12" t="str">
        <f>IF(ISERROR(VLOOKUP(B1585,'EURUSD=X'!$A$2:$E$1307,4,0)),"na",VLOOKUP(B1585,'EURUSD=X'!$A$2:$E$1307,4,0))</f>
        <v>na</v>
      </c>
      <c r="L1585" s="12" t="str">
        <f>IF(ISERROR(VLOOKUP(B1585,'ETH-USD'!$A$2:$E$1776,5,0)),"na",VLOOKUP(B1585,'ETH-USD'!$A$2:$E$1776,5,0))</f>
        <v>na</v>
      </c>
      <c r="M1585" s="13" t="str">
        <f>IF(ISERROR(VLOOKUP(B1585,'BTC-USD'!$A$2:$E$1828,5,0)),"na",(VLOOKUP(B1585,'BTC-USD'!$A$2:$E$1828,5,0)))</f>
        <v>na</v>
      </c>
      <c r="N1585" s="12" t="str">
        <f>IF(ISERROR(VLOOKUP(B1585,'SOL-USD'!$A$2:$E$893,5,0)),"na",VLOOKUP(B1585,'SOL-USD'!$A$2:$E$893,5,0))</f>
        <v>na</v>
      </c>
      <c r="O1585" s="12" t="str">
        <f>IF(ISERROR(VLOOKUP(B1585,'AVAX-USD'!$A$2:$E$799,5,0)),"na",VLOOKUP(B1585,'AVAX-USD'!$A$2:$E$799,5,0))</f>
        <v>na</v>
      </c>
      <c r="P1585" s="12" t="str">
        <f>IF(ISERROR(VLOOKUP(B1585,'ADA-USD'!$A$2:$E$1776,5,0)),"na",VLOOKUP(B1585,'ADA-USD'!$A$2:$E$1776,5,0))</f>
        <v>na</v>
      </c>
      <c r="Q1585" s="12" t="str">
        <f>IF(ISERROR(VLOOKUP(B1585,'DOT-USD'!$A$2:$E$761,5,0)),"na",VLOOKUP(B1585,'DOT-USD'!$A$2:$E$761,5,0))</f>
        <v>na</v>
      </c>
      <c r="R1585" s="14" t="str">
        <f>IF(ISERROR(VLOOKUP(B1585,'DOGE-USD'!$A$2:$G$1776,5,0)),"na",VLOOKUP(B1585,'DOGE-USD'!$A$2:$G$1776,5,0))</f>
        <v>na</v>
      </c>
      <c r="S1585" s="14" t="str">
        <f>IF(ISERROR(VLOOKUP(B1585,'SHIB-USD'!$A$2:$G$780,5,0)),"na",VLOOKUP(B1585,'SHIB-USD'!$A$2:$G$780,5,0))</f>
        <v>na</v>
      </c>
      <c r="T1585" s="12" t="str">
        <f>IF(ISERROR(VLOOKUP(B1585,'Uni-USD'!$A$2:$G$735,5,0)),"na",VLOOKUP(B1585,'Uni-USD'!$A$2:$G$735,5,0))</f>
        <v>na</v>
      </c>
      <c r="U1585" t="str">
        <f>IF(ISERROR(VLOOKUP(B1585,Crude!$A$2:$G$1264,5,0)),"na",VLOOKUP(B1585,Crude!$A$2:$G$1264,5,0))</f>
        <v>na</v>
      </c>
      <c r="V1585" t="str">
        <f>IF(ISERROR(VLOOKUP(B1585,Wheat!$A$2:$G$1264,5,0)),"na",VLOOKUP(B1585,Wheat!$A$2:$G$1264,5,0))</f>
        <v>na</v>
      </c>
    </row>
    <row r="1586" spans="1:22" x14ac:dyDescent="0.35">
      <c r="A1586">
        <f t="shared" si="24"/>
        <v>2016</v>
      </c>
      <c r="B1586" s="10">
        <v>42509</v>
      </c>
      <c r="C1586" s="11">
        <f>VLOOKUP(B1586,Yields!$A$2:$B$1680,2,0)</f>
        <v>0.25</v>
      </c>
      <c r="D1586" s="11" t="str">
        <f>IF(ISERROR(VLOOKUP(B1586,Silver!$A$2:$G$1265,5,0)),"na",VLOOKUP(B1586,Silver!$A$2:$G$1265,5,0))</f>
        <v>na</v>
      </c>
      <c r="E1586" s="11" t="str">
        <f>IF(ISERROR(VLOOKUP(B1586,Gold!$A$2:$G$1264,5,0)),"na",VLOOKUP(B1586,Gold!$A$2:$G$1264,5,0))</f>
        <v>na</v>
      </c>
      <c r="F1586" s="13" t="str">
        <f>IF(ISERROR(VLOOKUP(B1586,FXAIX!$A$2:$G$1259,5,0)),"na",VLOOKUP(B1586,FXAIX!$A$2:$G$1259,5,0))</f>
        <v>na</v>
      </c>
      <c r="G1586" s="13" t="str">
        <f>IF(ISERROR(VLOOKUP(B1586,SP500v2!$A$2:$G$1259,5,0)),"na",VLOOKUP(B1586,SP500v2!$A$2:$G$1259,5,0))</f>
        <v>na</v>
      </c>
      <c r="H1586" s="13" t="str">
        <f>IF(ISERROR(VLOOKUP(B1586,'ishare R3000 ETF'!$A$2:$G$1260,4,0)),"na",VLOOKUP(B1586,'ishare R3000 ETF'!$A$2:$G$1260,4,0))</f>
        <v>na</v>
      </c>
      <c r="I1586" s="13" t="str">
        <f>IF(ISERROR(VLOOKUP(B1586,'^IXIC'!$A$2:$E$1260,5,0)),"na",VLOOKUP(B1586,'^IXIC'!$A$2:$E$1260,5,0))</f>
        <v>na</v>
      </c>
      <c r="J1586" s="12" t="str">
        <f>IF(ISERROR(VLOOKUP(B1586,'Russell 2000'!$A$1:$E$1260,5,0)),"na",VLOOKUP(B1586,'Russell 2000'!$A$1:$E$1260,5,0))</f>
        <v>na</v>
      </c>
      <c r="K1586" s="12" t="str">
        <f>IF(ISERROR(VLOOKUP(B1586,'EURUSD=X'!$A$2:$E$1307,4,0)),"na",VLOOKUP(B1586,'EURUSD=X'!$A$2:$E$1307,4,0))</f>
        <v>na</v>
      </c>
      <c r="L1586" s="12" t="str">
        <f>IF(ISERROR(VLOOKUP(B1586,'ETH-USD'!$A$2:$E$1776,5,0)),"na",VLOOKUP(B1586,'ETH-USD'!$A$2:$E$1776,5,0))</f>
        <v>na</v>
      </c>
      <c r="M1586" s="13" t="str">
        <f>IF(ISERROR(VLOOKUP(B1586,'BTC-USD'!$A$2:$E$1828,5,0)),"na",(VLOOKUP(B1586,'BTC-USD'!$A$2:$E$1828,5,0)))</f>
        <v>na</v>
      </c>
      <c r="N1586" s="12" t="str">
        <f>IF(ISERROR(VLOOKUP(B1586,'SOL-USD'!$A$2:$E$893,5,0)),"na",VLOOKUP(B1586,'SOL-USD'!$A$2:$E$893,5,0))</f>
        <v>na</v>
      </c>
      <c r="O1586" s="12" t="str">
        <f>IF(ISERROR(VLOOKUP(B1586,'AVAX-USD'!$A$2:$E$799,5,0)),"na",VLOOKUP(B1586,'AVAX-USD'!$A$2:$E$799,5,0))</f>
        <v>na</v>
      </c>
      <c r="P1586" s="12" t="str">
        <f>IF(ISERROR(VLOOKUP(B1586,'ADA-USD'!$A$2:$E$1776,5,0)),"na",VLOOKUP(B1586,'ADA-USD'!$A$2:$E$1776,5,0))</f>
        <v>na</v>
      </c>
      <c r="Q1586" s="12" t="str">
        <f>IF(ISERROR(VLOOKUP(B1586,'DOT-USD'!$A$2:$E$761,5,0)),"na",VLOOKUP(B1586,'DOT-USD'!$A$2:$E$761,5,0))</f>
        <v>na</v>
      </c>
      <c r="R1586" s="14" t="str">
        <f>IF(ISERROR(VLOOKUP(B1586,'DOGE-USD'!$A$2:$G$1776,5,0)),"na",VLOOKUP(B1586,'DOGE-USD'!$A$2:$G$1776,5,0))</f>
        <v>na</v>
      </c>
      <c r="S1586" s="14" t="str">
        <f>IF(ISERROR(VLOOKUP(B1586,'SHIB-USD'!$A$2:$G$780,5,0)),"na",VLOOKUP(B1586,'SHIB-USD'!$A$2:$G$780,5,0))</f>
        <v>na</v>
      </c>
      <c r="T1586" s="12" t="str">
        <f>IF(ISERROR(VLOOKUP(B1586,'Uni-USD'!$A$2:$G$735,5,0)),"na",VLOOKUP(B1586,'Uni-USD'!$A$2:$G$735,5,0))</f>
        <v>na</v>
      </c>
      <c r="U1586" t="str">
        <f>IF(ISERROR(VLOOKUP(B1586,Crude!$A$2:$G$1264,5,0)),"na",VLOOKUP(B1586,Crude!$A$2:$G$1264,5,0))</f>
        <v>na</v>
      </c>
      <c r="V1586" t="str">
        <f>IF(ISERROR(VLOOKUP(B1586,Wheat!$A$2:$G$1264,5,0)),"na",VLOOKUP(B1586,Wheat!$A$2:$G$1264,5,0))</f>
        <v>na</v>
      </c>
    </row>
    <row r="1587" spans="1:22" x14ac:dyDescent="0.35">
      <c r="A1587">
        <f t="shared" si="24"/>
        <v>2016</v>
      </c>
      <c r="B1587" s="10">
        <v>42508</v>
      </c>
      <c r="C1587" s="11">
        <f>VLOOKUP(B1587,Yields!$A$2:$B$1680,2,0)</f>
        <v>0.25</v>
      </c>
      <c r="D1587" s="11" t="str">
        <f>IF(ISERROR(VLOOKUP(B1587,Silver!$A$2:$G$1265,5,0)),"na",VLOOKUP(B1587,Silver!$A$2:$G$1265,5,0))</f>
        <v>na</v>
      </c>
      <c r="E1587" s="11" t="str">
        <f>IF(ISERROR(VLOOKUP(B1587,Gold!$A$2:$G$1264,5,0)),"na",VLOOKUP(B1587,Gold!$A$2:$G$1264,5,0))</f>
        <v>na</v>
      </c>
      <c r="F1587" s="13" t="str">
        <f>IF(ISERROR(VLOOKUP(B1587,FXAIX!$A$2:$G$1259,5,0)),"na",VLOOKUP(B1587,FXAIX!$A$2:$G$1259,5,0))</f>
        <v>na</v>
      </c>
      <c r="G1587" s="13" t="str">
        <f>IF(ISERROR(VLOOKUP(B1587,SP500v2!$A$2:$G$1259,5,0)),"na",VLOOKUP(B1587,SP500v2!$A$2:$G$1259,5,0))</f>
        <v>na</v>
      </c>
      <c r="H1587" s="13" t="str">
        <f>IF(ISERROR(VLOOKUP(B1587,'ishare R3000 ETF'!$A$2:$G$1260,4,0)),"na",VLOOKUP(B1587,'ishare R3000 ETF'!$A$2:$G$1260,4,0))</f>
        <v>na</v>
      </c>
      <c r="I1587" s="13" t="str">
        <f>IF(ISERROR(VLOOKUP(B1587,'^IXIC'!$A$2:$E$1260,5,0)),"na",VLOOKUP(B1587,'^IXIC'!$A$2:$E$1260,5,0))</f>
        <v>na</v>
      </c>
      <c r="J1587" s="12" t="str">
        <f>IF(ISERROR(VLOOKUP(B1587,'Russell 2000'!$A$1:$E$1260,5,0)),"na",VLOOKUP(B1587,'Russell 2000'!$A$1:$E$1260,5,0))</f>
        <v>na</v>
      </c>
      <c r="K1587" s="12" t="str">
        <f>IF(ISERROR(VLOOKUP(B1587,'EURUSD=X'!$A$2:$E$1307,4,0)),"na",VLOOKUP(B1587,'EURUSD=X'!$A$2:$E$1307,4,0))</f>
        <v>na</v>
      </c>
      <c r="L1587" s="12" t="str">
        <f>IF(ISERROR(VLOOKUP(B1587,'ETH-USD'!$A$2:$E$1776,5,0)),"na",VLOOKUP(B1587,'ETH-USD'!$A$2:$E$1776,5,0))</f>
        <v>na</v>
      </c>
      <c r="M1587" s="13" t="str">
        <f>IF(ISERROR(VLOOKUP(B1587,'BTC-USD'!$A$2:$E$1828,5,0)),"na",(VLOOKUP(B1587,'BTC-USD'!$A$2:$E$1828,5,0)))</f>
        <v>na</v>
      </c>
      <c r="N1587" s="12" t="str">
        <f>IF(ISERROR(VLOOKUP(B1587,'SOL-USD'!$A$2:$E$893,5,0)),"na",VLOOKUP(B1587,'SOL-USD'!$A$2:$E$893,5,0))</f>
        <v>na</v>
      </c>
      <c r="O1587" s="12" t="str">
        <f>IF(ISERROR(VLOOKUP(B1587,'AVAX-USD'!$A$2:$E$799,5,0)),"na",VLOOKUP(B1587,'AVAX-USD'!$A$2:$E$799,5,0))</f>
        <v>na</v>
      </c>
      <c r="P1587" s="12" t="str">
        <f>IF(ISERROR(VLOOKUP(B1587,'ADA-USD'!$A$2:$E$1776,5,0)),"na",VLOOKUP(B1587,'ADA-USD'!$A$2:$E$1776,5,0))</f>
        <v>na</v>
      </c>
      <c r="Q1587" s="12" t="str">
        <f>IF(ISERROR(VLOOKUP(B1587,'DOT-USD'!$A$2:$E$761,5,0)),"na",VLOOKUP(B1587,'DOT-USD'!$A$2:$E$761,5,0))</f>
        <v>na</v>
      </c>
      <c r="R1587" s="14" t="str">
        <f>IF(ISERROR(VLOOKUP(B1587,'DOGE-USD'!$A$2:$G$1776,5,0)),"na",VLOOKUP(B1587,'DOGE-USD'!$A$2:$G$1776,5,0))</f>
        <v>na</v>
      </c>
      <c r="S1587" s="14" t="str">
        <f>IF(ISERROR(VLOOKUP(B1587,'SHIB-USD'!$A$2:$G$780,5,0)),"na",VLOOKUP(B1587,'SHIB-USD'!$A$2:$G$780,5,0))</f>
        <v>na</v>
      </c>
      <c r="T1587" s="12" t="str">
        <f>IF(ISERROR(VLOOKUP(B1587,'Uni-USD'!$A$2:$G$735,5,0)),"na",VLOOKUP(B1587,'Uni-USD'!$A$2:$G$735,5,0))</f>
        <v>na</v>
      </c>
      <c r="U1587" t="str">
        <f>IF(ISERROR(VLOOKUP(B1587,Crude!$A$2:$G$1264,5,0)),"na",VLOOKUP(B1587,Crude!$A$2:$G$1264,5,0))</f>
        <v>na</v>
      </c>
      <c r="V1587" t="str">
        <f>IF(ISERROR(VLOOKUP(B1587,Wheat!$A$2:$G$1264,5,0)),"na",VLOOKUP(B1587,Wheat!$A$2:$G$1264,5,0))</f>
        <v>na</v>
      </c>
    </row>
    <row r="1588" spans="1:22" x14ac:dyDescent="0.35">
      <c r="A1588">
        <f t="shared" si="24"/>
        <v>2016</v>
      </c>
      <c r="B1588" s="10">
        <v>42507</v>
      </c>
      <c r="C1588" s="11">
        <f>VLOOKUP(B1588,Yields!$A$2:$B$1680,2,0)</f>
        <v>0.25</v>
      </c>
      <c r="D1588" s="11" t="str">
        <f>IF(ISERROR(VLOOKUP(B1588,Silver!$A$2:$G$1265,5,0)),"na",VLOOKUP(B1588,Silver!$A$2:$G$1265,5,0))</f>
        <v>na</v>
      </c>
      <c r="E1588" s="11" t="str">
        <f>IF(ISERROR(VLOOKUP(B1588,Gold!$A$2:$G$1264,5,0)),"na",VLOOKUP(B1588,Gold!$A$2:$G$1264,5,0))</f>
        <v>na</v>
      </c>
      <c r="F1588" s="13" t="str">
        <f>IF(ISERROR(VLOOKUP(B1588,FXAIX!$A$2:$G$1259,5,0)),"na",VLOOKUP(B1588,FXAIX!$A$2:$G$1259,5,0))</f>
        <v>na</v>
      </c>
      <c r="G1588" s="13" t="str">
        <f>IF(ISERROR(VLOOKUP(B1588,SP500v2!$A$2:$G$1259,5,0)),"na",VLOOKUP(B1588,SP500v2!$A$2:$G$1259,5,0))</f>
        <v>na</v>
      </c>
      <c r="H1588" s="13" t="str">
        <f>IF(ISERROR(VLOOKUP(B1588,'ishare R3000 ETF'!$A$2:$G$1260,4,0)),"na",VLOOKUP(B1588,'ishare R3000 ETF'!$A$2:$G$1260,4,0))</f>
        <v>na</v>
      </c>
      <c r="I1588" s="13" t="str">
        <f>IF(ISERROR(VLOOKUP(B1588,'^IXIC'!$A$2:$E$1260,5,0)),"na",VLOOKUP(B1588,'^IXIC'!$A$2:$E$1260,5,0))</f>
        <v>na</v>
      </c>
      <c r="J1588" s="12" t="str">
        <f>IF(ISERROR(VLOOKUP(B1588,'Russell 2000'!$A$1:$E$1260,5,0)),"na",VLOOKUP(B1588,'Russell 2000'!$A$1:$E$1260,5,0))</f>
        <v>na</v>
      </c>
      <c r="K1588" s="12" t="str">
        <f>IF(ISERROR(VLOOKUP(B1588,'EURUSD=X'!$A$2:$E$1307,4,0)),"na",VLOOKUP(B1588,'EURUSD=X'!$A$2:$E$1307,4,0))</f>
        <v>na</v>
      </c>
      <c r="L1588" s="12" t="str">
        <f>IF(ISERROR(VLOOKUP(B1588,'ETH-USD'!$A$2:$E$1776,5,0)),"na",VLOOKUP(B1588,'ETH-USD'!$A$2:$E$1776,5,0))</f>
        <v>na</v>
      </c>
      <c r="M1588" s="13" t="str">
        <f>IF(ISERROR(VLOOKUP(B1588,'BTC-USD'!$A$2:$E$1828,5,0)),"na",(VLOOKUP(B1588,'BTC-USD'!$A$2:$E$1828,5,0)))</f>
        <v>na</v>
      </c>
      <c r="N1588" s="12" t="str">
        <f>IF(ISERROR(VLOOKUP(B1588,'SOL-USD'!$A$2:$E$893,5,0)),"na",VLOOKUP(B1588,'SOL-USD'!$A$2:$E$893,5,0))</f>
        <v>na</v>
      </c>
      <c r="O1588" s="12" t="str">
        <f>IF(ISERROR(VLOOKUP(B1588,'AVAX-USD'!$A$2:$E$799,5,0)),"na",VLOOKUP(B1588,'AVAX-USD'!$A$2:$E$799,5,0))</f>
        <v>na</v>
      </c>
      <c r="P1588" s="12" t="str">
        <f>IF(ISERROR(VLOOKUP(B1588,'ADA-USD'!$A$2:$E$1776,5,0)),"na",VLOOKUP(B1588,'ADA-USD'!$A$2:$E$1776,5,0))</f>
        <v>na</v>
      </c>
      <c r="Q1588" s="12" t="str">
        <f>IF(ISERROR(VLOOKUP(B1588,'DOT-USD'!$A$2:$E$761,5,0)),"na",VLOOKUP(B1588,'DOT-USD'!$A$2:$E$761,5,0))</f>
        <v>na</v>
      </c>
      <c r="R1588" s="14" t="str">
        <f>IF(ISERROR(VLOOKUP(B1588,'DOGE-USD'!$A$2:$G$1776,5,0)),"na",VLOOKUP(B1588,'DOGE-USD'!$A$2:$G$1776,5,0))</f>
        <v>na</v>
      </c>
      <c r="S1588" s="14" t="str">
        <f>IF(ISERROR(VLOOKUP(B1588,'SHIB-USD'!$A$2:$G$780,5,0)),"na",VLOOKUP(B1588,'SHIB-USD'!$A$2:$G$780,5,0))</f>
        <v>na</v>
      </c>
      <c r="T1588" s="12" t="str">
        <f>IF(ISERROR(VLOOKUP(B1588,'Uni-USD'!$A$2:$G$735,5,0)),"na",VLOOKUP(B1588,'Uni-USD'!$A$2:$G$735,5,0))</f>
        <v>na</v>
      </c>
      <c r="U1588" t="str">
        <f>IF(ISERROR(VLOOKUP(B1588,Crude!$A$2:$G$1264,5,0)),"na",VLOOKUP(B1588,Crude!$A$2:$G$1264,5,0))</f>
        <v>na</v>
      </c>
      <c r="V1588" t="str">
        <f>IF(ISERROR(VLOOKUP(B1588,Wheat!$A$2:$G$1264,5,0)),"na",VLOOKUP(B1588,Wheat!$A$2:$G$1264,5,0))</f>
        <v>na</v>
      </c>
    </row>
    <row r="1589" spans="1:22" x14ac:dyDescent="0.35">
      <c r="A1589">
        <f t="shared" si="24"/>
        <v>2016</v>
      </c>
      <c r="B1589" s="10">
        <v>42506</v>
      </c>
      <c r="C1589" s="11">
        <f>VLOOKUP(B1589,Yields!$A$2:$B$1680,2,0)</f>
        <v>0.21</v>
      </c>
      <c r="D1589" s="11" t="str">
        <f>IF(ISERROR(VLOOKUP(B1589,Silver!$A$2:$G$1265,5,0)),"na",VLOOKUP(B1589,Silver!$A$2:$G$1265,5,0))</f>
        <v>na</v>
      </c>
      <c r="E1589" s="11" t="str">
        <f>IF(ISERROR(VLOOKUP(B1589,Gold!$A$2:$G$1264,5,0)),"na",VLOOKUP(B1589,Gold!$A$2:$G$1264,5,0))</f>
        <v>na</v>
      </c>
      <c r="F1589" s="13" t="str">
        <f>IF(ISERROR(VLOOKUP(B1589,FXAIX!$A$2:$G$1259,5,0)),"na",VLOOKUP(B1589,FXAIX!$A$2:$G$1259,5,0))</f>
        <v>na</v>
      </c>
      <c r="G1589" s="13" t="str">
        <f>IF(ISERROR(VLOOKUP(B1589,SP500v2!$A$2:$G$1259,5,0)),"na",VLOOKUP(B1589,SP500v2!$A$2:$G$1259,5,0))</f>
        <v>na</v>
      </c>
      <c r="H1589" s="13" t="str">
        <f>IF(ISERROR(VLOOKUP(B1589,'ishare R3000 ETF'!$A$2:$G$1260,4,0)),"na",VLOOKUP(B1589,'ishare R3000 ETF'!$A$2:$G$1260,4,0))</f>
        <v>na</v>
      </c>
      <c r="I1589" s="13" t="str">
        <f>IF(ISERROR(VLOOKUP(B1589,'^IXIC'!$A$2:$E$1260,5,0)),"na",VLOOKUP(B1589,'^IXIC'!$A$2:$E$1260,5,0))</f>
        <v>na</v>
      </c>
      <c r="J1589" s="12" t="str">
        <f>IF(ISERROR(VLOOKUP(B1589,'Russell 2000'!$A$1:$E$1260,5,0)),"na",VLOOKUP(B1589,'Russell 2000'!$A$1:$E$1260,5,0))</f>
        <v>na</v>
      </c>
      <c r="K1589" s="12" t="str">
        <f>IF(ISERROR(VLOOKUP(B1589,'EURUSD=X'!$A$2:$E$1307,4,0)),"na",VLOOKUP(B1589,'EURUSD=X'!$A$2:$E$1307,4,0))</f>
        <v>na</v>
      </c>
      <c r="L1589" s="12" t="str">
        <f>IF(ISERROR(VLOOKUP(B1589,'ETH-USD'!$A$2:$E$1776,5,0)),"na",VLOOKUP(B1589,'ETH-USD'!$A$2:$E$1776,5,0))</f>
        <v>na</v>
      </c>
      <c r="M1589" s="13" t="str">
        <f>IF(ISERROR(VLOOKUP(B1589,'BTC-USD'!$A$2:$E$1828,5,0)),"na",(VLOOKUP(B1589,'BTC-USD'!$A$2:$E$1828,5,0)))</f>
        <v>na</v>
      </c>
      <c r="N1589" s="12" t="str">
        <f>IF(ISERROR(VLOOKUP(B1589,'SOL-USD'!$A$2:$E$893,5,0)),"na",VLOOKUP(B1589,'SOL-USD'!$A$2:$E$893,5,0))</f>
        <v>na</v>
      </c>
      <c r="O1589" s="12" t="str">
        <f>IF(ISERROR(VLOOKUP(B1589,'AVAX-USD'!$A$2:$E$799,5,0)),"na",VLOOKUP(B1589,'AVAX-USD'!$A$2:$E$799,5,0))</f>
        <v>na</v>
      </c>
      <c r="P1589" s="12" t="str">
        <f>IF(ISERROR(VLOOKUP(B1589,'ADA-USD'!$A$2:$E$1776,5,0)),"na",VLOOKUP(B1589,'ADA-USD'!$A$2:$E$1776,5,0))</f>
        <v>na</v>
      </c>
      <c r="Q1589" s="12" t="str">
        <f>IF(ISERROR(VLOOKUP(B1589,'DOT-USD'!$A$2:$E$761,5,0)),"na",VLOOKUP(B1589,'DOT-USD'!$A$2:$E$761,5,0))</f>
        <v>na</v>
      </c>
      <c r="R1589" s="14" t="str">
        <f>IF(ISERROR(VLOOKUP(B1589,'DOGE-USD'!$A$2:$G$1776,5,0)),"na",VLOOKUP(B1589,'DOGE-USD'!$A$2:$G$1776,5,0))</f>
        <v>na</v>
      </c>
      <c r="S1589" s="14" t="str">
        <f>IF(ISERROR(VLOOKUP(B1589,'SHIB-USD'!$A$2:$G$780,5,0)),"na",VLOOKUP(B1589,'SHIB-USD'!$A$2:$G$780,5,0))</f>
        <v>na</v>
      </c>
      <c r="T1589" s="12" t="str">
        <f>IF(ISERROR(VLOOKUP(B1589,'Uni-USD'!$A$2:$G$735,5,0)),"na",VLOOKUP(B1589,'Uni-USD'!$A$2:$G$735,5,0))</f>
        <v>na</v>
      </c>
      <c r="U1589" t="str">
        <f>IF(ISERROR(VLOOKUP(B1589,Crude!$A$2:$G$1264,5,0)),"na",VLOOKUP(B1589,Crude!$A$2:$G$1264,5,0))</f>
        <v>na</v>
      </c>
      <c r="V1589" t="str">
        <f>IF(ISERROR(VLOOKUP(B1589,Wheat!$A$2:$G$1264,5,0)),"na",VLOOKUP(B1589,Wheat!$A$2:$G$1264,5,0))</f>
        <v>na</v>
      </c>
    </row>
    <row r="1590" spans="1:22" x14ac:dyDescent="0.35">
      <c r="A1590">
        <f t="shared" si="24"/>
        <v>2016</v>
      </c>
      <c r="B1590" s="10">
        <v>42503</v>
      </c>
      <c r="C1590" s="11">
        <f>VLOOKUP(B1590,Yields!$A$2:$B$1680,2,0)</f>
        <v>0.25</v>
      </c>
      <c r="D1590" s="11" t="str">
        <f>IF(ISERROR(VLOOKUP(B1590,Silver!$A$2:$G$1265,5,0)),"na",VLOOKUP(B1590,Silver!$A$2:$G$1265,5,0))</f>
        <v>na</v>
      </c>
      <c r="E1590" s="11" t="str">
        <f>IF(ISERROR(VLOOKUP(B1590,Gold!$A$2:$G$1264,5,0)),"na",VLOOKUP(B1590,Gold!$A$2:$G$1264,5,0))</f>
        <v>na</v>
      </c>
      <c r="F1590" s="13" t="str">
        <f>IF(ISERROR(VLOOKUP(B1590,FXAIX!$A$2:$G$1259,5,0)),"na",VLOOKUP(B1590,FXAIX!$A$2:$G$1259,5,0))</f>
        <v>na</v>
      </c>
      <c r="G1590" s="13" t="str">
        <f>IF(ISERROR(VLOOKUP(B1590,SP500v2!$A$2:$G$1259,5,0)),"na",VLOOKUP(B1590,SP500v2!$A$2:$G$1259,5,0))</f>
        <v>na</v>
      </c>
      <c r="H1590" s="13" t="str">
        <f>IF(ISERROR(VLOOKUP(B1590,'ishare R3000 ETF'!$A$2:$G$1260,4,0)),"na",VLOOKUP(B1590,'ishare R3000 ETF'!$A$2:$G$1260,4,0))</f>
        <v>na</v>
      </c>
      <c r="I1590" s="13" t="str">
        <f>IF(ISERROR(VLOOKUP(B1590,'^IXIC'!$A$2:$E$1260,5,0)),"na",VLOOKUP(B1590,'^IXIC'!$A$2:$E$1260,5,0))</f>
        <v>na</v>
      </c>
      <c r="J1590" s="12" t="str">
        <f>IF(ISERROR(VLOOKUP(B1590,'Russell 2000'!$A$1:$E$1260,5,0)),"na",VLOOKUP(B1590,'Russell 2000'!$A$1:$E$1260,5,0))</f>
        <v>na</v>
      </c>
      <c r="K1590" s="12" t="str">
        <f>IF(ISERROR(VLOOKUP(B1590,'EURUSD=X'!$A$2:$E$1307,4,0)),"na",VLOOKUP(B1590,'EURUSD=X'!$A$2:$E$1307,4,0))</f>
        <v>na</v>
      </c>
      <c r="L1590" s="12" t="str">
        <f>IF(ISERROR(VLOOKUP(B1590,'ETH-USD'!$A$2:$E$1776,5,0)),"na",VLOOKUP(B1590,'ETH-USD'!$A$2:$E$1776,5,0))</f>
        <v>na</v>
      </c>
      <c r="M1590" s="13" t="str">
        <f>IF(ISERROR(VLOOKUP(B1590,'BTC-USD'!$A$2:$E$1828,5,0)),"na",(VLOOKUP(B1590,'BTC-USD'!$A$2:$E$1828,5,0)))</f>
        <v>na</v>
      </c>
      <c r="N1590" s="12" t="str">
        <f>IF(ISERROR(VLOOKUP(B1590,'SOL-USD'!$A$2:$E$893,5,0)),"na",VLOOKUP(B1590,'SOL-USD'!$A$2:$E$893,5,0))</f>
        <v>na</v>
      </c>
      <c r="O1590" s="12" t="str">
        <f>IF(ISERROR(VLOOKUP(B1590,'AVAX-USD'!$A$2:$E$799,5,0)),"na",VLOOKUP(B1590,'AVAX-USD'!$A$2:$E$799,5,0))</f>
        <v>na</v>
      </c>
      <c r="P1590" s="12" t="str">
        <f>IF(ISERROR(VLOOKUP(B1590,'ADA-USD'!$A$2:$E$1776,5,0)),"na",VLOOKUP(B1590,'ADA-USD'!$A$2:$E$1776,5,0))</f>
        <v>na</v>
      </c>
      <c r="Q1590" s="12" t="str">
        <f>IF(ISERROR(VLOOKUP(B1590,'DOT-USD'!$A$2:$E$761,5,0)),"na",VLOOKUP(B1590,'DOT-USD'!$A$2:$E$761,5,0))</f>
        <v>na</v>
      </c>
      <c r="R1590" s="14" t="str">
        <f>IF(ISERROR(VLOOKUP(B1590,'DOGE-USD'!$A$2:$G$1776,5,0)),"na",VLOOKUP(B1590,'DOGE-USD'!$A$2:$G$1776,5,0))</f>
        <v>na</v>
      </c>
      <c r="S1590" s="14" t="str">
        <f>IF(ISERROR(VLOOKUP(B1590,'SHIB-USD'!$A$2:$G$780,5,0)),"na",VLOOKUP(B1590,'SHIB-USD'!$A$2:$G$780,5,0))</f>
        <v>na</v>
      </c>
      <c r="T1590" s="12" t="str">
        <f>IF(ISERROR(VLOOKUP(B1590,'Uni-USD'!$A$2:$G$735,5,0)),"na",VLOOKUP(B1590,'Uni-USD'!$A$2:$G$735,5,0))</f>
        <v>na</v>
      </c>
      <c r="U1590" t="str">
        <f>IF(ISERROR(VLOOKUP(B1590,Crude!$A$2:$G$1264,5,0)),"na",VLOOKUP(B1590,Crude!$A$2:$G$1264,5,0))</f>
        <v>na</v>
      </c>
      <c r="V1590" t="str">
        <f>IF(ISERROR(VLOOKUP(B1590,Wheat!$A$2:$G$1264,5,0)),"na",VLOOKUP(B1590,Wheat!$A$2:$G$1264,5,0))</f>
        <v>na</v>
      </c>
    </row>
    <row r="1591" spans="1:22" x14ac:dyDescent="0.35">
      <c r="A1591">
        <f t="shared" si="24"/>
        <v>2016</v>
      </c>
      <c r="B1591" s="10">
        <v>42502</v>
      </c>
      <c r="C1591" s="11">
        <f>VLOOKUP(B1591,Yields!$A$2:$B$1680,2,0)</f>
        <v>0.25</v>
      </c>
      <c r="D1591" s="11" t="str">
        <f>IF(ISERROR(VLOOKUP(B1591,Silver!$A$2:$G$1265,5,0)),"na",VLOOKUP(B1591,Silver!$A$2:$G$1265,5,0))</f>
        <v>na</v>
      </c>
      <c r="E1591" s="11" t="str">
        <f>IF(ISERROR(VLOOKUP(B1591,Gold!$A$2:$G$1264,5,0)),"na",VLOOKUP(B1591,Gold!$A$2:$G$1264,5,0))</f>
        <v>na</v>
      </c>
      <c r="F1591" s="13" t="str">
        <f>IF(ISERROR(VLOOKUP(B1591,FXAIX!$A$2:$G$1259,5,0)),"na",VLOOKUP(B1591,FXAIX!$A$2:$G$1259,5,0))</f>
        <v>na</v>
      </c>
      <c r="G1591" s="13" t="str">
        <f>IF(ISERROR(VLOOKUP(B1591,SP500v2!$A$2:$G$1259,5,0)),"na",VLOOKUP(B1591,SP500v2!$A$2:$G$1259,5,0))</f>
        <v>na</v>
      </c>
      <c r="H1591" s="13" t="str">
        <f>IF(ISERROR(VLOOKUP(B1591,'ishare R3000 ETF'!$A$2:$G$1260,4,0)),"na",VLOOKUP(B1591,'ishare R3000 ETF'!$A$2:$G$1260,4,0))</f>
        <v>na</v>
      </c>
      <c r="I1591" s="13" t="str">
        <f>IF(ISERROR(VLOOKUP(B1591,'^IXIC'!$A$2:$E$1260,5,0)),"na",VLOOKUP(B1591,'^IXIC'!$A$2:$E$1260,5,0))</f>
        <v>na</v>
      </c>
      <c r="J1591" s="12" t="str">
        <f>IF(ISERROR(VLOOKUP(B1591,'Russell 2000'!$A$1:$E$1260,5,0)),"na",VLOOKUP(B1591,'Russell 2000'!$A$1:$E$1260,5,0))</f>
        <v>na</v>
      </c>
      <c r="K1591" s="12" t="str">
        <f>IF(ISERROR(VLOOKUP(B1591,'EURUSD=X'!$A$2:$E$1307,4,0)),"na",VLOOKUP(B1591,'EURUSD=X'!$A$2:$E$1307,4,0))</f>
        <v>na</v>
      </c>
      <c r="L1591" s="12" t="str">
        <f>IF(ISERROR(VLOOKUP(B1591,'ETH-USD'!$A$2:$E$1776,5,0)),"na",VLOOKUP(B1591,'ETH-USD'!$A$2:$E$1776,5,0))</f>
        <v>na</v>
      </c>
      <c r="M1591" s="13" t="str">
        <f>IF(ISERROR(VLOOKUP(B1591,'BTC-USD'!$A$2:$E$1828,5,0)),"na",(VLOOKUP(B1591,'BTC-USD'!$A$2:$E$1828,5,0)))</f>
        <v>na</v>
      </c>
      <c r="N1591" s="12" t="str">
        <f>IF(ISERROR(VLOOKUP(B1591,'SOL-USD'!$A$2:$E$893,5,0)),"na",VLOOKUP(B1591,'SOL-USD'!$A$2:$E$893,5,0))</f>
        <v>na</v>
      </c>
      <c r="O1591" s="12" t="str">
        <f>IF(ISERROR(VLOOKUP(B1591,'AVAX-USD'!$A$2:$E$799,5,0)),"na",VLOOKUP(B1591,'AVAX-USD'!$A$2:$E$799,5,0))</f>
        <v>na</v>
      </c>
      <c r="P1591" s="12" t="str">
        <f>IF(ISERROR(VLOOKUP(B1591,'ADA-USD'!$A$2:$E$1776,5,0)),"na",VLOOKUP(B1591,'ADA-USD'!$A$2:$E$1776,5,0))</f>
        <v>na</v>
      </c>
      <c r="Q1591" s="12" t="str">
        <f>IF(ISERROR(VLOOKUP(B1591,'DOT-USD'!$A$2:$E$761,5,0)),"na",VLOOKUP(B1591,'DOT-USD'!$A$2:$E$761,5,0))</f>
        <v>na</v>
      </c>
      <c r="R1591" s="14" t="str">
        <f>IF(ISERROR(VLOOKUP(B1591,'DOGE-USD'!$A$2:$G$1776,5,0)),"na",VLOOKUP(B1591,'DOGE-USD'!$A$2:$G$1776,5,0))</f>
        <v>na</v>
      </c>
      <c r="S1591" s="14" t="str">
        <f>IF(ISERROR(VLOOKUP(B1591,'SHIB-USD'!$A$2:$G$780,5,0)),"na",VLOOKUP(B1591,'SHIB-USD'!$A$2:$G$780,5,0))</f>
        <v>na</v>
      </c>
      <c r="T1591" s="12" t="str">
        <f>IF(ISERROR(VLOOKUP(B1591,'Uni-USD'!$A$2:$G$735,5,0)),"na",VLOOKUP(B1591,'Uni-USD'!$A$2:$G$735,5,0))</f>
        <v>na</v>
      </c>
      <c r="U1591" t="str">
        <f>IF(ISERROR(VLOOKUP(B1591,Crude!$A$2:$G$1264,5,0)),"na",VLOOKUP(B1591,Crude!$A$2:$G$1264,5,0))</f>
        <v>na</v>
      </c>
      <c r="V1591" t="str">
        <f>IF(ISERROR(VLOOKUP(B1591,Wheat!$A$2:$G$1264,5,0)),"na",VLOOKUP(B1591,Wheat!$A$2:$G$1264,5,0))</f>
        <v>na</v>
      </c>
    </row>
    <row r="1592" spans="1:22" x14ac:dyDescent="0.35">
      <c r="A1592">
        <f t="shared" si="24"/>
        <v>2016</v>
      </c>
      <c r="B1592" s="10">
        <v>42501</v>
      </c>
      <c r="C1592" s="11">
        <f>VLOOKUP(B1592,Yields!$A$2:$B$1680,2,0)</f>
        <v>0.25</v>
      </c>
      <c r="D1592" s="11" t="str">
        <f>IF(ISERROR(VLOOKUP(B1592,Silver!$A$2:$G$1265,5,0)),"na",VLOOKUP(B1592,Silver!$A$2:$G$1265,5,0))</f>
        <v>na</v>
      </c>
      <c r="E1592" s="11" t="str">
        <f>IF(ISERROR(VLOOKUP(B1592,Gold!$A$2:$G$1264,5,0)),"na",VLOOKUP(B1592,Gold!$A$2:$G$1264,5,0))</f>
        <v>na</v>
      </c>
      <c r="F1592" s="13" t="str">
        <f>IF(ISERROR(VLOOKUP(B1592,FXAIX!$A$2:$G$1259,5,0)),"na",VLOOKUP(B1592,FXAIX!$A$2:$G$1259,5,0))</f>
        <v>na</v>
      </c>
      <c r="G1592" s="13" t="str">
        <f>IF(ISERROR(VLOOKUP(B1592,SP500v2!$A$2:$G$1259,5,0)),"na",VLOOKUP(B1592,SP500v2!$A$2:$G$1259,5,0))</f>
        <v>na</v>
      </c>
      <c r="H1592" s="13" t="str">
        <f>IF(ISERROR(VLOOKUP(B1592,'ishare R3000 ETF'!$A$2:$G$1260,4,0)),"na",VLOOKUP(B1592,'ishare R3000 ETF'!$A$2:$G$1260,4,0))</f>
        <v>na</v>
      </c>
      <c r="I1592" s="13" t="str">
        <f>IF(ISERROR(VLOOKUP(B1592,'^IXIC'!$A$2:$E$1260,5,0)),"na",VLOOKUP(B1592,'^IXIC'!$A$2:$E$1260,5,0))</f>
        <v>na</v>
      </c>
      <c r="J1592" s="12" t="str">
        <f>IF(ISERROR(VLOOKUP(B1592,'Russell 2000'!$A$1:$E$1260,5,0)),"na",VLOOKUP(B1592,'Russell 2000'!$A$1:$E$1260,5,0))</f>
        <v>na</v>
      </c>
      <c r="K1592" s="12" t="str">
        <f>IF(ISERROR(VLOOKUP(B1592,'EURUSD=X'!$A$2:$E$1307,4,0)),"na",VLOOKUP(B1592,'EURUSD=X'!$A$2:$E$1307,4,0))</f>
        <v>na</v>
      </c>
      <c r="L1592" s="12" t="str">
        <f>IF(ISERROR(VLOOKUP(B1592,'ETH-USD'!$A$2:$E$1776,5,0)),"na",VLOOKUP(B1592,'ETH-USD'!$A$2:$E$1776,5,0))</f>
        <v>na</v>
      </c>
      <c r="M1592" s="13" t="str">
        <f>IF(ISERROR(VLOOKUP(B1592,'BTC-USD'!$A$2:$E$1828,5,0)),"na",(VLOOKUP(B1592,'BTC-USD'!$A$2:$E$1828,5,0)))</f>
        <v>na</v>
      </c>
      <c r="N1592" s="12" t="str">
        <f>IF(ISERROR(VLOOKUP(B1592,'SOL-USD'!$A$2:$E$893,5,0)),"na",VLOOKUP(B1592,'SOL-USD'!$A$2:$E$893,5,0))</f>
        <v>na</v>
      </c>
      <c r="O1592" s="12" t="str">
        <f>IF(ISERROR(VLOOKUP(B1592,'AVAX-USD'!$A$2:$E$799,5,0)),"na",VLOOKUP(B1592,'AVAX-USD'!$A$2:$E$799,5,0))</f>
        <v>na</v>
      </c>
      <c r="P1592" s="12" t="str">
        <f>IF(ISERROR(VLOOKUP(B1592,'ADA-USD'!$A$2:$E$1776,5,0)),"na",VLOOKUP(B1592,'ADA-USD'!$A$2:$E$1776,5,0))</f>
        <v>na</v>
      </c>
      <c r="Q1592" s="12" t="str">
        <f>IF(ISERROR(VLOOKUP(B1592,'DOT-USD'!$A$2:$E$761,5,0)),"na",VLOOKUP(B1592,'DOT-USD'!$A$2:$E$761,5,0))</f>
        <v>na</v>
      </c>
      <c r="R1592" s="14" t="str">
        <f>IF(ISERROR(VLOOKUP(B1592,'DOGE-USD'!$A$2:$G$1776,5,0)),"na",VLOOKUP(B1592,'DOGE-USD'!$A$2:$G$1776,5,0))</f>
        <v>na</v>
      </c>
      <c r="S1592" s="14" t="str">
        <f>IF(ISERROR(VLOOKUP(B1592,'SHIB-USD'!$A$2:$G$780,5,0)),"na",VLOOKUP(B1592,'SHIB-USD'!$A$2:$G$780,5,0))</f>
        <v>na</v>
      </c>
      <c r="T1592" s="12" t="str">
        <f>IF(ISERROR(VLOOKUP(B1592,'Uni-USD'!$A$2:$G$735,5,0)),"na",VLOOKUP(B1592,'Uni-USD'!$A$2:$G$735,5,0))</f>
        <v>na</v>
      </c>
      <c r="U1592" t="str">
        <f>IF(ISERROR(VLOOKUP(B1592,Crude!$A$2:$G$1264,5,0)),"na",VLOOKUP(B1592,Crude!$A$2:$G$1264,5,0))</f>
        <v>na</v>
      </c>
      <c r="V1592" t="str">
        <f>IF(ISERROR(VLOOKUP(B1592,Wheat!$A$2:$G$1264,5,0)),"na",VLOOKUP(B1592,Wheat!$A$2:$G$1264,5,0))</f>
        <v>na</v>
      </c>
    </row>
    <row r="1593" spans="1:22" x14ac:dyDescent="0.35">
      <c r="A1593">
        <f t="shared" si="24"/>
        <v>2016</v>
      </c>
      <c r="B1593" s="10">
        <v>42500</v>
      </c>
      <c r="C1593" s="11">
        <f>VLOOKUP(B1593,Yields!$A$2:$B$1680,2,0)</f>
        <v>0.25</v>
      </c>
      <c r="D1593" s="11" t="str">
        <f>IF(ISERROR(VLOOKUP(B1593,Silver!$A$2:$G$1265,5,0)),"na",VLOOKUP(B1593,Silver!$A$2:$G$1265,5,0))</f>
        <v>na</v>
      </c>
      <c r="E1593" s="11" t="str">
        <f>IF(ISERROR(VLOOKUP(B1593,Gold!$A$2:$G$1264,5,0)),"na",VLOOKUP(B1593,Gold!$A$2:$G$1264,5,0))</f>
        <v>na</v>
      </c>
      <c r="F1593" s="13" t="str">
        <f>IF(ISERROR(VLOOKUP(B1593,FXAIX!$A$2:$G$1259,5,0)),"na",VLOOKUP(B1593,FXAIX!$A$2:$G$1259,5,0))</f>
        <v>na</v>
      </c>
      <c r="G1593" s="13" t="str">
        <f>IF(ISERROR(VLOOKUP(B1593,SP500v2!$A$2:$G$1259,5,0)),"na",VLOOKUP(B1593,SP500v2!$A$2:$G$1259,5,0))</f>
        <v>na</v>
      </c>
      <c r="H1593" s="13" t="str">
        <f>IF(ISERROR(VLOOKUP(B1593,'ishare R3000 ETF'!$A$2:$G$1260,4,0)),"na",VLOOKUP(B1593,'ishare R3000 ETF'!$A$2:$G$1260,4,0))</f>
        <v>na</v>
      </c>
      <c r="I1593" s="13" t="str">
        <f>IF(ISERROR(VLOOKUP(B1593,'^IXIC'!$A$2:$E$1260,5,0)),"na",VLOOKUP(B1593,'^IXIC'!$A$2:$E$1260,5,0))</f>
        <v>na</v>
      </c>
      <c r="J1593" s="12" t="str">
        <f>IF(ISERROR(VLOOKUP(B1593,'Russell 2000'!$A$1:$E$1260,5,0)),"na",VLOOKUP(B1593,'Russell 2000'!$A$1:$E$1260,5,0))</f>
        <v>na</v>
      </c>
      <c r="K1593" s="12" t="str">
        <f>IF(ISERROR(VLOOKUP(B1593,'EURUSD=X'!$A$2:$E$1307,4,0)),"na",VLOOKUP(B1593,'EURUSD=X'!$A$2:$E$1307,4,0))</f>
        <v>na</v>
      </c>
      <c r="L1593" s="12" t="str">
        <f>IF(ISERROR(VLOOKUP(B1593,'ETH-USD'!$A$2:$E$1776,5,0)),"na",VLOOKUP(B1593,'ETH-USD'!$A$2:$E$1776,5,0))</f>
        <v>na</v>
      </c>
      <c r="M1593" s="13" t="str">
        <f>IF(ISERROR(VLOOKUP(B1593,'BTC-USD'!$A$2:$E$1828,5,0)),"na",(VLOOKUP(B1593,'BTC-USD'!$A$2:$E$1828,5,0)))</f>
        <v>na</v>
      </c>
      <c r="N1593" s="12" t="str">
        <f>IF(ISERROR(VLOOKUP(B1593,'SOL-USD'!$A$2:$E$893,5,0)),"na",VLOOKUP(B1593,'SOL-USD'!$A$2:$E$893,5,0))</f>
        <v>na</v>
      </c>
      <c r="O1593" s="12" t="str">
        <f>IF(ISERROR(VLOOKUP(B1593,'AVAX-USD'!$A$2:$E$799,5,0)),"na",VLOOKUP(B1593,'AVAX-USD'!$A$2:$E$799,5,0))</f>
        <v>na</v>
      </c>
      <c r="P1593" s="12" t="str">
        <f>IF(ISERROR(VLOOKUP(B1593,'ADA-USD'!$A$2:$E$1776,5,0)),"na",VLOOKUP(B1593,'ADA-USD'!$A$2:$E$1776,5,0))</f>
        <v>na</v>
      </c>
      <c r="Q1593" s="12" t="str">
        <f>IF(ISERROR(VLOOKUP(B1593,'DOT-USD'!$A$2:$E$761,5,0)),"na",VLOOKUP(B1593,'DOT-USD'!$A$2:$E$761,5,0))</f>
        <v>na</v>
      </c>
      <c r="R1593" s="14" t="str">
        <f>IF(ISERROR(VLOOKUP(B1593,'DOGE-USD'!$A$2:$G$1776,5,0)),"na",VLOOKUP(B1593,'DOGE-USD'!$A$2:$G$1776,5,0))</f>
        <v>na</v>
      </c>
      <c r="S1593" s="14" t="str">
        <f>IF(ISERROR(VLOOKUP(B1593,'SHIB-USD'!$A$2:$G$780,5,0)),"na",VLOOKUP(B1593,'SHIB-USD'!$A$2:$G$780,5,0))</f>
        <v>na</v>
      </c>
      <c r="T1593" s="12" t="str">
        <f>IF(ISERROR(VLOOKUP(B1593,'Uni-USD'!$A$2:$G$735,5,0)),"na",VLOOKUP(B1593,'Uni-USD'!$A$2:$G$735,5,0))</f>
        <v>na</v>
      </c>
      <c r="U1593" t="str">
        <f>IF(ISERROR(VLOOKUP(B1593,Crude!$A$2:$G$1264,5,0)),"na",VLOOKUP(B1593,Crude!$A$2:$G$1264,5,0))</f>
        <v>na</v>
      </c>
      <c r="V1593" t="str">
        <f>IF(ISERROR(VLOOKUP(B1593,Wheat!$A$2:$G$1264,5,0)),"na",VLOOKUP(B1593,Wheat!$A$2:$G$1264,5,0))</f>
        <v>na</v>
      </c>
    </row>
    <row r="1594" spans="1:22" x14ac:dyDescent="0.35">
      <c r="A1594">
        <f t="shared" si="24"/>
        <v>2016</v>
      </c>
      <c r="B1594" s="10">
        <v>42499</v>
      </c>
      <c r="C1594" s="11">
        <f>VLOOKUP(B1594,Yields!$A$2:$B$1680,2,0)</f>
        <v>0.21</v>
      </c>
      <c r="D1594" s="11" t="str">
        <f>IF(ISERROR(VLOOKUP(B1594,Silver!$A$2:$G$1265,5,0)),"na",VLOOKUP(B1594,Silver!$A$2:$G$1265,5,0))</f>
        <v>na</v>
      </c>
      <c r="E1594" s="11" t="str">
        <f>IF(ISERROR(VLOOKUP(B1594,Gold!$A$2:$G$1264,5,0)),"na",VLOOKUP(B1594,Gold!$A$2:$G$1264,5,0))</f>
        <v>na</v>
      </c>
      <c r="F1594" s="13" t="str">
        <f>IF(ISERROR(VLOOKUP(B1594,FXAIX!$A$2:$G$1259,5,0)),"na",VLOOKUP(B1594,FXAIX!$A$2:$G$1259,5,0))</f>
        <v>na</v>
      </c>
      <c r="G1594" s="13" t="str">
        <f>IF(ISERROR(VLOOKUP(B1594,SP500v2!$A$2:$G$1259,5,0)),"na",VLOOKUP(B1594,SP500v2!$A$2:$G$1259,5,0))</f>
        <v>na</v>
      </c>
      <c r="H1594" s="13" t="str">
        <f>IF(ISERROR(VLOOKUP(B1594,'ishare R3000 ETF'!$A$2:$G$1260,4,0)),"na",VLOOKUP(B1594,'ishare R3000 ETF'!$A$2:$G$1260,4,0))</f>
        <v>na</v>
      </c>
      <c r="I1594" s="13" t="str">
        <f>IF(ISERROR(VLOOKUP(B1594,'^IXIC'!$A$2:$E$1260,5,0)),"na",VLOOKUP(B1594,'^IXIC'!$A$2:$E$1260,5,0))</f>
        <v>na</v>
      </c>
      <c r="J1594" s="12" t="str">
        <f>IF(ISERROR(VLOOKUP(B1594,'Russell 2000'!$A$1:$E$1260,5,0)),"na",VLOOKUP(B1594,'Russell 2000'!$A$1:$E$1260,5,0))</f>
        <v>na</v>
      </c>
      <c r="K1594" s="12" t="str">
        <f>IF(ISERROR(VLOOKUP(B1594,'EURUSD=X'!$A$2:$E$1307,4,0)),"na",VLOOKUP(B1594,'EURUSD=X'!$A$2:$E$1307,4,0))</f>
        <v>na</v>
      </c>
      <c r="L1594" s="12" t="str">
        <f>IF(ISERROR(VLOOKUP(B1594,'ETH-USD'!$A$2:$E$1776,5,0)),"na",VLOOKUP(B1594,'ETH-USD'!$A$2:$E$1776,5,0))</f>
        <v>na</v>
      </c>
      <c r="M1594" s="13" t="str">
        <f>IF(ISERROR(VLOOKUP(B1594,'BTC-USD'!$A$2:$E$1828,5,0)),"na",(VLOOKUP(B1594,'BTC-USD'!$A$2:$E$1828,5,0)))</f>
        <v>na</v>
      </c>
      <c r="N1594" s="12" t="str">
        <f>IF(ISERROR(VLOOKUP(B1594,'SOL-USD'!$A$2:$E$893,5,0)),"na",VLOOKUP(B1594,'SOL-USD'!$A$2:$E$893,5,0))</f>
        <v>na</v>
      </c>
      <c r="O1594" s="12" t="str">
        <f>IF(ISERROR(VLOOKUP(B1594,'AVAX-USD'!$A$2:$E$799,5,0)),"na",VLOOKUP(B1594,'AVAX-USD'!$A$2:$E$799,5,0))</f>
        <v>na</v>
      </c>
      <c r="P1594" s="12" t="str">
        <f>IF(ISERROR(VLOOKUP(B1594,'ADA-USD'!$A$2:$E$1776,5,0)),"na",VLOOKUP(B1594,'ADA-USD'!$A$2:$E$1776,5,0))</f>
        <v>na</v>
      </c>
      <c r="Q1594" s="12" t="str">
        <f>IF(ISERROR(VLOOKUP(B1594,'DOT-USD'!$A$2:$E$761,5,0)),"na",VLOOKUP(B1594,'DOT-USD'!$A$2:$E$761,5,0))</f>
        <v>na</v>
      </c>
      <c r="R1594" s="14" t="str">
        <f>IF(ISERROR(VLOOKUP(B1594,'DOGE-USD'!$A$2:$G$1776,5,0)),"na",VLOOKUP(B1594,'DOGE-USD'!$A$2:$G$1776,5,0))</f>
        <v>na</v>
      </c>
      <c r="S1594" s="14" t="str">
        <f>IF(ISERROR(VLOOKUP(B1594,'SHIB-USD'!$A$2:$G$780,5,0)),"na",VLOOKUP(B1594,'SHIB-USD'!$A$2:$G$780,5,0))</f>
        <v>na</v>
      </c>
      <c r="T1594" s="12" t="str">
        <f>IF(ISERROR(VLOOKUP(B1594,'Uni-USD'!$A$2:$G$735,5,0)),"na",VLOOKUP(B1594,'Uni-USD'!$A$2:$G$735,5,0))</f>
        <v>na</v>
      </c>
      <c r="U1594" t="str">
        <f>IF(ISERROR(VLOOKUP(B1594,Crude!$A$2:$G$1264,5,0)),"na",VLOOKUP(B1594,Crude!$A$2:$G$1264,5,0))</f>
        <v>na</v>
      </c>
      <c r="V1594" t="str">
        <f>IF(ISERROR(VLOOKUP(B1594,Wheat!$A$2:$G$1264,5,0)),"na",VLOOKUP(B1594,Wheat!$A$2:$G$1264,5,0))</f>
        <v>na</v>
      </c>
    </row>
    <row r="1595" spans="1:22" x14ac:dyDescent="0.35">
      <c r="A1595">
        <f t="shared" si="24"/>
        <v>2016</v>
      </c>
      <c r="B1595" s="10">
        <v>42496</v>
      </c>
      <c r="C1595" s="11">
        <f>VLOOKUP(B1595,Yields!$A$2:$B$1680,2,0)</f>
        <v>0.2</v>
      </c>
      <c r="D1595" s="11" t="str">
        <f>IF(ISERROR(VLOOKUP(B1595,Silver!$A$2:$G$1265,5,0)),"na",VLOOKUP(B1595,Silver!$A$2:$G$1265,5,0))</f>
        <v>na</v>
      </c>
      <c r="E1595" s="11" t="str">
        <f>IF(ISERROR(VLOOKUP(B1595,Gold!$A$2:$G$1264,5,0)),"na",VLOOKUP(B1595,Gold!$A$2:$G$1264,5,0))</f>
        <v>na</v>
      </c>
      <c r="F1595" s="13" t="str">
        <f>IF(ISERROR(VLOOKUP(B1595,FXAIX!$A$2:$G$1259,5,0)),"na",VLOOKUP(B1595,FXAIX!$A$2:$G$1259,5,0))</f>
        <v>na</v>
      </c>
      <c r="G1595" s="13" t="str">
        <f>IF(ISERROR(VLOOKUP(B1595,SP500v2!$A$2:$G$1259,5,0)),"na",VLOOKUP(B1595,SP500v2!$A$2:$G$1259,5,0))</f>
        <v>na</v>
      </c>
      <c r="H1595" s="13" t="str">
        <f>IF(ISERROR(VLOOKUP(B1595,'ishare R3000 ETF'!$A$2:$G$1260,4,0)),"na",VLOOKUP(B1595,'ishare R3000 ETF'!$A$2:$G$1260,4,0))</f>
        <v>na</v>
      </c>
      <c r="I1595" s="13" t="str">
        <f>IF(ISERROR(VLOOKUP(B1595,'^IXIC'!$A$2:$E$1260,5,0)),"na",VLOOKUP(B1595,'^IXIC'!$A$2:$E$1260,5,0))</f>
        <v>na</v>
      </c>
      <c r="J1595" s="12" t="str">
        <f>IF(ISERROR(VLOOKUP(B1595,'Russell 2000'!$A$1:$E$1260,5,0)),"na",VLOOKUP(B1595,'Russell 2000'!$A$1:$E$1260,5,0))</f>
        <v>na</v>
      </c>
      <c r="K1595" s="12" t="str">
        <f>IF(ISERROR(VLOOKUP(B1595,'EURUSD=X'!$A$2:$E$1307,4,0)),"na",VLOOKUP(B1595,'EURUSD=X'!$A$2:$E$1307,4,0))</f>
        <v>na</v>
      </c>
      <c r="L1595" s="12" t="str">
        <f>IF(ISERROR(VLOOKUP(B1595,'ETH-USD'!$A$2:$E$1776,5,0)),"na",VLOOKUP(B1595,'ETH-USD'!$A$2:$E$1776,5,0))</f>
        <v>na</v>
      </c>
      <c r="M1595" s="13" t="str">
        <f>IF(ISERROR(VLOOKUP(B1595,'BTC-USD'!$A$2:$E$1828,5,0)),"na",(VLOOKUP(B1595,'BTC-USD'!$A$2:$E$1828,5,0)))</f>
        <v>na</v>
      </c>
      <c r="N1595" s="12" t="str">
        <f>IF(ISERROR(VLOOKUP(B1595,'SOL-USD'!$A$2:$E$893,5,0)),"na",VLOOKUP(B1595,'SOL-USD'!$A$2:$E$893,5,0))</f>
        <v>na</v>
      </c>
      <c r="O1595" s="12" t="str">
        <f>IF(ISERROR(VLOOKUP(B1595,'AVAX-USD'!$A$2:$E$799,5,0)),"na",VLOOKUP(B1595,'AVAX-USD'!$A$2:$E$799,5,0))</f>
        <v>na</v>
      </c>
      <c r="P1595" s="12" t="str">
        <f>IF(ISERROR(VLOOKUP(B1595,'ADA-USD'!$A$2:$E$1776,5,0)),"na",VLOOKUP(B1595,'ADA-USD'!$A$2:$E$1776,5,0))</f>
        <v>na</v>
      </c>
      <c r="Q1595" s="12" t="str">
        <f>IF(ISERROR(VLOOKUP(B1595,'DOT-USD'!$A$2:$E$761,5,0)),"na",VLOOKUP(B1595,'DOT-USD'!$A$2:$E$761,5,0))</f>
        <v>na</v>
      </c>
      <c r="R1595" s="14" t="str">
        <f>IF(ISERROR(VLOOKUP(B1595,'DOGE-USD'!$A$2:$G$1776,5,0)),"na",VLOOKUP(B1595,'DOGE-USD'!$A$2:$G$1776,5,0))</f>
        <v>na</v>
      </c>
      <c r="S1595" s="14" t="str">
        <f>IF(ISERROR(VLOOKUP(B1595,'SHIB-USD'!$A$2:$G$780,5,0)),"na",VLOOKUP(B1595,'SHIB-USD'!$A$2:$G$780,5,0))</f>
        <v>na</v>
      </c>
      <c r="T1595" s="12" t="str">
        <f>IF(ISERROR(VLOOKUP(B1595,'Uni-USD'!$A$2:$G$735,5,0)),"na",VLOOKUP(B1595,'Uni-USD'!$A$2:$G$735,5,0))</f>
        <v>na</v>
      </c>
      <c r="U1595" t="str">
        <f>IF(ISERROR(VLOOKUP(B1595,Crude!$A$2:$G$1264,5,0)),"na",VLOOKUP(B1595,Crude!$A$2:$G$1264,5,0))</f>
        <v>na</v>
      </c>
      <c r="V1595" t="str">
        <f>IF(ISERROR(VLOOKUP(B1595,Wheat!$A$2:$G$1264,5,0)),"na",VLOOKUP(B1595,Wheat!$A$2:$G$1264,5,0))</f>
        <v>na</v>
      </c>
    </row>
    <row r="1596" spans="1:22" x14ac:dyDescent="0.35">
      <c r="A1596">
        <f t="shared" si="24"/>
        <v>2016</v>
      </c>
      <c r="B1596" s="10">
        <v>42495</v>
      </c>
      <c r="C1596" s="11">
        <f>VLOOKUP(B1596,Yields!$A$2:$B$1680,2,0)</f>
        <v>0.2</v>
      </c>
      <c r="D1596" s="11" t="str">
        <f>IF(ISERROR(VLOOKUP(B1596,Silver!$A$2:$G$1265,5,0)),"na",VLOOKUP(B1596,Silver!$A$2:$G$1265,5,0))</f>
        <v>na</v>
      </c>
      <c r="E1596" s="11" t="str">
        <f>IF(ISERROR(VLOOKUP(B1596,Gold!$A$2:$G$1264,5,0)),"na",VLOOKUP(B1596,Gold!$A$2:$G$1264,5,0))</f>
        <v>na</v>
      </c>
      <c r="F1596" s="13" t="str">
        <f>IF(ISERROR(VLOOKUP(B1596,FXAIX!$A$2:$G$1259,5,0)),"na",VLOOKUP(B1596,FXAIX!$A$2:$G$1259,5,0))</f>
        <v>na</v>
      </c>
      <c r="G1596" s="13" t="str">
        <f>IF(ISERROR(VLOOKUP(B1596,SP500v2!$A$2:$G$1259,5,0)),"na",VLOOKUP(B1596,SP500v2!$A$2:$G$1259,5,0))</f>
        <v>na</v>
      </c>
      <c r="H1596" s="13" t="str">
        <f>IF(ISERROR(VLOOKUP(B1596,'ishare R3000 ETF'!$A$2:$G$1260,4,0)),"na",VLOOKUP(B1596,'ishare R3000 ETF'!$A$2:$G$1260,4,0))</f>
        <v>na</v>
      </c>
      <c r="I1596" s="13" t="str">
        <f>IF(ISERROR(VLOOKUP(B1596,'^IXIC'!$A$2:$E$1260,5,0)),"na",VLOOKUP(B1596,'^IXIC'!$A$2:$E$1260,5,0))</f>
        <v>na</v>
      </c>
      <c r="J1596" s="12" t="str">
        <f>IF(ISERROR(VLOOKUP(B1596,'Russell 2000'!$A$1:$E$1260,5,0)),"na",VLOOKUP(B1596,'Russell 2000'!$A$1:$E$1260,5,0))</f>
        <v>na</v>
      </c>
      <c r="K1596" s="12" t="str">
        <f>IF(ISERROR(VLOOKUP(B1596,'EURUSD=X'!$A$2:$E$1307,4,0)),"na",VLOOKUP(B1596,'EURUSD=X'!$A$2:$E$1307,4,0))</f>
        <v>na</v>
      </c>
      <c r="L1596" s="12" t="str">
        <f>IF(ISERROR(VLOOKUP(B1596,'ETH-USD'!$A$2:$E$1776,5,0)),"na",VLOOKUP(B1596,'ETH-USD'!$A$2:$E$1776,5,0))</f>
        <v>na</v>
      </c>
      <c r="M1596" s="13" t="str">
        <f>IF(ISERROR(VLOOKUP(B1596,'BTC-USD'!$A$2:$E$1828,5,0)),"na",(VLOOKUP(B1596,'BTC-USD'!$A$2:$E$1828,5,0)))</f>
        <v>na</v>
      </c>
      <c r="N1596" s="12" t="str">
        <f>IF(ISERROR(VLOOKUP(B1596,'SOL-USD'!$A$2:$E$893,5,0)),"na",VLOOKUP(B1596,'SOL-USD'!$A$2:$E$893,5,0))</f>
        <v>na</v>
      </c>
      <c r="O1596" s="12" t="str">
        <f>IF(ISERROR(VLOOKUP(B1596,'AVAX-USD'!$A$2:$E$799,5,0)),"na",VLOOKUP(B1596,'AVAX-USD'!$A$2:$E$799,5,0))</f>
        <v>na</v>
      </c>
      <c r="P1596" s="12" t="str">
        <f>IF(ISERROR(VLOOKUP(B1596,'ADA-USD'!$A$2:$E$1776,5,0)),"na",VLOOKUP(B1596,'ADA-USD'!$A$2:$E$1776,5,0))</f>
        <v>na</v>
      </c>
      <c r="Q1596" s="12" t="str">
        <f>IF(ISERROR(VLOOKUP(B1596,'DOT-USD'!$A$2:$E$761,5,0)),"na",VLOOKUP(B1596,'DOT-USD'!$A$2:$E$761,5,0))</f>
        <v>na</v>
      </c>
      <c r="R1596" s="14" t="str">
        <f>IF(ISERROR(VLOOKUP(B1596,'DOGE-USD'!$A$2:$G$1776,5,0)),"na",VLOOKUP(B1596,'DOGE-USD'!$A$2:$G$1776,5,0))</f>
        <v>na</v>
      </c>
      <c r="S1596" s="14" t="str">
        <f>IF(ISERROR(VLOOKUP(B1596,'SHIB-USD'!$A$2:$G$780,5,0)),"na",VLOOKUP(B1596,'SHIB-USD'!$A$2:$G$780,5,0))</f>
        <v>na</v>
      </c>
      <c r="T1596" s="12" t="str">
        <f>IF(ISERROR(VLOOKUP(B1596,'Uni-USD'!$A$2:$G$735,5,0)),"na",VLOOKUP(B1596,'Uni-USD'!$A$2:$G$735,5,0))</f>
        <v>na</v>
      </c>
      <c r="U1596" t="str">
        <f>IF(ISERROR(VLOOKUP(B1596,Crude!$A$2:$G$1264,5,0)),"na",VLOOKUP(B1596,Crude!$A$2:$G$1264,5,0))</f>
        <v>na</v>
      </c>
      <c r="V1596" t="str">
        <f>IF(ISERROR(VLOOKUP(B1596,Wheat!$A$2:$G$1264,5,0)),"na",VLOOKUP(B1596,Wheat!$A$2:$G$1264,5,0))</f>
        <v>na</v>
      </c>
    </row>
    <row r="1597" spans="1:22" x14ac:dyDescent="0.35">
      <c r="A1597">
        <f t="shared" si="24"/>
        <v>2016</v>
      </c>
      <c r="B1597" s="10">
        <v>42494</v>
      </c>
      <c r="C1597" s="11">
        <f>VLOOKUP(B1597,Yields!$A$2:$B$1680,2,0)</f>
        <v>0.18</v>
      </c>
      <c r="D1597" s="11" t="str">
        <f>IF(ISERROR(VLOOKUP(B1597,Silver!$A$2:$G$1265,5,0)),"na",VLOOKUP(B1597,Silver!$A$2:$G$1265,5,0))</f>
        <v>na</v>
      </c>
      <c r="E1597" s="11" t="str">
        <f>IF(ISERROR(VLOOKUP(B1597,Gold!$A$2:$G$1264,5,0)),"na",VLOOKUP(B1597,Gold!$A$2:$G$1264,5,0))</f>
        <v>na</v>
      </c>
      <c r="F1597" s="13" t="str">
        <f>IF(ISERROR(VLOOKUP(B1597,FXAIX!$A$2:$G$1259,5,0)),"na",VLOOKUP(B1597,FXAIX!$A$2:$G$1259,5,0))</f>
        <v>na</v>
      </c>
      <c r="G1597" s="13" t="str">
        <f>IF(ISERROR(VLOOKUP(B1597,SP500v2!$A$2:$G$1259,5,0)),"na",VLOOKUP(B1597,SP500v2!$A$2:$G$1259,5,0))</f>
        <v>na</v>
      </c>
      <c r="H1597" s="13" t="str">
        <f>IF(ISERROR(VLOOKUP(B1597,'ishare R3000 ETF'!$A$2:$G$1260,4,0)),"na",VLOOKUP(B1597,'ishare R3000 ETF'!$A$2:$G$1260,4,0))</f>
        <v>na</v>
      </c>
      <c r="I1597" s="13" t="str">
        <f>IF(ISERROR(VLOOKUP(B1597,'^IXIC'!$A$2:$E$1260,5,0)),"na",VLOOKUP(B1597,'^IXIC'!$A$2:$E$1260,5,0))</f>
        <v>na</v>
      </c>
      <c r="J1597" s="12" t="str">
        <f>IF(ISERROR(VLOOKUP(B1597,'Russell 2000'!$A$1:$E$1260,5,0)),"na",VLOOKUP(B1597,'Russell 2000'!$A$1:$E$1260,5,0))</f>
        <v>na</v>
      </c>
      <c r="K1597" s="12" t="str">
        <f>IF(ISERROR(VLOOKUP(B1597,'EURUSD=X'!$A$2:$E$1307,4,0)),"na",VLOOKUP(B1597,'EURUSD=X'!$A$2:$E$1307,4,0))</f>
        <v>na</v>
      </c>
      <c r="L1597" s="12" t="str">
        <f>IF(ISERROR(VLOOKUP(B1597,'ETH-USD'!$A$2:$E$1776,5,0)),"na",VLOOKUP(B1597,'ETH-USD'!$A$2:$E$1776,5,0))</f>
        <v>na</v>
      </c>
      <c r="M1597" s="13" t="str">
        <f>IF(ISERROR(VLOOKUP(B1597,'BTC-USD'!$A$2:$E$1828,5,0)),"na",(VLOOKUP(B1597,'BTC-USD'!$A$2:$E$1828,5,0)))</f>
        <v>na</v>
      </c>
      <c r="N1597" s="12" t="str">
        <f>IF(ISERROR(VLOOKUP(B1597,'SOL-USD'!$A$2:$E$893,5,0)),"na",VLOOKUP(B1597,'SOL-USD'!$A$2:$E$893,5,0))</f>
        <v>na</v>
      </c>
      <c r="O1597" s="12" t="str">
        <f>IF(ISERROR(VLOOKUP(B1597,'AVAX-USD'!$A$2:$E$799,5,0)),"na",VLOOKUP(B1597,'AVAX-USD'!$A$2:$E$799,5,0))</f>
        <v>na</v>
      </c>
      <c r="P1597" s="12" t="str">
        <f>IF(ISERROR(VLOOKUP(B1597,'ADA-USD'!$A$2:$E$1776,5,0)),"na",VLOOKUP(B1597,'ADA-USD'!$A$2:$E$1776,5,0))</f>
        <v>na</v>
      </c>
      <c r="Q1597" s="12" t="str">
        <f>IF(ISERROR(VLOOKUP(B1597,'DOT-USD'!$A$2:$E$761,5,0)),"na",VLOOKUP(B1597,'DOT-USD'!$A$2:$E$761,5,0))</f>
        <v>na</v>
      </c>
      <c r="R1597" s="14" t="str">
        <f>IF(ISERROR(VLOOKUP(B1597,'DOGE-USD'!$A$2:$G$1776,5,0)),"na",VLOOKUP(B1597,'DOGE-USD'!$A$2:$G$1776,5,0))</f>
        <v>na</v>
      </c>
      <c r="S1597" s="14" t="str">
        <f>IF(ISERROR(VLOOKUP(B1597,'SHIB-USD'!$A$2:$G$780,5,0)),"na",VLOOKUP(B1597,'SHIB-USD'!$A$2:$G$780,5,0))</f>
        <v>na</v>
      </c>
      <c r="T1597" s="12" t="str">
        <f>IF(ISERROR(VLOOKUP(B1597,'Uni-USD'!$A$2:$G$735,5,0)),"na",VLOOKUP(B1597,'Uni-USD'!$A$2:$G$735,5,0))</f>
        <v>na</v>
      </c>
      <c r="U1597" t="str">
        <f>IF(ISERROR(VLOOKUP(B1597,Crude!$A$2:$G$1264,5,0)),"na",VLOOKUP(B1597,Crude!$A$2:$G$1264,5,0))</f>
        <v>na</v>
      </c>
      <c r="V1597" t="str">
        <f>IF(ISERROR(VLOOKUP(B1597,Wheat!$A$2:$G$1264,5,0)),"na",VLOOKUP(B1597,Wheat!$A$2:$G$1264,5,0))</f>
        <v>na</v>
      </c>
    </row>
    <row r="1598" spans="1:22" x14ac:dyDescent="0.35">
      <c r="A1598">
        <f t="shared" si="24"/>
        <v>2016</v>
      </c>
      <c r="B1598" s="10">
        <v>42493</v>
      </c>
      <c r="C1598" s="11">
        <f>VLOOKUP(B1598,Yields!$A$2:$B$1680,2,0)</f>
        <v>0.18</v>
      </c>
      <c r="D1598" s="11" t="str">
        <f>IF(ISERROR(VLOOKUP(B1598,Silver!$A$2:$G$1265,5,0)),"na",VLOOKUP(B1598,Silver!$A$2:$G$1265,5,0))</f>
        <v>na</v>
      </c>
      <c r="E1598" s="11" t="str">
        <f>IF(ISERROR(VLOOKUP(B1598,Gold!$A$2:$G$1264,5,0)),"na",VLOOKUP(B1598,Gold!$A$2:$G$1264,5,0))</f>
        <v>na</v>
      </c>
      <c r="F1598" s="13" t="str">
        <f>IF(ISERROR(VLOOKUP(B1598,FXAIX!$A$2:$G$1259,5,0)),"na",VLOOKUP(B1598,FXAIX!$A$2:$G$1259,5,0))</f>
        <v>na</v>
      </c>
      <c r="G1598" s="13" t="str">
        <f>IF(ISERROR(VLOOKUP(B1598,SP500v2!$A$2:$G$1259,5,0)),"na",VLOOKUP(B1598,SP500v2!$A$2:$G$1259,5,0))</f>
        <v>na</v>
      </c>
      <c r="H1598" s="13" t="str">
        <f>IF(ISERROR(VLOOKUP(B1598,'ishare R3000 ETF'!$A$2:$G$1260,4,0)),"na",VLOOKUP(B1598,'ishare R3000 ETF'!$A$2:$G$1260,4,0))</f>
        <v>na</v>
      </c>
      <c r="I1598" s="13" t="str">
        <f>IF(ISERROR(VLOOKUP(B1598,'^IXIC'!$A$2:$E$1260,5,0)),"na",VLOOKUP(B1598,'^IXIC'!$A$2:$E$1260,5,0))</f>
        <v>na</v>
      </c>
      <c r="J1598" s="12" t="str">
        <f>IF(ISERROR(VLOOKUP(B1598,'Russell 2000'!$A$1:$E$1260,5,0)),"na",VLOOKUP(B1598,'Russell 2000'!$A$1:$E$1260,5,0))</f>
        <v>na</v>
      </c>
      <c r="K1598" s="12" t="str">
        <f>IF(ISERROR(VLOOKUP(B1598,'EURUSD=X'!$A$2:$E$1307,4,0)),"na",VLOOKUP(B1598,'EURUSD=X'!$A$2:$E$1307,4,0))</f>
        <v>na</v>
      </c>
      <c r="L1598" s="12" t="str">
        <f>IF(ISERROR(VLOOKUP(B1598,'ETH-USD'!$A$2:$E$1776,5,0)),"na",VLOOKUP(B1598,'ETH-USD'!$A$2:$E$1776,5,0))</f>
        <v>na</v>
      </c>
      <c r="M1598" s="13" t="str">
        <f>IF(ISERROR(VLOOKUP(B1598,'BTC-USD'!$A$2:$E$1828,5,0)),"na",(VLOOKUP(B1598,'BTC-USD'!$A$2:$E$1828,5,0)))</f>
        <v>na</v>
      </c>
      <c r="N1598" s="12" t="str">
        <f>IF(ISERROR(VLOOKUP(B1598,'SOL-USD'!$A$2:$E$893,5,0)),"na",VLOOKUP(B1598,'SOL-USD'!$A$2:$E$893,5,0))</f>
        <v>na</v>
      </c>
      <c r="O1598" s="12" t="str">
        <f>IF(ISERROR(VLOOKUP(B1598,'AVAX-USD'!$A$2:$E$799,5,0)),"na",VLOOKUP(B1598,'AVAX-USD'!$A$2:$E$799,5,0))</f>
        <v>na</v>
      </c>
      <c r="P1598" s="12" t="str">
        <f>IF(ISERROR(VLOOKUP(B1598,'ADA-USD'!$A$2:$E$1776,5,0)),"na",VLOOKUP(B1598,'ADA-USD'!$A$2:$E$1776,5,0))</f>
        <v>na</v>
      </c>
      <c r="Q1598" s="12" t="str">
        <f>IF(ISERROR(VLOOKUP(B1598,'DOT-USD'!$A$2:$E$761,5,0)),"na",VLOOKUP(B1598,'DOT-USD'!$A$2:$E$761,5,0))</f>
        <v>na</v>
      </c>
      <c r="R1598" s="14" t="str">
        <f>IF(ISERROR(VLOOKUP(B1598,'DOGE-USD'!$A$2:$G$1776,5,0)),"na",VLOOKUP(B1598,'DOGE-USD'!$A$2:$G$1776,5,0))</f>
        <v>na</v>
      </c>
      <c r="S1598" s="14" t="str">
        <f>IF(ISERROR(VLOOKUP(B1598,'SHIB-USD'!$A$2:$G$780,5,0)),"na",VLOOKUP(B1598,'SHIB-USD'!$A$2:$G$780,5,0))</f>
        <v>na</v>
      </c>
      <c r="T1598" s="12" t="str">
        <f>IF(ISERROR(VLOOKUP(B1598,'Uni-USD'!$A$2:$G$735,5,0)),"na",VLOOKUP(B1598,'Uni-USD'!$A$2:$G$735,5,0))</f>
        <v>na</v>
      </c>
      <c r="U1598" t="str">
        <f>IF(ISERROR(VLOOKUP(B1598,Crude!$A$2:$G$1264,5,0)),"na",VLOOKUP(B1598,Crude!$A$2:$G$1264,5,0))</f>
        <v>na</v>
      </c>
      <c r="V1598" t="str">
        <f>IF(ISERROR(VLOOKUP(B1598,Wheat!$A$2:$G$1264,5,0)),"na",VLOOKUP(B1598,Wheat!$A$2:$G$1264,5,0))</f>
        <v>na</v>
      </c>
    </row>
    <row r="1599" spans="1:22" x14ac:dyDescent="0.35">
      <c r="A1599">
        <f t="shared" si="24"/>
        <v>2016</v>
      </c>
      <c r="B1599" s="10">
        <v>42492</v>
      </c>
      <c r="C1599" s="11">
        <f>VLOOKUP(B1599,Yields!$A$2:$B$1680,2,0)</f>
        <v>0.11</v>
      </c>
      <c r="D1599" s="11" t="str">
        <f>IF(ISERROR(VLOOKUP(B1599,Silver!$A$2:$G$1265,5,0)),"na",VLOOKUP(B1599,Silver!$A$2:$G$1265,5,0))</f>
        <v>na</v>
      </c>
      <c r="E1599" s="11" t="str">
        <f>IF(ISERROR(VLOOKUP(B1599,Gold!$A$2:$G$1264,5,0)),"na",VLOOKUP(B1599,Gold!$A$2:$G$1264,5,0))</f>
        <v>na</v>
      </c>
      <c r="F1599" s="13" t="str">
        <f>IF(ISERROR(VLOOKUP(B1599,FXAIX!$A$2:$G$1259,5,0)),"na",VLOOKUP(B1599,FXAIX!$A$2:$G$1259,5,0))</f>
        <v>na</v>
      </c>
      <c r="G1599" s="13" t="str">
        <f>IF(ISERROR(VLOOKUP(B1599,SP500v2!$A$2:$G$1259,5,0)),"na",VLOOKUP(B1599,SP500v2!$A$2:$G$1259,5,0))</f>
        <v>na</v>
      </c>
      <c r="H1599" s="13" t="str">
        <f>IF(ISERROR(VLOOKUP(B1599,'ishare R3000 ETF'!$A$2:$G$1260,4,0)),"na",VLOOKUP(B1599,'ishare R3000 ETF'!$A$2:$G$1260,4,0))</f>
        <v>na</v>
      </c>
      <c r="I1599" s="13" t="str">
        <f>IF(ISERROR(VLOOKUP(B1599,'^IXIC'!$A$2:$E$1260,5,0)),"na",VLOOKUP(B1599,'^IXIC'!$A$2:$E$1260,5,0))</f>
        <v>na</v>
      </c>
      <c r="J1599" s="12" t="str">
        <f>IF(ISERROR(VLOOKUP(B1599,'Russell 2000'!$A$1:$E$1260,5,0)),"na",VLOOKUP(B1599,'Russell 2000'!$A$1:$E$1260,5,0))</f>
        <v>na</v>
      </c>
      <c r="K1599" s="12" t="str">
        <f>IF(ISERROR(VLOOKUP(B1599,'EURUSD=X'!$A$2:$E$1307,4,0)),"na",VLOOKUP(B1599,'EURUSD=X'!$A$2:$E$1307,4,0))</f>
        <v>na</v>
      </c>
      <c r="L1599" s="12" t="str">
        <f>IF(ISERROR(VLOOKUP(B1599,'ETH-USD'!$A$2:$E$1776,5,0)),"na",VLOOKUP(B1599,'ETH-USD'!$A$2:$E$1776,5,0))</f>
        <v>na</v>
      </c>
      <c r="M1599" s="13" t="str">
        <f>IF(ISERROR(VLOOKUP(B1599,'BTC-USD'!$A$2:$E$1828,5,0)),"na",(VLOOKUP(B1599,'BTC-USD'!$A$2:$E$1828,5,0)))</f>
        <v>na</v>
      </c>
      <c r="N1599" s="12" t="str">
        <f>IF(ISERROR(VLOOKUP(B1599,'SOL-USD'!$A$2:$E$893,5,0)),"na",VLOOKUP(B1599,'SOL-USD'!$A$2:$E$893,5,0))</f>
        <v>na</v>
      </c>
      <c r="O1599" s="12" t="str">
        <f>IF(ISERROR(VLOOKUP(B1599,'AVAX-USD'!$A$2:$E$799,5,0)),"na",VLOOKUP(B1599,'AVAX-USD'!$A$2:$E$799,5,0))</f>
        <v>na</v>
      </c>
      <c r="P1599" s="12" t="str">
        <f>IF(ISERROR(VLOOKUP(B1599,'ADA-USD'!$A$2:$E$1776,5,0)),"na",VLOOKUP(B1599,'ADA-USD'!$A$2:$E$1776,5,0))</f>
        <v>na</v>
      </c>
      <c r="Q1599" s="12" t="str">
        <f>IF(ISERROR(VLOOKUP(B1599,'DOT-USD'!$A$2:$E$761,5,0)),"na",VLOOKUP(B1599,'DOT-USD'!$A$2:$E$761,5,0))</f>
        <v>na</v>
      </c>
      <c r="R1599" s="14" t="str">
        <f>IF(ISERROR(VLOOKUP(B1599,'DOGE-USD'!$A$2:$G$1776,5,0)),"na",VLOOKUP(B1599,'DOGE-USD'!$A$2:$G$1776,5,0))</f>
        <v>na</v>
      </c>
      <c r="S1599" s="14" t="str">
        <f>IF(ISERROR(VLOOKUP(B1599,'SHIB-USD'!$A$2:$G$780,5,0)),"na",VLOOKUP(B1599,'SHIB-USD'!$A$2:$G$780,5,0))</f>
        <v>na</v>
      </c>
      <c r="T1599" s="12" t="str">
        <f>IF(ISERROR(VLOOKUP(B1599,'Uni-USD'!$A$2:$G$735,5,0)),"na",VLOOKUP(B1599,'Uni-USD'!$A$2:$G$735,5,0))</f>
        <v>na</v>
      </c>
      <c r="U1599" t="str">
        <f>IF(ISERROR(VLOOKUP(B1599,Crude!$A$2:$G$1264,5,0)),"na",VLOOKUP(B1599,Crude!$A$2:$G$1264,5,0))</f>
        <v>na</v>
      </c>
      <c r="V1599" t="str">
        <f>IF(ISERROR(VLOOKUP(B1599,Wheat!$A$2:$G$1264,5,0)),"na",VLOOKUP(B1599,Wheat!$A$2:$G$1264,5,0))</f>
        <v>na</v>
      </c>
    </row>
    <row r="1600" spans="1:22" x14ac:dyDescent="0.35">
      <c r="A1600">
        <f t="shared" si="24"/>
        <v>2016</v>
      </c>
      <c r="B1600" s="10">
        <v>42489</v>
      </c>
      <c r="C1600" s="11">
        <f>VLOOKUP(B1600,Yields!$A$2:$B$1680,2,0)</f>
        <v>0.16</v>
      </c>
      <c r="D1600" s="11" t="str">
        <f>IF(ISERROR(VLOOKUP(B1600,Silver!$A$2:$G$1265,5,0)),"na",VLOOKUP(B1600,Silver!$A$2:$G$1265,5,0))</f>
        <v>na</v>
      </c>
      <c r="E1600" s="11" t="str">
        <f>IF(ISERROR(VLOOKUP(B1600,Gold!$A$2:$G$1264,5,0)),"na",VLOOKUP(B1600,Gold!$A$2:$G$1264,5,0))</f>
        <v>na</v>
      </c>
      <c r="F1600" s="13" t="str">
        <f>IF(ISERROR(VLOOKUP(B1600,FXAIX!$A$2:$G$1259,5,0)),"na",VLOOKUP(B1600,FXAIX!$A$2:$G$1259,5,0))</f>
        <v>na</v>
      </c>
      <c r="G1600" s="13" t="str">
        <f>IF(ISERROR(VLOOKUP(B1600,SP500v2!$A$2:$G$1259,5,0)),"na",VLOOKUP(B1600,SP500v2!$A$2:$G$1259,5,0))</f>
        <v>na</v>
      </c>
      <c r="H1600" s="13" t="str">
        <f>IF(ISERROR(VLOOKUP(B1600,'ishare R3000 ETF'!$A$2:$G$1260,4,0)),"na",VLOOKUP(B1600,'ishare R3000 ETF'!$A$2:$G$1260,4,0))</f>
        <v>na</v>
      </c>
      <c r="I1600" s="13" t="str">
        <f>IF(ISERROR(VLOOKUP(B1600,'^IXIC'!$A$2:$E$1260,5,0)),"na",VLOOKUP(B1600,'^IXIC'!$A$2:$E$1260,5,0))</f>
        <v>na</v>
      </c>
      <c r="J1600" s="12" t="str">
        <f>IF(ISERROR(VLOOKUP(B1600,'Russell 2000'!$A$1:$E$1260,5,0)),"na",VLOOKUP(B1600,'Russell 2000'!$A$1:$E$1260,5,0))</f>
        <v>na</v>
      </c>
      <c r="K1600" s="12" t="str">
        <f>IF(ISERROR(VLOOKUP(B1600,'EURUSD=X'!$A$2:$E$1307,4,0)),"na",VLOOKUP(B1600,'EURUSD=X'!$A$2:$E$1307,4,0))</f>
        <v>na</v>
      </c>
      <c r="L1600" s="12" t="str">
        <f>IF(ISERROR(VLOOKUP(B1600,'ETH-USD'!$A$2:$E$1776,5,0)),"na",VLOOKUP(B1600,'ETH-USD'!$A$2:$E$1776,5,0))</f>
        <v>na</v>
      </c>
      <c r="M1600" s="13" t="str">
        <f>IF(ISERROR(VLOOKUP(B1600,'BTC-USD'!$A$2:$E$1828,5,0)),"na",(VLOOKUP(B1600,'BTC-USD'!$A$2:$E$1828,5,0)))</f>
        <v>na</v>
      </c>
      <c r="N1600" s="12" t="str">
        <f>IF(ISERROR(VLOOKUP(B1600,'SOL-USD'!$A$2:$E$893,5,0)),"na",VLOOKUP(B1600,'SOL-USD'!$A$2:$E$893,5,0))</f>
        <v>na</v>
      </c>
      <c r="O1600" s="12" t="str">
        <f>IF(ISERROR(VLOOKUP(B1600,'AVAX-USD'!$A$2:$E$799,5,0)),"na",VLOOKUP(B1600,'AVAX-USD'!$A$2:$E$799,5,0))</f>
        <v>na</v>
      </c>
      <c r="P1600" s="12" t="str">
        <f>IF(ISERROR(VLOOKUP(B1600,'ADA-USD'!$A$2:$E$1776,5,0)),"na",VLOOKUP(B1600,'ADA-USD'!$A$2:$E$1776,5,0))</f>
        <v>na</v>
      </c>
      <c r="Q1600" s="12" t="str">
        <f>IF(ISERROR(VLOOKUP(B1600,'DOT-USD'!$A$2:$E$761,5,0)),"na",VLOOKUP(B1600,'DOT-USD'!$A$2:$E$761,5,0))</f>
        <v>na</v>
      </c>
      <c r="R1600" s="14" t="str">
        <f>IF(ISERROR(VLOOKUP(B1600,'DOGE-USD'!$A$2:$G$1776,5,0)),"na",VLOOKUP(B1600,'DOGE-USD'!$A$2:$G$1776,5,0))</f>
        <v>na</v>
      </c>
      <c r="S1600" s="14" t="str">
        <f>IF(ISERROR(VLOOKUP(B1600,'SHIB-USD'!$A$2:$G$780,5,0)),"na",VLOOKUP(B1600,'SHIB-USD'!$A$2:$G$780,5,0))</f>
        <v>na</v>
      </c>
      <c r="T1600" s="12" t="str">
        <f>IF(ISERROR(VLOOKUP(B1600,'Uni-USD'!$A$2:$G$735,5,0)),"na",VLOOKUP(B1600,'Uni-USD'!$A$2:$G$735,5,0))</f>
        <v>na</v>
      </c>
      <c r="U1600" t="str">
        <f>IF(ISERROR(VLOOKUP(B1600,Crude!$A$2:$G$1264,5,0)),"na",VLOOKUP(B1600,Crude!$A$2:$G$1264,5,0))</f>
        <v>na</v>
      </c>
      <c r="V1600" t="str">
        <f>IF(ISERROR(VLOOKUP(B1600,Wheat!$A$2:$G$1264,5,0)),"na",VLOOKUP(B1600,Wheat!$A$2:$G$1264,5,0))</f>
        <v>na</v>
      </c>
    </row>
    <row r="1601" spans="1:22" x14ac:dyDescent="0.35">
      <c r="A1601">
        <f t="shared" si="24"/>
        <v>2016</v>
      </c>
      <c r="B1601" s="10">
        <v>42488</v>
      </c>
      <c r="C1601" s="11">
        <f>VLOOKUP(B1601,Yields!$A$2:$B$1680,2,0)</f>
        <v>0.17</v>
      </c>
      <c r="D1601" s="11" t="str">
        <f>IF(ISERROR(VLOOKUP(B1601,Silver!$A$2:$G$1265,5,0)),"na",VLOOKUP(B1601,Silver!$A$2:$G$1265,5,0))</f>
        <v>na</v>
      </c>
      <c r="E1601" s="11" t="str">
        <f>IF(ISERROR(VLOOKUP(B1601,Gold!$A$2:$G$1264,5,0)),"na",VLOOKUP(B1601,Gold!$A$2:$G$1264,5,0))</f>
        <v>na</v>
      </c>
      <c r="F1601" s="13" t="str">
        <f>IF(ISERROR(VLOOKUP(B1601,FXAIX!$A$2:$G$1259,5,0)),"na",VLOOKUP(B1601,FXAIX!$A$2:$G$1259,5,0))</f>
        <v>na</v>
      </c>
      <c r="G1601" s="13" t="str">
        <f>IF(ISERROR(VLOOKUP(B1601,SP500v2!$A$2:$G$1259,5,0)),"na",VLOOKUP(B1601,SP500v2!$A$2:$G$1259,5,0))</f>
        <v>na</v>
      </c>
      <c r="H1601" s="13" t="str">
        <f>IF(ISERROR(VLOOKUP(B1601,'ishare R3000 ETF'!$A$2:$G$1260,4,0)),"na",VLOOKUP(B1601,'ishare R3000 ETF'!$A$2:$G$1260,4,0))</f>
        <v>na</v>
      </c>
      <c r="I1601" s="13" t="str">
        <f>IF(ISERROR(VLOOKUP(B1601,'^IXIC'!$A$2:$E$1260,5,0)),"na",VLOOKUP(B1601,'^IXIC'!$A$2:$E$1260,5,0))</f>
        <v>na</v>
      </c>
      <c r="J1601" s="12" t="str">
        <f>IF(ISERROR(VLOOKUP(B1601,'Russell 2000'!$A$1:$E$1260,5,0)),"na",VLOOKUP(B1601,'Russell 2000'!$A$1:$E$1260,5,0))</f>
        <v>na</v>
      </c>
      <c r="K1601" s="12" t="str">
        <f>IF(ISERROR(VLOOKUP(B1601,'EURUSD=X'!$A$2:$E$1307,4,0)),"na",VLOOKUP(B1601,'EURUSD=X'!$A$2:$E$1307,4,0))</f>
        <v>na</v>
      </c>
      <c r="L1601" s="12" t="str">
        <f>IF(ISERROR(VLOOKUP(B1601,'ETH-USD'!$A$2:$E$1776,5,0)),"na",VLOOKUP(B1601,'ETH-USD'!$A$2:$E$1776,5,0))</f>
        <v>na</v>
      </c>
      <c r="M1601" s="13" t="str">
        <f>IF(ISERROR(VLOOKUP(B1601,'BTC-USD'!$A$2:$E$1828,5,0)),"na",(VLOOKUP(B1601,'BTC-USD'!$A$2:$E$1828,5,0)))</f>
        <v>na</v>
      </c>
      <c r="N1601" s="12" t="str">
        <f>IF(ISERROR(VLOOKUP(B1601,'SOL-USD'!$A$2:$E$893,5,0)),"na",VLOOKUP(B1601,'SOL-USD'!$A$2:$E$893,5,0))</f>
        <v>na</v>
      </c>
      <c r="O1601" s="12" t="str">
        <f>IF(ISERROR(VLOOKUP(B1601,'AVAX-USD'!$A$2:$E$799,5,0)),"na",VLOOKUP(B1601,'AVAX-USD'!$A$2:$E$799,5,0))</f>
        <v>na</v>
      </c>
      <c r="P1601" s="12" t="str">
        <f>IF(ISERROR(VLOOKUP(B1601,'ADA-USD'!$A$2:$E$1776,5,0)),"na",VLOOKUP(B1601,'ADA-USD'!$A$2:$E$1776,5,0))</f>
        <v>na</v>
      </c>
      <c r="Q1601" s="12" t="str">
        <f>IF(ISERROR(VLOOKUP(B1601,'DOT-USD'!$A$2:$E$761,5,0)),"na",VLOOKUP(B1601,'DOT-USD'!$A$2:$E$761,5,0))</f>
        <v>na</v>
      </c>
      <c r="R1601" s="14" t="str">
        <f>IF(ISERROR(VLOOKUP(B1601,'DOGE-USD'!$A$2:$G$1776,5,0)),"na",VLOOKUP(B1601,'DOGE-USD'!$A$2:$G$1776,5,0))</f>
        <v>na</v>
      </c>
      <c r="S1601" s="14" t="str">
        <f>IF(ISERROR(VLOOKUP(B1601,'SHIB-USD'!$A$2:$G$780,5,0)),"na",VLOOKUP(B1601,'SHIB-USD'!$A$2:$G$780,5,0))</f>
        <v>na</v>
      </c>
      <c r="T1601" s="12" t="str">
        <f>IF(ISERROR(VLOOKUP(B1601,'Uni-USD'!$A$2:$G$735,5,0)),"na",VLOOKUP(B1601,'Uni-USD'!$A$2:$G$735,5,0))</f>
        <v>na</v>
      </c>
      <c r="U1601" t="str">
        <f>IF(ISERROR(VLOOKUP(B1601,Crude!$A$2:$G$1264,5,0)),"na",VLOOKUP(B1601,Crude!$A$2:$G$1264,5,0))</f>
        <v>na</v>
      </c>
      <c r="V1601" t="str">
        <f>IF(ISERROR(VLOOKUP(B1601,Wheat!$A$2:$G$1264,5,0)),"na",VLOOKUP(B1601,Wheat!$A$2:$G$1264,5,0))</f>
        <v>na</v>
      </c>
    </row>
    <row r="1602" spans="1:22" x14ac:dyDescent="0.35">
      <c r="A1602">
        <f t="shared" si="24"/>
        <v>2016</v>
      </c>
      <c r="B1602" s="10">
        <v>42487</v>
      </c>
      <c r="C1602" s="11">
        <f>VLOOKUP(B1602,Yields!$A$2:$B$1680,2,0)</f>
        <v>0.18</v>
      </c>
      <c r="D1602" s="11" t="str">
        <f>IF(ISERROR(VLOOKUP(B1602,Silver!$A$2:$G$1265,5,0)),"na",VLOOKUP(B1602,Silver!$A$2:$G$1265,5,0))</f>
        <v>na</v>
      </c>
      <c r="E1602" s="11" t="str">
        <f>IF(ISERROR(VLOOKUP(B1602,Gold!$A$2:$G$1264,5,0)),"na",VLOOKUP(B1602,Gold!$A$2:$G$1264,5,0))</f>
        <v>na</v>
      </c>
      <c r="F1602" s="13" t="str">
        <f>IF(ISERROR(VLOOKUP(B1602,FXAIX!$A$2:$G$1259,5,0)),"na",VLOOKUP(B1602,FXAIX!$A$2:$G$1259,5,0))</f>
        <v>na</v>
      </c>
      <c r="G1602" s="13" t="str">
        <f>IF(ISERROR(VLOOKUP(B1602,SP500v2!$A$2:$G$1259,5,0)),"na",VLOOKUP(B1602,SP500v2!$A$2:$G$1259,5,0))</f>
        <v>na</v>
      </c>
      <c r="H1602" s="13" t="str">
        <f>IF(ISERROR(VLOOKUP(B1602,'ishare R3000 ETF'!$A$2:$G$1260,4,0)),"na",VLOOKUP(B1602,'ishare R3000 ETF'!$A$2:$G$1260,4,0))</f>
        <v>na</v>
      </c>
      <c r="I1602" s="13" t="str">
        <f>IF(ISERROR(VLOOKUP(B1602,'^IXIC'!$A$2:$E$1260,5,0)),"na",VLOOKUP(B1602,'^IXIC'!$A$2:$E$1260,5,0))</f>
        <v>na</v>
      </c>
      <c r="J1602" s="12" t="str">
        <f>IF(ISERROR(VLOOKUP(B1602,'Russell 2000'!$A$1:$E$1260,5,0)),"na",VLOOKUP(B1602,'Russell 2000'!$A$1:$E$1260,5,0))</f>
        <v>na</v>
      </c>
      <c r="K1602" s="12" t="str">
        <f>IF(ISERROR(VLOOKUP(B1602,'EURUSD=X'!$A$2:$E$1307,4,0)),"na",VLOOKUP(B1602,'EURUSD=X'!$A$2:$E$1307,4,0))</f>
        <v>na</v>
      </c>
      <c r="L1602" s="12" t="str">
        <f>IF(ISERROR(VLOOKUP(B1602,'ETH-USD'!$A$2:$E$1776,5,0)),"na",VLOOKUP(B1602,'ETH-USD'!$A$2:$E$1776,5,0))</f>
        <v>na</v>
      </c>
      <c r="M1602" s="13" t="str">
        <f>IF(ISERROR(VLOOKUP(B1602,'BTC-USD'!$A$2:$E$1828,5,0)),"na",(VLOOKUP(B1602,'BTC-USD'!$A$2:$E$1828,5,0)))</f>
        <v>na</v>
      </c>
      <c r="N1602" s="12" t="str">
        <f>IF(ISERROR(VLOOKUP(B1602,'SOL-USD'!$A$2:$E$893,5,0)),"na",VLOOKUP(B1602,'SOL-USD'!$A$2:$E$893,5,0))</f>
        <v>na</v>
      </c>
      <c r="O1602" s="12" t="str">
        <f>IF(ISERROR(VLOOKUP(B1602,'AVAX-USD'!$A$2:$E$799,5,0)),"na",VLOOKUP(B1602,'AVAX-USD'!$A$2:$E$799,5,0))</f>
        <v>na</v>
      </c>
      <c r="P1602" s="12" t="str">
        <f>IF(ISERROR(VLOOKUP(B1602,'ADA-USD'!$A$2:$E$1776,5,0)),"na",VLOOKUP(B1602,'ADA-USD'!$A$2:$E$1776,5,0))</f>
        <v>na</v>
      </c>
      <c r="Q1602" s="12" t="str">
        <f>IF(ISERROR(VLOOKUP(B1602,'DOT-USD'!$A$2:$E$761,5,0)),"na",VLOOKUP(B1602,'DOT-USD'!$A$2:$E$761,5,0))</f>
        <v>na</v>
      </c>
      <c r="R1602" s="14" t="str">
        <f>IF(ISERROR(VLOOKUP(B1602,'DOGE-USD'!$A$2:$G$1776,5,0)),"na",VLOOKUP(B1602,'DOGE-USD'!$A$2:$G$1776,5,0))</f>
        <v>na</v>
      </c>
      <c r="S1602" s="14" t="str">
        <f>IF(ISERROR(VLOOKUP(B1602,'SHIB-USD'!$A$2:$G$780,5,0)),"na",VLOOKUP(B1602,'SHIB-USD'!$A$2:$G$780,5,0))</f>
        <v>na</v>
      </c>
      <c r="T1602" s="12" t="str">
        <f>IF(ISERROR(VLOOKUP(B1602,'Uni-USD'!$A$2:$G$735,5,0)),"na",VLOOKUP(B1602,'Uni-USD'!$A$2:$G$735,5,0))</f>
        <v>na</v>
      </c>
      <c r="U1602" t="str">
        <f>IF(ISERROR(VLOOKUP(B1602,Crude!$A$2:$G$1264,5,0)),"na",VLOOKUP(B1602,Crude!$A$2:$G$1264,5,0))</f>
        <v>na</v>
      </c>
      <c r="V1602" t="str">
        <f>IF(ISERROR(VLOOKUP(B1602,Wheat!$A$2:$G$1264,5,0)),"na",VLOOKUP(B1602,Wheat!$A$2:$G$1264,5,0))</f>
        <v>na</v>
      </c>
    </row>
    <row r="1603" spans="1:22" x14ac:dyDescent="0.35">
      <c r="A1603">
        <f t="shared" si="24"/>
        <v>2016</v>
      </c>
      <c r="B1603" s="10">
        <v>42486</v>
      </c>
      <c r="C1603" s="11">
        <f>VLOOKUP(B1603,Yields!$A$2:$B$1680,2,0)</f>
        <v>0.19</v>
      </c>
      <c r="D1603" s="11" t="str">
        <f>IF(ISERROR(VLOOKUP(B1603,Silver!$A$2:$G$1265,5,0)),"na",VLOOKUP(B1603,Silver!$A$2:$G$1265,5,0))</f>
        <v>na</v>
      </c>
      <c r="E1603" s="11" t="str">
        <f>IF(ISERROR(VLOOKUP(B1603,Gold!$A$2:$G$1264,5,0)),"na",VLOOKUP(B1603,Gold!$A$2:$G$1264,5,0))</f>
        <v>na</v>
      </c>
      <c r="F1603" s="13" t="str">
        <f>IF(ISERROR(VLOOKUP(B1603,FXAIX!$A$2:$G$1259,5,0)),"na",VLOOKUP(B1603,FXAIX!$A$2:$G$1259,5,0))</f>
        <v>na</v>
      </c>
      <c r="G1603" s="13" t="str">
        <f>IF(ISERROR(VLOOKUP(B1603,SP500v2!$A$2:$G$1259,5,0)),"na",VLOOKUP(B1603,SP500v2!$A$2:$G$1259,5,0))</f>
        <v>na</v>
      </c>
      <c r="H1603" s="13" t="str">
        <f>IF(ISERROR(VLOOKUP(B1603,'ishare R3000 ETF'!$A$2:$G$1260,4,0)),"na",VLOOKUP(B1603,'ishare R3000 ETF'!$A$2:$G$1260,4,0))</f>
        <v>na</v>
      </c>
      <c r="I1603" s="13" t="str">
        <f>IF(ISERROR(VLOOKUP(B1603,'^IXIC'!$A$2:$E$1260,5,0)),"na",VLOOKUP(B1603,'^IXIC'!$A$2:$E$1260,5,0))</f>
        <v>na</v>
      </c>
      <c r="J1603" s="12" t="str">
        <f>IF(ISERROR(VLOOKUP(B1603,'Russell 2000'!$A$1:$E$1260,5,0)),"na",VLOOKUP(B1603,'Russell 2000'!$A$1:$E$1260,5,0))</f>
        <v>na</v>
      </c>
      <c r="K1603" s="12" t="str">
        <f>IF(ISERROR(VLOOKUP(B1603,'EURUSD=X'!$A$2:$E$1307,4,0)),"na",VLOOKUP(B1603,'EURUSD=X'!$A$2:$E$1307,4,0))</f>
        <v>na</v>
      </c>
      <c r="L1603" s="12" t="str">
        <f>IF(ISERROR(VLOOKUP(B1603,'ETH-USD'!$A$2:$E$1776,5,0)),"na",VLOOKUP(B1603,'ETH-USD'!$A$2:$E$1776,5,0))</f>
        <v>na</v>
      </c>
      <c r="M1603" s="13" t="str">
        <f>IF(ISERROR(VLOOKUP(B1603,'BTC-USD'!$A$2:$E$1828,5,0)),"na",(VLOOKUP(B1603,'BTC-USD'!$A$2:$E$1828,5,0)))</f>
        <v>na</v>
      </c>
      <c r="N1603" s="12" t="str">
        <f>IF(ISERROR(VLOOKUP(B1603,'SOL-USD'!$A$2:$E$893,5,0)),"na",VLOOKUP(B1603,'SOL-USD'!$A$2:$E$893,5,0))</f>
        <v>na</v>
      </c>
      <c r="O1603" s="12" t="str">
        <f>IF(ISERROR(VLOOKUP(B1603,'AVAX-USD'!$A$2:$E$799,5,0)),"na",VLOOKUP(B1603,'AVAX-USD'!$A$2:$E$799,5,0))</f>
        <v>na</v>
      </c>
      <c r="P1603" s="12" t="str">
        <f>IF(ISERROR(VLOOKUP(B1603,'ADA-USD'!$A$2:$E$1776,5,0)),"na",VLOOKUP(B1603,'ADA-USD'!$A$2:$E$1776,5,0))</f>
        <v>na</v>
      </c>
      <c r="Q1603" s="12" t="str">
        <f>IF(ISERROR(VLOOKUP(B1603,'DOT-USD'!$A$2:$E$761,5,0)),"na",VLOOKUP(B1603,'DOT-USD'!$A$2:$E$761,5,0))</f>
        <v>na</v>
      </c>
      <c r="R1603" s="14" t="str">
        <f>IF(ISERROR(VLOOKUP(B1603,'DOGE-USD'!$A$2:$G$1776,5,0)),"na",VLOOKUP(B1603,'DOGE-USD'!$A$2:$G$1776,5,0))</f>
        <v>na</v>
      </c>
      <c r="S1603" s="14" t="str">
        <f>IF(ISERROR(VLOOKUP(B1603,'SHIB-USD'!$A$2:$G$780,5,0)),"na",VLOOKUP(B1603,'SHIB-USD'!$A$2:$G$780,5,0))</f>
        <v>na</v>
      </c>
      <c r="T1603" s="12" t="str">
        <f>IF(ISERROR(VLOOKUP(B1603,'Uni-USD'!$A$2:$G$735,5,0)),"na",VLOOKUP(B1603,'Uni-USD'!$A$2:$G$735,5,0))</f>
        <v>na</v>
      </c>
      <c r="U1603" t="str">
        <f>IF(ISERROR(VLOOKUP(B1603,Crude!$A$2:$G$1264,5,0)),"na",VLOOKUP(B1603,Crude!$A$2:$G$1264,5,0))</f>
        <v>na</v>
      </c>
      <c r="V1603" t="str">
        <f>IF(ISERROR(VLOOKUP(B1603,Wheat!$A$2:$G$1264,5,0)),"na",VLOOKUP(B1603,Wheat!$A$2:$G$1264,5,0))</f>
        <v>na</v>
      </c>
    </row>
    <row r="1604" spans="1:22" x14ac:dyDescent="0.35">
      <c r="A1604">
        <f t="shared" ref="A1604:A1667" si="25">YEAR(B1604)</f>
        <v>2016</v>
      </c>
      <c r="B1604" s="10">
        <v>42485</v>
      </c>
      <c r="C1604" s="11">
        <f>VLOOKUP(B1604,Yields!$A$2:$B$1680,2,0)</f>
        <v>0.17</v>
      </c>
      <c r="D1604" s="11" t="str">
        <f>IF(ISERROR(VLOOKUP(B1604,Silver!$A$2:$G$1265,5,0)),"na",VLOOKUP(B1604,Silver!$A$2:$G$1265,5,0))</f>
        <v>na</v>
      </c>
      <c r="E1604" s="11" t="str">
        <f>IF(ISERROR(VLOOKUP(B1604,Gold!$A$2:$G$1264,5,0)),"na",VLOOKUP(B1604,Gold!$A$2:$G$1264,5,0))</f>
        <v>na</v>
      </c>
      <c r="F1604" s="13" t="str">
        <f>IF(ISERROR(VLOOKUP(B1604,FXAIX!$A$2:$G$1259,5,0)),"na",VLOOKUP(B1604,FXAIX!$A$2:$G$1259,5,0))</f>
        <v>na</v>
      </c>
      <c r="G1604" s="13" t="str">
        <f>IF(ISERROR(VLOOKUP(B1604,SP500v2!$A$2:$G$1259,5,0)),"na",VLOOKUP(B1604,SP500v2!$A$2:$G$1259,5,0))</f>
        <v>na</v>
      </c>
      <c r="H1604" s="13" t="str">
        <f>IF(ISERROR(VLOOKUP(B1604,'ishare R3000 ETF'!$A$2:$G$1260,4,0)),"na",VLOOKUP(B1604,'ishare R3000 ETF'!$A$2:$G$1260,4,0))</f>
        <v>na</v>
      </c>
      <c r="I1604" s="13" t="str">
        <f>IF(ISERROR(VLOOKUP(B1604,'^IXIC'!$A$2:$E$1260,5,0)),"na",VLOOKUP(B1604,'^IXIC'!$A$2:$E$1260,5,0))</f>
        <v>na</v>
      </c>
      <c r="J1604" s="12" t="str">
        <f>IF(ISERROR(VLOOKUP(B1604,'Russell 2000'!$A$1:$E$1260,5,0)),"na",VLOOKUP(B1604,'Russell 2000'!$A$1:$E$1260,5,0))</f>
        <v>na</v>
      </c>
      <c r="K1604" s="12" t="str">
        <f>IF(ISERROR(VLOOKUP(B1604,'EURUSD=X'!$A$2:$E$1307,4,0)),"na",VLOOKUP(B1604,'EURUSD=X'!$A$2:$E$1307,4,0))</f>
        <v>na</v>
      </c>
      <c r="L1604" s="12" t="str">
        <f>IF(ISERROR(VLOOKUP(B1604,'ETH-USD'!$A$2:$E$1776,5,0)),"na",VLOOKUP(B1604,'ETH-USD'!$A$2:$E$1776,5,0))</f>
        <v>na</v>
      </c>
      <c r="M1604" s="13" t="str">
        <f>IF(ISERROR(VLOOKUP(B1604,'BTC-USD'!$A$2:$E$1828,5,0)),"na",(VLOOKUP(B1604,'BTC-USD'!$A$2:$E$1828,5,0)))</f>
        <v>na</v>
      </c>
      <c r="N1604" s="12" t="str">
        <f>IF(ISERROR(VLOOKUP(B1604,'SOL-USD'!$A$2:$E$893,5,0)),"na",VLOOKUP(B1604,'SOL-USD'!$A$2:$E$893,5,0))</f>
        <v>na</v>
      </c>
      <c r="O1604" s="12" t="str">
        <f>IF(ISERROR(VLOOKUP(B1604,'AVAX-USD'!$A$2:$E$799,5,0)),"na",VLOOKUP(B1604,'AVAX-USD'!$A$2:$E$799,5,0))</f>
        <v>na</v>
      </c>
      <c r="P1604" s="12" t="str">
        <f>IF(ISERROR(VLOOKUP(B1604,'ADA-USD'!$A$2:$E$1776,5,0)),"na",VLOOKUP(B1604,'ADA-USD'!$A$2:$E$1776,5,0))</f>
        <v>na</v>
      </c>
      <c r="Q1604" s="12" t="str">
        <f>IF(ISERROR(VLOOKUP(B1604,'DOT-USD'!$A$2:$E$761,5,0)),"na",VLOOKUP(B1604,'DOT-USD'!$A$2:$E$761,5,0))</f>
        <v>na</v>
      </c>
      <c r="R1604" s="14" t="str">
        <f>IF(ISERROR(VLOOKUP(B1604,'DOGE-USD'!$A$2:$G$1776,5,0)),"na",VLOOKUP(B1604,'DOGE-USD'!$A$2:$G$1776,5,0))</f>
        <v>na</v>
      </c>
      <c r="S1604" s="14" t="str">
        <f>IF(ISERROR(VLOOKUP(B1604,'SHIB-USD'!$A$2:$G$780,5,0)),"na",VLOOKUP(B1604,'SHIB-USD'!$A$2:$G$780,5,0))</f>
        <v>na</v>
      </c>
      <c r="T1604" s="12" t="str">
        <f>IF(ISERROR(VLOOKUP(B1604,'Uni-USD'!$A$2:$G$735,5,0)),"na",VLOOKUP(B1604,'Uni-USD'!$A$2:$G$735,5,0))</f>
        <v>na</v>
      </c>
      <c r="U1604" t="str">
        <f>IF(ISERROR(VLOOKUP(B1604,Crude!$A$2:$G$1264,5,0)),"na",VLOOKUP(B1604,Crude!$A$2:$G$1264,5,0))</f>
        <v>na</v>
      </c>
      <c r="V1604" t="str">
        <f>IF(ISERROR(VLOOKUP(B1604,Wheat!$A$2:$G$1264,5,0)),"na",VLOOKUP(B1604,Wheat!$A$2:$G$1264,5,0))</f>
        <v>na</v>
      </c>
    </row>
    <row r="1605" spans="1:22" x14ac:dyDescent="0.35">
      <c r="A1605">
        <f t="shared" si="25"/>
        <v>2016</v>
      </c>
      <c r="B1605" s="10">
        <v>42482</v>
      </c>
      <c r="C1605" s="11">
        <f>VLOOKUP(B1605,Yields!$A$2:$B$1680,2,0)</f>
        <v>0.19</v>
      </c>
      <c r="D1605" s="11" t="str">
        <f>IF(ISERROR(VLOOKUP(B1605,Silver!$A$2:$G$1265,5,0)),"na",VLOOKUP(B1605,Silver!$A$2:$G$1265,5,0))</f>
        <v>na</v>
      </c>
      <c r="E1605" s="11" t="str">
        <f>IF(ISERROR(VLOOKUP(B1605,Gold!$A$2:$G$1264,5,0)),"na",VLOOKUP(B1605,Gold!$A$2:$G$1264,5,0))</f>
        <v>na</v>
      </c>
      <c r="F1605" s="13" t="str">
        <f>IF(ISERROR(VLOOKUP(B1605,FXAIX!$A$2:$G$1259,5,0)),"na",VLOOKUP(B1605,FXAIX!$A$2:$G$1259,5,0))</f>
        <v>na</v>
      </c>
      <c r="G1605" s="13" t="str">
        <f>IF(ISERROR(VLOOKUP(B1605,SP500v2!$A$2:$G$1259,5,0)),"na",VLOOKUP(B1605,SP500v2!$A$2:$G$1259,5,0))</f>
        <v>na</v>
      </c>
      <c r="H1605" s="13" t="str">
        <f>IF(ISERROR(VLOOKUP(B1605,'ishare R3000 ETF'!$A$2:$G$1260,4,0)),"na",VLOOKUP(B1605,'ishare R3000 ETF'!$A$2:$G$1260,4,0))</f>
        <v>na</v>
      </c>
      <c r="I1605" s="13" t="str">
        <f>IF(ISERROR(VLOOKUP(B1605,'^IXIC'!$A$2:$E$1260,5,0)),"na",VLOOKUP(B1605,'^IXIC'!$A$2:$E$1260,5,0))</f>
        <v>na</v>
      </c>
      <c r="J1605" s="12" t="str">
        <f>IF(ISERROR(VLOOKUP(B1605,'Russell 2000'!$A$1:$E$1260,5,0)),"na",VLOOKUP(B1605,'Russell 2000'!$A$1:$E$1260,5,0))</f>
        <v>na</v>
      </c>
      <c r="K1605" s="12" t="str">
        <f>IF(ISERROR(VLOOKUP(B1605,'EURUSD=X'!$A$2:$E$1307,4,0)),"na",VLOOKUP(B1605,'EURUSD=X'!$A$2:$E$1307,4,0))</f>
        <v>na</v>
      </c>
      <c r="L1605" s="12" t="str">
        <f>IF(ISERROR(VLOOKUP(B1605,'ETH-USD'!$A$2:$E$1776,5,0)),"na",VLOOKUP(B1605,'ETH-USD'!$A$2:$E$1776,5,0))</f>
        <v>na</v>
      </c>
      <c r="M1605" s="13" t="str">
        <f>IF(ISERROR(VLOOKUP(B1605,'BTC-USD'!$A$2:$E$1828,5,0)),"na",(VLOOKUP(B1605,'BTC-USD'!$A$2:$E$1828,5,0)))</f>
        <v>na</v>
      </c>
      <c r="N1605" s="12" t="str">
        <f>IF(ISERROR(VLOOKUP(B1605,'SOL-USD'!$A$2:$E$893,5,0)),"na",VLOOKUP(B1605,'SOL-USD'!$A$2:$E$893,5,0))</f>
        <v>na</v>
      </c>
      <c r="O1605" s="12" t="str">
        <f>IF(ISERROR(VLOOKUP(B1605,'AVAX-USD'!$A$2:$E$799,5,0)),"na",VLOOKUP(B1605,'AVAX-USD'!$A$2:$E$799,5,0))</f>
        <v>na</v>
      </c>
      <c r="P1605" s="12" t="str">
        <f>IF(ISERROR(VLOOKUP(B1605,'ADA-USD'!$A$2:$E$1776,5,0)),"na",VLOOKUP(B1605,'ADA-USD'!$A$2:$E$1776,5,0))</f>
        <v>na</v>
      </c>
      <c r="Q1605" s="12" t="str">
        <f>IF(ISERROR(VLOOKUP(B1605,'DOT-USD'!$A$2:$E$761,5,0)),"na",VLOOKUP(B1605,'DOT-USD'!$A$2:$E$761,5,0))</f>
        <v>na</v>
      </c>
      <c r="R1605" s="14" t="str">
        <f>IF(ISERROR(VLOOKUP(B1605,'DOGE-USD'!$A$2:$G$1776,5,0)),"na",VLOOKUP(B1605,'DOGE-USD'!$A$2:$G$1776,5,0))</f>
        <v>na</v>
      </c>
      <c r="S1605" s="14" t="str">
        <f>IF(ISERROR(VLOOKUP(B1605,'SHIB-USD'!$A$2:$G$780,5,0)),"na",VLOOKUP(B1605,'SHIB-USD'!$A$2:$G$780,5,0))</f>
        <v>na</v>
      </c>
      <c r="T1605" s="12" t="str">
        <f>IF(ISERROR(VLOOKUP(B1605,'Uni-USD'!$A$2:$G$735,5,0)),"na",VLOOKUP(B1605,'Uni-USD'!$A$2:$G$735,5,0))</f>
        <v>na</v>
      </c>
      <c r="U1605" t="str">
        <f>IF(ISERROR(VLOOKUP(B1605,Crude!$A$2:$G$1264,5,0)),"na",VLOOKUP(B1605,Crude!$A$2:$G$1264,5,0))</f>
        <v>na</v>
      </c>
      <c r="V1605" t="str">
        <f>IF(ISERROR(VLOOKUP(B1605,Wheat!$A$2:$G$1264,5,0)),"na",VLOOKUP(B1605,Wheat!$A$2:$G$1264,5,0))</f>
        <v>na</v>
      </c>
    </row>
    <row r="1606" spans="1:22" x14ac:dyDescent="0.35">
      <c r="A1606">
        <f t="shared" si="25"/>
        <v>2016</v>
      </c>
      <c r="B1606" s="10">
        <v>42481</v>
      </c>
      <c r="C1606" s="11">
        <f>VLOOKUP(B1606,Yields!$A$2:$B$1680,2,0)</f>
        <v>0.19</v>
      </c>
      <c r="D1606" s="11" t="str">
        <f>IF(ISERROR(VLOOKUP(B1606,Silver!$A$2:$G$1265,5,0)),"na",VLOOKUP(B1606,Silver!$A$2:$G$1265,5,0))</f>
        <v>na</v>
      </c>
      <c r="E1606" s="11" t="str">
        <f>IF(ISERROR(VLOOKUP(B1606,Gold!$A$2:$G$1264,5,0)),"na",VLOOKUP(B1606,Gold!$A$2:$G$1264,5,0))</f>
        <v>na</v>
      </c>
      <c r="F1606" s="13" t="str">
        <f>IF(ISERROR(VLOOKUP(B1606,FXAIX!$A$2:$G$1259,5,0)),"na",VLOOKUP(B1606,FXAIX!$A$2:$G$1259,5,0))</f>
        <v>na</v>
      </c>
      <c r="G1606" s="13" t="str">
        <f>IF(ISERROR(VLOOKUP(B1606,SP500v2!$A$2:$G$1259,5,0)),"na",VLOOKUP(B1606,SP500v2!$A$2:$G$1259,5,0))</f>
        <v>na</v>
      </c>
      <c r="H1606" s="13" t="str">
        <f>IF(ISERROR(VLOOKUP(B1606,'ishare R3000 ETF'!$A$2:$G$1260,4,0)),"na",VLOOKUP(B1606,'ishare R3000 ETF'!$A$2:$G$1260,4,0))</f>
        <v>na</v>
      </c>
      <c r="I1606" s="13" t="str">
        <f>IF(ISERROR(VLOOKUP(B1606,'^IXIC'!$A$2:$E$1260,5,0)),"na",VLOOKUP(B1606,'^IXIC'!$A$2:$E$1260,5,0))</f>
        <v>na</v>
      </c>
      <c r="J1606" s="12" t="str">
        <f>IF(ISERROR(VLOOKUP(B1606,'Russell 2000'!$A$1:$E$1260,5,0)),"na",VLOOKUP(B1606,'Russell 2000'!$A$1:$E$1260,5,0))</f>
        <v>na</v>
      </c>
      <c r="K1606" s="12" t="str">
        <f>IF(ISERROR(VLOOKUP(B1606,'EURUSD=X'!$A$2:$E$1307,4,0)),"na",VLOOKUP(B1606,'EURUSD=X'!$A$2:$E$1307,4,0))</f>
        <v>na</v>
      </c>
      <c r="L1606" s="12" t="str">
        <f>IF(ISERROR(VLOOKUP(B1606,'ETH-USD'!$A$2:$E$1776,5,0)),"na",VLOOKUP(B1606,'ETH-USD'!$A$2:$E$1776,5,0))</f>
        <v>na</v>
      </c>
      <c r="M1606" s="13" t="str">
        <f>IF(ISERROR(VLOOKUP(B1606,'BTC-USD'!$A$2:$E$1828,5,0)),"na",(VLOOKUP(B1606,'BTC-USD'!$A$2:$E$1828,5,0)))</f>
        <v>na</v>
      </c>
      <c r="N1606" s="12" t="str">
        <f>IF(ISERROR(VLOOKUP(B1606,'SOL-USD'!$A$2:$E$893,5,0)),"na",VLOOKUP(B1606,'SOL-USD'!$A$2:$E$893,5,0))</f>
        <v>na</v>
      </c>
      <c r="O1606" s="12" t="str">
        <f>IF(ISERROR(VLOOKUP(B1606,'AVAX-USD'!$A$2:$E$799,5,0)),"na",VLOOKUP(B1606,'AVAX-USD'!$A$2:$E$799,5,0))</f>
        <v>na</v>
      </c>
      <c r="P1606" s="12" t="str">
        <f>IF(ISERROR(VLOOKUP(B1606,'ADA-USD'!$A$2:$E$1776,5,0)),"na",VLOOKUP(B1606,'ADA-USD'!$A$2:$E$1776,5,0))</f>
        <v>na</v>
      </c>
      <c r="Q1606" s="12" t="str">
        <f>IF(ISERROR(VLOOKUP(B1606,'DOT-USD'!$A$2:$E$761,5,0)),"na",VLOOKUP(B1606,'DOT-USD'!$A$2:$E$761,5,0))</f>
        <v>na</v>
      </c>
      <c r="R1606" s="14" t="str">
        <f>IF(ISERROR(VLOOKUP(B1606,'DOGE-USD'!$A$2:$G$1776,5,0)),"na",VLOOKUP(B1606,'DOGE-USD'!$A$2:$G$1776,5,0))</f>
        <v>na</v>
      </c>
      <c r="S1606" s="14" t="str">
        <f>IF(ISERROR(VLOOKUP(B1606,'SHIB-USD'!$A$2:$G$780,5,0)),"na",VLOOKUP(B1606,'SHIB-USD'!$A$2:$G$780,5,0))</f>
        <v>na</v>
      </c>
      <c r="T1606" s="12" t="str">
        <f>IF(ISERROR(VLOOKUP(B1606,'Uni-USD'!$A$2:$G$735,5,0)),"na",VLOOKUP(B1606,'Uni-USD'!$A$2:$G$735,5,0))</f>
        <v>na</v>
      </c>
      <c r="U1606" t="str">
        <f>IF(ISERROR(VLOOKUP(B1606,Crude!$A$2:$G$1264,5,0)),"na",VLOOKUP(B1606,Crude!$A$2:$G$1264,5,0))</f>
        <v>na</v>
      </c>
      <c r="V1606" t="str">
        <f>IF(ISERROR(VLOOKUP(B1606,Wheat!$A$2:$G$1264,5,0)),"na",VLOOKUP(B1606,Wheat!$A$2:$G$1264,5,0))</f>
        <v>na</v>
      </c>
    </row>
    <row r="1607" spans="1:22" x14ac:dyDescent="0.35">
      <c r="A1607">
        <f t="shared" si="25"/>
        <v>2016</v>
      </c>
      <c r="B1607" s="10">
        <v>42480</v>
      </c>
      <c r="C1607" s="11">
        <f>VLOOKUP(B1607,Yields!$A$2:$B$1680,2,0)</f>
        <v>0.18</v>
      </c>
      <c r="D1607" s="11" t="str">
        <f>IF(ISERROR(VLOOKUP(B1607,Silver!$A$2:$G$1265,5,0)),"na",VLOOKUP(B1607,Silver!$A$2:$G$1265,5,0))</f>
        <v>na</v>
      </c>
      <c r="E1607" s="11" t="str">
        <f>IF(ISERROR(VLOOKUP(B1607,Gold!$A$2:$G$1264,5,0)),"na",VLOOKUP(B1607,Gold!$A$2:$G$1264,5,0))</f>
        <v>na</v>
      </c>
      <c r="F1607" s="13" t="str">
        <f>IF(ISERROR(VLOOKUP(B1607,FXAIX!$A$2:$G$1259,5,0)),"na",VLOOKUP(B1607,FXAIX!$A$2:$G$1259,5,0))</f>
        <v>na</v>
      </c>
      <c r="G1607" s="13" t="str">
        <f>IF(ISERROR(VLOOKUP(B1607,SP500v2!$A$2:$G$1259,5,0)),"na",VLOOKUP(B1607,SP500v2!$A$2:$G$1259,5,0))</f>
        <v>na</v>
      </c>
      <c r="H1607" s="13" t="str">
        <f>IF(ISERROR(VLOOKUP(B1607,'ishare R3000 ETF'!$A$2:$G$1260,4,0)),"na",VLOOKUP(B1607,'ishare R3000 ETF'!$A$2:$G$1260,4,0))</f>
        <v>na</v>
      </c>
      <c r="I1607" s="13" t="str">
        <f>IF(ISERROR(VLOOKUP(B1607,'^IXIC'!$A$2:$E$1260,5,0)),"na",VLOOKUP(B1607,'^IXIC'!$A$2:$E$1260,5,0))</f>
        <v>na</v>
      </c>
      <c r="J1607" s="12" t="str">
        <f>IF(ISERROR(VLOOKUP(B1607,'Russell 2000'!$A$1:$E$1260,5,0)),"na",VLOOKUP(B1607,'Russell 2000'!$A$1:$E$1260,5,0))</f>
        <v>na</v>
      </c>
      <c r="K1607" s="12" t="str">
        <f>IF(ISERROR(VLOOKUP(B1607,'EURUSD=X'!$A$2:$E$1307,4,0)),"na",VLOOKUP(B1607,'EURUSD=X'!$A$2:$E$1307,4,0))</f>
        <v>na</v>
      </c>
      <c r="L1607" s="12" t="str">
        <f>IF(ISERROR(VLOOKUP(B1607,'ETH-USD'!$A$2:$E$1776,5,0)),"na",VLOOKUP(B1607,'ETH-USD'!$A$2:$E$1776,5,0))</f>
        <v>na</v>
      </c>
      <c r="M1607" s="13" t="str">
        <f>IF(ISERROR(VLOOKUP(B1607,'BTC-USD'!$A$2:$E$1828,5,0)),"na",(VLOOKUP(B1607,'BTC-USD'!$A$2:$E$1828,5,0)))</f>
        <v>na</v>
      </c>
      <c r="N1607" s="12" t="str">
        <f>IF(ISERROR(VLOOKUP(B1607,'SOL-USD'!$A$2:$E$893,5,0)),"na",VLOOKUP(B1607,'SOL-USD'!$A$2:$E$893,5,0))</f>
        <v>na</v>
      </c>
      <c r="O1607" s="12" t="str">
        <f>IF(ISERROR(VLOOKUP(B1607,'AVAX-USD'!$A$2:$E$799,5,0)),"na",VLOOKUP(B1607,'AVAX-USD'!$A$2:$E$799,5,0))</f>
        <v>na</v>
      </c>
      <c r="P1607" s="12" t="str">
        <f>IF(ISERROR(VLOOKUP(B1607,'ADA-USD'!$A$2:$E$1776,5,0)),"na",VLOOKUP(B1607,'ADA-USD'!$A$2:$E$1776,5,0))</f>
        <v>na</v>
      </c>
      <c r="Q1607" s="12" t="str">
        <f>IF(ISERROR(VLOOKUP(B1607,'DOT-USD'!$A$2:$E$761,5,0)),"na",VLOOKUP(B1607,'DOT-USD'!$A$2:$E$761,5,0))</f>
        <v>na</v>
      </c>
      <c r="R1607" s="14" t="str">
        <f>IF(ISERROR(VLOOKUP(B1607,'DOGE-USD'!$A$2:$G$1776,5,0)),"na",VLOOKUP(B1607,'DOGE-USD'!$A$2:$G$1776,5,0))</f>
        <v>na</v>
      </c>
      <c r="S1607" s="14" t="str">
        <f>IF(ISERROR(VLOOKUP(B1607,'SHIB-USD'!$A$2:$G$780,5,0)),"na",VLOOKUP(B1607,'SHIB-USD'!$A$2:$G$780,5,0))</f>
        <v>na</v>
      </c>
      <c r="T1607" s="12" t="str">
        <f>IF(ISERROR(VLOOKUP(B1607,'Uni-USD'!$A$2:$G$735,5,0)),"na",VLOOKUP(B1607,'Uni-USD'!$A$2:$G$735,5,0))</f>
        <v>na</v>
      </c>
      <c r="U1607" t="str">
        <f>IF(ISERROR(VLOOKUP(B1607,Crude!$A$2:$G$1264,5,0)),"na",VLOOKUP(B1607,Crude!$A$2:$G$1264,5,0))</f>
        <v>na</v>
      </c>
      <c r="V1607" t="str">
        <f>IF(ISERROR(VLOOKUP(B1607,Wheat!$A$2:$G$1264,5,0)),"na",VLOOKUP(B1607,Wheat!$A$2:$G$1264,5,0))</f>
        <v>na</v>
      </c>
    </row>
    <row r="1608" spans="1:22" x14ac:dyDescent="0.35">
      <c r="A1608">
        <f t="shared" si="25"/>
        <v>2016</v>
      </c>
      <c r="B1608" s="10">
        <v>42479</v>
      </c>
      <c r="C1608" s="11">
        <f>VLOOKUP(B1608,Yields!$A$2:$B$1680,2,0)</f>
        <v>0.18</v>
      </c>
      <c r="D1608" s="11" t="str">
        <f>IF(ISERROR(VLOOKUP(B1608,Silver!$A$2:$G$1265,5,0)),"na",VLOOKUP(B1608,Silver!$A$2:$G$1265,5,0))</f>
        <v>na</v>
      </c>
      <c r="E1608" s="11" t="str">
        <f>IF(ISERROR(VLOOKUP(B1608,Gold!$A$2:$G$1264,5,0)),"na",VLOOKUP(B1608,Gold!$A$2:$G$1264,5,0))</f>
        <v>na</v>
      </c>
      <c r="F1608" s="13" t="str">
        <f>IF(ISERROR(VLOOKUP(B1608,FXAIX!$A$2:$G$1259,5,0)),"na",VLOOKUP(B1608,FXAIX!$A$2:$G$1259,5,0))</f>
        <v>na</v>
      </c>
      <c r="G1608" s="13" t="str">
        <f>IF(ISERROR(VLOOKUP(B1608,SP500v2!$A$2:$G$1259,5,0)),"na",VLOOKUP(B1608,SP500v2!$A$2:$G$1259,5,0))</f>
        <v>na</v>
      </c>
      <c r="H1608" s="13" t="str">
        <f>IF(ISERROR(VLOOKUP(B1608,'ishare R3000 ETF'!$A$2:$G$1260,4,0)),"na",VLOOKUP(B1608,'ishare R3000 ETF'!$A$2:$G$1260,4,0))</f>
        <v>na</v>
      </c>
      <c r="I1608" s="13" t="str">
        <f>IF(ISERROR(VLOOKUP(B1608,'^IXIC'!$A$2:$E$1260,5,0)),"na",VLOOKUP(B1608,'^IXIC'!$A$2:$E$1260,5,0))</f>
        <v>na</v>
      </c>
      <c r="J1608" s="12" t="str">
        <f>IF(ISERROR(VLOOKUP(B1608,'Russell 2000'!$A$1:$E$1260,5,0)),"na",VLOOKUP(B1608,'Russell 2000'!$A$1:$E$1260,5,0))</f>
        <v>na</v>
      </c>
      <c r="K1608" s="12" t="str">
        <f>IF(ISERROR(VLOOKUP(B1608,'EURUSD=X'!$A$2:$E$1307,4,0)),"na",VLOOKUP(B1608,'EURUSD=X'!$A$2:$E$1307,4,0))</f>
        <v>na</v>
      </c>
      <c r="L1608" s="12" t="str">
        <f>IF(ISERROR(VLOOKUP(B1608,'ETH-USD'!$A$2:$E$1776,5,0)),"na",VLOOKUP(B1608,'ETH-USD'!$A$2:$E$1776,5,0))</f>
        <v>na</v>
      </c>
      <c r="M1608" s="13" t="str">
        <f>IF(ISERROR(VLOOKUP(B1608,'BTC-USD'!$A$2:$E$1828,5,0)),"na",(VLOOKUP(B1608,'BTC-USD'!$A$2:$E$1828,5,0)))</f>
        <v>na</v>
      </c>
      <c r="N1608" s="12" t="str">
        <f>IF(ISERROR(VLOOKUP(B1608,'SOL-USD'!$A$2:$E$893,5,0)),"na",VLOOKUP(B1608,'SOL-USD'!$A$2:$E$893,5,0))</f>
        <v>na</v>
      </c>
      <c r="O1608" s="12" t="str">
        <f>IF(ISERROR(VLOOKUP(B1608,'AVAX-USD'!$A$2:$E$799,5,0)),"na",VLOOKUP(B1608,'AVAX-USD'!$A$2:$E$799,5,0))</f>
        <v>na</v>
      </c>
      <c r="P1608" s="12" t="str">
        <f>IF(ISERROR(VLOOKUP(B1608,'ADA-USD'!$A$2:$E$1776,5,0)),"na",VLOOKUP(B1608,'ADA-USD'!$A$2:$E$1776,5,0))</f>
        <v>na</v>
      </c>
      <c r="Q1608" s="12" t="str">
        <f>IF(ISERROR(VLOOKUP(B1608,'DOT-USD'!$A$2:$E$761,5,0)),"na",VLOOKUP(B1608,'DOT-USD'!$A$2:$E$761,5,0))</f>
        <v>na</v>
      </c>
      <c r="R1608" s="14" t="str">
        <f>IF(ISERROR(VLOOKUP(B1608,'DOGE-USD'!$A$2:$G$1776,5,0)),"na",VLOOKUP(B1608,'DOGE-USD'!$A$2:$G$1776,5,0))</f>
        <v>na</v>
      </c>
      <c r="S1608" s="14" t="str">
        <f>IF(ISERROR(VLOOKUP(B1608,'SHIB-USD'!$A$2:$G$780,5,0)),"na",VLOOKUP(B1608,'SHIB-USD'!$A$2:$G$780,5,0))</f>
        <v>na</v>
      </c>
      <c r="T1608" s="12" t="str">
        <f>IF(ISERROR(VLOOKUP(B1608,'Uni-USD'!$A$2:$G$735,5,0)),"na",VLOOKUP(B1608,'Uni-USD'!$A$2:$G$735,5,0))</f>
        <v>na</v>
      </c>
      <c r="U1608" t="str">
        <f>IF(ISERROR(VLOOKUP(B1608,Crude!$A$2:$G$1264,5,0)),"na",VLOOKUP(B1608,Crude!$A$2:$G$1264,5,0))</f>
        <v>na</v>
      </c>
      <c r="V1608" t="str">
        <f>IF(ISERROR(VLOOKUP(B1608,Wheat!$A$2:$G$1264,5,0)),"na",VLOOKUP(B1608,Wheat!$A$2:$G$1264,5,0))</f>
        <v>na</v>
      </c>
    </row>
    <row r="1609" spans="1:22" x14ac:dyDescent="0.35">
      <c r="A1609">
        <f t="shared" si="25"/>
        <v>2016</v>
      </c>
      <c r="B1609" s="10">
        <v>42478</v>
      </c>
      <c r="C1609" s="11">
        <f>VLOOKUP(B1609,Yields!$A$2:$B$1680,2,0)</f>
        <v>0.16</v>
      </c>
      <c r="D1609" s="11" t="str">
        <f>IF(ISERROR(VLOOKUP(B1609,Silver!$A$2:$G$1265,5,0)),"na",VLOOKUP(B1609,Silver!$A$2:$G$1265,5,0))</f>
        <v>na</v>
      </c>
      <c r="E1609" s="11" t="str">
        <f>IF(ISERROR(VLOOKUP(B1609,Gold!$A$2:$G$1264,5,0)),"na",VLOOKUP(B1609,Gold!$A$2:$G$1264,5,0))</f>
        <v>na</v>
      </c>
      <c r="F1609" s="13" t="str">
        <f>IF(ISERROR(VLOOKUP(B1609,FXAIX!$A$2:$G$1259,5,0)),"na",VLOOKUP(B1609,FXAIX!$A$2:$G$1259,5,0))</f>
        <v>na</v>
      </c>
      <c r="G1609" s="13" t="str">
        <f>IF(ISERROR(VLOOKUP(B1609,SP500v2!$A$2:$G$1259,5,0)),"na",VLOOKUP(B1609,SP500v2!$A$2:$G$1259,5,0))</f>
        <v>na</v>
      </c>
      <c r="H1609" s="13" t="str">
        <f>IF(ISERROR(VLOOKUP(B1609,'ishare R3000 ETF'!$A$2:$G$1260,4,0)),"na",VLOOKUP(B1609,'ishare R3000 ETF'!$A$2:$G$1260,4,0))</f>
        <v>na</v>
      </c>
      <c r="I1609" s="13" t="str">
        <f>IF(ISERROR(VLOOKUP(B1609,'^IXIC'!$A$2:$E$1260,5,0)),"na",VLOOKUP(B1609,'^IXIC'!$A$2:$E$1260,5,0))</f>
        <v>na</v>
      </c>
      <c r="J1609" s="12" t="str">
        <f>IF(ISERROR(VLOOKUP(B1609,'Russell 2000'!$A$1:$E$1260,5,0)),"na",VLOOKUP(B1609,'Russell 2000'!$A$1:$E$1260,5,0))</f>
        <v>na</v>
      </c>
      <c r="K1609" s="12" t="str">
        <f>IF(ISERROR(VLOOKUP(B1609,'EURUSD=X'!$A$2:$E$1307,4,0)),"na",VLOOKUP(B1609,'EURUSD=X'!$A$2:$E$1307,4,0))</f>
        <v>na</v>
      </c>
      <c r="L1609" s="12" t="str">
        <f>IF(ISERROR(VLOOKUP(B1609,'ETH-USD'!$A$2:$E$1776,5,0)),"na",VLOOKUP(B1609,'ETH-USD'!$A$2:$E$1776,5,0))</f>
        <v>na</v>
      </c>
      <c r="M1609" s="13" t="str">
        <f>IF(ISERROR(VLOOKUP(B1609,'BTC-USD'!$A$2:$E$1828,5,0)),"na",(VLOOKUP(B1609,'BTC-USD'!$A$2:$E$1828,5,0)))</f>
        <v>na</v>
      </c>
      <c r="N1609" s="12" t="str">
        <f>IF(ISERROR(VLOOKUP(B1609,'SOL-USD'!$A$2:$E$893,5,0)),"na",VLOOKUP(B1609,'SOL-USD'!$A$2:$E$893,5,0))</f>
        <v>na</v>
      </c>
      <c r="O1609" s="12" t="str">
        <f>IF(ISERROR(VLOOKUP(B1609,'AVAX-USD'!$A$2:$E$799,5,0)),"na",VLOOKUP(B1609,'AVAX-USD'!$A$2:$E$799,5,0))</f>
        <v>na</v>
      </c>
      <c r="P1609" s="12" t="str">
        <f>IF(ISERROR(VLOOKUP(B1609,'ADA-USD'!$A$2:$E$1776,5,0)),"na",VLOOKUP(B1609,'ADA-USD'!$A$2:$E$1776,5,0))</f>
        <v>na</v>
      </c>
      <c r="Q1609" s="12" t="str">
        <f>IF(ISERROR(VLOOKUP(B1609,'DOT-USD'!$A$2:$E$761,5,0)),"na",VLOOKUP(B1609,'DOT-USD'!$A$2:$E$761,5,0))</f>
        <v>na</v>
      </c>
      <c r="R1609" s="14" t="str">
        <f>IF(ISERROR(VLOOKUP(B1609,'DOGE-USD'!$A$2:$G$1776,5,0)),"na",VLOOKUP(B1609,'DOGE-USD'!$A$2:$G$1776,5,0))</f>
        <v>na</v>
      </c>
      <c r="S1609" s="14" t="str">
        <f>IF(ISERROR(VLOOKUP(B1609,'SHIB-USD'!$A$2:$G$780,5,0)),"na",VLOOKUP(B1609,'SHIB-USD'!$A$2:$G$780,5,0))</f>
        <v>na</v>
      </c>
      <c r="T1609" s="12" t="str">
        <f>IF(ISERROR(VLOOKUP(B1609,'Uni-USD'!$A$2:$G$735,5,0)),"na",VLOOKUP(B1609,'Uni-USD'!$A$2:$G$735,5,0))</f>
        <v>na</v>
      </c>
      <c r="U1609" t="str">
        <f>IF(ISERROR(VLOOKUP(B1609,Crude!$A$2:$G$1264,5,0)),"na",VLOOKUP(B1609,Crude!$A$2:$G$1264,5,0))</f>
        <v>na</v>
      </c>
      <c r="V1609" t="str">
        <f>IF(ISERROR(VLOOKUP(B1609,Wheat!$A$2:$G$1264,5,0)),"na",VLOOKUP(B1609,Wheat!$A$2:$G$1264,5,0))</f>
        <v>na</v>
      </c>
    </row>
    <row r="1610" spans="1:22" x14ac:dyDescent="0.35">
      <c r="A1610">
        <f t="shared" si="25"/>
        <v>2016</v>
      </c>
      <c r="B1610" s="10">
        <v>42475</v>
      </c>
      <c r="C1610" s="11">
        <f>VLOOKUP(B1610,Yields!$A$2:$B$1680,2,0)</f>
        <v>0.19</v>
      </c>
      <c r="D1610" s="11" t="str">
        <f>IF(ISERROR(VLOOKUP(B1610,Silver!$A$2:$G$1265,5,0)),"na",VLOOKUP(B1610,Silver!$A$2:$G$1265,5,0))</f>
        <v>na</v>
      </c>
      <c r="E1610" s="11" t="str">
        <f>IF(ISERROR(VLOOKUP(B1610,Gold!$A$2:$G$1264,5,0)),"na",VLOOKUP(B1610,Gold!$A$2:$G$1264,5,0))</f>
        <v>na</v>
      </c>
      <c r="F1610" s="13" t="str">
        <f>IF(ISERROR(VLOOKUP(B1610,FXAIX!$A$2:$G$1259,5,0)),"na",VLOOKUP(B1610,FXAIX!$A$2:$G$1259,5,0))</f>
        <v>na</v>
      </c>
      <c r="G1610" s="13" t="str">
        <f>IF(ISERROR(VLOOKUP(B1610,SP500v2!$A$2:$G$1259,5,0)),"na",VLOOKUP(B1610,SP500v2!$A$2:$G$1259,5,0))</f>
        <v>na</v>
      </c>
      <c r="H1610" s="13" t="str">
        <f>IF(ISERROR(VLOOKUP(B1610,'ishare R3000 ETF'!$A$2:$G$1260,4,0)),"na",VLOOKUP(B1610,'ishare R3000 ETF'!$A$2:$G$1260,4,0))</f>
        <v>na</v>
      </c>
      <c r="I1610" s="13" t="str">
        <f>IF(ISERROR(VLOOKUP(B1610,'^IXIC'!$A$2:$E$1260,5,0)),"na",VLOOKUP(B1610,'^IXIC'!$A$2:$E$1260,5,0))</f>
        <v>na</v>
      </c>
      <c r="J1610" s="12" t="str">
        <f>IF(ISERROR(VLOOKUP(B1610,'Russell 2000'!$A$1:$E$1260,5,0)),"na",VLOOKUP(B1610,'Russell 2000'!$A$1:$E$1260,5,0))</f>
        <v>na</v>
      </c>
      <c r="K1610" s="12" t="str">
        <f>IF(ISERROR(VLOOKUP(B1610,'EURUSD=X'!$A$2:$E$1307,4,0)),"na",VLOOKUP(B1610,'EURUSD=X'!$A$2:$E$1307,4,0))</f>
        <v>na</v>
      </c>
      <c r="L1610" s="12" t="str">
        <f>IF(ISERROR(VLOOKUP(B1610,'ETH-USD'!$A$2:$E$1776,5,0)),"na",VLOOKUP(B1610,'ETH-USD'!$A$2:$E$1776,5,0))</f>
        <v>na</v>
      </c>
      <c r="M1610" s="13" t="str">
        <f>IF(ISERROR(VLOOKUP(B1610,'BTC-USD'!$A$2:$E$1828,5,0)),"na",(VLOOKUP(B1610,'BTC-USD'!$A$2:$E$1828,5,0)))</f>
        <v>na</v>
      </c>
      <c r="N1610" s="12" t="str">
        <f>IF(ISERROR(VLOOKUP(B1610,'SOL-USD'!$A$2:$E$893,5,0)),"na",VLOOKUP(B1610,'SOL-USD'!$A$2:$E$893,5,0))</f>
        <v>na</v>
      </c>
      <c r="O1610" s="12" t="str">
        <f>IF(ISERROR(VLOOKUP(B1610,'AVAX-USD'!$A$2:$E$799,5,0)),"na",VLOOKUP(B1610,'AVAX-USD'!$A$2:$E$799,5,0))</f>
        <v>na</v>
      </c>
      <c r="P1610" s="12" t="str">
        <f>IF(ISERROR(VLOOKUP(B1610,'ADA-USD'!$A$2:$E$1776,5,0)),"na",VLOOKUP(B1610,'ADA-USD'!$A$2:$E$1776,5,0))</f>
        <v>na</v>
      </c>
      <c r="Q1610" s="12" t="str">
        <f>IF(ISERROR(VLOOKUP(B1610,'DOT-USD'!$A$2:$E$761,5,0)),"na",VLOOKUP(B1610,'DOT-USD'!$A$2:$E$761,5,0))</f>
        <v>na</v>
      </c>
      <c r="R1610" s="14" t="str">
        <f>IF(ISERROR(VLOOKUP(B1610,'DOGE-USD'!$A$2:$G$1776,5,0)),"na",VLOOKUP(B1610,'DOGE-USD'!$A$2:$G$1776,5,0))</f>
        <v>na</v>
      </c>
      <c r="S1610" s="14" t="str">
        <f>IF(ISERROR(VLOOKUP(B1610,'SHIB-USD'!$A$2:$G$780,5,0)),"na",VLOOKUP(B1610,'SHIB-USD'!$A$2:$G$780,5,0))</f>
        <v>na</v>
      </c>
      <c r="T1610" s="12" t="str">
        <f>IF(ISERROR(VLOOKUP(B1610,'Uni-USD'!$A$2:$G$735,5,0)),"na",VLOOKUP(B1610,'Uni-USD'!$A$2:$G$735,5,0))</f>
        <v>na</v>
      </c>
      <c r="U1610" t="str">
        <f>IF(ISERROR(VLOOKUP(B1610,Crude!$A$2:$G$1264,5,0)),"na",VLOOKUP(B1610,Crude!$A$2:$G$1264,5,0))</f>
        <v>na</v>
      </c>
      <c r="V1610" t="str">
        <f>IF(ISERROR(VLOOKUP(B1610,Wheat!$A$2:$G$1264,5,0)),"na",VLOOKUP(B1610,Wheat!$A$2:$G$1264,5,0))</f>
        <v>na</v>
      </c>
    </row>
    <row r="1611" spans="1:22" x14ac:dyDescent="0.35">
      <c r="A1611">
        <f t="shared" si="25"/>
        <v>2016</v>
      </c>
      <c r="B1611" s="10">
        <v>42474</v>
      </c>
      <c r="C1611" s="11">
        <f>VLOOKUP(B1611,Yields!$A$2:$B$1680,2,0)</f>
        <v>0.21</v>
      </c>
      <c r="D1611" s="11" t="str">
        <f>IF(ISERROR(VLOOKUP(B1611,Silver!$A$2:$G$1265,5,0)),"na",VLOOKUP(B1611,Silver!$A$2:$G$1265,5,0))</f>
        <v>na</v>
      </c>
      <c r="E1611" s="11" t="str">
        <f>IF(ISERROR(VLOOKUP(B1611,Gold!$A$2:$G$1264,5,0)),"na",VLOOKUP(B1611,Gold!$A$2:$G$1264,5,0))</f>
        <v>na</v>
      </c>
      <c r="F1611" s="13" t="str">
        <f>IF(ISERROR(VLOOKUP(B1611,FXAIX!$A$2:$G$1259,5,0)),"na",VLOOKUP(B1611,FXAIX!$A$2:$G$1259,5,0))</f>
        <v>na</v>
      </c>
      <c r="G1611" s="13" t="str">
        <f>IF(ISERROR(VLOOKUP(B1611,SP500v2!$A$2:$G$1259,5,0)),"na",VLOOKUP(B1611,SP500v2!$A$2:$G$1259,5,0))</f>
        <v>na</v>
      </c>
      <c r="H1611" s="13" t="str">
        <f>IF(ISERROR(VLOOKUP(B1611,'ishare R3000 ETF'!$A$2:$G$1260,4,0)),"na",VLOOKUP(B1611,'ishare R3000 ETF'!$A$2:$G$1260,4,0))</f>
        <v>na</v>
      </c>
      <c r="I1611" s="13" t="str">
        <f>IF(ISERROR(VLOOKUP(B1611,'^IXIC'!$A$2:$E$1260,5,0)),"na",VLOOKUP(B1611,'^IXIC'!$A$2:$E$1260,5,0))</f>
        <v>na</v>
      </c>
      <c r="J1611" s="12" t="str">
        <f>IF(ISERROR(VLOOKUP(B1611,'Russell 2000'!$A$1:$E$1260,5,0)),"na",VLOOKUP(B1611,'Russell 2000'!$A$1:$E$1260,5,0))</f>
        <v>na</v>
      </c>
      <c r="K1611" s="12" t="str">
        <f>IF(ISERROR(VLOOKUP(B1611,'EURUSD=X'!$A$2:$E$1307,4,0)),"na",VLOOKUP(B1611,'EURUSD=X'!$A$2:$E$1307,4,0))</f>
        <v>na</v>
      </c>
      <c r="L1611" s="12" t="str">
        <f>IF(ISERROR(VLOOKUP(B1611,'ETH-USD'!$A$2:$E$1776,5,0)),"na",VLOOKUP(B1611,'ETH-USD'!$A$2:$E$1776,5,0))</f>
        <v>na</v>
      </c>
      <c r="M1611" s="13" t="str">
        <f>IF(ISERROR(VLOOKUP(B1611,'BTC-USD'!$A$2:$E$1828,5,0)),"na",(VLOOKUP(B1611,'BTC-USD'!$A$2:$E$1828,5,0)))</f>
        <v>na</v>
      </c>
      <c r="N1611" s="12" t="str">
        <f>IF(ISERROR(VLOOKUP(B1611,'SOL-USD'!$A$2:$E$893,5,0)),"na",VLOOKUP(B1611,'SOL-USD'!$A$2:$E$893,5,0))</f>
        <v>na</v>
      </c>
      <c r="O1611" s="12" t="str">
        <f>IF(ISERROR(VLOOKUP(B1611,'AVAX-USD'!$A$2:$E$799,5,0)),"na",VLOOKUP(B1611,'AVAX-USD'!$A$2:$E$799,5,0))</f>
        <v>na</v>
      </c>
      <c r="P1611" s="12" t="str">
        <f>IF(ISERROR(VLOOKUP(B1611,'ADA-USD'!$A$2:$E$1776,5,0)),"na",VLOOKUP(B1611,'ADA-USD'!$A$2:$E$1776,5,0))</f>
        <v>na</v>
      </c>
      <c r="Q1611" s="12" t="str">
        <f>IF(ISERROR(VLOOKUP(B1611,'DOT-USD'!$A$2:$E$761,5,0)),"na",VLOOKUP(B1611,'DOT-USD'!$A$2:$E$761,5,0))</f>
        <v>na</v>
      </c>
      <c r="R1611" s="14" t="str">
        <f>IF(ISERROR(VLOOKUP(B1611,'DOGE-USD'!$A$2:$G$1776,5,0)),"na",VLOOKUP(B1611,'DOGE-USD'!$A$2:$G$1776,5,0))</f>
        <v>na</v>
      </c>
      <c r="S1611" s="14" t="str">
        <f>IF(ISERROR(VLOOKUP(B1611,'SHIB-USD'!$A$2:$G$780,5,0)),"na",VLOOKUP(B1611,'SHIB-USD'!$A$2:$G$780,5,0))</f>
        <v>na</v>
      </c>
      <c r="T1611" s="12" t="str">
        <f>IF(ISERROR(VLOOKUP(B1611,'Uni-USD'!$A$2:$G$735,5,0)),"na",VLOOKUP(B1611,'Uni-USD'!$A$2:$G$735,5,0))</f>
        <v>na</v>
      </c>
      <c r="U1611" t="str">
        <f>IF(ISERROR(VLOOKUP(B1611,Crude!$A$2:$G$1264,5,0)),"na",VLOOKUP(B1611,Crude!$A$2:$G$1264,5,0))</f>
        <v>na</v>
      </c>
      <c r="V1611" t="str">
        <f>IF(ISERROR(VLOOKUP(B1611,Wheat!$A$2:$G$1264,5,0)),"na",VLOOKUP(B1611,Wheat!$A$2:$G$1264,5,0))</f>
        <v>na</v>
      </c>
    </row>
    <row r="1612" spans="1:22" x14ac:dyDescent="0.35">
      <c r="A1612">
        <f t="shared" si="25"/>
        <v>2016</v>
      </c>
      <c r="B1612" s="10">
        <v>42473</v>
      </c>
      <c r="C1612" s="11">
        <f>VLOOKUP(B1612,Yields!$A$2:$B$1680,2,0)</f>
        <v>0.21</v>
      </c>
      <c r="D1612" s="11" t="str">
        <f>IF(ISERROR(VLOOKUP(B1612,Silver!$A$2:$G$1265,5,0)),"na",VLOOKUP(B1612,Silver!$A$2:$G$1265,5,0))</f>
        <v>na</v>
      </c>
      <c r="E1612" s="11" t="str">
        <f>IF(ISERROR(VLOOKUP(B1612,Gold!$A$2:$G$1264,5,0)),"na",VLOOKUP(B1612,Gold!$A$2:$G$1264,5,0))</f>
        <v>na</v>
      </c>
      <c r="F1612" s="13" t="str">
        <f>IF(ISERROR(VLOOKUP(B1612,FXAIX!$A$2:$G$1259,5,0)),"na",VLOOKUP(B1612,FXAIX!$A$2:$G$1259,5,0))</f>
        <v>na</v>
      </c>
      <c r="G1612" s="13" t="str">
        <f>IF(ISERROR(VLOOKUP(B1612,SP500v2!$A$2:$G$1259,5,0)),"na",VLOOKUP(B1612,SP500v2!$A$2:$G$1259,5,0))</f>
        <v>na</v>
      </c>
      <c r="H1612" s="13" t="str">
        <f>IF(ISERROR(VLOOKUP(B1612,'ishare R3000 ETF'!$A$2:$G$1260,4,0)),"na",VLOOKUP(B1612,'ishare R3000 ETF'!$A$2:$G$1260,4,0))</f>
        <v>na</v>
      </c>
      <c r="I1612" s="13" t="str">
        <f>IF(ISERROR(VLOOKUP(B1612,'^IXIC'!$A$2:$E$1260,5,0)),"na",VLOOKUP(B1612,'^IXIC'!$A$2:$E$1260,5,0))</f>
        <v>na</v>
      </c>
      <c r="J1612" s="12" t="str">
        <f>IF(ISERROR(VLOOKUP(B1612,'Russell 2000'!$A$1:$E$1260,5,0)),"na",VLOOKUP(B1612,'Russell 2000'!$A$1:$E$1260,5,0))</f>
        <v>na</v>
      </c>
      <c r="K1612" s="12" t="str">
        <f>IF(ISERROR(VLOOKUP(B1612,'EURUSD=X'!$A$2:$E$1307,4,0)),"na",VLOOKUP(B1612,'EURUSD=X'!$A$2:$E$1307,4,0))</f>
        <v>na</v>
      </c>
      <c r="L1612" s="12" t="str">
        <f>IF(ISERROR(VLOOKUP(B1612,'ETH-USD'!$A$2:$E$1776,5,0)),"na",VLOOKUP(B1612,'ETH-USD'!$A$2:$E$1776,5,0))</f>
        <v>na</v>
      </c>
      <c r="M1612" s="13" t="str">
        <f>IF(ISERROR(VLOOKUP(B1612,'BTC-USD'!$A$2:$E$1828,5,0)),"na",(VLOOKUP(B1612,'BTC-USD'!$A$2:$E$1828,5,0)))</f>
        <v>na</v>
      </c>
      <c r="N1612" s="12" t="str">
        <f>IF(ISERROR(VLOOKUP(B1612,'SOL-USD'!$A$2:$E$893,5,0)),"na",VLOOKUP(B1612,'SOL-USD'!$A$2:$E$893,5,0))</f>
        <v>na</v>
      </c>
      <c r="O1612" s="12" t="str">
        <f>IF(ISERROR(VLOOKUP(B1612,'AVAX-USD'!$A$2:$E$799,5,0)),"na",VLOOKUP(B1612,'AVAX-USD'!$A$2:$E$799,5,0))</f>
        <v>na</v>
      </c>
      <c r="P1612" s="12" t="str">
        <f>IF(ISERROR(VLOOKUP(B1612,'ADA-USD'!$A$2:$E$1776,5,0)),"na",VLOOKUP(B1612,'ADA-USD'!$A$2:$E$1776,5,0))</f>
        <v>na</v>
      </c>
      <c r="Q1612" s="12" t="str">
        <f>IF(ISERROR(VLOOKUP(B1612,'DOT-USD'!$A$2:$E$761,5,0)),"na",VLOOKUP(B1612,'DOT-USD'!$A$2:$E$761,5,0))</f>
        <v>na</v>
      </c>
      <c r="R1612" s="14" t="str">
        <f>IF(ISERROR(VLOOKUP(B1612,'DOGE-USD'!$A$2:$G$1776,5,0)),"na",VLOOKUP(B1612,'DOGE-USD'!$A$2:$G$1776,5,0))</f>
        <v>na</v>
      </c>
      <c r="S1612" s="14" t="str">
        <f>IF(ISERROR(VLOOKUP(B1612,'SHIB-USD'!$A$2:$G$780,5,0)),"na",VLOOKUP(B1612,'SHIB-USD'!$A$2:$G$780,5,0))</f>
        <v>na</v>
      </c>
      <c r="T1612" s="12" t="str">
        <f>IF(ISERROR(VLOOKUP(B1612,'Uni-USD'!$A$2:$G$735,5,0)),"na",VLOOKUP(B1612,'Uni-USD'!$A$2:$G$735,5,0))</f>
        <v>na</v>
      </c>
      <c r="U1612" t="str">
        <f>IF(ISERROR(VLOOKUP(B1612,Crude!$A$2:$G$1264,5,0)),"na",VLOOKUP(B1612,Crude!$A$2:$G$1264,5,0))</f>
        <v>na</v>
      </c>
      <c r="V1612" t="str">
        <f>IF(ISERROR(VLOOKUP(B1612,Wheat!$A$2:$G$1264,5,0)),"na",VLOOKUP(B1612,Wheat!$A$2:$G$1264,5,0))</f>
        <v>na</v>
      </c>
    </row>
    <row r="1613" spans="1:22" x14ac:dyDescent="0.35">
      <c r="A1613">
        <f t="shared" si="25"/>
        <v>2016</v>
      </c>
      <c r="B1613" s="10">
        <v>42472</v>
      </c>
      <c r="C1613" s="11">
        <f>VLOOKUP(B1613,Yields!$A$2:$B$1680,2,0)</f>
        <v>0.21</v>
      </c>
      <c r="D1613" s="11" t="str">
        <f>IF(ISERROR(VLOOKUP(B1613,Silver!$A$2:$G$1265,5,0)),"na",VLOOKUP(B1613,Silver!$A$2:$G$1265,5,0))</f>
        <v>na</v>
      </c>
      <c r="E1613" s="11" t="str">
        <f>IF(ISERROR(VLOOKUP(B1613,Gold!$A$2:$G$1264,5,0)),"na",VLOOKUP(B1613,Gold!$A$2:$G$1264,5,0))</f>
        <v>na</v>
      </c>
      <c r="F1613" s="13" t="str">
        <f>IF(ISERROR(VLOOKUP(B1613,FXAIX!$A$2:$G$1259,5,0)),"na",VLOOKUP(B1613,FXAIX!$A$2:$G$1259,5,0))</f>
        <v>na</v>
      </c>
      <c r="G1613" s="13" t="str">
        <f>IF(ISERROR(VLOOKUP(B1613,SP500v2!$A$2:$G$1259,5,0)),"na",VLOOKUP(B1613,SP500v2!$A$2:$G$1259,5,0))</f>
        <v>na</v>
      </c>
      <c r="H1613" s="13" t="str">
        <f>IF(ISERROR(VLOOKUP(B1613,'ishare R3000 ETF'!$A$2:$G$1260,4,0)),"na",VLOOKUP(B1613,'ishare R3000 ETF'!$A$2:$G$1260,4,0))</f>
        <v>na</v>
      </c>
      <c r="I1613" s="13" t="str">
        <f>IF(ISERROR(VLOOKUP(B1613,'^IXIC'!$A$2:$E$1260,5,0)),"na",VLOOKUP(B1613,'^IXIC'!$A$2:$E$1260,5,0))</f>
        <v>na</v>
      </c>
      <c r="J1613" s="12" t="str">
        <f>IF(ISERROR(VLOOKUP(B1613,'Russell 2000'!$A$1:$E$1260,5,0)),"na",VLOOKUP(B1613,'Russell 2000'!$A$1:$E$1260,5,0))</f>
        <v>na</v>
      </c>
      <c r="K1613" s="12" t="str">
        <f>IF(ISERROR(VLOOKUP(B1613,'EURUSD=X'!$A$2:$E$1307,4,0)),"na",VLOOKUP(B1613,'EURUSD=X'!$A$2:$E$1307,4,0))</f>
        <v>na</v>
      </c>
      <c r="L1613" s="12" t="str">
        <f>IF(ISERROR(VLOOKUP(B1613,'ETH-USD'!$A$2:$E$1776,5,0)),"na",VLOOKUP(B1613,'ETH-USD'!$A$2:$E$1776,5,0))</f>
        <v>na</v>
      </c>
      <c r="M1613" s="13" t="str">
        <f>IF(ISERROR(VLOOKUP(B1613,'BTC-USD'!$A$2:$E$1828,5,0)),"na",(VLOOKUP(B1613,'BTC-USD'!$A$2:$E$1828,5,0)))</f>
        <v>na</v>
      </c>
      <c r="N1613" s="12" t="str">
        <f>IF(ISERROR(VLOOKUP(B1613,'SOL-USD'!$A$2:$E$893,5,0)),"na",VLOOKUP(B1613,'SOL-USD'!$A$2:$E$893,5,0))</f>
        <v>na</v>
      </c>
      <c r="O1613" s="12" t="str">
        <f>IF(ISERROR(VLOOKUP(B1613,'AVAX-USD'!$A$2:$E$799,5,0)),"na",VLOOKUP(B1613,'AVAX-USD'!$A$2:$E$799,5,0))</f>
        <v>na</v>
      </c>
      <c r="P1613" s="12" t="str">
        <f>IF(ISERROR(VLOOKUP(B1613,'ADA-USD'!$A$2:$E$1776,5,0)),"na",VLOOKUP(B1613,'ADA-USD'!$A$2:$E$1776,5,0))</f>
        <v>na</v>
      </c>
      <c r="Q1613" s="12" t="str">
        <f>IF(ISERROR(VLOOKUP(B1613,'DOT-USD'!$A$2:$E$761,5,0)),"na",VLOOKUP(B1613,'DOT-USD'!$A$2:$E$761,5,0))</f>
        <v>na</v>
      </c>
      <c r="R1613" s="14" t="str">
        <f>IF(ISERROR(VLOOKUP(B1613,'DOGE-USD'!$A$2:$G$1776,5,0)),"na",VLOOKUP(B1613,'DOGE-USD'!$A$2:$G$1776,5,0))</f>
        <v>na</v>
      </c>
      <c r="S1613" s="14" t="str">
        <f>IF(ISERROR(VLOOKUP(B1613,'SHIB-USD'!$A$2:$G$780,5,0)),"na",VLOOKUP(B1613,'SHIB-USD'!$A$2:$G$780,5,0))</f>
        <v>na</v>
      </c>
      <c r="T1613" s="12" t="str">
        <f>IF(ISERROR(VLOOKUP(B1613,'Uni-USD'!$A$2:$G$735,5,0)),"na",VLOOKUP(B1613,'Uni-USD'!$A$2:$G$735,5,0))</f>
        <v>na</v>
      </c>
      <c r="U1613" t="str">
        <f>IF(ISERROR(VLOOKUP(B1613,Crude!$A$2:$G$1264,5,0)),"na",VLOOKUP(B1613,Crude!$A$2:$G$1264,5,0))</f>
        <v>na</v>
      </c>
      <c r="V1613" t="str">
        <f>IF(ISERROR(VLOOKUP(B1613,Wheat!$A$2:$G$1264,5,0)),"na",VLOOKUP(B1613,Wheat!$A$2:$G$1264,5,0))</f>
        <v>na</v>
      </c>
    </row>
    <row r="1614" spans="1:22" x14ac:dyDescent="0.35">
      <c r="A1614">
        <f t="shared" si="25"/>
        <v>2016</v>
      </c>
      <c r="B1614" s="10">
        <v>42471</v>
      </c>
      <c r="C1614" s="11">
        <f>VLOOKUP(B1614,Yields!$A$2:$B$1680,2,0)</f>
        <v>0.19</v>
      </c>
      <c r="D1614" s="11" t="str">
        <f>IF(ISERROR(VLOOKUP(B1614,Silver!$A$2:$G$1265,5,0)),"na",VLOOKUP(B1614,Silver!$A$2:$G$1265,5,0))</f>
        <v>na</v>
      </c>
      <c r="E1614" s="11" t="str">
        <f>IF(ISERROR(VLOOKUP(B1614,Gold!$A$2:$G$1264,5,0)),"na",VLOOKUP(B1614,Gold!$A$2:$G$1264,5,0))</f>
        <v>na</v>
      </c>
      <c r="F1614" s="13" t="str">
        <f>IF(ISERROR(VLOOKUP(B1614,FXAIX!$A$2:$G$1259,5,0)),"na",VLOOKUP(B1614,FXAIX!$A$2:$G$1259,5,0))</f>
        <v>na</v>
      </c>
      <c r="G1614" s="13" t="str">
        <f>IF(ISERROR(VLOOKUP(B1614,SP500v2!$A$2:$G$1259,5,0)),"na",VLOOKUP(B1614,SP500v2!$A$2:$G$1259,5,0))</f>
        <v>na</v>
      </c>
      <c r="H1614" s="13" t="str">
        <f>IF(ISERROR(VLOOKUP(B1614,'ishare R3000 ETF'!$A$2:$G$1260,4,0)),"na",VLOOKUP(B1614,'ishare R3000 ETF'!$A$2:$G$1260,4,0))</f>
        <v>na</v>
      </c>
      <c r="I1614" s="13" t="str">
        <f>IF(ISERROR(VLOOKUP(B1614,'^IXIC'!$A$2:$E$1260,5,0)),"na",VLOOKUP(B1614,'^IXIC'!$A$2:$E$1260,5,0))</f>
        <v>na</v>
      </c>
      <c r="J1614" s="12" t="str">
        <f>IF(ISERROR(VLOOKUP(B1614,'Russell 2000'!$A$1:$E$1260,5,0)),"na",VLOOKUP(B1614,'Russell 2000'!$A$1:$E$1260,5,0))</f>
        <v>na</v>
      </c>
      <c r="K1614" s="12" t="str">
        <f>IF(ISERROR(VLOOKUP(B1614,'EURUSD=X'!$A$2:$E$1307,4,0)),"na",VLOOKUP(B1614,'EURUSD=X'!$A$2:$E$1307,4,0))</f>
        <v>na</v>
      </c>
      <c r="L1614" s="12" t="str">
        <f>IF(ISERROR(VLOOKUP(B1614,'ETH-USD'!$A$2:$E$1776,5,0)),"na",VLOOKUP(B1614,'ETH-USD'!$A$2:$E$1776,5,0))</f>
        <v>na</v>
      </c>
      <c r="M1614" s="13" t="str">
        <f>IF(ISERROR(VLOOKUP(B1614,'BTC-USD'!$A$2:$E$1828,5,0)),"na",(VLOOKUP(B1614,'BTC-USD'!$A$2:$E$1828,5,0)))</f>
        <v>na</v>
      </c>
      <c r="N1614" s="12" t="str">
        <f>IF(ISERROR(VLOOKUP(B1614,'SOL-USD'!$A$2:$E$893,5,0)),"na",VLOOKUP(B1614,'SOL-USD'!$A$2:$E$893,5,0))</f>
        <v>na</v>
      </c>
      <c r="O1614" s="12" t="str">
        <f>IF(ISERROR(VLOOKUP(B1614,'AVAX-USD'!$A$2:$E$799,5,0)),"na",VLOOKUP(B1614,'AVAX-USD'!$A$2:$E$799,5,0))</f>
        <v>na</v>
      </c>
      <c r="P1614" s="12" t="str">
        <f>IF(ISERROR(VLOOKUP(B1614,'ADA-USD'!$A$2:$E$1776,5,0)),"na",VLOOKUP(B1614,'ADA-USD'!$A$2:$E$1776,5,0))</f>
        <v>na</v>
      </c>
      <c r="Q1614" s="12" t="str">
        <f>IF(ISERROR(VLOOKUP(B1614,'DOT-USD'!$A$2:$E$761,5,0)),"na",VLOOKUP(B1614,'DOT-USD'!$A$2:$E$761,5,0))</f>
        <v>na</v>
      </c>
      <c r="R1614" s="14" t="str">
        <f>IF(ISERROR(VLOOKUP(B1614,'DOGE-USD'!$A$2:$G$1776,5,0)),"na",VLOOKUP(B1614,'DOGE-USD'!$A$2:$G$1776,5,0))</f>
        <v>na</v>
      </c>
      <c r="S1614" s="14" t="str">
        <f>IF(ISERROR(VLOOKUP(B1614,'SHIB-USD'!$A$2:$G$780,5,0)),"na",VLOOKUP(B1614,'SHIB-USD'!$A$2:$G$780,5,0))</f>
        <v>na</v>
      </c>
      <c r="T1614" s="12" t="str">
        <f>IF(ISERROR(VLOOKUP(B1614,'Uni-USD'!$A$2:$G$735,5,0)),"na",VLOOKUP(B1614,'Uni-USD'!$A$2:$G$735,5,0))</f>
        <v>na</v>
      </c>
      <c r="U1614" t="str">
        <f>IF(ISERROR(VLOOKUP(B1614,Crude!$A$2:$G$1264,5,0)),"na",VLOOKUP(B1614,Crude!$A$2:$G$1264,5,0))</f>
        <v>na</v>
      </c>
      <c r="V1614" t="str">
        <f>IF(ISERROR(VLOOKUP(B1614,Wheat!$A$2:$G$1264,5,0)),"na",VLOOKUP(B1614,Wheat!$A$2:$G$1264,5,0))</f>
        <v>na</v>
      </c>
    </row>
    <row r="1615" spans="1:22" x14ac:dyDescent="0.35">
      <c r="A1615">
        <f t="shared" si="25"/>
        <v>2016</v>
      </c>
      <c r="B1615" s="10">
        <v>42468</v>
      </c>
      <c r="C1615" s="11">
        <f>VLOOKUP(B1615,Yields!$A$2:$B$1680,2,0)</f>
        <v>0.2</v>
      </c>
      <c r="D1615" s="11" t="str">
        <f>IF(ISERROR(VLOOKUP(B1615,Silver!$A$2:$G$1265,5,0)),"na",VLOOKUP(B1615,Silver!$A$2:$G$1265,5,0))</f>
        <v>na</v>
      </c>
      <c r="E1615" s="11" t="str">
        <f>IF(ISERROR(VLOOKUP(B1615,Gold!$A$2:$G$1264,5,0)),"na",VLOOKUP(B1615,Gold!$A$2:$G$1264,5,0))</f>
        <v>na</v>
      </c>
      <c r="F1615" s="13" t="str">
        <f>IF(ISERROR(VLOOKUP(B1615,FXAIX!$A$2:$G$1259,5,0)),"na",VLOOKUP(B1615,FXAIX!$A$2:$G$1259,5,0))</f>
        <v>na</v>
      </c>
      <c r="G1615" s="13" t="str">
        <f>IF(ISERROR(VLOOKUP(B1615,SP500v2!$A$2:$G$1259,5,0)),"na",VLOOKUP(B1615,SP500v2!$A$2:$G$1259,5,0))</f>
        <v>na</v>
      </c>
      <c r="H1615" s="13" t="str">
        <f>IF(ISERROR(VLOOKUP(B1615,'ishare R3000 ETF'!$A$2:$G$1260,4,0)),"na",VLOOKUP(B1615,'ishare R3000 ETF'!$A$2:$G$1260,4,0))</f>
        <v>na</v>
      </c>
      <c r="I1615" s="13" t="str">
        <f>IF(ISERROR(VLOOKUP(B1615,'^IXIC'!$A$2:$E$1260,5,0)),"na",VLOOKUP(B1615,'^IXIC'!$A$2:$E$1260,5,0))</f>
        <v>na</v>
      </c>
      <c r="J1615" s="12" t="str">
        <f>IF(ISERROR(VLOOKUP(B1615,'Russell 2000'!$A$1:$E$1260,5,0)),"na",VLOOKUP(B1615,'Russell 2000'!$A$1:$E$1260,5,0))</f>
        <v>na</v>
      </c>
      <c r="K1615" s="12" t="str">
        <f>IF(ISERROR(VLOOKUP(B1615,'EURUSD=X'!$A$2:$E$1307,4,0)),"na",VLOOKUP(B1615,'EURUSD=X'!$A$2:$E$1307,4,0))</f>
        <v>na</v>
      </c>
      <c r="L1615" s="12" t="str">
        <f>IF(ISERROR(VLOOKUP(B1615,'ETH-USD'!$A$2:$E$1776,5,0)),"na",VLOOKUP(B1615,'ETH-USD'!$A$2:$E$1776,5,0))</f>
        <v>na</v>
      </c>
      <c r="M1615" s="13" t="str">
        <f>IF(ISERROR(VLOOKUP(B1615,'BTC-USD'!$A$2:$E$1828,5,0)),"na",(VLOOKUP(B1615,'BTC-USD'!$A$2:$E$1828,5,0)))</f>
        <v>na</v>
      </c>
      <c r="N1615" s="12" t="str">
        <f>IF(ISERROR(VLOOKUP(B1615,'SOL-USD'!$A$2:$E$893,5,0)),"na",VLOOKUP(B1615,'SOL-USD'!$A$2:$E$893,5,0))</f>
        <v>na</v>
      </c>
      <c r="O1615" s="12" t="str">
        <f>IF(ISERROR(VLOOKUP(B1615,'AVAX-USD'!$A$2:$E$799,5,0)),"na",VLOOKUP(B1615,'AVAX-USD'!$A$2:$E$799,5,0))</f>
        <v>na</v>
      </c>
      <c r="P1615" s="12" t="str">
        <f>IF(ISERROR(VLOOKUP(B1615,'ADA-USD'!$A$2:$E$1776,5,0)),"na",VLOOKUP(B1615,'ADA-USD'!$A$2:$E$1776,5,0))</f>
        <v>na</v>
      </c>
      <c r="Q1615" s="12" t="str">
        <f>IF(ISERROR(VLOOKUP(B1615,'DOT-USD'!$A$2:$E$761,5,0)),"na",VLOOKUP(B1615,'DOT-USD'!$A$2:$E$761,5,0))</f>
        <v>na</v>
      </c>
      <c r="R1615" s="14" t="str">
        <f>IF(ISERROR(VLOOKUP(B1615,'DOGE-USD'!$A$2:$G$1776,5,0)),"na",VLOOKUP(B1615,'DOGE-USD'!$A$2:$G$1776,5,0))</f>
        <v>na</v>
      </c>
      <c r="S1615" s="14" t="str">
        <f>IF(ISERROR(VLOOKUP(B1615,'SHIB-USD'!$A$2:$G$780,5,0)),"na",VLOOKUP(B1615,'SHIB-USD'!$A$2:$G$780,5,0))</f>
        <v>na</v>
      </c>
      <c r="T1615" s="12" t="str">
        <f>IF(ISERROR(VLOOKUP(B1615,'Uni-USD'!$A$2:$G$735,5,0)),"na",VLOOKUP(B1615,'Uni-USD'!$A$2:$G$735,5,0))</f>
        <v>na</v>
      </c>
      <c r="U1615" t="str">
        <f>IF(ISERROR(VLOOKUP(B1615,Crude!$A$2:$G$1264,5,0)),"na",VLOOKUP(B1615,Crude!$A$2:$G$1264,5,0))</f>
        <v>na</v>
      </c>
      <c r="V1615" t="str">
        <f>IF(ISERROR(VLOOKUP(B1615,Wheat!$A$2:$G$1264,5,0)),"na",VLOOKUP(B1615,Wheat!$A$2:$G$1264,5,0))</f>
        <v>na</v>
      </c>
    </row>
    <row r="1616" spans="1:22" x14ac:dyDescent="0.35">
      <c r="A1616">
        <f t="shared" si="25"/>
        <v>2016</v>
      </c>
      <c r="B1616" s="10">
        <v>42467</v>
      </c>
      <c r="C1616" s="11">
        <f>VLOOKUP(B1616,Yields!$A$2:$B$1680,2,0)</f>
        <v>0.2</v>
      </c>
      <c r="D1616" s="11" t="str">
        <f>IF(ISERROR(VLOOKUP(B1616,Silver!$A$2:$G$1265,5,0)),"na",VLOOKUP(B1616,Silver!$A$2:$G$1265,5,0))</f>
        <v>na</v>
      </c>
      <c r="E1616" s="11" t="str">
        <f>IF(ISERROR(VLOOKUP(B1616,Gold!$A$2:$G$1264,5,0)),"na",VLOOKUP(B1616,Gold!$A$2:$G$1264,5,0))</f>
        <v>na</v>
      </c>
      <c r="F1616" s="13" t="str">
        <f>IF(ISERROR(VLOOKUP(B1616,FXAIX!$A$2:$G$1259,5,0)),"na",VLOOKUP(B1616,FXAIX!$A$2:$G$1259,5,0))</f>
        <v>na</v>
      </c>
      <c r="G1616" s="13" t="str">
        <f>IF(ISERROR(VLOOKUP(B1616,SP500v2!$A$2:$G$1259,5,0)),"na",VLOOKUP(B1616,SP500v2!$A$2:$G$1259,5,0))</f>
        <v>na</v>
      </c>
      <c r="H1616" s="13" t="str">
        <f>IF(ISERROR(VLOOKUP(B1616,'ishare R3000 ETF'!$A$2:$G$1260,4,0)),"na",VLOOKUP(B1616,'ishare R3000 ETF'!$A$2:$G$1260,4,0))</f>
        <v>na</v>
      </c>
      <c r="I1616" s="13" t="str">
        <f>IF(ISERROR(VLOOKUP(B1616,'^IXIC'!$A$2:$E$1260,5,0)),"na",VLOOKUP(B1616,'^IXIC'!$A$2:$E$1260,5,0))</f>
        <v>na</v>
      </c>
      <c r="J1616" s="12" t="str">
        <f>IF(ISERROR(VLOOKUP(B1616,'Russell 2000'!$A$1:$E$1260,5,0)),"na",VLOOKUP(B1616,'Russell 2000'!$A$1:$E$1260,5,0))</f>
        <v>na</v>
      </c>
      <c r="K1616" s="12" t="str">
        <f>IF(ISERROR(VLOOKUP(B1616,'EURUSD=X'!$A$2:$E$1307,4,0)),"na",VLOOKUP(B1616,'EURUSD=X'!$A$2:$E$1307,4,0))</f>
        <v>na</v>
      </c>
      <c r="L1616" s="12" t="str">
        <f>IF(ISERROR(VLOOKUP(B1616,'ETH-USD'!$A$2:$E$1776,5,0)),"na",VLOOKUP(B1616,'ETH-USD'!$A$2:$E$1776,5,0))</f>
        <v>na</v>
      </c>
      <c r="M1616" s="13" t="str">
        <f>IF(ISERROR(VLOOKUP(B1616,'BTC-USD'!$A$2:$E$1828,5,0)),"na",(VLOOKUP(B1616,'BTC-USD'!$A$2:$E$1828,5,0)))</f>
        <v>na</v>
      </c>
      <c r="N1616" s="12" t="str">
        <f>IF(ISERROR(VLOOKUP(B1616,'SOL-USD'!$A$2:$E$893,5,0)),"na",VLOOKUP(B1616,'SOL-USD'!$A$2:$E$893,5,0))</f>
        <v>na</v>
      </c>
      <c r="O1616" s="12" t="str">
        <f>IF(ISERROR(VLOOKUP(B1616,'AVAX-USD'!$A$2:$E$799,5,0)),"na",VLOOKUP(B1616,'AVAX-USD'!$A$2:$E$799,5,0))</f>
        <v>na</v>
      </c>
      <c r="P1616" s="12" t="str">
        <f>IF(ISERROR(VLOOKUP(B1616,'ADA-USD'!$A$2:$E$1776,5,0)),"na",VLOOKUP(B1616,'ADA-USD'!$A$2:$E$1776,5,0))</f>
        <v>na</v>
      </c>
      <c r="Q1616" s="12" t="str">
        <f>IF(ISERROR(VLOOKUP(B1616,'DOT-USD'!$A$2:$E$761,5,0)),"na",VLOOKUP(B1616,'DOT-USD'!$A$2:$E$761,5,0))</f>
        <v>na</v>
      </c>
      <c r="R1616" s="14" t="str">
        <f>IF(ISERROR(VLOOKUP(B1616,'DOGE-USD'!$A$2:$G$1776,5,0)),"na",VLOOKUP(B1616,'DOGE-USD'!$A$2:$G$1776,5,0))</f>
        <v>na</v>
      </c>
      <c r="S1616" s="14" t="str">
        <f>IF(ISERROR(VLOOKUP(B1616,'SHIB-USD'!$A$2:$G$780,5,0)),"na",VLOOKUP(B1616,'SHIB-USD'!$A$2:$G$780,5,0))</f>
        <v>na</v>
      </c>
      <c r="T1616" s="12" t="str">
        <f>IF(ISERROR(VLOOKUP(B1616,'Uni-USD'!$A$2:$G$735,5,0)),"na",VLOOKUP(B1616,'Uni-USD'!$A$2:$G$735,5,0))</f>
        <v>na</v>
      </c>
      <c r="U1616" t="str">
        <f>IF(ISERROR(VLOOKUP(B1616,Crude!$A$2:$G$1264,5,0)),"na",VLOOKUP(B1616,Crude!$A$2:$G$1264,5,0))</f>
        <v>na</v>
      </c>
      <c r="V1616" t="str">
        <f>IF(ISERROR(VLOOKUP(B1616,Wheat!$A$2:$G$1264,5,0)),"na",VLOOKUP(B1616,Wheat!$A$2:$G$1264,5,0))</f>
        <v>na</v>
      </c>
    </row>
    <row r="1617" spans="1:22" x14ac:dyDescent="0.35">
      <c r="A1617">
        <f t="shared" si="25"/>
        <v>2016</v>
      </c>
      <c r="B1617" s="10">
        <v>42466</v>
      </c>
      <c r="C1617" s="11">
        <f>VLOOKUP(B1617,Yields!$A$2:$B$1680,2,0)</f>
        <v>0.19</v>
      </c>
      <c r="D1617" s="11" t="str">
        <f>IF(ISERROR(VLOOKUP(B1617,Silver!$A$2:$G$1265,5,0)),"na",VLOOKUP(B1617,Silver!$A$2:$G$1265,5,0))</f>
        <v>na</v>
      </c>
      <c r="E1617" s="11" t="str">
        <f>IF(ISERROR(VLOOKUP(B1617,Gold!$A$2:$G$1264,5,0)),"na",VLOOKUP(B1617,Gold!$A$2:$G$1264,5,0))</f>
        <v>na</v>
      </c>
      <c r="F1617" s="13" t="str">
        <f>IF(ISERROR(VLOOKUP(B1617,FXAIX!$A$2:$G$1259,5,0)),"na",VLOOKUP(B1617,FXAIX!$A$2:$G$1259,5,0))</f>
        <v>na</v>
      </c>
      <c r="G1617" s="13" t="str">
        <f>IF(ISERROR(VLOOKUP(B1617,SP500v2!$A$2:$G$1259,5,0)),"na",VLOOKUP(B1617,SP500v2!$A$2:$G$1259,5,0))</f>
        <v>na</v>
      </c>
      <c r="H1617" s="13" t="str">
        <f>IF(ISERROR(VLOOKUP(B1617,'ishare R3000 ETF'!$A$2:$G$1260,4,0)),"na",VLOOKUP(B1617,'ishare R3000 ETF'!$A$2:$G$1260,4,0))</f>
        <v>na</v>
      </c>
      <c r="I1617" s="13" t="str">
        <f>IF(ISERROR(VLOOKUP(B1617,'^IXIC'!$A$2:$E$1260,5,0)),"na",VLOOKUP(B1617,'^IXIC'!$A$2:$E$1260,5,0))</f>
        <v>na</v>
      </c>
      <c r="J1617" s="12" t="str">
        <f>IF(ISERROR(VLOOKUP(B1617,'Russell 2000'!$A$1:$E$1260,5,0)),"na",VLOOKUP(B1617,'Russell 2000'!$A$1:$E$1260,5,0))</f>
        <v>na</v>
      </c>
      <c r="K1617" s="12" t="str">
        <f>IF(ISERROR(VLOOKUP(B1617,'EURUSD=X'!$A$2:$E$1307,4,0)),"na",VLOOKUP(B1617,'EURUSD=X'!$A$2:$E$1307,4,0))</f>
        <v>na</v>
      </c>
      <c r="L1617" s="12" t="str">
        <f>IF(ISERROR(VLOOKUP(B1617,'ETH-USD'!$A$2:$E$1776,5,0)),"na",VLOOKUP(B1617,'ETH-USD'!$A$2:$E$1776,5,0))</f>
        <v>na</v>
      </c>
      <c r="M1617" s="13" t="str">
        <f>IF(ISERROR(VLOOKUP(B1617,'BTC-USD'!$A$2:$E$1828,5,0)),"na",(VLOOKUP(B1617,'BTC-USD'!$A$2:$E$1828,5,0)))</f>
        <v>na</v>
      </c>
      <c r="N1617" s="12" t="str">
        <f>IF(ISERROR(VLOOKUP(B1617,'SOL-USD'!$A$2:$E$893,5,0)),"na",VLOOKUP(B1617,'SOL-USD'!$A$2:$E$893,5,0))</f>
        <v>na</v>
      </c>
      <c r="O1617" s="12" t="str">
        <f>IF(ISERROR(VLOOKUP(B1617,'AVAX-USD'!$A$2:$E$799,5,0)),"na",VLOOKUP(B1617,'AVAX-USD'!$A$2:$E$799,5,0))</f>
        <v>na</v>
      </c>
      <c r="P1617" s="12" t="str">
        <f>IF(ISERROR(VLOOKUP(B1617,'ADA-USD'!$A$2:$E$1776,5,0)),"na",VLOOKUP(B1617,'ADA-USD'!$A$2:$E$1776,5,0))</f>
        <v>na</v>
      </c>
      <c r="Q1617" s="12" t="str">
        <f>IF(ISERROR(VLOOKUP(B1617,'DOT-USD'!$A$2:$E$761,5,0)),"na",VLOOKUP(B1617,'DOT-USD'!$A$2:$E$761,5,0))</f>
        <v>na</v>
      </c>
      <c r="R1617" s="14" t="str">
        <f>IF(ISERROR(VLOOKUP(B1617,'DOGE-USD'!$A$2:$G$1776,5,0)),"na",VLOOKUP(B1617,'DOGE-USD'!$A$2:$G$1776,5,0))</f>
        <v>na</v>
      </c>
      <c r="S1617" s="14" t="str">
        <f>IF(ISERROR(VLOOKUP(B1617,'SHIB-USD'!$A$2:$G$780,5,0)),"na",VLOOKUP(B1617,'SHIB-USD'!$A$2:$G$780,5,0))</f>
        <v>na</v>
      </c>
      <c r="T1617" s="12" t="str">
        <f>IF(ISERROR(VLOOKUP(B1617,'Uni-USD'!$A$2:$G$735,5,0)),"na",VLOOKUP(B1617,'Uni-USD'!$A$2:$G$735,5,0))</f>
        <v>na</v>
      </c>
      <c r="U1617" t="str">
        <f>IF(ISERROR(VLOOKUP(B1617,Crude!$A$2:$G$1264,5,0)),"na",VLOOKUP(B1617,Crude!$A$2:$G$1264,5,0))</f>
        <v>na</v>
      </c>
      <c r="V1617" t="str">
        <f>IF(ISERROR(VLOOKUP(B1617,Wheat!$A$2:$G$1264,5,0)),"na",VLOOKUP(B1617,Wheat!$A$2:$G$1264,5,0))</f>
        <v>na</v>
      </c>
    </row>
    <row r="1618" spans="1:22" x14ac:dyDescent="0.35">
      <c r="A1618">
        <f t="shared" si="25"/>
        <v>2016</v>
      </c>
      <c r="B1618" s="10">
        <v>42465</v>
      </c>
      <c r="C1618" s="11">
        <f>VLOOKUP(B1618,Yields!$A$2:$B$1680,2,0)</f>
        <v>0.19</v>
      </c>
      <c r="D1618" s="11" t="str">
        <f>IF(ISERROR(VLOOKUP(B1618,Silver!$A$2:$G$1265,5,0)),"na",VLOOKUP(B1618,Silver!$A$2:$G$1265,5,0))</f>
        <v>na</v>
      </c>
      <c r="E1618" s="11" t="str">
        <f>IF(ISERROR(VLOOKUP(B1618,Gold!$A$2:$G$1264,5,0)),"na",VLOOKUP(B1618,Gold!$A$2:$G$1264,5,0))</f>
        <v>na</v>
      </c>
      <c r="F1618" s="13" t="str">
        <f>IF(ISERROR(VLOOKUP(B1618,FXAIX!$A$2:$G$1259,5,0)),"na",VLOOKUP(B1618,FXAIX!$A$2:$G$1259,5,0))</f>
        <v>na</v>
      </c>
      <c r="G1618" s="13" t="str">
        <f>IF(ISERROR(VLOOKUP(B1618,SP500v2!$A$2:$G$1259,5,0)),"na",VLOOKUP(B1618,SP500v2!$A$2:$G$1259,5,0))</f>
        <v>na</v>
      </c>
      <c r="H1618" s="13" t="str">
        <f>IF(ISERROR(VLOOKUP(B1618,'ishare R3000 ETF'!$A$2:$G$1260,4,0)),"na",VLOOKUP(B1618,'ishare R3000 ETF'!$A$2:$G$1260,4,0))</f>
        <v>na</v>
      </c>
      <c r="I1618" s="13" t="str">
        <f>IF(ISERROR(VLOOKUP(B1618,'^IXIC'!$A$2:$E$1260,5,0)),"na",VLOOKUP(B1618,'^IXIC'!$A$2:$E$1260,5,0))</f>
        <v>na</v>
      </c>
      <c r="J1618" s="12" t="str">
        <f>IF(ISERROR(VLOOKUP(B1618,'Russell 2000'!$A$1:$E$1260,5,0)),"na",VLOOKUP(B1618,'Russell 2000'!$A$1:$E$1260,5,0))</f>
        <v>na</v>
      </c>
      <c r="K1618" s="12" t="str">
        <f>IF(ISERROR(VLOOKUP(B1618,'EURUSD=X'!$A$2:$E$1307,4,0)),"na",VLOOKUP(B1618,'EURUSD=X'!$A$2:$E$1307,4,0))</f>
        <v>na</v>
      </c>
      <c r="L1618" s="12" t="str">
        <f>IF(ISERROR(VLOOKUP(B1618,'ETH-USD'!$A$2:$E$1776,5,0)),"na",VLOOKUP(B1618,'ETH-USD'!$A$2:$E$1776,5,0))</f>
        <v>na</v>
      </c>
      <c r="M1618" s="13" t="str">
        <f>IF(ISERROR(VLOOKUP(B1618,'BTC-USD'!$A$2:$E$1828,5,0)),"na",(VLOOKUP(B1618,'BTC-USD'!$A$2:$E$1828,5,0)))</f>
        <v>na</v>
      </c>
      <c r="N1618" s="12" t="str">
        <f>IF(ISERROR(VLOOKUP(B1618,'SOL-USD'!$A$2:$E$893,5,0)),"na",VLOOKUP(B1618,'SOL-USD'!$A$2:$E$893,5,0))</f>
        <v>na</v>
      </c>
      <c r="O1618" s="12" t="str">
        <f>IF(ISERROR(VLOOKUP(B1618,'AVAX-USD'!$A$2:$E$799,5,0)),"na",VLOOKUP(B1618,'AVAX-USD'!$A$2:$E$799,5,0))</f>
        <v>na</v>
      </c>
      <c r="P1618" s="12" t="str">
        <f>IF(ISERROR(VLOOKUP(B1618,'ADA-USD'!$A$2:$E$1776,5,0)),"na",VLOOKUP(B1618,'ADA-USD'!$A$2:$E$1776,5,0))</f>
        <v>na</v>
      </c>
      <c r="Q1618" s="12" t="str">
        <f>IF(ISERROR(VLOOKUP(B1618,'DOT-USD'!$A$2:$E$761,5,0)),"na",VLOOKUP(B1618,'DOT-USD'!$A$2:$E$761,5,0))</f>
        <v>na</v>
      </c>
      <c r="R1618" s="14" t="str">
        <f>IF(ISERROR(VLOOKUP(B1618,'DOGE-USD'!$A$2:$G$1776,5,0)),"na",VLOOKUP(B1618,'DOGE-USD'!$A$2:$G$1776,5,0))</f>
        <v>na</v>
      </c>
      <c r="S1618" s="14" t="str">
        <f>IF(ISERROR(VLOOKUP(B1618,'SHIB-USD'!$A$2:$G$780,5,0)),"na",VLOOKUP(B1618,'SHIB-USD'!$A$2:$G$780,5,0))</f>
        <v>na</v>
      </c>
      <c r="T1618" s="12" t="str">
        <f>IF(ISERROR(VLOOKUP(B1618,'Uni-USD'!$A$2:$G$735,5,0)),"na",VLOOKUP(B1618,'Uni-USD'!$A$2:$G$735,5,0))</f>
        <v>na</v>
      </c>
      <c r="U1618" t="str">
        <f>IF(ISERROR(VLOOKUP(B1618,Crude!$A$2:$G$1264,5,0)),"na",VLOOKUP(B1618,Crude!$A$2:$G$1264,5,0))</f>
        <v>na</v>
      </c>
      <c r="V1618" t="str">
        <f>IF(ISERROR(VLOOKUP(B1618,Wheat!$A$2:$G$1264,5,0)),"na",VLOOKUP(B1618,Wheat!$A$2:$G$1264,5,0))</f>
        <v>na</v>
      </c>
    </row>
    <row r="1619" spans="1:22" x14ac:dyDescent="0.35">
      <c r="A1619">
        <f t="shared" si="25"/>
        <v>2016</v>
      </c>
      <c r="B1619" s="10">
        <v>42464</v>
      </c>
      <c r="C1619" s="11">
        <f>VLOOKUP(B1619,Yields!$A$2:$B$1680,2,0)</f>
        <v>0.18</v>
      </c>
      <c r="D1619" s="11" t="str">
        <f>IF(ISERROR(VLOOKUP(B1619,Silver!$A$2:$G$1265,5,0)),"na",VLOOKUP(B1619,Silver!$A$2:$G$1265,5,0))</f>
        <v>na</v>
      </c>
      <c r="E1619" s="11" t="str">
        <f>IF(ISERROR(VLOOKUP(B1619,Gold!$A$2:$G$1264,5,0)),"na",VLOOKUP(B1619,Gold!$A$2:$G$1264,5,0))</f>
        <v>na</v>
      </c>
      <c r="F1619" s="13" t="str">
        <f>IF(ISERROR(VLOOKUP(B1619,FXAIX!$A$2:$G$1259,5,0)),"na",VLOOKUP(B1619,FXAIX!$A$2:$G$1259,5,0))</f>
        <v>na</v>
      </c>
      <c r="G1619" s="13" t="str">
        <f>IF(ISERROR(VLOOKUP(B1619,SP500v2!$A$2:$G$1259,5,0)),"na",VLOOKUP(B1619,SP500v2!$A$2:$G$1259,5,0))</f>
        <v>na</v>
      </c>
      <c r="H1619" s="13" t="str">
        <f>IF(ISERROR(VLOOKUP(B1619,'ishare R3000 ETF'!$A$2:$G$1260,4,0)),"na",VLOOKUP(B1619,'ishare R3000 ETF'!$A$2:$G$1260,4,0))</f>
        <v>na</v>
      </c>
      <c r="I1619" s="13" t="str">
        <f>IF(ISERROR(VLOOKUP(B1619,'^IXIC'!$A$2:$E$1260,5,0)),"na",VLOOKUP(B1619,'^IXIC'!$A$2:$E$1260,5,0))</f>
        <v>na</v>
      </c>
      <c r="J1619" s="12" t="str">
        <f>IF(ISERROR(VLOOKUP(B1619,'Russell 2000'!$A$1:$E$1260,5,0)),"na",VLOOKUP(B1619,'Russell 2000'!$A$1:$E$1260,5,0))</f>
        <v>na</v>
      </c>
      <c r="K1619" s="12" t="str">
        <f>IF(ISERROR(VLOOKUP(B1619,'EURUSD=X'!$A$2:$E$1307,4,0)),"na",VLOOKUP(B1619,'EURUSD=X'!$A$2:$E$1307,4,0))</f>
        <v>na</v>
      </c>
      <c r="L1619" s="12" t="str">
        <f>IF(ISERROR(VLOOKUP(B1619,'ETH-USD'!$A$2:$E$1776,5,0)),"na",VLOOKUP(B1619,'ETH-USD'!$A$2:$E$1776,5,0))</f>
        <v>na</v>
      </c>
      <c r="M1619" s="13" t="str">
        <f>IF(ISERROR(VLOOKUP(B1619,'BTC-USD'!$A$2:$E$1828,5,0)),"na",(VLOOKUP(B1619,'BTC-USD'!$A$2:$E$1828,5,0)))</f>
        <v>na</v>
      </c>
      <c r="N1619" s="12" t="str">
        <f>IF(ISERROR(VLOOKUP(B1619,'SOL-USD'!$A$2:$E$893,5,0)),"na",VLOOKUP(B1619,'SOL-USD'!$A$2:$E$893,5,0))</f>
        <v>na</v>
      </c>
      <c r="O1619" s="12" t="str">
        <f>IF(ISERROR(VLOOKUP(B1619,'AVAX-USD'!$A$2:$E$799,5,0)),"na",VLOOKUP(B1619,'AVAX-USD'!$A$2:$E$799,5,0))</f>
        <v>na</v>
      </c>
      <c r="P1619" s="12" t="str">
        <f>IF(ISERROR(VLOOKUP(B1619,'ADA-USD'!$A$2:$E$1776,5,0)),"na",VLOOKUP(B1619,'ADA-USD'!$A$2:$E$1776,5,0))</f>
        <v>na</v>
      </c>
      <c r="Q1619" s="12" t="str">
        <f>IF(ISERROR(VLOOKUP(B1619,'DOT-USD'!$A$2:$E$761,5,0)),"na",VLOOKUP(B1619,'DOT-USD'!$A$2:$E$761,5,0))</f>
        <v>na</v>
      </c>
      <c r="R1619" s="14" t="str">
        <f>IF(ISERROR(VLOOKUP(B1619,'DOGE-USD'!$A$2:$G$1776,5,0)),"na",VLOOKUP(B1619,'DOGE-USD'!$A$2:$G$1776,5,0))</f>
        <v>na</v>
      </c>
      <c r="S1619" s="14" t="str">
        <f>IF(ISERROR(VLOOKUP(B1619,'SHIB-USD'!$A$2:$G$780,5,0)),"na",VLOOKUP(B1619,'SHIB-USD'!$A$2:$G$780,5,0))</f>
        <v>na</v>
      </c>
      <c r="T1619" s="12" t="str">
        <f>IF(ISERROR(VLOOKUP(B1619,'Uni-USD'!$A$2:$G$735,5,0)),"na",VLOOKUP(B1619,'Uni-USD'!$A$2:$G$735,5,0))</f>
        <v>na</v>
      </c>
      <c r="U1619" t="str">
        <f>IF(ISERROR(VLOOKUP(B1619,Crude!$A$2:$G$1264,5,0)),"na",VLOOKUP(B1619,Crude!$A$2:$G$1264,5,0))</f>
        <v>na</v>
      </c>
      <c r="V1619" t="str">
        <f>IF(ISERROR(VLOOKUP(B1619,Wheat!$A$2:$G$1264,5,0)),"na",VLOOKUP(B1619,Wheat!$A$2:$G$1264,5,0))</f>
        <v>na</v>
      </c>
    </row>
    <row r="1620" spans="1:22" x14ac:dyDescent="0.35">
      <c r="A1620">
        <f t="shared" si="25"/>
        <v>2016</v>
      </c>
      <c r="B1620" s="10">
        <v>42461</v>
      </c>
      <c r="C1620" s="11">
        <f>VLOOKUP(B1620,Yields!$A$2:$B$1680,2,0)</f>
        <v>0.2</v>
      </c>
      <c r="D1620" s="11" t="str">
        <f>IF(ISERROR(VLOOKUP(B1620,Silver!$A$2:$G$1265,5,0)),"na",VLOOKUP(B1620,Silver!$A$2:$G$1265,5,0))</f>
        <v>na</v>
      </c>
      <c r="E1620" s="11" t="str">
        <f>IF(ISERROR(VLOOKUP(B1620,Gold!$A$2:$G$1264,5,0)),"na",VLOOKUP(B1620,Gold!$A$2:$G$1264,5,0))</f>
        <v>na</v>
      </c>
      <c r="F1620" s="13" t="str">
        <f>IF(ISERROR(VLOOKUP(B1620,FXAIX!$A$2:$G$1259,5,0)),"na",VLOOKUP(B1620,FXAIX!$A$2:$G$1259,5,0))</f>
        <v>na</v>
      </c>
      <c r="G1620" s="13" t="str">
        <f>IF(ISERROR(VLOOKUP(B1620,SP500v2!$A$2:$G$1259,5,0)),"na",VLOOKUP(B1620,SP500v2!$A$2:$G$1259,5,0))</f>
        <v>na</v>
      </c>
      <c r="H1620" s="13" t="str">
        <f>IF(ISERROR(VLOOKUP(B1620,'ishare R3000 ETF'!$A$2:$G$1260,4,0)),"na",VLOOKUP(B1620,'ishare R3000 ETF'!$A$2:$G$1260,4,0))</f>
        <v>na</v>
      </c>
      <c r="I1620" s="13" t="str">
        <f>IF(ISERROR(VLOOKUP(B1620,'^IXIC'!$A$2:$E$1260,5,0)),"na",VLOOKUP(B1620,'^IXIC'!$A$2:$E$1260,5,0))</f>
        <v>na</v>
      </c>
      <c r="J1620" s="12" t="str">
        <f>IF(ISERROR(VLOOKUP(B1620,'Russell 2000'!$A$1:$E$1260,5,0)),"na",VLOOKUP(B1620,'Russell 2000'!$A$1:$E$1260,5,0))</f>
        <v>na</v>
      </c>
      <c r="K1620" s="12" t="str">
        <f>IF(ISERROR(VLOOKUP(B1620,'EURUSD=X'!$A$2:$E$1307,4,0)),"na",VLOOKUP(B1620,'EURUSD=X'!$A$2:$E$1307,4,0))</f>
        <v>na</v>
      </c>
      <c r="L1620" s="12" t="str">
        <f>IF(ISERROR(VLOOKUP(B1620,'ETH-USD'!$A$2:$E$1776,5,0)),"na",VLOOKUP(B1620,'ETH-USD'!$A$2:$E$1776,5,0))</f>
        <v>na</v>
      </c>
      <c r="M1620" s="13" t="str">
        <f>IF(ISERROR(VLOOKUP(B1620,'BTC-USD'!$A$2:$E$1828,5,0)),"na",(VLOOKUP(B1620,'BTC-USD'!$A$2:$E$1828,5,0)))</f>
        <v>na</v>
      </c>
      <c r="N1620" s="12" t="str">
        <f>IF(ISERROR(VLOOKUP(B1620,'SOL-USD'!$A$2:$E$893,5,0)),"na",VLOOKUP(B1620,'SOL-USD'!$A$2:$E$893,5,0))</f>
        <v>na</v>
      </c>
      <c r="O1620" s="12" t="str">
        <f>IF(ISERROR(VLOOKUP(B1620,'AVAX-USD'!$A$2:$E$799,5,0)),"na",VLOOKUP(B1620,'AVAX-USD'!$A$2:$E$799,5,0))</f>
        <v>na</v>
      </c>
      <c r="P1620" s="12" t="str">
        <f>IF(ISERROR(VLOOKUP(B1620,'ADA-USD'!$A$2:$E$1776,5,0)),"na",VLOOKUP(B1620,'ADA-USD'!$A$2:$E$1776,5,0))</f>
        <v>na</v>
      </c>
      <c r="Q1620" s="12" t="str">
        <f>IF(ISERROR(VLOOKUP(B1620,'DOT-USD'!$A$2:$E$761,5,0)),"na",VLOOKUP(B1620,'DOT-USD'!$A$2:$E$761,5,0))</f>
        <v>na</v>
      </c>
      <c r="R1620" s="14" t="str">
        <f>IF(ISERROR(VLOOKUP(B1620,'DOGE-USD'!$A$2:$G$1776,5,0)),"na",VLOOKUP(B1620,'DOGE-USD'!$A$2:$G$1776,5,0))</f>
        <v>na</v>
      </c>
      <c r="S1620" s="14" t="str">
        <f>IF(ISERROR(VLOOKUP(B1620,'SHIB-USD'!$A$2:$G$780,5,0)),"na",VLOOKUP(B1620,'SHIB-USD'!$A$2:$G$780,5,0))</f>
        <v>na</v>
      </c>
      <c r="T1620" s="12" t="str">
        <f>IF(ISERROR(VLOOKUP(B1620,'Uni-USD'!$A$2:$G$735,5,0)),"na",VLOOKUP(B1620,'Uni-USD'!$A$2:$G$735,5,0))</f>
        <v>na</v>
      </c>
      <c r="U1620" t="str">
        <f>IF(ISERROR(VLOOKUP(B1620,Crude!$A$2:$G$1264,5,0)),"na",VLOOKUP(B1620,Crude!$A$2:$G$1264,5,0))</f>
        <v>na</v>
      </c>
      <c r="V1620" t="str">
        <f>IF(ISERROR(VLOOKUP(B1620,Wheat!$A$2:$G$1264,5,0)),"na",VLOOKUP(B1620,Wheat!$A$2:$G$1264,5,0))</f>
        <v>na</v>
      </c>
    </row>
    <row r="1621" spans="1:22" x14ac:dyDescent="0.35">
      <c r="A1621">
        <f t="shared" si="25"/>
        <v>2016</v>
      </c>
      <c r="B1621" s="10">
        <v>42460</v>
      </c>
      <c r="C1621" s="11">
        <f>VLOOKUP(B1621,Yields!$A$2:$B$1680,2,0)</f>
        <v>0.18</v>
      </c>
      <c r="D1621" s="11" t="str">
        <f>IF(ISERROR(VLOOKUP(B1621,Silver!$A$2:$G$1265,5,0)),"na",VLOOKUP(B1621,Silver!$A$2:$G$1265,5,0))</f>
        <v>na</v>
      </c>
      <c r="E1621" s="11" t="str">
        <f>IF(ISERROR(VLOOKUP(B1621,Gold!$A$2:$G$1264,5,0)),"na",VLOOKUP(B1621,Gold!$A$2:$G$1264,5,0))</f>
        <v>na</v>
      </c>
      <c r="F1621" s="13" t="str">
        <f>IF(ISERROR(VLOOKUP(B1621,FXAIX!$A$2:$G$1259,5,0)),"na",VLOOKUP(B1621,FXAIX!$A$2:$G$1259,5,0))</f>
        <v>na</v>
      </c>
      <c r="G1621" s="13" t="str">
        <f>IF(ISERROR(VLOOKUP(B1621,SP500v2!$A$2:$G$1259,5,0)),"na",VLOOKUP(B1621,SP500v2!$A$2:$G$1259,5,0))</f>
        <v>na</v>
      </c>
      <c r="H1621" s="13" t="str">
        <f>IF(ISERROR(VLOOKUP(B1621,'ishare R3000 ETF'!$A$2:$G$1260,4,0)),"na",VLOOKUP(B1621,'ishare R3000 ETF'!$A$2:$G$1260,4,0))</f>
        <v>na</v>
      </c>
      <c r="I1621" s="13" t="str">
        <f>IF(ISERROR(VLOOKUP(B1621,'^IXIC'!$A$2:$E$1260,5,0)),"na",VLOOKUP(B1621,'^IXIC'!$A$2:$E$1260,5,0))</f>
        <v>na</v>
      </c>
      <c r="J1621" s="12" t="str">
        <f>IF(ISERROR(VLOOKUP(B1621,'Russell 2000'!$A$1:$E$1260,5,0)),"na",VLOOKUP(B1621,'Russell 2000'!$A$1:$E$1260,5,0))</f>
        <v>na</v>
      </c>
      <c r="K1621" s="12" t="str">
        <f>IF(ISERROR(VLOOKUP(B1621,'EURUSD=X'!$A$2:$E$1307,4,0)),"na",VLOOKUP(B1621,'EURUSD=X'!$A$2:$E$1307,4,0))</f>
        <v>na</v>
      </c>
      <c r="L1621" s="12" t="str">
        <f>IF(ISERROR(VLOOKUP(B1621,'ETH-USD'!$A$2:$E$1776,5,0)),"na",VLOOKUP(B1621,'ETH-USD'!$A$2:$E$1776,5,0))</f>
        <v>na</v>
      </c>
      <c r="M1621" s="13" t="str">
        <f>IF(ISERROR(VLOOKUP(B1621,'BTC-USD'!$A$2:$E$1828,5,0)),"na",(VLOOKUP(B1621,'BTC-USD'!$A$2:$E$1828,5,0)))</f>
        <v>na</v>
      </c>
      <c r="N1621" s="12" t="str">
        <f>IF(ISERROR(VLOOKUP(B1621,'SOL-USD'!$A$2:$E$893,5,0)),"na",VLOOKUP(B1621,'SOL-USD'!$A$2:$E$893,5,0))</f>
        <v>na</v>
      </c>
      <c r="O1621" s="12" t="str">
        <f>IF(ISERROR(VLOOKUP(B1621,'AVAX-USD'!$A$2:$E$799,5,0)),"na",VLOOKUP(B1621,'AVAX-USD'!$A$2:$E$799,5,0))</f>
        <v>na</v>
      </c>
      <c r="P1621" s="12" t="str">
        <f>IF(ISERROR(VLOOKUP(B1621,'ADA-USD'!$A$2:$E$1776,5,0)),"na",VLOOKUP(B1621,'ADA-USD'!$A$2:$E$1776,5,0))</f>
        <v>na</v>
      </c>
      <c r="Q1621" s="12" t="str">
        <f>IF(ISERROR(VLOOKUP(B1621,'DOT-USD'!$A$2:$E$761,5,0)),"na",VLOOKUP(B1621,'DOT-USD'!$A$2:$E$761,5,0))</f>
        <v>na</v>
      </c>
      <c r="R1621" s="14" t="str">
        <f>IF(ISERROR(VLOOKUP(B1621,'DOGE-USD'!$A$2:$G$1776,5,0)),"na",VLOOKUP(B1621,'DOGE-USD'!$A$2:$G$1776,5,0))</f>
        <v>na</v>
      </c>
      <c r="S1621" s="14" t="str">
        <f>IF(ISERROR(VLOOKUP(B1621,'SHIB-USD'!$A$2:$G$780,5,0)),"na",VLOOKUP(B1621,'SHIB-USD'!$A$2:$G$780,5,0))</f>
        <v>na</v>
      </c>
      <c r="T1621" s="12" t="str">
        <f>IF(ISERROR(VLOOKUP(B1621,'Uni-USD'!$A$2:$G$735,5,0)),"na",VLOOKUP(B1621,'Uni-USD'!$A$2:$G$735,5,0))</f>
        <v>na</v>
      </c>
      <c r="U1621" t="str">
        <f>IF(ISERROR(VLOOKUP(B1621,Crude!$A$2:$G$1264,5,0)),"na",VLOOKUP(B1621,Crude!$A$2:$G$1264,5,0))</f>
        <v>na</v>
      </c>
      <c r="V1621" t="str">
        <f>IF(ISERROR(VLOOKUP(B1621,Wheat!$A$2:$G$1264,5,0)),"na",VLOOKUP(B1621,Wheat!$A$2:$G$1264,5,0))</f>
        <v>na</v>
      </c>
    </row>
    <row r="1622" spans="1:22" x14ac:dyDescent="0.35">
      <c r="A1622">
        <f t="shared" si="25"/>
        <v>2016</v>
      </c>
      <c r="B1622" s="10">
        <v>42459</v>
      </c>
      <c r="C1622" s="11">
        <f>VLOOKUP(B1622,Yields!$A$2:$B$1680,2,0)</f>
        <v>0.14000000000000001</v>
      </c>
      <c r="D1622" s="11" t="str">
        <f>IF(ISERROR(VLOOKUP(B1622,Silver!$A$2:$G$1265,5,0)),"na",VLOOKUP(B1622,Silver!$A$2:$G$1265,5,0))</f>
        <v>na</v>
      </c>
      <c r="E1622" s="11" t="str">
        <f>IF(ISERROR(VLOOKUP(B1622,Gold!$A$2:$G$1264,5,0)),"na",VLOOKUP(B1622,Gold!$A$2:$G$1264,5,0))</f>
        <v>na</v>
      </c>
      <c r="F1622" s="13" t="str">
        <f>IF(ISERROR(VLOOKUP(B1622,FXAIX!$A$2:$G$1259,5,0)),"na",VLOOKUP(B1622,FXAIX!$A$2:$G$1259,5,0))</f>
        <v>na</v>
      </c>
      <c r="G1622" s="13" t="str">
        <f>IF(ISERROR(VLOOKUP(B1622,SP500v2!$A$2:$G$1259,5,0)),"na",VLOOKUP(B1622,SP500v2!$A$2:$G$1259,5,0))</f>
        <v>na</v>
      </c>
      <c r="H1622" s="13" t="str">
        <f>IF(ISERROR(VLOOKUP(B1622,'ishare R3000 ETF'!$A$2:$G$1260,4,0)),"na",VLOOKUP(B1622,'ishare R3000 ETF'!$A$2:$G$1260,4,0))</f>
        <v>na</v>
      </c>
      <c r="I1622" s="13" t="str">
        <f>IF(ISERROR(VLOOKUP(B1622,'^IXIC'!$A$2:$E$1260,5,0)),"na",VLOOKUP(B1622,'^IXIC'!$A$2:$E$1260,5,0))</f>
        <v>na</v>
      </c>
      <c r="J1622" s="12" t="str">
        <f>IF(ISERROR(VLOOKUP(B1622,'Russell 2000'!$A$1:$E$1260,5,0)),"na",VLOOKUP(B1622,'Russell 2000'!$A$1:$E$1260,5,0))</f>
        <v>na</v>
      </c>
      <c r="K1622" s="12" t="str">
        <f>IF(ISERROR(VLOOKUP(B1622,'EURUSD=X'!$A$2:$E$1307,4,0)),"na",VLOOKUP(B1622,'EURUSD=X'!$A$2:$E$1307,4,0))</f>
        <v>na</v>
      </c>
      <c r="L1622" s="12" t="str">
        <f>IF(ISERROR(VLOOKUP(B1622,'ETH-USD'!$A$2:$E$1776,5,0)),"na",VLOOKUP(B1622,'ETH-USD'!$A$2:$E$1776,5,0))</f>
        <v>na</v>
      </c>
      <c r="M1622" s="13" t="str">
        <f>IF(ISERROR(VLOOKUP(B1622,'BTC-USD'!$A$2:$E$1828,5,0)),"na",(VLOOKUP(B1622,'BTC-USD'!$A$2:$E$1828,5,0)))</f>
        <v>na</v>
      </c>
      <c r="N1622" s="12" t="str">
        <f>IF(ISERROR(VLOOKUP(B1622,'SOL-USD'!$A$2:$E$893,5,0)),"na",VLOOKUP(B1622,'SOL-USD'!$A$2:$E$893,5,0))</f>
        <v>na</v>
      </c>
      <c r="O1622" s="12" t="str">
        <f>IF(ISERROR(VLOOKUP(B1622,'AVAX-USD'!$A$2:$E$799,5,0)),"na",VLOOKUP(B1622,'AVAX-USD'!$A$2:$E$799,5,0))</f>
        <v>na</v>
      </c>
      <c r="P1622" s="12" t="str">
        <f>IF(ISERROR(VLOOKUP(B1622,'ADA-USD'!$A$2:$E$1776,5,0)),"na",VLOOKUP(B1622,'ADA-USD'!$A$2:$E$1776,5,0))</f>
        <v>na</v>
      </c>
      <c r="Q1622" s="12" t="str">
        <f>IF(ISERROR(VLOOKUP(B1622,'DOT-USD'!$A$2:$E$761,5,0)),"na",VLOOKUP(B1622,'DOT-USD'!$A$2:$E$761,5,0))</f>
        <v>na</v>
      </c>
      <c r="R1622" s="14" t="str">
        <f>IF(ISERROR(VLOOKUP(B1622,'DOGE-USD'!$A$2:$G$1776,5,0)),"na",VLOOKUP(B1622,'DOGE-USD'!$A$2:$G$1776,5,0))</f>
        <v>na</v>
      </c>
      <c r="S1622" s="14" t="str">
        <f>IF(ISERROR(VLOOKUP(B1622,'SHIB-USD'!$A$2:$G$780,5,0)),"na",VLOOKUP(B1622,'SHIB-USD'!$A$2:$G$780,5,0))</f>
        <v>na</v>
      </c>
      <c r="T1622" s="12" t="str">
        <f>IF(ISERROR(VLOOKUP(B1622,'Uni-USD'!$A$2:$G$735,5,0)),"na",VLOOKUP(B1622,'Uni-USD'!$A$2:$G$735,5,0))</f>
        <v>na</v>
      </c>
      <c r="U1622" t="str">
        <f>IF(ISERROR(VLOOKUP(B1622,Crude!$A$2:$G$1264,5,0)),"na",VLOOKUP(B1622,Crude!$A$2:$G$1264,5,0))</f>
        <v>na</v>
      </c>
      <c r="V1622" t="str">
        <f>IF(ISERROR(VLOOKUP(B1622,Wheat!$A$2:$G$1264,5,0)),"na",VLOOKUP(B1622,Wheat!$A$2:$G$1264,5,0))</f>
        <v>na</v>
      </c>
    </row>
    <row r="1623" spans="1:22" x14ac:dyDescent="0.35">
      <c r="A1623">
        <f t="shared" si="25"/>
        <v>2016</v>
      </c>
      <c r="B1623" s="10">
        <v>42458</v>
      </c>
      <c r="C1623" s="11">
        <f>VLOOKUP(B1623,Yields!$A$2:$B$1680,2,0)</f>
        <v>0.18</v>
      </c>
      <c r="D1623" s="11" t="str">
        <f>IF(ISERROR(VLOOKUP(B1623,Silver!$A$2:$G$1265,5,0)),"na",VLOOKUP(B1623,Silver!$A$2:$G$1265,5,0))</f>
        <v>na</v>
      </c>
      <c r="E1623" s="11" t="str">
        <f>IF(ISERROR(VLOOKUP(B1623,Gold!$A$2:$G$1264,5,0)),"na",VLOOKUP(B1623,Gold!$A$2:$G$1264,5,0))</f>
        <v>na</v>
      </c>
      <c r="F1623" s="13" t="str">
        <f>IF(ISERROR(VLOOKUP(B1623,FXAIX!$A$2:$G$1259,5,0)),"na",VLOOKUP(B1623,FXAIX!$A$2:$G$1259,5,0))</f>
        <v>na</v>
      </c>
      <c r="G1623" s="13" t="str">
        <f>IF(ISERROR(VLOOKUP(B1623,SP500v2!$A$2:$G$1259,5,0)),"na",VLOOKUP(B1623,SP500v2!$A$2:$G$1259,5,0))</f>
        <v>na</v>
      </c>
      <c r="H1623" s="13" t="str">
        <f>IF(ISERROR(VLOOKUP(B1623,'ishare R3000 ETF'!$A$2:$G$1260,4,0)),"na",VLOOKUP(B1623,'ishare R3000 ETF'!$A$2:$G$1260,4,0))</f>
        <v>na</v>
      </c>
      <c r="I1623" s="13" t="str">
        <f>IF(ISERROR(VLOOKUP(B1623,'^IXIC'!$A$2:$E$1260,5,0)),"na",VLOOKUP(B1623,'^IXIC'!$A$2:$E$1260,5,0))</f>
        <v>na</v>
      </c>
      <c r="J1623" s="12" t="str">
        <f>IF(ISERROR(VLOOKUP(B1623,'Russell 2000'!$A$1:$E$1260,5,0)),"na",VLOOKUP(B1623,'Russell 2000'!$A$1:$E$1260,5,0))</f>
        <v>na</v>
      </c>
      <c r="K1623" s="12" t="str">
        <f>IF(ISERROR(VLOOKUP(B1623,'EURUSD=X'!$A$2:$E$1307,4,0)),"na",VLOOKUP(B1623,'EURUSD=X'!$A$2:$E$1307,4,0))</f>
        <v>na</v>
      </c>
      <c r="L1623" s="12" t="str">
        <f>IF(ISERROR(VLOOKUP(B1623,'ETH-USD'!$A$2:$E$1776,5,0)),"na",VLOOKUP(B1623,'ETH-USD'!$A$2:$E$1776,5,0))</f>
        <v>na</v>
      </c>
      <c r="M1623" s="13" t="str">
        <f>IF(ISERROR(VLOOKUP(B1623,'BTC-USD'!$A$2:$E$1828,5,0)),"na",(VLOOKUP(B1623,'BTC-USD'!$A$2:$E$1828,5,0)))</f>
        <v>na</v>
      </c>
      <c r="N1623" s="12" t="str">
        <f>IF(ISERROR(VLOOKUP(B1623,'SOL-USD'!$A$2:$E$893,5,0)),"na",VLOOKUP(B1623,'SOL-USD'!$A$2:$E$893,5,0))</f>
        <v>na</v>
      </c>
      <c r="O1623" s="12" t="str">
        <f>IF(ISERROR(VLOOKUP(B1623,'AVAX-USD'!$A$2:$E$799,5,0)),"na",VLOOKUP(B1623,'AVAX-USD'!$A$2:$E$799,5,0))</f>
        <v>na</v>
      </c>
      <c r="P1623" s="12" t="str">
        <f>IF(ISERROR(VLOOKUP(B1623,'ADA-USD'!$A$2:$E$1776,5,0)),"na",VLOOKUP(B1623,'ADA-USD'!$A$2:$E$1776,5,0))</f>
        <v>na</v>
      </c>
      <c r="Q1623" s="12" t="str">
        <f>IF(ISERROR(VLOOKUP(B1623,'DOT-USD'!$A$2:$E$761,5,0)),"na",VLOOKUP(B1623,'DOT-USD'!$A$2:$E$761,5,0))</f>
        <v>na</v>
      </c>
      <c r="R1623" s="14" t="str">
        <f>IF(ISERROR(VLOOKUP(B1623,'DOGE-USD'!$A$2:$G$1776,5,0)),"na",VLOOKUP(B1623,'DOGE-USD'!$A$2:$G$1776,5,0))</f>
        <v>na</v>
      </c>
      <c r="S1623" s="14" t="str">
        <f>IF(ISERROR(VLOOKUP(B1623,'SHIB-USD'!$A$2:$G$780,5,0)),"na",VLOOKUP(B1623,'SHIB-USD'!$A$2:$G$780,5,0))</f>
        <v>na</v>
      </c>
      <c r="T1623" s="12" t="str">
        <f>IF(ISERROR(VLOOKUP(B1623,'Uni-USD'!$A$2:$G$735,5,0)),"na",VLOOKUP(B1623,'Uni-USD'!$A$2:$G$735,5,0))</f>
        <v>na</v>
      </c>
      <c r="U1623" t="str">
        <f>IF(ISERROR(VLOOKUP(B1623,Crude!$A$2:$G$1264,5,0)),"na",VLOOKUP(B1623,Crude!$A$2:$G$1264,5,0))</f>
        <v>na</v>
      </c>
      <c r="V1623" t="str">
        <f>IF(ISERROR(VLOOKUP(B1623,Wheat!$A$2:$G$1264,5,0)),"na",VLOOKUP(B1623,Wheat!$A$2:$G$1264,5,0))</f>
        <v>na</v>
      </c>
    </row>
    <row r="1624" spans="1:22" x14ac:dyDescent="0.35">
      <c r="A1624">
        <f t="shared" si="25"/>
        <v>2016</v>
      </c>
      <c r="B1624" s="10">
        <v>42457</v>
      </c>
      <c r="C1624" s="11">
        <f>VLOOKUP(B1624,Yields!$A$2:$B$1680,2,0)</f>
        <v>0.19</v>
      </c>
      <c r="D1624" s="11" t="str">
        <f>IF(ISERROR(VLOOKUP(B1624,Silver!$A$2:$G$1265,5,0)),"na",VLOOKUP(B1624,Silver!$A$2:$G$1265,5,0))</f>
        <v>na</v>
      </c>
      <c r="E1624" s="11" t="str">
        <f>IF(ISERROR(VLOOKUP(B1624,Gold!$A$2:$G$1264,5,0)),"na",VLOOKUP(B1624,Gold!$A$2:$G$1264,5,0))</f>
        <v>na</v>
      </c>
      <c r="F1624" s="13" t="str">
        <f>IF(ISERROR(VLOOKUP(B1624,FXAIX!$A$2:$G$1259,5,0)),"na",VLOOKUP(B1624,FXAIX!$A$2:$G$1259,5,0))</f>
        <v>na</v>
      </c>
      <c r="G1624" s="13" t="str">
        <f>IF(ISERROR(VLOOKUP(B1624,SP500v2!$A$2:$G$1259,5,0)),"na",VLOOKUP(B1624,SP500v2!$A$2:$G$1259,5,0))</f>
        <v>na</v>
      </c>
      <c r="H1624" s="13" t="str">
        <f>IF(ISERROR(VLOOKUP(B1624,'ishare R3000 ETF'!$A$2:$G$1260,4,0)),"na",VLOOKUP(B1624,'ishare R3000 ETF'!$A$2:$G$1260,4,0))</f>
        <v>na</v>
      </c>
      <c r="I1624" s="13" t="str">
        <f>IF(ISERROR(VLOOKUP(B1624,'^IXIC'!$A$2:$E$1260,5,0)),"na",VLOOKUP(B1624,'^IXIC'!$A$2:$E$1260,5,0))</f>
        <v>na</v>
      </c>
      <c r="J1624" s="12" t="str">
        <f>IF(ISERROR(VLOOKUP(B1624,'Russell 2000'!$A$1:$E$1260,5,0)),"na",VLOOKUP(B1624,'Russell 2000'!$A$1:$E$1260,5,0))</f>
        <v>na</v>
      </c>
      <c r="K1624" s="12" t="str">
        <f>IF(ISERROR(VLOOKUP(B1624,'EURUSD=X'!$A$2:$E$1307,4,0)),"na",VLOOKUP(B1624,'EURUSD=X'!$A$2:$E$1307,4,0))</f>
        <v>na</v>
      </c>
      <c r="L1624" s="12" t="str">
        <f>IF(ISERROR(VLOOKUP(B1624,'ETH-USD'!$A$2:$E$1776,5,0)),"na",VLOOKUP(B1624,'ETH-USD'!$A$2:$E$1776,5,0))</f>
        <v>na</v>
      </c>
      <c r="M1624" s="13" t="str">
        <f>IF(ISERROR(VLOOKUP(B1624,'BTC-USD'!$A$2:$E$1828,5,0)),"na",(VLOOKUP(B1624,'BTC-USD'!$A$2:$E$1828,5,0)))</f>
        <v>na</v>
      </c>
      <c r="N1624" s="12" t="str">
        <f>IF(ISERROR(VLOOKUP(B1624,'SOL-USD'!$A$2:$E$893,5,0)),"na",VLOOKUP(B1624,'SOL-USD'!$A$2:$E$893,5,0))</f>
        <v>na</v>
      </c>
      <c r="O1624" s="12" t="str">
        <f>IF(ISERROR(VLOOKUP(B1624,'AVAX-USD'!$A$2:$E$799,5,0)),"na",VLOOKUP(B1624,'AVAX-USD'!$A$2:$E$799,5,0))</f>
        <v>na</v>
      </c>
      <c r="P1624" s="12" t="str">
        <f>IF(ISERROR(VLOOKUP(B1624,'ADA-USD'!$A$2:$E$1776,5,0)),"na",VLOOKUP(B1624,'ADA-USD'!$A$2:$E$1776,5,0))</f>
        <v>na</v>
      </c>
      <c r="Q1624" s="12" t="str">
        <f>IF(ISERROR(VLOOKUP(B1624,'DOT-USD'!$A$2:$E$761,5,0)),"na",VLOOKUP(B1624,'DOT-USD'!$A$2:$E$761,5,0))</f>
        <v>na</v>
      </c>
      <c r="R1624" s="14" t="str">
        <f>IF(ISERROR(VLOOKUP(B1624,'DOGE-USD'!$A$2:$G$1776,5,0)),"na",VLOOKUP(B1624,'DOGE-USD'!$A$2:$G$1776,5,0))</f>
        <v>na</v>
      </c>
      <c r="S1624" s="14" t="str">
        <f>IF(ISERROR(VLOOKUP(B1624,'SHIB-USD'!$A$2:$G$780,5,0)),"na",VLOOKUP(B1624,'SHIB-USD'!$A$2:$G$780,5,0))</f>
        <v>na</v>
      </c>
      <c r="T1624" s="12" t="str">
        <f>IF(ISERROR(VLOOKUP(B1624,'Uni-USD'!$A$2:$G$735,5,0)),"na",VLOOKUP(B1624,'Uni-USD'!$A$2:$G$735,5,0))</f>
        <v>na</v>
      </c>
      <c r="U1624" t="str">
        <f>IF(ISERROR(VLOOKUP(B1624,Crude!$A$2:$G$1264,5,0)),"na",VLOOKUP(B1624,Crude!$A$2:$G$1264,5,0))</f>
        <v>na</v>
      </c>
      <c r="V1624" t="str">
        <f>IF(ISERROR(VLOOKUP(B1624,Wheat!$A$2:$G$1264,5,0)),"na",VLOOKUP(B1624,Wheat!$A$2:$G$1264,5,0))</f>
        <v>na</v>
      </c>
    </row>
    <row r="1625" spans="1:22" x14ac:dyDescent="0.35">
      <c r="A1625">
        <f t="shared" si="25"/>
        <v>2016</v>
      </c>
      <c r="B1625" s="10">
        <v>42453</v>
      </c>
      <c r="C1625" s="11">
        <f>VLOOKUP(B1625,Yields!$A$2:$B$1680,2,0)</f>
        <v>0.24</v>
      </c>
      <c r="D1625" s="11" t="str">
        <f>IF(ISERROR(VLOOKUP(B1625,Silver!$A$2:$G$1265,5,0)),"na",VLOOKUP(B1625,Silver!$A$2:$G$1265,5,0))</f>
        <v>na</v>
      </c>
      <c r="E1625" s="11" t="str">
        <f>IF(ISERROR(VLOOKUP(B1625,Gold!$A$2:$G$1264,5,0)),"na",VLOOKUP(B1625,Gold!$A$2:$G$1264,5,0))</f>
        <v>na</v>
      </c>
      <c r="F1625" s="13" t="str">
        <f>IF(ISERROR(VLOOKUP(B1625,FXAIX!$A$2:$G$1259,5,0)),"na",VLOOKUP(B1625,FXAIX!$A$2:$G$1259,5,0))</f>
        <v>na</v>
      </c>
      <c r="G1625" s="13" t="str">
        <f>IF(ISERROR(VLOOKUP(B1625,SP500v2!$A$2:$G$1259,5,0)),"na",VLOOKUP(B1625,SP500v2!$A$2:$G$1259,5,0))</f>
        <v>na</v>
      </c>
      <c r="H1625" s="13" t="str">
        <f>IF(ISERROR(VLOOKUP(B1625,'ishare R3000 ETF'!$A$2:$G$1260,4,0)),"na",VLOOKUP(B1625,'ishare R3000 ETF'!$A$2:$G$1260,4,0))</f>
        <v>na</v>
      </c>
      <c r="I1625" s="13" t="str">
        <f>IF(ISERROR(VLOOKUP(B1625,'^IXIC'!$A$2:$E$1260,5,0)),"na",VLOOKUP(B1625,'^IXIC'!$A$2:$E$1260,5,0))</f>
        <v>na</v>
      </c>
      <c r="J1625" s="12" t="str">
        <f>IF(ISERROR(VLOOKUP(B1625,'Russell 2000'!$A$1:$E$1260,5,0)),"na",VLOOKUP(B1625,'Russell 2000'!$A$1:$E$1260,5,0))</f>
        <v>na</v>
      </c>
      <c r="K1625" s="12" t="str">
        <f>IF(ISERROR(VLOOKUP(B1625,'EURUSD=X'!$A$2:$E$1307,4,0)),"na",VLOOKUP(B1625,'EURUSD=X'!$A$2:$E$1307,4,0))</f>
        <v>na</v>
      </c>
      <c r="L1625" s="12" t="str">
        <f>IF(ISERROR(VLOOKUP(B1625,'ETH-USD'!$A$2:$E$1776,5,0)),"na",VLOOKUP(B1625,'ETH-USD'!$A$2:$E$1776,5,0))</f>
        <v>na</v>
      </c>
      <c r="M1625" s="13" t="str">
        <f>IF(ISERROR(VLOOKUP(B1625,'BTC-USD'!$A$2:$E$1828,5,0)),"na",(VLOOKUP(B1625,'BTC-USD'!$A$2:$E$1828,5,0)))</f>
        <v>na</v>
      </c>
      <c r="N1625" s="12" t="str">
        <f>IF(ISERROR(VLOOKUP(B1625,'SOL-USD'!$A$2:$E$893,5,0)),"na",VLOOKUP(B1625,'SOL-USD'!$A$2:$E$893,5,0))</f>
        <v>na</v>
      </c>
      <c r="O1625" s="12" t="str">
        <f>IF(ISERROR(VLOOKUP(B1625,'AVAX-USD'!$A$2:$E$799,5,0)),"na",VLOOKUP(B1625,'AVAX-USD'!$A$2:$E$799,5,0))</f>
        <v>na</v>
      </c>
      <c r="P1625" s="12" t="str">
        <f>IF(ISERROR(VLOOKUP(B1625,'ADA-USD'!$A$2:$E$1776,5,0)),"na",VLOOKUP(B1625,'ADA-USD'!$A$2:$E$1776,5,0))</f>
        <v>na</v>
      </c>
      <c r="Q1625" s="12" t="str">
        <f>IF(ISERROR(VLOOKUP(B1625,'DOT-USD'!$A$2:$E$761,5,0)),"na",VLOOKUP(B1625,'DOT-USD'!$A$2:$E$761,5,0))</f>
        <v>na</v>
      </c>
      <c r="R1625" s="14" t="str">
        <f>IF(ISERROR(VLOOKUP(B1625,'DOGE-USD'!$A$2:$G$1776,5,0)),"na",VLOOKUP(B1625,'DOGE-USD'!$A$2:$G$1776,5,0))</f>
        <v>na</v>
      </c>
      <c r="S1625" s="14" t="str">
        <f>IF(ISERROR(VLOOKUP(B1625,'SHIB-USD'!$A$2:$G$780,5,0)),"na",VLOOKUP(B1625,'SHIB-USD'!$A$2:$G$780,5,0))</f>
        <v>na</v>
      </c>
      <c r="T1625" s="12" t="str">
        <f>IF(ISERROR(VLOOKUP(B1625,'Uni-USD'!$A$2:$G$735,5,0)),"na",VLOOKUP(B1625,'Uni-USD'!$A$2:$G$735,5,0))</f>
        <v>na</v>
      </c>
      <c r="U1625" t="str">
        <f>IF(ISERROR(VLOOKUP(B1625,Crude!$A$2:$G$1264,5,0)),"na",VLOOKUP(B1625,Crude!$A$2:$G$1264,5,0))</f>
        <v>na</v>
      </c>
      <c r="V1625" t="str">
        <f>IF(ISERROR(VLOOKUP(B1625,Wheat!$A$2:$G$1264,5,0)),"na",VLOOKUP(B1625,Wheat!$A$2:$G$1264,5,0))</f>
        <v>na</v>
      </c>
    </row>
    <row r="1626" spans="1:22" x14ac:dyDescent="0.35">
      <c r="A1626">
        <f t="shared" si="25"/>
        <v>2016</v>
      </c>
      <c r="B1626" s="10">
        <v>42452</v>
      </c>
      <c r="C1626" s="11">
        <f>VLOOKUP(B1626,Yields!$A$2:$B$1680,2,0)</f>
        <v>0.27</v>
      </c>
      <c r="D1626" s="11" t="str">
        <f>IF(ISERROR(VLOOKUP(B1626,Silver!$A$2:$G$1265,5,0)),"na",VLOOKUP(B1626,Silver!$A$2:$G$1265,5,0))</f>
        <v>na</v>
      </c>
      <c r="E1626" s="11" t="str">
        <f>IF(ISERROR(VLOOKUP(B1626,Gold!$A$2:$G$1264,5,0)),"na",VLOOKUP(B1626,Gold!$A$2:$G$1264,5,0))</f>
        <v>na</v>
      </c>
      <c r="F1626" s="13" t="str">
        <f>IF(ISERROR(VLOOKUP(B1626,FXAIX!$A$2:$G$1259,5,0)),"na",VLOOKUP(B1626,FXAIX!$A$2:$G$1259,5,0))</f>
        <v>na</v>
      </c>
      <c r="G1626" s="13" t="str">
        <f>IF(ISERROR(VLOOKUP(B1626,SP500v2!$A$2:$G$1259,5,0)),"na",VLOOKUP(B1626,SP500v2!$A$2:$G$1259,5,0))</f>
        <v>na</v>
      </c>
      <c r="H1626" s="13" t="str">
        <f>IF(ISERROR(VLOOKUP(B1626,'ishare R3000 ETF'!$A$2:$G$1260,4,0)),"na",VLOOKUP(B1626,'ishare R3000 ETF'!$A$2:$G$1260,4,0))</f>
        <v>na</v>
      </c>
      <c r="I1626" s="13" t="str">
        <f>IF(ISERROR(VLOOKUP(B1626,'^IXIC'!$A$2:$E$1260,5,0)),"na",VLOOKUP(B1626,'^IXIC'!$A$2:$E$1260,5,0))</f>
        <v>na</v>
      </c>
      <c r="J1626" s="12" t="str">
        <f>IF(ISERROR(VLOOKUP(B1626,'Russell 2000'!$A$1:$E$1260,5,0)),"na",VLOOKUP(B1626,'Russell 2000'!$A$1:$E$1260,5,0))</f>
        <v>na</v>
      </c>
      <c r="K1626" s="12" t="str">
        <f>IF(ISERROR(VLOOKUP(B1626,'EURUSD=X'!$A$2:$E$1307,4,0)),"na",VLOOKUP(B1626,'EURUSD=X'!$A$2:$E$1307,4,0))</f>
        <v>na</v>
      </c>
      <c r="L1626" s="12" t="str">
        <f>IF(ISERROR(VLOOKUP(B1626,'ETH-USD'!$A$2:$E$1776,5,0)),"na",VLOOKUP(B1626,'ETH-USD'!$A$2:$E$1776,5,0))</f>
        <v>na</v>
      </c>
      <c r="M1626" s="13" t="str">
        <f>IF(ISERROR(VLOOKUP(B1626,'BTC-USD'!$A$2:$E$1828,5,0)),"na",(VLOOKUP(B1626,'BTC-USD'!$A$2:$E$1828,5,0)))</f>
        <v>na</v>
      </c>
      <c r="N1626" s="12" t="str">
        <f>IF(ISERROR(VLOOKUP(B1626,'SOL-USD'!$A$2:$E$893,5,0)),"na",VLOOKUP(B1626,'SOL-USD'!$A$2:$E$893,5,0))</f>
        <v>na</v>
      </c>
      <c r="O1626" s="12" t="str">
        <f>IF(ISERROR(VLOOKUP(B1626,'AVAX-USD'!$A$2:$E$799,5,0)),"na",VLOOKUP(B1626,'AVAX-USD'!$A$2:$E$799,5,0))</f>
        <v>na</v>
      </c>
      <c r="P1626" s="12" t="str">
        <f>IF(ISERROR(VLOOKUP(B1626,'ADA-USD'!$A$2:$E$1776,5,0)),"na",VLOOKUP(B1626,'ADA-USD'!$A$2:$E$1776,5,0))</f>
        <v>na</v>
      </c>
      <c r="Q1626" s="12" t="str">
        <f>IF(ISERROR(VLOOKUP(B1626,'DOT-USD'!$A$2:$E$761,5,0)),"na",VLOOKUP(B1626,'DOT-USD'!$A$2:$E$761,5,0))</f>
        <v>na</v>
      </c>
      <c r="R1626" s="14" t="str">
        <f>IF(ISERROR(VLOOKUP(B1626,'DOGE-USD'!$A$2:$G$1776,5,0)),"na",VLOOKUP(B1626,'DOGE-USD'!$A$2:$G$1776,5,0))</f>
        <v>na</v>
      </c>
      <c r="S1626" s="14" t="str">
        <f>IF(ISERROR(VLOOKUP(B1626,'SHIB-USD'!$A$2:$G$780,5,0)),"na",VLOOKUP(B1626,'SHIB-USD'!$A$2:$G$780,5,0))</f>
        <v>na</v>
      </c>
      <c r="T1626" s="12" t="str">
        <f>IF(ISERROR(VLOOKUP(B1626,'Uni-USD'!$A$2:$G$735,5,0)),"na",VLOOKUP(B1626,'Uni-USD'!$A$2:$G$735,5,0))</f>
        <v>na</v>
      </c>
      <c r="U1626" t="str">
        <f>IF(ISERROR(VLOOKUP(B1626,Crude!$A$2:$G$1264,5,0)),"na",VLOOKUP(B1626,Crude!$A$2:$G$1264,5,0))</f>
        <v>na</v>
      </c>
      <c r="V1626" t="str">
        <f>IF(ISERROR(VLOOKUP(B1626,Wheat!$A$2:$G$1264,5,0)),"na",VLOOKUP(B1626,Wheat!$A$2:$G$1264,5,0))</f>
        <v>na</v>
      </c>
    </row>
    <row r="1627" spans="1:22" x14ac:dyDescent="0.35">
      <c r="A1627">
        <f t="shared" si="25"/>
        <v>2016</v>
      </c>
      <c r="B1627" s="10">
        <v>42451</v>
      </c>
      <c r="C1627" s="11">
        <f>VLOOKUP(B1627,Yields!$A$2:$B$1680,2,0)</f>
        <v>0.28000000000000003</v>
      </c>
      <c r="D1627" s="11" t="str">
        <f>IF(ISERROR(VLOOKUP(B1627,Silver!$A$2:$G$1265,5,0)),"na",VLOOKUP(B1627,Silver!$A$2:$G$1265,5,0))</f>
        <v>na</v>
      </c>
      <c r="E1627" s="11" t="str">
        <f>IF(ISERROR(VLOOKUP(B1627,Gold!$A$2:$G$1264,5,0)),"na",VLOOKUP(B1627,Gold!$A$2:$G$1264,5,0))</f>
        <v>na</v>
      </c>
      <c r="F1627" s="13" t="str">
        <f>IF(ISERROR(VLOOKUP(B1627,FXAIX!$A$2:$G$1259,5,0)),"na",VLOOKUP(B1627,FXAIX!$A$2:$G$1259,5,0))</f>
        <v>na</v>
      </c>
      <c r="G1627" s="13" t="str">
        <f>IF(ISERROR(VLOOKUP(B1627,SP500v2!$A$2:$G$1259,5,0)),"na",VLOOKUP(B1627,SP500v2!$A$2:$G$1259,5,0))</f>
        <v>na</v>
      </c>
      <c r="H1627" s="13" t="str">
        <f>IF(ISERROR(VLOOKUP(B1627,'ishare R3000 ETF'!$A$2:$G$1260,4,0)),"na",VLOOKUP(B1627,'ishare R3000 ETF'!$A$2:$G$1260,4,0))</f>
        <v>na</v>
      </c>
      <c r="I1627" s="13" t="str">
        <f>IF(ISERROR(VLOOKUP(B1627,'^IXIC'!$A$2:$E$1260,5,0)),"na",VLOOKUP(B1627,'^IXIC'!$A$2:$E$1260,5,0))</f>
        <v>na</v>
      </c>
      <c r="J1627" s="12" t="str">
        <f>IF(ISERROR(VLOOKUP(B1627,'Russell 2000'!$A$1:$E$1260,5,0)),"na",VLOOKUP(B1627,'Russell 2000'!$A$1:$E$1260,5,0))</f>
        <v>na</v>
      </c>
      <c r="K1627" s="12" t="str">
        <f>IF(ISERROR(VLOOKUP(B1627,'EURUSD=X'!$A$2:$E$1307,4,0)),"na",VLOOKUP(B1627,'EURUSD=X'!$A$2:$E$1307,4,0))</f>
        <v>na</v>
      </c>
      <c r="L1627" s="12" t="str">
        <f>IF(ISERROR(VLOOKUP(B1627,'ETH-USD'!$A$2:$E$1776,5,0)),"na",VLOOKUP(B1627,'ETH-USD'!$A$2:$E$1776,5,0))</f>
        <v>na</v>
      </c>
      <c r="M1627" s="13" t="str">
        <f>IF(ISERROR(VLOOKUP(B1627,'BTC-USD'!$A$2:$E$1828,5,0)),"na",(VLOOKUP(B1627,'BTC-USD'!$A$2:$E$1828,5,0)))</f>
        <v>na</v>
      </c>
      <c r="N1627" s="12" t="str">
        <f>IF(ISERROR(VLOOKUP(B1627,'SOL-USD'!$A$2:$E$893,5,0)),"na",VLOOKUP(B1627,'SOL-USD'!$A$2:$E$893,5,0))</f>
        <v>na</v>
      </c>
      <c r="O1627" s="12" t="str">
        <f>IF(ISERROR(VLOOKUP(B1627,'AVAX-USD'!$A$2:$E$799,5,0)),"na",VLOOKUP(B1627,'AVAX-USD'!$A$2:$E$799,5,0))</f>
        <v>na</v>
      </c>
      <c r="P1627" s="12" t="str">
        <f>IF(ISERROR(VLOOKUP(B1627,'ADA-USD'!$A$2:$E$1776,5,0)),"na",VLOOKUP(B1627,'ADA-USD'!$A$2:$E$1776,5,0))</f>
        <v>na</v>
      </c>
      <c r="Q1627" s="12" t="str">
        <f>IF(ISERROR(VLOOKUP(B1627,'DOT-USD'!$A$2:$E$761,5,0)),"na",VLOOKUP(B1627,'DOT-USD'!$A$2:$E$761,5,0))</f>
        <v>na</v>
      </c>
      <c r="R1627" s="14" t="str">
        <f>IF(ISERROR(VLOOKUP(B1627,'DOGE-USD'!$A$2:$G$1776,5,0)),"na",VLOOKUP(B1627,'DOGE-USD'!$A$2:$G$1776,5,0))</f>
        <v>na</v>
      </c>
      <c r="S1627" s="14" t="str">
        <f>IF(ISERROR(VLOOKUP(B1627,'SHIB-USD'!$A$2:$G$780,5,0)),"na",VLOOKUP(B1627,'SHIB-USD'!$A$2:$G$780,5,0))</f>
        <v>na</v>
      </c>
      <c r="T1627" s="12" t="str">
        <f>IF(ISERROR(VLOOKUP(B1627,'Uni-USD'!$A$2:$G$735,5,0)),"na",VLOOKUP(B1627,'Uni-USD'!$A$2:$G$735,5,0))</f>
        <v>na</v>
      </c>
      <c r="U1627" t="str">
        <f>IF(ISERROR(VLOOKUP(B1627,Crude!$A$2:$G$1264,5,0)),"na",VLOOKUP(B1627,Crude!$A$2:$G$1264,5,0))</f>
        <v>na</v>
      </c>
      <c r="V1627" t="str">
        <f>IF(ISERROR(VLOOKUP(B1627,Wheat!$A$2:$G$1264,5,0)),"na",VLOOKUP(B1627,Wheat!$A$2:$G$1264,5,0))</f>
        <v>na</v>
      </c>
    </row>
    <row r="1628" spans="1:22" x14ac:dyDescent="0.35">
      <c r="A1628">
        <f t="shared" si="25"/>
        <v>2016</v>
      </c>
      <c r="B1628" s="10">
        <v>42450</v>
      </c>
      <c r="C1628" s="11">
        <f>VLOOKUP(B1628,Yields!$A$2:$B$1680,2,0)</f>
        <v>0.26</v>
      </c>
      <c r="D1628" s="11" t="str">
        <f>IF(ISERROR(VLOOKUP(B1628,Silver!$A$2:$G$1265,5,0)),"na",VLOOKUP(B1628,Silver!$A$2:$G$1265,5,0))</f>
        <v>na</v>
      </c>
      <c r="E1628" s="11" t="str">
        <f>IF(ISERROR(VLOOKUP(B1628,Gold!$A$2:$G$1264,5,0)),"na",VLOOKUP(B1628,Gold!$A$2:$G$1264,5,0))</f>
        <v>na</v>
      </c>
      <c r="F1628" s="13" t="str">
        <f>IF(ISERROR(VLOOKUP(B1628,FXAIX!$A$2:$G$1259,5,0)),"na",VLOOKUP(B1628,FXAIX!$A$2:$G$1259,5,0))</f>
        <v>na</v>
      </c>
      <c r="G1628" s="13" t="str">
        <f>IF(ISERROR(VLOOKUP(B1628,SP500v2!$A$2:$G$1259,5,0)),"na",VLOOKUP(B1628,SP500v2!$A$2:$G$1259,5,0))</f>
        <v>na</v>
      </c>
      <c r="H1628" s="13" t="str">
        <f>IF(ISERROR(VLOOKUP(B1628,'ishare R3000 ETF'!$A$2:$G$1260,4,0)),"na",VLOOKUP(B1628,'ishare R3000 ETF'!$A$2:$G$1260,4,0))</f>
        <v>na</v>
      </c>
      <c r="I1628" s="13" t="str">
        <f>IF(ISERROR(VLOOKUP(B1628,'^IXIC'!$A$2:$E$1260,5,0)),"na",VLOOKUP(B1628,'^IXIC'!$A$2:$E$1260,5,0))</f>
        <v>na</v>
      </c>
      <c r="J1628" s="12" t="str">
        <f>IF(ISERROR(VLOOKUP(B1628,'Russell 2000'!$A$1:$E$1260,5,0)),"na",VLOOKUP(B1628,'Russell 2000'!$A$1:$E$1260,5,0))</f>
        <v>na</v>
      </c>
      <c r="K1628" s="12" t="str">
        <f>IF(ISERROR(VLOOKUP(B1628,'EURUSD=X'!$A$2:$E$1307,4,0)),"na",VLOOKUP(B1628,'EURUSD=X'!$A$2:$E$1307,4,0))</f>
        <v>na</v>
      </c>
      <c r="L1628" s="12" t="str">
        <f>IF(ISERROR(VLOOKUP(B1628,'ETH-USD'!$A$2:$E$1776,5,0)),"na",VLOOKUP(B1628,'ETH-USD'!$A$2:$E$1776,5,0))</f>
        <v>na</v>
      </c>
      <c r="M1628" s="13" t="str">
        <f>IF(ISERROR(VLOOKUP(B1628,'BTC-USD'!$A$2:$E$1828,5,0)),"na",(VLOOKUP(B1628,'BTC-USD'!$A$2:$E$1828,5,0)))</f>
        <v>na</v>
      </c>
      <c r="N1628" s="12" t="str">
        <f>IF(ISERROR(VLOOKUP(B1628,'SOL-USD'!$A$2:$E$893,5,0)),"na",VLOOKUP(B1628,'SOL-USD'!$A$2:$E$893,5,0))</f>
        <v>na</v>
      </c>
      <c r="O1628" s="12" t="str">
        <f>IF(ISERROR(VLOOKUP(B1628,'AVAX-USD'!$A$2:$E$799,5,0)),"na",VLOOKUP(B1628,'AVAX-USD'!$A$2:$E$799,5,0))</f>
        <v>na</v>
      </c>
      <c r="P1628" s="12" t="str">
        <f>IF(ISERROR(VLOOKUP(B1628,'ADA-USD'!$A$2:$E$1776,5,0)),"na",VLOOKUP(B1628,'ADA-USD'!$A$2:$E$1776,5,0))</f>
        <v>na</v>
      </c>
      <c r="Q1628" s="12" t="str">
        <f>IF(ISERROR(VLOOKUP(B1628,'DOT-USD'!$A$2:$E$761,5,0)),"na",VLOOKUP(B1628,'DOT-USD'!$A$2:$E$761,5,0))</f>
        <v>na</v>
      </c>
      <c r="R1628" s="14" t="str">
        <f>IF(ISERROR(VLOOKUP(B1628,'DOGE-USD'!$A$2:$G$1776,5,0)),"na",VLOOKUP(B1628,'DOGE-USD'!$A$2:$G$1776,5,0))</f>
        <v>na</v>
      </c>
      <c r="S1628" s="14" t="str">
        <f>IF(ISERROR(VLOOKUP(B1628,'SHIB-USD'!$A$2:$G$780,5,0)),"na",VLOOKUP(B1628,'SHIB-USD'!$A$2:$G$780,5,0))</f>
        <v>na</v>
      </c>
      <c r="T1628" s="12" t="str">
        <f>IF(ISERROR(VLOOKUP(B1628,'Uni-USD'!$A$2:$G$735,5,0)),"na",VLOOKUP(B1628,'Uni-USD'!$A$2:$G$735,5,0))</f>
        <v>na</v>
      </c>
      <c r="U1628" t="str">
        <f>IF(ISERROR(VLOOKUP(B1628,Crude!$A$2:$G$1264,5,0)),"na",VLOOKUP(B1628,Crude!$A$2:$G$1264,5,0))</f>
        <v>na</v>
      </c>
      <c r="V1628" t="str">
        <f>IF(ISERROR(VLOOKUP(B1628,Wheat!$A$2:$G$1264,5,0)),"na",VLOOKUP(B1628,Wheat!$A$2:$G$1264,5,0))</f>
        <v>na</v>
      </c>
    </row>
    <row r="1629" spans="1:22" x14ac:dyDescent="0.35">
      <c r="A1629">
        <f t="shared" si="25"/>
        <v>2016</v>
      </c>
      <c r="B1629" s="10">
        <v>42447</v>
      </c>
      <c r="C1629" s="11">
        <f>VLOOKUP(B1629,Yields!$A$2:$B$1680,2,0)</f>
        <v>0.27</v>
      </c>
      <c r="D1629" s="11" t="str">
        <f>IF(ISERROR(VLOOKUP(B1629,Silver!$A$2:$G$1265,5,0)),"na",VLOOKUP(B1629,Silver!$A$2:$G$1265,5,0))</f>
        <v>na</v>
      </c>
      <c r="E1629" s="11" t="str">
        <f>IF(ISERROR(VLOOKUP(B1629,Gold!$A$2:$G$1264,5,0)),"na",VLOOKUP(B1629,Gold!$A$2:$G$1264,5,0))</f>
        <v>na</v>
      </c>
      <c r="F1629" s="13" t="str">
        <f>IF(ISERROR(VLOOKUP(B1629,FXAIX!$A$2:$G$1259,5,0)),"na",VLOOKUP(B1629,FXAIX!$A$2:$G$1259,5,0))</f>
        <v>na</v>
      </c>
      <c r="G1629" s="13" t="str">
        <f>IF(ISERROR(VLOOKUP(B1629,SP500v2!$A$2:$G$1259,5,0)),"na",VLOOKUP(B1629,SP500v2!$A$2:$G$1259,5,0))</f>
        <v>na</v>
      </c>
      <c r="H1629" s="13" t="str">
        <f>IF(ISERROR(VLOOKUP(B1629,'ishare R3000 ETF'!$A$2:$G$1260,4,0)),"na",VLOOKUP(B1629,'ishare R3000 ETF'!$A$2:$G$1260,4,0))</f>
        <v>na</v>
      </c>
      <c r="I1629" s="13" t="str">
        <f>IF(ISERROR(VLOOKUP(B1629,'^IXIC'!$A$2:$E$1260,5,0)),"na",VLOOKUP(B1629,'^IXIC'!$A$2:$E$1260,5,0))</f>
        <v>na</v>
      </c>
      <c r="J1629" s="12" t="str">
        <f>IF(ISERROR(VLOOKUP(B1629,'Russell 2000'!$A$1:$E$1260,5,0)),"na",VLOOKUP(B1629,'Russell 2000'!$A$1:$E$1260,5,0))</f>
        <v>na</v>
      </c>
      <c r="K1629" s="12" t="str">
        <f>IF(ISERROR(VLOOKUP(B1629,'EURUSD=X'!$A$2:$E$1307,4,0)),"na",VLOOKUP(B1629,'EURUSD=X'!$A$2:$E$1307,4,0))</f>
        <v>na</v>
      </c>
      <c r="L1629" s="12" t="str">
        <f>IF(ISERROR(VLOOKUP(B1629,'ETH-USD'!$A$2:$E$1776,5,0)),"na",VLOOKUP(B1629,'ETH-USD'!$A$2:$E$1776,5,0))</f>
        <v>na</v>
      </c>
      <c r="M1629" s="13" t="str">
        <f>IF(ISERROR(VLOOKUP(B1629,'BTC-USD'!$A$2:$E$1828,5,0)),"na",(VLOOKUP(B1629,'BTC-USD'!$A$2:$E$1828,5,0)))</f>
        <v>na</v>
      </c>
      <c r="N1629" s="12" t="str">
        <f>IF(ISERROR(VLOOKUP(B1629,'SOL-USD'!$A$2:$E$893,5,0)),"na",VLOOKUP(B1629,'SOL-USD'!$A$2:$E$893,5,0))</f>
        <v>na</v>
      </c>
      <c r="O1629" s="12" t="str">
        <f>IF(ISERROR(VLOOKUP(B1629,'AVAX-USD'!$A$2:$E$799,5,0)),"na",VLOOKUP(B1629,'AVAX-USD'!$A$2:$E$799,5,0))</f>
        <v>na</v>
      </c>
      <c r="P1629" s="12" t="str">
        <f>IF(ISERROR(VLOOKUP(B1629,'ADA-USD'!$A$2:$E$1776,5,0)),"na",VLOOKUP(B1629,'ADA-USD'!$A$2:$E$1776,5,0))</f>
        <v>na</v>
      </c>
      <c r="Q1629" s="12" t="str">
        <f>IF(ISERROR(VLOOKUP(B1629,'DOT-USD'!$A$2:$E$761,5,0)),"na",VLOOKUP(B1629,'DOT-USD'!$A$2:$E$761,5,0))</f>
        <v>na</v>
      </c>
      <c r="R1629" s="14" t="str">
        <f>IF(ISERROR(VLOOKUP(B1629,'DOGE-USD'!$A$2:$G$1776,5,0)),"na",VLOOKUP(B1629,'DOGE-USD'!$A$2:$G$1776,5,0))</f>
        <v>na</v>
      </c>
      <c r="S1629" s="14" t="str">
        <f>IF(ISERROR(VLOOKUP(B1629,'SHIB-USD'!$A$2:$G$780,5,0)),"na",VLOOKUP(B1629,'SHIB-USD'!$A$2:$G$780,5,0))</f>
        <v>na</v>
      </c>
      <c r="T1629" s="12" t="str">
        <f>IF(ISERROR(VLOOKUP(B1629,'Uni-USD'!$A$2:$G$735,5,0)),"na",VLOOKUP(B1629,'Uni-USD'!$A$2:$G$735,5,0))</f>
        <v>na</v>
      </c>
      <c r="U1629" t="str">
        <f>IF(ISERROR(VLOOKUP(B1629,Crude!$A$2:$G$1264,5,0)),"na",VLOOKUP(B1629,Crude!$A$2:$G$1264,5,0))</f>
        <v>na</v>
      </c>
      <c r="V1629" t="str">
        <f>IF(ISERROR(VLOOKUP(B1629,Wheat!$A$2:$G$1264,5,0)),"na",VLOOKUP(B1629,Wheat!$A$2:$G$1264,5,0))</f>
        <v>na</v>
      </c>
    </row>
    <row r="1630" spans="1:22" x14ac:dyDescent="0.35">
      <c r="A1630">
        <f t="shared" si="25"/>
        <v>2016</v>
      </c>
      <c r="B1630" s="10">
        <v>42446</v>
      </c>
      <c r="C1630" s="11">
        <f>VLOOKUP(B1630,Yields!$A$2:$B$1680,2,0)</f>
        <v>0.28999999999999998</v>
      </c>
      <c r="D1630" s="11" t="str">
        <f>IF(ISERROR(VLOOKUP(B1630,Silver!$A$2:$G$1265,5,0)),"na",VLOOKUP(B1630,Silver!$A$2:$G$1265,5,0))</f>
        <v>na</v>
      </c>
      <c r="E1630" s="11" t="str">
        <f>IF(ISERROR(VLOOKUP(B1630,Gold!$A$2:$G$1264,5,0)),"na",VLOOKUP(B1630,Gold!$A$2:$G$1264,5,0))</f>
        <v>na</v>
      </c>
      <c r="F1630" s="13" t="str">
        <f>IF(ISERROR(VLOOKUP(B1630,FXAIX!$A$2:$G$1259,5,0)),"na",VLOOKUP(B1630,FXAIX!$A$2:$G$1259,5,0))</f>
        <v>na</v>
      </c>
      <c r="G1630" s="13" t="str">
        <f>IF(ISERROR(VLOOKUP(B1630,SP500v2!$A$2:$G$1259,5,0)),"na",VLOOKUP(B1630,SP500v2!$A$2:$G$1259,5,0))</f>
        <v>na</v>
      </c>
      <c r="H1630" s="13" t="str">
        <f>IF(ISERROR(VLOOKUP(B1630,'ishare R3000 ETF'!$A$2:$G$1260,4,0)),"na",VLOOKUP(B1630,'ishare R3000 ETF'!$A$2:$G$1260,4,0))</f>
        <v>na</v>
      </c>
      <c r="I1630" s="13" t="str">
        <f>IF(ISERROR(VLOOKUP(B1630,'^IXIC'!$A$2:$E$1260,5,0)),"na",VLOOKUP(B1630,'^IXIC'!$A$2:$E$1260,5,0))</f>
        <v>na</v>
      </c>
      <c r="J1630" s="12" t="str">
        <f>IF(ISERROR(VLOOKUP(B1630,'Russell 2000'!$A$1:$E$1260,5,0)),"na",VLOOKUP(B1630,'Russell 2000'!$A$1:$E$1260,5,0))</f>
        <v>na</v>
      </c>
      <c r="K1630" s="12" t="str">
        <f>IF(ISERROR(VLOOKUP(B1630,'EURUSD=X'!$A$2:$E$1307,4,0)),"na",VLOOKUP(B1630,'EURUSD=X'!$A$2:$E$1307,4,0))</f>
        <v>na</v>
      </c>
      <c r="L1630" s="12" t="str">
        <f>IF(ISERROR(VLOOKUP(B1630,'ETH-USD'!$A$2:$E$1776,5,0)),"na",VLOOKUP(B1630,'ETH-USD'!$A$2:$E$1776,5,0))</f>
        <v>na</v>
      </c>
      <c r="M1630" s="13" t="str">
        <f>IF(ISERROR(VLOOKUP(B1630,'BTC-USD'!$A$2:$E$1828,5,0)),"na",(VLOOKUP(B1630,'BTC-USD'!$A$2:$E$1828,5,0)))</f>
        <v>na</v>
      </c>
      <c r="N1630" s="12" t="str">
        <f>IF(ISERROR(VLOOKUP(B1630,'SOL-USD'!$A$2:$E$893,5,0)),"na",VLOOKUP(B1630,'SOL-USD'!$A$2:$E$893,5,0))</f>
        <v>na</v>
      </c>
      <c r="O1630" s="12" t="str">
        <f>IF(ISERROR(VLOOKUP(B1630,'AVAX-USD'!$A$2:$E$799,5,0)),"na",VLOOKUP(B1630,'AVAX-USD'!$A$2:$E$799,5,0))</f>
        <v>na</v>
      </c>
      <c r="P1630" s="12" t="str">
        <f>IF(ISERROR(VLOOKUP(B1630,'ADA-USD'!$A$2:$E$1776,5,0)),"na",VLOOKUP(B1630,'ADA-USD'!$A$2:$E$1776,5,0))</f>
        <v>na</v>
      </c>
      <c r="Q1630" s="12" t="str">
        <f>IF(ISERROR(VLOOKUP(B1630,'DOT-USD'!$A$2:$E$761,5,0)),"na",VLOOKUP(B1630,'DOT-USD'!$A$2:$E$761,5,0))</f>
        <v>na</v>
      </c>
      <c r="R1630" s="14" t="str">
        <f>IF(ISERROR(VLOOKUP(B1630,'DOGE-USD'!$A$2:$G$1776,5,0)),"na",VLOOKUP(B1630,'DOGE-USD'!$A$2:$G$1776,5,0))</f>
        <v>na</v>
      </c>
      <c r="S1630" s="14" t="str">
        <f>IF(ISERROR(VLOOKUP(B1630,'SHIB-USD'!$A$2:$G$780,5,0)),"na",VLOOKUP(B1630,'SHIB-USD'!$A$2:$G$780,5,0))</f>
        <v>na</v>
      </c>
      <c r="T1630" s="12" t="str">
        <f>IF(ISERROR(VLOOKUP(B1630,'Uni-USD'!$A$2:$G$735,5,0)),"na",VLOOKUP(B1630,'Uni-USD'!$A$2:$G$735,5,0))</f>
        <v>na</v>
      </c>
      <c r="U1630" t="str">
        <f>IF(ISERROR(VLOOKUP(B1630,Crude!$A$2:$G$1264,5,0)),"na",VLOOKUP(B1630,Crude!$A$2:$G$1264,5,0))</f>
        <v>na</v>
      </c>
      <c r="V1630" t="str">
        <f>IF(ISERROR(VLOOKUP(B1630,Wheat!$A$2:$G$1264,5,0)),"na",VLOOKUP(B1630,Wheat!$A$2:$G$1264,5,0))</f>
        <v>na</v>
      </c>
    </row>
    <row r="1631" spans="1:22" x14ac:dyDescent="0.35">
      <c r="A1631">
        <f t="shared" si="25"/>
        <v>2016</v>
      </c>
      <c r="B1631" s="10">
        <v>42445</v>
      </c>
      <c r="C1631" s="11">
        <f>VLOOKUP(B1631,Yields!$A$2:$B$1680,2,0)</f>
        <v>0.28000000000000003</v>
      </c>
      <c r="D1631" s="11" t="str">
        <f>IF(ISERROR(VLOOKUP(B1631,Silver!$A$2:$G$1265,5,0)),"na",VLOOKUP(B1631,Silver!$A$2:$G$1265,5,0))</f>
        <v>na</v>
      </c>
      <c r="E1631" s="11" t="str">
        <f>IF(ISERROR(VLOOKUP(B1631,Gold!$A$2:$G$1264,5,0)),"na",VLOOKUP(B1631,Gold!$A$2:$G$1264,5,0))</f>
        <v>na</v>
      </c>
      <c r="F1631" s="13" t="str">
        <f>IF(ISERROR(VLOOKUP(B1631,FXAIX!$A$2:$G$1259,5,0)),"na",VLOOKUP(B1631,FXAIX!$A$2:$G$1259,5,0))</f>
        <v>na</v>
      </c>
      <c r="G1631" s="13" t="str">
        <f>IF(ISERROR(VLOOKUP(B1631,SP500v2!$A$2:$G$1259,5,0)),"na",VLOOKUP(B1631,SP500v2!$A$2:$G$1259,5,0))</f>
        <v>na</v>
      </c>
      <c r="H1631" s="13" t="str">
        <f>IF(ISERROR(VLOOKUP(B1631,'ishare R3000 ETF'!$A$2:$G$1260,4,0)),"na",VLOOKUP(B1631,'ishare R3000 ETF'!$A$2:$G$1260,4,0))</f>
        <v>na</v>
      </c>
      <c r="I1631" s="13" t="str">
        <f>IF(ISERROR(VLOOKUP(B1631,'^IXIC'!$A$2:$E$1260,5,0)),"na",VLOOKUP(B1631,'^IXIC'!$A$2:$E$1260,5,0))</f>
        <v>na</v>
      </c>
      <c r="J1631" s="12" t="str">
        <f>IF(ISERROR(VLOOKUP(B1631,'Russell 2000'!$A$1:$E$1260,5,0)),"na",VLOOKUP(B1631,'Russell 2000'!$A$1:$E$1260,5,0))</f>
        <v>na</v>
      </c>
      <c r="K1631" s="12" t="str">
        <f>IF(ISERROR(VLOOKUP(B1631,'EURUSD=X'!$A$2:$E$1307,4,0)),"na",VLOOKUP(B1631,'EURUSD=X'!$A$2:$E$1307,4,0))</f>
        <v>na</v>
      </c>
      <c r="L1631" s="12" t="str">
        <f>IF(ISERROR(VLOOKUP(B1631,'ETH-USD'!$A$2:$E$1776,5,0)),"na",VLOOKUP(B1631,'ETH-USD'!$A$2:$E$1776,5,0))</f>
        <v>na</v>
      </c>
      <c r="M1631" s="13" t="str">
        <f>IF(ISERROR(VLOOKUP(B1631,'BTC-USD'!$A$2:$E$1828,5,0)),"na",(VLOOKUP(B1631,'BTC-USD'!$A$2:$E$1828,5,0)))</f>
        <v>na</v>
      </c>
      <c r="N1631" s="12" t="str">
        <f>IF(ISERROR(VLOOKUP(B1631,'SOL-USD'!$A$2:$E$893,5,0)),"na",VLOOKUP(B1631,'SOL-USD'!$A$2:$E$893,5,0))</f>
        <v>na</v>
      </c>
      <c r="O1631" s="12" t="str">
        <f>IF(ISERROR(VLOOKUP(B1631,'AVAX-USD'!$A$2:$E$799,5,0)),"na",VLOOKUP(B1631,'AVAX-USD'!$A$2:$E$799,5,0))</f>
        <v>na</v>
      </c>
      <c r="P1631" s="12" t="str">
        <f>IF(ISERROR(VLOOKUP(B1631,'ADA-USD'!$A$2:$E$1776,5,0)),"na",VLOOKUP(B1631,'ADA-USD'!$A$2:$E$1776,5,0))</f>
        <v>na</v>
      </c>
      <c r="Q1631" s="12" t="str">
        <f>IF(ISERROR(VLOOKUP(B1631,'DOT-USD'!$A$2:$E$761,5,0)),"na",VLOOKUP(B1631,'DOT-USD'!$A$2:$E$761,5,0))</f>
        <v>na</v>
      </c>
      <c r="R1631" s="14" t="str">
        <f>IF(ISERROR(VLOOKUP(B1631,'DOGE-USD'!$A$2:$G$1776,5,0)),"na",VLOOKUP(B1631,'DOGE-USD'!$A$2:$G$1776,5,0))</f>
        <v>na</v>
      </c>
      <c r="S1631" s="14" t="str">
        <f>IF(ISERROR(VLOOKUP(B1631,'SHIB-USD'!$A$2:$G$780,5,0)),"na",VLOOKUP(B1631,'SHIB-USD'!$A$2:$G$780,5,0))</f>
        <v>na</v>
      </c>
      <c r="T1631" s="12" t="str">
        <f>IF(ISERROR(VLOOKUP(B1631,'Uni-USD'!$A$2:$G$735,5,0)),"na",VLOOKUP(B1631,'Uni-USD'!$A$2:$G$735,5,0))</f>
        <v>na</v>
      </c>
      <c r="U1631" t="str">
        <f>IF(ISERROR(VLOOKUP(B1631,Crude!$A$2:$G$1264,5,0)),"na",VLOOKUP(B1631,Crude!$A$2:$G$1264,5,0))</f>
        <v>na</v>
      </c>
      <c r="V1631" t="str">
        <f>IF(ISERROR(VLOOKUP(B1631,Wheat!$A$2:$G$1264,5,0)),"na",VLOOKUP(B1631,Wheat!$A$2:$G$1264,5,0))</f>
        <v>na</v>
      </c>
    </row>
    <row r="1632" spans="1:22" x14ac:dyDescent="0.35">
      <c r="A1632">
        <f t="shared" si="25"/>
        <v>2016</v>
      </c>
      <c r="B1632" s="10">
        <v>42444</v>
      </c>
      <c r="C1632" s="11">
        <f>VLOOKUP(B1632,Yields!$A$2:$B$1680,2,0)</f>
        <v>0.28999999999999998</v>
      </c>
      <c r="D1632" s="11" t="str">
        <f>IF(ISERROR(VLOOKUP(B1632,Silver!$A$2:$G$1265,5,0)),"na",VLOOKUP(B1632,Silver!$A$2:$G$1265,5,0))</f>
        <v>na</v>
      </c>
      <c r="E1632" s="11" t="str">
        <f>IF(ISERROR(VLOOKUP(B1632,Gold!$A$2:$G$1264,5,0)),"na",VLOOKUP(B1632,Gold!$A$2:$G$1264,5,0))</f>
        <v>na</v>
      </c>
      <c r="F1632" s="13" t="str">
        <f>IF(ISERROR(VLOOKUP(B1632,FXAIX!$A$2:$G$1259,5,0)),"na",VLOOKUP(B1632,FXAIX!$A$2:$G$1259,5,0))</f>
        <v>na</v>
      </c>
      <c r="G1632" s="13" t="str">
        <f>IF(ISERROR(VLOOKUP(B1632,SP500v2!$A$2:$G$1259,5,0)),"na",VLOOKUP(B1632,SP500v2!$A$2:$G$1259,5,0))</f>
        <v>na</v>
      </c>
      <c r="H1632" s="13" t="str">
        <f>IF(ISERROR(VLOOKUP(B1632,'ishare R3000 ETF'!$A$2:$G$1260,4,0)),"na",VLOOKUP(B1632,'ishare R3000 ETF'!$A$2:$G$1260,4,0))</f>
        <v>na</v>
      </c>
      <c r="I1632" s="13" t="str">
        <f>IF(ISERROR(VLOOKUP(B1632,'^IXIC'!$A$2:$E$1260,5,0)),"na",VLOOKUP(B1632,'^IXIC'!$A$2:$E$1260,5,0))</f>
        <v>na</v>
      </c>
      <c r="J1632" s="12" t="str">
        <f>IF(ISERROR(VLOOKUP(B1632,'Russell 2000'!$A$1:$E$1260,5,0)),"na",VLOOKUP(B1632,'Russell 2000'!$A$1:$E$1260,5,0))</f>
        <v>na</v>
      </c>
      <c r="K1632" s="12" t="str">
        <f>IF(ISERROR(VLOOKUP(B1632,'EURUSD=X'!$A$2:$E$1307,4,0)),"na",VLOOKUP(B1632,'EURUSD=X'!$A$2:$E$1307,4,0))</f>
        <v>na</v>
      </c>
      <c r="L1632" s="12" t="str">
        <f>IF(ISERROR(VLOOKUP(B1632,'ETH-USD'!$A$2:$E$1776,5,0)),"na",VLOOKUP(B1632,'ETH-USD'!$A$2:$E$1776,5,0))</f>
        <v>na</v>
      </c>
      <c r="M1632" s="13" t="str">
        <f>IF(ISERROR(VLOOKUP(B1632,'BTC-USD'!$A$2:$E$1828,5,0)),"na",(VLOOKUP(B1632,'BTC-USD'!$A$2:$E$1828,5,0)))</f>
        <v>na</v>
      </c>
      <c r="N1632" s="12" t="str">
        <f>IF(ISERROR(VLOOKUP(B1632,'SOL-USD'!$A$2:$E$893,5,0)),"na",VLOOKUP(B1632,'SOL-USD'!$A$2:$E$893,5,0))</f>
        <v>na</v>
      </c>
      <c r="O1632" s="12" t="str">
        <f>IF(ISERROR(VLOOKUP(B1632,'AVAX-USD'!$A$2:$E$799,5,0)),"na",VLOOKUP(B1632,'AVAX-USD'!$A$2:$E$799,5,0))</f>
        <v>na</v>
      </c>
      <c r="P1632" s="12" t="str">
        <f>IF(ISERROR(VLOOKUP(B1632,'ADA-USD'!$A$2:$E$1776,5,0)),"na",VLOOKUP(B1632,'ADA-USD'!$A$2:$E$1776,5,0))</f>
        <v>na</v>
      </c>
      <c r="Q1632" s="12" t="str">
        <f>IF(ISERROR(VLOOKUP(B1632,'DOT-USD'!$A$2:$E$761,5,0)),"na",VLOOKUP(B1632,'DOT-USD'!$A$2:$E$761,5,0))</f>
        <v>na</v>
      </c>
      <c r="R1632" s="14" t="str">
        <f>IF(ISERROR(VLOOKUP(B1632,'DOGE-USD'!$A$2:$G$1776,5,0)),"na",VLOOKUP(B1632,'DOGE-USD'!$A$2:$G$1776,5,0))</f>
        <v>na</v>
      </c>
      <c r="S1632" s="14" t="str">
        <f>IF(ISERROR(VLOOKUP(B1632,'SHIB-USD'!$A$2:$G$780,5,0)),"na",VLOOKUP(B1632,'SHIB-USD'!$A$2:$G$780,5,0))</f>
        <v>na</v>
      </c>
      <c r="T1632" s="12" t="str">
        <f>IF(ISERROR(VLOOKUP(B1632,'Uni-USD'!$A$2:$G$735,5,0)),"na",VLOOKUP(B1632,'Uni-USD'!$A$2:$G$735,5,0))</f>
        <v>na</v>
      </c>
      <c r="U1632" t="str">
        <f>IF(ISERROR(VLOOKUP(B1632,Crude!$A$2:$G$1264,5,0)),"na",VLOOKUP(B1632,Crude!$A$2:$G$1264,5,0))</f>
        <v>na</v>
      </c>
      <c r="V1632" t="str">
        <f>IF(ISERROR(VLOOKUP(B1632,Wheat!$A$2:$G$1264,5,0)),"na",VLOOKUP(B1632,Wheat!$A$2:$G$1264,5,0))</f>
        <v>na</v>
      </c>
    </row>
    <row r="1633" spans="1:22" x14ac:dyDescent="0.35">
      <c r="A1633">
        <f t="shared" si="25"/>
        <v>2016</v>
      </c>
      <c r="B1633" s="10">
        <v>42443</v>
      </c>
      <c r="C1633" s="11">
        <f>VLOOKUP(B1633,Yields!$A$2:$B$1680,2,0)</f>
        <v>0.28000000000000003</v>
      </c>
      <c r="D1633" s="11" t="str">
        <f>IF(ISERROR(VLOOKUP(B1633,Silver!$A$2:$G$1265,5,0)),"na",VLOOKUP(B1633,Silver!$A$2:$G$1265,5,0))</f>
        <v>na</v>
      </c>
      <c r="E1633" s="11" t="str">
        <f>IF(ISERROR(VLOOKUP(B1633,Gold!$A$2:$G$1264,5,0)),"na",VLOOKUP(B1633,Gold!$A$2:$G$1264,5,0))</f>
        <v>na</v>
      </c>
      <c r="F1633" s="13" t="str">
        <f>IF(ISERROR(VLOOKUP(B1633,FXAIX!$A$2:$G$1259,5,0)),"na",VLOOKUP(B1633,FXAIX!$A$2:$G$1259,5,0))</f>
        <v>na</v>
      </c>
      <c r="G1633" s="13" t="str">
        <f>IF(ISERROR(VLOOKUP(B1633,SP500v2!$A$2:$G$1259,5,0)),"na",VLOOKUP(B1633,SP500v2!$A$2:$G$1259,5,0))</f>
        <v>na</v>
      </c>
      <c r="H1633" s="13" t="str">
        <f>IF(ISERROR(VLOOKUP(B1633,'ishare R3000 ETF'!$A$2:$G$1260,4,0)),"na",VLOOKUP(B1633,'ishare R3000 ETF'!$A$2:$G$1260,4,0))</f>
        <v>na</v>
      </c>
      <c r="I1633" s="13" t="str">
        <f>IF(ISERROR(VLOOKUP(B1633,'^IXIC'!$A$2:$E$1260,5,0)),"na",VLOOKUP(B1633,'^IXIC'!$A$2:$E$1260,5,0))</f>
        <v>na</v>
      </c>
      <c r="J1633" s="12" t="str">
        <f>IF(ISERROR(VLOOKUP(B1633,'Russell 2000'!$A$1:$E$1260,5,0)),"na",VLOOKUP(B1633,'Russell 2000'!$A$1:$E$1260,5,0))</f>
        <v>na</v>
      </c>
      <c r="K1633" s="12" t="str">
        <f>IF(ISERROR(VLOOKUP(B1633,'EURUSD=X'!$A$2:$E$1307,4,0)),"na",VLOOKUP(B1633,'EURUSD=X'!$A$2:$E$1307,4,0))</f>
        <v>na</v>
      </c>
      <c r="L1633" s="12" t="str">
        <f>IF(ISERROR(VLOOKUP(B1633,'ETH-USD'!$A$2:$E$1776,5,0)),"na",VLOOKUP(B1633,'ETH-USD'!$A$2:$E$1776,5,0))</f>
        <v>na</v>
      </c>
      <c r="M1633" s="13" t="str">
        <f>IF(ISERROR(VLOOKUP(B1633,'BTC-USD'!$A$2:$E$1828,5,0)),"na",(VLOOKUP(B1633,'BTC-USD'!$A$2:$E$1828,5,0)))</f>
        <v>na</v>
      </c>
      <c r="N1633" s="12" t="str">
        <f>IF(ISERROR(VLOOKUP(B1633,'SOL-USD'!$A$2:$E$893,5,0)),"na",VLOOKUP(B1633,'SOL-USD'!$A$2:$E$893,5,0))</f>
        <v>na</v>
      </c>
      <c r="O1633" s="12" t="str">
        <f>IF(ISERROR(VLOOKUP(B1633,'AVAX-USD'!$A$2:$E$799,5,0)),"na",VLOOKUP(B1633,'AVAX-USD'!$A$2:$E$799,5,0))</f>
        <v>na</v>
      </c>
      <c r="P1633" s="12" t="str">
        <f>IF(ISERROR(VLOOKUP(B1633,'ADA-USD'!$A$2:$E$1776,5,0)),"na",VLOOKUP(B1633,'ADA-USD'!$A$2:$E$1776,5,0))</f>
        <v>na</v>
      </c>
      <c r="Q1633" s="12" t="str">
        <f>IF(ISERROR(VLOOKUP(B1633,'DOT-USD'!$A$2:$E$761,5,0)),"na",VLOOKUP(B1633,'DOT-USD'!$A$2:$E$761,5,0))</f>
        <v>na</v>
      </c>
      <c r="R1633" s="14" t="str">
        <f>IF(ISERROR(VLOOKUP(B1633,'DOGE-USD'!$A$2:$G$1776,5,0)),"na",VLOOKUP(B1633,'DOGE-USD'!$A$2:$G$1776,5,0))</f>
        <v>na</v>
      </c>
      <c r="S1633" s="14" t="str">
        <f>IF(ISERROR(VLOOKUP(B1633,'SHIB-USD'!$A$2:$G$780,5,0)),"na",VLOOKUP(B1633,'SHIB-USD'!$A$2:$G$780,5,0))</f>
        <v>na</v>
      </c>
      <c r="T1633" s="12" t="str">
        <f>IF(ISERROR(VLOOKUP(B1633,'Uni-USD'!$A$2:$G$735,5,0)),"na",VLOOKUP(B1633,'Uni-USD'!$A$2:$G$735,5,0))</f>
        <v>na</v>
      </c>
      <c r="U1633" t="str">
        <f>IF(ISERROR(VLOOKUP(B1633,Crude!$A$2:$G$1264,5,0)),"na",VLOOKUP(B1633,Crude!$A$2:$G$1264,5,0))</f>
        <v>na</v>
      </c>
      <c r="V1633" t="str">
        <f>IF(ISERROR(VLOOKUP(B1633,Wheat!$A$2:$G$1264,5,0)),"na",VLOOKUP(B1633,Wheat!$A$2:$G$1264,5,0))</f>
        <v>na</v>
      </c>
    </row>
    <row r="1634" spans="1:22" x14ac:dyDescent="0.35">
      <c r="A1634">
        <f t="shared" si="25"/>
        <v>2016</v>
      </c>
      <c r="B1634" s="10">
        <v>42440</v>
      </c>
      <c r="C1634" s="11">
        <f>VLOOKUP(B1634,Yields!$A$2:$B$1680,2,0)</f>
        <v>0.27</v>
      </c>
      <c r="D1634" s="11" t="str">
        <f>IF(ISERROR(VLOOKUP(B1634,Silver!$A$2:$G$1265,5,0)),"na",VLOOKUP(B1634,Silver!$A$2:$G$1265,5,0))</f>
        <v>na</v>
      </c>
      <c r="E1634" s="11" t="str">
        <f>IF(ISERROR(VLOOKUP(B1634,Gold!$A$2:$G$1264,5,0)),"na",VLOOKUP(B1634,Gold!$A$2:$G$1264,5,0))</f>
        <v>na</v>
      </c>
      <c r="F1634" s="13" t="str">
        <f>IF(ISERROR(VLOOKUP(B1634,FXAIX!$A$2:$G$1259,5,0)),"na",VLOOKUP(B1634,FXAIX!$A$2:$G$1259,5,0))</f>
        <v>na</v>
      </c>
      <c r="G1634" s="13" t="str">
        <f>IF(ISERROR(VLOOKUP(B1634,SP500v2!$A$2:$G$1259,5,0)),"na",VLOOKUP(B1634,SP500v2!$A$2:$G$1259,5,0))</f>
        <v>na</v>
      </c>
      <c r="H1634" s="13" t="str">
        <f>IF(ISERROR(VLOOKUP(B1634,'ishare R3000 ETF'!$A$2:$G$1260,4,0)),"na",VLOOKUP(B1634,'ishare R3000 ETF'!$A$2:$G$1260,4,0))</f>
        <v>na</v>
      </c>
      <c r="I1634" s="13" t="str">
        <f>IF(ISERROR(VLOOKUP(B1634,'^IXIC'!$A$2:$E$1260,5,0)),"na",VLOOKUP(B1634,'^IXIC'!$A$2:$E$1260,5,0))</f>
        <v>na</v>
      </c>
      <c r="J1634" s="12" t="str">
        <f>IF(ISERROR(VLOOKUP(B1634,'Russell 2000'!$A$1:$E$1260,5,0)),"na",VLOOKUP(B1634,'Russell 2000'!$A$1:$E$1260,5,0))</f>
        <v>na</v>
      </c>
      <c r="K1634" s="12" t="str">
        <f>IF(ISERROR(VLOOKUP(B1634,'EURUSD=X'!$A$2:$E$1307,4,0)),"na",VLOOKUP(B1634,'EURUSD=X'!$A$2:$E$1307,4,0))</f>
        <v>na</v>
      </c>
      <c r="L1634" s="12" t="str">
        <f>IF(ISERROR(VLOOKUP(B1634,'ETH-USD'!$A$2:$E$1776,5,0)),"na",VLOOKUP(B1634,'ETH-USD'!$A$2:$E$1776,5,0))</f>
        <v>na</v>
      </c>
      <c r="M1634" s="13" t="str">
        <f>IF(ISERROR(VLOOKUP(B1634,'BTC-USD'!$A$2:$E$1828,5,0)),"na",(VLOOKUP(B1634,'BTC-USD'!$A$2:$E$1828,5,0)))</f>
        <v>na</v>
      </c>
      <c r="N1634" s="12" t="str">
        <f>IF(ISERROR(VLOOKUP(B1634,'SOL-USD'!$A$2:$E$893,5,0)),"na",VLOOKUP(B1634,'SOL-USD'!$A$2:$E$893,5,0))</f>
        <v>na</v>
      </c>
      <c r="O1634" s="12" t="str">
        <f>IF(ISERROR(VLOOKUP(B1634,'AVAX-USD'!$A$2:$E$799,5,0)),"na",VLOOKUP(B1634,'AVAX-USD'!$A$2:$E$799,5,0))</f>
        <v>na</v>
      </c>
      <c r="P1634" s="12" t="str">
        <f>IF(ISERROR(VLOOKUP(B1634,'ADA-USD'!$A$2:$E$1776,5,0)),"na",VLOOKUP(B1634,'ADA-USD'!$A$2:$E$1776,5,0))</f>
        <v>na</v>
      </c>
      <c r="Q1634" s="12" t="str">
        <f>IF(ISERROR(VLOOKUP(B1634,'DOT-USD'!$A$2:$E$761,5,0)),"na",VLOOKUP(B1634,'DOT-USD'!$A$2:$E$761,5,0))</f>
        <v>na</v>
      </c>
      <c r="R1634" s="14" t="str">
        <f>IF(ISERROR(VLOOKUP(B1634,'DOGE-USD'!$A$2:$G$1776,5,0)),"na",VLOOKUP(B1634,'DOGE-USD'!$A$2:$G$1776,5,0))</f>
        <v>na</v>
      </c>
      <c r="S1634" s="14" t="str">
        <f>IF(ISERROR(VLOOKUP(B1634,'SHIB-USD'!$A$2:$G$780,5,0)),"na",VLOOKUP(B1634,'SHIB-USD'!$A$2:$G$780,5,0))</f>
        <v>na</v>
      </c>
      <c r="T1634" s="12" t="str">
        <f>IF(ISERROR(VLOOKUP(B1634,'Uni-USD'!$A$2:$G$735,5,0)),"na",VLOOKUP(B1634,'Uni-USD'!$A$2:$G$735,5,0))</f>
        <v>na</v>
      </c>
      <c r="U1634" t="str">
        <f>IF(ISERROR(VLOOKUP(B1634,Crude!$A$2:$G$1264,5,0)),"na",VLOOKUP(B1634,Crude!$A$2:$G$1264,5,0))</f>
        <v>na</v>
      </c>
      <c r="V1634" t="str">
        <f>IF(ISERROR(VLOOKUP(B1634,Wheat!$A$2:$G$1264,5,0)),"na",VLOOKUP(B1634,Wheat!$A$2:$G$1264,5,0))</f>
        <v>na</v>
      </c>
    </row>
    <row r="1635" spans="1:22" x14ac:dyDescent="0.35">
      <c r="A1635">
        <f t="shared" si="25"/>
        <v>2016</v>
      </c>
      <c r="B1635" s="10">
        <v>42439</v>
      </c>
      <c r="C1635" s="11">
        <f>VLOOKUP(B1635,Yields!$A$2:$B$1680,2,0)</f>
        <v>0.27</v>
      </c>
      <c r="D1635" s="11" t="str">
        <f>IF(ISERROR(VLOOKUP(B1635,Silver!$A$2:$G$1265,5,0)),"na",VLOOKUP(B1635,Silver!$A$2:$G$1265,5,0))</f>
        <v>na</v>
      </c>
      <c r="E1635" s="11" t="str">
        <f>IF(ISERROR(VLOOKUP(B1635,Gold!$A$2:$G$1264,5,0)),"na",VLOOKUP(B1635,Gold!$A$2:$G$1264,5,0))</f>
        <v>na</v>
      </c>
      <c r="F1635" s="13" t="str">
        <f>IF(ISERROR(VLOOKUP(B1635,FXAIX!$A$2:$G$1259,5,0)),"na",VLOOKUP(B1635,FXAIX!$A$2:$G$1259,5,0))</f>
        <v>na</v>
      </c>
      <c r="G1635" s="13" t="str">
        <f>IF(ISERROR(VLOOKUP(B1635,SP500v2!$A$2:$G$1259,5,0)),"na",VLOOKUP(B1635,SP500v2!$A$2:$G$1259,5,0))</f>
        <v>na</v>
      </c>
      <c r="H1635" s="13" t="str">
        <f>IF(ISERROR(VLOOKUP(B1635,'ishare R3000 ETF'!$A$2:$G$1260,4,0)),"na",VLOOKUP(B1635,'ishare R3000 ETF'!$A$2:$G$1260,4,0))</f>
        <v>na</v>
      </c>
      <c r="I1635" s="13" t="str">
        <f>IF(ISERROR(VLOOKUP(B1635,'^IXIC'!$A$2:$E$1260,5,0)),"na",VLOOKUP(B1635,'^IXIC'!$A$2:$E$1260,5,0))</f>
        <v>na</v>
      </c>
      <c r="J1635" s="12" t="str">
        <f>IF(ISERROR(VLOOKUP(B1635,'Russell 2000'!$A$1:$E$1260,5,0)),"na",VLOOKUP(B1635,'Russell 2000'!$A$1:$E$1260,5,0))</f>
        <v>na</v>
      </c>
      <c r="K1635" s="12" t="str">
        <f>IF(ISERROR(VLOOKUP(B1635,'EURUSD=X'!$A$2:$E$1307,4,0)),"na",VLOOKUP(B1635,'EURUSD=X'!$A$2:$E$1307,4,0))</f>
        <v>na</v>
      </c>
      <c r="L1635" s="12" t="str">
        <f>IF(ISERROR(VLOOKUP(B1635,'ETH-USD'!$A$2:$E$1776,5,0)),"na",VLOOKUP(B1635,'ETH-USD'!$A$2:$E$1776,5,0))</f>
        <v>na</v>
      </c>
      <c r="M1635" s="13" t="str">
        <f>IF(ISERROR(VLOOKUP(B1635,'BTC-USD'!$A$2:$E$1828,5,0)),"na",(VLOOKUP(B1635,'BTC-USD'!$A$2:$E$1828,5,0)))</f>
        <v>na</v>
      </c>
      <c r="N1635" s="12" t="str">
        <f>IF(ISERROR(VLOOKUP(B1635,'SOL-USD'!$A$2:$E$893,5,0)),"na",VLOOKUP(B1635,'SOL-USD'!$A$2:$E$893,5,0))</f>
        <v>na</v>
      </c>
      <c r="O1635" s="12" t="str">
        <f>IF(ISERROR(VLOOKUP(B1635,'AVAX-USD'!$A$2:$E$799,5,0)),"na",VLOOKUP(B1635,'AVAX-USD'!$A$2:$E$799,5,0))</f>
        <v>na</v>
      </c>
      <c r="P1635" s="12" t="str">
        <f>IF(ISERROR(VLOOKUP(B1635,'ADA-USD'!$A$2:$E$1776,5,0)),"na",VLOOKUP(B1635,'ADA-USD'!$A$2:$E$1776,5,0))</f>
        <v>na</v>
      </c>
      <c r="Q1635" s="12" t="str">
        <f>IF(ISERROR(VLOOKUP(B1635,'DOT-USD'!$A$2:$E$761,5,0)),"na",VLOOKUP(B1635,'DOT-USD'!$A$2:$E$761,5,0))</f>
        <v>na</v>
      </c>
      <c r="R1635" s="14" t="str">
        <f>IF(ISERROR(VLOOKUP(B1635,'DOGE-USD'!$A$2:$G$1776,5,0)),"na",VLOOKUP(B1635,'DOGE-USD'!$A$2:$G$1776,5,0))</f>
        <v>na</v>
      </c>
      <c r="S1635" s="14" t="str">
        <f>IF(ISERROR(VLOOKUP(B1635,'SHIB-USD'!$A$2:$G$780,5,0)),"na",VLOOKUP(B1635,'SHIB-USD'!$A$2:$G$780,5,0))</f>
        <v>na</v>
      </c>
      <c r="T1635" s="12" t="str">
        <f>IF(ISERROR(VLOOKUP(B1635,'Uni-USD'!$A$2:$G$735,5,0)),"na",VLOOKUP(B1635,'Uni-USD'!$A$2:$G$735,5,0))</f>
        <v>na</v>
      </c>
      <c r="U1635" t="str">
        <f>IF(ISERROR(VLOOKUP(B1635,Crude!$A$2:$G$1264,5,0)),"na",VLOOKUP(B1635,Crude!$A$2:$G$1264,5,0))</f>
        <v>na</v>
      </c>
      <c r="V1635" t="str">
        <f>IF(ISERROR(VLOOKUP(B1635,Wheat!$A$2:$G$1264,5,0)),"na",VLOOKUP(B1635,Wheat!$A$2:$G$1264,5,0))</f>
        <v>na</v>
      </c>
    </row>
    <row r="1636" spans="1:22" x14ac:dyDescent="0.35">
      <c r="A1636">
        <f t="shared" si="25"/>
        <v>2016</v>
      </c>
      <c r="B1636" s="10">
        <v>42438</v>
      </c>
      <c r="C1636" s="11">
        <f>VLOOKUP(B1636,Yields!$A$2:$B$1680,2,0)</f>
        <v>0.27</v>
      </c>
      <c r="D1636" s="11" t="str">
        <f>IF(ISERROR(VLOOKUP(B1636,Silver!$A$2:$G$1265,5,0)),"na",VLOOKUP(B1636,Silver!$A$2:$G$1265,5,0))</f>
        <v>na</v>
      </c>
      <c r="E1636" s="11" t="str">
        <f>IF(ISERROR(VLOOKUP(B1636,Gold!$A$2:$G$1264,5,0)),"na",VLOOKUP(B1636,Gold!$A$2:$G$1264,5,0))</f>
        <v>na</v>
      </c>
      <c r="F1636" s="13" t="str">
        <f>IF(ISERROR(VLOOKUP(B1636,FXAIX!$A$2:$G$1259,5,0)),"na",VLOOKUP(B1636,FXAIX!$A$2:$G$1259,5,0))</f>
        <v>na</v>
      </c>
      <c r="G1636" s="13" t="str">
        <f>IF(ISERROR(VLOOKUP(B1636,SP500v2!$A$2:$G$1259,5,0)),"na",VLOOKUP(B1636,SP500v2!$A$2:$G$1259,5,0))</f>
        <v>na</v>
      </c>
      <c r="H1636" s="13" t="str">
        <f>IF(ISERROR(VLOOKUP(B1636,'ishare R3000 ETF'!$A$2:$G$1260,4,0)),"na",VLOOKUP(B1636,'ishare R3000 ETF'!$A$2:$G$1260,4,0))</f>
        <v>na</v>
      </c>
      <c r="I1636" s="13" t="str">
        <f>IF(ISERROR(VLOOKUP(B1636,'^IXIC'!$A$2:$E$1260,5,0)),"na",VLOOKUP(B1636,'^IXIC'!$A$2:$E$1260,5,0))</f>
        <v>na</v>
      </c>
      <c r="J1636" s="12" t="str">
        <f>IF(ISERROR(VLOOKUP(B1636,'Russell 2000'!$A$1:$E$1260,5,0)),"na",VLOOKUP(B1636,'Russell 2000'!$A$1:$E$1260,5,0))</f>
        <v>na</v>
      </c>
      <c r="K1636" s="12" t="str">
        <f>IF(ISERROR(VLOOKUP(B1636,'EURUSD=X'!$A$2:$E$1307,4,0)),"na",VLOOKUP(B1636,'EURUSD=X'!$A$2:$E$1307,4,0))</f>
        <v>na</v>
      </c>
      <c r="L1636" s="12" t="str">
        <f>IF(ISERROR(VLOOKUP(B1636,'ETH-USD'!$A$2:$E$1776,5,0)),"na",VLOOKUP(B1636,'ETH-USD'!$A$2:$E$1776,5,0))</f>
        <v>na</v>
      </c>
      <c r="M1636" s="13" t="str">
        <f>IF(ISERROR(VLOOKUP(B1636,'BTC-USD'!$A$2:$E$1828,5,0)),"na",(VLOOKUP(B1636,'BTC-USD'!$A$2:$E$1828,5,0)))</f>
        <v>na</v>
      </c>
      <c r="N1636" s="12" t="str">
        <f>IF(ISERROR(VLOOKUP(B1636,'SOL-USD'!$A$2:$E$893,5,0)),"na",VLOOKUP(B1636,'SOL-USD'!$A$2:$E$893,5,0))</f>
        <v>na</v>
      </c>
      <c r="O1636" s="12" t="str">
        <f>IF(ISERROR(VLOOKUP(B1636,'AVAX-USD'!$A$2:$E$799,5,0)),"na",VLOOKUP(B1636,'AVAX-USD'!$A$2:$E$799,5,0))</f>
        <v>na</v>
      </c>
      <c r="P1636" s="12" t="str">
        <f>IF(ISERROR(VLOOKUP(B1636,'ADA-USD'!$A$2:$E$1776,5,0)),"na",VLOOKUP(B1636,'ADA-USD'!$A$2:$E$1776,5,0))</f>
        <v>na</v>
      </c>
      <c r="Q1636" s="12" t="str">
        <f>IF(ISERROR(VLOOKUP(B1636,'DOT-USD'!$A$2:$E$761,5,0)),"na",VLOOKUP(B1636,'DOT-USD'!$A$2:$E$761,5,0))</f>
        <v>na</v>
      </c>
      <c r="R1636" s="14" t="str">
        <f>IF(ISERROR(VLOOKUP(B1636,'DOGE-USD'!$A$2:$G$1776,5,0)),"na",VLOOKUP(B1636,'DOGE-USD'!$A$2:$G$1776,5,0))</f>
        <v>na</v>
      </c>
      <c r="S1636" s="14" t="str">
        <f>IF(ISERROR(VLOOKUP(B1636,'SHIB-USD'!$A$2:$G$780,5,0)),"na",VLOOKUP(B1636,'SHIB-USD'!$A$2:$G$780,5,0))</f>
        <v>na</v>
      </c>
      <c r="T1636" s="12" t="str">
        <f>IF(ISERROR(VLOOKUP(B1636,'Uni-USD'!$A$2:$G$735,5,0)),"na",VLOOKUP(B1636,'Uni-USD'!$A$2:$G$735,5,0))</f>
        <v>na</v>
      </c>
      <c r="U1636" t="str">
        <f>IF(ISERROR(VLOOKUP(B1636,Crude!$A$2:$G$1264,5,0)),"na",VLOOKUP(B1636,Crude!$A$2:$G$1264,5,0))</f>
        <v>na</v>
      </c>
      <c r="V1636" t="str">
        <f>IF(ISERROR(VLOOKUP(B1636,Wheat!$A$2:$G$1264,5,0)),"na",VLOOKUP(B1636,Wheat!$A$2:$G$1264,5,0))</f>
        <v>na</v>
      </c>
    </row>
    <row r="1637" spans="1:22" x14ac:dyDescent="0.35">
      <c r="A1637">
        <f t="shared" si="25"/>
        <v>2016</v>
      </c>
      <c r="B1637" s="10">
        <v>42437</v>
      </c>
      <c r="C1637" s="11">
        <f>VLOOKUP(B1637,Yields!$A$2:$B$1680,2,0)</f>
        <v>0.27</v>
      </c>
      <c r="D1637" s="11" t="str">
        <f>IF(ISERROR(VLOOKUP(B1637,Silver!$A$2:$G$1265,5,0)),"na",VLOOKUP(B1637,Silver!$A$2:$G$1265,5,0))</f>
        <v>na</v>
      </c>
      <c r="E1637" s="11" t="str">
        <f>IF(ISERROR(VLOOKUP(B1637,Gold!$A$2:$G$1264,5,0)),"na",VLOOKUP(B1637,Gold!$A$2:$G$1264,5,0))</f>
        <v>na</v>
      </c>
      <c r="F1637" s="13" t="str">
        <f>IF(ISERROR(VLOOKUP(B1637,FXAIX!$A$2:$G$1259,5,0)),"na",VLOOKUP(B1637,FXAIX!$A$2:$G$1259,5,0))</f>
        <v>na</v>
      </c>
      <c r="G1637" s="13" t="str">
        <f>IF(ISERROR(VLOOKUP(B1637,SP500v2!$A$2:$G$1259,5,0)),"na",VLOOKUP(B1637,SP500v2!$A$2:$G$1259,5,0))</f>
        <v>na</v>
      </c>
      <c r="H1637" s="13" t="str">
        <f>IF(ISERROR(VLOOKUP(B1637,'ishare R3000 ETF'!$A$2:$G$1260,4,0)),"na",VLOOKUP(B1637,'ishare R3000 ETF'!$A$2:$G$1260,4,0))</f>
        <v>na</v>
      </c>
      <c r="I1637" s="13" t="str">
        <f>IF(ISERROR(VLOOKUP(B1637,'^IXIC'!$A$2:$E$1260,5,0)),"na",VLOOKUP(B1637,'^IXIC'!$A$2:$E$1260,5,0))</f>
        <v>na</v>
      </c>
      <c r="J1637" s="12" t="str">
        <f>IF(ISERROR(VLOOKUP(B1637,'Russell 2000'!$A$1:$E$1260,5,0)),"na",VLOOKUP(B1637,'Russell 2000'!$A$1:$E$1260,5,0))</f>
        <v>na</v>
      </c>
      <c r="K1637" s="12" t="str">
        <f>IF(ISERROR(VLOOKUP(B1637,'EURUSD=X'!$A$2:$E$1307,4,0)),"na",VLOOKUP(B1637,'EURUSD=X'!$A$2:$E$1307,4,0))</f>
        <v>na</v>
      </c>
      <c r="L1637" s="12" t="str">
        <f>IF(ISERROR(VLOOKUP(B1637,'ETH-USD'!$A$2:$E$1776,5,0)),"na",VLOOKUP(B1637,'ETH-USD'!$A$2:$E$1776,5,0))</f>
        <v>na</v>
      </c>
      <c r="M1637" s="13" t="str">
        <f>IF(ISERROR(VLOOKUP(B1637,'BTC-USD'!$A$2:$E$1828,5,0)),"na",(VLOOKUP(B1637,'BTC-USD'!$A$2:$E$1828,5,0)))</f>
        <v>na</v>
      </c>
      <c r="N1637" s="12" t="str">
        <f>IF(ISERROR(VLOOKUP(B1637,'SOL-USD'!$A$2:$E$893,5,0)),"na",VLOOKUP(B1637,'SOL-USD'!$A$2:$E$893,5,0))</f>
        <v>na</v>
      </c>
      <c r="O1637" s="12" t="str">
        <f>IF(ISERROR(VLOOKUP(B1637,'AVAX-USD'!$A$2:$E$799,5,0)),"na",VLOOKUP(B1637,'AVAX-USD'!$A$2:$E$799,5,0))</f>
        <v>na</v>
      </c>
      <c r="P1637" s="12" t="str">
        <f>IF(ISERROR(VLOOKUP(B1637,'ADA-USD'!$A$2:$E$1776,5,0)),"na",VLOOKUP(B1637,'ADA-USD'!$A$2:$E$1776,5,0))</f>
        <v>na</v>
      </c>
      <c r="Q1637" s="12" t="str">
        <f>IF(ISERROR(VLOOKUP(B1637,'DOT-USD'!$A$2:$E$761,5,0)),"na",VLOOKUP(B1637,'DOT-USD'!$A$2:$E$761,5,0))</f>
        <v>na</v>
      </c>
      <c r="R1637" s="14" t="str">
        <f>IF(ISERROR(VLOOKUP(B1637,'DOGE-USD'!$A$2:$G$1776,5,0)),"na",VLOOKUP(B1637,'DOGE-USD'!$A$2:$G$1776,5,0))</f>
        <v>na</v>
      </c>
      <c r="S1637" s="14" t="str">
        <f>IF(ISERROR(VLOOKUP(B1637,'SHIB-USD'!$A$2:$G$780,5,0)),"na",VLOOKUP(B1637,'SHIB-USD'!$A$2:$G$780,5,0))</f>
        <v>na</v>
      </c>
      <c r="T1637" s="12" t="str">
        <f>IF(ISERROR(VLOOKUP(B1637,'Uni-USD'!$A$2:$G$735,5,0)),"na",VLOOKUP(B1637,'Uni-USD'!$A$2:$G$735,5,0))</f>
        <v>na</v>
      </c>
      <c r="U1637" t="str">
        <f>IF(ISERROR(VLOOKUP(B1637,Crude!$A$2:$G$1264,5,0)),"na",VLOOKUP(B1637,Crude!$A$2:$G$1264,5,0))</f>
        <v>na</v>
      </c>
      <c r="V1637" t="str">
        <f>IF(ISERROR(VLOOKUP(B1637,Wheat!$A$2:$G$1264,5,0)),"na",VLOOKUP(B1637,Wheat!$A$2:$G$1264,5,0))</f>
        <v>na</v>
      </c>
    </row>
    <row r="1638" spans="1:22" x14ac:dyDescent="0.35">
      <c r="A1638">
        <f t="shared" si="25"/>
        <v>2016</v>
      </c>
      <c r="B1638" s="10">
        <v>42436</v>
      </c>
      <c r="C1638" s="11">
        <f>VLOOKUP(B1638,Yields!$A$2:$B$1680,2,0)</f>
        <v>0.27</v>
      </c>
      <c r="D1638" s="11" t="str">
        <f>IF(ISERROR(VLOOKUP(B1638,Silver!$A$2:$G$1265,5,0)),"na",VLOOKUP(B1638,Silver!$A$2:$G$1265,5,0))</f>
        <v>na</v>
      </c>
      <c r="E1638" s="11" t="str">
        <f>IF(ISERROR(VLOOKUP(B1638,Gold!$A$2:$G$1264,5,0)),"na",VLOOKUP(B1638,Gold!$A$2:$G$1264,5,0))</f>
        <v>na</v>
      </c>
      <c r="F1638" s="13" t="str">
        <f>IF(ISERROR(VLOOKUP(B1638,FXAIX!$A$2:$G$1259,5,0)),"na",VLOOKUP(B1638,FXAIX!$A$2:$G$1259,5,0))</f>
        <v>na</v>
      </c>
      <c r="G1638" s="13" t="str">
        <f>IF(ISERROR(VLOOKUP(B1638,SP500v2!$A$2:$G$1259,5,0)),"na",VLOOKUP(B1638,SP500v2!$A$2:$G$1259,5,0))</f>
        <v>na</v>
      </c>
      <c r="H1638" s="13" t="str">
        <f>IF(ISERROR(VLOOKUP(B1638,'ishare R3000 ETF'!$A$2:$G$1260,4,0)),"na",VLOOKUP(B1638,'ishare R3000 ETF'!$A$2:$G$1260,4,0))</f>
        <v>na</v>
      </c>
      <c r="I1638" s="13" t="str">
        <f>IF(ISERROR(VLOOKUP(B1638,'^IXIC'!$A$2:$E$1260,5,0)),"na",VLOOKUP(B1638,'^IXIC'!$A$2:$E$1260,5,0))</f>
        <v>na</v>
      </c>
      <c r="J1638" s="12" t="str">
        <f>IF(ISERROR(VLOOKUP(B1638,'Russell 2000'!$A$1:$E$1260,5,0)),"na",VLOOKUP(B1638,'Russell 2000'!$A$1:$E$1260,5,0))</f>
        <v>na</v>
      </c>
      <c r="K1638" s="12" t="str">
        <f>IF(ISERROR(VLOOKUP(B1638,'EURUSD=X'!$A$2:$E$1307,4,0)),"na",VLOOKUP(B1638,'EURUSD=X'!$A$2:$E$1307,4,0))</f>
        <v>na</v>
      </c>
      <c r="L1638" s="12" t="str">
        <f>IF(ISERROR(VLOOKUP(B1638,'ETH-USD'!$A$2:$E$1776,5,0)),"na",VLOOKUP(B1638,'ETH-USD'!$A$2:$E$1776,5,0))</f>
        <v>na</v>
      </c>
      <c r="M1638" s="13" t="str">
        <f>IF(ISERROR(VLOOKUP(B1638,'BTC-USD'!$A$2:$E$1828,5,0)),"na",(VLOOKUP(B1638,'BTC-USD'!$A$2:$E$1828,5,0)))</f>
        <v>na</v>
      </c>
      <c r="N1638" s="12" t="str">
        <f>IF(ISERROR(VLOOKUP(B1638,'SOL-USD'!$A$2:$E$893,5,0)),"na",VLOOKUP(B1638,'SOL-USD'!$A$2:$E$893,5,0))</f>
        <v>na</v>
      </c>
      <c r="O1638" s="12" t="str">
        <f>IF(ISERROR(VLOOKUP(B1638,'AVAX-USD'!$A$2:$E$799,5,0)),"na",VLOOKUP(B1638,'AVAX-USD'!$A$2:$E$799,5,0))</f>
        <v>na</v>
      </c>
      <c r="P1638" s="12" t="str">
        <f>IF(ISERROR(VLOOKUP(B1638,'ADA-USD'!$A$2:$E$1776,5,0)),"na",VLOOKUP(B1638,'ADA-USD'!$A$2:$E$1776,5,0))</f>
        <v>na</v>
      </c>
      <c r="Q1638" s="12" t="str">
        <f>IF(ISERROR(VLOOKUP(B1638,'DOT-USD'!$A$2:$E$761,5,0)),"na",VLOOKUP(B1638,'DOT-USD'!$A$2:$E$761,5,0))</f>
        <v>na</v>
      </c>
      <c r="R1638" s="14" t="str">
        <f>IF(ISERROR(VLOOKUP(B1638,'DOGE-USD'!$A$2:$G$1776,5,0)),"na",VLOOKUP(B1638,'DOGE-USD'!$A$2:$G$1776,5,0))</f>
        <v>na</v>
      </c>
      <c r="S1638" s="14" t="str">
        <f>IF(ISERROR(VLOOKUP(B1638,'SHIB-USD'!$A$2:$G$780,5,0)),"na",VLOOKUP(B1638,'SHIB-USD'!$A$2:$G$780,5,0))</f>
        <v>na</v>
      </c>
      <c r="T1638" s="12" t="str">
        <f>IF(ISERROR(VLOOKUP(B1638,'Uni-USD'!$A$2:$G$735,5,0)),"na",VLOOKUP(B1638,'Uni-USD'!$A$2:$G$735,5,0))</f>
        <v>na</v>
      </c>
      <c r="U1638" t="str">
        <f>IF(ISERROR(VLOOKUP(B1638,Crude!$A$2:$G$1264,5,0)),"na",VLOOKUP(B1638,Crude!$A$2:$G$1264,5,0))</f>
        <v>na</v>
      </c>
      <c r="V1638" t="str">
        <f>IF(ISERROR(VLOOKUP(B1638,Wheat!$A$2:$G$1264,5,0)),"na",VLOOKUP(B1638,Wheat!$A$2:$G$1264,5,0))</f>
        <v>na</v>
      </c>
    </row>
    <row r="1639" spans="1:22" x14ac:dyDescent="0.35">
      <c r="A1639">
        <f t="shared" si="25"/>
        <v>2016</v>
      </c>
      <c r="B1639" s="10">
        <v>42433</v>
      </c>
      <c r="C1639" s="11">
        <f>VLOOKUP(B1639,Yields!$A$2:$B$1680,2,0)</f>
        <v>0.25</v>
      </c>
      <c r="D1639" s="11" t="str">
        <f>IF(ISERROR(VLOOKUP(B1639,Silver!$A$2:$G$1265,5,0)),"na",VLOOKUP(B1639,Silver!$A$2:$G$1265,5,0))</f>
        <v>na</v>
      </c>
      <c r="E1639" s="11" t="str">
        <f>IF(ISERROR(VLOOKUP(B1639,Gold!$A$2:$G$1264,5,0)),"na",VLOOKUP(B1639,Gold!$A$2:$G$1264,5,0))</f>
        <v>na</v>
      </c>
      <c r="F1639" s="13" t="str">
        <f>IF(ISERROR(VLOOKUP(B1639,FXAIX!$A$2:$G$1259,5,0)),"na",VLOOKUP(B1639,FXAIX!$A$2:$G$1259,5,0))</f>
        <v>na</v>
      </c>
      <c r="G1639" s="13" t="str">
        <f>IF(ISERROR(VLOOKUP(B1639,SP500v2!$A$2:$G$1259,5,0)),"na",VLOOKUP(B1639,SP500v2!$A$2:$G$1259,5,0))</f>
        <v>na</v>
      </c>
      <c r="H1639" s="13" t="str">
        <f>IF(ISERROR(VLOOKUP(B1639,'ishare R3000 ETF'!$A$2:$G$1260,4,0)),"na",VLOOKUP(B1639,'ishare R3000 ETF'!$A$2:$G$1260,4,0))</f>
        <v>na</v>
      </c>
      <c r="I1639" s="13" t="str">
        <f>IF(ISERROR(VLOOKUP(B1639,'^IXIC'!$A$2:$E$1260,5,0)),"na",VLOOKUP(B1639,'^IXIC'!$A$2:$E$1260,5,0))</f>
        <v>na</v>
      </c>
      <c r="J1639" s="12" t="str">
        <f>IF(ISERROR(VLOOKUP(B1639,'Russell 2000'!$A$1:$E$1260,5,0)),"na",VLOOKUP(B1639,'Russell 2000'!$A$1:$E$1260,5,0))</f>
        <v>na</v>
      </c>
      <c r="K1639" s="12" t="str">
        <f>IF(ISERROR(VLOOKUP(B1639,'EURUSD=X'!$A$2:$E$1307,4,0)),"na",VLOOKUP(B1639,'EURUSD=X'!$A$2:$E$1307,4,0))</f>
        <v>na</v>
      </c>
      <c r="L1639" s="12" t="str">
        <f>IF(ISERROR(VLOOKUP(B1639,'ETH-USD'!$A$2:$E$1776,5,0)),"na",VLOOKUP(B1639,'ETH-USD'!$A$2:$E$1776,5,0))</f>
        <v>na</v>
      </c>
      <c r="M1639" s="13" t="str">
        <f>IF(ISERROR(VLOOKUP(B1639,'BTC-USD'!$A$2:$E$1828,5,0)),"na",(VLOOKUP(B1639,'BTC-USD'!$A$2:$E$1828,5,0)))</f>
        <v>na</v>
      </c>
      <c r="N1639" s="12" t="str">
        <f>IF(ISERROR(VLOOKUP(B1639,'SOL-USD'!$A$2:$E$893,5,0)),"na",VLOOKUP(B1639,'SOL-USD'!$A$2:$E$893,5,0))</f>
        <v>na</v>
      </c>
      <c r="O1639" s="12" t="str">
        <f>IF(ISERROR(VLOOKUP(B1639,'AVAX-USD'!$A$2:$E$799,5,0)),"na",VLOOKUP(B1639,'AVAX-USD'!$A$2:$E$799,5,0))</f>
        <v>na</v>
      </c>
      <c r="P1639" s="12" t="str">
        <f>IF(ISERROR(VLOOKUP(B1639,'ADA-USD'!$A$2:$E$1776,5,0)),"na",VLOOKUP(B1639,'ADA-USD'!$A$2:$E$1776,5,0))</f>
        <v>na</v>
      </c>
      <c r="Q1639" s="12" t="str">
        <f>IF(ISERROR(VLOOKUP(B1639,'DOT-USD'!$A$2:$E$761,5,0)),"na",VLOOKUP(B1639,'DOT-USD'!$A$2:$E$761,5,0))</f>
        <v>na</v>
      </c>
      <c r="R1639" s="14" t="str">
        <f>IF(ISERROR(VLOOKUP(B1639,'DOGE-USD'!$A$2:$G$1776,5,0)),"na",VLOOKUP(B1639,'DOGE-USD'!$A$2:$G$1776,5,0))</f>
        <v>na</v>
      </c>
      <c r="S1639" s="14" t="str">
        <f>IF(ISERROR(VLOOKUP(B1639,'SHIB-USD'!$A$2:$G$780,5,0)),"na",VLOOKUP(B1639,'SHIB-USD'!$A$2:$G$780,5,0))</f>
        <v>na</v>
      </c>
      <c r="T1639" s="12" t="str">
        <f>IF(ISERROR(VLOOKUP(B1639,'Uni-USD'!$A$2:$G$735,5,0)),"na",VLOOKUP(B1639,'Uni-USD'!$A$2:$G$735,5,0))</f>
        <v>na</v>
      </c>
      <c r="U1639" t="str">
        <f>IF(ISERROR(VLOOKUP(B1639,Crude!$A$2:$G$1264,5,0)),"na",VLOOKUP(B1639,Crude!$A$2:$G$1264,5,0))</f>
        <v>na</v>
      </c>
      <c r="V1639" t="str">
        <f>IF(ISERROR(VLOOKUP(B1639,Wheat!$A$2:$G$1264,5,0)),"na",VLOOKUP(B1639,Wheat!$A$2:$G$1264,5,0))</f>
        <v>na</v>
      </c>
    </row>
    <row r="1640" spans="1:22" x14ac:dyDescent="0.35">
      <c r="A1640">
        <f t="shared" si="25"/>
        <v>2016</v>
      </c>
      <c r="B1640" s="10">
        <v>42432</v>
      </c>
      <c r="C1640" s="11">
        <f>VLOOKUP(B1640,Yields!$A$2:$B$1680,2,0)</f>
        <v>0.25</v>
      </c>
      <c r="D1640" s="11" t="str">
        <f>IF(ISERROR(VLOOKUP(B1640,Silver!$A$2:$G$1265,5,0)),"na",VLOOKUP(B1640,Silver!$A$2:$G$1265,5,0))</f>
        <v>na</v>
      </c>
      <c r="E1640" s="11" t="str">
        <f>IF(ISERROR(VLOOKUP(B1640,Gold!$A$2:$G$1264,5,0)),"na",VLOOKUP(B1640,Gold!$A$2:$G$1264,5,0))</f>
        <v>na</v>
      </c>
      <c r="F1640" s="13" t="str">
        <f>IF(ISERROR(VLOOKUP(B1640,FXAIX!$A$2:$G$1259,5,0)),"na",VLOOKUP(B1640,FXAIX!$A$2:$G$1259,5,0))</f>
        <v>na</v>
      </c>
      <c r="G1640" s="13" t="str">
        <f>IF(ISERROR(VLOOKUP(B1640,SP500v2!$A$2:$G$1259,5,0)),"na",VLOOKUP(B1640,SP500v2!$A$2:$G$1259,5,0))</f>
        <v>na</v>
      </c>
      <c r="H1640" s="13" t="str">
        <f>IF(ISERROR(VLOOKUP(B1640,'ishare R3000 ETF'!$A$2:$G$1260,4,0)),"na",VLOOKUP(B1640,'ishare R3000 ETF'!$A$2:$G$1260,4,0))</f>
        <v>na</v>
      </c>
      <c r="I1640" s="13" t="str">
        <f>IF(ISERROR(VLOOKUP(B1640,'^IXIC'!$A$2:$E$1260,5,0)),"na",VLOOKUP(B1640,'^IXIC'!$A$2:$E$1260,5,0))</f>
        <v>na</v>
      </c>
      <c r="J1640" s="12" t="str">
        <f>IF(ISERROR(VLOOKUP(B1640,'Russell 2000'!$A$1:$E$1260,5,0)),"na",VLOOKUP(B1640,'Russell 2000'!$A$1:$E$1260,5,0))</f>
        <v>na</v>
      </c>
      <c r="K1640" s="12" t="str">
        <f>IF(ISERROR(VLOOKUP(B1640,'EURUSD=X'!$A$2:$E$1307,4,0)),"na",VLOOKUP(B1640,'EURUSD=X'!$A$2:$E$1307,4,0))</f>
        <v>na</v>
      </c>
      <c r="L1640" s="12" t="str">
        <f>IF(ISERROR(VLOOKUP(B1640,'ETH-USD'!$A$2:$E$1776,5,0)),"na",VLOOKUP(B1640,'ETH-USD'!$A$2:$E$1776,5,0))</f>
        <v>na</v>
      </c>
      <c r="M1640" s="13" t="str">
        <f>IF(ISERROR(VLOOKUP(B1640,'BTC-USD'!$A$2:$E$1828,5,0)),"na",(VLOOKUP(B1640,'BTC-USD'!$A$2:$E$1828,5,0)))</f>
        <v>na</v>
      </c>
      <c r="N1640" s="12" t="str">
        <f>IF(ISERROR(VLOOKUP(B1640,'SOL-USD'!$A$2:$E$893,5,0)),"na",VLOOKUP(B1640,'SOL-USD'!$A$2:$E$893,5,0))</f>
        <v>na</v>
      </c>
      <c r="O1640" s="12" t="str">
        <f>IF(ISERROR(VLOOKUP(B1640,'AVAX-USD'!$A$2:$E$799,5,0)),"na",VLOOKUP(B1640,'AVAX-USD'!$A$2:$E$799,5,0))</f>
        <v>na</v>
      </c>
      <c r="P1640" s="12" t="str">
        <f>IF(ISERROR(VLOOKUP(B1640,'ADA-USD'!$A$2:$E$1776,5,0)),"na",VLOOKUP(B1640,'ADA-USD'!$A$2:$E$1776,5,0))</f>
        <v>na</v>
      </c>
      <c r="Q1640" s="12" t="str">
        <f>IF(ISERROR(VLOOKUP(B1640,'DOT-USD'!$A$2:$E$761,5,0)),"na",VLOOKUP(B1640,'DOT-USD'!$A$2:$E$761,5,0))</f>
        <v>na</v>
      </c>
      <c r="R1640" s="14" t="str">
        <f>IF(ISERROR(VLOOKUP(B1640,'DOGE-USD'!$A$2:$G$1776,5,0)),"na",VLOOKUP(B1640,'DOGE-USD'!$A$2:$G$1776,5,0))</f>
        <v>na</v>
      </c>
      <c r="S1640" s="14" t="str">
        <f>IF(ISERROR(VLOOKUP(B1640,'SHIB-USD'!$A$2:$G$780,5,0)),"na",VLOOKUP(B1640,'SHIB-USD'!$A$2:$G$780,5,0))</f>
        <v>na</v>
      </c>
      <c r="T1640" s="12" t="str">
        <f>IF(ISERROR(VLOOKUP(B1640,'Uni-USD'!$A$2:$G$735,5,0)),"na",VLOOKUP(B1640,'Uni-USD'!$A$2:$G$735,5,0))</f>
        <v>na</v>
      </c>
      <c r="U1640" t="str">
        <f>IF(ISERROR(VLOOKUP(B1640,Crude!$A$2:$G$1264,5,0)),"na",VLOOKUP(B1640,Crude!$A$2:$G$1264,5,0))</f>
        <v>na</v>
      </c>
      <c r="V1640" t="str">
        <f>IF(ISERROR(VLOOKUP(B1640,Wheat!$A$2:$G$1264,5,0)),"na",VLOOKUP(B1640,Wheat!$A$2:$G$1264,5,0))</f>
        <v>na</v>
      </c>
    </row>
    <row r="1641" spans="1:22" x14ac:dyDescent="0.35">
      <c r="A1641">
        <f t="shared" si="25"/>
        <v>2016</v>
      </c>
      <c r="B1641" s="10">
        <v>42431</v>
      </c>
      <c r="C1641" s="11">
        <f>VLOOKUP(B1641,Yields!$A$2:$B$1680,2,0)</f>
        <v>0.28000000000000003</v>
      </c>
      <c r="D1641" s="11" t="str">
        <f>IF(ISERROR(VLOOKUP(B1641,Silver!$A$2:$G$1265,5,0)),"na",VLOOKUP(B1641,Silver!$A$2:$G$1265,5,0))</f>
        <v>na</v>
      </c>
      <c r="E1641" s="11" t="str">
        <f>IF(ISERROR(VLOOKUP(B1641,Gold!$A$2:$G$1264,5,0)),"na",VLOOKUP(B1641,Gold!$A$2:$G$1264,5,0))</f>
        <v>na</v>
      </c>
      <c r="F1641" s="13" t="str">
        <f>IF(ISERROR(VLOOKUP(B1641,FXAIX!$A$2:$G$1259,5,0)),"na",VLOOKUP(B1641,FXAIX!$A$2:$G$1259,5,0))</f>
        <v>na</v>
      </c>
      <c r="G1641" s="13" t="str">
        <f>IF(ISERROR(VLOOKUP(B1641,SP500v2!$A$2:$G$1259,5,0)),"na",VLOOKUP(B1641,SP500v2!$A$2:$G$1259,5,0))</f>
        <v>na</v>
      </c>
      <c r="H1641" s="13" t="str">
        <f>IF(ISERROR(VLOOKUP(B1641,'ishare R3000 ETF'!$A$2:$G$1260,4,0)),"na",VLOOKUP(B1641,'ishare R3000 ETF'!$A$2:$G$1260,4,0))</f>
        <v>na</v>
      </c>
      <c r="I1641" s="13" t="str">
        <f>IF(ISERROR(VLOOKUP(B1641,'^IXIC'!$A$2:$E$1260,5,0)),"na",VLOOKUP(B1641,'^IXIC'!$A$2:$E$1260,5,0))</f>
        <v>na</v>
      </c>
      <c r="J1641" s="12" t="str">
        <f>IF(ISERROR(VLOOKUP(B1641,'Russell 2000'!$A$1:$E$1260,5,0)),"na",VLOOKUP(B1641,'Russell 2000'!$A$1:$E$1260,5,0))</f>
        <v>na</v>
      </c>
      <c r="K1641" s="12" t="str">
        <f>IF(ISERROR(VLOOKUP(B1641,'EURUSD=X'!$A$2:$E$1307,4,0)),"na",VLOOKUP(B1641,'EURUSD=X'!$A$2:$E$1307,4,0))</f>
        <v>na</v>
      </c>
      <c r="L1641" s="12" t="str">
        <f>IF(ISERROR(VLOOKUP(B1641,'ETH-USD'!$A$2:$E$1776,5,0)),"na",VLOOKUP(B1641,'ETH-USD'!$A$2:$E$1776,5,0))</f>
        <v>na</v>
      </c>
      <c r="M1641" s="13" t="str">
        <f>IF(ISERROR(VLOOKUP(B1641,'BTC-USD'!$A$2:$E$1828,5,0)),"na",(VLOOKUP(B1641,'BTC-USD'!$A$2:$E$1828,5,0)))</f>
        <v>na</v>
      </c>
      <c r="N1641" s="12" t="str">
        <f>IF(ISERROR(VLOOKUP(B1641,'SOL-USD'!$A$2:$E$893,5,0)),"na",VLOOKUP(B1641,'SOL-USD'!$A$2:$E$893,5,0))</f>
        <v>na</v>
      </c>
      <c r="O1641" s="12" t="str">
        <f>IF(ISERROR(VLOOKUP(B1641,'AVAX-USD'!$A$2:$E$799,5,0)),"na",VLOOKUP(B1641,'AVAX-USD'!$A$2:$E$799,5,0))</f>
        <v>na</v>
      </c>
      <c r="P1641" s="12" t="str">
        <f>IF(ISERROR(VLOOKUP(B1641,'ADA-USD'!$A$2:$E$1776,5,0)),"na",VLOOKUP(B1641,'ADA-USD'!$A$2:$E$1776,5,0))</f>
        <v>na</v>
      </c>
      <c r="Q1641" s="12" t="str">
        <f>IF(ISERROR(VLOOKUP(B1641,'DOT-USD'!$A$2:$E$761,5,0)),"na",VLOOKUP(B1641,'DOT-USD'!$A$2:$E$761,5,0))</f>
        <v>na</v>
      </c>
      <c r="R1641" s="14" t="str">
        <f>IF(ISERROR(VLOOKUP(B1641,'DOGE-USD'!$A$2:$G$1776,5,0)),"na",VLOOKUP(B1641,'DOGE-USD'!$A$2:$G$1776,5,0))</f>
        <v>na</v>
      </c>
      <c r="S1641" s="14" t="str">
        <f>IF(ISERROR(VLOOKUP(B1641,'SHIB-USD'!$A$2:$G$780,5,0)),"na",VLOOKUP(B1641,'SHIB-USD'!$A$2:$G$780,5,0))</f>
        <v>na</v>
      </c>
      <c r="T1641" s="12" t="str">
        <f>IF(ISERROR(VLOOKUP(B1641,'Uni-USD'!$A$2:$G$735,5,0)),"na",VLOOKUP(B1641,'Uni-USD'!$A$2:$G$735,5,0))</f>
        <v>na</v>
      </c>
      <c r="U1641" t="str">
        <f>IF(ISERROR(VLOOKUP(B1641,Crude!$A$2:$G$1264,5,0)),"na",VLOOKUP(B1641,Crude!$A$2:$G$1264,5,0))</f>
        <v>na</v>
      </c>
      <c r="V1641" t="str">
        <f>IF(ISERROR(VLOOKUP(B1641,Wheat!$A$2:$G$1264,5,0)),"na",VLOOKUP(B1641,Wheat!$A$2:$G$1264,5,0))</f>
        <v>na</v>
      </c>
    </row>
    <row r="1642" spans="1:22" x14ac:dyDescent="0.35">
      <c r="A1642">
        <f t="shared" si="25"/>
        <v>2016</v>
      </c>
      <c r="B1642" s="10">
        <v>42430</v>
      </c>
      <c r="C1642" s="11">
        <f>VLOOKUP(B1642,Yields!$A$2:$B$1680,2,0)</f>
        <v>0.28999999999999998</v>
      </c>
      <c r="D1642" s="11" t="str">
        <f>IF(ISERROR(VLOOKUP(B1642,Silver!$A$2:$G$1265,5,0)),"na",VLOOKUP(B1642,Silver!$A$2:$G$1265,5,0))</f>
        <v>na</v>
      </c>
      <c r="E1642" s="11" t="str">
        <f>IF(ISERROR(VLOOKUP(B1642,Gold!$A$2:$G$1264,5,0)),"na",VLOOKUP(B1642,Gold!$A$2:$G$1264,5,0))</f>
        <v>na</v>
      </c>
      <c r="F1642" s="13" t="str">
        <f>IF(ISERROR(VLOOKUP(B1642,FXAIX!$A$2:$G$1259,5,0)),"na",VLOOKUP(B1642,FXAIX!$A$2:$G$1259,5,0))</f>
        <v>na</v>
      </c>
      <c r="G1642" s="13" t="str">
        <f>IF(ISERROR(VLOOKUP(B1642,SP500v2!$A$2:$G$1259,5,0)),"na",VLOOKUP(B1642,SP500v2!$A$2:$G$1259,5,0))</f>
        <v>na</v>
      </c>
      <c r="H1642" s="13" t="str">
        <f>IF(ISERROR(VLOOKUP(B1642,'ishare R3000 ETF'!$A$2:$G$1260,4,0)),"na",VLOOKUP(B1642,'ishare R3000 ETF'!$A$2:$G$1260,4,0))</f>
        <v>na</v>
      </c>
      <c r="I1642" s="13" t="str">
        <f>IF(ISERROR(VLOOKUP(B1642,'^IXIC'!$A$2:$E$1260,5,0)),"na",VLOOKUP(B1642,'^IXIC'!$A$2:$E$1260,5,0))</f>
        <v>na</v>
      </c>
      <c r="J1642" s="12" t="str">
        <f>IF(ISERROR(VLOOKUP(B1642,'Russell 2000'!$A$1:$E$1260,5,0)),"na",VLOOKUP(B1642,'Russell 2000'!$A$1:$E$1260,5,0))</f>
        <v>na</v>
      </c>
      <c r="K1642" s="12" t="str">
        <f>IF(ISERROR(VLOOKUP(B1642,'EURUSD=X'!$A$2:$E$1307,4,0)),"na",VLOOKUP(B1642,'EURUSD=X'!$A$2:$E$1307,4,0))</f>
        <v>na</v>
      </c>
      <c r="L1642" s="12" t="str">
        <f>IF(ISERROR(VLOOKUP(B1642,'ETH-USD'!$A$2:$E$1776,5,0)),"na",VLOOKUP(B1642,'ETH-USD'!$A$2:$E$1776,5,0))</f>
        <v>na</v>
      </c>
      <c r="M1642" s="13" t="str">
        <f>IF(ISERROR(VLOOKUP(B1642,'BTC-USD'!$A$2:$E$1828,5,0)),"na",(VLOOKUP(B1642,'BTC-USD'!$A$2:$E$1828,5,0)))</f>
        <v>na</v>
      </c>
      <c r="N1642" s="12" t="str">
        <f>IF(ISERROR(VLOOKUP(B1642,'SOL-USD'!$A$2:$E$893,5,0)),"na",VLOOKUP(B1642,'SOL-USD'!$A$2:$E$893,5,0))</f>
        <v>na</v>
      </c>
      <c r="O1642" s="12" t="str">
        <f>IF(ISERROR(VLOOKUP(B1642,'AVAX-USD'!$A$2:$E$799,5,0)),"na",VLOOKUP(B1642,'AVAX-USD'!$A$2:$E$799,5,0))</f>
        <v>na</v>
      </c>
      <c r="P1642" s="12" t="str">
        <f>IF(ISERROR(VLOOKUP(B1642,'ADA-USD'!$A$2:$E$1776,5,0)),"na",VLOOKUP(B1642,'ADA-USD'!$A$2:$E$1776,5,0))</f>
        <v>na</v>
      </c>
      <c r="Q1642" s="12" t="str">
        <f>IF(ISERROR(VLOOKUP(B1642,'DOT-USD'!$A$2:$E$761,5,0)),"na",VLOOKUP(B1642,'DOT-USD'!$A$2:$E$761,5,0))</f>
        <v>na</v>
      </c>
      <c r="R1642" s="14" t="str">
        <f>IF(ISERROR(VLOOKUP(B1642,'DOGE-USD'!$A$2:$G$1776,5,0)),"na",VLOOKUP(B1642,'DOGE-USD'!$A$2:$G$1776,5,0))</f>
        <v>na</v>
      </c>
      <c r="S1642" s="14" t="str">
        <f>IF(ISERROR(VLOOKUP(B1642,'SHIB-USD'!$A$2:$G$780,5,0)),"na",VLOOKUP(B1642,'SHIB-USD'!$A$2:$G$780,5,0))</f>
        <v>na</v>
      </c>
      <c r="T1642" s="12" t="str">
        <f>IF(ISERROR(VLOOKUP(B1642,'Uni-USD'!$A$2:$G$735,5,0)),"na",VLOOKUP(B1642,'Uni-USD'!$A$2:$G$735,5,0))</f>
        <v>na</v>
      </c>
      <c r="U1642" t="str">
        <f>IF(ISERROR(VLOOKUP(B1642,Crude!$A$2:$G$1264,5,0)),"na",VLOOKUP(B1642,Crude!$A$2:$G$1264,5,0))</f>
        <v>na</v>
      </c>
      <c r="V1642" t="str">
        <f>IF(ISERROR(VLOOKUP(B1642,Wheat!$A$2:$G$1264,5,0)),"na",VLOOKUP(B1642,Wheat!$A$2:$G$1264,5,0))</f>
        <v>na</v>
      </c>
    </row>
    <row r="1643" spans="1:22" x14ac:dyDescent="0.35">
      <c r="A1643">
        <f t="shared" si="25"/>
        <v>2016</v>
      </c>
      <c r="B1643" s="10">
        <v>42429</v>
      </c>
      <c r="C1643" s="11">
        <f>VLOOKUP(B1643,Yields!$A$2:$B$1680,2,0)</f>
        <v>0.23</v>
      </c>
      <c r="D1643" s="11" t="str">
        <f>IF(ISERROR(VLOOKUP(B1643,Silver!$A$2:$G$1265,5,0)),"na",VLOOKUP(B1643,Silver!$A$2:$G$1265,5,0))</f>
        <v>na</v>
      </c>
      <c r="E1643" s="11" t="str">
        <f>IF(ISERROR(VLOOKUP(B1643,Gold!$A$2:$G$1264,5,0)),"na",VLOOKUP(B1643,Gold!$A$2:$G$1264,5,0))</f>
        <v>na</v>
      </c>
      <c r="F1643" s="13" t="str">
        <f>IF(ISERROR(VLOOKUP(B1643,FXAIX!$A$2:$G$1259,5,0)),"na",VLOOKUP(B1643,FXAIX!$A$2:$G$1259,5,0))</f>
        <v>na</v>
      </c>
      <c r="G1643" s="13" t="str">
        <f>IF(ISERROR(VLOOKUP(B1643,SP500v2!$A$2:$G$1259,5,0)),"na",VLOOKUP(B1643,SP500v2!$A$2:$G$1259,5,0))</f>
        <v>na</v>
      </c>
      <c r="H1643" s="13" t="str">
        <f>IF(ISERROR(VLOOKUP(B1643,'ishare R3000 ETF'!$A$2:$G$1260,4,0)),"na",VLOOKUP(B1643,'ishare R3000 ETF'!$A$2:$G$1260,4,0))</f>
        <v>na</v>
      </c>
      <c r="I1643" s="13" t="str">
        <f>IF(ISERROR(VLOOKUP(B1643,'^IXIC'!$A$2:$E$1260,5,0)),"na",VLOOKUP(B1643,'^IXIC'!$A$2:$E$1260,5,0))</f>
        <v>na</v>
      </c>
      <c r="J1643" s="12" t="str">
        <f>IF(ISERROR(VLOOKUP(B1643,'Russell 2000'!$A$1:$E$1260,5,0)),"na",VLOOKUP(B1643,'Russell 2000'!$A$1:$E$1260,5,0))</f>
        <v>na</v>
      </c>
      <c r="K1643" s="12" t="str">
        <f>IF(ISERROR(VLOOKUP(B1643,'EURUSD=X'!$A$2:$E$1307,4,0)),"na",VLOOKUP(B1643,'EURUSD=X'!$A$2:$E$1307,4,0))</f>
        <v>na</v>
      </c>
      <c r="L1643" s="12" t="str">
        <f>IF(ISERROR(VLOOKUP(B1643,'ETH-USD'!$A$2:$E$1776,5,0)),"na",VLOOKUP(B1643,'ETH-USD'!$A$2:$E$1776,5,0))</f>
        <v>na</v>
      </c>
      <c r="M1643" s="13" t="str">
        <f>IF(ISERROR(VLOOKUP(B1643,'BTC-USD'!$A$2:$E$1828,5,0)),"na",(VLOOKUP(B1643,'BTC-USD'!$A$2:$E$1828,5,0)))</f>
        <v>na</v>
      </c>
      <c r="N1643" s="12" t="str">
        <f>IF(ISERROR(VLOOKUP(B1643,'SOL-USD'!$A$2:$E$893,5,0)),"na",VLOOKUP(B1643,'SOL-USD'!$A$2:$E$893,5,0))</f>
        <v>na</v>
      </c>
      <c r="O1643" s="12" t="str">
        <f>IF(ISERROR(VLOOKUP(B1643,'AVAX-USD'!$A$2:$E$799,5,0)),"na",VLOOKUP(B1643,'AVAX-USD'!$A$2:$E$799,5,0))</f>
        <v>na</v>
      </c>
      <c r="P1643" s="12" t="str">
        <f>IF(ISERROR(VLOOKUP(B1643,'ADA-USD'!$A$2:$E$1776,5,0)),"na",VLOOKUP(B1643,'ADA-USD'!$A$2:$E$1776,5,0))</f>
        <v>na</v>
      </c>
      <c r="Q1643" s="12" t="str">
        <f>IF(ISERROR(VLOOKUP(B1643,'DOT-USD'!$A$2:$E$761,5,0)),"na",VLOOKUP(B1643,'DOT-USD'!$A$2:$E$761,5,0))</f>
        <v>na</v>
      </c>
      <c r="R1643" s="14" t="str">
        <f>IF(ISERROR(VLOOKUP(B1643,'DOGE-USD'!$A$2:$G$1776,5,0)),"na",VLOOKUP(B1643,'DOGE-USD'!$A$2:$G$1776,5,0))</f>
        <v>na</v>
      </c>
      <c r="S1643" s="14" t="str">
        <f>IF(ISERROR(VLOOKUP(B1643,'SHIB-USD'!$A$2:$G$780,5,0)),"na",VLOOKUP(B1643,'SHIB-USD'!$A$2:$G$780,5,0))</f>
        <v>na</v>
      </c>
      <c r="T1643" s="12" t="str">
        <f>IF(ISERROR(VLOOKUP(B1643,'Uni-USD'!$A$2:$G$735,5,0)),"na",VLOOKUP(B1643,'Uni-USD'!$A$2:$G$735,5,0))</f>
        <v>na</v>
      </c>
      <c r="U1643" t="str">
        <f>IF(ISERROR(VLOOKUP(B1643,Crude!$A$2:$G$1264,5,0)),"na",VLOOKUP(B1643,Crude!$A$2:$G$1264,5,0))</f>
        <v>na</v>
      </c>
      <c r="V1643" t="str">
        <f>IF(ISERROR(VLOOKUP(B1643,Wheat!$A$2:$G$1264,5,0)),"na",VLOOKUP(B1643,Wheat!$A$2:$G$1264,5,0))</f>
        <v>na</v>
      </c>
    </row>
    <row r="1644" spans="1:22" x14ac:dyDescent="0.35">
      <c r="A1644">
        <f t="shared" si="25"/>
        <v>2016</v>
      </c>
      <c r="B1644" s="10">
        <v>42426</v>
      </c>
      <c r="C1644" s="11">
        <f>VLOOKUP(B1644,Yields!$A$2:$B$1680,2,0)</f>
        <v>0.26</v>
      </c>
      <c r="D1644" s="11" t="str">
        <f>IF(ISERROR(VLOOKUP(B1644,Silver!$A$2:$G$1265,5,0)),"na",VLOOKUP(B1644,Silver!$A$2:$G$1265,5,0))</f>
        <v>na</v>
      </c>
      <c r="E1644" s="11" t="str">
        <f>IF(ISERROR(VLOOKUP(B1644,Gold!$A$2:$G$1264,5,0)),"na",VLOOKUP(B1644,Gold!$A$2:$G$1264,5,0))</f>
        <v>na</v>
      </c>
      <c r="F1644" s="13" t="str">
        <f>IF(ISERROR(VLOOKUP(B1644,FXAIX!$A$2:$G$1259,5,0)),"na",VLOOKUP(B1644,FXAIX!$A$2:$G$1259,5,0))</f>
        <v>na</v>
      </c>
      <c r="G1644" s="13" t="str">
        <f>IF(ISERROR(VLOOKUP(B1644,SP500v2!$A$2:$G$1259,5,0)),"na",VLOOKUP(B1644,SP500v2!$A$2:$G$1259,5,0))</f>
        <v>na</v>
      </c>
      <c r="H1644" s="13" t="str">
        <f>IF(ISERROR(VLOOKUP(B1644,'ishare R3000 ETF'!$A$2:$G$1260,4,0)),"na",VLOOKUP(B1644,'ishare R3000 ETF'!$A$2:$G$1260,4,0))</f>
        <v>na</v>
      </c>
      <c r="I1644" s="13" t="str">
        <f>IF(ISERROR(VLOOKUP(B1644,'^IXIC'!$A$2:$E$1260,5,0)),"na",VLOOKUP(B1644,'^IXIC'!$A$2:$E$1260,5,0))</f>
        <v>na</v>
      </c>
      <c r="J1644" s="12" t="str">
        <f>IF(ISERROR(VLOOKUP(B1644,'Russell 2000'!$A$1:$E$1260,5,0)),"na",VLOOKUP(B1644,'Russell 2000'!$A$1:$E$1260,5,0))</f>
        <v>na</v>
      </c>
      <c r="K1644" s="12" t="str">
        <f>IF(ISERROR(VLOOKUP(B1644,'EURUSD=X'!$A$2:$E$1307,4,0)),"na",VLOOKUP(B1644,'EURUSD=X'!$A$2:$E$1307,4,0))</f>
        <v>na</v>
      </c>
      <c r="L1644" s="12" t="str">
        <f>IF(ISERROR(VLOOKUP(B1644,'ETH-USD'!$A$2:$E$1776,5,0)),"na",VLOOKUP(B1644,'ETH-USD'!$A$2:$E$1776,5,0))</f>
        <v>na</v>
      </c>
      <c r="M1644" s="13" t="str">
        <f>IF(ISERROR(VLOOKUP(B1644,'BTC-USD'!$A$2:$E$1828,5,0)),"na",(VLOOKUP(B1644,'BTC-USD'!$A$2:$E$1828,5,0)))</f>
        <v>na</v>
      </c>
      <c r="N1644" s="12" t="str">
        <f>IF(ISERROR(VLOOKUP(B1644,'SOL-USD'!$A$2:$E$893,5,0)),"na",VLOOKUP(B1644,'SOL-USD'!$A$2:$E$893,5,0))</f>
        <v>na</v>
      </c>
      <c r="O1644" s="12" t="str">
        <f>IF(ISERROR(VLOOKUP(B1644,'AVAX-USD'!$A$2:$E$799,5,0)),"na",VLOOKUP(B1644,'AVAX-USD'!$A$2:$E$799,5,0))</f>
        <v>na</v>
      </c>
      <c r="P1644" s="12" t="str">
        <f>IF(ISERROR(VLOOKUP(B1644,'ADA-USD'!$A$2:$E$1776,5,0)),"na",VLOOKUP(B1644,'ADA-USD'!$A$2:$E$1776,5,0))</f>
        <v>na</v>
      </c>
      <c r="Q1644" s="12" t="str">
        <f>IF(ISERROR(VLOOKUP(B1644,'DOT-USD'!$A$2:$E$761,5,0)),"na",VLOOKUP(B1644,'DOT-USD'!$A$2:$E$761,5,0))</f>
        <v>na</v>
      </c>
      <c r="R1644" s="14" t="str">
        <f>IF(ISERROR(VLOOKUP(B1644,'DOGE-USD'!$A$2:$G$1776,5,0)),"na",VLOOKUP(B1644,'DOGE-USD'!$A$2:$G$1776,5,0))</f>
        <v>na</v>
      </c>
      <c r="S1644" s="14" t="str">
        <f>IF(ISERROR(VLOOKUP(B1644,'SHIB-USD'!$A$2:$G$780,5,0)),"na",VLOOKUP(B1644,'SHIB-USD'!$A$2:$G$780,5,0))</f>
        <v>na</v>
      </c>
      <c r="T1644" s="12" t="str">
        <f>IF(ISERROR(VLOOKUP(B1644,'Uni-USD'!$A$2:$G$735,5,0)),"na",VLOOKUP(B1644,'Uni-USD'!$A$2:$G$735,5,0))</f>
        <v>na</v>
      </c>
      <c r="U1644" t="str">
        <f>IF(ISERROR(VLOOKUP(B1644,Crude!$A$2:$G$1264,5,0)),"na",VLOOKUP(B1644,Crude!$A$2:$G$1264,5,0))</f>
        <v>na</v>
      </c>
      <c r="V1644" t="str">
        <f>IF(ISERROR(VLOOKUP(B1644,Wheat!$A$2:$G$1264,5,0)),"na",VLOOKUP(B1644,Wheat!$A$2:$G$1264,5,0))</f>
        <v>na</v>
      </c>
    </row>
    <row r="1645" spans="1:22" x14ac:dyDescent="0.35">
      <c r="A1645">
        <f t="shared" si="25"/>
        <v>2016</v>
      </c>
      <c r="B1645" s="10">
        <v>42425</v>
      </c>
      <c r="C1645" s="11">
        <f>VLOOKUP(B1645,Yields!$A$2:$B$1680,2,0)</f>
        <v>0.27</v>
      </c>
      <c r="D1645" s="11" t="str">
        <f>IF(ISERROR(VLOOKUP(B1645,Silver!$A$2:$G$1265,5,0)),"na",VLOOKUP(B1645,Silver!$A$2:$G$1265,5,0))</f>
        <v>na</v>
      </c>
      <c r="E1645" s="11" t="str">
        <f>IF(ISERROR(VLOOKUP(B1645,Gold!$A$2:$G$1264,5,0)),"na",VLOOKUP(B1645,Gold!$A$2:$G$1264,5,0))</f>
        <v>na</v>
      </c>
      <c r="F1645" s="13" t="str">
        <f>IF(ISERROR(VLOOKUP(B1645,FXAIX!$A$2:$G$1259,5,0)),"na",VLOOKUP(B1645,FXAIX!$A$2:$G$1259,5,0))</f>
        <v>na</v>
      </c>
      <c r="G1645" s="13" t="str">
        <f>IF(ISERROR(VLOOKUP(B1645,SP500v2!$A$2:$G$1259,5,0)),"na",VLOOKUP(B1645,SP500v2!$A$2:$G$1259,5,0))</f>
        <v>na</v>
      </c>
      <c r="H1645" s="13" t="str">
        <f>IF(ISERROR(VLOOKUP(B1645,'ishare R3000 ETF'!$A$2:$G$1260,4,0)),"na",VLOOKUP(B1645,'ishare R3000 ETF'!$A$2:$G$1260,4,0))</f>
        <v>na</v>
      </c>
      <c r="I1645" s="13" t="str">
        <f>IF(ISERROR(VLOOKUP(B1645,'^IXIC'!$A$2:$E$1260,5,0)),"na",VLOOKUP(B1645,'^IXIC'!$A$2:$E$1260,5,0))</f>
        <v>na</v>
      </c>
      <c r="J1645" s="12" t="str">
        <f>IF(ISERROR(VLOOKUP(B1645,'Russell 2000'!$A$1:$E$1260,5,0)),"na",VLOOKUP(B1645,'Russell 2000'!$A$1:$E$1260,5,0))</f>
        <v>na</v>
      </c>
      <c r="K1645" s="12" t="str">
        <f>IF(ISERROR(VLOOKUP(B1645,'EURUSD=X'!$A$2:$E$1307,4,0)),"na",VLOOKUP(B1645,'EURUSD=X'!$A$2:$E$1307,4,0))</f>
        <v>na</v>
      </c>
      <c r="L1645" s="12" t="str">
        <f>IF(ISERROR(VLOOKUP(B1645,'ETH-USD'!$A$2:$E$1776,5,0)),"na",VLOOKUP(B1645,'ETH-USD'!$A$2:$E$1776,5,0))</f>
        <v>na</v>
      </c>
      <c r="M1645" s="13" t="str">
        <f>IF(ISERROR(VLOOKUP(B1645,'BTC-USD'!$A$2:$E$1828,5,0)),"na",(VLOOKUP(B1645,'BTC-USD'!$A$2:$E$1828,5,0)))</f>
        <v>na</v>
      </c>
      <c r="N1645" s="12" t="str">
        <f>IF(ISERROR(VLOOKUP(B1645,'SOL-USD'!$A$2:$E$893,5,0)),"na",VLOOKUP(B1645,'SOL-USD'!$A$2:$E$893,5,0))</f>
        <v>na</v>
      </c>
      <c r="O1645" s="12" t="str">
        <f>IF(ISERROR(VLOOKUP(B1645,'AVAX-USD'!$A$2:$E$799,5,0)),"na",VLOOKUP(B1645,'AVAX-USD'!$A$2:$E$799,5,0))</f>
        <v>na</v>
      </c>
      <c r="P1645" s="12" t="str">
        <f>IF(ISERROR(VLOOKUP(B1645,'ADA-USD'!$A$2:$E$1776,5,0)),"na",VLOOKUP(B1645,'ADA-USD'!$A$2:$E$1776,5,0))</f>
        <v>na</v>
      </c>
      <c r="Q1645" s="12" t="str">
        <f>IF(ISERROR(VLOOKUP(B1645,'DOT-USD'!$A$2:$E$761,5,0)),"na",VLOOKUP(B1645,'DOT-USD'!$A$2:$E$761,5,0))</f>
        <v>na</v>
      </c>
      <c r="R1645" s="14" t="str">
        <f>IF(ISERROR(VLOOKUP(B1645,'DOGE-USD'!$A$2:$G$1776,5,0)),"na",VLOOKUP(B1645,'DOGE-USD'!$A$2:$G$1776,5,0))</f>
        <v>na</v>
      </c>
      <c r="S1645" s="14" t="str">
        <f>IF(ISERROR(VLOOKUP(B1645,'SHIB-USD'!$A$2:$G$780,5,0)),"na",VLOOKUP(B1645,'SHIB-USD'!$A$2:$G$780,5,0))</f>
        <v>na</v>
      </c>
      <c r="T1645" s="12" t="str">
        <f>IF(ISERROR(VLOOKUP(B1645,'Uni-USD'!$A$2:$G$735,5,0)),"na",VLOOKUP(B1645,'Uni-USD'!$A$2:$G$735,5,0))</f>
        <v>na</v>
      </c>
      <c r="U1645" t="str">
        <f>IF(ISERROR(VLOOKUP(B1645,Crude!$A$2:$G$1264,5,0)),"na",VLOOKUP(B1645,Crude!$A$2:$G$1264,5,0))</f>
        <v>na</v>
      </c>
      <c r="V1645" t="str">
        <f>IF(ISERROR(VLOOKUP(B1645,Wheat!$A$2:$G$1264,5,0)),"na",VLOOKUP(B1645,Wheat!$A$2:$G$1264,5,0))</f>
        <v>na</v>
      </c>
    </row>
    <row r="1646" spans="1:22" x14ac:dyDescent="0.35">
      <c r="A1646">
        <f t="shared" si="25"/>
        <v>2016</v>
      </c>
      <c r="B1646" s="10">
        <v>42424</v>
      </c>
      <c r="C1646" s="11">
        <f>VLOOKUP(B1646,Yields!$A$2:$B$1680,2,0)</f>
        <v>0.28000000000000003</v>
      </c>
      <c r="D1646" s="11" t="str">
        <f>IF(ISERROR(VLOOKUP(B1646,Silver!$A$2:$G$1265,5,0)),"na",VLOOKUP(B1646,Silver!$A$2:$G$1265,5,0))</f>
        <v>na</v>
      </c>
      <c r="E1646" s="11" t="str">
        <f>IF(ISERROR(VLOOKUP(B1646,Gold!$A$2:$G$1264,5,0)),"na",VLOOKUP(B1646,Gold!$A$2:$G$1264,5,0))</f>
        <v>na</v>
      </c>
      <c r="F1646" s="13" t="str">
        <f>IF(ISERROR(VLOOKUP(B1646,FXAIX!$A$2:$G$1259,5,0)),"na",VLOOKUP(B1646,FXAIX!$A$2:$G$1259,5,0))</f>
        <v>na</v>
      </c>
      <c r="G1646" s="13" t="str">
        <f>IF(ISERROR(VLOOKUP(B1646,SP500v2!$A$2:$G$1259,5,0)),"na",VLOOKUP(B1646,SP500v2!$A$2:$G$1259,5,0))</f>
        <v>na</v>
      </c>
      <c r="H1646" s="13" t="str">
        <f>IF(ISERROR(VLOOKUP(B1646,'ishare R3000 ETF'!$A$2:$G$1260,4,0)),"na",VLOOKUP(B1646,'ishare R3000 ETF'!$A$2:$G$1260,4,0))</f>
        <v>na</v>
      </c>
      <c r="I1646" s="13" t="str">
        <f>IF(ISERROR(VLOOKUP(B1646,'^IXIC'!$A$2:$E$1260,5,0)),"na",VLOOKUP(B1646,'^IXIC'!$A$2:$E$1260,5,0))</f>
        <v>na</v>
      </c>
      <c r="J1646" s="12" t="str">
        <f>IF(ISERROR(VLOOKUP(B1646,'Russell 2000'!$A$1:$E$1260,5,0)),"na",VLOOKUP(B1646,'Russell 2000'!$A$1:$E$1260,5,0))</f>
        <v>na</v>
      </c>
      <c r="K1646" s="12" t="str">
        <f>IF(ISERROR(VLOOKUP(B1646,'EURUSD=X'!$A$2:$E$1307,4,0)),"na",VLOOKUP(B1646,'EURUSD=X'!$A$2:$E$1307,4,0))</f>
        <v>na</v>
      </c>
      <c r="L1646" s="12" t="str">
        <f>IF(ISERROR(VLOOKUP(B1646,'ETH-USD'!$A$2:$E$1776,5,0)),"na",VLOOKUP(B1646,'ETH-USD'!$A$2:$E$1776,5,0))</f>
        <v>na</v>
      </c>
      <c r="M1646" s="13" t="str">
        <f>IF(ISERROR(VLOOKUP(B1646,'BTC-USD'!$A$2:$E$1828,5,0)),"na",(VLOOKUP(B1646,'BTC-USD'!$A$2:$E$1828,5,0)))</f>
        <v>na</v>
      </c>
      <c r="N1646" s="12" t="str">
        <f>IF(ISERROR(VLOOKUP(B1646,'SOL-USD'!$A$2:$E$893,5,0)),"na",VLOOKUP(B1646,'SOL-USD'!$A$2:$E$893,5,0))</f>
        <v>na</v>
      </c>
      <c r="O1646" s="12" t="str">
        <f>IF(ISERROR(VLOOKUP(B1646,'AVAX-USD'!$A$2:$E$799,5,0)),"na",VLOOKUP(B1646,'AVAX-USD'!$A$2:$E$799,5,0))</f>
        <v>na</v>
      </c>
      <c r="P1646" s="12" t="str">
        <f>IF(ISERROR(VLOOKUP(B1646,'ADA-USD'!$A$2:$E$1776,5,0)),"na",VLOOKUP(B1646,'ADA-USD'!$A$2:$E$1776,5,0))</f>
        <v>na</v>
      </c>
      <c r="Q1646" s="12" t="str">
        <f>IF(ISERROR(VLOOKUP(B1646,'DOT-USD'!$A$2:$E$761,5,0)),"na",VLOOKUP(B1646,'DOT-USD'!$A$2:$E$761,5,0))</f>
        <v>na</v>
      </c>
      <c r="R1646" s="14" t="str">
        <f>IF(ISERROR(VLOOKUP(B1646,'DOGE-USD'!$A$2:$G$1776,5,0)),"na",VLOOKUP(B1646,'DOGE-USD'!$A$2:$G$1776,5,0))</f>
        <v>na</v>
      </c>
      <c r="S1646" s="14" t="str">
        <f>IF(ISERROR(VLOOKUP(B1646,'SHIB-USD'!$A$2:$G$780,5,0)),"na",VLOOKUP(B1646,'SHIB-USD'!$A$2:$G$780,5,0))</f>
        <v>na</v>
      </c>
      <c r="T1646" s="12" t="str">
        <f>IF(ISERROR(VLOOKUP(B1646,'Uni-USD'!$A$2:$G$735,5,0)),"na",VLOOKUP(B1646,'Uni-USD'!$A$2:$G$735,5,0))</f>
        <v>na</v>
      </c>
      <c r="U1646" t="str">
        <f>IF(ISERROR(VLOOKUP(B1646,Crude!$A$2:$G$1264,5,0)),"na",VLOOKUP(B1646,Crude!$A$2:$G$1264,5,0))</f>
        <v>na</v>
      </c>
      <c r="V1646" t="str">
        <f>IF(ISERROR(VLOOKUP(B1646,Wheat!$A$2:$G$1264,5,0)),"na",VLOOKUP(B1646,Wheat!$A$2:$G$1264,5,0))</f>
        <v>na</v>
      </c>
    </row>
    <row r="1647" spans="1:22" x14ac:dyDescent="0.35">
      <c r="A1647">
        <f t="shared" si="25"/>
        <v>2016</v>
      </c>
      <c r="B1647" s="10">
        <v>42423</v>
      </c>
      <c r="C1647" s="11">
        <f>VLOOKUP(B1647,Yields!$A$2:$B$1680,2,0)</f>
        <v>0.28000000000000003</v>
      </c>
      <c r="D1647" s="11" t="str">
        <f>IF(ISERROR(VLOOKUP(B1647,Silver!$A$2:$G$1265,5,0)),"na",VLOOKUP(B1647,Silver!$A$2:$G$1265,5,0))</f>
        <v>na</v>
      </c>
      <c r="E1647" s="11" t="str">
        <f>IF(ISERROR(VLOOKUP(B1647,Gold!$A$2:$G$1264,5,0)),"na",VLOOKUP(B1647,Gold!$A$2:$G$1264,5,0))</f>
        <v>na</v>
      </c>
      <c r="F1647" s="13" t="str">
        <f>IF(ISERROR(VLOOKUP(B1647,FXAIX!$A$2:$G$1259,5,0)),"na",VLOOKUP(B1647,FXAIX!$A$2:$G$1259,5,0))</f>
        <v>na</v>
      </c>
      <c r="G1647" s="13" t="str">
        <f>IF(ISERROR(VLOOKUP(B1647,SP500v2!$A$2:$G$1259,5,0)),"na",VLOOKUP(B1647,SP500v2!$A$2:$G$1259,5,0))</f>
        <v>na</v>
      </c>
      <c r="H1647" s="13" t="str">
        <f>IF(ISERROR(VLOOKUP(B1647,'ishare R3000 ETF'!$A$2:$G$1260,4,0)),"na",VLOOKUP(B1647,'ishare R3000 ETF'!$A$2:$G$1260,4,0))</f>
        <v>na</v>
      </c>
      <c r="I1647" s="13" t="str">
        <f>IF(ISERROR(VLOOKUP(B1647,'^IXIC'!$A$2:$E$1260,5,0)),"na",VLOOKUP(B1647,'^IXIC'!$A$2:$E$1260,5,0))</f>
        <v>na</v>
      </c>
      <c r="J1647" s="12" t="str">
        <f>IF(ISERROR(VLOOKUP(B1647,'Russell 2000'!$A$1:$E$1260,5,0)),"na",VLOOKUP(B1647,'Russell 2000'!$A$1:$E$1260,5,0))</f>
        <v>na</v>
      </c>
      <c r="K1647" s="12" t="str">
        <f>IF(ISERROR(VLOOKUP(B1647,'EURUSD=X'!$A$2:$E$1307,4,0)),"na",VLOOKUP(B1647,'EURUSD=X'!$A$2:$E$1307,4,0))</f>
        <v>na</v>
      </c>
      <c r="L1647" s="12" t="str">
        <f>IF(ISERROR(VLOOKUP(B1647,'ETH-USD'!$A$2:$E$1776,5,0)),"na",VLOOKUP(B1647,'ETH-USD'!$A$2:$E$1776,5,0))</f>
        <v>na</v>
      </c>
      <c r="M1647" s="13" t="str">
        <f>IF(ISERROR(VLOOKUP(B1647,'BTC-USD'!$A$2:$E$1828,5,0)),"na",(VLOOKUP(B1647,'BTC-USD'!$A$2:$E$1828,5,0)))</f>
        <v>na</v>
      </c>
      <c r="N1647" s="12" t="str">
        <f>IF(ISERROR(VLOOKUP(B1647,'SOL-USD'!$A$2:$E$893,5,0)),"na",VLOOKUP(B1647,'SOL-USD'!$A$2:$E$893,5,0))</f>
        <v>na</v>
      </c>
      <c r="O1647" s="12" t="str">
        <f>IF(ISERROR(VLOOKUP(B1647,'AVAX-USD'!$A$2:$E$799,5,0)),"na",VLOOKUP(B1647,'AVAX-USD'!$A$2:$E$799,5,0))</f>
        <v>na</v>
      </c>
      <c r="P1647" s="12" t="str">
        <f>IF(ISERROR(VLOOKUP(B1647,'ADA-USD'!$A$2:$E$1776,5,0)),"na",VLOOKUP(B1647,'ADA-USD'!$A$2:$E$1776,5,0))</f>
        <v>na</v>
      </c>
      <c r="Q1647" s="12" t="str">
        <f>IF(ISERROR(VLOOKUP(B1647,'DOT-USD'!$A$2:$E$761,5,0)),"na",VLOOKUP(B1647,'DOT-USD'!$A$2:$E$761,5,0))</f>
        <v>na</v>
      </c>
      <c r="R1647" s="14" t="str">
        <f>IF(ISERROR(VLOOKUP(B1647,'DOGE-USD'!$A$2:$G$1776,5,0)),"na",VLOOKUP(B1647,'DOGE-USD'!$A$2:$G$1776,5,0))</f>
        <v>na</v>
      </c>
      <c r="S1647" s="14" t="str">
        <f>IF(ISERROR(VLOOKUP(B1647,'SHIB-USD'!$A$2:$G$780,5,0)),"na",VLOOKUP(B1647,'SHIB-USD'!$A$2:$G$780,5,0))</f>
        <v>na</v>
      </c>
      <c r="T1647" s="12" t="str">
        <f>IF(ISERROR(VLOOKUP(B1647,'Uni-USD'!$A$2:$G$735,5,0)),"na",VLOOKUP(B1647,'Uni-USD'!$A$2:$G$735,5,0))</f>
        <v>na</v>
      </c>
      <c r="U1647" t="str">
        <f>IF(ISERROR(VLOOKUP(B1647,Crude!$A$2:$G$1264,5,0)),"na",VLOOKUP(B1647,Crude!$A$2:$G$1264,5,0))</f>
        <v>na</v>
      </c>
      <c r="V1647" t="str">
        <f>IF(ISERROR(VLOOKUP(B1647,Wheat!$A$2:$G$1264,5,0)),"na",VLOOKUP(B1647,Wheat!$A$2:$G$1264,5,0))</f>
        <v>na</v>
      </c>
    </row>
    <row r="1648" spans="1:22" x14ac:dyDescent="0.35">
      <c r="A1648">
        <f t="shared" si="25"/>
        <v>2016</v>
      </c>
      <c r="B1648" s="10">
        <v>42422</v>
      </c>
      <c r="C1648" s="11">
        <f>VLOOKUP(B1648,Yields!$A$2:$B$1680,2,0)</f>
        <v>0.28000000000000003</v>
      </c>
      <c r="D1648" s="11" t="str">
        <f>IF(ISERROR(VLOOKUP(B1648,Silver!$A$2:$G$1265,5,0)),"na",VLOOKUP(B1648,Silver!$A$2:$G$1265,5,0))</f>
        <v>na</v>
      </c>
      <c r="E1648" s="11" t="str">
        <f>IF(ISERROR(VLOOKUP(B1648,Gold!$A$2:$G$1264,5,0)),"na",VLOOKUP(B1648,Gold!$A$2:$G$1264,5,0))</f>
        <v>na</v>
      </c>
      <c r="F1648" s="13" t="str">
        <f>IF(ISERROR(VLOOKUP(B1648,FXAIX!$A$2:$G$1259,5,0)),"na",VLOOKUP(B1648,FXAIX!$A$2:$G$1259,5,0))</f>
        <v>na</v>
      </c>
      <c r="G1648" s="13" t="str">
        <f>IF(ISERROR(VLOOKUP(B1648,SP500v2!$A$2:$G$1259,5,0)),"na",VLOOKUP(B1648,SP500v2!$A$2:$G$1259,5,0))</f>
        <v>na</v>
      </c>
      <c r="H1648" s="13" t="str">
        <f>IF(ISERROR(VLOOKUP(B1648,'ishare R3000 ETF'!$A$2:$G$1260,4,0)),"na",VLOOKUP(B1648,'ishare R3000 ETF'!$A$2:$G$1260,4,0))</f>
        <v>na</v>
      </c>
      <c r="I1648" s="13" t="str">
        <f>IF(ISERROR(VLOOKUP(B1648,'^IXIC'!$A$2:$E$1260,5,0)),"na",VLOOKUP(B1648,'^IXIC'!$A$2:$E$1260,5,0))</f>
        <v>na</v>
      </c>
      <c r="J1648" s="12" t="str">
        <f>IF(ISERROR(VLOOKUP(B1648,'Russell 2000'!$A$1:$E$1260,5,0)),"na",VLOOKUP(B1648,'Russell 2000'!$A$1:$E$1260,5,0))</f>
        <v>na</v>
      </c>
      <c r="K1648" s="12" t="str">
        <f>IF(ISERROR(VLOOKUP(B1648,'EURUSD=X'!$A$2:$E$1307,4,0)),"na",VLOOKUP(B1648,'EURUSD=X'!$A$2:$E$1307,4,0))</f>
        <v>na</v>
      </c>
      <c r="L1648" s="12" t="str">
        <f>IF(ISERROR(VLOOKUP(B1648,'ETH-USD'!$A$2:$E$1776,5,0)),"na",VLOOKUP(B1648,'ETH-USD'!$A$2:$E$1776,5,0))</f>
        <v>na</v>
      </c>
      <c r="M1648" s="13" t="str">
        <f>IF(ISERROR(VLOOKUP(B1648,'BTC-USD'!$A$2:$E$1828,5,0)),"na",(VLOOKUP(B1648,'BTC-USD'!$A$2:$E$1828,5,0)))</f>
        <v>na</v>
      </c>
      <c r="N1648" s="12" t="str">
        <f>IF(ISERROR(VLOOKUP(B1648,'SOL-USD'!$A$2:$E$893,5,0)),"na",VLOOKUP(B1648,'SOL-USD'!$A$2:$E$893,5,0))</f>
        <v>na</v>
      </c>
      <c r="O1648" s="12" t="str">
        <f>IF(ISERROR(VLOOKUP(B1648,'AVAX-USD'!$A$2:$E$799,5,0)),"na",VLOOKUP(B1648,'AVAX-USD'!$A$2:$E$799,5,0))</f>
        <v>na</v>
      </c>
      <c r="P1648" s="12" t="str">
        <f>IF(ISERROR(VLOOKUP(B1648,'ADA-USD'!$A$2:$E$1776,5,0)),"na",VLOOKUP(B1648,'ADA-USD'!$A$2:$E$1776,5,0))</f>
        <v>na</v>
      </c>
      <c r="Q1648" s="12" t="str">
        <f>IF(ISERROR(VLOOKUP(B1648,'DOT-USD'!$A$2:$E$761,5,0)),"na",VLOOKUP(B1648,'DOT-USD'!$A$2:$E$761,5,0))</f>
        <v>na</v>
      </c>
      <c r="R1648" s="14" t="str">
        <f>IF(ISERROR(VLOOKUP(B1648,'DOGE-USD'!$A$2:$G$1776,5,0)),"na",VLOOKUP(B1648,'DOGE-USD'!$A$2:$G$1776,5,0))</f>
        <v>na</v>
      </c>
      <c r="S1648" s="14" t="str">
        <f>IF(ISERROR(VLOOKUP(B1648,'SHIB-USD'!$A$2:$G$780,5,0)),"na",VLOOKUP(B1648,'SHIB-USD'!$A$2:$G$780,5,0))</f>
        <v>na</v>
      </c>
      <c r="T1648" s="12" t="str">
        <f>IF(ISERROR(VLOOKUP(B1648,'Uni-USD'!$A$2:$G$735,5,0)),"na",VLOOKUP(B1648,'Uni-USD'!$A$2:$G$735,5,0))</f>
        <v>na</v>
      </c>
      <c r="U1648" t="str">
        <f>IF(ISERROR(VLOOKUP(B1648,Crude!$A$2:$G$1264,5,0)),"na",VLOOKUP(B1648,Crude!$A$2:$G$1264,5,0))</f>
        <v>na</v>
      </c>
      <c r="V1648" t="str">
        <f>IF(ISERROR(VLOOKUP(B1648,Wheat!$A$2:$G$1264,5,0)),"na",VLOOKUP(B1648,Wheat!$A$2:$G$1264,5,0))</f>
        <v>na</v>
      </c>
    </row>
    <row r="1649" spans="1:22" x14ac:dyDescent="0.35">
      <c r="A1649">
        <f t="shared" si="25"/>
        <v>2016</v>
      </c>
      <c r="B1649" s="10">
        <v>42419</v>
      </c>
      <c r="C1649" s="11">
        <f>VLOOKUP(B1649,Yields!$A$2:$B$1680,2,0)</f>
        <v>0.26</v>
      </c>
      <c r="D1649" s="11" t="str">
        <f>IF(ISERROR(VLOOKUP(B1649,Silver!$A$2:$G$1265,5,0)),"na",VLOOKUP(B1649,Silver!$A$2:$G$1265,5,0))</f>
        <v>na</v>
      </c>
      <c r="E1649" s="11" t="str">
        <f>IF(ISERROR(VLOOKUP(B1649,Gold!$A$2:$G$1264,5,0)),"na",VLOOKUP(B1649,Gold!$A$2:$G$1264,5,0))</f>
        <v>na</v>
      </c>
      <c r="F1649" s="13" t="str">
        <f>IF(ISERROR(VLOOKUP(B1649,FXAIX!$A$2:$G$1259,5,0)),"na",VLOOKUP(B1649,FXAIX!$A$2:$G$1259,5,0))</f>
        <v>na</v>
      </c>
      <c r="G1649" s="13" t="str">
        <f>IF(ISERROR(VLOOKUP(B1649,SP500v2!$A$2:$G$1259,5,0)),"na",VLOOKUP(B1649,SP500v2!$A$2:$G$1259,5,0))</f>
        <v>na</v>
      </c>
      <c r="H1649" s="13" t="str">
        <f>IF(ISERROR(VLOOKUP(B1649,'ishare R3000 ETF'!$A$2:$G$1260,4,0)),"na",VLOOKUP(B1649,'ishare R3000 ETF'!$A$2:$G$1260,4,0))</f>
        <v>na</v>
      </c>
      <c r="I1649" s="13" t="str">
        <f>IF(ISERROR(VLOOKUP(B1649,'^IXIC'!$A$2:$E$1260,5,0)),"na",VLOOKUP(B1649,'^IXIC'!$A$2:$E$1260,5,0))</f>
        <v>na</v>
      </c>
      <c r="J1649" s="12" t="str">
        <f>IF(ISERROR(VLOOKUP(B1649,'Russell 2000'!$A$1:$E$1260,5,0)),"na",VLOOKUP(B1649,'Russell 2000'!$A$1:$E$1260,5,0))</f>
        <v>na</v>
      </c>
      <c r="K1649" s="12" t="str">
        <f>IF(ISERROR(VLOOKUP(B1649,'EURUSD=X'!$A$2:$E$1307,4,0)),"na",VLOOKUP(B1649,'EURUSD=X'!$A$2:$E$1307,4,0))</f>
        <v>na</v>
      </c>
      <c r="L1649" s="12" t="str">
        <f>IF(ISERROR(VLOOKUP(B1649,'ETH-USD'!$A$2:$E$1776,5,0)),"na",VLOOKUP(B1649,'ETH-USD'!$A$2:$E$1776,5,0))</f>
        <v>na</v>
      </c>
      <c r="M1649" s="13" t="str">
        <f>IF(ISERROR(VLOOKUP(B1649,'BTC-USD'!$A$2:$E$1828,5,0)),"na",(VLOOKUP(B1649,'BTC-USD'!$A$2:$E$1828,5,0)))</f>
        <v>na</v>
      </c>
      <c r="N1649" s="12" t="str">
        <f>IF(ISERROR(VLOOKUP(B1649,'SOL-USD'!$A$2:$E$893,5,0)),"na",VLOOKUP(B1649,'SOL-USD'!$A$2:$E$893,5,0))</f>
        <v>na</v>
      </c>
      <c r="O1649" s="12" t="str">
        <f>IF(ISERROR(VLOOKUP(B1649,'AVAX-USD'!$A$2:$E$799,5,0)),"na",VLOOKUP(B1649,'AVAX-USD'!$A$2:$E$799,5,0))</f>
        <v>na</v>
      </c>
      <c r="P1649" s="12" t="str">
        <f>IF(ISERROR(VLOOKUP(B1649,'ADA-USD'!$A$2:$E$1776,5,0)),"na",VLOOKUP(B1649,'ADA-USD'!$A$2:$E$1776,5,0))</f>
        <v>na</v>
      </c>
      <c r="Q1649" s="12" t="str">
        <f>IF(ISERROR(VLOOKUP(B1649,'DOT-USD'!$A$2:$E$761,5,0)),"na",VLOOKUP(B1649,'DOT-USD'!$A$2:$E$761,5,0))</f>
        <v>na</v>
      </c>
      <c r="R1649" s="14" t="str">
        <f>IF(ISERROR(VLOOKUP(B1649,'DOGE-USD'!$A$2:$G$1776,5,0)),"na",VLOOKUP(B1649,'DOGE-USD'!$A$2:$G$1776,5,0))</f>
        <v>na</v>
      </c>
      <c r="S1649" s="14" t="str">
        <f>IF(ISERROR(VLOOKUP(B1649,'SHIB-USD'!$A$2:$G$780,5,0)),"na",VLOOKUP(B1649,'SHIB-USD'!$A$2:$G$780,5,0))</f>
        <v>na</v>
      </c>
      <c r="T1649" s="12" t="str">
        <f>IF(ISERROR(VLOOKUP(B1649,'Uni-USD'!$A$2:$G$735,5,0)),"na",VLOOKUP(B1649,'Uni-USD'!$A$2:$G$735,5,0))</f>
        <v>na</v>
      </c>
      <c r="U1649" t="str">
        <f>IF(ISERROR(VLOOKUP(B1649,Crude!$A$2:$G$1264,5,0)),"na",VLOOKUP(B1649,Crude!$A$2:$G$1264,5,0))</f>
        <v>na</v>
      </c>
      <c r="V1649" t="str">
        <f>IF(ISERROR(VLOOKUP(B1649,Wheat!$A$2:$G$1264,5,0)),"na",VLOOKUP(B1649,Wheat!$A$2:$G$1264,5,0))</f>
        <v>na</v>
      </c>
    </row>
    <row r="1650" spans="1:22" x14ac:dyDescent="0.35">
      <c r="A1650">
        <f t="shared" si="25"/>
        <v>2016</v>
      </c>
      <c r="B1650" s="10">
        <v>42418</v>
      </c>
      <c r="C1650" s="11">
        <f>VLOOKUP(B1650,Yields!$A$2:$B$1680,2,0)</f>
        <v>0.28000000000000003</v>
      </c>
      <c r="D1650" s="11" t="str">
        <f>IF(ISERROR(VLOOKUP(B1650,Silver!$A$2:$G$1265,5,0)),"na",VLOOKUP(B1650,Silver!$A$2:$G$1265,5,0))</f>
        <v>na</v>
      </c>
      <c r="E1650" s="11" t="str">
        <f>IF(ISERROR(VLOOKUP(B1650,Gold!$A$2:$G$1264,5,0)),"na",VLOOKUP(B1650,Gold!$A$2:$G$1264,5,0))</f>
        <v>na</v>
      </c>
      <c r="F1650" s="13" t="str">
        <f>IF(ISERROR(VLOOKUP(B1650,FXAIX!$A$2:$G$1259,5,0)),"na",VLOOKUP(B1650,FXAIX!$A$2:$G$1259,5,0))</f>
        <v>na</v>
      </c>
      <c r="G1650" s="13" t="str">
        <f>IF(ISERROR(VLOOKUP(B1650,SP500v2!$A$2:$G$1259,5,0)),"na",VLOOKUP(B1650,SP500v2!$A$2:$G$1259,5,0))</f>
        <v>na</v>
      </c>
      <c r="H1650" s="13" t="str">
        <f>IF(ISERROR(VLOOKUP(B1650,'ishare R3000 ETF'!$A$2:$G$1260,4,0)),"na",VLOOKUP(B1650,'ishare R3000 ETF'!$A$2:$G$1260,4,0))</f>
        <v>na</v>
      </c>
      <c r="I1650" s="13" t="str">
        <f>IF(ISERROR(VLOOKUP(B1650,'^IXIC'!$A$2:$E$1260,5,0)),"na",VLOOKUP(B1650,'^IXIC'!$A$2:$E$1260,5,0))</f>
        <v>na</v>
      </c>
      <c r="J1650" s="12" t="str">
        <f>IF(ISERROR(VLOOKUP(B1650,'Russell 2000'!$A$1:$E$1260,5,0)),"na",VLOOKUP(B1650,'Russell 2000'!$A$1:$E$1260,5,0))</f>
        <v>na</v>
      </c>
      <c r="K1650" s="12" t="str">
        <f>IF(ISERROR(VLOOKUP(B1650,'EURUSD=X'!$A$2:$E$1307,4,0)),"na",VLOOKUP(B1650,'EURUSD=X'!$A$2:$E$1307,4,0))</f>
        <v>na</v>
      </c>
      <c r="L1650" s="12" t="str">
        <f>IF(ISERROR(VLOOKUP(B1650,'ETH-USD'!$A$2:$E$1776,5,0)),"na",VLOOKUP(B1650,'ETH-USD'!$A$2:$E$1776,5,0))</f>
        <v>na</v>
      </c>
      <c r="M1650" s="13" t="str">
        <f>IF(ISERROR(VLOOKUP(B1650,'BTC-USD'!$A$2:$E$1828,5,0)),"na",(VLOOKUP(B1650,'BTC-USD'!$A$2:$E$1828,5,0)))</f>
        <v>na</v>
      </c>
      <c r="N1650" s="12" t="str">
        <f>IF(ISERROR(VLOOKUP(B1650,'SOL-USD'!$A$2:$E$893,5,0)),"na",VLOOKUP(B1650,'SOL-USD'!$A$2:$E$893,5,0))</f>
        <v>na</v>
      </c>
      <c r="O1650" s="12" t="str">
        <f>IF(ISERROR(VLOOKUP(B1650,'AVAX-USD'!$A$2:$E$799,5,0)),"na",VLOOKUP(B1650,'AVAX-USD'!$A$2:$E$799,5,0))</f>
        <v>na</v>
      </c>
      <c r="P1650" s="12" t="str">
        <f>IF(ISERROR(VLOOKUP(B1650,'ADA-USD'!$A$2:$E$1776,5,0)),"na",VLOOKUP(B1650,'ADA-USD'!$A$2:$E$1776,5,0))</f>
        <v>na</v>
      </c>
      <c r="Q1650" s="12" t="str">
        <f>IF(ISERROR(VLOOKUP(B1650,'DOT-USD'!$A$2:$E$761,5,0)),"na",VLOOKUP(B1650,'DOT-USD'!$A$2:$E$761,5,0))</f>
        <v>na</v>
      </c>
      <c r="R1650" s="14" t="str">
        <f>IF(ISERROR(VLOOKUP(B1650,'DOGE-USD'!$A$2:$G$1776,5,0)),"na",VLOOKUP(B1650,'DOGE-USD'!$A$2:$G$1776,5,0))</f>
        <v>na</v>
      </c>
      <c r="S1650" s="14" t="str">
        <f>IF(ISERROR(VLOOKUP(B1650,'SHIB-USD'!$A$2:$G$780,5,0)),"na",VLOOKUP(B1650,'SHIB-USD'!$A$2:$G$780,5,0))</f>
        <v>na</v>
      </c>
      <c r="T1650" s="12" t="str">
        <f>IF(ISERROR(VLOOKUP(B1650,'Uni-USD'!$A$2:$G$735,5,0)),"na",VLOOKUP(B1650,'Uni-USD'!$A$2:$G$735,5,0))</f>
        <v>na</v>
      </c>
      <c r="U1650" t="str">
        <f>IF(ISERROR(VLOOKUP(B1650,Crude!$A$2:$G$1264,5,0)),"na",VLOOKUP(B1650,Crude!$A$2:$G$1264,5,0))</f>
        <v>na</v>
      </c>
      <c r="V1650" t="str">
        <f>IF(ISERROR(VLOOKUP(B1650,Wheat!$A$2:$G$1264,5,0)),"na",VLOOKUP(B1650,Wheat!$A$2:$G$1264,5,0))</f>
        <v>na</v>
      </c>
    </row>
    <row r="1651" spans="1:22" x14ac:dyDescent="0.35">
      <c r="A1651">
        <f t="shared" si="25"/>
        <v>2016</v>
      </c>
      <c r="B1651" s="10">
        <v>42417</v>
      </c>
      <c r="C1651" s="11">
        <f>VLOOKUP(B1651,Yields!$A$2:$B$1680,2,0)</f>
        <v>0.28000000000000003</v>
      </c>
      <c r="D1651" s="11" t="str">
        <f>IF(ISERROR(VLOOKUP(B1651,Silver!$A$2:$G$1265,5,0)),"na",VLOOKUP(B1651,Silver!$A$2:$G$1265,5,0))</f>
        <v>na</v>
      </c>
      <c r="E1651" s="11" t="str">
        <f>IF(ISERROR(VLOOKUP(B1651,Gold!$A$2:$G$1264,5,0)),"na",VLOOKUP(B1651,Gold!$A$2:$G$1264,5,0))</f>
        <v>na</v>
      </c>
      <c r="F1651" s="13" t="str">
        <f>IF(ISERROR(VLOOKUP(B1651,FXAIX!$A$2:$G$1259,5,0)),"na",VLOOKUP(B1651,FXAIX!$A$2:$G$1259,5,0))</f>
        <v>na</v>
      </c>
      <c r="G1651" s="13" t="str">
        <f>IF(ISERROR(VLOOKUP(B1651,SP500v2!$A$2:$G$1259,5,0)),"na",VLOOKUP(B1651,SP500v2!$A$2:$G$1259,5,0))</f>
        <v>na</v>
      </c>
      <c r="H1651" s="13" t="str">
        <f>IF(ISERROR(VLOOKUP(B1651,'ishare R3000 ETF'!$A$2:$G$1260,4,0)),"na",VLOOKUP(B1651,'ishare R3000 ETF'!$A$2:$G$1260,4,0))</f>
        <v>na</v>
      </c>
      <c r="I1651" s="13" t="str">
        <f>IF(ISERROR(VLOOKUP(B1651,'^IXIC'!$A$2:$E$1260,5,0)),"na",VLOOKUP(B1651,'^IXIC'!$A$2:$E$1260,5,0))</f>
        <v>na</v>
      </c>
      <c r="J1651" s="12" t="str">
        <f>IF(ISERROR(VLOOKUP(B1651,'Russell 2000'!$A$1:$E$1260,5,0)),"na",VLOOKUP(B1651,'Russell 2000'!$A$1:$E$1260,5,0))</f>
        <v>na</v>
      </c>
      <c r="K1651" s="12" t="str">
        <f>IF(ISERROR(VLOOKUP(B1651,'EURUSD=X'!$A$2:$E$1307,4,0)),"na",VLOOKUP(B1651,'EURUSD=X'!$A$2:$E$1307,4,0))</f>
        <v>na</v>
      </c>
      <c r="L1651" s="12" t="str">
        <f>IF(ISERROR(VLOOKUP(B1651,'ETH-USD'!$A$2:$E$1776,5,0)),"na",VLOOKUP(B1651,'ETH-USD'!$A$2:$E$1776,5,0))</f>
        <v>na</v>
      </c>
      <c r="M1651" s="13" t="str">
        <f>IF(ISERROR(VLOOKUP(B1651,'BTC-USD'!$A$2:$E$1828,5,0)),"na",(VLOOKUP(B1651,'BTC-USD'!$A$2:$E$1828,5,0)))</f>
        <v>na</v>
      </c>
      <c r="N1651" s="12" t="str">
        <f>IF(ISERROR(VLOOKUP(B1651,'SOL-USD'!$A$2:$E$893,5,0)),"na",VLOOKUP(B1651,'SOL-USD'!$A$2:$E$893,5,0))</f>
        <v>na</v>
      </c>
      <c r="O1651" s="12" t="str">
        <f>IF(ISERROR(VLOOKUP(B1651,'AVAX-USD'!$A$2:$E$799,5,0)),"na",VLOOKUP(B1651,'AVAX-USD'!$A$2:$E$799,5,0))</f>
        <v>na</v>
      </c>
      <c r="P1651" s="12" t="str">
        <f>IF(ISERROR(VLOOKUP(B1651,'ADA-USD'!$A$2:$E$1776,5,0)),"na",VLOOKUP(B1651,'ADA-USD'!$A$2:$E$1776,5,0))</f>
        <v>na</v>
      </c>
      <c r="Q1651" s="12" t="str">
        <f>IF(ISERROR(VLOOKUP(B1651,'DOT-USD'!$A$2:$E$761,5,0)),"na",VLOOKUP(B1651,'DOT-USD'!$A$2:$E$761,5,0))</f>
        <v>na</v>
      </c>
      <c r="R1651" s="14" t="str">
        <f>IF(ISERROR(VLOOKUP(B1651,'DOGE-USD'!$A$2:$G$1776,5,0)),"na",VLOOKUP(B1651,'DOGE-USD'!$A$2:$G$1776,5,0))</f>
        <v>na</v>
      </c>
      <c r="S1651" s="14" t="str">
        <f>IF(ISERROR(VLOOKUP(B1651,'SHIB-USD'!$A$2:$G$780,5,0)),"na",VLOOKUP(B1651,'SHIB-USD'!$A$2:$G$780,5,0))</f>
        <v>na</v>
      </c>
      <c r="T1651" s="12" t="str">
        <f>IF(ISERROR(VLOOKUP(B1651,'Uni-USD'!$A$2:$G$735,5,0)),"na",VLOOKUP(B1651,'Uni-USD'!$A$2:$G$735,5,0))</f>
        <v>na</v>
      </c>
      <c r="U1651" t="str">
        <f>IF(ISERROR(VLOOKUP(B1651,Crude!$A$2:$G$1264,5,0)),"na",VLOOKUP(B1651,Crude!$A$2:$G$1264,5,0))</f>
        <v>na</v>
      </c>
      <c r="V1651" t="str">
        <f>IF(ISERROR(VLOOKUP(B1651,Wheat!$A$2:$G$1264,5,0)),"na",VLOOKUP(B1651,Wheat!$A$2:$G$1264,5,0))</f>
        <v>na</v>
      </c>
    </row>
    <row r="1652" spans="1:22" x14ac:dyDescent="0.35">
      <c r="A1652">
        <f t="shared" si="25"/>
        <v>2016</v>
      </c>
      <c r="B1652" s="10">
        <v>42416</v>
      </c>
      <c r="C1652" s="11">
        <f>VLOOKUP(B1652,Yields!$A$2:$B$1680,2,0)</f>
        <v>0.23</v>
      </c>
      <c r="D1652" s="11" t="str">
        <f>IF(ISERROR(VLOOKUP(B1652,Silver!$A$2:$G$1265,5,0)),"na",VLOOKUP(B1652,Silver!$A$2:$G$1265,5,0))</f>
        <v>na</v>
      </c>
      <c r="E1652" s="11" t="str">
        <f>IF(ISERROR(VLOOKUP(B1652,Gold!$A$2:$G$1264,5,0)),"na",VLOOKUP(B1652,Gold!$A$2:$G$1264,5,0))</f>
        <v>na</v>
      </c>
      <c r="F1652" s="13" t="str">
        <f>IF(ISERROR(VLOOKUP(B1652,FXAIX!$A$2:$G$1259,5,0)),"na",VLOOKUP(B1652,FXAIX!$A$2:$G$1259,5,0))</f>
        <v>na</v>
      </c>
      <c r="G1652" s="13" t="str">
        <f>IF(ISERROR(VLOOKUP(B1652,SP500v2!$A$2:$G$1259,5,0)),"na",VLOOKUP(B1652,SP500v2!$A$2:$G$1259,5,0))</f>
        <v>na</v>
      </c>
      <c r="H1652" s="13" t="str">
        <f>IF(ISERROR(VLOOKUP(B1652,'ishare R3000 ETF'!$A$2:$G$1260,4,0)),"na",VLOOKUP(B1652,'ishare R3000 ETF'!$A$2:$G$1260,4,0))</f>
        <v>na</v>
      </c>
      <c r="I1652" s="13" t="str">
        <f>IF(ISERROR(VLOOKUP(B1652,'^IXIC'!$A$2:$E$1260,5,0)),"na",VLOOKUP(B1652,'^IXIC'!$A$2:$E$1260,5,0))</f>
        <v>na</v>
      </c>
      <c r="J1652" s="12" t="str">
        <f>IF(ISERROR(VLOOKUP(B1652,'Russell 2000'!$A$1:$E$1260,5,0)),"na",VLOOKUP(B1652,'Russell 2000'!$A$1:$E$1260,5,0))</f>
        <v>na</v>
      </c>
      <c r="K1652" s="12" t="str">
        <f>IF(ISERROR(VLOOKUP(B1652,'EURUSD=X'!$A$2:$E$1307,4,0)),"na",VLOOKUP(B1652,'EURUSD=X'!$A$2:$E$1307,4,0))</f>
        <v>na</v>
      </c>
      <c r="L1652" s="12" t="str">
        <f>IF(ISERROR(VLOOKUP(B1652,'ETH-USD'!$A$2:$E$1776,5,0)),"na",VLOOKUP(B1652,'ETH-USD'!$A$2:$E$1776,5,0))</f>
        <v>na</v>
      </c>
      <c r="M1652" s="13" t="str">
        <f>IF(ISERROR(VLOOKUP(B1652,'BTC-USD'!$A$2:$E$1828,5,0)),"na",(VLOOKUP(B1652,'BTC-USD'!$A$2:$E$1828,5,0)))</f>
        <v>na</v>
      </c>
      <c r="N1652" s="12" t="str">
        <f>IF(ISERROR(VLOOKUP(B1652,'SOL-USD'!$A$2:$E$893,5,0)),"na",VLOOKUP(B1652,'SOL-USD'!$A$2:$E$893,5,0))</f>
        <v>na</v>
      </c>
      <c r="O1652" s="12" t="str">
        <f>IF(ISERROR(VLOOKUP(B1652,'AVAX-USD'!$A$2:$E$799,5,0)),"na",VLOOKUP(B1652,'AVAX-USD'!$A$2:$E$799,5,0))</f>
        <v>na</v>
      </c>
      <c r="P1652" s="12" t="str">
        <f>IF(ISERROR(VLOOKUP(B1652,'ADA-USD'!$A$2:$E$1776,5,0)),"na",VLOOKUP(B1652,'ADA-USD'!$A$2:$E$1776,5,0))</f>
        <v>na</v>
      </c>
      <c r="Q1652" s="12" t="str">
        <f>IF(ISERROR(VLOOKUP(B1652,'DOT-USD'!$A$2:$E$761,5,0)),"na",VLOOKUP(B1652,'DOT-USD'!$A$2:$E$761,5,0))</f>
        <v>na</v>
      </c>
      <c r="R1652" s="14" t="str">
        <f>IF(ISERROR(VLOOKUP(B1652,'DOGE-USD'!$A$2:$G$1776,5,0)),"na",VLOOKUP(B1652,'DOGE-USD'!$A$2:$G$1776,5,0))</f>
        <v>na</v>
      </c>
      <c r="S1652" s="14" t="str">
        <f>IF(ISERROR(VLOOKUP(B1652,'SHIB-USD'!$A$2:$G$780,5,0)),"na",VLOOKUP(B1652,'SHIB-USD'!$A$2:$G$780,5,0))</f>
        <v>na</v>
      </c>
      <c r="T1652" s="12" t="str">
        <f>IF(ISERROR(VLOOKUP(B1652,'Uni-USD'!$A$2:$G$735,5,0)),"na",VLOOKUP(B1652,'Uni-USD'!$A$2:$G$735,5,0))</f>
        <v>na</v>
      </c>
      <c r="U1652" t="str">
        <f>IF(ISERROR(VLOOKUP(B1652,Crude!$A$2:$G$1264,5,0)),"na",VLOOKUP(B1652,Crude!$A$2:$G$1264,5,0))</f>
        <v>na</v>
      </c>
      <c r="V1652" t="str">
        <f>IF(ISERROR(VLOOKUP(B1652,Wheat!$A$2:$G$1264,5,0)),"na",VLOOKUP(B1652,Wheat!$A$2:$G$1264,5,0))</f>
        <v>na</v>
      </c>
    </row>
    <row r="1653" spans="1:22" x14ac:dyDescent="0.35">
      <c r="A1653">
        <f t="shared" si="25"/>
        <v>2016</v>
      </c>
      <c r="B1653" s="10">
        <v>42412</v>
      </c>
      <c r="C1653" s="11">
        <f>VLOOKUP(B1653,Yields!$A$2:$B$1680,2,0)</f>
        <v>0.26</v>
      </c>
      <c r="D1653" s="11" t="str">
        <f>IF(ISERROR(VLOOKUP(B1653,Silver!$A$2:$G$1265,5,0)),"na",VLOOKUP(B1653,Silver!$A$2:$G$1265,5,0))</f>
        <v>na</v>
      </c>
      <c r="E1653" s="11" t="str">
        <f>IF(ISERROR(VLOOKUP(B1653,Gold!$A$2:$G$1264,5,0)),"na",VLOOKUP(B1653,Gold!$A$2:$G$1264,5,0))</f>
        <v>na</v>
      </c>
      <c r="F1653" s="13" t="str">
        <f>IF(ISERROR(VLOOKUP(B1653,FXAIX!$A$2:$G$1259,5,0)),"na",VLOOKUP(B1653,FXAIX!$A$2:$G$1259,5,0))</f>
        <v>na</v>
      </c>
      <c r="G1653" s="13" t="str">
        <f>IF(ISERROR(VLOOKUP(B1653,SP500v2!$A$2:$G$1259,5,0)),"na",VLOOKUP(B1653,SP500v2!$A$2:$G$1259,5,0))</f>
        <v>na</v>
      </c>
      <c r="H1653" s="13" t="str">
        <f>IF(ISERROR(VLOOKUP(B1653,'ishare R3000 ETF'!$A$2:$G$1260,4,0)),"na",VLOOKUP(B1653,'ishare R3000 ETF'!$A$2:$G$1260,4,0))</f>
        <v>na</v>
      </c>
      <c r="I1653" s="13" t="str">
        <f>IF(ISERROR(VLOOKUP(B1653,'^IXIC'!$A$2:$E$1260,5,0)),"na",VLOOKUP(B1653,'^IXIC'!$A$2:$E$1260,5,0))</f>
        <v>na</v>
      </c>
      <c r="J1653" s="12" t="str">
        <f>IF(ISERROR(VLOOKUP(B1653,'Russell 2000'!$A$1:$E$1260,5,0)),"na",VLOOKUP(B1653,'Russell 2000'!$A$1:$E$1260,5,0))</f>
        <v>na</v>
      </c>
      <c r="K1653" s="12" t="str">
        <f>IF(ISERROR(VLOOKUP(B1653,'EURUSD=X'!$A$2:$E$1307,4,0)),"na",VLOOKUP(B1653,'EURUSD=X'!$A$2:$E$1307,4,0))</f>
        <v>na</v>
      </c>
      <c r="L1653" s="12" t="str">
        <f>IF(ISERROR(VLOOKUP(B1653,'ETH-USD'!$A$2:$E$1776,5,0)),"na",VLOOKUP(B1653,'ETH-USD'!$A$2:$E$1776,5,0))</f>
        <v>na</v>
      </c>
      <c r="M1653" s="13" t="str">
        <f>IF(ISERROR(VLOOKUP(B1653,'BTC-USD'!$A$2:$E$1828,5,0)),"na",(VLOOKUP(B1653,'BTC-USD'!$A$2:$E$1828,5,0)))</f>
        <v>na</v>
      </c>
      <c r="N1653" s="12" t="str">
        <f>IF(ISERROR(VLOOKUP(B1653,'SOL-USD'!$A$2:$E$893,5,0)),"na",VLOOKUP(B1653,'SOL-USD'!$A$2:$E$893,5,0))</f>
        <v>na</v>
      </c>
      <c r="O1653" s="12" t="str">
        <f>IF(ISERROR(VLOOKUP(B1653,'AVAX-USD'!$A$2:$E$799,5,0)),"na",VLOOKUP(B1653,'AVAX-USD'!$A$2:$E$799,5,0))</f>
        <v>na</v>
      </c>
      <c r="P1653" s="12" t="str">
        <f>IF(ISERROR(VLOOKUP(B1653,'ADA-USD'!$A$2:$E$1776,5,0)),"na",VLOOKUP(B1653,'ADA-USD'!$A$2:$E$1776,5,0))</f>
        <v>na</v>
      </c>
      <c r="Q1653" s="12" t="str">
        <f>IF(ISERROR(VLOOKUP(B1653,'DOT-USD'!$A$2:$E$761,5,0)),"na",VLOOKUP(B1653,'DOT-USD'!$A$2:$E$761,5,0))</f>
        <v>na</v>
      </c>
      <c r="R1653" s="14" t="str">
        <f>IF(ISERROR(VLOOKUP(B1653,'DOGE-USD'!$A$2:$G$1776,5,0)),"na",VLOOKUP(B1653,'DOGE-USD'!$A$2:$G$1776,5,0))</f>
        <v>na</v>
      </c>
      <c r="S1653" s="14" t="str">
        <f>IF(ISERROR(VLOOKUP(B1653,'SHIB-USD'!$A$2:$G$780,5,0)),"na",VLOOKUP(B1653,'SHIB-USD'!$A$2:$G$780,5,0))</f>
        <v>na</v>
      </c>
      <c r="T1653" s="12" t="str">
        <f>IF(ISERROR(VLOOKUP(B1653,'Uni-USD'!$A$2:$G$735,5,0)),"na",VLOOKUP(B1653,'Uni-USD'!$A$2:$G$735,5,0))</f>
        <v>na</v>
      </c>
      <c r="U1653" t="str">
        <f>IF(ISERROR(VLOOKUP(B1653,Crude!$A$2:$G$1264,5,0)),"na",VLOOKUP(B1653,Crude!$A$2:$G$1264,5,0))</f>
        <v>na</v>
      </c>
      <c r="V1653" t="str">
        <f>IF(ISERROR(VLOOKUP(B1653,Wheat!$A$2:$G$1264,5,0)),"na",VLOOKUP(B1653,Wheat!$A$2:$G$1264,5,0))</f>
        <v>na</v>
      </c>
    </row>
    <row r="1654" spans="1:22" x14ac:dyDescent="0.35">
      <c r="A1654">
        <f t="shared" si="25"/>
        <v>2016</v>
      </c>
      <c r="B1654" s="10">
        <v>42411</v>
      </c>
      <c r="C1654" s="11">
        <f>VLOOKUP(B1654,Yields!$A$2:$B$1680,2,0)</f>
        <v>0.27</v>
      </c>
      <c r="D1654" s="11" t="str">
        <f>IF(ISERROR(VLOOKUP(B1654,Silver!$A$2:$G$1265,5,0)),"na",VLOOKUP(B1654,Silver!$A$2:$G$1265,5,0))</f>
        <v>na</v>
      </c>
      <c r="E1654" s="11" t="str">
        <f>IF(ISERROR(VLOOKUP(B1654,Gold!$A$2:$G$1264,5,0)),"na",VLOOKUP(B1654,Gold!$A$2:$G$1264,5,0))</f>
        <v>na</v>
      </c>
      <c r="F1654" s="13" t="str">
        <f>IF(ISERROR(VLOOKUP(B1654,FXAIX!$A$2:$G$1259,5,0)),"na",VLOOKUP(B1654,FXAIX!$A$2:$G$1259,5,0))</f>
        <v>na</v>
      </c>
      <c r="G1654" s="13" t="str">
        <f>IF(ISERROR(VLOOKUP(B1654,SP500v2!$A$2:$G$1259,5,0)),"na",VLOOKUP(B1654,SP500v2!$A$2:$G$1259,5,0))</f>
        <v>na</v>
      </c>
      <c r="H1654" s="13" t="str">
        <f>IF(ISERROR(VLOOKUP(B1654,'ishare R3000 ETF'!$A$2:$G$1260,4,0)),"na",VLOOKUP(B1654,'ishare R3000 ETF'!$A$2:$G$1260,4,0))</f>
        <v>na</v>
      </c>
      <c r="I1654" s="13" t="str">
        <f>IF(ISERROR(VLOOKUP(B1654,'^IXIC'!$A$2:$E$1260,5,0)),"na",VLOOKUP(B1654,'^IXIC'!$A$2:$E$1260,5,0))</f>
        <v>na</v>
      </c>
      <c r="J1654" s="12" t="str">
        <f>IF(ISERROR(VLOOKUP(B1654,'Russell 2000'!$A$1:$E$1260,5,0)),"na",VLOOKUP(B1654,'Russell 2000'!$A$1:$E$1260,5,0))</f>
        <v>na</v>
      </c>
      <c r="K1654" s="12" t="str">
        <f>IF(ISERROR(VLOOKUP(B1654,'EURUSD=X'!$A$2:$E$1307,4,0)),"na",VLOOKUP(B1654,'EURUSD=X'!$A$2:$E$1307,4,0))</f>
        <v>na</v>
      </c>
      <c r="L1654" s="12" t="str">
        <f>IF(ISERROR(VLOOKUP(B1654,'ETH-USD'!$A$2:$E$1776,5,0)),"na",VLOOKUP(B1654,'ETH-USD'!$A$2:$E$1776,5,0))</f>
        <v>na</v>
      </c>
      <c r="M1654" s="13" t="str">
        <f>IF(ISERROR(VLOOKUP(B1654,'BTC-USD'!$A$2:$E$1828,5,0)),"na",(VLOOKUP(B1654,'BTC-USD'!$A$2:$E$1828,5,0)))</f>
        <v>na</v>
      </c>
      <c r="N1654" s="12" t="str">
        <f>IF(ISERROR(VLOOKUP(B1654,'SOL-USD'!$A$2:$E$893,5,0)),"na",VLOOKUP(B1654,'SOL-USD'!$A$2:$E$893,5,0))</f>
        <v>na</v>
      </c>
      <c r="O1654" s="12" t="str">
        <f>IF(ISERROR(VLOOKUP(B1654,'AVAX-USD'!$A$2:$E$799,5,0)),"na",VLOOKUP(B1654,'AVAX-USD'!$A$2:$E$799,5,0))</f>
        <v>na</v>
      </c>
      <c r="P1654" s="12" t="str">
        <f>IF(ISERROR(VLOOKUP(B1654,'ADA-USD'!$A$2:$E$1776,5,0)),"na",VLOOKUP(B1654,'ADA-USD'!$A$2:$E$1776,5,0))</f>
        <v>na</v>
      </c>
      <c r="Q1654" s="12" t="str">
        <f>IF(ISERROR(VLOOKUP(B1654,'DOT-USD'!$A$2:$E$761,5,0)),"na",VLOOKUP(B1654,'DOT-USD'!$A$2:$E$761,5,0))</f>
        <v>na</v>
      </c>
      <c r="R1654" s="14" t="str">
        <f>IF(ISERROR(VLOOKUP(B1654,'DOGE-USD'!$A$2:$G$1776,5,0)),"na",VLOOKUP(B1654,'DOGE-USD'!$A$2:$G$1776,5,0))</f>
        <v>na</v>
      </c>
      <c r="S1654" s="14" t="str">
        <f>IF(ISERROR(VLOOKUP(B1654,'SHIB-USD'!$A$2:$G$780,5,0)),"na",VLOOKUP(B1654,'SHIB-USD'!$A$2:$G$780,5,0))</f>
        <v>na</v>
      </c>
      <c r="T1654" s="12" t="str">
        <f>IF(ISERROR(VLOOKUP(B1654,'Uni-USD'!$A$2:$G$735,5,0)),"na",VLOOKUP(B1654,'Uni-USD'!$A$2:$G$735,5,0))</f>
        <v>na</v>
      </c>
      <c r="U1654" t="str">
        <f>IF(ISERROR(VLOOKUP(B1654,Crude!$A$2:$G$1264,5,0)),"na",VLOOKUP(B1654,Crude!$A$2:$G$1264,5,0))</f>
        <v>na</v>
      </c>
      <c r="V1654" t="str">
        <f>IF(ISERROR(VLOOKUP(B1654,Wheat!$A$2:$G$1264,5,0)),"na",VLOOKUP(B1654,Wheat!$A$2:$G$1264,5,0))</f>
        <v>na</v>
      </c>
    </row>
    <row r="1655" spans="1:22" x14ac:dyDescent="0.35">
      <c r="A1655">
        <f t="shared" si="25"/>
        <v>2016</v>
      </c>
      <c r="B1655" s="10">
        <v>42410</v>
      </c>
      <c r="C1655" s="11">
        <f>VLOOKUP(B1655,Yields!$A$2:$B$1680,2,0)</f>
        <v>0.27</v>
      </c>
      <c r="D1655" s="11" t="str">
        <f>IF(ISERROR(VLOOKUP(B1655,Silver!$A$2:$G$1265,5,0)),"na",VLOOKUP(B1655,Silver!$A$2:$G$1265,5,0))</f>
        <v>na</v>
      </c>
      <c r="E1655" s="11" t="str">
        <f>IF(ISERROR(VLOOKUP(B1655,Gold!$A$2:$G$1264,5,0)),"na",VLOOKUP(B1655,Gold!$A$2:$G$1264,5,0))</f>
        <v>na</v>
      </c>
      <c r="F1655" s="13" t="str">
        <f>IF(ISERROR(VLOOKUP(B1655,FXAIX!$A$2:$G$1259,5,0)),"na",VLOOKUP(B1655,FXAIX!$A$2:$G$1259,5,0))</f>
        <v>na</v>
      </c>
      <c r="G1655" s="13" t="str">
        <f>IF(ISERROR(VLOOKUP(B1655,SP500v2!$A$2:$G$1259,5,0)),"na",VLOOKUP(B1655,SP500v2!$A$2:$G$1259,5,0))</f>
        <v>na</v>
      </c>
      <c r="H1655" s="13" t="str">
        <f>IF(ISERROR(VLOOKUP(B1655,'ishare R3000 ETF'!$A$2:$G$1260,4,0)),"na",VLOOKUP(B1655,'ishare R3000 ETF'!$A$2:$G$1260,4,0))</f>
        <v>na</v>
      </c>
      <c r="I1655" s="13" t="str">
        <f>IF(ISERROR(VLOOKUP(B1655,'^IXIC'!$A$2:$E$1260,5,0)),"na",VLOOKUP(B1655,'^IXIC'!$A$2:$E$1260,5,0))</f>
        <v>na</v>
      </c>
      <c r="J1655" s="12" t="str">
        <f>IF(ISERROR(VLOOKUP(B1655,'Russell 2000'!$A$1:$E$1260,5,0)),"na",VLOOKUP(B1655,'Russell 2000'!$A$1:$E$1260,5,0))</f>
        <v>na</v>
      </c>
      <c r="K1655" s="12" t="str">
        <f>IF(ISERROR(VLOOKUP(B1655,'EURUSD=X'!$A$2:$E$1307,4,0)),"na",VLOOKUP(B1655,'EURUSD=X'!$A$2:$E$1307,4,0))</f>
        <v>na</v>
      </c>
      <c r="L1655" s="12" t="str">
        <f>IF(ISERROR(VLOOKUP(B1655,'ETH-USD'!$A$2:$E$1776,5,0)),"na",VLOOKUP(B1655,'ETH-USD'!$A$2:$E$1776,5,0))</f>
        <v>na</v>
      </c>
      <c r="M1655" s="13" t="str">
        <f>IF(ISERROR(VLOOKUP(B1655,'BTC-USD'!$A$2:$E$1828,5,0)),"na",(VLOOKUP(B1655,'BTC-USD'!$A$2:$E$1828,5,0)))</f>
        <v>na</v>
      </c>
      <c r="N1655" s="12" t="str">
        <f>IF(ISERROR(VLOOKUP(B1655,'SOL-USD'!$A$2:$E$893,5,0)),"na",VLOOKUP(B1655,'SOL-USD'!$A$2:$E$893,5,0))</f>
        <v>na</v>
      </c>
      <c r="O1655" s="12" t="str">
        <f>IF(ISERROR(VLOOKUP(B1655,'AVAX-USD'!$A$2:$E$799,5,0)),"na",VLOOKUP(B1655,'AVAX-USD'!$A$2:$E$799,5,0))</f>
        <v>na</v>
      </c>
      <c r="P1655" s="12" t="str">
        <f>IF(ISERROR(VLOOKUP(B1655,'ADA-USD'!$A$2:$E$1776,5,0)),"na",VLOOKUP(B1655,'ADA-USD'!$A$2:$E$1776,5,0))</f>
        <v>na</v>
      </c>
      <c r="Q1655" s="12" t="str">
        <f>IF(ISERROR(VLOOKUP(B1655,'DOT-USD'!$A$2:$E$761,5,0)),"na",VLOOKUP(B1655,'DOT-USD'!$A$2:$E$761,5,0))</f>
        <v>na</v>
      </c>
      <c r="R1655" s="14" t="str">
        <f>IF(ISERROR(VLOOKUP(B1655,'DOGE-USD'!$A$2:$G$1776,5,0)),"na",VLOOKUP(B1655,'DOGE-USD'!$A$2:$G$1776,5,0))</f>
        <v>na</v>
      </c>
      <c r="S1655" s="14" t="str">
        <f>IF(ISERROR(VLOOKUP(B1655,'SHIB-USD'!$A$2:$G$780,5,0)),"na",VLOOKUP(B1655,'SHIB-USD'!$A$2:$G$780,5,0))</f>
        <v>na</v>
      </c>
      <c r="T1655" s="12" t="str">
        <f>IF(ISERROR(VLOOKUP(B1655,'Uni-USD'!$A$2:$G$735,5,0)),"na",VLOOKUP(B1655,'Uni-USD'!$A$2:$G$735,5,0))</f>
        <v>na</v>
      </c>
      <c r="U1655" t="str">
        <f>IF(ISERROR(VLOOKUP(B1655,Crude!$A$2:$G$1264,5,0)),"na",VLOOKUP(B1655,Crude!$A$2:$G$1264,5,0))</f>
        <v>na</v>
      </c>
      <c r="V1655" t="str">
        <f>IF(ISERROR(VLOOKUP(B1655,Wheat!$A$2:$G$1264,5,0)),"na",VLOOKUP(B1655,Wheat!$A$2:$G$1264,5,0))</f>
        <v>na</v>
      </c>
    </row>
    <row r="1656" spans="1:22" x14ac:dyDescent="0.35">
      <c r="A1656">
        <f t="shared" si="25"/>
        <v>2016</v>
      </c>
      <c r="B1656" s="10">
        <v>42409</v>
      </c>
      <c r="C1656" s="11">
        <f>VLOOKUP(B1656,Yields!$A$2:$B$1680,2,0)</f>
        <v>0.27</v>
      </c>
      <c r="D1656" s="11" t="str">
        <f>IF(ISERROR(VLOOKUP(B1656,Silver!$A$2:$G$1265,5,0)),"na",VLOOKUP(B1656,Silver!$A$2:$G$1265,5,0))</f>
        <v>na</v>
      </c>
      <c r="E1656" s="11" t="str">
        <f>IF(ISERROR(VLOOKUP(B1656,Gold!$A$2:$G$1264,5,0)),"na",VLOOKUP(B1656,Gold!$A$2:$G$1264,5,0))</f>
        <v>na</v>
      </c>
      <c r="F1656" s="13" t="str">
        <f>IF(ISERROR(VLOOKUP(B1656,FXAIX!$A$2:$G$1259,5,0)),"na",VLOOKUP(B1656,FXAIX!$A$2:$G$1259,5,0))</f>
        <v>na</v>
      </c>
      <c r="G1656" s="13" t="str">
        <f>IF(ISERROR(VLOOKUP(B1656,SP500v2!$A$2:$G$1259,5,0)),"na",VLOOKUP(B1656,SP500v2!$A$2:$G$1259,5,0))</f>
        <v>na</v>
      </c>
      <c r="H1656" s="13" t="str">
        <f>IF(ISERROR(VLOOKUP(B1656,'ishare R3000 ETF'!$A$2:$G$1260,4,0)),"na",VLOOKUP(B1656,'ishare R3000 ETF'!$A$2:$G$1260,4,0))</f>
        <v>na</v>
      </c>
      <c r="I1656" s="13" t="str">
        <f>IF(ISERROR(VLOOKUP(B1656,'^IXIC'!$A$2:$E$1260,5,0)),"na",VLOOKUP(B1656,'^IXIC'!$A$2:$E$1260,5,0))</f>
        <v>na</v>
      </c>
      <c r="J1656" s="12" t="str">
        <f>IF(ISERROR(VLOOKUP(B1656,'Russell 2000'!$A$1:$E$1260,5,0)),"na",VLOOKUP(B1656,'Russell 2000'!$A$1:$E$1260,5,0))</f>
        <v>na</v>
      </c>
      <c r="K1656" s="12" t="str">
        <f>IF(ISERROR(VLOOKUP(B1656,'EURUSD=X'!$A$2:$E$1307,4,0)),"na",VLOOKUP(B1656,'EURUSD=X'!$A$2:$E$1307,4,0))</f>
        <v>na</v>
      </c>
      <c r="L1656" s="12" t="str">
        <f>IF(ISERROR(VLOOKUP(B1656,'ETH-USD'!$A$2:$E$1776,5,0)),"na",VLOOKUP(B1656,'ETH-USD'!$A$2:$E$1776,5,0))</f>
        <v>na</v>
      </c>
      <c r="M1656" s="13" t="str">
        <f>IF(ISERROR(VLOOKUP(B1656,'BTC-USD'!$A$2:$E$1828,5,0)),"na",(VLOOKUP(B1656,'BTC-USD'!$A$2:$E$1828,5,0)))</f>
        <v>na</v>
      </c>
      <c r="N1656" s="12" t="str">
        <f>IF(ISERROR(VLOOKUP(B1656,'SOL-USD'!$A$2:$E$893,5,0)),"na",VLOOKUP(B1656,'SOL-USD'!$A$2:$E$893,5,0))</f>
        <v>na</v>
      </c>
      <c r="O1656" s="12" t="str">
        <f>IF(ISERROR(VLOOKUP(B1656,'AVAX-USD'!$A$2:$E$799,5,0)),"na",VLOOKUP(B1656,'AVAX-USD'!$A$2:$E$799,5,0))</f>
        <v>na</v>
      </c>
      <c r="P1656" s="12" t="str">
        <f>IF(ISERROR(VLOOKUP(B1656,'ADA-USD'!$A$2:$E$1776,5,0)),"na",VLOOKUP(B1656,'ADA-USD'!$A$2:$E$1776,5,0))</f>
        <v>na</v>
      </c>
      <c r="Q1656" s="12" t="str">
        <f>IF(ISERROR(VLOOKUP(B1656,'DOT-USD'!$A$2:$E$761,5,0)),"na",VLOOKUP(B1656,'DOT-USD'!$A$2:$E$761,5,0))</f>
        <v>na</v>
      </c>
      <c r="R1656" s="14" t="str">
        <f>IF(ISERROR(VLOOKUP(B1656,'DOGE-USD'!$A$2:$G$1776,5,0)),"na",VLOOKUP(B1656,'DOGE-USD'!$A$2:$G$1776,5,0))</f>
        <v>na</v>
      </c>
      <c r="S1656" s="14" t="str">
        <f>IF(ISERROR(VLOOKUP(B1656,'SHIB-USD'!$A$2:$G$780,5,0)),"na",VLOOKUP(B1656,'SHIB-USD'!$A$2:$G$780,5,0))</f>
        <v>na</v>
      </c>
      <c r="T1656" s="12" t="str">
        <f>IF(ISERROR(VLOOKUP(B1656,'Uni-USD'!$A$2:$G$735,5,0)),"na",VLOOKUP(B1656,'Uni-USD'!$A$2:$G$735,5,0))</f>
        <v>na</v>
      </c>
      <c r="U1656" t="str">
        <f>IF(ISERROR(VLOOKUP(B1656,Crude!$A$2:$G$1264,5,0)),"na",VLOOKUP(B1656,Crude!$A$2:$G$1264,5,0))</f>
        <v>na</v>
      </c>
      <c r="V1656" t="str">
        <f>IF(ISERROR(VLOOKUP(B1656,Wheat!$A$2:$G$1264,5,0)),"na",VLOOKUP(B1656,Wheat!$A$2:$G$1264,5,0))</f>
        <v>na</v>
      </c>
    </row>
    <row r="1657" spans="1:22" x14ac:dyDescent="0.35">
      <c r="A1657">
        <f t="shared" si="25"/>
        <v>2016</v>
      </c>
      <c r="B1657" s="10">
        <v>42408</v>
      </c>
      <c r="C1657" s="11">
        <f>VLOOKUP(B1657,Yields!$A$2:$B$1680,2,0)</f>
        <v>0.21</v>
      </c>
      <c r="D1657" s="11" t="str">
        <f>IF(ISERROR(VLOOKUP(B1657,Silver!$A$2:$G$1265,5,0)),"na",VLOOKUP(B1657,Silver!$A$2:$G$1265,5,0))</f>
        <v>na</v>
      </c>
      <c r="E1657" s="11" t="str">
        <f>IF(ISERROR(VLOOKUP(B1657,Gold!$A$2:$G$1264,5,0)),"na",VLOOKUP(B1657,Gold!$A$2:$G$1264,5,0))</f>
        <v>na</v>
      </c>
      <c r="F1657" s="13" t="str">
        <f>IF(ISERROR(VLOOKUP(B1657,FXAIX!$A$2:$G$1259,5,0)),"na",VLOOKUP(B1657,FXAIX!$A$2:$G$1259,5,0))</f>
        <v>na</v>
      </c>
      <c r="G1657" s="13" t="str">
        <f>IF(ISERROR(VLOOKUP(B1657,SP500v2!$A$2:$G$1259,5,0)),"na",VLOOKUP(B1657,SP500v2!$A$2:$G$1259,5,0))</f>
        <v>na</v>
      </c>
      <c r="H1657" s="13" t="str">
        <f>IF(ISERROR(VLOOKUP(B1657,'ishare R3000 ETF'!$A$2:$G$1260,4,0)),"na",VLOOKUP(B1657,'ishare R3000 ETF'!$A$2:$G$1260,4,0))</f>
        <v>na</v>
      </c>
      <c r="I1657" s="13" t="str">
        <f>IF(ISERROR(VLOOKUP(B1657,'^IXIC'!$A$2:$E$1260,5,0)),"na",VLOOKUP(B1657,'^IXIC'!$A$2:$E$1260,5,0))</f>
        <v>na</v>
      </c>
      <c r="J1657" s="12" t="str">
        <f>IF(ISERROR(VLOOKUP(B1657,'Russell 2000'!$A$1:$E$1260,5,0)),"na",VLOOKUP(B1657,'Russell 2000'!$A$1:$E$1260,5,0))</f>
        <v>na</v>
      </c>
      <c r="K1657" s="12" t="str">
        <f>IF(ISERROR(VLOOKUP(B1657,'EURUSD=X'!$A$2:$E$1307,4,0)),"na",VLOOKUP(B1657,'EURUSD=X'!$A$2:$E$1307,4,0))</f>
        <v>na</v>
      </c>
      <c r="L1657" s="12" t="str">
        <f>IF(ISERROR(VLOOKUP(B1657,'ETH-USD'!$A$2:$E$1776,5,0)),"na",VLOOKUP(B1657,'ETH-USD'!$A$2:$E$1776,5,0))</f>
        <v>na</v>
      </c>
      <c r="M1657" s="13" t="str">
        <f>IF(ISERROR(VLOOKUP(B1657,'BTC-USD'!$A$2:$E$1828,5,0)),"na",(VLOOKUP(B1657,'BTC-USD'!$A$2:$E$1828,5,0)))</f>
        <v>na</v>
      </c>
      <c r="N1657" s="12" t="str">
        <f>IF(ISERROR(VLOOKUP(B1657,'SOL-USD'!$A$2:$E$893,5,0)),"na",VLOOKUP(B1657,'SOL-USD'!$A$2:$E$893,5,0))</f>
        <v>na</v>
      </c>
      <c r="O1657" s="12" t="str">
        <f>IF(ISERROR(VLOOKUP(B1657,'AVAX-USD'!$A$2:$E$799,5,0)),"na",VLOOKUP(B1657,'AVAX-USD'!$A$2:$E$799,5,0))</f>
        <v>na</v>
      </c>
      <c r="P1657" s="12" t="str">
        <f>IF(ISERROR(VLOOKUP(B1657,'ADA-USD'!$A$2:$E$1776,5,0)),"na",VLOOKUP(B1657,'ADA-USD'!$A$2:$E$1776,5,0))</f>
        <v>na</v>
      </c>
      <c r="Q1657" s="12" t="str">
        <f>IF(ISERROR(VLOOKUP(B1657,'DOT-USD'!$A$2:$E$761,5,0)),"na",VLOOKUP(B1657,'DOT-USD'!$A$2:$E$761,5,0))</f>
        <v>na</v>
      </c>
      <c r="R1657" s="14" t="str">
        <f>IF(ISERROR(VLOOKUP(B1657,'DOGE-USD'!$A$2:$G$1776,5,0)),"na",VLOOKUP(B1657,'DOGE-USD'!$A$2:$G$1776,5,0))</f>
        <v>na</v>
      </c>
      <c r="S1657" s="14" t="str">
        <f>IF(ISERROR(VLOOKUP(B1657,'SHIB-USD'!$A$2:$G$780,5,0)),"na",VLOOKUP(B1657,'SHIB-USD'!$A$2:$G$780,5,0))</f>
        <v>na</v>
      </c>
      <c r="T1657" s="12" t="str">
        <f>IF(ISERROR(VLOOKUP(B1657,'Uni-USD'!$A$2:$G$735,5,0)),"na",VLOOKUP(B1657,'Uni-USD'!$A$2:$G$735,5,0))</f>
        <v>na</v>
      </c>
      <c r="U1657" t="str">
        <f>IF(ISERROR(VLOOKUP(B1657,Crude!$A$2:$G$1264,5,0)),"na",VLOOKUP(B1657,Crude!$A$2:$G$1264,5,0))</f>
        <v>na</v>
      </c>
      <c r="V1657" t="str">
        <f>IF(ISERROR(VLOOKUP(B1657,Wheat!$A$2:$G$1264,5,0)),"na",VLOOKUP(B1657,Wheat!$A$2:$G$1264,5,0))</f>
        <v>na</v>
      </c>
    </row>
    <row r="1658" spans="1:22" x14ac:dyDescent="0.35">
      <c r="A1658">
        <f t="shared" si="25"/>
        <v>2016</v>
      </c>
      <c r="B1658" s="10">
        <v>42405</v>
      </c>
      <c r="C1658" s="11">
        <f>VLOOKUP(B1658,Yields!$A$2:$B$1680,2,0)</f>
        <v>0.23</v>
      </c>
      <c r="D1658" s="11" t="str">
        <f>IF(ISERROR(VLOOKUP(B1658,Silver!$A$2:$G$1265,5,0)),"na",VLOOKUP(B1658,Silver!$A$2:$G$1265,5,0))</f>
        <v>na</v>
      </c>
      <c r="E1658" s="11" t="str">
        <f>IF(ISERROR(VLOOKUP(B1658,Gold!$A$2:$G$1264,5,0)),"na",VLOOKUP(B1658,Gold!$A$2:$G$1264,5,0))</f>
        <v>na</v>
      </c>
      <c r="F1658" s="13" t="str">
        <f>IF(ISERROR(VLOOKUP(B1658,FXAIX!$A$2:$G$1259,5,0)),"na",VLOOKUP(B1658,FXAIX!$A$2:$G$1259,5,0))</f>
        <v>na</v>
      </c>
      <c r="G1658" s="13" t="str">
        <f>IF(ISERROR(VLOOKUP(B1658,SP500v2!$A$2:$G$1259,5,0)),"na",VLOOKUP(B1658,SP500v2!$A$2:$G$1259,5,0))</f>
        <v>na</v>
      </c>
      <c r="H1658" s="13" t="str">
        <f>IF(ISERROR(VLOOKUP(B1658,'ishare R3000 ETF'!$A$2:$G$1260,4,0)),"na",VLOOKUP(B1658,'ishare R3000 ETF'!$A$2:$G$1260,4,0))</f>
        <v>na</v>
      </c>
      <c r="I1658" s="13" t="str">
        <f>IF(ISERROR(VLOOKUP(B1658,'^IXIC'!$A$2:$E$1260,5,0)),"na",VLOOKUP(B1658,'^IXIC'!$A$2:$E$1260,5,0))</f>
        <v>na</v>
      </c>
      <c r="J1658" s="12" t="str">
        <f>IF(ISERROR(VLOOKUP(B1658,'Russell 2000'!$A$1:$E$1260,5,0)),"na",VLOOKUP(B1658,'Russell 2000'!$A$1:$E$1260,5,0))</f>
        <v>na</v>
      </c>
      <c r="K1658" s="12" t="str">
        <f>IF(ISERROR(VLOOKUP(B1658,'EURUSD=X'!$A$2:$E$1307,4,0)),"na",VLOOKUP(B1658,'EURUSD=X'!$A$2:$E$1307,4,0))</f>
        <v>na</v>
      </c>
      <c r="L1658" s="12" t="str">
        <f>IF(ISERROR(VLOOKUP(B1658,'ETH-USD'!$A$2:$E$1776,5,0)),"na",VLOOKUP(B1658,'ETH-USD'!$A$2:$E$1776,5,0))</f>
        <v>na</v>
      </c>
      <c r="M1658" s="13" t="str">
        <f>IF(ISERROR(VLOOKUP(B1658,'BTC-USD'!$A$2:$E$1828,5,0)),"na",(VLOOKUP(B1658,'BTC-USD'!$A$2:$E$1828,5,0)))</f>
        <v>na</v>
      </c>
      <c r="N1658" s="12" t="str">
        <f>IF(ISERROR(VLOOKUP(B1658,'SOL-USD'!$A$2:$E$893,5,0)),"na",VLOOKUP(B1658,'SOL-USD'!$A$2:$E$893,5,0))</f>
        <v>na</v>
      </c>
      <c r="O1658" s="12" t="str">
        <f>IF(ISERROR(VLOOKUP(B1658,'AVAX-USD'!$A$2:$E$799,5,0)),"na",VLOOKUP(B1658,'AVAX-USD'!$A$2:$E$799,5,0))</f>
        <v>na</v>
      </c>
      <c r="P1658" s="12" t="str">
        <f>IF(ISERROR(VLOOKUP(B1658,'ADA-USD'!$A$2:$E$1776,5,0)),"na",VLOOKUP(B1658,'ADA-USD'!$A$2:$E$1776,5,0))</f>
        <v>na</v>
      </c>
      <c r="Q1658" s="12" t="str">
        <f>IF(ISERROR(VLOOKUP(B1658,'DOT-USD'!$A$2:$E$761,5,0)),"na",VLOOKUP(B1658,'DOT-USD'!$A$2:$E$761,5,0))</f>
        <v>na</v>
      </c>
      <c r="R1658" s="14" t="str">
        <f>IF(ISERROR(VLOOKUP(B1658,'DOGE-USD'!$A$2:$G$1776,5,0)),"na",VLOOKUP(B1658,'DOGE-USD'!$A$2:$G$1776,5,0))</f>
        <v>na</v>
      </c>
      <c r="S1658" s="14" t="str">
        <f>IF(ISERROR(VLOOKUP(B1658,'SHIB-USD'!$A$2:$G$780,5,0)),"na",VLOOKUP(B1658,'SHIB-USD'!$A$2:$G$780,5,0))</f>
        <v>na</v>
      </c>
      <c r="T1658" s="12" t="str">
        <f>IF(ISERROR(VLOOKUP(B1658,'Uni-USD'!$A$2:$G$735,5,0)),"na",VLOOKUP(B1658,'Uni-USD'!$A$2:$G$735,5,0))</f>
        <v>na</v>
      </c>
      <c r="U1658" t="str">
        <f>IF(ISERROR(VLOOKUP(B1658,Crude!$A$2:$G$1264,5,0)),"na",VLOOKUP(B1658,Crude!$A$2:$G$1264,5,0))</f>
        <v>na</v>
      </c>
      <c r="V1658" t="str">
        <f>IF(ISERROR(VLOOKUP(B1658,Wheat!$A$2:$G$1264,5,0)),"na",VLOOKUP(B1658,Wheat!$A$2:$G$1264,5,0))</f>
        <v>na</v>
      </c>
    </row>
    <row r="1659" spans="1:22" x14ac:dyDescent="0.35">
      <c r="A1659">
        <f t="shared" si="25"/>
        <v>2016</v>
      </c>
      <c r="B1659" s="10">
        <v>42404</v>
      </c>
      <c r="C1659" s="11">
        <f>VLOOKUP(B1659,Yields!$A$2:$B$1680,2,0)</f>
        <v>0.24</v>
      </c>
      <c r="D1659" s="11" t="str">
        <f>IF(ISERROR(VLOOKUP(B1659,Silver!$A$2:$G$1265,5,0)),"na",VLOOKUP(B1659,Silver!$A$2:$G$1265,5,0))</f>
        <v>na</v>
      </c>
      <c r="E1659" s="11" t="str">
        <f>IF(ISERROR(VLOOKUP(B1659,Gold!$A$2:$G$1264,5,0)),"na",VLOOKUP(B1659,Gold!$A$2:$G$1264,5,0))</f>
        <v>na</v>
      </c>
      <c r="F1659" s="13" t="str">
        <f>IF(ISERROR(VLOOKUP(B1659,FXAIX!$A$2:$G$1259,5,0)),"na",VLOOKUP(B1659,FXAIX!$A$2:$G$1259,5,0))</f>
        <v>na</v>
      </c>
      <c r="G1659" s="13" t="str">
        <f>IF(ISERROR(VLOOKUP(B1659,SP500v2!$A$2:$G$1259,5,0)),"na",VLOOKUP(B1659,SP500v2!$A$2:$G$1259,5,0))</f>
        <v>na</v>
      </c>
      <c r="H1659" s="13" t="str">
        <f>IF(ISERROR(VLOOKUP(B1659,'ishare R3000 ETF'!$A$2:$G$1260,4,0)),"na",VLOOKUP(B1659,'ishare R3000 ETF'!$A$2:$G$1260,4,0))</f>
        <v>na</v>
      </c>
      <c r="I1659" s="13" t="str">
        <f>IF(ISERROR(VLOOKUP(B1659,'^IXIC'!$A$2:$E$1260,5,0)),"na",VLOOKUP(B1659,'^IXIC'!$A$2:$E$1260,5,0))</f>
        <v>na</v>
      </c>
      <c r="J1659" s="12" t="str">
        <f>IF(ISERROR(VLOOKUP(B1659,'Russell 2000'!$A$1:$E$1260,5,0)),"na",VLOOKUP(B1659,'Russell 2000'!$A$1:$E$1260,5,0))</f>
        <v>na</v>
      </c>
      <c r="K1659" s="12" t="str">
        <f>IF(ISERROR(VLOOKUP(B1659,'EURUSD=X'!$A$2:$E$1307,4,0)),"na",VLOOKUP(B1659,'EURUSD=X'!$A$2:$E$1307,4,0))</f>
        <v>na</v>
      </c>
      <c r="L1659" s="12" t="str">
        <f>IF(ISERROR(VLOOKUP(B1659,'ETH-USD'!$A$2:$E$1776,5,0)),"na",VLOOKUP(B1659,'ETH-USD'!$A$2:$E$1776,5,0))</f>
        <v>na</v>
      </c>
      <c r="M1659" s="13" t="str">
        <f>IF(ISERROR(VLOOKUP(B1659,'BTC-USD'!$A$2:$E$1828,5,0)),"na",(VLOOKUP(B1659,'BTC-USD'!$A$2:$E$1828,5,0)))</f>
        <v>na</v>
      </c>
      <c r="N1659" s="12" t="str">
        <f>IF(ISERROR(VLOOKUP(B1659,'SOL-USD'!$A$2:$E$893,5,0)),"na",VLOOKUP(B1659,'SOL-USD'!$A$2:$E$893,5,0))</f>
        <v>na</v>
      </c>
      <c r="O1659" s="12" t="str">
        <f>IF(ISERROR(VLOOKUP(B1659,'AVAX-USD'!$A$2:$E$799,5,0)),"na",VLOOKUP(B1659,'AVAX-USD'!$A$2:$E$799,5,0))</f>
        <v>na</v>
      </c>
      <c r="P1659" s="12" t="str">
        <f>IF(ISERROR(VLOOKUP(B1659,'ADA-USD'!$A$2:$E$1776,5,0)),"na",VLOOKUP(B1659,'ADA-USD'!$A$2:$E$1776,5,0))</f>
        <v>na</v>
      </c>
      <c r="Q1659" s="12" t="str">
        <f>IF(ISERROR(VLOOKUP(B1659,'DOT-USD'!$A$2:$E$761,5,0)),"na",VLOOKUP(B1659,'DOT-USD'!$A$2:$E$761,5,0))</f>
        <v>na</v>
      </c>
      <c r="R1659" s="14" t="str">
        <f>IF(ISERROR(VLOOKUP(B1659,'DOGE-USD'!$A$2:$G$1776,5,0)),"na",VLOOKUP(B1659,'DOGE-USD'!$A$2:$G$1776,5,0))</f>
        <v>na</v>
      </c>
      <c r="S1659" s="14" t="str">
        <f>IF(ISERROR(VLOOKUP(B1659,'SHIB-USD'!$A$2:$G$780,5,0)),"na",VLOOKUP(B1659,'SHIB-USD'!$A$2:$G$780,5,0))</f>
        <v>na</v>
      </c>
      <c r="T1659" s="12" t="str">
        <f>IF(ISERROR(VLOOKUP(B1659,'Uni-USD'!$A$2:$G$735,5,0)),"na",VLOOKUP(B1659,'Uni-USD'!$A$2:$G$735,5,0))</f>
        <v>na</v>
      </c>
      <c r="U1659" t="str">
        <f>IF(ISERROR(VLOOKUP(B1659,Crude!$A$2:$G$1264,5,0)),"na",VLOOKUP(B1659,Crude!$A$2:$G$1264,5,0))</f>
        <v>na</v>
      </c>
      <c r="V1659" t="str">
        <f>IF(ISERROR(VLOOKUP(B1659,Wheat!$A$2:$G$1264,5,0)),"na",VLOOKUP(B1659,Wheat!$A$2:$G$1264,5,0))</f>
        <v>na</v>
      </c>
    </row>
    <row r="1660" spans="1:22" x14ac:dyDescent="0.35">
      <c r="A1660">
        <f t="shared" si="25"/>
        <v>2016</v>
      </c>
      <c r="B1660" s="10">
        <v>42403</v>
      </c>
      <c r="C1660" s="11">
        <f>VLOOKUP(B1660,Yields!$A$2:$B$1680,2,0)</f>
        <v>0.27</v>
      </c>
      <c r="D1660" s="11" t="str">
        <f>IF(ISERROR(VLOOKUP(B1660,Silver!$A$2:$G$1265,5,0)),"na",VLOOKUP(B1660,Silver!$A$2:$G$1265,5,0))</f>
        <v>na</v>
      </c>
      <c r="E1660" s="11" t="str">
        <f>IF(ISERROR(VLOOKUP(B1660,Gold!$A$2:$G$1264,5,0)),"na",VLOOKUP(B1660,Gold!$A$2:$G$1264,5,0))</f>
        <v>na</v>
      </c>
      <c r="F1660" s="13" t="str">
        <f>IF(ISERROR(VLOOKUP(B1660,FXAIX!$A$2:$G$1259,5,0)),"na",VLOOKUP(B1660,FXAIX!$A$2:$G$1259,5,0))</f>
        <v>na</v>
      </c>
      <c r="G1660" s="13" t="str">
        <f>IF(ISERROR(VLOOKUP(B1660,SP500v2!$A$2:$G$1259,5,0)),"na",VLOOKUP(B1660,SP500v2!$A$2:$G$1259,5,0))</f>
        <v>na</v>
      </c>
      <c r="H1660" s="13" t="str">
        <f>IF(ISERROR(VLOOKUP(B1660,'ishare R3000 ETF'!$A$2:$G$1260,4,0)),"na",VLOOKUP(B1660,'ishare R3000 ETF'!$A$2:$G$1260,4,0))</f>
        <v>na</v>
      </c>
      <c r="I1660" s="13" t="str">
        <f>IF(ISERROR(VLOOKUP(B1660,'^IXIC'!$A$2:$E$1260,5,0)),"na",VLOOKUP(B1660,'^IXIC'!$A$2:$E$1260,5,0))</f>
        <v>na</v>
      </c>
      <c r="J1660" s="12" t="str">
        <f>IF(ISERROR(VLOOKUP(B1660,'Russell 2000'!$A$1:$E$1260,5,0)),"na",VLOOKUP(B1660,'Russell 2000'!$A$1:$E$1260,5,0))</f>
        <v>na</v>
      </c>
      <c r="K1660" s="12" t="str">
        <f>IF(ISERROR(VLOOKUP(B1660,'EURUSD=X'!$A$2:$E$1307,4,0)),"na",VLOOKUP(B1660,'EURUSD=X'!$A$2:$E$1307,4,0))</f>
        <v>na</v>
      </c>
      <c r="L1660" s="12" t="str">
        <f>IF(ISERROR(VLOOKUP(B1660,'ETH-USD'!$A$2:$E$1776,5,0)),"na",VLOOKUP(B1660,'ETH-USD'!$A$2:$E$1776,5,0))</f>
        <v>na</v>
      </c>
      <c r="M1660" s="13" t="str">
        <f>IF(ISERROR(VLOOKUP(B1660,'BTC-USD'!$A$2:$E$1828,5,0)),"na",(VLOOKUP(B1660,'BTC-USD'!$A$2:$E$1828,5,0)))</f>
        <v>na</v>
      </c>
      <c r="N1660" s="12" t="str">
        <f>IF(ISERROR(VLOOKUP(B1660,'SOL-USD'!$A$2:$E$893,5,0)),"na",VLOOKUP(B1660,'SOL-USD'!$A$2:$E$893,5,0))</f>
        <v>na</v>
      </c>
      <c r="O1660" s="12" t="str">
        <f>IF(ISERROR(VLOOKUP(B1660,'AVAX-USD'!$A$2:$E$799,5,0)),"na",VLOOKUP(B1660,'AVAX-USD'!$A$2:$E$799,5,0))</f>
        <v>na</v>
      </c>
      <c r="P1660" s="12" t="str">
        <f>IF(ISERROR(VLOOKUP(B1660,'ADA-USD'!$A$2:$E$1776,5,0)),"na",VLOOKUP(B1660,'ADA-USD'!$A$2:$E$1776,5,0))</f>
        <v>na</v>
      </c>
      <c r="Q1660" s="12" t="str">
        <f>IF(ISERROR(VLOOKUP(B1660,'DOT-USD'!$A$2:$E$761,5,0)),"na",VLOOKUP(B1660,'DOT-USD'!$A$2:$E$761,5,0))</f>
        <v>na</v>
      </c>
      <c r="R1660" s="14" t="str">
        <f>IF(ISERROR(VLOOKUP(B1660,'DOGE-USD'!$A$2:$G$1776,5,0)),"na",VLOOKUP(B1660,'DOGE-USD'!$A$2:$G$1776,5,0))</f>
        <v>na</v>
      </c>
      <c r="S1660" s="14" t="str">
        <f>IF(ISERROR(VLOOKUP(B1660,'SHIB-USD'!$A$2:$G$780,5,0)),"na",VLOOKUP(B1660,'SHIB-USD'!$A$2:$G$780,5,0))</f>
        <v>na</v>
      </c>
      <c r="T1660" s="12" t="str">
        <f>IF(ISERROR(VLOOKUP(B1660,'Uni-USD'!$A$2:$G$735,5,0)),"na",VLOOKUP(B1660,'Uni-USD'!$A$2:$G$735,5,0))</f>
        <v>na</v>
      </c>
      <c r="U1660" t="str">
        <f>IF(ISERROR(VLOOKUP(B1660,Crude!$A$2:$G$1264,5,0)),"na",VLOOKUP(B1660,Crude!$A$2:$G$1264,5,0))</f>
        <v>na</v>
      </c>
      <c r="V1660" t="str">
        <f>IF(ISERROR(VLOOKUP(B1660,Wheat!$A$2:$G$1264,5,0)),"na",VLOOKUP(B1660,Wheat!$A$2:$G$1264,5,0))</f>
        <v>na</v>
      </c>
    </row>
    <row r="1661" spans="1:22" x14ac:dyDescent="0.35">
      <c r="A1661">
        <f t="shared" si="25"/>
        <v>2016</v>
      </c>
      <c r="B1661" s="10">
        <v>42402</v>
      </c>
      <c r="C1661" s="11">
        <f>VLOOKUP(B1661,Yields!$A$2:$B$1680,2,0)</f>
        <v>0.26</v>
      </c>
      <c r="D1661" s="11" t="str">
        <f>IF(ISERROR(VLOOKUP(B1661,Silver!$A$2:$G$1265,5,0)),"na",VLOOKUP(B1661,Silver!$A$2:$G$1265,5,0))</f>
        <v>na</v>
      </c>
      <c r="E1661" s="11" t="str">
        <f>IF(ISERROR(VLOOKUP(B1661,Gold!$A$2:$G$1264,5,0)),"na",VLOOKUP(B1661,Gold!$A$2:$G$1264,5,0))</f>
        <v>na</v>
      </c>
      <c r="F1661" s="13" t="str">
        <f>IF(ISERROR(VLOOKUP(B1661,FXAIX!$A$2:$G$1259,5,0)),"na",VLOOKUP(B1661,FXAIX!$A$2:$G$1259,5,0))</f>
        <v>na</v>
      </c>
      <c r="G1661" s="13" t="str">
        <f>IF(ISERROR(VLOOKUP(B1661,SP500v2!$A$2:$G$1259,5,0)),"na",VLOOKUP(B1661,SP500v2!$A$2:$G$1259,5,0))</f>
        <v>na</v>
      </c>
      <c r="H1661" s="13" t="str">
        <f>IF(ISERROR(VLOOKUP(B1661,'ishare R3000 ETF'!$A$2:$G$1260,4,0)),"na",VLOOKUP(B1661,'ishare R3000 ETF'!$A$2:$G$1260,4,0))</f>
        <v>na</v>
      </c>
      <c r="I1661" s="13" t="str">
        <f>IF(ISERROR(VLOOKUP(B1661,'^IXIC'!$A$2:$E$1260,5,0)),"na",VLOOKUP(B1661,'^IXIC'!$A$2:$E$1260,5,0))</f>
        <v>na</v>
      </c>
      <c r="J1661" s="12" t="str">
        <f>IF(ISERROR(VLOOKUP(B1661,'Russell 2000'!$A$1:$E$1260,5,0)),"na",VLOOKUP(B1661,'Russell 2000'!$A$1:$E$1260,5,0))</f>
        <v>na</v>
      </c>
      <c r="K1661" s="12" t="str">
        <f>IF(ISERROR(VLOOKUP(B1661,'EURUSD=X'!$A$2:$E$1307,4,0)),"na",VLOOKUP(B1661,'EURUSD=X'!$A$2:$E$1307,4,0))</f>
        <v>na</v>
      </c>
      <c r="L1661" s="12" t="str">
        <f>IF(ISERROR(VLOOKUP(B1661,'ETH-USD'!$A$2:$E$1776,5,0)),"na",VLOOKUP(B1661,'ETH-USD'!$A$2:$E$1776,5,0))</f>
        <v>na</v>
      </c>
      <c r="M1661" s="13" t="str">
        <f>IF(ISERROR(VLOOKUP(B1661,'BTC-USD'!$A$2:$E$1828,5,0)),"na",(VLOOKUP(B1661,'BTC-USD'!$A$2:$E$1828,5,0)))</f>
        <v>na</v>
      </c>
      <c r="N1661" s="12" t="str">
        <f>IF(ISERROR(VLOOKUP(B1661,'SOL-USD'!$A$2:$E$893,5,0)),"na",VLOOKUP(B1661,'SOL-USD'!$A$2:$E$893,5,0))</f>
        <v>na</v>
      </c>
      <c r="O1661" s="12" t="str">
        <f>IF(ISERROR(VLOOKUP(B1661,'AVAX-USD'!$A$2:$E$799,5,0)),"na",VLOOKUP(B1661,'AVAX-USD'!$A$2:$E$799,5,0))</f>
        <v>na</v>
      </c>
      <c r="P1661" s="12" t="str">
        <f>IF(ISERROR(VLOOKUP(B1661,'ADA-USD'!$A$2:$E$1776,5,0)),"na",VLOOKUP(B1661,'ADA-USD'!$A$2:$E$1776,5,0))</f>
        <v>na</v>
      </c>
      <c r="Q1661" s="12" t="str">
        <f>IF(ISERROR(VLOOKUP(B1661,'DOT-USD'!$A$2:$E$761,5,0)),"na",VLOOKUP(B1661,'DOT-USD'!$A$2:$E$761,5,0))</f>
        <v>na</v>
      </c>
      <c r="R1661" s="14" t="str">
        <f>IF(ISERROR(VLOOKUP(B1661,'DOGE-USD'!$A$2:$G$1776,5,0)),"na",VLOOKUP(B1661,'DOGE-USD'!$A$2:$G$1776,5,0))</f>
        <v>na</v>
      </c>
      <c r="S1661" s="14" t="str">
        <f>IF(ISERROR(VLOOKUP(B1661,'SHIB-USD'!$A$2:$G$780,5,0)),"na",VLOOKUP(B1661,'SHIB-USD'!$A$2:$G$780,5,0))</f>
        <v>na</v>
      </c>
      <c r="T1661" s="12" t="str">
        <f>IF(ISERROR(VLOOKUP(B1661,'Uni-USD'!$A$2:$G$735,5,0)),"na",VLOOKUP(B1661,'Uni-USD'!$A$2:$G$735,5,0))</f>
        <v>na</v>
      </c>
      <c r="U1661" t="str">
        <f>IF(ISERROR(VLOOKUP(B1661,Crude!$A$2:$G$1264,5,0)),"na",VLOOKUP(B1661,Crude!$A$2:$G$1264,5,0))</f>
        <v>na</v>
      </c>
      <c r="V1661" t="str">
        <f>IF(ISERROR(VLOOKUP(B1661,Wheat!$A$2:$G$1264,5,0)),"na",VLOOKUP(B1661,Wheat!$A$2:$G$1264,5,0))</f>
        <v>na</v>
      </c>
    </row>
    <row r="1662" spans="1:22" x14ac:dyDescent="0.35">
      <c r="A1662">
        <f t="shared" si="25"/>
        <v>2016</v>
      </c>
      <c r="B1662" s="10">
        <v>42401</v>
      </c>
      <c r="C1662" s="11">
        <f>VLOOKUP(B1662,Yields!$A$2:$B$1680,2,0)</f>
        <v>0.19</v>
      </c>
      <c r="D1662" s="11" t="str">
        <f>IF(ISERROR(VLOOKUP(B1662,Silver!$A$2:$G$1265,5,0)),"na",VLOOKUP(B1662,Silver!$A$2:$G$1265,5,0))</f>
        <v>na</v>
      </c>
      <c r="E1662" s="11" t="str">
        <f>IF(ISERROR(VLOOKUP(B1662,Gold!$A$2:$G$1264,5,0)),"na",VLOOKUP(B1662,Gold!$A$2:$G$1264,5,0))</f>
        <v>na</v>
      </c>
      <c r="F1662" s="13" t="str">
        <f>IF(ISERROR(VLOOKUP(B1662,FXAIX!$A$2:$G$1259,5,0)),"na",VLOOKUP(B1662,FXAIX!$A$2:$G$1259,5,0))</f>
        <v>na</v>
      </c>
      <c r="G1662" s="13" t="str">
        <f>IF(ISERROR(VLOOKUP(B1662,SP500v2!$A$2:$G$1259,5,0)),"na",VLOOKUP(B1662,SP500v2!$A$2:$G$1259,5,0))</f>
        <v>na</v>
      </c>
      <c r="H1662" s="13" t="str">
        <f>IF(ISERROR(VLOOKUP(B1662,'ishare R3000 ETF'!$A$2:$G$1260,4,0)),"na",VLOOKUP(B1662,'ishare R3000 ETF'!$A$2:$G$1260,4,0))</f>
        <v>na</v>
      </c>
      <c r="I1662" s="13" t="str">
        <f>IF(ISERROR(VLOOKUP(B1662,'^IXIC'!$A$2:$E$1260,5,0)),"na",VLOOKUP(B1662,'^IXIC'!$A$2:$E$1260,5,0))</f>
        <v>na</v>
      </c>
      <c r="J1662" s="12" t="str">
        <f>IF(ISERROR(VLOOKUP(B1662,'Russell 2000'!$A$1:$E$1260,5,0)),"na",VLOOKUP(B1662,'Russell 2000'!$A$1:$E$1260,5,0))</f>
        <v>na</v>
      </c>
      <c r="K1662" s="12" t="str">
        <f>IF(ISERROR(VLOOKUP(B1662,'EURUSD=X'!$A$2:$E$1307,4,0)),"na",VLOOKUP(B1662,'EURUSD=X'!$A$2:$E$1307,4,0))</f>
        <v>na</v>
      </c>
      <c r="L1662" s="12" t="str">
        <f>IF(ISERROR(VLOOKUP(B1662,'ETH-USD'!$A$2:$E$1776,5,0)),"na",VLOOKUP(B1662,'ETH-USD'!$A$2:$E$1776,5,0))</f>
        <v>na</v>
      </c>
      <c r="M1662" s="13" t="str">
        <f>IF(ISERROR(VLOOKUP(B1662,'BTC-USD'!$A$2:$E$1828,5,0)),"na",(VLOOKUP(B1662,'BTC-USD'!$A$2:$E$1828,5,0)))</f>
        <v>na</v>
      </c>
      <c r="N1662" s="12" t="str">
        <f>IF(ISERROR(VLOOKUP(B1662,'SOL-USD'!$A$2:$E$893,5,0)),"na",VLOOKUP(B1662,'SOL-USD'!$A$2:$E$893,5,0))</f>
        <v>na</v>
      </c>
      <c r="O1662" s="12" t="str">
        <f>IF(ISERROR(VLOOKUP(B1662,'AVAX-USD'!$A$2:$E$799,5,0)),"na",VLOOKUP(B1662,'AVAX-USD'!$A$2:$E$799,5,0))</f>
        <v>na</v>
      </c>
      <c r="P1662" s="12" t="str">
        <f>IF(ISERROR(VLOOKUP(B1662,'ADA-USD'!$A$2:$E$1776,5,0)),"na",VLOOKUP(B1662,'ADA-USD'!$A$2:$E$1776,5,0))</f>
        <v>na</v>
      </c>
      <c r="Q1662" s="12" t="str">
        <f>IF(ISERROR(VLOOKUP(B1662,'DOT-USD'!$A$2:$E$761,5,0)),"na",VLOOKUP(B1662,'DOT-USD'!$A$2:$E$761,5,0))</f>
        <v>na</v>
      </c>
      <c r="R1662" s="14" t="str">
        <f>IF(ISERROR(VLOOKUP(B1662,'DOGE-USD'!$A$2:$G$1776,5,0)),"na",VLOOKUP(B1662,'DOGE-USD'!$A$2:$G$1776,5,0))</f>
        <v>na</v>
      </c>
      <c r="S1662" s="14" t="str">
        <f>IF(ISERROR(VLOOKUP(B1662,'SHIB-USD'!$A$2:$G$780,5,0)),"na",VLOOKUP(B1662,'SHIB-USD'!$A$2:$G$780,5,0))</f>
        <v>na</v>
      </c>
      <c r="T1662" s="12" t="str">
        <f>IF(ISERROR(VLOOKUP(B1662,'Uni-USD'!$A$2:$G$735,5,0)),"na",VLOOKUP(B1662,'Uni-USD'!$A$2:$G$735,5,0))</f>
        <v>na</v>
      </c>
      <c r="U1662" t="str">
        <f>IF(ISERROR(VLOOKUP(B1662,Crude!$A$2:$G$1264,5,0)),"na",VLOOKUP(B1662,Crude!$A$2:$G$1264,5,0))</f>
        <v>na</v>
      </c>
      <c r="V1662" t="str">
        <f>IF(ISERROR(VLOOKUP(B1662,Wheat!$A$2:$G$1264,5,0)),"na",VLOOKUP(B1662,Wheat!$A$2:$G$1264,5,0))</f>
        <v>na</v>
      </c>
    </row>
    <row r="1663" spans="1:22" x14ac:dyDescent="0.35">
      <c r="A1663">
        <f t="shared" si="25"/>
        <v>2016</v>
      </c>
      <c r="B1663" s="10">
        <v>42398</v>
      </c>
      <c r="C1663" s="11">
        <f>VLOOKUP(B1663,Yields!$A$2:$B$1680,2,0)</f>
        <v>0.22</v>
      </c>
      <c r="D1663" s="11" t="str">
        <f>IF(ISERROR(VLOOKUP(B1663,Silver!$A$2:$G$1265,5,0)),"na",VLOOKUP(B1663,Silver!$A$2:$G$1265,5,0))</f>
        <v>na</v>
      </c>
      <c r="E1663" s="11" t="str">
        <f>IF(ISERROR(VLOOKUP(B1663,Gold!$A$2:$G$1264,5,0)),"na",VLOOKUP(B1663,Gold!$A$2:$G$1264,5,0))</f>
        <v>na</v>
      </c>
      <c r="F1663" s="13" t="str">
        <f>IF(ISERROR(VLOOKUP(B1663,FXAIX!$A$2:$G$1259,5,0)),"na",VLOOKUP(B1663,FXAIX!$A$2:$G$1259,5,0))</f>
        <v>na</v>
      </c>
      <c r="G1663" s="13" t="str">
        <f>IF(ISERROR(VLOOKUP(B1663,SP500v2!$A$2:$G$1259,5,0)),"na",VLOOKUP(B1663,SP500v2!$A$2:$G$1259,5,0))</f>
        <v>na</v>
      </c>
      <c r="H1663" s="13" t="str">
        <f>IF(ISERROR(VLOOKUP(B1663,'ishare R3000 ETF'!$A$2:$G$1260,4,0)),"na",VLOOKUP(B1663,'ishare R3000 ETF'!$A$2:$G$1260,4,0))</f>
        <v>na</v>
      </c>
      <c r="I1663" s="13" t="str">
        <f>IF(ISERROR(VLOOKUP(B1663,'^IXIC'!$A$2:$E$1260,5,0)),"na",VLOOKUP(B1663,'^IXIC'!$A$2:$E$1260,5,0))</f>
        <v>na</v>
      </c>
      <c r="J1663" s="12" t="str">
        <f>IF(ISERROR(VLOOKUP(B1663,'Russell 2000'!$A$1:$E$1260,5,0)),"na",VLOOKUP(B1663,'Russell 2000'!$A$1:$E$1260,5,0))</f>
        <v>na</v>
      </c>
      <c r="K1663" s="12" t="str">
        <f>IF(ISERROR(VLOOKUP(B1663,'EURUSD=X'!$A$2:$E$1307,4,0)),"na",VLOOKUP(B1663,'EURUSD=X'!$A$2:$E$1307,4,0))</f>
        <v>na</v>
      </c>
      <c r="L1663" s="12" t="str">
        <f>IF(ISERROR(VLOOKUP(B1663,'ETH-USD'!$A$2:$E$1776,5,0)),"na",VLOOKUP(B1663,'ETH-USD'!$A$2:$E$1776,5,0))</f>
        <v>na</v>
      </c>
      <c r="M1663" s="13" t="str">
        <f>IF(ISERROR(VLOOKUP(B1663,'BTC-USD'!$A$2:$E$1828,5,0)),"na",(VLOOKUP(B1663,'BTC-USD'!$A$2:$E$1828,5,0)))</f>
        <v>na</v>
      </c>
      <c r="N1663" s="12" t="str">
        <f>IF(ISERROR(VLOOKUP(B1663,'SOL-USD'!$A$2:$E$893,5,0)),"na",VLOOKUP(B1663,'SOL-USD'!$A$2:$E$893,5,0))</f>
        <v>na</v>
      </c>
      <c r="O1663" s="12" t="str">
        <f>IF(ISERROR(VLOOKUP(B1663,'AVAX-USD'!$A$2:$E$799,5,0)),"na",VLOOKUP(B1663,'AVAX-USD'!$A$2:$E$799,5,0))</f>
        <v>na</v>
      </c>
      <c r="P1663" s="12" t="str">
        <f>IF(ISERROR(VLOOKUP(B1663,'ADA-USD'!$A$2:$E$1776,5,0)),"na",VLOOKUP(B1663,'ADA-USD'!$A$2:$E$1776,5,0))</f>
        <v>na</v>
      </c>
      <c r="Q1663" s="12" t="str">
        <f>IF(ISERROR(VLOOKUP(B1663,'DOT-USD'!$A$2:$E$761,5,0)),"na",VLOOKUP(B1663,'DOT-USD'!$A$2:$E$761,5,0))</f>
        <v>na</v>
      </c>
      <c r="R1663" s="14" t="str">
        <f>IF(ISERROR(VLOOKUP(B1663,'DOGE-USD'!$A$2:$G$1776,5,0)),"na",VLOOKUP(B1663,'DOGE-USD'!$A$2:$G$1776,5,0))</f>
        <v>na</v>
      </c>
      <c r="S1663" s="14" t="str">
        <f>IF(ISERROR(VLOOKUP(B1663,'SHIB-USD'!$A$2:$G$780,5,0)),"na",VLOOKUP(B1663,'SHIB-USD'!$A$2:$G$780,5,0))</f>
        <v>na</v>
      </c>
      <c r="T1663" s="12" t="str">
        <f>IF(ISERROR(VLOOKUP(B1663,'Uni-USD'!$A$2:$G$735,5,0)),"na",VLOOKUP(B1663,'Uni-USD'!$A$2:$G$735,5,0))</f>
        <v>na</v>
      </c>
      <c r="U1663" t="str">
        <f>IF(ISERROR(VLOOKUP(B1663,Crude!$A$2:$G$1264,5,0)),"na",VLOOKUP(B1663,Crude!$A$2:$G$1264,5,0))</f>
        <v>na</v>
      </c>
      <c r="V1663" t="str">
        <f>IF(ISERROR(VLOOKUP(B1663,Wheat!$A$2:$G$1264,5,0)),"na",VLOOKUP(B1663,Wheat!$A$2:$G$1264,5,0))</f>
        <v>na</v>
      </c>
    </row>
    <row r="1664" spans="1:22" x14ac:dyDescent="0.35">
      <c r="A1664">
        <f t="shared" si="25"/>
        <v>2016</v>
      </c>
      <c r="B1664" s="10">
        <v>42397</v>
      </c>
      <c r="C1664" s="11">
        <f>VLOOKUP(B1664,Yields!$A$2:$B$1680,2,0)</f>
        <v>0.26</v>
      </c>
      <c r="D1664" s="11" t="str">
        <f>IF(ISERROR(VLOOKUP(B1664,Silver!$A$2:$G$1265,5,0)),"na",VLOOKUP(B1664,Silver!$A$2:$G$1265,5,0))</f>
        <v>na</v>
      </c>
      <c r="E1664" s="11" t="str">
        <f>IF(ISERROR(VLOOKUP(B1664,Gold!$A$2:$G$1264,5,0)),"na",VLOOKUP(B1664,Gold!$A$2:$G$1264,5,0))</f>
        <v>na</v>
      </c>
      <c r="F1664" s="13" t="str">
        <f>IF(ISERROR(VLOOKUP(B1664,FXAIX!$A$2:$G$1259,5,0)),"na",VLOOKUP(B1664,FXAIX!$A$2:$G$1259,5,0))</f>
        <v>na</v>
      </c>
      <c r="G1664" s="13" t="str">
        <f>IF(ISERROR(VLOOKUP(B1664,SP500v2!$A$2:$G$1259,5,0)),"na",VLOOKUP(B1664,SP500v2!$A$2:$G$1259,5,0))</f>
        <v>na</v>
      </c>
      <c r="H1664" s="13" t="str">
        <f>IF(ISERROR(VLOOKUP(B1664,'ishare R3000 ETF'!$A$2:$G$1260,4,0)),"na",VLOOKUP(B1664,'ishare R3000 ETF'!$A$2:$G$1260,4,0))</f>
        <v>na</v>
      </c>
      <c r="I1664" s="13" t="str">
        <f>IF(ISERROR(VLOOKUP(B1664,'^IXIC'!$A$2:$E$1260,5,0)),"na",VLOOKUP(B1664,'^IXIC'!$A$2:$E$1260,5,0))</f>
        <v>na</v>
      </c>
      <c r="J1664" s="12" t="str">
        <f>IF(ISERROR(VLOOKUP(B1664,'Russell 2000'!$A$1:$E$1260,5,0)),"na",VLOOKUP(B1664,'Russell 2000'!$A$1:$E$1260,5,0))</f>
        <v>na</v>
      </c>
      <c r="K1664" s="12" t="str">
        <f>IF(ISERROR(VLOOKUP(B1664,'EURUSD=X'!$A$2:$E$1307,4,0)),"na",VLOOKUP(B1664,'EURUSD=X'!$A$2:$E$1307,4,0))</f>
        <v>na</v>
      </c>
      <c r="L1664" s="12" t="str">
        <f>IF(ISERROR(VLOOKUP(B1664,'ETH-USD'!$A$2:$E$1776,5,0)),"na",VLOOKUP(B1664,'ETH-USD'!$A$2:$E$1776,5,0))</f>
        <v>na</v>
      </c>
      <c r="M1664" s="13" t="str">
        <f>IF(ISERROR(VLOOKUP(B1664,'BTC-USD'!$A$2:$E$1828,5,0)),"na",(VLOOKUP(B1664,'BTC-USD'!$A$2:$E$1828,5,0)))</f>
        <v>na</v>
      </c>
      <c r="N1664" s="12" t="str">
        <f>IF(ISERROR(VLOOKUP(B1664,'SOL-USD'!$A$2:$E$893,5,0)),"na",VLOOKUP(B1664,'SOL-USD'!$A$2:$E$893,5,0))</f>
        <v>na</v>
      </c>
      <c r="O1664" s="12" t="str">
        <f>IF(ISERROR(VLOOKUP(B1664,'AVAX-USD'!$A$2:$E$799,5,0)),"na",VLOOKUP(B1664,'AVAX-USD'!$A$2:$E$799,5,0))</f>
        <v>na</v>
      </c>
      <c r="P1664" s="12" t="str">
        <f>IF(ISERROR(VLOOKUP(B1664,'ADA-USD'!$A$2:$E$1776,5,0)),"na",VLOOKUP(B1664,'ADA-USD'!$A$2:$E$1776,5,0))</f>
        <v>na</v>
      </c>
      <c r="Q1664" s="12" t="str">
        <f>IF(ISERROR(VLOOKUP(B1664,'DOT-USD'!$A$2:$E$761,5,0)),"na",VLOOKUP(B1664,'DOT-USD'!$A$2:$E$761,5,0))</f>
        <v>na</v>
      </c>
      <c r="R1664" s="14" t="str">
        <f>IF(ISERROR(VLOOKUP(B1664,'DOGE-USD'!$A$2:$G$1776,5,0)),"na",VLOOKUP(B1664,'DOGE-USD'!$A$2:$G$1776,5,0))</f>
        <v>na</v>
      </c>
      <c r="S1664" s="14" t="str">
        <f>IF(ISERROR(VLOOKUP(B1664,'SHIB-USD'!$A$2:$G$780,5,0)),"na",VLOOKUP(B1664,'SHIB-USD'!$A$2:$G$780,5,0))</f>
        <v>na</v>
      </c>
      <c r="T1664" s="12" t="str">
        <f>IF(ISERROR(VLOOKUP(B1664,'Uni-USD'!$A$2:$G$735,5,0)),"na",VLOOKUP(B1664,'Uni-USD'!$A$2:$G$735,5,0))</f>
        <v>na</v>
      </c>
      <c r="U1664" t="str">
        <f>IF(ISERROR(VLOOKUP(B1664,Crude!$A$2:$G$1264,5,0)),"na",VLOOKUP(B1664,Crude!$A$2:$G$1264,5,0))</f>
        <v>na</v>
      </c>
      <c r="V1664" t="str">
        <f>IF(ISERROR(VLOOKUP(B1664,Wheat!$A$2:$G$1264,5,0)),"na",VLOOKUP(B1664,Wheat!$A$2:$G$1264,5,0))</f>
        <v>na</v>
      </c>
    </row>
    <row r="1665" spans="1:22" x14ac:dyDescent="0.35">
      <c r="A1665">
        <f t="shared" si="25"/>
        <v>2016</v>
      </c>
      <c r="B1665" s="10">
        <v>42396</v>
      </c>
      <c r="C1665" s="11">
        <f>VLOOKUP(B1665,Yields!$A$2:$B$1680,2,0)</f>
        <v>0.28000000000000003</v>
      </c>
      <c r="D1665" s="11" t="str">
        <f>IF(ISERROR(VLOOKUP(B1665,Silver!$A$2:$G$1265,5,0)),"na",VLOOKUP(B1665,Silver!$A$2:$G$1265,5,0))</f>
        <v>na</v>
      </c>
      <c r="E1665" s="11" t="str">
        <f>IF(ISERROR(VLOOKUP(B1665,Gold!$A$2:$G$1264,5,0)),"na",VLOOKUP(B1665,Gold!$A$2:$G$1264,5,0))</f>
        <v>na</v>
      </c>
      <c r="F1665" s="13" t="str">
        <f>IF(ISERROR(VLOOKUP(B1665,FXAIX!$A$2:$G$1259,5,0)),"na",VLOOKUP(B1665,FXAIX!$A$2:$G$1259,5,0))</f>
        <v>na</v>
      </c>
      <c r="G1665" s="13" t="str">
        <f>IF(ISERROR(VLOOKUP(B1665,SP500v2!$A$2:$G$1259,5,0)),"na",VLOOKUP(B1665,SP500v2!$A$2:$G$1259,5,0))</f>
        <v>na</v>
      </c>
      <c r="H1665" s="13" t="str">
        <f>IF(ISERROR(VLOOKUP(B1665,'ishare R3000 ETF'!$A$2:$G$1260,4,0)),"na",VLOOKUP(B1665,'ishare R3000 ETF'!$A$2:$G$1260,4,0))</f>
        <v>na</v>
      </c>
      <c r="I1665" s="13" t="str">
        <f>IF(ISERROR(VLOOKUP(B1665,'^IXIC'!$A$2:$E$1260,5,0)),"na",VLOOKUP(B1665,'^IXIC'!$A$2:$E$1260,5,0))</f>
        <v>na</v>
      </c>
      <c r="J1665" s="12" t="str">
        <f>IF(ISERROR(VLOOKUP(B1665,'Russell 2000'!$A$1:$E$1260,5,0)),"na",VLOOKUP(B1665,'Russell 2000'!$A$1:$E$1260,5,0))</f>
        <v>na</v>
      </c>
      <c r="K1665" s="12" t="str">
        <f>IF(ISERROR(VLOOKUP(B1665,'EURUSD=X'!$A$2:$E$1307,4,0)),"na",VLOOKUP(B1665,'EURUSD=X'!$A$2:$E$1307,4,0))</f>
        <v>na</v>
      </c>
      <c r="L1665" s="12" t="str">
        <f>IF(ISERROR(VLOOKUP(B1665,'ETH-USD'!$A$2:$E$1776,5,0)),"na",VLOOKUP(B1665,'ETH-USD'!$A$2:$E$1776,5,0))</f>
        <v>na</v>
      </c>
      <c r="M1665" s="13" t="str">
        <f>IF(ISERROR(VLOOKUP(B1665,'BTC-USD'!$A$2:$E$1828,5,0)),"na",(VLOOKUP(B1665,'BTC-USD'!$A$2:$E$1828,5,0)))</f>
        <v>na</v>
      </c>
      <c r="N1665" s="12" t="str">
        <f>IF(ISERROR(VLOOKUP(B1665,'SOL-USD'!$A$2:$E$893,5,0)),"na",VLOOKUP(B1665,'SOL-USD'!$A$2:$E$893,5,0))</f>
        <v>na</v>
      </c>
      <c r="O1665" s="12" t="str">
        <f>IF(ISERROR(VLOOKUP(B1665,'AVAX-USD'!$A$2:$E$799,5,0)),"na",VLOOKUP(B1665,'AVAX-USD'!$A$2:$E$799,5,0))</f>
        <v>na</v>
      </c>
      <c r="P1665" s="12" t="str">
        <f>IF(ISERROR(VLOOKUP(B1665,'ADA-USD'!$A$2:$E$1776,5,0)),"na",VLOOKUP(B1665,'ADA-USD'!$A$2:$E$1776,5,0))</f>
        <v>na</v>
      </c>
      <c r="Q1665" s="12" t="str">
        <f>IF(ISERROR(VLOOKUP(B1665,'DOT-USD'!$A$2:$E$761,5,0)),"na",VLOOKUP(B1665,'DOT-USD'!$A$2:$E$761,5,0))</f>
        <v>na</v>
      </c>
      <c r="R1665" s="14" t="str">
        <f>IF(ISERROR(VLOOKUP(B1665,'DOGE-USD'!$A$2:$G$1776,5,0)),"na",VLOOKUP(B1665,'DOGE-USD'!$A$2:$G$1776,5,0))</f>
        <v>na</v>
      </c>
      <c r="S1665" s="14" t="str">
        <f>IF(ISERROR(VLOOKUP(B1665,'SHIB-USD'!$A$2:$G$780,5,0)),"na",VLOOKUP(B1665,'SHIB-USD'!$A$2:$G$780,5,0))</f>
        <v>na</v>
      </c>
      <c r="T1665" s="12" t="str">
        <f>IF(ISERROR(VLOOKUP(B1665,'Uni-USD'!$A$2:$G$735,5,0)),"na",VLOOKUP(B1665,'Uni-USD'!$A$2:$G$735,5,0))</f>
        <v>na</v>
      </c>
      <c r="U1665" t="str">
        <f>IF(ISERROR(VLOOKUP(B1665,Crude!$A$2:$G$1264,5,0)),"na",VLOOKUP(B1665,Crude!$A$2:$G$1264,5,0))</f>
        <v>na</v>
      </c>
      <c r="V1665" t="str">
        <f>IF(ISERROR(VLOOKUP(B1665,Wheat!$A$2:$G$1264,5,0)),"na",VLOOKUP(B1665,Wheat!$A$2:$G$1264,5,0))</f>
        <v>na</v>
      </c>
    </row>
    <row r="1666" spans="1:22" x14ac:dyDescent="0.35">
      <c r="A1666">
        <f t="shared" si="25"/>
        <v>2016</v>
      </c>
      <c r="B1666" s="10">
        <v>42395</v>
      </c>
      <c r="C1666" s="11">
        <f>VLOOKUP(B1666,Yields!$A$2:$B$1680,2,0)</f>
        <v>0.28999999999999998</v>
      </c>
      <c r="D1666" s="11" t="str">
        <f>IF(ISERROR(VLOOKUP(B1666,Silver!$A$2:$G$1265,5,0)),"na",VLOOKUP(B1666,Silver!$A$2:$G$1265,5,0))</f>
        <v>na</v>
      </c>
      <c r="E1666" s="11" t="str">
        <f>IF(ISERROR(VLOOKUP(B1666,Gold!$A$2:$G$1264,5,0)),"na",VLOOKUP(B1666,Gold!$A$2:$G$1264,5,0))</f>
        <v>na</v>
      </c>
      <c r="F1666" s="13" t="str">
        <f>IF(ISERROR(VLOOKUP(B1666,FXAIX!$A$2:$G$1259,5,0)),"na",VLOOKUP(B1666,FXAIX!$A$2:$G$1259,5,0))</f>
        <v>na</v>
      </c>
      <c r="G1666" s="13" t="str">
        <f>IF(ISERROR(VLOOKUP(B1666,SP500v2!$A$2:$G$1259,5,0)),"na",VLOOKUP(B1666,SP500v2!$A$2:$G$1259,5,0))</f>
        <v>na</v>
      </c>
      <c r="H1666" s="13" t="str">
        <f>IF(ISERROR(VLOOKUP(B1666,'ishare R3000 ETF'!$A$2:$G$1260,4,0)),"na",VLOOKUP(B1666,'ishare R3000 ETF'!$A$2:$G$1260,4,0))</f>
        <v>na</v>
      </c>
      <c r="I1666" s="13" t="str">
        <f>IF(ISERROR(VLOOKUP(B1666,'^IXIC'!$A$2:$E$1260,5,0)),"na",VLOOKUP(B1666,'^IXIC'!$A$2:$E$1260,5,0))</f>
        <v>na</v>
      </c>
      <c r="J1666" s="12" t="str">
        <f>IF(ISERROR(VLOOKUP(B1666,'Russell 2000'!$A$1:$E$1260,5,0)),"na",VLOOKUP(B1666,'Russell 2000'!$A$1:$E$1260,5,0))</f>
        <v>na</v>
      </c>
      <c r="K1666" s="12" t="str">
        <f>IF(ISERROR(VLOOKUP(B1666,'EURUSD=X'!$A$2:$E$1307,4,0)),"na",VLOOKUP(B1666,'EURUSD=X'!$A$2:$E$1307,4,0))</f>
        <v>na</v>
      </c>
      <c r="L1666" s="12" t="str">
        <f>IF(ISERROR(VLOOKUP(B1666,'ETH-USD'!$A$2:$E$1776,5,0)),"na",VLOOKUP(B1666,'ETH-USD'!$A$2:$E$1776,5,0))</f>
        <v>na</v>
      </c>
      <c r="M1666" s="13" t="str">
        <f>IF(ISERROR(VLOOKUP(B1666,'BTC-USD'!$A$2:$E$1828,5,0)),"na",(VLOOKUP(B1666,'BTC-USD'!$A$2:$E$1828,5,0)))</f>
        <v>na</v>
      </c>
      <c r="N1666" s="12" t="str">
        <f>IF(ISERROR(VLOOKUP(B1666,'SOL-USD'!$A$2:$E$893,5,0)),"na",VLOOKUP(B1666,'SOL-USD'!$A$2:$E$893,5,0))</f>
        <v>na</v>
      </c>
      <c r="O1666" s="12" t="str">
        <f>IF(ISERROR(VLOOKUP(B1666,'AVAX-USD'!$A$2:$E$799,5,0)),"na",VLOOKUP(B1666,'AVAX-USD'!$A$2:$E$799,5,0))</f>
        <v>na</v>
      </c>
      <c r="P1666" s="12" t="str">
        <f>IF(ISERROR(VLOOKUP(B1666,'ADA-USD'!$A$2:$E$1776,5,0)),"na",VLOOKUP(B1666,'ADA-USD'!$A$2:$E$1776,5,0))</f>
        <v>na</v>
      </c>
      <c r="Q1666" s="12" t="str">
        <f>IF(ISERROR(VLOOKUP(B1666,'DOT-USD'!$A$2:$E$761,5,0)),"na",VLOOKUP(B1666,'DOT-USD'!$A$2:$E$761,5,0))</f>
        <v>na</v>
      </c>
      <c r="R1666" s="14" t="str">
        <f>IF(ISERROR(VLOOKUP(B1666,'DOGE-USD'!$A$2:$G$1776,5,0)),"na",VLOOKUP(B1666,'DOGE-USD'!$A$2:$G$1776,5,0))</f>
        <v>na</v>
      </c>
      <c r="S1666" s="14" t="str">
        <f>IF(ISERROR(VLOOKUP(B1666,'SHIB-USD'!$A$2:$G$780,5,0)),"na",VLOOKUP(B1666,'SHIB-USD'!$A$2:$G$780,5,0))</f>
        <v>na</v>
      </c>
      <c r="T1666" s="12" t="str">
        <f>IF(ISERROR(VLOOKUP(B1666,'Uni-USD'!$A$2:$G$735,5,0)),"na",VLOOKUP(B1666,'Uni-USD'!$A$2:$G$735,5,0))</f>
        <v>na</v>
      </c>
      <c r="U1666" t="str">
        <f>IF(ISERROR(VLOOKUP(B1666,Crude!$A$2:$G$1264,5,0)),"na",VLOOKUP(B1666,Crude!$A$2:$G$1264,5,0))</f>
        <v>na</v>
      </c>
      <c r="V1666" t="str">
        <f>IF(ISERROR(VLOOKUP(B1666,Wheat!$A$2:$G$1264,5,0)),"na",VLOOKUP(B1666,Wheat!$A$2:$G$1264,5,0))</f>
        <v>na</v>
      </c>
    </row>
    <row r="1667" spans="1:22" x14ac:dyDescent="0.35">
      <c r="A1667">
        <f t="shared" si="25"/>
        <v>2016</v>
      </c>
      <c r="B1667" s="10">
        <v>42394</v>
      </c>
      <c r="C1667" s="11">
        <f>VLOOKUP(B1667,Yields!$A$2:$B$1680,2,0)</f>
        <v>0.25</v>
      </c>
      <c r="D1667" s="11" t="str">
        <f>IF(ISERROR(VLOOKUP(B1667,Silver!$A$2:$G$1265,5,0)),"na",VLOOKUP(B1667,Silver!$A$2:$G$1265,5,0))</f>
        <v>na</v>
      </c>
      <c r="E1667" s="11" t="str">
        <f>IF(ISERROR(VLOOKUP(B1667,Gold!$A$2:$G$1264,5,0)),"na",VLOOKUP(B1667,Gold!$A$2:$G$1264,5,0))</f>
        <v>na</v>
      </c>
      <c r="F1667" s="13" t="str">
        <f>IF(ISERROR(VLOOKUP(B1667,FXAIX!$A$2:$G$1259,5,0)),"na",VLOOKUP(B1667,FXAIX!$A$2:$G$1259,5,0))</f>
        <v>na</v>
      </c>
      <c r="G1667" s="13" t="str">
        <f>IF(ISERROR(VLOOKUP(B1667,SP500v2!$A$2:$G$1259,5,0)),"na",VLOOKUP(B1667,SP500v2!$A$2:$G$1259,5,0))</f>
        <v>na</v>
      </c>
      <c r="H1667" s="13" t="str">
        <f>IF(ISERROR(VLOOKUP(B1667,'ishare R3000 ETF'!$A$2:$G$1260,4,0)),"na",VLOOKUP(B1667,'ishare R3000 ETF'!$A$2:$G$1260,4,0))</f>
        <v>na</v>
      </c>
      <c r="I1667" s="13" t="str">
        <f>IF(ISERROR(VLOOKUP(B1667,'^IXIC'!$A$2:$E$1260,5,0)),"na",VLOOKUP(B1667,'^IXIC'!$A$2:$E$1260,5,0))</f>
        <v>na</v>
      </c>
      <c r="J1667" s="12" t="str">
        <f>IF(ISERROR(VLOOKUP(B1667,'Russell 2000'!$A$1:$E$1260,5,0)),"na",VLOOKUP(B1667,'Russell 2000'!$A$1:$E$1260,5,0))</f>
        <v>na</v>
      </c>
      <c r="K1667" s="12" t="str">
        <f>IF(ISERROR(VLOOKUP(B1667,'EURUSD=X'!$A$2:$E$1307,4,0)),"na",VLOOKUP(B1667,'EURUSD=X'!$A$2:$E$1307,4,0))</f>
        <v>na</v>
      </c>
      <c r="L1667" s="12" t="str">
        <f>IF(ISERROR(VLOOKUP(B1667,'ETH-USD'!$A$2:$E$1776,5,0)),"na",VLOOKUP(B1667,'ETH-USD'!$A$2:$E$1776,5,0))</f>
        <v>na</v>
      </c>
      <c r="M1667" s="13" t="str">
        <f>IF(ISERROR(VLOOKUP(B1667,'BTC-USD'!$A$2:$E$1828,5,0)),"na",(VLOOKUP(B1667,'BTC-USD'!$A$2:$E$1828,5,0)))</f>
        <v>na</v>
      </c>
      <c r="N1667" s="12" t="str">
        <f>IF(ISERROR(VLOOKUP(B1667,'SOL-USD'!$A$2:$E$893,5,0)),"na",VLOOKUP(B1667,'SOL-USD'!$A$2:$E$893,5,0))</f>
        <v>na</v>
      </c>
      <c r="O1667" s="12" t="str">
        <f>IF(ISERROR(VLOOKUP(B1667,'AVAX-USD'!$A$2:$E$799,5,0)),"na",VLOOKUP(B1667,'AVAX-USD'!$A$2:$E$799,5,0))</f>
        <v>na</v>
      </c>
      <c r="P1667" s="12" t="str">
        <f>IF(ISERROR(VLOOKUP(B1667,'ADA-USD'!$A$2:$E$1776,5,0)),"na",VLOOKUP(B1667,'ADA-USD'!$A$2:$E$1776,5,0))</f>
        <v>na</v>
      </c>
      <c r="Q1667" s="12" t="str">
        <f>IF(ISERROR(VLOOKUP(B1667,'DOT-USD'!$A$2:$E$761,5,0)),"na",VLOOKUP(B1667,'DOT-USD'!$A$2:$E$761,5,0))</f>
        <v>na</v>
      </c>
      <c r="R1667" s="14" t="str">
        <f>IF(ISERROR(VLOOKUP(B1667,'DOGE-USD'!$A$2:$G$1776,5,0)),"na",VLOOKUP(B1667,'DOGE-USD'!$A$2:$G$1776,5,0))</f>
        <v>na</v>
      </c>
      <c r="S1667" s="14" t="str">
        <f>IF(ISERROR(VLOOKUP(B1667,'SHIB-USD'!$A$2:$G$780,5,0)),"na",VLOOKUP(B1667,'SHIB-USD'!$A$2:$G$780,5,0))</f>
        <v>na</v>
      </c>
      <c r="T1667" s="12" t="str">
        <f>IF(ISERROR(VLOOKUP(B1667,'Uni-USD'!$A$2:$G$735,5,0)),"na",VLOOKUP(B1667,'Uni-USD'!$A$2:$G$735,5,0))</f>
        <v>na</v>
      </c>
      <c r="U1667" t="str">
        <f>IF(ISERROR(VLOOKUP(B1667,Crude!$A$2:$G$1264,5,0)),"na",VLOOKUP(B1667,Crude!$A$2:$G$1264,5,0))</f>
        <v>na</v>
      </c>
      <c r="V1667" t="str">
        <f>IF(ISERROR(VLOOKUP(B1667,Wheat!$A$2:$G$1264,5,0)),"na",VLOOKUP(B1667,Wheat!$A$2:$G$1264,5,0))</f>
        <v>na</v>
      </c>
    </row>
    <row r="1668" spans="1:22" x14ac:dyDescent="0.35">
      <c r="A1668">
        <f t="shared" ref="A1668:A1681" si="26">YEAR(B1668)</f>
        <v>2016</v>
      </c>
      <c r="B1668" s="10">
        <v>42391</v>
      </c>
      <c r="C1668" s="11">
        <f>VLOOKUP(B1668,Yields!$A$2:$B$1680,2,0)</f>
        <v>0.26</v>
      </c>
      <c r="D1668" s="11" t="str">
        <f>IF(ISERROR(VLOOKUP(B1668,Silver!$A$2:$G$1265,5,0)),"na",VLOOKUP(B1668,Silver!$A$2:$G$1265,5,0))</f>
        <v>na</v>
      </c>
      <c r="E1668" s="11" t="str">
        <f>IF(ISERROR(VLOOKUP(B1668,Gold!$A$2:$G$1264,5,0)),"na",VLOOKUP(B1668,Gold!$A$2:$G$1264,5,0))</f>
        <v>na</v>
      </c>
      <c r="F1668" s="13" t="str">
        <f>IF(ISERROR(VLOOKUP(B1668,FXAIX!$A$2:$G$1259,5,0)),"na",VLOOKUP(B1668,FXAIX!$A$2:$G$1259,5,0))</f>
        <v>na</v>
      </c>
      <c r="G1668" s="13" t="str">
        <f>IF(ISERROR(VLOOKUP(B1668,SP500v2!$A$2:$G$1259,5,0)),"na",VLOOKUP(B1668,SP500v2!$A$2:$G$1259,5,0))</f>
        <v>na</v>
      </c>
      <c r="H1668" s="13" t="str">
        <f>IF(ISERROR(VLOOKUP(B1668,'ishare R3000 ETF'!$A$2:$G$1260,4,0)),"na",VLOOKUP(B1668,'ishare R3000 ETF'!$A$2:$G$1260,4,0))</f>
        <v>na</v>
      </c>
      <c r="I1668" s="13" t="str">
        <f>IF(ISERROR(VLOOKUP(B1668,'^IXIC'!$A$2:$E$1260,5,0)),"na",VLOOKUP(B1668,'^IXIC'!$A$2:$E$1260,5,0))</f>
        <v>na</v>
      </c>
      <c r="J1668" s="12" t="str">
        <f>IF(ISERROR(VLOOKUP(B1668,'Russell 2000'!$A$1:$E$1260,5,0)),"na",VLOOKUP(B1668,'Russell 2000'!$A$1:$E$1260,5,0))</f>
        <v>na</v>
      </c>
      <c r="K1668" s="12" t="str">
        <f>IF(ISERROR(VLOOKUP(B1668,'EURUSD=X'!$A$2:$E$1307,4,0)),"na",VLOOKUP(B1668,'EURUSD=X'!$A$2:$E$1307,4,0))</f>
        <v>na</v>
      </c>
      <c r="L1668" s="12" t="str">
        <f>IF(ISERROR(VLOOKUP(B1668,'ETH-USD'!$A$2:$E$1776,5,0)),"na",VLOOKUP(B1668,'ETH-USD'!$A$2:$E$1776,5,0))</f>
        <v>na</v>
      </c>
      <c r="M1668" s="13" t="str">
        <f>IF(ISERROR(VLOOKUP(B1668,'BTC-USD'!$A$2:$E$1828,5,0)),"na",(VLOOKUP(B1668,'BTC-USD'!$A$2:$E$1828,5,0)))</f>
        <v>na</v>
      </c>
      <c r="N1668" s="12" t="str">
        <f>IF(ISERROR(VLOOKUP(B1668,'SOL-USD'!$A$2:$E$893,5,0)),"na",VLOOKUP(B1668,'SOL-USD'!$A$2:$E$893,5,0))</f>
        <v>na</v>
      </c>
      <c r="O1668" s="12" t="str">
        <f>IF(ISERROR(VLOOKUP(B1668,'AVAX-USD'!$A$2:$E$799,5,0)),"na",VLOOKUP(B1668,'AVAX-USD'!$A$2:$E$799,5,0))</f>
        <v>na</v>
      </c>
      <c r="P1668" s="12" t="str">
        <f>IF(ISERROR(VLOOKUP(B1668,'ADA-USD'!$A$2:$E$1776,5,0)),"na",VLOOKUP(B1668,'ADA-USD'!$A$2:$E$1776,5,0))</f>
        <v>na</v>
      </c>
      <c r="Q1668" s="12" t="str">
        <f>IF(ISERROR(VLOOKUP(B1668,'DOT-USD'!$A$2:$E$761,5,0)),"na",VLOOKUP(B1668,'DOT-USD'!$A$2:$E$761,5,0))</f>
        <v>na</v>
      </c>
      <c r="R1668" s="14" t="str">
        <f>IF(ISERROR(VLOOKUP(B1668,'DOGE-USD'!$A$2:$G$1776,5,0)),"na",VLOOKUP(B1668,'DOGE-USD'!$A$2:$G$1776,5,0))</f>
        <v>na</v>
      </c>
      <c r="S1668" s="14" t="str">
        <f>IF(ISERROR(VLOOKUP(B1668,'SHIB-USD'!$A$2:$G$780,5,0)),"na",VLOOKUP(B1668,'SHIB-USD'!$A$2:$G$780,5,0))</f>
        <v>na</v>
      </c>
      <c r="T1668" s="12" t="str">
        <f>IF(ISERROR(VLOOKUP(B1668,'Uni-USD'!$A$2:$G$735,5,0)),"na",VLOOKUP(B1668,'Uni-USD'!$A$2:$G$735,5,0))</f>
        <v>na</v>
      </c>
      <c r="U1668" t="str">
        <f>IF(ISERROR(VLOOKUP(B1668,Crude!$A$2:$G$1264,5,0)),"na",VLOOKUP(B1668,Crude!$A$2:$G$1264,5,0))</f>
        <v>na</v>
      </c>
      <c r="V1668" t="str">
        <f>IF(ISERROR(VLOOKUP(B1668,Wheat!$A$2:$G$1264,5,0)),"na",VLOOKUP(B1668,Wheat!$A$2:$G$1264,5,0))</f>
        <v>na</v>
      </c>
    </row>
    <row r="1669" spans="1:22" x14ac:dyDescent="0.35">
      <c r="A1669">
        <f t="shared" si="26"/>
        <v>2016</v>
      </c>
      <c r="B1669" s="10">
        <v>42390</v>
      </c>
      <c r="C1669" s="11">
        <f>VLOOKUP(B1669,Yields!$A$2:$B$1680,2,0)</f>
        <v>0.27</v>
      </c>
      <c r="D1669" s="11" t="str">
        <f>IF(ISERROR(VLOOKUP(B1669,Silver!$A$2:$G$1265,5,0)),"na",VLOOKUP(B1669,Silver!$A$2:$G$1265,5,0))</f>
        <v>na</v>
      </c>
      <c r="E1669" s="11" t="str">
        <f>IF(ISERROR(VLOOKUP(B1669,Gold!$A$2:$G$1264,5,0)),"na",VLOOKUP(B1669,Gold!$A$2:$G$1264,5,0))</f>
        <v>na</v>
      </c>
      <c r="F1669" s="13" t="str">
        <f>IF(ISERROR(VLOOKUP(B1669,FXAIX!$A$2:$G$1259,5,0)),"na",VLOOKUP(B1669,FXAIX!$A$2:$G$1259,5,0))</f>
        <v>na</v>
      </c>
      <c r="G1669" s="13" t="str">
        <f>IF(ISERROR(VLOOKUP(B1669,SP500v2!$A$2:$G$1259,5,0)),"na",VLOOKUP(B1669,SP500v2!$A$2:$G$1259,5,0))</f>
        <v>na</v>
      </c>
      <c r="H1669" s="13" t="str">
        <f>IF(ISERROR(VLOOKUP(B1669,'ishare R3000 ETF'!$A$2:$G$1260,4,0)),"na",VLOOKUP(B1669,'ishare R3000 ETF'!$A$2:$G$1260,4,0))</f>
        <v>na</v>
      </c>
      <c r="I1669" s="13" t="str">
        <f>IF(ISERROR(VLOOKUP(B1669,'^IXIC'!$A$2:$E$1260,5,0)),"na",VLOOKUP(B1669,'^IXIC'!$A$2:$E$1260,5,0))</f>
        <v>na</v>
      </c>
      <c r="J1669" s="12" t="str">
        <f>IF(ISERROR(VLOOKUP(B1669,'Russell 2000'!$A$1:$E$1260,5,0)),"na",VLOOKUP(B1669,'Russell 2000'!$A$1:$E$1260,5,0))</f>
        <v>na</v>
      </c>
      <c r="K1669" s="12" t="str">
        <f>IF(ISERROR(VLOOKUP(B1669,'EURUSD=X'!$A$2:$E$1307,4,0)),"na",VLOOKUP(B1669,'EURUSD=X'!$A$2:$E$1307,4,0))</f>
        <v>na</v>
      </c>
      <c r="L1669" s="12" t="str">
        <f>IF(ISERROR(VLOOKUP(B1669,'ETH-USD'!$A$2:$E$1776,5,0)),"na",VLOOKUP(B1669,'ETH-USD'!$A$2:$E$1776,5,0))</f>
        <v>na</v>
      </c>
      <c r="M1669" s="13" t="str">
        <f>IF(ISERROR(VLOOKUP(B1669,'BTC-USD'!$A$2:$E$1828,5,0)),"na",(VLOOKUP(B1669,'BTC-USD'!$A$2:$E$1828,5,0)))</f>
        <v>na</v>
      </c>
      <c r="N1669" s="12" t="str">
        <f>IF(ISERROR(VLOOKUP(B1669,'SOL-USD'!$A$2:$E$893,5,0)),"na",VLOOKUP(B1669,'SOL-USD'!$A$2:$E$893,5,0))</f>
        <v>na</v>
      </c>
      <c r="O1669" s="12" t="str">
        <f>IF(ISERROR(VLOOKUP(B1669,'AVAX-USD'!$A$2:$E$799,5,0)),"na",VLOOKUP(B1669,'AVAX-USD'!$A$2:$E$799,5,0))</f>
        <v>na</v>
      </c>
      <c r="P1669" s="12" t="str">
        <f>IF(ISERROR(VLOOKUP(B1669,'ADA-USD'!$A$2:$E$1776,5,0)),"na",VLOOKUP(B1669,'ADA-USD'!$A$2:$E$1776,5,0))</f>
        <v>na</v>
      </c>
      <c r="Q1669" s="12" t="str">
        <f>IF(ISERROR(VLOOKUP(B1669,'DOT-USD'!$A$2:$E$761,5,0)),"na",VLOOKUP(B1669,'DOT-USD'!$A$2:$E$761,5,0))</f>
        <v>na</v>
      </c>
      <c r="R1669" s="14" t="str">
        <f>IF(ISERROR(VLOOKUP(B1669,'DOGE-USD'!$A$2:$G$1776,5,0)),"na",VLOOKUP(B1669,'DOGE-USD'!$A$2:$G$1776,5,0))</f>
        <v>na</v>
      </c>
      <c r="S1669" s="14" t="str">
        <f>IF(ISERROR(VLOOKUP(B1669,'SHIB-USD'!$A$2:$G$780,5,0)),"na",VLOOKUP(B1669,'SHIB-USD'!$A$2:$G$780,5,0))</f>
        <v>na</v>
      </c>
      <c r="T1669" s="12" t="str">
        <f>IF(ISERROR(VLOOKUP(B1669,'Uni-USD'!$A$2:$G$735,5,0)),"na",VLOOKUP(B1669,'Uni-USD'!$A$2:$G$735,5,0))</f>
        <v>na</v>
      </c>
      <c r="U1669" t="str">
        <f>IF(ISERROR(VLOOKUP(B1669,Crude!$A$2:$G$1264,5,0)),"na",VLOOKUP(B1669,Crude!$A$2:$G$1264,5,0))</f>
        <v>na</v>
      </c>
      <c r="V1669" t="str">
        <f>IF(ISERROR(VLOOKUP(B1669,Wheat!$A$2:$G$1264,5,0)),"na",VLOOKUP(B1669,Wheat!$A$2:$G$1264,5,0))</f>
        <v>na</v>
      </c>
    </row>
    <row r="1670" spans="1:22" x14ac:dyDescent="0.35">
      <c r="A1670">
        <f t="shared" si="26"/>
        <v>2016</v>
      </c>
      <c r="B1670" s="10">
        <v>42389</v>
      </c>
      <c r="C1670" s="11">
        <f>VLOOKUP(B1670,Yields!$A$2:$B$1680,2,0)</f>
        <v>0.26</v>
      </c>
      <c r="D1670" s="11" t="str">
        <f>IF(ISERROR(VLOOKUP(B1670,Silver!$A$2:$G$1265,5,0)),"na",VLOOKUP(B1670,Silver!$A$2:$G$1265,5,0))</f>
        <v>na</v>
      </c>
      <c r="E1670" s="11" t="str">
        <f>IF(ISERROR(VLOOKUP(B1670,Gold!$A$2:$G$1264,5,0)),"na",VLOOKUP(B1670,Gold!$A$2:$G$1264,5,0))</f>
        <v>na</v>
      </c>
      <c r="F1670" s="13" t="str">
        <f>IF(ISERROR(VLOOKUP(B1670,FXAIX!$A$2:$G$1259,5,0)),"na",VLOOKUP(B1670,FXAIX!$A$2:$G$1259,5,0))</f>
        <v>na</v>
      </c>
      <c r="G1670" s="13" t="str">
        <f>IF(ISERROR(VLOOKUP(B1670,SP500v2!$A$2:$G$1259,5,0)),"na",VLOOKUP(B1670,SP500v2!$A$2:$G$1259,5,0))</f>
        <v>na</v>
      </c>
      <c r="H1670" s="13" t="str">
        <f>IF(ISERROR(VLOOKUP(B1670,'ishare R3000 ETF'!$A$2:$G$1260,4,0)),"na",VLOOKUP(B1670,'ishare R3000 ETF'!$A$2:$G$1260,4,0))</f>
        <v>na</v>
      </c>
      <c r="I1670" s="13" t="str">
        <f>IF(ISERROR(VLOOKUP(B1670,'^IXIC'!$A$2:$E$1260,5,0)),"na",VLOOKUP(B1670,'^IXIC'!$A$2:$E$1260,5,0))</f>
        <v>na</v>
      </c>
      <c r="J1670" s="12" t="str">
        <f>IF(ISERROR(VLOOKUP(B1670,'Russell 2000'!$A$1:$E$1260,5,0)),"na",VLOOKUP(B1670,'Russell 2000'!$A$1:$E$1260,5,0))</f>
        <v>na</v>
      </c>
      <c r="K1670" s="12" t="str">
        <f>IF(ISERROR(VLOOKUP(B1670,'EURUSD=X'!$A$2:$E$1307,4,0)),"na",VLOOKUP(B1670,'EURUSD=X'!$A$2:$E$1307,4,0))</f>
        <v>na</v>
      </c>
      <c r="L1670" s="12" t="str">
        <f>IF(ISERROR(VLOOKUP(B1670,'ETH-USD'!$A$2:$E$1776,5,0)),"na",VLOOKUP(B1670,'ETH-USD'!$A$2:$E$1776,5,0))</f>
        <v>na</v>
      </c>
      <c r="M1670" s="13" t="str">
        <f>IF(ISERROR(VLOOKUP(B1670,'BTC-USD'!$A$2:$E$1828,5,0)),"na",(VLOOKUP(B1670,'BTC-USD'!$A$2:$E$1828,5,0)))</f>
        <v>na</v>
      </c>
      <c r="N1670" s="12" t="str">
        <f>IF(ISERROR(VLOOKUP(B1670,'SOL-USD'!$A$2:$E$893,5,0)),"na",VLOOKUP(B1670,'SOL-USD'!$A$2:$E$893,5,0))</f>
        <v>na</v>
      </c>
      <c r="O1670" s="12" t="str">
        <f>IF(ISERROR(VLOOKUP(B1670,'AVAX-USD'!$A$2:$E$799,5,0)),"na",VLOOKUP(B1670,'AVAX-USD'!$A$2:$E$799,5,0))</f>
        <v>na</v>
      </c>
      <c r="P1670" s="12" t="str">
        <f>IF(ISERROR(VLOOKUP(B1670,'ADA-USD'!$A$2:$E$1776,5,0)),"na",VLOOKUP(B1670,'ADA-USD'!$A$2:$E$1776,5,0))</f>
        <v>na</v>
      </c>
      <c r="Q1670" s="12" t="str">
        <f>IF(ISERROR(VLOOKUP(B1670,'DOT-USD'!$A$2:$E$761,5,0)),"na",VLOOKUP(B1670,'DOT-USD'!$A$2:$E$761,5,0))</f>
        <v>na</v>
      </c>
      <c r="R1670" s="14" t="str">
        <f>IF(ISERROR(VLOOKUP(B1670,'DOGE-USD'!$A$2:$G$1776,5,0)),"na",VLOOKUP(B1670,'DOGE-USD'!$A$2:$G$1776,5,0))</f>
        <v>na</v>
      </c>
      <c r="S1670" s="14" t="str">
        <f>IF(ISERROR(VLOOKUP(B1670,'SHIB-USD'!$A$2:$G$780,5,0)),"na",VLOOKUP(B1670,'SHIB-USD'!$A$2:$G$780,5,0))</f>
        <v>na</v>
      </c>
      <c r="T1670" s="12" t="str">
        <f>IF(ISERROR(VLOOKUP(B1670,'Uni-USD'!$A$2:$G$735,5,0)),"na",VLOOKUP(B1670,'Uni-USD'!$A$2:$G$735,5,0))</f>
        <v>na</v>
      </c>
      <c r="U1670" t="str">
        <f>IF(ISERROR(VLOOKUP(B1670,Crude!$A$2:$G$1264,5,0)),"na",VLOOKUP(B1670,Crude!$A$2:$G$1264,5,0))</f>
        <v>na</v>
      </c>
      <c r="V1670" t="str">
        <f>IF(ISERROR(VLOOKUP(B1670,Wheat!$A$2:$G$1264,5,0)),"na",VLOOKUP(B1670,Wheat!$A$2:$G$1264,5,0))</f>
        <v>na</v>
      </c>
    </row>
    <row r="1671" spans="1:22" x14ac:dyDescent="0.35">
      <c r="A1671">
        <f t="shared" si="26"/>
        <v>2016</v>
      </c>
      <c r="B1671" s="10">
        <v>42388</v>
      </c>
      <c r="C1671" s="11">
        <f>VLOOKUP(B1671,Yields!$A$2:$B$1680,2,0)</f>
        <v>0.21</v>
      </c>
      <c r="D1671" s="11" t="str">
        <f>IF(ISERROR(VLOOKUP(B1671,Silver!$A$2:$G$1265,5,0)),"na",VLOOKUP(B1671,Silver!$A$2:$G$1265,5,0))</f>
        <v>na</v>
      </c>
      <c r="E1671" s="11" t="str">
        <f>IF(ISERROR(VLOOKUP(B1671,Gold!$A$2:$G$1264,5,0)),"na",VLOOKUP(B1671,Gold!$A$2:$G$1264,5,0))</f>
        <v>na</v>
      </c>
      <c r="F1671" s="13" t="str">
        <f>IF(ISERROR(VLOOKUP(B1671,FXAIX!$A$2:$G$1259,5,0)),"na",VLOOKUP(B1671,FXAIX!$A$2:$G$1259,5,0))</f>
        <v>na</v>
      </c>
      <c r="G1671" s="13" t="str">
        <f>IF(ISERROR(VLOOKUP(B1671,SP500v2!$A$2:$G$1259,5,0)),"na",VLOOKUP(B1671,SP500v2!$A$2:$G$1259,5,0))</f>
        <v>na</v>
      </c>
      <c r="H1671" s="13" t="str">
        <f>IF(ISERROR(VLOOKUP(B1671,'ishare R3000 ETF'!$A$2:$G$1260,4,0)),"na",VLOOKUP(B1671,'ishare R3000 ETF'!$A$2:$G$1260,4,0))</f>
        <v>na</v>
      </c>
      <c r="I1671" s="13" t="str">
        <f>IF(ISERROR(VLOOKUP(B1671,'^IXIC'!$A$2:$E$1260,5,0)),"na",VLOOKUP(B1671,'^IXIC'!$A$2:$E$1260,5,0))</f>
        <v>na</v>
      </c>
      <c r="J1671" s="12" t="str">
        <f>IF(ISERROR(VLOOKUP(B1671,'Russell 2000'!$A$1:$E$1260,5,0)),"na",VLOOKUP(B1671,'Russell 2000'!$A$1:$E$1260,5,0))</f>
        <v>na</v>
      </c>
      <c r="K1671" s="12" t="str">
        <f>IF(ISERROR(VLOOKUP(B1671,'EURUSD=X'!$A$2:$E$1307,4,0)),"na",VLOOKUP(B1671,'EURUSD=X'!$A$2:$E$1307,4,0))</f>
        <v>na</v>
      </c>
      <c r="L1671" s="12" t="str">
        <f>IF(ISERROR(VLOOKUP(B1671,'ETH-USD'!$A$2:$E$1776,5,0)),"na",VLOOKUP(B1671,'ETH-USD'!$A$2:$E$1776,5,0))</f>
        <v>na</v>
      </c>
      <c r="M1671" s="13" t="str">
        <f>IF(ISERROR(VLOOKUP(B1671,'BTC-USD'!$A$2:$E$1828,5,0)),"na",(VLOOKUP(B1671,'BTC-USD'!$A$2:$E$1828,5,0)))</f>
        <v>na</v>
      </c>
      <c r="N1671" s="12" t="str">
        <f>IF(ISERROR(VLOOKUP(B1671,'SOL-USD'!$A$2:$E$893,5,0)),"na",VLOOKUP(B1671,'SOL-USD'!$A$2:$E$893,5,0))</f>
        <v>na</v>
      </c>
      <c r="O1671" s="12" t="str">
        <f>IF(ISERROR(VLOOKUP(B1671,'AVAX-USD'!$A$2:$E$799,5,0)),"na",VLOOKUP(B1671,'AVAX-USD'!$A$2:$E$799,5,0))</f>
        <v>na</v>
      </c>
      <c r="P1671" s="12" t="str">
        <f>IF(ISERROR(VLOOKUP(B1671,'ADA-USD'!$A$2:$E$1776,5,0)),"na",VLOOKUP(B1671,'ADA-USD'!$A$2:$E$1776,5,0))</f>
        <v>na</v>
      </c>
      <c r="Q1671" s="12" t="str">
        <f>IF(ISERROR(VLOOKUP(B1671,'DOT-USD'!$A$2:$E$761,5,0)),"na",VLOOKUP(B1671,'DOT-USD'!$A$2:$E$761,5,0))</f>
        <v>na</v>
      </c>
      <c r="R1671" s="14" t="str">
        <f>IF(ISERROR(VLOOKUP(B1671,'DOGE-USD'!$A$2:$G$1776,5,0)),"na",VLOOKUP(B1671,'DOGE-USD'!$A$2:$G$1776,5,0))</f>
        <v>na</v>
      </c>
      <c r="S1671" s="14" t="str">
        <f>IF(ISERROR(VLOOKUP(B1671,'SHIB-USD'!$A$2:$G$780,5,0)),"na",VLOOKUP(B1671,'SHIB-USD'!$A$2:$G$780,5,0))</f>
        <v>na</v>
      </c>
      <c r="T1671" s="12" t="str">
        <f>IF(ISERROR(VLOOKUP(B1671,'Uni-USD'!$A$2:$G$735,5,0)),"na",VLOOKUP(B1671,'Uni-USD'!$A$2:$G$735,5,0))</f>
        <v>na</v>
      </c>
      <c r="U1671" t="str">
        <f>IF(ISERROR(VLOOKUP(B1671,Crude!$A$2:$G$1264,5,0)),"na",VLOOKUP(B1671,Crude!$A$2:$G$1264,5,0))</f>
        <v>na</v>
      </c>
      <c r="V1671" t="str">
        <f>IF(ISERROR(VLOOKUP(B1671,Wheat!$A$2:$G$1264,5,0)),"na",VLOOKUP(B1671,Wheat!$A$2:$G$1264,5,0))</f>
        <v>na</v>
      </c>
    </row>
    <row r="1672" spans="1:22" x14ac:dyDescent="0.35">
      <c r="A1672">
        <f t="shared" si="26"/>
        <v>2016</v>
      </c>
      <c r="B1672" s="10">
        <v>42384</v>
      </c>
      <c r="C1672" s="11">
        <f>VLOOKUP(B1672,Yields!$A$2:$B$1680,2,0)</f>
        <v>0.19</v>
      </c>
      <c r="D1672" s="11" t="str">
        <f>IF(ISERROR(VLOOKUP(B1672,Silver!$A$2:$G$1265,5,0)),"na",VLOOKUP(B1672,Silver!$A$2:$G$1265,5,0))</f>
        <v>na</v>
      </c>
      <c r="E1672" s="11" t="str">
        <f>IF(ISERROR(VLOOKUP(B1672,Gold!$A$2:$G$1264,5,0)),"na",VLOOKUP(B1672,Gold!$A$2:$G$1264,5,0))</f>
        <v>na</v>
      </c>
      <c r="F1672" s="13" t="str">
        <f>IF(ISERROR(VLOOKUP(B1672,FXAIX!$A$2:$G$1259,5,0)),"na",VLOOKUP(B1672,FXAIX!$A$2:$G$1259,5,0))</f>
        <v>na</v>
      </c>
      <c r="G1672" s="13" t="str">
        <f>IF(ISERROR(VLOOKUP(B1672,SP500v2!$A$2:$G$1259,5,0)),"na",VLOOKUP(B1672,SP500v2!$A$2:$G$1259,5,0))</f>
        <v>na</v>
      </c>
      <c r="H1672" s="13" t="str">
        <f>IF(ISERROR(VLOOKUP(B1672,'ishare R3000 ETF'!$A$2:$G$1260,4,0)),"na",VLOOKUP(B1672,'ishare R3000 ETF'!$A$2:$G$1260,4,0))</f>
        <v>na</v>
      </c>
      <c r="I1672" s="13" t="str">
        <f>IF(ISERROR(VLOOKUP(B1672,'^IXIC'!$A$2:$E$1260,5,0)),"na",VLOOKUP(B1672,'^IXIC'!$A$2:$E$1260,5,0))</f>
        <v>na</v>
      </c>
      <c r="J1672" s="12" t="str">
        <f>IF(ISERROR(VLOOKUP(B1672,'Russell 2000'!$A$1:$E$1260,5,0)),"na",VLOOKUP(B1672,'Russell 2000'!$A$1:$E$1260,5,0))</f>
        <v>na</v>
      </c>
      <c r="K1672" s="12" t="str">
        <f>IF(ISERROR(VLOOKUP(B1672,'EURUSD=X'!$A$2:$E$1307,4,0)),"na",VLOOKUP(B1672,'EURUSD=X'!$A$2:$E$1307,4,0))</f>
        <v>na</v>
      </c>
      <c r="L1672" s="12" t="str">
        <f>IF(ISERROR(VLOOKUP(B1672,'ETH-USD'!$A$2:$E$1776,5,0)),"na",VLOOKUP(B1672,'ETH-USD'!$A$2:$E$1776,5,0))</f>
        <v>na</v>
      </c>
      <c r="M1672" s="13" t="str">
        <f>IF(ISERROR(VLOOKUP(B1672,'BTC-USD'!$A$2:$E$1828,5,0)),"na",(VLOOKUP(B1672,'BTC-USD'!$A$2:$E$1828,5,0)))</f>
        <v>na</v>
      </c>
      <c r="N1672" s="12" t="str">
        <f>IF(ISERROR(VLOOKUP(B1672,'SOL-USD'!$A$2:$E$893,5,0)),"na",VLOOKUP(B1672,'SOL-USD'!$A$2:$E$893,5,0))</f>
        <v>na</v>
      </c>
      <c r="O1672" s="12" t="str">
        <f>IF(ISERROR(VLOOKUP(B1672,'AVAX-USD'!$A$2:$E$799,5,0)),"na",VLOOKUP(B1672,'AVAX-USD'!$A$2:$E$799,5,0))</f>
        <v>na</v>
      </c>
      <c r="P1672" s="12" t="str">
        <f>IF(ISERROR(VLOOKUP(B1672,'ADA-USD'!$A$2:$E$1776,5,0)),"na",VLOOKUP(B1672,'ADA-USD'!$A$2:$E$1776,5,0))</f>
        <v>na</v>
      </c>
      <c r="Q1672" s="12" t="str">
        <f>IF(ISERROR(VLOOKUP(B1672,'DOT-USD'!$A$2:$E$761,5,0)),"na",VLOOKUP(B1672,'DOT-USD'!$A$2:$E$761,5,0))</f>
        <v>na</v>
      </c>
      <c r="R1672" s="14" t="str">
        <f>IF(ISERROR(VLOOKUP(B1672,'DOGE-USD'!$A$2:$G$1776,5,0)),"na",VLOOKUP(B1672,'DOGE-USD'!$A$2:$G$1776,5,0))</f>
        <v>na</v>
      </c>
      <c r="S1672" s="14" t="str">
        <f>IF(ISERROR(VLOOKUP(B1672,'SHIB-USD'!$A$2:$G$780,5,0)),"na",VLOOKUP(B1672,'SHIB-USD'!$A$2:$G$780,5,0))</f>
        <v>na</v>
      </c>
      <c r="T1672" s="12" t="str">
        <f>IF(ISERROR(VLOOKUP(B1672,'Uni-USD'!$A$2:$G$735,5,0)),"na",VLOOKUP(B1672,'Uni-USD'!$A$2:$G$735,5,0))</f>
        <v>na</v>
      </c>
      <c r="U1672" t="str">
        <f>IF(ISERROR(VLOOKUP(B1672,Crude!$A$2:$G$1264,5,0)),"na",VLOOKUP(B1672,Crude!$A$2:$G$1264,5,0))</f>
        <v>na</v>
      </c>
      <c r="V1672" t="str">
        <f>IF(ISERROR(VLOOKUP(B1672,Wheat!$A$2:$G$1264,5,0)),"na",VLOOKUP(B1672,Wheat!$A$2:$G$1264,5,0))</f>
        <v>na</v>
      </c>
    </row>
    <row r="1673" spans="1:22" x14ac:dyDescent="0.35">
      <c r="A1673">
        <f t="shared" si="26"/>
        <v>2016</v>
      </c>
      <c r="B1673" s="10">
        <v>42383</v>
      </c>
      <c r="C1673" s="11">
        <f>VLOOKUP(B1673,Yields!$A$2:$B$1680,2,0)</f>
        <v>0.22</v>
      </c>
      <c r="D1673" s="11" t="str">
        <f>IF(ISERROR(VLOOKUP(B1673,Silver!$A$2:$G$1265,5,0)),"na",VLOOKUP(B1673,Silver!$A$2:$G$1265,5,0))</f>
        <v>na</v>
      </c>
      <c r="E1673" s="11" t="str">
        <f>IF(ISERROR(VLOOKUP(B1673,Gold!$A$2:$G$1264,5,0)),"na",VLOOKUP(B1673,Gold!$A$2:$G$1264,5,0))</f>
        <v>na</v>
      </c>
      <c r="F1673" s="13" t="str">
        <f>IF(ISERROR(VLOOKUP(B1673,FXAIX!$A$2:$G$1259,5,0)),"na",VLOOKUP(B1673,FXAIX!$A$2:$G$1259,5,0))</f>
        <v>na</v>
      </c>
      <c r="G1673" s="13" t="str">
        <f>IF(ISERROR(VLOOKUP(B1673,SP500v2!$A$2:$G$1259,5,0)),"na",VLOOKUP(B1673,SP500v2!$A$2:$G$1259,5,0))</f>
        <v>na</v>
      </c>
      <c r="H1673" s="13" t="str">
        <f>IF(ISERROR(VLOOKUP(B1673,'ishare R3000 ETF'!$A$2:$G$1260,4,0)),"na",VLOOKUP(B1673,'ishare R3000 ETF'!$A$2:$G$1260,4,0))</f>
        <v>na</v>
      </c>
      <c r="I1673" s="13" t="str">
        <f>IF(ISERROR(VLOOKUP(B1673,'^IXIC'!$A$2:$E$1260,5,0)),"na",VLOOKUP(B1673,'^IXIC'!$A$2:$E$1260,5,0))</f>
        <v>na</v>
      </c>
      <c r="J1673" s="12" t="str">
        <f>IF(ISERROR(VLOOKUP(B1673,'Russell 2000'!$A$1:$E$1260,5,0)),"na",VLOOKUP(B1673,'Russell 2000'!$A$1:$E$1260,5,0))</f>
        <v>na</v>
      </c>
      <c r="K1673" s="12" t="str">
        <f>IF(ISERROR(VLOOKUP(B1673,'EURUSD=X'!$A$2:$E$1307,4,0)),"na",VLOOKUP(B1673,'EURUSD=X'!$A$2:$E$1307,4,0))</f>
        <v>na</v>
      </c>
      <c r="L1673" s="12" t="str">
        <f>IF(ISERROR(VLOOKUP(B1673,'ETH-USD'!$A$2:$E$1776,5,0)),"na",VLOOKUP(B1673,'ETH-USD'!$A$2:$E$1776,5,0))</f>
        <v>na</v>
      </c>
      <c r="M1673" s="13" t="str">
        <f>IF(ISERROR(VLOOKUP(B1673,'BTC-USD'!$A$2:$E$1828,5,0)),"na",(VLOOKUP(B1673,'BTC-USD'!$A$2:$E$1828,5,0)))</f>
        <v>na</v>
      </c>
      <c r="N1673" s="12" t="str">
        <f>IF(ISERROR(VLOOKUP(B1673,'SOL-USD'!$A$2:$E$893,5,0)),"na",VLOOKUP(B1673,'SOL-USD'!$A$2:$E$893,5,0))</f>
        <v>na</v>
      </c>
      <c r="O1673" s="12" t="str">
        <f>IF(ISERROR(VLOOKUP(B1673,'AVAX-USD'!$A$2:$E$799,5,0)),"na",VLOOKUP(B1673,'AVAX-USD'!$A$2:$E$799,5,0))</f>
        <v>na</v>
      </c>
      <c r="P1673" s="12" t="str">
        <f>IF(ISERROR(VLOOKUP(B1673,'ADA-USD'!$A$2:$E$1776,5,0)),"na",VLOOKUP(B1673,'ADA-USD'!$A$2:$E$1776,5,0))</f>
        <v>na</v>
      </c>
      <c r="Q1673" s="12" t="str">
        <f>IF(ISERROR(VLOOKUP(B1673,'DOT-USD'!$A$2:$E$761,5,0)),"na",VLOOKUP(B1673,'DOT-USD'!$A$2:$E$761,5,0))</f>
        <v>na</v>
      </c>
      <c r="R1673" s="14" t="str">
        <f>IF(ISERROR(VLOOKUP(B1673,'DOGE-USD'!$A$2:$G$1776,5,0)),"na",VLOOKUP(B1673,'DOGE-USD'!$A$2:$G$1776,5,0))</f>
        <v>na</v>
      </c>
      <c r="S1673" s="14" t="str">
        <f>IF(ISERROR(VLOOKUP(B1673,'SHIB-USD'!$A$2:$G$780,5,0)),"na",VLOOKUP(B1673,'SHIB-USD'!$A$2:$G$780,5,0))</f>
        <v>na</v>
      </c>
      <c r="T1673" s="12" t="str">
        <f>IF(ISERROR(VLOOKUP(B1673,'Uni-USD'!$A$2:$G$735,5,0)),"na",VLOOKUP(B1673,'Uni-USD'!$A$2:$G$735,5,0))</f>
        <v>na</v>
      </c>
      <c r="U1673" t="str">
        <f>IF(ISERROR(VLOOKUP(B1673,Crude!$A$2:$G$1264,5,0)),"na",VLOOKUP(B1673,Crude!$A$2:$G$1264,5,0))</f>
        <v>na</v>
      </c>
      <c r="V1673" t="str">
        <f>IF(ISERROR(VLOOKUP(B1673,Wheat!$A$2:$G$1264,5,0)),"na",VLOOKUP(B1673,Wheat!$A$2:$G$1264,5,0))</f>
        <v>na</v>
      </c>
    </row>
    <row r="1674" spans="1:22" x14ac:dyDescent="0.35">
      <c r="A1674">
        <f t="shared" si="26"/>
        <v>2016</v>
      </c>
      <c r="B1674" s="10">
        <v>42382</v>
      </c>
      <c r="C1674" s="11">
        <f>VLOOKUP(B1674,Yields!$A$2:$B$1680,2,0)</f>
        <v>0.22</v>
      </c>
      <c r="D1674" s="11" t="str">
        <f>IF(ISERROR(VLOOKUP(B1674,Silver!$A$2:$G$1265,5,0)),"na",VLOOKUP(B1674,Silver!$A$2:$G$1265,5,0))</f>
        <v>na</v>
      </c>
      <c r="E1674" s="11" t="str">
        <f>IF(ISERROR(VLOOKUP(B1674,Gold!$A$2:$G$1264,5,0)),"na",VLOOKUP(B1674,Gold!$A$2:$G$1264,5,0))</f>
        <v>na</v>
      </c>
      <c r="F1674" s="13" t="str">
        <f>IF(ISERROR(VLOOKUP(B1674,FXAIX!$A$2:$G$1259,5,0)),"na",VLOOKUP(B1674,FXAIX!$A$2:$G$1259,5,0))</f>
        <v>na</v>
      </c>
      <c r="G1674" s="13" t="str">
        <f>IF(ISERROR(VLOOKUP(B1674,SP500v2!$A$2:$G$1259,5,0)),"na",VLOOKUP(B1674,SP500v2!$A$2:$G$1259,5,0))</f>
        <v>na</v>
      </c>
      <c r="H1674" s="13" t="str">
        <f>IF(ISERROR(VLOOKUP(B1674,'ishare R3000 ETF'!$A$2:$G$1260,4,0)),"na",VLOOKUP(B1674,'ishare R3000 ETF'!$A$2:$G$1260,4,0))</f>
        <v>na</v>
      </c>
      <c r="I1674" s="13" t="str">
        <f>IF(ISERROR(VLOOKUP(B1674,'^IXIC'!$A$2:$E$1260,5,0)),"na",VLOOKUP(B1674,'^IXIC'!$A$2:$E$1260,5,0))</f>
        <v>na</v>
      </c>
      <c r="J1674" s="12" t="str">
        <f>IF(ISERROR(VLOOKUP(B1674,'Russell 2000'!$A$1:$E$1260,5,0)),"na",VLOOKUP(B1674,'Russell 2000'!$A$1:$E$1260,5,0))</f>
        <v>na</v>
      </c>
      <c r="K1674" s="12" t="str">
        <f>IF(ISERROR(VLOOKUP(B1674,'EURUSD=X'!$A$2:$E$1307,4,0)),"na",VLOOKUP(B1674,'EURUSD=X'!$A$2:$E$1307,4,0))</f>
        <v>na</v>
      </c>
      <c r="L1674" s="12" t="str">
        <f>IF(ISERROR(VLOOKUP(B1674,'ETH-USD'!$A$2:$E$1776,5,0)),"na",VLOOKUP(B1674,'ETH-USD'!$A$2:$E$1776,5,0))</f>
        <v>na</v>
      </c>
      <c r="M1674" s="13" t="str">
        <f>IF(ISERROR(VLOOKUP(B1674,'BTC-USD'!$A$2:$E$1828,5,0)),"na",(VLOOKUP(B1674,'BTC-USD'!$A$2:$E$1828,5,0)))</f>
        <v>na</v>
      </c>
      <c r="N1674" s="12" t="str">
        <f>IF(ISERROR(VLOOKUP(B1674,'SOL-USD'!$A$2:$E$893,5,0)),"na",VLOOKUP(B1674,'SOL-USD'!$A$2:$E$893,5,0))</f>
        <v>na</v>
      </c>
      <c r="O1674" s="12" t="str">
        <f>IF(ISERROR(VLOOKUP(B1674,'AVAX-USD'!$A$2:$E$799,5,0)),"na",VLOOKUP(B1674,'AVAX-USD'!$A$2:$E$799,5,0))</f>
        <v>na</v>
      </c>
      <c r="P1674" s="12" t="str">
        <f>IF(ISERROR(VLOOKUP(B1674,'ADA-USD'!$A$2:$E$1776,5,0)),"na",VLOOKUP(B1674,'ADA-USD'!$A$2:$E$1776,5,0))</f>
        <v>na</v>
      </c>
      <c r="Q1674" s="12" t="str">
        <f>IF(ISERROR(VLOOKUP(B1674,'DOT-USD'!$A$2:$E$761,5,0)),"na",VLOOKUP(B1674,'DOT-USD'!$A$2:$E$761,5,0))</f>
        <v>na</v>
      </c>
      <c r="R1674" s="14" t="str">
        <f>IF(ISERROR(VLOOKUP(B1674,'DOGE-USD'!$A$2:$G$1776,5,0)),"na",VLOOKUP(B1674,'DOGE-USD'!$A$2:$G$1776,5,0))</f>
        <v>na</v>
      </c>
      <c r="S1674" s="14" t="str">
        <f>IF(ISERROR(VLOOKUP(B1674,'SHIB-USD'!$A$2:$G$780,5,0)),"na",VLOOKUP(B1674,'SHIB-USD'!$A$2:$G$780,5,0))</f>
        <v>na</v>
      </c>
      <c r="T1674" s="12" t="str">
        <f>IF(ISERROR(VLOOKUP(B1674,'Uni-USD'!$A$2:$G$735,5,0)),"na",VLOOKUP(B1674,'Uni-USD'!$A$2:$G$735,5,0))</f>
        <v>na</v>
      </c>
      <c r="U1674" t="str">
        <f>IF(ISERROR(VLOOKUP(B1674,Crude!$A$2:$G$1264,5,0)),"na",VLOOKUP(B1674,Crude!$A$2:$G$1264,5,0))</f>
        <v>na</v>
      </c>
      <c r="V1674" t="str">
        <f>IF(ISERROR(VLOOKUP(B1674,Wheat!$A$2:$G$1264,5,0)),"na",VLOOKUP(B1674,Wheat!$A$2:$G$1264,5,0))</f>
        <v>na</v>
      </c>
    </row>
    <row r="1675" spans="1:22" x14ac:dyDescent="0.35">
      <c r="A1675">
        <f t="shared" si="26"/>
        <v>2016</v>
      </c>
      <c r="B1675" s="10">
        <v>42381</v>
      </c>
      <c r="C1675" s="11">
        <f>VLOOKUP(B1675,Yields!$A$2:$B$1680,2,0)</f>
        <v>0.22</v>
      </c>
      <c r="D1675" s="11" t="str">
        <f>IF(ISERROR(VLOOKUP(B1675,Silver!$A$2:$G$1265,5,0)),"na",VLOOKUP(B1675,Silver!$A$2:$G$1265,5,0))</f>
        <v>na</v>
      </c>
      <c r="E1675" s="11" t="str">
        <f>IF(ISERROR(VLOOKUP(B1675,Gold!$A$2:$G$1264,5,0)),"na",VLOOKUP(B1675,Gold!$A$2:$G$1264,5,0))</f>
        <v>na</v>
      </c>
      <c r="F1675" s="13" t="str">
        <f>IF(ISERROR(VLOOKUP(B1675,FXAIX!$A$2:$G$1259,5,0)),"na",VLOOKUP(B1675,FXAIX!$A$2:$G$1259,5,0))</f>
        <v>na</v>
      </c>
      <c r="G1675" s="13" t="str">
        <f>IF(ISERROR(VLOOKUP(B1675,SP500v2!$A$2:$G$1259,5,0)),"na",VLOOKUP(B1675,SP500v2!$A$2:$G$1259,5,0))</f>
        <v>na</v>
      </c>
      <c r="H1675" s="13" t="str">
        <f>IF(ISERROR(VLOOKUP(B1675,'ishare R3000 ETF'!$A$2:$G$1260,4,0)),"na",VLOOKUP(B1675,'ishare R3000 ETF'!$A$2:$G$1260,4,0))</f>
        <v>na</v>
      </c>
      <c r="I1675" s="13" t="str">
        <f>IF(ISERROR(VLOOKUP(B1675,'^IXIC'!$A$2:$E$1260,5,0)),"na",VLOOKUP(B1675,'^IXIC'!$A$2:$E$1260,5,0))</f>
        <v>na</v>
      </c>
      <c r="J1675" s="12" t="str">
        <f>IF(ISERROR(VLOOKUP(B1675,'Russell 2000'!$A$1:$E$1260,5,0)),"na",VLOOKUP(B1675,'Russell 2000'!$A$1:$E$1260,5,0))</f>
        <v>na</v>
      </c>
      <c r="K1675" s="12" t="str">
        <f>IF(ISERROR(VLOOKUP(B1675,'EURUSD=X'!$A$2:$E$1307,4,0)),"na",VLOOKUP(B1675,'EURUSD=X'!$A$2:$E$1307,4,0))</f>
        <v>na</v>
      </c>
      <c r="L1675" s="12" t="str">
        <f>IF(ISERROR(VLOOKUP(B1675,'ETH-USD'!$A$2:$E$1776,5,0)),"na",VLOOKUP(B1675,'ETH-USD'!$A$2:$E$1776,5,0))</f>
        <v>na</v>
      </c>
      <c r="M1675" s="13" t="str">
        <f>IF(ISERROR(VLOOKUP(B1675,'BTC-USD'!$A$2:$E$1828,5,0)),"na",(VLOOKUP(B1675,'BTC-USD'!$A$2:$E$1828,5,0)))</f>
        <v>na</v>
      </c>
      <c r="N1675" s="12" t="str">
        <f>IF(ISERROR(VLOOKUP(B1675,'SOL-USD'!$A$2:$E$893,5,0)),"na",VLOOKUP(B1675,'SOL-USD'!$A$2:$E$893,5,0))</f>
        <v>na</v>
      </c>
      <c r="O1675" s="12" t="str">
        <f>IF(ISERROR(VLOOKUP(B1675,'AVAX-USD'!$A$2:$E$799,5,0)),"na",VLOOKUP(B1675,'AVAX-USD'!$A$2:$E$799,5,0))</f>
        <v>na</v>
      </c>
      <c r="P1675" s="12" t="str">
        <f>IF(ISERROR(VLOOKUP(B1675,'ADA-USD'!$A$2:$E$1776,5,0)),"na",VLOOKUP(B1675,'ADA-USD'!$A$2:$E$1776,5,0))</f>
        <v>na</v>
      </c>
      <c r="Q1675" s="12" t="str">
        <f>IF(ISERROR(VLOOKUP(B1675,'DOT-USD'!$A$2:$E$761,5,0)),"na",VLOOKUP(B1675,'DOT-USD'!$A$2:$E$761,5,0))</f>
        <v>na</v>
      </c>
      <c r="R1675" s="14" t="str">
        <f>IF(ISERROR(VLOOKUP(B1675,'DOGE-USD'!$A$2:$G$1776,5,0)),"na",VLOOKUP(B1675,'DOGE-USD'!$A$2:$G$1776,5,0))</f>
        <v>na</v>
      </c>
      <c r="S1675" s="14" t="str">
        <f>IF(ISERROR(VLOOKUP(B1675,'SHIB-USD'!$A$2:$G$780,5,0)),"na",VLOOKUP(B1675,'SHIB-USD'!$A$2:$G$780,5,0))</f>
        <v>na</v>
      </c>
      <c r="T1675" s="12" t="str">
        <f>IF(ISERROR(VLOOKUP(B1675,'Uni-USD'!$A$2:$G$735,5,0)),"na",VLOOKUP(B1675,'Uni-USD'!$A$2:$G$735,5,0))</f>
        <v>na</v>
      </c>
      <c r="U1675" t="str">
        <f>IF(ISERROR(VLOOKUP(B1675,Crude!$A$2:$G$1264,5,0)),"na",VLOOKUP(B1675,Crude!$A$2:$G$1264,5,0))</f>
        <v>na</v>
      </c>
      <c r="V1675" t="str">
        <f>IF(ISERROR(VLOOKUP(B1675,Wheat!$A$2:$G$1264,5,0)),"na",VLOOKUP(B1675,Wheat!$A$2:$G$1264,5,0))</f>
        <v>na</v>
      </c>
    </row>
    <row r="1676" spans="1:22" x14ac:dyDescent="0.35">
      <c r="A1676">
        <f t="shared" si="26"/>
        <v>2016</v>
      </c>
      <c r="B1676" s="10">
        <v>42380</v>
      </c>
      <c r="C1676" s="11">
        <f>VLOOKUP(B1676,Yields!$A$2:$B$1680,2,0)</f>
        <v>0.19</v>
      </c>
      <c r="D1676" s="11" t="str">
        <f>IF(ISERROR(VLOOKUP(B1676,Silver!$A$2:$G$1265,5,0)),"na",VLOOKUP(B1676,Silver!$A$2:$G$1265,5,0))</f>
        <v>na</v>
      </c>
      <c r="E1676" s="11" t="str">
        <f>IF(ISERROR(VLOOKUP(B1676,Gold!$A$2:$G$1264,5,0)),"na",VLOOKUP(B1676,Gold!$A$2:$G$1264,5,0))</f>
        <v>na</v>
      </c>
      <c r="F1676" s="13" t="str">
        <f>IF(ISERROR(VLOOKUP(B1676,FXAIX!$A$2:$G$1259,5,0)),"na",VLOOKUP(B1676,FXAIX!$A$2:$G$1259,5,0))</f>
        <v>na</v>
      </c>
      <c r="G1676" s="13" t="str">
        <f>IF(ISERROR(VLOOKUP(B1676,SP500v2!$A$2:$G$1259,5,0)),"na",VLOOKUP(B1676,SP500v2!$A$2:$G$1259,5,0))</f>
        <v>na</v>
      </c>
      <c r="H1676" s="13" t="str">
        <f>IF(ISERROR(VLOOKUP(B1676,'ishare R3000 ETF'!$A$2:$G$1260,4,0)),"na",VLOOKUP(B1676,'ishare R3000 ETF'!$A$2:$G$1260,4,0))</f>
        <v>na</v>
      </c>
      <c r="I1676" s="13" t="str">
        <f>IF(ISERROR(VLOOKUP(B1676,'^IXIC'!$A$2:$E$1260,5,0)),"na",VLOOKUP(B1676,'^IXIC'!$A$2:$E$1260,5,0))</f>
        <v>na</v>
      </c>
      <c r="J1676" s="12" t="str">
        <f>IF(ISERROR(VLOOKUP(B1676,'Russell 2000'!$A$1:$E$1260,5,0)),"na",VLOOKUP(B1676,'Russell 2000'!$A$1:$E$1260,5,0))</f>
        <v>na</v>
      </c>
      <c r="K1676" s="12" t="str">
        <f>IF(ISERROR(VLOOKUP(B1676,'EURUSD=X'!$A$2:$E$1307,4,0)),"na",VLOOKUP(B1676,'EURUSD=X'!$A$2:$E$1307,4,0))</f>
        <v>na</v>
      </c>
      <c r="L1676" s="12" t="str">
        <f>IF(ISERROR(VLOOKUP(B1676,'ETH-USD'!$A$2:$E$1776,5,0)),"na",VLOOKUP(B1676,'ETH-USD'!$A$2:$E$1776,5,0))</f>
        <v>na</v>
      </c>
      <c r="M1676" s="13" t="str">
        <f>IF(ISERROR(VLOOKUP(B1676,'BTC-USD'!$A$2:$E$1828,5,0)),"na",(VLOOKUP(B1676,'BTC-USD'!$A$2:$E$1828,5,0)))</f>
        <v>na</v>
      </c>
      <c r="N1676" s="12" t="str">
        <f>IF(ISERROR(VLOOKUP(B1676,'SOL-USD'!$A$2:$E$893,5,0)),"na",VLOOKUP(B1676,'SOL-USD'!$A$2:$E$893,5,0))</f>
        <v>na</v>
      </c>
      <c r="O1676" s="12" t="str">
        <f>IF(ISERROR(VLOOKUP(B1676,'AVAX-USD'!$A$2:$E$799,5,0)),"na",VLOOKUP(B1676,'AVAX-USD'!$A$2:$E$799,5,0))</f>
        <v>na</v>
      </c>
      <c r="P1676" s="12" t="str">
        <f>IF(ISERROR(VLOOKUP(B1676,'ADA-USD'!$A$2:$E$1776,5,0)),"na",VLOOKUP(B1676,'ADA-USD'!$A$2:$E$1776,5,0))</f>
        <v>na</v>
      </c>
      <c r="Q1676" s="12" t="str">
        <f>IF(ISERROR(VLOOKUP(B1676,'DOT-USD'!$A$2:$E$761,5,0)),"na",VLOOKUP(B1676,'DOT-USD'!$A$2:$E$761,5,0))</f>
        <v>na</v>
      </c>
      <c r="R1676" s="14" t="str">
        <f>IF(ISERROR(VLOOKUP(B1676,'DOGE-USD'!$A$2:$G$1776,5,0)),"na",VLOOKUP(B1676,'DOGE-USD'!$A$2:$G$1776,5,0))</f>
        <v>na</v>
      </c>
      <c r="S1676" s="14" t="str">
        <f>IF(ISERROR(VLOOKUP(B1676,'SHIB-USD'!$A$2:$G$780,5,0)),"na",VLOOKUP(B1676,'SHIB-USD'!$A$2:$G$780,5,0))</f>
        <v>na</v>
      </c>
      <c r="T1676" s="12" t="str">
        <f>IF(ISERROR(VLOOKUP(B1676,'Uni-USD'!$A$2:$G$735,5,0)),"na",VLOOKUP(B1676,'Uni-USD'!$A$2:$G$735,5,0))</f>
        <v>na</v>
      </c>
      <c r="U1676" t="str">
        <f>IF(ISERROR(VLOOKUP(B1676,Crude!$A$2:$G$1264,5,0)),"na",VLOOKUP(B1676,Crude!$A$2:$G$1264,5,0))</f>
        <v>na</v>
      </c>
      <c r="V1676" t="str">
        <f>IF(ISERROR(VLOOKUP(B1676,Wheat!$A$2:$G$1264,5,0)),"na",VLOOKUP(B1676,Wheat!$A$2:$G$1264,5,0))</f>
        <v>na</v>
      </c>
    </row>
    <row r="1677" spans="1:22" x14ac:dyDescent="0.35">
      <c r="A1677">
        <f t="shared" si="26"/>
        <v>2016</v>
      </c>
      <c r="B1677" s="10">
        <v>42377</v>
      </c>
      <c r="C1677" s="11">
        <f>VLOOKUP(B1677,Yields!$A$2:$B$1680,2,0)</f>
        <v>0.2</v>
      </c>
      <c r="D1677" s="11" t="str">
        <f>IF(ISERROR(VLOOKUP(B1677,Silver!$A$2:$G$1265,5,0)),"na",VLOOKUP(B1677,Silver!$A$2:$G$1265,5,0))</f>
        <v>na</v>
      </c>
      <c r="E1677" s="11" t="str">
        <f>IF(ISERROR(VLOOKUP(B1677,Gold!$A$2:$G$1264,5,0)),"na",VLOOKUP(B1677,Gold!$A$2:$G$1264,5,0))</f>
        <v>na</v>
      </c>
      <c r="F1677" s="13" t="str">
        <f>IF(ISERROR(VLOOKUP(B1677,FXAIX!$A$2:$G$1259,5,0)),"na",VLOOKUP(B1677,FXAIX!$A$2:$G$1259,5,0))</f>
        <v>na</v>
      </c>
      <c r="G1677" s="13" t="str">
        <f>IF(ISERROR(VLOOKUP(B1677,SP500v2!$A$2:$G$1259,5,0)),"na",VLOOKUP(B1677,SP500v2!$A$2:$G$1259,5,0))</f>
        <v>na</v>
      </c>
      <c r="H1677" s="13" t="str">
        <f>IF(ISERROR(VLOOKUP(B1677,'ishare R3000 ETF'!$A$2:$G$1260,4,0)),"na",VLOOKUP(B1677,'ishare R3000 ETF'!$A$2:$G$1260,4,0))</f>
        <v>na</v>
      </c>
      <c r="I1677" s="13" t="str">
        <f>IF(ISERROR(VLOOKUP(B1677,'^IXIC'!$A$2:$E$1260,5,0)),"na",VLOOKUP(B1677,'^IXIC'!$A$2:$E$1260,5,0))</f>
        <v>na</v>
      </c>
      <c r="J1677" s="12" t="str">
        <f>IF(ISERROR(VLOOKUP(B1677,'Russell 2000'!$A$1:$E$1260,5,0)),"na",VLOOKUP(B1677,'Russell 2000'!$A$1:$E$1260,5,0))</f>
        <v>na</v>
      </c>
      <c r="K1677" s="12" t="str">
        <f>IF(ISERROR(VLOOKUP(B1677,'EURUSD=X'!$A$2:$E$1307,4,0)),"na",VLOOKUP(B1677,'EURUSD=X'!$A$2:$E$1307,4,0))</f>
        <v>na</v>
      </c>
      <c r="L1677" s="12" t="str">
        <f>IF(ISERROR(VLOOKUP(B1677,'ETH-USD'!$A$2:$E$1776,5,0)),"na",VLOOKUP(B1677,'ETH-USD'!$A$2:$E$1776,5,0))</f>
        <v>na</v>
      </c>
      <c r="M1677" s="13" t="str">
        <f>IF(ISERROR(VLOOKUP(B1677,'BTC-USD'!$A$2:$E$1828,5,0)),"na",(VLOOKUP(B1677,'BTC-USD'!$A$2:$E$1828,5,0)))</f>
        <v>na</v>
      </c>
      <c r="N1677" s="12" t="str">
        <f>IF(ISERROR(VLOOKUP(B1677,'SOL-USD'!$A$2:$E$893,5,0)),"na",VLOOKUP(B1677,'SOL-USD'!$A$2:$E$893,5,0))</f>
        <v>na</v>
      </c>
      <c r="O1677" s="12" t="str">
        <f>IF(ISERROR(VLOOKUP(B1677,'AVAX-USD'!$A$2:$E$799,5,0)),"na",VLOOKUP(B1677,'AVAX-USD'!$A$2:$E$799,5,0))</f>
        <v>na</v>
      </c>
      <c r="P1677" s="12" t="str">
        <f>IF(ISERROR(VLOOKUP(B1677,'ADA-USD'!$A$2:$E$1776,5,0)),"na",VLOOKUP(B1677,'ADA-USD'!$A$2:$E$1776,5,0))</f>
        <v>na</v>
      </c>
      <c r="Q1677" s="12" t="str">
        <f>IF(ISERROR(VLOOKUP(B1677,'DOT-USD'!$A$2:$E$761,5,0)),"na",VLOOKUP(B1677,'DOT-USD'!$A$2:$E$761,5,0))</f>
        <v>na</v>
      </c>
      <c r="R1677" s="14" t="str">
        <f>IF(ISERROR(VLOOKUP(B1677,'DOGE-USD'!$A$2:$G$1776,5,0)),"na",VLOOKUP(B1677,'DOGE-USD'!$A$2:$G$1776,5,0))</f>
        <v>na</v>
      </c>
      <c r="S1677" s="14" t="str">
        <f>IF(ISERROR(VLOOKUP(B1677,'SHIB-USD'!$A$2:$G$780,5,0)),"na",VLOOKUP(B1677,'SHIB-USD'!$A$2:$G$780,5,0))</f>
        <v>na</v>
      </c>
      <c r="T1677" s="12" t="str">
        <f>IF(ISERROR(VLOOKUP(B1677,'Uni-USD'!$A$2:$G$735,5,0)),"na",VLOOKUP(B1677,'Uni-USD'!$A$2:$G$735,5,0))</f>
        <v>na</v>
      </c>
      <c r="U1677" t="str">
        <f>IF(ISERROR(VLOOKUP(B1677,Crude!$A$2:$G$1264,5,0)),"na",VLOOKUP(B1677,Crude!$A$2:$G$1264,5,0))</f>
        <v>na</v>
      </c>
      <c r="V1677" t="str">
        <f>IF(ISERROR(VLOOKUP(B1677,Wheat!$A$2:$G$1264,5,0)),"na",VLOOKUP(B1677,Wheat!$A$2:$G$1264,5,0))</f>
        <v>na</v>
      </c>
    </row>
    <row r="1678" spans="1:22" x14ac:dyDescent="0.35">
      <c r="A1678">
        <f t="shared" si="26"/>
        <v>2016</v>
      </c>
      <c r="B1678" s="10">
        <v>42376</v>
      </c>
      <c r="C1678" s="11">
        <f>VLOOKUP(B1678,Yields!$A$2:$B$1680,2,0)</f>
        <v>0.2</v>
      </c>
      <c r="D1678" s="11" t="str">
        <f>IF(ISERROR(VLOOKUP(B1678,Silver!$A$2:$G$1265,5,0)),"na",VLOOKUP(B1678,Silver!$A$2:$G$1265,5,0))</f>
        <v>na</v>
      </c>
      <c r="E1678" s="11" t="str">
        <f>IF(ISERROR(VLOOKUP(B1678,Gold!$A$2:$G$1264,5,0)),"na",VLOOKUP(B1678,Gold!$A$2:$G$1264,5,0))</f>
        <v>na</v>
      </c>
      <c r="F1678" s="13" t="str">
        <f>IF(ISERROR(VLOOKUP(B1678,FXAIX!$A$2:$G$1259,5,0)),"na",VLOOKUP(B1678,FXAIX!$A$2:$G$1259,5,0))</f>
        <v>na</v>
      </c>
      <c r="G1678" s="13" t="str">
        <f>IF(ISERROR(VLOOKUP(B1678,SP500v2!$A$2:$G$1259,5,0)),"na",VLOOKUP(B1678,SP500v2!$A$2:$G$1259,5,0))</f>
        <v>na</v>
      </c>
      <c r="H1678" s="13" t="str">
        <f>IF(ISERROR(VLOOKUP(B1678,'ishare R3000 ETF'!$A$2:$G$1260,4,0)),"na",VLOOKUP(B1678,'ishare R3000 ETF'!$A$2:$G$1260,4,0))</f>
        <v>na</v>
      </c>
      <c r="I1678" s="13" t="str">
        <f>IF(ISERROR(VLOOKUP(B1678,'^IXIC'!$A$2:$E$1260,5,0)),"na",VLOOKUP(B1678,'^IXIC'!$A$2:$E$1260,5,0))</f>
        <v>na</v>
      </c>
      <c r="J1678" s="12" t="str">
        <f>IF(ISERROR(VLOOKUP(B1678,'Russell 2000'!$A$1:$E$1260,5,0)),"na",VLOOKUP(B1678,'Russell 2000'!$A$1:$E$1260,5,0))</f>
        <v>na</v>
      </c>
      <c r="K1678" s="12" t="str">
        <f>IF(ISERROR(VLOOKUP(B1678,'EURUSD=X'!$A$2:$E$1307,4,0)),"na",VLOOKUP(B1678,'EURUSD=X'!$A$2:$E$1307,4,0))</f>
        <v>na</v>
      </c>
      <c r="L1678" s="12" t="str">
        <f>IF(ISERROR(VLOOKUP(B1678,'ETH-USD'!$A$2:$E$1776,5,0)),"na",VLOOKUP(B1678,'ETH-USD'!$A$2:$E$1776,5,0))</f>
        <v>na</v>
      </c>
      <c r="M1678" s="13" t="str">
        <f>IF(ISERROR(VLOOKUP(B1678,'BTC-USD'!$A$2:$E$1828,5,0)),"na",(VLOOKUP(B1678,'BTC-USD'!$A$2:$E$1828,5,0)))</f>
        <v>na</v>
      </c>
      <c r="N1678" s="12" t="str">
        <f>IF(ISERROR(VLOOKUP(B1678,'SOL-USD'!$A$2:$E$893,5,0)),"na",VLOOKUP(B1678,'SOL-USD'!$A$2:$E$893,5,0))</f>
        <v>na</v>
      </c>
      <c r="O1678" s="12" t="str">
        <f>IF(ISERROR(VLOOKUP(B1678,'AVAX-USD'!$A$2:$E$799,5,0)),"na",VLOOKUP(B1678,'AVAX-USD'!$A$2:$E$799,5,0))</f>
        <v>na</v>
      </c>
      <c r="P1678" s="12" t="str">
        <f>IF(ISERROR(VLOOKUP(B1678,'ADA-USD'!$A$2:$E$1776,5,0)),"na",VLOOKUP(B1678,'ADA-USD'!$A$2:$E$1776,5,0))</f>
        <v>na</v>
      </c>
      <c r="Q1678" s="12" t="str">
        <f>IF(ISERROR(VLOOKUP(B1678,'DOT-USD'!$A$2:$E$761,5,0)),"na",VLOOKUP(B1678,'DOT-USD'!$A$2:$E$761,5,0))</f>
        <v>na</v>
      </c>
      <c r="R1678" s="14" t="str">
        <f>IF(ISERROR(VLOOKUP(B1678,'DOGE-USD'!$A$2:$G$1776,5,0)),"na",VLOOKUP(B1678,'DOGE-USD'!$A$2:$G$1776,5,0))</f>
        <v>na</v>
      </c>
      <c r="S1678" s="14" t="str">
        <f>IF(ISERROR(VLOOKUP(B1678,'SHIB-USD'!$A$2:$G$780,5,0)),"na",VLOOKUP(B1678,'SHIB-USD'!$A$2:$G$780,5,0))</f>
        <v>na</v>
      </c>
      <c r="T1678" s="12" t="str">
        <f>IF(ISERROR(VLOOKUP(B1678,'Uni-USD'!$A$2:$G$735,5,0)),"na",VLOOKUP(B1678,'Uni-USD'!$A$2:$G$735,5,0))</f>
        <v>na</v>
      </c>
      <c r="U1678" t="str">
        <f>IF(ISERROR(VLOOKUP(B1678,Crude!$A$2:$G$1264,5,0)),"na",VLOOKUP(B1678,Crude!$A$2:$G$1264,5,0))</f>
        <v>na</v>
      </c>
      <c r="V1678" t="str">
        <f>IF(ISERROR(VLOOKUP(B1678,Wheat!$A$2:$G$1264,5,0)),"na",VLOOKUP(B1678,Wheat!$A$2:$G$1264,5,0))</f>
        <v>na</v>
      </c>
    </row>
    <row r="1679" spans="1:22" x14ac:dyDescent="0.35">
      <c r="A1679">
        <f t="shared" si="26"/>
        <v>2016</v>
      </c>
      <c r="B1679" s="10">
        <v>42375</v>
      </c>
      <c r="C1679" s="11">
        <f>VLOOKUP(B1679,Yields!$A$2:$B$1680,2,0)</f>
        <v>0.21</v>
      </c>
      <c r="D1679" s="11" t="str">
        <f>IF(ISERROR(VLOOKUP(B1679,Silver!$A$2:$G$1265,5,0)),"na",VLOOKUP(B1679,Silver!$A$2:$G$1265,5,0))</f>
        <v>na</v>
      </c>
      <c r="E1679" s="11" t="str">
        <f>IF(ISERROR(VLOOKUP(B1679,Gold!$A$2:$G$1264,5,0)),"na",VLOOKUP(B1679,Gold!$A$2:$G$1264,5,0))</f>
        <v>na</v>
      </c>
      <c r="F1679" s="13" t="str">
        <f>IF(ISERROR(VLOOKUP(B1679,FXAIX!$A$2:$G$1259,5,0)),"na",VLOOKUP(B1679,FXAIX!$A$2:$G$1259,5,0))</f>
        <v>na</v>
      </c>
      <c r="G1679" s="13" t="str">
        <f>IF(ISERROR(VLOOKUP(B1679,SP500v2!$A$2:$G$1259,5,0)),"na",VLOOKUP(B1679,SP500v2!$A$2:$G$1259,5,0))</f>
        <v>na</v>
      </c>
      <c r="H1679" s="13" t="str">
        <f>IF(ISERROR(VLOOKUP(B1679,'ishare R3000 ETF'!$A$2:$G$1260,4,0)),"na",VLOOKUP(B1679,'ishare R3000 ETF'!$A$2:$G$1260,4,0))</f>
        <v>na</v>
      </c>
      <c r="I1679" s="13" t="str">
        <f>IF(ISERROR(VLOOKUP(B1679,'^IXIC'!$A$2:$E$1260,5,0)),"na",VLOOKUP(B1679,'^IXIC'!$A$2:$E$1260,5,0))</f>
        <v>na</v>
      </c>
      <c r="J1679" s="12" t="str">
        <f>IF(ISERROR(VLOOKUP(B1679,'Russell 2000'!$A$1:$E$1260,5,0)),"na",VLOOKUP(B1679,'Russell 2000'!$A$1:$E$1260,5,0))</f>
        <v>na</v>
      </c>
      <c r="K1679" s="12" t="str">
        <f>IF(ISERROR(VLOOKUP(B1679,'EURUSD=X'!$A$2:$E$1307,4,0)),"na",VLOOKUP(B1679,'EURUSD=X'!$A$2:$E$1307,4,0))</f>
        <v>na</v>
      </c>
      <c r="L1679" s="12" t="str">
        <f>IF(ISERROR(VLOOKUP(B1679,'ETH-USD'!$A$2:$E$1776,5,0)),"na",VLOOKUP(B1679,'ETH-USD'!$A$2:$E$1776,5,0))</f>
        <v>na</v>
      </c>
      <c r="M1679" s="13" t="str">
        <f>IF(ISERROR(VLOOKUP(B1679,'BTC-USD'!$A$2:$E$1828,5,0)),"na",(VLOOKUP(B1679,'BTC-USD'!$A$2:$E$1828,5,0)))</f>
        <v>na</v>
      </c>
      <c r="N1679" s="12" t="str">
        <f>IF(ISERROR(VLOOKUP(B1679,'SOL-USD'!$A$2:$E$893,5,0)),"na",VLOOKUP(B1679,'SOL-USD'!$A$2:$E$893,5,0))</f>
        <v>na</v>
      </c>
      <c r="O1679" s="12" t="str">
        <f>IF(ISERROR(VLOOKUP(B1679,'AVAX-USD'!$A$2:$E$799,5,0)),"na",VLOOKUP(B1679,'AVAX-USD'!$A$2:$E$799,5,0))</f>
        <v>na</v>
      </c>
      <c r="P1679" s="12" t="str">
        <f>IF(ISERROR(VLOOKUP(B1679,'ADA-USD'!$A$2:$E$1776,5,0)),"na",VLOOKUP(B1679,'ADA-USD'!$A$2:$E$1776,5,0))</f>
        <v>na</v>
      </c>
      <c r="Q1679" s="12" t="str">
        <f>IF(ISERROR(VLOOKUP(B1679,'DOT-USD'!$A$2:$E$761,5,0)),"na",VLOOKUP(B1679,'DOT-USD'!$A$2:$E$761,5,0))</f>
        <v>na</v>
      </c>
      <c r="R1679" s="14" t="str">
        <f>IF(ISERROR(VLOOKUP(B1679,'DOGE-USD'!$A$2:$G$1776,5,0)),"na",VLOOKUP(B1679,'DOGE-USD'!$A$2:$G$1776,5,0))</f>
        <v>na</v>
      </c>
      <c r="S1679" s="14" t="str">
        <f>IF(ISERROR(VLOOKUP(B1679,'SHIB-USD'!$A$2:$G$780,5,0)),"na",VLOOKUP(B1679,'SHIB-USD'!$A$2:$G$780,5,0))</f>
        <v>na</v>
      </c>
      <c r="T1679" s="12" t="str">
        <f>IF(ISERROR(VLOOKUP(B1679,'Uni-USD'!$A$2:$G$735,5,0)),"na",VLOOKUP(B1679,'Uni-USD'!$A$2:$G$735,5,0))</f>
        <v>na</v>
      </c>
      <c r="U1679" t="str">
        <f>IF(ISERROR(VLOOKUP(B1679,Crude!$A$2:$G$1264,5,0)),"na",VLOOKUP(B1679,Crude!$A$2:$G$1264,5,0))</f>
        <v>na</v>
      </c>
      <c r="V1679" t="str">
        <f>IF(ISERROR(VLOOKUP(B1679,Wheat!$A$2:$G$1264,5,0)),"na",VLOOKUP(B1679,Wheat!$A$2:$G$1264,5,0))</f>
        <v>na</v>
      </c>
    </row>
    <row r="1680" spans="1:22" x14ac:dyDescent="0.35">
      <c r="A1680">
        <f t="shared" si="26"/>
        <v>2016</v>
      </c>
      <c r="B1680" s="10">
        <v>42374</v>
      </c>
      <c r="C1680" s="11">
        <f>VLOOKUP(B1680,Yields!$A$2:$B$1680,2,0)</f>
        <v>0.2</v>
      </c>
      <c r="D1680" s="11" t="str">
        <f>IF(ISERROR(VLOOKUP(B1680,Silver!$A$2:$G$1265,5,0)),"na",VLOOKUP(B1680,Silver!$A$2:$G$1265,5,0))</f>
        <v>na</v>
      </c>
      <c r="E1680" s="11" t="str">
        <f>IF(ISERROR(VLOOKUP(B1680,Gold!$A$2:$G$1264,5,0)),"na",VLOOKUP(B1680,Gold!$A$2:$G$1264,5,0))</f>
        <v>na</v>
      </c>
      <c r="F1680" s="13" t="str">
        <f>IF(ISERROR(VLOOKUP(B1680,FXAIX!$A$2:$G$1259,5,0)),"na",VLOOKUP(B1680,FXAIX!$A$2:$G$1259,5,0))</f>
        <v>na</v>
      </c>
      <c r="G1680" s="13" t="str">
        <f>IF(ISERROR(VLOOKUP(B1680,SP500v2!$A$2:$G$1259,5,0)),"na",VLOOKUP(B1680,SP500v2!$A$2:$G$1259,5,0))</f>
        <v>na</v>
      </c>
      <c r="H1680" s="13" t="str">
        <f>IF(ISERROR(VLOOKUP(B1680,'ishare R3000 ETF'!$A$2:$G$1260,4,0)),"na",VLOOKUP(B1680,'ishare R3000 ETF'!$A$2:$G$1260,4,0))</f>
        <v>na</v>
      </c>
      <c r="I1680" s="13" t="str">
        <f>IF(ISERROR(VLOOKUP(B1680,'^IXIC'!$A$2:$E$1260,5,0)),"na",VLOOKUP(B1680,'^IXIC'!$A$2:$E$1260,5,0))</f>
        <v>na</v>
      </c>
      <c r="J1680" s="12" t="str">
        <f>IF(ISERROR(VLOOKUP(B1680,'Russell 2000'!$A$1:$E$1260,5,0)),"na",VLOOKUP(B1680,'Russell 2000'!$A$1:$E$1260,5,0))</f>
        <v>na</v>
      </c>
      <c r="K1680" s="12" t="str">
        <f>IF(ISERROR(VLOOKUP(B1680,'EURUSD=X'!$A$2:$E$1307,4,0)),"na",VLOOKUP(B1680,'EURUSD=X'!$A$2:$E$1307,4,0))</f>
        <v>na</v>
      </c>
      <c r="L1680" s="12" t="str">
        <f>IF(ISERROR(VLOOKUP(B1680,'ETH-USD'!$A$2:$E$1776,5,0)),"na",VLOOKUP(B1680,'ETH-USD'!$A$2:$E$1776,5,0))</f>
        <v>na</v>
      </c>
      <c r="M1680" s="13" t="str">
        <f>IF(ISERROR(VLOOKUP(B1680,'BTC-USD'!$A$2:$E$1828,5,0)),"na",(VLOOKUP(B1680,'BTC-USD'!$A$2:$E$1828,5,0)))</f>
        <v>na</v>
      </c>
      <c r="N1680" s="12" t="str">
        <f>IF(ISERROR(VLOOKUP(B1680,'SOL-USD'!$A$2:$E$893,5,0)),"na",VLOOKUP(B1680,'SOL-USD'!$A$2:$E$893,5,0))</f>
        <v>na</v>
      </c>
      <c r="O1680" s="12" t="str">
        <f>IF(ISERROR(VLOOKUP(B1680,'AVAX-USD'!$A$2:$E$799,5,0)),"na",VLOOKUP(B1680,'AVAX-USD'!$A$2:$E$799,5,0))</f>
        <v>na</v>
      </c>
      <c r="P1680" s="12" t="str">
        <f>IF(ISERROR(VLOOKUP(B1680,'ADA-USD'!$A$2:$E$1776,5,0)),"na",VLOOKUP(B1680,'ADA-USD'!$A$2:$E$1776,5,0))</f>
        <v>na</v>
      </c>
      <c r="Q1680" s="12" t="str">
        <f>IF(ISERROR(VLOOKUP(B1680,'DOT-USD'!$A$2:$E$761,5,0)),"na",VLOOKUP(B1680,'DOT-USD'!$A$2:$E$761,5,0))</f>
        <v>na</v>
      </c>
      <c r="R1680" s="14" t="str">
        <f>IF(ISERROR(VLOOKUP(B1680,'DOGE-USD'!$A$2:$G$1776,5,0)),"na",VLOOKUP(B1680,'DOGE-USD'!$A$2:$G$1776,5,0))</f>
        <v>na</v>
      </c>
      <c r="S1680" s="14" t="str">
        <f>IF(ISERROR(VLOOKUP(B1680,'SHIB-USD'!$A$2:$G$780,5,0)),"na",VLOOKUP(B1680,'SHIB-USD'!$A$2:$G$780,5,0))</f>
        <v>na</v>
      </c>
      <c r="T1680" s="12" t="str">
        <f>IF(ISERROR(VLOOKUP(B1680,'Uni-USD'!$A$2:$G$735,5,0)),"na",VLOOKUP(B1680,'Uni-USD'!$A$2:$G$735,5,0))</f>
        <v>na</v>
      </c>
      <c r="U1680" t="str">
        <f>IF(ISERROR(VLOOKUP(B1680,Crude!$A$2:$G$1264,5,0)),"na",VLOOKUP(B1680,Crude!$A$2:$G$1264,5,0))</f>
        <v>na</v>
      </c>
      <c r="V1680" t="str">
        <f>IF(ISERROR(VLOOKUP(B1680,Wheat!$A$2:$G$1264,5,0)),"na",VLOOKUP(B1680,Wheat!$A$2:$G$1264,5,0))</f>
        <v>na</v>
      </c>
    </row>
    <row r="1681" spans="1:22" x14ac:dyDescent="0.35">
      <c r="A1681">
        <f t="shared" si="26"/>
        <v>2016</v>
      </c>
      <c r="B1681" s="10">
        <v>42373</v>
      </c>
      <c r="C1681" s="11">
        <f>VLOOKUP(B1681,Yields!$A$2:$B$1680,2,0)</f>
        <v>0.17</v>
      </c>
      <c r="D1681" s="11" t="str">
        <f>IF(ISERROR(VLOOKUP(B1681,Silver!$A$2:$G$1265,5,0)),"na",VLOOKUP(B1681,Silver!$A$2:$G$1265,5,0))</f>
        <v>na</v>
      </c>
      <c r="E1681" s="11" t="str">
        <f>IF(ISERROR(VLOOKUP(B1681,Gold!$A$2:$G$1264,5,0)),"na",VLOOKUP(B1681,Gold!$A$2:$G$1264,5,0))</f>
        <v>na</v>
      </c>
      <c r="F1681" s="13" t="str">
        <f>IF(ISERROR(VLOOKUP(B1681,FXAIX!$A$2:$G$1259,5,0)),"na",VLOOKUP(B1681,FXAIX!$A$2:$G$1259,5,0))</f>
        <v>na</v>
      </c>
      <c r="G1681" s="13" t="str">
        <f>IF(ISERROR(VLOOKUP(B1681,SP500v2!$A$2:$G$1259,5,0)),"na",VLOOKUP(B1681,SP500v2!$A$2:$G$1259,5,0))</f>
        <v>na</v>
      </c>
      <c r="H1681" s="13" t="str">
        <f>IF(ISERROR(VLOOKUP(B1681,'ishare R3000 ETF'!$A$2:$G$1260,4,0)),"na",VLOOKUP(B1681,'ishare R3000 ETF'!$A$2:$G$1260,4,0))</f>
        <v>na</v>
      </c>
      <c r="I1681" s="13" t="str">
        <f>IF(ISERROR(VLOOKUP(B1681,'^IXIC'!$A$2:$E$1260,5,0)),"na",VLOOKUP(B1681,'^IXIC'!$A$2:$E$1260,5,0))</f>
        <v>na</v>
      </c>
      <c r="J1681" s="12" t="str">
        <f>IF(ISERROR(VLOOKUP(B1681,'Russell 2000'!$A$1:$E$1260,5,0)),"na",VLOOKUP(B1681,'Russell 2000'!$A$1:$E$1260,5,0))</f>
        <v>na</v>
      </c>
      <c r="K1681" s="12" t="str">
        <f>IF(ISERROR(VLOOKUP(B1681,'EURUSD=X'!$A$2:$E$1307,4,0)),"na",VLOOKUP(B1681,'EURUSD=X'!$A$2:$E$1307,4,0))</f>
        <v>na</v>
      </c>
      <c r="L1681" s="12" t="str">
        <f>IF(ISERROR(VLOOKUP(B1681,'ETH-USD'!$A$2:$E$1776,5,0)),"na",VLOOKUP(B1681,'ETH-USD'!$A$2:$E$1776,5,0))</f>
        <v>na</v>
      </c>
      <c r="M1681" s="13" t="str">
        <f>IF(ISERROR(VLOOKUP(B1681,'BTC-USD'!$A$2:$E$1828,5,0)),"na",(VLOOKUP(B1681,'BTC-USD'!$A$2:$E$1828,5,0)))</f>
        <v>na</v>
      </c>
      <c r="N1681" s="12" t="str">
        <f>IF(ISERROR(VLOOKUP(B1681,'SOL-USD'!$A$2:$E$893,5,0)),"na",VLOOKUP(B1681,'SOL-USD'!$A$2:$E$893,5,0))</f>
        <v>na</v>
      </c>
      <c r="O1681" s="12" t="str">
        <f>IF(ISERROR(VLOOKUP(B1681,'AVAX-USD'!$A$2:$E$799,5,0)),"na",VLOOKUP(B1681,'AVAX-USD'!$A$2:$E$799,5,0))</f>
        <v>na</v>
      </c>
      <c r="P1681" s="12" t="str">
        <f>IF(ISERROR(VLOOKUP(B1681,'ADA-USD'!$A$2:$E$1776,5,0)),"na",VLOOKUP(B1681,'ADA-USD'!$A$2:$E$1776,5,0))</f>
        <v>na</v>
      </c>
      <c r="Q1681" s="12" t="str">
        <f>IF(ISERROR(VLOOKUP(B1681,'DOT-USD'!$A$2:$E$761,5,0)),"na",VLOOKUP(B1681,'DOT-USD'!$A$2:$E$761,5,0))</f>
        <v>na</v>
      </c>
      <c r="R1681" s="14" t="str">
        <f>IF(ISERROR(VLOOKUP(B1681,'DOGE-USD'!$A$2:$G$1776,5,0)),"na",VLOOKUP(B1681,'DOGE-USD'!$A$2:$G$1776,5,0))</f>
        <v>na</v>
      </c>
      <c r="S1681" s="14" t="str">
        <f>IF(ISERROR(VLOOKUP(B1681,'SHIB-USD'!$A$2:$G$780,5,0)),"na",VLOOKUP(B1681,'SHIB-USD'!$A$2:$G$780,5,0))</f>
        <v>na</v>
      </c>
      <c r="T1681" s="12" t="str">
        <f>IF(ISERROR(VLOOKUP(B1681,'Uni-USD'!$A$2:$G$735,5,0)),"na",VLOOKUP(B1681,'Uni-USD'!$A$2:$G$735,5,0))</f>
        <v>na</v>
      </c>
      <c r="U1681" t="str">
        <f>IF(ISERROR(VLOOKUP(B1681,Crude!$A$2:$G$1264,5,0)),"na",VLOOKUP(B1681,Crude!$A$2:$G$1264,5,0))</f>
        <v>na</v>
      </c>
      <c r="V1681" t="str">
        <f>IF(ISERROR(VLOOKUP(B1681,Wheat!$A$2:$G$1264,5,0)),"na",VLOOKUP(B1681,Wheat!$A$2:$G$1264,5,0))</f>
        <v>na</v>
      </c>
    </row>
  </sheetData>
  <autoFilter ref="A2:V2" xr:uid="{BA55BCCD-B307-4014-AE78-49E15CFA3151}"/>
  <mergeCells count="1">
    <mergeCell ref="U1:V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69E52-772C-47E5-901A-3EF3C3B89071}">
  <sheetPr>
    <tabColor theme="9" tint="0.59999389629810485"/>
  </sheetPr>
  <dimension ref="A1:G1265"/>
  <sheetViews>
    <sheetView topLeftCell="A1246" workbookViewId="0">
      <selection activeCell="A2" sqref="A2"/>
    </sheetView>
  </sheetViews>
  <sheetFormatPr defaultRowHeight="14.5" x14ac:dyDescent="0.35"/>
  <sheetData>
    <row r="1" spans="1:7" ht="15" thickBot="1" x14ac:dyDescent="0.4">
      <c r="A1" s="20" t="s">
        <v>0</v>
      </c>
      <c r="B1" s="21" t="s">
        <v>13</v>
      </c>
      <c r="C1" s="21" t="s">
        <v>14</v>
      </c>
      <c r="D1" s="21" t="s">
        <v>15</v>
      </c>
      <c r="E1" s="21" t="s">
        <v>39</v>
      </c>
      <c r="F1" s="22" t="s">
        <v>40</v>
      </c>
      <c r="G1" s="21" t="s">
        <v>18</v>
      </c>
    </row>
    <row r="2" spans="1:7" ht="15" thickBot="1" x14ac:dyDescent="0.4">
      <c r="A2" s="23">
        <v>44823</v>
      </c>
      <c r="B2" s="24">
        <v>1661.8</v>
      </c>
      <c r="C2" s="24">
        <v>1669.4</v>
      </c>
      <c r="D2" s="24">
        <v>1658.5</v>
      </c>
      <c r="E2" s="24">
        <v>1666.2</v>
      </c>
      <c r="F2" s="24">
        <v>1666.2</v>
      </c>
      <c r="G2" s="25">
        <v>464</v>
      </c>
    </row>
    <row r="3" spans="1:7" ht="15" thickBot="1" x14ac:dyDescent="0.4">
      <c r="A3" s="23">
        <v>44820</v>
      </c>
      <c r="B3" s="24">
        <v>1660.4</v>
      </c>
      <c r="C3" s="24">
        <v>1674.9</v>
      </c>
      <c r="D3" s="24">
        <v>1651.7</v>
      </c>
      <c r="E3" s="24">
        <v>1671.7</v>
      </c>
      <c r="F3" s="24">
        <v>1671.7</v>
      </c>
      <c r="G3" s="25">
        <v>464</v>
      </c>
    </row>
    <row r="4" spans="1:7" ht="15" thickBot="1" x14ac:dyDescent="0.4">
      <c r="A4" s="23">
        <v>44819</v>
      </c>
      <c r="B4" s="24">
        <v>1685.5</v>
      </c>
      <c r="C4" s="24">
        <v>1686</v>
      </c>
      <c r="D4" s="24">
        <v>1662.3</v>
      </c>
      <c r="E4" s="24">
        <v>1665.4</v>
      </c>
      <c r="F4" s="24">
        <v>1665.4</v>
      </c>
      <c r="G4" s="26">
        <v>1125</v>
      </c>
    </row>
    <row r="5" spans="1:7" ht="15" thickBot="1" x14ac:dyDescent="0.4">
      <c r="A5" s="23">
        <v>44818</v>
      </c>
      <c r="B5" s="24">
        <v>1698.7</v>
      </c>
      <c r="C5" s="24">
        <v>1701.8</v>
      </c>
      <c r="D5" s="24">
        <v>1696.5</v>
      </c>
      <c r="E5" s="24">
        <v>1696.5</v>
      </c>
      <c r="F5" s="24">
        <v>1696.5</v>
      </c>
      <c r="G5" s="25">
        <v>532</v>
      </c>
    </row>
    <row r="6" spans="1:7" ht="15" thickBot="1" x14ac:dyDescent="0.4">
      <c r="A6" s="23">
        <v>44817</v>
      </c>
      <c r="B6" s="24">
        <v>1720.5</v>
      </c>
      <c r="C6" s="24">
        <v>1720.5</v>
      </c>
      <c r="D6" s="24">
        <v>1697.3</v>
      </c>
      <c r="E6" s="24">
        <v>1705</v>
      </c>
      <c r="F6" s="24">
        <v>1705</v>
      </c>
      <c r="G6" s="25">
        <v>432</v>
      </c>
    </row>
    <row r="7" spans="1:7" ht="15" thickBot="1" x14ac:dyDescent="0.4">
      <c r="A7" s="23">
        <v>44816</v>
      </c>
      <c r="B7" s="24">
        <v>1727.4</v>
      </c>
      <c r="C7" s="24">
        <v>1728.1</v>
      </c>
      <c r="D7" s="24">
        <v>1727.4</v>
      </c>
      <c r="E7" s="24">
        <v>1728.1</v>
      </c>
      <c r="F7" s="24">
        <v>1728.1</v>
      </c>
      <c r="G7" s="25">
        <v>68</v>
      </c>
    </row>
    <row r="8" spans="1:7" ht="15" thickBot="1" x14ac:dyDescent="0.4">
      <c r="A8" s="23">
        <v>44813</v>
      </c>
      <c r="B8" s="24">
        <v>1719.2</v>
      </c>
      <c r="C8" s="24">
        <v>1720</v>
      </c>
      <c r="D8" s="24">
        <v>1712.8</v>
      </c>
      <c r="E8" s="24">
        <v>1716.2</v>
      </c>
      <c r="F8" s="24">
        <v>1716.2</v>
      </c>
      <c r="G8" s="25">
        <v>635</v>
      </c>
    </row>
    <row r="9" spans="1:7" ht="15" thickBot="1" x14ac:dyDescent="0.4">
      <c r="A9" s="23">
        <v>44812</v>
      </c>
      <c r="B9" s="24">
        <v>1718.2</v>
      </c>
      <c r="C9" s="24">
        <v>1718.2</v>
      </c>
      <c r="D9" s="24">
        <v>1705.3</v>
      </c>
      <c r="E9" s="24">
        <v>1708</v>
      </c>
      <c r="F9" s="24">
        <v>1708</v>
      </c>
      <c r="G9" s="26">
        <v>1193</v>
      </c>
    </row>
    <row r="10" spans="1:7" ht="15" thickBot="1" x14ac:dyDescent="0.4">
      <c r="A10" s="23">
        <v>44811</v>
      </c>
      <c r="B10" s="24">
        <v>1694.8</v>
      </c>
      <c r="C10" s="24">
        <v>1715.3</v>
      </c>
      <c r="D10" s="24">
        <v>1694.7</v>
      </c>
      <c r="E10" s="24">
        <v>1715.3</v>
      </c>
      <c r="F10" s="24">
        <v>1715.3</v>
      </c>
      <c r="G10" s="25">
        <v>651</v>
      </c>
    </row>
    <row r="11" spans="1:7" ht="15" thickBot="1" x14ac:dyDescent="0.4">
      <c r="A11" s="23">
        <v>44810</v>
      </c>
      <c r="B11" s="24">
        <v>1709.7</v>
      </c>
      <c r="C11" s="24">
        <v>1717.4</v>
      </c>
      <c r="D11" s="24">
        <v>1699.7</v>
      </c>
      <c r="E11" s="24">
        <v>1700.4</v>
      </c>
      <c r="F11" s="24">
        <v>1700.4</v>
      </c>
      <c r="G11" s="25">
        <v>697</v>
      </c>
    </row>
    <row r="12" spans="1:7" ht="15" thickBot="1" x14ac:dyDescent="0.4">
      <c r="A12" s="23">
        <v>44809</v>
      </c>
      <c r="B12" s="25" t="s">
        <v>41</v>
      </c>
      <c r="C12" s="25" t="s">
        <v>41</v>
      </c>
      <c r="D12" s="25" t="s">
        <v>41</v>
      </c>
      <c r="E12" s="25" t="s">
        <v>41</v>
      </c>
      <c r="F12" s="25" t="s">
        <v>41</v>
      </c>
      <c r="G12" s="25" t="s">
        <v>41</v>
      </c>
    </row>
    <row r="13" spans="1:7" ht="15" thickBot="1" x14ac:dyDescent="0.4">
      <c r="A13" s="23">
        <v>44806</v>
      </c>
      <c r="B13" s="24">
        <v>1703.4</v>
      </c>
      <c r="C13" s="24">
        <v>1715.7</v>
      </c>
      <c r="D13" s="24">
        <v>1703.1</v>
      </c>
      <c r="E13" s="24">
        <v>1709.8</v>
      </c>
      <c r="F13" s="24">
        <v>1709.8</v>
      </c>
      <c r="G13" s="25">
        <v>182</v>
      </c>
    </row>
    <row r="14" spans="1:7" ht="15" thickBot="1" x14ac:dyDescent="0.4">
      <c r="A14" s="23">
        <v>44805</v>
      </c>
      <c r="B14" s="24">
        <v>1707.9</v>
      </c>
      <c r="C14" s="24">
        <v>1707.9</v>
      </c>
      <c r="D14" s="24">
        <v>1693.9</v>
      </c>
      <c r="E14" s="24">
        <v>1696.6</v>
      </c>
      <c r="F14" s="24">
        <v>1696.6</v>
      </c>
      <c r="G14" s="25">
        <v>683</v>
      </c>
    </row>
    <row r="15" spans="1:7" ht="15" thickBot="1" x14ac:dyDescent="0.4">
      <c r="A15" s="23">
        <v>44804</v>
      </c>
      <c r="B15" s="24">
        <v>1718.3</v>
      </c>
      <c r="C15" s="24">
        <v>1720.9</v>
      </c>
      <c r="D15" s="24">
        <v>1708.5</v>
      </c>
      <c r="E15" s="24">
        <v>1712.8</v>
      </c>
      <c r="F15" s="24">
        <v>1712.8</v>
      </c>
      <c r="G15" s="26">
        <v>2133</v>
      </c>
    </row>
    <row r="16" spans="1:7" ht="15" thickBot="1" x14ac:dyDescent="0.4">
      <c r="A16" s="23">
        <v>44803</v>
      </c>
      <c r="B16" s="24">
        <v>1736.4</v>
      </c>
      <c r="C16" s="24">
        <v>1739</v>
      </c>
      <c r="D16" s="24">
        <v>1720.7</v>
      </c>
      <c r="E16" s="24">
        <v>1723.2</v>
      </c>
      <c r="F16" s="24">
        <v>1723.2</v>
      </c>
      <c r="G16" s="25">
        <v>385</v>
      </c>
    </row>
    <row r="17" spans="1:7" ht="15" thickBot="1" x14ac:dyDescent="0.4">
      <c r="A17" s="23">
        <v>44802</v>
      </c>
      <c r="B17" s="24">
        <v>1732.4</v>
      </c>
      <c r="C17" s="24">
        <v>1741.2</v>
      </c>
      <c r="D17" s="24">
        <v>1732.1</v>
      </c>
      <c r="E17" s="24">
        <v>1736.6</v>
      </c>
      <c r="F17" s="24">
        <v>1736.6</v>
      </c>
      <c r="G17" s="25">
        <v>950</v>
      </c>
    </row>
    <row r="18" spans="1:7" ht="15" thickBot="1" x14ac:dyDescent="0.4">
      <c r="A18" s="23">
        <v>44799</v>
      </c>
      <c r="B18" s="24">
        <v>1754</v>
      </c>
      <c r="C18" s="24">
        <v>1755</v>
      </c>
      <c r="D18" s="24">
        <v>1736.1</v>
      </c>
      <c r="E18" s="24">
        <v>1736.1</v>
      </c>
      <c r="F18" s="24">
        <v>1736.1</v>
      </c>
      <c r="G18" s="25">
        <v>202</v>
      </c>
    </row>
    <row r="19" spans="1:7" ht="15" thickBot="1" x14ac:dyDescent="0.4">
      <c r="A19" s="23">
        <v>44798</v>
      </c>
      <c r="B19" s="24">
        <v>1761.6</v>
      </c>
      <c r="C19" s="24">
        <v>1761.8</v>
      </c>
      <c r="D19" s="24">
        <v>1755</v>
      </c>
      <c r="E19" s="24">
        <v>1757.7</v>
      </c>
      <c r="F19" s="24">
        <v>1757.7</v>
      </c>
      <c r="G19" s="25">
        <v>172</v>
      </c>
    </row>
    <row r="20" spans="1:7" ht="15" thickBot="1" x14ac:dyDescent="0.4">
      <c r="A20" s="23">
        <v>44797</v>
      </c>
      <c r="B20" s="24">
        <v>1745</v>
      </c>
      <c r="C20" s="24">
        <v>1751.8</v>
      </c>
      <c r="D20" s="24">
        <v>1743.6</v>
      </c>
      <c r="E20" s="24">
        <v>1747.8</v>
      </c>
      <c r="F20" s="24">
        <v>1747.8</v>
      </c>
      <c r="G20" s="25">
        <v>187</v>
      </c>
    </row>
    <row r="21" spans="1:7" ht="15" thickBot="1" x14ac:dyDescent="0.4">
      <c r="A21" s="23">
        <v>44796</v>
      </c>
      <c r="B21" s="24">
        <v>1738</v>
      </c>
      <c r="C21" s="24">
        <v>1748.9</v>
      </c>
      <c r="D21" s="24">
        <v>1731.9</v>
      </c>
      <c r="E21" s="24">
        <v>1746.8</v>
      </c>
      <c r="F21" s="24">
        <v>1746.8</v>
      </c>
      <c r="G21" s="25">
        <v>509</v>
      </c>
    </row>
    <row r="22" spans="1:7" ht="15" thickBot="1" x14ac:dyDescent="0.4">
      <c r="A22" s="23">
        <v>44795</v>
      </c>
      <c r="B22" s="24">
        <v>1740.5</v>
      </c>
      <c r="C22" s="24">
        <v>1740.5</v>
      </c>
      <c r="D22" s="24">
        <v>1726.5</v>
      </c>
      <c r="E22" s="24">
        <v>1734</v>
      </c>
      <c r="F22" s="24">
        <v>1734</v>
      </c>
      <c r="G22" s="25">
        <v>347</v>
      </c>
    </row>
    <row r="23" spans="1:7" ht="15" thickBot="1" x14ac:dyDescent="0.4">
      <c r="A23" s="23">
        <v>44792</v>
      </c>
      <c r="B23" s="24">
        <v>1753.7</v>
      </c>
      <c r="C23" s="24">
        <v>1754.3</v>
      </c>
      <c r="D23" s="24">
        <v>1747.5</v>
      </c>
      <c r="E23" s="24">
        <v>1747.6</v>
      </c>
      <c r="F23" s="24">
        <v>1747.6</v>
      </c>
      <c r="G23" s="25">
        <v>49</v>
      </c>
    </row>
    <row r="24" spans="1:7" ht="15" thickBot="1" x14ac:dyDescent="0.4">
      <c r="A24" s="23">
        <v>44791</v>
      </c>
      <c r="B24" s="24">
        <v>1762.9</v>
      </c>
      <c r="C24" s="24">
        <v>1762.9</v>
      </c>
      <c r="D24" s="24">
        <v>1753.4</v>
      </c>
      <c r="E24" s="24">
        <v>1755.3</v>
      </c>
      <c r="F24" s="24">
        <v>1755.3</v>
      </c>
      <c r="G24" s="25">
        <v>321</v>
      </c>
    </row>
    <row r="25" spans="1:7" ht="15" thickBot="1" x14ac:dyDescent="0.4">
      <c r="A25" s="23">
        <v>44790</v>
      </c>
      <c r="B25" s="24">
        <v>1769.7</v>
      </c>
      <c r="C25" s="24">
        <v>1769.7</v>
      </c>
      <c r="D25" s="24">
        <v>1760</v>
      </c>
      <c r="E25" s="24">
        <v>1760.3</v>
      </c>
      <c r="F25" s="24">
        <v>1760.3</v>
      </c>
      <c r="G25" s="25">
        <v>23</v>
      </c>
    </row>
    <row r="26" spans="1:7" ht="15" thickBot="1" x14ac:dyDescent="0.4">
      <c r="A26" s="23">
        <v>44789</v>
      </c>
      <c r="B26" s="24">
        <v>1777.4</v>
      </c>
      <c r="C26" s="24">
        <v>1777.4</v>
      </c>
      <c r="D26" s="24">
        <v>1771.4</v>
      </c>
      <c r="E26" s="24">
        <v>1773.2</v>
      </c>
      <c r="F26" s="24">
        <v>1773.2</v>
      </c>
      <c r="G26" s="25">
        <v>308</v>
      </c>
    </row>
    <row r="27" spans="1:7" ht="15" thickBot="1" x14ac:dyDescent="0.4">
      <c r="A27" s="23">
        <v>44788</v>
      </c>
      <c r="B27" s="24">
        <v>1799</v>
      </c>
      <c r="C27" s="24">
        <v>1799</v>
      </c>
      <c r="D27" s="24">
        <v>1774.7</v>
      </c>
      <c r="E27" s="24">
        <v>1781.4</v>
      </c>
      <c r="F27" s="24">
        <v>1781.4</v>
      </c>
      <c r="G27" s="25">
        <v>64</v>
      </c>
    </row>
    <row r="28" spans="1:7" ht="15" thickBot="1" x14ac:dyDescent="0.4">
      <c r="A28" s="23">
        <v>44785</v>
      </c>
      <c r="B28" s="24">
        <v>1786.3</v>
      </c>
      <c r="C28" s="24">
        <v>1800.4</v>
      </c>
      <c r="D28" s="24">
        <v>1784.3</v>
      </c>
      <c r="E28" s="24">
        <v>1798.6</v>
      </c>
      <c r="F28" s="24">
        <v>1798.6</v>
      </c>
      <c r="G28" s="25">
        <v>187</v>
      </c>
    </row>
    <row r="29" spans="1:7" ht="15" thickBot="1" x14ac:dyDescent="0.4">
      <c r="A29" s="23">
        <v>44784</v>
      </c>
      <c r="B29" s="24">
        <v>1794.3</v>
      </c>
      <c r="C29" s="24">
        <v>1794.3</v>
      </c>
      <c r="D29" s="24">
        <v>1785.7</v>
      </c>
      <c r="E29" s="24">
        <v>1789.7</v>
      </c>
      <c r="F29" s="24">
        <v>1789.7</v>
      </c>
      <c r="G29" s="26">
        <v>1235</v>
      </c>
    </row>
    <row r="30" spans="1:7" ht="15" thickBot="1" x14ac:dyDescent="0.4">
      <c r="A30" s="23">
        <v>44783</v>
      </c>
      <c r="B30" s="24">
        <v>1804.4</v>
      </c>
      <c r="C30" s="24">
        <v>1804.9</v>
      </c>
      <c r="D30" s="24">
        <v>1787.8</v>
      </c>
      <c r="E30" s="24">
        <v>1795.6</v>
      </c>
      <c r="F30" s="24">
        <v>1795.6</v>
      </c>
      <c r="G30" s="25">
        <v>601</v>
      </c>
    </row>
    <row r="31" spans="1:7" ht="15" thickBot="1" x14ac:dyDescent="0.4">
      <c r="A31" s="23">
        <v>44782</v>
      </c>
      <c r="B31" s="24">
        <v>1790</v>
      </c>
      <c r="C31" s="24">
        <v>1796.1</v>
      </c>
      <c r="D31" s="24">
        <v>1789</v>
      </c>
      <c r="E31" s="24">
        <v>1794</v>
      </c>
      <c r="F31" s="24">
        <v>1794</v>
      </c>
      <c r="G31" s="25">
        <v>249</v>
      </c>
    </row>
    <row r="32" spans="1:7" ht="15" thickBot="1" x14ac:dyDescent="0.4">
      <c r="A32" s="23">
        <v>44781</v>
      </c>
      <c r="B32" s="24">
        <v>1771.8</v>
      </c>
      <c r="C32" s="24">
        <v>1786.8</v>
      </c>
      <c r="D32" s="24">
        <v>1771.8</v>
      </c>
      <c r="E32" s="24">
        <v>1786.8</v>
      </c>
      <c r="F32" s="24">
        <v>1786.8</v>
      </c>
      <c r="G32" s="25">
        <v>127</v>
      </c>
    </row>
    <row r="33" spans="1:7" ht="15" thickBot="1" x14ac:dyDescent="0.4">
      <c r="A33" s="23">
        <v>44778</v>
      </c>
      <c r="B33" s="24">
        <v>1791.2</v>
      </c>
      <c r="C33" s="24">
        <v>1791.4</v>
      </c>
      <c r="D33" s="24">
        <v>1764.2</v>
      </c>
      <c r="E33" s="24">
        <v>1772.9</v>
      </c>
      <c r="F33" s="24">
        <v>1772.9</v>
      </c>
      <c r="G33" s="25">
        <v>645</v>
      </c>
    </row>
    <row r="34" spans="1:7" ht="15" thickBot="1" x14ac:dyDescent="0.4">
      <c r="A34" s="23">
        <v>44777</v>
      </c>
      <c r="B34" s="24">
        <v>1769.4</v>
      </c>
      <c r="C34" s="24">
        <v>1792.1</v>
      </c>
      <c r="D34" s="24">
        <v>1767.7</v>
      </c>
      <c r="E34" s="24">
        <v>1788.5</v>
      </c>
      <c r="F34" s="24">
        <v>1788.5</v>
      </c>
      <c r="G34" s="25">
        <v>285</v>
      </c>
    </row>
    <row r="35" spans="1:7" ht="15" thickBot="1" x14ac:dyDescent="0.4">
      <c r="A35" s="23">
        <v>44776</v>
      </c>
      <c r="B35" s="24">
        <v>1756.7</v>
      </c>
      <c r="C35" s="24">
        <v>1770.5</v>
      </c>
      <c r="D35" s="24">
        <v>1753</v>
      </c>
      <c r="E35" s="24">
        <v>1758</v>
      </c>
      <c r="F35" s="24">
        <v>1758</v>
      </c>
      <c r="G35" s="25">
        <v>399</v>
      </c>
    </row>
    <row r="36" spans="1:7" ht="15" thickBot="1" x14ac:dyDescent="0.4">
      <c r="A36" s="23">
        <v>44775</v>
      </c>
      <c r="B36" s="24">
        <v>1772.1</v>
      </c>
      <c r="C36" s="24">
        <v>1786.6</v>
      </c>
      <c r="D36" s="24">
        <v>1759.4</v>
      </c>
      <c r="E36" s="24">
        <v>1771.1</v>
      </c>
      <c r="F36" s="24">
        <v>1771.1</v>
      </c>
      <c r="G36" s="26">
        <v>1078</v>
      </c>
    </row>
    <row r="37" spans="1:7" ht="15" thickBot="1" x14ac:dyDescent="0.4">
      <c r="A37" s="23">
        <v>44774</v>
      </c>
      <c r="B37" s="24">
        <v>1763.9</v>
      </c>
      <c r="C37" s="24">
        <v>1772.5</v>
      </c>
      <c r="D37" s="24">
        <v>1756.1</v>
      </c>
      <c r="E37" s="24">
        <v>1769</v>
      </c>
      <c r="F37" s="24">
        <v>1769</v>
      </c>
      <c r="G37" s="25">
        <v>705</v>
      </c>
    </row>
    <row r="38" spans="1:7" ht="15" thickBot="1" x14ac:dyDescent="0.4">
      <c r="A38" s="23">
        <v>44771</v>
      </c>
      <c r="B38" s="24">
        <v>1754</v>
      </c>
      <c r="C38" s="24">
        <v>1765.7</v>
      </c>
      <c r="D38" s="24">
        <v>1750</v>
      </c>
      <c r="E38" s="24">
        <v>1762.9</v>
      </c>
      <c r="F38" s="24">
        <v>1762.9</v>
      </c>
      <c r="G38" s="26">
        <v>3485</v>
      </c>
    </row>
    <row r="39" spans="1:7" ht="15" thickBot="1" x14ac:dyDescent="0.4">
      <c r="A39" s="23">
        <v>44770</v>
      </c>
      <c r="B39" s="24">
        <v>1732.3</v>
      </c>
      <c r="C39" s="24">
        <v>1755</v>
      </c>
      <c r="D39" s="24">
        <v>1732</v>
      </c>
      <c r="E39" s="24">
        <v>1750.3</v>
      </c>
      <c r="F39" s="24">
        <v>1750.3</v>
      </c>
      <c r="G39" s="26">
        <v>37236</v>
      </c>
    </row>
    <row r="40" spans="1:7" ht="15" thickBot="1" x14ac:dyDescent="0.4">
      <c r="A40" s="23">
        <v>44769</v>
      </c>
      <c r="B40" s="24">
        <v>1719.1</v>
      </c>
      <c r="C40" s="24">
        <v>1719.1</v>
      </c>
      <c r="D40" s="24">
        <v>1719.1</v>
      </c>
      <c r="E40" s="24">
        <v>1719.1</v>
      </c>
      <c r="F40" s="24">
        <v>1719.1</v>
      </c>
      <c r="G40" s="26">
        <v>144865</v>
      </c>
    </row>
    <row r="41" spans="1:7" ht="15" thickBot="1" x14ac:dyDescent="0.4">
      <c r="A41" s="23">
        <v>44768</v>
      </c>
      <c r="B41" s="24">
        <v>1718</v>
      </c>
      <c r="C41" s="24">
        <v>1718</v>
      </c>
      <c r="D41" s="24">
        <v>1717.7</v>
      </c>
      <c r="E41" s="24">
        <v>1717.7</v>
      </c>
      <c r="F41" s="24">
        <v>1717.7</v>
      </c>
      <c r="G41" s="25">
        <v>1</v>
      </c>
    </row>
    <row r="42" spans="1:7" ht="15" thickBot="1" x14ac:dyDescent="0.4">
      <c r="A42" s="23">
        <v>44767</v>
      </c>
      <c r="B42" s="24">
        <v>1727</v>
      </c>
      <c r="C42" s="24">
        <v>1732</v>
      </c>
      <c r="D42" s="24">
        <v>1719</v>
      </c>
      <c r="E42" s="24">
        <v>1719</v>
      </c>
      <c r="F42" s="24">
        <v>1719</v>
      </c>
      <c r="G42" s="25">
        <v>67</v>
      </c>
    </row>
    <row r="43" spans="1:7" ht="15" thickBot="1" x14ac:dyDescent="0.4">
      <c r="A43" s="23">
        <v>44764</v>
      </c>
      <c r="B43" s="24">
        <v>1713.3</v>
      </c>
      <c r="C43" s="24">
        <v>1735</v>
      </c>
      <c r="D43" s="24">
        <v>1713</v>
      </c>
      <c r="E43" s="24">
        <v>1727.1</v>
      </c>
      <c r="F43" s="24">
        <v>1727.1</v>
      </c>
      <c r="G43" s="25">
        <v>61</v>
      </c>
    </row>
    <row r="44" spans="1:7" ht="15" thickBot="1" x14ac:dyDescent="0.4">
      <c r="A44" s="23">
        <v>44763</v>
      </c>
      <c r="B44" s="24">
        <v>1687</v>
      </c>
      <c r="C44" s="24">
        <v>1715.5</v>
      </c>
      <c r="D44" s="24">
        <v>1679.8</v>
      </c>
      <c r="E44" s="24">
        <v>1712.7</v>
      </c>
      <c r="F44" s="24">
        <v>1712.7</v>
      </c>
      <c r="G44" s="25">
        <v>183</v>
      </c>
    </row>
    <row r="45" spans="1:7" ht="15" thickBot="1" x14ac:dyDescent="0.4">
      <c r="A45" s="23">
        <v>44762</v>
      </c>
      <c r="B45" s="24">
        <v>1707.1</v>
      </c>
      <c r="C45" s="24">
        <v>1708.5</v>
      </c>
      <c r="D45" s="24">
        <v>1699.5</v>
      </c>
      <c r="E45" s="24">
        <v>1699.5</v>
      </c>
      <c r="F45" s="24">
        <v>1699.5</v>
      </c>
      <c r="G45" s="25">
        <v>130</v>
      </c>
    </row>
    <row r="46" spans="1:7" ht="15" thickBot="1" x14ac:dyDescent="0.4">
      <c r="A46" s="23">
        <v>44761</v>
      </c>
      <c r="B46" s="24">
        <v>1712.3</v>
      </c>
      <c r="C46" s="24">
        <v>1714.4</v>
      </c>
      <c r="D46" s="24">
        <v>1706.1</v>
      </c>
      <c r="E46" s="24">
        <v>1710</v>
      </c>
      <c r="F46" s="24">
        <v>1710</v>
      </c>
      <c r="G46" s="26">
        <v>1684</v>
      </c>
    </row>
    <row r="47" spans="1:7" ht="15" thickBot="1" x14ac:dyDescent="0.4">
      <c r="A47" s="23">
        <v>44760</v>
      </c>
      <c r="B47" s="24">
        <v>1712.2</v>
      </c>
      <c r="C47" s="24">
        <v>1712.4</v>
      </c>
      <c r="D47" s="24">
        <v>1709.2</v>
      </c>
      <c r="E47" s="24">
        <v>1709.2</v>
      </c>
      <c r="F47" s="24">
        <v>1709.2</v>
      </c>
      <c r="G47" s="25">
        <v>264</v>
      </c>
    </row>
    <row r="48" spans="1:7" ht="15" thickBot="1" x14ac:dyDescent="0.4">
      <c r="A48" s="23">
        <v>44757</v>
      </c>
      <c r="B48" s="24">
        <v>1705.4</v>
      </c>
      <c r="C48" s="24">
        <v>1709.7</v>
      </c>
      <c r="D48" s="24">
        <v>1701.1</v>
      </c>
      <c r="E48" s="24">
        <v>1702.4</v>
      </c>
      <c r="F48" s="24">
        <v>1702.4</v>
      </c>
      <c r="G48" s="25">
        <v>721</v>
      </c>
    </row>
    <row r="49" spans="1:7" ht="15" thickBot="1" x14ac:dyDescent="0.4">
      <c r="A49" s="23">
        <v>44756</v>
      </c>
      <c r="B49" s="24">
        <v>1710.3</v>
      </c>
      <c r="C49" s="24">
        <v>1710.5</v>
      </c>
      <c r="D49" s="24">
        <v>1704.5</v>
      </c>
      <c r="E49" s="24">
        <v>1704.5</v>
      </c>
      <c r="F49" s="24">
        <v>1704.5</v>
      </c>
      <c r="G49" s="26">
        <v>1289</v>
      </c>
    </row>
    <row r="50" spans="1:7" ht="15" thickBot="1" x14ac:dyDescent="0.4">
      <c r="A50" s="23">
        <v>44755</v>
      </c>
      <c r="B50" s="24">
        <v>1710</v>
      </c>
      <c r="C50" s="24">
        <v>1734.2</v>
      </c>
      <c r="D50" s="24">
        <v>1710</v>
      </c>
      <c r="E50" s="24">
        <v>1734.2</v>
      </c>
      <c r="F50" s="24">
        <v>1734.2</v>
      </c>
      <c r="G50" s="25">
        <v>368</v>
      </c>
    </row>
    <row r="51" spans="1:7" ht="15" thickBot="1" x14ac:dyDescent="0.4">
      <c r="A51" s="23">
        <v>44754</v>
      </c>
      <c r="B51" s="24">
        <v>1734.2</v>
      </c>
      <c r="C51" s="24">
        <v>1735.5</v>
      </c>
      <c r="D51" s="24">
        <v>1723.3</v>
      </c>
      <c r="E51" s="24">
        <v>1723.3</v>
      </c>
      <c r="F51" s="24">
        <v>1723.3</v>
      </c>
      <c r="G51" s="25">
        <v>451</v>
      </c>
    </row>
    <row r="52" spans="1:7" ht="15" thickBot="1" x14ac:dyDescent="0.4">
      <c r="A52" s="23">
        <v>44753</v>
      </c>
      <c r="B52" s="24">
        <v>1732.5</v>
      </c>
      <c r="C52" s="24">
        <v>1736.7</v>
      </c>
      <c r="D52" s="24">
        <v>1730</v>
      </c>
      <c r="E52" s="24">
        <v>1730</v>
      </c>
      <c r="F52" s="24">
        <v>1730</v>
      </c>
      <c r="G52" s="25">
        <v>75</v>
      </c>
    </row>
    <row r="53" spans="1:7" ht="15" thickBot="1" x14ac:dyDescent="0.4">
      <c r="A53" s="23">
        <v>44750</v>
      </c>
      <c r="B53" s="24">
        <v>1738.1</v>
      </c>
      <c r="C53" s="24">
        <v>1749.3</v>
      </c>
      <c r="D53" s="24">
        <v>1732.1</v>
      </c>
      <c r="E53" s="24">
        <v>1740.6</v>
      </c>
      <c r="F53" s="24">
        <v>1740.6</v>
      </c>
      <c r="G53" s="25">
        <v>370</v>
      </c>
    </row>
    <row r="54" spans="1:7" ht="15" thickBot="1" x14ac:dyDescent="0.4">
      <c r="A54" s="23">
        <v>44749</v>
      </c>
      <c r="B54" s="24">
        <v>1745.2</v>
      </c>
      <c r="C54" s="24">
        <v>1745.2</v>
      </c>
      <c r="D54" s="24">
        <v>1737</v>
      </c>
      <c r="E54" s="24">
        <v>1737.9</v>
      </c>
      <c r="F54" s="24">
        <v>1737.9</v>
      </c>
      <c r="G54" s="26">
        <v>1869</v>
      </c>
    </row>
    <row r="55" spans="1:7" ht="15" thickBot="1" x14ac:dyDescent="0.4">
      <c r="A55" s="23">
        <v>44748</v>
      </c>
      <c r="B55" s="24">
        <v>1762.5</v>
      </c>
      <c r="C55" s="24">
        <v>1768</v>
      </c>
      <c r="D55" s="24">
        <v>1734</v>
      </c>
      <c r="E55" s="24">
        <v>1734.9</v>
      </c>
      <c r="F55" s="24">
        <v>1734.9</v>
      </c>
      <c r="G55" s="26">
        <v>1729</v>
      </c>
    </row>
    <row r="56" spans="1:7" ht="15" thickBot="1" x14ac:dyDescent="0.4">
      <c r="A56" s="23">
        <v>44747</v>
      </c>
      <c r="B56" s="24">
        <v>1805.4</v>
      </c>
      <c r="C56" s="24">
        <v>1805.4</v>
      </c>
      <c r="D56" s="24">
        <v>1761.8</v>
      </c>
      <c r="E56" s="24">
        <v>1761.8</v>
      </c>
      <c r="F56" s="24">
        <v>1761.8</v>
      </c>
      <c r="G56" s="25">
        <v>64</v>
      </c>
    </row>
    <row r="57" spans="1:7" ht="15" thickBot="1" x14ac:dyDescent="0.4">
      <c r="A57" s="23">
        <v>44746</v>
      </c>
      <c r="B57" s="25" t="s">
        <v>41</v>
      </c>
      <c r="C57" s="25" t="s">
        <v>41</v>
      </c>
      <c r="D57" s="25" t="s">
        <v>41</v>
      </c>
      <c r="E57" s="25" t="s">
        <v>41</v>
      </c>
      <c r="F57" s="25" t="s">
        <v>41</v>
      </c>
      <c r="G57" s="25" t="s">
        <v>41</v>
      </c>
    </row>
    <row r="58" spans="1:7" ht="15" thickBot="1" x14ac:dyDescent="0.4">
      <c r="A58" s="23">
        <v>44743</v>
      </c>
      <c r="B58" s="24">
        <v>1795.5</v>
      </c>
      <c r="C58" s="24">
        <v>1806.1</v>
      </c>
      <c r="D58" s="24">
        <v>1791.6</v>
      </c>
      <c r="E58" s="24">
        <v>1798.9</v>
      </c>
      <c r="F58" s="24">
        <v>1798.9</v>
      </c>
      <c r="G58" s="25">
        <v>77</v>
      </c>
    </row>
    <row r="59" spans="1:7" ht="15" thickBot="1" x14ac:dyDescent="0.4">
      <c r="A59" s="23">
        <v>44742</v>
      </c>
      <c r="B59" s="24">
        <v>1809.6</v>
      </c>
      <c r="C59" s="24">
        <v>1817.3</v>
      </c>
      <c r="D59" s="24">
        <v>1801</v>
      </c>
      <c r="E59" s="24">
        <v>1804.1</v>
      </c>
      <c r="F59" s="24">
        <v>1804.1</v>
      </c>
      <c r="G59" s="25">
        <v>328</v>
      </c>
    </row>
    <row r="60" spans="1:7" ht="15" thickBot="1" x14ac:dyDescent="0.4">
      <c r="A60" s="23">
        <v>44741</v>
      </c>
      <c r="B60" s="24">
        <v>1818.3</v>
      </c>
      <c r="C60" s="24">
        <v>1830.3</v>
      </c>
      <c r="D60" s="24">
        <v>1812.8</v>
      </c>
      <c r="E60" s="24">
        <v>1813.7</v>
      </c>
      <c r="F60" s="24">
        <v>1813.7</v>
      </c>
      <c r="G60" s="25">
        <v>173</v>
      </c>
    </row>
    <row r="61" spans="1:7" ht="15" thickBot="1" x14ac:dyDescent="0.4">
      <c r="A61" s="23">
        <v>44740</v>
      </c>
      <c r="B61" s="24">
        <v>1824.2</v>
      </c>
      <c r="C61" s="24">
        <v>1826</v>
      </c>
      <c r="D61" s="24">
        <v>1817.5</v>
      </c>
      <c r="E61" s="24">
        <v>1817.5</v>
      </c>
      <c r="F61" s="24">
        <v>1817.5</v>
      </c>
      <c r="G61" s="25">
        <v>391</v>
      </c>
    </row>
    <row r="62" spans="1:7" ht="15" thickBot="1" x14ac:dyDescent="0.4">
      <c r="A62" s="23">
        <v>44739</v>
      </c>
      <c r="B62" s="24">
        <v>1830.5</v>
      </c>
      <c r="C62" s="24">
        <v>1830.7</v>
      </c>
      <c r="D62" s="24">
        <v>1819.9</v>
      </c>
      <c r="E62" s="24">
        <v>1820.9</v>
      </c>
      <c r="F62" s="24">
        <v>1820.9</v>
      </c>
      <c r="G62" s="25">
        <v>77</v>
      </c>
    </row>
    <row r="63" spans="1:7" ht="15" thickBot="1" x14ac:dyDescent="0.4">
      <c r="A63" s="23">
        <v>44736</v>
      </c>
      <c r="B63" s="24">
        <v>1820.5</v>
      </c>
      <c r="C63" s="24">
        <v>1826.5</v>
      </c>
      <c r="D63" s="24">
        <v>1815.8</v>
      </c>
      <c r="E63" s="24">
        <v>1826.5</v>
      </c>
      <c r="F63" s="24">
        <v>1826.5</v>
      </c>
      <c r="G63" s="25">
        <v>61</v>
      </c>
    </row>
    <row r="64" spans="1:7" ht="15" thickBot="1" x14ac:dyDescent="0.4">
      <c r="A64" s="23">
        <v>44735</v>
      </c>
      <c r="B64" s="24">
        <v>1835.5</v>
      </c>
      <c r="C64" s="24">
        <v>1841.2</v>
      </c>
      <c r="D64" s="24">
        <v>1825.7</v>
      </c>
      <c r="E64" s="24">
        <v>1825.7</v>
      </c>
      <c r="F64" s="24">
        <v>1825.7</v>
      </c>
      <c r="G64" s="25">
        <v>9</v>
      </c>
    </row>
    <row r="65" spans="1:7" ht="15" thickBot="1" x14ac:dyDescent="0.4">
      <c r="A65" s="23">
        <v>44734</v>
      </c>
      <c r="B65" s="24">
        <v>1829.5</v>
      </c>
      <c r="C65" s="24">
        <v>1842.7</v>
      </c>
      <c r="D65" s="24">
        <v>1821.6</v>
      </c>
      <c r="E65" s="24">
        <v>1834.3</v>
      </c>
      <c r="F65" s="24">
        <v>1834.3</v>
      </c>
      <c r="G65" s="25">
        <v>115</v>
      </c>
    </row>
    <row r="66" spans="1:7" ht="15" thickBot="1" x14ac:dyDescent="0.4">
      <c r="A66" s="23">
        <v>44733</v>
      </c>
      <c r="B66" s="24">
        <v>1835.3</v>
      </c>
      <c r="C66" s="24">
        <v>1838.6</v>
      </c>
      <c r="D66" s="24">
        <v>1830.1</v>
      </c>
      <c r="E66" s="24">
        <v>1834.6</v>
      </c>
      <c r="F66" s="24">
        <v>1834.6</v>
      </c>
      <c r="G66" s="25">
        <v>216</v>
      </c>
    </row>
    <row r="67" spans="1:7" ht="15" thickBot="1" x14ac:dyDescent="0.4">
      <c r="A67" s="23">
        <v>44732</v>
      </c>
      <c r="B67" s="25" t="s">
        <v>41</v>
      </c>
      <c r="C67" s="25" t="s">
        <v>41</v>
      </c>
      <c r="D67" s="25" t="s">
        <v>41</v>
      </c>
      <c r="E67" s="25" t="s">
        <v>41</v>
      </c>
      <c r="F67" s="25" t="s">
        <v>41</v>
      </c>
      <c r="G67" s="25" t="s">
        <v>41</v>
      </c>
    </row>
    <row r="68" spans="1:7" ht="15" thickBot="1" x14ac:dyDescent="0.4">
      <c r="A68" s="23">
        <v>44729</v>
      </c>
      <c r="B68" s="24">
        <v>1853.7</v>
      </c>
      <c r="C68" s="24">
        <v>1853.7</v>
      </c>
      <c r="D68" s="24">
        <v>1833.6</v>
      </c>
      <c r="E68" s="24">
        <v>1835.6</v>
      </c>
      <c r="F68" s="24">
        <v>1835.6</v>
      </c>
      <c r="G68" s="25">
        <v>170</v>
      </c>
    </row>
    <row r="69" spans="1:7" ht="15" thickBot="1" x14ac:dyDescent="0.4">
      <c r="A69" s="23">
        <v>44728</v>
      </c>
      <c r="B69" s="24">
        <v>1819.2</v>
      </c>
      <c r="C69" s="24">
        <v>1850.6</v>
      </c>
      <c r="D69" s="24">
        <v>1814.9</v>
      </c>
      <c r="E69" s="24">
        <v>1845.7</v>
      </c>
      <c r="F69" s="24">
        <v>1845.7</v>
      </c>
      <c r="G69" s="25">
        <v>136</v>
      </c>
    </row>
    <row r="70" spans="1:7" ht="15" thickBot="1" x14ac:dyDescent="0.4">
      <c r="A70" s="23">
        <v>44727</v>
      </c>
      <c r="B70" s="24">
        <v>1814.1</v>
      </c>
      <c r="C70" s="24">
        <v>1839</v>
      </c>
      <c r="D70" s="24">
        <v>1810.8</v>
      </c>
      <c r="E70" s="24">
        <v>1815.3</v>
      </c>
      <c r="F70" s="24">
        <v>1815.3</v>
      </c>
      <c r="G70" s="25">
        <v>108</v>
      </c>
    </row>
    <row r="71" spans="1:7" ht="15" thickBot="1" x14ac:dyDescent="0.4">
      <c r="A71" s="23">
        <v>44726</v>
      </c>
      <c r="B71" s="24">
        <v>1825</v>
      </c>
      <c r="C71" s="24">
        <v>1825.5</v>
      </c>
      <c r="D71" s="24">
        <v>1805.3</v>
      </c>
      <c r="E71" s="24">
        <v>1809.5</v>
      </c>
      <c r="F71" s="24">
        <v>1809.5</v>
      </c>
      <c r="G71" s="25">
        <v>536</v>
      </c>
    </row>
    <row r="72" spans="1:7" ht="15" thickBot="1" x14ac:dyDescent="0.4">
      <c r="A72" s="23">
        <v>44725</v>
      </c>
      <c r="B72" s="24">
        <v>1873.8</v>
      </c>
      <c r="C72" s="24">
        <v>1873.8</v>
      </c>
      <c r="D72" s="24">
        <v>1818.7</v>
      </c>
      <c r="E72" s="24">
        <v>1828</v>
      </c>
      <c r="F72" s="24">
        <v>1828</v>
      </c>
      <c r="G72" s="25">
        <v>127</v>
      </c>
    </row>
    <row r="73" spans="1:7" ht="15" thickBot="1" x14ac:dyDescent="0.4">
      <c r="A73" s="23">
        <v>44722</v>
      </c>
      <c r="B73" s="24">
        <v>1842.7</v>
      </c>
      <c r="C73" s="24">
        <v>1875.6</v>
      </c>
      <c r="D73" s="24">
        <v>1823.9</v>
      </c>
      <c r="E73" s="24">
        <v>1871.5</v>
      </c>
      <c r="F73" s="24">
        <v>1871.5</v>
      </c>
      <c r="G73" s="26">
        <v>1490</v>
      </c>
    </row>
    <row r="74" spans="1:7" ht="15" thickBot="1" x14ac:dyDescent="0.4">
      <c r="A74" s="23">
        <v>44721</v>
      </c>
      <c r="B74" s="24">
        <v>1846.1</v>
      </c>
      <c r="C74" s="24">
        <v>1850.1</v>
      </c>
      <c r="D74" s="24">
        <v>1837.9</v>
      </c>
      <c r="E74" s="24">
        <v>1848.8</v>
      </c>
      <c r="F74" s="24">
        <v>1848.8</v>
      </c>
      <c r="G74" s="25">
        <v>159</v>
      </c>
    </row>
    <row r="75" spans="1:7" ht="15" thickBot="1" x14ac:dyDescent="0.4">
      <c r="A75" s="23">
        <v>44720</v>
      </c>
      <c r="B75" s="24">
        <v>1844.8</v>
      </c>
      <c r="C75" s="24">
        <v>1855</v>
      </c>
      <c r="D75" s="24">
        <v>1844.4</v>
      </c>
      <c r="E75" s="24">
        <v>1851.9</v>
      </c>
      <c r="F75" s="24">
        <v>1851.9</v>
      </c>
      <c r="G75" s="25">
        <v>218</v>
      </c>
    </row>
    <row r="76" spans="1:7" ht="15" thickBot="1" x14ac:dyDescent="0.4">
      <c r="A76" s="23">
        <v>44719</v>
      </c>
      <c r="B76" s="24">
        <v>1836.9</v>
      </c>
      <c r="C76" s="24">
        <v>1851.6</v>
      </c>
      <c r="D76" s="24">
        <v>1835</v>
      </c>
      <c r="E76" s="24">
        <v>1847.5</v>
      </c>
      <c r="F76" s="24">
        <v>1847.5</v>
      </c>
      <c r="G76" s="26">
        <v>1168</v>
      </c>
    </row>
    <row r="77" spans="1:7" ht="15" thickBot="1" x14ac:dyDescent="0.4">
      <c r="A77" s="23">
        <v>44718</v>
      </c>
      <c r="B77" s="24">
        <v>1849</v>
      </c>
      <c r="C77" s="24">
        <v>1854.1</v>
      </c>
      <c r="D77" s="24">
        <v>1839.2</v>
      </c>
      <c r="E77" s="24">
        <v>1839.2</v>
      </c>
      <c r="F77" s="24">
        <v>1839.2</v>
      </c>
      <c r="G77" s="25">
        <v>142</v>
      </c>
    </row>
    <row r="78" spans="1:7" ht="15" thickBot="1" x14ac:dyDescent="0.4">
      <c r="A78" s="23">
        <v>44715</v>
      </c>
      <c r="B78" s="24">
        <v>1867.6</v>
      </c>
      <c r="C78" s="24">
        <v>1871.8</v>
      </c>
      <c r="D78" s="24">
        <v>1845.4</v>
      </c>
      <c r="E78" s="24">
        <v>1845.4</v>
      </c>
      <c r="F78" s="24">
        <v>1845.4</v>
      </c>
      <c r="G78" s="25">
        <v>53</v>
      </c>
    </row>
    <row r="79" spans="1:7" ht="15" thickBot="1" x14ac:dyDescent="0.4">
      <c r="A79" s="23">
        <v>44714</v>
      </c>
      <c r="B79" s="24">
        <v>1845.4</v>
      </c>
      <c r="C79" s="24">
        <v>1868.7</v>
      </c>
      <c r="D79" s="24">
        <v>1842.1</v>
      </c>
      <c r="E79" s="24">
        <v>1866.5</v>
      </c>
      <c r="F79" s="24">
        <v>1866.5</v>
      </c>
      <c r="G79" s="25">
        <v>551</v>
      </c>
    </row>
    <row r="80" spans="1:7" ht="15" thickBot="1" x14ac:dyDescent="0.4">
      <c r="A80" s="23">
        <v>44713</v>
      </c>
      <c r="B80" s="24">
        <v>1831</v>
      </c>
      <c r="C80" s="24">
        <v>1847.9</v>
      </c>
      <c r="D80" s="24">
        <v>1825.3</v>
      </c>
      <c r="E80" s="24">
        <v>1843.3</v>
      </c>
      <c r="F80" s="24">
        <v>1843.3</v>
      </c>
      <c r="G80" s="26">
        <v>1623</v>
      </c>
    </row>
    <row r="81" spans="1:7" ht="15" thickBot="1" x14ac:dyDescent="0.4">
      <c r="A81" s="23">
        <v>44712</v>
      </c>
      <c r="B81" s="24">
        <v>1850.3</v>
      </c>
      <c r="C81" s="24">
        <v>1862.1</v>
      </c>
      <c r="D81" s="24">
        <v>1832.8</v>
      </c>
      <c r="E81" s="24">
        <v>1842.7</v>
      </c>
      <c r="F81" s="24">
        <v>1842.7</v>
      </c>
      <c r="G81" s="26">
        <v>4073</v>
      </c>
    </row>
    <row r="82" spans="1:7" ht="15" thickBot="1" x14ac:dyDescent="0.4">
      <c r="A82" s="23">
        <v>44711</v>
      </c>
      <c r="B82" s="25" t="s">
        <v>41</v>
      </c>
      <c r="C82" s="25" t="s">
        <v>41</v>
      </c>
      <c r="D82" s="25" t="s">
        <v>41</v>
      </c>
      <c r="E82" s="25" t="s">
        <v>41</v>
      </c>
      <c r="F82" s="25" t="s">
        <v>41</v>
      </c>
      <c r="G82" s="25" t="s">
        <v>41</v>
      </c>
    </row>
    <row r="83" spans="1:7" ht="15" thickBot="1" x14ac:dyDescent="0.4">
      <c r="A83" s="23">
        <v>44708</v>
      </c>
      <c r="B83" s="24">
        <v>1848.3</v>
      </c>
      <c r="C83" s="24">
        <v>1860.7</v>
      </c>
      <c r="D83" s="24">
        <v>1845.9</v>
      </c>
      <c r="E83" s="24">
        <v>1851.3</v>
      </c>
      <c r="F83" s="24">
        <v>1851.3</v>
      </c>
      <c r="G83" s="26">
        <v>30091</v>
      </c>
    </row>
    <row r="84" spans="1:7" ht="15" thickBot="1" x14ac:dyDescent="0.4">
      <c r="A84" s="23">
        <v>44707</v>
      </c>
      <c r="B84" s="24">
        <v>1840.4</v>
      </c>
      <c r="C84" s="24">
        <v>1847.4</v>
      </c>
      <c r="D84" s="24">
        <v>1840.4</v>
      </c>
      <c r="E84" s="24">
        <v>1847.4</v>
      </c>
      <c r="F84" s="24">
        <v>1847.4</v>
      </c>
      <c r="G84" s="26">
        <v>123355</v>
      </c>
    </row>
    <row r="85" spans="1:7" ht="15" thickBot="1" x14ac:dyDescent="0.4">
      <c r="A85" s="23">
        <v>44706</v>
      </c>
      <c r="B85" s="24">
        <v>1846.2</v>
      </c>
      <c r="C85" s="24">
        <v>1846.2</v>
      </c>
      <c r="D85" s="24">
        <v>1846.2</v>
      </c>
      <c r="E85" s="24">
        <v>1846.2</v>
      </c>
      <c r="F85" s="24">
        <v>1846.2</v>
      </c>
      <c r="G85" s="25" t="s">
        <v>41</v>
      </c>
    </row>
    <row r="86" spans="1:7" ht="15" thickBot="1" x14ac:dyDescent="0.4">
      <c r="A86" s="23">
        <v>44705</v>
      </c>
      <c r="B86" s="24">
        <v>1852.5</v>
      </c>
      <c r="C86" s="24">
        <v>1867</v>
      </c>
      <c r="D86" s="24">
        <v>1852.5</v>
      </c>
      <c r="E86" s="24">
        <v>1865.1</v>
      </c>
      <c r="F86" s="24">
        <v>1865.1</v>
      </c>
      <c r="G86" s="25">
        <v>33</v>
      </c>
    </row>
    <row r="87" spans="1:7" ht="15" thickBot="1" x14ac:dyDescent="0.4">
      <c r="A87" s="23">
        <v>44704</v>
      </c>
      <c r="B87" s="24">
        <v>1846.3</v>
      </c>
      <c r="C87" s="24">
        <v>1863</v>
      </c>
      <c r="D87" s="24">
        <v>1845.8</v>
      </c>
      <c r="E87" s="24">
        <v>1847.8</v>
      </c>
      <c r="F87" s="24">
        <v>1847.8</v>
      </c>
      <c r="G87" s="25">
        <v>216</v>
      </c>
    </row>
    <row r="88" spans="1:7" ht="15" thickBot="1" x14ac:dyDescent="0.4">
      <c r="A88" s="23">
        <v>44701</v>
      </c>
      <c r="B88" s="24">
        <v>1839.1</v>
      </c>
      <c r="C88" s="24">
        <v>1841.8</v>
      </c>
      <c r="D88" s="24">
        <v>1836.3</v>
      </c>
      <c r="E88" s="24">
        <v>1841.8</v>
      </c>
      <c r="F88" s="24">
        <v>1841.8</v>
      </c>
      <c r="G88" s="25">
        <v>110</v>
      </c>
    </row>
    <row r="89" spans="1:7" ht="15" thickBot="1" x14ac:dyDescent="0.4">
      <c r="A89" s="23">
        <v>44700</v>
      </c>
      <c r="B89" s="24">
        <v>1810.9</v>
      </c>
      <c r="C89" s="24">
        <v>1841.2</v>
      </c>
      <c r="D89" s="24">
        <v>1810.7</v>
      </c>
      <c r="E89" s="24">
        <v>1841.2</v>
      </c>
      <c r="F89" s="24">
        <v>1841.2</v>
      </c>
      <c r="G89" s="25">
        <v>138</v>
      </c>
    </row>
    <row r="90" spans="1:7" ht="15" thickBot="1" x14ac:dyDescent="0.4">
      <c r="A90" s="23">
        <v>44699</v>
      </c>
      <c r="B90" s="24">
        <v>1815</v>
      </c>
      <c r="C90" s="24">
        <v>1819.7</v>
      </c>
      <c r="D90" s="24">
        <v>1805</v>
      </c>
      <c r="E90" s="24">
        <v>1815.9</v>
      </c>
      <c r="F90" s="24">
        <v>1815.9</v>
      </c>
      <c r="G90" s="25">
        <v>311</v>
      </c>
    </row>
    <row r="91" spans="1:7" ht="15" thickBot="1" x14ac:dyDescent="0.4">
      <c r="A91" s="23">
        <v>44698</v>
      </c>
      <c r="B91" s="24">
        <v>1824.9</v>
      </c>
      <c r="C91" s="24">
        <v>1828.6</v>
      </c>
      <c r="D91" s="24">
        <v>1816.7</v>
      </c>
      <c r="E91" s="24">
        <v>1818.2</v>
      </c>
      <c r="F91" s="24">
        <v>1818.2</v>
      </c>
      <c r="G91" s="25">
        <v>121</v>
      </c>
    </row>
    <row r="92" spans="1:7" ht="15" thickBot="1" x14ac:dyDescent="0.4">
      <c r="A92" s="23">
        <v>44697</v>
      </c>
      <c r="B92" s="24">
        <v>1790.5</v>
      </c>
      <c r="C92" s="24">
        <v>1813.5</v>
      </c>
      <c r="D92" s="24">
        <v>1787</v>
      </c>
      <c r="E92" s="24">
        <v>1813.5</v>
      </c>
      <c r="F92" s="24">
        <v>1813.5</v>
      </c>
      <c r="G92" s="25">
        <v>34</v>
      </c>
    </row>
    <row r="93" spans="1:7" ht="15" thickBot="1" x14ac:dyDescent="0.4">
      <c r="A93" s="23">
        <v>44694</v>
      </c>
      <c r="B93" s="24">
        <v>1825</v>
      </c>
      <c r="C93" s="24">
        <v>1825</v>
      </c>
      <c r="D93" s="24">
        <v>1807.4</v>
      </c>
      <c r="E93" s="24">
        <v>1807.4</v>
      </c>
      <c r="F93" s="24">
        <v>1807.4</v>
      </c>
      <c r="G93" s="25">
        <v>335</v>
      </c>
    </row>
    <row r="94" spans="1:7" ht="15" thickBot="1" x14ac:dyDescent="0.4">
      <c r="A94" s="23">
        <v>44693</v>
      </c>
      <c r="B94" s="24">
        <v>1849.8</v>
      </c>
      <c r="C94" s="24">
        <v>1851.9</v>
      </c>
      <c r="D94" s="24">
        <v>1822.2</v>
      </c>
      <c r="E94" s="24">
        <v>1823.8</v>
      </c>
      <c r="F94" s="24">
        <v>1823.8</v>
      </c>
      <c r="G94" s="25">
        <v>153</v>
      </c>
    </row>
    <row r="95" spans="1:7" ht="15" thickBot="1" x14ac:dyDescent="0.4">
      <c r="A95" s="23">
        <v>44692</v>
      </c>
      <c r="B95" s="24">
        <v>1841.5</v>
      </c>
      <c r="C95" s="24">
        <v>1852.6</v>
      </c>
      <c r="D95" s="24">
        <v>1841</v>
      </c>
      <c r="E95" s="24">
        <v>1852.6</v>
      </c>
      <c r="F95" s="24">
        <v>1852.6</v>
      </c>
      <c r="G95" s="25">
        <v>892</v>
      </c>
    </row>
    <row r="96" spans="1:7" ht="15" thickBot="1" x14ac:dyDescent="0.4">
      <c r="A96" s="23">
        <v>44691</v>
      </c>
      <c r="B96" s="24">
        <v>1839.9</v>
      </c>
      <c r="C96" s="24">
        <v>1839.9</v>
      </c>
      <c r="D96" s="24">
        <v>1839.9</v>
      </c>
      <c r="E96" s="24">
        <v>1839.9</v>
      </c>
      <c r="F96" s="24">
        <v>1839.9</v>
      </c>
      <c r="G96" s="26">
        <v>1540</v>
      </c>
    </row>
    <row r="97" spans="1:7" ht="15" thickBot="1" x14ac:dyDescent="0.4">
      <c r="A97" s="23">
        <v>44690</v>
      </c>
      <c r="B97" s="24">
        <v>1866.6</v>
      </c>
      <c r="C97" s="24">
        <v>1867.5</v>
      </c>
      <c r="D97" s="24">
        <v>1854</v>
      </c>
      <c r="E97" s="24">
        <v>1857.1</v>
      </c>
      <c r="F97" s="24">
        <v>1857.1</v>
      </c>
      <c r="G97" s="25">
        <v>304</v>
      </c>
    </row>
    <row r="98" spans="1:7" ht="15" thickBot="1" x14ac:dyDescent="0.4">
      <c r="A98" s="23">
        <v>44687</v>
      </c>
      <c r="B98" s="24">
        <v>1874.7</v>
      </c>
      <c r="C98" s="24">
        <v>1890.3</v>
      </c>
      <c r="D98" s="24">
        <v>1871.5</v>
      </c>
      <c r="E98" s="24">
        <v>1881.2</v>
      </c>
      <c r="F98" s="24">
        <v>1881.2</v>
      </c>
      <c r="G98" s="25">
        <v>214</v>
      </c>
    </row>
    <row r="99" spans="1:7" ht="15" thickBot="1" x14ac:dyDescent="0.4">
      <c r="A99" s="23">
        <v>44686</v>
      </c>
      <c r="B99" s="24">
        <v>1897</v>
      </c>
      <c r="C99" s="24">
        <v>1904.3</v>
      </c>
      <c r="D99" s="24">
        <v>1874</v>
      </c>
      <c r="E99" s="24">
        <v>1874</v>
      </c>
      <c r="F99" s="24">
        <v>1874</v>
      </c>
      <c r="G99" s="25">
        <v>80</v>
      </c>
    </row>
    <row r="100" spans="1:7" ht="15" thickBot="1" x14ac:dyDescent="0.4">
      <c r="A100" s="23">
        <v>44685</v>
      </c>
      <c r="B100" s="24">
        <v>1867</v>
      </c>
      <c r="C100" s="24">
        <v>1867</v>
      </c>
      <c r="D100" s="24">
        <v>1867</v>
      </c>
      <c r="E100" s="24">
        <v>1867</v>
      </c>
      <c r="F100" s="24">
        <v>1867</v>
      </c>
      <c r="G100" s="25">
        <v>1</v>
      </c>
    </row>
    <row r="101" spans="1:7" ht="15" thickBot="1" x14ac:dyDescent="0.4">
      <c r="A101" s="23">
        <v>44684</v>
      </c>
      <c r="B101" s="24">
        <v>1868.8</v>
      </c>
      <c r="C101" s="24">
        <v>1868.8</v>
      </c>
      <c r="D101" s="24">
        <v>1868.8</v>
      </c>
      <c r="E101" s="24">
        <v>1868.8</v>
      </c>
      <c r="F101" s="24">
        <v>1868.8</v>
      </c>
      <c r="G101" s="25">
        <v>466</v>
      </c>
    </row>
    <row r="102" spans="1:7" ht="15" thickBot="1" x14ac:dyDescent="0.4">
      <c r="A102" s="23">
        <v>44683</v>
      </c>
      <c r="B102" s="24">
        <v>1896.7</v>
      </c>
      <c r="C102" s="24">
        <v>1896.8</v>
      </c>
      <c r="D102" s="24">
        <v>1853</v>
      </c>
      <c r="E102" s="24">
        <v>1861.8</v>
      </c>
      <c r="F102" s="24">
        <v>1861.8</v>
      </c>
      <c r="G102" s="25">
        <v>385</v>
      </c>
    </row>
    <row r="103" spans="1:7" ht="15" thickBot="1" x14ac:dyDescent="0.4">
      <c r="A103" s="23">
        <v>44680</v>
      </c>
      <c r="B103" s="24">
        <v>1902.7</v>
      </c>
      <c r="C103" s="24">
        <v>1918.2</v>
      </c>
      <c r="D103" s="24">
        <v>1902.4</v>
      </c>
      <c r="E103" s="24">
        <v>1909.3</v>
      </c>
      <c r="F103" s="24">
        <v>1909.3</v>
      </c>
      <c r="G103" s="25">
        <v>132</v>
      </c>
    </row>
    <row r="104" spans="1:7" ht="15" thickBot="1" x14ac:dyDescent="0.4">
      <c r="A104" s="23">
        <v>44679</v>
      </c>
      <c r="B104" s="24">
        <v>1883.8</v>
      </c>
      <c r="C104" s="24">
        <v>1893</v>
      </c>
      <c r="D104" s="24">
        <v>1872.9</v>
      </c>
      <c r="E104" s="24">
        <v>1888.7</v>
      </c>
      <c r="F104" s="24">
        <v>1888.7</v>
      </c>
      <c r="G104" s="25">
        <v>513</v>
      </c>
    </row>
    <row r="105" spans="1:7" ht="15" thickBot="1" x14ac:dyDescent="0.4">
      <c r="A105" s="23">
        <v>44678</v>
      </c>
      <c r="B105" s="24">
        <v>1897.8</v>
      </c>
      <c r="C105" s="24">
        <v>1900.6</v>
      </c>
      <c r="D105" s="24">
        <v>1882.2</v>
      </c>
      <c r="E105" s="24">
        <v>1885.9</v>
      </c>
      <c r="F105" s="24">
        <v>1885.9</v>
      </c>
      <c r="G105" s="26">
        <v>1786</v>
      </c>
    </row>
    <row r="106" spans="1:7" ht="15" thickBot="1" x14ac:dyDescent="0.4">
      <c r="A106" s="23">
        <v>44677</v>
      </c>
      <c r="B106" s="24">
        <v>1900.5</v>
      </c>
      <c r="C106" s="24">
        <v>1909.1</v>
      </c>
      <c r="D106" s="24">
        <v>1894</v>
      </c>
      <c r="E106" s="24">
        <v>1901.4</v>
      </c>
      <c r="F106" s="24">
        <v>1901.4</v>
      </c>
      <c r="G106" s="25">
        <v>302</v>
      </c>
    </row>
    <row r="107" spans="1:7" ht="15" thickBot="1" x14ac:dyDescent="0.4">
      <c r="A107" s="23">
        <v>44676</v>
      </c>
      <c r="B107" s="24">
        <v>1925</v>
      </c>
      <c r="C107" s="24">
        <v>1925</v>
      </c>
      <c r="D107" s="24">
        <v>1889.3</v>
      </c>
      <c r="E107" s="24">
        <v>1893.2</v>
      </c>
      <c r="F107" s="24">
        <v>1893.2</v>
      </c>
      <c r="G107" s="25">
        <v>748</v>
      </c>
    </row>
    <row r="108" spans="1:7" ht="15" thickBot="1" x14ac:dyDescent="0.4">
      <c r="A108" s="23">
        <v>44673</v>
      </c>
      <c r="B108" s="24">
        <v>1949.6</v>
      </c>
      <c r="C108" s="24">
        <v>1950.4</v>
      </c>
      <c r="D108" s="24">
        <v>1930.2</v>
      </c>
      <c r="E108" s="24">
        <v>1931</v>
      </c>
      <c r="F108" s="24">
        <v>1931</v>
      </c>
      <c r="G108" s="25">
        <v>178</v>
      </c>
    </row>
    <row r="109" spans="1:7" ht="15" thickBot="1" x14ac:dyDescent="0.4">
      <c r="A109" s="23">
        <v>44672</v>
      </c>
      <c r="B109" s="24">
        <v>1942.5</v>
      </c>
      <c r="C109" s="24">
        <v>1944.9</v>
      </c>
      <c r="D109" s="24">
        <v>1942.5</v>
      </c>
      <c r="E109" s="24">
        <v>1944.9</v>
      </c>
      <c r="F109" s="24">
        <v>1944.9</v>
      </c>
      <c r="G109" s="25">
        <v>4</v>
      </c>
    </row>
    <row r="110" spans="1:7" ht="15" thickBot="1" x14ac:dyDescent="0.4">
      <c r="A110" s="23">
        <v>44671</v>
      </c>
      <c r="B110" s="24">
        <v>1945.5</v>
      </c>
      <c r="C110" s="24">
        <v>1953.6</v>
      </c>
      <c r="D110" s="24">
        <v>1945.5</v>
      </c>
      <c r="E110" s="24">
        <v>1952.3</v>
      </c>
      <c r="F110" s="24">
        <v>1952.3</v>
      </c>
      <c r="G110" s="25">
        <v>621</v>
      </c>
    </row>
    <row r="111" spans="1:7" ht="15" thickBot="1" x14ac:dyDescent="0.4">
      <c r="A111" s="23">
        <v>44670</v>
      </c>
      <c r="B111" s="24">
        <v>1973.8</v>
      </c>
      <c r="C111" s="24">
        <v>1978.3</v>
      </c>
      <c r="D111" s="24">
        <v>1945.7</v>
      </c>
      <c r="E111" s="24">
        <v>1955.7</v>
      </c>
      <c r="F111" s="24">
        <v>1955.7</v>
      </c>
      <c r="G111" s="25">
        <v>130</v>
      </c>
    </row>
    <row r="112" spans="1:7" ht="15" thickBot="1" x14ac:dyDescent="0.4">
      <c r="A112" s="23">
        <v>44669</v>
      </c>
      <c r="B112" s="24">
        <v>1973.4</v>
      </c>
      <c r="C112" s="24">
        <v>1997.1</v>
      </c>
      <c r="D112" s="24">
        <v>1972.8</v>
      </c>
      <c r="E112" s="24">
        <v>1982.9</v>
      </c>
      <c r="F112" s="24">
        <v>1982.9</v>
      </c>
      <c r="G112" s="25">
        <v>196</v>
      </c>
    </row>
    <row r="113" spans="1:7" ht="15" thickBot="1" x14ac:dyDescent="0.4">
      <c r="A113" s="23">
        <v>44665</v>
      </c>
      <c r="B113" s="24">
        <v>1977.2</v>
      </c>
      <c r="C113" s="24">
        <v>1978.7</v>
      </c>
      <c r="D113" s="24">
        <v>1963</v>
      </c>
      <c r="E113" s="24">
        <v>1970.9</v>
      </c>
      <c r="F113" s="24">
        <v>1970.9</v>
      </c>
      <c r="G113" s="25">
        <v>101</v>
      </c>
    </row>
    <row r="114" spans="1:7" ht="15" thickBot="1" x14ac:dyDescent="0.4">
      <c r="A114" s="23">
        <v>44664</v>
      </c>
      <c r="B114" s="24">
        <v>1969.5</v>
      </c>
      <c r="C114" s="24">
        <v>1981</v>
      </c>
      <c r="D114" s="24">
        <v>1969.5</v>
      </c>
      <c r="E114" s="24">
        <v>1981</v>
      </c>
      <c r="F114" s="24">
        <v>1981</v>
      </c>
      <c r="G114" s="25">
        <v>204</v>
      </c>
    </row>
    <row r="115" spans="1:7" ht="15" thickBot="1" x14ac:dyDescent="0.4">
      <c r="A115" s="23">
        <v>44663</v>
      </c>
      <c r="B115" s="24">
        <v>1952.5</v>
      </c>
      <c r="C115" s="24">
        <v>1977.1</v>
      </c>
      <c r="D115" s="24">
        <v>1950.6</v>
      </c>
      <c r="E115" s="24">
        <v>1972.1</v>
      </c>
      <c r="F115" s="24">
        <v>1972.1</v>
      </c>
      <c r="G115" s="25">
        <v>246</v>
      </c>
    </row>
    <row r="116" spans="1:7" ht="15" thickBot="1" x14ac:dyDescent="0.4">
      <c r="A116" s="23">
        <v>44662</v>
      </c>
      <c r="B116" s="24">
        <v>1946.6</v>
      </c>
      <c r="C116" s="24">
        <v>1968.4</v>
      </c>
      <c r="D116" s="24">
        <v>1941.8</v>
      </c>
      <c r="E116" s="24">
        <v>1944.3</v>
      </c>
      <c r="F116" s="24">
        <v>1944.3</v>
      </c>
      <c r="G116" s="25">
        <v>163</v>
      </c>
    </row>
    <row r="117" spans="1:7" ht="15" thickBot="1" x14ac:dyDescent="0.4">
      <c r="A117" s="23">
        <v>44659</v>
      </c>
      <c r="B117" s="24">
        <v>1928.8</v>
      </c>
      <c r="C117" s="24">
        <v>1947.7</v>
      </c>
      <c r="D117" s="24">
        <v>1928.8</v>
      </c>
      <c r="E117" s="24">
        <v>1941.6</v>
      </c>
      <c r="F117" s="24">
        <v>1941.6</v>
      </c>
      <c r="G117" s="25">
        <v>153</v>
      </c>
    </row>
    <row r="118" spans="1:7" ht="15" thickBot="1" x14ac:dyDescent="0.4">
      <c r="A118" s="23">
        <v>44658</v>
      </c>
      <c r="B118" s="24">
        <v>1919.5</v>
      </c>
      <c r="C118" s="24">
        <v>1934.8</v>
      </c>
      <c r="D118" s="24">
        <v>1919.5</v>
      </c>
      <c r="E118" s="24">
        <v>1933.8</v>
      </c>
      <c r="F118" s="24">
        <v>1933.8</v>
      </c>
      <c r="G118" s="25">
        <v>311</v>
      </c>
    </row>
    <row r="119" spans="1:7" ht="15" thickBot="1" x14ac:dyDescent="0.4">
      <c r="A119" s="23">
        <v>44657</v>
      </c>
      <c r="B119" s="24">
        <v>1916.7</v>
      </c>
      <c r="C119" s="24">
        <v>1931.8</v>
      </c>
      <c r="D119" s="24">
        <v>1916.7</v>
      </c>
      <c r="E119" s="24">
        <v>1918.4</v>
      </c>
      <c r="F119" s="24">
        <v>1918.4</v>
      </c>
      <c r="G119" s="25">
        <v>138</v>
      </c>
    </row>
    <row r="120" spans="1:7" ht="15" thickBot="1" x14ac:dyDescent="0.4">
      <c r="A120" s="23">
        <v>44656</v>
      </c>
      <c r="B120" s="24">
        <v>1927.1</v>
      </c>
      <c r="C120" s="24">
        <v>1943.5</v>
      </c>
      <c r="D120" s="24">
        <v>1918.4</v>
      </c>
      <c r="E120" s="24">
        <v>1922.9</v>
      </c>
      <c r="F120" s="24">
        <v>1922.9</v>
      </c>
      <c r="G120" s="25">
        <v>412</v>
      </c>
    </row>
    <row r="121" spans="1:7" ht="15" thickBot="1" x14ac:dyDescent="0.4">
      <c r="A121" s="23">
        <v>44655</v>
      </c>
      <c r="B121" s="24">
        <v>1921.2</v>
      </c>
      <c r="C121" s="24">
        <v>1936.1</v>
      </c>
      <c r="D121" s="24">
        <v>1915.6</v>
      </c>
      <c r="E121" s="24">
        <v>1929.2</v>
      </c>
      <c r="F121" s="24">
        <v>1929.2</v>
      </c>
      <c r="G121" s="25">
        <v>371</v>
      </c>
    </row>
    <row r="122" spans="1:7" ht="15" thickBot="1" x14ac:dyDescent="0.4">
      <c r="A122" s="23">
        <v>44652</v>
      </c>
      <c r="B122" s="24">
        <v>1935</v>
      </c>
      <c r="C122" s="24">
        <v>1938</v>
      </c>
      <c r="D122" s="24">
        <v>1917</v>
      </c>
      <c r="E122" s="24">
        <v>1919.1</v>
      </c>
      <c r="F122" s="24">
        <v>1919.1</v>
      </c>
      <c r="G122" s="26">
        <v>1016</v>
      </c>
    </row>
    <row r="123" spans="1:7" ht="15" thickBot="1" x14ac:dyDescent="0.4">
      <c r="A123" s="23">
        <v>44651</v>
      </c>
      <c r="B123" s="24">
        <v>1933.5</v>
      </c>
      <c r="C123" s="24">
        <v>1949.9</v>
      </c>
      <c r="D123" s="24">
        <v>1919.1</v>
      </c>
      <c r="E123" s="24">
        <v>1949.2</v>
      </c>
      <c r="F123" s="24">
        <v>1949.2</v>
      </c>
      <c r="G123" s="26">
        <v>3617</v>
      </c>
    </row>
    <row r="124" spans="1:7" ht="15" thickBot="1" x14ac:dyDescent="0.4">
      <c r="A124" s="23">
        <v>44650</v>
      </c>
      <c r="B124" s="24">
        <v>1918.4</v>
      </c>
      <c r="C124" s="24">
        <v>1937</v>
      </c>
      <c r="D124" s="24">
        <v>1914.5</v>
      </c>
      <c r="E124" s="24">
        <v>1933.5</v>
      </c>
      <c r="F124" s="24">
        <v>1933.5</v>
      </c>
      <c r="G124" s="26">
        <v>17765</v>
      </c>
    </row>
    <row r="125" spans="1:7" ht="15" thickBot="1" x14ac:dyDescent="0.4">
      <c r="A125" s="23">
        <v>44649</v>
      </c>
      <c r="B125" s="24">
        <v>1893.5</v>
      </c>
      <c r="C125" s="24">
        <v>1912</v>
      </c>
      <c r="D125" s="24">
        <v>1893.5</v>
      </c>
      <c r="E125" s="24">
        <v>1912</v>
      </c>
      <c r="F125" s="24">
        <v>1912</v>
      </c>
      <c r="G125" s="26">
        <v>128051</v>
      </c>
    </row>
    <row r="126" spans="1:7" ht="15" thickBot="1" x14ac:dyDescent="0.4">
      <c r="A126" s="23">
        <v>44648</v>
      </c>
      <c r="B126" s="24">
        <v>1932.6</v>
      </c>
      <c r="C126" s="24">
        <v>1939.6</v>
      </c>
      <c r="D126" s="24">
        <v>1932.6</v>
      </c>
      <c r="E126" s="24">
        <v>1939.6</v>
      </c>
      <c r="F126" s="24">
        <v>1939.6</v>
      </c>
      <c r="G126" s="25">
        <v>7</v>
      </c>
    </row>
    <row r="127" spans="1:7" ht="15" thickBot="1" x14ac:dyDescent="0.4">
      <c r="A127" s="23">
        <v>44645</v>
      </c>
      <c r="B127" s="24">
        <v>1953.8</v>
      </c>
      <c r="C127" s="24">
        <v>1953.8</v>
      </c>
      <c r="D127" s="24">
        <v>1953.8</v>
      </c>
      <c r="E127" s="24">
        <v>1953.8</v>
      </c>
      <c r="F127" s="24">
        <v>1953.8</v>
      </c>
      <c r="G127" s="25">
        <v>83</v>
      </c>
    </row>
    <row r="128" spans="1:7" ht="15" thickBot="1" x14ac:dyDescent="0.4">
      <c r="A128" s="23">
        <v>44644</v>
      </c>
      <c r="B128" s="24">
        <v>1963.6</v>
      </c>
      <c r="C128" s="24">
        <v>1964</v>
      </c>
      <c r="D128" s="24">
        <v>1961.6</v>
      </c>
      <c r="E128" s="24">
        <v>1961.6</v>
      </c>
      <c r="F128" s="24">
        <v>1961.6</v>
      </c>
      <c r="G128" s="25">
        <v>8</v>
      </c>
    </row>
    <row r="129" spans="1:7" ht="15" thickBot="1" x14ac:dyDescent="0.4">
      <c r="A129" s="23">
        <v>44643</v>
      </c>
      <c r="B129" s="24">
        <v>1936.6</v>
      </c>
      <c r="C129" s="24">
        <v>1936.6</v>
      </c>
      <c r="D129" s="24">
        <v>1936.6</v>
      </c>
      <c r="E129" s="24">
        <v>1936.6</v>
      </c>
      <c r="F129" s="24">
        <v>1936.6</v>
      </c>
      <c r="G129" s="25">
        <v>204</v>
      </c>
    </row>
    <row r="130" spans="1:7" ht="15" thickBot="1" x14ac:dyDescent="0.4">
      <c r="A130" s="23">
        <v>44642</v>
      </c>
      <c r="B130" s="24">
        <v>1920.7</v>
      </c>
      <c r="C130" s="24">
        <v>1920.7</v>
      </c>
      <c r="D130" s="24">
        <v>1920.7</v>
      </c>
      <c r="E130" s="24">
        <v>1920.7</v>
      </c>
      <c r="F130" s="24">
        <v>1920.7</v>
      </c>
      <c r="G130" s="25">
        <v>26</v>
      </c>
    </row>
    <row r="131" spans="1:7" ht="15" thickBot="1" x14ac:dyDescent="0.4">
      <c r="A131" s="23">
        <v>44641</v>
      </c>
      <c r="B131" s="24">
        <v>1925.4</v>
      </c>
      <c r="C131" s="24">
        <v>1928.6</v>
      </c>
      <c r="D131" s="24">
        <v>1925</v>
      </c>
      <c r="E131" s="24">
        <v>1928.6</v>
      </c>
      <c r="F131" s="24">
        <v>1928.6</v>
      </c>
      <c r="G131" s="25">
        <v>5</v>
      </c>
    </row>
    <row r="132" spans="1:7" ht="15" thickBot="1" x14ac:dyDescent="0.4">
      <c r="A132" s="23">
        <v>44638</v>
      </c>
      <c r="B132" s="24">
        <v>1934.5</v>
      </c>
      <c r="C132" s="24">
        <v>1939.3</v>
      </c>
      <c r="D132" s="24">
        <v>1928.2</v>
      </c>
      <c r="E132" s="24">
        <v>1928.2</v>
      </c>
      <c r="F132" s="24">
        <v>1928.2</v>
      </c>
      <c r="G132" s="25">
        <v>28</v>
      </c>
    </row>
    <row r="133" spans="1:7" ht="15" thickBot="1" x14ac:dyDescent="0.4">
      <c r="A133" s="23">
        <v>44637</v>
      </c>
      <c r="B133" s="24">
        <v>1933.9</v>
      </c>
      <c r="C133" s="24">
        <v>1947.2</v>
      </c>
      <c r="D133" s="24">
        <v>1933.9</v>
      </c>
      <c r="E133" s="24">
        <v>1942.1</v>
      </c>
      <c r="F133" s="24">
        <v>1942.1</v>
      </c>
      <c r="G133" s="25">
        <v>39</v>
      </c>
    </row>
    <row r="134" spans="1:7" ht="15" thickBot="1" x14ac:dyDescent="0.4">
      <c r="A134" s="23">
        <v>44636</v>
      </c>
      <c r="B134" s="24">
        <v>1922.4</v>
      </c>
      <c r="C134" s="24">
        <v>1922.4</v>
      </c>
      <c r="D134" s="24">
        <v>1907.2</v>
      </c>
      <c r="E134" s="24">
        <v>1908</v>
      </c>
      <c r="F134" s="24">
        <v>1908</v>
      </c>
      <c r="G134" s="25">
        <v>104</v>
      </c>
    </row>
    <row r="135" spans="1:7" ht="15" thickBot="1" x14ac:dyDescent="0.4">
      <c r="A135" s="23">
        <v>44635</v>
      </c>
      <c r="B135" s="24">
        <v>1939.8</v>
      </c>
      <c r="C135" s="24">
        <v>1939.9</v>
      </c>
      <c r="D135" s="24">
        <v>1910.7</v>
      </c>
      <c r="E135" s="24">
        <v>1928.5</v>
      </c>
      <c r="F135" s="24">
        <v>1928.5</v>
      </c>
      <c r="G135" s="25">
        <v>71</v>
      </c>
    </row>
    <row r="136" spans="1:7" ht="15" thickBot="1" x14ac:dyDescent="0.4">
      <c r="A136" s="23">
        <v>44634</v>
      </c>
      <c r="B136" s="24">
        <v>1976.5</v>
      </c>
      <c r="C136" s="24">
        <v>1977.7</v>
      </c>
      <c r="D136" s="24">
        <v>1959.6</v>
      </c>
      <c r="E136" s="24">
        <v>1959.6</v>
      </c>
      <c r="F136" s="24">
        <v>1959.6</v>
      </c>
      <c r="G136" s="25">
        <v>145</v>
      </c>
    </row>
    <row r="137" spans="1:7" ht="15" thickBot="1" x14ac:dyDescent="0.4">
      <c r="A137" s="23">
        <v>44631</v>
      </c>
      <c r="B137" s="24">
        <v>1985</v>
      </c>
      <c r="C137" s="24">
        <v>1996</v>
      </c>
      <c r="D137" s="24">
        <v>1959.9</v>
      </c>
      <c r="E137" s="24">
        <v>1982.7</v>
      </c>
      <c r="F137" s="24">
        <v>1982.7</v>
      </c>
      <c r="G137" s="25">
        <v>865</v>
      </c>
    </row>
    <row r="138" spans="1:7" ht="15" thickBot="1" x14ac:dyDescent="0.4">
      <c r="A138" s="23">
        <v>44630</v>
      </c>
      <c r="B138" s="24">
        <v>1978.1</v>
      </c>
      <c r="C138" s="24">
        <v>2010.5</v>
      </c>
      <c r="D138" s="24">
        <v>1978.1</v>
      </c>
      <c r="E138" s="24">
        <v>1998.1</v>
      </c>
      <c r="F138" s="24">
        <v>1998.1</v>
      </c>
      <c r="G138" s="25">
        <v>670</v>
      </c>
    </row>
    <row r="139" spans="1:7" ht="15" thickBot="1" x14ac:dyDescent="0.4">
      <c r="A139" s="23">
        <v>44629</v>
      </c>
      <c r="B139" s="24">
        <v>2053.6</v>
      </c>
      <c r="C139" s="24">
        <v>2063</v>
      </c>
      <c r="D139" s="24">
        <v>1980.8</v>
      </c>
      <c r="E139" s="24">
        <v>1985.9</v>
      </c>
      <c r="F139" s="24">
        <v>1985.9</v>
      </c>
      <c r="G139" s="26">
        <v>1022</v>
      </c>
    </row>
    <row r="140" spans="1:7" ht="15" thickBot="1" x14ac:dyDescent="0.4">
      <c r="A140" s="23">
        <v>44628</v>
      </c>
      <c r="B140" s="24">
        <v>1999.4</v>
      </c>
      <c r="C140" s="24">
        <v>2072</v>
      </c>
      <c r="D140" s="24">
        <v>1998</v>
      </c>
      <c r="E140" s="24">
        <v>2040.1</v>
      </c>
      <c r="F140" s="24">
        <v>2040.1</v>
      </c>
      <c r="G140" s="26">
        <v>1813</v>
      </c>
    </row>
    <row r="141" spans="1:7" ht="15" thickBot="1" x14ac:dyDescent="0.4">
      <c r="A141" s="23">
        <v>44627</v>
      </c>
      <c r="B141" s="24">
        <v>1989</v>
      </c>
      <c r="C141" s="24">
        <v>2001.1</v>
      </c>
      <c r="D141" s="24">
        <v>1963</v>
      </c>
      <c r="E141" s="24">
        <v>1993.9</v>
      </c>
      <c r="F141" s="24">
        <v>1993.9</v>
      </c>
      <c r="G141" s="26">
        <v>2516</v>
      </c>
    </row>
    <row r="142" spans="1:7" ht="15" thickBot="1" x14ac:dyDescent="0.4">
      <c r="A142" s="23">
        <v>44624</v>
      </c>
      <c r="B142" s="24">
        <v>1937</v>
      </c>
      <c r="C142" s="24">
        <v>1970.9</v>
      </c>
      <c r="D142" s="24">
        <v>1935.6</v>
      </c>
      <c r="E142" s="24">
        <v>1965.1</v>
      </c>
      <c r="F142" s="24">
        <v>1965.1</v>
      </c>
      <c r="G142" s="25">
        <v>47</v>
      </c>
    </row>
    <row r="143" spans="1:7" ht="15" thickBot="1" x14ac:dyDescent="0.4">
      <c r="A143" s="23">
        <v>44623</v>
      </c>
      <c r="B143" s="24">
        <v>1930.5</v>
      </c>
      <c r="C143" s="24">
        <v>1940.3</v>
      </c>
      <c r="D143" s="24">
        <v>1924.8</v>
      </c>
      <c r="E143" s="24">
        <v>1934.4</v>
      </c>
      <c r="F143" s="24">
        <v>1934.4</v>
      </c>
      <c r="G143" s="25">
        <v>122</v>
      </c>
    </row>
    <row r="144" spans="1:7" ht="15" thickBot="1" x14ac:dyDescent="0.4">
      <c r="A144" s="23">
        <v>44622</v>
      </c>
      <c r="B144" s="24">
        <v>1945.6</v>
      </c>
      <c r="C144" s="24">
        <v>1948.2</v>
      </c>
      <c r="D144" s="24">
        <v>1919.8</v>
      </c>
      <c r="E144" s="24">
        <v>1920.9</v>
      </c>
      <c r="F144" s="24">
        <v>1920.9</v>
      </c>
      <c r="G144" s="25">
        <v>109</v>
      </c>
    </row>
    <row r="145" spans="1:7" ht="15" thickBot="1" x14ac:dyDescent="0.4">
      <c r="A145" s="23">
        <v>44621</v>
      </c>
      <c r="B145" s="24">
        <v>1908.3</v>
      </c>
      <c r="C145" s="24">
        <v>1942.4</v>
      </c>
      <c r="D145" s="24">
        <v>1903.8</v>
      </c>
      <c r="E145" s="24">
        <v>1942.4</v>
      </c>
      <c r="F145" s="24">
        <v>1942.4</v>
      </c>
      <c r="G145" s="25">
        <v>547</v>
      </c>
    </row>
    <row r="146" spans="1:7" ht="15" thickBot="1" x14ac:dyDescent="0.4">
      <c r="A146" s="23">
        <v>44620</v>
      </c>
      <c r="B146" s="24">
        <v>1928.3</v>
      </c>
      <c r="C146" s="24">
        <v>1928.4</v>
      </c>
      <c r="D146" s="24">
        <v>1894.2</v>
      </c>
      <c r="E146" s="24">
        <v>1899.4</v>
      </c>
      <c r="F146" s="24">
        <v>1899.4</v>
      </c>
      <c r="G146" s="25">
        <v>390</v>
      </c>
    </row>
    <row r="147" spans="1:7" ht="15" thickBot="1" x14ac:dyDescent="0.4">
      <c r="A147" s="23">
        <v>44617</v>
      </c>
      <c r="B147" s="24">
        <v>1906.9</v>
      </c>
      <c r="C147" s="24">
        <v>1920</v>
      </c>
      <c r="D147" s="24">
        <v>1883.6</v>
      </c>
      <c r="E147" s="24">
        <v>1886.5</v>
      </c>
      <c r="F147" s="24">
        <v>1886.5</v>
      </c>
      <c r="G147" s="25">
        <v>586</v>
      </c>
    </row>
    <row r="148" spans="1:7" ht="15" thickBot="1" x14ac:dyDescent="0.4">
      <c r="A148" s="23">
        <v>44616</v>
      </c>
      <c r="B148" s="24">
        <v>1911.9</v>
      </c>
      <c r="C148" s="24">
        <v>1972.5</v>
      </c>
      <c r="D148" s="24">
        <v>1911.7</v>
      </c>
      <c r="E148" s="24">
        <v>1925.1</v>
      </c>
      <c r="F148" s="24">
        <v>1925.1</v>
      </c>
      <c r="G148" s="26">
        <v>2706</v>
      </c>
    </row>
    <row r="149" spans="1:7" ht="15" thickBot="1" x14ac:dyDescent="0.4">
      <c r="A149" s="23">
        <v>44615</v>
      </c>
      <c r="B149" s="24">
        <v>1896.6</v>
      </c>
      <c r="C149" s="24">
        <v>1910.6</v>
      </c>
      <c r="D149" s="24">
        <v>1895.7</v>
      </c>
      <c r="E149" s="24">
        <v>1909.2</v>
      </c>
      <c r="F149" s="24">
        <v>1909.2</v>
      </c>
      <c r="G149" s="25">
        <v>73</v>
      </c>
    </row>
    <row r="150" spans="1:7" ht="15" thickBot="1" x14ac:dyDescent="0.4">
      <c r="A150" s="23">
        <v>44614</v>
      </c>
      <c r="B150" s="24">
        <v>1908.1</v>
      </c>
      <c r="C150" s="24">
        <v>1912</v>
      </c>
      <c r="D150" s="24">
        <v>1890.8</v>
      </c>
      <c r="E150" s="24">
        <v>1906.1</v>
      </c>
      <c r="F150" s="24">
        <v>1906.1</v>
      </c>
      <c r="G150" s="25">
        <v>173</v>
      </c>
    </row>
    <row r="151" spans="1:7" ht="15" thickBot="1" x14ac:dyDescent="0.4">
      <c r="A151" s="23">
        <v>44610</v>
      </c>
      <c r="B151" s="24">
        <v>1899.4</v>
      </c>
      <c r="C151" s="24">
        <v>1899.4</v>
      </c>
      <c r="D151" s="24">
        <v>1890.7</v>
      </c>
      <c r="E151" s="24">
        <v>1898.6</v>
      </c>
      <c r="F151" s="24">
        <v>1898.6</v>
      </c>
      <c r="G151" s="25">
        <v>51</v>
      </c>
    </row>
    <row r="152" spans="1:7" ht="15" thickBot="1" x14ac:dyDescent="0.4">
      <c r="A152" s="23">
        <v>44609</v>
      </c>
      <c r="B152" s="24">
        <v>1876.3</v>
      </c>
      <c r="C152" s="24">
        <v>1900.7</v>
      </c>
      <c r="D152" s="24">
        <v>1876.2</v>
      </c>
      <c r="E152" s="24">
        <v>1900.7</v>
      </c>
      <c r="F152" s="24">
        <v>1900.7</v>
      </c>
      <c r="G152" s="25">
        <v>393</v>
      </c>
    </row>
    <row r="153" spans="1:7" ht="15" thickBot="1" x14ac:dyDescent="0.4">
      <c r="A153" s="23">
        <v>44608</v>
      </c>
      <c r="B153" s="24">
        <v>1858.7</v>
      </c>
      <c r="C153" s="24">
        <v>1870.2</v>
      </c>
      <c r="D153" s="24">
        <v>1856.3</v>
      </c>
      <c r="E153" s="24">
        <v>1870.2</v>
      </c>
      <c r="F153" s="24">
        <v>1870.2</v>
      </c>
      <c r="G153" s="25">
        <v>34</v>
      </c>
    </row>
    <row r="154" spans="1:7" ht="15" thickBot="1" x14ac:dyDescent="0.4">
      <c r="A154" s="23">
        <v>44607</v>
      </c>
      <c r="B154" s="24">
        <v>1872.6</v>
      </c>
      <c r="C154" s="24">
        <v>1879.7</v>
      </c>
      <c r="D154" s="24">
        <v>1847.4</v>
      </c>
      <c r="E154" s="24">
        <v>1854.8</v>
      </c>
      <c r="F154" s="24">
        <v>1854.8</v>
      </c>
      <c r="G154" s="25">
        <v>86</v>
      </c>
    </row>
    <row r="155" spans="1:7" ht="15" thickBot="1" x14ac:dyDescent="0.4">
      <c r="A155" s="23">
        <v>44606</v>
      </c>
      <c r="B155" s="24">
        <v>1861.8</v>
      </c>
      <c r="C155" s="24">
        <v>1870.6</v>
      </c>
      <c r="D155" s="24">
        <v>1854.6</v>
      </c>
      <c r="E155" s="24">
        <v>1868</v>
      </c>
      <c r="F155" s="24">
        <v>1868</v>
      </c>
      <c r="G155" s="25">
        <v>79</v>
      </c>
    </row>
    <row r="156" spans="1:7" ht="15" thickBot="1" x14ac:dyDescent="0.4">
      <c r="A156" s="23">
        <v>44603</v>
      </c>
      <c r="B156" s="24">
        <v>1822</v>
      </c>
      <c r="C156" s="24">
        <v>1864.8</v>
      </c>
      <c r="D156" s="24">
        <v>1822</v>
      </c>
      <c r="E156" s="24">
        <v>1840.8</v>
      </c>
      <c r="F156" s="24">
        <v>1840.8</v>
      </c>
      <c r="G156" s="25">
        <v>181</v>
      </c>
    </row>
    <row r="157" spans="1:7" ht="15" thickBot="1" x14ac:dyDescent="0.4">
      <c r="A157" s="23">
        <v>44602</v>
      </c>
      <c r="B157" s="24">
        <v>1833.3</v>
      </c>
      <c r="C157" s="24">
        <v>1842.1</v>
      </c>
      <c r="D157" s="24">
        <v>1820.8</v>
      </c>
      <c r="E157" s="24">
        <v>1836.2</v>
      </c>
      <c r="F157" s="24">
        <v>1836.2</v>
      </c>
      <c r="G157" s="25">
        <v>365</v>
      </c>
    </row>
    <row r="158" spans="1:7" ht="15" thickBot="1" x14ac:dyDescent="0.4">
      <c r="A158" s="23">
        <v>44601</v>
      </c>
      <c r="B158" s="24">
        <v>1825.4</v>
      </c>
      <c r="C158" s="24">
        <v>1835.2</v>
      </c>
      <c r="D158" s="24">
        <v>1825.3</v>
      </c>
      <c r="E158" s="24">
        <v>1835.2</v>
      </c>
      <c r="F158" s="24">
        <v>1835.2</v>
      </c>
      <c r="G158" s="25">
        <v>683</v>
      </c>
    </row>
    <row r="159" spans="1:7" ht="15" thickBot="1" x14ac:dyDescent="0.4">
      <c r="A159" s="23">
        <v>44600</v>
      </c>
      <c r="B159" s="24">
        <v>1818.9</v>
      </c>
      <c r="C159" s="24">
        <v>1827.6</v>
      </c>
      <c r="D159" s="24">
        <v>1815</v>
      </c>
      <c r="E159" s="24">
        <v>1826.6</v>
      </c>
      <c r="F159" s="24">
        <v>1826.6</v>
      </c>
      <c r="G159" s="25">
        <v>108</v>
      </c>
    </row>
    <row r="160" spans="1:7" ht="15" thickBot="1" x14ac:dyDescent="0.4">
      <c r="A160" s="23">
        <v>44599</v>
      </c>
      <c r="B160" s="24">
        <v>1812.2</v>
      </c>
      <c r="C160" s="24">
        <v>1821.3</v>
      </c>
      <c r="D160" s="24">
        <v>1809.1</v>
      </c>
      <c r="E160" s="24">
        <v>1820.6</v>
      </c>
      <c r="F160" s="24">
        <v>1820.6</v>
      </c>
      <c r="G160" s="25">
        <v>601</v>
      </c>
    </row>
    <row r="161" spans="1:7" ht="15" thickBot="1" x14ac:dyDescent="0.4">
      <c r="A161" s="23">
        <v>44596</v>
      </c>
      <c r="B161" s="24">
        <v>1806</v>
      </c>
      <c r="C161" s="24">
        <v>1813.7</v>
      </c>
      <c r="D161" s="24">
        <v>1792.5</v>
      </c>
      <c r="E161" s="24">
        <v>1806.6</v>
      </c>
      <c r="F161" s="24">
        <v>1806.6</v>
      </c>
      <c r="G161" s="25">
        <v>571</v>
      </c>
    </row>
    <row r="162" spans="1:7" ht="15" thickBot="1" x14ac:dyDescent="0.4">
      <c r="A162" s="23">
        <v>44595</v>
      </c>
      <c r="B162" s="24">
        <v>1805.8</v>
      </c>
      <c r="C162" s="24">
        <v>1808.1</v>
      </c>
      <c r="D162" s="24">
        <v>1787.9</v>
      </c>
      <c r="E162" s="24">
        <v>1803</v>
      </c>
      <c r="F162" s="24">
        <v>1803</v>
      </c>
      <c r="G162" s="25">
        <v>466</v>
      </c>
    </row>
    <row r="163" spans="1:7" ht="15" thickBot="1" x14ac:dyDescent="0.4">
      <c r="A163" s="23">
        <v>44594</v>
      </c>
      <c r="B163" s="24">
        <v>1797.8</v>
      </c>
      <c r="C163" s="24">
        <v>1810.1</v>
      </c>
      <c r="D163" s="24">
        <v>1795.1</v>
      </c>
      <c r="E163" s="24">
        <v>1809.2</v>
      </c>
      <c r="F163" s="24">
        <v>1809.2</v>
      </c>
      <c r="G163" s="26">
        <v>1690</v>
      </c>
    </row>
    <row r="164" spans="1:7" ht="15" thickBot="1" x14ac:dyDescent="0.4">
      <c r="A164" s="23">
        <v>44593</v>
      </c>
      <c r="B164" s="24">
        <v>1797.2</v>
      </c>
      <c r="C164" s="24">
        <v>1806.1</v>
      </c>
      <c r="D164" s="24">
        <v>1797.1</v>
      </c>
      <c r="E164" s="24">
        <v>1800.3</v>
      </c>
      <c r="F164" s="24">
        <v>1800.3</v>
      </c>
      <c r="G164" s="25">
        <v>223</v>
      </c>
    </row>
    <row r="165" spans="1:7" ht="15" thickBot="1" x14ac:dyDescent="0.4">
      <c r="A165" s="23">
        <v>44592</v>
      </c>
      <c r="B165" s="24">
        <v>1788.5</v>
      </c>
      <c r="C165" s="24">
        <v>1798.5</v>
      </c>
      <c r="D165" s="24">
        <v>1785.1</v>
      </c>
      <c r="E165" s="24">
        <v>1795</v>
      </c>
      <c r="F165" s="24">
        <v>1795</v>
      </c>
      <c r="G165" s="26">
        <v>1735</v>
      </c>
    </row>
    <row r="166" spans="1:7" ht="15" thickBot="1" x14ac:dyDescent="0.4">
      <c r="A166" s="23">
        <v>44589</v>
      </c>
      <c r="B166" s="24">
        <v>1797.5</v>
      </c>
      <c r="C166" s="24">
        <v>1798.4</v>
      </c>
      <c r="D166" s="24">
        <v>1778.8</v>
      </c>
      <c r="E166" s="24">
        <v>1784.9</v>
      </c>
      <c r="F166" s="24">
        <v>1784.9</v>
      </c>
      <c r="G166" s="26">
        <v>28521</v>
      </c>
    </row>
    <row r="167" spans="1:7" ht="15" thickBot="1" x14ac:dyDescent="0.4">
      <c r="A167" s="23">
        <v>44588</v>
      </c>
      <c r="B167" s="24">
        <v>1793.3</v>
      </c>
      <c r="C167" s="24">
        <v>1793.3</v>
      </c>
      <c r="D167" s="24">
        <v>1793.3</v>
      </c>
      <c r="E167" s="24">
        <v>1793.3</v>
      </c>
      <c r="F167" s="24">
        <v>1793.3</v>
      </c>
      <c r="G167" s="26">
        <v>196036</v>
      </c>
    </row>
    <row r="168" spans="1:7" ht="15" thickBot="1" x14ac:dyDescent="0.4">
      <c r="A168" s="23">
        <v>44587</v>
      </c>
      <c r="B168" s="24">
        <v>1829.9</v>
      </c>
      <c r="C168" s="24">
        <v>1829.9</v>
      </c>
      <c r="D168" s="24">
        <v>1829.9</v>
      </c>
      <c r="E168" s="24">
        <v>1829.9</v>
      </c>
      <c r="F168" s="24">
        <v>1829.9</v>
      </c>
      <c r="G168" s="25">
        <v>55</v>
      </c>
    </row>
    <row r="169" spans="1:7" ht="15" thickBot="1" x14ac:dyDescent="0.4">
      <c r="A169" s="23">
        <v>44586</v>
      </c>
      <c r="B169" s="24">
        <v>1843</v>
      </c>
      <c r="C169" s="24">
        <v>1852.7</v>
      </c>
      <c r="D169" s="24">
        <v>1842</v>
      </c>
      <c r="E169" s="24">
        <v>1852.7</v>
      </c>
      <c r="F169" s="24">
        <v>1852.7</v>
      </c>
      <c r="G169" s="25">
        <v>11</v>
      </c>
    </row>
    <row r="170" spans="1:7" ht="15" thickBot="1" x14ac:dyDescent="0.4">
      <c r="A170" s="23">
        <v>44585</v>
      </c>
      <c r="B170" s="24">
        <v>1837.9</v>
      </c>
      <c r="C170" s="24">
        <v>1842.1</v>
      </c>
      <c r="D170" s="24">
        <v>1837.9</v>
      </c>
      <c r="E170" s="24">
        <v>1841.7</v>
      </c>
      <c r="F170" s="24">
        <v>1841.7</v>
      </c>
      <c r="G170" s="25">
        <v>8</v>
      </c>
    </row>
    <row r="171" spans="1:7" ht="15" thickBot="1" x14ac:dyDescent="0.4">
      <c r="A171" s="23">
        <v>44582</v>
      </c>
      <c r="B171" s="24">
        <v>1838</v>
      </c>
      <c r="C171" s="24">
        <v>1842.4</v>
      </c>
      <c r="D171" s="24">
        <v>1828.9</v>
      </c>
      <c r="E171" s="24">
        <v>1831.8</v>
      </c>
      <c r="F171" s="24">
        <v>1831.8</v>
      </c>
      <c r="G171" s="25">
        <v>19</v>
      </c>
    </row>
    <row r="172" spans="1:7" ht="15" thickBot="1" x14ac:dyDescent="0.4">
      <c r="A172" s="23">
        <v>44581</v>
      </c>
      <c r="B172" s="24">
        <v>1840.6</v>
      </c>
      <c r="C172" s="24">
        <v>1843</v>
      </c>
      <c r="D172" s="24">
        <v>1838.2</v>
      </c>
      <c r="E172" s="24">
        <v>1842.5</v>
      </c>
      <c r="F172" s="24">
        <v>1842.5</v>
      </c>
      <c r="G172" s="25">
        <v>20</v>
      </c>
    </row>
    <row r="173" spans="1:7" ht="15" thickBot="1" x14ac:dyDescent="0.4">
      <c r="A173" s="23">
        <v>44580</v>
      </c>
      <c r="B173" s="24">
        <v>1817.4</v>
      </c>
      <c r="C173" s="24">
        <v>1843.1</v>
      </c>
      <c r="D173" s="24">
        <v>1817.4</v>
      </c>
      <c r="E173" s="24">
        <v>1843.1</v>
      </c>
      <c r="F173" s="24">
        <v>1843.1</v>
      </c>
      <c r="G173" s="25">
        <v>4</v>
      </c>
    </row>
    <row r="174" spans="1:7" ht="15" thickBot="1" x14ac:dyDescent="0.4">
      <c r="A174" s="23">
        <v>44579</v>
      </c>
      <c r="B174" s="24">
        <v>1816.8</v>
      </c>
      <c r="C174" s="24">
        <v>1820.1</v>
      </c>
      <c r="D174" s="24">
        <v>1812.3</v>
      </c>
      <c r="E174" s="24">
        <v>1812.3</v>
      </c>
      <c r="F174" s="24">
        <v>1812.3</v>
      </c>
      <c r="G174" s="25">
        <v>900</v>
      </c>
    </row>
    <row r="175" spans="1:7" ht="15" thickBot="1" x14ac:dyDescent="0.4">
      <c r="A175" s="23">
        <v>44575</v>
      </c>
      <c r="B175" s="24">
        <v>1821.5</v>
      </c>
      <c r="C175" s="24">
        <v>1822</v>
      </c>
      <c r="D175" s="24">
        <v>1816.5</v>
      </c>
      <c r="E175" s="24">
        <v>1816.5</v>
      </c>
      <c r="F175" s="24">
        <v>1816.5</v>
      </c>
      <c r="G175" s="25">
        <v>816</v>
      </c>
    </row>
    <row r="176" spans="1:7" ht="15" thickBot="1" x14ac:dyDescent="0.4">
      <c r="A176" s="23">
        <v>44574</v>
      </c>
      <c r="B176" s="24">
        <v>1819.8</v>
      </c>
      <c r="C176" s="24">
        <v>1823</v>
      </c>
      <c r="D176" s="24">
        <v>1815.4</v>
      </c>
      <c r="E176" s="24">
        <v>1821.2</v>
      </c>
      <c r="F176" s="24">
        <v>1821.2</v>
      </c>
      <c r="G176" s="25">
        <v>40</v>
      </c>
    </row>
    <row r="177" spans="1:7" ht="15" thickBot="1" x14ac:dyDescent="0.4">
      <c r="A177" s="23">
        <v>44573</v>
      </c>
      <c r="B177" s="24">
        <v>1819</v>
      </c>
      <c r="C177" s="24">
        <v>1827.2</v>
      </c>
      <c r="D177" s="24">
        <v>1816.9</v>
      </c>
      <c r="E177" s="24">
        <v>1827.2</v>
      </c>
      <c r="F177" s="24">
        <v>1827.2</v>
      </c>
      <c r="G177" s="26">
        <v>1547</v>
      </c>
    </row>
    <row r="178" spans="1:7" ht="15" thickBot="1" x14ac:dyDescent="0.4">
      <c r="A178" s="23">
        <v>44572</v>
      </c>
      <c r="B178" s="24">
        <v>1803.9</v>
      </c>
      <c r="C178" s="24">
        <v>1822.5</v>
      </c>
      <c r="D178" s="24">
        <v>1803</v>
      </c>
      <c r="E178" s="24">
        <v>1818.6</v>
      </c>
      <c r="F178" s="24">
        <v>1818.6</v>
      </c>
      <c r="G178" s="25">
        <v>743</v>
      </c>
    </row>
    <row r="179" spans="1:7" ht="15" thickBot="1" x14ac:dyDescent="0.4">
      <c r="A179" s="23">
        <v>44571</v>
      </c>
      <c r="B179" s="24">
        <v>1794.9</v>
      </c>
      <c r="C179" s="24">
        <v>1798.7</v>
      </c>
      <c r="D179" s="24">
        <v>1790.4</v>
      </c>
      <c r="E179" s="24">
        <v>1798.4</v>
      </c>
      <c r="F179" s="24">
        <v>1798.4</v>
      </c>
      <c r="G179" s="25">
        <v>534</v>
      </c>
    </row>
    <row r="180" spans="1:7" ht="15" thickBot="1" x14ac:dyDescent="0.4">
      <c r="A180" s="23">
        <v>44568</v>
      </c>
      <c r="B180" s="24">
        <v>1791.8</v>
      </c>
      <c r="C180" s="24">
        <v>1797</v>
      </c>
      <c r="D180" s="24">
        <v>1784.4</v>
      </c>
      <c r="E180" s="24">
        <v>1797</v>
      </c>
      <c r="F180" s="24">
        <v>1797</v>
      </c>
      <c r="G180" s="25">
        <v>17</v>
      </c>
    </row>
    <row r="181" spans="1:7" ht="15" thickBot="1" x14ac:dyDescent="0.4">
      <c r="A181" s="23">
        <v>44567</v>
      </c>
      <c r="B181" s="24">
        <v>1787.1</v>
      </c>
      <c r="C181" s="24">
        <v>1791.3</v>
      </c>
      <c r="D181" s="24">
        <v>1787.1</v>
      </c>
      <c r="E181" s="24">
        <v>1788.7</v>
      </c>
      <c r="F181" s="24">
        <v>1788.7</v>
      </c>
      <c r="G181" s="25">
        <v>30</v>
      </c>
    </row>
    <row r="182" spans="1:7" ht="15" thickBot="1" x14ac:dyDescent="0.4">
      <c r="A182" s="23">
        <v>44566</v>
      </c>
      <c r="B182" s="24">
        <v>1813.1</v>
      </c>
      <c r="C182" s="24">
        <v>1824.6</v>
      </c>
      <c r="D182" s="24">
        <v>1813.1</v>
      </c>
      <c r="E182" s="24">
        <v>1824.6</v>
      </c>
      <c r="F182" s="24">
        <v>1824.6</v>
      </c>
      <c r="G182" s="25">
        <v>8</v>
      </c>
    </row>
    <row r="183" spans="1:7" ht="15" thickBot="1" x14ac:dyDescent="0.4">
      <c r="A183" s="23">
        <v>44565</v>
      </c>
      <c r="B183" s="24">
        <v>1800.5</v>
      </c>
      <c r="C183" s="24">
        <v>1815.3</v>
      </c>
      <c r="D183" s="24">
        <v>1800</v>
      </c>
      <c r="E183" s="24">
        <v>1814</v>
      </c>
      <c r="F183" s="24">
        <v>1814</v>
      </c>
      <c r="G183" s="25">
        <v>38</v>
      </c>
    </row>
    <row r="184" spans="1:7" ht="15" thickBot="1" x14ac:dyDescent="0.4">
      <c r="A184" s="23">
        <v>44564</v>
      </c>
      <c r="B184" s="24">
        <v>1830.1</v>
      </c>
      <c r="C184" s="24">
        <v>1830.1</v>
      </c>
      <c r="D184" s="24">
        <v>1798.8</v>
      </c>
      <c r="E184" s="24">
        <v>1799.4</v>
      </c>
      <c r="F184" s="24">
        <v>1799.4</v>
      </c>
      <c r="G184" s="25">
        <v>116</v>
      </c>
    </row>
    <row r="185" spans="1:7" ht="15" thickBot="1" x14ac:dyDescent="0.4">
      <c r="A185" s="23">
        <v>44561</v>
      </c>
      <c r="B185" s="24">
        <v>1825.1</v>
      </c>
      <c r="C185" s="24">
        <v>1827.8</v>
      </c>
      <c r="D185" s="24">
        <v>1821.4</v>
      </c>
      <c r="E185" s="24">
        <v>1827.5</v>
      </c>
      <c r="F185" s="24">
        <v>1827.5</v>
      </c>
      <c r="G185" s="25">
        <v>80</v>
      </c>
    </row>
    <row r="186" spans="1:7" ht="15" thickBot="1" x14ac:dyDescent="0.4">
      <c r="A186" s="23">
        <v>44560</v>
      </c>
      <c r="B186" s="24">
        <v>1801.7</v>
      </c>
      <c r="C186" s="24">
        <v>1816</v>
      </c>
      <c r="D186" s="24">
        <v>1796</v>
      </c>
      <c r="E186" s="24">
        <v>1812.7</v>
      </c>
      <c r="F186" s="24">
        <v>1812.7</v>
      </c>
      <c r="G186" s="25">
        <v>306</v>
      </c>
    </row>
    <row r="187" spans="1:7" ht="15" thickBot="1" x14ac:dyDescent="0.4">
      <c r="A187" s="23">
        <v>44559</v>
      </c>
      <c r="B187" s="24">
        <v>1803.2</v>
      </c>
      <c r="C187" s="24">
        <v>1805.1</v>
      </c>
      <c r="D187" s="24">
        <v>1791.4</v>
      </c>
      <c r="E187" s="24">
        <v>1805.1</v>
      </c>
      <c r="F187" s="24">
        <v>1805.1</v>
      </c>
      <c r="G187" s="25">
        <v>623</v>
      </c>
    </row>
    <row r="188" spans="1:7" ht="15" thickBot="1" x14ac:dyDescent="0.4">
      <c r="A188" s="23">
        <v>44558</v>
      </c>
      <c r="B188" s="24">
        <v>1812</v>
      </c>
      <c r="C188" s="24">
        <v>1818</v>
      </c>
      <c r="D188" s="24">
        <v>1805.5</v>
      </c>
      <c r="E188" s="24">
        <v>1810.2</v>
      </c>
      <c r="F188" s="24">
        <v>1810.2</v>
      </c>
      <c r="G188" s="25">
        <v>146</v>
      </c>
    </row>
    <row r="189" spans="1:7" ht="15" thickBot="1" x14ac:dyDescent="0.4">
      <c r="A189" s="23">
        <v>44557</v>
      </c>
      <c r="B189" s="24">
        <v>1810</v>
      </c>
      <c r="C189" s="24">
        <v>1812.1</v>
      </c>
      <c r="D189" s="24">
        <v>1807</v>
      </c>
      <c r="E189" s="24">
        <v>1808.1</v>
      </c>
      <c r="F189" s="24">
        <v>1808.1</v>
      </c>
      <c r="G189" s="25">
        <v>150</v>
      </c>
    </row>
    <row r="190" spans="1:7" ht="15" thickBot="1" x14ac:dyDescent="0.4">
      <c r="A190" s="23">
        <v>44553</v>
      </c>
      <c r="B190" s="24">
        <v>1806</v>
      </c>
      <c r="C190" s="24">
        <v>1811.2</v>
      </c>
      <c r="D190" s="24">
        <v>1800.8</v>
      </c>
      <c r="E190" s="24">
        <v>1811.2</v>
      </c>
      <c r="F190" s="24">
        <v>1811.2</v>
      </c>
      <c r="G190" s="25">
        <v>193</v>
      </c>
    </row>
    <row r="191" spans="1:7" ht="15" thickBot="1" x14ac:dyDescent="0.4">
      <c r="A191" s="23">
        <v>44552</v>
      </c>
      <c r="B191" s="24">
        <v>1786</v>
      </c>
      <c r="C191" s="24">
        <v>1805.2</v>
      </c>
      <c r="D191" s="24">
        <v>1785.5</v>
      </c>
      <c r="E191" s="24">
        <v>1801.6</v>
      </c>
      <c r="F191" s="24">
        <v>1801.6</v>
      </c>
      <c r="G191" s="25">
        <v>567</v>
      </c>
    </row>
    <row r="192" spans="1:7" ht="15" thickBot="1" x14ac:dyDescent="0.4">
      <c r="A192" s="23">
        <v>44551</v>
      </c>
      <c r="B192" s="24">
        <v>1791.4</v>
      </c>
      <c r="C192" s="24">
        <v>1796.5</v>
      </c>
      <c r="D192" s="24">
        <v>1787.9</v>
      </c>
      <c r="E192" s="24">
        <v>1787.9</v>
      </c>
      <c r="F192" s="24">
        <v>1787.9</v>
      </c>
      <c r="G192" s="25">
        <v>575</v>
      </c>
    </row>
    <row r="193" spans="1:7" ht="15" thickBot="1" x14ac:dyDescent="0.4">
      <c r="A193" s="23">
        <v>44550</v>
      </c>
      <c r="B193" s="24">
        <v>1796.8</v>
      </c>
      <c r="C193" s="24">
        <v>1799.8</v>
      </c>
      <c r="D193" s="24">
        <v>1792</v>
      </c>
      <c r="E193" s="24">
        <v>1793.7</v>
      </c>
      <c r="F193" s="24">
        <v>1793.7</v>
      </c>
      <c r="G193" s="25">
        <v>226</v>
      </c>
    </row>
    <row r="194" spans="1:7" ht="15" thickBot="1" x14ac:dyDescent="0.4">
      <c r="A194" s="23">
        <v>44547</v>
      </c>
      <c r="B194" s="24">
        <v>1804</v>
      </c>
      <c r="C194" s="24">
        <v>1812.9</v>
      </c>
      <c r="D194" s="24">
        <v>1803.8</v>
      </c>
      <c r="E194" s="24">
        <v>1803.8</v>
      </c>
      <c r="F194" s="24">
        <v>1803.8</v>
      </c>
      <c r="G194" s="25">
        <v>654</v>
      </c>
    </row>
    <row r="195" spans="1:7" ht="15" thickBot="1" x14ac:dyDescent="0.4">
      <c r="A195" s="23">
        <v>44546</v>
      </c>
      <c r="B195" s="24">
        <v>1781</v>
      </c>
      <c r="C195" s="24">
        <v>1798.1</v>
      </c>
      <c r="D195" s="24">
        <v>1781</v>
      </c>
      <c r="E195" s="24">
        <v>1796.6</v>
      </c>
      <c r="F195" s="24">
        <v>1796.6</v>
      </c>
      <c r="G195" s="25">
        <v>21</v>
      </c>
    </row>
    <row r="196" spans="1:7" ht="15" thickBot="1" x14ac:dyDescent="0.4">
      <c r="A196" s="23">
        <v>44545</v>
      </c>
      <c r="B196" s="24">
        <v>1767.4</v>
      </c>
      <c r="C196" s="24">
        <v>1778.7</v>
      </c>
      <c r="D196" s="24">
        <v>1753.9</v>
      </c>
      <c r="E196" s="24">
        <v>1762.6</v>
      </c>
      <c r="F196" s="24">
        <v>1762.6</v>
      </c>
      <c r="G196" s="25">
        <v>283</v>
      </c>
    </row>
    <row r="197" spans="1:7" ht="15" thickBot="1" x14ac:dyDescent="0.4">
      <c r="A197" s="23">
        <v>44544</v>
      </c>
      <c r="B197" s="24">
        <v>1787</v>
      </c>
      <c r="C197" s="24">
        <v>1787</v>
      </c>
      <c r="D197" s="24">
        <v>1769</v>
      </c>
      <c r="E197" s="24">
        <v>1770.4</v>
      </c>
      <c r="F197" s="24">
        <v>1770.4</v>
      </c>
      <c r="G197" s="25">
        <v>322</v>
      </c>
    </row>
    <row r="198" spans="1:7" ht="15" thickBot="1" x14ac:dyDescent="0.4">
      <c r="A198" s="23">
        <v>44543</v>
      </c>
      <c r="B198" s="24">
        <v>1784.4</v>
      </c>
      <c r="C198" s="24">
        <v>1787.1</v>
      </c>
      <c r="D198" s="24">
        <v>1783.8</v>
      </c>
      <c r="E198" s="24">
        <v>1786.3</v>
      </c>
      <c r="F198" s="24">
        <v>1786.3</v>
      </c>
      <c r="G198" s="25">
        <v>206</v>
      </c>
    </row>
    <row r="199" spans="1:7" ht="15" thickBot="1" x14ac:dyDescent="0.4">
      <c r="A199" s="23">
        <v>44540</v>
      </c>
      <c r="B199" s="24">
        <v>1773.8</v>
      </c>
      <c r="C199" s="24">
        <v>1785.4</v>
      </c>
      <c r="D199" s="24">
        <v>1769.1</v>
      </c>
      <c r="E199" s="24">
        <v>1782.9</v>
      </c>
      <c r="F199" s="24">
        <v>1782.9</v>
      </c>
      <c r="G199" s="25">
        <v>545</v>
      </c>
    </row>
    <row r="200" spans="1:7" ht="15" thickBot="1" x14ac:dyDescent="0.4">
      <c r="A200" s="23">
        <v>44539</v>
      </c>
      <c r="B200" s="24">
        <v>1783.5</v>
      </c>
      <c r="C200" s="24">
        <v>1783.5</v>
      </c>
      <c r="D200" s="24">
        <v>1771.8</v>
      </c>
      <c r="E200" s="24">
        <v>1774.6</v>
      </c>
      <c r="F200" s="24">
        <v>1774.6</v>
      </c>
      <c r="G200" s="25">
        <v>455</v>
      </c>
    </row>
    <row r="201" spans="1:7" ht="15" thickBot="1" x14ac:dyDescent="0.4">
      <c r="A201" s="23">
        <v>44538</v>
      </c>
      <c r="B201" s="24">
        <v>1789.9</v>
      </c>
      <c r="C201" s="24">
        <v>1789.9</v>
      </c>
      <c r="D201" s="24">
        <v>1779</v>
      </c>
      <c r="E201" s="24">
        <v>1783.4</v>
      </c>
      <c r="F201" s="24">
        <v>1783.4</v>
      </c>
      <c r="G201" s="26">
        <v>1383</v>
      </c>
    </row>
    <row r="202" spans="1:7" ht="15" thickBot="1" x14ac:dyDescent="0.4">
      <c r="A202" s="23">
        <v>44537</v>
      </c>
      <c r="B202" s="24">
        <v>1779.5</v>
      </c>
      <c r="C202" s="24">
        <v>1786.1</v>
      </c>
      <c r="D202" s="24">
        <v>1772.3</v>
      </c>
      <c r="E202" s="24">
        <v>1782.6</v>
      </c>
      <c r="F202" s="24">
        <v>1782.6</v>
      </c>
      <c r="G202" s="25">
        <v>308</v>
      </c>
    </row>
    <row r="203" spans="1:7" ht="15" thickBot="1" x14ac:dyDescent="0.4">
      <c r="A203" s="23">
        <v>44536</v>
      </c>
      <c r="B203" s="24">
        <v>1780.2</v>
      </c>
      <c r="C203" s="24">
        <v>1783</v>
      </c>
      <c r="D203" s="24">
        <v>1777.2</v>
      </c>
      <c r="E203" s="24">
        <v>1777.5</v>
      </c>
      <c r="F203" s="24">
        <v>1777.5</v>
      </c>
      <c r="G203" s="25">
        <v>381</v>
      </c>
    </row>
    <row r="204" spans="1:7" ht="15" thickBot="1" x14ac:dyDescent="0.4">
      <c r="A204" s="23">
        <v>44533</v>
      </c>
      <c r="B204" s="24">
        <v>1767.5</v>
      </c>
      <c r="C204" s="24">
        <v>1785.1</v>
      </c>
      <c r="D204" s="24">
        <v>1766.5</v>
      </c>
      <c r="E204" s="24">
        <v>1782</v>
      </c>
      <c r="F204" s="24">
        <v>1782</v>
      </c>
      <c r="G204" s="25">
        <v>694</v>
      </c>
    </row>
    <row r="205" spans="1:7" ht="15" thickBot="1" x14ac:dyDescent="0.4">
      <c r="A205" s="23">
        <v>44532</v>
      </c>
      <c r="B205" s="24">
        <v>1780.9</v>
      </c>
      <c r="C205" s="24">
        <v>1780.9</v>
      </c>
      <c r="D205" s="24">
        <v>1760.6</v>
      </c>
      <c r="E205" s="24">
        <v>1760.7</v>
      </c>
      <c r="F205" s="24">
        <v>1760.7</v>
      </c>
      <c r="G205" s="26">
        <v>1557</v>
      </c>
    </row>
    <row r="206" spans="1:7" ht="15" thickBot="1" x14ac:dyDescent="0.4">
      <c r="A206" s="23">
        <v>44531</v>
      </c>
      <c r="B206" s="24">
        <v>1774.8</v>
      </c>
      <c r="C206" s="24">
        <v>1790.5</v>
      </c>
      <c r="D206" s="24">
        <v>1772.3</v>
      </c>
      <c r="E206" s="24">
        <v>1781.6</v>
      </c>
      <c r="F206" s="24">
        <v>1781.6</v>
      </c>
      <c r="G206" s="26">
        <v>1128</v>
      </c>
    </row>
    <row r="207" spans="1:7" ht="15" thickBot="1" x14ac:dyDescent="0.4">
      <c r="A207" s="23">
        <v>44530</v>
      </c>
      <c r="B207" s="24">
        <v>1783.9</v>
      </c>
      <c r="C207" s="24">
        <v>1808.1</v>
      </c>
      <c r="D207" s="24">
        <v>1768.7</v>
      </c>
      <c r="E207" s="24">
        <v>1773.6</v>
      </c>
      <c r="F207" s="24">
        <v>1773.6</v>
      </c>
      <c r="G207" s="26">
        <v>4903</v>
      </c>
    </row>
    <row r="208" spans="1:7" ht="15" thickBot="1" x14ac:dyDescent="0.4">
      <c r="A208" s="23">
        <v>44529</v>
      </c>
      <c r="B208" s="24">
        <v>1791.7</v>
      </c>
      <c r="C208" s="24">
        <v>1798.9</v>
      </c>
      <c r="D208" s="24">
        <v>1779.1</v>
      </c>
      <c r="E208" s="24">
        <v>1782.3</v>
      </c>
      <c r="F208" s="24">
        <v>1782.3</v>
      </c>
      <c r="G208" s="26">
        <v>26926</v>
      </c>
    </row>
    <row r="209" spans="1:7" ht="15" thickBot="1" x14ac:dyDescent="0.4">
      <c r="A209" s="23">
        <v>44526</v>
      </c>
      <c r="B209" s="24">
        <v>1791.1</v>
      </c>
      <c r="C209" s="24">
        <v>1791.4</v>
      </c>
      <c r="D209" s="24">
        <v>1785.3</v>
      </c>
      <c r="E209" s="24">
        <v>1785.3</v>
      </c>
      <c r="F209" s="24">
        <v>1785.3</v>
      </c>
      <c r="G209" s="26">
        <v>186800</v>
      </c>
    </row>
    <row r="210" spans="1:7" ht="15" thickBot="1" x14ac:dyDescent="0.4">
      <c r="A210" s="23">
        <v>44525</v>
      </c>
      <c r="B210" s="24">
        <v>1791.1</v>
      </c>
      <c r="C210" s="24">
        <v>1791.4</v>
      </c>
      <c r="D210" s="24">
        <v>1791.1</v>
      </c>
      <c r="E210" s="24">
        <v>1791.4</v>
      </c>
      <c r="F210" s="24">
        <v>1791.4</v>
      </c>
      <c r="G210" s="25">
        <v>188</v>
      </c>
    </row>
    <row r="211" spans="1:7" ht="15" thickBot="1" x14ac:dyDescent="0.4">
      <c r="A211" s="23">
        <v>44524</v>
      </c>
      <c r="B211" s="24">
        <v>1793</v>
      </c>
      <c r="C211" s="24">
        <v>1793</v>
      </c>
      <c r="D211" s="24">
        <v>1781.4</v>
      </c>
      <c r="E211" s="24">
        <v>1784.1</v>
      </c>
      <c r="F211" s="24">
        <v>1784.1</v>
      </c>
      <c r="G211" s="25">
        <v>188</v>
      </c>
    </row>
    <row r="212" spans="1:7" ht="15" thickBot="1" x14ac:dyDescent="0.4">
      <c r="A212" s="23">
        <v>44523</v>
      </c>
      <c r="B212" s="24">
        <v>1795.5</v>
      </c>
      <c r="C212" s="24">
        <v>1795.5</v>
      </c>
      <c r="D212" s="24">
        <v>1783.5</v>
      </c>
      <c r="E212" s="24">
        <v>1783.5</v>
      </c>
      <c r="F212" s="24">
        <v>1783.5</v>
      </c>
      <c r="G212" s="25">
        <v>264</v>
      </c>
    </row>
    <row r="213" spans="1:7" ht="15" thickBot="1" x14ac:dyDescent="0.4">
      <c r="A213" s="23">
        <v>44522</v>
      </c>
      <c r="B213" s="24">
        <v>1841.6</v>
      </c>
      <c r="C213" s="24">
        <v>1841.6</v>
      </c>
      <c r="D213" s="24">
        <v>1805.7</v>
      </c>
      <c r="E213" s="24">
        <v>1806</v>
      </c>
      <c r="F213" s="24">
        <v>1806</v>
      </c>
      <c r="G213" s="25">
        <v>14</v>
      </c>
    </row>
    <row r="214" spans="1:7" ht="15" thickBot="1" x14ac:dyDescent="0.4">
      <c r="A214" s="23">
        <v>44519</v>
      </c>
      <c r="B214" s="24">
        <v>1851.2</v>
      </c>
      <c r="C214" s="24">
        <v>1851.2</v>
      </c>
      <c r="D214" s="24">
        <v>1851.2</v>
      </c>
      <c r="E214" s="24">
        <v>1851.2</v>
      </c>
      <c r="F214" s="24">
        <v>1851.2</v>
      </c>
      <c r="G214" s="25">
        <v>21</v>
      </c>
    </row>
    <row r="215" spans="1:7" ht="15" thickBot="1" x14ac:dyDescent="0.4">
      <c r="A215" s="23">
        <v>44518</v>
      </c>
      <c r="B215" s="24">
        <v>1861</v>
      </c>
      <c r="C215" s="24">
        <v>1861</v>
      </c>
      <c r="D215" s="24">
        <v>1861</v>
      </c>
      <c r="E215" s="24">
        <v>1861</v>
      </c>
      <c r="F215" s="24">
        <v>1861</v>
      </c>
      <c r="G215" s="25">
        <v>9</v>
      </c>
    </row>
    <row r="216" spans="1:7" ht="15" thickBot="1" x14ac:dyDescent="0.4">
      <c r="A216" s="23">
        <v>44517</v>
      </c>
      <c r="B216" s="24">
        <v>1862.6</v>
      </c>
      <c r="C216" s="24">
        <v>1869.7</v>
      </c>
      <c r="D216" s="24">
        <v>1862.6</v>
      </c>
      <c r="E216" s="24">
        <v>1869.7</v>
      </c>
      <c r="F216" s="24">
        <v>1869.7</v>
      </c>
      <c r="G216" s="25">
        <v>2</v>
      </c>
    </row>
    <row r="217" spans="1:7" ht="15" thickBot="1" x14ac:dyDescent="0.4">
      <c r="A217" s="23">
        <v>44516</v>
      </c>
      <c r="B217" s="24">
        <v>1853.6</v>
      </c>
      <c r="C217" s="24">
        <v>1853.6</v>
      </c>
      <c r="D217" s="24">
        <v>1853.6</v>
      </c>
      <c r="E217" s="24">
        <v>1853.6</v>
      </c>
      <c r="F217" s="24">
        <v>1853.6</v>
      </c>
      <c r="G217" s="25">
        <v>1</v>
      </c>
    </row>
    <row r="218" spans="1:7" ht="15" thickBot="1" x14ac:dyDescent="0.4">
      <c r="A218" s="23">
        <v>44515</v>
      </c>
      <c r="B218" s="24">
        <v>1864.5</v>
      </c>
      <c r="C218" s="24">
        <v>1866.9</v>
      </c>
      <c r="D218" s="24">
        <v>1864.5</v>
      </c>
      <c r="E218" s="24">
        <v>1866.1</v>
      </c>
      <c r="F218" s="24">
        <v>1866.1</v>
      </c>
      <c r="G218" s="25">
        <v>87</v>
      </c>
    </row>
    <row r="219" spans="1:7" ht="15" thickBot="1" x14ac:dyDescent="0.4">
      <c r="A219" s="23">
        <v>44512</v>
      </c>
      <c r="B219" s="24">
        <v>1860.8</v>
      </c>
      <c r="C219" s="24">
        <v>1867.9</v>
      </c>
      <c r="D219" s="24">
        <v>1847.6</v>
      </c>
      <c r="E219" s="24">
        <v>1867.9</v>
      </c>
      <c r="F219" s="24">
        <v>1867.9</v>
      </c>
      <c r="G219" s="25">
        <v>210</v>
      </c>
    </row>
    <row r="220" spans="1:7" ht="15" thickBot="1" x14ac:dyDescent="0.4">
      <c r="A220" s="23">
        <v>44511</v>
      </c>
      <c r="B220" s="24">
        <v>1853.9</v>
      </c>
      <c r="C220" s="24">
        <v>1866.5</v>
      </c>
      <c r="D220" s="24">
        <v>1853.9</v>
      </c>
      <c r="E220" s="24">
        <v>1863.2</v>
      </c>
      <c r="F220" s="24">
        <v>1863.2</v>
      </c>
      <c r="G220" s="25">
        <v>292</v>
      </c>
    </row>
    <row r="221" spans="1:7" ht="15" thickBot="1" x14ac:dyDescent="0.4">
      <c r="A221" s="23">
        <v>44510</v>
      </c>
      <c r="B221" s="24">
        <v>1825.8</v>
      </c>
      <c r="C221" s="24">
        <v>1865</v>
      </c>
      <c r="D221" s="24">
        <v>1824.9</v>
      </c>
      <c r="E221" s="24">
        <v>1847.6</v>
      </c>
      <c r="F221" s="24">
        <v>1847.6</v>
      </c>
      <c r="G221" s="25">
        <v>795</v>
      </c>
    </row>
    <row r="222" spans="1:7" ht="15" thickBot="1" x14ac:dyDescent="0.4">
      <c r="A222" s="23">
        <v>44509</v>
      </c>
      <c r="B222" s="24">
        <v>1826.1</v>
      </c>
      <c r="C222" s="24">
        <v>1832.7</v>
      </c>
      <c r="D222" s="24">
        <v>1820.7</v>
      </c>
      <c r="E222" s="24">
        <v>1830.2</v>
      </c>
      <c r="F222" s="24">
        <v>1830.2</v>
      </c>
      <c r="G222" s="25">
        <v>170</v>
      </c>
    </row>
    <row r="223" spans="1:7" ht="15" thickBot="1" x14ac:dyDescent="0.4">
      <c r="A223" s="23">
        <v>44508</v>
      </c>
      <c r="B223" s="24">
        <v>1817</v>
      </c>
      <c r="C223" s="24">
        <v>1827.4</v>
      </c>
      <c r="D223" s="24">
        <v>1816.9</v>
      </c>
      <c r="E223" s="24">
        <v>1827.4</v>
      </c>
      <c r="F223" s="24">
        <v>1827.4</v>
      </c>
      <c r="G223" s="25">
        <v>261</v>
      </c>
    </row>
    <row r="224" spans="1:7" ht="15" thickBot="1" x14ac:dyDescent="0.4">
      <c r="A224" s="23">
        <v>44505</v>
      </c>
      <c r="B224" s="24">
        <v>1794.9</v>
      </c>
      <c r="C224" s="24">
        <v>1817.1</v>
      </c>
      <c r="D224" s="24">
        <v>1794.9</v>
      </c>
      <c r="E224" s="24">
        <v>1816.4</v>
      </c>
      <c r="F224" s="24">
        <v>1816.4</v>
      </c>
      <c r="G224" s="25">
        <v>239</v>
      </c>
    </row>
    <row r="225" spans="1:7" ht="15" thickBot="1" x14ac:dyDescent="0.4">
      <c r="A225" s="23">
        <v>44504</v>
      </c>
      <c r="B225" s="24">
        <v>1776.6</v>
      </c>
      <c r="C225" s="24">
        <v>1798.2</v>
      </c>
      <c r="D225" s="24">
        <v>1776.2</v>
      </c>
      <c r="E225" s="24">
        <v>1793</v>
      </c>
      <c r="F225" s="24">
        <v>1793</v>
      </c>
      <c r="G225" s="25">
        <v>103</v>
      </c>
    </row>
    <row r="226" spans="1:7" ht="15" thickBot="1" x14ac:dyDescent="0.4">
      <c r="A226" s="23">
        <v>44503</v>
      </c>
      <c r="B226" s="24">
        <v>1768</v>
      </c>
      <c r="C226" s="24">
        <v>1768</v>
      </c>
      <c r="D226" s="24">
        <v>1761.8</v>
      </c>
      <c r="E226" s="24">
        <v>1763.6</v>
      </c>
      <c r="F226" s="24">
        <v>1763.6</v>
      </c>
      <c r="G226" s="25">
        <v>108</v>
      </c>
    </row>
    <row r="227" spans="1:7" ht="15" thickBot="1" x14ac:dyDescent="0.4">
      <c r="A227" s="23">
        <v>44502</v>
      </c>
      <c r="B227" s="24">
        <v>1790.5</v>
      </c>
      <c r="C227" s="24">
        <v>1795.5</v>
      </c>
      <c r="D227" s="24">
        <v>1787.7</v>
      </c>
      <c r="E227" s="24">
        <v>1788.7</v>
      </c>
      <c r="F227" s="24">
        <v>1788.7</v>
      </c>
      <c r="G227" s="25">
        <v>213</v>
      </c>
    </row>
    <row r="228" spans="1:7" ht="15" thickBot="1" x14ac:dyDescent="0.4">
      <c r="A228" s="23">
        <v>44501</v>
      </c>
      <c r="B228" s="24">
        <v>1787.5</v>
      </c>
      <c r="C228" s="24">
        <v>1795.1</v>
      </c>
      <c r="D228" s="24">
        <v>1786.7</v>
      </c>
      <c r="E228" s="24">
        <v>1795.1</v>
      </c>
      <c r="F228" s="24">
        <v>1795.1</v>
      </c>
      <c r="G228" s="25">
        <v>142</v>
      </c>
    </row>
    <row r="229" spans="1:7" ht="15" thickBot="1" x14ac:dyDescent="0.4">
      <c r="A229" s="23">
        <v>44498</v>
      </c>
      <c r="B229" s="24">
        <v>1793.1</v>
      </c>
      <c r="C229" s="24">
        <v>1797</v>
      </c>
      <c r="D229" s="24">
        <v>1774.6</v>
      </c>
      <c r="E229" s="24">
        <v>1783</v>
      </c>
      <c r="F229" s="24">
        <v>1783</v>
      </c>
      <c r="G229" s="25">
        <v>583</v>
      </c>
    </row>
    <row r="230" spans="1:7" ht="15" thickBot="1" x14ac:dyDescent="0.4">
      <c r="A230" s="23">
        <v>44497</v>
      </c>
      <c r="B230" s="24">
        <v>1795.5</v>
      </c>
      <c r="C230" s="24">
        <v>1807.3</v>
      </c>
      <c r="D230" s="24">
        <v>1795.5</v>
      </c>
      <c r="E230" s="24">
        <v>1801.6</v>
      </c>
      <c r="F230" s="24">
        <v>1801.6</v>
      </c>
      <c r="G230" s="25">
        <v>452</v>
      </c>
    </row>
    <row r="231" spans="1:7" ht="15" thickBot="1" x14ac:dyDescent="0.4">
      <c r="A231" s="23">
        <v>44496</v>
      </c>
      <c r="B231" s="24">
        <v>1791.5</v>
      </c>
      <c r="C231" s="24">
        <v>1798.1</v>
      </c>
      <c r="D231" s="24">
        <v>1791.5</v>
      </c>
      <c r="E231" s="24">
        <v>1797.9</v>
      </c>
      <c r="F231" s="24">
        <v>1797.9</v>
      </c>
      <c r="G231" s="25">
        <v>543</v>
      </c>
    </row>
    <row r="232" spans="1:7" ht="15" thickBot="1" x14ac:dyDescent="0.4">
      <c r="A232" s="23">
        <v>44495</v>
      </c>
      <c r="B232" s="24">
        <v>1808.8</v>
      </c>
      <c r="C232" s="24">
        <v>1808.8</v>
      </c>
      <c r="D232" s="24">
        <v>1788.6</v>
      </c>
      <c r="E232" s="24">
        <v>1792.7</v>
      </c>
      <c r="F232" s="24">
        <v>1792.7</v>
      </c>
      <c r="G232" s="25">
        <v>359</v>
      </c>
    </row>
    <row r="233" spans="1:7" ht="15" thickBot="1" x14ac:dyDescent="0.4">
      <c r="A233" s="23">
        <v>44494</v>
      </c>
      <c r="B233" s="24">
        <v>1794.3</v>
      </c>
      <c r="C233" s="24">
        <v>1809</v>
      </c>
      <c r="D233" s="24">
        <v>1794</v>
      </c>
      <c r="E233" s="24">
        <v>1806</v>
      </c>
      <c r="F233" s="24">
        <v>1806</v>
      </c>
      <c r="G233" s="25">
        <v>140</v>
      </c>
    </row>
    <row r="234" spans="1:7" ht="15" thickBot="1" x14ac:dyDescent="0.4">
      <c r="A234" s="23">
        <v>44491</v>
      </c>
      <c r="B234" s="24">
        <v>1787.1</v>
      </c>
      <c r="C234" s="24">
        <v>1806.9</v>
      </c>
      <c r="D234" s="24">
        <v>1784</v>
      </c>
      <c r="E234" s="24">
        <v>1795.5</v>
      </c>
      <c r="F234" s="24">
        <v>1795.5</v>
      </c>
      <c r="G234" s="25">
        <v>532</v>
      </c>
    </row>
    <row r="235" spans="1:7" ht="15" thickBot="1" x14ac:dyDescent="0.4">
      <c r="A235" s="23">
        <v>44490</v>
      </c>
      <c r="B235" s="24">
        <v>1782</v>
      </c>
      <c r="C235" s="24">
        <v>1785.7</v>
      </c>
      <c r="D235" s="24">
        <v>1781</v>
      </c>
      <c r="E235" s="24">
        <v>1781.2</v>
      </c>
      <c r="F235" s="24">
        <v>1781.2</v>
      </c>
      <c r="G235" s="25">
        <v>146</v>
      </c>
    </row>
    <row r="236" spans="1:7" ht="15" thickBot="1" x14ac:dyDescent="0.4">
      <c r="A236" s="23">
        <v>44489</v>
      </c>
      <c r="B236" s="24">
        <v>1774.6</v>
      </c>
      <c r="C236" s="24">
        <v>1785.6</v>
      </c>
      <c r="D236" s="24">
        <v>1774</v>
      </c>
      <c r="E236" s="24">
        <v>1784.1</v>
      </c>
      <c r="F236" s="24">
        <v>1784.1</v>
      </c>
      <c r="G236" s="25">
        <v>127</v>
      </c>
    </row>
    <row r="237" spans="1:7" ht="15" thickBot="1" x14ac:dyDescent="0.4">
      <c r="A237" s="23">
        <v>44488</v>
      </c>
      <c r="B237" s="24">
        <v>1777.6</v>
      </c>
      <c r="C237" s="24">
        <v>1785</v>
      </c>
      <c r="D237" s="24">
        <v>1767.5</v>
      </c>
      <c r="E237" s="24">
        <v>1769.7</v>
      </c>
      <c r="F237" s="24">
        <v>1769.7</v>
      </c>
      <c r="G237" s="25">
        <v>51</v>
      </c>
    </row>
    <row r="238" spans="1:7" ht="15" thickBot="1" x14ac:dyDescent="0.4">
      <c r="A238" s="23">
        <v>44487</v>
      </c>
      <c r="B238" s="24">
        <v>1761.6</v>
      </c>
      <c r="C238" s="24">
        <v>1770.1</v>
      </c>
      <c r="D238" s="24">
        <v>1759.5</v>
      </c>
      <c r="E238" s="24">
        <v>1764.8</v>
      </c>
      <c r="F238" s="24">
        <v>1764.8</v>
      </c>
      <c r="G238" s="25">
        <v>266</v>
      </c>
    </row>
    <row r="239" spans="1:7" ht="15" thickBot="1" x14ac:dyDescent="0.4">
      <c r="A239" s="23">
        <v>44484</v>
      </c>
      <c r="B239" s="24">
        <v>1794.5</v>
      </c>
      <c r="C239" s="24">
        <v>1795.4</v>
      </c>
      <c r="D239" s="24">
        <v>1766.6</v>
      </c>
      <c r="E239" s="24">
        <v>1767.2</v>
      </c>
      <c r="F239" s="24">
        <v>1767.2</v>
      </c>
      <c r="G239" s="25">
        <v>874</v>
      </c>
    </row>
    <row r="240" spans="1:7" ht="15" thickBot="1" x14ac:dyDescent="0.4">
      <c r="A240" s="23">
        <v>44483</v>
      </c>
      <c r="B240" s="24">
        <v>1792.2</v>
      </c>
      <c r="C240" s="24">
        <v>1799.9</v>
      </c>
      <c r="D240" s="24">
        <v>1792</v>
      </c>
      <c r="E240" s="24">
        <v>1796.7</v>
      </c>
      <c r="F240" s="24">
        <v>1796.7</v>
      </c>
      <c r="G240" s="25">
        <v>337</v>
      </c>
    </row>
    <row r="241" spans="1:7" ht="15" thickBot="1" x14ac:dyDescent="0.4">
      <c r="A241" s="23">
        <v>44482</v>
      </c>
      <c r="B241" s="24">
        <v>1760.8</v>
      </c>
      <c r="C241" s="24">
        <v>1794.5</v>
      </c>
      <c r="D241" s="24">
        <v>1760.8</v>
      </c>
      <c r="E241" s="24">
        <v>1793.7</v>
      </c>
      <c r="F241" s="24">
        <v>1793.7</v>
      </c>
      <c r="G241" s="25">
        <v>150</v>
      </c>
    </row>
    <row r="242" spans="1:7" ht="15" thickBot="1" x14ac:dyDescent="0.4">
      <c r="A242" s="23">
        <v>44481</v>
      </c>
      <c r="B242" s="24">
        <v>1751.9</v>
      </c>
      <c r="C242" s="24">
        <v>1768</v>
      </c>
      <c r="D242" s="24">
        <v>1749.8</v>
      </c>
      <c r="E242" s="24">
        <v>1758.3</v>
      </c>
      <c r="F242" s="24">
        <v>1758.3</v>
      </c>
      <c r="G242" s="25">
        <v>139</v>
      </c>
    </row>
    <row r="243" spans="1:7" ht="15" thickBot="1" x14ac:dyDescent="0.4">
      <c r="A243" s="23">
        <v>44480</v>
      </c>
      <c r="B243" s="24">
        <v>1756.6</v>
      </c>
      <c r="C243" s="24">
        <v>1757.8</v>
      </c>
      <c r="D243" s="24">
        <v>1752.2</v>
      </c>
      <c r="E243" s="24">
        <v>1754.6</v>
      </c>
      <c r="F243" s="24">
        <v>1754.6</v>
      </c>
      <c r="G243" s="25">
        <v>128</v>
      </c>
    </row>
    <row r="244" spans="1:7" ht="15" thickBot="1" x14ac:dyDescent="0.4">
      <c r="A244" s="23">
        <v>44477</v>
      </c>
      <c r="B244" s="24">
        <v>1757</v>
      </c>
      <c r="C244" s="24">
        <v>1780</v>
      </c>
      <c r="D244" s="24">
        <v>1754.2</v>
      </c>
      <c r="E244" s="24">
        <v>1756.3</v>
      </c>
      <c r="F244" s="24">
        <v>1756.3</v>
      </c>
      <c r="G244" s="25">
        <v>254</v>
      </c>
    </row>
    <row r="245" spans="1:7" ht="15" thickBot="1" x14ac:dyDescent="0.4">
      <c r="A245" s="23">
        <v>44476</v>
      </c>
      <c r="B245" s="24">
        <v>1762.4</v>
      </c>
      <c r="C245" s="24">
        <v>1762.4</v>
      </c>
      <c r="D245" s="24">
        <v>1752.8</v>
      </c>
      <c r="E245" s="24">
        <v>1757.9</v>
      </c>
      <c r="F245" s="24">
        <v>1757.9</v>
      </c>
      <c r="G245" s="25">
        <v>336</v>
      </c>
    </row>
    <row r="246" spans="1:7" ht="15" thickBot="1" x14ac:dyDescent="0.4">
      <c r="A246" s="23">
        <v>44475</v>
      </c>
      <c r="B246" s="24">
        <v>1759.3</v>
      </c>
      <c r="C246" s="24">
        <v>1762.9</v>
      </c>
      <c r="D246" s="24">
        <v>1744.7</v>
      </c>
      <c r="E246" s="24">
        <v>1760.5</v>
      </c>
      <c r="F246" s="24">
        <v>1760.5</v>
      </c>
      <c r="G246" s="25">
        <v>56</v>
      </c>
    </row>
    <row r="247" spans="1:7" ht="15" thickBot="1" x14ac:dyDescent="0.4">
      <c r="A247" s="23">
        <v>44474</v>
      </c>
      <c r="B247" s="24">
        <v>1764.3</v>
      </c>
      <c r="C247" s="24">
        <v>1764.3</v>
      </c>
      <c r="D247" s="24">
        <v>1749</v>
      </c>
      <c r="E247" s="24">
        <v>1759.6</v>
      </c>
      <c r="F247" s="24">
        <v>1759.6</v>
      </c>
      <c r="G247" s="25">
        <v>98</v>
      </c>
    </row>
    <row r="248" spans="1:7" ht="15" thickBot="1" x14ac:dyDescent="0.4">
      <c r="A248" s="23">
        <v>44473</v>
      </c>
      <c r="B248" s="24">
        <v>1764.5</v>
      </c>
      <c r="C248" s="24">
        <v>1768.9</v>
      </c>
      <c r="D248" s="24">
        <v>1749.5</v>
      </c>
      <c r="E248" s="24">
        <v>1766.2</v>
      </c>
      <c r="F248" s="24">
        <v>1766.2</v>
      </c>
      <c r="G248" s="25">
        <v>417</v>
      </c>
    </row>
    <row r="249" spans="1:7" ht="15" thickBot="1" x14ac:dyDescent="0.4">
      <c r="A249" s="23">
        <v>44470</v>
      </c>
      <c r="B249" s="24">
        <v>1754.3</v>
      </c>
      <c r="C249" s="24">
        <v>1762.6</v>
      </c>
      <c r="D249" s="24">
        <v>1748.5</v>
      </c>
      <c r="E249" s="24">
        <v>1757</v>
      </c>
      <c r="F249" s="24">
        <v>1757</v>
      </c>
      <c r="G249" s="26">
        <v>2220</v>
      </c>
    </row>
    <row r="250" spans="1:7" ht="15" thickBot="1" x14ac:dyDescent="0.4">
      <c r="A250" s="23">
        <v>44469</v>
      </c>
      <c r="B250" s="24">
        <v>1725.5</v>
      </c>
      <c r="C250" s="24">
        <v>1760.3</v>
      </c>
      <c r="D250" s="24">
        <v>1724.5</v>
      </c>
      <c r="E250" s="24">
        <v>1755.3</v>
      </c>
      <c r="F250" s="24">
        <v>1755.3</v>
      </c>
      <c r="G250" s="25">
        <v>997</v>
      </c>
    </row>
    <row r="251" spans="1:7" ht="15" thickBot="1" x14ac:dyDescent="0.4">
      <c r="A251" s="23">
        <v>44468</v>
      </c>
      <c r="B251" s="24">
        <v>1732.4</v>
      </c>
      <c r="C251" s="24">
        <v>1744.1</v>
      </c>
      <c r="D251" s="24">
        <v>1721.4</v>
      </c>
      <c r="E251" s="24">
        <v>1721.5</v>
      </c>
      <c r="F251" s="24">
        <v>1721.5</v>
      </c>
      <c r="G251" s="26">
        <v>6634</v>
      </c>
    </row>
    <row r="252" spans="1:7" ht="15" thickBot="1" x14ac:dyDescent="0.4">
      <c r="A252" s="23">
        <v>44467</v>
      </c>
      <c r="B252" s="24">
        <v>1739.6</v>
      </c>
      <c r="C252" s="24">
        <v>1741.7</v>
      </c>
      <c r="D252" s="24">
        <v>1726.8</v>
      </c>
      <c r="E252" s="24">
        <v>1735.8</v>
      </c>
      <c r="F252" s="24">
        <v>1735.8</v>
      </c>
      <c r="G252" s="26">
        <v>15748</v>
      </c>
    </row>
    <row r="253" spans="1:7" ht="15" thickBot="1" x14ac:dyDescent="0.4">
      <c r="A253" s="23">
        <v>44466</v>
      </c>
      <c r="B253" s="24">
        <v>1751.7</v>
      </c>
      <c r="C253" s="24">
        <v>1754.4</v>
      </c>
      <c r="D253" s="24">
        <v>1747.5</v>
      </c>
      <c r="E253" s="24">
        <v>1750</v>
      </c>
      <c r="F253" s="24">
        <v>1750</v>
      </c>
      <c r="G253" s="25">
        <v>808</v>
      </c>
    </row>
    <row r="254" spans="1:7" ht="15" thickBot="1" x14ac:dyDescent="0.4">
      <c r="A254" s="23">
        <v>44463</v>
      </c>
      <c r="B254" s="24">
        <v>1749.7</v>
      </c>
      <c r="C254" s="24">
        <v>1749.7</v>
      </c>
      <c r="D254" s="24">
        <v>1745</v>
      </c>
      <c r="E254" s="24">
        <v>1749.7</v>
      </c>
      <c r="F254" s="24">
        <v>1749.7</v>
      </c>
      <c r="G254" s="25">
        <v>76</v>
      </c>
    </row>
    <row r="255" spans="1:7" ht="15" thickBot="1" x14ac:dyDescent="0.4">
      <c r="A255" s="23">
        <v>44462</v>
      </c>
      <c r="B255" s="24">
        <v>1766.8</v>
      </c>
      <c r="C255" s="24">
        <v>1766.8</v>
      </c>
      <c r="D255" s="24">
        <v>1738.2</v>
      </c>
      <c r="E255" s="24">
        <v>1747.7</v>
      </c>
      <c r="F255" s="24">
        <v>1747.7</v>
      </c>
      <c r="G255" s="25">
        <v>31</v>
      </c>
    </row>
    <row r="256" spans="1:7" ht="15" thickBot="1" x14ac:dyDescent="0.4">
      <c r="A256" s="23">
        <v>44461</v>
      </c>
      <c r="B256" s="24">
        <v>1776.7</v>
      </c>
      <c r="C256" s="24">
        <v>1784.3</v>
      </c>
      <c r="D256" s="24">
        <v>1767</v>
      </c>
      <c r="E256" s="24">
        <v>1776.7</v>
      </c>
      <c r="F256" s="24">
        <v>1776.7</v>
      </c>
      <c r="G256" s="25">
        <v>17</v>
      </c>
    </row>
    <row r="257" spans="1:7" ht="15" thickBot="1" x14ac:dyDescent="0.4">
      <c r="A257" s="23">
        <v>44460</v>
      </c>
      <c r="B257" s="24">
        <v>1762.2</v>
      </c>
      <c r="C257" s="24">
        <v>1776</v>
      </c>
      <c r="D257" s="24">
        <v>1759</v>
      </c>
      <c r="E257" s="24">
        <v>1776</v>
      </c>
      <c r="F257" s="24">
        <v>1776</v>
      </c>
      <c r="G257" s="25">
        <v>106</v>
      </c>
    </row>
    <row r="258" spans="1:7" ht="15" thickBot="1" x14ac:dyDescent="0.4">
      <c r="A258" s="23">
        <v>44459</v>
      </c>
      <c r="B258" s="24">
        <v>1751.8</v>
      </c>
      <c r="C258" s="24">
        <v>1761.8</v>
      </c>
      <c r="D258" s="24">
        <v>1750.9</v>
      </c>
      <c r="E258" s="24">
        <v>1761.8</v>
      </c>
      <c r="F258" s="24">
        <v>1761.8</v>
      </c>
      <c r="G258" s="25">
        <v>185</v>
      </c>
    </row>
    <row r="259" spans="1:7" ht="15" thickBot="1" x14ac:dyDescent="0.4">
      <c r="A259" s="23">
        <v>44456</v>
      </c>
      <c r="B259" s="24">
        <v>1758.8</v>
      </c>
      <c r="C259" s="24">
        <v>1763</v>
      </c>
      <c r="D259" s="24">
        <v>1749.4</v>
      </c>
      <c r="E259" s="24">
        <v>1749.4</v>
      </c>
      <c r="F259" s="24">
        <v>1749.4</v>
      </c>
      <c r="G259" s="25">
        <v>581</v>
      </c>
    </row>
    <row r="260" spans="1:7" ht="15" thickBot="1" x14ac:dyDescent="0.4">
      <c r="A260" s="23">
        <v>44455</v>
      </c>
      <c r="B260" s="24">
        <v>1792.9</v>
      </c>
      <c r="C260" s="24">
        <v>1792.9</v>
      </c>
      <c r="D260" s="24">
        <v>1743.9</v>
      </c>
      <c r="E260" s="24">
        <v>1754.6</v>
      </c>
      <c r="F260" s="24">
        <v>1754.6</v>
      </c>
      <c r="G260" s="26">
        <v>1645</v>
      </c>
    </row>
    <row r="261" spans="1:7" ht="15" thickBot="1" x14ac:dyDescent="0.4">
      <c r="A261" s="23">
        <v>44454</v>
      </c>
      <c r="B261" s="24">
        <v>1803.7</v>
      </c>
      <c r="C261" s="24">
        <v>1803.7</v>
      </c>
      <c r="D261" s="24">
        <v>1792.4</v>
      </c>
      <c r="E261" s="24">
        <v>1792.4</v>
      </c>
      <c r="F261" s="24">
        <v>1792.4</v>
      </c>
      <c r="G261" s="25">
        <v>59</v>
      </c>
    </row>
    <row r="262" spans="1:7" ht="15" thickBot="1" x14ac:dyDescent="0.4">
      <c r="A262" s="23">
        <v>44453</v>
      </c>
      <c r="B262" s="24">
        <v>1791.4</v>
      </c>
      <c r="C262" s="24">
        <v>1806.2</v>
      </c>
      <c r="D262" s="24">
        <v>1783</v>
      </c>
      <c r="E262" s="24">
        <v>1804.7</v>
      </c>
      <c r="F262" s="24">
        <v>1804.7</v>
      </c>
      <c r="G262" s="25">
        <v>764</v>
      </c>
    </row>
    <row r="263" spans="1:7" ht="15" thickBot="1" x14ac:dyDescent="0.4">
      <c r="A263" s="23">
        <v>44452</v>
      </c>
      <c r="B263" s="24">
        <v>1789.8</v>
      </c>
      <c r="C263" s="24">
        <v>1796</v>
      </c>
      <c r="D263" s="24">
        <v>1784</v>
      </c>
      <c r="E263" s="24">
        <v>1792</v>
      </c>
      <c r="F263" s="24">
        <v>1792</v>
      </c>
      <c r="G263" s="25">
        <v>533</v>
      </c>
    </row>
    <row r="264" spans="1:7" ht="15" thickBot="1" x14ac:dyDescent="0.4">
      <c r="A264" s="23">
        <v>44449</v>
      </c>
      <c r="B264" s="24">
        <v>1789.6</v>
      </c>
      <c r="C264" s="24">
        <v>1789.6</v>
      </c>
      <c r="D264" s="24">
        <v>1789.6</v>
      </c>
      <c r="E264" s="24">
        <v>1789.6</v>
      </c>
      <c r="F264" s="24">
        <v>1789.6</v>
      </c>
      <c r="G264" s="25" t="s">
        <v>41</v>
      </c>
    </row>
    <row r="265" spans="1:7" ht="15" thickBot="1" x14ac:dyDescent="0.4">
      <c r="A265" s="23">
        <v>44448</v>
      </c>
      <c r="B265" s="24">
        <v>1798.7</v>
      </c>
      <c r="C265" s="24">
        <v>1798.7</v>
      </c>
      <c r="D265" s="24">
        <v>1787.9</v>
      </c>
      <c r="E265" s="24">
        <v>1797.4</v>
      </c>
      <c r="F265" s="24">
        <v>1797.4</v>
      </c>
      <c r="G265" s="25">
        <v>49</v>
      </c>
    </row>
    <row r="266" spans="1:7" ht="15" thickBot="1" x14ac:dyDescent="0.4">
      <c r="A266" s="23">
        <v>44447</v>
      </c>
      <c r="B266" s="24">
        <v>1781.7</v>
      </c>
      <c r="C266" s="24">
        <v>1790.7</v>
      </c>
      <c r="D266" s="24">
        <v>1781.7</v>
      </c>
      <c r="E266" s="24">
        <v>1790.7</v>
      </c>
      <c r="F266" s="24">
        <v>1790.7</v>
      </c>
      <c r="G266" s="25">
        <v>69</v>
      </c>
    </row>
    <row r="267" spans="1:7" ht="15" thickBot="1" x14ac:dyDescent="0.4">
      <c r="A267" s="23">
        <v>44446</v>
      </c>
      <c r="B267" s="24">
        <v>1825.7</v>
      </c>
      <c r="C267" s="24">
        <v>1825.7</v>
      </c>
      <c r="D267" s="24">
        <v>1792.7</v>
      </c>
      <c r="E267" s="24">
        <v>1795.9</v>
      </c>
      <c r="F267" s="24">
        <v>1795.9</v>
      </c>
      <c r="G267" s="25">
        <v>48</v>
      </c>
    </row>
    <row r="268" spans="1:7" ht="15" thickBot="1" x14ac:dyDescent="0.4">
      <c r="A268" s="23">
        <v>44442</v>
      </c>
      <c r="B268" s="24">
        <v>1820.9</v>
      </c>
      <c r="C268" s="24">
        <v>1833.9</v>
      </c>
      <c r="D268" s="24">
        <v>1818.9</v>
      </c>
      <c r="E268" s="24">
        <v>1830.9</v>
      </c>
      <c r="F268" s="24">
        <v>1830.9</v>
      </c>
      <c r="G268" s="25">
        <v>53</v>
      </c>
    </row>
    <row r="269" spans="1:7" ht="15" thickBot="1" x14ac:dyDescent="0.4">
      <c r="A269" s="23">
        <v>44441</v>
      </c>
      <c r="B269" s="24">
        <v>1813.2</v>
      </c>
      <c r="C269" s="24">
        <v>1813.9</v>
      </c>
      <c r="D269" s="24">
        <v>1806.8</v>
      </c>
      <c r="E269" s="24">
        <v>1808.7</v>
      </c>
      <c r="F269" s="24">
        <v>1808.7</v>
      </c>
      <c r="G269" s="25">
        <v>26</v>
      </c>
    </row>
    <row r="270" spans="1:7" ht="15" thickBot="1" x14ac:dyDescent="0.4">
      <c r="A270" s="23">
        <v>44440</v>
      </c>
      <c r="B270" s="24">
        <v>1813.5</v>
      </c>
      <c r="C270" s="24">
        <v>1815.9</v>
      </c>
      <c r="D270" s="24">
        <v>1809.5</v>
      </c>
      <c r="E270" s="24">
        <v>1813.1</v>
      </c>
      <c r="F270" s="24">
        <v>1813.1</v>
      </c>
      <c r="G270" s="25">
        <v>114</v>
      </c>
    </row>
    <row r="271" spans="1:7" ht="15" thickBot="1" x14ac:dyDescent="0.4">
      <c r="A271" s="23">
        <v>44439</v>
      </c>
      <c r="B271" s="24">
        <v>1815.9</v>
      </c>
      <c r="C271" s="24">
        <v>1815.9</v>
      </c>
      <c r="D271" s="24">
        <v>1801.1</v>
      </c>
      <c r="E271" s="24">
        <v>1815</v>
      </c>
      <c r="F271" s="24">
        <v>1815</v>
      </c>
      <c r="G271" s="25">
        <v>82</v>
      </c>
    </row>
    <row r="272" spans="1:7" ht="15" thickBot="1" x14ac:dyDescent="0.4">
      <c r="A272" s="23">
        <v>44438</v>
      </c>
      <c r="B272" s="24">
        <v>1818.2</v>
      </c>
      <c r="C272" s="24">
        <v>1820.3</v>
      </c>
      <c r="D272" s="24">
        <v>1807.8</v>
      </c>
      <c r="E272" s="24">
        <v>1809</v>
      </c>
      <c r="F272" s="24">
        <v>1809</v>
      </c>
      <c r="G272" s="25">
        <v>684</v>
      </c>
    </row>
    <row r="273" spans="1:7" ht="15" thickBot="1" x14ac:dyDescent="0.4">
      <c r="A273" s="23">
        <v>44435</v>
      </c>
      <c r="B273" s="24">
        <v>1803.4</v>
      </c>
      <c r="C273" s="24">
        <v>1816.6</v>
      </c>
      <c r="D273" s="24">
        <v>1803.1</v>
      </c>
      <c r="E273" s="24">
        <v>1816.6</v>
      </c>
      <c r="F273" s="24">
        <v>1816.6</v>
      </c>
      <c r="G273" s="26">
        <v>1219</v>
      </c>
    </row>
    <row r="274" spans="1:7" ht="15" thickBot="1" x14ac:dyDescent="0.4">
      <c r="A274" s="23">
        <v>44434</v>
      </c>
      <c r="B274" s="24">
        <v>1787.4</v>
      </c>
      <c r="C274" s="24">
        <v>1792.2</v>
      </c>
      <c r="D274" s="24">
        <v>1781</v>
      </c>
      <c r="E274" s="24">
        <v>1792.2</v>
      </c>
      <c r="F274" s="24">
        <v>1792.2</v>
      </c>
      <c r="G274" s="25">
        <v>61</v>
      </c>
    </row>
    <row r="275" spans="1:7" ht="15" thickBot="1" x14ac:dyDescent="0.4">
      <c r="A275" s="23">
        <v>44433</v>
      </c>
      <c r="B275" s="24">
        <v>1792</v>
      </c>
      <c r="C275" s="24">
        <v>1792.9</v>
      </c>
      <c r="D275" s="24">
        <v>1784</v>
      </c>
      <c r="E275" s="24">
        <v>1788.2</v>
      </c>
      <c r="F275" s="24">
        <v>1788.2</v>
      </c>
      <c r="G275" s="25">
        <v>812</v>
      </c>
    </row>
    <row r="276" spans="1:7" ht="15" thickBot="1" x14ac:dyDescent="0.4">
      <c r="A276" s="23">
        <v>44432</v>
      </c>
      <c r="B276" s="24">
        <v>1801</v>
      </c>
      <c r="C276" s="24">
        <v>1805.6</v>
      </c>
      <c r="D276" s="24">
        <v>1801</v>
      </c>
      <c r="E276" s="24">
        <v>1805.6</v>
      </c>
      <c r="F276" s="24">
        <v>1805.6</v>
      </c>
      <c r="G276" s="25">
        <v>22</v>
      </c>
    </row>
    <row r="277" spans="1:7" ht="15" thickBot="1" x14ac:dyDescent="0.4">
      <c r="A277" s="23">
        <v>44431</v>
      </c>
      <c r="B277" s="24">
        <v>1776.8</v>
      </c>
      <c r="C277" s="24">
        <v>1804.8</v>
      </c>
      <c r="D277" s="24">
        <v>1776.8</v>
      </c>
      <c r="E277" s="24">
        <v>1803.2</v>
      </c>
      <c r="F277" s="24">
        <v>1803.2</v>
      </c>
      <c r="G277" s="25">
        <v>32</v>
      </c>
    </row>
    <row r="278" spans="1:7" ht="15" thickBot="1" x14ac:dyDescent="0.4">
      <c r="A278" s="23">
        <v>44428</v>
      </c>
      <c r="B278" s="24">
        <v>1784.1</v>
      </c>
      <c r="C278" s="24">
        <v>1787.5</v>
      </c>
      <c r="D278" s="24">
        <v>1778.2</v>
      </c>
      <c r="E278" s="24">
        <v>1781</v>
      </c>
      <c r="F278" s="24">
        <v>1781</v>
      </c>
      <c r="G278" s="25">
        <v>235</v>
      </c>
    </row>
    <row r="279" spans="1:7" ht="15" thickBot="1" x14ac:dyDescent="0.4">
      <c r="A279" s="23">
        <v>44427</v>
      </c>
      <c r="B279" s="24">
        <v>1780</v>
      </c>
      <c r="C279" s="24">
        <v>1789.3</v>
      </c>
      <c r="D279" s="24">
        <v>1775.5</v>
      </c>
      <c r="E279" s="24">
        <v>1780.2</v>
      </c>
      <c r="F279" s="24">
        <v>1780.2</v>
      </c>
      <c r="G279" s="25">
        <v>245</v>
      </c>
    </row>
    <row r="280" spans="1:7" ht="15" thickBot="1" x14ac:dyDescent="0.4">
      <c r="A280" s="23">
        <v>44426</v>
      </c>
      <c r="B280" s="24">
        <v>1787.8</v>
      </c>
      <c r="C280" s="24">
        <v>1791.5</v>
      </c>
      <c r="D280" s="24">
        <v>1779</v>
      </c>
      <c r="E280" s="24">
        <v>1781.6</v>
      </c>
      <c r="F280" s="24">
        <v>1781.6</v>
      </c>
      <c r="G280" s="25">
        <v>263</v>
      </c>
    </row>
    <row r="281" spans="1:7" ht="15" thickBot="1" x14ac:dyDescent="0.4">
      <c r="A281" s="23">
        <v>44425</v>
      </c>
      <c r="B281" s="24">
        <v>1787.7</v>
      </c>
      <c r="C281" s="24">
        <v>1794.2</v>
      </c>
      <c r="D281" s="24">
        <v>1780</v>
      </c>
      <c r="E281" s="24">
        <v>1785</v>
      </c>
      <c r="F281" s="24">
        <v>1785</v>
      </c>
      <c r="G281" s="25">
        <v>200</v>
      </c>
    </row>
    <row r="282" spans="1:7" ht="15" thickBot="1" x14ac:dyDescent="0.4">
      <c r="A282" s="23">
        <v>44424</v>
      </c>
      <c r="B282" s="24">
        <v>1776.9</v>
      </c>
      <c r="C282" s="24">
        <v>1787.8</v>
      </c>
      <c r="D282" s="24">
        <v>1771.9</v>
      </c>
      <c r="E282" s="24">
        <v>1786.9</v>
      </c>
      <c r="F282" s="24">
        <v>1786.9</v>
      </c>
      <c r="G282" s="25">
        <v>219</v>
      </c>
    </row>
    <row r="283" spans="1:7" ht="15" thickBot="1" x14ac:dyDescent="0.4">
      <c r="A283" s="23">
        <v>44421</v>
      </c>
      <c r="B283" s="24">
        <v>1758.3</v>
      </c>
      <c r="C283" s="24">
        <v>1777.3</v>
      </c>
      <c r="D283" s="24">
        <v>1757.4</v>
      </c>
      <c r="E283" s="24">
        <v>1775.2</v>
      </c>
      <c r="F283" s="24">
        <v>1775.2</v>
      </c>
      <c r="G283" s="25">
        <v>436</v>
      </c>
    </row>
    <row r="284" spans="1:7" ht="15" thickBot="1" x14ac:dyDescent="0.4">
      <c r="A284" s="23">
        <v>44420</v>
      </c>
      <c r="B284" s="24">
        <v>1749.7</v>
      </c>
      <c r="C284" s="24">
        <v>1752.4</v>
      </c>
      <c r="D284" s="24">
        <v>1745.5</v>
      </c>
      <c r="E284" s="24">
        <v>1749</v>
      </c>
      <c r="F284" s="24">
        <v>1749</v>
      </c>
      <c r="G284" s="25">
        <v>739</v>
      </c>
    </row>
    <row r="285" spans="1:7" ht="15" thickBot="1" x14ac:dyDescent="0.4">
      <c r="A285" s="23">
        <v>44419</v>
      </c>
      <c r="B285" s="24">
        <v>1727.3</v>
      </c>
      <c r="C285" s="24">
        <v>1752.2</v>
      </c>
      <c r="D285" s="24">
        <v>1727.3</v>
      </c>
      <c r="E285" s="24">
        <v>1750.4</v>
      </c>
      <c r="F285" s="24">
        <v>1750.4</v>
      </c>
      <c r="G285" s="25">
        <v>542</v>
      </c>
    </row>
    <row r="286" spans="1:7" ht="15" thickBot="1" x14ac:dyDescent="0.4">
      <c r="A286" s="23">
        <v>44418</v>
      </c>
      <c r="B286" s="24">
        <v>1728.6</v>
      </c>
      <c r="C286" s="24">
        <v>1735.2</v>
      </c>
      <c r="D286" s="24">
        <v>1720.1</v>
      </c>
      <c r="E286" s="24">
        <v>1728.8</v>
      </c>
      <c r="F286" s="24">
        <v>1728.8</v>
      </c>
      <c r="G286" s="26">
        <v>1363</v>
      </c>
    </row>
    <row r="287" spans="1:7" ht="15" thickBot="1" x14ac:dyDescent="0.4">
      <c r="A287" s="23">
        <v>44417</v>
      </c>
      <c r="B287" s="24">
        <v>1753.5</v>
      </c>
      <c r="C287" s="24">
        <v>1753.8</v>
      </c>
      <c r="D287" s="24">
        <v>1692.6</v>
      </c>
      <c r="E287" s="24">
        <v>1723.4</v>
      </c>
      <c r="F287" s="24">
        <v>1723.4</v>
      </c>
      <c r="G287" s="26">
        <v>1621</v>
      </c>
    </row>
    <row r="288" spans="1:7" ht="15" thickBot="1" x14ac:dyDescent="0.4">
      <c r="A288" s="23">
        <v>44414</v>
      </c>
      <c r="B288" s="24">
        <v>1799.8</v>
      </c>
      <c r="C288" s="24">
        <v>1800.1</v>
      </c>
      <c r="D288" s="24">
        <v>1758.4</v>
      </c>
      <c r="E288" s="24">
        <v>1760</v>
      </c>
      <c r="F288" s="24">
        <v>1760</v>
      </c>
      <c r="G288" s="25">
        <v>859</v>
      </c>
    </row>
    <row r="289" spans="1:7" ht="15" thickBot="1" x14ac:dyDescent="0.4">
      <c r="A289" s="23">
        <v>44413</v>
      </c>
      <c r="B289" s="24">
        <v>1810.8</v>
      </c>
      <c r="C289" s="24">
        <v>1813.7</v>
      </c>
      <c r="D289" s="24">
        <v>1796</v>
      </c>
      <c r="E289" s="24">
        <v>1805.1</v>
      </c>
      <c r="F289" s="24">
        <v>1805.1</v>
      </c>
      <c r="G289" s="25">
        <v>588</v>
      </c>
    </row>
    <row r="290" spans="1:7" ht="15" thickBot="1" x14ac:dyDescent="0.4">
      <c r="A290" s="23">
        <v>44412</v>
      </c>
      <c r="B290" s="24">
        <v>1809.3</v>
      </c>
      <c r="C290" s="24">
        <v>1831.3</v>
      </c>
      <c r="D290" s="24">
        <v>1806.3</v>
      </c>
      <c r="E290" s="24">
        <v>1810.5</v>
      </c>
      <c r="F290" s="24">
        <v>1810.5</v>
      </c>
      <c r="G290" s="26">
        <v>2860</v>
      </c>
    </row>
    <row r="291" spans="1:7" ht="15" thickBot="1" x14ac:dyDescent="0.4">
      <c r="A291" s="23">
        <v>44411</v>
      </c>
      <c r="B291" s="24">
        <v>1812.3</v>
      </c>
      <c r="C291" s="24">
        <v>1813.5</v>
      </c>
      <c r="D291" s="24">
        <v>1806</v>
      </c>
      <c r="E291" s="24">
        <v>1810.1</v>
      </c>
      <c r="F291" s="24">
        <v>1810.1</v>
      </c>
      <c r="G291" s="26">
        <v>3341</v>
      </c>
    </row>
    <row r="292" spans="1:7" ht="15" thickBot="1" x14ac:dyDescent="0.4">
      <c r="A292" s="23">
        <v>44410</v>
      </c>
      <c r="B292" s="24">
        <v>1812.4</v>
      </c>
      <c r="C292" s="24">
        <v>1818.7</v>
      </c>
      <c r="D292" s="24">
        <v>1804.8</v>
      </c>
      <c r="E292" s="24">
        <v>1818.1</v>
      </c>
      <c r="F292" s="24">
        <v>1818.1</v>
      </c>
      <c r="G292" s="26">
        <v>1334</v>
      </c>
    </row>
    <row r="293" spans="1:7" ht="15" thickBot="1" x14ac:dyDescent="0.4">
      <c r="A293" s="23">
        <v>44407</v>
      </c>
      <c r="B293" s="24">
        <v>1828</v>
      </c>
      <c r="C293" s="24">
        <v>1830.5</v>
      </c>
      <c r="D293" s="24">
        <v>1808.9</v>
      </c>
      <c r="E293" s="24">
        <v>1812.6</v>
      </c>
      <c r="F293" s="24">
        <v>1812.6</v>
      </c>
      <c r="G293" s="26">
        <v>3100</v>
      </c>
    </row>
    <row r="294" spans="1:7" ht="15" thickBot="1" x14ac:dyDescent="0.4">
      <c r="A294" s="23">
        <v>44406</v>
      </c>
      <c r="B294" s="24">
        <v>1806.6</v>
      </c>
      <c r="C294" s="24">
        <v>1832.6</v>
      </c>
      <c r="D294" s="24">
        <v>1806.1</v>
      </c>
      <c r="E294" s="24">
        <v>1831.2</v>
      </c>
      <c r="F294" s="24">
        <v>1831.2</v>
      </c>
      <c r="G294" s="26">
        <v>30496</v>
      </c>
    </row>
    <row r="295" spans="1:7" ht="15" thickBot="1" x14ac:dyDescent="0.4">
      <c r="A295" s="23">
        <v>44405</v>
      </c>
      <c r="B295" s="24">
        <v>1799.5</v>
      </c>
      <c r="C295" s="24">
        <v>1799.5</v>
      </c>
      <c r="D295" s="24">
        <v>1799.5</v>
      </c>
      <c r="E295" s="24">
        <v>1799.5</v>
      </c>
      <c r="F295" s="24">
        <v>1799.5</v>
      </c>
      <c r="G295" s="26">
        <v>209783</v>
      </c>
    </row>
    <row r="296" spans="1:7" ht="15" thickBot="1" x14ac:dyDescent="0.4">
      <c r="A296" s="23">
        <v>44404</v>
      </c>
      <c r="B296" s="24">
        <v>1803.7</v>
      </c>
      <c r="C296" s="24">
        <v>1803.7</v>
      </c>
      <c r="D296" s="24">
        <v>1799.5</v>
      </c>
      <c r="E296" s="24">
        <v>1799.5</v>
      </c>
      <c r="F296" s="24">
        <v>1799.5</v>
      </c>
      <c r="G296" s="25">
        <v>1</v>
      </c>
    </row>
    <row r="297" spans="1:7" ht="15" thickBot="1" x14ac:dyDescent="0.4">
      <c r="A297" s="23">
        <v>44403</v>
      </c>
      <c r="B297" s="24">
        <v>1802.5</v>
      </c>
      <c r="C297" s="24">
        <v>1802.5</v>
      </c>
      <c r="D297" s="24">
        <v>1797.2</v>
      </c>
      <c r="E297" s="24">
        <v>1798.7</v>
      </c>
      <c r="F297" s="24">
        <v>1798.7</v>
      </c>
      <c r="G297" s="25">
        <v>17</v>
      </c>
    </row>
    <row r="298" spans="1:7" ht="15" thickBot="1" x14ac:dyDescent="0.4">
      <c r="A298" s="23">
        <v>44400</v>
      </c>
      <c r="B298" s="24">
        <v>1800</v>
      </c>
      <c r="C298" s="24">
        <v>1801.4</v>
      </c>
      <c r="D298" s="24">
        <v>1800</v>
      </c>
      <c r="E298" s="24">
        <v>1801.4</v>
      </c>
      <c r="F298" s="24">
        <v>1801.4</v>
      </c>
      <c r="G298" s="25">
        <v>1</v>
      </c>
    </row>
    <row r="299" spans="1:7" ht="15" thickBot="1" x14ac:dyDescent="0.4">
      <c r="A299" s="23">
        <v>44399</v>
      </c>
      <c r="B299" s="24">
        <v>1793.6</v>
      </c>
      <c r="C299" s="24">
        <v>1805</v>
      </c>
      <c r="D299" s="24">
        <v>1793.6</v>
      </c>
      <c r="E299" s="24">
        <v>1805</v>
      </c>
      <c r="F299" s="24">
        <v>1805</v>
      </c>
      <c r="G299" s="25">
        <v>2</v>
      </c>
    </row>
    <row r="300" spans="1:7" ht="15" thickBot="1" x14ac:dyDescent="0.4">
      <c r="A300" s="23">
        <v>44398</v>
      </c>
      <c r="B300" s="24">
        <v>1807</v>
      </c>
      <c r="C300" s="24">
        <v>1807</v>
      </c>
      <c r="D300" s="24">
        <v>1800</v>
      </c>
      <c r="E300" s="24">
        <v>1802.9</v>
      </c>
      <c r="F300" s="24">
        <v>1802.9</v>
      </c>
      <c r="G300" s="25">
        <v>135</v>
      </c>
    </row>
    <row r="301" spans="1:7" ht="15" thickBot="1" x14ac:dyDescent="0.4">
      <c r="A301" s="23">
        <v>44397</v>
      </c>
      <c r="B301" s="24">
        <v>1812.9</v>
      </c>
      <c r="C301" s="24">
        <v>1824</v>
      </c>
      <c r="D301" s="24">
        <v>1810.9</v>
      </c>
      <c r="E301" s="24">
        <v>1810.9</v>
      </c>
      <c r="F301" s="24">
        <v>1810.9</v>
      </c>
      <c r="G301" s="25">
        <v>128</v>
      </c>
    </row>
    <row r="302" spans="1:7" ht="15" thickBot="1" x14ac:dyDescent="0.4">
      <c r="A302" s="23">
        <v>44396</v>
      </c>
      <c r="B302" s="24">
        <v>1803.3</v>
      </c>
      <c r="C302" s="24">
        <v>1813.4</v>
      </c>
      <c r="D302" s="24">
        <v>1803.3</v>
      </c>
      <c r="E302" s="24">
        <v>1808.7</v>
      </c>
      <c r="F302" s="24">
        <v>1808.7</v>
      </c>
      <c r="G302" s="25">
        <v>33</v>
      </c>
    </row>
    <row r="303" spans="1:7" ht="15" thickBot="1" x14ac:dyDescent="0.4">
      <c r="A303" s="23">
        <v>44393</v>
      </c>
      <c r="B303" s="24">
        <v>1830.1</v>
      </c>
      <c r="C303" s="24">
        <v>1831.4</v>
      </c>
      <c r="D303" s="24">
        <v>1814.5</v>
      </c>
      <c r="E303" s="24">
        <v>1814.5</v>
      </c>
      <c r="F303" s="24">
        <v>1814.5</v>
      </c>
      <c r="G303" s="25">
        <v>78</v>
      </c>
    </row>
    <row r="304" spans="1:7" ht="15" thickBot="1" x14ac:dyDescent="0.4">
      <c r="A304" s="23">
        <v>44392</v>
      </c>
      <c r="B304" s="24">
        <v>1831.6</v>
      </c>
      <c r="C304" s="24">
        <v>1833</v>
      </c>
      <c r="D304" s="24">
        <v>1823.4</v>
      </c>
      <c r="E304" s="24">
        <v>1828.4</v>
      </c>
      <c r="F304" s="24">
        <v>1828.4</v>
      </c>
      <c r="G304" s="25">
        <v>99</v>
      </c>
    </row>
    <row r="305" spans="1:7" ht="15" thickBot="1" x14ac:dyDescent="0.4">
      <c r="A305" s="23">
        <v>44391</v>
      </c>
      <c r="B305" s="24">
        <v>1813.1</v>
      </c>
      <c r="C305" s="24">
        <v>1829</v>
      </c>
      <c r="D305" s="24">
        <v>1813.1</v>
      </c>
      <c r="E305" s="24">
        <v>1824.3</v>
      </c>
      <c r="F305" s="24">
        <v>1824.3</v>
      </c>
      <c r="G305" s="25">
        <v>707</v>
      </c>
    </row>
    <row r="306" spans="1:7" ht="15" thickBot="1" x14ac:dyDescent="0.4">
      <c r="A306" s="23">
        <v>44390</v>
      </c>
      <c r="B306" s="24">
        <v>1808.1</v>
      </c>
      <c r="C306" s="24">
        <v>1812</v>
      </c>
      <c r="D306" s="24">
        <v>1800.6</v>
      </c>
      <c r="E306" s="24">
        <v>1809.4</v>
      </c>
      <c r="F306" s="24">
        <v>1809.4</v>
      </c>
      <c r="G306" s="25">
        <v>78</v>
      </c>
    </row>
    <row r="307" spans="1:7" ht="15" thickBot="1" x14ac:dyDescent="0.4">
      <c r="A307" s="23">
        <v>44389</v>
      </c>
      <c r="B307" s="24">
        <v>1802.6</v>
      </c>
      <c r="C307" s="24">
        <v>1805.5</v>
      </c>
      <c r="D307" s="24">
        <v>1799.5</v>
      </c>
      <c r="E307" s="24">
        <v>1805.5</v>
      </c>
      <c r="F307" s="24">
        <v>1805.5</v>
      </c>
      <c r="G307" s="25">
        <v>147</v>
      </c>
    </row>
    <row r="308" spans="1:7" ht="15" thickBot="1" x14ac:dyDescent="0.4">
      <c r="A308" s="23">
        <v>44386</v>
      </c>
      <c r="B308" s="24">
        <v>1803.6</v>
      </c>
      <c r="C308" s="24">
        <v>1810.1</v>
      </c>
      <c r="D308" s="24">
        <v>1798.8</v>
      </c>
      <c r="E308" s="24">
        <v>1810</v>
      </c>
      <c r="F308" s="24">
        <v>1810</v>
      </c>
      <c r="G308" s="25">
        <v>218</v>
      </c>
    </row>
    <row r="309" spans="1:7" ht="15" thickBot="1" x14ac:dyDescent="0.4">
      <c r="A309" s="23">
        <v>44385</v>
      </c>
      <c r="B309" s="24">
        <v>1797</v>
      </c>
      <c r="C309" s="24">
        <v>1818.5</v>
      </c>
      <c r="D309" s="24">
        <v>1797</v>
      </c>
      <c r="E309" s="24">
        <v>1799.6</v>
      </c>
      <c r="F309" s="24">
        <v>1799.6</v>
      </c>
      <c r="G309" s="25">
        <v>148</v>
      </c>
    </row>
    <row r="310" spans="1:7" ht="15" thickBot="1" x14ac:dyDescent="0.4">
      <c r="A310" s="23">
        <v>44384</v>
      </c>
      <c r="B310" s="24">
        <v>1798.7</v>
      </c>
      <c r="C310" s="24">
        <v>1808.4</v>
      </c>
      <c r="D310" s="24">
        <v>1797.2</v>
      </c>
      <c r="E310" s="24">
        <v>1801.5</v>
      </c>
      <c r="F310" s="24">
        <v>1801.5</v>
      </c>
      <c r="G310" s="25">
        <v>244</v>
      </c>
    </row>
    <row r="311" spans="1:7" ht="15" thickBot="1" x14ac:dyDescent="0.4">
      <c r="A311" s="23">
        <v>44383</v>
      </c>
      <c r="B311" s="24">
        <v>1786.7</v>
      </c>
      <c r="C311" s="24">
        <v>1809.8</v>
      </c>
      <c r="D311" s="24">
        <v>1786.7</v>
      </c>
      <c r="E311" s="24">
        <v>1793.5</v>
      </c>
      <c r="F311" s="24">
        <v>1793.5</v>
      </c>
      <c r="G311" s="25">
        <v>332</v>
      </c>
    </row>
    <row r="312" spans="1:7" ht="15" thickBot="1" x14ac:dyDescent="0.4">
      <c r="A312" s="23">
        <v>44379</v>
      </c>
      <c r="B312" s="24">
        <v>1778.7</v>
      </c>
      <c r="C312" s="24">
        <v>1787.9</v>
      </c>
      <c r="D312" s="24">
        <v>1778.3</v>
      </c>
      <c r="E312" s="24">
        <v>1782.6</v>
      </c>
      <c r="F312" s="24">
        <v>1782.6</v>
      </c>
      <c r="G312" s="25">
        <v>23</v>
      </c>
    </row>
    <row r="313" spans="1:7" ht="15" thickBot="1" x14ac:dyDescent="0.4">
      <c r="A313" s="23">
        <v>44378</v>
      </c>
      <c r="B313" s="24">
        <v>1775.7</v>
      </c>
      <c r="C313" s="24">
        <v>1781.2</v>
      </c>
      <c r="D313" s="24">
        <v>1768.8</v>
      </c>
      <c r="E313" s="24">
        <v>1775.9</v>
      </c>
      <c r="F313" s="24">
        <v>1775.9</v>
      </c>
      <c r="G313" s="25">
        <v>44</v>
      </c>
    </row>
    <row r="314" spans="1:7" ht="15" thickBot="1" x14ac:dyDescent="0.4">
      <c r="A314" s="23">
        <v>44377</v>
      </c>
      <c r="B314" s="24">
        <v>1761.1</v>
      </c>
      <c r="C314" s="24">
        <v>1770.8</v>
      </c>
      <c r="D314" s="24">
        <v>1759.2</v>
      </c>
      <c r="E314" s="24">
        <v>1770.8</v>
      </c>
      <c r="F314" s="24">
        <v>1770.8</v>
      </c>
      <c r="G314" s="25">
        <v>51</v>
      </c>
    </row>
    <row r="315" spans="1:7" ht="15" thickBot="1" x14ac:dyDescent="0.4">
      <c r="A315" s="23">
        <v>44376</v>
      </c>
      <c r="B315" s="24">
        <v>1776.8</v>
      </c>
      <c r="C315" s="24">
        <v>1777.1</v>
      </c>
      <c r="D315" s="24">
        <v>1752.1</v>
      </c>
      <c r="E315" s="24">
        <v>1762.8</v>
      </c>
      <c r="F315" s="24">
        <v>1762.8</v>
      </c>
      <c r="G315" s="25">
        <v>419</v>
      </c>
    </row>
    <row r="316" spans="1:7" ht="15" thickBot="1" x14ac:dyDescent="0.4">
      <c r="A316" s="23">
        <v>44375</v>
      </c>
      <c r="B316" s="24">
        <v>1779.6</v>
      </c>
      <c r="C316" s="24">
        <v>1779.6</v>
      </c>
      <c r="D316" s="24">
        <v>1779.6</v>
      </c>
      <c r="E316" s="24">
        <v>1779.6</v>
      </c>
      <c r="F316" s="24">
        <v>1779.6</v>
      </c>
      <c r="G316" s="25">
        <v>888</v>
      </c>
    </row>
    <row r="317" spans="1:7" ht="15" thickBot="1" x14ac:dyDescent="0.4">
      <c r="A317" s="23">
        <v>44372</v>
      </c>
      <c r="B317" s="24">
        <v>1777.7</v>
      </c>
      <c r="C317" s="24">
        <v>1788</v>
      </c>
      <c r="D317" s="24">
        <v>1775.2</v>
      </c>
      <c r="E317" s="24">
        <v>1776.6</v>
      </c>
      <c r="F317" s="24">
        <v>1776.6</v>
      </c>
      <c r="G317" s="25">
        <v>35</v>
      </c>
    </row>
    <row r="318" spans="1:7" ht="15" thickBot="1" x14ac:dyDescent="0.4">
      <c r="A318" s="23">
        <v>44371</v>
      </c>
      <c r="B318" s="24">
        <v>1778.9</v>
      </c>
      <c r="C318" s="24">
        <v>1786.4</v>
      </c>
      <c r="D318" s="24">
        <v>1775.6</v>
      </c>
      <c r="E318" s="24">
        <v>1775.6</v>
      </c>
      <c r="F318" s="24">
        <v>1775.6</v>
      </c>
      <c r="G318" s="25">
        <v>78</v>
      </c>
    </row>
    <row r="319" spans="1:7" ht="15" thickBot="1" x14ac:dyDescent="0.4">
      <c r="A319" s="23">
        <v>44370</v>
      </c>
      <c r="B319" s="24">
        <v>1780.7</v>
      </c>
      <c r="C319" s="24">
        <v>1793.2</v>
      </c>
      <c r="D319" s="24">
        <v>1780.6</v>
      </c>
      <c r="E319" s="24">
        <v>1782.3</v>
      </c>
      <c r="F319" s="24">
        <v>1782.3</v>
      </c>
      <c r="G319" s="25">
        <v>136</v>
      </c>
    </row>
    <row r="320" spans="1:7" ht="15" thickBot="1" x14ac:dyDescent="0.4">
      <c r="A320" s="23">
        <v>44369</v>
      </c>
      <c r="B320" s="24">
        <v>1783.4</v>
      </c>
      <c r="C320" s="24">
        <v>1786.9</v>
      </c>
      <c r="D320" s="24">
        <v>1775.9</v>
      </c>
      <c r="E320" s="24">
        <v>1776.3</v>
      </c>
      <c r="F320" s="24">
        <v>1776.3</v>
      </c>
      <c r="G320" s="25">
        <v>101</v>
      </c>
    </row>
    <row r="321" spans="1:7" ht="15" thickBot="1" x14ac:dyDescent="0.4">
      <c r="A321" s="23">
        <v>44368</v>
      </c>
      <c r="B321" s="24">
        <v>1768.8</v>
      </c>
      <c r="C321" s="24">
        <v>1785.2</v>
      </c>
      <c r="D321" s="24">
        <v>1766.8</v>
      </c>
      <c r="E321" s="24">
        <v>1781.8</v>
      </c>
      <c r="F321" s="24">
        <v>1781.8</v>
      </c>
      <c r="G321" s="25">
        <v>38</v>
      </c>
    </row>
    <row r="322" spans="1:7" ht="15" thickBot="1" x14ac:dyDescent="0.4">
      <c r="A322" s="23">
        <v>44365</v>
      </c>
      <c r="B322" s="24">
        <v>1775.7</v>
      </c>
      <c r="C322" s="24">
        <v>1792.4</v>
      </c>
      <c r="D322" s="24">
        <v>1767.9</v>
      </c>
      <c r="E322" s="24">
        <v>1767.9</v>
      </c>
      <c r="F322" s="24">
        <v>1767.9</v>
      </c>
      <c r="G322" s="25">
        <v>354</v>
      </c>
    </row>
    <row r="323" spans="1:7" ht="15" thickBot="1" x14ac:dyDescent="0.4">
      <c r="A323" s="23">
        <v>44364</v>
      </c>
      <c r="B323" s="24">
        <v>1811.8</v>
      </c>
      <c r="C323" s="24">
        <v>1823.3</v>
      </c>
      <c r="D323" s="24">
        <v>1769.6</v>
      </c>
      <c r="E323" s="24">
        <v>1773.8</v>
      </c>
      <c r="F323" s="24">
        <v>1773.8</v>
      </c>
      <c r="G323" s="26">
        <v>1135</v>
      </c>
    </row>
    <row r="324" spans="1:7" ht="15" thickBot="1" x14ac:dyDescent="0.4">
      <c r="A324" s="23">
        <v>44363</v>
      </c>
      <c r="B324" s="24">
        <v>1859.4</v>
      </c>
      <c r="C324" s="24">
        <v>1860.1</v>
      </c>
      <c r="D324" s="24">
        <v>1809.2</v>
      </c>
      <c r="E324" s="24">
        <v>1859.5</v>
      </c>
      <c r="F324" s="24">
        <v>1859.5</v>
      </c>
      <c r="G324" s="25">
        <v>117</v>
      </c>
    </row>
    <row r="325" spans="1:7" ht="15" thickBot="1" x14ac:dyDescent="0.4">
      <c r="A325" s="23">
        <v>44362</v>
      </c>
      <c r="B325" s="24">
        <v>1866.4</v>
      </c>
      <c r="C325" s="24">
        <v>1867.2</v>
      </c>
      <c r="D325" s="24">
        <v>1854.4</v>
      </c>
      <c r="E325" s="24">
        <v>1854.5</v>
      </c>
      <c r="F325" s="24">
        <v>1854.5</v>
      </c>
      <c r="G325" s="25">
        <v>78</v>
      </c>
    </row>
    <row r="326" spans="1:7" ht="15" thickBot="1" x14ac:dyDescent="0.4">
      <c r="A326" s="23">
        <v>44361</v>
      </c>
      <c r="B326" s="24">
        <v>1866.2</v>
      </c>
      <c r="C326" s="24">
        <v>1866.6</v>
      </c>
      <c r="D326" s="24">
        <v>1846.5</v>
      </c>
      <c r="E326" s="24">
        <v>1864</v>
      </c>
      <c r="F326" s="24">
        <v>1864</v>
      </c>
      <c r="G326" s="25">
        <v>41</v>
      </c>
    </row>
    <row r="327" spans="1:7" ht="15" thickBot="1" x14ac:dyDescent="0.4">
      <c r="A327" s="23">
        <v>44358</v>
      </c>
      <c r="B327" s="24">
        <v>1900.9</v>
      </c>
      <c r="C327" s="24">
        <v>1902.3</v>
      </c>
      <c r="D327" s="24">
        <v>1875.2</v>
      </c>
      <c r="E327" s="24">
        <v>1877.4</v>
      </c>
      <c r="F327" s="24">
        <v>1877.4</v>
      </c>
      <c r="G327" s="25">
        <v>349</v>
      </c>
    </row>
    <row r="328" spans="1:7" ht="15" thickBot="1" x14ac:dyDescent="0.4">
      <c r="A328" s="23">
        <v>44357</v>
      </c>
      <c r="B328" s="24">
        <v>1887.7</v>
      </c>
      <c r="C328" s="24">
        <v>1899.8</v>
      </c>
      <c r="D328" s="24">
        <v>1871.5</v>
      </c>
      <c r="E328" s="24">
        <v>1894.2</v>
      </c>
      <c r="F328" s="24">
        <v>1894.2</v>
      </c>
      <c r="G328" s="25">
        <v>186</v>
      </c>
    </row>
    <row r="329" spans="1:7" ht="15" thickBot="1" x14ac:dyDescent="0.4">
      <c r="A329" s="23">
        <v>44356</v>
      </c>
      <c r="B329" s="24">
        <v>1894.9</v>
      </c>
      <c r="C329" s="24">
        <v>1897.7</v>
      </c>
      <c r="D329" s="24">
        <v>1889.2</v>
      </c>
      <c r="E329" s="24">
        <v>1893.2</v>
      </c>
      <c r="F329" s="24">
        <v>1893.2</v>
      </c>
      <c r="G329" s="25">
        <v>148</v>
      </c>
    </row>
    <row r="330" spans="1:7" ht="15" thickBot="1" x14ac:dyDescent="0.4">
      <c r="A330" s="23">
        <v>44355</v>
      </c>
      <c r="B330" s="24">
        <v>1896.5</v>
      </c>
      <c r="C330" s="24">
        <v>1902.9</v>
      </c>
      <c r="D330" s="24">
        <v>1890</v>
      </c>
      <c r="E330" s="24">
        <v>1892.2</v>
      </c>
      <c r="F330" s="24">
        <v>1892.2</v>
      </c>
      <c r="G330" s="25">
        <v>930</v>
      </c>
    </row>
    <row r="331" spans="1:7" ht="15" thickBot="1" x14ac:dyDescent="0.4">
      <c r="A331" s="23">
        <v>44354</v>
      </c>
      <c r="B331" s="24">
        <v>1890.5</v>
      </c>
      <c r="C331" s="24">
        <v>1899.7</v>
      </c>
      <c r="D331" s="24">
        <v>1883.2</v>
      </c>
      <c r="E331" s="24">
        <v>1896.8</v>
      </c>
      <c r="F331" s="24">
        <v>1896.8</v>
      </c>
      <c r="G331" s="25">
        <v>87</v>
      </c>
    </row>
    <row r="332" spans="1:7" ht="15" thickBot="1" x14ac:dyDescent="0.4">
      <c r="A332" s="23">
        <v>44351</v>
      </c>
      <c r="B332" s="24">
        <v>1869.3</v>
      </c>
      <c r="C332" s="24">
        <v>1895.5</v>
      </c>
      <c r="D332" s="24">
        <v>1854</v>
      </c>
      <c r="E332" s="24">
        <v>1889.8</v>
      </c>
      <c r="F332" s="24">
        <v>1889.8</v>
      </c>
      <c r="G332" s="25">
        <v>367</v>
      </c>
    </row>
    <row r="333" spans="1:7" ht="15" thickBot="1" x14ac:dyDescent="0.4">
      <c r="A333" s="23">
        <v>44350</v>
      </c>
      <c r="B333" s="24">
        <v>1908.8</v>
      </c>
      <c r="C333" s="24">
        <v>1908.8</v>
      </c>
      <c r="D333" s="24">
        <v>1865</v>
      </c>
      <c r="E333" s="24">
        <v>1871.2</v>
      </c>
      <c r="F333" s="24">
        <v>1871.2</v>
      </c>
      <c r="G333" s="26">
        <v>1021</v>
      </c>
    </row>
    <row r="334" spans="1:7" ht="15" thickBot="1" x14ac:dyDescent="0.4">
      <c r="A334" s="23">
        <v>44349</v>
      </c>
      <c r="B334" s="24">
        <v>1899.2</v>
      </c>
      <c r="C334" s="24">
        <v>1908.8</v>
      </c>
      <c r="D334" s="24">
        <v>1896</v>
      </c>
      <c r="E334" s="24">
        <v>1907.5</v>
      </c>
      <c r="F334" s="24">
        <v>1907.5</v>
      </c>
      <c r="G334" s="26">
        <v>1267</v>
      </c>
    </row>
    <row r="335" spans="1:7" ht="15" thickBot="1" x14ac:dyDescent="0.4">
      <c r="A335" s="23">
        <v>44348</v>
      </c>
      <c r="B335" s="24">
        <v>1905.1</v>
      </c>
      <c r="C335" s="24">
        <v>1916.2</v>
      </c>
      <c r="D335" s="24">
        <v>1892.8</v>
      </c>
      <c r="E335" s="24">
        <v>1902.9</v>
      </c>
      <c r="F335" s="24">
        <v>1902.9</v>
      </c>
      <c r="G335" s="25">
        <v>640</v>
      </c>
    </row>
    <row r="336" spans="1:7" ht="15" thickBot="1" x14ac:dyDescent="0.4">
      <c r="A336" s="23">
        <v>44344</v>
      </c>
      <c r="B336" s="24">
        <v>1897.5</v>
      </c>
      <c r="C336" s="24">
        <v>1905.4</v>
      </c>
      <c r="D336" s="24">
        <v>1881.9</v>
      </c>
      <c r="E336" s="24">
        <v>1902.5</v>
      </c>
      <c r="F336" s="24">
        <v>1902.5</v>
      </c>
      <c r="G336" s="26">
        <v>2415</v>
      </c>
    </row>
    <row r="337" spans="1:7" ht="15" thickBot="1" x14ac:dyDescent="0.4">
      <c r="A337" s="23">
        <v>44343</v>
      </c>
      <c r="B337" s="24">
        <v>1896.8</v>
      </c>
      <c r="C337" s="24">
        <v>1903.9</v>
      </c>
      <c r="D337" s="24">
        <v>1888.2</v>
      </c>
      <c r="E337" s="24">
        <v>1895.7</v>
      </c>
      <c r="F337" s="24">
        <v>1895.7</v>
      </c>
      <c r="G337" s="26">
        <v>35794</v>
      </c>
    </row>
    <row r="338" spans="1:7" ht="15" thickBot="1" x14ac:dyDescent="0.4">
      <c r="A338" s="23">
        <v>44342</v>
      </c>
      <c r="B338" s="24">
        <v>1901.3</v>
      </c>
      <c r="C338" s="24">
        <v>1901.3</v>
      </c>
      <c r="D338" s="24">
        <v>1901.3</v>
      </c>
      <c r="E338" s="24">
        <v>1901.3</v>
      </c>
      <c r="F338" s="24">
        <v>1901.3</v>
      </c>
      <c r="G338" s="26">
        <v>170526</v>
      </c>
    </row>
    <row r="339" spans="1:7" ht="15" thickBot="1" x14ac:dyDescent="0.4">
      <c r="A339" s="23">
        <v>44341</v>
      </c>
      <c r="B339" s="24">
        <v>1882.5</v>
      </c>
      <c r="C339" s="24">
        <v>1898.1</v>
      </c>
      <c r="D339" s="24">
        <v>1882.5</v>
      </c>
      <c r="E339" s="24">
        <v>1898.1</v>
      </c>
      <c r="F339" s="24">
        <v>1898.1</v>
      </c>
      <c r="G339" s="25">
        <v>56</v>
      </c>
    </row>
    <row r="340" spans="1:7" ht="15" thickBot="1" x14ac:dyDescent="0.4">
      <c r="A340" s="23">
        <v>44340</v>
      </c>
      <c r="B340" s="24">
        <v>1882.1</v>
      </c>
      <c r="C340" s="24">
        <v>1884.6</v>
      </c>
      <c r="D340" s="24">
        <v>1882.1</v>
      </c>
      <c r="E340" s="24">
        <v>1884.6</v>
      </c>
      <c r="F340" s="24">
        <v>1884.6</v>
      </c>
      <c r="G340" s="25">
        <v>39</v>
      </c>
    </row>
    <row r="341" spans="1:7" ht="15" thickBot="1" x14ac:dyDescent="0.4">
      <c r="A341" s="23">
        <v>44337</v>
      </c>
      <c r="B341" s="24">
        <v>1872.1</v>
      </c>
      <c r="C341" s="24">
        <v>1876.7</v>
      </c>
      <c r="D341" s="24">
        <v>1872.1</v>
      </c>
      <c r="E341" s="24">
        <v>1876.7</v>
      </c>
      <c r="F341" s="24">
        <v>1876.7</v>
      </c>
      <c r="G341" s="25">
        <v>5</v>
      </c>
    </row>
    <row r="342" spans="1:7" ht="15" thickBot="1" x14ac:dyDescent="0.4">
      <c r="A342" s="23">
        <v>44336</v>
      </c>
      <c r="B342" s="24">
        <v>1865.5</v>
      </c>
      <c r="C342" s="24">
        <v>1885</v>
      </c>
      <c r="D342" s="24">
        <v>1864.8</v>
      </c>
      <c r="E342" s="24">
        <v>1881.8</v>
      </c>
      <c r="F342" s="24">
        <v>1881.8</v>
      </c>
      <c r="G342" s="25">
        <v>85</v>
      </c>
    </row>
    <row r="343" spans="1:7" ht="15" thickBot="1" x14ac:dyDescent="0.4">
      <c r="A343" s="23">
        <v>44335</v>
      </c>
      <c r="B343" s="24">
        <v>1866.4</v>
      </c>
      <c r="C343" s="24">
        <v>1884.9</v>
      </c>
      <c r="D343" s="24">
        <v>1863.6</v>
      </c>
      <c r="E343" s="24">
        <v>1881.3</v>
      </c>
      <c r="F343" s="24">
        <v>1881.3</v>
      </c>
      <c r="G343" s="25">
        <v>348</v>
      </c>
    </row>
    <row r="344" spans="1:7" ht="15" thickBot="1" x14ac:dyDescent="0.4">
      <c r="A344" s="23">
        <v>44334</v>
      </c>
      <c r="B344" s="24">
        <v>1870.5</v>
      </c>
      <c r="C344" s="24">
        <v>1870.5</v>
      </c>
      <c r="D344" s="24">
        <v>1867.8</v>
      </c>
      <c r="E344" s="24">
        <v>1867.8</v>
      </c>
      <c r="F344" s="24">
        <v>1867.8</v>
      </c>
      <c r="G344" s="25">
        <v>3</v>
      </c>
    </row>
    <row r="345" spans="1:7" ht="15" thickBot="1" x14ac:dyDescent="0.4">
      <c r="A345" s="23">
        <v>44333</v>
      </c>
      <c r="B345" s="24">
        <v>1849.9</v>
      </c>
      <c r="C345" s="24">
        <v>1867.5</v>
      </c>
      <c r="D345" s="24">
        <v>1847.2</v>
      </c>
      <c r="E345" s="24">
        <v>1867.5</v>
      </c>
      <c r="F345" s="24">
        <v>1867.5</v>
      </c>
      <c r="G345" s="25">
        <v>13</v>
      </c>
    </row>
    <row r="346" spans="1:7" ht="15" thickBot="1" x14ac:dyDescent="0.4">
      <c r="A346" s="23">
        <v>44330</v>
      </c>
      <c r="B346" s="24">
        <v>1824.5</v>
      </c>
      <c r="C346" s="24">
        <v>1842.9</v>
      </c>
      <c r="D346" s="24">
        <v>1824.5</v>
      </c>
      <c r="E346" s="24">
        <v>1837.9</v>
      </c>
      <c r="F346" s="24">
        <v>1837.9</v>
      </c>
      <c r="G346" s="25">
        <v>41</v>
      </c>
    </row>
    <row r="347" spans="1:7" ht="15" thickBot="1" x14ac:dyDescent="0.4">
      <c r="A347" s="23">
        <v>44329</v>
      </c>
      <c r="B347" s="24">
        <v>1814.7</v>
      </c>
      <c r="C347" s="24">
        <v>1826.8</v>
      </c>
      <c r="D347" s="24">
        <v>1814.1</v>
      </c>
      <c r="E347" s="24">
        <v>1823.8</v>
      </c>
      <c r="F347" s="24">
        <v>1823.8</v>
      </c>
      <c r="G347" s="25">
        <v>100</v>
      </c>
    </row>
    <row r="348" spans="1:7" ht="15" thickBot="1" x14ac:dyDescent="0.4">
      <c r="A348" s="23">
        <v>44328</v>
      </c>
      <c r="B348" s="24">
        <v>1825.2</v>
      </c>
      <c r="C348" s="24">
        <v>1825.2</v>
      </c>
      <c r="D348" s="24">
        <v>1821.7</v>
      </c>
      <c r="E348" s="24">
        <v>1822.6</v>
      </c>
      <c r="F348" s="24">
        <v>1822.6</v>
      </c>
      <c r="G348" s="25">
        <v>3</v>
      </c>
    </row>
    <row r="349" spans="1:7" ht="15" thickBot="1" x14ac:dyDescent="0.4">
      <c r="A349" s="23">
        <v>44327</v>
      </c>
      <c r="B349" s="24">
        <v>1837.2</v>
      </c>
      <c r="C349" s="24">
        <v>1838.1</v>
      </c>
      <c r="D349" s="24">
        <v>1831.6</v>
      </c>
      <c r="E349" s="24">
        <v>1835.9</v>
      </c>
      <c r="F349" s="24">
        <v>1835.9</v>
      </c>
      <c r="G349" s="25">
        <v>420</v>
      </c>
    </row>
    <row r="350" spans="1:7" ht="15" thickBot="1" x14ac:dyDescent="0.4">
      <c r="A350" s="23">
        <v>44326</v>
      </c>
      <c r="B350" s="24">
        <v>1835.6</v>
      </c>
      <c r="C350" s="24">
        <v>1845.6</v>
      </c>
      <c r="D350" s="24">
        <v>1835.4</v>
      </c>
      <c r="E350" s="24">
        <v>1837.5</v>
      </c>
      <c r="F350" s="24">
        <v>1837.5</v>
      </c>
      <c r="G350" s="25">
        <v>13</v>
      </c>
    </row>
    <row r="351" spans="1:7" ht="15" thickBot="1" x14ac:dyDescent="0.4">
      <c r="A351" s="23">
        <v>44323</v>
      </c>
      <c r="B351" s="24">
        <v>1842.9</v>
      </c>
      <c r="C351" s="24">
        <v>1842.9</v>
      </c>
      <c r="D351" s="24">
        <v>1831.1</v>
      </c>
      <c r="E351" s="24">
        <v>1831.1</v>
      </c>
      <c r="F351" s="24">
        <v>1831.1</v>
      </c>
      <c r="G351" s="25">
        <v>2</v>
      </c>
    </row>
    <row r="352" spans="1:7" ht="15" thickBot="1" x14ac:dyDescent="0.4">
      <c r="A352" s="23">
        <v>44322</v>
      </c>
      <c r="B352" s="24">
        <v>1788.9</v>
      </c>
      <c r="C352" s="24">
        <v>1815.5</v>
      </c>
      <c r="D352" s="24">
        <v>1787.6</v>
      </c>
      <c r="E352" s="24">
        <v>1815.5</v>
      </c>
      <c r="F352" s="24">
        <v>1815.5</v>
      </c>
      <c r="G352" s="25">
        <v>13</v>
      </c>
    </row>
    <row r="353" spans="1:7" ht="15" thickBot="1" x14ac:dyDescent="0.4">
      <c r="A353" s="23">
        <v>44321</v>
      </c>
      <c r="B353" s="24">
        <v>1781.5</v>
      </c>
      <c r="C353" s="24">
        <v>1784.1</v>
      </c>
      <c r="D353" s="24">
        <v>1779.2</v>
      </c>
      <c r="E353" s="24">
        <v>1784.1</v>
      </c>
      <c r="F353" s="24">
        <v>1784.1</v>
      </c>
      <c r="G353" s="25">
        <v>57</v>
      </c>
    </row>
    <row r="354" spans="1:7" ht="15" thickBot="1" x14ac:dyDescent="0.4">
      <c r="A354" s="23">
        <v>44320</v>
      </c>
      <c r="B354" s="24">
        <v>1788.2</v>
      </c>
      <c r="C354" s="24">
        <v>1788.5</v>
      </c>
      <c r="D354" s="24">
        <v>1774.8</v>
      </c>
      <c r="E354" s="24">
        <v>1775.8</v>
      </c>
      <c r="F354" s="24">
        <v>1775.8</v>
      </c>
      <c r="G354" s="25">
        <v>182</v>
      </c>
    </row>
    <row r="355" spans="1:7" ht="15" thickBot="1" x14ac:dyDescent="0.4">
      <c r="A355" s="23">
        <v>44319</v>
      </c>
      <c r="B355" s="24">
        <v>1788.5</v>
      </c>
      <c r="C355" s="24">
        <v>1793</v>
      </c>
      <c r="D355" s="24">
        <v>1788.5</v>
      </c>
      <c r="E355" s="24">
        <v>1791.4</v>
      </c>
      <c r="F355" s="24">
        <v>1791.4</v>
      </c>
      <c r="G355" s="25">
        <v>18</v>
      </c>
    </row>
    <row r="356" spans="1:7" ht="15" thickBot="1" x14ac:dyDescent="0.4">
      <c r="A356" s="23">
        <v>44316</v>
      </c>
      <c r="B356" s="24">
        <v>1771.8</v>
      </c>
      <c r="C356" s="24">
        <v>1771.8</v>
      </c>
      <c r="D356" s="24">
        <v>1763.9</v>
      </c>
      <c r="E356" s="24">
        <v>1767.3</v>
      </c>
      <c r="F356" s="24">
        <v>1767.3</v>
      </c>
      <c r="G356" s="25">
        <v>18</v>
      </c>
    </row>
    <row r="357" spans="1:7" ht="15" thickBot="1" x14ac:dyDescent="0.4">
      <c r="A357" s="23">
        <v>44315</v>
      </c>
      <c r="B357" s="24">
        <v>1781</v>
      </c>
      <c r="C357" s="24">
        <v>1789</v>
      </c>
      <c r="D357" s="24">
        <v>1758.6</v>
      </c>
      <c r="E357" s="24">
        <v>1768.1</v>
      </c>
      <c r="F357" s="24">
        <v>1768.1</v>
      </c>
      <c r="G357" s="25">
        <v>196</v>
      </c>
    </row>
    <row r="358" spans="1:7" ht="15" thickBot="1" x14ac:dyDescent="0.4">
      <c r="A358" s="23">
        <v>44314</v>
      </c>
      <c r="B358" s="24">
        <v>1768.2</v>
      </c>
      <c r="C358" s="24">
        <v>1774</v>
      </c>
      <c r="D358" s="24">
        <v>1764.6</v>
      </c>
      <c r="E358" s="24">
        <v>1773.2</v>
      </c>
      <c r="F358" s="24">
        <v>1773.2</v>
      </c>
      <c r="G358" s="25">
        <v>756</v>
      </c>
    </row>
    <row r="359" spans="1:7" ht="15" thickBot="1" x14ac:dyDescent="0.4">
      <c r="A359" s="23">
        <v>44313</v>
      </c>
      <c r="B359" s="24">
        <v>1780</v>
      </c>
      <c r="C359" s="24">
        <v>1782</v>
      </c>
      <c r="D359" s="24">
        <v>1777.7</v>
      </c>
      <c r="E359" s="24">
        <v>1778</v>
      </c>
      <c r="F359" s="24">
        <v>1778</v>
      </c>
      <c r="G359" s="25">
        <v>117</v>
      </c>
    </row>
    <row r="360" spans="1:7" ht="15" thickBot="1" x14ac:dyDescent="0.4">
      <c r="A360" s="23">
        <v>44312</v>
      </c>
      <c r="B360" s="24">
        <v>1778</v>
      </c>
      <c r="C360" s="24">
        <v>1779.7</v>
      </c>
      <c r="D360" s="24">
        <v>1770.8</v>
      </c>
      <c r="E360" s="24">
        <v>1779.2</v>
      </c>
      <c r="F360" s="24">
        <v>1779.2</v>
      </c>
      <c r="G360" s="25">
        <v>549</v>
      </c>
    </row>
    <row r="361" spans="1:7" ht="15" thickBot="1" x14ac:dyDescent="0.4">
      <c r="A361" s="23">
        <v>44309</v>
      </c>
      <c r="B361" s="24">
        <v>1786.1</v>
      </c>
      <c r="C361" s="24">
        <v>1794.5</v>
      </c>
      <c r="D361" s="24">
        <v>1772</v>
      </c>
      <c r="E361" s="24">
        <v>1777</v>
      </c>
      <c r="F361" s="24">
        <v>1777</v>
      </c>
      <c r="G361" s="25">
        <v>332</v>
      </c>
    </row>
    <row r="362" spans="1:7" ht="15" thickBot="1" x14ac:dyDescent="0.4">
      <c r="A362" s="23">
        <v>44308</v>
      </c>
      <c r="B362" s="24">
        <v>1794.2</v>
      </c>
      <c r="C362" s="24">
        <v>1794.2</v>
      </c>
      <c r="D362" s="24">
        <v>1779.5</v>
      </c>
      <c r="E362" s="24">
        <v>1781.2</v>
      </c>
      <c r="F362" s="24">
        <v>1781.2</v>
      </c>
      <c r="G362" s="25">
        <v>159</v>
      </c>
    </row>
    <row r="363" spans="1:7" ht="15" thickBot="1" x14ac:dyDescent="0.4">
      <c r="A363" s="23">
        <v>44307</v>
      </c>
      <c r="B363" s="24">
        <v>1783</v>
      </c>
      <c r="C363" s="24">
        <v>1794.1</v>
      </c>
      <c r="D363" s="24">
        <v>1777.7</v>
      </c>
      <c r="E363" s="24">
        <v>1792.3</v>
      </c>
      <c r="F363" s="24">
        <v>1792.3</v>
      </c>
      <c r="G363" s="25">
        <v>250</v>
      </c>
    </row>
    <row r="364" spans="1:7" ht="15" thickBot="1" x14ac:dyDescent="0.4">
      <c r="A364" s="23">
        <v>44306</v>
      </c>
      <c r="B364" s="24">
        <v>1769.3</v>
      </c>
      <c r="C364" s="24">
        <v>1777.3</v>
      </c>
      <c r="D364" s="24">
        <v>1765.5</v>
      </c>
      <c r="E364" s="24">
        <v>1777.3</v>
      </c>
      <c r="F364" s="24">
        <v>1777.3</v>
      </c>
      <c r="G364" s="26">
        <v>1464</v>
      </c>
    </row>
    <row r="365" spans="1:7" ht="15" thickBot="1" x14ac:dyDescent="0.4">
      <c r="A365" s="23">
        <v>44305</v>
      </c>
      <c r="B365" s="24">
        <v>1782.1</v>
      </c>
      <c r="C365" s="24">
        <v>1788.5</v>
      </c>
      <c r="D365" s="24">
        <v>1769.4</v>
      </c>
      <c r="E365" s="24">
        <v>1769.4</v>
      </c>
      <c r="F365" s="24">
        <v>1769.4</v>
      </c>
      <c r="G365" s="25">
        <v>144</v>
      </c>
    </row>
    <row r="366" spans="1:7" ht="15" thickBot="1" x14ac:dyDescent="0.4">
      <c r="A366" s="23">
        <v>44302</v>
      </c>
      <c r="B366" s="24">
        <v>1770.4</v>
      </c>
      <c r="C366" s="24">
        <v>1779.5</v>
      </c>
      <c r="D366" s="24">
        <v>1770.1</v>
      </c>
      <c r="E366" s="24">
        <v>1779</v>
      </c>
      <c r="F366" s="24">
        <v>1779</v>
      </c>
      <c r="G366" s="25">
        <v>625</v>
      </c>
    </row>
    <row r="367" spans="1:7" ht="15" thickBot="1" x14ac:dyDescent="0.4">
      <c r="A367" s="23">
        <v>44301</v>
      </c>
      <c r="B367" s="24">
        <v>1740.1</v>
      </c>
      <c r="C367" s="24">
        <v>1767.9</v>
      </c>
      <c r="D367" s="24">
        <v>1740.1</v>
      </c>
      <c r="E367" s="24">
        <v>1765.4</v>
      </c>
      <c r="F367" s="24">
        <v>1765.4</v>
      </c>
      <c r="G367" s="25">
        <v>368</v>
      </c>
    </row>
    <row r="368" spans="1:7" ht="15" thickBot="1" x14ac:dyDescent="0.4">
      <c r="A368" s="23">
        <v>44300</v>
      </c>
      <c r="B368" s="24">
        <v>1741.3</v>
      </c>
      <c r="C368" s="24">
        <v>1745.9</v>
      </c>
      <c r="D368" s="24">
        <v>1732.7</v>
      </c>
      <c r="E368" s="24">
        <v>1734.9</v>
      </c>
      <c r="F368" s="24">
        <v>1734.9</v>
      </c>
      <c r="G368" s="26">
        <v>1037</v>
      </c>
    </row>
    <row r="369" spans="1:7" ht="15" thickBot="1" x14ac:dyDescent="0.4">
      <c r="A369" s="23">
        <v>44299</v>
      </c>
      <c r="B369" s="24">
        <v>1733.8</v>
      </c>
      <c r="C369" s="24">
        <v>1746.9</v>
      </c>
      <c r="D369" s="24">
        <v>1722.1</v>
      </c>
      <c r="E369" s="24">
        <v>1746.2</v>
      </c>
      <c r="F369" s="24">
        <v>1746.2</v>
      </c>
      <c r="G369" s="25">
        <v>367</v>
      </c>
    </row>
    <row r="370" spans="1:7" ht="15" thickBot="1" x14ac:dyDescent="0.4">
      <c r="A370" s="23">
        <v>44298</v>
      </c>
      <c r="B370" s="24">
        <v>1740.8</v>
      </c>
      <c r="C370" s="24">
        <v>1740.8</v>
      </c>
      <c r="D370" s="24">
        <v>1726.7</v>
      </c>
      <c r="E370" s="24">
        <v>1731.2</v>
      </c>
      <c r="F370" s="24">
        <v>1731.2</v>
      </c>
      <c r="G370" s="25">
        <v>40</v>
      </c>
    </row>
    <row r="371" spans="1:7" ht="15" thickBot="1" x14ac:dyDescent="0.4">
      <c r="A371" s="23">
        <v>44295</v>
      </c>
      <c r="B371" s="24">
        <v>1750.8</v>
      </c>
      <c r="C371" s="24">
        <v>1750.8</v>
      </c>
      <c r="D371" s="24">
        <v>1733.3</v>
      </c>
      <c r="E371" s="24">
        <v>1743.3</v>
      </c>
      <c r="F371" s="24">
        <v>1743.3</v>
      </c>
      <c r="G371" s="25">
        <v>484</v>
      </c>
    </row>
    <row r="372" spans="1:7" ht="15" thickBot="1" x14ac:dyDescent="0.4">
      <c r="A372" s="23">
        <v>44294</v>
      </c>
      <c r="B372" s="24">
        <v>1736</v>
      </c>
      <c r="C372" s="24">
        <v>1758</v>
      </c>
      <c r="D372" s="24">
        <v>1734.6</v>
      </c>
      <c r="E372" s="24">
        <v>1756.8</v>
      </c>
      <c r="F372" s="24">
        <v>1756.8</v>
      </c>
      <c r="G372" s="26">
        <v>1298</v>
      </c>
    </row>
    <row r="373" spans="1:7" ht="15" thickBot="1" x14ac:dyDescent="0.4">
      <c r="A373" s="23">
        <v>44293</v>
      </c>
      <c r="B373" s="24">
        <v>1742.7</v>
      </c>
      <c r="C373" s="24">
        <v>1742.7</v>
      </c>
      <c r="D373" s="24">
        <v>1733.7</v>
      </c>
      <c r="E373" s="24">
        <v>1740.1</v>
      </c>
      <c r="F373" s="24">
        <v>1740.1</v>
      </c>
      <c r="G373" s="25">
        <v>557</v>
      </c>
    </row>
    <row r="374" spans="1:7" ht="15" thickBot="1" x14ac:dyDescent="0.4">
      <c r="A374" s="23">
        <v>44292</v>
      </c>
      <c r="B374" s="24">
        <v>1726.9</v>
      </c>
      <c r="C374" s="24">
        <v>1744.8</v>
      </c>
      <c r="D374" s="24">
        <v>1726.9</v>
      </c>
      <c r="E374" s="24">
        <v>1741.5</v>
      </c>
      <c r="F374" s="24">
        <v>1741.5</v>
      </c>
      <c r="G374" s="25">
        <v>890</v>
      </c>
    </row>
    <row r="375" spans="1:7" ht="15" thickBot="1" x14ac:dyDescent="0.4">
      <c r="A375" s="23">
        <v>44291</v>
      </c>
      <c r="B375" s="24">
        <v>1727.9</v>
      </c>
      <c r="C375" s="24">
        <v>1729.7</v>
      </c>
      <c r="D375" s="24">
        <v>1721.9</v>
      </c>
      <c r="E375" s="24">
        <v>1727</v>
      </c>
      <c r="F375" s="24">
        <v>1727</v>
      </c>
      <c r="G375" s="25">
        <v>275</v>
      </c>
    </row>
    <row r="376" spans="1:7" ht="15" thickBot="1" x14ac:dyDescent="0.4">
      <c r="A376" s="23">
        <v>44287</v>
      </c>
      <c r="B376" s="24">
        <v>1706.8</v>
      </c>
      <c r="C376" s="24">
        <v>1728.8</v>
      </c>
      <c r="D376" s="24">
        <v>1706.4</v>
      </c>
      <c r="E376" s="24">
        <v>1726.5</v>
      </c>
      <c r="F376" s="24">
        <v>1726.5</v>
      </c>
      <c r="G376" s="25">
        <v>720</v>
      </c>
    </row>
    <row r="377" spans="1:7" ht="15" thickBot="1" x14ac:dyDescent="0.4">
      <c r="A377" s="23">
        <v>44286</v>
      </c>
      <c r="B377" s="24">
        <v>1683.7</v>
      </c>
      <c r="C377" s="24">
        <v>1713.8</v>
      </c>
      <c r="D377" s="24">
        <v>1676.5</v>
      </c>
      <c r="E377" s="24">
        <v>1713.8</v>
      </c>
      <c r="F377" s="24">
        <v>1713.8</v>
      </c>
      <c r="G377" s="25">
        <v>762</v>
      </c>
    </row>
    <row r="378" spans="1:7" ht="15" thickBot="1" x14ac:dyDescent="0.4">
      <c r="A378" s="23">
        <v>44285</v>
      </c>
      <c r="B378" s="24">
        <v>1711</v>
      </c>
      <c r="C378" s="24">
        <v>1712.6</v>
      </c>
      <c r="D378" s="24">
        <v>1676.5</v>
      </c>
      <c r="E378" s="24">
        <v>1683.9</v>
      </c>
      <c r="F378" s="24">
        <v>1683.9</v>
      </c>
      <c r="G378" s="26">
        <v>25316</v>
      </c>
    </row>
    <row r="379" spans="1:7" ht="15" thickBot="1" x14ac:dyDescent="0.4">
      <c r="A379" s="23">
        <v>44284</v>
      </c>
      <c r="B379" s="24">
        <v>1712.1</v>
      </c>
      <c r="C379" s="24">
        <v>1712.1</v>
      </c>
      <c r="D379" s="24">
        <v>1712.1</v>
      </c>
      <c r="E379" s="24">
        <v>1712.1</v>
      </c>
      <c r="F379" s="24">
        <v>1712.1</v>
      </c>
      <c r="G379" s="26">
        <v>135457</v>
      </c>
    </row>
    <row r="380" spans="1:7" ht="15" thickBot="1" x14ac:dyDescent="0.4">
      <c r="A380" s="23">
        <v>44281</v>
      </c>
      <c r="B380" s="24">
        <v>1721.3</v>
      </c>
      <c r="C380" s="24">
        <v>1732.2</v>
      </c>
      <c r="D380" s="24">
        <v>1721.3</v>
      </c>
      <c r="E380" s="24">
        <v>1732.2</v>
      </c>
      <c r="F380" s="24">
        <v>1732.2</v>
      </c>
      <c r="G380" s="25">
        <v>33</v>
      </c>
    </row>
    <row r="381" spans="1:7" ht="15" thickBot="1" x14ac:dyDescent="0.4">
      <c r="A381" s="23">
        <v>44280</v>
      </c>
      <c r="B381" s="24">
        <v>1732.7</v>
      </c>
      <c r="C381" s="24">
        <v>1733.2</v>
      </c>
      <c r="D381" s="24">
        <v>1724.5</v>
      </c>
      <c r="E381" s="24">
        <v>1724.9</v>
      </c>
      <c r="F381" s="24">
        <v>1724.9</v>
      </c>
      <c r="G381" s="25">
        <v>15</v>
      </c>
    </row>
    <row r="382" spans="1:7" ht="15" thickBot="1" x14ac:dyDescent="0.4">
      <c r="A382" s="23">
        <v>44279</v>
      </c>
      <c r="B382" s="24">
        <v>1727.5</v>
      </c>
      <c r="C382" s="24">
        <v>1732.9</v>
      </c>
      <c r="D382" s="24">
        <v>1727.5</v>
      </c>
      <c r="E382" s="24">
        <v>1732.9</v>
      </c>
      <c r="F382" s="24">
        <v>1732.9</v>
      </c>
      <c r="G382" s="25">
        <v>26</v>
      </c>
    </row>
    <row r="383" spans="1:7" ht="15" thickBot="1" x14ac:dyDescent="0.4">
      <c r="A383" s="23">
        <v>44278</v>
      </c>
      <c r="B383" s="24">
        <v>1724.7</v>
      </c>
      <c r="C383" s="24">
        <v>1724.7</v>
      </c>
      <c r="D383" s="24">
        <v>1724.7</v>
      </c>
      <c r="E383" s="24">
        <v>1724.7</v>
      </c>
      <c r="F383" s="24">
        <v>1724.7</v>
      </c>
      <c r="G383" s="25">
        <v>6</v>
      </c>
    </row>
    <row r="384" spans="1:7" ht="15" thickBot="1" x14ac:dyDescent="0.4">
      <c r="A384" s="23">
        <v>44277</v>
      </c>
      <c r="B384" s="24">
        <v>1737.8</v>
      </c>
      <c r="C384" s="24">
        <v>1737.8</v>
      </c>
      <c r="D384" s="24">
        <v>1737.8</v>
      </c>
      <c r="E384" s="24">
        <v>1737.8</v>
      </c>
      <c r="F384" s="24">
        <v>1737.8</v>
      </c>
      <c r="G384" s="25">
        <v>51</v>
      </c>
    </row>
    <row r="385" spans="1:7" ht="15" thickBot="1" x14ac:dyDescent="0.4">
      <c r="A385" s="23">
        <v>44274</v>
      </c>
      <c r="B385" s="24">
        <v>1742.2</v>
      </c>
      <c r="C385" s="24">
        <v>1742.2</v>
      </c>
      <c r="D385" s="24">
        <v>1733.6</v>
      </c>
      <c r="E385" s="24">
        <v>1741.4</v>
      </c>
      <c r="F385" s="24">
        <v>1741.4</v>
      </c>
      <c r="G385" s="25">
        <v>13</v>
      </c>
    </row>
    <row r="386" spans="1:7" ht="15" thickBot="1" x14ac:dyDescent="0.4">
      <c r="A386" s="23">
        <v>44273</v>
      </c>
      <c r="B386" s="24">
        <v>1745.8</v>
      </c>
      <c r="C386" s="24">
        <v>1750.3</v>
      </c>
      <c r="D386" s="24">
        <v>1721.8</v>
      </c>
      <c r="E386" s="24">
        <v>1732.2</v>
      </c>
      <c r="F386" s="24">
        <v>1732.2</v>
      </c>
      <c r="G386" s="25">
        <v>138</v>
      </c>
    </row>
    <row r="387" spans="1:7" ht="15" thickBot="1" x14ac:dyDescent="0.4">
      <c r="A387" s="23">
        <v>44272</v>
      </c>
      <c r="B387" s="24">
        <v>1735.3</v>
      </c>
      <c r="C387" s="24">
        <v>1750.1</v>
      </c>
      <c r="D387" s="24">
        <v>1725.6</v>
      </c>
      <c r="E387" s="24">
        <v>1726.8</v>
      </c>
      <c r="F387" s="24">
        <v>1726.8</v>
      </c>
      <c r="G387" s="25">
        <v>488</v>
      </c>
    </row>
    <row r="388" spans="1:7" ht="15" thickBot="1" x14ac:dyDescent="0.4">
      <c r="A388" s="23">
        <v>44271</v>
      </c>
      <c r="B388" s="24">
        <v>1732.3</v>
      </c>
      <c r="C388" s="24">
        <v>1733.9</v>
      </c>
      <c r="D388" s="24">
        <v>1726</v>
      </c>
      <c r="E388" s="24">
        <v>1730.6</v>
      </c>
      <c r="F388" s="24">
        <v>1730.6</v>
      </c>
      <c r="G388" s="25">
        <v>729</v>
      </c>
    </row>
    <row r="389" spans="1:7" ht="15" thickBot="1" x14ac:dyDescent="0.4">
      <c r="A389" s="23">
        <v>44270</v>
      </c>
      <c r="B389" s="24">
        <v>1729.5</v>
      </c>
      <c r="C389" s="24">
        <v>1731.9</v>
      </c>
      <c r="D389" s="24">
        <v>1722.8</v>
      </c>
      <c r="E389" s="24">
        <v>1728.9</v>
      </c>
      <c r="F389" s="24">
        <v>1728.9</v>
      </c>
      <c r="G389" s="25">
        <v>147</v>
      </c>
    </row>
    <row r="390" spans="1:7" ht="15" thickBot="1" x14ac:dyDescent="0.4">
      <c r="A390" s="23">
        <v>44267</v>
      </c>
      <c r="B390" s="24">
        <v>1715.9</v>
      </c>
      <c r="C390" s="24">
        <v>1722.5</v>
      </c>
      <c r="D390" s="24">
        <v>1699</v>
      </c>
      <c r="E390" s="24">
        <v>1719.5</v>
      </c>
      <c r="F390" s="24">
        <v>1719.5</v>
      </c>
      <c r="G390" s="25">
        <v>80</v>
      </c>
    </row>
    <row r="391" spans="1:7" ht="15" thickBot="1" x14ac:dyDescent="0.4">
      <c r="A391" s="23">
        <v>44266</v>
      </c>
      <c r="B391" s="24">
        <v>1725.6</v>
      </c>
      <c r="C391" s="24">
        <v>1737.5</v>
      </c>
      <c r="D391" s="24">
        <v>1720.2</v>
      </c>
      <c r="E391" s="24">
        <v>1722.3</v>
      </c>
      <c r="F391" s="24">
        <v>1722.3</v>
      </c>
      <c r="G391" s="25">
        <v>18</v>
      </c>
    </row>
    <row r="392" spans="1:7" ht="15" thickBot="1" x14ac:dyDescent="0.4">
      <c r="A392" s="23">
        <v>44265</v>
      </c>
      <c r="B392" s="24">
        <v>1713.6</v>
      </c>
      <c r="C392" s="24">
        <v>1722.9</v>
      </c>
      <c r="D392" s="24">
        <v>1711</v>
      </c>
      <c r="E392" s="24">
        <v>1721.5</v>
      </c>
      <c r="F392" s="24">
        <v>1721.5</v>
      </c>
      <c r="G392" s="25">
        <v>412</v>
      </c>
    </row>
    <row r="393" spans="1:7" ht="15" thickBot="1" x14ac:dyDescent="0.4">
      <c r="A393" s="23">
        <v>44264</v>
      </c>
      <c r="B393" s="24">
        <v>1686.2</v>
      </c>
      <c r="C393" s="24">
        <v>1717.5</v>
      </c>
      <c r="D393" s="24">
        <v>1685.2</v>
      </c>
      <c r="E393" s="24">
        <v>1716.6</v>
      </c>
      <c r="F393" s="24">
        <v>1716.6</v>
      </c>
      <c r="G393" s="25">
        <v>335</v>
      </c>
    </row>
    <row r="394" spans="1:7" ht="15" thickBot="1" x14ac:dyDescent="0.4">
      <c r="A394" s="23">
        <v>44263</v>
      </c>
      <c r="B394" s="24">
        <v>1704.7</v>
      </c>
      <c r="C394" s="24">
        <v>1705.4</v>
      </c>
      <c r="D394" s="24">
        <v>1673.7</v>
      </c>
      <c r="E394" s="24">
        <v>1677.7</v>
      </c>
      <c r="F394" s="24">
        <v>1677.7</v>
      </c>
      <c r="G394" s="26">
        <v>1290</v>
      </c>
    </row>
    <row r="395" spans="1:7" ht="15" thickBot="1" x14ac:dyDescent="0.4">
      <c r="A395" s="23">
        <v>44260</v>
      </c>
      <c r="B395" s="24">
        <v>1690.6</v>
      </c>
      <c r="C395" s="24">
        <v>1701</v>
      </c>
      <c r="D395" s="24">
        <v>1685</v>
      </c>
      <c r="E395" s="24">
        <v>1698</v>
      </c>
      <c r="F395" s="24">
        <v>1698</v>
      </c>
      <c r="G395" s="25">
        <v>302</v>
      </c>
    </row>
    <row r="396" spans="1:7" ht="15" thickBot="1" x14ac:dyDescent="0.4">
      <c r="A396" s="23">
        <v>44259</v>
      </c>
      <c r="B396" s="24">
        <v>1706.5</v>
      </c>
      <c r="C396" s="24">
        <v>1717.4</v>
      </c>
      <c r="D396" s="24">
        <v>1700.2</v>
      </c>
      <c r="E396" s="24">
        <v>1700.2</v>
      </c>
      <c r="F396" s="24">
        <v>1700.2</v>
      </c>
      <c r="G396" s="25">
        <v>521</v>
      </c>
    </row>
    <row r="397" spans="1:7" ht="15" thickBot="1" x14ac:dyDescent="0.4">
      <c r="A397" s="23">
        <v>44258</v>
      </c>
      <c r="B397" s="24">
        <v>1730</v>
      </c>
      <c r="C397" s="24">
        <v>1732.4</v>
      </c>
      <c r="D397" s="24">
        <v>1703.5</v>
      </c>
      <c r="E397" s="24">
        <v>1715.3</v>
      </c>
      <c r="F397" s="24">
        <v>1715.3</v>
      </c>
      <c r="G397" s="25">
        <v>501</v>
      </c>
    </row>
    <row r="398" spans="1:7" ht="15" thickBot="1" x14ac:dyDescent="0.4">
      <c r="A398" s="23">
        <v>44257</v>
      </c>
      <c r="B398" s="24">
        <v>1709.4</v>
      </c>
      <c r="C398" s="24">
        <v>1733.1</v>
      </c>
      <c r="D398" s="24">
        <v>1708.7</v>
      </c>
      <c r="E398" s="24">
        <v>1733.1</v>
      </c>
      <c r="F398" s="24">
        <v>1733.1</v>
      </c>
      <c r="G398" s="25">
        <v>867</v>
      </c>
    </row>
    <row r="399" spans="1:7" ht="15" thickBot="1" x14ac:dyDescent="0.4">
      <c r="A399" s="23">
        <v>44256</v>
      </c>
      <c r="B399" s="24">
        <v>1737.1</v>
      </c>
      <c r="C399" s="24">
        <v>1747</v>
      </c>
      <c r="D399" s="24">
        <v>1720.3</v>
      </c>
      <c r="E399" s="24">
        <v>1722.5</v>
      </c>
      <c r="F399" s="24">
        <v>1722.5</v>
      </c>
      <c r="G399" s="25">
        <v>407</v>
      </c>
    </row>
    <row r="400" spans="1:7" ht="15" thickBot="1" x14ac:dyDescent="0.4">
      <c r="A400" s="23">
        <v>44253</v>
      </c>
      <c r="B400" s="24">
        <v>1768.1</v>
      </c>
      <c r="C400" s="24">
        <v>1768.2</v>
      </c>
      <c r="D400" s="24">
        <v>1718.8</v>
      </c>
      <c r="E400" s="24">
        <v>1728.1</v>
      </c>
      <c r="F400" s="24">
        <v>1728.1</v>
      </c>
      <c r="G400" s="26">
        <v>1593</v>
      </c>
    </row>
    <row r="401" spans="1:7" ht="15" thickBot="1" x14ac:dyDescent="0.4">
      <c r="A401" s="23">
        <v>44252</v>
      </c>
      <c r="B401" s="24">
        <v>1801.5</v>
      </c>
      <c r="C401" s="24">
        <v>1802</v>
      </c>
      <c r="D401" s="24">
        <v>1766.7</v>
      </c>
      <c r="E401" s="24">
        <v>1774.4</v>
      </c>
      <c r="F401" s="24">
        <v>1774.4</v>
      </c>
      <c r="G401" s="26">
        <v>1049</v>
      </c>
    </row>
    <row r="402" spans="1:7" ht="15" thickBot="1" x14ac:dyDescent="0.4">
      <c r="A402" s="23">
        <v>44251</v>
      </c>
      <c r="B402" s="24">
        <v>1805.8</v>
      </c>
      <c r="C402" s="24">
        <v>1805.8</v>
      </c>
      <c r="D402" s="24">
        <v>1796.4</v>
      </c>
      <c r="E402" s="24">
        <v>1796.4</v>
      </c>
      <c r="F402" s="24">
        <v>1796.4</v>
      </c>
      <c r="G402" s="26">
        <v>1500</v>
      </c>
    </row>
    <row r="403" spans="1:7" ht="15" thickBot="1" x14ac:dyDescent="0.4">
      <c r="A403" s="23">
        <v>44250</v>
      </c>
      <c r="B403" s="24">
        <v>1809.6</v>
      </c>
      <c r="C403" s="24">
        <v>1811.3</v>
      </c>
      <c r="D403" s="24">
        <v>1796.4</v>
      </c>
      <c r="E403" s="24">
        <v>1804.4</v>
      </c>
      <c r="F403" s="24">
        <v>1804.4</v>
      </c>
      <c r="G403" s="25">
        <v>569</v>
      </c>
    </row>
    <row r="404" spans="1:7" ht="15" thickBot="1" x14ac:dyDescent="0.4">
      <c r="A404" s="23">
        <v>44249</v>
      </c>
      <c r="B404" s="24">
        <v>1784</v>
      </c>
      <c r="C404" s="24">
        <v>1807.8</v>
      </c>
      <c r="D404" s="24">
        <v>1784</v>
      </c>
      <c r="E404" s="24">
        <v>1806.7</v>
      </c>
      <c r="F404" s="24">
        <v>1806.7</v>
      </c>
      <c r="G404" s="25">
        <v>165</v>
      </c>
    </row>
    <row r="405" spans="1:7" ht="15" thickBot="1" x14ac:dyDescent="0.4">
      <c r="A405" s="23">
        <v>44246</v>
      </c>
      <c r="B405" s="24">
        <v>1764.3</v>
      </c>
      <c r="C405" s="24">
        <v>1787.6</v>
      </c>
      <c r="D405" s="24">
        <v>1764.3</v>
      </c>
      <c r="E405" s="24">
        <v>1775.8</v>
      </c>
      <c r="F405" s="24">
        <v>1775.8</v>
      </c>
      <c r="G405" s="25">
        <v>118</v>
      </c>
    </row>
    <row r="406" spans="1:7" ht="15" thickBot="1" x14ac:dyDescent="0.4">
      <c r="A406" s="23">
        <v>44245</v>
      </c>
      <c r="B406" s="24">
        <v>1776.1</v>
      </c>
      <c r="C406" s="24">
        <v>1784.6</v>
      </c>
      <c r="D406" s="24">
        <v>1766</v>
      </c>
      <c r="E406" s="24">
        <v>1773.4</v>
      </c>
      <c r="F406" s="24">
        <v>1773.4</v>
      </c>
      <c r="G406" s="25">
        <v>587</v>
      </c>
    </row>
    <row r="407" spans="1:7" ht="15" thickBot="1" x14ac:dyDescent="0.4">
      <c r="A407" s="23">
        <v>44244</v>
      </c>
      <c r="B407" s="24">
        <v>1785.8</v>
      </c>
      <c r="C407" s="24">
        <v>1789.7</v>
      </c>
      <c r="D407" s="24">
        <v>1768.8</v>
      </c>
      <c r="E407" s="24">
        <v>1771.1</v>
      </c>
      <c r="F407" s="24">
        <v>1771.1</v>
      </c>
      <c r="G407" s="25">
        <v>614</v>
      </c>
    </row>
    <row r="408" spans="1:7" ht="15" thickBot="1" x14ac:dyDescent="0.4">
      <c r="A408" s="23">
        <v>44243</v>
      </c>
      <c r="B408" s="24">
        <v>1820.9</v>
      </c>
      <c r="C408" s="24">
        <v>1823.4</v>
      </c>
      <c r="D408" s="24">
        <v>1787.3</v>
      </c>
      <c r="E408" s="24">
        <v>1797.2</v>
      </c>
      <c r="F408" s="24">
        <v>1797.2</v>
      </c>
      <c r="G408" s="26">
        <v>1141</v>
      </c>
    </row>
    <row r="409" spans="1:7" ht="15" thickBot="1" x14ac:dyDescent="0.4">
      <c r="A409" s="23">
        <v>44239</v>
      </c>
      <c r="B409" s="24">
        <v>1825</v>
      </c>
      <c r="C409" s="24">
        <v>1827.5</v>
      </c>
      <c r="D409" s="24">
        <v>1809.2</v>
      </c>
      <c r="E409" s="24">
        <v>1821.6</v>
      </c>
      <c r="F409" s="24">
        <v>1821.6</v>
      </c>
      <c r="G409" s="25">
        <v>259</v>
      </c>
    </row>
    <row r="410" spans="1:7" ht="15" thickBot="1" x14ac:dyDescent="0.4">
      <c r="A410" s="23">
        <v>44238</v>
      </c>
      <c r="B410" s="24">
        <v>1840.5</v>
      </c>
      <c r="C410" s="24">
        <v>1845</v>
      </c>
      <c r="D410" s="24">
        <v>1820.9</v>
      </c>
      <c r="E410" s="24">
        <v>1824.9</v>
      </c>
      <c r="F410" s="24">
        <v>1824.9</v>
      </c>
      <c r="G410" s="25">
        <v>602</v>
      </c>
    </row>
    <row r="411" spans="1:7" ht="15" thickBot="1" x14ac:dyDescent="0.4">
      <c r="A411" s="23">
        <v>44237</v>
      </c>
      <c r="B411" s="24">
        <v>1842.6</v>
      </c>
      <c r="C411" s="24">
        <v>1851.1</v>
      </c>
      <c r="D411" s="24">
        <v>1837</v>
      </c>
      <c r="E411" s="24">
        <v>1840.6</v>
      </c>
      <c r="F411" s="24">
        <v>1840.6</v>
      </c>
      <c r="G411" s="25">
        <v>543</v>
      </c>
    </row>
    <row r="412" spans="1:7" ht="15" thickBot="1" x14ac:dyDescent="0.4">
      <c r="A412" s="23">
        <v>44236</v>
      </c>
      <c r="B412" s="24">
        <v>1841.9</v>
      </c>
      <c r="C412" s="24">
        <v>1843.3</v>
      </c>
      <c r="D412" s="24">
        <v>1830.7</v>
      </c>
      <c r="E412" s="24">
        <v>1835.3</v>
      </c>
      <c r="F412" s="24">
        <v>1835.3</v>
      </c>
      <c r="G412" s="25">
        <v>184</v>
      </c>
    </row>
    <row r="413" spans="1:7" ht="15" thickBot="1" x14ac:dyDescent="0.4">
      <c r="A413" s="23">
        <v>44235</v>
      </c>
      <c r="B413" s="24">
        <v>1816.3</v>
      </c>
      <c r="C413" s="24">
        <v>1836.7</v>
      </c>
      <c r="D413" s="24">
        <v>1809</v>
      </c>
      <c r="E413" s="24">
        <v>1831.9</v>
      </c>
      <c r="F413" s="24">
        <v>1831.9</v>
      </c>
      <c r="G413" s="25">
        <v>254</v>
      </c>
    </row>
    <row r="414" spans="1:7" ht="15" thickBot="1" x14ac:dyDescent="0.4">
      <c r="A414" s="23">
        <v>44232</v>
      </c>
      <c r="B414" s="24">
        <v>1794.3</v>
      </c>
      <c r="C414" s="24">
        <v>1813.5</v>
      </c>
      <c r="D414" s="24">
        <v>1790.9</v>
      </c>
      <c r="E414" s="24">
        <v>1810.9</v>
      </c>
      <c r="F414" s="24">
        <v>1810.9</v>
      </c>
      <c r="G414" s="26">
        <v>1278</v>
      </c>
    </row>
    <row r="415" spans="1:7" ht="15" thickBot="1" x14ac:dyDescent="0.4">
      <c r="A415" s="23">
        <v>44231</v>
      </c>
      <c r="B415" s="24">
        <v>1832.2</v>
      </c>
      <c r="C415" s="24">
        <v>1832.2</v>
      </c>
      <c r="D415" s="24">
        <v>1782.8</v>
      </c>
      <c r="E415" s="24">
        <v>1788.9</v>
      </c>
      <c r="F415" s="24">
        <v>1788.9</v>
      </c>
      <c r="G415" s="26">
        <v>2375</v>
      </c>
    </row>
    <row r="416" spans="1:7" ht="15" thickBot="1" x14ac:dyDescent="0.4">
      <c r="A416" s="23">
        <v>44230</v>
      </c>
      <c r="B416" s="24">
        <v>1834.8</v>
      </c>
      <c r="C416" s="24">
        <v>1842.4</v>
      </c>
      <c r="D416" s="24">
        <v>1829.8</v>
      </c>
      <c r="E416" s="24">
        <v>1832.2</v>
      </c>
      <c r="F416" s="24">
        <v>1832.2</v>
      </c>
      <c r="G416" s="26">
        <v>1195</v>
      </c>
    </row>
    <row r="417" spans="1:7" ht="15" thickBot="1" x14ac:dyDescent="0.4">
      <c r="A417" s="23">
        <v>44229</v>
      </c>
      <c r="B417" s="24">
        <v>1859.6</v>
      </c>
      <c r="C417" s="24">
        <v>1861.3</v>
      </c>
      <c r="D417" s="24">
        <v>1827.6</v>
      </c>
      <c r="E417" s="24">
        <v>1830.5</v>
      </c>
      <c r="F417" s="24">
        <v>1830.5</v>
      </c>
      <c r="G417" s="26">
        <v>1293</v>
      </c>
    </row>
    <row r="418" spans="1:7" ht="15" thickBot="1" x14ac:dyDescent="0.4">
      <c r="A418" s="23">
        <v>44228</v>
      </c>
      <c r="B418" s="24">
        <v>1866.6</v>
      </c>
      <c r="C418" s="24">
        <v>1871.9</v>
      </c>
      <c r="D418" s="24">
        <v>1850</v>
      </c>
      <c r="E418" s="24">
        <v>1860.8</v>
      </c>
      <c r="F418" s="24">
        <v>1860.8</v>
      </c>
      <c r="G418" s="26">
        <v>1494</v>
      </c>
    </row>
    <row r="419" spans="1:7" ht="15" thickBot="1" x14ac:dyDescent="0.4">
      <c r="A419" s="23">
        <v>44225</v>
      </c>
      <c r="B419" s="24">
        <v>1842</v>
      </c>
      <c r="C419" s="24">
        <v>1876</v>
      </c>
      <c r="D419" s="24">
        <v>1838.7</v>
      </c>
      <c r="E419" s="24">
        <v>1847.3</v>
      </c>
      <c r="F419" s="24">
        <v>1847.3</v>
      </c>
      <c r="G419" s="26">
        <v>1634</v>
      </c>
    </row>
    <row r="420" spans="1:7" ht="15" thickBot="1" x14ac:dyDescent="0.4">
      <c r="A420" s="23">
        <v>44224</v>
      </c>
      <c r="B420" s="24">
        <v>1843.4</v>
      </c>
      <c r="C420" s="24">
        <v>1862.9</v>
      </c>
      <c r="D420" s="24">
        <v>1831.5</v>
      </c>
      <c r="E420" s="24">
        <v>1837.9</v>
      </c>
      <c r="F420" s="24">
        <v>1837.9</v>
      </c>
      <c r="G420" s="26">
        <v>27283</v>
      </c>
    </row>
    <row r="421" spans="1:7" ht="15" thickBot="1" x14ac:dyDescent="0.4">
      <c r="A421" s="23">
        <v>44223</v>
      </c>
      <c r="B421" s="24">
        <v>1844.9</v>
      </c>
      <c r="C421" s="24">
        <v>1844.9</v>
      </c>
      <c r="D421" s="24">
        <v>1844.9</v>
      </c>
      <c r="E421" s="24">
        <v>1844.9</v>
      </c>
      <c r="F421" s="24">
        <v>1844.9</v>
      </c>
      <c r="G421" s="26">
        <v>195540</v>
      </c>
    </row>
    <row r="422" spans="1:7" ht="15" thickBot="1" x14ac:dyDescent="0.4">
      <c r="A422" s="23">
        <v>44222</v>
      </c>
      <c r="B422" s="24">
        <v>1855.8</v>
      </c>
      <c r="C422" s="24">
        <v>1855.8</v>
      </c>
      <c r="D422" s="24">
        <v>1850.7</v>
      </c>
      <c r="E422" s="24">
        <v>1850.7</v>
      </c>
      <c r="F422" s="24">
        <v>1850.7</v>
      </c>
      <c r="G422" s="25">
        <v>59</v>
      </c>
    </row>
    <row r="423" spans="1:7" ht="15" thickBot="1" x14ac:dyDescent="0.4">
      <c r="A423" s="23">
        <v>44221</v>
      </c>
      <c r="B423" s="24">
        <v>1864.7</v>
      </c>
      <c r="C423" s="24">
        <v>1864.7</v>
      </c>
      <c r="D423" s="24">
        <v>1851.8</v>
      </c>
      <c r="E423" s="24">
        <v>1854.9</v>
      </c>
      <c r="F423" s="24">
        <v>1854.9</v>
      </c>
      <c r="G423" s="25">
        <v>26</v>
      </c>
    </row>
    <row r="424" spans="1:7" ht="15" thickBot="1" x14ac:dyDescent="0.4">
      <c r="A424" s="23">
        <v>44218</v>
      </c>
      <c r="B424" s="24">
        <v>1854.9</v>
      </c>
      <c r="C424" s="24">
        <v>1855.7</v>
      </c>
      <c r="D424" s="24">
        <v>1852.7</v>
      </c>
      <c r="E424" s="24">
        <v>1855.7</v>
      </c>
      <c r="F424" s="24">
        <v>1855.7</v>
      </c>
      <c r="G424" s="25">
        <v>8</v>
      </c>
    </row>
    <row r="425" spans="1:7" ht="15" thickBot="1" x14ac:dyDescent="0.4">
      <c r="A425" s="23">
        <v>44217</v>
      </c>
      <c r="B425" s="24">
        <v>1865.3</v>
      </c>
      <c r="C425" s="24">
        <v>1868</v>
      </c>
      <c r="D425" s="24">
        <v>1865.3</v>
      </c>
      <c r="E425" s="24">
        <v>1865.3</v>
      </c>
      <c r="F425" s="24">
        <v>1865.3</v>
      </c>
      <c r="G425" s="25">
        <v>6</v>
      </c>
    </row>
    <row r="426" spans="1:7" ht="15" thickBot="1" x14ac:dyDescent="0.4">
      <c r="A426" s="23">
        <v>44216</v>
      </c>
      <c r="B426" s="24">
        <v>1847.8</v>
      </c>
      <c r="C426" s="24">
        <v>1866.6</v>
      </c>
      <c r="D426" s="24">
        <v>1844.4</v>
      </c>
      <c r="E426" s="24">
        <v>1865.9</v>
      </c>
      <c r="F426" s="24">
        <v>1865.9</v>
      </c>
      <c r="G426" s="25">
        <v>16</v>
      </c>
    </row>
    <row r="427" spans="1:7" ht="15" thickBot="1" x14ac:dyDescent="0.4">
      <c r="A427" s="23">
        <v>44215</v>
      </c>
      <c r="B427" s="24">
        <v>1802</v>
      </c>
      <c r="C427" s="24">
        <v>1842.9</v>
      </c>
      <c r="D427" s="24">
        <v>1802</v>
      </c>
      <c r="E427" s="24">
        <v>1839.5</v>
      </c>
      <c r="F427" s="24">
        <v>1839.5</v>
      </c>
      <c r="G427" s="25">
        <v>13</v>
      </c>
    </row>
    <row r="428" spans="1:7" ht="15" thickBot="1" x14ac:dyDescent="0.4">
      <c r="A428" s="23">
        <v>44211</v>
      </c>
      <c r="B428" s="24">
        <v>1829.4</v>
      </c>
      <c r="C428" s="24">
        <v>1829.4</v>
      </c>
      <c r="D428" s="24">
        <v>1825</v>
      </c>
      <c r="E428" s="24">
        <v>1829.3</v>
      </c>
      <c r="F428" s="24">
        <v>1829.3</v>
      </c>
      <c r="G428" s="25">
        <v>31</v>
      </c>
    </row>
    <row r="429" spans="1:7" ht="15" thickBot="1" x14ac:dyDescent="0.4">
      <c r="A429" s="23">
        <v>44210</v>
      </c>
      <c r="B429" s="24">
        <v>1836.7</v>
      </c>
      <c r="C429" s="24">
        <v>1850.7</v>
      </c>
      <c r="D429" s="24">
        <v>1836.7</v>
      </c>
      <c r="E429" s="24">
        <v>1850.3</v>
      </c>
      <c r="F429" s="24">
        <v>1850.3</v>
      </c>
      <c r="G429" s="25">
        <v>149</v>
      </c>
    </row>
    <row r="430" spans="1:7" ht="15" thickBot="1" x14ac:dyDescent="0.4">
      <c r="A430" s="23">
        <v>44209</v>
      </c>
      <c r="B430" s="24">
        <v>1858</v>
      </c>
      <c r="C430" s="24">
        <v>1858.6</v>
      </c>
      <c r="D430" s="24">
        <v>1853.6</v>
      </c>
      <c r="E430" s="24">
        <v>1853.6</v>
      </c>
      <c r="F430" s="24">
        <v>1853.6</v>
      </c>
      <c r="G430" s="25">
        <v>189</v>
      </c>
    </row>
    <row r="431" spans="1:7" ht="15" thickBot="1" x14ac:dyDescent="0.4">
      <c r="A431" s="23">
        <v>44208</v>
      </c>
      <c r="B431" s="24">
        <v>1849</v>
      </c>
      <c r="C431" s="24">
        <v>1859.7</v>
      </c>
      <c r="D431" s="24">
        <v>1839.4</v>
      </c>
      <c r="E431" s="24">
        <v>1842.9</v>
      </c>
      <c r="F431" s="24">
        <v>1842.9</v>
      </c>
      <c r="G431" s="25">
        <v>176</v>
      </c>
    </row>
    <row r="432" spans="1:7" ht="15" thickBot="1" x14ac:dyDescent="0.4">
      <c r="A432" s="23">
        <v>44207</v>
      </c>
      <c r="B432" s="24">
        <v>1826.5</v>
      </c>
      <c r="C432" s="24">
        <v>1849.6</v>
      </c>
      <c r="D432" s="24">
        <v>1826.5</v>
      </c>
      <c r="E432" s="24">
        <v>1849.6</v>
      </c>
      <c r="F432" s="24">
        <v>1849.6</v>
      </c>
      <c r="G432" s="25">
        <v>20</v>
      </c>
    </row>
    <row r="433" spans="1:7" ht="15" thickBot="1" x14ac:dyDescent="0.4">
      <c r="A433" s="23">
        <v>44204</v>
      </c>
      <c r="B433" s="24">
        <v>1908</v>
      </c>
      <c r="C433" s="24">
        <v>1908</v>
      </c>
      <c r="D433" s="24">
        <v>1834.1</v>
      </c>
      <c r="E433" s="24">
        <v>1834.1</v>
      </c>
      <c r="F433" s="24">
        <v>1834.1</v>
      </c>
      <c r="G433" s="25">
        <v>60</v>
      </c>
    </row>
    <row r="434" spans="1:7" ht="15" thickBot="1" x14ac:dyDescent="0.4">
      <c r="A434" s="23">
        <v>44203</v>
      </c>
      <c r="B434" s="24">
        <v>1922.6</v>
      </c>
      <c r="C434" s="24">
        <v>1926.7</v>
      </c>
      <c r="D434" s="24">
        <v>1912</v>
      </c>
      <c r="E434" s="24">
        <v>1912.3</v>
      </c>
      <c r="F434" s="24">
        <v>1912.3</v>
      </c>
      <c r="G434" s="25">
        <v>122</v>
      </c>
    </row>
    <row r="435" spans="1:7" ht="15" thickBot="1" x14ac:dyDescent="0.4">
      <c r="A435" s="23">
        <v>44202</v>
      </c>
      <c r="B435" s="24">
        <v>1952</v>
      </c>
      <c r="C435" s="24">
        <v>1959.9</v>
      </c>
      <c r="D435" s="24">
        <v>1901.5</v>
      </c>
      <c r="E435" s="24">
        <v>1906.9</v>
      </c>
      <c r="F435" s="24">
        <v>1906.9</v>
      </c>
      <c r="G435" s="25">
        <v>331</v>
      </c>
    </row>
    <row r="436" spans="1:7" ht="15" thickBot="1" x14ac:dyDescent="0.4">
      <c r="A436" s="23">
        <v>44201</v>
      </c>
      <c r="B436" s="24">
        <v>1941.7</v>
      </c>
      <c r="C436" s="24">
        <v>1952.7</v>
      </c>
      <c r="D436" s="24">
        <v>1941.3</v>
      </c>
      <c r="E436" s="24">
        <v>1952.7</v>
      </c>
      <c r="F436" s="24">
        <v>1952.7</v>
      </c>
      <c r="G436" s="25">
        <v>113</v>
      </c>
    </row>
    <row r="437" spans="1:7" ht="15" thickBot="1" x14ac:dyDescent="0.4">
      <c r="A437" s="23">
        <v>44200</v>
      </c>
      <c r="B437" s="24">
        <v>1912.2</v>
      </c>
      <c r="C437" s="24">
        <v>1945.1</v>
      </c>
      <c r="D437" s="24">
        <v>1912.2</v>
      </c>
      <c r="E437" s="24">
        <v>1944.7</v>
      </c>
      <c r="F437" s="24">
        <v>1944.7</v>
      </c>
      <c r="G437" s="25">
        <v>154</v>
      </c>
    </row>
    <row r="438" spans="1:7" ht="15" thickBot="1" x14ac:dyDescent="0.4">
      <c r="A438" s="23">
        <v>44196</v>
      </c>
      <c r="B438" s="24">
        <v>1897</v>
      </c>
      <c r="C438" s="24">
        <v>1901.3</v>
      </c>
      <c r="D438" s="24">
        <v>1892.7</v>
      </c>
      <c r="E438" s="24">
        <v>1893.1</v>
      </c>
      <c r="F438" s="24">
        <v>1893.1</v>
      </c>
      <c r="G438" s="25">
        <v>127</v>
      </c>
    </row>
    <row r="439" spans="1:7" ht="15" thickBot="1" x14ac:dyDescent="0.4">
      <c r="A439" s="23">
        <v>44195</v>
      </c>
      <c r="B439" s="24">
        <v>1879.9</v>
      </c>
      <c r="C439" s="24">
        <v>1895.8</v>
      </c>
      <c r="D439" s="24">
        <v>1877.3</v>
      </c>
      <c r="E439" s="24">
        <v>1891</v>
      </c>
      <c r="F439" s="24">
        <v>1891</v>
      </c>
      <c r="G439" s="25">
        <v>444</v>
      </c>
    </row>
    <row r="440" spans="1:7" ht="15" thickBot="1" x14ac:dyDescent="0.4">
      <c r="A440" s="23">
        <v>44194</v>
      </c>
      <c r="B440" s="24">
        <v>1881.3</v>
      </c>
      <c r="C440" s="24">
        <v>1881.3</v>
      </c>
      <c r="D440" s="24">
        <v>1879.7</v>
      </c>
      <c r="E440" s="24">
        <v>1879.7</v>
      </c>
      <c r="F440" s="24">
        <v>1879.7</v>
      </c>
      <c r="G440" s="25">
        <v>343</v>
      </c>
    </row>
    <row r="441" spans="1:7" ht="15" thickBot="1" x14ac:dyDescent="0.4">
      <c r="A441" s="23">
        <v>44193</v>
      </c>
      <c r="B441" s="24">
        <v>1895.5</v>
      </c>
      <c r="C441" s="24">
        <v>1895.8</v>
      </c>
      <c r="D441" s="24">
        <v>1873.7</v>
      </c>
      <c r="E441" s="24">
        <v>1877.2</v>
      </c>
      <c r="F441" s="24">
        <v>1877.2</v>
      </c>
      <c r="G441" s="25">
        <v>75</v>
      </c>
    </row>
    <row r="442" spans="1:7" ht="15" thickBot="1" x14ac:dyDescent="0.4">
      <c r="A442" s="23">
        <v>44189</v>
      </c>
      <c r="B442" s="24">
        <v>1877.3</v>
      </c>
      <c r="C442" s="24">
        <v>1879.9</v>
      </c>
      <c r="D442" s="24">
        <v>1875.7</v>
      </c>
      <c r="E442" s="24">
        <v>1879.9</v>
      </c>
      <c r="F442" s="24">
        <v>1879.9</v>
      </c>
      <c r="G442" s="25">
        <v>46</v>
      </c>
    </row>
    <row r="443" spans="1:7" ht="15" thickBot="1" x14ac:dyDescent="0.4">
      <c r="A443" s="23">
        <v>44188</v>
      </c>
      <c r="B443" s="24">
        <v>1867</v>
      </c>
      <c r="C443" s="24">
        <v>1878.8</v>
      </c>
      <c r="D443" s="24">
        <v>1864.5</v>
      </c>
      <c r="E443" s="24">
        <v>1874.7</v>
      </c>
      <c r="F443" s="24">
        <v>1874.7</v>
      </c>
      <c r="G443" s="25">
        <v>82</v>
      </c>
    </row>
    <row r="444" spans="1:7" ht="15" thickBot="1" x14ac:dyDescent="0.4">
      <c r="A444" s="23">
        <v>44187</v>
      </c>
      <c r="B444" s="24">
        <v>1882.2</v>
      </c>
      <c r="C444" s="24">
        <v>1882.2</v>
      </c>
      <c r="D444" s="24">
        <v>1861</v>
      </c>
      <c r="E444" s="24">
        <v>1866.6</v>
      </c>
      <c r="F444" s="24">
        <v>1866.6</v>
      </c>
      <c r="G444" s="25">
        <v>233</v>
      </c>
    </row>
    <row r="445" spans="1:7" ht="15" thickBot="1" x14ac:dyDescent="0.4">
      <c r="A445" s="23">
        <v>44186</v>
      </c>
      <c r="B445" s="24">
        <v>1884.8</v>
      </c>
      <c r="C445" s="24">
        <v>1908</v>
      </c>
      <c r="D445" s="24">
        <v>1869.1</v>
      </c>
      <c r="E445" s="24">
        <v>1879.2</v>
      </c>
      <c r="F445" s="24">
        <v>1879.2</v>
      </c>
      <c r="G445" s="25">
        <v>136</v>
      </c>
    </row>
    <row r="446" spans="1:7" ht="15" thickBot="1" x14ac:dyDescent="0.4">
      <c r="A446" s="23">
        <v>44183</v>
      </c>
      <c r="B446" s="24">
        <v>1882.4</v>
      </c>
      <c r="C446" s="24">
        <v>1889.5</v>
      </c>
      <c r="D446" s="24">
        <v>1882.3</v>
      </c>
      <c r="E446" s="24">
        <v>1885.7</v>
      </c>
      <c r="F446" s="24">
        <v>1885.7</v>
      </c>
      <c r="G446" s="25">
        <v>276</v>
      </c>
    </row>
    <row r="447" spans="1:7" ht="15" thickBot="1" x14ac:dyDescent="0.4">
      <c r="A447" s="23">
        <v>44182</v>
      </c>
      <c r="B447" s="24">
        <v>1874.2</v>
      </c>
      <c r="C447" s="24">
        <v>1896.2</v>
      </c>
      <c r="D447" s="24">
        <v>1874.2</v>
      </c>
      <c r="E447" s="24">
        <v>1887.2</v>
      </c>
      <c r="F447" s="24">
        <v>1887.2</v>
      </c>
      <c r="G447" s="25">
        <v>414</v>
      </c>
    </row>
    <row r="448" spans="1:7" ht="15" thickBot="1" x14ac:dyDescent="0.4">
      <c r="A448" s="23">
        <v>44181</v>
      </c>
      <c r="B448" s="24">
        <v>1856.5</v>
      </c>
      <c r="C448" s="24">
        <v>1864.7</v>
      </c>
      <c r="D448" s="24">
        <v>1850.5</v>
      </c>
      <c r="E448" s="24">
        <v>1856.1</v>
      </c>
      <c r="F448" s="24">
        <v>1856.1</v>
      </c>
      <c r="G448" s="26">
        <v>1090</v>
      </c>
    </row>
    <row r="449" spans="1:7" ht="15" thickBot="1" x14ac:dyDescent="0.4">
      <c r="A449" s="23">
        <v>44180</v>
      </c>
      <c r="B449" s="24">
        <v>1833.5</v>
      </c>
      <c r="C449" s="24">
        <v>1853.6</v>
      </c>
      <c r="D449" s="24">
        <v>1833.2</v>
      </c>
      <c r="E449" s="24">
        <v>1852.3</v>
      </c>
      <c r="F449" s="24">
        <v>1852.3</v>
      </c>
      <c r="G449" s="25">
        <v>961</v>
      </c>
    </row>
    <row r="450" spans="1:7" ht="15" thickBot="1" x14ac:dyDescent="0.4">
      <c r="A450" s="23">
        <v>44179</v>
      </c>
      <c r="B450" s="24">
        <v>1835.5</v>
      </c>
      <c r="C450" s="24">
        <v>1835.7</v>
      </c>
      <c r="D450" s="24">
        <v>1822.7</v>
      </c>
      <c r="E450" s="24">
        <v>1828.7</v>
      </c>
      <c r="F450" s="24">
        <v>1828.7</v>
      </c>
      <c r="G450" s="25">
        <v>258</v>
      </c>
    </row>
    <row r="451" spans="1:7" ht="15" thickBot="1" x14ac:dyDescent="0.4">
      <c r="A451" s="23">
        <v>44176</v>
      </c>
      <c r="B451" s="24">
        <v>1838.5</v>
      </c>
      <c r="C451" s="24">
        <v>1846</v>
      </c>
      <c r="D451" s="24">
        <v>1829.1</v>
      </c>
      <c r="E451" s="24">
        <v>1839.8</v>
      </c>
      <c r="F451" s="24">
        <v>1839.8</v>
      </c>
      <c r="G451" s="25">
        <v>109</v>
      </c>
    </row>
    <row r="452" spans="1:7" ht="15" thickBot="1" x14ac:dyDescent="0.4">
      <c r="A452" s="23">
        <v>44175</v>
      </c>
      <c r="B452" s="24">
        <v>1833.2</v>
      </c>
      <c r="C452" s="24">
        <v>1849.1</v>
      </c>
      <c r="D452" s="24">
        <v>1828</v>
      </c>
      <c r="E452" s="24">
        <v>1833.6</v>
      </c>
      <c r="F452" s="24">
        <v>1833.6</v>
      </c>
      <c r="G452" s="25">
        <v>177</v>
      </c>
    </row>
    <row r="453" spans="1:7" ht="15" thickBot="1" x14ac:dyDescent="0.4">
      <c r="A453" s="23">
        <v>44174</v>
      </c>
      <c r="B453" s="24">
        <v>1867.1</v>
      </c>
      <c r="C453" s="24">
        <v>1867.1</v>
      </c>
      <c r="D453" s="24">
        <v>1827</v>
      </c>
      <c r="E453" s="24">
        <v>1834.6</v>
      </c>
      <c r="F453" s="24">
        <v>1834.6</v>
      </c>
      <c r="G453" s="25">
        <v>215</v>
      </c>
    </row>
    <row r="454" spans="1:7" ht="15" thickBot="1" x14ac:dyDescent="0.4">
      <c r="A454" s="23">
        <v>44173</v>
      </c>
      <c r="B454" s="24">
        <v>1863</v>
      </c>
      <c r="C454" s="24">
        <v>1875.8</v>
      </c>
      <c r="D454" s="24">
        <v>1861.8</v>
      </c>
      <c r="E454" s="24">
        <v>1870.8</v>
      </c>
      <c r="F454" s="24">
        <v>1870.8</v>
      </c>
      <c r="G454" s="25">
        <v>121</v>
      </c>
    </row>
    <row r="455" spans="1:7" ht="15" thickBot="1" x14ac:dyDescent="0.4">
      <c r="A455" s="23">
        <v>44172</v>
      </c>
      <c r="B455" s="24">
        <v>1836.5</v>
      </c>
      <c r="C455" s="24">
        <v>1866.9</v>
      </c>
      <c r="D455" s="24">
        <v>1820.8</v>
      </c>
      <c r="E455" s="24">
        <v>1861.8</v>
      </c>
      <c r="F455" s="24">
        <v>1861.8</v>
      </c>
      <c r="G455" s="26">
        <v>1427</v>
      </c>
    </row>
    <row r="456" spans="1:7" ht="15" thickBot="1" x14ac:dyDescent="0.4">
      <c r="A456" s="23">
        <v>44169</v>
      </c>
      <c r="B456" s="24">
        <v>1840.7</v>
      </c>
      <c r="C456" s="24">
        <v>1847.6</v>
      </c>
      <c r="D456" s="24">
        <v>1828.2</v>
      </c>
      <c r="E456" s="24">
        <v>1835.9</v>
      </c>
      <c r="F456" s="24">
        <v>1835.9</v>
      </c>
      <c r="G456" s="26">
        <v>1213</v>
      </c>
    </row>
    <row r="457" spans="1:7" ht="15" thickBot="1" x14ac:dyDescent="0.4">
      <c r="A457" s="23">
        <v>44168</v>
      </c>
      <c r="B457" s="24">
        <v>1829.2</v>
      </c>
      <c r="C457" s="24">
        <v>1842</v>
      </c>
      <c r="D457" s="24">
        <v>1825.3</v>
      </c>
      <c r="E457" s="24">
        <v>1836.8</v>
      </c>
      <c r="F457" s="24">
        <v>1836.8</v>
      </c>
      <c r="G457" s="26">
        <v>1765</v>
      </c>
    </row>
    <row r="458" spans="1:7" ht="15" thickBot="1" x14ac:dyDescent="0.4">
      <c r="A458" s="23">
        <v>44167</v>
      </c>
      <c r="B458" s="24">
        <v>1811.3</v>
      </c>
      <c r="C458" s="24">
        <v>1830</v>
      </c>
      <c r="D458" s="24">
        <v>1807.8</v>
      </c>
      <c r="E458" s="24">
        <v>1825.7</v>
      </c>
      <c r="F458" s="24">
        <v>1825.7</v>
      </c>
      <c r="G458" s="25">
        <v>771</v>
      </c>
    </row>
    <row r="459" spans="1:7" ht="15" thickBot="1" x14ac:dyDescent="0.4">
      <c r="A459" s="23">
        <v>44166</v>
      </c>
      <c r="B459" s="24">
        <v>1775</v>
      </c>
      <c r="C459" s="24">
        <v>1815.9</v>
      </c>
      <c r="D459" s="24">
        <v>1774.9</v>
      </c>
      <c r="E459" s="24">
        <v>1814.1</v>
      </c>
      <c r="F459" s="24">
        <v>1814.1</v>
      </c>
      <c r="G459" s="26">
        <v>1859</v>
      </c>
    </row>
    <row r="460" spans="1:7" ht="15" thickBot="1" x14ac:dyDescent="0.4">
      <c r="A460" s="23">
        <v>44165</v>
      </c>
      <c r="B460" s="24">
        <v>1785</v>
      </c>
      <c r="C460" s="24">
        <v>1787.2</v>
      </c>
      <c r="D460" s="24">
        <v>1762.3</v>
      </c>
      <c r="E460" s="24">
        <v>1775.7</v>
      </c>
      <c r="F460" s="24">
        <v>1775.7</v>
      </c>
      <c r="G460" s="26">
        <v>3145</v>
      </c>
    </row>
    <row r="461" spans="1:7" ht="15" thickBot="1" x14ac:dyDescent="0.4">
      <c r="A461" s="23">
        <v>44162</v>
      </c>
      <c r="B461" s="24">
        <v>1806.1</v>
      </c>
      <c r="C461" s="24">
        <v>1817</v>
      </c>
      <c r="D461" s="24">
        <v>1770.7</v>
      </c>
      <c r="E461" s="24">
        <v>1781.9</v>
      </c>
      <c r="F461" s="24">
        <v>1781.9</v>
      </c>
      <c r="G461" s="26">
        <v>71804</v>
      </c>
    </row>
    <row r="462" spans="1:7" ht="15" thickBot="1" x14ac:dyDescent="0.4">
      <c r="A462" s="23">
        <v>44160</v>
      </c>
      <c r="B462" s="24">
        <v>1801.4</v>
      </c>
      <c r="C462" s="24">
        <v>1805.7</v>
      </c>
      <c r="D462" s="24">
        <v>1801.4</v>
      </c>
      <c r="E462" s="24">
        <v>1805.7</v>
      </c>
      <c r="F462" s="24">
        <v>1805.7</v>
      </c>
      <c r="G462" s="26">
        <v>205754</v>
      </c>
    </row>
    <row r="463" spans="1:7" ht="15" thickBot="1" x14ac:dyDescent="0.4">
      <c r="A463" s="23">
        <v>44159</v>
      </c>
      <c r="B463" s="24">
        <v>1829.3</v>
      </c>
      <c r="C463" s="24">
        <v>1829.3</v>
      </c>
      <c r="D463" s="24">
        <v>1799.3</v>
      </c>
      <c r="E463" s="24">
        <v>1804.8</v>
      </c>
      <c r="F463" s="24">
        <v>1804.8</v>
      </c>
      <c r="G463" s="26">
        <v>1041</v>
      </c>
    </row>
    <row r="464" spans="1:7" ht="15" thickBot="1" x14ac:dyDescent="0.4">
      <c r="A464" s="23">
        <v>44158</v>
      </c>
      <c r="B464" s="24">
        <v>1834.8</v>
      </c>
      <c r="C464" s="24">
        <v>1837.8</v>
      </c>
      <c r="D464" s="24">
        <v>1829.2</v>
      </c>
      <c r="E464" s="24">
        <v>1837.8</v>
      </c>
      <c r="F464" s="24">
        <v>1837.8</v>
      </c>
      <c r="G464" s="25">
        <v>843</v>
      </c>
    </row>
    <row r="465" spans="1:7" ht="15" thickBot="1" x14ac:dyDescent="0.4">
      <c r="A465" s="23">
        <v>44155</v>
      </c>
      <c r="B465" s="24">
        <v>1871.2</v>
      </c>
      <c r="C465" s="24">
        <v>1872.6</v>
      </c>
      <c r="D465" s="24">
        <v>1871.2</v>
      </c>
      <c r="E465" s="24">
        <v>1872.6</v>
      </c>
      <c r="F465" s="24">
        <v>1872.6</v>
      </c>
      <c r="G465" s="26">
        <v>1900</v>
      </c>
    </row>
    <row r="466" spans="1:7" ht="15" thickBot="1" x14ac:dyDescent="0.4">
      <c r="A466" s="23">
        <v>44154</v>
      </c>
      <c r="B466" s="24">
        <v>1865.8</v>
      </c>
      <c r="C466" s="24">
        <v>1865.8</v>
      </c>
      <c r="D466" s="24">
        <v>1856</v>
      </c>
      <c r="E466" s="24">
        <v>1861.1</v>
      </c>
      <c r="F466" s="24">
        <v>1861.1</v>
      </c>
      <c r="G466" s="25">
        <v>59</v>
      </c>
    </row>
    <row r="467" spans="1:7" ht="15" thickBot="1" x14ac:dyDescent="0.4">
      <c r="A467" s="23">
        <v>44153</v>
      </c>
      <c r="B467" s="24">
        <v>1873.5</v>
      </c>
      <c r="C467" s="24">
        <v>1873.5</v>
      </c>
      <c r="D467" s="24">
        <v>1873.5</v>
      </c>
      <c r="E467" s="24">
        <v>1873.5</v>
      </c>
      <c r="F467" s="24">
        <v>1873.5</v>
      </c>
      <c r="G467" s="25">
        <v>152</v>
      </c>
    </row>
    <row r="468" spans="1:7" ht="15" thickBot="1" x14ac:dyDescent="0.4">
      <c r="A468" s="23">
        <v>44152</v>
      </c>
      <c r="B468" s="24">
        <v>1888.4</v>
      </c>
      <c r="C468" s="24">
        <v>1888.4</v>
      </c>
      <c r="D468" s="24">
        <v>1884.5</v>
      </c>
      <c r="E468" s="24">
        <v>1884.5</v>
      </c>
      <c r="F468" s="24">
        <v>1884.5</v>
      </c>
      <c r="G468" s="25">
        <v>59</v>
      </c>
    </row>
    <row r="469" spans="1:7" ht="15" thickBot="1" x14ac:dyDescent="0.4">
      <c r="A469" s="23">
        <v>44151</v>
      </c>
      <c r="B469" s="24">
        <v>1874.6</v>
      </c>
      <c r="C469" s="24">
        <v>1887.3</v>
      </c>
      <c r="D469" s="24">
        <v>1871</v>
      </c>
      <c r="E469" s="24">
        <v>1887.3</v>
      </c>
      <c r="F469" s="24">
        <v>1887.3</v>
      </c>
      <c r="G469" s="25">
        <v>6</v>
      </c>
    </row>
    <row r="470" spans="1:7" ht="15" thickBot="1" x14ac:dyDescent="0.4">
      <c r="A470" s="23">
        <v>44148</v>
      </c>
      <c r="B470" s="24">
        <v>1877</v>
      </c>
      <c r="C470" s="24">
        <v>1890.1</v>
      </c>
      <c r="D470" s="24">
        <v>1876.8</v>
      </c>
      <c r="E470" s="24">
        <v>1885.7</v>
      </c>
      <c r="F470" s="24">
        <v>1885.7</v>
      </c>
      <c r="G470" s="25">
        <v>240</v>
      </c>
    </row>
    <row r="471" spans="1:7" ht="15" thickBot="1" x14ac:dyDescent="0.4">
      <c r="A471" s="23">
        <v>44147</v>
      </c>
      <c r="B471" s="24">
        <v>1869</v>
      </c>
      <c r="C471" s="24">
        <v>1878.5</v>
      </c>
      <c r="D471" s="24">
        <v>1866.6</v>
      </c>
      <c r="E471" s="24">
        <v>1872.6</v>
      </c>
      <c r="F471" s="24">
        <v>1872.6</v>
      </c>
      <c r="G471" s="25">
        <v>220</v>
      </c>
    </row>
    <row r="472" spans="1:7" ht="15" thickBot="1" x14ac:dyDescent="0.4">
      <c r="A472" s="23">
        <v>44146</v>
      </c>
      <c r="B472" s="24">
        <v>1878.8</v>
      </c>
      <c r="C472" s="24">
        <v>1878.8</v>
      </c>
      <c r="D472" s="24">
        <v>1855.5</v>
      </c>
      <c r="E472" s="24">
        <v>1860.7</v>
      </c>
      <c r="F472" s="24">
        <v>1860.7</v>
      </c>
      <c r="G472" s="25">
        <v>222</v>
      </c>
    </row>
    <row r="473" spans="1:7" ht="15" thickBot="1" x14ac:dyDescent="0.4">
      <c r="A473" s="23">
        <v>44145</v>
      </c>
      <c r="B473" s="24">
        <v>1879.3</v>
      </c>
      <c r="C473" s="24">
        <v>1885.3</v>
      </c>
      <c r="D473" s="24">
        <v>1871.2</v>
      </c>
      <c r="E473" s="24">
        <v>1875.4</v>
      </c>
      <c r="F473" s="24">
        <v>1875.4</v>
      </c>
      <c r="G473" s="25">
        <v>276</v>
      </c>
    </row>
    <row r="474" spans="1:7" ht="15" thickBot="1" x14ac:dyDescent="0.4">
      <c r="A474" s="23">
        <v>44144</v>
      </c>
      <c r="B474" s="24">
        <v>1955.6</v>
      </c>
      <c r="C474" s="24">
        <v>1963.2</v>
      </c>
      <c r="D474" s="24">
        <v>1847.1</v>
      </c>
      <c r="E474" s="24">
        <v>1853.2</v>
      </c>
      <c r="F474" s="24">
        <v>1853.2</v>
      </c>
      <c r="G474" s="25">
        <v>745</v>
      </c>
    </row>
    <row r="475" spans="1:7" ht="15" thickBot="1" x14ac:dyDescent="0.4">
      <c r="A475" s="23">
        <v>44141</v>
      </c>
      <c r="B475" s="24">
        <v>1940.8</v>
      </c>
      <c r="C475" s="24">
        <v>1958.8</v>
      </c>
      <c r="D475" s="24">
        <v>1940.8</v>
      </c>
      <c r="E475" s="24">
        <v>1950.3</v>
      </c>
      <c r="F475" s="24">
        <v>1950.3</v>
      </c>
      <c r="G475" s="25">
        <v>304</v>
      </c>
    </row>
    <row r="476" spans="1:7" ht="15" thickBot="1" x14ac:dyDescent="0.4">
      <c r="A476" s="23">
        <v>44140</v>
      </c>
      <c r="B476" s="24">
        <v>1901.7</v>
      </c>
      <c r="C476" s="24">
        <v>1948</v>
      </c>
      <c r="D476" s="24">
        <v>1901.7</v>
      </c>
      <c r="E476" s="24">
        <v>1945.3</v>
      </c>
      <c r="F476" s="24">
        <v>1945.3</v>
      </c>
      <c r="G476" s="25">
        <v>135</v>
      </c>
    </row>
    <row r="477" spans="1:7" ht="15" thickBot="1" x14ac:dyDescent="0.4">
      <c r="A477" s="23">
        <v>44139</v>
      </c>
      <c r="B477" s="24">
        <v>1893.8</v>
      </c>
      <c r="C477" s="24">
        <v>1907</v>
      </c>
      <c r="D477" s="24">
        <v>1885.3</v>
      </c>
      <c r="E477" s="24">
        <v>1894.6</v>
      </c>
      <c r="F477" s="24">
        <v>1894.6</v>
      </c>
      <c r="G477" s="25">
        <v>782</v>
      </c>
    </row>
    <row r="478" spans="1:7" ht="15" thickBot="1" x14ac:dyDescent="0.4">
      <c r="A478" s="23">
        <v>44138</v>
      </c>
      <c r="B478" s="24">
        <v>1891.5</v>
      </c>
      <c r="C478" s="24">
        <v>1908.5</v>
      </c>
      <c r="D478" s="24">
        <v>1891.5</v>
      </c>
      <c r="E478" s="24">
        <v>1908.5</v>
      </c>
      <c r="F478" s="24">
        <v>1908.5</v>
      </c>
      <c r="G478" s="25">
        <v>712</v>
      </c>
    </row>
    <row r="479" spans="1:7" ht="15" thickBot="1" x14ac:dyDescent="0.4">
      <c r="A479" s="23">
        <v>44137</v>
      </c>
      <c r="B479" s="24">
        <v>1872.9</v>
      </c>
      <c r="C479" s="24">
        <v>1894.7</v>
      </c>
      <c r="D479" s="24">
        <v>1872.9</v>
      </c>
      <c r="E479" s="24">
        <v>1890.4</v>
      </c>
      <c r="F479" s="24">
        <v>1890.4</v>
      </c>
      <c r="G479" s="25">
        <v>190</v>
      </c>
    </row>
    <row r="480" spans="1:7" ht="15" thickBot="1" x14ac:dyDescent="0.4">
      <c r="A480" s="23">
        <v>44134</v>
      </c>
      <c r="B480" s="24">
        <v>1862.8</v>
      </c>
      <c r="C480" s="24">
        <v>1886.6</v>
      </c>
      <c r="D480" s="24">
        <v>1862.8</v>
      </c>
      <c r="E480" s="24">
        <v>1877.4</v>
      </c>
      <c r="F480" s="24">
        <v>1877.4</v>
      </c>
      <c r="G480" s="25">
        <v>725</v>
      </c>
    </row>
    <row r="481" spans="1:7" ht="15" thickBot="1" x14ac:dyDescent="0.4">
      <c r="A481" s="23">
        <v>44133</v>
      </c>
      <c r="B481" s="24">
        <v>1876.1</v>
      </c>
      <c r="C481" s="24">
        <v>1879.8</v>
      </c>
      <c r="D481" s="24">
        <v>1858.8</v>
      </c>
      <c r="E481" s="24">
        <v>1865.6</v>
      </c>
      <c r="F481" s="24">
        <v>1865.6</v>
      </c>
      <c r="G481" s="25">
        <v>240</v>
      </c>
    </row>
    <row r="482" spans="1:7" ht="15" thickBot="1" x14ac:dyDescent="0.4">
      <c r="A482" s="23">
        <v>44132</v>
      </c>
      <c r="B482" s="24">
        <v>1870.9</v>
      </c>
      <c r="C482" s="24">
        <v>1876.2</v>
      </c>
      <c r="D482" s="24">
        <v>1870.9</v>
      </c>
      <c r="E482" s="24">
        <v>1876.2</v>
      </c>
      <c r="F482" s="24">
        <v>1876.2</v>
      </c>
      <c r="G482" s="25">
        <v>277</v>
      </c>
    </row>
    <row r="483" spans="1:7" ht="15" thickBot="1" x14ac:dyDescent="0.4">
      <c r="A483" s="23">
        <v>44131</v>
      </c>
      <c r="B483" s="24">
        <v>1904.6</v>
      </c>
      <c r="C483" s="24">
        <v>1908.8</v>
      </c>
      <c r="D483" s="24">
        <v>1904.4</v>
      </c>
      <c r="E483" s="24">
        <v>1908.8</v>
      </c>
      <c r="F483" s="24">
        <v>1908.8</v>
      </c>
      <c r="G483" s="25">
        <v>176</v>
      </c>
    </row>
    <row r="484" spans="1:7" ht="15" thickBot="1" x14ac:dyDescent="0.4">
      <c r="A484" s="23">
        <v>44130</v>
      </c>
      <c r="B484" s="24">
        <v>1895.5</v>
      </c>
      <c r="C484" s="24">
        <v>1907</v>
      </c>
      <c r="D484" s="24">
        <v>1893.5</v>
      </c>
      <c r="E484" s="24">
        <v>1902.7</v>
      </c>
      <c r="F484" s="24">
        <v>1902.7</v>
      </c>
      <c r="G484" s="25">
        <v>242</v>
      </c>
    </row>
    <row r="485" spans="1:7" ht="15" thickBot="1" x14ac:dyDescent="0.4">
      <c r="A485" s="23">
        <v>44127</v>
      </c>
      <c r="B485" s="24">
        <v>1899.9</v>
      </c>
      <c r="C485" s="24">
        <v>1913.3</v>
      </c>
      <c r="D485" s="24">
        <v>1896.2</v>
      </c>
      <c r="E485" s="24">
        <v>1902</v>
      </c>
      <c r="F485" s="24">
        <v>1902</v>
      </c>
      <c r="G485" s="25">
        <v>287</v>
      </c>
    </row>
    <row r="486" spans="1:7" ht="15" thickBot="1" x14ac:dyDescent="0.4">
      <c r="A486" s="23">
        <v>44126</v>
      </c>
      <c r="B486" s="24">
        <v>1924.3</v>
      </c>
      <c r="C486" s="24">
        <v>1924.3</v>
      </c>
      <c r="D486" s="24">
        <v>1898.2</v>
      </c>
      <c r="E486" s="24">
        <v>1901.1</v>
      </c>
      <c r="F486" s="24">
        <v>1901.1</v>
      </c>
      <c r="G486" s="25">
        <v>899</v>
      </c>
    </row>
    <row r="487" spans="1:7" ht="15" thickBot="1" x14ac:dyDescent="0.4">
      <c r="A487" s="23">
        <v>44125</v>
      </c>
      <c r="B487" s="24">
        <v>1913.6</v>
      </c>
      <c r="C487" s="24">
        <v>1927.3</v>
      </c>
      <c r="D487" s="24">
        <v>1913.6</v>
      </c>
      <c r="E487" s="24">
        <v>1924.6</v>
      </c>
      <c r="F487" s="24">
        <v>1924.6</v>
      </c>
      <c r="G487" s="26">
        <v>1202</v>
      </c>
    </row>
    <row r="488" spans="1:7" ht="15" thickBot="1" x14ac:dyDescent="0.4">
      <c r="A488" s="23">
        <v>44124</v>
      </c>
      <c r="B488" s="24">
        <v>1901.3</v>
      </c>
      <c r="C488" s="24">
        <v>1910.4</v>
      </c>
      <c r="D488" s="24">
        <v>1896.1</v>
      </c>
      <c r="E488" s="24">
        <v>1910.4</v>
      </c>
      <c r="F488" s="24">
        <v>1910.4</v>
      </c>
      <c r="G488" s="25">
        <v>329</v>
      </c>
    </row>
    <row r="489" spans="1:7" ht="15" thickBot="1" x14ac:dyDescent="0.4">
      <c r="A489" s="23">
        <v>44123</v>
      </c>
      <c r="B489" s="24">
        <v>1907.3</v>
      </c>
      <c r="C489" s="24">
        <v>1907.8</v>
      </c>
      <c r="D489" s="24">
        <v>1899.5</v>
      </c>
      <c r="E489" s="24">
        <v>1906.4</v>
      </c>
      <c r="F489" s="24">
        <v>1906.4</v>
      </c>
      <c r="G489" s="25">
        <v>43</v>
      </c>
    </row>
    <row r="490" spans="1:7" ht="15" thickBot="1" x14ac:dyDescent="0.4">
      <c r="A490" s="23">
        <v>44120</v>
      </c>
      <c r="B490" s="24">
        <v>1898.5</v>
      </c>
      <c r="C490" s="24">
        <v>1900.8</v>
      </c>
      <c r="D490" s="24">
        <v>1898.5</v>
      </c>
      <c r="E490" s="24">
        <v>1900.8</v>
      </c>
      <c r="F490" s="24">
        <v>1900.8</v>
      </c>
      <c r="G490" s="25">
        <v>53</v>
      </c>
    </row>
    <row r="491" spans="1:7" ht="15" thickBot="1" x14ac:dyDescent="0.4">
      <c r="A491" s="23">
        <v>44119</v>
      </c>
      <c r="B491" s="24">
        <v>1897.3</v>
      </c>
      <c r="C491" s="24">
        <v>1906.3</v>
      </c>
      <c r="D491" s="24">
        <v>1889.6</v>
      </c>
      <c r="E491" s="24">
        <v>1903.2</v>
      </c>
      <c r="F491" s="24">
        <v>1903.2</v>
      </c>
      <c r="G491" s="25">
        <v>254</v>
      </c>
    </row>
    <row r="492" spans="1:7" ht="15" thickBot="1" x14ac:dyDescent="0.4">
      <c r="A492" s="23">
        <v>44118</v>
      </c>
      <c r="B492" s="24">
        <v>1889.7</v>
      </c>
      <c r="C492" s="24">
        <v>1910.8</v>
      </c>
      <c r="D492" s="24">
        <v>1882.5</v>
      </c>
      <c r="E492" s="24">
        <v>1901.3</v>
      </c>
      <c r="F492" s="24">
        <v>1901.3</v>
      </c>
      <c r="G492" s="25">
        <v>33</v>
      </c>
    </row>
    <row r="493" spans="1:7" ht="15" thickBot="1" x14ac:dyDescent="0.4">
      <c r="A493" s="23">
        <v>44117</v>
      </c>
      <c r="B493" s="24">
        <v>1921.9</v>
      </c>
      <c r="C493" s="24">
        <v>1922.2</v>
      </c>
      <c r="D493" s="24">
        <v>1887</v>
      </c>
      <c r="E493" s="24">
        <v>1888.5</v>
      </c>
      <c r="F493" s="24">
        <v>1888.5</v>
      </c>
      <c r="G493" s="25">
        <v>191</v>
      </c>
    </row>
    <row r="494" spans="1:7" ht="15" thickBot="1" x14ac:dyDescent="0.4">
      <c r="A494" s="23">
        <v>44116</v>
      </c>
      <c r="B494" s="24">
        <v>1924</v>
      </c>
      <c r="C494" s="24">
        <v>1926.5</v>
      </c>
      <c r="D494" s="24">
        <v>1921.6</v>
      </c>
      <c r="E494" s="24">
        <v>1922.5</v>
      </c>
      <c r="F494" s="24">
        <v>1922.5</v>
      </c>
      <c r="G494" s="25">
        <v>96</v>
      </c>
    </row>
    <row r="495" spans="1:7" ht="15" thickBot="1" x14ac:dyDescent="0.4">
      <c r="A495" s="23">
        <v>44113</v>
      </c>
      <c r="B495" s="24">
        <v>1909.3</v>
      </c>
      <c r="C495" s="24">
        <v>1929.1</v>
      </c>
      <c r="D495" s="24">
        <v>1905.1</v>
      </c>
      <c r="E495" s="24">
        <v>1919.5</v>
      </c>
      <c r="F495" s="24">
        <v>1919.5</v>
      </c>
      <c r="G495" s="25">
        <v>580</v>
      </c>
    </row>
    <row r="496" spans="1:7" ht="15" thickBot="1" x14ac:dyDescent="0.4">
      <c r="A496" s="23">
        <v>44112</v>
      </c>
      <c r="B496" s="24">
        <v>1893</v>
      </c>
      <c r="C496" s="24">
        <v>1893</v>
      </c>
      <c r="D496" s="24">
        <v>1882.7</v>
      </c>
      <c r="E496" s="24">
        <v>1888.6</v>
      </c>
      <c r="F496" s="24">
        <v>1888.6</v>
      </c>
      <c r="G496" s="25">
        <v>348</v>
      </c>
    </row>
    <row r="497" spans="1:7" ht="15" thickBot="1" x14ac:dyDescent="0.4">
      <c r="A497" s="23">
        <v>44111</v>
      </c>
      <c r="B497" s="24">
        <v>1874.1</v>
      </c>
      <c r="C497" s="24">
        <v>1889.8</v>
      </c>
      <c r="D497" s="24">
        <v>1873.1</v>
      </c>
      <c r="E497" s="24">
        <v>1883.6</v>
      </c>
      <c r="F497" s="24">
        <v>1883.6</v>
      </c>
      <c r="G497" s="25">
        <v>50</v>
      </c>
    </row>
    <row r="498" spans="1:7" ht="15" thickBot="1" x14ac:dyDescent="0.4">
      <c r="A498" s="23">
        <v>44110</v>
      </c>
      <c r="B498" s="24">
        <v>1906.6</v>
      </c>
      <c r="C498" s="24">
        <v>1918</v>
      </c>
      <c r="D498" s="24">
        <v>1874.4</v>
      </c>
      <c r="E498" s="24">
        <v>1901.1</v>
      </c>
      <c r="F498" s="24">
        <v>1901.1</v>
      </c>
      <c r="G498" s="25">
        <v>968</v>
      </c>
    </row>
    <row r="499" spans="1:7" ht="15" thickBot="1" x14ac:dyDescent="0.4">
      <c r="A499" s="23">
        <v>44109</v>
      </c>
      <c r="B499" s="24">
        <v>1898.9</v>
      </c>
      <c r="C499" s="24">
        <v>1915.6</v>
      </c>
      <c r="D499" s="24">
        <v>1884.7</v>
      </c>
      <c r="E499" s="24">
        <v>1912.5</v>
      </c>
      <c r="F499" s="24">
        <v>1912.5</v>
      </c>
      <c r="G499" s="26">
        <v>1360</v>
      </c>
    </row>
    <row r="500" spans="1:7" ht="15" thickBot="1" x14ac:dyDescent="0.4">
      <c r="A500" s="23">
        <v>44106</v>
      </c>
      <c r="B500" s="24">
        <v>1893.9</v>
      </c>
      <c r="C500" s="24">
        <v>1913</v>
      </c>
      <c r="D500" s="24">
        <v>1893.9</v>
      </c>
      <c r="E500" s="24">
        <v>1900.2</v>
      </c>
      <c r="F500" s="24">
        <v>1900.2</v>
      </c>
      <c r="G500" s="25">
        <v>530</v>
      </c>
    </row>
    <row r="501" spans="1:7" ht="15" thickBot="1" x14ac:dyDescent="0.4">
      <c r="A501" s="23">
        <v>44105</v>
      </c>
      <c r="B501" s="24">
        <v>1884.1</v>
      </c>
      <c r="C501" s="24">
        <v>1909.6</v>
      </c>
      <c r="D501" s="24">
        <v>1882.5</v>
      </c>
      <c r="E501" s="24">
        <v>1908.4</v>
      </c>
      <c r="F501" s="24">
        <v>1908.4</v>
      </c>
      <c r="G501" s="25">
        <v>730</v>
      </c>
    </row>
    <row r="502" spans="1:7" ht="15" thickBot="1" x14ac:dyDescent="0.4">
      <c r="A502" s="23">
        <v>44104</v>
      </c>
      <c r="B502" s="24">
        <v>1893</v>
      </c>
      <c r="C502" s="24">
        <v>1899.7</v>
      </c>
      <c r="D502" s="24">
        <v>1879.8</v>
      </c>
      <c r="E502" s="24">
        <v>1887.5</v>
      </c>
      <c r="F502" s="24">
        <v>1887.5</v>
      </c>
      <c r="G502" s="25">
        <v>600</v>
      </c>
    </row>
    <row r="503" spans="1:7" ht="15" thickBot="1" x14ac:dyDescent="0.4">
      <c r="A503" s="23">
        <v>44103</v>
      </c>
      <c r="B503" s="24">
        <v>1876.5</v>
      </c>
      <c r="C503" s="24">
        <v>1895.4</v>
      </c>
      <c r="D503" s="24">
        <v>1872.4</v>
      </c>
      <c r="E503" s="24">
        <v>1894.3</v>
      </c>
      <c r="F503" s="24">
        <v>1894.3</v>
      </c>
      <c r="G503" s="26">
        <v>3283</v>
      </c>
    </row>
    <row r="504" spans="1:7" ht="15" thickBot="1" x14ac:dyDescent="0.4">
      <c r="A504" s="23">
        <v>44102</v>
      </c>
      <c r="B504" s="24">
        <v>1872.8</v>
      </c>
      <c r="C504" s="24">
        <v>1872.8</v>
      </c>
      <c r="D504" s="24">
        <v>1872.8</v>
      </c>
      <c r="E504" s="24">
        <v>1872.8</v>
      </c>
      <c r="F504" s="24">
        <v>1872.8</v>
      </c>
      <c r="G504" s="26">
        <v>10455</v>
      </c>
    </row>
    <row r="505" spans="1:7" ht="15" thickBot="1" x14ac:dyDescent="0.4">
      <c r="A505" s="23">
        <v>44099</v>
      </c>
      <c r="B505" s="24">
        <v>1856.3</v>
      </c>
      <c r="C505" s="24">
        <v>1857.7</v>
      </c>
      <c r="D505" s="24">
        <v>1856.3</v>
      </c>
      <c r="E505" s="24">
        <v>1857.7</v>
      </c>
      <c r="F505" s="24">
        <v>1857.7</v>
      </c>
      <c r="G505" s="25">
        <v>4</v>
      </c>
    </row>
    <row r="506" spans="1:7" ht="15" thickBot="1" x14ac:dyDescent="0.4">
      <c r="A506" s="23">
        <v>44098</v>
      </c>
      <c r="B506" s="24">
        <v>1851.5</v>
      </c>
      <c r="C506" s="24">
        <v>1868.3</v>
      </c>
      <c r="D506" s="24">
        <v>1851.5</v>
      </c>
      <c r="E506" s="24">
        <v>1868.3</v>
      </c>
      <c r="F506" s="24">
        <v>1868.3</v>
      </c>
      <c r="G506" s="25">
        <v>365</v>
      </c>
    </row>
    <row r="507" spans="1:7" ht="15" thickBot="1" x14ac:dyDescent="0.4">
      <c r="A507" s="23">
        <v>44097</v>
      </c>
      <c r="B507" s="24">
        <v>1875.5</v>
      </c>
      <c r="C507" s="24">
        <v>1875.5</v>
      </c>
      <c r="D507" s="24">
        <v>1859.9</v>
      </c>
      <c r="E507" s="24">
        <v>1859.9</v>
      </c>
      <c r="F507" s="24">
        <v>1859.9</v>
      </c>
      <c r="G507" s="25">
        <v>5</v>
      </c>
    </row>
    <row r="508" spans="1:7" ht="15" thickBot="1" x14ac:dyDescent="0.4">
      <c r="A508" s="23">
        <v>44096</v>
      </c>
      <c r="B508" s="24">
        <v>1913.1</v>
      </c>
      <c r="C508" s="24">
        <v>1913.1</v>
      </c>
      <c r="D508" s="24">
        <v>1898.6</v>
      </c>
      <c r="E508" s="24">
        <v>1898.6</v>
      </c>
      <c r="F508" s="24">
        <v>1898.6</v>
      </c>
      <c r="G508" s="25">
        <v>331</v>
      </c>
    </row>
    <row r="509" spans="1:7" ht="15" thickBot="1" x14ac:dyDescent="0.4">
      <c r="A509" s="23">
        <v>44095</v>
      </c>
      <c r="B509" s="24">
        <v>1946.2</v>
      </c>
      <c r="C509" s="24">
        <v>1946.2</v>
      </c>
      <c r="D509" s="24">
        <v>1883.4</v>
      </c>
      <c r="E509" s="24">
        <v>1901.2</v>
      </c>
      <c r="F509" s="24">
        <v>1901.2</v>
      </c>
      <c r="G509" s="25">
        <v>52</v>
      </c>
    </row>
    <row r="510" spans="1:7" ht="15" thickBot="1" x14ac:dyDescent="0.4">
      <c r="A510" s="23">
        <v>44092</v>
      </c>
      <c r="B510" s="24">
        <v>1950.5</v>
      </c>
      <c r="C510" s="24">
        <v>1952.1</v>
      </c>
      <c r="D510" s="24">
        <v>1949</v>
      </c>
      <c r="E510" s="24">
        <v>1952.1</v>
      </c>
      <c r="F510" s="24">
        <v>1952.1</v>
      </c>
      <c r="G510" s="25">
        <v>38</v>
      </c>
    </row>
    <row r="511" spans="1:7" ht="15" thickBot="1" x14ac:dyDescent="0.4">
      <c r="A511" s="23">
        <v>44091</v>
      </c>
      <c r="B511" s="24">
        <v>1939</v>
      </c>
      <c r="C511" s="24">
        <v>1946</v>
      </c>
      <c r="D511" s="24">
        <v>1933.7</v>
      </c>
      <c r="E511" s="24">
        <v>1940</v>
      </c>
      <c r="F511" s="24">
        <v>1940</v>
      </c>
      <c r="G511" s="25">
        <v>67</v>
      </c>
    </row>
    <row r="512" spans="1:7" ht="15" thickBot="1" x14ac:dyDescent="0.4">
      <c r="A512" s="23">
        <v>44090</v>
      </c>
      <c r="B512" s="24">
        <v>1961.3</v>
      </c>
      <c r="C512" s="24">
        <v>1961.4</v>
      </c>
      <c r="D512" s="24">
        <v>1956.7</v>
      </c>
      <c r="E512" s="24">
        <v>1960.2</v>
      </c>
      <c r="F512" s="24">
        <v>1960.2</v>
      </c>
      <c r="G512" s="25">
        <v>124</v>
      </c>
    </row>
    <row r="513" spans="1:7" ht="15" thickBot="1" x14ac:dyDescent="0.4">
      <c r="A513" s="23">
        <v>44089</v>
      </c>
      <c r="B513" s="24">
        <v>1955.8</v>
      </c>
      <c r="C513" s="24">
        <v>1968.5</v>
      </c>
      <c r="D513" s="24">
        <v>1955.8</v>
      </c>
      <c r="E513" s="24">
        <v>1956.3</v>
      </c>
      <c r="F513" s="24">
        <v>1956.3</v>
      </c>
      <c r="G513" s="25">
        <v>74</v>
      </c>
    </row>
    <row r="514" spans="1:7" ht="15" thickBot="1" x14ac:dyDescent="0.4">
      <c r="A514" s="23">
        <v>44088</v>
      </c>
      <c r="B514" s="24">
        <v>1946.3</v>
      </c>
      <c r="C514" s="24">
        <v>1953.1</v>
      </c>
      <c r="D514" s="24">
        <v>1943</v>
      </c>
      <c r="E514" s="24">
        <v>1953.1</v>
      </c>
      <c r="F514" s="24">
        <v>1953.1</v>
      </c>
      <c r="G514" s="25">
        <v>55</v>
      </c>
    </row>
    <row r="515" spans="1:7" ht="15" thickBot="1" x14ac:dyDescent="0.4">
      <c r="A515" s="23">
        <v>44085</v>
      </c>
      <c r="B515" s="24">
        <v>1944</v>
      </c>
      <c r="C515" s="24">
        <v>1949.5</v>
      </c>
      <c r="D515" s="24">
        <v>1937.8</v>
      </c>
      <c r="E515" s="24">
        <v>1937.8</v>
      </c>
      <c r="F515" s="24">
        <v>1937.8</v>
      </c>
      <c r="G515" s="25">
        <v>73</v>
      </c>
    </row>
    <row r="516" spans="1:7" ht="15" thickBot="1" x14ac:dyDescent="0.4">
      <c r="A516" s="23">
        <v>44084</v>
      </c>
      <c r="B516" s="24">
        <v>1944.1</v>
      </c>
      <c r="C516" s="24">
        <v>1962.7</v>
      </c>
      <c r="D516" s="24">
        <v>1944.1</v>
      </c>
      <c r="E516" s="24">
        <v>1954.2</v>
      </c>
      <c r="F516" s="24">
        <v>1954.2</v>
      </c>
      <c r="G516" s="25">
        <v>722</v>
      </c>
    </row>
    <row r="517" spans="1:7" ht="15" thickBot="1" x14ac:dyDescent="0.4">
      <c r="A517" s="23">
        <v>44083</v>
      </c>
      <c r="B517" s="24">
        <v>1926.9</v>
      </c>
      <c r="C517" s="24">
        <v>1946.2</v>
      </c>
      <c r="D517" s="24">
        <v>1924.6</v>
      </c>
      <c r="E517" s="24">
        <v>1944.7</v>
      </c>
      <c r="F517" s="24">
        <v>1944.7</v>
      </c>
      <c r="G517" s="25">
        <v>219</v>
      </c>
    </row>
    <row r="518" spans="1:7" ht="15" thickBot="1" x14ac:dyDescent="0.4">
      <c r="A518" s="23">
        <v>44082</v>
      </c>
      <c r="B518" s="24">
        <v>1930.9</v>
      </c>
      <c r="C518" s="24">
        <v>1937.9</v>
      </c>
      <c r="D518" s="24">
        <v>1903.1</v>
      </c>
      <c r="E518" s="24">
        <v>1933</v>
      </c>
      <c r="F518" s="24">
        <v>1933</v>
      </c>
      <c r="G518" s="25">
        <v>271</v>
      </c>
    </row>
    <row r="519" spans="1:7" ht="15" thickBot="1" x14ac:dyDescent="0.4">
      <c r="A519" s="23">
        <v>44078</v>
      </c>
      <c r="B519" s="24">
        <v>1927.9</v>
      </c>
      <c r="C519" s="24">
        <v>1939.7</v>
      </c>
      <c r="D519" s="24">
        <v>1917.7</v>
      </c>
      <c r="E519" s="24">
        <v>1923.9</v>
      </c>
      <c r="F519" s="24">
        <v>1923.9</v>
      </c>
      <c r="G519" s="25">
        <v>607</v>
      </c>
    </row>
    <row r="520" spans="1:7" ht="15" thickBot="1" x14ac:dyDescent="0.4">
      <c r="A520" s="23">
        <v>44077</v>
      </c>
      <c r="B520" s="24">
        <v>1937.1</v>
      </c>
      <c r="C520" s="24">
        <v>1938.8</v>
      </c>
      <c r="D520" s="24">
        <v>1923</v>
      </c>
      <c r="E520" s="24">
        <v>1927.6</v>
      </c>
      <c r="F520" s="24">
        <v>1927.6</v>
      </c>
      <c r="G520" s="25">
        <v>179</v>
      </c>
    </row>
    <row r="521" spans="1:7" ht="15" thickBot="1" x14ac:dyDescent="0.4">
      <c r="A521" s="23">
        <v>44076</v>
      </c>
      <c r="B521" s="24">
        <v>1967.3</v>
      </c>
      <c r="C521" s="24">
        <v>1967.3</v>
      </c>
      <c r="D521" s="24">
        <v>1934.4</v>
      </c>
      <c r="E521" s="24">
        <v>1934.4</v>
      </c>
      <c r="F521" s="24">
        <v>1934.4</v>
      </c>
      <c r="G521" s="25">
        <v>71</v>
      </c>
    </row>
    <row r="522" spans="1:7" ht="15" thickBot="1" x14ac:dyDescent="0.4">
      <c r="A522" s="23">
        <v>44075</v>
      </c>
      <c r="B522" s="24">
        <v>1961.7</v>
      </c>
      <c r="C522" s="24">
        <v>1986.3</v>
      </c>
      <c r="D522" s="24">
        <v>1961.7</v>
      </c>
      <c r="E522" s="24">
        <v>1968.2</v>
      </c>
      <c r="F522" s="24">
        <v>1968.2</v>
      </c>
      <c r="G522" s="25">
        <v>186</v>
      </c>
    </row>
    <row r="523" spans="1:7" ht="15" thickBot="1" x14ac:dyDescent="0.4">
      <c r="A523" s="23">
        <v>44074</v>
      </c>
      <c r="B523" s="24">
        <v>1970</v>
      </c>
      <c r="C523" s="24">
        <v>1971.3</v>
      </c>
      <c r="D523" s="24">
        <v>1953.3</v>
      </c>
      <c r="E523" s="24">
        <v>1967.6</v>
      </c>
      <c r="F523" s="24">
        <v>1967.6</v>
      </c>
      <c r="G523" s="25">
        <v>158</v>
      </c>
    </row>
    <row r="524" spans="1:7" ht="15" thickBot="1" x14ac:dyDescent="0.4">
      <c r="A524" s="23">
        <v>44071</v>
      </c>
      <c r="B524" s="24">
        <v>1927.1</v>
      </c>
      <c r="C524" s="24">
        <v>1971.3</v>
      </c>
      <c r="D524" s="24">
        <v>1922.5</v>
      </c>
      <c r="E524" s="24">
        <v>1964.6</v>
      </c>
      <c r="F524" s="24">
        <v>1964.6</v>
      </c>
      <c r="G524" s="25">
        <v>778</v>
      </c>
    </row>
    <row r="525" spans="1:7" ht="15" thickBot="1" x14ac:dyDescent="0.4">
      <c r="A525" s="23">
        <v>44070</v>
      </c>
      <c r="B525" s="24">
        <v>1948.9</v>
      </c>
      <c r="C525" s="24">
        <v>1972.5</v>
      </c>
      <c r="D525" s="24">
        <v>1921.6</v>
      </c>
      <c r="E525" s="24">
        <v>1921.6</v>
      </c>
      <c r="F525" s="24">
        <v>1921.6</v>
      </c>
      <c r="G525" s="26">
        <v>2303</v>
      </c>
    </row>
    <row r="526" spans="1:7" ht="15" thickBot="1" x14ac:dyDescent="0.4">
      <c r="A526" s="23">
        <v>44069</v>
      </c>
      <c r="B526" s="24">
        <v>1909.7</v>
      </c>
      <c r="C526" s="24">
        <v>1950.8</v>
      </c>
      <c r="D526" s="24">
        <v>1909.7</v>
      </c>
      <c r="E526" s="24">
        <v>1940.7</v>
      </c>
      <c r="F526" s="24">
        <v>1940.7</v>
      </c>
      <c r="G526" s="25">
        <v>287</v>
      </c>
    </row>
    <row r="527" spans="1:7" ht="15" thickBot="1" x14ac:dyDescent="0.4">
      <c r="A527" s="23">
        <v>44068</v>
      </c>
      <c r="B527" s="24">
        <v>1927.5</v>
      </c>
      <c r="C527" s="24">
        <v>1928.5</v>
      </c>
      <c r="D527" s="24">
        <v>1911.8</v>
      </c>
      <c r="E527" s="24">
        <v>1911.8</v>
      </c>
      <c r="F527" s="24">
        <v>1911.8</v>
      </c>
      <c r="G527" s="25">
        <v>176</v>
      </c>
    </row>
    <row r="528" spans="1:7" ht="15" thickBot="1" x14ac:dyDescent="0.4">
      <c r="A528" s="23">
        <v>44067</v>
      </c>
      <c r="B528" s="24">
        <v>1930.2</v>
      </c>
      <c r="C528" s="24">
        <v>1940</v>
      </c>
      <c r="D528" s="24">
        <v>1922.2</v>
      </c>
      <c r="E528" s="24">
        <v>1927.7</v>
      </c>
      <c r="F528" s="24">
        <v>1927.7</v>
      </c>
      <c r="G528" s="25">
        <v>85</v>
      </c>
    </row>
    <row r="529" spans="1:7" ht="15" thickBot="1" x14ac:dyDescent="0.4">
      <c r="A529" s="23">
        <v>44064</v>
      </c>
      <c r="B529" s="24">
        <v>1941</v>
      </c>
      <c r="C529" s="24">
        <v>1945</v>
      </c>
      <c r="D529" s="24">
        <v>1908.9</v>
      </c>
      <c r="E529" s="24">
        <v>1934.6</v>
      </c>
      <c r="F529" s="24">
        <v>1934.6</v>
      </c>
      <c r="G529" s="25">
        <v>184</v>
      </c>
    </row>
    <row r="530" spans="1:7" ht="15" thickBot="1" x14ac:dyDescent="0.4">
      <c r="A530" s="23">
        <v>44063</v>
      </c>
      <c r="B530" s="24">
        <v>1941.2</v>
      </c>
      <c r="C530" s="24">
        <v>1948.3</v>
      </c>
      <c r="D530" s="24">
        <v>1922.3</v>
      </c>
      <c r="E530" s="24">
        <v>1933.8</v>
      </c>
      <c r="F530" s="24">
        <v>1933.8</v>
      </c>
      <c r="G530" s="25">
        <v>106</v>
      </c>
    </row>
    <row r="531" spans="1:7" ht="15" thickBot="1" x14ac:dyDescent="0.4">
      <c r="A531" s="23">
        <v>44062</v>
      </c>
      <c r="B531" s="24">
        <v>1980</v>
      </c>
      <c r="C531" s="24">
        <v>1980</v>
      </c>
      <c r="D531" s="24">
        <v>1938.7</v>
      </c>
      <c r="E531" s="24">
        <v>1958.7</v>
      </c>
      <c r="F531" s="24">
        <v>1958.7</v>
      </c>
      <c r="G531" s="25">
        <v>347</v>
      </c>
    </row>
    <row r="532" spans="1:7" ht="15" thickBot="1" x14ac:dyDescent="0.4">
      <c r="A532" s="23">
        <v>44061</v>
      </c>
      <c r="B532" s="24">
        <v>2001.1</v>
      </c>
      <c r="C532" s="24">
        <v>2002.8</v>
      </c>
      <c r="D532" s="24">
        <v>1972.1</v>
      </c>
      <c r="E532" s="24">
        <v>1999.4</v>
      </c>
      <c r="F532" s="24">
        <v>1999.4</v>
      </c>
      <c r="G532" s="25">
        <v>92</v>
      </c>
    </row>
    <row r="533" spans="1:7" ht="15" thickBot="1" x14ac:dyDescent="0.4">
      <c r="A533" s="23">
        <v>44060</v>
      </c>
      <c r="B533" s="24">
        <v>1949.6</v>
      </c>
      <c r="C533" s="24">
        <v>1985</v>
      </c>
      <c r="D533" s="24">
        <v>1949.6</v>
      </c>
      <c r="E533" s="24">
        <v>1985</v>
      </c>
      <c r="F533" s="24">
        <v>1985</v>
      </c>
      <c r="G533" s="25">
        <v>97</v>
      </c>
    </row>
    <row r="534" spans="1:7" ht="15" thickBot="1" x14ac:dyDescent="0.4">
      <c r="A534" s="23">
        <v>44057</v>
      </c>
      <c r="B534" s="24">
        <v>1938.7</v>
      </c>
      <c r="C534" s="24">
        <v>1947.4</v>
      </c>
      <c r="D534" s="24">
        <v>1937</v>
      </c>
      <c r="E534" s="24">
        <v>1937</v>
      </c>
      <c r="F534" s="24">
        <v>1937</v>
      </c>
      <c r="G534" s="25">
        <v>201</v>
      </c>
    </row>
    <row r="535" spans="1:7" ht="15" thickBot="1" x14ac:dyDescent="0.4">
      <c r="A535" s="23">
        <v>44056</v>
      </c>
      <c r="B535" s="24">
        <v>1921.5</v>
      </c>
      <c r="C535" s="24">
        <v>1957.4</v>
      </c>
      <c r="D535" s="24">
        <v>1916.9</v>
      </c>
      <c r="E535" s="24">
        <v>1956.7</v>
      </c>
      <c r="F535" s="24">
        <v>1956.7</v>
      </c>
      <c r="G535" s="25">
        <v>71</v>
      </c>
    </row>
    <row r="536" spans="1:7" ht="15" thickBot="1" x14ac:dyDescent="0.4">
      <c r="A536" s="23">
        <v>44055</v>
      </c>
      <c r="B536" s="24">
        <v>1923</v>
      </c>
      <c r="C536" s="24">
        <v>1946.6</v>
      </c>
      <c r="D536" s="24">
        <v>1871.6</v>
      </c>
      <c r="E536" s="24">
        <v>1934.9</v>
      </c>
      <c r="F536" s="24">
        <v>1934.9</v>
      </c>
      <c r="G536" s="25">
        <v>404</v>
      </c>
    </row>
    <row r="537" spans="1:7" ht="15" thickBot="1" x14ac:dyDescent="0.4">
      <c r="A537" s="23">
        <v>44054</v>
      </c>
      <c r="B537" s="24">
        <v>2012.4</v>
      </c>
      <c r="C537" s="24">
        <v>2016</v>
      </c>
      <c r="D537" s="24">
        <v>1904</v>
      </c>
      <c r="E537" s="24">
        <v>1932.6</v>
      </c>
      <c r="F537" s="24">
        <v>1932.6</v>
      </c>
      <c r="G537" s="25">
        <v>971</v>
      </c>
    </row>
    <row r="538" spans="1:7" ht="15" thickBot="1" x14ac:dyDescent="0.4">
      <c r="A538" s="23">
        <v>44053</v>
      </c>
      <c r="B538" s="24">
        <v>2026.4</v>
      </c>
      <c r="C538" s="24">
        <v>2043.8</v>
      </c>
      <c r="D538" s="24">
        <v>2017.5</v>
      </c>
      <c r="E538" s="24">
        <v>2024.4</v>
      </c>
      <c r="F538" s="24">
        <v>2024.4</v>
      </c>
      <c r="G538" s="25">
        <v>233</v>
      </c>
    </row>
    <row r="539" spans="1:7" ht="15" thickBot="1" x14ac:dyDescent="0.4">
      <c r="A539" s="23">
        <v>44050</v>
      </c>
      <c r="B539" s="24">
        <v>2040.1</v>
      </c>
      <c r="C539" s="24">
        <v>2055</v>
      </c>
      <c r="D539" s="24">
        <v>2009.6</v>
      </c>
      <c r="E539" s="24">
        <v>2010.1</v>
      </c>
      <c r="F539" s="24">
        <v>2010.1</v>
      </c>
      <c r="G539" s="25">
        <v>808</v>
      </c>
    </row>
    <row r="540" spans="1:7" ht="15" thickBot="1" x14ac:dyDescent="0.4">
      <c r="A540" s="23">
        <v>44049</v>
      </c>
      <c r="B540" s="24">
        <v>2045.5</v>
      </c>
      <c r="C540" s="24">
        <v>2063</v>
      </c>
      <c r="D540" s="24">
        <v>2040</v>
      </c>
      <c r="E540" s="24">
        <v>2051.5</v>
      </c>
      <c r="F540" s="24">
        <v>2051.5</v>
      </c>
      <c r="G540" s="25">
        <v>294</v>
      </c>
    </row>
    <row r="541" spans="1:7" ht="15" thickBot="1" x14ac:dyDescent="0.4">
      <c r="A541" s="23">
        <v>44048</v>
      </c>
      <c r="B541" s="24">
        <v>2024</v>
      </c>
      <c r="C541" s="24">
        <v>2050.1999999999998</v>
      </c>
      <c r="D541" s="24">
        <v>2011</v>
      </c>
      <c r="E541" s="24">
        <v>2031.1</v>
      </c>
      <c r="F541" s="24">
        <v>2031.1</v>
      </c>
      <c r="G541" s="26">
        <v>1422</v>
      </c>
    </row>
    <row r="542" spans="1:7" ht="15" thickBot="1" x14ac:dyDescent="0.4">
      <c r="A542" s="23">
        <v>44047</v>
      </c>
      <c r="B542" s="24">
        <v>1971</v>
      </c>
      <c r="C542" s="24">
        <v>2016.2</v>
      </c>
      <c r="D542" s="24">
        <v>1968.8</v>
      </c>
      <c r="E542" s="24">
        <v>2001.2</v>
      </c>
      <c r="F542" s="24">
        <v>2001.2</v>
      </c>
      <c r="G542" s="26">
        <v>2010</v>
      </c>
    </row>
    <row r="543" spans="1:7" ht="15" thickBot="1" x14ac:dyDescent="0.4">
      <c r="A543" s="23">
        <v>44046</v>
      </c>
      <c r="B543" s="24">
        <v>1984.3</v>
      </c>
      <c r="C543" s="24">
        <v>1984.3</v>
      </c>
      <c r="D543" s="24">
        <v>1955.5</v>
      </c>
      <c r="E543" s="24">
        <v>1966</v>
      </c>
      <c r="F543" s="24">
        <v>1966</v>
      </c>
      <c r="G543" s="25">
        <v>683</v>
      </c>
    </row>
    <row r="544" spans="1:7" ht="15" thickBot="1" x14ac:dyDescent="0.4">
      <c r="A544" s="23">
        <v>44043</v>
      </c>
      <c r="B544" s="24">
        <v>1948.6</v>
      </c>
      <c r="C544" s="24">
        <v>1981.1</v>
      </c>
      <c r="D544" s="24">
        <v>1948</v>
      </c>
      <c r="E544" s="24">
        <v>1962.8</v>
      </c>
      <c r="F544" s="24">
        <v>1962.8</v>
      </c>
      <c r="G544" s="26">
        <v>2914</v>
      </c>
    </row>
    <row r="545" spans="1:7" ht="15" thickBot="1" x14ac:dyDescent="0.4">
      <c r="A545" s="23">
        <v>44042</v>
      </c>
      <c r="B545" s="24">
        <v>1963.4</v>
      </c>
      <c r="C545" s="24">
        <v>1965.1</v>
      </c>
      <c r="D545" s="24">
        <v>1930</v>
      </c>
      <c r="E545" s="24">
        <v>1942.3</v>
      </c>
      <c r="F545" s="24">
        <v>1942.3</v>
      </c>
      <c r="G545" s="26">
        <v>28853</v>
      </c>
    </row>
    <row r="546" spans="1:7" ht="15" thickBot="1" x14ac:dyDescent="0.4">
      <c r="A546" s="23">
        <v>44041</v>
      </c>
      <c r="B546" s="24">
        <v>1953.2</v>
      </c>
      <c r="C546" s="24">
        <v>1953.5</v>
      </c>
      <c r="D546" s="24">
        <v>1952.6</v>
      </c>
      <c r="E546" s="24">
        <v>1953.5</v>
      </c>
      <c r="F546" s="24">
        <v>1953.5</v>
      </c>
      <c r="G546" s="26">
        <v>209835</v>
      </c>
    </row>
    <row r="547" spans="1:7" ht="15" thickBot="1" x14ac:dyDescent="0.4">
      <c r="A547" s="23">
        <v>44040</v>
      </c>
      <c r="B547" s="24">
        <v>1931.5</v>
      </c>
      <c r="C547" s="24">
        <v>1944.7</v>
      </c>
      <c r="D547" s="24">
        <v>1928.6</v>
      </c>
      <c r="E547" s="24">
        <v>1944.7</v>
      </c>
      <c r="F547" s="24">
        <v>1944.7</v>
      </c>
      <c r="G547" s="25">
        <v>825</v>
      </c>
    </row>
    <row r="548" spans="1:7" ht="15" thickBot="1" x14ac:dyDescent="0.4">
      <c r="A548" s="23">
        <v>44039</v>
      </c>
      <c r="B548" s="24">
        <v>1901.7</v>
      </c>
      <c r="C548" s="24">
        <v>1938</v>
      </c>
      <c r="D548" s="24">
        <v>1901.5</v>
      </c>
      <c r="E548" s="24">
        <v>1931</v>
      </c>
      <c r="F548" s="24">
        <v>1931</v>
      </c>
      <c r="G548" s="25">
        <v>364</v>
      </c>
    </row>
    <row r="549" spans="1:7" ht="15" thickBot="1" x14ac:dyDescent="0.4">
      <c r="A549" s="23">
        <v>44036</v>
      </c>
      <c r="B549" s="24">
        <v>1884.3</v>
      </c>
      <c r="C549" s="24">
        <v>1897.3</v>
      </c>
      <c r="D549" s="24">
        <v>1884.3</v>
      </c>
      <c r="E549" s="24">
        <v>1897.3</v>
      </c>
      <c r="F549" s="24">
        <v>1897.3</v>
      </c>
      <c r="G549" s="25">
        <v>474</v>
      </c>
    </row>
    <row r="550" spans="1:7" ht="15" thickBot="1" x14ac:dyDescent="0.4">
      <c r="A550" s="23">
        <v>44035</v>
      </c>
      <c r="B550" s="24">
        <v>1868.7</v>
      </c>
      <c r="C550" s="24">
        <v>1890.3</v>
      </c>
      <c r="D550" s="24">
        <v>1868.5</v>
      </c>
      <c r="E550" s="24">
        <v>1889.1</v>
      </c>
      <c r="F550" s="24">
        <v>1889.1</v>
      </c>
      <c r="G550" s="25">
        <v>133</v>
      </c>
    </row>
    <row r="551" spans="1:7" ht="15" thickBot="1" x14ac:dyDescent="0.4">
      <c r="A551" s="23">
        <v>44034</v>
      </c>
      <c r="B551" s="24">
        <v>1858.1</v>
      </c>
      <c r="C551" s="24">
        <v>1867</v>
      </c>
      <c r="D551" s="24">
        <v>1854.7</v>
      </c>
      <c r="E551" s="24">
        <v>1864.1</v>
      </c>
      <c r="F551" s="24">
        <v>1864.1</v>
      </c>
      <c r="G551" s="25">
        <v>213</v>
      </c>
    </row>
    <row r="552" spans="1:7" ht="15" thickBot="1" x14ac:dyDescent="0.4">
      <c r="A552" s="23">
        <v>44033</v>
      </c>
      <c r="B552" s="24">
        <v>1822</v>
      </c>
      <c r="C552" s="24">
        <v>1842.4</v>
      </c>
      <c r="D552" s="24">
        <v>1822</v>
      </c>
      <c r="E552" s="24">
        <v>1842.4</v>
      </c>
      <c r="F552" s="24">
        <v>1842.4</v>
      </c>
      <c r="G552" s="25">
        <v>117</v>
      </c>
    </row>
    <row r="553" spans="1:7" ht="15" thickBot="1" x14ac:dyDescent="0.4">
      <c r="A553" s="23">
        <v>44032</v>
      </c>
      <c r="B553" s="24">
        <v>1807</v>
      </c>
      <c r="C553" s="24">
        <v>1817.3</v>
      </c>
      <c r="D553" s="24">
        <v>1807</v>
      </c>
      <c r="E553" s="24">
        <v>1815.9</v>
      </c>
      <c r="F553" s="24">
        <v>1815.9</v>
      </c>
      <c r="G553" s="25">
        <v>89</v>
      </c>
    </row>
    <row r="554" spans="1:7" ht="15" thickBot="1" x14ac:dyDescent="0.4">
      <c r="A554" s="23">
        <v>44029</v>
      </c>
      <c r="B554" s="24">
        <v>1798.5</v>
      </c>
      <c r="C554" s="24">
        <v>1810.1</v>
      </c>
      <c r="D554" s="24">
        <v>1798.5</v>
      </c>
      <c r="E554" s="24">
        <v>1808.3</v>
      </c>
      <c r="F554" s="24">
        <v>1808.3</v>
      </c>
      <c r="G554" s="25">
        <v>24</v>
      </c>
    </row>
    <row r="555" spans="1:7" ht="15" thickBot="1" x14ac:dyDescent="0.4">
      <c r="A555" s="23">
        <v>44028</v>
      </c>
      <c r="B555" s="24">
        <v>1810.9</v>
      </c>
      <c r="C555" s="24">
        <v>1810.9</v>
      </c>
      <c r="D555" s="24">
        <v>1794.3</v>
      </c>
      <c r="E555" s="24">
        <v>1798.7</v>
      </c>
      <c r="F555" s="24">
        <v>1798.7</v>
      </c>
      <c r="G555" s="25">
        <v>146</v>
      </c>
    </row>
    <row r="556" spans="1:7" ht="15" thickBot="1" x14ac:dyDescent="0.4">
      <c r="A556" s="23">
        <v>44027</v>
      </c>
      <c r="B556" s="24">
        <v>1806.1</v>
      </c>
      <c r="C556" s="24">
        <v>1813.5</v>
      </c>
      <c r="D556" s="24">
        <v>1806.1</v>
      </c>
      <c r="E556" s="24">
        <v>1811.4</v>
      </c>
      <c r="F556" s="24">
        <v>1811.4</v>
      </c>
      <c r="G556" s="25">
        <v>167</v>
      </c>
    </row>
    <row r="557" spans="1:7" ht="15" thickBot="1" x14ac:dyDescent="0.4">
      <c r="A557" s="23">
        <v>44026</v>
      </c>
      <c r="B557" s="24">
        <v>1791</v>
      </c>
      <c r="C557" s="24">
        <v>1811.5</v>
      </c>
      <c r="D557" s="24">
        <v>1791</v>
      </c>
      <c r="E557" s="24">
        <v>1810.6</v>
      </c>
      <c r="F557" s="24">
        <v>1810.6</v>
      </c>
      <c r="G557" s="25">
        <v>339</v>
      </c>
    </row>
    <row r="558" spans="1:7" ht="15" thickBot="1" x14ac:dyDescent="0.4">
      <c r="A558" s="23">
        <v>44025</v>
      </c>
      <c r="B558" s="24">
        <v>1805</v>
      </c>
      <c r="C558" s="24">
        <v>1811</v>
      </c>
      <c r="D558" s="24">
        <v>1805</v>
      </c>
      <c r="E558" s="24">
        <v>1811</v>
      </c>
      <c r="F558" s="24">
        <v>1811</v>
      </c>
      <c r="G558" s="25">
        <v>164</v>
      </c>
    </row>
    <row r="559" spans="1:7" ht="15" thickBot="1" x14ac:dyDescent="0.4">
      <c r="A559" s="23">
        <v>44022</v>
      </c>
      <c r="B559" s="24">
        <v>1805.5</v>
      </c>
      <c r="C559" s="24">
        <v>1805.5</v>
      </c>
      <c r="D559" s="24">
        <v>1797.7</v>
      </c>
      <c r="E559" s="24">
        <v>1798.2</v>
      </c>
      <c r="F559" s="24">
        <v>1798.2</v>
      </c>
      <c r="G559" s="25">
        <v>236</v>
      </c>
    </row>
    <row r="560" spans="1:7" ht="15" thickBot="1" x14ac:dyDescent="0.4">
      <c r="A560" s="23">
        <v>44021</v>
      </c>
      <c r="B560" s="24">
        <v>1816.1</v>
      </c>
      <c r="C560" s="24">
        <v>1819.8</v>
      </c>
      <c r="D560" s="24">
        <v>1799.2</v>
      </c>
      <c r="E560" s="24">
        <v>1799.2</v>
      </c>
      <c r="F560" s="24">
        <v>1799.2</v>
      </c>
      <c r="G560" s="25">
        <v>396</v>
      </c>
    </row>
    <row r="561" spans="1:7" ht="15" thickBot="1" x14ac:dyDescent="0.4">
      <c r="A561" s="23">
        <v>44020</v>
      </c>
      <c r="B561" s="24">
        <v>1801.5</v>
      </c>
      <c r="C561" s="24">
        <v>1817.9</v>
      </c>
      <c r="D561" s="24">
        <v>1801.5</v>
      </c>
      <c r="E561" s="24">
        <v>1815.5</v>
      </c>
      <c r="F561" s="24">
        <v>1815.5</v>
      </c>
      <c r="G561" s="25">
        <v>209</v>
      </c>
    </row>
    <row r="562" spans="1:7" ht="15" thickBot="1" x14ac:dyDescent="0.4">
      <c r="A562" s="23">
        <v>44019</v>
      </c>
      <c r="B562" s="24">
        <v>1789.3</v>
      </c>
      <c r="C562" s="24">
        <v>1804.2</v>
      </c>
      <c r="D562" s="24">
        <v>1783.3</v>
      </c>
      <c r="E562" s="24">
        <v>1804.2</v>
      </c>
      <c r="F562" s="24">
        <v>1804.2</v>
      </c>
      <c r="G562" s="25">
        <v>751</v>
      </c>
    </row>
    <row r="563" spans="1:7" ht="15" thickBot="1" x14ac:dyDescent="0.4">
      <c r="A563" s="23">
        <v>44018</v>
      </c>
      <c r="B563" s="24">
        <v>1788.2</v>
      </c>
      <c r="C563" s="24">
        <v>1790.1</v>
      </c>
      <c r="D563" s="24">
        <v>1788.2</v>
      </c>
      <c r="E563" s="24">
        <v>1788.5</v>
      </c>
      <c r="F563" s="24">
        <v>1788.5</v>
      </c>
      <c r="G563" s="25">
        <v>172</v>
      </c>
    </row>
    <row r="564" spans="1:7" ht="15" thickBot="1" x14ac:dyDescent="0.4">
      <c r="A564" s="23">
        <v>44014</v>
      </c>
      <c r="B564" s="24">
        <v>1773.4</v>
      </c>
      <c r="C564" s="24">
        <v>1784</v>
      </c>
      <c r="D564" s="24">
        <v>1768.7</v>
      </c>
      <c r="E564" s="24">
        <v>1784</v>
      </c>
      <c r="F564" s="24">
        <v>1784</v>
      </c>
      <c r="G564" s="25">
        <v>215</v>
      </c>
    </row>
    <row r="565" spans="1:7" ht="15" thickBot="1" x14ac:dyDescent="0.4">
      <c r="A565" s="23">
        <v>44013</v>
      </c>
      <c r="B565" s="24">
        <v>1793.6</v>
      </c>
      <c r="C565" s="24">
        <v>1798</v>
      </c>
      <c r="D565" s="24">
        <v>1765.8</v>
      </c>
      <c r="E565" s="24">
        <v>1773.2</v>
      </c>
      <c r="F565" s="24">
        <v>1773.2</v>
      </c>
      <c r="G565" s="25">
        <v>331</v>
      </c>
    </row>
    <row r="566" spans="1:7" ht="15" thickBot="1" x14ac:dyDescent="0.4">
      <c r="A566" s="23">
        <v>44012</v>
      </c>
      <c r="B566" s="24">
        <v>1777.3</v>
      </c>
      <c r="C566" s="24">
        <v>1793.2</v>
      </c>
      <c r="D566" s="24">
        <v>1774.4</v>
      </c>
      <c r="E566" s="24">
        <v>1793</v>
      </c>
      <c r="F566" s="24">
        <v>1793</v>
      </c>
      <c r="G566" s="25">
        <v>986</v>
      </c>
    </row>
    <row r="567" spans="1:7" ht="15" thickBot="1" x14ac:dyDescent="0.4">
      <c r="A567" s="23">
        <v>44011</v>
      </c>
      <c r="B567" s="24">
        <v>1779.8</v>
      </c>
      <c r="C567" s="24">
        <v>1780.2</v>
      </c>
      <c r="D567" s="24">
        <v>1774.3</v>
      </c>
      <c r="E567" s="24">
        <v>1774.8</v>
      </c>
      <c r="F567" s="24">
        <v>1774.8</v>
      </c>
      <c r="G567" s="25">
        <v>584</v>
      </c>
    </row>
    <row r="568" spans="1:7" ht="15" thickBot="1" x14ac:dyDescent="0.4">
      <c r="A568" s="23">
        <v>44008</v>
      </c>
      <c r="B568" s="24">
        <v>1766</v>
      </c>
      <c r="C568" s="24">
        <v>1772.5</v>
      </c>
      <c r="D568" s="24">
        <v>1764.7</v>
      </c>
      <c r="E568" s="24">
        <v>1772.5</v>
      </c>
      <c r="F568" s="24">
        <v>1772.5</v>
      </c>
      <c r="G568" s="25">
        <v>640</v>
      </c>
    </row>
    <row r="569" spans="1:7" ht="15" thickBot="1" x14ac:dyDescent="0.4">
      <c r="A569" s="23">
        <v>44007</v>
      </c>
      <c r="B569" s="24">
        <v>1761.7</v>
      </c>
      <c r="C569" s="24">
        <v>1764.8</v>
      </c>
      <c r="D569" s="24">
        <v>1759.8</v>
      </c>
      <c r="E569" s="24">
        <v>1762.1</v>
      </c>
      <c r="F569" s="24">
        <v>1762.1</v>
      </c>
      <c r="G569" s="25">
        <v>207</v>
      </c>
    </row>
    <row r="570" spans="1:7" ht="15" thickBot="1" x14ac:dyDescent="0.4">
      <c r="A570" s="23">
        <v>44006</v>
      </c>
      <c r="B570" s="24">
        <v>1778.3</v>
      </c>
      <c r="C570" s="24">
        <v>1783.1</v>
      </c>
      <c r="D570" s="24">
        <v>1764.5</v>
      </c>
      <c r="E570" s="24">
        <v>1765.8</v>
      </c>
      <c r="F570" s="24">
        <v>1765.8</v>
      </c>
      <c r="G570" s="25">
        <v>961</v>
      </c>
    </row>
    <row r="571" spans="1:7" ht="15" thickBot="1" x14ac:dyDescent="0.4">
      <c r="A571" s="23">
        <v>44005</v>
      </c>
      <c r="B571" s="24">
        <v>1755.4</v>
      </c>
      <c r="C571" s="24">
        <v>1776.3</v>
      </c>
      <c r="D571" s="24">
        <v>1754.2</v>
      </c>
      <c r="E571" s="24">
        <v>1772.1</v>
      </c>
      <c r="F571" s="24">
        <v>1772.1</v>
      </c>
      <c r="G571" s="25">
        <v>666</v>
      </c>
    </row>
    <row r="572" spans="1:7" ht="15" thickBot="1" x14ac:dyDescent="0.4">
      <c r="A572" s="23">
        <v>44004</v>
      </c>
      <c r="B572" s="24">
        <v>1755.2</v>
      </c>
      <c r="C572" s="24">
        <v>1767.6</v>
      </c>
      <c r="D572" s="24">
        <v>1750.5</v>
      </c>
      <c r="E572" s="24">
        <v>1756.7</v>
      </c>
      <c r="F572" s="24">
        <v>1756.7</v>
      </c>
      <c r="G572" s="26">
        <v>1356</v>
      </c>
    </row>
    <row r="573" spans="1:7" ht="15" thickBot="1" x14ac:dyDescent="0.4">
      <c r="A573" s="23">
        <v>44001</v>
      </c>
      <c r="B573" s="24">
        <v>1723.7</v>
      </c>
      <c r="C573" s="24">
        <v>1750.7</v>
      </c>
      <c r="D573" s="24">
        <v>1723.5</v>
      </c>
      <c r="E573" s="24">
        <v>1745.9</v>
      </c>
      <c r="F573" s="24">
        <v>1745.9</v>
      </c>
      <c r="G573" s="26">
        <v>1329</v>
      </c>
    </row>
    <row r="574" spans="1:7" ht="15" thickBot="1" x14ac:dyDescent="0.4">
      <c r="A574" s="23">
        <v>44000</v>
      </c>
      <c r="B574" s="24">
        <v>1730.5</v>
      </c>
      <c r="C574" s="24">
        <v>1734.1</v>
      </c>
      <c r="D574" s="24">
        <v>1717.3</v>
      </c>
      <c r="E574" s="24">
        <v>1724.8</v>
      </c>
      <c r="F574" s="24">
        <v>1724.8</v>
      </c>
      <c r="G574" s="25">
        <v>110</v>
      </c>
    </row>
    <row r="575" spans="1:7" ht="15" thickBot="1" x14ac:dyDescent="0.4">
      <c r="A575" s="23">
        <v>43999</v>
      </c>
      <c r="B575" s="24">
        <v>1714.7</v>
      </c>
      <c r="C575" s="24">
        <v>1729.2</v>
      </c>
      <c r="D575" s="24">
        <v>1714.7</v>
      </c>
      <c r="E575" s="24">
        <v>1729.2</v>
      </c>
      <c r="F575" s="24">
        <v>1729.2</v>
      </c>
      <c r="G575" s="25">
        <v>51</v>
      </c>
    </row>
    <row r="576" spans="1:7" ht="15" thickBot="1" x14ac:dyDescent="0.4">
      <c r="A576" s="23">
        <v>43998</v>
      </c>
      <c r="B576" s="24">
        <v>1726.3</v>
      </c>
      <c r="C576" s="24">
        <v>1729.6</v>
      </c>
      <c r="D576" s="24">
        <v>1722.4</v>
      </c>
      <c r="E576" s="24">
        <v>1729.6</v>
      </c>
      <c r="F576" s="24">
        <v>1729.6</v>
      </c>
      <c r="G576" s="25">
        <v>22</v>
      </c>
    </row>
    <row r="577" spans="1:7" ht="15" thickBot="1" x14ac:dyDescent="0.4">
      <c r="A577" s="23">
        <v>43997</v>
      </c>
      <c r="B577" s="24">
        <v>1730</v>
      </c>
      <c r="C577" s="24">
        <v>1730</v>
      </c>
      <c r="D577" s="24">
        <v>1703.3</v>
      </c>
      <c r="E577" s="24">
        <v>1720.3</v>
      </c>
      <c r="F577" s="24">
        <v>1720.3</v>
      </c>
      <c r="G577" s="25">
        <v>188</v>
      </c>
    </row>
    <row r="578" spans="1:7" ht="15" thickBot="1" x14ac:dyDescent="0.4">
      <c r="A578" s="23">
        <v>43994</v>
      </c>
      <c r="B578" s="24">
        <v>1724.9</v>
      </c>
      <c r="C578" s="24">
        <v>1743</v>
      </c>
      <c r="D578" s="24">
        <v>1724.9</v>
      </c>
      <c r="E578" s="24">
        <v>1729.3</v>
      </c>
      <c r="F578" s="24">
        <v>1729.3</v>
      </c>
      <c r="G578" s="25">
        <v>318</v>
      </c>
    </row>
    <row r="579" spans="1:7" ht="15" thickBot="1" x14ac:dyDescent="0.4">
      <c r="A579" s="23">
        <v>43993</v>
      </c>
      <c r="B579" s="24">
        <v>1737.2</v>
      </c>
      <c r="C579" s="24">
        <v>1744.1</v>
      </c>
      <c r="D579" s="24">
        <v>1720</v>
      </c>
      <c r="E579" s="24">
        <v>1732</v>
      </c>
      <c r="F579" s="24">
        <v>1732</v>
      </c>
      <c r="G579" s="25">
        <v>347</v>
      </c>
    </row>
    <row r="580" spans="1:7" ht="15" thickBot="1" x14ac:dyDescent="0.4">
      <c r="A580" s="23">
        <v>43992</v>
      </c>
      <c r="B580" s="24">
        <v>1716.1</v>
      </c>
      <c r="C580" s="24">
        <v>1740.8</v>
      </c>
      <c r="D580" s="24">
        <v>1711.9</v>
      </c>
      <c r="E580" s="24">
        <v>1713.3</v>
      </c>
      <c r="F580" s="24">
        <v>1713.3</v>
      </c>
      <c r="G580" s="25">
        <v>718</v>
      </c>
    </row>
    <row r="581" spans="1:7" ht="15" thickBot="1" x14ac:dyDescent="0.4">
      <c r="A581" s="23">
        <v>43991</v>
      </c>
      <c r="B581" s="24">
        <v>1694.6</v>
      </c>
      <c r="C581" s="24">
        <v>1720.9</v>
      </c>
      <c r="D581" s="24">
        <v>1692</v>
      </c>
      <c r="E581" s="24">
        <v>1714.7</v>
      </c>
      <c r="F581" s="24">
        <v>1714.7</v>
      </c>
      <c r="G581" s="25">
        <v>690</v>
      </c>
    </row>
    <row r="582" spans="1:7" ht="15" thickBot="1" x14ac:dyDescent="0.4">
      <c r="A582" s="23">
        <v>43990</v>
      </c>
      <c r="B582" s="24">
        <v>1679.1</v>
      </c>
      <c r="C582" s="24">
        <v>1699.4</v>
      </c>
      <c r="D582" s="24">
        <v>1675.9</v>
      </c>
      <c r="E582" s="24">
        <v>1698.3</v>
      </c>
      <c r="F582" s="24">
        <v>1698.3</v>
      </c>
      <c r="G582" s="25">
        <v>587</v>
      </c>
    </row>
    <row r="583" spans="1:7" ht="15" thickBot="1" x14ac:dyDescent="0.4">
      <c r="A583" s="23">
        <v>43987</v>
      </c>
      <c r="B583" s="24">
        <v>1711.8</v>
      </c>
      <c r="C583" s="24">
        <v>1711.8</v>
      </c>
      <c r="D583" s="24">
        <v>1668.6</v>
      </c>
      <c r="E583" s="24">
        <v>1676.2</v>
      </c>
      <c r="F583" s="24">
        <v>1676.2</v>
      </c>
      <c r="G583" s="26">
        <v>1502</v>
      </c>
    </row>
    <row r="584" spans="1:7" ht="15" thickBot="1" x14ac:dyDescent="0.4">
      <c r="A584" s="23">
        <v>43986</v>
      </c>
      <c r="B584" s="24">
        <v>1694.5</v>
      </c>
      <c r="C584" s="24">
        <v>1718.9</v>
      </c>
      <c r="D584" s="24">
        <v>1694.5</v>
      </c>
      <c r="E584" s="24">
        <v>1718.9</v>
      </c>
      <c r="F584" s="24">
        <v>1718.9</v>
      </c>
      <c r="G584" s="25">
        <v>807</v>
      </c>
    </row>
    <row r="585" spans="1:7" ht="15" thickBot="1" x14ac:dyDescent="0.4">
      <c r="A585" s="23">
        <v>43985</v>
      </c>
      <c r="B585" s="24">
        <v>1726.3</v>
      </c>
      <c r="C585" s="24">
        <v>1726.3</v>
      </c>
      <c r="D585" s="24">
        <v>1684.5</v>
      </c>
      <c r="E585" s="24">
        <v>1697.8</v>
      </c>
      <c r="F585" s="24">
        <v>1697.8</v>
      </c>
      <c r="G585" s="26">
        <v>2755</v>
      </c>
    </row>
    <row r="586" spans="1:7" ht="15" thickBot="1" x14ac:dyDescent="0.4">
      <c r="A586" s="23">
        <v>43984</v>
      </c>
      <c r="B586" s="24">
        <v>1743</v>
      </c>
      <c r="C586" s="24">
        <v>1745.5</v>
      </c>
      <c r="D586" s="24">
        <v>1721.8</v>
      </c>
      <c r="E586" s="24">
        <v>1725.2</v>
      </c>
      <c r="F586" s="24">
        <v>1725.2</v>
      </c>
      <c r="G586" s="25">
        <v>741</v>
      </c>
    </row>
    <row r="587" spans="1:7" ht="15" thickBot="1" x14ac:dyDescent="0.4">
      <c r="A587" s="23">
        <v>43983</v>
      </c>
      <c r="B587" s="24">
        <v>1740.4</v>
      </c>
      <c r="C587" s="24">
        <v>1747</v>
      </c>
      <c r="D587" s="24">
        <v>1727.1</v>
      </c>
      <c r="E587" s="24">
        <v>1737.8</v>
      </c>
      <c r="F587" s="24">
        <v>1737.8</v>
      </c>
      <c r="G587" s="25">
        <v>871</v>
      </c>
    </row>
    <row r="588" spans="1:7" ht="15" thickBot="1" x14ac:dyDescent="0.4">
      <c r="A588" s="23">
        <v>43980</v>
      </c>
      <c r="B588" s="24">
        <v>1718.8</v>
      </c>
      <c r="C588" s="24">
        <v>1738.3</v>
      </c>
      <c r="D588" s="24">
        <v>1715.1</v>
      </c>
      <c r="E588" s="24">
        <v>1736.9</v>
      </c>
      <c r="F588" s="24">
        <v>1736.9</v>
      </c>
      <c r="G588" s="26">
        <v>1526</v>
      </c>
    </row>
    <row r="589" spans="1:7" ht="15" thickBot="1" x14ac:dyDescent="0.4">
      <c r="A589" s="23">
        <v>43979</v>
      </c>
      <c r="B589" s="24">
        <v>1709.3</v>
      </c>
      <c r="C589" s="24">
        <v>1727.8</v>
      </c>
      <c r="D589" s="24">
        <v>1705</v>
      </c>
      <c r="E589" s="24">
        <v>1713.3</v>
      </c>
      <c r="F589" s="24">
        <v>1713.3</v>
      </c>
      <c r="G589" s="26">
        <v>23355</v>
      </c>
    </row>
    <row r="590" spans="1:7" ht="15" thickBot="1" x14ac:dyDescent="0.4">
      <c r="A590" s="23">
        <v>43978</v>
      </c>
      <c r="B590" s="24">
        <v>1685.6</v>
      </c>
      <c r="C590" s="24">
        <v>1710.3</v>
      </c>
      <c r="D590" s="24">
        <v>1685.6</v>
      </c>
      <c r="E590" s="24">
        <v>1710.3</v>
      </c>
      <c r="F590" s="24">
        <v>1710.3</v>
      </c>
      <c r="G590" s="26">
        <v>137416</v>
      </c>
    </row>
    <row r="591" spans="1:7" ht="15" thickBot="1" x14ac:dyDescent="0.4">
      <c r="A591" s="23">
        <v>43977</v>
      </c>
      <c r="B591" s="24">
        <v>1726.4</v>
      </c>
      <c r="C591" s="24">
        <v>1726.4</v>
      </c>
      <c r="D591" s="24">
        <v>1704.8</v>
      </c>
      <c r="E591" s="24">
        <v>1704.8</v>
      </c>
      <c r="F591" s="24">
        <v>1704.8</v>
      </c>
      <c r="G591" s="25">
        <v>39</v>
      </c>
    </row>
    <row r="592" spans="1:7" ht="15" thickBot="1" x14ac:dyDescent="0.4">
      <c r="A592" s="23">
        <v>43973</v>
      </c>
      <c r="B592" s="24">
        <v>1726.6</v>
      </c>
      <c r="C592" s="24">
        <v>1734.6</v>
      </c>
      <c r="D592" s="24">
        <v>1726.6</v>
      </c>
      <c r="E592" s="24">
        <v>1734.6</v>
      </c>
      <c r="F592" s="24">
        <v>1734.6</v>
      </c>
      <c r="G592" s="25">
        <v>6</v>
      </c>
    </row>
    <row r="593" spans="1:7" ht="15" thickBot="1" x14ac:dyDescent="0.4">
      <c r="A593" s="23">
        <v>43972</v>
      </c>
      <c r="B593" s="24">
        <v>1746.8</v>
      </c>
      <c r="C593" s="24">
        <v>1746.8</v>
      </c>
      <c r="D593" s="24">
        <v>1720.5</v>
      </c>
      <c r="E593" s="24">
        <v>1720.5</v>
      </c>
      <c r="F593" s="24">
        <v>1720.5</v>
      </c>
      <c r="G593" s="25">
        <v>528</v>
      </c>
    </row>
    <row r="594" spans="1:7" ht="15" thickBot="1" x14ac:dyDescent="0.4">
      <c r="A594" s="23">
        <v>43971</v>
      </c>
      <c r="B594" s="24">
        <v>1751.6</v>
      </c>
      <c r="C594" s="24">
        <v>1752.1</v>
      </c>
      <c r="D594" s="24">
        <v>1745.6</v>
      </c>
      <c r="E594" s="24">
        <v>1750.6</v>
      </c>
      <c r="F594" s="24">
        <v>1750.6</v>
      </c>
      <c r="G594" s="25">
        <v>16</v>
      </c>
    </row>
    <row r="595" spans="1:7" ht="15" thickBot="1" x14ac:dyDescent="0.4">
      <c r="A595" s="23">
        <v>43970</v>
      </c>
      <c r="B595" s="24">
        <v>1744.2</v>
      </c>
      <c r="C595" s="24">
        <v>1749.5</v>
      </c>
      <c r="D595" s="24">
        <v>1744.2</v>
      </c>
      <c r="E595" s="24">
        <v>1744.2</v>
      </c>
      <c r="F595" s="24">
        <v>1744.2</v>
      </c>
      <c r="G595" s="25">
        <v>167</v>
      </c>
    </row>
    <row r="596" spans="1:7" ht="15" thickBot="1" x14ac:dyDescent="0.4">
      <c r="A596" s="23">
        <v>43969</v>
      </c>
      <c r="B596" s="24">
        <v>1755.7</v>
      </c>
      <c r="C596" s="24">
        <v>1770.5</v>
      </c>
      <c r="D596" s="24">
        <v>1731.8</v>
      </c>
      <c r="E596" s="24">
        <v>1731.8</v>
      </c>
      <c r="F596" s="24">
        <v>1731.8</v>
      </c>
      <c r="G596" s="25">
        <v>229</v>
      </c>
    </row>
    <row r="597" spans="1:7" ht="15" thickBot="1" x14ac:dyDescent="0.4">
      <c r="A597" s="23">
        <v>43966</v>
      </c>
      <c r="B597" s="24">
        <v>1739.7</v>
      </c>
      <c r="C597" s="24">
        <v>1753.4</v>
      </c>
      <c r="D597" s="24">
        <v>1739.7</v>
      </c>
      <c r="E597" s="24">
        <v>1753.4</v>
      </c>
      <c r="F597" s="24">
        <v>1753.4</v>
      </c>
      <c r="G597" s="25">
        <v>719</v>
      </c>
    </row>
    <row r="598" spans="1:7" ht="15" thickBot="1" x14ac:dyDescent="0.4">
      <c r="A598" s="23">
        <v>43965</v>
      </c>
      <c r="B598" s="24">
        <v>1724.3</v>
      </c>
      <c r="C598" s="24">
        <v>1743.1</v>
      </c>
      <c r="D598" s="24">
        <v>1720.5</v>
      </c>
      <c r="E598" s="24">
        <v>1738.1</v>
      </c>
      <c r="F598" s="24">
        <v>1738.1</v>
      </c>
      <c r="G598" s="25">
        <v>672</v>
      </c>
    </row>
    <row r="599" spans="1:7" ht="15" thickBot="1" x14ac:dyDescent="0.4">
      <c r="A599" s="23">
        <v>43964</v>
      </c>
      <c r="B599" s="24">
        <v>1702</v>
      </c>
      <c r="C599" s="24">
        <v>1721.3</v>
      </c>
      <c r="D599" s="24">
        <v>1701.9</v>
      </c>
      <c r="E599" s="24">
        <v>1713.9</v>
      </c>
      <c r="F599" s="24">
        <v>1713.9</v>
      </c>
      <c r="G599" s="25">
        <v>431</v>
      </c>
    </row>
    <row r="600" spans="1:7" ht="15" thickBot="1" x14ac:dyDescent="0.4">
      <c r="A600" s="23">
        <v>43963</v>
      </c>
      <c r="B600" s="24">
        <v>1699.3</v>
      </c>
      <c r="C600" s="24">
        <v>1713.1</v>
      </c>
      <c r="D600" s="24">
        <v>1699.3</v>
      </c>
      <c r="E600" s="24">
        <v>1704.4</v>
      </c>
      <c r="F600" s="24">
        <v>1704.4</v>
      </c>
      <c r="G600" s="25">
        <v>324</v>
      </c>
    </row>
    <row r="601" spans="1:7" ht="15" thickBot="1" x14ac:dyDescent="0.4">
      <c r="A601" s="23">
        <v>43962</v>
      </c>
      <c r="B601" s="24">
        <v>1702.3</v>
      </c>
      <c r="C601" s="24">
        <v>1704.5</v>
      </c>
      <c r="D601" s="24">
        <v>1690.2</v>
      </c>
      <c r="E601" s="24">
        <v>1695.3</v>
      </c>
      <c r="F601" s="24">
        <v>1695.3</v>
      </c>
      <c r="G601" s="25">
        <v>749</v>
      </c>
    </row>
    <row r="602" spans="1:7" ht="15" thickBot="1" x14ac:dyDescent="0.4">
      <c r="A602" s="23">
        <v>43959</v>
      </c>
      <c r="B602" s="24">
        <v>1726.2</v>
      </c>
      <c r="C602" s="24">
        <v>1728.9</v>
      </c>
      <c r="D602" s="24">
        <v>1703.8</v>
      </c>
      <c r="E602" s="24">
        <v>1709.9</v>
      </c>
      <c r="F602" s="24">
        <v>1709.9</v>
      </c>
      <c r="G602" s="25">
        <v>330</v>
      </c>
    </row>
    <row r="603" spans="1:7" ht="15" thickBot="1" x14ac:dyDescent="0.4">
      <c r="A603" s="23">
        <v>43958</v>
      </c>
      <c r="B603" s="24">
        <v>1686.2</v>
      </c>
      <c r="C603" s="24">
        <v>1721.8</v>
      </c>
      <c r="D603" s="24">
        <v>1685.6</v>
      </c>
      <c r="E603" s="24">
        <v>1721.8</v>
      </c>
      <c r="F603" s="24">
        <v>1721.8</v>
      </c>
      <c r="G603" s="25">
        <v>853</v>
      </c>
    </row>
    <row r="604" spans="1:7" ht="15" thickBot="1" x14ac:dyDescent="0.4">
      <c r="A604" s="23">
        <v>43957</v>
      </c>
      <c r="B604" s="24">
        <v>1704</v>
      </c>
      <c r="C604" s="24">
        <v>1704</v>
      </c>
      <c r="D604" s="24">
        <v>1684.2</v>
      </c>
      <c r="E604" s="24">
        <v>1684.2</v>
      </c>
      <c r="F604" s="24">
        <v>1684.2</v>
      </c>
      <c r="G604" s="25">
        <v>469</v>
      </c>
    </row>
    <row r="605" spans="1:7" ht="15" thickBot="1" x14ac:dyDescent="0.4">
      <c r="A605" s="23">
        <v>43956</v>
      </c>
      <c r="B605" s="24">
        <v>1701.5</v>
      </c>
      <c r="C605" s="24">
        <v>1704.4</v>
      </c>
      <c r="D605" s="24">
        <v>1697.2</v>
      </c>
      <c r="E605" s="24">
        <v>1704.4</v>
      </c>
      <c r="F605" s="24">
        <v>1704.4</v>
      </c>
      <c r="G605" s="25">
        <v>82</v>
      </c>
    </row>
    <row r="606" spans="1:7" ht="15" thickBot="1" x14ac:dyDescent="0.4">
      <c r="A606" s="23">
        <v>43955</v>
      </c>
      <c r="B606" s="24">
        <v>1702.6</v>
      </c>
      <c r="C606" s="24">
        <v>1709</v>
      </c>
      <c r="D606" s="24">
        <v>1699.6</v>
      </c>
      <c r="E606" s="24">
        <v>1706.9</v>
      </c>
      <c r="F606" s="24">
        <v>1706.9</v>
      </c>
      <c r="G606" s="25">
        <v>320</v>
      </c>
    </row>
    <row r="607" spans="1:7" ht="15" thickBot="1" x14ac:dyDescent="0.4">
      <c r="A607" s="23">
        <v>43952</v>
      </c>
      <c r="B607" s="24">
        <v>1686.6</v>
      </c>
      <c r="C607" s="24">
        <v>1701.5</v>
      </c>
      <c r="D607" s="24">
        <v>1670.5</v>
      </c>
      <c r="E607" s="24">
        <v>1694.5</v>
      </c>
      <c r="F607" s="24">
        <v>1694.5</v>
      </c>
      <c r="G607" s="25">
        <v>337</v>
      </c>
    </row>
    <row r="608" spans="1:7" ht="15" thickBot="1" x14ac:dyDescent="0.4">
      <c r="A608" s="23">
        <v>43951</v>
      </c>
      <c r="B608" s="24">
        <v>1719.3</v>
      </c>
      <c r="C608" s="24">
        <v>1719.3</v>
      </c>
      <c r="D608" s="24">
        <v>1680.8</v>
      </c>
      <c r="E608" s="24">
        <v>1684.2</v>
      </c>
      <c r="F608" s="24">
        <v>1684.2</v>
      </c>
      <c r="G608" s="25">
        <v>327</v>
      </c>
    </row>
    <row r="609" spans="1:7" ht="15" thickBot="1" x14ac:dyDescent="0.4">
      <c r="A609" s="23">
        <v>43950</v>
      </c>
      <c r="B609" s="24">
        <v>1710</v>
      </c>
      <c r="C609" s="24">
        <v>1713.5</v>
      </c>
      <c r="D609" s="24">
        <v>1702</v>
      </c>
      <c r="E609" s="24">
        <v>1703.4</v>
      </c>
      <c r="F609" s="24">
        <v>1703.4</v>
      </c>
      <c r="G609" s="25">
        <v>373</v>
      </c>
    </row>
    <row r="610" spans="1:7" ht="15" thickBot="1" x14ac:dyDescent="0.4">
      <c r="A610" s="23">
        <v>43949</v>
      </c>
      <c r="B610" s="24">
        <v>1716.6</v>
      </c>
      <c r="C610" s="24">
        <v>1716.6</v>
      </c>
      <c r="D610" s="24">
        <v>1707.1</v>
      </c>
      <c r="E610" s="24">
        <v>1710.5</v>
      </c>
      <c r="F610" s="24">
        <v>1710.5</v>
      </c>
      <c r="G610" s="26">
        <v>1255</v>
      </c>
    </row>
    <row r="611" spans="1:7" ht="15" thickBot="1" x14ac:dyDescent="0.4">
      <c r="A611" s="23">
        <v>43948</v>
      </c>
      <c r="B611" s="24">
        <v>1731.9</v>
      </c>
      <c r="C611" s="24">
        <v>1731.9</v>
      </c>
      <c r="D611" s="24">
        <v>1711.9</v>
      </c>
      <c r="E611" s="24">
        <v>1711.9</v>
      </c>
      <c r="F611" s="24">
        <v>1711.9</v>
      </c>
      <c r="G611" s="25">
        <v>169</v>
      </c>
    </row>
    <row r="612" spans="1:7" ht="15" thickBot="1" x14ac:dyDescent="0.4">
      <c r="A612" s="23">
        <v>43945</v>
      </c>
      <c r="B612" s="24">
        <v>1744</v>
      </c>
      <c r="C612" s="24">
        <v>1744</v>
      </c>
      <c r="D612" s="24">
        <v>1714.5</v>
      </c>
      <c r="E612" s="24">
        <v>1723.5</v>
      </c>
      <c r="F612" s="24">
        <v>1723.5</v>
      </c>
      <c r="G612" s="25">
        <v>221</v>
      </c>
    </row>
    <row r="613" spans="1:7" ht="15" thickBot="1" x14ac:dyDescent="0.4">
      <c r="A613" s="23">
        <v>43944</v>
      </c>
      <c r="B613" s="24">
        <v>1734</v>
      </c>
      <c r="C613" s="24">
        <v>1745.1</v>
      </c>
      <c r="D613" s="24">
        <v>1733.3</v>
      </c>
      <c r="E613" s="24">
        <v>1733.3</v>
      </c>
      <c r="F613" s="24">
        <v>1733.3</v>
      </c>
      <c r="G613" s="25">
        <v>482</v>
      </c>
    </row>
    <row r="614" spans="1:7" ht="15" thickBot="1" x14ac:dyDescent="0.4">
      <c r="A614" s="23">
        <v>43943</v>
      </c>
      <c r="B614" s="24">
        <v>1696</v>
      </c>
      <c r="C614" s="24">
        <v>1728.7</v>
      </c>
      <c r="D614" s="24">
        <v>1684.8</v>
      </c>
      <c r="E614" s="24">
        <v>1728.7</v>
      </c>
      <c r="F614" s="24">
        <v>1728.7</v>
      </c>
      <c r="G614" s="25">
        <v>453</v>
      </c>
    </row>
    <row r="615" spans="1:7" ht="15" thickBot="1" x14ac:dyDescent="0.4">
      <c r="A615" s="23">
        <v>43942</v>
      </c>
      <c r="B615" s="24">
        <v>1697</v>
      </c>
      <c r="C615" s="24">
        <v>1707.1</v>
      </c>
      <c r="D615" s="24">
        <v>1659.9</v>
      </c>
      <c r="E615" s="24">
        <v>1678.2</v>
      </c>
      <c r="F615" s="24">
        <v>1678.2</v>
      </c>
      <c r="G615" s="25">
        <v>666</v>
      </c>
    </row>
    <row r="616" spans="1:7" ht="15" thickBot="1" x14ac:dyDescent="0.4">
      <c r="A616" s="23">
        <v>43941</v>
      </c>
      <c r="B616" s="24">
        <v>1686</v>
      </c>
      <c r="C616" s="24">
        <v>1701.6</v>
      </c>
      <c r="D616" s="24">
        <v>1680</v>
      </c>
      <c r="E616" s="24">
        <v>1701.6</v>
      </c>
      <c r="F616" s="24">
        <v>1701.6</v>
      </c>
      <c r="G616" s="25">
        <v>106</v>
      </c>
    </row>
    <row r="617" spans="1:7" ht="15" thickBot="1" x14ac:dyDescent="0.4">
      <c r="A617" s="23">
        <v>43938</v>
      </c>
      <c r="B617" s="24">
        <v>1715.7</v>
      </c>
      <c r="C617" s="24">
        <v>1725</v>
      </c>
      <c r="D617" s="24">
        <v>1684.9</v>
      </c>
      <c r="E617" s="24">
        <v>1689.2</v>
      </c>
      <c r="F617" s="24">
        <v>1689.2</v>
      </c>
      <c r="G617" s="25">
        <v>223</v>
      </c>
    </row>
    <row r="618" spans="1:7" ht="15" thickBot="1" x14ac:dyDescent="0.4">
      <c r="A618" s="23">
        <v>43937</v>
      </c>
      <c r="B618" s="24">
        <v>1731</v>
      </c>
      <c r="C618" s="24">
        <v>1750.6</v>
      </c>
      <c r="D618" s="24">
        <v>1715</v>
      </c>
      <c r="E618" s="24">
        <v>1720.4</v>
      </c>
      <c r="F618" s="24">
        <v>1720.4</v>
      </c>
      <c r="G618" s="25">
        <v>162</v>
      </c>
    </row>
    <row r="619" spans="1:7" ht="15" thickBot="1" x14ac:dyDescent="0.4">
      <c r="A619" s="23">
        <v>43936</v>
      </c>
      <c r="B619" s="24">
        <v>1739.4</v>
      </c>
      <c r="C619" s="24">
        <v>1744.9</v>
      </c>
      <c r="D619" s="24">
        <v>1722.7</v>
      </c>
      <c r="E619" s="24">
        <v>1727.2</v>
      </c>
      <c r="F619" s="24">
        <v>1727.2</v>
      </c>
      <c r="G619" s="25">
        <v>642</v>
      </c>
    </row>
    <row r="620" spans="1:7" ht="15" thickBot="1" x14ac:dyDescent="0.4">
      <c r="A620" s="23">
        <v>43935</v>
      </c>
      <c r="B620" s="24">
        <v>1756.8</v>
      </c>
      <c r="C620" s="24">
        <v>1775</v>
      </c>
      <c r="D620" s="24">
        <v>1739.5</v>
      </c>
      <c r="E620" s="24">
        <v>1756.7</v>
      </c>
      <c r="F620" s="24">
        <v>1756.7</v>
      </c>
      <c r="G620" s="25">
        <v>675</v>
      </c>
    </row>
    <row r="621" spans="1:7" ht="15" thickBot="1" x14ac:dyDescent="0.4">
      <c r="A621" s="23">
        <v>43934</v>
      </c>
      <c r="B621" s="24">
        <v>1722</v>
      </c>
      <c r="C621" s="24">
        <v>1756.8</v>
      </c>
      <c r="D621" s="24">
        <v>1710.7</v>
      </c>
      <c r="E621" s="24">
        <v>1744.8</v>
      </c>
      <c r="F621" s="24">
        <v>1744.8</v>
      </c>
      <c r="G621" s="25">
        <v>696</v>
      </c>
    </row>
    <row r="622" spans="1:7" ht="15" thickBot="1" x14ac:dyDescent="0.4">
      <c r="A622" s="23">
        <v>43930</v>
      </c>
      <c r="B622" s="24">
        <v>1662.7</v>
      </c>
      <c r="C622" s="24">
        <v>1736.2</v>
      </c>
      <c r="D622" s="24">
        <v>1662.7</v>
      </c>
      <c r="E622" s="24">
        <v>1736.2</v>
      </c>
      <c r="F622" s="24">
        <v>1736.2</v>
      </c>
      <c r="G622" s="25">
        <v>825</v>
      </c>
    </row>
    <row r="623" spans="1:7" ht="15" thickBot="1" x14ac:dyDescent="0.4">
      <c r="A623" s="23">
        <v>43929</v>
      </c>
      <c r="B623" s="24">
        <v>1669.7</v>
      </c>
      <c r="C623" s="24">
        <v>1677</v>
      </c>
      <c r="D623" s="24">
        <v>1662.5</v>
      </c>
      <c r="E623" s="24">
        <v>1665.4</v>
      </c>
      <c r="F623" s="24">
        <v>1665.4</v>
      </c>
      <c r="G623" s="25">
        <v>747</v>
      </c>
    </row>
    <row r="624" spans="1:7" ht="15" thickBot="1" x14ac:dyDescent="0.4">
      <c r="A624" s="23">
        <v>43928</v>
      </c>
      <c r="B624" s="24">
        <v>1695.7</v>
      </c>
      <c r="C624" s="24">
        <v>1724.4</v>
      </c>
      <c r="D624" s="24">
        <v>1658</v>
      </c>
      <c r="E624" s="24">
        <v>1664.8</v>
      </c>
      <c r="F624" s="24">
        <v>1664.8</v>
      </c>
      <c r="G624" s="26">
        <v>1144</v>
      </c>
    </row>
    <row r="625" spans="1:7" ht="15" thickBot="1" x14ac:dyDescent="0.4">
      <c r="A625" s="23">
        <v>43927</v>
      </c>
      <c r="B625" s="24">
        <v>1629.1</v>
      </c>
      <c r="C625" s="24">
        <v>1696.7</v>
      </c>
      <c r="D625" s="24">
        <v>1625.9</v>
      </c>
      <c r="E625" s="24">
        <v>1677</v>
      </c>
      <c r="F625" s="24">
        <v>1677</v>
      </c>
      <c r="G625" s="26">
        <v>1063</v>
      </c>
    </row>
    <row r="626" spans="1:7" ht="15" thickBot="1" x14ac:dyDescent="0.4">
      <c r="A626" s="23">
        <v>43924</v>
      </c>
      <c r="B626" s="24">
        <v>1624.5</v>
      </c>
      <c r="C626" s="24">
        <v>1636</v>
      </c>
      <c r="D626" s="24">
        <v>1619.8</v>
      </c>
      <c r="E626" s="24">
        <v>1633.7</v>
      </c>
      <c r="F626" s="24">
        <v>1633.7</v>
      </c>
      <c r="G626" s="25">
        <v>643</v>
      </c>
    </row>
    <row r="627" spans="1:7" ht="15" thickBot="1" x14ac:dyDescent="0.4">
      <c r="A627" s="23">
        <v>43923</v>
      </c>
      <c r="B627" s="24">
        <v>1590.9</v>
      </c>
      <c r="C627" s="24">
        <v>1631.2</v>
      </c>
      <c r="D627" s="24">
        <v>1586</v>
      </c>
      <c r="E627" s="24">
        <v>1625.7</v>
      </c>
      <c r="F627" s="24">
        <v>1625.7</v>
      </c>
      <c r="G627" s="26">
        <v>1294</v>
      </c>
    </row>
    <row r="628" spans="1:7" ht="15" thickBot="1" x14ac:dyDescent="0.4">
      <c r="A628" s="23">
        <v>43922</v>
      </c>
      <c r="B628" s="24">
        <v>1570</v>
      </c>
      <c r="C628" s="24">
        <v>1600</v>
      </c>
      <c r="D628" s="24">
        <v>1570</v>
      </c>
      <c r="E628" s="24">
        <v>1578.2</v>
      </c>
      <c r="F628" s="24">
        <v>1578.2</v>
      </c>
      <c r="G628" s="26">
        <v>2158</v>
      </c>
    </row>
    <row r="629" spans="1:7" ht="15" thickBot="1" x14ac:dyDescent="0.4">
      <c r="A629" s="23">
        <v>43921</v>
      </c>
      <c r="B629" s="24">
        <v>1618.7</v>
      </c>
      <c r="C629" s="24">
        <v>1621</v>
      </c>
      <c r="D629" s="24">
        <v>1576</v>
      </c>
      <c r="E629" s="24">
        <v>1583.4</v>
      </c>
      <c r="F629" s="24">
        <v>1583.4</v>
      </c>
      <c r="G629" s="26">
        <v>2874</v>
      </c>
    </row>
    <row r="630" spans="1:7" ht="15" thickBot="1" x14ac:dyDescent="0.4">
      <c r="A630" s="23">
        <v>43920</v>
      </c>
      <c r="B630" s="24">
        <v>1641.2</v>
      </c>
      <c r="C630" s="24">
        <v>1652.8</v>
      </c>
      <c r="D630" s="24">
        <v>1607.2</v>
      </c>
      <c r="E630" s="24">
        <v>1622</v>
      </c>
      <c r="F630" s="24">
        <v>1622</v>
      </c>
      <c r="G630" s="26">
        <v>16389</v>
      </c>
    </row>
    <row r="631" spans="1:7" ht="15" thickBot="1" x14ac:dyDescent="0.4">
      <c r="A631" s="23">
        <v>43917</v>
      </c>
      <c r="B631" s="24">
        <v>1623.9</v>
      </c>
      <c r="C631" s="24">
        <v>1623.9</v>
      </c>
      <c r="D631" s="24">
        <v>1623.9</v>
      </c>
      <c r="E631" s="24">
        <v>1623.9</v>
      </c>
      <c r="F631" s="24">
        <v>1623.9</v>
      </c>
      <c r="G631" s="26">
        <v>100638</v>
      </c>
    </row>
    <row r="632" spans="1:7" ht="15" thickBot="1" x14ac:dyDescent="0.4">
      <c r="A632" s="23">
        <v>43916</v>
      </c>
      <c r="B632" s="24">
        <v>1660.5</v>
      </c>
      <c r="C632" s="24">
        <v>1660.5</v>
      </c>
      <c r="D632" s="24">
        <v>1650.1</v>
      </c>
      <c r="E632" s="24">
        <v>1650.1</v>
      </c>
      <c r="F632" s="24">
        <v>1650.1</v>
      </c>
      <c r="G632" s="25">
        <v>3</v>
      </c>
    </row>
    <row r="633" spans="1:7" ht="15" thickBot="1" x14ac:dyDescent="0.4">
      <c r="A633" s="23">
        <v>43915</v>
      </c>
      <c r="B633" s="24">
        <v>1676.5</v>
      </c>
      <c r="C633" s="24">
        <v>1676.5</v>
      </c>
      <c r="D633" s="24">
        <v>1631.1</v>
      </c>
      <c r="E633" s="24">
        <v>1632.3</v>
      </c>
      <c r="F633" s="24">
        <v>1632.3</v>
      </c>
      <c r="G633" s="25">
        <v>476</v>
      </c>
    </row>
    <row r="634" spans="1:7" ht="15" thickBot="1" x14ac:dyDescent="0.4">
      <c r="A634" s="23">
        <v>43914</v>
      </c>
      <c r="B634" s="24">
        <v>1592.7</v>
      </c>
      <c r="C634" s="24">
        <v>1685.5</v>
      </c>
      <c r="D634" s="24">
        <v>1592.7</v>
      </c>
      <c r="E634" s="24">
        <v>1660.2</v>
      </c>
      <c r="F634" s="24">
        <v>1660.2</v>
      </c>
      <c r="G634" s="25">
        <v>442</v>
      </c>
    </row>
    <row r="635" spans="1:7" ht="15" thickBot="1" x14ac:dyDescent="0.4">
      <c r="A635" s="23">
        <v>43913</v>
      </c>
      <c r="B635" s="24">
        <v>1505.3</v>
      </c>
      <c r="C635" s="24">
        <v>1567</v>
      </c>
      <c r="D635" s="24">
        <v>1490.2</v>
      </c>
      <c r="E635" s="24">
        <v>1567</v>
      </c>
      <c r="F635" s="24">
        <v>1567</v>
      </c>
      <c r="G635" s="25">
        <v>51</v>
      </c>
    </row>
    <row r="636" spans="1:7" ht="15" thickBot="1" x14ac:dyDescent="0.4">
      <c r="A636" s="23">
        <v>43910</v>
      </c>
      <c r="B636" s="24">
        <v>1483.5</v>
      </c>
      <c r="C636" s="24">
        <v>1484</v>
      </c>
      <c r="D636" s="24">
        <v>1483.5</v>
      </c>
      <c r="E636" s="24">
        <v>1484</v>
      </c>
      <c r="F636" s="24">
        <v>1484</v>
      </c>
      <c r="G636" s="25">
        <v>14</v>
      </c>
    </row>
    <row r="637" spans="1:7" ht="15" thickBot="1" x14ac:dyDescent="0.4">
      <c r="A637" s="23">
        <v>43909</v>
      </c>
      <c r="B637" s="24">
        <v>1481.5</v>
      </c>
      <c r="C637" s="24">
        <v>1491.6</v>
      </c>
      <c r="D637" s="24">
        <v>1471</v>
      </c>
      <c r="E637" s="24">
        <v>1478.6</v>
      </c>
      <c r="F637" s="24">
        <v>1478.6</v>
      </c>
      <c r="G637" s="25">
        <v>262</v>
      </c>
    </row>
    <row r="638" spans="1:7" ht="15" thickBot="1" x14ac:dyDescent="0.4">
      <c r="A638" s="23">
        <v>43908</v>
      </c>
      <c r="B638" s="24">
        <v>1537.5</v>
      </c>
      <c r="C638" s="24">
        <v>1542</v>
      </c>
      <c r="D638" s="24">
        <v>1477.3</v>
      </c>
      <c r="E638" s="24">
        <v>1477.3</v>
      </c>
      <c r="F638" s="24">
        <v>1477.3</v>
      </c>
      <c r="G638" s="25">
        <v>333</v>
      </c>
    </row>
    <row r="639" spans="1:7" ht="15" thickBot="1" x14ac:dyDescent="0.4">
      <c r="A639" s="23">
        <v>43907</v>
      </c>
      <c r="B639" s="24">
        <v>1469.3</v>
      </c>
      <c r="C639" s="24">
        <v>1537.7</v>
      </c>
      <c r="D639" s="24">
        <v>1469.3</v>
      </c>
      <c r="E639" s="24">
        <v>1524.9</v>
      </c>
      <c r="F639" s="24">
        <v>1524.9</v>
      </c>
      <c r="G639" s="25">
        <v>122</v>
      </c>
    </row>
    <row r="640" spans="1:7" ht="15" thickBot="1" x14ac:dyDescent="0.4">
      <c r="A640" s="23">
        <v>43906</v>
      </c>
      <c r="B640" s="24">
        <v>1569.1</v>
      </c>
      <c r="C640" s="24">
        <v>1569.1</v>
      </c>
      <c r="D640" s="24">
        <v>1452.1</v>
      </c>
      <c r="E640" s="24">
        <v>1485.9</v>
      </c>
      <c r="F640" s="24">
        <v>1485.9</v>
      </c>
      <c r="G640" s="25">
        <v>193</v>
      </c>
    </row>
    <row r="641" spans="1:7" ht="15" thickBot="1" x14ac:dyDescent="0.4">
      <c r="A641" s="23">
        <v>43903</v>
      </c>
      <c r="B641" s="24">
        <v>1574.9</v>
      </c>
      <c r="C641" s="24">
        <v>1589.8</v>
      </c>
      <c r="D641" s="24">
        <v>1513.8</v>
      </c>
      <c r="E641" s="24">
        <v>1515.7</v>
      </c>
      <c r="F641" s="24">
        <v>1515.7</v>
      </c>
      <c r="G641" s="25">
        <v>89</v>
      </c>
    </row>
    <row r="642" spans="1:7" ht="15" thickBot="1" x14ac:dyDescent="0.4">
      <c r="A642" s="23">
        <v>43902</v>
      </c>
      <c r="B642" s="24">
        <v>1637</v>
      </c>
      <c r="C642" s="24">
        <v>1647.5</v>
      </c>
      <c r="D642" s="24">
        <v>1566.4</v>
      </c>
      <c r="E642" s="24">
        <v>1589.3</v>
      </c>
      <c r="F642" s="24">
        <v>1589.3</v>
      </c>
      <c r="G642" s="25">
        <v>256</v>
      </c>
    </row>
    <row r="643" spans="1:7" ht="15" thickBot="1" x14ac:dyDescent="0.4">
      <c r="A643" s="23">
        <v>43901</v>
      </c>
      <c r="B643" s="24">
        <v>1656.6</v>
      </c>
      <c r="C643" s="24">
        <v>1666.5</v>
      </c>
      <c r="D643" s="24">
        <v>1635</v>
      </c>
      <c r="E643" s="24">
        <v>1641.4</v>
      </c>
      <c r="F643" s="24">
        <v>1641.4</v>
      </c>
      <c r="G643" s="25">
        <v>47</v>
      </c>
    </row>
    <row r="644" spans="1:7" ht="15" thickBot="1" x14ac:dyDescent="0.4">
      <c r="A644" s="23">
        <v>43900</v>
      </c>
      <c r="B644" s="24">
        <v>1671.6</v>
      </c>
      <c r="C644" s="24">
        <v>1674.6</v>
      </c>
      <c r="D644" s="24">
        <v>1643</v>
      </c>
      <c r="E644" s="24">
        <v>1659.1</v>
      </c>
      <c r="F644" s="24">
        <v>1659.1</v>
      </c>
      <c r="G644" s="25">
        <v>48</v>
      </c>
    </row>
    <row r="645" spans="1:7" ht="15" thickBot="1" x14ac:dyDescent="0.4">
      <c r="A645" s="23">
        <v>43899</v>
      </c>
      <c r="B645" s="24">
        <v>1696.1</v>
      </c>
      <c r="C645" s="24">
        <v>1701.6</v>
      </c>
      <c r="D645" s="24">
        <v>1657.7</v>
      </c>
      <c r="E645" s="24">
        <v>1674.5</v>
      </c>
      <c r="F645" s="24">
        <v>1674.5</v>
      </c>
      <c r="G645" s="25">
        <v>161</v>
      </c>
    </row>
    <row r="646" spans="1:7" ht="15" thickBot="1" x14ac:dyDescent="0.4">
      <c r="A646" s="23">
        <v>43896</v>
      </c>
      <c r="B646" s="24">
        <v>1670.8</v>
      </c>
      <c r="C646" s="24">
        <v>1686.2</v>
      </c>
      <c r="D646" s="24">
        <v>1647.2</v>
      </c>
      <c r="E646" s="24">
        <v>1670.8</v>
      </c>
      <c r="F646" s="24">
        <v>1670.8</v>
      </c>
      <c r="G646" s="25">
        <v>175</v>
      </c>
    </row>
    <row r="647" spans="1:7" ht="15" thickBot="1" x14ac:dyDescent="0.4">
      <c r="A647" s="23">
        <v>43895</v>
      </c>
      <c r="B647" s="24">
        <v>1637.3</v>
      </c>
      <c r="C647" s="24">
        <v>1672.9</v>
      </c>
      <c r="D647" s="24">
        <v>1637.2</v>
      </c>
      <c r="E647" s="24">
        <v>1666.4</v>
      </c>
      <c r="F647" s="24">
        <v>1666.4</v>
      </c>
      <c r="G647" s="25">
        <v>154</v>
      </c>
    </row>
    <row r="648" spans="1:7" ht="15" thickBot="1" x14ac:dyDescent="0.4">
      <c r="A648" s="23">
        <v>43894</v>
      </c>
      <c r="B648" s="24">
        <v>1645.4</v>
      </c>
      <c r="C648" s="24">
        <v>1645.9</v>
      </c>
      <c r="D648" s="24">
        <v>1631.3</v>
      </c>
      <c r="E648" s="24">
        <v>1641.1</v>
      </c>
      <c r="F648" s="24">
        <v>1641.1</v>
      </c>
      <c r="G648" s="25">
        <v>83</v>
      </c>
    </row>
    <row r="649" spans="1:7" ht="15" thickBot="1" x14ac:dyDescent="0.4">
      <c r="A649" s="23">
        <v>43893</v>
      </c>
      <c r="B649" s="24">
        <v>1594.5</v>
      </c>
      <c r="C649" s="24">
        <v>1645.3</v>
      </c>
      <c r="D649" s="24">
        <v>1594</v>
      </c>
      <c r="E649" s="24">
        <v>1642.1</v>
      </c>
      <c r="F649" s="24">
        <v>1642.1</v>
      </c>
      <c r="G649" s="25">
        <v>610</v>
      </c>
    </row>
    <row r="650" spans="1:7" ht="15" thickBot="1" x14ac:dyDescent="0.4">
      <c r="A650" s="23">
        <v>43892</v>
      </c>
      <c r="B650" s="24">
        <v>1583.9</v>
      </c>
      <c r="C650" s="24">
        <v>1608.3</v>
      </c>
      <c r="D650" s="24">
        <v>1574.3</v>
      </c>
      <c r="E650" s="24">
        <v>1592.3</v>
      </c>
      <c r="F650" s="24">
        <v>1592.3</v>
      </c>
      <c r="G650" s="25">
        <v>537</v>
      </c>
    </row>
    <row r="651" spans="1:7" ht="15" thickBot="1" x14ac:dyDescent="0.4">
      <c r="A651" s="23">
        <v>43889</v>
      </c>
      <c r="B651" s="24">
        <v>1640.3</v>
      </c>
      <c r="C651" s="24">
        <v>1642.5</v>
      </c>
      <c r="D651" s="24">
        <v>1564.1</v>
      </c>
      <c r="E651" s="24">
        <v>1564.1</v>
      </c>
      <c r="F651" s="24">
        <v>1564.1</v>
      </c>
      <c r="G651" s="25">
        <v>289</v>
      </c>
    </row>
    <row r="652" spans="1:7" ht="15" thickBot="1" x14ac:dyDescent="0.4">
      <c r="A652" s="23">
        <v>43888</v>
      </c>
      <c r="B652" s="24">
        <v>1641.1</v>
      </c>
      <c r="C652" s="24">
        <v>1658</v>
      </c>
      <c r="D652" s="24">
        <v>1638.5</v>
      </c>
      <c r="E652" s="24">
        <v>1640</v>
      </c>
      <c r="F652" s="24">
        <v>1640</v>
      </c>
      <c r="G652" s="25">
        <v>707</v>
      </c>
    </row>
    <row r="653" spans="1:7" ht="15" thickBot="1" x14ac:dyDescent="0.4">
      <c r="A653" s="23">
        <v>43887</v>
      </c>
      <c r="B653" s="24">
        <v>1644</v>
      </c>
      <c r="C653" s="24">
        <v>1648.1</v>
      </c>
      <c r="D653" s="24">
        <v>1636.4</v>
      </c>
      <c r="E653" s="24">
        <v>1640</v>
      </c>
      <c r="F653" s="24">
        <v>1640</v>
      </c>
      <c r="G653" s="26">
        <v>1990</v>
      </c>
    </row>
    <row r="654" spans="1:7" ht="15" thickBot="1" x14ac:dyDescent="0.4">
      <c r="A654" s="23">
        <v>43886</v>
      </c>
      <c r="B654" s="24">
        <v>1645.1</v>
      </c>
      <c r="C654" s="24">
        <v>1653.7</v>
      </c>
      <c r="D654" s="24">
        <v>1632.3</v>
      </c>
      <c r="E654" s="24">
        <v>1646.9</v>
      </c>
      <c r="F654" s="24">
        <v>1646.9</v>
      </c>
      <c r="G654" s="25">
        <v>409</v>
      </c>
    </row>
    <row r="655" spans="1:7" ht="15" thickBot="1" x14ac:dyDescent="0.4">
      <c r="A655" s="23">
        <v>43885</v>
      </c>
      <c r="B655" s="24">
        <v>1657</v>
      </c>
      <c r="C655" s="24">
        <v>1686.6</v>
      </c>
      <c r="D655" s="24">
        <v>1650</v>
      </c>
      <c r="E655" s="24">
        <v>1672.4</v>
      </c>
      <c r="F655" s="24">
        <v>1672.4</v>
      </c>
      <c r="G655" s="25">
        <v>435</v>
      </c>
    </row>
    <row r="656" spans="1:7" ht="15" thickBot="1" x14ac:dyDescent="0.4">
      <c r="A656" s="23">
        <v>43882</v>
      </c>
      <c r="B656" s="24">
        <v>1619.3</v>
      </c>
      <c r="C656" s="24">
        <v>1645</v>
      </c>
      <c r="D656" s="24">
        <v>1619.3</v>
      </c>
      <c r="E656" s="24">
        <v>1644.6</v>
      </c>
      <c r="F656" s="24">
        <v>1644.6</v>
      </c>
      <c r="G656" s="25">
        <v>186</v>
      </c>
    </row>
    <row r="657" spans="1:7" ht="15" thickBot="1" x14ac:dyDescent="0.4">
      <c r="A657" s="23">
        <v>43881</v>
      </c>
      <c r="B657" s="24">
        <v>1606.5</v>
      </c>
      <c r="C657" s="24">
        <v>1621</v>
      </c>
      <c r="D657" s="24">
        <v>1603</v>
      </c>
      <c r="E657" s="24">
        <v>1616.6</v>
      </c>
      <c r="F657" s="24">
        <v>1616.6</v>
      </c>
      <c r="G657" s="25">
        <v>117</v>
      </c>
    </row>
    <row r="658" spans="1:7" ht="15" thickBot="1" x14ac:dyDescent="0.4">
      <c r="A658" s="23">
        <v>43880</v>
      </c>
      <c r="B658" s="24">
        <v>1600.6</v>
      </c>
      <c r="C658" s="24">
        <v>1610.5</v>
      </c>
      <c r="D658" s="24">
        <v>1599.7</v>
      </c>
      <c r="E658" s="24">
        <v>1607.5</v>
      </c>
      <c r="F658" s="24">
        <v>1607.5</v>
      </c>
      <c r="G658" s="25">
        <v>542</v>
      </c>
    </row>
    <row r="659" spans="1:7" ht="15" thickBot="1" x14ac:dyDescent="0.4">
      <c r="A659" s="23">
        <v>43879</v>
      </c>
      <c r="B659" s="24">
        <v>1579.8</v>
      </c>
      <c r="C659" s="24">
        <v>1604.3</v>
      </c>
      <c r="D659" s="24">
        <v>1579.8</v>
      </c>
      <c r="E659" s="24">
        <v>1600</v>
      </c>
      <c r="F659" s="24">
        <v>1600</v>
      </c>
      <c r="G659" s="25">
        <v>310</v>
      </c>
    </row>
    <row r="660" spans="1:7" ht="15" thickBot="1" x14ac:dyDescent="0.4">
      <c r="A660" s="23">
        <v>43875</v>
      </c>
      <c r="B660" s="24">
        <v>1575.8</v>
      </c>
      <c r="C660" s="24">
        <v>1582.7</v>
      </c>
      <c r="D660" s="24">
        <v>1574.8</v>
      </c>
      <c r="E660" s="24">
        <v>1582.7</v>
      </c>
      <c r="F660" s="24">
        <v>1582.7</v>
      </c>
      <c r="G660" s="25">
        <v>68</v>
      </c>
    </row>
    <row r="661" spans="1:7" ht="15" thickBot="1" x14ac:dyDescent="0.4">
      <c r="A661" s="23">
        <v>43874</v>
      </c>
      <c r="B661" s="24">
        <v>1570.2</v>
      </c>
      <c r="C661" s="24">
        <v>1575.1</v>
      </c>
      <c r="D661" s="24">
        <v>1570.2</v>
      </c>
      <c r="E661" s="24">
        <v>1575.1</v>
      </c>
      <c r="F661" s="24">
        <v>1575.1</v>
      </c>
      <c r="G661" s="25">
        <v>74</v>
      </c>
    </row>
    <row r="662" spans="1:7" ht="15" thickBot="1" x14ac:dyDescent="0.4">
      <c r="A662" s="23">
        <v>43873</v>
      </c>
      <c r="B662" s="24">
        <v>1565.2</v>
      </c>
      <c r="C662" s="24">
        <v>1568.7</v>
      </c>
      <c r="D662" s="24">
        <v>1561</v>
      </c>
      <c r="E662" s="24">
        <v>1567.4</v>
      </c>
      <c r="F662" s="24">
        <v>1567.4</v>
      </c>
      <c r="G662" s="25">
        <v>36</v>
      </c>
    </row>
    <row r="663" spans="1:7" ht="15" thickBot="1" x14ac:dyDescent="0.4">
      <c r="A663" s="23">
        <v>43872</v>
      </c>
      <c r="B663" s="24">
        <v>1570.9</v>
      </c>
      <c r="C663" s="24">
        <v>1571.1</v>
      </c>
      <c r="D663" s="24">
        <v>1561.9</v>
      </c>
      <c r="E663" s="24">
        <v>1565.6</v>
      </c>
      <c r="F663" s="24">
        <v>1565.6</v>
      </c>
      <c r="G663" s="25">
        <v>440</v>
      </c>
    </row>
    <row r="664" spans="1:7" ht="15" thickBot="1" x14ac:dyDescent="0.4">
      <c r="A664" s="23">
        <v>43871</v>
      </c>
      <c r="B664" s="24">
        <v>1569.3</v>
      </c>
      <c r="C664" s="24">
        <v>1574.7</v>
      </c>
      <c r="D664" s="24">
        <v>1568.6</v>
      </c>
      <c r="E664" s="24">
        <v>1574.7</v>
      </c>
      <c r="F664" s="24">
        <v>1574.7</v>
      </c>
      <c r="G664" s="25">
        <v>128</v>
      </c>
    </row>
    <row r="665" spans="1:7" ht="15" thickBot="1" x14ac:dyDescent="0.4">
      <c r="A665" s="23">
        <v>43868</v>
      </c>
      <c r="B665" s="24">
        <v>1564.9</v>
      </c>
      <c r="C665" s="24">
        <v>1571.9</v>
      </c>
      <c r="D665" s="24">
        <v>1560.5</v>
      </c>
      <c r="E665" s="24">
        <v>1568.6</v>
      </c>
      <c r="F665" s="24">
        <v>1568.6</v>
      </c>
      <c r="G665" s="25">
        <v>431</v>
      </c>
    </row>
    <row r="666" spans="1:7" ht="15" thickBot="1" x14ac:dyDescent="0.4">
      <c r="A666" s="23">
        <v>43867</v>
      </c>
      <c r="B666" s="24">
        <v>1553.6</v>
      </c>
      <c r="C666" s="24">
        <v>1565.6</v>
      </c>
      <c r="D666" s="24">
        <v>1551.6</v>
      </c>
      <c r="E666" s="24">
        <v>1565.1</v>
      </c>
      <c r="F666" s="24">
        <v>1565.1</v>
      </c>
      <c r="G666" s="25">
        <v>110</v>
      </c>
    </row>
    <row r="667" spans="1:7" ht="15" thickBot="1" x14ac:dyDescent="0.4">
      <c r="A667" s="23">
        <v>43866</v>
      </c>
      <c r="B667" s="24">
        <v>1553.2</v>
      </c>
      <c r="C667" s="24">
        <v>1560.7</v>
      </c>
      <c r="D667" s="24">
        <v>1547.7</v>
      </c>
      <c r="E667" s="24">
        <v>1557.8</v>
      </c>
      <c r="F667" s="24">
        <v>1557.8</v>
      </c>
      <c r="G667" s="26">
        <v>1305</v>
      </c>
    </row>
    <row r="668" spans="1:7" ht="15" thickBot="1" x14ac:dyDescent="0.4">
      <c r="A668" s="23">
        <v>43865</v>
      </c>
      <c r="B668" s="24">
        <v>1577.7</v>
      </c>
      <c r="C668" s="24">
        <v>1577.7</v>
      </c>
      <c r="D668" s="24">
        <v>1547.8</v>
      </c>
      <c r="E668" s="24">
        <v>1550.4</v>
      </c>
      <c r="F668" s="24">
        <v>1550.4</v>
      </c>
      <c r="G668" s="25">
        <v>978</v>
      </c>
    </row>
    <row r="669" spans="1:7" ht="15" thickBot="1" x14ac:dyDescent="0.4">
      <c r="A669" s="23">
        <v>43864</v>
      </c>
      <c r="B669" s="24">
        <v>1592.9</v>
      </c>
      <c r="C669" s="24">
        <v>1593.3</v>
      </c>
      <c r="D669" s="24">
        <v>1568.2</v>
      </c>
      <c r="E669" s="24">
        <v>1577.2</v>
      </c>
      <c r="F669" s="24">
        <v>1577.2</v>
      </c>
      <c r="G669" s="26">
        <v>1062</v>
      </c>
    </row>
    <row r="670" spans="1:7" ht="15" thickBot="1" x14ac:dyDescent="0.4">
      <c r="A670" s="23">
        <v>43861</v>
      </c>
      <c r="B670" s="24">
        <v>1573.4</v>
      </c>
      <c r="C670" s="24">
        <v>1589</v>
      </c>
      <c r="D670" s="24">
        <v>1570</v>
      </c>
      <c r="E670" s="24">
        <v>1582.9</v>
      </c>
      <c r="F670" s="24">
        <v>1582.9</v>
      </c>
      <c r="G670" s="26">
        <v>1095</v>
      </c>
    </row>
    <row r="671" spans="1:7" ht="15" thickBot="1" x14ac:dyDescent="0.4">
      <c r="A671" s="23">
        <v>43860</v>
      </c>
      <c r="B671" s="24">
        <v>1576.8</v>
      </c>
      <c r="C671" s="24">
        <v>1585</v>
      </c>
      <c r="D671" s="24">
        <v>1571.4</v>
      </c>
      <c r="E671" s="24">
        <v>1583.5</v>
      </c>
      <c r="F671" s="24">
        <v>1583.5</v>
      </c>
      <c r="G671" s="26">
        <v>62336</v>
      </c>
    </row>
    <row r="672" spans="1:7" ht="15" thickBot="1" x14ac:dyDescent="0.4">
      <c r="A672" s="23">
        <v>43859</v>
      </c>
      <c r="B672" s="24">
        <v>1569.8</v>
      </c>
      <c r="C672" s="24">
        <v>1569.8</v>
      </c>
      <c r="D672" s="24">
        <v>1569.8</v>
      </c>
      <c r="E672" s="24">
        <v>1569.8</v>
      </c>
      <c r="F672" s="24">
        <v>1569.8</v>
      </c>
      <c r="G672" s="26">
        <v>251274</v>
      </c>
    </row>
    <row r="673" spans="1:7" ht="15" thickBot="1" x14ac:dyDescent="0.4">
      <c r="A673" s="23">
        <v>43858</v>
      </c>
      <c r="B673" s="24">
        <v>1576.4</v>
      </c>
      <c r="C673" s="24">
        <v>1576.4</v>
      </c>
      <c r="D673" s="24">
        <v>1569.2</v>
      </c>
      <c r="E673" s="24">
        <v>1569.2</v>
      </c>
      <c r="F673" s="24">
        <v>1569.2</v>
      </c>
      <c r="G673" s="25">
        <v>3</v>
      </c>
    </row>
    <row r="674" spans="1:7" ht="15" thickBot="1" x14ac:dyDescent="0.4">
      <c r="A674" s="23">
        <v>43857</v>
      </c>
      <c r="B674" s="24">
        <v>1584.3</v>
      </c>
      <c r="C674" s="24">
        <v>1584.5</v>
      </c>
      <c r="D674" s="24">
        <v>1576.8</v>
      </c>
      <c r="E674" s="24">
        <v>1576.8</v>
      </c>
      <c r="F674" s="24">
        <v>1576.8</v>
      </c>
      <c r="G674" s="25">
        <v>22</v>
      </c>
    </row>
    <row r="675" spans="1:7" ht="15" thickBot="1" x14ac:dyDescent="0.4">
      <c r="A675" s="23">
        <v>43854</v>
      </c>
      <c r="B675" s="24">
        <v>1556.3</v>
      </c>
      <c r="C675" s="24">
        <v>1571.1</v>
      </c>
      <c r="D675" s="24">
        <v>1556.3</v>
      </c>
      <c r="E675" s="24">
        <v>1571.1</v>
      </c>
      <c r="F675" s="24">
        <v>1571.1</v>
      </c>
      <c r="G675" s="25">
        <v>43</v>
      </c>
    </row>
    <row r="676" spans="1:7" ht="15" thickBot="1" x14ac:dyDescent="0.4">
      <c r="A676" s="23">
        <v>43853</v>
      </c>
      <c r="B676" s="24">
        <v>1553.1</v>
      </c>
      <c r="C676" s="24">
        <v>1564.6</v>
      </c>
      <c r="D676" s="24">
        <v>1552.2</v>
      </c>
      <c r="E676" s="24">
        <v>1564.6</v>
      </c>
      <c r="F676" s="24">
        <v>1564.6</v>
      </c>
      <c r="G676" s="25">
        <v>15</v>
      </c>
    </row>
    <row r="677" spans="1:7" ht="15" thickBot="1" x14ac:dyDescent="0.4">
      <c r="A677" s="23">
        <v>43852</v>
      </c>
      <c r="B677" s="24">
        <v>1549.8</v>
      </c>
      <c r="C677" s="24">
        <v>1557.1</v>
      </c>
      <c r="D677" s="24">
        <v>1549.8</v>
      </c>
      <c r="E677" s="24">
        <v>1555.3</v>
      </c>
      <c r="F677" s="24">
        <v>1555.3</v>
      </c>
      <c r="G677" s="25">
        <v>42</v>
      </c>
    </row>
    <row r="678" spans="1:7" ht="15" thickBot="1" x14ac:dyDescent="0.4">
      <c r="A678" s="23">
        <v>43851</v>
      </c>
      <c r="B678" s="24">
        <v>1559.3</v>
      </c>
      <c r="C678" s="24">
        <v>1566.2</v>
      </c>
      <c r="D678" s="24">
        <v>1551</v>
      </c>
      <c r="E678" s="24">
        <v>1556.4</v>
      </c>
      <c r="F678" s="24">
        <v>1556.4</v>
      </c>
      <c r="G678" s="25">
        <v>45</v>
      </c>
    </row>
    <row r="679" spans="1:7" ht="15" thickBot="1" x14ac:dyDescent="0.4">
      <c r="A679" s="23">
        <v>43847</v>
      </c>
      <c r="B679" s="24">
        <v>1554.1</v>
      </c>
      <c r="C679" s="24">
        <v>1558.8</v>
      </c>
      <c r="D679" s="24">
        <v>1553.6</v>
      </c>
      <c r="E679" s="24">
        <v>1558.8</v>
      </c>
      <c r="F679" s="24">
        <v>1558.8</v>
      </c>
      <c r="G679" s="25">
        <v>108</v>
      </c>
    </row>
    <row r="680" spans="1:7" ht="15" thickBot="1" x14ac:dyDescent="0.4">
      <c r="A680" s="23">
        <v>43846</v>
      </c>
      <c r="B680" s="24">
        <v>1555.7</v>
      </c>
      <c r="C680" s="24">
        <v>1556.1</v>
      </c>
      <c r="D680" s="24">
        <v>1548.5</v>
      </c>
      <c r="E680" s="24">
        <v>1549</v>
      </c>
      <c r="F680" s="24">
        <v>1549</v>
      </c>
      <c r="G680" s="25">
        <v>98</v>
      </c>
    </row>
    <row r="681" spans="1:7" ht="15" thickBot="1" x14ac:dyDescent="0.4">
      <c r="A681" s="23">
        <v>43845</v>
      </c>
      <c r="B681" s="24">
        <v>1548</v>
      </c>
      <c r="C681" s="24">
        <v>1553.9</v>
      </c>
      <c r="D681" s="24">
        <v>1545.6</v>
      </c>
      <c r="E681" s="24">
        <v>1552.1</v>
      </c>
      <c r="F681" s="24">
        <v>1552.1</v>
      </c>
      <c r="G681" s="25">
        <v>11</v>
      </c>
    </row>
    <row r="682" spans="1:7" ht="15" thickBot="1" x14ac:dyDescent="0.4">
      <c r="A682" s="23">
        <v>43844</v>
      </c>
      <c r="B682" s="24">
        <v>1546.7</v>
      </c>
      <c r="C682" s="24">
        <v>1546.7</v>
      </c>
      <c r="D682" s="24">
        <v>1534.9</v>
      </c>
      <c r="E682" s="24">
        <v>1542.4</v>
      </c>
      <c r="F682" s="24">
        <v>1542.4</v>
      </c>
      <c r="G682" s="25">
        <v>32</v>
      </c>
    </row>
    <row r="683" spans="1:7" ht="15" thickBot="1" x14ac:dyDescent="0.4">
      <c r="A683" s="23">
        <v>43843</v>
      </c>
      <c r="B683" s="24">
        <v>1557.4</v>
      </c>
      <c r="C683" s="24">
        <v>1558</v>
      </c>
      <c r="D683" s="24">
        <v>1548.4</v>
      </c>
      <c r="E683" s="24">
        <v>1548.4</v>
      </c>
      <c r="F683" s="24">
        <v>1548.4</v>
      </c>
      <c r="G683" s="25">
        <v>48</v>
      </c>
    </row>
    <row r="684" spans="1:7" ht="15" thickBot="1" x14ac:dyDescent="0.4">
      <c r="A684" s="23">
        <v>43840</v>
      </c>
      <c r="B684" s="24">
        <v>1551.2</v>
      </c>
      <c r="C684" s="24">
        <v>1558.8</v>
      </c>
      <c r="D684" s="24">
        <v>1545.4</v>
      </c>
      <c r="E684" s="24">
        <v>1557.5</v>
      </c>
      <c r="F684" s="24">
        <v>1557.5</v>
      </c>
      <c r="G684" s="25">
        <v>16</v>
      </c>
    </row>
    <row r="685" spans="1:7" ht="15" thickBot="1" x14ac:dyDescent="0.4">
      <c r="A685" s="23">
        <v>43839</v>
      </c>
      <c r="B685" s="24">
        <v>1555.7</v>
      </c>
      <c r="C685" s="24">
        <v>1555.7</v>
      </c>
      <c r="D685" s="24">
        <v>1543.3</v>
      </c>
      <c r="E685" s="24">
        <v>1551.7</v>
      </c>
      <c r="F685" s="24">
        <v>1551.7</v>
      </c>
      <c r="G685" s="25">
        <v>54</v>
      </c>
    </row>
    <row r="686" spans="1:7" ht="15" thickBot="1" x14ac:dyDescent="0.4">
      <c r="A686" s="23">
        <v>43838</v>
      </c>
      <c r="B686" s="24">
        <v>1579.7</v>
      </c>
      <c r="C686" s="24">
        <v>1604.2</v>
      </c>
      <c r="D686" s="24">
        <v>1552.3</v>
      </c>
      <c r="E686" s="24">
        <v>1557.4</v>
      </c>
      <c r="F686" s="24">
        <v>1557.4</v>
      </c>
      <c r="G686" s="25">
        <v>236</v>
      </c>
    </row>
    <row r="687" spans="1:7" ht="15" thickBot="1" x14ac:dyDescent="0.4">
      <c r="A687" s="23">
        <v>43837</v>
      </c>
      <c r="B687" s="24">
        <v>1558.3</v>
      </c>
      <c r="C687" s="24">
        <v>1576.3</v>
      </c>
      <c r="D687" s="24">
        <v>1558.3</v>
      </c>
      <c r="E687" s="24">
        <v>1571.8</v>
      </c>
      <c r="F687" s="24">
        <v>1571.8</v>
      </c>
      <c r="G687" s="25">
        <v>47</v>
      </c>
    </row>
    <row r="688" spans="1:7" ht="15" thickBot="1" x14ac:dyDescent="0.4">
      <c r="A688" s="23">
        <v>43836</v>
      </c>
      <c r="B688" s="24">
        <v>1580</v>
      </c>
      <c r="C688" s="24">
        <v>1580</v>
      </c>
      <c r="D688" s="24">
        <v>1560.4</v>
      </c>
      <c r="E688" s="24">
        <v>1566.2</v>
      </c>
      <c r="F688" s="24">
        <v>1566.2</v>
      </c>
      <c r="G688" s="25">
        <v>416</v>
      </c>
    </row>
    <row r="689" spans="1:7" ht="15" thickBot="1" x14ac:dyDescent="0.4">
      <c r="A689" s="23">
        <v>43833</v>
      </c>
      <c r="B689" s="24">
        <v>1530.1</v>
      </c>
      <c r="C689" s="24">
        <v>1552.7</v>
      </c>
      <c r="D689" s="24">
        <v>1530.1</v>
      </c>
      <c r="E689" s="24">
        <v>1549.2</v>
      </c>
      <c r="F689" s="24">
        <v>1549.2</v>
      </c>
      <c r="G689" s="25">
        <v>107</v>
      </c>
    </row>
    <row r="690" spans="1:7" ht="15" thickBot="1" x14ac:dyDescent="0.4">
      <c r="A690" s="23">
        <v>43832</v>
      </c>
      <c r="B690" s="24">
        <v>1518.1</v>
      </c>
      <c r="C690" s="24">
        <v>1528.7</v>
      </c>
      <c r="D690" s="24">
        <v>1518</v>
      </c>
      <c r="E690" s="24">
        <v>1524.5</v>
      </c>
      <c r="F690" s="24">
        <v>1524.5</v>
      </c>
      <c r="G690" s="25">
        <v>214</v>
      </c>
    </row>
    <row r="691" spans="1:7" ht="15" thickBot="1" x14ac:dyDescent="0.4">
      <c r="A691" s="23">
        <v>43830</v>
      </c>
      <c r="B691" s="24">
        <v>1513.8</v>
      </c>
      <c r="C691" s="24">
        <v>1523.4</v>
      </c>
      <c r="D691" s="24">
        <v>1513.8</v>
      </c>
      <c r="E691" s="24">
        <v>1519.5</v>
      </c>
      <c r="F691" s="24">
        <v>1519.5</v>
      </c>
      <c r="G691" s="25">
        <v>301</v>
      </c>
    </row>
    <row r="692" spans="1:7" ht="15" thickBot="1" x14ac:dyDescent="0.4">
      <c r="A692" s="23">
        <v>43829</v>
      </c>
      <c r="B692" s="24">
        <v>1512.6</v>
      </c>
      <c r="C692" s="24">
        <v>1515.1</v>
      </c>
      <c r="D692" s="24">
        <v>1510</v>
      </c>
      <c r="E692" s="24">
        <v>1514.5</v>
      </c>
      <c r="F692" s="24">
        <v>1514.5</v>
      </c>
      <c r="G692" s="25">
        <v>446</v>
      </c>
    </row>
    <row r="693" spans="1:7" ht="15" thickBot="1" x14ac:dyDescent="0.4">
      <c r="A693" s="23">
        <v>43826</v>
      </c>
      <c r="B693" s="24">
        <v>1513.8</v>
      </c>
      <c r="C693" s="24">
        <v>1513.8</v>
      </c>
      <c r="D693" s="24">
        <v>1513.8</v>
      </c>
      <c r="E693" s="24">
        <v>1513.8</v>
      </c>
      <c r="F693" s="24">
        <v>1513.8</v>
      </c>
      <c r="G693" s="25">
        <v>839</v>
      </c>
    </row>
    <row r="694" spans="1:7" ht="15" thickBot="1" x14ac:dyDescent="0.4">
      <c r="A694" s="23">
        <v>43825</v>
      </c>
      <c r="B694" s="24">
        <v>1505.2</v>
      </c>
      <c r="C694" s="24">
        <v>1512.3</v>
      </c>
      <c r="D694" s="24">
        <v>1505</v>
      </c>
      <c r="E694" s="24">
        <v>1509.3</v>
      </c>
      <c r="F694" s="24">
        <v>1509.3</v>
      </c>
      <c r="G694" s="25">
        <v>126</v>
      </c>
    </row>
    <row r="695" spans="1:7" ht="15" thickBot="1" x14ac:dyDescent="0.4">
      <c r="A695" s="23">
        <v>43823</v>
      </c>
      <c r="B695" s="24">
        <v>1488.7</v>
      </c>
      <c r="C695" s="24">
        <v>1499.1</v>
      </c>
      <c r="D695" s="24">
        <v>1488.7</v>
      </c>
      <c r="E695" s="24">
        <v>1499.1</v>
      </c>
      <c r="F695" s="24">
        <v>1499.1</v>
      </c>
      <c r="G695" s="25">
        <v>52</v>
      </c>
    </row>
    <row r="696" spans="1:7" ht="15" thickBot="1" x14ac:dyDescent="0.4">
      <c r="A696" s="23">
        <v>43822</v>
      </c>
      <c r="B696" s="24">
        <v>1482.3</v>
      </c>
      <c r="C696" s="24">
        <v>1482.5</v>
      </c>
      <c r="D696" s="24">
        <v>1479.9</v>
      </c>
      <c r="E696" s="24">
        <v>1482.5</v>
      </c>
      <c r="F696" s="24">
        <v>1482.5</v>
      </c>
      <c r="G696" s="25">
        <v>391</v>
      </c>
    </row>
    <row r="697" spans="1:7" ht="15" thickBot="1" x14ac:dyDescent="0.4">
      <c r="A697" s="23">
        <v>43819</v>
      </c>
      <c r="B697" s="24">
        <v>1476.7</v>
      </c>
      <c r="C697" s="24">
        <v>1478.1</v>
      </c>
      <c r="D697" s="24">
        <v>1474.7</v>
      </c>
      <c r="E697" s="24">
        <v>1474.7</v>
      </c>
      <c r="F697" s="24">
        <v>1474.7</v>
      </c>
      <c r="G697" s="25">
        <v>118</v>
      </c>
    </row>
    <row r="698" spans="1:7" ht="15" thickBot="1" x14ac:dyDescent="0.4">
      <c r="A698" s="23">
        <v>43818</v>
      </c>
      <c r="B698" s="24">
        <v>1475.9</v>
      </c>
      <c r="C698" s="24">
        <v>1478.9</v>
      </c>
      <c r="D698" s="24">
        <v>1473.3</v>
      </c>
      <c r="E698" s="24">
        <v>1478.2</v>
      </c>
      <c r="F698" s="24">
        <v>1478.2</v>
      </c>
      <c r="G698" s="25">
        <v>319</v>
      </c>
    </row>
    <row r="699" spans="1:7" ht="15" thickBot="1" x14ac:dyDescent="0.4">
      <c r="A699" s="23">
        <v>43817</v>
      </c>
      <c r="B699" s="24">
        <v>1472.6</v>
      </c>
      <c r="C699" s="24">
        <v>1472.6</v>
      </c>
      <c r="D699" s="24">
        <v>1472.6</v>
      </c>
      <c r="E699" s="24">
        <v>1472.6</v>
      </c>
      <c r="F699" s="24">
        <v>1472.6</v>
      </c>
      <c r="G699" s="25">
        <v>250</v>
      </c>
    </row>
    <row r="700" spans="1:7" ht="15" thickBot="1" x14ac:dyDescent="0.4">
      <c r="A700" s="23">
        <v>43816</v>
      </c>
      <c r="B700" s="24">
        <v>1474.1</v>
      </c>
      <c r="C700" s="24">
        <v>1476.9</v>
      </c>
      <c r="D700" s="24">
        <v>1474</v>
      </c>
      <c r="E700" s="24">
        <v>1474.6</v>
      </c>
      <c r="F700" s="24">
        <v>1474.6</v>
      </c>
      <c r="G700" s="25">
        <v>410</v>
      </c>
    </row>
    <row r="701" spans="1:7" ht="15" thickBot="1" x14ac:dyDescent="0.4">
      <c r="A701" s="23">
        <v>43815</v>
      </c>
      <c r="B701" s="24">
        <v>1473.8</v>
      </c>
      <c r="C701" s="24">
        <v>1475.3</v>
      </c>
      <c r="D701" s="24">
        <v>1473.8</v>
      </c>
      <c r="E701" s="24">
        <v>1475</v>
      </c>
      <c r="F701" s="24">
        <v>1475</v>
      </c>
      <c r="G701" s="25">
        <v>99</v>
      </c>
    </row>
    <row r="702" spans="1:7" ht="15" thickBot="1" x14ac:dyDescent="0.4">
      <c r="A702" s="23">
        <v>43812</v>
      </c>
      <c r="B702" s="24">
        <v>1463.1</v>
      </c>
      <c r="C702" s="24">
        <v>1475.9</v>
      </c>
      <c r="D702" s="24">
        <v>1463.1</v>
      </c>
      <c r="E702" s="24">
        <v>1475.6</v>
      </c>
      <c r="F702" s="24">
        <v>1475.6</v>
      </c>
      <c r="G702" s="25">
        <v>468</v>
      </c>
    </row>
    <row r="703" spans="1:7" ht="15" thickBot="1" x14ac:dyDescent="0.4">
      <c r="A703" s="23">
        <v>43811</v>
      </c>
      <c r="B703" s="24">
        <v>1475.1</v>
      </c>
      <c r="C703" s="24">
        <v>1483.9</v>
      </c>
      <c r="D703" s="24">
        <v>1463.7</v>
      </c>
      <c r="E703" s="24">
        <v>1466.7</v>
      </c>
      <c r="F703" s="24">
        <v>1466.7</v>
      </c>
      <c r="G703" s="25">
        <v>955</v>
      </c>
    </row>
    <row r="704" spans="1:7" ht="15" thickBot="1" x14ac:dyDescent="0.4">
      <c r="A704" s="23">
        <v>43810</v>
      </c>
      <c r="B704" s="24">
        <v>1463.1</v>
      </c>
      <c r="C704" s="24">
        <v>1475.4</v>
      </c>
      <c r="D704" s="24">
        <v>1463.1</v>
      </c>
      <c r="E704" s="24">
        <v>1469.4</v>
      </c>
      <c r="F704" s="24">
        <v>1469.4</v>
      </c>
      <c r="G704" s="25">
        <v>393</v>
      </c>
    </row>
    <row r="705" spans="1:7" ht="15" thickBot="1" x14ac:dyDescent="0.4">
      <c r="A705" s="23">
        <v>43809</v>
      </c>
      <c r="B705" s="24">
        <v>1460.7</v>
      </c>
      <c r="C705" s="24">
        <v>1467.2</v>
      </c>
      <c r="D705" s="24">
        <v>1460.7</v>
      </c>
      <c r="E705" s="24">
        <v>1462.6</v>
      </c>
      <c r="F705" s="24">
        <v>1462.6</v>
      </c>
      <c r="G705" s="25">
        <v>367</v>
      </c>
    </row>
    <row r="706" spans="1:7" ht="15" thickBot="1" x14ac:dyDescent="0.4">
      <c r="A706" s="23">
        <v>43808</v>
      </c>
      <c r="B706" s="24">
        <v>1458.8</v>
      </c>
      <c r="C706" s="24">
        <v>1464.2</v>
      </c>
      <c r="D706" s="24">
        <v>1458.6</v>
      </c>
      <c r="E706" s="24">
        <v>1459.3</v>
      </c>
      <c r="F706" s="24">
        <v>1459.3</v>
      </c>
      <c r="G706" s="26">
        <v>1461</v>
      </c>
    </row>
    <row r="707" spans="1:7" ht="15" thickBot="1" x14ac:dyDescent="0.4">
      <c r="A707" s="23">
        <v>43805</v>
      </c>
      <c r="B707" s="24">
        <v>1475</v>
      </c>
      <c r="C707" s="24">
        <v>1476</v>
      </c>
      <c r="D707" s="24">
        <v>1458.2</v>
      </c>
      <c r="E707" s="24">
        <v>1459.1</v>
      </c>
      <c r="F707" s="24">
        <v>1459.1</v>
      </c>
      <c r="G707" s="25">
        <v>899</v>
      </c>
    </row>
    <row r="708" spans="1:7" ht="15" thickBot="1" x14ac:dyDescent="0.4">
      <c r="A708" s="23">
        <v>43804</v>
      </c>
      <c r="B708" s="24">
        <v>1474.7</v>
      </c>
      <c r="C708" s="24">
        <v>1478</v>
      </c>
      <c r="D708" s="24">
        <v>1472.3</v>
      </c>
      <c r="E708" s="24">
        <v>1476.9</v>
      </c>
      <c r="F708" s="24">
        <v>1476.9</v>
      </c>
      <c r="G708" s="25">
        <v>907</v>
      </c>
    </row>
    <row r="709" spans="1:7" ht="15" thickBot="1" x14ac:dyDescent="0.4">
      <c r="A709" s="23">
        <v>43803</v>
      </c>
      <c r="B709" s="24">
        <v>1477.5</v>
      </c>
      <c r="C709" s="24">
        <v>1483.4</v>
      </c>
      <c r="D709" s="24">
        <v>1471.2</v>
      </c>
      <c r="E709" s="24">
        <v>1474</v>
      </c>
      <c r="F709" s="24">
        <v>1474</v>
      </c>
      <c r="G709" s="25">
        <v>613</v>
      </c>
    </row>
    <row r="710" spans="1:7" ht="15" thickBot="1" x14ac:dyDescent="0.4">
      <c r="A710" s="23">
        <v>43802</v>
      </c>
      <c r="B710" s="24">
        <v>1461.6</v>
      </c>
      <c r="C710" s="24">
        <v>1480.4</v>
      </c>
      <c r="D710" s="24">
        <v>1459.5</v>
      </c>
      <c r="E710" s="24">
        <v>1478.2</v>
      </c>
      <c r="F710" s="24">
        <v>1478.2</v>
      </c>
      <c r="G710" s="26">
        <v>1460</v>
      </c>
    </row>
    <row r="711" spans="1:7" ht="15" thickBot="1" x14ac:dyDescent="0.4">
      <c r="A711" s="23">
        <v>43801</v>
      </c>
      <c r="B711" s="24">
        <v>1462.8</v>
      </c>
      <c r="C711" s="24">
        <v>1464.4</v>
      </c>
      <c r="D711" s="24">
        <v>1453.3</v>
      </c>
      <c r="E711" s="24">
        <v>1462.3</v>
      </c>
      <c r="F711" s="24">
        <v>1462.3</v>
      </c>
      <c r="G711" s="26">
        <v>2172</v>
      </c>
    </row>
    <row r="712" spans="1:7" ht="15" thickBot="1" x14ac:dyDescent="0.4">
      <c r="A712" s="23">
        <v>43798</v>
      </c>
      <c r="B712" s="24">
        <v>1453.6</v>
      </c>
      <c r="C712" s="24">
        <v>1465.6</v>
      </c>
      <c r="D712" s="24">
        <v>1452.1</v>
      </c>
      <c r="E712" s="24">
        <v>1465.6</v>
      </c>
      <c r="F712" s="24">
        <v>1465.6</v>
      </c>
      <c r="G712" s="26">
        <v>7020</v>
      </c>
    </row>
    <row r="713" spans="1:7" ht="15" thickBot="1" x14ac:dyDescent="0.4">
      <c r="A713" s="23">
        <v>43796</v>
      </c>
      <c r="B713" s="24">
        <v>1461.1</v>
      </c>
      <c r="C713" s="24">
        <v>1461.9</v>
      </c>
      <c r="D713" s="24">
        <v>1452</v>
      </c>
      <c r="E713" s="24">
        <v>1453.4</v>
      </c>
      <c r="F713" s="24">
        <v>1453.4</v>
      </c>
      <c r="G713" s="26">
        <v>88364</v>
      </c>
    </row>
    <row r="714" spans="1:7" ht="15" thickBot="1" x14ac:dyDescent="0.4">
      <c r="A714" s="23">
        <v>43795</v>
      </c>
      <c r="B714" s="24">
        <v>1459.8</v>
      </c>
      <c r="C714" s="24">
        <v>1459.8</v>
      </c>
      <c r="D714" s="24">
        <v>1459.8</v>
      </c>
      <c r="E714" s="24">
        <v>1459.8</v>
      </c>
      <c r="F714" s="24">
        <v>1459.8</v>
      </c>
      <c r="G714" s="26">
        <v>346362</v>
      </c>
    </row>
    <row r="715" spans="1:7" ht="15" thickBot="1" x14ac:dyDescent="0.4">
      <c r="A715" s="23">
        <v>43794</v>
      </c>
      <c r="B715" s="24">
        <v>1457.1</v>
      </c>
      <c r="C715" s="24">
        <v>1457.1</v>
      </c>
      <c r="D715" s="24">
        <v>1455.5</v>
      </c>
      <c r="E715" s="24">
        <v>1456.6</v>
      </c>
      <c r="F715" s="24">
        <v>1456.6</v>
      </c>
      <c r="G715" s="25">
        <v>14</v>
      </c>
    </row>
    <row r="716" spans="1:7" ht="15" thickBot="1" x14ac:dyDescent="0.4">
      <c r="A716" s="23">
        <v>43791</v>
      </c>
      <c r="B716" s="24">
        <v>1468.6</v>
      </c>
      <c r="C716" s="24">
        <v>1468.6</v>
      </c>
      <c r="D716" s="24">
        <v>1463.1</v>
      </c>
      <c r="E716" s="24">
        <v>1463.1</v>
      </c>
      <c r="F716" s="24">
        <v>1463.1</v>
      </c>
      <c r="G716" s="25">
        <v>19</v>
      </c>
    </row>
    <row r="717" spans="1:7" ht="15" thickBot="1" x14ac:dyDescent="0.4">
      <c r="A717" s="23">
        <v>43790</v>
      </c>
      <c r="B717" s="24">
        <v>1463.1</v>
      </c>
      <c r="C717" s="24">
        <v>1463.1</v>
      </c>
      <c r="D717" s="24">
        <v>1463.1</v>
      </c>
      <c r="E717" s="24">
        <v>1463.1</v>
      </c>
      <c r="F717" s="24">
        <v>1463.1</v>
      </c>
      <c r="G717" s="25">
        <v>16</v>
      </c>
    </row>
    <row r="718" spans="1:7" ht="15" thickBot="1" x14ac:dyDescent="0.4">
      <c r="A718" s="23">
        <v>43789</v>
      </c>
      <c r="B718" s="24">
        <v>1472.6</v>
      </c>
      <c r="C718" s="24">
        <v>1474.5</v>
      </c>
      <c r="D718" s="24">
        <v>1467.3</v>
      </c>
      <c r="E718" s="24">
        <v>1473.3</v>
      </c>
      <c r="F718" s="24">
        <v>1473.3</v>
      </c>
      <c r="G718" s="25">
        <v>31</v>
      </c>
    </row>
    <row r="719" spans="1:7" ht="15" thickBot="1" x14ac:dyDescent="0.4">
      <c r="A719" s="23">
        <v>43788</v>
      </c>
      <c r="B719" s="24">
        <v>1467.7</v>
      </c>
      <c r="C719" s="24">
        <v>1474.3</v>
      </c>
      <c r="D719" s="24">
        <v>1467.7</v>
      </c>
      <c r="E719" s="24">
        <v>1473.3</v>
      </c>
      <c r="F719" s="24">
        <v>1473.3</v>
      </c>
      <c r="G719" s="25">
        <v>18</v>
      </c>
    </row>
    <row r="720" spans="1:7" ht="15" thickBot="1" x14ac:dyDescent="0.4">
      <c r="A720" s="23">
        <v>43787</v>
      </c>
      <c r="B720" s="24">
        <v>1472</v>
      </c>
      <c r="C720" s="24">
        <v>1472</v>
      </c>
      <c r="D720" s="24">
        <v>1469.7</v>
      </c>
      <c r="E720" s="24">
        <v>1470.9</v>
      </c>
      <c r="F720" s="24">
        <v>1470.9</v>
      </c>
      <c r="G720" s="25">
        <v>141</v>
      </c>
    </row>
    <row r="721" spans="1:7" ht="15" thickBot="1" x14ac:dyDescent="0.4">
      <c r="A721" s="23">
        <v>43784</v>
      </c>
      <c r="B721" s="24">
        <v>1469.1</v>
      </c>
      <c r="C721" s="24">
        <v>1469.1</v>
      </c>
      <c r="D721" s="24">
        <v>1467.3</v>
      </c>
      <c r="E721" s="24">
        <v>1467.3</v>
      </c>
      <c r="F721" s="24">
        <v>1467.3</v>
      </c>
      <c r="G721" s="25">
        <v>13</v>
      </c>
    </row>
    <row r="722" spans="1:7" ht="15" thickBot="1" x14ac:dyDescent="0.4">
      <c r="A722" s="23">
        <v>43783</v>
      </c>
      <c r="B722" s="24">
        <v>1463.8</v>
      </c>
      <c r="C722" s="24">
        <v>1471.8</v>
      </c>
      <c r="D722" s="24">
        <v>1463.7</v>
      </c>
      <c r="E722" s="24">
        <v>1471.8</v>
      </c>
      <c r="F722" s="24">
        <v>1471.8</v>
      </c>
      <c r="G722" s="25">
        <v>83</v>
      </c>
    </row>
    <row r="723" spans="1:7" ht="15" thickBot="1" x14ac:dyDescent="0.4">
      <c r="A723" s="23">
        <v>43782</v>
      </c>
      <c r="B723" s="24">
        <v>1456.8</v>
      </c>
      <c r="C723" s="24">
        <v>1463.3</v>
      </c>
      <c r="D723" s="24">
        <v>1456.8</v>
      </c>
      <c r="E723" s="24">
        <v>1461.7</v>
      </c>
      <c r="F723" s="24">
        <v>1461.7</v>
      </c>
      <c r="G723" s="25">
        <v>56</v>
      </c>
    </row>
    <row r="724" spans="1:7" ht="15" thickBot="1" x14ac:dyDescent="0.4">
      <c r="A724" s="23">
        <v>43781</v>
      </c>
      <c r="B724" s="24">
        <v>1454.9</v>
      </c>
      <c r="C724" s="24">
        <v>1454.9</v>
      </c>
      <c r="D724" s="24">
        <v>1447.1</v>
      </c>
      <c r="E724" s="24">
        <v>1452.1</v>
      </c>
      <c r="F724" s="24">
        <v>1452.1</v>
      </c>
      <c r="G724" s="25">
        <v>6</v>
      </c>
    </row>
    <row r="725" spans="1:7" ht="15" thickBot="1" x14ac:dyDescent="0.4">
      <c r="A725" s="23">
        <v>43780</v>
      </c>
      <c r="B725" s="24">
        <v>1461</v>
      </c>
      <c r="C725" s="24">
        <v>1461</v>
      </c>
      <c r="D725" s="24">
        <v>1449.3</v>
      </c>
      <c r="E725" s="24">
        <v>1455.5</v>
      </c>
      <c r="F725" s="24">
        <v>1455.5</v>
      </c>
      <c r="G725" s="25">
        <v>22</v>
      </c>
    </row>
    <row r="726" spans="1:7" ht="15" thickBot="1" x14ac:dyDescent="0.4">
      <c r="A726" s="23">
        <v>43777</v>
      </c>
      <c r="B726" s="24">
        <v>1469.1</v>
      </c>
      <c r="C726" s="24">
        <v>1469.1</v>
      </c>
      <c r="D726" s="24">
        <v>1461.3</v>
      </c>
      <c r="E726" s="24">
        <v>1461.3</v>
      </c>
      <c r="F726" s="24">
        <v>1461.3</v>
      </c>
      <c r="G726" s="25">
        <v>21</v>
      </c>
    </row>
    <row r="727" spans="1:7" ht="15" thickBot="1" x14ac:dyDescent="0.4">
      <c r="A727" s="23">
        <v>43776</v>
      </c>
      <c r="B727" s="24">
        <v>1489.1</v>
      </c>
      <c r="C727" s="24">
        <v>1489.1</v>
      </c>
      <c r="D727" s="24">
        <v>1464.2</v>
      </c>
      <c r="E727" s="24">
        <v>1464.2</v>
      </c>
      <c r="F727" s="24">
        <v>1464.2</v>
      </c>
      <c r="G727" s="25">
        <v>581</v>
      </c>
    </row>
    <row r="728" spans="1:7" ht="15" thickBot="1" x14ac:dyDescent="0.4">
      <c r="A728" s="23">
        <v>43775</v>
      </c>
      <c r="B728" s="24">
        <v>1483.2</v>
      </c>
      <c r="C728" s="24">
        <v>1491</v>
      </c>
      <c r="D728" s="24">
        <v>1483.2</v>
      </c>
      <c r="E728" s="24">
        <v>1490.2</v>
      </c>
      <c r="F728" s="24">
        <v>1490.2</v>
      </c>
      <c r="G728" s="25">
        <v>567</v>
      </c>
    </row>
    <row r="729" spans="1:7" ht="15" thickBot="1" x14ac:dyDescent="0.4">
      <c r="A729" s="23">
        <v>43774</v>
      </c>
      <c r="B729" s="24">
        <v>1507.1</v>
      </c>
      <c r="C729" s="24">
        <v>1507.1</v>
      </c>
      <c r="D729" s="24">
        <v>1480.8</v>
      </c>
      <c r="E729" s="24">
        <v>1480.8</v>
      </c>
      <c r="F729" s="24">
        <v>1480.8</v>
      </c>
      <c r="G729" s="25">
        <v>31</v>
      </c>
    </row>
    <row r="730" spans="1:7" ht="15" thickBot="1" x14ac:dyDescent="0.4">
      <c r="A730" s="23">
        <v>43773</v>
      </c>
      <c r="B730" s="24">
        <v>1511.6</v>
      </c>
      <c r="C730" s="24">
        <v>1511.6</v>
      </c>
      <c r="D730" s="24">
        <v>1508</v>
      </c>
      <c r="E730" s="24">
        <v>1508</v>
      </c>
      <c r="F730" s="24">
        <v>1508</v>
      </c>
      <c r="G730" s="25">
        <v>101</v>
      </c>
    </row>
    <row r="731" spans="1:7" ht="15" thickBot="1" x14ac:dyDescent="0.4">
      <c r="A731" s="23">
        <v>43770</v>
      </c>
      <c r="B731" s="24">
        <v>1511</v>
      </c>
      <c r="C731" s="24">
        <v>1511.6</v>
      </c>
      <c r="D731" s="24">
        <v>1503</v>
      </c>
      <c r="E731" s="24">
        <v>1508</v>
      </c>
      <c r="F731" s="24">
        <v>1508</v>
      </c>
      <c r="G731" s="25">
        <v>235</v>
      </c>
    </row>
    <row r="732" spans="1:7" ht="15" thickBot="1" x14ac:dyDescent="0.4">
      <c r="A732" s="23">
        <v>43769</v>
      </c>
      <c r="B732" s="24">
        <v>1496.1</v>
      </c>
      <c r="C732" s="24">
        <v>1513.1</v>
      </c>
      <c r="D732" s="24">
        <v>1496.1</v>
      </c>
      <c r="E732" s="24">
        <v>1511.4</v>
      </c>
      <c r="F732" s="24">
        <v>1511.4</v>
      </c>
      <c r="G732" s="25">
        <v>210</v>
      </c>
    </row>
    <row r="733" spans="1:7" ht="15" thickBot="1" x14ac:dyDescent="0.4">
      <c r="A733" s="23">
        <v>43768</v>
      </c>
      <c r="B733" s="24">
        <v>1487.2</v>
      </c>
      <c r="C733" s="24">
        <v>1495.4</v>
      </c>
      <c r="D733" s="24">
        <v>1481</v>
      </c>
      <c r="E733" s="24">
        <v>1493.2</v>
      </c>
      <c r="F733" s="24">
        <v>1493.2</v>
      </c>
      <c r="G733" s="25">
        <v>320</v>
      </c>
    </row>
    <row r="734" spans="1:7" ht="15" thickBot="1" x14ac:dyDescent="0.4">
      <c r="A734" s="23">
        <v>43767</v>
      </c>
      <c r="B734" s="24">
        <v>1485.9</v>
      </c>
      <c r="C734" s="24">
        <v>1487</v>
      </c>
      <c r="D734" s="24">
        <v>1485.9</v>
      </c>
      <c r="E734" s="24">
        <v>1487</v>
      </c>
      <c r="F734" s="24">
        <v>1487</v>
      </c>
      <c r="G734" s="25">
        <v>425</v>
      </c>
    </row>
    <row r="735" spans="1:7" ht="15" thickBot="1" x14ac:dyDescent="0.4">
      <c r="A735" s="23">
        <v>43766</v>
      </c>
      <c r="B735" s="24">
        <v>1504.1</v>
      </c>
      <c r="C735" s="24">
        <v>1504.1</v>
      </c>
      <c r="D735" s="24">
        <v>1490</v>
      </c>
      <c r="E735" s="24">
        <v>1490</v>
      </c>
      <c r="F735" s="24">
        <v>1490</v>
      </c>
      <c r="G735" s="25">
        <v>37</v>
      </c>
    </row>
    <row r="736" spans="1:7" ht="15" thickBot="1" x14ac:dyDescent="0.4">
      <c r="A736" s="23">
        <v>43763</v>
      </c>
      <c r="B736" s="24">
        <v>1501.4</v>
      </c>
      <c r="C736" s="24">
        <v>1514.3</v>
      </c>
      <c r="D736" s="24">
        <v>1499</v>
      </c>
      <c r="E736" s="24">
        <v>1499.5</v>
      </c>
      <c r="F736" s="24">
        <v>1499.5</v>
      </c>
      <c r="G736" s="25">
        <v>93</v>
      </c>
    </row>
    <row r="737" spans="1:7" ht="15" thickBot="1" x14ac:dyDescent="0.4">
      <c r="A737" s="23">
        <v>43762</v>
      </c>
      <c r="B737" s="24">
        <v>1490.5</v>
      </c>
      <c r="C737" s="24">
        <v>1501.2</v>
      </c>
      <c r="D737" s="24">
        <v>1485.9</v>
      </c>
      <c r="E737" s="24">
        <v>1498.9</v>
      </c>
      <c r="F737" s="24">
        <v>1498.9</v>
      </c>
      <c r="G737" s="25">
        <v>115</v>
      </c>
    </row>
    <row r="738" spans="1:7" ht="15" thickBot="1" x14ac:dyDescent="0.4">
      <c r="A738" s="23">
        <v>43761</v>
      </c>
      <c r="B738" s="24">
        <v>1486.4</v>
      </c>
      <c r="C738" s="24">
        <v>1490.3</v>
      </c>
      <c r="D738" s="24">
        <v>1486.4</v>
      </c>
      <c r="E738" s="24">
        <v>1489.9</v>
      </c>
      <c r="F738" s="24">
        <v>1489.9</v>
      </c>
      <c r="G738" s="25">
        <v>67</v>
      </c>
    </row>
    <row r="739" spans="1:7" ht="15" thickBot="1" x14ac:dyDescent="0.4">
      <c r="A739" s="23">
        <v>43760</v>
      </c>
      <c r="B739" s="24">
        <v>1483.4</v>
      </c>
      <c r="C739" s="24">
        <v>1483.5</v>
      </c>
      <c r="D739" s="24">
        <v>1481.7</v>
      </c>
      <c r="E739" s="24">
        <v>1481.7</v>
      </c>
      <c r="F739" s="24">
        <v>1481.7</v>
      </c>
      <c r="G739" s="25">
        <v>99</v>
      </c>
    </row>
    <row r="740" spans="1:7" ht="15" thickBot="1" x14ac:dyDescent="0.4">
      <c r="A740" s="23">
        <v>43759</v>
      </c>
      <c r="B740" s="24">
        <v>1489.9</v>
      </c>
      <c r="C740" s="24">
        <v>1489.9</v>
      </c>
      <c r="D740" s="24">
        <v>1481.5</v>
      </c>
      <c r="E740" s="24">
        <v>1482.4</v>
      </c>
      <c r="F740" s="24">
        <v>1482.4</v>
      </c>
      <c r="G740" s="25">
        <v>72</v>
      </c>
    </row>
    <row r="741" spans="1:7" ht="15" thickBot="1" x14ac:dyDescent="0.4">
      <c r="A741" s="23">
        <v>43756</v>
      </c>
      <c r="B741" s="24">
        <v>1487.3</v>
      </c>
      <c r="C741" s="24">
        <v>1489.1</v>
      </c>
      <c r="D741" s="24">
        <v>1486.6</v>
      </c>
      <c r="E741" s="24">
        <v>1488.2</v>
      </c>
      <c r="F741" s="24">
        <v>1488.2</v>
      </c>
      <c r="G741" s="25">
        <v>82</v>
      </c>
    </row>
    <row r="742" spans="1:7" ht="15" thickBot="1" x14ac:dyDescent="0.4">
      <c r="A742" s="23">
        <v>43755</v>
      </c>
      <c r="B742" s="24">
        <v>1486.2</v>
      </c>
      <c r="C742" s="24">
        <v>1493.2</v>
      </c>
      <c r="D742" s="24">
        <v>1485.8</v>
      </c>
      <c r="E742" s="24">
        <v>1492.3</v>
      </c>
      <c r="F742" s="24">
        <v>1492.3</v>
      </c>
      <c r="G742" s="25">
        <v>271</v>
      </c>
    </row>
    <row r="743" spans="1:7" ht="15" thickBot="1" x14ac:dyDescent="0.4">
      <c r="A743" s="23">
        <v>43754</v>
      </c>
      <c r="B743" s="24">
        <v>1482</v>
      </c>
      <c r="C743" s="24">
        <v>1488</v>
      </c>
      <c r="D743" s="24">
        <v>1480</v>
      </c>
      <c r="E743" s="24">
        <v>1488</v>
      </c>
      <c r="F743" s="24">
        <v>1488</v>
      </c>
      <c r="G743" s="25">
        <v>383</v>
      </c>
    </row>
    <row r="744" spans="1:7" ht="15" thickBot="1" x14ac:dyDescent="0.4">
      <c r="A744" s="23">
        <v>43753</v>
      </c>
      <c r="B744" s="24">
        <v>1488.9</v>
      </c>
      <c r="C744" s="24">
        <v>1495.4</v>
      </c>
      <c r="D744" s="24">
        <v>1476.6</v>
      </c>
      <c r="E744" s="24">
        <v>1477.6</v>
      </c>
      <c r="F744" s="24">
        <v>1477.6</v>
      </c>
      <c r="G744" s="25">
        <v>367</v>
      </c>
    </row>
    <row r="745" spans="1:7" ht="15" thickBot="1" x14ac:dyDescent="0.4">
      <c r="A745" s="23">
        <v>43752</v>
      </c>
      <c r="B745" s="24">
        <v>1484.4</v>
      </c>
      <c r="C745" s="24">
        <v>1493.5</v>
      </c>
      <c r="D745" s="24">
        <v>1481.3</v>
      </c>
      <c r="E745" s="24">
        <v>1491.7</v>
      </c>
      <c r="F745" s="24">
        <v>1491.7</v>
      </c>
      <c r="G745" s="25">
        <v>400</v>
      </c>
    </row>
    <row r="746" spans="1:7" ht="15" thickBot="1" x14ac:dyDescent="0.4">
      <c r="A746" s="23">
        <v>43749</v>
      </c>
      <c r="B746" s="24">
        <v>1491.9</v>
      </c>
      <c r="C746" s="24">
        <v>1494.9</v>
      </c>
      <c r="D746" s="24">
        <v>1476.9</v>
      </c>
      <c r="E746" s="24">
        <v>1482.7</v>
      </c>
      <c r="F746" s="24">
        <v>1482.7</v>
      </c>
      <c r="G746" s="25">
        <v>57</v>
      </c>
    </row>
    <row r="747" spans="1:7" ht="15" thickBot="1" x14ac:dyDescent="0.4">
      <c r="A747" s="23">
        <v>43748</v>
      </c>
      <c r="B747" s="24">
        <v>1511.2</v>
      </c>
      <c r="C747" s="24">
        <v>1511.2</v>
      </c>
      <c r="D747" s="24">
        <v>1490.6</v>
      </c>
      <c r="E747" s="24">
        <v>1494.8</v>
      </c>
      <c r="F747" s="24">
        <v>1494.8</v>
      </c>
      <c r="G747" s="25">
        <v>78</v>
      </c>
    </row>
    <row r="748" spans="1:7" ht="15" thickBot="1" x14ac:dyDescent="0.4">
      <c r="A748" s="23">
        <v>43747</v>
      </c>
      <c r="B748" s="24">
        <v>1507.7</v>
      </c>
      <c r="C748" s="24">
        <v>1507.7</v>
      </c>
      <c r="D748" s="24">
        <v>1498.4</v>
      </c>
      <c r="E748" s="24">
        <v>1506.1</v>
      </c>
      <c r="F748" s="24">
        <v>1506.1</v>
      </c>
      <c r="G748" s="25">
        <v>120</v>
      </c>
    </row>
    <row r="749" spans="1:7" ht="15" thickBot="1" x14ac:dyDescent="0.4">
      <c r="A749" s="23">
        <v>43746</v>
      </c>
      <c r="B749" s="24">
        <v>1489.4</v>
      </c>
      <c r="C749" s="24">
        <v>1506.3</v>
      </c>
      <c r="D749" s="24">
        <v>1489.3</v>
      </c>
      <c r="E749" s="24">
        <v>1497.2</v>
      </c>
      <c r="F749" s="24">
        <v>1497.2</v>
      </c>
      <c r="G749" s="25">
        <v>46</v>
      </c>
    </row>
    <row r="750" spans="1:7" ht="15" thickBot="1" x14ac:dyDescent="0.4">
      <c r="A750" s="23">
        <v>43745</v>
      </c>
      <c r="B750" s="24">
        <v>1504.8</v>
      </c>
      <c r="C750" s="24">
        <v>1505.8</v>
      </c>
      <c r="D750" s="24">
        <v>1489.1</v>
      </c>
      <c r="E750" s="24">
        <v>1497.7</v>
      </c>
      <c r="F750" s="24">
        <v>1497.7</v>
      </c>
      <c r="G750" s="25">
        <v>121</v>
      </c>
    </row>
    <row r="751" spans="1:7" ht="15" thickBot="1" x14ac:dyDescent="0.4">
      <c r="A751" s="23">
        <v>43742</v>
      </c>
      <c r="B751" s="24">
        <v>1505.6</v>
      </c>
      <c r="C751" s="24">
        <v>1508.7</v>
      </c>
      <c r="D751" s="24">
        <v>1497.1</v>
      </c>
      <c r="E751" s="24">
        <v>1506.2</v>
      </c>
      <c r="F751" s="24">
        <v>1506.2</v>
      </c>
      <c r="G751" s="25">
        <v>233</v>
      </c>
    </row>
    <row r="752" spans="1:7" ht="15" thickBot="1" x14ac:dyDescent="0.4">
      <c r="A752" s="23">
        <v>43741</v>
      </c>
      <c r="B752" s="24">
        <v>1497.4</v>
      </c>
      <c r="C752" s="24">
        <v>1518.2</v>
      </c>
      <c r="D752" s="24">
        <v>1496.6</v>
      </c>
      <c r="E752" s="24">
        <v>1507.1</v>
      </c>
      <c r="F752" s="24">
        <v>1507.1</v>
      </c>
      <c r="G752" s="26">
        <v>1213</v>
      </c>
    </row>
    <row r="753" spans="1:7" ht="15" thickBot="1" x14ac:dyDescent="0.4">
      <c r="A753" s="23">
        <v>43740</v>
      </c>
      <c r="B753" s="24">
        <v>1476.6</v>
      </c>
      <c r="C753" s="24">
        <v>1503.7</v>
      </c>
      <c r="D753" s="24">
        <v>1474.1</v>
      </c>
      <c r="E753" s="24">
        <v>1501</v>
      </c>
      <c r="F753" s="24">
        <v>1501</v>
      </c>
      <c r="G753" s="25">
        <v>205</v>
      </c>
    </row>
    <row r="754" spans="1:7" ht="15" thickBot="1" x14ac:dyDescent="0.4">
      <c r="A754" s="23">
        <v>43739</v>
      </c>
      <c r="B754" s="24">
        <v>1468.7</v>
      </c>
      <c r="C754" s="24">
        <v>1485.5</v>
      </c>
      <c r="D754" s="24">
        <v>1458.3</v>
      </c>
      <c r="E754" s="24">
        <v>1482</v>
      </c>
      <c r="F754" s="24">
        <v>1482</v>
      </c>
      <c r="G754" s="25">
        <v>219</v>
      </c>
    </row>
    <row r="755" spans="1:7" ht="15" thickBot="1" x14ac:dyDescent="0.4">
      <c r="A755" s="23">
        <v>43738</v>
      </c>
      <c r="B755" s="24">
        <v>1495.9</v>
      </c>
      <c r="C755" s="24">
        <v>1495.9</v>
      </c>
      <c r="D755" s="24">
        <v>1463.5</v>
      </c>
      <c r="E755" s="24">
        <v>1465.7</v>
      </c>
      <c r="F755" s="24">
        <v>1465.7</v>
      </c>
      <c r="G755" s="26">
        <v>1078</v>
      </c>
    </row>
    <row r="756" spans="1:7" ht="15" thickBot="1" x14ac:dyDescent="0.4">
      <c r="A756" s="23">
        <v>43735</v>
      </c>
      <c r="B756" s="24">
        <v>1504.2</v>
      </c>
      <c r="C756" s="24">
        <v>1506.1</v>
      </c>
      <c r="D756" s="24">
        <v>1485.6</v>
      </c>
      <c r="E756" s="24">
        <v>1499.1</v>
      </c>
      <c r="F756" s="24">
        <v>1499.1</v>
      </c>
      <c r="G756" s="26">
        <v>7827</v>
      </c>
    </row>
    <row r="757" spans="1:7" ht="15" thickBot="1" x14ac:dyDescent="0.4">
      <c r="A757" s="23">
        <v>43734</v>
      </c>
      <c r="B757" s="24">
        <v>1507.5</v>
      </c>
      <c r="C757" s="24">
        <v>1507.5</v>
      </c>
      <c r="D757" s="24">
        <v>1507.5</v>
      </c>
      <c r="E757" s="24">
        <v>1507.5</v>
      </c>
      <c r="F757" s="24">
        <v>1507.5</v>
      </c>
      <c r="G757" s="26">
        <v>8178</v>
      </c>
    </row>
    <row r="758" spans="1:7" ht="15" thickBot="1" x14ac:dyDescent="0.4">
      <c r="A758" s="23">
        <v>43733</v>
      </c>
      <c r="B758" s="24">
        <v>1527.6</v>
      </c>
      <c r="C758" s="24">
        <v>1527.9</v>
      </c>
      <c r="D758" s="24">
        <v>1504.6</v>
      </c>
      <c r="E758" s="24">
        <v>1504.6</v>
      </c>
      <c r="F758" s="24">
        <v>1504.6</v>
      </c>
      <c r="G758" s="25">
        <v>25</v>
      </c>
    </row>
    <row r="759" spans="1:7" ht="15" thickBot="1" x14ac:dyDescent="0.4">
      <c r="A759" s="23">
        <v>43732</v>
      </c>
      <c r="B759" s="24">
        <v>1515.1</v>
      </c>
      <c r="C759" s="24">
        <v>1533</v>
      </c>
      <c r="D759" s="24">
        <v>1515.1</v>
      </c>
      <c r="E759" s="24">
        <v>1532.1</v>
      </c>
      <c r="F759" s="24">
        <v>1532.1</v>
      </c>
      <c r="G759" s="25">
        <v>25</v>
      </c>
    </row>
    <row r="760" spans="1:7" ht="15" thickBot="1" x14ac:dyDescent="0.4">
      <c r="A760" s="23">
        <v>43731</v>
      </c>
      <c r="B760" s="24">
        <v>1515.5</v>
      </c>
      <c r="C760" s="24">
        <v>1523.7</v>
      </c>
      <c r="D760" s="24">
        <v>1515.5</v>
      </c>
      <c r="E760" s="24">
        <v>1523.7</v>
      </c>
      <c r="F760" s="24">
        <v>1523.7</v>
      </c>
      <c r="G760" s="25">
        <v>5</v>
      </c>
    </row>
    <row r="761" spans="1:7" ht="15" thickBot="1" x14ac:dyDescent="0.4">
      <c r="A761" s="23">
        <v>43728</v>
      </c>
      <c r="B761" s="24">
        <v>1503</v>
      </c>
      <c r="C761" s="24">
        <v>1507.3</v>
      </c>
      <c r="D761" s="24">
        <v>1503</v>
      </c>
      <c r="E761" s="24">
        <v>1507.3</v>
      </c>
      <c r="F761" s="24">
        <v>1507.3</v>
      </c>
      <c r="G761" s="25">
        <v>2</v>
      </c>
    </row>
    <row r="762" spans="1:7" ht="15" thickBot="1" x14ac:dyDescent="0.4">
      <c r="A762" s="23">
        <v>43727</v>
      </c>
      <c r="B762" s="24">
        <v>1496.1</v>
      </c>
      <c r="C762" s="24">
        <v>1502.4</v>
      </c>
      <c r="D762" s="24">
        <v>1496.1</v>
      </c>
      <c r="E762" s="24">
        <v>1498.4</v>
      </c>
      <c r="F762" s="24">
        <v>1498.4</v>
      </c>
      <c r="G762" s="25">
        <v>10</v>
      </c>
    </row>
    <row r="763" spans="1:7" ht="15" thickBot="1" x14ac:dyDescent="0.4">
      <c r="A763" s="23">
        <v>43726</v>
      </c>
      <c r="B763" s="24">
        <v>1508.9</v>
      </c>
      <c r="C763" s="24">
        <v>1509.4</v>
      </c>
      <c r="D763" s="24">
        <v>1489.3</v>
      </c>
      <c r="E763" s="24">
        <v>1507.5</v>
      </c>
      <c r="F763" s="24">
        <v>1507.5</v>
      </c>
      <c r="G763" s="25">
        <v>8</v>
      </c>
    </row>
    <row r="764" spans="1:7" ht="15" thickBot="1" x14ac:dyDescent="0.4">
      <c r="A764" s="23">
        <v>43725</v>
      </c>
      <c r="B764" s="24">
        <v>1497.9</v>
      </c>
      <c r="C764" s="24">
        <v>1505.1</v>
      </c>
      <c r="D764" s="24">
        <v>1497.9</v>
      </c>
      <c r="E764" s="24">
        <v>1505.1</v>
      </c>
      <c r="F764" s="24">
        <v>1505.1</v>
      </c>
      <c r="G764" s="25">
        <v>3</v>
      </c>
    </row>
    <row r="765" spans="1:7" ht="15" thickBot="1" x14ac:dyDescent="0.4">
      <c r="A765" s="23">
        <v>43724</v>
      </c>
      <c r="B765" s="24">
        <v>1506.6</v>
      </c>
      <c r="C765" s="24">
        <v>1506.8</v>
      </c>
      <c r="D765" s="24">
        <v>1496.9</v>
      </c>
      <c r="E765" s="24">
        <v>1503.1</v>
      </c>
      <c r="F765" s="24">
        <v>1503.1</v>
      </c>
      <c r="G765" s="25">
        <v>21</v>
      </c>
    </row>
    <row r="766" spans="1:7" ht="15" thickBot="1" x14ac:dyDescent="0.4">
      <c r="A766" s="23">
        <v>43721</v>
      </c>
      <c r="B766" s="24">
        <v>1490.9</v>
      </c>
      <c r="C766" s="24">
        <v>1490.9</v>
      </c>
      <c r="D766" s="24">
        <v>1486.9</v>
      </c>
      <c r="E766" s="24">
        <v>1490.9</v>
      </c>
      <c r="F766" s="24">
        <v>1490.9</v>
      </c>
      <c r="G766" s="25">
        <v>1</v>
      </c>
    </row>
    <row r="767" spans="1:7" ht="15" thickBot="1" x14ac:dyDescent="0.4">
      <c r="A767" s="23">
        <v>43720</v>
      </c>
      <c r="B767" s="24">
        <v>1499.5</v>
      </c>
      <c r="C767" s="24">
        <v>1515.4</v>
      </c>
      <c r="D767" s="24">
        <v>1498.7</v>
      </c>
      <c r="E767" s="24">
        <v>1498.7</v>
      </c>
      <c r="F767" s="24">
        <v>1498.7</v>
      </c>
      <c r="G767" s="25">
        <v>27</v>
      </c>
    </row>
    <row r="768" spans="1:7" ht="15" thickBot="1" x14ac:dyDescent="0.4">
      <c r="A768" s="23">
        <v>43719</v>
      </c>
      <c r="B768" s="24">
        <v>1491.7</v>
      </c>
      <c r="C768" s="24">
        <v>1496.6</v>
      </c>
      <c r="D768" s="24">
        <v>1490.2</v>
      </c>
      <c r="E768" s="24">
        <v>1494.4</v>
      </c>
      <c r="F768" s="24">
        <v>1494.4</v>
      </c>
      <c r="G768" s="25">
        <v>8</v>
      </c>
    </row>
    <row r="769" spans="1:7" ht="15" thickBot="1" x14ac:dyDescent="0.4">
      <c r="A769" s="23">
        <v>43718</v>
      </c>
      <c r="B769" s="24">
        <v>1498.5</v>
      </c>
      <c r="C769" s="24">
        <v>1498.5</v>
      </c>
      <c r="D769" s="24">
        <v>1486.9</v>
      </c>
      <c r="E769" s="24">
        <v>1490.3</v>
      </c>
      <c r="F769" s="24">
        <v>1490.3</v>
      </c>
      <c r="G769" s="25">
        <v>23</v>
      </c>
    </row>
    <row r="770" spans="1:7" ht="15" thickBot="1" x14ac:dyDescent="0.4">
      <c r="A770" s="23">
        <v>43717</v>
      </c>
      <c r="B770" s="24">
        <v>1509</v>
      </c>
      <c r="C770" s="24">
        <v>1513</v>
      </c>
      <c r="D770" s="24">
        <v>1498</v>
      </c>
      <c r="E770" s="24">
        <v>1502.2</v>
      </c>
      <c r="F770" s="24">
        <v>1502.2</v>
      </c>
      <c r="G770" s="25">
        <v>69</v>
      </c>
    </row>
    <row r="771" spans="1:7" ht="15" thickBot="1" x14ac:dyDescent="0.4">
      <c r="A771" s="23">
        <v>43714</v>
      </c>
      <c r="B771" s="24">
        <v>1517.3</v>
      </c>
      <c r="C771" s="24">
        <v>1526</v>
      </c>
      <c r="D771" s="24">
        <v>1504.5</v>
      </c>
      <c r="E771" s="24">
        <v>1506.2</v>
      </c>
      <c r="F771" s="24">
        <v>1506.2</v>
      </c>
      <c r="G771" s="25">
        <v>54</v>
      </c>
    </row>
    <row r="772" spans="1:7" ht="15" thickBot="1" x14ac:dyDescent="0.4">
      <c r="A772" s="23">
        <v>43713</v>
      </c>
      <c r="B772" s="24">
        <v>1551</v>
      </c>
      <c r="C772" s="24">
        <v>1551.1</v>
      </c>
      <c r="D772" s="24">
        <v>1511.1</v>
      </c>
      <c r="E772" s="24">
        <v>1515.4</v>
      </c>
      <c r="F772" s="24">
        <v>1515.4</v>
      </c>
      <c r="G772" s="25">
        <v>125</v>
      </c>
    </row>
    <row r="773" spans="1:7" ht="15" thickBot="1" x14ac:dyDescent="0.4">
      <c r="A773" s="23">
        <v>43712</v>
      </c>
      <c r="B773" s="24">
        <v>1549</v>
      </c>
      <c r="C773" s="24">
        <v>1553.2</v>
      </c>
      <c r="D773" s="24">
        <v>1534.8</v>
      </c>
      <c r="E773" s="24">
        <v>1550.3</v>
      </c>
      <c r="F773" s="24">
        <v>1550.3</v>
      </c>
      <c r="G773" s="25">
        <v>46</v>
      </c>
    </row>
    <row r="774" spans="1:7" ht="15" thickBot="1" x14ac:dyDescent="0.4">
      <c r="A774" s="23">
        <v>43711</v>
      </c>
      <c r="B774" s="24">
        <v>1522.9</v>
      </c>
      <c r="C774" s="24">
        <v>1547.3</v>
      </c>
      <c r="D774" s="24">
        <v>1521</v>
      </c>
      <c r="E774" s="24">
        <v>1545.9</v>
      </c>
      <c r="F774" s="24">
        <v>1545.9</v>
      </c>
      <c r="G774" s="25">
        <v>139</v>
      </c>
    </row>
    <row r="775" spans="1:7" ht="15" thickBot="1" x14ac:dyDescent="0.4">
      <c r="A775" s="23">
        <v>43707</v>
      </c>
      <c r="B775" s="24">
        <v>1524.6</v>
      </c>
      <c r="C775" s="24">
        <v>1530.4</v>
      </c>
      <c r="D775" s="24">
        <v>1516.7</v>
      </c>
      <c r="E775" s="24">
        <v>1519.1</v>
      </c>
      <c r="F775" s="24">
        <v>1519.1</v>
      </c>
      <c r="G775" s="25">
        <v>276</v>
      </c>
    </row>
    <row r="776" spans="1:7" ht="15" thickBot="1" x14ac:dyDescent="0.4">
      <c r="A776" s="23">
        <v>43706</v>
      </c>
      <c r="B776" s="24">
        <v>1537.5</v>
      </c>
      <c r="C776" s="24">
        <v>1549.3</v>
      </c>
      <c r="D776" s="24">
        <v>1519.6</v>
      </c>
      <c r="E776" s="24">
        <v>1526.5</v>
      </c>
      <c r="F776" s="24">
        <v>1526.5</v>
      </c>
      <c r="G776" s="25">
        <v>704</v>
      </c>
    </row>
    <row r="777" spans="1:7" ht="15" thickBot="1" x14ac:dyDescent="0.4">
      <c r="A777" s="23">
        <v>43705</v>
      </c>
      <c r="B777" s="24">
        <v>1538.1</v>
      </c>
      <c r="C777" s="24">
        <v>1538.1</v>
      </c>
      <c r="D777" s="24">
        <v>1537.8</v>
      </c>
      <c r="E777" s="24">
        <v>1537.8</v>
      </c>
      <c r="F777" s="24">
        <v>1537.8</v>
      </c>
      <c r="G777" s="26">
        <v>2756</v>
      </c>
    </row>
    <row r="778" spans="1:7" ht="15" thickBot="1" x14ac:dyDescent="0.4">
      <c r="A778" s="23">
        <v>43704</v>
      </c>
      <c r="B778" s="24">
        <v>1530.5</v>
      </c>
      <c r="C778" s="24">
        <v>1542.1</v>
      </c>
      <c r="D778" s="24">
        <v>1528.5</v>
      </c>
      <c r="E778" s="24">
        <v>1541</v>
      </c>
      <c r="F778" s="24">
        <v>1541</v>
      </c>
      <c r="G778" s="25">
        <v>166</v>
      </c>
    </row>
    <row r="779" spans="1:7" ht="15" thickBot="1" x14ac:dyDescent="0.4">
      <c r="A779" s="23">
        <v>43703</v>
      </c>
      <c r="B779" s="24">
        <v>1543.2</v>
      </c>
      <c r="C779" s="24">
        <v>1543.3</v>
      </c>
      <c r="D779" s="24">
        <v>1524.3</v>
      </c>
      <c r="E779" s="24">
        <v>1526.3</v>
      </c>
      <c r="F779" s="24">
        <v>1526.3</v>
      </c>
      <c r="G779" s="25">
        <v>334</v>
      </c>
    </row>
    <row r="780" spans="1:7" ht="15" thickBot="1" x14ac:dyDescent="0.4">
      <c r="A780" s="23">
        <v>43700</v>
      </c>
      <c r="B780" s="24">
        <v>1493.5</v>
      </c>
      <c r="C780" s="24">
        <v>1527.6</v>
      </c>
      <c r="D780" s="24">
        <v>1493.5</v>
      </c>
      <c r="E780" s="24">
        <v>1526.6</v>
      </c>
      <c r="F780" s="24">
        <v>1526.6</v>
      </c>
      <c r="G780" s="25">
        <v>983</v>
      </c>
    </row>
    <row r="781" spans="1:7" ht="15" thickBot="1" x14ac:dyDescent="0.4">
      <c r="A781" s="23">
        <v>43699</v>
      </c>
      <c r="B781" s="24">
        <v>1495.1</v>
      </c>
      <c r="C781" s="24">
        <v>1497.3</v>
      </c>
      <c r="D781" s="24">
        <v>1493.8</v>
      </c>
      <c r="E781" s="24">
        <v>1497.3</v>
      </c>
      <c r="F781" s="24">
        <v>1497.3</v>
      </c>
      <c r="G781" s="25">
        <v>686</v>
      </c>
    </row>
    <row r="782" spans="1:7" ht="15" thickBot="1" x14ac:dyDescent="0.4">
      <c r="A782" s="23">
        <v>43698</v>
      </c>
      <c r="B782" s="24">
        <v>1504.9</v>
      </c>
      <c r="C782" s="24">
        <v>1505</v>
      </c>
      <c r="D782" s="24">
        <v>1498.8</v>
      </c>
      <c r="E782" s="24">
        <v>1504.6</v>
      </c>
      <c r="F782" s="24">
        <v>1504.6</v>
      </c>
      <c r="G782" s="25">
        <v>350</v>
      </c>
    </row>
    <row r="783" spans="1:7" ht="15" thickBot="1" x14ac:dyDescent="0.4">
      <c r="A783" s="23">
        <v>43697</v>
      </c>
      <c r="B783" s="24">
        <v>1497.5</v>
      </c>
      <c r="C783" s="24">
        <v>1506.1</v>
      </c>
      <c r="D783" s="24">
        <v>1497.5</v>
      </c>
      <c r="E783" s="24">
        <v>1504.6</v>
      </c>
      <c r="F783" s="24">
        <v>1504.6</v>
      </c>
      <c r="G783" s="25">
        <v>486</v>
      </c>
    </row>
    <row r="784" spans="1:7" ht="15" thickBot="1" x14ac:dyDescent="0.4">
      <c r="A784" s="23">
        <v>43696</v>
      </c>
      <c r="B784" s="24">
        <v>1507.2</v>
      </c>
      <c r="C784" s="24">
        <v>1507.6</v>
      </c>
      <c r="D784" s="24">
        <v>1492.9</v>
      </c>
      <c r="E784" s="24">
        <v>1500.4</v>
      </c>
      <c r="F784" s="24">
        <v>1500.4</v>
      </c>
      <c r="G784" s="25">
        <v>205</v>
      </c>
    </row>
    <row r="785" spans="1:7" ht="15" thickBot="1" x14ac:dyDescent="0.4">
      <c r="A785" s="23">
        <v>43693</v>
      </c>
      <c r="B785" s="24">
        <v>1524.6</v>
      </c>
      <c r="C785" s="24">
        <v>1524.6</v>
      </c>
      <c r="D785" s="24">
        <v>1504.7</v>
      </c>
      <c r="E785" s="24">
        <v>1512.5</v>
      </c>
      <c r="F785" s="24">
        <v>1512.5</v>
      </c>
      <c r="G785" s="26">
        <v>1815</v>
      </c>
    </row>
    <row r="786" spans="1:7" ht="15" thickBot="1" x14ac:dyDescent="0.4">
      <c r="A786" s="23">
        <v>43692</v>
      </c>
      <c r="B786" s="24">
        <v>1519.8</v>
      </c>
      <c r="C786" s="24">
        <v>1522.7</v>
      </c>
      <c r="D786" s="24">
        <v>1510.6</v>
      </c>
      <c r="E786" s="24">
        <v>1519.6</v>
      </c>
      <c r="F786" s="24">
        <v>1519.6</v>
      </c>
      <c r="G786" s="25">
        <v>87</v>
      </c>
    </row>
    <row r="787" spans="1:7" ht="15" thickBot="1" x14ac:dyDescent="0.4">
      <c r="A787" s="23">
        <v>43691</v>
      </c>
      <c r="B787" s="24">
        <v>1500</v>
      </c>
      <c r="C787" s="24">
        <v>1520.5</v>
      </c>
      <c r="D787" s="24">
        <v>1497</v>
      </c>
      <c r="E787" s="24">
        <v>1515.9</v>
      </c>
      <c r="F787" s="24">
        <v>1515.9</v>
      </c>
      <c r="G787" s="25">
        <v>328</v>
      </c>
    </row>
    <row r="788" spans="1:7" ht="15" thickBot="1" x14ac:dyDescent="0.4">
      <c r="A788" s="23">
        <v>43690</v>
      </c>
      <c r="B788" s="24">
        <v>1510.4</v>
      </c>
      <c r="C788" s="24">
        <v>1531.4</v>
      </c>
      <c r="D788" s="24">
        <v>1483.7</v>
      </c>
      <c r="E788" s="24">
        <v>1502.2</v>
      </c>
      <c r="F788" s="24">
        <v>1502.2</v>
      </c>
      <c r="G788" s="25">
        <v>672</v>
      </c>
    </row>
    <row r="789" spans="1:7" ht="15" thickBot="1" x14ac:dyDescent="0.4">
      <c r="A789" s="23">
        <v>43689</v>
      </c>
      <c r="B789" s="24">
        <v>1496</v>
      </c>
      <c r="C789" s="24">
        <v>1514.9</v>
      </c>
      <c r="D789" s="24">
        <v>1488.1</v>
      </c>
      <c r="E789" s="24">
        <v>1505.3</v>
      </c>
      <c r="F789" s="24">
        <v>1505.3</v>
      </c>
      <c r="G789" s="25">
        <v>257</v>
      </c>
    </row>
    <row r="790" spans="1:7" ht="15" thickBot="1" x14ac:dyDescent="0.4">
      <c r="A790" s="23">
        <v>43686</v>
      </c>
      <c r="B790" s="24">
        <v>1506.2</v>
      </c>
      <c r="C790" s="24">
        <v>1507.5</v>
      </c>
      <c r="D790" s="24">
        <v>1495.6</v>
      </c>
      <c r="E790" s="24">
        <v>1496.6</v>
      </c>
      <c r="F790" s="24">
        <v>1496.6</v>
      </c>
      <c r="G790" s="25">
        <v>74</v>
      </c>
    </row>
    <row r="791" spans="1:7" ht="15" thickBot="1" x14ac:dyDescent="0.4">
      <c r="A791" s="23">
        <v>43685</v>
      </c>
      <c r="B791" s="24">
        <v>1498.4</v>
      </c>
      <c r="C791" s="24">
        <v>1508.5</v>
      </c>
      <c r="D791" s="24">
        <v>1492</v>
      </c>
      <c r="E791" s="24">
        <v>1497.7</v>
      </c>
      <c r="F791" s="24">
        <v>1497.7</v>
      </c>
      <c r="G791" s="25">
        <v>367</v>
      </c>
    </row>
    <row r="792" spans="1:7" ht="15" thickBot="1" x14ac:dyDescent="0.4">
      <c r="A792" s="23">
        <v>43684</v>
      </c>
      <c r="B792" s="24">
        <v>1473.5</v>
      </c>
      <c r="C792" s="24">
        <v>1509.9</v>
      </c>
      <c r="D792" s="24">
        <v>1473.2</v>
      </c>
      <c r="E792" s="24">
        <v>1507.3</v>
      </c>
      <c r="F792" s="24">
        <v>1507.3</v>
      </c>
      <c r="G792" s="25">
        <v>824</v>
      </c>
    </row>
    <row r="793" spans="1:7" ht="15" thickBot="1" x14ac:dyDescent="0.4">
      <c r="A793" s="23">
        <v>43683</v>
      </c>
      <c r="B793" s="24">
        <v>1469.7</v>
      </c>
      <c r="C793" s="24">
        <v>1475</v>
      </c>
      <c r="D793" s="24">
        <v>1457.7</v>
      </c>
      <c r="E793" s="24">
        <v>1472.4</v>
      </c>
      <c r="F793" s="24">
        <v>1472.4</v>
      </c>
      <c r="G793" s="25">
        <v>460</v>
      </c>
    </row>
    <row r="794" spans="1:7" ht="15" thickBot="1" x14ac:dyDescent="0.4">
      <c r="A794" s="23">
        <v>43682</v>
      </c>
      <c r="B794" s="24">
        <v>1440.4</v>
      </c>
      <c r="C794" s="24">
        <v>1469.7</v>
      </c>
      <c r="D794" s="24">
        <v>1440.4</v>
      </c>
      <c r="E794" s="24">
        <v>1464.6</v>
      </c>
      <c r="F794" s="24">
        <v>1464.6</v>
      </c>
      <c r="G794" s="26">
        <v>1008</v>
      </c>
    </row>
    <row r="795" spans="1:7" ht="15" thickBot="1" x14ac:dyDescent="0.4">
      <c r="A795" s="23">
        <v>43679</v>
      </c>
      <c r="B795" s="24">
        <v>1448</v>
      </c>
      <c r="C795" s="24">
        <v>1448</v>
      </c>
      <c r="D795" s="24">
        <v>1432.3</v>
      </c>
      <c r="E795" s="24">
        <v>1445.6</v>
      </c>
      <c r="F795" s="24">
        <v>1445.6</v>
      </c>
      <c r="G795" s="26">
        <v>1873</v>
      </c>
    </row>
    <row r="796" spans="1:7" ht="15" thickBot="1" x14ac:dyDescent="0.4">
      <c r="A796" s="23">
        <v>43678</v>
      </c>
      <c r="B796" s="24">
        <v>1411.3</v>
      </c>
      <c r="C796" s="24">
        <v>1445.2</v>
      </c>
      <c r="D796" s="24">
        <v>1400.9</v>
      </c>
      <c r="E796" s="24">
        <v>1420.9</v>
      </c>
      <c r="F796" s="24">
        <v>1420.9</v>
      </c>
      <c r="G796" s="26">
        <v>2431</v>
      </c>
    </row>
    <row r="797" spans="1:7" ht="15" thickBot="1" x14ac:dyDescent="0.4">
      <c r="A797" s="23">
        <v>43677</v>
      </c>
      <c r="B797" s="24">
        <v>1431.3</v>
      </c>
      <c r="C797" s="24">
        <v>1435.8</v>
      </c>
      <c r="D797" s="24">
        <v>1411.2</v>
      </c>
      <c r="E797" s="24">
        <v>1426.1</v>
      </c>
      <c r="F797" s="24">
        <v>1426.1</v>
      </c>
      <c r="G797" s="26">
        <v>3294</v>
      </c>
    </row>
    <row r="798" spans="1:7" ht="15" thickBot="1" x14ac:dyDescent="0.4">
      <c r="A798" s="23">
        <v>43676</v>
      </c>
      <c r="B798" s="24">
        <v>1426.3</v>
      </c>
      <c r="C798" s="24">
        <v>1433.9</v>
      </c>
      <c r="D798" s="24">
        <v>1422.1</v>
      </c>
      <c r="E798" s="24">
        <v>1429.7</v>
      </c>
      <c r="F798" s="24">
        <v>1429.7</v>
      </c>
      <c r="G798" s="26">
        <v>73874</v>
      </c>
    </row>
    <row r="799" spans="1:7" ht="15" thickBot="1" x14ac:dyDescent="0.4">
      <c r="A799" s="23">
        <v>43675</v>
      </c>
      <c r="B799" s="24">
        <v>1419.6</v>
      </c>
      <c r="C799" s="24">
        <v>1419.6</v>
      </c>
      <c r="D799" s="24">
        <v>1419.6</v>
      </c>
      <c r="E799" s="24">
        <v>1419.6</v>
      </c>
      <c r="F799" s="24">
        <v>1419.6</v>
      </c>
      <c r="G799" s="26">
        <v>224267</v>
      </c>
    </row>
    <row r="800" spans="1:7" ht="15" thickBot="1" x14ac:dyDescent="0.4">
      <c r="A800" s="23">
        <v>43672</v>
      </c>
      <c r="B800" s="24">
        <v>1422.8</v>
      </c>
      <c r="C800" s="24">
        <v>1423</v>
      </c>
      <c r="D800" s="24">
        <v>1418.5</v>
      </c>
      <c r="E800" s="24">
        <v>1418.5</v>
      </c>
      <c r="F800" s="24">
        <v>1418.5</v>
      </c>
      <c r="G800" s="25">
        <v>5</v>
      </c>
    </row>
    <row r="801" spans="1:7" ht="15" thickBot="1" x14ac:dyDescent="0.4">
      <c r="A801" s="23">
        <v>43671</v>
      </c>
      <c r="B801" s="24">
        <v>1413.9</v>
      </c>
      <c r="C801" s="24">
        <v>1413.9</v>
      </c>
      <c r="D801" s="24">
        <v>1413.9</v>
      </c>
      <c r="E801" s="24">
        <v>1413.9</v>
      </c>
      <c r="F801" s="24">
        <v>1413.9</v>
      </c>
      <c r="G801" s="25">
        <v>4</v>
      </c>
    </row>
    <row r="802" spans="1:7" ht="15" thickBot="1" x14ac:dyDescent="0.4">
      <c r="A802" s="23">
        <v>43670</v>
      </c>
      <c r="B802" s="24">
        <v>1422.8</v>
      </c>
      <c r="C802" s="24">
        <v>1422.8</v>
      </c>
      <c r="D802" s="24">
        <v>1422.8</v>
      </c>
      <c r="E802" s="24">
        <v>1422.8</v>
      </c>
      <c r="F802" s="24">
        <v>1422.8</v>
      </c>
      <c r="G802" s="25">
        <v>20</v>
      </c>
    </row>
    <row r="803" spans="1:7" ht="15" thickBot="1" x14ac:dyDescent="0.4">
      <c r="A803" s="23">
        <v>43669</v>
      </c>
      <c r="B803" s="24">
        <v>1418.6</v>
      </c>
      <c r="C803" s="24">
        <v>1421.3</v>
      </c>
      <c r="D803" s="24">
        <v>1416.3</v>
      </c>
      <c r="E803" s="24">
        <v>1420.1</v>
      </c>
      <c r="F803" s="24">
        <v>1420.1</v>
      </c>
      <c r="G803" s="25">
        <v>5</v>
      </c>
    </row>
    <row r="804" spans="1:7" ht="15" thickBot="1" x14ac:dyDescent="0.4">
      <c r="A804" s="23">
        <v>43668</v>
      </c>
      <c r="B804" s="24">
        <v>1425.3</v>
      </c>
      <c r="C804" s="24">
        <v>1425.3</v>
      </c>
      <c r="D804" s="24">
        <v>1424</v>
      </c>
      <c r="E804" s="24">
        <v>1425.3</v>
      </c>
      <c r="F804" s="24">
        <v>1425.3</v>
      </c>
      <c r="G804" s="25">
        <v>1</v>
      </c>
    </row>
    <row r="805" spans="1:7" ht="15" thickBot="1" x14ac:dyDescent="0.4">
      <c r="A805" s="23">
        <v>43665</v>
      </c>
      <c r="B805" s="24">
        <v>1440.5</v>
      </c>
      <c r="C805" s="24">
        <v>1442</v>
      </c>
      <c r="D805" s="24">
        <v>1425.1</v>
      </c>
      <c r="E805" s="24">
        <v>1425.1</v>
      </c>
      <c r="F805" s="24">
        <v>1425.1</v>
      </c>
      <c r="G805" s="25">
        <v>22</v>
      </c>
    </row>
    <row r="806" spans="1:7" ht="15" thickBot="1" x14ac:dyDescent="0.4">
      <c r="A806" s="23">
        <v>43664</v>
      </c>
      <c r="B806" s="24">
        <v>1422.3</v>
      </c>
      <c r="C806" s="24">
        <v>1444.2</v>
      </c>
      <c r="D806" s="24">
        <v>1419.5</v>
      </c>
      <c r="E806" s="24">
        <v>1426.1</v>
      </c>
      <c r="F806" s="24">
        <v>1426.1</v>
      </c>
      <c r="G806" s="25">
        <v>66</v>
      </c>
    </row>
    <row r="807" spans="1:7" ht="15" thickBot="1" x14ac:dyDescent="0.4">
      <c r="A807" s="23">
        <v>43663</v>
      </c>
      <c r="B807" s="24">
        <v>1404.6</v>
      </c>
      <c r="C807" s="24">
        <v>1421.3</v>
      </c>
      <c r="D807" s="24">
        <v>1404.6</v>
      </c>
      <c r="E807" s="24">
        <v>1421.3</v>
      </c>
      <c r="F807" s="24">
        <v>1421.3</v>
      </c>
      <c r="G807" s="25">
        <v>6</v>
      </c>
    </row>
    <row r="808" spans="1:7" ht="15" thickBot="1" x14ac:dyDescent="0.4">
      <c r="A808" s="23">
        <v>43662</v>
      </c>
      <c r="B808" s="24">
        <v>1413.6</v>
      </c>
      <c r="C808" s="24">
        <v>1413.7</v>
      </c>
      <c r="D808" s="24">
        <v>1405</v>
      </c>
      <c r="E808" s="24">
        <v>1409.2</v>
      </c>
      <c r="F808" s="24">
        <v>1409.2</v>
      </c>
      <c r="G808" s="25">
        <v>13</v>
      </c>
    </row>
    <row r="809" spans="1:7" ht="15" thickBot="1" x14ac:dyDescent="0.4">
      <c r="A809" s="23">
        <v>43661</v>
      </c>
      <c r="B809" s="24">
        <v>1414.4</v>
      </c>
      <c r="C809" s="24">
        <v>1415</v>
      </c>
      <c r="D809" s="24">
        <v>1411.4</v>
      </c>
      <c r="E809" s="24">
        <v>1411.4</v>
      </c>
      <c r="F809" s="24">
        <v>1411.4</v>
      </c>
      <c r="G809" s="25">
        <v>25</v>
      </c>
    </row>
    <row r="810" spans="1:7" ht="15" thickBot="1" x14ac:dyDescent="0.4">
      <c r="A810" s="23">
        <v>43658</v>
      </c>
      <c r="B810" s="24">
        <v>1405.6</v>
      </c>
      <c r="C810" s="24">
        <v>1410.1</v>
      </c>
      <c r="D810" s="24">
        <v>1405.6</v>
      </c>
      <c r="E810" s="24">
        <v>1409.9</v>
      </c>
      <c r="F810" s="24">
        <v>1409.9</v>
      </c>
      <c r="G810" s="25">
        <v>8</v>
      </c>
    </row>
    <row r="811" spans="1:7" ht="15" thickBot="1" x14ac:dyDescent="0.4">
      <c r="A811" s="23">
        <v>43657</v>
      </c>
      <c r="B811" s="24">
        <v>1424</v>
      </c>
      <c r="C811" s="24">
        <v>1424</v>
      </c>
      <c r="D811" s="24">
        <v>1404.3</v>
      </c>
      <c r="E811" s="24">
        <v>1404.3</v>
      </c>
      <c r="F811" s="24">
        <v>1404.3</v>
      </c>
      <c r="G811" s="25">
        <v>6</v>
      </c>
    </row>
    <row r="812" spans="1:7" ht="15" thickBot="1" x14ac:dyDescent="0.4">
      <c r="A812" s="23">
        <v>43656</v>
      </c>
      <c r="B812" s="24">
        <v>1409.9</v>
      </c>
      <c r="C812" s="24">
        <v>1410.1</v>
      </c>
      <c r="D812" s="24">
        <v>1409.9</v>
      </c>
      <c r="E812" s="24">
        <v>1410.1</v>
      </c>
      <c r="F812" s="24">
        <v>1410.1</v>
      </c>
      <c r="G812" s="25">
        <v>50</v>
      </c>
    </row>
    <row r="813" spans="1:7" ht="15" thickBot="1" x14ac:dyDescent="0.4">
      <c r="A813" s="23">
        <v>43655</v>
      </c>
      <c r="B813" s="24">
        <v>1394.5</v>
      </c>
      <c r="C813" s="24">
        <v>1397.5</v>
      </c>
      <c r="D813" s="24">
        <v>1386.2</v>
      </c>
      <c r="E813" s="24">
        <v>1397.5</v>
      </c>
      <c r="F813" s="24">
        <v>1397.5</v>
      </c>
      <c r="G813" s="25">
        <v>53</v>
      </c>
    </row>
    <row r="814" spans="1:7" ht="15" thickBot="1" x14ac:dyDescent="0.4">
      <c r="A814" s="23">
        <v>43654</v>
      </c>
      <c r="B814" s="24">
        <v>1395.9</v>
      </c>
      <c r="C814" s="24">
        <v>1397</v>
      </c>
      <c r="D814" s="24">
        <v>1393.6</v>
      </c>
      <c r="E814" s="24">
        <v>1397</v>
      </c>
      <c r="F814" s="24">
        <v>1397</v>
      </c>
      <c r="G814" s="25">
        <v>14</v>
      </c>
    </row>
    <row r="815" spans="1:7" ht="15" thickBot="1" x14ac:dyDescent="0.4">
      <c r="A815" s="23">
        <v>43651</v>
      </c>
      <c r="B815" s="24">
        <v>1418.3</v>
      </c>
      <c r="C815" s="24">
        <v>1418.3</v>
      </c>
      <c r="D815" s="24">
        <v>1390.2</v>
      </c>
      <c r="E815" s="24">
        <v>1396.7</v>
      </c>
      <c r="F815" s="24">
        <v>1396.7</v>
      </c>
      <c r="G815" s="25">
        <v>20</v>
      </c>
    </row>
    <row r="816" spans="1:7" ht="15" thickBot="1" x14ac:dyDescent="0.4">
      <c r="A816" s="23">
        <v>43649</v>
      </c>
      <c r="B816" s="24">
        <v>1431</v>
      </c>
      <c r="C816" s="24">
        <v>1434</v>
      </c>
      <c r="D816" s="24">
        <v>1413.1</v>
      </c>
      <c r="E816" s="24">
        <v>1417.7</v>
      </c>
      <c r="F816" s="24">
        <v>1417.7</v>
      </c>
      <c r="G816" s="25">
        <v>46</v>
      </c>
    </row>
    <row r="817" spans="1:7" ht="15" thickBot="1" x14ac:dyDescent="0.4">
      <c r="A817" s="23">
        <v>43648</v>
      </c>
      <c r="B817" s="24">
        <v>1391.1</v>
      </c>
      <c r="C817" s="24">
        <v>1418.4</v>
      </c>
      <c r="D817" s="24">
        <v>1390.8</v>
      </c>
      <c r="E817" s="24">
        <v>1404.6</v>
      </c>
      <c r="F817" s="24">
        <v>1404.6</v>
      </c>
      <c r="G817" s="25">
        <v>38</v>
      </c>
    </row>
    <row r="818" spans="1:7" ht="15" thickBot="1" x14ac:dyDescent="0.4">
      <c r="A818" s="23">
        <v>43647</v>
      </c>
      <c r="B818" s="24">
        <v>1386.6</v>
      </c>
      <c r="C818" s="24">
        <v>1395.8</v>
      </c>
      <c r="D818" s="24">
        <v>1382.8</v>
      </c>
      <c r="E818" s="24">
        <v>1385.6</v>
      </c>
      <c r="F818" s="24">
        <v>1385.6</v>
      </c>
      <c r="G818" s="25">
        <v>214</v>
      </c>
    </row>
    <row r="819" spans="1:7" ht="15" thickBot="1" x14ac:dyDescent="0.4">
      <c r="A819" s="23">
        <v>43644</v>
      </c>
      <c r="B819" s="24">
        <v>1408.3</v>
      </c>
      <c r="C819" s="24">
        <v>1422</v>
      </c>
      <c r="D819" s="24">
        <v>1408.3</v>
      </c>
      <c r="E819" s="24">
        <v>1409.7</v>
      </c>
      <c r="F819" s="24">
        <v>1409.7</v>
      </c>
      <c r="G819" s="25">
        <v>356</v>
      </c>
    </row>
    <row r="820" spans="1:7" ht="15" thickBot="1" x14ac:dyDescent="0.4">
      <c r="A820" s="23">
        <v>43643</v>
      </c>
      <c r="B820" s="24">
        <v>1407</v>
      </c>
      <c r="C820" s="24">
        <v>1410.8</v>
      </c>
      <c r="D820" s="24">
        <v>1399.8</v>
      </c>
      <c r="E820" s="24">
        <v>1408.4</v>
      </c>
      <c r="F820" s="24">
        <v>1408.4</v>
      </c>
      <c r="G820" s="25">
        <v>437</v>
      </c>
    </row>
    <row r="821" spans="1:7" ht="15" thickBot="1" x14ac:dyDescent="0.4">
      <c r="A821" s="23">
        <v>43642</v>
      </c>
      <c r="B821" s="24">
        <v>1407.2</v>
      </c>
      <c r="C821" s="24">
        <v>1413.3</v>
      </c>
      <c r="D821" s="24">
        <v>1405.8</v>
      </c>
      <c r="E821" s="24">
        <v>1411.6</v>
      </c>
      <c r="F821" s="24">
        <v>1411.6</v>
      </c>
      <c r="G821" s="26">
        <v>1333</v>
      </c>
    </row>
    <row r="822" spans="1:7" ht="15" thickBot="1" x14ac:dyDescent="0.4">
      <c r="A822" s="23">
        <v>43641</v>
      </c>
      <c r="B822" s="24">
        <v>1418.1</v>
      </c>
      <c r="C822" s="24">
        <v>1433.3</v>
      </c>
      <c r="D822" s="24">
        <v>1414.9</v>
      </c>
      <c r="E822" s="24">
        <v>1414.9</v>
      </c>
      <c r="F822" s="24">
        <v>1414.9</v>
      </c>
      <c r="G822" s="25">
        <v>105</v>
      </c>
    </row>
    <row r="823" spans="1:7" ht="15" thickBot="1" x14ac:dyDescent="0.4">
      <c r="A823" s="23">
        <v>43640</v>
      </c>
      <c r="B823" s="24">
        <v>1406</v>
      </c>
      <c r="C823" s="24">
        <v>1420.6</v>
      </c>
      <c r="D823" s="24">
        <v>1402.1</v>
      </c>
      <c r="E823" s="24">
        <v>1414.3</v>
      </c>
      <c r="F823" s="24">
        <v>1414.3</v>
      </c>
      <c r="G823" s="25">
        <v>125</v>
      </c>
    </row>
    <row r="824" spans="1:7" ht="15" thickBot="1" x14ac:dyDescent="0.4">
      <c r="A824" s="23">
        <v>43637</v>
      </c>
      <c r="B824" s="24">
        <v>1406</v>
      </c>
      <c r="C824" s="24">
        <v>1406</v>
      </c>
      <c r="D824" s="24">
        <v>1390.3</v>
      </c>
      <c r="E824" s="24">
        <v>1396.2</v>
      </c>
      <c r="F824" s="24">
        <v>1396.2</v>
      </c>
      <c r="G824" s="25">
        <v>35</v>
      </c>
    </row>
    <row r="825" spans="1:7" ht="15" thickBot="1" x14ac:dyDescent="0.4">
      <c r="A825" s="23">
        <v>43636</v>
      </c>
      <c r="B825" s="24">
        <v>1381.5</v>
      </c>
      <c r="C825" s="24">
        <v>1392.9</v>
      </c>
      <c r="D825" s="24">
        <v>1379.5</v>
      </c>
      <c r="E825" s="24">
        <v>1392.9</v>
      </c>
      <c r="F825" s="24">
        <v>1392.9</v>
      </c>
      <c r="G825" s="25">
        <v>76</v>
      </c>
    </row>
    <row r="826" spans="1:7" ht="15" thickBot="1" x14ac:dyDescent="0.4">
      <c r="A826" s="23">
        <v>43635</v>
      </c>
      <c r="B826" s="24">
        <v>1344</v>
      </c>
      <c r="C826" s="24">
        <v>1344.6</v>
      </c>
      <c r="D826" s="24">
        <v>1344</v>
      </c>
      <c r="E826" s="24">
        <v>1344.6</v>
      </c>
      <c r="F826" s="24">
        <v>1344.6</v>
      </c>
      <c r="G826" s="25">
        <v>129</v>
      </c>
    </row>
    <row r="827" spans="1:7" ht="15" thickBot="1" x14ac:dyDescent="0.4">
      <c r="A827" s="23">
        <v>43634</v>
      </c>
      <c r="B827" s="24">
        <v>1349.3</v>
      </c>
      <c r="C827" s="24">
        <v>1349.3</v>
      </c>
      <c r="D827" s="24">
        <v>1341.6</v>
      </c>
      <c r="E827" s="24">
        <v>1346.6</v>
      </c>
      <c r="F827" s="24">
        <v>1346.6</v>
      </c>
      <c r="G827" s="25">
        <v>29</v>
      </c>
    </row>
    <row r="828" spans="1:7" ht="15" thickBot="1" x14ac:dyDescent="0.4">
      <c r="A828" s="23">
        <v>43633</v>
      </c>
      <c r="B828" s="24">
        <v>1339</v>
      </c>
      <c r="C828" s="24">
        <v>1340.3</v>
      </c>
      <c r="D828" s="24">
        <v>1335</v>
      </c>
      <c r="E828" s="24">
        <v>1338.7</v>
      </c>
      <c r="F828" s="24">
        <v>1338.7</v>
      </c>
      <c r="G828" s="25">
        <v>76</v>
      </c>
    </row>
    <row r="829" spans="1:7" ht="15" thickBot="1" x14ac:dyDescent="0.4">
      <c r="A829" s="23">
        <v>43630</v>
      </c>
      <c r="B829" s="24">
        <v>1345.4</v>
      </c>
      <c r="C829" s="24">
        <v>1355.4</v>
      </c>
      <c r="D829" s="24">
        <v>1339.3</v>
      </c>
      <c r="E829" s="24">
        <v>1340.1</v>
      </c>
      <c r="F829" s="24">
        <v>1340.1</v>
      </c>
      <c r="G829" s="25">
        <v>914</v>
      </c>
    </row>
    <row r="830" spans="1:7" ht="15" thickBot="1" x14ac:dyDescent="0.4">
      <c r="A830" s="23">
        <v>43629</v>
      </c>
      <c r="B830" s="24">
        <v>1331.6</v>
      </c>
      <c r="C830" s="24">
        <v>1341.1</v>
      </c>
      <c r="D830" s="24">
        <v>1331.6</v>
      </c>
      <c r="E830" s="24">
        <v>1339.2</v>
      </c>
      <c r="F830" s="24">
        <v>1339.2</v>
      </c>
      <c r="G830" s="25">
        <v>157</v>
      </c>
    </row>
    <row r="831" spans="1:7" ht="15" thickBot="1" x14ac:dyDescent="0.4">
      <c r="A831" s="23">
        <v>43628</v>
      </c>
      <c r="B831" s="24">
        <v>1326.9</v>
      </c>
      <c r="C831" s="24">
        <v>1334.5</v>
      </c>
      <c r="D831" s="24">
        <v>1326.9</v>
      </c>
      <c r="E831" s="24">
        <v>1331.9</v>
      </c>
      <c r="F831" s="24">
        <v>1331.9</v>
      </c>
      <c r="G831" s="25">
        <v>139</v>
      </c>
    </row>
    <row r="832" spans="1:7" ht="15" thickBot="1" x14ac:dyDescent="0.4">
      <c r="A832" s="23">
        <v>43627</v>
      </c>
      <c r="B832" s="24">
        <v>1328.4</v>
      </c>
      <c r="C832" s="24">
        <v>1328.4</v>
      </c>
      <c r="D832" s="24">
        <v>1319.1</v>
      </c>
      <c r="E832" s="24">
        <v>1326.4</v>
      </c>
      <c r="F832" s="24">
        <v>1326.4</v>
      </c>
      <c r="G832" s="25">
        <v>201</v>
      </c>
    </row>
    <row r="833" spans="1:7" ht="15" thickBot="1" x14ac:dyDescent="0.4">
      <c r="A833" s="23">
        <v>43626</v>
      </c>
      <c r="B833" s="24">
        <v>1335.8</v>
      </c>
      <c r="C833" s="24">
        <v>1336.5</v>
      </c>
      <c r="D833" s="24">
        <v>1324.1</v>
      </c>
      <c r="E833" s="24">
        <v>1324.7</v>
      </c>
      <c r="F833" s="24">
        <v>1324.7</v>
      </c>
      <c r="G833" s="25">
        <v>268</v>
      </c>
    </row>
    <row r="834" spans="1:7" ht="15" thickBot="1" x14ac:dyDescent="0.4">
      <c r="A834" s="23">
        <v>43623</v>
      </c>
      <c r="B834" s="24">
        <v>1333.1</v>
      </c>
      <c r="C834" s="24">
        <v>1347.7</v>
      </c>
      <c r="D834" s="24">
        <v>1329.8</v>
      </c>
      <c r="E834" s="24">
        <v>1341.2</v>
      </c>
      <c r="F834" s="24">
        <v>1341.2</v>
      </c>
      <c r="G834" s="25">
        <v>240</v>
      </c>
    </row>
    <row r="835" spans="1:7" ht="15" thickBot="1" x14ac:dyDescent="0.4">
      <c r="A835" s="23">
        <v>43622</v>
      </c>
      <c r="B835" s="24">
        <v>1330.8</v>
      </c>
      <c r="C835" s="24">
        <v>1338.7</v>
      </c>
      <c r="D835" s="24">
        <v>1326.2</v>
      </c>
      <c r="E835" s="24">
        <v>1337.6</v>
      </c>
      <c r="F835" s="24">
        <v>1337.6</v>
      </c>
      <c r="G835" s="25">
        <v>161</v>
      </c>
    </row>
    <row r="836" spans="1:7" ht="15" thickBot="1" x14ac:dyDescent="0.4">
      <c r="A836" s="23">
        <v>43621</v>
      </c>
      <c r="B836" s="24">
        <v>1328.9</v>
      </c>
      <c r="C836" s="24">
        <v>1343.3</v>
      </c>
      <c r="D836" s="24">
        <v>1326.3</v>
      </c>
      <c r="E836" s="24">
        <v>1328.3</v>
      </c>
      <c r="F836" s="24">
        <v>1328.3</v>
      </c>
      <c r="G836" s="25">
        <v>622</v>
      </c>
    </row>
    <row r="837" spans="1:7" ht="15" thickBot="1" x14ac:dyDescent="0.4">
      <c r="A837" s="23">
        <v>43620</v>
      </c>
      <c r="B837" s="24">
        <v>1324.3</v>
      </c>
      <c r="C837" s="24">
        <v>1328.6</v>
      </c>
      <c r="D837" s="24">
        <v>1320.8</v>
      </c>
      <c r="E837" s="24">
        <v>1323.4</v>
      </c>
      <c r="F837" s="24">
        <v>1323.4</v>
      </c>
      <c r="G837" s="25">
        <v>302</v>
      </c>
    </row>
    <row r="838" spans="1:7" ht="15" thickBot="1" x14ac:dyDescent="0.4">
      <c r="A838" s="23">
        <v>43619</v>
      </c>
      <c r="B838" s="24">
        <v>1307</v>
      </c>
      <c r="C838" s="24">
        <v>1327.8</v>
      </c>
      <c r="D838" s="24">
        <v>1307</v>
      </c>
      <c r="E838" s="24">
        <v>1322.7</v>
      </c>
      <c r="F838" s="24">
        <v>1322.7</v>
      </c>
      <c r="G838" s="25">
        <v>812</v>
      </c>
    </row>
    <row r="839" spans="1:7" ht="15" thickBot="1" x14ac:dyDescent="0.4">
      <c r="A839" s="23">
        <v>43616</v>
      </c>
      <c r="B839" s="24">
        <v>1287.7</v>
      </c>
      <c r="C839" s="24">
        <v>1306.4000000000001</v>
      </c>
      <c r="D839" s="24">
        <v>1287.5</v>
      </c>
      <c r="E839" s="24">
        <v>1305.8</v>
      </c>
      <c r="F839" s="24">
        <v>1305.8</v>
      </c>
      <c r="G839" s="26">
        <v>2814</v>
      </c>
    </row>
    <row r="840" spans="1:7" ht="15" thickBot="1" x14ac:dyDescent="0.4">
      <c r="A840" s="23">
        <v>43615</v>
      </c>
      <c r="B840" s="24">
        <v>1279.4000000000001</v>
      </c>
      <c r="C840" s="24">
        <v>1288.3</v>
      </c>
      <c r="D840" s="24">
        <v>1273.9000000000001</v>
      </c>
      <c r="E840" s="24">
        <v>1287.0999999999999</v>
      </c>
      <c r="F840" s="24">
        <v>1287.0999999999999</v>
      </c>
      <c r="G840" s="26">
        <v>55573</v>
      </c>
    </row>
    <row r="841" spans="1:7" ht="15" thickBot="1" x14ac:dyDescent="0.4">
      <c r="A841" s="23">
        <v>43614</v>
      </c>
      <c r="B841" s="24">
        <v>1280.5999999999999</v>
      </c>
      <c r="C841" s="24">
        <v>1280.5999999999999</v>
      </c>
      <c r="D841" s="24">
        <v>1280.5999999999999</v>
      </c>
      <c r="E841" s="24">
        <v>1280.5999999999999</v>
      </c>
      <c r="F841" s="24">
        <v>1280.5999999999999</v>
      </c>
      <c r="G841" s="26">
        <v>189694</v>
      </c>
    </row>
    <row r="842" spans="1:7" ht="15" thickBot="1" x14ac:dyDescent="0.4">
      <c r="A842" s="23">
        <v>43613</v>
      </c>
      <c r="B842" s="24">
        <v>1276.5</v>
      </c>
      <c r="C842" s="24">
        <v>1276.5</v>
      </c>
      <c r="D842" s="24">
        <v>1276.5</v>
      </c>
      <c r="E842" s="24">
        <v>1276.5</v>
      </c>
      <c r="F842" s="24">
        <v>1276.5</v>
      </c>
      <c r="G842" s="25" t="s">
        <v>41</v>
      </c>
    </row>
    <row r="843" spans="1:7" ht="15" thickBot="1" x14ac:dyDescent="0.4">
      <c r="A843" s="23">
        <v>43609</v>
      </c>
      <c r="B843" s="24">
        <v>1283</v>
      </c>
      <c r="C843" s="24">
        <v>1283</v>
      </c>
      <c r="D843" s="24">
        <v>1283</v>
      </c>
      <c r="E843" s="24">
        <v>1283</v>
      </c>
      <c r="F843" s="24">
        <v>1283</v>
      </c>
      <c r="G843" s="25">
        <v>9</v>
      </c>
    </row>
    <row r="844" spans="1:7" ht="15" thickBot="1" x14ac:dyDescent="0.4">
      <c r="A844" s="23">
        <v>43608</v>
      </c>
      <c r="B844" s="24">
        <v>1284.8</v>
      </c>
      <c r="C844" s="24">
        <v>1284.8</v>
      </c>
      <c r="D844" s="24">
        <v>1284.8</v>
      </c>
      <c r="E844" s="24">
        <v>1284.8</v>
      </c>
      <c r="F844" s="24">
        <v>1284.8</v>
      </c>
      <c r="G844" s="25" t="s">
        <v>41</v>
      </c>
    </row>
    <row r="845" spans="1:7" ht="15" thickBot="1" x14ac:dyDescent="0.4">
      <c r="A845" s="23">
        <v>43607</v>
      </c>
      <c r="B845" s="24">
        <v>1273.5999999999999</v>
      </c>
      <c r="C845" s="24">
        <v>1273.5999999999999</v>
      </c>
      <c r="D845" s="24">
        <v>1273.5999999999999</v>
      </c>
      <c r="E845" s="24">
        <v>1273.5999999999999</v>
      </c>
      <c r="F845" s="24">
        <v>1273.5999999999999</v>
      </c>
      <c r="G845" s="25" t="s">
        <v>41</v>
      </c>
    </row>
    <row r="846" spans="1:7" ht="15" thickBot="1" x14ac:dyDescent="0.4">
      <c r="A846" s="23">
        <v>43606</v>
      </c>
      <c r="B846" s="24">
        <v>1272</v>
      </c>
      <c r="C846" s="24">
        <v>1272</v>
      </c>
      <c r="D846" s="24">
        <v>1272</v>
      </c>
      <c r="E846" s="24">
        <v>1272</v>
      </c>
      <c r="F846" s="24">
        <v>1272</v>
      </c>
      <c r="G846" s="25" t="s">
        <v>41</v>
      </c>
    </row>
    <row r="847" spans="1:7" ht="15" thickBot="1" x14ac:dyDescent="0.4">
      <c r="A847" s="23">
        <v>43605</v>
      </c>
      <c r="B847" s="24">
        <v>1276.0999999999999</v>
      </c>
      <c r="C847" s="24">
        <v>1276.0999999999999</v>
      </c>
      <c r="D847" s="24">
        <v>1276.0999999999999</v>
      </c>
      <c r="E847" s="24">
        <v>1276.0999999999999</v>
      </c>
      <c r="F847" s="24">
        <v>1276.0999999999999</v>
      </c>
      <c r="G847" s="25">
        <v>20</v>
      </c>
    </row>
    <row r="848" spans="1:7" ht="15" thickBot="1" x14ac:dyDescent="0.4">
      <c r="A848" s="23">
        <v>43602</v>
      </c>
      <c r="B848" s="24">
        <v>1280</v>
      </c>
      <c r="C848" s="24">
        <v>1280</v>
      </c>
      <c r="D848" s="24">
        <v>1274.5</v>
      </c>
      <c r="E848" s="24">
        <v>1274.5</v>
      </c>
      <c r="F848" s="24">
        <v>1274.5</v>
      </c>
      <c r="G848" s="25">
        <v>1</v>
      </c>
    </row>
    <row r="849" spans="1:7" ht="15" thickBot="1" x14ac:dyDescent="0.4">
      <c r="A849" s="23">
        <v>43601</v>
      </c>
      <c r="B849" s="24">
        <v>1285.2</v>
      </c>
      <c r="C849" s="24">
        <v>1285.4000000000001</v>
      </c>
      <c r="D849" s="24">
        <v>1285</v>
      </c>
      <c r="E849" s="24">
        <v>1285</v>
      </c>
      <c r="F849" s="24">
        <v>1285</v>
      </c>
      <c r="G849" s="25">
        <v>3</v>
      </c>
    </row>
    <row r="850" spans="1:7" ht="15" thickBot="1" x14ac:dyDescent="0.4">
      <c r="A850" s="23">
        <v>43600</v>
      </c>
      <c r="B850" s="24">
        <v>1296.9000000000001</v>
      </c>
      <c r="C850" s="24">
        <v>1296.9000000000001</v>
      </c>
      <c r="D850" s="24">
        <v>1296</v>
      </c>
      <c r="E850" s="24">
        <v>1296.3</v>
      </c>
      <c r="F850" s="24">
        <v>1296.3</v>
      </c>
      <c r="G850" s="25">
        <v>55</v>
      </c>
    </row>
    <row r="851" spans="1:7" ht="15" thickBot="1" x14ac:dyDescent="0.4">
      <c r="A851" s="23">
        <v>43599</v>
      </c>
      <c r="B851" s="24">
        <v>1297.8</v>
      </c>
      <c r="C851" s="24">
        <v>1297.8</v>
      </c>
      <c r="D851" s="24">
        <v>1294.7</v>
      </c>
      <c r="E851" s="24">
        <v>1294.7</v>
      </c>
      <c r="F851" s="24">
        <v>1294.7</v>
      </c>
      <c r="G851" s="25">
        <v>6</v>
      </c>
    </row>
    <row r="852" spans="1:7" ht="15" thickBot="1" x14ac:dyDescent="0.4">
      <c r="A852" s="23">
        <v>43598</v>
      </c>
      <c r="B852" s="24">
        <v>1286.7</v>
      </c>
      <c r="C852" s="24">
        <v>1300.0999999999999</v>
      </c>
      <c r="D852" s="24">
        <v>1281.8</v>
      </c>
      <c r="E852" s="24">
        <v>1300.0999999999999</v>
      </c>
      <c r="F852" s="24">
        <v>1300.0999999999999</v>
      </c>
      <c r="G852" s="25">
        <v>56</v>
      </c>
    </row>
    <row r="853" spans="1:7" ht="15" thickBot="1" x14ac:dyDescent="0.4">
      <c r="A853" s="23">
        <v>43595</v>
      </c>
      <c r="B853" s="24">
        <v>1285.4000000000001</v>
      </c>
      <c r="C853" s="24">
        <v>1286.5</v>
      </c>
      <c r="D853" s="24">
        <v>1283.3</v>
      </c>
      <c r="E853" s="24">
        <v>1285.7</v>
      </c>
      <c r="F853" s="24">
        <v>1285.7</v>
      </c>
      <c r="G853" s="25">
        <v>6</v>
      </c>
    </row>
    <row r="854" spans="1:7" ht="15" thickBot="1" x14ac:dyDescent="0.4">
      <c r="A854" s="23">
        <v>43594</v>
      </c>
      <c r="B854" s="24">
        <v>1278.9000000000001</v>
      </c>
      <c r="C854" s="24">
        <v>1285</v>
      </c>
      <c r="D854" s="24">
        <v>1278.8</v>
      </c>
      <c r="E854" s="24">
        <v>1283.5</v>
      </c>
      <c r="F854" s="24">
        <v>1283.5</v>
      </c>
      <c r="G854" s="25">
        <v>38</v>
      </c>
    </row>
    <row r="855" spans="1:7" ht="15" thickBot="1" x14ac:dyDescent="0.4">
      <c r="A855" s="23">
        <v>43593</v>
      </c>
      <c r="B855" s="24">
        <v>1279.4000000000001</v>
      </c>
      <c r="C855" s="24">
        <v>1279.4000000000001</v>
      </c>
      <c r="D855" s="24">
        <v>1279.4000000000001</v>
      </c>
      <c r="E855" s="24">
        <v>1279.4000000000001</v>
      </c>
      <c r="F855" s="24">
        <v>1279.4000000000001</v>
      </c>
      <c r="G855" s="25">
        <v>5</v>
      </c>
    </row>
    <row r="856" spans="1:7" ht="15" thickBot="1" x14ac:dyDescent="0.4">
      <c r="A856" s="23">
        <v>43592</v>
      </c>
      <c r="B856" s="24">
        <v>1280.5</v>
      </c>
      <c r="C856" s="24">
        <v>1283.5</v>
      </c>
      <c r="D856" s="24">
        <v>1280.5</v>
      </c>
      <c r="E856" s="24">
        <v>1283.5</v>
      </c>
      <c r="F856" s="24">
        <v>1283.5</v>
      </c>
      <c r="G856" s="25">
        <v>8</v>
      </c>
    </row>
    <row r="857" spans="1:7" ht="15" thickBot="1" x14ac:dyDescent="0.4">
      <c r="A857" s="23">
        <v>43591</v>
      </c>
      <c r="B857" s="24">
        <v>1282.2</v>
      </c>
      <c r="C857" s="24">
        <v>1282.2</v>
      </c>
      <c r="D857" s="24">
        <v>1280.3</v>
      </c>
      <c r="E857" s="24">
        <v>1281.7</v>
      </c>
      <c r="F857" s="24">
        <v>1281.7</v>
      </c>
      <c r="G857" s="25">
        <v>12</v>
      </c>
    </row>
    <row r="858" spans="1:7" ht="15" thickBot="1" x14ac:dyDescent="0.4">
      <c r="A858" s="23">
        <v>43588</v>
      </c>
      <c r="B858" s="24">
        <v>1270.0999999999999</v>
      </c>
      <c r="C858" s="24">
        <v>1279.2</v>
      </c>
      <c r="D858" s="24">
        <v>1270.0999999999999</v>
      </c>
      <c r="E858" s="24">
        <v>1279.2</v>
      </c>
      <c r="F858" s="24">
        <v>1279.2</v>
      </c>
      <c r="G858" s="25">
        <v>15</v>
      </c>
    </row>
    <row r="859" spans="1:7" ht="15" thickBot="1" x14ac:dyDescent="0.4">
      <c r="A859" s="23">
        <v>43587</v>
      </c>
      <c r="B859" s="24">
        <v>1269.2</v>
      </c>
      <c r="C859" s="24">
        <v>1270.8</v>
      </c>
      <c r="D859" s="24">
        <v>1266.5999999999999</v>
      </c>
      <c r="E859" s="24">
        <v>1269.7</v>
      </c>
      <c r="F859" s="24">
        <v>1269.7</v>
      </c>
      <c r="G859" s="25">
        <v>63</v>
      </c>
    </row>
    <row r="860" spans="1:7" ht="15" thickBot="1" x14ac:dyDescent="0.4">
      <c r="A860" s="23">
        <v>43586</v>
      </c>
      <c r="B860" s="24">
        <v>1278.7</v>
      </c>
      <c r="C860" s="24">
        <v>1283.3</v>
      </c>
      <c r="D860" s="24">
        <v>1278.7</v>
      </c>
      <c r="E860" s="24">
        <v>1281.4000000000001</v>
      </c>
      <c r="F860" s="24">
        <v>1281.4000000000001</v>
      </c>
      <c r="G860" s="25">
        <v>70</v>
      </c>
    </row>
    <row r="861" spans="1:7" ht="15" thickBot="1" x14ac:dyDescent="0.4">
      <c r="A861" s="23">
        <v>43585</v>
      </c>
      <c r="B861" s="24">
        <v>1281.7</v>
      </c>
      <c r="C861" s="24">
        <v>1283.3</v>
      </c>
      <c r="D861" s="24">
        <v>1280.8</v>
      </c>
      <c r="E861" s="24">
        <v>1282.8</v>
      </c>
      <c r="F861" s="24">
        <v>1282.8</v>
      </c>
      <c r="G861" s="25">
        <v>114</v>
      </c>
    </row>
    <row r="862" spans="1:7" ht="15" thickBot="1" x14ac:dyDescent="0.4">
      <c r="A862" s="23">
        <v>43584</v>
      </c>
      <c r="B862" s="24">
        <v>1284.8</v>
      </c>
      <c r="C862" s="24">
        <v>1284.9000000000001</v>
      </c>
      <c r="D862" s="24">
        <v>1277.0999999999999</v>
      </c>
      <c r="E862" s="24">
        <v>1278.5999999999999</v>
      </c>
      <c r="F862" s="24">
        <v>1278.5999999999999</v>
      </c>
      <c r="G862" s="25">
        <v>568</v>
      </c>
    </row>
    <row r="863" spans="1:7" ht="15" thickBot="1" x14ac:dyDescent="0.4">
      <c r="A863" s="23">
        <v>43581</v>
      </c>
      <c r="B863" s="24">
        <v>1284.9000000000001</v>
      </c>
      <c r="C863" s="24">
        <v>1284.9000000000001</v>
      </c>
      <c r="D863" s="24">
        <v>1284.9000000000001</v>
      </c>
      <c r="E863" s="24">
        <v>1284.9000000000001</v>
      </c>
      <c r="F863" s="24">
        <v>1284.9000000000001</v>
      </c>
      <c r="G863" s="25">
        <v>804</v>
      </c>
    </row>
    <row r="864" spans="1:7" ht="15" thickBot="1" x14ac:dyDescent="0.4">
      <c r="A864" s="23">
        <v>43580</v>
      </c>
      <c r="B864" s="24">
        <v>1280.5999999999999</v>
      </c>
      <c r="C864" s="24">
        <v>1280.8</v>
      </c>
      <c r="D864" s="24">
        <v>1275.8</v>
      </c>
      <c r="E864" s="24">
        <v>1275.8</v>
      </c>
      <c r="F864" s="24">
        <v>1275.8</v>
      </c>
      <c r="G864" s="25">
        <v>95</v>
      </c>
    </row>
    <row r="865" spans="1:7" ht="15" thickBot="1" x14ac:dyDescent="0.4">
      <c r="A865" s="23">
        <v>43579</v>
      </c>
      <c r="B865" s="24">
        <v>1268.4000000000001</v>
      </c>
      <c r="C865" s="24">
        <v>1275.5</v>
      </c>
      <c r="D865" s="24">
        <v>1267.8</v>
      </c>
      <c r="E865" s="24">
        <v>1275.5</v>
      </c>
      <c r="F865" s="24">
        <v>1275.5</v>
      </c>
      <c r="G865" s="25">
        <v>518</v>
      </c>
    </row>
    <row r="866" spans="1:7" ht="15" thickBot="1" x14ac:dyDescent="0.4">
      <c r="A866" s="23">
        <v>43578</v>
      </c>
      <c r="B866" s="24">
        <v>1266.4000000000001</v>
      </c>
      <c r="C866" s="24">
        <v>1269.8</v>
      </c>
      <c r="D866" s="24">
        <v>1266</v>
      </c>
      <c r="E866" s="24">
        <v>1269.3</v>
      </c>
      <c r="F866" s="24">
        <v>1269.3</v>
      </c>
      <c r="G866" s="25">
        <v>206</v>
      </c>
    </row>
    <row r="867" spans="1:7" ht="15" thickBot="1" x14ac:dyDescent="0.4">
      <c r="A867" s="23">
        <v>43577</v>
      </c>
      <c r="B867" s="24">
        <v>1273.5</v>
      </c>
      <c r="C867" s="24">
        <v>1273.5</v>
      </c>
      <c r="D867" s="24">
        <v>1273.5</v>
      </c>
      <c r="E867" s="24">
        <v>1273.5</v>
      </c>
      <c r="F867" s="24">
        <v>1273.5</v>
      </c>
      <c r="G867" s="25">
        <v>147</v>
      </c>
    </row>
    <row r="868" spans="1:7" ht="15" thickBot="1" x14ac:dyDescent="0.4">
      <c r="A868" s="23">
        <v>43573</v>
      </c>
      <c r="B868" s="24">
        <v>1270.8</v>
      </c>
      <c r="C868" s="24">
        <v>1273.5999999999999</v>
      </c>
      <c r="D868" s="24">
        <v>1270.0999999999999</v>
      </c>
      <c r="E868" s="24">
        <v>1271.9000000000001</v>
      </c>
      <c r="F868" s="24">
        <v>1271.9000000000001</v>
      </c>
      <c r="G868" s="25">
        <v>27</v>
      </c>
    </row>
    <row r="869" spans="1:7" ht="15" thickBot="1" x14ac:dyDescent="0.4">
      <c r="A869" s="23">
        <v>43572</v>
      </c>
      <c r="B869" s="24">
        <v>1273.5</v>
      </c>
      <c r="C869" s="24">
        <v>1273.5</v>
      </c>
      <c r="D869" s="24">
        <v>1271.5999999999999</v>
      </c>
      <c r="E869" s="24">
        <v>1272.2</v>
      </c>
      <c r="F869" s="24">
        <v>1272.2</v>
      </c>
      <c r="G869" s="25">
        <v>308</v>
      </c>
    </row>
    <row r="870" spans="1:7" ht="15" thickBot="1" x14ac:dyDescent="0.4">
      <c r="A870" s="23">
        <v>43571</v>
      </c>
      <c r="B870" s="24">
        <v>1285.2</v>
      </c>
      <c r="C870" s="24">
        <v>1285.2</v>
      </c>
      <c r="D870" s="24">
        <v>1272.2</v>
      </c>
      <c r="E870" s="24">
        <v>1272.5999999999999</v>
      </c>
      <c r="F870" s="24">
        <v>1272.5999999999999</v>
      </c>
      <c r="G870" s="25">
        <v>643</v>
      </c>
    </row>
    <row r="871" spans="1:7" ht="15" thickBot="1" x14ac:dyDescent="0.4">
      <c r="A871" s="23">
        <v>43570</v>
      </c>
      <c r="B871" s="24">
        <v>1284.8</v>
      </c>
      <c r="C871" s="24">
        <v>1287.3</v>
      </c>
      <c r="D871" s="24">
        <v>1282.3</v>
      </c>
      <c r="E871" s="24">
        <v>1286.8</v>
      </c>
      <c r="F871" s="24">
        <v>1286.8</v>
      </c>
      <c r="G871" s="25">
        <v>523</v>
      </c>
    </row>
    <row r="872" spans="1:7" ht="15" thickBot="1" x14ac:dyDescent="0.4">
      <c r="A872" s="23">
        <v>43567</v>
      </c>
      <c r="B872" s="24">
        <v>1293.4000000000001</v>
      </c>
      <c r="C872" s="24">
        <v>1293.4000000000001</v>
      </c>
      <c r="D872" s="24">
        <v>1289.2</v>
      </c>
      <c r="E872" s="24">
        <v>1290.5999999999999</v>
      </c>
      <c r="F872" s="24">
        <v>1290.5999999999999</v>
      </c>
      <c r="G872" s="25">
        <v>607</v>
      </c>
    </row>
    <row r="873" spans="1:7" ht="15" thickBot="1" x14ac:dyDescent="0.4">
      <c r="A873" s="23">
        <v>43566</v>
      </c>
      <c r="B873" s="24">
        <v>1307</v>
      </c>
      <c r="C873" s="24">
        <v>1307.0999999999999</v>
      </c>
      <c r="D873" s="24">
        <v>1288.5999999999999</v>
      </c>
      <c r="E873" s="24">
        <v>1288.5999999999999</v>
      </c>
      <c r="F873" s="24">
        <v>1288.5999999999999</v>
      </c>
      <c r="G873" s="25">
        <v>420</v>
      </c>
    </row>
    <row r="874" spans="1:7" ht="15" thickBot="1" x14ac:dyDescent="0.4">
      <c r="A874" s="23">
        <v>43565</v>
      </c>
      <c r="B874" s="24">
        <v>1304</v>
      </c>
      <c r="C874" s="24">
        <v>1309.0999999999999</v>
      </c>
      <c r="D874" s="24">
        <v>1301.5</v>
      </c>
      <c r="E874" s="24">
        <v>1309.0999999999999</v>
      </c>
      <c r="F874" s="24">
        <v>1309.0999999999999</v>
      </c>
      <c r="G874" s="25">
        <v>66</v>
      </c>
    </row>
    <row r="875" spans="1:7" ht="15" thickBot="1" x14ac:dyDescent="0.4">
      <c r="A875" s="23">
        <v>43564</v>
      </c>
      <c r="B875" s="24">
        <v>1298.5</v>
      </c>
      <c r="C875" s="24">
        <v>1304.9000000000001</v>
      </c>
      <c r="D875" s="24">
        <v>1298.5</v>
      </c>
      <c r="E875" s="24">
        <v>1303.5</v>
      </c>
      <c r="F875" s="24">
        <v>1303.5</v>
      </c>
      <c r="G875" s="25">
        <v>30</v>
      </c>
    </row>
    <row r="876" spans="1:7" ht="15" thickBot="1" x14ac:dyDescent="0.4">
      <c r="A876" s="23">
        <v>43563</v>
      </c>
      <c r="B876" s="24">
        <v>1292.2</v>
      </c>
      <c r="C876" s="24">
        <v>1302.0999999999999</v>
      </c>
      <c r="D876" s="24">
        <v>1291.8</v>
      </c>
      <c r="E876" s="24">
        <v>1297.0999999999999</v>
      </c>
      <c r="F876" s="24">
        <v>1297.0999999999999</v>
      </c>
      <c r="G876" s="25">
        <v>63</v>
      </c>
    </row>
    <row r="877" spans="1:7" ht="15" thickBot="1" x14ac:dyDescent="0.4">
      <c r="A877" s="23">
        <v>43560</v>
      </c>
      <c r="B877" s="24">
        <v>1292</v>
      </c>
      <c r="C877" s="24">
        <v>1292</v>
      </c>
      <c r="D877" s="24">
        <v>1283.5999999999999</v>
      </c>
      <c r="E877" s="24">
        <v>1290.4000000000001</v>
      </c>
      <c r="F877" s="24">
        <v>1290.4000000000001</v>
      </c>
      <c r="G877" s="25">
        <v>181</v>
      </c>
    </row>
    <row r="878" spans="1:7" ht="15" thickBot="1" x14ac:dyDescent="0.4">
      <c r="A878" s="23">
        <v>43559</v>
      </c>
      <c r="B878" s="24">
        <v>1290.5999999999999</v>
      </c>
      <c r="C878" s="24">
        <v>1292.5999999999999</v>
      </c>
      <c r="D878" s="24">
        <v>1279.5</v>
      </c>
      <c r="E878" s="24">
        <v>1289</v>
      </c>
      <c r="F878" s="24">
        <v>1289</v>
      </c>
      <c r="G878" s="25">
        <v>269</v>
      </c>
    </row>
    <row r="879" spans="1:7" ht="15" thickBot="1" x14ac:dyDescent="0.4">
      <c r="A879" s="23">
        <v>43558</v>
      </c>
      <c r="B879" s="24">
        <v>1291.4000000000001</v>
      </c>
      <c r="C879" s="24">
        <v>1293.0999999999999</v>
      </c>
      <c r="D879" s="24">
        <v>1287.5</v>
      </c>
      <c r="E879" s="24">
        <v>1289.9000000000001</v>
      </c>
      <c r="F879" s="24">
        <v>1289.9000000000001</v>
      </c>
      <c r="G879" s="25">
        <v>172</v>
      </c>
    </row>
    <row r="880" spans="1:7" ht="15" thickBot="1" x14ac:dyDescent="0.4">
      <c r="A880" s="23">
        <v>43557</v>
      </c>
      <c r="B880" s="24">
        <v>1286.3</v>
      </c>
      <c r="C880" s="24">
        <v>1290.9000000000001</v>
      </c>
      <c r="D880" s="24">
        <v>1284.5</v>
      </c>
      <c r="E880" s="24">
        <v>1290</v>
      </c>
      <c r="F880" s="24">
        <v>1290</v>
      </c>
      <c r="G880" s="25">
        <v>525</v>
      </c>
    </row>
    <row r="881" spans="1:7" ht="15" thickBot="1" x14ac:dyDescent="0.4">
      <c r="A881" s="23">
        <v>43556</v>
      </c>
      <c r="B881" s="24">
        <v>1291.8</v>
      </c>
      <c r="C881" s="24">
        <v>1295.9000000000001</v>
      </c>
      <c r="D881" s="24">
        <v>1285.7</v>
      </c>
      <c r="E881" s="24">
        <v>1288.4000000000001</v>
      </c>
      <c r="F881" s="24">
        <v>1288.4000000000001</v>
      </c>
      <c r="G881" s="25">
        <v>675</v>
      </c>
    </row>
    <row r="882" spans="1:7" ht="15" thickBot="1" x14ac:dyDescent="0.4">
      <c r="A882" s="23">
        <v>43553</v>
      </c>
      <c r="B882" s="24">
        <v>1289.5999999999999</v>
      </c>
      <c r="C882" s="24">
        <v>1298.5</v>
      </c>
      <c r="D882" s="24">
        <v>1286.0999999999999</v>
      </c>
      <c r="E882" s="24">
        <v>1293</v>
      </c>
      <c r="F882" s="24">
        <v>1293</v>
      </c>
      <c r="G882" s="26">
        <v>1265</v>
      </c>
    </row>
    <row r="883" spans="1:7" ht="15" thickBot="1" x14ac:dyDescent="0.4">
      <c r="A883" s="23">
        <v>43552</v>
      </c>
      <c r="B883" s="24">
        <v>1308.4000000000001</v>
      </c>
      <c r="C883" s="24">
        <v>1311.1</v>
      </c>
      <c r="D883" s="24">
        <v>1287.7</v>
      </c>
      <c r="E883" s="24">
        <v>1289.8</v>
      </c>
      <c r="F883" s="24">
        <v>1289.8</v>
      </c>
      <c r="G883" s="26">
        <v>87798</v>
      </c>
    </row>
    <row r="884" spans="1:7" ht="15" thickBot="1" x14ac:dyDescent="0.4">
      <c r="A884" s="23">
        <v>43551</v>
      </c>
      <c r="B884" s="24">
        <v>1309.9000000000001</v>
      </c>
      <c r="C884" s="24">
        <v>1309.9000000000001</v>
      </c>
      <c r="D884" s="24">
        <v>1309.9000000000001</v>
      </c>
      <c r="E884" s="24">
        <v>1309.9000000000001</v>
      </c>
      <c r="F884" s="24">
        <v>1309.9000000000001</v>
      </c>
      <c r="G884" s="26">
        <v>206263</v>
      </c>
    </row>
    <row r="885" spans="1:7" ht="15" thickBot="1" x14ac:dyDescent="0.4">
      <c r="A885" s="23">
        <v>43550</v>
      </c>
      <c r="B885" s="24">
        <v>1315.6</v>
      </c>
      <c r="C885" s="24">
        <v>1315.6</v>
      </c>
      <c r="D885" s="24">
        <v>1314.3</v>
      </c>
      <c r="E885" s="24">
        <v>1314.3</v>
      </c>
      <c r="F885" s="24">
        <v>1314.3</v>
      </c>
      <c r="G885" s="25">
        <v>1</v>
      </c>
    </row>
    <row r="886" spans="1:7" ht="15" thickBot="1" x14ac:dyDescent="0.4">
      <c r="A886" s="23">
        <v>43549</v>
      </c>
      <c r="B886" s="24">
        <v>1320.7</v>
      </c>
      <c r="C886" s="24">
        <v>1322.9</v>
      </c>
      <c r="D886" s="24">
        <v>1320.7</v>
      </c>
      <c r="E886" s="24">
        <v>1321.9</v>
      </c>
      <c r="F886" s="24">
        <v>1321.9</v>
      </c>
      <c r="G886" s="25">
        <v>19</v>
      </c>
    </row>
    <row r="887" spans="1:7" ht="15" thickBot="1" x14ac:dyDescent="0.4">
      <c r="A887" s="23">
        <v>43546</v>
      </c>
      <c r="B887" s="24">
        <v>1311.6</v>
      </c>
      <c r="C887" s="24">
        <v>1311.6</v>
      </c>
      <c r="D887" s="24">
        <v>1311.6</v>
      </c>
      <c r="E887" s="24">
        <v>1311.6</v>
      </c>
      <c r="F887" s="24">
        <v>1311.6</v>
      </c>
      <c r="G887" s="25" t="s">
        <v>41</v>
      </c>
    </row>
    <row r="888" spans="1:7" ht="15" thickBot="1" x14ac:dyDescent="0.4">
      <c r="A888" s="23">
        <v>43545</v>
      </c>
      <c r="B888" s="24">
        <v>1306.0999999999999</v>
      </c>
      <c r="C888" s="24">
        <v>1306.0999999999999</v>
      </c>
      <c r="D888" s="24">
        <v>1306.0999999999999</v>
      </c>
      <c r="E888" s="24">
        <v>1306.0999999999999</v>
      </c>
      <c r="F888" s="24">
        <v>1306.0999999999999</v>
      </c>
      <c r="G888" s="25" t="s">
        <v>41</v>
      </c>
    </row>
    <row r="889" spans="1:7" ht="15" thickBot="1" x14ac:dyDescent="0.4">
      <c r="A889" s="23">
        <v>43544</v>
      </c>
      <c r="B889" s="24">
        <v>1300.7</v>
      </c>
      <c r="C889" s="24">
        <v>1300.7</v>
      </c>
      <c r="D889" s="24">
        <v>1300.5</v>
      </c>
      <c r="E889" s="24">
        <v>1300.5</v>
      </c>
      <c r="F889" s="24">
        <v>1300.5</v>
      </c>
      <c r="G889" s="25">
        <v>2</v>
      </c>
    </row>
    <row r="890" spans="1:7" ht="15" thickBot="1" x14ac:dyDescent="0.4">
      <c r="A890" s="23">
        <v>43543</v>
      </c>
      <c r="B890" s="24">
        <v>1306.9000000000001</v>
      </c>
      <c r="C890" s="24">
        <v>1306.9000000000001</v>
      </c>
      <c r="D890" s="24">
        <v>1304.8</v>
      </c>
      <c r="E890" s="24">
        <v>1305</v>
      </c>
      <c r="F890" s="24">
        <v>1305</v>
      </c>
      <c r="G890" s="25">
        <v>20</v>
      </c>
    </row>
    <row r="891" spans="1:7" ht="15" thickBot="1" x14ac:dyDescent="0.4">
      <c r="A891" s="23">
        <v>43542</v>
      </c>
      <c r="B891" s="24">
        <v>1297.3</v>
      </c>
      <c r="C891" s="24">
        <v>1302.2</v>
      </c>
      <c r="D891" s="24">
        <v>1297.3</v>
      </c>
      <c r="E891" s="24">
        <v>1300.3</v>
      </c>
      <c r="F891" s="24">
        <v>1300.3</v>
      </c>
      <c r="G891" s="25">
        <v>8</v>
      </c>
    </row>
    <row r="892" spans="1:7" ht="15" thickBot="1" x14ac:dyDescent="0.4">
      <c r="A892" s="23">
        <v>43539</v>
      </c>
      <c r="B892" s="24">
        <v>1300.9000000000001</v>
      </c>
      <c r="C892" s="24">
        <v>1304.7</v>
      </c>
      <c r="D892" s="24">
        <v>1300.5</v>
      </c>
      <c r="E892" s="24">
        <v>1301.8</v>
      </c>
      <c r="F892" s="24">
        <v>1301.8</v>
      </c>
      <c r="G892" s="25">
        <v>26</v>
      </c>
    </row>
    <row r="893" spans="1:7" ht="15" thickBot="1" x14ac:dyDescent="0.4">
      <c r="A893" s="23">
        <v>43538</v>
      </c>
      <c r="B893" s="24">
        <v>1293.4000000000001</v>
      </c>
      <c r="C893" s="24">
        <v>1293.4000000000001</v>
      </c>
      <c r="D893" s="24">
        <v>1293.4000000000001</v>
      </c>
      <c r="E893" s="24">
        <v>1293.4000000000001</v>
      </c>
      <c r="F893" s="24">
        <v>1293.4000000000001</v>
      </c>
      <c r="G893" s="25">
        <v>1</v>
      </c>
    </row>
    <row r="894" spans="1:7" ht="15" thickBot="1" x14ac:dyDescent="0.4">
      <c r="A894" s="23">
        <v>43537</v>
      </c>
      <c r="B894" s="24">
        <v>1307.5</v>
      </c>
      <c r="C894" s="24">
        <v>1307.5</v>
      </c>
      <c r="D894" s="24">
        <v>1307.5</v>
      </c>
      <c r="E894" s="24">
        <v>1307.5</v>
      </c>
      <c r="F894" s="24">
        <v>1307.5</v>
      </c>
      <c r="G894" s="25" t="s">
        <v>41</v>
      </c>
    </row>
    <row r="895" spans="1:7" ht="15" thickBot="1" x14ac:dyDescent="0.4">
      <c r="A895" s="23">
        <v>43536</v>
      </c>
      <c r="B895" s="24">
        <v>1294.7</v>
      </c>
      <c r="C895" s="24">
        <v>1296.3</v>
      </c>
      <c r="D895" s="24">
        <v>1294.7</v>
      </c>
      <c r="E895" s="24">
        <v>1296.3</v>
      </c>
      <c r="F895" s="24">
        <v>1296.3</v>
      </c>
      <c r="G895" s="25">
        <v>1</v>
      </c>
    </row>
    <row r="896" spans="1:7" ht="15" thickBot="1" x14ac:dyDescent="0.4">
      <c r="A896" s="23">
        <v>43535</v>
      </c>
      <c r="B896" s="24">
        <v>1291</v>
      </c>
      <c r="C896" s="24">
        <v>1291</v>
      </c>
      <c r="D896" s="24">
        <v>1288.8</v>
      </c>
      <c r="E896" s="24">
        <v>1288.8</v>
      </c>
      <c r="F896" s="24">
        <v>1288.8</v>
      </c>
      <c r="G896" s="25">
        <v>9</v>
      </c>
    </row>
    <row r="897" spans="1:7" ht="15" thickBot="1" x14ac:dyDescent="0.4">
      <c r="A897" s="23">
        <v>43532</v>
      </c>
      <c r="B897" s="24">
        <v>1292.0999999999999</v>
      </c>
      <c r="C897" s="24">
        <v>1297.4000000000001</v>
      </c>
      <c r="D897" s="24">
        <v>1291.5999999999999</v>
      </c>
      <c r="E897" s="24">
        <v>1297</v>
      </c>
      <c r="F897" s="24">
        <v>1297</v>
      </c>
      <c r="G897" s="25">
        <v>10</v>
      </c>
    </row>
    <row r="898" spans="1:7" ht="15" thickBot="1" x14ac:dyDescent="0.4">
      <c r="A898" s="23">
        <v>43531</v>
      </c>
      <c r="B898" s="24">
        <v>1281</v>
      </c>
      <c r="C898" s="24">
        <v>1284.5999999999999</v>
      </c>
      <c r="D898" s="24">
        <v>1281</v>
      </c>
      <c r="E898" s="24">
        <v>1283.8</v>
      </c>
      <c r="F898" s="24">
        <v>1283.8</v>
      </c>
      <c r="G898" s="25">
        <v>11</v>
      </c>
    </row>
    <row r="899" spans="1:7" ht="15" thickBot="1" x14ac:dyDescent="0.4">
      <c r="A899" s="23">
        <v>43530</v>
      </c>
      <c r="B899" s="24">
        <v>1287.0999999999999</v>
      </c>
      <c r="C899" s="24">
        <v>1287.0999999999999</v>
      </c>
      <c r="D899" s="24">
        <v>1282.5999999999999</v>
      </c>
      <c r="E899" s="24">
        <v>1284.9000000000001</v>
      </c>
      <c r="F899" s="24">
        <v>1284.9000000000001</v>
      </c>
      <c r="G899" s="25">
        <v>14</v>
      </c>
    </row>
    <row r="900" spans="1:7" ht="15" thickBot="1" x14ac:dyDescent="0.4">
      <c r="A900" s="23">
        <v>43529</v>
      </c>
      <c r="B900" s="24">
        <v>1287</v>
      </c>
      <c r="C900" s="24">
        <v>1287</v>
      </c>
      <c r="D900" s="24">
        <v>1282</v>
      </c>
      <c r="E900" s="24">
        <v>1282</v>
      </c>
      <c r="F900" s="24">
        <v>1282</v>
      </c>
      <c r="G900" s="25">
        <v>114</v>
      </c>
    </row>
    <row r="901" spans="1:7" ht="15" thickBot="1" x14ac:dyDescent="0.4">
      <c r="A901" s="23">
        <v>43528</v>
      </c>
      <c r="B901" s="24">
        <v>1285.5</v>
      </c>
      <c r="C901" s="24">
        <v>1287</v>
      </c>
      <c r="D901" s="24">
        <v>1281.9000000000001</v>
      </c>
      <c r="E901" s="24">
        <v>1284.8</v>
      </c>
      <c r="F901" s="24">
        <v>1284.8</v>
      </c>
      <c r="G901" s="25">
        <v>28</v>
      </c>
    </row>
    <row r="902" spans="1:7" ht="15" thickBot="1" x14ac:dyDescent="0.4">
      <c r="A902" s="23">
        <v>43525</v>
      </c>
      <c r="B902" s="24">
        <v>1312.2</v>
      </c>
      <c r="C902" s="24">
        <v>1312.2</v>
      </c>
      <c r="D902" s="24">
        <v>1288.9000000000001</v>
      </c>
      <c r="E902" s="24">
        <v>1296.4000000000001</v>
      </c>
      <c r="F902" s="24">
        <v>1296.4000000000001</v>
      </c>
      <c r="G902" s="25">
        <v>110</v>
      </c>
    </row>
    <row r="903" spans="1:7" ht="15" thickBot="1" x14ac:dyDescent="0.4">
      <c r="A903" s="23">
        <v>43524</v>
      </c>
      <c r="B903" s="24">
        <v>1321.1</v>
      </c>
      <c r="C903" s="24">
        <v>1323.7</v>
      </c>
      <c r="D903" s="24">
        <v>1311.5</v>
      </c>
      <c r="E903" s="24">
        <v>1312.8</v>
      </c>
      <c r="F903" s="24">
        <v>1312.8</v>
      </c>
      <c r="G903" s="25">
        <v>141</v>
      </c>
    </row>
    <row r="904" spans="1:7" ht="15" thickBot="1" x14ac:dyDescent="0.4">
      <c r="A904" s="23">
        <v>43523</v>
      </c>
      <c r="B904" s="24">
        <v>1327.7</v>
      </c>
      <c r="C904" s="24">
        <v>1327.9</v>
      </c>
      <c r="D904" s="24">
        <v>1316.5</v>
      </c>
      <c r="E904" s="24">
        <v>1317.7</v>
      </c>
      <c r="F904" s="24">
        <v>1317.7</v>
      </c>
      <c r="G904" s="25">
        <v>604</v>
      </c>
    </row>
    <row r="905" spans="1:7" ht="15" thickBot="1" x14ac:dyDescent="0.4">
      <c r="A905" s="23">
        <v>43522</v>
      </c>
      <c r="B905" s="24">
        <v>1323.3</v>
      </c>
      <c r="C905" s="24">
        <v>1325.5</v>
      </c>
      <c r="D905" s="24">
        <v>1323.3</v>
      </c>
      <c r="E905" s="24">
        <v>1325.1</v>
      </c>
      <c r="F905" s="24">
        <v>1325.1</v>
      </c>
      <c r="G905" s="25">
        <v>939</v>
      </c>
    </row>
    <row r="906" spans="1:7" ht="15" thickBot="1" x14ac:dyDescent="0.4">
      <c r="A906" s="23">
        <v>43521</v>
      </c>
      <c r="B906" s="24">
        <v>1329.2</v>
      </c>
      <c r="C906" s="24">
        <v>1331.6</v>
      </c>
      <c r="D906" s="24">
        <v>1325.6</v>
      </c>
      <c r="E906" s="24">
        <v>1325.9</v>
      </c>
      <c r="F906" s="24">
        <v>1325.9</v>
      </c>
      <c r="G906" s="25">
        <v>185</v>
      </c>
    </row>
    <row r="907" spans="1:7" ht="15" thickBot="1" x14ac:dyDescent="0.4">
      <c r="A907" s="23">
        <v>43518</v>
      </c>
      <c r="B907" s="24">
        <v>1324.2</v>
      </c>
      <c r="C907" s="24">
        <v>1331.3</v>
      </c>
      <c r="D907" s="24">
        <v>1321</v>
      </c>
      <c r="E907" s="24">
        <v>1329.2</v>
      </c>
      <c r="F907" s="24">
        <v>1329.2</v>
      </c>
      <c r="G907" s="25">
        <v>718</v>
      </c>
    </row>
    <row r="908" spans="1:7" ht="15" thickBot="1" x14ac:dyDescent="0.4">
      <c r="A908" s="23">
        <v>43517</v>
      </c>
      <c r="B908" s="24">
        <v>1331.3</v>
      </c>
      <c r="C908" s="24">
        <v>1334.9</v>
      </c>
      <c r="D908" s="24">
        <v>1320.9</v>
      </c>
      <c r="E908" s="24">
        <v>1323.5</v>
      </c>
      <c r="F908" s="24">
        <v>1323.5</v>
      </c>
      <c r="G908" s="25">
        <v>414</v>
      </c>
    </row>
    <row r="909" spans="1:7" ht="15" thickBot="1" x14ac:dyDescent="0.4">
      <c r="A909" s="23">
        <v>43516</v>
      </c>
      <c r="B909" s="24">
        <v>1342.2</v>
      </c>
      <c r="C909" s="24">
        <v>1344</v>
      </c>
      <c r="D909" s="24">
        <v>1338</v>
      </c>
      <c r="E909" s="24">
        <v>1343.3</v>
      </c>
      <c r="F909" s="24">
        <v>1343.3</v>
      </c>
      <c r="G909" s="25">
        <v>581</v>
      </c>
    </row>
    <row r="910" spans="1:7" ht="15" thickBot="1" x14ac:dyDescent="0.4">
      <c r="A910" s="23">
        <v>43515</v>
      </c>
      <c r="B910" s="24">
        <v>1320.9</v>
      </c>
      <c r="C910" s="24">
        <v>1340.1</v>
      </c>
      <c r="D910" s="24">
        <v>1320.5</v>
      </c>
      <c r="E910" s="24">
        <v>1340.1</v>
      </c>
      <c r="F910" s="24">
        <v>1340.1</v>
      </c>
      <c r="G910" s="25">
        <v>390</v>
      </c>
    </row>
    <row r="911" spans="1:7" ht="15" thickBot="1" x14ac:dyDescent="0.4">
      <c r="A911" s="23">
        <v>43511</v>
      </c>
      <c r="B911" s="24">
        <v>1313.6</v>
      </c>
      <c r="C911" s="24">
        <v>1318.8</v>
      </c>
      <c r="D911" s="24">
        <v>1313.6</v>
      </c>
      <c r="E911" s="24">
        <v>1318.1</v>
      </c>
      <c r="F911" s="24">
        <v>1318.1</v>
      </c>
      <c r="G911" s="25">
        <v>190</v>
      </c>
    </row>
    <row r="912" spans="1:7" ht="15" thickBot="1" x14ac:dyDescent="0.4">
      <c r="A912" s="23">
        <v>43510</v>
      </c>
      <c r="B912" s="24">
        <v>1305</v>
      </c>
      <c r="C912" s="24">
        <v>1311.8</v>
      </c>
      <c r="D912" s="24">
        <v>1301.5999999999999</v>
      </c>
      <c r="E912" s="24">
        <v>1309.8</v>
      </c>
      <c r="F912" s="24">
        <v>1309.8</v>
      </c>
      <c r="G912" s="25">
        <v>858</v>
      </c>
    </row>
    <row r="913" spans="1:7" ht="15" thickBot="1" x14ac:dyDescent="0.4">
      <c r="A913" s="23">
        <v>43509</v>
      </c>
      <c r="B913" s="24">
        <v>1311.6</v>
      </c>
      <c r="C913" s="24">
        <v>1316</v>
      </c>
      <c r="D913" s="24">
        <v>1308.0999999999999</v>
      </c>
      <c r="E913" s="24">
        <v>1310.8</v>
      </c>
      <c r="F913" s="24">
        <v>1310.8</v>
      </c>
      <c r="G913" s="25">
        <v>143</v>
      </c>
    </row>
    <row r="914" spans="1:7" ht="15" thickBot="1" x14ac:dyDescent="0.4">
      <c r="A914" s="23">
        <v>43508</v>
      </c>
      <c r="B914" s="24">
        <v>1310</v>
      </c>
      <c r="C914" s="24">
        <v>1312</v>
      </c>
      <c r="D914" s="24">
        <v>1307.5999999999999</v>
      </c>
      <c r="E914" s="24">
        <v>1309.2</v>
      </c>
      <c r="F914" s="24">
        <v>1309.2</v>
      </c>
      <c r="G914" s="25">
        <v>109</v>
      </c>
    </row>
    <row r="915" spans="1:7" ht="15" thickBot="1" x14ac:dyDescent="0.4">
      <c r="A915" s="23">
        <v>43507</v>
      </c>
      <c r="B915" s="24">
        <v>1313.4</v>
      </c>
      <c r="C915" s="24">
        <v>1313.4</v>
      </c>
      <c r="D915" s="24">
        <v>1304.7</v>
      </c>
      <c r="E915" s="24">
        <v>1307</v>
      </c>
      <c r="F915" s="24">
        <v>1307</v>
      </c>
      <c r="G915" s="25">
        <v>119</v>
      </c>
    </row>
    <row r="916" spans="1:7" ht="15" thickBot="1" x14ac:dyDescent="0.4">
      <c r="A916" s="23">
        <v>43504</v>
      </c>
      <c r="B916" s="24">
        <v>1309.5</v>
      </c>
      <c r="C916" s="24">
        <v>1314</v>
      </c>
      <c r="D916" s="24">
        <v>1307.8</v>
      </c>
      <c r="E916" s="24">
        <v>1313.7</v>
      </c>
      <c r="F916" s="24">
        <v>1313.7</v>
      </c>
      <c r="G916" s="25">
        <v>122</v>
      </c>
    </row>
    <row r="917" spans="1:7" ht="15" thickBot="1" x14ac:dyDescent="0.4">
      <c r="A917" s="23">
        <v>43503</v>
      </c>
      <c r="B917" s="24">
        <v>1302.9000000000001</v>
      </c>
      <c r="C917" s="24">
        <v>1310.4000000000001</v>
      </c>
      <c r="D917" s="24">
        <v>1302.2</v>
      </c>
      <c r="E917" s="24">
        <v>1309.4000000000001</v>
      </c>
      <c r="F917" s="24">
        <v>1309.4000000000001</v>
      </c>
      <c r="G917" s="25">
        <v>203</v>
      </c>
    </row>
    <row r="918" spans="1:7" ht="15" thickBot="1" x14ac:dyDescent="0.4">
      <c r="A918" s="23">
        <v>43502</v>
      </c>
      <c r="B918" s="24">
        <v>1312.5</v>
      </c>
      <c r="C918" s="24">
        <v>1313.5</v>
      </c>
      <c r="D918" s="24">
        <v>1305</v>
      </c>
      <c r="E918" s="24">
        <v>1309.5</v>
      </c>
      <c r="F918" s="24">
        <v>1309.5</v>
      </c>
      <c r="G918" s="25">
        <v>358</v>
      </c>
    </row>
    <row r="919" spans="1:7" ht="15" thickBot="1" x14ac:dyDescent="0.4">
      <c r="A919" s="23">
        <v>43501</v>
      </c>
      <c r="B919" s="24">
        <v>1311.1</v>
      </c>
      <c r="C919" s="24">
        <v>1315.1</v>
      </c>
      <c r="D919" s="24">
        <v>1311</v>
      </c>
      <c r="E919" s="24">
        <v>1314.2</v>
      </c>
      <c r="F919" s="24">
        <v>1314.2</v>
      </c>
      <c r="G919" s="25">
        <v>362</v>
      </c>
    </row>
    <row r="920" spans="1:7" ht="15" thickBot="1" x14ac:dyDescent="0.4">
      <c r="A920" s="23">
        <v>43500</v>
      </c>
      <c r="B920" s="24">
        <v>1318.1</v>
      </c>
      <c r="C920" s="24">
        <v>1318.1</v>
      </c>
      <c r="D920" s="24">
        <v>1308.3</v>
      </c>
      <c r="E920" s="24">
        <v>1314.3</v>
      </c>
      <c r="F920" s="24">
        <v>1314.3</v>
      </c>
      <c r="G920" s="25">
        <v>675</v>
      </c>
    </row>
    <row r="921" spans="1:7" ht="15" thickBot="1" x14ac:dyDescent="0.4">
      <c r="A921" s="23">
        <v>43497</v>
      </c>
      <c r="B921" s="24">
        <v>1320.3</v>
      </c>
      <c r="C921" s="24">
        <v>1320.7</v>
      </c>
      <c r="D921" s="24">
        <v>1315.4</v>
      </c>
      <c r="E921" s="24">
        <v>1316.9</v>
      </c>
      <c r="F921" s="24">
        <v>1316.9</v>
      </c>
      <c r="G921" s="25">
        <v>878</v>
      </c>
    </row>
    <row r="922" spans="1:7" ht="15" thickBot="1" x14ac:dyDescent="0.4">
      <c r="A922" s="23">
        <v>43496</v>
      </c>
      <c r="B922" s="24">
        <v>1320</v>
      </c>
      <c r="C922" s="24">
        <v>1325.4</v>
      </c>
      <c r="D922" s="24">
        <v>1316.7</v>
      </c>
      <c r="E922" s="24">
        <v>1319.7</v>
      </c>
      <c r="F922" s="24">
        <v>1319.7</v>
      </c>
      <c r="G922" s="26">
        <v>1970</v>
      </c>
    </row>
    <row r="923" spans="1:7" ht="15" thickBot="1" x14ac:dyDescent="0.4">
      <c r="A923" s="23">
        <v>43495</v>
      </c>
      <c r="B923" s="24">
        <v>1310.4000000000001</v>
      </c>
      <c r="C923" s="24">
        <v>1323.4</v>
      </c>
      <c r="D923" s="24">
        <v>1308.0999999999999</v>
      </c>
      <c r="E923" s="24">
        <v>1309.9000000000001</v>
      </c>
      <c r="F923" s="24">
        <v>1309.9000000000001</v>
      </c>
      <c r="G923" s="26">
        <v>54958</v>
      </c>
    </row>
    <row r="924" spans="1:7" ht="15" thickBot="1" x14ac:dyDescent="0.4">
      <c r="A924" s="23">
        <v>43494</v>
      </c>
      <c r="B924" s="24">
        <v>1308.2</v>
      </c>
      <c r="C924" s="24">
        <v>1308.2</v>
      </c>
      <c r="D924" s="24">
        <v>1308.2</v>
      </c>
      <c r="E924" s="24">
        <v>1308.2</v>
      </c>
      <c r="F924" s="24">
        <v>1308.2</v>
      </c>
      <c r="G924" s="26">
        <v>213607</v>
      </c>
    </row>
    <row r="925" spans="1:7" ht="15" thickBot="1" x14ac:dyDescent="0.4">
      <c r="A925" s="23">
        <v>43493</v>
      </c>
      <c r="B925" s="24">
        <v>1300.8</v>
      </c>
      <c r="C925" s="24">
        <v>1307.0999999999999</v>
      </c>
      <c r="D925" s="24">
        <v>1298.4000000000001</v>
      </c>
      <c r="E925" s="24">
        <v>1302.4000000000001</v>
      </c>
      <c r="F925" s="24">
        <v>1302.4000000000001</v>
      </c>
      <c r="G925" s="25">
        <v>54</v>
      </c>
    </row>
    <row r="926" spans="1:7" ht="15" thickBot="1" x14ac:dyDescent="0.4">
      <c r="A926" s="23">
        <v>43490</v>
      </c>
      <c r="B926" s="24">
        <v>1297.4000000000001</v>
      </c>
      <c r="C926" s="24">
        <v>1297.4000000000001</v>
      </c>
      <c r="D926" s="24">
        <v>1297.4000000000001</v>
      </c>
      <c r="E926" s="24">
        <v>1297.4000000000001</v>
      </c>
      <c r="F926" s="24">
        <v>1297.4000000000001</v>
      </c>
      <c r="G926" s="25" t="s">
        <v>41</v>
      </c>
    </row>
    <row r="927" spans="1:7" ht="15" thickBot="1" x14ac:dyDescent="0.4">
      <c r="A927" s="23">
        <v>43489</v>
      </c>
      <c r="B927" s="24">
        <v>1279.0999999999999</v>
      </c>
      <c r="C927" s="24">
        <v>1279.0999999999999</v>
      </c>
      <c r="D927" s="24">
        <v>1278.5</v>
      </c>
      <c r="E927" s="24">
        <v>1279.0999999999999</v>
      </c>
      <c r="F927" s="24">
        <v>1279.0999999999999</v>
      </c>
      <c r="G927" s="25">
        <v>1</v>
      </c>
    </row>
    <row r="928" spans="1:7" ht="15" thickBot="1" x14ac:dyDescent="0.4">
      <c r="A928" s="23">
        <v>43488</v>
      </c>
      <c r="B928" s="24">
        <v>1281.7</v>
      </c>
      <c r="C928" s="24">
        <v>1283.9000000000001</v>
      </c>
      <c r="D928" s="24">
        <v>1278.7</v>
      </c>
      <c r="E928" s="24">
        <v>1283.0999999999999</v>
      </c>
      <c r="F928" s="24">
        <v>1283.0999999999999</v>
      </c>
      <c r="G928" s="25">
        <v>14</v>
      </c>
    </row>
    <row r="929" spans="1:7" ht="15" thickBot="1" x14ac:dyDescent="0.4">
      <c r="A929" s="23">
        <v>43487</v>
      </c>
      <c r="B929" s="24">
        <v>1282.5</v>
      </c>
      <c r="C929" s="24">
        <v>1283.3</v>
      </c>
      <c r="D929" s="24">
        <v>1282.5</v>
      </c>
      <c r="E929" s="24">
        <v>1282.5</v>
      </c>
      <c r="F929" s="24">
        <v>1282.5</v>
      </c>
      <c r="G929" s="25">
        <v>7</v>
      </c>
    </row>
    <row r="930" spans="1:7" ht="15" thickBot="1" x14ac:dyDescent="0.4">
      <c r="A930" s="23">
        <v>43483</v>
      </c>
      <c r="B930" s="24">
        <v>1281.3</v>
      </c>
      <c r="C930" s="24">
        <v>1281.3</v>
      </c>
      <c r="D930" s="24">
        <v>1281.3</v>
      </c>
      <c r="E930" s="24">
        <v>1281.3</v>
      </c>
      <c r="F930" s="24">
        <v>1281.3</v>
      </c>
      <c r="G930" s="25">
        <v>3</v>
      </c>
    </row>
    <row r="931" spans="1:7" ht="15" thickBot="1" x14ac:dyDescent="0.4">
      <c r="A931" s="23">
        <v>43482</v>
      </c>
      <c r="B931" s="24">
        <v>1291.5999999999999</v>
      </c>
      <c r="C931" s="24">
        <v>1292.7</v>
      </c>
      <c r="D931" s="24">
        <v>1288.5</v>
      </c>
      <c r="E931" s="24">
        <v>1291</v>
      </c>
      <c r="F931" s="24">
        <v>1291</v>
      </c>
      <c r="G931" s="25">
        <v>10</v>
      </c>
    </row>
    <row r="932" spans="1:7" ht="15" thickBot="1" x14ac:dyDescent="0.4">
      <c r="A932" s="23">
        <v>43481</v>
      </c>
      <c r="B932" s="24">
        <v>1291.5999999999999</v>
      </c>
      <c r="C932" s="24">
        <v>1291.5999999999999</v>
      </c>
      <c r="D932" s="24">
        <v>1291.5999999999999</v>
      </c>
      <c r="E932" s="24">
        <v>1291.5999999999999</v>
      </c>
      <c r="F932" s="24">
        <v>1291.5999999999999</v>
      </c>
      <c r="G932" s="25">
        <v>2</v>
      </c>
    </row>
    <row r="933" spans="1:7" ht="15" thickBot="1" x14ac:dyDescent="0.4">
      <c r="A933" s="23">
        <v>43480</v>
      </c>
      <c r="B933" s="24">
        <v>1290.0999999999999</v>
      </c>
      <c r="C933" s="24">
        <v>1292.7</v>
      </c>
      <c r="D933" s="24">
        <v>1286.2</v>
      </c>
      <c r="E933" s="24">
        <v>1286.2</v>
      </c>
      <c r="F933" s="24">
        <v>1286.2</v>
      </c>
      <c r="G933" s="25">
        <v>3</v>
      </c>
    </row>
    <row r="934" spans="1:7" ht="15" thickBot="1" x14ac:dyDescent="0.4">
      <c r="A934" s="23">
        <v>43479</v>
      </c>
      <c r="B934" s="24">
        <v>1292.4000000000001</v>
      </c>
      <c r="C934" s="24">
        <v>1293.9000000000001</v>
      </c>
      <c r="D934" s="24">
        <v>1289.0999999999999</v>
      </c>
      <c r="E934" s="24">
        <v>1289.0999999999999</v>
      </c>
      <c r="F934" s="24">
        <v>1289.0999999999999</v>
      </c>
      <c r="G934" s="25">
        <v>7</v>
      </c>
    </row>
    <row r="935" spans="1:7" ht="15" thickBot="1" x14ac:dyDescent="0.4">
      <c r="A935" s="23">
        <v>43476</v>
      </c>
      <c r="B935" s="24">
        <v>1291.2</v>
      </c>
      <c r="C935" s="24">
        <v>1291.2</v>
      </c>
      <c r="D935" s="24">
        <v>1286.3</v>
      </c>
      <c r="E935" s="24">
        <v>1287.0999999999999</v>
      </c>
      <c r="F935" s="24">
        <v>1287.0999999999999</v>
      </c>
      <c r="G935" s="25">
        <v>11</v>
      </c>
    </row>
    <row r="936" spans="1:7" ht="15" thickBot="1" x14ac:dyDescent="0.4">
      <c r="A936" s="23">
        <v>43475</v>
      </c>
      <c r="B936" s="24">
        <v>1284.7</v>
      </c>
      <c r="C936" s="24">
        <v>1284.7</v>
      </c>
      <c r="D936" s="24">
        <v>1284.7</v>
      </c>
      <c r="E936" s="24">
        <v>1284.7</v>
      </c>
      <c r="F936" s="24">
        <v>1284.7</v>
      </c>
      <c r="G936" s="25" t="s">
        <v>41</v>
      </c>
    </row>
    <row r="937" spans="1:7" ht="15" thickBot="1" x14ac:dyDescent="0.4">
      <c r="A937" s="23">
        <v>43474</v>
      </c>
      <c r="B937" s="24">
        <v>1279.4000000000001</v>
      </c>
      <c r="C937" s="24">
        <v>1289.3</v>
      </c>
      <c r="D937" s="24">
        <v>1279.2</v>
      </c>
      <c r="E937" s="24">
        <v>1289.3</v>
      </c>
      <c r="F937" s="24">
        <v>1289.3</v>
      </c>
      <c r="G937" s="25">
        <v>102</v>
      </c>
    </row>
    <row r="938" spans="1:7" ht="15" thickBot="1" x14ac:dyDescent="0.4">
      <c r="A938" s="23">
        <v>43473</v>
      </c>
      <c r="B938" s="24">
        <v>1280.5</v>
      </c>
      <c r="C938" s="24">
        <v>1283.2</v>
      </c>
      <c r="D938" s="24">
        <v>1278.2</v>
      </c>
      <c r="E938" s="24">
        <v>1283.2</v>
      </c>
      <c r="F938" s="24">
        <v>1283.2</v>
      </c>
      <c r="G938" s="25">
        <v>54</v>
      </c>
    </row>
    <row r="939" spans="1:7" ht="15" thickBot="1" x14ac:dyDescent="0.4">
      <c r="A939" s="23">
        <v>43472</v>
      </c>
      <c r="B939" s="24">
        <v>1286.8</v>
      </c>
      <c r="C939" s="24">
        <v>1286.8</v>
      </c>
      <c r="D939" s="24">
        <v>1286.5999999999999</v>
      </c>
      <c r="E939" s="24">
        <v>1286.8</v>
      </c>
      <c r="F939" s="24">
        <v>1286.8</v>
      </c>
      <c r="G939" s="25">
        <v>2</v>
      </c>
    </row>
    <row r="940" spans="1:7" ht="15" thickBot="1" x14ac:dyDescent="0.4">
      <c r="A940" s="23">
        <v>43469</v>
      </c>
      <c r="B940" s="24">
        <v>1294.2</v>
      </c>
      <c r="C940" s="24">
        <v>1294.2</v>
      </c>
      <c r="D940" s="24">
        <v>1275.3</v>
      </c>
      <c r="E940" s="24">
        <v>1282.7</v>
      </c>
      <c r="F940" s="24">
        <v>1282.7</v>
      </c>
      <c r="G940" s="25">
        <v>34</v>
      </c>
    </row>
    <row r="941" spans="1:7" ht="15" thickBot="1" x14ac:dyDescent="0.4">
      <c r="A941" s="23">
        <v>43468</v>
      </c>
      <c r="B941" s="24">
        <v>1286.8</v>
      </c>
      <c r="C941" s="24">
        <v>1292</v>
      </c>
      <c r="D941" s="24">
        <v>1286.7</v>
      </c>
      <c r="E941" s="24">
        <v>1291.8</v>
      </c>
      <c r="F941" s="24">
        <v>1291.8</v>
      </c>
      <c r="G941" s="25">
        <v>10</v>
      </c>
    </row>
    <row r="942" spans="1:7" ht="15" thickBot="1" x14ac:dyDescent="0.4">
      <c r="A942" s="23">
        <v>43467</v>
      </c>
      <c r="B942" s="24">
        <v>1286</v>
      </c>
      <c r="C942" s="24">
        <v>1286</v>
      </c>
      <c r="D942" s="24">
        <v>1277.5999999999999</v>
      </c>
      <c r="E942" s="24">
        <v>1281</v>
      </c>
      <c r="F942" s="24">
        <v>1281</v>
      </c>
      <c r="G942" s="25">
        <v>149</v>
      </c>
    </row>
    <row r="943" spans="1:7" ht="15" thickBot="1" x14ac:dyDescent="0.4">
      <c r="A943" s="23">
        <v>43465</v>
      </c>
      <c r="B943" s="24">
        <v>1278</v>
      </c>
      <c r="C943" s="24">
        <v>1281.3</v>
      </c>
      <c r="D943" s="24">
        <v>1277.5999999999999</v>
      </c>
      <c r="E943" s="24">
        <v>1278.3</v>
      </c>
      <c r="F943" s="24">
        <v>1278.3</v>
      </c>
      <c r="G943" s="25">
        <v>19</v>
      </c>
    </row>
    <row r="944" spans="1:7" ht="15" thickBot="1" x14ac:dyDescent="0.4">
      <c r="A944" s="23">
        <v>43462</v>
      </c>
      <c r="B944" s="24">
        <v>1273.5</v>
      </c>
      <c r="C944" s="24">
        <v>1280.0999999999999</v>
      </c>
      <c r="D944" s="24">
        <v>1273.5</v>
      </c>
      <c r="E944" s="24">
        <v>1279.9000000000001</v>
      </c>
      <c r="F944" s="24">
        <v>1279.9000000000001</v>
      </c>
      <c r="G944" s="25">
        <v>805</v>
      </c>
    </row>
    <row r="945" spans="1:7" ht="15" thickBot="1" x14ac:dyDescent="0.4">
      <c r="A945" s="23">
        <v>43461</v>
      </c>
      <c r="B945" s="24">
        <v>1276.7</v>
      </c>
      <c r="C945" s="24">
        <v>1277.3</v>
      </c>
      <c r="D945" s="24">
        <v>1276.7</v>
      </c>
      <c r="E945" s="24">
        <v>1277.3</v>
      </c>
      <c r="F945" s="24">
        <v>1277.3</v>
      </c>
      <c r="G945" s="25">
        <v>480</v>
      </c>
    </row>
    <row r="946" spans="1:7" ht="15" thickBot="1" x14ac:dyDescent="0.4">
      <c r="A946" s="23">
        <v>43460</v>
      </c>
      <c r="B946" s="24">
        <v>1269.3</v>
      </c>
      <c r="C946" s="24">
        <v>1277.4000000000001</v>
      </c>
      <c r="D946" s="24">
        <v>1269.2</v>
      </c>
      <c r="E946" s="24">
        <v>1269.2</v>
      </c>
      <c r="F946" s="24">
        <v>1269.2</v>
      </c>
      <c r="G946" s="25">
        <v>63</v>
      </c>
    </row>
    <row r="947" spans="1:7" ht="15" thickBot="1" x14ac:dyDescent="0.4">
      <c r="A947" s="23">
        <v>43458</v>
      </c>
      <c r="B947" s="24">
        <v>1260.3</v>
      </c>
      <c r="C947" s="24">
        <v>1268.5</v>
      </c>
      <c r="D947" s="24">
        <v>1260.3</v>
      </c>
      <c r="E947" s="24">
        <v>1267.5</v>
      </c>
      <c r="F947" s="24">
        <v>1267.5</v>
      </c>
      <c r="G947" s="25">
        <v>27</v>
      </c>
    </row>
    <row r="948" spans="1:7" ht="15" thickBot="1" x14ac:dyDescent="0.4">
      <c r="A948" s="23">
        <v>43455</v>
      </c>
      <c r="B948" s="24">
        <v>1260.3</v>
      </c>
      <c r="C948" s="24">
        <v>1261.3</v>
      </c>
      <c r="D948" s="24">
        <v>1253.8</v>
      </c>
      <c r="E948" s="24">
        <v>1253.8</v>
      </c>
      <c r="F948" s="24">
        <v>1253.8</v>
      </c>
      <c r="G948" s="25">
        <v>96</v>
      </c>
    </row>
    <row r="949" spans="1:7" ht="15" thickBot="1" x14ac:dyDescent="0.4">
      <c r="A949" s="23">
        <v>43454</v>
      </c>
      <c r="B949" s="24">
        <v>1243.2</v>
      </c>
      <c r="C949" s="24">
        <v>1263.5999999999999</v>
      </c>
      <c r="D949" s="24">
        <v>1243.2</v>
      </c>
      <c r="E949" s="24">
        <v>1263.5999999999999</v>
      </c>
      <c r="F949" s="24">
        <v>1263.5999999999999</v>
      </c>
      <c r="G949" s="25">
        <v>49</v>
      </c>
    </row>
    <row r="950" spans="1:7" ht="15" thickBot="1" x14ac:dyDescent="0.4">
      <c r="A950" s="23">
        <v>43453</v>
      </c>
      <c r="B950" s="24">
        <v>1255.8</v>
      </c>
      <c r="C950" s="24">
        <v>1255.8</v>
      </c>
      <c r="D950" s="24">
        <v>1252.0999999999999</v>
      </c>
      <c r="E950" s="24">
        <v>1252.0999999999999</v>
      </c>
      <c r="F950" s="24">
        <v>1252.0999999999999</v>
      </c>
      <c r="G950" s="25">
        <v>268</v>
      </c>
    </row>
    <row r="951" spans="1:7" ht="15" thickBot="1" x14ac:dyDescent="0.4">
      <c r="A951" s="23">
        <v>43452</v>
      </c>
      <c r="B951" s="24">
        <v>1248.2</v>
      </c>
      <c r="C951" s="24">
        <v>1249.2</v>
      </c>
      <c r="D951" s="24">
        <v>1245.5999999999999</v>
      </c>
      <c r="E951" s="24">
        <v>1249.2</v>
      </c>
      <c r="F951" s="24">
        <v>1249.2</v>
      </c>
      <c r="G951" s="25">
        <v>31</v>
      </c>
    </row>
    <row r="952" spans="1:7" ht="15" thickBot="1" x14ac:dyDescent="0.4">
      <c r="A952" s="23">
        <v>43451</v>
      </c>
      <c r="B952" s="24">
        <v>1239.3</v>
      </c>
      <c r="C952" s="24">
        <v>1247.4000000000001</v>
      </c>
      <c r="D952" s="24">
        <v>1239.3</v>
      </c>
      <c r="E952" s="24">
        <v>1247.4000000000001</v>
      </c>
      <c r="F952" s="24">
        <v>1247.4000000000001</v>
      </c>
      <c r="G952" s="25">
        <v>10</v>
      </c>
    </row>
    <row r="953" spans="1:7" ht="15" thickBot="1" x14ac:dyDescent="0.4">
      <c r="A953" s="23">
        <v>43448</v>
      </c>
      <c r="B953" s="24">
        <v>1241.7</v>
      </c>
      <c r="C953" s="24">
        <v>1241.7</v>
      </c>
      <c r="D953" s="24">
        <v>1234.0999999999999</v>
      </c>
      <c r="E953" s="24">
        <v>1237</v>
      </c>
      <c r="F953" s="24">
        <v>1237</v>
      </c>
      <c r="G953" s="25">
        <v>33</v>
      </c>
    </row>
    <row r="954" spans="1:7" ht="15" thickBot="1" x14ac:dyDescent="0.4">
      <c r="A954" s="23">
        <v>43447</v>
      </c>
      <c r="B954" s="24">
        <v>1243.5</v>
      </c>
      <c r="C954" s="24">
        <v>1243.5</v>
      </c>
      <c r="D954" s="24">
        <v>1241</v>
      </c>
      <c r="E954" s="24">
        <v>1242.7</v>
      </c>
      <c r="F954" s="24">
        <v>1242.7</v>
      </c>
      <c r="G954" s="25">
        <v>194</v>
      </c>
    </row>
    <row r="955" spans="1:7" ht="15" thickBot="1" x14ac:dyDescent="0.4">
      <c r="A955" s="23">
        <v>43446</v>
      </c>
      <c r="B955" s="24">
        <v>1245.3</v>
      </c>
      <c r="C955" s="24">
        <v>1245.5999999999999</v>
      </c>
      <c r="D955" s="24">
        <v>1244.0999999999999</v>
      </c>
      <c r="E955" s="24">
        <v>1244.4000000000001</v>
      </c>
      <c r="F955" s="24">
        <v>1244.4000000000001</v>
      </c>
      <c r="G955" s="25">
        <v>84</v>
      </c>
    </row>
    <row r="956" spans="1:7" ht="15" thickBot="1" x14ac:dyDescent="0.4">
      <c r="A956" s="23">
        <v>43445</v>
      </c>
      <c r="B956" s="24">
        <v>1245.8</v>
      </c>
      <c r="C956" s="24">
        <v>1248.7</v>
      </c>
      <c r="D956" s="24">
        <v>1241.5</v>
      </c>
      <c r="E956" s="24">
        <v>1241.9000000000001</v>
      </c>
      <c r="F956" s="24">
        <v>1241.9000000000001</v>
      </c>
      <c r="G956" s="25">
        <v>117</v>
      </c>
    </row>
    <row r="957" spans="1:7" ht="15" thickBot="1" x14ac:dyDescent="0.4">
      <c r="A957" s="23">
        <v>43444</v>
      </c>
      <c r="B957" s="24">
        <v>1249.5999999999999</v>
      </c>
      <c r="C957" s="24">
        <v>1249.5999999999999</v>
      </c>
      <c r="D957" s="24">
        <v>1241.7</v>
      </c>
      <c r="E957" s="24">
        <v>1243.7</v>
      </c>
      <c r="F957" s="24">
        <v>1243.7</v>
      </c>
      <c r="G957" s="25">
        <v>131</v>
      </c>
    </row>
    <row r="958" spans="1:7" ht="15" thickBot="1" x14ac:dyDescent="0.4">
      <c r="A958" s="23">
        <v>43441</v>
      </c>
      <c r="B958" s="24">
        <v>1238.3</v>
      </c>
      <c r="C958" s="24">
        <v>1249.8</v>
      </c>
      <c r="D958" s="24">
        <v>1237.5999999999999</v>
      </c>
      <c r="E958" s="24">
        <v>1246.8</v>
      </c>
      <c r="F958" s="24">
        <v>1246.8</v>
      </c>
      <c r="G958" s="25">
        <v>211</v>
      </c>
    </row>
    <row r="959" spans="1:7" ht="15" thickBot="1" x14ac:dyDescent="0.4">
      <c r="A959" s="23">
        <v>43440</v>
      </c>
      <c r="B959" s="24">
        <v>1237.5</v>
      </c>
      <c r="C959" s="24">
        <v>1244.4000000000001</v>
      </c>
      <c r="D959" s="24">
        <v>1234.8</v>
      </c>
      <c r="E959" s="24">
        <v>1238.0999999999999</v>
      </c>
      <c r="F959" s="24">
        <v>1238.0999999999999</v>
      </c>
      <c r="G959" s="25">
        <v>434</v>
      </c>
    </row>
    <row r="960" spans="1:7" ht="15" thickBot="1" x14ac:dyDescent="0.4">
      <c r="A960" s="23">
        <v>43438</v>
      </c>
      <c r="B960" s="24">
        <v>1231</v>
      </c>
      <c r="C960" s="24">
        <v>1241.4000000000001</v>
      </c>
      <c r="D960" s="24">
        <v>1230.4000000000001</v>
      </c>
      <c r="E960" s="24">
        <v>1241.0999999999999</v>
      </c>
      <c r="F960" s="24">
        <v>1241.0999999999999</v>
      </c>
      <c r="G960" s="25">
        <v>474</v>
      </c>
    </row>
    <row r="961" spans="1:7" ht="15" thickBot="1" x14ac:dyDescent="0.4">
      <c r="A961" s="23">
        <v>43437</v>
      </c>
      <c r="B961" s="24">
        <v>1222.5</v>
      </c>
      <c r="C961" s="24">
        <v>1234.0999999999999</v>
      </c>
      <c r="D961" s="24">
        <v>1221.3</v>
      </c>
      <c r="E961" s="24">
        <v>1233.9000000000001</v>
      </c>
      <c r="F961" s="24">
        <v>1233.9000000000001</v>
      </c>
      <c r="G961" s="25">
        <v>751</v>
      </c>
    </row>
    <row r="962" spans="1:7" ht="15" thickBot="1" x14ac:dyDescent="0.4">
      <c r="A962" s="23">
        <v>43434</v>
      </c>
      <c r="B962" s="24">
        <v>1224.0999999999999</v>
      </c>
      <c r="C962" s="24">
        <v>1225</v>
      </c>
      <c r="D962" s="24">
        <v>1216.0999999999999</v>
      </c>
      <c r="E962" s="24">
        <v>1220.2</v>
      </c>
      <c r="F962" s="24">
        <v>1220.2</v>
      </c>
      <c r="G962" s="26">
        <v>2060</v>
      </c>
    </row>
    <row r="963" spans="1:7" ht="15" thickBot="1" x14ac:dyDescent="0.4">
      <c r="A963" s="23">
        <v>43433</v>
      </c>
      <c r="B963" s="24">
        <v>1221</v>
      </c>
      <c r="C963" s="24">
        <v>1228.7</v>
      </c>
      <c r="D963" s="24">
        <v>1220.5</v>
      </c>
      <c r="E963" s="24">
        <v>1224.0999999999999</v>
      </c>
      <c r="F963" s="24">
        <v>1224.0999999999999</v>
      </c>
      <c r="G963" s="26">
        <v>55478</v>
      </c>
    </row>
    <row r="964" spans="1:7" ht="15" thickBot="1" x14ac:dyDescent="0.4">
      <c r="A964" s="23">
        <v>43432</v>
      </c>
      <c r="B964" s="24">
        <v>1211.5</v>
      </c>
      <c r="C964" s="24">
        <v>1221.4000000000001</v>
      </c>
      <c r="D964" s="24">
        <v>1211.5</v>
      </c>
      <c r="E964" s="24">
        <v>1221.4000000000001</v>
      </c>
      <c r="F964" s="24">
        <v>1221.4000000000001</v>
      </c>
      <c r="G964" s="26">
        <v>247168</v>
      </c>
    </row>
    <row r="965" spans="1:7" ht="15" thickBot="1" x14ac:dyDescent="0.4">
      <c r="A965" s="23">
        <v>43431</v>
      </c>
      <c r="B965" s="24">
        <v>1221.9000000000001</v>
      </c>
      <c r="C965" s="24">
        <v>1222</v>
      </c>
      <c r="D965" s="24">
        <v>1211.2</v>
      </c>
      <c r="E965" s="24">
        <v>1211.2</v>
      </c>
      <c r="F965" s="24">
        <v>1211.2</v>
      </c>
      <c r="G965" s="25">
        <v>5</v>
      </c>
    </row>
    <row r="966" spans="1:7" ht="15" thickBot="1" x14ac:dyDescent="0.4">
      <c r="A966" s="23">
        <v>43430</v>
      </c>
      <c r="B966" s="24">
        <v>1220.2</v>
      </c>
      <c r="C966" s="24">
        <v>1222</v>
      </c>
      <c r="D966" s="24">
        <v>1220.2</v>
      </c>
      <c r="E966" s="24">
        <v>1220.2</v>
      </c>
      <c r="F966" s="24">
        <v>1220.2</v>
      </c>
      <c r="G966" s="25">
        <v>2</v>
      </c>
    </row>
    <row r="967" spans="1:7" ht="15" thickBot="1" x14ac:dyDescent="0.4">
      <c r="A967" s="23">
        <v>43427</v>
      </c>
      <c r="B967" s="24">
        <v>1224.8</v>
      </c>
      <c r="C967" s="24">
        <v>1224.8</v>
      </c>
      <c r="D967" s="24">
        <v>1221</v>
      </c>
      <c r="E967" s="24">
        <v>1221</v>
      </c>
      <c r="F967" s="24">
        <v>1221</v>
      </c>
      <c r="G967" s="25">
        <v>1</v>
      </c>
    </row>
    <row r="968" spans="1:7" ht="15" thickBot="1" x14ac:dyDescent="0.4">
      <c r="A968" s="23">
        <v>43425</v>
      </c>
      <c r="B968" s="24">
        <v>1225.8</v>
      </c>
      <c r="C968" s="24">
        <v>1225.8</v>
      </c>
      <c r="D968" s="24">
        <v>1225.8</v>
      </c>
      <c r="E968" s="24">
        <v>1225.8</v>
      </c>
      <c r="F968" s="24">
        <v>1225.8</v>
      </c>
      <c r="G968" s="25" t="s">
        <v>41</v>
      </c>
    </row>
    <row r="969" spans="1:7" ht="15" thickBot="1" x14ac:dyDescent="0.4">
      <c r="A969" s="23">
        <v>43424</v>
      </c>
      <c r="B969" s="24">
        <v>1225.3</v>
      </c>
      <c r="C969" s="24">
        <v>1228.8</v>
      </c>
      <c r="D969" s="24">
        <v>1219</v>
      </c>
      <c r="E969" s="24">
        <v>1219</v>
      </c>
      <c r="F969" s="24">
        <v>1219</v>
      </c>
      <c r="G969" s="25">
        <v>12</v>
      </c>
    </row>
    <row r="970" spans="1:7" ht="15" thickBot="1" x14ac:dyDescent="0.4">
      <c r="A970" s="23">
        <v>43423</v>
      </c>
      <c r="B970" s="24">
        <v>1223.0999999999999</v>
      </c>
      <c r="C970" s="24">
        <v>1223.0999999999999</v>
      </c>
      <c r="D970" s="24">
        <v>1223.0999999999999</v>
      </c>
      <c r="E970" s="24">
        <v>1223.0999999999999</v>
      </c>
      <c r="F970" s="24">
        <v>1223.0999999999999</v>
      </c>
      <c r="G970" s="25" t="s">
        <v>41</v>
      </c>
    </row>
    <row r="971" spans="1:7" ht="15" thickBot="1" x14ac:dyDescent="0.4">
      <c r="A971" s="23">
        <v>43420</v>
      </c>
      <c r="B971" s="24">
        <v>1216.7</v>
      </c>
      <c r="C971" s="24">
        <v>1223.8</v>
      </c>
      <c r="D971" s="24">
        <v>1216.7</v>
      </c>
      <c r="E971" s="24">
        <v>1220.8</v>
      </c>
      <c r="F971" s="24">
        <v>1220.8</v>
      </c>
      <c r="G971" s="25">
        <v>5</v>
      </c>
    </row>
    <row r="972" spans="1:7" ht="15" thickBot="1" x14ac:dyDescent="0.4">
      <c r="A972" s="23">
        <v>43419</v>
      </c>
      <c r="B972" s="24">
        <v>1212.8</v>
      </c>
      <c r="C972" s="24">
        <v>1212.8</v>
      </c>
      <c r="D972" s="24">
        <v>1212.8</v>
      </c>
      <c r="E972" s="24">
        <v>1212.8</v>
      </c>
      <c r="F972" s="24">
        <v>1212.8</v>
      </c>
      <c r="G972" s="25" t="s">
        <v>41</v>
      </c>
    </row>
    <row r="973" spans="1:7" ht="15" thickBot="1" x14ac:dyDescent="0.4">
      <c r="A973" s="23">
        <v>43418</v>
      </c>
      <c r="B973" s="24">
        <v>1207.9000000000001</v>
      </c>
      <c r="C973" s="24">
        <v>1207.9000000000001</v>
      </c>
      <c r="D973" s="24">
        <v>1207.9000000000001</v>
      </c>
      <c r="E973" s="24">
        <v>1207.9000000000001</v>
      </c>
      <c r="F973" s="24">
        <v>1207.9000000000001</v>
      </c>
      <c r="G973" s="25" t="s">
        <v>41</v>
      </c>
    </row>
    <row r="974" spans="1:7" ht="15" thickBot="1" x14ac:dyDescent="0.4">
      <c r="A974" s="23">
        <v>43417</v>
      </c>
      <c r="B974" s="24">
        <v>1196.3</v>
      </c>
      <c r="C974" s="24">
        <v>1201.3</v>
      </c>
      <c r="D974" s="24">
        <v>1196.3</v>
      </c>
      <c r="E974" s="24">
        <v>1199.2</v>
      </c>
      <c r="F974" s="24">
        <v>1199.2</v>
      </c>
      <c r="G974" s="25">
        <v>5</v>
      </c>
    </row>
    <row r="975" spans="1:7" ht="15" thickBot="1" x14ac:dyDescent="0.4">
      <c r="A975" s="23">
        <v>43416</v>
      </c>
      <c r="B975" s="24">
        <v>1201.5999999999999</v>
      </c>
      <c r="C975" s="24">
        <v>1201.5999999999999</v>
      </c>
      <c r="D975" s="24">
        <v>1201.3</v>
      </c>
      <c r="E975" s="24">
        <v>1201.3</v>
      </c>
      <c r="F975" s="24">
        <v>1201.3</v>
      </c>
      <c r="G975" s="25">
        <v>1</v>
      </c>
    </row>
    <row r="976" spans="1:7" ht="15" thickBot="1" x14ac:dyDescent="0.4">
      <c r="A976" s="23">
        <v>43413</v>
      </c>
      <c r="B976" s="24">
        <v>1207.9000000000001</v>
      </c>
      <c r="C976" s="24">
        <v>1207.9000000000001</v>
      </c>
      <c r="D976" s="24">
        <v>1206.4000000000001</v>
      </c>
      <c r="E976" s="24">
        <v>1206.4000000000001</v>
      </c>
      <c r="F976" s="24">
        <v>1206.4000000000001</v>
      </c>
      <c r="G976" s="25">
        <v>14</v>
      </c>
    </row>
    <row r="977" spans="1:7" ht="15" thickBot="1" x14ac:dyDescent="0.4">
      <c r="A977" s="23">
        <v>43412</v>
      </c>
      <c r="B977" s="24">
        <v>1222.9000000000001</v>
      </c>
      <c r="C977" s="24">
        <v>1222.9000000000001</v>
      </c>
      <c r="D977" s="24">
        <v>1222.9000000000001</v>
      </c>
      <c r="E977" s="24">
        <v>1222.9000000000001</v>
      </c>
      <c r="F977" s="24">
        <v>1222.9000000000001</v>
      </c>
      <c r="G977" s="25">
        <v>2</v>
      </c>
    </row>
    <row r="978" spans="1:7" ht="15" thickBot="1" x14ac:dyDescent="0.4">
      <c r="A978" s="23">
        <v>43411</v>
      </c>
      <c r="B978" s="24">
        <v>1228.5999999999999</v>
      </c>
      <c r="C978" s="24">
        <v>1228.5999999999999</v>
      </c>
      <c r="D978" s="24">
        <v>1226.2</v>
      </c>
      <c r="E978" s="24">
        <v>1226.2</v>
      </c>
      <c r="F978" s="24">
        <v>1226.2</v>
      </c>
      <c r="G978" s="25">
        <v>1</v>
      </c>
    </row>
    <row r="979" spans="1:7" ht="15" thickBot="1" x14ac:dyDescent="0.4">
      <c r="A979" s="23">
        <v>43410</v>
      </c>
      <c r="B979" s="24">
        <v>1230.7</v>
      </c>
      <c r="C979" s="24">
        <v>1233.8</v>
      </c>
      <c r="D979" s="24">
        <v>1223.8</v>
      </c>
      <c r="E979" s="24">
        <v>1223.8</v>
      </c>
      <c r="F979" s="24">
        <v>1223.8</v>
      </c>
      <c r="G979" s="25">
        <v>4</v>
      </c>
    </row>
    <row r="980" spans="1:7" ht="15" thickBot="1" x14ac:dyDescent="0.4">
      <c r="A980" s="23">
        <v>43409</v>
      </c>
      <c r="B980" s="24">
        <v>1230.5999999999999</v>
      </c>
      <c r="C980" s="24">
        <v>1231.5</v>
      </c>
      <c r="D980" s="24">
        <v>1226.7</v>
      </c>
      <c r="E980" s="24">
        <v>1229.8</v>
      </c>
      <c r="F980" s="24">
        <v>1229.8</v>
      </c>
      <c r="G980" s="25">
        <v>15</v>
      </c>
    </row>
    <row r="981" spans="1:7" ht="15" thickBot="1" x14ac:dyDescent="0.4">
      <c r="A981" s="23">
        <v>43406</v>
      </c>
      <c r="B981" s="24">
        <v>1233.3</v>
      </c>
      <c r="C981" s="24">
        <v>1233.3</v>
      </c>
      <c r="D981" s="24">
        <v>1230.9000000000001</v>
      </c>
      <c r="E981" s="24">
        <v>1230.9000000000001</v>
      </c>
      <c r="F981" s="24">
        <v>1230.9000000000001</v>
      </c>
      <c r="G981" s="25">
        <v>18</v>
      </c>
    </row>
    <row r="982" spans="1:7" ht="15" thickBot="1" x14ac:dyDescent="0.4">
      <c r="A982" s="23">
        <v>43405</v>
      </c>
      <c r="B982" s="24">
        <v>1215.4000000000001</v>
      </c>
      <c r="C982" s="24">
        <v>1236</v>
      </c>
      <c r="D982" s="24">
        <v>1215.4000000000001</v>
      </c>
      <c r="E982" s="24">
        <v>1236</v>
      </c>
      <c r="F982" s="24">
        <v>1236</v>
      </c>
      <c r="G982" s="25">
        <v>14</v>
      </c>
    </row>
    <row r="983" spans="1:7" ht="15" thickBot="1" x14ac:dyDescent="0.4">
      <c r="A983" s="23">
        <v>43404</v>
      </c>
      <c r="B983" s="24">
        <v>1216</v>
      </c>
      <c r="C983" s="24">
        <v>1216.5999999999999</v>
      </c>
      <c r="D983" s="24">
        <v>1212</v>
      </c>
      <c r="E983" s="24">
        <v>1212.3</v>
      </c>
      <c r="F983" s="24">
        <v>1212.3</v>
      </c>
      <c r="G983" s="25">
        <v>121</v>
      </c>
    </row>
    <row r="984" spans="1:7" ht="15" thickBot="1" x14ac:dyDescent="0.4">
      <c r="A984" s="23">
        <v>43403</v>
      </c>
      <c r="B984" s="24">
        <v>1227.7</v>
      </c>
      <c r="C984" s="24">
        <v>1227.7</v>
      </c>
      <c r="D984" s="24">
        <v>1219.8</v>
      </c>
      <c r="E984" s="24">
        <v>1222.5999999999999</v>
      </c>
      <c r="F984" s="24">
        <v>1222.5999999999999</v>
      </c>
      <c r="G984" s="25">
        <v>72</v>
      </c>
    </row>
    <row r="985" spans="1:7" ht="15" thickBot="1" x14ac:dyDescent="0.4">
      <c r="A985" s="23">
        <v>43402</v>
      </c>
      <c r="B985" s="24">
        <v>1224.5</v>
      </c>
      <c r="C985" s="24">
        <v>1224.5</v>
      </c>
      <c r="D985" s="24">
        <v>1224.5</v>
      </c>
      <c r="E985" s="24">
        <v>1224.5</v>
      </c>
      <c r="F985" s="24">
        <v>1224.5</v>
      </c>
      <c r="G985" s="25">
        <v>214</v>
      </c>
    </row>
    <row r="986" spans="1:7" ht="15" thickBot="1" x14ac:dyDescent="0.4">
      <c r="A986" s="23">
        <v>43399</v>
      </c>
      <c r="B986" s="24">
        <v>1234.3</v>
      </c>
      <c r="C986" s="24">
        <v>1234.8</v>
      </c>
      <c r="D986" s="24">
        <v>1232.5</v>
      </c>
      <c r="E986" s="24">
        <v>1232.5</v>
      </c>
      <c r="F986" s="24">
        <v>1232.5</v>
      </c>
      <c r="G986" s="25">
        <v>20</v>
      </c>
    </row>
    <row r="987" spans="1:7" ht="15" thickBot="1" x14ac:dyDescent="0.4">
      <c r="A987" s="23">
        <v>43398</v>
      </c>
      <c r="B987" s="24">
        <v>1238.5999999999999</v>
      </c>
      <c r="C987" s="24">
        <v>1238.5999999999999</v>
      </c>
      <c r="D987" s="24">
        <v>1229.0999999999999</v>
      </c>
      <c r="E987" s="24">
        <v>1229.0999999999999</v>
      </c>
      <c r="F987" s="24">
        <v>1229.0999999999999</v>
      </c>
      <c r="G987" s="25">
        <v>7</v>
      </c>
    </row>
    <row r="988" spans="1:7" ht="15" thickBot="1" x14ac:dyDescent="0.4">
      <c r="A988" s="23">
        <v>43397</v>
      </c>
      <c r="B988" s="24">
        <v>1231.5999999999999</v>
      </c>
      <c r="C988" s="24">
        <v>1231.5999999999999</v>
      </c>
      <c r="D988" s="24">
        <v>1227.8</v>
      </c>
      <c r="E988" s="24">
        <v>1227.8</v>
      </c>
      <c r="F988" s="24">
        <v>1227.8</v>
      </c>
      <c r="G988" s="25">
        <v>36</v>
      </c>
    </row>
    <row r="989" spans="1:7" ht="15" thickBot="1" x14ac:dyDescent="0.4">
      <c r="A989" s="23">
        <v>43396</v>
      </c>
      <c r="B989" s="24">
        <v>1224.8</v>
      </c>
      <c r="C989" s="24">
        <v>1237.8</v>
      </c>
      <c r="D989" s="24">
        <v>1224.8</v>
      </c>
      <c r="E989" s="24">
        <v>1233.4000000000001</v>
      </c>
      <c r="F989" s="24">
        <v>1233.4000000000001</v>
      </c>
      <c r="G989" s="25">
        <v>33</v>
      </c>
    </row>
    <row r="990" spans="1:7" ht="15" thickBot="1" x14ac:dyDescent="0.4">
      <c r="A990" s="23">
        <v>43395</v>
      </c>
      <c r="B990" s="24">
        <v>1224.5</v>
      </c>
      <c r="C990" s="24">
        <v>1224.5</v>
      </c>
      <c r="D990" s="24">
        <v>1219.5999999999999</v>
      </c>
      <c r="E990" s="24">
        <v>1221.2</v>
      </c>
      <c r="F990" s="24">
        <v>1221.2</v>
      </c>
      <c r="G990" s="25">
        <v>18</v>
      </c>
    </row>
    <row r="991" spans="1:7" ht="15" thickBot="1" x14ac:dyDescent="0.4">
      <c r="A991" s="23">
        <v>43392</v>
      </c>
      <c r="B991" s="24">
        <v>1225.3</v>
      </c>
      <c r="C991" s="24">
        <v>1225.3</v>
      </c>
      <c r="D991" s="24">
        <v>1225.3</v>
      </c>
      <c r="E991" s="24">
        <v>1225.3</v>
      </c>
      <c r="F991" s="24">
        <v>1225.3</v>
      </c>
      <c r="G991" s="25">
        <v>55</v>
      </c>
    </row>
    <row r="992" spans="1:7" ht="15" thickBot="1" x14ac:dyDescent="0.4">
      <c r="A992" s="23">
        <v>43391</v>
      </c>
      <c r="B992" s="24">
        <v>1226.5</v>
      </c>
      <c r="C992" s="24">
        <v>1226.5</v>
      </c>
      <c r="D992" s="24">
        <v>1226.5</v>
      </c>
      <c r="E992" s="24">
        <v>1226.5</v>
      </c>
      <c r="F992" s="24">
        <v>1226.5</v>
      </c>
      <c r="G992" s="25">
        <v>165</v>
      </c>
    </row>
    <row r="993" spans="1:7" ht="15" thickBot="1" x14ac:dyDescent="0.4">
      <c r="A993" s="23">
        <v>43390</v>
      </c>
      <c r="B993" s="24">
        <v>1225.9000000000001</v>
      </c>
      <c r="C993" s="24">
        <v>1225.9000000000001</v>
      </c>
      <c r="D993" s="24">
        <v>1223.7</v>
      </c>
      <c r="E993" s="24">
        <v>1223.7</v>
      </c>
      <c r="F993" s="24">
        <v>1223.7</v>
      </c>
      <c r="G993" s="25">
        <v>1</v>
      </c>
    </row>
    <row r="994" spans="1:7" ht="15" thickBot="1" x14ac:dyDescent="0.4">
      <c r="A994" s="23">
        <v>43389</v>
      </c>
      <c r="B994" s="24">
        <v>1227.0999999999999</v>
      </c>
      <c r="C994" s="24">
        <v>1230.5</v>
      </c>
      <c r="D994" s="24">
        <v>1227.0999999999999</v>
      </c>
      <c r="E994" s="24">
        <v>1227.3</v>
      </c>
      <c r="F994" s="24">
        <v>1227.3</v>
      </c>
      <c r="G994" s="25">
        <v>426</v>
      </c>
    </row>
    <row r="995" spans="1:7" ht="15" thickBot="1" x14ac:dyDescent="0.4">
      <c r="A995" s="23">
        <v>43388</v>
      </c>
      <c r="B995" s="24">
        <v>1222.4000000000001</v>
      </c>
      <c r="C995" s="24">
        <v>1232.3</v>
      </c>
      <c r="D995" s="24">
        <v>1222.4000000000001</v>
      </c>
      <c r="E995" s="24">
        <v>1226.4000000000001</v>
      </c>
      <c r="F995" s="24">
        <v>1226.4000000000001</v>
      </c>
      <c r="G995" s="25">
        <v>136</v>
      </c>
    </row>
    <row r="996" spans="1:7" ht="15" thickBot="1" x14ac:dyDescent="0.4">
      <c r="A996" s="23">
        <v>43385</v>
      </c>
      <c r="B996" s="24">
        <v>1221.5999999999999</v>
      </c>
      <c r="C996" s="24">
        <v>1221.5999999999999</v>
      </c>
      <c r="D996" s="24">
        <v>1216</v>
      </c>
      <c r="E996" s="24">
        <v>1218.0999999999999</v>
      </c>
      <c r="F996" s="24">
        <v>1218.0999999999999</v>
      </c>
      <c r="G996" s="25">
        <v>122</v>
      </c>
    </row>
    <row r="997" spans="1:7" ht="15" thickBot="1" x14ac:dyDescent="0.4">
      <c r="A997" s="23">
        <v>43384</v>
      </c>
      <c r="B997" s="24">
        <v>1198.0999999999999</v>
      </c>
      <c r="C997" s="24">
        <v>1224.5999999999999</v>
      </c>
      <c r="D997" s="24">
        <v>1196.3</v>
      </c>
      <c r="E997" s="24">
        <v>1223.5</v>
      </c>
      <c r="F997" s="24">
        <v>1223.5</v>
      </c>
      <c r="G997" s="25">
        <v>126</v>
      </c>
    </row>
    <row r="998" spans="1:7" ht="15" thickBot="1" x14ac:dyDescent="0.4">
      <c r="A998" s="23">
        <v>43383</v>
      </c>
      <c r="B998" s="24">
        <v>1189.3</v>
      </c>
      <c r="C998" s="24">
        <v>1192</v>
      </c>
      <c r="D998" s="24">
        <v>1189.3</v>
      </c>
      <c r="E998" s="24">
        <v>1189.3</v>
      </c>
      <c r="F998" s="24">
        <v>1189.3</v>
      </c>
      <c r="G998" s="26">
        <v>1078</v>
      </c>
    </row>
    <row r="999" spans="1:7" ht="15" thickBot="1" x14ac:dyDescent="0.4">
      <c r="A999" s="23">
        <v>43382</v>
      </c>
      <c r="B999" s="24">
        <v>1185.5999999999999</v>
      </c>
      <c r="C999" s="24">
        <v>1189.0999999999999</v>
      </c>
      <c r="D999" s="24">
        <v>1185.5999999999999</v>
      </c>
      <c r="E999" s="24">
        <v>1187.2</v>
      </c>
      <c r="F999" s="24">
        <v>1187.2</v>
      </c>
      <c r="G999" s="25">
        <v>9</v>
      </c>
    </row>
    <row r="1000" spans="1:7" ht="15" thickBot="1" x14ac:dyDescent="0.4">
      <c r="A1000" s="23">
        <v>43381</v>
      </c>
      <c r="B1000" s="24">
        <v>1201</v>
      </c>
      <c r="C1000" s="24">
        <v>1201</v>
      </c>
      <c r="D1000" s="24">
        <v>1183.7</v>
      </c>
      <c r="E1000" s="24">
        <v>1184.4000000000001</v>
      </c>
      <c r="F1000" s="24">
        <v>1184.4000000000001</v>
      </c>
      <c r="G1000" s="25">
        <v>250</v>
      </c>
    </row>
    <row r="1001" spans="1:7" ht="15" thickBot="1" x14ac:dyDescent="0.4">
      <c r="A1001" s="23">
        <v>43378</v>
      </c>
      <c r="B1001" s="24">
        <v>1197.0999999999999</v>
      </c>
      <c r="C1001" s="24">
        <v>1205.3</v>
      </c>
      <c r="D1001" s="24">
        <v>1196.9000000000001</v>
      </c>
      <c r="E1001" s="24">
        <v>1201.2</v>
      </c>
      <c r="F1001" s="24">
        <v>1201.2</v>
      </c>
      <c r="G1001" s="25">
        <v>34</v>
      </c>
    </row>
    <row r="1002" spans="1:7" ht="15" thickBot="1" x14ac:dyDescent="0.4">
      <c r="A1002" s="23">
        <v>43377</v>
      </c>
      <c r="B1002" s="24">
        <v>1199.3</v>
      </c>
      <c r="C1002" s="24">
        <v>1204.5999999999999</v>
      </c>
      <c r="D1002" s="24">
        <v>1197.2</v>
      </c>
      <c r="E1002" s="24">
        <v>1197.2</v>
      </c>
      <c r="F1002" s="24">
        <v>1197.2</v>
      </c>
      <c r="G1002" s="25">
        <v>496</v>
      </c>
    </row>
    <row r="1003" spans="1:7" ht="15" thickBot="1" x14ac:dyDescent="0.4">
      <c r="A1003" s="23">
        <v>43376</v>
      </c>
      <c r="B1003" s="24">
        <v>1202.5999999999999</v>
      </c>
      <c r="C1003" s="24">
        <v>1202.5999999999999</v>
      </c>
      <c r="D1003" s="24">
        <v>1196.5999999999999</v>
      </c>
      <c r="E1003" s="24">
        <v>1198.3</v>
      </c>
      <c r="F1003" s="24">
        <v>1198.3</v>
      </c>
      <c r="G1003" s="25">
        <v>76</v>
      </c>
    </row>
    <row r="1004" spans="1:7" ht="15" thickBot="1" x14ac:dyDescent="0.4">
      <c r="A1004" s="23">
        <v>43375</v>
      </c>
      <c r="B1004" s="24">
        <v>1193</v>
      </c>
      <c r="C1004" s="24">
        <v>1206</v>
      </c>
      <c r="D1004" s="24">
        <v>1190.3</v>
      </c>
      <c r="E1004" s="24">
        <v>1202.4000000000001</v>
      </c>
      <c r="F1004" s="24">
        <v>1202.4000000000001</v>
      </c>
      <c r="G1004" s="25">
        <v>451</v>
      </c>
    </row>
    <row r="1005" spans="1:7" ht="15" thickBot="1" x14ac:dyDescent="0.4">
      <c r="A1005" s="23">
        <v>43374</v>
      </c>
      <c r="B1005" s="24">
        <v>1191.5999999999999</v>
      </c>
      <c r="C1005" s="24">
        <v>1191.5999999999999</v>
      </c>
      <c r="D1005" s="24">
        <v>1185.8</v>
      </c>
      <c r="E1005" s="24">
        <v>1187.0999999999999</v>
      </c>
      <c r="F1005" s="24">
        <v>1187.0999999999999</v>
      </c>
      <c r="G1005" s="25">
        <v>180</v>
      </c>
    </row>
    <row r="1006" spans="1:7" ht="15" thickBot="1" x14ac:dyDescent="0.4">
      <c r="A1006" s="23">
        <v>43371</v>
      </c>
      <c r="B1006" s="24">
        <v>1181.7</v>
      </c>
      <c r="C1006" s="24">
        <v>1191.9000000000001</v>
      </c>
      <c r="D1006" s="24">
        <v>1180</v>
      </c>
      <c r="E1006" s="24">
        <v>1191.5</v>
      </c>
      <c r="F1006" s="24">
        <v>1191.5</v>
      </c>
      <c r="G1006" s="25">
        <v>404</v>
      </c>
    </row>
    <row r="1007" spans="1:7" ht="15" thickBot="1" x14ac:dyDescent="0.4">
      <c r="A1007" s="23">
        <v>43370</v>
      </c>
      <c r="B1007" s="24">
        <v>1194.5999999999999</v>
      </c>
      <c r="C1007" s="24">
        <v>1197.3</v>
      </c>
      <c r="D1007" s="24">
        <v>1180.5</v>
      </c>
      <c r="E1007" s="24">
        <v>1182.3</v>
      </c>
      <c r="F1007" s="24">
        <v>1182.3</v>
      </c>
      <c r="G1007" s="26">
        <v>4947</v>
      </c>
    </row>
    <row r="1008" spans="1:7" ht="15" thickBot="1" x14ac:dyDescent="0.4">
      <c r="A1008" s="23">
        <v>43369</v>
      </c>
      <c r="B1008" s="24">
        <v>1194</v>
      </c>
      <c r="C1008" s="24">
        <v>1194</v>
      </c>
      <c r="D1008" s="24">
        <v>1194</v>
      </c>
      <c r="E1008" s="24">
        <v>1194</v>
      </c>
      <c r="F1008" s="24">
        <v>1194</v>
      </c>
      <c r="G1008" s="26">
        <v>17857</v>
      </c>
    </row>
    <row r="1009" spans="1:7" ht="15" thickBot="1" x14ac:dyDescent="0.4">
      <c r="A1009" s="23">
        <v>43368</v>
      </c>
      <c r="B1009" s="24">
        <v>1202.0999999999999</v>
      </c>
      <c r="C1009" s="24">
        <v>1202.8</v>
      </c>
      <c r="D1009" s="24">
        <v>1200</v>
      </c>
      <c r="E1009" s="24">
        <v>1200</v>
      </c>
      <c r="F1009" s="24">
        <v>1200</v>
      </c>
      <c r="G1009" s="25">
        <v>21</v>
      </c>
    </row>
    <row r="1010" spans="1:7" ht="15" thickBot="1" x14ac:dyDescent="0.4">
      <c r="A1010" s="23">
        <v>43367</v>
      </c>
      <c r="B1010" s="24">
        <v>1199.3</v>
      </c>
      <c r="C1010" s="24">
        <v>1199.3</v>
      </c>
      <c r="D1010" s="24">
        <v>1199.3</v>
      </c>
      <c r="E1010" s="24">
        <v>1199.3</v>
      </c>
      <c r="F1010" s="24">
        <v>1199.3</v>
      </c>
      <c r="G1010" s="25" t="s">
        <v>41</v>
      </c>
    </row>
    <row r="1011" spans="1:7" ht="15" thickBot="1" x14ac:dyDescent="0.4">
      <c r="A1011" s="23">
        <v>43364</v>
      </c>
      <c r="B1011" s="24">
        <v>1196.2</v>
      </c>
      <c r="C1011" s="24">
        <v>1196.2</v>
      </c>
      <c r="D1011" s="24">
        <v>1196.2</v>
      </c>
      <c r="E1011" s="24">
        <v>1196.2</v>
      </c>
      <c r="F1011" s="24">
        <v>1196.2</v>
      </c>
      <c r="G1011" s="25" t="s">
        <v>41</v>
      </c>
    </row>
    <row r="1012" spans="1:7" ht="15" thickBot="1" x14ac:dyDescent="0.4">
      <c r="A1012" s="23">
        <v>43363</v>
      </c>
      <c r="B1012" s="24">
        <v>1206.2</v>
      </c>
      <c r="C1012" s="24">
        <v>1206.2</v>
      </c>
      <c r="D1012" s="24">
        <v>1206.2</v>
      </c>
      <c r="E1012" s="24">
        <v>1206.2</v>
      </c>
      <c r="F1012" s="24">
        <v>1206.2</v>
      </c>
      <c r="G1012" s="25" t="s">
        <v>41</v>
      </c>
    </row>
    <row r="1013" spans="1:7" ht="15" thickBot="1" x14ac:dyDescent="0.4">
      <c r="A1013" s="23">
        <v>43362</v>
      </c>
      <c r="B1013" s="24">
        <v>1202.2</v>
      </c>
      <c r="C1013" s="24">
        <v>1202.2</v>
      </c>
      <c r="D1013" s="24">
        <v>1202.2</v>
      </c>
      <c r="E1013" s="24">
        <v>1202.2</v>
      </c>
      <c r="F1013" s="24">
        <v>1202.2</v>
      </c>
      <c r="G1013" s="25" t="s">
        <v>41</v>
      </c>
    </row>
    <row r="1014" spans="1:7" ht="15" thickBot="1" x14ac:dyDescent="0.4">
      <c r="A1014" s="23">
        <v>43361</v>
      </c>
      <c r="B1014" s="24">
        <v>1198.7</v>
      </c>
      <c r="C1014" s="24">
        <v>1198.7</v>
      </c>
      <c r="D1014" s="24">
        <v>1196.8</v>
      </c>
      <c r="E1014" s="24">
        <v>1196.8</v>
      </c>
      <c r="F1014" s="24">
        <v>1196.8</v>
      </c>
      <c r="G1014" s="25">
        <v>2</v>
      </c>
    </row>
    <row r="1015" spans="1:7" ht="15" thickBot="1" x14ac:dyDescent="0.4">
      <c r="A1015" s="23">
        <v>43360</v>
      </c>
      <c r="B1015" s="24">
        <v>1199.7</v>
      </c>
      <c r="C1015" s="24">
        <v>1199.7</v>
      </c>
      <c r="D1015" s="24">
        <v>1199.7</v>
      </c>
      <c r="E1015" s="24">
        <v>1199.7</v>
      </c>
      <c r="F1015" s="24">
        <v>1199.7</v>
      </c>
      <c r="G1015" s="25" t="s">
        <v>41</v>
      </c>
    </row>
    <row r="1016" spans="1:7" ht="15" thickBot="1" x14ac:dyDescent="0.4">
      <c r="A1016" s="23">
        <v>43357</v>
      </c>
      <c r="B1016" s="24">
        <v>1195</v>
      </c>
      <c r="C1016" s="24">
        <v>1195</v>
      </c>
      <c r="D1016" s="24">
        <v>1195</v>
      </c>
      <c r="E1016" s="24">
        <v>1195</v>
      </c>
      <c r="F1016" s="24">
        <v>1195</v>
      </c>
      <c r="G1016" s="25">
        <v>1</v>
      </c>
    </row>
    <row r="1017" spans="1:7" ht="15" thickBot="1" x14ac:dyDescent="0.4">
      <c r="A1017" s="23">
        <v>43356</v>
      </c>
      <c r="B1017" s="24">
        <v>1203.4000000000001</v>
      </c>
      <c r="C1017" s="24">
        <v>1203.4000000000001</v>
      </c>
      <c r="D1017" s="24">
        <v>1200</v>
      </c>
      <c r="E1017" s="24">
        <v>1202</v>
      </c>
      <c r="F1017" s="24">
        <v>1202</v>
      </c>
      <c r="G1017" s="25">
        <v>22</v>
      </c>
    </row>
    <row r="1018" spans="1:7" ht="15" thickBot="1" x14ac:dyDescent="0.4">
      <c r="A1018" s="23">
        <v>43355</v>
      </c>
      <c r="B1018" s="24">
        <v>1205</v>
      </c>
      <c r="C1018" s="24">
        <v>1205</v>
      </c>
      <c r="D1018" s="24">
        <v>1204.7</v>
      </c>
      <c r="E1018" s="24">
        <v>1204.7</v>
      </c>
      <c r="F1018" s="24">
        <v>1204.7</v>
      </c>
      <c r="G1018" s="25">
        <v>37</v>
      </c>
    </row>
    <row r="1019" spans="1:7" ht="15" thickBot="1" x14ac:dyDescent="0.4">
      <c r="A1019" s="23">
        <v>43354</v>
      </c>
      <c r="B1019" s="24">
        <v>1190.4000000000001</v>
      </c>
      <c r="C1019" s="24">
        <v>1196.3</v>
      </c>
      <c r="D1019" s="24">
        <v>1190.4000000000001</v>
      </c>
      <c r="E1019" s="24">
        <v>1195.4000000000001</v>
      </c>
      <c r="F1019" s="24">
        <v>1195.4000000000001</v>
      </c>
      <c r="G1019" s="25">
        <v>21</v>
      </c>
    </row>
    <row r="1020" spans="1:7" ht="15" thickBot="1" x14ac:dyDescent="0.4">
      <c r="A1020" s="23">
        <v>43353</v>
      </c>
      <c r="B1020" s="24">
        <v>1193</v>
      </c>
      <c r="C1020" s="24">
        <v>1193</v>
      </c>
      <c r="D1020" s="24">
        <v>1193</v>
      </c>
      <c r="E1020" s="24">
        <v>1193</v>
      </c>
      <c r="F1020" s="24">
        <v>1193</v>
      </c>
      <c r="G1020" s="25">
        <v>11</v>
      </c>
    </row>
    <row r="1021" spans="1:7" ht="15" thickBot="1" x14ac:dyDescent="0.4">
      <c r="A1021" s="23">
        <v>43350</v>
      </c>
      <c r="B1021" s="24">
        <v>1198.3</v>
      </c>
      <c r="C1021" s="24">
        <v>1198.3</v>
      </c>
      <c r="D1021" s="24">
        <v>1193.0999999999999</v>
      </c>
      <c r="E1021" s="24">
        <v>1193.5999999999999</v>
      </c>
      <c r="F1021" s="24">
        <v>1193.5999999999999</v>
      </c>
      <c r="G1021" s="25">
        <v>29</v>
      </c>
    </row>
    <row r="1022" spans="1:7" ht="15" thickBot="1" x14ac:dyDescent="0.4">
      <c r="A1022" s="23">
        <v>43349</v>
      </c>
      <c r="B1022" s="24">
        <v>1202</v>
      </c>
      <c r="C1022" s="24">
        <v>1202</v>
      </c>
      <c r="D1022" s="24">
        <v>1197.9000000000001</v>
      </c>
      <c r="E1022" s="24">
        <v>1197.9000000000001</v>
      </c>
      <c r="F1022" s="24">
        <v>1197.9000000000001</v>
      </c>
      <c r="G1022" s="25">
        <v>7</v>
      </c>
    </row>
    <row r="1023" spans="1:7" ht="15" thickBot="1" x14ac:dyDescent="0.4">
      <c r="A1023" s="23">
        <v>43348</v>
      </c>
      <c r="B1023" s="24">
        <v>1192.5</v>
      </c>
      <c r="C1023" s="24">
        <v>1196</v>
      </c>
      <c r="D1023" s="24">
        <v>1192.5</v>
      </c>
      <c r="E1023" s="24">
        <v>1194.9000000000001</v>
      </c>
      <c r="F1023" s="24">
        <v>1194.9000000000001</v>
      </c>
      <c r="G1023" s="25">
        <v>21</v>
      </c>
    </row>
    <row r="1024" spans="1:7" ht="15" thickBot="1" x14ac:dyDescent="0.4">
      <c r="A1024" s="23">
        <v>43347</v>
      </c>
      <c r="B1024" s="24">
        <v>1193.8</v>
      </c>
      <c r="C1024" s="24">
        <v>1193.8</v>
      </c>
      <c r="D1024" s="24">
        <v>1189.9000000000001</v>
      </c>
      <c r="E1024" s="24">
        <v>1192.7</v>
      </c>
      <c r="F1024" s="24">
        <v>1192.7</v>
      </c>
      <c r="G1024" s="25">
        <v>26</v>
      </c>
    </row>
    <row r="1025" spans="1:7" ht="15" thickBot="1" x14ac:dyDescent="0.4">
      <c r="A1025" s="23">
        <v>43343</v>
      </c>
      <c r="B1025" s="24">
        <v>1207.0999999999999</v>
      </c>
      <c r="C1025" s="24">
        <v>1208.2</v>
      </c>
      <c r="D1025" s="24">
        <v>1199.0999999999999</v>
      </c>
      <c r="E1025" s="24">
        <v>1200.3</v>
      </c>
      <c r="F1025" s="24">
        <v>1200.3</v>
      </c>
      <c r="G1025" s="25">
        <v>191</v>
      </c>
    </row>
    <row r="1026" spans="1:7" ht="15" thickBot="1" x14ac:dyDescent="0.4">
      <c r="A1026" s="23">
        <v>43342</v>
      </c>
      <c r="B1026" s="24">
        <v>1205.4000000000001</v>
      </c>
      <c r="C1026" s="24">
        <v>1205.5999999999999</v>
      </c>
      <c r="D1026" s="24">
        <v>1196</v>
      </c>
      <c r="E1026" s="24">
        <v>1197.7</v>
      </c>
      <c r="F1026" s="24">
        <v>1197.7</v>
      </c>
      <c r="G1026" s="25">
        <v>493</v>
      </c>
    </row>
    <row r="1027" spans="1:7" ht="15" thickBot="1" x14ac:dyDescent="0.4">
      <c r="A1027" s="23">
        <v>43341</v>
      </c>
      <c r="B1027" s="24">
        <v>1205.2</v>
      </c>
      <c r="C1027" s="24">
        <v>1205.2</v>
      </c>
      <c r="D1027" s="24">
        <v>1202.4000000000001</v>
      </c>
      <c r="E1027" s="24">
        <v>1204.5</v>
      </c>
      <c r="F1027" s="24">
        <v>1204.5</v>
      </c>
      <c r="G1027" s="25">
        <v>817</v>
      </c>
    </row>
    <row r="1028" spans="1:7" ht="15" thickBot="1" x14ac:dyDescent="0.4">
      <c r="A1028" s="23">
        <v>43340</v>
      </c>
      <c r="B1028" s="24">
        <v>1209.7</v>
      </c>
      <c r="C1028" s="24">
        <v>1217</v>
      </c>
      <c r="D1028" s="24">
        <v>1202.3</v>
      </c>
      <c r="E1028" s="24">
        <v>1207.4000000000001</v>
      </c>
      <c r="F1028" s="24">
        <v>1207.4000000000001</v>
      </c>
      <c r="G1028" s="25">
        <v>136</v>
      </c>
    </row>
    <row r="1029" spans="1:7" ht="15" thickBot="1" x14ac:dyDescent="0.4">
      <c r="A1029" s="23">
        <v>43339</v>
      </c>
      <c r="B1029" s="24">
        <v>1210.3</v>
      </c>
      <c r="C1029" s="24">
        <v>1211.4000000000001</v>
      </c>
      <c r="D1029" s="24">
        <v>1205.2</v>
      </c>
      <c r="E1029" s="24">
        <v>1209</v>
      </c>
      <c r="F1029" s="24">
        <v>1209</v>
      </c>
      <c r="G1029" s="25">
        <v>154</v>
      </c>
    </row>
    <row r="1030" spans="1:7" ht="15" thickBot="1" x14ac:dyDescent="0.4">
      <c r="A1030" s="23">
        <v>43336</v>
      </c>
      <c r="B1030" s="24">
        <v>1185.3</v>
      </c>
      <c r="C1030" s="24">
        <v>1208</v>
      </c>
      <c r="D1030" s="24">
        <v>1185.3</v>
      </c>
      <c r="E1030" s="24">
        <v>1206.3</v>
      </c>
      <c r="F1030" s="24">
        <v>1206.3</v>
      </c>
      <c r="G1030" s="25">
        <v>12</v>
      </c>
    </row>
    <row r="1031" spans="1:7" ht="15" thickBot="1" x14ac:dyDescent="0.4">
      <c r="A1031" s="23">
        <v>43335</v>
      </c>
      <c r="B1031" s="24">
        <v>1189.3</v>
      </c>
      <c r="C1031" s="24">
        <v>1190.3</v>
      </c>
      <c r="D1031" s="24">
        <v>1184.9000000000001</v>
      </c>
      <c r="E1031" s="24">
        <v>1187</v>
      </c>
      <c r="F1031" s="24">
        <v>1187</v>
      </c>
      <c r="G1031" s="25">
        <v>95</v>
      </c>
    </row>
    <row r="1032" spans="1:7" ht="15" thickBot="1" x14ac:dyDescent="0.4">
      <c r="A1032" s="23">
        <v>43334</v>
      </c>
      <c r="B1032" s="24">
        <v>1194.7</v>
      </c>
      <c r="C1032" s="24">
        <v>1196.3</v>
      </c>
      <c r="D1032" s="24">
        <v>1194.7</v>
      </c>
      <c r="E1032" s="24">
        <v>1196.3</v>
      </c>
      <c r="F1032" s="24">
        <v>1196.3</v>
      </c>
      <c r="G1032" s="25">
        <v>17</v>
      </c>
    </row>
    <row r="1033" spans="1:7" ht="15" thickBot="1" x14ac:dyDescent="0.4">
      <c r="A1033" s="23">
        <v>43333</v>
      </c>
      <c r="B1033" s="24">
        <v>1189.8</v>
      </c>
      <c r="C1033" s="24">
        <v>1192.5999999999999</v>
      </c>
      <c r="D1033" s="24">
        <v>1189.8</v>
      </c>
      <c r="E1033" s="24">
        <v>1192.5999999999999</v>
      </c>
      <c r="F1033" s="24">
        <v>1192.5999999999999</v>
      </c>
      <c r="G1033" s="25">
        <v>22</v>
      </c>
    </row>
    <row r="1034" spans="1:7" ht="15" thickBot="1" x14ac:dyDescent="0.4">
      <c r="A1034" s="23">
        <v>43332</v>
      </c>
      <c r="B1034" s="24">
        <v>1184.8</v>
      </c>
      <c r="C1034" s="24">
        <v>1190</v>
      </c>
      <c r="D1034" s="24">
        <v>1184.4000000000001</v>
      </c>
      <c r="E1034" s="24">
        <v>1186.8</v>
      </c>
      <c r="F1034" s="24">
        <v>1186.8</v>
      </c>
      <c r="G1034" s="25">
        <v>68</v>
      </c>
    </row>
    <row r="1035" spans="1:7" ht="15" thickBot="1" x14ac:dyDescent="0.4">
      <c r="A1035" s="23">
        <v>43329</v>
      </c>
      <c r="B1035" s="24">
        <v>1174.7</v>
      </c>
      <c r="C1035" s="24">
        <v>1181.2</v>
      </c>
      <c r="D1035" s="24">
        <v>1174.7</v>
      </c>
      <c r="E1035" s="24">
        <v>1176.5</v>
      </c>
      <c r="F1035" s="24">
        <v>1176.5</v>
      </c>
      <c r="G1035" s="25">
        <v>66</v>
      </c>
    </row>
    <row r="1036" spans="1:7" ht="15" thickBot="1" x14ac:dyDescent="0.4">
      <c r="A1036" s="23">
        <v>43328</v>
      </c>
      <c r="B1036" s="24">
        <v>1173.2</v>
      </c>
      <c r="C1036" s="24">
        <v>1180.2</v>
      </c>
      <c r="D1036" s="24">
        <v>1161.4000000000001</v>
      </c>
      <c r="E1036" s="24">
        <v>1176.2</v>
      </c>
      <c r="F1036" s="24">
        <v>1176.2</v>
      </c>
      <c r="G1036" s="25">
        <v>123</v>
      </c>
    </row>
    <row r="1037" spans="1:7" ht="15" thickBot="1" x14ac:dyDescent="0.4">
      <c r="A1037" s="23">
        <v>43327</v>
      </c>
      <c r="B1037" s="24">
        <v>1187.8</v>
      </c>
      <c r="C1037" s="24">
        <v>1188.0999999999999</v>
      </c>
      <c r="D1037" s="24">
        <v>1174.5999999999999</v>
      </c>
      <c r="E1037" s="24">
        <v>1177.5</v>
      </c>
      <c r="F1037" s="24">
        <v>1177.5</v>
      </c>
      <c r="G1037" s="25">
        <v>71</v>
      </c>
    </row>
    <row r="1038" spans="1:7" ht="15" thickBot="1" x14ac:dyDescent="0.4">
      <c r="A1038" s="23">
        <v>43326</v>
      </c>
      <c r="B1038" s="24">
        <v>1193.0999999999999</v>
      </c>
      <c r="C1038" s="24">
        <v>1197.5</v>
      </c>
      <c r="D1038" s="24">
        <v>1192.8</v>
      </c>
      <c r="E1038" s="24">
        <v>1193</v>
      </c>
      <c r="F1038" s="24">
        <v>1193</v>
      </c>
      <c r="G1038" s="25">
        <v>92</v>
      </c>
    </row>
    <row r="1039" spans="1:7" ht="15" thickBot="1" x14ac:dyDescent="0.4">
      <c r="A1039" s="23">
        <v>43325</v>
      </c>
      <c r="B1039" s="24">
        <v>1207</v>
      </c>
      <c r="C1039" s="24">
        <v>1207.4000000000001</v>
      </c>
      <c r="D1039" s="24">
        <v>1191.3</v>
      </c>
      <c r="E1039" s="24">
        <v>1191.3</v>
      </c>
      <c r="F1039" s="24">
        <v>1191.3</v>
      </c>
      <c r="G1039" s="25">
        <v>78</v>
      </c>
    </row>
    <row r="1040" spans="1:7" ht="15" thickBot="1" x14ac:dyDescent="0.4">
      <c r="A1040" s="23">
        <v>43322</v>
      </c>
      <c r="B1040" s="24">
        <v>1212.5</v>
      </c>
      <c r="C1040" s="24">
        <v>1216.4000000000001</v>
      </c>
      <c r="D1040" s="24">
        <v>1205.5999999999999</v>
      </c>
      <c r="E1040" s="24">
        <v>1211.0999999999999</v>
      </c>
      <c r="F1040" s="24">
        <v>1211.0999999999999</v>
      </c>
      <c r="G1040" s="25">
        <v>75</v>
      </c>
    </row>
    <row r="1041" spans="1:7" ht="15" thickBot="1" x14ac:dyDescent="0.4">
      <c r="A1041" s="23">
        <v>43321</v>
      </c>
      <c r="B1041" s="24">
        <v>1214.5</v>
      </c>
      <c r="C1041" s="24">
        <v>1215.3</v>
      </c>
      <c r="D1041" s="24">
        <v>1211.5999999999999</v>
      </c>
      <c r="E1041" s="24">
        <v>1211.9000000000001</v>
      </c>
      <c r="F1041" s="24">
        <v>1211.9000000000001</v>
      </c>
      <c r="G1041" s="25">
        <v>44</v>
      </c>
    </row>
    <row r="1042" spans="1:7" ht="15" thickBot="1" x14ac:dyDescent="0.4">
      <c r="A1042" s="23">
        <v>43320</v>
      </c>
      <c r="B1042" s="24">
        <v>1212</v>
      </c>
      <c r="C1042" s="24">
        <v>1215.2</v>
      </c>
      <c r="D1042" s="24">
        <v>1205.9000000000001</v>
      </c>
      <c r="E1042" s="24">
        <v>1212.5999999999999</v>
      </c>
      <c r="F1042" s="24">
        <v>1212.5999999999999</v>
      </c>
      <c r="G1042" s="25">
        <v>209</v>
      </c>
    </row>
    <row r="1043" spans="1:7" ht="15" thickBot="1" x14ac:dyDescent="0.4">
      <c r="A1043" s="23">
        <v>43319</v>
      </c>
      <c r="B1043" s="24">
        <v>1207.8</v>
      </c>
      <c r="C1043" s="24">
        <v>1214.8</v>
      </c>
      <c r="D1043" s="24">
        <v>1207.8</v>
      </c>
      <c r="E1043" s="24">
        <v>1209.5999999999999</v>
      </c>
      <c r="F1043" s="24">
        <v>1209.5999999999999</v>
      </c>
      <c r="G1043" s="25">
        <v>715</v>
      </c>
    </row>
    <row r="1044" spans="1:7" ht="15" thickBot="1" x14ac:dyDescent="0.4">
      <c r="A1044" s="23">
        <v>43318</v>
      </c>
      <c r="B1044" s="24">
        <v>1214.4000000000001</v>
      </c>
      <c r="C1044" s="24">
        <v>1214.4000000000001</v>
      </c>
      <c r="D1044" s="24">
        <v>1206.5999999999999</v>
      </c>
      <c r="E1044" s="24">
        <v>1208.5999999999999</v>
      </c>
      <c r="F1044" s="24">
        <v>1208.5999999999999</v>
      </c>
      <c r="G1044" s="25">
        <v>297</v>
      </c>
    </row>
    <row r="1045" spans="1:7" ht="15" thickBot="1" x14ac:dyDescent="0.4">
      <c r="A1045" s="23">
        <v>43315</v>
      </c>
      <c r="B1045" s="24">
        <v>1206.5</v>
      </c>
      <c r="C1045" s="24">
        <v>1218.5999999999999</v>
      </c>
      <c r="D1045" s="24">
        <v>1205.0999999999999</v>
      </c>
      <c r="E1045" s="24">
        <v>1214.2</v>
      </c>
      <c r="F1045" s="24">
        <v>1214.2</v>
      </c>
      <c r="G1045" s="25">
        <v>784</v>
      </c>
    </row>
    <row r="1046" spans="1:7" ht="15" thickBot="1" x14ac:dyDescent="0.4">
      <c r="A1046" s="23">
        <v>43314</v>
      </c>
      <c r="B1046" s="24">
        <v>1214.7</v>
      </c>
      <c r="C1046" s="24">
        <v>1219.3</v>
      </c>
      <c r="D1046" s="24">
        <v>1205.8</v>
      </c>
      <c r="E1046" s="24">
        <v>1210.5999999999999</v>
      </c>
      <c r="F1046" s="24">
        <v>1210.5999999999999</v>
      </c>
      <c r="G1046" s="25">
        <v>411</v>
      </c>
    </row>
    <row r="1047" spans="1:7" ht="15" thickBot="1" x14ac:dyDescent="0.4">
      <c r="A1047" s="23">
        <v>43313</v>
      </c>
      <c r="B1047" s="24">
        <v>1222.9000000000001</v>
      </c>
      <c r="C1047" s="24">
        <v>1223.7</v>
      </c>
      <c r="D1047" s="24">
        <v>1214.4000000000001</v>
      </c>
      <c r="E1047" s="24">
        <v>1217.9000000000001</v>
      </c>
      <c r="F1047" s="24">
        <v>1217.9000000000001</v>
      </c>
      <c r="G1047" s="26">
        <v>1026</v>
      </c>
    </row>
    <row r="1048" spans="1:7" ht="15" thickBot="1" x14ac:dyDescent="0.4">
      <c r="A1048" s="23">
        <v>43312</v>
      </c>
      <c r="B1048" s="24">
        <v>1220.4000000000001</v>
      </c>
      <c r="C1048" s="24">
        <v>1228.0999999999999</v>
      </c>
      <c r="D1048" s="24">
        <v>1213</v>
      </c>
      <c r="E1048" s="24">
        <v>1223.7</v>
      </c>
      <c r="F1048" s="24">
        <v>1223.7</v>
      </c>
      <c r="G1048" s="26">
        <v>2722</v>
      </c>
    </row>
    <row r="1049" spans="1:7" ht="15" thickBot="1" x14ac:dyDescent="0.4">
      <c r="A1049" s="23">
        <v>43311</v>
      </c>
      <c r="B1049" s="24">
        <v>1222.5</v>
      </c>
      <c r="C1049" s="24">
        <v>1223.9000000000001</v>
      </c>
      <c r="D1049" s="24">
        <v>1218.0999999999999</v>
      </c>
      <c r="E1049" s="24">
        <v>1221.3</v>
      </c>
      <c r="F1049" s="24">
        <v>1221.3</v>
      </c>
      <c r="G1049" s="26">
        <v>62239</v>
      </c>
    </row>
    <row r="1050" spans="1:7" ht="15" thickBot="1" x14ac:dyDescent="0.4">
      <c r="A1050" s="23">
        <v>43308</v>
      </c>
      <c r="B1050" s="24">
        <v>1222.5999999999999</v>
      </c>
      <c r="C1050" s="24">
        <v>1222.5999999999999</v>
      </c>
      <c r="D1050" s="24">
        <v>1222.5999999999999</v>
      </c>
      <c r="E1050" s="24">
        <v>1222.5999999999999</v>
      </c>
      <c r="F1050" s="24">
        <v>1222.5999999999999</v>
      </c>
      <c r="G1050" s="26">
        <v>254428</v>
      </c>
    </row>
    <row r="1051" spans="1:7" ht="15" thickBot="1" x14ac:dyDescent="0.4">
      <c r="A1051" s="23">
        <v>43307</v>
      </c>
      <c r="B1051" s="24">
        <v>1227.8</v>
      </c>
      <c r="C1051" s="24">
        <v>1227.8</v>
      </c>
      <c r="D1051" s="24">
        <v>1225.3</v>
      </c>
      <c r="E1051" s="24">
        <v>1225.3</v>
      </c>
      <c r="F1051" s="24">
        <v>1225.3</v>
      </c>
      <c r="G1051" s="25">
        <v>1</v>
      </c>
    </row>
    <row r="1052" spans="1:7" ht="15" thickBot="1" x14ac:dyDescent="0.4">
      <c r="A1052" s="23">
        <v>43306</v>
      </c>
      <c r="B1052" s="24">
        <v>1231.4000000000001</v>
      </c>
      <c r="C1052" s="24">
        <v>1231.4000000000001</v>
      </c>
      <c r="D1052" s="24">
        <v>1231.4000000000001</v>
      </c>
      <c r="E1052" s="24">
        <v>1231.4000000000001</v>
      </c>
      <c r="F1052" s="24">
        <v>1231.4000000000001</v>
      </c>
      <c r="G1052" s="25" t="s">
        <v>41</v>
      </c>
    </row>
    <row r="1053" spans="1:7" ht="15" thickBot="1" x14ac:dyDescent="0.4">
      <c r="A1053" s="23">
        <v>43305</v>
      </c>
      <c r="B1053" s="24">
        <v>1223.9000000000001</v>
      </c>
      <c r="C1053" s="24">
        <v>1223.9000000000001</v>
      </c>
      <c r="D1053" s="24">
        <v>1223.9000000000001</v>
      </c>
      <c r="E1053" s="24">
        <v>1223.9000000000001</v>
      </c>
      <c r="F1053" s="24">
        <v>1223.9000000000001</v>
      </c>
      <c r="G1053" s="25" t="s">
        <v>41</v>
      </c>
    </row>
    <row r="1054" spans="1:7" ht="15" thickBot="1" x14ac:dyDescent="0.4">
      <c r="A1054" s="23">
        <v>43304</v>
      </c>
      <c r="B1054" s="24">
        <v>1222</v>
      </c>
      <c r="C1054" s="24">
        <v>1224</v>
      </c>
      <c r="D1054" s="24">
        <v>1222</v>
      </c>
      <c r="E1054" s="24">
        <v>1224</v>
      </c>
      <c r="F1054" s="24">
        <v>1224</v>
      </c>
      <c r="G1054" s="25">
        <v>1</v>
      </c>
    </row>
    <row r="1055" spans="1:7" ht="15" thickBot="1" x14ac:dyDescent="0.4">
      <c r="A1055" s="23">
        <v>43301</v>
      </c>
      <c r="B1055" s="24">
        <v>1229.5</v>
      </c>
      <c r="C1055" s="24">
        <v>1229.5</v>
      </c>
      <c r="D1055" s="24">
        <v>1229.5</v>
      </c>
      <c r="E1055" s="24">
        <v>1229.5</v>
      </c>
      <c r="F1055" s="24">
        <v>1229.5</v>
      </c>
      <c r="G1055" s="25" t="s">
        <v>41</v>
      </c>
    </row>
    <row r="1056" spans="1:7" ht="15" thickBot="1" x14ac:dyDescent="0.4">
      <c r="A1056" s="23">
        <v>43300</v>
      </c>
      <c r="B1056" s="24">
        <v>1227.2</v>
      </c>
      <c r="C1056" s="24">
        <v>1228</v>
      </c>
      <c r="D1056" s="24">
        <v>1211.7</v>
      </c>
      <c r="E1056" s="24">
        <v>1222.4000000000001</v>
      </c>
      <c r="F1056" s="24">
        <v>1222.4000000000001</v>
      </c>
      <c r="G1056" s="25">
        <v>33</v>
      </c>
    </row>
    <row r="1057" spans="1:7" ht="15" thickBot="1" x14ac:dyDescent="0.4">
      <c r="A1057" s="23">
        <v>43299</v>
      </c>
      <c r="B1057" s="24">
        <v>1226.7</v>
      </c>
      <c r="C1057" s="24">
        <v>1226.7</v>
      </c>
      <c r="D1057" s="24">
        <v>1222.2</v>
      </c>
      <c r="E1057" s="24">
        <v>1226.3</v>
      </c>
      <c r="F1057" s="24">
        <v>1226.3</v>
      </c>
      <c r="G1057" s="25">
        <v>67</v>
      </c>
    </row>
    <row r="1058" spans="1:7" ht="15" thickBot="1" x14ac:dyDescent="0.4">
      <c r="A1058" s="23">
        <v>43298</v>
      </c>
      <c r="B1058" s="24">
        <v>1225.7</v>
      </c>
      <c r="C1058" s="24">
        <v>1225.7</v>
      </c>
      <c r="D1058" s="24">
        <v>1225.7</v>
      </c>
      <c r="E1058" s="24">
        <v>1225.7</v>
      </c>
      <c r="F1058" s="24">
        <v>1225.7</v>
      </c>
      <c r="G1058" s="25" t="s">
        <v>41</v>
      </c>
    </row>
    <row r="1059" spans="1:7" ht="15" thickBot="1" x14ac:dyDescent="0.4">
      <c r="A1059" s="23">
        <v>43297</v>
      </c>
      <c r="B1059" s="24">
        <v>1242.7</v>
      </c>
      <c r="C1059" s="24">
        <v>1243.8</v>
      </c>
      <c r="D1059" s="24">
        <v>1238.0999999999999</v>
      </c>
      <c r="E1059" s="24">
        <v>1238.0999999999999</v>
      </c>
      <c r="F1059" s="24">
        <v>1238.0999999999999</v>
      </c>
      <c r="G1059" s="25">
        <v>2</v>
      </c>
    </row>
    <row r="1060" spans="1:7" ht="15" thickBot="1" x14ac:dyDescent="0.4">
      <c r="A1060" s="23">
        <v>43294</v>
      </c>
      <c r="B1060" s="24">
        <v>1244.7</v>
      </c>
      <c r="C1060" s="24">
        <v>1247</v>
      </c>
      <c r="D1060" s="24">
        <v>1239.5999999999999</v>
      </c>
      <c r="E1060" s="24">
        <v>1239.5999999999999</v>
      </c>
      <c r="F1060" s="24">
        <v>1239.5999999999999</v>
      </c>
      <c r="G1060" s="25">
        <v>2</v>
      </c>
    </row>
    <row r="1061" spans="1:7" ht="15" thickBot="1" x14ac:dyDescent="0.4">
      <c r="A1061" s="23">
        <v>43293</v>
      </c>
      <c r="B1061" s="24">
        <v>1240.9000000000001</v>
      </c>
      <c r="C1061" s="24">
        <v>1246.7</v>
      </c>
      <c r="D1061" s="24">
        <v>1240.9000000000001</v>
      </c>
      <c r="E1061" s="24">
        <v>1245</v>
      </c>
      <c r="F1061" s="24">
        <v>1245</v>
      </c>
      <c r="G1061" s="25">
        <v>7</v>
      </c>
    </row>
    <row r="1062" spans="1:7" ht="15" thickBot="1" x14ac:dyDescent="0.4">
      <c r="A1062" s="23">
        <v>43292</v>
      </c>
      <c r="B1062" s="24">
        <v>1253.2</v>
      </c>
      <c r="C1062" s="24">
        <v>1253.2</v>
      </c>
      <c r="D1062" s="24">
        <v>1242.8</v>
      </c>
      <c r="E1062" s="24">
        <v>1242.8</v>
      </c>
      <c r="F1062" s="24">
        <v>1242.8</v>
      </c>
      <c r="G1062" s="25">
        <v>30</v>
      </c>
    </row>
    <row r="1063" spans="1:7" ht="15" thickBot="1" x14ac:dyDescent="0.4">
      <c r="A1063" s="23">
        <v>43291</v>
      </c>
      <c r="B1063" s="24">
        <v>1256.2</v>
      </c>
      <c r="C1063" s="24">
        <v>1256.9000000000001</v>
      </c>
      <c r="D1063" s="24">
        <v>1249.3</v>
      </c>
      <c r="E1063" s="24">
        <v>1253.8</v>
      </c>
      <c r="F1063" s="24">
        <v>1253.8</v>
      </c>
      <c r="G1063" s="25">
        <v>65</v>
      </c>
    </row>
    <row r="1064" spans="1:7" ht="15" thickBot="1" x14ac:dyDescent="0.4">
      <c r="A1064" s="23">
        <v>43290</v>
      </c>
      <c r="B1064" s="24">
        <v>1258.2</v>
      </c>
      <c r="C1064" s="24">
        <v>1262.3</v>
      </c>
      <c r="D1064" s="24">
        <v>1257.7</v>
      </c>
      <c r="E1064" s="24">
        <v>1258.0999999999999</v>
      </c>
      <c r="F1064" s="24">
        <v>1258.0999999999999</v>
      </c>
      <c r="G1064" s="25">
        <v>37</v>
      </c>
    </row>
    <row r="1065" spans="1:7" ht="15" thickBot="1" x14ac:dyDescent="0.4">
      <c r="A1065" s="23">
        <v>43287</v>
      </c>
      <c r="B1065" s="24">
        <v>1255.5</v>
      </c>
      <c r="C1065" s="24">
        <v>1255.5</v>
      </c>
      <c r="D1065" s="24">
        <v>1254.3</v>
      </c>
      <c r="E1065" s="24">
        <v>1254.3</v>
      </c>
      <c r="F1065" s="24">
        <v>1254.3</v>
      </c>
      <c r="G1065" s="25">
        <v>7</v>
      </c>
    </row>
    <row r="1066" spans="1:7" ht="15" thickBot="1" x14ac:dyDescent="0.4">
      <c r="A1066" s="23">
        <v>43286</v>
      </c>
      <c r="B1066" s="24">
        <v>1255.5</v>
      </c>
      <c r="C1066" s="24">
        <v>1257.3</v>
      </c>
      <c r="D1066" s="24">
        <v>1253.5999999999999</v>
      </c>
      <c r="E1066" s="24">
        <v>1257.3</v>
      </c>
      <c r="F1066" s="24">
        <v>1257.3</v>
      </c>
      <c r="G1066" s="25">
        <v>9</v>
      </c>
    </row>
    <row r="1067" spans="1:7" ht="15" thickBot="1" x14ac:dyDescent="0.4">
      <c r="A1067" s="23">
        <v>43284</v>
      </c>
      <c r="B1067" s="24">
        <v>1238.0999999999999</v>
      </c>
      <c r="C1067" s="24">
        <v>1254.0999999999999</v>
      </c>
      <c r="D1067" s="24">
        <v>1237</v>
      </c>
      <c r="E1067" s="24">
        <v>1251.5999999999999</v>
      </c>
      <c r="F1067" s="24">
        <v>1251.5999999999999</v>
      </c>
      <c r="G1067" s="25">
        <v>36</v>
      </c>
    </row>
    <row r="1068" spans="1:7" ht="15" thickBot="1" x14ac:dyDescent="0.4">
      <c r="A1068" s="23">
        <v>43283</v>
      </c>
      <c r="B1068" s="24">
        <v>1249.9000000000001</v>
      </c>
      <c r="C1068" s="24">
        <v>1249.9000000000001</v>
      </c>
      <c r="D1068" s="24">
        <v>1239.8</v>
      </c>
      <c r="E1068" s="24">
        <v>1239.8</v>
      </c>
      <c r="F1068" s="24">
        <v>1239.8</v>
      </c>
      <c r="G1068" s="25">
        <v>29</v>
      </c>
    </row>
    <row r="1069" spans="1:7" ht="15" thickBot="1" x14ac:dyDescent="0.4">
      <c r="A1069" s="23">
        <v>43280</v>
      </c>
      <c r="B1069" s="24">
        <v>1250.3</v>
      </c>
      <c r="C1069" s="24">
        <v>1253.3</v>
      </c>
      <c r="D1069" s="24">
        <v>1249.0999999999999</v>
      </c>
      <c r="E1069" s="24">
        <v>1251.3</v>
      </c>
      <c r="F1069" s="24">
        <v>1251.3</v>
      </c>
      <c r="G1069" s="25">
        <v>48</v>
      </c>
    </row>
    <row r="1070" spans="1:7" ht="15" thickBot="1" x14ac:dyDescent="0.4">
      <c r="A1070" s="23">
        <v>43279</v>
      </c>
      <c r="B1070" s="24">
        <v>1251.7</v>
      </c>
      <c r="C1070" s="24">
        <v>1251.7</v>
      </c>
      <c r="D1070" s="24">
        <v>1244.8</v>
      </c>
      <c r="E1070" s="24">
        <v>1247.8</v>
      </c>
      <c r="F1070" s="24">
        <v>1247.8</v>
      </c>
      <c r="G1070" s="25">
        <v>378</v>
      </c>
    </row>
    <row r="1071" spans="1:7" ht="15" thickBot="1" x14ac:dyDescent="0.4">
      <c r="A1071" s="23">
        <v>43278</v>
      </c>
      <c r="B1071" s="24">
        <v>1255.5</v>
      </c>
      <c r="C1071" s="24">
        <v>1255.5</v>
      </c>
      <c r="D1071" s="24">
        <v>1252.3</v>
      </c>
      <c r="E1071" s="24">
        <v>1252.8</v>
      </c>
      <c r="F1071" s="24">
        <v>1252.8</v>
      </c>
      <c r="G1071" s="26">
        <v>1162</v>
      </c>
    </row>
    <row r="1072" spans="1:7" ht="15" thickBot="1" x14ac:dyDescent="0.4">
      <c r="A1072" s="23">
        <v>43277</v>
      </c>
      <c r="B1072" s="24">
        <v>1267.2</v>
      </c>
      <c r="C1072" s="24">
        <v>1267.2</v>
      </c>
      <c r="D1072" s="24">
        <v>1256.5999999999999</v>
      </c>
      <c r="E1072" s="24">
        <v>1256.5999999999999</v>
      </c>
      <c r="F1072" s="24">
        <v>1256.5999999999999</v>
      </c>
      <c r="G1072" s="25">
        <v>89</v>
      </c>
    </row>
    <row r="1073" spans="1:7" ht="15" thickBot="1" x14ac:dyDescent="0.4">
      <c r="A1073" s="23">
        <v>43276</v>
      </c>
      <c r="B1073" s="24">
        <v>1270.5999999999999</v>
      </c>
      <c r="C1073" s="24">
        <v>1271.2</v>
      </c>
      <c r="D1073" s="24">
        <v>1265.5999999999999</v>
      </c>
      <c r="E1073" s="24">
        <v>1265.5999999999999</v>
      </c>
      <c r="F1073" s="24">
        <v>1265.5999999999999</v>
      </c>
      <c r="G1073" s="25">
        <v>37</v>
      </c>
    </row>
    <row r="1074" spans="1:7" ht="15" thickBot="1" x14ac:dyDescent="0.4">
      <c r="A1074" s="23">
        <v>43273</v>
      </c>
      <c r="B1074" s="24">
        <v>1268.0999999999999</v>
      </c>
      <c r="C1074" s="24">
        <v>1270.2</v>
      </c>
      <c r="D1074" s="24">
        <v>1267</v>
      </c>
      <c r="E1074" s="24">
        <v>1267.4000000000001</v>
      </c>
      <c r="F1074" s="24">
        <v>1267.4000000000001</v>
      </c>
      <c r="G1074" s="25">
        <v>74</v>
      </c>
    </row>
    <row r="1075" spans="1:7" ht="15" thickBot="1" x14ac:dyDescent="0.4">
      <c r="A1075" s="23">
        <v>43272</v>
      </c>
      <c r="B1075" s="24">
        <v>1262.7</v>
      </c>
      <c r="C1075" s="24">
        <v>1268.9000000000001</v>
      </c>
      <c r="D1075" s="24">
        <v>1260</v>
      </c>
      <c r="E1075" s="24">
        <v>1267.2</v>
      </c>
      <c r="F1075" s="24">
        <v>1267.2</v>
      </c>
      <c r="G1075" s="25">
        <v>46</v>
      </c>
    </row>
    <row r="1076" spans="1:7" ht="15" thickBot="1" x14ac:dyDescent="0.4">
      <c r="A1076" s="23">
        <v>43271</v>
      </c>
      <c r="B1076" s="24">
        <v>1274.4000000000001</v>
      </c>
      <c r="C1076" s="24">
        <v>1274.4000000000001</v>
      </c>
      <c r="D1076" s="24">
        <v>1271.2</v>
      </c>
      <c r="E1076" s="24">
        <v>1271.2</v>
      </c>
      <c r="F1076" s="24">
        <v>1271.2</v>
      </c>
      <c r="G1076" s="25">
        <v>7</v>
      </c>
    </row>
    <row r="1077" spans="1:7" ht="15" thickBot="1" x14ac:dyDescent="0.4">
      <c r="A1077" s="23">
        <v>43270</v>
      </c>
      <c r="B1077" s="24">
        <v>1278.7</v>
      </c>
      <c r="C1077" s="24">
        <v>1281.8</v>
      </c>
      <c r="D1077" s="24">
        <v>1269.9000000000001</v>
      </c>
      <c r="E1077" s="24">
        <v>1275.5999999999999</v>
      </c>
      <c r="F1077" s="24">
        <v>1275.5999999999999</v>
      </c>
      <c r="G1077" s="25">
        <v>34</v>
      </c>
    </row>
    <row r="1078" spans="1:7" ht="15" thickBot="1" x14ac:dyDescent="0.4">
      <c r="A1078" s="23">
        <v>43269</v>
      </c>
      <c r="B1078" s="24">
        <v>1280.7</v>
      </c>
      <c r="C1078" s="24">
        <v>1280.7</v>
      </c>
      <c r="D1078" s="24">
        <v>1276.2</v>
      </c>
      <c r="E1078" s="24">
        <v>1276.2</v>
      </c>
      <c r="F1078" s="24">
        <v>1276.2</v>
      </c>
      <c r="G1078" s="25">
        <v>35</v>
      </c>
    </row>
    <row r="1079" spans="1:7" ht="15" thickBot="1" x14ac:dyDescent="0.4">
      <c r="A1079" s="23">
        <v>43266</v>
      </c>
      <c r="B1079" s="24">
        <v>1297.2</v>
      </c>
      <c r="C1079" s="24">
        <v>1307.7</v>
      </c>
      <c r="D1079" s="24">
        <v>1274</v>
      </c>
      <c r="E1079" s="24">
        <v>1274.5999999999999</v>
      </c>
      <c r="F1079" s="24">
        <v>1274.5999999999999</v>
      </c>
      <c r="G1079" s="25">
        <v>589</v>
      </c>
    </row>
    <row r="1080" spans="1:7" ht="15" thickBot="1" x14ac:dyDescent="0.4">
      <c r="A1080" s="23">
        <v>43265</v>
      </c>
      <c r="B1080" s="24">
        <v>1297.2</v>
      </c>
      <c r="C1080" s="24">
        <v>1307.7</v>
      </c>
      <c r="D1080" s="24">
        <v>1297.2</v>
      </c>
      <c r="E1080" s="24">
        <v>1304</v>
      </c>
      <c r="F1080" s="24">
        <v>1304</v>
      </c>
      <c r="G1080" s="25">
        <v>42</v>
      </c>
    </row>
    <row r="1081" spans="1:7" ht="15" thickBot="1" x14ac:dyDescent="0.4">
      <c r="A1081" s="23">
        <v>43264</v>
      </c>
      <c r="B1081" s="24">
        <v>1294</v>
      </c>
      <c r="C1081" s="24">
        <v>1299.4000000000001</v>
      </c>
      <c r="D1081" s="24">
        <v>1290.9000000000001</v>
      </c>
      <c r="E1081" s="24">
        <v>1296.9000000000001</v>
      </c>
      <c r="F1081" s="24">
        <v>1296.9000000000001</v>
      </c>
      <c r="G1081" s="25">
        <v>135</v>
      </c>
    </row>
    <row r="1082" spans="1:7" ht="15" thickBot="1" x14ac:dyDescent="0.4">
      <c r="A1082" s="23">
        <v>43263</v>
      </c>
      <c r="B1082" s="24">
        <v>1297.8</v>
      </c>
      <c r="C1082" s="24">
        <v>1298.0999999999999</v>
      </c>
      <c r="D1082" s="24">
        <v>1292.7</v>
      </c>
      <c r="E1082" s="24">
        <v>1295.0999999999999</v>
      </c>
      <c r="F1082" s="24">
        <v>1295.0999999999999</v>
      </c>
      <c r="G1082" s="25">
        <v>153</v>
      </c>
    </row>
    <row r="1083" spans="1:7" ht="15" thickBot="1" x14ac:dyDescent="0.4">
      <c r="A1083" s="23">
        <v>43262</v>
      </c>
      <c r="B1083" s="24">
        <v>1299.3</v>
      </c>
      <c r="C1083" s="24">
        <v>1302</v>
      </c>
      <c r="D1083" s="24">
        <v>1295.2</v>
      </c>
      <c r="E1083" s="24">
        <v>1298.9000000000001</v>
      </c>
      <c r="F1083" s="24">
        <v>1298.9000000000001</v>
      </c>
      <c r="G1083" s="25">
        <v>71</v>
      </c>
    </row>
    <row r="1084" spans="1:7" ht="15" thickBot="1" x14ac:dyDescent="0.4">
      <c r="A1084" s="23">
        <v>43259</v>
      </c>
      <c r="B1084" s="24">
        <v>1295.3</v>
      </c>
      <c r="C1084" s="24">
        <v>1299.4000000000001</v>
      </c>
      <c r="D1084" s="24">
        <v>1294.8</v>
      </c>
      <c r="E1084" s="24">
        <v>1298.0999999999999</v>
      </c>
      <c r="F1084" s="24">
        <v>1298.0999999999999</v>
      </c>
      <c r="G1084" s="25">
        <v>650</v>
      </c>
    </row>
    <row r="1085" spans="1:7" ht="15" thickBot="1" x14ac:dyDescent="0.4">
      <c r="A1085" s="23">
        <v>43258</v>
      </c>
      <c r="B1085" s="24">
        <v>1298.4000000000001</v>
      </c>
      <c r="C1085" s="24">
        <v>1302.8</v>
      </c>
      <c r="D1085" s="24">
        <v>1296.2</v>
      </c>
      <c r="E1085" s="24">
        <v>1298.7</v>
      </c>
      <c r="F1085" s="24">
        <v>1298.7</v>
      </c>
      <c r="G1085" s="25">
        <v>79</v>
      </c>
    </row>
    <row r="1086" spans="1:7" ht="15" thickBot="1" x14ac:dyDescent="0.4">
      <c r="A1086" s="23">
        <v>43257</v>
      </c>
      <c r="B1086" s="24">
        <v>1296.0999999999999</v>
      </c>
      <c r="C1086" s="24">
        <v>1300.4000000000001</v>
      </c>
      <c r="D1086" s="24">
        <v>1294.0999999999999</v>
      </c>
      <c r="E1086" s="24">
        <v>1297.0999999999999</v>
      </c>
      <c r="F1086" s="24">
        <v>1297.0999999999999</v>
      </c>
      <c r="G1086" s="25">
        <v>373</v>
      </c>
    </row>
    <row r="1087" spans="1:7" ht="15" thickBot="1" x14ac:dyDescent="0.4">
      <c r="A1087" s="23">
        <v>43256</v>
      </c>
      <c r="B1087" s="24">
        <v>1292.0999999999999</v>
      </c>
      <c r="C1087" s="24">
        <v>1299.8</v>
      </c>
      <c r="D1087" s="24">
        <v>1289.9000000000001</v>
      </c>
      <c r="E1087" s="24">
        <v>1297.5</v>
      </c>
      <c r="F1087" s="24">
        <v>1297.5</v>
      </c>
      <c r="G1087" s="25">
        <v>357</v>
      </c>
    </row>
    <row r="1088" spans="1:7" ht="15" thickBot="1" x14ac:dyDescent="0.4">
      <c r="A1088" s="23">
        <v>43255</v>
      </c>
      <c r="B1088" s="24">
        <v>1293.9000000000001</v>
      </c>
      <c r="C1088" s="24">
        <v>1297.0999999999999</v>
      </c>
      <c r="D1088" s="24">
        <v>1290</v>
      </c>
      <c r="E1088" s="24">
        <v>1293.0999999999999</v>
      </c>
      <c r="F1088" s="24">
        <v>1293.0999999999999</v>
      </c>
      <c r="G1088" s="25">
        <v>144</v>
      </c>
    </row>
    <row r="1089" spans="1:7" ht="15" thickBot="1" x14ac:dyDescent="0.4">
      <c r="A1089" s="23">
        <v>43252</v>
      </c>
      <c r="B1089" s="24">
        <v>1298.5999999999999</v>
      </c>
      <c r="C1089" s="24">
        <v>1299.5</v>
      </c>
      <c r="D1089" s="24">
        <v>1288.9000000000001</v>
      </c>
      <c r="E1089" s="24">
        <v>1294.8</v>
      </c>
      <c r="F1089" s="24">
        <v>1294.8</v>
      </c>
      <c r="G1089" s="25">
        <v>663</v>
      </c>
    </row>
    <row r="1090" spans="1:7" ht="15" thickBot="1" x14ac:dyDescent="0.4">
      <c r="A1090" s="23">
        <v>43251</v>
      </c>
      <c r="B1090" s="24">
        <v>1301</v>
      </c>
      <c r="C1090" s="24">
        <v>1306.8</v>
      </c>
      <c r="D1090" s="24">
        <v>1296.5999999999999</v>
      </c>
      <c r="E1090" s="24">
        <v>1300.0999999999999</v>
      </c>
      <c r="F1090" s="24">
        <v>1300.0999999999999</v>
      </c>
      <c r="G1090" s="26">
        <v>4082</v>
      </c>
    </row>
    <row r="1091" spans="1:7" ht="15" thickBot="1" x14ac:dyDescent="0.4">
      <c r="A1091" s="23">
        <v>43250</v>
      </c>
      <c r="B1091" s="24">
        <v>1298</v>
      </c>
      <c r="C1091" s="24">
        <v>1303.7</v>
      </c>
      <c r="D1091" s="24">
        <v>1295.2</v>
      </c>
      <c r="E1091" s="24">
        <v>1301.5</v>
      </c>
      <c r="F1091" s="24">
        <v>1301.5</v>
      </c>
      <c r="G1091" s="26">
        <v>50845</v>
      </c>
    </row>
    <row r="1092" spans="1:7" ht="15" thickBot="1" x14ac:dyDescent="0.4">
      <c r="A1092" s="23">
        <v>43249</v>
      </c>
      <c r="B1092" s="24">
        <v>1298.7</v>
      </c>
      <c r="C1092" s="24">
        <v>1298.7</v>
      </c>
      <c r="D1092" s="24">
        <v>1298.7</v>
      </c>
      <c r="E1092" s="24">
        <v>1298.7</v>
      </c>
      <c r="F1092" s="24">
        <v>1298.7</v>
      </c>
      <c r="G1092" s="26">
        <v>386334</v>
      </c>
    </row>
    <row r="1093" spans="1:7" ht="15" thickBot="1" x14ac:dyDescent="0.4">
      <c r="A1093" s="23">
        <v>43245</v>
      </c>
      <c r="B1093" s="24">
        <v>1303.3</v>
      </c>
      <c r="C1093" s="24">
        <v>1303.3</v>
      </c>
      <c r="D1093" s="24">
        <v>1303.3</v>
      </c>
      <c r="E1093" s="24">
        <v>1303.3</v>
      </c>
      <c r="F1093" s="24">
        <v>1303.3</v>
      </c>
      <c r="G1093" s="25">
        <v>1</v>
      </c>
    </row>
    <row r="1094" spans="1:7" ht="15" thickBot="1" x14ac:dyDescent="0.4">
      <c r="A1094" s="23">
        <v>43244</v>
      </c>
      <c r="B1094" s="24">
        <v>1303.7</v>
      </c>
      <c r="C1094" s="24">
        <v>1303.7</v>
      </c>
      <c r="D1094" s="24">
        <v>1303.7</v>
      </c>
      <c r="E1094" s="24">
        <v>1303.7</v>
      </c>
      <c r="F1094" s="24">
        <v>1303.7</v>
      </c>
      <c r="G1094" s="25" t="s">
        <v>41</v>
      </c>
    </row>
    <row r="1095" spans="1:7" ht="15" thickBot="1" x14ac:dyDescent="0.4">
      <c r="A1095" s="23">
        <v>43243</v>
      </c>
      <c r="B1095" s="24">
        <v>1289.3</v>
      </c>
      <c r="C1095" s="24">
        <v>1289.3</v>
      </c>
      <c r="D1095" s="24">
        <v>1289.3</v>
      </c>
      <c r="E1095" s="24">
        <v>1289.3</v>
      </c>
      <c r="F1095" s="24">
        <v>1289.3</v>
      </c>
      <c r="G1095" s="25">
        <v>10</v>
      </c>
    </row>
    <row r="1096" spans="1:7" ht="15" thickBot="1" x14ac:dyDescent="0.4">
      <c r="A1096" s="23">
        <v>43242</v>
      </c>
      <c r="B1096" s="24">
        <v>1291.7</v>
      </c>
      <c r="C1096" s="24">
        <v>1291.7</v>
      </c>
      <c r="D1096" s="24">
        <v>1291.7</v>
      </c>
      <c r="E1096" s="24">
        <v>1291.7</v>
      </c>
      <c r="F1096" s="24">
        <v>1291.7</v>
      </c>
      <c r="G1096" s="25">
        <v>50</v>
      </c>
    </row>
    <row r="1097" spans="1:7" ht="15" thickBot="1" x14ac:dyDescent="0.4">
      <c r="A1097" s="23">
        <v>43241</v>
      </c>
      <c r="B1097" s="24">
        <v>1287.4000000000001</v>
      </c>
      <c r="C1097" s="24">
        <v>1292.0999999999999</v>
      </c>
      <c r="D1097" s="24">
        <v>1287.4000000000001</v>
      </c>
      <c r="E1097" s="24">
        <v>1290.2</v>
      </c>
      <c r="F1097" s="24">
        <v>1290.2</v>
      </c>
      <c r="G1097" s="25">
        <v>52</v>
      </c>
    </row>
    <row r="1098" spans="1:7" ht="15" thickBot="1" x14ac:dyDescent="0.4">
      <c r="A1098" s="23">
        <v>43238</v>
      </c>
      <c r="B1098" s="24">
        <v>1285.2</v>
      </c>
      <c r="C1098" s="24">
        <v>1290.2</v>
      </c>
      <c r="D1098" s="24">
        <v>1285.2</v>
      </c>
      <c r="E1098" s="24">
        <v>1290.2</v>
      </c>
      <c r="F1098" s="24">
        <v>1290.2</v>
      </c>
      <c r="G1098" s="25">
        <v>2</v>
      </c>
    </row>
    <row r="1099" spans="1:7" ht="15" thickBot="1" x14ac:dyDescent="0.4">
      <c r="A1099" s="23">
        <v>43237</v>
      </c>
      <c r="B1099" s="24">
        <v>1291.3</v>
      </c>
      <c r="C1099" s="24">
        <v>1291.3</v>
      </c>
      <c r="D1099" s="24">
        <v>1288.2</v>
      </c>
      <c r="E1099" s="24">
        <v>1288.2</v>
      </c>
      <c r="F1099" s="24">
        <v>1288.2</v>
      </c>
      <c r="G1099" s="25">
        <v>2</v>
      </c>
    </row>
    <row r="1100" spans="1:7" ht="15" thickBot="1" x14ac:dyDescent="0.4">
      <c r="A1100" s="23">
        <v>43236</v>
      </c>
      <c r="B1100" s="24">
        <v>1290.9000000000001</v>
      </c>
      <c r="C1100" s="24">
        <v>1294</v>
      </c>
      <c r="D1100" s="24">
        <v>1285.4000000000001</v>
      </c>
      <c r="E1100" s="24">
        <v>1290.2</v>
      </c>
      <c r="F1100" s="24">
        <v>1290.2</v>
      </c>
      <c r="G1100" s="25">
        <v>26</v>
      </c>
    </row>
    <row r="1101" spans="1:7" ht="15" thickBot="1" x14ac:dyDescent="0.4">
      <c r="A1101" s="23">
        <v>43235</v>
      </c>
      <c r="B1101" s="24">
        <v>1304.5999999999999</v>
      </c>
      <c r="C1101" s="24">
        <v>1304.7</v>
      </c>
      <c r="D1101" s="24">
        <v>1288.9000000000001</v>
      </c>
      <c r="E1101" s="24">
        <v>1288.9000000000001</v>
      </c>
      <c r="F1101" s="24">
        <v>1288.9000000000001</v>
      </c>
      <c r="G1101" s="25">
        <v>8</v>
      </c>
    </row>
    <row r="1102" spans="1:7" ht="15" thickBot="1" x14ac:dyDescent="0.4">
      <c r="A1102" s="23">
        <v>43234</v>
      </c>
      <c r="B1102" s="24">
        <v>1319.9</v>
      </c>
      <c r="C1102" s="24">
        <v>1319.9</v>
      </c>
      <c r="D1102" s="24">
        <v>1316.5</v>
      </c>
      <c r="E1102" s="24">
        <v>1316.5</v>
      </c>
      <c r="F1102" s="24">
        <v>1316.5</v>
      </c>
      <c r="G1102" s="25">
        <v>4</v>
      </c>
    </row>
    <row r="1103" spans="1:7" ht="15" thickBot="1" x14ac:dyDescent="0.4">
      <c r="A1103" s="23">
        <v>43231</v>
      </c>
      <c r="B1103" s="24">
        <v>1319</v>
      </c>
      <c r="C1103" s="24">
        <v>1319</v>
      </c>
      <c r="D1103" s="24">
        <v>1319</v>
      </c>
      <c r="E1103" s="24">
        <v>1319</v>
      </c>
      <c r="F1103" s="24">
        <v>1319</v>
      </c>
      <c r="G1103" s="25">
        <v>3</v>
      </c>
    </row>
    <row r="1104" spans="1:7" ht="15" thickBot="1" x14ac:dyDescent="0.4">
      <c r="A1104" s="23">
        <v>43230</v>
      </c>
      <c r="B1104" s="24">
        <v>1312.2</v>
      </c>
      <c r="C1104" s="24">
        <v>1320.8</v>
      </c>
      <c r="D1104" s="24">
        <v>1312.2</v>
      </c>
      <c r="E1104" s="24">
        <v>1320.8</v>
      </c>
      <c r="F1104" s="24">
        <v>1320.8</v>
      </c>
      <c r="G1104" s="25">
        <v>8</v>
      </c>
    </row>
    <row r="1105" spans="1:7" ht="15" thickBot="1" x14ac:dyDescent="0.4">
      <c r="A1105" s="23">
        <v>43229</v>
      </c>
      <c r="B1105" s="24">
        <v>1311.3</v>
      </c>
      <c r="C1105" s="24">
        <v>1311.3</v>
      </c>
      <c r="D1105" s="24">
        <v>1311.3</v>
      </c>
      <c r="E1105" s="24">
        <v>1311.3</v>
      </c>
      <c r="F1105" s="24">
        <v>1311.3</v>
      </c>
      <c r="G1105" s="25">
        <v>70</v>
      </c>
    </row>
    <row r="1106" spans="1:7" ht="15" thickBot="1" x14ac:dyDescent="0.4">
      <c r="A1106" s="23">
        <v>43228</v>
      </c>
      <c r="B1106" s="24">
        <v>1310.0999999999999</v>
      </c>
      <c r="C1106" s="24">
        <v>1312</v>
      </c>
      <c r="D1106" s="24">
        <v>1308.5</v>
      </c>
      <c r="E1106" s="24">
        <v>1312</v>
      </c>
      <c r="F1106" s="24">
        <v>1312</v>
      </c>
      <c r="G1106" s="25">
        <v>337</v>
      </c>
    </row>
    <row r="1107" spans="1:7" ht="15" thickBot="1" x14ac:dyDescent="0.4">
      <c r="A1107" s="23">
        <v>43227</v>
      </c>
      <c r="B1107" s="24">
        <v>1310.5999999999999</v>
      </c>
      <c r="C1107" s="24">
        <v>1312.5</v>
      </c>
      <c r="D1107" s="24">
        <v>1310.2</v>
      </c>
      <c r="E1107" s="24">
        <v>1312.2</v>
      </c>
      <c r="F1107" s="24">
        <v>1312.2</v>
      </c>
      <c r="G1107" s="25">
        <v>4</v>
      </c>
    </row>
    <row r="1108" spans="1:7" ht="15" thickBot="1" x14ac:dyDescent="0.4">
      <c r="A1108" s="23">
        <v>43224</v>
      </c>
      <c r="B1108" s="24">
        <v>1312.7</v>
      </c>
      <c r="C1108" s="24">
        <v>1312.7</v>
      </c>
      <c r="D1108" s="24">
        <v>1312.7</v>
      </c>
      <c r="E1108" s="24">
        <v>1312.7</v>
      </c>
      <c r="F1108" s="24">
        <v>1312.7</v>
      </c>
      <c r="G1108" s="25" t="s">
        <v>41</v>
      </c>
    </row>
    <row r="1109" spans="1:7" ht="15" thickBot="1" x14ac:dyDescent="0.4">
      <c r="A1109" s="23">
        <v>43223</v>
      </c>
      <c r="B1109" s="24">
        <v>1310.7</v>
      </c>
      <c r="C1109" s="24">
        <v>1310.7</v>
      </c>
      <c r="D1109" s="24">
        <v>1310.7</v>
      </c>
      <c r="E1109" s="24">
        <v>1310.7</v>
      </c>
      <c r="F1109" s="24">
        <v>1310.7</v>
      </c>
      <c r="G1109" s="25">
        <v>4</v>
      </c>
    </row>
    <row r="1110" spans="1:7" ht="15" thickBot="1" x14ac:dyDescent="0.4">
      <c r="A1110" s="23">
        <v>43222</v>
      </c>
      <c r="B1110" s="24">
        <v>1309</v>
      </c>
      <c r="C1110" s="24">
        <v>1309.3</v>
      </c>
      <c r="D1110" s="24">
        <v>1302.5999999999999</v>
      </c>
      <c r="E1110" s="24">
        <v>1302.5999999999999</v>
      </c>
      <c r="F1110" s="24">
        <v>1302.5999999999999</v>
      </c>
      <c r="G1110" s="25">
        <v>23</v>
      </c>
    </row>
    <row r="1111" spans="1:7" ht="15" thickBot="1" x14ac:dyDescent="0.4">
      <c r="A1111" s="23">
        <v>43221</v>
      </c>
      <c r="B1111" s="24">
        <v>1313.2</v>
      </c>
      <c r="C1111" s="24">
        <v>1313.8</v>
      </c>
      <c r="D1111" s="24">
        <v>1303.4000000000001</v>
      </c>
      <c r="E1111" s="24">
        <v>1303.8</v>
      </c>
      <c r="F1111" s="24">
        <v>1303.8</v>
      </c>
      <c r="G1111" s="25">
        <v>28</v>
      </c>
    </row>
    <row r="1112" spans="1:7" ht="15" thickBot="1" x14ac:dyDescent="0.4">
      <c r="A1112" s="23">
        <v>43220</v>
      </c>
      <c r="B1112" s="24">
        <v>1309.5999999999999</v>
      </c>
      <c r="C1112" s="24">
        <v>1316.2</v>
      </c>
      <c r="D1112" s="24">
        <v>1309.5999999999999</v>
      </c>
      <c r="E1112" s="24">
        <v>1316.2</v>
      </c>
      <c r="F1112" s="24">
        <v>1316.2</v>
      </c>
      <c r="G1112" s="25">
        <v>49</v>
      </c>
    </row>
    <row r="1113" spans="1:7" ht="15" thickBot="1" x14ac:dyDescent="0.4">
      <c r="A1113" s="23">
        <v>43217</v>
      </c>
      <c r="B1113" s="24">
        <v>1315.3</v>
      </c>
      <c r="C1113" s="24">
        <v>1321.7</v>
      </c>
      <c r="D1113" s="24">
        <v>1312.8</v>
      </c>
      <c r="E1113" s="24">
        <v>1320.3</v>
      </c>
      <c r="F1113" s="24">
        <v>1320.3</v>
      </c>
      <c r="G1113" s="25">
        <v>622</v>
      </c>
    </row>
    <row r="1114" spans="1:7" ht="15" thickBot="1" x14ac:dyDescent="0.4">
      <c r="A1114" s="23">
        <v>43216</v>
      </c>
      <c r="B1114" s="24">
        <v>1315.7</v>
      </c>
      <c r="C1114" s="24">
        <v>1316.3</v>
      </c>
      <c r="D1114" s="24">
        <v>1315.7</v>
      </c>
      <c r="E1114" s="24">
        <v>1316.3</v>
      </c>
      <c r="F1114" s="24">
        <v>1316.3</v>
      </c>
      <c r="G1114" s="25">
        <v>569</v>
      </c>
    </row>
    <row r="1115" spans="1:7" ht="15" thickBot="1" x14ac:dyDescent="0.4">
      <c r="A1115" s="23">
        <v>43215</v>
      </c>
      <c r="B1115" s="24">
        <v>1324</v>
      </c>
      <c r="C1115" s="24">
        <v>1325</v>
      </c>
      <c r="D1115" s="24">
        <v>1320</v>
      </c>
      <c r="E1115" s="24">
        <v>1321.2</v>
      </c>
      <c r="F1115" s="24">
        <v>1321.2</v>
      </c>
      <c r="G1115" s="25">
        <v>278</v>
      </c>
    </row>
    <row r="1116" spans="1:7" ht="15" thickBot="1" x14ac:dyDescent="0.4">
      <c r="A1116" s="23">
        <v>43214</v>
      </c>
      <c r="B1116" s="24">
        <v>1326.4</v>
      </c>
      <c r="C1116" s="24">
        <v>1331.7</v>
      </c>
      <c r="D1116" s="24">
        <v>1326.2</v>
      </c>
      <c r="E1116" s="24">
        <v>1331.4</v>
      </c>
      <c r="F1116" s="24">
        <v>1331.4</v>
      </c>
      <c r="G1116" s="25">
        <v>28</v>
      </c>
    </row>
    <row r="1117" spans="1:7" ht="15" thickBot="1" x14ac:dyDescent="0.4">
      <c r="A1117" s="23">
        <v>43213</v>
      </c>
      <c r="B1117" s="24">
        <v>1334</v>
      </c>
      <c r="C1117" s="24">
        <v>1334.4</v>
      </c>
      <c r="D1117" s="24">
        <v>1322.5</v>
      </c>
      <c r="E1117" s="24">
        <v>1322.5</v>
      </c>
      <c r="F1117" s="24">
        <v>1322.5</v>
      </c>
      <c r="G1117" s="25">
        <v>68</v>
      </c>
    </row>
    <row r="1118" spans="1:7" ht="15" thickBot="1" x14ac:dyDescent="0.4">
      <c r="A1118" s="23">
        <v>43210</v>
      </c>
      <c r="B1118" s="24">
        <v>1342.5</v>
      </c>
      <c r="C1118" s="24">
        <v>1343.4</v>
      </c>
      <c r="D1118" s="24">
        <v>1335.3</v>
      </c>
      <c r="E1118" s="24">
        <v>1336.7</v>
      </c>
      <c r="F1118" s="24">
        <v>1336.7</v>
      </c>
      <c r="G1118" s="25">
        <v>310</v>
      </c>
    </row>
    <row r="1119" spans="1:7" ht="15" thickBot="1" x14ac:dyDescent="0.4">
      <c r="A1119" s="23">
        <v>43209</v>
      </c>
      <c r="B1119" s="24">
        <v>1348.6</v>
      </c>
      <c r="C1119" s="24">
        <v>1355.2</v>
      </c>
      <c r="D1119" s="24">
        <v>1341.6</v>
      </c>
      <c r="E1119" s="24">
        <v>1346.8</v>
      </c>
      <c r="F1119" s="24">
        <v>1346.8</v>
      </c>
      <c r="G1119" s="25">
        <v>387</v>
      </c>
    </row>
    <row r="1120" spans="1:7" ht="15" thickBot="1" x14ac:dyDescent="0.4">
      <c r="A1120" s="23">
        <v>43208</v>
      </c>
      <c r="B1120" s="24">
        <v>1343.5</v>
      </c>
      <c r="C1120" s="24">
        <v>1354.2</v>
      </c>
      <c r="D1120" s="24">
        <v>1343.5</v>
      </c>
      <c r="E1120" s="24">
        <v>1351.2</v>
      </c>
      <c r="F1120" s="24">
        <v>1351.2</v>
      </c>
      <c r="G1120" s="25">
        <v>45</v>
      </c>
    </row>
    <row r="1121" spans="1:7" ht="15" thickBot="1" x14ac:dyDescent="0.4">
      <c r="A1121" s="23">
        <v>43207</v>
      </c>
      <c r="B1121" s="24">
        <v>1348</v>
      </c>
      <c r="C1121" s="24">
        <v>1348.1</v>
      </c>
      <c r="D1121" s="24">
        <v>1339</v>
      </c>
      <c r="E1121" s="24">
        <v>1347.2</v>
      </c>
      <c r="F1121" s="24">
        <v>1347.2</v>
      </c>
      <c r="G1121" s="25">
        <v>409</v>
      </c>
    </row>
    <row r="1122" spans="1:7" ht="15" thickBot="1" x14ac:dyDescent="0.4">
      <c r="A1122" s="23">
        <v>43206</v>
      </c>
      <c r="B1122" s="24">
        <v>1341</v>
      </c>
      <c r="C1122" s="24">
        <v>1348.8</v>
      </c>
      <c r="D1122" s="24">
        <v>1341</v>
      </c>
      <c r="E1122" s="24">
        <v>1347.5</v>
      </c>
      <c r="F1122" s="24">
        <v>1347.5</v>
      </c>
      <c r="G1122" s="25">
        <v>60</v>
      </c>
    </row>
    <row r="1123" spans="1:7" ht="15" thickBot="1" x14ac:dyDescent="0.4">
      <c r="A1123" s="23">
        <v>43203</v>
      </c>
      <c r="B1123" s="24">
        <v>1335.9</v>
      </c>
      <c r="C1123" s="24">
        <v>1346</v>
      </c>
      <c r="D1123" s="24">
        <v>1335.9</v>
      </c>
      <c r="E1123" s="24">
        <v>1344.8</v>
      </c>
      <c r="F1123" s="24">
        <v>1344.8</v>
      </c>
      <c r="G1123" s="25">
        <v>67</v>
      </c>
    </row>
    <row r="1124" spans="1:7" ht="15" thickBot="1" x14ac:dyDescent="0.4">
      <c r="A1124" s="23">
        <v>43202</v>
      </c>
      <c r="B1124" s="24">
        <v>1351.2</v>
      </c>
      <c r="C1124" s="24">
        <v>1351.5</v>
      </c>
      <c r="D1124" s="24">
        <v>1334.6</v>
      </c>
      <c r="E1124" s="24">
        <v>1338.4</v>
      </c>
      <c r="F1124" s="24">
        <v>1338.4</v>
      </c>
      <c r="G1124" s="25">
        <v>34</v>
      </c>
    </row>
    <row r="1125" spans="1:7" ht="15" thickBot="1" x14ac:dyDescent="0.4">
      <c r="A1125" s="23">
        <v>43201</v>
      </c>
      <c r="B1125" s="24">
        <v>1340.1</v>
      </c>
      <c r="C1125" s="24">
        <v>1365.4</v>
      </c>
      <c r="D1125" s="24">
        <v>1340.1</v>
      </c>
      <c r="E1125" s="24">
        <v>1356.5</v>
      </c>
      <c r="F1125" s="24">
        <v>1356.5</v>
      </c>
      <c r="G1125" s="25">
        <v>118</v>
      </c>
    </row>
    <row r="1126" spans="1:7" ht="15" thickBot="1" x14ac:dyDescent="0.4">
      <c r="A1126" s="23">
        <v>43200</v>
      </c>
      <c r="B1126" s="24">
        <v>1335.2</v>
      </c>
      <c r="C1126" s="24">
        <v>1342</v>
      </c>
      <c r="D1126" s="24">
        <v>1333</v>
      </c>
      <c r="E1126" s="24">
        <v>1342</v>
      </c>
      <c r="F1126" s="24">
        <v>1342</v>
      </c>
      <c r="G1126" s="25">
        <v>105</v>
      </c>
    </row>
    <row r="1127" spans="1:7" ht="15" thickBot="1" x14ac:dyDescent="0.4">
      <c r="A1127" s="23">
        <v>43199</v>
      </c>
      <c r="B1127" s="24">
        <v>1333</v>
      </c>
      <c r="C1127" s="24">
        <v>1337.5</v>
      </c>
      <c r="D1127" s="24">
        <v>1327</v>
      </c>
      <c r="E1127" s="24">
        <v>1336.3</v>
      </c>
      <c r="F1127" s="24">
        <v>1336.3</v>
      </c>
      <c r="G1127" s="25">
        <v>290</v>
      </c>
    </row>
    <row r="1128" spans="1:7" ht="15" thickBot="1" x14ac:dyDescent="0.4">
      <c r="A1128" s="23">
        <v>43196</v>
      </c>
      <c r="B1128" s="24">
        <v>1326.5</v>
      </c>
      <c r="C1128" s="24">
        <v>1333</v>
      </c>
      <c r="D1128" s="24">
        <v>1319</v>
      </c>
      <c r="E1128" s="24">
        <v>1331.9</v>
      </c>
      <c r="F1128" s="24">
        <v>1331.9</v>
      </c>
      <c r="G1128" s="25">
        <v>348</v>
      </c>
    </row>
    <row r="1129" spans="1:7" ht="15" thickBot="1" x14ac:dyDescent="0.4">
      <c r="A1129" s="23">
        <v>43195</v>
      </c>
      <c r="B1129" s="24">
        <v>1333.5</v>
      </c>
      <c r="C1129" s="24">
        <v>1333.7</v>
      </c>
      <c r="D1129" s="24">
        <v>1322.6</v>
      </c>
      <c r="E1129" s="24">
        <v>1324.3</v>
      </c>
      <c r="F1129" s="24">
        <v>1324.3</v>
      </c>
      <c r="G1129" s="25">
        <v>258</v>
      </c>
    </row>
    <row r="1130" spans="1:7" ht="15" thickBot="1" x14ac:dyDescent="0.4">
      <c r="A1130" s="23">
        <v>43194</v>
      </c>
      <c r="B1130" s="24">
        <v>1331.8</v>
      </c>
      <c r="C1130" s="24">
        <v>1347.3</v>
      </c>
      <c r="D1130" s="24">
        <v>1331.6</v>
      </c>
      <c r="E1130" s="24">
        <v>1335.8</v>
      </c>
      <c r="F1130" s="24">
        <v>1335.8</v>
      </c>
      <c r="G1130" s="25">
        <v>718</v>
      </c>
    </row>
    <row r="1131" spans="1:7" ht="15" thickBot="1" x14ac:dyDescent="0.4">
      <c r="A1131" s="23">
        <v>43193</v>
      </c>
      <c r="B1131" s="24">
        <v>1340.4</v>
      </c>
      <c r="C1131" s="24">
        <v>1341.5</v>
      </c>
      <c r="D1131" s="24">
        <v>1328.5</v>
      </c>
      <c r="E1131" s="24">
        <v>1332.8</v>
      </c>
      <c r="F1131" s="24">
        <v>1332.8</v>
      </c>
      <c r="G1131" s="25">
        <v>702</v>
      </c>
    </row>
    <row r="1132" spans="1:7" ht="15" thickBot="1" x14ac:dyDescent="0.4">
      <c r="A1132" s="23">
        <v>43192</v>
      </c>
      <c r="B1132" s="24">
        <v>1327</v>
      </c>
      <c r="C1132" s="24">
        <v>1344.2</v>
      </c>
      <c r="D1132" s="24">
        <v>1324.7</v>
      </c>
      <c r="E1132" s="24">
        <v>1342.1</v>
      </c>
      <c r="F1132" s="24">
        <v>1342.1</v>
      </c>
      <c r="G1132" s="25">
        <v>649</v>
      </c>
    </row>
    <row r="1133" spans="1:7" ht="15" thickBot="1" x14ac:dyDescent="0.4">
      <c r="A1133" s="23">
        <v>43188</v>
      </c>
      <c r="B1133" s="24">
        <v>1324</v>
      </c>
      <c r="C1133" s="24">
        <v>1327.1</v>
      </c>
      <c r="D1133" s="24">
        <v>1321.7</v>
      </c>
      <c r="E1133" s="24">
        <v>1322.8</v>
      </c>
      <c r="F1133" s="24">
        <v>1322.8</v>
      </c>
      <c r="G1133" s="26">
        <v>5585</v>
      </c>
    </row>
    <row r="1134" spans="1:7" ht="15" thickBot="1" x14ac:dyDescent="0.4">
      <c r="A1134" s="23">
        <v>43187</v>
      </c>
      <c r="B1134" s="24">
        <v>1345</v>
      </c>
      <c r="C1134" s="24">
        <v>1346.4</v>
      </c>
      <c r="D1134" s="24">
        <v>1322.4</v>
      </c>
      <c r="E1134" s="24">
        <v>1324.2</v>
      </c>
      <c r="F1134" s="24">
        <v>1324.2</v>
      </c>
      <c r="G1134" s="26">
        <v>59284</v>
      </c>
    </row>
    <row r="1135" spans="1:7" ht="15" thickBot="1" x14ac:dyDescent="0.4">
      <c r="A1135" s="23">
        <v>43186</v>
      </c>
      <c r="B1135" s="24">
        <v>1341</v>
      </c>
      <c r="C1135" s="24">
        <v>1341.3</v>
      </c>
      <c r="D1135" s="24">
        <v>1341</v>
      </c>
      <c r="E1135" s="24">
        <v>1341.3</v>
      </c>
      <c r="F1135" s="24">
        <v>1341.3</v>
      </c>
      <c r="G1135" s="26">
        <v>290889</v>
      </c>
    </row>
    <row r="1136" spans="1:7" ht="15" thickBot="1" x14ac:dyDescent="0.4">
      <c r="A1136" s="23">
        <v>43185</v>
      </c>
      <c r="B1136" s="24">
        <v>1348.5</v>
      </c>
      <c r="C1136" s="24">
        <v>1354.4</v>
      </c>
      <c r="D1136" s="24">
        <v>1345.1</v>
      </c>
      <c r="E1136" s="24">
        <v>1354.4</v>
      </c>
      <c r="F1136" s="24">
        <v>1354.4</v>
      </c>
      <c r="G1136" s="25">
        <v>10</v>
      </c>
    </row>
    <row r="1137" spans="1:7" ht="15" thickBot="1" x14ac:dyDescent="0.4">
      <c r="A1137" s="23">
        <v>43182</v>
      </c>
      <c r="B1137" s="24">
        <v>1343.2</v>
      </c>
      <c r="C1137" s="24">
        <v>1349.3</v>
      </c>
      <c r="D1137" s="24">
        <v>1343.2</v>
      </c>
      <c r="E1137" s="24">
        <v>1349.3</v>
      </c>
      <c r="F1137" s="24">
        <v>1349.3</v>
      </c>
      <c r="G1137" s="25">
        <v>8</v>
      </c>
    </row>
    <row r="1138" spans="1:7" ht="15" thickBot="1" x14ac:dyDescent="0.4">
      <c r="A1138" s="23">
        <v>43181</v>
      </c>
      <c r="B1138" s="24">
        <v>1326.6</v>
      </c>
      <c r="C1138" s="24">
        <v>1326.6</v>
      </c>
      <c r="D1138" s="24">
        <v>1326.6</v>
      </c>
      <c r="E1138" s="24">
        <v>1326.6</v>
      </c>
      <c r="F1138" s="24">
        <v>1326.6</v>
      </c>
      <c r="G1138" s="25" t="s">
        <v>41</v>
      </c>
    </row>
    <row r="1139" spans="1:7" ht="15" thickBot="1" x14ac:dyDescent="0.4">
      <c r="A1139" s="23">
        <v>43180</v>
      </c>
      <c r="B1139" s="24">
        <v>1312.4</v>
      </c>
      <c r="C1139" s="24">
        <v>1328.8</v>
      </c>
      <c r="D1139" s="24">
        <v>1312.4</v>
      </c>
      <c r="E1139" s="24">
        <v>1320.7</v>
      </c>
      <c r="F1139" s="24">
        <v>1320.7</v>
      </c>
      <c r="G1139" s="25">
        <v>34</v>
      </c>
    </row>
    <row r="1140" spans="1:7" ht="15" thickBot="1" x14ac:dyDescent="0.4">
      <c r="A1140" s="23">
        <v>43179</v>
      </c>
      <c r="B1140" s="24">
        <v>1311.1</v>
      </c>
      <c r="C1140" s="24">
        <v>1311.1</v>
      </c>
      <c r="D1140" s="24">
        <v>1311.1</v>
      </c>
      <c r="E1140" s="24">
        <v>1311.1</v>
      </c>
      <c r="F1140" s="24">
        <v>1311.1</v>
      </c>
      <c r="G1140" s="25">
        <v>4</v>
      </c>
    </row>
    <row r="1141" spans="1:7" ht="15" thickBot="1" x14ac:dyDescent="0.4">
      <c r="A1141" s="23">
        <v>43178</v>
      </c>
      <c r="B1141" s="24">
        <v>1309.4000000000001</v>
      </c>
      <c r="C1141" s="24">
        <v>1316.9</v>
      </c>
      <c r="D1141" s="24">
        <v>1307.3</v>
      </c>
      <c r="E1141" s="24">
        <v>1316.8</v>
      </c>
      <c r="F1141" s="24">
        <v>1316.8</v>
      </c>
      <c r="G1141" s="25">
        <v>6</v>
      </c>
    </row>
    <row r="1142" spans="1:7" ht="15" thickBot="1" x14ac:dyDescent="0.4">
      <c r="A1142" s="23">
        <v>43175</v>
      </c>
      <c r="B1142" s="24">
        <v>1310.0999999999999</v>
      </c>
      <c r="C1142" s="24">
        <v>1311.3</v>
      </c>
      <c r="D1142" s="24">
        <v>1310.0999999999999</v>
      </c>
      <c r="E1142" s="24">
        <v>1311.3</v>
      </c>
      <c r="F1142" s="24">
        <v>1311.3</v>
      </c>
      <c r="G1142" s="25">
        <v>34</v>
      </c>
    </row>
    <row r="1143" spans="1:7" ht="15" thickBot="1" x14ac:dyDescent="0.4">
      <c r="A1143" s="23">
        <v>43174</v>
      </c>
      <c r="B1143" s="24">
        <v>1316.8</v>
      </c>
      <c r="C1143" s="24">
        <v>1316.8</v>
      </c>
      <c r="D1143" s="24">
        <v>1316.8</v>
      </c>
      <c r="E1143" s="24">
        <v>1316.8</v>
      </c>
      <c r="F1143" s="24">
        <v>1316.8</v>
      </c>
      <c r="G1143" s="25" t="s">
        <v>41</v>
      </c>
    </row>
    <row r="1144" spans="1:7" ht="15" thickBot="1" x14ac:dyDescent="0.4">
      <c r="A1144" s="23">
        <v>43173</v>
      </c>
      <c r="B1144" s="24">
        <v>1322.2</v>
      </c>
      <c r="C1144" s="24">
        <v>1324.4</v>
      </c>
      <c r="D1144" s="24">
        <v>1322.2</v>
      </c>
      <c r="E1144" s="24">
        <v>1324.4</v>
      </c>
      <c r="F1144" s="24">
        <v>1324.4</v>
      </c>
      <c r="G1144" s="25">
        <v>19</v>
      </c>
    </row>
    <row r="1145" spans="1:7" ht="15" thickBot="1" x14ac:dyDescent="0.4">
      <c r="A1145" s="23">
        <v>43172</v>
      </c>
      <c r="B1145" s="24">
        <v>1325.9</v>
      </c>
      <c r="C1145" s="24">
        <v>1325.9</v>
      </c>
      <c r="D1145" s="24">
        <v>1325.3</v>
      </c>
      <c r="E1145" s="24">
        <v>1325.9</v>
      </c>
      <c r="F1145" s="24">
        <v>1325.9</v>
      </c>
      <c r="G1145" s="25">
        <v>13</v>
      </c>
    </row>
    <row r="1146" spans="1:7" ht="15" thickBot="1" x14ac:dyDescent="0.4">
      <c r="A1146" s="23">
        <v>43171</v>
      </c>
      <c r="B1146" s="24">
        <v>1319.4</v>
      </c>
      <c r="C1146" s="24">
        <v>1319.4</v>
      </c>
      <c r="D1146" s="24">
        <v>1319.4</v>
      </c>
      <c r="E1146" s="24">
        <v>1319.4</v>
      </c>
      <c r="F1146" s="24">
        <v>1319.4</v>
      </c>
      <c r="G1146" s="25" t="s">
        <v>41</v>
      </c>
    </row>
    <row r="1147" spans="1:7" ht="15" thickBot="1" x14ac:dyDescent="0.4">
      <c r="A1147" s="23">
        <v>43168</v>
      </c>
      <c r="B1147" s="24">
        <v>1316.8</v>
      </c>
      <c r="C1147" s="24">
        <v>1322.4</v>
      </c>
      <c r="D1147" s="24">
        <v>1313</v>
      </c>
      <c r="E1147" s="24">
        <v>1322.4</v>
      </c>
      <c r="F1147" s="24">
        <v>1322.4</v>
      </c>
      <c r="G1147" s="25">
        <v>88</v>
      </c>
    </row>
    <row r="1148" spans="1:7" ht="15" thickBot="1" x14ac:dyDescent="0.4">
      <c r="A1148" s="23">
        <v>43167</v>
      </c>
      <c r="B1148" s="24">
        <v>1324.8</v>
      </c>
      <c r="C1148" s="24">
        <v>1326.8</v>
      </c>
      <c r="D1148" s="24">
        <v>1319.3</v>
      </c>
      <c r="E1148" s="24">
        <v>1319.9</v>
      </c>
      <c r="F1148" s="24">
        <v>1319.9</v>
      </c>
      <c r="G1148" s="25">
        <v>62</v>
      </c>
    </row>
    <row r="1149" spans="1:7" ht="15" thickBot="1" x14ac:dyDescent="0.4">
      <c r="A1149" s="23">
        <v>43166</v>
      </c>
      <c r="B1149" s="24">
        <v>1338.1</v>
      </c>
      <c r="C1149" s="24">
        <v>1338.1</v>
      </c>
      <c r="D1149" s="24">
        <v>1326</v>
      </c>
      <c r="E1149" s="24">
        <v>1326</v>
      </c>
      <c r="F1149" s="24">
        <v>1326</v>
      </c>
      <c r="G1149" s="25">
        <v>27</v>
      </c>
    </row>
    <row r="1150" spans="1:7" ht="15" thickBot="1" x14ac:dyDescent="0.4">
      <c r="A1150" s="23">
        <v>43165</v>
      </c>
      <c r="B1150" s="24">
        <v>1321.6</v>
      </c>
      <c r="C1150" s="24">
        <v>1333.6</v>
      </c>
      <c r="D1150" s="24">
        <v>1321.4</v>
      </c>
      <c r="E1150" s="24">
        <v>1333.6</v>
      </c>
      <c r="F1150" s="24">
        <v>1333.6</v>
      </c>
      <c r="G1150" s="25">
        <v>18</v>
      </c>
    </row>
    <row r="1151" spans="1:7" ht="15" thickBot="1" x14ac:dyDescent="0.4">
      <c r="A1151" s="23">
        <v>43164</v>
      </c>
      <c r="B1151" s="24">
        <v>1323.5</v>
      </c>
      <c r="C1151" s="24">
        <v>1325.9</v>
      </c>
      <c r="D1151" s="24">
        <v>1318.1</v>
      </c>
      <c r="E1151" s="24">
        <v>1318.1</v>
      </c>
      <c r="F1151" s="24">
        <v>1318.1</v>
      </c>
      <c r="G1151" s="25">
        <v>18</v>
      </c>
    </row>
    <row r="1152" spans="1:7" ht="15" thickBot="1" x14ac:dyDescent="0.4">
      <c r="A1152" s="23">
        <v>43161</v>
      </c>
      <c r="B1152" s="24">
        <v>1314.3</v>
      </c>
      <c r="C1152" s="24">
        <v>1323.2</v>
      </c>
      <c r="D1152" s="24">
        <v>1314.3</v>
      </c>
      <c r="E1152" s="24">
        <v>1321.1</v>
      </c>
      <c r="F1152" s="24">
        <v>1321.1</v>
      </c>
      <c r="G1152" s="25">
        <v>155</v>
      </c>
    </row>
    <row r="1153" spans="1:7" ht="15" thickBot="1" x14ac:dyDescent="0.4">
      <c r="A1153" s="23">
        <v>43160</v>
      </c>
      <c r="B1153" s="24">
        <v>1310.4000000000001</v>
      </c>
      <c r="C1153" s="24">
        <v>1318.1</v>
      </c>
      <c r="D1153" s="24">
        <v>1301.8</v>
      </c>
      <c r="E1153" s="24">
        <v>1302.9000000000001</v>
      </c>
      <c r="F1153" s="24">
        <v>1302.9000000000001</v>
      </c>
      <c r="G1153" s="25">
        <v>43</v>
      </c>
    </row>
    <row r="1154" spans="1:7" ht="15" thickBot="1" x14ac:dyDescent="0.4">
      <c r="A1154" s="23">
        <v>43159</v>
      </c>
      <c r="B1154" s="24">
        <v>1315.4</v>
      </c>
      <c r="C1154" s="24">
        <v>1321</v>
      </c>
      <c r="D1154" s="24">
        <v>1315.4</v>
      </c>
      <c r="E1154" s="24">
        <v>1315.5</v>
      </c>
      <c r="F1154" s="24">
        <v>1315.5</v>
      </c>
      <c r="G1154" s="25">
        <v>58</v>
      </c>
    </row>
    <row r="1155" spans="1:7" ht="15" thickBot="1" x14ac:dyDescent="0.4">
      <c r="A1155" s="23">
        <v>43158</v>
      </c>
      <c r="B1155" s="24">
        <v>1331.7</v>
      </c>
      <c r="C1155" s="24">
        <v>1332.6</v>
      </c>
      <c r="D1155" s="24">
        <v>1312.7</v>
      </c>
      <c r="E1155" s="24">
        <v>1315.5</v>
      </c>
      <c r="F1155" s="24">
        <v>1315.5</v>
      </c>
      <c r="G1155" s="25">
        <v>710</v>
      </c>
    </row>
    <row r="1156" spans="1:7" ht="15" thickBot="1" x14ac:dyDescent="0.4">
      <c r="A1156" s="23">
        <v>43157</v>
      </c>
      <c r="B1156" s="24">
        <v>1335</v>
      </c>
      <c r="C1156" s="24">
        <v>1340.5</v>
      </c>
      <c r="D1156" s="24">
        <v>1330.7</v>
      </c>
      <c r="E1156" s="24">
        <v>1330.7</v>
      </c>
      <c r="F1156" s="24">
        <v>1330.7</v>
      </c>
      <c r="G1156" s="25">
        <v>652</v>
      </c>
    </row>
    <row r="1157" spans="1:7" ht="15" thickBot="1" x14ac:dyDescent="0.4">
      <c r="A1157" s="23">
        <v>43154</v>
      </c>
      <c r="B1157" s="24">
        <v>1328</v>
      </c>
      <c r="C1157" s="24">
        <v>1332.1</v>
      </c>
      <c r="D1157" s="24">
        <v>1327.7</v>
      </c>
      <c r="E1157" s="24">
        <v>1328.2</v>
      </c>
      <c r="F1157" s="24">
        <v>1328.2</v>
      </c>
      <c r="G1157" s="25">
        <v>427</v>
      </c>
    </row>
    <row r="1158" spans="1:7" ht="15" thickBot="1" x14ac:dyDescent="0.4">
      <c r="A1158" s="23">
        <v>43153</v>
      </c>
      <c r="B1158" s="24">
        <v>1322</v>
      </c>
      <c r="C1158" s="24">
        <v>1331.4</v>
      </c>
      <c r="D1158" s="24">
        <v>1322</v>
      </c>
      <c r="E1158" s="24">
        <v>1330.6</v>
      </c>
      <c r="F1158" s="24">
        <v>1330.6</v>
      </c>
      <c r="G1158" s="25">
        <v>70</v>
      </c>
    </row>
    <row r="1159" spans="1:7" ht="15" thickBot="1" x14ac:dyDescent="0.4">
      <c r="A1159" s="23">
        <v>43152</v>
      </c>
      <c r="B1159" s="24">
        <v>1326.8</v>
      </c>
      <c r="C1159" s="24">
        <v>1331.5</v>
      </c>
      <c r="D1159" s="24">
        <v>1324.4</v>
      </c>
      <c r="E1159" s="24">
        <v>1330</v>
      </c>
      <c r="F1159" s="24">
        <v>1330</v>
      </c>
      <c r="G1159" s="25">
        <v>119</v>
      </c>
    </row>
    <row r="1160" spans="1:7" ht="15" thickBot="1" x14ac:dyDescent="0.4">
      <c r="A1160" s="23">
        <v>43151</v>
      </c>
      <c r="B1160" s="24">
        <v>1348.4</v>
      </c>
      <c r="C1160" s="24">
        <v>1350.2</v>
      </c>
      <c r="D1160" s="24">
        <v>1328.5</v>
      </c>
      <c r="E1160" s="24">
        <v>1328.8</v>
      </c>
      <c r="F1160" s="24">
        <v>1328.8</v>
      </c>
      <c r="G1160" s="25">
        <v>283</v>
      </c>
    </row>
    <row r="1161" spans="1:7" ht="15" thickBot="1" x14ac:dyDescent="0.4">
      <c r="A1161" s="23">
        <v>43147</v>
      </c>
      <c r="B1161" s="24">
        <v>1354</v>
      </c>
      <c r="C1161" s="24">
        <v>1361.4</v>
      </c>
      <c r="D1161" s="24">
        <v>1344.9</v>
      </c>
      <c r="E1161" s="24">
        <v>1353.2</v>
      </c>
      <c r="F1161" s="24">
        <v>1353.2</v>
      </c>
      <c r="G1161" s="25">
        <v>110</v>
      </c>
    </row>
    <row r="1162" spans="1:7" ht="15" thickBot="1" x14ac:dyDescent="0.4">
      <c r="A1162" s="23">
        <v>43146</v>
      </c>
      <c r="B1162" s="24">
        <v>1352</v>
      </c>
      <c r="C1162" s="24">
        <v>1355.9</v>
      </c>
      <c r="D1162" s="24">
        <v>1349.7</v>
      </c>
      <c r="E1162" s="24">
        <v>1352.1</v>
      </c>
      <c r="F1162" s="24">
        <v>1352.1</v>
      </c>
      <c r="G1162" s="25">
        <v>111</v>
      </c>
    </row>
    <row r="1163" spans="1:7" ht="15" thickBot="1" x14ac:dyDescent="0.4">
      <c r="A1163" s="23">
        <v>43145</v>
      </c>
      <c r="B1163" s="24">
        <v>1332.8</v>
      </c>
      <c r="C1163" s="24">
        <v>1355.5</v>
      </c>
      <c r="D1163" s="24">
        <v>1324</v>
      </c>
      <c r="E1163" s="24">
        <v>1355.5</v>
      </c>
      <c r="F1163" s="24">
        <v>1355.5</v>
      </c>
      <c r="G1163" s="25">
        <v>400</v>
      </c>
    </row>
    <row r="1164" spans="1:7" ht="15" thickBot="1" x14ac:dyDescent="0.4">
      <c r="A1164" s="23">
        <v>43144</v>
      </c>
      <c r="B1164" s="24">
        <v>1324.5</v>
      </c>
      <c r="C1164" s="24">
        <v>1329.6</v>
      </c>
      <c r="D1164" s="24">
        <v>1323.4</v>
      </c>
      <c r="E1164" s="24">
        <v>1328.1</v>
      </c>
      <c r="F1164" s="24">
        <v>1328.1</v>
      </c>
      <c r="G1164" s="25">
        <v>71</v>
      </c>
    </row>
    <row r="1165" spans="1:7" ht="15" thickBot="1" x14ac:dyDescent="0.4">
      <c r="A1165" s="23">
        <v>43143</v>
      </c>
      <c r="B1165" s="24">
        <v>1323.8</v>
      </c>
      <c r="C1165" s="24">
        <v>1325.5</v>
      </c>
      <c r="D1165" s="24">
        <v>1318</v>
      </c>
      <c r="E1165" s="24">
        <v>1324.2</v>
      </c>
      <c r="F1165" s="24">
        <v>1324.2</v>
      </c>
      <c r="G1165" s="25">
        <v>140</v>
      </c>
    </row>
    <row r="1166" spans="1:7" ht="15" thickBot="1" x14ac:dyDescent="0.4">
      <c r="A1166" s="23">
        <v>43140</v>
      </c>
      <c r="B1166" s="24">
        <v>1320.9</v>
      </c>
      <c r="C1166" s="24">
        <v>1322</v>
      </c>
      <c r="D1166" s="24">
        <v>1311.9</v>
      </c>
      <c r="E1166" s="24">
        <v>1313.1</v>
      </c>
      <c r="F1166" s="24">
        <v>1313.1</v>
      </c>
      <c r="G1166" s="25">
        <v>451</v>
      </c>
    </row>
    <row r="1167" spans="1:7" ht="15" thickBot="1" x14ac:dyDescent="0.4">
      <c r="A1167" s="23">
        <v>43139</v>
      </c>
      <c r="B1167" s="24">
        <v>1317.1</v>
      </c>
      <c r="C1167" s="24">
        <v>1321.1</v>
      </c>
      <c r="D1167" s="24">
        <v>1307</v>
      </c>
      <c r="E1167" s="24">
        <v>1316.9</v>
      </c>
      <c r="F1167" s="24">
        <v>1316.9</v>
      </c>
      <c r="G1167" s="25">
        <v>459</v>
      </c>
    </row>
    <row r="1168" spans="1:7" ht="15" thickBot="1" x14ac:dyDescent="0.4">
      <c r="A1168" s="23">
        <v>43138</v>
      </c>
      <c r="B1168" s="24">
        <v>1325.4</v>
      </c>
      <c r="C1168" s="24">
        <v>1331.1</v>
      </c>
      <c r="D1168" s="24">
        <v>1310.5</v>
      </c>
      <c r="E1168" s="24">
        <v>1311.6</v>
      </c>
      <c r="F1168" s="24">
        <v>1311.6</v>
      </c>
      <c r="G1168" s="25">
        <v>491</v>
      </c>
    </row>
    <row r="1169" spans="1:7" ht="15" thickBot="1" x14ac:dyDescent="0.4">
      <c r="A1169" s="23">
        <v>43137</v>
      </c>
      <c r="B1169" s="24">
        <v>1338.2</v>
      </c>
      <c r="C1169" s="24">
        <v>1343.7</v>
      </c>
      <c r="D1169" s="24">
        <v>1319.5</v>
      </c>
      <c r="E1169" s="24">
        <v>1326.1</v>
      </c>
      <c r="F1169" s="24">
        <v>1326.1</v>
      </c>
      <c r="G1169" s="25">
        <v>529</v>
      </c>
    </row>
    <row r="1170" spans="1:7" ht="15" thickBot="1" x14ac:dyDescent="0.4">
      <c r="A1170" s="23">
        <v>43136</v>
      </c>
      <c r="B1170" s="24">
        <v>1331.1</v>
      </c>
      <c r="C1170" s="24">
        <v>1340.2</v>
      </c>
      <c r="D1170" s="24">
        <v>1329</v>
      </c>
      <c r="E1170" s="24">
        <v>1333</v>
      </c>
      <c r="F1170" s="24">
        <v>1333</v>
      </c>
      <c r="G1170" s="25">
        <v>641</v>
      </c>
    </row>
    <row r="1171" spans="1:7" ht="15" thickBot="1" x14ac:dyDescent="0.4">
      <c r="A1171" s="23">
        <v>43133</v>
      </c>
      <c r="B1171" s="24">
        <v>1348.5</v>
      </c>
      <c r="C1171" s="24">
        <v>1352.1</v>
      </c>
      <c r="D1171" s="24">
        <v>1327.7</v>
      </c>
      <c r="E1171" s="24">
        <v>1333.7</v>
      </c>
      <c r="F1171" s="24">
        <v>1333.7</v>
      </c>
      <c r="G1171" s="26">
        <v>2841</v>
      </c>
    </row>
    <row r="1172" spans="1:7" ht="15" thickBot="1" x14ac:dyDescent="0.4">
      <c r="A1172" s="23">
        <v>43132</v>
      </c>
      <c r="B1172" s="24">
        <v>1343.8</v>
      </c>
      <c r="C1172" s="24">
        <v>1350.6</v>
      </c>
      <c r="D1172" s="24">
        <v>1336.8</v>
      </c>
      <c r="E1172" s="24">
        <v>1344.3</v>
      </c>
      <c r="F1172" s="24">
        <v>1344.3</v>
      </c>
      <c r="G1172" s="26">
        <v>1680</v>
      </c>
    </row>
    <row r="1173" spans="1:7" ht="15" thickBot="1" x14ac:dyDescent="0.4">
      <c r="A1173" s="23">
        <v>43131</v>
      </c>
      <c r="B1173" s="24">
        <v>1337.5</v>
      </c>
      <c r="C1173" s="24">
        <v>1346.9</v>
      </c>
      <c r="D1173" s="24">
        <v>1331.8</v>
      </c>
      <c r="E1173" s="24">
        <v>1339</v>
      </c>
      <c r="F1173" s="24">
        <v>1339</v>
      </c>
      <c r="G1173" s="26">
        <v>4881</v>
      </c>
    </row>
    <row r="1174" spans="1:7" ht="15" thickBot="1" x14ac:dyDescent="0.4">
      <c r="A1174" s="23">
        <v>43130</v>
      </c>
      <c r="B1174" s="24">
        <v>1338.7</v>
      </c>
      <c r="C1174" s="24">
        <v>1347.8</v>
      </c>
      <c r="D1174" s="24">
        <v>1332.8</v>
      </c>
      <c r="E1174" s="24">
        <v>1335.4</v>
      </c>
      <c r="F1174" s="24">
        <v>1335.4</v>
      </c>
      <c r="G1174" s="26">
        <v>52100</v>
      </c>
    </row>
    <row r="1175" spans="1:7" ht="15" thickBot="1" x14ac:dyDescent="0.4">
      <c r="A1175" s="23">
        <v>43129</v>
      </c>
      <c r="B1175" s="25" t="s">
        <v>41</v>
      </c>
      <c r="C1175" s="25" t="s">
        <v>41</v>
      </c>
      <c r="D1175" s="25" t="s">
        <v>41</v>
      </c>
      <c r="E1175" s="25" t="s">
        <v>41</v>
      </c>
      <c r="F1175" s="25" t="s">
        <v>41</v>
      </c>
      <c r="G1175" s="25" t="s">
        <v>41</v>
      </c>
    </row>
    <row r="1176" spans="1:7" ht="15" thickBot="1" x14ac:dyDescent="0.4">
      <c r="A1176" s="23">
        <v>43126</v>
      </c>
      <c r="B1176" s="24">
        <v>1351.6</v>
      </c>
      <c r="C1176" s="24">
        <v>1352</v>
      </c>
      <c r="D1176" s="24">
        <v>1350.9</v>
      </c>
      <c r="E1176" s="24">
        <v>1351.6</v>
      </c>
      <c r="F1176" s="24">
        <v>1351.6</v>
      </c>
      <c r="G1176" s="26">
        <v>280546</v>
      </c>
    </row>
    <row r="1177" spans="1:7" ht="15" thickBot="1" x14ac:dyDescent="0.4">
      <c r="A1177" s="23">
        <v>43125</v>
      </c>
      <c r="B1177" s="24">
        <v>1356.3</v>
      </c>
      <c r="C1177" s="24">
        <v>1362.4</v>
      </c>
      <c r="D1177" s="24">
        <v>1346.7</v>
      </c>
      <c r="E1177" s="24">
        <v>1362.4</v>
      </c>
      <c r="F1177" s="24">
        <v>1362.4</v>
      </c>
      <c r="G1177" s="25">
        <v>4</v>
      </c>
    </row>
    <row r="1178" spans="1:7" ht="15" thickBot="1" x14ac:dyDescent="0.4">
      <c r="A1178" s="23">
        <v>43124</v>
      </c>
      <c r="B1178" s="24">
        <v>1355.9</v>
      </c>
      <c r="C1178" s="24">
        <v>1357.2</v>
      </c>
      <c r="D1178" s="24">
        <v>1355.9</v>
      </c>
      <c r="E1178" s="24">
        <v>1355.9</v>
      </c>
      <c r="F1178" s="24">
        <v>1355.9</v>
      </c>
      <c r="G1178" s="25">
        <v>18</v>
      </c>
    </row>
    <row r="1179" spans="1:7" ht="15" thickBot="1" x14ac:dyDescent="0.4">
      <c r="A1179" s="23">
        <v>43123</v>
      </c>
      <c r="B1179" s="24">
        <v>1335.8</v>
      </c>
      <c r="C1179" s="24">
        <v>1335.9</v>
      </c>
      <c r="D1179" s="24">
        <v>1335.7</v>
      </c>
      <c r="E1179" s="24">
        <v>1335.7</v>
      </c>
      <c r="F1179" s="24">
        <v>1335.7</v>
      </c>
      <c r="G1179" s="25">
        <v>47</v>
      </c>
    </row>
    <row r="1180" spans="1:7" ht="15" thickBot="1" x14ac:dyDescent="0.4">
      <c r="A1180" s="23">
        <v>43122</v>
      </c>
      <c r="B1180" s="24">
        <v>1328.4</v>
      </c>
      <c r="C1180" s="24">
        <v>1330.9</v>
      </c>
      <c r="D1180" s="24">
        <v>1328.4</v>
      </c>
      <c r="E1180" s="24">
        <v>1330.9</v>
      </c>
      <c r="F1180" s="24">
        <v>1330.9</v>
      </c>
      <c r="G1180" s="25">
        <v>162</v>
      </c>
    </row>
    <row r="1181" spans="1:7" ht="15" thickBot="1" x14ac:dyDescent="0.4">
      <c r="A1181" s="23">
        <v>43119</v>
      </c>
      <c r="B1181" s="24">
        <v>1330.1</v>
      </c>
      <c r="C1181" s="24">
        <v>1333</v>
      </c>
      <c r="D1181" s="24">
        <v>1330.1</v>
      </c>
      <c r="E1181" s="24">
        <v>1331.9</v>
      </c>
      <c r="F1181" s="24">
        <v>1331.9</v>
      </c>
      <c r="G1181" s="25">
        <v>50</v>
      </c>
    </row>
    <row r="1182" spans="1:7" ht="15" thickBot="1" x14ac:dyDescent="0.4">
      <c r="A1182" s="23">
        <v>43118</v>
      </c>
      <c r="B1182" s="24">
        <v>1328.9</v>
      </c>
      <c r="C1182" s="24">
        <v>1328.9</v>
      </c>
      <c r="D1182" s="24">
        <v>1326</v>
      </c>
      <c r="E1182" s="24">
        <v>1326</v>
      </c>
      <c r="F1182" s="24">
        <v>1326</v>
      </c>
      <c r="G1182" s="25">
        <v>211</v>
      </c>
    </row>
    <row r="1183" spans="1:7" ht="15" thickBot="1" x14ac:dyDescent="0.4">
      <c r="A1183" s="23">
        <v>43117</v>
      </c>
      <c r="B1183" s="24">
        <v>1334.4</v>
      </c>
      <c r="C1183" s="24">
        <v>1338</v>
      </c>
      <c r="D1183" s="24">
        <v>1326.8</v>
      </c>
      <c r="E1183" s="24">
        <v>1338</v>
      </c>
      <c r="F1183" s="24">
        <v>1338</v>
      </c>
      <c r="G1183" s="25">
        <v>27</v>
      </c>
    </row>
    <row r="1184" spans="1:7" ht="15" thickBot="1" x14ac:dyDescent="0.4">
      <c r="A1184" s="23">
        <v>43116</v>
      </c>
      <c r="B1184" s="24">
        <v>1331.1</v>
      </c>
      <c r="C1184" s="24">
        <v>1335.4</v>
      </c>
      <c r="D1184" s="24">
        <v>1331</v>
      </c>
      <c r="E1184" s="24">
        <v>1335.4</v>
      </c>
      <c r="F1184" s="24">
        <v>1335.4</v>
      </c>
      <c r="G1184" s="25">
        <v>13</v>
      </c>
    </row>
    <row r="1185" spans="1:7" ht="15" thickBot="1" x14ac:dyDescent="0.4">
      <c r="A1185" s="23">
        <v>43112</v>
      </c>
      <c r="B1185" s="24">
        <v>1327.8</v>
      </c>
      <c r="C1185" s="24">
        <v>1338.2</v>
      </c>
      <c r="D1185" s="24">
        <v>1327.8</v>
      </c>
      <c r="E1185" s="24">
        <v>1333.4</v>
      </c>
      <c r="F1185" s="24">
        <v>1333.4</v>
      </c>
      <c r="G1185" s="25">
        <v>14</v>
      </c>
    </row>
    <row r="1186" spans="1:7" ht="15" thickBot="1" x14ac:dyDescent="0.4">
      <c r="A1186" s="23">
        <v>43111</v>
      </c>
      <c r="B1186" s="24">
        <v>1317.1</v>
      </c>
      <c r="C1186" s="24">
        <v>1320.6</v>
      </c>
      <c r="D1186" s="24">
        <v>1316.3</v>
      </c>
      <c r="E1186" s="24">
        <v>1320.6</v>
      </c>
      <c r="F1186" s="24">
        <v>1320.6</v>
      </c>
      <c r="G1186" s="25">
        <v>9</v>
      </c>
    </row>
    <row r="1187" spans="1:7" ht="15" thickBot="1" x14ac:dyDescent="0.4">
      <c r="A1187" s="23">
        <v>43110</v>
      </c>
      <c r="B1187" s="24">
        <v>1320.3</v>
      </c>
      <c r="C1187" s="24">
        <v>1320.7</v>
      </c>
      <c r="D1187" s="24">
        <v>1315.3</v>
      </c>
      <c r="E1187" s="24">
        <v>1317.4</v>
      </c>
      <c r="F1187" s="24">
        <v>1317.4</v>
      </c>
      <c r="G1187" s="25">
        <v>70</v>
      </c>
    </row>
    <row r="1188" spans="1:7" ht="15" thickBot="1" x14ac:dyDescent="0.4">
      <c r="A1188" s="23">
        <v>43109</v>
      </c>
      <c r="B1188" s="24">
        <v>1309.5999999999999</v>
      </c>
      <c r="C1188" s="24">
        <v>1311.7</v>
      </c>
      <c r="D1188" s="24">
        <v>1309.5999999999999</v>
      </c>
      <c r="E1188" s="24">
        <v>1311.7</v>
      </c>
      <c r="F1188" s="24">
        <v>1311.7</v>
      </c>
      <c r="G1188" s="25">
        <v>16</v>
      </c>
    </row>
    <row r="1189" spans="1:7" ht="15" thickBot="1" x14ac:dyDescent="0.4">
      <c r="A1189" s="23">
        <v>43108</v>
      </c>
      <c r="B1189" s="24">
        <v>1319.9</v>
      </c>
      <c r="C1189" s="24">
        <v>1319.9</v>
      </c>
      <c r="D1189" s="24">
        <v>1314.6</v>
      </c>
      <c r="E1189" s="24">
        <v>1318.6</v>
      </c>
      <c r="F1189" s="24">
        <v>1318.6</v>
      </c>
      <c r="G1189" s="25">
        <v>41</v>
      </c>
    </row>
    <row r="1190" spans="1:7" ht="15" thickBot="1" x14ac:dyDescent="0.4">
      <c r="A1190" s="23">
        <v>43105</v>
      </c>
      <c r="B1190" s="24">
        <v>1320.3</v>
      </c>
      <c r="C1190" s="24">
        <v>1320.3</v>
      </c>
      <c r="D1190" s="24">
        <v>1320.3</v>
      </c>
      <c r="E1190" s="24">
        <v>1320.3</v>
      </c>
      <c r="F1190" s="24">
        <v>1320.3</v>
      </c>
      <c r="G1190" s="25">
        <v>1</v>
      </c>
    </row>
    <row r="1191" spans="1:7" ht="15" thickBot="1" x14ac:dyDescent="0.4">
      <c r="A1191" s="23">
        <v>43104</v>
      </c>
      <c r="B1191" s="24">
        <v>1319.4</v>
      </c>
      <c r="C1191" s="24">
        <v>1322</v>
      </c>
      <c r="D1191" s="24">
        <v>1319.4</v>
      </c>
      <c r="E1191" s="24">
        <v>1319.4</v>
      </c>
      <c r="F1191" s="24">
        <v>1319.4</v>
      </c>
      <c r="G1191" s="25">
        <v>2</v>
      </c>
    </row>
    <row r="1192" spans="1:7" ht="15" thickBot="1" x14ac:dyDescent="0.4">
      <c r="A1192" s="23">
        <v>43103</v>
      </c>
      <c r="B1192" s="24">
        <v>1320</v>
      </c>
      <c r="C1192" s="24">
        <v>1320.1</v>
      </c>
      <c r="D1192" s="24">
        <v>1312.1</v>
      </c>
      <c r="E1192" s="24">
        <v>1316.2</v>
      </c>
      <c r="F1192" s="24">
        <v>1316.2</v>
      </c>
      <c r="G1192" s="25">
        <v>42</v>
      </c>
    </row>
    <row r="1193" spans="1:7" ht="15" thickBot="1" x14ac:dyDescent="0.4">
      <c r="A1193" s="23">
        <v>43102</v>
      </c>
      <c r="B1193" s="24">
        <v>1302.3</v>
      </c>
      <c r="C1193" s="24">
        <v>1317.6</v>
      </c>
      <c r="D1193" s="24">
        <v>1302.3</v>
      </c>
      <c r="E1193" s="24">
        <v>1313.7</v>
      </c>
      <c r="F1193" s="24">
        <v>1313.7</v>
      </c>
      <c r="G1193" s="25">
        <v>68</v>
      </c>
    </row>
    <row r="1194" spans="1:7" ht="15" thickBot="1" x14ac:dyDescent="0.4">
      <c r="A1194" s="23">
        <v>43098</v>
      </c>
      <c r="B1194" s="24">
        <v>1294.2</v>
      </c>
      <c r="C1194" s="24">
        <v>1306.3</v>
      </c>
      <c r="D1194" s="24">
        <v>1294</v>
      </c>
      <c r="E1194" s="24">
        <v>1306.3</v>
      </c>
      <c r="F1194" s="24">
        <v>1306.3</v>
      </c>
      <c r="G1194" s="25">
        <v>65</v>
      </c>
    </row>
    <row r="1195" spans="1:7" ht="15" thickBot="1" x14ac:dyDescent="0.4">
      <c r="A1195" s="23">
        <v>43097</v>
      </c>
      <c r="B1195" s="24">
        <v>1288.2</v>
      </c>
      <c r="C1195" s="24">
        <v>1294.0999999999999</v>
      </c>
      <c r="D1195" s="24">
        <v>1288.2</v>
      </c>
      <c r="E1195" s="24">
        <v>1294.0999999999999</v>
      </c>
      <c r="F1195" s="24">
        <v>1294.0999999999999</v>
      </c>
      <c r="G1195" s="25">
        <v>245</v>
      </c>
    </row>
    <row r="1196" spans="1:7" ht="15" thickBot="1" x14ac:dyDescent="0.4">
      <c r="A1196" s="23">
        <v>43096</v>
      </c>
      <c r="B1196" s="24">
        <v>1284</v>
      </c>
      <c r="C1196" s="24">
        <v>1287</v>
      </c>
      <c r="D1196" s="24">
        <v>1284</v>
      </c>
      <c r="E1196" s="24">
        <v>1287</v>
      </c>
      <c r="F1196" s="24">
        <v>1287</v>
      </c>
      <c r="G1196" s="25">
        <v>456</v>
      </c>
    </row>
    <row r="1197" spans="1:7" ht="15" thickBot="1" x14ac:dyDescent="0.4">
      <c r="A1197" s="23">
        <v>43095</v>
      </c>
      <c r="B1197" s="24">
        <v>1282.4000000000001</v>
      </c>
      <c r="C1197" s="24">
        <v>1284.0999999999999</v>
      </c>
      <c r="D1197" s="24">
        <v>1281.8</v>
      </c>
      <c r="E1197" s="24">
        <v>1284.0999999999999</v>
      </c>
      <c r="F1197" s="24">
        <v>1284.0999999999999</v>
      </c>
      <c r="G1197" s="25">
        <v>84</v>
      </c>
    </row>
    <row r="1198" spans="1:7" ht="15" thickBot="1" x14ac:dyDescent="0.4">
      <c r="A1198" s="23">
        <v>43091</v>
      </c>
      <c r="B1198" s="24">
        <v>1266.3</v>
      </c>
      <c r="C1198" s="24">
        <v>1276.3</v>
      </c>
      <c r="D1198" s="24">
        <v>1266.3</v>
      </c>
      <c r="E1198" s="24">
        <v>1275.4000000000001</v>
      </c>
      <c r="F1198" s="24">
        <v>1275.4000000000001</v>
      </c>
      <c r="G1198" s="25">
        <v>119</v>
      </c>
    </row>
    <row r="1199" spans="1:7" ht="15" thickBot="1" x14ac:dyDescent="0.4">
      <c r="A1199" s="23">
        <v>43090</v>
      </c>
      <c r="B1199" s="24">
        <v>1266.4000000000001</v>
      </c>
      <c r="C1199" s="24">
        <v>1267.4000000000001</v>
      </c>
      <c r="D1199" s="24">
        <v>1264.3</v>
      </c>
      <c r="E1199" s="24">
        <v>1267.3</v>
      </c>
      <c r="F1199" s="24">
        <v>1267.3</v>
      </c>
      <c r="G1199" s="25">
        <v>226</v>
      </c>
    </row>
    <row r="1200" spans="1:7" ht="15" thickBot="1" x14ac:dyDescent="0.4">
      <c r="A1200" s="23">
        <v>43089</v>
      </c>
      <c r="B1200" s="24">
        <v>1261.3</v>
      </c>
      <c r="C1200" s="24">
        <v>1266.5999999999999</v>
      </c>
      <c r="D1200" s="24">
        <v>1261.3</v>
      </c>
      <c r="E1200" s="24">
        <v>1266.0999999999999</v>
      </c>
      <c r="F1200" s="24">
        <v>1266.0999999999999</v>
      </c>
      <c r="G1200" s="25">
        <v>63</v>
      </c>
    </row>
    <row r="1201" spans="1:7" ht="15" thickBot="1" x14ac:dyDescent="0.4">
      <c r="A1201" s="23">
        <v>43088</v>
      </c>
      <c r="B1201" s="24">
        <v>1261.0999999999999</v>
      </c>
      <c r="C1201" s="24">
        <v>1264.3</v>
      </c>
      <c r="D1201" s="24">
        <v>1259.5</v>
      </c>
      <c r="E1201" s="24">
        <v>1260.7</v>
      </c>
      <c r="F1201" s="24">
        <v>1260.7</v>
      </c>
      <c r="G1201" s="25">
        <v>329</v>
      </c>
    </row>
    <row r="1202" spans="1:7" ht="15" thickBot="1" x14ac:dyDescent="0.4">
      <c r="A1202" s="23">
        <v>43087</v>
      </c>
      <c r="B1202" s="24">
        <v>1256.2</v>
      </c>
      <c r="C1202" s="24">
        <v>1262.4000000000001</v>
      </c>
      <c r="D1202" s="24">
        <v>1255.7</v>
      </c>
      <c r="E1202" s="24">
        <v>1262.2</v>
      </c>
      <c r="F1202" s="24">
        <v>1262.2</v>
      </c>
      <c r="G1202" s="25">
        <v>45</v>
      </c>
    </row>
    <row r="1203" spans="1:7" ht="15" thickBot="1" x14ac:dyDescent="0.4">
      <c r="A1203" s="23">
        <v>43084</v>
      </c>
      <c r="B1203" s="24">
        <v>1253.0999999999999</v>
      </c>
      <c r="C1203" s="24">
        <v>1260.3</v>
      </c>
      <c r="D1203" s="24">
        <v>1253.0999999999999</v>
      </c>
      <c r="E1203" s="24">
        <v>1254.3</v>
      </c>
      <c r="F1203" s="24">
        <v>1254.3</v>
      </c>
      <c r="G1203" s="25">
        <v>578</v>
      </c>
    </row>
    <row r="1204" spans="1:7" ht="15" thickBot="1" x14ac:dyDescent="0.4">
      <c r="A1204" s="23">
        <v>43083</v>
      </c>
      <c r="B1204" s="24">
        <v>1252.9000000000001</v>
      </c>
      <c r="C1204" s="24">
        <v>1257.7</v>
      </c>
      <c r="D1204" s="24">
        <v>1250.3</v>
      </c>
      <c r="E1204" s="24">
        <v>1253.8</v>
      </c>
      <c r="F1204" s="24">
        <v>1253.8</v>
      </c>
      <c r="G1204" s="25">
        <v>139</v>
      </c>
    </row>
    <row r="1205" spans="1:7" ht="15" thickBot="1" x14ac:dyDescent="0.4">
      <c r="A1205" s="23">
        <v>43082</v>
      </c>
      <c r="B1205" s="24">
        <v>1241.9000000000001</v>
      </c>
      <c r="C1205" s="24">
        <v>1254.5</v>
      </c>
      <c r="D1205" s="24">
        <v>1239.8</v>
      </c>
      <c r="E1205" s="24">
        <v>1245.4000000000001</v>
      </c>
      <c r="F1205" s="24">
        <v>1245.4000000000001</v>
      </c>
      <c r="G1205" s="25">
        <v>349</v>
      </c>
    </row>
    <row r="1206" spans="1:7" ht="15" thickBot="1" x14ac:dyDescent="0.4">
      <c r="A1206" s="23">
        <v>43081</v>
      </c>
      <c r="B1206" s="24">
        <v>1241.3</v>
      </c>
      <c r="C1206" s="24">
        <v>1244.4000000000001</v>
      </c>
      <c r="D1206" s="24">
        <v>1236.5</v>
      </c>
      <c r="E1206" s="24">
        <v>1238.5</v>
      </c>
      <c r="F1206" s="24">
        <v>1238.5</v>
      </c>
      <c r="G1206" s="25">
        <v>692</v>
      </c>
    </row>
    <row r="1207" spans="1:7" ht="15" thickBot="1" x14ac:dyDescent="0.4">
      <c r="A1207" s="23">
        <v>43080</v>
      </c>
      <c r="B1207" s="24">
        <v>1248.4000000000001</v>
      </c>
      <c r="C1207" s="24">
        <v>1249.2</v>
      </c>
      <c r="D1207" s="24">
        <v>1239.9000000000001</v>
      </c>
      <c r="E1207" s="24">
        <v>1243.7</v>
      </c>
      <c r="F1207" s="24">
        <v>1243.7</v>
      </c>
      <c r="G1207" s="25">
        <v>146</v>
      </c>
    </row>
    <row r="1208" spans="1:7" ht="15" thickBot="1" x14ac:dyDescent="0.4">
      <c r="A1208" s="23">
        <v>43077</v>
      </c>
      <c r="B1208" s="24">
        <v>1246.3</v>
      </c>
      <c r="C1208" s="24">
        <v>1249.3</v>
      </c>
      <c r="D1208" s="24">
        <v>1241.5</v>
      </c>
      <c r="E1208" s="24">
        <v>1245.2</v>
      </c>
      <c r="F1208" s="24">
        <v>1245.2</v>
      </c>
      <c r="G1208" s="25">
        <v>157</v>
      </c>
    </row>
    <row r="1209" spans="1:7" ht="15" thickBot="1" x14ac:dyDescent="0.4">
      <c r="A1209" s="23">
        <v>43076</v>
      </c>
      <c r="B1209" s="24">
        <v>1262.3</v>
      </c>
      <c r="C1209" s="24">
        <v>1262.4000000000001</v>
      </c>
      <c r="D1209" s="24">
        <v>1243.9000000000001</v>
      </c>
      <c r="E1209" s="24">
        <v>1249.8</v>
      </c>
      <c r="F1209" s="24">
        <v>1249.8</v>
      </c>
      <c r="G1209" s="25">
        <v>358</v>
      </c>
    </row>
    <row r="1210" spans="1:7" ht="15" thickBot="1" x14ac:dyDescent="0.4">
      <c r="A1210" s="23">
        <v>43075</v>
      </c>
      <c r="B1210" s="24">
        <v>1264.9000000000001</v>
      </c>
      <c r="C1210" s="24">
        <v>1267.8</v>
      </c>
      <c r="D1210" s="24">
        <v>1261.5999999999999</v>
      </c>
      <c r="E1210" s="24">
        <v>1262.8</v>
      </c>
      <c r="F1210" s="24">
        <v>1262.8</v>
      </c>
      <c r="G1210" s="25">
        <v>373</v>
      </c>
    </row>
    <row r="1211" spans="1:7" ht="15" thickBot="1" x14ac:dyDescent="0.4">
      <c r="A1211" s="23">
        <v>43074</v>
      </c>
      <c r="B1211" s="24">
        <v>1275.4000000000001</v>
      </c>
      <c r="C1211" s="24">
        <v>1275.8</v>
      </c>
      <c r="D1211" s="24">
        <v>1260</v>
      </c>
      <c r="E1211" s="24">
        <v>1261.5999999999999</v>
      </c>
      <c r="F1211" s="24">
        <v>1261.5999999999999</v>
      </c>
      <c r="G1211" s="26">
        <v>1499</v>
      </c>
    </row>
    <row r="1212" spans="1:7" ht="15" thickBot="1" x14ac:dyDescent="0.4">
      <c r="A1212" s="23">
        <v>43073</v>
      </c>
      <c r="B1212" s="24">
        <v>1272.5</v>
      </c>
      <c r="C1212" s="24">
        <v>1276.0999999999999</v>
      </c>
      <c r="D1212" s="24">
        <v>1270.3</v>
      </c>
      <c r="E1212" s="24">
        <v>1274.3</v>
      </c>
      <c r="F1212" s="24">
        <v>1274.3</v>
      </c>
      <c r="G1212" s="25">
        <v>850</v>
      </c>
    </row>
    <row r="1213" spans="1:7" ht="15" thickBot="1" x14ac:dyDescent="0.4">
      <c r="A1213" s="23">
        <v>43070</v>
      </c>
      <c r="B1213" s="24">
        <v>1274.0999999999999</v>
      </c>
      <c r="C1213" s="24">
        <v>1288.5999999999999</v>
      </c>
      <c r="D1213" s="24">
        <v>1271</v>
      </c>
      <c r="E1213" s="24">
        <v>1278.8</v>
      </c>
      <c r="F1213" s="24">
        <v>1278.8</v>
      </c>
      <c r="G1213" s="25">
        <v>823</v>
      </c>
    </row>
    <row r="1214" spans="1:7" ht="15" thickBot="1" x14ac:dyDescent="0.4">
      <c r="A1214" s="23">
        <v>43069</v>
      </c>
      <c r="B1214" s="24">
        <v>1283.0999999999999</v>
      </c>
      <c r="C1214" s="24">
        <v>1284.5</v>
      </c>
      <c r="D1214" s="24">
        <v>1269.7</v>
      </c>
      <c r="E1214" s="24">
        <v>1273.2</v>
      </c>
      <c r="F1214" s="24">
        <v>1273.2</v>
      </c>
      <c r="G1214" s="26">
        <v>3049</v>
      </c>
    </row>
    <row r="1215" spans="1:7" ht="15" thickBot="1" x14ac:dyDescent="0.4">
      <c r="A1215" s="23">
        <v>43068</v>
      </c>
      <c r="B1215" s="24">
        <v>1293.4000000000001</v>
      </c>
      <c r="C1215" s="24">
        <v>1296.2</v>
      </c>
      <c r="D1215" s="24">
        <v>1281.0999999999999</v>
      </c>
      <c r="E1215" s="24">
        <v>1282.0999999999999</v>
      </c>
      <c r="F1215" s="24">
        <v>1282.0999999999999</v>
      </c>
      <c r="G1215" s="26">
        <v>47244</v>
      </c>
    </row>
    <row r="1216" spans="1:7" ht="15" thickBot="1" x14ac:dyDescent="0.4">
      <c r="A1216" s="23">
        <v>43067</v>
      </c>
      <c r="B1216" s="24">
        <v>1294.7</v>
      </c>
      <c r="C1216" s="24">
        <v>1294.7</v>
      </c>
      <c r="D1216" s="24">
        <v>1294.7</v>
      </c>
      <c r="E1216" s="24">
        <v>1294.7</v>
      </c>
      <c r="F1216" s="24">
        <v>1294.7</v>
      </c>
      <c r="G1216" s="26">
        <v>275442</v>
      </c>
    </row>
    <row r="1217" spans="1:7" ht="15" thickBot="1" x14ac:dyDescent="0.4">
      <c r="A1217" s="23">
        <v>43066</v>
      </c>
      <c r="B1217" s="24">
        <v>1293.8</v>
      </c>
      <c r="C1217" s="24">
        <v>1293.8</v>
      </c>
      <c r="D1217" s="24">
        <v>1293.8</v>
      </c>
      <c r="E1217" s="24">
        <v>1293.8</v>
      </c>
      <c r="F1217" s="24">
        <v>1293.8</v>
      </c>
      <c r="G1217" s="25">
        <v>1</v>
      </c>
    </row>
    <row r="1218" spans="1:7" ht="15" thickBot="1" x14ac:dyDescent="0.4">
      <c r="A1218" s="23">
        <v>43063</v>
      </c>
      <c r="B1218" s="24">
        <v>1286.7</v>
      </c>
      <c r="C1218" s="24">
        <v>1286.7</v>
      </c>
      <c r="D1218" s="24">
        <v>1286.7</v>
      </c>
      <c r="E1218" s="24">
        <v>1286.7</v>
      </c>
      <c r="F1218" s="24">
        <v>1286.7</v>
      </c>
      <c r="G1218" s="25" t="s">
        <v>41</v>
      </c>
    </row>
    <row r="1219" spans="1:7" ht="15" thickBot="1" x14ac:dyDescent="0.4">
      <c r="A1219" s="23">
        <v>43061</v>
      </c>
      <c r="B1219" s="24">
        <v>1284.7</v>
      </c>
      <c r="C1219" s="24">
        <v>1291.5999999999999</v>
      </c>
      <c r="D1219" s="24">
        <v>1282.9000000000001</v>
      </c>
      <c r="E1219" s="24">
        <v>1291.5999999999999</v>
      </c>
      <c r="F1219" s="24">
        <v>1291.5999999999999</v>
      </c>
      <c r="G1219" s="25">
        <v>4</v>
      </c>
    </row>
    <row r="1220" spans="1:7" ht="15" thickBot="1" x14ac:dyDescent="0.4">
      <c r="A1220" s="23">
        <v>43060</v>
      </c>
      <c r="B1220" s="24">
        <v>1281.0999999999999</v>
      </c>
      <c r="C1220" s="24">
        <v>1281.0999999999999</v>
      </c>
      <c r="D1220" s="24">
        <v>1281.0999999999999</v>
      </c>
      <c r="E1220" s="24">
        <v>1281.0999999999999</v>
      </c>
      <c r="F1220" s="24">
        <v>1281.0999999999999</v>
      </c>
      <c r="G1220" s="25">
        <v>4</v>
      </c>
    </row>
    <row r="1221" spans="1:7" ht="15" thickBot="1" x14ac:dyDescent="0.4">
      <c r="A1221" s="23">
        <v>43059</v>
      </c>
      <c r="B1221" s="24">
        <v>1274.5999999999999</v>
      </c>
      <c r="C1221" s="24">
        <v>1275.9000000000001</v>
      </c>
      <c r="D1221" s="24">
        <v>1274.5999999999999</v>
      </c>
      <c r="E1221" s="24">
        <v>1274.5999999999999</v>
      </c>
      <c r="F1221" s="24">
        <v>1274.5999999999999</v>
      </c>
      <c r="G1221" s="25">
        <v>1</v>
      </c>
    </row>
    <row r="1222" spans="1:7" ht="15" thickBot="1" x14ac:dyDescent="0.4">
      <c r="A1222" s="23">
        <v>43056</v>
      </c>
      <c r="B1222" s="24">
        <v>1288.3</v>
      </c>
      <c r="C1222" s="24">
        <v>1295.8</v>
      </c>
      <c r="D1222" s="24">
        <v>1288.3</v>
      </c>
      <c r="E1222" s="24">
        <v>1295.8</v>
      </c>
      <c r="F1222" s="24">
        <v>1295.8</v>
      </c>
      <c r="G1222" s="25">
        <v>1</v>
      </c>
    </row>
    <row r="1223" spans="1:7" ht="15" thickBot="1" x14ac:dyDescent="0.4">
      <c r="A1223" s="23">
        <v>43055</v>
      </c>
      <c r="B1223" s="24">
        <v>1277.5</v>
      </c>
      <c r="C1223" s="24">
        <v>1277.5</v>
      </c>
      <c r="D1223" s="24">
        <v>1277.4000000000001</v>
      </c>
      <c r="E1223" s="24">
        <v>1277.4000000000001</v>
      </c>
      <c r="F1223" s="24">
        <v>1277.4000000000001</v>
      </c>
      <c r="G1223" s="25">
        <v>43</v>
      </c>
    </row>
    <row r="1224" spans="1:7" ht="15" thickBot="1" x14ac:dyDescent="0.4">
      <c r="A1224" s="23">
        <v>43054</v>
      </c>
      <c r="B1224" s="24">
        <v>1281.4000000000001</v>
      </c>
      <c r="C1224" s="24">
        <v>1284.7</v>
      </c>
      <c r="D1224" s="24">
        <v>1275.9000000000001</v>
      </c>
      <c r="E1224" s="24">
        <v>1276.5</v>
      </c>
      <c r="F1224" s="24">
        <v>1276.5</v>
      </c>
      <c r="G1224" s="25">
        <v>13</v>
      </c>
    </row>
    <row r="1225" spans="1:7" ht="15" thickBot="1" x14ac:dyDescent="0.4">
      <c r="A1225" s="23">
        <v>43053</v>
      </c>
      <c r="B1225" s="24">
        <v>1276.9000000000001</v>
      </c>
      <c r="C1225" s="24">
        <v>1281.5</v>
      </c>
      <c r="D1225" s="24">
        <v>1276.9000000000001</v>
      </c>
      <c r="E1225" s="24">
        <v>1281.5</v>
      </c>
      <c r="F1225" s="24">
        <v>1281.5</v>
      </c>
      <c r="G1225" s="25">
        <v>4</v>
      </c>
    </row>
    <row r="1226" spans="1:7" ht="15" thickBot="1" x14ac:dyDescent="0.4">
      <c r="A1226" s="23">
        <v>43052</v>
      </c>
      <c r="B1226" s="24">
        <v>1277.3</v>
      </c>
      <c r="C1226" s="24">
        <v>1277.3</v>
      </c>
      <c r="D1226" s="24">
        <v>1277</v>
      </c>
      <c r="E1226" s="24">
        <v>1277.3</v>
      </c>
      <c r="F1226" s="24">
        <v>1277.3</v>
      </c>
      <c r="G1226" s="25">
        <v>3</v>
      </c>
    </row>
    <row r="1227" spans="1:7" ht="15" thickBot="1" x14ac:dyDescent="0.4">
      <c r="A1227" s="23">
        <v>43049</v>
      </c>
      <c r="B1227" s="24">
        <v>1283.5</v>
      </c>
      <c r="C1227" s="24">
        <v>1283.5</v>
      </c>
      <c r="D1227" s="24">
        <v>1272.4000000000001</v>
      </c>
      <c r="E1227" s="24">
        <v>1272.4000000000001</v>
      </c>
      <c r="F1227" s="24">
        <v>1272.4000000000001</v>
      </c>
      <c r="G1227" s="25">
        <v>10</v>
      </c>
    </row>
    <row r="1228" spans="1:7" ht="15" thickBot="1" x14ac:dyDescent="0.4">
      <c r="A1228" s="23">
        <v>43048</v>
      </c>
      <c r="B1228" s="24">
        <v>1279.7</v>
      </c>
      <c r="C1228" s="24">
        <v>1286.9000000000001</v>
      </c>
      <c r="D1228" s="24">
        <v>1279.7</v>
      </c>
      <c r="E1228" s="24">
        <v>1285.5999999999999</v>
      </c>
      <c r="F1228" s="24">
        <v>1285.5999999999999</v>
      </c>
      <c r="G1228" s="25">
        <v>18</v>
      </c>
    </row>
    <row r="1229" spans="1:7" ht="15" thickBot="1" x14ac:dyDescent="0.4">
      <c r="A1229" s="23">
        <v>43047</v>
      </c>
      <c r="B1229" s="24">
        <v>1275.9000000000001</v>
      </c>
      <c r="C1229" s="24">
        <v>1284.9000000000001</v>
      </c>
      <c r="D1229" s="24">
        <v>1274.7</v>
      </c>
      <c r="E1229" s="24">
        <v>1281.5999999999999</v>
      </c>
      <c r="F1229" s="24">
        <v>1281.5999999999999</v>
      </c>
      <c r="G1229" s="25">
        <v>15</v>
      </c>
    </row>
    <row r="1230" spans="1:7" ht="15" thickBot="1" x14ac:dyDescent="0.4">
      <c r="A1230" s="23">
        <v>43046</v>
      </c>
      <c r="B1230" s="24">
        <v>1276.8</v>
      </c>
      <c r="C1230" s="24">
        <v>1276.8</v>
      </c>
      <c r="D1230" s="24">
        <v>1270.4000000000001</v>
      </c>
      <c r="E1230" s="24">
        <v>1273.7</v>
      </c>
      <c r="F1230" s="24">
        <v>1273.7</v>
      </c>
      <c r="G1230" s="25">
        <v>11</v>
      </c>
    </row>
    <row r="1231" spans="1:7" ht="15" thickBot="1" x14ac:dyDescent="0.4">
      <c r="A1231" s="23">
        <v>43045</v>
      </c>
      <c r="B1231" s="24">
        <v>1269</v>
      </c>
      <c r="C1231" s="24">
        <v>1280.5</v>
      </c>
      <c r="D1231" s="24">
        <v>1269</v>
      </c>
      <c r="E1231" s="24">
        <v>1279.4000000000001</v>
      </c>
      <c r="F1231" s="24">
        <v>1279.4000000000001</v>
      </c>
      <c r="G1231" s="25">
        <v>128</v>
      </c>
    </row>
    <row r="1232" spans="1:7" ht="15" thickBot="1" x14ac:dyDescent="0.4">
      <c r="A1232" s="23">
        <v>43042</v>
      </c>
      <c r="B1232" s="24">
        <v>1265.3</v>
      </c>
      <c r="C1232" s="24">
        <v>1267.9000000000001</v>
      </c>
      <c r="D1232" s="24">
        <v>1265.3</v>
      </c>
      <c r="E1232" s="24">
        <v>1266.5</v>
      </c>
      <c r="F1232" s="24">
        <v>1266.5</v>
      </c>
      <c r="G1232" s="25">
        <v>75</v>
      </c>
    </row>
    <row r="1233" spans="1:7" ht="15" thickBot="1" x14ac:dyDescent="0.4">
      <c r="A1233" s="23">
        <v>43041</v>
      </c>
      <c r="B1233" s="24">
        <v>1274.9000000000001</v>
      </c>
      <c r="C1233" s="24">
        <v>1274.9000000000001</v>
      </c>
      <c r="D1233" s="24">
        <v>1274.9000000000001</v>
      </c>
      <c r="E1233" s="24">
        <v>1274.9000000000001</v>
      </c>
      <c r="F1233" s="24">
        <v>1274.9000000000001</v>
      </c>
      <c r="G1233" s="25">
        <v>70</v>
      </c>
    </row>
    <row r="1234" spans="1:7" ht="15" thickBot="1" x14ac:dyDescent="0.4">
      <c r="A1234" s="23">
        <v>43040</v>
      </c>
      <c r="B1234" s="24">
        <v>1272.2</v>
      </c>
      <c r="C1234" s="24">
        <v>1274.8</v>
      </c>
      <c r="D1234" s="24">
        <v>1270.3</v>
      </c>
      <c r="E1234" s="24">
        <v>1274.0999999999999</v>
      </c>
      <c r="F1234" s="24">
        <v>1274.0999999999999</v>
      </c>
      <c r="G1234" s="25">
        <v>78</v>
      </c>
    </row>
    <row r="1235" spans="1:7" ht="15" thickBot="1" x14ac:dyDescent="0.4">
      <c r="A1235" s="23">
        <v>43039</v>
      </c>
      <c r="B1235" s="24">
        <v>1273.0999999999999</v>
      </c>
      <c r="C1235" s="24">
        <v>1274.5999999999999</v>
      </c>
      <c r="D1235" s="24">
        <v>1266.0999999999999</v>
      </c>
      <c r="E1235" s="24">
        <v>1267</v>
      </c>
      <c r="F1235" s="24">
        <v>1267</v>
      </c>
      <c r="G1235" s="25">
        <v>235</v>
      </c>
    </row>
    <row r="1236" spans="1:7" ht="15" thickBot="1" x14ac:dyDescent="0.4">
      <c r="A1236" s="23">
        <v>43038</v>
      </c>
      <c r="B1236" s="24">
        <v>1270</v>
      </c>
      <c r="C1236" s="24">
        <v>1274.0999999999999</v>
      </c>
      <c r="D1236" s="24">
        <v>1267.9000000000001</v>
      </c>
      <c r="E1236" s="24">
        <v>1274.0999999999999</v>
      </c>
      <c r="F1236" s="24">
        <v>1274.0999999999999</v>
      </c>
      <c r="G1236" s="25">
        <v>222</v>
      </c>
    </row>
    <row r="1237" spans="1:7" ht="15" thickBot="1" x14ac:dyDescent="0.4">
      <c r="A1237" s="23">
        <v>43035</v>
      </c>
      <c r="B1237" s="24">
        <v>1268.4000000000001</v>
      </c>
      <c r="C1237" s="24">
        <v>1268.5</v>
      </c>
      <c r="D1237" s="24">
        <v>1267.0999999999999</v>
      </c>
      <c r="E1237" s="24">
        <v>1268.5</v>
      </c>
      <c r="F1237" s="24">
        <v>1268.5</v>
      </c>
      <c r="G1237" s="25">
        <v>567</v>
      </c>
    </row>
    <row r="1238" spans="1:7" ht="15" thickBot="1" x14ac:dyDescent="0.4">
      <c r="A1238" s="23">
        <v>43034</v>
      </c>
      <c r="B1238" s="24">
        <v>1273.5</v>
      </c>
      <c r="C1238" s="24">
        <v>1273.5</v>
      </c>
      <c r="D1238" s="24">
        <v>1264.7</v>
      </c>
      <c r="E1238" s="24">
        <v>1266.3</v>
      </c>
      <c r="F1238" s="24">
        <v>1266.3</v>
      </c>
      <c r="G1238" s="25">
        <v>39</v>
      </c>
    </row>
    <row r="1239" spans="1:7" ht="15" thickBot="1" x14ac:dyDescent="0.4">
      <c r="A1239" s="23">
        <v>43033</v>
      </c>
      <c r="B1239" s="24">
        <v>1269.9000000000001</v>
      </c>
      <c r="C1239" s="24">
        <v>1275.4000000000001</v>
      </c>
      <c r="D1239" s="24">
        <v>1269.9000000000001</v>
      </c>
      <c r="E1239" s="24">
        <v>1275.4000000000001</v>
      </c>
      <c r="F1239" s="24">
        <v>1275.4000000000001</v>
      </c>
      <c r="G1239" s="25">
        <v>105</v>
      </c>
    </row>
    <row r="1240" spans="1:7" ht="15" thickBot="1" x14ac:dyDescent="0.4">
      <c r="A1240" s="23">
        <v>43032</v>
      </c>
      <c r="B1240" s="24">
        <v>1275.5</v>
      </c>
      <c r="C1240" s="24">
        <v>1275.5</v>
      </c>
      <c r="D1240" s="24">
        <v>1273.7</v>
      </c>
      <c r="E1240" s="24">
        <v>1275</v>
      </c>
      <c r="F1240" s="24">
        <v>1275</v>
      </c>
      <c r="G1240" s="25">
        <v>111</v>
      </c>
    </row>
    <row r="1241" spans="1:7" ht="15" thickBot="1" x14ac:dyDescent="0.4">
      <c r="A1241" s="23">
        <v>43031</v>
      </c>
      <c r="B1241" s="24">
        <v>1274.7</v>
      </c>
      <c r="C1241" s="24">
        <v>1280.8</v>
      </c>
      <c r="D1241" s="24">
        <v>1271.5</v>
      </c>
      <c r="E1241" s="24">
        <v>1277.7</v>
      </c>
      <c r="F1241" s="24">
        <v>1277.7</v>
      </c>
      <c r="G1241" s="25">
        <v>115</v>
      </c>
    </row>
    <row r="1242" spans="1:7" ht="15" thickBot="1" x14ac:dyDescent="0.4">
      <c r="A1242" s="23">
        <v>43028</v>
      </c>
      <c r="B1242" s="24">
        <v>1279.5999999999999</v>
      </c>
      <c r="C1242" s="24">
        <v>1279.5999999999999</v>
      </c>
      <c r="D1242" s="24">
        <v>1277.4000000000001</v>
      </c>
      <c r="E1242" s="24">
        <v>1277.4000000000001</v>
      </c>
      <c r="F1242" s="24">
        <v>1277.4000000000001</v>
      </c>
      <c r="G1242" s="25">
        <v>304</v>
      </c>
    </row>
    <row r="1243" spans="1:7" ht="15" thickBot="1" x14ac:dyDescent="0.4">
      <c r="A1243" s="23">
        <v>43027</v>
      </c>
      <c r="B1243" s="24">
        <v>1286.4000000000001</v>
      </c>
      <c r="C1243" s="24">
        <v>1286.9000000000001</v>
      </c>
      <c r="D1243" s="24">
        <v>1285.0999999999999</v>
      </c>
      <c r="E1243" s="24">
        <v>1286.9000000000001</v>
      </c>
      <c r="F1243" s="24">
        <v>1286.9000000000001</v>
      </c>
      <c r="G1243" s="25">
        <v>134</v>
      </c>
    </row>
    <row r="1244" spans="1:7" ht="15" thickBot="1" x14ac:dyDescent="0.4">
      <c r="A1244" s="23">
        <v>43026</v>
      </c>
      <c r="B1244" s="24">
        <v>1279.9000000000001</v>
      </c>
      <c r="C1244" s="24">
        <v>1279.9000000000001</v>
      </c>
      <c r="D1244" s="24">
        <v>1279.9000000000001</v>
      </c>
      <c r="E1244" s="24">
        <v>1279.9000000000001</v>
      </c>
      <c r="F1244" s="24">
        <v>1279.9000000000001</v>
      </c>
      <c r="G1244" s="25">
        <v>163</v>
      </c>
    </row>
    <row r="1245" spans="1:7" ht="15" thickBot="1" x14ac:dyDescent="0.4">
      <c r="A1245" s="23">
        <v>43025</v>
      </c>
      <c r="B1245" s="24">
        <v>1295.0999999999999</v>
      </c>
      <c r="C1245" s="24">
        <v>1295.0999999999999</v>
      </c>
      <c r="D1245" s="24">
        <v>1283</v>
      </c>
      <c r="E1245" s="24">
        <v>1283</v>
      </c>
      <c r="F1245" s="24">
        <v>1283</v>
      </c>
      <c r="G1245" s="25">
        <v>571</v>
      </c>
    </row>
    <row r="1246" spans="1:7" ht="15" thickBot="1" x14ac:dyDescent="0.4">
      <c r="A1246" s="23">
        <v>43024</v>
      </c>
      <c r="B1246" s="24">
        <v>1302</v>
      </c>
      <c r="C1246" s="24">
        <v>1303.8</v>
      </c>
      <c r="D1246" s="24">
        <v>1291.9000000000001</v>
      </c>
      <c r="E1246" s="24">
        <v>1299.9000000000001</v>
      </c>
      <c r="F1246" s="24">
        <v>1299.9000000000001</v>
      </c>
      <c r="G1246" s="25">
        <v>173</v>
      </c>
    </row>
    <row r="1247" spans="1:7" ht="15" thickBot="1" x14ac:dyDescent="0.4">
      <c r="A1247" s="23">
        <v>43021</v>
      </c>
      <c r="B1247" s="24">
        <v>1293.3</v>
      </c>
      <c r="C1247" s="24">
        <v>1301.7</v>
      </c>
      <c r="D1247" s="24">
        <v>1291.7</v>
      </c>
      <c r="E1247" s="24">
        <v>1301.5</v>
      </c>
      <c r="F1247" s="24">
        <v>1301.5</v>
      </c>
      <c r="G1247" s="25">
        <v>74</v>
      </c>
    </row>
    <row r="1248" spans="1:7" ht="15" thickBot="1" x14ac:dyDescent="0.4">
      <c r="A1248" s="23">
        <v>43020</v>
      </c>
      <c r="B1248" s="24">
        <v>1291.5</v>
      </c>
      <c r="C1248" s="24">
        <v>1294.5</v>
      </c>
      <c r="D1248" s="24">
        <v>1289.3</v>
      </c>
      <c r="E1248" s="24">
        <v>1293.3</v>
      </c>
      <c r="F1248" s="24">
        <v>1293.3</v>
      </c>
      <c r="G1248" s="25">
        <v>14</v>
      </c>
    </row>
    <row r="1249" spans="1:7" ht="15" thickBot="1" x14ac:dyDescent="0.4">
      <c r="A1249" s="23">
        <v>43019</v>
      </c>
      <c r="B1249" s="24">
        <v>1287.3</v>
      </c>
      <c r="C1249" s="24">
        <v>1292</v>
      </c>
      <c r="D1249" s="24">
        <v>1284.9000000000001</v>
      </c>
      <c r="E1249" s="24">
        <v>1285.8</v>
      </c>
      <c r="F1249" s="24">
        <v>1285.8</v>
      </c>
      <c r="G1249" s="25">
        <v>21</v>
      </c>
    </row>
    <row r="1250" spans="1:7" ht="15" thickBot="1" x14ac:dyDescent="0.4">
      <c r="A1250" s="23">
        <v>43018</v>
      </c>
      <c r="B1250" s="24">
        <v>1282.5999999999999</v>
      </c>
      <c r="C1250" s="24">
        <v>1293</v>
      </c>
      <c r="D1250" s="24">
        <v>1281.7</v>
      </c>
      <c r="E1250" s="24">
        <v>1290.5999999999999</v>
      </c>
      <c r="F1250" s="24">
        <v>1290.5999999999999</v>
      </c>
      <c r="G1250" s="25">
        <v>18</v>
      </c>
    </row>
    <row r="1251" spans="1:7" ht="15" thickBot="1" x14ac:dyDescent="0.4">
      <c r="A1251" s="23">
        <v>43017</v>
      </c>
      <c r="B1251" s="24">
        <v>1280.5999999999999</v>
      </c>
      <c r="C1251" s="24">
        <v>1284</v>
      </c>
      <c r="D1251" s="24">
        <v>1279</v>
      </c>
      <c r="E1251" s="24">
        <v>1281.8</v>
      </c>
      <c r="F1251" s="24">
        <v>1281.8</v>
      </c>
      <c r="G1251" s="25">
        <v>19</v>
      </c>
    </row>
    <row r="1252" spans="1:7" ht="15" thickBot="1" x14ac:dyDescent="0.4">
      <c r="A1252" s="23">
        <v>43014</v>
      </c>
      <c r="B1252" s="24">
        <v>1267.5999999999999</v>
      </c>
      <c r="C1252" s="24">
        <v>1272</v>
      </c>
      <c r="D1252" s="24">
        <v>1260.5</v>
      </c>
      <c r="E1252" s="24">
        <v>1271.5999999999999</v>
      </c>
      <c r="F1252" s="24">
        <v>1271.5999999999999</v>
      </c>
      <c r="G1252" s="25">
        <v>46</v>
      </c>
    </row>
    <row r="1253" spans="1:7" ht="15" thickBot="1" x14ac:dyDescent="0.4">
      <c r="A1253" s="23">
        <v>43013</v>
      </c>
      <c r="B1253" s="24">
        <v>1277.8</v>
      </c>
      <c r="C1253" s="24">
        <v>1277.8</v>
      </c>
      <c r="D1253" s="24">
        <v>1267.5999999999999</v>
      </c>
      <c r="E1253" s="24">
        <v>1269.9000000000001</v>
      </c>
      <c r="F1253" s="24">
        <v>1269.9000000000001</v>
      </c>
      <c r="G1253" s="25">
        <v>36</v>
      </c>
    </row>
    <row r="1254" spans="1:7" ht="15" thickBot="1" x14ac:dyDescent="0.4">
      <c r="A1254" s="23">
        <v>43012</v>
      </c>
      <c r="B1254" s="24">
        <v>1273.8</v>
      </c>
      <c r="C1254" s="24">
        <v>1280.8</v>
      </c>
      <c r="D1254" s="24">
        <v>1270</v>
      </c>
      <c r="E1254" s="24">
        <v>1273.7</v>
      </c>
      <c r="F1254" s="24">
        <v>1273.7</v>
      </c>
      <c r="G1254" s="25">
        <v>218</v>
      </c>
    </row>
    <row r="1255" spans="1:7" ht="15" thickBot="1" x14ac:dyDescent="0.4">
      <c r="A1255" s="23">
        <v>43011</v>
      </c>
      <c r="B1255" s="24">
        <v>1269.7</v>
      </c>
      <c r="C1255" s="24">
        <v>1273.3</v>
      </c>
      <c r="D1255" s="24">
        <v>1268.5999999999999</v>
      </c>
      <c r="E1255" s="24">
        <v>1271.5</v>
      </c>
      <c r="F1255" s="24">
        <v>1271.5</v>
      </c>
      <c r="G1255" s="25">
        <v>192</v>
      </c>
    </row>
    <row r="1256" spans="1:7" ht="15" thickBot="1" x14ac:dyDescent="0.4">
      <c r="A1256" s="23">
        <v>43010</v>
      </c>
      <c r="B1256" s="24">
        <v>1275</v>
      </c>
      <c r="C1256" s="24">
        <v>1276.0999999999999</v>
      </c>
      <c r="D1256" s="24">
        <v>1270.4000000000001</v>
      </c>
      <c r="E1256" s="24">
        <v>1272.7</v>
      </c>
      <c r="F1256" s="24">
        <v>1272.7</v>
      </c>
      <c r="G1256" s="25">
        <v>136</v>
      </c>
    </row>
    <row r="1257" spans="1:7" ht="15" thickBot="1" x14ac:dyDescent="0.4">
      <c r="A1257" s="23">
        <v>43007</v>
      </c>
      <c r="B1257" s="24">
        <v>1284.2</v>
      </c>
      <c r="C1257" s="24">
        <v>1289.4000000000001</v>
      </c>
      <c r="D1257" s="24">
        <v>1281.5</v>
      </c>
      <c r="E1257" s="24">
        <v>1281.5</v>
      </c>
      <c r="F1257" s="24">
        <v>1281.5</v>
      </c>
      <c r="G1257" s="25">
        <v>492</v>
      </c>
    </row>
    <row r="1258" spans="1:7" ht="15" thickBot="1" x14ac:dyDescent="0.4">
      <c r="A1258" s="23">
        <v>43006</v>
      </c>
      <c r="B1258" s="24">
        <v>1283.0999999999999</v>
      </c>
      <c r="C1258" s="24">
        <v>1288</v>
      </c>
      <c r="D1258" s="24">
        <v>1277</v>
      </c>
      <c r="E1258" s="24">
        <v>1285.5</v>
      </c>
      <c r="F1258" s="24">
        <v>1285.5</v>
      </c>
      <c r="G1258" s="26">
        <v>5226</v>
      </c>
    </row>
    <row r="1259" spans="1:7" ht="15" thickBot="1" x14ac:dyDescent="0.4">
      <c r="A1259" s="23">
        <v>43005</v>
      </c>
      <c r="B1259" s="24">
        <v>1283.4000000000001</v>
      </c>
      <c r="C1259" s="24">
        <v>1283.4000000000001</v>
      </c>
      <c r="D1259" s="24">
        <v>1283.4000000000001</v>
      </c>
      <c r="E1259" s="24">
        <v>1283.4000000000001</v>
      </c>
      <c r="F1259" s="24">
        <v>1283.4000000000001</v>
      </c>
      <c r="G1259" s="26">
        <v>19488</v>
      </c>
    </row>
    <row r="1260" spans="1:7" ht="15" thickBot="1" x14ac:dyDescent="0.4">
      <c r="A1260" s="23">
        <v>43004</v>
      </c>
      <c r="B1260" s="24">
        <v>1304.5</v>
      </c>
      <c r="C1260" s="24">
        <v>1305.5999999999999</v>
      </c>
      <c r="D1260" s="24">
        <v>1297</v>
      </c>
      <c r="E1260" s="24">
        <v>1297</v>
      </c>
      <c r="F1260" s="24">
        <v>1297</v>
      </c>
      <c r="G1260" s="25">
        <v>39</v>
      </c>
    </row>
    <row r="1261" spans="1:7" ht="15" thickBot="1" x14ac:dyDescent="0.4">
      <c r="A1261" s="23">
        <v>43003</v>
      </c>
      <c r="B1261" s="24">
        <v>1293.0999999999999</v>
      </c>
      <c r="C1261" s="24">
        <v>1309.2</v>
      </c>
      <c r="D1261" s="24">
        <v>1291</v>
      </c>
      <c r="E1261" s="24">
        <v>1306.8</v>
      </c>
      <c r="F1261" s="24">
        <v>1306.8</v>
      </c>
      <c r="G1261" s="25">
        <v>51</v>
      </c>
    </row>
    <row r="1262" spans="1:7" ht="15" thickBot="1" x14ac:dyDescent="0.4">
      <c r="A1262" s="23">
        <v>43000</v>
      </c>
      <c r="B1262" s="24">
        <v>1295</v>
      </c>
      <c r="C1262" s="24">
        <v>1295.7</v>
      </c>
      <c r="D1262" s="24">
        <v>1293.3</v>
      </c>
      <c r="E1262" s="24">
        <v>1293.3</v>
      </c>
      <c r="F1262" s="24">
        <v>1293.3</v>
      </c>
      <c r="G1262" s="25">
        <v>209</v>
      </c>
    </row>
    <row r="1263" spans="1:7" ht="15" thickBot="1" x14ac:dyDescent="0.4">
      <c r="A1263" s="23">
        <v>42999</v>
      </c>
      <c r="B1263" s="24">
        <v>1299.0999999999999</v>
      </c>
      <c r="C1263" s="24">
        <v>1304.0999999999999</v>
      </c>
      <c r="D1263" s="24">
        <v>1290.3</v>
      </c>
      <c r="E1263" s="24">
        <v>1290.5999999999999</v>
      </c>
      <c r="F1263" s="24">
        <v>1290.5999999999999</v>
      </c>
      <c r="G1263" s="25">
        <v>336</v>
      </c>
    </row>
    <row r="1264" spans="1:7" ht="15" thickBot="1" x14ac:dyDescent="0.4">
      <c r="A1264" s="23">
        <v>42998</v>
      </c>
      <c r="B1264" s="24">
        <v>1312</v>
      </c>
      <c r="C1264" s="24">
        <v>1312</v>
      </c>
      <c r="D1264" s="24">
        <v>1298.7</v>
      </c>
      <c r="E1264" s="24">
        <v>1312</v>
      </c>
      <c r="F1264" s="24">
        <v>1312</v>
      </c>
      <c r="G1264" s="25">
        <v>12</v>
      </c>
    </row>
    <row r="1265" spans="1:7" ht="18" customHeight="1" x14ac:dyDescent="0.35">
      <c r="A1265" s="42" t="s">
        <v>42</v>
      </c>
      <c r="B1265" s="42"/>
      <c r="C1265" s="42"/>
      <c r="D1265" s="42"/>
      <c r="E1265" s="42"/>
      <c r="F1265" s="42"/>
      <c r="G1265" s="42"/>
    </row>
  </sheetData>
  <mergeCells count="1">
    <mergeCell ref="A1265:G126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50988-6D55-431F-84F0-99E7E9CCAB65}">
  <sheetPr>
    <tabColor theme="9" tint="0.59999389629810485"/>
  </sheetPr>
  <dimension ref="A1:G1259"/>
  <sheetViews>
    <sheetView topLeftCell="A1239" workbookViewId="0">
      <selection activeCell="A2" sqref="A2"/>
    </sheetView>
  </sheetViews>
  <sheetFormatPr defaultRowHeight="14.5" x14ac:dyDescent="0.35"/>
  <sheetData>
    <row r="1" spans="1:7" x14ac:dyDescent="0.35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</row>
    <row r="2" spans="1:7" x14ac:dyDescent="0.35">
      <c r="A2" s="2">
        <v>42998</v>
      </c>
      <c r="B2">
        <v>88.099997999999999</v>
      </c>
      <c r="C2">
        <v>88.099997999999999</v>
      </c>
      <c r="D2">
        <v>88.099997999999999</v>
      </c>
      <c r="E2">
        <v>88.099997999999999</v>
      </c>
      <c r="F2">
        <v>79.964309999999998</v>
      </c>
      <c r="G2">
        <v>0</v>
      </c>
    </row>
    <row r="3" spans="1:7" x14ac:dyDescent="0.35">
      <c r="A3" s="2">
        <v>42999</v>
      </c>
      <c r="B3">
        <v>87.830001999999993</v>
      </c>
      <c r="C3">
        <v>87.830001999999993</v>
      </c>
      <c r="D3">
        <v>87.830001999999993</v>
      </c>
      <c r="E3">
        <v>87.830001999999993</v>
      </c>
      <c r="F3">
        <v>79.719268999999997</v>
      </c>
      <c r="G3">
        <v>0</v>
      </c>
    </row>
    <row r="4" spans="1:7" x14ac:dyDescent="0.35">
      <c r="A4" s="2">
        <v>43000</v>
      </c>
      <c r="B4">
        <v>87.889999000000003</v>
      </c>
      <c r="C4">
        <v>87.889999000000003</v>
      </c>
      <c r="D4">
        <v>87.889999000000003</v>
      </c>
      <c r="E4">
        <v>87.889999000000003</v>
      </c>
      <c r="F4">
        <v>79.773735000000002</v>
      </c>
      <c r="G4">
        <v>0</v>
      </c>
    </row>
    <row r="5" spans="1:7" x14ac:dyDescent="0.35">
      <c r="A5" s="2">
        <v>43003</v>
      </c>
      <c r="B5">
        <v>87.699996999999996</v>
      </c>
      <c r="C5">
        <v>87.699996999999996</v>
      </c>
      <c r="D5">
        <v>87.699996999999996</v>
      </c>
      <c r="E5">
        <v>87.699996999999996</v>
      </c>
      <c r="F5">
        <v>79.601257000000004</v>
      </c>
      <c r="G5">
        <v>0</v>
      </c>
    </row>
    <row r="6" spans="1:7" x14ac:dyDescent="0.35">
      <c r="A6" s="2">
        <v>43004</v>
      </c>
      <c r="B6">
        <v>87.709998999999996</v>
      </c>
      <c r="C6">
        <v>87.709998999999996</v>
      </c>
      <c r="D6">
        <v>87.709998999999996</v>
      </c>
      <c r="E6">
        <v>87.709998999999996</v>
      </c>
      <c r="F6">
        <v>79.610313000000005</v>
      </c>
      <c r="G6">
        <v>0</v>
      </c>
    </row>
    <row r="7" spans="1:7" x14ac:dyDescent="0.35">
      <c r="A7" s="2">
        <v>43005</v>
      </c>
      <c r="B7">
        <v>88.07</v>
      </c>
      <c r="C7">
        <v>88.07</v>
      </c>
      <c r="D7">
        <v>88.07</v>
      </c>
      <c r="E7">
        <v>88.07</v>
      </c>
      <c r="F7">
        <v>79.937095999999997</v>
      </c>
      <c r="G7">
        <v>0</v>
      </c>
    </row>
    <row r="8" spans="1:7" x14ac:dyDescent="0.35">
      <c r="A8" s="2">
        <v>43006</v>
      </c>
      <c r="B8">
        <v>88.190002000000007</v>
      </c>
      <c r="C8">
        <v>88.190002000000007</v>
      </c>
      <c r="D8">
        <v>88.190002000000007</v>
      </c>
      <c r="E8">
        <v>88.190002000000007</v>
      </c>
      <c r="F8">
        <v>80.045997999999997</v>
      </c>
      <c r="G8">
        <v>0</v>
      </c>
    </row>
    <row r="9" spans="1:7" x14ac:dyDescent="0.35">
      <c r="A9" s="2">
        <v>43007</v>
      </c>
      <c r="B9">
        <v>88.519997000000004</v>
      </c>
      <c r="C9">
        <v>88.519997000000004</v>
      </c>
      <c r="D9">
        <v>88.519997000000004</v>
      </c>
      <c r="E9">
        <v>88.519997000000004</v>
      </c>
      <c r="F9">
        <v>80.345534999999998</v>
      </c>
      <c r="G9">
        <v>0</v>
      </c>
    </row>
    <row r="10" spans="1:7" x14ac:dyDescent="0.35">
      <c r="A10" s="2">
        <v>43010</v>
      </c>
      <c r="B10">
        <v>88.860000999999997</v>
      </c>
      <c r="C10">
        <v>88.860000999999997</v>
      </c>
      <c r="D10">
        <v>88.860000999999997</v>
      </c>
      <c r="E10">
        <v>88.860000999999997</v>
      </c>
      <c r="F10">
        <v>80.654144000000002</v>
      </c>
      <c r="G10">
        <v>0</v>
      </c>
    </row>
    <row r="11" spans="1:7" x14ac:dyDescent="0.35">
      <c r="A11" s="2">
        <v>43011</v>
      </c>
      <c r="B11">
        <v>89.059997999999993</v>
      </c>
      <c r="C11">
        <v>89.059997999999993</v>
      </c>
      <c r="D11">
        <v>89.059997999999993</v>
      </c>
      <c r="E11">
        <v>89.059997999999993</v>
      </c>
      <c r="F11">
        <v>80.835655000000003</v>
      </c>
      <c r="G11">
        <v>0</v>
      </c>
    </row>
    <row r="12" spans="1:7" x14ac:dyDescent="0.35">
      <c r="A12" s="2">
        <v>43012</v>
      </c>
      <c r="B12">
        <v>89.18</v>
      </c>
      <c r="C12">
        <v>89.18</v>
      </c>
      <c r="D12">
        <v>89.18</v>
      </c>
      <c r="E12">
        <v>89.18</v>
      </c>
      <c r="F12">
        <v>80.944603000000001</v>
      </c>
      <c r="G12">
        <v>0</v>
      </c>
    </row>
    <row r="13" spans="1:7" x14ac:dyDescent="0.35">
      <c r="A13" s="2">
        <v>43013</v>
      </c>
      <c r="B13">
        <v>89.699996999999996</v>
      </c>
      <c r="C13">
        <v>89.699996999999996</v>
      </c>
      <c r="D13">
        <v>89.699996999999996</v>
      </c>
      <c r="E13">
        <v>89.699996999999996</v>
      </c>
      <c r="F13">
        <v>81.416556999999997</v>
      </c>
      <c r="G13">
        <v>0</v>
      </c>
    </row>
    <row r="14" spans="1:7" x14ac:dyDescent="0.35">
      <c r="A14" s="2">
        <v>43014</v>
      </c>
      <c r="B14">
        <v>89.18</v>
      </c>
      <c r="C14">
        <v>89.18</v>
      </c>
      <c r="D14">
        <v>89.18</v>
      </c>
      <c r="E14">
        <v>89.18</v>
      </c>
      <c r="F14">
        <v>81.353629999999995</v>
      </c>
      <c r="G14">
        <v>0</v>
      </c>
    </row>
    <row r="15" spans="1:7" x14ac:dyDescent="0.35">
      <c r="A15" s="2">
        <v>43017</v>
      </c>
      <c r="B15">
        <v>89.019997000000004</v>
      </c>
      <c r="C15">
        <v>89.019997000000004</v>
      </c>
      <c r="D15">
        <v>89.019997000000004</v>
      </c>
      <c r="E15">
        <v>89.019997000000004</v>
      </c>
      <c r="F15">
        <v>81.207679999999996</v>
      </c>
      <c r="G15">
        <v>0</v>
      </c>
    </row>
    <row r="16" spans="1:7" x14ac:dyDescent="0.35">
      <c r="A16" s="2">
        <v>43018</v>
      </c>
      <c r="B16">
        <v>89.230002999999996</v>
      </c>
      <c r="C16">
        <v>89.230002999999996</v>
      </c>
      <c r="D16">
        <v>89.230002999999996</v>
      </c>
      <c r="E16">
        <v>89.230002999999996</v>
      </c>
      <c r="F16">
        <v>81.399231</v>
      </c>
      <c r="G16">
        <v>0</v>
      </c>
    </row>
    <row r="17" spans="1:7" x14ac:dyDescent="0.35">
      <c r="A17" s="2">
        <v>43019</v>
      </c>
      <c r="B17">
        <v>89.389999000000003</v>
      </c>
      <c r="C17">
        <v>89.389999000000003</v>
      </c>
      <c r="D17">
        <v>89.389999000000003</v>
      </c>
      <c r="E17">
        <v>89.389999000000003</v>
      </c>
      <c r="F17">
        <v>81.545188999999993</v>
      </c>
      <c r="G17">
        <v>0</v>
      </c>
    </row>
    <row r="18" spans="1:7" x14ac:dyDescent="0.35">
      <c r="A18" s="2">
        <v>43020</v>
      </c>
      <c r="B18">
        <v>89.25</v>
      </c>
      <c r="C18">
        <v>89.25</v>
      </c>
      <c r="D18">
        <v>89.25</v>
      </c>
      <c r="E18">
        <v>89.25</v>
      </c>
      <c r="F18">
        <v>81.417496</v>
      </c>
      <c r="G18">
        <v>0</v>
      </c>
    </row>
    <row r="19" spans="1:7" x14ac:dyDescent="0.35">
      <c r="A19" s="2">
        <v>43021</v>
      </c>
      <c r="B19">
        <v>89.32</v>
      </c>
      <c r="C19">
        <v>89.32</v>
      </c>
      <c r="D19">
        <v>89.32</v>
      </c>
      <c r="E19">
        <v>89.32</v>
      </c>
      <c r="F19">
        <v>81.481346000000002</v>
      </c>
      <c r="G19">
        <v>0</v>
      </c>
    </row>
    <row r="20" spans="1:7" x14ac:dyDescent="0.35">
      <c r="A20" s="2">
        <v>43024</v>
      </c>
      <c r="B20">
        <v>89.480002999999996</v>
      </c>
      <c r="C20">
        <v>89.480002999999996</v>
      </c>
      <c r="D20">
        <v>89.480002999999996</v>
      </c>
      <c r="E20">
        <v>89.480002999999996</v>
      </c>
      <c r="F20">
        <v>81.627319</v>
      </c>
      <c r="G20">
        <v>0</v>
      </c>
    </row>
    <row r="21" spans="1:7" x14ac:dyDescent="0.35">
      <c r="A21" s="2">
        <v>43025</v>
      </c>
      <c r="B21">
        <v>89.540001000000004</v>
      </c>
      <c r="C21">
        <v>89.540001000000004</v>
      </c>
      <c r="D21">
        <v>89.540001000000004</v>
      </c>
      <c r="E21">
        <v>89.540001000000004</v>
      </c>
      <c r="F21">
        <v>81.682036999999994</v>
      </c>
      <c r="G21">
        <v>0</v>
      </c>
    </row>
    <row r="22" spans="1:7" x14ac:dyDescent="0.35">
      <c r="A22" s="2">
        <v>43026</v>
      </c>
      <c r="B22">
        <v>89.610000999999997</v>
      </c>
      <c r="C22">
        <v>89.610000999999997</v>
      </c>
      <c r="D22">
        <v>89.610000999999997</v>
      </c>
      <c r="E22">
        <v>89.610000999999997</v>
      </c>
      <c r="F22">
        <v>81.745895000000004</v>
      </c>
      <c r="G22">
        <v>0</v>
      </c>
    </row>
    <row r="23" spans="1:7" x14ac:dyDescent="0.35">
      <c r="A23" s="2">
        <v>43027</v>
      </c>
      <c r="B23">
        <v>89.650002000000001</v>
      </c>
      <c r="C23">
        <v>89.650002000000001</v>
      </c>
      <c r="D23">
        <v>89.650002000000001</v>
      </c>
      <c r="E23">
        <v>89.650002000000001</v>
      </c>
      <c r="F23">
        <v>81.782393999999996</v>
      </c>
      <c r="G23">
        <v>0</v>
      </c>
    </row>
    <row r="24" spans="1:7" x14ac:dyDescent="0.35">
      <c r="A24" s="2">
        <v>43028</v>
      </c>
      <c r="B24">
        <v>90.110000999999997</v>
      </c>
      <c r="C24">
        <v>90.110000999999997</v>
      </c>
      <c r="D24">
        <v>90.110000999999997</v>
      </c>
      <c r="E24">
        <v>90.110000999999997</v>
      </c>
      <c r="F24">
        <v>82.202010999999999</v>
      </c>
      <c r="G24">
        <v>0</v>
      </c>
    </row>
    <row r="25" spans="1:7" x14ac:dyDescent="0.35">
      <c r="A25" s="2">
        <v>43031</v>
      </c>
      <c r="B25">
        <v>89.760002</v>
      </c>
      <c r="C25">
        <v>89.760002</v>
      </c>
      <c r="D25">
        <v>89.760002</v>
      </c>
      <c r="E25">
        <v>89.760002</v>
      </c>
      <c r="F25">
        <v>81.882735999999994</v>
      </c>
      <c r="G25">
        <v>0</v>
      </c>
    </row>
    <row r="26" spans="1:7" x14ac:dyDescent="0.35">
      <c r="A26" s="2">
        <v>43032</v>
      </c>
      <c r="B26">
        <v>89.910004000000001</v>
      </c>
      <c r="C26">
        <v>89.910004000000001</v>
      </c>
      <c r="D26">
        <v>89.910004000000001</v>
      </c>
      <c r="E26">
        <v>89.910004000000001</v>
      </c>
      <c r="F26">
        <v>82.019547000000003</v>
      </c>
      <c r="G26">
        <v>0</v>
      </c>
    </row>
    <row r="27" spans="1:7" x14ac:dyDescent="0.35">
      <c r="A27" s="2">
        <v>43033</v>
      </c>
      <c r="B27">
        <v>89.489998</v>
      </c>
      <c r="C27">
        <v>89.489998</v>
      </c>
      <c r="D27">
        <v>89.489998</v>
      </c>
      <c r="E27">
        <v>89.489998</v>
      </c>
      <c r="F27">
        <v>81.636420999999999</v>
      </c>
      <c r="G27">
        <v>0</v>
      </c>
    </row>
    <row r="28" spans="1:7" x14ac:dyDescent="0.35">
      <c r="A28" s="2">
        <v>43034</v>
      </c>
      <c r="B28">
        <v>89.599997999999999</v>
      </c>
      <c r="C28">
        <v>89.599997999999999</v>
      </c>
      <c r="D28">
        <v>89.599997999999999</v>
      </c>
      <c r="E28">
        <v>89.599997999999999</v>
      </c>
      <c r="F28">
        <v>81.736762999999996</v>
      </c>
      <c r="G28">
        <v>0</v>
      </c>
    </row>
    <row r="29" spans="1:7" x14ac:dyDescent="0.35">
      <c r="A29" s="2">
        <v>43035</v>
      </c>
      <c r="B29">
        <v>90.32</v>
      </c>
      <c r="C29">
        <v>90.32</v>
      </c>
      <c r="D29">
        <v>90.32</v>
      </c>
      <c r="E29">
        <v>90.32</v>
      </c>
      <c r="F29">
        <v>82.393578000000005</v>
      </c>
      <c r="G29">
        <v>0</v>
      </c>
    </row>
    <row r="30" spans="1:7" x14ac:dyDescent="0.35">
      <c r="A30" s="2">
        <v>43038</v>
      </c>
      <c r="B30">
        <v>90.040001000000004</v>
      </c>
      <c r="C30">
        <v>90.040001000000004</v>
      </c>
      <c r="D30">
        <v>90.040001000000004</v>
      </c>
      <c r="E30">
        <v>90.040001000000004</v>
      </c>
      <c r="F30">
        <v>82.138137999999998</v>
      </c>
      <c r="G30">
        <v>0</v>
      </c>
    </row>
    <row r="31" spans="1:7" x14ac:dyDescent="0.35">
      <c r="A31" s="2">
        <v>43039</v>
      </c>
      <c r="B31">
        <v>90.129997000000003</v>
      </c>
      <c r="C31">
        <v>90.129997000000003</v>
      </c>
      <c r="D31">
        <v>90.129997000000003</v>
      </c>
      <c r="E31">
        <v>90.129997000000003</v>
      </c>
      <c r="F31">
        <v>82.220245000000006</v>
      </c>
      <c r="G31">
        <v>0</v>
      </c>
    </row>
    <row r="32" spans="1:7" x14ac:dyDescent="0.35">
      <c r="A32" s="2">
        <v>43040</v>
      </c>
      <c r="B32">
        <v>90.269997000000004</v>
      </c>
      <c r="C32">
        <v>90.269997000000004</v>
      </c>
      <c r="D32">
        <v>90.269997000000004</v>
      </c>
      <c r="E32">
        <v>90.269997000000004</v>
      </c>
      <c r="F32">
        <v>82.347977</v>
      </c>
      <c r="G32">
        <v>0</v>
      </c>
    </row>
    <row r="33" spans="1:7" x14ac:dyDescent="0.35">
      <c r="A33" s="2">
        <v>43041</v>
      </c>
      <c r="B33">
        <v>90.300003000000004</v>
      </c>
      <c r="C33">
        <v>90.300003000000004</v>
      </c>
      <c r="D33">
        <v>90.300003000000004</v>
      </c>
      <c r="E33">
        <v>90.300003000000004</v>
      </c>
      <c r="F33">
        <v>82.375320000000002</v>
      </c>
      <c r="G33">
        <v>0</v>
      </c>
    </row>
    <row r="34" spans="1:7" x14ac:dyDescent="0.35">
      <c r="A34" s="2">
        <v>43042</v>
      </c>
      <c r="B34">
        <v>90.589995999999999</v>
      </c>
      <c r="C34">
        <v>90.589995999999999</v>
      </c>
      <c r="D34">
        <v>90.589995999999999</v>
      </c>
      <c r="E34">
        <v>90.589995999999999</v>
      </c>
      <c r="F34">
        <v>82.639899999999997</v>
      </c>
      <c r="G34">
        <v>0</v>
      </c>
    </row>
    <row r="35" spans="1:7" x14ac:dyDescent="0.35">
      <c r="A35" s="2">
        <v>43045</v>
      </c>
      <c r="B35">
        <v>90.709998999999996</v>
      </c>
      <c r="C35">
        <v>90.709998999999996</v>
      </c>
      <c r="D35">
        <v>90.709998999999996</v>
      </c>
      <c r="E35">
        <v>90.709998999999996</v>
      </c>
      <c r="F35">
        <v>82.749343999999994</v>
      </c>
      <c r="G35">
        <v>0</v>
      </c>
    </row>
    <row r="36" spans="1:7" x14ac:dyDescent="0.35">
      <c r="A36" s="2">
        <v>43046</v>
      </c>
      <c r="B36">
        <v>90.699996999999996</v>
      </c>
      <c r="C36">
        <v>90.699996999999996</v>
      </c>
      <c r="D36">
        <v>90.699996999999996</v>
      </c>
      <c r="E36">
        <v>90.699996999999996</v>
      </c>
      <c r="F36">
        <v>82.740241999999995</v>
      </c>
      <c r="G36">
        <v>0</v>
      </c>
    </row>
    <row r="37" spans="1:7" x14ac:dyDescent="0.35">
      <c r="A37" s="2">
        <v>43047</v>
      </c>
      <c r="B37">
        <v>90.830001999999993</v>
      </c>
      <c r="C37">
        <v>90.830001999999993</v>
      </c>
      <c r="D37">
        <v>90.830001999999993</v>
      </c>
      <c r="E37">
        <v>90.830001999999993</v>
      </c>
      <c r="F37">
        <v>82.858817999999999</v>
      </c>
      <c r="G37">
        <v>0</v>
      </c>
    </row>
    <row r="38" spans="1:7" x14ac:dyDescent="0.35">
      <c r="A38" s="2">
        <v>43048</v>
      </c>
      <c r="B38">
        <v>90.510002</v>
      </c>
      <c r="C38">
        <v>90.510002</v>
      </c>
      <c r="D38">
        <v>90.510002</v>
      </c>
      <c r="E38">
        <v>90.510002</v>
      </c>
      <c r="F38">
        <v>82.566909999999993</v>
      </c>
      <c r="G38">
        <v>0</v>
      </c>
    </row>
    <row r="39" spans="1:7" x14ac:dyDescent="0.35">
      <c r="A39" s="2">
        <v>43049</v>
      </c>
      <c r="B39">
        <v>90.459998999999996</v>
      </c>
      <c r="C39">
        <v>90.459998999999996</v>
      </c>
      <c r="D39">
        <v>90.459998999999996</v>
      </c>
      <c r="E39">
        <v>90.459998999999996</v>
      </c>
      <c r="F39">
        <v>82.521300999999994</v>
      </c>
      <c r="G39">
        <v>0</v>
      </c>
    </row>
    <row r="40" spans="1:7" x14ac:dyDescent="0.35">
      <c r="A40" s="2">
        <v>43052</v>
      </c>
      <c r="B40">
        <v>90.550003000000004</v>
      </c>
      <c r="C40">
        <v>90.550003000000004</v>
      </c>
      <c r="D40">
        <v>90.550003000000004</v>
      </c>
      <c r="E40">
        <v>90.550003000000004</v>
      </c>
      <c r="F40">
        <v>82.603386</v>
      </c>
      <c r="G40">
        <v>0</v>
      </c>
    </row>
    <row r="41" spans="1:7" x14ac:dyDescent="0.35">
      <c r="A41" s="2">
        <v>43053</v>
      </c>
      <c r="B41">
        <v>90.360000999999997</v>
      </c>
      <c r="C41">
        <v>90.360000999999997</v>
      </c>
      <c r="D41">
        <v>90.360000999999997</v>
      </c>
      <c r="E41">
        <v>90.360000999999997</v>
      </c>
      <c r="F41">
        <v>82.430069000000003</v>
      </c>
      <c r="G41">
        <v>0</v>
      </c>
    </row>
    <row r="42" spans="1:7" x14ac:dyDescent="0.35">
      <c r="A42" s="2">
        <v>43054</v>
      </c>
      <c r="B42">
        <v>89.879997000000003</v>
      </c>
      <c r="C42">
        <v>89.879997000000003</v>
      </c>
      <c r="D42">
        <v>89.879997000000003</v>
      </c>
      <c r="E42">
        <v>89.879997000000003</v>
      </c>
      <c r="F42">
        <v>81.99221</v>
      </c>
      <c r="G42">
        <v>0</v>
      </c>
    </row>
    <row r="43" spans="1:7" x14ac:dyDescent="0.35">
      <c r="A43" s="2">
        <v>43055</v>
      </c>
      <c r="B43">
        <v>90.639999000000003</v>
      </c>
      <c r="C43">
        <v>90.639999000000003</v>
      </c>
      <c r="D43">
        <v>90.639999000000003</v>
      </c>
      <c r="E43">
        <v>90.639999000000003</v>
      </c>
      <c r="F43">
        <v>82.685501000000002</v>
      </c>
      <c r="G43">
        <v>0</v>
      </c>
    </row>
    <row r="44" spans="1:7" x14ac:dyDescent="0.35">
      <c r="A44" s="2">
        <v>43056</v>
      </c>
      <c r="B44">
        <v>90.410004000000001</v>
      </c>
      <c r="C44">
        <v>90.410004000000001</v>
      </c>
      <c r="D44">
        <v>90.410004000000001</v>
      </c>
      <c r="E44">
        <v>90.410004000000001</v>
      </c>
      <c r="F44">
        <v>82.475684999999999</v>
      </c>
      <c r="G44">
        <v>0</v>
      </c>
    </row>
    <row r="45" spans="1:7" x14ac:dyDescent="0.35">
      <c r="A45" s="2">
        <v>43059</v>
      </c>
      <c r="B45">
        <v>90.529999000000004</v>
      </c>
      <c r="C45">
        <v>90.529999000000004</v>
      </c>
      <c r="D45">
        <v>90.529999000000004</v>
      </c>
      <c r="E45">
        <v>90.529999000000004</v>
      </c>
      <c r="F45">
        <v>82.585175000000007</v>
      </c>
      <c r="G45">
        <v>0</v>
      </c>
    </row>
    <row r="46" spans="1:7" x14ac:dyDescent="0.35">
      <c r="A46" s="2">
        <v>43060</v>
      </c>
      <c r="B46">
        <v>91.120002999999997</v>
      </c>
      <c r="C46">
        <v>91.120002999999997</v>
      </c>
      <c r="D46">
        <v>91.120002999999997</v>
      </c>
      <c r="E46">
        <v>91.120002999999997</v>
      </c>
      <c r="F46">
        <v>83.123367000000002</v>
      </c>
      <c r="G46">
        <v>0</v>
      </c>
    </row>
    <row r="47" spans="1:7" x14ac:dyDescent="0.35">
      <c r="A47" s="2">
        <v>43061</v>
      </c>
      <c r="B47">
        <v>91.059997999999993</v>
      </c>
      <c r="C47">
        <v>91.059997999999993</v>
      </c>
      <c r="D47">
        <v>91.059997999999993</v>
      </c>
      <c r="E47">
        <v>91.059997999999993</v>
      </c>
      <c r="F47">
        <v>83.068625999999995</v>
      </c>
      <c r="G47">
        <v>0</v>
      </c>
    </row>
    <row r="48" spans="1:7" x14ac:dyDescent="0.35">
      <c r="A48" s="2">
        <v>43063</v>
      </c>
      <c r="B48">
        <v>91.25</v>
      </c>
      <c r="C48">
        <v>91.25</v>
      </c>
      <c r="D48">
        <v>91.25</v>
      </c>
      <c r="E48">
        <v>91.25</v>
      </c>
      <c r="F48">
        <v>83.241943000000006</v>
      </c>
      <c r="G48">
        <v>0</v>
      </c>
    </row>
    <row r="49" spans="1:7" x14ac:dyDescent="0.35">
      <c r="A49" s="2">
        <v>43066</v>
      </c>
      <c r="B49">
        <v>91.230002999999996</v>
      </c>
      <c r="C49">
        <v>91.230002999999996</v>
      </c>
      <c r="D49">
        <v>91.230002999999996</v>
      </c>
      <c r="E49">
        <v>91.230002999999996</v>
      </c>
      <c r="F49">
        <v>83.223731999999998</v>
      </c>
      <c r="G49">
        <v>0</v>
      </c>
    </row>
    <row r="50" spans="1:7" x14ac:dyDescent="0.35">
      <c r="A50" s="2">
        <v>43067</v>
      </c>
      <c r="B50">
        <v>92.129997000000003</v>
      </c>
      <c r="C50">
        <v>92.129997000000003</v>
      </c>
      <c r="D50">
        <v>92.129997000000003</v>
      </c>
      <c r="E50">
        <v>92.129997000000003</v>
      </c>
      <c r="F50">
        <v>84.044730999999999</v>
      </c>
      <c r="G50">
        <v>0</v>
      </c>
    </row>
    <row r="51" spans="1:7" x14ac:dyDescent="0.35">
      <c r="A51" s="2">
        <v>43068</v>
      </c>
      <c r="B51">
        <v>92.110000999999997</v>
      </c>
      <c r="C51">
        <v>92.110000999999997</v>
      </c>
      <c r="D51">
        <v>92.110000999999997</v>
      </c>
      <c r="E51">
        <v>92.110000999999997</v>
      </c>
      <c r="F51">
        <v>84.026497000000006</v>
      </c>
      <c r="G51">
        <v>0</v>
      </c>
    </row>
    <row r="52" spans="1:7" x14ac:dyDescent="0.35">
      <c r="A52" s="2">
        <v>43069</v>
      </c>
      <c r="B52">
        <v>92.889999000000003</v>
      </c>
      <c r="C52">
        <v>92.889999000000003</v>
      </c>
      <c r="D52">
        <v>92.889999000000003</v>
      </c>
      <c r="E52">
        <v>92.889999000000003</v>
      </c>
      <c r="F52">
        <v>84.738028999999997</v>
      </c>
      <c r="G52">
        <v>0</v>
      </c>
    </row>
    <row r="53" spans="1:7" x14ac:dyDescent="0.35">
      <c r="A53" s="2">
        <v>43070</v>
      </c>
      <c r="B53">
        <v>92.709998999999996</v>
      </c>
      <c r="C53">
        <v>92.709998999999996</v>
      </c>
      <c r="D53">
        <v>92.709998999999996</v>
      </c>
      <c r="E53">
        <v>92.709998999999996</v>
      </c>
      <c r="F53">
        <v>84.573836999999997</v>
      </c>
      <c r="G53">
        <v>0</v>
      </c>
    </row>
    <row r="54" spans="1:7" x14ac:dyDescent="0.35">
      <c r="A54" s="2">
        <v>43073</v>
      </c>
      <c r="B54">
        <v>92.610000999999997</v>
      </c>
      <c r="C54">
        <v>92.610000999999997</v>
      </c>
      <c r="D54">
        <v>92.610000999999997</v>
      </c>
      <c r="E54">
        <v>92.610000999999997</v>
      </c>
      <c r="F54">
        <v>84.482596999999998</v>
      </c>
      <c r="G54">
        <v>0</v>
      </c>
    </row>
    <row r="55" spans="1:7" x14ac:dyDescent="0.35">
      <c r="A55" s="2">
        <v>43074</v>
      </c>
      <c r="B55">
        <v>92.269997000000004</v>
      </c>
      <c r="C55">
        <v>92.269997000000004</v>
      </c>
      <c r="D55">
        <v>92.269997000000004</v>
      </c>
      <c r="E55">
        <v>92.269997000000004</v>
      </c>
      <c r="F55">
        <v>84.172447000000005</v>
      </c>
      <c r="G55">
        <v>0</v>
      </c>
    </row>
    <row r="56" spans="1:7" x14ac:dyDescent="0.35">
      <c r="A56" s="2">
        <v>43075</v>
      </c>
      <c r="B56">
        <v>92.260002</v>
      </c>
      <c r="C56">
        <v>92.260002</v>
      </c>
      <c r="D56">
        <v>92.260002</v>
      </c>
      <c r="E56">
        <v>92.260002</v>
      </c>
      <c r="F56">
        <v>84.163330000000002</v>
      </c>
      <c r="G56">
        <v>0</v>
      </c>
    </row>
    <row r="57" spans="1:7" x14ac:dyDescent="0.35">
      <c r="A57" s="2">
        <v>43076</v>
      </c>
      <c r="B57">
        <v>92.550003000000004</v>
      </c>
      <c r="C57">
        <v>92.550003000000004</v>
      </c>
      <c r="D57">
        <v>92.550003000000004</v>
      </c>
      <c r="E57">
        <v>92.550003000000004</v>
      </c>
      <c r="F57">
        <v>84.427871999999994</v>
      </c>
      <c r="G57">
        <v>0</v>
      </c>
    </row>
    <row r="58" spans="1:7" x14ac:dyDescent="0.35">
      <c r="A58" s="2">
        <v>43077</v>
      </c>
      <c r="B58">
        <v>93.07</v>
      </c>
      <c r="C58">
        <v>93.07</v>
      </c>
      <c r="D58">
        <v>93.07</v>
      </c>
      <c r="E58">
        <v>93.07</v>
      </c>
      <c r="F58">
        <v>84.902237</v>
      </c>
      <c r="G58">
        <v>0</v>
      </c>
    </row>
    <row r="59" spans="1:7" x14ac:dyDescent="0.35">
      <c r="A59" s="2">
        <v>43080</v>
      </c>
      <c r="B59">
        <v>93.370002999999997</v>
      </c>
      <c r="C59">
        <v>93.370002999999997</v>
      </c>
      <c r="D59">
        <v>93.370002999999997</v>
      </c>
      <c r="E59">
        <v>93.370002999999997</v>
      </c>
      <c r="F59">
        <v>85.175926000000004</v>
      </c>
      <c r="G59">
        <v>0</v>
      </c>
    </row>
    <row r="60" spans="1:7" x14ac:dyDescent="0.35">
      <c r="A60" s="2">
        <v>43081</v>
      </c>
      <c r="B60">
        <v>93.519997000000004</v>
      </c>
      <c r="C60">
        <v>93.519997000000004</v>
      </c>
      <c r="D60">
        <v>93.519997000000004</v>
      </c>
      <c r="E60">
        <v>93.519997000000004</v>
      </c>
      <c r="F60">
        <v>85.312752000000003</v>
      </c>
      <c r="G60">
        <v>0</v>
      </c>
    </row>
    <row r="61" spans="1:7" x14ac:dyDescent="0.35">
      <c r="A61" s="2">
        <v>43082</v>
      </c>
      <c r="B61">
        <v>93.480002999999996</v>
      </c>
      <c r="C61">
        <v>93.480002999999996</v>
      </c>
      <c r="D61">
        <v>93.480002999999996</v>
      </c>
      <c r="E61">
        <v>93.480002999999996</v>
      </c>
      <c r="F61">
        <v>85.276268000000002</v>
      </c>
      <c r="G61">
        <v>0</v>
      </c>
    </row>
    <row r="62" spans="1:7" x14ac:dyDescent="0.35">
      <c r="A62" s="2">
        <v>43083</v>
      </c>
      <c r="B62">
        <v>93.110000999999997</v>
      </c>
      <c r="C62">
        <v>93.110000999999997</v>
      </c>
      <c r="D62">
        <v>93.110000999999997</v>
      </c>
      <c r="E62">
        <v>93.110000999999997</v>
      </c>
      <c r="F62">
        <v>84.938721000000001</v>
      </c>
      <c r="G62">
        <v>0</v>
      </c>
    </row>
    <row r="63" spans="1:7" x14ac:dyDescent="0.35">
      <c r="A63" s="2">
        <v>43084</v>
      </c>
      <c r="B63">
        <v>93.470000999999996</v>
      </c>
      <c r="C63">
        <v>93.470000999999996</v>
      </c>
      <c r="D63">
        <v>93.470000999999996</v>
      </c>
      <c r="E63">
        <v>93.470000999999996</v>
      </c>
      <c r="F63">
        <v>85.707138</v>
      </c>
      <c r="G63">
        <v>0</v>
      </c>
    </row>
    <row r="64" spans="1:7" x14ac:dyDescent="0.35">
      <c r="A64" s="2">
        <v>43087</v>
      </c>
      <c r="B64">
        <v>93.980002999999996</v>
      </c>
      <c r="C64">
        <v>93.980002999999996</v>
      </c>
      <c r="D64">
        <v>93.980002999999996</v>
      </c>
      <c r="E64">
        <v>93.980002999999996</v>
      </c>
      <c r="F64">
        <v>86.174796999999998</v>
      </c>
      <c r="G64">
        <v>0</v>
      </c>
    </row>
    <row r="65" spans="1:7" x14ac:dyDescent="0.35">
      <c r="A65" s="2">
        <v>43088</v>
      </c>
      <c r="B65">
        <v>93.68</v>
      </c>
      <c r="C65">
        <v>93.68</v>
      </c>
      <c r="D65">
        <v>93.68</v>
      </c>
      <c r="E65">
        <v>93.68</v>
      </c>
      <c r="F65">
        <v>85.899696000000006</v>
      </c>
      <c r="G65">
        <v>0</v>
      </c>
    </row>
    <row r="66" spans="1:7" x14ac:dyDescent="0.35">
      <c r="A66" s="2">
        <v>43089</v>
      </c>
      <c r="B66">
        <v>93.610000999999997</v>
      </c>
      <c r="C66">
        <v>93.610000999999997</v>
      </c>
      <c r="D66">
        <v>93.610000999999997</v>
      </c>
      <c r="E66">
        <v>93.610000999999997</v>
      </c>
      <c r="F66">
        <v>85.835503000000003</v>
      </c>
      <c r="G66">
        <v>0</v>
      </c>
    </row>
    <row r="67" spans="1:7" x14ac:dyDescent="0.35">
      <c r="A67" s="2">
        <v>43090</v>
      </c>
      <c r="B67">
        <v>93.800003000000004</v>
      </c>
      <c r="C67">
        <v>93.800003000000004</v>
      </c>
      <c r="D67">
        <v>93.800003000000004</v>
      </c>
      <c r="E67">
        <v>93.800003000000004</v>
      </c>
      <c r="F67">
        <v>86.009726999999998</v>
      </c>
      <c r="G67">
        <v>0</v>
      </c>
    </row>
    <row r="68" spans="1:7" x14ac:dyDescent="0.35">
      <c r="A68" s="2">
        <v>43091</v>
      </c>
      <c r="B68">
        <v>93.75</v>
      </c>
      <c r="C68">
        <v>93.75</v>
      </c>
      <c r="D68">
        <v>93.75</v>
      </c>
      <c r="E68">
        <v>93.75</v>
      </c>
      <c r="F68">
        <v>85.963866999999993</v>
      </c>
      <c r="G68">
        <v>0</v>
      </c>
    </row>
    <row r="69" spans="1:7" x14ac:dyDescent="0.35">
      <c r="A69" s="2">
        <v>43095</v>
      </c>
      <c r="B69">
        <v>93.660004000000001</v>
      </c>
      <c r="C69">
        <v>93.660004000000001</v>
      </c>
      <c r="D69">
        <v>93.660004000000001</v>
      </c>
      <c r="E69">
        <v>93.660004000000001</v>
      </c>
      <c r="F69">
        <v>85.881348000000003</v>
      </c>
      <c r="G69">
        <v>0</v>
      </c>
    </row>
    <row r="70" spans="1:7" x14ac:dyDescent="0.35">
      <c r="A70" s="2">
        <v>43096</v>
      </c>
      <c r="B70">
        <v>93.739998</v>
      </c>
      <c r="C70">
        <v>93.739998</v>
      </c>
      <c r="D70">
        <v>93.739998</v>
      </c>
      <c r="E70">
        <v>93.739998</v>
      </c>
      <c r="F70">
        <v>85.954704000000007</v>
      </c>
      <c r="G70">
        <v>0</v>
      </c>
    </row>
    <row r="71" spans="1:7" x14ac:dyDescent="0.35">
      <c r="A71" s="2">
        <v>43097</v>
      </c>
      <c r="B71">
        <v>93.93</v>
      </c>
      <c r="C71">
        <v>93.93</v>
      </c>
      <c r="D71">
        <v>93.93</v>
      </c>
      <c r="E71">
        <v>93.93</v>
      </c>
      <c r="F71">
        <v>86.128928999999999</v>
      </c>
      <c r="G71">
        <v>0</v>
      </c>
    </row>
    <row r="72" spans="1:7" x14ac:dyDescent="0.35">
      <c r="A72" s="2">
        <v>43098</v>
      </c>
      <c r="B72">
        <v>93.449996999999996</v>
      </c>
      <c r="C72">
        <v>93.449996999999996</v>
      </c>
      <c r="D72">
        <v>93.449996999999996</v>
      </c>
      <c r="E72">
        <v>93.449996999999996</v>
      </c>
      <c r="F72">
        <v>85.688796999999994</v>
      </c>
      <c r="G72">
        <v>0</v>
      </c>
    </row>
    <row r="73" spans="1:7" x14ac:dyDescent="0.35">
      <c r="A73" s="2">
        <v>43102</v>
      </c>
      <c r="B73">
        <v>94.230002999999996</v>
      </c>
      <c r="C73">
        <v>94.230002999999996</v>
      </c>
      <c r="D73">
        <v>94.230002999999996</v>
      </c>
      <c r="E73">
        <v>94.230002999999996</v>
      </c>
      <c r="F73">
        <v>86.404007000000007</v>
      </c>
      <c r="G73">
        <v>0</v>
      </c>
    </row>
    <row r="74" spans="1:7" x14ac:dyDescent="0.35">
      <c r="A74" s="2">
        <v>43103</v>
      </c>
      <c r="B74">
        <v>94.830001999999993</v>
      </c>
      <c r="C74">
        <v>94.830001999999993</v>
      </c>
      <c r="D74">
        <v>94.830001999999993</v>
      </c>
      <c r="E74">
        <v>94.830001999999993</v>
      </c>
      <c r="F74">
        <v>86.954184999999995</v>
      </c>
      <c r="G74">
        <v>0</v>
      </c>
    </row>
    <row r="75" spans="1:7" x14ac:dyDescent="0.35">
      <c r="A75" s="2">
        <v>43104</v>
      </c>
      <c r="B75">
        <v>95.230002999999996</v>
      </c>
      <c r="C75">
        <v>95.230002999999996</v>
      </c>
      <c r="D75">
        <v>95.230002999999996</v>
      </c>
      <c r="E75">
        <v>95.230002999999996</v>
      </c>
      <c r="F75">
        <v>87.320960999999997</v>
      </c>
      <c r="G75">
        <v>0</v>
      </c>
    </row>
    <row r="76" spans="1:7" x14ac:dyDescent="0.35">
      <c r="A76" s="2">
        <v>43105</v>
      </c>
      <c r="B76">
        <v>95.900002000000001</v>
      </c>
      <c r="C76">
        <v>95.900002000000001</v>
      </c>
      <c r="D76">
        <v>95.900002000000001</v>
      </c>
      <c r="E76">
        <v>95.900002000000001</v>
      </c>
      <c r="F76">
        <v>87.935310000000001</v>
      </c>
      <c r="G76">
        <v>0</v>
      </c>
    </row>
    <row r="77" spans="1:7" x14ac:dyDescent="0.35">
      <c r="A77" s="2">
        <v>43108</v>
      </c>
      <c r="B77">
        <v>96.059997999999993</v>
      </c>
      <c r="C77">
        <v>96.059997999999993</v>
      </c>
      <c r="D77">
        <v>96.059997999999993</v>
      </c>
      <c r="E77">
        <v>96.059997999999993</v>
      </c>
      <c r="F77">
        <v>88.082024000000004</v>
      </c>
      <c r="G77">
        <v>0</v>
      </c>
    </row>
    <row r="78" spans="1:7" x14ac:dyDescent="0.35">
      <c r="A78" s="2">
        <v>43109</v>
      </c>
      <c r="B78">
        <v>96.220000999999996</v>
      </c>
      <c r="C78">
        <v>96.220000999999996</v>
      </c>
      <c r="D78">
        <v>96.220000999999996</v>
      </c>
      <c r="E78">
        <v>96.220000999999996</v>
      </c>
      <c r="F78">
        <v>88.228745000000004</v>
      </c>
      <c r="G78">
        <v>0</v>
      </c>
    </row>
    <row r="79" spans="1:7" x14ac:dyDescent="0.35">
      <c r="A79" s="2">
        <v>43110</v>
      </c>
      <c r="B79">
        <v>96.110000999999997</v>
      </c>
      <c r="C79">
        <v>96.110000999999997</v>
      </c>
      <c r="D79">
        <v>96.110000999999997</v>
      </c>
      <c r="E79">
        <v>96.110000999999997</v>
      </c>
      <c r="F79">
        <v>88.127876000000001</v>
      </c>
      <c r="G79">
        <v>0</v>
      </c>
    </row>
    <row r="80" spans="1:7" x14ac:dyDescent="0.35">
      <c r="A80" s="2">
        <v>43111</v>
      </c>
      <c r="B80">
        <v>96.790001000000004</v>
      </c>
      <c r="C80">
        <v>96.790001000000004</v>
      </c>
      <c r="D80">
        <v>96.790001000000004</v>
      </c>
      <c r="E80">
        <v>96.790001000000004</v>
      </c>
      <c r="F80">
        <v>88.751403999999994</v>
      </c>
      <c r="G80">
        <v>0</v>
      </c>
    </row>
    <row r="81" spans="1:7" x14ac:dyDescent="0.35">
      <c r="A81" s="2">
        <v>43112</v>
      </c>
      <c r="B81">
        <v>97.449996999999996</v>
      </c>
      <c r="C81">
        <v>97.449996999999996</v>
      </c>
      <c r="D81">
        <v>97.449996999999996</v>
      </c>
      <c r="E81">
        <v>97.449996999999996</v>
      </c>
      <c r="F81">
        <v>89.356605999999999</v>
      </c>
      <c r="G81">
        <v>0</v>
      </c>
    </row>
    <row r="82" spans="1:7" x14ac:dyDescent="0.35">
      <c r="A82" s="2">
        <v>43116</v>
      </c>
      <c r="B82">
        <v>97.110000999999997</v>
      </c>
      <c r="C82">
        <v>97.110000999999997</v>
      </c>
      <c r="D82">
        <v>97.110000999999997</v>
      </c>
      <c r="E82">
        <v>97.110000999999997</v>
      </c>
      <c r="F82">
        <v>89.044830000000005</v>
      </c>
      <c r="G82">
        <v>0</v>
      </c>
    </row>
    <row r="83" spans="1:7" x14ac:dyDescent="0.35">
      <c r="A83" s="2">
        <v>43117</v>
      </c>
      <c r="B83">
        <v>98.019997000000004</v>
      </c>
      <c r="C83">
        <v>98.019997000000004</v>
      </c>
      <c r="D83">
        <v>98.019997000000004</v>
      </c>
      <c r="E83">
        <v>98.019997000000004</v>
      </c>
      <c r="F83">
        <v>89.879233999999997</v>
      </c>
      <c r="G83">
        <v>0</v>
      </c>
    </row>
    <row r="84" spans="1:7" x14ac:dyDescent="0.35">
      <c r="A84" s="2">
        <v>43118</v>
      </c>
      <c r="B84">
        <v>97.870002999999997</v>
      </c>
      <c r="C84">
        <v>97.870002999999997</v>
      </c>
      <c r="D84">
        <v>97.870002999999997</v>
      </c>
      <c r="E84">
        <v>97.870002999999997</v>
      </c>
      <c r="F84">
        <v>89.741721999999996</v>
      </c>
      <c r="G84">
        <v>0</v>
      </c>
    </row>
    <row r="85" spans="1:7" x14ac:dyDescent="0.35">
      <c r="A85" s="2">
        <v>43119</v>
      </c>
      <c r="B85">
        <v>98.300003000000004</v>
      </c>
      <c r="C85">
        <v>98.300003000000004</v>
      </c>
      <c r="D85">
        <v>98.300003000000004</v>
      </c>
      <c r="E85">
        <v>98.300003000000004</v>
      </c>
      <c r="F85">
        <v>90.135986000000003</v>
      </c>
      <c r="G85">
        <v>0</v>
      </c>
    </row>
    <row r="86" spans="1:7" x14ac:dyDescent="0.35">
      <c r="A86" s="2">
        <v>43122</v>
      </c>
      <c r="B86">
        <v>99.099997999999999</v>
      </c>
      <c r="C86">
        <v>99.099997999999999</v>
      </c>
      <c r="D86">
        <v>99.099997999999999</v>
      </c>
      <c r="E86">
        <v>99.099997999999999</v>
      </c>
      <c r="F86">
        <v>90.869560000000007</v>
      </c>
      <c r="G86">
        <v>0</v>
      </c>
    </row>
    <row r="87" spans="1:7" x14ac:dyDescent="0.35">
      <c r="A87" s="2">
        <v>43123</v>
      </c>
      <c r="B87">
        <v>99.32</v>
      </c>
      <c r="C87">
        <v>99.32</v>
      </c>
      <c r="D87">
        <v>99.32</v>
      </c>
      <c r="E87">
        <v>99.32</v>
      </c>
      <c r="F87">
        <v>91.071265999999994</v>
      </c>
      <c r="G87">
        <v>0</v>
      </c>
    </row>
    <row r="88" spans="1:7" x14ac:dyDescent="0.35">
      <c r="A88" s="2">
        <v>43124</v>
      </c>
      <c r="B88">
        <v>99.260002</v>
      </c>
      <c r="C88">
        <v>99.260002</v>
      </c>
      <c r="D88">
        <v>99.260002</v>
      </c>
      <c r="E88">
        <v>99.260002</v>
      </c>
      <c r="F88">
        <v>91.016266000000002</v>
      </c>
      <c r="G88">
        <v>0</v>
      </c>
    </row>
    <row r="89" spans="1:7" x14ac:dyDescent="0.35">
      <c r="A89" s="2">
        <v>43125</v>
      </c>
      <c r="B89">
        <v>99.32</v>
      </c>
      <c r="C89">
        <v>99.32</v>
      </c>
      <c r="D89">
        <v>99.32</v>
      </c>
      <c r="E89">
        <v>99.32</v>
      </c>
      <c r="F89">
        <v>91.071265999999994</v>
      </c>
      <c r="G89">
        <v>0</v>
      </c>
    </row>
    <row r="90" spans="1:7" x14ac:dyDescent="0.35">
      <c r="A90" s="2">
        <v>43126</v>
      </c>
      <c r="B90">
        <v>100.5</v>
      </c>
      <c r="C90">
        <v>100.5</v>
      </c>
      <c r="D90">
        <v>100.5</v>
      </c>
      <c r="E90">
        <v>100.5</v>
      </c>
      <c r="F90">
        <v>92.153267</v>
      </c>
      <c r="G90">
        <v>0</v>
      </c>
    </row>
    <row r="91" spans="1:7" x14ac:dyDescent="0.35">
      <c r="A91" s="2">
        <v>43129</v>
      </c>
      <c r="B91">
        <v>99.830001999999993</v>
      </c>
      <c r="C91">
        <v>99.830001999999993</v>
      </c>
      <c r="D91">
        <v>99.830001999999993</v>
      </c>
      <c r="E91">
        <v>99.830001999999993</v>
      </c>
      <c r="F91">
        <v>91.538925000000006</v>
      </c>
      <c r="G91">
        <v>0</v>
      </c>
    </row>
    <row r="92" spans="1:7" x14ac:dyDescent="0.35">
      <c r="A92" s="2">
        <v>43130</v>
      </c>
      <c r="B92">
        <v>98.75</v>
      </c>
      <c r="C92">
        <v>98.75</v>
      </c>
      <c r="D92">
        <v>98.75</v>
      </c>
      <c r="E92">
        <v>98.75</v>
      </c>
      <c r="F92">
        <v>90.548607000000004</v>
      </c>
      <c r="G92">
        <v>0</v>
      </c>
    </row>
    <row r="93" spans="1:7" x14ac:dyDescent="0.35">
      <c r="A93" s="2">
        <v>43131</v>
      </c>
      <c r="B93">
        <v>98.800003000000004</v>
      </c>
      <c r="C93">
        <v>98.800003000000004</v>
      </c>
      <c r="D93">
        <v>98.800003000000004</v>
      </c>
      <c r="E93">
        <v>98.800003000000004</v>
      </c>
      <c r="F93">
        <v>90.594475000000003</v>
      </c>
      <c r="G93">
        <v>0</v>
      </c>
    </row>
    <row r="94" spans="1:7" x14ac:dyDescent="0.35">
      <c r="A94" s="2">
        <v>43132</v>
      </c>
      <c r="B94">
        <v>98.75</v>
      </c>
      <c r="C94">
        <v>98.75</v>
      </c>
      <c r="D94">
        <v>98.75</v>
      </c>
      <c r="E94">
        <v>98.75</v>
      </c>
      <c r="F94">
        <v>90.548607000000004</v>
      </c>
      <c r="G94">
        <v>0</v>
      </c>
    </row>
    <row r="95" spans="1:7" x14ac:dyDescent="0.35">
      <c r="A95" s="2">
        <v>43133</v>
      </c>
      <c r="B95">
        <v>96.660004000000001</v>
      </c>
      <c r="C95">
        <v>96.660004000000001</v>
      </c>
      <c r="D95">
        <v>96.660004000000001</v>
      </c>
      <c r="E95">
        <v>96.660004000000001</v>
      </c>
      <c r="F95">
        <v>88.632194999999996</v>
      </c>
      <c r="G95">
        <v>0</v>
      </c>
    </row>
    <row r="96" spans="1:7" x14ac:dyDescent="0.35">
      <c r="A96" s="2">
        <v>43136</v>
      </c>
      <c r="B96">
        <v>92.699996999999996</v>
      </c>
      <c r="C96">
        <v>92.699996999999996</v>
      </c>
      <c r="D96">
        <v>92.699996999999996</v>
      </c>
      <c r="E96">
        <v>92.699996999999996</v>
      </c>
      <c r="F96">
        <v>85.001075999999998</v>
      </c>
      <c r="G96">
        <v>0</v>
      </c>
    </row>
    <row r="97" spans="1:7" x14ac:dyDescent="0.35">
      <c r="A97" s="2">
        <v>43137</v>
      </c>
      <c r="B97">
        <v>94.330001999999993</v>
      </c>
      <c r="C97">
        <v>94.330001999999993</v>
      </c>
      <c r="D97">
        <v>94.330001999999993</v>
      </c>
      <c r="E97">
        <v>94.330001999999993</v>
      </c>
      <c r="F97">
        <v>86.495720000000006</v>
      </c>
      <c r="G97">
        <v>0</v>
      </c>
    </row>
    <row r="98" spans="1:7" x14ac:dyDescent="0.35">
      <c r="A98" s="2">
        <v>43138</v>
      </c>
      <c r="B98">
        <v>93.860000999999997</v>
      </c>
      <c r="C98">
        <v>93.860000999999997</v>
      </c>
      <c r="D98">
        <v>93.860000999999997</v>
      </c>
      <c r="E98">
        <v>93.860000999999997</v>
      </c>
      <c r="F98">
        <v>86.064743000000007</v>
      </c>
      <c r="G98">
        <v>0</v>
      </c>
    </row>
    <row r="99" spans="1:7" x14ac:dyDescent="0.35">
      <c r="A99" s="2">
        <v>43139</v>
      </c>
      <c r="B99">
        <v>90.349997999999999</v>
      </c>
      <c r="C99">
        <v>90.349997999999999</v>
      </c>
      <c r="D99">
        <v>90.349997999999999</v>
      </c>
      <c r="E99">
        <v>90.349997999999999</v>
      </c>
      <c r="F99">
        <v>82.846275000000006</v>
      </c>
      <c r="G99">
        <v>0</v>
      </c>
    </row>
    <row r="100" spans="1:7" x14ac:dyDescent="0.35">
      <c r="A100" s="2">
        <v>43140</v>
      </c>
      <c r="B100">
        <v>91.730002999999996</v>
      </c>
      <c r="C100">
        <v>91.730002999999996</v>
      </c>
      <c r="D100">
        <v>91.730002999999996</v>
      </c>
      <c r="E100">
        <v>91.730002999999996</v>
      </c>
      <c r="F100">
        <v>84.111641000000006</v>
      </c>
      <c r="G100">
        <v>0</v>
      </c>
    </row>
    <row r="101" spans="1:7" x14ac:dyDescent="0.35">
      <c r="A101" s="2">
        <v>43143</v>
      </c>
      <c r="B101">
        <v>93.010002</v>
      </c>
      <c r="C101">
        <v>93.010002</v>
      </c>
      <c r="D101">
        <v>93.010002</v>
      </c>
      <c r="E101">
        <v>93.010002</v>
      </c>
      <c r="F101">
        <v>85.285338999999993</v>
      </c>
      <c r="G101">
        <v>0</v>
      </c>
    </row>
    <row r="102" spans="1:7" x14ac:dyDescent="0.35">
      <c r="A102" s="2">
        <v>43144</v>
      </c>
      <c r="B102">
        <v>93.260002</v>
      </c>
      <c r="C102">
        <v>93.260002</v>
      </c>
      <c r="D102">
        <v>93.260002</v>
      </c>
      <c r="E102">
        <v>93.260002</v>
      </c>
      <c r="F102">
        <v>85.514572000000001</v>
      </c>
      <c r="G102">
        <v>0</v>
      </c>
    </row>
    <row r="103" spans="1:7" x14ac:dyDescent="0.35">
      <c r="A103" s="2">
        <v>43145</v>
      </c>
      <c r="B103">
        <v>94.529999000000004</v>
      </c>
      <c r="C103">
        <v>94.529999000000004</v>
      </c>
      <c r="D103">
        <v>94.529999000000004</v>
      </c>
      <c r="E103">
        <v>94.529999000000004</v>
      </c>
      <c r="F103">
        <v>86.679069999999996</v>
      </c>
      <c r="G103">
        <v>0</v>
      </c>
    </row>
    <row r="104" spans="1:7" x14ac:dyDescent="0.35">
      <c r="A104" s="2">
        <v>43146</v>
      </c>
      <c r="B104">
        <v>95.699996999999996</v>
      </c>
      <c r="C104">
        <v>95.699996999999996</v>
      </c>
      <c r="D104">
        <v>95.699996999999996</v>
      </c>
      <c r="E104">
        <v>95.699996999999996</v>
      </c>
      <c r="F104">
        <v>87.751937999999996</v>
      </c>
      <c r="G104">
        <v>0</v>
      </c>
    </row>
    <row r="105" spans="1:7" x14ac:dyDescent="0.35">
      <c r="A105" s="2">
        <v>43147</v>
      </c>
      <c r="B105">
        <v>95.739998</v>
      </c>
      <c r="C105">
        <v>95.739998</v>
      </c>
      <c r="D105">
        <v>95.739998</v>
      </c>
      <c r="E105">
        <v>95.739998</v>
      </c>
      <c r="F105">
        <v>87.788589000000002</v>
      </c>
      <c r="G105">
        <v>0</v>
      </c>
    </row>
    <row r="106" spans="1:7" x14ac:dyDescent="0.35">
      <c r="A106" s="2">
        <v>43151</v>
      </c>
      <c r="B106">
        <v>95.190002000000007</v>
      </c>
      <c r="C106">
        <v>95.190002000000007</v>
      </c>
      <c r="D106">
        <v>95.190002000000007</v>
      </c>
      <c r="E106">
        <v>95.190002000000007</v>
      </c>
      <c r="F106">
        <v>87.284294000000003</v>
      </c>
      <c r="G106">
        <v>0</v>
      </c>
    </row>
    <row r="107" spans="1:7" x14ac:dyDescent="0.35">
      <c r="A107" s="2">
        <v>43152</v>
      </c>
      <c r="B107">
        <v>94.669998000000007</v>
      </c>
      <c r="C107">
        <v>94.669998000000007</v>
      </c>
      <c r="D107">
        <v>94.669998000000007</v>
      </c>
      <c r="E107">
        <v>94.669998000000007</v>
      </c>
      <c r="F107">
        <v>86.807456999999999</v>
      </c>
      <c r="G107">
        <v>0</v>
      </c>
    </row>
    <row r="108" spans="1:7" x14ac:dyDescent="0.35">
      <c r="A108" s="2">
        <v>43153</v>
      </c>
      <c r="B108">
        <v>94.769997000000004</v>
      </c>
      <c r="C108">
        <v>94.769997000000004</v>
      </c>
      <c r="D108">
        <v>94.769997000000004</v>
      </c>
      <c r="E108">
        <v>94.769997000000004</v>
      </c>
      <c r="F108">
        <v>86.899154999999993</v>
      </c>
      <c r="G108">
        <v>0</v>
      </c>
    </row>
    <row r="109" spans="1:7" x14ac:dyDescent="0.35">
      <c r="A109" s="2">
        <v>43154</v>
      </c>
      <c r="B109">
        <v>96.290001000000004</v>
      </c>
      <c r="C109">
        <v>96.290001000000004</v>
      </c>
      <c r="D109">
        <v>96.290001000000004</v>
      </c>
      <c r="E109">
        <v>96.290001000000004</v>
      </c>
      <c r="F109">
        <v>88.292914999999994</v>
      </c>
      <c r="G109">
        <v>0</v>
      </c>
    </row>
    <row r="110" spans="1:7" x14ac:dyDescent="0.35">
      <c r="A110" s="2">
        <v>43157</v>
      </c>
      <c r="B110">
        <v>97.440002000000007</v>
      </c>
      <c r="C110">
        <v>97.440002000000007</v>
      </c>
      <c r="D110">
        <v>97.440002000000007</v>
      </c>
      <c r="E110">
        <v>97.440002000000007</v>
      </c>
      <c r="F110">
        <v>89.347412000000006</v>
      </c>
      <c r="G110">
        <v>0</v>
      </c>
    </row>
    <row r="111" spans="1:7" x14ac:dyDescent="0.35">
      <c r="A111" s="2">
        <v>43158</v>
      </c>
      <c r="B111">
        <v>96.209998999999996</v>
      </c>
      <c r="C111">
        <v>96.209998999999996</v>
      </c>
      <c r="D111">
        <v>96.209998999999996</v>
      </c>
      <c r="E111">
        <v>96.209998999999996</v>
      </c>
      <c r="F111">
        <v>88.219582000000003</v>
      </c>
      <c r="G111">
        <v>0</v>
      </c>
    </row>
    <row r="112" spans="1:7" x14ac:dyDescent="0.35">
      <c r="A112" s="2">
        <v>43159</v>
      </c>
      <c r="B112">
        <v>95.150002000000001</v>
      </c>
      <c r="C112">
        <v>95.150002000000001</v>
      </c>
      <c r="D112">
        <v>95.150002000000001</v>
      </c>
      <c r="E112">
        <v>95.150002000000001</v>
      </c>
      <c r="F112">
        <v>87.247619999999998</v>
      </c>
      <c r="G112">
        <v>0</v>
      </c>
    </row>
    <row r="113" spans="1:7" x14ac:dyDescent="0.35">
      <c r="A113" s="2">
        <v>43160</v>
      </c>
      <c r="B113">
        <v>93.900002000000001</v>
      </c>
      <c r="C113">
        <v>93.900002000000001</v>
      </c>
      <c r="D113">
        <v>93.900002000000001</v>
      </c>
      <c r="E113">
        <v>93.900002000000001</v>
      </c>
      <c r="F113">
        <v>86.101425000000006</v>
      </c>
      <c r="G113">
        <v>0</v>
      </c>
    </row>
    <row r="114" spans="1:7" x14ac:dyDescent="0.35">
      <c r="A114" s="2">
        <v>43161</v>
      </c>
      <c r="B114">
        <v>94.389999000000003</v>
      </c>
      <c r="C114">
        <v>94.389999000000003</v>
      </c>
      <c r="D114">
        <v>94.389999000000003</v>
      </c>
      <c r="E114">
        <v>94.389999000000003</v>
      </c>
      <c r="F114">
        <v>86.550719999999998</v>
      </c>
      <c r="G114">
        <v>0</v>
      </c>
    </row>
    <row r="115" spans="1:7" x14ac:dyDescent="0.35">
      <c r="A115" s="2">
        <v>43164</v>
      </c>
      <c r="B115">
        <v>95.43</v>
      </c>
      <c r="C115">
        <v>95.43</v>
      </c>
      <c r="D115">
        <v>95.43</v>
      </c>
      <c r="E115">
        <v>95.43</v>
      </c>
      <c r="F115">
        <v>87.504349000000005</v>
      </c>
      <c r="G115">
        <v>0</v>
      </c>
    </row>
    <row r="116" spans="1:7" x14ac:dyDescent="0.35">
      <c r="A116" s="2">
        <v>43165</v>
      </c>
      <c r="B116">
        <v>95.68</v>
      </c>
      <c r="C116">
        <v>95.68</v>
      </c>
      <c r="D116">
        <v>95.68</v>
      </c>
      <c r="E116">
        <v>95.68</v>
      </c>
      <c r="F116">
        <v>87.733581999999998</v>
      </c>
      <c r="G116">
        <v>0</v>
      </c>
    </row>
    <row r="117" spans="1:7" x14ac:dyDescent="0.35">
      <c r="A117" s="2">
        <v>43166</v>
      </c>
      <c r="B117">
        <v>95.639999000000003</v>
      </c>
      <c r="C117">
        <v>95.639999000000003</v>
      </c>
      <c r="D117">
        <v>95.639999000000003</v>
      </c>
      <c r="E117">
        <v>95.639999000000003</v>
      </c>
      <c r="F117">
        <v>87.696906999999996</v>
      </c>
      <c r="G117">
        <v>0</v>
      </c>
    </row>
    <row r="118" spans="1:7" x14ac:dyDescent="0.35">
      <c r="A118" s="2">
        <v>43167</v>
      </c>
      <c r="B118">
        <v>96.099997999999999</v>
      </c>
      <c r="C118">
        <v>96.099997999999999</v>
      </c>
      <c r="D118">
        <v>96.099997999999999</v>
      </c>
      <c r="E118">
        <v>96.099997999999999</v>
      </c>
      <c r="F118">
        <v>88.118697999999995</v>
      </c>
      <c r="G118">
        <v>0</v>
      </c>
    </row>
    <row r="119" spans="1:7" x14ac:dyDescent="0.35">
      <c r="A119" s="2">
        <v>43168</v>
      </c>
      <c r="B119">
        <v>97.769997000000004</v>
      </c>
      <c r="C119">
        <v>97.769997000000004</v>
      </c>
      <c r="D119">
        <v>97.769997000000004</v>
      </c>
      <c r="E119">
        <v>97.769997000000004</v>
      </c>
      <c r="F119">
        <v>89.650017000000005</v>
      </c>
      <c r="G119">
        <v>0</v>
      </c>
    </row>
    <row r="120" spans="1:7" x14ac:dyDescent="0.35">
      <c r="A120" s="2">
        <v>43171</v>
      </c>
      <c r="B120">
        <v>97.650002000000001</v>
      </c>
      <c r="C120">
        <v>97.650002000000001</v>
      </c>
      <c r="D120">
        <v>97.650002000000001</v>
      </c>
      <c r="E120">
        <v>97.650002000000001</v>
      </c>
      <c r="F120">
        <v>89.539969999999997</v>
      </c>
      <c r="G120">
        <v>0</v>
      </c>
    </row>
    <row r="121" spans="1:7" x14ac:dyDescent="0.35">
      <c r="A121" s="2">
        <v>43172</v>
      </c>
      <c r="B121">
        <v>97.029999000000004</v>
      </c>
      <c r="C121">
        <v>97.029999000000004</v>
      </c>
      <c r="D121">
        <v>97.029999000000004</v>
      </c>
      <c r="E121">
        <v>97.029999000000004</v>
      </c>
      <c r="F121">
        <v>88.971474000000001</v>
      </c>
      <c r="G121">
        <v>0</v>
      </c>
    </row>
    <row r="122" spans="1:7" x14ac:dyDescent="0.35">
      <c r="A122" s="2">
        <v>43173</v>
      </c>
      <c r="B122">
        <v>96.5</v>
      </c>
      <c r="C122">
        <v>96.5</v>
      </c>
      <c r="D122">
        <v>96.5</v>
      </c>
      <c r="E122">
        <v>96.5</v>
      </c>
      <c r="F122">
        <v>88.485480999999993</v>
      </c>
      <c r="G122">
        <v>0</v>
      </c>
    </row>
    <row r="123" spans="1:7" x14ac:dyDescent="0.35">
      <c r="A123" s="2">
        <v>43174</v>
      </c>
      <c r="B123">
        <v>96.43</v>
      </c>
      <c r="C123">
        <v>96.43</v>
      </c>
      <c r="D123">
        <v>96.43</v>
      </c>
      <c r="E123">
        <v>96.43</v>
      </c>
      <c r="F123">
        <v>88.421302999999995</v>
      </c>
      <c r="G123">
        <v>0</v>
      </c>
    </row>
    <row r="124" spans="1:7" x14ac:dyDescent="0.35">
      <c r="A124" s="2">
        <v>43175</v>
      </c>
      <c r="B124">
        <v>96.599997999999999</v>
      </c>
      <c r="C124">
        <v>96.599997999999999</v>
      </c>
      <c r="D124">
        <v>96.599997999999999</v>
      </c>
      <c r="E124">
        <v>96.599997999999999</v>
      </c>
      <c r="F124">
        <v>88.577171000000007</v>
      </c>
      <c r="G124">
        <v>0</v>
      </c>
    </row>
    <row r="125" spans="1:7" x14ac:dyDescent="0.35">
      <c r="A125" s="2">
        <v>43178</v>
      </c>
      <c r="B125">
        <v>95.230002999999996</v>
      </c>
      <c r="C125">
        <v>95.230002999999996</v>
      </c>
      <c r="D125">
        <v>95.230002999999996</v>
      </c>
      <c r="E125">
        <v>95.230002999999996</v>
      </c>
      <c r="F125">
        <v>87.320960999999997</v>
      </c>
      <c r="G125">
        <v>0</v>
      </c>
    </row>
    <row r="126" spans="1:7" x14ac:dyDescent="0.35">
      <c r="A126" s="2">
        <v>43179</v>
      </c>
      <c r="B126">
        <v>95.370002999999997</v>
      </c>
      <c r="C126">
        <v>95.370002999999997</v>
      </c>
      <c r="D126">
        <v>95.370002999999997</v>
      </c>
      <c r="E126">
        <v>95.370002999999997</v>
      </c>
      <c r="F126">
        <v>87.449332999999996</v>
      </c>
      <c r="G126">
        <v>0</v>
      </c>
    </row>
    <row r="127" spans="1:7" x14ac:dyDescent="0.35">
      <c r="A127" s="2">
        <v>43180</v>
      </c>
      <c r="B127">
        <v>95.199996999999996</v>
      </c>
      <c r="C127">
        <v>95.199996999999996</v>
      </c>
      <c r="D127">
        <v>95.199996999999996</v>
      </c>
      <c r="E127">
        <v>95.199996999999996</v>
      </c>
      <c r="F127">
        <v>87.293448999999995</v>
      </c>
      <c r="G127">
        <v>0</v>
      </c>
    </row>
    <row r="128" spans="1:7" x14ac:dyDescent="0.35">
      <c r="A128" s="2">
        <v>43181</v>
      </c>
      <c r="B128">
        <v>92.809997999999993</v>
      </c>
      <c r="C128">
        <v>92.809997999999993</v>
      </c>
      <c r="D128">
        <v>92.809997999999993</v>
      </c>
      <c r="E128">
        <v>92.809997999999993</v>
      </c>
      <c r="F128">
        <v>85.101928999999998</v>
      </c>
      <c r="G128">
        <v>0</v>
      </c>
    </row>
    <row r="129" spans="1:7" x14ac:dyDescent="0.35">
      <c r="A129" s="2">
        <v>43182</v>
      </c>
      <c r="B129">
        <v>90.870002999999997</v>
      </c>
      <c r="C129">
        <v>90.870002999999997</v>
      </c>
      <c r="D129">
        <v>90.870002999999997</v>
      </c>
      <c r="E129">
        <v>90.870002999999997</v>
      </c>
      <c r="F129">
        <v>83.323089999999993</v>
      </c>
      <c r="G129">
        <v>0</v>
      </c>
    </row>
    <row r="130" spans="1:7" x14ac:dyDescent="0.35">
      <c r="A130" s="2">
        <v>43185</v>
      </c>
      <c r="B130">
        <v>93.330001999999993</v>
      </c>
      <c r="C130">
        <v>93.330001999999993</v>
      </c>
      <c r="D130">
        <v>93.330001999999993</v>
      </c>
      <c r="E130">
        <v>93.330001999999993</v>
      </c>
      <c r="F130">
        <v>85.578766000000002</v>
      </c>
      <c r="G130">
        <v>0</v>
      </c>
    </row>
    <row r="131" spans="1:7" x14ac:dyDescent="0.35">
      <c r="A131" s="2">
        <v>43186</v>
      </c>
      <c r="B131">
        <v>91.720000999999996</v>
      </c>
      <c r="C131">
        <v>91.720000999999996</v>
      </c>
      <c r="D131">
        <v>91.720000999999996</v>
      </c>
      <c r="E131">
        <v>91.720000999999996</v>
      </c>
      <c r="F131">
        <v>84.102463</v>
      </c>
      <c r="G131">
        <v>0</v>
      </c>
    </row>
    <row r="132" spans="1:7" x14ac:dyDescent="0.35">
      <c r="A132" s="2">
        <v>43187</v>
      </c>
      <c r="B132">
        <v>91.470000999999996</v>
      </c>
      <c r="C132">
        <v>91.470000999999996</v>
      </c>
      <c r="D132">
        <v>91.470000999999996</v>
      </c>
      <c r="E132">
        <v>91.470000999999996</v>
      </c>
      <c r="F132">
        <v>83.873260000000002</v>
      </c>
      <c r="G132">
        <v>0</v>
      </c>
    </row>
    <row r="133" spans="1:7" x14ac:dyDescent="0.35">
      <c r="A133" s="2">
        <v>43188</v>
      </c>
      <c r="B133">
        <v>92.730002999999996</v>
      </c>
      <c r="C133">
        <v>92.730002999999996</v>
      </c>
      <c r="D133">
        <v>92.730002999999996</v>
      </c>
      <c r="E133">
        <v>92.730002999999996</v>
      </c>
      <c r="F133">
        <v>85.028594999999996</v>
      </c>
      <c r="G133">
        <v>0</v>
      </c>
    </row>
    <row r="134" spans="1:7" x14ac:dyDescent="0.35">
      <c r="A134" s="2">
        <v>43192</v>
      </c>
      <c r="B134">
        <v>90.660004000000001</v>
      </c>
      <c r="C134">
        <v>90.660004000000001</v>
      </c>
      <c r="D134">
        <v>90.660004000000001</v>
      </c>
      <c r="E134">
        <v>90.660004000000001</v>
      </c>
      <c r="F134">
        <v>83.130500999999995</v>
      </c>
      <c r="G134">
        <v>0</v>
      </c>
    </row>
    <row r="135" spans="1:7" x14ac:dyDescent="0.35">
      <c r="A135" s="2">
        <v>43193</v>
      </c>
      <c r="B135">
        <v>91.809997999999993</v>
      </c>
      <c r="C135">
        <v>91.809997999999993</v>
      </c>
      <c r="D135">
        <v>91.809997999999993</v>
      </c>
      <c r="E135">
        <v>91.809997999999993</v>
      </c>
      <c r="F135">
        <v>84.185005000000004</v>
      </c>
      <c r="G135">
        <v>0</v>
      </c>
    </row>
    <row r="136" spans="1:7" x14ac:dyDescent="0.35">
      <c r="A136" s="2">
        <v>43194</v>
      </c>
      <c r="B136">
        <v>92.879997000000003</v>
      </c>
      <c r="C136">
        <v>92.879997000000003</v>
      </c>
      <c r="D136">
        <v>92.879997000000003</v>
      </c>
      <c r="E136">
        <v>92.879997000000003</v>
      </c>
      <c r="F136">
        <v>85.166122000000001</v>
      </c>
      <c r="G136">
        <v>0</v>
      </c>
    </row>
    <row r="137" spans="1:7" x14ac:dyDescent="0.35">
      <c r="A137" s="2">
        <v>43195</v>
      </c>
      <c r="B137">
        <v>93.529999000000004</v>
      </c>
      <c r="C137">
        <v>93.529999000000004</v>
      </c>
      <c r="D137">
        <v>93.529999000000004</v>
      </c>
      <c r="E137">
        <v>93.529999000000004</v>
      </c>
      <c r="F137">
        <v>85.762169</v>
      </c>
      <c r="G137">
        <v>0</v>
      </c>
    </row>
    <row r="138" spans="1:7" x14ac:dyDescent="0.35">
      <c r="A138" s="2">
        <v>43196</v>
      </c>
      <c r="B138">
        <v>90.989998</v>
      </c>
      <c r="C138">
        <v>90.989998</v>
      </c>
      <c r="D138">
        <v>90.989998</v>
      </c>
      <c r="E138">
        <v>90.989998</v>
      </c>
      <c r="F138">
        <v>83.873397999999995</v>
      </c>
      <c r="G138">
        <v>0</v>
      </c>
    </row>
    <row r="139" spans="1:7" x14ac:dyDescent="0.35">
      <c r="A139" s="2">
        <v>43199</v>
      </c>
      <c r="B139">
        <v>91.32</v>
      </c>
      <c r="C139">
        <v>91.32</v>
      </c>
      <c r="D139">
        <v>91.32</v>
      </c>
      <c r="E139">
        <v>91.32</v>
      </c>
      <c r="F139">
        <v>84.177605</v>
      </c>
      <c r="G139">
        <v>0</v>
      </c>
    </row>
    <row r="140" spans="1:7" x14ac:dyDescent="0.35">
      <c r="A140" s="2">
        <v>43200</v>
      </c>
      <c r="B140">
        <v>92.849997999999999</v>
      </c>
      <c r="C140">
        <v>92.849997999999999</v>
      </c>
      <c r="D140">
        <v>92.849997999999999</v>
      </c>
      <c r="E140">
        <v>92.849997999999999</v>
      </c>
      <c r="F140">
        <v>85.587929000000003</v>
      </c>
      <c r="G140">
        <v>0</v>
      </c>
    </row>
    <row r="141" spans="1:7" x14ac:dyDescent="0.35">
      <c r="A141" s="2">
        <v>43201</v>
      </c>
      <c r="B141">
        <v>92.339995999999999</v>
      </c>
      <c r="C141">
        <v>92.339995999999999</v>
      </c>
      <c r="D141">
        <v>92.339995999999999</v>
      </c>
      <c r="E141">
        <v>92.339995999999999</v>
      </c>
      <c r="F141">
        <v>85.117821000000006</v>
      </c>
      <c r="G141">
        <v>0</v>
      </c>
    </row>
    <row r="142" spans="1:7" x14ac:dyDescent="0.35">
      <c r="A142" s="2">
        <v>43202</v>
      </c>
      <c r="B142">
        <v>93.120002999999997</v>
      </c>
      <c r="C142">
        <v>93.120002999999997</v>
      </c>
      <c r="D142">
        <v>93.120002999999997</v>
      </c>
      <c r="E142">
        <v>93.120002999999997</v>
      </c>
      <c r="F142">
        <v>85.836838</v>
      </c>
      <c r="G142">
        <v>0</v>
      </c>
    </row>
    <row r="143" spans="1:7" x14ac:dyDescent="0.35">
      <c r="A143" s="2">
        <v>43203</v>
      </c>
      <c r="B143">
        <v>92.849997999999999</v>
      </c>
      <c r="C143">
        <v>92.849997999999999</v>
      </c>
      <c r="D143">
        <v>92.849997999999999</v>
      </c>
      <c r="E143">
        <v>92.849997999999999</v>
      </c>
      <c r="F143">
        <v>85.587929000000003</v>
      </c>
      <c r="G143">
        <v>0</v>
      </c>
    </row>
    <row r="144" spans="1:7" x14ac:dyDescent="0.35">
      <c r="A144" s="2">
        <v>43206</v>
      </c>
      <c r="B144">
        <v>93.610000999999997</v>
      </c>
      <c r="C144">
        <v>93.610000999999997</v>
      </c>
      <c r="D144">
        <v>93.610000999999997</v>
      </c>
      <c r="E144">
        <v>93.610000999999997</v>
      </c>
      <c r="F144">
        <v>86.288489999999996</v>
      </c>
      <c r="G144">
        <v>0</v>
      </c>
    </row>
    <row r="145" spans="1:7" x14ac:dyDescent="0.35">
      <c r="A145" s="2">
        <v>43207</v>
      </c>
      <c r="B145">
        <v>94.599997999999999</v>
      </c>
      <c r="C145">
        <v>94.599997999999999</v>
      </c>
      <c r="D145">
        <v>94.599997999999999</v>
      </c>
      <c r="E145">
        <v>94.599997999999999</v>
      </c>
      <c r="F145">
        <v>87.201065</v>
      </c>
      <c r="G145">
        <v>0</v>
      </c>
    </row>
    <row r="146" spans="1:7" x14ac:dyDescent="0.35">
      <c r="A146" s="2">
        <v>43208</v>
      </c>
      <c r="B146">
        <v>94.68</v>
      </c>
      <c r="C146">
        <v>94.68</v>
      </c>
      <c r="D146">
        <v>94.68</v>
      </c>
      <c r="E146">
        <v>94.68</v>
      </c>
      <c r="F146">
        <v>87.274803000000006</v>
      </c>
      <c r="G146">
        <v>0</v>
      </c>
    </row>
    <row r="147" spans="1:7" x14ac:dyDescent="0.35">
      <c r="A147" s="2">
        <v>43209</v>
      </c>
      <c r="B147">
        <v>94.150002000000001</v>
      </c>
      <c r="C147">
        <v>94.150002000000001</v>
      </c>
      <c r="D147">
        <v>94.150002000000001</v>
      </c>
      <c r="E147">
        <v>94.150002000000001</v>
      </c>
      <c r="F147">
        <v>86.786254999999997</v>
      </c>
      <c r="G147">
        <v>0</v>
      </c>
    </row>
    <row r="148" spans="1:7" x14ac:dyDescent="0.35">
      <c r="A148" s="2">
        <v>43210</v>
      </c>
      <c r="B148">
        <v>93.349997999999999</v>
      </c>
      <c r="C148">
        <v>93.349997999999999</v>
      </c>
      <c r="D148">
        <v>93.349997999999999</v>
      </c>
      <c r="E148">
        <v>93.349997999999999</v>
      </c>
      <c r="F148">
        <v>86.048843000000005</v>
      </c>
      <c r="G148">
        <v>0</v>
      </c>
    </row>
    <row r="149" spans="1:7" x14ac:dyDescent="0.35">
      <c r="A149" s="2">
        <v>43213</v>
      </c>
      <c r="B149">
        <v>93.360000999999997</v>
      </c>
      <c r="C149">
        <v>93.360000999999997</v>
      </c>
      <c r="D149">
        <v>93.360000999999997</v>
      </c>
      <c r="E149">
        <v>93.360000999999997</v>
      </c>
      <c r="F149">
        <v>86.058036999999999</v>
      </c>
      <c r="G149">
        <v>0</v>
      </c>
    </row>
    <row r="150" spans="1:7" x14ac:dyDescent="0.35">
      <c r="A150" s="2">
        <v>43214</v>
      </c>
      <c r="B150">
        <v>92.110000999999997</v>
      </c>
      <c r="C150">
        <v>92.110000999999997</v>
      </c>
      <c r="D150">
        <v>92.110000999999997</v>
      </c>
      <c r="E150">
        <v>92.110000999999997</v>
      </c>
      <c r="F150">
        <v>84.905815000000004</v>
      </c>
      <c r="G150">
        <v>0</v>
      </c>
    </row>
    <row r="151" spans="1:7" x14ac:dyDescent="0.35">
      <c r="A151" s="2">
        <v>43215</v>
      </c>
      <c r="B151">
        <v>92.279999000000004</v>
      </c>
      <c r="C151">
        <v>92.279999000000004</v>
      </c>
      <c r="D151">
        <v>92.279999000000004</v>
      </c>
      <c r="E151">
        <v>92.279999000000004</v>
      </c>
      <c r="F151">
        <v>85.062515000000005</v>
      </c>
      <c r="G151">
        <v>0</v>
      </c>
    </row>
    <row r="152" spans="1:7" x14ac:dyDescent="0.35">
      <c r="A152" s="2">
        <v>43216</v>
      </c>
      <c r="B152">
        <v>93.239998</v>
      </c>
      <c r="C152">
        <v>93.239998</v>
      </c>
      <c r="D152">
        <v>93.239998</v>
      </c>
      <c r="E152">
        <v>93.239998</v>
      </c>
      <c r="F152">
        <v>85.947417999999999</v>
      </c>
      <c r="G152">
        <v>0</v>
      </c>
    </row>
    <row r="153" spans="1:7" x14ac:dyDescent="0.35">
      <c r="A153" s="2">
        <v>43217</v>
      </c>
      <c r="B153">
        <v>93.349997999999999</v>
      </c>
      <c r="C153">
        <v>93.349997999999999</v>
      </c>
      <c r="D153">
        <v>93.349997999999999</v>
      </c>
      <c r="E153">
        <v>93.349997999999999</v>
      </c>
      <c r="F153">
        <v>86.048843000000005</v>
      </c>
      <c r="G153">
        <v>0</v>
      </c>
    </row>
    <row r="154" spans="1:7" x14ac:dyDescent="0.35">
      <c r="A154" s="2">
        <v>43220</v>
      </c>
      <c r="B154">
        <v>92.589995999999999</v>
      </c>
      <c r="C154">
        <v>92.589995999999999</v>
      </c>
      <c r="D154">
        <v>92.589995999999999</v>
      </c>
      <c r="E154">
        <v>92.589995999999999</v>
      </c>
      <c r="F154">
        <v>85.348267000000007</v>
      </c>
      <c r="G154">
        <v>0</v>
      </c>
    </row>
    <row r="155" spans="1:7" x14ac:dyDescent="0.35">
      <c r="A155" s="2">
        <v>43221</v>
      </c>
      <c r="B155">
        <v>92.830001999999993</v>
      </c>
      <c r="C155">
        <v>92.830001999999993</v>
      </c>
      <c r="D155">
        <v>92.830001999999993</v>
      </c>
      <c r="E155">
        <v>92.830001999999993</v>
      </c>
      <c r="F155">
        <v>85.569496000000001</v>
      </c>
      <c r="G155">
        <v>0</v>
      </c>
    </row>
    <row r="156" spans="1:7" x14ac:dyDescent="0.35">
      <c r="A156" s="2">
        <v>43222</v>
      </c>
      <c r="B156">
        <v>92.160004000000001</v>
      </c>
      <c r="C156">
        <v>92.160004000000001</v>
      </c>
      <c r="D156">
        <v>92.160004000000001</v>
      </c>
      <c r="E156">
        <v>92.160004000000001</v>
      </c>
      <c r="F156">
        <v>84.951903999999999</v>
      </c>
      <c r="G156">
        <v>0</v>
      </c>
    </row>
    <row r="157" spans="1:7" x14ac:dyDescent="0.35">
      <c r="A157" s="2">
        <v>43223</v>
      </c>
      <c r="B157">
        <v>91.959998999999996</v>
      </c>
      <c r="C157">
        <v>91.959998999999996</v>
      </c>
      <c r="D157">
        <v>91.959998999999996</v>
      </c>
      <c r="E157">
        <v>91.959998999999996</v>
      </c>
      <c r="F157">
        <v>84.767539999999997</v>
      </c>
      <c r="G157">
        <v>0</v>
      </c>
    </row>
    <row r="158" spans="1:7" x14ac:dyDescent="0.35">
      <c r="A158" s="2">
        <v>43224</v>
      </c>
      <c r="B158">
        <v>93.160004000000001</v>
      </c>
      <c r="C158">
        <v>93.160004000000001</v>
      </c>
      <c r="D158">
        <v>93.160004000000001</v>
      </c>
      <c r="E158">
        <v>93.160004000000001</v>
      </c>
      <c r="F158">
        <v>85.873688000000001</v>
      </c>
      <c r="G158">
        <v>0</v>
      </c>
    </row>
    <row r="159" spans="1:7" x14ac:dyDescent="0.35">
      <c r="A159" s="2">
        <v>43227</v>
      </c>
      <c r="B159">
        <v>93.480002999999996</v>
      </c>
      <c r="C159">
        <v>93.480002999999996</v>
      </c>
      <c r="D159">
        <v>93.480002999999996</v>
      </c>
      <c r="E159">
        <v>93.480002999999996</v>
      </c>
      <c r="F159">
        <v>86.168671000000003</v>
      </c>
      <c r="G159">
        <v>0</v>
      </c>
    </row>
    <row r="160" spans="1:7" x14ac:dyDescent="0.35">
      <c r="A160" s="2">
        <v>43228</v>
      </c>
      <c r="B160">
        <v>93.449996999999996</v>
      </c>
      <c r="C160">
        <v>93.449996999999996</v>
      </c>
      <c r="D160">
        <v>93.449996999999996</v>
      </c>
      <c r="E160">
        <v>93.449996999999996</v>
      </c>
      <c r="F160">
        <v>86.141006000000004</v>
      </c>
      <c r="G160">
        <v>0</v>
      </c>
    </row>
    <row r="161" spans="1:7" x14ac:dyDescent="0.35">
      <c r="A161" s="2">
        <v>43229</v>
      </c>
      <c r="B161">
        <v>94.370002999999997</v>
      </c>
      <c r="C161">
        <v>94.370002999999997</v>
      </c>
      <c r="D161">
        <v>94.370002999999997</v>
      </c>
      <c r="E161">
        <v>94.370002999999997</v>
      </c>
      <c r="F161">
        <v>86.989044000000007</v>
      </c>
      <c r="G161">
        <v>0</v>
      </c>
    </row>
    <row r="162" spans="1:7" x14ac:dyDescent="0.35">
      <c r="A162" s="2">
        <v>43230</v>
      </c>
      <c r="B162">
        <v>95.279999000000004</v>
      </c>
      <c r="C162">
        <v>95.279999000000004</v>
      </c>
      <c r="D162">
        <v>95.279999000000004</v>
      </c>
      <c r="E162">
        <v>95.279999000000004</v>
      </c>
      <c r="F162">
        <v>87.827866</v>
      </c>
      <c r="G162">
        <v>0</v>
      </c>
    </row>
    <row r="163" spans="1:7" x14ac:dyDescent="0.35">
      <c r="A163" s="2">
        <v>43231</v>
      </c>
      <c r="B163">
        <v>95.470000999999996</v>
      </c>
      <c r="C163">
        <v>95.470000999999996</v>
      </c>
      <c r="D163">
        <v>95.470000999999996</v>
      </c>
      <c r="E163">
        <v>95.470000999999996</v>
      </c>
      <c r="F163">
        <v>88.003013999999993</v>
      </c>
      <c r="G163">
        <v>0</v>
      </c>
    </row>
    <row r="164" spans="1:7" x14ac:dyDescent="0.35">
      <c r="A164" s="2">
        <v>43234</v>
      </c>
      <c r="B164">
        <v>95.559997999999993</v>
      </c>
      <c r="C164">
        <v>95.559997999999993</v>
      </c>
      <c r="D164">
        <v>95.559997999999993</v>
      </c>
      <c r="E164">
        <v>95.559997999999993</v>
      </c>
      <c r="F164">
        <v>88.085976000000002</v>
      </c>
      <c r="G164">
        <v>0</v>
      </c>
    </row>
    <row r="165" spans="1:7" x14ac:dyDescent="0.35">
      <c r="A165" s="2">
        <v>43235</v>
      </c>
      <c r="B165">
        <v>94.910004000000001</v>
      </c>
      <c r="C165">
        <v>94.910004000000001</v>
      </c>
      <c r="D165">
        <v>94.910004000000001</v>
      </c>
      <c r="E165">
        <v>94.910004000000001</v>
      </c>
      <c r="F165">
        <v>87.486816000000005</v>
      </c>
      <c r="G165">
        <v>0</v>
      </c>
    </row>
    <row r="166" spans="1:7" x14ac:dyDescent="0.35">
      <c r="A166" s="2">
        <v>43236</v>
      </c>
      <c r="B166">
        <v>95.32</v>
      </c>
      <c r="C166">
        <v>95.32</v>
      </c>
      <c r="D166">
        <v>95.32</v>
      </c>
      <c r="E166">
        <v>95.32</v>
      </c>
      <c r="F166">
        <v>87.864738000000003</v>
      </c>
      <c r="G166">
        <v>0</v>
      </c>
    </row>
    <row r="167" spans="1:7" x14ac:dyDescent="0.35">
      <c r="A167" s="2">
        <v>43237</v>
      </c>
      <c r="B167">
        <v>95.269997000000004</v>
      </c>
      <c r="C167">
        <v>95.269997000000004</v>
      </c>
      <c r="D167">
        <v>95.269997000000004</v>
      </c>
      <c r="E167">
        <v>95.269997000000004</v>
      </c>
      <c r="F167">
        <v>87.818657000000002</v>
      </c>
      <c r="G167">
        <v>0</v>
      </c>
    </row>
    <row r="168" spans="1:7" x14ac:dyDescent="0.35">
      <c r="A168" s="2">
        <v>43238</v>
      </c>
      <c r="B168">
        <v>95.029999000000004</v>
      </c>
      <c r="C168">
        <v>95.029999000000004</v>
      </c>
      <c r="D168">
        <v>95.029999000000004</v>
      </c>
      <c r="E168">
        <v>95.029999000000004</v>
      </c>
      <c r="F168">
        <v>87.597426999999996</v>
      </c>
      <c r="G168">
        <v>0</v>
      </c>
    </row>
    <row r="169" spans="1:7" x14ac:dyDescent="0.35">
      <c r="A169" s="2">
        <v>43241</v>
      </c>
      <c r="B169">
        <v>95.730002999999996</v>
      </c>
      <c r="C169">
        <v>95.730002999999996</v>
      </c>
      <c r="D169">
        <v>95.730002999999996</v>
      </c>
      <c r="E169">
        <v>95.730002999999996</v>
      </c>
      <c r="F169">
        <v>88.242683</v>
      </c>
      <c r="G169">
        <v>0</v>
      </c>
    </row>
    <row r="170" spans="1:7" x14ac:dyDescent="0.35">
      <c r="A170" s="2">
        <v>43242</v>
      </c>
      <c r="B170">
        <v>95.43</v>
      </c>
      <c r="C170">
        <v>95.43</v>
      </c>
      <c r="D170">
        <v>95.43</v>
      </c>
      <c r="E170">
        <v>95.43</v>
      </c>
      <c r="F170">
        <v>87.966140999999993</v>
      </c>
      <c r="G170">
        <v>0</v>
      </c>
    </row>
    <row r="171" spans="1:7" x14ac:dyDescent="0.35">
      <c r="A171" s="2">
        <v>43243</v>
      </c>
      <c r="B171">
        <v>95.739998</v>
      </c>
      <c r="C171">
        <v>95.739998</v>
      </c>
      <c r="D171">
        <v>95.739998</v>
      </c>
      <c r="E171">
        <v>95.739998</v>
      </c>
      <c r="F171">
        <v>88.251891999999998</v>
      </c>
      <c r="G171">
        <v>0</v>
      </c>
    </row>
    <row r="172" spans="1:7" x14ac:dyDescent="0.35">
      <c r="A172" s="2">
        <v>43244</v>
      </c>
      <c r="B172">
        <v>95.550003000000004</v>
      </c>
      <c r="C172">
        <v>95.550003000000004</v>
      </c>
      <c r="D172">
        <v>95.550003000000004</v>
      </c>
      <c r="E172">
        <v>95.550003000000004</v>
      </c>
      <c r="F172">
        <v>88.076758999999996</v>
      </c>
      <c r="G172">
        <v>0</v>
      </c>
    </row>
    <row r="173" spans="1:7" x14ac:dyDescent="0.35">
      <c r="A173" s="2">
        <v>43245</v>
      </c>
      <c r="B173">
        <v>95.339995999999999</v>
      </c>
      <c r="C173">
        <v>95.339995999999999</v>
      </c>
      <c r="D173">
        <v>95.339995999999999</v>
      </c>
      <c r="E173">
        <v>95.339995999999999</v>
      </c>
      <c r="F173">
        <v>87.883194000000003</v>
      </c>
      <c r="G173">
        <v>0</v>
      </c>
    </row>
    <row r="174" spans="1:7" x14ac:dyDescent="0.35">
      <c r="A174" s="2">
        <v>43249</v>
      </c>
      <c r="B174">
        <v>94.239998</v>
      </c>
      <c r="C174">
        <v>94.239998</v>
      </c>
      <c r="D174">
        <v>94.239998</v>
      </c>
      <c r="E174">
        <v>94.239998</v>
      </c>
      <c r="F174">
        <v>86.869231999999997</v>
      </c>
      <c r="G174">
        <v>0</v>
      </c>
    </row>
    <row r="175" spans="1:7" x14ac:dyDescent="0.35">
      <c r="A175" s="2">
        <v>43250</v>
      </c>
      <c r="B175">
        <v>95.449996999999996</v>
      </c>
      <c r="C175">
        <v>95.449996999999996</v>
      </c>
      <c r="D175">
        <v>95.449996999999996</v>
      </c>
      <c r="E175">
        <v>95.449996999999996</v>
      </c>
      <c r="F175">
        <v>87.984566000000001</v>
      </c>
      <c r="G175">
        <v>0</v>
      </c>
    </row>
    <row r="176" spans="1:7" x14ac:dyDescent="0.35">
      <c r="A176" s="2">
        <v>43251</v>
      </c>
      <c r="B176">
        <v>94.82</v>
      </c>
      <c r="C176">
        <v>94.82</v>
      </c>
      <c r="D176">
        <v>94.82</v>
      </c>
      <c r="E176">
        <v>94.82</v>
      </c>
      <c r="F176">
        <v>87.403853999999995</v>
      </c>
      <c r="G176">
        <v>0</v>
      </c>
    </row>
    <row r="177" spans="1:7" x14ac:dyDescent="0.35">
      <c r="A177" s="2">
        <v>43252</v>
      </c>
      <c r="B177">
        <v>95.860000999999997</v>
      </c>
      <c r="C177">
        <v>95.860000999999997</v>
      </c>
      <c r="D177">
        <v>95.860000999999997</v>
      </c>
      <c r="E177">
        <v>95.860000999999997</v>
      </c>
      <c r="F177">
        <v>88.362526000000003</v>
      </c>
      <c r="G177">
        <v>0</v>
      </c>
    </row>
    <row r="178" spans="1:7" x14ac:dyDescent="0.35">
      <c r="A178" s="2">
        <v>43255</v>
      </c>
      <c r="B178">
        <v>96.290001000000004</v>
      </c>
      <c r="C178">
        <v>96.290001000000004</v>
      </c>
      <c r="D178">
        <v>96.290001000000004</v>
      </c>
      <c r="E178">
        <v>96.290001000000004</v>
      </c>
      <c r="F178">
        <v>88.758872999999994</v>
      </c>
      <c r="G178">
        <v>0</v>
      </c>
    </row>
    <row r="179" spans="1:7" x14ac:dyDescent="0.35">
      <c r="A179" s="2">
        <v>43256</v>
      </c>
      <c r="B179">
        <v>96.360000999999997</v>
      </c>
      <c r="C179">
        <v>96.360000999999997</v>
      </c>
      <c r="D179">
        <v>96.360000999999997</v>
      </c>
      <c r="E179">
        <v>96.360000999999997</v>
      </c>
      <c r="F179">
        <v>88.823402000000002</v>
      </c>
      <c r="G179">
        <v>0</v>
      </c>
    </row>
    <row r="180" spans="1:7" x14ac:dyDescent="0.35">
      <c r="A180" s="2">
        <v>43257</v>
      </c>
      <c r="B180">
        <v>97.190002000000007</v>
      </c>
      <c r="C180">
        <v>97.190002000000007</v>
      </c>
      <c r="D180">
        <v>97.190002000000007</v>
      </c>
      <c r="E180">
        <v>97.190002000000007</v>
      </c>
      <c r="F180">
        <v>89.588493</v>
      </c>
      <c r="G180">
        <v>0</v>
      </c>
    </row>
    <row r="181" spans="1:7" x14ac:dyDescent="0.35">
      <c r="A181" s="2">
        <v>43258</v>
      </c>
      <c r="B181">
        <v>97.139999000000003</v>
      </c>
      <c r="C181">
        <v>97.139999000000003</v>
      </c>
      <c r="D181">
        <v>97.139999000000003</v>
      </c>
      <c r="E181">
        <v>97.139999000000003</v>
      </c>
      <c r="F181">
        <v>89.542396999999994</v>
      </c>
      <c r="G181">
        <v>0</v>
      </c>
    </row>
    <row r="182" spans="1:7" x14ac:dyDescent="0.35">
      <c r="A182" s="2">
        <v>43259</v>
      </c>
      <c r="B182">
        <v>97.449996999999996</v>
      </c>
      <c r="C182">
        <v>97.449996999999996</v>
      </c>
      <c r="D182">
        <v>97.449996999999996</v>
      </c>
      <c r="E182">
        <v>97.449996999999996</v>
      </c>
      <c r="F182">
        <v>89.828170999999998</v>
      </c>
      <c r="G182">
        <v>0</v>
      </c>
    </row>
    <row r="183" spans="1:7" x14ac:dyDescent="0.35">
      <c r="A183" s="2">
        <v>43262</v>
      </c>
      <c r="B183">
        <v>97.550003000000004</v>
      </c>
      <c r="C183">
        <v>97.550003000000004</v>
      </c>
      <c r="D183">
        <v>97.550003000000004</v>
      </c>
      <c r="E183">
        <v>97.550003000000004</v>
      </c>
      <c r="F183">
        <v>89.920326000000003</v>
      </c>
      <c r="G183">
        <v>0</v>
      </c>
    </row>
    <row r="184" spans="1:7" x14ac:dyDescent="0.35">
      <c r="A184" s="2">
        <v>43263</v>
      </c>
      <c r="B184">
        <v>97.720000999999996</v>
      </c>
      <c r="C184">
        <v>97.720000999999996</v>
      </c>
      <c r="D184">
        <v>97.720000999999996</v>
      </c>
      <c r="E184">
        <v>97.720000999999996</v>
      </c>
      <c r="F184">
        <v>90.077042000000006</v>
      </c>
      <c r="G184">
        <v>0</v>
      </c>
    </row>
    <row r="185" spans="1:7" x14ac:dyDescent="0.35">
      <c r="A185" s="2">
        <v>43264</v>
      </c>
      <c r="B185">
        <v>97.330001999999993</v>
      </c>
      <c r="C185">
        <v>97.330001999999993</v>
      </c>
      <c r="D185">
        <v>97.330001999999993</v>
      </c>
      <c r="E185">
        <v>97.330001999999993</v>
      </c>
      <c r="F185">
        <v>89.717545000000001</v>
      </c>
      <c r="G185">
        <v>0</v>
      </c>
    </row>
    <row r="186" spans="1:7" x14ac:dyDescent="0.35">
      <c r="A186" s="2">
        <v>43265</v>
      </c>
      <c r="B186">
        <v>97.599997999999999</v>
      </c>
      <c r="C186">
        <v>97.599997999999999</v>
      </c>
      <c r="D186">
        <v>97.599997999999999</v>
      </c>
      <c r="E186">
        <v>97.599997999999999</v>
      </c>
      <c r="F186">
        <v>89.966414999999998</v>
      </c>
      <c r="G186">
        <v>0</v>
      </c>
    </row>
    <row r="187" spans="1:7" x14ac:dyDescent="0.35">
      <c r="A187" s="2">
        <v>43266</v>
      </c>
      <c r="B187">
        <v>97.519997000000004</v>
      </c>
      <c r="C187">
        <v>97.519997000000004</v>
      </c>
      <c r="D187">
        <v>97.519997000000004</v>
      </c>
      <c r="E187">
        <v>97.519997000000004</v>
      </c>
      <c r="F187">
        <v>89.892677000000006</v>
      </c>
      <c r="G187">
        <v>0</v>
      </c>
    </row>
    <row r="188" spans="1:7" x14ac:dyDescent="0.35">
      <c r="A188" s="2">
        <v>43269</v>
      </c>
      <c r="B188">
        <v>97.309997999999993</v>
      </c>
      <c r="C188">
        <v>97.309997999999993</v>
      </c>
      <c r="D188">
        <v>97.309997999999993</v>
      </c>
      <c r="E188">
        <v>97.309997999999993</v>
      </c>
      <c r="F188">
        <v>89.699112</v>
      </c>
      <c r="G188">
        <v>0</v>
      </c>
    </row>
    <row r="189" spans="1:7" x14ac:dyDescent="0.35">
      <c r="A189" s="2">
        <v>43270</v>
      </c>
      <c r="B189">
        <v>96.919998000000007</v>
      </c>
      <c r="C189">
        <v>96.919998000000007</v>
      </c>
      <c r="D189">
        <v>96.919998000000007</v>
      </c>
      <c r="E189">
        <v>96.919998000000007</v>
      </c>
      <c r="F189">
        <v>89.339600000000004</v>
      </c>
      <c r="G189">
        <v>0</v>
      </c>
    </row>
    <row r="190" spans="1:7" x14ac:dyDescent="0.35">
      <c r="A190" s="2">
        <v>43271</v>
      </c>
      <c r="B190">
        <v>97.089995999999999</v>
      </c>
      <c r="C190">
        <v>97.089995999999999</v>
      </c>
      <c r="D190">
        <v>97.089995999999999</v>
      </c>
      <c r="E190">
        <v>97.089995999999999</v>
      </c>
      <c r="F190">
        <v>89.496307000000002</v>
      </c>
      <c r="G190">
        <v>0</v>
      </c>
    </row>
    <row r="191" spans="1:7" x14ac:dyDescent="0.35">
      <c r="A191" s="2">
        <v>43272</v>
      </c>
      <c r="B191">
        <v>96.480002999999996</v>
      </c>
      <c r="C191">
        <v>96.480002999999996</v>
      </c>
      <c r="D191">
        <v>96.480002999999996</v>
      </c>
      <c r="E191">
        <v>96.480002999999996</v>
      </c>
      <c r="F191">
        <v>88.934012999999993</v>
      </c>
      <c r="G191">
        <v>0</v>
      </c>
    </row>
    <row r="192" spans="1:7" x14ac:dyDescent="0.35">
      <c r="A192" s="2">
        <v>43273</v>
      </c>
      <c r="B192">
        <v>96.660004000000001</v>
      </c>
      <c r="C192">
        <v>96.660004000000001</v>
      </c>
      <c r="D192">
        <v>96.660004000000001</v>
      </c>
      <c r="E192">
        <v>96.660004000000001</v>
      </c>
      <c r="F192">
        <v>89.099945000000005</v>
      </c>
      <c r="G192">
        <v>0</v>
      </c>
    </row>
    <row r="193" spans="1:7" x14ac:dyDescent="0.35">
      <c r="A193" s="2">
        <v>43276</v>
      </c>
      <c r="B193">
        <v>95.339995999999999</v>
      </c>
      <c r="C193">
        <v>95.339995999999999</v>
      </c>
      <c r="D193">
        <v>95.339995999999999</v>
      </c>
      <c r="E193">
        <v>95.339995999999999</v>
      </c>
      <c r="F193">
        <v>87.883194000000003</v>
      </c>
      <c r="G193">
        <v>0</v>
      </c>
    </row>
    <row r="194" spans="1:7" x14ac:dyDescent="0.35">
      <c r="A194" s="2">
        <v>43277</v>
      </c>
      <c r="B194">
        <v>95.550003000000004</v>
      </c>
      <c r="C194">
        <v>95.550003000000004</v>
      </c>
      <c r="D194">
        <v>95.550003000000004</v>
      </c>
      <c r="E194">
        <v>95.550003000000004</v>
      </c>
      <c r="F194">
        <v>88.076758999999996</v>
      </c>
      <c r="G194">
        <v>0</v>
      </c>
    </row>
    <row r="195" spans="1:7" x14ac:dyDescent="0.35">
      <c r="A195" s="2">
        <v>43278</v>
      </c>
      <c r="B195">
        <v>94.730002999999996</v>
      </c>
      <c r="C195">
        <v>94.730002999999996</v>
      </c>
      <c r="D195">
        <v>94.730002999999996</v>
      </c>
      <c r="E195">
        <v>94.730002999999996</v>
      </c>
      <c r="F195">
        <v>87.320899999999995</v>
      </c>
      <c r="G195">
        <v>0</v>
      </c>
    </row>
    <row r="196" spans="1:7" x14ac:dyDescent="0.35">
      <c r="A196" s="2">
        <v>43279</v>
      </c>
      <c r="B196">
        <v>95.32</v>
      </c>
      <c r="C196">
        <v>95.32</v>
      </c>
      <c r="D196">
        <v>95.32</v>
      </c>
      <c r="E196">
        <v>95.32</v>
      </c>
      <c r="F196">
        <v>87.864738000000003</v>
      </c>
      <c r="G196">
        <v>0</v>
      </c>
    </row>
    <row r="197" spans="1:7" x14ac:dyDescent="0.35">
      <c r="A197" s="2">
        <v>43280</v>
      </c>
      <c r="B197">
        <v>95.400002000000001</v>
      </c>
      <c r="C197">
        <v>95.400002000000001</v>
      </c>
      <c r="D197">
        <v>95.400002000000001</v>
      </c>
      <c r="E197">
        <v>95.400002000000001</v>
      </c>
      <c r="F197">
        <v>87.938484000000003</v>
      </c>
      <c r="G197">
        <v>0</v>
      </c>
    </row>
    <row r="198" spans="1:7" x14ac:dyDescent="0.35">
      <c r="A198" s="2">
        <v>43283</v>
      </c>
      <c r="B198">
        <v>95.699996999999996</v>
      </c>
      <c r="C198">
        <v>95.699996999999996</v>
      </c>
      <c r="D198">
        <v>95.699996999999996</v>
      </c>
      <c r="E198">
        <v>95.699996999999996</v>
      </c>
      <c r="F198">
        <v>88.215041999999997</v>
      </c>
      <c r="G198">
        <v>0</v>
      </c>
    </row>
    <row r="199" spans="1:7" x14ac:dyDescent="0.35">
      <c r="A199" s="2">
        <v>43284</v>
      </c>
      <c r="B199">
        <v>95.220000999999996</v>
      </c>
      <c r="C199">
        <v>95.220000999999996</v>
      </c>
      <c r="D199">
        <v>95.220000999999996</v>
      </c>
      <c r="E199">
        <v>95.220000999999996</v>
      </c>
      <c r="F199">
        <v>87.772568000000007</v>
      </c>
      <c r="G199">
        <v>0</v>
      </c>
    </row>
    <row r="200" spans="1:7" x14ac:dyDescent="0.35">
      <c r="A200" s="2">
        <v>43286</v>
      </c>
      <c r="B200">
        <v>96.07</v>
      </c>
      <c r="C200">
        <v>96.07</v>
      </c>
      <c r="D200">
        <v>96.07</v>
      </c>
      <c r="E200">
        <v>96.07</v>
      </c>
      <c r="F200">
        <v>88.556090999999995</v>
      </c>
      <c r="G200">
        <v>0</v>
      </c>
    </row>
    <row r="201" spans="1:7" x14ac:dyDescent="0.35">
      <c r="A201" s="2">
        <v>43287</v>
      </c>
      <c r="B201">
        <v>96.440002000000007</v>
      </c>
      <c r="C201">
        <v>96.440002000000007</v>
      </c>
      <c r="D201">
        <v>96.440002000000007</v>
      </c>
      <c r="E201">
        <v>96.440002000000007</v>
      </c>
      <c r="F201">
        <v>89.314582999999999</v>
      </c>
      <c r="G201">
        <v>0</v>
      </c>
    </row>
    <row r="202" spans="1:7" x14ac:dyDescent="0.35">
      <c r="A202" s="2">
        <v>43290</v>
      </c>
      <c r="B202">
        <v>97.32</v>
      </c>
      <c r="C202">
        <v>97.32</v>
      </c>
      <c r="D202">
        <v>97.32</v>
      </c>
      <c r="E202">
        <v>97.32</v>
      </c>
      <c r="F202">
        <v>90.129562000000007</v>
      </c>
      <c r="G202">
        <v>0</v>
      </c>
    </row>
    <row r="203" spans="1:7" x14ac:dyDescent="0.35">
      <c r="A203" s="2">
        <v>43291</v>
      </c>
      <c r="B203">
        <v>97.660004000000001</v>
      </c>
      <c r="C203">
        <v>97.660004000000001</v>
      </c>
      <c r="D203">
        <v>97.660004000000001</v>
      </c>
      <c r="E203">
        <v>97.660004000000001</v>
      </c>
      <c r="F203">
        <v>90.444434999999999</v>
      </c>
      <c r="G203">
        <v>0</v>
      </c>
    </row>
    <row r="204" spans="1:7" x14ac:dyDescent="0.35">
      <c r="A204" s="2">
        <v>43292</v>
      </c>
      <c r="B204">
        <v>96.970000999999996</v>
      </c>
      <c r="C204">
        <v>96.970000999999996</v>
      </c>
      <c r="D204">
        <v>96.970000999999996</v>
      </c>
      <c r="E204">
        <v>96.970000999999996</v>
      </c>
      <c r="F204">
        <v>89.805435000000003</v>
      </c>
      <c r="G204">
        <v>0</v>
      </c>
    </row>
    <row r="205" spans="1:7" x14ac:dyDescent="0.35">
      <c r="A205" s="2">
        <v>43293</v>
      </c>
      <c r="B205">
        <v>97.830001999999993</v>
      </c>
      <c r="C205">
        <v>97.830001999999993</v>
      </c>
      <c r="D205">
        <v>97.830001999999993</v>
      </c>
      <c r="E205">
        <v>97.830001999999993</v>
      </c>
      <c r="F205">
        <v>90.601883000000001</v>
      </c>
      <c r="G205">
        <v>0</v>
      </c>
    </row>
    <row r="206" spans="1:7" x14ac:dyDescent="0.35">
      <c r="A206" s="2">
        <v>43294</v>
      </c>
      <c r="B206">
        <v>97.93</v>
      </c>
      <c r="C206">
        <v>97.93</v>
      </c>
      <c r="D206">
        <v>97.93</v>
      </c>
      <c r="E206">
        <v>97.93</v>
      </c>
      <c r="F206">
        <v>90.694489000000004</v>
      </c>
      <c r="G206">
        <v>0</v>
      </c>
    </row>
    <row r="207" spans="1:7" x14ac:dyDescent="0.35">
      <c r="A207" s="2">
        <v>43297</v>
      </c>
      <c r="B207">
        <v>97.839995999999999</v>
      </c>
      <c r="C207">
        <v>97.839995999999999</v>
      </c>
      <c r="D207">
        <v>97.839995999999999</v>
      </c>
      <c r="E207">
        <v>97.839995999999999</v>
      </c>
      <c r="F207">
        <v>90.611153000000002</v>
      </c>
      <c r="G207">
        <v>0</v>
      </c>
    </row>
    <row r="208" spans="1:7" x14ac:dyDescent="0.35">
      <c r="A208" s="2">
        <v>43298</v>
      </c>
      <c r="B208">
        <v>98.230002999999996</v>
      </c>
      <c r="C208">
        <v>98.230002999999996</v>
      </c>
      <c r="D208">
        <v>98.230002999999996</v>
      </c>
      <c r="E208">
        <v>98.230002999999996</v>
      </c>
      <c r="F208">
        <v>90.972328000000005</v>
      </c>
      <c r="G208">
        <v>0</v>
      </c>
    </row>
    <row r="209" spans="1:7" x14ac:dyDescent="0.35">
      <c r="A209" s="2">
        <v>43299</v>
      </c>
      <c r="B209">
        <v>98.440002000000007</v>
      </c>
      <c r="C209">
        <v>98.440002000000007</v>
      </c>
      <c r="D209">
        <v>98.440002000000007</v>
      </c>
      <c r="E209">
        <v>98.440002000000007</v>
      </c>
      <c r="F209">
        <v>91.166816999999995</v>
      </c>
      <c r="G209">
        <v>0</v>
      </c>
    </row>
    <row r="210" spans="1:7" x14ac:dyDescent="0.35">
      <c r="A210" s="2">
        <v>43300</v>
      </c>
      <c r="B210">
        <v>98.059997999999993</v>
      </c>
      <c r="C210">
        <v>98.059997999999993</v>
      </c>
      <c r="D210">
        <v>98.059997999999993</v>
      </c>
      <c r="E210">
        <v>98.059997999999993</v>
      </c>
      <c r="F210">
        <v>90.814887999999996</v>
      </c>
      <c r="G210">
        <v>0</v>
      </c>
    </row>
    <row r="211" spans="1:7" x14ac:dyDescent="0.35">
      <c r="A211" s="2">
        <v>43301</v>
      </c>
      <c r="B211">
        <v>97.970000999999996</v>
      </c>
      <c r="C211">
        <v>97.970000999999996</v>
      </c>
      <c r="D211">
        <v>97.970000999999996</v>
      </c>
      <c r="E211">
        <v>97.970000999999996</v>
      </c>
      <c r="F211">
        <v>90.731528999999995</v>
      </c>
      <c r="G211">
        <v>0</v>
      </c>
    </row>
    <row r="212" spans="1:7" x14ac:dyDescent="0.35">
      <c r="A212" s="2">
        <v>43304</v>
      </c>
      <c r="B212">
        <v>98.150002000000001</v>
      </c>
      <c r="C212">
        <v>98.150002000000001</v>
      </c>
      <c r="D212">
        <v>98.150002000000001</v>
      </c>
      <c r="E212">
        <v>98.150002000000001</v>
      </c>
      <c r="F212">
        <v>90.898239000000004</v>
      </c>
      <c r="G212">
        <v>0</v>
      </c>
    </row>
    <row r="213" spans="1:7" x14ac:dyDescent="0.35">
      <c r="A213" s="2">
        <v>43305</v>
      </c>
      <c r="B213">
        <v>98.620002999999997</v>
      </c>
      <c r="C213">
        <v>98.620002999999997</v>
      </c>
      <c r="D213">
        <v>98.620002999999997</v>
      </c>
      <c r="E213">
        <v>98.620002999999997</v>
      </c>
      <c r="F213">
        <v>91.333504000000005</v>
      </c>
      <c r="G213">
        <v>0</v>
      </c>
    </row>
    <row r="214" spans="1:7" x14ac:dyDescent="0.35">
      <c r="A214" s="2">
        <v>43306</v>
      </c>
      <c r="B214">
        <v>99.519997000000004</v>
      </c>
      <c r="C214">
        <v>99.519997000000004</v>
      </c>
      <c r="D214">
        <v>99.519997000000004</v>
      </c>
      <c r="E214">
        <v>99.519997000000004</v>
      </c>
      <c r="F214">
        <v>92.167015000000006</v>
      </c>
      <c r="G214">
        <v>0</v>
      </c>
    </row>
    <row r="215" spans="1:7" x14ac:dyDescent="0.35">
      <c r="A215" s="2">
        <v>43307</v>
      </c>
      <c r="B215">
        <v>99.220000999999996</v>
      </c>
      <c r="C215">
        <v>99.220000999999996</v>
      </c>
      <c r="D215">
        <v>99.220000999999996</v>
      </c>
      <c r="E215">
        <v>99.220000999999996</v>
      </c>
      <c r="F215">
        <v>91.889174999999994</v>
      </c>
      <c r="G215">
        <v>0</v>
      </c>
    </row>
    <row r="216" spans="1:7" x14ac:dyDescent="0.35">
      <c r="A216" s="2">
        <v>43308</v>
      </c>
      <c r="B216">
        <v>98.57</v>
      </c>
      <c r="C216">
        <v>98.57</v>
      </c>
      <c r="D216">
        <v>98.57</v>
      </c>
      <c r="E216">
        <v>98.57</v>
      </c>
      <c r="F216">
        <v>91.287209000000004</v>
      </c>
      <c r="G216">
        <v>0</v>
      </c>
    </row>
    <row r="217" spans="1:7" x14ac:dyDescent="0.35">
      <c r="A217" s="2">
        <v>43311</v>
      </c>
      <c r="B217">
        <v>98.010002</v>
      </c>
      <c r="C217">
        <v>98.010002</v>
      </c>
      <c r="D217">
        <v>98.010002</v>
      </c>
      <c r="E217">
        <v>98.010002</v>
      </c>
      <c r="F217">
        <v>90.768578000000005</v>
      </c>
      <c r="G217">
        <v>0</v>
      </c>
    </row>
    <row r="218" spans="1:7" x14ac:dyDescent="0.35">
      <c r="A218" s="2">
        <v>43312</v>
      </c>
      <c r="B218">
        <v>98.489998</v>
      </c>
      <c r="C218">
        <v>98.489998</v>
      </c>
      <c r="D218">
        <v>98.489998</v>
      </c>
      <c r="E218">
        <v>98.489998</v>
      </c>
      <c r="F218">
        <v>91.213104000000001</v>
      </c>
      <c r="G218">
        <v>0</v>
      </c>
    </row>
    <row r="219" spans="1:7" x14ac:dyDescent="0.35">
      <c r="A219" s="2">
        <v>43313</v>
      </c>
      <c r="B219">
        <v>98.389999000000003</v>
      </c>
      <c r="C219">
        <v>98.389999000000003</v>
      </c>
      <c r="D219">
        <v>98.389999000000003</v>
      </c>
      <c r="E219">
        <v>98.389999000000003</v>
      </c>
      <c r="F219">
        <v>91.120491000000001</v>
      </c>
      <c r="G219">
        <v>0</v>
      </c>
    </row>
    <row r="220" spans="1:7" x14ac:dyDescent="0.35">
      <c r="A220" s="2">
        <v>43314</v>
      </c>
      <c r="B220">
        <v>98.889999000000003</v>
      </c>
      <c r="C220">
        <v>98.889999000000003</v>
      </c>
      <c r="D220">
        <v>98.889999000000003</v>
      </c>
      <c r="E220">
        <v>98.889999000000003</v>
      </c>
      <c r="F220">
        <v>91.583556999999999</v>
      </c>
      <c r="G220">
        <v>0</v>
      </c>
    </row>
    <row r="221" spans="1:7" x14ac:dyDescent="0.35">
      <c r="A221" s="2">
        <v>43315</v>
      </c>
      <c r="B221">
        <v>99.360000999999997</v>
      </c>
      <c r="C221">
        <v>99.360000999999997</v>
      </c>
      <c r="D221">
        <v>99.360000999999997</v>
      </c>
      <c r="E221">
        <v>99.360000999999997</v>
      </c>
      <c r="F221">
        <v>92.018844999999999</v>
      </c>
      <c r="G221">
        <v>0</v>
      </c>
    </row>
    <row r="222" spans="1:7" x14ac:dyDescent="0.35">
      <c r="A222" s="2">
        <v>43318</v>
      </c>
      <c r="B222">
        <v>99.720000999999996</v>
      </c>
      <c r="C222">
        <v>99.720000999999996</v>
      </c>
      <c r="D222">
        <v>99.720000999999996</v>
      </c>
      <c r="E222">
        <v>99.720000999999996</v>
      </c>
      <c r="F222">
        <v>92.352226000000002</v>
      </c>
      <c r="G222">
        <v>0</v>
      </c>
    </row>
    <row r="223" spans="1:7" x14ac:dyDescent="0.35">
      <c r="A223" s="2">
        <v>43319</v>
      </c>
      <c r="B223">
        <v>100</v>
      </c>
      <c r="C223">
        <v>100</v>
      </c>
      <c r="D223">
        <v>100</v>
      </c>
      <c r="E223">
        <v>100</v>
      </c>
      <c r="F223">
        <v>92.611534000000006</v>
      </c>
      <c r="G223">
        <v>0</v>
      </c>
    </row>
    <row r="224" spans="1:7" x14ac:dyDescent="0.35">
      <c r="A224" s="2">
        <v>43320</v>
      </c>
      <c r="B224">
        <v>99.980002999999996</v>
      </c>
      <c r="C224">
        <v>99.980002999999996</v>
      </c>
      <c r="D224">
        <v>99.980002999999996</v>
      </c>
      <c r="E224">
        <v>99.980002999999996</v>
      </c>
      <c r="F224">
        <v>92.593033000000005</v>
      </c>
      <c r="G224">
        <v>0</v>
      </c>
    </row>
    <row r="225" spans="1:7" x14ac:dyDescent="0.35">
      <c r="A225" s="2">
        <v>43321</v>
      </c>
      <c r="B225">
        <v>99.860000999999997</v>
      </c>
      <c r="C225">
        <v>99.860000999999997</v>
      </c>
      <c r="D225">
        <v>99.860000999999997</v>
      </c>
      <c r="E225">
        <v>99.860000999999997</v>
      </c>
      <c r="F225">
        <v>92.481894999999994</v>
      </c>
      <c r="G225">
        <v>0</v>
      </c>
    </row>
    <row r="226" spans="1:7" x14ac:dyDescent="0.35">
      <c r="A226" s="2">
        <v>43322</v>
      </c>
      <c r="B226">
        <v>99.18</v>
      </c>
      <c r="C226">
        <v>99.18</v>
      </c>
      <c r="D226">
        <v>99.18</v>
      </c>
      <c r="E226">
        <v>99.18</v>
      </c>
      <c r="F226">
        <v>91.852135000000004</v>
      </c>
      <c r="G226">
        <v>0</v>
      </c>
    </row>
    <row r="227" spans="1:7" x14ac:dyDescent="0.35">
      <c r="A227" s="2">
        <v>43325</v>
      </c>
      <c r="B227">
        <v>98.779999000000004</v>
      </c>
      <c r="C227">
        <v>98.779999000000004</v>
      </c>
      <c r="D227">
        <v>98.779999000000004</v>
      </c>
      <c r="E227">
        <v>98.779999000000004</v>
      </c>
      <c r="F227">
        <v>91.481696999999997</v>
      </c>
      <c r="G227">
        <v>0</v>
      </c>
    </row>
    <row r="228" spans="1:7" x14ac:dyDescent="0.35">
      <c r="A228" s="2">
        <v>43326</v>
      </c>
      <c r="B228">
        <v>99.419998000000007</v>
      </c>
      <c r="C228">
        <v>99.419998000000007</v>
      </c>
      <c r="D228">
        <v>99.419998000000007</v>
      </c>
      <c r="E228">
        <v>99.419998000000007</v>
      </c>
      <c r="F228">
        <v>92.074402000000006</v>
      </c>
      <c r="G228">
        <v>0</v>
      </c>
    </row>
    <row r="229" spans="1:7" x14ac:dyDescent="0.35">
      <c r="A229" s="2">
        <v>43327</v>
      </c>
      <c r="B229">
        <v>98.690002000000007</v>
      </c>
      <c r="C229">
        <v>98.690002000000007</v>
      </c>
      <c r="D229">
        <v>98.690002000000007</v>
      </c>
      <c r="E229">
        <v>98.690002000000007</v>
      </c>
      <c r="F229">
        <v>91.398337999999995</v>
      </c>
      <c r="G229">
        <v>0</v>
      </c>
    </row>
    <row r="230" spans="1:7" x14ac:dyDescent="0.35">
      <c r="A230" s="2">
        <v>43328</v>
      </c>
      <c r="B230">
        <v>99.5</v>
      </c>
      <c r="C230">
        <v>99.5</v>
      </c>
      <c r="D230">
        <v>99.5</v>
      </c>
      <c r="E230">
        <v>99.5</v>
      </c>
      <c r="F230">
        <v>92.148467999999994</v>
      </c>
      <c r="G230">
        <v>0</v>
      </c>
    </row>
    <row r="231" spans="1:7" x14ac:dyDescent="0.35">
      <c r="A231" s="2">
        <v>43329</v>
      </c>
      <c r="B231">
        <v>99.830001999999993</v>
      </c>
      <c r="C231">
        <v>99.830001999999993</v>
      </c>
      <c r="D231">
        <v>99.830001999999993</v>
      </c>
      <c r="E231">
        <v>99.830001999999993</v>
      </c>
      <c r="F231">
        <v>92.454116999999997</v>
      </c>
      <c r="G231">
        <v>0</v>
      </c>
    </row>
    <row r="232" spans="1:7" x14ac:dyDescent="0.35">
      <c r="A232" s="2">
        <v>43332</v>
      </c>
      <c r="B232">
        <v>100.08000199999999</v>
      </c>
      <c r="C232">
        <v>100.08000199999999</v>
      </c>
      <c r="D232">
        <v>100.08000199999999</v>
      </c>
      <c r="E232">
        <v>100.08000199999999</v>
      </c>
      <c r="F232">
        <v>92.685637999999997</v>
      </c>
      <c r="G232">
        <v>0</v>
      </c>
    </row>
    <row r="233" spans="1:7" x14ac:dyDescent="0.35">
      <c r="A233" s="2">
        <v>43333</v>
      </c>
      <c r="B233">
        <v>100.290001</v>
      </c>
      <c r="C233">
        <v>100.290001</v>
      </c>
      <c r="D233">
        <v>100.290001</v>
      </c>
      <c r="E233">
        <v>100.290001</v>
      </c>
      <c r="F233">
        <v>92.880118999999993</v>
      </c>
      <c r="G233">
        <v>0</v>
      </c>
    </row>
    <row r="234" spans="1:7" x14ac:dyDescent="0.35">
      <c r="A234" s="2">
        <v>43334</v>
      </c>
      <c r="B234">
        <v>100.25</v>
      </c>
      <c r="C234">
        <v>100.25</v>
      </c>
      <c r="D234">
        <v>100.25</v>
      </c>
      <c r="E234">
        <v>100.25</v>
      </c>
      <c r="F234">
        <v>92.843063000000001</v>
      </c>
      <c r="G234">
        <v>0</v>
      </c>
    </row>
    <row r="235" spans="1:7" x14ac:dyDescent="0.35">
      <c r="A235" s="2">
        <v>43335</v>
      </c>
      <c r="B235">
        <v>100.089996</v>
      </c>
      <c r="C235">
        <v>100.089996</v>
      </c>
      <c r="D235">
        <v>100.089996</v>
      </c>
      <c r="E235">
        <v>100.089996</v>
      </c>
      <c r="F235">
        <v>92.694901000000002</v>
      </c>
      <c r="G235">
        <v>0</v>
      </c>
    </row>
    <row r="236" spans="1:7" x14ac:dyDescent="0.35">
      <c r="A236" s="2">
        <v>43336</v>
      </c>
      <c r="B236">
        <v>100.709999</v>
      </c>
      <c r="C236">
        <v>100.709999</v>
      </c>
      <c r="D236">
        <v>100.709999</v>
      </c>
      <c r="E236">
        <v>100.709999</v>
      </c>
      <c r="F236">
        <v>93.269096000000005</v>
      </c>
      <c r="G236">
        <v>0</v>
      </c>
    </row>
    <row r="237" spans="1:7" x14ac:dyDescent="0.35">
      <c r="A237" s="2">
        <v>43339</v>
      </c>
      <c r="B237">
        <v>101.5</v>
      </c>
      <c r="C237">
        <v>101.5</v>
      </c>
      <c r="D237">
        <v>101.5</v>
      </c>
      <c r="E237">
        <v>101.5</v>
      </c>
      <c r="F237">
        <v>94.000716999999995</v>
      </c>
      <c r="G237">
        <v>0</v>
      </c>
    </row>
    <row r="238" spans="1:7" x14ac:dyDescent="0.35">
      <c r="A238" s="2">
        <v>43340</v>
      </c>
      <c r="B238">
        <v>101.519997</v>
      </c>
      <c r="C238">
        <v>101.519997</v>
      </c>
      <c r="D238">
        <v>101.519997</v>
      </c>
      <c r="E238">
        <v>101.519997</v>
      </c>
      <c r="F238">
        <v>94.019240999999994</v>
      </c>
      <c r="G238">
        <v>0</v>
      </c>
    </row>
    <row r="239" spans="1:7" x14ac:dyDescent="0.35">
      <c r="A239" s="2">
        <v>43341</v>
      </c>
      <c r="B239">
        <v>102.110001</v>
      </c>
      <c r="C239">
        <v>102.110001</v>
      </c>
      <c r="D239">
        <v>102.110001</v>
      </c>
      <c r="E239">
        <v>102.110001</v>
      </c>
      <c r="F239">
        <v>94.565651000000003</v>
      </c>
      <c r="G239">
        <v>0</v>
      </c>
    </row>
    <row r="240" spans="1:7" x14ac:dyDescent="0.35">
      <c r="A240" s="2">
        <v>43342</v>
      </c>
      <c r="B240">
        <v>101.68</v>
      </c>
      <c r="C240">
        <v>101.68</v>
      </c>
      <c r="D240">
        <v>101.68</v>
      </c>
      <c r="E240">
        <v>101.68</v>
      </c>
      <c r="F240">
        <v>94.167404000000005</v>
      </c>
      <c r="G240">
        <v>0</v>
      </c>
    </row>
    <row r="241" spans="1:7" x14ac:dyDescent="0.35">
      <c r="A241" s="2">
        <v>43343</v>
      </c>
      <c r="B241">
        <v>101.699997</v>
      </c>
      <c r="C241">
        <v>101.699997</v>
      </c>
      <c r="D241">
        <v>101.699997</v>
      </c>
      <c r="E241">
        <v>101.699997</v>
      </c>
      <c r="F241">
        <v>94.185935999999998</v>
      </c>
      <c r="G241">
        <v>0</v>
      </c>
    </row>
    <row r="242" spans="1:7" x14ac:dyDescent="0.35">
      <c r="A242" s="2">
        <v>43347</v>
      </c>
      <c r="B242">
        <v>101.540001</v>
      </c>
      <c r="C242">
        <v>101.540001</v>
      </c>
      <c r="D242">
        <v>101.540001</v>
      </c>
      <c r="E242">
        <v>101.540001</v>
      </c>
      <c r="F242">
        <v>94.037757999999997</v>
      </c>
      <c r="G242">
        <v>0</v>
      </c>
    </row>
    <row r="243" spans="1:7" x14ac:dyDescent="0.35">
      <c r="A243" s="2">
        <v>43348</v>
      </c>
      <c r="B243">
        <v>101.260002</v>
      </c>
      <c r="C243">
        <v>101.260002</v>
      </c>
      <c r="D243">
        <v>101.260002</v>
      </c>
      <c r="E243">
        <v>101.260002</v>
      </c>
      <c r="F243">
        <v>93.778458000000001</v>
      </c>
      <c r="G243">
        <v>0</v>
      </c>
    </row>
    <row r="244" spans="1:7" x14ac:dyDescent="0.35">
      <c r="A244" s="2">
        <v>43349</v>
      </c>
      <c r="B244">
        <v>100.91999800000001</v>
      </c>
      <c r="C244">
        <v>100.91999800000001</v>
      </c>
      <c r="D244">
        <v>100.91999800000001</v>
      </c>
      <c r="E244">
        <v>100.91999800000001</v>
      </c>
      <c r="F244">
        <v>93.463577000000001</v>
      </c>
      <c r="G244">
        <v>0</v>
      </c>
    </row>
    <row r="245" spans="1:7" x14ac:dyDescent="0.35">
      <c r="A245" s="2">
        <v>43350</v>
      </c>
      <c r="B245">
        <v>100.699997</v>
      </c>
      <c r="C245">
        <v>100.699997</v>
      </c>
      <c r="D245">
        <v>100.699997</v>
      </c>
      <c r="E245">
        <v>100.699997</v>
      </c>
      <c r="F245">
        <v>93.259827000000001</v>
      </c>
      <c r="G245">
        <v>0</v>
      </c>
    </row>
    <row r="246" spans="1:7" x14ac:dyDescent="0.35">
      <c r="A246" s="2">
        <v>43353</v>
      </c>
      <c r="B246">
        <v>100.889999</v>
      </c>
      <c r="C246">
        <v>100.889999</v>
      </c>
      <c r="D246">
        <v>100.889999</v>
      </c>
      <c r="E246">
        <v>100.889999</v>
      </c>
      <c r="F246">
        <v>93.435799000000003</v>
      </c>
      <c r="G246">
        <v>0</v>
      </c>
    </row>
    <row r="247" spans="1:7" x14ac:dyDescent="0.35">
      <c r="A247" s="2">
        <v>43354</v>
      </c>
      <c r="B247">
        <v>101.279999</v>
      </c>
      <c r="C247">
        <v>101.279999</v>
      </c>
      <c r="D247">
        <v>101.279999</v>
      </c>
      <c r="E247">
        <v>101.279999</v>
      </c>
      <c r="F247">
        <v>93.796982</v>
      </c>
      <c r="G247">
        <v>0</v>
      </c>
    </row>
    <row r="248" spans="1:7" x14ac:dyDescent="0.35">
      <c r="A248" s="2">
        <v>43355</v>
      </c>
      <c r="B248">
        <v>101.30999799999999</v>
      </c>
      <c r="C248">
        <v>101.30999799999999</v>
      </c>
      <c r="D248">
        <v>101.30999799999999</v>
      </c>
      <c r="E248">
        <v>101.30999799999999</v>
      </c>
      <c r="F248">
        <v>93.824753000000001</v>
      </c>
      <c r="G248">
        <v>0</v>
      </c>
    </row>
    <row r="249" spans="1:7" x14ac:dyDescent="0.35">
      <c r="A249" s="2">
        <v>43356</v>
      </c>
      <c r="B249">
        <v>101.879997</v>
      </c>
      <c r="C249">
        <v>101.879997</v>
      </c>
      <c r="D249">
        <v>101.879997</v>
      </c>
      <c r="E249">
        <v>101.879997</v>
      </c>
      <c r="F249">
        <v>94.352631000000002</v>
      </c>
      <c r="G249">
        <v>0</v>
      </c>
    </row>
    <row r="250" spans="1:7" x14ac:dyDescent="0.35">
      <c r="A250" s="2">
        <v>43357</v>
      </c>
      <c r="B250">
        <v>101.91999800000001</v>
      </c>
      <c r="C250">
        <v>101.91999800000001</v>
      </c>
      <c r="D250">
        <v>101.91999800000001</v>
      </c>
      <c r="E250">
        <v>101.91999800000001</v>
      </c>
      <c r="F250">
        <v>94.389671000000007</v>
      </c>
      <c r="G250">
        <v>0</v>
      </c>
    </row>
    <row r="251" spans="1:7" x14ac:dyDescent="0.35">
      <c r="A251" s="2">
        <v>43360</v>
      </c>
      <c r="B251">
        <v>101.349998</v>
      </c>
      <c r="C251">
        <v>101.349998</v>
      </c>
      <c r="D251">
        <v>101.349998</v>
      </c>
      <c r="E251">
        <v>101.349998</v>
      </c>
      <c r="F251">
        <v>93.861816000000005</v>
      </c>
      <c r="G251">
        <v>0</v>
      </c>
    </row>
    <row r="252" spans="1:7" x14ac:dyDescent="0.35">
      <c r="A252" s="2">
        <v>43361</v>
      </c>
      <c r="B252">
        <v>101.900002</v>
      </c>
      <c r="C252">
        <v>101.900002</v>
      </c>
      <c r="D252">
        <v>101.900002</v>
      </c>
      <c r="E252">
        <v>101.900002</v>
      </c>
      <c r="F252">
        <v>94.371184999999997</v>
      </c>
      <c r="G252">
        <v>0</v>
      </c>
    </row>
    <row r="253" spans="1:7" x14ac:dyDescent="0.35">
      <c r="A253" s="2">
        <v>43362</v>
      </c>
      <c r="B253">
        <v>102.029999</v>
      </c>
      <c r="C253">
        <v>102.029999</v>
      </c>
      <c r="D253">
        <v>102.029999</v>
      </c>
      <c r="E253">
        <v>102.029999</v>
      </c>
      <c r="F253">
        <v>94.491562000000002</v>
      </c>
      <c r="G253">
        <v>0</v>
      </c>
    </row>
    <row r="254" spans="1:7" x14ac:dyDescent="0.35">
      <c r="A254" s="2">
        <v>43363</v>
      </c>
      <c r="B254">
        <v>102.83000199999999</v>
      </c>
      <c r="C254">
        <v>102.83000199999999</v>
      </c>
      <c r="D254">
        <v>102.83000199999999</v>
      </c>
      <c r="E254">
        <v>102.83000199999999</v>
      </c>
      <c r="F254">
        <v>95.232444999999998</v>
      </c>
      <c r="G254">
        <v>0</v>
      </c>
    </row>
    <row r="255" spans="1:7" x14ac:dyDescent="0.35">
      <c r="A255" s="2">
        <v>43364</v>
      </c>
      <c r="B255">
        <v>102.800003</v>
      </c>
      <c r="C255">
        <v>102.800003</v>
      </c>
      <c r="D255">
        <v>102.800003</v>
      </c>
      <c r="E255">
        <v>102.800003</v>
      </c>
      <c r="F255">
        <v>95.204666000000003</v>
      </c>
      <c r="G255">
        <v>0</v>
      </c>
    </row>
    <row r="256" spans="1:7" x14ac:dyDescent="0.35">
      <c r="A256" s="2">
        <v>43367</v>
      </c>
      <c r="B256">
        <v>102.44000200000001</v>
      </c>
      <c r="C256">
        <v>102.44000200000001</v>
      </c>
      <c r="D256">
        <v>102.44000200000001</v>
      </c>
      <c r="E256">
        <v>102.44000200000001</v>
      </c>
      <c r="F256">
        <v>94.871284000000003</v>
      </c>
      <c r="G256">
        <v>0</v>
      </c>
    </row>
    <row r="257" spans="1:7" x14ac:dyDescent="0.35">
      <c r="A257" s="2">
        <v>43368</v>
      </c>
      <c r="B257">
        <v>102.30999799999999</v>
      </c>
      <c r="C257">
        <v>102.30999799999999</v>
      </c>
      <c r="D257">
        <v>102.30999799999999</v>
      </c>
      <c r="E257">
        <v>102.30999799999999</v>
      </c>
      <c r="F257">
        <v>94.750870000000006</v>
      </c>
      <c r="G257">
        <v>0</v>
      </c>
    </row>
    <row r="258" spans="1:7" x14ac:dyDescent="0.35">
      <c r="A258" s="2">
        <v>43369</v>
      </c>
      <c r="B258">
        <v>101.970001</v>
      </c>
      <c r="C258">
        <v>101.970001</v>
      </c>
      <c r="D258">
        <v>101.970001</v>
      </c>
      <c r="E258">
        <v>101.970001</v>
      </c>
      <c r="F258">
        <v>94.436004999999994</v>
      </c>
      <c r="G258">
        <v>0</v>
      </c>
    </row>
    <row r="259" spans="1:7" x14ac:dyDescent="0.35">
      <c r="A259" s="2">
        <v>43370</v>
      </c>
      <c r="B259">
        <v>102.269997</v>
      </c>
      <c r="C259">
        <v>102.269997</v>
      </c>
      <c r="D259">
        <v>102.269997</v>
      </c>
      <c r="E259">
        <v>102.269997</v>
      </c>
      <c r="F259">
        <v>94.713813999999999</v>
      </c>
      <c r="G259">
        <v>0</v>
      </c>
    </row>
    <row r="260" spans="1:7" x14ac:dyDescent="0.35">
      <c r="A260" s="2">
        <v>43371</v>
      </c>
      <c r="B260">
        <v>102.279999</v>
      </c>
      <c r="C260">
        <v>102.279999</v>
      </c>
      <c r="D260">
        <v>102.279999</v>
      </c>
      <c r="E260">
        <v>102.279999</v>
      </c>
      <c r="F260">
        <v>94.723090999999997</v>
      </c>
      <c r="G260">
        <v>0</v>
      </c>
    </row>
    <row r="261" spans="1:7" x14ac:dyDescent="0.35">
      <c r="A261" s="2">
        <v>43374</v>
      </c>
      <c r="B261">
        <v>102.650002</v>
      </c>
      <c r="C261">
        <v>102.650002</v>
      </c>
      <c r="D261">
        <v>102.650002</v>
      </c>
      <c r="E261">
        <v>102.650002</v>
      </c>
      <c r="F261">
        <v>95.065772999999993</v>
      </c>
      <c r="G261">
        <v>0</v>
      </c>
    </row>
    <row r="262" spans="1:7" x14ac:dyDescent="0.35">
      <c r="A262" s="2">
        <v>43375</v>
      </c>
      <c r="B262">
        <v>102.610001</v>
      </c>
      <c r="C262">
        <v>102.610001</v>
      </c>
      <c r="D262">
        <v>102.610001</v>
      </c>
      <c r="E262">
        <v>102.610001</v>
      </c>
      <c r="F262">
        <v>95.028709000000006</v>
      </c>
      <c r="G262">
        <v>0</v>
      </c>
    </row>
    <row r="263" spans="1:7" x14ac:dyDescent="0.35">
      <c r="A263" s="2">
        <v>43376</v>
      </c>
      <c r="B263">
        <v>102.69000200000001</v>
      </c>
      <c r="C263">
        <v>102.69000200000001</v>
      </c>
      <c r="D263">
        <v>102.69000200000001</v>
      </c>
      <c r="E263">
        <v>102.69000200000001</v>
      </c>
      <c r="F263">
        <v>95.102798000000007</v>
      </c>
      <c r="G263">
        <v>0</v>
      </c>
    </row>
    <row r="264" spans="1:7" x14ac:dyDescent="0.35">
      <c r="A264" s="2">
        <v>43377</v>
      </c>
      <c r="B264">
        <v>101.870003</v>
      </c>
      <c r="C264">
        <v>101.870003</v>
      </c>
      <c r="D264">
        <v>101.870003</v>
      </c>
      <c r="E264">
        <v>101.870003</v>
      </c>
      <c r="F264">
        <v>94.343390999999997</v>
      </c>
      <c r="G264">
        <v>0</v>
      </c>
    </row>
    <row r="265" spans="1:7" x14ac:dyDescent="0.35">
      <c r="A265" s="2">
        <v>43378</v>
      </c>
      <c r="B265">
        <v>100.860001</v>
      </c>
      <c r="C265">
        <v>100.860001</v>
      </c>
      <c r="D265">
        <v>100.860001</v>
      </c>
      <c r="E265">
        <v>100.860001</v>
      </c>
      <c r="F265">
        <v>93.82338</v>
      </c>
      <c r="G265">
        <v>0</v>
      </c>
    </row>
    <row r="266" spans="1:7" x14ac:dyDescent="0.35">
      <c r="A266" s="2">
        <v>43381</v>
      </c>
      <c r="B266">
        <v>100.82</v>
      </c>
      <c r="C266">
        <v>100.82</v>
      </c>
      <c r="D266">
        <v>100.82</v>
      </c>
      <c r="E266">
        <v>100.82</v>
      </c>
      <c r="F266">
        <v>93.786156000000005</v>
      </c>
      <c r="G266">
        <v>0</v>
      </c>
    </row>
    <row r="267" spans="1:7" x14ac:dyDescent="0.35">
      <c r="A267" s="2">
        <v>43382</v>
      </c>
      <c r="B267">
        <v>100.709999</v>
      </c>
      <c r="C267">
        <v>100.709999</v>
      </c>
      <c r="D267">
        <v>100.709999</v>
      </c>
      <c r="E267">
        <v>100.709999</v>
      </c>
      <c r="F267">
        <v>93.68383</v>
      </c>
      <c r="G267">
        <v>0</v>
      </c>
    </row>
    <row r="268" spans="1:7" x14ac:dyDescent="0.35">
      <c r="A268" s="2">
        <v>43383</v>
      </c>
      <c r="B268">
        <v>97.400002000000001</v>
      </c>
      <c r="C268">
        <v>97.400002000000001</v>
      </c>
      <c r="D268">
        <v>97.400002000000001</v>
      </c>
      <c r="E268">
        <v>97.400002000000001</v>
      </c>
      <c r="F268">
        <v>90.604782</v>
      </c>
      <c r="G268">
        <v>0</v>
      </c>
    </row>
    <row r="269" spans="1:7" x14ac:dyDescent="0.35">
      <c r="A269" s="2">
        <v>43384</v>
      </c>
      <c r="B269">
        <v>95.389999000000003</v>
      </c>
      <c r="C269">
        <v>95.389999000000003</v>
      </c>
      <c r="D269">
        <v>95.389999000000003</v>
      </c>
      <c r="E269">
        <v>95.389999000000003</v>
      </c>
      <c r="F269">
        <v>88.734984999999995</v>
      </c>
      <c r="G269">
        <v>0</v>
      </c>
    </row>
    <row r="270" spans="1:7" x14ac:dyDescent="0.35">
      <c r="A270" s="2">
        <v>43385</v>
      </c>
      <c r="B270">
        <v>96.760002</v>
      </c>
      <c r="C270">
        <v>96.760002</v>
      </c>
      <c r="D270">
        <v>96.760002</v>
      </c>
      <c r="E270">
        <v>96.760002</v>
      </c>
      <c r="F270">
        <v>90.009422000000001</v>
      </c>
      <c r="G270">
        <v>0</v>
      </c>
    </row>
    <row r="271" spans="1:7" x14ac:dyDescent="0.35">
      <c r="A271" s="2">
        <v>43388</v>
      </c>
      <c r="B271">
        <v>96.190002000000007</v>
      </c>
      <c r="C271">
        <v>96.190002000000007</v>
      </c>
      <c r="D271">
        <v>96.190002000000007</v>
      </c>
      <c r="E271">
        <v>96.190002000000007</v>
      </c>
      <c r="F271">
        <v>89.479195000000004</v>
      </c>
      <c r="G271">
        <v>0</v>
      </c>
    </row>
    <row r="272" spans="1:7" x14ac:dyDescent="0.35">
      <c r="A272" s="2">
        <v>43389</v>
      </c>
      <c r="B272">
        <v>98.260002</v>
      </c>
      <c r="C272">
        <v>98.260002</v>
      </c>
      <c r="D272">
        <v>98.260002</v>
      </c>
      <c r="E272">
        <v>98.260002</v>
      </c>
      <c r="F272">
        <v>91.404785000000004</v>
      </c>
      <c r="G272">
        <v>0</v>
      </c>
    </row>
    <row r="273" spans="1:7" x14ac:dyDescent="0.35">
      <c r="A273" s="2">
        <v>43390</v>
      </c>
      <c r="B273">
        <v>98.239998</v>
      </c>
      <c r="C273">
        <v>98.239998</v>
      </c>
      <c r="D273">
        <v>98.239998</v>
      </c>
      <c r="E273">
        <v>98.239998</v>
      </c>
      <c r="F273">
        <v>91.386161999999999</v>
      </c>
      <c r="G273">
        <v>0</v>
      </c>
    </row>
    <row r="274" spans="1:7" x14ac:dyDescent="0.35">
      <c r="A274" s="2">
        <v>43391</v>
      </c>
      <c r="B274">
        <v>96.830001999999993</v>
      </c>
      <c r="C274">
        <v>96.830001999999993</v>
      </c>
      <c r="D274">
        <v>96.830001999999993</v>
      </c>
      <c r="E274">
        <v>96.830001999999993</v>
      </c>
      <c r="F274">
        <v>90.074532000000005</v>
      </c>
      <c r="G274">
        <v>0</v>
      </c>
    </row>
    <row r="275" spans="1:7" x14ac:dyDescent="0.35">
      <c r="A275" s="2">
        <v>43392</v>
      </c>
      <c r="B275">
        <v>96.800003000000004</v>
      </c>
      <c r="C275">
        <v>96.800003000000004</v>
      </c>
      <c r="D275">
        <v>96.800003000000004</v>
      </c>
      <c r="E275">
        <v>96.800003000000004</v>
      </c>
      <c r="F275">
        <v>90.046631000000005</v>
      </c>
      <c r="G275">
        <v>0</v>
      </c>
    </row>
    <row r="276" spans="1:7" x14ac:dyDescent="0.35">
      <c r="A276" s="2">
        <v>43395</v>
      </c>
      <c r="B276">
        <v>96.389999000000003</v>
      </c>
      <c r="C276">
        <v>96.389999000000003</v>
      </c>
      <c r="D276">
        <v>96.389999000000003</v>
      </c>
      <c r="E276">
        <v>96.389999000000003</v>
      </c>
      <c r="F276">
        <v>89.665244999999999</v>
      </c>
      <c r="G276">
        <v>0</v>
      </c>
    </row>
    <row r="277" spans="1:7" x14ac:dyDescent="0.35">
      <c r="A277" s="2">
        <v>43396</v>
      </c>
      <c r="B277">
        <v>95.860000999999997</v>
      </c>
      <c r="C277">
        <v>95.860000999999997</v>
      </c>
      <c r="D277">
        <v>95.860000999999997</v>
      </c>
      <c r="E277">
        <v>95.860000999999997</v>
      </c>
      <c r="F277">
        <v>89.172211000000004</v>
      </c>
      <c r="G277">
        <v>0</v>
      </c>
    </row>
    <row r="278" spans="1:7" x14ac:dyDescent="0.35">
      <c r="A278" s="2">
        <v>43397</v>
      </c>
      <c r="B278">
        <v>92.900002000000001</v>
      </c>
      <c r="C278">
        <v>92.900002000000001</v>
      </c>
      <c r="D278">
        <v>92.900002000000001</v>
      </c>
      <c r="E278">
        <v>92.900002000000001</v>
      </c>
      <c r="F278">
        <v>86.418709000000007</v>
      </c>
      <c r="G278">
        <v>0</v>
      </c>
    </row>
    <row r="279" spans="1:7" x14ac:dyDescent="0.35">
      <c r="A279" s="2">
        <v>43398</v>
      </c>
      <c r="B279">
        <v>94.629997000000003</v>
      </c>
      <c r="C279">
        <v>94.629997000000003</v>
      </c>
      <c r="D279">
        <v>94.629997000000003</v>
      </c>
      <c r="E279">
        <v>94.629997000000003</v>
      </c>
      <c r="F279">
        <v>88.028014999999996</v>
      </c>
      <c r="G279">
        <v>0</v>
      </c>
    </row>
    <row r="280" spans="1:7" x14ac:dyDescent="0.35">
      <c r="A280" s="2">
        <v>43399</v>
      </c>
      <c r="B280">
        <v>92.989998</v>
      </c>
      <c r="C280">
        <v>92.989998</v>
      </c>
      <c r="D280">
        <v>92.989998</v>
      </c>
      <c r="E280">
        <v>92.989998</v>
      </c>
      <c r="F280">
        <v>86.502448999999999</v>
      </c>
      <c r="G280">
        <v>0</v>
      </c>
    </row>
    <row r="281" spans="1:7" x14ac:dyDescent="0.35">
      <c r="A281" s="2">
        <v>43402</v>
      </c>
      <c r="B281">
        <v>92.379997000000003</v>
      </c>
      <c r="C281">
        <v>92.379997000000003</v>
      </c>
      <c r="D281">
        <v>92.379997000000003</v>
      </c>
      <c r="E281">
        <v>92.379997000000003</v>
      </c>
      <c r="F281">
        <v>85.934989999999999</v>
      </c>
      <c r="G281">
        <v>0</v>
      </c>
    </row>
    <row r="282" spans="1:7" x14ac:dyDescent="0.35">
      <c r="A282" s="2">
        <v>43403</v>
      </c>
      <c r="B282">
        <v>93.839995999999999</v>
      </c>
      <c r="C282">
        <v>93.839995999999999</v>
      </c>
      <c r="D282">
        <v>93.839995999999999</v>
      </c>
      <c r="E282">
        <v>93.839995999999999</v>
      </c>
      <c r="F282">
        <v>87.293137000000002</v>
      </c>
      <c r="G282">
        <v>0</v>
      </c>
    </row>
    <row r="283" spans="1:7" x14ac:dyDescent="0.35">
      <c r="A283" s="2">
        <v>43404</v>
      </c>
      <c r="B283">
        <v>94.860000999999997</v>
      </c>
      <c r="C283">
        <v>94.860000999999997</v>
      </c>
      <c r="D283">
        <v>94.860000999999997</v>
      </c>
      <c r="E283">
        <v>94.860000999999997</v>
      </c>
      <c r="F283">
        <v>88.241973999999999</v>
      </c>
      <c r="G283">
        <v>0</v>
      </c>
    </row>
    <row r="284" spans="1:7" x14ac:dyDescent="0.35">
      <c r="A284" s="2">
        <v>43405</v>
      </c>
      <c r="B284">
        <v>95.860000999999997</v>
      </c>
      <c r="C284">
        <v>95.860000999999997</v>
      </c>
      <c r="D284">
        <v>95.860000999999997</v>
      </c>
      <c r="E284">
        <v>95.860000999999997</v>
      </c>
      <c r="F284">
        <v>89.172211000000004</v>
      </c>
      <c r="G284">
        <v>0</v>
      </c>
    </row>
    <row r="285" spans="1:7" x14ac:dyDescent="0.35">
      <c r="A285" s="2">
        <v>43406</v>
      </c>
      <c r="B285">
        <v>95.269997000000004</v>
      </c>
      <c r="C285">
        <v>95.269997000000004</v>
      </c>
      <c r="D285">
        <v>95.269997000000004</v>
      </c>
      <c r="E285">
        <v>95.269997000000004</v>
      </c>
      <c r="F285">
        <v>88.623367000000002</v>
      </c>
      <c r="G285">
        <v>0</v>
      </c>
    </row>
    <row r="286" spans="1:7" x14ac:dyDescent="0.35">
      <c r="A286" s="2">
        <v>43409</v>
      </c>
      <c r="B286">
        <v>95.800003000000004</v>
      </c>
      <c r="C286">
        <v>95.800003000000004</v>
      </c>
      <c r="D286">
        <v>95.800003000000004</v>
      </c>
      <c r="E286">
        <v>95.800003000000004</v>
      </c>
      <c r="F286">
        <v>89.116394</v>
      </c>
      <c r="G286">
        <v>0</v>
      </c>
    </row>
    <row r="287" spans="1:7" x14ac:dyDescent="0.35">
      <c r="A287" s="2">
        <v>43410</v>
      </c>
      <c r="B287">
        <v>96.410004000000001</v>
      </c>
      <c r="C287">
        <v>96.410004000000001</v>
      </c>
      <c r="D287">
        <v>96.410004000000001</v>
      </c>
      <c r="E287">
        <v>96.410004000000001</v>
      </c>
      <c r="F287">
        <v>89.683837999999994</v>
      </c>
      <c r="G287">
        <v>0</v>
      </c>
    </row>
    <row r="288" spans="1:7" x14ac:dyDescent="0.35">
      <c r="A288" s="2">
        <v>43411</v>
      </c>
      <c r="B288">
        <v>98.459998999999996</v>
      </c>
      <c r="C288">
        <v>98.459998999999996</v>
      </c>
      <c r="D288">
        <v>98.459998999999996</v>
      </c>
      <c r="E288">
        <v>98.459998999999996</v>
      </c>
      <c r="F288">
        <v>91.590805000000003</v>
      </c>
      <c r="G288">
        <v>0</v>
      </c>
    </row>
    <row r="289" spans="1:7" x14ac:dyDescent="0.35">
      <c r="A289" s="2">
        <v>43412</v>
      </c>
      <c r="B289">
        <v>98.260002</v>
      </c>
      <c r="C289">
        <v>98.260002</v>
      </c>
      <c r="D289">
        <v>98.260002</v>
      </c>
      <c r="E289">
        <v>98.260002</v>
      </c>
      <c r="F289">
        <v>91.404785000000004</v>
      </c>
      <c r="G289">
        <v>0</v>
      </c>
    </row>
    <row r="290" spans="1:7" x14ac:dyDescent="0.35">
      <c r="A290" s="2">
        <v>43413</v>
      </c>
      <c r="B290">
        <v>97.370002999999997</v>
      </c>
      <c r="C290">
        <v>97.370002999999997</v>
      </c>
      <c r="D290">
        <v>97.370002999999997</v>
      </c>
      <c r="E290">
        <v>97.370002999999997</v>
      </c>
      <c r="F290">
        <v>90.576874000000004</v>
      </c>
      <c r="G290">
        <v>0</v>
      </c>
    </row>
    <row r="291" spans="1:7" x14ac:dyDescent="0.35">
      <c r="A291" s="2">
        <v>43416</v>
      </c>
      <c r="B291">
        <v>95.459998999999996</v>
      </c>
      <c r="C291">
        <v>95.459998999999996</v>
      </c>
      <c r="D291">
        <v>95.459998999999996</v>
      </c>
      <c r="E291">
        <v>95.459998999999996</v>
      </c>
      <c r="F291">
        <v>88.800124999999994</v>
      </c>
      <c r="G291">
        <v>0</v>
      </c>
    </row>
    <row r="292" spans="1:7" x14ac:dyDescent="0.35">
      <c r="A292" s="2">
        <v>43417</v>
      </c>
      <c r="B292">
        <v>95.32</v>
      </c>
      <c r="C292">
        <v>95.32</v>
      </c>
      <c r="D292">
        <v>95.32</v>
      </c>
      <c r="E292">
        <v>95.32</v>
      </c>
      <c r="F292">
        <v>88.669876000000002</v>
      </c>
      <c r="G292">
        <v>0</v>
      </c>
    </row>
    <row r="293" spans="1:7" x14ac:dyDescent="0.35">
      <c r="A293" s="2">
        <v>43418</v>
      </c>
      <c r="B293">
        <v>94.620002999999997</v>
      </c>
      <c r="C293">
        <v>94.620002999999997</v>
      </c>
      <c r="D293">
        <v>94.620002999999997</v>
      </c>
      <c r="E293">
        <v>94.620002999999997</v>
      </c>
      <c r="F293">
        <v>88.018730000000005</v>
      </c>
      <c r="G293">
        <v>0</v>
      </c>
    </row>
    <row r="294" spans="1:7" x14ac:dyDescent="0.35">
      <c r="A294" s="2">
        <v>43419</v>
      </c>
      <c r="B294">
        <v>95.660004000000001</v>
      </c>
      <c r="C294">
        <v>95.660004000000001</v>
      </c>
      <c r="D294">
        <v>95.660004000000001</v>
      </c>
      <c r="E294">
        <v>95.660004000000001</v>
      </c>
      <c r="F294">
        <v>88.986176</v>
      </c>
      <c r="G294">
        <v>0</v>
      </c>
    </row>
    <row r="295" spans="1:7" x14ac:dyDescent="0.35">
      <c r="A295" s="2">
        <v>43420</v>
      </c>
      <c r="B295">
        <v>95.879997000000003</v>
      </c>
      <c r="C295">
        <v>95.879997000000003</v>
      </c>
      <c r="D295">
        <v>95.879997000000003</v>
      </c>
      <c r="E295">
        <v>95.879997000000003</v>
      </c>
      <c r="F295">
        <v>89.190810999999997</v>
      </c>
      <c r="G295">
        <v>0</v>
      </c>
    </row>
    <row r="296" spans="1:7" x14ac:dyDescent="0.35">
      <c r="A296" s="2">
        <v>43423</v>
      </c>
      <c r="B296">
        <v>94.279999000000004</v>
      </c>
      <c r="C296">
        <v>94.279999000000004</v>
      </c>
      <c r="D296">
        <v>94.279999000000004</v>
      </c>
      <c r="E296">
        <v>94.279999000000004</v>
      </c>
      <c r="F296">
        <v>87.702438000000001</v>
      </c>
      <c r="G296">
        <v>0</v>
      </c>
    </row>
    <row r="297" spans="1:7" x14ac:dyDescent="0.35">
      <c r="A297" s="2">
        <v>43424</v>
      </c>
      <c r="B297">
        <v>92.580001999999993</v>
      </c>
      <c r="C297">
        <v>92.580001999999993</v>
      </c>
      <c r="D297">
        <v>92.580001999999993</v>
      </c>
      <c r="E297">
        <v>92.580001999999993</v>
      </c>
      <c r="F297">
        <v>86.121048000000002</v>
      </c>
      <c r="G297">
        <v>0</v>
      </c>
    </row>
    <row r="298" spans="1:7" x14ac:dyDescent="0.35">
      <c r="A298" s="2">
        <v>43425</v>
      </c>
      <c r="B298">
        <v>92.870002999999997</v>
      </c>
      <c r="C298">
        <v>92.870002999999997</v>
      </c>
      <c r="D298">
        <v>92.870002999999997</v>
      </c>
      <c r="E298">
        <v>92.870002999999997</v>
      </c>
      <c r="F298">
        <v>86.390822999999997</v>
      </c>
      <c r="G298">
        <v>0</v>
      </c>
    </row>
    <row r="299" spans="1:7" x14ac:dyDescent="0.35">
      <c r="A299" s="2">
        <v>43427</v>
      </c>
      <c r="B299">
        <v>92.260002</v>
      </c>
      <c r="C299">
        <v>92.260002</v>
      </c>
      <c r="D299">
        <v>92.260002</v>
      </c>
      <c r="E299">
        <v>92.260002</v>
      </c>
      <c r="F299">
        <v>85.823372000000006</v>
      </c>
      <c r="G299">
        <v>0</v>
      </c>
    </row>
    <row r="300" spans="1:7" x14ac:dyDescent="0.35">
      <c r="A300" s="2">
        <v>43430</v>
      </c>
      <c r="B300">
        <v>93.709998999999996</v>
      </c>
      <c r="C300">
        <v>93.709998999999996</v>
      </c>
      <c r="D300">
        <v>93.709998999999996</v>
      </c>
      <c r="E300">
        <v>93.709998999999996</v>
      </c>
      <c r="F300">
        <v>87.172211000000004</v>
      </c>
      <c r="G300">
        <v>0</v>
      </c>
    </row>
    <row r="301" spans="1:7" x14ac:dyDescent="0.35">
      <c r="A301" s="2">
        <v>43431</v>
      </c>
      <c r="B301">
        <v>94.010002</v>
      </c>
      <c r="C301">
        <v>94.010002</v>
      </c>
      <c r="D301">
        <v>94.010002</v>
      </c>
      <c r="E301">
        <v>94.010002</v>
      </c>
      <c r="F301">
        <v>87.451285999999996</v>
      </c>
      <c r="G301">
        <v>0</v>
      </c>
    </row>
    <row r="302" spans="1:7" x14ac:dyDescent="0.35">
      <c r="A302" s="2">
        <v>43432</v>
      </c>
      <c r="B302">
        <v>96.18</v>
      </c>
      <c r="C302">
        <v>96.18</v>
      </c>
      <c r="D302">
        <v>96.18</v>
      </c>
      <c r="E302">
        <v>96.18</v>
      </c>
      <c r="F302">
        <v>89.469879000000006</v>
      </c>
      <c r="G302">
        <v>0</v>
      </c>
    </row>
    <row r="303" spans="1:7" x14ac:dyDescent="0.35">
      <c r="A303" s="2">
        <v>43433</v>
      </c>
      <c r="B303">
        <v>95.989998</v>
      </c>
      <c r="C303">
        <v>95.989998</v>
      </c>
      <c r="D303">
        <v>95.989998</v>
      </c>
      <c r="E303">
        <v>95.989998</v>
      </c>
      <c r="F303">
        <v>89.293137000000002</v>
      </c>
      <c r="G303">
        <v>0</v>
      </c>
    </row>
    <row r="304" spans="1:7" x14ac:dyDescent="0.35">
      <c r="A304" s="2">
        <v>43434</v>
      </c>
      <c r="B304">
        <v>96.790001000000004</v>
      </c>
      <c r="C304">
        <v>96.790001000000004</v>
      </c>
      <c r="D304">
        <v>96.790001000000004</v>
      </c>
      <c r="E304">
        <v>96.790001000000004</v>
      </c>
      <c r="F304">
        <v>90.037323000000001</v>
      </c>
      <c r="G304">
        <v>0</v>
      </c>
    </row>
    <row r="305" spans="1:7" x14ac:dyDescent="0.35">
      <c r="A305" s="2">
        <v>43437</v>
      </c>
      <c r="B305">
        <v>97.849997999999999</v>
      </c>
      <c r="C305">
        <v>97.849997999999999</v>
      </c>
      <c r="D305">
        <v>97.849997999999999</v>
      </c>
      <c r="E305">
        <v>97.849997999999999</v>
      </c>
      <c r="F305">
        <v>91.023360999999994</v>
      </c>
      <c r="G305">
        <v>0</v>
      </c>
    </row>
    <row r="306" spans="1:7" x14ac:dyDescent="0.35">
      <c r="A306" s="2">
        <v>43438</v>
      </c>
      <c r="B306">
        <v>94.690002000000007</v>
      </c>
      <c r="C306">
        <v>94.690002000000007</v>
      </c>
      <c r="D306">
        <v>94.690002000000007</v>
      </c>
      <c r="E306">
        <v>94.690002000000007</v>
      </c>
      <c r="F306">
        <v>88.083832000000001</v>
      </c>
      <c r="G306">
        <v>0</v>
      </c>
    </row>
    <row r="307" spans="1:7" x14ac:dyDescent="0.35">
      <c r="A307" s="2">
        <v>43440</v>
      </c>
      <c r="B307">
        <v>94.580001999999993</v>
      </c>
      <c r="C307">
        <v>94.580001999999993</v>
      </c>
      <c r="D307">
        <v>94.580001999999993</v>
      </c>
      <c r="E307">
        <v>94.580001999999993</v>
      </c>
      <c r="F307">
        <v>87.981514000000004</v>
      </c>
      <c r="G307">
        <v>0</v>
      </c>
    </row>
    <row r="308" spans="1:7" x14ac:dyDescent="0.35">
      <c r="A308" s="2">
        <v>43441</v>
      </c>
      <c r="B308">
        <v>92.389999000000003</v>
      </c>
      <c r="C308">
        <v>92.389999000000003</v>
      </c>
      <c r="D308">
        <v>92.389999000000003</v>
      </c>
      <c r="E308">
        <v>92.389999000000003</v>
      </c>
      <c r="F308">
        <v>85.944305</v>
      </c>
      <c r="G308">
        <v>0</v>
      </c>
    </row>
    <row r="309" spans="1:7" x14ac:dyDescent="0.35">
      <c r="A309" s="2">
        <v>43444</v>
      </c>
      <c r="B309">
        <v>92.550003000000004</v>
      </c>
      <c r="C309">
        <v>92.550003000000004</v>
      </c>
      <c r="D309">
        <v>92.550003000000004</v>
      </c>
      <c r="E309">
        <v>92.550003000000004</v>
      </c>
      <c r="F309">
        <v>86.093147000000002</v>
      </c>
      <c r="G309">
        <v>0</v>
      </c>
    </row>
    <row r="310" spans="1:7" x14ac:dyDescent="0.35">
      <c r="A310" s="2">
        <v>43445</v>
      </c>
      <c r="B310">
        <v>92.519997000000004</v>
      </c>
      <c r="C310">
        <v>92.519997000000004</v>
      </c>
      <c r="D310">
        <v>92.519997000000004</v>
      </c>
      <c r="E310">
        <v>92.519997000000004</v>
      </c>
      <c r="F310">
        <v>86.065230999999997</v>
      </c>
      <c r="G310">
        <v>0</v>
      </c>
    </row>
    <row r="311" spans="1:7" x14ac:dyDescent="0.35">
      <c r="A311" s="2">
        <v>43446</v>
      </c>
      <c r="B311">
        <v>93.019997000000004</v>
      </c>
      <c r="C311">
        <v>93.019997000000004</v>
      </c>
      <c r="D311">
        <v>93.019997000000004</v>
      </c>
      <c r="E311">
        <v>93.019997000000004</v>
      </c>
      <c r="F311">
        <v>86.530342000000005</v>
      </c>
      <c r="G311">
        <v>0</v>
      </c>
    </row>
    <row r="312" spans="1:7" x14ac:dyDescent="0.35">
      <c r="A312" s="2">
        <v>43447</v>
      </c>
      <c r="B312">
        <v>93.019997000000004</v>
      </c>
      <c r="C312">
        <v>93.019997000000004</v>
      </c>
      <c r="D312">
        <v>93.019997000000004</v>
      </c>
      <c r="E312">
        <v>93.019997000000004</v>
      </c>
      <c r="F312">
        <v>86.530342000000005</v>
      </c>
      <c r="G312">
        <v>0</v>
      </c>
    </row>
    <row r="313" spans="1:7" x14ac:dyDescent="0.35">
      <c r="A313" s="2">
        <v>43448</v>
      </c>
      <c r="B313">
        <v>90.379997000000003</v>
      </c>
      <c r="C313">
        <v>90.379997000000003</v>
      </c>
      <c r="D313">
        <v>90.379997000000003</v>
      </c>
      <c r="E313">
        <v>90.379997000000003</v>
      </c>
      <c r="F313">
        <v>84.872901999999996</v>
      </c>
      <c r="G313">
        <v>0</v>
      </c>
    </row>
    <row r="314" spans="1:7" x14ac:dyDescent="0.35">
      <c r="A314" s="2">
        <v>43451</v>
      </c>
      <c r="B314">
        <v>88.510002</v>
      </c>
      <c r="C314">
        <v>88.510002</v>
      </c>
      <c r="D314">
        <v>88.510002</v>
      </c>
      <c r="E314">
        <v>88.510002</v>
      </c>
      <c r="F314">
        <v>83.116837000000004</v>
      </c>
      <c r="G314">
        <v>0</v>
      </c>
    </row>
    <row r="315" spans="1:7" x14ac:dyDescent="0.35">
      <c r="A315" s="2">
        <v>43452</v>
      </c>
      <c r="B315">
        <v>88.519997000000004</v>
      </c>
      <c r="C315">
        <v>88.519997000000004</v>
      </c>
      <c r="D315">
        <v>88.519997000000004</v>
      </c>
      <c r="E315">
        <v>88.519997000000004</v>
      </c>
      <c r="F315">
        <v>83.126244</v>
      </c>
      <c r="G315">
        <v>0</v>
      </c>
    </row>
    <row r="316" spans="1:7" x14ac:dyDescent="0.35">
      <c r="A316" s="2">
        <v>43453</v>
      </c>
      <c r="B316">
        <v>87.169998000000007</v>
      </c>
      <c r="C316">
        <v>87.169998000000007</v>
      </c>
      <c r="D316">
        <v>87.169998000000007</v>
      </c>
      <c r="E316">
        <v>87.169998000000007</v>
      </c>
      <c r="F316">
        <v>81.858490000000003</v>
      </c>
      <c r="G316">
        <v>0</v>
      </c>
    </row>
    <row r="317" spans="1:7" x14ac:dyDescent="0.35">
      <c r="A317" s="2">
        <v>43454</v>
      </c>
      <c r="B317">
        <v>85.800003000000004</v>
      </c>
      <c r="C317">
        <v>85.800003000000004</v>
      </c>
      <c r="D317">
        <v>85.800003000000004</v>
      </c>
      <c r="E317">
        <v>85.800003000000004</v>
      </c>
      <c r="F317">
        <v>80.571960000000004</v>
      </c>
      <c r="G317">
        <v>0</v>
      </c>
    </row>
    <row r="318" spans="1:7" x14ac:dyDescent="0.35">
      <c r="A318" s="2">
        <v>43455</v>
      </c>
      <c r="B318">
        <v>84.029999000000004</v>
      </c>
      <c r="C318">
        <v>84.029999000000004</v>
      </c>
      <c r="D318">
        <v>84.029999000000004</v>
      </c>
      <c r="E318">
        <v>84.029999000000004</v>
      </c>
      <c r="F318">
        <v>78.909805000000006</v>
      </c>
      <c r="G318">
        <v>0</v>
      </c>
    </row>
    <row r="319" spans="1:7" x14ac:dyDescent="0.35">
      <c r="A319" s="2">
        <v>43458</v>
      </c>
      <c r="B319">
        <v>81.760002</v>
      </c>
      <c r="C319">
        <v>81.760002</v>
      </c>
      <c r="D319">
        <v>81.760002</v>
      </c>
      <c r="E319">
        <v>81.760002</v>
      </c>
      <c r="F319">
        <v>76.778137000000001</v>
      </c>
      <c r="G319">
        <v>0</v>
      </c>
    </row>
    <row r="320" spans="1:7" x14ac:dyDescent="0.35">
      <c r="A320" s="2">
        <v>43460</v>
      </c>
      <c r="B320">
        <v>85.809997999999993</v>
      </c>
      <c r="C320">
        <v>85.809997999999993</v>
      </c>
      <c r="D320">
        <v>85.809997999999993</v>
      </c>
      <c r="E320">
        <v>85.809997999999993</v>
      </c>
      <c r="F320">
        <v>80.581351999999995</v>
      </c>
      <c r="G320">
        <v>0</v>
      </c>
    </row>
    <row r="321" spans="1:7" x14ac:dyDescent="0.35">
      <c r="A321" s="2">
        <v>43461</v>
      </c>
      <c r="B321">
        <v>86.559997999999993</v>
      </c>
      <c r="C321">
        <v>86.559997999999993</v>
      </c>
      <c r="D321">
        <v>86.559997999999993</v>
      </c>
      <c r="E321">
        <v>86.559997999999993</v>
      </c>
      <c r="F321">
        <v>81.285645000000002</v>
      </c>
      <c r="G321">
        <v>0</v>
      </c>
    </row>
    <row r="322" spans="1:7" x14ac:dyDescent="0.35">
      <c r="A322" s="2">
        <v>43462</v>
      </c>
      <c r="B322">
        <v>86.360000999999997</v>
      </c>
      <c r="C322">
        <v>86.360000999999997</v>
      </c>
      <c r="D322">
        <v>86.360000999999997</v>
      </c>
      <c r="E322">
        <v>86.360000999999997</v>
      </c>
      <c r="F322">
        <v>81.197265999999999</v>
      </c>
      <c r="G322">
        <v>0</v>
      </c>
    </row>
    <row r="323" spans="1:7" x14ac:dyDescent="0.35">
      <c r="A323" s="2">
        <v>43465</v>
      </c>
      <c r="B323">
        <v>87.099997999999999</v>
      </c>
      <c r="C323">
        <v>87.099997999999999</v>
      </c>
      <c r="D323">
        <v>87.099997999999999</v>
      </c>
      <c r="E323">
        <v>87.099997999999999</v>
      </c>
      <c r="F323">
        <v>81.893028000000001</v>
      </c>
      <c r="G323">
        <v>0</v>
      </c>
    </row>
    <row r="324" spans="1:7" x14ac:dyDescent="0.35">
      <c r="A324" s="2">
        <v>43467</v>
      </c>
      <c r="B324">
        <v>87.209998999999996</v>
      </c>
      <c r="C324">
        <v>87.209998999999996</v>
      </c>
      <c r="D324">
        <v>87.209998999999996</v>
      </c>
      <c r="E324">
        <v>87.209998999999996</v>
      </c>
      <c r="F324">
        <v>81.996459999999999</v>
      </c>
      <c r="G324">
        <v>0</v>
      </c>
    </row>
    <row r="325" spans="1:7" x14ac:dyDescent="0.35">
      <c r="A325" s="2">
        <v>43468</v>
      </c>
      <c r="B325">
        <v>85.07</v>
      </c>
      <c r="C325">
        <v>85.07</v>
      </c>
      <c r="D325">
        <v>85.07</v>
      </c>
      <c r="E325">
        <v>85.07</v>
      </c>
      <c r="F325">
        <v>79.984382999999994</v>
      </c>
      <c r="G325">
        <v>0</v>
      </c>
    </row>
    <row r="326" spans="1:7" x14ac:dyDescent="0.35">
      <c r="A326" s="2">
        <v>43469</v>
      </c>
      <c r="B326">
        <v>87.989998</v>
      </c>
      <c r="C326">
        <v>87.989998</v>
      </c>
      <c r="D326">
        <v>87.989998</v>
      </c>
      <c r="E326">
        <v>87.989998</v>
      </c>
      <c r="F326">
        <v>82.729812999999993</v>
      </c>
      <c r="G326">
        <v>0</v>
      </c>
    </row>
    <row r="327" spans="1:7" x14ac:dyDescent="0.35">
      <c r="A327" s="2">
        <v>43472</v>
      </c>
      <c r="B327">
        <v>88.610000999999997</v>
      </c>
      <c r="C327">
        <v>88.610000999999997</v>
      </c>
      <c r="D327">
        <v>88.610000999999997</v>
      </c>
      <c r="E327">
        <v>88.610000999999997</v>
      </c>
      <c r="F327">
        <v>83.312775000000002</v>
      </c>
      <c r="G327">
        <v>0</v>
      </c>
    </row>
    <row r="328" spans="1:7" x14ac:dyDescent="0.35">
      <c r="A328" s="2">
        <v>43473</v>
      </c>
      <c r="B328">
        <v>89.470000999999996</v>
      </c>
      <c r="C328">
        <v>89.470000999999996</v>
      </c>
      <c r="D328">
        <v>89.470000999999996</v>
      </c>
      <c r="E328">
        <v>89.470000999999996</v>
      </c>
      <c r="F328">
        <v>84.121360999999993</v>
      </c>
      <c r="G328">
        <v>0</v>
      </c>
    </row>
    <row r="329" spans="1:7" x14ac:dyDescent="0.35">
      <c r="A329" s="2">
        <v>43474</v>
      </c>
      <c r="B329">
        <v>89.870002999999997</v>
      </c>
      <c r="C329">
        <v>89.870002999999997</v>
      </c>
      <c r="D329">
        <v>89.870002999999997</v>
      </c>
      <c r="E329">
        <v>89.870002999999997</v>
      </c>
      <c r="F329">
        <v>84.497451999999996</v>
      </c>
      <c r="G329">
        <v>0</v>
      </c>
    </row>
    <row r="330" spans="1:7" x14ac:dyDescent="0.35">
      <c r="A330" s="2">
        <v>43475</v>
      </c>
      <c r="B330">
        <v>90.269997000000004</v>
      </c>
      <c r="C330">
        <v>90.269997000000004</v>
      </c>
      <c r="D330">
        <v>90.269997000000004</v>
      </c>
      <c r="E330">
        <v>90.269997000000004</v>
      </c>
      <c r="F330">
        <v>84.873519999999999</v>
      </c>
      <c r="G330">
        <v>0</v>
      </c>
    </row>
    <row r="331" spans="1:7" x14ac:dyDescent="0.35">
      <c r="A331" s="2">
        <v>43476</v>
      </c>
      <c r="B331">
        <v>90.260002</v>
      </c>
      <c r="C331">
        <v>90.260002</v>
      </c>
      <c r="D331">
        <v>90.260002</v>
      </c>
      <c r="E331">
        <v>90.260002</v>
      </c>
      <c r="F331">
        <v>84.864127999999994</v>
      </c>
      <c r="G331">
        <v>0</v>
      </c>
    </row>
    <row r="332" spans="1:7" x14ac:dyDescent="0.35">
      <c r="A332" s="2">
        <v>43479</v>
      </c>
      <c r="B332">
        <v>89.800003000000004</v>
      </c>
      <c r="C332">
        <v>89.800003000000004</v>
      </c>
      <c r="D332">
        <v>89.800003000000004</v>
      </c>
      <c r="E332">
        <v>89.800003000000004</v>
      </c>
      <c r="F332">
        <v>84.431633000000005</v>
      </c>
      <c r="G332">
        <v>0</v>
      </c>
    </row>
    <row r="333" spans="1:7" x14ac:dyDescent="0.35">
      <c r="A333" s="2">
        <v>43480</v>
      </c>
      <c r="B333">
        <v>90.760002</v>
      </c>
      <c r="C333">
        <v>90.760002</v>
      </c>
      <c r="D333">
        <v>90.760002</v>
      </c>
      <c r="E333">
        <v>90.760002</v>
      </c>
      <c r="F333">
        <v>85.334236000000004</v>
      </c>
      <c r="G333">
        <v>0</v>
      </c>
    </row>
    <row r="334" spans="1:7" x14ac:dyDescent="0.35">
      <c r="A334" s="2">
        <v>43481</v>
      </c>
      <c r="B334">
        <v>90.959998999999996</v>
      </c>
      <c r="C334">
        <v>90.959998999999996</v>
      </c>
      <c r="D334">
        <v>90.959998999999996</v>
      </c>
      <c r="E334">
        <v>90.959998999999996</v>
      </c>
      <c r="F334">
        <v>85.522278</v>
      </c>
      <c r="G334">
        <v>0</v>
      </c>
    </row>
    <row r="335" spans="1:7" x14ac:dyDescent="0.35">
      <c r="A335" s="2">
        <v>43482</v>
      </c>
      <c r="B335">
        <v>91.660004000000001</v>
      </c>
      <c r="C335">
        <v>91.660004000000001</v>
      </c>
      <c r="D335">
        <v>91.660004000000001</v>
      </c>
      <c r="E335">
        <v>91.660004000000001</v>
      </c>
      <c r="F335">
        <v>86.180428000000006</v>
      </c>
      <c r="G335">
        <v>0</v>
      </c>
    </row>
    <row r="336" spans="1:7" x14ac:dyDescent="0.35">
      <c r="A336" s="2">
        <v>43483</v>
      </c>
      <c r="B336">
        <v>92.879997000000003</v>
      </c>
      <c r="C336">
        <v>92.879997000000003</v>
      </c>
      <c r="D336">
        <v>92.879997000000003</v>
      </c>
      <c r="E336">
        <v>92.879997000000003</v>
      </c>
      <c r="F336">
        <v>87.327492000000007</v>
      </c>
      <c r="G336">
        <v>0</v>
      </c>
    </row>
    <row r="337" spans="1:7" x14ac:dyDescent="0.35">
      <c r="A337" s="2">
        <v>43487</v>
      </c>
      <c r="B337">
        <v>91.559997999999993</v>
      </c>
      <c r="C337">
        <v>91.559997999999993</v>
      </c>
      <c r="D337">
        <v>91.559997999999993</v>
      </c>
      <c r="E337">
        <v>91.559997999999993</v>
      </c>
      <c r="F337">
        <v>86.086403000000004</v>
      </c>
      <c r="G337">
        <v>0</v>
      </c>
    </row>
    <row r="338" spans="1:7" x14ac:dyDescent="0.35">
      <c r="A338" s="2">
        <v>43488</v>
      </c>
      <c r="B338">
        <v>91.769997000000004</v>
      </c>
      <c r="C338">
        <v>91.769997000000004</v>
      </c>
      <c r="D338">
        <v>91.769997000000004</v>
      </c>
      <c r="E338">
        <v>91.769997000000004</v>
      </c>
      <c r="F338">
        <v>86.283859000000007</v>
      </c>
      <c r="G338">
        <v>0</v>
      </c>
    </row>
    <row r="339" spans="1:7" x14ac:dyDescent="0.35">
      <c r="A339" s="2">
        <v>43489</v>
      </c>
      <c r="B339">
        <v>91.889999000000003</v>
      </c>
      <c r="C339">
        <v>91.889999000000003</v>
      </c>
      <c r="D339">
        <v>91.889999000000003</v>
      </c>
      <c r="E339">
        <v>91.889999000000003</v>
      </c>
      <c r="F339">
        <v>86.396666999999994</v>
      </c>
      <c r="G339">
        <v>0</v>
      </c>
    </row>
    <row r="340" spans="1:7" x14ac:dyDescent="0.35">
      <c r="A340" s="2">
        <v>43490</v>
      </c>
      <c r="B340">
        <v>92.68</v>
      </c>
      <c r="C340">
        <v>92.68</v>
      </c>
      <c r="D340">
        <v>92.68</v>
      </c>
      <c r="E340">
        <v>92.68</v>
      </c>
      <c r="F340">
        <v>87.139442000000003</v>
      </c>
      <c r="G340">
        <v>0</v>
      </c>
    </row>
    <row r="341" spans="1:7" x14ac:dyDescent="0.35">
      <c r="A341" s="2">
        <v>43493</v>
      </c>
      <c r="B341">
        <v>91.949996999999996</v>
      </c>
      <c r="C341">
        <v>91.949996999999996</v>
      </c>
      <c r="D341">
        <v>91.949996999999996</v>
      </c>
      <c r="E341">
        <v>91.949996999999996</v>
      </c>
      <c r="F341">
        <v>86.453086999999996</v>
      </c>
      <c r="G341">
        <v>0</v>
      </c>
    </row>
    <row r="342" spans="1:7" x14ac:dyDescent="0.35">
      <c r="A342" s="2">
        <v>43494</v>
      </c>
      <c r="B342">
        <v>91.82</v>
      </c>
      <c r="C342">
        <v>91.82</v>
      </c>
      <c r="D342">
        <v>91.82</v>
      </c>
      <c r="E342">
        <v>91.82</v>
      </c>
      <c r="F342">
        <v>86.330855999999997</v>
      </c>
      <c r="G342">
        <v>0</v>
      </c>
    </row>
    <row r="343" spans="1:7" x14ac:dyDescent="0.35">
      <c r="A343" s="2">
        <v>43495</v>
      </c>
      <c r="B343">
        <v>93.260002</v>
      </c>
      <c r="C343">
        <v>93.260002</v>
      </c>
      <c r="D343">
        <v>93.260002</v>
      </c>
      <c r="E343">
        <v>93.260002</v>
      </c>
      <c r="F343">
        <v>87.684775999999999</v>
      </c>
      <c r="G343">
        <v>0</v>
      </c>
    </row>
    <row r="344" spans="1:7" x14ac:dyDescent="0.35">
      <c r="A344" s="2">
        <v>43496</v>
      </c>
      <c r="B344">
        <v>94.080001999999993</v>
      </c>
      <c r="C344">
        <v>94.080001999999993</v>
      </c>
      <c r="D344">
        <v>94.080001999999993</v>
      </c>
      <c r="E344">
        <v>94.080001999999993</v>
      </c>
      <c r="F344">
        <v>88.455757000000006</v>
      </c>
      <c r="G344">
        <v>0</v>
      </c>
    </row>
    <row r="345" spans="1:7" x14ac:dyDescent="0.35">
      <c r="A345" s="2">
        <v>43497</v>
      </c>
      <c r="B345">
        <v>94.18</v>
      </c>
      <c r="C345">
        <v>94.18</v>
      </c>
      <c r="D345">
        <v>94.18</v>
      </c>
      <c r="E345">
        <v>94.18</v>
      </c>
      <c r="F345">
        <v>88.549789000000004</v>
      </c>
      <c r="G345">
        <v>0</v>
      </c>
    </row>
    <row r="346" spans="1:7" x14ac:dyDescent="0.35">
      <c r="A346" s="2">
        <v>43500</v>
      </c>
      <c r="B346">
        <v>94.809997999999993</v>
      </c>
      <c r="C346">
        <v>94.809997999999993</v>
      </c>
      <c r="D346">
        <v>94.809997999999993</v>
      </c>
      <c r="E346">
        <v>94.809997999999993</v>
      </c>
      <c r="F346">
        <v>89.142128</v>
      </c>
      <c r="G346">
        <v>0</v>
      </c>
    </row>
    <row r="347" spans="1:7" x14ac:dyDescent="0.35">
      <c r="A347" s="2">
        <v>43501</v>
      </c>
      <c r="B347">
        <v>95.260002</v>
      </c>
      <c r="C347">
        <v>95.260002</v>
      </c>
      <c r="D347">
        <v>95.260002</v>
      </c>
      <c r="E347">
        <v>95.260002</v>
      </c>
      <c r="F347">
        <v>89.565216000000007</v>
      </c>
      <c r="G347">
        <v>0</v>
      </c>
    </row>
    <row r="348" spans="1:7" x14ac:dyDescent="0.35">
      <c r="A348" s="2">
        <v>43502</v>
      </c>
      <c r="B348">
        <v>95.059997999999993</v>
      </c>
      <c r="C348">
        <v>95.059997999999993</v>
      </c>
      <c r="D348">
        <v>95.059997999999993</v>
      </c>
      <c r="E348">
        <v>95.059997999999993</v>
      </c>
      <c r="F348">
        <v>89.377159000000006</v>
      </c>
      <c r="G348">
        <v>0</v>
      </c>
    </row>
    <row r="349" spans="1:7" x14ac:dyDescent="0.35">
      <c r="A349" s="2">
        <v>43503</v>
      </c>
      <c r="B349">
        <v>94.18</v>
      </c>
      <c r="C349">
        <v>94.18</v>
      </c>
      <c r="D349">
        <v>94.18</v>
      </c>
      <c r="E349">
        <v>94.18</v>
      </c>
      <c r="F349">
        <v>88.549789000000004</v>
      </c>
      <c r="G349">
        <v>0</v>
      </c>
    </row>
    <row r="350" spans="1:7" x14ac:dyDescent="0.35">
      <c r="A350" s="2">
        <v>43504</v>
      </c>
      <c r="B350">
        <v>94.279999000000004</v>
      </c>
      <c r="C350">
        <v>94.279999000000004</v>
      </c>
      <c r="D350">
        <v>94.279999000000004</v>
      </c>
      <c r="E350">
        <v>94.279999000000004</v>
      </c>
      <c r="F350">
        <v>88.643799000000001</v>
      </c>
      <c r="G350">
        <v>0</v>
      </c>
    </row>
    <row r="351" spans="1:7" x14ac:dyDescent="0.35">
      <c r="A351" s="2">
        <v>43507</v>
      </c>
      <c r="B351">
        <v>94.349997999999999</v>
      </c>
      <c r="C351">
        <v>94.349997999999999</v>
      </c>
      <c r="D351">
        <v>94.349997999999999</v>
      </c>
      <c r="E351">
        <v>94.349997999999999</v>
      </c>
      <c r="F351">
        <v>88.709618000000006</v>
      </c>
      <c r="G351">
        <v>0</v>
      </c>
    </row>
    <row r="352" spans="1:7" x14ac:dyDescent="0.35">
      <c r="A352" s="2">
        <v>43508</v>
      </c>
      <c r="B352">
        <v>95.57</v>
      </c>
      <c r="C352">
        <v>95.57</v>
      </c>
      <c r="D352">
        <v>95.57</v>
      </c>
      <c r="E352">
        <v>95.57</v>
      </c>
      <c r="F352">
        <v>89.856673999999998</v>
      </c>
      <c r="G352">
        <v>0</v>
      </c>
    </row>
    <row r="353" spans="1:7" x14ac:dyDescent="0.35">
      <c r="A353" s="2">
        <v>43509</v>
      </c>
      <c r="B353">
        <v>95.870002999999997</v>
      </c>
      <c r="C353">
        <v>95.870002999999997</v>
      </c>
      <c r="D353">
        <v>95.870002999999997</v>
      </c>
      <c r="E353">
        <v>95.870002999999997</v>
      </c>
      <c r="F353">
        <v>90.138762999999997</v>
      </c>
      <c r="G353">
        <v>0</v>
      </c>
    </row>
    <row r="354" spans="1:7" x14ac:dyDescent="0.35">
      <c r="A354" s="2">
        <v>43510</v>
      </c>
      <c r="B354">
        <v>95.650002000000001</v>
      </c>
      <c r="C354">
        <v>95.650002000000001</v>
      </c>
      <c r="D354">
        <v>95.650002000000001</v>
      </c>
      <c r="E354">
        <v>95.650002000000001</v>
      </c>
      <c r="F354">
        <v>89.931908000000007</v>
      </c>
      <c r="G354">
        <v>0</v>
      </c>
    </row>
    <row r="355" spans="1:7" x14ac:dyDescent="0.35">
      <c r="A355" s="2">
        <v>43511</v>
      </c>
      <c r="B355">
        <v>96.690002000000007</v>
      </c>
      <c r="C355">
        <v>96.690002000000007</v>
      </c>
      <c r="D355">
        <v>96.690002000000007</v>
      </c>
      <c r="E355">
        <v>96.690002000000007</v>
      </c>
      <c r="F355">
        <v>90.909728999999999</v>
      </c>
      <c r="G355">
        <v>0</v>
      </c>
    </row>
    <row r="356" spans="1:7" x14ac:dyDescent="0.35">
      <c r="A356" s="2">
        <v>43515</v>
      </c>
      <c r="B356">
        <v>96.849997999999999</v>
      </c>
      <c r="C356">
        <v>96.849997999999999</v>
      </c>
      <c r="D356">
        <v>96.849997999999999</v>
      </c>
      <c r="E356">
        <v>96.849997999999999</v>
      </c>
      <c r="F356">
        <v>91.060181</v>
      </c>
      <c r="G356">
        <v>0</v>
      </c>
    </row>
    <row r="357" spans="1:7" x14ac:dyDescent="0.35">
      <c r="A357" s="2">
        <v>43516</v>
      </c>
      <c r="B357">
        <v>97.040001000000004</v>
      </c>
      <c r="C357">
        <v>97.040001000000004</v>
      </c>
      <c r="D357">
        <v>97.040001000000004</v>
      </c>
      <c r="E357">
        <v>97.040001000000004</v>
      </c>
      <c r="F357">
        <v>91.238799999999998</v>
      </c>
      <c r="G357">
        <v>0</v>
      </c>
    </row>
    <row r="358" spans="1:7" x14ac:dyDescent="0.35">
      <c r="A358" s="2">
        <v>43517</v>
      </c>
      <c r="B358">
        <v>96.699996999999996</v>
      </c>
      <c r="C358">
        <v>96.699996999999996</v>
      </c>
      <c r="D358">
        <v>96.699996999999996</v>
      </c>
      <c r="E358">
        <v>96.699996999999996</v>
      </c>
      <c r="F358">
        <v>90.919135999999995</v>
      </c>
      <c r="G358">
        <v>0</v>
      </c>
    </row>
    <row r="359" spans="1:7" x14ac:dyDescent="0.35">
      <c r="A359" s="2">
        <v>43518</v>
      </c>
      <c r="B359">
        <v>97.32</v>
      </c>
      <c r="C359">
        <v>97.32</v>
      </c>
      <c r="D359">
        <v>97.32</v>
      </c>
      <c r="E359">
        <v>97.32</v>
      </c>
      <c r="F359">
        <v>91.502075000000005</v>
      </c>
      <c r="G359">
        <v>0</v>
      </c>
    </row>
    <row r="360" spans="1:7" x14ac:dyDescent="0.35">
      <c r="A360" s="2">
        <v>43521</v>
      </c>
      <c r="B360">
        <v>97.459998999999996</v>
      </c>
      <c r="C360">
        <v>97.459998999999996</v>
      </c>
      <c r="D360">
        <v>97.459998999999996</v>
      </c>
      <c r="E360">
        <v>97.459998999999996</v>
      </c>
      <c r="F360">
        <v>91.633697999999995</v>
      </c>
      <c r="G360">
        <v>0</v>
      </c>
    </row>
    <row r="361" spans="1:7" x14ac:dyDescent="0.35">
      <c r="A361" s="2">
        <v>43522</v>
      </c>
      <c r="B361">
        <v>97.379997000000003</v>
      </c>
      <c r="C361">
        <v>97.379997000000003</v>
      </c>
      <c r="D361">
        <v>97.379997000000003</v>
      </c>
      <c r="E361">
        <v>97.379997000000003</v>
      </c>
      <c r="F361">
        <v>91.558479000000005</v>
      </c>
      <c r="G361">
        <v>0</v>
      </c>
    </row>
    <row r="362" spans="1:7" x14ac:dyDescent="0.35">
      <c r="A362" s="2">
        <v>43523</v>
      </c>
      <c r="B362">
        <v>97.339995999999999</v>
      </c>
      <c r="C362">
        <v>97.339995999999999</v>
      </c>
      <c r="D362">
        <v>97.339995999999999</v>
      </c>
      <c r="E362">
        <v>97.339995999999999</v>
      </c>
      <c r="F362">
        <v>91.520859000000002</v>
      </c>
      <c r="G362">
        <v>0</v>
      </c>
    </row>
    <row r="363" spans="1:7" x14ac:dyDescent="0.35">
      <c r="A363" s="2">
        <v>43524</v>
      </c>
      <c r="B363">
        <v>97.099997999999999</v>
      </c>
      <c r="C363">
        <v>97.099997999999999</v>
      </c>
      <c r="D363">
        <v>97.099997999999999</v>
      </c>
      <c r="E363">
        <v>97.099997999999999</v>
      </c>
      <c r="F363">
        <v>91.295212000000006</v>
      </c>
      <c r="G363">
        <v>0</v>
      </c>
    </row>
    <row r="364" spans="1:7" x14ac:dyDescent="0.35">
      <c r="A364" s="2">
        <v>43525</v>
      </c>
      <c r="B364">
        <v>97.769997000000004</v>
      </c>
      <c r="C364">
        <v>97.769997000000004</v>
      </c>
      <c r="D364">
        <v>97.769997000000004</v>
      </c>
      <c r="E364">
        <v>97.769997000000004</v>
      </c>
      <c r="F364">
        <v>91.925171000000006</v>
      </c>
      <c r="G364">
        <v>0</v>
      </c>
    </row>
    <row r="365" spans="1:7" x14ac:dyDescent="0.35">
      <c r="A365" s="2">
        <v>43528</v>
      </c>
      <c r="B365">
        <v>97.400002000000001</v>
      </c>
      <c r="C365">
        <v>97.400002000000001</v>
      </c>
      <c r="D365">
        <v>97.400002000000001</v>
      </c>
      <c r="E365">
        <v>97.400002000000001</v>
      </c>
      <c r="F365">
        <v>91.577292999999997</v>
      </c>
      <c r="G365">
        <v>0</v>
      </c>
    </row>
    <row r="366" spans="1:7" x14ac:dyDescent="0.35">
      <c r="A366" s="2">
        <v>43529</v>
      </c>
      <c r="B366">
        <v>97.290001000000004</v>
      </c>
      <c r="C366">
        <v>97.290001000000004</v>
      </c>
      <c r="D366">
        <v>97.290001000000004</v>
      </c>
      <c r="E366">
        <v>97.290001000000004</v>
      </c>
      <c r="F366">
        <v>91.473861999999997</v>
      </c>
      <c r="G366">
        <v>0</v>
      </c>
    </row>
    <row r="367" spans="1:7" x14ac:dyDescent="0.35">
      <c r="A367" s="2">
        <v>43530</v>
      </c>
      <c r="B367">
        <v>96.660004000000001</v>
      </c>
      <c r="C367">
        <v>96.660004000000001</v>
      </c>
      <c r="D367">
        <v>96.660004000000001</v>
      </c>
      <c r="E367">
        <v>96.660004000000001</v>
      </c>
      <c r="F367">
        <v>90.881523000000001</v>
      </c>
      <c r="G367">
        <v>0</v>
      </c>
    </row>
    <row r="368" spans="1:7" x14ac:dyDescent="0.35">
      <c r="A368" s="2">
        <v>43531</v>
      </c>
      <c r="B368">
        <v>95.889999000000003</v>
      </c>
      <c r="C368">
        <v>95.889999000000003</v>
      </c>
      <c r="D368">
        <v>95.889999000000003</v>
      </c>
      <c r="E368">
        <v>95.889999000000003</v>
      </c>
      <c r="F368">
        <v>90.157555000000002</v>
      </c>
      <c r="G368">
        <v>0</v>
      </c>
    </row>
    <row r="369" spans="1:7" x14ac:dyDescent="0.35">
      <c r="A369" s="2">
        <v>43532</v>
      </c>
      <c r="B369">
        <v>95.699996999999996</v>
      </c>
      <c r="C369">
        <v>95.699996999999996</v>
      </c>
      <c r="D369">
        <v>95.699996999999996</v>
      </c>
      <c r="E369">
        <v>95.699996999999996</v>
      </c>
      <c r="F369">
        <v>89.978911999999994</v>
      </c>
      <c r="G369">
        <v>0</v>
      </c>
    </row>
    <row r="370" spans="1:7" x14ac:dyDescent="0.35">
      <c r="A370" s="2">
        <v>43535</v>
      </c>
      <c r="B370">
        <v>97.099997999999999</v>
      </c>
      <c r="C370">
        <v>97.099997999999999</v>
      </c>
      <c r="D370">
        <v>97.099997999999999</v>
      </c>
      <c r="E370">
        <v>97.099997999999999</v>
      </c>
      <c r="F370">
        <v>91.295212000000006</v>
      </c>
      <c r="G370">
        <v>0</v>
      </c>
    </row>
    <row r="371" spans="1:7" x14ac:dyDescent="0.35">
      <c r="A371" s="2">
        <v>43536</v>
      </c>
      <c r="B371">
        <v>97.389999000000003</v>
      </c>
      <c r="C371">
        <v>97.389999000000003</v>
      </c>
      <c r="D371">
        <v>97.389999000000003</v>
      </c>
      <c r="E371">
        <v>97.389999000000003</v>
      </c>
      <c r="F371">
        <v>91.567870999999997</v>
      </c>
      <c r="G371">
        <v>0</v>
      </c>
    </row>
    <row r="372" spans="1:7" x14ac:dyDescent="0.35">
      <c r="A372" s="2">
        <v>43537</v>
      </c>
      <c r="B372">
        <v>98.080001999999993</v>
      </c>
      <c r="C372">
        <v>98.080001999999993</v>
      </c>
      <c r="D372">
        <v>98.080001999999993</v>
      </c>
      <c r="E372">
        <v>98.080001999999993</v>
      </c>
      <c r="F372">
        <v>92.216651999999996</v>
      </c>
      <c r="G372">
        <v>0</v>
      </c>
    </row>
    <row r="373" spans="1:7" x14ac:dyDescent="0.35">
      <c r="A373" s="2">
        <v>43538</v>
      </c>
      <c r="B373">
        <v>98.029999000000004</v>
      </c>
      <c r="C373">
        <v>98.029999000000004</v>
      </c>
      <c r="D373">
        <v>98.029999000000004</v>
      </c>
      <c r="E373">
        <v>98.029999000000004</v>
      </c>
      <c r="F373">
        <v>92.169623999999999</v>
      </c>
      <c r="G373">
        <v>0</v>
      </c>
    </row>
    <row r="374" spans="1:7" x14ac:dyDescent="0.35">
      <c r="A374" s="2">
        <v>43539</v>
      </c>
      <c r="B374">
        <v>98.519997000000004</v>
      </c>
      <c r="C374">
        <v>98.519997000000004</v>
      </c>
      <c r="D374">
        <v>98.519997000000004</v>
      </c>
      <c r="E374">
        <v>98.519997000000004</v>
      </c>
      <c r="F374">
        <v>92.630332999999993</v>
      </c>
      <c r="G374">
        <v>0</v>
      </c>
    </row>
    <row r="375" spans="1:7" x14ac:dyDescent="0.35">
      <c r="A375" s="2">
        <v>43542</v>
      </c>
      <c r="B375">
        <v>98.879997000000003</v>
      </c>
      <c r="C375">
        <v>98.879997000000003</v>
      </c>
      <c r="D375">
        <v>98.879997000000003</v>
      </c>
      <c r="E375">
        <v>98.879997000000003</v>
      </c>
      <c r="F375">
        <v>92.968802999999994</v>
      </c>
      <c r="G375">
        <v>0</v>
      </c>
    </row>
    <row r="376" spans="1:7" x14ac:dyDescent="0.35">
      <c r="A376" s="2">
        <v>43543</v>
      </c>
      <c r="B376">
        <v>98.879997000000003</v>
      </c>
      <c r="C376">
        <v>98.879997000000003</v>
      </c>
      <c r="D376">
        <v>98.879997000000003</v>
      </c>
      <c r="E376">
        <v>98.879997000000003</v>
      </c>
      <c r="F376">
        <v>92.968802999999994</v>
      </c>
      <c r="G376">
        <v>0</v>
      </c>
    </row>
    <row r="377" spans="1:7" x14ac:dyDescent="0.35">
      <c r="A377" s="2">
        <v>43544</v>
      </c>
      <c r="B377">
        <v>98.589995999999999</v>
      </c>
      <c r="C377">
        <v>98.589995999999999</v>
      </c>
      <c r="D377">
        <v>98.589995999999999</v>
      </c>
      <c r="E377">
        <v>98.589995999999999</v>
      </c>
      <c r="F377">
        <v>92.696144000000004</v>
      </c>
      <c r="G377">
        <v>0</v>
      </c>
    </row>
    <row r="378" spans="1:7" x14ac:dyDescent="0.35">
      <c r="A378" s="2">
        <v>43545</v>
      </c>
      <c r="B378">
        <v>99.669998000000007</v>
      </c>
      <c r="C378">
        <v>99.669998000000007</v>
      </c>
      <c r="D378">
        <v>99.669998000000007</v>
      </c>
      <c r="E378">
        <v>99.669998000000007</v>
      </c>
      <c r="F378">
        <v>93.711571000000006</v>
      </c>
      <c r="G378">
        <v>0</v>
      </c>
    </row>
    <row r="379" spans="1:7" x14ac:dyDescent="0.35">
      <c r="A379" s="2">
        <v>43546</v>
      </c>
      <c r="B379">
        <v>97.790001000000004</v>
      </c>
      <c r="C379">
        <v>97.790001000000004</v>
      </c>
      <c r="D379">
        <v>97.790001000000004</v>
      </c>
      <c r="E379">
        <v>97.790001000000004</v>
      </c>
      <c r="F379">
        <v>91.943977000000004</v>
      </c>
      <c r="G379">
        <v>0</v>
      </c>
    </row>
    <row r="380" spans="1:7" x14ac:dyDescent="0.35">
      <c r="A380" s="2">
        <v>43549</v>
      </c>
      <c r="B380">
        <v>97.709998999999996</v>
      </c>
      <c r="C380">
        <v>97.709998999999996</v>
      </c>
      <c r="D380">
        <v>97.709998999999996</v>
      </c>
      <c r="E380">
        <v>97.709998999999996</v>
      </c>
      <c r="F380">
        <v>91.868758999999997</v>
      </c>
      <c r="G380">
        <v>0</v>
      </c>
    </row>
    <row r="381" spans="1:7" x14ac:dyDescent="0.35">
      <c r="A381" s="2">
        <v>43550</v>
      </c>
      <c r="B381">
        <v>98.410004000000001</v>
      </c>
      <c r="C381">
        <v>98.410004000000001</v>
      </c>
      <c r="D381">
        <v>98.410004000000001</v>
      </c>
      <c r="E381">
        <v>98.410004000000001</v>
      </c>
      <c r="F381">
        <v>92.526909000000003</v>
      </c>
      <c r="G381">
        <v>0</v>
      </c>
    </row>
    <row r="382" spans="1:7" x14ac:dyDescent="0.35">
      <c r="A382" s="2">
        <v>43551</v>
      </c>
      <c r="B382">
        <v>97.959998999999996</v>
      </c>
      <c r="C382">
        <v>97.959998999999996</v>
      </c>
      <c r="D382">
        <v>97.959998999999996</v>
      </c>
      <c r="E382">
        <v>97.959998999999996</v>
      </c>
      <c r="F382">
        <v>92.103813000000002</v>
      </c>
      <c r="G382">
        <v>0</v>
      </c>
    </row>
    <row r="383" spans="1:7" x14ac:dyDescent="0.35">
      <c r="A383" s="2">
        <v>43552</v>
      </c>
      <c r="B383">
        <v>98.32</v>
      </c>
      <c r="C383">
        <v>98.32</v>
      </c>
      <c r="D383">
        <v>98.32</v>
      </c>
      <c r="E383">
        <v>98.32</v>
      </c>
      <c r="F383">
        <v>92.442284000000001</v>
      </c>
      <c r="G383">
        <v>0</v>
      </c>
    </row>
    <row r="384" spans="1:7" x14ac:dyDescent="0.35">
      <c r="A384" s="2">
        <v>43553</v>
      </c>
      <c r="B384">
        <v>98.989998</v>
      </c>
      <c r="C384">
        <v>98.989998</v>
      </c>
      <c r="D384">
        <v>98.989998</v>
      </c>
      <c r="E384">
        <v>98.989998</v>
      </c>
      <c r="F384">
        <v>93.072235000000006</v>
      </c>
      <c r="G384">
        <v>0</v>
      </c>
    </row>
    <row r="385" spans="1:7" x14ac:dyDescent="0.35">
      <c r="A385" s="2">
        <v>43556</v>
      </c>
      <c r="B385">
        <v>100.139999</v>
      </c>
      <c r="C385">
        <v>100.139999</v>
      </c>
      <c r="D385">
        <v>100.139999</v>
      </c>
      <c r="E385">
        <v>100.139999</v>
      </c>
      <c r="F385">
        <v>94.153480999999999</v>
      </c>
      <c r="G385">
        <v>0</v>
      </c>
    </row>
    <row r="386" spans="1:7" x14ac:dyDescent="0.35">
      <c r="A386" s="2">
        <v>43557</v>
      </c>
      <c r="B386">
        <v>100.139999</v>
      </c>
      <c r="C386">
        <v>100.139999</v>
      </c>
      <c r="D386">
        <v>100.139999</v>
      </c>
      <c r="E386">
        <v>100.139999</v>
      </c>
      <c r="F386">
        <v>94.153480999999999</v>
      </c>
      <c r="G386">
        <v>0</v>
      </c>
    </row>
    <row r="387" spans="1:7" x14ac:dyDescent="0.35">
      <c r="A387" s="2">
        <v>43558</v>
      </c>
      <c r="B387">
        <v>100.360001</v>
      </c>
      <c r="C387">
        <v>100.360001</v>
      </c>
      <c r="D387">
        <v>100.360001</v>
      </c>
      <c r="E387">
        <v>100.360001</v>
      </c>
      <c r="F387">
        <v>94.360336000000004</v>
      </c>
      <c r="G387">
        <v>0</v>
      </c>
    </row>
    <row r="388" spans="1:7" x14ac:dyDescent="0.35">
      <c r="A388" s="2">
        <v>43559</v>
      </c>
      <c r="B388">
        <v>100.589996</v>
      </c>
      <c r="C388">
        <v>100.589996</v>
      </c>
      <c r="D388">
        <v>100.589996</v>
      </c>
      <c r="E388">
        <v>100.589996</v>
      </c>
      <c r="F388">
        <v>94.576583999999997</v>
      </c>
      <c r="G388">
        <v>0</v>
      </c>
    </row>
    <row r="389" spans="1:7" x14ac:dyDescent="0.35">
      <c r="A389" s="2">
        <v>43560</v>
      </c>
      <c r="B389">
        <v>100.480003</v>
      </c>
      <c r="C389">
        <v>100.480003</v>
      </c>
      <c r="D389">
        <v>100.480003</v>
      </c>
      <c r="E389">
        <v>100.480003</v>
      </c>
      <c r="F389">
        <v>95.015358000000006</v>
      </c>
      <c r="G389">
        <v>0</v>
      </c>
    </row>
    <row r="390" spans="1:7" x14ac:dyDescent="0.35">
      <c r="A390" s="2">
        <v>43563</v>
      </c>
      <c r="B390">
        <v>100.589996</v>
      </c>
      <c r="C390">
        <v>100.589996</v>
      </c>
      <c r="D390">
        <v>100.589996</v>
      </c>
      <c r="E390">
        <v>100.589996</v>
      </c>
      <c r="F390">
        <v>95.119361999999995</v>
      </c>
      <c r="G390">
        <v>0</v>
      </c>
    </row>
    <row r="391" spans="1:7" x14ac:dyDescent="0.35">
      <c r="A391" s="2">
        <v>43564</v>
      </c>
      <c r="B391">
        <v>100.010002</v>
      </c>
      <c r="C391">
        <v>100.010002</v>
      </c>
      <c r="D391">
        <v>100.010002</v>
      </c>
      <c r="E391">
        <v>100.010002</v>
      </c>
      <c r="F391">
        <v>94.570908000000003</v>
      </c>
      <c r="G391">
        <v>0</v>
      </c>
    </row>
    <row r="392" spans="1:7" x14ac:dyDescent="0.35">
      <c r="A392" s="2">
        <v>43565</v>
      </c>
      <c r="B392">
        <v>100.370003</v>
      </c>
      <c r="C392">
        <v>100.370003</v>
      </c>
      <c r="D392">
        <v>100.370003</v>
      </c>
      <c r="E392">
        <v>100.370003</v>
      </c>
      <c r="F392">
        <v>94.911338999999998</v>
      </c>
      <c r="G392">
        <v>0</v>
      </c>
    </row>
    <row r="393" spans="1:7" x14ac:dyDescent="0.35">
      <c r="A393" s="2">
        <v>43566</v>
      </c>
      <c r="B393">
        <v>100.370003</v>
      </c>
      <c r="C393">
        <v>100.370003</v>
      </c>
      <c r="D393">
        <v>100.370003</v>
      </c>
      <c r="E393">
        <v>100.370003</v>
      </c>
      <c r="F393">
        <v>94.911338999999998</v>
      </c>
      <c r="G393">
        <v>0</v>
      </c>
    </row>
    <row r="394" spans="1:7" x14ac:dyDescent="0.35">
      <c r="A394" s="2">
        <v>43567</v>
      </c>
      <c r="B394">
        <v>101.040001</v>
      </c>
      <c r="C394">
        <v>101.040001</v>
      </c>
      <c r="D394">
        <v>101.040001</v>
      </c>
      <c r="E394">
        <v>101.040001</v>
      </c>
      <c r="F394">
        <v>95.544906999999995</v>
      </c>
      <c r="G394">
        <v>0</v>
      </c>
    </row>
    <row r="395" spans="1:7" x14ac:dyDescent="0.35">
      <c r="A395" s="2">
        <v>43570</v>
      </c>
      <c r="B395">
        <v>100.980003</v>
      </c>
      <c r="C395">
        <v>100.980003</v>
      </c>
      <c r="D395">
        <v>100.980003</v>
      </c>
      <c r="E395">
        <v>100.980003</v>
      </c>
      <c r="F395">
        <v>95.488167000000004</v>
      </c>
      <c r="G395">
        <v>0</v>
      </c>
    </row>
    <row r="396" spans="1:7" x14ac:dyDescent="0.35">
      <c r="A396" s="2">
        <v>43571</v>
      </c>
      <c r="B396">
        <v>101.040001</v>
      </c>
      <c r="C396">
        <v>101.040001</v>
      </c>
      <c r="D396">
        <v>101.040001</v>
      </c>
      <c r="E396">
        <v>101.040001</v>
      </c>
      <c r="F396">
        <v>95.544906999999995</v>
      </c>
      <c r="G396">
        <v>0</v>
      </c>
    </row>
    <row r="397" spans="1:7" x14ac:dyDescent="0.35">
      <c r="A397" s="2">
        <v>43572</v>
      </c>
      <c r="B397">
        <v>100.82</v>
      </c>
      <c r="C397">
        <v>100.82</v>
      </c>
      <c r="D397">
        <v>100.82</v>
      </c>
      <c r="E397">
        <v>100.82</v>
      </c>
      <c r="F397">
        <v>95.336853000000005</v>
      </c>
      <c r="G397">
        <v>0</v>
      </c>
    </row>
    <row r="398" spans="1:7" x14ac:dyDescent="0.35">
      <c r="A398" s="2">
        <v>43573</v>
      </c>
      <c r="B398">
        <v>100.980003</v>
      </c>
      <c r="C398">
        <v>100.980003</v>
      </c>
      <c r="D398">
        <v>100.980003</v>
      </c>
      <c r="E398">
        <v>100.980003</v>
      </c>
      <c r="F398">
        <v>95.488167000000004</v>
      </c>
      <c r="G398">
        <v>0</v>
      </c>
    </row>
    <row r="399" spans="1:7" x14ac:dyDescent="0.35">
      <c r="A399" s="2">
        <v>43577</v>
      </c>
      <c r="B399">
        <v>101.08000199999999</v>
      </c>
      <c r="C399">
        <v>101.08000199999999</v>
      </c>
      <c r="D399">
        <v>101.08000199999999</v>
      </c>
      <c r="E399">
        <v>101.08000199999999</v>
      </c>
      <c r="F399">
        <v>95.582702999999995</v>
      </c>
      <c r="G399">
        <v>0</v>
      </c>
    </row>
    <row r="400" spans="1:7" x14ac:dyDescent="0.35">
      <c r="A400" s="2">
        <v>43578</v>
      </c>
      <c r="B400">
        <v>101.980003</v>
      </c>
      <c r="C400">
        <v>101.980003</v>
      </c>
      <c r="D400">
        <v>101.980003</v>
      </c>
      <c r="E400">
        <v>101.980003</v>
      </c>
      <c r="F400">
        <v>96.433768999999998</v>
      </c>
      <c r="G400">
        <v>0</v>
      </c>
    </row>
    <row r="401" spans="1:7" x14ac:dyDescent="0.35">
      <c r="A401" s="2">
        <v>43579</v>
      </c>
      <c r="B401">
        <v>101.760002</v>
      </c>
      <c r="C401">
        <v>101.760002</v>
      </c>
      <c r="D401">
        <v>101.760002</v>
      </c>
      <c r="E401">
        <v>101.760002</v>
      </c>
      <c r="F401">
        <v>96.225746000000001</v>
      </c>
      <c r="G401">
        <v>0</v>
      </c>
    </row>
    <row r="402" spans="1:7" x14ac:dyDescent="0.35">
      <c r="A402" s="2">
        <v>43580</v>
      </c>
      <c r="B402">
        <v>101.720001</v>
      </c>
      <c r="C402">
        <v>101.720001</v>
      </c>
      <c r="D402">
        <v>101.720001</v>
      </c>
      <c r="E402">
        <v>101.720001</v>
      </c>
      <c r="F402">
        <v>96.187904000000003</v>
      </c>
      <c r="G402">
        <v>0</v>
      </c>
    </row>
    <row r="403" spans="1:7" x14ac:dyDescent="0.35">
      <c r="A403" s="2">
        <v>43581</v>
      </c>
      <c r="B403">
        <v>102.199997</v>
      </c>
      <c r="C403">
        <v>102.199997</v>
      </c>
      <c r="D403">
        <v>102.199997</v>
      </c>
      <c r="E403">
        <v>102.199997</v>
      </c>
      <c r="F403">
        <v>96.641784999999999</v>
      </c>
      <c r="G403">
        <v>0</v>
      </c>
    </row>
    <row r="404" spans="1:7" x14ac:dyDescent="0.35">
      <c r="A404" s="2">
        <v>43584</v>
      </c>
      <c r="B404">
        <v>102.30999799999999</v>
      </c>
      <c r="C404">
        <v>102.30999799999999</v>
      </c>
      <c r="D404">
        <v>102.30999799999999</v>
      </c>
      <c r="E404">
        <v>102.30999799999999</v>
      </c>
      <c r="F404">
        <v>96.745827000000006</v>
      </c>
      <c r="G404">
        <v>0</v>
      </c>
    </row>
    <row r="405" spans="1:7" x14ac:dyDescent="0.35">
      <c r="A405" s="2">
        <v>43585</v>
      </c>
      <c r="B405">
        <v>102.410004</v>
      </c>
      <c r="C405">
        <v>102.410004</v>
      </c>
      <c r="D405">
        <v>102.410004</v>
      </c>
      <c r="E405">
        <v>102.410004</v>
      </c>
      <c r="F405">
        <v>96.840393000000006</v>
      </c>
      <c r="G405">
        <v>0</v>
      </c>
    </row>
    <row r="406" spans="1:7" x14ac:dyDescent="0.35">
      <c r="A406" s="2">
        <v>43586</v>
      </c>
      <c r="B406">
        <v>101.650002</v>
      </c>
      <c r="C406">
        <v>101.650002</v>
      </c>
      <c r="D406">
        <v>101.650002</v>
      </c>
      <c r="E406">
        <v>101.650002</v>
      </c>
      <c r="F406">
        <v>96.121718999999999</v>
      </c>
      <c r="G406">
        <v>0</v>
      </c>
    </row>
    <row r="407" spans="1:7" x14ac:dyDescent="0.35">
      <c r="A407" s="2">
        <v>43587</v>
      </c>
      <c r="B407">
        <v>101.43</v>
      </c>
      <c r="C407">
        <v>101.43</v>
      </c>
      <c r="D407">
        <v>101.43</v>
      </c>
      <c r="E407">
        <v>101.43</v>
      </c>
      <c r="F407">
        <v>95.913689000000005</v>
      </c>
      <c r="G407">
        <v>0</v>
      </c>
    </row>
    <row r="408" spans="1:7" x14ac:dyDescent="0.35">
      <c r="A408" s="2">
        <v>43588</v>
      </c>
      <c r="B408">
        <v>102.41999800000001</v>
      </c>
      <c r="C408">
        <v>102.41999800000001</v>
      </c>
      <c r="D408">
        <v>102.41999800000001</v>
      </c>
      <c r="E408">
        <v>102.41999800000001</v>
      </c>
      <c r="F408">
        <v>96.849830999999995</v>
      </c>
      <c r="G408">
        <v>0</v>
      </c>
    </row>
    <row r="409" spans="1:7" x14ac:dyDescent="0.35">
      <c r="A409" s="2">
        <v>43591</v>
      </c>
      <c r="B409">
        <v>101.970001</v>
      </c>
      <c r="C409">
        <v>101.970001</v>
      </c>
      <c r="D409">
        <v>101.970001</v>
      </c>
      <c r="E409">
        <v>101.970001</v>
      </c>
      <c r="F409">
        <v>96.424308999999994</v>
      </c>
      <c r="G409">
        <v>0</v>
      </c>
    </row>
    <row r="410" spans="1:7" x14ac:dyDescent="0.35">
      <c r="A410" s="2">
        <v>43592</v>
      </c>
      <c r="B410">
        <v>100.290001</v>
      </c>
      <c r="C410">
        <v>100.290001</v>
      </c>
      <c r="D410">
        <v>100.290001</v>
      </c>
      <c r="E410">
        <v>100.290001</v>
      </c>
      <c r="F410">
        <v>94.835685999999995</v>
      </c>
      <c r="G410">
        <v>0</v>
      </c>
    </row>
    <row r="411" spans="1:7" x14ac:dyDescent="0.35">
      <c r="A411" s="2">
        <v>43593</v>
      </c>
      <c r="B411">
        <v>100.129997</v>
      </c>
      <c r="C411">
        <v>100.129997</v>
      </c>
      <c r="D411">
        <v>100.129997</v>
      </c>
      <c r="E411">
        <v>100.129997</v>
      </c>
      <c r="F411">
        <v>94.684387000000001</v>
      </c>
      <c r="G411">
        <v>0</v>
      </c>
    </row>
    <row r="412" spans="1:7" x14ac:dyDescent="0.35">
      <c r="A412" s="2">
        <v>43594</v>
      </c>
      <c r="B412">
        <v>99.860000999999997</v>
      </c>
      <c r="C412">
        <v>99.860000999999997</v>
      </c>
      <c r="D412">
        <v>99.860000999999997</v>
      </c>
      <c r="E412">
        <v>99.860000999999997</v>
      </c>
      <c r="F412">
        <v>94.429069999999996</v>
      </c>
      <c r="G412">
        <v>0</v>
      </c>
    </row>
    <row r="413" spans="1:7" x14ac:dyDescent="0.35">
      <c r="A413" s="2">
        <v>43595</v>
      </c>
      <c r="B413">
        <v>100.269997</v>
      </c>
      <c r="C413">
        <v>100.269997</v>
      </c>
      <c r="D413">
        <v>100.269997</v>
      </c>
      <c r="E413">
        <v>100.269997</v>
      </c>
      <c r="F413">
        <v>94.816779999999994</v>
      </c>
      <c r="G413">
        <v>0</v>
      </c>
    </row>
    <row r="414" spans="1:7" x14ac:dyDescent="0.35">
      <c r="A414" s="2">
        <v>43598</v>
      </c>
      <c r="B414">
        <v>97.849997999999999</v>
      </c>
      <c r="C414">
        <v>97.849997999999999</v>
      </c>
      <c r="D414">
        <v>97.849997999999999</v>
      </c>
      <c r="E414">
        <v>97.849997999999999</v>
      </c>
      <c r="F414">
        <v>92.528373999999999</v>
      </c>
      <c r="G414">
        <v>0</v>
      </c>
    </row>
    <row r="415" spans="1:7" x14ac:dyDescent="0.35">
      <c r="A415" s="2">
        <v>43599</v>
      </c>
      <c r="B415">
        <v>98.650002000000001</v>
      </c>
      <c r="C415">
        <v>98.650002000000001</v>
      </c>
      <c r="D415">
        <v>98.650002000000001</v>
      </c>
      <c r="E415">
        <v>98.650002000000001</v>
      </c>
      <c r="F415">
        <v>93.284865999999994</v>
      </c>
      <c r="G415">
        <v>0</v>
      </c>
    </row>
    <row r="416" spans="1:7" x14ac:dyDescent="0.35">
      <c r="A416" s="2">
        <v>43600</v>
      </c>
      <c r="B416">
        <v>99.25</v>
      </c>
      <c r="C416">
        <v>99.25</v>
      </c>
      <c r="D416">
        <v>99.25</v>
      </c>
      <c r="E416">
        <v>99.25</v>
      </c>
      <c r="F416">
        <v>93.852242000000004</v>
      </c>
      <c r="G416">
        <v>0</v>
      </c>
    </row>
    <row r="417" spans="1:7" x14ac:dyDescent="0.35">
      <c r="A417" s="2">
        <v>43601</v>
      </c>
      <c r="B417">
        <v>100.160004</v>
      </c>
      <c r="C417">
        <v>100.160004</v>
      </c>
      <c r="D417">
        <v>100.160004</v>
      </c>
      <c r="E417">
        <v>100.160004</v>
      </c>
      <c r="F417">
        <v>94.712761</v>
      </c>
      <c r="G417">
        <v>0</v>
      </c>
    </row>
    <row r="418" spans="1:7" x14ac:dyDescent="0.35">
      <c r="A418" s="2">
        <v>43602</v>
      </c>
      <c r="B418">
        <v>99.580001999999993</v>
      </c>
      <c r="C418">
        <v>99.580001999999993</v>
      </c>
      <c r="D418">
        <v>99.580001999999993</v>
      </c>
      <c r="E418">
        <v>99.580001999999993</v>
      </c>
      <c r="F418">
        <v>94.164306999999994</v>
      </c>
      <c r="G418">
        <v>0</v>
      </c>
    </row>
    <row r="419" spans="1:7" x14ac:dyDescent="0.35">
      <c r="A419" s="2">
        <v>43605</v>
      </c>
      <c r="B419">
        <v>98.910004000000001</v>
      </c>
      <c r="C419">
        <v>98.910004000000001</v>
      </c>
      <c r="D419">
        <v>98.910004000000001</v>
      </c>
      <c r="E419">
        <v>98.910004000000001</v>
      </c>
      <c r="F419">
        <v>93.530745999999994</v>
      </c>
      <c r="G419">
        <v>0</v>
      </c>
    </row>
    <row r="420" spans="1:7" x14ac:dyDescent="0.35">
      <c r="A420" s="2">
        <v>43606</v>
      </c>
      <c r="B420">
        <v>99.75</v>
      </c>
      <c r="C420">
        <v>99.75</v>
      </c>
      <c r="D420">
        <v>99.75</v>
      </c>
      <c r="E420">
        <v>99.75</v>
      </c>
      <c r="F420">
        <v>94.325042999999994</v>
      </c>
      <c r="G420">
        <v>0</v>
      </c>
    </row>
    <row r="421" spans="1:7" x14ac:dyDescent="0.35">
      <c r="A421" s="2">
        <v>43607</v>
      </c>
      <c r="B421">
        <v>99.470000999999996</v>
      </c>
      <c r="C421">
        <v>99.470000999999996</v>
      </c>
      <c r="D421">
        <v>99.470000999999996</v>
      </c>
      <c r="E421">
        <v>99.470000999999996</v>
      </c>
      <c r="F421">
        <v>94.060280000000006</v>
      </c>
      <c r="G421">
        <v>0</v>
      </c>
    </row>
    <row r="422" spans="1:7" x14ac:dyDescent="0.35">
      <c r="A422" s="2">
        <v>43608</v>
      </c>
      <c r="B422">
        <v>98.300003000000004</v>
      </c>
      <c r="C422">
        <v>98.300003000000004</v>
      </c>
      <c r="D422">
        <v>98.300003000000004</v>
      </c>
      <c r="E422">
        <v>98.300003000000004</v>
      </c>
      <c r="F422">
        <v>92.953911000000005</v>
      </c>
      <c r="G422">
        <v>0</v>
      </c>
    </row>
    <row r="423" spans="1:7" x14ac:dyDescent="0.35">
      <c r="A423" s="2">
        <v>43609</v>
      </c>
      <c r="B423">
        <v>98.449996999999996</v>
      </c>
      <c r="C423">
        <v>98.449996999999996</v>
      </c>
      <c r="D423">
        <v>98.449996999999996</v>
      </c>
      <c r="E423">
        <v>98.449996999999996</v>
      </c>
      <c r="F423">
        <v>93.095748999999998</v>
      </c>
      <c r="G423">
        <v>0</v>
      </c>
    </row>
    <row r="424" spans="1:7" x14ac:dyDescent="0.35">
      <c r="A424" s="2">
        <v>43613</v>
      </c>
      <c r="B424">
        <v>97.620002999999997</v>
      </c>
      <c r="C424">
        <v>97.620002999999997</v>
      </c>
      <c r="D424">
        <v>97.620002999999997</v>
      </c>
      <c r="E424">
        <v>97.620002999999997</v>
      </c>
      <c r="F424">
        <v>92.310883000000004</v>
      </c>
      <c r="G424">
        <v>0</v>
      </c>
    </row>
    <row r="425" spans="1:7" x14ac:dyDescent="0.35">
      <c r="A425" s="2">
        <v>43614</v>
      </c>
      <c r="B425">
        <v>96.949996999999996</v>
      </c>
      <c r="C425">
        <v>96.949996999999996</v>
      </c>
      <c r="D425">
        <v>96.949996999999996</v>
      </c>
      <c r="E425">
        <v>96.949996999999996</v>
      </c>
      <c r="F425">
        <v>91.677322000000004</v>
      </c>
      <c r="G425">
        <v>0</v>
      </c>
    </row>
    <row r="426" spans="1:7" x14ac:dyDescent="0.35">
      <c r="A426" s="2">
        <v>43615</v>
      </c>
      <c r="B426">
        <v>97.169998000000007</v>
      </c>
      <c r="C426">
        <v>97.169998000000007</v>
      </c>
      <c r="D426">
        <v>97.169998000000007</v>
      </c>
      <c r="E426">
        <v>97.169998000000007</v>
      </c>
      <c r="F426">
        <v>91.885361000000003</v>
      </c>
      <c r="G426">
        <v>0</v>
      </c>
    </row>
    <row r="427" spans="1:7" x14ac:dyDescent="0.35">
      <c r="A427" s="2">
        <v>43616</v>
      </c>
      <c r="B427">
        <v>95.900002000000001</v>
      </c>
      <c r="C427">
        <v>95.900002000000001</v>
      </c>
      <c r="D427">
        <v>95.900002000000001</v>
      </c>
      <c r="E427">
        <v>95.900002000000001</v>
      </c>
      <c r="F427">
        <v>90.684441000000007</v>
      </c>
      <c r="G427">
        <v>0</v>
      </c>
    </row>
    <row r="428" spans="1:7" x14ac:dyDescent="0.35">
      <c r="A428" s="2">
        <v>43619</v>
      </c>
      <c r="B428">
        <v>95.639999000000003</v>
      </c>
      <c r="C428">
        <v>95.639999000000003</v>
      </c>
      <c r="D428">
        <v>95.639999000000003</v>
      </c>
      <c r="E428">
        <v>95.639999000000003</v>
      </c>
      <c r="F428">
        <v>90.438575999999998</v>
      </c>
      <c r="G428">
        <v>0</v>
      </c>
    </row>
    <row r="429" spans="1:7" x14ac:dyDescent="0.35">
      <c r="A429" s="2">
        <v>43620</v>
      </c>
      <c r="B429">
        <v>97.690002000000007</v>
      </c>
      <c r="C429">
        <v>97.690002000000007</v>
      </c>
      <c r="D429">
        <v>97.690002000000007</v>
      </c>
      <c r="E429">
        <v>97.690002000000007</v>
      </c>
      <c r="F429">
        <v>92.377089999999995</v>
      </c>
      <c r="G429">
        <v>0</v>
      </c>
    </row>
    <row r="430" spans="1:7" x14ac:dyDescent="0.35">
      <c r="A430" s="2">
        <v>43621</v>
      </c>
      <c r="B430">
        <v>98.5</v>
      </c>
      <c r="C430">
        <v>98.5</v>
      </c>
      <c r="D430">
        <v>98.5</v>
      </c>
      <c r="E430">
        <v>98.5</v>
      </c>
      <c r="F430">
        <v>93.143044000000003</v>
      </c>
      <c r="G430">
        <v>0</v>
      </c>
    </row>
    <row r="431" spans="1:7" x14ac:dyDescent="0.35">
      <c r="A431" s="2">
        <v>43622</v>
      </c>
      <c r="B431">
        <v>99.139999000000003</v>
      </c>
      <c r="C431">
        <v>99.139999000000003</v>
      </c>
      <c r="D431">
        <v>99.139999000000003</v>
      </c>
      <c r="E431">
        <v>99.139999000000003</v>
      </c>
      <c r="F431">
        <v>93.748221999999998</v>
      </c>
      <c r="G431">
        <v>0</v>
      </c>
    </row>
    <row r="432" spans="1:7" x14ac:dyDescent="0.35">
      <c r="A432" s="2">
        <v>43623</v>
      </c>
      <c r="B432">
        <v>100.19000200000001</v>
      </c>
      <c r="C432">
        <v>100.19000200000001</v>
      </c>
      <c r="D432">
        <v>100.19000200000001</v>
      </c>
      <c r="E432">
        <v>100.19000200000001</v>
      </c>
      <c r="F432">
        <v>94.741118999999998</v>
      </c>
      <c r="G432">
        <v>0</v>
      </c>
    </row>
    <row r="433" spans="1:7" x14ac:dyDescent="0.35">
      <c r="A433" s="2">
        <v>43626</v>
      </c>
      <c r="B433">
        <v>100.650002</v>
      </c>
      <c r="C433">
        <v>100.650002</v>
      </c>
      <c r="D433">
        <v>100.650002</v>
      </c>
      <c r="E433">
        <v>100.650002</v>
      </c>
      <c r="F433">
        <v>95.176094000000006</v>
      </c>
      <c r="G433">
        <v>0</v>
      </c>
    </row>
    <row r="434" spans="1:7" x14ac:dyDescent="0.35">
      <c r="A434" s="2">
        <v>43627</v>
      </c>
      <c r="B434">
        <v>100.620003</v>
      </c>
      <c r="C434">
        <v>100.620003</v>
      </c>
      <c r="D434">
        <v>100.620003</v>
      </c>
      <c r="E434">
        <v>100.620003</v>
      </c>
      <c r="F434">
        <v>95.147743000000006</v>
      </c>
      <c r="G434">
        <v>0</v>
      </c>
    </row>
    <row r="435" spans="1:7" x14ac:dyDescent="0.35">
      <c r="A435" s="2">
        <v>43628</v>
      </c>
      <c r="B435">
        <v>100.41999800000001</v>
      </c>
      <c r="C435">
        <v>100.41999800000001</v>
      </c>
      <c r="D435">
        <v>100.41999800000001</v>
      </c>
      <c r="E435">
        <v>100.41999800000001</v>
      </c>
      <c r="F435">
        <v>94.958602999999997</v>
      </c>
      <c r="G435">
        <v>0</v>
      </c>
    </row>
    <row r="436" spans="1:7" x14ac:dyDescent="0.35">
      <c r="A436" s="2">
        <v>43629</v>
      </c>
      <c r="B436">
        <v>100.860001</v>
      </c>
      <c r="C436">
        <v>100.860001</v>
      </c>
      <c r="D436">
        <v>100.860001</v>
      </c>
      <c r="E436">
        <v>100.860001</v>
      </c>
      <c r="F436">
        <v>95.374686999999994</v>
      </c>
      <c r="G436">
        <v>0</v>
      </c>
    </row>
    <row r="437" spans="1:7" x14ac:dyDescent="0.35">
      <c r="A437" s="2">
        <v>43630</v>
      </c>
      <c r="B437">
        <v>100.709999</v>
      </c>
      <c r="C437">
        <v>100.709999</v>
      </c>
      <c r="D437">
        <v>100.709999</v>
      </c>
      <c r="E437">
        <v>100.709999</v>
      </c>
      <c r="F437">
        <v>95.232833999999997</v>
      </c>
      <c r="G437">
        <v>0</v>
      </c>
    </row>
    <row r="438" spans="1:7" x14ac:dyDescent="0.35">
      <c r="A438" s="2">
        <v>43633</v>
      </c>
      <c r="B438">
        <v>100.80999799999999</v>
      </c>
      <c r="C438">
        <v>100.80999799999999</v>
      </c>
      <c r="D438">
        <v>100.80999799999999</v>
      </c>
      <c r="E438">
        <v>100.80999799999999</v>
      </c>
      <c r="F438">
        <v>95.327408000000005</v>
      </c>
      <c r="G438">
        <v>0</v>
      </c>
    </row>
    <row r="439" spans="1:7" x14ac:dyDescent="0.35">
      <c r="A439" s="2">
        <v>43634</v>
      </c>
      <c r="B439">
        <v>101.790001</v>
      </c>
      <c r="C439">
        <v>101.790001</v>
      </c>
      <c r="D439">
        <v>101.790001</v>
      </c>
      <c r="E439">
        <v>101.790001</v>
      </c>
      <c r="F439">
        <v>96.254104999999996</v>
      </c>
      <c r="G439">
        <v>0</v>
      </c>
    </row>
    <row r="440" spans="1:7" x14ac:dyDescent="0.35">
      <c r="A440" s="2">
        <v>43635</v>
      </c>
      <c r="B440">
        <v>102.089996</v>
      </c>
      <c r="C440">
        <v>102.089996</v>
      </c>
      <c r="D440">
        <v>102.089996</v>
      </c>
      <c r="E440">
        <v>102.089996</v>
      </c>
      <c r="F440">
        <v>96.537773000000001</v>
      </c>
      <c r="G440">
        <v>0</v>
      </c>
    </row>
    <row r="441" spans="1:7" x14ac:dyDescent="0.35">
      <c r="A441" s="2">
        <v>43636</v>
      </c>
      <c r="B441">
        <v>103.07</v>
      </c>
      <c r="C441">
        <v>103.07</v>
      </c>
      <c r="D441">
        <v>103.07</v>
      </c>
      <c r="E441">
        <v>103.07</v>
      </c>
      <c r="F441">
        <v>97.464484999999996</v>
      </c>
      <c r="G441">
        <v>0</v>
      </c>
    </row>
    <row r="442" spans="1:7" x14ac:dyDescent="0.35">
      <c r="A442" s="2">
        <v>43637</v>
      </c>
      <c r="B442">
        <v>102.949997</v>
      </c>
      <c r="C442">
        <v>102.949997</v>
      </c>
      <c r="D442">
        <v>102.949997</v>
      </c>
      <c r="E442">
        <v>102.949997</v>
      </c>
      <c r="F442">
        <v>97.351021000000003</v>
      </c>
      <c r="G442">
        <v>0</v>
      </c>
    </row>
    <row r="443" spans="1:7" x14ac:dyDescent="0.35">
      <c r="A443" s="2">
        <v>43640</v>
      </c>
      <c r="B443">
        <v>102.769997</v>
      </c>
      <c r="C443">
        <v>102.769997</v>
      </c>
      <c r="D443">
        <v>102.769997</v>
      </c>
      <c r="E443">
        <v>102.769997</v>
      </c>
      <c r="F443">
        <v>97.180794000000006</v>
      </c>
      <c r="G443">
        <v>0</v>
      </c>
    </row>
    <row r="444" spans="1:7" x14ac:dyDescent="0.35">
      <c r="A444" s="2">
        <v>43641</v>
      </c>
      <c r="B444">
        <v>101.790001</v>
      </c>
      <c r="C444">
        <v>101.790001</v>
      </c>
      <c r="D444">
        <v>101.790001</v>
      </c>
      <c r="E444">
        <v>101.790001</v>
      </c>
      <c r="F444">
        <v>96.254104999999996</v>
      </c>
      <c r="G444">
        <v>0</v>
      </c>
    </row>
    <row r="445" spans="1:7" x14ac:dyDescent="0.35">
      <c r="A445" s="2">
        <v>43642</v>
      </c>
      <c r="B445">
        <v>101.66999800000001</v>
      </c>
      <c r="C445">
        <v>101.66999800000001</v>
      </c>
      <c r="D445">
        <v>101.66999800000001</v>
      </c>
      <c r="E445">
        <v>101.66999800000001</v>
      </c>
      <c r="F445">
        <v>96.140625</v>
      </c>
      <c r="G445">
        <v>0</v>
      </c>
    </row>
    <row r="446" spans="1:7" x14ac:dyDescent="0.35">
      <c r="A446" s="2">
        <v>43643</v>
      </c>
      <c r="B446">
        <v>102.07</v>
      </c>
      <c r="C446">
        <v>102.07</v>
      </c>
      <c r="D446">
        <v>102.07</v>
      </c>
      <c r="E446">
        <v>102.07</v>
      </c>
      <c r="F446">
        <v>96.518874999999994</v>
      </c>
      <c r="G446">
        <v>0</v>
      </c>
    </row>
    <row r="447" spans="1:7" x14ac:dyDescent="0.35">
      <c r="A447" s="2">
        <v>43644</v>
      </c>
      <c r="B447">
        <v>102.660004</v>
      </c>
      <c r="C447">
        <v>102.660004</v>
      </c>
      <c r="D447">
        <v>102.660004</v>
      </c>
      <c r="E447">
        <v>102.660004</v>
      </c>
      <c r="F447">
        <v>97.076790000000003</v>
      </c>
      <c r="G447">
        <v>0</v>
      </c>
    </row>
    <row r="448" spans="1:7" x14ac:dyDescent="0.35">
      <c r="A448" s="2">
        <v>43647</v>
      </c>
      <c r="B448">
        <v>103.449997</v>
      </c>
      <c r="C448">
        <v>103.449997</v>
      </c>
      <c r="D448">
        <v>103.449997</v>
      </c>
      <c r="E448">
        <v>103.449997</v>
      </c>
      <c r="F448">
        <v>97.823813999999999</v>
      </c>
      <c r="G448">
        <v>0</v>
      </c>
    </row>
    <row r="449" spans="1:7" x14ac:dyDescent="0.35">
      <c r="A449" s="2">
        <v>43648</v>
      </c>
      <c r="B449">
        <v>103.760002</v>
      </c>
      <c r="C449">
        <v>103.760002</v>
      </c>
      <c r="D449">
        <v>103.760002</v>
      </c>
      <c r="E449">
        <v>103.760002</v>
      </c>
      <c r="F449">
        <v>98.116973999999999</v>
      </c>
      <c r="G449">
        <v>0</v>
      </c>
    </row>
    <row r="450" spans="1:7" x14ac:dyDescent="0.35">
      <c r="A450" s="2">
        <v>43649</v>
      </c>
      <c r="B450">
        <v>104.58000199999999</v>
      </c>
      <c r="C450">
        <v>104.58000199999999</v>
      </c>
      <c r="D450">
        <v>104.58000199999999</v>
      </c>
      <c r="E450">
        <v>104.58000199999999</v>
      </c>
      <c r="F450">
        <v>98.892380000000003</v>
      </c>
      <c r="G450">
        <v>0</v>
      </c>
    </row>
    <row r="451" spans="1:7" x14ac:dyDescent="0.35">
      <c r="A451" s="2">
        <v>43651</v>
      </c>
      <c r="B451">
        <v>103.91999800000001</v>
      </c>
      <c r="C451">
        <v>103.91999800000001</v>
      </c>
      <c r="D451">
        <v>103.91999800000001</v>
      </c>
      <c r="E451">
        <v>103.91999800000001</v>
      </c>
      <c r="F451">
        <v>98.721374999999995</v>
      </c>
      <c r="G451">
        <v>0</v>
      </c>
    </row>
    <row r="452" spans="1:7" x14ac:dyDescent="0.35">
      <c r="A452" s="2">
        <v>43654</v>
      </c>
      <c r="B452">
        <v>103.41999800000001</v>
      </c>
      <c r="C452">
        <v>103.41999800000001</v>
      </c>
      <c r="D452">
        <v>103.41999800000001</v>
      </c>
      <c r="E452">
        <v>103.41999800000001</v>
      </c>
      <c r="F452">
        <v>98.246384000000006</v>
      </c>
      <c r="G452">
        <v>0</v>
      </c>
    </row>
    <row r="453" spans="1:7" x14ac:dyDescent="0.35">
      <c r="A453" s="2">
        <v>43655</v>
      </c>
      <c r="B453">
        <v>103.58000199999999</v>
      </c>
      <c r="C453">
        <v>103.58000199999999</v>
      </c>
      <c r="D453">
        <v>103.58000199999999</v>
      </c>
      <c r="E453">
        <v>103.58000199999999</v>
      </c>
      <c r="F453">
        <v>98.398375999999999</v>
      </c>
      <c r="G453">
        <v>0</v>
      </c>
    </row>
    <row r="454" spans="1:7" x14ac:dyDescent="0.35">
      <c r="A454" s="2">
        <v>43656</v>
      </c>
      <c r="B454">
        <v>104.050003</v>
      </c>
      <c r="C454">
        <v>104.050003</v>
      </c>
      <c r="D454">
        <v>104.050003</v>
      </c>
      <c r="E454">
        <v>104.050003</v>
      </c>
      <c r="F454">
        <v>98.844871999999995</v>
      </c>
      <c r="G454">
        <v>0</v>
      </c>
    </row>
    <row r="455" spans="1:7" x14ac:dyDescent="0.35">
      <c r="A455" s="2">
        <v>43657</v>
      </c>
      <c r="B455">
        <v>104.290001</v>
      </c>
      <c r="C455">
        <v>104.290001</v>
      </c>
      <c r="D455">
        <v>104.290001</v>
      </c>
      <c r="E455">
        <v>104.290001</v>
      </c>
      <c r="F455">
        <v>99.072868</v>
      </c>
      <c r="G455">
        <v>0</v>
      </c>
    </row>
    <row r="456" spans="1:7" x14ac:dyDescent="0.35">
      <c r="A456" s="2">
        <v>43658</v>
      </c>
      <c r="B456">
        <v>104.779999</v>
      </c>
      <c r="C456">
        <v>104.779999</v>
      </c>
      <c r="D456">
        <v>104.779999</v>
      </c>
      <c r="E456">
        <v>104.779999</v>
      </c>
      <c r="F456">
        <v>99.538345000000007</v>
      </c>
      <c r="G456">
        <v>0</v>
      </c>
    </row>
    <row r="457" spans="1:7" x14ac:dyDescent="0.35">
      <c r="A457" s="2">
        <v>43661</v>
      </c>
      <c r="B457">
        <v>104.800003</v>
      </c>
      <c r="C457">
        <v>104.800003</v>
      </c>
      <c r="D457">
        <v>104.800003</v>
      </c>
      <c r="E457">
        <v>104.800003</v>
      </c>
      <c r="F457">
        <v>99.557365000000004</v>
      </c>
      <c r="G457">
        <v>0</v>
      </c>
    </row>
    <row r="458" spans="1:7" x14ac:dyDescent="0.35">
      <c r="A458" s="2">
        <v>43662</v>
      </c>
      <c r="B458">
        <v>104.44000200000001</v>
      </c>
      <c r="C458">
        <v>104.44000200000001</v>
      </c>
      <c r="D458">
        <v>104.44000200000001</v>
      </c>
      <c r="E458">
        <v>104.44000200000001</v>
      </c>
      <c r="F458">
        <v>99.215362999999996</v>
      </c>
      <c r="G458">
        <v>0</v>
      </c>
    </row>
    <row r="459" spans="1:7" x14ac:dyDescent="0.35">
      <c r="A459" s="2">
        <v>43663</v>
      </c>
      <c r="B459">
        <v>103.760002</v>
      </c>
      <c r="C459">
        <v>103.760002</v>
      </c>
      <c r="D459">
        <v>103.760002</v>
      </c>
      <c r="E459">
        <v>103.760002</v>
      </c>
      <c r="F459">
        <v>98.569389000000001</v>
      </c>
      <c r="G459">
        <v>0</v>
      </c>
    </row>
    <row r="460" spans="1:7" x14ac:dyDescent="0.35">
      <c r="A460" s="2">
        <v>43664</v>
      </c>
      <c r="B460">
        <v>104.139999</v>
      </c>
      <c r="C460">
        <v>104.139999</v>
      </c>
      <c r="D460">
        <v>104.139999</v>
      </c>
      <c r="E460">
        <v>104.139999</v>
      </c>
      <c r="F460">
        <v>98.930351000000002</v>
      </c>
      <c r="G460">
        <v>0</v>
      </c>
    </row>
    <row r="461" spans="1:7" x14ac:dyDescent="0.35">
      <c r="A461" s="2">
        <v>43665</v>
      </c>
      <c r="B461">
        <v>103.5</v>
      </c>
      <c r="C461">
        <v>103.5</v>
      </c>
      <c r="D461">
        <v>103.5</v>
      </c>
      <c r="E461">
        <v>103.5</v>
      </c>
      <c r="F461">
        <v>98.322372000000001</v>
      </c>
      <c r="G461">
        <v>0</v>
      </c>
    </row>
    <row r="462" spans="1:7" x14ac:dyDescent="0.35">
      <c r="A462" s="2">
        <v>43668</v>
      </c>
      <c r="B462">
        <v>103.800003</v>
      </c>
      <c r="C462">
        <v>103.800003</v>
      </c>
      <c r="D462">
        <v>103.800003</v>
      </c>
      <c r="E462">
        <v>103.800003</v>
      </c>
      <c r="F462">
        <v>98.607376000000002</v>
      </c>
      <c r="G462">
        <v>0</v>
      </c>
    </row>
    <row r="463" spans="1:7" x14ac:dyDescent="0.35">
      <c r="A463" s="2">
        <v>43669</v>
      </c>
      <c r="B463">
        <v>104.510002</v>
      </c>
      <c r="C463">
        <v>104.510002</v>
      </c>
      <c r="D463">
        <v>104.510002</v>
      </c>
      <c r="E463">
        <v>104.510002</v>
      </c>
      <c r="F463">
        <v>99.281868000000003</v>
      </c>
      <c r="G463">
        <v>0</v>
      </c>
    </row>
    <row r="464" spans="1:7" x14ac:dyDescent="0.35">
      <c r="A464" s="2">
        <v>43670</v>
      </c>
      <c r="B464">
        <v>105.010002</v>
      </c>
      <c r="C464">
        <v>105.010002</v>
      </c>
      <c r="D464">
        <v>105.010002</v>
      </c>
      <c r="E464">
        <v>105.010002</v>
      </c>
      <c r="F464">
        <v>99.756844000000001</v>
      </c>
      <c r="G464">
        <v>0</v>
      </c>
    </row>
    <row r="465" spans="1:7" x14ac:dyDescent="0.35">
      <c r="A465" s="2">
        <v>43671</v>
      </c>
      <c r="B465">
        <v>104.449997</v>
      </c>
      <c r="C465">
        <v>104.449997</v>
      </c>
      <c r="D465">
        <v>104.449997</v>
      </c>
      <c r="E465">
        <v>104.449997</v>
      </c>
      <c r="F465">
        <v>99.224853999999993</v>
      </c>
      <c r="G465">
        <v>0</v>
      </c>
    </row>
    <row r="466" spans="1:7" x14ac:dyDescent="0.35">
      <c r="A466" s="2">
        <v>43672</v>
      </c>
      <c r="B466">
        <v>105.230003</v>
      </c>
      <c r="C466">
        <v>105.230003</v>
      </c>
      <c r="D466">
        <v>105.230003</v>
      </c>
      <c r="E466">
        <v>105.230003</v>
      </c>
      <c r="F466">
        <v>99.965835999999996</v>
      </c>
      <c r="G466">
        <v>0</v>
      </c>
    </row>
    <row r="467" spans="1:7" x14ac:dyDescent="0.35">
      <c r="A467" s="2">
        <v>43675</v>
      </c>
      <c r="B467">
        <v>105.05999799999999</v>
      </c>
      <c r="C467">
        <v>105.05999799999999</v>
      </c>
      <c r="D467">
        <v>105.05999799999999</v>
      </c>
      <c r="E467">
        <v>105.05999799999999</v>
      </c>
      <c r="F467">
        <v>99.804337000000004</v>
      </c>
      <c r="G467">
        <v>0</v>
      </c>
    </row>
    <row r="468" spans="1:7" x14ac:dyDescent="0.35">
      <c r="A468" s="2">
        <v>43676</v>
      </c>
      <c r="B468">
        <v>104.800003</v>
      </c>
      <c r="C468">
        <v>104.800003</v>
      </c>
      <c r="D468">
        <v>104.800003</v>
      </c>
      <c r="E468">
        <v>104.800003</v>
      </c>
      <c r="F468">
        <v>99.557365000000004</v>
      </c>
      <c r="G468">
        <v>0</v>
      </c>
    </row>
    <row r="469" spans="1:7" x14ac:dyDescent="0.35">
      <c r="A469" s="2">
        <v>43677</v>
      </c>
      <c r="B469">
        <v>103.660004</v>
      </c>
      <c r="C469">
        <v>103.660004</v>
      </c>
      <c r="D469">
        <v>103.660004</v>
      </c>
      <c r="E469">
        <v>103.660004</v>
      </c>
      <c r="F469">
        <v>98.474373</v>
      </c>
      <c r="G469">
        <v>0</v>
      </c>
    </row>
    <row r="470" spans="1:7" x14ac:dyDescent="0.35">
      <c r="A470" s="2">
        <v>43678</v>
      </c>
      <c r="B470">
        <v>102.739998</v>
      </c>
      <c r="C470">
        <v>102.739998</v>
      </c>
      <c r="D470">
        <v>102.739998</v>
      </c>
      <c r="E470">
        <v>102.739998</v>
      </c>
      <c r="F470">
        <v>97.600403</v>
      </c>
      <c r="G470">
        <v>0</v>
      </c>
    </row>
    <row r="471" spans="1:7" x14ac:dyDescent="0.35">
      <c r="A471" s="2">
        <v>43679</v>
      </c>
      <c r="B471">
        <v>102</v>
      </c>
      <c r="C471">
        <v>102</v>
      </c>
      <c r="D471">
        <v>102</v>
      </c>
      <c r="E471">
        <v>102</v>
      </c>
      <c r="F471">
        <v>96.89743</v>
      </c>
      <c r="G471">
        <v>0</v>
      </c>
    </row>
    <row r="472" spans="1:7" x14ac:dyDescent="0.35">
      <c r="A472" s="2">
        <v>43682</v>
      </c>
      <c r="B472">
        <v>98.959998999999996</v>
      </c>
      <c r="C472">
        <v>98.959998999999996</v>
      </c>
      <c r="D472">
        <v>98.959998999999996</v>
      </c>
      <c r="E472">
        <v>98.959998999999996</v>
      </c>
      <c r="F472">
        <v>94.009499000000005</v>
      </c>
      <c r="G472">
        <v>0</v>
      </c>
    </row>
    <row r="473" spans="1:7" x14ac:dyDescent="0.35">
      <c r="A473" s="2">
        <v>43683</v>
      </c>
      <c r="B473">
        <v>100.260002</v>
      </c>
      <c r="C473">
        <v>100.260002</v>
      </c>
      <c r="D473">
        <v>100.260002</v>
      </c>
      <c r="E473">
        <v>100.260002</v>
      </c>
      <c r="F473">
        <v>95.244476000000006</v>
      </c>
      <c r="G473">
        <v>0</v>
      </c>
    </row>
    <row r="474" spans="1:7" x14ac:dyDescent="0.35">
      <c r="A474" s="2">
        <v>43684</v>
      </c>
      <c r="B474">
        <v>100.339996</v>
      </c>
      <c r="C474">
        <v>100.339996</v>
      </c>
      <c r="D474">
        <v>100.339996</v>
      </c>
      <c r="E474">
        <v>100.339996</v>
      </c>
      <c r="F474">
        <v>95.320464999999999</v>
      </c>
      <c r="G474">
        <v>0</v>
      </c>
    </row>
    <row r="475" spans="1:7" x14ac:dyDescent="0.35">
      <c r="A475" s="2">
        <v>43685</v>
      </c>
      <c r="B475">
        <v>102.25</v>
      </c>
      <c r="C475">
        <v>102.25</v>
      </c>
      <c r="D475">
        <v>102.25</v>
      </c>
      <c r="E475">
        <v>102.25</v>
      </c>
      <c r="F475">
        <v>97.134911000000002</v>
      </c>
      <c r="G475">
        <v>0</v>
      </c>
    </row>
    <row r="476" spans="1:7" x14ac:dyDescent="0.35">
      <c r="A476" s="2">
        <v>43686</v>
      </c>
      <c r="B476">
        <v>101.589996</v>
      </c>
      <c r="C476">
        <v>101.589996</v>
      </c>
      <c r="D476">
        <v>101.589996</v>
      </c>
      <c r="E476">
        <v>101.589996</v>
      </c>
      <c r="F476">
        <v>96.507926999999995</v>
      </c>
      <c r="G476">
        <v>0</v>
      </c>
    </row>
    <row r="477" spans="1:7" x14ac:dyDescent="0.35">
      <c r="A477" s="2">
        <v>43689</v>
      </c>
      <c r="B477">
        <v>100.389999</v>
      </c>
      <c r="C477">
        <v>100.389999</v>
      </c>
      <c r="D477">
        <v>100.389999</v>
      </c>
      <c r="E477">
        <v>100.389999</v>
      </c>
      <c r="F477">
        <v>95.367965999999996</v>
      </c>
      <c r="G477">
        <v>0</v>
      </c>
    </row>
    <row r="478" spans="1:7" x14ac:dyDescent="0.35">
      <c r="A478" s="2">
        <v>43690</v>
      </c>
      <c r="B478">
        <v>101.879997</v>
      </c>
      <c r="C478">
        <v>101.879997</v>
      </c>
      <c r="D478">
        <v>101.879997</v>
      </c>
      <c r="E478">
        <v>101.879997</v>
      </c>
      <c r="F478">
        <v>96.783423999999997</v>
      </c>
      <c r="G478">
        <v>0</v>
      </c>
    </row>
    <row r="479" spans="1:7" x14ac:dyDescent="0.35">
      <c r="A479" s="2">
        <v>43691</v>
      </c>
      <c r="B479">
        <v>98.919998000000007</v>
      </c>
      <c r="C479">
        <v>98.919998000000007</v>
      </c>
      <c r="D479">
        <v>98.919998000000007</v>
      </c>
      <c r="E479">
        <v>98.919998000000007</v>
      </c>
      <c r="F479">
        <v>93.971496999999999</v>
      </c>
      <c r="G479">
        <v>0</v>
      </c>
    </row>
    <row r="480" spans="1:7" x14ac:dyDescent="0.35">
      <c r="A480" s="2">
        <v>43692</v>
      </c>
      <c r="B480">
        <v>99.190002000000007</v>
      </c>
      <c r="C480">
        <v>99.190002000000007</v>
      </c>
      <c r="D480">
        <v>99.190002000000007</v>
      </c>
      <c r="E480">
        <v>99.190002000000007</v>
      </c>
      <c r="F480">
        <v>94.228003999999999</v>
      </c>
      <c r="G480">
        <v>0</v>
      </c>
    </row>
    <row r="481" spans="1:7" x14ac:dyDescent="0.35">
      <c r="A481" s="2">
        <v>43693</v>
      </c>
      <c r="B481">
        <v>100.629997</v>
      </c>
      <c r="C481">
        <v>100.629997</v>
      </c>
      <c r="D481">
        <v>100.629997</v>
      </c>
      <c r="E481">
        <v>100.629997</v>
      </c>
      <c r="F481">
        <v>95.595939999999999</v>
      </c>
      <c r="G481">
        <v>0</v>
      </c>
    </row>
    <row r="482" spans="1:7" x14ac:dyDescent="0.35">
      <c r="A482" s="2">
        <v>43696</v>
      </c>
      <c r="B482">
        <v>101.860001</v>
      </c>
      <c r="C482">
        <v>101.860001</v>
      </c>
      <c r="D482">
        <v>101.860001</v>
      </c>
      <c r="E482">
        <v>101.860001</v>
      </c>
      <c r="F482">
        <v>96.764426999999998</v>
      </c>
      <c r="G482">
        <v>0</v>
      </c>
    </row>
    <row r="483" spans="1:7" x14ac:dyDescent="0.35">
      <c r="A483" s="2">
        <v>43697</v>
      </c>
      <c r="B483">
        <v>101.05999799999999</v>
      </c>
      <c r="C483">
        <v>101.05999799999999</v>
      </c>
      <c r="D483">
        <v>101.05999799999999</v>
      </c>
      <c r="E483">
        <v>101.05999799999999</v>
      </c>
      <c r="F483">
        <v>96.004447999999996</v>
      </c>
      <c r="G483">
        <v>0</v>
      </c>
    </row>
    <row r="484" spans="1:7" x14ac:dyDescent="0.35">
      <c r="A484" s="2">
        <v>43698</v>
      </c>
      <c r="B484">
        <v>101.900002</v>
      </c>
      <c r="C484">
        <v>101.900002</v>
      </c>
      <c r="D484">
        <v>101.900002</v>
      </c>
      <c r="E484">
        <v>101.900002</v>
      </c>
      <c r="F484">
        <v>96.802406000000005</v>
      </c>
      <c r="G484">
        <v>0</v>
      </c>
    </row>
    <row r="485" spans="1:7" x14ac:dyDescent="0.35">
      <c r="A485" s="2">
        <v>43699</v>
      </c>
      <c r="B485">
        <v>101.849998</v>
      </c>
      <c r="C485">
        <v>101.849998</v>
      </c>
      <c r="D485">
        <v>101.849998</v>
      </c>
      <c r="E485">
        <v>101.849998</v>
      </c>
      <c r="F485">
        <v>96.754936000000001</v>
      </c>
      <c r="G485">
        <v>0</v>
      </c>
    </row>
    <row r="486" spans="1:7" x14ac:dyDescent="0.35">
      <c r="A486" s="2">
        <v>43700</v>
      </c>
      <c r="B486">
        <v>99.209998999999996</v>
      </c>
      <c r="C486">
        <v>99.209998999999996</v>
      </c>
      <c r="D486">
        <v>99.209998999999996</v>
      </c>
      <c r="E486">
        <v>99.209998999999996</v>
      </c>
      <c r="F486">
        <v>94.246994000000001</v>
      </c>
      <c r="G486">
        <v>0</v>
      </c>
    </row>
    <row r="487" spans="1:7" x14ac:dyDescent="0.35">
      <c r="A487" s="2">
        <v>43703</v>
      </c>
      <c r="B487">
        <v>100.30999799999999</v>
      </c>
      <c r="C487">
        <v>100.30999799999999</v>
      </c>
      <c r="D487">
        <v>100.30999799999999</v>
      </c>
      <c r="E487">
        <v>100.30999799999999</v>
      </c>
      <c r="F487">
        <v>95.291968999999995</v>
      </c>
      <c r="G487">
        <v>0</v>
      </c>
    </row>
    <row r="488" spans="1:7" x14ac:dyDescent="0.35">
      <c r="A488" s="2">
        <v>43704</v>
      </c>
      <c r="B488">
        <v>99.980002999999996</v>
      </c>
      <c r="C488">
        <v>99.980002999999996</v>
      </c>
      <c r="D488">
        <v>99.980002999999996</v>
      </c>
      <c r="E488">
        <v>99.980002999999996</v>
      </c>
      <c r="F488">
        <v>94.978470000000002</v>
      </c>
      <c r="G488">
        <v>0</v>
      </c>
    </row>
    <row r="489" spans="1:7" x14ac:dyDescent="0.35">
      <c r="A489" s="2">
        <v>43705</v>
      </c>
      <c r="B489">
        <v>100.639999</v>
      </c>
      <c r="C489">
        <v>100.639999</v>
      </c>
      <c r="D489">
        <v>100.639999</v>
      </c>
      <c r="E489">
        <v>100.639999</v>
      </c>
      <c r="F489">
        <v>95.605461000000005</v>
      </c>
      <c r="G489">
        <v>0</v>
      </c>
    </row>
    <row r="490" spans="1:7" x14ac:dyDescent="0.35">
      <c r="A490" s="2">
        <v>43706</v>
      </c>
      <c r="B490">
        <v>101.94000200000001</v>
      </c>
      <c r="C490">
        <v>101.94000200000001</v>
      </c>
      <c r="D490">
        <v>101.94000200000001</v>
      </c>
      <c r="E490">
        <v>101.94000200000001</v>
      </c>
      <c r="F490">
        <v>96.840423999999999</v>
      </c>
      <c r="G490">
        <v>0</v>
      </c>
    </row>
    <row r="491" spans="1:7" x14ac:dyDescent="0.35">
      <c r="A491" s="2">
        <v>43707</v>
      </c>
      <c r="B491">
        <v>102.019997</v>
      </c>
      <c r="C491">
        <v>102.019997</v>
      </c>
      <c r="D491">
        <v>102.019997</v>
      </c>
      <c r="E491">
        <v>102.019997</v>
      </c>
      <c r="F491">
        <v>96.916420000000002</v>
      </c>
      <c r="G491">
        <v>0</v>
      </c>
    </row>
    <row r="492" spans="1:7" x14ac:dyDescent="0.35">
      <c r="A492" s="2">
        <v>43711</v>
      </c>
      <c r="B492">
        <v>101.32</v>
      </c>
      <c r="C492">
        <v>101.32</v>
      </c>
      <c r="D492">
        <v>101.32</v>
      </c>
      <c r="E492">
        <v>101.32</v>
      </c>
      <c r="F492">
        <v>96.251441999999997</v>
      </c>
      <c r="G492">
        <v>0</v>
      </c>
    </row>
    <row r="493" spans="1:7" x14ac:dyDescent="0.35">
      <c r="A493" s="2">
        <v>43712</v>
      </c>
      <c r="B493">
        <v>102.43</v>
      </c>
      <c r="C493">
        <v>102.43</v>
      </c>
      <c r="D493">
        <v>102.43</v>
      </c>
      <c r="E493">
        <v>102.43</v>
      </c>
      <c r="F493">
        <v>97.305908000000002</v>
      </c>
      <c r="G493">
        <v>0</v>
      </c>
    </row>
    <row r="494" spans="1:7" x14ac:dyDescent="0.35">
      <c r="A494" s="2">
        <v>43713</v>
      </c>
      <c r="B494">
        <v>103.779999</v>
      </c>
      <c r="C494">
        <v>103.779999</v>
      </c>
      <c r="D494">
        <v>103.779999</v>
      </c>
      <c r="E494">
        <v>103.779999</v>
      </c>
      <c r="F494">
        <v>98.588379000000003</v>
      </c>
      <c r="G494">
        <v>0</v>
      </c>
    </row>
    <row r="495" spans="1:7" x14ac:dyDescent="0.35">
      <c r="A495" s="2">
        <v>43714</v>
      </c>
      <c r="B495">
        <v>103.879997</v>
      </c>
      <c r="C495">
        <v>103.879997</v>
      </c>
      <c r="D495">
        <v>103.879997</v>
      </c>
      <c r="E495">
        <v>103.879997</v>
      </c>
      <c r="F495">
        <v>98.683372000000006</v>
      </c>
      <c r="G495">
        <v>0</v>
      </c>
    </row>
    <row r="496" spans="1:7" x14ac:dyDescent="0.35">
      <c r="A496" s="2">
        <v>43717</v>
      </c>
      <c r="B496">
        <v>103.879997</v>
      </c>
      <c r="C496">
        <v>103.879997</v>
      </c>
      <c r="D496">
        <v>103.879997</v>
      </c>
      <c r="E496">
        <v>103.879997</v>
      </c>
      <c r="F496">
        <v>98.683372000000006</v>
      </c>
      <c r="G496">
        <v>0</v>
      </c>
    </row>
    <row r="497" spans="1:7" x14ac:dyDescent="0.35">
      <c r="A497" s="2">
        <v>43718</v>
      </c>
      <c r="B497">
        <v>103.91999800000001</v>
      </c>
      <c r="C497">
        <v>103.91999800000001</v>
      </c>
      <c r="D497">
        <v>103.91999800000001</v>
      </c>
      <c r="E497">
        <v>103.91999800000001</v>
      </c>
      <c r="F497">
        <v>98.721374999999995</v>
      </c>
      <c r="G497">
        <v>0</v>
      </c>
    </row>
    <row r="498" spans="1:7" x14ac:dyDescent="0.35">
      <c r="A498" s="2">
        <v>43719</v>
      </c>
      <c r="B498">
        <v>104.66999800000001</v>
      </c>
      <c r="C498">
        <v>104.66999800000001</v>
      </c>
      <c r="D498">
        <v>104.66999800000001</v>
      </c>
      <c r="E498">
        <v>104.66999800000001</v>
      </c>
      <c r="F498">
        <v>99.433860999999993</v>
      </c>
      <c r="G498">
        <v>0</v>
      </c>
    </row>
    <row r="499" spans="1:7" x14ac:dyDescent="0.35">
      <c r="A499" s="2">
        <v>43720</v>
      </c>
      <c r="B499">
        <v>104.989998</v>
      </c>
      <c r="C499">
        <v>104.989998</v>
      </c>
      <c r="D499">
        <v>104.989998</v>
      </c>
      <c r="E499">
        <v>104.989998</v>
      </c>
      <c r="F499">
        <v>99.737838999999994</v>
      </c>
      <c r="G499">
        <v>0</v>
      </c>
    </row>
    <row r="500" spans="1:7" x14ac:dyDescent="0.35">
      <c r="A500" s="2">
        <v>43721</v>
      </c>
      <c r="B500">
        <v>104.94000200000001</v>
      </c>
      <c r="C500">
        <v>104.94000200000001</v>
      </c>
      <c r="D500">
        <v>104.94000200000001</v>
      </c>
      <c r="E500">
        <v>104.94000200000001</v>
      </c>
      <c r="F500">
        <v>99.690353000000002</v>
      </c>
      <c r="G500">
        <v>0</v>
      </c>
    </row>
    <row r="501" spans="1:7" x14ac:dyDescent="0.35">
      <c r="A501" s="2">
        <v>43724</v>
      </c>
      <c r="B501">
        <v>104.620003</v>
      </c>
      <c r="C501">
        <v>104.620003</v>
      </c>
      <c r="D501">
        <v>104.620003</v>
      </c>
      <c r="E501">
        <v>104.620003</v>
      </c>
      <c r="F501">
        <v>99.386359999999996</v>
      </c>
      <c r="G501">
        <v>0</v>
      </c>
    </row>
    <row r="502" spans="1:7" x14ac:dyDescent="0.35">
      <c r="A502" s="2">
        <v>43725</v>
      </c>
      <c r="B502">
        <v>104.889999</v>
      </c>
      <c r="C502">
        <v>104.889999</v>
      </c>
      <c r="D502">
        <v>104.889999</v>
      </c>
      <c r="E502">
        <v>104.889999</v>
      </c>
      <c r="F502">
        <v>99.642844999999994</v>
      </c>
      <c r="G502">
        <v>0</v>
      </c>
    </row>
    <row r="503" spans="1:7" x14ac:dyDescent="0.35">
      <c r="A503" s="2">
        <v>43726</v>
      </c>
      <c r="B503">
        <v>104.91999800000001</v>
      </c>
      <c r="C503">
        <v>104.91999800000001</v>
      </c>
      <c r="D503">
        <v>104.91999800000001</v>
      </c>
      <c r="E503">
        <v>104.91999800000001</v>
      </c>
      <c r="F503">
        <v>99.671340999999998</v>
      </c>
      <c r="G503">
        <v>0</v>
      </c>
    </row>
    <row r="504" spans="1:7" x14ac:dyDescent="0.35">
      <c r="A504" s="2">
        <v>43727</v>
      </c>
      <c r="B504">
        <v>104.93</v>
      </c>
      <c r="C504">
        <v>104.93</v>
      </c>
      <c r="D504">
        <v>104.93</v>
      </c>
      <c r="E504">
        <v>104.93</v>
      </c>
      <c r="F504">
        <v>99.680847</v>
      </c>
      <c r="G504">
        <v>0</v>
      </c>
    </row>
    <row r="505" spans="1:7" x14ac:dyDescent="0.35">
      <c r="A505" s="2">
        <v>43728</v>
      </c>
      <c r="B505">
        <v>104.41999800000001</v>
      </c>
      <c r="C505">
        <v>104.41999800000001</v>
      </c>
      <c r="D505">
        <v>104.41999800000001</v>
      </c>
      <c r="E505">
        <v>104.41999800000001</v>
      </c>
      <c r="F505">
        <v>99.196349999999995</v>
      </c>
      <c r="G505">
        <v>0</v>
      </c>
    </row>
    <row r="506" spans="1:7" x14ac:dyDescent="0.35">
      <c r="A506" s="2">
        <v>43731</v>
      </c>
      <c r="B506">
        <v>104.410004</v>
      </c>
      <c r="C506">
        <v>104.410004</v>
      </c>
      <c r="D506">
        <v>104.410004</v>
      </c>
      <c r="E506">
        <v>104.410004</v>
      </c>
      <c r="F506">
        <v>99.186858999999998</v>
      </c>
      <c r="G506">
        <v>0</v>
      </c>
    </row>
    <row r="507" spans="1:7" x14ac:dyDescent="0.35">
      <c r="A507" s="2">
        <v>43732</v>
      </c>
      <c r="B507">
        <v>103.540001</v>
      </c>
      <c r="C507">
        <v>103.540001</v>
      </c>
      <c r="D507">
        <v>103.540001</v>
      </c>
      <c r="E507">
        <v>103.540001</v>
      </c>
      <c r="F507">
        <v>98.360389999999995</v>
      </c>
      <c r="G507">
        <v>0</v>
      </c>
    </row>
    <row r="508" spans="1:7" x14ac:dyDescent="0.35">
      <c r="A508" s="2">
        <v>43733</v>
      </c>
      <c r="B508">
        <v>104.18</v>
      </c>
      <c r="C508">
        <v>104.18</v>
      </c>
      <c r="D508">
        <v>104.18</v>
      </c>
      <c r="E508">
        <v>104.18</v>
      </c>
      <c r="F508">
        <v>98.968368999999996</v>
      </c>
      <c r="G508">
        <v>0</v>
      </c>
    </row>
    <row r="509" spans="1:7" x14ac:dyDescent="0.35">
      <c r="A509" s="2">
        <v>43734</v>
      </c>
      <c r="B509">
        <v>103.93</v>
      </c>
      <c r="C509">
        <v>103.93</v>
      </c>
      <c r="D509">
        <v>103.93</v>
      </c>
      <c r="E509">
        <v>103.93</v>
      </c>
      <c r="F509">
        <v>98.730873000000003</v>
      </c>
      <c r="G509">
        <v>0</v>
      </c>
    </row>
    <row r="510" spans="1:7" x14ac:dyDescent="0.35">
      <c r="A510" s="2">
        <v>43735</v>
      </c>
      <c r="B510">
        <v>103.400002</v>
      </c>
      <c r="C510">
        <v>103.400002</v>
      </c>
      <c r="D510">
        <v>103.400002</v>
      </c>
      <c r="E510">
        <v>103.400002</v>
      </c>
      <c r="F510">
        <v>98.227401999999998</v>
      </c>
      <c r="G510">
        <v>0</v>
      </c>
    </row>
    <row r="511" spans="1:7" x14ac:dyDescent="0.35">
      <c r="A511" s="2">
        <v>43738</v>
      </c>
      <c r="B511">
        <v>103.91999800000001</v>
      </c>
      <c r="C511">
        <v>103.91999800000001</v>
      </c>
      <c r="D511">
        <v>103.91999800000001</v>
      </c>
      <c r="E511">
        <v>103.91999800000001</v>
      </c>
      <c r="F511">
        <v>98.721374999999995</v>
      </c>
      <c r="G511">
        <v>0</v>
      </c>
    </row>
    <row r="512" spans="1:7" x14ac:dyDescent="0.35">
      <c r="A512" s="2">
        <v>43739</v>
      </c>
      <c r="B512">
        <v>102.650002</v>
      </c>
      <c r="C512">
        <v>102.650002</v>
      </c>
      <c r="D512">
        <v>102.650002</v>
      </c>
      <c r="E512">
        <v>102.650002</v>
      </c>
      <c r="F512">
        <v>97.514908000000005</v>
      </c>
      <c r="G512">
        <v>0</v>
      </c>
    </row>
    <row r="513" spans="1:7" x14ac:dyDescent="0.35">
      <c r="A513" s="2">
        <v>43740</v>
      </c>
      <c r="B513">
        <v>100.82</v>
      </c>
      <c r="C513">
        <v>100.82</v>
      </c>
      <c r="D513">
        <v>100.82</v>
      </c>
      <c r="E513">
        <v>100.82</v>
      </c>
      <c r="F513">
        <v>95.776459000000003</v>
      </c>
      <c r="G513">
        <v>0</v>
      </c>
    </row>
    <row r="514" spans="1:7" x14ac:dyDescent="0.35">
      <c r="A514" s="2">
        <v>43741</v>
      </c>
      <c r="B514">
        <v>101.650002</v>
      </c>
      <c r="C514">
        <v>101.650002</v>
      </c>
      <c r="D514">
        <v>101.650002</v>
      </c>
      <c r="E514">
        <v>101.650002</v>
      </c>
      <c r="F514">
        <v>96.564933999999994</v>
      </c>
      <c r="G514">
        <v>0</v>
      </c>
    </row>
    <row r="515" spans="1:7" x14ac:dyDescent="0.35">
      <c r="A515" s="2">
        <v>43742</v>
      </c>
      <c r="B515">
        <v>102.589996</v>
      </c>
      <c r="C515">
        <v>102.589996</v>
      </c>
      <c r="D515">
        <v>102.589996</v>
      </c>
      <c r="E515">
        <v>102.589996</v>
      </c>
      <c r="F515">
        <v>97.941588999999993</v>
      </c>
      <c r="G515">
        <v>0</v>
      </c>
    </row>
    <row r="516" spans="1:7" x14ac:dyDescent="0.35">
      <c r="A516" s="2">
        <v>43745</v>
      </c>
      <c r="B516">
        <v>102.129997</v>
      </c>
      <c r="C516">
        <v>102.129997</v>
      </c>
      <c r="D516">
        <v>102.129997</v>
      </c>
      <c r="E516">
        <v>102.129997</v>
      </c>
      <c r="F516">
        <v>97.502448999999999</v>
      </c>
      <c r="G516">
        <v>0</v>
      </c>
    </row>
    <row r="517" spans="1:7" x14ac:dyDescent="0.35">
      <c r="A517" s="2">
        <v>43746</v>
      </c>
      <c r="B517">
        <v>100.540001</v>
      </c>
      <c r="C517">
        <v>100.540001</v>
      </c>
      <c r="D517">
        <v>100.540001</v>
      </c>
      <c r="E517">
        <v>100.540001</v>
      </c>
      <c r="F517">
        <v>95.984474000000006</v>
      </c>
      <c r="G517">
        <v>0</v>
      </c>
    </row>
    <row r="518" spans="1:7" x14ac:dyDescent="0.35">
      <c r="A518" s="2">
        <v>43747</v>
      </c>
      <c r="B518">
        <v>101.489998</v>
      </c>
      <c r="C518">
        <v>101.489998</v>
      </c>
      <c r="D518">
        <v>101.489998</v>
      </c>
      <c r="E518">
        <v>101.489998</v>
      </c>
      <c r="F518">
        <v>96.891434000000004</v>
      </c>
      <c r="G518">
        <v>0</v>
      </c>
    </row>
    <row r="519" spans="1:7" x14ac:dyDescent="0.35">
      <c r="A519" s="2">
        <v>43748</v>
      </c>
      <c r="B519">
        <v>102.139999</v>
      </c>
      <c r="C519">
        <v>102.139999</v>
      </c>
      <c r="D519">
        <v>102.139999</v>
      </c>
      <c r="E519">
        <v>102.139999</v>
      </c>
      <c r="F519">
        <v>97.511985999999993</v>
      </c>
      <c r="G519">
        <v>0</v>
      </c>
    </row>
    <row r="520" spans="1:7" x14ac:dyDescent="0.35">
      <c r="A520" s="2">
        <v>43749</v>
      </c>
      <c r="B520">
        <v>103.269997</v>
      </c>
      <c r="C520">
        <v>103.269997</v>
      </c>
      <c r="D520">
        <v>103.269997</v>
      </c>
      <c r="E520">
        <v>103.269997</v>
      </c>
      <c r="F520">
        <v>98.590767</v>
      </c>
      <c r="G520">
        <v>0</v>
      </c>
    </row>
    <row r="521" spans="1:7" x14ac:dyDescent="0.35">
      <c r="A521" s="2">
        <v>43752</v>
      </c>
      <c r="B521">
        <v>103.129997</v>
      </c>
      <c r="C521">
        <v>103.129997</v>
      </c>
      <c r="D521">
        <v>103.129997</v>
      </c>
      <c r="E521">
        <v>103.129997</v>
      </c>
      <c r="F521">
        <v>98.457115000000002</v>
      </c>
      <c r="G521">
        <v>0</v>
      </c>
    </row>
    <row r="522" spans="1:7" x14ac:dyDescent="0.35">
      <c r="A522" s="2">
        <v>43753</v>
      </c>
      <c r="B522">
        <v>104.150002</v>
      </c>
      <c r="C522">
        <v>104.150002</v>
      </c>
      <c r="D522">
        <v>104.150002</v>
      </c>
      <c r="E522">
        <v>104.150002</v>
      </c>
      <c r="F522">
        <v>99.430915999999996</v>
      </c>
      <c r="G522">
        <v>0</v>
      </c>
    </row>
    <row r="523" spans="1:7" x14ac:dyDescent="0.35">
      <c r="A523" s="2">
        <v>43754</v>
      </c>
      <c r="B523">
        <v>103.949997</v>
      </c>
      <c r="C523">
        <v>103.949997</v>
      </c>
      <c r="D523">
        <v>103.949997</v>
      </c>
      <c r="E523">
        <v>103.949997</v>
      </c>
      <c r="F523">
        <v>99.239975000000001</v>
      </c>
      <c r="G523">
        <v>0</v>
      </c>
    </row>
    <row r="524" spans="1:7" x14ac:dyDescent="0.35">
      <c r="A524" s="2">
        <v>43755</v>
      </c>
      <c r="B524">
        <v>104.25</v>
      </c>
      <c r="C524">
        <v>104.25</v>
      </c>
      <c r="D524">
        <v>104.25</v>
      </c>
      <c r="E524">
        <v>104.25</v>
      </c>
      <c r="F524">
        <v>99.526381999999998</v>
      </c>
      <c r="G524">
        <v>0</v>
      </c>
    </row>
    <row r="525" spans="1:7" x14ac:dyDescent="0.35">
      <c r="A525" s="2">
        <v>43756</v>
      </c>
      <c r="B525">
        <v>103.839996</v>
      </c>
      <c r="C525">
        <v>103.839996</v>
      </c>
      <c r="D525">
        <v>103.839996</v>
      </c>
      <c r="E525">
        <v>103.839996</v>
      </c>
      <c r="F525">
        <v>99.134949000000006</v>
      </c>
      <c r="G525">
        <v>0</v>
      </c>
    </row>
    <row r="526" spans="1:7" x14ac:dyDescent="0.35">
      <c r="A526" s="2">
        <v>43759</v>
      </c>
      <c r="B526">
        <v>104.55999799999999</v>
      </c>
      <c r="C526">
        <v>104.55999799999999</v>
      </c>
      <c r="D526">
        <v>104.55999799999999</v>
      </c>
      <c r="E526">
        <v>104.55999799999999</v>
      </c>
      <c r="F526">
        <v>99.822342000000006</v>
      </c>
      <c r="G526">
        <v>0</v>
      </c>
    </row>
    <row r="527" spans="1:7" x14ac:dyDescent="0.35">
      <c r="A527" s="2">
        <v>43760</v>
      </c>
      <c r="B527">
        <v>104.19000200000001</v>
      </c>
      <c r="C527">
        <v>104.19000200000001</v>
      </c>
      <c r="D527">
        <v>104.19000200000001</v>
      </c>
      <c r="E527">
        <v>104.19000200000001</v>
      </c>
      <c r="F527">
        <v>99.469109000000003</v>
      </c>
      <c r="G527">
        <v>0</v>
      </c>
    </row>
    <row r="528" spans="1:7" x14ac:dyDescent="0.35">
      <c r="A528" s="2">
        <v>43761</v>
      </c>
      <c r="B528">
        <v>104.489998</v>
      </c>
      <c r="C528">
        <v>104.489998</v>
      </c>
      <c r="D528">
        <v>104.489998</v>
      </c>
      <c r="E528">
        <v>104.489998</v>
      </c>
      <c r="F528">
        <v>99.755500999999995</v>
      </c>
      <c r="G528">
        <v>0</v>
      </c>
    </row>
    <row r="529" spans="1:7" x14ac:dyDescent="0.35">
      <c r="A529" s="2">
        <v>43762</v>
      </c>
      <c r="B529">
        <v>104.69000200000001</v>
      </c>
      <c r="C529">
        <v>104.69000200000001</v>
      </c>
      <c r="D529">
        <v>104.69000200000001</v>
      </c>
      <c r="E529">
        <v>104.69000200000001</v>
      </c>
      <c r="F529">
        <v>99.946442000000005</v>
      </c>
      <c r="G529">
        <v>0</v>
      </c>
    </row>
    <row r="530" spans="1:7" x14ac:dyDescent="0.35">
      <c r="A530" s="2">
        <v>43763</v>
      </c>
      <c r="B530">
        <v>105.120003</v>
      </c>
      <c r="C530">
        <v>105.120003</v>
      </c>
      <c r="D530">
        <v>105.120003</v>
      </c>
      <c r="E530">
        <v>105.120003</v>
      </c>
      <c r="F530">
        <v>100.356972</v>
      </c>
      <c r="G530">
        <v>0</v>
      </c>
    </row>
    <row r="531" spans="1:7" x14ac:dyDescent="0.35">
      <c r="A531" s="2">
        <v>43766</v>
      </c>
      <c r="B531">
        <v>105.699997</v>
      </c>
      <c r="C531">
        <v>105.699997</v>
      </c>
      <c r="D531">
        <v>105.699997</v>
      </c>
      <c r="E531">
        <v>105.699997</v>
      </c>
      <c r="F531">
        <v>100.91068300000001</v>
      </c>
      <c r="G531">
        <v>0</v>
      </c>
    </row>
    <row r="532" spans="1:7" x14ac:dyDescent="0.35">
      <c r="A532" s="2">
        <v>43767</v>
      </c>
      <c r="B532">
        <v>105.639999</v>
      </c>
      <c r="C532">
        <v>105.639999</v>
      </c>
      <c r="D532">
        <v>105.639999</v>
      </c>
      <c r="E532">
        <v>105.639999</v>
      </c>
      <c r="F532">
        <v>100.853386</v>
      </c>
      <c r="G532">
        <v>0</v>
      </c>
    </row>
    <row r="533" spans="1:7" x14ac:dyDescent="0.35">
      <c r="A533" s="2">
        <v>43768</v>
      </c>
      <c r="B533">
        <v>105.970001</v>
      </c>
      <c r="C533">
        <v>105.970001</v>
      </c>
      <c r="D533">
        <v>105.970001</v>
      </c>
      <c r="E533">
        <v>105.970001</v>
      </c>
      <c r="F533">
        <v>101.168449</v>
      </c>
      <c r="G533">
        <v>0</v>
      </c>
    </row>
    <row r="534" spans="1:7" x14ac:dyDescent="0.35">
      <c r="A534" s="2">
        <v>43769</v>
      </c>
      <c r="B534">
        <v>105.660004</v>
      </c>
      <c r="C534">
        <v>105.660004</v>
      </c>
      <c r="D534">
        <v>105.660004</v>
      </c>
      <c r="E534">
        <v>105.660004</v>
      </c>
      <c r="F534">
        <v>100.87249</v>
      </c>
      <c r="G534">
        <v>0</v>
      </c>
    </row>
    <row r="535" spans="1:7" x14ac:dyDescent="0.35">
      <c r="A535" s="2">
        <v>43770</v>
      </c>
      <c r="B535">
        <v>106.69000200000001</v>
      </c>
      <c r="C535">
        <v>106.69000200000001</v>
      </c>
      <c r="D535">
        <v>106.69000200000001</v>
      </c>
      <c r="E535">
        <v>106.69000200000001</v>
      </c>
      <c r="F535">
        <v>101.85582700000001</v>
      </c>
      <c r="G535">
        <v>0</v>
      </c>
    </row>
    <row r="536" spans="1:7" x14ac:dyDescent="0.35">
      <c r="A536" s="2">
        <v>43773</v>
      </c>
      <c r="B536">
        <v>107.08000199999999</v>
      </c>
      <c r="C536">
        <v>107.08000199999999</v>
      </c>
      <c r="D536">
        <v>107.08000199999999</v>
      </c>
      <c r="E536">
        <v>107.08000199999999</v>
      </c>
      <c r="F536">
        <v>102.228157</v>
      </c>
      <c r="G536">
        <v>0</v>
      </c>
    </row>
    <row r="537" spans="1:7" x14ac:dyDescent="0.35">
      <c r="A537" s="2">
        <v>43774</v>
      </c>
      <c r="B537">
        <v>106.949997</v>
      </c>
      <c r="C537">
        <v>106.949997</v>
      </c>
      <c r="D537">
        <v>106.949997</v>
      </c>
      <c r="E537">
        <v>106.949997</v>
      </c>
      <c r="F537">
        <v>102.10404200000001</v>
      </c>
      <c r="G537">
        <v>0</v>
      </c>
    </row>
    <row r="538" spans="1:7" x14ac:dyDescent="0.35">
      <c r="A538" s="2">
        <v>43775</v>
      </c>
      <c r="B538">
        <v>107.040001</v>
      </c>
      <c r="C538">
        <v>107.040001</v>
      </c>
      <c r="D538">
        <v>107.040001</v>
      </c>
      <c r="E538">
        <v>107.040001</v>
      </c>
      <c r="F538">
        <v>102.189964</v>
      </c>
      <c r="G538">
        <v>0</v>
      </c>
    </row>
    <row r="539" spans="1:7" x14ac:dyDescent="0.35">
      <c r="A539" s="2">
        <v>43776</v>
      </c>
      <c r="B539">
        <v>107.379997</v>
      </c>
      <c r="C539">
        <v>107.379997</v>
      </c>
      <c r="D539">
        <v>107.379997</v>
      </c>
      <c r="E539">
        <v>107.379997</v>
      </c>
      <c r="F539">
        <v>102.514557</v>
      </c>
      <c r="G539">
        <v>0</v>
      </c>
    </row>
    <row r="540" spans="1:7" x14ac:dyDescent="0.35">
      <c r="A540" s="2">
        <v>43777</v>
      </c>
      <c r="B540">
        <v>107.66999800000001</v>
      </c>
      <c r="C540">
        <v>107.66999800000001</v>
      </c>
      <c r="D540">
        <v>107.66999800000001</v>
      </c>
      <c r="E540">
        <v>107.66999800000001</v>
      </c>
      <c r="F540">
        <v>102.79141199999999</v>
      </c>
      <c r="G540">
        <v>0</v>
      </c>
    </row>
    <row r="541" spans="1:7" x14ac:dyDescent="0.35">
      <c r="A541" s="2">
        <v>43780</v>
      </c>
      <c r="B541">
        <v>107.459999</v>
      </c>
      <c r="C541">
        <v>107.459999</v>
      </c>
      <c r="D541">
        <v>107.459999</v>
      </c>
      <c r="E541">
        <v>107.459999</v>
      </c>
      <c r="F541">
        <v>102.59092699999999</v>
      </c>
      <c r="G541">
        <v>0</v>
      </c>
    </row>
    <row r="542" spans="1:7" x14ac:dyDescent="0.35">
      <c r="A542" s="2">
        <v>43781</v>
      </c>
      <c r="B542">
        <v>107.639999</v>
      </c>
      <c r="C542">
        <v>107.639999</v>
      </c>
      <c r="D542">
        <v>107.639999</v>
      </c>
      <c r="E542">
        <v>107.639999</v>
      </c>
      <c r="F542">
        <v>102.762772</v>
      </c>
      <c r="G542">
        <v>0</v>
      </c>
    </row>
    <row r="543" spans="1:7" x14ac:dyDescent="0.35">
      <c r="A543" s="2">
        <v>43782</v>
      </c>
      <c r="B543">
        <v>107.720001</v>
      </c>
      <c r="C543">
        <v>107.720001</v>
      </c>
      <c r="D543">
        <v>107.720001</v>
      </c>
      <c r="E543">
        <v>107.720001</v>
      </c>
      <c r="F543">
        <v>102.83914900000001</v>
      </c>
      <c r="G543">
        <v>0</v>
      </c>
    </row>
    <row r="544" spans="1:7" x14ac:dyDescent="0.35">
      <c r="A544" s="2">
        <v>43783</v>
      </c>
      <c r="B544">
        <v>107.83000199999999</v>
      </c>
      <c r="C544">
        <v>107.83000199999999</v>
      </c>
      <c r="D544">
        <v>107.83000199999999</v>
      </c>
      <c r="E544">
        <v>107.83000199999999</v>
      </c>
      <c r="F544">
        <v>102.944168</v>
      </c>
      <c r="G544">
        <v>0</v>
      </c>
    </row>
    <row r="545" spans="1:7" x14ac:dyDescent="0.35">
      <c r="A545" s="2">
        <v>43784</v>
      </c>
      <c r="B545">
        <v>108.68</v>
      </c>
      <c r="C545">
        <v>108.68</v>
      </c>
      <c r="D545">
        <v>108.68</v>
      </c>
      <c r="E545">
        <v>108.68</v>
      </c>
      <c r="F545">
        <v>103.755646</v>
      </c>
      <c r="G545">
        <v>0</v>
      </c>
    </row>
    <row r="546" spans="1:7" x14ac:dyDescent="0.35">
      <c r="A546" s="2">
        <v>43787</v>
      </c>
      <c r="B546">
        <v>108.739998</v>
      </c>
      <c r="C546">
        <v>108.739998</v>
      </c>
      <c r="D546">
        <v>108.739998</v>
      </c>
      <c r="E546">
        <v>108.739998</v>
      </c>
      <c r="F546">
        <v>103.812935</v>
      </c>
      <c r="G546">
        <v>0</v>
      </c>
    </row>
    <row r="547" spans="1:7" x14ac:dyDescent="0.35">
      <c r="A547" s="2">
        <v>43788</v>
      </c>
      <c r="B547">
        <v>108.68</v>
      </c>
      <c r="C547">
        <v>108.68</v>
      </c>
      <c r="D547">
        <v>108.68</v>
      </c>
      <c r="E547">
        <v>108.68</v>
      </c>
      <c r="F547">
        <v>103.755646</v>
      </c>
      <c r="G547">
        <v>0</v>
      </c>
    </row>
    <row r="548" spans="1:7" x14ac:dyDescent="0.35">
      <c r="A548" s="2">
        <v>43789</v>
      </c>
      <c r="B548">
        <v>108.290001</v>
      </c>
      <c r="C548">
        <v>108.290001</v>
      </c>
      <c r="D548">
        <v>108.290001</v>
      </c>
      <c r="E548">
        <v>108.290001</v>
      </c>
      <c r="F548">
        <v>103.38333900000001</v>
      </c>
      <c r="G548">
        <v>0</v>
      </c>
    </row>
    <row r="549" spans="1:7" x14ac:dyDescent="0.35">
      <c r="A549" s="2">
        <v>43790</v>
      </c>
      <c r="B549">
        <v>108.129997</v>
      </c>
      <c r="C549">
        <v>108.129997</v>
      </c>
      <c r="D549">
        <v>108.129997</v>
      </c>
      <c r="E549">
        <v>108.129997</v>
      </c>
      <c r="F549">
        <v>103.23056800000001</v>
      </c>
      <c r="G549">
        <v>0</v>
      </c>
    </row>
    <row r="550" spans="1:7" x14ac:dyDescent="0.35">
      <c r="A550" s="2">
        <v>43791</v>
      </c>
      <c r="B550">
        <v>108.370003</v>
      </c>
      <c r="C550">
        <v>108.370003</v>
      </c>
      <c r="D550">
        <v>108.370003</v>
      </c>
      <c r="E550">
        <v>108.370003</v>
      </c>
      <c r="F550">
        <v>103.45970199999999</v>
      </c>
      <c r="G550">
        <v>0</v>
      </c>
    </row>
    <row r="551" spans="1:7" x14ac:dyDescent="0.35">
      <c r="A551" s="2">
        <v>43794</v>
      </c>
      <c r="B551">
        <v>109.19000200000001</v>
      </c>
      <c r="C551">
        <v>109.19000200000001</v>
      </c>
      <c r="D551">
        <v>109.19000200000001</v>
      </c>
      <c r="E551">
        <v>109.19000200000001</v>
      </c>
      <c r="F551">
        <v>104.242554</v>
      </c>
      <c r="G551">
        <v>0</v>
      </c>
    </row>
    <row r="552" spans="1:7" x14ac:dyDescent="0.35">
      <c r="A552" s="2">
        <v>43795</v>
      </c>
      <c r="B552">
        <v>109.44000200000001</v>
      </c>
      <c r="C552">
        <v>109.44000200000001</v>
      </c>
      <c r="D552">
        <v>109.44000200000001</v>
      </c>
      <c r="E552">
        <v>109.44000200000001</v>
      </c>
      <c r="F552">
        <v>104.481224</v>
      </c>
      <c r="G552">
        <v>0</v>
      </c>
    </row>
    <row r="553" spans="1:7" x14ac:dyDescent="0.35">
      <c r="A553" s="2">
        <v>43796</v>
      </c>
      <c r="B553">
        <v>109.900002</v>
      </c>
      <c r="C553">
        <v>109.900002</v>
      </c>
      <c r="D553">
        <v>109.900002</v>
      </c>
      <c r="E553">
        <v>109.900002</v>
      </c>
      <c r="F553">
        <v>104.920372</v>
      </c>
      <c r="G553">
        <v>0</v>
      </c>
    </row>
    <row r="554" spans="1:7" x14ac:dyDescent="0.35">
      <c r="A554" s="2">
        <v>43798</v>
      </c>
      <c r="B554">
        <v>109.489998</v>
      </c>
      <c r="C554">
        <v>109.489998</v>
      </c>
      <c r="D554">
        <v>109.489998</v>
      </c>
      <c r="E554">
        <v>109.489998</v>
      </c>
      <c r="F554">
        <v>104.528954</v>
      </c>
      <c r="G554">
        <v>0</v>
      </c>
    </row>
    <row r="555" spans="1:7" x14ac:dyDescent="0.35">
      <c r="A555" s="2">
        <v>43801</v>
      </c>
      <c r="B555">
        <v>108.550003</v>
      </c>
      <c r="C555">
        <v>108.550003</v>
      </c>
      <c r="D555">
        <v>108.550003</v>
      </c>
      <c r="E555">
        <v>108.550003</v>
      </c>
      <c r="F555">
        <v>103.631546</v>
      </c>
      <c r="G555">
        <v>0</v>
      </c>
    </row>
    <row r="556" spans="1:7" x14ac:dyDescent="0.35">
      <c r="A556" s="2">
        <v>43802</v>
      </c>
      <c r="B556">
        <v>107.83000199999999</v>
      </c>
      <c r="C556">
        <v>107.83000199999999</v>
      </c>
      <c r="D556">
        <v>107.83000199999999</v>
      </c>
      <c r="E556">
        <v>107.83000199999999</v>
      </c>
      <c r="F556">
        <v>102.944168</v>
      </c>
      <c r="G556">
        <v>0</v>
      </c>
    </row>
    <row r="557" spans="1:7" x14ac:dyDescent="0.35">
      <c r="A557" s="2">
        <v>43803</v>
      </c>
      <c r="B557">
        <v>108.519997</v>
      </c>
      <c r="C557">
        <v>108.519997</v>
      </c>
      <c r="D557">
        <v>108.519997</v>
      </c>
      <c r="E557">
        <v>108.519997</v>
      </c>
      <c r="F557">
        <v>103.602898</v>
      </c>
      <c r="G557">
        <v>0</v>
      </c>
    </row>
    <row r="558" spans="1:7" x14ac:dyDescent="0.35">
      <c r="A558" s="2">
        <v>43804</v>
      </c>
      <c r="B558">
        <v>108.709999</v>
      </c>
      <c r="C558">
        <v>108.709999</v>
      </c>
      <c r="D558">
        <v>108.709999</v>
      </c>
      <c r="E558">
        <v>108.709999</v>
      </c>
      <c r="F558">
        <v>103.784302</v>
      </c>
      <c r="G558">
        <v>0</v>
      </c>
    </row>
    <row r="559" spans="1:7" x14ac:dyDescent="0.35">
      <c r="A559" s="2">
        <v>43805</v>
      </c>
      <c r="B559">
        <v>109.709999</v>
      </c>
      <c r="C559">
        <v>109.709999</v>
      </c>
      <c r="D559">
        <v>109.709999</v>
      </c>
      <c r="E559">
        <v>109.709999</v>
      </c>
      <c r="F559">
        <v>104.738983</v>
      </c>
      <c r="G559">
        <v>0</v>
      </c>
    </row>
    <row r="560" spans="1:7" x14ac:dyDescent="0.35">
      <c r="A560" s="2">
        <v>43808</v>
      </c>
      <c r="B560">
        <v>109.379997</v>
      </c>
      <c r="C560">
        <v>109.379997</v>
      </c>
      <c r="D560">
        <v>109.379997</v>
      </c>
      <c r="E560">
        <v>109.379997</v>
      </c>
      <c r="F560">
        <v>104.42392700000001</v>
      </c>
      <c r="G560">
        <v>0</v>
      </c>
    </row>
    <row r="561" spans="1:7" x14ac:dyDescent="0.35">
      <c r="A561" s="2">
        <v>43809</v>
      </c>
      <c r="B561">
        <v>109.260002</v>
      </c>
      <c r="C561">
        <v>109.260002</v>
      </c>
      <c r="D561">
        <v>109.260002</v>
      </c>
      <c r="E561">
        <v>109.260002</v>
      </c>
      <c r="F561">
        <v>104.30938</v>
      </c>
      <c r="G561">
        <v>0</v>
      </c>
    </row>
    <row r="562" spans="1:7" x14ac:dyDescent="0.35">
      <c r="A562" s="2">
        <v>43810</v>
      </c>
      <c r="B562">
        <v>109.58000199999999</v>
      </c>
      <c r="C562">
        <v>109.58000199999999</v>
      </c>
      <c r="D562">
        <v>109.58000199999999</v>
      </c>
      <c r="E562">
        <v>109.58000199999999</v>
      </c>
      <c r="F562">
        <v>104.614876</v>
      </c>
      <c r="G562">
        <v>0</v>
      </c>
    </row>
    <row r="563" spans="1:7" x14ac:dyDescent="0.35">
      <c r="A563" s="2">
        <v>43811</v>
      </c>
      <c r="B563">
        <v>110.529999</v>
      </c>
      <c r="C563">
        <v>110.529999</v>
      </c>
      <c r="D563">
        <v>110.529999</v>
      </c>
      <c r="E563">
        <v>110.529999</v>
      </c>
      <c r="F563">
        <v>105.521843</v>
      </c>
      <c r="G563">
        <v>0</v>
      </c>
    </row>
    <row r="564" spans="1:7" x14ac:dyDescent="0.35">
      <c r="A564" s="2">
        <v>43812</v>
      </c>
      <c r="B564">
        <v>109.80999799999999</v>
      </c>
      <c r="C564">
        <v>109.80999799999999</v>
      </c>
      <c r="D564">
        <v>109.80999799999999</v>
      </c>
      <c r="E564">
        <v>109.80999799999999</v>
      </c>
      <c r="F564">
        <v>105.55162</v>
      </c>
      <c r="G564">
        <v>0</v>
      </c>
    </row>
    <row r="565" spans="1:7" x14ac:dyDescent="0.35">
      <c r="A565" s="2">
        <v>43815</v>
      </c>
      <c r="B565">
        <v>110.599998</v>
      </c>
      <c r="C565">
        <v>110.599998</v>
      </c>
      <c r="D565">
        <v>110.599998</v>
      </c>
      <c r="E565">
        <v>110.599998</v>
      </c>
      <c r="F565">
        <v>106.310997</v>
      </c>
      <c r="G565">
        <v>0</v>
      </c>
    </row>
    <row r="566" spans="1:7" x14ac:dyDescent="0.35">
      <c r="A566" s="2">
        <v>43816</v>
      </c>
      <c r="B566">
        <v>110.639999</v>
      </c>
      <c r="C566">
        <v>110.639999</v>
      </c>
      <c r="D566">
        <v>110.639999</v>
      </c>
      <c r="E566">
        <v>110.639999</v>
      </c>
      <c r="F566">
        <v>106.349434</v>
      </c>
      <c r="G566">
        <v>0</v>
      </c>
    </row>
    <row r="567" spans="1:7" x14ac:dyDescent="0.35">
      <c r="A567" s="2">
        <v>43817</v>
      </c>
      <c r="B567">
        <v>110.599998</v>
      </c>
      <c r="C567">
        <v>110.599998</v>
      </c>
      <c r="D567">
        <v>110.599998</v>
      </c>
      <c r="E567">
        <v>110.599998</v>
      </c>
      <c r="F567">
        <v>106.310997</v>
      </c>
      <c r="G567">
        <v>0</v>
      </c>
    </row>
    <row r="568" spans="1:7" x14ac:dyDescent="0.35">
      <c r="A568" s="2">
        <v>43818</v>
      </c>
      <c r="B568">
        <v>111.099998</v>
      </c>
      <c r="C568">
        <v>111.099998</v>
      </c>
      <c r="D568">
        <v>111.099998</v>
      </c>
      <c r="E568">
        <v>111.099998</v>
      </c>
      <c r="F568">
        <v>106.791588</v>
      </c>
      <c r="G568">
        <v>0</v>
      </c>
    </row>
    <row r="569" spans="1:7" x14ac:dyDescent="0.35">
      <c r="A569" s="2">
        <v>43819</v>
      </c>
      <c r="B569">
        <v>111.650002</v>
      </c>
      <c r="C569">
        <v>111.650002</v>
      </c>
      <c r="D569">
        <v>111.650002</v>
      </c>
      <c r="E569">
        <v>111.650002</v>
      </c>
      <c r="F569">
        <v>107.320274</v>
      </c>
      <c r="G569">
        <v>0</v>
      </c>
    </row>
    <row r="570" spans="1:7" x14ac:dyDescent="0.35">
      <c r="A570" s="2">
        <v>43822</v>
      </c>
      <c r="B570">
        <v>111.75</v>
      </c>
      <c r="C570">
        <v>111.75</v>
      </c>
      <c r="D570">
        <v>111.75</v>
      </c>
      <c r="E570">
        <v>111.75</v>
      </c>
      <c r="F570">
        <v>107.416397</v>
      </c>
      <c r="G570">
        <v>0</v>
      </c>
    </row>
    <row r="571" spans="1:7" x14ac:dyDescent="0.35">
      <c r="A571" s="2">
        <v>43823</v>
      </c>
      <c r="B571">
        <v>111.739998</v>
      </c>
      <c r="C571">
        <v>111.739998</v>
      </c>
      <c r="D571">
        <v>111.739998</v>
      </c>
      <c r="E571">
        <v>111.739998</v>
      </c>
      <c r="F571">
        <v>107.406769</v>
      </c>
      <c r="G571">
        <v>0</v>
      </c>
    </row>
    <row r="572" spans="1:7" x14ac:dyDescent="0.35">
      <c r="A572" s="2">
        <v>43825</v>
      </c>
      <c r="B572">
        <v>112.32</v>
      </c>
      <c r="C572">
        <v>112.32</v>
      </c>
      <c r="D572">
        <v>112.32</v>
      </c>
      <c r="E572">
        <v>112.32</v>
      </c>
      <c r="F572">
        <v>107.964287</v>
      </c>
      <c r="G572">
        <v>0</v>
      </c>
    </row>
    <row r="573" spans="1:7" x14ac:dyDescent="0.35">
      <c r="A573" s="2">
        <v>43826</v>
      </c>
      <c r="B573">
        <v>112.32</v>
      </c>
      <c r="C573">
        <v>112.32</v>
      </c>
      <c r="D573">
        <v>112.32</v>
      </c>
      <c r="E573">
        <v>112.32</v>
      </c>
      <c r="F573">
        <v>107.964287</v>
      </c>
      <c r="G573">
        <v>0</v>
      </c>
    </row>
    <row r="574" spans="1:7" x14ac:dyDescent="0.35">
      <c r="A574" s="2">
        <v>43829</v>
      </c>
      <c r="B574">
        <v>111.69000200000001</v>
      </c>
      <c r="C574">
        <v>111.69000200000001</v>
      </c>
      <c r="D574">
        <v>111.69000200000001</v>
      </c>
      <c r="E574">
        <v>111.69000200000001</v>
      </c>
      <c r="F574">
        <v>107.358727</v>
      </c>
      <c r="G574">
        <v>0</v>
      </c>
    </row>
    <row r="575" spans="1:7" x14ac:dyDescent="0.35">
      <c r="A575" s="2">
        <v>43830</v>
      </c>
      <c r="B575">
        <v>112.019997</v>
      </c>
      <c r="C575">
        <v>112.019997</v>
      </c>
      <c r="D575">
        <v>112.019997</v>
      </c>
      <c r="E575">
        <v>112.019997</v>
      </c>
      <c r="F575">
        <v>107.67591899999999</v>
      </c>
      <c r="G575">
        <v>0</v>
      </c>
    </row>
    <row r="576" spans="1:7" x14ac:dyDescent="0.35">
      <c r="A576" s="2">
        <v>43832</v>
      </c>
      <c r="B576">
        <v>112.980003</v>
      </c>
      <c r="C576">
        <v>112.980003</v>
      </c>
      <c r="D576">
        <v>112.980003</v>
      </c>
      <c r="E576">
        <v>112.980003</v>
      </c>
      <c r="F576">
        <v>108.598686</v>
      </c>
      <c r="G576">
        <v>0</v>
      </c>
    </row>
    <row r="577" spans="1:7" x14ac:dyDescent="0.35">
      <c r="A577" s="2">
        <v>43833</v>
      </c>
      <c r="B577">
        <v>112.19000200000001</v>
      </c>
      <c r="C577">
        <v>112.19000200000001</v>
      </c>
      <c r="D577">
        <v>112.19000200000001</v>
      </c>
      <c r="E577">
        <v>112.19000200000001</v>
      </c>
      <c r="F577">
        <v>107.839325</v>
      </c>
      <c r="G577">
        <v>0</v>
      </c>
    </row>
    <row r="578" spans="1:7" x14ac:dyDescent="0.35">
      <c r="A578" s="2">
        <v>43836</v>
      </c>
      <c r="B578">
        <v>112.589996</v>
      </c>
      <c r="C578">
        <v>112.589996</v>
      </c>
      <c r="D578">
        <v>112.589996</v>
      </c>
      <c r="E578">
        <v>112.589996</v>
      </c>
      <c r="F578">
        <v>108.223816</v>
      </c>
      <c r="G578">
        <v>0</v>
      </c>
    </row>
    <row r="579" spans="1:7" x14ac:dyDescent="0.35">
      <c r="A579" s="2">
        <v>43837</v>
      </c>
      <c r="B579">
        <v>112.290001</v>
      </c>
      <c r="C579">
        <v>112.290001</v>
      </c>
      <c r="D579">
        <v>112.290001</v>
      </c>
      <c r="E579">
        <v>112.290001</v>
      </c>
      <c r="F579">
        <v>107.935463</v>
      </c>
      <c r="G579">
        <v>0</v>
      </c>
    </row>
    <row r="580" spans="1:7" x14ac:dyDescent="0.35">
      <c r="A580" s="2">
        <v>43838</v>
      </c>
      <c r="B580">
        <v>112.839996</v>
      </c>
      <c r="C580">
        <v>112.839996</v>
      </c>
      <c r="D580">
        <v>112.839996</v>
      </c>
      <c r="E580">
        <v>112.839996</v>
      </c>
      <c r="F580">
        <v>108.464119</v>
      </c>
      <c r="G580">
        <v>0</v>
      </c>
    </row>
    <row r="581" spans="1:7" x14ac:dyDescent="0.35">
      <c r="A581" s="2">
        <v>43839</v>
      </c>
      <c r="B581">
        <v>113.620003</v>
      </c>
      <c r="C581">
        <v>113.620003</v>
      </c>
      <c r="D581">
        <v>113.620003</v>
      </c>
      <c r="E581">
        <v>113.620003</v>
      </c>
      <c r="F581">
        <v>109.213875</v>
      </c>
      <c r="G581">
        <v>0</v>
      </c>
    </row>
    <row r="582" spans="1:7" x14ac:dyDescent="0.35">
      <c r="A582" s="2">
        <v>43840</v>
      </c>
      <c r="B582">
        <v>113.300003</v>
      </c>
      <c r="C582">
        <v>113.300003</v>
      </c>
      <c r="D582">
        <v>113.300003</v>
      </c>
      <c r="E582">
        <v>113.300003</v>
      </c>
      <c r="F582">
        <v>108.906288</v>
      </c>
      <c r="G582">
        <v>0</v>
      </c>
    </row>
    <row r="583" spans="1:7" x14ac:dyDescent="0.35">
      <c r="A583" s="2">
        <v>43843</v>
      </c>
      <c r="B583">
        <v>114.089996</v>
      </c>
      <c r="C583">
        <v>114.089996</v>
      </c>
      <c r="D583">
        <v>114.089996</v>
      </c>
      <c r="E583">
        <v>114.089996</v>
      </c>
      <c r="F583">
        <v>109.66564200000001</v>
      </c>
      <c r="G583">
        <v>0</v>
      </c>
    </row>
    <row r="584" spans="1:7" x14ac:dyDescent="0.35">
      <c r="A584" s="2">
        <v>43844</v>
      </c>
      <c r="B584">
        <v>113.93</v>
      </c>
      <c r="C584">
        <v>113.93</v>
      </c>
      <c r="D584">
        <v>113.93</v>
      </c>
      <c r="E584">
        <v>113.93</v>
      </c>
      <c r="F584">
        <v>109.511848</v>
      </c>
      <c r="G584">
        <v>0</v>
      </c>
    </row>
    <row r="585" spans="1:7" x14ac:dyDescent="0.35">
      <c r="A585" s="2">
        <v>43845</v>
      </c>
      <c r="B585">
        <v>114.139999</v>
      </c>
      <c r="C585">
        <v>114.139999</v>
      </c>
      <c r="D585">
        <v>114.139999</v>
      </c>
      <c r="E585">
        <v>114.139999</v>
      </c>
      <c r="F585">
        <v>109.71371499999999</v>
      </c>
      <c r="G585">
        <v>0</v>
      </c>
    </row>
    <row r="586" spans="1:7" x14ac:dyDescent="0.35">
      <c r="A586" s="2">
        <v>43846</v>
      </c>
      <c r="B586">
        <v>115.099998</v>
      </c>
      <c r="C586">
        <v>115.099998</v>
      </c>
      <c r="D586">
        <v>115.099998</v>
      </c>
      <c r="E586">
        <v>115.099998</v>
      </c>
      <c r="F586">
        <v>110.636475</v>
      </c>
      <c r="G586">
        <v>0</v>
      </c>
    </row>
    <row r="587" spans="1:7" x14ac:dyDescent="0.35">
      <c r="A587" s="2">
        <v>43847</v>
      </c>
      <c r="B587">
        <v>115.550003</v>
      </c>
      <c r="C587">
        <v>115.550003</v>
      </c>
      <c r="D587">
        <v>115.550003</v>
      </c>
      <c r="E587">
        <v>115.550003</v>
      </c>
      <c r="F587">
        <v>111.069023</v>
      </c>
      <c r="G587">
        <v>0</v>
      </c>
    </row>
    <row r="588" spans="1:7" x14ac:dyDescent="0.35">
      <c r="A588" s="2">
        <v>43851</v>
      </c>
      <c r="B588">
        <v>115.239998</v>
      </c>
      <c r="C588">
        <v>115.239998</v>
      </c>
      <c r="D588">
        <v>115.239998</v>
      </c>
      <c r="E588">
        <v>115.239998</v>
      </c>
      <c r="F588">
        <v>110.771057</v>
      </c>
      <c r="G588">
        <v>0</v>
      </c>
    </row>
    <row r="589" spans="1:7" x14ac:dyDescent="0.35">
      <c r="A589" s="2">
        <v>43852</v>
      </c>
      <c r="B589">
        <v>115.279999</v>
      </c>
      <c r="C589">
        <v>115.279999</v>
      </c>
      <c r="D589">
        <v>115.279999</v>
      </c>
      <c r="E589">
        <v>115.279999</v>
      </c>
      <c r="F589">
        <v>110.80950199999999</v>
      </c>
      <c r="G589">
        <v>0</v>
      </c>
    </row>
    <row r="590" spans="1:7" x14ac:dyDescent="0.35">
      <c r="A590" s="2">
        <v>43853</v>
      </c>
      <c r="B590">
        <v>115.41999800000001</v>
      </c>
      <c r="C590">
        <v>115.41999800000001</v>
      </c>
      <c r="D590">
        <v>115.41999800000001</v>
      </c>
      <c r="E590">
        <v>115.41999800000001</v>
      </c>
      <c r="F590">
        <v>110.944069</v>
      </c>
      <c r="G590">
        <v>0</v>
      </c>
    </row>
    <row r="591" spans="1:7" x14ac:dyDescent="0.35">
      <c r="A591" s="2">
        <v>43854</v>
      </c>
      <c r="B591">
        <v>114.379997</v>
      </c>
      <c r="C591">
        <v>114.379997</v>
      </c>
      <c r="D591">
        <v>114.379997</v>
      </c>
      <c r="E591">
        <v>114.379997</v>
      </c>
      <c r="F591">
        <v>109.944397</v>
      </c>
      <c r="G591">
        <v>0</v>
      </c>
    </row>
    <row r="592" spans="1:7" x14ac:dyDescent="0.35">
      <c r="A592" s="2">
        <v>43857</v>
      </c>
      <c r="B592">
        <v>112.58000199999999</v>
      </c>
      <c r="C592">
        <v>112.58000199999999</v>
      </c>
      <c r="D592">
        <v>112.58000199999999</v>
      </c>
      <c r="E592">
        <v>112.58000199999999</v>
      </c>
      <c r="F592">
        <v>108.21421100000001</v>
      </c>
      <c r="G592">
        <v>0</v>
      </c>
    </row>
    <row r="593" spans="1:7" x14ac:dyDescent="0.35">
      <c r="A593" s="2">
        <v>43858</v>
      </c>
      <c r="B593">
        <v>113.709999</v>
      </c>
      <c r="C593">
        <v>113.709999</v>
      </c>
      <c r="D593">
        <v>113.709999</v>
      </c>
      <c r="E593">
        <v>113.709999</v>
      </c>
      <c r="F593">
        <v>109.300392</v>
      </c>
      <c r="G593">
        <v>0</v>
      </c>
    </row>
    <row r="594" spans="1:7" x14ac:dyDescent="0.35">
      <c r="A594" s="2">
        <v>43859</v>
      </c>
      <c r="B594">
        <v>113.620003</v>
      </c>
      <c r="C594">
        <v>113.620003</v>
      </c>
      <c r="D594">
        <v>113.620003</v>
      </c>
      <c r="E594">
        <v>113.620003</v>
      </c>
      <c r="F594">
        <v>109.213875</v>
      </c>
      <c r="G594">
        <v>0</v>
      </c>
    </row>
    <row r="595" spans="1:7" x14ac:dyDescent="0.35">
      <c r="A595" s="2">
        <v>43860</v>
      </c>
      <c r="B595">
        <v>113.989998</v>
      </c>
      <c r="C595">
        <v>113.989998</v>
      </c>
      <c r="D595">
        <v>113.989998</v>
      </c>
      <c r="E595">
        <v>113.989998</v>
      </c>
      <c r="F595">
        <v>109.569534</v>
      </c>
      <c r="G595">
        <v>0</v>
      </c>
    </row>
    <row r="596" spans="1:7" x14ac:dyDescent="0.35">
      <c r="A596" s="2">
        <v>43861</v>
      </c>
      <c r="B596">
        <v>111.980003</v>
      </c>
      <c r="C596">
        <v>111.980003</v>
      </c>
      <c r="D596">
        <v>111.980003</v>
      </c>
      <c r="E596">
        <v>111.980003</v>
      </c>
      <c r="F596">
        <v>107.637489</v>
      </c>
      <c r="G596">
        <v>0</v>
      </c>
    </row>
    <row r="597" spans="1:7" x14ac:dyDescent="0.35">
      <c r="A597" s="2">
        <v>43864</v>
      </c>
      <c r="B597">
        <v>112.790001</v>
      </c>
      <c r="C597">
        <v>112.790001</v>
      </c>
      <c r="D597">
        <v>112.790001</v>
      </c>
      <c r="E597">
        <v>112.790001</v>
      </c>
      <c r="F597">
        <v>108.416061</v>
      </c>
      <c r="G597">
        <v>0</v>
      </c>
    </row>
    <row r="598" spans="1:7" x14ac:dyDescent="0.35">
      <c r="A598" s="2">
        <v>43865</v>
      </c>
      <c r="B598">
        <v>114.480003</v>
      </c>
      <c r="C598">
        <v>114.480003</v>
      </c>
      <c r="D598">
        <v>114.480003</v>
      </c>
      <c r="E598">
        <v>114.480003</v>
      </c>
      <c r="F598">
        <v>110.04053500000001</v>
      </c>
      <c r="G598">
        <v>0</v>
      </c>
    </row>
    <row r="599" spans="1:7" x14ac:dyDescent="0.35">
      <c r="A599" s="2">
        <v>43866</v>
      </c>
      <c r="B599">
        <v>115.769997</v>
      </c>
      <c r="C599">
        <v>115.769997</v>
      </c>
      <c r="D599">
        <v>115.769997</v>
      </c>
      <c r="E599">
        <v>115.769997</v>
      </c>
      <c r="F599">
        <v>111.280502</v>
      </c>
      <c r="G599">
        <v>0</v>
      </c>
    </row>
    <row r="600" spans="1:7" x14ac:dyDescent="0.35">
      <c r="A600" s="2">
        <v>43867</v>
      </c>
      <c r="B600">
        <v>116.18</v>
      </c>
      <c r="C600">
        <v>116.18</v>
      </c>
      <c r="D600">
        <v>116.18</v>
      </c>
      <c r="E600">
        <v>116.18</v>
      </c>
      <c r="F600">
        <v>111.674599</v>
      </c>
      <c r="G600">
        <v>0</v>
      </c>
    </row>
    <row r="601" spans="1:7" x14ac:dyDescent="0.35">
      <c r="A601" s="2">
        <v>43868</v>
      </c>
      <c r="B601">
        <v>115.57</v>
      </c>
      <c r="C601">
        <v>115.57</v>
      </c>
      <c r="D601">
        <v>115.57</v>
      </c>
      <c r="E601">
        <v>115.57</v>
      </c>
      <c r="F601">
        <v>111.088249</v>
      </c>
      <c r="G601">
        <v>0</v>
      </c>
    </row>
    <row r="602" spans="1:7" x14ac:dyDescent="0.35">
      <c r="A602" s="2">
        <v>43871</v>
      </c>
      <c r="B602">
        <v>116.44000200000001</v>
      </c>
      <c r="C602">
        <v>116.44000200000001</v>
      </c>
      <c r="D602">
        <v>116.44000200000001</v>
      </c>
      <c r="E602">
        <v>116.44000200000001</v>
      </c>
      <c r="F602">
        <v>111.92453</v>
      </c>
      <c r="G602">
        <v>0</v>
      </c>
    </row>
    <row r="603" spans="1:7" x14ac:dyDescent="0.35">
      <c r="A603" s="2">
        <v>43872</v>
      </c>
      <c r="B603">
        <v>116.639999</v>
      </c>
      <c r="C603">
        <v>116.639999</v>
      </c>
      <c r="D603">
        <v>116.639999</v>
      </c>
      <c r="E603">
        <v>116.639999</v>
      </c>
      <c r="F603">
        <v>112.11676</v>
      </c>
      <c r="G603">
        <v>0</v>
      </c>
    </row>
    <row r="604" spans="1:7" x14ac:dyDescent="0.35">
      <c r="A604" s="2">
        <v>43873</v>
      </c>
      <c r="B604">
        <v>117.400002</v>
      </c>
      <c r="C604">
        <v>117.400002</v>
      </c>
      <c r="D604">
        <v>117.400002</v>
      </c>
      <c r="E604">
        <v>117.400002</v>
      </c>
      <c r="F604">
        <v>112.84728200000001</v>
      </c>
      <c r="G604">
        <v>0</v>
      </c>
    </row>
    <row r="605" spans="1:7" x14ac:dyDescent="0.35">
      <c r="A605" s="2">
        <v>43874</v>
      </c>
      <c r="B605">
        <v>117.239998</v>
      </c>
      <c r="C605">
        <v>117.239998</v>
      </c>
      <c r="D605">
        <v>117.239998</v>
      </c>
      <c r="E605">
        <v>117.239998</v>
      </c>
      <c r="F605">
        <v>112.69349699999999</v>
      </c>
      <c r="G605">
        <v>0</v>
      </c>
    </row>
    <row r="606" spans="1:7" x14ac:dyDescent="0.35">
      <c r="A606" s="2">
        <v>43875</v>
      </c>
      <c r="B606">
        <v>117.480003</v>
      </c>
      <c r="C606">
        <v>117.480003</v>
      </c>
      <c r="D606">
        <v>117.480003</v>
      </c>
      <c r="E606">
        <v>117.480003</v>
      </c>
      <c r="F606">
        <v>112.924187</v>
      </c>
      <c r="G606">
        <v>0</v>
      </c>
    </row>
    <row r="607" spans="1:7" x14ac:dyDescent="0.35">
      <c r="A607" s="2">
        <v>43879</v>
      </c>
      <c r="B607">
        <v>117.139999</v>
      </c>
      <c r="C607">
        <v>117.139999</v>
      </c>
      <c r="D607">
        <v>117.139999</v>
      </c>
      <c r="E607">
        <v>117.139999</v>
      </c>
      <c r="F607">
        <v>112.59736599999999</v>
      </c>
      <c r="G607">
        <v>0</v>
      </c>
    </row>
    <row r="608" spans="1:7" x14ac:dyDescent="0.35">
      <c r="A608" s="2">
        <v>43880</v>
      </c>
      <c r="B608">
        <v>117.709999</v>
      </c>
      <c r="C608">
        <v>117.709999</v>
      </c>
      <c r="D608">
        <v>117.709999</v>
      </c>
      <c r="E608">
        <v>117.709999</v>
      </c>
      <c r="F608">
        <v>113.14527099999999</v>
      </c>
      <c r="G608">
        <v>0</v>
      </c>
    </row>
    <row r="609" spans="1:7" x14ac:dyDescent="0.35">
      <c r="A609" s="2">
        <v>43881</v>
      </c>
      <c r="B609">
        <v>117.269997</v>
      </c>
      <c r="C609">
        <v>117.269997</v>
      </c>
      <c r="D609">
        <v>117.269997</v>
      </c>
      <c r="E609">
        <v>117.269997</v>
      </c>
      <c r="F609">
        <v>112.72232099999999</v>
      </c>
      <c r="G609">
        <v>0</v>
      </c>
    </row>
    <row r="610" spans="1:7" x14ac:dyDescent="0.35">
      <c r="A610" s="2">
        <v>43882</v>
      </c>
      <c r="B610">
        <v>116.040001</v>
      </c>
      <c r="C610">
        <v>116.040001</v>
      </c>
      <c r="D610">
        <v>116.040001</v>
      </c>
      <c r="E610">
        <v>116.040001</v>
      </c>
      <c r="F610">
        <v>111.540024</v>
      </c>
      <c r="G610">
        <v>0</v>
      </c>
    </row>
    <row r="611" spans="1:7" x14ac:dyDescent="0.35">
      <c r="A611" s="2">
        <v>43885</v>
      </c>
      <c r="B611">
        <v>112.16999800000001</v>
      </c>
      <c r="C611">
        <v>112.16999800000001</v>
      </c>
      <c r="D611">
        <v>112.16999800000001</v>
      </c>
      <c r="E611">
        <v>112.16999800000001</v>
      </c>
      <c r="F611">
        <v>107.820099</v>
      </c>
      <c r="G611">
        <v>0</v>
      </c>
    </row>
    <row r="612" spans="1:7" x14ac:dyDescent="0.35">
      <c r="A612" s="2">
        <v>43886</v>
      </c>
      <c r="B612">
        <v>108.769997</v>
      </c>
      <c r="C612">
        <v>108.769997</v>
      </c>
      <c r="D612">
        <v>108.769997</v>
      </c>
      <c r="E612">
        <v>108.769997</v>
      </c>
      <c r="F612">
        <v>104.551956</v>
      </c>
      <c r="G612">
        <v>0</v>
      </c>
    </row>
    <row r="613" spans="1:7" x14ac:dyDescent="0.35">
      <c r="A613" s="2">
        <v>43887</v>
      </c>
      <c r="B613">
        <v>108.360001</v>
      </c>
      <c r="C613">
        <v>108.360001</v>
      </c>
      <c r="D613">
        <v>108.360001</v>
      </c>
      <c r="E613">
        <v>108.360001</v>
      </c>
      <c r="F613">
        <v>104.157867</v>
      </c>
      <c r="G613">
        <v>0</v>
      </c>
    </row>
    <row r="614" spans="1:7" x14ac:dyDescent="0.35">
      <c r="A614" s="2">
        <v>43888</v>
      </c>
      <c r="B614">
        <v>103.589996</v>
      </c>
      <c r="C614">
        <v>103.589996</v>
      </c>
      <c r="D614">
        <v>103.589996</v>
      </c>
      <c r="E614">
        <v>103.589996</v>
      </c>
      <c r="F614">
        <v>99.572829999999996</v>
      </c>
      <c r="G614">
        <v>0</v>
      </c>
    </row>
    <row r="615" spans="1:7" x14ac:dyDescent="0.35">
      <c r="A615" s="2">
        <v>43889</v>
      </c>
      <c r="B615">
        <v>102.760002</v>
      </c>
      <c r="C615">
        <v>102.760002</v>
      </c>
      <c r="D615">
        <v>102.760002</v>
      </c>
      <c r="E615">
        <v>102.760002</v>
      </c>
      <c r="F615">
        <v>98.775031999999996</v>
      </c>
      <c r="G615">
        <v>0</v>
      </c>
    </row>
    <row r="616" spans="1:7" x14ac:dyDescent="0.35">
      <c r="A616" s="2">
        <v>43892</v>
      </c>
      <c r="B616">
        <v>107.489998</v>
      </c>
      <c r="C616">
        <v>107.489998</v>
      </c>
      <c r="D616">
        <v>107.489998</v>
      </c>
      <c r="E616">
        <v>107.489998</v>
      </c>
      <c r="F616">
        <v>103.32158699999999</v>
      </c>
      <c r="G616">
        <v>0</v>
      </c>
    </row>
    <row r="617" spans="1:7" x14ac:dyDescent="0.35">
      <c r="A617" s="2">
        <v>43893</v>
      </c>
      <c r="B617">
        <v>104.470001</v>
      </c>
      <c r="C617">
        <v>104.470001</v>
      </c>
      <c r="D617">
        <v>104.470001</v>
      </c>
      <c r="E617">
        <v>104.470001</v>
      </c>
      <c r="F617">
        <v>100.41870900000001</v>
      </c>
      <c r="G617">
        <v>0</v>
      </c>
    </row>
    <row r="618" spans="1:7" x14ac:dyDescent="0.35">
      <c r="A618" s="2">
        <v>43894</v>
      </c>
      <c r="B618">
        <v>108.889999</v>
      </c>
      <c r="C618">
        <v>108.889999</v>
      </c>
      <c r="D618">
        <v>108.889999</v>
      </c>
      <c r="E618">
        <v>108.889999</v>
      </c>
      <c r="F618">
        <v>104.667297</v>
      </c>
      <c r="G618">
        <v>0</v>
      </c>
    </row>
    <row r="619" spans="1:7" x14ac:dyDescent="0.35">
      <c r="A619" s="2">
        <v>43895</v>
      </c>
      <c r="B619">
        <v>105.209999</v>
      </c>
      <c r="C619">
        <v>105.209999</v>
      </c>
      <c r="D619">
        <v>105.209999</v>
      </c>
      <c r="E619">
        <v>105.209999</v>
      </c>
      <c r="F619">
        <v>101.130005</v>
      </c>
      <c r="G619">
        <v>0</v>
      </c>
    </row>
    <row r="620" spans="1:7" x14ac:dyDescent="0.35">
      <c r="A620" s="2">
        <v>43896</v>
      </c>
      <c r="B620">
        <v>103.41999800000001</v>
      </c>
      <c r="C620">
        <v>103.41999800000001</v>
      </c>
      <c r="D620">
        <v>103.41999800000001</v>
      </c>
      <c r="E620">
        <v>103.41999800000001</v>
      </c>
      <c r="F620">
        <v>99.409424000000001</v>
      </c>
      <c r="G620">
        <v>0</v>
      </c>
    </row>
    <row r="621" spans="1:7" x14ac:dyDescent="0.35">
      <c r="A621" s="2">
        <v>43899</v>
      </c>
      <c r="B621">
        <v>95.580001999999993</v>
      </c>
      <c r="C621">
        <v>95.580001999999993</v>
      </c>
      <c r="D621">
        <v>95.580001999999993</v>
      </c>
      <c r="E621">
        <v>95.580001999999993</v>
      </c>
      <c r="F621">
        <v>91.873465999999993</v>
      </c>
      <c r="G621">
        <v>0</v>
      </c>
    </row>
    <row r="622" spans="1:7" x14ac:dyDescent="0.35">
      <c r="A622" s="2">
        <v>43900</v>
      </c>
      <c r="B622">
        <v>100.300003</v>
      </c>
      <c r="C622">
        <v>100.300003</v>
      </c>
      <c r="D622">
        <v>100.300003</v>
      </c>
      <c r="E622">
        <v>100.300003</v>
      </c>
      <c r="F622">
        <v>96.410422999999994</v>
      </c>
      <c r="G622">
        <v>0</v>
      </c>
    </row>
    <row r="623" spans="1:7" x14ac:dyDescent="0.35">
      <c r="A623" s="2">
        <v>43901</v>
      </c>
      <c r="B623">
        <v>95.410004000000001</v>
      </c>
      <c r="C623">
        <v>95.410004000000001</v>
      </c>
      <c r="D623">
        <v>95.410004000000001</v>
      </c>
      <c r="E623">
        <v>95.410004000000001</v>
      </c>
      <c r="F623">
        <v>91.710059999999999</v>
      </c>
      <c r="G623">
        <v>0</v>
      </c>
    </row>
    <row r="624" spans="1:7" x14ac:dyDescent="0.35">
      <c r="A624" s="2">
        <v>43902</v>
      </c>
      <c r="B624">
        <v>86.349997999999999</v>
      </c>
      <c r="C624">
        <v>86.349997999999999</v>
      </c>
      <c r="D624">
        <v>86.349997999999999</v>
      </c>
      <c r="E624">
        <v>86.349997999999999</v>
      </c>
      <c r="F624">
        <v>83.001389000000003</v>
      </c>
      <c r="G624">
        <v>0</v>
      </c>
    </row>
    <row r="625" spans="1:7" x14ac:dyDescent="0.35">
      <c r="A625" s="2">
        <v>43903</v>
      </c>
      <c r="B625">
        <v>94.389999000000003</v>
      </c>
      <c r="C625">
        <v>94.389999000000003</v>
      </c>
      <c r="D625">
        <v>94.389999000000003</v>
      </c>
      <c r="E625">
        <v>94.389999000000003</v>
      </c>
      <c r="F625">
        <v>90.729613999999998</v>
      </c>
      <c r="G625">
        <v>0</v>
      </c>
    </row>
    <row r="626" spans="1:7" x14ac:dyDescent="0.35">
      <c r="A626" s="2">
        <v>43906</v>
      </c>
      <c r="B626">
        <v>83.120002999999997</v>
      </c>
      <c r="C626">
        <v>83.120002999999997</v>
      </c>
      <c r="D626">
        <v>83.120002999999997</v>
      </c>
      <c r="E626">
        <v>83.120002999999997</v>
      </c>
      <c r="F626">
        <v>79.896652000000003</v>
      </c>
      <c r="G626">
        <v>0</v>
      </c>
    </row>
    <row r="627" spans="1:7" x14ac:dyDescent="0.35">
      <c r="A627" s="2">
        <v>43907</v>
      </c>
      <c r="B627">
        <v>88.050003000000004</v>
      </c>
      <c r="C627">
        <v>88.050003000000004</v>
      </c>
      <c r="D627">
        <v>88.050003000000004</v>
      </c>
      <c r="E627">
        <v>88.050003000000004</v>
      </c>
      <c r="F627">
        <v>84.635468000000003</v>
      </c>
      <c r="G627">
        <v>0</v>
      </c>
    </row>
    <row r="628" spans="1:7" x14ac:dyDescent="0.35">
      <c r="A628" s="2">
        <v>43908</v>
      </c>
      <c r="B628">
        <v>83.519997000000004</v>
      </c>
      <c r="C628">
        <v>83.519997000000004</v>
      </c>
      <c r="D628">
        <v>83.519997000000004</v>
      </c>
      <c r="E628">
        <v>83.519997000000004</v>
      </c>
      <c r="F628">
        <v>80.281143</v>
      </c>
      <c r="G628">
        <v>0</v>
      </c>
    </row>
    <row r="629" spans="1:7" x14ac:dyDescent="0.35">
      <c r="A629" s="2">
        <v>43909</v>
      </c>
      <c r="B629">
        <v>83.910004000000001</v>
      </c>
      <c r="C629">
        <v>83.910004000000001</v>
      </c>
      <c r="D629">
        <v>83.910004000000001</v>
      </c>
      <c r="E629">
        <v>83.910004000000001</v>
      </c>
      <c r="F629">
        <v>80.656020999999996</v>
      </c>
      <c r="G629">
        <v>0</v>
      </c>
    </row>
    <row r="630" spans="1:7" x14ac:dyDescent="0.35">
      <c r="A630" s="2">
        <v>43910</v>
      </c>
      <c r="B630">
        <v>80.279999000000004</v>
      </c>
      <c r="C630">
        <v>80.279999000000004</v>
      </c>
      <c r="D630">
        <v>80.279999000000004</v>
      </c>
      <c r="E630">
        <v>80.279999000000004</v>
      </c>
      <c r="F630">
        <v>77.166779000000005</v>
      </c>
      <c r="G630">
        <v>0</v>
      </c>
    </row>
    <row r="631" spans="1:7" x14ac:dyDescent="0.35">
      <c r="A631" s="2">
        <v>43913</v>
      </c>
      <c r="B631">
        <v>77.930000000000007</v>
      </c>
      <c r="C631">
        <v>77.930000000000007</v>
      </c>
      <c r="D631">
        <v>77.930000000000007</v>
      </c>
      <c r="E631">
        <v>77.930000000000007</v>
      </c>
      <c r="F631">
        <v>74.907912999999994</v>
      </c>
      <c r="G631">
        <v>0</v>
      </c>
    </row>
    <row r="632" spans="1:7" x14ac:dyDescent="0.35">
      <c r="A632" s="2">
        <v>43914</v>
      </c>
      <c r="B632">
        <v>85.260002</v>
      </c>
      <c r="C632">
        <v>85.260002</v>
      </c>
      <c r="D632">
        <v>85.260002</v>
      </c>
      <c r="E632">
        <v>85.260002</v>
      </c>
      <c r="F632">
        <v>81.953659000000002</v>
      </c>
      <c r="G632">
        <v>0</v>
      </c>
    </row>
    <row r="633" spans="1:7" x14ac:dyDescent="0.35">
      <c r="A633" s="2">
        <v>43915</v>
      </c>
      <c r="B633">
        <v>86.239998</v>
      </c>
      <c r="C633">
        <v>86.239998</v>
      </c>
      <c r="D633">
        <v>86.239998</v>
      </c>
      <c r="E633">
        <v>86.239998</v>
      </c>
      <c r="F633">
        <v>82.895652999999996</v>
      </c>
      <c r="G633">
        <v>0</v>
      </c>
    </row>
    <row r="634" spans="1:7" x14ac:dyDescent="0.35">
      <c r="A634" s="2">
        <v>43916</v>
      </c>
      <c r="B634">
        <v>91.629997000000003</v>
      </c>
      <c r="C634">
        <v>91.629997000000003</v>
      </c>
      <c r="D634">
        <v>91.629997000000003</v>
      </c>
      <c r="E634">
        <v>91.629997000000003</v>
      </c>
      <c r="F634">
        <v>88.076629999999994</v>
      </c>
      <c r="G634">
        <v>0</v>
      </c>
    </row>
    <row r="635" spans="1:7" x14ac:dyDescent="0.35">
      <c r="A635" s="2">
        <v>43917</v>
      </c>
      <c r="B635">
        <v>88.540001000000004</v>
      </c>
      <c r="C635">
        <v>88.540001000000004</v>
      </c>
      <c r="D635">
        <v>88.540001000000004</v>
      </c>
      <c r="E635">
        <v>88.540001000000004</v>
      </c>
      <c r="F635">
        <v>85.106468000000007</v>
      </c>
      <c r="G635">
        <v>0</v>
      </c>
    </row>
    <row r="636" spans="1:7" x14ac:dyDescent="0.35">
      <c r="A636" s="2">
        <v>43920</v>
      </c>
      <c r="B636">
        <v>91.519997000000004</v>
      </c>
      <c r="C636">
        <v>91.519997000000004</v>
      </c>
      <c r="D636">
        <v>91.519997000000004</v>
      </c>
      <c r="E636">
        <v>91.519997000000004</v>
      </c>
      <c r="F636">
        <v>87.970894000000001</v>
      </c>
      <c r="G636">
        <v>0</v>
      </c>
    </row>
    <row r="637" spans="1:7" x14ac:dyDescent="0.35">
      <c r="A637" s="2">
        <v>43921</v>
      </c>
      <c r="B637">
        <v>90.07</v>
      </c>
      <c r="C637">
        <v>90.07</v>
      </c>
      <c r="D637">
        <v>90.07</v>
      </c>
      <c r="E637">
        <v>90.07</v>
      </c>
      <c r="F637">
        <v>86.577133000000003</v>
      </c>
      <c r="G637">
        <v>0</v>
      </c>
    </row>
    <row r="638" spans="1:7" x14ac:dyDescent="0.35">
      <c r="A638" s="2">
        <v>43922</v>
      </c>
      <c r="B638">
        <v>86.089995999999999</v>
      </c>
      <c r="C638">
        <v>86.089995999999999</v>
      </c>
      <c r="D638">
        <v>86.089995999999999</v>
      </c>
      <c r="E638">
        <v>86.089995999999999</v>
      </c>
      <c r="F638">
        <v>82.751472000000007</v>
      </c>
      <c r="G638">
        <v>0</v>
      </c>
    </row>
    <row r="639" spans="1:7" x14ac:dyDescent="0.35">
      <c r="A639" s="2">
        <v>43923</v>
      </c>
      <c r="B639">
        <v>88.07</v>
      </c>
      <c r="C639">
        <v>88.07</v>
      </c>
      <c r="D639">
        <v>88.07</v>
      </c>
      <c r="E639">
        <v>88.07</v>
      </c>
      <c r="F639">
        <v>84.654685999999998</v>
      </c>
      <c r="G639">
        <v>0</v>
      </c>
    </row>
    <row r="640" spans="1:7" x14ac:dyDescent="0.35">
      <c r="A640" s="2">
        <v>43924</v>
      </c>
      <c r="B640">
        <v>86.75</v>
      </c>
      <c r="C640">
        <v>86.75</v>
      </c>
      <c r="D640">
        <v>86.75</v>
      </c>
      <c r="E640">
        <v>86.75</v>
      </c>
      <c r="F640">
        <v>83.38588</v>
      </c>
      <c r="G640">
        <v>0</v>
      </c>
    </row>
    <row r="641" spans="1:7" x14ac:dyDescent="0.35">
      <c r="A641" s="2">
        <v>43927</v>
      </c>
      <c r="B641">
        <v>92.849997999999999</v>
      </c>
      <c r="C641">
        <v>92.849997999999999</v>
      </c>
      <c r="D641">
        <v>92.849997999999999</v>
      </c>
      <c r="E641">
        <v>92.849997999999999</v>
      </c>
      <c r="F641">
        <v>89.249320999999995</v>
      </c>
      <c r="G641">
        <v>0</v>
      </c>
    </row>
    <row r="642" spans="1:7" x14ac:dyDescent="0.35">
      <c r="A642" s="2">
        <v>43928</v>
      </c>
      <c r="B642">
        <v>92.699996999999996</v>
      </c>
      <c r="C642">
        <v>92.699996999999996</v>
      </c>
      <c r="D642">
        <v>92.699996999999996</v>
      </c>
      <c r="E642">
        <v>92.699996999999996</v>
      </c>
      <c r="F642">
        <v>89.105132999999995</v>
      </c>
      <c r="G642">
        <v>0</v>
      </c>
    </row>
    <row r="643" spans="1:7" x14ac:dyDescent="0.35">
      <c r="A643" s="2">
        <v>43929</v>
      </c>
      <c r="B643">
        <v>95.339995999999999</v>
      </c>
      <c r="C643">
        <v>95.339995999999999</v>
      </c>
      <c r="D643">
        <v>95.339995999999999</v>
      </c>
      <c r="E643">
        <v>95.339995999999999</v>
      </c>
      <c r="F643">
        <v>92.181731999999997</v>
      </c>
      <c r="G643">
        <v>0</v>
      </c>
    </row>
    <row r="644" spans="1:7" x14ac:dyDescent="0.35">
      <c r="A644" s="2">
        <v>43930</v>
      </c>
      <c r="B644">
        <v>96.739998</v>
      </c>
      <c r="C644">
        <v>96.739998</v>
      </c>
      <c r="D644">
        <v>96.739998</v>
      </c>
      <c r="E644">
        <v>96.739998</v>
      </c>
      <c r="F644">
        <v>93.535362000000006</v>
      </c>
      <c r="G644">
        <v>0</v>
      </c>
    </row>
    <row r="645" spans="1:7" x14ac:dyDescent="0.35">
      <c r="A645" s="2">
        <v>43934</v>
      </c>
      <c r="B645">
        <v>95.760002</v>
      </c>
      <c r="C645">
        <v>95.760002</v>
      </c>
      <c r="D645">
        <v>95.760002</v>
      </c>
      <c r="E645">
        <v>95.760002</v>
      </c>
      <c r="F645">
        <v>92.587813999999995</v>
      </c>
      <c r="G645">
        <v>0</v>
      </c>
    </row>
    <row r="646" spans="1:7" x14ac:dyDescent="0.35">
      <c r="A646" s="2">
        <v>43935</v>
      </c>
      <c r="B646">
        <v>98.699996999999996</v>
      </c>
      <c r="C646">
        <v>98.699996999999996</v>
      </c>
      <c r="D646">
        <v>98.699996999999996</v>
      </c>
      <c r="E646">
        <v>98.699996999999996</v>
      </c>
      <c r="F646">
        <v>95.430419999999998</v>
      </c>
      <c r="G646">
        <v>0</v>
      </c>
    </row>
    <row r="647" spans="1:7" x14ac:dyDescent="0.35">
      <c r="A647" s="2">
        <v>43936</v>
      </c>
      <c r="B647">
        <v>96.529999000000004</v>
      </c>
      <c r="C647">
        <v>96.529999000000004</v>
      </c>
      <c r="D647">
        <v>96.529999000000004</v>
      </c>
      <c r="E647">
        <v>96.529999000000004</v>
      </c>
      <c r="F647">
        <v>93.332313999999997</v>
      </c>
      <c r="G647">
        <v>0</v>
      </c>
    </row>
    <row r="648" spans="1:7" x14ac:dyDescent="0.35">
      <c r="A648" s="2">
        <v>43937</v>
      </c>
      <c r="B648">
        <v>97.089995999999999</v>
      </c>
      <c r="C648">
        <v>97.089995999999999</v>
      </c>
      <c r="D648">
        <v>97.089995999999999</v>
      </c>
      <c r="E648">
        <v>97.089995999999999</v>
      </c>
      <c r="F648">
        <v>93.873763999999994</v>
      </c>
      <c r="G648">
        <v>0</v>
      </c>
    </row>
    <row r="649" spans="1:7" x14ac:dyDescent="0.35">
      <c r="A649" s="2">
        <v>43938</v>
      </c>
      <c r="B649">
        <v>99.699996999999996</v>
      </c>
      <c r="C649">
        <v>99.699996999999996</v>
      </c>
      <c r="D649">
        <v>99.699996999999996</v>
      </c>
      <c r="E649">
        <v>99.699996999999996</v>
      </c>
      <c r="F649">
        <v>96.397300999999999</v>
      </c>
      <c r="G649">
        <v>0</v>
      </c>
    </row>
    <row r="650" spans="1:7" x14ac:dyDescent="0.35">
      <c r="A650" s="2">
        <v>43941</v>
      </c>
      <c r="B650">
        <v>97.919998000000007</v>
      </c>
      <c r="C650">
        <v>97.919998000000007</v>
      </c>
      <c r="D650">
        <v>97.919998000000007</v>
      </c>
      <c r="E650">
        <v>97.919998000000007</v>
      </c>
      <c r="F650">
        <v>94.676270000000002</v>
      </c>
      <c r="G650">
        <v>0</v>
      </c>
    </row>
    <row r="651" spans="1:7" x14ac:dyDescent="0.35">
      <c r="A651" s="2">
        <v>43942</v>
      </c>
      <c r="B651">
        <v>94.919998000000007</v>
      </c>
      <c r="C651">
        <v>94.919998000000007</v>
      </c>
      <c r="D651">
        <v>94.919998000000007</v>
      </c>
      <c r="E651">
        <v>94.919998000000007</v>
      </c>
      <c r="F651">
        <v>91.775642000000005</v>
      </c>
      <c r="G651">
        <v>0</v>
      </c>
    </row>
    <row r="652" spans="1:7" x14ac:dyDescent="0.35">
      <c r="A652" s="2">
        <v>43943</v>
      </c>
      <c r="B652">
        <v>97.089995999999999</v>
      </c>
      <c r="C652">
        <v>97.089995999999999</v>
      </c>
      <c r="D652">
        <v>97.089995999999999</v>
      </c>
      <c r="E652">
        <v>97.089995999999999</v>
      </c>
      <c r="F652">
        <v>93.873763999999994</v>
      </c>
      <c r="G652">
        <v>0</v>
      </c>
    </row>
    <row r="653" spans="1:7" x14ac:dyDescent="0.35">
      <c r="A653" s="2">
        <v>43944</v>
      </c>
      <c r="B653">
        <v>97.050003000000004</v>
      </c>
      <c r="C653">
        <v>97.050003000000004</v>
      </c>
      <c r="D653">
        <v>97.050003000000004</v>
      </c>
      <c r="E653">
        <v>97.050003000000004</v>
      </c>
      <c r="F653">
        <v>93.835091000000006</v>
      </c>
      <c r="G653">
        <v>0</v>
      </c>
    </row>
    <row r="654" spans="1:7" x14ac:dyDescent="0.35">
      <c r="A654" s="2">
        <v>43945</v>
      </c>
      <c r="B654">
        <v>98.400002000000001</v>
      </c>
      <c r="C654">
        <v>98.400002000000001</v>
      </c>
      <c r="D654">
        <v>98.400002000000001</v>
      </c>
      <c r="E654">
        <v>98.400002000000001</v>
      </c>
      <c r="F654">
        <v>95.140366</v>
      </c>
      <c r="G654">
        <v>0</v>
      </c>
    </row>
    <row r="655" spans="1:7" x14ac:dyDescent="0.35">
      <c r="A655" s="2">
        <v>43948</v>
      </c>
      <c r="B655">
        <v>99.849997999999999</v>
      </c>
      <c r="C655">
        <v>99.849997999999999</v>
      </c>
      <c r="D655">
        <v>99.849997999999999</v>
      </c>
      <c r="E655">
        <v>99.849997999999999</v>
      </c>
      <c r="F655">
        <v>96.542336000000006</v>
      </c>
      <c r="G655">
        <v>0</v>
      </c>
    </row>
    <row r="656" spans="1:7" x14ac:dyDescent="0.35">
      <c r="A656" s="2">
        <v>43949</v>
      </c>
      <c r="B656">
        <v>99.330001999999993</v>
      </c>
      <c r="C656">
        <v>99.330001999999993</v>
      </c>
      <c r="D656">
        <v>99.330001999999993</v>
      </c>
      <c r="E656">
        <v>99.330001999999993</v>
      </c>
      <c r="F656">
        <v>96.039558</v>
      </c>
      <c r="G656">
        <v>0</v>
      </c>
    </row>
    <row r="657" spans="1:7" x14ac:dyDescent="0.35">
      <c r="A657" s="2">
        <v>43950</v>
      </c>
      <c r="B657">
        <v>101.970001</v>
      </c>
      <c r="C657">
        <v>101.970001</v>
      </c>
      <c r="D657">
        <v>101.970001</v>
      </c>
      <c r="E657">
        <v>101.970001</v>
      </c>
      <c r="F657">
        <v>98.592110000000005</v>
      </c>
      <c r="G657">
        <v>0</v>
      </c>
    </row>
    <row r="658" spans="1:7" x14ac:dyDescent="0.35">
      <c r="A658" s="2">
        <v>43951</v>
      </c>
      <c r="B658">
        <v>101.040001</v>
      </c>
      <c r="C658">
        <v>101.040001</v>
      </c>
      <c r="D658">
        <v>101.040001</v>
      </c>
      <c r="E658">
        <v>101.040001</v>
      </c>
      <c r="F658">
        <v>97.692909</v>
      </c>
      <c r="G658">
        <v>0</v>
      </c>
    </row>
    <row r="659" spans="1:7" x14ac:dyDescent="0.35">
      <c r="A659" s="2">
        <v>43952</v>
      </c>
      <c r="B659">
        <v>98.209998999999996</v>
      </c>
      <c r="C659">
        <v>98.209998999999996</v>
      </c>
      <c r="D659">
        <v>98.209998999999996</v>
      </c>
      <c r="E659">
        <v>98.209998999999996</v>
      </c>
      <c r="F659">
        <v>94.956665000000001</v>
      </c>
      <c r="G659">
        <v>0</v>
      </c>
    </row>
    <row r="660" spans="1:7" x14ac:dyDescent="0.35">
      <c r="A660" s="2">
        <v>43955</v>
      </c>
      <c r="B660">
        <v>98.629997000000003</v>
      </c>
      <c r="C660">
        <v>98.629997000000003</v>
      </c>
      <c r="D660">
        <v>98.629997000000003</v>
      </c>
      <c r="E660">
        <v>98.629997000000003</v>
      </c>
      <c r="F660">
        <v>95.362746999999999</v>
      </c>
      <c r="G660">
        <v>0</v>
      </c>
    </row>
    <row r="661" spans="1:7" x14ac:dyDescent="0.35">
      <c r="A661" s="2">
        <v>43956</v>
      </c>
      <c r="B661">
        <v>99.519997000000004</v>
      </c>
      <c r="C661">
        <v>99.519997000000004</v>
      </c>
      <c r="D661">
        <v>99.519997000000004</v>
      </c>
      <c r="E661">
        <v>99.519997000000004</v>
      </c>
      <c r="F661">
        <v>96.223267000000007</v>
      </c>
      <c r="G661">
        <v>0</v>
      </c>
    </row>
    <row r="662" spans="1:7" x14ac:dyDescent="0.35">
      <c r="A662" s="2">
        <v>43957</v>
      </c>
      <c r="B662">
        <v>98.839995999999999</v>
      </c>
      <c r="C662">
        <v>98.839995999999999</v>
      </c>
      <c r="D662">
        <v>98.839995999999999</v>
      </c>
      <c r="E662">
        <v>98.839995999999999</v>
      </c>
      <c r="F662">
        <v>95.565787999999998</v>
      </c>
      <c r="G662">
        <v>0</v>
      </c>
    </row>
    <row r="663" spans="1:7" x14ac:dyDescent="0.35">
      <c r="A663" s="2">
        <v>43958</v>
      </c>
      <c r="B663">
        <v>100.010002</v>
      </c>
      <c r="C663">
        <v>100.010002</v>
      </c>
      <c r="D663">
        <v>100.010002</v>
      </c>
      <c r="E663">
        <v>100.010002</v>
      </c>
      <c r="F663">
        <v>96.697029000000001</v>
      </c>
      <c r="G663">
        <v>0</v>
      </c>
    </row>
    <row r="664" spans="1:7" x14ac:dyDescent="0.35">
      <c r="A664" s="2">
        <v>43959</v>
      </c>
      <c r="B664">
        <v>101.720001</v>
      </c>
      <c r="C664">
        <v>101.720001</v>
      </c>
      <c r="D664">
        <v>101.720001</v>
      </c>
      <c r="E664">
        <v>101.720001</v>
      </c>
      <c r="F664">
        <v>98.350387999999995</v>
      </c>
      <c r="G664">
        <v>0</v>
      </c>
    </row>
    <row r="665" spans="1:7" x14ac:dyDescent="0.35">
      <c r="A665" s="2">
        <v>43962</v>
      </c>
      <c r="B665">
        <v>101.730003</v>
      </c>
      <c r="C665">
        <v>101.730003</v>
      </c>
      <c r="D665">
        <v>101.730003</v>
      </c>
      <c r="E665">
        <v>101.730003</v>
      </c>
      <c r="F665">
        <v>98.360054000000005</v>
      </c>
      <c r="G665">
        <v>0</v>
      </c>
    </row>
    <row r="666" spans="1:7" x14ac:dyDescent="0.35">
      <c r="A666" s="2">
        <v>43963</v>
      </c>
      <c r="B666">
        <v>99.660004000000001</v>
      </c>
      <c r="C666">
        <v>99.660004000000001</v>
      </c>
      <c r="D666">
        <v>99.660004000000001</v>
      </c>
      <c r="E666">
        <v>99.660004000000001</v>
      </c>
      <c r="F666">
        <v>96.358635000000007</v>
      </c>
      <c r="G666">
        <v>0</v>
      </c>
    </row>
    <row r="667" spans="1:7" x14ac:dyDescent="0.35">
      <c r="A667" s="2">
        <v>43964</v>
      </c>
      <c r="B667">
        <v>97.93</v>
      </c>
      <c r="C667">
        <v>97.93</v>
      </c>
      <c r="D667">
        <v>97.93</v>
      </c>
      <c r="E667">
        <v>97.93</v>
      </c>
      <c r="F667">
        <v>94.685935999999998</v>
      </c>
      <c r="G667">
        <v>0</v>
      </c>
    </row>
    <row r="668" spans="1:7" x14ac:dyDescent="0.35">
      <c r="A668" s="2">
        <v>43965</v>
      </c>
      <c r="B668">
        <v>99.080001999999993</v>
      </c>
      <c r="C668">
        <v>99.080001999999993</v>
      </c>
      <c r="D668">
        <v>99.080001999999993</v>
      </c>
      <c r="E668">
        <v>99.080001999999993</v>
      </c>
      <c r="F668">
        <v>95.797843999999998</v>
      </c>
      <c r="G668">
        <v>0</v>
      </c>
    </row>
    <row r="669" spans="1:7" x14ac:dyDescent="0.35">
      <c r="A669" s="2">
        <v>43966</v>
      </c>
      <c r="B669">
        <v>99.480002999999996</v>
      </c>
      <c r="C669">
        <v>99.480002999999996</v>
      </c>
      <c r="D669">
        <v>99.480002999999996</v>
      </c>
      <c r="E669">
        <v>99.480002999999996</v>
      </c>
      <c r="F669">
        <v>96.184593000000007</v>
      </c>
      <c r="G669">
        <v>0</v>
      </c>
    </row>
    <row r="670" spans="1:7" x14ac:dyDescent="0.35">
      <c r="A670" s="2">
        <v>43969</v>
      </c>
      <c r="B670">
        <v>102.620003</v>
      </c>
      <c r="C670">
        <v>102.620003</v>
      </c>
      <c r="D670">
        <v>102.620003</v>
      </c>
      <c r="E670">
        <v>102.620003</v>
      </c>
      <c r="F670">
        <v>99.220580999999996</v>
      </c>
      <c r="G670">
        <v>0</v>
      </c>
    </row>
    <row r="671" spans="1:7" x14ac:dyDescent="0.35">
      <c r="A671" s="2">
        <v>43970</v>
      </c>
      <c r="B671">
        <v>101.55999799999999</v>
      </c>
      <c r="C671">
        <v>101.55999799999999</v>
      </c>
      <c r="D671">
        <v>101.55999799999999</v>
      </c>
      <c r="E671">
        <v>101.55999799999999</v>
      </c>
      <c r="F671">
        <v>98.195685999999995</v>
      </c>
      <c r="G671">
        <v>0</v>
      </c>
    </row>
    <row r="672" spans="1:7" x14ac:dyDescent="0.35">
      <c r="A672" s="2">
        <v>43971</v>
      </c>
      <c r="B672">
        <v>103.269997</v>
      </c>
      <c r="C672">
        <v>103.269997</v>
      </c>
      <c r="D672">
        <v>103.269997</v>
      </c>
      <c r="E672">
        <v>103.269997</v>
      </c>
      <c r="F672">
        <v>99.849036999999996</v>
      </c>
      <c r="G672">
        <v>0</v>
      </c>
    </row>
    <row r="673" spans="1:7" x14ac:dyDescent="0.35">
      <c r="A673" s="2">
        <v>43972</v>
      </c>
      <c r="B673">
        <v>102.470001</v>
      </c>
      <c r="C673">
        <v>102.470001</v>
      </c>
      <c r="D673">
        <v>102.470001</v>
      </c>
      <c r="E673">
        <v>102.470001</v>
      </c>
      <c r="F673">
        <v>99.075546000000003</v>
      </c>
      <c r="G673">
        <v>0</v>
      </c>
    </row>
    <row r="674" spans="1:7" x14ac:dyDescent="0.35">
      <c r="A674" s="2">
        <v>43973</v>
      </c>
      <c r="B674">
        <v>102.730003</v>
      </c>
      <c r="C674">
        <v>102.730003</v>
      </c>
      <c r="D674">
        <v>102.730003</v>
      </c>
      <c r="E674">
        <v>102.730003</v>
      </c>
      <c r="F674">
        <v>99.326926999999998</v>
      </c>
      <c r="G674">
        <v>0</v>
      </c>
    </row>
    <row r="675" spans="1:7" x14ac:dyDescent="0.35">
      <c r="A675" s="2">
        <v>43977</v>
      </c>
      <c r="B675">
        <v>103.989998</v>
      </c>
      <c r="C675">
        <v>103.989998</v>
      </c>
      <c r="D675">
        <v>103.989998</v>
      </c>
      <c r="E675">
        <v>103.989998</v>
      </c>
      <c r="F675">
        <v>100.545197</v>
      </c>
      <c r="G675">
        <v>0</v>
      </c>
    </row>
    <row r="676" spans="1:7" x14ac:dyDescent="0.35">
      <c r="A676" s="2">
        <v>43978</v>
      </c>
      <c r="B676">
        <v>105.540001</v>
      </c>
      <c r="C676">
        <v>105.540001</v>
      </c>
      <c r="D676">
        <v>105.540001</v>
      </c>
      <c r="E676">
        <v>105.540001</v>
      </c>
      <c r="F676">
        <v>102.04383900000001</v>
      </c>
      <c r="G676">
        <v>0</v>
      </c>
    </row>
    <row r="677" spans="1:7" x14ac:dyDescent="0.35">
      <c r="A677" s="2">
        <v>43979</v>
      </c>
      <c r="B677">
        <v>105.33000199999999</v>
      </c>
      <c r="C677">
        <v>105.33000199999999</v>
      </c>
      <c r="D677">
        <v>105.33000199999999</v>
      </c>
      <c r="E677">
        <v>105.33000199999999</v>
      </c>
      <c r="F677">
        <v>101.840805</v>
      </c>
      <c r="G677">
        <v>0</v>
      </c>
    </row>
    <row r="678" spans="1:7" x14ac:dyDescent="0.35">
      <c r="A678" s="2">
        <v>43980</v>
      </c>
      <c r="B678">
        <v>105.849998</v>
      </c>
      <c r="C678">
        <v>105.849998</v>
      </c>
      <c r="D678">
        <v>105.849998</v>
      </c>
      <c r="E678">
        <v>105.849998</v>
      </c>
      <c r="F678">
        <v>102.34356699999999</v>
      </c>
      <c r="G678">
        <v>0</v>
      </c>
    </row>
    <row r="679" spans="1:7" x14ac:dyDescent="0.35">
      <c r="A679" s="2">
        <v>43983</v>
      </c>
      <c r="B679">
        <v>106.25</v>
      </c>
      <c r="C679">
        <v>106.25</v>
      </c>
      <c r="D679">
        <v>106.25</v>
      </c>
      <c r="E679">
        <v>106.25</v>
      </c>
      <c r="F679">
        <v>102.73033100000001</v>
      </c>
      <c r="G679">
        <v>0</v>
      </c>
    </row>
    <row r="680" spans="1:7" x14ac:dyDescent="0.35">
      <c r="A680" s="2">
        <v>43984</v>
      </c>
      <c r="B680">
        <v>107.129997</v>
      </c>
      <c r="C680">
        <v>107.129997</v>
      </c>
      <c r="D680">
        <v>107.129997</v>
      </c>
      <c r="E680">
        <v>107.129997</v>
      </c>
      <c r="F680">
        <v>103.58116099999999</v>
      </c>
      <c r="G680">
        <v>0</v>
      </c>
    </row>
    <row r="681" spans="1:7" x14ac:dyDescent="0.35">
      <c r="A681" s="2">
        <v>43985</v>
      </c>
      <c r="B681">
        <v>108.599998</v>
      </c>
      <c r="C681">
        <v>108.599998</v>
      </c>
      <c r="D681">
        <v>108.599998</v>
      </c>
      <c r="E681">
        <v>108.599998</v>
      </c>
      <c r="F681">
        <v>105.002472</v>
      </c>
      <c r="G681">
        <v>0</v>
      </c>
    </row>
    <row r="682" spans="1:7" x14ac:dyDescent="0.35">
      <c r="A682" s="2">
        <v>43986</v>
      </c>
      <c r="B682">
        <v>108.260002</v>
      </c>
      <c r="C682">
        <v>108.260002</v>
      </c>
      <c r="D682">
        <v>108.260002</v>
      </c>
      <c r="E682">
        <v>108.260002</v>
      </c>
      <c r="F682">
        <v>104.673744</v>
      </c>
      <c r="G682">
        <v>0</v>
      </c>
    </row>
    <row r="683" spans="1:7" x14ac:dyDescent="0.35">
      <c r="A683" s="2">
        <v>43987</v>
      </c>
      <c r="B683">
        <v>111.099998</v>
      </c>
      <c r="C683">
        <v>111.099998</v>
      </c>
      <c r="D683">
        <v>111.099998</v>
      </c>
      <c r="E683">
        <v>111.099998</v>
      </c>
      <c r="F683">
        <v>107.419647</v>
      </c>
      <c r="G683">
        <v>0</v>
      </c>
    </row>
    <row r="684" spans="1:7" x14ac:dyDescent="0.35">
      <c r="A684" s="2">
        <v>43990</v>
      </c>
      <c r="B684">
        <v>112.44000200000001</v>
      </c>
      <c r="C684">
        <v>112.44000200000001</v>
      </c>
      <c r="D684">
        <v>112.44000200000001</v>
      </c>
      <c r="E684">
        <v>112.44000200000001</v>
      </c>
      <c r="F684">
        <v>108.71528600000001</v>
      </c>
      <c r="G684">
        <v>0</v>
      </c>
    </row>
    <row r="685" spans="1:7" x14ac:dyDescent="0.35">
      <c r="A685" s="2">
        <v>43991</v>
      </c>
      <c r="B685">
        <v>111.57</v>
      </c>
      <c r="C685">
        <v>111.57</v>
      </c>
      <c r="D685">
        <v>111.57</v>
      </c>
      <c r="E685">
        <v>111.57</v>
      </c>
      <c r="F685">
        <v>107.874084</v>
      </c>
      <c r="G685">
        <v>0</v>
      </c>
    </row>
    <row r="686" spans="1:7" x14ac:dyDescent="0.35">
      <c r="A686" s="2">
        <v>43992</v>
      </c>
      <c r="B686">
        <v>110.980003</v>
      </c>
      <c r="C686">
        <v>110.980003</v>
      </c>
      <c r="D686">
        <v>110.980003</v>
      </c>
      <c r="E686">
        <v>110.980003</v>
      </c>
      <c r="F686">
        <v>107.30365</v>
      </c>
      <c r="G686">
        <v>0</v>
      </c>
    </row>
    <row r="687" spans="1:7" x14ac:dyDescent="0.35">
      <c r="A687" s="2">
        <v>43993</v>
      </c>
      <c r="B687">
        <v>104.449997</v>
      </c>
      <c r="C687">
        <v>104.449997</v>
      </c>
      <c r="D687">
        <v>104.449997</v>
      </c>
      <c r="E687">
        <v>104.449997</v>
      </c>
      <c r="F687">
        <v>100.989952</v>
      </c>
      <c r="G687">
        <v>0</v>
      </c>
    </row>
    <row r="688" spans="1:7" x14ac:dyDescent="0.35">
      <c r="A688" s="2">
        <v>43994</v>
      </c>
      <c r="B688">
        <v>105.839996</v>
      </c>
      <c r="C688">
        <v>105.839996</v>
      </c>
      <c r="D688">
        <v>105.839996</v>
      </c>
      <c r="E688">
        <v>105.839996</v>
      </c>
      <c r="F688">
        <v>102.33390799999999</v>
      </c>
      <c r="G688">
        <v>0</v>
      </c>
    </row>
    <row r="689" spans="1:7" x14ac:dyDescent="0.35">
      <c r="A689" s="2">
        <v>43997</v>
      </c>
      <c r="B689">
        <v>106.730003</v>
      </c>
      <c r="C689">
        <v>106.730003</v>
      </c>
      <c r="D689">
        <v>106.730003</v>
      </c>
      <c r="E689">
        <v>106.730003</v>
      </c>
      <c r="F689">
        <v>103.194412</v>
      </c>
      <c r="G689">
        <v>0</v>
      </c>
    </row>
    <row r="690" spans="1:7" x14ac:dyDescent="0.35">
      <c r="A690" s="2">
        <v>43998</v>
      </c>
      <c r="B690">
        <v>108.75</v>
      </c>
      <c r="C690">
        <v>108.75</v>
      </c>
      <c r="D690">
        <v>108.75</v>
      </c>
      <c r="E690">
        <v>108.75</v>
      </c>
      <c r="F690">
        <v>105.147499</v>
      </c>
      <c r="G690">
        <v>0</v>
      </c>
    </row>
    <row r="691" spans="1:7" x14ac:dyDescent="0.35">
      <c r="A691" s="2">
        <v>43999</v>
      </c>
      <c r="B691">
        <v>108.360001</v>
      </c>
      <c r="C691">
        <v>108.360001</v>
      </c>
      <c r="D691">
        <v>108.360001</v>
      </c>
      <c r="E691">
        <v>108.360001</v>
      </c>
      <c r="F691">
        <v>104.770439</v>
      </c>
      <c r="G691">
        <v>0</v>
      </c>
    </row>
    <row r="692" spans="1:7" x14ac:dyDescent="0.35">
      <c r="A692" s="2">
        <v>44000</v>
      </c>
      <c r="B692">
        <v>108.43</v>
      </c>
      <c r="C692">
        <v>108.43</v>
      </c>
      <c r="D692">
        <v>108.43</v>
      </c>
      <c r="E692">
        <v>108.43</v>
      </c>
      <c r="F692">
        <v>104.838112</v>
      </c>
      <c r="G692">
        <v>0</v>
      </c>
    </row>
    <row r="693" spans="1:7" x14ac:dyDescent="0.35">
      <c r="A693" s="2">
        <v>44001</v>
      </c>
      <c r="B693">
        <v>107.83000199999999</v>
      </c>
      <c r="C693">
        <v>107.83000199999999</v>
      </c>
      <c r="D693">
        <v>107.83000199999999</v>
      </c>
      <c r="E693">
        <v>107.83000199999999</v>
      </c>
      <c r="F693">
        <v>104.25798</v>
      </c>
      <c r="G693">
        <v>0</v>
      </c>
    </row>
    <row r="694" spans="1:7" x14ac:dyDescent="0.35">
      <c r="A694" s="2">
        <v>44004</v>
      </c>
      <c r="B694">
        <v>108.540001</v>
      </c>
      <c r="C694">
        <v>108.540001</v>
      </c>
      <c r="D694">
        <v>108.540001</v>
      </c>
      <c r="E694">
        <v>108.540001</v>
      </c>
      <c r="F694">
        <v>104.944458</v>
      </c>
      <c r="G694">
        <v>0</v>
      </c>
    </row>
    <row r="695" spans="1:7" x14ac:dyDescent="0.35">
      <c r="A695" s="2">
        <v>44005</v>
      </c>
      <c r="B695">
        <v>109</v>
      </c>
      <c r="C695">
        <v>109</v>
      </c>
      <c r="D695">
        <v>109</v>
      </c>
      <c r="E695">
        <v>109</v>
      </c>
      <c r="F695">
        <v>105.389229</v>
      </c>
      <c r="G695">
        <v>0</v>
      </c>
    </row>
    <row r="696" spans="1:7" x14ac:dyDescent="0.35">
      <c r="A696" s="2">
        <v>44006</v>
      </c>
      <c r="B696">
        <v>106.19000200000001</v>
      </c>
      <c r="C696">
        <v>106.19000200000001</v>
      </c>
      <c r="D696">
        <v>106.19000200000001</v>
      </c>
      <c r="E696">
        <v>106.19000200000001</v>
      </c>
      <c r="F696">
        <v>102.67231</v>
      </c>
      <c r="G696">
        <v>0</v>
      </c>
    </row>
    <row r="697" spans="1:7" x14ac:dyDescent="0.35">
      <c r="A697" s="2">
        <v>44007</v>
      </c>
      <c r="B697">
        <v>107.360001</v>
      </c>
      <c r="C697">
        <v>107.360001</v>
      </c>
      <c r="D697">
        <v>107.360001</v>
      </c>
      <c r="E697">
        <v>107.360001</v>
      </c>
      <c r="F697">
        <v>103.803566</v>
      </c>
      <c r="G697">
        <v>0</v>
      </c>
    </row>
    <row r="698" spans="1:7" x14ac:dyDescent="0.35">
      <c r="A698" s="2">
        <v>44008</v>
      </c>
      <c r="B698">
        <v>104.760002</v>
      </c>
      <c r="C698">
        <v>104.760002</v>
      </c>
      <c r="D698">
        <v>104.760002</v>
      </c>
      <c r="E698">
        <v>104.760002</v>
      </c>
      <c r="F698">
        <v>101.289688</v>
      </c>
      <c r="G698">
        <v>0</v>
      </c>
    </row>
    <row r="699" spans="1:7" x14ac:dyDescent="0.35">
      <c r="A699" s="2">
        <v>44011</v>
      </c>
      <c r="B699">
        <v>106.30999799999999</v>
      </c>
      <c r="C699">
        <v>106.30999799999999</v>
      </c>
      <c r="D699">
        <v>106.30999799999999</v>
      </c>
      <c r="E699">
        <v>106.30999799999999</v>
      </c>
      <c r="F699">
        <v>102.78832199999999</v>
      </c>
      <c r="G699">
        <v>0</v>
      </c>
    </row>
    <row r="700" spans="1:7" x14ac:dyDescent="0.35">
      <c r="A700" s="2">
        <v>44012</v>
      </c>
      <c r="B700">
        <v>107.949997</v>
      </c>
      <c r="C700">
        <v>107.949997</v>
      </c>
      <c r="D700">
        <v>107.949997</v>
      </c>
      <c r="E700">
        <v>107.949997</v>
      </c>
      <c r="F700">
        <v>104.374008</v>
      </c>
      <c r="G700">
        <v>0</v>
      </c>
    </row>
    <row r="701" spans="1:7" x14ac:dyDescent="0.35">
      <c r="A701" s="2">
        <v>44013</v>
      </c>
      <c r="B701">
        <v>108.5</v>
      </c>
      <c r="C701">
        <v>108.5</v>
      </c>
      <c r="D701">
        <v>108.5</v>
      </c>
      <c r="E701">
        <v>108.5</v>
      </c>
      <c r="F701">
        <v>104.9058</v>
      </c>
      <c r="G701">
        <v>0</v>
      </c>
    </row>
    <row r="702" spans="1:7" x14ac:dyDescent="0.35">
      <c r="A702" s="2">
        <v>44014</v>
      </c>
      <c r="B702">
        <v>109.019997</v>
      </c>
      <c r="C702">
        <v>109.019997</v>
      </c>
      <c r="D702">
        <v>109.019997</v>
      </c>
      <c r="E702">
        <v>109.019997</v>
      </c>
      <c r="F702">
        <v>105.408554</v>
      </c>
      <c r="G702">
        <v>0</v>
      </c>
    </row>
    <row r="703" spans="1:7" x14ac:dyDescent="0.35">
      <c r="A703" s="2">
        <v>44018</v>
      </c>
      <c r="B703">
        <v>110.75</v>
      </c>
      <c r="C703">
        <v>110.75</v>
      </c>
      <c r="D703">
        <v>110.75</v>
      </c>
      <c r="E703">
        <v>110.75</v>
      </c>
      <c r="F703">
        <v>107.081253</v>
      </c>
      <c r="G703">
        <v>0</v>
      </c>
    </row>
    <row r="704" spans="1:7" x14ac:dyDescent="0.35">
      <c r="A704" s="2">
        <v>44019</v>
      </c>
      <c r="B704">
        <v>109.550003</v>
      </c>
      <c r="C704">
        <v>109.550003</v>
      </c>
      <c r="D704">
        <v>109.550003</v>
      </c>
      <c r="E704">
        <v>109.550003</v>
      </c>
      <c r="F704">
        <v>105.92100499999999</v>
      </c>
      <c r="G704">
        <v>0</v>
      </c>
    </row>
    <row r="705" spans="1:7" x14ac:dyDescent="0.35">
      <c r="A705" s="2">
        <v>44020</v>
      </c>
      <c r="B705">
        <v>110.410004</v>
      </c>
      <c r="C705">
        <v>110.410004</v>
      </c>
      <c r="D705">
        <v>110.410004</v>
      </c>
      <c r="E705">
        <v>110.410004</v>
      </c>
      <c r="F705">
        <v>106.752533</v>
      </c>
      <c r="G705">
        <v>0</v>
      </c>
    </row>
    <row r="706" spans="1:7" x14ac:dyDescent="0.35">
      <c r="A706" s="2">
        <v>44021</v>
      </c>
      <c r="B706">
        <v>109.82</v>
      </c>
      <c r="C706">
        <v>109.82</v>
      </c>
      <c r="D706">
        <v>109.82</v>
      </c>
      <c r="E706">
        <v>109.82</v>
      </c>
      <c r="F706">
        <v>106.18206000000001</v>
      </c>
      <c r="G706">
        <v>0</v>
      </c>
    </row>
    <row r="707" spans="1:7" x14ac:dyDescent="0.35">
      <c r="A707" s="2">
        <v>44022</v>
      </c>
      <c r="B707">
        <v>110.470001</v>
      </c>
      <c r="C707">
        <v>110.470001</v>
      </c>
      <c r="D707">
        <v>110.470001</v>
      </c>
      <c r="E707">
        <v>110.470001</v>
      </c>
      <c r="F707">
        <v>107.297089</v>
      </c>
      <c r="G707">
        <v>0</v>
      </c>
    </row>
    <row r="708" spans="1:7" x14ac:dyDescent="0.35">
      <c r="A708" s="2">
        <v>44025</v>
      </c>
      <c r="B708">
        <v>109.43</v>
      </c>
      <c r="C708">
        <v>109.43</v>
      </c>
      <c r="D708">
        <v>109.43</v>
      </c>
      <c r="E708">
        <v>109.43</v>
      </c>
      <c r="F708">
        <v>106.286964</v>
      </c>
      <c r="G708">
        <v>0</v>
      </c>
    </row>
    <row r="709" spans="1:7" x14ac:dyDescent="0.35">
      <c r="A709" s="2">
        <v>44026</v>
      </c>
      <c r="B709">
        <v>110.91999800000001</v>
      </c>
      <c r="C709">
        <v>110.91999800000001</v>
      </c>
      <c r="D709">
        <v>110.91999800000001</v>
      </c>
      <c r="E709">
        <v>110.91999800000001</v>
      </c>
      <c r="F709">
        <v>107.734154</v>
      </c>
      <c r="G709">
        <v>0</v>
      </c>
    </row>
    <row r="710" spans="1:7" x14ac:dyDescent="0.35">
      <c r="A710" s="2">
        <v>44027</v>
      </c>
      <c r="B710">
        <v>111.93</v>
      </c>
      <c r="C710">
        <v>111.93</v>
      </c>
      <c r="D710">
        <v>111.93</v>
      </c>
      <c r="E710">
        <v>111.93</v>
      </c>
      <c r="F710">
        <v>108.715164</v>
      </c>
      <c r="G710">
        <v>0</v>
      </c>
    </row>
    <row r="711" spans="1:7" x14ac:dyDescent="0.35">
      <c r="A711" s="2">
        <v>44028</v>
      </c>
      <c r="B711">
        <v>111.550003</v>
      </c>
      <c r="C711">
        <v>111.550003</v>
      </c>
      <c r="D711">
        <v>111.550003</v>
      </c>
      <c r="E711">
        <v>111.550003</v>
      </c>
      <c r="F711">
        <v>108.346069</v>
      </c>
      <c r="G711">
        <v>0</v>
      </c>
    </row>
    <row r="712" spans="1:7" x14ac:dyDescent="0.35">
      <c r="A712" s="2">
        <v>44029</v>
      </c>
      <c r="B712">
        <v>111.870003</v>
      </c>
      <c r="C712">
        <v>111.870003</v>
      </c>
      <c r="D712">
        <v>111.870003</v>
      </c>
      <c r="E712">
        <v>111.870003</v>
      </c>
      <c r="F712">
        <v>108.65688299999999</v>
      </c>
      <c r="G712">
        <v>0</v>
      </c>
    </row>
    <row r="713" spans="1:7" x14ac:dyDescent="0.35">
      <c r="A713" s="2">
        <v>44032</v>
      </c>
      <c r="B713">
        <v>112.80999799999999</v>
      </c>
      <c r="C713">
        <v>112.80999799999999</v>
      </c>
      <c r="D713">
        <v>112.80999799999999</v>
      </c>
      <c r="E713">
        <v>112.80999799999999</v>
      </c>
      <c r="F713">
        <v>109.569885</v>
      </c>
      <c r="G713">
        <v>0</v>
      </c>
    </row>
    <row r="714" spans="1:7" x14ac:dyDescent="0.35">
      <c r="A714" s="2">
        <v>44033</v>
      </c>
      <c r="B714">
        <v>113</v>
      </c>
      <c r="C714">
        <v>113</v>
      </c>
      <c r="D714">
        <v>113</v>
      </c>
      <c r="E714">
        <v>113</v>
      </c>
      <c r="F714">
        <v>109.75443300000001</v>
      </c>
      <c r="G714">
        <v>0</v>
      </c>
    </row>
    <row r="715" spans="1:7" x14ac:dyDescent="0.35">
      <c r="A715" s="2">
        <v>44034</v>
      </c>
      <c r="B715">
        <v>113.660004</v>
      </c>
      <c r="C715">
        <v>113.660004</v>
      </c>
      <c r="D715">
        <v>113.660004</v>
      </c>
      <c r="E715">
        <v>113.660004</v>
      </c>
      <c r="F715">
        <v>110.395477</v>
      </c>
      <c r="G715">
        <v>0</v>
      </c>
    </row>
    <row r="716" spans="1:7" x14ac:dyDescent="0.35">
      <c r="A716" s="2">
        <v>44035</v>
      </c>
      <c r="B716">
        <v>112.260002</v>
      </c>
      <c r="C716">
        <v>112.260002</v>
      </c>
      <c r="D716">
        <v>112.260002</v>
      </c>
      <c r="E716">
        <v>112.260002</v>
      </c>
      <c r="F716">
        <v>109.03569</v>
      </c>
      <c r="G716">
        <v>0</v>
      </c>
    </row>
    <row r="717" spans="1:7" x14ac:dyDescent="0.35">
      <c r="A717" s="2">
        <v>44036</v>
      </c>
      <c r="B717">
        <v>111.57</v>
      </c>
      <c r="C717">
        <v>111.57</v>
      </c>
      <c r="D717">
        <v>111.57</v>
      </c>
      <c r="E717">
        <v>111.57</v>
      </c>
      <c r="F717">
        <v>108.365494</v>
      </c>
      <c r="G717">
        <v>0</v>
      </c>
    </row>
    <row r="718" spans="1:7" x14ac:dyDescent="0.35">
      <c r="A718" s="2">
        <v>44039</v>
      </c>
      <c r="B718">
        <v>112.400002</v>
      </c>
      <c r="C718">
        <v>112.400002</v>
      </c>
      <c r="D718">
        <v>112.400002</v>
      </c>
      <c r="E718">
        <v>112.400002</v>
      </c>
      <c r="F718">
        <v>109.171661</v>
      </c>
      <c r="G718">
        <v>0</v>
      </c>
    </row>
    <row r="719" spans="1:7" x14ac:dyDescent="0.35">
      <c r="A719" s="2">
        <v>44040</v>
      </c>
      <c r="B719">
        <v>111.66999800000001</v>
      </c>
      <c r="C719">
        <v>111.66999800000001</v>
      </c>
      <c r="D719">
        <v>111.66999800000001</v>
      </c>
      <c r="E719">
        <v>111.66999800000001</v>
      </c>
      <c r="F719">
        <v>108.46262400000001</v>
      </c>
      <c r="G719">
        <v>0</v>
      </c>
    </row>
    <row r="720" spans="1:7" x14ac:dyDescent="0.35">
      <c r="A720" s="2">
        <v>44041</v>
      </c>
      <c r="B720">
        <v>113.05999799999999</v>
      </c>
      <c r="C720">
        <v>113.05999799999999</v>
      </c>
      <c r="D720">
        <v>113.05999799999999</v>
      </c>
      <c r="E720">
        <v>113.05999799999999</v>
      </c>
      <c r="F720">
        <v>109.812698</v>
      </c>
      <c r="G720">
        <v>0</v>
      </c>
    </row>
    <row r="721" spans="1:7" x14ac:dyDescent="0.35">
      <c r="A721" s="2">
        <v>44042</v>
      </c>
      <c r="B721">
        <v>112.650002</v>
      </c>
      <c r="C721">
        <v>112.650002</v>
      </c>
      <c r="D721">
        <v>112.650002</v>
      </c>
      <c r="E721">
        <v>112.650002</v>
      </c>
      <c r="F721">
        <v>109.414474</v>
      </c>
      <c r="G721">
        <v>0</v>
      </c>
    </row>
    <row r="722" spans="1:7" x14ac:dyDescent="0.35">
      <c r="A722" s="2">
        <v>44043</v>
      </c>
      <c r="B722">
        <v>113.529999</v>
      </c>
      <c r="C722">
        <v>113.529999</v>
      </c>
      <c r="D722">
        <v>113.529999</v>
      </c>
      <c r="E722">
        <v>113.529999</v>
      </c>
      <c r="F722">
        <v>110.269188</v>
      </c>
      <c r="G722">
        <v>0</v>
      </c>
    </row>
    <row r="723" spans="1:7" x14ac:dyDescent="0.35">
      <c r="A723" s="2">
        <v>44046</v>
      </c>
      <c r="B723">
        <v>114.349998</v>
      </c>
      <c r="C723">
        <v>114.349998</v>
      </c>
      <c r="D723">
        <v>114.349998</v>
      </c>
      <c r="E723">
        <v>114.349998</v>
      </c>
      <c r="F723">
        <v>111.065651</v>
      </c>
      <c r="G723">
        <v>0</v>
      </c>
    </row>
    <row r="724" spans="1:7" x14ac:dyDescent="0.35">
      <c r="A724" s="2">
        <v>44047</v>
      </c>
      <c r="B724">
        <v>114.760002</v>
      </c>
      <c r="C724">
        <v>114.760002</v>
      </c>
      <c r="D724">
        <v>114.760002</v>
      </c>
      <c r="E724">
        <v>114.760002</v>
      </c>
      <c r="F724">
        <v>111.463882</v>
      </c>
      <c r="G724">
        <v>0</v>
      </c>
    </row>
    <row r="725" spans="1:7" x14ac:dyDescent="0.35">
      <c r="A725" s="2">
        <v>44048</v>
      </c>
      <c r="B725">
        <v>115.5</v>
      </c>
      <c r="C725">
        <v>115.5</v>
      </c>
      <c r="D725">
        <v>115.5</v>
      </c>
      <c r="E725">
        <v>115.5</v>
      </c>
      <c r="F725">
        <v>112.18261699999999</v>
      </c>
      <c r="G725">
        <v>0</v>
      </c>
    </row>
    <row r="726" spans="1:7" x14ac:dyDescent="0.35">
      <c r="A726" s="2">
        <v>44049</v>
      </c>
      <c r="B726">
        <v>116.260002</v>
      </c>
      <c r="C726">
        <v>116.260002</v>
      </c>
      <c r="D726">
        <v>116.260002</v>
      </c>
      <c r="E726">
        <v>116.260002</v>
      </c>
      <c r="F726">
        <v>112.920799</v>
      </c>
      <c r="G726">
        <v>0</v>
      </c>
    </row>
    <row r="727" spans="1:7" x14ac:dyDescent="0.35">
      <c r="A727" s="2">
        <v>44050</v>
      </c>
      <c r="B727">
        <v>116.349998</v>
      </c>
      <c r="C727">
        <v>116.349998</v>
      </c>
      <c r="D727">
        <v>116.349998</v>
      </c>
      <c r="E727">
        <v>116.349998</v>
      </c>
      <c r="F727">
        <v>113.00820899999999</v>
      </c>
      <c r="G727">
        <v>0</v>
      </c>
    </row>
    <row r="728" spans="1:7" x14ac:dyDescent="0.35">
      <c r="A728" s="2">
        <v>44053</v>
      </c>
      <c r="B728">
        <v>116.66999800000001</v>
      </c>
      <c r="C728">
        <v>116.66999800000001</v>
      </c>
      <c r="D728">
        <v>116.66999800000001</v>
      </c>
      <c r="E728">
        <v>116.66999800000001</v>
      </c>
      <c r="F728">
        <v>113.319023</v>
      </c>
      <c r="G728">
        <v>0</v>
      </c>
    </row>
    <row r="729" spans="1:7" x14ac:dyDescent="0.35">
      <c r="A729" s="2">
        <v>44054</v>
      </c>
      <c r="B729">
        <v>115.739998</v>
      </c>
      <c r="C729">
        <v>115.739998</v>
      </c>
      <c r="D729">
        <v>115.739998</v>
      </c>
      <c r="E729">
        <v>115.739998</v>
      </c>
      <c r="F729">
        <v>112.41571</v>
      </c>
      <c r="G729">
        <v>0</v>
      </c>
    </row>
    <row r="730" spans="1:7" x14ac:dyDescent="0.35">
      <c r="A730" s="2">
        <v>44055</v>
      </c>
      <c r="B730">
        <v>117.379997</v>
      </c>
      <c r="C730">
        <v>117.379997</v>
      </c>
      <c r="D730">
        <v>117.379997</v>
      </c>
      <c r="E730">
        <v>117.379997</v>
      </c>
      <c r="F730">
        <v>114.008636</v>
      </c>
      <c r="G730">
        <v>0</v>
      </c>
    </row>
    <row r="731" spans="1:7" x14ac:dyDescent="0.35">
      <c r="A731" s="2">
        <v>44056</v>
      </c>
      <c r="B731">
        <v>117.16999800000001</v>
      </c>
      <c r="C731">
        <v>117.16999800000001</v>
      </c>
      <c r="D731">
        <v>117.16999800000001</v>
      </c>
      <c r="E731">
        <v>117.16999800000001</v>
      </c>
      <c r="F731">
        <v>113.804649</v>
      </c>
      <c r="G731">
        <v>0</v>
      </c>
    </row>
    <row r="732" spans="1:7" x14ac:dyDescent="0.35">
      <c r="A732" s="2">
        <v>44057</v>
      </c>
      <c r="B732">
        <v>117.160004</v>
      </c>
      <c r="C732">
        <v>117.160004</v>
      </c>
      <c r="D732">
        <v>117.160004</v>
      </c>
      <c r="E732">
        <v>117.160004</v>
      </c>
      <c r="F732">
        <v>113.794945</v>
      </c>
      <c r="G732">
        <v>0</v>
      </c>
    </row>
    <row r="733" spans="1:7" x14ac:dyDescent="0.35">
      <c r="A733" s="2">
        <v>44060</v>
      </c>
      <c r="B733">
        <v>117.480003</v>
      </c>
      <c r="C733">
        <v>117.480003</v>
      </c>
      <c r="D733">
        <v>117.480003</v>
      </c>
      <c r="E733">
        <v>117.480003</v>
      </c>
      <c r="F733">
        <v>114.105751</v>
      </c>
      <c r="G733">
        <v>0</v>
      </c>
    </row>
    <row r="734" spans="1:7" x14ac:dyDescent="0.35">
      <c r="A734" s="2">
        <v>44061</v>
      </c>
      <c r="B734">
        <v>117.769997</v>
      </c>
      <c r="C734">
        <v>117.769997</v>
      </c>
      <c r="D734">
        <v>117.769997</v>
      </c>
      <c r="E734">
        <v>117.769997</v>
      </c>
      <c r="F734">
        <v>114.387421</v>
      </c>
      <c r="G734">
        <v>0</v>
      </c>
    </row>
    <row r="735" spans="1:7" x14ac:dyDescent="0.35">
      <c r="A735" s="2">
        <v>44062</v>
      </c>
      <c r="B735">
        <v>117.269997</v>
      </c>
      <c r="C735">
        <v>117.269997</v>
      </c>
      <c r="D735">
        <v>117.269997</v>
      </c>
      <c r="E735">
        <v>117.269997</v>
      </c>
      <c r="F735">
        <v>113.901779</v>
      </c>
      <c r="G735">
        <v>0</v>
      </c>
    </row>
    <row r="736" spans="1:7" x14ac:dyDescent="0.35">
      <c r="A736" s="2">
        <v>44063</v>
      </c>
      <c r="B736">
        <v>117.639999</v>
      </c>
      <c r="C736">
        <v>117.639999</v>
      </c>
      <c r="D736">
        <v>117.639999</v>
      </c>
      <c r="E736">
        <v>117.639999</v>
      </c>
      <c r="F736">
        <v>114.26114699999999</v>
      </c>
      <c r="G736">
        <v>0</v>
      </c>
    </row>
    <row r="737" spans="1:7" x14ac:dyDescent="0.35">
      <c r="A737" s="2">
        <v>44064</v>
      </c>
      <c r="B737">
        <v>118.05999799999999</v>
      </c>
      <c r="C737">
        <v>118.05999799999999</v>
      </c>
      <c r="D737">
        <v>118.05999799999999</v>
      </c>
      <c r="E737">
        <v>118.05999799999999</v>
      </c>
      <c r="F737">
        <v>114.66909</v>
      </c>
      <c r="G737">
        <v>0</v>
      </c>
    </row>
    <row r="738" spans="1:7" x14ac:dyDescent="0.35">
      <c r="A738" s="2">
        <v>44067</v>
      </c>
      <c r="B738">
        <v>119.260002</v>
      </c>
      <c r="C738">
        <v>119.260002</v>
      </c>
      <c r="D738">
        <v>119.260002</v>
      </c>
      <c r="E738">
        <v>119.260002</v>
      </c>
      <c r="F738">
        <v>115.834633</v>
      </c>
      <c r="G738">
        <v>0</v>
      </c>
    </row>
    <row r="739" spans="1:7" x14ac:dyDescent="0.35">
      <c r="A739" s="2">
        <v>44068</v>
      </c>
      <c r="B739">
        <v>119.69000200000001</v>
      </c>
      <c r="C739">
        <v>119.69000200000001</v>
      </c>
      <c r="D739">
        <v>119.69000200000001</v>
      </c>
      <c r="E739">
        <v>119.69000200000001</v>
      </c>
      <c r="F739">
        <v>116.252281</v>
      </c>
      <c r="G739">
        <v>0</v>
      </c>
    </row>
    <row r="740" spans="1:7" x14ac:dyDescent="0.35">
      <c r="A740" s="2">
        <v>44069</v>
      </c>
      <c r="B740">
        <v>120.910004</v>
      </c>
      <c r="C740">
        <v>120.910004</v>
      </c>
      <c r="D740">
        <v>120.910004</v>
      </c>
      <c r="E740">
        <v>120.910004</v>
      </c>
      <c r="F740">
        <v>117.437241</v>
      </c>
      <c r="G740">
        <v>0</v>
      </c>
    </row>
    <row r="741" spans="1:7" x14ac:dyDescent="0.35">
      <c r="A741" s="2">
        <v>44070</v>
      </c>
      <c r="B741">
        <v>121.120003</v>
      </c>
      <c r="C741">
        <v>121.120003</v>
      </c>
      <c r="D741">
        <v>121.120003</v>
      </c>
      <c r="E741">
        <v>121.120003</v>
      </c>
      <c r="F741">
        <v>117.64122</v>
      </c>
      <c r="G741">
        <v>0</v>
      </c>
    </row>
    <row r="742" spans="1:7" x14ac:dyDescent="0.35">
      <c r="A742" s="2">
        <v>44071</v>
      </c>
      <c r="B742">
        <v>121.94000200000001</v>
      </c>
      <c r="C742">
        <v>121.94000200000001</v>
      </c>
      <c r="D742">
        <v>121.94000200000001</v>
      </c>
      <c r="E742">
        <v>121.94000200000001</v>
      </c>
      <c r="F742">
        <v>118.43765999999999</v>
      </c>
      <c r="G742">
        <v>0</v>
      </c>
    </row>
    <row r="743" spans="1:7" x14ac:dyDescent="0.35">
      <c r="A743" s="2">
        <v>44074</v>
      </c>
      <c r="B743">
        <v>121.69000200000001</v>
      </c>
      <c r="C743">
        <v>121.69000200000001</v>
      </c>
      <c r="D743">
        <v>121.69000200000001</v>
      </c>
      <c r="E743">
        <v>121.69000200000001</v>
      </c>
      <c r="F743">
        <v>118.194824</v>
      </c>
      <c r="G743">
        <v>0</v>
      </c>
    </row>
    <row r="744" spans="1:7" x14ac:dyDescent="0.35">
      <c r="A744" s="2">
        <v>44075</v>
      </c>
      <c r="B744">
        <v>122.610001</v>
      </c>
      <c r="C744">
        <v>122.610001</v>
      </c>
      <c r="D744">
        <v>122.610001</v>
      </c>
      <c r="E744">
        <v>122.610001</v>
      </c>
      <c r="F744">
        <v>119.08841700000001</v>
      </c>
      <c r="G744">
        <v>0</v>
      </c>
    </row>
    <row r="745" spans="1:7" x14ac:dyDescent="0.35">
      <c r="A745" s="2">
        <v>44076</v>
      </c>
      <c r="B745">
        <v>124.510002</v>
      </c>
      <c r="C745">
        <v>124.510002</v>
      </c>
      <c r="D745">
        <v>124.510002</v>
      </c>
      <c r="E745">
        <v>124.510002</v>
      </c>
      <c r="F745">
        <v>120.933846</v>
      </c>
      <c r="G745">
        <v>0</v>
      </c>
    </row>
    <row r="746" spans="1:7" x14ac:dyDescent="0.35">
      <c r="A746" s="2">
        <v>44077</v>
      </c>
      <c r="B746">
        <v>120.150002</v>
      </c>
      <c r="C746">
        <v>120.150002</v>
      </c>
      <c r="D746">
        <v>120.150002</v>
      </c>
      <c r="E746">
        <v>120.150002</v>
      </c>
      <c r="F746">
        <v>116.69905900000001</v>
      </c>
      <c r="G746">
        <v>0</v>
      </c>
    </row>
    <row r="747" spans="1:7" x14ac:dyDescent="0.35">
      <c r="A747" s="2">
        <v>44078</v>
      </c>
      <c r="B747">
        <v>119.18</v>
      </c>
      <c r="C747">
        <v>119.18</v>
      </c>
      <c r="D747">
        <v>119.18</v>
      </c>
      <c r="E747">
        <v>119.18</v>
      </c>
      <c r="F747">
        <v>115.756927</v>
      </c>
      <c r="G747">
        <v>0</v>
      </c>
    </row>
    <row r="748" spans="1:7" x14ac:dyDescent="0.35">
      <c r="A748" s="2">
        <v>44082</v>
      </c>
      <c r="B748">
        <v>115.879997</v>
      </c>
      <c r="C748">
        <v>115.879997</v>
      </c>
      <c r="D748">
        <v>115.879997</v>
      </c>
      <c r="E748">
        <v>115.879997</v>
      </c>
      <c r="F748">
        <v>112.551689</v>
      </c>
      <c r="G748">
        <v>0</v>
      </c>
    </row>
    <row r="749" spans="1:7" x14ac:dyDescent="0.35">
      <c r="A749" s="2">
        <v>44083</v>
      </c>
      <c r="B749">
        <v>118.220001</v>
      </c>
      <c r="C749">
        <v>118.220001</v>
      </c>
      <c r="D749">
        <v>118.220001</v>
      </c>
      <c r="E749">
        <v>118.220001</v>
      </c>
      <c r="F749">
        <v>114.824501</v>
      </c>
      <c r="G749">
        <v>0</v>
      </c>
    </row>
    <row r="750" spans="1:7" x14ac:dyDescent="0.35">
      <c r="A750" s="2">
        <v>44084</v>
      </c>
      <c r="B750">
        <v>116.139999</v>
      </c>
      <c r="C750">
        <v>116.139999</v>
      </c>
      <c r="D750">
        <v>116.139999</v>
      </c>
      <c r="E750">
        <v>116.139999</v>
      </c>
      <c r="F750">
        <v>112.804237</v>
      </c>
      <c r="G750">
        <v>0</v>
      </c>
    </row>
    <row r="751" spans="1:7" x14ac:dyDescent="0.35">
      <c r="A751" s="2">
        <v>44085</v>
      </c>
      <c r="B751">
        <v>116.209999</v>
      </c>
      <c r="C751">
        <v>116.209999</v>
      </c>
      <c r="D751">
        <v>116.209999</v>
      </c>
      <c r="E751">
        <v>116.209999</v>
      </c>
      <c r="F751">
        <v>112.872215</v>
      </c>
      <c r="G751">
        <v>0</v>
      </c>
    </row>
    <row r="752" spans="1:7" x14ac:dyDescent="0.35">
      <c r="A752" s="2">
        <v>44088</v>
      </c>
      <c r="B752">
        <v>117.730003</v>
      </c>
      <c r="C752">
        <v>117.730003</v>
      </c>
      <c r="D752">
        <v>117.730003</v>
      </c>
      <c r="E752">
        <v>117.730003</v>
      </c>
      <c r="F752">
        <v>114.348564</v>
      </c>
      <c r="G752">
        <v>0</v>
      </c>
    </row>
    <row r="753" spans="1:7" x14ac:dyDescent="0.35">
      <c r="A753" s="2">
        <v>44089</v>
      </c>
      <c r="B753">
        <v>118.339996</v>
      </c>
      <c r="C753">
        <v>118.339996</v>
      </c>
      <c r="D753">
        <v>118.339996</v>
      </c>
      <c r="E753">
        <v>118.339996</v>
      </c>
      <c r="F753">
        <v>114.94105500000001</v>
      </c>
      <c r="G753">
        <v>0</v>
      </c>
    </row>
    <row r="754" spans="1:7" x14ac:dyDescent="0.35">
      <c r="A754" s="2">
        <v>44090</v>
      </c>
      <c r="B754">
        <v>117.800003</v>
      </c>
      <c r="C754">
        <v>117.800003</v>
      </c>
      <c r="D754">
        <v>117.800003</v>
      </c>
      <c r="E754">
        <v>117.800003</v>
      </c>
      <c r="F754">
        <v>114.41656500000001</v>
      </c>
      <c r="G754">
        <v>0</v>
      </c>
    </row>
    <row r="755" spans="1:7" x14ac:dyDescent="0.35">
      <c r="A755" s="2">
        <v>44091</v>
      </c>
      <c r="B755">
        <v>116.80999799999999</v>
      </c>
      <c r="C755">
        <v>116.80999799999999</v>
      </c>
      <c r="D755">
        <v>116.80999799999999</v>
      </c>
      <c r="E755">
        <v>116.80999799999999</v>
      </c>
      <c r="F755">
        <v>113.454994</v>
      </c>
      <c r="G755">
        <v>0</v>
      </c>
    </row>
    <row r="756" spans="1:7" x14ac:dyDescent="0.35">
      <c r="A756" s="2">
        <v>44092</v>
      </c>
      <c r="B756">
        <v>115.510002</v>
      </c>
      <c r="C756">
        <v>115.510002</v>
      </c>
      <c r="D756">
        <v>115.510002</v>
      </c>
      <c r="E756">
        <v>115.510002</v>
      </c>
      <c r="F756">
        <v>112.192329</v>
      </c>
      <c r="G756">
        <v>0</v>
      </c>
    </row>
    <row r="757" spans="1:7" x14ac:dyDescent="0.35">
      <c r="A757" s="2">
        <v>44095</v>
      </c>
      <c r="B757">
        <v>114.18</v>
      </c>
      <c r="C757">
        <v>114.18</v>
      </c>
      <c r="D757">
        <v>114.18</v>
      </c>
      <c r="E757">
        <v>114.18</v>
      </c>
      <c r="F757">
        <v>110.900536</v>
      </c>
      <c r="G757">
        <v>0</v>
      </c>
    </row>
    <row r="758" spans="1:7" x14ac:dyDescent="0.35">
      <c r="A758" s="2">
        <v>44096</v>
      </c>
      <c r="B758">
        <v>115.379997</v>
      </c>
      <c r="C758">
        <v>115.379997</v>
      </c>
      <c r="D758">
        <v>115.379997</v>
      </c>
      <c r="E758">
        <v>115.379997</v>
      </c>
      <c r="F758">
        <v>112.066063</v>
      </c>
      <c r="G758">
        <v>0</v>
      </c>
    </row>
    <row r="759" spans="1:7" x14ac:dyDescent="0.35">
      <c r="A759" s="2">
        <v>44097</v>
      </c>
      <c r="B759">
        <v>112.650002</v>
      </c>
      <c r="C759">
        <v>112.650002</v>
      </c>
      <c r="D759">
        <v>112.650002</v>
      </c>
      <c r="E759">
        <v>112.650002</v>
      </c>
      <c r="F759">
        <v>109.414474</v>
      </c>
      <c r="G759">
        <v>0</v>
      </c>
    </row>
    <row r="760" spans="1:7" x14ac:dyDescent="0.35">
      <c r="A760" s="2">
        <v>44098</v>
      </c>
      <c r="B760">
        <v>112.989998</v>
      </c>
      <c r="C760">
        <v>112.989998</v>
      </c>
      <c r="D760">
        <v>112.989998</v>
      </c>
      <c r="E760">
        <v>112.989998</v>
      </c>
      <c r="F760">
        <v>109.744713</v>
      </c>
      <c r="G760">
        <v>0</v>
      </c>
    </row>
    <row r="761" spans="1:7" x14ac:dyDescent="0.35">
      <c r="A761" s="2">
        <v>44099</v>
      </c>
      <c r="B761">
        <v>114.800003</v>
      </c>
      <c r="C761">
        <v>114.800003</v>
      </c>
      <c r="D761">
        <v>114.800003</v>
      </c>
      <c r="E761">
        <v>114.800003</v>
      </c>
      <c r="F761">
        <v>111.502724</v>
      </c>
      <c r="G761">
        <v>0</v>
      </c>
    </row>
    <row r="762" spans="1:7" x14ac:dyDescent="0.35">
      <c r="A762" s="2">
        <v>44102</v>
      </c>
      <c r="B762">
        <v>116.650002</v>
      </c>
      <c r="C762">
        <v>116.650002</v>
      </c>
      <c r="D762">
        <v>116.650002</v>
      </c>
      <c r="E762">
        <v>116.650002</v>
      </c>
      <c r="F762">
        <v>113.29959100000001</v>
      </c>
      <c r="G762">
        <v>0</v>
      </c>
    </row>
    <row r="763" spans="1:7" x14ac:dyDescent="0.35">
      <c r="A763" s="2">
        <v>44103</v>
      </c>
      <c r="B763">
        <v>116.099998</v>
      </c>
      <c r="C763">
        <v>116.099998</v>
      </c>
      <c r="D763">
        <v>116.099998</v>
      </c>
      <c r="E763">
        <v>116.099998</v>
      </c>
      <c r="F763">
        <v>112.765388</v>
      </c>
      <c r="G763">
        <v>0</v>
      </c>
    </row>
    <row r="764" spans="1:7" x14ac:dyDescent="0.35">
      <c r="A764" s="2">
        <v>44104</v>
      </c>
      <c r="B764">
        <v>117.07</v>
      </c>
      <c r="C764">
        <v>117.07</v>
      </c>
      <c r="D764">
        <v>117.07</v>
      </c>
      <c r="E764">
        <v>117.07</v>
      </c>
      <c r="F764">
        <v>113.70753499999999</v>
      </c>
      <c r="G764">
        <v>0</v>
      </c>
    </row>
    <row r="765" spans="1:7" x14ac:dyDescent="0.35">
      <c r="A765" s="2">
        <v>44105</v>
      </c>
      <c r="B765">
        <v>117.699997</v>
      </c>
      <c r="C765">
        <v>117.699997</v>
      </c>
      <c r="D765">
        <v>117.699997</v>
      </c>
      <c r="E765">
        <v>117.699997</v>
      </c>
      <c r="F765">
        <v>114.319435</v>
      </c>
      <c r="G765">
        <v>0</v>
      </c>
    </row>
    <row r="766" spans="1:7" x14ac:dyDescent="0.35">
      <c r="A766" s="2">
        <v>44106</v>
      </c>
      <c r="B766">
        <v>116.120003</v>
      </c>
      <c r="C766">
        <v>116.120003</v>
      </c>
      <c r="D766">
        <v>116.120003</v>
      </c>
      <c r="E766">
        <v>116.120003</v>
      </c>
      <c r="F766">
        <v>113.22348</v>
      </c>
      <c r="G766">
        <v>0</v>
      </c>
    </row>
    <row r="767" spans="1:7" x14ac:dyDescent="0.35">
      <c r="A767" s="2">
        <v>44109</v>
      </c>
      <c r="B767">
        <v>118.220001</v>
      </c>
      <c r="C767">
        <v>118.220001</v>
      </c>
      <c r="D767">
        <v>118.220001</v>
      </c>
      <c r="E767">
        <v>118.220001</v>
      </c>
      <c r="F767">
        <v>115.27108</v>
      </c>
      <c r="G767">
        <v>0</v>
      </c>
    </row>
    <row r="768" spans="1:7" x14ac:dyDescent="0.35">
      <c r="A768" s="2">
        <v>44110</v>
      </c>
      <c r="B768">
        <v>116.57</v>
      </c>
      <c r="C768">
        <v>116.57</v>
      </c>
      <c r="D768">
        <v>116.57</v>
      </c>
      <c r="E768">
        <v>116.57</v>
      </c>
      <c r="F768">
        <v>113.66224699999999</v>
      </c>
      <c r="G768">
        <v>0</v>
      </c>
    </row>
    <row r="769" spans="1:7" x14ac:dyDescent="0.35">
      <c r="A769" s="2">
        <v>44111</v>
      </c>
      <c r="B769">
        <v>118.599998</v>
      </c>
      <c r="C769">
        <v>118.599998</v>
      </c>
      <c r="D769">
        <v>118.599998</v>
      </c>
      <c r="E769">
        <v>118.599998</v>
      </c>
      <c r="F769">
        <v>115.64160200000001</v>
      </c>
      <c r="G769">
        <v>0</v>
      </c>
    </row>
    <row r="770" spans="1:7" x14ac:dyDescent="0.35">
      <c r="A770" s="2">
        <v>44112</v>
      </c>
      <c r="B770">
        <v>119.58000199999999</v>
      </c>
      <c r="C770">
        <v>119.58000199999999</v>
      </c>
      <c r="D770">
        <v>119.58000199999999</v>
      </c>
      <c r="E770">
        <v>119.58000199999999</v>
      </c>
      <c r="F770">
        <v>116.597168</v>
      </c>
      <c r="G770">
        <v>0</v>
      </c>
    </row>
    <row r="771" spans="1:7" x14ac:dyDescent="0.35">
      <c r="A771" s="2">
        <v>44113</v>
      </c>
      <c r="B771">
        <v>120.639999</v>
      </c>
      <c r="C771">
        <v>120.639999</v>
      </c>
      <c r="D771">
        <v>120.639999</v>
      </c>
      <c r="E771">
        <v>120.639999</v>
      </c>
      <c r="F771">
        <v>117.63072200000001</v>
      </c>
      <c r="G771">
        <v>0</v>
      </c>
    </row>
    <row r="772" spans="1:7" x14ac:dyDescent="0.35">
      <c r="A772" s="2">
        <v>44116</v>
      </c>
      <c r="B772">
        <v>122.620003</v>
      </c>
      <c r="C772">
        <v>122.620003</v>
      </c>
      <c r="D772">
        <v>122.620003</v>
      </c>
      <c r="E772">
        <v>122.620003</v>
      </c>
      <c r="F772">
        <v>119.56134</v>
      </c>
      <c r="G772">
        <v>0</v>
      </c>
    </row>
    <row r="773" spans="1:7" x14ac:dyDescent="0.35">
      <c r="A773" s="2">
        <v>44117</v>
      </c>
      <c r="B773">
        <v>121.849998</v>
      </c>
      <c r="C773">
        <v>121.849998</v>
      </c>
      <c r="D773">
        <v>121.849998</v>
      </c>
      <c r="E773">
        <v>121.849998</v>
      </c>
      <c r="F773">
        <v>118.81053199999999</v>
      </c>
      <c r="G773">
        <v>0</v>
      </c>
    </row>
    <row r="774" spans="1:7" x14ac:dyDescent="0.35">
      <c r="A774" s="2">
        <v>44118</v>
      </c>
      <c r="B774">
        <v>121.050003</v>
      </c>
      <c r="C774">
        <v>121.050003</v>
      </c>
      <c r="D774">
        <v>121.050003</v>
      </c>
      <c r="E774">
        <v>121.050003</v>
      </c>
      <c r="F774">
        <v>118.03051000000001</v>
      </c>
      <c r="G774">
        <v>0</v>
      </c>
    </row>
    <row r="775" spans="1:7" x14ac:dyDescent="0.35">
      <c r="A775" s="2">
        <v>44119</v>
      </c>
      <c r="B775">
        <v>120.870003</v>
      </c>
      <c r="C775">
        <v>120.870003</v>
      </c>
      <c r="D775">
        <v>120.870003</v>
      </c>
      <c r="E775">
        <v>120.870003</v>
      </c>
      <c r="F775">
        <v>117.85498</v>
      </c>
      <c r="G775">
        <v>0</v>
      </c>
    </row>
    <row r="776" spans="1:7" x14ac:dyDescent="0.35">
      <c r="A776" s="2">
        <v>44120</v>
      </c>
      <c r="B776">
        <v>120.889999</v>
      </c>
      <c r="C776">
        <v>120.889999</v>
      </c>
      <c r="D776">
        <v>120.889999</v>
      </c>
      <c r="E776">
        <v>120.889999</v>
      </c>
      <c r="F776">
        <v>117.87447400000001</v>
      </c>
      <c r="G776">
        <v>0</v>
      </c>
    </row>
    <row r="777" spans="1:7" x14ac:dyDescent="0.35">
      <c r="A777" s="2">
        <v>44123</v>
      </c>
      <c r="B777">
        <v>118.910004</v>
      </c>
      <c r="C777">
        <v>118.910004</v>
      </c>
      <c r="D777">
        <v>118.910004</v>
      </c>
      <c r="E777">
        <v>118.910004</v>
      </c>
      <c r="F777">
        <v>115.94388600000001</v>
      </c>
      <c r="G777">
        <v>0</v>
      </c>
    </row>
    <row r="778" spans="1:7" x14ac:dyDescent="0.35">
      <c r="A778" s="2">
        <v>44124</v>
      </c>
      <c r="B778">
        <v>119.480003</v>
      </c>
      <c r="C778">
        <v>119.480003</v>
      </c>
      <c r="D778">
        <v>119.480003</v>
      </c>
      <c r="E778">
        <v>119.480003</v>
      </c>
      <c r="F778">
        <v>116.499657</v>
      </c>
      <c r="G778">
        <v>0</v>
      </c>
    </row>
    <row r="779" spans="1:7" x14ac:dyDescent="0.35">
      <c r="A779" s="2">
        <v>44125</v>
      </c>
      <c r="B779">
        <v>119.220001</v>
      </c>
      <c r="C779">
        <v>119.220001</v>
      </c>
      <c r="D779">
        <v>119.220001</v>
      </c>
      <c r="E779">
        <v>119.220001</v>
      </c>
      <c r="F779">
        <v>116.24614</v>
      </c>
      <c r="G779">
        <v>0</v>
      </c>
    </row>
    <row r="780" spans="1:7" x14ac:dyDescent="0.35">
      <c r="A780" s="2">
        <v>44126</v>
      </c>
      <c r="B780">
        <v>119.849998</v>
      </c>
      <c r="C780">
        <v>119.849998</v>
      </c>
      <c r="D780">
        <v>119.849998</v>
      </c>
      <c r="E780">
        <v>119.849998</v>
      </c>
      <c r="F780">
        <v>116.860435</v>
      </c>
      <c r="G780">
        <v>0</v>
      </c>
    </row>
    <row r="781" spans="1:7" x14ac:dyDescent="0.35">
      <c r="A781" s="2">
        <v>44127</v>
      </c>
      <c r="B781">
        <v>120.269997</v>
      </c>
      <c r="C781">
        <v>120.269997</v>
      </c>
      <c r="D781">
        <v>120.269997</v>
      </c>
      <c r="E781">
        <v>120.269997</v>
      </c>
      <c r="F781">
        <v>117.269943</v>
      </c>
      <c r="G781">
        <v>0</v>
      </c>
    </row>
    <row r="782" spans="1:7" x14ac:dyDescent="0.35">
      <c r="A782" s="2">
        <v>44130</v>
      </c>
      <c r="B782">
        <v>118.029999</v>
      </c>
      <c r="C782">
        <v>118.029999</v>
      </c>
      <c r="D782">
        <v>118.029999</v>
      </c>
      <c r="E782">
        <v>118.029999</v>
      </c>
      <c r="F782">
        <v>115.085831</v>
      </c>
      <c r="G782">
        <v>0</v>
      </c>
    </row>
    <row r="783" spans="1:7" x14ac:dyDescent="0.35">
      <c r="A783" s="2">
        <v>44131</v>
      </c>
      <c r="B783">
        <v>117.68</v>
      </c>
      <c r="C783">
        <v>117.68</v>
      </c>
      <c r="D783">
        <v>117.68</v>
      </c>
      <c r="E783">
        <v>117.68</v>
      </c>
      <c r="F783">
        <v>114.744553</v>
      </c>
      <c r="G783">
        <v>0</v>
      </c>
    </row>
    <row r="784" spans="1:7" x14ac:dyDescent="0.35">
      <c r="A784" s="2">
        <v>44132</v>
      </c>
      <c r="B784">
        <v>113.519997</v>
      </c>
      <c r="C784">
        <v>113.519997</v>
      </c>
      <c r="D784">
        <v>113.519997</v>
      </c>
      <c r="E784">
        <v>113.519997</v>
      </c>
      <c r="F784">
        <v>110.688316</v>
      </c>
      <c r="G784">
        <v>0</v>
      </c>
    </row>
    <row r="785" spans="1:7" x14ac:dyDescent="0.35">
      <c r="A785" s="2">
        <v>44133</v>
      </c>
      <c r="B785">
        <v>114.889999</v>
      </c>
      <c r="C785">
        <v>114.889999</v>
      </c>
      <c r="D785">
        <v>114.889999</v>
      </c>
      <c r="E785">
        <v>114.889999</v>
      </c>
      <c r="F785">
        <v>112.024162</v>
      </c>
      <c r="G785">
        <v>0</v>
      </c>
    </row>
    <row r="786" spans="1:7" x14ac:dyDescent="0.35">
      <c r="A786" s="2">
        <v>44134</v>
      </c>
      <c r="B786">
        <v>113.510002</v>
      </c>
      <c r="C786">
        <v>113.510002</v>
      </c>
      <c r="D786">
        <v>113.510002</v>
      </c>
      <c r="E786">
        <v>113.510002</v>
      </c>
      <c r="F786">
        <v>110.67858099999999</v>
      </c>
      <c r="G786">
        <v>0</v>
      </c>
    </row>
    <row r="787" spans="1:7" x14ac:dyDescent="0.35">
      <c r="A787" s="2">
        <v>44137</v>
      </c>
      <c r="B787">
        <v>114.910004</v>
      </c>
      <c r="C787">
        <v>114.910004</v>
      </c>
      <c r="D787">
        <v>114.910004</v>
      </c>
      <c r="E787">
        <v>114.910004</v>
      </c>
      <c r="F787">
        <v>112.043655</v>
      </c>
      <c r="G787">
        <v>0</v>
      </c>
    </row>
    <row r="788" spans="1:7" x14ac:dyDescent="0.35">
      <c r="A788" s="2">
        <v>44138</v>
      </c>
      <c r="B788">
        <v>116.949997</v>
      </c>
      <c r="C788">
        <v>116.949997</v>
      </c>
      <c r="D788">
        <v>116.949997</v>
      </c>
      <c r="E788">
        <v>116.949997</v>
      </c>
      <c r="F788">
        <v>114.03276099999999</v>
      </c>
      <c r="G788">
        <v>0</v>
      </c>
    </row>
    <row r="789" spans="1:7" x14ac:dyDescent="0.35">
      <c r="A789" s="2">
        <v>44139</v>
      </c>
      <c r="B789">
        <v>119.529999</v>
      </c>
      <c r="C789">
        <v>119.529999</v>
      </c>
      <c r="D789">
        <v>119.529999</v>
      </c>
      <c r="E789">
        <v>119.529999</v>
      </c>
      <c r="F789">
        <v>116.54840900000001</v>
      </c>
      <c r="G789">
        <v>0</v>
      </c>
    </row>
    <row r="790" spans="1:7" x14ac:dyDescent="0.35">
      <c r="A790" s="2">
        <v>44140</v>
      </c>
      <c r="B790">
        <v>121.879997</v>
      </c>
      <c r="C790">
        <v>121.879997</v>
      </c>
      <c r="D790">
        <v>121.879997</v>
      </c>
      <c r="E790">
        <v>121.879997</v>
      </c>
      <c r="F790">
        <v>118.839798</v>
      </c>
      <c r="G790">
        <v>0</v>
      </c>
    </row>
    <row r="791" spans="1:7" x14ac:dyDescent="0.35">
      <c r="A791" s="2">
        <v>44141</v>
      </c>
      <c r="B791">
        <v>121.83000199999999</v>
      </c>
      <c r="C791">
        <v>121.83000199999999</v>
      </c>
      <c r="D791">
        <v>121.83000199999999</v>
      </c>
      <c r="E791">
        <v>121.83000199999999</v>
      </c>
      <c r="F791">
        <v>118.791031</v>
      </c>
      <c r="G791">
        <v>0</v>
      </c>
    </row>
    <row r="792" spans="1:7" x14ac:dyDescent="0.35">
      <c r="A792" s="2">
        <v>44144</v>
      </c>
      <c r="B792">
        <v>123.300003</v>
      </c>
      <c r="C792">
        <v>123.300003</v>
      </c>
      <c r="D792">
        <v>123.300003</v>
      </c>
      <c r="E792">
        <v>123.300003</v>
      </c>
      <c r="F792">
        <v>120.22436500000001</v>
      </c>
      <c r="G792">
        <v>0</v>
      </c>
    </row>
    <row r="793" spans="1:7" x14ac:dyDescent="0.35">
      <c r="A793" s="2">
        <v>44145</v>
      </c>
      <c r="B793">
        <v>123.150002</v>
      </c>
      <c r="C793">
        <v>123.150002</v>
      </c>
      <c r="D793">
        <v>123.150002</v>
      </c>
      <c r="E793">
        <v>123.150002</v>
      </c>
      <c r="F793">
        <v>120.078102</v>
      </c>
      <c r="G793">
        <v>0</v>
      </c>
    </row>
    <row r="794" spans="1:7" x14ac:dyDescent="0.35">
      <c r="A794" s="2">
        <v>44146</v>
      </c>
      <c r="B794">
        <v>124.089996</v>
      </c>
      <c r="C794">
        <v>124.089996</v>
      </c>
      <c r="D794">
        <v>124.089996</v>
      </c>
      <c r="E794">
        <v>124.089996</v>
      </c>
      <c r="F794">
        <v>120.994652</v>
      </c>
      <c r="G794">
        <v>0</v>
      </c>
    </row>
    <row r="795" spans="1:7" x14ac:dyDescent="0.35">
      <c r="A795" s="2">
        <v>44147</v>
      </c>
      <c r="B795">
        <v>122.879997</v>
      </c>
      <c r="C795">
        <v>122.879997</v>
      </c>
      <c r="D795">
        <v>122.879997</v>
      </c>
      <c r="E795">
        <v>122.879997</v>
      </c>
      <c r="F795">
        <v>119.814835</v>
      </c>
      <c r="G795">
        <v>0</v>
      </c>
    </row>
    <row r="796" spans="1:7" x14ac:dyDescent="0.35">
      <c r="A796" s="2">
        <v>44148</v>
      </c>
      <c r="B796">
        <v>124.55999799999999</v>
      </c>
      <c r="C796">
        <v>124.55999799999999</v>
      </c>
      <c r="D796">
        <v>124.55999799999999</v>
      </c>
      <c r="E796">
        <v>124.55999799999999</v>
      </c>
      <c r="F796">
        <v>121.452934</v>
      </c>
      <c r="G796">
        <v>0</v>
      </c>
    </row>
    <row r="797" spans="1:7" x14ac:dyDescent="0.35">
      <c r="A797" s="2">
        <v>44151</v>
      </c>
      <c r="B797">
        <v>126.010002</v>
      </c>
      <c r="C797">
        <v>126.010002</v>
      </c>
      <c r="D797">
        <v>126.010002</v>
      </c>
      <c r="E797">
        <v>126.010002</v>
      </c>
      <c r="F797">
        <v>122.866776</v>
      </c>
      <c r="G797">
        <v>0</v>
      </c>
    </row>
    <row r="798" spans="1:7" x14ac:dyDescent="0.35">
      <c r="A798" s="2">
        <v>44152</v>
      </c>
      <c r="B798">
        <v>125.43</v>
      </c>
      <c r="C798">
        <v>125.43</v>
      </c>
      <c r="D798">
        <v>125.43</v>
      </c>
      <c r="E798">
        <v>125.43</v>
      </c>
      <c r="F798">
        <v>122.301239</v>
      </c>
      <c r="G798">
        <v>0</v>
      </c>
    </row>
    <row r="799" spans="1:7" x14ac:dyDescent="0.35">
      <c r="A799" s="2">
        <v>44153</v>
      </c>
      <c r="B799">
        <v>124</v>
      </c>
      <c r="C799">
        <v>124</v>
      </c>
      <c r="D799">
        <v>124</v>
      </c>
      <c r="E799">
        <v>124</v>
      </c>
      <c r="F799">
        <v>120.90690600000001</v>
      </c>
      <c r="G799">
        <v>0</v>
      </c>
    </row>
    <row r="800" spans="1:7" x14ac:dyDescent="0.35">
      <c r="A800" s="2">
        <v>44154</v>
      </c>
      <c r="B800">
        <v>124.5</v>
      </c>
      <c r="C800">
        <v>124.5</v>
      </c>
      <c r="D800">
        <v>124.5</v>
      </c>
      <c r="E800">
        <v>124.5</v>
      </c>
      <c r="F800">
        <v>121.39443199999999</v>
      </c>
      <c r="G800">
        <v>0</v>
      </c>
    </row>
    <row r="801" spans="1:7" x14ac:dyDescent="0.35">
      <c r="A801" s="2">
        <v>44155</v>
      </c>
      <c r="B801">
        <v>123.650002</v>
      </c>
      <c r="C801">
        <v>123.650002</v>
      </c>
      <c r="D801">
        <v>123.650002</v>
      </c>
      <c r="E801">
        <v>123.650002</v>
      </c>
      <c r="F801">
        <v>120.565636</v>
      </c>
      <c r="G801">
        <v>0</v>
      </c>
    </row>
    <row r="802" spans="1:7" x14ac:dyDescent="0.35">
      <c r="A802" s="2">
        <v>44158</v>
      </c>
      <c r="B802">
        <v>124.360001</v>
      </c>
      <c r="C802">
        <v>124.360001</v>
      </c>
      <c r="D802">
        <v>124.360001</v>
      </c>
      <c r="E802">
        <v>124.360001</v>
      </c>
      <c r="F802">
        <v>121.257942</v>
      </c>
      <c r="G802">
        <v>0</v>
      </c>
    </row>
    <row r="803" spans="1:7" x14ac:dyDescent="0.35">
      <c r="A803" s="2">
        <v>44159</v>
      </c>
      <c r="B803">
        <v>126.370003</v>
      </c>
      <c r="C803">
        <v>126.370003</v>
      </c>
      <c r="D803">
        <v>126.370003</v>
      </c>
      <c r="E803">
        <v>126.370003</v>
      </c>
      <c r="F803">
        <v>123.217789</v>
      </c>
      <c r="G803">
        <v>0</v>
      </c>
    </row>
    <row r="804" spans="1:7" x14ac:dyDescent="0.35">
      <c r="A804" s="2">
        <v>44160</v>
      </c>
      <c r="B804">
        <v>126.18</v>
      </c>
      <c r="C804">
        <v>126.18</v>
      </c>
      <c r="D804">
        <v>126.18</v>
      </c>
      <c r="E804">
        <v>126.18</v>
      </c>
      <c r="F804">
        <v>123.032532</v>
      </c>
      <c r="G804">
        <v>0</v>
      </c>
    </row>
    <row r="805" spans="1:7" x14ac:dyDescent="0.35">
      <c r="A805" s="2">
        <v>44162</v>
      </c>
      <c r="B805">
        <v>126.489998</v>
      </c>
      <c r="C805">
        <v>126.489998</v>
      </c>
      <c r="D805">
        <v>126.489998</v>
      </c>
      <c r="E805">
        <v>126.489998</v>
      </c>
      <c r="F805">
        <v>123.334785</v>
      </c>
      <c r="G805">
        <v>0</v>
      </c>
    </row>
    <row r="806" spans="1:7" x14ac:dyDescent="0.35">
      <c r="A806" s="2">
        <v>44165</v>
      </c>
      <c r="B806">
        <v>125.93</v>
      </c>
      <c r="C806">
        <v>125.93</v>
      </c>
      <c r="D806">
        <v>125.93</v>
      </c>
      <c r="E806">
        <v>125.93</v>
      </c>
      <c r="F806">
        <v>122.788765</v>
      </c>
      <c r="G806">
        <v>0</v>
      </c>
    </row>
    <row r="807" spans="1:7" x14ac:dyDescent="0.35">
      <c r="A807" s="2">
        <v>44166</v>
      </c>
      <c r="B807">
        <v>127.349998</v>
      </c>
      <c r="C807">
        <v>127.349998</v>
      </c>
      <c r="D807">
        <v>127.349998</v>
      </c>
      <c r="E807">
        <v>127.349998</v>
      </c>
      <c r="F807">
        <v>124.17334700000001</v>
      </c>
      <c r="G807">
        <v>0</v>
      </c>
    </row>
    <row r="808" spans="1:7" x14ac:dyDescent="0.35">
      <c r="A808" s="2">
        <v>44167</v>
      </c>
      <c r="B808">
        <v>127.589996</v>
      </c>
      <c r="C808">
        <v>127.589996</v>
      </c>
      <c r="D808">
        <v>127.589996</v>
      </c>
      <c r="E808">
        <v>127.589996</v>
      </c>
      <c r="F808">
        <v>124.407349</v>
      </c>
      <c r="G808">
        <v>0</v>
      </c>
    </row>
    <row r="809" spans="1:7" x14ac:dyDescent="0.35">
      <c r="A809" s="2">
        <v>44168</v>
      </c>
      <c r="B809">
        <v>127.540001</v>
      </c>
      <c r="C809">
        <v>127.540001</v>
      </c>
      <c r="D809">
        <v>127.540001</v>
      </c>
      <c r="E809">
        <v>127.540001</v>
      </c>
      <c r="F809">
        <v>124.35861199999999</v>
      </c>
      <c r="G809">
        <v>0</v>
      </c>
    </row>
    <row r="810" spans="1:7" x14ac:dyDescent="0.35">
      <c r="A810" s="2">
        <v>44169</v>
      </c>
      <c r="B810">
        <v>128.66999799999999</v>
      </c>
      <c r="C810">
        <v>128.66999799999999</v>
      </c>
      <c r="D810">
        <v>128.66999799999999</v>
      </c>
      <c r="E810">
        <v>128.66999799999999</v>
      </c>
      <c r="F810">
        <v>125.460419</v>
      </c>
      <c r="G810">
        <v>0</v>
      </c>
    </row>
    <row r="811" spans="1:7" x14ac:dyDescent="0.35">
      <c r="A811" s="2">
        <v>44172</v>
      </c>
      <c r="B811">
        <v>128.41999799999999</v>
      </c>
      <c r="C811">
        <v>128.41999799999999</v>
      </c>
      <c r="D811">
        <v>128.41999799999999</v>
      </c>
      <c r="E811">
        <v>128.41999799999999</v>
      </c>
      <c r="F811">
        <v>125.216644</v>
      </c>
      <c r="G811">
        <v>0</v>
      </c>
    </row>
    <row r="812" spans="1:7" x14ac:dyDescent="0.35">
      <c r="A812" s="2">
        <v>44173</v>
      </c>
      <c r="B812">
        <v>128.78999300000001</v>
      </c>
      <c r="C812">
        <v>128.78999300000001</v>
      </c>
      <c r="D812">
        <v>128.78999300000001</v>
      </c>
      <c r="E812">
        <v>128.78999300000001</v>
      </c>
      <c r="F812">
        <v>125.577431</v>
      </c>
      <c r="G812">
        <v>0</v>
      </c>
    </row>
    <row r="813" spans="1:7" x14ac:dyDescent="0.35">
      <c r="A813" s="2">
        <v>44174</v>
      </c>
      <c r="B813">
        <v>127.769997</v>
      </c>
      <c r="C813">
        <v>127.769997</v>
      </c>
      <c r="D813">
        <v>127.769997</v>
      </c>
      <c r="E813">
        <v>127.769997</v>
      </c>
      <c r="F813">
        <v>124.582863</v>
      </c>
      <c r="G813">
        <v>0</v>
      </c>
    </row>
    <row r="814" spans="1:7" x14ac:dyDescent="0.35">
      <c r="A814" s="2">
        <v>44175</v>
      </c>
      <c r="B814">
        <v>127.610001</v>
      </c>
      <c r="C814">
        <v>127.610001</v>
      </c>
      <c r="D814">
        <v>127.610001</v>
      </c>
      <c r="E814">
        <v>127.610001</v>
      </c>
      <c r="F814">
        <v>124.42686500000001</v>
      </c>
      <c r="G814">
        <v>0</v>
      </c>
    </row>
    <row r="815" spans="1:7" x14ac:dyDescent="0.35">
      <c r="A815" s="2">
        <v>44176</v>
      </c>
      <c r="B815">
        <v>126.870003</v>
      </c>
      <c r="C815">
        <v>126.870003</v>
      </c>
      <c r="D815">
        <v>126.870003</v>
      </c>
      <c r="E815">
        <v>126.870003</v>
      </c>
      <c r="F815">
        <v>124.276016</v>
      </c>
      <c r="G815">
        <v>0</v>
      </c>
    </row>
    <row r="816" spans="1:7" x14ac:dyDescent="0.35">
      <c r="A816" s="2">
        <v>44179</v>
      </c>
      <c r="B816">
        <v>126.339996</v>
      </c>
      <c r="C816">
        <v>126.339996</v>
      </c>
      <c r="D816">
        <v>126.339996</v>
      </c>
      <c r="E816">
        <v>126.339996</v>
      </c>
      <c r="F816">
        <v>123.75683600000001</v>
      </c>
      <c r="G816">
        <v>0</v>
      </c>
    </row>
    <row r="817" spans="1:7" x14ac:dyDescent="0.35">
      <c r="A817" s="2">
        <v>44180</v>
      </c>
      <c r="B817">
        <v>127.970001</v>
      </c>
      <c r="C817">
        <v>127.970001</v>
      </c>
      <c r="D817">
        <v>127.970001</v>
      </c>
      <c r="E817">
        <v>127.970001</v>
      </c>
      <c r="F817">
        <v>125.353531</v>
      </c>
      <c r="G817">
        <v>0</v>
      </c>
    </row>
    <row r="818" spans="1:7" x14ac:dyDescent="0.35">
      <c r="A818" s="2">
        <v>44181</v>
      </c>
      <c r="B818">
        <v>128.199997</v>
      </c>
      <c r="C818">
        <v>128.199997</v>
      </c>
      <c r="D818">
        <v>128.199997</v>
      </c>
      <c r="E818">
        <v>128.199997</v>
      </c>
      <c r="F818">
        <v>125.578812</v>
      </c>
      <c r="G818">
        <v>0</v>
      </c>
    </row>
    <row r="819" spans="1:7" x14ac:dyDescent="0.35">
      <c r="A819" s="2">
        <v>44182</v>
      </c>
      <c r="B819">
        <v>128.94000199999999</v>
      </c>
      <c r="C819">
        <v>128.94000199999999</v>
      </c>
      <c r="D819">
        <v>128.94000199999999</v>
      </c>
      <c r="E819">
        <v>128.94000199999999</v>
      </c>
      <c r="F819">
        <v>126.303696</v>
      </c>
      <c r="G819">
        <v>0</v>
      </c>
    </row>
    <row r="820" spans="1:7" x14ac:dyDescent="0.35">
      <c r="A820" s="2">
        <v>44183</v>
      </c>
      <c r="B820">
        <v>128.5</v>
      </c>
      <c r="C820">
        <v>128.5</v>
      </c>
      <c r="D820">
        <v>128.5</v>
      </c>
      <c r="E820">
        <v>128.5</v>
      </c>
      <c r="F820">
        <v>125.872688</v>
      </c>
      <c r="G820">
        <v>0</v>
      </c>
    </row>
    <row r="821" spans="1:7" x14ac:dyDescent="0.35">
      <c r="A821" s="2">
        <v>44186</v>
      </c>
      <c r="B821">
        <v>128</v>
      </c>
      <c r="C821">
        <v>128</v>
      </c>
      <c r="D821">
        <v>128</v>
      </c>
      <c r="E821">
        <v>128</v>
      </c>
      <c r="F821">
        <v>125.382912</v>
      </c>
      <c r="G821">
        <v>0</v>
      </c>
    </row>
    <row r="822" spans="1:7" x14ac:dyDescent="0.35">
      <c r="A822" s="2">
        <v>44187</v>
      </c>
      <c r="B822">
        <v>127.75</v>
      </c>
      <c r="C822">
        <v>127.75</v>
      </c>
      <c r="D822">
        <v>127.75</v>
      </c>
      <c r="E822">
        <v>127.75</v>
      </c>
      <c r="F822">
        <v>125.138023</v>
      </c>
      <c r="G822">
        <v>0</v>
      </c>
    </row>
    <row r="823" spans="1:7" x14ac:dyDescent="0.35">
      <c r="A823" s="2">
        <v>44188</v>
      </c>
      <c r="B823">
        <v>127.839996</v>
      </c>
      <c r="C823">
        <v>127.839996</v>
      </c>
      <c r="D823">
        <v>127.839996</v>
      </c>
      <c r="E823">
        <v>127.839996</v>
      </c>
      <c r="F823">
        <v>125.226173</v>
      </c>
      <c r="G823">
        <v>0</v>
      </c>
    </row>
    <row r="824" spans="1:7" x14ac:dyDescent="0.35">
      <c r="A824" s="2">
        <v>44189</v>
      </c>
      <c r="B824">
        <v>128.30999800000001</v>
      </c>
      <c r="C824">
        <v>128.30999800000001</v>
      </c>
      <c r="D824">
        <v>128.30999800000001</v>
      </c>
      <c r="E824">
        <v>128.30999800000001</v>
      </c>
      <c r="F824">
        <v>125.686562</v>
      </c>
      <c r="G824">
        <v>0</v>
      </c>
    </row>
    <row r="825" spans="1:7" x14ac:dyDescent="0.35">
      <c r="A825" s="2">
        <v>44193</v>
      </c>
      <c r="B825">
        <v>129.429993</v>
      </c>
      <c r="C825">
        <v>129.429993</v>
      </c>
      <c r="D825">
        <v>129.429993</v>
      </c>
      <c r="E825">
        <v>129.429993</v>
      </c>
      <c r="F825">
        <v>126.783653</v>
      </c>
      <c r="G825">
        <v>0</v>
      </c>
    </row>
    <row r="826" spans="1:7" x14ac:dyDescent="0.35">
      <c r="A826" s="2">
        <v>44194</v>
      </c>
      <c r="B826">
        <v>129.13999899999999</v>
      </c>
      <c r="C826">
        <v>129.13999899999999</v>
      </c>
      <c r="D826">
        <v>129.13999899999999</v>
      </c>
      <c r="E826">
        <v>129.13999899999999</v>
      </c>
      <c r="F826">
        <v>126.49960299999999</v>
      </c>
      <c r="G826">
        <v>0</v>
      </c>
    </row>
    <row r="827" spans="1:7" x14ac:dyDescent="0.35">
      <c r="A827" s="2">
        <v>44195</v>
      </c>
      <c r="B827">
        <v>129.33000200000001</v>
      </c>
      <c r="C827">
        <v>129.33000200000001</v>
      </c>
      <c r="D827">
        <v>129.33000200000001</v>
      </c>
      <c r="E827">
        <v>129.33000200000001</v>
      </c>
      <c r="F827">
        <v>126.685715</v>
      </c>
      <c r="G827">
        <v>0</v>
      </c>
    </row>
    <row r="828" spans="1:7" x14ac:dyDescent="0.35">
      <c r="A828" s="2">
        <v>44196</v>
      </c>
      <c r="B828">
        <v>130.16999799999999</v>
      </c>
      <c r="C828">
        <v>130.16999799999999</v>
      </c>
      <c r="D828">
        <v>130.16999799999999</v>
      </c>
      <c r="E828">
        <v>130.16999799999999</v>
      </c>
      <c r="F828">
        <v>127.50855300000001</v>
      </c>
      <c r="G828">
        <v>0</v>
      </c>
    </row>
    <row r="829" spans="1:7" x14ac:dyDescent="0.35">
      <c r="A829" s="2">
        <v>44200</v>
      </c>
      <c r="B829">
        <v>128.259995</v>
      </c>
      <c r="C829">
        <v>128.259995</v>
      </c>
      <c r="D829">
        <v>128.259995</v>
      </c>
      <c r="E829">
        <v>128.259995</v>
      </c>
      <c r="F829">
        <v>125.63758900000001</v>
      </c>
      <c r="G829">
        <v>0</v>
      </c>
    </row>
    <row r="830" spans="1:7" x14ac:dyDescent="0.35">
      <c r="A830" s="2">
        <v>44201</v>
      </c>
      <c r="B830">
        <v>129.179993</v>
      </c>
      <c r="C830">
        <v>129.179993</v>
      </c>
      <c r="D830">
        <v>129.179993</v>
      </c>
      <c r="E830">
        <v>129.179993</v>
      </c>
      <c r="F830">
        <v>126.53878</v>
      </c>
      <c r="G830">
        <v>0</v>
      </c>
    </row>
    <row r="831" spans="1:7" x14ac:dyDescent="0.35">
      <c r="A831" s="2">
        <v>44202</v>
      </c>
      <c r="B831">
        <v>129.91999799999999</v>
      </c>
      <c r="C831">
        <v>129.91999799999999</v>
      </c>
      <c r="D831">
        <v>129.91999799999999</v>
      </c>
      <c r="E831">
        <v>129.91999799999999</v>
      </c>
      <c r="F831">
        <v>127.26365699999999</v>
      </c>
      <c r="G831">
        <v>0</v>
      </c>
    </row>
    <row r="832" spans="1:7" x14ac:dyDescent="0.35">
      <c r="A832" s="2">
        <v>44203</v>
      </c>
      <c r="B832">
        <v>131.88000500000001</v>
      </c>
      <c r="C832">
        <v>131.88000500000001</v>
      </c>
      <c r="D832">
        <v>131.88000500000001</v>
      </c>
      <c r="E832">
        <v>131.88000500000001</v>
      </c>
      <c r="F832">
        <v>129.18357800000001</v>
      </c>
      <c r="G832">
        <v>0</v>
      </c>
    </row>
    <row r="833" spans="1:7" x14ac:dyDescent="0.35">
      <c r="A833" s="2">
        <v>44204</v>
      </c>
      <c r="B833">
        <v>132.61999499999999</v>
      </c>
      <c r="C833">
        <v>132.61999499999999</v>
      </c>
      <c r="D833">
        <v>132.61999499999999</v>
      </c>
      <c r="E833">
        <v>132.61999499999999</v>
      </c>
      <c r="F833">
        <v>129.908432</v>
      </c>
      <c r="G833">
        <v>0</v>
      </c>
    </row>
    <row r="834" spans="1:7" x14ac:dyDescent="0.35">
      <c r="A834" s="2">
        <v>44207</v>
      </c>
      <c r="B834">
        <v>131.75</v>
      </c>
      <c r="C834">
        <v>131.75</v>
      </c>
      <c r="D834">
        <v>131.75</v>
      </c>
      <c r="E834">
        <v>131.75</v>
      </c>
      <c r="F834">
        <v>129.056229</v>
      </c>
      <c r="G834">
        <v>0</v>
      </c>
    </row>
    <row r="835" spans="1:7" x14ac:dyDescent="0.35">
      <c r="A835" s="2">
        <v>44208</v>
      </c>
      <c r="B835">
        <v>131.800003</v>
      </c>
      <c r="C835">
        <v>131.800003</v>
      </c>
      <c r="D835">
        <v>131.800003</v>
      </c>
      <c r="E835">
        <v>131.800003</v>
      </c>
      <c r="F835">
        <v>129.105209</v>
      </c>
      <c r="G835">
        <v>0</v>
      </c>
    </row>
    <row r="836" spans="1:7" x14ac:dyDescent="0.35">
      <c r="A836" s="2">
        <v>44209</v>
      </c>
      <c r="B836">
        <v>132.10000600000001</v>
      </c>
      <c r="C836">
        <v>132.10000600000001</v>
      </c>
      <c r="D836">
        <v>132.10000600000001</v>
      </c>
      <c r="E836">
        <v>132.10000600000001</v>
      </c>
      <c r="F836">
        <v>129.399078</v>
      </c>
      <c r="G836">
        <v>0</v>
      </c>
    </row>
    <row r="837" spans="1:7" x14ac:dyDescent="0.35">
      <c r="A837" s="2">
        <v>44210</v>
      </c>
      <c r="B837">
        <v>131.61999499999999</v>
      </c>
      <c r="C837">
        <v>131.61999499999999</v>
      </c>
      <c r="D837">
        <v>131.61999499999999</v>
      </c>
      <c r="E837">
        <v>131.61999499999999</v>
      </c>
      <c r="F837">
        <v>128.92889400000001</v>
      </c>
      <c r="G837">
        <v>0</v>
      </c>
    </row>
    <row r="838" spans="1:7" x14ac:dyDescent="0.35">
      <c r="A838" s="2">
        <v>44211</v>
      </c>
      <c r="B838">
        <v>130.679993</v>
      </c>
      <c r="C838">
        <v>130.679993</v>
      </c>
      <c r="D838">
        <v>130.679993</v>
      </c>
      <c r="E838">
        <v>130.679993</v>
      </c>
      <c r="F838">
        <v>128.00810200000001</v>
      </c>
      <c r="G838">
        <v>0</v>
      </c>
    </row>
    <row r="839" spans="1:7" x14ac:dyDescent="0.35">
      <c r="A839" s="2">
        <v>44215</v>
      </c>
      <c r="B839">
        <v>131.75</v>
      </c>
      <c r="C839">
        <v>131.75</v>
      </c>
      <c r="D839">
        <v>131.75</v>
      </c>
      <c r="E839">
        <v>131.75</v>
      </c>
      <c r="F839">
        <v>129.056229</v>
      </c>
      <c r="G839">
        <v>0</v>
      </c>
    </row>
    <row r="840" spans="1:7" x14ac:dyDescent="0.35">
      <c r="A840" s="2">
        <v>44216</v>
      </c>
      <c r="B840">
        <v>133.58000200000001</v>
      </c>
      <c r="C840">
        <v>133.58000200000001</v>
      </c>
      <c r="D840">
        <v>133.58000200000001</v>
      </c>
      <c r="E840">
        <v>133.58000200000001</v>
      </c>
      <c r="F840">
        <v>130.848816</v>
      </c>
      <c r="G840">
        <v>0</v>
      </c>
    </row>
    <row r="841" spans="1:7" x14ac:dyDescent="0.35">
      <c r="A841" s="2">
        <v>44217</v>
      </c>
      <c r="B841">
        <v>133.63999899999999</v>
      </c>
      <c r="C841">
        <v>133.63999899999999</v>
      </c>
      <c r="D841">
        <v>133.63999899999999</v>
      </c>
      <c r="E841">
        <v>133.63999899999999</v>
      </c>
      <c r="F841">
        <v>130.90759299999999</v>
      </c>
      <c r="G841">
        <v>0</v>
      </c>
    </row>
    <row r="842" spans="1:7" x14ac:dyDescent="0.35">
      <c r="A842" s="2">
        <v>44218</v>
      </c>
      <c r="B842">
        <v>133.240005</v>
      </c>
      <c r="C842">
        <v>133.240005</v>
      </c>
      <c r="D842">
        <v>133.240005</v>
      </c>
      <c r="E842">
        <v>133.240005</v>
      </c>
      <c r="F842">
        <v>130.515793</v>
      </c>
      <c r="G842">
        <v>0</v>
      </c>
    </row>
    <row r="843" spans="1:7" x14ac:dyDescent="0.35">
      <c r="A843" s="2">
        <v>44221</v>
      </c>
      <c r="B843">
        <v>133.720001</v>
      </c>
      <c r="C843">
        <v>133.720001</v>
      </c>
      <c r="D843">
        <v>133.720001</v>
      </c>
      <c r="E843">
        <v>133.720001</v>
      </c>
      <c r="F843">
        <v>130.98594700000001</v>
      </c>
      <c r="G843">
        <v>0</v>
      </c>
    </row>
    <row r="844" spans="1:7" x14ac:dyDescent="0.35">
      <c r="A844" s="2">
        <v>44222</v>
      </c>
      <c r="B844">
        <v>133.520004</v>
      </c>
      <c r="C844">
        <v>133.520004</v>
      </c>
      <c r="D844">
        <v>133.520004</v>
      </c>
      <c r="E844">
        <v>133.520004</v>
      </c>
      <c r="F844">
        <v>130.79003900000001</v>
      </c>
      <c r="G844">
        <v>0</v>
      </c>
    </row>
    <row r="845" spans="1:7" x14ac:dyDescent="0.35">
      <c r="A845" s="2">
        <v>44223</v>
      </c>
      <c r="B845">
        <v>130.08999600000001</v>
      </c>
      <c r="C845">
        <v>130.08999600000001</v>
      </c>
      <c r="D845">
        <v>130.08999600000001</v>
      </c>
      <c r="E845">
        <v>130.08999600000001</v>
      </c>
      <c r="F845">
        <v>127.430176</v>
      </c>
      <c r="G845">
        <v>0</v>
      </c>
    </row>
    <row r="846" spans="1:7" x14ac:dyDescent="0.35">
      <c r="A846" s="2">
        <v>44224</v>
      </c>
      <c r="B846">
        <v>131.36999499999999</v>
      </c>
      <c r="C846">
        <v>131.36999499999999</v>
      </c>
      <c r="D846">
        <v>131.36999499999999</v>
      </c>
      <c r="E846">
        <v>131.36999499999999</v>
      </c>
      <c r="F846">
        <v>128.68398999999999</v>
      </c>
      <c r="G846">
        <v>0</v>
      </c>
    </row>
    <row r="847" spans="1:7" x14ac:dyDescent="0.35">
      <c r="A847" s="2">
        <v>44225</v>
      </c>
      <c r="B847">
        <v>128.85000600000001</v>
      </c>
      <c r="C847">
        <v>128.85000600000001</v>
      </c>
      <c r="D847">
        <v>128.85000600000001</v>
      </c>
      <c r="E847">
        <v>128.85000600000001</v>
      </c>
      <c r="F847">
        <v>126.215538</v>
      </c>
      <c r="G847">
        <v>0</v>
      </c>
    </row>
    <row r="848" spans="1:7" x14ac:dyDescent="0.35">
      <c r="A848" s="2">
        <v>44228</v>
      </c>
      <c r="B848">
        <v>130.91999799999999</v>
      </c>
      <c r="C848">
        <v>130.91999799999999</v>
      </c>
      <c r="D848">
        <v>130.91999799999999</v>
      </c>
      <c r="E848">
        <v>130.91999799999999</v>
      </c>
      <c r="F848">
        <v>128.24319499999999</v>
      </c>
      <c r="G848">
        <v>0</v>
      </c>
    </row>
    <row r="849" spans="1:7" x14ac:dyDescent="0.35">
      <c r="A849" s="2">
        <v>44229</v>
      </c>
      <c r="B849">
        <v>132.740005</v>
      </c>
      <c r="C849">
        <v>132.740005</v>
      </c>
      <c r="D849">
        <v>132.740005</v>
      </c>
      <c r="E849">
        <v>132.740005</v>
      </c>
      <c r="F849">
        <v>130.02598599999999</v>
      </c>
      <c r="G849">
        <v>0</v>
      </c>
    </row>
    <row r="850" spans="1:7" x14ac:dyDescent="0.35">
      <c r="A850" s="2">
        <v>44230</v>
      </c>
      <c r="B850">
        <v>132.88000500000001</v>
      </c>
      <c r="C850">
        <v>132.88000500000001</v>
      </c>
      <c r="D850">
        <v>132.88000500000001</v>
      </c>
      <c r="E850">
        <v>132.88000500000001</v>
      </c>
      <c r="F850">
        <v>130.16313199999999</v>
      </c>
      <c r="G850">
        <v>0</v>
      </c>
    </row>
    <row r="851" spans="1:7" x14ac:dyDescent="0.35">
      <c r="A851" s="2">
        <v>44231</v>
      </c>
      <c r="B851">
        <v>134.33999600000001</v>
      </c>
      <c r="C851">
        <v>134.33999600000001</v>
      </c>
      <c r="D851">
        <v>134.33999600000001</v>
      </c>
      <c r="E851">
        <v>134.33999600000001</v>
      </c>
      <c r="F851">
        <v>131.59326200000001</v>
      </c>
      <c r="G851">
        <v>0</v>
      </c>
    </row>
    <row r="852" spans="1:7" x14ac:dyDescent="0.35">
      <c r="A852" s="2">
        <v>44232</v>
      </c>
      <c r="B852">
        <v>134.88000500000001</v>
      </c>
      <c r="C852">
        <v>134.88000500000001</v>
      </c>
      <c r="D852">
        <v>134.88000500000001</v>
      </c>
      <c r="E852">
        <v>134.88000500000001</v>
      </c>
      <c r="F852">
        <v>132.12223800000001</v>
      </c>
      <c r="G852">
        <v>0</v>
      </c>
    </row>
    <row r="853" spans="1:7" x14ac:dyDescent="0.35">
      <c r="A853" s="2">
        <v>44235</v>
      </c>
      <c r="B853">
        <v>135.88000500000001</v>
      </c>
      <c r="C853">
        <v>135.88000500000001</v>
      </c>
      <c r="D853">
        <v>135.88000500000001</v>
      </c>
      <c r="E853">
        <v>135.88000500000001</v>
      </c>
      <c r="F853">
        <v>133.10179099999999</v>
      </c>
      <c r="G853">
        <v>0</v>
      </c>
    </row>
    <row r="854" spans="1:7" x14ac:dyDescent="0.35">
      <c r="A854" s="2">
        <v>44236</v>
      </c>
      <c r="B854">
        <v>135.75</v>
      </c>
      <c r="C854">
        <v>135.75</v>
      </c>
      <c r="D854">
        <v>135.75</v>
      </c>
      <c r="E854">
        <v>135.75</v>
      </c>
      <c r="F854">
        <v>132.97444200000001</v>
      </c>
      <c r="G854">
        <v>0</v>
      </c>
    </row>
    <row r="855" spans="1:7" x14ac:dyDescent="0.35">
      <c r="A855" s="2">
        <v>44237</v>
      </c>
      <c r="B855">
        <v>135.699997</v>
      </c>
      <c r="C855">
        <v>135.699997</v>
      </c>
      <c r="D855">
        <v>135.699997</v>
      </c>
      <c r="E855">
        <v>135.699997</v>
      </c>
      <c r="F855">
        <v>132.925476</v>
      </c>
      <c r="G855">
        <v>0</v>
      </c>
    </row>
    <row r="856" spans="1:7" x14ac:dyDescent="0.35">
      <c r="A856" s="2">
        <v>44238</v>
      </c>
      <c r="B856">
        <v>135.96000699999999</v>
      </c>
      <c r="C856">
        <v>135.96000699999999</v>
      </c>
      <c r="D856">
        <v>135.96000699999999</v>
      </c>
      <c r="E856">
        <v>135.96000699999999</v>
      </c>
      <c r="F856">
        <v>133.18017599999999</v>
      </c>
      <c r="G856">
        <v>0</v>
      </c>
    </row>
    <row r="857" spans="1:7" x14ac:dyDescent="0.35">
      <c r="A857" s="2">
        <v>44239</v>
      </c>
      <c r="B857">
        <v>136.60000600000001</v>
      </c>
      <c r="C857">
        <v>136.60000600000001</v>
      </c>
      <c r="D857">
        <v>136.60000600000001</v>
      </c>
      <c r="E857">
        <v>136.60000600000001</v>
      </c>
      <c r="F857">
        <v>133.80708300000001</v>
      </c>
      <c r="G857">
        <v>0</v>
      </c>
    </row>
    <row r="858" spans="1:7" x14ac:dyDescent="0.35">
      <c r="A858" s="2">
        <v>44243</v>
      </c>
      <c r="B858">
        <v>136.53999300000001</v>
      </c>
      <c r="C858">
        <v>136.53999300000001</v>
      </c>
      <c r="D858">
        <v>136.53999300000001</v>
      </c>
      <c r="E858">
        <v>136.53999300000001</v>
      </c>
      <c r="F858">
        <v>133.74830600000001</v>
      </c>
      <c r="G858">
        <v>0</v>
      </c>
    </row>
    <row r="859" spans="1:7" x14ac:dyDescent="0.35">
      <c r="A859" s="2">
        <v>44244</v>
      </c>
      <c r="B859">
        <v>136.520004</v>
      </c>
      <c r="C859">
        <v>136.520004</v>
      </c>
      <c r="D859">
        <v>136.520004</v>
      </c>
      <c r="E859">
        <v>136.520004</v>
      </c>
      <c r="F859">
        <v>133.72869900000001</v>
      </c>
      <c r="G859">
        <v>0</v>
      </c>
    </row>
    <row r="860" spans="1:7" x14ac:dyDescent="0.35">
      <c r="A860" s="2">
        <v>44245</v>
      </c>
      <c r="B860">
        <v>135.91999799999999</v>
      </c>
      <c r="C860">
        <v>135.91999799999999</v>
      </c>
      <c r="D860">
        <v>135.91999799999999</v>
      </c>
      <c r="E860">
        <v>135.91999799999999</v>
      </c>
      <c r="F860">
        <v>133.140961</v>
      </c>
      <c r="G860">
        <v>0</v>
      </c>
    </row>
    <row r="861" spans="1:7" x14ac:dyDescent="0.35">
      <c r="A861" s="2">
        <v>44246</v>
      </c>
      <c r="B861">
        <v>135.679993</v>
      </c>
      <c r="C861">
        <v>135.679993</v>
      </c>
      <c r="D861">
        <v>135.679993</v>
      </c>
      <c r="E861">
        <v>135.679993</v>
      </c>
      <c r="F861">
        <v>132.90585300000001</v>
      </c>
      <c r="G861">
        <v>0</v>
      </c>
    </row>
    <row r="862" spans="1:7" x14ac:dyDescent="0.35">
      <c r="A862" s="2">
        <v>44249</v>
      </c>
      <c r="B862">
        <v>134.63999899999999</v>
      </c>
      <c r="C862">
        <v>134.63999899999999</v>
      </c>
      <c r="D862">
        <v>134.63999899999999</v>
      </c>
      <c r="E862">
        <v>134.63999899999999</v>
      </c>
      <c r="F862">
        <v>131.887146</v>
      </c>
      <c r="G862">
        <v>0</v>
      </c>
    </row>
    <row r="863" spans="1:7" x14ac:dyDescent="0.35">
      <c r="A863" s="2">
        <v>44250</v>
      </c>
      <c r="B863">
        <v>134.80999800000001</v>
      </c>
      <c r="C863">
        <v>134.80999800000001</v>
      </c>
      <c r="D863">
        <v>134.80999800000001</v>
      </c>
      <c r="E863">
        <v>134.80999800000001</v>
      </c>
      <c r="F863">
        <v>132.05365</v>
      </c>
      <c r="G863">
        <v>0</v>
      </c>
    </row>
    <row r="864" spans="1:7" x14ac:dyDescent="0.35">
      <c r="A864" s="2">
        <v>44251</v>
      </c>
      <c r="B864">
        <v>136.35000600000001</v>
      </c>
      <c r="C864">
        <v>136.35000600000001</v>
      </c>
      <c r="D864">
        <v>136.35000600000001</v>
      </c>
      <c r="E864">
        <v>136.35000600000001</v>
      </c>
      <c r="F864">
        <v>133.56218000000001</v>
      </c>
      <c r="G864">
        <v>0</v>
      </c>
    </row>
    <row r="865" spans="1:7" x14ac:dyDescent="0.35">
      <c r="A865" s="2">
        <v>44252</v>
      </c>
      <c r="B865">
        <v>133.029999</v>
      </c>
      <c r="C865">
        <v>133.029999</v>
      </c>
      <c r="D865">
        <v>133.029999</v>
      </c>
      <c r="E865">
        <v>133.029999</v>
      </c>
      <c r="F865">
        <v>130.310059</v>
      </c>
      <c r="G865">
        <v>0</v>
      </c>
    </row>
    <row r="866" spans="1:7" x14ac:dyDescent="0.35">
      <c r="A866" s="2">
        <v>44253</v>
      </c>
      <c r="B866">
        <v>132.41000399999999</v>
      </c>
      <c r="C866">
        <v>132.41000399999999</v>
      </c>
      <c r="D866">
        <v>132.41000399999999</v>
      </c>
      <c r="E866">
        <v>132.41000399999999</v>
      </c>
      <c r="F866">
        <v>129.70272800000001</v>
      </c>
      <c r="G866">
        <v>0</v>
      </c>
    </row>
    <row r="867" spans="1:7" x14ac:dyDescent="0.35">
      <c r="A867" s="2">
        <v>44256</v>
      </c>
      <c r="B867">
        <v>135.55999800000001</v>
      </c>
      <c r="C867">
        <v>135.55999800000001</v>
      </c>
      <c r="D867">
        <v>135.55999800000001</v>
      </c>
      <c r="E867">
        <v>135.55999800000001</v>
      </c>
      <c r="F867">
        <v>132.78833</v>
      </c>
      <c r="G867">
        <v>0</v>
      </c>
    </row>
    <row r="868" spans="1:7" x14ac:dyDescent="0.35">
      <c r="A868" s="2">
        <v>44257</v>
      </c>
      <c r="B868">
        <v>134.470001</v>
      </c>
      <c r="C868">
        <v>134.470001</v>
      </c>
      <c r="D868">
        <v>134.470001</v>
      </c>
      <c r="E868">
        <v>134.470001</v>
      </c>
      <c r="F868">
        <v>131.72062700000001</v>
      </c>
      <c r="G868">
        <v>0</v>
      </c>
    </row>
    <row r="869" spans="1:7" x14ac:dyDescent="0.35">
      <c r="A869" s="2">
        <v>44258</v>
      </c>
      <c r="B869">
        <v>132.720001</v>
      </c>
      <c r="C869">
        <v>132.720001</v>
      </c>
      <c r="D869">
        <v>132.720001</v>
      </c>
      <c r="E869">
        <v>132.720001</v>
      </c>
      <c r="F869">
        <v>130.00640899999999</v>
      </c>
      <c r="G869">
        <v>0</v>
      </c>
    </row>
    <row r="870" spans="1:7" x14ac:dyDescent="0.35">
      <c r="A870" s="2">
        <v>44259</v>
      </c>
      <c r="B870">
        <v>130.96000699999999</v>
      </c>
      <c r="C870">
        <v>130.96000699999999</v>
      </c>
      <c r="D870">
        <v>130.96000699999999</v>
      </c>
      <c r="E870">
        <v>130.96000699999999</v>
      </c>
      <c r="F870">
        <v>128.28239400000001</v>
      </c>
      <c r="G870">
        <v>0</v>
      </c>
    </row>
    <row r="871" spans="1:7" x14ac:dyDescent="0.35">
      <c r="A871" s="2">
        <v>44260</v>
      </c>
      <c r="B871">
        <v>133.520004</v>
      </c>
      <c r="C871">
        <v>133.520004</v>
      </c>
      <c r="D871">
        <v>133.520004</v>
      </c>
      <c r="E871">
        <v>133.520004</v>
      </c>
      <c r="F871">
        <v>130.79003900000001</v>
      </c>
      <c r="G871">
        <v>0</v>
      </c>
    </row>
    <row r="872" spans="1:7" x14ac:dyDescent="0.35">
      <c r="A872" s="2">
        <v>44263</v>
      </c>
      <c r="B872">
        <v>132.80999800000001</v>
      </c>
      <c r="C872">
        <v>132.80999800000001</v>
      </c>
      <c r="D872">
        <v>132.80999800000001</v>
      </c>
      <c r="E872">
        <v>132.80999800000001</v>
      </c>
      <c r="F872">
        <v>130.09454299999999</v>
      </c>
      <c r="G872">
        <v>0</v>
      </c>
    </row>
    <row r="873" spans="1:7" x14ac:dyDescent="0.35">
      <c r="A873" s="2">
        <v>44264</v>
      </c>
      <c r="B873">
        <v>134.699997</v>
      </c>
      <c r="C873">
        <v>134.699997</v>
      </c>
      <c r="D873">
        <v>134.699997</v>
      </c>
      <c r="E873">
        <v>134.699997</v>
      </c>
      <c r="F873">
        <v>131.94592299999999</v>
      </c>
      <c r="G873">
        <v>0</v>
      </c>
    </row>
    <row r="874" spans="1:7" x14ac:dyDescent="0.35">
      <c r="A874" s="2">
        <v>44265</v>
      </c>
      <c r="B874">
        <v>135.520004</v>
      </c>
      <c r="C874">
        <v>135.520004</v>
      </c>
      <c r="D874">
        <v>135.520004</v>
      </c>
      <c r="E874">
        <v>135.520004</v>
      </c>
      <c r="F874">
        <v>132.74916099999999</v>
      </c>
      <c r="G874">
        <v>0</v>
      </c>
    </row>
    <row r="875" spans="1:7" x14ac:dyDescent="0.35">
      <c r="A875" s="2">
        <v>44266</v>
      </c>
      <c r="B875">
        <v>136.94000199999999</v>
      </c>
      <c r="C875">
        <v>136.94000199999999</v>
      </c>
      <c r="D875">
        <v>136.94000199999999</v>
      </c>
      <c r="E875">
        <v>136.94000199999999</v>
      </c>
      <c r="F875">
        <v>134.14012099999999</v>
      </c>
      <c r="G875">
        <v>0</v>
      </c>
    </row>
    <row r="876" spans="1:7" x14ac:dyDescent="0.35">
      <c r="A876" s="2">
        <v>44267</v>
      </c>
      <c r="B876">
        <v>137.11000100000001</v>
      </c>
      <c r="C876">
        <v>137.11000100000001</v>
      </c>
      <c r="D876">
        <v>137.11000100000001</v>
      </c>
      <c r="E876">
        <v>137.11000100000001</v>
      </c>
      <c r="F876">
        <v>134.306656</v>
      </c>
      <c r="G876">
        <v>0</v>
      </c>
    </row>
    <row r="877" spans="1:7" x14ac:dyDescent="0.35">
      <c r="A877" s="2">
        <v>44270</v>
      </c>
      <c r="B877">
        <v>138</v>
      </c>
      <c r="C877">
        <v>138</v>
      </c>
      <c r="D877">
        <v>138</v>
      </c>
      <c r="E877">
        <v>138</v>
      </c>
      <c r="F877">
        <v>135.17845199999999</v>
      </c>
      <c r="G877">
        <v>0</v>
      </c>
    </row>
    <row r="878" spans="1:7" x14ac:dyDescent="0.35">
      <c r="A878" s="2">
        <v>44271</v>
      </c>
      <c r="B878">
        <v>137.78999300000001</v>
      </c>
      <c r="C878">
        <v>137.78999300000001</v>
      </c>
      <c r="D878">
        <v>137.78999300000001</v>
      </c>
      <c r="E878">
        <v>137.78999300000001</v>
      </c>
      <c r="F878">
        <v>134.97271699999999</v>
      </c>
      <c r="G878">
        <v>0</v>
      </c>
    </row>
    <row r="879" spans="1:7" x14ac:dyDescent="0.35">
      <c r="A879" s="2">
        <v>44272</v>
      </c>
      <c r="B879">
        <v>138.19000199999999</v>
      </c>
      <c r="C879">
        <v>138.19000199999999</v>
      </c>
      <c r="D879">
        <v>138.19000199999999</v>
      </c>
      <c r="E879">
        <v>138.19000199999999</v>
      </c>
      <c r="F879">
        <v>135.364563</v>
      </c>
      <c r="G879">
        <v>0</v>
      </c>
    </row>
    <row r="880" spans="1:7" x14ac:dyDescent="0.35">
      <c r="A880" s="2">
        <v>44273</v>
      </c>
      <c r="B880">
        <v>136.16000399999999</v>
      </c>
      <c r="C880">
        <v>136.16000399999999</v>
      </c>
      <c r="D880">
        <v>136.16000399999999</v>
      </c>
      <c r="E880">
        <v>136.16000399999999</v>
      </c>
      <c r="F880">
        <v>133.376068</v>
      </c>
      <c r="G880">
        <v>0</v>
      </c>
    </row>
    <row r="881" spans="1:7" x14ac:dyDescent="0.35">
      <c r="A881" s="2">
        <v>44274</v>
      </c>
      <c r="B881">
        <v>136.08999600000001</v>
      </c>
      <c r="C881">
        <v>136.08999600000001</v>
      </c>
      <c r="D881">
        <v>136.08999600000001</v>
      </c>
      <c r="E881">
        <v>136.08999600000001</v>
      </c>
      <c r="F881">
        <v>133.30748</v>
      </c>
      <c r="G881">
        <v>0</v>
      </c>
    </row>
    <row r="882" spans="1:7" x14ac:dyDescent="0.35">
      <c r="A882" s="2">
        <v>44277</v>
      </c>
      <c r="B882">
        <v>137.03999300000001</v>
      </c>
      <c r="C882">
        <v>137.03999300000001</v>
      </c>
      <c r="D882">
        <v>137.03999300000001</v>
      </c>
      <c r="E882">
        <v>137.03999300000001</v>
      </c>
      <c r="F882">
        <v>134.238068</v>
      </c>
      <c r="G882">
        <v>0</v>
      </c>
    </row>
    <row r="883" spans="1:7" x14ac:dyDescent="0.35">
      <c r="A883" s="2">
        <v>44278</v>
      </c>
      <c r="B883">
        <v>136</v>
      </c>
      <c r="C883">
        <v>136</v>
      </c>
      <c r="D883">
        <v>136</v>
      </c>
      <c r="E883">
        <v>136</v>
      </c>
      <c r="F883">
        <v>133.219345</v>
      </c>
      <c r="G883">
        <v>0</v>
      </c>
    </row>
    <row r="884" spans="1:7" x14ac:dyDescent="0.35">
      <c r="A884" s="2">
        <v>44279</v>
      </c>
      <c r="B884">
        <v>135.259995</v>
      </c>
      <c r="C884">
        <v>135.259995</v>
      </c>
      <c r="D884">
        <v>135.259995</v>
      </c>
      <c r="E884">
        <v>135.259995</v>
      </c>
      <c r="F884">
        <v>132.49447599999999</v>
      </c>
      <c r="G884">
        <v>0</v>
      </c>
    </row>
    <row r="885" spans="1:7" x14ac:dyDescent="0.35">
      <c r="A885" s="2">
        <v>44280</v>
      </c>
      <c r="B885">
        <v>135.979996</v>
      </c>
      <c r="C885">
        <v>135.979996</v>
      </c>
      <c r="D885">
        <v>135.979996</v>
      </c>
      <c r="E885">
        <v>135.979996</v>
      </c>
      <c r="F885">
        <v>133.199738</v>
      </c>
      <c r="G885">
        <v>0</v>
      </c>
    </row>
    <row r="886" spans="1:7" x14ac:dyDescent="0.35">
      <c r="A886" s="2">
        <v>44281</v>
      </c>
      <c r="B886">
        <v>138.240005</v>
      </c>
      <c r="C886">
        <v>138.240005</v>
      </c>
      <c r="D886">
        <v>138.240005</v>
      </c>
      <c r="E886">
        <v>138.240005</v>
      </c>
      <c r="F886">
        <v>135.413544</v>
      </c>
      <c r="G886">
        <v>0</v>
      </c>
    </row>
    <row r="887" spans="1:7" x14ac:dyDescent="0.35">
      <c r="A887" s="2">
        <v>44284</v>
      </c>
      <c r="B887">
        <v>138.11999499999999</v>
      </c>
      <c r="C887">
        <v>138.11999499999999</v>
      </c>
      <c r="D887">
        <v>138.11999499999999</v>
      </c>
      <c r="E887">
        <v>138.11999499999999</v>
      </c>
      <c r="F887">
        <v>135.295975</v>
      </c>
      <c r="G887">
        <v>0</v>
      </c>
    </row>
    <row r="888" spans="1:7" x14ac:dyDescent="0.35">
      <c r="A888" s="2">
        <v>44285</v>
      </c>
      <c r="B888">
        <v>137.699997</v>
      </c>
      <c r="C888">
        <v>137.699997</v>
      </c>
      <c r="D888">
        <v>137.699997</v>
      </c>
      <c r="E888">
        <v>137.699997</v>
      </c>
      <c r="F888">
        <v>134.88455200000001</v>
      </c>
      <c r="G888">
        <v>0</v>
      </c>
    </row>
    <row r="889" spans="1:7" x14ac:dyDescent="0.35">
      <c r="A889" s="2">
        <v>44286</v>
      </c>
      <c r="B889">
        <v>138.21000699999999</v>
      </c>
      <c r="C889">
        <v>138.21000699999999</v>
      </c>
      <c r="D889">
        <v>138.21000699999999</v>
      </c>
      <c r="E889">
        <v>138.21000699999999</v>
      </c>
      <c r="F889">
        <v>135.38414</v>
      </c>
      <c r="G889">
        <v>0</v>
      </c>
    </row>
    <row r="890" spans="1:7" x14ac:dyDescent="0.35">
      <c r="A890" s="2">
        <v>44287</v>
      </c>
      <c r="B890">
        <v>139.83999600000001</v>
      </c>
      <c r="C890">
        <v>139.83999600000001</v>
      </c>
      <c r="D890">
        <v>139.83999600000001</v>
      </c>
      <c r="E890">
        <v>139.83999600000001</v>
      </c>
      <c r="F890">
        <v>136.98081999999999</v>
      </c>
      <c r="G890">
        <v>0</v>
      </c>
    </row>
    <row r="891" spans="1:7" x14ac:dyDescent="0.35">
      <c r="A891" s="2">
        <v>44291</v>
      </c>
      <c r="B891">
        <v>141.88000500000001</v>
      </c>
      <c r="C891">
        <v>141.88000500000001</v>
      </c>
      <c r="D891">
        <v>141.88000500000001</v>
      </c>
      <c r="E891">
        <v>141.88000500000001</v>
      </c>
      <c r="F891">
        <v>138.97912600000001</v>
      </c>
      <c r="G891">
        <v>0</v>
      </c>
    </row>
    <row r="892" spans="1:7" x14ac:dyDescent="0.35">
      <c r="A892" s="2">
        <v>44292</v>
      </c>
      <c r="B892">
        <v>141.75</v>
      </c>
      <c r="C892">
        <v>141.75</v>
      </c>
      <c r="D892">
        <v>141.75</v>
      </c>
      <c r="E892">
        <v>141.75</v>
      </c>
      <c r="F892">
        <v>138.851776</v>
      </c>
      <c r="G892">
        <v>0</v>
      </c>
    </row>
    <row r="893" spans="1:7" x14ac:dyDescent="0.35">
      <c r="A893" s="2">
        <v>44293</v>
      </c>
      <c r="B893">
        <v>141.96000699999999</v>
      </c>
      <c r="C893">
        <v>141.96000699999999</v>
      </c>
      <c r="D893">
        <v>141.96000699999999</v>
      </c>
      <c r="E893">
        <v>141.96000699999999</v>
      </c>
      <c r="F893">
        <v>139.05746500000001</v>
      </c>
      <c r="G893">
        <v>0</v>
      </c>
    </row>
    <row r="894" spans="1:7" x14ac:dyDescent="0.35">
      <c r="A894" s="2">
        <v>44294</v>
      </c>
      <c r="B894">
        <v>142.58999600000001</v>
      </c>
      <c r="C894">
        <v>142.58999600000001</v>
      </c>
      <c r="D894">
        <v>142.58999600000001</v>
      </c>
      <c r="E894">
        <v>142.58999600000001</v>
      </c>
      <c r="F894">
        <v>139.67460600000001</v>
      </c>
      <c r="G894">
        <v>0</v>
      </c>
    </row>
    <row r="895" spans="1:7" x14ac:dyDescent="0.35">
      <c r="A895" s="2">
        <v>44295</v>
      </c>
      <c r="B895">
        <v>143.279999</v>
      </c>
      <c r="C895">
        <v>143.279999</v>
      </c>
      <c r="D895">
        <v>143.279999</v>
      </c>
      <c r="E895">
        <v>143.279999</v>
      </c>
      <c r="F895">
        <v>140.75817900000001</v>
      </c>
      <c r="G895">
        <v>0</v>
      </c>
    </row>
    <row r="896" spans="1:7" x14ac:dyDescent="0.35">
      <c r="A896" s="2">
        <v>44298</v>
      </c>
      <c r="B896">
        <v>143.259995</v>
      </c>
      <c r="C896">
        <v>143.259995</v>
      </c>
      <c r="D896">
        <v>143.259995</v>
      </c>
      <c r="E896">
        <v>143.259995</v>
      </c>
      <c r="F896">
        <v>140.738541</v>
      </c>
      <c r="G896">
        <v>0</v>
      </c>
    </row>
    <row r="897" spans="1:7" x14ac:dyDescent="0.35">
      <c r="A897" s="2">
        <v>44299</v>
      </c>
      <c r="B897">
        <v>143.729996</v>
      </c>
      <c r="C897">
        <v>143.729996</v>
      </c>
      <c r="D897">
        <v>143.729996</v>
      </c>
      <c r="E897">
        <v>143.729996</v>
      </c>
      <c r="F897">
        <v>141.200256</v>
      </c>
      <c r="G897">
        <v>0</v>
      </c>
    </row>
    <row r="898" spans="1:7" x14ac:dyDescent="0.35">
      <c r="A898" s="2">
        <v>44300</v>
      </c>
      <c r="B898">
        <v>143.16000399999999</v>
      </c>
      <c r="C898">
        <v>143.16000399999999</v>
      </c>
      <c r="D898">
        <v>143.16000399999999</v>
      </c>
      <c r="E898">
        <v>143.16000399999999</v>
      </c>
      <c r="F898">
        <v>140.640289</v>
      </c>
      <c r="G898">
        <v>0</v>
      </c>
    </row>
    <row r="899" spans="1:7" x14ac:dyDescent="0.35">
      <c r="A899" s="2">
        <v>44301</v>
      </c>
      <c r="B899">
        <v>144.75</v>
      </c>
      <c r="C899">
        <v>144.75</v>
      </c>
      <c r="D899">
        <v>144.75</v>
      </c>
      <c r="E899">
        <v>144.75</v>
      </c>
      <c r="F899">
        <v>142.202316</v>
      </c>
      <c r="G899">
        <v>0</v>
      </c>
    </row>
    <row r="900" spans="1:7" x14ac:dyDescent="0.35">
      <c r="A900" s="2">
        <v>44302</v>
      </c>
      <c r="B900">
        <v>145.270004</v>
      </c>
      <c r="C900">
        <v>145.270004</v>
      </c>
      <c r="D900">
        <v>145.270004</v>
      </c>
      <c r="E900">
        <v>145.270004</v>
      </c>
      <c r="F900">
        <v>142.713165</v>
      </c>
      <c r="G900">
        <v>0</v>
      </c>
    </row>
    <row r="901" spans="1:7" x14ac:dyDescent="0.35">
      <c r="A901" s="2">
        <v>44305</v>
      </c>
      <c r="B901">
        <v>144.5</v>
      </c>
      <c r="C901">
        <v>144.5</v>
      </c>
      <c r="D901">
        <v>144.5</v>
      </c>
      <c r="E901">
        <v>144.5</v>
      </c>
      <c r="F901">
        <v>141.956726</v>
      </c>
      <c r="G901">
        <v>0</v>
      </c>
    </row>
    <row r="902" spans="1:7" x14ac:dyDescent="0.35">
      <c r="A902" s="2">
        <v>44306</v>
      </c>
      <c r="B902">
        <v>143.520004</v>
      </c>
      <c r="C902">
        <v>143.520004</v>
      </c>
      <c r="D902">
        <v>143.520004</v>
      </c>
      <c r="E902">
        <v>143.520004</v>
      </c>
      <c r="F902">
        <v>140.99395799999999</v>
      </c>
      <c r="G902">
        <v>0</v>
      </c>
    </row>
    <row r="903" spans="1:7" x14ac:dyDescent="0.35">
      <c r="A903" s="2">
        <v>44307</v>
      </c>
      <c r="B903">
        <v>144.86000100000001</v>
      </c>
      <c r="C903">
        <v>144.86000100000001</v>
      </c>
      <c r="D903">
        <v>144.86000100000001</v>
      </c>
      <c r="E903">
        <v>144.86000100000001</v>
      </c>
      <c r="F903">
        <v>142.31037900000001</v>
      </c>
      <c r="G903">
        <v>0</v>
      </c>
    </row>
    <row r="904" spans="1:7" x14ac:dyDescent="0.35">
      <c r="A904" s="2">
        <v>44308</v>
      </c>
      <c r="B904">
        <v>143.529999</v>
      </c>
      <c r="C904">
        <v>143.529999</v>
      </c>
      <c r="D904">
        <v>143.529999</v>
      </c>
      <c r="E904">
        <v>143.529999</v>
      </c>
      <c r="F904">
        <v>141.003784</v>
      </c>
      <c r="G904">
        <v>0</v>
      </c>
    </row>
    <row r="905" spans="1:7" x14ac:dyDescent="0.35">
      <c r="A905" s="2">
        <v>44309</v>
      </c>
      <c r="B905">
        <v>145.11000100000001</v>
      </c>
      <c r="C905">
        <v>145.11000100000001</v>
      </c>
      <c r="D905">
        <v>145.11000100000001</v>
      </c>
      <c r="E905">
        <v>145.11000100000001</v>
      </c>
      <c r="F905">
        <v>142.555984</v>
      </c>
      <c r="G905">
        <v>0</v>
      </c>
    </row>
    <row r="906" spans="1:7" x14ac:dyDescent="0.35">
      <c r="A906" s="2">
        <v>44312</v>
      </c>
      <c r="B906">
        <v>145.36999499999999</v>
      </c>
      <c r="C906">
        <v>145.36999499999999</v>
      </c>
      <c r="D906">
        <v>145.36999499999999</v>
      </c>
      <c r="E906">
        <v>145.36999499999999</v>
      </c>
      <c r="F906">
        <v>142.811386</v>
      </c>
      <c r="G906">
        <v>0</v>
      </c>
    </row>
    <row r="907" spans="1:7" x14ac:dyDescent="0.35">
      <c r="A907" s="2">
        <v>44313</v>
      </c>
      <c r="B907">
        <v>145.33999600000001</v>
      </c>
      <c r="C907">
        <v>145.33999600000001</v>
      </c>
      <c r="D907">
        <v>145.33999600000001</v>
      </c>
      <c r="E907">
        <v>145.33999600000001</v>
      </c>
      <c r="F907">
        <v>142.781937</v>
      </c>
      <c r="G907">
        <v>0</v>
      </c>
    </row>
    <row r="908" spans="1:7" x14ac:dyDescent="0.35">
      <c r="A908" s="2">
        <v>44314</v>
      </c>
      <c r="B908">
        <v>145.21000699999999</v>
      </c>
      <c r="C908">
        <v>145.21000699999999</v>
      </c>
      <c r="D908">
        <v>145.21000699999999</v>
      </c>
      <c r="E908">
        <v>145.21000699999999</v>
      </c>
      <c r="F908">
        <v>142.65420499999999</v>
      </c>
      <c r="G908">
        <v>0</v>
      </c>
    </row>
    <row r="909" spans="1:7" x14ac:dyDescent="0.35">
      <c r="A909" s="2">
        <v>44315</v>
      </c>
      <c r="B909">
        <v>146.199997</v>
      </c>
      <c r="C909">
        <v>146.199997</v>
      </c>
      <c r="D909">
        <v>146.199997</v>
      </c>
      <c r="E909">
        <v>146.199997</v>
      </c>
      <c r="F909">
        <v>143.62678500000001</v>
      </c>
      <c r="G909">
        <v>0</v>
      </c>
    </row>
    <row r="910" spans="1:7" x14ac:dyDescent="0.35">
      <c r="A910" s="2">
        <v>44316</v>
      </c>
      <c r="B910">
        <v>145.16000399999999</v>
      </c>
      <c r="C910">
        <v>145.16000399999999</v>
      </c>
      <c r="D910">
        <v>145.16000399999999</v>
      </c>
      <c r="E910">
        <v>145.16000399999999</v>
      </c>
      <c r="F910">
        <v>142.60510300000001</v>
      </c>
      <c r="G910">
        <v>0</v>
      </c>
    </row>
    <row r="911" spans="1:7" x14ac:dyDescent="0.35">
      <c r="A911" s="2">
        <v>44319</v>
      </c>
      <c r="B911">
        <v>145.55999800000001</v>
      </c>
      <c r="C911">
        <v>145.55999800000001</v>
      </c>
      <c r="D911">
        <v>145.55999800000001</v>
      </c>
      <c r="E911">
        <v>145.55999800000001</v>
      </c>
      <c r="F911">
        <v>142.998062</v>
      </c>
      <c r="G911">
        <v>0</v>
      </c>
    </row>
    <row r="912" spans="1:7" x14ac:dyDescent="0.35">
      <c r="A912" s="2">
        <v>44320</v>
      </c>
      <c r="B912">
        <v>144.58999600000001</v>
      </c>
      <c r="C912">
        <v>144.58999600000001</v>
      </c>
      <c r="D912">
        <v>144.58999600000001</v>
      </c>
      <c r="E912">
        <v>144.58999600000001</v>
      </c>
      <c r="F912">
        <v>142.04510500000001</v>
      </c>
      <c r="G912">
        <v>0</v>
      </c>
    </row>
    <row r="913" spans="1:7" x14ac:dyDescent="0.35">
      <c r="A913" s="2">
        <v>44321</v>
      </c>
      <c r="B913">
        <v>144.69000199999999</v>
      </c>
      <c r="C913">
        <v>144.69000199999999</v>
      </c>
      <c r="D913">
        <v>144.69000199999999</v>
      </c>
      <c r="E913">
        <v>144.69000199999999</v>
      </c>
      <c r="F913">
        <v>142.143372</v>
      </c>
      <c r="G913">
        <v>0</v>
      </c>
    </row>
    <row r="914" spans="1:7" x14ac:dyDescent="0.35">
      <c r="A914" s="2">
        <v>44322</v>
      </c>
      <c r="B914">
        <v>145.89999399999999</v>
      </c>
      <c r="C914">
        <v>145.89999399999999</v>
      </c>
      <c r="D914">
        <v>145.89999399999999</v>
      </c>
      <c r="E914">
        <v>145.89999399999999</v>
      </c>
      <c r="F914">
        <v>143.33206200000001</v>
      </c>
      <c r="G914">
        <v>0</v>
      </c>
    </row>
    <row r="915" spans="1:7" x14ac:dyDescent="0.35">
      <c r="A915" s="2">
        <v>44323</v>
      </c>
      <c r="B915">
        <v>147</v>
      </c>
      <c r="C915">
        <v>147</v>
      </c>
      <c r="D915">
        <v>147</v>
      </c>
      <c r="E915">
        <v>147</v>
      </c>
      <c r="F915">
        <v>144.41272000000001</v>
      </c>
      <c r="G915">
        <v>0</v>
      </c>
    </row>
    <row r="916" spans="1:7" x14ac:dyDescent="0.35">
      <c r="A916" s="2">
        <v>44326</v>
      </c>
      <c r="B916">
        <v>145.470001</v>
      </c>
      <c r="C916">
        <v>145.470001</v>
      </c>
      <c r="D916">
        <v>145.470001</v>
      </c>
      <c r="E916">
        <v>145.470001</v>
      </c>
      <c r="F916">
        <v>142.909637</v>
      </c>
      <c r="G916">
        <v>0</v>
      </c>
    </row>
    <row r="917" spans="1:7" x14ac:dyDescent="0.35">
      <c r="A917" s="2">
        <v>44327</v>
      </c>
      <c r="B917">
        <v>144.21000699999999</v>
      </c>
      <c r="C917">
        <v>144.21000699999999</v>
      </c>
      <c r="D917">
        <v>144.21000699999999</v>
      </c>
      <c r="E917">
        <v>144.21000699999999</v>
      </c>
      <c r="F917">
        <v>141.671829</v>
      </c>
      <c r="G917">
        <v>0</v>
      </c>
    </row>
    <row r="918" spans="1:7" x14ac:dyDescent="0.35">
      <c r="A918" s="2">
        <v>44328</v>
      </c>
      <c r="B918">
        <v>141.13000500000001</v>
      </c>
      <c r="C918">
        <v>141.13000500000001</v>
      </c>
      <c r="D918">
        <v>141.13000500000001</v>
      </c>
      <c r="E918">
        <v>141.13000500000001</v>
      </c>
      <c r="F918">
        <v>138.64604199999999</v>
      </c>
      <c r="G918">
        <v>0</v>
      </c>
    </row>
    <row r="919" spans="1:7" x14ac:dyDescent="0.35">
      <c r="A919" s="2">
        <v>44329</v>
      </c>
      <c r="B919">
        <v>142.86999499999999</v>
      </c>
      <c r="C919">
        <v>142.86999499999999</v>
      </c>
      <c r="D919">
        <v>142.86999499999999</v>
      </c>
      <c r="E919">
        <v>142.86999499999999</v>
      </c>
      <c r="F919">
        <v>140.35539199999999</v>
      </c>
      <c r="G919">
        <v>0</v>
      </c>
    </row>
    <row r="920" spans="1:7" x14ac:dyDescent="0.35">
      <c r="A920" s="2">
        <v>44330</v>
      </c>
      <c r="B920">
        <v>145.020004</v>
      </c>
      <c r="C920">
        <v>145.020004</v>
      </c>
      <c r="D920">
        <v>145.020004</v>
      </c>
      <c r="E920">
        <v>145.020004</v>
      </c>
      <c r="F920">
        <v>142.46755999999999</v>
      </c>
      <c r="G920">
        <v>0</v>
      </c>
    </row>
    <row r="921" spans="1:7" x14ac:dyDescent="0.35">
      <c r="A921" s="2">
        <v>44333</v>
      </c>
      <c r="B921">
        <v>144.64999399999999</v>
      </c>
      <c r="C921">
        <v>144.64999399999999</v>
      </c>
      <c r="D921">
        <v>144.64999399999999</v>
      </c>
      <c r="E921">
        <v>144.64999399999999</v>
      </c>
      <c r="F921">
        <v>142.10408000000001</v>
      </c>
      <c r="G921">
        <v>0</v>
      </c>
    </row>
    <row r="922" spans="1:7" x14ac:dyDescent="0.35">
      <c r="A922" s="2">
        <v>44334</v>
      </c>
      <c r="B922">
        <v>143.44000199999999</v>
      </c>
      <c r="C922">
        <v>143.44000199999999</v>
      </c>
      <c r="D922">
        <v>143.44000199999999</v>
      </c>
      <c r="E922">
        <v>143.44000199999999</v>
      </c>
      <c r="F922">
        <v>140.915359</v>
      </c>
      <c r="G922">
        <v>0</v>
      </c>
    </row>
    <row r="923" spans="1:7" x14ac:dyDescent="0.35">
      <c r="A923" s="2">
        <v>44335</v>
      </c>
      <c r="B923">
        <v>143.029999</v>
      </c>
      <c r="C923">
        <v>143.029999</v>
      </c>
      <c r="D923">
        <v>143.029999</v>
      </c>
      <c r="E923">
        <v>143.029999</v>
      </c>
      <c r="F923">
        <v>140.51260400000001</v>
      </c>
      <c r="G923">
        <v>0</v>
      </c>
    </row>
    <row r="924" spans="1:7" x14ac:dyDescent="0.35">
      <c r="A924" s="2">
        <v>44336</v>
      </c>
      <c r="B924">
        <v>144.55999800000001</v>
      </c>
      <c r="C924">
        <v>144.55999800000001</v>
      </c>
      <c r="D924">
        <v>144.55999800000001</v>
      </c>
      <c r="E924">
        <v>144.55999800000001</v>
      </c>
      <c r="F924">
        <v>142.01565600000001</v>
      </c>
      <c r="G924">
        <v>0</v>
      </c>
    </row>
    <row r="925" spans="1:7" x14ac:dyDescent="0.35">
      <c r="A925" s="2">
        <v>44337</v>
      </c>
      <c r="B925">
        <v>144.449997</v>
      </c>
      <c r="C925">
        <v>144.449997</v>
      </c>
      <c r="D925">
        <v>144.449997</v>
      </c>
      <c r="E925">
        <v>144.449997</v>
      </c>
      <c r="F925">
        <v>141.907578</v>
      </c>
      <c r="G925">
        <v>0</v>
      </c>
    </row>
    <row r="926" spans="1:7" x14ac:dyDescent="0.35">
      <c r="A926" s="2">
        <v>44340</v>
      </c>
      <c r="B926">
        <v>145.89999399999999</v>
      </c>
      <c r="C926">
        <v>145.89999399999999</v>
      </c>
      <c r="D926">
        <v>145.89999399999999</v>
      </c>
      <c r="E926">
        <v>145.89999399999999</v>
      </c>
      <c r="F926">
        <v>143.33206200000001</v>
      </c>
      <c r="G926">
        <v>0</v>
      </c>
    </row>
    <row r="927" spans="1:7" x14ac:dyDescent="0.35">
      <c r="A927" s="2">
        <v>44341</v>
      </c>
      <c r="B927">
        <v>145.58999600000001</v>
      </c>
      <c r="C927">
        <v>145.58999600000001</v>
      </c>
      <c r="D927">
        <v>145.58999600000001</v>
      </c>
      <c r="E927">
        <v>145.58999600000001</v>
      </c>
      <c r="F927">
        <v>143.02752699999999</v>
      </c>
      <c r="G927">
        <v>0</v>
      </c>
    </row>
    <row r="928" spans="1:7" x14ac:dyDescent="0.35">
      <c r="A928" s="2">
        <v>44342</v>
      </c>
      <c r="B928">
        <v>145.86000100000001</v>
      </c>
      <c r="C928">
        <v>145.86000100000001</v>
      </c>
      <c r="D928">
        <v>145.86000100000001</v>
      </c>
      <c r="E928">
        <v>145.86000100000001</v>
      </c>
      <c r="F928">
        <v>143.29278600000001</v>
      </c>
      <c r="G928">
        <v>0</v>
      </c>
    </row>
    <row r="929" spans="1:7" x14ac:dyDescent="0.35">
      <c r="A929" s="2">
        <v>44343</v>
      </c>
      <c r="B929">
        <v>146.050003</v>
      </c>
      <c r="C929">
        <v>146.050003</v>
      </c>
      <c r="D929">
        <v>146.050003</v>
      </c>
      <c r="E929">
        <v>146.050003</v>
      </c>
      <c r="F929">
        <v>143.47943100000001</v>
      </c>
      <c r="G929">
        <v>0</v>
      </c>
    </row>
    <row r="930" spans="1:7" x14ac:dyDescent="0.35">
      <c r="A930" s="2">
        <v>44344</v>
      </c>
      <c r="B930">
        <v>146.179993</v>
      </c>
      <c r="C930">
        <v>146.179993</v>
      </c>
      <c r="D930">
        <v>146.179993</v>
      </c>
      <c r="E930">
        <v>146.179993</v>
      </c>
      <c r="F930">
        <v>143.60713200000001</v>
      </c>
      <c r="G930">
        <v>0</v>
      </c>
    </row>
    <row r="931" spans="1:7" x14ac:dyDescent="0.35">
      <c r="A931" s="2">
        <v>44348</v>
      </c>
      <c r="B931">
        <v>146.11000100000001</v>
      </c>
      <c r="C931">
        <v>146.11000100000001</v>
      </c>
      <c r="D931">
        <v>146.11000100000001</v>
      </c>
      <c r="E931">
        <v>146.11000100000001</v>
      </c>
      <c r="F931">
        <v>143.53839099999999</v>
      </c>
      <c r="G931">
        <v>0</v>
      </c>
    </row>
    <row r="932" spans="1:7" x14ac:dyDescent="0.35">
      <c r="A932" s="2">
        <v>44349</v>
      </c>
      <c r="B932">
        <v>146.33000200000001</v>
      </c>
      <c r="C932">
        <v>146.33000200000001</v>
      </c>
      <c r="D932">
        <v>146.33000200000001</v>
      </c>
      <c r="E932">
        <v>146.33000200000001</v>
      </c>
      <c r="F932">
        <v>143.75451699999999</v>
      </c>
      <c r="G932">
        <v>0</v>
      </c>
    </row>
    <row r="933" spans="1:7" x14ac:dyDescent="0.35">
      <c r="A933" s="2">
        <v>44350</v>
      </c>
      <c r="B933">
        <v>145.83000200000001</v>
      </c>
      <c r="C933">
        <v>145.83000200000001</v>
      </c>
      <c r="D933">
        <v>145.83000200000001</v>
      </c>
      <c r="E933">
        <v>145.83000200000001</v>
      </c>
      <c r="F933">
        <v>143.263306</v>
      </c>
      <c r="G933">
        <v>0</v>
      </c>
    </row>
    <row r="934" spans="1:7" x14ac:dyDescent="0.35">
      <c r="A934" s="2">
        <v>44351</v>
      </c>
      <c r="B934">
        <v>147.11999499999999</v>
      </c>
      <c r="C934">
        <v>147.11999499999999</v>
      </c>
      <c r="D934">
        <v>147.11999499999999</v>
      </c>
      <c r="E934">
        <v>147.11999499999999</v>
      </c>
      <c r="F934">
        <v>144.530563</v>
      </c>
      <c r="G934">
        <v>0</v>
      </c>
    </row>
    <row r="935" spans="1:7" x14ac:dyDescent="0.35">
      <c r="A935" s="2">
        <v>44354</v>
      </c>
      <c r="B935">
        <v>147</v>
      </c>
      <c r="C935">
        <v>147</v>
      </c>
      <c r="D935">
        <v>147</v>
      </c>
      <c r="E935">
        <v>147</v>
      </c>
      <c r="F935">
        <v>144.41272000000001</v>
      </c>
      <c r="G935">
        <v>0</v>
      </c>
    </row>
    <row r="936" spans="1:7" x14ac:dyDescent="0.35">
      <c r="A936" s="2">
        <v>44355</v>
      </c>
      <c r="B936">
        <v>147.029999</v>
      </c>
      <c r="C936">
        <v>147.029999</v>
      </c>
      <c r="D936">
        <v>147.029999</v>
      </c>
      <c r="E936">
        <v>147.029999</v>
      </c>
      <c r="F936">
        <v>144.44220000000001</v>
      </c>
      <c r="G936">
        <v>0</v>
      </c>
    </row>
    <row r="937" spans="1:7" x14ac:dyDescent="0.35">
      <c r="A937" s="2">
        <v>44356</v>
      </c>
      <c r="B937">
        <v>146.770004</v>
      </c>
      <c r="C937">
        <v>146.770004</v>
      </c>
      <c r="D937">
        <v>146.770004</v>
      </c>
      <c r="E937">
        <v>146.770004</v>
      </c>
      <c r="F937">
        <v>144.186768</v>
      </c>
      <c r="G937">
        <v>0</v>
      </c>
    </row>
    <row r="938" spans="1:7" x14ac:dyDescent="0.35">
      <c r="A938" s="2">
        <v>44357</v>
      </c>
      <c r="B938">
        <v>147.46000699999999</v>
      </c>
      <c r="C938">
        <v>147.46000699999999</v>
      </c>
      <c r="D938">
        <v>147.46000699999999</v>
      </c>
      <c r="E938">
        <v>147.46000699999999</v>
      </c>
      <c r="F938">
        <v>144.86462399999999</v>
      </c>
      <c r="G938">
        <v>0</v>
      </c>
    </row>
    <row r="939" spans="1:7" x14ac:dyDescent="0.35">
      <c r="A939" s="2">
        <v>44358</v>
      </c>
      <c r="B939">
        <v>147.75</v>
      </c>
      <c r="C939">
        <v>147.75</v>
      </c>
      <c r="D939">
        <v>147.75</v>
      </c>
      <c r="E939">
        <v>147.75</v>
      </c>
      <c r="F939">
        <v>145.14952099999999</v>
      </c>
      <c r="G939">
        <v>0</v>
      </c>
    </row>
    <row r="940" spans="1:7" x14ac:dyDescent="0.35">
      <c r="A940" s="2">
        <v>44361</v>
      </c>
      <c r="B940">
        <v>148.050003</v>
      </c>
      <c r="C940">
        <v>148.050003</v>
      </c>
      <c r="D940">
        <v>148.050003</v>
      </c>
      <c r="E940">
        <v>148.050003</v>
      </c>
      <c r="F940">
        <v>145.44422900000001</v>
      </c>
      <c r="G940">
        <v>0</v>
      </c>
    </row>
    <row r="941" spans="1:7" x14ac:dyDescent="0.35">
      <c r="A941" s="2">
        <v>44362</v>
      </c>
      <c r="B941">
        <v>147.759995</v>
      </c>
      <c r="C941">
        <v>147.759995</v>
      </c>
      <c r="D941">
        <v>147.759995</v>
      </c>
      <c r="E941">
        <v>147.759995</v>
      </c>
      <c r="F941">
        <v>145.15933200000001</v>
      </c>
      <c r="G941">
        <v>0</v>
      </c>
    </row>
    <row r="942" spans="1:7" x14ac:dyDescent="0.35">
      <c r="A942" s="2">
        <v>44363</v>
      </c>
      <c r="B942">
        <v>146.970001</v>
      </c>
      <c r="C942">
        <v>146.970001</v>
      </c>
      <c r="D942">
        <v>146.970001</v>
      </c>
      <c r="E942">
        <v>146.970001</v>
      </c>
      <c r="F942">
        <v>144.38324</v>
      </c>
      <c r="G942">
        <v>0</v>
      </c>
    </row>
    <row r="943" spans="1:7" x14ac:dyDescent="0.35">
      <c r="A943" s="2">
        <v>44364</v>
      </c>
      <c r="B943">
        <v>146.91000399999999</v>
      </c>
      <c r="C943">
        <v>146.91000399999999</v>
      </c>
      <c r="D943">
        <v>146.91000399999999</v>
      </c>
      <c r="E943">
        <v>146.91000399999999</v>
      </c>
      <c r="F943">
        <v>144.32431</v>
      </c>
      <c r="G943">
        <v>0</v>
      </c>
    </row>
    <row r="944" spans="1:7" x14ac:dyDescent="0.35">
      <c r="A944" s="2">
        <v>44365</v>
      </c>
      <c r="B944">
        <v>144.990005</v>
      </c>
      <c r="C944">
        <v>144.990005</v>
      </c>
      <c r="D944">
        <v>144.990005</v>
      </c>
      <c r="E944">
        <v>144.990005</v>
      </c>
      <c r="F944">
        <v>142.43808000000001</v>
      </c>
      <c r="G944">
        <v>0</v>
      </c>
    </row>
    <row r="945" spans="1:7" x14ac:dyDescent="0.35">
      <c r="A945" s="2">
        <v>44368</v>
      </c>
      <c r="B945">
        <v>147.020004</v>
      </c>
      <c r="C945">
        <v>147.020004</v>
      </c>
      <c r="D945">
        <v>147.020004</v>
      </c>
      <c r="E945">
        <v>147.020004</v>
      </c>
      <c r="F945">
        <v>144.43237300000001</v>
      </c>
      <c r="G945">
        <v>0</v>
      </c>
    </row>
    <row r="946" spans="1:7" x14ac:dyDescent="0.35">
      <c r="A946" s="2">
        <v>44369</v>
      </c>
      <c r="B946">
        <v>147.779999</v>
      </c>
      <c r="C946">
        <v>147.779999</v>
      </c>
      <c r="D946">
        <v>147.779999</v>
      </c>
      <c r="E946">
        <v>147.779999</v>
      </c>
      <c r="F946">
        <v>145.17898600000001</v>
      </c>
      <c r="G946">
        <v>0</v>
      </c>
    </row>
    <row r="947" spans="1:7" x14ac:dyDescent="0.35">
      <c r="A947" s="2">
        <v>44370</v>
      </c>
      <c r="B947">
        <v>147.61999499999999</v>
      </c>
      <c r="C947">
        <v>147.61999499999999</v>
      </c>
      <c r="D947">
        <v>147.61999499999999</v>
      </c>
      <c r="E947">
        <v>147.61999499999999</v>
      </c>
      <c r="F947">
        <v>145.02181999999999</v>
      </c>
      <c r="G947">
        <v>0</v>
      </c>
    </row>
    <row r="948" spans="1:7" x14ac:dyDescent="0.35">
      <c r="A948" s="2">
        <v>44371</v>
      </c>
      <c r="B948">
        <v>148.490005</v>
      </c>
      <c r="C948">
        <v>148.490005</v>
      </c>
      <c r="D948">
        <v>148.490005</v>
      </c>
      <c r="E948">
        <v>148.490005</v>
      </c>
      <c r="F948">
        <v>145.87651099999999</v>
      </c>
      <c r="G948">
        <v>0</v>
      </c>
    </row>
    <row r="949" spans="1:7" x14ac:dyDescent="0.35">
      <c r="A949" s="2">
        <v>44372</v>
      </c>
      <c r="B949">
        <v>148.979996</v>
      </c>
      <c r="C949">
        <v>148.979996</v>
      </c>
      <c r="D949">
        <v>148.979996</v>
      </c>
      <c r="E949">
        <v>148.979996</v>
      </c>
      <c r="F949">
        <v>146.35786400000001</v>
      </c>
      <c r="G949">
        <v>0</v>
      </c>
    </row>
    <row r="950" spans="1:7" x14ac:dyDescent="0.35">
      <c r="A950" s="2">
        <v>44375</v>
      </c>
      <c r="B950">
        <v>149.33000200000001</v>
      </c>
      <c r="C950">
        <v>149.33000200000001</v>
      </c>
      <c r="D950">
        <v>149.33000200000001</v>
      </c>
      <c r="E950">
        <v>149.33000200000001</v>
      </c>
      <c r="F950">
        <v>146.701706</v>
      </c>
      <c r="G950">
        <v>0</v>
      </c>
    </row>
    <row r="951" spans="1:7" x14ac:dyDescent="0.35">
      <c r="A951" s="2">
        <v>44376</v>
      </c>
      <c r="B951">
        <v>149.38000500000001</v>
      </c>
      <c r="C951">
        <v>149.38000500000001</v>
      </c>
      <c r="D951">
        <v>149.38000500000001</v>
      </c>
      <c r="E951">
        <v>149.38000500000001</v>
      </c>
      <c r="F951">
        <v>146.75082399999999</v>
      </c>
      <c r="G951">
        <v>0</v>
      </c>
    </row>
    <row r="952" spans="1:7" x14ac:dyDescent="0.35">
      <c r="A952" s="2">
        <v>44377</v>
      </c>
      <c r="B952">
        <v>149.58999600000001</v>
      </c>
      <c r="C952">
        <v>149.58999600000001</v>
      </c>
      <c r="D952">
        <v>149.58999600000001</v>
      </c>
      <c r="E952">
        <v>149.58999600000001</v>
      </c>
      <c r="F952">
        <v>146.95710800000001</v>
      </c>
      <c r="G952">
        <v>0</v>
      </c>
    </row>
    <row r="953" spans="1:7" x14ac:dyDescent="0.35">
      <c r="A953" s="2">
        <v>44378</v>
      </c>
      <c r="B953">
        <v>150.38000500000001</v>
      </c>
      <c r="C953">
        <v>150.38000500000001</v>
      </c>
      <c r="D953">
        <v>150.38000500000001</v>
      </c>
      <c r="E953">
        <v>150.38000500000001</v>
      </c>
      <c r="F953">
        <v>147.73323099999999</v>
      </c>
      <c r="G953">
        <v>0</v>
      </c>
    </row>
    <row r="954" spans="1:7" x14ac:dyDescent="0.35">
      <c r="A954" s="2">
        <v>44379</v>
      </c>
      <c r="B954">
        <v>151.029999</v>
      </c>
      <c r="C954">
        <v>151.029999</v>
      </c>
      <c r="D954">
        <v>151.029999</v>
      </c>
      <c r="E954">
        <v>151.029999</v>
      </c>
      <c r="F954">
        <v>148.862762</v>
      </c>
      <c r="G954">
        <v>0</v>
      </c>
    </row>
    <row r="955" spans="1:7" x14ac:dyDescent="0.35">
      <c r="A955" s="2">
        <v>44383</v>
      </c>
      <c r="B955">
        <v>150.729996</v>
      </c>
      <c r="C955">
        <v>150.729996</v>
      </c>
      <c r="D955">
        <v>150.729996</v>
      </c>
      <c r="E955">
        <v>150.729996</v>
      </c>
      <c r="F955">
        <v>148.56706199999999</v>
      </c>
      <c r="G955">
        <v>0</v>
      </c>
    </row>
    <row r="956" spans="1:7" x14ac:dyDescent="0.35">
      <c r="A956" s="2">
        <v>44384</v>
      </c>
      <c r="B956">
        <v>151.240005</v>
      </c>
      <c r="C956">
        <v>151.240005</v>
      </c>
      <c r="D956">
        <v>151.240005</v>
      </c>
      <c r="E956">
        <v>151.240005</v>
      </c>
      <c r="F956">
        <v>149.069748</v>
      </c>
      <c r="G956">
        <v>0</v>
      </c>
    </row>
    <row r="957" spans="1:7" x14ac:dyDescent="0.35">
      <c r="A957" s="2">
        <v>44385</v>
      </c>
      <c r="B957">
        <v>149.970001</v>
      </c>
      <c r="C957">
        <v>149.970001</v>
      </c>
      <c r="D957">
        <v>149.970001</v>
      </c>
      <c r="E957">
        <v>149.970001</v>
      </c>
      <c r="F957">
        <v>147.817993</v>
      </c>
      <c r="G957">
        <v>0</v>
      </c>
    </row>
    <row r="958" spans="1:7" x14ac:dyDescent="0.35">
      <c r="A958" s="2">
        <v>44386</v>
      </c>
      <c r="B958">
        <v>151.66000399999999</v>
      </c>
      <c r="C958">
        <v>151.66000399999999</v>
      </c>
      <c r="D958">
        <v>151.66000399999999</v>
      </c>
      <c r="E958">
        <v>151.66000399999999</v>
      </c>
      <c r="F958">
        <v>149.483734</v>
      </c>
      <c r="G958">
        <v>0</v>
      </c>
    </row>
    <row r="959" spans="1:7" x14ac:dyDescent="0.35">
      <c r="A959" s="2">
        <v>44389</v>
      </c>
      <c r="B959">
        <v>152.19000199999999</v>
      </c>
      <c r="C959">
        <v>152.19000199999999</v>
      </c>
      <c r="D959">
        <v>152.19000199999999</v>
      </c>
      <c r="E959">
        <v>152.19000199999999</v>
      </c>
      <c r="F959">
        <v>150.006134</v>
      </c>
      <c r="G959">
        <v>0</v>
      </c>
    </row>
    <row r="960" spans="1:7" x14ac:dyDescent="0.35">
      <c r="A960" s="2">
        <v>44390</v>
      </c>
      <c r="B960">
        <v>151.64999399999999</v>
      </c>
      <c r="C960">
        <v>151.64999399999999</v>
      </c>
      <c r="D960">
        <v>151.64999399999999</v>
      </c>
      <c r="E960">
        <v>151.64999399999999</v>
      </c>
      <c r="F960">
        <v>149.473862</v>
      </c>
      <c r="G960">
        <v>0</v>
      </c>
    </row>
    <row r="961" spans="1:7" x14ac:dyDescent="0.35">
      <c r="A961" s="2">
        <v>44391</v>
      </c>
      <c r="B961">
        <v>151.85000600000001</v>
      </c>
      <c r="C961">
        <v>151.85000600000001</v>
      </c>
      <c r="D961">
        <v>151.85000600000001</v>
      </c>
      <c r="E961">
        <v>151.85000600000001</v>
      </c>
      <c r="F961">
        <v>149.671021</v>
      </c>
      <c r="G961">
        <v>0</v>
      </c>
    </row>
    <row r="962" spans="1:7" x14ac:dyDescent="0.35">
      <c r="A962" s="2">
        <v>44392</v>
      </c>
      <c r="B962">
        <v>151.35000600000001</v>
      </c>
      <c r="C962">
        <v>151.35000600000001</v>
      </c>
      <c r="D962">
        <v>151.35000600000001</v>
      </c>
      <c r="E962">
        <v>151.35000600000001</v>
      </c>
      <c r="F962">
        <v>149.17817700000001</v>
      </c>
      <c r="G962">
        <v>0</v>
      </c>
    </row>
    <row r="963" spans="1:7" x14ac:dyDescent="0.35">
      <c r="A963" s="2">
        <v>44393</v>
      </c>
      <c r="B963">
        <v>150.21000699999999</v>
      </c>
      <c r="C963">
        <v>150.21000699999999</v>
      </c>
      <c r="D963">
        <v>150.21000699999999</v>
      </c>
      <c r="E963">
        <v>150.21000699999999</v>
      </c>
      <c r="F963">
        <v>148.05455000000001</v>
      </c>
      <c r="G963">
        <v>0</v>
      </c>
    </row>
    <row r="964" spans="1:7" x14ac:dyDescent="0.35">
      <c r="A964" s="2">
        <v>44396</v>
      </c>
      <c r="B964">
        <v>147.83000200000001</v>
      </c>
      <c r="C964">
        <v>147.83000200000001</v>
      </c>
      <c r="D964">
        <v>147.83000200000001</v>
      </c>
      <c r="E964">
        <v>147.83000200000001</v>
      </c>
      <c r="F964">
        <v>145.70867899999999</v>
      </c>
      <c r="G964">
        <v>0</v>
      </c>
    </row>
    <row r="965" spans="1:7" x14ac:dyDescent="0.35">
      <c r="A965" s="2">
        <v>44397</v>
      </c>
      <c r="B965">
        <v>150.08000200000001</v>
      </c>
      <c r="C965">
        <v>150.08000200000001</v>
      </c>
      <c r="D965">
        <v>150.08000200000001</v>
      </c>
      <c r="E965">
        <v>150.08000200000001</v>
      </c>
      <c r="F965">
        <v>147.92639199999999</v>
      </c>
      <c r="G965">
        <v>0</v>
      </c>
    </row>
    <row r="966" spans="1:7" x14ac:dyDescent="0.35">
      <c r="A966" s="2">
        <v>44398</v>
      </c>
      <c r="B966">
        <v>151.30999800000001</v>
      </c>
      <c r="C966">
        <v>151.30999800000001</v>
      </c>
      <c r="D966">
        <v>151.30999800000001</v>
      </c>
      <c r="E966">
        <v>151.30999800000001</v>
      </c>
      <c r="F966">
        <v>149.13874799999999</v>
      </c>
      <c r="G966">
        <v>0</v>
      </c>
    </row>
    <row r="967" spans="1:7" x14ac:dyDescent="0.35">
      <c r="A967" s="2">
        <v>44399</v>
      </c>
      <c r="B967">
        <v>151.63000500000001</v>
      </c>
      <c r="C967">
        <v>151.63000500000001</v>
      </c>
      <c r="D967">
        <v>151.63000500000001</v>
      </c>
      <c r="E967">
        <v>151.63000500000001</v>
      </c>
      <c r="F967">
        <v>149.45417800000001</v>
      </c>
      <c r="G967">
        <v>0</v>
      </c>
    </row>
    <row r="968" spans="1:7" x14ac:dyDescent="0.35">
      <c r="A968" s="2">
        <v>44400</v>
      </c>
      <c r="B968">
        <v>153.179993</v>
      </c>
      <c r="C968">
        <v>153.179993</v>
      </c>
      <c r="D968">
        <v>153.179993</v>
      </c>
      <c r="E968">
        <v>153.179993</v>
      </c>
      <c r="F968">
        <v>150.981934</v>
      </c>
      <c r="G968">
        <v>0</v>
      </c>
    </row>
    <row r="969" spans="1:7" x14ac:dyDescent="0.35">
      <c r="A969" s="2">
        <v>44403</v>
      </c>
      <c r="B969">
        <v>153.53999300000001</v>
      </c>
      <c r="C969">
        <v>153.53999300000001</v>
      </c>
      <c r="D969">
        <v>153.53999300000001</v>
      </c>
      <c r="E969">
        <v>153.53999300000001</v>
      </c>
      <c r="F969">
        <v>151.33674600000001</v>
      </c>
      <c r="G969">
        <v>0</v>
      </c>
    </row>
    <row r="970" spans="1:7" x14ac:dyDescent="0.35">
      <c r="A970" s="2">
        <v>44404</v>
      </c>
      <c r="B970">
        <v>152.820007</v>
      </c>
      <c r="C970">
        <v>152.820007</v>
      </c>
      <c r="D970">
        <v>152.820007</v>
      </c>
      <c r="E970">
        <v>152.820007</v>
      </c>
      <c r="F970">
        <v>150.62709000000001</v>
      </c>
      <c r="G970">
        <v>0</v>
      </c>
    </row>
    <row r="971" spans="1:7" x14ac:dyDescent="0.35">
      <c r="A971" s="2">
        <v>44405</v>
      </c>
      <c r="B971">
        <v>152.78999300000001</v>
      </c>
      <c r="C971">
        <v>152.78999300000001</v>
      </c>
      <c r="D971">
        <v>152.78999300000001</v>
      </c>
      <c r="E971">
        <v>152.78999300000001</v>
      </c>
      <c r="F971">
        <v>150.59750399999999</v>
      </c>
      <c r="G971">
        <v>0</v>
      </c>
    </row>
    <row r="972" spans="1:7" x14ac:dyDescent="0.35">
      <c r="A972" s="2">
        <v>44406</v>
      </c>
      <c r="B972">
        <v>153.449997</v>
      </c>
      <c r="C972">
        <v>153.449997</v>
      </c>
      <c r="D972">
        <v>153.449997</v>
      </c>
      <c r="E972">
        <v>153.449997</v>
      </c>
      <c r="F972">
        <v>151.24803199999999</v>
      </c>
      <c r="G972">
        <v>0</v>
      </c>
    </row>
    <row r="973" spans="1:7" x14ac:dyDescent="0.35">
      <c r="A973" s="2">
        <v>44407</v>
      </c>
      <c r="B973">
        <v>152.63999899999999</v>
      </c>
      <c r="C973">
        <v>152.63999899999999</v>
      </c>
      <c r="D973">
        <v>152.63999899999999</v>
      </c>
      <c r="E973">
        <v>152.63999899999999</v>
      </c>
      <c r="F973">
        <v>150.44967700000001</v>
      </c>
      <c r="G973">
        <v>0</v>
      </c>
    </row>
    <row r="974" spans="1:7" x14ac:dyDescent="0.35">
      <c r="A974" s="2">
        <v>44410</v>
      </c>
      <c r="B974">
        <v>152.35000600000001</v>
      </c>
      <c r="C974">
        <v>152.35000600000001</v>
      </c>
      <c r="D974">
        <v>152.35000600000001</v>
      </c>
      <c r="E974">
        <v>152.35000600000001</v>
      </c>
      <c r="F974">
        <v>150.16383400000001</v>
      </c>
      <c r="G974">
        <v>0</v>
      </c>
    </row>
    <row r="975" spans="1:7" x14ac:dyDescent="0.35">
      <c r="A975" s="2">
        <v>44411</v>
      </c>
      <c r="B975">
        <v>153.60000600000001</v>
      </c>
      <c r="C975">
        <v>153.60000600000001</v>
      </c>
      <c r="D975">
        <v>153.60000600000001</v>
      </c>
      <c r="E975">
        <v>153.60000600000001</v>
      </c>
      <c r="F975">
        <v>151.39588900000001</v>
      </c>
      <c r="G975">
        <v>0</v>
      </c>
    </row>
    <row r="976" spans="1:7" x14ac:dyDescent="0.35">
      <c r="A976" s="2">
        <v>44412</v>
      </c>
      <c r="B976">
        <v>152.88999899999999</v>
      </c>
      <c r="C976">
        <v>152.88999899999999</v>
      </c>
      <c r="D976">
        <v>152.88999899999999</v>
      </c>
      <c r="E976">
        <v>152.88999899999999</v>
      </c>
      <c r="F976">
        <v>150.69607500000001</v>
      </c>
      <c r="G976">
        <v>0</v>
      </c>
    </row>
    <row r="977" spans="1:7" x14ac:dyDescent="0.35">
      <c r="A977" s="2">
        <v>44413</v>
      </c>
      <c r="B977">
        <v>153.820007</v>
      </c>
      <c r="C977">
        <v>153.820007</v>
      </c>
      <c r="D977">
        <v>153.820007</v>
      </c>
      <c r="E977">
        <v>153.820007</v>
      </c>
      <c r="F977">
        <v>151.61274700000001</v>
      </c>
      <c r="G977">
        <v>0</v>
      </c>
    </row>
    <row r="978" spans="1:7" x14ac:dyDescent="0.35">
      <c r="A978" s="2">
        <v>44414</v>
      </c>
      <c r="B978">
        <v>154.10000600000001</v>
      </c>
      <c r="C978">
        <v>154.10000600000001</v>
      </c>
      <c r="D978">
        <v>154.10000600000001</v>
      </c>
      <c r="E978">
        <v>154.10000600000001</v>
      </c>
      <c r="F978">
        <v>151.888733</v>
      </c>
      <c r="G978">
        <v>0</v>
      </c>
    </row>
    <row r="979" spans="1:7" x14ac:dyDescent="0.35">
      <c r="A979" s="2">
        <v>44417</v>
      </c>
      <c r="B979">
        <v>153.970001</v>
      </c>
      <c r="C979">
        <v>153.970001</v>
      </c>
      <c r="D979">
        <v>153.970001</v>
      </c>
      <c r="E979">
        <v>153.970001</v>
      </c>
      <c r="F979">
        <v>151.76059000000001</v>
      </c>
      <c r="G979">
        <v>0</v>
      </c>
    </row>
    <row r="980" spans="1:7" x14ac:dyDescent="0.35">
      <c r="A980" s="2">
        <v>44418</v>
      </c>
      <c r="B980">
        <v>154.11999499999999</v>
      </c>
      <c r="C980">
        <v>154.11999499999999</v>
      </c>
      <c r="D980">
        <v>154.11999499999999</v>
      </c>
      <c r="E980">
        <v>154.11999499999999</v>
      </c>
      <c r="F980">
        <v>151.908432</v>
      </c>
      <c r="G980">
        <v>0</v>
      </c>
    </row>
    <row r="981" spans="1:7" x14ac:dyDescent="0.35">
      <c r="A981" s="2">
        <v>44419</v>
      </c>
      <c r="B981">
        <v>154.5</v>
      </c>
      <c r="C981">
        <v>154.5</v>
      </c>
      <c r="D981">
        <v>154.5</v>
      </c>
      <c r="E981">
        <v>154.5</v>
      </c>
      <c r="F981">
        <v>152.28299000000001</v>
      </c>
      <c r="G981">
        <v>0</v>
      </c>
    </row>
    <row r="982" spans="1:7" x14ac:dyDescent="0.35">
      <c r="A982" s="2">
        <v>44420</v>
      </c>
      <c r="B982">
        <v>155</v>
      </c>
      <c r="C982">
        <v>155</v>
      </c>
      <c r="D982">
        <v>155</v>
      </c>
      <c r="E982">
        <v>155</v>
      </c>
      <c r="F982">
        <v>152.775803</v>
      </c>
      <c r="G982">
        <v>0</v>
      </c>
    </row>
    <row r="983" spans="1:7" x14ac:dyDescent="0.35">
      <c r="A983" s="2">
        <v>44421</v>
      </c>
      <c r="B983">
        <v>155.259995</v>
      </c>
      <c r="C983">
        <v>155.259995</v>
      </c>
      <c r="D983">
        <v>155.259995</v>
      </c>
      <c r="E983">
        <v>155.259995</v>
      </c>
      <c r="F983">
        <v>153.032059</v>
      </c>
      <c r="G983">
        <v>0</v>
      </c>
    </row>
    <row r="984" spans="1:7" x14ac:dyDescent="0.35">
      <c r="A984" s="2">
        <v>44424</v>
      </c>
      <c r="B984">
        <v>155.66999799999999</v>
      </c>
      <c r="C984">
        <v>155.66999799999999</v>
      </c>
      <c r="D984">
        <v>155.66999799999999</v>
      </c>
      <c r="E984">
        <v>155.66999799999999</v>
      </c>
      <c r="F984">
        <v>153.436172</v>
      </c>
      <c r="G984">
        <v>0</v>
      </c>
    </row>
    <row r="985" spans="1:7" x14ac:dyDescent="0.35">
      <c r="A985" s="2">
        <v>44425</v>
      </c>
      <c r="B985">
        <v>154.58000200000001</v>
      </c>
      <c r="C985">
        <v>154.58000200000001</v>
      </c>
      <c r="D985">
        <v>154.58000200000001</v>
      </c>
      <c r="E985">
        <v>154.58000200000001</v>
      </c>
      <c r="F985">
        <v>152.361816</v>
      </c>
      <c r="G985">
        <v>0</v>
      </c>
    </row>
    <row r="986" spans="1:7" x14ac:dyDescent="0.35">
      <c r="A986" s="2">
        <v>44426</v>
      </c>
      <c r="B986">
        <v>152.949997</v>
      </c>
      <c r="C986">
        <v>152.949997</v>
      </c>
      <c r="D986">
        <v>152.949997</v>
      </c>
      <c r="E986">
        <v>152.949997</v>
      </c>
      <c r="F986">
        <v>150.75521900000001</v>
      </c>
      <c r="G986">
        <v>0</v>
      </c>
    </row>
    <row r="987" spans="1:7" x14ac:dyDescent="0.35">
      <c r="A987" s="2">
        <v>44427</v>
      </c>
      <c r="B987">
        <v>153.14999399999999</v>
      </c>
      <c r="C987">
        <v>153.14999399999999</v>
      </c>
      <c r="D987">
        <v>153.14999399999999</v>
      </c>
      <c r="E987">
        <v>153.14999399999999</v>
      </c>
      <c r="F987">
        <v>150.952347</v>
      </c>
      <c r="G987">
        <v>0</v>
      </c>
    </row>
    <row r="988" spans="1:7" x14ac:dyDescent="0.35">
      <c r="A988" s="2">
        <v>44428</v>
      </c>
      <c r="B988">
        <v>154.39999399999999</v>
      </c>
      <c r="C988">
        <v>154.39999399999999</v>
      </c>
      <c r="D988">
        <v>154.39999399999999</v>
      </c>
      <c r="E988">
        <v>154.39999399999999</v>
      </c>
      <c r="F988">
        <v>152.18441799999999</v>
      </c>
      <c r="G988">
        <v>0</v>
      </c>
    </row>
    <row r="989" spans="1:7" x14ac:dyDescent="0.35">
      <c r="A989" s="2">
        <v>44431</v>
      </c>
      <c r="B989">
        <v>155.729996</v>
      </c>
      <c r="C989">
        <v>155.729996</v>
      </c>
      <c r="D989">
        <v>155.729996</v>
      </c>
      <c r="E989">
        <v>155.729996</v>
      </c>
      <c r="F989">
        <v>153.495316</v>
      </c>
      <c r="G989">
        <v>0</v>
      </c>
    </row>
    <row r="990" spans="1:7" x14ac:dyDescent="0.35">
      <c r="A990" s="2">
        <v>44432</v>
      </c>
      <c r="B990">
        <v>155.970001</v>
      </c>
      <c r="C990">
        <v>155.970001</v>
      </c>
      <c r="D990">
        <v>155.970001</v>
      </c>
      <c r="E990">
        <v>155.970001</v>
      </c>
      <c r="F990">
        <v>153.73187300000001</v>
      </c>
      <c r="G990">
        <v>0</v>
      </c>
    </row>
    <row r="991" spans="1:7" x14ac:dyDescent="0.35">
      <c r="A991" s="2">
        <v>44433</v>
      </c>
      <c r="B991">
        <v>156.30999800000001</v>
      </c>
      <c r="C991">
        <v>156.30999800000001</v>
      </c>
      <c r="D991">
        <v>156.30999800000001</v>
      </c>
      <c r="E991">
        <v>156.30999800000001</v>
      </c>
      <c r="F991">
        <v>154.06701699999999</v>
      </c>
      <c r="G991">
        <v>0</v>
      </c>
    </row>
    <row r="992" spans="1:7" x14ac:dyDescent="0.35">
      <c r="A992" s="2">
        <v>44434</v>
      </c>
      <c r="B992">
        <v>155.41000399999999</v>
      </c>
      <c r="C992">
        <v>155.41000399999999</v>
      </c>
      <c r="D992">
        <v>155.41000399999999</v>
      </c>
      <c r="E992">
        <v>155.41000399999999</v>
      </c>
      <c r="F992">
        <v>153.17993200000001</v>
      </c>
      <c r="G992">
        <v>0</v>
      </c>
    </row>
    <row r="993" spans="1:7" x14ac:dyDescent="0.35">
      <c r="A993" s="2">
        <v>44435</v>
      </c>
      <c r="B993">
        <v>156.779999</v>
      </c>
      <c r="C993">
        <v>156.779999</v>
      </c>
      <c r="D993">
        <v>156.779999</v>
      </c>
      <c r="E993">
        <v>156.779999</v>
      </c>
      <c r="F993">
        <v>154.530258</v>
      </c>
      <c r="G993">
        <v>0</v>
      </c>
    </row>
    <row r="994" spans="1:7" x14ac:dyDescent="0.35">
      <c r="A994" s="2">
        <v>44438</v>
      </c>
      <c r="B994">
        <v>157.470001</v>
      </c>
      <c r="C994">
        <v>157.470001</v>
      </c>
      <c r="D994">
        <v>157.470001</v>
      </c>
      <c r="E994">
        <v>157.470001</v>
      </c>
      <c r="F994">
        <v>155.210373</v>
      </c>
      <c r="G994">
        <v>0</v>
      </c>
    </row>
    <row r="995" spans="1:7" x14ac:dyDescent="0.35">
      <c r="A995" s="2">
        <v>44439</v>
      </c>
      <c r="B995">
        <v>157.270004</v>
      </c>
      <c r="C995">
        <v>157.270004</v>
      </c>
      <c r="D995">
        <v>157.270004</v>
      </c>
      <c r="E995">
        <v>157.270004</v>
      </c>
      <c r="F995">
        <v>155.013229</v>
      </c>
      <c r="G995">
        <v>0</v>
      </c>
    </row>
    <row r="996" spans="1:7" x14ac:dyDescent="0.35">
      <c r="A996" s="2">
        <v>44440</v>
      </c>
      <c r="B996">
        <v>157.33000200000001</v>
      </c>
      <c r="C996">
        <v>157.33000200000001</v>
      </c>
      <c r="D996">
        <v>157.33000200000001</v>
      </c>
      <c r="E996">
        <v>157.33000200000001</v>
      </c>
      <c r="F996">
        <v>155.072372</v>
      </c>
      <c r="G996">
        <v>0</v>
      </c>
    </row>
    <row r="997" spans="1:7" x14ac:dyDescent="0.35">
      <c r="A997" s="2">
        <v>44441</v>
      </c>
      <c r="B997">
        <v>157.80999800000001</v>
      </c>
      <c r="C997">
        <v>157.80999800000001</v>
      </c>
      <c r="D997">
        <v>157.80999800000001</v>
      </c>
      <c r="E997">
        <v>157.80999800000001</v>
      </c>
      <c r="F997">
        <v>155.54548600000001</v>
      </c>
      <c r="G997">
        <v>0</v>
      </c>
    </row>
    <row r="998" spans="1:7" x14ac:dyDescent="0.35">
      <c r="A998" s="2">
        <v>44442</v>
      </c>
      <c r="B998">
        <v>157.759995</v>
      </c>
      <c r="C998">
        <v>157.759995</v>
      </c>
      <c r="D998">
        <v>157.759995</v>
      </c>
      <c r="E998">
        <v>157.759995</v>
      </c>
      <c r="F998">
        <v>155.49620100000001</v>
      </c>
      <c r="G998">
        <v>0</v>
      </c>
    </row>
    <row r="999" spans="1:7" x14ac:dyDescent="0.35">
      <c r="A999" s="2">
        <v>44446</v>
      </c>
      <c r="B999">
        <v>157.220001</v>
      </c>
      <c r="C999">
        <v>157.220001</v>
      </c>
      <c r="D999">
        <v>157.220001</v>
      </c>
      <c r="E999">
        <v>157.220001</v>
      </c>
      <c r="F999">
        <v>154.963943</v>
      </c>
      <c r="G999">
        <v>0</v>
      </c>
    </row>
    <row r="1000" spans="1:7" x14ac:dyDescent="0.35">
      <c r="A1000" s="2">
        <v>44447</v>
      </c>
      <c r="B1000">
        <v>157.020004</v>
      </c>
      <c r="C1000">
        <v>157.020004</v>
      </c>
      <c r="D1000">
        <v>157.020004</v>
      </c>
      <c r="E1000">
        <v>157.020004</v>
      </c>
      <c r="F1000">
        <v>154.76683</v>
      </c>
      <c r="G1000">
        <v>0</v>
      </c>
    </row>
    <row r="1001" spans="1:7" x14ac:dyDescent="0.35">
      <c r="A1001" s="2">
        <v>44448</v>
      </c>
      <c r="B1001">
        <v>156.30999800000001</v>
      </c>
      <c r="C1001">
        <v>156.30999800000001</v>
      </c>
      <c r="D1001">
        <v>156.30999800000001</v>
      </c>
      <c r="E1001">
        <v>156.30999800000001</v>
      </c>
      <c r="F1001">
        <v>154.06701699999999</v>
      </c>
      <c r="G1001">
        <v>0</v>
      </c>
    </row>
    <row r="1002" spans="1:7" x14ac:dyDescent="0.35">
      <c r="A1002" s="2">
        <v>44449</v>
      </c>
      <c r="B1002">
        <v>155.11000100000001</v>
      </c>
      <c r="C1002">
        <v>155.11000100000001</v>
      </c>
      <c r="D1002">
        <v>155.11000100000001</v>
      </c>
      <c r="E1002">
        <v>155.11000100000001</v>
      </c>
      <c r="F1002">
        <v>152.884232</v>
      </c>
      <c r="G1002">
        <v>0</v>
      </c>
    </row>
    <row r="1003" spans="1:7" x14ac:dyDescent="0.35">
      <c r="A1003" s="2">
        <v>44452</v>
      </c>
      <c r="B1003">
        <v>155.470001</v>
      </c>
      <c r="C1003">
        <v>155.470001</v>
      </c>
      <c r="D1003">
        <v>155.470001</v>
      </c>
      <c r="E1003">
        <v>155.470001</v>
      </c>
      <c r="F1003">
        <v>153.239059</v>
      </c>
      <c r="G1003">
        <v>0</v>
      </c>
    </row>
    <row r="1004" spans="1:7" x14ac:dyDescent="0.35">
      <c r="A1004" s="2">
        <v>44453</v>
      </c>
      <c r="B1004">
        <v>154.61000100000001</v>
      </c>
      <c r="C1004">
        <v>154.61000100000001</v>
      </c>
      <c r="D1004">
        <v>154.61000100000001</v>
      </c>
      <c r="E1004">
        <v>154.61000100000001</v>
      </c>
      <c r="F1004">
        <v>152.39138800000001</v>
      </c>
      <c r="G1004">
        <v>0</v>
      </c>
    </row>
    <row r="1005" spans="1:7" x14ac:dyDescent="0.35">
      <c r="A1005" s="2">
        <v>44454</v>
      </c>
      <c r="B1005">
        <v>155.929993</v>
      </c>
      <c r="C1005">
        <v>155.929993</v>
      </c>
      <c r="D1005">
        <v>155.929993</v>
      </c>
      <c r="E1005">
        <v>155.929993</v>
      </c>
      <c r="F1005">
        <v>153.69244399999999</v>
      </c>
      <c r="G1005">
        <v>0</v>
      </c>
    </row>
    <row r="1006" spans="1:7" x14ac:dyDescent="0.35">
      <c r="A1006" s="2">
        <v>44455</v>
      </c>
      <c r="B1006">
        <v>155.69000199999999</v>
      </c>
      <c r="C1006">
        <v>155.69000199999999</v>
      </c>
      <c r="D1006">
        <v>155.69000199999999</v>
      </c>
      <c r="E1006">
        <v>155.69000199999999</v>
      </c>
      <c r="F1006">
        <v>153.45590200000001</v>
      </c>
      <c r="G1006">
        <v>0</v>
      </c>
    </row>
    <row r="1007" spans="1:7" x14ac:dyDescent="0.35">
      <c r="A1007" s="2">
        <v>44456</v>
      </c>
      <c r="B1007">
        <v>154.270004</v>
      </c>
      <c r="C1007">
        <v>154.270004</v>
      </c>
      <c r="D1007">
        <v>154.270004</v>
      </c>
      <c r="E1007">
        <v>154.270004</v>
      </c>
      <c r="F1007">
        <v>152.056274</v>
      </c>
      <c r="G1007">
        <v>0</v>
      </c>
    </row>
    <row r="1008" spans="1:7" x14ac:dyDescent="0.35">
      <c r="A1008" s="2">
        <v>44459</v>
      </c>
      <c r="B1008">
        <v>151.64999399999999</v>
      </c>
      <c r="C1008">
        <v>151.64999399999999</v>
      </c>
      <c r="D1008">
        <v>151.64999399999999</v>
      </c>
      <c r="E1008">
        <v>151.64999399999999</v>
      </c>
      <c r="F1008">
        <v>149.473862</v>
      </c>
      <c r="G1008">
        <v>0</v>
      </c>
    </row>
    <row r="1009" spans="1:7" x14ac:dyDescent="0.35">
      <c r="A1009" s="2">
        <v>44460</v>
      </c>
      <c r="B1009">
        <v>151.53999300000001</v>
      </c>
      <c r="C1009">
        <v>151.53999300000001</v>
      </c>
      <c r="D1009">
        <v>151.53999300000001</v>
      </c>
      <c r="E1009">
        <v>151.53999300000001</v>
      </c>
      <c r="F1009">
        <v>149.365433</v>
      </c>
      <c r="G1009">
        <v>0</v>
      </c>
    </row>
    <row r="1010" spans="1:7" x14ac:dyDescent="0.35">
      <c r="A1010" s="2">
        <v>44461</v>
      </c>
      <c r="B1010">
        <v>152.979996</v>
      </c>
      <c r="C1010">
        <v>152.979996</v>
      </c>
      <c r="D1010">
        <v>152.979996</v>
      </c>
      <c r="E1010">
        <v>152.979996</v>
      </c>
      <c r="F1010">
        <v>150.784775</v>
      </c>
      <c r="G1010">
        <v>0</v>
      </c>
    </row>
    <row r="1011" spans="1:7" x14ac:dyDescent="0.35">
      <c r="A1011" s="2">
        <v>44462</v>
      </c>
      <c r="B1011">
        <v>154.83999600000001</v>
      </c>
      <c r="C1011">
        <v>154.83999600000001</v>
      </c>
      <c r="D1011">
        <v>154.83999600000001</v>
      </c>
      <c r="E1011">
        <v>154.83999600000001</v>
      </c>
      <c r="F1011">
        <v>152.61810299999999</v>
      </c>
      <c r="G1011">
        <v>0</v>
      </c>
    </row>
    <row r="1012" spans="1:7" x14ac:dyDescent="0.35">
      <c r="A1012" s="2">
        <v>44463</v>
      </c>
      <c r="B1012">
        <v>155.070007</v>
      </c>
      <c r="C1012">
        <v>155.070007</v>
      </c>
      <c r="D1012">
        <v>155.070007</v>
      </c>
      <c r="E1012">
        <v>155.070007</v>
      </c>
      <c r="F1012">
        <v>152.84480300000001</v>
      </c>
      <c r="G1012">
        <v>0</v>
      </c>
    </row>
    <row r="1013" spans="1:7" x14ac:dyDescent="0.35">
      <c r="A1013" s="2">
        <v>44466</v>
      </c>
      <c r="B1013">
        <v>154.63999899999999</v>
      </c>
      <c r="C1013">
        <v>154.63999899999999</v>
      </c>
      <c r="D1013">
        <v>154.63999899999999</v>
      </c>
      <c r="E1013">
        <v>154.63999899999999</v>
      </c>
      <c r="F1013">
        <v>152.42094399999999</v>
      </c>
      <c r="G1013">
        <v>0</v>
      </c>
    </row>
    <row r="1014" spans="1:7" x14ac:dyDescent="0.35">
      <c r="A1014" s="2">
        <v>44467</v>
      </c>
      <c r="B1014">
        <v>151.5</v>
      </c>
      <c r="C1014">
        <v>151.5</v>
      </c>
      <c r="D1014">
        <v>151.5</v>
      </c>
      <c r="E1014">
        <v>151.5</v>
      </c>
      <c r="F1014">
        <v>149.326019</v>
      </c>
      <c r="G1014">
        <v>0</v>
      </c>
    </row>
    <row r="1015" spans="1:7" x14ac:dyDescent="0.35">
      <c r="A1015" s="2">
        <v>44468</v>
      </c>
      <c r="B1015">
        <v>151.75</v>
      </c>
      <c r="C1015">
        <v>151.75</v>
      </c>
      <c r="D1015">
        <v>151.75</v>
      </c>
      <c r="E1015">
        <v>151.75</v>
      </c>
      <c r="F1015">
        <v>149.57244900000001</v>
      </c>
      <c r="G1015">
        <v>0</v>
      </c>
    </row>
    <row r="1016" spans="1:7" x14ac:dyDescent="0.35">
      <c r="A1016" s="2">
        <v>44469</v>
      </c>
      <c r="B1016">
        <v>149.96000699999999</v>
      </c>
      <c r="C1016">
        <v>149.96000699999999</v>
      </c>
      <c r="D1016">
        <v>149.96000699999999</v>
      </c>
      <c r="E1016">
        <v>149.96000699999999</v>
      </c>
      <c r="F1016">
        <v>147.808121</v>
      </c>
      <c r="G1016">
        <v>0</v>
      </c>
    </row>
    <row r="1017" spans="1:7" x14ac:dyDescent="0.35">
      <c r="A1017" s="2">
        <v>44470</v>
      </c>
      <c r="B1017">
        <v>151.14999399999999</v>
      </c>
      <c r="C1017">
        <v>151.14999399999999</v>
      </c>
      <c r="D1017">
        <v>151.14999399999999</v>
      </c>
      <c r="E1017">
        <v>151.14999399999999</v>
      </c>
      <c r="F1017">
        <v>149.50647000000001</v>
      </c>
      <c r="G1017">
        <v>0</v>
      </c>
    </row>
    <row r="1018" spans="1:7" x14ac:dyDescent="0.35">
      <c r="A1018" s="2">
        <v>44473</v>
      </c>
      <c r="B1018">
        <v>149.199997</v>
      </c>
      <c r="C1018">
        <v>149.199997</v>
      </c>
      <c r="D1018">
        <v>149.199997</v>
      </c>
      <c r="E1018">
        <v>149.199997</v>
      </c>
      <c r="F1018">
        <v>147.57766699999999</v>
      </c>
      <c r="G1018">
        <v>0</v>
      </c>
    </row>
    <row r="1019" spans="1:7" x14ac:dyDescent="0.35">
      <c r="A1019" s="2">
        <v>44474</v>
      </c>
      <c r="B1019">
        <v>150.78999300000001</v>
      </c>
      <c r="C1019">
        <v>150.78999300000001</v>
      </c>
      <c r="D1019">
        <v>150.78999300000001</v>
      </c>
      <c r="E1019">
        <v>150.78999300000001</v>
      </c>
      <c r="F1019">
        <v>149.15036000000001</v>
      </c>
      <c r="G1019">
        <v>0</v>
      </c>
    </row>
    <row r="1020" spans="1:7" x14ac:dyDescent="0.35">
      <c r="A1020" s="2">
        <v>44475</v>
      </c>
      <c r="B1020">
        <v>151.41000399999999</v>
      </c>
      <c r="C1020">
        <v>151.41000399999999</v>
      </c>
      <c r="D1020">
        <v>151.41000399999999</v>
      </c>
      <c r="E1020">
        <v>151.41000399999999</v>
      </c>
      <c r="F1020">
        <v>149.76364100000001</v>
      </c>
      <c r="G1020">
        <v>0</v>
      </c>
    </row>
    <row r="1021" spans="1:7" x14ac:dyDescent="0.35">
      <c r="A1021" s="2">
        <v>44476</v>
      </c>
      <c r="B1021">
        <v>152.699997</v>
      </c>
      <c r="C1021">
        <v>152.699997</v>
      </c>
      <c r="D1021">
        <v>152.699997</v>
      </c>
      <c r="E1021">
        <v>152.699997</v>
      </c>
      <c r="F1021">
        <v>151.03959699999999</v>
      </c>
      <c r="G1021">
        <v>0</v>
      </c>
    </row>
    <row r="1022" spans="1:7" x14ac:dyDescent="0.35">
      <c r="A1022" s="2">
        <v>44477</v>
      </c>
      <c r="B1022">
        <v>152.41000399999999</v>
      </c>
      <c r="C1022">
        <v>152.41000399999999</v>
      </c>
      <c r="D1022">
        <v>152.41000399999999</v>
      </c>
      <c r="E1022">
        <v>152.41000399999999</v>
      </c>
      <c r="F1022">
        <v>150.75276199999999</v>
      </c>
      <c r="G1022">
        <v>0</v>
      </c>
    </row>
    <row r="1023" spans="1:7" x14ac:dyDescent="0.35">
      <c r="A1023" s="2">
        <v>44480</v>
      </c>
      <c r="B1023">
        <v>151.36000100000001</v>
      </c>
      <c r="C1023">
        <v>151.36000100000001</v>
      </c>
      <c r="D1023">
        <v>151.36000100000001</v>
      </c>
      <c r="E1023">
        <v>151.36000100000001</v>
      </c>
      <c r="F1023">
        <v>149.71417199999999</v>
      </c>
      <c r="G1023">
        <v>0</v>
      </c>
    </row>
    <row r="1024" spans="1:7" x14ac:dyDescent="0.35">
      <c r="A1024" s="2">
        <v>44481</v>
      </c>
      <c r="B1024">
        <v>151</v>
      </c>
      <c r="C1024">
        <v>151</v>
      </c>
      <c r="D1024">
        <v>151</v>
      </c>
      <c r="E1024">
        <v>151</v>
      </c>
      <c r="F1024">
        <v>149.358093</v>
      </c>
      <c r="G1024">
        <v>0</v>
      </c>
    </row>
    <row r="1025" spans="1:7" x14ac:dyDescent="0.35">
      <c r="A1025" s="2">
        <v>44482</v>
      </c>
      <c r="B1025">
        <v>151.46000699999999</v>
      </c>
      <c r="C1025">
        <v>151.46000699999999</v>
      </c>
      <c r="D1025">
        <v>151.46000699999999</v>
      </c>
      <c r="E1025">
        <v>151.46000699999999</v>
      </c>
      <c r="F1025">
        <v>149.813095</v>
      </c>
      <c r="G1025">
        <v>0</v>
      </c>
    </row>
    <row r="1026" spans="1:7" x14ac:dyDescent="0.35">
      <c r="A1026" s="2">
        <v>44483</v>
      </c>
      <c r="B1026">
        <v>154.05999800000001</v>
      </c>
      <c r="C1026">
        <v>154.05999800000001</v>
      </c>
      <c r="D1026">
        <v>154.05999800000001</v>
      </c>
      <c r="E1026">
        <v>154.05999800000001</v>
      </c>
      <c r="F1026">
        <v>152.384827</v>
      </c>
      <c r="G1026">
        <v>0</v>
      </c>
    </row>
    <row r="1027" spans="1:7" x14ac:dyDescent="0.35">
      <c r="A1027" s="2">
        <v>44484</v>
      </c>
      <c r="B1027">
        <v>155.21000699999999</v>
      </c>
      <c r="C1027">
        <v>155.21000699999999</v>
      </c>
      <c r="D1027">
        <v>155.21000699999999</v>
      </c>
      <c r="E1027">
        <v>155.21000699999999</v>
      </c>
      <c r="F1027">
        <v>153.52230800000001</v>
      </c>
      <c r="G1027">
        <v>0</v>
      </c>
    </row>
    <row r="1028" spans="1:7" x14ac:dyDescent="0.35">
      <c r="A1028" s="2">
        <v>44487</v>
      </c>
      <c r="B1028">
        <v>155.729996</v>
      </c>
      <c r="C1028">
        <v>155.729996</v>
      </c>
      <c r="D1028">
        <v>155.729996</v>
      </c>
      <c r="E1028">
        <v>155.729996</v>
      </c>
      <c r="F1028">
        <v>154.036652</v>
      </c>
      <c r="G1028">
        <v>0</v>
      </c>
    </row>
    <row r="1029" spans="1:7" x14ac:dyDescent="0.35">
      <c r="A1029" s="2">
        <v>44488</v>
      </c>
      <c r="B1029">
        <v>156.88000500000001</v>
      </c>
      <c r="C1029">
        <v>156.88000500000001</v>
      </c>
      <c r="D1029">
        <v>156.88000500000001</v>
      </c>
      <c r="E1029">
        <v>156.88000500000001</v>
      </c>
      <c r="F1029">
        <v>155.17416399999999</v>
      </c>
      <c r="G1029">
        <v>0</v>
      </c>
    </row>
    <row r="1030" spans="1:7" x14ac:dyDescent="0.35">
      <c r="A1030" s="2">
        <v>44489</v>
      </c>
      <c r="B1030">
        <v>157.46000699999999</v>
      </c>
      <c r="C1030">
        <v>157.46000699999999</v>
      </c>
      <c r="D1030">
        <v>157.46000699999999</v>
      </c>
      <c r="E1030">
        <v>157.46000699999999</v>
      </c>
      <c r="F1030">
        <v>155.74786399999999</v>
      </c>
      <c r="G1030">
        <v>0</v>
      </c>
    </row>
    <row r="1031" spans="1:7" x14ac:dyDescent="0.35">
      <c r="A1031" s="2">
        <v>44490</v>
      </c>
      <c r="B1031">
        <v>157.94000199999999</v>
      </c>
      <c r="C1031">
        <v>157.94000199999999</v>
      </c>
      <c r="D1031">
        <v>157.94000199999999</v>
      </c>
      <c r="E1031">
        <v>157.94000199999999</v>
      </c>
      <c r="F1031">
        <v>156.22262599999999</v>
      </c>
      <c r="G1031">
        <v>0</v>
      </c>
    </row>
    <row r="1032" spans="1:7" x14ac:dyDescent="0.35">
      <c r="A1032" s="2">
        <v>44491</v>
      </c>
      <c r="B1032">
        <v>157.779999</v>
      </c>
      <c r="C1032">
        <v>157.779999</v>
      </c>
      <c r="D1032">
        <v>157.779999</v>
      </c>
      <c r="E1032">
        <v>157.779999</v>
      </c>
      <c r="F1032">
        <v>156.06436199999999</v>
      </c>
      <c r="G1032">
        <v>0</v>
      </c>
    </row>
    <row r="1033" spans="1:7" x14ac:dyDescent="0.35">
      <c r="A1033" s="2">
        <v>44494</v>
      </c>
      <c r="B1033">
        <v>158.529999</v>
      </c>
      <c r="C1033">
        <v>158.529999</v>
      </c>
      <c r="D1033">
        <v>158.529999</v>
      </c>
      <c r="E1033">
        <v>158.529999</v>
      </c>
      <c r="F1033">
        <v>156.80621300000001</v>
      </c>
      <c r="G1033">
        <v>0</v>
      </c>
    </row>
    <row r="1034" spans="1:7" x14ac:dyDescent="0.35">
      <c r="A1034" s="2">
        <v>44495</v>
      </c>
      <c r="B1034">
        <v>158.80999800000001</v>
      </c>
      <c r="C1034">
        <v>158.80999800000001</v>
      </c>
      <c r="D1034">
        <v>158.80999800000001</v>
      </c>
      <c r="E1034">
        <v>158.80999800000001</v>
      </c>
      <c r="F1034">
        <v>157.08315999999999</v>
      </c>
      <c r="G1034">
        <v>0</v>
      </c>
    </row>
    <row r="1035" spans="1:7" x14ac:dyDescent="0.35">
      <c r="A1035" s="2">
        <v>44496</v>
      </c>
      <c r="B1035">
        <v>158.009995</v>
      </c>
      <c r="C1035">
        <v>158.009995</v>
      </c>
      <c r="D1035">
        <v>158.009995</v>
      </c>
      <c r="E1035">
        <v>158.009995</v>
      </c>
      <c r="F1035">
        <v>156.291855</v>
      </c>
      <c r="G1035">
        <v>0</v>
      </c>
    </row>
    <row r="1036" spans="1:7" x14ac:dyDescent="0.35">
      <c r="A1036" s="2">
        <v>44497</v>
      </c>
      <c r="B1036">
        <v>159.58000200000001</v>
      </c>
      <c r="C1036">
        <v>159.58000200000001</v>
      </c>
      <c r="D1036">
        <v>159.58000200000001</v>
      </c>
      <c r="E1036">
        <v>159.58000200000001</v>
      </c>
      <c r="F1036">
        <v>157.84480300000001</v>
      </c>
      <c r="G1036">
        <v>0</v>
      </c>
    </row>
    <row r="1037" spans="1:7" x14ac:dyDescent="0.35">
      <c r="A1037" s="2">
        <v>44498</v>
      </c>
      <c r="B1037">
        <v>159.89999399999999</v>
      </c>
      <c r="C1037">
        <v>159.89999399999999</v>
      </c>
      <c r="D1037">
        <v>159.89999399999999</v>
      </c>
      <c r="E1037">
        <v>159.89999399999999</v>
      </c>
      <c r="F1037">
        <v>158.161316</v>
      </c>
      <c r="G1037">
        <v>0</v>
      </c>
    </row>
    <row r="1038" spans="1:7" x14ac:dyDescent="0.35">
      <c r="A1038" s="2">
        <v>44501</v>
      </c>
      <c r="B1038">
        <v>160.19000199999999</v>
      </c>
      <c r="C1038">
        <v>160.19000199999999</v>
      </c>
      <c r="D1038">
        <v>160.19000199999999</v>
      </c>
      <c r="E1038">
        <v>160.19000199999999</v>
      </c>
      <c r="F1038">
        <v>158.44816599999999</v>
      </c>
      <c r="G1038">
        <v>0</v>
      </c>
    </row>
    <row r="1039" spans="1:7" x14ac:dyDescent="0.35">
      <c r="A1039" s="2">
        <v>44502</v>
      </c>
      <c r="B1039">
        <v>160.779999</v>
      </c>
      <c r="C1039">
        <v>160.779999</v>
      </c>
      <c r="D1039">
        <v>160.779999</v>
      </c>
      <c r="E1039">
        <v>160.779999</v>
      </c>
      <c r="F1039">
        <v>159.03173799999999</v>
      </c>
      <c r="G1039">
        <v>0</v>
      </c>
    </row>
    <row r="1040" spans="1:7" x14ac:dyDescent="0.35">
      <c r="A1040" s="2">
        <v>44503</v>
      </c>
      <c r="B1040">
        <v>161.820007</v>
      </c>
      <c r="C1040">
        <v>161.820007</v>
      </c>
      <c r="D1040">
        <v>161.820007</v>
      </c>
      <c r="E1040">
        <v>161.820007</v>
      </c>
      <c r="F1040">
        <v>160.06044</v>
      </c>
      <c r="G1040">
        <v>0</v>
      </c>
    </row>
    <row r="1041" spans="1:7" x14ac:dyDescent="0.35">
      <c r="A1041" s="2">
        <v>44504</v>
      </c>
      <c r="B1041">
        <v>162.520004</v>
      </c>
      <c r="C1041">
        <v>162.520004</v>
      </c>
      <c r="D1041">
        <v>162.520004</v>
      </c>
      <c r="E1041">
        <v>162.520004</v>
      </c>
      <c r="F1041">
        <v>160.752838</v>
      </c>
      <c r="G1041">
        <v>0</v>
      </c>
    </row>
    <row r="1042" spans="1:7" x14ac:dyDescent="0.35">
      <c r="A1042" s="2">
        <v>44505</v>
      </c>
      <c r="B1042">
        <v>163.13999899999999</v>
      </c>
      <c r="C1042">
        <v>163.13999899999999</v>
      </c>
      <c r="D1042">
        <v>163.13999899999999</v>
      </c>
      <c r="E1042">
        <v>163.13999899999999</v>
      </c>
      <c r="F1042">
        <v>161.366074</v>
      </c>
      <c r="G1042">
        <v>0</v>
      </c>
    </row>
    <row r="1043" spans="1:7" x14ac:dyDescent="0.35">
      <c r="A1043" s="2">
        <v>44508</v>
      </c>
      <c r="B1043">
        <v>163.28999300000001</v>
      </c>
      <c r="C1043">
        <v>163.28999300000001</v>
      </c>
      <c r="D1043">
        <v>163.28999300000001</v>
      </c>
      <c r="E1043">
        <v>163.28999300000001</v>
      </c>
      <c r="F1043">
        <v>161.51443499999999</v>
      </c>
      <c r="G1043">
        <v>0</v>
      </c>
    </row>
    <row r="1044" spans="1:7" x14ac:dyDescent="0.35">
      <c r="A1044" s="2">
        <v>44509</v>
      </c>
      <c r="B1044">
        <v>162.729996</v>
      </c>
      <c r="C1044">
        <v>162.729996</v>
      </c>
      <c r="D1044">
        <v>162.729996</v>
      </c>
      <c r="E1044">
        <v>162.729996</v>
      </c>
      <c r="F1044">
        <v>160.96054100000001</v>
      </c>
      <c r="G1044">
        <v>0</v>
      </c>
    </row>
    <row r="1045" spans="1:7" x14ac:dyDescent="0.35">
      <c r="A1045" s="2">
        <v>44510</v>
      </c>
      <c r="B1045">
        <v>161.429993</v>
      </c>
      <c r="C1045">
        <v>161.429993</v>
      </c>
      <c r="D1045">
        <v>161.429993</v>
      </c>
      <c r="E1045">
        <v>161.429993</v>
      </c>
      <c r="F1045">
        <v>159.67468299999999</v>
      </c>
      <c r="G1045">
        <v>0</v>
      </c>
    </row>
    <row r="1046" spans="1:7" x14ac:dyDescent="0.35">
      <c r="A1046" s="2">
        <v>44511</v>
      </c>
      <c r="B1046">
        <v>161.520004</v>
      </c>
      <c r="C1046">
        <v>161.520004</v>
      </c>
      <c r="D1046">
        <v>161.520004</v>
      </c>
      <c r="E1046">
        <v>161.520004</v>
      </c>
      <c r="F1046">
        <v>159.763687</v>
      </c>
      <c r="G1046">
        <v>0</v>
      </c>
    </row>
    <row r="1047" spans="1:7" x14ac:dyDescent="0.35">
      <c r="A1047" s="2">
        <v>44512</v>
      </c>
      <c r="B1047">
        <v>162.699997</v>
      </c>
      <c r="C1047">
        <v>162.699997</v>
      </c>
      <c r="D1047">
        <v>162.699997</v>
      </c>
      <c r="E1047">
        <v>162.699997</v>
      </c>
      <c r="F1047">
        <v>160.93086199999999</v>
      </c>
      <c r="G1047">
        <v>0</v>
      </c>
    </row>
    <row r="1048" spans="1:7" x14ac:dyDescent="0.35">
      <c r="A1048" s="2">
        <v>44515</v>
      </c>
      <c r="B1048">
        <v>162.699997</v>
      </c>
      <c r="C1048">
        <v>162.699997</v>
      </c>
      <c r="D1048">
        <v>162.699997</v>
      </c>
      <c r="E1048">
        <v>162.699997</v>
      </c>
      <c r="F1048">
        <v>160.93086199999999</v>
      </c>
      <c r="G1048">
        <v>0</v>
      </c>
    </row>
    <row r="1049" spans="1:7" x14ac:dyDescent="0.35">
      <c r="A1049" s="2">
        <v>44516</v>
      </c>
      <c r="B1049">
        <v>163.33999600000001</v>
      </c>
      <c r="C1049">
        <v>163.33999600000001</v>
      </c>
      <c r="D1049">
        <v>163.33999600000001</v>
      </c>
      <c r="E1049">
        <v>163.33999600000001</v>
      </c>
      <c r="F1049">
        <v>161.56390400000001</v>
      </c>
      <c r="G1049">
        <v>0</v>
      </c>
    </row>
    <row r="1050" spans="1:7" x14ac:dyDescent="0.35">
      <c r="A1050" s="2">
        <v>44517</v>
      </c>
      <c r="B1050">
        <v>162.949997</v>
      </c>
      <c r="C1050">
        <v>162.949997</v>
      </c>
      <c r="D1050">
        <v>162.949997</v>
      </c>
      <c r="E1050">
        <v>162.949997</v>
      </c>
      <c r="F1050">
        <v>161.178146</v>
      </c>
      <c r="G1050">
        <v>0</v>
      </c>
    </row>
    <row r="1051" spans="1:7" x14ac:dyDescent="0.35">
      <c r="A1051" s="2">
        <v>44518</v>
      </c>
      <c r="B1051">
        <v>163.509995</v>
      </c>
      <c r="C1051">
        <v>163.509995</v>
      </c>
      <c r="D1051">
        <v>163.509995</v>
      </c>
      <c r="E1051">
        <v>163.509995</v>
      </c>
      <c r="F1051">
        <v>161.73207099999999</v>
      </c>
      <c r="G1051">
        <v>0</v>
      </c>
    </row>
    <row r="1052" spans="1:7" x14ac:dyDescent="0.35">
      <c r="A1052" s="2">
        <v>44519</v>
      </c>
      <c r="B1052">
        <v>163.28999300000001</v>
      </c>
      <c r="C1052">
        <v>163.28999300000001</v>
      </c>
      <c r="D1052">
        <v>163.28999300000001</v>
      </c>
      <c r="E1052">
        <v>163.28999300000001</v>
      </c>
      <c r="F1052">
        <v>161.51443499999999</v>
      </c>
      <c r="G1052">
        <v>0</v>
      </c>
    </row>
    <row r="1053" spans="1:7" x14ac:dyDescent="0.35">
      <c r="A1053" s="2">
        <v>44522</v>
      </c>
      <c r="B1053">
        <v>162.779999</v>
      </c>
      <c r="C1053">
        <v>162.779999</v>
      </c>
      <c r="D1053">
        <v>162.779999</v>
      </c>
      <c r="E1053">
        <v>162.779999</v>
      </c>
      <c r="F1053">
        <v>161.01000999999999</v>
      </c>
      <c r="G1053">
        <v>0</v>
      </c>
    </row>
    <row r="1054" spans="1:7" x14ac:dyDescent="0.35">
      <c r="A1054" s="2">
        <v>44523</v>
      </c>
      <c r="B1054">
        <v>163.050003</v>
      </c>
      <c r="C1054">
        <v>163.050003</v>
      </c>
      <c r="D1054">
        <v>163.050003</v>
      </c>
      <c r="E1054">
        <v>163.050003</v>
      </c>
      <c r="F1054">
        <v>161.277084</v>
      </c>
      <c r="G1054">
        <v>0</v>
      </c>
    </row>
    <row r="1055" spans="1:7" x14ac:dyDescent="0.35">
      <c r="A1055" s="2">
        <v>44524</v>
      </c>
      <c r="B1055">
        <v>163.429993</v>
      </c>
      <c r="C1055">
        <v>163.429993</v>
      </c>
      <c r="D1055">
        <v>163.429993</v>
      </c>
      <c r="E1055">
        <v>163.429993</v>
      </c>
      <c r="F1055">
        <v>161.65292400000001</v>
      </c>
      <c r="G1055">
        <v>0</v>
      </c>
    </row>
    <row r="1056" spans="1:7" x14ac:dyDescent="0.35">
      <c r="A1056" s="2">
        <v>44526</v>
      </c>
      <c r="B1056">
        <v>159.720001</v>
      </c>
      <c r="C1056">
        <v>159.720001</v>
      </c>
      <c r="D1056">
        <v>159.720001</v>
      </c>
      <c r="E1056">
        <v>159.720001</v>
      </c>
      <c r="F1056">
        <v>157.98327599999999</v>
      </c>
      <c r="G1056">
        <v>0</v>
      </c>
    </row>
    <row r="1057" spans="1:7" x14ac:dyDescent="0.35">
      <c r="A1057" s="2">
        <v>44529</v>
      </c>
      <c r="B1057">
        <v>161.83999600000001</v>
      </c>
      <c r="C1057">
        <v>161.83999600000001</v>
      </c>
      <c r="D1057">
        <v>161.83999600000001</v>
      </c>
      <c r="E1057">
        <v>161.83999600000001</v>
      </c>
      <c r="F1057">
        <v>160.08019999999999</v>
      </c>
      <c r="G1057">
        <v>0</v>
      </c>
    </row>
    <row r="1058" spans="1:7" x14ac:dyDescent="0.35">
      <c r="A1058" s="2">
        <v>44530</v>
      </c>
      <c r="B1058">
        <v>158.800003</v>
      </c>
      <c r="C1058">
        <v>158.800003</v>
      </c>
      <c r="D1058">
        <v>158.800003</v>
      </c>
      <c r="E1058">
        <v>158.800003</v>
      </c>
      <c r="F1058">
        <v>157.07328799999999</v>
      </c>
      <c r="G1058">
        <v>0</v>
      </c>
    </row>
    <row r="1059" spans="1:7" x14ac:dyDescent="0.35">
      <c r="A1059" s="2">
        <v>44531</v>
      </c>
      <c r="B1059">
        <v>156.929993</v>
      </c>
      <c r="C1059">
        <v>156.929993</v>
      </c>
      <c r="D1059">
        <v>156.929993</v>
      </c>
      <c r="E1059">
        <v>156.929993</v>
      </c>
      <c r="F1059">
        <v>155.223602</v>
      </c>
      <c r="G1059">
        <v>0</v>
      </c>
    </row>
    <row r="1060" spans="1:7" x14ac:dyDescent="0.35">
      <c r="A1060" s="2">
        <v>44532</v>
      </c>
      <c r="B1060">
        <v>159.179993</v>
      </c>
      <c r="C1060">
        <v>159.179993</v>
      </c>
      <c r="D1060">
        <v>159.179993</v>
      </c>
      <c r="E1060">
        <v>159.179993</v>
      </c>
      <c r="F1060">
        <v>157.44914199999999</v>
      </c>
      <c r="G1060">
        <v>0</v>
      </c>
    </row>
    <row r="1061" spans="1:7" x14ac:dyDescent="0.35">
      <c r="A1061" s="2">
        <v>44533</v>
      </c>
      <c r="B1061">
        <v>157.85000600000001</v>
      </c>
      <c r="C1061">
        <v>157.85000600000001</v>
      </c>
      <c r="D1061">
        <v>157.85000600000001</v>
      </c>
      <c r="E1061">
        <v>157.85000600000001</v>
      </c>
      <c r="F1061">
        <v>156.13362100000001</v>
      </c>
      <c r="G1061">
        <v>0</v>
      </c>
    </row>
    <row r="1062" spans="1:7" x14ac:dyDescent="0.35">
      <c r="A1062" s="2">
        <v>44536</v>
      </c>
      <c r="B1062">
        <v>159.699997</v>
      </c>
      <c r="C1062">
        <v>159.699997</v>
      </c>
      <c r="D1062">
        <v>159.699997</v>
      </c>
      <c r="E1062">
        <v>159.699997</v>
      </c>
      <c r="F1062">
        <v>157.96350100000001</v>
      </c>
      <c r="G1062">
        <v>0</v>
      </c>
    </row>
    <row r="1063" spans="1:7" x14ac:dyDescent="0.35">
      <c r="A1063" s="2">
        <v>44537</v>
      </c>
      <c r="B1063">
        <v>163.009995</v>
      </c>
      <c r="C1063">
        <v>163.009995</v>
      </c>
      <c r="D1063">
        <v>163.009995</v>
      </c>
      <c r="E1063">
        <v>163.009995</v>
      </c>
      <c r="F1063">
        <v>161.23748800000001</v>
      </c>
      <c r="G1063">
        <v>0</v>
      </c>
    </row>
    <row r="1064" spans="1:7" x14ac:dyDescent="0.35">
      <c r="A1064" s="2">
        <v>44538</v>
      </c>
      <c r="B1064">
        <v>163.520004</v>
      </c>
      <c r="C1064">
        <v>163.520004</v>
      </c>
      <c r="D1064">
        <v>163.520004</v>
      </c>
      <c r="E1064">
        <v>163.520004</v>
      </c>
      <c r="F1064">
        <v>161.74195900000001</v>
      </c>
      <c r="G1064">
        <v>0</v>
      </c>
    </row>
    <row r="1065" spans="1:7" x14ac:dyDescent="0.35">
      <c r="A1065" s="2">
        <v>44539</v>
      </c>
      <c r="B1065">
        <v>162.36000100000001</v>
      </c>
      <c r="C1065">
        <v>162.36000100000001</v>
      </c>
      <c r="D1065">
        <v>162.36000100000001</v>
      </c>
      <c r="E1065">
        <v>162.36000100000001</v>
      </c>
      <c r="F1065">
        <v>160.594559</v>
      </c>
      <c r="G1065">
        <v>0</v>
      </c>
    </row>
    <row r="1066" spans="1:7" x14ac:dyDescent="0.35">
      <c r="A1066" s="2">
        <v>44540</v>
      </c>
      <c r="B1066">
        <v>163.33000200000001</v>
      </c>
      <c r="C1066">
        <v>163.33000200000001</v>
      </c>
      <c r="D1066">
        <v>163.33000200000001</v>
      </c>
      <c r="E1066">
        <v>163.33000200000001</v>
      </c>
      <c r="F1066">
        <v>162.1362</v>
      </c>
      <c r="G1066">
        <v>0</v>
      </c>
    </row>
    <row r="1067" spans="1:7" x14ac:dyDescent="0.35">
      <c r="A1067" s="2">
        <v>44543</v>
      </c>
      <c r="B1067">
        <v>161.83999600000001</v>
      </c>
      <c r="C1067">
        <v>161.83999600000001</v>
      </c>
      <c r="D1067">
        <v>161.83999600000001</v>
      </c>
      <c r="E1067">
        <v>161.83999600000001</v>
      </c>
      <c r="F1067">
        <v>160.65708900000001</v>
      </c>
      <c r="G1067">
        <v>0</v>
      </c>
    </row>
    <row r="1068" spans="1:7" x14ac:dyDescent="0.35">
      <c r="A1068" s="2">
        <v>44544</v>
      </c>
      <c r="B1068">
        <v>160.66000399999999</v>
      </c>
      <c r="C1068">
        <v>160.66000399999999</v>
      </c>
      <c r="D1068">
        <v>160.66000399999999</v>
      </c>
      <c r="E1068">
        <v>160.66000399999999</v>
      </c>
      <c r="F1068">
        <v>159.48571799999999</v>
      </c>
      <c r="G1068">
        <v>0</v>
      </c>
    </row>
    <row r="1069" spans="1:7" x14ac:dyDescent="0.35">
      <c r="A1069" s="2">
        <v>44545</v>
      </c>
      <c r="B1069">
        <v>163.28999300000001</v>
      </c>
      <c r="C1069">
        <v>163.28999300000001</v>
      </c>
      <c r="D1069">
        <v>163.28999300000001</v>
      </c>
      <c r="E1069">
        <v>163.28999300000001</v>
      </c>
      <c r="F1069">
        <v>162.096497</v>
      </c>
      <c r="G1069">
        <v>0</v>
      </c>
    </row>
    <row r="1070" spans="1:7" x14ac:dyDescent="0.35">
      <c r="A1070" s="2">
        <v>44546</v>
      </c>
      <c r="B1070">
        <v>161.86999499999999</v>
      </c>
      <c r="C1070">
        <v>161.86999499999999</v>
      </c>
      <c r="D1070">
        <v>161.86999499999999</v>
      </c>
      <c r="E1070">
        <v>161.86999499999999</v>
      </c>
      <c r="F1070">
        <v>160.68689000000001</v>
      </c>
      <c r="G1070">
        <v>0</v>
      </c>
    </row>
    <row r="1071" spans="1:7" x14ac:dyDescent="0.35">
      <c r="A1071" s="2">
        <v>44547</v>
      </c>
      <c r="B1071">
        <v>160.21000699999999</v>
      </c>
      <c r="C1071">
        <v>160.21000699999999</v>
      </c>
      <c r="D1071">
        <v>160.21000699999999</v>
      </c>
      <c r="E1071">
        <v>160.21000699999999</v>
      </c>
      <c r="F1071">
        <v>159.039017</v>
      </c>
      <c r="G1071">
        <v>0</v>
      </c>
    </row>
    <row r="1072" spans="1:7" x14ac:dyDescent="0.35">
      <c r="A1072" s="2">
        <v>44550</v>
      </c>
      <c r="B1072">
        <v>158.38999899999999</v>
      </c>
      <c r="C1072">
        <v>158.38999899999999</v>
      </c>
      <c r="D1072">
        <v>158.38999899999999</v>
      </c>
      <c r="E1072">
        <v>158.38999899999999</v>
      </c>
      <c r="F1072">
        <v>157.232315</v>
      </c>
      <c r="G1072">
        <v>0</v>
      </c>
    </row>
    <row r="1073" spans="1:7" x14ac:dyDescent="0.35">
      <c r="A1073" s="2">
        <v>44551</v>
      </c>
      <c r="B1073">
        <v>161.21000699999999</v>
      </c>
      <c r="C1073">
        <v>161.21000699999999</v>
      </c>
      <c r="D1073">
        <v>161.21000699999999</v>
      </c>
      <c r="E1073">
        <v>161.21000699999999</v>
      </c>
      <c r="F1073">
        <v>160.03170800000001</v>
      </c>
      <c r="G1073">
        <v>0</v>
      </c>
    </row>
    <row r="1074" spans="1:7" x14ac:dyDescent="0.35">
      <c r="A1074" s="2">
        <v>44552</v>
      </c>
      <c r="B1074">
        <v>162.86999499999999</v>
      </c>
      <c r="C1074">
        <v>162.86999499999999</v>
      </c>
      <c r="D1074">
        <v>162.86999499999999</v>
      </c>
      <c r="E1074">
        <v>162.86999499999999</v>
      </c>
      <c r="F1074">
        <v>161.679565</v>
      </c>
      <c r="G1074">
        <v>0</v>
      </c>
    </row>
    <row r="1075" spans="1:7" x14ac:dyDescent="0.35">
      <c r="A1075" s="2">
        <v>44553</v>
      </c>
      <c r="B1075">
        <v>163.88999899999999</v>
      </c>
      <c r="C1075">
        <v>163.88999899999999</v>
      </c>
      <c r="D1075">
        <v>163.88999899999999</v>
      </c>
      <c r="E1075">
        <v>163.88999899999999</v>
      </c>
      <c r="F1075">
        <v>162.69210799999999</v>
      </c>
      <c r="G1075">
        <v>0</v>
      </c>
    </row>
    <row r="1076" spans="1:7" x14ac:dyDescent="0.35">
      <c r="A1076" s="2">
        <v>44557</v>
      </c>
      <c r="B1076">
        <v>166.16000399999999</v>
      </c>
      <c r="C1076">
        <v>166.16000399999999</v>
      </c>
      <c r="D1076">
        <v>166.16000399999999</v>
      </c>
      <c r="E1076">
        <v>166.16000399999999</v>
      </c>
      <c r="F1076">
        <v>164.94554099999999</v>
      </c>
      <c r="G1076">
        <v>0</v>
      </c>
    </row>
    <row r="1077" spans="1:7" x14ac:dyDescent="0.35">
      <c r="A1077" s="2">
        <v>44558</v>
      </c>
      <c r="B1077">
        <v>165.990005</v>
      </c>
      <c r="C1077">
        <v>165.990005</v>
      </c>
      <c r="D1077">
        <v>165.990005</v>
      </c>
      <c r="E1077">
        <v>165.990005</v>
      </c>
      <c r="F1077">
        <v>164.776779</v>
      </c>
      <c r="G1077">
        <v>0</v>
      </c>
    </row>
    <row r="1078" spans="1:7" x14ac:dyDescent="0.35">
      <c r="A1078" s="2">
        <v>44559</v>
      </c>
      <c r="B1078">
        <v>166.229996</v>
      </c>
      <c r="C1078">
        <v>166.229996</v>
      </c>
      <c r="D1078">
        <v>166.229996</v>
      </c>
      <c r="E1078">
        <v>166.229996</v>
      </c>
      <c r="F1078">
        <v>165.01501500000001</v>
      </c>
      <c r="G1078">
        <v>0</v>
      </c>
    </row>
    <row r="1079" spans="1:7" x14ac:dyDescent="0.35">
      <c r="A1079" s="2">
        <v>44560</v>
      </c>
      <c r="B1079">
        <v>165.75</v>
      </c>
      <c r="C1079">
        <v>165.75</v>
      </c>
      <c r="D1079">
        <v>165.75</v>
      </c>
      <c r="E1079">
        <v>165.75</v>
      </c>
      <c r="F1079">
        <v>164.53852800000001</v>
      </c>
      <c r="G1079">
        <v>0</v>
      </c>
    </row>
    <row r="1080" spans="1:7" x14ac:dyDescent="0.35">
      <c r="A1080" s="2">
        <v>44561</v>
      </c>
      <c r="B1080">
        <v>165.320007</v>
      </c>
      <c r="C1080">
        <v>165.320007</v>
      </c>
      <c r="D1080">
        <v>165.320007</v>
      </c>
      <c r="E1080">
        <v>165.320007</v>
      </c>
      <c r="F1080">
        <v>164.11167900000001</v>
      </c>
      <c r="G1080">
        <v>0</v>
      </c>
    </row>
    <row r="1081" spans="1:7" x14ac:dyDescent="0.35">
      <c r="A1081" s="2">
        <v>44564</v>
      </c>
      <c r="B1081">
        <v>166.36999499999999</v>
      </c>
      <c r="C1081">
        <v>166.36999499999999</v>
      </c>
      <c r="D1081">
        <v>166.36999499999999</v>
      </c>
      <c r="E1081">
        <v>166.36999499999999</v>
      </c>
      <c r="F1081">
        <v>165.15399199999999</v>
      </c>
      <c r="G1081">
        <v>0</v>
      </c>
    </row>
    <row r="1082" spans="1:7" x14ac:dyDescent="0.35">
      <c r="A1082" s="2">
        <v>44565</v>
      </c>
      <c r="B1082">
        <v>166.279999</v>
      </c>
      <c r="C1082">
        <v>166.279999</v>
      </c>
      <c r="D1082">
        <v>166.279999</v>
      </c>
      <c r="E1082">
        <v>166.279999</v>
      </c>
      <c r="F1082">
        <v>165.064651</v>
      </c>
      <c r="G1082">
        <v>0</v>
      </c>
    </row>
    <row r="1083" spans="1:7" x14ac:dyDescent="0.35">
      <c r="A1083" s="2">
        <v>44566</v>
      </c>
      <c r="B1083">
        <v>163.070007</v>
      </c>
      <c r="C1083">
        <v>163.070007</v>
      </c>
      <c r="D1083">
        <v>163.070007</v>
      </c>
      <c r="E1083">
        <v>163.070007</v>
      </c>
      <c r="F1083">
        <v>161.878128</v>
      </c>
      <c r="G1083">
        <v>0</v>
      </c>
    </row>
    <row r="1084" spans="1:7" x14ac:dyDescent="0.35">
      <c r="A1084" s="2">
        <v>44567</v>
      </c>
      <c r="B1084">
        <v>162.91999799999999</v>
      </c>
      <c r="C1084">
        <v>162.91999799999999</v>
      </c>
      <c r="D1084">
        <v>162.91999799999999</v>
      </c>
      <c r="E1084">
        <v>162.91999799999999</v>
      </c>
      <c r="F1084">
        <v>161.729218</v>
      </c>
      <c r="G1084">
        <v>0</v>
      </c>
    </row>
    <row r="1085" spans="1:7" x14ac:dyDescent="0.35">
      <c r="A1085" s="2">
        <v>44568</v>
      </c>
      <c r="B1085">
        <v>162.28999300000001</v>
      </c>
      <c r="C1085">
        <v>162.28999300000001</v>
      </c>
      <c r="D1085">
        <v>162.28999300000001</v>
      </c>
      <c r="E1085">
        <v>162.28999300000001</v>
      </c>
      <c r="F1085">
        <v>161.10380599999999</v>
      </c>
      <c r="G1085">
        <v>0</v>
      </c>
    </row>
    <row r="1086" spans="1:7" x14ac:dyDescent="0.35">
      <c r="A1086" s="2">
        <v>44571</v>
      </c>
      <c r="B1086">
        <v>162.05999800000001</v>
      </c>
      <c r="C1086">
        <v>162.05999800000001</v>
      </c>
      <c r="D1086">
        <v>162.05999800000001</v>
      </c>
      <c r="E1086">
        <v>162.05999800000001</v>
      </c>
      <c r="F1086">
        <v>160.87548799999999</v>
      </c>
      <c r="G1086">
        <v>0</v>
      </c>
    </row>
    <row r="1087" spans="1:7" x14ac:dyDescent="0.35">
      <c r="A1087" s="2">
        <v>44572</v>
      </c>
      <c r="B1087">
        <v>163.53999300000001</v>
      </c>
      <c r="C1087">
        <v>163.53999300000001</v>
      </c>
      <c r="D1087">
        <v>163.53999300000001</v>
      </c>
      <c r="E1087">
        <v>163.53999300000001</v>
      </c>
      <c r="F1087">
        <v>162.34466599999999</v>
      </c>
      <c r="G1087">
        <v>0</v>
      </c>
    </row>
    <row r="1088" spans="1:7" x14ac:dyDescent="0.35">
      <c r="A1088" s="2">
        <v>44573</v>
      </c>
      <c r="B1088">
        <v>164</v>
      </c>
      <c r="C1088">
        <v>164</v>
      </c>
      <c r="D1088">
        <v>164</v>
      </c>
      <c r="E1088">
        <v>164</v>
      </c>
      <c r="F1088">
        <v>162.80131499999999</v>
      </c>
      <c r="G1088">
        <v>0</v>
      </c>
    </row>
    <row r="1089" spans="1:7" x14ac:dyDescent="0.35">
      <c r="A1089" s="2">
        <v>44574</v>
      </c>
      <c r="B1089">
        <v>161.69000199999999</v>
      </c>
      <c r="C1089">
        <v>161.69000199999999</v>
      </c>
      <c r="D1089">
        <v>161.69000199999999</v>
      </c>
      <c r="E1089">
        <v>161.69000199999999</v>
      </c>
      <c r="F1089">
        <v>160.508194</v>
      </c>
      <c r="G1089">
        <v>0</v>
      </c>
    </row>
    <row r="1090" spans="1:7" x14ac:dyDescent="0.35">
      <c r="A1090" s="2">
        <v>44575</v>
      </c>
      <c r="B1090">
        <v>161.820007</v>
      </c>
      <c r="C1090">
        <v>161.820007</v>
      </c>
      <c r="D1090">
        <v>161.820007</v>
      </c>
      <c r="E1090">
        <v>161.820007</v>
      </c>
      <c r="F1090">
        <v>160.63725299999999</v>
      </c>
      <c r="G1090">
        <v>0</v>
      </c>
    </row>
    <row r="1091" spans="1:7" x14ac:dyDescent="0.35">
      <c r="A1091" s="2">
        <v>44579</v>
      </c>
      <c r="B1091">
        <v>158.85000600000001</v>
      </c>
      <c r="C1091">
        <v>158.85000600000001</v>
      </c>
      <c r="D1091">
        <v>158.85000600000001</v>
      </c>
      <c r="E1091">
        <v>158.85000600000001</v>
      </c>
      <c r="F1091">
        <v>157.688965</v>
      </c>
      <c r="G1091">
        <v>0</v>
      </c>
    </row>
    <row r="1092" spans="1:7" x14ac:dyDescent="0.35">
      <c r="A1092" s="2">
        <v>44580</v>
      </c>
      <c r="B1092">
        <v>157.30999800000001</v>
      </c>
      <c r="C1092">
        <v>157.30999800000001</v>
      </c>
      <c r="D1092">
        <v>157.30999800000001</v>
      </c>
      <c r="E1092">
        <v>157.30999800000001</v>
      </c>
      <c r="F1092">
        <v>156.16021699999999</v>
      </c>
      <c r="G1092">
        <v>0</v>
      </c>
    </row>
    <row r="1093" spans="1:7" x14ac:dyDescent="0.35">
      <c r="A1093" s="2">
        <v>44581</v>
      </c>
      <c r="B1093">
        <v>155.58999600000001</v>
      </c>
      <c r="C1093">
        <v>155.58999600000001</v>
      </c>
      <c r="D1093">
        <v>155.58999600000001</v>
      </c>
      <c r="E1093">
        <v>155.58999600000001</v>
      </c>
      <c r="F1093">
        <v>154.45277400000001</v>
      </c>
      <c r="G1093">
        <v>0</v>
      </c>
    </row>
    <row r="1094" spans="1:7" x14ac:dyDescent="0.35">
      <c r="A1094" s="2">
        <v>44582</v>
      </c>
      <c r="B1094">
        <v>152.64999399999999</v>
      </c>
      <c r="C1094">
        <v>152.64999399999999</v>
      </c>
      <c r="D1094">
        <v>152.64999399999999</v>
      </c>
      <c r="E1094">
        <v>152.64999399999999</v>
      </c>
      <c r="F1094">
        <v>151.53427099999999</v>
      </c>
      <c r="G1094">
        <v>0</v>
      </c>
    </row>
    <row r="1095" spans="1:7" x14ac:dyDescent="0.35">
      <c r="A1095" s="2">
        <v>44585</v>
      </c>
      <c r="B1095">
        <v>153.070007</v>
      </c>
      <c r="C1095">
        <v>153.070007</v>
      </c>
      <c r="D1095">
        <v>153.070007</v>
      </c>
      <c r="E1095">
        <v>153.070007</v>
      </c>
      <c r="F1095">
        <v>151.95121800000001</v>
      </c>
      <c r="G1095">
        <v>0</v>
      </c>
    </row>
    <row r="1096" spans="1:7" x14ac:dyDescent="0.35">
      <c r="A1096" s="2">
        <v>44586</v>
      </c>
      <c r="B1096">
        <v>151.21000699999999</v>
      </c>
      <c r="C1096">
        <v>151.21000699999999</v>
      </c>
      <c r="D1096">
        <v>151.21000699999999</v>
      </c>
      <c r="E1096">
        <v>151.21000699999999</v>
      </c>
      <c r="F1096">
        <v>150.10479699999999</v>
      </c>
      <c r="G1096">
        <v>0</v>
      </c>
    </row>
    <row r="1097" spans="1:7" x14ac:dyDescent="0.35">
      <c r="A1097" s="2">
        <v>44587</v>
      </c>
      <c r="B1097">
        <v>150.979996</v>
      </c>
      <c r="C1097">
        <v>150.979996</v>
      </c>
      <c r="D1097">
        <v>150.979996</v>
      </c>
      <c r="E1097">
        <v>150.979996</v>
      </c>
      <c r="F1097">
        <v>149.87647999999999</v>
      </c>
      <c r="G1097">
        <v>0</v>
      </c>
    </row>
    <row r="1098" spans="1:7" x14ac:dyDescent="0.35">
      <c r="A1098" s="2">
        <v>44588</v>
      </c>
      <c r="B1098">
        <v>150.179993</v>
      </c>
      <c r="C1098">
        <v>150.179993</v>
      </c>
      <c r="D1098">
        <v>150.179993</v>
      </c>
      <c r="E1098">
        <v>150.179993</v>
      </c>
      <c r="F1098">
        <v>149.08232100000001</v>
      </c>
      <c r="G1098">
        <v>0</v>
      </c>
    </row>
    <row r="1099" spans="1:7" x14ac:dyDescent="0.35">
      <c r="A1099" s="2">
        <v>44589</v>
      </c>
      <c r="B1099">
        <v>153.85000600000001</v>
      </c>
      <c r="C1099">
        <v>153.85000600000001</v>
      </c>
      <c r="D1099">
        <v>153.85000600000001</v>
      </c>
      <c r="E1099">
        <v>153.85000600000001</v>
      </c>
      <c r="F1099">
        <v>152.72551000000001</v>
      </c>
      <c r="G1099">
        <v>0</v>
      </c>
    </row>
    <row r="1100" spans="1:7" x14ac:dyDescent="0.35">
      <c r="A1100" s="2">
        <v>44592</v>
      </c>
      <c r="B1100">
        <v>156.759995</v>
      </c>
      <c r="C1100">
        <v>156.759995</v>
      </c>
      <c r="D1100">
        <v>156.759995</v>
      </c>
      <c r="E1100">
        <v>156.759995</v>
      </c>
      <c r="F1100">
        <v>155.614227</v>
      </c>
      <c r="G1100">
        <v>0</v>
      </c>
    </row>
    <row r="1101" spans="1:7" x14ac:dyDescent="0.35">
      <c r="A1101" s="2">
        <v>44593</v>
      </c>
      <c r="B1101">
        <v>157.83999600000001</v>
      </c>
      <c r="C1101">
        <v>157.83999600000001</v>
      </c>
      <c r="D1101">
        <v>157.83999600000001</v>
      </c>
      <c r="E1101">
        <v>157.83999600000001</v>
      </c>
      <c r="F1101">
        <v>156.68632500000001</v>
      </c>
      <c r="G1101">
        <v>0</v>
      </c>
    </row>
    <row r="1102" spans="1:7" x14ac:dyDescent="0.35">
      <c r="A1102" s="2">
        <v>44594</v>
      </c>
      <c r="B1102">
        <v>159.33000200000001</v>
      </c>
      <c r="C1102">
        <v>159.33000200000001</v>
      </c>
      <c r="D1102">
        <v>159.33000200000001</v>
      </c>
      <c r="E1102">
        <v>159.33000200000001</v>
      </c>
      <c r="F1102">
        <v>158.16545099999999</v>
      </c>
      <c r="G1102">
        <v>0</v>
      </c>
    </row>
    <row r="1103" spans="1:7" x14ac:dyDescent="0.35">
      <c r="A1103" s="2">
        <v>44595</v>
      </c>
      <c r="B1103">
        <v>155.449997</v>
      </c>
      <c r="C1103">
        <v>155.449997</v>
      </c>
      <c r="D1103">
        <v>155.449997</v>
      </c>
      <c r="E1103">
        <v>155.449997</v>
      </c>
      <c r="F1103">
        <v>154.31379699999999</v>
      </c>
      <c r="G1103">
        <v>0</v>
      </c>
    </row>
    <row r="1104" spans="1:7" x14ac:dyDescent="0.35">
      <c r="A1104" s="2">
        <v>44596</v>
      </c>
      <c r="B1104">
        <v>156.279999</v>
      </c>
      <c r="C1104">
        <v>156.279999</v>
      </c>
      <c r="D1104">
        <v>156.279999</v>
      </c>
      <c r="E1104">
        <v>156.279999</v>
      </c>
      <c r="F1104">
        <v>155.13774100000001</v>
      </c>
      <c r="G1104">
        <v>0</v>
      </c>
    </row>
    <row r="1105" spans="1:7" x14ac:dyDescent="0.35">
      <c r="A1105" s="2">
        <v>44599</v>
      </c>
      <c r="B1105">
        <v>155.699997</v>
      </c>
      <c r="C1105">
        <v>155.699997</v>
      </c>
      <c r="D1105">
        <v>155.699997</v>
      </c>
      <c r="E1105">
        <v>155.699997</v>
      </c>
      <c r="F1105">
        <v>154.561981</v>
      </c>
      <c r="G1105">
        <v>0</v>
      </c>
    </row>
    <row r="1106" spans="1:7" x14ac:dyDescent="0.35">
      <c r="A1106" s="2">
        <v>44600</v>
      </c>
      <c r="B1106">
        <v>157.009995</v>
      </c>
      <c r="C1106">
        <v>157.009995</v>
      </c>
      <c r="D1106">
        <v>157.009995</v>
      </c>
      <c r="E1106">
        <v>157.009995</v>
      </c>
      <c r="F1106">
        <v>155.86241100000001</v>
      </c>
      <c r="G1106">
        <v>0</v>
      </c>
    </row>
    <row r="1107" spans="1:7" x14ac:dyDescent="0.35">
      <c r="A1107" s="2">
        <v>44601</v>
      </c>
      <c r="B1107">
        <v>159.30999800000001</v>
      </c>
      <c r="C1107">
        <v>159.30999800000001</v>
      </c>
      <c r="D1107">
        <v>159.30999800000001</v>
      </c>
      <c r="E1107">
        <v>159.30999800000001</v>
      </c>
      <c r="F1107">
        <v>158.14558400000001</v>
      </c>
      <c r="G1107">
        <v>0</v>
      </c>
    </row>
    <row r="1108" spans="1:7" x14ac:dyDescent="0.35">
      <c r="A1108" s="2">
        <v>44602</v>
      </c>
      <c r="B1108">
        <v>156.44000199999999</v>
      </c>
      <c r="C1108">
        <v>156.44000199999999</v>
      </c>
      <c r="D1108">
        <v>156.44000199999999</v>
      </c>
      <c r="E1108">
        <v>156.44000199999999</v>
      </c>
      <c r="F1108">
        <v>155.29658499999999</v>
      </c>
      <c r="G1108">
        <v>0</v>
      </c>
    </row>
    <row r="1109" spans="1:7" x14ac:dyDescent="0.35">
      <c r="A1109" s="2">
        <v>44603</v>
      </c>
      <c r="B1109">
        <v>153.479996</v>
      </c>
      <c r="C1109">
        <v>153.479996</v>
      </c>
      <c r="D1109">
        <v>153.479996</v>
      </c>
      <c r="E1109">
        <v>153.479996</v>
      </c>
      <c r="F1109">
        <v>152.35820000000001</v>
      </c>
      <c r="G1109">
        <v>0</v>
      </c>
    </row>
    <row r="1110" spans="1:7" x14ac:dyDescent="0.35">
      <c r="A1110" s="2">
        <v>44606</v>
      </c>
      <c r="B1110">
        <v>152.89999399999999</v>
      </c>
      <c r="C1110">
        <v>152.89999399999999</v>
      </c>
      <c r="D1110">
        <v>152.89999399999999</v>
      </c>
      <c r="E1110">
        <v>152.89999399999999</v>
      </c>
      <c r="F1110">
        <v>151.78244000000001</v>
      </c>
      <c r="G1110">
        <v>0</v>
      </c>
    </row>
    <row r="1111" spans="1:7" x14ac:dyDescent="0.35">
      <c r="A1111" s="2">
        <v>44607</v>
      </c>
      <c r="B1111">
        <v>155.33000200000001</v>
      </c>
      <c r="C1111">
        <v>155.33000200000001</v>
      </c>
      <c r="D1111">
        <v>155.33000200000001</v>
      </c>
      <c r="E1111">
        <v>155.33000200000001</v>
      </c>
      <c r="F1111">
        <v>154.19468699999999</v>
      </c>
      <c r="G1111">
        <v>0</v>
      </c>
    </row>
    <row r="1112" spans="1:7" x14ac:dyDescent="0.35">
      <c r="A1112" s="2">
        <v>44608</v>
      </c>
      <c r="B1112">
        <v>155.490005</v>
      </c>
      <c r="C1112">
        <v>155.490005</v>
      </c>
      <c r="D1112">
        <v>155.490005</v>
      </c>
      <c r="E1112">
        <v>155.490005</v>
      </c>
      <c r="F1112">
        <v>154.35351600000001</v>
      </c>
      <c r="G1112">
        <v>0</v>
      </c>
    </row>
    <row r="1113" spans="1:7" x14ac:dyDescent="0.35">
      <c r="A1113" s="2">
        <v>44609</v>
      </c>
      <c r="B1113">
        <v>152.21000699999999</v>
      </c>
      <c r="C1113">
        <v>152.21000699999999</v>
      </c>
      <c r="D1113">
        <v>152.21000699999999</v>
      </c>
      <c r="E1113">
        <v>152.21000699999999</v>
      </c>
      <c r="F1113">
        <v>151.097488</v>
      </c>
      <c r="G1113">
        <v>0</v>
      </c>
    </row>
    <row r="1114" spans="1:7" x14ac:dyDescent="0.35">
      <c r="A1114" s="2">
        <v>44610</v>
      </c>
      <c r="B1114">
        <v>151.14999399999999</v>
      </c>
      <c r="C1114">
        <v>151.14999399999999</v>
      </c>
      <c r="D1114">
        <v>151.14999399999999</v>
      </c>
      <c r="E1114">
        <v>151.14999399999999</v>
      </c>
      <c r="F1114">
        <v>150.04522700000001</v>
      </c>
      <c r="G1114">
        <v>0</v>
      </c>
    </row>
    <row r="1115" spans="1:7" x14ac:dyDescent="0.35">
      <c r="A1115" s="2">
        <v>44614</v>
      </c>
      <c r="B1115">
        <v>149.61999499999999</v>
      </c>
      <c r="C1115">
        <v>149.61999499999999</v>
      </c>
      <c r="D1115">
        <v>149.61999499999999</v>
      </c>
      <c r="E1115">
        <v>149.61999499999999</v>
      </c>
      <c r="F1115">
        <v>148.52641299999999</v>
      </c>
      <c r="G1115">
        <v>0</v>
      </c>
    </row>
    <row r="1116" spans="1:7" x14ac:dyDescent="0.35">
      <c r="A1116" s="2">
        <v>44615</v>
      </c>
      <c r="B1116">
        <v>146.86000100000001</v>
      </c>
      <c r="C1116">
        <v>146.86000100000001</v>
      </c>
      <c r="D1116">
        <v>146.86000100000001</v>
      </c>
      <c r="E1116">
        <v>146.86000100000001</v>
      </c>
      <c r="F1116">
        <v>145.78659099999999</v>
      </c>
      <c r="G1116">
        <v>0</v>
      </c>
    </row>
    <row r="1117" spans="1:7" x14ac:dyDescent="0.35">
      <c r="A1117" s="2">
        <v>44616</v>
      </c>
      <c r="B1117">
        <v>149.070007</v>
      </c>
      <c r="C1117">
        <v>149.070007</v>
      </c>
      <c r="D1117">
        <v>149.070007</v>
      </c>
      <c r="E1117">
        <v>149.070007</v>
      </c>
      <c r="F1117">
        <v>147.98045300000001</v>
      </c>
      <c r="G1117">
        <v>0</v>
      </c>
    </row>
    <row r="1118" spans="1:7" x14ac:dyDescent="0.35">
      <c r="A1118" s="2">
        <v>44617</v>
      </c>
      <c r="B1118">
        <v>152.41999799999999</v>
      </c>
      <c r="C1118">
        <v>152.41999799999999</v>
      </c>
      <c r="D1118">
        <v>152.41999799999999</v>
      </c>
      <c r="E1118">
        <v>152.41999799999999</v>
      </c>
      <c r="F1118">
        <v>151.305939</v>
      </c>
      <c r="G1118">
        <v>0</v>
      </c>
    </row>
    <row r="1119" spans="1:7" x14ac:dyDescent="0.35">
      <c r="A1119" s="2">
        <v>44620</v>
      </c>
      <c r="B1119">
        <v>152.070007</v>
      </c>
      <c r="C1119">
        <v>152.070007</v>
      </c>
      <c r="D1119">
        <v>152.070007</v>
      </c>
      <c r="E1119">
        <v>152.070007</v>
      </c>
      <c r="F1119">
        <v>150.95851099999999</v>
      </c>
      <c r="G1119">
        <v>0</v>
      </c>
    </row>
    <row r="1120" spans="1:7" x14ac:dyDescent="0.35">
      <c r="A1120" s="2">
        <v>44621</v>
      </c>
      <c r="B1120">
        <v>149.720001</v>
      </c>
      <c r="C1120">
        <v>149.720001</v>
      </c>
      <c r="D1120">
        <v>149.720001</v>
      </c>
      <c r="E1120">
        <v>149.720001</v>
      </c>
      <c r="F1120">
        <v>148.625687</v>
      </c>
      <c r="G1120">
        <v>0</v>
      </c>
    </row>
    <row r="1121" spans="1:7" x14ac:dyDescent="0.35">
      <c r="A1121" s="2">
        <v>44622</v>
      </c>
      <c r="B1121">
        <v>152.509995</v>
      </c>
      <c r="C1121">
        <v>152.509995</v>
      </c>
      <c r="D1121">
        <v>152.509995</v>
      </c>
      <c r="E1121">
        <v>152.509995</v>
      </c>
      <c r="F1121">
        <v>151.39529400000001</v>
      </c>
      <c r="G1121">
        <v>0</v>
      </c>
    </row>
    <row r="1122" spans="1:7" x14ac:dyDescent="0.35">
      <c r="A1122" s="2">
        <v>44623</v>
      </c>
      <c r="B1122">
        <v>151.729996</v>
      </c>
      <c r="C1122">
        <v>151.729996</v>
      </c>
      <c r="D1122">
        <v>151.729996</v>
      </c>
      <c r="E1122">
        <v>151.729996</v>
      </c>
      <c r="F1122">
        <v>150.621002</v>
      </c>
      <c r="G1122">
        <v>0</v>
      </c>
    </row>
    <row r="1123" spans="1:7" x14ac:dyDescent="0.35">
      <c r="A1123" s="2">
        <v>44624</v>
      </c>
      <c r="B1123">
        <v>150.53999300000001</v>
      </c>
      <c r="C1123">
        <v>150.53999300000001</v>
      </c>
      <c r="D1123">
        <v>150.53999300000001</v>
      </c>
      <c r="E1123">
        <v>150.53999300000001</v>
      </c>
      <c r="F1123">
        <v>149.439697</v>
      </c>
      <c r="G1123">
        <v>0</v>
      </c>
    </row>
    <row r="1124" spans="1:7" x14ac:dyDescent="0.35">
      <c r="A1124" s="2">
        <v>44627</v>
      </c>
      <c r="B1124">
        <v>146.10000600000001</v>
      </c>
      <c r="C1124">
        <v>146.10000600000001</v>
      </c>
      <c r="D1124">
        <v>146.10000600000001</v>
      </c>
      <c r="E1124">
        <v>146.10000600000001</v>
      </c>
      <c r="F1124">
        <v>145.03215</v>
      </c>
      <c r="G1124">
        <v>0</v>
      </c>
    </row>
    <row r="1125" spans="1:7" x14ac:dyDescent="0.35">
      <c r="A1125" s="2">
        <v>44628</v>
      </c>
      <c r="B1125">
        <v>145.03999300000001</v>
      </c>
      <c r="C1125">
        <v>145.03999300000001</v>
      </c>
      <c r="D1125">
        <v>145.03999300000001</v>
      </c>
      <c r="E1125">
        <v>145.03999300000001</v>
      </c>
      <c r="F1125">
        <v>143.97988900000001</v>
      </c>
      <c r="G1125">
        <v>0</v>
      </c>
    </row>
    <row r="1126" spans="1:7" x14ac:dyDescent="0.35">
      <c r="A1126" s="2">
        <v>44629</v>
      </c>
      <c r="B1126">
        <v>148.78999300000001</v>
      </c>
      <c r="C1126">
        <v>148.78999300000001</v>
      </c>
      <c r="D1126">
        <v>148.78999300000001</v>
      </c>
      <c r="E1126">
        <v>148.78999300000001</v>
      </c>
      <c r="F1126">
        <v>147.702484</v>
      </c>
      <c r="G1126">
        <v>0</v>
      </c>
    </row>
    <row r="1127" spans="1:7" x14ac:dyDescent="0.35">
      <c r="A1127" s="2">
        <v>44630</v>
      </c>
      <c r="B1127">
        <v>148.16999799999999</v>
      </c>
      <c r="C1127">
        <v>148.16999799999999</v>
      </c>
      <c r="D1127">
        <v>148.16999799999999</v>
      </c>
      <c r="E1127">
        <v>148.16999799999999</v>
      </c>
      <c r="F1127">
        <v>147.08702099999999</v>
      </c>
      <c r="G1127">
        <v>0</v>
      </c>
    </row>
    <row r="1128" spans="1:7" x14ac:dyDescent="0.35">
      <c r="A1128" s="2">
        <v>44631</v>
      </c>
      <c r="B1128">
        <v>146.259995</v>
      </c>
      <c r="C1128">
        <v>146.259995</v>
      </c>
      <c r="D1128">
        <v>146.259995</v>
      </c>
      <c r="E1128">
        <v>146.259995</v>
      </c>
      <c r="F1128">
        <v>145.190979</v>
      </c>
      <c r="G1128">
        <v>0</v>
      </c>
    </row>
    <row r="1129" spans="1:7" x14ac:dyDescent="0.35">
      <c r="A1129" s="2">
        <v>44634</v>
      </c>
      <c r="B1129">
        <v>145.199997</v>
      </c>
      <c r="C1129">
        <v>145.199997</v>
      </c>
      <c r="D1129">
        <v>145.199997</v>
      </c>
      <c r="E1129">
        <v>145.199997</v>
      </c>
      <c r="F1129">
        <v>144.13871800000001</v>
      </c>
      <c r="G1129">
        <v>0</v>
      </c>
    </row>
    <row r="1130" spans="1:7" x14ac:dyDescent="0.35">
      <c r="A1130" s="2">
        <v>44635</v>
      </c>
      <c r="B1130">
        <v>148.30999800000001</v>
      </c>
      <c r="C1130">
        <v>148.30999800000001</v>
      </c>
      <c r="D1130">
        <v>148.30999800000001</v>
      </c>
      <c r="E1130">
        <v>148.30999800000001</v>
      </c>
      <c r="F1130">
        <v>147.22598300000001</v>
      </c>
      <c r="G1130">
        <v>0</v>
      </c>
    </row>
    <row r="1131" spans="1:7" x14ac:dyDescent="0.35">
      <c r="A1131" s="2">
        <v>44636</v>
      </c>
      <c r="B1131">
        <v>151.63999899999999</v>
      </c>
      <c r="C1131">
        <v>151.63999899999999</v>
      </c>
      <c r="D1131">
        <v>151.63999899999999</v>
      </c>
      <c r="E1131">
        <v>151.63999899999999</v>
      </c>
      <c r="F1131">
        <v>150.53164699999999</v>
      </c>
      <c r="G1131">
        <v>0</v>
      </c>
    </row>
    <row r="1132" spans="1:7" x14ac:dyDescent="0.35">
      <c r="A1132" s="2">
        <v>44637</v>
      </c>
      <c r="B1132">
        <v>153.520004</v>
      </c>
      <c r="C1132">
        <v>153.520004</v>
      </c>
      <c r="D1132">
        <v>153.520004</v>
      </c>
      <c r="E1132">
        <v>153.520004</v>
      </c>
      <c r="F1132">
        <v>152.397919</v>
      </c>
      <c r="G1132">
        <v>0</v>
      </c>
    </row>
    <row r="1133" spans="1:7" x14ac:dyDescent="0.35">
      <c r="A1133" s="2">
        <v>44638</v>
      </c>
      <c r="B1133">
        <v>155.30999800000001</v>
      </c>
      <c r="C1133">
        <v>155.30999800000001</v>
      </c>
      <c r="D1133">
        <v>155.30999800000001</v>
      </c>
      <c r="E1133">
        <v>155.30999800000001</v>
      </c>
      <c r="F1133">
        <v>154.17482000000001</v>
      </c>
      <c r="G1133">
        <v>0</v>
      </c>
    </row>
    <row r="1134" spans="1:7" x14ac:dyDescent="0.35">
      <c r="A1134" s="2">
        <v>44641</v>
      </c>
      <c r="B1134">
        <v>155.25</v>
      </c>
      <c r="C1134">
        <v>155.25</v>
      </c>
      <c r="D1134">
        <v>155.25</v>
      </c>
      <c r="E1134">
        <v>155.25</v>
      </c>
      <c r="F1134">
        <v>154.11528000000001</v>
      </c>
      <c r="G1134">
        <v>0</v>
      </c>
    </row>
    <row r="1135" spans="1:7" x14ac:dyDescent="0.35">
      <c r="A1135" s="2">
        <v>44642</v>
      </c>
      <c r="B1135">
        <v>157.009995</v>
      </c>
      <c r="C1135">
        <v>157.009995</v>
      </c>
      <c r="D1135">
        <v>157.009995</v>
      </c>
      <c r="E1135">
        <v>157.009995</v>
      </c>
      <c r="F1135">
        <v>155.86241100000001</v>
      </c>
      <c r="G1135">
        <v>0</v>
      </c>
    </row>
    <row r="1136" spans="1:7" x14ac:dyDescent="0.35">
      <c r="A1136" s="2">
        <v>44643</v>
      </c>
      <c r="B1136">
        <v>155.08999600000001</v>
      </c>
      <c r="C1136">
        <v>155.08999600000001</v>
      </c>
      <c r="D1136">
        <v>155.08999600000001</v>
      </c>
      <c r="E1136">
        <v>155.08999600000001</v>
      </c>
      <c r="F1136">
        <v>153.956436</v>
      </c>
      <c r="G1136">
        <v>0</v>
      </c>
    </row>
    <row r="1137" spans="1:7" x14ac:dyDescent="0.35">
      <c r="A1137" s="2">
        <v>44644</v>
      </c>
      <c r="B1137">
        <v>157.320007</v>
      </c>
      <c r="C1137">
        <v>157.320007</v>
      </c>
      <c r="D1137">
        <v>157.320007</v>
      </c>
      <c r="E1137">
        <v>157.320007</v>
      </c>
      <c r="F1137">
        <v>156.170151</v>
      </c>
      <c r="G1137">
        <v>0</v>
      </c>
    </row>
    <row r="1138" spans="1:7" x14ac:dyDescent="0.35">
      <c r="A1138" s="2">
        <v>44645</v>
      </c>
      <c r="B1138">
        <v>158.11999499999999</v>
      </c>
      <c r="C1138">
        <v>158.11999499999999</v>
      </c>
      <c r="D1138">
        <v>158.11999499999999</v>
      </c>
      <c r="E1138">
        <v>158.11999499999999</v>
      </c>
      <c r="F1138">
        <v>156.964279</v>
      </c>
      <c r="G1138">
        <v>0</v>
      </c>
    </row>
    <row r="1139" spans="1:7" x14ac:dyDescent="0.35">
      <c r="A1139" s="2">
        <v>44648</v>
      </c>
      <c r="B1139">
        <v>159.25</v>
      </c>
      <c r="C1139">
        <v>159.25</v>
      </c>
      <c r="D1139">
        <v>159.25</v>
      </c>
      <c r="E1139">
        <v>159.25</v>
      </c>
      <c r="F1139">
        <v>158.086029</v>
      </c>
      <c r="G1139">
        <v>0</v>
      </c>
    </row>
    <row r="1140" spans="1:7" x14ac:dyDescent="0.35">
      <c r="A1140" s="2">
        <v>44649</v>
      </c>
      <c r="B1140">
        <v>161.21000699999999</v>
      </c>
      <c r="C1140">
        <v>161.21000699999999</v>
      </c>
      <c r="D1140">
        <v>161.21000699999999</v>
      </c>
      <c r="E1140">
        <v>161.21000699999999</v>
      </c>
      <c r="F1140">
        <v>160.03170800000001</v>
      </c>
      <c r="G1140">
        <v>0</v>
      </c>
    </row>
    <row r="1141" spans="1:7" x14ac:dyDescent="0.35">
      <c r="A1141" s="2">
        <v>44650</v>
      </c>
      <c r="B1141">
        <v>160.21000699999999</v>
      </c>
      <c r="C1141">
        <v>160.21000699999999</v>
      </c>
      <c r="D1141">
        <v>160.21000699999999</v>
      </c>
      <c r="E1141">
        <v>160.21000699999999</v>
      </c>
      <c r="F1141">
        <v>159.039017</v>
      </c>
      <c r="G1141">
        <v>0</v>
      </c>
    </row>
    <row r="1142" spans="1:7" x14ac:dyDescent="0.35">
      <c r="A1142" s="2">
        <v>44651</v>
      </c>
      <c r="B1142">
        <v>157.71000699999999</v>
      </c>
      <c r="C1142">
        <v>157.71000699999999</v>
      </c>
      <c r="D1142">
        <v>157.71000699999999</v>
      </c>
      <c r="E1142">
        <v>157.71000699999999</v>
      </c>
      <c r="F1142">
        <v>156.55729700000001</v>
      </c>
      <c r="G1142">
        <v>0</v>
      </c>
    </row>
    <row r="1143" spans="1:7" x14ac:dyDescent="0.35">
      <c r="A1143" s="2">
        <v>44652</v>
      </c>
      <c r="B1143">
        <v>158.25</v>
      </c>
      <c r="C1143">
        <v>158.25</v>
      </c>
      <c r="D1143">
        <v>158.25</v>
      </c>
      <c r="E1143">
        <v>158.25</v>
      </c>
      <c r="F1143">
        <v>157.09333799999999</v>
      </c>
      <c r="G1143">
        <v>0</v>
      </c>
    </row>
    <row r="1144" spans="1:7" x14ac:dyDescent="0.35">
      <c r="A1144" s="2">
        <v>44655</v>
      </c>
      <c r="B1144">
        <v>159.529999</v>
      </c>
      <c r="C1144">
        <v>159.529999</v>
      </c>
      <c r="D1144">
        <v>159.529999</v>
      </c>
      <c r="E1144">
        <v>159.529999</v>
      </c>
      <c r="F1144">
        <v>158.36398299999999</v>
      </c>
      <c r="G1144">
        <v>0</v>
      </c>
    </row>
    <row r="1145" spans="1:7" x14ac:dyDescent="0.35">
      <c r="A1145" s="2">
        <v>44656</v>
      </c>
      <c r="B1145">
        <v>157.550003</v>
      </c>
      <c r="C1145">
        <v>157.550003</v>
      </c>
      <c r="D1145">
        <v>157.550003</v>
      </c>
      <c r="E1145">
        <v>157.550003</v>
      </c>
      <c r="F1145">
        <v>156.39845299999999</v>
      </c>
      <c r="G1145">
        <v>0</v>
      </c>
    </row>
    <row r="1146" spans="1:7" x14ac:dyDescent="0.35">
      <c r="A1146" s="2">
        <v>44657</v>
      </c>
      <c r="B1146">
        <v>156.020004</v>
      </c>
      <c r="C1146">
        <v>156.020004</v>
      </c>
      <c r="D1146">
        <v>156.020004</v>
      </c>
      <c r="E1146">
        <v>156.020004</v>
      </c>
      <c r="F1146">
        <v>154.87965399999999</v>
      </c>
      <c r="G1146">
        <v>0</v>
      </c>
    </row>
    <row r="1147" spans="1:7" x14ac:dyDescent="0.35">
      <c r="A1147" s="2">
        <v>44658</v>
      </c>
      <c r="B1147">
        <v>156.71000699999999</v>
      </c>
      <c r="C1147">
        <v>156.71000699999999</v>
      </c>
      <c r="D1147">
        <v>156.71000699999999</v>
      </c>
      <c r="E1147">
        <v>156.71000699999999</v>
      </c>
      <c r="F1147">
        <v>155.564606</v>
      </c>
      <c r="G1147">
        <v>0</v>
      </c>
    </row>
    <row r="1148" spans="1:7" x14ac:dyDescent="0.35">
      <c r="A1148" s="2">
        <v>44659</v>
      </c>
      <c r="B1148">
        <v>155.83000200000001</v>
      </c>
      <c r="C1148">
        <v>155.83000200000001</v>
      </c>
      <c r="D1148">
        <v>155.83000200000001</v>
      </c>
      <c r="E1148">
        <v>155.83000200000001</v>
      </c>
      <c r="F1148">
        <v>155.14842200000001</v>
      </c>
      <c r="G1148">
        <v>0</v>
      </c>
    </row>
    <row r="1149" spans="1:7" x14ac:dyDescent="0.35">
      <c r="A1149" s="2">
        <v>44662</v>
      </c>
      <c r="B1149">
        <v>153.199997</v>
      </c>
      <c r="C1149">
        <v>153.199997</v>
      </c>
      <c r="D1149">
        <v>153.199997</v>
      </c>
      <c r="E1149">
        <v>153.199997</v>
      </c>
      <c r="F1149">
        <v>152.529922</v>
      </c>
      <c r="G1149">
        <v>0</v>
      </c>
    </row>
    <row r="1150" spans="1:7" x14ac:dyDescent="0.35">
      <c r="A1150" s="2">
        <v>44663</v>
      </c>
      <c r="B1150">
        <v>152.679993</v>
      </c>
      <c r="C1150">
        <v>152.679993</v>
      </c>
      <c r="D1150">
        <v>152.679993</v>
      </c>
      <c r="E1150">
        <v>152.679993</v>
      </c>
      <c r="F1150">
        <v>152.012192</v>
      </c>
      <c r="G1150">
        <v>0</v>
      </c>
    </row>
    <row r="1151" spans="1:7" x14ac:dyDescent="0.35">
      <c r="A1151" s="2">
        <v>44664</v>
      </c>
      <c r="B1151">
        <v>154.41999799999999</v>
      </c>
      <c r="C1151">
        <v>154.41999799999999</v>
      </c>
      <c r="D1151">
        <v>154.41999799999999</v>
      </c>
      <c r="E1151">
        <v>154.41999799999999</v>
      </c>
      <c r="F1151">
        <v>153.74458300000001</v>
      </c>
      <c r="G1151">
        <v>0</v>
      </c>
    </row>
    <row r="1152" spans="1:7" x14ac:dyDescent="0.35">
      <c r="A1152" s="2">
        <v>44665</v>
      </c>
      <c r="B1152">
        <v>152.53999300000001</v>
      </c>
      <c r="C1152">
        <v>152.53999300000001</v>
      </c>
      <c r="D1152">
        <v>152.53999300000001</v>
      </c>
      <c r="E1152">
        <v>152.53999300000001</v>
      </c>
      <c r="F1152">
        <v>151.872803</v>
      </c>
      <c r="G1152">
        <v>0</v>
      </c>
    </row>
    <row r="1153" spans="1:7" x14ac:dyDescent="0.35">
      <c r="A1153" s="2">
        <v>44669</v>
      </c>
      <c r="B1153">
        <v>152.509995</v>
      </c>
      <c r="C1153">
        <v>152.509995</v>
      </c>
      <c r="D1153">
        <v>152.509995</v>
      </c>
      <c r="E1153">
        <v>152.509995</v>
      </c>
      <c r="F1153">
        <v>151.842941</v>
      </c>
      <c r="G1153">
        <v>0</v>
      </c>
    </row>
    <row r="1154" spans="1:7" x14ac:dyDescent="0.35">
      <c r="A1154" s="2">
        <v>44670</v>
      </c>
      <c r="B1154">
        <v>154.96000699999999</v>
      </c>
      <c r="C1154">
        <v>154.96000699999999</v>
      </c>
      <c r="D1154">
        <v>154.96000699999999</v>
      </c>
      <c r="E1154">
        <v>154.96000699999999</v>
      </c>
      <c r="F1154">
        <v>154.282242</v>
      </c>
      <c r="G1154">
        <v>0</v>
      </c>
    </row>
    <row r="1155" spans="1:7" x14ac:dyDescent="0.35">
      <c r="A1155" s="2">
        <v>44671</v>
      </c>
      <c r="B1155">
        <v>154.86999499999999</v>
      </c>
      <c r="C1155">
        <v>154.86999499999999</v>
      </c>
      <c r="D1155">
        <v>154.86999499999999</v>
      </c>
      <c r="E1155">
        <v>154.86999499999999</v>
      </c>
      <c r="F1155">
        <v>154.192612</v>
      </c>
      <c r="G1155">
        <v>0</v>
      </c>
    </row>
    <row r="1156" spans="1:7" x14ac:dyDescent="0.35">
      <c r="A1156" s="2">
        <v>44672</v>
      </c>
      <c r="B1156">
        <v>152.60000600000001</v>
      </c>
      <c r="C1156">
        <v>152.60000600000001</v>
      </c>
      <c r="D1156">
        <v>152.60000600000001</v>
      </c>
      <c r="E1156">
        <v>152.60000600000001</v>
      </c>
      <c r="F1156">
        <v>151.93255600000001</v>
      </c>
      <c r="G1156">
        <v>0</v>
      </c>
    </row>
    <row r="1157" spans="1:7" x14ac:dyDescent="0.35">
      <c r="A1157" s="2">
        <v>44673</v>
      </c>
      <c r="B1157">
        <v>148.36000100000001</v>
      </c>
      <c r="C1157">
        <v>148.36000100000001</v>
      </c>
      <c r="D1157">
        <v>148.36000100000001</v>
      </c>
      <c r="E1157">
        <v>148.36000100000001</v>
      </c>
      <c r="F1157">
        <v>147.71109000000001</v>
      </c>
      <c r="G1157">
        <v>0</v>
      </c>
    </row>
    <row r="1158" spans="1:7" x14ac:dyDescent="0.35">
      <c r="A1158" s="2">
        <v>44676</v>
      </c>
      <c r="B1158">
        <v>149.21000699999999</v>
      </c>
      <c r="C1158">
        <v>149.21000699999999</v>
      </c>
      <c r="D1158">
        <v>149.21000699999999</v>
      </c>
      <c r="E1158">
        <v>149.21000699999999</v>
      </c>
      <c r="F1158">
        <v>148.557388</v>
      </c>
      <c r="G1158">
        <v>0</v>
      </c>
    </row>
    <row r="1159" spans="1:7" x14ac:dyDescent="0.35">
      <c r="A1159" s="2">
        <v>44677</v>
      </c>
      <c r="B1159">
        <v>145.009995</v>
      </c>
      <c r="C1159">
        <v>145.009995</v>
      </c>
      <c r="D1159">
        <v>145.009995</v>
      </c>
      <c r="E1159">
        <v>145.009995</v>
      </c>
      <c r="F1159">
        <v>144.37574799999999</v>
      </c>
      <c r="G1159">
        <v>0</v>
      </c>
    </row>
    <row r="1160" spans="1:7" x14ac:dyDescent="0.35">
      <c r="A1160" s="2">
        <v>44678</v>
      </c>
      <c r="B1160">
        <v>145.320007</v>
      </c>
      <c r="C1160">
        <v>145.320007</v>
      </c>
      <c r="D1160">
        <v>145.320007</v>
      </c>
      <c r="E1160">
        <v>145.320007</v>
      </c>
      <c r="F1160">
        <v>144.68440200000001</v>
      </c>
      <c r="G1160">
        <v>0</v>
      </c>
    </row>
    <row r="1161" spans="1:7" x14ac:dyDescent="0.35">
      <c r="A1161" s="2">
        <v>44679</v>
      </c>
      <c r="B1161">
        <v>148.91999799999999</v>
      </c>
      <c r="C1161">
        <v>148.91999799999999</v>
      </c>
      <c r="D1161">
        <v>148.91999799999999</v>
      </c>
      <c r="E1161">
        <v>148.91999799999999</v>
      </c>
      <c r="F1161">
        <v>148.26864599999999</v>
      </c>
      <c r="G1161">
        <v>0</v>
      </c>
    </row>
    <row r="1162" spans="1:7" x14ac:dyDescent="0.35">
      <c r="A1162" s="2">
        <v>44680</v>
      </c>
      <c r="B1162">
        <v>143.529999</v>
      </c>
      <c r="C1162">
        <v>143.529999</v>
      </c>
      <c r="D1162">
        <v>143.529999</v>
      </c>
      <c r="E1162">
        <v>143.529999</v>
      </c>
      <c r="F1162">
        <v>142.90222199999999</v>
      </c>
      <c r="G1162">
        <v>0</v>
      </c>
    </row>
    <row r="1163" spans="1:7" x14ac:dyDescent="0.35">
      <c r="A1163" s="2">
        <v>44683</v>
      </c>
      <c r="B1163">
        <v>144.35000600000001</v>
      </c>
      <c r="C1163">
        <v>144.35000600000001</v>
      </c>
      <c r="D1163">
        <v>144.35000600000001</v>
      </c>
      <c r="E1163">
        <v>144.35000600000001</v>
      </c>
      <c r="F1163">
        <v>143.71864299999999</v>
      </c>
      <c r="G1163">
        <v>0</v>
      </c>
    </row>
    <row r="1164" spans="1:7" x14ac:dyDescent="0.35">
      <c r="A1164" s="2">
        <v>44684</v>
      </c>
      <c r="B1164">
        <v>145.03999300000001</v>
      </c>
      <c r="C1164">
        <v>145.03999300000001</v>
      </c>
      <c r="D1164">
        <v>145.03999300000001</v>
      </c>
      <c r="E1164">
        <v>145.03999300000001</v>
      </c>
      <c r="F1164">
        <v>144.405609</v>
      </c>
      <c r="G1164">
        <v>0</v>
      </c>
    </row>
    <row r="1165" spans="1:7" x14ac:dyDescent="0.35">
      <c r="A1165" s="2">
        <v>44685</v>
      </c>
      <c r="B1165">
        <v>149.38000500000001</v>
      </c>
      <c r="C1165">
        <v>149.38000500000001</v>
      </c>
      <c r="D1165">
        <v>149.38000500000001</v>
      </c>
      <c r="E1165">
        <v>149.38000500000001</v>
      </c>
      <c r="F1165">
        <v>148.72663900000001</v>
      </c>
      <c r="G1165">
        <v>0</v>
      </c>
    </row>
    <row r="1166" spans="1:7" x14ac:dyDescent="0.35">
      <c r="A1166" s="2">
        <v>44686</v>
      </c>
      <c r="B1166">
        <v>144.070007</v>
      </c>
      <c r="C1166">
        <v>144.070007</v>
      </c>
      <c r="D1166">
        <v>144.070007</v>
      </c>
      <c r="E1166">
        <v>144.070007</v>
      </c>
      <c r="F1166">
        <v>143.439865</v>
      </c>
      <c r="G1166">
        <v>0</v>
      </c>
    </row>
    <row r="1167" spans="1:7" x14ac:dyDescent="0.35">
      <c r="A1167" s="2">
        <v>44687</v>
      </c>
      <c r="B1167">
        <v>143.270004</v>
      </c>
      <c r="C1167">
        <v>143.270004</v>
      </c>
      <c r="D1167">
        <v>143.270004</v>
      </c>
      <c r="E1167">
        <v>143.270004</v>
      </c>
      <c r="F1167">
        <v>142.64335600000001</v>
      </c>
      <c r="G1167">
        <v>0</v>
      </c>
    </row>
    <row r="1168" spans="1:7" x14ac:dyDescent="0.35">
      <c r="A1168" s="2">
        <v>44690</v>
      </c>
      <c r="B1168">
        <v>138.69000199999999</v>
      </c>
      <c r="C1168">
        <v>138.69000199999999</v>
      </c>
      <c r="D1168">
        <v>138.69000199999999</v>
      </c>
      <c r="E1168">
        <v>138.69000199999999</v>
      </c>
      <c r="F1168">
        <v>138.08338900000001</v>
      </c>
      <c r="G1168">
        <v>0</v>
      </c>
    </row>
    <row r="1169" spans="1:7" x14ac:dyDescent="0.35">
      <c r="A1169" s="2">
        <v>44691</v>
      </c>
      <c r="B1169">
        <v>139.029999</v>
      </c>
      <c r="C1169">
        <v>139.029999</v>
      </c>
      <c r="D1169">
        <v>139.029999</v>
      </c>
      <c r="E1169">
        <v>139.029999</v>
      </c>
      <c r="F1169">
        <v>138.42190600000001</v>
      </c>
      <c r="G1169">
        <v>0</v>
      </c>
    </row>
    <row r="1170" spans="1:7" x14ac:dyDescent="0.35">
      <c r="A1170" s="2">
        <v>44692</v>
      </c>
      <c r="B1170">
        <v>136.75</v>
      </c>
      <c r="C1170">
        <v>136.75</v>
      </c>
      <c r="D1170">
        <v>136.75</v>
      </c>
      <c r="E1170">
        <v>136.75</v>
      </c>
      <c r="F1170">
        <v>136.151871</v>
      </c>
      <c r="G1170">
        <v>0</v>
      </c>
    </row>
    <row r="1171" spans="1:7" x14ac:dyDescent="0.35">
      <c r="A1171" s="2">
        <v>44693</v>
      </c>
      <c r="B1171">
        <v>136.61999499999999</v>
      </c>
      <c r="C1171">
        <v>136.61999499999999</v>
      </c>
      <c r="D1171">
        <v>136.61999499999999</v>
      </c>
      <c r="E1171">
        <v>136.61999499999999</v>
      </c>
      <c r="F1171">
        <v>136.022446</v>
      </c>
      <c r="G1171">
        <v>0</v>
      </c>
    </row>
    <row r="1172" spans="1:7" x14ac:dyDescent="0.35">
      <c r="A1172" s="2">
        <v>44694</v>
      </c>
      <c r="B1172">
        <v>139.89999399999999</v>
      </c>
      <c r="C1172">
        <v>139.89999399999999</v>
      </c>
      <c r="D1172">
        <v>139.89999399999999</v>
      </c>
      <c r="E1172">
        <v>139.89999399999999</v>
      </c>
      <c r="F1172">
        <v>139.28808599999999</v>
      </c>
      <c r="G1172">
        <v>0</v>
      </c>
    </row>
    <row r="1173" spans="1:7" x14ac:dyDescent="0.35">
      <c r="A1173" s="2">
        <v>44697</v>
      </c>
      <c r="B1173">
        <v>139.35000600000001</v>
      </c>
      <c r="C1173">
        <v>139.35000600000001</v>
      </c>
      <c r="D1173">
        <v>139.35000600000001</v>
      </c>
      <c r="E1173">
        <v>139.35000600000001</v>
      </c>
      <c r="F1173">
        <v>138.740509</v>
      </c>
      <c r="G1173">
        <v>0</v>
      </c>
    </row>
    <row r="1174" spans="1:7" x14ac:dyDescent="0.35">
      <c r="A1174" s="2">
        <v>44698</v>
      </c>
      <c r="B1174">
        <v>142.16999799999999</v>
      </c>
      <c r="C1174">
        <v>142.16999799999999</v>
      </c>
      <c r="D1174">
        <v>142.16999799999999</v>
      </c>
      <c r="E1174">
        <v>142.16999799999999</v>
      </c>
      <c r="F1174">
        <v>141.54817199999999</v>
      </c>
      <c r="G1174">
        <v>0</v>
      </c>
    </row>
    <row r="1175" spans="1:7" x14ac:dyDescent="0.35">
      <c r="A1175" s="2">
        <v>44699</v>
      </c>
      <c r="B1175">
        <v>136.46000699999999</v>
      </c>
      <c r="C1175">
        <v>136.46000699999999</v>
      </c>
      <c r="D1175">
        <v>136.46000699999999</v>
      </c>
      <c r="E1175">
        <v>136.46000699999999</v>
      </c>
      <c r="F1175">
        <v>135.86314400000001</v>
      </c>
      <c r="G1175">
        <v>0</v>
      </c>
    </row>
    <row r="1176" spans="1:7" x14ac:dyDescent="0.35">
      <c r="A1176" s="2">
        <v>44700</v>
      </c>
      <c r="B1176">
        <v>135.679993</v>
      </c>
      <c r="C1176">
        <v>135.679993</v>
      </c>
      <c r="D1176">
        <v>135.679993</v>
      </c>
      <c r="E1176">
        <v>135.679993</v>
      </c>
      <c r="F1176">
        <v>135.08654799999999</v>
      </c>
      <c r="G1176">
        <v>0</v>
      </c>
    </row>
    <row r="1177" spans="1:7" x14ac:dyDescent="0.35">
      <c r="A1177" s="2">
        <v>44701</v>
      </c>
      <c r="B1177">
        <v>135.699997</v>
      </c>
      <c r="C1177">
        <v>135.699997</v>
      </c>
      <c r="D1177">
        <v>135.699997</v>
      </c>
      <c r="E1177">
        <v>135.699997</v>
      </c>
      <c r="F1177">
        <v>135.106461</v>
      </c>
      <c r="G1177">
        <v>0</v>
      </c>
    </row>
    <row r="1178" spans="1:7" x14ac:dyDescent="0.35">
      <c r="A1178" s="2">
        <v>44704</v>
      </c>
      <c r="B1178">
        <v>138.240005</v>
      </c>
      <c r="C1178">
        <v>138.240005</v>
      </c>
      <c r="D1178">
        <v>138.240005</v>
      </c>
      <c r="E1178">
        <v>138.240005</v>
      </c>
      <c r="F1178">
        <v>137.63536099999999</v>
      </c>
      <c r="G1178">
        <v>0</v>
      </c>
    </row>
    <row r="1179" spans="1:7" x14ac:dyDescent="0.35">
      <c r="A1179" s="2">
        <v>44705</v>
      </c>
      <c r="B1179">
        <v>137.11000100000001</v>
      </c>
      <c r="C1179">
        <v>137.11000100000001</v>
      </c>
      <c r="D1179">
        <v>137.11000100000001</v>
      </c>
      <c r="E1179">
        <v>137.11000100000001</v>
      </c>
      <c r="F1179">
        <v>136.5103</v>
      </c>
      <c r="G1179">
        <v>0</v>
      </c>
    </row>
    <row r="1180" spans="1:7" x14ac:dyDescent="0.35">
      <c r="A1180" s="2">
        <v>44706</v>
      </c>
      <c r="B1180">
        <v>138.41000399999999</v>
      </c>
      <c r="C1180">
        <v>138.41000399999999</v>
      </c>
      <c r="D1180">
        <v>138.41000399999999</v>
      </c>
      <c r="E1180">
        <v>138.41000399999999</v>
      </c>
      <c r="F1180">
        <v>137.80462600000001</v>
      </c>
      <c r="G1180">
        <v>0</v>
      </c>
    </row>
    <row r="1181" spans="1:7" x14ac:dyDescent="0.35">
      <c r="A1181" s="2">
        <v>44707</v>
      </c>
      <c r="B1181">
        <v>141.16999799999999</v>
      </c>
      <c r="C1181">
        <v>141.16999799999999</v>
      </c>
      <c r="D1181">
        <v>141.16999799999999</v>
      </c>
      <c r="E1181">
        <v>141.16999799999999</v>
      </c>
      <c r="F1181">
        <v>140.552536</v>
      </c>
      <c r="G1181">
        <v>0</v>
      </c>
    </row>
    <row r="1182" spans="1:7" x14ac:dyDescent="0.35">
      <c r="A1182" s="2">
        <v>44708</v>
      </c>
      <c r="B1182">
        <v>144.69000199999999</v>
      </c>
      <c r="C1182">
        <v>144.69000199999999</v>
      </c>
      <c r="D1182">
        <v>144.69000199999999</v>
      </c>
      <c r="E1182">
        <v>144.69000199999999</v>
      </c>
      <c r="F1182">
        <v>144.05714399999999</v>
      </c>
      <c r="G1182">
        <v>0</v>
      </c>
    </row>
    <row r="1183" spans="1:7" x14ac:dyDescent="0.35">
      <c r="A1183" s="2">
        <v>44712</v>
      </c>
      <c r="B1183">
        <v>143.78999300000001</v>
      </c>
      <c r="C1183">
        <v>143.78999300000001</v>
      </c>
      <c r="D1183">
        <v>143.78999300000001</v>
      </c>
      <c r="E1183">
        <v>143.78999300000001</v>
      </c>
      <c r="F1183">
        <v>143.16107199999999</v>
      </c>
      <c r="G1183">
        <v>0</v>
      </c>
    </row>
    <row r="1184" spans="1:7" x14ac:dyDescent="0.35">
      <c r="A1184" s="2">
        <v>44713</v>
      </c>
      <c r="B1184">
        <v>142.729996</v>
      </c>
      <c r="C1184">
        <v>142.729996</v>
      </c>
      <c r="D1184">
        <v>142.729996</v>
      </c>
      <c r="E1184">
        <v>142.729996</v>
      </c>
      <c r="F1184">
        <v>142.10571300000001</v>
      </c>
      <c r="G1184">
        <v>0</v>
      </c>
    </row>
    <row r="1185" spans="1:7" x14ac:dyDescent="0.35">
      <c r="A1185" s="2">
        <v>44714</v>
      </c>
      <c r="B1185">
        <v>145.38999899999999</v>
      </c>
      <c r="C1185">
        <v>145.38999899999999</v>
      </c>
      <c r="D1185">
        <v>145.38999899999999</v>
      </c>
      <c r="E1185">
        <v>145.38999899999999</v>
      </c>
      <c r="F1185">
        <v>144.75408899999999</v>
      </c>
      <c r="G1185">
        <v>0</v>
      </c>
    </row>
    <row r="1186" spans="1:7" x14ac:dyDescent="0.35">
      <c r="A1186" s="2">
        <v>44715</v>
      </c>
      <c r="B1186">
        <v>143.020004</v>
      </c>
      <c r="C1186">
        <v>143.020004</v>
      </c>
      <c r="D1186">
        <v>143.020004</v>
      </c>
      <c r="E1186">
        <v>143.020004</v>
      </c>
      <c r="F1186">
        <v>142.39445499999999</v>
      </c>
      <c r="G1186">
        <v>0</v>
      </c>
    </row>
    <row r="1187" spans="1:7" x14ac:dyDescent="0.35">
      <c r="A1187" s="2">
        <v>44718</v>
      </c>
      <c r="B1187">
        <v>143.470001</v>
      </c>
      <c r="C1187">
        <v>143.470001</v>
      </c>
      <c r="D1187">
        <v>143.470001</v>
      </c>
      <c r="E1187">
        <v>143.470001</v>
      </c>
      <c r="F1187">
        <v>142.84248400000001</v>
      </c>
      <c r="G1187">
        <v>0</v>
      </c>
    </row>
    <row r="1188" spans="1:7" x14ac:dyDescent="0.35">
      <c r="A1188" s="2">
        <v>44719</v>
      </c>
      <c r="B1188">
        <v>144.83999600000001</v>
      </c>
      <c r="C1188">
        <v>144.83999600000001</v>
      </c>
      <c r="D1188">
        <v>144.83999600000001</v>
      </c>
      <c r="E1188">
        <v>144.83999600000001</v>
      </c>
      <c r="F1188">
        <v>144.20648199999999</v>
      </c>
      <c r="G1188">
        <v>0</v>
      </c>
    </row>
    <row r="1189" spans="1:7" x14ac:dyDescent="0.35">
      <c r="A1189" s="2">
        <v>44720</v>
      </c>
      <c r="B1189">
        <v>143.279999</v>
      </c>
      <c r="C1189">
        <v>143.279999</v>
      </c>
      <c r="D1189">
        <v>143.279999</v>
      </c>
      <c r="E1189">
        <v>143.279999</v>
      </c>
      <c r="F1189">
        <v>142.65332000000001</v>
      </c>
      <c r="G1189">
        <v>0</v>
      </c>
    </row>
    <row r="1190" spans="1:7" x14ac:dyDescent="0.35">
      <c r="A1190" s="2">
        <v>44721</v>
      </c>
      <c r="B1190">
        <v>139.88999899999999</v>
      </c>
      <c r="C1190">
        <v>139.88999899999999</v>
      </c>
      <c r="D1190">
        <v>139.88999899999999</v>
      </c>
      <c r="E1190">
        <v>139.88999899999999</v>
      </c>
      <c r="F1190">
        <v>139.27813699999999</v>
      </c>
      <c r="G1190">
        <v>0</v>
      </c>
    </row>
    <row r="1191" spans="1:7" x14ac:dyDescent="0.35">
      <c r="A1191" s="2">
        <v>44722</v>
      </c>
      <c r="B1191">
        <v>135.820007</v>
      </c>
      <c r="C1191">
        <v>135.820007</v>
      </c>
      <c r="D1191">
        <v>135.820007</v>
      </c>
      <c r="E1191">
        <v>135.820007</v>
      </c>
      <c r="F1191">
        <v>135.22595200000001</v>
      </c>
      <c r="G1191">
        <v>0</v>
      </c>
    </row>
    <row r="1192" spans="1:7" x14ac:dyDescent="0.35">
      <c r="A1192" s="2">
        <v>44725</v>
      </c>
      <c r="B1192">
        <v>130.550003</v>
      </c>
      <c r="C1192">
        <v>130.550003</v>
      </c>
      <c r="D1192">
        <v>130.550003</v>
      </c>
      <c r="E1192">
        <v>130.550003</v>
      </c>
      <c r="F1192">
        <v>129.979004</v>
      </c>
      <c r="G1192">
        <v>0</v>
      </c>
    </row>
    <row r="1193" spans="1:7" x14ac:dyDescent="0.35">
      <c r="A1193" s="2">
        <v>44726</v>
      </c>
      <c r="B1193">
        <v>130.11000100000001</v>
      </c>
      <c r="C1193">
        <v>130.11000100000001</v>
      </c>
      <c r="D1193">
        <v>130.11000100000001</v>
      </c>
      <c r="E1193">
        <v>130.11000100000001</v>
      </c>
      <c r="F1193">
        <v>129.54092399999999</v>
      </c>
      <c r="G1193">
        <v>0</v>
      </c>
    </row>
    <row r="1194" spans="1:7" x14ac:dyDescent="0.35">
      <c r="A1194" s="2">
        <v>44727</v>
      </c>
      <c r="B1194">
        <v>132.009995</v>
      </c>
      <c r="C1194">
        <v>132.009995</v>
      </c>
      <c r="D1194">
        <v>132.009995</v>
      </c>
      <c r="E1194">
        <v>132.009995</v>
      </c>
      <c r="F1194">
        <v>131.432602</v>
      </c>
      <c r="G1194">
        <v>0</v>
      </c>
    </row>
    <row r="1195" spans="1:7" x14ac:dyDescent="0.35">
      <c r="A1195" s="2">
        <v>44728</v>
      </c>
      <c r="B1195">
        <v>127.730003</v>
      </c>
      <c r="C1195">
        <v>127.730003</v>
      </c>
      <c r="D1195">
        <v>127.730003</v>
      </c>
      <c r="E1195">
        <v>127.730003</v>
      </c>
      <c r="F1195">
        <v>127.171333</v>
      </c>
      <c r="G1195">
        <v>0</v>
      </c>
    </row>
    <row r="1196" spans="1:7" x14ac:dyDescent="0.35">
      <c r="A1196" s="2">
        <v>44729</v>
      </c>
      <c r="B1196">
        <v>128.009995</v>
      </c>
      <c r="C1196">
        <v>128.009995</v>
      </c>
      <c r="D1196">
        <v>128.009995</v>
      </c>
      <c r="E1196">
        <v>128.009995</v>
      </c>
      <c r="F1196">
        <v>127.450096</v>
      </c>
      <c r="G1196">
        <v>0</v>
      </c>
    </row>
    <row r="1197" spans="1:7" x14ac:dyDescent="0.35">
      <c r="A1197" s="2">
        <v>44733</v>
      </c>
      <c r="B1197">
        <v>131.14999399999999</v>
      </c>
      <c r="C1197">
        <v>131.14999399999999</v>
      </c>
      <c r="D1197">
        <v>131.14999399999999</v>
      </c>
      <c r="E1197">
        <v>131.14999399999999</v>
      </c>
      <c r="F1197">
        <v>130.57637</v>
      </c>
      <c r="G1197">
        <v>0</v>
      </c>
    </row>
    <row r="1198" spans="1:7" x14ac:dyDescent="0.35">
      <c r="A1198" s="2">
        <v>44734</v>
      </c>
      <c r="B1198">
        <v>130.990005</v>
      </c>
      <c r="C1198">
        <v>130.990005</v>
      </c>
      <c r="D1198">
        <v>130.990005</v>
      </c>
      <c r="E1198">
        <v>130.990005</v>
      </c>
      <c r="F1198">
        <v>130.417068</v>
      </c>
      <c r="G1198">
        <v>0</v>
      </c>
    </row>
    <row r="1199" spans="1:7" x14ac:dyDescent="0.35">
      <c r="A1199" s="2">
        <v>44735</v>
      </c>
      <c r="B1199">
        <v>132.240005</v>
      </c>
      <c r="C1199">
        <v>132.240005</v>
      </c>
      <c r="D1199">
        <v>132.240005</v>
      </c>
      <c r="E1199">
        <v>132.240005</v>
      </c>
      <c r="F1199">
        <v>131.66160600000001</v>
      </c>
      <c r="G1199">
        <v>0</v>
      </c>
    </row>
    <row r="1200" spans="1:7" x14ac:dyDescent="0.35">
      <c r="A1200" s="2">
        <v>44736</v>
      </c>
      <c r="B1200">
        <v>136.279999</v>
      </c>
      <c r="C1200">
        <v>136.279999</v>
      </c>
      <c r="D1200">
        <v>136.279999</v>
      </c>
      <c r="E1200">
        <v>136.279999</v>
      </c>
      <c r="F1200">
        <v>135.68392900000001</v>
      </c>
      <c r="G1200">
        <v>0</v>
      </c>
    </row>
    <row r="1201" spans="1:7" x14ac:dyDescent="0.35">
      <c r="A1201" s="2">
        <v>44739</v>
      </c>
      <c r="B1201">
        <v>135.88000500000001</v>
      </c>
      <c r="C1201">
        <v>135.88000500000001</v>
      </c>
      <c r="D1201">
        <v>135.88000500000001</v>
      </c>
      <c r="E1201">
        <v>135.88000500000001</v>
      </c>
      <c r="F1201">
        <v>135.28568999999999</v>
      </c>
      <c r="G1201">
        <v>0</v>
      </c>
    </row>
    <row r="1202" spans="1:7" x14ac:dyDescent="0.35">
      <c r="A1202" s="2">
        <v>44740</v>
      </c>
      <c r="B1202">
        <v>133.14999399999999</v>
      </c>
      <c r="C1202">
        <v>133.14999399999999</v>
      </c>
      <c r="D1202">
        <v>133.14999399999999</v>
      </c>
      <c r="E1202">
        <v>133.14999399999999</v>
      </c>
      <c r="F1202">
        <v>132.567612</v>
      </c>
      <c r="G1202">
        <v>0</v>
      </c>
    </row>
    <row r="1203" spans="1:7" x14ac:dyDescent="0.35">
      <c r="A1203" s="2">
        <v>44741</v>
      </c>
      <c r="B1203">
        <v>133.05999800000001</v>
      </c>
      <c r="C1203">
        <v>133.05999800000001</v>
      </c>
      <c r="D1203">
        <v>133.05999800000001</v>
      </c>
      <c r="E1203">
        <v>133.05999800000001</v>
      </c>
      <c r="F1203">
        <v>132.47801200000001</v>
      </c>
      <c r="G1203">
        <v>0</v>
      </c>
    </row>
    <row r="1204" spans="1:7" x14ac:dyDescent="0.35">
      <c r="A1204" s="2">
        <v>44742</v>
      </c>
      <c r="B1204">
        <v>131.91999799999999</v>
      </c>
      <c r="C1204">
        <v>131.91999799999999</v>
      </c>
      <c r="D1204">
        <v>131.91999799999999</v>
      </c>
      <c r="E1204">
        <v>131.91999799999999</v>
      </c>
      <c r="F1204">
        <v>131.34300200000001</v>
      </c>
      <c r="G1204">
        <v>0</v>
      </c>
    </row>
    <row r="1205" spans="1:7" x14ac:dyDescent="0.35">
      <c r="A1205" s="2">
        <v>44743</v>
      </c>
      <c r="B1205">
        <v>132.740005</v>
      </c>
      <c r="C1205">
        <v>132.740005</v>
      </c>
      <c r="D1205">
        <v>132.740005</v>
      </c>
      <c r="E1205">
        <v>132.740005</v>
      </c>
      <c r="F1205">
        <v>132.740005</v>
      </c>
      <c r="G1205">
        <v>0</v>
      </c>
    </row>
    <row r="1206" spans="1:7" x14ac:dyDescent="0.35">
      <c r="A1206" s="2">
        <v>44747</v>
      </c>
      <c r="B1206">
        <v>132.970001</v>
      </c>
      <c r="C1206">
        <v>132.970001</v>
      </c>
      <c r="D1206">
        <v>132.970001</v>
      </c>
      <c r="E1206">
        <v>132.970001</v>
      </c>
      <c r="F1206">
        <v>132.970001</v>
      </c>
      <c r="G1206">
        <v>0</v>
      </c>
    </row>
    <row r="1207" spans="1:7" x14ac:dyDescent="0.35">
      <c r="A1207" s="2">
        <v>44748</v>
      </c>
      <c r="B1207">
        <v>133.449997</v>
      </c>
      <c r="C1207">
        <v>133.449997</v>
      </c>
      <c r="D1207">
        <v>133.449997</v>
      </c>
      <c r="E1207">
        <v>133.449997</v>
      </c>
      <c r="F1207">
        <v>133.449997</v>
      </c>
      <c r="G1207">
        <v>0</v>
      </c>
    </row>
    <row r="1208" spans="1:7" x14ac:dyDescent="0.35">
      <c r="A1208" s="2">
        <v>44749</v>
      </c>
      <c r="B1208">
        <v>135.46000699999999</v>
      </c>
      <c r="C1208">
        <v>135.46000699999999</v>
      </c>
      <c r="D1208">
        <v>135.46000699999999</v>
      </c>
      <c r="E1208">
        <v>135.46000699999999</v>
      </c>
      <c r="F1208">
        <v>135.46000699999999</v>
      </c>
      <c r="G1208">
        <v>0</v>
      </c>
    </row>
    <row r="1209" spans="1:7" x14ac:dyDescent="0.35">
      <c r="A1209" s="2">
        <v>44750</v>
      </c>
      <c r="B1209">
        <v>135.36000100000001</v>
      </c>
      <c r="C1209">
        <v>135.36000100000001</v>
      </c>
      <c r="D1209">
        <v>135.36000100000001</v>
      </c>
      <c r="E1209">
        <v>135.36000100000001</v>
      </c>
      <c r="F1209">
        <v>135.36000100000001</v>
      </c>
      <c r="G1209">
        <v>0</v>
      </c>
    </row>
    <row r="1210" spans="1:7" x14ac:dyDescent="0.35">
      <c r="A1210" s="2">
        <v>44753</v>
      </c>
      <c r="B1210">
        <v>133.800003</v>
      </c>
      <c r="C1210">
        <v>133.800003</v>
      </c>
      <c r="D1210">
        <v>133.800003</v>
      </c>
      <c r="E1210">
        <v>133.800003</v>
      </c>
      <c r="F1210">
        <v>133.800003</v>
      </c>
      <c r="G1210">
        <v>0</v>
      </c>
    </row>
    <row r="1211" spans="1:7" x14ac:dyDescent="0.35">
      <c r="A1211" s="2">
        <v>44754</v>
      </c>
      <c r="B1211">
        <v>132.570007</v>
      </c>
      <c r="C1211">
        <v>132.570007</v>
      </c>
      <c r="D1211">
        <v>132.570007</v>
      </c>
      <c r="E1211">
        <v>132.570007</v>
      </c>
      <c r="F1211">
        <v>132.570007</v>
      </c>
      <c r="G1211">
        <v>0</v>
      </c>
    </row>
    <row r="1212" spans="1:7" x14ac:dyDescent="0.35">
      <c r="A1212" s="2">
        <v>44755</v>
      </c>
      <c r="B1212">
        <v>131.979996</v>
      </c>
      <c r="C1212">
        <v>131.979996</v>
      </c>
      <c r="D1212">
        <v>131.979996</v>
      </c>
      <c r="E1212">
        <v>131.979996</v>
      </c>
      <c r="F1212">
        <v>131.979996</v>
      </c>
      <c r="G1212">
        <v>0</v>
      </c>
    </row>
    <row r="1213" spans="1:7" x14ac:dyDescent="0.35">
      <c r="A1213" s="2">
        <v>44756</v>
      </c>
      <c r="B1213">
        <v>131.60000600000001</v>
      </c>
      <c r="C1213">
        <v>131.60000600000001</v>
      </c>
      <c r="D1213">
        <v>131.60000600000001</v>
      </c>
      <c r="E1213">
        <v>131.60000600000001</v>
      </c>
      <c r="F1213">
        <v>131.60000600000001</v>
      </c>
      <c r="G1213">
        <v>0</v>
      </c>
    </row>
    <row r="1214" spans="1:7" x14ac:dyDescent="0.35">
      <c r="A1214" s="2">
        <v>44757</v>
      </c>
      <c r="B1214">
        <v>134.13000500000001</v>
      </c>
      <c r="C1214">
        <v>134.13000500000001</v>
      </c>
      <c r="D1214">
        <v>134.13000500000001</v>
      </c>
      <c r="E1214">
        <v>134.13000500000001</v>
      </c>
      <c r="F1214">
        <v>134.13000500000001</v>
      </c>
      <c r="G1214">
        <v>0</v>
      </c>
    </row>
    <row r="1215" spans="1:7" x14ac:dyDescent="0.35">
      <c r="A1215" s="2">
        <v>44760</v>
      </c>
      <c r="B1215">
        <v>133.009995</v>
      </c>
      <c r="C1215">
        <v>133.009995</v>
      </c>
      <c r="D1215">
        <v>133.009995</v>
      </c>
      <c r="E1215">
        <v>133.009995</v>
      </c>
      <c r="F1215">
        <v>133.009995</v>
      </c>
      <c r="G1215">
        <v>0</v>
      </c>
    </row>
    <row r="1216" spans="1:7" x14ac:dyDescent="0.35">
      <c r="A1216" s="2">
        <v>44761</v>
      </c>
      <c r="B1216">
        <v>136.679993</v>
      </c>
      <c r="C1216">
        <v>136.679993</v>
      </c>
      <c r="D1216">
        <v>136.679993</v>
      </c>
      <c r="E1216">
        <v>136.679993</v>
      </c>
      <c r="F1216">
        <v>136.679993</v>
      </c>
      <c r="G1216">
        <v>0</v>
      </c>
    </row>
    <row r="1217" spans="1:7" x14ac:dyDescent="0.35">
      <c r="A1217" s="2">
        <v>44762</v>
      </c>
      <c r="B1217">
        <v>137.490005</v>
      </c>
      <c r="C1217">
        <v>137.490005</v>
      </c>
      <c r="D1217">
        <v>137.490005</v>
      </c>
      <c r="E1217">
        <v>137.490005</v>
      </c>
      <c r="F1217">
        <v>137.490005</v>
      </c>
      <c r="G1217">
        <v>0</v>
      </c>
    </row>
    <row r="1218" spans="1:7" x14ac:dyDescent="0.35">
      <c r="A1218" s="2">
        <v>44763</v>
      </c>
      <c r="B1218">
        <v>138.86000100000001</v>
      </c>
      <c r="C1218">
        <v>138.86000100000001</v>
      </c>
      <c r="D1218">
        <v>138.86000100000001</v>
      </c>
      <c r="E1218">
        <v>138.86000100000001</v>
      </c>
      <c r="F1218">
        <v>138.86000100000001</v>
      </c>
      <c r="G1218">
        <v>0</v>
      </c>
    </row>
    <row r="1219" spans="1:7" x14ac:dyDescent="0.35">
      <c r="A1219" s="2">
        <v>44764</v>
      </c>
      <c r="B1219">
        <v>137.570007</v>
      </c>
      <c r="C1219">
        <v>137.570007</v>
      </c>
      <c r="D1219">
        <v>137.570007</v>
      </c>
      <c r="E1219">
        <v>137.570007</v>
      </c>
      <c r="F1219">
        <v>137.570007</v>
      </c>
      <c r="G1219">
        <v>0</v>
      </c>
    </row>
    <row r="1220" spans="1:7" x14ac:dyDescent="0.35">
      <c r="A1220" s="2">
        <v>44767</v>
      </c>
      <c r="B1220">
        <v>137.75</v>
      </c>
      <c r="C1220">
        <v>137.75</v>
      </c>
      <c r="D1220">
        <v>137.75</v>
      </c>
      <c r="E1220">
        <v>137.75</v>
      </c>
      <c r="F1220">
        <v>137.75</v>
      </c>
      <c r="G1220">
        <v>0</v>
      </c>
    </row>
    <row r="1221" spans="1:7" x14ac:dyDescent="0.35">
      <c r="A1221" s="2">
        <v>44768</v>
      </c>
      <c r="B1221">
        <v>136.16000399999999</v>
      </c>
      <c r="C1221">
        <v>136.16000399999999</v>
      </c>
      <c r="D1221">
        <v>136.16000399999999</v>
      </c>
      <c r="E1221">
        <v>136.16000399999999</v>
      </c>
      <c r="F1221">
        <v>136.16000399999999</v>
      </c>
      <c r="G1221">
        <v>0</v>
      </c>
    </row>
    <row r="1222" spans="1:7" x14ac:dyDescent="0.35">
      <c r="A1222" s="2">
        <v>44769</v>
      </c>
      <c r="B1222">
        <v>139.720001</v>
      </c>
      <c r="C1222">
        <v>139.720001</v>
      </c>
      <c r="D1222">
        <v>139.720001</v>
      </c>
      <c r="E1222">
        <v>139.720001</v>
      </c>
      <c r="F1222">
        <v>139.720001</v>
      </c>
      <c r="G1222">
        <v>0</v>
      </c>
    </row>
    <row r="1223" spans="1:7" x14ac:dyDescent="0.35">
      <c r="A1223" s="2">
        <v>44770</v>
      </c>
      <c r="B1223">
        <v>141.429993</v>
      </c>
      <c r="C1223">
        <v>141.429993</v>
      </c>
      <c r="D1223">
        <v>141.429993</v>
      </c>
      <c r="E1223">
        <v>141.429993</v>
      </c>
      <c r="F1223">
        <v>141.429993</v>
      </c>
      <c r="G1223">
        <v>0</v>
      </c>
    </row>
    <row r="1224" spans="1:7" x14ac:dyDescent="0.35">
      <c r="A1224" s="2">
        <v>44771</v>
      </c>
      <c r="B1224">
        <v>143.46000699999999</v>
      </c>
      <c r="C1224">
        <v>143.46000699999999</v>
      </c>
      <c r="D1224">
        <v>143.46000699999999</v>
      </c>
      <c r="E1224">
        <v>143.46000699999999</v>
      </c>
      <c r="F1224">
        <v>143.46000699999999</v>
      </c>
      <c r="G1224">
        <v>0</v>
      </c>
    </row>
    <row r="1225" spans="1:7" x14ac:dyDescent="0.35">
      <c r="A1225" s="2">
        <v>44774</v>
      </c>
      <c r="B1225">
        <v>143.05999800000001</v>
      </c>
      <c r="C1225">
        <v>143.05999800000001</v>
      </c>
      <c r="D1225">
        <v>143.05999800000001</v>
      </c>
      <c r="E1225">
        <v>143.05999800000001</v>
      </c>
      <c r="F1225">
        <v>143.05999800000001</v>
      </c>
      <c r="G1225">
        <v>0</v>
      </c>
    </row>
    <row r="1226" spans="1:7" x14ac:dyDescent="0.35">
      <c r="A1226" s="2">
        <v>44775</v>
      </c>
      <c r="B1226">
        <v>142.10000600000001</v>
      </c>
      <c r="C1226">
        <v>142.10000600000001</v>
      </c>
      <c r="D1226">
        <v>142.10000600000001</v>
      </c>
      <c r="E1226">
        <v>142.10000600000001</v>
      </c>
      <c r="F1226">
        <v>142.10000600000001</v>
      </c>
      <c r="G1226">
        <v>0</v>
      </c>
    </row>
    <row r="1227" spans="1:7" x14ac:dyDescent="0.35">
      <c r="A1227" s="2">
        <v>44776</v>
      </c>
      <c r="B1227">
        <v>144.33000200000001</v>
      </c>
      <c r="C1227">
        <v>144.33000200000001</v>
      </c>
      <c r="D1227">
        <v>144.33000200000001</v>
      </c>
      <c r="E1227">
        <v>144.33000200000001</v>
      </c>
      <c r="F1227">
        <v>144.33000200000001</v>
      </c>
      <c r="G1227">
        <v>0</v>
      </c>
    </row>
    <row r="1228" spans="1:7" x14ac:dyDescent="0.35">
      <c r="A1228" s="2">
        <v>44777</v>
      </c>
      <c r="B1228">
        <v>144.229996</v>
      </c>
      <c r="C1228">
        <v>144.229996</v>
      </c>
      <c r="D1228">
        <v>144.229996</v>
      </c>
      <c r="E1228">
        <v>144.229996</v>
      </c>
      <c r="F1228">
        <v>144.229996</v>
      </c>
      <c r="G1228">
        <v>0</v>
      </c>
    </row>
    <row r="1229" spans="1:7" x14ac:dyDescent="0.35">
      <c r="A1229" s="2">
        <v>44778</v>
      </c>
      <c r="B1229">
        <v>144.009995</v>
      </c>
      <c r="C1229">
        <v>144.009995</v>
      </c>
      <c r="D1229">
        <v>144.009995</v>
      </c>
      <c r="E1229">
        <v>144.009995</v>
      </c>
      <c r="F1229">
        <v>144.009995</v>
      </c>
      <c r="G1229">
        <v>0</v>
      </c>
    </row>
    <row r="1230" spans="1:7" x14ac:dyDescent="0.35">
      <c r="A1230" s="2">
        <v>44781</v>
      </c>
      <c r="B1230">
        <v>143.83999600000001</v>
      </c>
      <c r="C1230">
        <v>143.83999600000001</v>
      </c>
      <c r="D1230">
        <v>143.83999600000001</v>
      </c>
      <c r="E1230">
        <v>143.83999600000001</v>
      </c>
      <c r="F1230">
        <v>143.83999600000001</v>
      </c>
      <c r="G1230">
        <v>0</v>
      </c>
    </row>
    <row r="1231" spans="1:7" x14ac:dyDescent="0.35">
      <c r="A1231" s="2">
        <v>44782</v>
      </c>
      <c r="B1231">
        <v>143.229996</v>
      </c>
      <c r="C1231">
        <v>143.229996</v>
      </c>
      <c r="D1231">
        <v>143.229996</v>
      </c>
      <c r="E1231">
        <v>143.229996</v>
      </c>
      <c r="F1231">
        <v>143.229996</v>
      </c>
      <c r="G1231">
        <v>0</v>
      </c>
    </row>
    <row r="1232" spans="1:7" x14ac:dyDescent="0.35">
      <c r="A1232" s="2">
        <v>44783</v>
      </c>
      <c r="B1232">
        <v>146.28999300000001</v>
      </c>
      <c r="C1232">
        <v>146.28999300000001</v>
      </c>
      <c r="D1232">
        <v>146.28999300000001</v>
      </c>
      <c r="E1232">
        <v>146.28999300000001</v>
      </c>
      <c r="F1232">
        <v>146.28999300000001</v>
      </c>
      <c r="G1232">
        <v>0</v>
      </c>
    </row>
    <row r="1233" spans="1:7" x14ac:dyDescent="0.35">
      <c r="A1233" s="2">
        <v>44784</v>
      </c>
      <c r="B1233">
        <v>146.229996</v>
      </c>
      <c r="C1233">
        <v>146.229996</v>
      </c>
      <c r="D1233">
        <v>146.229996</v>
      </c>
      <c r="E1233">
        <v>146.229996</v>
      </c>
      <c r="F1233">
        <v>146.229996</v>
      </c>
      <c r="G1233">
        <v>0</v>
      </c>
    </row>
    <row r="1234" spans="1:7" x14ac:dyDescent="0.35">
      <c r="A1234" s="2">
        <v>44785</v>
      </c>
      <c r="B1234">
        <v>148.779999</v>
      </c>
      <c r="C1234">
        <v>148.779999</v>
      </c>
      <c r="D1234">
        <v>148.779999</v>
      </c>
      <c r="E1234">
        <v>148.779999</v>
      </c>
      <c r="F1234">
        <v>148.779999</v>
      </c>
      <c r="G1234">
        <v>0</v>
      </c>
    </row>
    <row r="1235" spans="1:7" x14ac:dyDescent="0.35">
      <c r="A1235" s="2">
        <v>44788</v>
      </c>
      <c r="B1235">
        <v>149.36999499999999</v>
      </c>
      <c r="C1235">
        <v>149.36999499999999</v>
      </c>
      <c r="D1235">
        <v>149.36999499999999</v>
      </c>
      <c r="E1235">
        <v>149.36999499999999</v>
      </c>
      <c r="F1235">
        <v>149.36999499999999</v>
      </c>
      <c r="G1235">
        <v>0</v>
      </c>
    </row>
    <row r="1236" spans="1:7" x14ac:dyDescent="0.35">
      <c r="A1236" s="2">
        <v>44789</v>
      </c>
      <c r="B1236">
        <v>149.66000399999999</v>
      </c>
      <c r="C1236">
        <v>149.66000399999999</v>
      </c>
      <c r="D1236">
        <v>149.66000399999999</v>
      </c>
      <c r="E1236">
        <v>149.66000399999999</v>
      </c>
      <c r="F1236">
        <v>149.66000399999999</v>
      </c>
      <c r="G1236">
        <v>0</v>
      </c>
    </row>
    <row r="1237" spans="1:7" x14ac:dyDescent="0.35">
      <c r="A1237" s="2">
        <v>44790</v>
      </c>
      <c r="B1237">
        <v>148.60000600000001</v>
      </c>
      <c r="C1237">
        <v>148.60000600000001</v>
      </c>
      <c r="D1237">
        <v>148.60000600000001</v>
      </c>
      <c r="E1237">
        <v>148.60000600000001</v>
      </c>
      <c r="F1237">
        <v>148.60000600000001</v>
      </c>
      <c r="G1237">
        <v>0</v>
      </c>
    </row>
    <row r="1238" spans="1:7" x14ac:dyDescent="0.35">
      <c r="A1238" s="2">
        <v>44791</v>
      </c>
      <c r="B1238">
        <v>148.96000699999999</v>
      </c>
      <c r="C1238">
        <v>148.96000699999999</v>
      </c>
      <c r="D1238">
        <v>148.96000699999999</v>
      </c>
      <c r="E1238">
        <v>148.96000699999999</v>
      </c>
      <c r="F1238">
        <v>148.96000699999999</v>
      </c>
      <c r="G1238">
        <v>0</v>
      </c>
    </row>
    <row r="1239" spans="1:7" x14ac:dyDescent="0.35">
      <c r="A1239" s="2">
        <v>44792</v>
      </c>
      <c r="B1239">
        <v>147.050003</v>
      </c>
      <c r="C1239">
        <v>147.050003</v>
      </c>
      <c r="D1239">
        <v>147.050003</v>
      </c>
      <c r="E1239">
        <v>147.050003</v>
      </c>
      <c r="F1239">
        <v>147.050003</v>
      </c>
      <c r="G1239">
        <v>0</v>
      </c>
    </row>
    <row r="1240" spans="1:7" x14ac:dyDescent="0.35">
      <c r="A1240" s="2">
        <v>44795</v>
      </c>
      <c r="B1240">
        <v>143.91000399999999</v>
      </c>
      <c r="C1240">
        <v>143.91000399999999</v>
      </c>
      <c r="D1240">
        <v>143.91000399999999</v>
      </c>
      <c r="E1240">
        <v>143.91000399999999</v>
      </c>
      <c r="F1240">
        <v>143.91000399999999</v>
      </c>
      <c r="G1240">
        <v>0</v>
      </c>
    </row>
    <row r="1241" spans="1:7" x14ac:dyDescent="0.35">
      <c r="A1241" s="2">
        <v>44796</v>
      </c>
      <c r="B1241">
        <v>143.58999600000001</v>
      </c>
      <c r="C1241">
        <v>143.58999600000001</v>
      </c>
      <c r="D1241">
        <v>143.58999600000001</v>
      </c>
      <c r="E1241">
        <v>143.58999600000001</v>
      </c>
      <c r="F1241">
        <v>143.58999600000001</v>
      </c>
      <c r="G1241">
        <v>0</v>
      </c>
    </row>
    <row r="1242" spans="1:7" x14ac:dyDescent="0.35">
      <c r="A1242" s="2">
        <v>44797</v>
      </c>
      <c r="B1242">
        <v>144.020004</v>
      </c>
      <c r="C1242">
        <v>144.020004</v>
      </c>
      <c r="D1242">
        <v>144.020004</v>
      </c>
      <c r="E1242">
        <v>144.020004</v>
      </c>
      <c r="F1242">
        <v>144.020004</v>
      </c>
      <c r="G1242">
        <v>0</v>
      </c>
    </row>
    <row r="1243" spans="1:7" x14ac:dyDescent="0.35">
      <c r="A1243" s="2">
        <v>44798</v>
      </c>
      <c r="B1243">
        <v>146.050003</v>
      </c>
      <c r="C1243">
        <v>146.050003</v>
      </c>
      <c r="D1243">
        <v>146.050003</v>
      </c>
      <c r="E1243">
        <v>146.050003</v>
      </c>
      <c r="F1243">
        <v>146.050003</v>
      </c>
      <c r="G1243">
        <v>0</v>
      </c>
    </row>
    <row r="1244" spans="1:7" x14ac:dyDescent="0.35">
      <c r="A1244" s="2">
        <v>44799</v>
      </c>
      <c r="B1244">
        <v>141.13000500000001</v>
      </c>
      <c r="C1244">
        <v>141.13000500000001</v>
      </c>
      <c r="D1244">
        <v>141.13000500000001</v>
      </c>
      <c r="E1244">
        <v>141.13000500000001</v>
      </c>
      <c r="F1244">
        <v>141.13000500000001</v>
      </c>
      <c r="G1244">
        <v>0</v>
      </c>
    </row>
    <row r="1245" spans="1:7" x14ac:dyDescent="0.35">
      <c r="A1245" s="2">
        <v>44802</v>
      </c>
      <c r="B1245">
        <v>140.199997</v>
      </c>
      <c r="C1245">
        <v>140.199997</v>
      </c>
      <c r="D1245">
        <v>140.199997</v>
      </c>
      <c r="E1245">
        <v>140.199997</v>
      </c>
      <c r="F1245">
        <v>140.199997</v>
      </c>
      <c r="G1245">
        <v>0</v>
      </c>
    </row>
    <row r="1246" spans="1:7" x14ac:dyDescent="0.35">
      <c r="A1246" s="2">
        <v>44803</v>
      </c>
      <c r="B1246">
        <v>138.66000399999999</v>
      </c>
      <c r="C1246">
        <v>138.66000399999999</v>
      </c>
      <c r="D1246">
        <v>138.66000399999999</v>
      </c>
      <c r="E1246">
        <v>138.66000399999999</v>
      </c>
      <c r="F1246">
        <v>138.66000399999999</v>
      </c>
      <c r="G1246">
        <v>0</v>
      </c>
    </row>
    <row r="1247" spans="1:7" x14ac:dyDescent="0.35">
      <c r="A1247" s="2">
        <v>44804</v>
      </c>
      <c r="B1247">
        <v>137.61000100000001</v>
      </c>
      <c r="C1247">
        <v>137.61000100000001</v>
      </c>
      <c r="D1247">
        <v>137.61000100000001</v>
      </c>
      <c r="E1247">
        <v>137.61000100000001</v>
      </c>
      <c r="F1247">
        <v>137.61000100000001</v>
      </c>
      <c r="G1247">
        <v>0</v>
      </c>
    </row>
    <row r="1248" spans="1:7" x14ac:dyDescent="0.35">
      <c r="A1248" s="2">
        <v>44805</v>
      </c>
      <c r="B1248">
        <v>138.03999300000001</v>
      </c>
      <c r="C1248">
        <v>138.03999300000001</v>
      </c>
      <c r="D1248">
        <v>138.03999300000001</v>
      </c>
      <c r="E1248">
        <v>138.03999300000001</v>
      </c>
      <c r="F1248">
        <v>138.03999300000001</v>
      </c>
      <c r="G1248">
        <v>0</v>
      </c>
    </row>
    <row r="1249" spans="1:7" x14ac:dyDescent="0.35">
      <c r="A1249" s="2">
        <v>44806</v>
      </c>
      <c r="B1249">
        <v>136.570007</v>
      </c>
      <c r="C1249">
        <v>136.570007</v>
      </c>
      <c r="D1249">
        <v>136.570007</v>
      </c>
      <c r="E1249">
        <v>136.570007</v>
      </c>
      <c r="F1249">
        <v>136.570007</v>
      </c>
      <c r="G1249">
        <v>0</v>
      </c>
    </row>
    <row r="1250" spans="1:7" x14ac:dyDescent="0.35">
      <c r="A1250" s="2">
        <v>44810</v>
      </c>
      <c r="B1250">
        <v>136.020004</v>
      </c>
      <c r="C1250">
        <v>136.020004</v>
      </c>
      <c r="D1250">
        <v>136.020004</v>
      </c>
      <c r="E1250">
        <v>136.020004</v>
      </c>
      <c r="F1250">
        <v>136.020004</v>
      </c>
      <c r="G1250">
        <v>0</v>
      </c>
    </row>
    <row r="1251" spans="1:7" x14ac:dyDescent="0.35">
      <c r="A1251" s="2">
        <v>44811</v>
      </c>
      <c r="B1251">
        <v>138.520004</v>
      </c>
      <c r="C1251">
        <v>138.520004</v>
      </c>
      <c r="D1251">
        <v>138.520004</v>
      </c>
      <c r="E1251">
        <v>138.520004</v>
      </c>
      <c r="F1251">
        <v>138.520004</v>
      </c>
      <c r="G1251">
        <v>0</v>
      </c>
    </row>
    <row r="1252" spans="1:7" x14ac:dyDescent="0.35">
      <c r="A1252" s="2">
        <v>44812</v>
      </c>
      <c r="B1252">
        <v>139.449997</v>
      </c>
      <c r="C1252">
        <v>139.449997</v>
      </c>
      <c r="D1252">
        <v>139.449997</v>
      </c>
      <c r="E1252">
        <v>139.449997</v>
      </c>
      <c r="F1252">
        <v>139.449997</v>
      </c>
      <c r="G1252">
        <v>0</v>
      </c>
    </row>
    <row r="1253" spans="1:7" x14ac:dyDescent="0.35">
      <c r="A1253" s="2">
        <v>44813</v>
      </c>
      <c r="B1253">
        <v>141.58999600000001</v>
      </c>
      <c r="C1253">
        <v>141.58999600000001</v>
      </c>
      <c r="D1253">
        <v>141.58999600000001</v>
      </c>
      <c r="E1253">
        <v>141.58999600000001</v>
      </c>
      <c r="F1253">
        <v>141.58999600000001</v>
      </c>
      <c r="G1253">
        <v>0</v>
      </c>
    </row>
    <row r="1254" spans="1:7" x14ac:dyDescent="0.35">
      <c r="A1254" s="2">
        <v>44816</v>
      </c>
      <c r="B1254">
        <v>143.08999600000001</v>
      </c>
      <c r="C1254">
        <v>143.08999600000001</v>
      </c>
      <c r="D1254">
        <v>143.08999600000001</v>
      </c>
      <c r="E1254">
        <v>143.08999600000001</v>
      </c>
      <c r="F1254">
        <v>143.08999600000001</v>
      </c>
      <c r="G1254">
        <v>0</v>
      </c>
    </row>
    <row r="1255" spans="1:7" x14ac:dyDescent="0.35">
      <c r="A1255" s="2">
        <v>44817</v>
      </c>
      <c r="B1255">
        <v>136.91000399999999</v>
      </c>
      <c r="C1255">
        <v>136.91000399999999</v>
      </c>
      <c r="D1255">
        <v>136.91000399999999</v>
      </c>
      <c r="E1255">
        <v>136.91000399999999</v>
      </c>
      <c r="F1255">
        <v>136.91000399999999</v>
      </c>
      <c r="G1255">
        <v>0</v>
      </c>
    </row>
    <row r="1256" spans="1:7" x14ac:dyDescent="0.35">
      <c r="A1256" s="2">
        <v>44818</v>
      </c>
      <c r="B1256">
        <v>137.41000399999999</v>
      </c>
      <c r="C1256">
        <v>137.41000399999999</v>
      </c>
      <c r="D1256">
        <v>137.41000399999999</v>
      </c>
      <c r="E1256">
        <v>137.41000399999999</v>
      </c>
      <c r="F1256">
        <v>137.41000399999999</v>
      </c>
      <c r="G1256">
        <v>0</v>
      </c>
    </row>
    <row r="1257" spans="1:7" x14ac:dyDescent="0.35">
      <c r="A1257" s="2">
        <v>44819</v>
      </c>
      <c r="B1257">
        <v>135.86999499999999</v>
      </c>
      <c r="C1257">
        <v>135.86999499999999</v>
      </c>
      <c r="D1257">
        <v>135.86999499999999</v>
      </c>
      <c r="E1257">
        <v>135.86999499999999</v>
      </c>
      <c r="F1257">
        <v>135.86999499999999</v>
      </c>
      <c r="G1257">
        <v>0</v>
      </c>
    </row>
    <row r="1258" spans="1:7" x14ac:dyDescent="0.35">
      <c r="A1258" s="2">
        <v>44820</v>
      </c>
      <c r="B1258">
        <v>134.88999899999999</v>
      </c>
      <c r="C1258">
        <v>134.88999899999999</v>
      </c>
      <c r="D1258">
        <v>134.88999899999999</v>
      </c>
      <c r="E1258">
        <v>134.88999899999999</v>
      </c>
      <c r="F1258">
        <v>134.88999899999999</v>
      </c>
      <c r="G1258">
        <v>0</v>
      </c>
    </row>
    <row r="1259" spans="1:7" x14ac:dyDescent="0.35">
      <c r="A1259" s="2">
        <v>44823</v>
      </c>
      <c r="B1259">
        <v>135.820007</v>
      </c>
      <c r="C1259">
        <v>135.820007</v>
      </c>
      <c r="D1259">
        <v>135.820007</v>
      </c>
      <c r="E1259">
        <v>135.820007</v>
      </c>
      <c r="F1259">
        <v>135.820007</v>
      </c>
      <c r="G125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8CA79-487A-4FE7-A484-2F9C5A2004C1}">
  <sheetPr>
    <tabColor theme="9" tint="0.59999389629810485"/>
  </sheetPr>
  <dimension ref="A1:G1265"/>
  <sheetViews>
    <sheetView workbookViewId="0">
      <selection activeCell="A2" sqref="A2"/>
    </sheetView>
  </sheetViews>
  <sheetFormatPr defaultRowHeight="14.5" x14ac:dyDescent="0.35"/>
  <sheetData>
    <row r="1" spans="1:7" ht="15" thickBot="1" x14ac:dyDescent="0.4">
      <c r="A1" s="20" t="s">
        <v>0</v>
      </c>
      <c r="B1" s="21" t="s">
        <v>13</v>
      </c>
      <c r="C1" s="21" t="s">
        <v>14</v>
      </c>
      <c r="D1" s="21" t="s">
        <v>15</v>
      </c>
      <c r="E1" s="21" t="s">
        <v>39</v>
      </c>
      <c r="F1" s="22" t="s">
        <v>40</v>
      </c>
      <c r="G1" s="21" t="s">
        <v>18</v>
      </c>
    </row>
    <row r="2" spans="1:7" ht="15" thickBot="1" x14ac:dyDescent="0.4">
      <c r="A2" s="23">
        <v>44823</v>
      </c>
      <c r="B2" s="25">
        <v>19.273</v>
      </c>
      <c r="C2" s="25">
        <v>19.273</v>
      </c>
      <c r="D2" s="25">
        <v>19.273</v>
      </c>
      <c r="E2" s="25">
        <v>19.273</v>
      </c>
      <c r="F2" s="25">
        <v>19.273</v>
      </c>
      <c r="G2" s="25">
        <v>56</v>
      </c>
    </row>
    <row r="3" spans="1:7" ht="15" thickBot="1" x14ac:dyDescent="0.4">
      <c r="A3" s="23">
        <v>44820</v>
      </c>
      <c r="B3" s="25">
        <v>18.875</v>
      </c>
      <c r="C3" s="25">
        <v>19.504999999999999</v>
      </c>
      <c r="D3" s="25">
        <v>18.734999999999999</v>
      </c>
      <c r="E3" s="25">
        <v>19.295999999999999</v>
      </c>
      <c r="F3" s="25">
        <v>19.295999999999999</v>
      </c>
      <c r="G3" s="25">
        <v>56</v>
      </c>
    </row>
    <row r="4" spans="1:7" ht="15" thickBot="1" x14ac:dyDescent="0.4">
      <c r="A4" s="23">
        <v>44819</v>
      </c>
      <c r="B4" s="25">
        <v>19.515000000000001</v>
      </c>
      <c r="C4" s="25">
        <v>19.52</v>
      </c>
      <c r="D4" s="25">
        <v>19.024999999999999</v>
      </c>
      <c r="E4" s="25">
        <v>19.175000000000001</v>
      </c>
      <c r="F4" s="25">
        <v>19.175000000000001</v>
      </c>
      <c r="G4" s="25">
        <v>62</v>
      </c>
    </row>
    <row r="5" spans="1:7" ht="15" thickBot="1" x14ac:dyDescent="0.4">
      <c r="A5" s="23">
        <v>44818</v>
      </c>
      <c r="B5" s="25">
        <v>19.184999999999999</v>
      </c>
      <c r="C5" s="25">
        <v>19.53</v>
      </c>
      <c r="D5" s="25">
        <v>19.184999999999999</v>
      </c>
      <c r="E5" s="25">
        <v>19.471</v>
      </c>
      <c r="F5" s="25">
        <v>19.471</v>
      </c>
      <c r="G5" s="25">
        <v>47</v>
      </c>
    </row>
    <row r="6" spans="1:7" ht="15" thickBot="1" x14ac:dyDescent="0.4">
      <c r="A6" s="23">
        <v>44817</v>
      </c>
      <c r="B6" s="25">
        <v>19.725000000000001</v>
      </c>
      <c r="C6" s="25">
        <v>19.75</v>
      </c>
      <c r="D6" s="25">
        <v>19.204999999999998</v>
      </c>
      <c r="E6" s="25">
        <v>19.39</v>
      </c>
      <c r="F6" s="25">
        <v>19.39</v>
      </c>
      <c r="G6" s="25">
        <v>28</v>
      </c>
    </row>
    <row r="7" spans="1:7" ht="15" thickBot="1" x14ac:dyDescent="0.4">
      <c r="A7" s="23">
        <v>44816</v>
      </c>
      <c r="B7" s="25">
        <v>19.315000000000001</v>
      </c>
      <c r="C7" s="25">
        <v>19.89</v>
      </c>
      <c r="D7" s="25">
        <v>19.315000000000001</v>
      </c>
      <c r="E7" s="25">
        <v>19.754999999999999</v>
      </c>
      <c r="F7" s="25">
        <v>19.754999999999999</v>
      </c>
      <c r="G7" s="25">
        <v>183</v>
      </c>
    </row>
    <row r="8" spans="1:7" ht="15" thickBot="1" x14ac:dyDescent="0.4">
      <c r="A8" s="23">
        <v>44813</v>
      </c>
      <c r="B8" s="25">
        <v>18.355</v>
      </c>
      <c r="C8" s="25">
        <v>18.670000000000002</v>
      </c>
      <c r="D8" s="25">
        <v>18.355</v>
      </c>
      <c r="E8" s="25">
        <v>18.658000000000001</v>
      </c>
      <c r="F8" s="25">
        <v>18.658000000000001</v>
      </c>
      <c r="G8" s="25">
        <v>46</v>
      </c>
    </row>
    <row r="9" spans="1:7" ht="15" thickBot="1" x14ac:dyDescent="0.4">
      <c r="A9" s="23">
        <v>44812</v>
      </c>
      <c r="B9" s="25">
        <v>18.29</v>
      </c>
      <c r="C9" s="25">
        <v>18.454999999999998</v>
      </c>
      <c r="D9" s="25">
        <v>18.234999999999999</v>
      </c>
      <c r="E9" s="25">
        <v>18.329999999999998</v>
      </c>
      <c r="F9" s="25">
        <v>18.329999999999998</v>
      </c>
      <c r="G9" s="25">
        <v>177</v>
      </c>
    </row>
    <row r="10" spans="1:7" ht="15" thickBot="1" x14ac:dyDescent="0.4">
      <c r="A10" s="23">
        <v>44811</v>
      </c>
      <c r="B10" s="25">
        <v>18.137</v>
      </c>
      <c r="C10" s="25">
        <v>18.239999999999998</v>
      </c>
      <c r="D10" s="25">
        <v>18.137</v>
      </c>
      <c r="E10" s="25">
        <v>18.137</v>
      </c>
      <c r="F10" s="25">
        <v>18.137</v>
      </c>
      <c r="G10" s="25">
        <v>60</v>
      </c>
    </row>
    <row r="11" spans="1:7" ht="15" thickBot="1" x14ac:dyDescent="0.4">
      <c r="A11" s="23">
        <v>44810</v>
      </c>
      <c r="B11" s="25">
        <v>18.100000000000001</v>
      </c>
      <c r="C11" s="25">
        <v>18.105</v>
      </c>
      <c r="D11" s="25">
        <v>17.79</v>
      </c>
      <c r="E11" s="25">
        <v>17.795000000000002</v>
      </c>
      <c r="F11" s="25">
        <v>17.795000000000002</v>
      </c>
      <c r="G11" s="25">
        <v>100</v>
      </c>
    </row>
    <row r="12" spans="1:7" ht="15" thickBot="1" x14ac:dyDescent="0.4">
      <c r="A12" s="23">
        <v>44809</v>
      </c>
      <c r="B12" s="25" t="s">
        <v>41</v>
      </c>
      <c r="C12" s="25" t="s">
        <v>41</v>
      </c>
      <c r="D12" s="25" t="s">
        <v>41</v>
      </c>
      <c r="E12" s="25" t="s">
        <v>41</v>
      </c>
      <c r="F12" s="25" t="s">
        <v>41</v>
      </c>
      <c r="G12" s="25" t="s">
        <v>41</v>
      </c>
    </row>
    <row r="13" spans="1:7" ht="15" thickBot="1" x14ac:dyDescent="0.4">
      <c r="A13" s="23">
        <v>44806</v>
      </c>
      <c r="B13" s="25">
        <v>17.53</v>
      </c>
      <c r="C13" s="25">
        <v>18</v>
      </c>
      <c r="D13" s="25">
        <v>17.53</v>
      </c>
      <c r="E13" s="25">
        <v>17.776</v>
      </c>
      <c r="F13" s="25">
        <v>17.776</v>
      </c>
      <c r="G13" s="25">
        <v>289</v>
      </c>
    </row>
    <row r="14" spans="1:7" ht="15" thickBot="1" x14ac:dyDescent="0.4">
      <c r="A14" s="23">
        <v>44805</v>
      </c>
      <c r="B14" s="25">
        <v>17.715</v>
      </c>
      <c r="C14" s="25">
        <v>17.715</v>
      </c>
      <c r="D14" s="25">
        <v>17.32</v>
      </c>
      <c r="E14" s="25">
        <v>17.550999999999998</v>
      </c>
      <c r="F14" s="25">
        <v>17.550999999999998</v>
      </c>
      <c r="G14" s="25">
        <v>230</v>
      </c>
    </row>
    <row r="15" spans="1:7" ht="15" thickBot="1" x14ac:dyDescent="0.4">
      <c r="A15" s="23">
        <v>44804</v>
      </c>
      <c r="B15" s="25">
        <v>18.16</v>
      </c>
      <c r="C15" s="25">
        <v>18.239999999999998</v>
      </c>
      <c r="D15" s="25">
        <v>17.704999999999998</v>
      </c>
      <c r="E15" s="25">
        <v>17.762</v>
      </c>
      <c r="F15" s="25">
        <v>17.762</v>
      </c>
      <c r="G15" s="25">
        <v>618</v>
      </c>
    </row>
    <row r="16" spans="1:7" ht="15" thickBot="1" x14ac:dyDescent="0.4">
      <c r="A16" s="23">
        <v>44803</v>
      </c>
      <c r="B16" s="25">
        <v>18.565000000000001</v>
      </c>
      <c r="C16" s="25">
        <v>18.585000000000001</v>
      </c>
      <c r="D16" s="25">
        <v>18.12</v>
      </c>
      <c r="E16" s="25">
        <v>18.158999999999999</v>
      </c>
      <c r="F16" s="25">
        <v>18.158999999999999</v>
      </c>
      <c r="G16" s="26">
        <v>5841</v>
      </c>
    </row>
    <row r="17" spans="1:7" ht="15" thickBot="1" x14ac:dyDescent="0.4">
      <c r="A17" s="23">
        <v>44802</v>
      </c>
      <c r="B17" s="25">
        <v>18.52</v>
      </c>
      <c r="C17" s="25">
        <v>18.555</v>
      </c>
      <c r="D17" s="25">
        <v>18.52</v>
      </c>
      <c r="E17" s="25">
        <v>18.555</v>
      </c>
      <c r="F17" s="25">
        <v>18.555</v>
      </c>
      <c r="G17" s="26">
        <v>33392</v>
      </c>
    </row>
    <row r="18" spans="1:7" ht="15" thickBot="1" x14ac:dyDescent="0.4">
      <c r="A18" s="23">
        <v>44799</v>
      </c>
      <c r="B18" s="25">
        <v>19.305</v>
      </c>
      <c r="C18" s="25">
        <v>19.305</v>
      </c>
      <c r="D18" s="25">
        <v>18.739999999999998</v>
      </c>
      <c r="E18" s="25">
        <v>18.739999999999998</v>
      </c>
      <c r="F18" s="25">
        <v>18.739999999999998</v>
      </c>
      <c r="G18" s="25">
        <v>2</v>
      </c>
    </row>
    <row r="19" spans="1:7" ht="15" thickBot="1" x14ac:dyDescent="0.4">
      <c r="A19" s="23">
        <v>44798</v>
      </c>
      <c r="B19" s="25">
        <v>19.045000000000002</v>
      </c>
      <c r="C19" s="25">
        <v>19.111000000000001</v>
      </c>
      <c r="D19" s="25">
        <v>19.035</v>
      </c>
      <c r="E19" s="25">
        <v>19.111000000000001</v>
      </c>
      <c r="F19" s="25">
        <v>19.111000000000001</v>
      </c>
      <c r="G19" s="25">
        <v>2</v>
      </c>
    </row>
    <row r="20" spans="1:7" ht="15" thickBot="1" x14ac:dyDescent="0.4">
      <c r="A20" s="23">
        <v>44797</v>
      </c>
      <c r="B20" s="25">
        <v>18.835000000000001</v>
      </c>
      <c r="C20" s="25">
        <v>19.04</v>
      </c>
      <c r="D20" s="25">
        <v>18.82</v>
      </c>
      <c r="E20" s="25">
        <v>18.895</v>
      </c>
      <c r="F20" s="25">
        <v>18.895</v>
      </c>
      <c r="G20" s="25">
        <v>29</v>
      </c>
    </row>
    <row r="21" spans="1:7" ht="15" thickBot="1" x14ac:dyDescent="0.4">
      <c r="A21" s="23">
        <v>44796</v>
      </c>
      <c r="B21" s="25">
        <v>18.885000000000002</v>
      </c>
      <c r="C21" s="25">
        <v>19.100000000000001</v>
      </c>
      <c r="D21" s="25">
        <v>18.704999999999998</v>
      </c>
      <c r="E21" s="25">
        <v>19.012</v>
      </c>
      <c r="F21" s="25">
        <v>19.012</v>
      </c>
      <c r="G21" s="25">
        <v>64</v>
      </c>
    </row>
    <row r="22" spans="1:7" ht="15" thickBot="1" x14ac:dyDescent="0.4">
      <c r="A22" s="23">
        <v>44795</v>
      </c>
      <c r="B22" s="25">
        <v>18.84</v>
      </c>
      <c r="C22" s="25">
        <v>18.914999999999999</v>
      </c>
      <c r="D22" s="25">
        <v>18.8</v>
      </c>
      <c r="E22" s="25">
        <v>18.873000000000001</v>
      </c>
      <c r="F22" s="25">
        <v>18.873000000000001</v>
      </c>
      <c r="G22" s="25">
        <v>42</v>
      </c>
    </row>
    <row r="23" spans="1:7" ht="15" thickBot="1" x14ac:dyDescent="0.4">
      <c r="A23" s="23">
        <v>44792</v>
      </c>
      <c r="B23" s="25">
        <v>19.13</v>
      </c>
      <c r="C23" s="25">
        <v>19.13</v>
      </c>
      <c r="D23" s="25">
        <v>19.058</v>
      </c>
      <c r="E23" s="25">
        <v>19.058</v>
      </c>
      <c r="F23" s="25">
        <v>19.058</v>
      </c>
      <c r="G23" s="25">
        <v>9</v>
      </c>
    </row>
    <row r="24" spans="1:7" ht="15" thickBot="1" x14ac:dyDescent="0.4">
      <c r="A24" s="23">
        <v>44791</v>
      </c>
      <c r="B24" s="25">
        <v>19.72</v>
      </c>
      <c r="C24" s="25">
        <v>19.725000000000001</v>
      </c>
      <c r="D24" s="25">
        <v>19.445</v>
      </c>
      <c r="E24" s="25">
        <v>19.448</v>
      </c>
      <c r="F24" s="25">
        <v>19.448</v>
      </c>
      <c r="G24" s="25">
        <v>7</v>
      </c>
    </row>
    <row r="25" spans="1:7" ht="15" thickBot="1" x14ac:dyDescent="0.4">
      <c r="A25" s="23">
        <v>44790</v>
      </c>
      <c r="B25" s="25">
        <v>20.085000000000001</v>
      </c>
      <c r="C25" s="25">
        <v>20.09</v>
      </c>
      <c r="D25" s="25">
        <v>19.649999999999999</v>
      </c>
      <c r="E25" s="25">
        <v>19.710999999999999</v>
      </c>
      <c r="F25" s="25">
        <v>19.710999999999999</v>
      </c>
      <c r="G25" s="25">
        <v>12</v>
      </c>
    </row>
    <row r="26" spans="1:7" ht="15" thickBot="1" x14ac:dyDescent="0.4">
      <c r="A26" s="23">
        <v>44789</v>
      </c>
      <c r="B26" s="25">
        <v>19.95</v>
      </c>
      <c r="C26" s="25">
        <v>20.100000000000001</v>
      </c>
      <c r="D26" s="25">
        <v>19.95</v>
      </c>
      <c r="E26" s="25">
        <v>20.065000000000001</v>
      </c>
      <c r="F26" s="25">
        <v>20.065000000000001</v>
      </c>
      <c r="G26" s="25">
        <v>21</v>
      </c>
    </row>
    <row r="27" spans="1:7" ht="15" thickBot="1" x14ac:dyDescent="0.4">
      <c r="A27" s="23">
        <v>44788</v>
      </c>
      <c r="B27" s="25">
        <v>20.251000000000001</v>
      </c>
      <c r="C27" s="25">
        <v>20.251000000000001</v>
      </c>
      <c r="D27" s="25">
        <v>20.251000000000001</v>
      </c>
      <c r="E27" s="25">
        <v>20.251000000000001</v>
      </c>
      <c r="F27" s="25">
        <v>20.251000000000001</v>
      </c>
      <c r="G27" s="25">
        <v>12</v>
      </c>
    </row>
    <row r="28" spans="1:7" ht="15" thickBot="1" x14ac:dyDescent="0.4">
      <c r="A28" s="23">
        <v>44785</v>
      </c>
      <c r="B28" s="25">
        <v>20.677</v>
      </c>
      <c r="C28" s="25">
        <v>20.677</v>
      </c>
      <c r="D28" s="25">
        <v>20.677</v>
      </c>
      <c r="E28" s="25">
        <v>20.677</v>
      </c>
      <c r="F28" s="25">
        <v>20.677</v>
      </c>
      <c r="G28" s="25">
        <v>7</v>
      </c>
    </row>
    <row r="29" spans="1:7" ht="15" thickBot="1" x14ac:dyDescent="0.4">
      <c r="A29" s="23">
        <v>44784</v>
      </c>
      <c r="B29" s="25">
        <v>20.414999999999999</v>
      </c>
      <c r="C29" s="25">
        <v>20.47</v>
      </c>
      <c r="D29" s="25">
        <v>20.326000000000001</v>
      </c>
      <c r="E29" s="25">
        <v>20.326000000000001</v>
      </c>
      <c r="F29" s="25">
        <v>20.326000000000001</v>
      </c>
      <c r="G29" s="25">
        <v>10</v>
      </c>
    </row>
    <row r="30" spans="1:7" ht="15" thickBot="1" x14ac:dyDescent="0.4">
      <c r="A30" s="23">
        <v>44783</v>
      </c>
      <c r="B30" s="25">
        <v>20.52</v>
      </c>
      <c r="C30" s="25">
        <v>20.72</v>
      </c>
      <c r="D30" s="25">
        <v>20.52</v>
      </c>
      <c r="E30" s="25">
        <v>20.718</v>
      </c>
      <c r="F30" s="25">
        <v>20.718</v>
      </c>
      <c r="G30" s="25">
        <v>18</v>
      </c>
    </row>
    <row r="31" spans="1:7" ht="15" thickBot="1" x14ac:dyDescent="0.4">
      <c r="A31" s="23">
        <v>44782</v>
      </c>
      <c r="B31" s="25">
        <v>20.62</v>
      </c>
      <c r="C31" s="25">
        <v>20.655000000000001</v>
      </c>
      <c r="D31" s="25">
        <v>20.457999999999998</v>
      </c>
      <c r="E31" s="25">
        <v>20.457999999999998</v>
      </c>
      <c r="F31" s="25">
        <v>20.457999999999998</v>
      </c>
      <c r="G31" s="25">
        <v>28</v>
      </c>
    </row>
    <row r="32" spans="1:7" ht="15" thickBot="1" x14ac:dyDescent="0.4">
      <c r="A32" s="23">
        <v>44781</v>
      </c>
      <c r="B32" s="25">
        <v>20.591999999999999</v>
      </c>
      <c r="C32" s="25">
        <v>20.591999999999999</v>
      </c>
      <c r="D32" s="25">
        <v>20.591999999999999</v>
      </c>
      <c r="E32" s="25">
        <v>20.591999999999999</v>
      </c>
      <c r="F32" s="25">
        <v>20.591999999999999</v>
      </c>
      <c r="G32" s="25" t="s">
        <v>41</v>
      </c>
    </row>
    <row r="33" spans="1:7" ht="15" thickBot="1" x14ac:dyDescent="0.4">
      <c r="A33" s="23">
        <v>44778</v>
      </c>
      <c r="B33" s="25">
        <v>20.135000000000002</v>
      </c>
      <c r="C33" s="25">
        <v>20.135000000000002</v>
      </c>
      <c r="D33" s="25">
        <v>19.818999999999999</v>
      </c>
      <c r="E33" s="25">
        <v>19.818999999999999</v>
      </c>
      <c r="F33" s="25">
        <v>19.818999999999999</v>
      </c>
      <c r="G33" s="25">
        <v>10</v>
      </c>
    </row>
    <row r="34" spans="1:7" ht="15" thickBot="1" x14ac:dyDescent="0.4">
      <c r="A34" s="23">
        <v>44777</v>
      </c>
      <c r="B34" s="25">
        <v>19.984999999999999</v>
      </c>
      <c r="C34" s="25">
        <v>20.105</v>
      </c>
      <c r="D34" s="25">
        <v>19.96</v>
      </c>
      <c r="E34" s="25">
        <v>20.099</v>
      </c>
      <c r="F34" s="25">
        <v>20.099</v>
      </c>
      <c r="G34" s="25">
        <v>27</v>
      </c>
    </row>
    <row r="35" spans="1:7" ht="15" thickBot="1" x14ac:dyDescent="0.4">
      <c r="A35" s="23">
        <v>44776</v>
      </c>
      <c r="B35" s="25">
        <v>19.88</v>
      </c>
      <c r="C35" s="25">
        <v>20.02</v>
      </c>
      <c r="D35" s="25">
        <v>19.785</v>
      </c>
      <c r="E35" s="25">
        <v>19.864999999999998</v>
      </c>
      <c r="F35" s="25">
        <v>19.864999999999998</v>
      </c>
      <c r="G35" s="25">
        <v>67</v>
      </c>
    </row>
    <row r="36" spans="1:7" ht="15" thickBot="1" x14ac:dyDescent="0.4">
      <c r="A36" s="23">
        <v>44775</v>
      </c>
      <c r="B36" s="25">
        <v>20.100000000000001</v>
      </c>
      <c r="C36" s="25">
        <v>20.395</v>
      </c>
      <c r="D36" s="25">
        <v>19.945</v>
      </c>
      <c r="E36" s="25">
        <v>20.105</v>
      </c>
      <c r="F36" s="25">
        <v>20.105</v>
      </c>
      <c r="G36" s="25">
        <v>22</v>
      </c>
    </row>
    <row r="37" spans="1:7" ht="15" thickBot="1" x14ac:dyDescent="0.4">
      <c r="A37" s="23">
        <v>44774</v>
      </c>
      <c r="B37" s="25">
        <v>20.28</v>
      </c>
      <c r="C37" s="25">
        <v>20.399999999999999</v>
      </c>
      <c r="D37" s="25">
        <v>20.184999999999999</v>
      </c>
      <c r="E37" s="25">
        <v>20.321999999999999</v>
      </c>
      <c r="F37" s="25">
        <v>20.321999999999999</v>
      </c>
      <c r="G37" s="25">
        <v>37</v>
      </c>
    </row>
    <row r="38" spans="1:7" ht="15" thickBot="1" x14ac:dyDescent="0.4">
      <c r="A38" s="23">
        <v>44771</v>
      </c>
      <c r="B38" s="25">
        <v>19.989999999999998</v>
      </c>
      <c r="C38" s="25">
        <v>20.29</v>
      </c>
      <c r="D38" s="25">
        <v>19.989999999999998</v>
      </c>
      <c r="E38" s="25">
        <v>20.155999999999999</v>
      </c>
      <c r="F38" s="25">
        <v>20.155999999999999</v>
      </c>
      <c r="G38" s="25">
        <v>13</v>
      </c>
    </row>
    <row r="39" spans="1:7" ht="15" thickBot="1" x14ac:dyDescent="0.4">
      <c r="A39" s="23">
        <v>44770</v>
      </c>
      <c r="B39" s="25">
        <v>19.02</v>
      </c>
      <c r="C39" s="25">
        <v>19.940000000000001</v>
      </c>
      <c r="D39" s="25">
        <v>19.02</v>
      </c>
      <c r="E39" s="25">
        <v>19.827000000000002</v>
      </c>
      <c r="F39" s="25">
        <v>19.827000000000002</v>
      </c>
      <c r="G39" s="25">
        <v>181</v>
      </c>
    </row>
    <row r="40" spans="1:7" ht="15" thickBot="1" x14ac:dyDescent="0.4">
      <c r="A40" s="23">
        <v>44769</v>
      </c>
      <c r="B40" s="25">
        <v>18.495000000000001</v>
      </c>
      <c r="C40" s="25">
        <v>18.553000000000001</v>
      </c>
      <c r="D40" s="25">
        <v>18.484999999999999</v>
      </c>
      <c r="E40" s="25">
        <v>18.553000000000001</v>
      </c>
      <c r="F40" s="25">
        <v>18.553000000000001</v>
      </c>
      <c r="G40" s="25">
        <v>239</v>
      </c>
    </row>
    <row r="41" spans="1:7" ht="15" thickBot="1" x14ac:dyDescent="0.4">
      <c r="A41" s="23">
        <v>44768</v>
      </c>
      <c r="B41" s="25">
        <v>18.465</v>
      </c>
      <c r="C41" s="25">
        <v>18.565000000000001</v>
      </c>
      <c r="D41" s="25">
        <v>18.324999999999999</v>
      </c>
      <c r="E41" s="25">
        <v>18.486999999999998</v>
      </c>
      <c r="F41" s="25">
        <v>18.486999999999998</v>
      </c>
      <c r="G41" s="25">
        <v>148</v>
      </c>
    </row>
    <row r="42" spans="1:7" ht="15" thickBot="1" x14ac:dyDescent="0.4">
      <c r="A42" s="23">
        <v>44767</v>
      </c>
      <c r="B42" s="25">
        <v>18.41</v>
      </c>
      <c r="C42" s="25">
        <v>18.600000000000001</v>
      </c>
      <c r="D42" s="25">
        <v>18.184999999999999</v>
      </c>
      <c r="E42" s="25">
        <v>18.294</v>
      </c>
      <c r="F42" s="25">
        <v>18.294</v>
      </c>
      <c r="G42" s="25">
        <v>399</v>
      </c>
    </row>
    <row r="43" spans="1:7" ht="15" thickBot="1" x14ac:dyDescent="0.4">
      <c r="A43" s="23">
        <v>44764</v>
      </c>
      <c r="B43" s="25">
        <v>18.71</v>
      </c>
      <c r="C43" s="25">
        <v>18.75</v>
      </c>
      <c r="D43" s="25">
        <v>18.489999999999998</v>
      </c>
      <c r="E43" s="25">
        <v>18.585000000000001</v>
      </c>
      <c r="F43" s="25">
        <v>18.585000000000001</v>
      </c>
      <c r="G43" s="25">
        <v>125</v>
      </c>
    </row>
    <row r="44" spans="1:7" ht="15" thickBot="1" x14ac:dyDescent="0.4">
      <c r="A44" s="23">
        <v>44763</v>
      </c>
      <c r="B44" s="25">
        <v>18.555</v>
      </c>
      <c r="C44" s="25">
        <v>18.72</v>
      </c>
      <c r="D44" s="25">
        <v>18.11</v>
      </c>
      <c r="E44" s="25">
        <v>18.687000000000001</v>
      </c>
      <c r="F44" s="25">
        <v>18.687000000000001</v>
      </c>
      <c r="G44" s="25">
        <v>144</v>
      </c>
    </row>
    <row r="45" spans="1:7" ht="15" thickBot="1" x14ac:dyDescent="0.4">
      <c r="A45" s="23">
        <v>44762</v>
      </c>
      <c r="B45" s="25">
        <v>18.655000000000001</v>
      </c>
      <c r="C45" s="25">
        <v>18.940000000000001</v>
      </c>
      <c r="D45" s="25">
        <v>18.605</v>
      </c>
      <c r="E45" s="25">
        <v>18.638999999999999</v>
      </c>
      <c r="F45" s="25">
        <v>18.638999999999999</v>
      </c>
      <c r="G45" s="25">
        <v>305</v>
      </c>
    </row>
    <row r="46" spans="1:7" ht="15" thickBot="1" x14ac:dyDescent="0.4">
      <c r="A46" s="23">
        <v>44761</v>
      </c>
      <c r="B46" s="25">
        <v>18.614999999999998</v>
      </c>
      <c r="C46" s="25">
        <v>18.71</v>
      </c>
      <c r="D46" s="25">
        <v>18.52</v>
      </c>
      <c r="E46" s="25">
        <v>18.670000000000002</v>
      </c>
      <c r="F46" s="25">
        <v>18.670000000000002</v>
      </c>
      <c r="G46" s="25">
        <v>101</v>
      </c>
    </row>
    <row r="47" spans="1:7" ht="15" thickBot="1" x14ac:dyDescent="0.4">
      <c r="A47" s="23">
        <v>44760</v>
      </c>
      <c r="B47" s="25">
        <v>18.809999999999999</v>
      </c>
      <c r="C47" s="25">
        <v>18.824999999999999</v>
      </c>
      <c r="D47" s="25">
        <v>18.59</v>
      </c>
      <c r="E47" s="25">
        <v>18.791</v>
      </c>
      <c r="F47" s="25">
        <v>18.791</v>
      </c>
      <c r="G47" s="25">
        <v>15</v>
      </c>
    </row>
    <row r="48" spans="1:7" ht="15" thickBot="1" x14ac:dyDescent="0.4">
      <c r="A48" s="23">
        <v>44757</v>
      </c>
      <c r="B48" s="25">
        <v>18.225000000000001</v>
      </c>
      <c r="C48" s="25">
        <v>18.555</v>
      </c>
      <c r="D48" s="25">
        <v>18.225000000000001</v>
      </c>
      <c r="E48" s="25">
        <v>18.547999999999998</v>
      </c>
      <c r="F48" s="25">
        <v>18.547999999999998</v>
      </c>
      <c r="G48" s="25">
        <v>218</v>
      </c>
    </row>
    <row r="49" spans="1:7" ht="15" thickBot="1" x14ac:dyDescent="0.4">
      <c r="A49" s="23">
        <v>44756</v>
      </c>
      <c r="B49" s="25">
        <v>19.100000000000001</v>
      </c>
      <c r="C49" s="25">
        <v>19.100000000000001</v>
      </c>
      <c r="D49" s="25">
        <v>18</v>
      </c>
      <c r="E49" s="25">
        <v>18.169</v>
      </c>
      <c r="F49" s="25">
        <v>18.169</v>
      </c>
      <c r="G49" s="25">
        <v>382</v>
      </c>
    </row>
    <row r="50" spans="1:7" ht="15" thickBot="1" x14ac:dyDescent="0.4">
      <c r="A50" s="23">
        <v>44755</v>
      </c>
      <c r="B50" s="25">
        <v>18.809999999999999</v>
      </c>
      <c r="C50" s="25">
        <v>19.175000000000001</v>
      </c>
      <c r="D50" s="25">
        <v>18.785</v>
      </c>
      <c r="E50" s="25">
        <v>19.138000000000002</v>
      </c>
      <c r="F50" s="25">
        <v>19.138000000000002</v>
      </c>
      <c r="G50" s="25">
        <v>261</v>
      </c>
    </row>
    <row r="51" spans="1:7" ht="15" thickBot="1" x14ac:dyDescent="0.4">
      <c r="A51" s="23">
        <v>44754</v>
      </c>
      <c r="B51" s="25">
        <v>18.8</v>
      </c>
      <c r="C51" s="25">
        <v>18.899000000000001</v>
      </c>
      <c r="D51" s="25">
        <v>18.77</v>
      </c>
      <c r="E51" s="25">
        <v>18.899000000000001</v>
      </c>
      <c r="F51" s="25">
        <v>18.899000000000001</v>
      </c>
      <c r="G51" s="25">
        <v>214</v>
      </c>
    </row>
    <row r="52" spans="1:7" ht="15" thickBot="1" x14ac:dyDescent="0.4">
      <c r="A52" s="23">
        <v>44753</v>
      </c>
      <c r="B52" s="25">
        <v>19.164999999999999</v>
      </c>
      <c r="C52" s="25">
        <v>19.164999999999999</v>
      </c>
      <c r="D52" s="25">
        <v>19.04</v>
      </c>
      <c r="E52" s="25">
        <v>19.067</v>
      </c>
      <c r="F52" s="25">
        <v>19.067</v>
      </c>
      <c r="G52" s="25">
        <v>33</v>
      </c>
    </row>
    <row r="53" spans="1:7" ht="15" thickBot="1" x14ac:dyDescent="0.4">
      <c r="A53" s="23">
        <v>44750</v>
      </c>
      <c r="B53" s="25">
        <v>19</v>
      </c>
      <c r="C53" s="25">
        <v>19.22</v>
      </c>
      <c r="D53" s="25">
        <v>19</v>
      </c>
      <c r="E53" s="25">
        <v>19.167000000000002</v>
      </c>
      <c r="F53" s="25">
        <v>19.167000000000002</v>
      </c>
      <c r="G53" s="25">
        <v>99</v>
      </c>
    </row>
    <row r="54" spans="1:7" ht="15" thickBot="1" x14ac:dyDescent="0.4">
      <c r="A54" s="23">
        <v>44749</v>
      </c>
      <c r="B54" s="25">
        <v>19.100000000000001</v>
      </c>
      <c r="C54" s="25">
        <v>19.36</v>
      </c>
      <c r="D54" s="25">
        <v>19.094999999999999</v>
      </c>
      <c r="E54" s="25">
        <v>19.122</v>
      </c>
      <c r="F54" s="25">
        <v>19.122</v>
      </c>
      <c r="G54" s="25">
        <v>103</v>
      </c>
    </row>
    <row r="55" spans="1:7" ht="15" thickBot="1" x14ac:dyDescent="0.4">
      <c r="A55" s="23">
        <v>44748</v>
      </c>
      <c r="B55" s="25">
        <v>19.190000000000001</v>
      </c>
      <c r="C55" s="25">
        <v>19.195</v>
      </c>
      <c r="D55" s="25">
        <v>18.84</v>
      </c>
      <c r="E55" s="25">
        <v>19.085000000000001</v>
      </c>
      <c r="F55" s="25">
        <v>19.085000000000001</v>
      </c>
      <c r="G55" s="25">
        <v>159</v>
      </c>
    </row>
    <row r="56" spans="1:7" ht="15" thickBot="1" x14ac:dyDescent="0.4">
      <c r="A56" s="23">
        <v>44747</v>
      </c>
      <c r="B56" s="25">
        <v>19.809999999999999</v>
      </c>
      <c r="C56" s="25">
        <v>20.07</v>
      </c>
      <c r="D56" s="25">
        <v>19.04</v>
      </c>
      <c r="E56" s="25">
        <v>19.052</v>
      </c>
      <c r="F56" s="25">
        <v>19.052</v>
      </c>
      <c r="G56" s="25">
        <v>205</v>
      </c>
    </row>
    <row r="57" spans="1:7" ht="15" thickBot="1" x14ac:dyDescent="0.4">
      <c r="A57" s="23">
        <v>44746</v>
      </c>
      <c r="B57" s="25" t="s">
        <v>41</v>
      </c>
      <c r="C57" s="25" t="s">
        <v>41</v>
      </c>
      <c r="D57" s="25" t="s">
        <v>41</v>
      </c>
      <c r="E57" s="25" t="s">
        <v>41</v>
      </c>
      <c r="F57" s="25" t="s">
        <v>41</v>
      </c>
      <c r="G57" s="25" t="s">
        <v>41</v>
      </c>
    </row>
    <row r="58" spans="1:7" ht="15" thickBot="1" x14ac:dyDescent="0.4">
      <c r="A58" s="23">
        <v>44743</v>
      </c>
      <c r="B58" s="25">
        <v>20.164999999999999</v>
      </c>
      <c r="C58" s="25">
        <v>20.184999999999999</v>
      </c>
      <c r="D58" s="25">
        <v>19.265000000000001</v>
      </c>
      <c r="E58" s="25">
        <v>19.597000000000001</v>
      </c>
      <c r="F58" s="25">
        <v>19.597000000000001</v>
      </c>
      <c r="G58" s="25">
        <v>630</v>
      </c>
    </row>
    <row r="59" spans="1:7" ht="15" thickBot="1" x14ac:dyDescent="0.4">
      <c r="A59" s="23">
        <v>44742</v>
      </c>
      <c r="B59" s="25">
        <v>20.664999999999999</v>
      </c>
      <c r="C59" s="25">
        <v>20.704999999999998</v>
      </c>
      <c r="D59" s="25">
        <v>20.145</v>
      </c>
      <c r="E59" s="25">
        <v>20.282</v>
      </c>
      <c r="F59" s="25">
        <v>20.282</v>
      </c>
      <c r="G59" s="25">
        <v>643</v>
      </c>
    </row>
    <row r="60" spans="1:7" ht="15" thickBot="1" x14ac:dyDescent="0.4">
      <c r="A60" s="23">
        <v>44741</v>
      </c>
      <c r="B60" s="25">
        <v>20.805</v>
      </c>
      <c r="C60" s="25">
        <v>20.995000000000001</v>
      </c>
      <c r="D60" s="25">
        <v>20.545000000000002</v>
      </c>
      <c r="E60" s="25">
        <v>20.667999999999999</v>
      </c>
      <c r="F60" s="25">
        <v>20.667999999999999</v>
      </c>
      <c r="G60" s="26">
        <v>5690</v>
      </c>
    </row>
    <row r="61" spans="1:7" ht="15" thickBot="1" x14ac:dyDescent="0.4">
      <c r="A61" s="23">
        <v>44740</v>
      </c>
      <c r="B61" s="25">
        <v>21.175000000000001</v>
      </c>
      <c r="C61" s="25">
        <v>21.184999999999999</v>
      </c>
      <c r="D61" s="25">
        <v>20.797000000000001</v>
      </c>
      <c r="E61" s="25">
        <v>20.797000000000001</v>
      </c>
      <c r="F61" s="25">
        <v>20.797000000000001</v>
      </c>
      <c r="G61" s="26">
        <v>42010</v>
      </c>
    </row>
    <row r="62" spans="1:7" ht="15" thickBot="1" x14ac:dyDescent="0.4">
      <c r="A62" s="23">
        <v>44739</v>
      </c>
      <c r="B62" s="25">
        <v>21.295000000000002</v>
      </c>
      <c r="C62" s="25">
        <v>21.33</v>
      </c>
      <c r="D62" s="25">
        <v>21.15</v>
      </c>
      <c r="E62" s="25">
        <v>21.158999999999999</v>
      </c>
      <c r="F62" s="25">
        <v>21.158999999999999</v>
      </c>
      <c r="G62" s="25">
        <v>15</v>
      </c>
    </row>
    <row r="63" spans="1:7" ht="15" thickBot="1" x14ac:dyDescent="0.4">
      <c r="A63" s="23">
        <v>44736</v>
      </c>
      <c r="B63" s="25">
        <v>20.965</v>
      </c>
      <c r="C63" s="25">
        <v>21.175000000000001</v>
      </c>
      <c r="D63" s="25">
        <v>20.95</v>
      </c>
      <c r="E63" s="25">
        <v>21.116</v>
      </c>
      <c r="F63" s="25">
        <v>21.116</v>
      </c>
      <c r="G63" s="25">
        <v>41</v>
      </c>
    </row>
    <row r="64" spans="1:7" ht="15" thickBot="1" x14ac:dyDescent="0.4">
      <c r="A64" s="23">
        <v>44735</v>
      </c>
      <c r="B64" s="25">
        <v>21.38</v>
      </c>
      <c r="C64" s="25">
        <v>21.38</v>
      </c>
      <c r="D64" s="25">
        <v>21.032</v>
      </c>
      <c r="E64" s="25">
        <v>21.032</v>
      </c>
      <c r="F64" s="25">
        <v>21.032</v>
      </c>
      <c r="G64" s="25">
        <v>7</v>
      </c>
    </row>
    <row r="65" spans="1:7" ht="15" thickBot="1" x14ac:dyDescent="0.4">
      <c r="A65" s="23">
        <v>44734</v>
      </c>
      <c r="B65" s="25">
        <v>21.594999999999999</v>
      </c>
      <c r="C65" s="25">
        <v>21.594999999999999</v>
      </c>
      <c r="D65" s="25">
        <v>21.395</v>
      </c>
      <c r="E65" s="25">
        <v>21.407</v>
      </c>
      <c r="F65" s="25">
        <v>21.407</v>
      </c>
      <c r="G65" s="25">
        <v>12</v>
      </c>
    </row>
    <row r="66" spans="1:7" ht="15" thickBot="1" x14ac:dyDescent="0.4">
      <c r="A66" s="23">
        <v>44733</v>
      </c>
      <c r="B66" s="25">
        <v>21.8</v>
      </c>
      <c r="C66" s="25">
        <v>21.8</v>
      </c>
      <c r="D66" s="25">
        <v>21.745000000000001</v>
      </c>
      <c r="E66" s="25">
        <v>21.754000000000001</v>
      </c>
      <c r="F66" s="25">
        <v>21.754000000000001</v>
      </c>
      <c r="G66" s="25">
        <v>7</v>
      </c>
    </row>
    <row r="67" spans="1:7" ht="15" thickBot="1" x14ac:dyDescent="0.4">
      <c r="A67" s="23">
        <v>44732</v>
      </c>
      <c r="B67" s="25" t="s">
        <v>41</v>
      </c>
      <c r="C67" s="25" t="s">
        <v>41</v>
      </c>
      <c r="D67" s="25" t="s">
        <v>41</v>
      </c>
      <c r="E67" s="25" t="s">
        <v>41</v>
      </c>
      <c r="F67" s="25" t="s">
        <v>41</v>
      </c>
      <c r="G67" s="25" t="s">
        <v>41</v>
      </c>
    </row>
    <row r="68" spans="1:7" ht="15" thickBot="1" x14ac:dyDescent="0.4">
      <c r="A68" s="23">
        <v>44729</v>
      </c>
      <c r="B68" s="25">
        <v>21.87</v>
      </c>
      <c r="C68" s="25">
        <v>21.88</v>
      </c>
      <c r="D68" s="25">
        <v>21.573</v>
      </c>
      <c r="E68" s="25">
        <v>21.573</v>
      </c>
      <c r="F68" s="25">
        <v>21.573</v>
      </c>
      <c r="G68" s="25">
        <v>17</v>
      </c>
    </row>
    <row r="69" spans="1:7" ht="15" thickBot="1" x14ac:dyDescent="0.4">
      <c r="A69" s="23">
        <v>44728</v>
      </c>
      <c r="B69" s="25">
        <v>21.695</v>
      </c>
      <c r="C69" s="25">
        <v>21.925000000000001</v>
      </c>
      <c r="D69" s="25">
        <v>21.38</v>
      </c>
      <c r="E69" s="25">
        <v>21.867000000000001</v>
      </c>
      <c r="F69" s="25">
        <v>21.867000000000001</v>
      </c>
      <c r="G69" s="25">
        <v>38</v>
      </c>
    </row>
    <row r="70" spans="1:7" ht="15" thickBot="1" x14ac:dyDescent="0.4">
      <c r="A70" s="23">
        <v>44727</v>
      </c>
      <c r="B70" s="25">
        <v>20.984999999999999</v>
      </c>
      <c r="C70" s="25">
        <v>21.465</v>
      </c>
      <c r="D70" s="25">
        <v>20.984999999999999</v>
      </c>
      <c r="E70" s="25">
        <v>21.402000000000001</v>
      </c>
      <c r="F70" s="25">
        <v>21.402000000000001</v>
      </c>
      <c r="G70" s="25">
        <v>27</v>
      </c>
    </row>
    <row r="71" spans="1:7" ht="15" thickBot="1" x14ac:dyDescent="0.4">
      <c r="A71" s="23">
        <v>44726</v>
      </c>
      <c r="B71" s="25">
        <v>21.02</v>
      </c>
      <c r="C71" s="25">
        <v>21.055</v>
      </c>
      <c r="D71" s="25">
        <v>20.905000000000001</v>
      </c>
      <c r="E71" s="25">
        <v>20.936</v>
      </c>
      <c r="F71" s="25">
        <v>20.936</v>
      </c>
      <c r="G71" s="25">
        <v>21</v>
      </c>
    </row>
    <row r="72" spans="1:7" ht="15" thickBot="1" x14ac:dyDescent="0.4">
      <c r="A72" s="23">
        <v>44725</v>
      </c>
      <c r="B72" s="25">
        <v>21.65</v>
      </c>
      <c r="C72" s="25">
        <v>21.65</v>
      </c>
      <c r="D72" s="25">
        <v>21.055</v>
      </c>
      <c r="E72" s="25">
        <v>21.236000000000001</v>
      </c>
      <c r="F72" s="25">
        <v>21.236000000000001</v>
      </c>
      <c r="G72" s="25">
        <v>61</v>
      </c>
    </row>
    <row r="73" spans="1:7" ht="15" thickBot="1" x14ac:dyDescent="0.4">
      <c r="A73" s="23">
        <v>44722</v>
      </c>
      <c r="B73" s="25">
        <v>21.7</v>
      </c>
      <c r="C73" s="25">
        <v>21.92</v>
      </c>
      <c r="D73" s="25">
        <v>21.7</v>
      </c>
      <c r="E73" s="25">
        <v>21.913</v>
      </c>
      <c r="F73" s="25">
        <v>21.913</v>
      </c>
      <c r="G73" s="25">
        <v>13</v>
      </c>
    </row>
    <row r="74" spans="1:7" ht="15" thickBot="1" x14ac:dyDescent="0.4">
      <c r="A74" s="23">
        <v>44721</v>
      </c>
      <c r="B74" s="25">
        <v>22.055</v>
      </c>
      <c r="C74" s="25">
        <v>22.065000000000001</v>
      </c>
      <c r="D74" s="25">
        <v>21.725000000000001</v>
      </c>
      <c r="E74" s="25">
        <v>21.797000000000001</v>
      </c>
      <c r="F74" s="25">
        <v>21.797000000000001</v>
      </c>
      <c r="G74" s="25">
        <v>17</v>
      </c>
    </row>
    <row r="75" spans="1:7" ht="15" thickBot="1" x14ac:dyDescent="0.4">
      <c r="A75" s="23">
        <v>44720</v>
      </c>
      <c r="B75" s="25">
        <v>21.99</v>
      </c>
      <c r="C75" s="25">
        <v>22.09</v>
      </c>
      <c r="D75" s="25">
        <v>21.99</v>
      </c>
      <c r="E75" s="25">
        <v>22.074000000000002</v>
      </c>
      <c r="F75" s="25">
        <v>22.074000000000002</v>
      </c>
      <c r="G75" s="25">
        <v>33</v>
      </c>
    </row>
    <row r="76" spans="1:7" ht="15" thickBot="1" x14ac:dyDescent="0.4">
      <c r="A76" s="23">
        <v>44719</v>
      </c>
      <c r="B76" s="25">
        <v>22.024999999999999</v>
      </c>
      <c r="C76" s="25">
        <v>22.158999999999999</v>
      </c>
      <c r="D76" s="25">
        <v>22.024999999999999</v>
      </c>
      <c r="E76" s="25">
        <v>22.158999999999999</v>
      </c>
      <c r="F76" s="25">
        <v>22.158999999999999</v>
      </c>
      <c r="G76" s="25">
        <v>3</v>
      </c>
    </row>
    <row r="77" spans="1:7" ht="15" thickBot="1" x14ac:dyDescent="0.4">
      <c r="A77" s="23">
        <v>44718</v>
      </c>
      <c r="B77" s="25">
        <v>22.074000000000002</v>
      </c>
      <c r="C77" s="25">
        <v>22.074000000000002</v>
      </c>
      <c r="D77" s="25">
        <v>22.074000000000002</v>
      </c>
      <c r="E77" s="25">
        <v>22.074000000000002</v>
      </c>
      <c r="F77" s="25">
        <v>22.074000000000002</v>
      </c>
      <c r="G77" s="25">
        <v>3</v>
      </c>
    </row>
    <row r="78" spans="1:7" ht="15" thickBot="1" x14ac:dyDescent="0.4">
      <c r="A78" s="23">
        <v>44715</v>
      </c>
      <c r="B78" s="25">
        <v>22.405000000000001</v>
      </c>
      <c r="C78" s="25">
        <v>22.41</v>
      </c>
      <c r="D78" s="25">
        <v>21.89</v>
      </c>
      <c r="E78" s="25">
        <v>21.89</v>
      </c>
      <c r="F78" s="25">
        <v>21.89</v>
      </c>
      <c r="G78" s="25">
        <v>33</v>
      </c>
    </row>
    <row r="79" spans="1:7" ht="15" thickBot="1" x14ac:dyDescent="0.4">
      <c r="A79" s="23">
        <v>44714</v>
      </c>
      <c r="B79" s="25">
        <v>21.83</v>
      </c>
      <c r="C79" s="25">
        <v>22.324999999999999</v>
      </c>
      <c r="D79" s="25">
        <v>21.824999999999999</v>
      </c>
      <c r="E79" s="25">
        <v>22.254000000000001</v>
      </c>
      <c r="F79" s="25">
        <v>22.254000000000001</v>
      </c>
      <c r="G79" s="25">
        <v>23</v>
      </c>
    </row>
    <row r="80" spans="1:7" ht="15" thickBot="1" x14ac:dyDescent="0.4">
      <c r="A80" s="23">
        <v>44713</v>
      </c>
      <c r="B80" s="25">
        <v>21.495000000000001</v>
      </c>
      <c r="C80" s="25">
        <v>21.884</v>
      </c>
      <c r="D80" s="25">
        <v>21.484999999999999</v>
      </c>
      <c r="E80" s="25">
        <v>21.884</v>
      </c>
      <c r="F80" s="25">
        <v>21.884</v>
      </c>
      <c r="G80" s="25">
        <v>30</v>
      </c>
    </row>
    <row r="81" spans="1:7" ht="15" thickBot="1" x14ac:dyDescent="0.4">
      <c r="A81" s="23">
        <v>44712</v>
      </c>
      <c r="B81" s="25">
        <v>21.6</v>
      </c>
      <c r="C81" s="25">
        <v>21.675000000000001</v>
      </c>
      <c r="D81" s="25">
        <v>21.6</v>
      </c>
      <c r="E81" s="25">
        <v>21.651</v>
      </c>
      <c r="F81" s="25">
        <v>21.651</v>
      </c>
      <c r="G81" s="25">
        <v>46</v>
      </c>
    </row>
    <row r="82" spans="1:7" ht="15" thickBot="1" x14ac:dyDescent="0.4">
      <c r="A82" s="23">
        <v>44711</v>
      </c>
      <c r="B82" s="25" t="s">
        <v>41</v>
      </c>
      <c r="C82" s="25" t="s">
        <v>41</v>
      </c>
      <c r="D82" s="25" t="s">
        <v>41</v>
      </c>
      <c r="E82" s="25" t="s">
        <v>41</v>
      </c>
      <c r="F82" s="25" t="s">
        <v>41</v>
      </c>
      <c r="G82" s="25" t="s">
        <v>41</v>
      </c>
    </row>
    <row r="83" spans="1:7" ht="15" thickBot="1" x14ac:dyDescent="0.4">
      <c r="A83" s="23">
        <v>44708</v>
      </c>
      <c r="B83" s="25">
        <v>22.01</v>
      </c>
      <c r="C83" s="25">
        <v>22.395</v>
      </c>
      <c r="D83" s="25">
        <v>22.01</v>
      </c>
      <c r="E83" s="25">
        <v>22.06</v>
      </c>
      <c r="F83" s="25">
        <v>22.06</v>
      </c>
      <c r="G83" s="25">
        <v>105</v>
      </c>
    </row>
    <row r="84" spans="1:7" ht="15" thickBot="1" x14ac:dyDescent="0.4">
      <c r="A84" s="23">
        <v>44707</v>
      </c>
      <c r="B84" s="25">
        <v>21.940999999999999</v>
      </c>
      <c r="C84" s="25">
        <v>21.940999999999999</v>
      </c>
      <c r="D84" s="25">
        <v>21.940999999999999</v>
      </c>
      <c r="E84" s="25">
        <v>21.940999999999999</v>
      </c>
      <c r="F84" s="25">
        <v>21.940999999999999</v>
      </c>
      <c r="G84" s="25">
        <v>206</v>
      </c>
    </row>
    <row r="85" spans="1:7" ht="15" thickBot="1" x14ac:dyDescent="0.4">
      <c r="A85" s="23">
        <v>44706</v>
      </c>
      <c r="B85" s="25">
        <v>21.864999999999998</v>
      </c>
      <c r="C85" s="25">
        <v>21.97</v>
      </c>
      <c r="D85" s="25">
        <v>21.83</v>
      </c>
      <c r="E85" s="25">
        <v>21.86</v>
      </c>
      <c r="F85" s="25">
        <v>21.86</v>
      </c>
      <c r="G85" s="25">
        <v>97</v>
      </c>
    </row>
    <row r="86" spans="1:7" ht="15" thickBot="1" x14ac:dyDescent="0.4">
      <c r="A86" s="23">
        <v>44705</v>
      </c>
      <c r="B86" s="25">
        <v>22.062999999999999</v>
      </c>
      <c r="C86" s="25">
        <v>22.065000000000001</v>
      </c>
      <c r="D86" s="25">
        <v>22.035</v>
      </c>
      <c r="E86" s="25">
        <v>22.062999999999999</v>
      </c>
      <c r="F86" s="25">
        <v>22.062999999999999</v>
      </c>
      <c r="G86" s="25">
        <v>101</v>
      </c>
    </row>
    <row r="87" spans="1:7" ht="15" thickBot="1" x14ac:dyDescent="0.4">
      <c r="A87" s="23">
        <v>44704</v>
      </c>
      <c r="B87" s="25">
        <v>21.835000000000001</v>
      </c>
      <c r="C87" s="25">
        <v>22.204999999999998</v>
      </c>
      <c r="D87" s="25">
        <v>21.722999999999999</v>
      </c>
      <c r="E87" s="25">
        <v>21.722999999999999</v>
      </c>
      <c r="F87" s="25">
        <v>21.722999999999999</v>
      </c>
      <c r="G87" s="25">
        <v>373</v>
      </c>
    </row>
    <row r="88" spans="1:7" ht="15" thickBot="1" x14ac:dyDescent="0.4">
      <c r="A88" s="23">
        <v>44701</v>
      </c>
      <c r="B88" s="25">
        <v>21.669</v>
      </c>
      <c r="C88" s="25">
        <v>21.669</v>
      </c>
      <c r="D88" s="25">
        <v>21.669</v>
      </c>
      <c r="E88" s="25">
        <v>21.669</v>
      </c>
      <c r="F88" s="25">
        <v>21.669</v>
      </c>
      <c r="G88" s="25">
        <v>23</v>
      </c>
    </row>
    <row r="89" spans="1:7" ht="15" thickBot="1" x14ac:dyDescent="0.4">
      <c r="A89" s="23">
        <v>44700</v>
      </c>
      <c r="B89" s="25">
        <v>21.434999999999999</v>
      </c>
      <c r="C89" s="25">
        <v>21.898</v>
      </c>
      <c r="D89" s="25">
        <v>21.425000000000001</v>
      </c>
      <c r="E89" s="25">
        <v>21.898</v>
      </c>
      <c r="F89" s="25">
        <v>21.898</v>
      </c>
      <c r="G89" s="25">
        <v>100</v>
      </c>
    </row>
    <row r="90" spans="1:7" ht="15" thickBot="1" x14ac:dyDescent="0.4">
      <c r="A90" s="23">
        <v>44699</v>
      </c>
      <c r="B90" s="25">
        <v>21.675000000000001</v>
      </c>
      <c r="C90" s="25">
        <v>21.675000000000001</v>
      </c>
      <c r="D90" s="25">
        <v>21.39</v>
      </c>
      <c r="E90" s="25">
        <v>21.533000000000001</v>
      </c>
      <c r="F90" s="25">
        <v>21.533000000000001</v>
      </c>
      <c r="G90" s="25">
        <v>107</v>
      </c>
    </row>
    <row r="91" spans="1:7" ht="15" thickBot="1" x14ac:dyDescent="0.4">
      <c r="A91" s="23">
        <v>44698</v>
      </c>
      <c r="B91" s="25">
        <v>21.655000000000001</v>
      </c>
      <c r="C91" s="25">
        <v>21.736999999999998</v>
      </c>
      <c r="D91" s="25">
        <v>21.555</v>
      </c>
      <c r="E91" s="25">
        <v>21.736999999999998</v>
      </c>
      <c r="F91" s="25">
        <v>21.736999999999998</v>
      </c>
      <c r="G91" s="25">
        <v>197</v>
      </c>
    </row>
    <row r="92" spans="1:7" ht="15" thickBot="1" x14ac:dyDescent="0.4">
      <c r="A92" s="23">
        <v>44697</v>
      </c>
      <c r="B92" s="25">
        <v>21.094999999999999</v>
      </c>
      <c r="C92" s="25">
        <v>21.605</v>
      </c>
      <c r="D92" s="25">
        <v>21.085000000000001</v>
      </c>
      <c r="E92" s="25">
        <v>21.535</v>
      </c>
      <c r="F92" s="25">
        <v>21.535</v>
      </c>
      <c r="G92" s="25">
        <v>211</v>
      </c>
    </row>
    <row r="93" spans="1:7" ht="15" thickBot="1" x14ac:dyDescent="0.4">
      <c r="A93" s="23">
        <v>44694</v>
      </c>
      <c r="B93" s="25">
        <v>20.64</v>
      </c>
      <c r="C93" s="25">
        <v>21.114999999999998</v>
      </c>
      <c r="D93" s="25">
        <v>20.64</v>
      </c>
      <c r="E93" s="25">
        <v>20.984000000000002</v>
      </c>
      <c r="F93" s="25">
        <v>20.984000000000002</v>
      </c>
      <c r="G93" s="25">
        <v>35</v>
      </c>
    </row>
    <row r="94" spans="1:7" ht="15" thickBot="1" x14ac:dyDescent="0.4">
      <c r="A94" s="23">
        <v>44693</v>
      </c>
      <c r="B94" s="25">
        <v>21.48</v>
      </c>
      <c r="C94" s="25">
        <v>21.574999999999999</v>
      </c>
      <c r="D94" s="25">
        <v>20.655000000000001</v>
      </c>
      <c r="E94" s="25">
        <v>20.757000000000001</v>
      </c>
      <c r="F94" s="25">
        <v>20.757000000000001</v>
      </c>
      <c r="G94" s="25">
        <v>196</v>
      </c>
    </row>
    <row r="95" spans="1:7" ht="15" thickBot="1" x14ac:dyDescent="0.4">
      <c r="A95" s="23">
        <v>44692</v>
      </c>
      <c r="B95" s="25">
        <v>21.414999999999999</v>
      </c>
      <c r="C95" s="25">
        <v>21.805</v>
      </c>
      <c r="D95" s="25">
        <v>21.31</v>
      </c>
      <c r="E95" s="25">
        <v>21.55</v>
      </c>
      <c r="F95" s="25">
        <v>21.55</v>
      </c>
      <c r="G95" s="25">
        <v>434</v>
      </c>
    </row>
    <row r="96" spans="1:7" ht="15" thickBot="1" x14ac:dyDescent="0.4">
      <c r="A96" s="23">
        <v>44691</v>
      </c>
      <c r="B96" s="25">
        <v>21.984999999999999</v>
      </c>
      <c r="C96" s="25">
        <v>22</v>
      </c>
      <c r="D96" s="25">
        <v>21.24</v>
      </c>
      <c r="E96" s="25">
        <v>21.39</v>
      </c>
      <c r="F96" s="25">
        <v>21.39</v>
      </c>
      <c r="G96" s="25">
        <v>701</v>
      </c>
    </row>
    <row r="97" spans="1:7" ht="15" thickBot="1" x14ac:dyDescent="0.4">
      <c r="A97" s="23">
        <v>44690</v>
      </c>
      <c r="B97" s="25">
        <v>22.17</v>
      </c>
      <c r="C97" s="25">
        <v>22.19</v>
      </c>
      <c r="D97" s="25">
        <v>21.664999999999999</v>
      </c>
      <c r="E97" s="25">
        <v>21.782</v>
      </c>
      <c r="F97" s="25">
        <v>21.782</v>
      </c>
      <c r="G97" s="25">
        <v>693</v>
      </c>
    </row>
    <row r="98" spans="1:7" ht="15" thickBot="1" x14ac:dyDescent="0.4">
      <c r="A98" s="23">
        <v>44687</v>
      </c>
      <c r="B98" s="25">
        <v>22.28</v>
      </c>
      <c r="C98" s="25">
        <v>22.484999999999999</v>
      </c>
      <c r="D98" s="25">
        <v>22.09</v>
      </c>
      <c r="E98" s="25">
        <v>22.324999999999999</v>
      </c>
      <c r="F98" s="25">
        <v>22.324999999999999</v>
      </c>
      <c r="G98" s="25">
        <v>363</v>
      </c>
    </row>
    <row r="99" spans="1:7" ht="15" thickBot="1" x14ac:dyDescent="0.4">
      <c r="A99" s="23">
        <v>44686</v>
      </c>
      <c r="B99" s="25">
        <v>23.12</v>
      </c>
      <c r="C99" s="25">
        <v>23.245000000000001</v>
      </c>
      <c r="D99" s="25">
        <v>22.37</v>
      </c>
      <c r="E99" s="25">
        <v>22.4</v>
      </c>
      <c r="F99" s="25">
        <v>22.4</v>
      </c>
      <c r="G99" s="25">
        <v>768</v>
      </c>
    </row>
    <row r="100" spans="1:7" ht="15" thickBot="1" x14ac:dyDescent="0.4">
      <c r="A100" s="23">
        <v>44685</v>
      </c>
      <c r="B100" s="25">
        <v>22.585000000000001</v>
      </c>
      <c r="C100" s="25">
        <v>23.02</v>
      </c>
      <c r="D100" s="25">
        <v>22.315000000000001</v>
      </c>
      <c r="E100" s="25">
        <v>22.361999999999998</v>
      </c>
      <c r="F100" s="25">
        <v>22.361999999999998</v>
      </c>
      <c r="G100" s="25">
        <v>225</v>
      </c>
    </row>
    <row r="101" spans="1:7" ht="15" thickBot="1" x14ac:dyDescent="0.4">
      <c r="A101" s="23">
        <v>44684</v>
      </c>
      <c r="B101" s="25">
        <v>22.64</v>
      </c>
      <c r="C101" s="25">
        <v>22.785</v>
      </c>
      <c r="D101" s="25">
        <v>22.475000000000001</v>
      </c>
      <c r="E101" s="25">
        <v>22.620999999999999</v>
      </c>
      <c r="F101" s="25">
        <v>22.620999999999999</v>
      </c>
      <c r="G101" s="25">
        <v>167</v>
      </c>
    </row>
    <row r="102" spans="1:7" ht="15" thickBot="1" x14ac:dyDescent="0.4">
      <c r="A102" s="23">
        <v>44683</v>
      </c>
      <c r="B102" s="25">
        <v>22.715</v>
      </c>
      <c r="C102" s="25">
        <v>22.83</v>
      </c>
      <c r="D102" s="25">
        <v>22.12</v>
      </c>
      <c r="E102" s="25">
        <v>22.544</v>
      </c>
      <c r="F102" s="25">
        <v>22.544</v>
      </c>
      <c r="G102" s="25">
        <v>273</v>
      </c>
    </row>
    <row r="103" spans="1:7" ht="15" thickBot="1" x14ac:dyDescent="0.4">
      <c r="A103" s="23">
        <v>44680</v>
      </c>
      <c r="B103" s="25">
        <v>23.225000000000001</v>
      </c>
      <c r="C103" s="25">
        <v>23.535</v>
      </c>
      <c r="D103" s="25">
        <v>22.734999999999999</v>
      </c>
      <c r="E103" s="25">
        <v>23.04</v>
      </c>
      <c r="F103" s="25">
        <v>23.04</v>
      </c>
      <c r="G103" s="26">
        <v>1021</v>
      </c>
    </row>
    <row r="104" spans="1:7" ht="15" thickBot="1" x14ac:dyDescent="0.4">
      <c r="A104" s="23">
        <v>44679</v>
      </c>
      <c r="B104" s="25">
        <v>23.31</v>
      </c>
      <c r="C104" s="25">
        <v>23.41</v>
      </c>
      <c r="D104" s="25">
        <v>22.895</v>
      </c>
      <c r="E104" s="25">
        <v>23.129000000000001</v>
      </c>
      <c r="F104" s="25">
        <v>23.129000000000001</v>
      </c>
      <c r="G104" s="26">
        <v>8170</v>
      </c>
    </row>
    <row r="105" spans="1:7" ht="15" thickBot="1" x14ac:dyDescent="0.4">
      <c r="A105" s="23">
        <v>44678</v>
      </c>
      <c r="B105" s="25">
        <v>23.457999999999998</v>
      </c>
      <c r="C105" s="25">
        <v>23.457999999999998</v>
      </c>
      <c r="D105" s="25">
        <v>23.457999999999998</v>
      </c>
      <c r="E105" s="25">
        <v>23.457999999999998</v>
      </c>
      <c r="F105" s="25">
        <v>23.457999999999998</v>
      </c>
      <c r="G105" s="26">
        <v>37579</v>
      </c>
    </row>
    <row r="106" spans="1:7" ht="15" thickBot="1" x14ac:dyDescent="0.4">
      <c r="A106" s="23">
        <v>44677</v>
      </c>
      <c r="B106" s="25">
        <v>23.542000000000002</v>
      </c>
      <c r="C106" s="25">
        <v>23.594999999999999</v>
      </c>
      <c r="D106" s="25">
        <v>23.542000000000002</v>
      </c>
      <c r="E106" s="25">
        <v>23.542000000000002</v>
      </c>
      <c r="F106" s="25">
        <v>23.542000000000002</v>
      </c>
      <c r="G106" s="25">
        <v>4</v>
      </c>
    </row>
    <row r="107" spans="1:7" ht="15" thickBot="1" x14ac:dyDescent="0.4">
      <c r="A107" s="23">
        <v>44676</v>
      </c>
      <c r="B107" s="25">
        <v>23.667999999999999</v>
      </c>
      <c r="C107" s="25">
        <v>23.667999999999999</v>
      </c>
      <c r="D107" s="25">
        <v>23.667999999999999</v>
      </c>
      <c r="E107" s="25">
        <v>23.667999999999999</v>
      </c>
      <c r="F107" s="25">
        <v>23.667999999999999</v>
      </c>
      <c r="G107" s="25">
        <v>11</v>
      </c>
    </row>
    <row r="108" spans="1:7" ht="15" thickBot="1" x14ac:dyDescent="0.4">
      <c r="A108" s="23">
        <v>44673</v>
      </c>
      <c r="B108" s="25">
        <v>24.725000000000001</v>
      </c>
      <c r="C108" s="25">
        <v>24.725000000000001</v>
      </c>
      <c r="D108" s="25">
        <v>24.215</v>
      </c>
      <c r="E108" s="25">
        <v>24.257000000000001</v>
      </c>
      <c r="F108" s="25">
        <v>24.257000000000001</v>
      </c>
      <c r="G108" s="25">
        <v>17</v>
      </c>
    </row>
    <row r="109" spans="1:7" ht="15" thickBot="1" x14ac:dyDescent="0.4">
      <c r="A109" s="23">
        <v>44672</v>
      </c>
      <c r="B109" s="25">
        <v>25.28</v>
      </c>
      <c r="C109" s="25">
        <v>25.28</v>
      </c>
      <c r="D109" s="25">
        <v>24.620999999999999</v>
      </c>
      <c r="E109" s="25">
        <v>24.620999999999999</v>
      </c>
      <c r="F109" s="25">
        <v>24.620999999999999</v>
      </c>
      <c r="G109" s="25">
        <v>52</v>
      </c>
    </row>
    <row r="110" spans="1:7" ht="15" thickBot="1" x14ac:dyDescent="0.4">
      <c r="A110" s="23">
        <v>44671</v>
      </c>
      <c r="B110" s="25">
        <v>25.215</v>
      </c>
      <c r="C110" s="25">
        <v>25.27</v>
      </c>
      <c r="D110" s="25">
        <v>25.215</v>
      </c>
      <c r="E110" s="25">
        <v>25.27</v>
      </c>
      <c r="F110" s="25">
        <v>25.27</v>
      </c>
      <c r="G110" s="25">
        <v>7</v>
      </c>
    </row>
    <row r="111" spans="1:7" ht="15" thickBot="1" x14ac:dyDescent="0.4">
      <c r="A111" s="23">
        <v>44670</v>
      </c>
      <c r="B111" s="25">
        <v>26.035</v>
      </c>
      <c r="C111" s="25">
        <v>26.035</v>
      </c>
      <c r="D111" s="25">
        <v>25.390999999999998</v>
      </c>
      <c r="E111" s="25">
        <v>25.390999999999998</v>
      </c>
      <c r="F111" s="25">
        <v>25.390999999999998</v>
      </c>
      <c r="G111" s="25">
        <v>30</v>
      </c>
    </row>
    <row r="112" spans="1:7" ht="15" thickBot="1" x14ac:dyDescent="0.4">
      <c r="A112" s="23">
        <v>44669</v>
      </c>
      <c r="B112" s="25">
        <v>26.14</v>
      </c>
      <c r="C112" s="25">
        <v>26.14</v>
      </c>
      <c r="D112" s="25">
        <v>26.14</v>
      </c>
      <c r="E112" s="25">
        <v>26.14</v>
      </c>
      <c r="F112" s="25">
        <v>26.14</v>
      </c>
      <c r="G112" s="25" t="s">
        <v>41</v>
      </c>
    </row>
    <row r="113" spans="1:7" ht="15" thickBot="1" x14ac:dyDescent="0.4">
      <c r="A113" s="23">
        <v>44665</v>
      </c>
      <c r="B113" s="25">
        <v>25.69</v>
      </c>
      <c r="C113" s="25">
        <v>25.69</v>
      </c>
      <c r="D113" s="25">
        <v>25.69</v>
      </c>
      <c r="E113" s="25">
        <v>25.69</v>
      </c>
      <c r="F113" s="25">
        <v>25.69</v>
      </c>
      <c r="G113" s="25">
        <v>61</v>
      </c>
    </row>
    <row r="114" spans="1:7" ht="15" thickBot="1" x14ac:dyDescent="0.4">
      <c r="A114" s="23">
        <v>44664</v>
      </c>
      <c r="B114" s="25">
        <v>25.62</v>
      </c>
      <c r="C114" s="25">
        <v>26.024999999999999</v>
      </c>
      <c r="D114" s="25">
        <v>25.62</v>
      </c>
      <c r="E114" s="25">
        <v>26.02</v>
      </c>
      <c r="F114" s="25">
        <v>26.02</v>
      </c>
      <c r="G114" s="25">
        <v>120</v>
      </c>
    </row>
    <row r="115" spans="1:7" ht="15" thickBot="1" x14ac:dyDescent="0.4">
      <c r="A115" s="23">
        <v>44663</v>
      </c>
      <c r="B115" s="25">
        <v>25.22</v>
      </c>
      <c r="C115" s="25">
        <v>25.774999999999999</v>
      </c>
      <c r="D115" s="25">
        <v>25.22</v>
      </c>
      <c r="E115" s="25">
        <v>25.725000000000001</v>
      </c>
      <c r="F115" s="25">
        <v>25.725000000000001</v>
      </c>
      <c r="G115" s="25">
        <v>22</v>
      </c>
    </row>
    <row r="116" spans="1:7" ht="15" thickBot="1" x14ac:dyDescent="0.4">
      <c r="A116" s="23">
        <v>44662</v>
      </c>
      <c r="B116" s="25">
        <v>25.515000000000001</v>
      </c>
      <c r="C116" s="25">
        <v>25.515000000000001</v>
      </c>
      <c r="D116" s="25">
        <v>24.978000000000002</v>
      </c>
      <c r="E116" s="25">
        <v>24.978000000000002</v>
      </c>
      <c r="F116" s="25">
        <v>24.978000000000002</v>
      </c>
      <c r="G116" s="25">
        <v>46</v>
      </c>
    </row>
    <row r="117" spans="1:7" ht="15" thickBot="1" x14ac:dyDescent="0.4">
      <c r="A117" s="23">
        <v>44659</v>
      </c>
      <c r="B117" s="25">
        <v>24.818999999999999</v>
      </c>
      <c r="C117" s="25">
        <v>24.925000000000001</v>
      </c>
      <c r="D117" s="25">
        <v>24.818999999999999</v>
      </c>
      <c r="E117" s="25">
        <v>24.818999999999999</v>
      </c>
      <c r="F117" s="25">
        <v>24.818999999999999</v>
      </c>
      <c r="G117" s="25">
        <v>13</v>
      </c>
    </row>
    <row r="118" spans="1:7" ht="15" thickBot="1" x14ac:dyDescent="0.4">
      <c r="A118" s="23">
        <v>44658</v>
      </c>
      <c r="B118" s="25">
        <v>24.545000000000002</v>
      </c>
      <c r="C118" s="25">
        <v>24.733000000000001</v>
      </c>
      <c r="D118" s="25">
        <v>24.46</v>
      </c>
      <c r="E118" s="25">
        <v>24.733000000000001</v>
      </c>
      <c r="F118" s="25">
        <v>24.733000000000001</v>
      </c>
      <c r="G118" s="25">
        <v>83</v>
      </c>
    </row>
    <row r="119" spans="1:7" ht="15" thickBot="1" x14ac:dyDescent="0.4">
      <c r="A119" s="23">
        <v>44657</v>
      </c>
      <c r="B119" s="25">
        <v>24.385000000000002</v>
      </c>
      <c r="C119" s="25">
        <v>24.46</v>
      </c>
      <c r="D119" s="25">
        <v>24.34</v>
      </c>
      <c r="E119" s="25">
        <v>24.454999999999998</v>
      </c>
      <c r="F119" s="25">
        <v>24.454999999999998</v>
      </c>
      <c r="G119" s="25">
        <v>17</v>
      </c>
    </row>
    <row r="120" spans="1:7" ht="15" thickBot="1" x14ac:dyDescent="0.4">
      <c r="A120" s="23">
        <v>44656</v>
      </c>
      <c r="B120" s="25">
        <v>24.635000000000002</v>
      </c>
      <c r="C120" s="25">
        <v>24.635000000000002</v>
      </c>
      <c r="D120" s="25">
        <v>24.42</v>
      </c>
      <c r="E120" s="25">
        <v>24.527999999999999</v>
      </c>
      <c r="F120" s="25">
        <v>24.527999999999999</v>
      </c>
      <c r="G120" s="25">
        <v>88</v>
      </c>
    </row>
    <row r="121" spans="1:7" ht="15" thickBot="1" x14ac:dyDescent="0.4">
      <c r="A121" s="23">
        <v>44655</v>
      </c>
      <c r="B121" s="25">
        <v>24.434999999999999</v>
      </c>
      <c r="C121" s="25">
        <v>24.584</v>
      </c>
      <c r="D121" s="25">
        <v>24.434999999999999</v>
      </c>
      <c r="E121" s="25">
        <v>24.584</v>
      </c>
      <c r="F121" s="25">
        <v>24.584</v>
      </c>
      <c r="G121" s="25">
        <v>94</v>
      </c>
    </row>
    <row r="122" spans="1:7" ht="15" thickBot="1" x14ac:dyDescent="0.4">
      <c r="A122" s="23">
        <v>44652</v>
      </c>
      <c r="B122" s="25">
        <v>24.86</v>
      </c>
      <c r="C122" s="25">
        <v>24.87</v>
      </c>
      <c r="D122" s="25">
        <v>24.641999999999999</v>
      </c>
      <c r="E122" s="25">
        <v>24.641999999999999</v>
      </c>
      <c r="F122" s="25">
        <v>24.641999999999999</v>
      </c>
      <c r="G122" s="25">
        <v>3</v>
      </c>
    </row>
    <row r="123" spans="1:7" ht="15" thickBot="1" x14ac:dyDescent="0.4">
      <c r="A123" s="23">
        <v>44651</v>
      </c>
      <c r="B123" s="25">
        <v>24.875</v>
      </c>
      <c r="C123" s="25">
        <v>25.120999999999999</v>
      </c>
      <c r="D123" s="25">
        <v>24.875</v>
      </c>
      <c r="E123" s="25">
        <v>25.120999999999999</v>
      </c>
      <c r="F123" s="25">
        <v>25.120999999999999</v>
      </c>
      <c r="G123" s="25">
        <v>26</v>
      </c>
    </row>
    <row r="124" spans="1:7" ht="15" thickBot="1" x14ac:dyDescent="0.4">
      <c r="A124" s="23">
        <v>44650</v>
      </c>
      <c r="B124" s="25">
        <v>25.13</v>
      </c>
      <c r="C124" s="25">
        <v>25.225000000000001</v>
      </c>
      <c r="D124" s="25">
        <v>25.015000000000001</v>
      </c>
      <c r="E124" s="25">
        <v>25.103000000000002</v>
      </c>
      <c r="F124" s="25">
        <v>25.103000000000002</v>
      </c>
      <c r="G124" s="25">
        <v>109</v>
      </c>
    </row>
    <row r="125" spans="1:7" ht="15" thickBot="1" x14ac:dyDescent="0.4">
      <c r="A125" s="23">
        <v>44649</v>
      </c>
      <c r="B125" s="25">
        <v>24.254999999999999</v>
      </c>
      <c r="C125" s="25">
        <v>24.716000000000001</v>
      </c>
      <c r="D125" s="25">
        <v>24.254999999999999</v>
      </c>
      <c r="E125" s="25">
        <v>24.716000000000001</v>
      </c>
      <c r="F125" s="25">
        <v>24.716000000000001</v>
      </c>
      <c r="G125" s="25">
        <v>312</v>
      </c>
    </row>
    <row r="126" spans="1:7" ht="15" thickBot="1" x14ac:dyDescent="0.4">
      <c r="A126" s="23">
        <v>44648</v>
      </c>
      <c r="B126" s="25">
        <v>25.184999999999999</v>
      </c>
      <c r="C126" s="25">
        <v>25.21</v>
      </c>
      <c r="D126" s="25">
        <v>25.03</v>
      </c>
      <c r="E126" s="25">
        <v>25.175999999999998</v>
      </c>
      <c r="F126" s="25">
        <v>25.175999999999998</v>
      </c>
      <c r="G126" s="25">
        <v>22</v>
      </c>
    </row>
    <row r="127" spans="1:7" ht="15" thickBot="1" x14ac:dyDescent="0.4">
      <c r="A127" s="23">
        <v>44645</v>
      </c>
      <c r="B127" s="25">
        <v>25.824999999999999</v>
      </c>
      <c r="C127" s="25">
        <v>25.965</v>
      </c>
      <c r="D127" s="25">
        <v>25.594999999999999</v>
      </c>
      <c r="E127" s="25">
        <v>25.594999999999999</v>
      </c>
      <c r="F127" s="25">
        <v>25.594999999999999</v>
      </c>
      <c r="G127" s="25">
        <v>59</v>
      </c>
    </row>
    <row r="128" spans="1:7" ht="15" thickBot="1" x14ac:dyDescent="0.4">
      <c r="A128" s="23">
        <v>44644</v>
      </c>
      <c r="B128" s="25">
        <v>25.454999999999998</v>
      </c>
      <c r="C128" s="25">
        <v>25.905000000000001</v>
      </c>
      <c r="D128" s="25">
        <v>25.454999999999998</v>
      </c>
      <c r="E128" s="25">
        <v>25.9</v>
      </c>
      <c r="F128" s="25">
        <v>25.9</v>
      </c>
      <c r="G128" s="25">
        <v>68</v>
      </c>
    </row>
    <row r="129" spans="1:7" ht="15" thickBot="1" x14ac:dyDescent="0.4">
      <c r="A129" s="23">
        <v>44643</v>
      </c>
      <c r="B129" s="25">
        <v>25</v>
      </c>
      <c r="C129" s="25">
        <v>25.27</v>
      </c>
      <c r="D129" s="25">
        <v>25</v>
      </c>
      <c r="E129" s="25">
        <v>25.17</v>
      </c>
      <c r="F129" s="25">
        <v>25.17</v>
      </c>
      <c r="G129" s="25">
        <v>26</v>
      </c>
    </row>
    <row r="130" spans="1:7" ht="15" thickBot="1" x14ac:dyDescent="0.4">
      <c r="A130" s="23">
        <v>44642</v>
      </c>
      <c r="B130" s="25">
        <v>25.195</v>
      </c>
      <c r="C130" s="25">
        <v>25.195</v>
      </c>
      <c r="D130" s="25">
        <v>24.765000000000001</v>
      </c>
      <c r="E130" s="25">
        <v>24.885000000000002</v>
      </c>
      <c r="F130" s="25">
        <v>24.885000000000002</v>
      </c>
      <c r="G130" s="25">
        <v>48</v>
      </c>
    </row>
    <row r="131" spans="1:7" ht="15" thickBot="1" x14ac:dyDescent="0.4">
      <c r="A131" s="23">
        <v>44641</v>
      </c>
      <c r="B131" s="25">
        <v>25.175000000000001</v>
      </c>
      <c r="C131" s="25">
        <v>25.37</v>
      </c>
      <c r="D131" s="25">
        <v>25.164999999999999</v>
      </c>
      <c r="E131" s="25">
        <v>25.282</v>
      </c>
      <c r="F131" s="25">
        <v>25.282</v>
      </c>
      <c r="G131" s="25">
        <v>6</v>
      </c>
    </row>
    <row r="132" spans="1:7" ht="15" thickBot="1" x14ac:dyDescent="0.4">
      <c r="A132" s="23">
        <v>44638</v>
      </c>
      <c r="B132" s="25">
        <v>25.41</v>
      </c>
      <c r="C132" s="25">
        <v>25.41</v>
      </c>
      <c r="D132" s="25">
        <v>25.05</v>
      </c>
      <c r="E132" s="25">
        <v>25.055</v>
      </c>
      <c r="F132" s="25">
        <v>25.055</v>
      </c>
      <c r="G132" s="25">
        <v>8</v>
      </c>
    </row>
    <row r="133" spans="1:7" ht="15" thickBot="1" x14ac:dyDescent="0.4">
      <c r="A133" s="23">
        <v>44637</v>
      </c>
      <c r="B133" s="25">
        <v>25.2</v>
      </c>
      <c r="C133" s="25">
        <v>25.64</v>
      </c>
      <c r="D133" s="25">
        <v>25.2</v>
      </c>
      <c r="E133" s="25">
        <v>25.584</v>
      </c>
      <c r="F133" s="25">
        <v>25.584</v>
      </c>
      <c r="G133" s="25">
        <v>30</v>
      </c>
    </row>
    <row r="134" spans="1:7" ht="15" thickBot="1" x14ac:dyDescent="0.4">
      <c r="A134" s="23">
        <v>44636</v>
      </c>
      <c r="B134" s="25">
        <v>24.975000000000001</v>
      </c>
      <c r="C134" s="25">
        <v>25.07</v>
      </c>
      <c r="D134" s="25">
        <v>24.6</v>
      </c>
      <c r="E134" s="25">
        <v>24.67</v>
      </c>
      <c r="F134" s="25">
        <v>24.67</v>
      </c>
      <c r="G134" s="25">
        <v>71</v>
      </c>
    </row>
    <row r="135" spans="1:7" ht="15" thickBot="1" x14ac:dyDescent="0.4">
      <c r="A135" s="23">
        <v>44635</v>
      </c>
      <c r="B135" s="25">
        <v>24.885000000000002</v>
      </c>
      <c r="C135" s="25">
        <v>25.123000000000001</v>
      </c>
      <c r="D135" s="25">
        <v>24.885000000000002</v>
      </c>
      <c r="E135" s="25">
        <v>25.123000000000001</v>
      </c>
      <c r="F135" s="25">
        <v>25.123000000000001</v>
      </c>
      <c r="G135" s="25">
        <v>25</v>
      </c>
    </row>
    <row r="136" spans="1:7" ht="15" thickBot="1" x14ac:dyDescent="0.4">
      <c r="A136" s="23">
        <v>44634</v>
      </c>
      <c r="B136" s="25">
        <v>25.95</v>
      </c>
      <c r="C136" s="25">
        <v>25.95</v>
      </c>
      <c r="D136" s="25">
        <v>25.244</v>
      </c>
      <c r="E136" s="25">
        <v>25.244</v>
      </c>
      <c r="F136" s="25">
        <v>25.244</v>
      </c>
      <c r="G136" s="25">
        <v>322</v>
      </c>
    </row>
    <row r="137" spans="1:7" ht="15" thickBot="1" x14ac:dyDescent="0.4">
      <c r="A137" s="23">
        <v>44631</v>
      </c>
      <c r="B137" s="25">
        <v>26.035</v>
      </c>
      <c r="C137" s="25">
        <v>26.2</v>
      </c>
      <c r="D137" s="25">
        <v>25.92</v>
      </c>
      <c r="E137" s="25">
        <v>26.106000000000002</v>
      </c>
      <c r="F137" s="25">
        <v>26.106000000000002</v>
      </c>
      <c r="G137" s="25">
        <v>91</v>
      </c>
    </row>
    <row r="138" spans="1:7" ht="15" thickBot="1" x14ac:dyDescent="0.4">
      <c r="A138" s="23">
        <v>44630</v>
      </c>
      <c r="B138" s="25">
        <v>26.03</v>
      </c>
      <c r="C138" s="25">
        <v>26.202000000000002</v>
      </c>
      <c r="D138" s="25">
        <v>25.59</v>
      </c>
      <c r="E138" s="25">
        <v>26.202000000000002</v>
      </c>
      <c r="F138" s="25">
        <v>26.202000000000002</v>
      </c>
      <c r="G138" s="25">
        <v>68</v>
      </c>
    </row>
    <row r="139" spans="1:7" ht="15" thickBot="1" x14ac:dyDescent="0.4">
      <c r="A139" s="23">
        <v>44629</v>
      </c>
      <c r="B139" s="25">
        <v>26.9</v>
      </c>
      <c r="C139" s="25">
        <v>26.9</v>
      </c>
      <c r="D139" s="25">
        <v>25.757000000000001</v>
      </c>
      <c r="E139" s="25">
        <v>25.757000000000001</v>
      </c>
      <c r="F139" s="25">
        <v>25.757000000000001</v>
      </c>
      <c r="G139" s="25">
        <v>757</v>
      </c>
    </row>
    <row r="140" spans="1:7" ht="15" thickBot="1" x14ac:dyDescent="0.4">
      <c r="A140" s="23">
        <v>44628</v>
      </c>
      <c r="B140" s="25">
        <v>25.85</v>
      </c>
      <c r="C140" s="25">
        <v>27.31</v>
      </c>
      <c r="D140" s="25">
        <v>25.645</v>
      </c>
      <c r="E140" s="25">
        <v>26.888000000000002</v>
      </c>
      <c r="F140" s="25">
        <v>26.888000000000002</v>
      </c>
      <c r="G140" s="26">
        <v>1151</v>
      </c>
    </row>
    <row r="141" spans="1:7" ht="15" thickBot="1" x14ac:dyDescent="0.4">
      <c r="A141" s="23">
        <v>44627</v>
      </c>
      <c r="B141" s="25">
        <v>26.155000000000001</v>
      </c>
      <c r="C141" s="25">
        <v>26.285</v>
      </c>
      <c r="D141" s="25">
        <v>25.713000000000001</v>
      </c>
      <c r="E141" s="25">
        <v>25.713000000000001</v>
      </c>
      <c r="F141" s="25">
        <v>25.713000000000001</v>
      </c>
      <c r="G141" s="25">
        <v>526</v>
      </c>
    </row>
    <row r="142" spans="1:7" ht="15" thickBot="1" x14ac:dyDescent="0.4">
      <c r="A142" s="23">
        <v>44624</v>
      </c>
      <c r="B142" s="25">
        <v>25.295000000000002</v>
      </c>
      <c r="C142" s="25">
        <v>25.835000000000001</v>
      </c>
      <c r="D142" s="25">
        <v>25.254999999999999</v>
      </c>
      <c r="E142" s="25">
        <v>25.782</v>
      </c>
      <c r="F142" s="25">
        <v>25.782</v>
      </c>
      <c r="G142" s="25">
        <v>838</v>
      </c>
    </row>
    <row r="143" spans="1:7" ht="15" thickBot="1" x14ac:dyDescent="0.4">
      <c r="A143" s="23">
        <v>44623</v>
      </c>
      <c r="B143" s="25">
        <v>25.305</v>
      </c>
      <c r="C143" s="25">
        <v>25.54</v>
      </c>
      <c r="D143" s="25">
        <v>25.14</v>
      </c>
      <c r="E143" s="25">
        <v>25.204999999999998</v>
      </c>
      <c r="F143" s="25">
        <v>25.204999999999998</v>
      </c>
      <c r="G143" s="25">
        <v>147</v>
      </c>
    </row>
    <row r="144" spans="1:7" ht="15" thickBot="1" x14ac:dyDescent="0.4">
      <c r="A144" s="23">
        <v>44622</v>
      </c>
      <c r="B144" s="25">
        <v>25.31</v>
      </c>
      <c r="C144" s="25">
        <v>25.41</v>
      </c>
      <c r="D144" s="25">
        <v>25.03</v>
      </c>
      <c r="E144" s="25">
        <v>25.183</v>
      </c>
      <c r="F144" s="25">
        <v>25.183</v>
      </c>
      <c r="G144" s="25">
        <v>893</v>
      </c>
    </row>
    <row r="145" spans="1:7" ht="15" thickBot="1" x14ac:dyDescent="0.4">
      <c r="A145" s="23">
        <v>44621</v>
      </c>
      <c r="B145" s="25">
        <v>24.45</v>
      </c>
      <c r="C145" s="25">
        <v>25.565000000000001</v>
      </c>
      <c r="D145" s="25">
        <v>24.34</v>
      </c>
      <c r="E145" s="25">
        <v>25.533999999999999</v>
      </c>
      <c r="F145" s="25">
        <v>25.533999999999999</v>
      </c>
      <c r="G145" s="25">
        <v>409</v>
      </c>
    </row>
    <row r="146" spans="1:7" ht="15" thickBot="1" x14ac:dyDescent="0.4">
      <c r="A146" s="23">
        <v>44620</v>
      </c>
      <c r="B146" s="25">
        <v>24.55</v>
      </c>
      <c r="C146" s="25">
        <v>24.855</v>
      </c>
      <c r="D146" s="25">
        <v>24.28</v>
      </c>
      <c r="E146" s="25">
        <v>24.361000000000001</v>
      </c>
      <c r="F146" s="25">
        <v>24.361000000000001</v>
      </c>
      <c r="G146" s="25">
        <v>788</v>
      </c>
    </row>
    <row r="147" spans="1:7" ht="15" thickBot="1" x14ac:dyDescent="0.4">
      <c r="A147" s="23">
        <v>44617</v>
      </c>
      <c r="B147" s="25">
        <v>24.32</v>
      </c>
      <c r="C147" s="25">
        <v>24.524999999999999</v>
      </c>
      <c r="D147" s="25">
        <v>23.9</v>
      </c>
      <c r="E147" s="25">
        <v>23.997</v>
      </c>
      <c r="F147" s="25">
        <v>23.997</v>
      </c>
      <c r="G147" s="26">
        <v>13916</v>
      </c>
    </row>
    <row r="148" spans="1:7" ht="15" thickBot="1" x14ac:dyDescent="0.4">
      <c r="A148" s="23">
        <v>44616</v>
      </c>
      <c r="B148" s="25">
        <v>25.355</v>
      </c>
      <c r="C148" s="25">
        <v>25.39</v>
      </c>
      <c r="D148" s="25">
        <v>24.686</v>
      </c>
      <c r="E148" s="25">
        <v>24.686</v>
      </c>
      <c r="F148" s="25">
        <v>24.686</v>
      </c>
      <c r="G148" s="26">
        <v>107560</v>
      </c>
    </row>
    <row r="149" spans="1:7" ht="15" thickBot="1" x14ac:dyDescent="0.4">
      <c r="A149" s="23">
        <v>44615</v>
      </c>
      <c r="B149" s="25">
        <v>24.555</v>
      </c>
      <c r="C149" s="25">
        <v>24.555</v>
      </c>
      <c r="D149" s="25">
        <v>24.555</v>
      </c>
      <c r="E149" s="25">
        <v>24.555</v>
      </c>
      <c r="F149" s="25">
        <v>24.555</v>
      </c>
      <c r="G149" s="25">
        <v>20</v>
      </c>
    </row>
    <row r="150" spans="1:7" ht="15" thickBot="1" x14ac:dyDescent="0.4">
      <c r="A150" s="23">
        <v>44614</v>
      </c>
      <c r="B150" s="25">
        <v>24.21</v>
      </c>
      <c r="C150" s="25">
        <v>24.311</v>
      </c>
      <c r="D150" s="25">
        <v>24.21</v>
      </c>
      <c r="E150" s="25">
        <v>24.311</v>
      </c>
      <c r="F150" s="25">
        <v>24.311</v>
      </c>
      <c r="G150" s="25">
        <v>175</v>
      </c>
    </row>
    <row r="151" spans="1:7" ht="15" thickBot="1" x14ac:dyDescent="0.4">
      <c r="A151" s="23">
        <v>44610</v>
      </c>
      <c r="B151" s="25">
        <v>24</v>
      </c>
      <c r="C151" s="25">
        <v>24</v>
      </c>
      <c r="D151" s="25">
        <v>23.925000000000001</v>
      </c>
      <c r="E151" s="25">
        <v>23.991</v>
      </c>
      <c r="F151" s="25">
        <v>23.991</v>
      </c>
      <c r="G151" s="25">
        <v>170</v>
      </c>
    </row>
    <row r="152" spans="1:7" ht="15" thickBot="1" x14ac:dyDescent="0.4">
      <c r="A152" s="23">
        <v>44609</v>
      </c>
      <c r="B152" s="25">
        <v>23.873999999999999</v>
      </c>
      <c r="C152" s="25">
        <v>23.873999999999999</v>
      </c>
      <c r="D152" s="25">
        <v>23.873999999999999</v>
      </c>
      <c r="E152" s="25">
        <v>23.873999999999999</v>
      </c>
      <c r="F152" s="25">
        <v>23.873999999999999</v>
      </c>
      <c r="G152" s="25">
        <v>101</v>
      </c>
    </row>
    <row r="153" spans="1:7" ht="15" thickBot="1" x14ac:dyDescent="0.4">
      <c r="A153" s="23">
        <v>44608</v>
      </c>
      <c r="B153" s="25">
        <v>23.600999999999999</v>
      </c>
      <c r="C153" s="25">
        <v>23.600999999999999</v>
      </c>
      <c r="D153" s="25">
        <v>23.600999999999999</v>
      </c>
      <c r="E153" s="25">
        <v>23.600999999999999</v>
      </c>
      <c r="F153" s="25">
        <v>23.600999999999999</v>
      </c>
      <c r="G153" s="25">
        <v>11</v>
      </c>
    </row>
    <row r="154" spans="1:7" ht="15" thickBot="1" x14ac:dyDescent="0.4">
      <c r="A154" s="23">
        <v>44607</v>
      </c>
      <c r="B154" s="25">
        <v>23.164999999999999</v>
      </c>
      <c r="C154" s="25">
        <v>23.338000000000001</v>
      </c>
      <c r="D154" s="25">
        <v>23.164999999999999</v>
      </c>
      <c r="E154" s="25">
        <v>23.338000000000001</v>
      </c>
      <c r="F154" s="25">
        <v>23.338000000000001</v>
      </c>
      <c r="G154" s="25">
        <v>41</v>
      </c>
    </row>
    <row r="155" spans="1:7" ht="15" thickBot="1" x14ac:dyDescent="0.4">
      <c r="A155" s="23">
        <v>44606</v>
      </c>
      <c r="B155" s="25">
        <v>23.914999999999999</v>
      </c>
      <c r="C155" s="25">
        <v>23.914999999999999</v>
      </c>
      <c r="D155" s="25">
        <v>23.83</v>
      </c>
      <c r="E155" s="25">
        <v>23.844999999999999</v>
      </c>
      <c r="F155" s="25">
        <v>23.844999999999999</v>
      </c>
      <c r="G155" s="25">
        <v>44</v>
      </c>
    </row>
    <row r="156" spans="1:7" ht="15" thickBot="1" x14ac:dyDescent="0.4">
      <c r="A156" s="23">
        <v>44603</v>
      </c>
      <c r="B156" s="25">
        <v>23.17</v>
      </c>
      <c r="C156" s="25">
        <v>23.366</v>
      </c>
      <c r="D156" s="25">
        <v>23.15</v>
      </c>
      <c r="E156" s="25">
        <v>23.366</v>
      </c>
      <c r="F156" s="25">
        <v>23.366</v>
      </c>
      <c r="G156" s="25">
        <v>26</v>
      </c>
    </row>
    <row r="157" spans="1:7" ht="15" thickBot="1" x14ac:dyDescent="0.4">
      <c r="A157" s="23">
        <v>44602</v>
      </c>
      <c r="B157" s="25">
        <v>23.518999999999998</v>
      </c>
      <c r="C157" s="25">
        <v>23.518999999999998</v>
      </c>
      <c r="D157" s="25">
        <v>23.518999999999998</v>
      </c>
      <c r="E157" s="25">
        <v>23.518999999999998</v>
      </c>
      <c r="F157" s="25">
        <v>23.518999999999998</v>
      </c>
      <c r="G157" s="25">
        <v>182</v>
      </c>
    </row>
    <row r="158" spans="1:7" ht="15" thickBot="1" x14ac:dyDescent="0.4">
      <c r="A158" s="23">
        <v>44601</v>
      </c>
      <c r="B158" s="25">
        <v>23.335999999999999</v>
      </c>
      <c r="C158" s="25">
        <v>23.335999999999999</v>
      </c>
      <c r="D158" s="25">
        <v>23.335999999999999</v>
      </c>
      <c r="E158" s="25">
        <v>23.335999999999999</v>
      </c>
      <c r="F158" s="25">
        <v>23.335999999999999</v>
      </c>
      <c r="G158" s="25">
        <v>40</v>
      </c>
    </row>
    <row r="159" spans="1:7" ht="15" thickBot="1" x14ac:dyDescent="0.4">
      <c r="A159" s="23">
        <v>44600</v>
      </c>
      <c r="B159" s="25">
        <v>23.195</v>
      </c>
      <c r="C159" s="25">
        <v>23.23</v>
      </c>
      <c r="D159" s="25">
        <v>23.195</v>
      </c>
      <c r="E159" s="25">
        <v>23.195</v>
      </c>
      <c r="F159" s="25">
        <v>23.195</v>
      </c>
      <c r="G159" s="25">
        <v>9</v>
      </c>
    </row>
    <row r="160" spans="1:7" ht="15" thickBot="1" x14ac:dyDescent="0.4">
      <c r="A160" s="23">
        <v>44599</v>
      </c>
      <c r="B160" s="25">
        <v>23.055</v>
      </c>
      <c r="C160" s="25">
        <v>23.08</v>
      </c>
      <c r="D160" s="25">
        <v>23.055</v>
      </c>
      <c r="E160" s="25">
        <v>23.076000000000001</v>
      </c>
      <c r="F160" s="25">
        <v>23.076000000000001</v>
      </c>
      <c r="G160" s="25">
        <v>11</v>
      </c>
    </row>
    <row r="161" spans="1:7" ht="15" thickBot="1" x14ac:dyDescent="0.4">
      <c r="A161" s="23">
        <v>44596</v>
      </c>
      <c r="B161" s="25">
        <v>22.53</v>
      </c>
      <c r="C161" s="25">
        <v>22.53</v>
      </c>
      <c r="D161" s="25">
        <v>22.475000000000001</v>
      </c>
      <c r="E161" s="25">
        <v>22.475000000000001</v>
      </c>
      <c r="F161" s="25">
        <v>22.475000000000001</v>
      </c>
      <c r="G161" s="25">
        <v>42</v>
      </c>
    </row>
    <row r="162" spans="1:7" ht="15" thickBot="1" x14ac:dyDescent="0.4">
      <c r="A162" s="23">
        <v>44595</v>
      </c>
      <c r="B162" s="25">
        <v>22.545000000000002</v>
      </c>
      <c r="C162" s="25">
        <v>22.565000000000001</v>
      </c>
      <c r="D162" s="25">
        <v>22.375</v>
      </c>
      <c r="E162" s="25">
        <v>22.375</v>
      </c>
      <c r="F162" s="25">
        <v>22.375</v>
      </c>
      <c r="G162" s="25">
        <v>74</v>
      </c>
    </row>
    <row r="163" spans="1:7" ht="15" thickBot="1" x14ac:dyDescent="0.4">
      <c r="A163" s="23">
        <v>44594</v>
      </c>
      <c r="B163" s="25">
        <v>22.81</v>
      </c>
      <c r="C163" s="25">
        <v>22.82</v>
      </c>
      <c r="D163" s="25">
        <v>22.61</v>
      </c>
      <c r="E163" s="25">
        <v>22.710999999999999</v>
      </c>
      <c r="F163" s="25">
        <v>22.710999999999999</v>
      </c>
      <c r="G163" s="25">
        <v>135</v>
      </c>
    </row>
    <row r="164" spans="1:7" ht="15" thickBot="1" x14ac:dyDescent="0.4">
      <c r="A164" s="23">
        <v>44593</v>
      </c>
      <c r="B164" s="25">
        <v>22.495000000000001</v>
      </c>
      <c r="C164" s="25">
        <v>23</v>
      </c>
      <c r="D164" s="25">
        <v>22.495000000000001</v>
      </c>
      <c r="E164" s="25">
        <v>22.596</v>
      </c>
      <c r="F164" s="25">
        <v>22.596</v>
      </c>
      <c r="G164" s="25">
        <v>411</v>
      </c>
    </row>
    <row r="165" spans="1:7" ht="15" thickBot="1" x14ac:dyDescent="0.4">
      <c r="A165" s="23">
        <v>44592</v>
      </c>
      <c r="B165" s="25">
        <v>22.34</v>
      </c>
      <c r="C165" s="25">
        <v>22.515000000000001</v>
      </c>
      <c r="D165" s="25">
        <v>22.34</v>
      </c>
      <c r="E165" s="25">
        <v>22.395</v>
      </c>
      <c r="F165" s="25">
        <v>22.395</v>
      </c>
      <c r="G165" s="25">
        <v>57</v>
      </c>
    </row>
    <row r="166" spans="1:7" ht="15" thickBot="1" x14ac:dyDescent="0.4">
      <c r="A166" s="23">
        <v>44589</v>
      </c>
      <c r="B166" s="25">
        <v>22.81</v>
      </c>
      <c r="C166" s="25">
        <v>22.81</v>
      </c>
      <c r="D166" s="25">
        <v>22.302</v>
      </c>
      <c r="E166" s="25">
        <v>22.302</v>
      </c>
      <c r="F166" s="25">
        <v>22.302</v>
      </c>
      <c r="G166" s="25">
        <v>38</v>
      </c>
    </row>
    <row r="167" spans="1:7" ht="15" thickBot="1" x14ac:dyDescent="0.4">
      <c r="A167" s="23">
        <v>44588</v>
      </c>
      <c r="B167" s="25">
        <v>23.03</v>
      </c>
      <c r="C167" s="25">
        <v>23.03</v>
      </c>
      <c r="D167" s="25">
        <v>22.672999999999998</v>
      </c>
      <c r="E167" s="25">
        <v>22.672999999999998</v>
      </c>
      <c r="F167" s="25">
        <v>22.672999999999998</v>
      </c>
      <c r="G167" s="25">
        <v>102</v>
      </c>
    </row>
    <row r="168" spans="1:7" ht="15" thickBot="1" x14ac:dyDescent="0.4">
      <c r="A168" s="23">
        <v>44587</v>
      </c>
      <c r="B168" s="25">
        <v>23.806999999999999</v>
      </c>
      <c r="C168" s="25">
        <v>23.806999999999999</v>
      </c>
      <c r="D168" s="25">
        <v>23.806999999999999</v>
      </c>
      <c r="E168" s="25">
        <v>23.806999999999999</v>
      </c>
      <c r="F168" s="25">
        <v>23.806999999999999</v>
      </c>
      <c r="G168" s="25">
        <v>46</v>
      </c>
    </row>
    <row r="169" spans="1:7" ht="15" thickBot="1" x14ac:dyDescent="0.4">
      <c r="A169" s="23">
        <v>44586</v>
      </c>
      <c r="B169" s="25">
        <v>23.945</v>
      </c>
      <c r="C169" s="25">
        <v>23.945</v>
      </c>
      <c r="D169" s="25">
        <v>23.684999999999999</v>
      </c>
      <c r="E169" s="25">
        <v>23.896000000000001</v>
      </c>
      <c r="F169" s="25">
        <v>23.896000000000001</v>
      </c>
      <c r="G169" s="25">
        <v>100</v>
      </c>
    </row>
    <row r="170" spans="1:7" ht="15" thickBot="1" x14ac:dyDescent="0.4">
      <c r="A170" s="23">
        <v>44585</v>
      </c>
      <c r="B170" s="25">
        <v>23.795000000000002</v>
      </c>
      <c r="C170" s="25">
        <v>23.795000000000002</v>
      </c>
      <c r="D170" s="25">
        <v>23.795000000000002</v>
      </c>
      <c r="E170" s="25">
        <v>23.795000000000002</v>
      </c>
      <c r="F170" s="25">
        <v>23.795000000000002</v>
      </c>
      <c r="G170" s="25" t="s">
        <v>41</v>
      </c>
    </row>
    <row r="171" spans="1:7" ht="15" thickBot="1" x14ac:dyDescent="0.4">
      <c r="A171" s="23">
        <v>44582</v>
      </c>
      <c r="B171" s="25">
        <v>24.314</v>
      </c>
      <c r="C171" s="25">
        <v>24.314</v>
      </c>
      <c r="D171" s="25">
        <v>24.314</v>
      </c>
      <c r="E171" s="25">
        <v>24.314</v>
      </c>
      <c r="F171" s="25">
        <v>24.314</v>
      </c>
      <c r="G171" s="25">
        <v>17</v>
      </c>
    </row>
    <row r="172" spans="1:7" ht="15" thickBot="1" x14ac:dyDescent="0.4">
      <c r="A172" s="23">
        <v>44581</v>
      </c>
      <c r="B172" s="25">
        <v>24.710999999999999</v>
      </c>
      <c r="C172" s="25">
        <v>24.710999999999999</v>
      </c>
      <c r="D172" s="25">
        <v>24.710999999999999</v>
      </c>
      <c r="E172" s="25">
        <v>24.710999999999999</v>
      </c>
      <c r="F172" s="25">
        <v>24.710999999999999</v>
      </c>
      <c r="G172" s="25">
        <v>21</v>
      </c>
    </row>
    <row r="173" spans="1:7" ht="15" thickBot="1" x14ac:dyDescent="0.4">
      <c r="A173" s="23">
        <v>44580</v>
      </c>
      <c r="B173" s="25">
        <v>24.225999999999999</v>
      </c>
      <c r="C173" s="25">
        <v>24.225999999999999</v>
      </c>
      <c r="D173" s="25">
        <v>24.225999999999999</v>
      </c>
      <c r="E173" s="25">
        <v>24.225999999999999</v>
      </c>
      <c r="F173" s="25">
        <v>24.225999999999999</v>
      </c>
      <c r="G173" s="25">
        <v>3</v>
      </c>
    </row>
    <row r="174" spans="1:7" ht="15" thickBot="1" x14ac:dyDescent="0.4">
      <c r="A174" s="23">
        <v>44579</v>
      </c>
      <c r="B174" s="25">
        <v>23.4</v>
      </c>
      <c r="C174" s="25">
        <v>23.486999999999998</v>
      </c>
      <c r="D174" s="25">
        <v>23.4</v>
      </c>
      <c r="E174" s="25">
        <v>23.486999999999998</v>
      </c>
      <c r="F174" s="25">
        <v>23.486999999999998</v>
      </c>
      <c r="G174" s="25">
        <v>207</v>
      </c>
    </row>
    <row r="175" spans="1:7" ht="15" thickBot="1" x14ac:dyDescent="0.4">
      <c r="A175" s="23">
        <v>44575</v>
      </c>
      <c r="B175" s="25">
        <v>22.911000000000001</v>
      </c>
      <c r="C175" s="25">
        <v>23</v>
      </c>
      <c r="D175" s="25">
        <v>22.9</v>
      </c>
      <c r="E175" s="25">
        <v>22.911000000000001</v>
      </c>
      <c r="F175" s="25">
        <v>22.911000000000001</v>
      </c>
      <c r="G175" s="25">
        <v>36</v>
      </c>
    </row>
    <row r="176" spans="1:7" ht="15" thickBot="1" x14ac:dyDescent="0.4">
      <c r="A176" s="23">
        <v>44574</v>
      </c>
      <c r="B176" s="25">
        <v>23.155000000000001</v>
      </c>
      <c r="C176" s="25">
        <v>23.155000000000001</v>
      </c>
      <c r="D176" s="25">
        <v>23.155000000000001</v>
      </c>
      <c r="E176" s="25">
        <v>23.155000000000001</v>
      </c>
      <c r="F176" s="25">
        <v>23.155000000000001</v>
      </c>
      <c r="G176" s="25" t="s">
        <v>41</v>
      </c>
    </row>
    <row r="177" spans="1:7" ht="15" thickBot="1" x14ac:dyDescent="0.4">
      <c r="A177" s="23">
        <v>44573</v>
      </c>
      <c r="B177" s="25">
        <v>23.2</v>
      </c>
      <c r="C177" s="25">
        <v>23.2</v>
      </c>
      <c r="D177" s="25">
        <v>23.2</v>
      </c>
      <c r="E177" s="25">
        <v>23.2</v>
      </c>
      <c r="F177" s="25">
        <v>23.2</v>
      </c>
      <c r="G177" s="25">
        <v>1</v>
      </c>
    </row>
    <row r="178" spans="1:7" ht="15" thickBot="1" x14ac:dyDescent="0.4">
      <c r="A178" s="23">
        <v>44572</v>
      </c>
      <c r="B178" s="25">
        <v>22.59</v>
      </c>
      <c r="C178" s="25">
        <v>22.806000000000001</v>
      </c>
      <c r="D178" s="25">
        <v>22.59</v>
      </c>
      <c r="E178" s="25">
        <v>22.806000000000001</v>
      </c>
      <c r="F178" s="25">
        <v>22.806000000000001</v>
      </c>
      <c r="G178" s="25">
        <v>155</v>
      </c>
    </row>
    <row r="179" spans="1:7" ht="15" thickBot="1" x14ac:dyDescent="0.4">
      <c r="A179" s="23">
        <v>44571</v>
      </c>
      <c r="B179" s="25">
        <v>22.355</v>
      </c>
      <c r="C179" s="25">
        <v>22.49</v>
      </c>
      <c r="D179" s="25">
        <v>22.355</v>
      </c>
      <c r="E179" s="25">
        <v>22.446000000000002</v>
      </c>
      <c r="F179" s="25">
        <v>22.446000000000002</v>
      </c>
      <c r="G179" s="25">
        <v>377</v>
      </c>
    </row>
    <row r="180" spans="1:7" ht="15" thickBot="1" x14ac:dyDescent="0.4">
      <c r="A180" s="23">
        <v>44568</v>
      </c>
      <c r="B180" s="25">
        <v>22.393999999999998</v>
      </c>
      <c r="C180" s="25">
        <v>22.393999999999998</v>
      </c>
      <c r="D180" s="25">
        <v>22.393999999999998</v>
      </c>
      <c r="E180" s="25">
        <v>22.393999999999998</v>
      </c>
      <c r="F180" s="25">
        <v>22.393999999999998</v>
      </c>
      <c r="G180" s="25">
        <v>17</v>
      </c>
    </row>
    <row r="181" spans="1:7" ht="15" thickBot="1" x14ac:dyDescent="0.4">
      <c r="A181" s="23">
        <v>44567</v>
      </c>
      <c r="B181" s="25">
        <v>22.765000000000001</v>
      </c>
      <c r="C181" s="25">
        <v>22.8</v>
      </c>
      <c r="D181" s="25">
        <v>22.05</v>
      </c>
      <c r="E181" s="25">
        <v>22.173999999999999</v>
      </c>
      <c r="F181" s="25">
        <v>22.173999999999999</v>
      </c>
      <c r="G181" s="25">
        <v>103</v>
      </c>
    </row>
    <row r="182" spans="1:7" ht="15" thickBot="1" x14ac:dyDescent="0.4">
      <c r="A182" s="23">
        <v>44566</v>
      </c>
      <c r="B182" s="25">
        <v>23.14</v>
      </c>
      <c r="C182" s="25">
        <v>23.15</v>
      </c>
      <c r="D182" s="25">
        <v>22.785</v>
      </c>
      <c r="E182" s="25">
        <v>23.15</v>
      </c>
      <c r="F182" s="25">
        <v>23.15</v>
      </c>
      <c r="G182" s="25">
        <v>437</v>
      </c>
    </row>
    <row r="183" spans="1:7" ht="15" thickBot="1" x14ac:dyDescent="0.4">
      <c r="A183" s="23">
        <v>44565</v>
      </c>
      <c r="B183" s="25">
        <v>22.954999999999998</v>
      </c>
      <c r="C183" s="25">
        <v>23.038</v>
      </c>
      <c r="D183" s="25">
        <v>22.954999999999998</v>
      </c>
      <c r="E183" s="25">
        <v>23.038</v>
      </c>
      <c r="F183" s="25">
        <v>23.038</v>
      </c>
      <c r="G183" s="25">
        <v>7</v>
      </c>
    </row>
    <row r="184" spans="1:7" ht="15" thickBot="1" x14ac:dyDescent="0.4">
      <c r="A184" s="23">
        <v>44564</v>
      </c>
      <c r="B184" s="25">
        <v>23.31</v>
      </c>
      <c r="C184" s="25">
        <v>23.31</v>
      </c>
      <c r="D184" s="25">
        <v>22.79</v>
      </c>
      <c r="E184" s="25">
        <v>22.79</v>
      </c>
      <c r="F184" s="25">
        <v>22.79</v>
      </c>
      <c r="G184" s="25">
        <v>31</v>
      </c>
    </row>
    <row r="185" spans="1:7" ht="15" thickBot="1" x14ac:dyDescent="0.4">
      <c r="A185" s="23">
        <v>44561</v>
      </c>
      <c r="B185" s="25">
        <v>23.225000000000001</v>
      </c>
      <c r="C185" s="25">
        <v>23.327999999999999</v>
      </c>
      <c r="D185" s="25">
        <v>23.2</v>
      </c>
      <c r="E185" s="25">
        <v>23.327999999999999</v>
      </c>
      <c r="F185" s="25">
        <v>23.327999999999999</v>
      </c>
      <c r="G185" s="25">
        <v>86</v>
      </c>
    </row>
    <row r="186" spans="1:7" ht="15" thickBot="1" x14ac:dyDescent="0.4">
      <c r="A186" s="23">
        <v>44560</v>
      </c>
      <c r="B186" s="25">
        <v>22.774999999999999</v>
      </c>
      <c r="C186" s="25">
        <v>23.085000000000001</v>
      </c>
      <c r="D186" s="25">
        <v>22.62</v>
      </c>
      <c r="E186" s="25">
        <v>23.027999999999999</v>
      </c>
      <c r="F186" s="25">
        <v>23.027999999999999</v>
      </c>
      <c r="G186" s="25">
        <v>194</v>
      </c>
    </row>
    <row r="187" spans="1:7" ht="15" thickBot="1" x14ac:dyDescent="0.4">
      <c r="A187" s="23">
        <v>44559</v>
      </c>
      <c r="B187" s="25">
        <v>23.004999999999999</v>
      </c>
      <c r="C187" s="25">
        <v>23.004999999999999</v>
      </c>
      <c r="D187" s="25">
        <v>22.635000000000002</v>
      </c>
      <c r="E187" s="25">
        <v>22.847999999999999</v>
      </c>
      <c r="F187" s="25">
        <v>22.847999999999999</v>
      </c>
      <c r="G187" s="25">
        <v>264</v>
      </c>
    </row>
    <row r="188" spans="1:7" ht="15" thickBot="1" x14ac:dyDescent="0.4">
      <c r="A188" s="23">
        <v>44558</v>
      </c>
      <c r="B188" s="25">
        <v>23.055</v>
      </c>
      <c r="C188" s="25">
        <v>23.295000000000002</v>
      </c>
      <c r="D188" s="25">
        <v>23.055</v>
      </c>
      <c r="E188" s="25">
        <v>23.111000000000001</v>
      </c>
      <c r="F188" s="25">
        <v>23.111000000000001</v>
      </c>
      <c r="G188" s="25">
        <v>154</v>
      </c>
    </row>
    <row r="189" spans="1:7" ht="15" thickBot="1" x14ac:dyDescent="0.4">
      <c r="A189" s="23">
        <v>44557</v>
      </c>
      <c r="B189" s="25">
        <v>22.68</v>
      </c>
      <c r="C189" s="25">
        <v>22.98</v>
      </c>
      <c r="D189" s="25">
        <v>22.68</v>
      </c>
      <c r="E189" s="25">
        <v>22.978999999999999</v>
      </c>
      <c r="F189" s="25">
        <v>22.978999999999999</v>
      </c>
      <c r="G189" s="25">
        <v>3</v>
      </c>
    </row>
    <row r="190" spans="1:7" ht="15" thickBot="1" x14ac:dyDescent="0.4">
      <c r="A190" s="23">
        <v>44553</v>
      </c>
      <c r="B190" s="25">
        <v>22.81</v>
      </c>
      <c r="C190" s="25">
        <v>22.931000000000001</v>
      </c>
      <c r="D190" s="25">
        <v>22.72</v>
      </c>
      <c r="E190" s="25">
        <v>22.931000000000001</v>
      </c>
      <c r="F190" s="25">
        <v>22.931000000000001</v>
      </c>
      <c r="G190" s="25">
        <v>419</v>
      </c>
    </row>
    <row r="191" spans="1:7" ht="15" thickBot="1" x14ac:dyDescent="0.4">
      <c r="A191" s="23">
        <v>44552</v>
      </c>
      <c r="B191" s="25">
        <v>22.465</v>
      </c>
      <c r="C191" s="25">
        <v>22.792000000000002</v>
      </c>
      <c r="D191" s="25">
        <v>22.465</v>
      </c>
      <c r="E191" s="25">
        <v>22.792000000000002</v>
      </c>
      <c r="F191" s="25">
        <v>22.792000000000002</v>
      </c>
      <c r="G191" s="25">
        <v>190</v>
      </c>
    </row>
    <row r="192" spans="1:7" ht="15" thickBot="1" x14ac:dyDescent="0.4">
      <c r="A192" s="23">
        <v>44551</v>
      </c>
      <c r="B192" s="25">
        <v>22.225000000000001</v>
      </c>
      <c r="C192" s="25">
        <v>22.74</v>
      </c>
      <c r="D192" s="25">
        <v>22.225000000000001</v>
      </c>
      <c r="E192" s="25">
        <v>22.501999999999999</v>
      </c>
      <c r="F192" s="25">
        <v>22.501999999999999</v>
      </c>
      <c r="G192" s="25">
        <v>188</v>
      </c>
    </row>
    <row r="193" spans="1:7" ht="15" thickBot="1" x14ac:dyDescent="0.4">
      <c r="A193" s="23">
        <v>44550</v>
      </c>
      <c r="B193" s="25">
        <v>22.3</v>
      </c>
      <c r="C193" s="25">
        <v>22.37</v>
      </c>
      <c r="D193" s="25">
        <v>22.274999999999999</v>
      </c>
      <c r="E193" s="25">
        <v>22.274999999999999</v>
      </c>
      <c r="F193" s="25">
        <v>22.274999999999999</v>
      </c>
      <c r="G193" s="25">
        <v>87</v>
      </c>
    </row>
    <row r="194" spans="1:7" ht="15" thickBot="1" x14ac:dyDescent="0.4">
      <c r="A194" s="23">
        <v>44547</v>
      </c>
      <c r="B194" s="25">
        <v>22.45</v>
      </c>
      <c r="C194" s="25">
        <v>22.507000000000001</v>
      </c>
      <c r="D194" s="25">
        <v>22.45</v>
      </c>
      <c r="E194" s="25">
        <v>22.507000000000001</v>
      </c>
      <c r="F194" s="25">
        <v>22.507000000000001</v>
      </c>
      <c r="G194" s="25">
        <v>31</v>
      </c>
    </row>
    <row r="195" spans="1:7" ht="15" thickBot="1" x14ac:dyDescent="0.4">
      <c r="A195" s="23">
        <v>44546</v>
      </c>
      <c r="B195" s="25">
        <v>22.135000000000002</v>
      </c>
      <c r="C195" s="25">
        <v>22.454999999999998</v>
      </c>
      <c r="D195" s="25">
        <v>22.12</v>
      </c>
      <c r="E195" s="25">
        <v>22.454999999999998</v>
      </c>
      <c r="F195" s="25">
        <v>22.454999999999998</v>
      </c>
      <c r="G195" s="25">
        <v>88</v>
      </c>
    </row>
    <row r="196" spans="1:7" ht="15" thickBot="1" x14ac:dyDescent="0.4">
      <c r="A196" s="23">
        <v>44545</v>
      </c>
      <c r="B196" s="25">
        <v>21.5</v>
      </c>
      <c r="C196" s="25">
        <v>21.64</v>
      </c>
      <c r="D196" s="25">
        <v>21.5</v>
      </c>
      <c r="E196" s="25">
        <v>21.507999999999999</v>
      </c>
      <c r="F196" s="25">
        <v>21.507999999999999</v>
      </c>
      <c r="G196" s="25">
        <v>5</v>
      </c>
    </row>
    <row r="197" spans="1:7" ht="15" thickBot="1" x14ac:dyDescent="0.4">
      <c r="A197" s="23">
        <v>44544</v>
      </c>
      <c r="B197" s="25">
        <v>22.25</v>
      </c>
      <c r="C197" s="25">
        <v>22.25</v>
      </c>
      <c r="D197" s="25">
        <v>21.66</v>
      </c>
      <c r="E197" s="25">
        <v>21.887</v>
      </c>
      <c r="F197" s="25">
        <v>21.887</v>
      </c>
      <c r="G197" s="25">
        <v>3</v>
      </c>
    </row>
    <row r="198" spans="1:7" ht="15" thickBot="1" x14ac:dyDescent="0.4">
      <c r="A198" s="23">
        <v>44543</v>
      </c>
      <c r="B198" s="25">
        <v>22.245000000000001</v>
      </c>
      <c r="C198" s="25">
        <v>22.29</v>
      </c>
      <c r="D198" s="25">
        <v>22.13</v>
      </c>
      <c r="E198" s="25">
        <v>22.29</v>
      </c>
      <c r="F198" s="25">
        <v>22.29</v>
      </c>
      <c r="G198" s="25">
        <v>7</v>
      </c>
    </row>
    <row r="199" spans="1:7" ht="15" thickBot="1" x14ac:dyDescent="0.4">
      <c r="A199" s="23">
        <v>44540</v>
      </c>
      <c r="B199" s="25">
        <v>21.885000000000002</v>
      </c>
      <c r="C199" s="25">
        <v>22.164999999999999</v>
      </c>
      <c r="D199" s="25">
        <v>21.8</v>
      </c>
      <c r="E199" s="25">
        <v>22.16</v>
      </c>
      <c r="F199" s="25">
        <v>22.16</v>
      </c>
      <c r="G199" s="25">
        <v>18</v>
      </c>
    </row>
    <row r="200" spans="1:7" ht="15" thickBot="1" x14ac:dyDescent="0.4">
      <c r="A200" s="23">
        <v>44539</v>
      </c>
      <c r="B200" s="25">
        <v>22.28</v>
      </c>
      <c r="C200" s="25">
        <v>22.285</v>
      </c>
      <c r="D200" s="25">
        <v>21.89</v>
      </c>
      <c r="E200" s="25">
        <v>21.974</v>
      </c>
      <c r="F200" s="25">
        <v>21.974</v>
      </c>
      <c r="G200" s="25">
        <v>32</v>
      </c>
    </row>
    <row r="201" spans="1:7" ht="15" thickBot="1" x14ac:dyDescent="0.4">
      <c r="A201" s="23">
        <v>44538</v>
      </c>
      <c r="B201" s="25">
        <v>22.43</v>
      </c>
      <c r="C201" s="25">
        <v>22.445</v>
      </c>
      <c r="D201" s="25">
        <v>22.31</v>
      </c>
      <c r="E201" s="25">
        <v>22.39</v>
      </c>
      <c r="F201" s="25">
        <v>22.39</v>
      </c>
      <c r="G201" s="25">
        <v>268</v>
      </c>
    </row>
    <row r="202" spans="1:7" ht="15" thickBot="1" x14ac:dyDescent="0.4">
      <c r="A202" s="23">
        <v>44537</v>
      </c>
      <c r="B202" s="25">
        <v>22.385000000000002</v>
      </c>
      <c r="C202" s="25">
        <v>22.56</v>
      </c>
      <c r="D202" s="25">
        <v>22.375</v>
      </c>
      <c r="E202" s="25">
        <v>22.486999999999998</v>
      </c>
      <c r="F202" s="25">
        <v>22.486999999999998</v>
      </c>
      <c r="G202" s="25">
        <v>52</v>
      </c>
    </row>
    <row r="203" spans="1:7" ht="15" thickBot="1" x14ac:dyDescent="0.4">
      <c r="A203" s="23">
        <v>44536</v>
      </c>
      <c r="B203" s="25">
        <v>22.49</v>
      </c>
      <c r="C203" s="25">
        <v>22.49</v>
      </c>
      <c r="D203" s="25">
        <v>22.1</v>
      </c>
      <c r="E203" s="25">
        <v>22.228000000000002</v>
      </c>
      <c r="F203" s="25">
        <v>22.228000000000002</v>
      </c>
      <c r="G203" s="25">
        <v>85</v>
      </c>
    </row>
    <row r="204" spans="1:7" ht="15" thickBot="1" x14ac:dyDescent="0.4">
      <c r="A204" s="23">
        <v>44533</v>
      </c>
      <c r="B204" s="25">
        <v>22.41</v>
      </c>
      <c r="C204" s="25">
        <v>22.47</v>
      </c>
      <c r="D204" s="25">
        <v>22.04</v>
      </c>
      <c r="E204" s="25">
        <v>22.445</v>
      </c>
      <c r="F204" s="25">
        <v>22.445</v>
      </c>
      <c r="G204" s="25">
        <v>197</v>
      </c>
    </row>
    <row r="205" spans="1:7" ht="15" thickBot="1" x14ac:dyDescent="0.4">
      <c r="A205" s="23">
        <v>44532</v>
      </c>
      <c r="B205" s="25">
        <v>22.295000000000002</v>
      </c>
      <c r="C205" s="25">
        <v>22.4</v>
      </c>
      <c r="D205" s="25">
        <v>22.24</v>
      </c>
      <c r="E205" s="25">
        <v>22.28</v>
      </c>
      <c r="F205" s="25">
        <v>22.28</v>
      </c>
      <c r="G205" s="25">
        <v>127</v>
      </c>
    </row>
    <row r="206" spans="1:7" ht="15" thickBot="1" x14ac:dyDescent="0.4">
      <c r="A206" s="23">
        <v>44531</v>
      </c>
      <c r="B206" s="25">
        <v>22.77</v>
      </c>
      <c r="C206" s="25">
        <v>22.995000000000001</v>
      </c>
      <c r="D206" s="25">
        <v>22.155000000000001</v>
      </c>
      <c r="E206" s="25">
        <v>22.298999999999999</v>
      </c>
      <c r="F206" s="25">
        <v>22.298999999999999</v>
      </c>
      <c r="G206" s="25">
        <v>488</v>
      </c>
    </row>
    <row r="207" spans="1:7" ht="15" thickBot="1" x14ac:dyDescent="0.4">
      <c r="A207" s="23">
        <v>44530</v>
      </c>
      <c r="B207" s="25">
        <v>22.885000000000002</v>
      </c>
      <c r="C207" s="25">
        <v>23.26</v>
      </c>
      <c r="D207" s="25">
        <v>22.704999999999998</v>
      </c>
      <c r="E207" s="25">
        <v>22.765000000000001</v>
      </c>
      <c r="F207" s="25">
        <v>22.765000000000001</v>
      </c>
      <c r="G207" s="26">
        <v>2513</v>
      </c>
    </row>
    <row r="208" spans="1:7" ht="15" thickBot="1" x14ac:dyDescent="0.4">
      <c r="A208" s="23">
        <v>44529</v>
      </c>
      <c r="B208" s="25">
        <v>23.135000000000002</v>
      </c>
      <c r="C208" s="25">
        <v>23.414999999999999</v>
      </c>
      <c r="D208" s="25">
        <v>22.73</v>
      </c>
      <c r="E208" s="25">
        <v>22.798999999999999</v>
      </c>
      <c r="F208" s="25">
        <v>22.798999999999999</v>
      </c>
      <c r="G208" s="26">
        <v>10390</v>
      </c>
    </row>
    <row r="209" spans="1:7" ht="15" thickBot="1" x14ac:dyDescent="0.4">
      <c r="A209" s="23">
        <v>44526</v>
      </c>
      <c r="B209" s="25">
        <v>23.106999999999999</v>
      </c>
      <c r="C209" s="25">
        <v>23.106999999999999</v>
      </c>
      <c r="D209" s="25">
        <v>23.106999999999999</v>
      </c>
      <c r="E209" s="25">
        <v>23.106999999999999</v>
      </c>
      <c r="F209" s="25">
        <v>23.106999999999999</v>
      </c>
      <c r="G209" s="26">
        <v>61278</v>
      </c>
    </row>
    <row r="210" spans="1:7" ht="15" thickBot="1" x14ac:dyDescent="0.4">
      <c r="A210" s="23">
        <v>44525</v>
      </c>
      <c r="B210" s="25" t="s">
        <v>41</v>
      </c>
      <c r="C210" s="25" t="s">
        <v>41</v>
      </c>
      <c r="D210" s="25" t="s">
        <v>41</v>
      </c>
      <c r="E210" s="25" t="s">
        <v>41</v>
      </c>
      <c r="F210" s="25" t="s">
        <v>41</v>
      </c>
      <c r="G210" s="25" t="s">
        <v>41</v>
      </c>
    </row>
    <row r="211" spans="1:7" ht="15" thickBot="1" x14ac:dyDescent="0.4">
      <c r="A211" s="23">
        <v>44524</v>
      </c>
      <c r="B211" s="25">
        <v>23.495999999999999</v>
      </c>
      <c r="C211" s="25">
        <v>23.495999999999999</v>
      </c>
      <c r="D211" s="25">
        <v>23.495999999999999</v>
      </c>
      <c r="E211" s="25">
        <v>23.495999999999999</v>
      </c>
      <c r="F211" s="25">
        <v>23.495999999999999</v>
      </c>
      <c r="G211" s="25">
        <v>3</v>
      </c>
    </row>
    <row r="212" spans="1:7" ht="15" thickBot="1" x14ac:dyDescent="0.4">
      <c r="A212" s="23">
        <v>44523</v>
      </c>
      <c r="B212" s="25">
        <v>23.4</v>
      </c>
      <c r="C212" s="25">
        <v>23.605</v>
      </c>
      <c r="D212" s="25">
        <v>23.4</v>
      </c>
      <c r="E212" s="25">
        <v>23.434999999999999</v>
      </c>
      <c r="F212" s="25">
        <v>23.434999999999999</v>
      </c>
      <c r="G212" s="25">
        <v>23</v>
      </c>
    </row>
    <row r="213" spans="1:7" ht="15" thickBot="1" x14ac:dyDescent="0.4">
      <c r="A213" s="23">
        <v>44522</v>
      </c>
      <c r="B213" s="25">
        <v>24.54</v>
      </c>
      <c r="C213" s="25">
        <v>24.54</v>
      </c>
      <c r="D213" s="25">
        <v>24.19</v>
      </c>
      <c r="E213" s="25">
        <v>24.297000000000001</v>
      </c>
      <c r="F213" s="25">
        <v>24.297000000000001</v>
      </c>
      <c r="G213" s="25">
        <v>42</v>
      </c>
    </row>
    <row r="214" spans="1:7" ht="15" thickBot="1" x14ac:dyDescent="0.4">
      <c r="A214" s="23">
        <v>44519</v>
      </c>
      <c r="B214" s="25">
        <v>24.87</v>
      </c>
      <c r="C214" s="25">
        <v>24.875</v>
      </c>
      <c r="D214" s="25">
        <v>24.78</v>
      </c>
      <c r="E214" s="25">
        <v>24.78</v>
      </c>
      <c r="F214" s="25">
        <v>24.78</v>
      </c>
      <c r="G214" s="25">
        <v>107</v>
      </c>
    </row>
    <row r="215" spans="1:7" ht="15" thickBot="1" x14ac:dyDescent="0.4">
      <c r="A215" s="23">
        <v>44518</v>
      </c>
      <c r="B215" s="25">
        <v>25.155000000000001</v>
      </c>
      <c r="C215" s="25">
        <v>25.21</v>
      </c>
      <c r="D215" s="25">
        <v>24.82</v>
      </c>
      <c r="E215" s="25">
        <v>24.901</v>
      </c>
      <c r="F215" s="25">
        <v>24.901</v>
      </c>
      <c r="G215" s="25">
        <v>165</v>
      </c>
    </row>
    <row r="216" spans="1:7" ht="15" thickBot="1" x14ac:dyDescent="0.4">
      <c r="A216" s="23">
        <v>44517</v>
      </c>
      <c r="B216" s="25">
        <v>24.88</v>
      </c>
      <c r="C216" s="25">
        <v>25.21</v>
      </c>
      <c r="D216" s="25">
        <v>24.88</v>
      </c>
      <c r="E216" s="25">
        <v>25.167000000000002</v>
      </c>
      <c r="F216" s="25">
        <v>25.167000000000002</v>
      </c>
      <c r="G216" s="25">
        <v>20</v>
      </c>
    </row>
    <row r="217" spans="1:7" ht="15" thickBot="1" x14ac:dyDescent="0.4">
      <c r="A217" s="23">
        <v>44516</v>
      </c>
      <c r="B217" s="25">
        <v>25.004999999999999</v>
      </c>
      <c r="C217" s="25">
        <v>25.004999999999999</v>
      </c>
      <c r="D217" s="25">
        <v>24.875</v>
      </c>
      <c r="E217" s="25">
        <v>24.943999999999999</v>
      </c>
      <c r="F217" s="25">
        <v>24.943999999999999</v>
      </c>
      <c r="G217" s="25">
        <v>122</v>
      </c>
    </row>
    <row r="218" spans="1:7" ht="15" thickBot="1" x14ac:dyDescent="0.4">
      <c r="A218" s="23">
        <v>44515</v>
      </c>
      <c r="B218" s="25">
        <v>25.24</v>
      </c>
      <c r="C218" s="25">
        <v>25.285</v>
      </c>
      <c r="D218" s="25">
        <v>25.065000000000001</v>
      </c>
      <c r="E218" s="25">
        <v>25.106999999999999</v>
      </c>
      <c r="F218" s="25">
        <v>25.106999999999999</v>
      </c>
      <c r="G218" s="25">
        <v>156</v>
      </c>
    </row>
    <row r="219" spans="1:7" ht="15" thickBot="1" x14ac:dyDescent="0.4">
      <c r="A219" s="23">
        <v>44512</v>
      </c>
      <c r="B219" s="25">
        <v>25.344999999999999</v>
      </c>
      <c r="C219" s="25">
        <v>25.41</v>
      </c>
      <c r="D219" s="25">
        <v>24.925000000000001</v>
      </c>
      <c r="E219" s="25">
        <v>25.344000000000001</v>
      </c>
      <c r="F219" s="25">
        <v>25.344000000000001</v>
      </c>
      <c r="G219" s="25">
        <v>15</v>
      </c>
    </row>
    <row r="220" spans="1:7" ht="15" thickBot="1" x14ac:dyDescent="0.4">
      <c r="A220" s="23">
        <v>44511</v>
      </c>
      <c r="B220" s="25">
        <v>25.3</v>
      </c>
      <c r="C220" s="25">
        <v>25.300999999999998</v>
      </c>
      <c r="D220" s="25">
        <v>25.295000000000002</v>
      </c>
      <c r="E220" s="25">
        <v>25.300999999999998</v>
      </c>
      <c r="F220" s="25">
        <v>25.300999999999998</v>
      </c>
      <c r="G220" s="25">
        <v>23</v>
      </c>
    </row>
    <row r="221" spans="1:7" ht="15" thickBot="1" x14ac:dyDescent="0.4">
      <c r="A221" s="23">
        <v>44510</v>
      </c>
      <c r="B221" s="25">
        <v>24.766999999999999</v>
      </c>
      <c r="C221" s="25">
        <v>24.766999999999999</v>
      </c>
      <c r="D221" s="25">
        <v>24.766999999999999</v>
      </c>
      <c r="E221" s="25">
        <v>24.766999999999999</v>
      </c>
      <c r="F221" s="25">
        <v>24.766999999999999</v>
      </c>
      <c r="G221" s="25">
        <v>5</v>
      </c>
    </row>
    <row r="222" spans="1:7" ht="15" thickBot="1" x14ac:dyDescent="0.4">
      <c r="A222" s="23">
        <v>44509</v>
      </c>
      <c r="B222" s="25">
        <v>24.312999999999999</v>
      </c>
      <c r="C222" s="25">
        <v>24.312999999999999</v>
      </c>
      <c r="D222" s="25">
        <v>24.312999999999999</v>
      </c>
      <c r="E222" s="25">
        <v>24.312999999999999</v>
      </c>
      <c r="F222" s="25">
        <v>24.312999999999999</v>
      </c>
      <c r="G222" s="25" t="s">
        <v>41</v>
      </c>
    </row>
    <row r="223" spans="1:7" ht="15" thickBot="1" x14ac:dyDescent="0.4">
      <c r="A223" s="23">
        <v>44508</v>
      </c>
      <c r="B223" s="25">
        <v>24.274999999999999</v>
      </c>
      <c r="C223" s="25">
        <v>24.555</v>
      </c>
      <c r="D223" s="25">
        <v>24.274999999999999</v>
      </c>
      <c r="E223" s="25">
        <v>24.536999999999999</v>
      </c>
      <c r="F223" s="25">
        <v>24.536999999999999</v>
      </c>
      <c r="G223" s="25">
        <v>23</v>
      </c>
    </row>
    <row r="224" spans="1:7" ht="15" thickBot="1" x14ac:dyDescent="0.4">
      <c r="A224" s="23">
        <v>44505</v>
      </c>
      <c r="B224" s="25">
        <v>23.844999999999999</v>
      </c>
      <c r="C224" s="25">
        <v>24.234999999999999</v>
      </c>
      <c r="D224" s="25">
        <v>23.835000000000001</v>
      </c>
      <c r="E224" s="25">
        <v>24.152000000000001</v>
      </c>
      <c r="F224" s="25">
        <v>24.152000000000001</v>
      </c>
      <c r="G224" s="25">
        <v>21</v>
      </c>
    </row>
    <row r="225" spans="1:7" ht="15" thickBot="1" x14ac:dyDescent="0.4">
      <c r="A225" s="23">
        <v>44504</v>
      </c>
      <c r="B225" s="25">
        <v>23.69</v>
      </c>
      <c r="C225" s="25">
        <v>23.905999999999999</v>
      </c>
      <c r="D225" s="25">
        <v>23.69</v>
      </c>
      <c r="E225" s="25">
        <v>23.905999999999999</v>
      </c>
      <c r="F225" s="25">
        <v>23.905999999999999</v>
      </c>
      <c r="G225" s="25">
        <v>15</v>
      </c>
    </row>
    <row r="226" spans="1:7" ht="15" thickBot="1" x14ac:dyDescent="0.4">
      <c r="A226" s="23">
        <v>44503</v>
      </c>
      <c r="B226" s="25">
        <v>23.57</v>
      </c>
      <c r="C226" s="25">
        <v>23.58</v>
      </c>
      <c r="D226" s="25">
        <v>23.225000000000001</v>
      </c>
      <c r="E226" s="25">
        <v>23.225999999999999</v>
      </c>
      <c r="F226" s="25">
        <v>23.225999999999999</v>
      </c>
      <c r="G226" s="25">
        <v>24</v>
      </c>
    </row>
    <row r="227" spans="1:7" ht="15" thickBot="1" x14ac:dyDescent="0.4">
      <c r="A227" s="23">
        <v>44502</v>
      </c>
      <c r="B227" s="25">
        <v>23.5</v>
      </c>
      <c r="C227" s="25">
        <v>23.5</v>
      </c>
      <c r="D227" s="25">
        <v>23.5</v>
      </c>
      <c r="E227" s="25">
        <v>23.5</v>
      </c>
      <c r="F227" s="25">
        <v>23.5</v>
      </c>
      <c r="G227" s="25">
        <v>21</v>
      </c>
    </row>
    <row r="228" spans="1:7" ht="15" thickBot="1" x14ac:dyDescent="0.4">
      <c r="A228" s="23">
        <v>44501</v>
      </c>
      <c r="B228" s="25">
        <v>24</v>
      </c>
      <c r="C228" s="25">
        <v>24.1</v>
      </c>
      <c r="D228" s="25">
        <v>24</v>
      </c>
      <c r="E228" s="25">
        <v>24.064</v>
      </c>
      <c r="F228" s="25">
        <v>24.064</v>
      </c>
      <c r="G228" s="25">
        <v>33</v>
      </c>
    </row>
    <row r="229" spans="1:7" ht="15" thickBot="1" x14ac:dyDescent="0.4">
      <c r="A229" s="23">
        <v>44498</v>
      </c>
      <c r="B229" s="25">
        <v>23.8</v>
      </c>
      <c r="C229" s="25">
        <v>23.945</v>
      </c>
      <c r="D229" s="25">
        <v>23.8</v>
      </c>
      <c r="E229" s="25">
        <v>23.945</v>
      </c>
      <c r="F229" s="25">
        <v>23.945</v>
      </c>
      <c r="G229" s="25">
        <v>36</v>
      </c>
    </row>
    <row r="230" spans="1:7" ht="15" thickBot="1" x14ac:dyDescent="0.4">
      <c r="A230" s="23">
        <v>44497</v>
      </c>
      <c r="B230" s="25">
        <v>24.21</v>
      </c>
      <c r="C230" s="25">
        <v>24.245000000000001</v>
      </c>
      <c r="D230" s="25">
        <v>24.117000000000001</v>
      </c>
      <c r="E230" s="25">
        <v>24.117000000000001</v>
      </c>
      <c r="F230" s="25">
        <v>24.117000000000001</v>
      </c>
      <c r="G230" s="25">
        <v>12</v>
      </c>
    </row>
    <row r="231" spans="1:7" ht="15" thickBot="1" x14ac:dyDescent="0.4">
      <c r="A231" s="23">
        <v>44496</v>
      </c>
      <c r="B231" s="25">
        <v>24.16</v>
      </c>
      <c r="C231" s="25">
        <v>24.189</v>
      </c>
      <c r="D231" s="25">
        <v>24.16</v>
      </c>
      <c r="E231" s="25">
        <v>24.189</v>
      </c>
      <c r="F231" s="25">
        <v>24.189</v>
      </c>
      <c r="G231" s="25">
        <v>51</v>
      </c>
    </row>
    <row r="232" spans="1:7" ht="15" thickBot="1" x14ac:dyDescent="0.4">
      <c r="A232" s="23">
        <v>44495</v>
      </c>
      <c r="B232" s="25">
        <v>24.085999999999999</v>
      </c>
      <c r="C232" s="25">
        <v>24.085999999999999</v>
      </c>
      <c r="D232" s="25">
        <v>24.085999999999999</v>
      </c>
      <c r="E232" s="25">
        <v>24.085999999999999</v>
      </c>
      <c r="F232" s="25">
        <v>24.085999999999999</v>
      </c>
      <c r="G232" s="25">
        <v>37</v>
      </c>
    </row>
    <row r="233" spans="1:7" ht="15" thickBot="1" x14ac:dyDescent="0.4">
      <c r="A233" s="23">
        <v>44494</v>
      </c>
      <c r="B233" s="25">
        <v>24.574999999999999</v>
      </c>
      <c r="C233" s="25">
        <v>24.574999999999999</v>
      </c>
      <c r="D233" s="25">
        <v>24.571999999999999</v>
      </c>
      <c r="E233" s="25">
        <v>24.571999999999999</v>
      </c>
      <c r="F233" s="25">
        <v>24.571999999999999</v>
      </c>
      <c r="G233" s="25">
        <v>49</v>
      </c>
    </row>
    <row r="234" spans="1:7" ht="15" thickBot="1" x14ac:dyDescent="0.4">
      <c r="A234" s="23">
        <v>44491</v>
      </c>
      <c r="B234" s="25">
        <v>24.428999999999998</v>
      </c>
      <c r="C234" s="25">
        <v>24.428999999999998</v>
      </c>
      <c r="D234" s="25">
        <v>24.37</v>
      </c>
      <c r="E234" s="25">
        <v>24.428999999999998</v>
      </c>
      <c r="F234" s="25">
        <v>24.428999999999998</v>
      </c>
      <c r="G234" s="25">
        <v>2</v>
      </c>
    </row>
    <row r="235" spans="1:7" ht="15" thickBot="1" x14ac:dyDescent="0.4">
      <c r="A235" s="23">
        <v>44490</v>
      </c>
      <c r="B235" s="25">
        <v>24.48</v>
      </c>
      <c r="C235" s="25">
        <v>24.48</v>
      </c>
      <c r="D235" s="25">
        <v>24.14</v>
      </c>
      <c r="E235" s="25">
        <v>24.15</v>
      </c>
      <c r="F235" s="25">
        <v>24.15</v>
      </c>
      <c r="G235" s="25">
        <v>100</v>
      </c>
    </row>
    <row r="236" spans="1:7" ht="15" thickBot="1" x14ac:dyDescent="0.4">
      <c r="A236" s="23">
        <v>44489</v>
      </c>
      <c r="B236" s="25">
        <v>24.423999999999999</v>
      </c>
      <c r="C236" s="25">
        <v>24.423999999999999</v>
      </c>
      <c r="D236" s="25">
        <v>24.423999999999999</v>
      </c>
      <c r="E236" s="25">
        <v>24.423999999999999</v>
      </c>
      <c r="F236" s="25">
        <v>24.423999999999999</v>
      </c>
      <c r="G236" s="25">
        <v>151</v>
      </c>
    </row>
    <row r="237" spans="1:7" ht="15" thickBot="1" x14ac:dyDescent="0.4">
      <c r="A237" s="23">
        <v>44488</v>
      </c>
      <c r="B237" s="25">
        <v>24.07</v>
      </c>
      <c r="C237" s="25">
        <v>24.07</v>
      </c>
      <c r="D237" s="25">
        <v>23.861999999999998</v>
      </c>
      <c r="E237" s="25">
        <v>23.861999999999998</v>
      </c>
      <c r="F237" s="25">
        <v>23.861999999999998</v>
      </c>
      <c r="G237" s="25">
        <v>2</v>
      </c>
    </row>
    <row r="238" spans="1:7" ht="15" thickBot="1" x14ac:dyDescent="0.4">
      <c r="A238" s="23">
        <v>44487</v>
      </c>
      <c r="B238" s="25">
        <v>23.28</v>
      </c>
      <c r="C238" s="25">
        <v>23.28</v>
      </c>
      <c r="D238" s="25">
        <v>23.215</v>
      </c>
      <c r="E238" s="25">
        <v>23.242999999999999</v>
      </c>
      <c r="F238" s="25">
        <v>23.242999999999999</v>
      </c>
      <c r="G238" s="25">
        <v>16</v>
      </c>
    </row>
    <row r="239" spans="1:7" ht="15" thickBot="1" x14ac:dyDescent="0.4">
      <c r="A239" s="23">
        <v>44484</v>
      </c>
      <c r="B239" s="25">
        <v>23.327999999999999</v>
      </c>
      <c r="C239" s="25">
        <v>23.327999999999999</v>
      </c>
      <c r="D239" s="25">
        <v>23.327999999999999</v>
      </c>
      <c r="E239" s="25">
        <v>23.327999999999999</v>
      </c>
      <c r="F239" s="25">
        <v>23.327999999999999</v>
      </c>
      <c r="G239" s="25" t="s">
        <v>41</v>
      </c>
    </row>
    <row r="240" spans="1:7" ht="15" thickBot="1" x14ac:dyDescent="0.4">
      <c r="A240" s="23">
        <v>44483</v>
      </c>
      <c r="B240" s="25">
        <v>23.46</v>
      </c>
      <c r="C240" s="25">
        <v>23.46</v>
      </c>
      <c r="D240" s="25">
        <v>23.456</v>
      </c>
      <c r="E240" s="25">
        <v>23.456</v>
      </c>
      <c r="F240" s="25">
        <v>23.456</v>
      </c>
      <c r="G240" s="25">
        <v>28</v>
      </c>
    </row>
    <row r="241" spans="1:7" ht="15" thickBot="1" x14ac:dyDescent="0.4">
      <c r="A241" s="23">
        <v>44482</v>
      </c>
      <c r="B241" s="25">
        <v>23.149000000000001</v>
      </c>
      <c r="C241" s="25">
        <v>23.149000000000001</v>
      </c>
      <c r="D241" s="25">
        <v>23.149000000000001</v>
      </c>
      <c r="E241" s="25">
        <v>23.149000000000001</v>
      </c>
      <c r="F241" s="25">
        <v>23.149000000000001</v>
      </c>
      <c r="G241" s="25">
        <v>1</v>
      </c>
    </row>
    <row r="242" spans="1:7" ht="15" thickBot="1" x14ac:dyDescent="0.4">
      <c r="A242" s="23">
        <v>44481</v>
      </c>
      <c r="B242" s="25">
        <v>22.57</v>
      </c>
      <c r="C242" s="25">
        <v>22.574999999999999</v>
      </c>
      <c r="D242" s="25">
        <v>22.491</v>
      </c>
      <c r="E242" s="25">
        <v>22.491</v>
      </c>
      <c r="F242" s="25">
        <v>22.491</v>
      </c>
      <c r="G242" s="25">
        <v>5</v>
      </c>
    </row>
    <row r="243" spans="1:7" ht="15" thickBot="1" x14ac:dyDescent="0.4">
      <c r="A243" s="23">
        <v>44480</v>
      </c>
      <c r="B243" s="25">
        <v>22.64</v>
      </c>
      <c r="C243" s="25">
        <v>22.64</v>
      </c>
      <c r="D243" s="25">
        <v>22.64</v>
      </c>
      <c r="E243" s="25">
        <v>22.64</v>
      </c>
      <c r="F243" s="25">
        <v>22.64</v>
      </c>
      <c r="G243" s="25" t="s">
        <v>41</v>
      </c>
    </row>
    <row r="244" spans="1:7" ht="15" thickBot="1" x14ac:dyDescent="0.4">
      <c r="A244" s="23">
        <v>44477</v>
      </c>
      <c r="B244" s="25">
        <v>22.57</v>
      </c>
      <c r="C244" s="25">
        <v>23.004999999999999</v>
      </c>
      <c r="D244" s="25">
        <v>22.57</v>
      </c>
      <c r="E244" s="25">
        <v>22.678999999999998</v>
      </c>
      <c r="F244" s="25">
        <v>22.678999999999998</v>
      </c>
      <c r="G244" s="25">
        <v>62</v>
      </c>
    </row>
    <row r="245" spans="1:7" ht="15" thickBot="1" x14ac:dyDescent="0.4">
      <c r="A245" s="23">
        <v>44476</v>
      </c>
      <c r="B245" s="25">
        <v>22.632000000000001</v>
      </c>
      <c r="C245" s="25">
        <v>22.632000000000001</v>
      </c>
      <c r="D245" s="25">
        <v>22.632000000000001</v>
      </c>
      <c r="E245" s="25">
        <v>22.632000000000001</v>
      </c>
      <c r="F245" s="25">
        <v>22.632000000000001</v>
      </c>
      <c r="G245" s="25">
        <v>91</v>
      </c>
    </row>
    <row r="246" spans="1:7" ht="15" thickBot="1" x14ac:dyDescent="0.4">
      <c r="A246" s="23">
        <v>44475</v>
      </c>
      <c r="B246" s="25">
        <v>22.475000000000001</v>
      </c>
      <c r="C246" s="25">
        <v>22.506</v>
      </c>
      <c r="D246" s="25">
        <v>22.375</v>
      </c>
      <c r="E246" s="25">
        <v>22.506</v>
      </c>
      <c r="F246" s="25">
        <v>22.506</v>
      </c>
      <c r="G246" s="25">
        <v>135</v>
      </c>
    </row>
    <row r="247" spans="1:7" ht="15" thickBot="1" x14ac:dyDescent="0.4">
      <c r="A247" s="23">
        <v>44474</v>
      </c>
      <c r="B247" s="25">
        <v>22.582000000000001</v>
      </c>
      <c r="C247" s="25">
        <v>22.582000000000001</v>
      </c>
      <c r="D247" s="25">
        <v>22.582000000000001</v>
      </c>
      <c r="E247" s="25">
        <v>22.582000000000001</v>
      </c>
      <c r="F247" s="25">
        <v>22.582000000000001</v>
      </c>
      <c r="G247" s="25">
        <v>10</v>
      </c>
    </row>
    <row r="248" spans="1:7" ht="15" thickBot="1" x14ac:dyDescent="0.4">
      <c r="A248" s="23">
        <v>44473</v>
      </c>
      <c r="B248" s="25">
        <v>22.617999999999999</v>
      </c>
      <c r="C248" s="25">
        <v>22.617999999999999</v>
      </c>
      <c r="D248" s="25">
        <v>22.617999999999999</v>
      </c>
      <c r="E248" s="25">
        <v>22.617999999999999</v>
      </c>
      <c r="F248" s="25">
        <v>22.617999999999999</v>
      </c>
      <c r="G248" s="25">
        <v>5</v>
      </c>
    </row>
    <row r="249" spans="1:7" ht="15" thickBot="1" x14ac:dyDescent="0.4">
      <c r="A249" s="23">
        <v>44470</v>
      </c>
      <c r="B249" s="25">
        <v>22.51</v>
      </c>
      <c r="C249" s="25">
        <v>22.51</v>
      </c>
      <c r="D249" s="25">
        <v>22.51</v>
      </c>
      <c r="E249" s="25">
        <v>22.51</v>
      </c>
      <c r="F249" s="25">
        <v>22.51</v>
      </c>
      <c r="G249" s="25">
        <v>1</v>
      </c>
    </row>
    <row r="250" spans="1:7" ht="15" thickBot="1" x14ac:dyDescent="0.4">
      <c r="A250" s="23">
        <v>44469</v>
      </c>
      <c r="B250" s="25">
        <v>22.035</v>
      </c>
      <c r="C250" s="25">
        <v>22.035</v>
      </c>
      <c r="D250" s="25">
        <v>22.021000000000001</v>
      </c>
      <c r="E250" s="25">
        <v>22.021000000000001</v>
      </c>
      <c r="F250" s="25">
        <v>22.021000000000001</v>
      </c>
      <c r="G250" s="25">
        <v>36</v>
      </c>
    </row>
    <row r="251" spans="1:7" ht="15" thickBot="1" x14ac:dyDescent="0.4">
      <c r="A251" s="23">
        <v>44468</v>
      </c>
      <c r="B251" s="25">
        <v>22.43</v>
      </c>
      <c r="C251" s="25">
        <v>22.515000000000001</v>
      </c>
      <c r="D251" s="25">
        <v>21.459</v>
      </c>
      <c r="E251" s="25">
        <v>21.459</v>
      </c>
      <c r="F251" s="25">
        <v>21.459</v>
      </c>
      <c r="G251" s="25">
        <v>70</v>
      </c>
    </row>
    <row r="252" spans="1:7" ht="15" thickBot="1" x14ac:dyDescent="0.4">
      <c r="A252" s="23">
        <v>44467</v>
      </c>
      <c r="B252" s="25">
        <v>22.175000000000001</v>
      </c>
      <c r="C252" s="25">
        <v>22.46</v>
      </c>
      <c r="D252" s="25">
        <v>22.175000000000001</v>
      </c>
      <c r="E252" s="25">
        <v>22.43</v>
      </c>
      <c r="F252" s="25">
        <v>22.43</v>
      </c>
      <c r="G252" s="25">
        <v>278</v>
      </c>
    </row>
    <row r="253" spans="1:7" ht="15" thickBot="1" x14ac:dyDescent="0.4">
      <c r="A253" s="23">
        <v>44466</v>
      </c>
      <c r="B253" s="25">
        <v>22.605</v>
      </c>
      <c r="C253" s="25">
        <v>23.734999999999999</v>
      </c>
      <c r="D253" s="25">
        <v>22.605</v>
      </c>
      <c r="E253" s="25">
        <v>22.657</v>
      </c>
      <c r="F253" s="25">
        <v>22.657</v>
      </c>
      <c r="G253" s="25">
        <v>131</v>
      </c>
    </row>
    <row r="254" spans="1:7" ht="15" thickBot="1" x14ac:dyDescent="0.4">
      <c r="A254" s="23">
        <v>44463</v>
      </c>
      <c r="B254" s="25">
        <v>22.585000000000001</v>
      </c>
      <c r="C254" s="25">
        <v>22.585000000000001</v>
      </c>
      <c r="D254" s="25">
        <v>22.09</v>
      </c>
      <c r="E254" s="25">
        <v>22.388000000000002</v>
      </c>
      <c r="F254" s="25">
        <v>22.388000000000002</v>
      </c>
      <c r="G254" s="25">
        <v>15</v>
      </c>
    </row>
    <row r="255" spans="1:7" ht="15" thickBot="1" x14ac:dyDescent="0.4">
      <c r="A255" s="23">
        <v>44462</v>
      </c>
      <c r="B255" s="25">
        <v>22.65</v>
      </c>
      <c r="C255" s="25">
        <v>22.65</v>
      </c>
      <c r="D255" s="25">
        <v>22.641999999999999</v>
      </c>
      <c r="E255" s="25">
        <v>22.641999999999999</v>
      </c>
      <c r="F255" s="25">
        <v>22.641999999999999</v>
      </c>
      <c r="G255" s="25">
        <v>22</v>
      </c>
    </row>
    <row r="256" spans="1:7" ht="15" thickBot="1" x14ac:dyDescent="0.4">
      <c r="A256" s="23">
        <v>44461</v>
      </c>
      <c r="B256" s="25">
        <v>22.8</v>
      </c>
      <c r="C256" s="25">
        <v>23.045000000000002</v>
      </c>
      <c r="D256" s="25">
        <v>22.8</v>
      </c>
      <c r="E256" s="25">
        <v>22.869</v>
      </c>
      <c r="F256" s="25">
        <v>22.869</v>
      </c>
      <c r="G256" s="25">
        <v>3</v>
      </c>
    </row>
    <row r="257" spans="1:7" ht="15" thickBot="1" x14ac:dyDescent="0.4">
      <c r="A257" s="23">
        <v>44460</v>
      </c>
      <c r="B257" s="25">
        <v>22.524999999999999</v>
      </c>
      <c r="C257" s="25">
        <v>22.573</v>
      </c>
      <c r="D257" s="25">
        <v>22.47</v>
      </c>
      <c r="E257" s="25">
        <v>22.573</v>
      </c>
      <c r="F257" s="25">
        <v>22.573</v>
      </c>
      <c r="G257" s="25">
        <v>55</v>
      </c>
    </row>
    <row r="258" spans="1:7" ht="15" thickBot="1" x14ac:dyDescent="0.4">
      <c r="A258" s="23">
        <v>44459</v>
      </c>
      <c r="B258" s="25">
        <v>22.375</v>
      </c>
      <c r="C258" s="25">
        <v>22.375</v>
      </c>
      <c r="D258" s="25">
        <v>22.14</v>
      </c>
      <c r="E258" s="25">
        <v>22.163</v>
      </c>
      <c r="F258" s="25">
        <v>22.163</v>
      </c>
      <c r="G258" s="25">
        <v>132</v>
      </c>
    </row>
    <row r="259" spans="1:7" ht="15" thickBot="1" x14ac:dyDescent="0.4">
      <c r="A259" s="23">
        <v>44456</v>
      </c>
      <c r="B259" s="25">
        <v>22.89</v>
      </c>
      <c r="C259" s="25">
        <v>22.905000000000001</v>
      </c>
      <c r="D259" s="25">
        <v>22.295000000000002</v>
      </c>
      <c r="E259" s="25">
        <v>22.295000000000002</v>
      </c>
      <c r="F259" s="25">
        <v>22.295000000000002</v>
      </c>
      <c r="G259" s="25">
        <v>74</v>
      </c>
    </row>
    <row r="260" spans="1:7" ht="15" thickBot="1" x14ac:dyDescent="0.4">
      <c r="A260" s="23">
        <v>44455</v>
      </c>
      <c r="B260" s="25">
        <v>23.515000000000001</v>
      </c>
      <c r="C260" s="25">
        <v>23.515000000000001</v>
      </c>
      <c r="D260" s="25">
        <v>22.61</v>
      </c>
      <c r="E260" s="25">
        <v>22.751999999999999</v>
      </c>
      <c r="F260" s="25">
        <v>22.751999999999999</v>
      </c>
      <c r="G260" s="25">
        <v>75</v>
      </c>
    </row>
    <row r="261" spans="1:7" ht="15" thickBot="1" x14ac:dyDescent="0.4">
      <c r="A261" s="23">
        <v>44454</v>
      </c>
      <c r="B261" s="25">
        <v>23.8</v>
      </c>
      <c r="C261" s="25">
        <v>23.8</v>
      </c>
      <c r="D261" s="25">
        <v>23.759</v>
      </c>
      <c r="E261" s="25">
        <v>23.759</v>
      </c>
      <c r="F261" s="25">
        <v>23.759</v>
      </c>
      <c r="G261" s="25">
        <v>25</v>
      </c>
    </row>
    <row r="262" spans="1:7" ht="15" thickBot="1" x14ac:dyDescent="0.4">
      <c r="A262" s="23">
        <v>44453</v>
      </c>
      <c r="B262" s="25">
        <v>23.66</v>
      </c>
      <c r="C262" s="25">
        <v>23.85</v>
      </c>
      <c r="D262" s="25">
        <v>23.64</v>
      </c>
      <c r="E262" s="25">
        <v>23.841999999999999</v>
      </c>
      <c r="F262" s="25">
        <v>23.841999999999999</v>
      </c>
      <c r="G262" s="25">
        <v>82</v>
      </c>
    </row>
    <row r="263" spans="1:7" ht="15" thickBot="1" x14ac:dyDescent="0.4">
      <c r="A263" s="23">
        <v>44452</v>
      </c>
      <c r="B263" s="25">
        <v>23.69</v>
      </c>
      <c r="C263" s="25">
        <v>23.754999999999999</v>
      </c>
      <c r="D263" s="25">
        <v>23.324999999999999</v>
      </c>
      <c r="E263" s="25">
        <v>23.753</v>
      </c>
      <c r="F263" s="25">
        <v>23.753</v>
      </c>
      <c r="G263" s="25">
        <v>184</v>
      </c>
    </row>
    <row r="264" spans="1:7" ht="15" thickBot="1" x14ac:dyDescent="0.4">
      <c r="A264" s="23">
        <v>44449</v>
      </c>
      <c r="B264" s="25">
        <v>24.135000000000002</v>
      </c>
      <c r="C264" s="25">
        <v>24.135000000000002</v>
      </c>
      <c r="D264" s="25">
        <v>23.855</v>
      </c>
      <c r="E264" s="25">
        <v>23.855</v>
      </c>
      <c r="F264" s="25">
        <v>23.855</v>
      </c>
      <c r="G264" s="25">
        <v>13</v>
      </c>
    </row>
    <row r="265" spans="1:7" ht="15" thickBot="1" x14ac:dyDescent="0.4">
      <c r="A265" s="23">
        <v>44448</v>
      </c>
      <c r="B265" s="25">
        <v>23.954999999999998</v>
      </c>
      <c r="C265" s="25">
        <v>24.24</v>
      </c>
      <c r="D265" s="25">
        <v>23.844999999999999</v>
      </c>
      <c r="E265" s="25">
        <v>24.132999999999999</v>
      </c>
      <c r="F265" s="25">
        <v>24.132999999999999</v>
      </c>
      <c r="G265" s="25">
        <v>104</v>
      </c>
    </row>
    <row r="266" spans="1:7" ht="15" thickBot="1" x14ac:dyDescent="0.4">
      <c r="A266" s="23">
        <v>44447</v>
      </c>
      <c r="B266" s="25">
        <v>24.355</v>
      </c>
      <c r="C266" s="25">
        <v>24.4</v>
      </c>
      <c r="D266" s="25">
        <v>23.94</v>
      </c>
      <c r="E266" s="25">
        <v>24.012</v>
      </c>
      <c r="F266" s="25">
        <v>24.012</v>
      </c>
      <c r="G266" s="25">
        <v>105</v>
      </c>
    </row>
    <row r="267" spans="1:7" ht="15" thickBot="1" x14ac:dyDescent="0.4">
      <c r="A267" s="23">
        <v>44446</v>
      </c>
      <c r="B267" s="25">
        <v>24.81</v>
      </c>
      <c r="C267" s="25">
        <v>24.81</v>
      </c>
      <c r="D267" s="25">
        <v>24.184999999999999</v>
      </c>
      <c r="E267" s="25">
        <v>24.334</v>
      </c>
      <c r="F267" s="25">
        <v>24.334</v>
      </c>
      <c r="G267" s="25">
        <v>32</v>
      </c>
    </row>
    <row r="268" spans="1:7" ht="15" thickBot="1" x14ac:dyDescent="0.4">
      <c r="A268" s="23">
        <v>44442</v>
      </c>
      <c r="B268" s="25">
        <v>23.905000000000001</v>
      </c>
      <c r="C268" s="25">
        <v>24.81</v>
      </c>
      <c r="D268" s="25">
        <v>23.905000000000001</v>
      </c>
      <c r="E268" s="25">
        <v>24.762</v>
      </c>
      <c r="F268" s="25">
        <v>24.762</v>
      </c>
      <c r="G268" s="25">
        <v>193</v>
      </c>
    </row>
    <row r="269" spans="1:7" ht="15" thickBot="1" x14ac:dyDescent="0.4">
      <c r="A269" s="23">
        <v>44441</v>
      </c>
      <c r="B269" s="25">
        <v>24.16</v>
      </c>
      <c r="C269" s="25">
        <v>24.18</v>
      </c>
      <c r="D269" s="25">
        <v>23.774999999999999</v>
      </c>
      <c r="E269" s="25">
        <v>23.875</v>
      </c>
      <c r="F269" s="25">
        <v>23.875</v>
      </c>
      <c r="G269" s="25">
        <v>184</v>
      </c>
    </row>
    <row r="270" spans="1:7" ht="15" thickBot="1" x14ac:dyDescent="0.4">
      <c r="A270" s="23">
        <v>44440</v>
      </c>
      <c r="B270" s="25">
        <v>23.85</v>
      </c>
      <c r="C270" s="25">
        <v>24.254999999999999</v>
      </c>
      <c r="D270" s="25">
        <v>23.79</v>
      </c>
      <c r="E270" s="25">
        <v>24.177</v>
      </c>
      <c r="F270" s="25">
        <v>24.177</v>
      </c>
      <c r="G270" s="25">
        <v>521</v>
      </c>
    </row>
    <row r="271" spans="1:7" ht="15" thickBot="1" x14ac:dyDescent="0.4">
      <c r="A271" s="23">
        <v>44439</v>
      </c>
      <c r="B271" s="25">
        <v>24.06</v>
      </c>
      <c r="C271" s="25">
        <v>24.195</v>
      </c>
      <c r="D271" s="25">
        <v>23.815000000000001</v>
      </c>
      <c r="E271" s="25">
        <v>23.96</v>
      </c>
      <c r="F271" s="25">
        <v>23.96</v>
      </c>
      <c r="G271" s="25">
        <v>728</v>
      </c>
    </row>
    <row r="272" spans="1:7" ht="15" thickBot="1" x14ac:dyDescent="0.4">
      <c r="A272" s="23">
        <v>44438</v>
      </c>
      <c r="B272" s="25">
        <v>24.045000000000002</v>
      </c>
      <c r="C272" s="25">
        <v>24.22</v>
      </c>
      <c r="D272" s="25">
        <v>23.905000000000001</v>
      </c>
      <c r="E272" s="25">
        <v>23.96</v>
      </c>
      <c r="F272" s="25">
        <v>23.96</v>
      </c>
      <c r="G272" s="26">
        <v>10816</v>
      </c>
    </row>
    <row r="273" spans="1:7" ht="15" thickBot="1" x14ac:dyDescent="0.4">
      <c r="A273" s="23">
        <v>44435</v>
      </c>
      <c r="B273" s="25">
        <v>23.73</v>
      </c>
      <c r="C273" s="25">
        <v>24.06</v>
      </c>
      <c r="D273" s="25">
        <v>23.715</v>
      </c>
      <c r="E273" s="25">
        <v>24.06</v>
      </c>
      <c r="F273" s="25">
        <v>24.06</v>
      </c>
      <c r="G273" s="26">
        <v>63309</v>
      </c>
    </row>
    <row r="274" spans="1:7" ht="15" thickBot="1" x14ac:dyDescent="0.4">
      <c r="A274" s="23">
        <v>44434</v>
      </c>
      <c r="B274" s="25">
        <v>23.545000000000002</v>
      </c>
      <c r="C274" s="25">
        <v>23.555</v>
      </c>
      <c r="D274" s="25">
        <v>23.545000000000002</v>
      </c>
      <c r="E274" s="25">
        <v>23.545999999999999</v>
      </c>
      <c r="F274" s="25">
        <v>23.545999999999999</v>
      </c>
      <c r="G274" s="25">
        <v>4</v>
      </c>
    </row>
    <row r="275" spans="1:7" ht="15" thickBot="1" x14ac:dyDescent="0.4">
      <c r="A275" s="23">
        <v>44433</v>
      </c>
      <c r="B275" s="25">
        <v>23.835000000000001</v>
      </c>
      <c r="C275" s="25">
        <v>23.835000000000001</v>
      </c>
      <c r="D275" s="25">
        <v>23.771000000000001</v>
      </c>
      <c r="E275" s="25">
        <v>23.771000000000001</v>
      </c>
      <c r="F275" s="25">
        <v>23.771000000000001</v>
      </c>
      <c r="G275" s="25">
        <v>19</v>
      </c>
    </row>
    <row r="276" spans="1:7" ht="15" thickBot="1" x14ac:dyDescent="0.4">
      <c r="A276" s="23">
        <v>44432</v>
      </c>
      <c r="B276" s="25">
        <v>23.89</v>
      </c>
      <c r="C276" s="25">
        <v>23.89</v>
      </c>
      <c r="D276" s="25">
        <v>23.89</v>
      </c>
      <c r="E276" s="25">
        <v>23.89</v>
      </c>
      <c r="F276" s="25">
        <v>23.89</v>
      </c>
      <c r="G276" s="25">
        <v>20</v>
      </c>
    </row>
    <row r="277" spans="1:7" ht="15" thickBot="1" x14ac:dyDescent="0.4">
      <c r="A277" s="23">
        <v>44431</v>
      </c>
      <c r="B277" s="25">
        <v>23.15</v>
      </c>
      <c r="C277" s="25">
        <v>23.65</v>
      </c>
      <c r="D277" s="25">
        <v>23.14</v>
      </c>
      <c r="E277" s="25">
        <v>23.649000000000001</v>
      </c>
      <c r="F277" s="25">
        <v>23.649000000000001</v>
      </c>
      <c r="G277" s="25">
        <v>13</v>
      </c>
    </row>
    <row r="278" spans="1:7" ht="15" thickBot="1" x14ac:dyDescent="0.4">
      <c r="A278" s="23">
        <v>44428</v>
      </c>
      <c r="B278" s="25">
        <v>23.105</v>
      </c>
      <c r="C278" s="25">
        <v>23.105</v>
      </c>
      <c r="D278" s="25">
        <v>23.105</v>
      </c>
      <c r="E278" s="25">
        <v>23.105</v>
      </c>
      <c r="F278" s="25">
        <v>23.105</v>
      </c>
      <c r="G278" s="25">
        <v>13</v>
      </c>
    </row>
    <row r="279" spans="1:7" ht="15" thickBot="1" x14ac:dyDescent="0.4">
      <c r="A279" s="23">
        <v>44427</v>
      </c>
      <c r="B279" s="25">
        <v>23.22</v>
      </c>
      <c r="C279" s="25">
        <v>23.22</v>
      </c>
      <c r="D279" s="25">
        <v>23.22</v>
      </c>
      <c r="E279" s="25">
        <v>23.22</v>
      </c>
      <c r="F279" s="25">
        <v>23.22</v>
      </c>
      <c r="G279" s="25">
        <v>25</v>
      </c>
    </row>
    <row r="280" spans="1:7" ht="15" thickBot="1" x14ac:dyDescent="0.4">
      <c r="A280" s="23">
        <v>44426</v>
      </c>
      <c r="B280" s="25">
        <v>23.28</v>
      </c>
      <c r="C280" s="25">
        <v>23.454999999999998</v>
      </c>
      <c r="D280" s="25">
        <v>23.28</v>
      </c>
      <c r="E280" s="25">
        <v>23.411999999999999</v>
      </c>
      <c r="F280" s="25">
        <v>23.411999999999999</v>
      </c>
      <c r="G280" s="25">
        <v>3</v>
      </c>
    </row>
    <row r="281" spans="1:7" ht="15" thickBot="1" x14ac:dyDescent="0.4">
      <c r="A281" s="23">
        <v>44425</v>
      </c>
      <c r="B281" s="25">
        <v>23.648</v>
      </c>
      <c r="C281" s="25">
        <v>23.648</v>
      </c>
      <c r="D281" s="25">
        <v>23.648</v>
      </c>
      <c r="E281" s="25">
        <v>23.648</v>
      </c>
      <c r="F281" s="25">
        <v>23.648</v>
      </c>
      <c r="G281" s="25" t="s">
        <v>41</v>
      </c>
    </row>
    <row r="282" spans="1:7" ht="15" thickBot="1" x14ac:dyDescent="0.4">
      <c r="A282" s="23">
        <v>44424</v>
      </c>
      <c r="B282" s="25">
        <v>23.78</v>
      </c>
      <c r="C282" s="25">
        <v>23.78</v>
      </c>
      <c r="D282" s="25">
        <v>23.78</v>
      </c>
      <c r="E282" s="25">
        <v>23.78</v>
      </c>
      <c r="F282" s="25">
        <v>23.78</v>
      </c>
      <c r="G282" s="25" t="s">
        <v>41</v>
      </c>
    </row>
    <row r="283" spans="1:7" ht="15" thickBot="1" x14ac:dyDescent="0.4">
      <c r="A283" s="23">
        <v>44421</v>
      </c>
      <c r="B283" s="25">
        <v>23.35</v>
      </c>
      <c r="C283" s="25">
        <v>23.795000000000002</v>
      </c>
      <c r="D283" s="25">
        <v>23.35</v>
      </c>
      <c r="E283" s="25">
        <v>23.768000000000001</v>
      </c>
      <c r="F283" s="25">
        <v>23.768000000000001</v>
      </c>
      <c r="G283" s="25">
        <v>3</v>
      </c>
    </row>
    <row r="284" spans="1:7" ht="15" thickBot="1" x14ac:dyDescent="0.4">
      <c r="A284" s="23">
        <v>44420</v>
      </c>
      <c r="B284" s="25">
        <v>23.105</v>
      </c>
      <c r="C284" s="25">
        <v>23.105</v>
      </c>
      <c r="D284" s="25">
        <v>23.105</v>
      </c>
      <c r="E284" s="25">
        <v>23.105</v>
      </c>
      <c r="F284" s="25">
        <v>23.105</v>
      </c>
      <c r="G284" s="25">
        <v>19</v>
      </c>
    </row>
    <row r="285" spans="1:7" ht="15" thickBot="1" x14ac:dyDescent="0.4">
      <c r="A285" s="23">
        <v>44419</v>
      </c>
      <c r="B285" s="25">
        <v>23.474</v>
      </c>
      <c r="C285" s="25">
        <v>23.474</v>
      </c>
      <c r="D285" s="25">
        <v>23.474</v>
      </c>
      <c r="E285" s="25">
        <v>23.474</v>
      </c>
      <c r="F285" s="25">
        <v>23.474</v>
      </c>
      <c r="G285" s="25">
        <v>1</v>
      </c>
    </row>
    <row r="286" spans="1:7" ht="15" thickBot="1" x14ac:dyDescent="0.4">
      <c r="A286" s="23">
        <v>44418</v>
      </c>
      <c r="B286" s="25">
        <v>23.484999999999999</v>
      </c>
      <c r="C286" s="25">
        <v>23.484999999999999</v>
      </c>
      <c r="D286" s="25">
        <v>23.376999999999999</v>
      </c>
      <c r="E286" s="25">
        <v>23.376999999999999</v>
      </c>
      <c r="F286" s="25">
        <v>23.376999999999999</v>
      </c>
      <c r="G286" s="25">
        <v>3</v>
      </c>
    </row>
    <row r="287" spans="1:7" ht="15" thickBot="1" x14ac:dyDescent="0.4">
      <c r="A287" s="23">
        <v>44417</v>
      </c>
      <c r="B287" s="25">
        <v>23.254999999999999</v>
      </c>
      <c r="C287" s="25">
        <v>23.254999999999999</v>
      </c>
      <c r="D287" s="25">
        <v>23.254999999999999</v>
      </c>
      <c r="E287" s="25">
        <v>23.254999999999999</v>
      </c>
      <c r="F287" s="25">
        <v>23.254999999999999</v>
      </c>
      <c r="G287" s="25">
        <v>2</v>
      </c>
    </row>
    <row r="288" spans="1:7" ht="15" thickBot="1" x14ac:dyDescent="0.4">
      <c r="A288" s="23">
        <v>44414</v>
      </c>
      <c r="B288" s="25">
        <v>24.49</v>
      </c>
      <c r="C288" s="25">
        <v>24.49</v>
      </c>
      <c r="D288" s="25">
        <v>24.25</v>
      </c>
      <c r="E288" s="25">
        <v>24.312000000000001</v>
      </c>
      <c r="F288" s="25">
        <v>24.312000000000001</v>
      </c>
      <c r="G288" s="25">
        <v>6</v>
      </c>
    </row>
    <row r="289" spans="1:7" ht="15" thickBot="1" x14ac:dyDescent="0.4">
      <c r="A289" s="23">
        <v>44413</v>
      </c>
      <c r="B289" s="25">
        <v>25.52</v>
      </c>
      <c r="C289" s="25">
        <v>25.52</v>
      </c>
      <c r="D289" s="25">
        <v>25.277000000000001</v>
      </c>
      <c r="E289" s="25">
        <v>25.277000000000001</v>
      </c>
      <c r="F289" s="25">
        <v>25.277000000000001</v>
      </c>
      <c r="G289" s="25">
        <v>4</v>
      </c>
    </row>
    <row r="290" spans="1:7" ht="15" thickBot="1" x14ac:dyDescent="0.4">
      <c r="A290" s="23">
        <v>44412</v>
      </c>
      <c r="B290" s="25">
        <v>25.61</v>
      </c>
      <c r="C290" s="25">
        <v>25.97</v>
      </c>
      <c r="D290" s="25">
        <v>25.446000000000002</v>
      </c>
      <c r="E290" s="25">
        <v>25.446000000000002</v>
      </c>
      <c r="F290" s="25">
        <v>25.446000000000002</v>
      </c>
      <c r="G290" s="25">
        <v>19</v>
      </c>
    </row>
    <row r="291" spans="1:7" ht="15" thickBot="1" x14ac:dyDescent="0.4">
      <c r="A291" s="23">
        <v>44411</v>
      </c>
      <c r="B291" s="25">
        <v>25.39</v>
      </c>
      <c r="C291" s="25">
        <v>25.565999999999999</v>
      </c>
      <c r="D291" s="25">
        <v>25.285</v>
      </c>
      <c r="E291" s="25">
        <v>25.565999999999999</v>
      </c>
      <c r="F291" s="25">
        <v>25.565999999999999</v>
      </c>
      <c r="G291" s="25">
        <v>8</v>
      </c>
    </row>
    <row r="292" spans="1:7" ht="15" thickBot="1" x14ac:dyDescent="0.4">
      <c r="A292" s="23">
        <v>44410</v>
      </c>
      <c r="B292" s="25">
        <v>25.45</v>
      </c>
      <c r="C292" s="25">
        <v>25.556999999999999</v>
      </c>
      <c r="D292" s="25">
        <v>25.45</v>
      </c>
      <c r="E292" s="25">
        <v>25.556999999999999</v>
      </c>
      <c r="F292" s="25">
        <v>25.556999999999999</v>
      </c>
      <c r="G292" s="25">
        <v>55</v>
      </c>
    </row>
    <row r="293" spans="1:7" ht="15" thickBot="1" x14ac:dyDescent="0.4">
      <c r="A293" s="23">
        <v>44407</v>
      </c>
      <c r="B293" s="25">
        <v>25.545000000000002</v>
      </c>
      <c r="C293" s="25">
        <v>25.664999999999999</v>
      </c>
      <c r="D293" s="25">
        <v>25.5</v>
      </c>
      <c r="E293" s="25">
        <v>25.527999999999999</v>
      </c>
      <c r="F293" s="25">
        <v>25.527999999999999</v>
      </c>
      <c r="G293" s="25">
        <v>40</v>
      </c>
    </row>
    <row r="294" spans="1:7" ht="15" thickBot="1" x14ac:dyDescent="0.4">
      <c r="A294" s="23">
        <v>44406</v>
      </c>
      <c r="B294" s="25">
        <v>25.04</v>
      </c>
      <c r="C294" s="25">
        <v>25.855</v>
      </c>
      <c r="D294" s="25">
        <v>25.04</v>
      </c>
      <c r="E294" s="25">
        <v>25.763999999999999</v>
      </c>
      <c r="F294" s="25">
        <v>25.763999999999999</v>
      </c>
      <c r="G294" s="25">
        <v>355</v>
      </c>
    </row>
    <row r="295" spans="1:7" ht="15" thickBot="1" x14ac:dyDescent="0.4">
      <c r="A295" s="23">
        <v>44405</v>
      </c>
      <c r="B295" s="25">
        <v>24.734999999999999</v>
      </c>
      <c r="C295" s="25">
        <v>24.856000000000002</v>
      </c>
      <c r="D295" s="25">
        <v>24.725000000000001</v>
      </c>
      <c r="E295" s="25">
        <v>24.856000000000002</v>
      </c>
      <c r="F295" s="25">
        <v>24.856000000000002</v>
      </c>
      <c r="G295" s="25">
        <v>551</v>
      </c>
    </row>
    <row r="296" spans="1:7" ht="15" thickBot="1" x14ac:dyDescent="0.4">
      <c r="A296" s="23">
        <v>44404</v>
      </c>
      <c r="B296" s="25">
        <v>25.2</v>
      </c>
      <c r="C296" s="25">
        <v>25.265000000000001</v>
      </c>
      <c r="D296" s="25">
        <v>24.632000000000001</v>
      </c>
      <c r="E296" s="25">
        <v>24.632000000000001</v>
      </c>
      <c r="F296" s="25">
        <v>24.632000000000001</v>
      </c>
      <c r="G296" s="25">
        <v>54</v>
      </c>
    </row>
    <row r="297" spans="1:7" ht="15" thickBot="1" x14ac:dyDescent="0.4">
      <c r="A297" s="23">
        <v>44403</v>
      </c>
      <c r="B297" s="25">
        <v>25.295000000000002</v>
      </c>
      <c r="C297" s="25">
        <v>25.295000000000002</v>
      </c>
      <c r="D297" s="25">
        <v>25.295000000000002</v>
      </c>
      <c r="E297" s="25">
        <v>25.295000000000002</v>
      </c>
      <c r="F297" s="25">
        <v>25.295000000000002</v>
      </c>
      <c r="G297" s="25">
        <v>83</v>
      </c>
    </row>
    <row r="298" spans="1:7" ht="15" thickBot="1" x14ac:dyDescent="0.4">
      <c r="A298" s="23">
        <v>44400</v>
      </c>
      <c r="B298" s="25">
        <v>25.43</v>
      </c>
      <c r="C298" s="25">
        <v>25.43</v>
      </c>
      <c r="D298" s="25">
        <v>25.13</v>
      </c>
      <c r="E298" s="25">
        <v>25.218</v>
      </c>
      <c r="F298" s="25">
        <v>25.218</v>
      </c>
      <c r="G298" s="25">
        <v>88</v>
      </c>
    </row>
    <row r="299" spans="1:7" ht="15" thickBot="1" x14ac:dyDescent="0.4">
      <c r="A299" s="23">
        <v>44399</v>
      </c>
      <c r="B299" s="25">
        <v>25.245000000000001</v>
      </c>
      <c r="C299" s="25">
        <v>25.364999999999998</v>
      </c>
      <c r="D299" s="25">
        <v>25.24</v>
      </c>
      <c r="E299" s="25">
        <v>25.364999999999998</v>
      </c>
      <c r="F299" s="25">
        <v>25.364999999999998</v>
      </c>
      <c r="G299" s="25">
        <v>26</v>
      </c>
    </row>
    <row r="300" spans="1:7" ht="15" thickBot="1" x14ac:dyDescent="0.4">
      <c r="A300" s="23">
        <v>44398</v>
      </c>
      <c r="B300" s="25">
        <v>25.155000000000001</v>
      </c>
      <c r="C300" s="25">
        <v>25.238</v>
      </c>
      <c r="D300" s="25">
        <v>24.954999999999998</v>
      </c>
      <c r="E300" s="25">
        <v>25.238</v>
      </c>
      <c r="F300" s="25">
        <v>25.238</v>
      </c>
      <c r="G300" s="25">
        <v>61</v>
      </c>
    </row>
    <row r="301" spans="1:7" ht="15" thickBot="1" x14ac:dyDescent="0.4">
      <c r="A301" s="23">
        <v>44397</v>
      </c>
      <c r="B301" s="25">
        <v>25.195</v>
      </c>
      <c r="C301" s="25">
        <v>25.195</v>
      </c>
      <c r="D301" s="25">
        <v>24.855</v>
      </c>
      <c r="E301" s="25">
        <v>24.977</v>
      </c>
      <c r="F301" s="25">
        <v>24.977</v>
      </c>
      <c r="G301" s="25">
        <v>48</v>
      </c>
    </row>
    <row r="302" spans="1:7" ht="15" thickBot="1" x14ac:dyDescent="0.4">
      <c r="A302" s="23">
        <v>44396</v>
      </c>
      <c r="B302" s="25">
        <v>25.61</v>
      </c>
      <c r="C302" s="25">
        <v>25.61</v>
      </c>
      <c r="D302" s="25">
        <v>25.045000000000002</v>
      </c>
      <c r="E302" s="25">
        <v>25.126000000000001</v>
      </c>
      <c r="F302" s="25">
        <v>25.126000000000001</v>
      </c>
      <c r="G302" s="25">
        <v>173</v>
      </c>
    </row>
    <row r="303" spans="1:7" ht="15" thickBot="1" x14ac:dyDescent="0.4">
      <c r="A303" s="23">
        <v>44393</v>
      </c>
      <c r="B303" s="25">
        <v>26.43</v>
      </c>
      <c r="C303" s="25">
        <v>26.43</v>
      </c>
      <c r="D303" s="25">
        <v>25.65</v>
      </c>
      <c r="E303" s="25">
        <v>25.777000000000001</v>
      </c>
      <c r="F303" s="25">
        <v>25.777000000000001</v>
      </c>
      <c r="G303" s="25">
        <v>100</v>
      </c>
    </row>
    <row r="304" spans="1:7" ht="15" thickBot="1" x14ac:dyDescent="0.4">
      <c r="A304" s="23">
        <v>44392</v>
      </c>
      <c r="B304" s="25">
        <v>26.42</v>
      </c>
      <c r="C304" s="25">
        <v>26.445</v>
      </c>
      <c r="D304" s="25">
        <v>26.265000000000001</v>
      </c>
      <c r="E304" s="25">
        <v>26.375</v>
      </c>
      <c r="F304" s="25">
        <v>26.375</v>
      </c>
      <c r="G304" s="25">
        <v>203</v>
      </c>
    </row>
    <row r="305" spans="1:7" ht="15" thickBot="1" x14ac:dyDescent="0.4">
      <c r="A305" s="23">
        <v>44391</v>
      </c>
      <c r="B305" s="25">
        <v>26.1</v>
      </c>
      <c r="C305" s="25">
        <v>26.445</v>
      </c>
      <c r="D305" s="25">
        <v>26.1</v>
      </c>
      <c r="E305" s="25">
        <v>26.245999999999999</v>
      </c>
      <c r="F305" s="25">
        <v>26.245999999999999</v>
      </c>
      <c r="G305" s="25">
        <v>14</v>
      </c>
    </row>
    <row r="306" spans="1:7" ht="15" thickBot="1" x14ac:dyDescent="0.4">
      <c r="A306" s="23">
        <v>44390</v>
      </c>
      <c r="B306" s="25">
        <v>26.204999999999998</v>
      </c>
      <c r="C306" s="25">
        <v>26.204999999999998</v>
      </c>
      <c r="D306" s="25">
        <v>26.1</v>
      </c>
      <c r="E306" s="25">
        <v>26.114999999999998</v>
      </c>
      <c r="F306" s="25">
        <v>26.114999999999998</v>
      </c>
      <c r="G306" s="25">
        <v>66</v>
      </c>
    </row>
    <row r="307" spans="1:7" ht="15" thickBot="1" x14ac:dyDescent="0.4">
      <c r="A307" s="23">
        <v>44389</v>
      </c>
      <c r="B307" s="25">
        <v>26.184999999999999</v>
      </c>
      <c r="C307" s="25">
        <v>26.3</v>
      </c>
      <c r="D307" s="25">
        <v>26.06</v>
      </c>
      <c r="E307" s="25">
        <v>26.216999999999999</v>
      </c>
      <c r="F307" s="25">
        <v>26.216999999999999</v>
      </c>
      <c r="G307" s="25">
        <v>74</v>
      </c>
    </row>
    <row r="308" spans="1:7" ht="15" thickBot="1" x14ac:dyDescent="0.4">
      <c r="A308" s="23">
        <v>44386</v>
      </c>
      <c r="B308" s="25">
        <v>25.965</v>
      </c>
      <c r="C308" s="25">
        <v>26.215</v>
      </c>
      <c r="D308" s="25">
        <v>25.835000000000001</v>
      </c>
      <c r="E308" s="25">
        <v>26.210999999999999</v>
      </c>
      <c r="F308" s="25">
        <v>26.210999999999999</v>
      </c>
      <c r="G308" s="25">
        <v>64</v>
      </c>
    </row>
    <row r="309" spans="1:7" ht="15" thickBot="1" x14ac:dyDescent="0.4">
      <c r="A309" s="23">
        <v>44385</v>
      </c>
      <c r="B309" s="25">
        <v>26.16</v>
      </c>
      <c r="C309" s="25">
        <v>26.29</v>
      </c>
      <c r="D309" s="25">
        <v>25.89</v>
      </c>
      <c r="E309" s="25">
        <v>25.966999999999999</v>
      </c>
      <c r="F309" s="25">
        <v>25.966999999999999</v>
      </c>
      <c r="G309" s="25">
        <v>175</v>
      </c>
    </row>
    <row r="310" spans="1:7" ht="15" thickBot="1" x14ac:dyDescent="0.4">
      <c r="A310" s="23">
        <v>44384</v>
      </c>
      <c r="B310" s="25">
        <v>26.2</v>
      </c>
      <c r="C310" s="25">
        <v>26.5</v>
      </c>
      <c r="D310" s="25">
        <v>26.07</v>
      </c>
      <c r="E310" s="25">
        <v>26.11</v>
      </c>
      <c r="F310" s="25">
        <v>26.11</v>
      </c>
      <c r="G310" s="25">
        <v>546</v>
      </c>
    </row>
    <row r="311" spans="1:7" ht="15" thickBot="1" x14ac:dyDescent="0.4">
      <c r="A311" s="23">
        <v>44383</v>
      </c>
      <c r="B311" s="25">
        <v>26.725000000000001</v>
      </c>
      <c r="C311" s="25">
        <v>26.87</v>
      </c>
      <c r="D311" s="25">
        <v>26.154</v>
      </c>
      <c r="E311" s="25">
        <v>26.154</v>
      </c>
      <c r="F311" s="25">
        <v>26.154</v>
      </c>
      <c r="G311" s="25">
        <v>389</v>
      </c>
    </row>
    <row r="312" spans="1:7" ht="15" thickBot="1" x14ac:dyDescent="0.4">
      <c r="A312" s="23">
        <v>44379</v>
      </c>
      <c r="B312" s="25">
        <v>26.11</v>
      </c>
      <c r="C312" s="25">
        <v>26.675000000000001</v>
      </c>
      <c r="D312" s="25">
        <v>26.105</v>
      </c>
      <c r="E312" s="25">
        <v>26.481000000000002</v>
      </c>
      <c r="F312" s="25">
        <v>26.481000000000002</v>
      </c>
      <c r="G312" s="25">
        <v>330</v>
      </c>
    </row>
    <row r="313" spans="1:7" ht="15" thickBot="1" x14ac:dyDescent="0.4">
      <c r="A313" s="23">
        <v>44378</v>
      </c>
      <c r="B313" s="25">
        <v>26.215</v>
      </c>
      <c r="C313" s="25">
        <v>26.42</v>
      </c>
      <c r="D313" s="25">
        <v>26.05</v>
      </c>
      <c r="E313" s="25">
        <v>26.074999999999999</v>
      </c>
      <c r="F313" s="25">
        <v>26.074999999999999</v>
      </c>
      <c r="G313" s="26">
        <v>1037</v>
      </c>
    </row>
    <row r="314" spans="1:7" ht="15" thickBot="1" x14ac:dyDescent="0.4">
      <c r="A314" s="23">
        <v>44377</v>
      </c>
      <c r="B314" s="25">
        <v>25.84</v>
      </c>
      <c r="C314" s="25">
        <v>26.23</v>
      </c>
      <c r="D314" s="25">
        <v>25.84</v>
      </c>
      <c r="E314" s="25">
        <v>26.164999999999999</v>
      </c>
      <c r="F314" s="25">
        <v>26.164999999999999</v>
      </c>
      <c r="G314" s="25">
        <v>725</v>
      </c>
    </row>
    <row r="315" spans="1:7" ht="15" thickBot="1" x14ac:dyDescent="0.4">
      <c r="A315" s="23">
        <v>44376</v>
      </c>
      <c r="B315" s="25">
        <v>26.2</v>
      </c>
      <c r="C315" s="25">
        <v>26.21</v>
      </c>
      <c r="D315" s="25">
        <v>25.56</v>
      </c>
      <c r="E315" s="25">
        <v>25.872</v>
      </c>
      <c r="F315" s="25">
        <v>25.872</v>
      </c>
      <c r="G315" s="26">
        <v>20140</v>
      </c>
    </row>
    <row r="316" spans="1:7" ht="15" thickBot="1" x14ac:dyDescent="0.4">
      <c r="A316" s="23">
        <v>44375</v>
      </c>
      <c r="B316" s="25">
        <v>26.218</v>
      </c>
      <c r="C316" s="25">
        <v>26.218</v>
      </c>
      <c r="D316" s="25">
        <v>26.218</v>
      </c>
      <c r="E316" s="25">
        <v>26.218</v>
      </c>
      <c r="F316" s="25">
        <v>26.218</v>
      </c>
      <c r="G316" s="26">
        <v>42308</v>
      </c>
    </row>
    <row r="317" spans="1:7" ht="15" thickBot="1" x14ac:dyDescent="0.4">
      <c r="A317" s="23">
        <v>44372</v>
      </c>
      <c r="B317" s="25">
        <v>26.175000000000001</v>
      </c>
      <c r="C317" s="25">
        <v>26.175000000000001</v>
      </c>
      <c r="D317" s="25">
        <v>26.082000000000001</v>
      </c>
      <c r="E317" s="25">
        <v>26.082000000000001</v>
      </c>
      <c r="F317" s="25">
        <v>26.082000000000001</v>
      </c>
      <c r="G317" s="25">
        <v>9</v>
      </c>
    </row>
    <row r="318" spans="1:7" ht="15" thickBot="1" x14ac:dyDescent="0.4">
      <c r="A318" s="23">
        <v>44371</v>
      </c>
      <c r="B318" s="25">
        <v>26.047000000000001</v>
      </c>
      <c r="C318" s="25">
        <v>26.047000000000001</v>
      </c>
      <c r="D318" s="25">
        <v>26.047000000000001</v>
      </c>
      <c r="E318" s="25">
        <v>26.047000000000001</v>
      </c>
      <c r="F318" s="25">
        <v>26.047000000000001</v>
      </c>
      <c r="G318" s="25" t="s">
        <v>41</v>
      </c>
    </row>
    <row r="319" spans="1:7" ht="15" thickBot="1" x14ac:dyDescent="0.4">
      <c r="A319" s="23">
        <v>44370</v>
      </c>
      <c r="B319" s="25">
        <v>26.108000000000001</v>
      </c>
      <c r="C319" s="25">
        <v>26.108000000000001</v>
      </c>
      <c r="D319" s="25">
        <v>26.108000000000001</v>
      </c>
      <c r="E319" s="25">
        <v>26.108000000000001</v>
      </c>
      <c r="F319" s="25">
        <v>26.108000000000001</v>
      </c>
      <c r="G319" s="25">
        <v>8</v>
      </c>
    </row>
    <row r="320" spans="1:7" ht="15" thickBot="1" x14ac:dyDescent="0.4">
      <c r="A320" s="23">
        <v>44369</v>
      </c>
      <c r="B320" s="25">
        <v>25.847999999999999</v>
      </c>
      <c r="C320" s="25">
        <v>25.847999999999999</v>
      </c>
      <c r="D320" s="25">
        <v>25.847999999999999</v>
      </c>
      <c r="E320" s="25">
        <v>25.847999999999999</v>
      </c>
      <c r="F320" s="25">
        <v>25.847999999999999</v>
      </c>
      <c r="G320" s="25">
        <v>81</v>
      </c>
    </row>
    <row r="321" spans="1:7" ht="15" thickBot="1" x14ac:dyDescent="0.4">
      <c r="A321" s="23">
        <v>44368</v>
      </c>
      <c r="B321" s="25">
        <v>26.015000000000001</v>
      </c>
      <c r="C321" s="25">
        <v>26.015000000000001</v>
      </c>
      <c r="D321" s="25">
        <v>26.015000000000001</v>
      </c>
      <c r="E321" s="25">
        <v>26.015000000000001</v>
      </c>
      <c r="F321" s="25">
        <v>26.015000000000001</v>
      </c>
      <c r="G321" s="25" t="s">
        <v>41</v>
      </c>
    </row>
    <row r="322" spans="1:7" ht="15" thickBot="1" x14ac:dyDescent="0.4">
      <c r="A322" s="23">
        <v>44365</v>
      </c>
      <c r="B322" s="25">
        <v>26.425000000000001</v>
      </c>
      <c r="C322" s="25">
        <v>26.43</v>
      </c>
      <c r="D322" s="25">
        <v>25.957999999999998</v>
      </c>
      <c r="E322" s="25">
        <v>25.957999999999998</v>
      </c>
      <c r="F322" s="25">
        <v>25.957999999999998</v>
      </c>
      <c r="G322" s="25">
        <v>3</v>
      </c>
    </row>
    <row r="323" spans="1:7" ht="15" thickBot="1" x14ac:dyDescent="0.4">
      <c r="A323" s="23">
        <v>44364</v>
      </c>
      <c r="B323" s="25">
        <v>25.844000000000001</v>
      </c>
      <c r="C323" s="25">
        <v>25.844000000000001</v>
      </c>
      <c r="D323" s="25">
        <v>25.844000000000001</v>
      </c>
      <c r="E323" s="25">
        <v>25.844000000000001</v>
      </c>
      <c r="F323" s="25">
        <v>25.844000000000001</v>
      </c>
      <c r="G323" s="25">
        <v>51</v>
      </c>
    </row>
    <row r="324" spans="1:7" ht="15" thickBot="1" x14ac:dyDescent="0.4">
      <c r="A324" s="23">
        <v>44363</v>
      </c>
      <c r="B324" s="25">
        <v>27.8</v>
      </c>
      <c r="C324" s="25">
        <v>27.8</v>
      </c>
      <c r="D324" s="25">
        <v>27.8</v>
      </c>
      <c r="E324" s="25">
        <v>27.8</v>
      </c>
      <c r="F324" s="25">
        <v>27.8</v>
      </c>
      <c r="G324" s="25">
        <v>112</v>
      </c>
    </row>
    <row r="325" spans="1:7" ht="15" thickBot="1" x14ac:dyDescent="0.4">
      <c r="A325" s="23">
        <v>44362</v>
      </c>
      <c r="B325" s="25">
        <v>27.984999999999999</v>
      </c>
      <c r="C325" s="25">
        <v>27.984999999999999</v>
      </c>
      <c r="D325" s="25">
        <v>27.57</v>
      </c>
      <c r="E325" s="25">
        <v>27.678999999999998</v>
      </c>
      <c r="F325" s="25">
        <v>27.678999999999998</v>
      </c>
      <c r="G325" s="25">
        <v>57</v>
      </c>
    </row>
    <row r="326" spans="1:7" ht="15" thickBot="1" x14ac:dyDescent="0.4">
      <c r="A326" s="23">
        <v>44361</v>
      </c>
      <c r="B326" s="25">
        <v>27.895</v>
      </c>
      <c r="C326" s="25">
        <v>28.105</v>
      </c>
      <c r="D326" s="25">
        <v>27.824999999999999</v>
      </c>
      <c r="E326" s="25">
        <v>28.024000000000001</v>
      </c>
      <c r="F326" s="25">
        <v>28.024000000000001</v>
      </c>
      <c r="G326" s="25">
        <v>4</v>
      </c>
    </row>
    <row r="327" spans="1:7" ht="15" thickBot="1" x14ac:dyDescent="0.4">
      <c r="A327" s="23">
        <v>44358</v>
      </c>
      <c r="B327" s="25">
        <v>28.114999999999998</v>
      </c>
      <c r="C327" s="25">
        <v>28.36</v>
      </c>
      <c r="D327" s="25">
        <v>28.114999999999998</v>
      </c>
      <c r="E327" s="25">
        <v>28.131</v>
      </c>
      <c r="F327" s="25">
        <v>28.131</v>
      </c>
      <c r="G327" s="25">
        <v>172</v>
      </c>
    </row>
    <row r="328" spans="1:7" ht="15" thickBot="1" x14ac:dyDescent="0.4">
      <c r="A328" s="23">
        <v>44357</v>
      </c>
      <c r="B328" s="25">
        <v>27.9</v>
      </c>
      <c r="C328" s="25">
        <v>28.024999999999999</v>
      </c>
      <c r="D328" s="25">
        <v>27.71</v>
      </c>
      <c r="E328" s="25">
        <v>28.015000000000001</v>
      </c>
      <c r="F328" s="25">
        <v>28.015000000000001</v>
      </c>
      <c r="G328" s="25">
        <v>6</v>
      </c>
    </row>
    <row r="329" spans="1:7" ht="15" thickBot="1" x14ac:dyDescent="0.4">
      <c r="A329" s="23">
        <v>44356</v>
      </c>
      <c r="B329" s="25">
        <v>27.695</v>
      </c>
      <c r="C329" s="25">
        <v>27.984999999999999</v>
      </c>
      <c r="D329" s="25">
        <v>27.695</v>
      </c>
      <c r="E329" s="25">
        <v>27.984999999999999</v>
      </c>
      <c r="F329" s="25">
        <v>27.984999999999999</v>
      </c>
      <c r="G329" s="25">
        <v>8</v>
      </c>
    </row>
    <row r="330" spans="1:7" ht="15" thickBot="1" x14ac:dyDescent="0.4">
      <c r="A330" s="23">
        <v>44355</v>
      </c>
      <c r="B330" s="25">
        <v>28.01</v>
      </c>
      <c r="C330" s="25">
        <v>28.01</v>
      </c>
      <c r="D330" s="25">
        <v>27.704999999999998</v>
      </c>
      <c r="E330" s="25">
        <v>27.715</v>
      </c>
      <c r="F330" s="25">
        <v>27.715</v>
      </c>
      <c r="G330" s="25">
        <v>27</v>
      </c>
    </row>
    <row r="331" spans="1:7" ht="15" thickBot="1" x14ac:dyDescent="0.4">
      <c r="A331" s="23">
        <v>44354</v>
      </c>
      <c r="B331" s="25">
        <v>27.614999999999998</v>
      </c>
      <c r="C331" s="25">
        <v>28.001000000000001</v>
      </c>
      <c r="D331" s="25">
        <v>27.614999999999998</v>
      </c>
      <c r="E331" s="25">
        <v>28.001000000000001</v>
      </c>
      <c r="F331" s="25">
        <v>28.001000000000001</v>
      </c>
      <c r="G331" s="25">
        <v>4</v>
      </c>
    </row>
    <row r="332" spans="1:7" ht="15" thickBot="1" x14ac:dyDescent="0.4">
      <c r="A332" s="23">
        <v>44351</v>
      </c>
      <c r="B332" s="25">
        <v>27.879000000000001</v>
      </c>
      <c r="C332" s="25">
        <v>27.879000000000001</v>
      </c>
      <c r="D332" s="25">
        <v>27.879000000000001</v>
      </c>
      <c r="E332" s="25">
        <v>27.879000000000001</v>
      </c>
      <c r="F332" s="25">
        <v>27.879000000000001</v>
      </c>
      <c r="G332" s="25" t="s">
        <v>41</v>
      </c>
    </row>
    <row r="333" spans="1:7" ht="15" thickBot="1" x14ac:dyDescent="0.4">
      <c r="A333" s="23">
        <v>44350</v>
      </c>
      <c r="B333" s="25">
        <v>27.19</v>
      </c>
      <c r="C333" s="25">
        <v>27.46</v>
      </c>
      <c r="D333" s="25">
        <v>27.19</v>
      </c>
      <c r="E333" s="25">
        <v>27.46</v>
      </c>
      <c r="F333" s="25">
        <v>27.46</v>
      </c>
      <c r="G333" s="25">
        <v>20</v>
      </c>
    </row>
    <row r="334" spans="1:7" ht="15" thickBot="1" x14ac:dyDescent="0.4">
      <c r="A334" s="23">
        <v>44349</v>
      </c>
      <c r="B334" s="25">
        <v>27.93</v>
      </c>
      <c r="C334" s="25">
        <v>28.186</v>
      </c>
      <c r="D334" s="25">
        <v>27.785</v>
      </c>
      <c r="E334" s="25">
        <v>28.186</v>
      </c>
      <c r="F334" s="25">
        <v>28.186</v>
      </c>
      <c r="G334" s="25">
        <v>35</v>
      </c>
    </row>
    <row r="335" spans="1:7" ht="15" thickBot="1" x14ac:dyDescent="0.4">
      <c r="A335" s="23">
        <v>44348</v>
      </c>
      <c r="B335" s="25">
        <v>28.004999999999999</v>
      </c>
      <c r="C335" s="25">
        <v>28.58</v>
      </c>
      <c r="D335" s="25">
        <v>27.995000000000001</v>
      </c>
      <c r="E335" s="25">
        <v>28.082999999999998</v>
      </c>
      <c r="F335" s="25">
        <v>28.082999999999998</v>
      </c>
      <c r="G335" s="25">
        <v>187</v>
      </c>
    </row>
    <row r="336" spans="1:7" ht="15" thickBot="1" x14ac:dyDescent="0.4">
      <c r="A336" s="23">
        <v>44344</v>
      </c>
      <c r="B336" s="25">
        <v>27.745000000000001</v>
      </c>
      <c r="C336" s="25">
        <v>27.992999999999999</v>
      </c>
      <c r="D336" s="25">
        <v>27.54</v>
      </c>
      <c r="E336" s="25">
        <v>27.992999999999999</v>
      </c>
      <c r="F336" s="25">
        <v>27.992999999999999</v>
      </c>
      <c r="G336" s="25">
        <v>181</v>
      </c>
    </row>
    <row r="337" spans="1:7" ht="15" thickBot="1" x14ac:dyDescent="0.4">
      <c r="A337" s="23">
        <v>44343</v>
      </c>
      <c r="B337" s="25">
        <v>27.754999999999999</v>
      </c>
      <c r="C337" s="25">
        <v>27.92</v>
      </c>
      <c r="D337" s="25">
        <v>27.695</v>
      </c>
      <c r="E337" s="25">
        <v>27.919</v>
      </c>
      <c r="F337" s="25">
        <v>27.919</v>
      </c>
      <c r="G337" s="25">
        <v>525</v>
      </c>
    </row>
    <row r="338" spans="1:7" ht="15" thickBot="1" x14ac:dyDescent="0.4">
      <c r="A338" s="23">
        <v>44342</v>
      </c>
      <c r="B338" s="25">
        <v>27.853000000000002</v>
      </c>
      <c r="C338" s="25">
        <v>27.853000000000002</v>
      </c>
      <c r="D338" s="25">
        <v>27.853000000000002</v>
      </c>
      <c r="E338" s="25">
        <v>27.853000000000002</v>
      </c>
      <c r="F338" s="25">
        <v>27.853000000000002</v>
      </c>
      <c r="G338" s="25">
        <v>744</v>
      </c>
    </row>
    <row r="339" spans="1:7" ht="15" thickBot="1" x14ac:dyDescent="0.4">
      <c r="A339" s="23">
        <v>44341</v>
      </c>
      <c r="B339" s="25">
        <v>27.75</v>
      </c>
      <c r="C339" s="25">
        <v>28.036999999999999</v>
      </c>
      <c r="D339" s="25">
        <v>27.67</v>
      </c>
      <c r="E339" s="25">
        <v>28.036999999999999</v>
      </c>
      <c r="F339" s="25">
        <v>28.036999999999999</v>
      </c>
      <c r="G339" s="25">
        <v>81</v>
      </c>
    </row>
    <row r="340" spans="1:7" ht="15" thickBot="1" x14ac:dyDescent="0.4">
      <c r="A340" s="23">
        <v>44340</v>
      </c>
      <c r="B340" s="25">
        <v>27.885000000000002</v>
      </c>
      <c r="C340" s="25">
        <v>27.9</v>
      </c>
      <c r="D340" s="25">
        <v>27.74</v>
      </c>
      <c r="E340" s="25">
        <v>27.887</v>
      </c>
      <c r="F340" s="25">
        <v>27.887</v>
      </c>
      <c r="G340" s="25">
        <v>85</v>
      </c>
    </row>
    <row r="341" spans="1:7" ht="15" thickBot="1" x14ac:dyDescent="0.4">
      <c r="A341" s="23">
        <v>44337</v>
      </c>
      <c r="B341" s="25">
        <v>28.08</v>
      </c>
      <c r="C341" s="25">
        <v>28.12</v>
      </c>
      <c r="D341" s="25">
        <v>27.39</v>
      </c>
      <c r="E341" s="25">
        <v>27.472999999999999</v>
      </c>
      <c r="F341" s="25">
        <v>27.472999999999999</v>
      </c>
      <c r="G341" s="25">
        <v>95</v>
      </c>
    </row>
    <row r="342" spans="1:7" ht="15" thickBot="1" x14ac:dyDescent="0.4">
      <c r="A342" s="23">
        <v>44336</v>
      </c>
      <c r="B342" s="25">
        <v>27.92</v>
      </c>
      <c r="C342" s="25">
        <v>28.052</v>
      </c>
      <c r="D342" s="25">
        <v>27.72</v>
      </c>
      <c r="E342" s="25">
        <v>28.052</v>
      </c>
      <c r="F342" s="25">
        <v>28.052</v>
      </c>
      <c r="G342" s="25">
        <v>26</v>
      </c>
    </row>
    <row r="343" spans="1:7" ht="15" thickBot="1" x14ac:dyDescent="0.4">
      <c r="A343" s="23">
        <v>44335</v>
      </c>
      <c r="B343" s="25">
        <v>27.81</v>
      </c>
      <c r="C343" s="25">
        <v>28.007999999999999</v>
      </c>
      <c r="D343" s="25">
        <v>27.62</v>
      </c>
      <c r="E343" s="25">
        <v>28.007999999999999</v>
      </c>
      <c r="F343" s="25">
        <v>28.007999999999999</v>
      </c>
      <c r="G343" s="25">
        <v>28</v>
      </c>
    </row>
    <row r="344" spans="1:7" ht="15" thickBot="1" x14ac:dyDescent="0.4">
      <c r="A344" s="23">
        <v>44334</v>
      </c>
      <c r="B344" s="25">
        <v>28.63</v>
      </c>
      <c r="C344" s="25">
        <v>28.68</v>
      </c>
      <c r="D344" s="25">
        <v>28.314</v>
      </c>
      <c r="E344" s="25">
        <v>28.314</v>
      </c>
      <c r="F344" s="25">
        <v>28.314</v>
      </c>
      <c r="G344" s="25">
        <v>52</v>
      </c>
    </row>
    <row r="345" spans="1:7" ht="15" thickBot="1" x14ac:dyDescent="0.4">
      <c r="A345" s="23">
        <v>44333</v>
      </c>
      <c r="B345" s="25">
        <v>28.26</v>
      </c>
      <c r="C345" s="25">
        <v>28.33</v>
      </c>
      <c r="D345" s="25">
        <v>28.26</v>
      </c>
      <c r="E345" s="25">
        <v>28.26</v>
      </c>
      <c r="F345" s="25">
        <v>28.26</v>
      </c>
      <c r="G345" s="25">
        <v>61</v>
      </c>
    </row>
    <row r="346" spans="1:7" ht="15" thickBot="1" x14ac:dyDescent="0.4">
      <c r="A346" s="23">
        <v>44330</v>
      </c>
      <c r="B346" s="25">
        <v>27.03</v>
      </c>
      <c r="C346" s="25">
        <v>27.5</v>
      </c>
      <c r="D346" s="25">
        <v>27.03</v>
      </c>
      <c r="E346" s="25">
        <v>27.353000000000002</v>
      </c>
      <c r="F346" s="25">
        <v>27.353000000000002</v>
      </c>
      <c r="G346" s="25">
        <v>16</v>
      </c>
    </row>
    <row r="347" spans="1:7" ht="15" thickBot="1" x14ac:dyDescent="0.4">
      <c r="A347" s="23">
        <v>44329</v>
      </c>
      <c r="B347" s="25">
        <v>27.12</v>
      </c>
      <c r="C347" s="25">
        <v>27.145</v>
      </c>
      <c r="D347" s="25">
        <v>26.855</v>
      </c>
      <c r="E347" s="25">
        <v>27.044</v>
      </c>
      <c r="F347" s="25">
        <v>27.044</v>
      </c>
      <c r="G347" s="25">
        <v>155</v>
      </c>
    </row>
    <row r="348" spans="1:7" ht="15" thickBot="1" x14ac:dyDescent="0.4">
      <c r="A348" s="23">
        <v>44328</v>
      </c>
      <c r="B348" s="25">
        <v>27.46</v>
      </c>
      <c r="C348" s="25">
        <v>27.64</v>
      </c>
      <c r="D348" s="25">
        <v>27.231000000000002</v>
      </c>
      <c r="E348" s="25">
        <v>27.231000000000002</v>
      </c>
      <c r="F348" s="25">
        <v>27.231000000000002</v>
      </c>
      <c r="G348" s="25">
        <v>33</v>
      </c>
    </row>
    <row r="349" spans="1:7" ht="15" thickBot="1" x14ac:dyDescent="0.4">
      <c r="A349" s="23">
        <v>44327</v>
      </c>
      <c r="B349" s="25">
        <v>27.285</v>
      </c>
      <c r="C349" s="25">
        <v>27.68</v>
      </c>
      <c r="D349" s="25">
        <v>27.28</v>
      </c>
      <c r="E349" s="25">
        <v>27.657</v>
      </c>
      <c r="F349" s="25">
        <v>27.657</v>
      </c>
      <c r="G349" s="25">
        <v>306</v>
      </c>
    </row>
    <row r="350" spans="1:7" ht="15" thickBot="1" x14ac:dyDescent="0.4">
      <c r="A350" s="23">
        <v>44326</v>
      </c>
      <c r="B350" s="25">
        <v>27.71</v>
      </c>
      <c r="C350" s="25">
        <v>27.914999999999999</v>
      </c>
      <c r="D350" s="25">
        <v>27.37</v>
      </c>
      <c r="E350" s="25">
        <v>27.478999999999999</v>
      </c>
      <c r="F350" s="25">
        <v>27.478999999999999</v>
      </c>
      <c r="G350" s="25">
        <v>247</v>
      </c>
    </row>
    <row r="351" spans="1:7" ht="15" thickBot="1" x14ac:dyDescent="0.4">
      <c r="A351" s="23">
        <v>44323</v>
      </c>
      <c r="B351" s="25">
        <v>27.635000000000002</v>
      </c>
      <c r="C351" s="25">
        <v>27.635000000000002</v>
      </c>
      <c r="D351" s="25">
        <v>27.335000000000001</v>
      </c>
      <c r="E351" s="25">
        <v>27.462</v>
      </c>
      <c r="F351" s="25">
        <v>27.462</v>
      </c>
      <c r="G351" s="25">
        <v>304</v>
      </c>
    </row>
    <row r="352" spans="1:7" ht="15" thickBot="1" x14ac:dyDescent="0.4">
      <c r="A352" s="23">
        <v>44322</v>
      </c>
      <c r="B352" s="25">
        <v>26.56</v>
      </c>
      <c r="C352" s="25">
        <v>27.555</v>
      </c>
      <c r="D352" s="25">
        <v>26.555</v>
      </c>
      <c r="E352" s="25">
        <v>27.462</v>
      </c>
      <c r="F352" s="25">
        <v>27.462</v>
      </c>
      <c r="G352" s="25">
        <v>268</v>
      </c>
    </row>
    <row r="353" spans="1:7" ht="15" thickBot="1" x14ac:dyDescent="0.4">
      <c r="A353" s="23">
        <v>44321</v>
      </c>
      <c r="B353" s="25">
        <v>26.555</v>
      </c>
      <c r="C353" s="25">
        <v>26.57</v>
      </c>
      <c r="D353" s="25">
        <v>26.27</v>
      </c>
      <c r="E353" s="25">
        <v>26.501999999999999</v>
      </c>
      <c r="F353" s="25">
        <v>26.501999999999999</v>
      </c>
      <c r="G353" s="25">
        <v>66</v>
      </c>
    </row>
    <row r="354" spans="1:7" ht="15" thickBot="1" x14ac:dyDescent="0.4">
      <c r="A354" s="23">
        <v>44320</v>
      </c>
      <c r="B354" s="25">
        <v>27.03</v>
      </c>
      <c r="C354" s="25">
        <v>27.04</v>
      </c>
      <c r="D354" s="25">
        <v>26.25</v>
      </c>
      <c r="E354" s="25">
        <v>26.539000000000001</v>
      </c>
      <c r="F354" s="25">
        <v>26.539000000000001</v>
      </c>
      <c r="G354" s="25">
        <v>266</v>
      </c>
    </row>
    <row r="355" spans="1:7" ht="15" thickBot="1" x14ac:dyDescent="0.4">
      <c r="A355" s="23">
        <v>44319</v>
      </c>
      <c r="B355" s="25">
        <v>25.875</v>
      </c>
      <c r="C355" s="25">
        <v>27.074999999999999</v>
      </c>
      <c r="D355" s="25">
        <v>25.875</v>
      </c>
      <c r="E355" s="25">
        <v>26.943000000000001</v>
      </c>
      <c r="F355" s="25">
        <v>26.943000000000001</v>
      </c>
      <c r="G355" s="25">
        <v>283</v>
      </c>
    </row>
    <row r="356" spans="1:7" ht="15" thickBot="1" x14ac:dyDescent="0.4">
      <c r="A356" s="23">
        <v>44316</v>
      </c>
      <c r="B356" s="25">
        <v>26.155000000000001</v>
      </c>
      <c r="C356" s="25">
        <v>26.215</v>
      </c>
      <c r="D356" s="25">
        <v>25.84</v>
      </c>
      <c r="E356" s="25">
        <v>25.853000000000002</v>
      </c>
      <c r="F356" s="25">
        <v>25.853000000000002</v>
      </c>
      <c r="G356" s="25">
        <v>490</v>
      </c>
    </row>
    <row r="357" spans="1:7" ht="15" thickBot="1" x14ac:dyDescent="0.4">
      <c r="A357" s="23">
        <v>44315</v>
      </c>
      <c r="B357" s="25">
        <v>26.28</v>
      </c>
      <c r="C357" s="25">
        <v>26.545000000000002</v>
      </c>
      <c r="D357" s="25">
        <v>25.734999999999999</v>
      </c>
      <c r="E357" s="25">
        <v>26.053000000000001</v>
      </c>
      <c r="F357" s="25">
        <v>26.053000000000001</v>
      </c>
      <c r="G357" s="26">
        <v>8571</v>
      </c>
    </row>
    <row r="358" spans="1:7" ht="15" thickBot="1" x14ac:dyDescent="0.4">
      <c r="A358" s="23">
        <v>44314</v>
      </c>
      <c r="B358" s="25">
        <v>26.081</v>
      </c>
      <c r="C358" s="25">
        <v>26.081</v>
      </c>
      <c r="D358" s="25">
        <v>26.081</v>
      </c>
      <c r="E358" s="25">
        <v>26.081</v>
      </c>
      <c r="F358" s="25">
        <v>26.081</v>
      </c>
      <c r="G358" s="26">
        <v>62061</v>
      </c>
    </row>
    <row r="359" spans="1:7" ht="15" thickBot="1" x14ac:dyDescent="0.4">
      <c r="A359" s="23">
        <v>44313</v>
      </c>
      <c r="B359" s="25">
        <v>26.411999999999999</v>
      </c>
      <c r="C359" s="25">
        <v>26.411999999999999</v>
      </c>
      <c r="D359" s="25">
        <v>26.411999999999999</v>
      </c>
      <c r="E359" s="25">
        <v>26.411999999999999</v>
      </c>
      <c r="F359" s="25">
        <v>26.411999999999999</v>
      </c>
      <c r="G359" s="25" t="s">
        <v>41</v>
      </c>
    </row>
    <row r="360" spans="1:7" ht="15" thickBot="1" x14ac:dyDescent="0.4">
      <c r="A360" s="23">
        <v>44312</v>
      </c>
      <c r="B360" s="25">
        <v>26.06</v>
      </c>
      <c r="C360" s="25">
        <v>26.25</v>
      </c>
      <c r="D360" s="25">
        <v>26.06</v>
      </c>
      <c r="E360" s="25">
        <v>26.210999999999999</v>
      </c>
      <c r="F360" s="25">
        <v>26.210999999999999</v>
      </c>
      <c r="G360" s="25">
        <v>47</v>
      </c>
    </row>
    <row r="361" spans="1:7" ht="15" thickBot="1" x14ac:dyDescent="0.4">
      <c r="A361" s="23">
        <v>44309</v>
      </c>
      <c r="B361" s="25">
        <v>26.24</v>
      </c>
      <c r="C361" s="25">
        <v>26.24</v>
      </c>
      <c r="D361" s="25">
        <v>26.024999999999999</v>
      </c>
      <c r="E361" s="25">
        <v>26.077000000000002</v>
      </c>
      <c r="F361" s="25">
        <v>26.077000000000002</v>
      </c>
      <c r="G361" s="25">
        <v>36</v>
      </c>
    </row>
    <row r="362" spans="1:7" ht="15" thickBot="1" x14ac:dyDescent="0.4">
      <c r="A362" s="23">
        <v>44308</v>
      </c>
      <c r="B362" s="25">
        <v>26.34</v>
      </c>
      <c r="C362" s="25">
        <v>26.34</v>
      </c>
      <c r="D362" s="25">
        <v>26.173999999999999</v>
      </c>
      <c r="E362" s="25">
        <v>26.173999999999999</v>
      </c>
      <c r="F362" s="25">
        <v>26.173999999999999</v>
      </c>
      <c r="G362" s="25">
        <v>39</v>
      </c>
    </row>
    <row r="363" spans="1:7" ht="15" thickBot="1" x14ac:dyDescent="0.4">
      <c r="A363" s="23">
        <v>44307</v>
      </c>
      <c r="B363" s="25">
        <v>26.524999999999999</v>
      </c>
      <c r="C363" s="25">
        <v>26.565000000000001</v>
      </c>
      <c r="D363" s="25">
        <v>26.524999999999999</v>
      </c>
      <c r="E363" s="25">
        <v>26.565000000000001</v>
      </c>
      <c r="F363" s="25">
        <v>26.565000000000001</v>
      </c>
      <c r="G363" s="25">
        <v>2</v>
      </c>
    </row>
    <row r="364" spans="1:7" ht="15" thickBot="1" x14ac:dyDescent="0.4">
      <c r="A364" s="23">
        <v>44306</v>
      </c>
      <c r="B364" s="25">
        <v>25.855</v>
      </c>
      <c r="C364" s="25">
        <v>25.855</v>
      </c>
      <c r="D364" s="25">
        <v>25.835000000000001</v>
      </c>
      <c r="E364" s="25">
        <v>25.835000000000001</v>
      </c>
      <c r="F364" s="25">
        <v>25.835000000000001</v>
      </c>
      <c r="G364" s="25">
        <v>5</v>
      </c>
    </row>
    <row r="365" spans="1:7" ht="15" thickBot="1" x14ac:dyDescent="0.4">
      <c r="A365" s="23">
        <v>44305</v>
      </c>
      <c r="B365" s="25">
        <v>26.204999999999998</v>
      </c>
      <c r="C365" s="25">
        <v>26.204999999999998</v>
      </c>
      <c r="D365" s="25">
        <v>25.831</v>
      </c>
      <c r="E365" s="25">
        <v>25.831</v>
      </c>
      <c r="F365" s="25">
        <v>25.831</v>
      </c>
      <c r="G365" s="25">
        <v>22</v>
      </c>
    </row>
    <row r="366" spans="1:7" ht="15" thickBot="1" x14ac:dyDescent="0.4">
      <c r="A366" s="23">
        <v>44302</v>
      </c>
      <c r="B366" s="25">
        <v>26.099</v>
      </c>
      <c r="C366" s="25">
        <v>26.099</v>
      </c>
      <c r="D366" s="25">
        <v>26.099</v>
      </c>
      <c r="E366" s="25">
        <v>26.099</v>
      </c>
      <c r="F366" s="25">
        <v>26.099</v>
      </c>
      <c r="G366" s="25" t="s">
        <v>41</v>
      </c>
    </row>
    <row r="367" spans="1:7" ht="15" thickBot="1" x14ac:dyDescent="0.4">
      <c r="A367" s="23">
        <v>44301</v>
      </c>
      <c r="B367" s="25">
        <v>25.956</v>
      </c>
      <c r="C367" s="25">
        <v>25.956</v>
      </c>
      <c r="D367" s="25">
        <v>25.956</v>
      </c>
      <c r="E367" s="25">
        <v>25.956</v>
      </c>
      <c r="F367" s="25">
        <v>25.956</v>
      </c>
      <c r="G367" s="25">
        <v>95</v>
      </c>
    </row>
    <row r="368" spans="1:7" ht="15" thickBot="1" x14ac:dyDescent="0.4">
      <c r="A368" s="23">
        <v>44300</v>
      </c>
      <c r="B368" s="25">
        <v>25.515000000000001</v>
      </c>
      <c r="C368" s="25">
        <v>25.515000000000001</v>
      </c>
      <c r="D368" s="25">
        <v>25.515000000000001</v>
      </c>
      <c r="E368" s="25">
        <v>25.515000000000001</v>
      </c>
      <c r="F368" s="25">
        <v>25.515000000000001</v>
      </c>
      <c r="G368" s="25" t="s">
        <v>41</v>
      </c>
    </row>
    <row r="369" spans="1:7" ht="15" thickBot="1" x14ac:dyDescent="0.4">
      <c r="A369" s="23">
        <v>44299</v>
      </c>
      <c r="B369" s="25">
        <v>25.417000000000002</v>
      </c>
      <c r="C369" s="25">
        <v>25.417000000000002</v>
      </c>
      <c r="D369" s="25">
        <v>25.417000000000002</v>
      </c>
      <c r="E369" s="25">
        <v>25.417000000000002</v>
      </c>
      <c r="F369" s="25">
        <v>25.417000000000002</v>
      </c>
      <c r="G369" s="25">
        <v>4</v>
      </c>
    </row>
    <row r="370" spans="1:7" ht="15" thickBot="1" x14ac:dyDescent="0.4">
      <c r="A370" s="23">
        <v>44298</v>
      </c>
      <c r="B370" s="25">
        <v>25.145</v>
      </c>
      <c r="C370" s="25">
        <v>25.164999999999999</v>
      </c>
      <c r="D370" s="25">
        <v>24.805</v>
      </c>
      <c r="E370" s="25">
        <v>24.853000000000002</v>
      </c>
      <c r="F370" s="25">
        <v>24.853000000000002</v>
      </c>
      <c r="G370" s="25">
        <v>55</v>
      </c>
    </row>
    <row r="371" spans="1:7" ht="15" thickBot="1" x14ac:dyDescent="0.4">
      <c r="A371" s="23">
        <v>44295</v>
      </c>
      <c r="B371" s="25">
        <v>25.311</v>
      </c>
      <c r="C371" s="25">
        <v>25.311</v>
      </c>
      <c r="D371" s="25">
        <v>25.311</v>
      </c>
      <c r="E371" s="25">
        <v>25.311</v>
      </c>
      <c r="F371" s="25">
        <v>25.311</v>
      </c>
      <c r="G371" s="25" t="s">
        <v>41</v>
      </c>
    </row>
    <row r="372" spans="1:7" ht="15" thickBot="1" x14ac:dyDescent="0.4">
      <c r="A372" s="23">
        <v>44294</v>
      </c>
      <c r="B372" s="25">
        <v>25.568999999999999</v>
      </c>
      <c r="C372" s="25">
        <v>25.568999999999999</v>
      </c>
      <c r="D372" s="25">
        <v>25.568999999999999</v>
      </c>
      <c r="E372" s="25">
        <v>25.568999999999999</v>
      </c>
      <c r="F372" s="25">
        <v>25.568999999999999</v>
      </c>
      <c r="G372" s="25">
        <v>121</v>
      </c>
    </row>
    <row r="373" spans="1:7" ht="15" thickBot="1" x14ac:dyDescent="0.4">
      <c r="A373" s="23">
        <v>44293</v>
      </c>
      <c r="B373" s="25">
        <v>25.065000000000001</v>
      </c>
      <c r="C373" s="25">
        <v>25.25</v>
      </c>
      <c r="D373" s="25">
        <v>25.065000000000001</v>
      </c>
      <c r="E373" s="25">
        <v>25.233000000000001</v>
      </c>
      <c r="F373" s="25">
        <v>25.233000000000001</v>
      </c>
      <c r="G373" s="25">
        <v>2</v>
      </c>
    </row>
    <row r="374" spans="1:7" ht="15" thickBot="1" x14ac:dyDescent="0.4">
      <c r="A374" s="23">
        <v>44292</v>
      </c>
      <c r="B374" s="25">
        <v>25.05</v>
      </c>
      <c r="C374" s="25">
        <v>25.215</v>
      </c>
      <c r="D374" s="25">
        <v>25.05</v>
      </c>
      <c r="E374" s="25">
        <v>25.212</v>
      </c>
      <c r="F374" s="25">
        <v>25.212</v>
      </c>
      <c r="G374" s="25">
        <v>3</v>
      </c>
    </row>
    <row r="375" spans="1:7" ht="15" thickBot="1" x14ac:dyDescent="0.4">
      <c r="A375" s="23">
        <v>44291</v>
      </c>
      <c r="B375" s="25">
        <v>24.934999999999999</v>
      </c>
      <c r="C375" s="25">
        <v>24.934999999999999</v>
      </c>
      <c r="D375" s="25">
        <v>24.763000000000002</v>
      </c>
      <c r="E375" s="25">
        <v>24.763000000000002</v>
      </c>
      <c r="F375" s="25">
        <v>24.763000000000002</v>
      </c>
      <c r="G375" s="25">
        <v>2</v>
      </c>
    </row>
    <row r="376" spans="1:7" ht="15" thickBot="1" x14ac:dyDescent="0.4">
      <c r="A376" s="23">
        <v>44287</v>
      </c>
      <c r="B376" s="25">
        <v>24.35</v>
      </c>
      <c r="C376" s="25">
        <v>24.934999999999999</v>
      </c>
      <c r="D376" s="25">
        <v>24.35</v>
      </c>
      <c r="E376" s="25">
        <v>24.934999999999999</v>
      </c>
      <c r="F376" s="25">
        <v>24.934999999999999</v>
      </c>
      <c r="G376" s="25">
        <v>15</v>
      </c>
    </row>
    <row r="377" spans="1:7" ht="15" thickBot="1" x14ac:dyDescent="0.4">
      <c r="A377" s="23">
        <v>44286</v>
      </c>
      <c r="B377" s="25">
        <v>24.32</v>
      </c>
      <c r="C377" s="25">
        <v>24.516999999999999</v>
      </c>
      <c r="D377" s="25">
        <v>24.32</v>
      </c>
      <c r="E377" s="25">
        <v>24.516999999999999</v>
      </c>
      <c r="F377" s="25">
        <v>24.516999999999999</v>
      </c>
      <c r="G377" s="25">
        <v>49</v>
      </c>
    </row>
    <row r="378" spans="1:7" ht="15" thickBot="1" x14ac:dyDescent="0.4">
      <c r="A378" s="23">
        <v>44285</v>
      </c>
      <c r="B378" s="25">
        <v>24.7</v>
      </c>
      <c r="C378" s="25">
        <v>24.7</v>
      </c>
      <c r="D378" s="25">
        <v>23.965</v>
      </c>
      <c r="E378" s="25">
        <v>24.120999999999999</v>
      </c>
      <c r="F378" s="25">
        <v>24.120999999999999</v>
      </c>
      <c r="G378" s="25">
        <v>276</v>
      </c>
    </row>
    <row r="379" spans="1:7" ht="15" thickBot="1" x14ac:dyDescent="0.4">
      <c r="A379" s="23">
        <v>44284</v>
      </c>
      <c r="B379" s="25">
        <v>24.855</v>
      </c>
      <c r="C379" s="25">
        <v>24.91</v>
      </c>
      <c r="D379" s="25">
        <v>24.51</v>
      </c>
      <c r="E379" s="25">
        <v>24.747</v>
      </c>
      <c r="F379" s="25">
        <v>24.747</v>
      </c>
      <c r="G379" s="25">
        <v>491</v>
      </c>
    </row>
    <row r="380" spans="1:7" ht="15" thickBot="1" x14ac:dyDescent="0.4">
      <c r="A380" s="23">
        <v>44281</v>
      </c>
      <c r="B380" s="25">
        <v>25.184999999999999</v>
      </c>
      <c r="C380" s="25">
        <v>25.184999999999999</v>
      </c>
      <c r="D380" s="25">
        <v>25.04</v>
      </c>
      <c r="E380" s="25">
        <v>25.091999999999999</v>
      </c>
      <c r="F380" s="25">
        <v>25.091999999999999</v>
      </c>
      <c r="G380" s="25">
        <v>130</v>
      </c>
    </row>
    <row r="381" spans="1:7" ht="15" thickBot="1" x14ac:dyDescent="0.4">
      <c r="A381" s="23">
        <v>44280</v>
      </c>
      <c r="B381" s="25">
        <v>25.15</v>
      </c>
      <c r="C381" s="25">
        <v>25.15</v>
      </c>
      <c r="D381" s="25">
        <v>24.504999999999999</v>
      </c>
      <c r="E381" s="25">
        <v>25.021999999999998</v>
      </c>
      <c r="F381" s="25">
        <v>25.021999999999998</v>
      </c>
      <c r="G381" s="25">
        <v>162</v>
      </c>
    </row>
    <row r="382" spans="1:7" ht="15" thickBot="1" x14ac:dyDescent="0.4">
      <c r="A382" s="23">
        <v>44279</v>
      </c>
      <c r="B382" s="25">
        <v>25.25</v>
      </c>
      <c r="C382" s="25">
        <v>25.344999999999999</v>
      </c>
      <c r="D382" s="25">
        <v>25.19</v>
      </c>
      <c r="E382" s="25">
        <v>25.201000000000001</v>
      </c>
      <c r="F382" s="25">
        <v>25.201000000000001</v>
      </c>
      <c r="G382" s="25">
        <v>432</v>
      </c>
    </row>
    <row r="383" spans="1:7" ht="15" thickBot="1" x14ac:dyDescent="0.4">
      <c r="A383" s="23">
        <v>44278</v>
      </c>
      <c r="B383" s="25">
        <v>25.614999999999998</v>
      </c>
      <c r="C383" s="25">
        <v>25.695</v>
      </c>
      <c r="D383" s="25">
        <v>25.094999999999999</v>
      </c>
      <c r="E383" s="25">
        <v>25.2</v>
      </c>
      <c r="F383" s="25">
        <v>25.2</v>
      </c>
      <c r="G383" s="25">
        <v>191</v>
      </c>
    </row>
    <row r="384" spans="1:7" ht="15" thickBot="1" x14ac:dyDescent="0.4">
      <c r="A384" s="23">
        <v>44277</v>
      </c>
      <c r="B384" s="25">
        <v>25.954999999999998</v>
      </c>
      <c r="C384" s="25">
        <v>25.954999999999998</v>
      </c>
      <c r="D384" s="25">
        <v>25.54</v>
      </c>
      <c r="E384" s="25">
        <v>25.741</v>
      </c>
      <c r="F384" s="25">
        <v>25.741</v>
      </c>
      <c r="G384" s="25">
        <v>147</v>
      </c>
    </row>
    <row r="385" spans="1:7" ht="15" thickBot="1" x14ac:dyDescent="0.4">
      <c r="A385" s="23">
        <v>44274</v>
      </c>
      <c r="B385" s="25">
        <v>26.055</v>
      </c>
      <c r="C385" s="25">
        <v>26.292000000000002</v>
      </c>
      <c r="D385" s="25">
        <v>26.055</v>
      </c>
      <c r="E385" s="25">
        <v>26.292000000000002</v>
      </c>
      <c r="F385" s="25">
        <v>26.292000000000002</v>
      </c>
      <c r="G385" s="25">
        <v>194</v>
      </c>
    </row>
    <row r="386" spans="1:7" ht="15" thickBot="1" x14ac:dyDescent="0.4">
      <c r="A386" s="23">
        <v>44273</v>
      </c>
      <c r="B386" s="25">
        <v>26.434999999999999</v>
      </c>
      <c r="C386" s="25">
        <v>26.434999999999999</v>
      </c>
      <c r="D386" s="25">
        <v>25.9</v>
      </c>
      <c r="E386" s="25">
        <v>26.321000000000002</v>
      </c>
      <c r="F386" s="25">
        <v>26.321000000000002</v>
      </c>
      <c r="G386" s="25">
        <v>81</v>
      </c>
    </row>
    <row r="387" spans="1:7" ht="15" thickBot="1" x14ac:dyDescent="0.4">
      <c r="A387" s="23">
        <v>44272</v>
      </c>
      <c r="B387" s="25">
        <v>25.805</v>
      </c>
      <c r="C387" s="25">
        <v>26.53</v>
      </c>
      <c r="D387" s="25">
        <v>25.795000000000002</v>
      </c>
      <c r="E387" s="25">
        <v>26.03</v>
      </c>
      <c r="F387" s="25">
        <v>26.03</v>
      </c>
      <c r="G387" s="25">
        <v>379</v>
      </c>
    </row>
    <row r="388" spans="1:7" ht="15" thickBot="1" x14ac:dyDescent="0.4">
      <c r="A388" s="23">
        <v>44271</v>
      </c>
      <c r="B388" s="25">
        <v>26.13</v>
      </c>
      <c r="C388" s="25">
        <v>26.145</v>
      </c>
      <c r="D388" s="25">
        <v>25.92</v>
      </c>
      <c r="E388" s="25">
        <v>25.974</v>
      </c>
      <c r="F388" s="25">
        <v>25.974</v>
      </c>
      <c r="G388" s="25">
        <v>559</v>
      </c>
    </row>
    <row r="389" spans="1:7" ht="15" thickBot="1" x14ac:dyDescent="0.4">
      <c r="A389" s="23">
        <v>44270</v>
      </c>
      <c r="B389" s="25">
        <v>26.2</v>
      </c>
      <c r="C389" s="25">
        <v>26.335000000000001</v>
      </c>
      <c r="D389" s="25">
        <v>25.925000000000001</v>
      </c>
      <c r="E389" s="25">
        <v>26.253</v>
      </c>
      <c r="F389" s="25">
        <v>26.253</v>
      </c>
      <c r="G389" s="25">
        <v>148</v>
      </c>
    </row>
    <row r="390" spans="1:7" ht="15" thickBot="1" x14ac:dyDescent="0.4">
      <c r="A390" s="23">
        <v>44267</v>
      </c>
      <c r="B390" s="25">
        <v>26.145</v>
      </c>
      <c r="C390" s="25">
        <v>26.2</v>
      </c>
      <c r="D390" s="25">
        <v>25.46</v>
      </c>
      <c r="E390" s="25">
        <v>25.88</v>
      </c>
      <c r="F390" s="25">
        <v>25.88</v>
      </c>
      <c r="G390" s="25">
        <v>244</v>
      </c>
    </row>
    <row r="391" spans="1:7" ht="15" thickBot="1" x14ac:dyDescent="0.4">
      <c r="A391" s="23">
        <v>44266</v>
      </c>
      <c r="B391" s="25">
        <v>26.15</v>
      </c>
      <c r="C391" s="25">
        <v>26.41</v>
      </c>
      <c r="D391" s="25">
        <v>26.04</v>
      </c>
      <c r="E391" s="25">
        <v>26.161999999999999</v>
      </c>
      <c r="F391" s="25">
        <v>26.161999999999999</v>
      </c>
      <c r="G391" s="25">
        <v>37</v>
      </c>
    </row>
    <row r="392" spans="1:7" ht="15" thickBot="1" x14ac:dyDescent="0.4">
      <c r="A392" s="23">
        <v>44265</v>
      </c>
      <c r="B392" s="25">
        <v>26.01</v>
      </c>
      <c r="C392" s="25">
        <v>26.28</v>
      </c>
      <c r="D392" s="25">
        <v>25.78</v>
      </c>
      <c r="E392" s="25">
        <v>26.102</v>
      </c>
      <c r="F392" s="25">
        <v>26.102</v>
      </c>
      <c r="G392" s="25">
        <v>85</v>
      </c>
    </row>
    <row r="393" spans="1:7" ht="15" thickBot="1" x14ac:dyDescent="0.4">
      <c r="A393" s="23">
        <v>44264</v>
      </c>
      <c r="B393" s="25">
        <v>25.225000000000001</v>
      </c>
      <c r="C393" s="25">
        <v>26.148</v>
      </c>
      <c r="D393" s="25">
        <v>25.225000000000001</v>
      </c>
      <c r="E393" s="25">
        <v>26.148</v>
      </c>
      <c r="F393" s="25">
        <v>26.148</v>
      </c>
      <c r="G393" s="25">
        <v>133</v>
      </c>
    </row>
    <row r="394" spans="1:7" ht="15" thickBot="1" x14ac:dyDescent="0.4">
      <c r="A394" s="23">
        <v>44263</v>
      </c>
      <c r="B394" s="25">
        <v>25.52</v>
      </c>
      <c r="C394" s="25">
        <v>25.71</v>
      </c>
      <c r="D394" s="25">
        <v>25</v>
      </c>
      <c r="E394" s="25">
        <v>25.24</v>
      </c>
      <c r="F394" s="25">
        <v>25.24</v>
      </c>
      <c r="G394" s="25">
        <v>76</v>
      </c>
    </row>
    <row r="395" spans="1:7" ht="15" thickBot="1" x14ac:dyDescent="0.4">
      <c r="A395" s="23">
        <v>44260</v>
      </c>
      <c r="B395" s="25">
        <v>25.344999999999999</v>
      </c>
      <c r="C395" s="25">
        <v>25.37</v>
      </c>
      <c r="D395" s="25">
        <v>24.905000000000001</v>
      </c>
      <c r="E395" s="25">
        <v>25.257000000000001</v>
      </c>
      <c r="F395" s="25">
        <v>25.257000000000001</v>
      </c>
      <c r="G395" s="25">
        <v>339</v>
      </c>
    </row>
    <row r="396" spans="1:7" ht="15" thickBot="1" x14ac:dyDescent="0.4">
      <c r="A396" s="23">
        <v>44259</v>
      </c>
      <c r="B396" s="25">
        <v>26.12</v>
      </c>
      <c r="C396" s="25">
        <v>26.33</v>
      </c>
      <c r="D396" s="25">
        <v>25.21</v>
      </c>
      <c r="E396" s="25">
        <v>25.434000000000001</v>
      </c>
      <c r="F396" s="25">
        <v>25.434000000000001</v>
      </c>
      <c r="G396" s="25">
        <v>914</v>
      </c>
    </row>
    <row r="397" spans="1:7" ht="15" thickBot="1" x14ac:dyDescent="0.4">
      <c r="A397" s="23">
        <v>44258</v>
      </c>
      <c r="B397" s="25">
        <v>26.805</v>
      </c>
      <c r="C397" s="25">
        <v>26.805</v>
      </c>
      <c r="D397" s="25">
        <v>25.934999999999999</v>
      </c>
      <c r="E397" s="25">
        <v>26.356999999999999</v>
      </c>
      <c r="F397" s="25">
        <v>26.356999999999999</v>
      </c>
      <c r="G397" s="25">
        <v>241</v>
      </c>
    </row>
    <row r="398" spans="1:7" ht="15" thickBot="1" x14ac:dyDescent="0.4">
      <c r="A398" s="23">
        <v>44257</v>
      </c>
      <c r="B398" s="25">
        <v>26.385000000000002</v>
      </c>
      <c r="C398" s="25">
        <v>26.85</v>
      </c>
      <c r="D398" s="25">
        <v>25.86</v>
      </c>
      <c r="E398" s="25">
        <v>26.85</v>
      </c>
      <c r="F398" s="25">
        <v>26.85</v>
      </c>
      <c r="G398" s="25">
        <v>703</v>
      </c>
    </row>
    <row r="399" spans="1:7" ht="15" thickBot="1" x14ac:dyDescent="0.4">
      <c r="A399" s="23">
        <v>44256</v>
      </c>
      <c r="B399" s="25">
        <v>26.69</v>
      </c>
      <c r="C399" s="25">
        <v>26.99</v>
      </c>
      <c r="D399" s="25">
        <v>26.49</v>
      </c>
      <c r="E399" s="25">
        <v>26.646999999999998</v>
      </c>
      <c r="F399" s="25">
        <v>26.646999999999998</v>
      </c>
      <c r="G399" s="25">
        <v>519</v>
      </c>
    </row>
    <row r="400" spans="1:7" ht="15" thickBot="1" x14ac:dyDescent="0.4">
      <c r="A400" s="23">
        <v>44253</v>
      </c>
      <c r="B400" s="25">
        <v>27.454999999999998</v>
      </c>
      <c r="C400" s="25">
        <v>27.56</v>
      </c>
      <c r="D400" s="25">
        <v>26.18</v>
      </c>
      <c r="E400" s="25">
        <v>26.402000000000001</v>
      </c>
      <c r="F400" s="25">
        <v>26.402000000000001</v>
      </c>
      <c r="G400" s="26">
        <v>1205</v>
      </c>
    </row>
    <row r="401" spans="1:7" ht="15" thickBot="1" x14ac:dyDescent="0.4">
      <c r="A401" s="23">
        <v>44252</v>
      </c>
      <c r="B401" s="25">
        <v>28.03</v>
      </c>
      <c r="C401" s="25">
        <v>28.265000000000001</v>
      </c>
      <c r="D401" s="25">
        <v>27.295000000000002</v>
      </c>
      <c r="E401" s="25">
        <v>27.637</v>
      </c>
      <c r="F401" s="25">
        <v>27.637</v>
      </c>
      <c r="G401" s="26">
        <v>13035</v>
      </c>
    </row>
    <row r="402" spans="1:7" ht="15" thickBot="1" x14ac:dyDescent="0.4">
      <c r="A402" s="23">
        <v>44251</v>
      </c>
      <c r="B402" s="25">
        <v>27.856999999999999</v>
      </c>
      <c r="C402" s="25">
        <v>27.856999999999999</v>
      </c>
      <c r="D402" s="25">
        <v>27.856999999999999</v>
      </c>
      <c r="E402" s="25">
        <v>27.856999999999999</v>
      </c>
      <c r="F402" s="25">
        <v>27.856999999999999</v>
      </c>
      <c r="G402" s="26">
        <v>73500</v>
      </c>
    </row>
    <row r="403" spans="1:7" ht="15" thickBot="1" x14ac:dyDescent="0.4">
      <c r="A403" s="23">
        <v>44250</v>
      </c>
      <c r="B403" s="25">
        <v>27.686</v>
      </c>
      <c r="C403" s="25">
        <v>27.686</v>
      </c>
      <c r="D403" s="25">
        <v>27.686</v>
      </c>
      <c r="E403" s="25">
        <v>27.686</v>
      </c>
      <c r="F403" s="25">
        <v>27.686</v>
      </c>
      <c r="G403" s="25">
        <v>8</v>
      </c>
    </row>
    <row r="404" spans="1:7" ht="15" thickBot="1" x14ac:dyDescent="0.4">
      <c r="A404" s="23">
        <v>44249</v>
      </c>
      <c r="B404" s="25">
        <v>28.082999999999998</v>
      </c>
      <c r="C404" s="25">
        <v>28.1</v>
      </c>
      <c r="D404" s="25">
        <v>28.082999999999998</v>
      </c>
      <c r="E404" s="25">
        <v>28.082999999999998</v>
      </c>
      <c r="F404" s="25">
        <v>28.082999999999998</v>
      </c>
      <c r="G404" s="25">
        <v>248</v>
      </c>
    </row>
    <row r="405" spans="1:7" ht="15" thickBot="1" x14ac:dyDescent="0.4">
      <c r="A405" s="23">
        <v>44246</v>
      </c>
      <c r="B405" s="25">
        <v>27.504999999999999</v>
      </c>
      <c r="C405" s="25">
        <v>27.55</v>
      </c>
      <c r="D405" s="25">
        <v>27.251999999999999</v>
      </c>
      <c r="E405" s="25">
        <v>27.251999999999999</v>
      </c>
      <c r="F405" s="25">
        <v>27.251999999999999</v>
      </c>
      <c r="G405" s="25">
        <v>8</v>
      </c>
    </row>
    <row r="406" spans="1:7" ht="15" thickBot="1" x14ac:dyDescent="0.4">
      <c r="A406" s="23">
        <v>44245</v>
      </c>
      <c r="B406" s="25">
        <v>27.125</v>
      </c>
      <c r="C406" s="25">
        <v>27.125</v>
      </c>
      <c r="D406" s="25">
        <v>27.077000000000002</v>
      </c>
      <c r="E406" s="25">
        <v>27.077000000000002</v>
      </c>
      <c r="F406" s="25">
        <v>27.077000000000002</v>
      </c>
      <c r="G406" s="25">
        <v>2</v>
      </c>
    </row>
    <row r="407" spans="1:7" ht="15" thickBot="1" x14ac:dyDescent="0.4">
      <c r="A407" s="23">
        <v>44244</v>
      </c>
      <c r="B407" s="25">
        <v>27.314</v>
      </c>
      <c r="C407" s="25">
        <v>27.314</v>
      </c>
      <c r="D407" s="25">
        <v>27.314</v>
      </c>
      <c r="E407" s="25">
        <v>27.314</v>
      </c>
      <c r="F407" s="25">
        <v>27.314</v>
      </c>
      <c r="G407" s="25">
        <v>125</v>
      </c>
    </row>
    <row r="408" spans="1:7" ht="15" thickBot="1" x14ac:dyDescent="0.4">
      <c r="A408" s="23">
        <v>44243</v>
      </c>
      <c r="B408" s="25">
        <v>27.51</v>
      </c>
      <c r="C408" s="25">
        <v>27.51</v>
      </c>
      <c r="D408" s="25">
        <v>27.06</v>
      </c>
      <c r="E408" s="25">
        <v>27.318999999999999</v>
      </c>
      <c r="F408" s="25">
        <v>27.318999999999999</v>
      </c>
      <c r="G408" s="25">
        <v>64</v>
      </c>
    </row>
    <row r="409" spans="1:7" ht="15" thickBot="1" x14ac:dyDescent="0.4">
      <c r="A409" s="23">
        <v>44239</v>
      </c>
      <c r="B409" s="25">
        <v>27.323</v>
      </c>
      <c r="C409" s="25">
        <v>27.323</v>
      </c>
      <c r="D409" s="25">
        <v>27.323</v>
      </c>
      <c r="E409" s="25">
        <v>27.323</v>
      </c>
      <c r="F409" s="25">
        <v>27.323</v>
      </c>
      <c r="G409" s="25" t="s">
        <v>41</v>
      </c>
    </row>
    <row r="410" spans="1:7" ht="15" thickBot="1" x14ac:dyDescent="0.4">
      <c r="A410" s="23">
        <v>44238</v>
      </c>
      <c r="B410" s="25">
        <v>27.17</v>
      </c>
      <c r="C410" s="25">
        <v>27.17</v>
      </c>
      <c r="D410" s="25">
        <v>26.91</v>
      </c>
      <c r="E410" s="25">
        <v>27.042000000000002</v>
      </c>
      <c r="F410" s="25">
        <v>27.042000000000002</v>
      </c>
      <c r="G410" s="25">
        <v>3</v>
      </c>
    </row>
    <row r="411" spans="1:7" ht="15" thickBot="1" x14ac:dyDescent="0.4">
      <c r="A411" s="23">
        <v>44237</v>
      </c>
      <c r="B411" s="25">
        <v>27.105</v>
      </c>
      <c r="C411" s="25">
        <v>27.105</v>
      </c>
      <c r="D411" s="25">
        <v>27.074000000000002</v>
      </c>
      <c r="E411" s="25">
        <v>27.074000000000002</v>
      </c>
      <c r="F411" s="25">
        <v>27.074000000000002</v>
      </c>
      <c r="G411" s="25">
        <v>32</v>
      </c>
    </row>
    <row r="412" spans="1:7" ht="15" thickBot="1" x14ac:dyDescent="0.4">
      <c r="A412" s="23">
        <v>44236</v>
      </c>
      <c r="B412" s="25">
        <v>27.425000000000001</v>
      </c>
      <c r="C412" s="25">
        <v>27.445</v>
      </c>
      <c r="D412" s="25">
        <v>27.29</v>
      </c>
      <c r="E412" s="25">
        <v>27.396000000000001</v>
      </c>
      <c r="F412" s="25">
        <v>27.396000000000001</v>
      </c>
      <c r="G412" s="25">
        <v>5</v>
      </c>
    </row>
    <row r="413" spans="1:7" ht="15" thickBot="1" x14ac:dyDescent="0.4">
      <c r="A413" s="23">
        <v>44235</v>
      </c>
      <c r="B413" s="25">
        <v>27.28</v>
      </c>
      <c r="C413" s="25">
        <v>27.57</v>
      </c>
      <c r="D413" s="25">
        <v>27.28</v>
      </c>
      <c r="E413" s="25">
        <v>27.57</v>
      </c>
      <c r="F413" s="25">
        <v>27.57</v>
      </c>
      <c r="G413" s="25">
        <v>6</v>
      </c>
    </row>
    <row r="414" spans="1:7" ht="15" thickBot="1" x14ac:dyDescent="0.4">
      <c r="A414" s="23">
        <v>44232</v>
      </c>
      <c r="B414" s="25">
        <v>26.43</v>
      </c>
      <c r="C414" s="25">
        <v>27.013999999999999</v>
      </c>
      <c r="D414" s="25">
        <v>26.43</v>
      </c>
      <c r="E414" s="25">
        <v>27.013999999999999</v>
      </c>
      <c r="F414" s="25">
        <v>27.013999999999999</v>
      </c>
      <c r="G414" s="25">
        <v>58</v>
      </c>
    </row>
    <row r="415" spans="1:7" ht="15" thickBot="1" x14ac:dyDescent="0.4">
      <c r="A415" s="23">
        <v>44231</v>
      </c>
      <c r="B415" s="25">
        <v>26.675000000000001</v>
      </c>
      <c r="C415" s="25">
        <v>26.675000000000001</v>
      </c>
      <c r="D415" s="25">
        <v>26.004999999999999</v>
      </c>
      <c r="E415" s="25">
        <v>26.222999999999999</v>
      </c>
      <c r="F415" s="25">
        <v>26.222999999999999</v>
      </c>
      <c r="G415" s="25">
        <v>114</v>
      </c>
    </row>
    <row r="416" spans="1:7" ht="15" thickBot="1" x14ac:dyDescent="0.4">
      <c r="A416" s="23">
        <v>44230</v>
      </c>
      <c r="B416" s="25">
        <v>26.94</v>
      </c>
      <c r="C416" s="25">
        <v>27.024999999999999</v>
      </c>
      <c r="D416" s="25">
        <v>26.86</v>
      </c>
      <c r="E416" s="25">
        <v>26.878</v>
      </c>
      <c r="F416" s="25">
        <v>26.878</v>
      </c>
      <c r="G416" s="25">
        <v>143</v>
      </c>
    </row>
    <row r="417" spans="1:7" ht="15" thickBot="1" x14ac:dyDescent="0.4">
      <c r="A417" s="23">
        <v>44229</v>
      </c>
      <c r="B417" s="25">
        <v>28.645</v>
      </c>
      <c r="C417" s="25">
        <v>28.93</v>
      </c>
      <c r="D417" s="25">
        <v>26.384</v>
      </c>
      <c r="E417" s="25">
        <v>26.384</v>
      </c>
      <c r="F417" s="25">
        <v>26.384</v>
      </c>
      <c r="G417" s="25">
        <v>91</v>
      </c>
    </row>
    <row r="418" spans="1:7" ht="15" thickBot="1" x14ac:dyDescent="0.4">
      <c r="A418" s="23">
        <v>44228</v>
      </c>
      <c r="B418" s="25">
        <v>28.36</v>
      </c>
      <c r="C418" s="25">
        <v>30.16</v>
      </c>
      <c r="D418" s="25">
        <v>28.3</v>
      </c>
      <c r="E418" s="25">
        <v>29.398</v>
      </c>
      <c r="F418" s="25">
        <v>29.398</v>
      </c>
      <c r="G418" s="25">
        <v>474</v>
      </c>
    </row>
    <row r="419" spans="1:7" ht="15" thickBot="1" x14ac:dyDescent="0.4">
      <c r="A419" s="23">
        <v>44225</v>
      </c>
      <c r="B419" s="25">
        <v>26.64</v>
      </c>
      <c r="C419" s="25">
        <v>27.574999999999999</v>
      </c>
      <c r="D419" s="25">
        <v>26.37</v>
      </c>
      <c r="E419" s="25">
        <v>26.9</v>
      </c>
      <c r="F419" s="25">
        <v>26.9</v>
      </c>
      <c r="G419" s="25">
        <v>32</v>
      </c>
    </row>
    <row r="420" spans="1:7" ht="15" thickBot="1" x14ac:dyDescent="0.4">
      <c r="A420" s="23">
        <v>44224</v>
      </c>
      <c r="B420" s="25">
        <v>25.085000000000001</v>
      </c>
      <c r="C420" s="25">
        <v>27.01</v>
      </c>
      <c r="D420" s="25">
        <v>24.93</v>
      </c>
      <c r="E420" s="25">
        <v>25.908999999999999</v>
      </c>
      <c r="F420" s="25">
        <v>25.908999999999999</v>
      </c>
      <c r="G420" s="25">
        <v>508</v>
      </c>
    </row>
    <row r="421" spans="1:7" ht="15" thickBot="1" x14ac:dyDescent="0.4">
      <c r="A421" s="23">
        <v>44223</v>
      </c>
      <c r="B421" s="25">
        <v>25.376000000000001</v>
      </c>
      <c r="C421" s="25">
        <v>25.376000000000001</v>
      </c>
      <c r="D421" s="25">
        <v>25.376000000000001</v>
      </c>
      <c r="E421" s="25">
        <v>25.376000000000001</v>
      </c>
      <c r="F421" s="25">
        <v>25.376000000000001</v>
      </c>
      <c r="G421" s="25">
        <v>610</v>
      </c>
    </row>
    <row r="422" spans="1:7" ht="15" thickBot="1" x14ac:dyDescent="0.4">
      <c r="A422" s="23">
        <v>44222</v>
      </c>
      <c r="B422" s="25">
        <v>25.529</v>
      </c>
      <c r="C422" s="25">
        <v>25.529</v>
      </c>
      <c r="D422" s="25">
        <v>25.529</v>
      </c>
      <c r="E422" s="25">
        <v>25.529</v>
      </c>
      <c r="F422" s="25">
        <v>25.529</v>
      </c>
      <c r="G422" s="25">
        <v>92</v>
      </c>
    </row>
    <row r="423" spans="1:7" ht="15" thickBot="1" x14ac:dyDescent="0.4">
      <c r="A423" s="23">
        <v>44221</v>
      </c>
      <c r="B423" s="25">
        <v>25.454999999999998</v>
      </c>
      <c r="C423" s="25">
        <v>25.454999999999998</v>
      </c>
      <c r="D423" s="25">
        <v>25.454999999999998</v>
      </c>
      <c r="E423" s="25">
        <v>25.454999999999998</v>
      </c>
      <c r="F423" s="25">
        <v>25.454999999999998</v>
      </c>
      <c r="G423" s="25">
        <v>5</v>
      </c>
    </row>
    <row r="424" spans="1:7" ht="15" thickBot="1" x14ac:dyDescent="0.4">
      <c r="A424" s="23">
        <v>44218</v>
      </c>
      <c r="B424" s="25">
        <v>25.524000000000001</v>
      </c>
      <c r="C424" s="25">
        <v>25.54</v>
      </c>
      <c r="D424" s="25">
        <v>25.524000000000001</v>
      </c>
      <c r="E424" s="25">
        <v>25.524000000000001</v>
      </c>
      <c r="F424" s="25">
        <v>25.524000000000001</v>
      </c>
      <c r="G424" s="25">
        <v>10</v>
      </c>
    </row>
    <row r="425" spans="1:7" ht="15" thickBot="1" x14ac:dyDescent="0.4">
      <c r="A425" s="23">
        <v>44217</v>
      </c>
      <c r="B425" s="25">
        <v>25.821999999999999</v>
      </c>
      <c r="C425" s="25">
        <v>25.821999999999999</v>
      </c>
      <c r="D425" s="25">
        <v>25.821999999999999</v>
      </c>
      <c r="E425" s="25">
        <v>25.821999999999999</v>
      </c>
      <c r="F425" s="25">
        <v>25.821999999999999</v>
      </c>
      <c r="G425" s="25" t="s">
        <v>41</v>
      </c>
    </row>
    <row r="426" spans="1:7" ht="15" thickBot="1" x14ac:dyDescent="0.4">
      <c r="A426" s="23">
        <v>44216</v>
      </c>
      <c r="B426" s="25">
        <v>25.425000000000001</v>
      </c>
      <c r="C426" s="25">
        <v>25.734000000000002</v>
      </c>
      <c r="D426" s="25">
        <v>25.414999999999999</v>
      </c>
      <c r="E426" s="25">
        <v>25.734000000000002</v>
      </c>
      <c r="F426" s="25">
        <v>25.734000000000002</v>
      </c>
      <c r="G426" s="25">
        <v>151</v>
      </c>
    </row>
    <row r="427" spans="1:7" ht="15" thickBot="1" x14ac:dyDescent="0.4">
      <c r="A427" s="23">
        <v>44215</v>
      </c>
      <c r="B427" s="25">
        <v>24.914999999999999</v>
      </c>
      <c r="C427" s="25">
        <v>25.279</v>
      </c>
      <c r="D427" s="25">
        <v>24.914999999999999</v>
      </c>
      <c r="E427" s="25">
        <v>25.279</v>
      </c>
      <c r="F427" s="25">
        <v>25.279</v>
      </c>
      <c r="G427" s="25">
        <v>4</v>
      </c>
    </row>
    <row r="428" spans="1:7" ht="15" thickBot="1" x14ac:dyDescent="0.4">
      <c r="A428" s="23">
        <v>44211</v>
      </c>
      <c r="B428" s="25">
        <v>25.43</v>
      </c>
      <c r="C428" s="25">
        <v>25.47</v>
      </c>
      <c r="D428" s="25">
        <v>24.824999999999999</v>
      </c>
      <c r="E428" s="25">
        <v>24.824999999999999</v>
      </c>
      <c r="F428" s="25">
        <v>24.824999999999999</v>
      </c>
      <c r="G428" s="25">
        <v>88</v>
      </c>
    </row>
    <row r="429" spans="1:7" ht="15" thickBot="1" x14ac:dyDescent="0.4">
      <c r="A429" s="23">
        <v>44210</v>
      </c>
      <c r="B429" s="25">
        <v>25.745999999999999</v>
      </c>
      <c r="C429" s="25">
        <v>25.745999999999999</v>
      </c>
      <c r="D429" s="25">
        <v>25.745999999999999</v>
      </c>
      <c r="E429" s="25">
        <v>25.745999999999999</v>
      </c>
      <c r="F429" s="25">
        <v>25.745999999999999</v>
      </c>
      <c r="G429" s="25">
        <v>66</v>
      </c>
    </row>
    <row r="430" spans="1:7" ht="15" thickBot="1" x14ac:dyDescent="0.4">
      <c r="A430" s="23">
        <v>44209</v>
      </c>
      <c r="B430" s="25">
        <v>25.545000000000002</v>
      </c>
      <c r="C430" s="25">
        <v>25.545000000000002</v>
      </c>
      <c r="D430" s="25">
        <v>25.5</v>
      </c>
      <c r="E430" s="25">
        <v>25.52</v>
      </c>
      <c r="F430" s="25">
        <v>25.52</v>
      </c>
      <c r="G430" s="25">
        <v>211</v>
      </c>
    </row>
    <row r="431" spans="1:7" ht="15" thickBot="1" x14ac:dyDescent="0.4">
      <c r="A431" s="23">
        <v>44208</v>
      </c>
      <c r="B431" s="25">
        <v>25.14</v>
      </c>
      <c r="C431" s="25">
        <v>25.385000000000002</v>
      </c>
      <c r="D431" s="25">
        <v>25.105</v>
      </c>
      <c r="E431" s="25">
        <v>25.384</v>
      </c>
      <c r="F431" s="25">
        <v>25.384</v>
      </c>
      <c r="G431" s="25">
        <v>90</v>
      </c>
    </row>
    <row r="432" spans="1:7" ht="15" thickBot="1" x14ac:dyDescent="0.4">
      <c r="A432" s="23">
        <v>44207</v>
      </c>
      <c r="B432" s="25">
        <v>25.52</v>
      </c>
      <c r="C432" s="25">
        <v>25.52</v>
      </c>
      <c r="D432" s="25">
        <v>24.725000000000001</v>
      </c>
      <c r="E432" s="25">
        <v>25.239000000000001</v>
      </c>
      <c r="F432" s="25">
        <v>25.239000000000001</v>
      </c>
      <c r="G432" s="25">
        <v>11</v>
      </c>
    </row>
    <row r="433" spans="1:7" ht="15" thickBot="1" x14ac:dyDescent="0.4">
      <c r="A433" s="23">
        <v>44204</v>
      </c>
      <c r="B433" s="25">
        <v>24.582000000000001</v>
      </c>
      <c r="C433" s="25">
        <v>25.324999999999999</v>
      </c>
      <c r="D433" s="25">
        <v>24.582000000000001</v>
      </c>
      <c r="E433" s="25">
        <v>24.582000000000001</v>
      </c>
      <c r="F433" s="25">
        <v>24.582000000000001</v>
      </c>
      <c r="G433" s="25">
        <v>3</v>
      </c>
    </row>
    <row r="434" spans="1:7" ht="15" thickBot="1" x14ac:dyDescent="0.4">
      <c r="A434" s="23">
        <v>44203</v>
      </c>
      <c r="B434" s="25">
        <v>27.2</v>
      </c>
      <c r="C434" s="25">
        <v>27.2</v>
      </c>
      <c r="D434" s="25">
        <v>27.2</v>
      </c>
      <c r="E434" s="25">
        <v>27.2</v>
      </c>
      <c r="F434" s="25">
        <v>27.2</v>
      </c>
      <c r="G434" s="25">
        <v>3</v>
      </c>
    </row>
    <row r="435" spans="1:7" ht="15" thickBot="1" x14ac:dyDescent="0.4">
      <c r="A435" s="23">
        <v>44202</v>
      </c>
      <c r="B435" s="25">
        <v>27.425000000000001</v>
      </c>
      <c r="C435" s="25">
        <v>27.425000000000001</v>
      </c>
      <c r="D435" s="25">
        <v>26.972999999999999</v>
      </c>
      <c r="E435" s="25">
        <v>26.972999999999999</v>
      </c>
      <c r="F435" s="25">
        <v>26.972999999999999</v>
      </c>
      <c r="G435" s="25">
        <v>50</v>
      </c>
    </row>
    <row r="436" spans="1:7" ht="15" thickBot="1" x14ac:dyDescent="0.4">
      <c r="A436" s="23">
        <v>44201</v>
      </c>
      <c r="B436" s="25">
        <v>27.571000000000002</v>
      </c>
      <c r="C436" s="25">
        <v>27.571000000000002</v>
      </c>
      <c r="D436" s="25">
        <v>27.571000000000002</v>
      </c>
      <c r="E436" s="25">
        <v>27.571000000000002</v>
      </c>
      <c r="F436" s="25">
        <v>27.571000000000002</v>
      </c>
      <c r="G436" s="25">
        <v>4</v>
      </c>
    </row>
    <row r="437" spans="1:7" ht="15" thickBot="1" x14ac:dyDescent="0.4">
      <c r="A437" s="23">
        <v>44200</v>
      </c>
      <c r="B437" s="25">
        <v>27.283999999999999</v>
      </c>
      <c r="C437" s="25">
        <v>27.283999999999999</v>
      </c>
      <c r="D437" s="25">
        <v>27.283999999999999</v>
      </c>
      <c r="E437" s="25">
        <v>27.283999999999999</v>
      </c>
      <c r="F437" s="25">
        <v>27.283999999999999</v>
      </c>
      <c r="G437" s="25">
        <v>52</v>
      </c>
    </row>
    <row r="438" spans="1:7" ht="15" thickBot="1" x14ac:dyDescent="0.4">
      <c r="A438" s="23">
        <v>44196</v>
      </c>
      <c r="B438" s="25">
        <v>26.53</v>
      </c>
      <c r="C438" s="25">
        <v>26.54</v>
      </c>
      <c r="D438" s="25">
        <v>26.332000000000001</v>
      </c>
      <c r="E438" s="25">
        <v>26.332000000000001</v>
      </c>
      <c r="F438" s="25">
        <v>26.332000000000001</v>
      </c>
      <c r="G438" s="25">
        <v>36</v>
      </c>
    </row>
    <row r="439" spans="1:7" ht="15" thickBot="1" x14ac:dyDescent="0.4">
      <c r="A439" s="23">
        <v>44195</v>
      </c>
      <c r="B439" s="25">
        <v>26.32</v>
      </c>
      <c r="C439" s="25">
        <v>26.524999999999999</v>
      </c>
      <c r="D439" s="25">
        <v>26.26</v>
      </c>
      <c r="E439" s="25">
        <v>26.488</v>
      </c>
      <c r="F439" s="25">
        <v>26.488</v>
      </c>
      <c r="G439" s="25">
        <v>77</v>
      </c>
    </row>
    <row r="440" spans="1:7" ht="15" thickBot="1" x14ac:dyDescent="0.4">
      <c r="A440" s="23">
        <v>44194</v>
      </c>
      <c r="B440" s="25">
        <v>26.25</v>
      </c>
      <c r="C440" s="25">
        <v>26.25</v>
      </c>
      <c r="D440" s="25">
        <v>26.138000000000002</v>
      </c>
      <c r="E440" s="25">
        <v>26.138000000000002</v>
      </c>
      <c r="F440" s="25">
        <v>26.138000000000002</v>
      </c>
      <c r="G440" s="25">
        <v>191</v>
      </c>
    </row>
    <row r="441" spans="1:7" ht="15" thickBot="1" x14ac:dyDescent="0.4">
      <c r="A441" s="23">
        <v>44193</v>
      </c>
      <c r="B441" s="25">
        <v>26.8</v>
      </c>
      <c r="C441" s="25">
        <v>26.82</v>
      </c>
      <c r="D441" s="25">
        <v>26.454999999999998</v>
      </c>
      <c r="E441" s="25">
        <v>26.46</v>
      </c>
      <c r="F441" s="25">
        <v>26.46</v>
      </c>
      <c r="G441" s="25">
        <v>140</v>
      </c>
    </row>
    <row r="442" spans="1:7" ht="15" thickBot="1" x14ac:dyDescent="0.4">
      <c r="A442" s="23">
        <v>44189</v>
      </c>
      <c r="B442" s="25">
        <v>25.811</v>
      </c>
      <c r="C442" s="25">
        <v>25.811</v>
      </c>
      <c r="D442" s="25">
        <v>25.811</v>
      </c>
      <c r="E442" s="25">
        <v>25.811</v>
      </c>
      <c r="F442" s="25">
        <v>25.811</v>
      </c>
      <c r="G442" s="25">
        <v>66</v>
      </c>
    </row>
    <row r="443" spans="1:7" ht="15" thickBot="1" x14ac:dyDescent="0.4">
      <c r="A443" s="23">
        <v>44188</v>
      </c>
      <c r="B443" s="25">
        <v>25.555</v>
      </c>
      <c r="C443" s="25">
        <v>25.824000000000002</v>
      </c>
      <c r="D443" s="25">
        <v>25.555</v>
      </c>
      <c r="E443" s="25">
        <v>25.824000000000002</v>
      </c>
      <c r="F443" s="25">
        <v>25.824000000000002</v>
      </c>
      <c r="G443" s="25">
        <v>68</v>
      </c>
    </row>
    <row r="444" spans="1:7" ht="15" thickBot="1" x14ac:dyDescent="0.4">
      <c r="A444" s="23">
        <v>44187</v>
      </c>
      <c r="B444" s="25">
        <v>26.475000000000001</v>
      </c>
      <c r="C444" s="25">
        <v>26.67</v>
      </c>
      <c r="D444" s="25">
        <v>25.274999999999999</v>
      </c>
      <c r="E444" s="25">
        <v>25.434000000000001</v>
      </c>
      <c r="F444" s="25">
        <v>25.434000000000001</v>
      </c>
      <c r="G444" s="25">
        <v>93</v>
      </c>
    </row>
    <row r="445" spans="1:7" ht="15" thickBot="1" x14ac:dyDescent="0.4">
      <c r="A445" s="23">
        <v>44186</v>
      </c>
      <c r="B445" s="25">
        <v>26.004999999999999</v>
      </c>
      <c r="C445" s="25">
        <v>26.99</v>
      </c>
      <c r="D445" s="25">
        <v>25.41</v>
      </c>
      <c r="E445" s="25">
        <v>26.277999999999999</v>
      </c>
      <c r="F445" s="25">
        <v>26.277999999999999</v>
      </c>
      <c r="G445" s="25">
        <v>153</v>
      </c>
    </row>
    <row r="446" spans="1:7" ht="15" thickBot="1" x14ac:dyDescent="0.4">
      <c r="A446" s="23">
        <v>44183</v>
      </c>
      <c r="B446" s="25">
        <v>26.12</v>
      </c>
      <c r="C446" s="25">
        <v>26.12</v>
      </c>
      <c r="D446" s="25">
        <v>25.949000000000002</v>
      </c>
      <c r="E446" s="25">
        <v>25.949000000000002</v>
      </c>
      <c r="F446" s="25">
        <v>25.949000000000002</v>
      </c>
      <c r="G446" s="25">
        <v>105</v>
      </c>
    </row>
    <row r="447" spans="1:7" ht="15" thickBot="1" x14ac:dyDescent="0.4">
      <c r="A447" s="23">
        <v>44182</v>
      </c>
      <c r="B447" s="25">
        <v>25.45</v>
      </c>
      <c r="C447" s="25">
        <v>26.18</v>
      </c>
      <c r="D447" s="25">
        <v>25.45</v>
      </c>
      <c r="E447" s="25">
        <v>26.1</v>
      </c>
      <c r="F447" s="25">
        <v>26.1</v>
      </c>
      <c r="G447" s="25">
        <v>201</v>
      </c>
    </row>
    <row r="448" spans="1:7" ht="15" thickBot="1" x14ac:dyDescent="0.4">
      <c r="A448" s="23">
        <v>44181</v>
      </c>
      <c r="B448" s="25">
        <v>25.15</v>
      </c>
      <c r="C448" s="25">
        <v>25.5</v>
      </c>
      <c r="D448" s="25">
        <v>24.82</v>
      </c>
      <c r="E448" s="25">
        <v>24.984999999999999</v>
      </c>
      <c r="F448" s="25">
        <v>24.984999999999999</v>
      </c>
      <c r="G448" s="25">
        <v>151</v>
      </c>
    </row>
    <row r="449" spans="1:7" ht="15" thickBot="1" x14ac:dyDescent="0.4">
      <c r="A449" s="23">
        <v>44180</v>
      </c>
      <c r="B449" s="25">
        <v>24.074999999999999</v>
      </c>
      <c r="C449" s="25">
        <v>24.581</v>
      </c>
      <c r="D449" s="25">
        <v>24.074999999999999</v>
      </c>
      <c r="E449" s="25">
        <v>24.581</v>
      </c>
      <c r="F449" s="25">
        <v>24.581</v>
      </c>
      <c r="G449" s="25">
        <v>42</v>
      </c>
    </row>
    <row r="450" spans="1:7" ht="15" thickBot="1" x14ac:dyDescent="0.4">
      <c r="A450" s="23">
        <v>44179</v>
      </c>
      <c r="B450" s="25">
        <v>24.16</v>
      </c>
      <c r="C450" s="25">
        <v>24.16</v>
      </c>
      <c r="D450" s="25">
        <v>23.984999999999999</v>
      </c>
      <c r="E450" s="25">
        <v>23.984999999999999</v>
      </c>
      <c r="F450" s="25">
        <v>23.984999999999999</v>
      </c>
      <c r="G450" s="25">
        <v>25</v>
      </c>
    </row>
    <row r="451" spans="1:7" ht="15" thickBot="1" x14ac:dyDescent="0.4">
      <c r="A451" s="23">
        <v>44176</v>
      </c>
      <c r="B451" s="25">
        <v>23.984999999999999</v>
      </c>
      <c r="C451" s="25">
        <v>24.05</v>
      </c>
      <c r="D451" s="25">
        <v>23.954999999999998</v>
      </c>
      <c r="E451" s="25">
        <v>24.032</v>
      </c>
      <c r="F451" s="25">
        <v>24.032</v>
      </c>
      <c r="G451" s="25">
        <v>48</v>
      </c>
    </row>
    <row r="452" spans="1:7" ht="15" thickBot="1" x14ac:dyDescent="0.4">
      <c r="A452" s="23">
        <v>44175</v>
      </c>
      <c r="B452" s="25">
        <v>23.945</v>
      </c>
      <c r="C452" s="25">
        <v>24.31</v>
      </c>
      <c r="D452" s="25">
        <v>23.945</v>
      </c>
      <c r="E452" s="25">
        <v>24.030999999999999</v>
      </c>
      <c r="F452" s="25">
        <v>24.030999999999999</v>
      </c>
      <c r="G452" s="25">
        <v>23</v>
      </c>
    </row>
    <row r="453" spans="1:7" ht="15" thickBot="1" x14ac:dyDescent="0.4">
      <c r="A453" s="23">
        <v>44174</v>
      </c>
      <c r="B453" s="25">
        <v>24.655000000000001</v>
      </c>
      <c r="C453" s="25">
        <v>24.655000000000001</v>
      </c>
      <c r="D453" s="25">
        <v>23.78</v>
      </c>
      <c r="E453" s="25">
        <v>23.93</v>
      </c>
      <c r="F453" s="25">
        <v>23.93</v>
      </c>
      <c r="G453" s="25">
        <v>53</v>
      </c>
    </row>
    <row r="454" spans="1:7" ht="15" thickBot="1" x14ac:dyDescent="0.4">
      <c r="A454" s="23">
        <v>44173</v>
      </c>
      <c r="B454" s="25">
        <v>24.754999999999999</v>
      </c>
      <c r="C454" s="25">
        <v>24.765000000000001</v>
      </c>
      <c r="D454" s="25">
        <v>24.63</v>
      </c>
      <c r="E454" s="25">
        <v>24.684000000000001</v>
      </c>
      <c r="F454" s="25">
        <v>24.684000000000001</v>
      </c>
      <c r="G454" s="25">
        <v>70</v>
      </c>
    </row>
    <row r="455" spans="1:7" ht="15" thickBot="1" x14ac:dyDescent="0.4">
      <c r="A455" s="23">
        <v>44172</v>
      </c>
      <c r="B455" s="25">
        <v>24.234999999999999</v>
      </c>
      <c r="C455" s="25">
        <v>24.85</v>
      </c>
      <c r="D455" s="25">
        <v>23.715</v>
      </c>
      <c r="E455" s="25">
        <v>24.741</v>
      </c>
      <c r="F455" s="25">
        <v>24.741</v>
      </c>
      <c r="G455" s="25">
        <v>239</v>
      </c>
    </row>
    <row r="456" spans="1:7" ht="15" thickBot="1" x14ac:dyDescent="0.4">
      <c r="A456" s="23">
        <v>44169</v>
      </c>
      <c r="B456" s="25">
        <v>24.12</v>
      </c>
      <c r="C456" s="25">
        <v>24.495000000000001</v>
      </c>
      <c r="D456" s="25">
        <v>24.08</v>
      </c>
      <c r="E456" s="25">
        <v>24.202999999999999</v>
      </c>
      <c r="F456" s="25">
        <v>24.202999999999999</v>
      </c>
      <c r="G456" s="25">
        <v>444</v>
      </c>
    </row>
    <row r="457" spans="1:7" ht="15" thickBot="1" x14ac:dyDescent="0.4">
      <c r="A457" s="23">
        <v>44168</v>
      </c>
      <c r="B457" s="25">
        <v>24.1</v>
      </c>
      <c r="C457" s="25">
        <v>24.34</v>
      </c>
      <c r="D457" s="25">
        <v>24.004999999999999</v>
      </c>
      <c r="E457" s="25">
        <v>24.087</v>
      </c>
      <c r="F457" s="25">
        <v>24.087</v>
      </c>
      <c r="G457" s="25">
        <v>136</v>
      </c>
    </row>
    <row r="458" spans="1:7" ht="15" thickBot="1" x14ac:dyDescent="0.4">
      <c r="A458" s="23">
        <v>44167</v>
      </c>
      <c r="B458" s="25">
        <v>23.914999999999999</v>
      </c>
      <c r="C458" s="25">
        <v>24.375</v>
      </c>
      <c r="D458" s="25">
        <v>23.64</v>
      </c>
      <c r="E458" s="25">
        <v>24.024999999999999</v>
      </c>
      <c r="F458" s="25">
        <v>24.024999999999999</v>
      </c>
      <c r="G458" s="25">
        <v>303</v>
      </c>
    </row>
    <row r="459" spans="1:7" ht="15" thickBot="1" x14ac:dyDescent="0.4">
      <c r="A459" s="23">
        <v>44166</v>
      </c>
      <c r="B459" s="25">
        <v>22.664999999999999</v>
      </c>
      <c r="C459" s="25">
        <v>24.094999999999999</v>
      </c>
      <c r="D459" s="25">
        <v>22.65</v>
      </c>
      <c r="E459" s="25">
        <v>24.033000000000001</v>
      </c>
      <c r="F459" s="25">
        <v>24.033000000000001</v>
      </c>
      <c r="G459" s="25">
        <v>703</v>
      </c>
    </row>
    <row r="460" spans="1:7" ht="15" thickBot="1" x14ac:dyDescent="0.4">
      <c r="A460" s="23">
        <v>44165</v>
      </c>
      <c r="B460" s="25">
        <v>22.74</v>
      </c>
      <c r="C460" s="25">
        <v>22.74</v>
      </c>
      <c r="D460" s="25">
        <v>22.004999999999999</v>
      </c>
      <c r="E460" s="25">
        <v>22.533999999999999</v>
      </c>
      <c r="F460" s="25">
        <v>22.533999999999999</v>
      </c>
      <c r="G460" s="26">
        <v>1677</v>
      </c>
    </row>
    <row r="461" spans="1:7" ht="15" thickBot="1" x14ac:dyDescent="0.4">
      <c r="A461" s="23">
        <v>44162</v>
      </c>
      <c r="B461" s="25">
        <v>23.375</v>
      </c>
      <c r="C461" s="25">
        <v>23.504999999999999</v>
      </c>
      <c r="D461" s="25">
        <v>22.324999999999999</v>
      </c>
      <c r="E461" s="25">
        <v>22.553000000000001</v>
      </c>
      <c r="F461" s="25">
        <v>22.553000000000001</v>
      </c>
      <c r="G461" s="26">
        <v>18893</v>
      </c>
    </row>
    <row r="462" spans="1:7" ht="15" thickBot="1" x14ac:dyDescent="0.4">
      <c r="A462" s="23">
        <v>44160</v>
      </c>
      <c r="B462" s="25">
        <v>23.356000000000002</v>
      </c>
      <c r="C462" s="25">
        <v>23.356000000000002</v>
      </c>
      <c r="D462" s="25">
        <v>23.356000000000002</v>
      </c>
      <c r="E462" s="25">
        <v>23.356000000000002</v>
      </c>
      <c r="F462" s="25">
        <v>23.356000000000002</v>
      </c>
      <c r="G462" s="26">
        <v>57047</v>
      </c>
    </row>
    <row r="463" spans="1:7" ht="15" thickBot="1" x14ac:dyDescent="0.4">
      <c r="A463" s="23">
        <v>44159</v>
      </c>
      <c r="B463" s="25">
        <v>23.33</v>
      </c>
      <c r="C463" s="25">
        <v>23.33</v>
      </c>
      <c r="D463" s="25">
        <v>23.292000000000002</v>
      </c>
      <c r="E463" s="25">
        <v>23.292000000000002</v>
      </c>
      <c r="F463" s="25">
        <v>23.292000000000002</v>
      </c>
      <c r="G463" s="25">
        <v>2</v>
      </c>
    </row>
    <row r="464" spans="1:7" ht="15" thickBot="1" x14ac:dyDescent="0.4">
      <c r="A464" s="23">
        <v>44158</v>
      </c>
      <c r="B464" s="25">
        <v>23.623999999999999</v>
      </c>
      <c r="C464" s="25">
        <v>23.623999999999999</v>
      </c>
      <c r="D464" s="25">
        <v>23.623999999999999</v>
      </c>
      <c r="E464" s="25">
        <v>23.623999999999999</v>
      </c>
      <c r="F464" s="25">
        <v>23.623999999999999</v>
      </c>
      <c r="G464" s="25">
        <v>1</v>
      </c>
    </row>
    <row r="465" spans="1:7" ht="15" thickBot="1" x14ac:dyDescent="0.4">
      <c r="A465" s="23">
        <v>44155</v>
      </c>
      <c r="B465" s="25">
        <v>24.347999999999999</v>
      </c>
      <c r="C465" s="25">
        <v>24.347999999999999</v>
      </c>
      <c r="D465" s="25">
        <v>24.347999999999999</v>
      </c>
      <c r="E465" s="25">
        <v>24.347999999999999</v>
      </c>
      <c r="F465" s="25">
        <v>24.347999999999999</v>
      </c>
      <c r="G465" s="25" t="s">
        <v>41</v>
      </c>
    </row>
    <row r="466" spans="1:7" ht="15" thickBot="1" x14ac:dyDescent="0.4">
      <c r="A466" s="23">
        <v>44154</v>
      </c>
      <c r="B466" s="25">
        <v>24.033000000000001</v>
      </c>
      <c r="C466" s="25">
        <v>24.033000000000001</v>
      </c>
      <c r="D466" s="25">
        <v>24.033000000000001</v>
      </c>
      <c r="E466" s="25">
        <v>24.033000000000001</v>
      </c>
      <c r="F466" s="25">
        <v>24.033000000000001</v>
      </c>
      <c r="G466" s="25" t="s">
        <v>41</v>
      </c>
    </row>
    <row r="467" spans="1:7" ht="15" thickBot="1" x14ac:dyDescent="0.4">
      <c r="A467" s="23">
        <v>44153</v>
      </c>
      <c r="B467" s="25">
        <v>24.433</v>
      </c>
      <c r="C467" s="25">
        <v>24.433</v>
      </c>
      <c r="D467" s="25">
        <v>24.433</v>
      </c>
      <c r="E467" s="25">
        <v>24.433</v>
      </c>
      <c r="F467" s="25">
        <v>24.433</v>
      </c>
      <c r="G467" s="25">
        <v>38</v>
      </c>
    </row>
    <row r="468" spans="1:7" ht="15" thickBot="1" x14ac:dyDescent="0.4">
      <c r="A468" s="23">
        <v>44152</v>
      </c>
      <c r="B468" s="25">
        <v>24.76</v>
      </c>
      <c r="C468" s="25">
        <v>24.76</v>
      </c>
      <c r="D468" s="25">
        <v>24.635000000000002</v>
      </c>
      <c r="E468" s="25">
        <v>24.635000000000002</v>
      </c>
      <c r="F468" s="25">
        <v>24.635000000000002</v>
      </c>
      <c r="G468" s="25">
        <v>2</v>
      </c>
    </row>
    <row r="469" spans="1:7" ht="15" thickBot="1" x14ac:dyDescent="0.4">
      <c r="A469" s="23">
        <v>44151</v>
      </c>
      <c r="B469" s="25">
        <v>24.786000000000001</v>
      </c>
      <c r="C469" s="25">
        <v>24.786000000000001</v>
      </c>
      <c r="D469" s="25">
        <v>24.786000000000001</v>
      </c>
      <c r="E469" s="25">
        <v>24.786000000000001</v>
      </c>
      <c r="F469" s="25">
        <v>24.786000000000001</v>
      </c>
      <c r="G469" s="25" t="s">
        <v>41</v>
      </c>
    </row>
    <row r="470" spans="1:7" ht="15" thickBot="1" x14ac:dyDescent="0.4">
      <c r="A470" s="23">
        <v>44148</v>
      </c>
      <c r="B470" s="25">
        <v>24.759</v>
      </c>
      <c r="C470" s="25">
        <v>24.759</v>
      </c>
      <c r="D470" s="25">
        <v>24.759</v>
      </c>
      <c r="E470" s="25">
        <v>24.759</v>
      </c>
      <c r="F470" s="25">
        <v>24.759</v>
      </c>
      <c r="G470" s="25" t="s">
        <v>41</v>
      </c>
    </row>
    <row r="471" spans="1:7" ht="15" thickBot="1" x14ac:dyDescent="0.4">
      <c r="A471" s="23">
        <v>44147</v>
      </c>
      <c r="B471" s="25">
        <v>24.29</v>
      </c>
      <c r="C471" s="25">
        <v>24.29</v>
      </c>
      <c r="D471" s="25">
        <v>24.29</v>
      </c>
      <c r="E471" s="25">
        <v>24.29</v>
      </c>
      <c r="F471" s="25">
        <v>24.29</v>
      </c>
      <c r="G471" s="25" t="s">
        <v>41</v>
      </c>
    </row>
    <row r="472" spans="1:7" ht="15" thickBot="1" x14ac:dyDescent="0.4">
      <c r="A472" s="23">
        <v>44146</v>
      </c>
      <c r="B472" s="25">
        <v>23.945</v>
      </c>
      <c r="C472" s="25">
        <v>24.251000000000001</v>
      </c>
      <c r="D472" s="25">
        <v>23.945</v>
      </c>
      <c r="E472" s="25">
        <v>24.251000000000001</v>
      </c>
      <c r="F472" s="25">
        <v>24.251000000000001</v>
      </c>
      <c r="G472" s="25">
        <v>5</v>
      </c>
    </row>
    <row r="473" spans="1:7" ht="15" thickBot="1" x14ac:dyDescent="0.4">
      <c r="A473" s="23">
        <v>44145</v>
      </c>
      <c r="B473" s="25">
        <v>24.215</v>
      </c>
      <c r="C473" s="25">
        <v>24.446000000000002</v>
      </c>
      <c r="D473" s="25">
        <v>24.21</v>
      </c>
      <c r="E473" s="25">
        <v>24.446000000000002</v>
      </c>
      <c r="F473" s="25">
        <v>24.446000000000002</v>
      </c>
      <c r="G473" s="25">
        <v>6</v>
      </c>
    </row>
    <row r="474" spans="1:7" ht="15" thickBot="1" x14ac:dyDescent="0.4">
      <c r="A474" s="23">
        <v>44144</v>
      </c>
      <c r="B474" s="25">
        <v>23.684999999999999</v>
      </c>
      <c r="C474" s="25">
        <v>23.684999999999999</v>
      </c>
      <c r="D474" s="25">
        <v>23.684999999999999</v>
      </c>
      <c r="E474" s="25">
        <v>23.684999999999999</v>
      </c>
      <c r="F474" s="25">
        <v>23.684999999999999</v>
      </c>
      <c r="G474" s="25" t="s">
        <v>41</v>
      </c>
    </row>
    <row r="475" spans="1:7" ht="15" thickBot="1" x14ac:dyDescent="0.4">
      <c r="A475" s="23">
        <v>44141</v>
      </c>
      <c r="B475" s="25">
        <v>25.225000000000001</v>
      </c>
      <c r="C475" s="25">
        <v>25.91</v>
      </c>
      <c r="D475" s="25">
        <v>25.2</v>
      </c>
      <c r="E475" s="25">
        <v>25.646000000000001</v>
      </c>
      <c r="F475" s="25">
        <v>25.646000000000001</v>
      </c>
      <c r="G475" s="25">
        <v>66</v>
      </c>
    </row>
    <row r="476" spans="1:7" ht="15" thickBot="1" x14ac:dyDescent="0.4">
      <c r="A476" s="23">
        <v>44140</v>
      </c>
      <c r="B476" s="25">
        <v>24.8</v>
      </c>
      <c r="C476" s="25">
        <v>25.170999999999999</v>
      </c>
      <c r="D476" s="25">
        <v>24.8</v>
      </c>
      <c r="E476" s="25">
        <v>25.170999999999999</v>
      </c>
      <c r="F476" s="25">
        <v>25.170999999999999</v>
      </c>
      <c r="G476" s="25">
        <v>79</v>
      </c>
    </row>
    <row r="477" spans="1:7" ht="15" thickBot="1" x14ac:dyDescent="0.4">
      <c r="A477" s="23">
        <v>44139</v>
      </c>
      <c r="B477" s="25">
        <v>23.68</v>
      </c>
      <c r="C477" s="25">
        <v>24.004999999999999</v>
      </c>
      <c r="D477" s="25">
        <v>23.68</v>
      </c>
      <c r="E477" s="25">
        <v>23.864000000000001</v>
      </c>
      <c r="F477" s="25">
        <v>23.864000000000001</v>
      </c>
      <c r="G477" s="25">
        <v>20</v>
      </c>
    </row>
    <row r="478" spans="1:7" ht="15" thickBot="1" x14ac:dyDescent="0.4">
      <c r="A478" s="23">
        <v>44138</v>
      </c>
      <c r="B478" s="25">
        <v>24.305</v>
      </c>
      <c r="C478" s="25">
        <v>24.305</v>
      </c>
      <c r="D478" s="25">
        <v>24.16</v>
      </c>
      <c r="E478" s="25">
        <v>24.305</v>
      </c>
      <c r="F478" s="25">
        <v>24.305</v>
      </c>
      <c r="G478" s="25">
        <v>109</v>
      </c>
    </row>
    <row r="479" spans="1:7" ht="15" thickBot="1" x14ac:dyDescent="0.4">
      <c r="A479" s="23">
        <v>44137</v>
      </c>
      <c r="B479" s="25">
        <v>24.015000000000001</v>
      </c>
      <c r="C479" s="25">
        <v>24.2</v>
      </c>
      <c r="D479" s="25">
        <v>24.006</v>
      </c>
      <c r="E479" s="25">
        <v>24.006</v>
      </c>
      <c r="F479" s="25">
        <v>24.006</v>
      </c>
      <c r="G479" s="25">
        <v>68</v>
      </c>
    </row>
    <row r="480" spans="1:7" ht="15" thickBot="1" x14ac:dyDescent="0.4">
      <c r="A480" s="23">
        <v>44134</v>
      </c>
      <c r="B480" s="25">
        <v>23.617000000000001</v>
      </c>
      <c r="C480" s="25">
        <v>23.617000000000001</v>
      </c>
      <c r="D480" s="25">
        <v>23.617000000000001</v>
      </c>
      <c r="E480" s="25">
        <v>23.617000000000001</v>
      </c>
      <c r="F480" s="25">
        <v>23.617000000000001</v>
      </c>
      <c r="G480" s="25">
        <v>57</v>
      </c>
    </row>
    <row r="481" spans="1:7" ht="15" thickBot="1" x14ac:dyDescent="0.4">
      <c r="A481" s="23">
        <v>44133</v>
      </c>
      <c r="B481" s="25">
        <v>23.045000000000002</v>
      </c>
      <c r="C481" s="25">
        <v>23.338999999999999</v>
      </c>
      <c r="D481" s="25">
        <v>22.96</v>
      </c>
      <c r="E481" s="25">
        <v>23.338999999999999</v>
      </c>
      <c r="F481" s="25">
        <v>23.338999999999999</v>
      </c>
      <c r="G481" s="25">
        <v>27</v>
      </c>
    </row>
    <row r="482" spans="1:7" ht="15" thickBot="1" x14ac:dyDescent="0.4">
      <c r="A482" s="23">
        <v>44132</v>
      </c>
      <c r="B482" s="25">
        <v>23.324000000000002</v>
      </c>
      <c r="C482" s="25">
        <v>23.324000000000002</v>
      </c>
      <c r="D482" s="25">
        <v>23.324000000000002</v>
      </c>
      <c r="E482" s="25">
        <v>23.324000000000002</v>
      </c>
      <c r="F482" s="25">
        <v>23.324000000000002</v>
      </c>
      <c r="G482" s="25">
        <v>182</v>
      </c>
    </row>
    <row r="483" spans="1:7" ht="15" thickBot="1" x14ac:dyDescent="0.4">
      <c r="A483" s="23">
        <v>44131</v>
      </c>
      <c r="B483" s="25">
        <v>24.37</v>
      </c>
      <c r="C483" s="25">
        <v>24.526</v>
      </c>
      <c r="D483" s="25">
        <v>24.32</v>
      </c>
      <c r="E483" s="25">
        <v>24.526</v>
      </c>
      <c r="F483" s="25">
        <v>24.526</v>
      </c>
      <c r="G483" s="25">
        <v>2</v>
      </c>
    </row>
    <row r="484" spans="1:7" ht="15" thickBot="1" x14ac:dyDescent="0.4">
      <c r="A484" s="23">
        <v>44130</v>
      </c>
      <c r="B484" s="25">
        <v>24.376000000000001</v>
      </c>
      <c r="C484" s="25">
        <v>24.376000000000001</v>
      </c>
      <c r="D484" s="25">
        <v>24.376000000000001</v>
      </c>
      <c r="E484" s="25">
        <v>24.376000000000001</v>
      </c>
      <c r="F484" s="25">
        <v>24.376000000000001</v>
      </c>
      <c r="G484" s="25" t="s">
        <v>41</v>
      </c>
    </row>
    <row r="485" spans="1:7" ht="15" thickBot="1" x14ac:dyDescent="0.4">
      <c r="A485" s="23">
        <v>44127</v>
      </c>
      <c r="B485" s="25">
        <v>24.626999999999999</v>
      </c>
      <c r="C485" s="25">
        <v>24.626999999999999</v>
      </c>
      <c r="D485" s="25">
        <v>24.626999999999999</v>
      </c>
      <c r="E485" s="25">
        <v>24.626999999999999</v>
      </c>
      <c r="F485" s="25">
        <v>24.626999999999999</v>
      </c>
      <c r="G485" s="25" t="s">
        <v>41</v>
      </c>
    </row>
    <row r="486" spans="1:7" ht="15" thickBot="1" x14ac:dyDescent="0.4">
      <c r="A486" s="23">
        <v>44126</v>
      </c>
      <c r="B486" s="25">
        <v>24.664999999999999</v>
      </c>
      <c r="C486" s="25">
        <v>24.664999999999999</v>
      </c>
      <c r="D486" s="25">
        <v>24.664999999999999</v>
      </c>
      <c r="E486" s="25">
        <v>24.664999999999999</v>
      </c>
      <c r="F486" s="25">
        <v>24.664999999999999</v>
      </c>
      <c r="G486" s="25" t="s">
        <v>41</v>
      </c>
    </row>
    <row r="487" spans="1:7" ht="15" thickBot="1" x14ac:dyDescent="0.4">
      <c r="A487" s="23">
        <v>44125</v>
      </c>
      <c r="B487" s="25">
        <v>24.79</v>
      </c>
      <c r="C487" s="25">
        <v>25.295000000000002</v>
      </c>
      <c r="D487" s="25">
        <v>24.79</v>
      </c>
      <c r="E487" s="25">
        <v>25.196999999999999</v>
      </c>
      <c r="F487" s="25">
        <v>25.196999999999999</v>
      </c>
      <c r="G487" s="25">
        <v>16</v>
      </c>
    </row>
    <row r="488" spans="1:7" ht="15" thickBot="1" x14ac:dyDescent="0.4">
      <c r="A488" s="23">
        <v>44124</v>
      </c>
      <c r="B488" s="25">
        <v>24.937000000000001</v>
      </c>
      <c r="C488" s="25">
        <v>24.937000000000001</v>
      </c>
      <c r="D488" s="25">
        <v>24.937000000000001</v>
      </c>
      <c r="E488" s="25">
        <v>24.937000000000001</v>
      </c>
      <c r="F488" s="25">
        <v>24.937000000000001</v>
      </c>
      <c r="G488" s="25">
        <v>24</v>
      </c>
    </row>
    <row r="489" spans="1:7" ht="15" thickBot="1" x14ac:dyDescent="0.4">
      <c r="A489" s="23">
        <v>44123</v>
      </c>
      <c r="B489" s="25">
        <v>24.754999999999999</v>
      </c>
      <c r="C489" s="25">
        <v>24.815000000000001</v>
      </c>
      <c r="D489" s="25">
        <v>24.657</v>
      </c>
      <c r="E489" s="25">
        <v>24.657</v>
      </c>
      <c r="F489" s="25">
        <v>24.657</v>
      </c>
      <c r="G489" s="25">
        <v>22</v>
      </c>
    </row>
    <row r="490" spans="1:7" ht="15" thickBot="1" x14ac:dyDescent="0.4">
      <c r="A490" s="23">
        <v>44120</v>
      </c>
      <c r="B490" s="25">
        <v>24.23</v>
      </c>
      <c r="C490" s="25">
        <v>24.369</v>
      </c>
      <c r="D490" s="25">
        <v>24.23</v>
      </c>
      <c r="E490" s="25">
        <v>24.369</v>
      </c>
      <c r="F490" s="25">
        <v>24.369</v>
      </c>
      <c r="G490" s="25">
        <v>204</v>
      </c>
    </row>
    <row r="491" spans="1:7" ht="15" thickBot="1" x14ac:dyDescent="0.4">
      <c r="A491" s="23">
        <v>44119</v>
      </c>
      <c r="B491" s="25">
        <v>24.193000000000001</v>
      </c>
      <c r="C491" s="25">
        <v>24.193000000000001</v>
      </c>
      <c r="D491" s="25">
        <v>24.193000000000001</v>
      </c>
      <c r="E491" s="25">
        <v>24.193000000000001</v>
      </c>
      <c r="F491" s="25">
        <v>24.193000000000001</v>
      </c>
      <c r="G491" s="25">
        <v>16</v>
      </c>
    </row>
    <row r="492" spans="1:7" ht="15" thickBot="1" x14ac:dyDescent="0.4">
      <c r="A492" s="23">
        <v>44118</v>
      </c>
      <c r="B492" s="25">
        <v>24.364000000000001</v>
      </c>
      <c r="C492" s="25">
        <v>24.364000000000001</v>
      </c>
      <c r="D492" s="25">
        <v>24.364000000000001</v>
      </c>
      <c r="E492" s="25">
        <v>24.364000000000001</v>
      </c>
      <c r="F492" s="25">
        <v>24.364000000000001</v>
      </c>
      <c r="G492" s="25">
        <v>46</v>
      </c>
    </row>
    <row r="493" spans="1:7" ht="15" thickBot="1" x14ac:dyDescent="0.4">
      <c r="A493" s="23">
        <v>44117</v>
      </c>
      <c r="B493" s="25">
        <v>25.09</v>
      </c>
      <c r="C493" s="25">
        <v>25.11</v>
      </c>
      <c r="D493" s="25">
        <v>24.085999999999999</v>
      </c>
      <c r="E493" s="25">
        <v>24.085999999999999</v>
      </c>
      <c r="F493" s="25">
        <v>24.085999999999999</v>
      </c>
      <c r="G493" s="25">
        <v>70</v>
      </c>
    </row>
    <row r="494" spans="1:7" ht="15" thickBot="1" x14ac:dyDescent="0.4">
      <c r="A494" s="23">
        <v>44116</v>
      </c>
      <c r="B494" s="25">
        <v>25.285</v>
      </c>
      <c r="C494" s="25">
        <v>25.46</v>
      </c>
      <c r="D494" s="25">
        <v>25.225999999999999</v>
      </c>
      <c r="E494" s="25">
        <v>25.225999999999999</v>
      </c>
      <c r="F494" s="25">
        <v>25.225999999999999</v>
      </c>
      <c r="G494" s="25">
        <v>64</v>
      </c>
    </row>
    <row r="495" spans="1:7" ht="15" thickBot="1" x14ac:dyDescent="0.4">
      <c r="A495" s="23">
        <v>44113</v>
      </c>
      <c r="B495" s="25">
        <v>24.32</v>
      </c>
      <c r="C495" s="25">
        <v>25.234999999999999</v>
      </c>
      <c r="D495" s="25">
        <v>24.32</v>
      </c>
      <c r="E495" s="25">
        <v>25.068999999999999</v>
      </c>
      <c r="F495" s="25">
        <v>25.068999999999999</v>
      </c>
      <c r="G495" s="25">
        <v>123</v>
      </c>
    </row>
    <row r="496" spans="1:7" ht="15" thickBot="1" x14ac:dyDescent="0.4">
      <c r="A496" s="23">
        <v>44112</v>
      </c>
      <c r="B496" s="25">
        <v>24.07</v>
      </c>
      <c r="C496" s="25">
        <v>24.175000000000001</v>
      </c>
      <c r="D496" s="25">
        <v>23.837</v>
      </c>
      <c r="E496" s="25">
        <v>23.837</v>
      </c>
      <c r="F496" s="25">
        <v>23.837</v>
      </c>
      <c r="G496" s="25">
        <v>19</v>
      </c>
    </row>
    <row r="497" spans="1:7" ht="15" thickBot="1" x14ac:dyDescent="0.4">
      <c r="A497" s="23">
        <v>44111</v>
      </c>
      <c r="B497" s="25">
        <v>23.495000000000001</v>
      </c>
      <c r="C497" s="25">
        <v>23.91</v>
      </c>
      <c r="D497" s="25">
        <v>23.454999999999998</v>
      </c>
      <c r="E497" s="25">
        <v>23.847999999999999</v>
      </c>
      <c r="F497" s="25">
        <v>23.847999999999999</v>
      </c>
      <c r="G497" s="25">
        <v>6</v>
      </c>
    </row>
    <row r="498" spans="1:7" ht="15" thickBot="1" x14ac:dyDescent="0.4">
      <c r="A498" s="23">
        <v>44110</v>
      </c>
      <c r="B498" s="25">
        <v>24.47</v>
      </c>
      <c r="C498" s="25">
        <v>24.47</v>
      </c>
      <c r="D498" s="25">
        <v>23.87</v>
      </c>
      <c r="E498" s="25">
        <v>23.87</v>
      </c>
      <c r="F498" s="25">
        <v>23.87</v>
      </c>
      <c r="G498" s="25">
        <v>17</v>
      </c>
    </row>
    <row r="499" spans="1:7" ht="15" thickBot="1" x14ac:dyDescent="0.4">
      <c r="A499" s="23">
        <v>44109</v>
      </c>
      <c r="B499" s="25">
        <v>23.835000000000001</v>
      </c>
      <c r="C499" s="25">
        <v>24.545000000000002</v>
      </c>
      <c r="D499" s="25">
        <v>23.785</v>
      </c>
      <c r="E499" s="25">
        <v>24.501999999999999</v>
      </c>
      <c r="F499" s="25">
        <v>24.501999999999999</v>
      </c>
      <c r="G499" s="25">
        <v>206</v>
      </c>
    </row>
    <row r="500" spans="1:7" ht="15" thickBot="1" x14ac:dyDescent="0.4">
      <c r="A500" s="23">
        <v>44106</v>
      </c>
      <c r="B500" s="25">
        <v>23.734999999999999</v>
      </c>
      <c r="C500" s="25">
        <v>24.15</v>
      </c>
      <c r="D500" s="25">
        <v>23.58</v>
      </c>
      <c r="E500" s="25">
        <v>23.971</v>
      </c>
      <c r="F500" s="25">
        <v>23.971</v>
      </c>
      <c r="G500" s="25">
        <v>101</v>
      </c>
    </row>
    <row r="501" spans="1:7" ht="15" thickBot="1" x14ac:dyDescent="0.4">
      <c r="A501" s="23">
        <v>44105</v>
      </c>
      <c r="B501" s="25">
        <v>23.395</v>
      </c>
      <c r="C501" s="25">
        <v>24.193000000000001</v>
      </c>
      <c r="D501" s="25">
        <v>23.395</v>
      </c>
      <c r="E501" s="25">
        <v>24.193000000000001</v>
      </c>
      <c r="F501" s="25">
        <v>24.193000000000001</v>
      </c>
      <c r="G501" s="25">
        <v>214</v>
      </c>
    </row>
    <row r="502" spans="1:7" ht="15" thickBot="1" x14ac:dyDescent="0.4">
      <c r="A502" s="23">
        <v>44104</v>
      </c>
      <c r="B502" s="25">
        <v>24.36</v>
      </c>
      <c r="C502" s="25">
        <v>24.36</v>
      </c>
      <c r="D502" s="25">
        <v>23.355</v>
      </c>
      <c r="E502" s="25">
        <v>23.433</v>
      </c>
      <c r="F502" s="25">
        <v>23.433</v>
      </c>
      <c r="G502" s="25">
        <v>72</v>
      </c>
    </row>
    <row r="503" spans="1:7" ht="15" thickBot="1" x14ac:dyDescent="0.4">
      <c r="A503" s="23">
        <v>44103</v>
      </c>
      <c r="B503" s="25">
        <v>23.745000000000001</v>
      </c>
      <c r="C503" s="25">
        <v>24.44</v>
      </c>
      <c r="D503" s="25">
        <v>23.65</v>
      </c>
      <c r="E503" s="25">
        <v>24.38</v>
      </c>
      <c r="F503" s="25">
        <v>24.38</v>
      </c>
      <c r="G503" s="25">
        <v>397</v>
      </c>
    </row>
    <row r="504" spans="1:7" ht="15" thickBot="1" x14ac:dyDescent="0.4">
      <c r="A504" s="23">
        <v>44102</v>
      </c>
      <c r="B504" s="25">
        <v>22.74</v>
      </c>
      <c r="C504" s="25">
        <v>23.527999999999999</v>
      </c>
      <c r="D504" s="25">
        <v>22.695</v>
      </c>
      <c r="E504" s="25">
        <v>23.527999999999999</v>
      </c>
      <c r="F504" s="25">
        <v>23.527999999999999</v>
      </c>
      <c r="G504" s="25">
        <v>348</v>
      </c>
    </row>
    <row r="505" spans="1:7" ht="15" thickBot="1" x14ac:dyDescent="0.4">
      <c r="A505" s="23">
        <v>44099</v>
      </c>
      <c r="B505" s="25">
        <v>22.75</v>
      </c>
      <c r="C505" s="25">
        <v>23.016999999999999</v>
      </c>
      <c r="D505" s="25">
        <v>22.73</v>
      </c>
      <c r="E505" s="25">
        <v>23.016999999999999</v>
      </c>
      <c r="F505" s="25">
        <v>23.016999999999999</v>
      </c>
      <c r="G505" s="25">
        <v>21</v>
      </c>
    </row>
    <row r="506" spans="1:7" ht="15" thickBot="1" x14ac:dyDescent="0.4">
      <c r="A506" s="23">
        <v>44098</v>
      </c>
      <c r="B506" s="25">
        <v>22</v>
      </c>
      <c r="C506" s="25">
        <v>23.25</v>
      </c>
      <c r="D506" s="25">
        <v>21.96</v>
      </c>
      <c r="E506" s="25">
        <v>23.117999999999999</v>
      </c>
      <c r="F506" s="25">
        <v>23.117999999999999</v>
      </c>
      <c r="G506" s="25">
        <v>43</v>
      </c>
    </row>
    <row r="507" spans="1:7" ht="15" thickBot="1" x14ac:dyDescent="0.4">
      <c r="A507" s="23">
        <v>44097</v>
      </c>
      <c r="B507" s="25">
        <v>24</v>
      </c>
      <c r="C507" s="25">
        <v>24</v>
      </c>
      <c r="D507" s="25">
        <v>23</v>
      </c>
      <c r="E507" s="25">
        <v>23.013999999999999</v>
      </c>
      <c r="F507" s="25">
        <v>23.013999999999999</v>
      </c>
      <c r="G507" s="25">
        <v>85</v>
      </c>
    </row>
    <row r="508" spans="1:7" ht="15" thickBot="1" x14ac:dyDescent="0.4">
      <c r="A508" s="23">
        <v>44096</v>
      </c>
      <c r="B508" s="25">
        <v>24.46</v>
      </c>
      <c r="C508" s="25">
        <v>24.57</v>
      </c>
      <c r="D508" s="25">
        <v>24.16</v>
      </c>
      <c r="E508" s="25">
        <v>24.442</v>
      </c>
      <c r="F508" s="25">
        <v>24.442</v>
      </c>
      <c r="G508" s="25">
        <v>156</v>
      </c>
    </row>
    <row r="509" spans="1:7" ht="15" thickBot="1" x14ac:dyDescent="0.4">
      <c r="A509" s="23">
        <v>44095</v>
      </c>
      <c r="B509" s="25">
        <v>26.33</v>
      </c>
      <c r="C509" s="25">
        <v>26.33</v>
      </c>
      <c r="D509" s="25">
        <v>24.074999999999999</v>
      </c>
      <c r="E509" s="25">
        <v>24.298999999999999</v>
      </c>
      <c r="F509" s="25">
        <v>24.298999999999999</v>
      </c>
      <c r="G509" s="25">
        <v>148</v>
      </c>
    </row>
    <row r="510" spans="1:7" ht="15" thickBot="1" x14ac:dyDescent="0.4">
      <c r="A510" s="23">
        <v>44092</v>
      </c>
      <c r="B510" s="25">
        <v>27.285</v>
      </c>
      <c r="C510" s="25">
        <v>27.31</v>
      </c>
      <c r="D510" s="25">
        <v>27.027999999999999</v>
      </c>
      <c r="E510" s="25">
        <v>27.027999999999999</v>
      </c>
      <c r="F510" s="25">
        <v>27.027999999999999</v>
      </c>
      <c r="G510" s="25">
        <v>160</v>
      </c>
    </row>
    <row r="511" spans="1:7" ht="15" thickBot="1" x14ac:dyDescent="0.4">
      <c r="A511" s="23">
        <v>44091</v>
      </c>
      <c r="B511" s="25">
        <v>27.234999999999999</v>
      </c>
      <c r="C511" s="25">
        <v>27.234999999999999</v>
      </c>
      <c r="D511" s="25">
        <v>26.52</v>
      </c>
      <c r="E511" s="25">
        <v>26.984999999999999</v>
      </c>
      <c r="F511" s="25">
        <v>26.984999999999999</v>
      </c>
      <c r="G511" s="25">
        <v>343</v>
      </c>
    </row>
    <row r="512" spans="1:7" ht="15" thickBot="1" x14ac:dyDescent="0.4">
      <c r="A512" s="23">
        <v>44090</v>
      </c>
      <c r="B512" s="25">
        <v>27.32</v>
      </c>
      <c r="C512" s="25">
        <v>27.484999999999999</v>
      </c>
      <c r="D512" s="25">
        <v>27.1</v>
      </c>
      <c r="E512" s="25">
        <v>27.355</v>
      </c>
      <c r="F512" s="25">
        <v>27.355</v>
      </c>
      <c r="G512" s="25">
        <v>233</v>
      </c>
    </row>
    <row r="513" spans="1:7" ht="15" thickBot="1" x14ac:dyDescent="0.4">
      <c r="A513" s="23">
        <v>44089</v>
      </c>
      <c r="B513" s="25">
        <v>27.524999999999999</v>
      </c>
      <c r="C513" s="25">
        <v>27.545000000000002</v>
      </c>
      <c r="D513" s="25">
        <v>27.17</v>
      </c>
      <c r="E513" s="25">
        <v>27.346</v>
      </c>
      <c r="F513" s="25">
        <v>27.346</v>
      </c>
      <c r="G513" s="25">
        <v>80</v>
      </c>
    </row>
    <row r="514" spans="1:7" ht="15" thickBot="1" x14ac:dyDescent="0.4">
      <c r="A514" s="23">
        <v>44088</v>
      </c>
      <c r="B514" s="25">
        <v>26.91</v>
      </c>
      <c r="C514" s="25">
        <v>27.35</v>
      </c>
      <c r="D514" s="25">
        <v>26.91</v>
      </c>
      <c r="E514" s="25">
        <v>27.228999999999999</v>
      </c>
      <c r="F514" s="25">
        <v>27.228999999999999</v>
      </c>
      <c r="G514" s="25">
        <v>147</v>
      </c>
    </row>
    <row r="515" spans="1:7" ht="15" thickBot="1" x14ac:dyDescent="0.4">
      <c r="A515" s="23">
        <v>44085</v>
      </c>
      <c r="B515" s="25">
        <v>27.09</v>
      </c>
      <c r="C515" s="25">
        <v>27.094999999999999</v>
      </c>
      <c r="D515" s="25">
        <v>26.739000000000001</v>
      </c>
      <c r="E515" s="25">
        <v>26.739000000000001</v>
      </c>
      <c r="F515" s="25">
        <v>26.739000000000001</v>
      </c>
      <c r="G515" s="25">
        <v>198</v>
      </c>
    </row>
    <row r="516" spans="1:7" ht="15" thickBot="1" x14ac:dyDescent="0.4">
      <c r="A516" s="23">
        <v>44084</v>
      </c>
      <c r="B516" s="25">
        <v>27.163</v>
      </c>
      <c r="C516" s="25">
        <v>27.163</v>
      </c>
      <c r="D516" s="25">
        <v>27.163</v>
      </c>
      <c r="E516" s="25">
        <v>27.163</v>
      </c>
      <c r="F516" s="25">
        <v>27.163</v>
      </c>
      <c r="G516" s="25">
        <v>66</v>
      </c>
    </row>
    <row r="517" spans="1:7" ht="15" thickBot="1" x14ac:dyDescent="0.4">
      <c r="A517" s="23">
        <v>44083</v>
      </c>
      <c r="B517" s="25">
        <v>26.58</v>
      </c>
      <c r="C517" s="25">
        <v>27.145</v>
      </c>
      <c r="D517" s="25">
        <v>26.58</v>
      </c>
      <c r="E517" s="25">
        <v>26.954999999999998</v>
      </c>
      <c r="F517" s="25">
        <v>26.954999999999998</v>
      </c>
      <c r="G517" s="25">
        <v>238</v>
      </c>
    </row>
    <row r="518" spans="1:7" ht="15" thickBot="1" x14ac:dyDescent="0.4">
      <c r="A518" s="23">
        <v>44082</v>
      </c>
      <c r="B518" s="25">
        <v>26.92</v>
      </c>
      <c r="C518" s="25">
        <v>27.07</v>
      </c>
      <c r="D518" s="25">
        <v>26.004999999999999</v>
      </c>
      <c r="E518" s="25">
        <v>26.864000000000001</v>
      </c>
      <c r="F518" s="25">
        <v>26.864000000000001</v>
      </c>
      <c r="G518" s="25">
        <v>545</v>
      </c>
    </row>
    <row r="519" spans="1:7" ht="15" thickBot="1" x14ac:dyDescent="0.4">
      <c r="A519" s="23">
        <v>44078</v>
      </c>
      <c r="B519" s="25">
        <v>26.8</v>
      </c>
      <c r="C519" s="25">
        <v>26.95</v>
      </c>
      <c r="D519" s="25">
        <v>26.395</v>
      </c>
      <c r="E519" s="25">
        <v>26.576000000000001</v>
      </c>
      <c r="F519" s="25">
        <v>26.576000000000001</v>
      </c>
      <c r="G519" s="25">
        <v>614</v>
      </c>
    </row>
    <row r="520" spans="1:7" ht="15" thickBot="1" x14ac:dyDescent="0.4">
      <c r="A520" s="23">
        <v>44077</v>
      </c>
      <c r="B520" s="25">
        <v>27.555</v>
      </c>
      <c r="C520" s="25">
        <v>27.555</v>
      </c>
      <c r="D520" s="25">
        <v>26.49</v>
      </c>
      <c r="E520" s="25">
        <v>26.734999999999999</v>
      </c>
      <c r="F520" s="25">
        <v>26.734999999999999</v>
      </c>
      <c r="G520" s="25">
        <v>487</v>
      </c>
    </row>
    <row r="521" spans="1:7" ht="15" thickBot="1" x14ac:dyDescent="0.4">
      <c r="A521" s="23">
        <v>44076</v>
      </c>
      <c r="B521" s="25">
        <v>28.164999999999999</v>
      </c>
      <c r="C521" s="25">
        <v>28.27</v>
      </c>
      <c r="D521" s="25">
        <v>27.225000000000001</v>
      </c>
      <c r="E521" s="25">
        <v>27.248999999999999</v>
      </c>
      <c r="F521" s="25">
        <v>27.248999999999999</v>
      </c>
      <c r="G521" s="25">
        <v>490</v>
      </c>
    </row>
    <row r="522" spans="1:7" ht="15" thickBot="1" x14ac:dyDescent="0.4">
      <c r="A522" s="23">
        <v>44075</v>
      </c>
      <c r="B522" s="25">
        <v>28.35</v>
      </c>
      <c r="C522" s="25">
        <v>29.05</v>
      </c>
      <c r="D522" s="25">
        <v>27.86</v>
      </c>
      <c r="E522" s="25">
        <v>28.486000000000001</v>
      </c>
      <c r="F522" s="25">
        <v>28.486000000000001</v>
      </c>
      <c r="G522" s="25">
        <v>494</v>
      </c>
    </row>
    <row r="523" spans="1:7" ht="15" thickBot="1" x14ac:dyDescent="0.4">
      <c r="A523" s="23">
        <v>44074</v>
      </c>
      <c r="B523" s="25">
        <v>27.725000000000001</v>
      </c>
      <c r="C523" s="25">
        <v>28.484999999999999</v>
      </c>
      <c r="D523" s="25">
        <v>27.72</v>
      </c>
      <c r="E523" s="25">
        <v>28.437000000000001</v>
      </c>
      <c r="F523" s="25">
        <v>28.437000000000001</v>
      </c>
      <c r="G523" s="25">
        <v>657</v>
      </c>
    </row>
    <row r="524" spans="1:7" ht="15" thickBot="1" x14ac:dyDescent="0.4">
      <c r="A524" s="23">
        <v>44071</v>
      </c>
      <c r="B524" s="25">
        <v>27.12</v>
      </c>
      <c r="C524" s="25">
        <v>27.82</v>
      </c>
      <c r="D524" s="25">
        <v>26.89</v>
      </c>
      <c r="E524" s="25">
        <v>27.61</v>
      </c>
      <c r="F524" s="25">
        <v>27.61</v>
      </c>
      <c r="G524" s="26">
        <v>9048</v>
      </c>
    </row>
    <row r="525" spans="1:7" ht="15" thickBot="1" x14ac:dyDescent="0.4">
      <c r="A525" s="23">
        <v>44070</v>
      </c>
      <c r="B525" s="25">
        <v>26.81</v>
      </c>
      <c r="C525" s="25">
        <v>27.164999999999999</v>
      </c>
      <c r="D525" s="25">
        <v>26.81</v>
      </c>
      <c r="E525" s="25">
        <v>27.01</v>
      </c>
      <c r="F525" s="25">
        <v>27.01</v>
      </c>
      <c r="G525" s="26">
        <v>131415</v>
      </c>
    </row>
    <row r="526" spans="1:7" ht="15" thickBot="1" x14ac:dyDescent="0.4">
      <c r="A526" s="23">
        <v>44069</v>
      </c>
      <c r="B526" s="25">
        <v>26.995000000000001</v>
      </c>
      <c r="C526" s="25">
        <v>27.43</v>
      </c>
      <c r="D526" s="25">
        <v>26.954999999999998</v>
      </c>
      <c r="E526" s="25">
        <v>27.43</v>
      </c>
      <c r="F526" s="25">
        <v>27.43</v>
      </c>
      <c r="G526" s="25">
        <v>13</v>
      </c>
    </row>
    <row r="527" spans="1:7" ht="15" thickBot="1" x14ac:dyDescent="0.4">
      <c r="A527" s="23">
        <v>44068</v>
      </c>
      <c r="B527" s="25">
        <v>26.785</v>
      </c>
      <c r="C527" s="25">
        <v>26.785</v>
      </c>
      <c r="D527" s="25">
        <v>26.254000000000001</v>
      </c>
      <c r="E527" s="25">
        <v>26.254000000000001</v>
      </c>
      <c r="F527" s="25">
        <v>26.254000000000001</v>
      </c>
      <c r="G527" s="25">
        <v>27</v>
      </c>
    </row>
    <row r="528" spans="1:7" ht="15" thickBot="1" x14ac:dyDescent="0.4">
      <c r="A528" s="23">
        <v>44067</v>
      </c>
      <c r="B528" s="25">
        <v>26.78</v>
      </c>
      <c r="C528" s="25">
        <v>26.78</v>
      </c>
      <c r="D528" s="25">
        <v>26.588000000000001</v>
      </c>
      <c r="E528" s="25">
        <v>26.588000000000001</v>
      </c>
      <c r="F528" s="25">
        <v>26.588000000000001</v>
      </c>
      <c r="G528" s="25">
        <v>3</v>
      </c>
    </row>
    <row r="529" spans="1:7" ht="15" thickBot="1" x14ac:dyDescent="0.4">
      <c r="A529" s="23">
        <v>44064</v>
      </c>
      <c r="B529" s="25">
        <v>27.475000000000001</v>
      </c>
      <c r="C529" s="25">
        <v>27.475000000000001</v>
      </c>
      <c r="D529" s="25">
        <v>26.707000000000001</v>
      </c>
      <c r="E529" s="25">
        <v>26.707000000000001</v>
      </c>
      <c r="F529" s="25">
        <v>26.707000000000001</v>
      </c>
      <c r="G529" s="25">
        <v>23</v>
      </c>
    </row>
    <row r="530" spans="1:7" ht="15" thickBot="1" x14ac:dyDescent="0.4">
      <c r="A530" s="23">
        <v>44063</v>
      </c>
      <c r="B530" s="25">
        <v>27.122</v>
      </c>
      <c r="C530" s="25">
        <v>27.122</v>
      </c>
      <c r="D530" s="25">
        <v>27.122</v>
      </c>
      <c r="E530" s="25">
        <v>27.122</v>
      </c>
      <c r="F530" s="25">
        <v>27.122</v>
      </c>
      <c r="G530" s="25" t="s">
        <v>41</v>
      </c>
    </row>
    <row r="531" spans="1:7" ht="15" thickBot="1" x14ac:dyDescent="0.4">
      <c r="A531" s="23">
        <v>44062</v>
      </c>
      <c r="B531" s="25">
        <v>27.465</v>
      </c>
      <c r="C531" s="25">
        <v>27.815000000000001</v>
      </c>
      <c r="D531" s="25">
        <v>27.315000000000001</v>
      </c>
      <c r="E531" s="25">
        <v>27.315000000000001</v>
      </c>
      <c r="F531" s="25">
        <v>27.315000000000001</v>
      </c>
      <c r="G531" s="25">
        <v>10</v>
      </c>
    </row>
    <row r="532" spans="1:7" ht="15" thickBot="1" x14ac:dyDescent="0.4">
      <c r="A532" s="23">
        <v>44061</v>
      </c>
      <c r="B532" s="25">
        <v>27.295000000000002</v>
      </c>
      <c r="C532" s="25">
        <v>28.26</v>
      </c>
      <c r="D532" s="25">
        <v>27.295000000000002</v>
      </c>
      <c r="E532" s="25">
        <v>28.048999999999999</v>
      </c>
      <c r="F532" s="25">
        <v>28.048999999999999</v>
      </c>
      <c r="G532" s="25">
        <v>13</v>
      </c>
    </row>
    <row r="533" spans="1:7" ht="15" thickBot="1" x14ac:dyDescent="0.4">
      <c r="A533" s="23">
        <v>44060</v>
      </c>
      <c r="B533" s="25">
        <v>26.734999999999999</v>
      </c>
      <c r="C533" s="25">
        <v>27.643000000000001</v>
      </c>
      <c r="D533" s="25">
        <v>26.57</v>
      </c>
      <c r="E533" s="25">
        <v>27.643000000000001</v>
      </c>
      <c r="F533" s="25">
        <v>27.643000000000001</v>
      </c>
      <c r="G533" s="25">
        <v>15</v>
      </c>
    </row>
    <row r="534" spans="1:7" ht="15" thickBot="1" x14ac:dyDescent="0.4">
      <c r="A534" s="23">
        <v>44057</v>
      </c>
      <c r="B534" s="25">
        <v>27.225000000000001</v>
      </c>
      <c r="C534" s="25">
        <v>27.684999999999999</v>
      </c>
      <c r="D534" s="25">
        <v>25.905000000000001</v>
      </c>
      <c r="E534" s="25">
        <v>26.065000000000001</v>
      </c>
      <c r="F534" s="25">
        <v>26.065000000000001</v>
      </c>
      <c r="G534" s="25">
        <v>17</v>
      </c>
    </row>
    <row r="535" spans="1:7" ht="15" thickBot="1" x14ac:dyDescent="0.4">
      <c r="A535" s="23">
        <v>44056</v>
      </c>
      <c r="B535" s="25">
        <v>26.385000000000002</v>
      </c>
      <c r="C535" s="25">
        <v>27.693999999999999</v>
      </c>
      <c r="D535" s="25">
        <v>26.38</v>
      </c>
      <c r="E535" s="25">
        <v>27.693999999999999</v>
      </c>
      <c r="F535" s="25">
        <v>27.693999999999999</v>
      </c>
      <c r="G535" s="25">
        <v>30</v>
      </c>
    </row>
    <row r="536" spans="1:7" ht="15" thickBot="1" x14ac:dyDescent="0.4">
      <c r="A536" s="23">
        <v>44055</v>
      </c>
      <c r="B536" s="25">
        <v>25.245000000000001</v>
      </c>
      <c r="C536" s="25">
        <v>25.954999999999998</v>
      </c>
      <c r="D536" s="25">
        <v>25.245000000000001</v>
      </c>
      <c r="E536" s="25">
        <v>25.954999999999998</v>
      </c>
      <c r="F536" s="25">
        <v>25.954999999999998</v>
      </c>
      <c r="G536" s="25">
        <v>6</v>
      </c>
    </row>
    <row r="537" spans="1:7" ht="15" thickBot="1" x14ac:dyDescent="0.4">
      <c r="A537" s="23">
        <v>44054</v>
      </c>
      <c r="B537" s="25">
        <v>28.96</v>
      </c>
      <c r="C537" s="25">
        <v>28.96</v>
      </c>
      <c r="D537" s="25">
        <v>24.5</v>
      </c>
      <c r="E537" s="25">
        <v>26.036999999999999</v>
      </c>
      <c r="F537" s="25">
        <v>26.036999999999999</v>
      </c>
      <c r="G537" s="25">
        <v>27</v>
      </c>
    </row>
    <row r="538" spans="1:7" ht="15" thickBot="1" x14ac:dyDescent="0.4">
      <c r="A538" s="23">
        <v>44053</v>
      </c>
      <c r="B538" s="25">
        <v>28.2</v>
      </c>
      <c r="C538" s="25">
        <v>29.248999999999999</v>
      </c>
      <c r="D538" s="25">
        <v>28.114999999999998</v>
      </c>
      <c r="E538" s="25">
        <v>29.248999999999999</v>
      </c>
      <c r="F538" s="25">
        <v>29.248999999999999</v>
      </c>
      <c r="G538" s="25">
        <v>8</v>
      </c>
    </row>
    <row r="539" spans="1:7" ht="15" thickBot="1" x14ac:dyDescent="0.4">
      <c r="A539" s="23">
        <v>44050</v>
      </c>
      <c r="B539" s="25">
        <v>29.53</v>
      </c>
      <c r="C539" s="25">
        <v>29.53</v>
      </c>
      <c r="D539" s="25">
        <v>27.524999999999999</v>
      </c>
      <c r="E539" s="25">
        <v>27.533000000000001</v>
      </c>
      <c r="F539" s="25">
        <v>27.533000000000001</v>
      </c>
      <c r="G539" s="25">
        <v>37</v>
      </c>
    </row>
    <row r="540" spans="1:7" ht="15" thickBot="1" x14ac:dyDescent="0.4">
      <c r="A540" s="23">
        <v>44049</v>
      </c>
      <c r="B540" s="25">
        <v>27.684999999999999</v>
      </c>
      <c r="C540" s="25">
        <v>28.85</v>
      </c>
      <c r="D540" s="25">
        <v>27.535</v>
      </c>
      <c r="E540" s="25">
        <v>28.387</v>
      </c>
      <c r="F540" s="25">
        <v>28.387</v>
      </c>
      <c r="G540" s="25">
        <v>79</v>
      </c>
    </row>
    <row r="541" spans="1:7" ht="15" thickBot="1" x14ac:dyDescent="0.4">
      <c r="A541" s="23">
        <v>44048</v>
      </c>
      <c r="B541" s="25">
        <v>26.024999999999999</v>
      </c>
      <c r="C541" s="25">
        <v>27.06</v>
      </c>
      <c r="D541" s="25">
        <v>26.024999999999999</v>
      </c>
      <c r="E541" s="25">
        <v>26.876999999999999</v>
      </c>
      <c r="F541" s="25">
        <v>26.876999999999999</v>
      </c>
      <c r="G541" s="25">
        <v>30</v>
      </c>
    </row>
    <row r="542" spans="1:7" ht="15" thickBot="1" x14ac:dyDescent="0.4">
      <c r="A542" s="23">
        <v>44047</v>
      </c>
      <c r="B542" s="25">
        <v>25.9</v>
      </c>
      <c r="C542" s="25">
        <v>26.215</v>
      </c>
      <c r="D542" s="25">
        <v>25.774999999999999</v>
      </c>
      <c r="E542" s="25">
        <v>26.012</v>
      </c>
      <c r="F542" s="25">
        <v>26.012</v>
      </c>
      <c r="G542" s="25">
        <v>109</v>
      </c>
    </row>
    <row r="543" spans="1:7" ht="15" thickBot="1" x14ac:dyDescent="0.4">
      <c r="A543" s="23">
        <v>44046</v>
      </c>
      <c r="B543" s="25">
        <v>24.39</v>
      </c>
      <c r="C543" s="25">
        <v>24.39</v>
      </c>
      <c r="D543" s="25">
        <v>24.39</v>
      </c>
      <c r="E543" s="25">
        <v>24.39</v>
      </c>
      <c r="F543" s="25">
        <v>24.39</v>
      </c>
      <c r="G543" s="25">
        <v>51</v>
      </c>
    </row>
    <row r="544" spans="1:7" ht="15" thickBot="1" x14ac:dyDescent="0.4">
      <c r="A544" s="23">
        <v>44043</v>
      </c>
      <c r="B544" s="25">
        <v>23.59</v>
      </c>
      <c r="C544" s="25">
        <v>24.385000000000002</v>
      </c>
      <c r="D544" s="25">
        <v>23.565000000000001</v>
      </c>
      <c r="E544" s="25">
        <v>24.189</v>
      </c>
      <c r="F544" s="25">
        <v>24.189</v>
      </c>
      <c r="G544" s="25">
        <v>220</v>
      </c>
    </row>
    <row r="545" spans="1:7" ht="15" thickBot="1" x14ac:dyDescent="0.4">
      <c r="A545" s="23">
        <v>44042</v>
      </c>
      <c r="B545" s="25">
        <v>24.26</v>
      </c>
      <c r="C545" s="25">
        <v>24.26</v>
      </c>
      <c r="D545" s="25">
        <v>23.114999999999998</v>
      </c>
      <c r="E545" s="25">
        <v>23.34</v>
      </c>
      <c r="F545" s="25">
        <v>23.34</v>
      </c>
      <c r="G545" s="25">
        <v>183</v>
      </c>
    </row>
    <row r="546" spans="1:7" ht="15" thickBot="1" x14ac:dyDescent="0.4">
      <c r="A546" s="23">
        <v>44041</v>
      </c>
      <c r="B546" s="25">
        <v>24.21</v>
      </c>
      <c r="C546" s="25">
        <v>24.292999999999999</v>
      </c>
      <c r="D546" s="25">
        <v>24.21</v>
      </c>
      <c r="E546" s="25">
        <v>24.292999999999999</v>
      </c>
      <c r="F546" s="25">
        <v>24.292999999999999</v>
      </c>
      <c r="G546" s="25">
        <v>304</v>
      </c>
    </row>
    <row r="547" spans="1:7" ht="15" thickBot="1" x14ac:dyDescent="0.4">
      <c r="A547" s="23">
        <v>44040</v>
      </c>
      <c r="B547" s="25">
        <v>26.02</v>
      </c>
      <c r="C547" s="25">
        <v>26.02</v>
      </c>
      <c r="D547" s="25">
        <v>23.945</v>
      </c>
      <c r="E547" s="25">
        <v>24.265999999999998</v>
      </c>
      <c r="F547" s="25">
        <v>24.265999999999998</v>
      </c>
      <c r="G547" s="25">
        <v>124</v>
      </c>
    </row>
    <row r="548" spans="1:7" ht="15" thickBot="1" x14ac:dyDescent="0.4">
      <c r="A548" s="23">
        <v>44039</v>
      </c>
      <c r="B548" s="25">
        <v>24.324999999999999</v>
      </c>
      <c r="C548" s="25">
        <v>24.71</v>
      </c>
      <c r="D548" s="25">
        <v>24.195</v>
      </c>
      <c r="E548" s="25">
        <v>24.475999999999999</v>
      </c>
      <c r="F548" s="25">
        <v>24.475999999999999</v>
      </c>
      <c r="G548" s="25">
        <v>599</v>
      </c>
    </row>
    <row r="549" spans="1:7" ht="15" thickBot="1" x14ac:dyDescent="0.4">
      <c r="A549" s="23">
        <v>44036</v>
      </c>
      <c r="B549" s="25">
        <v>23.065000000000001</v>
      </c>
      <c r="C549" s="25">
        <v>23.07</v>
      </c>
      <c r="D549" s="25">
        <v>22.808</v>
      </c>
      <c r="E549" s="25">
        <v>22.808</v>
      </c>
      <c r="F549" s="25">
        <v>22.808</v>
      </c>
      <c r="G549" s="25">
        <v>189</v>
      </c>
    </row>
    <row r="550" spans="1:7" ht="15" thickBot="1" x14ac:dyDescent="0.4">
      <c r="A550" s="23">
        <v>44035</v>
      </c>
      <c r="B550" s="25">
        <v>23.07</v>
      </c>
      <c r="C550" s="25">
        <v>23.324999999999999</v>
      </c>
      <c r="D550" s="25">
        <v>22.664999999999999</v>
      </c>
      <c r="E550" s="25">
        <v>22.945</v>
      </c>
      <c r="F550" s="25">
        <v>22.945</v>
      </c>
      <c r="G550" s="25">
        <v>200</v>
      </c>
    </row>
    <row r="551" spans="1:7" ht="15" thickBot="1" x14ac:dyDescent="0.4">
      <c r="A551" s="23">
        <v>44034</v>
      </c>
      <c r="B551" s="25">
        <v>22.65</v>
      </c>
      <c r="C551" s="25">
        <v>23.305</v>
      </c>
      <c r="D551" s="25">
        <v>21.895</v>
      </c>
      <c r="E551" s="25">
        <v>23.082999999999998</v>
      </c>
      <c r="F551" s="25">
        <v>23.082999999999998</v>
      </c>
      <c r="G551" s="25">
        <v>792</v>
      </c>
    </row>
    <row r="552" spans="1:7" ht="15" thickBot="1" x14ac:dyDescent="0.4">
      <c r="A552" s="23">
        <v>44033</v>
      </c>
      <c r="B552" s="25">
        <v>20.285</v>
      </c>
      <c r="C552" s="25">
        <v>21.565000000000001</v>
      </c>
      <c r="D552" s="25">
        <v>20.274999999999999</v>
      </c>
      <c r="E552" s="25">
        <v>21.497</v>
      </c>
      <c r="F552" s="25">
        <v>21.497</v>
      </c>
      <c r="G552" s="25">
        <v>385</v>
      </c>
    </row>
    <row r="553" spans="1:7" ht="15" thickBot="1" x14ac:dyDescent="0.4">
      <c r="A553" s="23">
        <v>44032</v>
      </c>
      <c r="B553" s="25">
        <v>20.2</v>
      </c>
      <c r="C553" s="25">
        <v>20.274999999999999</v>
      </c>
      <c r="D553" s="25">
        <v>20.123000000000001</v>
      </c>
      <c r="E553" s="25">
        <v>20.123999999999999</v>
      </c>
      <c r="F553" s="25">
        <v>20.123999999999999</v>
      </c>
      <c r="G553" s="25">
        <v>10</v>
      </c>
    </row>
    <row r="554" spans="1:7" ht="15" thickBot="1" x14ac:dyDescent="0.4">
      <c r="A554" s="23">
        <v>44029</v>
      </c>
      <c r="B554" s="25">
        <v>19.350000000000001</v>
      </c>
      <c r="C554" s="25">
        <v>19.71</v>
      </c>
      <c r="D554" s="25">
        <v>19.350000000000001</v>
      </c>
      <c r="E554" s="25">
        <v>19.684999999999999</v>
      </c>
      <c r="F554" s="25">
        <v>19.684999999999999</v>
      </c>
      <c r="G554" s="25">
        <v>31</v>
      </c>
    </row>
    <row r="555" spans="1:7" ht="15" thickBot="1" x14ac:dyDescent="0.4">
      <c r="A555" s="23">
        <v>44028</v>
      </c>
      <c r="B555" s="25">
        <v>19.79</v>
      </c>
      <c r="C555" s="25">
        <v>19.795000000000002</v>
      </c>
      <c r="D555" s="25">
        <v>19.497</v>
      </c>
      <c r="E555" s="25">
        <v>19.497</v>
      </c>
      <c r="F555" s="25">
        <v>19.497</v>
      </c>
      <c r="G555" s="25">
        <v>12</v>
      </c>
    </row>
    <row r="556" spans="1:7" ht="15" thickBot="1" x14ac:dyDescent="0.4">
      <c r="A556" s="23">
        <v>44027</v>
      </c>
      <c r="B556" s="25">
        <v>19.600000000000001</v>
      </c>
      <c r="C556" s="25">
        <v>19.715</v>
      </c>
      <c r="D556" s="25">
        <v>19.484999999999999</v>
      </c>
      <c r="E556" s="25">
        <v>19.684999999999999</v>
      </c>
      <c r="F556" s="25">
        <v>19.684999999999999</v>
      </c>
      <c r="G556" s="25">
        <v>42</v>
      </c>
    </row>
    <row r="557" spans="1:7" ht="15" thickBot="1" x14ac:dyDescent="0.4">
      <c r="A557" s="23">
        <v>44026</v>
      </c>
      <c r="B557" s="25">
        <v>19.37</v>
      </c>
      <c r="C557" s="25">
        <v>19.465</v>
      </c>
      <c r="D557" s="25">
        <v>19.254999999999999</v>
      </c>
      <c r="E557" s="25">
        <v>19.451000000000001</v>
      </c>
      <c r="F557" s="25">
        <v>19.451000000000001</v>
      </c>
      <c r="G557" s="25">
        <v>59</v>
      </c>
    </row>
    <row r="558" spans="1:7" ht="15" thickBot="1" x14ac:dyDescent="0.4">
      <c r="A558" s="23">
        <v>44025</v>
      </c>
      <c r="B558" s="25">
        <v>19.155000000000001</v>
      </c>
      <c r="C558" s="25">
        <v>19.709</v>
      </c>
      <c r="D558" s="25">
        <v>19.155000000000001</v>
      </c>
      <c r="E558" s="25">
        <v>19.709</v>
      </c>
      <c r="F558" s="25">
        <v>19.709</v>
      </c>
      <c r="G558" s="25">
        <v>58</v>
      </c>
    </row>
    <row r="559" spans="1:7" ht="15" thickBot="1" x14ac:dyDescent="0.4">
      <c r="A559" s="23">
        <v>44022</v>
      </c>
      <c r="B559" s="25">
        <v>19.03</v>
      </c>
      <c r="C559" s="25">
        <v>19.03</v>
      </c>
      <c r="D559" s="25">
        <v>18.983000000000001</v>
      </c>
      <c r="E559" s="25">
        <v>18.983000000000001</v>
      </c>
      <c r="F559" s="25">
        <v>18.983000000000001</v>
      </c>
      <c r="G559" s="25">
        <v>62</v>
      </c>
    </row>
    <row r="560" spans="1:7" ht="15" thickBot="1" x14ac:dyDescent="0.4">
      <c r="A560" s="23">
        <v>44021</v>
      </c>
      <c r="B560" s="25">
        <v>19.094999999999999</v>
      </c>
      <c r="C560" s="25">
        <v>19.364999999999998</v>
      </c>
      <c r="D560" s="25">
        <v>18.835000000000001</v>
      </c>
      <c r="E560" s="25">
        <v>18.882000000000001</v>
      </c>
      <c r="F560" s="25">
        <v>18.882000000000001</v>
      </c>
      <c r="G560" s="25">
        <v>374</v>
      </c>
    </row>
    <row r="561" spans="1:7" ht="15" thickBot="1" x14ac:dyDescent="0.4">
      <c r="A561" s="23">
        <v>44020</v>
      </c>
      <c r="B561" s="25">
        <v>18.655000000000001</v>
      </c>
      <c r="C561" s="25">
        <v>19.13</v>
      </c>
      <c r="D561" s="25">
        <v>18.655000000000001</v>
      </c>
      <c r="E561" s="25">
        <v>19.081</v>
      </c>
      <c r="F561" s="25">
        <v>19.081</v>
      </c>
      <c r="G561" s="25">
        <v>249</v>
      </c>
    </row>
    <row r="562" spans="1:7" ht="15" thickBot="1" x14ac:dyDescent="0.4">
      <c r="A562" s="23">
        <v>44019</v>
      </c>
      <c r="B562" s="25">
        <v>18.22</v>
      </c>
      <c r="C562" s="25">
        <v>18.628</v>
      </c>
      <c r="D562" s="25">
        <v>18.22</v>
      </c>
      <c r="E562" s="25">
        <v>18.628</v>
      </c>
      <c r="F562" s="25">
        <v>18.628</v>
      </c>
      <c r="G562" s="25">
        <v>263</v>
      </c>
    </row>
    <row r="563" spans="1:7" ht="15" thickBot="1" x14ac:dyDescent="0.4">
      <c r="A563" s="23">
        <v>44018</v>
      </c>
      <c r="B563" s="25">
        <v>18.225000000000001</v>
      </c>
      <c r="C563" s="25">
        <v>18.645</v>
      </c>
      <c r="D563" s="25">
        <v>18.21</v>
      </c>
      <c r="E563" s="25">
        <v>18.504000000000001</v>
      </c>
      <c r="F563" s="25">
        <v>18.504000000000001</v>
      </c>
      <c r="G563" s="25">
        <v>434</v>
      </c>
    </row>
    <row r="564" spans="1:7" ht="15" thickBot="1" x14ac:dyDescent="0.4">
      <c r="A564" s="23">
        <v>44014</v>
      </c>
      <c r="B564" s="25">
        <v>18.215</v>
      </c>
      <c r="C564" s="25">
        <v>18.244</v>
      </c>
      <c r="D564" s="25">
        <v>17.945</v>
      </c>
      <c r="E564" s="25">
        <v>18.244</v>
      </c>
      <c r="F564" s="25">
        <v>18.244</v>
      </c>
      <c r="G564" s="25">
        <v>135</v>
      </c>
    </row>
    <row r="565" spans="1:7" ht="15" thickBot="1" x14ac:dyDescent="0.4">
      <c r="A565" s="23">
        <v>44013</v>
      </c>
      <c r="B565" s="25">
        <v>18.484999999999999</v>
      </c>
      <c r="C565" s="25">
        <v>18.704999999999998</v>
      </c>
      <c r="D565" s="25">
        <v>18.079999999999998</v>
      </c>
      <c r="E565" s="25">
        <v>18.132999999999999</v>
      </c>
      <c r="F565" s="25">
        <v>18.132999999999999</v>
      </c>
      <c r="G565" s="25">
        <v>370</v>
      </c>
    </row>
    <row r="566" spans="1:7" ht="15" thickBot="1" x14ac:dyDescent="0.4">
      <c r="A566" s="23">
        <v>44012</v>
      </c>
      <c r="B566" s="25">
        <v>18.024999999999999</v>
      </c>
      <c r="C566" s="25">
        <v>18.541</v>
      </c>
      <c r="D566" s="25">
        <v>17.940000000000001</v>
      </c>
      <c r="E566" s="25">
        <v>18.541</v>
      </c>
      <c r="F566" s="25">
        <v>18.541</v>
      </c>
      <c r="G566" s="26">
        <v>1718</v>
      </c>
    </row>
    <row r="567" spans="1:7" ht="15" thickBot="1" x14ac:dyDescent="0.4">
      <c r="A567" s="23">
        <v>44011</v>
      </c>
      <c r="B567" s="25">
        <v>17.97</v>
      </c>
      <c r="C567" s="25">
        <v>18.149999999999999</v>
      </c>
      <c r="D567" s="25">
        <v>17.824999999999999</v>
      </c>
      <c r="E567" s="25">
        <v>17.98</v>
      </c>
      <c r="F567" s="25">
        <v>17.98</v>
      </c>
      <c r="G567" s="26">
        <v>8797</v>
      </c>
    </row>
    <row r="568" spans="1:7" ht="15" thickBot="1" x14ac:dyDescent="0.4">
      <c r="A568" s="23">
        <v>44008</v>
      </c>
      <c r="B568" s="25">
        <v>18.023</v>
      </c>
      <c r="C568" s="25">
        <v>18.023</v>
      </c>
      <c r="D568" s="25">
        <v>18.023</v>
      </c>
      <c r="E568" s="25">
        <v>18.023</v>
      </c>
      <c r="F568" s="25">
        <v>18.023</v>
      </c>
      <c r="G568" s="26">
        <v>41651</v>
      </c>
    </row>
    <row r="569" spans="1:7" ht="15" thickBot="1" x14ac:dyDescent="0.4">
      <c r="A569" s="23">
        <v>44007</v>
      </c>
      <c r="B569" s="25">
        <v>17.765000000000001</v>
      </c>
      <c r="C569" s="25">
        <v>17.882999999999999</v>
      </c>
      <c r="D569" s="25">
        <v>17.754999999999999</v>
      </c>
      <c r="E569" s="25">
        <v>17.882999999999999</v>
      </c>
      <c r="F569" s="25">
        <v>17.882999999999999</v>
      </c>
      <c r="G569" s="25">
        <v>9</v>
      </c>
    </row>
    <row r="570" spans="1:7" ht="15" thickBot="1" x14ac:dyDescent="0.4">
      <c r="A570" s="23">
        <v>44006</v>
      </c>
      <c r="B570" s="25">
        <v>17.79</v>
      </c>
      <c r="C570" s="25">
        <v>17.815000000000001</v>
      </c>
      <c r="D570" s="25">
        <v>17.658000000000001</v>
      </c>
      <c r="E570" s="25">
        <v>17.658000000000001</v>
      </c>
      <c r="F570" s="25">
        <v>17.658000000000001</v>
      </c>
      <c r="G570" s="25">
        <v>2</v>
      </c>
    </row>
    <row r="571" spans="1:7" ht="15" thickBot="1" x14ac:dyDescent="0.4">
      <c r="A571" s="23">
        <v>44005</v>
      </c>
      <c r="B571" s="25">
        <v>18.004999999999999</v>
      </c>
      <c r="C571" s="25">
        <v>18.050999999999998</v>
      </c>
      <c r="D571" s="25">
        <v>18.004999999999999</v>
      </c>
      <c r="E571" s="25">
        <v>18.050999999999998</v>
      </c>
      <c r="F571" s="25">
        <v>18.050999999999998</v>
      </c>
      <c r="G571" s="25">
        <v>4</v>
      </c>
    </row>
    <row r="572" spans="1:7" ht="15" thickBot="1" x14ac:dyDescent="0.4">
      <c r="A572" s="23">
        <v>44004</v>
      </c>
      <c r="B572" s="25">
        <v>17.887</v>
      </c>
      <c r="C572" s="25">
        <v>17.887</v>
      </c>
      <c r="D572" s="25">
        <v>17.887</v>
      </c>
      <c r="E572" s="25">
        <v>17.887</v>
      </c>
      <c r="F572" s="25">
        <v>17.887</v>
      </c>
      <c r="G572" s="25">
        <v>7</v>
      </c>
    </row>
    <row r="573" spans="1:7" ht="15" thickBot="1" x14ac:dyDescent="0.4">
      <c r="A573" s="23">
        <v>44001</v>
      </c>
      <c r="B573" s="25">
        <v>17.832000000000001</v>
      </c>
      <c r="C573" s="25">
        <v>17.832000000000001</v>
      </c>
      <c r="D573" s="25">
        <v>17.832000000000001</v>
      </c>
      <c r="E573" s="25">
        <v>17.832000000000001</v>
      </c>
      <c r="F573" s="25">
        <v>17.832000000000001</v>
      </c>
      <c r="G573" s="25" t="s">
        <v>41</v>
      </c>
    </row>
    <row r="574" spans="1:7" ht="15" thickBot="1" x14ac:dyDescent="0.4">
      <c r="A574" s="23">
        <v>44000</v>
      </c>
      <c r="B574" s="25">
        <v>17.492999999999999</v>
      </c>
      <c r="C574" s="25">
        <v>17.495000000000001</v>
      </c>
      <c r="D574" s="25">
        <v>17.492999999999999</v>
      </c>
      <c r="E574" s="25">
        <v>17.492999999999999</v>
      </c>
      <c r="F574" s="25">
        <v>17.492999999999999</v>
      </c>
      <c r="G574" s="25">
        <v>1</v>
      </c>
    </row>
    <row r="575" spans="1:7" ht="15" thickBot="1" x14ac:dyDescent="0.4">
      <c r="A575" s="23">
        <v>43999</v>
      </c>
      <c r="B575" s="25">
        <v>17.52</v>
      </c>
      <c r="C575" s="25">
        <v>17.757000000000001</v>
      </c>
      <c r="D575" s="25">
        <v>17.52</v>
      </c>
      <c r="E575" s="25">
        <v>17.757000000000001</v>
      </c>
      <c r="F575" s="25">
        <v>17.757000000000001</v>
      </c>
      <c r="G575" s="25">
        <v>5</v>
      </c>
    </row>
    <row r="576" spans="1:7" ht="15" thickBot="1" x14ac:dyDescent="0.4">
      <c r="A576" s="23">
        <v>43998</v>
      </c>
      <c r="B576" s="25">
        <v>17.545000000000002</v>
      </c>
      <c r="C576" s="25">
        <v>17.75</v>
      </c>
      <c r="D576" s="25">
        <v>17.48</v>
      </c>
      <c r="E576" s="25">
        <v>17.632000000000001</v>
      </c>
      <c r="F576" s="25">
        <v>17.632000000000001</v>
      </c>
      <c r="G576" s="25">
        <v>6</v>
      </c>
    </row>
    <row r="577" spans="1:7" ht="15" thickBot="1" x14ac:dyDescent="0.4">
      <c r="A577" s="23">
        <v>43997</v>
      </c>
      <c r="B577" s="25">
        <v>17.379000000000001</v>
      </c>
      <c r="C577" s="25">
        <v>17.5</v>
      </c>
      <c r="D577" s="25">
        <v>17.379000000000001</v>
      </c>
      <c r="E577" s="25">
        <v>17.379000000000001</v>
      </c>
      <c r="F577" s="25">
        <v>17.379000000000001</v>
      </c>
      <c r="G577" s="25">
        <v>1</v>
      </c>
    </row>
    <row r="578" spans="1:7" ht="15" thickBot="1" x14ac:dyDescent="0.4">
      <c r="A578" s="23">
        <v>43994</v>
      </c>
      <c r="B578" s="25">
        <v>17.75</v>
      </c>
      <c r="C578" s="25">
        <v>17.75</v>
      </c>
      <c r="D578" s="25">
        <v>17.462</v>
      </c>
      <c r="E578" s="25">
        <v>17.462</v>
      </c>
      <c r="F578" s="25">
        <v>17.462</v>
      </c>
      <c r="G578" s="25">
        <v>13</v>
      </c>
    </row>
    <row r="579" spans="1:7" ht="15" thickBot="1" x14ac:dyDescent="0.4">
      <c r="A579" s="23">
        <v>43993</v>
      </c>
      <c r="B579" s="25">
        <v>18.085000000000001</v>
      </c>
      <c r="C579" s="25">
        <v>18.085000000000001</v>
      </c>
      <c r="D579" s="25">
        <v>17.829999999999998</v>
      </c>
      <c r="E579" s="25">
        <v>17.869</v>
      </c>
      <c r="F579" s="25">
        <v>17.869</v>
      </c>
      <c r="G579" s="25">
        <v>5</v>
      </c>
    </row>
    <row r="580" spans="1:7" ht="15" thickBot="1" x14ac:dyDescent="0.4">
      <c r="A580" s="23">
        <v>43992</v>
      </c>
      <c r="B580" s="25">
        <v>17.776</v>
      </c>
      <c r="C580" s="25">
        <v>17.776</v>
      </c>
      <c r="D580" s="25">
        <v>17.776</v>
      </c>
      <c r="E580" s="25">
        <v>17.776</v>
      </c>
      <c r="F580" s="25">
        <v>17.776</v>
      </c>
      <c r="G580" s="25" t="s">
        <v>41</v>
      </c>
    </row>
    <row r="581" spans="1:7" ht="15" thickBot="1" x14ac:dyDescent="0.4">
      <c r="A581" s="23">
        <v>43991</v>
      </c>
      <c r="B581" s="25">
        <v>17.829999999999998</v>
      </c>
      <c r="C581" s="25">
        <v>17.829999999999998</v>
      </c>
      <c r="D581" s="25">
        <v>17.715</v>
      </c>
      <c r="E581" s="25">
        <v>17.774000000000001</v>
      </c>
      <c r="F581" s="25">
        <v>17.774000000000001</v>
      </c>
      <c r="G581" s="25">
        <v>3</v>
      </c>
    </row>
    <row r="582" spans="1:7" ht="15" thickBot="1" x14ac:dyDescent="0.4">
      <c r="A582" s="23">
        <v>43990</v>
      </c>
      <c r="B582" s="25">
        <v>17.78</v>
      </c>
      <c r="C582" s="25">
        <v>17.885000000000002</v>
      </c>
      <c r="D582" s="25">
        <v>17.78</v>
      </c>
      <c r="E582" s="25">
        <v>17.867999999999999</v>
      </c>
      <c r="F582" s="25">
        <v>17.867999999999999</v>
      </c>
      <c r="G582" s="25">
        <v>15</v>
      </c>
    </row>
    <row r="583" spans="1:7" ht="15" thickBot="1" x14ac:dyDescent="0.4">
      <c r="A583" s="23">
        <v>43987</v>
      </c>
      <c r="B583" s="25">
        <v>17.5</v>
      </c>
      <c r="C583" s="25">
        <v>17.504999999999999</v>
      </c>
      <c r="D583" s="25">
        <v>17.443000000000001</v>
      </c>
      <c r="E583" s="25">
        <v>17.443000000000001</v>
      </c>
      <c r="F583" s="25">
        <v>17.443000000000001</v>
      </c>
      <c r="G583" s="25">
        <v>12</v>
      </c>
    </row>
    <row r="584" spans="1:7" ht="15" thickBot="1" x14ac:dyDescent="0.4">
      <c r="A584" s="23">
        <v>43986</v>
      </c>
      <c r="B584" s="25">
        <v>17.850000000000001</v>
      </c>
      <c r="C584" s="25">
        <v>18.024000000000001</v>
      </c>
      <c r="D584" s="25">
        <v>17.850000000000001</v>
      </c>
      <c r="E584" s="25">
        <v>18.024000000000001</v>
      </c>
      <c r="F584" s="25">
        <v>18.024000000000001</v>
      </c>
      <c r="G584" s="25">
        <v>25</v>
      </c>
    </row>
    <row r="585" spans="1:7" ht="15" thickBot="1" x14ac:dyDescent="0.4">
      <c r="A585" s="23">
        <v>43985</v>
      </c>
      <c r="B585" s="25">
        <v>17.690000000000001</v>
      </c>
      <c r="C585" s="25">
        <v>17.920999999999999</v>
      </c>
      <c r="D585" s="25">
        <v>17.645</v>
      </c>
      <c r="E585" s="25">
        <v>17.920999999999999</v>
      </c>
      <c r="F585" s="25">
        <v>17.920999999999999</v>
      </c>
      <c r="G585" s="25">
        <v>40</v>
      </c>
    </row>
    <row r="586" spans="1:7" ht="15" thickBot="1" x14ac:dyDescent="0.4">
      <c r="A586" s="23">
        <v>43984</v>
      </c>
      <c r="B586" s="25">
        <v>18.207000000000001</v>
      </c>
      <c r="C586" s="25">
        <v>18.350000000000001</v>
      </c>
      <c r="D586" s="25">
        <v>18.207000000000001</v>
      </c>
      <c r="E586" s="25">
        <v>18.207000000000001</v>
      </c>
      <c r="F586" s="25">
        <v>18.207000000000001</v>
      </c>
      <c r="G586" s="25">
        <v>5</v>
      </c>
    </row>
    <row r="587" spans="1:7" ht="15" thickBot="1" x14ac:dyDescent="0.4">
      <c r="A587" s="23">
        <v>43983</v>
      </c>
      <c r="B587" s="25">
        <v>18.785</v>
      </c>
      <c r="C587" s="25">
        <v>18.815000000000001</v>
      </c>
      <c r="D587" s="25">
        <v>18.57</v>
      </c>
      <c r="E587" s="25">
        <v>18.768000000000001</v>
      </c>
      <c r="F587" s="25">
        <v>18.768000000000001</v>
      </c>
      <c r="G587" s="25">
        <v>22</v>
      </c>
    </row>
    <row r="588" spans="1:7" ht="15" thickBot="1" x14ac:dyDescent="0.4">
      <c r="A588" s="23">
        <v>43980</v>
      </c>
      <c r="B588" s="25">
        <v>17.864999999999998</v>
      </c>
      <c r="C588" s="25">
        <v>18.440000000000001</v>
      </c>
      <c r="D588" s="25">
        <v>17.864999999999998</v>
      </c>
      <c r="E588" s="25">
        <v>18.440000000000001</v>
      </c>
      <c r="F588" s="25">
        <v>18.440000000000001</v>
      </c>
      <c r="G588" s="25">
        <v>25</v>
      </c>
    </row>
    <row r="589" spans="1:7" ht="15" thickBot="1" x14ac:dyDescent="0.4">
      <c r="A589" s="23">
        <v>43979</v>
      </c>
      <c r="B589" s="25">
        <v>17.785</v>
      </c>
      <c r="C589" s="25">
        <v>17.925000000000001</v>
      </c>
      <c r="D589" s="25">
        <v>17.785</v>
      </c>
      <c r="E589" s="25">
        <v>17.895</v>
      </c>
      <c r="F589" s="25">
        <v>17.895</v>
      </c>
      <c r="G589" s="25">
        <v>61</v>
      </c>
    </row>
    <row r="590" spans="1:7" ht="15" thickBot="1" x14ac:dyDescent="0.4">
      <c r="A590" s="23">
        <v>43978</v>
      </c>
      <c r="B590" s="25">
        <v>17.686</v>
      </c>
      <c r="C590" s="25">
        <v>17.686</v>
      </c>
      <c r="D590" s="25">
        <v>17.686</v>
      </c>
      <c r="E590" s="25">
        <v>17.686</v>
      </c>
      <c r="F590" s="25">
        <v>17.686</v>
      </c>
      <c r="G590" s="25">
        <v>103</v>
      </c>
    </row>
    <row r="591" spans="1:7" ht="15" thickBot="1" x14ac:dyDescent="0.4">
      <c r="A591" s="23">
        <v>43977</v>
      </c>
      <c r="B591" s="25">
        <v>17.885000000000002</v>
      </c>
      <c r="C591" s="25">
        <v>17.885000000000002</v>
      </c>
      <c r="D591" s="25">
        <v>17.555</v>
      </c>
      <c r="E591" s="25">
        <v>17.565000000000001</v>
      </c>
      <c r="F591" s="25">
        <v>17.565000000000001</v>
      </c>
      <c r="G591" s="25">
        <v>23</v>
      </c>
    </row>
    <row r="592" spans="1:7" ht="15" thickBot="1" x14ac:dyDescent="0.4">
      <c r="A592" s="23">
        <v>43973</v>
      </c>
      <c r="B592" s="25">
        <v>17.385000000000002</v>
      </c>
      <c r="C592" s="25">
        <v>17.690000000000001</v>
      </c>
      <c r="D592" s="25">
        <v>17.385000000000002</v>
      </c>
      <c r="E592" s="25">
        <v>17.664000000000001</v>
      </c>
      <c r="F592" s="25">
        <v>17.664000000000001</v>
      </c>
      <c r="G592" s="25">
        <v>52</v>
      </c>
    </row>
    <row r="593" spans="1:7" ht="15" thickBot="1" x14ac:dyDescent="0.4">
      <c r="A593" s="23">
        <v>43972</v>
      </c>
      <c r="B593" s="25">
        <v>17.43</v>
      </c>
      <c r="C593" s="25">
        <v>17.43</v>
      </c>
      <c r="D593" s="25">
        <v>17.335000000000001</v>
      </c>
      <c r="E593" s="25">
        <v>17.335000000000001</v>
      </c>
      <c r="F593" s="25">
        <v>17.335000000000001</v>
      </c>
      <c r="G593" s="25">
        <v>8</v>
      </c>
    </row>
    <row r="594" spans="1:7" ht="15" thickBot="1" x14ac:dyDescent="0.4">
      <c r="A594" s="23">
        <v>43971</v>
      </c>
      <c r="B594" s="25">
        <v>18.024999999999999</v>
      </c>
      <c r="C594" s="25">
        <v>18.04</v>
      </c>
      <c r="D594" s="25">
        <v>17.93</v>
      </c>
      <c r="E594" s="25">
        <v>18.001999999999999</v>
      </c>
      <c r="F594" s="25">
        <v>18.001999999999999</v>
      </c>
      <c r="G594" s="25">
        <v>25</v>
      </c>
    </row>
    <row r="595" spans="1:7" ht="15" thickBot="1" x14ac:dyDescent="0.4">
      <c r="A595" s="23">
        <v>43970</v>
      </c>
      <c r="B595" s="25">
        <v>17.7</v>
      </c>
      <c r="C595" s="25">
        <v>17.891999999999999</v>
      </c>
      <c r="D595" s="25">
        <v>17.7</v>
      </c>
      <c r="E595" s="25">
        <v>17.891999999999999</v>
      </c>
      <c r="F595" s="25">
        <v>17.891999999999999</v>
      </c>
      <c r="G595" s="25">
        <v>13</v>
      </c>
    </row>
    <row r="596" spans="1:7" ht="15" thickBot="1" x14ac:dyDescent="0.4">
      <c r="A596" s="23">
        <v>43969</v>
      </c>
      <c r="B596" s="25">
        <v>17.22</v>
      </c>
      <c r="C596" s="25">
        <v>17.585000000000001</v>
      </c>
      <c r="D596" s="25">
        <v>17.22</v>
      </c>
      <c r="E596" s="25">
        <v>17.463999999999999</v>
      </c>
      <c r="F596" s="25">
        <v>17.463999999999999</v>
      </c>
      <c r="G596" s="25">
        <v>155</v>
      </c>
    </row>
    <row r="597" spans="1:7" ht="15" thickBot="1" x14ac:dyDescent="0.4">
      <c r="A597" s="23">
        <v>43966</v>
      </c>
      <c r="B597" s="25">
        <v>16.54</v>
      </c>
      <c r="C597" s="25">
        <v>17.045999999999999</v>
      </c>
      <c r="D597" s="25">
        <v>16.504999999999999</v>
      </c>
      <c r="E597" s="25">
        <v>17.045999999999999</v>
      </c>
      <c r="F597" s="25">
        <v>17.045999999999999</v>
      </c>
      <c r="G597" s="25">
        <v>57</v>
      </c>
    </row>
    <row r="598" spans="1:7" ht="15" thickBot="1" x14ac:dyDescent="0.4">
      <c r="A598" s="23">
        <v>43965</v>
      </c>
      <c r="B598" s="25">
        <v>16.004999999999999</v>
      </c>
      <c r="C598" s="25">
        <v>16.135999999999999</v>
      </c>
      <c r="D598" s="25">
        <v>16.004999999999999</v>
      </c>
      <c r="E598" s="25">
        <v>16.135999999999999</v>
      </c>
      <c r="F598" s="25">
        <v>16.135999999999999</v>
      </c>
      <c r="G598" s="25">
        <v>49</v>
      </c>
    </row>
    <row r="599" spans="1:7" ht="15" thickBot="1" x14ac:dyDescent="0.4">
      <c r="A599" s="23">
        <v>43964</v>
      </c>
      <c r="B599" s="25">
        <v>15.73</v>
      </c>
      <c r="C599" s="25">
        <v>15.73</v>
      </c>
      <c r="D599" s="25">
        <v>15.663</v>
      </c>
      <c r="E599" s="25">
        <v>15.663</v>
      </c>
      <c r="F599" s="25">
        <v>15.663</v>
      </c>
      <c r="G599" s="25">
        <v>24</v>
      </c>
    </row>
    <row r="600" spans="1:7" ht="15" thickBot="1" x14ac:dyDescent="0.4">
      <c r="A600" s="23">
        <v>43963</v>
      </c>
      <c r="B600" s="25">
        <v>15.686999999999999</v>
      </c>
      <c r="C600" s="25">
        <v>15.686999999999999</v>
      </c>
      <c r="D600" s="25">
        <v>15.686999999999999</v>
      </c>
      <c r="E600" s="25">
        <v>15.686999999999999</v>
      </c>
      <c r="F600" s="25">
        <v>15.686999999999999</v>
      </c>
      <c r="G600" s="25">
        <v>65</v>
      </c>
    </row>
    <row r="601" spans="1:7" ht="15" thickBot="1" x14ac:dyDescent="0.4">
      <c r="A601" s="23">
        <v>43962</v>
      </c>
      <c r="B601" s="25">
        <v>15.585000000000001</v>
      </c>
      <c r="C601" s="25">
        <v>15.635999999999999</v>
      </c>
      <c r="D601" s="25">
        <v>15.585000000000001</v>
      </c>
      <c r="E601" s="25">
        <v>15.635999999999999</v>
      </c>
      <c r="F601" s="25">
        <v>15.635999999999999</v>
      </c>
      <c r="G601" s="25">
        <v>2</v>
      </c>
    </row>
    <row r="602" spans="1:7" ht="15" thickBot="1" x14ac:dyDescent="0.4">
      <c r="A602" s="23">
        <v>43959</v>
      </c>
      <c r="B602" s="25">
        <v>15.555</v>
      </c>
      <c r="C602" s="25">
        <v>15.8</v>
      </c>
      <c r="D602" s="25">
        <v>15.5</v>
      </c>
      <c r="E602" s="25">
        <v>15.74</v>
      </c>
      <c r="F602" s="25">
        <v>15.74</v>
      </c>
      <c r="G602" s="25">
        <v>59</v>
      </c>
    </row>
    <row r="603" spans="1:7" ht="15" thickBot="1" x14ac:dyDescent="0.4">
      <c r="A603" s="23">
        <v>43958</v>
      </c>
      <c r="B603" s="25">
        <v>15.125</v>
      </c>
      <c r="C603" s="25">
        <v>15.585000000000001</v>
      </c>
      <c r="D603" s="25">
        <v>15.125</v>
      </c>
      <c r="E603" s="25">
        <v>15.561999999999999</v>
      </c>
      <c r="F603" s="25">
        <v>15.561999999999999</v>
      </c>
      <c r="G603" s="25">
        <v>13</v>
      </c>
    </row>
    <row r="604" spans="1:7" ht="15" thickBot="1" x14ac:dyDescent="0.4">
      <c r="A604" s="23">
        <v>43957</v>
      </c>
      <c r="B604" s="25">
        <v>15</v>
      </c>
      <c r="C604" s="25">
        <v>15.3</v>
      </c>
      <c r="D604" s="25">
        <v>14.875</v>
      </c>
      <c r="E604" s="25">
        <v>14.987</v>
      </c>
      <c r="F604" s="25">
        <v>14.987</v>
      </c>
      <c r="G604" s="25">
        <v>176</v>
      </c>
    </row>
    <row r="605" spans="1:7" ht="15" thickBot="1" x14ac:dyDescent="0.4">
      <c r="A605" s="23">
        <v>43956</v>
      </c>
      <c r="B605" s="25">
        <v>14.78</v>
      </c>
      <c r="C605" s="25">
        <v>15.11</v>
      </c>
      <c r="D605" s="25">
        <v>14.71</v>
      </c>
      <c r="E605" s="25">
        <v>15.057</v>
      </c>
      <c r="F605" s="25">
        <v>15.057</v>
      </c>
      <c r="G605" s="25">
        <v>535</v>
      </c>
    </row>
    <row r="606" spans="1:7" ht="15" thickBot="1" x14ac:dyDescent="0.4">
      <c r="A606" s="23">
        <v>43955</v>
      </c>
      <c r="B606" s="25">
        <v>15.025</v>
      </c>
      <c r="C606" s="25">
        <v>15.09</v>
      </c>
      <c r="D606" s="25">
        <v>14.695</v>
      </c>
      <c r="E606" s="25">
        <v>14.722</v>
      </c>
      <c r="F606" s="25">
        <v>14.722</v>
      </c>
      <c r="G606" s="26">
        <v>1228</v>
      </c>
    </row>
    <row r="607" spans="1:7" ht="15" thickBot="1" x14ac:dyDescent="0.4">
      <c r="A607" s="23">
        <v>43952</v>
      </c>
      <c r="B607" s="25">
        <v>15.005000000000001</v>
      </c>
      <c r="C607" s="25">
        <v>15.045</v>
      </c>
      <c r="D607" s="25">
        <v>14.855</v>
      </c>
      <c r="E607" s="25">
        <v>14.863</v>
      </c>
      <c r="F607" s="25">
        <v>14.863</v>
      </c>
      <c r="G607" s="25">
        <v>102</v>
      </c>
    </row>
    <row r="608" spans="1:7" ht="15" thickBot="1" x14ac:dyDescent="0.4">
      <c r="A608" s="23">
        <v>43951</v>
      </c>
      <c r="B608" s="25">
        <v>15.4</v>
      </c>
      <c r="C608" s="25">
        <v>15.775</v>
      </c>
      <c r="D608" s="25">
        <v>14.795</v>
      </c>
      <c r="E608" s="25">
        <v>14.898</v>
      </c>
      <c r="F608" s="25">
        <v>14.898</v>
      </c>
      <c r="G608" s="26">
        <v>1859</v>
      </c>
    </row>
    <row r="609" spans="1:7" ht="15" thickBot="1" x14ac:dyDescent="0.4">
      <c r="A609" s="23">
        <v>43950</v>
      </c>
      <c r="B609" s="25">
        <v>15.215</v>
      </c>
      <c r="C609" s="25">
        <v>15.47</v>
      </c>
      <c r="D609" s="25">
        <v>15.125</v>
      </c>
      <c r="E609" s="25">
        <v>15.16</v>
      </c>
      <c r="F609" s="25">
        <v>15.16</v>
      </c>
      <c r="G609" s="26">
        <v>5434</v>
      </c>
    </row>
    <row r="610" spans="1:7" ht="15" thickBot="1" x14ac:dyDescent="0.4">
      <c r="A610" s="23">
        <v>43949</v>
      </c>
      <c r="B610" s="25">
        <v>15.01</v>
      </c>
      <c r="C610" s="25">
        <v>15.162000000000001</v>
      </c>
      <c r="D610" s="25">
        <v>14.994999999999999</v>
      </c>
      <c r="E610" s="25">
        <v>15.162000000000001</v>
      </c>
      <c r="F610" s="25">
        <v>15.162000000000001</v>
      </c>
      <c r="G610" s="26">
        <v>28284</v>
      </c>
    </row>
    <row r="611" spans="1:7" ht="15" thickBot="1" x14ac:dyDescent="0.4">
      <c r="A611" s="23">
        <v>43948</v>
      </c>
      <c r="B611" s="25">
        <v>15.201000000000001</v>
      </c>
      <c r="C611" s="25">
        <v>15.201000000000001</v>
      </c>
      <c r="D611" s="25">
        <v>15.201000000000001</v>
      </c>
      <c r="E611" s="25">
        <v>15.201000000000001</v>
      </c>
      <c r="F611" s="25">
        <v>15.201000000000001</v>
      </c>
      <c r="G611" s="25" t="s">
        <v>41</v>
      </c>
    </row>
    <row r="612" spans="1:7" ht="15" thickBot="1" x14ac:dyDescent="0.4">
      <c r="A612" s="23">
        <v>43945</v>
      </c>
      <c r="B612" s="25">
        <v>15.254</v>
      </c>
      <c r="C612" s="25">
        <v>15.254</v>
      </c>
      <c r="D612" s="25">
        <v>15.254</v>
      </c>
      <c r="E612" s="25">
        <v>15.254</v>
      </c>
      <c r="F612" s="25">
        <v>15.254</v>
      </c>
      <c r="G612" s="25">
        <v>10</v>
      </c>
    </row>
    <row r="613" spans="1:7" ht="15" thickBot="1" x14ac:dyDescent="0.4">
      <c r="A613" s="23">
        <v>43944</v>
      </c>
      <c r="B613" s="25">
        <v>15.43</v>
      </c>
      <c r="C613" s="25">
        <v>15.664999999999999</v>
      </c>
      <c r="D613" s="25">
        <v>15.348000000000001</v>
      </c>
      <c r="E613" s="25">
        <v>15.348000000000001</v>
      </c>
      <c r="F613" s="25">
        <v>15.348000000000001</v>
      </c>
      <c r="G613" s="25">
        <v>21</v>
      </c>
    </row>
    <row r="614" spans="1:7" ht="15" thickBot="1" x14ac:dyDescent="0.4">
      <c r="A614" s="23">
        <v>43943</v>
      </c>
      <c r="B614" s="25">
        <v>15.276999999999999</v>
      </c>
      <c r="C614" s="25">
        <v>15.276999999999999</v>
      </c>
      <c r="D614" s="25">
        <v>15.276999999999999</v>
      </c>
      <c r="E614" s="25">
        <v>15.276999999999999</v>
      </c>
      <c r="F614" s="25">
        <v>15.276999999999999</v>
      </c>
      <c r="G614" s="25">
        <v>1</v>
      </c>
    </row>
    <row r="615" spans="1:7" ht="15" thickBot="1" x14ac:dyDescent="0.4">
      <c r="A615" s="23">
        <v>43942</v>
      </c>
      <c r="B615" s="25">
        <v>15.43</v>
      </c>
      <c r="C615" s="25">
        <v>15.43</v>
      </c>
      <c r="D615" s="25">
        <v>14.818</v>
      </c>
      <c r="E615" s="25">
        <v>14.818</v>
      </c>
      <c r="F615" s="25">
        <v>14.818</v>
      </c>
      <c r="G615" s="25">
        <v>3</v>
      </c>
    </row>
    <row r="616" spans="1:7" ht="15" thickBot="1" x14ac:dyDescent="0.4">
      <c r="A616" s="23">
        <v>43941</v>
      </c>
      <c r="B616" s="25">
        <v>15.555999999999999</v>
      </c>
      <c r="C616" s="25">
        <v>15.555999999999999</v>
      </c>
      <c r="D616" s="25">
        <v>15.555999999999999</v>
      </c>
      <c r="E616" s="25">
        <v>15.555999999999999</v>
      </c>
      <c r="F616" s="25">
        <v>15.555999999999999</v>
      </c>
      <c r="G616" s="25" t="s">
        <v>41</v>
      </c>
    </row>
    <row r="617" spans="1:7" ht="15" thickBot="1" x14ac:dyDescent="0.4">
      <c r="A617" s="23">
        <v>43938</v>
      </c>
      <c r="B617" s="25">
        <v>15.237</v>
      </c>
      <c r="C617" s="25">
        <v>15.237</v>
      </c>
      <c r="D617" s="25">
        <v>15.237</v>
      </c>
      <c r="E617" s="25">
        <v>15.237</v>
      </c>
      <c r="F617" s="25">
        <v>15.237</v>
      </c>
      <c r="G617" s="25" t="s">
        <v>41</v>
      </c>
    </row>
    <row r="618" spans="1:7" ht="15" thickBot="1" x14ac:dyDescent="0.4">
      <c r="A618" s="23">
        <v>43937</v>
      </c>
      <c r="B618" s="25">
        <v>15.564</v>
      </c>
      <c r="C618" s="25">
        <v>15.564</v>
      </c>
      <c r="D618" s="25">
        <v>15.564</v>
      </c>
      <c r="E618" s="25">
        <v>15.564</v>
      </c>
      <c r="F618" s="25">
        <v>15.564</v>
      </c>
      <c r="G618" s="25" t="s">
        <v>41</v>
      </c>
    </row>
    <row r="619" spans="1:7" ht="15" thickBot="1" x14ac:dyDescent="0.4">
      <c r="A619" s="23">
        <v>43936</v>
      </c>
      <c r="B619" s="25">
        <v>16.004999999999999</v>
      </c>
      <c r="C619" s="25">
        <v>16.004999999999999</v>
      </c>
      <c r="D619" s="25">
        <v>15.446999999999999</v>
      </c>
      <c r="E619" s="25">
        <v>15.446999999999999</v>
      </c>
      <c r="F619" s="25">
        <v>15.446999999999999</v>
      </c>
      <c r="G619" s="25">
        <v>2</v>
      </c>
    </row>
    <row r="620" spans="1:7" ht="15" thickBot="1" x14ac:dyDescent="0.4">
      <c r="A620" s="23">
        <v>43935</v>
      </c>
      <c r="B620" s="25">
        <v>16.010000000000002</v>
      </c>
      <c r="C620" s="25">
        <v>16.071999999999999</v>
      </c>
      <c r="D620" s="25">
        <v>16.010000000000002</v>
      </c>
      <c r="E620" s="25">
        <v>16.071999999999999</v>
      </c>
      <c r="F620" s="25">
        <v>16.071999999999999</v>
      </c>
      <c r="G620" s="25">
        <v>4</v>
      </c>
    </row>
    <row r="621" spans="1:7" ht="15" thickBot="1" x14ac:dyDescent="0.4">
      <c r="A621" s="23">
        <v>43934</v>
      </c>
      <c r="B621" s="25">
        <v>15.478999999999999</v>
      </c>
      <c r="C621" s="25">
        <v>15.478999999999999</v>
      </c>
      <c r="D621" s="25">
        <v>15.478999999999999</v>
      </c>
      <c r="E621" s="25">
        <v>15.478999999999999</v>
      </c>
      <c r="F621" s="25">
        <v>15.478999999999999</v>
      </c>
      <c r="G621" s="25" t="s">
        <v>41</v>
      </c>
    </row>
    <row r="622" spans="1:7" ht="15" thickBot="1" x14ac:dyDescent="0.4">
      <c r="A622" s="23">
        <v>43930</v>
      </c>
      <c r="B622" s="25">
        <v>15.14</v>
      </c>
      <c r="C622" s="25">
        <v>15.994999999999999</v>
      </c>
      <c r="D622" s="25">
        <v>15.14</v>
      </c>
      <c r="E622" s="25">
        <v>15.994999999999999</v>
      </c>
      <c r="F622" s="25">
        <v>15.994999999999999</v>
      </c>
      <c r="G622" s="25">
        <v>15</v>
      </c>
    </row>
    <row r="623" spans="1:7" ht="15" thickBot="1" x14ac:dyDescent="0.4">
      <c r="A623" s="23">
        <v>43929</v>
      </c>
      <c r="B623" s="25">
        <v>15.16</v>
      </c>
      <c r="C623" s="25">
        <v>15.16</v>
      </c>
      <c r="D623" s="25">
        <v>15.147</v>
      </c>
      <c r="E623" s="25">
        <v>15.147</v>
      </c>
      <c r="F623" s="25">
        <v>15.147</v>
      </c>
      <c r="G623" s="25">
        <v>8</v>
      </c>
    </row>
    <row r="624" spans="1:7" ht="15" thickBot="1" x14ac:dyDescent="0.4">
      <c r="A624" s="23">
        <v>43928</v>
      </c>
      <c r="B624" s="25">
        <v>15.465</v>
      </c>
      <c r="C624" s="25">
        <v>15.6</v>
      </c>
      <c r="D624" s="25">
        <v>15.422000000000001</v>
      </c>
      <c r="E624" s="25">
        <v>15.422000000000001</v>
      </c>
      <c r="F624" s="25">
        <v>15.422000000000001</v>
      </c>
      <c r="G624" s="25">
        <v>5</v>
      </c>
    </row>
    <row r="625" spans="1:7" ht="15" thickBot="1" x14ac:dyDescent="0.4">
      <c r="A625" s="23">
        <v>43927</v>
      </c>
      <c r="B625" s="25">
        <v>14.55</v>
      </c>
      <c r="C625" s="25">
        <v>15.111000000000001</v>
      </c>
      <c r="D625" s="25">
        <v>14.55</v>
      </c>
      <c r="E625" s="25">
        <v>15.111000000000001</v>
      </c>
      <c r="F625" s="25">
        <v>15.111000000000001</v>
      </c>
      <c r="G625" s="25">
        <v>28</v>
      </c>
    </row>
    <row r="626" spans="1:7" ht="15" thickBot="1" x14ac:dyDescent="0.4">
      <c r="A626" s="23">
        <v>43924</v>
      </c>
      <c r="B626" s="25">
        <v>14.59</v>
      </c>
      <c r="C626" s="25">
        <v>14.59</v>
      </c>
      <c r="D626" s="25">
        <v>14.436</v>
      </c>
      <c r="E626" s="25">
        <v>14.436</v>
      </c>
      <c r="F626" s="25">
        <v>14.436</v>
      </c>
      <c r="G626" s="25">
        <v>6</v>
      </c>
    </row>
    <row r="627" spans="1:7" ht="15" thickBot="1" x14ac:dyDescent="0.4">
      <c r="A627" s="23">
        <v>43923</v>
      </c>
      <c r="B627" s="25">
        <v>14.18</v>
      </c>
      <c r="C627" s="25">
        <v>14.596</v>
      </c>
      <c r="D627" s="25">
        <v>14.154999999999999</v>
      </c>
      <c r="E627" s="25">
        <v>14.596</v>
      </c>
      <c r="F627" s="25">
        <v>14.596</v>
      </c>
      <c r="G627" s="25">
        <v>30</v>
      </c>
    </row>
    <row r="628" spans="1:7" ht="15" thickBot="1" x14ac:dyDescent="0.4">
      <c r="A628" s="23">
        <v>43922</v>
      </c>
      <c r="B628" s="25">
        <v>14.08</v>
      </c>
      <c r="C628" s="25">
        <v>14.1</v>
      </c>
      <c r="D628" s="25">
        <v>13.9</v>
      </c>
      <c r="E628" s="25">
        <v>13.926</v>
      </c>
      <c r="F628" s="25">
        <v>13.926</v>
      </c>
      <c r="G628" s="25">
        <v>22</v>
      </c>
    </row>
    <row r="629" spans="1:7" ht="15" thickBot="1" x14ac:dyDescent="0.4">
      <c r="A629" s="23">
        <v>43921</v>
      </c>
      <c r="B629" s="25">
        <v>13.98</v>
      </c>
      <c r="C629" s="25">
        <v>14.244999999999999</v>
      </c>
      <c r="D629" s="25">
        <v>13.98</v>
      </c>
      <c r="E629" s="25">
        <v>14.098000000000001</v>
      </c>
      <c r="F629" s="25">
        <v>14.098000000000001</v>
      </c>
      <c r="G629" s="25">
        <v>27</v>
      </c>
    </row>
    <row r="630" spans="1:7" ht="15" thickBot="1" x14ac:dyDescent="0.4">
      <c r="A630" s="23">
        <v>43920</v>
      </c>
      <c r="B630" s="25">
        <v>14.1</v>
      </c>
      <c r="C630" s="25">
        <v>14.25</v>
      </c>
      <c r="D630" s="25">
        <v>13.9</v>
      </c>
      <c r="E630" s="25">
        <v>14.074</v>
      </c>
      <c r="F630" s="25">
        <v>14.074</v>
      </c>
      <c r="G630" s="25">
        <v>612</v>
      </c>
    </row>
    <row r="631" spans="1:7" ht="15" thickBot="1" x14ac:dyDescent="0.4">
      <c r="A631" s="23">
        <v>43917</v>
      </c>
      <c r="B631" s="25">
        <v>14.335000000000001</v>
      </c>
      <c r="C631" s="25">
        <v>14.497999999999999</v>
      </c>
      <c r="D631" s="25">
        <v>14.335000000000001</v>
      </c>
      <c r="E631" s="25">
        <v>14.497999999999999</v>
      </c>
      <c r="F631" s="25">
        <v>14.497999999999999</v>
      </c>
      <c r="G631" s="25">
        <v>919</v>
      </c>
    </row>
    <row r="632" spans="1:7" ht="15" thickBot="1" x14ac:dyDescent="0.4">
      <c r="A632" s="23">
        <v>43916</v>
      </c>
      <c r="B632" s="25">
        <v>14.83</v>
      </c>
      <c r="C632" s="25">
        <v>14.845000000000001</v>
      </c>
      <c r="D632" s="25">
        <v>14.64</v>
      </c>
      <c r="E632" s="25">
        <v>14.64</v>
      </c>
      <c r="F632" s="25">
        <v>14.64</v>
      </c>
      <c r="G632" s="25">
        <v>140</v>
      </c>
    </row>
    <row r="633" spans="1:7" ht="15" thickBot="1" x14ac:dyDescent="0.4">
      <c r="A633" s="23">
        <v>43915</v>
      </c>
      <c r="B633" s="25">
        <v>14.715</v>
      </c>
      <c r="C633" s="25">
        <v>14.837</v>
      </c>
      <c r="D633" s="25">
        <v>14.455</v>
      </c>
      <c r="E633" s="25">
        <v>14.837</v>
      </c>
      <c r="F633" s="25">
        <v>14.837</v>
      </c>
      <c r="G633" s="25">
        <v>262</v>
      </c>
    </row>
    <row r="634" spans="1:7" ht="15" thickBot="1" x14ac:dyDescent="0.4">
      <c r="A634" s="23">
        <v>43914</v>
      </c>
      <c r="B634" s="25">
        <v>13.36</v>
      </c>
      <c r="C634" s="25">
        <v>14.228999999999999</v>
      </c>
      <c r="D634" s="25">
        <v>13.36</v>
      </c>
      <c r="E634" s="25">
        <v>14.228999999999999</v>
      </c>
      <c r="F634" s="25">
        <v>14.228999999999999</v>
      </c>
      <c r="G634" s="25">
        <v>176</v>
      </c>
    </row>
    <row r="635" spans="1:7" ht="15" thickBot="1" x14ac:dyDescent="0.4">
      <c r="A635" s="23">
        <v>43913</v>
      </c>
      <c r="B635" s="25">
        <v>12.9</v>
      </c>
      <c r="C635" s="25">
        <v>13.225</v>
      </c>
      <c r="D635" s="25">
        <v>12.9</v>
      </c>
      <c r="E635" s="25">
        <v>13.225</v>
      </c>
      <c r="F635" s="25">
        <v>13.225</v>
      </c>
      <c r="G635" s="25">
        <v>139</v>
      </c>
    </row>
    <row r="636" spans="1:7" ht="15" thickBot="1" x14ac:dyDescent="0.4">
      <c r="A636" s="23">
        <v>43910</v>
      </c>
      <c r="B636" s="25">
        <v>12.08</v>
      </c>
      <c r="C636" s="25">
        <v>12.86</v>
      </c>
      <c r="D636" s="25">
        <v>12.08</v>
      </c>
      <c r="E636" s="25">
        <v>12.349</v>
      </c>
      <c r="F636" s="25">
        <v>12.349</v>
      </c>
      <c r="G636" s="25">
        <v>95</v>
      </c>
    </row>
    <row r="637" spans="1:7" ht="15" thickBot="1" x14ac:dyDescent="0.4">
      <c r="A637" s="23">
        <v>43909</v>
      </c>
      <c r="B637" s="25">
        <v>12.07</v>
      </c>
      <c r="C637" s="25">
        <v>12.205</v>
      </c>
      <c r="D637" s="25">
        <v>11.895</v>
      </c>
      <c r="E637" s="25">
        <v>12.097</v>
      </c>
      <c r="F637" s="25">
        <v>12.097</v>
      </c>
      <c r="G637" s="25">
        <v>45</v>
      </c>
    </row>
    <row r="638" spans="1:7" ht="15" thickBot="1" x14ac:dyDescent="0.4">
      <c r="A638" s="23">
        <v>43908</v>
      </c>
      <c r="B638" s="25">
        <v>12.56</v>
      </c>
      <c r="C638" s="25">
        <v>12.824999999999999</v>
      </c>
      <c r="D638" s="25">
        <v>11.734999999999999</v>
      </c>
      <c r="E638" s="25">
        <v>11.734999999999999</v>
      </c>
      <c r="F638" s="25">
        <v>11.734999999999999</v>
      </c>
      <c r="G638" s="25">
        <v>184</v>
      </c>
    </row>
    <row r="639" spans="1:7" ht="15" thickBot="1" x14ac:dyDescent="0.4">
      <c r="A639" s="23">
        <v>43907</v>
      </c>
      <c r="B639" s="25">
        <v>12.55</v>
      </c>
      <c r="C639" s="25">
        <v>12.71</v>
      </c>
      <c r="D639" s="25">
        <v>12.414999999999999</v>
      </c>
      <c r="E639" s="25">
        <v>12.468999999999999</v>
      </c>
      <c r="F639" s="25">
        <v>12.468999999999999</v>
      </c>
      <c r="G639" s="25">
        <v>194</v>
      </c>
    </row>
    <row r="640" spans="1:7" ht="15" thickBot="1" x14ac:dyDescent="0.4">
      <c r="A640" s="23">
        <v>43906</v>
      </c>
      <c r="B640" s="25">
        <v>14.885</v>
      </c>
      <c r="C640" s="25">
        <v>14.885</v>
      </c>
      <c r="D640" s="25">
        <v>11.85</v>
      </c>
      <c r="E640" s="25">
        <v>12.772</v>
      </c>
      <c r="F640" s="25">
        <v>12.772</v>
      </c>
      <c r="G640" s="25">
        <v>104</v>
      </c>
    </row>
    <row r="641" spans="1:7" ht="15" thickBot="1" x14ac:dyDescent="0.4">
      <c r="A641" s="23">
        <v>43903</v>
      </c>
      <c r="B641" s="25">
        <v>15.755000000000001</v>
      </c>
      <c r="C641" s="25">
        <v>15.765000000000001</v>
      </c>
      <c r="D641" s="25">
        <v>14.425000000000001</v>
      </c>
      <c r="E641" s="25">
        <v>14.456</v>
      </c>
      <c r="F641" s="25">
        <v>14.456</v>
      </c>
      <c r="G641" s="25">
        <v>506</v>
      </c>
    </row>
    <row r="642" spans="1:7" ht="15" thickBot="1" x14ac:dyDescent="0.4">
      <c r="A642" s="23">
        <v>43902</v>
      </c>
      <c r="B642" s="25">
        <v>16.43</v>
      </c>
      <c r="C642" s="25">
        <v>16.614999999999998</v>
      </c>
      <c r="D642" s="25">
        <v>15.6</v>
      </c>
      <c r="E642" s="25">
        <v>15.961</v>
      </c>
      <c r="F642" s="25">
        <v>15.961</v>
      </c>
      <c r="G642" s="25">
        <v>51</v>
      </c>
    </row>
    <row r="643" spans="1:7" ht="15" thickBot="1" x14ac:dyDescent="0.4">
      <c r="A643" s="23">
        <v>43901</v>
      </c>
      <c r="B643" s="25">
        <v>16.855</v>
      </c>
      <c r="C643" s="25">
        <v>16.86</v>
      </c>
      <c r="D643" s="25">
        <v>16.64</v>
      </c>
      <c r="E643" s="25">
        <v>16.728999999999999</v>
      </c>
      <c r="F643" s="25">
        <v>16.728999999999999</v>
      </c>
      <c r="G643" s="25">
        <v>152</v>
      </c>
    </row>
    <row r="644" spans="1:7" ht="15" thickBot="1" x14ac:dyDescent="0.4">
      <c r="A644" s="23">
        <v>43900</v>
      </c>
      <c r="B644" s="25">
        <v>16.850000000000001</v>
      </c>
      <c r="C644" s="25">
        <v>17.145</v>
      </c>
      <c r="D644" s="25">
        <v>16.765000000000001</v>
      </c>
      <c r="E644" s="25">
        <v>16.905999999999999</v>
      </c>
      <c r="F644" s="25">
        <v>16.905999999999999</v>
      </c>
      <c r="G644" s="25">
        <v>97</v>
      </c>
    </row>
    <row r="645" spans="1:7" ht="15" thickBot="1" x14ac:dyDescent="0.4">
      <c r="A645" s="23">
        <v>43899</v>
      </c>
      <c r="B645" s="25">
        <v>17.434999999999999</v>
      </c>
      <c r="C645" s="25">
        <v>17.434999999999999</v>
      </c>
      <c r="D645" s="25">
        <v>16.57</v>
      </c>
      <c r="E645" s="25">
        <v>17.001000000000001</v>
      </c>
      <c r="F645" s="25">
        <v>17.001000000000001</v>
      </c>
      <c r="G645" s="25">
        <v>46</v>
      </c>
    </row>
    <row r="646" spans="1:7" ht="15" thickBot="1" x14ac:dyDescent="0.4">
      <c r="A646" s="23">
        <v>43896</v>
      </c>
      <c r="B646" s="25">
        <v>17.46</v>
      </c>
      <c r="C646" s="25">
        <v>17.484999999999999</v>
      </c>
      <c r="D646" s="25">
        <v>17</v>
      </c>
      <c r="E646" s="25">
        <v>17.213999999999999</v>
      </c>
      <c r="F646" s="25">
        <v>17.213999999999999</v>
      </c>
      <c r="G646" s="25">
        <v>52</v>
      </c>
    </row>
    <row r="647" spans="1:7" ht="15" thickBot="1" x14ac:dyDescent="0.4">
      <c r="A647" s="23">
        <v>43895</v>
      </c>
      <c r="B647" s="25">
        <v>17.155000000000001</v>
      </c>
      <c r="C647" s="25">
        <v>17.405000000000001</v>
      </c>
      <c r="D647" s="25">
        <v>17.12</v>
      </c>
      <c r="E647" s="25">
        <v>17.341999999999999</v>
      </c>
      <c r="F647" s="25">
        <v>17.341999999999999</v>
      </c>
      <c r="G647" s="25">
        <v>66</v>
      </c>
    </row>
    <row r="648" spans="1:7" ht="15" thickBot="1" x14ac:dyDescent="0.4">
      <c r="A648" s="23">
        <v>43894</v>
      </c>
      <c r="B648" s="25">
        <v>17.190000000000001</v>
      </c>
      <c r="C648" s="25">
        <v>17.245000000000001</v>
      </c>
      <c r="D648" s="25">
        <v>17.05</v>
      </c>
      <c r="E648" s="25">
        <v>17.187000000000001</v>
      </c>
      <c r="F648" s="25">
        <v>17.187000000000001</v>
      </c>
      <c r="G648" s="25">
        <v>73</v>
      </c>
    </row>
    <row r="649" spans="1:7" ht="15" thickBot="1" x14ac:dyDescent="0.4">
      <c r="A649" s="23">
        <v>43893</v>
      </c>
      <c r="B649" s="25">
        <v>16.875</v>
      </c>
      <c r="C649" s="25">
        <v>17.32</v>
      </c>
      <c r="D649" s="25">
        <v>16.739999999999998</v>
      </c>
      <c r="E649" s="25">
        <v>17.129000000000001</v>
      </c>
      <c r="F649" s="25">
        <v>17.129000000000001</v>
      </c>
      <c r="G649" s="25">
        <v>307</v>
      </c>
    </row>
    <row r="650" spans="1:7" ht="15" thickBot="1" x14ac:dyDescent="0.4">
      <c r="A650" s="23">
        <v>43892</v>
      </c>
      <c r="B650" s="25">
        <v>16.495000000000001</v>
      </c>
      <c r="C650" s="25">
        <v>16.975000000000001</v>
      </c>
      <c r="D650" s="25">
        <v>16.39</v>
      </c>
      <c r="E650" s="25">
        <v>16.678999999999998</v>
      </c>
      <c r="F650" s="25">
        <v>16.678999999999998</v>
      </c>
      <c r="G650" s="25">
        <v>518</v>
      </c>
    </row>
    <row r="651" spans="1:7" ht="15" thickBot="1" x14ac:dyDescent="0.4">
      <c r="A651" s="23">
        <v>43889</v>
      </c>
      <c r="B651" s="25">
        <v>17.690000000000001</v>
      </c>
      <c r="C651" s="25">
        <v>17.795000000000002</v>
      </c>
      <c r="D651" s="25">
        <v>16.34</v>
      </c>
      <c r="E651" s="25">
        <v>16.387</v>
      </c>
      <c r="F651" s="25">
        <v>16.387</v>
      </c>
      <c r="G651" s="25">
        <v>709</v>
      </c>
    </row>
    <row r="652" spans="1:7" ht="15" thickBot="1" x14ac:dyDescent="0.4">
      <c r="A652" s="23">
        <v>43888</v>
      </c>
      <c r="B652" s="25">
        <v>17.864999999999998</v>
      </c>
      <c r="C652" s="25">
        <v>18.079999999999998</v>
      </c>
      <c r="D652" s="25">
        <v>17.579999999999998</v>
      </c>
      <c r="E652" s="25">
        <v>17.658000000000001</v>
      </c>
      <c r="F652" s="25">
        <v>17.658000000000001</v>
      </c>
      <c r="G652" s="26">
        <v>13497</v>
      </c>
    </row>
    <row r="653" spans="1:7" ht="15" thickBot="1" x14ac:dyDescent="0.4">
      <c r="A653" s="23">
        <v>43887</v>
      </c>
      <c r="B653" s="25">
        <v>17.826000000000001</v>
      </c>
      <c r="C653" s="25">
        <v>17.826000000000001</v>
      </c>
      <c r="D653" s="25">
        <v>17.826000000000001</v>
      </c>
      <c r="E653" s="25">
        <v>17.826000000000001</v>
      </c>
      <c r="F653" s="25">
        <v>17.826000000000001</v>
      </c>
      <c r="G653" s="26">
        <v>96319</v>
      </c>
    </row>
    <row r="654" spans="1:7" ht="15" thickBot="1" x14ac:dyDescent="0.4">
      <c r="A654" s="23">
        <v>43886</v>
      </c>
      <c r="B654" s="25">
        <v>18.183</v>
      </c>
      <c r="C654" s="25">
        <v>18.183</v>
      </c>
      <c r="D654" s="25">
        <v>18.183</v>
      </c>
      <c r="E654" s="25">
        <v>18.183</v>
      </c>
      <c r="F654" s="25">
        <v>18.183</v>
      </c>
      <c r="G654" s="25" t="s">
        <v>41</v>
      </c>
    </row>
    <row r="655" spans="1:7" ht="15" thickBot="1" x14ac:dyDescent="0.4">
      <c r="A655" s="23">
        <v>43885</v>
      </c>
      <c r="B655" s="25">
        <v>18.690000000000001</v>
      </c>
      <c r="C655" s="25">
        <v>18.867999999999999</v>
      </c>
      <c r="D655" s="25">
        <v>18.690000000000001</v>
      </c>
      <c r="E655" s="25">
        <v>18.867999999999999</v>
      </c>
      <c r="F655" s="25">
        <v>18.867999999999999</v>
      </c>
      <c r="G655" s="25">
        <v>4</v>
      </c>
    </row>
    <row r="656" spans="1:7" ht="15" thickBot="1" x14ac:dyDescent="0.4">
      <c r="A656" s="23">
        <v>43882</v>
      </c>
      <c r="B656" s="25">
        <v>18.565000000000001</v>
      </c>
      <c r="C656" s="25">
        <v>18.565000000000001</v>
      </c>
      <c r="D656" s="25">
        <v>18.48</v>
      </c>
      <c r="E656" s="25">
        <v>18.521000000000001</v>
      </c>
      <c r="F656" s="25">
        <v>18.521000000000001</v>
      </c>
      <c r="G656" s="25">
        <v>11</v>
      </c>
    </row>
    <row r="657" spans="1:7" ht="15" thickBot="1" x14ac:dyDescent="0.4">
      <c r="A657" s="23">
        <v>43881</v>
      </c>
      <c r="B657" s="25">
        <v>18.309000000000001</v>
      </c>
      <c r="C657" s="25">
        <v>18.309000000000001</v>
      </c>
      <c r="D657" s="25">
        <v>18.309000000000001</v>
      </c>
      <c r="E657" s="25">
        <v>18.309000000000001</v>
      </c>
      <c r="F657" s="25">
        <v>18.309000000000001</v>
      </c>
      <c r="G657" s="25">
        <v>3</v>
      </c>
    </row>
    <row r="658" spans="1:7" ht="15" thickBot="1" x14ac:dyDescent="0.4">
      <c r="A658" s="23">
        <v>43880</v>
      </c>
      <c r="B658" s="25">
        <v>18.145</v>
      </c>
      <c r="C658" s="25">
        <v>18.292000000000002</v>
      </c>
      <c r="D658" s="25">
        <v>18.145</v>
      </c>
      <c r="E658" s="25">
        <v>18.292000000000002</v>
      </c>
      <c r="F658" s="25">
        <v>18.292000000000002</v>
      </c>
      <c r="G658" s="25">
        <v>56</v>
      </c>
    </row>
    <row r="659" spans="1:7" ht="15" thickBot="1" x14ac:dyDescent="0.4">
      <c r="A659" s="23">
        <v>43879</v>
      </c>
      <c r="B659" s="25">
        <v>18.131</v>
      </c>
      <c r="C659" s="25">
        <v>18.131</v>
      </c>
      <c r="D659" s="25">
        <v>18.131</v>
      </c>
      <c r="E659" s="25">
        <v>18.131</v>
      </c>
      <c r="F659" s="25">
        <v>18.131</v>
      </c>
      <c r="G659" s="25" t="s">
        <v>41</v>
      </c>
    </row>
    <row r="660" spans="1:7" ht="15" thickBot="1" x14ac:dyDescent="0.4">
      <c r="A660" s="23">
        <v>43875</v>
      </c>
      <c r="B660" s="25">
        <v>17.715</v>
      </c>
      <c r="C660" s="25">
        <v>17.715</v>
      </c>
      <c r="D660" s="25">
        <v>17.715</v>
      </c>
      <c r="E660" s="25">
        <v>17.715</v>
      </c>
      <c r="F660" s="25">
        <v>17.715</v>
      </c>
      <c r="G660" s="25" t="s">
        <v>41</v>
      </c>
    </row>
    <row r="661" spans="1:7" ht="15" thickBot="1" x14ac:dyDescent="0.4">
      <c r="A661" s="23">
        <v>43874</v>
      </c>
      <c r="B661" s="25">
        <v>17.600000000000001</v>
      </c>
      <c r="C661" s="25">
        <v>17.600000000000001</v>
      </c>
      <c r="D661" s="25">
        <v>17.600000000000001</v>
      </c>
      <c r="E661" s="25">
        <v>17.600000000000001</v>
      </c>
      <c r="F661" s="25">
        <v>17.600000000000001</v>
      </c>
      <c r="G661" s="25">
        <v>3</v>
      </c>
    </row>
    <row r="662" spans="1:7" ht="15" thickBot="1" x14ac:dyDescent="0.4">
      <c r="A662" s="23">
        <v>43873</v>
      </c>
      <c r="B662" s="25">
        <v>17.478000000000002</v>
      </c>
      <c r="C662" s="25">
        <v>17.478000000000002</v>
      </c>
      <c r="D662" s="25">
        <v>17.478000000000002</v>
      </c>
      <c r="E662" s="25">
        <v>17.478000000000002</v>
      </c>
      <c r="F662" s="25">
        <v>17.478000000000002</v>
      </c>
      <c r="G662" s="25">
        <v>10</v>
      </c>
    </row>
    <row r="663" spans="1:7" ht="15" thickBot="1" x14ac:dyDescent="0.4">
      <c r="A663" s="23">
        <v>43872</v>
      </c>
      <c r="B663" s="25">
        <v>17.695</v>
      </c>
      <c r="C663" s="25">
        <v>17.715</v>
      </c>
      <c r="D663" s="25">
        <v>17.573</v>
      </c>
      <c r="E663" s="25">
        <v>17.573</v>
      </c>
      <c r="F663" s="25">
        <v>17.573</v>
      </c>
      <c r="G663" s="25">
        <v>7</v>
      </c>
    </row>
    <row r="664" spans="1:7" ht="15" thickBot="1" x14ac:dyDescent="0.4">
      <c r="A664" s="23">
        <v>43871</v>
      </c>
      <c r="B664" s="25">
        <v>17.78</v>
      </c>
      <c r="C664" s="25">
        <v>17.78</v>
      </c>
      <c r="D664" s="25">
        <v>17.757999999999999</v>
      </c>
      <c r="E664" s="25">
        <v>17.757999999999999</v>
      </c>
      <c r="F664" s="25">
        <v>17.757999999999999</v>
      </c>
      <c r="G664" s="25">
        <v>1</v>
      </c>
    </row>
    <row r="665" spans="1:7" ht="15" thickBot="1" x14ac:dyDescent="0.4">
      <c r="A665" s="23">
        <v>43868</v>
      </c>
      <c r="B665" s="25">
        <v>17.664999999999999</v>
      </c>
      <c r="C665" s="25">
        <v>17.664999999999999</v>
      </c>
      <c r="D665" s="25">
        <v>17.664999999999999</v>
      </c>
      <c r="E665" s="25">
        <v>17.664999999999999</v>
      </c>
      <c r="F665" s="25">
        <v>17.664999999999999</v>
      </c>
      <c r="G665" s="25">
        <v>7</v>
      </c>
    </row>
    <row r="666" spans="1:7" ht="15" thickBot="1" x14ac:dyDescent="0.4">
      <c r="A666" s="23">
        <v>43867</v>
      </c>
      <c r="B666" s="25">
        <v>17.789000000000001</v>
      </c>
      <c r="C666" s="25">
        <v>17.789000000000001</v>
      </c>
      <c r="D666" s="25">
        <v>17.789000000000001</v>
      </c>
      <c r="E666" s="25">
        <v>17.789000000000001</v>
      </c>
      <c r="F666" s="25">
        <v>17.789000000000001</v>
      </c>
      <c r="G666" s="25" t="s">
        <v>41</v>
      </c>
    </row>
    <row r="667" spans="1:7" ht="15" thickBot="1" x14ac:dyDescent="0.4">
      <c r="A667" s="23">
        <v>43866</v>
      </c>
      <c r="B667" s="25">
        <v>17.568999999999999</v>
      </c>
      <c r="C667" s="25">
        <v>17.568999999999999</v>
      </c>
      <c r="D667" s="25">
        <v>17.568999999999999</v>
      </c>
      <c r="E667" s="25">
        <v>17.568999999999999</v>
      </c>
      <c r="F667" s="25">
        <v>17.568999999999999</v>
      </c>
      <c r="G667" s="25">
        <v>10</v>
      </c>
    </row>
    <row r="668" spans="1:7" ht="15" thickBot="1" x14ac:dyDescent="0.4">
      <c r="A668" s="23">
        <v>43865</v>
      </c>
      <c r="B668" s="25">
        <v>17.527999999999999</v>
      </c>
      <c r="C668" s="25">
        <v>17.527999999999999</v>
      </c>
      <c r="D668" s="25">
        <v>17.527999999999999</v>
      </c>
      <c r="E668" s="25">
        <v>17.527999999999999</v>
      </c>
      <c r="F668" s="25">
        <v>17.527999999999999</v>
      </c>
      <c r="G668" s="25">
        <v>154</v>
      </c>
    </row>
    <row r="669" spans="1:7" ht="15" thickBot="1" x14ac:dyDescent="0.4">
      <c r="A669" s="23">
        <v>43864</v>
      </c>
      <c r="B669" s="25">
        <v>17.795000000000002</v>
      </c>
      <c r="C669" s="25">
        <v>17.8</v>
      </c>
      <c r="D669" s="25">
        <v>17.600000000000001</v>
      </c>
      <c r="E669" s="25">
        <v>17.64</v>
      </c>
      <c r="F669" s="25">
        <v>17.64</v>
      </c>
      <c r="G669" s="25">
        <v>19</v>
      </c>
    </row>
    <row r="670" spans="1:7" ht="15" thickBot="1" x14ac:dyDescent="0.4">
      <c r="A670" s="23">
        <v>43861</v>
      </c>
      <c r="B670" s="25">
        <v>17.972000000000001</v>
      </c>
      <c r="C670" s="25">
        <v>17.972000000000001</v>
      </c>
      <c r="D670" s="25">
        <v>17.972000000000001</v>
      </c>
      <c r="E670" s="25">
        <v>17.972000000000001</v>
      </c>
      <c r="F670" s="25">
        <v>17.972000000000001</v>
      </c>
      <c r="G670" s="25">
        <v>1</v>
      </c>
    </row>
    <row r="671" spans="1:7" ht="15" thickBot="1" x14ac:dyDescent="0.4">
      <c r="A671" s="23">
        <v>43860</v>
      </c>
      <c r="B671" s="25">
        <v>17.54</v>
      </c>
      <c r="C671" s="25">
        <v>17.965</v>
      </c>
      <c r="D671" s="25">
        <v>17.54</v>
      </c>
      <c r="E671" s="25">
        <v>17.952000000000002</v>
      </c>
      <c r="F671" s="25">
        <v>17.952000000000002</v>
      </c>
      <c r="G671" s="25">
        <v>50</v>
      </c>
    </row>
    <row r="672" spans="1:7" ht="15" thickBot="1" x14ac:dyDescent="0.4">
      <c r="A672" s="23">
        <v>43859</v>
      </c>
      <c r="B672" s="25">
        <v>17.45</v>
      </c>
      <c r="C672" s="25">
        <v>17.45</v>
      </c>
      <c r="D672" s="25">
        <v>17.37</v>
      </c>
      <c r="E672" s="25">
        <v>17.431000000000001</v>
      </c>
      <c r="F672" s="25">
        <v>17.431000000000001</v>
      </c>
      <c r="G672" s="25">
        <v>132</v>
      </c>
    </row>
    <row r="673" spans="1:7" ht="15" thickBot="1" x14ac:dyDescent="0.4">
      <c r="A673" s="23">
        <v>43858</v>
      </c>
      <c r="B673" s="25">
        <v>17.605</v>
      </c>
      <c r="C673" s="25">
        <v>17.605</v>
      </c>
      <c r="D673" s="25">
        <v>17.402000000000001</v>
      </c>
      <c r="E673" s="25">
        <v>17.402000000000001</v>
      </c>
      <c r="F673" s="25">
        <v>17.402000000000001</v>
      </c>
      <c r="G673" s="25">
        <v>10</v>
      </c>
    </row>
    <row r="674" spans="1:7" ht="15" thickBot="1" x14ac:dyDescent="0.4">
      <c r="A674" s="23">
        <v>43857</v>
      </c>
      <c r="B674" s="25">
        <v>18</v>
      </c>
      <c r="C674" s="25">
        <v>18</v>
      </c>
      <c r="D674" s="25">
        <v>18</v>
      </c>
      <c r="E674" s="25">
        <v>18</v>
      </c>
      <c r="F674" s="25">
        <v>18</v>
      </c>
      <c r="G674" s="25">
        <v>2</v>
      </c>
    </row>
    <row r="675" spans="1:7" ht="15" thickBot="1" x14ac:dyDescent="0.4">
      <c r="A675" s="23">
        <v>43854</v>
      </c>
      <c r="B675" s="25">
        <v>17.87</v>
      </c>
      <c r="C675" s="25">
        <v>18.056999999999999</v>
      </c>
      <c r="D675" s="25">
        <v>17.87</v>
      </c>
      <c r="E675" s="25">
        <v>18.056999999999999</v>
      </c>
      <c r="F675" s="25">
        <v>18.056999999999999</v>
      </c>
      <c r="G675" s="25">
        <v>280</v>
      </c>
    </row>
    <row r="676" spans="1:7" ht="15" thickBot="1" x14ac:dyDescent="0.4">
      <c r="A676" s="23">
        <v>43853</v>
      </c>
      <c r="B676" s="25">
        <v>17.73</v>
      </c>
      <c r="C676" s="25">
        <v>17.773</v>
      </c>
      <c r="D676" s="25">
        <v>17.73</v>
      </c>
      <c r="E676" s="25">
        <v>17.773</v>
      </c>
      <c r="F676" s="25">
        <v>17.773</v>
      </c>
      <c r="G676" s="25">
        <v>110</v>
      </c>
    </row>
    <row r="677" spans="1:7" ht="15" thickBot="1" x14ac:dyDescent="0.4">
      <c r="A677" s="23">
        <v>43852</v>
      </c>
      <c r="B677" s="25">
        <v>17.771000000000001</v>
      </c>
      <c r="C677" s="25">
        <v>17.771000000000001</v>
      </c>
      <c r="D677" s="25">
        <v>17.771000000000001</v>
      </c>
      <c r="E677" s="25">
        <v>17.771000000000001</v>
      </c>
      <c r="F677" s="25">
        <v>17.771000000000001</v>
      </c>
      <c r="G677" s="25" t="s">
        <v>41</v>
      </c>
    </row>
    <row r="678" spans="1:7" ht="15" thickBot="1" x14ac:dyDescent="0.4">
      <c r="A678" s="23">
        <v>43851</v>
      </c>
      <c r="B678" s="25">
        <v>17.751000000000001</v>
      </c>
      <c r="C678" s="25">
        <v>17.751000000000001</v>
      </c>
      <c r="D678" s="25">
        <v>17.751000000000001</v>
      </c>
      <c r="E678" s="25">
        <v>17.751000000000001</v>
      </c>
      <c r="F678" s="25">
        <v>17.751000000000001</v>
      </c>
      <c r="G678" s="25">
        <v>175</v>
      </c>
    </row>
    <row r="679" spans="1:7" ht="15" thickBot="1" x14ac:dyDescent="0.4">
      <c r="A679" s="23">
        <v>43847</v>
      </c>
      <c r="B679" s="25">
        <v>18.013000000000002</v>
      </c>
      <c r="C679" s="25">
        <v>18.013000000000002</v>
      </c>
      <c r="D679" s="25">
        <v>18.013000000000002</v>
      </c>
      <c r="E679" s="25">
        <v>18.013000000000002</v>
      </c>
      <c r="F679" s="25">
        <v>18.013000000000002</v>
      </c>
      <c r="G679" s="25">
        <v>67</v>
      </c>
    </row>
    <row r="680" spans="1:7" ht="15" thickBot="1" x14ac:dyDescent="0.4">
      <c r="A680" s="23">
        <v>43846</v>
      </c>
      <c r="B680" s="25">
        <v>17.95</v>
      </c>
      <c r="C680" s="25">
        <v>17.95</v>
      </c>
      <c r="D680" s="25">
        <v>17.875</v>
      </c>
      <c r="E680" s="25">
        <v>17.875</v>
      </c>
      <c r="F680" s="25">
        <v>17.875</v>
      </c>
      <c r="G680" s="25">
        <v>52</v>
      </c>
    </row>
    <row r="681" spans="1:7" ht="15" thickBot="1" x14ac:dyDescent="0.4">
      <c r="A681" s="23">
        <v>43845</v>
      </c>
      <c r="B681" s="25">
        <v>17.922999999999998</v>
      </c>
      <c r="C681" s="25">
        <v>17.922999999999998</v>
      </c>
      <c r="D681" s="25">
        <v>17.922999999999998</v>
      </c>
      <c r="E681" s="25">
        <v>17.922999999999998</v>
      </c>
      <c r="F681" s="25">
        <v>17.922999999999998</v>
      </c>
      <c r="G681" s="25" t="s">
        <v>41</v>
      </c>
    </row>
    <row r="682" spans="1:7" ht="15" thickBot="1" x14ac:dyDescent="0.4">
      <c r="A682" s="23">
        <v>43844</v>
      </c>
      <c r="B682" s="25">
        <v>17.855</v>
      </c>
      <c r="C682" s="25">
        <v>17.875</v>
      </c>
      <c r="D682" s="25">
        <v>17.673999999999999</v>
      </c>
      <c r="E682" s="25">
        <v>17.673999999999999</v>
      </c>
      <c r="F682" s="25">
        <v>17.673999999999999</v>
      </c>
      <c r="G682" s="25">
        <v>17</v>
      </c>
    </row>
    <row r="683" spans="1:7" ht="15" thickBot="1" x14ac:dyDescent="0.4">
      <c r="A683" s="23">
        <v>43843</v>
      </c>
      <c r="B683" s="25">
        <v>17.97</v>
      </c>
      <c r="C683" s="25">
        <v>18.02</v>
      </c>
      <c r="D683" s="25">
        <v>17.925999999999998</v>
      </c>
      <c r="E683" s="25">
        <v>17.925999999999998</v>
      </c>
      <c r="F683" s="25">
        <v>17.925999999999998</v>
      </c>
      <c r="G683" s="25">
        <v>5</v>
      </c>
    </row>
    <row r="684" spans="1:7" ht="15" thickBot="1" x14ac:dyDescent="0.4">
      <c r="A684" s="23">
        <v>43840</v>
      </c>
      <c r="B684" s="25">
        <v>18.033000000000001</v>
      </c>
      <c r="C684" s="25">
        <v>18.033000000000001</v>
      </c>
      <c r="D684" s="25">
        <v>18.033000000000001</v>
      </c>
      <c r="E684" s="25">
        <v>18.033000000000001</v>
      </c>
      <c r="F684" s="25">
        <v>18.033000000000001</v>
      </c>
      <c r="G684" s="25">
        <v>2</v>
      </c>
    </row>
    <row r="685" spans="1:7" ht="15" thickBot="1" x14ac:dyDescent="0.4">
      <c r="A685" s="23">
        <v>43839</v>
      </c>
      <c r="B685" s="25">
        <v>17.760000000000002</v>
      </c>
      <c r="C685" s="25">
        <v>17.86</v>
      </c>
      <c r="D685" s="25">
        <v>17.760000000000002</v>
      </c>
      <c r="E685" s="25">
        <v>17.86</v>
      </c>
      <c r="F685" s="25">
        <v>17.86</v>
      </c>
      <c r="G685" s="25">
        <v>38</v>
      </c>
    </row>
    <row r="686" spans="1:7" ht="15" thickBot="1" x14ac:dyDescent="0.4">
      <c r="A686" s="23">
        <v>43838</v>
      </c>
      <c r="B686" s="25">
        <v>18.399999999999999</v>
      </c>
      <c r="C686" s="25">
        <v>18.504999999999999</v>
      </c>
      <c r="D686" s="25">
        <v>18.07</v>
      </c>
      <c r="E686" s="25">
        <v>18.088000000000001</v>
      </c>
      <c r="F686" s="25">
        <v>18.088000000000001</v>
      </c>
      <c r="G686" s="25">
        <v>31</v>
      </c>
    </row>
    <row r="687" spans="1:7" ht="15" thickBot="1" x14ac:dyDescent="0.4">
      <c r="A687" s="23">
        <v>43837</v>
      </c>
      <c r="B687" s="25">
        <v>18.015000000000001</v>
      </c>
      <c r="C687" s="25">
        <v>18.344999999999999</v>
      </c>
      <c r="D687" s="25">
        <v>18.015000000000001</v>
      </c>
      <c r="E687" s="25">
        <v>18.315999999999999</v>
      </c>
      <c r="F687" s="25">
        <v>18.315999999999999</v>
      </c>
      <c r="G687" s="25">
        <v>33</v>
      </c>
    </row>
    <row r="688" spans="1:7" ht="15" thickBot="1" x14ac:dyDescent="0.4">
      <c r="A688" s="23">
        <v>43836</v>
      </c>
      <c r="B688" s="25">
        <v>18.024999999999999</v>
      </c>
      <c r="C688" s="25">
        <v>18.105</v>
      </c>
      <c r="D688" s="25">
        <v>18.024999999999999</v>
      </c>
      <c r="E688" s="25">
        <v>18.097000000000001</v>
      </c>
      <c r="F688" s="25">
        <v>18.097000000000001</v>
      </c>
      <c r="G688" s="25">
        <v>3</v>
      </c>
    </row>
    <row r="689" spans="1:7" ht="15" thickBot="1" x14ac:dyDescent="0.4">
      <c r="A689" s="23">
        <v>43833</v>
      </c>
      <c r="B689" s="25">
        <v>18.11</v>
      </c>
      <c r="C689" s="25">
        <v>18.11</v>
      </c>
      <c r="D689" s="25">
        <v>17.965</v>
      </c>
      <c r="E689" s="25">
        <v>18.068000000000001</v>
      </c>
      <c r="F689" s="25">
        <v>18.068000000000001</v>
      </c>
      <c r="G689" s="25">
        <v>83</v>
      </c>
    </row>
    <row r="690" spans="1:7" ht="15" thickBot="1" x14ac:dyDescent="0.4">
      <c r="A690" s="23">
        <v>43832</v>
      </c>
      <c r="B690" s="25">
        <v>17.966000000000001</v>
      </c>
      <c r="C690" s="25">
        <v>17.989999999999998</v>
      </c>
      <c r="D690" s="25">
        <v>17.966000000000001</v>
      </c>
      <c r="E690" s="25">
        <v>17.966000000000001</v>
      </c>
      <c r="F690" s="25">
        <v>17.966000000000001</v>
      </c>
      <c r="G690" s="25">
        <v>2</v>
      </c>
    </row>
    <row r="691" spans="1:7" ht="15" thickBot="1" x14ac:dyDescent="0.4">
      <c r="A691" s="23">
        <v>43830</v>
      </c>
      <c r="B691" s="25">
        <v>18.065000000000001</v>
      </c>
      <c r="C691" s="25">
        <v>18.065000000000001</v>
      </c>
      <c r="D691" s="25">
        <v>17.8</v>
      </c>
      <c r="E691" s="25">
        <v>17.827999999999999</v>
      </c>
      <c r="F691" s="25">
        <v>17.827999999999999</v>
      </c>
      <c r="G691" s="25">
        <v>232</v>
      </c>
    </row>
    <row r="692" spans="1:7" ht="15" thickBot="1" x14ac:dyDescent="0.4">
      <c r="A692" s="23">
        <v>43829</v>
      </c>
      <c r="B692" s="25">
        <v>17.899999999999999</v>
      </c>
      <c r="C692" s="25">
        <v>17.91</v>
      </c>
      <c r="D692" s="25">
        <v>17.850000000000001</v>
      </c>
      <c r="E692" s="25">
        <v>17.908000000000001</v>
      </c>
      <c r="F692" s="25">
        <v>17.908000000000001</v>
      </c>
      <c r="G692" s="25">
        <v>89</v>
      </c>
    </row>
    <row r="693" spans="1:7" ht="15" thickBot="1" x14ac:dyDescent="0.4">
      <c r="A693" s="23">
        <v>43826</v>
      </c>
      <c r="B693" s="25">
        <v>17.93</v>
      </c>
      <c r="C693" s="25">
        <v>17.93</v>
      </c>
      <c r="D693" s="25">
        <v>17.849</v>
      </c>
      <c r="E693" s="25">
        <v>17.849</v>
      </c>
      <c r="F693" s="25">
        <v>17.849</v>
      </c>
      <c r="G693" s="25">
        <v>430</v>
      </c>
    </row>
    <row r="694" spans="1:7" ht="15" thickBot="1" x14ac:dyDescent="0.4">
      <c r="A694" s="23">
        <v>43825</v>
      </c>
      <c r="B694" s="25">
        <v>17.91</v>
      </c>
      <c r="C694" s="25">
        <v>17.984999999999999</v>
      </c>
      <c r="D694" s="25">
        <v>17.88</v>
      </c>
      <c r="E694" s="25">
        <v>17.893999999999998</v>
      </c>
      <c r="F694" s="25">
        <v>17.893999999999998</v>
      </c>
      <c r="G694" s="25">
        <v>53</v>
      </c>
    </row>
    <row r="695" spans="1:7" ht="15" thickBot="1" x14ac:dyDescent="0.4">
      <c r="A695" s="23">
        <v>43823</v>
      </c>
      <c r="B695" s="25">
        <v>17.52</v>
      </c>
      <c r="C695" s="25">
        <v>17.757000000000001</v>
      </c>
      <c r="D695" s="25">
        <v>17.515000000000001</v>
      </c>
      <c r="E695" s="25">
        <v>17.757000000000001</v>
      </c>
      <c r="F695" s="25">
        <v>17.757000000000001</v>
      </c>
      <c r="G695" s="25">
        <v>3</v>
      </c>
    </row>
    <row r="696" spans="1:7" ht="15" thickBot="1" x14ac:dyDescent="0.4">
      <c r="A696" s="23">
        <v>43822</v>
      </c>
      <c r="B696" s="25">
        <v>17.355</v>
      </c>
      <c r="C696" s="25">
        <v>17.41</v>
      </c>
      <c r="D696" s="25">
        <v>17.355</v>
      </c>
      <c r="E696" s="25">
        <v>17.402999999999999</v>
      </c>
      <c r="F696" s="25">
        <v>17.402999999999999</v>
      </c>
      <c r="G696" s="25">
        <v>23</v>
      </c>
    </row>
    <row r="697" spans="1:7" ht="15" thickBot="1" x14ac:dyDescent="0.4">
      <c r="A697" s="23">
        <v>43819</v>
      </c>
      <c r="B697" s="25">
        <v>17.18</v>
      </c>
      <c r="C697" s="25">
        <v>17.18</v>
      </c>
      <c r="D697" s="25">
        <v>17.128</v>
      </c>
      <c r="E697" s="25">
        <v>17.128</v>
      </c>
      <c r="F697" s="25">
        <v>17.128</v>
      </c>
      <c r="G697" s="25">
        <v>1</v>
      </c>
    </row>
    <row r="698" spans="1:7" ht="15" thickBot="1" x14ac:dyDescent="0.4">
      <c r="A698" s="23">
        <v>43818</v>
      </c>
      <c r="B698" s="25">
        <v>16.984999999999999</v>
      </c>
      <c r="C698" s="25">
        <v>17.074999999999999</v>
      </c>
      <c r="D698" s="25">
        <v>16.975000000000001</v>
      </c>
      <c r="E698" s="25">
        <v>17.058</v>
      </c>
      <c r="F698" s="25">
        <v>17.058</v>
      </c>
      <c r="G698" s="25">
        <v>987</v>
      </c>
    </row>
    <row r="699" spans="1:7" ht="15" thickBot="1" x14ac:dyDescent="0.4">
      <c r="A699" s="23">
        <v>43817</v>
      </c>
      <c r="B699" s="25">
        <v>16.984999999999999</v>
      </c>
      <c r="C699" s="25">
        <v>17</v>
      </c>
      <c r="D699" s="25">
        <v>16.844999999999999</v>
      </c>
      <c r="E699" s="25">
        <v>16.952999999999999</v>
      </c>
      <c r="F699" s="25">
        <v>16.952999999999999</v>
      </c>
      <c r="G699" s="25">
        <v>45</v>
      </c>
    </row>
    <row r="700" spans="1:7" ht="15" thickBot="1" x14ac:dyDescent="0.4">
      <c r="A700" s="23">
        <v>43816</v>
      </c>
      <c r="B700" s="25">
        <v>16.995000000000001</v>
      </c>
      <c r="C700" s="25">
        <v>17</v>
      </c>
      <c r="D700" s="25">
        <v>16.975000000000001</v>
      </c>
      <c r="E700" s="25">
        <v>16.978000000000002</v>
      </c>
      <c r="F700" s="25">
        <v>16.978000000000002</v>
      </c>
      <c r="G700" s="25">
        <v>103</v>
      </c>
    </row>
    <row r="701" spans="1:7" ht="15" thickBot="1" x14ac:dyDescent="0.4">
      <c r="A701" s="23">
        <v>43815</v>
      </c>
      <c r="B701" s="25">
        <v>16.98</v>
      </c>
      <c r="C701" s="25">
        <v>17.018999999999998</v>
      </c>
      <c r="D701" s="25">
        <v>16.940000000000001</v>
      </c>
      <c r="E701" s="25">
        <v>17.018999999999998</v>
      </c>
      <c r="F701" s="25">
        <v>17.018999999999998</v>
      </c>
      <c r="G701" s="25">
        <v>75</v>
      </c>
    </row>
    <row r="702" spans="1:7" ht="15" thickBot="1" x14ac:dyDescent="0.4">
      <c r="A702" s="23">
        <v>43812</v>
      </c>
      <c r="B702" s="25">
        <v>16.88</v>
      </c>
      <c r="C702" s="25">
        <v>16.911999999999999</v>
      </c>
      <c r="D702" s="25">
        <v>16.824999999999999</v>
      </c>
      <c r="E702" s="25">
        <v>16.911999999999999</v>
      </c>
      <c r="F702" s="25">
        <v>16.911999999999999</v>
      </c>
      <c r="G702" s="25">
        <v>23</v>
      </c>
    </row>
    <row r="703" spans="1:7" ht="15" thickBot="1" x14ac:dyDescent="0.4">
      <c r="A703" s="23">
        <v>43811</v>
      </c>
      <c r="B703" s="25">
        <v>16.829999999999998</v>
      </c>
      <c r="C703" s="25">
        <v>17.015000000000001</v>
      </c>
      <c r="D703" s="25">
        <v>16.739999999999998</v>
      </c>
      <c r="E703" s="25">
        <v>16.844999999999999</v>
      </c>
      <c r="F703" s="25">
        <v>16.844999999999999</v>
      </c>
      <c r="G703" s="25">
        <v>61</v>
      </c>
    </row>
    <row r="704" spans="1:7" ht="15" thickBot="1" x14ac:dyDescent="0.4">
      <c r="A704" s="23">
        <v>43810</v>
      </c>
      <c r="B704" s="25">
        <v>16.545000000000002</v>
      </c>
      <c r="C704" s="25">
        <v>16.829999999999998</v>
      </c>
      <c r="D704" s="25">
        <v>16.545000000000002</v>
      </c>
      <c r="E704" s="25">
        <v>16.744</v>
      </c>
      <c r="F704" s="25">
        <v>16.744</v>
      </c>
      <c r="G704" s="25">
        <v>84</v>
      </c>
    </row>
    <row r="705" spans="1:7" ht="15" thickBot="1" x14ac:dyDescent="0.4">
      <c r="A705" s="23">
        <v>43809</v>
      </c>
      <c r="B705" s="25">
        <v>16.555</v>
      </c>
      <c r="C705" s="25">
        <v>16.61</v>
      </c>
      <c r="D705" s="25">
        <v>16.555</v>
      </c>
      <c r="E705" s="25">
        <v>16.596</v>
      </c>
      <c r="F705" s="25">
        <v>16.596</v>
      </c>
      <c r="G705" s="25">
        <v>188</v>
      </c>
    </row>
    <row r="706" spans="1:7" ht="15" thickBot="1" x14ac:dyDescent="0.4">
      <c r="A706" s="23">
        <v>43808</v>
      </c>
      <c r="B706" s="25">
        <v>16.475000000000001</v>
      </c>
      <c r="C706" s="25">
        <v>16.559999999999999</v>
      </c>
      <c r="D706" s="25">
        <v>16.47</v>
      </c>
      <c r="E706" s="25">
        <v>16.532</v>
      </c>
      <c r="F706" s="25">
        <v>16.532</v>
      </c>
      <c r="G706" s="25">
        <v>142</v>
      </c>
    </row>
    <row r="707" spans="1:7" ht="15" thickBot="1" x14ac:dyDescent="0.4">
      <c r="A707" s="23">
        <v>43805</v>
      </c>
      <c r="B707" s="25">
        <v>16.82</v>
      </c>
      <c r="C707" s="25">
        <v>16.824999999999999</v>
      </c>
      <c r="D707" s="25">
        <v>16.465</v>
      </c>
      <c r="E707" s="25">
        <v>16.481000000000002</v>
      </c>
      <c r="F707" s="25">
        <v>16.481000000000002</v>
      </c>
      <c r="G707" s="25">
        <v>159</v>
      </c>
    </row>
    <row r="708" spans="1:7" ht="15" thickBot="1" x14ac:dyDescent="0.4">
      <c r="A708" s="23">
        <v>43804</v>
      </c>
      <c r="B708" s="25">
        <v>16.84</v>
      </c>
      <c r="C708" s="25">
        <v>16.942</v>
      </c>
      <c r="D708" s="25">
        <v>16.78</v>
      </c>
      <c r="E708" s="25">
        <v>16.942</v>
      </c>
      <c r="F708" s="25">
        <v>16.942</v>
      </c>
      <c r="G708" s="25">
        <v>261</v>
      </c>
    </row>
    <row r="709" spans="1:7" ht="15" thickBot="1" x14ac:dyDescent="0.4">
      <c r="A709" s="23">
        <v>43803</v>
      </c>
      <c r="B709" s="25">
        <v>17.114999999999998</v>
      </c>
      <c r="C709" s="25">
        <v>17.239999999999998</v>
      </c>
      <c r="D709" s="25">
        <v>16.754999999999999</v>
      </c>
      <c r="E709" s="25">
        <v>16.797000000000001</v>
      </c>
      <c r="F709" s="25">
        <v>16.797000000000001</v>
      </c>
      <c r="G709" s="25">
        <v>287</v>
      </c>
    </row>
    <row r="710" spans="1:7" ht="15" thickBot="1" x14ac:dyDescent="0.4">
      <c r="A710" s="23">
        <v>43802</v>
      </c>
      <c r="B710" s="25">
        <v>16.86</v>
      </c>
      <c r="C710" s="25">
        <v>17.16</v>
      </c>
      <c r="D710" s="25">
        <v>16.809999999999999</v>
      </c>
      <c r="E710" s="25">
        <v>17.125</v>
      </c>
      <c r="F710" s="25">
        <v>17.125</v>
      </c>
      <c r="G710" s="25">
        <v>381</v>
      </c>
    </row>
    <row r="711" spans="1:7" ht="15" thickBot="1" x14ac:dyDescent="0.4">
      <c r="A711" s="23">
        <v>43801</v>
      </c>
      <c r="B711" s="25">
        <v>16.914999999999999</v>
      </c>
      <c r="C711" s="25">
        <v>16.920000000000002</v>
      </c>
      <c r="D711" s="25">
        <v>16.785</v>
      </c>
      <c r="E711" s="25">
        <v>16.835999999999999</v>
      </c>
      <c r="F711" s="25">
        <v>16.835999999999999</v>
      </c>
      <c r="G711" s="25">
        <v>343</v>
      </c>
    </row>
    <row r="712" spans="1:7" ht="15" thickBot="1" x14ac:dyDescent="0.4">
      <c r="A712" s="23">
        <v>43798</v>
      </c>
      <c r="B712" s="25">
        <v>16.899999999999999</v>
      </c>
      <c r="C712" s="25">
        <v>16.984999999999999</v>
      </c>
      <c r="D712" s="25">
        <v>16.8</v>
      </c>
      <c r="E712" s="25">
        <v>16.969000000000001</v>
      </c>
      <c r="F712" s="25">
        <v>16.969000000000001</v>
      </c>
      <c r="G712" s="26">
        <v>1598</v>
      </c>
    </row>
    <row r="713" spans="1:7" ht="15" thickBot="1" x14ac:dyDescent="0.4">
      <c r="A713" s="23">
        <v>43796</v>
      </c>
      <c r="B713" s="25">
        <v>17.059999999999999</v>
      </c>
      <c r="C713" s="25">
        <v>17.065000000000001</v>
      </c>
      <c r="D713" s="25">
        <v>16.875</v>
      </c>
      <c r="E713" s="25">
        <v>16.911999999999999</v>
      </c>
      <c r="F713" s="25">
        <v>16.911999999999999</v>
      </c>
      <c r="G713" s="26">
        <v>26892</v>
      </c>
    </row>
    <row r="714" spans="1:7" ht="15" thickBot="1" x14ac:dyDescent="0.4">
      <c r="A714" s="23">
        <v>43795</v>
      </c>
      <c r="B714" s="25">
        <v>17.03</v>
      </c>
      <c r="C714" s="25">
        <v>17.03</v>
      </c>
      <c r="D714" s="25">
        <v>17.03</v>
      </c>
      <c r="E714" s="25">
        <v>17.03</v>
      </c>
      <c r="F714" s="25">
        <v>17.03</v>
      </c>
      <c r="G714" s="26">
        <v>84255</v>
      </c>
    </row>
    <row r="715" spans="1:7" ht="15" thickBot="1" x14ac:dyDescent="0.4">
      <c r="A715" s="23">
        <v>43794</v>
      </c>
      <c r="B715" s="25">
        <v>16.870999999999999</v>
      </c>
      <c r="C715" s="25">
        <v>16.870999999999999</v>
      </c>
      <c r="D715" s="25">
        <v>16.870999999999999</v>
      </c>
      <c r="E715" s="25">
        <v>16.870999999999999</v>
      </c>
      <c r="F715" s="25">
        <v>16.870999999999999</v>
      </c>
      <c r="G715" s="25" t="s">
        <v>41</v>
      </c>
    </row>
    <row r="716" spans="1:7" ht="15" thickBot="1" x14ac:dyDescent="0.4">
      <c r="A716" s="23">
        <v>43791</v>
      </c>
      <c r="B716" s="25">
        <v>16.984999999999999</v>
      </c>
      <c r="C716" s="25">
        <v>16.984999999999999</v>
      </c>
      <c r="D716" s="25">
        <v>16.984999999999999</v>
      </c>
      <c r="E716" s="25">
        <v>16.984999999999999</v>
      </c>
      <c r="F716" s="25">
        <v>16.984999999999999</v>
      </c>
      <c r="G716" s="25" t="s">
        <v>41</v>
      </c>
    </row>
    <row r="717" spans="1:7" ht="15" thickBot="1" x14ac:dyDescent="0.4">
      <c r="A717" s="23">
        <v>43790</v>
      </c>
      <c r="B717" s="25">
        <v>17.05</v>
      </c>
      <c r="C717" s="25">
        <v>17.05</v>
      </c>
      <c r="D717" s="25">
        <v>17.05</v>
      </c>
      <c r="E717" s="25">
        <v>17.05</v>
      </c>
      <c r="F717" s="25">
        <v>17.05</v>
      </c>
      <c r="G717" s="25" t="s">
        <v>41</v>
      </c>
    </row>
    <row r="718" spans="1:7" ht="15" thickBot="1" x14ac:dyDescent="0.4">
      <c r="A718" s="23">
        <v>43789</v>
      </c>
      <c r="B718" s="25">
        <v>17.100000000000001</v>
      </c>
      <c r="C718" s="25">
        <v>17.100000000000001</v>
      </c>
      <c r="D718" s="25">
        <v>17.100000000000001</v>
      </c>
      <c r="E718" s="25">
        <v>17.100000000000001</v>
      </c>
      <c r="F718" s="25">
        <v>17.100000000000001</v>
      </c>
      <c r="G718" s="25" t="s">
        <v>41</v>
      </c>
    </row>
    <row r="719" spans="1:7" ht="15" thickBot="1" x14ac:dyDescent="0.4">
      <c r="A719" s="23">
        <v>43788</v>
      </c>
      <c r="B719" s="25">
        <v>17.103000000000002</v>
      </c>
      <c r="C719" s="25">
        <v>17.103000000000002</v>
      </c>
      <c r="D719" s="25">
        <v>17.103000000000002</v>
      </c>
      <c r="E719" s="25">
        <v>17.103000000000002</v>
      </c>
      <c r="F719" s="25">
        <v>17.103000000000002</v>
      </c>
      <c r="G719" s="25" t="s">
        <v>41</v>
      </c>
    </row>
    <row r="720" spans="1:7" ht="15" thickBot="1" x14ac:dyDescent="0.4">
      <c r="A720" s="23">
        <v>43787</v>
      </c>
      <c r="B720" s="25">
        <v>16.984999999999999</v>
      </c>
      <c r="C720" s="25">
        <v>16.984999999999999</v>
      </c>
      <c r="D720" s="25">
        <v>16.984999999999999</v>
      </c>
      <c r="E720" s="25">
        <v>16.984999999999999</v>
      </c>
      <c r="F720" s="25">
        <v>16.984999999999999</v>
      </c>
      <c r="G720" s="25" t="s">
        <v>41</v>
      </c>
    </row>
    <row r="721" spans="1:7" ht="15" thickBot="1" x14ac:dyDescent="0.4">
      <c r="A721" s="23">
        <v>43784</v>
      </c>
      <c r="B721" s="25">
        <v>16.96</v>
      </c>
      <c r="C721" s="25">
        <v>16.97</v>
      </c>
      <c r="D721" s="25">
        <v>16.8</v>
      </c>
      <c r="E721" s="25">
        <v>16.933</v>
      </c>
      <c r="F721" s="25">
        <v>16.933</v>
      </c>
      <c r="G721" s="25">
        <v>7</v>
      </c>
    </row>
    <row r="722" spans="1:7" ht="15" thickBot="1" x14ac:dyDescent="0.4">
      <c r="A722" s="23">
        <v>43783</v>
      </c>
      <c r="B722" s="25">
        <v>16.87</v>
      </c>
      <c r="C722" s="25">
        <v>17.013000000000002</v>
      </c>
      <c r="D722" s="25">
        <v>16.87</v>
      </c>
      <c r="E722" s="25">
        <v>17.013000000000002</v>
      </c>
      <c r="F722" s="25">
        <v>17.013000000000002</v>
      </c>
      <c r="G722" s="25">
        <v>14</v>
      </c>
    </row>
    <row r="723" spans="1:7" ht="15" thickBot="1" x14ac:dyDescent="0.4">
      <c r="A723" s="23">
        <v>43782</v>
      </c>
      <c r="B723" s="25">
        <v>16.765000000000001</v>
      </c>
      <c r="C723" s="25">
        <v>16.898</v>
      </c>
      <c r="D723" s="25">
        <v>16.765000000000001</v>
      </c>
      <c r="E723" s="25">
        <v>16.898</v>
      </c>
      <c r="F723" s="25">
        <v>16.898</v>
      </c>
      <c r="G723" s="25">
        <v>7</v>
      </c>
    </row>
    <row r="724" spans="1:7" ht="15" thickBot="1" x14ac:dyDescent="0.4">
      <c r="A724" s="23">
        <v>43781</v>
      </c>
      <c r="B724" s="25">
        <v>16.8</v>
      </c>
      <c r="C724" s="25">
        <v>16.805</v>
      </c>
      <c r="D724" s="25">
        <v>16.675000000000001</v>
      </c>
      <c r="E724" s="25">
        <v>16.677</v>
      </c>
      <c r="F724" s="25">
        <v>16.677</v>
      </c>
      <c r="G724" s="25">
        <v>28</v>
      </c>
    </row>
    <row r="725" spans="1:7" ht="15" thickBot="1" x14ac:dyDescent="0.4">
      <c r="A725" s="23">
        <v>43780</v>
      </c>
      <c r="B725" s="25">
        <v>16.675000000000001</v>
      </c>
      <c r="C725" s="25">
        <v>16.762</v>
      </c>
      <c r="D725" s="25">
        <v>16.675000000000001</v>
      </c>
      <c r="E725" s="25">
        <v>16.762</v>
      </c>
      <c r="F725" s="25">
        <v>16.762</v>
      </c>
      <c r="G725" s="25">
        <v>5</v>
      </c>
    </row>
    <row r="726" spans="1:7" ht="15" thickBot="1" x14ac:dyDescent="0.4">
      <c r="A726" s="23">
        <v>43777</v>
      </c>
      <c r="B726" s="25">
        <v>16.844999999999999</v>
      </c>
      <c r="C726" s="25">
        <v>16.875</v>
      </c>
      <c r="D726" s="25">
        <v>16.765000000000001</v>
      </c>
      <c r="E726" s="25">
        <v>16.783000000000001</v>
      </c>
      <c r="F726" s="25">
        <v>16.783000000000001</v>
      </c>
      <c r="G726" s="25">
        <v>31</v>
      </c>
    </row>
    <row r="727" spans="1:7" ht="15" thickBot="1" x14ac:dyDescent="0.4">
      <c r="A727" s="23">
        <v>43776</v>
      </c>
      <c r="B727" s="25">
        <v>17.54</v>
      </c>
      <c r="C727" s="25">
        <v>17.565000000000001</v>
      </c>
      <c r="D727" s="25">
        <v>16.97</v>
      </c>
      <c r="E727" s="25">
        <v>16.97</v>
      </c>
      <c r="F727" s="25">
        <v>16.97</v>
      </c>
      <c r="G727" s="25">
        <v>5</v>
      </c>
    </row>
    <row r="728" spans="1:7" ht="15" thickBot="1" x14ac:dyDescent="0.4">
      <c r="A728" s="23">
        <v>43775</v>
      </c>
      <c r="B728" s="25">
        <v>17.524999999999999</v>
      </c>
      <c r="C728" s="25">
        <v>17.558</v>
      </c>
      <c r="D728" s="25">
        <v>17.37</v>
      </c>
      <c r="E728" s="25">
        <v>17.558</v>
      </c>
      <c r="F728" s="25">
        <v>17.558</v>
      </c>
      <c r="G728" s="25">
        <v>45</v>
      </c>
    </row>
    <row r="729" spans="1:7" ht="15" thickBot="1" x14ac:dyDescent="0.4">
      <c r="A729" s="23">
        <v>43774</v>
      </c>
      <c r="B729" s="25">
        <v>18.024999999999999</v>
      </c>
      <c r="C729" s="25">
        <v>18.024999999999999</v>
      </c>
      <c r="D729" s="25">
        <v>17.515999999999998</v>
      </c>
      <c r="E729" s="25">
        <v>17.515999999999998</v>
      </c>
      <c r="F729" s="25">
        <v>17.515999999999998</v>
      </c>
      <c r="G729" s="25">
        <v>2</v>
      </c>
    </row>
    <row r="730" spans="1:7" ht="15" thickBot="1" x14ac:dyDescent="0.4">
      <c r="A730" s="23">
        <v>43773</v>
      </c>
      <c r="B730" s="25">
        <v>18.013999999999999</v>
      </c>
      <c r="C730" s="25">
        <v>18.013999999999999</v>
      </c>
      <c r="D730" s="25">
        <v>18.013999999999999</v>
      </c>
      <c r="E730" s="25">
        <v>18.013999999999999</v>
      </c>
      <c r="F730" s="25">
        <v>18.013999999999999</v>
      </c>
      <c r="G730" s="25">
        <v>23</v>
      </c>
    </row>
    <row r="731" spans="1:7" ht="15" thickBot="1" x14ac:dyDescent="0.4">
      <c r="A731" s="23">
        <v>43770</v>
      </c>
      <c r="B731" s="25">
        <v>18.03</v>
      </c>
      <c r="C731" s="25">
        <v>18.03</v>
      </c>
      <c r="D731" s="25">
        <v>18.004000000000001</v>
      </c>
      <c r="E731" s="25">
        <v>18.004000000000001</v>
      </c>
      <c r="F731" s="25">
        <v>18.004000000000001</v>
      </c>
      <c r="G731" s="25">
        <v>13</v>
      </c>
    </row>
    <row r="732" spans="1:7" ht="15" thickBot="1" x14ac:dyDescent="0.4">
      <c r="A732" s="23">
        <v>43769</v>
      </c>
      <c r="B732" s="25">
        <v>18.013999999999999</v>
      </c>
      <c r="C732" s="25">
        <v>18.013999999999999</v>
      </c>
      <c r="D732" s="25">
        <v>18.013999999999999</v>
      </c>
      <c r="E732" s="25">
        <v>18.013999999999999</v>
      </c>
      <c r="F732" s="25">
        <v>18.013999999999999</v>
      </c>
      <c r="G732" s="25">
        <v>78</v>
      </c>
    </row>
    <row r="733" spans="1:7" ht="15" thickBot="1" x14ac:dyDescent="0.4">
      <c r="A733" s="23">
        <v>43768</v>
      </c>
      <c r="B733" s="25">
        <v>17.79</v>
      </c>
      <c r="C733" s="25">
        <v>17.82</v>
      </c>
      <c r="D733" s="25">
        <v>17.715</v>
      </c>
      <c r="E733" s="25">
        <v>17.815000000000001</v>
      </c>
      <c r="F733" s="25">
        <v>17.815000000000001</v>
      </c>
      <c r="G733" s="25">
        <v>29</v>
      </c>
    </row>
    <row r="734" spans="1:7" ht="15" thickBot="1" x14ac:dyDescent="0.4">
      <c r="A734" s="23">
        <v>43767</v>
      </c>
      <c r="B734" s="25">
        <v>17.771000000000001</v>
      </c>
      <c r="C734" s="25">
        <v>17.771000000000001</v>
      </c>
      <c r="D734" s="25">
        <v>17.771000000000001</v>
      </c>
      <c r="E734" s="25">
        <v>17.771000000000001</v>
      </c>
      <c r="F734" s="25">
        <v>17.771000000000001</v>
      </c>
      <c r="G734" s="25">
        <v>74</v>
      </c>
    </row>
    <row r="735" spans="1:7" ht="15" thickBot="1" x14ac:dyDescent="0.4">
      <c r="A735" s="23">
        <v>43766</v>
      </c>
      <c r="B735" s="25">
        <v>17.89</v>
      </c>
      <c r="C735" s="25">
        <v>17.89</v>
      </c>
      <c r="D735" s="25">
        <v>17.77</v>
      </c>
      <c r="E735" s="25">
        <v>17.815999999999999</v>
      </c>
      <c r="F735" s="25">
        <v>17.815999999999999</v>
      </c>
      <c r="G735" s="25">
        <v>60</v>
      </c>
    </row>
    <row r="736" spans="1:7" ht="15" thickBot="1" x14ac:dyDescent="0.4">
      <c r="A736" s="23">
        <v>43763</v>
      </c>
      <c r="B736" s="25">
        <v>17.861000000000001</v>
      </c>
      <c r="C736" s="25">
        <v>17.945</v>
      </c>
      <c r="D736" s="25">
        <v>17.861000000000001</v>
      </c>
      <c r="E736" s="25">
        <v>17.861000000000001</v>
      </c>
      <c r="F736" s="25">
        <v>17.861000000000001</v>
      </c>
      <c r="G736" s="25">
        <v>18</v>
      </c>
    </row>
    <row r="737" spans="1:7" ht="15" thickBot="1" x14ac:dyDescent="0.4">
      <c r="A737" s="23">
        <v>43762</v>
      </c>
      <c r="B737" s="25">
        <v>17.739000000000001</v>
      </c>
      <c r="C737" s="25">
        <v>17.739000000000001</v>
      </c>
      <c r="D737" s="25">
        <v>17.739000000000001</v>
      </c>
      <c r="E737" s="25">
        <v>17.739000000000001</v>
      </c>
      <c r="F737" s="25">
        <v>17.739000000000001</v>
      </c>
      <c r="G737" s="25">
        <v>23</v>
      </c>
    </row>
    <row r="738" spans="1:7" ht="15" thickBot="1" x14ac:dyDescent="0.4">
      <c r="A738" s="23">
        <v>43761</v>
      </c>
      <c r="B738" s="25">
        <v>17.484999999999999</v>
      </c>
      <c r="C738" s="25">
        <v>17.559999999999999</v>
      </c>
      <c r="D738" s="25">
        <v>17.484999999999999</v>
      </c>
      <c r="E738" s="25">
        <v>17.516999999999999</v>
      </c>
      <c r="F738" s="25">
        <v>17.516999999999999</v>
      </c>
      <c r="G738" s="25">
        <v>27</v>
      </c>
    </row>
    <row r="739" spans="1:7" ht="15" thickBot="1" x14ac:dyDescent="0.4">
      <c r="A739" s="23">
        <v>43760</v>
      </c>
      <c r="B739" s="25">
        <v>17.489999999999998</v>
      </c>
      <c r="C739" s="25">
        <v>17.489999999999998</v>
      </c>
      <c r="D739" s="25">
        <v>17.437000000000001</v>
      </c>
      <c r="E739" s="25">
        <v>17.437000000000001</v>
      </c>
      <c r="F739" s="25">
        <v>17.437000000000001</v>
      </c>
      <c r="G739" s="25">
        <v>51</v>
      </c>
    </row>
    <row r="740" spans="1:7" ht="15" thickBot="1" x14ac:dyDescent="0.4">
      <c r="A740" s="23">
        <v>43759</v>
      </c>
      <c r="B740" s="25">
        <v>17.510000000000002</v>
      </c>
      <c r="C740" s="25">
        <v>17.53</v>
      </c>
      <c r="D740" s="25">
        <v>17.504999999999999</v>
      </c>
      <c r="E740" s="25">
        <v>17.526</v>
      </c>
      <c r="F740" s="25">
        <v>17.526</v>
      </c>
      <c r="G740" s="25">
        <v>18</v>
      </c>
    </row>
    <row r="741" spans="1:7" ht="15" thickBot="1" x14ac:dyDescent="0.4">
      <c r="A741" s="23">
        <v>43756</v>
      </c>
      <c r="B741" s="25">
        <v>17.47</v>
      </c>
      <c r="C741" s="25">
        <v>17.501999999999999</v>
      </c>
      <c r="D741" s="25">
        <v>17.465</v>
      </c>
      <c r="E741" s="25">
        <v>17.501999999999999</v>
      </c>
      <c r="F741" s="25">
        <v>17.501999999999999</v>
      </c>
      <c r="G741" s="25">
        <v>30</v>
      </c>
    </row>
    <row r="742" spans="1:7" ht="15" thickBot="1" x14ac:dyDescent="0.4">
      <c r="A742" s="23">
        <v>43755</v>
      </c>
      <c r="B742" s="25">
        <v>17.3</v>
      </c>
      <c r="C742" s="25">
        <v>17.536000000000001</v>
      </c>
      <c r="D742" s="25">
        <v>17.3</v>
      </c>
      <c r="E742" s="25">
        <v>17.536000000000001</v>
      </c>
      <c r="F742" s="25">
        <v>17.536000000000001</v>
      </c>
      <c r="G742" s="25">
        <v>8</v>
      </c>
    </row>
    <row r="743" spans="1:7" ht="15" thickBot="1" x14ac:dyDescent="0.4">
      <c r="A743" s="23">
        <v>43754</v>
      </c>
      <c r="B743" s="25">
        <v>17.22</v>
      </c>
      <c r="C743" s="25">
        <v>17.350999999999999</v>
      </c>
      <c r="D743" s="25">
        <v>17.175000000000001</v>
      </c>
      <c r="E743" s="25">
        <v>17.350999999999999</v>
      </c>
      <c r="F743" s="25">
        <v>17.350999999999999</v>
      </c>
      <c r="G743" s="25">
        <v>115</v>
      </c>
    </row>
    <row r="744" spans="1:7" ht="15" thickBot="1" x14ac:dyDescent="0.4">
      <c r="A744" s="23">
        <v>43753</v>
      </c>
      <c r="B744" s="25">
        <v>17.454999999999998</v>
      </c>
      <c r="C744" s="25">
        <v>17.454999999999998</v>
      </c>
      <c r="D744" s="25">
        <v>17.308</v>
      </c>
      <c r="E744" s="25">
        <v>17.308</v>
      </c>
      <c r="F744" s="25">
        <v>17.308</v>
      </c>
      <c r="G744" s="25">
        <v>23</v>
      </c>
    </row>
    <row r="745" spans="1:7" ht="15" thickBot="1" x14ac:dyDescent="0.4">
      <c r="A745" s="23">
        <v>43752</v>
      </c>
      <c r="B745" s="25">
        <v>17.524999999999999</v>
      </c>
      <c r="C745" s="25">
        <v>17.634</v>
      </c>
      <c r="D745" s="25">
        <v>17.524999999999999</v>
      </c>
      <c r="E745" s="25">
        <v>17.634</v>
      </c>
      <c r="F745" s="25">
        <v>17.634</v>
      </c>
      <c r="G745" s="25">
        <v>3</v>
      </c>
    </row>
    <row r="746" spans="1:7" ht="15" thickBot="1" x14ac:dyDescent="0.4">
      <c r="A746" s="23">
        <v>43749</v>
      </c>
      <c r="B746" s="25">
        <v>17.594999999999999</v>
      </c>
      <c r="C746" s="25">
        <v>17.594999999999999</v>
      </c>
      <c r="D746" s="25">
        <v>17.350000000000001</v>
      </c>
      <c r="E746" s="25">
        <v>17.462</v>
      </c>
      <c r="F746" s="25">
        <v>17.462</v>
      </c>
      <c r="G746" s="25">
        <v>5</v>
      </c>
    </row>
    <row r="747" spans="1:7" ht="15" thickBot="1" x14ac:dyDescent="0.4">
      <c r="A747" s="23">
        <v>43748</v>
      </c>
      <c r="B747" s="25">
        <v>17.600000000000001</v>
      </c>
      <c r="C747" s="25">
        <v>17.600000000000001</v>
      </c>
      <c r="D747" s="25">
        <v>17.489999999999998</v>
      </c>
      <c r="E747" s="25">
        <v>17.52</v>
      </c>
      <c r="F747" s="25">
        <v>17.52</v>
      </c>
      <c r="G747" s="25">
        <v>2</v>
      </c>
    </row>
    <row r="748" spans="1:7" ht="15" thickBot="1" x14ac:dyDescent="0.4">
      <c r="A748" s="23">
        <v>43747</v>
      </c>
      <c r="B748" s="25">
        <v>17.728000000000002</v>
      </c>
      <c r="C748" s="25">
        <v>17.75</v>
      </c>
      <c r="D748" s="25">
        <v>17.72</v>
      </c>
      <c r="E748" s="25">
        <v>17.728000000000002</v>
      </c>
      <c r="F748" s="25">
        <v>17.728000000000002</v>
      </c>
      <c r="G748" s="25">
        <v>4</v>
      </c>
    </row>
    <row r="749" spans="1:7" ht="15" thickBot="1" x14ac:dyDescent="0.4">
      <c r="A749" s="23">
        <v>43746</v>
      </c>
      <c r="B749" s="25">
        <v>17.64</v>
      </c>
      <c r="C749" s="25">
        <v>17.64</v>
      </c>
      <c r="D749" s="25">
        <v>17.617000000000001</v>
      </c>
      <c r="E749" s="25">
        <v>17.617000000000001</v>
      </c>
      <c r="F749" s="25">
        <v>17.617000000000001</v>
      </c>
      <c r="G749" s="25">
        <v>2</v>
      </c>
    </row>
    <row r="750" spans="1:7" ht="15" thickBot="1" x14ac:dyDescent="0.4">
      <c r="A750" s="23">
        <v>43745</v>
      </c>
      <c r="B750" s="25">
        <v>17.45</v>
      </c>
      <c r="C750" s="25">
        <v>17.53</v>
      </c>
      <c r="D750" s="25">
        <v>17.45</v>
      </c>
      <c r="E750" s="25">
        <v>17.457000000000001</v>
      </c>
      <c r="F750" s="25">
        <v>17.457000000000001</v>
      </c>
      <c r="G750" s="25">
        <v>8</v>
      </c>
    </row>
    <row r="751" spans="1:7" ht="15" thickBot="1" x14ac:dyDescent="0.4">
      <c r="A751" s="23">
        <v>43742</v>
      </c>
      <c r="B751" s="25">
        <v>17.440000000000001</v>
      </c>
      <c r="C751" s="25">
        <v>17.54</v>
      </c>
      <c r="D751" s="25">
        <v>17.32</v>
      </c>
      <c r="E751" s="25">
        <v>17.54</v>
      </c>
      <c r="F751" s="25">
        <v>17.54</v>
      </c>
      <c r="G751" s="25">
        <v>27</v>
      </c>
    </row>
    <row r="752" spans="1:7" ht="15" thickBot="1" x14ac:dyDescent="0.4">
      <c r="A752" s="23">
        <v>43741</v>
      </c>
      <c r="B752" s="25">
        <v>17.504999999999999</v>
      </c>
      <c r="C752" s="25">
        <v>17.635000000000002</v>
      </c>
      <c r="D752" s="25">
        <v>17.45</v>
      </c>
      <c r="E752" s="25">
        <v>17.585000000000001</v>
      </c>
      <c r="F752" s="25">
        <v>17.585000000000001</v>
      </c>
      <c r="G752" s="25">
        <v>42</v>
      </c>
    </row>
    <row r="753" spans="1:7" ht="15" thickBot="1" x14ac:dyDescent="0.4">
      <c r="A753" s="23">
        <v>43740</v>
      </c>
      <c r="B753" s="25">
        <v>17.175000000000001</v>
      </c>
      <c r="C753" s="25">
        <v>17.591999999999999</v>
      </c>
      <c r="D753" s="25">
        <v>17.155000000000001</v>
      </c>
      <c r="E753" s="25">
        <v>17.591999999999999</v>
      </c>
      <c r="F753" s="25">
        <v>17.591999999999999</v>
      </c>
      <c r="G753" s="25">
        <v>44</v>
      </c>
    </row>
    <row r="754" spans="1:7" ht="15" thickBot="1" x14ac:dyDescent="0.4">
      <c r="A754" s="23">
        <v>43739</v>
      </c>
      <c r="B754" s="25">
        <v>16.925000000000001</v>
      </c>
      <c r="C754" s="25">
        <v>17.260000000000002</v>
      </c>
      <c r="D754" s="25">
        <v>16.925000000000001</v>
      </c>
      <c r="E754" s="25">
        <v>17.202000000000002</v>
      </c>
      <c r="F754" s="25">
        <v>17.202000000000002</v>
      </c>
      <c r="G754" s="25">
        <v>77</v>
      </c>
    </row>
    <row r="755" spans="1:7" ht="15" thickBot="1" x14ac:dyDescent="0.4">
      <c r="A755" s="23">
        <v>43738</v>
      </c>
      <c r="B755" s="25">
        <v>17.495000000000001</v>
      </c>
      <c r="C755" s="25">
        <v>17.504999999999999</v>
      </c>
      <c r="D755" s="25">
        <v>16.898</v>
      </c>
      <c r="E755" s="25">
        <v>16.898</v>
      </c>
      <c r="F755" s="25">
        <v>16.898</v>
      </c>
      <c r="G755" s="25">
        <v>33</v>
      </c>
    </row>
    <row r="756" spans="1:7" ht="15" thickBot="1" x14ac:dyDescent="0.4">
      <c r="A756" s="23">
        <v>43735</v>
      </c>
      <c r="B756" s="25">
        <v>17.82</v>
      </c>
      <c r="C756" s="25">
        <v>17.829999999999998</v>
      </c>
      <c r="D756" s="25">
        <v>17.329999999999998</v>
      </c>
      <c r="E756" s="25">
        <v>17.552</v>
      </c>
      <c r="F756" s="25">
        <v>17.552</v>
      </c>
      <c r="G756" s="25">
        <v>227</v>
      </c>
    </row>
    <row r="757" spans="1:7" ht="15" thickBot="1" x14ac:dyDescent="0.4">
      <c r="A757" s="23">
        <v>43734</v>
      </c>
      <c r="B757" s="25">
        <v>17.91</v>
      </c>
      <c r="C757" s="25">
        <v>17.91</v>
      </c>
      <c r="D757" s="25">
        <v>17.800999999999998</v>
      </c>
      <c r="E757" s="25">
        <v>17.800999999999998</v>
      </c>
      <c r="F757" s="25">
        <v>17.800999999999998</v>
      </c>
      <c r="G757" s="26">
        <v>1389</v>
      </c>
    </row>
    <row r="758" spans="1:7" ht="15" thickBot="1" x14ac:dyDescent="0.4">
      <c r="A758" s="23">
        <v>43733</v>
      </c>
      <c r="B758" s="25">
        <v>18.57</v>
      </c>
      <c r="C758" s="25">
        <v>18.57</v>
      </c>
      <c r="D758" s="25">
        <v>17.962</v>
      </c>
      <c r="E758" s="25">
        <v>17.962</v>
      </c>
      <c r="F758" s="25">
        <v>17.962</v>
      </c>
      <c r="G758" s="25">
        <v>26</v>
      </c>
    </row>
    <row r="759" spans="1:7" ht="15" thickBot="1" x14ac:dyDescent="0.4">
      <c r="A759" s="23">
        <v>43732</v>
      </c>
      <c r="B759" s="25">
        <v>18.52</v>
      </c>
      <c r="C759" s="25">
        <v>18.52</v>
      </c>
      <c r="D759" s="25">
        <v>18.516999999999999</v>
      </c>
      <c r="E759" s="25">
        <v>18.516999999999999</v>
      </c>
      <c r="F759" s="25">
        <v>18.516999999999999</v>
      </c>
      <c r="G759" s="25">
        <v>3</v>
      </c>
    </row>
    <row r="760" spans="1:7" ht="15" thickBot="1" x14ac:dyDescent="0.4">
      <c r="A760" s="23">
        <v>43731</v>
      </c>
      <c r="B760" s="25">
        <v>18.215</v>
      </c>
      <c r="C760" s="25">
        <v>18.600000000000001</v>
      </c>
      <c r="D760" s="25">
        <v>18.21</v>
      </c>
      <c r="E760" s="25">
        <v>18.600000000000001</v>
      </c>
      <c r="F760" s="25">
        <v>18.600000000000001</v>
      </c>
      <c r="G760" s="25">
        <v>75</v>
      </c>
    </row>
    <row r="761" spans="1:7" ht="15" thickBot="1" x14ac:dyDescent="0.4">
      <c r="A761" s="23">
        <v>43728</v>
      </c>
      <c r="B761" s="25">
        <v>17.754999999999999</v>
      </c>
      <c r="C761" s="25">
        <v>17.95</v>
      </c>
      <c r="D761" s="25">
        <v>17.738</v>
      </c>
      <c r="E761" s="25">
        <v>17.738</v>
      </c>
      <c r="F761" s="25">
        <v>17.738</v>
      </c>
      <c r="G761" s="25">
        <v>53</v>
      </c>
    </row>
    <row r="762" spans="1:7" ht="15" thickBot="1" x14ac:dyDescent="0.4">
      <c r="A762" s="23">
        <v>43727</v>
      </c>
      <c r="B762" s="25">
        <v>17.815000000000001</v>
      </c>
      <c r="C762" s="25">
        <v>17.815000000000001</v>
      </c>
      <c r="D762" s="25">
        <v>17.725000000000001</v>
      </c>
      <c r="E762" s="25">
        <v>17.773</v>
      </c>
      <c r="F762" s="25">
        <v>17.773</v>
      </c>
      <c r="G762" s="25">
        <v>135</v>
      </c>
    </row>
    <row r="763" spans="1:7" ht="15" thickBot="1" x14ac:dyDescent="0.4">
      <c r="A763" s="23">
        <v>43726</v>
      </c>
      <c r="B763" s="25">
        <v>17.795000000000002</v>
      </c>
      <c r="C763" s="25">
        <v>17.795000000000002</v>
      </c>
      <c r="D763" s="25">
        <v>17.795000000000002</v>
      </c>
      <c r="E763" s="25">
        <v>17.795000000000002</v>
      </c>
      <c r="F763" s="25">
        <v>17.795000000000002</v>
      </c>
      <c r="G763" s="25">
        <v>4</v>
      </c>
    </row>
    <row r="764" spans="1:7" ht="15" thickBot="1" x14ac:dyDescent="0.4">
      <c r="A764" s="23">
        <v>43725</v>
      </c>
      <c r="B764" s="25">
        <v>18.015999999999998</v>
      </c>
      <c r="C764" s="25">
        <v>18.015999999999998</v>
      </c>
      <c r="D764" s="25">
        <v>18.015999999999998</v>
      </c>
      <c r="E764" s="25">
        <v>18.015999999999998</v>
      </c>
      <c r="F764" s="25">
        <v>18.015999999999998</v>
      </c>
      <c r="G764" s="25">
        <v>99</v>
      </c>
    </row>
    <row r="765" spans="1:7" ht="15" thickBot="1" x14ac:dyDescent="0.4">
      <c r="A765" s="23">
        <v>43724</v>
      </c>
      <c r="B765" s="25">
        <v>17.78</v>
      </c>
      <c r="C765" s="25">
        <v>17.901</v>
      </c>
      <c r="D765" s="25">
        <v>17.78</v>
      </c>
      <c r="E765" s="25">
        <v>17.901</v>
      </c>
      <c r="F765" s="25">
        <v>17.901</v>
      </c>
      <c r="G765" s="25">
        <v>40</v>
      </c>
    </row>
    <row r="766" spans="1:7" ht="15" thickBot="1" x14ac:dyDescent="0.4">
      <c r="A766" s="23">
        <v>43721</v>
      </c>
      <c r="B766" s="25">
        <v>18.004999999999999</v>
      </c>
      <c r="C766" s="25">
        <v>18.004999999999999</v>
      </c>
      <c r="D766" s="25">
        <v>17.405000000000001</v>
      </c>
      <c r="E766" s="25">
        <v>17.436</v>
      </c>
      <c r="F766" s="25">
        <v>17.436</v>
      </c>
      <c r="G766" s="25">
        <v>201</v>
      </c>
    </row>
    <row r="767" spans="1:7" ht="15" thickBot="1" x14ac:dyDescent="0.4">
      <c r="A767" s="23">
        <v>43720</v>
      </c>
      <c r="B767" s="25">
        <v>18.07</v>
      </c>
      <c r="C767" s="25">
        <v>18.164999999999999</v>
      </c>
      <c r="D767" s="25">
        <v>18.03</v>
      </c>
      <c r="E767" s="25">
        <v>18.041</v>
      </c>
      <c r="F767" s="25">
        <v>18.041</v>
      </c>
      <c r="G767" s="25">
        <v>135</v>
      </c>
    </row>
    <row r="768" spans="1:7" ht="15" thickBot="1" x14ac:dyDescent="0.4">
      <c r="A768" s="23">
        <v>43719</v>
      </c>
      <c r="B768" s="25">
        <v>18.065000000000001</v>
      </c>
      <c r="C768" s="25">
        <v>18.07</v>
      </c>
      <c r="D768" s="25">
        <v>18.03</v>
      </c>
      <c r="E768" s="25">
        <v>18.030999999999999</v>
      </c>
      <c r="F768" s="25">
        <v>18.030999999999999</v>
      </c>
      <c r="G768" s="25">
        <v>320</v>
      </c>
    </row>
    <row r="769" spans="1:7" ht="15" thickBot="1" x14ac:dyDescent="0.4">
      <c r="A769" s="23">
        <v>43718</v>
      </c>
      <c r="B769" s="25">
        <v>17.77</v>
      </c>
      <c r="C769" s="25">
        <v>18.085000000000001</v>
      </c>
      <c r="D769" s="25">
        <v>17.77</v>
      </c>
      <c r="E769" s="25">
        <v>18.041</v>
      </c>
      <c r="F769" s="25">
        <v>18.041</v>
      </c>
      <c r="G769" s="25">
        <v>190</v>
      </c>
    </row>
    <row r="770" spans="1:7" ht="15" thickBot="1" x14ac:dyDescent="0.4">
      <c r="A770" s="23">
        <v>43717</v>
      </c>
      <c r="B770" s="25">
        <v>18.204999999999998</v>
      </c>
      <c r="C770" s="25">
        <v>18.204999999999998</v>
      </c>
      <c r="D770" s="25">
        <v>17.95</v>
      </c>
      <c r="E770" s="25">
        <v>18.018999999999998</v>
      </c>
      <c r="F770" s="25">
        <v>18.018999999999998</v>
      </c>
      <c r="G770" s="25">
        <v>517</v>
      </c>
    </row>
    <row r="771" spans="1:7" ht="15" thickBot="1" x14ac:dyDescent="0.4">
      <c r="A771" s="23">
        <v>43714</v>
      </c>
      <c r="B771" s="25">
        <v>18.63</v>
      </c>
      <c r="C771" s="25">
        <v>18.684999999999999</v>
      </c>
      <c r="D771" s="25">
        <v>17.968</v>
      </c>
      <c r="E771" s="25">
        <v>17.968</v>
      </c>
      <c r="F771" s="25">
        <v>17.968</v>
      </c>
      <c r="G771" s="25">
        <v>343</v>
      </c>
    </row>
    <row r="772" spans="1:7" ht="15" thickBot="1" x14ac:dyDescent="0.4">
      <c r="A772" s="23">
        <v>43713</v>
      </c>
      <c r="B772" s="25">
        <v>19.484999999999999</v>
      </c>
      <c r="C772" s="25">
        <v>19.484999999999999</v>
      </c>
      <c r="D772" s="25">
        <v>18.425000000000001</v>
      </c>
      <c r="E772" s="25">
        <v>18.655999999999999</v>
      </c>
      <c r="F772" s="25">
        <v>18.655999999999999</v>
      </c>
      <c r="G772" s="25">
        <v>386</v>
      </c>
    </row>
    <row r="773" spans="1:7" ht="15" thickBot="1" x14ac:dyDescent="0.4">
      <c r="A773" s="23">
        <v>43712</v>
      </c>
      <c r="B773" s="25">
        <v>19.215</v>
      </c>
      <c r="C773" s="25">
        <v>19.54</v>
      </c>
      <c r="D773" s="25">
        <v>19.215</v>
      </c>
      <c r="E773" s="25">
        <v>19.390999999999998</v>
      </c>
      <c r="F773" s="25">
        <v>19.390999999999998</v>
      </c>
      <c r="G773" s="25">
        <v>462</v>
      </c>
    </row>
    <row r="774" spans="1:7" ht="15" thickBot="1" x14ac:dyDescent="0.4">
      <c r="A774" s="23">
        <v>43711</v>
      </c>
      <c r="B774" s="25">
        <v>18.45</v>
      </c>
      <c r="C774" s="25">
        <v>19.225000000000001</v>
      </c>
      <c r="D774" s="25">
        <v>18.25</v>
      </c>
      <c r="E774" s="25">
        <v>19.079000000000001</v>
      </c>
      <c r="F774" s="25">
        <v>19.079000000000001</v>
      </c>
      <c r="G774" s="25">
        <v>828</v>
      </c>
    </row>
    <row r="775" spans="1:7" ht="15" thickBot="1" x14ac:dyDescent="0.4">
      <c r="A775" s="23">
        <v>43707</v>
      </c>
      <c r="B775" s="25">
        <v>18.195</v>
      </c>
      <c r="C775" s="25">
        <v>18.41</v>
      </c>
      <c r="D775" s="25">
        <v>18.02</v>
      </c>
      <c r="E775" s="25">
        <v>18.184999999999999</v>
      </c>
      <c r="F775" s="25">
        <v>18.184999999999999</v>
      </c>
      <c r="G775" s="26">
        <v>1479</v>
      </c>
    </row>
    <row r="776" spans="1:7" ht="15" thickBot="1" x14ac:dyDescent="0.4">
      <c r="A776" s="23">
        <v>43706</v>
      </c>
      <c r="B776" s="25">
        <v>18.3</v>
      </c>
      <c r="C776" s="25">
        <v>18.614999999999998</v>
      </c>
      <c r="D776" s="25">
        <v>17.984999999999999</v>
      </c>
      <c r="E776" s="25">
        <v>18.167000000000002</v>
      </c>
      <c r="F776" s="25">
        <v>18.167000000000002</v>
      </c>
      <c r="G776" s="26">
        <v>22272</v>
      </c>
    </row>
    <row r="777" spans="1:7" ht="15" thickBot="1" x14ac:dyDescent="0.4">
      <c r="A777" s="23">
        <v>43705</v>
      </c>
      <c r="B777" s="25">
        <v>18.239999999999998</v>
      </c>
      <c r="C777" s="25">
        <v>18.303999999999998</v>
      </c>
      <c r="D777" s="25">
        <v>18.234999999999999</v>
      </c>
      <c r="E777" s="25">
        <v>18.303999999999998</v>
      </c>
      <c r="F777" s="25">
        <v>18.303999999999998</v>
      </c>
      <c r="G777" s="26">
        <v>97738</v>
      </c>
    </row>
    <row r="778" spans="1:7" ht="15" thickBot="1" x14ac:dyDescent="0.4">
      <c r="A778" s="23">
        <v>43704</v>
      </c>
      <c r="B778" s="25">
        <v>18.138999999999999</v>
      </c>
      <c r="C778" s="25">
        <v>18.138999999999999</v>
      </c>
      <c r="D778" s="25">
        <v>18.138999999999999</v>
      </c>
      <c r="E778" s="25">
        <v>18.138999999999999</v>
      </c>
      <c r="F778" s="25">
        <v>18.138999999999999</v>
      </c>
      <c r="G778" s="25">
        <v>2</v>
      </c>
    </row>
    <row r="779" spans="1:7" ht="15" thickBot="1" x14ac:dyDescent="0.4">
      <c r="A779" s="23">
        <v>43703</v>
      </c>
      <c r="B779" s="25">
        <v>17.54</v>
      </c>
      <c r="C779" s="25">
        <v>17.623999999999999</v>
      </c>
      <c r="D779" s="25">
        <v>17.54</v>
      </c>
      <c r="E779" s="25">
        <v>17.623999999999999</v>
      </c>
      <c r="F779" s="25">
        <v>17.623999999999999</v>
      </c>
      <c r="G779" s="25">
        <v>4</v>
      </c>
    </row>
    <row r="780" spans="1:7" ht="15" thickBot="1" x14ac:dyDescent="0.4">
      <c r="A780" s="23">
        <v>43700</v>
      </c>
      <c r="B780" s="25">
        <v>17.395</v>
      </c>
      <c r="C780" s="25">
        <v>17.395</v>
      </c>
      <c r="D780" s="25">
        <v>17.395</v>
      </c>
      <c r="E780" s="25">
        <v>17.395</v>
      </c>
      <c r="F780" s="25">
        <v>17.395</v>
      </c>
      <c r="G780" s="25" t="s">
        <v>41</v>
      </c>
    </row>
    <row r="781" spans="1:7" ht="15" thickBot="1" x14ac:dyDescent="0.4">
      <c r="A781" s="23">
        <v>43699</v>
      </c>
      <c r="B781" s="25">
        <v>17.013999999999999</v>
      </c>
      <c r="C781" s="25">
        <v>17.013999999999999</v>
      </c>
      <c r="D781" s="25">
        <v>17.013999999999999</v>
      </c>
      <c r="E781" s="25">
        <v>17.013999999999999</v>
      </c>
      <c r="F781" s="25">
        <v>17.013999999999999</v>
      </c>
      <c r="G781" s="25" t="s">
        <v>41</v>
      </c>
    </row>
    <row r="782" spans="1:7" ht="15" thickBot="1" x14ac:dyDescent="0.4">
      <c r="A782" s="23">
        <v>43698</v>
      </c>
      <c r="B782" s="25">
        <v>17.125</v>
      </c>
      <c r="C782" s="25">
        <v>17.125</v>
      </c>
      <c r="D782" s="25">
        <v>17.12</v>
      </c>
      <c r="E782" s="25">
        <v>17.125</v>
      </c>
      <c r="F782" s="25">
        <v>17.125</v>
      </c>
      <c r="G782" s="25">
        <v>2</v>
      </c>
    </row>
    <row r="783" spans="1:7" ht="15" thickBot="1" x14ac:dyDescent="0.4">
      <c r="A783" s="23">
        <v>43697</v>
      </c>
      <c r="B783" s="25">
        <v>17.065000000000001</v>
      </c>
      <c r="C783" s="25">
        <v>17.122</v>
      </c>
      <c r="D783" s="25">
        <v>17.065000000000001</v>
      </c>
      <c r="E783" s="25">
        <v>17.122</v>
      </c>
      <c r="F783" s="25">
        <v>17.122</v>
      </c>
      <c r="G783" s="25">
        <v>4</v>
      </c>
    </row>
    <row r="784" spans="1:7" ht="15" thickBot="1" x14ac:dyDescent="0.4">
      <c r="A784" s="23">
        <v>43696</v>
      </c>
      <c r="B784" s="25">
        <v>16.914000000000001</v>
      </c>
      <c r="C784" s="25">
        <v>16.914000000000001</v>
      </c>
      <c r="D784" s="25">
        <v>16.914000000000001</v>
      </c>
      <c r="E784" s="25">
        <v>16.914000000000001</v>
      </c>
      <c r="F784" s="25">
        <v>16.914000000000001</v>
      </c>
      <c r="G784" s="25">
        <v>1</v>
      </c>
    </row>
    <row r="785" spans="1:7" ht="15" thickBot="1" x14ac:dyDescent="0.4">
      <c r="A785" s="23">
        <v>43693</v>
      </c>
      <c r="B785" s="25">
        <v>17.096</v>
      </c>
      <c r="C785" s="25">
        <v>17.096</v>
      </c>
      <c r="D785" s="25">
        <v>17.096</v>
      </c>
      <c r="E785" s="25">
        <v>17.096</v>
      </c>
      <c r="F785" s="25">
        <v>17.096</v>
      </c>
      <c r="G785" s="25" t="s">
        <v>41</v>
      </c>
    </row>
    <row r="786" spans="1:7" ht="15" thickBot="1" x14ac:dyDescent="0.4">
      <c r="A786" s="23">
        <v>43692</v>
      </c>
      <c r="B786" s="25">
        <v>17.187999999999999</v>
      </c>
      <c r="C786" s="25">
        <v>17.187999999999999</v>
      </c>
      <c r="D786" s="25">
        <v>17.187999999999999</v>
      </c>
      <c r="E786" s="25">
        <v>17.187999999999999</v>
      </c>
      <c r="F786" s="25">
        <v>17.187999999999999</v>
      </c>
      <c r="G786" s="25">
        <v>47</v>
      </c>
    </row>
    <row r="787" spans="1:7" ht="15" thickBot="1" x14ac:dyDescent="0.4">
      <c r="A787" s="23">
        <v>43691</v>
      </c>
      <c r="B787" s="25">
        <v>17.253</v>
      </c>
      <c r="C787" s="25">
        <v>17.253</v>
      </c>
      <c r="D787" s="25">
        <v>17.253</v>
      </c>
      <c r="E787" s="25">
        <v>17.253</v>
      </c>
      <c r="F787" s="25">
        <v>17.253</v>
      </c>
      <c r="G787" s="25">
        <v>48</v>
      </c>
    </row>
    <row r="788" spans="1:7" ht="15" thickBot="1" x14ac:dyDescent="0.4">
      <c r="A788" s="23">
        <v>43690</v>
      </c>
      <c r="B788" s="25">
        <v>17.309999999999999</v>
      </c>
      <c r="C788" s="25">
        <v>17.315000000000001</v>
      </c>
      <c r="D788" s="25">
        <v>16.956</v>
      </c>
      <c r="E788" s="25">
        <v>16.956</v>
      </c>
      <c r="F788" s="25">
        <v>16.956</v>
      </c>
      <c r="G788" s="25">
        <v>22</v>
      </c>
    </row>
    <row r="789" spans="1:7" ht="15" thickBot="1" x14ac:dyDescent="0.4">
      <c r="A789" s="23">
        <v>43689</v>
      </c>
      <c r="B789" s="25">
        <v>16.875</v>
      </c>
      <c r="C789" s="25">
        <v>17.039000000000001</v>
      </c>
      <c r="D789" s="25">
        <v>16.86</v>
      </c>
      <c r="E789" s="25">
        <v>17.039000000000001</v>
      </c>
      <c r="F789" s="25">
        <v>17.039000000000001</v>
      </c>
      <c r="G789" s="25">
        <v>121</v>
      </c>
    </row>
    <row r="790" spans="1:7" ht="15" thickBot="1" x14ac:dyDescent="0.4">
      <c r="A790" s="23">
        <v>43686</v>
      </c>
      <c r="B790" s="25">
        <v>16.896999999999998</v>
      </c>
      <c r="C790" s="25">
        <v>16.896999999999998</v>
      </c>
      <c r="D790" s="25">
        <v>16.896999999999998</v>
      </c>
      <c r="E790" s="25">
        <v>16.896999999999998</v>
      </c>
      <c r="F790" s="25">
        <v>16.896999999999998</v>
      </c>
      <c r="G790" s="25">
        <v>91</v>
      </c>
    </row>
    <row r="791" spans="1:7" ht="15" thickBot="1" x14ac:dyDescent="0.4">
      <c r="A791" s="23">
        <v>43685</v>
      </c>
      <c r="B791" s="25">
        <v>16.901</v>
      </c>
      <c r="C791" s="25">
        <v>16.901</v>
      </c>
      <c r="D791" s="25">
        <v>16.901</v>
      </c>
      <c r="E791" s="25">
        <v>16.901</v>
      </c>
      <c r="F791" s="25">
        <v>16.901</v>
      </c>
      <c r="G791" s="25">
        <v>157</v>
      </c>
    </row>
    <row r="792" spans="1:7" ht="15" thickBot="1" x14ac:dyDescent="0.4">
      <c r="A792" s="23">
        <v>43684</v>
      </c>
      <c r="B792" s="25">
        <v>17.155999999999999</v>
      </c>
      <c r="C792" s="25">
        <v>17.155999999999999</v>
      </c>
      <c r="D792" s="25">
        <v>17.155999999999999</v>
      </c>
      <c r="E792" s="25">
        <v>17.155999999999999</v>
      </c>
      <c r="F792" s="25">
        <v>17.155999999999999</v>
      </c>
      <c r="G792" s="25">
        <v>89</v>
      </c>
    </row>
    <row r="793" spans="1:7" ht="15" thickBot="1" x14ac:dyDescent="0.4">
      <c r="A793" s="23">
        <v>43683</v>
      </c>
      <c r="B793" s="25">
        <v>16.405000000000001</v>
      </c>
      <c r="C793" s="25">
        <v>16.405000000000001</v>
      </c>
      <c r="D793" s="25">
        <v>16.405000000000001</v>
      </c>
      <c r="E793" s="25">
        <v>16.405000000000001</v>
      </c>
      <c r="F793" s="25">
        <v>16.405000000000001</v>
      </c>
      <c r="G793" s="25">
        <v>54</v>
      </c>
    </row>
    <row r="794" spans="1:7" ht="15" thickBot="1" x14ac:dyDescent="0.4">
      <c r="A794" s="23">
        <v>43682</v>
      </c>
      <c r="B794" s="25">
        <v>16.149999999999999</v>
      </c>
      <c r="C794" s="25">
        <v>16.434999999999999</v>
      </c>
      <c r="D794" s="25">
        <v>16.125</v>
      </c>
      <c r="E794" s="25">
        <v>16.344999999999999</v>
      </c>
      <c r="F794" s="25">
        <v>16.344999999999999</v>
      </c>
      <c r="G794" s="25">
        <v>79</v>
      </c>
    </row>
    <row r="795" spans="1:7" ht="15" thickBot="1" x14ac:dyDescent="0.4">
      <c r="A795" s="23">
        <v>43679</v>
      </c>
      <c r="B795" s="25">
        <v>16.135000000000002</v>
      </c>
      <c r="C795" s="25">
        <v>16.222000000000001</v>
      </c>
      <c r="D795" s="25">
        <v>16.059999999999999</v>
      </c>
      <c r="E795" s="25">
        <v>16.222000000000001</v>
      </c>
      <c r="F795" s="25">
        <v>16.222000000000001</v>
      </c>
      <c r="G795" s="25">
        <v>78</v>
      </c>
    </row>
    <row r="796" spans="1:7" ht="15" thickBot="1" x14ac:dyDescent="0.4">
      <c r="A796" s="23">
        <v>43678</v>
      </c>
      <c r="B796" s="25">
        <v>16.105</v>
      </c>
      <c r="C796" s="25">
        <v>16.3</v>
      </c>
      <c r="D796" s="25">
        <v>15.895</v>
      </c>
      <c r="E796" s="25">
        <v>16.120999999999999</v>
      </c>
      <c r="F796" s="25">
        <v>16.120999999999999</v>
      </c>
      <c r="G796" s="25">
        <v>74</v>
      </c>
    </row>
    <row r="797" spans="1:7" ht="15" thickBot="1" x14ac:dyDescent="0.4">
      <c r="A797" s="23">
        <v>43677</v>
      </c>
      <c r="B797" s="25">
        <v>16.510000000000002</v>
      </c>
      <c r="C797" s="25">
        <v>16.510000000000002</v>
      </c>
      <c r="D797" s="25">
        <v>16.22</v>
      </c>
      <c r="E797" s="25">
        <v>16.346</v>
      </c>
      <c r="F797" s="25">
        <v>16.346</v>
      </c>
      <c r="G797" s="25">
        <v>224</v>
      </c>
    </row>
    <row r="798" spans="1:7" ht="15" thickBot="1" x14ac:dyDescent="0.4">
      <c r="A798" s="23">
        <v>43676</v>
      </c>
      <c r="B798" s="25">
        <v>16.37</v>
      </c>
      <c r="C798" s="25">
        <v>16.55</v>
      </c>
      <c r="D798" s="25">
        <v>16.37</v>
      </c>
      <c r="E798" s="25">
        <v>16.495000000000001</v>
      </c>
      <c r="F798" s="25">
        <v>16.495000000000001</v>
      </c>
      <c r="G798" s="25">
        <v>331</v>
      </c>
    </row>
    <row r="799" spans="1:7" ht="15" thickBot="1" x14ac:dyDescent="0.4">
      <c r="A799" s="23">
        <v>43675</v>
      </c>
      <c r="B799" s="25">
        <v>16.367999999999999</v>
      </c>
      <c r="C799" s="25">
        <v>16.367999999999999</v>
      </c>
      <c r="D799" s="25">
        <v>16.367999999999999</v>
      </c>
      <c r="E799" s="25">
        <v>16.367999999999999</v>
      </c>
      <c r="F799" s="25">
        <v>16.367999999999999</v>
      </c>
      <c r="G799" s="25">
        <v>446</v>
      </c>
    </row>
    <row r="800" spans="1:7" ht="15" thickBot="1" x14ac:dyDescent="0.4">
      <c r="A800" s="23">
        <v>43672</v>
      </c>
      <c r="B800" s="25">
        <v>16.420000000000002</v>
      </c>
      <c r="C800" s="25">
        <v>16.425000000000001</v>
      </c>
      <c r="D800" s="25">
        <v>16.324999999999999</v>
      </c>
      <c r="E800" s="25">
        <v>16.324999999999999</v>
      </c>
      <c r="F800" s="25">
        <v>16.324999999999999</v>
      </c>
      <c r="G800" s="25">
        <v>25</v>
      </c>
    </row>
    <row r="801" spans="1:7" ht="15" thickBot="1" x14ac:dyDescent="0.4">
      <c r="A801" s="23">
        <v>43671</v>
      </c>
      <c r="B801" s="25">
        <v>16.399999999999999</v>
      </c>
      <c r="C801" s="25">
        <v>16.414999999999999</v>
      </c>
      <c r="D801" s="25">
        <v>16.338999999999999</v>
      </c>
      <c r="E801" s="25">
        <v>16.338999999999999</v>
      </c>
      <c r="F801" s="25">
        <v>16.338999999999999</v>
      </c>
      <c r="G801" s="25">
        <v>64</v>
      </c>
    </row>
    <row r="802" spans="1:7" ht="15" thickBot="1" x14ac:dyDescent="0.4">
      <c r="A802" s="23">
        <v>43670</v>
      </c>
      <c r="B802" s="25">
        <v>16.3</v>
      </c>
      <c r="C802" s="25">
        <v>16.553999999999998</v>
      </c>
      <c r="D802" s="25">
        <v>16.3</v>
      </c>
      <c r="E802" s="25">
        <v>16.553999999999998</v>
      </c>
      <c r="F802" s="25">
        <v>16.553999999999998</v>
      </c>
      <c r="G802" s="25">
        <v>45</v>
      </c>
    </row>
    <row r="803" spans="1:7" ht="15" thickBot="1" x14ac:dyDescent="0.4">
      <c r="A803" s="23">
        <v>43669</v>
      </c>
      <c r="B803" s="25">
        <v>16.405000000000001</v>
      </c>
      <c r="C803" s="25">
        <v>16.405000000000001</v>
      </c>
      <c r="D803" s="25">
        <v>16.405000000000001</v>
      </c>
      <c r="E803" s="25">
        <v>16.405000000000001</v>
      </c>
      <c r="F803" s="25">
        <v>16.405000000000001</v>
      </c>
      <c r="G803" s="25">
        <v>73</v>
      </c>
    </row>
    <row r="804" spans="1:7" ht="15" thickBot="1" x14ac:dyDescent="0.4">
      <c r="A804" s="23">
        <v>43668</v>
      </c>
      <c r="B804" s="25">
        <v>16.295000000000002</v>
      </c>
      <c r="C804" s="25">
        <v>16.34</v>
      </c>
      <c r="D804" s="25">
        <v>16.29</v>
      </c>
      <c r="E804" s="25">
        <v>16.34</v>
      </c>
      <c r="F804" s="25">
        <v>16.34</v>
      </c>
      <c r="G804" s="25">
        <v>161</v>
      </c>
    </row>
    <row r="805" spans="1:7" ht="15" thickBot="1" x14ac:dyDescent="0.4">
      <c r="A805" s="23">
        <v>43665</v>
      </c>
      <c r="B805" s="25">
        <v>16.274999999999999</v>
      </c>
      <c r="C805" s="25">
        <v>16.504999999999999</v>
      </c>
      <c r="D805" s="25">
        <v>16.117000000000001</v>
      </c>
      <c r="E805" s="25">
        <v>16.117000000000001</v>
      </c>
      <c r="F805" s="25">
        <v>16.117000000000001</v>
      </c>
      <c r="G805" s="25">
        <v>68</v>
      </c>
    </row>
    <row r="806" spans="1:7" ht="15" thickBot="1" x14ac:dyDescent="0.4">
      <c r="A806" s="23">
        <v>43664</v>
      </c>
      <c r="B806" s="25">
        <v>15.98</v>
      </c>
      <c r="C806" s="25">
        <v>16.12</v>
      </c>
      <c r="D806" s="25">
        <v>15.98</v>
      </c>
      <c r="E806" s="25">
        <v>16.12</v>
      </c>
      <c r="F806" s="25">
        <v>16.12</v>
      </c>
      <c r="G806" s="25">
        <v>61</v>
      </c>
    </row>
    <row r="807" spans="1:7" ht="15" thickBot="1" x14ac:dyDescent="0.4">
      <c r="A807" s="23">
        <v>43663</v>
      </c>
      <c r="B807" s="25">
        <v>15.73</v>
      </c>
      <c r="C807" s="25">
        <v>15.893000000000001</v>
      </c>
      <c r="D807" s="25">
        <v>15.73</v>
      </c>
      <c r="E807" s="25">
        <v>15.893000000000001</v>
      </c>
      <c r="F807" s="25">
        <v>15.893000000000001</v>
      </c>
      <c r="G807" s="25">
        <v>85</v>
      </c>
    </row>
    <row r="808" spans="1:7" ht="15" thickBot="1" x14ac:dyDescent="0.4">
      <c r="A808" s="23">
        <v>43662</v>
      </c>
      <c r="B808" s="25">
        <v>15.295</v>
      </c>
      <c r="C808" s="25">
        <v>15.645</v>
      </c>
      <c r="D808" s="25">
        <v>15.295</v>
      </c>
      <c r="E808" s="25">
        <v>15.6</v>
      </c>
      <c r="F808" s="25">
        <v>15.6</v>
      </c>
      <c r="G808" s="25">
        <v>41</v>
      </c>
    </row>
    <row r="809" spans="1:7" ht="15" thickBot="1" x14ac:dyDescent="0.4">
      <c r="A809" s="23">
        <v>43661</v>
      </c>
      <c r="B809" s="25">
        <v>15.26</v>
      </c>
      <c r="C809" s="25">
        <v>15.29</v>
      </c>
      <c r="D809" s="25">
        <v>15.26</v>
      </c>
      <c r="E809" s="25">
        <v>15.29</v>
      </c>
      <c r="F809" s="25">
        <v>15.29</v>
      </c>
      <c r="G809" s="25">
        <v>16</v>
      </c>
    </row>
    <row r="810" spans="1:7" ht="15" thickBot="1" x14ac:dyDescent="0.4">
      <c r="A810" s="23">
        <v>43658</v>
      </c>
      <c r="B810" s="25">
        <v>15.074999999999999</v>
      </c>
      <c r="C810" s="25">
        <v>15.185</v>
      </c>
      <c r="D810" s="25">
        <v>15.055</v>
      </c>
      <c r="E810" s="25">
        <v>15.161</v>
      </c>
      <c r="F810" s="25">
        <v>15.161</v>
      </c>
      <c r="G810" s="25">
        <v>7</v>
      </c>
    </row>
    <row r="811" spans="1:7" ht="15" thickBot="1" x14ac:dyDescent="0.4">
      <c r="A811" s="23">
        <v>43657</v>
      </c>
      <c r="B811" s="25">
        <v>15.225</v>
      </c>
      <c r="C811" s="25">
        <v>15.23</v>
      </c>
      <c r="D811" s="25">
        <v>15.067</v>
      </c>
      <c r="E811" s="25">
        <v>15.067</v>
      </c>
      <c r="F811" s="25">
        <v>15.067</v>
      </c>
      <c r="G811" s="25">
        <v>36</v>
      </c>
    </row>
    <row r="812" spans="1:7" ht="15" thickBot="1" x14ac:dyDescent="0.4">
      <c r="A812" s="23">
        <v>43656</v>
      </c>
      <c r="B812" s="25">
        <v>15.055</v>
      </c>
      <c r="C812" s="25">
        <v>15.147</v>
      </c>
      <c r="D812" s="25">
        <v>15</v>
      </c>
      <c r="E812" s="25">
        <v>15.147</v>
      </c>
      <c r="F812" s="25">
        <v>15.147</v>
      </c>
      <c r="G812" s="25">
        <v>5</v>
      </c>
    </row>
    <row r="813" spans="1:7" ht="15" thickBot="1" x14ac:dyDescent="0.4">
      <c r="A813" s="23">
        <v>43655</v>
      </c>
      <c r="B813" s="25">
        <v>15.045</v>
      </c>
      <c r="C813" s="25">
        <v>15.068</v>
      </c>
      <c r="D813" s="25">
        <v>15.045</v>
      </c>
      <c r="E813" s="25">
        <v>15.068</v>
      </c>
      <c r="F813" s="25">
        <v>15.068</v>
      </c>
      <c r="G813" s="25">
        <v>1</v>
      </c>
    </row>
    <row r="814" spans="1:7" ht="15" thickBot="1" x14ac:dyDescent="0.4">
      <c r="A814" s="23">
        <v>43654</v>
      </c>
      <c r="B814" s="25">
        <v>14.965</v>
      </c>
      <c r="C814" s="25">
        <v>15.06</v>
      </c>
      <c r="D814" s="25">
        <v>14.925000000000001</v>
      </c>
      <c r="E814" s="25">
        <v>14.972</v>
      </c>
      <c r="F814" s="25">
        <v>14.972</v>
      </c>
      <c r="G814" s="25">
        <v>23</v>
      </c>
    </row>
    <row r="815" spans="1:7" ht="15" thickBot="1" x14ac:dyDescent="0.4">
      <c r="A815" s="23">
        <v>43651</v>
      </c>
      <c r="B815" s="25">
        <v>15.244999999999999</v>
      </c>
      <c r="C815" s="25">
        <v>15.25</v>
      </c>
      <c r="D815" s="25">
        <v>14.885</v>
      </c>
      <c r="E815" s="25">
        <v>14.917999999999999</v>
      </c>
      <c r="F815" s="25">
        <v>14.917999999999999</v>
      </c>
      <c r="G815" s="25">
        <v>107</v>
      </c>
    </row>
    <row r="816" spans="1:7" ht="15" thickBot="1" x14ac:dyDescent="0.4">
      <c r="A816" s="23">
        <v>43649</v>
      </c>
      <c r="B816" s="25">
        <v>15.42</v>
      </c>
      <c r="C816" s="25">
        <v>15.42</v>
      </c>
      <c r="D816" s="25">
        <v>15.24</v>
      </c>
      <c r="E816" s="25">
        <v>15.252000000000001</v>
      </c>
      <c r="F816" s="25">
        <v>15.252000000000001</v>
      </c>
      <c r="G816" s="25">
        <v>12</v>
      </c>
    </row>
    <row r="817" spans="1:7" ht="15" thickBot="1" x14ac:dyDescent="0.4">
      <c r="A817" s="23">
        <v>43648</v>
      </c>
      <c r="B817" s="25">
        <v>15.125</v>
      </c>
      <c r="C817" s="25">
        <v>15.2</v>
      </c>
      <c r="D817" s="25">
        <v>14.994999999999999</v>
      </c>
      <c r="E817" s="25">
        <v>15.154</v>
      </c>
      <c r="F817" s="25">
        <v>15.154</v>
      </c>
      <c r="G817" s="25">
        <v>132</v>
      </c>
    </row>
    <row r="818" spans="1:7" ht="15" thickBot="1" x14ac:dyDescent="0.4">
      <c r="A818" s="23">
        <v>43647</v>
      </c>
      <c r="B818" s="25">
        <v>15.17</v>
      </c>
      <c r="C818" s="25">
        <v>15.244999999999999</v>
      </c>
      <c r="D818" s="25">
        <v>15.074999999999999</v>
      </c>
      <c r="E818" s="25">
        <v>15.106</v>
      </c>
      <c r="F818" s="25">
        <v>15.106</v>
      </c>
      <c r="G818" s="25">
        <v>227</v>
      </c>
    </row>
    <row r="819" spans="1:7" ht="15" thickBot="1" x14ac:dyDescent="0.4">
      <c r="A819" s="23">
        <v>43644</v>
      </c>
      <c r="B819" s="25">
        <v>15.22</v>
      </c>
      <c r="C819" s="25">
        <v>15.295</v>
      </c>
      <c r="D819" s="25">
        <v>15.18</v>
      </c>
      <c r="E819" s="25">
        <v>15.253</v>
      </c>
      <c r="F819" s="25">
        <v>15.253</v>
      </c>
      <c r="G819" s="25">
        <v>842</v>
      </c>
    </row>
    <row r="820" spans="1:7" ht="15" thickBot="1" x14ac:dyDescent="0.4">
      <c r="A820" s="23">
        <v>43643</v>
      </c>
      <c r="B820" s="25">
        <v>15.275</v>
      </c>
      <c r="C820" s="25">
        <v>15.275</v>
      </c>
      <c r="D820" s="25">
        <v>15.12</v>
      </c>
      <c r="E820" s="25">
        <v>15.205</v>
      </c>
      <c r="F820" s="25">
        <v>15.205</v>
      </c>
      <c r="G820" s="26">
        <v>21835</v>
      </c>
    </row>
    <row r="821" spans="1:7" ht="15" thickBot="1" x14ac:dyDescent="0.4">
      <c r="A821" s="23">
        <v>43642</v>
      </c>
      <c r="B821" s="25">
        <v>15.282999999999999</v>
      </c>
      <c r="C821" s="25">
        <v>15.282999999999999</v>
      </c>
      <c r="D821" s="25">
        <v>15.282999999999999</v>
      </c>
      <c r="E821" s="25">
        <v>15.282999999999999</v>
      </c>
      <c r="F821" s="25">
        <v>15.282999999999999</v>
      </c>
      <c r="G821" s="26">
        <v>93664</v>
      </c>
    </row>
    <row r="822" spans="1:7" ht="15" thickBot="1" x14ac:dyDescent="0.4">
      <c r="A822" s="23">
        <v>43641</v>
      </c>
      <c r="B822" s="25">
        <v>15.291</v>
      </c>
      <c r="C822" s="25">
        <v>15.291</v>
      </c>
      <c r="D822" s="25">
        <v>15.291</v>
      </c>
      <c r="E822" s="25">
        <v>15.291</v>
      </c>
      <c r="F822" s="25">
        <v>15.291</v>
      </c>
      <c r="G822" s="25" t="s">
        <v>41</v>
      </c>
    </row>
    <row r="823" spans="1:7" ht="15" thickBot="1" x14ac:dyDescent="0.4">
      <c r="A823" s="23">
        <v>43640</v>
      </c>
      <c r="B823" s="25">
        <v>15.368</v>
      </c>
      <c r="C823" s="25">
        <v>15.368</v>
      </c>
      <c r="D823" s="25">
        <v>15.368</v>
      </c>
      <c r="E823" s="25">
        <v>15.368</v>
      </c>
      <c r="F823" s="25">
        <v>15.368</v>
      </c>
      <c r="G823" s="25">
        <v>24</v>
      </c>
    </row>
    <row r="824" spans="1:7" ht="15" thickBot="1" x14ac:dyDescent="0.4">
      <c r="A824" s="23">
        <v>43637</v>
      </c>
      <c r="B824" s="25">
        <v>15.295</v>
      </c>
      <c r="C824" s="25">
        <v>15.305</v>
      </c>
      <c r="D824" s="25">
        <v>15.26</v>
      </c>
      <c r="E824" s="25">
        <v>15.273</v>
      </c>
      <c r="F824" s="25">
        <v>15.273</v>
      </c>
      <c r="G824" s="25">
        <v>4</v>
      </c>
    </row>
    <row r="825" spans="1:7" ht="15" thickBot="1" x14ac:dyDescent="0.4">
      <c r="A825" s="23">
        <v>43636</v>
      </c>
      <c r="B825" s="25">
        <v>15.468999999999999</v>
      </c>
      <c r="C825" s="25">
        <v>15.468999999999999</v>
      </c>
      <c r="D825" s="25">
        <v>15.468999999999999</v>
      </c>
      <c r="E825" s="25">
        <v>15.468999999999999</v>
      </c>
      <c r="F825" s="25">
        <v>15.468999999999999</v>
      </c>
      <c r="G825" s="25">
        <v>103</v>
      </c>
    </row>
    <row r="826" spans="1:7" ht="15" thickBot="1" x14ac:dyDescent="0.4">
      <c r="A826" s="23">
        <v>43635</v>
      </c>
      <c r="B826" s="25">
        <v>14.945</v>
      </c>
      <c r="C826" s="25">
        <v>14.945</v>
      </c>
      <c r="D826" s="25">
        <v>14.945</v>
      </c>
      <c r="E826" s="25">
        <v>14.945</v>
      </c>
      <c r="F826" s="25">
        <v>14.945</v>
      </c>
      <c r="G826" s="25" t="s">
        <v>41</v>
      </c>
    </row>
    <row r="827" spans="1:7" ht="15" thickBot="1" x14ac:dyDescent="0.4">
      <c r="A827" s="23">
        <v>43634</v>
      </c>
      <c r="B827" s="25">
        <v>14.98</v>
      </c>
      <c r="C827" s="25">
        <v>14.98</v>
      </c>
      <c r="D827" s="25">
        <v>14.98</v>
      </c>
      <c r="E827" s="25">
        <v>14.98</v>
      </c>
      <c r="F827" s="25">
        <v>14.98</v>
      </c>
      <c r="G827" s="25">
        <v>1</v>
      </c>
    </row>
    <row r="828" spans="1:7" ht="15" thickBot="1" x14ac:dyDescent="0.4">
      <c r="A828" s="23">
        <v>43633</v>
      </c>
      <c r="B828" s="25">
        <v>14.814</v>
      </c>
      <c r="C828" s="25">
        <v>14.814</v>
      </c>
      <c r="D828" s="25">
        <v>14.814</v>
      </c>
      <c r="E828" s="25">
        <v>14.814</v>
      </c>
      <c r="F828" s="25">
        <v>14.814</v>
      </c>
      <c r="G828" s="25">
        <v>3</v>
      </c>
    </row>
    <row r="829" spans="1:7" ht="15" thickBot="1" x14ac:dyDescent="0.4">
      <c r="A829" s="23">
        <v>43630</v>
      </c>
      <c r="B829" s="25">
        <v>14.782</v>
      </c>
      <c r="C829" s="25">
        <v>14.782</v>
      </c>
      <c r="D829" s="25">
        <v>14.782</v>
      </c>
      <c r="E829" s="25">
        <v>14.782</v>
      </c>
      <c r="F829" s="25">
        <v>14.782</v>
      </c>
      <c r="G829" s="25">
        <v>240</v>
      </c>
    </row>
    <row r="830" spans="1:7" ht="15" thickBot="1" x14ac:dyDescent="0.4">
      <c r="A830" s="23">
        <v>43629</v>
      </c>
      <c r="B830" s="25">
        <v>14.871</v>
      </c>
      <c r="C830" s="25">
        <v>14.871</v>
      </c>
      <c r="D830" s="25">
        <v>14.871</v>
      </c>
      <c r="E830" s="25">
        <v>14.871</v>
      </c>
      <c r="F830" s="25">
        <v>14.871</v>
      </c>
      <c r="G830" s="25">
        <v>1</v>
      </c>
    </row>
    <row r="831" spans="1:7" ht="15" thickBot="1" x14ac:dyDescent="0.4">
      <c r="A831" s="23">
        <v>43628</v>
      </c>
      <c r="B831" s="25">
        <v>14.722</v>
      </c>
      <c r="C831" s="25">
        <v>14.722</v>
      </c>
      <c r="D831" s="25">
        <v>14.722</v>
      </c>
      <c r="E831" s="25">
        <v>14.722</v>
      </c>
      <c r="F831" s="25">
        <v>14.722</v>
      </c>
      <c r="G831" s="25" t="s">
        <v>41</v>
      </c>
    </row>
    <row r="832" spans="1:7" ht="15" thickBot="1" x14ac:dyDescent="0.4">
      <c r="A832" s="23">
        <v>43627</v>
      </c>
      <c r="B832" s="25">
        <v>14.706</v>
      </c>
      <c r="C832" s="25">
        <v>14.706</v>
      </c>
      <c r="D832" s="25">
        <v>14.706</v>
      </c>
      <c r="E832" s="25">
        <v>14.706</v>
      </c>
      <c r="F832" s="25">
        <v>14.706</v>
      </c>
      <c r="G832" s="25" t="s">
        <v>41</v>
      </c>
    </row>
    <row r="833" spans="1:7" ht="15" thickBot="1" x14ac:dyDescent="0.4">
      <c r="A833" s="23">
        <v>43626</v>
      </c>
      <c r="B833" s="25">
        <v>14.605</v>
      </c>
      <c r="C833" s="25">
        <v>14.605</v>
      </c>
      <c r="D833" s="25">
        <v>14.605</v>
      </c>
      <c r="E833" s="25">
        <v>14.605</v>
      </c>
      <c r="F833" s="25">
        <v>14.605</v>
      </c>
      <c r="G833" s="25" t="s">
        <v>41</v>
      </c>
    </row>
    <row r="834" spans="1:7" ht="15" thickBot="1" x14ac:dyDescent="0.4">
      <c r="A834" s="23">
        <v>43623</v>
      </c>
      <c r="B834" s="25">
        <v>15</v>
      </c>
      <c r="C834" s="25">
        <v>15.125</v>
      </c>
      <c r="D834" s="25">
        <v>14.994</v>
      </c>
      <c r="E834" s="25">
        <v>14.994</v>
      </c>
      <c r="F834" s="25">
        <v>14.994</v>
      </c>
      <c r="G834" s="25">
        <v>4</v>
      </c>
    </row>
    <row r="835" spans="1:7" ht="15" thickBot="1" x14ac:dyDescent="0.4">
      <c r="A835" s="23">
        <v>43622</v>
      </c>
      <c r="B835" s="25">
        <v>14.89</v>
      </c>
      <c r="C835" s="25">
        <v>14.89</v>
      </c>
      <c r="D835" s="25">
        <v>14.868</v>
      </c>
      <c r="E835" s="25">
        <v>14.868</v>
      </c>
      <c r="F835" s="25">
        <v>14.868</v>
      </c>
      <c r="G835" s="25">
        <v>1</v>
      </c>
    </row>
    <row r="836" spans="1:7" ht="15" thickBot="1" x14ac:dyDescent="0.4">
      <c r="A836" s="23">
        <v>43621</v>
      </c>
      <c r="B836" s="25">
        <v>15</v>
      </c>
      <c r="C836" s="25">
        <v>15</v>
      </c>
      <c r="D836" s="25">
        <v>14.754</v>
      </c>
      <c r="E836" s="25">
        <v>14.754</v>
      </c>
      <c r="F836" s="25">
        <v>14.754</v>
      </c>
      <c r="G836" s="25">
        <v>50</v>
      </c>
    </row>
    <row r="837" spans="1:7" ht="15" thickBot="1" x14ac:dyDescent="0.4">
      <c r="A837" s="23">
        <v>43620</v>
      </c>
      <c r="B837" s="25">
        <v>14.75</v>
      </c>
      <c r="C837" s="25">
        <v>14.75</v>
      </c>
      <c r="D837" s="25">
        <v>14.731999999999999</v>
      </c>
      <c r="E837" s="25">
        <v>14.731999999999999</v>
      </c>
      <c r="F837" s="25">
        <v>14.731999999999999</v>
      </c>
      <c r="G837" s="25">
        <v>2</v>
      </c>
    </row>
    <row r="838" spans="1:7" ht="15" thickBot="1" x14ac:dyDescent="0.4">
      <c r="A838" s="23">
        <v>43619</v>
      </c>
      <c r="B838" s="25">
        <v>14.72</v>
      </c>
      <c r="C838" s="25">
        <v>14.72</v>
      </c>
      <c r="D838" s="25">
        <v>14.702999999999999</v>
      </c>
      <c r="E838" s="25">
        <v>14.702999999999999</v>
      </c>
      <c r="F838" s="25">
        <v>14.702999999999999</v>
      </c>
      <c r="G838" s="25">
        <v>3</v>
      </c>
    </row>
    <row r="839" spans="1:7" ht="15" thickBot="1" x14ac:dyDescent="0.4">
      <c r="A839" s="23">
        <v>43616</v>
      </c>
      <c r="B839" s="25">
        <v>14.465</v>
      </c>
      <c r="C839" s="25">
        <v>14.54</v>
      </c>
      <c r="D839" s="25">
        <v>14.465</v>
      </c>
      <c r="E839" s="25">
        <v>14.53</v>
      </c>
      <c r="F839" s="25">
        <v>14.53</v>
      </c>
      <c r="G839" s="25">
        <v>62</v>
      </c>
    </row>
    <row r="840" spans="1:7" ht="15" thickBot="1" x14ac:dyDescent="0.4">
      <c r="A840" s="23">
        <v>43615</v>
      </c>
      <c r="B840" s="25">
        <v>14.355</v>
      </c>
      <c r="C840" s="25">
        <v>14.484999999999999</v>
      </c>
      <c r="D840" s="25">
        <v>14.305</v>
      </c>
      <c r="E840" s="25">
        <v>14.46</v>
      </c>
      <c r="F840" s="25">
        <v>14.46</v>
      </c>
      <c r="G840" s="25">
        <v>136</v>
      </c>
    </row>
    <row r="841" spans="1:7" ht="15" thickBot="1" x14ac:dyDescent="0.4">
      <c r="A841" s="23">
        <v>43614</v>
      </c>
      <c r="B841" s="25">
        <v>14.372</v>
      </c>
      <c r="C841" s="25">
        <v>14.372</v>
      </c>
      <c r="D841" s="25">
        <v>14.372</v>
      </c>
      <c r="E841" s="25">
        <v>14.372</v>
      </c>
      <c r="F841" s="25">
        <v>14.372</v>
      </c>
      <c r="G841" s="25">
        <v>258</v>
      </c>
    </row>
    <row r="842" spans="1:7" ht="15" thickBot="1" x14ac:dyDescent="0.4">
      <c r="A842" s="23">
        <v>43613</v>
      </c>
      <c r="B842" s="25">
        <v>14.3</v>
      </c>
      <c r="C842" s="25">
        <v>14.31</v>
      </c>
      <c r="D842" s="25">
        <v>14.244999999999999</v>
      </c>
      <c r="E842" s="25">
        <v>14.281000000000001</v>
      </c>
      <c r="F842" s="25">
        <v>14.281000000000001</v>
      </c>
      <c r="G842" s="25">
        <v>73</v>
      </c>
    </row>
    <row r="843" spans="1:7" ht="15" thickBot="1" x14ac:dyDescent="0.4">
      <c r="A843" s="23">
        <v>43609</v>
      </c>
      <c r="B843" s="25">
        <v>14.55</v>
      </c>
      <c r="C843" s="25">
        <v>14.55</v>
      </c>
      <c r="D843" s="25">
        <v>14.52</v>
      </c>
      <c r="E843" s="25">
        <v>14.52</v>
      </c>
      <c r="F843" s="25">
        <v>14.52</v>
      </c>
      <c r="G843" s="25">
        <v>17</v>
      </c>
    </row>
    <row r="844" spans="1:7" ht="15" thickBot="1" x14ac:dyDescent="0.4">
      <c r="A844" s="23">
        <v>43608</v>
      </c>
      <c r="B844" s="25">
        <v>14.545</v>
      </c>
      <c r="C844" s="25">
        <v>14.577</v>
      </c>
      <c r="D844" s="25">
        <v>14.54</v>
      </c>
      <c r="E844" s="25">
        <v>14.577</v>
      </c>
      <c r="F844" s="25">
        <v>14.577</v>
      </c>
      <c r="G844" s="25">
        <v>4</v>
      </c>
    </row>
    <row r="845" spans="1:7" ht="15" thickBot="1" x14ac:dyDescent="0.4">
      <c r="A845" s="23">
        <v>43607</v>
      </c>
      <c r="B845" s="25">
        <v>14.4</v>
      </c>
      <c r="C845" s="25">
        <v>14.425000000000001</v>
      </c>
      <c r="D845" s="25">
        <v>14.39</v>
      </c>
      <c r="E845" s="25">
        <v>14.414</v>
      </c>
      <c r="F845" s="25">
        <v>14.414</v>
      </c>
      <c r="G845" s="25">
        <v>105</v>
      </c>
    </row>
    <row r="846" spans="1:7" ht="15" thickBot="1" x14ac:dyDescent="0.4">
      <c r="A846" s="23">
        <v>43606</v>
      </c>
      <c r="B846" s="25">
        <v>14.404999999999999</v>
      </c>
      <c r="C846" s="25">
        <v>14.404999999999999</v>
      </c>
      <c r="D846" s="25">
        <v>14.324999999999999</v>
      </c>
      <c r="E846" s="25">
        <v>14.372999999999999</v>
      </c>
      <c r="F846" s="25">
        <v>14.372999999999999</v>
      </c>
      <c r="G846" s="25">
        <v>49</v>
      </c>
    </row>
    <row r="847" spans="1:7" ht="15" thickBot="1" x14ac:dyDescent="0.4">
      <c r="A847" s="23">
        <v>43605</v>
      </c>
      <c r="B847" s="25">
        <v>14.365</v>
      </c>
      <c r="C847" s="25">
        <v>14.42</v>
      </c>
      <c r="D847" s="25">
        <v>14.34</v>
      </c>
      <c r="E847" s="25">
        <v>14.409000000000001</v>
      </c>
      <c r="F847" s="25">
        <v>14.409000000000001</v>
      </c>
      <c r="G847" s="25">
        <v>13</v>
      </c>
    </row>
    <row r="848" spans="1:7" ht="15" thickBot="1" x14ac:dyDescent="0.4">
      <c r="A848" s="23">
        <v>43602</v>
      </c>
      <c r="B848" s="25">
        <v>14.484999999999999</v>
      </c>
      <c r="C848" s="25">
        <v>14.58</v>
      </c>
      <c r="D848" s="25">
        <v>14.345000000000001</v>
      </c>
      <c r="E848" s="25">
        <v>14.348000000000001</v>
      </c>
      <c r="F848" s="25">
        <v>14.348000000000001</v>
      </c>
      <c r="G848" s="25">
        <v>156</v>
      </c>
    </row>
    <row r="849" spans="1:7" ht="15" thickBot="1" x14ac:dyDescent="0.4">
      <c r="A849" s="23">
        <v>43601</v>
      </c>
      <c r="B849" s="25">
        <v>14.755000000000001</v>
      </c>
      <c r="C849" s="25">
        <v>14.755000000000001</v>
      </c>
      <c r="D849" s="25">
        <v>14.44</v>
      </c>
      <c r="E849" s="25">
        <v>14.478999999999999</v>
      </c>
      <c r="F849" s="25">
        <v>14.478999999999999</v>
      </c>
      <c r="G849" s="25">
        <v>241</v>
      </c>
    </row>
    <row r="850" spans="1:7" ht="15" thickBot="1" x14ac:dyDescent="0.4">
      <c r="A850" s="23">
        <v>43600</v>
      </c>
      <c r="B850" s="25">
        <v>14.755000000000001</v>
      </c>
      <c r="C850" s="25">
        <v>14.765000000000001</v>
      </c>
      <c r="D850" s="25">
        <v>14.752000000000001</v>
      </c>
      <c r="E850" s="25">
        <v>14.752000000000001</v>
      </c>
      <c r="F850" s="25">
        <v>14.752000000000001</v>
      </c>
      <c r="G850" s="25">
        <v>4</v>
      </c>
    </row>
    <row r="851" spans="1:7" ht="15" thickBot="1" x14ac:dyDescent="0.4">
      <c r="A851" s="23">
        <v>43599</v>
      </c>
      <c r="B851" s="25">
        <v>14.71</v>
      </c>
      <c r="C851" s="25">
        <v>14.752000000000001</v>
      </c>
      <c r="D851" s="25">
        <v>14.71</v>
      </c>
      <c r="E851" s="25">
        <v>14.752000000000001</v>
      </c>
      <c r="F851" s="25">
        <v>14.752000000000001</v>
      </c>
      <c r="G851" s="25">
        <v>1</v>
      </c>
    </row>
    <row r="852" spans="1:7" ht="15" thickBot="1" x14ac:dyDescent="0.4">
      <c r="A852" s="23">
        <v>43598</v>
      </c>
      <c r="B852" s="25">
        <v>14.72</v>
      </c>
      <c r="C852" s="25">
        <v>14.72</v>
      </c>
      <c r="D852" s="25">
        <v>14.585000000000001</v>
      </c>
      <c r="E852" s="25">
        <v>14.712999999999999</v>
      </c>
      <c r="F852" s="25">
        <v>14.712999999999999</v>
      </c>
      <c r="G852" s="25">
        <v>27</v>
      </c>
    </row>
    <row r="853" spans="1:7" ht="15" thickBot="1" x14ac:dyDescent="0.4">
      <c r="A853" s="23">
        <v>43595</v>
      </c>
      <c r="B853" s="25">
        <v>14.72</v>
      </c>
      <c r="C853" s="25">
        <v>14.73</v>
      </c>
      <c r="D853" s="25">
        <v>14.69</v>
      </c>
      <c r="E853" s="25">
        <v>14.726000000000001</v>
      </c>
      <c r="F853" s="25">
        <v>14.726000000000001</v>
      </c>
      <c r="G853" s="25">
        <v>22</v>
      </c>
    </row>
    <row r="854" spans="1:7" ht="15" thickBot="1" x14ac:dyDescent="0.4">
      <c r="A854" s="23">
        <v>43594</v>
      </c>
      <c r="B854" s="25">
        <v>14.705</v>
      </c>
      <c r="C854" s="25">
        <v>14.72</v>
      </c>
      <c r="D854" s="25">
        <v>14.7</v>
      </c>
      <c r="E854" s="25">
        <v>14.707000000000001</v>
      </c>
      <c r="F854" s="25">
        <v>14.707000000000001</v>
      </c>
      <c r="G854" s="25">
        <v>16</v>
      </c>
    </row>
    <row r="855" spans="1:7" ht="15" thickBot="1" x14ac:dyDescent="0.4">
      <c r="A855" s="23">
        <v>43593</v>
      </c>
      <c r="B855" s="25">
        <v>14.89</v>
      </c>
      <c r="C855" s="25">
        <v>14.895</v>
      </c>
      <c r="D855" s="25">
        <v>14.785</v>
      </c>
      <c r="E855" s="25">
        <v>14.792</v>
      </c>
      <c r="F855" s="25">
        <v>14.792</v>
      </c>
      <c r="G855" s="25">
        <v>85</v>
      </c>
    </row>
    <row r="856" spans="1:7" ht="15" thickBot="1" x14ac:dyDescent="0.4">
      <c r="A856" s="23">
        <v>43592</v>
      </c>
      <c r="B856" s="25">
        <v>14.85</v>
      </c>
      <c r="C856" s="25">
        <v>14.865</v>
      </c>
      <c r="D856" s="25">
        <v>14.77</v>
      </c>
      <c r="E856" s="25">
        <v>14.86</v>
      </c>
      <c r="F856" s="25">
        <v>14.86</v>
      </c>
      <c r="G856" s="25">
        <v>150</v>
      </c>
    </row>
    <row r="857" spans="1:7" ht="15" thickBot="1" x14ac:dyDescent="0.4">
      <c r="A857" s="23">
        <v>43591</v>
      </c>
      <c r="B857" s="25">
        <v>14.87</v>
      </c>
      <c r="C857" s="25">
        <v>14.92</v>
      </c>
      <c r="D857" s="25">
        <v>14.725</v>
      </c>
      <c r="E857" s="25">
        <v>14.856999999999999</v>
      </c>
      <c r="F857" s="25">
        <v>14.856999999999999</v>
      </c>
      <c r="G857" s="25">
        <v>82</v>
      </c>
    </row>
    <row r="858" spans="1:7" ht="15" thickBot="1" x14ac:dyDescent="0.4">
      <c r="A858" s="23">
        <v>43588</v>
      </c>
      <c r="B858" s="25">
        <v>14.56</v>
      </c>
      <c r="C858" s="25">
        <v>14.907</v>
      </c>
      <c r="D858" s="25">
        <v>14.56</v>
      </c>
      <c r="E858" s="25">
        <v>14.907</v>
      </c>
      <c r="F858" s="25">
        <v>14.907</v>
      </c>
      <c r="G858" s="25">
        <v>242</v>
      </c>
    </row>
    <row r="859" spans="1:7" ht="15" thickBot="1" x14ac:dyDescent="0.4">
      <c r="A859" s="23">
        <v>43587</v>
      </c>
      <c r="B859" s="25">
        <v>14.6</v>
      </c>
      <c r="C859" s="25">
        <v>14.625</v>
      </c>
      <c r="D859" s="25">
        <v>14.525</v>
      </c>
      <c r="E859" s="25">
        <v>14.54</v>
      </c>
      <c r="F859" s="25">
        <v>14.54</v>
      </c>
      <c r="G859" s="25">
        <v>796</v>
      </c>
    </row>
    <row r="860" spans="1:7" ht="15" thickBot="1" x14ac:dyDescent="0.4">
      <c r="A860" s="23">
        <v>43586</v>
      </c>
      <c r="B860" s="25">
        <v>14.885</v>
      </c>
      <c r="C860" s="25">
        <v>14.89</v>
      </c>
      <c r="D860" s="25">
        <v>14.57</v>
      </c>
      <c r="E860" s="25">
        <v>14.645</v>
      </c>
      <c r="F860" s="25">
        <v>14.645</v>
      </c>
      <c r="G860" s="25">
        <v>565</v>
      </c>
    </row>
    <row r="861" spans="1:7" ht="15" thickBot="1" x14ac:dyDescent="0.4">
      <c r="A861" s="23">
        <v>43585</v>
      </c>
      <c r="B861" s="25">
        <v>14.87</v>
      </c>
      <c r="C861" s="25">
        <v>14.96</v>
      </c>
      <c r="D861" s="25">
        <v>14.77</v>
      </c>
      <c r="E861" s="25">
        <v>14.9</v>
      </c>
      <c r="F861" s="25">
        <v>14.9</v>
      </c>
      <c r="G861" s="25">
        <v>690</v>
      </c>
    </row>
    <row r="862" spans="1:7" ht="15" thickBot="1" x14ac:dyDescent="0.4">
      <c r="A862" s="23">
        <v>43584</v>
      </c>
      <c r="B862" s="25">
        <v>15.03</v>
      </c>
      <c r="C862" s="25">
        <v>15.035</v>
      </c>
      <c r="D862" s="25">
        <v>14.82</v>
      </c>
      <c r="E862" s="25">
        <v>14.843999999999999</v>
      </c>
      <c r="F862" s="25">
        <v>14.843999999999999</v>
      </c>
      <c r="G862" s="26">
        <v>18270</v>
      </c>
    </row>
    <row r="863" spans="1:7" ht="15" thickBot="1" x14ac:dyDescent="0.4">
      <c r="A863" s="23">
        <v>43581</v>
      </c>
      <c r="B863" s="25">
        <v>15.002000000000001</v>
      </c>
      <c r="C863" s="25">
        <v>15.002000000000001</v>
      </c>
      <c r="D863" s="25">
        <v>15.002000000000001</v>
      </c>
      <c r="E863" s="25">
        <v>15.002000000000001</v>
      </c>
      <c r="F863" s="25">
        <v>15.002000000000001</v>
      </c>
      <c r="G863" s="26">
        <v>78208</v>
      </c>
    </row>
    <row r="864" spans="1:7" ht="15" thickBot="1" x14ac:dyDescent="0.4">
      <c r="A864" s="23">
        <v>43580</v>
      </c>
      <c r="B864" s="25">
        <v>14.885</v>
      </c>
      <c r="C864" s="25">
        <v>14.885</v>
      </c>
      <c r="D864" s="25">
        <v>14.861000000000001</v>
      </c>
      <c r="E864" s="25">
        <v>14.861000000000001</v>
      </c>
      <c r="F864" s="25">
        <v>14.861000000000001</v>
      </c>
      <c r="G864" s="25">
        <v>1</v>
      </c>
    </row>
    <row r="865" spans="1:7" ht="15" thickBot="1" x14ac:dyDescent="0.4">
      <c r="A865" s="23">
        <v>43579</v>
      </c>
      <c r="B865" s="25">
        <v>14.898</v>
      </c>
      <c r="C865" s="25">
        <v>14.898</v>
      </c>
      <c r="D865" s="25">
        <v>14.898</v>
      </c>
      <c r="E865" s="25">
        <v>14.898</v>
      </c>
      <c r="F865" s="25">
        <v>14.898</v>
      </c>
      <c r="G865" s="25" t="s">
        <v>41</v>
      </c>
    </row>
    <row r="866" spans="1:7" ht="15" thickBot="1" x14ac:dyDescent="0.4">
      <c r="A866" s="23">
        <v>43578</v>
      </c>
      <c r="B866" s="25">
        <v>14.773</v>
      </c>
      <c r="C866" s="25">
        <v>14.773</v>
      </c>
      <c r="D866" s="25">
        <v>14.773</v>
      </c>
      <c r="E866" s="25">
        <v>14.773</v>
      </c>
      <c r="F866" s="25">
        <v>14.773</v>
      </c>
      <c r="G866" s="25" t="s">
        <v>41</v>
      </c>
    </row>
    <row r="867" spans="1:7" ht="15" thickBot="1" x14ac:dyDescent="0.4">
      <c r="A867" s="23">
        <v>43577</v>
      </c>
      <c r="B867" s="25">
        <v>14.957000000000001</v>
      </c>
      <c r="C867" s="25">
        <v>14.957000000000001</v>
      </c>
      <c r="D867" s="25">
        <v>14.957000000000001</v>
      </c>
      <c r="E867" s="25">
        <v>14.957000000000001</v>
      </c>
      <c r="F867" s="25">
        <v>14.957000000000001</v>
      </c>
      <c r="G867" s="25" t="s">
        <v>41</v>
      </c>
    </row>
    <row r="868" spans="1:7" ht="15" thickBot="1" x14ac:dyDescent="0.4">
      <c r="A868" s="23">
        <v>43573</v>
      </c>
      <c r="B868" s="25">
        <v>14.89</v>
      </c>
      <c r="C868" s="25">
        <v>14.936999999999999</v>
      </c>
      <c r="D868" s="25">
        <v>14.89</v>
      </c>
      <c r="E868" s="25">
        <v>14.936999999999999</v>
      </c>
      <c r="F868" s="25">
        <v>14.936999999999999</v>
      </c>
      <c r="G868" s="25">
        <v>1</v>
      </c>
    </row>
    <row r="869" spans="1:7" ht="15" thickBot="1" x14ac:dyDescent="0.4">
      <c r="A869" s="23">
        <v>43572</v>
      </c>
      <c r="B869" s="25">
        <v>14.920999999999999</v>
      </c>
      <c r="C869" s="25">
        <v>14.920999999999999</v>
      </c>
      <c r="D869" s="25">
        <v>14.920999999999999</v>
      </c>
      <c r="E869" s="25">
        <v>14.920999999999999</v>
      </c>
      <c r="F869" s="25">
        <v>14.920999999999999</v>
      </c>
      <c r="G869" s="25" t="s">
        <v>41</v>
      </c>
    </row>
    <row r="870" spans="1:7" ht="15" thickBot="1" x14ac:dyDescent="0.4">
      <c r="A870" s="23">
        <v>43571</v>
      </c>
      <c r="B870" s="25">
        <v>14.891</v>
      </c>
      <c r="C870" s="25">
        <v>14.891</v>
      </c>
      <c r="D870" s="25">
        <v>14.891</v>
      </c>
      <c r="E870" s="25">
        <v>14.891</v>
      </c>
      <c r="F870" s="25">
        <v>14.891</v>
      </c>
      <c r="G870" s="25" t="s">
        <v>41</v>
      </c>
    </row>
    <row r="871" spans="1:7" ht="15" thickBot="1" x14ac:dyDescent="0.4">
      <c r="A871" s="23">
        <v>43570</v>
      </c>
      <c r="B871" s="25">
        <v>14.948</v>
      </c>
      <c r="C871" s="25">
        <v>14.948</v>
      </c>
      <c r="D871" s="25">
        <v>14.948</v>
      </c>
      <c r="E871" s="25">
        <v>14.948</v>
      </c>
      <c r="F871" s="25">
        <v>14.948</v>
      </c>
      <c r="G871" s="25" t="s">
        <v>41</v>
      </c>
    </row>
    <row r="872" spans="1:7" ht="15" thickBot="1" x14ac:dyDescent="0.4">
      <c r="A872" s="23">
        <v>43567</v>
      </c>
      <c r="B872" s="25">
        <v>14.92</v>
      </c>
      <c r="C872" s="25">
        <v>14.92</v>
      </c>
      <c r="D872" s="25">
        <v>14.92</v>
      </c>
      <c r="E872" s="25">
        <v>14.92</v>
      </c>
      <c r="F872" s="25">
        <v>14.92</v>
      </c>
      <c r="G872" s="25">
        <v>3</v>
      </c>
    </row>
    <row r="873" spans="1:7" ht="15" thickBot="1" x14ac:dyDescent="0.4">
      <c r="A873" s="23">
        <v>43566</v>
      </c>
      <c r="B873" s="25">
        <v>15.14</v>
      </c>
      <c r="C873" s="25">
        <v>15.14</v>
      </c>
      <c r="D873" s="25">
        <v>14.824</v>
      </c>
      <c r="E873" s="25">
        <v>14.824</v>
      </c>
      <c r="F873" s="25">
        <v>14.824</v>
      </c>
      <c r="G873" s="25">
        <v>1</v>
      </c>
    </row>
    <row r="874" spans="1:7" ht="15" thickBot="1" x14ac:dyDescent="0.4">
      <c r="A874" s="23">
        <v>43565</v>
      </c>
      <c r="B874" s="25">
        <v>15.17</v>
      </c>
      <c r="C874" s="25">
        <v>15.205</v>
      </c>
      <c r="D874" s="25">
        <v>15.095000000000001</v>
      </c>
      <c r="E874" s="25">
        <v>15.201000000000001</v>
      </c>
      <c r="F874" s="25">
        <v>15.201000000000001</v>
      </c>
      <c r="G874" s="25">
        <v>18</v>
      </c>
    </row>
    <row r="875" spans="1:7" ht="15" thickBot="1" x14ac:dyDescent="0.4">
      <c r="A875" s="23">
        <v>43564</v>
      </c>
      <c r="B875" s="25">
        <v>15.26</v>
      </c>
      <c r="C875" s="25">
        <v>15.26</v>
      </c>
      <c r="D875" s="25">
        <v>15.167999999999999</v>
      </c>
      <c r="E875" s="25">
        <v>15.167999999999999</v>
      </c>
      <c r="F875" s="25">
        <v>15.167999999999999</v>
      </c>
      <c r="G875" s="25">
        <v>1</v>
      </c>
    </row>
    <row r="876" spans="1:7" ht="15" thickBot="1" x14ac:dyDescent="0.4">
      <c r="A876" s="23">
        <v>43563</v>
      </c>
      <c r="B876" s="25">
        <v>15.173</v>
      </c>
      <c r="C876" s="25">
        <v>15.173</v>
      </c>
      <c r="D876" s="25">
        <v>15.173</v>
      </c>
      <c r="E876" s="25">
        <v>15.173</v>
      </c>
      <c r="F876" s="25">
        <v>15.173</v>
      </c>
      <c r="G876" s="25" t="s">
        <v>41</v>
      </c>
    </row>
    <row r="877" spans="1:7" ht="15" thickBot="1" x14ac:dyDescent="0.4">
      <c r="A877" s="23">
        <v>43560</v>
      </c>
      <c r="B877" s="25">
        <v>15.042999999999999</v>
      </c>
      <c r="C877" s="25">
        <v>15.042999999999999</v>
      </c>
      <c r="D877" s="25">
        <v>15.042999999999999</v>
      </c>
      <c r="E877" s="25">
        <v>15.042999999999999</v>
      </c>
      <c r="F877" s="25">
        <v>15.042999999999999</v>
      </c>
      <c r="G877" s="25" t="s">
        <v>41</v>
      </c>
    </row>
    <row r="878" spans="1:7" ht="15" thickBot="1" x14ac:dyDescent="0.4">
      <c r="A878" s="23">
        <v>43559</v>
      </c>
      <c r="B878" s="25">
        <v>15.041</v>
      </c>
      <c r="C878" s="25">
        <v>15.041</v>
      </c>
      <c r="D878" s="25">
        <v>15.041</v>
      </c>
      <c r="E878" s="25">
        <v>15.041</v>
      </c>
      <c r="F878" s="25">
        <v>15.041</v>
      </c>
      <c r="G878" s="25" t="s">
        <v>41</v>
      </c>
    </row>
    <row r="879" spans="1:7" ht="15" thickBot="1" x14ac:dyDescent="0.4">
      <c r="A879" s="23">
        <v>43558</v>
      </c>
      <c r="B879" s="25">
        <v>15.02</v>
      </c>
      <c r="C879" s="25">
        <v>15.058999999999999</v>
      </c>
      <c r="D879" s="25">
        <v>15.02</v>
      </c>
      <c r="E879" s="25">
        <v>15.058999999999999</v>
      </c>
      <c r="F879" s="25">
        <v>15.058999999999999</v>
      </c>
      <c r="G879" s="25">
        <v>2</v>
      </c>
    </row>
    <row r="880" spans="1:7" ht="15" thickBot="1" x14ac:dyDescent="0.4">
      <c r="A880" s="23">
        <v>43557</v>
      </c>
      <c r="B880" s="25">
        <v>14.94</v>
      </c>
      <c r="C880" s="25">
        <v>15.025</v>
      </c>
      <c r="D880" s="25">
        <v>14.94</v>
      </c>
      <c r="E880" s="25">
        <v>15.018000000000001</v>
      </c>
      <c r="F880" s="25">
        <v>15.018000000000001</v>
      </c>
      <c r="G880" s="25">
        <v>36</v>
      </c>
    </row>
    <row r="881" spans="1:7" ht="15" thickBot="1" x14ac:dyDescent="0.4">
      <c r="A881" s="23">
        <v>43556</v>
      </c>
      <c r="B881" s="25">
        <v>15.035</v>
      </c>
      <c r="C881" s="25">
        <v>15.135</v>
      </c>
      <c r="D881" s="25">
        <v>15</v>
      </c>
      <c r="E881" s="25">
        <v>15.051</v>
      </c>
      <c r="F881" s="25">
        <v>15.051</v>
      </c>
      <c r="G881" s="25">
        <v>55</v>
      </c>
    </row>
    <row r="882" spans="1:7" ht="15" thickBot="1" x14ac:dyDescent="0.4">
      <c r="A882" s="23">
        <v>43553</v>
      </c>
      <c r="B882" s="25">
        <v>14.93</v>
      </c>
      <c r="C882" s="25">
        <v>15.065</v>
      </c>
      <c r="D882" s="25">
        <v>14.93</v>
      </c>
      <c r="E882" s="25">
        <v>15.06</v>
      </c>
      <c r="F882" s="25">
        <v>15.06</v>
      </c>
      <c r="G882" s="25">
        <v>23</v>
      </c>
    </row>
    <row r="883" spans="1:7" ht="15" thickBot="1" x14ac:dyDescent="0.4">
      <c r="A883" s="23">
        <v>43552</v>
      </c>
      <c r="B883" s="25">
        <v>15.23</v>
      </c>
      <c r="C883" s="25">
        <v>15.234999999999999</v>
      </c>
      <c r="D883" s="25">
        <v>14.91</v>
      </c>
      <c r="E883" s="25">
        <v>14.920999999999999</v>
      </c>
      <c r="F883" s="25">
        <v>14.920999999999999</v>
      </c>
      <c r="G883" s="25">
        <v>343</v>
      </c>
    </row>
    <row r="884" spans="1:7" ht="15" thickBot="1" x14ac:dyDescent="0.4">
      <c r="A884" s="23">
        <v>43551</v>
      </c>
      <c r="B884" s="25">
        <v>15.239000000000001</v>
      </c>
      <c r="C884" s="25">
        <v>15.239000000000001</v>
      </c>
      <c r="D884" s="25">
        <v>15.239000000000001</v>
      </c>
      <c r="E884" s="25">
        <v>15.239000000000001</v>
      </c>
      <c r="F884" s="25">
        <v>15.239000000000001</v>
      </c>
      <c r="G884" s="25">
        <v>375</v>
      </c>
    </row>
    <row r="885" spans="1:7" ht="15" thickBot="1" x14ac:dyDescent="0.4">
      <c r="A885" s="23">
        <v>43550</v>
      </c>
      <c r="B885" s="25">
        <v>15.4</v>
      </c>
      <c r="C885" s="25">
        <v>15.42</v>
      </c>
      <c r="D885" s="25">
        <v>15.371</v>
      </c>
      <c r="E885" s="25">
        <v>15.371</v>
      </c>
      <c r="F885" s="25">
        <v>15.371</v>
      </c>
      <c r="G885" s="25">
        <v>45</v>
      </c>
    </row>
    <row r="886" spans="1:7" ht="15" thickBot="1" x14ac:dyDescent="0.4">
      <c r="A886" s="23">
        <v>43549</v>
      </c>
      <c r="B886" s="25">
        <v>15.515000000000001</v>
      </c>
      <c r="C886" s="25">
        <v>15.515000000000001</v>
      </c>
      <c r="D886" s="25">
        <v>15.5</v>
      </c>
      <c r="E886" s="25">
        <v>15.507</v>
      </c>
      <c r="F886" s="25">
        <v>15.507</v>
      </c>
      <c r="G886" s="25">
        <v>6</v>
      </c>
    </row>
    <row r="887" spans="1:7" ht="15" thickBot="1" x14ac:dyDescent="0.4">
      <c r="A887" s="23">
        <v>43546</v>
      </c>
      <c r="B887" s="25">
        <v>15.345000000000001</v>
      </c>
      <c r="C887" s="25">
        <v>15.345000000000001</v>
      </c>
      <c r="D887" s="25">
        <v>15.345000000000001</v>
      </c>
      <c r="E887" s="25">
        <v>15.345000000000001</v>
      </c>
      <c r="F887" s="25">
        <v>15.345000000000001</v>
      </c>
      <c r="G887" s="25" t="s">
        <v>41</v>
      </c>
    </row>
    <row r="888" spans="1:7" ht="15" thickBot="1" x14ac:dyDescent="0.4">
      <c r="A888" s="23">
        <v>43545</v>
      </c>
      <c r="B888" s="25">
        <v>15.52</v>
      </c>
      <c r="C888" s="25">
        <v>15.52</v>
      </c>
      <c r="D888" s="25">
        <v>15.372</v>
      </c>
      <c r="E888" s="25">
        <v>15.372</v>
      </c>
      <c r="F888" s="25">
        <v>15.372</v>
      </c>
      <c r="G888" s="25">
        <v>3</v>
      </c>
    </row>
    <row r="889" spans="1:7" ht="15" thickBot="1" x14ac:dyDescent="0.4">
      <c r="A889" s="23">
        <v>43544</v>
      </c>
      <c r="B889" s="25">
        <v>15.285</v>
      </c>
      <c r="C889" s="25">
        <v>15.29</v>
      </c>
      <c r="D889" s="25">
        <v>15.22</v>
      </c>
      <c r="E889" s="25">
        <v>15.244999999999999</v>
      </c>
      <c r="F889" s="25">
        <v>15.244999999999999</v>
      </c>
      <c r="G889" s="25">
        <v>94</v>
      </c>
    </row>
    <row r="890" spans="1:7" ht="15" thickBot="1" x14ac:dyDescent="0.4">
      <c r="A890" s="23">
        <v>43543</v>
      </c>
      <c r="B890" s="25">
        <v>15.315</v>
      </c>
      <c r="C890" s="25">
        <v>15.315</v>
      </c>
      <c r="D890" s="25">
        <v>15.3</v>
      </c>
      <c r="E890" s="25">
        <v>15.301</v>
      </c>
      <c r="F890" s="25">
        <v>15.301</v>
      </c>
      <c r="G890" s="25">
        <v>21</v>
      </c>
    </row>
    <row r="891" spans="1:7" ht="15" thickBot="1" x14ac:dyDescent="0.4">
      <c r="A891" s="23">
        <v>43542</v>
      </c>
      <c r="B891" s="25">
        <v>15.250999999999999</v>
      </c>
      <c r="C891" s="25">
        <v>15.250999999999999</v>
      </c>
      <c r="D891" s="25">
        <v>15.250999999999999</v>
      </c>
      <c r="E891" s="25">
        <v>15.250999999999999</v>
      </c>
      <c r="F891" s="25">
        <v>15.250999999999999</v>
      </c>
      <c r="G891" s="25" t="s">
        <v>41</v>
      </c>
    </row>
    <row r="892" spans="1:7" ht="15" thickBot="1" x14ac:dyDescent="0.4">
      <c r="A892" s="23">
        <v>43539</v>
      </c>
      <c r="B892" s="25">
        <v>15.244999999999999</v>
      </c>
      <c r="C892" s="25">
        <v>15.255000000000001</v>
      </c>
      <c r="D892" s="25">
        <v>15.22</v>
      </c>
      <c r="E892" s="25">
        <v>15.253</v>
      </c>
      <c r="F892" s="25">
        <v>15.253</v>
      </c>
      <c r="G892" s="25">
        <v>5</v>
      </c>
    </row>
    <row r="893" spans="1:7" ht="15" thickBot="1" x14ac:dyDescent="0.4">
      <c r="A893" s="23">
        <v>43538</v>
      </c>
      <c r="B893" s="25">
        <v>15.185</v>
      </c>
      <c r="C893" s="25">
        <v>15.185</v>
      </c>
      <c r="D893" s="25">
        <v>15.09</v>
      </c>
      <c r="E893" s="25">
        <v>15.101000000000001</v>
      </c>
      <c r="F893" s="25">
        <v>15.101000000000001</v>
      </c>
      <c r="G893" s="25">
        <v>20</v>
      </c>
    </row>
    <row r="894" spans="1:7" ht="15" thickBot="1" x14ac:dyDescent="0.4">
      <c r="A894" s="23">
        <v>43537</v>
      </c>
      <c r="B894" s="25">
        <v>15.375</v>
      </c>
      <c r="C894" s="25">
        <v>15.42</v>
      </c>
      <c r="D894" s="25">
        <v>15.37</v>
      </c>
      <c r="E894" s="25">
        <v>15.381</v>
      </c>
      <c r="F894" s="25">
        <v>15.381</v>
      </c>
      <c r="G894" s="25">
        <v>110</v>
      </c>
    </row>
    <row r="895" spans="1:7" ht="15" thickBot="1" x14ac:dyDescent="0.4">
      <c r="A895" s="23">
        <v>43536</v>
      </c>
      <c r="B895" s="25">
        <v>15.337999999999999</v>
      </c>
      <c r="C895" s="25">
        <v>15.4</v>
      </c>
      <c r="D895" s="25">
        <v>15.337999999999999</v>
      </c>
      <c r="E895" s="25">
        <v>15.337999999999999</v>
      </c>
      <c r="F895" s="25">
        <v>15.337999999999999</v>
      </c>
      <c r="G895" s="25">
        <v>23</v>
      </c>
    </row>
    <row r="896" spans="1:7" ht="15" thickBot="1" x14ac:dyDescent="0.4">
      <c r="A896" s="23">
        <v>43535</v>
      </c>
      <c r="B896" s="25">
        <v>15.215</v>
      </c>
      <c r="C896" s="25">
        <v>15.215</v>
      </c>
      <c r="D896" s="25">
        <v>15.196999999999999</v>
      </c>
      <c r="E896" s="25">
        <v>15.196999999999999</v>
      </c>
      <c r="F896" s="25">
        <v>15.196999999999999</v>
      </c>
      <c r="G896" s="25">
        <v>16</v>
      </c>
    </row>
    <row r="897" spans="1:7" ht="15" thickBot="1" x14ac:dyDescent="0.4">
      <c r="A897" s="23">
        <v>43532</v>
      </c>
      <c r="B897" s="25">
        <v>15.045</v>
      </c>
      <c r="C897" s="25">
        <v>15.272</v>
      </c>
      <c r="D897" s="25">
        <v>15.045</v>
      </c>
      <c r="E897" s="25">
        <v>15.272</v>
      </c>
      <c r="F897" s="25">
        <v>15.272</v>
      </c>
      <c r="G897" s="25">
        <v>11</v>
      </c>
    </row>
    <row r="898" spans="1:7" ht="15" thickBot="1" x14ac:dyDescent="0.4">
      <c r="A898" s="23">
        <v>43531</v>
      </c>
      <c r="B898" s="25">
        <v>15.025</v>
      </c>
      <c r="C898" s="25">
        <v>15.025</v>
      </c>
      <c r="D898" s="25">
        <v>14.92</v>
      </c>
      <c r="E898" s="25">
        <v>14.96</v>
      </c>
      <c r="F898" s="25">
        <v>14.96</v>
      </c>
      <c r="G898" s="25">
        <v>8</v>
      </c>
    </row>
    <row r="899" spans="1:7" ht="15" thickBot="1" x14ac:dyDescent="0.4">
      <c r="A899" s="23">
        <v>43530</v>
      </c>
      <c r="B899" s="25">
        <v>15.025</v>
      </c>
      <c r="C899" s="25">
        <v>15.025</v>
      </c>
      <c r="D899" s="25">
        <v>14.975</v>
      </c>
      <c r="E899" s="25">
        <v>15.003</v>
      </c>
      <c r="F899" s="25">
        <v>15.003</v>
      </c>
      <c r="G899" s="25">
        <v>25</v>
      </c>
    </row>
    <row r="900" spans="1:7" ht="15" thickBot="1" x14ac:dyDescent="0.4">
      <c r="A900" s="23">
        <v>43529</v>
      </c>
      <c r="B900" s="25">
        <v>15.025</v>
      </c>
      <c r="C900" s="25">
        <v>15.074999999999999</v>
      </c>
      <c r="D900" s="25">
        <v>15.005000000000001</v>
      </c>
      <c r="E900" s="25">
        <v>15.02</v>
      </c>
      <c r="F900" s="25">
        <v>15.02</v>
      </c>
      <c r="G900" s="25">
        <v>222</v>
      </c>
    </row>
    <row r="901" spans="1:7" ht="15" thickBot="1" x14ac:dyDescent="0.4">
      <c r="A901" s="23">
        <v>43528</v>
      </c>
      <c r="B901" s="25">
        <v>15.17</v>
      </c>
      <c r="C901" s="25">
        <v>15.205</v>
      </c>
      <c r="D901" s="25">
        <v>15.005000000000001</v>
      </c>
      <c r="E901" s="25">
        <v>15.016999999999999</v>
      </c>
      <c r="F901" s="25">
        <v>15.016999999999999</v>
      </c>
      <c r="G901" s="25">
        <v>317</v>
      </c>
    </row>
    <row r="902" spans="1:7" ht="15" thickBot="1" x14ac:dyDescent="0.4">
      <c r="A902" s="23">
        <v>43525</v>
      </c>
      <c r="B902" s="25">
        <v>15.555</v>
      </c>
      <c r="C902" s="25">
        <v>15.574999999999999</v>
      </c>
      <c r="D902" s="25">
        <v>15.08</v>
      </c>
      <c r="E902" s="25">
        <v>15.169</v>
      </c>
      <c r="F902" s="25">
        <v>15.169</v>
      </c>
      <c r="G902" s="25">
        <v>585</v>
      </c>
    </row>
    <row r="903" spans="1:7" ht="15" thickBot="1" x14ac:dyDescent="0.4">
      <c r="A903" s="23">
        <v>43524</v>
      </c>
      <c r="B903" s="25">
        <v>15.675000000000001</v>
      </c>
      <c r="C903" s="25">
        <v>15.765000000000001</v>
      </c>
      <c r="D903" s="25">
        <v>15.52</v>
      </c>
      <c r="E903" s="25">
        <v>15.538</v>
      </c>
      <c r="F903" s="25">
        <v>15.538</v>
      </c>
      <c r="G903" s="26">
        <v>1031</v>
      </c>
    </row>
    <row r="904" spans="1:7" ht="15" thickBot="1" x14ac:dyDescent="0.4">
      <c r="A904" s="23">
        <v>43523</v>
      </c>
      <c r="B904" s="25">
        <v>15.89</v>
      </c>
      <c r="C904" s="25">
        <v>15.92</v>
      </c>
      <c r="D904" s="25">
        <v>15.645</v>
      </c>
      <c r="E904" s="25">
        <v>15.672000000000001</v>
      </c>
      <c r="F904" s="25">
        <v>15.672000000000001</v>
      </c>
      <c r="G904" s="26">
        <v>17247</v>
      </c>
    </row>
    <row r="905" spans="1:7" ht="15" thickBot="1" x14ac:dyDescent="0.4">
      <c r="A905" s="23">
        <v>43522</v>
      </c>
      <c r="B905" s="25">
        <v>15.827</v>
      </c>
      <c r="C905" s="25">
        <v>15.827</v>
      </c>
      <c r="D905" s="25">
        <v>15.827</v>
      </c>
      <c r="E905" s="25">
        <v>15.827</v>
      </c>
      <c r="F905" s="25">
        <v>15.827</v>
      </c>
      <c r="G905" s="26">
        <v>60807</v>
      </c>
    </row>
    <row r="906" spans="1:7" ht="15" thickBot="1" x14ac:dyDescent="0.4">
      <c r="A906" s="23">
        <v>43521</v>
      </c>
      <c r="B906" s="25">
        <v>15.945</v>
      </c>
      <c r="C906" s="25">
        <v>15.945</v>
      </c>
      <c r="D906" s="25">
        <v>15.824999999999999</v>
      </c>
      <c r="E906" s="25">
        <v>15.824999999999999</v>
      </c>
      <c r="F906" s="25">
        <v>15.824999999999999</v>
      </c>
      <c r="G906" s="25">
        <v>1</v>
      </c>
    </row>
    <row r="907" spans="1:7" ht="15" thickBot="1" x14ac:dyDescent="0.4">
      <c r="A907" s="23">
        <v>43518</v>
      </c>
      <c r="B907" s="25">
        <v>15.907999999999999</v>
      </c>
      <c r="C907" s="25">
        <v>15.907999999999999</v>
      </c>
      <c r="D907" s="25">
        <v>15.907999999999999</v>
      </c>
      <c r="E907" s="25">
        <v>15.907999999999999</v>
      </c>
      <c r="F907" s="25">
        <v>15.907999999999999</v>
      </c>
      <c r="G907" s="25">
        <v>12</v>
      </c>
    </row>
    <row r="908" spans="1:7" ht="15" thickBot="1" x14ac:dyDescent="0.4">
      <c r="A908" s="23">
        <v>43517</v>
      </c>
      <c r="B908" s="25">
        <v>15.97</v>
      </c>
      <c r="C908" s="25">
        <v>15.97</v>
      </c>
      <c r="D908" s="25">
        <v>15.791</v>
      </c>
      <c r="E908" s="25">
        <v>15.791</v>
      </c>
      <c r="F908" s="25">
        <v>15.791</v>
      </c>
      <c r="G908" s="25">
        <v>12</v>
      </c>
    </row>
    <row r="909" spans="1:7" ht="15" thickBot="1" x14ac:dyDescent="0.4">
      <c r="A909" s="23">
        <v>43516</v>
      </c>
      <c r="B909" s="25">
        <v>16.157</v>
      </c>
      <c r="C909" s="25">
        <v>16.157</v>
      </c>
      <c r="D909" s="25">
        <v>16.059999999999999</v>
      </c>
      <c r="E909" s="25">
        <v>16.157</v>
      </c>
      <c r="F909" s="25">
        <v>16.157</v>
      </c>
      <c r="G909" s="25">
        <v>2</v>
      </c>
    </row>
    <row r="910" spans="1:7" ht="15" thickBot="1" x14ac:dyDescent="0.4">
      <c r="A910" s="23">
        <v>43515</v>
      </c>
      <c r="B910" s="25">
        <v>15.946999999999999</v>
      </c>
      <c r="C910" s="25">
        <v>15.946999999999999</v>
      </c>
      <c r="D910" s="25">
        <v>15.946999999999999</v>
      </c>
      <c r="E910" s="25">
        <v>15.946999999999999</v>
      </c>
      <c r="F910" s="25">
        <v>15.946999999999999</v>
      </c>
      <c r="G910" s="25" t="s">
        <v>41</v>
      </c>
    </row>
    <row r="911" spans="1:7" ht="15" thickBot="1" x14ac:dyDescent="0.4">
      <c r="A911" s="23">
        <v>43511</v>
      </c>
      <c r="B911" s="25">
        <v>15.723000000000001</v>
      </c>
      <c r="C911" s="25">
        <v>15.723000000000001</v>
      </c>
      <c r="D911" s="25">
        <v>15.723000000000001</v>
      </c>
      <c r="E911" s="25">
        <v>15.723000000000001</v>
      </c>
      <c r="F911" s="25">
        <v>15.723000000000001</v>
      </c>
      <c r="G911" s="25">
        <v>2</v>
      </c>
    </row>
    <row r="912" spans="1:7" ht="15" thickBot="1" x14ac:dyDescent="0.4">
      <c r="A912" s="23">
        <v>43510</v>
      </c>
      <c r="B912" s="25">
        <v>15.5</v>
      </c>
      <c r="C912" s="25">
        <v>15.5</v>
      </c>
      <c r="D912" s="25">
        <v>15.5</v>
      </c>
      <c r="E912" s="25">
        <v>15.5</v>
      </c>
      <c r="F912" s="25">
        <v>15.5</v>
      </c>
      <c r="G912" s="25" t="s">
        <v>41</v>
      </c>
    </row>
    <row r="913" spans="1:7" ht="15" thickBot="1" x14ac:dyDescent="0.4">
      <c r="A913" s="23">
        <v>43509</v>
      </c>
      <c r="B913" s="25">
        <v>15.71</v>
      </c>
      <c r="C913" s="25">
        <v>15.755000000000001</v>
      </c>
      <c r="D913" s="25">
        <v>15.605</v>
      </c>
      <c r="E913" s="25">
        <v>15.624000000000001</v>
      </c>
      <c r="F913" s="25">
        <v>15.624000000000001</v>
      </c>
      <c r="G913" s="25">
        <v>30</v>
      </c>
    </row>
    <row r="914" spans="1:7" ht="15" thickBot="1" x14ac:dyDescent="0.4">
      <c r="A914" s="23">
        <v>43508</v>
      </c>
      <c r="B914" s="25">
        <v>15.66</v>
      </c>
      <c r="C914" s="25">
        <v>15.66</v>
      </c>
      <c r="D914" s="25">
        <v>15.66</v>
      </c>
      <c r="E914" s="25">
        <v>15.66</v>
      </c>
      <c r="F914" s="25">
        <v>15.66</v>
      </c>
      <c r="G914" s="25" t="s">
        <v>41</v>
      </c>
    </row>
    <row r="915" spans="1:7" ht="15" thickBot="1" x14ac:dyDescent="0.4">
      <c r="A915" s="23">
        <v>43507</v>
      </c>
      <c r="B915" s="25">
        <v>15.657</v>
      </c>
      <c r="C915" s="25">
        <v>15.657</v>
      </c>
      <c r="D915" s="25">
        <v>15.65</v>
      </c>
      <c r="E915" s="25">
        <v>15.657</v>
      </c>
      <c r="F915" s="25">
        <v>15.657</v>
      </c>
      <c r="G915" s="25">
        <v>2</v>
      </c>
    </row>
    <row r="916" spans="1:7" ht="15" thickBot="1" x14ac:dyDescent="0.4">
      <c r="A916" s="23">
        <v>43504</v>
      </c>
      <c r="B916" s="25">
        <v>15.82</v>
      </c>
      <c r="C916" s="25">
        <v>15.82</v>
      </c>
      <c r="D916" s="25">
        <v>15.773</v>
      </c>
      <c r="E916" s="25">
        <v>15.773</v>
      </c>
      <c r="F916" s="25">
        <v>15.773</v>
      </c>
      <c r="G916" s="25">
        <v>2</v>
      </c>
    </row>
    <row r="917" spans="1:7" ht="15" thickBot="1" x14ac:dyDescent="0.4">
      <c r="A917" s="23">
        <v>43503</v>
      </c>
      <c r="B917" s="25">
        <v>15.66</v>
      </c>
      <c r="C917" s="25">
        <v>15.69</v>
      </c>
      <c r="D917" s="25">
        <v>15.66</v>
      </c>
      <c r="E917" s="25">
        <v>15.675000000000001</v>
      </c>
      <c r="F917" s="25">
        <v>15.675000000000001</v>
      </c>
      <c r="G917" s="25">
        <v>6</v>
      </c>
    </row>
    <row r="918" spans="1:7" ht="15" thickBot="1" x14ac:dyDescent="0.4">
      <c r="A918" s="23">
        <v>43502</v>
      </c>
      <c r="B918" s="25">
        <v>15.71</v>
      </c>
      <c r="C918" s="25">
        <v>15.71</v>
      </c>
      <c r="D918" s="25">
        <v>15.656000000000001</v>
      </c>
      <c r="E918" s="25">
        <v>15.656000000000001</v>
      </c>
      <c r="F918" s="25">
        <v>15.656000000000001</v>
      </c>
      <c r="G918" s="25">
        <v>13</v>
      </c>
    </row>
    <row r="919" spans="1:7" ht="15" thickBot="1" x14ac:dyDescent="0.4">
      <c r="A919" s="23">
        <v>43501</v>
      </c>
      <c r="B919" s="25">
        <v>15.79</v>
      </c>
      <c r="C919" s="25">
        <v>15.79</v>
      </c>
      <c r="D919" s="25">
        <v>15.79</v>
      </c>
      <c r="E919" s="25">
        <v>15.79</v>
      </c>
      <c r="F919" s="25">
        <v>15.79</v>
      </c>
      <c r="G919" s="25">
        <v>10</v>
      </c>
    </row>
    <row r="920" spans="1:7" ht="15" thickBot="1" x14ac:dyDescent="0.4">
      <c r="A920" s="23">
        <v>43500</v>
      </c>
      <c r="B920" s="25">
        <v>15.837</v>
      </c>
      <c r="C920" s="25">
        <v>15.837</v>
      </c>
      <c r="D920" s="25">
        <v>15.837</v>
      </c>
      <c r="E920" s="25">
        <v>15.837</v>
      </c>
      <c r="F920" s="25">
        <v>15.837</v>
      </c>
      <c r="G920" s="25">
        <v>26</v>
      </c>
    </row>
    <row r="921" spans="1:7" ht="15" thickBot="1" x14ac:dyDescent="0.4">
      <c r="A921" s="23">
        <v>43497</v>
      </c>
      <c r="B921" s="25">
        <v>16.010000000000002</v>
      </c>
      <c r="C921" s="25">
        <v>16.010000000000002</v>
      </c>
      <c r="D921" s="25">
        <v>15.86</v>
      </c>
      <c r="E921" s="25">
        <v>15.88</v>
      </c>
      <c r="F921" s="25">
        <v>15.88</v>
      </c>
      <c r="G921" s="25">
        <v>79</v>
      </c>
    </row>
    <row r="922" spans="1:7" ht="15" thickBot="1" x14ac:dyDescent="0.4">
      <c r="A922" s="23">
        <v>43496</v>
      </c>
      <c r="B922" s="25">
        <v>16.059999999999999</v>
      </c>
      <c r="C922" s="25">
        <v>16.14</v>
      </c>
      <c r="D922" s="25">
        <v>16</v>
      </c>
      <c r="E922" s="25">
        <v>16.021999999999998</v>
      </c>
      <c r="F922" s="25">
        <v>16.021999999999998</v>
      </c>
      <c r="G922" s="25">
        <v>64</v>
      </c>
    </row>
    <row r="923" spans="1:7" ht="15" thickBot="1" x14ac:dyDescent="0.4">
      <c r="A923" s="23">
        <v>43495</v>
      </c>
      <c r="B923" s="25">
        <v>15.805</v>
      </c>
      <c r="C923" s="25">
        <v>15.885</v>
      </c>
      <c r="D923" s="25">
        <v>15.805</v>
      </c>
      <c r="E923" s="25">
        <v>15.88</v>
      </c>
      <c r="F923" s="25">
        <v>15.88</v>
      </c>
      <c r="G923" s="25">
        <v>65</v>
      </c>
    </row>
    <row r="924" spans="1:7" ht="15" thickBot="1" x14ac:dyDescent="0.4">
      <c r="A924" s="23">
        <v>43494</v>
      </c>
      <c r="B924" s="25">
        <v>15.786</v>
      </c>
      <c r="C924" s="25">
        <v>15.786</v>
      </c>
      <c r="D924" s="25">
        <v>15.786</v>
      </c>
      <c r="E924" s="25">
        <v>15.786</v>
      </c>
      <c r="F924" s="25">
        <v>15.786</v>
      </c>
      <c r="G924" s="25">
        <v>120</v>
      </c>
    </row>
    <row r="925" spans="1:7" ht="15" thickBot="1" x14ac:dyDescent="0.4">
      <c r="A925" s="23">
        <v>43493</v>
      </c>
      <c r="B925" s="25">
        <v>15.595000000000001</v>
      </c>
      <c r="C925" s="25">
        <v>15.709</v>
      </c>
      <c r="D925" s="25">
        <v>15.595000000000001</v>
      </c>
      <c r="E925" s="25">
        <v>15.709</v>
      </c>
      <c r="F925" s="25">
        <v>15.709</v>
      </c>
      <c r="G925" s="25">
        <v>7</v>
      </c>
    </row>
    <row r="926" spans="1:7" ht="15" thickBot="1" x14ac:dyDescent="0.4">
      <c r="A926" s="23">
        <v>43490</v>
      </c>
      <c r="B926" s="25">
        <v>15.25</v>
      </c>
      <c r="C926" s="25">
        <v>15.638999999999999</v>
      </c>
      <c r="D926" s="25">
        <v>15.25</v>
      </c>
      <c r="E926" s="25">
        <v>15.638999999999999</v>
      </c>
      <c r="F926" s="25">
        <v>15.638999999999999</v>
      </c>
      <c r="G926" s="25">
        <v>7</v>
      </c>
    </row>
    <row r="927" spans="1:7" ht="15" thickBot="1" x14ac:dyDescent="0.4">
      <c r="A927" s="23">
        <v>43489</v>
      </c>
      <c r="B927" s="25">
        <v>15.238</v>
      </c>
      <c r="C927" s="25">
        <v>15.27</v>
      </c>
      <c r="D927" s="25">
        <v>15.238</v>
      </c>
      <c r="E927" s="25">
        <v>15.238</v>
      </c>
      <c r="F927" s="25">
        <v>15.238</v>
      </c>
      <c r="G927" s="25">
        <v>7</v>
      </c>
    </row>
    <row r="928" spans="1:7" ht="15" thickBot="1" x14ac:dyDescent="0.4">
      <c r="A928" s="23">
        <v>43488</v>
      </c>
      <c r="B928" s="25">
        <v>15.31</v>
      </c>
      <c r="C928" s="25">
        <v>15.32</v>
      </c>
      <c r="D928" s="25">
        <v>15.28</v>
      </c>
      <c r="E928" s="25">
        <v>15.317</v>
      </c>
      <c r="F928" s="25">
        <v>15.317</v>
      </c>
      <c r="G928" s="25">
        <v>10</v>
      </c>
    </row>
    <row r="929" spans="1:7" ht="15" thickBot="1" x14ac:dyDescent="0.4">
      <c r="A929" s="23">
        <v>43487</v>
      </c>
      <c r="B929" s="25">
        <v>15.295</v>
      </c>
      <c r="C929" s="25">
        <v>15.295</v>
      </c>
      <c r="D929" s="25">
        <v>15.14</v>
      </c>
      <c r="E929" s="25">
        <v>15.259</v>
      </c>
      <c r="F929" s="25">
        <v>15.259</v>
      </c>
      <c r="G929" s="25">
        <v>16</v>
      </c>
    </row>
    <row r="930" spans="1:7" ht="15" thickBot="1" x14ac:dyDescent="0.4">
      <c r="A930" s="23">
        <v>43483</v>
      </c>
      <c r="B930" s="25">
        <v>15.33</v>
      </c>
      <c r="C930" s="25">
        <v>15.33</v>
      </c>
      <c r="D930" s="25">
        <v>15.29</v>
      </c>
      <c r="E930" s="25">
        <v>15.33</v>
      </c>
      <c r="F930" s="25">
        <v>15.33</v>
      </c>
      <c r="G930" s="25">
        <v>14</v>
      </c>
    </row>
    <row r="931" spans="1:7" ht="15" thickBot="1" x14ac:dyDescent="0.4">
      <c r="A931" s="23">
        <v>43482</v>
      </c>
      <c r="B931" s="25">
        <v>15.467000000000001</v>
      </c>
      <c r="C931" s="25">
        <v>15.51</v>
      </c>
      <c r="D931" s="25">
        <v>15.467000000000001</v>
      </c>
      <c r="E931" s="25">
        <v>15.467000000000001</v>
      </c>
      <c r="F931" s="25">
        <v>15.467000000000001</v>
      </c>
      <c r="G931" s="25">
        <v>27</v>
      </c>
    </row>
    <row r="932" spans="1:7" ht="15" thickBot="1" x14ac:dyDescent="0.4">
      <c r="A932" s="23">
        <v>43481</v>
      </c>
      <c r="B932" s="25">
        <v>15.535</v>
      </c>
      <c r="C932" s="25">
        <v>15.6</v>
      </c>
      <c r="D932" s="25">
        <v>15.535</v>
      </c>
      <c r="E932" s="25">
        <v>15.564</v>
      </c>
      <c r="F932" s="25">
        <v>15.564</v>
      </c>
      <c r="G932" s="25">
        <v>7</v>
      </c>
    </row>
    <row r="933" spans="1:7" ht="15" thickBot="1" x14ac:dyDescent="0.4">
      <c r="A933" s="23">
        <v>43480</v>
      </c>
      <c r="B933" s="25">
        <v>15.61</v>
      </c>
      <c r="C933" s="25">
        <v>15.625</v>
      </c>
      <c r="D933" s="25">
        <v>15.545999999999999</v>
      </c>
      <c r="E933" s="25">
        <v>15.545999999999999</v>
      </c>
      <c r="F933" s="25">
        <v>15.545999999999999</v>
      </c>
      <c r="G933" s="25">
        <v>64</v>
      </c>
    </row>
    <row r="934" spans="1:7" ht="15" thickBot="1" x14ac:dyDescent="0.4">
      <c r="A934" s="23">
        <v>43479</v>
      </c>
      <c r="B934" s="25">
        <v>15.59</v>
      </c>
      <c r="C934" s="25">
        <v>15.615</v>
      </c>
      <c r="D934" s="25">
        <v>15.59</v>
      </c>
      <c r="E934" s="25">
        <v>15.609</v>
      </c>
      <c r="F934" s="25">
        <v>15.609</v>
      </c>
      <c r="G934" s="25">
        <v>38</v>
      </c>
    </row>
    <row r="935" spans="1:7" ht="15" thickBot="1" x14ac:dyDescent="0.4">
      <c r="A935" s="23">
        <v>43476</v>
      </c>
      <c r="B935" s="25">
        <v>15.595000000000001</v>
      </c>
      <c r="C935" s="25">
        <v>15.615</v>
      </c>
      <c r="D935" s="25">
        <v>15.577</v>
      </c>
      <c r="E935" s="25">
        <v>15.577</v>
      </c>
      <c r="F935" s="25">
        <v>15.577</v>
      </c>
      <c r="G935" s="25">
        <v>43</v>
      </c>
    </row>
    <row r="936" spans="1:7" ht="15" thickBot="1" x14ac:dyDescent="0.4">
      <c r="A936" s="23">
        <v>43475</v>
      </c>
      <c r="B936" s="25">
        <v>15.561</v>
      </c>
      <c r="C936" s="25">
        <v>15.561</v>
      </c>
      <c r="D936" s="25">
        <v>15.561</v>
      </c>
      <c r="E936" s="25">
        <v>15.561</v>
      </c>
      <c r="F936" s="25">
        <v>15.561</v>
      </c>
      <c r="G936" s="25">
        <v>22</v>
      </c>
    </row>
    <row r="937" spans="1:7" ht="15" thickBot="1" x14ac:dyDescent="0.4">
      <c r="A937" s="23">
        <v>43474</v>
      </c>
      <c r="B937" s="25">
        <v>15.7</v>
      </c>
      <c r="C937" s="25">
        <v>15.7</v>
      </c>
      <c r="D937" s="25">
        <v>15.653</v>
      </c>
      <c r="E937" s="25">
        <v>15.653</v>
      </c>
      <c r="F937" s="25">
        <v>15.653</v>
      </c>
      <c r="G937" s="25">
        <v>15</v>
      </c>
    </row>
    <row r="938" spans="1:7" ht="15" thickBot="1" x14ac:dyDescent="0.4">
      <c r="A938" s="23">
        <v>43473</v>
      </c>
      <c r="B938" s="25">
        <v>15.625999999999999</v>
      </c>
      <c r="C938" s="25">
        <v>15.625999999999999</v>
      </c>
      <c r="D938" s="25">
        <v>15.625999999999999</v>
      </c>
      <c r="E938" s="25">
        <v>15.625999999999999</v>
      </c>
      <c r="F938" s="25">
        <v>15.625999999999999</v>
      </c>
      <c r="G938" s="25">
        <v>27</v>
      </c>
    </row>
    <row r="939" spans="1:7" ht="15" thickBot="1" x14ac:dyDescent="0.4">
      <c r="A939" s="23">
        <v>43472</v>
      </c>
      <c r="B939" s="25">
        <v>15.75</v>
      </c>
      <c r="C939" s="25">
        <v>15.75</v>
      </c>
      <c r="D939" s="25">
        <v>15.669</v>
      </c>
      <c r="E939" s="25">
        <v>15.669</v>
      </c>
      <c r="F939" s="25">
        <v>15.669</v>
      </c>
      <c r="G939" s="25">
        <v>34</v>
      </c>
    </row>
    <row r="940" spans="1:7" ht="15" thickBot="1" x14ac:dyDescent="0.4">
      <c r="A940" s="23">
        <v>43469</v>
      </c>
      <c r="B940" s="25">
        <v>15.69</v>
      </c>
      <c r="C940" s="25">
        <v>15.695</v>
      </c>
      <c r="D940" s="25">
        <v>15.62</v>
      </c>
      <c r="E940" s="25">
        <v>15.695</v>
      </c>
      <c r="F940" s="25">
        <v>15.695</v>
      </c>
      <c r="G940" s="25">
        <v>12</v>
      </c>
    </row>
    <row r="941" spans="1:7" ht="15" thickBot="1" x14ac:dyDescent="0.4">
      <c r="A941" s="23">
        <v>43468</v>
      </c>
      <c r="B941" s="25">
        <v>15.706</v>
      </c>
      <c r="C941" s="25">
        <v>15.706</v>
      </c>
      <c r="D941" s="25">
        <v>15.706</v>
      </c>
      <c r="E941" s="25">
        <v>15.706</v>
      </c>
      <c r="F941" s="25">
        <v>15.706</v>
      </c>
      <c r="G941" s="25">
        <v>7</v>
      </c>
    </row>
    <row r="942" spans="1:7" ht="15" thickBot="1" x14ac:dyDescent="0.4">
      <c r="A942" s="23">
        <v>43467</v>
      </c>
      <c r="B942" s="25">
        <v>15.52</v>
      </c>
      <c r="C942" s="25">
        <v>15.57</v>
      </c>
      <c r="D942" s="25">
        <v>15.42</v>
      </c>
      <c r="E942" s="25">
        <v>15.542</v>
      </c>
      <c r="F942" s="25">
        <v>15.542</v>
      </c>
      <c r="G942" s="25">
        <v>91</v>
      </c>
    </row>
    <row r="943" spans="1:7" ht="15" thickBot="1" x14ac:dyDescent="0.4">
      <c r="A943" s="23">
        <v>43465</v>
      </c>
      <c r="B943" s="25">
        <v>15.41</v>
      </c>
      <c r="C943" s="25">
        <v>15.445</v>
      </c>
      <c r="D943" s="25">
        <v>15.41</v>
      </c>
      <c r="E943" s="25">
        <v>15.433</v>
      </c>
      <c r="F943" s="25">
        <v>15.433</v>
      </c>
      <c r="G943" s="25">
        <v>17</v>
      </c>
    </row>
    <row r="944" spans="1:7" ht="15" thickBot="1" x14ac:dyDescent="0.4">
      <c r="A944" s="23">
        <v>43462</v>
      </c>
      <c r="B944" s="25">
        <v>15.19</v>
      </c>
      <c r="C944" s="25">
        <v>15.326000000000001</v>
      </c>
      <c r="D944" s="25">
        <v>15.19</v>
      </c>
      <c r="E944" s="25">
        <v>15.326000000000001</v>
      </c>
      <c r="F944" s="25">
        <v>15.326000000000001</v>
      </c>
      <c r="G944" s="25">
        <v>233</v>
      </c>
    </row>
    <row r="945" spans="1:7" ht="15" thickBot="1" x14ac:dyDescent="0.4">
      <c r="A945" s="23">
        <v>43461</v>
      </c>
      <c r="B945" s="25">
        <v>15.191000000000001</v>
      </c>
      <c r="C945" s="25">
        <v>15.191000000000001</v>
      </c>
      <c r="D945" s="25">
        <v>15.191000000000001</v>
      </c>
      <c r="E945" s="25">
        <v>15.191000000000001</v>
      </c>
      <c r="F945" s="25">
        <v>15.191000000000001</v>
      </c>
      <c r="G945" s="25">
        <v>757</v>
      </c>
    </row>
    <row r="946" spans="1:7" ht="15" thickBot="1" x14ac:dyDescent="0.4">
      <c r="A946" s="23">
        <v>43460</v>
      </c>
      <c r="B946" s="25">
        <v>14.98</v>
      </c>
      <c r="C946" s="25">
        <v>15.05</v>
      </c>
      <c r="D946" s="25">
        <v>14.98</v>
      </c>
      <c r="E946" s="25">
        <v>15.004</v>
      </c>
      <c r="F946" s="25">
        <v>15.004</v>
      </c>
      <c r="G946" s="25">
        <v>85</v>
      </c>
    </row>
    <row r="947" spans="1:7" ht="15" thickBot="1" x14ac:dyDescent="0.4">
      <c r="A947" s="23">
        <v>43458</v>
      </c>
      <c r="B947" s="25">
        <v>14.701000000000001</v>
      </c>
      <c r="C947" s="25">
        <v>14.701000000000001</v>
      </c>
      <c r="D947" s="25">
        <v>14.701000000000001</v>
      </c>
      <c r="E947" s="25">
        <v>14.701000000000001</v>
      </c>
      <c r="F947" s="25">
        <v>14.701000000000001</v>
      </c>
      <c r="G947" s="25" t="s">
        <v>41</v>
      </c>
    </row>
    <row r="948" spans="1:7" ht="15" thickBot="1" x14ac:dyDescent="0.4">
      <c r="A948" s="23">
        <v>43455</v>
      </c>
      <c r="B948" s="25">
        <v>14.583</v>
      </c>
      <c r="C948" s="25">
        <v>14.583</v>
      </c>
      <c r="D948" s="25">
        <v>14.583</v>
      </c>
      <c r="E948" s="25">
        <v>14.583</v>
      </c>
      <c r="F948" s="25">
        <v>14.583</v>
      </c>
      <c r="G948" s="25">
        <v>35</v>
      </c>
    </row>
    <row r="949" spans="1:7" ht="15" thickBot="1" x14ac:dyDescent="0.4">
      <c r="A949" s="23">
        <v>43454</v>
      </c>
      <c r="B949" s="25">
        <v>14.53</v>
      </c>
      <c r="C949" s="25">
        <v>14.753</v>
      </c>
      <c r="D949" s="25">
        <v>14.53</v>
      </c>
      <c r="E949" s="25">
        <v>14.753</v>
      </c>
      <c r="F949" s="25">
        <v>14.753</v>
      </c>
      <c r="G949" s="25">
        <v>116</v>
      </c>
    </row>
    <row r="950" spans="1:7" ht="15" thickBot="1" x14ac:dyDescent="0.4">
      <c r="A950" s="23">
        <v>43453</v>
      </c>
      <c r="B950" s="25">
        <v>14.702</v>
      </c>
      <c r="C950" s="25">
        <v>14.702</v>
      </c>
      <c r="D950" s="25">
        <v>14.702</v>
      </c>
      <c r="E950" s="25">
        <v>14.702</v>
      </c>
      <c r="F950" s="25">
        <v>14.702</v>
      </c>
      <c r="G950" s="25">
        <v>35</v>
      </c>
    </row>
    <row r="951" spans="1:7" ht="15" thickBot="1" x14ac:dyDescent="0.4">
      <c r="A951" s="23">
        <v>43452</v>
      </c>
      <c r="B951" s="25">
        <v>14.605</v>
      </c>
      <c r="C951" s="25">
        <v>14.605</v>
      </c>
      <c r="D951" s="25">
        <v>14.585000000000001</v>
      </c>
      <c r="E951" s="25">
        <v>14.585000000000001</v>
      </c>
      <c r="F951" s="25">
        <v>14.585000000000001</v>
      </c>
      <c r="G951" s="25">
        <v>28</v>
      </c>
    </row>
    <row r="952" spans="1:7" ht="15" thickBot="1" x14ac:dyDescent="0.4">
      <c r="A952" s="23">
        <v>43451</v>
      </c>
      <c r="B952" s="25">
        <v>14.56</v>
      </c>
      <c r="C952" s="25">
        <v>14.638999999999999</v>
      </c>
      <c r="D952" s="25">
        <v>14.56</v>
      </c>
      <c r="E952" s="25">
        <v>14.638999999999999</v>
      </c>
      <c r="F952" s="25">
        <v>14.638999999999999</v>
      </c>
      <c r="G952" s="25">
        <v>81</v>
      </c>
    </row>
    <row r="953" spans="1:7" ht="15" thickBot="1" x14ac:dyDescent="0.4">
      <c r="A953" s="23">
        <v>43448</v>
      </c>
      <c r="B953" s="25">
        <v>14.49</v>
      </c>
      <c r="C953" s="25">
        <v>14.513</v>
      </c>
      <c r="D953" s="25">
        <v>14.49</v>
      </c>
      <c r="E953" s="25">
        <v>14.513</v>
      </c>
      <c r="F953" s="25">
        <v>14.513</v>
      </c>
      <c r="G953" s="25">
        <v>19</v>
      </c>
    </row>
    <row r="954" spans="1:7" ht="15" thickBot="1" x14ac:dyDescent="0.4">
      <c r="A954" s="23">
        <v>43447</v>
      </c>
      <c r="B954" s="25">
        <v>14.728999999999999</v>
      </c>
      <c r="C954" s="25">
        <v>14.728999999999999</v>
      </c>
      <c r="D954" s="25">
        <v>14.725</v>
      </c>
      <c r="E954" s="25">
        <v>14.728999999999999</v>
      </c>
      <c r="F954" s="25">
        <v>14.728999999999999</v>
      </c>
      <c r="G954" s="25">
        <v>47</v>
      </c>
    </row>
    <row r="955" spans="1:7" ht="15" thickBot="1" x14ac:dyDescent="0.4">
      <c r="A955" s="23">
        <v>43446</v>
      </c>
      <c r="B955" s="25">
        <v>14.62</v>
      </c>
      <c r="C955" s="25">
        <v>14.73</v>
      </c>
      <c r="D955" s="25">
        <v>14.62</v>
      </c>
      <c r="E955" s="25">
        <v>14.725</v>
      </c>
      <c r="F955" s="25">
        <v>14.725</v>
      </c>
      <c r="G955" s="25">
        <v>162</v>
      </c>
    </row>
    <row r="956" spans="1:7" ht="15" thickBot="1" x14ac:dyDescent="0.4">
      <c r="A956" s="23">
        <v>43445</v>
      </c>
      <c r="B956" s="25">
        <v>14.5</v>
      </c>
      <c r="C956" s="25">
        <v>14.685</v>
      </c>
      <c r="D956" s="25">
        <v>14.499000000000001</v>
      </c>
      <c r="E956" s="25">
        <v>14.499000000000001</v>
      </c>
      <c r="F956" s="25">
        <v>14.499000000000001</v>
      </c>
      <c r="G956" s="25">
        <v>221</v>
      </c>
    </row>
    <row r="957" spans="1:7" ht="15" thickBot="1" x14ac:dyDescent="0.4">
      <c r="A957" s="23">
        <v>43444</v>
      </c>
      <c r="B957" s="25">
        <v>14.565</v>
      </c>
      <c r="C957" s="25">
        <v>14.565</v>
      </c>
      <c r="D957" s="25">
        <v>14.478</v>
      </c>
      <c r="E957" s="25">
        <v>14.478</v>
      </c>
      <c r="F957" s="25">
        <v>14.478</v>
      </c>
      <c r="G957" s="25">
        <v>42</v>
      </c>
    </row>
    <row r="958" spans="1:7" ht="15" thickBot="1" x14ac:dyDescent="0.4">
      <c r="A958" s="23">
        <v>43441</v>
      </c>
      <c r="B958" s="25">
        <v>14.404999999999999</v>
      </c>
      <c r="C958" s="25">
        <v>14.571999999999999</v>
      </c>
      <c r="D958" s="25">
        <v>14.404999999999999</v>
      </c>
      <c r="E958" s="25">
        <v>14.571999999999999</v>
      </c>
      <c r="F958" s="25">
        <v>14.571999999999999</v>
      </c>
      <c r="G958" s="25">
        <v>88</v>
      </c>
    </row>
    <row r="959" spans="1:7" ht="15" thickBot="1" x14ac:dyDescent="0.4">
      <c r="A959" s="23">
        <v>43440</v>
      </c>
      <c r="B959" s="25">
        <v>14.42</v>
      </c>
      <c r="C959" s="25">
        <v>14.42</v>
      </c>
      <c r="D959" s="25">
        <v>14.33</v>
      </c>
      <c r="E959" s="25">
        <v>14.39</v>
      </c>
      <c r="F959" s="25">
        <v>14.39</v>
      </c>
      <c r="G959" s="25">
        <v>48</v>
      </c>
    </row>
    <row r="960" spans="1:7" ht="15" thickBot="1" x14ac:dyDescent="0.4">
      <c r="A960" s="23">
        <v>43438</v>
      </c>
      <c r="B960" s="25">
        <v>14.385</v>
      </c>
      <c r="C960" s="25">
        <v>14.521000000000001</v>
      </c>
      <c r="D960" s="25">
        <v>14.385</v>
      </c>
      <c r="E960" s="25">
        <v>14.521000000000001</v>
      </c>
      <c r="F960" s="25">
        <v>14.521000000000001</v>
      </c>
      <c r="G960" s="25">
        <v>65</v>
      </c>
    </row>
    <row r="961" spans="1:7" ht="15" thickBot="1" x14ac:dyDescent="0.4">
      <c r="A961" s="23">
        <v>43437</v>
      </c>
      <c r="B961" s="25">
        <v>14.21</v>
      </c>
      <c r="C961" s="25">
        <v>14.475</v>
      </c>
      <c r="D961" s="25">
        <v>14.185</v>
      </c>
      <c r="E961" s="25">
        <v>14.381</v>
      </c>
      <c r="F961" s="25">
        <v>14.381</v>
      </c>
      <c r="G961" s="25">
        <v>342</v>
      </c>
    </row>
    <row r="962" spans="1:7" ht="15" thickBot="1" x14ac:dyDescent="0.4">
      <c r="A962" s="23">
        <v>43434</v>
      </c>
      <c r="B962" s="25">
        <v>14.27</v>
      </c>
      <c r="C962" s="25">
        <v>14.28</v>
      </c>
      <c r="D962" s="25">
        <v>13.984999999999999</v>
      </c>
      <c r="E962" s="25">
        <v>14.093999999999999</v>
      </c>
      <c r="F962" s="25">
        <v>14.093999999999999</v>
      </c>
      <c r="G962" s="26">
        <v>1093</v>
      </c>
    </row>
    <row r="963" spans="1:7" ht="15" thickBot="1" x14ac:dyDescent="0.4">
      <c r="A963" s="23">
        <v>43433</v>
      </c>
      <c r="B963" s="25">
        <v>14.29</v>
      </c>
      <c r="C963" s="25">
        <v>14.335000000000001</v>
      </c>
      <c r="D963" s="25">
        <v>14.205</v>
      </c>
      <c r="E963" s="25">
        <v>14.273</v>
      </c>
      <c r="F963" s="25">
        <v>14.273</v>
      </c>
      <c r="G963" s="26">
        <v>23378</v>
      </c>
    </row>
    <row r="964" spans="1:7" ht="15" thickBot="1" x14ac:dyDescent="0.4">
      <c r="A964" s="23">
        <v>43432</v>
      </c>
      <c r="B964" s="25">
        <v>14.303000000000001</v>
      </c>
      <c r="C964" s="25">
        <v>14.303000000000001</v>
      </c>
      <c r="D964" s="25">
        <v>14.303000000000001</v>
      </c>
      <c r="E964" s="25">
        <v>14.303000000000001</v>
      </c>
      <c r="F964" s="25">
        <v>14.303000000000001</v>
      </c>
      <c r="G964" s="26">
        <v>84402</v>
      </c>
    </row>
    <row r="965" spans="1:7" ht="15" thickBot="1" x14ac:dyDescent="0.4">
      <c r="A965" s="23">
        <v>43431</v>
      </c>
      <c r="B965" s="25">
        <v>14.061999999999999</v>
      </c>
      <c r="C965" s="25">
        <v>14.061999999999999</v>
      </c>
      <c r="D965" s="25">
        <v>14.061999999999999</v>
      </c>
      <c r="E965" s="25">
        <v>14.061999999999999</v>
      </c>
      <c r="F965" s="25">
        <v>14.061999999999999</v>
      </c>
      <c r="G965" s="25" t="s">
        <v>41</v>
      </c>
    </row>
    <row r="966" spans="1:7" ht="15" thickBot="1" x14ac:dyDescent="0.4">
      <c r="A966" s="23">
        <v>43430</v>
      </c>
      <c r="B966" s="25">
        <v>14.183</v>
      </c>
      <c r="C966" s="25">
        <v>14.183</v>
      </c>
      <c r="D966" s="25">
        <v>14.183</v>
      </c>
      <c r="E966" s="25">
        <v>14.183</v>
      </c>
      <c r="F966" s="25">
        <v>14.183</v>
      </c>
      <c r="G966" s="25" t="s">
        <v>41</v>
      </c>
    </row>
    <row r="967" spans="1:7" ht="15" thickBot="1" x14ac:dyDescent="0.4">
      <c r="A967" s="23">
        <v>43427</v>
      </c>
      <c r="B967" s="25">
        <v>14.234999999999999</v>
      </c>
      <c r="C967" s="25">
        <v>14.234999999999999</v>
      </c>
      <c r="D967" s="25">
        <v>14.221</v>
      </c>
      <c r="E967" s="25">
        <v>14.221</v>
      </c>
      <c r="F967" s="25">
        <v>14.221</v>
      </c>
      <c r="G967" s="25">
        <v>3</v>
      </c>
    </row>
    <row r="968" spans="1:7" ht="15" thickBot="1" x14ac:dyDescent="0.4">
      <c r="A968" s="23">
        <v>43425</v>
      </c>
      <c r="B968" s="25">
        <v>14.34</v>
      </c>
      <c r="C968" s="25">
        <v>14.48</v>
      </c>
      <c r="D968" s="25">
        <v>14.33</v>
      </c>
      <c r="E968" s="25">
        <v>14.48</v>
      </c>
      <c r="F968" s="25">
        <v>14.48</v>
      </c>
      <c r="G968" s="25">
        <v>3</v>
      </c>
    </row>
    <row r="969" spans="1:7" ht="15" thickBot="1" x14ac:dyDescent="0.4">
      <c r="A969" s="23">
        <v>43424</v>
      </c>
      <c r="B969" s="25">
        <v>14.38</v>
      </c>
      <c r="C969" s="25">
        <v>14.38</v>
      </c>
      <c r="D969" s="25">
        <v>14.247</v>
      </c>
      <c r="E969" s="25">
        <v>14.247</v>
      </c>
      <c r="F969" s="25">
        <v>14.247</v>
      </c>
      <c r="G969" s="25">
        <v>76</v>
      </c>
    </row>
    <row r="970" spans="1:7" ht="15" thickBot="1" x14ac:dyDescent="0.4">
      <c r="A970" s="23">
        <v>43423</v>
      </c>
      <c r="B970" s="25">
        <v>14.381</v>
      </c>
      <c r="C970" s="25">
        <v>14.381</v>
      </c>
      <c r="D970" s="25">
        <v>14.381</v>
      </c>
      <c r="E970" s="25">
        <v>14.381</v>
      </c>
      <c r="F970" s="25">
        <v>14.381</v>
      </c>
      <c r="G970" s="25">
        <v>1</v>
      </c>
    </row>
    <row r="971" spans="1:7" ht="15" thickBot="1" x14ac:dyDescent="0.4">
      <c r="A971" s="23">
        <v>43420</v>
      </c>
      <c r="B971" s="25">
        <v>14.358000000000001</v>
      </c>
      <c r="C971" s="25">
        <v>14.358000000000001</v>
      </c>
      <c r="D971" s="25">
        <v>14.358000000000001</v>
      </c>
      <c r="E971" s="25">
        <v>14.358000000000001</v>
      </c>
      <c r="F971" s="25">
        <v>14.358000000000001</v>
      </c>
      <c r="G971" s="25" t="s">
        <v>41</v>
      </c>
    </row>
    <row r="972" spans="1:7" ht="15" thickBot="1" x14ac:dyDescent="0.4">
      <c r="A972" s="23">
        <v>43419</v>
      </c>
      <c r="B972" s="25">
        <v>14.237</v>
      </c>
      <c r="C972" s="25">
        <v>14.237</v>
      </c>
      <c r="D972" s="25">
        <v>14.237</v>
      </c>
      <c r="E972" s="25">
        <v>14.237</v>
      </c>
      <c r="F972" s="25">
        <v>14.237</v>
      </c>
      <c r="G972" s="25">
        <v>3</v>
      </c>
    </row>
    <row r="973" spans="1:7" ht="15" thickBot="1" x14ac:dyDescent="0.4">
      <c r="A973" s="23">
        <v>43418</v>
      </c>
      <c r="B973" s="25">
        <v>14.055</v>
      </c>
      <c r="C973" s="25">
        <v>14.055</v>
      </c>
      <c r="D973" s="25">
        <v>14.055</v>
      </c>
      <c r="E973" s="25">
        <v>14.055</v>
      </c>
      <c r="F973" s="25">
        <v>14.055</v>
      </c>
      <c r="G973" s="25" t="s">
        <v>41</v>
      </c>
    </row>
    <row r="974" spans="1:7" ht="15" thickBot="1" x14ac:dyDescent="0.4">
      <c r="A974" s="23">
        <v>43417</v>
      </c>
      <c r="B974" s="25">
        <v>14</v>
      </c>
      <c r="C974" s="25">
        <v>14.015000000000001</v>
      </c>
      <c r="D974" s="25">
        <v>13.945</v>
      </c>
      <c r="E974" s="25">
        <v>13.952</v>
      </c>
      <c r="F974" s="25">
        <v>13.952</v>
      </c>
      <c r="G974" s="25">
        <v>9</v>
      </c>
    </row>
    <row r="975" spans="1:7" ht="15" thickBot="1" x14ac:dyDescent="0.4">
      <c r="A975" s="23">
        <v>43416</v>
      </c>
      <c r="B975" s="25">
        <v>14.1</v>
      </c>
      <c r="C975" s="25">
        <v>14.1</v>
      </c>
      <c r="D975" s="25">
        <v>13.974</v>
      </c>
      <c r="E975" s="25">
        <v>13.974</v>
      </c>
      <c r="F975" s="25">
        <v>13.974</v>
      </c>
      <c r="G975" s="25">
        <v>2</v>
      </c>
    </row>
    <row r="976" spans="1:7" ht="15" thickBot="1" x14ac:dyDescent="0.4">
      <c r="A976" s="23">
        <v>43413</v>
      </c>
      <c r="B976" s="25">
        <v>14.103</v>
      </c>
      <c r="C976" s="25">
        <v>14.103</v>
      </c>
      <c r="D976" s="25">
        <v>14.103</v>
      </c>
      <c r="E976" s="25">
        <v>14.103</v>
      </c>
      <c r="F976" s="25">
        <v>14.103</v>
      </c>
      <c r="G976" s="25">
        <v>10</v>
      </c>
    </row>
    <row r="977" spans="1:7" ht="15" thickBot="1" x14ac:dyDescent="0.4">
      <c r="A977" s="23">
        <v>43412</v>
      </c>
      <c r="B977" s="25">
        <v>14.385999999999999</v>
      </c>
      <c r="C977" s="25">
        <v>14.385999999999999</v>
      </c>
      <c r="D977" s="25">
        <v>14.385999999999999</v>
      </c>
      <c r="E977" s="25">
        <v>14.385999999999999</v>
      </c>
      <c r="F977" s="25">
        <v>14.385999999999999</v>
      </c>
      <c r="G977" s="25">
        <v>29</v>
      </c>
    </row>
    <row r="978" spans="1:7" ht="15" thickBot="1" x14ac:dyDescent="0.4">
      <c r="A978" s="23">
        <v>43411</v>
      </c>
      <c r="B978" s="25">
        <v>14.54</v>
      </c>
      <c r="C978" s="25">
        <v>14.645</v>
      </c>
      <c r="D978" s="25">
        <v>14.528</v>
      </c>
      <c r="E978" s="25">
        <v>14.528</v>
      </c>
      <c r="F978" s="25">
        <v>14.528</v>
      </c>
      <c r="G978" s="25">
        <v>6</v>
      </c>
    </row>
    <row r="979" spans="1:7" ht="15" thickBot="1" x14ac:dyDescent="0.4">
      <c r="A979" s="23">
        <v>43410</v>
      </c>
      <c r="B979" s="25">
        <v>14.58</v>
      </c>
      <c r="C979" s="25">
        <v>14.58</v>
      </c>
      <c r="D979" s="25">
        <v>14.458</v>
      </c>
      <c r="E979" s="25">
        <v>14.458</v>
      </c>
      <c r="F979" s="25">
        <v>14.458</v>
      </c>
      <c r="G979" s="25">
        <v>4</v>
      </c>
    </row>
    <row r="980" spans="1:7" ht="15" thickBot="1" x14ac:dyDescent="0.4">
      <c r="A980" s="23">
        <v>43409</v>
      </c>
      <c r="B980" s="25">
        <v>14.603999999999999</v>
      </c>
      <c r="C980" s="25">
        <v>14.603999999999999</v>
      </c>
      <c r="D980" s="25">
        <v>14.603999999999999</v>
      </c>
      <c r="E980" s="25">
        <v>14.603999999999999</v>
      </c>
      <c r="F980" s="25">
        <v>14.603999999999999</v>
      </c>
      <c r="G980" s="25">
        <v>29</v>
      </c>
    </row>
    <row r="981" spans="1:7" ht="15" thickBot="1" x14ac:dyDescent="0.4">
      <c r="A981" s="23">
        <v>43406</v>
      </c>
      <c r="B981" s="25">
        <v>14.707000000000001</v>
      </c>
      <c r="C981" s="25">
        <v>14.707000000000001</v>
      </c>
      <c r="D981" s="25">
        <v>14.707000000000001</v>
      </c>
      <c r="E981" s="25">
        <v>14.707000000000001</v>
      </c>
      <c r="F981" s="25">
        <v>14.707000000000001</v>
      </c>
      <c r="G981" s="25">
        <v>3</v>
      </c>
    </row>
    <row r="982" spans="1:7" ht="15" thickBot="1" x14ac:dyDescent="0.4">
      <c r="A982" s="23">
        <v>43405</v>
      </c>
      <c r="B982" s="25">
        <v>14.728999999999999</v>
      </c>
      <c r="C982" s="25">
        <v>14.728999999999999</v>
      </c>
      <c r="D982" s="25">
        <v>14.728999999999999</v>
      </c>
      <c r="E982" s="25">
        <v>14.728999999999999</v>
      </c>
      <c r="F982" s="25">
        <v>14.728999999999999</v>
      </c>
      <c r="G982" s="25">
        <v>11</v>
      </c>
    </row>
    <row r="983" spans="1:7" ht="15" thickBot="1" x14ac:dyDescent="0.4">
      <c r="A983" s="23">
        <v>43404</v>
      </c>
      <c r="B983" s="25">
        <v>14.42</v>
      </c>
      <c r="C983" s="25">
        <v>14.42</v>
      </c>
      <c r="D983" s="25">
        <v>14.228999999999999</v>
      </c>
      <c r="E983" s="25">
        <v>14.228999999999999</v>
      </c>
      <c r="F983" s="25">
        <v>14.228999999999999</v>
      </c>
      <c r="G983" s="25">
        <v>14</v>
      </c>
    </row>
    <row r="984" spans="1:7" ht="15" thickBot="1" x14ac:dyDescent="0.4">
      <c r="A984" s="23">
        <v>43403</v>
      </c>
      <c r="B984" s="25">
        <v>14.46</v>
      </c>
      <c r="C984" s="25">
        <v>14.46</v>
      </c>
      <c r="D984" s="25">
        <v>14.34</v>
      </c>
      <c r="E984" s="25">
        <v>14.403</v>
      </c>
      <c r="F984" s="25">
        <v>14.403</v>
      </c>
      <c r="G984" s="25">
        <v>428</v>
      </c>
    </row>
    <row r="985" spans="1:7" ht="15" thickBot="1" x14ac:dyDescent="0.4">
      <c r="A985" s="23">
        <v>43402</v>
      </c>
      <c r="B985" s="25">
        <v>14.377000000000001</v>
      </c>
      <c r="C985" s="25">
        <v>14.377000000000001</v>
      </c>
      <c r="D985" s="25">
        <v>14.377000000000001</v>
      </c>
      <c r="E985" s="25">
        <v>14.377000000000001</v>
      </c>
      <c r="F985" s="25">
        <v>14.377000000000001</v>
      </c>
      <c r="G985" s="25">
        <v>101</v>
      </c>
    </row>
    <row r="986" spans="1:7" ht="15" thickBot="1" x14ac:dyDescent="0.4">
      <c r="A986" s="23">
        <v>43399</v>
      </c>
      <c r="B986" s="25">
        <v>14.635</v>
      </c>
      <c r="C986" s="25">
        <v>14.635</v>
      </c>
      <c r="D986" s="25">
        <v>14.635</v>
      </c>
      <c r="E986" s="25">
        <v>14.635</v>
      </c>
      <c r="F986" s="25">
        <v>14.635</v>
      </c>
      <c r="G986" s="25" t="s">
        <v>41</v>
      </c>
    </row>
    <row r="987" spans="1:7" ht="15" thickBot="1" x14ac:dyDescent="0.4">
      <c r="A987" s="23">
        <v>43398</v>
      </c>
      <c r="B987" s="25">
        <v>14.565</v>
      </c>
      <c r="C987" s="25">
        <v>14.565</v>
      </c>
      <c r="D987" s="25">
        <v>14.565</v>
      </c>
      <c r="E987" s="25">
        <v>14.565</v>
      </c>
      <c r="F987" s="25">
        <v>14.565</v>
      </c>
      <c r="G987" s="25" t="s">
        <v>41</v>
      </c>
    </row>
    <row r="988" spans="1:7" ht="15" thickBot="1" x14ac:dyDescent="0.4">
      <c r="A988" s="23">
        <v>43397</v>
      </c>
      <c r="B988" s="25">
        <v>14.664999999999999</v>
      </c>
      <c r="C988" s="25">
        <v>14.664999999999999</v>
      </c>
      <c r="D988" s="25">
        <v>14.611000000000001</v>
      </c>
      <c r="E988" s="25">
        <v>14.611000000000001</v>
      </c>
      <c r="F988" s="25">
        <v>14.611000000000001</v>
      </c>
      <c r="G988" s="25">
        <v>33</v>
      </c>
    </row>
    <row r="989" spans="1:7" ht="15" thickBot="1" x14ac:dyDescent="0.4">
      <c r="A989" s="23">
        <v>43396</v>
      </c>
      <c r="B989" s="25">
        <v>14.728</v>
      </c>
      <c r="C989" s="25">
        <v>14.728</v>
      </c>
      <c r="D989" s="25">
        <v>14.728</v>
      </c>
      <c r="E989" s="25">
        <v>14.728</v>
      </c>
      <c r="F989" s="25">
        <v>14.728</v>
      </c>
      <c r="G989" s="25">
        <v>2</v>
      </c>
    </row>
    <row r="990" spans="1:7" ht="15" thickBot="1" x14ac:dyDescent="0.4">
      <c r="A990" s="23">
        <v>43395</v>
      </c>
      <c r="B990" s="25">
        <v>14.522</v>
      </c>
      <c r="C990" s="25">
        <v>14.522</v>
      </c>
      <c r="D990" s="25">
        <v>14.522</v>
      </c>
      <c r="E990" s="25">
        <v>14.522</v>
      </c>
      <c r="F990" s="25">
        <v>14.522</v>
      </c>
      <c r="G990" s="25">
        <v>110</v>
      </c>
    </row>
    <row r="991" spans="1:7" ht="15" thickBot="1" x14ac:dyDescent="0.4">
      <c r="A991" s="23">
        <v>43392</v>
      </c>
      <c r="B991" s="25">
        <v>14.579000000000001</v>
      </c>
      <c r="C991" s="25">
        <v>14.579000000000001</v>
      </c>
      <c r="D991" s="25">
        <v>14.579000000000001</v>
      </c>
      <c r="E991" s="25">
        <v>14.579000000000001</v>
      </c>
      <c r="F991" s="25">
        <v>14.579000000000001</v>
      </c>
      <c r="G991" s="25" t="s">
        <v>41</v>
      </c>
    </row>
    <row r="992" spans="1:7" ht="15" thickBot="1" x14ac:dyDescent="0.4">
      <c r="A992" s="23">
        <v>43391</v>
      </c>
      <c r="B992" s="25">
        <v>14.532999999999999</v>
      </c>
      <c r="C992" s="25">
        <v>14.532999999999999</v>
      </c>
      <c r="D992" s="25">
        <v>14.532999999999999</v>
      </c>
      <c r="E992" s="25">
        <v>14.532999999999999</v>
      </c>
      <c r="F992" s="25">
        <v>14.532999999999999</v>
      </c>
      <c r="G992" s="25" t="s">
        <v>41</v>
      </c>
    </row>
    <row r="993" spans="1:7" ht="15" thickBot="1" x14ac:dyDescent="0.4">
      <c r="A993" s="23">
        <v>43390</v>
      </c>
      <c r="B993" s="25">
        <v>14.592000000000001</v>
      </c>
      <c r="C993" s="25">
        <v>14.592000000000001</v>
      </c>
      <c r="D993" s="25">
        <v>14.592000000000001</v>
      </c>
      <c r="E993" s="25">
        <v>14.592000000000001</v>
      </c>
      <c r="F993" s="25">
        <v>14.592000000000001</v>
      </c>
      <c r="G993" s="25" t="s">
        <v>41</v>
      </c>
    </row>
    <row r="994" spans="1:7" ht="15" thickBot="1" x14ac:dyDescent="0.4">
      <c r="A994" s="23">
        <v>43389</v>
      </c>
      <c r="B994" s="25">
        <v>14.63</v>
      </c>
      <c r="C994" s="25">
        <v>14.63</v>
      </c>
      <c r="D994" s="25">
        <v>14.63</v>
      </c>
      <c r="E994" s="25">
        <v>14.63</v>
      </c>
      <c r="F994" s="25">
        <v>14.63</v>
      </c>
      <c r="G994" s="25">
        <v>74</v>
      </c>
    </row>
    <row r="995" spans="1:7" ht="15" thickBot="1" x14ac:dyDescent="0.4">
      <c r="A995" s="23">
        <v>43388</v>
      </c>
      <c r="B995" s="25">
        <v>14.656000000000001</v>
      </c>
      <c r="C995" s="25">
        <v>14.664999999999999</v>
      </c>
      <c r="D995" s="25">
        <v>14.656000000000001</v>
      </c>
      <c r="E995" s="25">
        <v>14.656000000000001</v>
      </c>
      <c r="F995" s="25">
        <v>14.656000000000001</v>
      </c>
      <c r="G995" s="25">
        <v>1</v>
      </c>
    </row>
    <row r="996" spans="1:7" ht="15" thickBot="1" x14ac:dyDescent="0.4">
      <c r="A996" s="23">
        <v>43385</v>
      </c>
      <c r="B996" s="25">
        <v>14.564</v>
      </c>
      <c r="C996" s="25">
        <v>14.564</v>
      </c>
      <c r="D996" s="25">
        <v>14.564</v>
      </c>
      <c r="E996" s="25">
        <v>14.564</v>
      </c>
      <c r="F996" s="25">
        <v>14.564</v>
      </c>
      <c r="G996" s="25">
        <v>40</v>
      </c>
    </row>
    <row r="997" spans="1:7" ht="15" thickBot="1" x14ac:dyDescent="0.4">
      <c r="A997" s="23">
        <v>43384</v>
      </c>
      <c r="B997" s="25">
        <v>14.26</v>
      </c>
      <c r="C997" s="25">
        <v>14.565</v>
      </c>
      <c r="D997" s="25">
        <v>14.23</v>
      </c>
      <c r="E997" s="25">
        <v>14.535</v>
      </c>
      <c r="F997" s="25">
        <v>14.535</v>
      </c>
      <c r="G997" s="25">
        <v>9</v>
      </c>
    </row>
    <row r="998" spans="1:7" ht="15" thickBot="1" x14ac:dyDescent="0.4">
      <c r="A998" s="23">
        <v>43383</v>
      </c>
      <c r="B998" s="25">
        <v>14.255000000000001</v>
      </c>
      <c r="C998" s="25">
        <v>14.26</v>
      </c>
      <c r="D998" s="25">
        <v>14.255000000000001</v>
      </c>
      <c r="E998" s="25">
        <v>14.255000000000001</v>
      </c>
      <c r="F998" s="25">
        <v>14.255000000000001</v>
      </c>
      <c r="G998" s="25">
        <v>1</v>
      </c>
    </row>
    <row r="999" spans="1:7" ht="15" thickBot="1" x14ac:dyDescent="0.4">
      <c r="A999" s="23">
        <v>43382</v>
      </c>
      <c r="B999" s="25">
        <v>14.329000000000001</v>
      </c>
      <c r="C999" s="25">
        <v>14.329000000000001</v>
      </c>
      <c r="D999" s="25">
        <v>14.329000000000001</v>
      </c>
      <c r="E999" s="25">
        <v>14.329000000000001</v>
      </c>
      <c r="F999" s="25">
        <v>14.329000000000001</v>
      </c>
      <c r="G999" s="25" t="s">
        <v>41</v>
      </c>
    </row>
    <row r="1000" spans="1:7" ht="15" thickBot="1" x14ac:dyDescent="0.4">
      <c r="A1000" s="23">
        <v>43381</v>
      </c>
      <c r="B1000" s="25">
        <v>14.215</v>
      </c>
      <c r="C1000" s="25">
        <v>14.259</v>
      </c>
      <c r="D1000" s="25">
        <v>14.215</v>
      </c>
      <c r="E1000" s="25">
        <v>14.259</v>
      </c>
      <c r="F1000" s="25">
        <v>14.259</v>
      </c>
      <c r="G1000" s="25">
        <v>2</v>
      </c>
    </row>
    <row r="1001" spans="1:7" ht="15" thickBot="1" x14ac:dyDescent="0.4">
      <c r="A1001" s="23">
        <v>43378</v>
      </c>
      <c r="B1001" s="25">
        <v>14.569000000000001</v>
      </c>
      <c r="C1001" s="25">
        <v>14.569000000000001</v>
      </c>
      <c r="D1001" s="25">
        <v>14.569000000000001</v>
      </c>
      <c r="E1001" s="25">
        <v>14.569000000000001</v>
      </c>
      <c r="F1001" s="25">
        <v>14.569000000000001</v>
      </c>
      <c r="G1001" s="25" t="s">
        <v>41</v>
      </c>
    </row>
    <row r="1002" spans="1:7" ht="15" thickBot="1" x14ac:dyDescent="0.4">
      <c r="A1002" s="23">
        <v>43377</v>
      </c>
      <c r="B1002" s="25">
        <v>14.51</v>
      </c>
      <c r="C1002" s="25">
        <v>14.51</v>
      </c>
      <c r="D1002" s="25">
        <v>14.51</v>
      </c>
      <c r="E1002" s="25">
        <v>14.51</v>
      </c>
      <c r="F1002" s="25">
        <v>14.51</v>
      </c>
      <c r="G1002" s="25" t="s">
        <v>41</v>
      </c>
    </row>
    <row r="1003" spans="1:7" ht="15" thickBot="1" x14ac:dyDescent="0.4">
      <c r="A1003" s="23">
        <v>43376</v>
      </c>
      <c r="B1003" s="25">
        <v>14.734999999999999</v>
      </c>
      <c r="C1003" s="25">
        <v>14.734999999999999</v>
      </c>
      <c r="D1003" s="25">
        <v>14.59</v>
      </c>
      <c r="E1003" s="25">
        <v>14.59</v>
      </c>
      <c r="F1003" s="25">
        <v>14.59</v>
      </c>
      <c r="G1003" s="25">
        <v>24</v>
      </c>
    </row>
    <row r="1004" spans="1:7" ht="15" thickBot="1" x14ac:dyDescent="0.4">
      <c r="A1004" s="23">
        <v>43375</v>
      </c>
      <c r="B1004" s="25">
        <v>14.42</v>
      </c>
      <c r="C1004" s="25">
        <v>14.74</v>
      </c>
      <c r="D1004" s="25">
        <v>14.42</v>
      </c>
      <c r="E1004" s="25">
        <v>14.61</v>
      </c>
      <c r="F1004" s="25">
        <v>14.61</v>
      </c>
      <c r="G1004" s="25">
        <v>63</v>
      </c>
    </row>
    <row r="1005" spans="1:7" ht="15" thickBot="1" x14ac:dyDescent="0.4">
      <c r="A1005" s="23">
        <v>43374</v>
      </c>
      <c r="B1005" s="25">
        <v>14.35</v>
      </c>
      <c r="C1005" s="25">
        <v>14.422000000000001</v>
      </c>
      <c r="D1005" s="25">
        <v>14.35</v>
      </c>
      <c r="E1005" s="25">
        <v>14.422000000000001</v>
      </c>
      <c r="F1005" s="25">
        <v>14.422000000000001</v>
      </c>
      <c r="G1005" s="25">
        <v>83</v>
      </c>
    </row>
    <row r="1006" spans="1:7" ht="15" thickBot="1" x14ac:dyDescent="0.4">
      <c r="A1006" s="23">
        <v>43371</v>
      </c>
      <c r="B1006" s="25">
        <v>14.18</v>
      </c>
      <c r="C1006" s="25">
        <v>14.622999999999999</v>
      </c>
      <c r="D1006" s="25">
        <v>14.18</v>
      </c>
      <c r="E1006" s="25">
        <v>14.622999999999999</v>
      </c>
      <c r="F1006" s="25">
        <v>14.622999999999999</v>
      </c>
      <c r="G1006" s="25">
        <v>49</v>
      </c>
    </row>
    <row r="1007" spans="1:7" ht="15" thickBot="1" x14ac:dyDescent="0.4">
      <c r="A1007" s="23">
        <v>43370</v>
      </c>
      <c r="B1007" s="25">
        <v>14.32</v>
      </c>
      <c r="C1007" s="25">
        <v>14.385</v>
      </c>
      <c r="D1007" s="25">
        <v>14.12</v>
      </c>
      <c r="E1007" s="25">
        <v>14.201000000000001</v>
      </c>
      <c r="F1007" s="25">
        <v>14.201000000000001</v>
      </c>
      <c r="G1007" s="25">
        <v>138</v>
      </c>
    </row>
    <row r="1008" spans="1:7" ht="15" thickBot="1" x14ac:dyDescent="0.4">
      <c r="A1008" s="23">
        <v>43369</v>
      </c>
      <c r="B1008" s="25">
        <v>14.33</v>
      </c>
      <c r="C1008" s="25">
        <v>14.33</v>
      </c>
      <c r="D1008" s="25">
        <v>14.305</v>
      </c>
      <c r="E1008" s="25">
        <v>14.305</v>
      </c>
      <c r="F1008" s="25">
        <v>14.305</v>
      </c>
      <c r="G1008" s="25">
        <v>393</v>
      </c>
    </row>
    <row r="1009" spans="1:7" ht="15" thickBot="1" x14ac:dyDescent="0.4">
      <c r="A1009" s="23">
        <v>43368</v>
      </c>
      <c r="B1009" s="25">
        <v>14.42</v>
      </c>
      <c r="C1009" s="25">
        <v>14.44</v>
      </c>
      <c r="D1009" s="25">
        <v>14.398</v>
      </c>
      <c r="E1009" s="25">
        <v>14.398</v>
      </c>
      <c r="F1009" s="25">
        <v>14.398</v>
      </c>
      <c r="G1009" s="25">
        <v>17</v>
      </c>
    </row>
    <row r="1010" spans="1:7" ht="15" thickBot="1" x14ac:dyDescent="0.4">
      <c r="A1010" s="23">
        <v>43367</v>
      </c>
      <c r="B1010" s="25">
        <v>14.25</v>
      </c>
      <c r="C1010" s="25">
        <v>14.32</v>
      </c>
      <c r="D1010" s="25">
        <v>14.205</v>
      </c>
      <c r="E1010" s="25">
        <v>14.250999999999999</v>
      </c>
      <c r="F1010" s="25">
        <v>14.250999999999999</v>
      </c>
      <c r="G1010" s="25">
        <v>27</v>
      </c>
    </row>
    <row r="1011" spans="1:7" ht="15" thickBot="1" x14ac:dyDescent="0.4">
      <c r="A1011" s="23">
        <v>43364</v>
      </c>
      <c r="B1011" s="25">
        <v>14.265000000000001</v>
      </c>
      <c r="C1011" s="25">
        <v>14.269</v>
      </c>
      <c r="D1011" s="25">
        <v>14.26</v>
      </c>
      <c r="E1011" s="25">
        <v>14.269</v>
      </c>
      <c r="F1011" s="25">
        <v>14.269</v>
      </c>
      <c r="G1011" s="25">
        <v>9</v>
      </c>
    </row>
    <row r="1012" spans="1:7" ht="15" thickBot="1" x14ac:dyDescent="0.4">
      <c r="A1012" s="23">
        <v>43363</v>
      </c>
      <c r="B1012" s="25">
        <v>14.19</v>
      </c>
      <c r="C1012" s="25">
        <v>14.244999999999999</v>
      </c>
      <c r="D1012" s="25">
        <v>14.19</v>
      </c>
      <c r="E1012" s="25">
        <v>14.215</v>
      </c>
      <c r="F1012" s="25">
        <v>14.215</v>
      </c>
      <c r="G1012" s="25">
        <v>507</v>
      </c>
    </row>
    <row r="1013" spans="1:7" ht="15" thickBot="1" x14ac:dyDescent="0.4">
      <c r="A1013" s="23">
        <v>43362</v>
      </c>
      <c r="B1013" s="25">
        <v>14.21</v>
      </c>
      <c r="C1013" s="25">
        <v>14.215</v>
      </c>
      <c r="D1013" s="25">
        <v>14.189</v>
      </c>
      <c r="E1013" s="25">
        <v>14.189</v>
      </c>
      <c r="F1013" s="25">
        <v>14.189</v>
      </c>
      <c r="G1013" s="25">
        <v>462</v>
      </c>
    </row>
    <row r="1014" spans="1:7" ht="15" thickBot="1" x14ac:dyDescent="0.4">
      <c r="A1014" s="23">
        <v>43361</v>
      </c>
      <c r="B1014" s="25">
        <v>14.115</v>
      </c>
      <c r="C1014" s="25">
        <v>14.115</v>
      </c>
      <c r="D1014" s="25">
        <v>14.06</v>
      </c>
      <c r="E1014" s="25">
        <v>14.084</v>
      </c>
      <c r="F1014" s="25">
        <v>14.084</v>
      </c>
      <c r="G1014" s="25">
        <v>925</v>
      </c>
    </row>
    <row r="1015" spans="1:7" ht="15" thickBot="1" x14ac:dyDescent="0.4">
      <c r="A1015" s="23">
        <v>43360</v>
      </c>
      <c r="B1015" s="25">
        <v>13.98</v>
      </c>
      <c r="C1015" s="25">
        <v>14.13</v>
      </c>
      <c r="D1015" s="25">
        <v>13.98</v>
      </c>
      <c r="E1015" s="25">
        <v>14.122</v>
      </c>
      <c r="F1015" s="25">
        <v>14.122</v>
      </c>
      <c r="G1015" s="25">
        <v>32</v>
      </c>
    </row>
    <row r="1016" spans="1:7" ht="15" thickBot="1" x14ac:dyDescent="0.4">
      <c r="A1016" s="23">
        <v>43357</v>
      </c>
      <c r="B1016" s="25">
        <v>14.11</v>
      </c>
      <c r="C1016" s="25">
        <v>14.175000000000001</v>
      </c>
      <c r="D1016" s="25">
        <v>14.03</v>
      </c>
      <c r="E1016" s="25">
        <v>14.042</v>
      </c>
      <c r="F1016" s="25">
        <v>14.042</v>
      </c>
      <c r="G1016" s="25">
        <v>55</v>
      </c>
    </row>
    <row r="1017" spans="1:7" ht="15" thickBot="1" x14ac:dyDescent="0.4">
      <c r="A1017" s="23">
        <v>43356</v>
      </c>
      <c r="B1017" s="25">
        <v>14.135</v>
      </c>
      <c r="C1017" s="25">
        <v>14.255000000000001</v>
      </c>
      <c r="D1017" s="25">
        <v>14.135</v>
      </c>
      <c r="E1017" s="25">
        <v>14.143000000000001</v>
      </c>
      <c r="F1017" s="25">
        <v>14.143000000000001</v>
      </c>
      <c r="G1017" s="25">
        <v>80</v>
      </c>
    </row>
    <row r="1018" spans="1:7" ht="15" thickBot="1" x14ac:dyDescent="0.4">
      <c r="A1018" s="23">
        <v>43355</v>
      </c>
      <c r="B1018" s="25">
        <v>14.065</v>
      </c>
      <c r="C1018" s="25">
        <v>14.192</v>
      </c>
      <c r="D1018" s="25">
        <v>14.005000000000001</v>
      </c>
      <c r="E1018" s="25">
        <v>14.192</v>
      </c>
      <c r="F1018" s="25">
        <v>14.192</v>
      </c>
      <c r="G1018" s="25">
        <v>64</v>
      </c>
    </row>
    <row r="1019" spans="1:7" ht="15" thickBot="1" x14ac:dyDescent="0.4">
      <c r="A1019" s="23">
        <v>43354</v>
      </c>
      <c r="B1019" s="25">
        <v>14.11</v>
      </c>
      <c r="C1019" s="25">
        <v>14.11</v>
      </c>
      <c r="D1019" s="25">
        <v>13.91</v>
      </c>
      <c r="E1019" s="25">
        <v>14.052</v>
      </c>
      <c r="F1019" s="25">
        <v>14.052</v>
      </c>
      <c r="G1019" s="25">
        <v>99</v>
      </c>
    </row>
    <row r="1020" spans="1:7" ht="15" thickBot="1" x14ac:dyDescent="0.4">
      <c r="A1020" s="23">
        <v>43353</v>
      </c>
      <c r="B1020" s="25">
        <v>14.04</v>
      </c>
      <c r="C1020" s="25">
        <v>14.145</v>
      </c>
      <c r="D1020" s="25">
        <v>14.04</v>
      </c>
      <c r="E1020" s="25">
        <v>14.079000000000001</v>
      </c>
      <c r="F1020" s="25">
        <v>14.079000000000001</v>
      </c>
      <c r="G1020" s="25">
        <v>65</v>
      </c>
    </row>
    <row r="1021" spans="1:7" ht="15" thickBot="1" x14ac:dyDescent="0.4">
      <c r="A1021" s="23">
        <v>43350</v>
      </c>
      <c r="B1021" s="25">
        <v>14.095000000000001</v>
      </c>
      <c r="C1021" s="25">
        <v>14.14</v>
      </c>
      <c r="D1021" s="25">
        <v>14.04</v>
      </c>
      <c r="E1021" s="25">
        <v>14.067</v>
      </c>
      <c r="F1021" s="25">
        <v>14.067</v>
      </c>
      <c r="G1021" s="25">
        <v>132</v>
      </c>
    </row>
    <row r="1022" spans="1:7" ht="15" thickBot="1" x14ac:dyDescent="0.4">
      <c r="A1022" s="23">
        <v>43349</v>
      </c>
      <c r="B1022" s="25">
        <v>14.13</v>
      </c>
      <c r="C1022" s="25">
        <v>14.225</v>
      </c>
      <c r="D1022" s="25">
        <v>14.05</v>
      </c>
      <c r="E1022" s="25">
        <v>14.074999999999999</v>
      </c>
      <c r="F1022" s="25">
        <v>14.074999999999999</v>
      </c>
      <c r="G1022" s="25">
        <v>191</v>
      </c>
    </row>
    <row r="1023" spans="1:7" ht="15" thickBot="1" x14ac:dyDescent="0.4">
      <c r="A1023" s="23">
        <v>43348</v>
      </c>
      <c r="B1023" s="25">
        <v>14.085000000000001</v>
      </c>
      <c r="C1023" s="25">
        <v>14.164999999999999</v>
      </c>
      <c r="D1023" s="25">
        <v>14.05</v>
      </c>
      <c r="E1023" s="25">
        <v>14.118</v>
      </c>
      <c r="F1023" s="25">
        <v>14.118</v>
      </c>
      <c r="G1023" s="25">
        <v>240</v>
      </c>
    </row>
    <row r="1024" spans="1:7" ht="15" thickBot="1" x14ac:dyDescent="0.4">
      <c r="A1024" s="23">
        <v>43347</v>
      </c>
      <c r="B1024" s="25">
        <v>14.4</v>
      </c>
      <c r="C1024" s="25">
        <v>14.4</v>
      </c>
      <c r="D1024" s="25">
        <v>13.96</v>
      </c>
      <c r="E1024" s="25">
        <v>14.061</v>
      </c>
      <c r="F1024" s="25">
        <v>14.061</v>
      </c>
      <c r="G1024" s="25">
        <v>750</v>
      </c>
    </row>
    <row r="1025" spans="1:7" ht="15" thickBot="1" x14ac:dyDescent="0.4">
      <c r="A1025" s="23">
        <v>43343</v>
      </c>
      <c r="B1025" s="25">
        <v>14.484999999999999</v>
      </c>
      <c r="C1025" s="25">
        <v>14.65</v>
      </c>
      <c r="D1025" s="25">
        <v>14.425000000000001</v>
      </c>
      <c r="E1025" s="25">
        <v>14.438000000000001</v>
      </c>
      <c r="F1025" s="25">
        <v>14.438000000000001</v>
      </c>
      <c r="G1025" s="25">
        <v>608</v>
      </c>
    </row>
    <row r="1026" spans="1:7" ht="15" thickBot="1" x14ac:dyDescent="0.4">
      <c r="A1026" s="23">
        <v>43342</v>
      </c>
      <c r="B1026" s="25">
        <v>14.685</v>
      </c>
      <c r="C1026" s="25">
        <v>14.71</v>
      </c>
      <c r="D1026" s="25">
        <v>14.43</v>
      </c>
      <c r="E1026" s="25">
        <v>14.477</v>
      </c>
      <c r="F1026" s="25">
        <v>14.477</v>
      </c>
      <c r="G1026" s="26">
        <v>15963</v>
      </c>
    </row>
    <row r="1027" spans="1:7" ht="15" thickBot="1" x14ac:dyDescent="0.4">
      <c r="A1027" s="23">
        <v>43341</v>
      </c>
      <c r="B1027" s="25">
        <v>14.688000000000001</v>
      </c>
      <c r="C1027" s="25">
        <v>14.688000000000001</v>
      </c>
      <c r="D1027" s="25">
        <v>14.688000000000001</v>
      </c>
      <c r="E1027" s="25">
        <v>14.688000000000001</v>
      </c>
      <c r="F1027" s="25">
        <v>14.688000000000001</v>
      </c>
      <c r="G1027" s="26">
        <v>68753</v>
      </c>
    </row>
    <row r="1028" spans="1:7" ht="15" thickBot="1" x14ac:dyDescent="0.4">
      <c r="A1028" s="23">
        <v>43340</v>
      </c>
      <c r="B1028" s="25">
        <v>14.82</v>
      </c>
      <c r="C1028" s="25">
        <v>14.82</v>
      </c>
      <c r="D1028" s="25">
        <v>14.766999999999999</v>
      </c>
      <c r="E1028" s="25">
        <v>14.766999999999999</v>
      </c>
      <c r="F1028" s="25">
        <v>14.766999999999999</v>
      </c>
      <c r="G1028" s="25">
        <v>1</v>
      </c>
    </row>
    <row r="1029" spans="1:7" ht="15" thickBot="1" x14ac:dyDescent="0.4">
      <c r="A1029" s="23">
        <v>43339</v>
      </c>
      <c r="B1029" s="25">
        <v>14.843999999999999</v>
      </c>
      <c r="C1029" s="25">
        <v>14.843999999999999</v>
      </c>
      <c r="D1029" s="25">
        <v>14.843999999999999</v>
      </c>
      <c r="E1029" s="25">
        <v>14.843999999999999</v>
      </c>
      <c r="F1029" s="25">
        <v>14.843999999999999</v>
      </c>
      <c r="G1029" s="25" t="s">
        <v>41</v>
      </c>
    </row>
    <row r="1030" spans="1:7" ht="15" thickBot="1" x14ac:dyDescent="0.4">
      <c r="A1030" s="23">
        <v>43336</v>
      </c>
      <c r="B1030" s="25">
        <v>14.47</v>
      </c>
      <c r="C1030" s="25">
        <v>14.82</v>
      </c>
      <c r="D1030" s="25">
        <v>14.47</v>
      </c>
      <c r="E1030" s="25">
        <v>14.779</v>
      </c>
      <c r="F1030" s="25">
        <v>14.779</v>
      </c>
      <c r="G1030" s="25">
        <v>41</v>
      </c>
    </row>
    <row r="1031" spans="1:7" ht="15" thickBot="1" x14ac:dyDescent="0.4">
      <c r="A1031" s="23">
        <v>43335</v>
      </c>
      <c r="B1031" s="25">
        <v>14.625</v>
      </c>
      <c r="C1031" s="25">
        <v>14.625</v>
      </c>
      <c r="D1031" s="25">
        <v>14.484999999999999</v>
      </c>
      <c r="E1031" s="25">
        <v>14.526999999999999</v>
      </c>
      <c r="F1031" s="25">
        <v>14.526999999999999</v>
      </c>
      <c r="G1031" s="25">
        <v>3</v>
      </c>
    </row>
    <row r="1032" spans="1:7" ht="15" thickBot="1" x14ac:dyDescent="0.4">
      <c r="A1032" s="23">
        <v>43334</v>
      </c>
      <c r="B1032" s="25">
        <v>14.7</v>
      </c>
      <c r="C1032" s="25">
        <v>14.734999999999999</v>
      </c>
      <c r="D1032" s="25">
        <v>14.7</v>
      </c>
      <c r="E1032" s="25">
        <v>14.734999999999999</v>
      </c>
      <c r="F1032" s="25">
        <v>14.734999999999999</v>
      </c>
      <c r="G1032" s="25">
        <v>1</v>
      </c>
    </row>
    <row r="1033" spans="1:7" ht="15" thickBot="1" x14ac:dyDescent="0.4">
      <c r="A1033" s="23">
        <v>43333</v>
      </c>
      <c r="B1033" s="25">
        <v>14.750999999999999</v>
      </c>
      <c r="C1033" s="25">
        <v>14.750999999999999</v>
      </c>
      <c r="D1033" s="25">
        <v>14.750999999999999</v>
      </c>
      <c r="E1033" s="25">
        <v>14.750999999999999</v>
      </c>
      <c r="F1033" s="25">
        <v>14.750999999999999</v>
      </c>
      <c r="G1033" s="25" t="s">
        <v>41</v>
      </c>
    </row>
    <row r="1034" spans="1:7" ht="15" thickBot="1" x14ac:dyDescent="0.4">
      <c r="A1034" s="23">
        <v>43332</v>
      </c>
      <c r="B1034" s="25">
        <v>14.7</v>
      </c>
      <c r="C1034" s="25">
        <v>14.7</v>
      </c>
      <c r="D1034" s="25">
        <v>14.63</v>
      </c>
      <c r="E1034" s="25">
        <v>14.654999999999999</v>
      </c>
      <c r="F1034" s="25">
        <v>14.654999999999999</v>
      </c>
      <c r="G1034" s="25">
        <v>16</v>
      </c>
    </row>
    <row r="1035" spans="1:7" ht="15" thickBot="1" x14ac:dyDescent="0.4">
      <c r="A1035" s="23">
        <v>43329</v>
      </c>
      <c r="B1035" s="25">
        <v>14.625</v>
      </c>
      <c r="C1035" s="25">
        <v>14.75</v>
      </c>
      <c r="D1035" s="25">
        <v>14.595000000000001</v>
      </c>
      <c r="E1035" s="25">
        <v>14.616</v>
      </c>
      <c r="F1035" s="25">
        <v>14.616</v>
      </c>
      <c r="G1035" s="25">
        <v>19</v>
      </c>
    </row>
    <row r="1036" spans="1:7" ht="15" thickBot="1" x14ac:dyDescent="0.4">
      <c r="A1036" s="23">
        <v>43328</v>
      </c>
      <c r="B1036" s="25">
        <v>14.66</v>
      </c>
      <c r="C1036" s="25">
        <v>14.71</v>
      </c>
      <c r="D1036" s="25">
        <v>14.635</v>
      </c>
      <c r="E1036" s="25">
        <v>14.696999999999999</v>
      </c>
      <c r="F1036" s="25">
        <v>14.696999999999999</v>
      </c>
      <c r="G1036" s="25">
        <v>138</v>
      </c>
    </row>
    <row r="1037" spans="1:7" ht="15" thickBot="1" x14ac:dyDescent="0.4">
      <c r="A1037" s="23">
        <v>43327</v>
      </c>
      <c r="B1037" s="25">
        <v>15.04</v>
      </c>
      <c r="C1037" s="25">
        <v>15.04</v>
      </c>
      <c r="D1037" s="25">
        <v>14.395</v>
      </c>
      <c r="E1037" s="25">
        <v>14.420999999999999</v>
      </c>
      <c r="F1037" s="25">
        <v>14.420999999999999</v>
      </c>
      <c r="G1037" s="25">
        <v>186</v>
      </c>
    </row>
    <row r="1038" spans="1:7" ht="15" thickBot="1" x14ac:dyDescent="0.4">
      <c r="A1038" s="23">
        <v>43326</v>
      </c>
      <c r="B1038" s="25">
        <v>15.025</v>
      </c>
      <c r="C1038" s="25">
        <v>15.025</v>
      </c>
      <c r="D1038" s="25">
        <v>15.025</v>
      </c>
      <c r="E1038" s="25">
        <v>15.025</v>
      </c>
      <c r="F1038" s="25">
        <v>15.025</v>
      </c>
      <c r="G1038" s="25">
        <v>2</v>
      </c>
    </row>
    <row r="1039" spans="1:7" ht="15" thickBot="1" x14ac:dyDescent="0.4">
      <c r="A1039" s="23">
        <v>43325</v>
      </c>
      <c r="B1039" s="25">
        <v>15.24</v>
      </c>
      <c r="C1039" s="25">
        <v>15.24</v>
      </c>
      <c r="D1039" s="25">
        <v>14.952999999999999</v>
      </c>
      <c r="E1039" s="25">
        <v>14.952999999999999</v>
      </c>
      <c r="F1039" s="25">
        <v>14.952999999999999</v>
      </c>
      <c r="G1039" s="25">
        <v>5</v>
      </c>
    </row>
    <row r="1040" spans="1:7" ht="15" thickBot="1" x14ac:dyDescent="0.4">
      <c r="A1040" s="23">
        <v>43322</v>
      </c>
      <c r="B1040" s="25">
        <v>15.425000000000001</v>
      </c>
      <c r="C1040" s="25">
        <v>15.425000000000001</v>
      </c>
      <c r="D1040" s="25">
        <v>15.266</v>
      </c>
      <c r="E1040" s="25">
        <v>15.266</v>
      </c>
      <c r="F1040" s="25">
        <v>15.266</v>
      </c>
      <c r="G1040" s="25">
        <v>20</v>
      </c>
    </row>
    <row r="1041" spans="1:7" ht="15" thickBot="1" x14ac:dyDescent="0.4">
      <c r="A1041" s="23">
        <v>43321</v>
      </c>
      <c r="B1041" s="25">
        <v>15.419</v>
      </c>
      <c r="C1041" s="25">
        <v>15.419</v>
      </c>
      <c r="D1041" s="25">
        <v>15.419</v>
      </c>
      <c r="E1041" s="25">
        <v>15.419</v>
      </c>
      <c r="F1041" s="25">
        <v>15.419</v>
      </c>
      <c r="G1041" s="25">
        <v>141</v>
      </c>
    </row>
    <row r="1042" spans="1:7" ht="15" thickBot="1" x14ac:dyDescent="0.4">
      <c r="A1042" s="23">
        <v>43320</v>
      </c>
      <c r="B1042" s="25">
        <v>15.375999999999999</v>
      </c>
      <c r="C1042" s="25">
        <v>15.39</v>
      </c>
      <c r="D1042" s="25">
        <v>15.375999999999999</v>
      </c>
      <c r="E1042" s="25">
        <v>15.375999999999999</v>
      </c>
      <c r="F1042" s="25">
        <v>15.375999999999999</v>
      </c>
      <c r="G1042" s="25">
        <v>4</v>
      </c>
    </row>
    <row r="1043" spans="1:7" ht="15" thickBot="1" x14ac:dyDescent="0.4">
      <c r="A1043" s="23">
        <v>43319</v>
      </c>
      <c r="B1043" s="25">
        <v>15.317</v>
      </c>
      <c r="C1043" s="25">
        <v>15.317</v>
      </c>
      <c r="D1043" s="25">
        <v>15.317</v>
      </c>
      <c r="E1043" s="25">
        <v>15.317</v>
      </c>
      <c r="F1043" s="25">
        <v>15.317</v>
      </c>
      <c r="G1043" s="25" t="s">
        <v>41</v>
      </c>
    </row>
    <row r="1044" spans="1:7" ht="15" thickBot="1" x14ac:dyDescent="0.4">
      <c r="A1044" s="23">
        <v>43318</v>
      </c>
      <c r="B1044" s="25">
        <v>15.292</v>
      </c>
      <c r="C1044" s="25">
        <v>15.292</v>
      </c>
      <c r="D1044" s="25">
        <v>15.292</v>
      </c>
      <c r="E1044" s="25">
        <v>15.292</v>
      </c>
      <c r="F1044" s="25">
        <v>15.292</v>
      </c>
      <c r="G1044" s="25">
        <v>1</v>
      </c>
    </row>
    <row r="1045" spans="1:7" ht="15" thickBot="1" x14ac:dyDescent="0.4">
      <c r="A1045" s="23">
        <v>43315</v>
      </c>
      <c r="B1045" s="25">
        <v>15.455</v>
      </c>
      <c r="C1045" s="25">
        <v>15.455</v>
      </c>
      <c r="D1045" s="25">
        <v>15.406000000000001</v>
      </c>
      <c r="E1045" s="25">
        <v>15.406000000000001</v>
      </c>
      <c r="F1045" s="25">
        <v>15.406000000000001</v>
      </c>
      <c r="G1045" s="25">
        <v>7</v>
      </c>
    </row>
    <row r="1046" spans="1:7" ht="15" thickBot="1" x14ac:dyDescent="0.4">
      <c r="A1046" s="23">
        <v>43314</v>
      </c>
      <c r="B1046" s="25">
        <v>15.375</v>
      </c>
      <c r="C1046" s="25">
        <v>15.375</v>
      </c>
      <c r="D1046" s="25">
        <v>15.26</v>
      </c>
      <c r="E1046" s="25">
        <v>15.329000000000001</v>
      </c>
      <c r="F1046" s="25">
        <v>15.329000000000001</v>
      </c>
      <c r="G1046" s="25">
        <v>183</v>
      </c>
    </row>
    <row r="1047" spans="1:7" ht="15" thickBot="1" x14ac:dyDescent="0.4">
      <c r="A1047" s="23">
        <v>43313</v>
      </c>
      <c r="B1047" s="25">
        <v>15.42</v>
      </c>
      <c r="C1047" s="25">
        <v>15.42</v>
      </c>
      <c r="D1047" s="25">
        <v>15.394</v>
      </c>
      <c r="E1047" s="25">
        <v>15.394</v>
      </c>
      <c r="F1047" s="25">
        <v>15.394</v>
      </c>
      <c r="G1047" s="25">
        <v>19</v>
      </c>
    </row>
    <row r="1048" spans="1:7" ht="15" thickBot="1" x14ac:dyDescent="0.4">
      <c r="A1048" s="23">
        <v>43312</v>
      </c>
      <c r="B1048" s="25">
        <v>15.555</v>
      </c>
      <c r="C1048" s="25">
        <v>15.555</v>
      </c>
      <c r="D1048" s="25">
        <v>15.5</v>
      </c>
      <c r="E1048" s="25">
        <v>15.5</v>
      </c>
      <c r="F1048" s="25">
        <v>15.5</v>
      </c>
      <c r="G1048" s="25">
        <v>352</v>
      </c>
    </row>
    <row r="1049" spans="1:7" ht="15" thickBot="1" x14ac:dyDescent="0.4">
      <c r="A1049" s="23">
        <v>43311</v>
      </c>
      <c r="B1049" s="25">
        <v>15.44</v>
      </c>
      <c r="C1049" s="25">
        <v>15.475</v>
      </c>
      <c r="D1049" s="25">
        <v>15.41</v>
      </c>
      <c r="E1049" s="25">
        <v>15.475</v>
      </c>
      <c r="F1049" s="25">
        <v>15.475</v>
      </c>
      <c r="G1049" s="25">
        <v>322</v>
      </c>
    </row>
    <row r="1050" spans="1:7" ht="15" thickBot="1" x14ac:dyDescent="0.4">
      <c r="A1050" s="23">
        <v>43308</v>
      </c>
      <c r="B1050" s="25">
        <v>15.355</v>
      </c>
      <c r="C1050" s="25">
        <v>15.494999999999999</v>
      </c>
      <c r="D1050" s="25">
        <v>15.355</v>
      </c>
      <c r="E1050" s="25">
        <v>15.436</v>
      </c>
      <c r="F1050" s="25">
        <v>15.436</v>
      </c>
      <c r="G1050" s="25">
        <v>227</v>
      </c>
    </row>
    <row r="1051" spans="1:7" ht="15" thickBot="1" x14ac:dyDescent="0.4">
      <c r="A1051" s="23">
        <v>43307</v>
      </c>
      <c r="B1051" s="25">
        <v>15.57</v>
      </c>
      <c r="C1051" s="25">
        <v>15.57</v>
      </c>
      <c r="D1051" s="25">
        <v>15.375</v>
      </c>
      <c r="E1051" s="25">
        <v>15.438000000000001</v>
      </c>
      <c r="F1051" s="25">
        <v>15.438000000000001</v>
      </c>
      <c r="G1051" s="25">
        <v>104</v>
      </c>
    </row>
    <row r="1052" spans="1:7" ht="15" thickBot="1" x14ac:dyDescent="0.4">
      <c r="A1052" s="23">
        <v>43306</v>
      </c>
      <c r="B1052" s="25">
        <v>15.435</v>
      </c>
      <c r="C1052" s="25">
        <v>15.532999999999999</v>
      </c>
      <c r="D1052" s="25">
        <v>15.435</v>
      </c>
      <c r="E1052" s="25">
        <v>15.532999999999999</v>
      </c>
      <c r="F1052" s="25">
        <v>15.532999999999999</v>
      </c>
      <c r="G1052" s="25">
        <v>48</v>
      </c>
    </row>
    <row r="1053" spans="1:7" ht="15" thickBot="1" x14ac:dyDescent="0.4">
      <c r="A1053" s="23">
        <v>43305</v>
      </c>
      <c r="B1053" s="25">
        <v>15.345000000000001</v>
      </c>
      <c r="C1053" s="25">
        <v>15.494999999999999</v>
      </c>
      <c r="D1053" s="25">
        <v>15.345000000000001</v>
      </c>
      <c r="E1053" s="25">
        <v>15.462999999999999</v>
      </c>
      <c r="F1053" s="25">
        <v>15.462999999999999</v>
      </c>
      <c r="G1053" s="25">
        <v>65</v>
      </c>
    </row>
    <row r="1054" spans="1:7" ht="15" thickBot="1" x14ac:dyDescent="0.4">
      <c r="A1054" s="23">
        <v>43304</v>
      </c>
      <c r="B1054" s="25">
        <v>15.505000000000001</v>
      </c>
      <c r="C1054" s="25">
        <v>15.505000000000001</v>
      </c>
      <c r="D1054" s="25">
        <v>15.355</v>
      </c>
      <c r="E1054" s="25">
        <v>15.368</v>
      </c>
      <c r="F1054" s="25">
        <v>15.368</v>
      </c>
      <c r="G1054" s="25">
        <v>15</v>
      </c>
    </row>
    <row r="1055" spans="1:7" ht="15" thickBot="1" x14ac:dyDescent="0.4">
      <c r="A1055" s="23">
        <v>43301</v>
      </c>
      <c r="B1055" s="25">
        <v>15.4</v>
      </c>
      <c r="C1055" s="25">
        <v>15.49</v>
      </c>
      <c r="D1055" s="25">
        <v>15.4</v>
      </c>
      <c r="E1055" s="25">
        <v>15.49</v>
      </c>
      <c r="F1055" s="25">
        <v>15.49</v>
      </c>
      <c r="G1055" s="25">
        <v>279</v>
      </c>
    </row>
    <row r="1056" spans="1:7" ht="15" thickBot="1" x14ac:dyDescent="0.4">
      <c r="A1056" s="23">
        <v>43300</v>
      </c>
      <c r="B1056" s="25">
        <v>15.21</v>
      </c>
      <c r="C1056" s="25">
        <v>15.34</v>
      </c>
      <c r="D1056" s="25">
        <v>15.135</v>
      </c>
      <c r="E1056" s="25">
        <v>15.34</v>
      </c>
      <c r="F1056" s="25">
        <v>15.34</v>
      </c>
      <c r="G1056" s="25">
        <v>46</v>
      </c>
    </row>
    <row r="1057" spans="1:7" ht="15" thickBot="1" x14ac:dyDescent="0.4">
      <c r="A1057" s="23">
        <v>43299</v>
      </c>
      <c r="B1057" s="25">
        <v>15.42</v>
      </c>
      <c r="C1057" s="25">
        <v>15.503</v>
      </c>
      <c r="D1057" s="25">
        <v>15.355</v>
      </c>
      <c r="E1057" s="25">
        <v>15.503</v>
      </c>
      <c r="F1057" s="25">
        <v>15.503</v>
      </c>
      <c r="G1057" s="25">
        <v>29</v>
      </c>
    </row>
    <row r="1058" spans="1:7" ht="15" thickBot="1" x14ac:dyDescent="0.4">
      <c r="A1058" s="23">
        <v>43298</v>
      </c>
      <c r="B1058" s="25">
        <v>15.71</v>
      </c>
      <c r="C1058" s="25">
        <v>15.71</v>
      </c>
      <c r="D1058" s="25">
        <v>15.505000000000001</v>
      </c>
      <c r="E1058" s="25">
        <v>15.545999999999999</v>
      </c>
      <c r="F1058" s="25">
        <v>15.545999999999999</v>
      </c>
      <c r="G1058" s="25">
        <v>365</v>
      </c>
    </row>
    <row r="1059" spans="1:7" ht="15" thickBot="1" x14ac:dyDescent="0.4">
      <c r="A1059" s="23">
        <v>43297</v>
      </c>
      <c r="B1059" s="25">
        <v>15.725</v>
      </c>
      <c r="C1059" s="25">
        <v>15.734999999999999</v>
      </c>
      <c r="D1059" s="25">
        <v>15.725</v>
      </c>
      <c r="E1059" s="25">
        <v>15.734999999999999</v>
      </c>
      <c r="F1059" s="25">
        <v>15.734999999999999</v>
      </c>
      <c r="G1059" s="25">
        <v>7</v>
      </c>
    </row>
    <row r="1060" spans="1:7" ht="15" thickBot="1" x14ac:dyDescent="0.4">
      <c r="A1060" s="23">
        <v>43294</v>
      </c>
      <c r="B1060" s="25">
        <v>15.904999999999999</v>
      </c>
      <c r="C1060" s="25">
        <v>15.904999999999999</v>
      </c>
      <c r="D1060" s="25">
        <v>15.71</v>
      </c>
      <c r="E1060" s="25">
        <v>15.739000000000001</v>
      </c>
      <c r="F1060" s="25">
        <v>15.739000000000001</v>
      </c>
      <c r="G1060" s="25">
        <v>63</v>
      </c>
    </row>
    <row r="1061" spans="1:7" ht="15" thickBot="1" x14ac:dyDescent="0.4">
      <c r="A1061" s="23">
        <v>43293</v>
      </c>
      <c r="B1061" s="25">
        <v>15.87</v>
      </c>
      <c r="C1061" s="25">
        <v>15.935</v>
      </c>
      <c r="D1061" s="25">
        <v>15.87</v>
      </c>
      <c r="E1061" s="25">
        <v>15.898</v>
      </c>
      <c r="F1061" s="25">
        <v>15.898</v>
      </c>
      <c r="G1061" s="25">
        <v>39</v>
      </c>
    </row>
    <row r="1062" spans="1:7" ht="15" thickBot="1" x14ac:dyDescent="0.4">
      <c r="A1062" s="23">
        <v>43292</v>
      </c>
      <c r="B1062" s="25">
        <v>15.731999999999999</v>
      </c>
      <c r="C1062" s="25">
        <v>15.734999999999999</v>
      </c>
      <c r="D1062" s="25">
        <v>15.731999999999999</v>
      </c>
      <c r="E1062" s="25">
        <v>15.731999999999999</v>
      </c>
      <c r="F1062" s="25">
        <v>15.731999999999999</v>
      </c>
      <c r="G1062" s="25">
        <v>53</v>
      </c>
    </row>
    <row r="1063" spans="1:7" ht="15" thickBot="1" x14ac:dyDescent="0.4">
      <c r="A1063" s="23">
        <v>43291</v>
      </c>
      <c r="B1063" s="25">
        <v>16.003</v>
      </c>
      <c r="C1063" s="25">
        <v>16.003</v>
      </c>
      <c r="D1063" s="25">
        <v>16.003</v>
      </c>
      <c r="E1063" s="25">
        <v>16.003</v>
      </c>
      <c r="F1063" s="25">
        <v>16.003</v>
      </c>
      <c r="G1063" s="25">
        <v>43</v>
      </c>
    </row>
    <row r="1064" spans="1:7" ht="15" thickBot="1" x14ac:dyDescent="0.4">
      <c r="A1064" s="23">
        <v>43290</v>
      </c>
      <c r="B1064" s="25">
        <v>16.170000000000002</v>
      </c>
      <c r="C1064" s="25">
        <v>16.170000000000002</v>
      </c>
      <c r="D1064" s="25">
        <v>16.053000000000001</v>
      </c>
      <c r="E1064" s="25">
        <v>16.053000000000001</v>
      </c>
      <c r="F1064" s="25">
        <v>16.053000000000001</v>
      </c>
      <c r="G1064" s="25">
        <v>39</v>
      </c>
    </row>
    <row r="1065" spans="1:7" ht="15" thickBot="1" x14ac:dyDescent="0.4">
      <c r="A1065" s="23">
        <v>43287</v>
      </c>
      <c r="B1065" s="25">
        <v>15.945</v>
      </c>
      <c r="C1065" s="25">
        <v>16</v>
      </c>
      <c r="D1065" s="25">
        <v>15.93</v>
      </c>
      <c r="E1065" s="25">
        <v>15.981</v>
      </c>
      <c r="F1065" s="25">
        <v>15.981</v>
      </c>
      <c r="G1065" s="25">
        <v>163</v>
      </c>
    </row>
    <row r="1066" spans="1:7" ht="15" thickBot="1" x14ac:dyDescent="0.4">
      <c r="A1066" s="23">
        <v>43286</v>
      </c>
      <c r="B1066" s="25">
        <v>16.015000000000001</v>
      </c>
      <c r="C1066" s="25">
        <v>16.05</v>
      </c>
      <c r="D1066" s="25">
        <v>15.895</v>
      </c>
      <c r="E1066" s="25">
        <v>16.007999999999999</v>
      </c>
      <c r="F1066" s="25">
        <v>16.007999999999999</v>
      </c>
      <c r="G1066" s="25">
        <v>207</v>
      </c>
    </row>
    <row r="1067" spans="1:7" ht="15" thickBot="1" x14ac:dyDescent="0.4">
      <c r="A1067" s="23">
        <v>43284</v>
      </c>
      <c r="B1067" s="25">
        <v>15.79</v>
      </c>
      <c r="C1067" s="25">
        <v>15.98</v>
      </c>
      <c r="D1067" s="25">
        <v>15.74</v>
      </c>
      <c r="E1067" s="25">
        <v>15.952</v>
      </c>
      <c r="F1067" s="25">
        <v>15.952</v>
      </c>
      <c r="G1067" s="25">
        <v>332</v>
      </c>
    </row>
    <row r="1068" spans="1:7" ht="15" thickBot="1" x14ac:dyDescent="0.4">
      <c r="A1068" s="23">
        <v>43283</v>
      </c>
      <c r="B1068" s="25">
        <v>16.055</v>
      </c>
      <c r="C1068" s="25">
        <v>16.055</v>
      </c>
      <c r="D1068" s="25">
        <v>15.73</v>
      </c>
      <c r="E1068" s="25">
        <v>15.744</v>
      </c>
      <c r="F1068" s="25">
        <v>15.744</v>
      </c>
      <c r="G1068" s="26">
        <v>1009</v>
      </c>
    </row>
    <row r="1069" spans="1:7" ht="15" thickBot="1" x14ac:dyDescent="0.4">
      <c r="A1069" s="23">
        <v>43280</v>
      </c>
      <c r="B1069" s="25">
        <v>15.965</v>
      </c>
      <c r="C1069" s="25">
        <v>16.114999999999998</v>
      </c>
      <c r="D1069" s="25">
        <v>15.91</v>
      </c>
      <c r="E1069" s="25">
        <v>16.103999999999999</v>
      </c>
      <c r="F1069" s="25">
        <v>16.103999999999999</v>
      </c>
      <c r="G1069" s="26">
        <v>2765</v>
      </c>
    </row>
    <row r="1070" spans="1:7" ht="15" thickBot="1" x14ac:dyDescent="0.4">
      <c r="A1070" s="23">
        <v>43279</v>
      </c>
      <c r="B1070" s="25">
        <v>16.035</v>
      </c>
      <c r="C1070" s="25">
        <v>16.094999999999999</v>
      </c>
      <c r="D1070" s="25">
        <v>15.88</v>
      </c>
      <c r="E1070" s="25">
        <v>15.951000000000001</v>
      </c>
      <c r="F1070" s="25">
        <v>15.951000000000001</v>
      </c>
      <c r="G1070" s="26">
        <v>28819</v>
      </c>
    </row>
    <row r="1071" spans="1:7" ht="15" thickBot="1" x14ac:dyDescent="0.4">
      <c r="A1071" s="23">
        <v>43278</v>
      </c>
      <c r="B1071" s="25">
        <v>16.138999999999999</v>
      </c>
      <c r="C1071" s="25">
        <v>16.138999999999999</v>
      </c>
      <c r="D1071" s="25">
        <v>16.138999999999999</v>
      </c>
      <c r="E1071" s="25">
        <v>16.138999999999999</v>
      </c>
      <c r="F1071" s="25">
        <v>16.138999999999999</v>
      </c>
      <c r="G1071" s="26">
        <v>96137</v>
      </c>
    </row>
    <row r="1072" spans="1:7" ht="15" thickBot="1" x14ac:dyDescent="0.4">
      <c r="A1072" s="23">
        <v>43277</v>
      </c>
      <c r="B1072" s="25">
        <v>16.238</v>
      </c>
      <c r="C1072" s="25">
        <v>16.238</v>
      </c>
      <c r="D1072" s="25">
        <v>16.238</v>
      </c>
      <c r="E1072" s="25">
        <v>16.238</v>
      </c>
      <c r="F1072" s="25">
        <v>16.238</v>
      </c>
      <c r="G1072" s="25">
        <v>4</v>
      </c>
    </row>
    <row r="1073" spans="1:7" ht="15" thickBot="1" x14ac:dyDescent="0.4">
      <c r="A1073" s="23">
        <v>43276</v>
      </c>
      <c r="B1073" s="25">
        <v>16.309999999999999</v>
      </c>
      <c r="C1073" s="25">
        <v>16.309999999999999</v>
      </c>
      <c r="D1073" s="25">
        <v>16.295000000000002</v>
      </c>
      <c r="E1073" s="25">
        <v>16.308</v>
      </c>
      <c r="F1073" s="25">
        <v>16.308</v>
      </c>
      <c r="G1073" s="25">
        <v>2</v>
      </c>
    </row>
    <row r="1074" spans="1:7" ht="15" thickBot="1" x14ac:dyDescent="0.4">
      <c r="A1074" s="23">
        <v>43273</v>
      </c>
      <c r="B1074" s="25">
        <v>16.305</v>
      </c>
      <c r="C1074" s="25">
        <v>16.439</v>
      </c>
      <c r="D1074" s="25">
        <v>16.295000000000002</v>
      </c>
      <c r="E1074" s="25">
        <v>16.439</v>
      </c>
      <c r="F1074" s="25">
        <v>16.439</v>
      </c>
      <c r="G1074" s="25">
        <v>6</v>
      </c>
    </row>
    <row r="1075" spans="1:7" ht="15" thickBot="1" x14ac:dyDescent="0.4">
      <c r="A1075" s="23">
        <v>43272</v>
      </c>
      <c r="B1075" s="25">
        <v>16.306000000000001</v>
      </c>
      <c r="C1075" s="25">
        <v>16.306000000000001</v>
      </c>
      <c r="D1075" s="25">
        <v>16.306000000000001</v>
      </c>
      <c r="E1075" s="25">
        <v>16.306000000000001</v>
      </c>
      <c r="F1075" s="25">
        <v>16.306000000000001</v>
      </c>
      <c r="G1075" s="25" t="s">
        <v>41</v>
      </c>
    </row>
    <row r="1076" spans="1:7" ht="15" thickBot="1" x14ac:dyDescent="0.4">
      <c r="A1076" s="23">
        <v>43271</v>
      </c>
      <c r="B1076" s="25">
        <v>16.289000000000001</v>
      </c>
      <c r="C1076" s="25">
        <v>16.289000000000001</v>
      </c>
      <c r="D1076" s="25">
        <v>16.289000000000001</v>
      </c>
      <c r="E1076" s="25">
        <v>16.289000000000001</v>
      </c>
      <c r="F1076" s="25">
        <v>16.289000000000001</v>
      </c>
      <c r="G1076" s="25" t="s">
        <v>41</v>
      </c>
    </row>
    <row r="1077" spans="1:7" ht="15" thickBot="1" x14ac:dyDescent="0.4">
      <c r="A1077" s="23">
        <v>43270</v>
      </c>
      <c r="B1077" s="25">
        <v>16.305</v>
      </c>
      <c r="C1077" s="25">
        <v>16.329999999999998</v>
      </c>
      <c r="D1077" s="25">
        <v>16.3</v>
      </c>
      <c r="E1077" s="25">
        <v>16.303000000000001</v>
      </c>
      <c r="F1077" s="25">
        <v>16.303000000000001</v>
      </c>
      <c r="G1077" s="25">
        <v>115</v>
      </c>
    </row>
    <row r="1078" spans="1:7" ht="15" thickBot="1" x14ac:dyDescent="0.4">
      <c r="A1078" s="23">
        <v>43269</v>
      </c>
      <c r="B1078" s="25">
        <v>16.411999999999999</v>
      </c>
      <c r="C1078" s="25">
        <v>16.411999999999999</v>
      </c>
      <c r="D1078" s="25">
        <v>16.411999999999999</v>
      </c>
      <c r="E1078" s="25">
        <v>16.411999999999999</v>
      </c>
      <c r="F1078" s="25">
        <v>16.411999999999999</v>
      </c>
      <c r="G1078" s="25">
        <v>5</v>
      </c>
    </row>
    <row r="1079" spans="1:7" ht="15" thickBot="1" x14ac:dyDescent="0.4">
      <c r="A1079" s="23">
        <v>43266</v>
      </c>
      <c r="B1079" s="25">
        <v>17.12</v>
      </c>
      <c r="C1079" s="25">
        <v>17.285</v>
      </c>
      <c r="D1079" s="25">
        <v>16.452000000000002</v>
      </c>
      <c r="E1079" s="25">
        <v>16.452000000000002</v>
      </c>
      <c r="F1079" s="25">
        <v>16.452000000000002</v>
      </c>
      <c r="G1079" s="25">
        <v>23</v>
      </c>
    </row>
    <row r="1080" spans="1:7" ht="15" thickBot="1" x14ac:dyDescent="0.4">
      <c r="A1080" s="23">
        <v>43265</v>
      </c>
      <c r="B1080" s="25">
        <v>17.12</v>
      </c>
      <c r="C1080" s="25">
        <v>17.285</v>
      </c>
      <c r="D1080" s="25">
        <v>17.114999999999998</v>
      </c>
      <c r="E1080" s="25">
        <v>17.225999999999999</v>
      </c>
      <c r="F1080" s="25">
        <v>17.225999999999999</v>
      </c>
      <c r="G1080" s="25">
        <v>101</v>
      </c>
    </row>
    <row r="1081" spans="1:7" ht="15" thickBot="1" x14ac:dyDescent="0.4">
      <c r="A1081" s="23">
        <v>43264</v>
      </c>
      <c r="B1081" s="25">
        <v>16.952999999999999</v>
      </c>
      <c r="C1081" s="25">
        <v>17.07</v>
      </c>
      <c r="D1081" s="25">
        <v>16.952999999999999</v>
      </c>
      <c r="E1081" s="25">
        <v>16.952999999999999</v>
      </c>
      <c r="F1081" s="25">
        <v>16.952999999999999</v>
      </c>
      <c r="G1081" s="25">
        <v>6</v>
      </c>
    </row>
    <row r="1082" spans="1:7" ht="15" thickBot="1" x14ac:dyDescent="0.4">
      <c r="A1082" s="23">
        <v>43263</v>
      </c>
      <c r="B1082" s="25">
        <v>16.849</v>
      </c>
      <c r="C1082" s="25">
        <v>16.849</v>
      </c>
      <c r="D1082" s="25">
        <v>16.849</v>
      </c>
      <c r="E1082" s="25">
        <v>16.849</v>
      </c>
      <c r="F1082" s="25">
        <v>16.849</v>
      </c>
      <c r="G1082" s="25" t="s">
        <v>41</v>
      </c>
    </row>
    <row r="1083" spans="1:7" ht="15" thickBot="1" x14ac:dyDescent="0.4">
      <c r="A1083" s="23">
        <v>43262</v>
      </c>
      <c r="B1083" s="25">
        <v>16.87</v>
      </c>
      <c r="C1083" s="25">
        <v>16.91</v>
      </c>
      <c r="D1083" s="25">
        <v>16.87</v>
      </c>
      <c r="E1083" s="25">
        <v>16.905000000000001</v>
      </c>
      <c r="F1083" s="25">
        <v>16.905000000000001</v>
      </c>
      <c r="G1083" s="25">
        <v>18</v>
      </c>
    </row>
    <row r="1084" spans="1:7" ht="15" thickBot="1" x14ac:dyDescent="0.4">
      <c r="A1084" s="23">
        <v>43259</v>
      </c>
      <c r="B1084" s="25">
        <v>16.734999999999999</v>
      </c>
      <c r="C1084" s="25">
        <v>16.760000000000002</v>
      </c>
      <c r="D1084" s="25">
        <v>16.693999999999999</v>
      </c>
      <c r="E1084" s="25">
        <v>16.693999999999999</v>
      </c>
      <c r="F1084" s="25">
        <v>16.693999999999999</v>
      </c>
      <c r="G1084" s="25">
        <v>16</v>
      </c>
    </row>
    <row r="1085" spans="1:7" ht="15" thickBot="1" x14ac:dyDescent="0.4">
      <c r="A1085" s="23">
        <v>43258</v>
      </c>
      <c r="B1085" s="25">
        <v>16.725000000000001</v>
      </c>
      <c r="C1085" s="25">
        <v>16.864999999999998</v>
      </c>
      <c r="D1085" s="25">
        <v>16.68</v>
      </c>
      <c r="E1085" s="25">
        <v>16.765999999999998</v>
      </c>
      <c r="F1085" s="25">
        <v>16.765999999999998</v>
      </c>
      <c r="G1085" s="25">
        <v>17</v>
      </c>
    </row>
    <row r="1086" spans="1:7" ht="15" thickBot="1" x14ac:dyDescent="0.4">
      <c r="A1086" s="23">
        <v>43257</v>
      </c>
      <c r="B1086" s="25">
        <v>16.465</v>
      </c>
      <c r="C1086" s="25">
        <v>16.641999999999999</v>
      </c>
      <c r="D1086" s="25">
        <v>16.454999999999998</v>
      </c>
      <c r="E1086" s="25">
        <v>16.641999999999999</v>
      </c>
      <c r="F1086" s="25">
        <v>16.641999999999999</v>
      </c>
      <c r="G1086" s="25">
        <v>94</v>
      </c>
    </row>
    <row r="1087" spans="1:7" ht="15" thickBot="1" x14ac:dyDescent="0.4">
      <c r="A1087" s="23">
        <v>43256</v>
      </c>
      <c r="B1087" s="25">
        <v>16.355</v>
      </c>
      <c r="C1087" s="25">
        <v>16.495000000000001</v>
      </c>
      <c r="D1087" s="25">
        <v>16.355</v>
      </c>
      <c r="E1087" s="25">
        <v>16.491</v>
      </c>
      <c r="F1087" s="25">
        <v>16.491</v>
      </c>
      <c r="G1087" s="25">
        <v>18</v>
      </c>
    </row>
    <row r="1088" spans="1:7" ht="15" thickBot="1" x14ac:dyDescent="0.4">
      <c r="A1088" s="23">
        <v>43255</v>
      </c>
      <c r="B1088" s="25">
        <v>16.379000000000001</v>
      </c>
      <c r="C1088" s="25">
        <v>16.379000000000001</v>
      </c>
      <c r="D1088" s="25">
        <v>16.379000000000001</v>
      </c>
      <c r="E1088" s="25">
        <v>16.379000000000001</v>
      </c>
      <c r="F1088" s="25">
        <v>16.379000000000001</v>
      </c>
      <c r="G1088" s="25">
        <v>40</v>
      </c>
    </row>
    <row r="1089" spans="1:7" ht="15" thickBot="1" x14ac:dyDescent="0.4">
      <c r="A1089" s="23">
        <v>43252</v>
      </c>
      <c r="B1089" s="25">
        <v>16.388000000000002</v>
      </c>
      <c r="C1089" s="25">
        <v>16.388000000000002</v>
      </c>
      <c r="D1089" s="25">
        <v>16.388000000000002</v>
      </c>
      <c r="E1089" s="25">
        <v>16.388000000000002</v>
      </c>
      <c r="F1089" s="25">
        <v>16.388000000000002</v>
      </c>
      <c r="G1089" s="25">
        <v>5</v>
      </c>
    </row>
    <row r="1090" spans="1:7" ht="15" thickBot="1" x14ac:dyDescent="0.4">
      <c r="A1090" s="23">
        <v>43251</v>
      </c>
      <c r="B1090" s="25">
        <v>16.5</v>
      </c>
      <c r="C1090" s="25">
        <v>16.5</v>
      </c>
      <c r="D1090" s="25">
        <v>16.402000000000001</v>
      </c>
      <c r="E1090" s="25">
        <v>16.402000000000001</v>
      </c>
      <c r="F1090" s="25">
        <v>16.402000000000001</v>
      </c>
      <c r="G1090" s="25">
        <v>65</v>
      </c>
    </row>
    <row r="1091" spans="1:7" ht="15" thickBot="1" x14ac:dyDescent="0.4">
      <c r="A1091" s="23">
        <v>43250</v>
      </c>
      <c r="B1091" s="25">
        <v>16.34</v>
      </c>
      <c r="C1091" s="25">
        <v>16.504999999999999</v>
      </c>
      <c r="D1091" s="25">
        <v>16.260000000000002</v>
      </c>
      <c r="E1091" s="25">
        <v>16.478999999999999</v>
      </c>
      <c r="F1091" s="25">
        <v>16.478999999999999</v>
      </c>
      <c r="G1091" s="25">
        <v>398</v>
      </c>
    </row>
    <row r="1092" spans="1:7" ht="15" thickBot="1" x14ac:dyDescent="0.4">
      <c r="A1092" s="23">
        <v>43249</v>
      </c>
      <c r="B1092" s="25">
        <v>16.305</v>
      </c>
      <c r="C1092" s="25">
        <v>16.305</v>
      </c>
      <c r="D1092" s="25">
        <v>16.305</v>
      </c>
      <c r="E1092" s="25">
        <v>16.305</v>
      </c>
      <c r="F1092" s="25">
        <v>16.305</v>
      </c>
      <c r="G1092" s="25">
        <v>546</v>
      </c>
    </row>
    <row r="1093" spans="1:7" ht="15" thickBot="1" x14ac:dyDescent="0.4">
      <c r="A1093" s="23">
        <v>43245</v>
      </c>
      <c r="B1093" s="25">
        <v>16.55</v>
      </c>
      <c r="C1093" s="25">
        <v>16.55</v>
      </c>
      <c r="D1093" s="25">
        <v>16.481000000000002</v>
      </c>
      <c r="E1093" s="25">
        <v>16.481000000000002</v>
      </c>
      <c r="F1093" s="25">
        <v>16.481000000000002</v>
      </c>
      <c r="G1093" s="25">
        <v>64</v>
      </c>
    </row>
    <row r="1094" spans="1:7" ht="15" thickBot="1" x14ac:dyDescent="0.4">
      <c r="A1094" s="23">
        <v>43244</v>
      </c>
      <c r="B1094" s="25">
        <v>16.620999999999999</v>
      </c>
      <c r="C1094" s="25">
        <v>16.620999999999999</v>
      </c>
      <c r="D1094" s="25">
        <v>16.620999999999999</v>
      </c>
      <c r="E1094" s="25">
        <v>16.620999999999999</v>
      </c>
      <c r="F1094" s="25">
        <v>16.620999999999999</v>
      </c>
      <c r="G1094" s="25">
        <v>836</v>
      </c>
    </row>
    <row r="1095" spans="1:7" ht="15" thickBot="1" x14ac:dyDescent="0.4">
      <c r="A1095" s="23">
        <v>43243</v>
      </c>
      <c r="B1095" s="25">
        <v>16.295000000000002</v>
      </c>
      <c r="C1095" s="25">
        <v>16.338000000000001</v>
      </c>
      <c r="D1095" s="25">
        <v>16.285</v>
      </c>
      <c r="E1095" s="25">
        <v>16.338000000000001</v>
      </c>
      <c r="F1095" s="25">
        <v>16.338000000000001</v>
      </c>
      <c r="G1095" s="25">
        <v>31</v>
      </c>
    </row>
    <row r="1096" spans="1:7" ht="15" thickBot="1" x14ac:dyDescent="0.4">
      <c r="A1096" s="23">
        <v>43242</v>
      </c>
      <c r="B1096" s="25">
        <v>16.54</v>
      </c>
      <c r="C1096" s="25">
        <v>16.54</v>
      </c>
      <c r="D1096" s="25">
        <v>16.507999999999999</v>
      </c>
      <c r="E1096" s="25">
        <v>16.507999999999999</v>
      </c>
      <c r="F1096" s="25">
        <v>16.507999999999999</v>
      </c>
      <c r="G1096" s="25">
        <v>72</v>
      </c>
    </row>
    <row r="1097" spans="1:7" ht="15" thickBot="1" x14ac:dyDescent="0.4">
      <c r="A1097" s="23">
        <v>43241</v>
      </c>
      <c r="B1097" s="25">
        <v>16.45</v>
      </c>
      <c r="C1097" s="25">
        <v>16.46</v>
      </c>
      <c r="D1097" s="25">
        <v>16.45</v>
      </c>
      <c r="E1097" s="25">
        <v>16.452000000000002</v>
      </c>
      <c r="F1097" s="25">
        <v>16.452000000000002</v>
      </c>
      <c r="G1097" s="25">
        <v>15</v>
      </c>
    </row>
    <row r="1098" spans="1:7" ht="15" thickBot="1" x14ac:dyDescent="0.4">
      <c r="A1098" s="23">
        <v>43238</v>
      </c>
      <c r="B1098" s="25">
        <v>16.38</v>
      </c>
      <c r="C1098" s="25">
        <v>16.405000000000001</v>
      </c>
      <c r="D1098" s="25">
        <v>16.38</v>
      </c>
      <c r="E1098" s="25">
        <v>16.387</v>
      </c>
      <c r="F1098" s="25">
        <v>16.387</v>
      </c>
      <c r="G1098" s="25">
        <v>33</v>
      </c>
    </row>
    <row r="1099" spans="1:7" ht="15" thickBot="1" x14ac:dyDescent="0.4">
      <c r="A1099" s="23">
        <v>43237</v>
      </c>
      <c r="B1099" s="25">
        <v>16.315000000000001</v>
      </c>
      <c r="C1099" s="25">
        <v>16.413</v>
      </c>
      <c r="D1099" s="25">
        <v>16.315000000000001</v>
      </c>
      <c r="E1099" s="25">
        <v>16.413</v>
      </c>
      <c r="F1099" s="25">
        <v>16.413</v>
      </c>
      <c r="G1099" s="25">
        <v>136</v>
      </c>
    </row>
    <row r="1100" spans="1:7" ht="15" thickBot="1" x14ac:dyDescent="0.4">
      <c r="A1100" s="23">
        <v>43236</v>
      </c>
      <c r="B1100" s="25">
        <v>16.297000000000001</v>
      </c>
      <c r="C1100" s="25">
        <v>16.297000000000001</v>
      </c>
      <c r="D1100" s="25">
        <v>16.297000000000001</v>
      </c>
      <c r="E1100" s="25">
        <v>16.297000000000001</v>
      </c>
      <c r="F1100" s="25">
        <v>16.297000000000001</v>
      </c>
      <c r="G1100" s="25">
        <v>48</v>
      </c>
    </row>
    <row r="1101" spans="1:7" ht="15" thickBot="1" x14ac:dyDescent="0.4">
      <c r="A1101" s="23">
        <v>43235</v>
      </c>
      <c r="B1101" s="25">
        <v>16.350000000000001</v>
      </c>
      <c r="C1101" s="25">
        <v>16.350000000000001</v>
      </c>
      <c r="D1101" s="25">
        <v>16.164999999999999</v>
      </c>
      <c r="E1101" s="25">
        <v>16.193999999999999</v>
      </c>
      <c r="F1101" s="25">
        <v>16.193999999999999</v>
      </c>
      <c r="G1101" s="25">
        <v>121</v>
      </c>
    </row>
    <row r="1102" spans="1:7" ht="15" thickBot="1" x14ac:dyDescent="0.4">
      <c r="A1102" s="23">
        <v>43234</v>
      </c>
      <c r="B1102" s="25">
        <v>16.649999999999999</v>
      </c>
      <c r="C1102" s="25">
        <v>16.649999999999999</v>
      </c>
      <c r="D1102" s="25">
        <v>16.55</v>
      </c>
      <c r="E1102" s="25">
        <v>16.57</v>
      </c>
      <c r="F1102" s="25">
        <v>16.57</v>
      </c>
      <c r="G1102" s="25">
        <v>67</v>
      </c>
    </row>
    <row r="1103" spans="1:7" ht="15" thickBot="1" x14ac:dyDescent="0.4">
      <c r="A1103" s="23">
        <v>43231</v>
      </c>
      <c r="B1103" s="25">
        <v>16.725000000000001</v>
      </c>
      <c r="C1103" s="25">
        <v>16.725000000000001</v>
      </c>
      <c r="D1103" s="25">
        <v>16.675999999999998</v>
      </c>
      <c r="E1103" s="25">
        <v>16.675999999999998</v>
      </c>
      <c r="F1103" s="25">
        <v>16.675999999999998</v>
      </c>
      <c r="G1103" s="25">
        <v>76</v>
      </c>
    </row>
    <row r="1104" spans="1:7" ht="15" thickBot="1" x14ac:dyDescent="0.4">
      <c r="A1104" s="23">
        <v>43230</v>
      </c>
      <c r="B1104" s="25">
        <v>16.46</v>
      </c>
      <c r="C1104" s="25">
        <v>16.684999999999999</v>
      </c>
      <c r="D1104" s="25">
        <v>16.454999999999998</v>
      </c>
      <c r="E1104" s="25">
        <v>16.68</v>
      </c>
      <c r="F1104" s="25">
        <v>16.68</v>
      </c>
      <c r="G1104" s="25">
        <v>36</v>
      </c>
    </row>
    <row r="1105" spans="1:7" ht="15" thickBot="1" x14ac:dyDescent="0.4">
      <c r="A1105" s="23">
        <v>43229</v>
      </c>
      <c r="B1105" s="25">
        <v>16.515000000000001</v>
      </c>
      <c r="C1105" s="25">
        <v>16.515000000000001</v>
      </c>
      <c r="D1105" s="25">
        <v>16.454999999999998</v>
      </c>
      <c r="E1105" s="25">
        <v>16.457999999999998</v>
      </c>
      <c r="F1105" s="25">
        <v>16.457999999999998</v>
      </c>
      <c r="G1105" s="25">
        <v>152</v>
      </c>
    </row>
    <row r="1106" spans="1:7" ht="15" thickBot="1" x14ac:dyDescent="0.4">
      <c r="A1106" s="23">
        <v>43228</v>
      </c>
      <c r="B1106" s="25">
        <v>16.414999999999999</v>
      </c>
      <c r="C1106" s="25">
        <v>16.445</v>
      </c>
      <c r="D1106" s="25">
        <v>16.25</v>
      </c>
      <c r="E1106" s="25">
        <v>16.388000000000002</v>
      </c>
      <c r="F1106" s="25">
        <v>16.388000000000002</v>
      </c>
      <c r="G1106" s="25">
        <v>215</v>
      </c>
    </row>
    <row r="1107" spans="1:7" ht="15" thickBot="1" x14ac:dyDescent="0.4">
      <c r="A1107" s="23">
        <v>43227</v>
      </c>
      <c r="B1107" s="25">
        <v>16.489999999999998</v>
      </c>
      <c r="C1107" s="25">
        <v>16.504999999999999</v>
      </c>
      <c r="D1107" s="25">
        <v>16.39</v>
      </c>
      <c r="E1107" s="25">
        <v>16.413</v>
      </c>
      <c r="F1107" s="25">
        <v>16.413</v>
      </c>
      <c r="G1107" s="25">
        <v>308</v>
      </c>
    </row>
    <row r="1108" spans="1:7" ht="15" thickBot="1" x14ac:dyDescent="0.4">
      <c r="A1108" s="23">
        <v>43224</v>
      </c>
      <c r="B1108" s="25">
        <v>16.405000000000001</v>
      </c>
      <c r="C1108" s="25">
        <v>16.440000000000001</v>
      </c>
      <c r="D1108" s="25">
        <v>16.329999999999998</v>
      </c>
      <c r="E1108" s="25">
        <v>16.434000000000001</v>
      </c>
      <c r="F1108" s="25">
        <v>16.434000000000001</v>
      </c>
      <c r="G1108" s="25">
        <v>296</v>
      </c>
    </row>
    <row r="1109" spans="1:7" ht="15" thickBot="1" x14ac:dyDescent="0.4">
      <c r="A1109" s="23">
        <v>43223</v>
      </c>
      <c r="B1109" s="25">
        <v>16.37</v>
      </c>
      <c r="C1109" s="25">
        <v>16.53</v>
      </c>
      <c r="D1109" s="25">
        <v>16.34</v>
      </c>
      <c r="E1109" s="25">
        <v>16.361999999999998</v>
      </c>
      <c r="F1109" s="25">
        <v>16.361999999999998</v>
      </c>
      <c r="G1109" s="25">
        <v>642</v>
      </c>
    </row>
    <row r="1110" spans="1:7" ht="15" thickBot="1" x14ac:dyDescent="0.4">
      <c r="A1110" s="23">
        <v>43222</v>
      </c>
      <c r="B1110" s="25">
        <v>16.190000000000001</v>
      </c>
      <c r="C1110" s="25">
        <v>16.45</v>
      </c>
      <c r="D1110" s="25">
        <v>16.190000000000001</v>
      </c>
      <c r="E1110" s="25">
        <v>16.291</v>
      </c>
      <c r="F1110" s="25">
        <v>16.291</v>
      </c>
      <c r="G1110" s="25">
        <v>884</v>
      </c>
    </row>
    <row r="1111" spans="1:7" ht="15" thickBot="1" x14ac:dyDescent="0.4">
      <c r="A1111" s="23">
        <v>43221</v>
      </c>
      <c r="B1111" s="25">
        <v>16.28</v>
      </c>
      <c r="C1111" s="25">
        <v>16.285</v>
      </c>
      <c r="D1111" s="25">
        <v>16</v>
      </c>
      <c r="E1111" s="25">
        <v>16.039000000000001</v>
      </c>
      <c r="F1111" s="25">
        <v>16.039000000000001</v>
      </c>
      <c r="G1111" s="26">
        <v>1407</v>
      </c>
    </row>
    <row r="1112" spans="1:7" ht="15" thickBot="1" x14ac:dyDescent="0.4">
      <c r="A1112" s="23">
        <v>43220</v>
      </c>
      <c r="B1112" s="25">
        <v>16.475000000000001</v>
      </c>
      <c r="C1112" s="25">
        <v>16.484999999999999</v>
      </c>
      <c r="D1112" s="25">
        <v>16.14</v>
      </c>
      <c r="E1112" s="25">
        <v>16.312000000000001</v>
      </c>
      <c r="F1112" s="25">
        <v>16.312000000000001</v>
      </c>
      <c r="G1112" s="26">
        <v>1573</v>
      </c>
    </row>
    <row r="1113" spans="1:7" ht="15" thickBot="1" x14ac:dyDescent="0.4">
      <c r="A1113" s="23">
        <v>43217</v>
      </c>
      <c r="B1113" s="25">
        <v>16.489999999999998</v>
      </c>
      <c r="C1113" s="25">
        <v>16.53</v>
      </c>
      <c r="D1113" s="25">
        <v>16.385000000000002</v>
      </c>
      <c r="E1113" s="25">
        <v>16.405999999999999</v>
      </c>
      <c r="F1113" s="25">
        <v>16.405999999999999</v>
      </c>
      <c r="G1113" s="26">
        <v>20148</v>
      </c>
    </row>
    <row r="1114" spans="1:7" ht="15" thickBot="1" x14ac:dyDescent="0.4">
      <c r="A1114" s="23">
        <v>43216</v>
      </c>
      <c r="B1114" s="25">
        <v>16.488</v>
      </c>
      <c r="C1114" s="25">
        <v>16.488</v>
      </c>
      <c r="D1114" s="25">
        <v>16.488</v>
      </c>
      <c r="E1114" s="25">
        <v>16.488</v>
      </c>
      <c r="F1114" s="25">
        <v>16.488</v>
      </c>
      <c r="G1114" s="26">
        <v>69508</v>
      </c>
    </row>
    <row r="1115" spans="1:7" ht="15" thickBot="1" x14ac:dyDescent="0.4">
      <c r="A1115" s="23">
        <v>43215</v>
      </c>
      <c r="B1115" s="25">
        <v>16.555</v>
      </c>
      <c r="C1115" s="25">
        <v>16.555</v>
      </c>
      <c r="D1115" s="25">
        <v>16.486000000000001</v>
      </c>
      <c r="E1115" s="25">
        <v>16.486000000000001</v>
      </c>
      <c r="F1115" s="25">
        <v>16.486000000000001</v>
      </c>
      <c r="G1115" s="25">
        <v>2</v>
      </c>
    </row>
    <row r="1116" spans="1:7" ht="15" thickBot="1" x14ac:dyDescent="0.4">
      <c r="A1116" s="23">
        <v>43214</v>
      </c>
      <c r="B1116" s="25">
        <v>16.66</v>
      </c>
      <c r="C1116" s="25">
        <v>16.687000000000001</v>
      </c>
      <c r="D1116" s="25">
        <v>16.66</v>
      </c>
      <c r="E1116" s="25">
        <v>16.687000000000001</v>
      </c>
      <c r="F1116" s="25">
        <v>16.687000000000001</v>
      </c>
      <c r="G1116" s="25">
        <v>5</v>
      </c>
    </row>
    <row r="1117" spans="1:7" ht="15" thickBot="1" x14ac:dyDescent="0.4">
      <c r="A1117" s="23">
        <v>43213</v>
      </c>
      <c r="B1117" s="25">
        <v>16.824999999999999</v>
      </c>
      <c r="C1117" s="25">
        <v>16.829999999999998</v>
      </c>
      <c r="D1117" s="25">
        <v>16.571000000000002</v>
      </c>
      <c r="E1117" s="25">
        <v>16.571000000000002</v>
      </c>
      <c r="F1117" s="25">
        <v>16.571000000000002</v>
      </c>
      <c r="G1117" s="25">
        <v>20</v>
      </c>
    </row>
    <row r="1118" spans="1:7" ht="15" thickBot="1" x14ac:dyDescent="0.4">
      <c r="A1118" s="23">
        <v>43210</v>
      </c>
      <c r="B1118" s="25">
        <v>17.175000000000001</v>
      </c>
      <c r="C1118" s="25">
        <v>17.175000000000001</v>
      </c>
      <c r="D1118" s="25">
        <v>17.100000000000001</v>
      </c>
      <c r="E1118" s="25">
        <v>17.146999999999998</v>
      </c>
      <c r="F1118" s="25">
        <v>17.146999999999998</v>
      </c>
      <c r="G1118" s="25">
        <v>127</v>
      </c>
    </row>
    <row r="1119" spans="1:7" ht="15" thickBot="1" x14ac:dyDescent="0.4">
      <c r="A1119" s="23">
        <v>43209</v>
      </c>
      <c r="B1119" s="25">
        <v>17.170000000000002</v>
      </c>
      <c r="C1119" s="25">
        <v>17.222000000000001</v>
      </c>
      <c r="D1119" s="25">
        <v>17.170000000000002</v>
      </c>
      <c r="E1119" s="25">
        <v>17.222000000000001</v>
      </c>
      <c r="F1119" s="25">
        <v>17.222000000000001</v>
      </c>
      <c r="G1119" s="25">
        <v>1</v>
      </c>
    </row>
    <row r="1120" spans="1:7" ht="15" thickBot="1" x14ac:dyDescent="0.4">
      <c r="A1120" s="23">
        <v>43208</v>
      </c>
      <c r="B1120" s="25">
        <v>16.824999999999999</v>
      </c>
      <c r="C1120" s="25">
        <v>17.231000000000002</v>
      </c>
      <c r="D1120" s="25">
        <v>16.824999999999999</v>
      </c>
      <c r="E1120" s="25">
        <v>17.231000000000002</v>
      </c>
      <c r="F1120" s="25">
        <v>17.231000000000002</v>
      </c>
      <c r="G1120" s="25">
        <v>11</v>
      </c>
    </row>
    <row r="1121" spans="1:7" ht="15" thickBot="1" x14ac:dyDescent="0.4">
      <c r="A1121" s="23">
        <v>43207</v>
      </c>
      <c r="B1121" s="25">
        <v>16.771999999999998</v>
      </c>
      <c r="C1121" s="25">
        <v>16.771999999999998</v>
      </c>
      <c r="D1121" s="25">
        <v>16.771999999999998</v>
      </c>
      <c r="E1121" s="25">
        <v>16.771999999999998</v>
      </c>
      <c r="F1121" s="25">
        <v>16.771999999999998</v>
      </c>
      <c r="G1121" s="25" t="s">
        <v>41</v>
      </c>
    </row>
    <row r="1122" spans="1:7" ht="15" thickBot="1" x14ac:dyDescent="0.4">
      <c r="A1122" s="23">
        <v>43206</v>
      </c>
      <c r="B1122" s="25">
        <v>16.661999999999999</v>
      </c>
      <c r="C1122" s="25">
        <v>16.661999999999999</v>
      </c>
      <c r="D1122" s="25">
        <v>16.661999999999999</v>
      </c>
      <c r="E1122" s="25">
        <v>16.661999999999999</v>
      </c>
      <c r="F1122" s="25">
        <v>16.661999999999999</v>
      </c>
      <c r="G1122" s="25">
        <v>120</v>
      </c>
    </row>
    <row r="1123" spans="1:7" ht="15" thickBot="1" x14ac:dyDescent="0.4">
      <c r="A1123" s="23">
        <v>43203</v>
      </c>
      <c r="B1123" s="25">
        <v>16.628</v>
      </c>
      <c r="C1123" s="25">
        <v>16.628</v>
      </c>
      <c r="D1123" s="25">
        <v>16.628</v>
      </c>
      <c r="E1123" s="25">
        <v>16.628</v>
      </c>
      <c r="F1123" s="25">
        <v>16.628</v>
      </c>
      <c r="G1123" s="25" t="s">
        <v>41</v>
      </c>
    </row>
    <row r="1124" spans="1:7" ht="15" thickBot="1" x14ac:dyDescent="0.4">
      <c r="A1124" s="23">
        <v>43202</v>
      </c>
      <c r="B1124" s="25">
        <v>16.614999999999998</v>
      </c>
      <c r="C1124" s="25">
        <v>16.614999999999998</v>
      </c>
      <c r="D1124" s="25">
        <v>16.443000000000001</v>
      </c>
      <c r="E1124" s="25">
        <v>16.443000000000001</v>
      </c>
      <c r="F1124" s="25">
        <v>16.443000000000001</v>
      </c>
      <c r="G1124" s="25">
        <v>3</v>
      </c>
    </row>
    <row r="1125" spans="1:7" ht="15" thickBot="1" x14ac:dyDescent="0.4">
      <c r="A1125" s="23">
        <v>43201</v>
      </c>
      <c r="B1125" s="25">
        <v>16.738</v>
      </c>
      <c r="C1125" s="25">
        <v>16.738</v>
      </c>
      <c r="D1125" s="25">
        <v>16.738</v>
      </c>
      <c r="E1125" s="25">
        <v>16.738</v>
      </c>
      <c r="F1125" s="25">
        <v>16.738</v>
      </c>
      <c r="G1125" s="25" t="s">
        <v>41</v>
      </c>
    </row>
    <row r="1126" spans="1:7" ht="15" thickBot="1" x14ac:dyDescent="0.4">
      <c r="A1126" s="23">
        <v>43200</v>
      </c>
      <c r="B1126" s="25">
        <v>16.41</v>
      </c>
      <c r="C1126" s="25">
        <v>16.565999999999999</v>
      </c>
      <c r="D1126" s="25">
        <v>16.41</v>
      </c>
      <c r="E1126" s="25">
        <v>16.565999999999999</v>
      </c>
      <c r="F1126" s="25">
        <v>16.565999999999999</v>
      </c>
      <c r="G1126" s="25">
        <v>6</v>
      </c>
    </row>
    <row r="1127" spans="1:7" ht="15" thickBot="1" x14ac:dyDescent="0.4">
      <c r="A1127" s="23">
        <v>43199</v>
      </c>
      <c r="B1127" s="25">
        <v>16.344999999999999</v>
      </c>
      <c r="C1127" s="25">
        <v>16.498999999999999</v>
      </c>
      <c r="D1127" s="25">
        <v>16.344999999999999</v>
      </c>
      <c r="E1127" s="25">
        <v>16.498999999999999</v>
      </c>
      <c r="F1127" s="25">
        <v>16.498999999999999</v>
      </c>
      <c r="G1127" s="25">
        <v>35</v>
      </c>
    </row>
    <row r="1128" spans="1:7" ht="15" thickBot="1" x14ac:dyDescent="0.4">
      <c r="A1128" s="23">
        <v>43196</v>
      </c>
      <c r="B1128" s="25">
        <v>16.3</v>
      </c>
      <c r="C1128" s="25">
        <v>16.332000000000001</v>
      </c>
      <c r="D1128" s="25">
        <v>16.285</v>
      </c>
      <c r="E1128" s="25">
        <v>16.332000000000001</v>
      </c>
      <c r="F1128" s="25">
        <v>16.332000000000001</v>
      </c>
      <c r="G1128" s="25">
        <v>4</v>
      </c>
    </row>
    <row r="1129" spans="1:7" ht="15" thickBot="1" x14ac:dyDescent="0.4">
      <c r="A1129" s="23">
        <v>43195</v>
      </c>
      <c r="B1129" s="25">
        <v>16.2</v>
      </c>
      <c r="C1129" s="25">
        <v>16.32</v>
      </c>
      <c r="D1129" s="25">
        <v>16.190000000000001</v>
      </c>
      <c r="E1129" s="25">
        <v>16.32</v>
      </c>
      <c r="F1129" s="25">
        <v>16.32</v>
      </c>
      <c r="G1129" s="25">
        <v>12</v>
      </c>
    </row>
    <row r="1130" spans="1:7" ht="15" thickBot="1" x14ac:dyDescent="0.4">
      <c r="A1130" s="23">
        <v>43194</v>
      </c>
      <c r="B1130" s="25">
        <v>16.434999999999999</v>
      </c>
      <c r="C1130" s="25">
        <v>16.445</v>
      </c>
      <c r="D1130" s="25">
        <v>16.209</v>
      </c>
      <c r="E1130" s="25">
        <v>16.209</v>
      </c>
      <c r="F1130" s="25">
        <v>16.209</v>
      </c>
      <c r="G1130" s="25">
        <v>39</v>
      </c>
    </row>
    <row r="1131" spans="1:7" ht="15" thickBot="1" x14ac:dyDescent="0.4">
      <c r="A1131" s="23">
        <v>43193</v>
      </c>
      <c r="B1131" s="25">
        <v>16.347000000000001</v>
      </c>
      <c r="C1131" s="25">
        <v>16.347000000000001</v>
      </c>
      <c r="D1131" s="25">
        <v>16.347000000000001</v>
      </c>
      <c r="E1131" s="25">
        <v>16.347000000000001</v>
      </c>
      <c r="F1131" s="25">
        <v>16.347000000000001</v>
      </c>
      <c r="G1131" s="25" t="s">
        <v>41</v>
      </c>
    </row>
    <row r="1132" spans="1:7" ht="15" thickBot="1" x14ac:dyDescent="0.4">
      <c r="A1132" s="23">
        <v>43192</v>
      </c>
      <c r="B1132" s="25">
        <v>16.47</v>
      </c>
      <c r="C1132" s="25">
        <v>16.626999999999999</v>
      </c>
      <c r="D1132" s="25">
        <v>16.47</v>
      </c>
      <c r="E1132" s="25">
        <v>16.626999999999999</v>
      </c>
      <c r="F1132" s="25">
        <v>16.626999999999999</v>
      </c>
      <c r="G1132" s="25">
        <v>6</v>
      </c>
    </row>
    <row r="1133" spans="1:7" ht="15" thickBot="1" x14ac:dyDescent="0.4">
      <c r="A1133" s="23">
        <v>43188</v>
      </c>
      <c r="B1133" s="25">
        <v>16.25</v>
      </c>
      <c r="C1133" s="25">
        <v>16.25</v>
      </c>
      <c r="D1133" s="25">
        <v>16.21</v>
      </c>
      <c r="E1133" s="25">
        <v>16.222999999999999</v>
      </c>
      <c r="F1133" s="25">
        <v>16.222999999999999</v>
      </c>
      <c r="G1133" s="25">
        <v>39</v>
      </c>
    </row>
    <row r="1134" spans="1:7" ht="15" thickBot="1" x14ac:dyDescent="0.4">
      <c r="A1134" s="23">
        <v>43187</v>
      </c>
      <c r="B1134" s="25">
        <v>16.45</v>
      </c>
      <c r="C1134" s="25">
        <v>16.45</v>
      </c>
      <c r="D1134" s="25">
        <v>16.195</v>
      </c>
      <c r="E1134" s="25">
        <v>16.204999999999998</v>
      </c>
      <c r="F1134" s="25">
        <v>16.204999999999998</v>
      </c>
      <c r="G1134" s="25">
        <v>79</v>
      </c>
    </row>
    <row r="1135" spans="1:7" ht="15" thickBot="1" x14ac:dyDescent="0.4">
      <c r="A1135" s="23">
        <v>43186</v>
      </c>
      <c r="B1135" s="25">
        <v>16.504999999999999</v>
      </c>
      <c r="C1135" s="25">
        <v>16.504999999999999</v>
      </c>
      <c r="D1135" s="25">
        <v>16.489000000000001</v>
      </c>
      <c r="E1135" s="25">
        <v>16.489000000000001</v>
      </c>
      <c r="F1135" s="25">
        <v>16.489000000000001</v>
      </c>
      <c r="G1135" s="25">
        <v>167</v>
      </c>
    </row>
    <row r="1136" spans="1:7" ht="15" thickBot="1" x14ac:dyDescent="0.4">
      <c r="A1136" s="23">
        <v>43185</v>
      </c>
      <c r="B1136" s="25">
        <v>16.7</v>
      </c>
      <c r="C1136" s="25">
        <v>16.725000000000001</v>
      </c>
      <c r="D1136" s="25">
        <v>16.614999999999998</v>
      </c>
      <c r="E1136" s="25">
        <v>16.632000000000001</v>
      </c>
      <c r="F1136" s="25">
        <v>16.632000000000001</v>
      </c>
      <c r="G1136" s="25">
        <v>43</v>
      </c>
    </row>
    <row r="1137" spans="1:7" ht="15" thickBot="1" x14ac:dyDescent="0.4">
      <c r="A1137" s="23">
        <v>43182</v>
      </c>
      <c r="B1137" s="25">
        <v>16.45</v>
      </c>
      <c r="C1137" s="25">
        <v>16.55</v>
      </c>
      <c r="D1137" s="25">
        <v>16.45</v>
      </c>
      <c r="E1137" s="25">
        <v>16.53</v>
      </c>
      <c r="F1137" s="25">
        <v>16.53</v>
      </c>
      <c r="G1137" s="25">
        <v>55</v>
      </c>
    </row>
    <row r="1138" spans="1:7" ht="15" thickBot="1" x14ac:dyDescent="0.4">
      <c r="A1138" s="23">
        <v>43181</v>
      </c>
      <c r="B1138" s="25">
        <v>16.489999999999998</v>
      </c>
      <c r="C1138" s="25">
        <v>16.504999999999999</v>
      </c>
      <c r="D1138" s="25">
        <v>16.327999999999999</v>
      </c>
      <c r="E1138" s="25">
        <v>16.327999999999999</v>
      </c>
      <c r="F1138" s="25">
        <v>16.327999999999999</v>
      </c>
      <c r="G1138" s="25">
        <v>2</v>
      </c>
    </row>
    <row r="1139" spans="1:7" ht="15" thickBot="1" x14ac:dyDescent="0.4">
      <c r="A1139" s="23">
        <v>43180</v>
      </c>
      <c r="B1139" s="25">
        <v>16.385000000000002</v>
      </c>
      <c r="C1139" s="25">
        <v>16.53</v>
      </c>
      <c r="D1139" s="25">
        <v>16.356999999999999</v>
      </c>
      <c r="E1139" s="25">
        <v>16.356999999999999</v>
      </c>
      <c r="F1139" s="25">
        <v>16.356999999999999</v>
      </c>
      <c r="G1139" s="25">
        <v>76</v>
      </c>
    </row>
    <row r="1140" spans="1:7" ht="15" thickBot="1" x14ac:dyDescent="0.4">
      <c r="A1140" s="23">
        <v>43179</v>
      </c>
      <c r="B1140" s="25">
        <v>16.215</v>
      </c>
      <c r="C1140" s="25">
        <v>16.215</v>
      </c>
      <c r="D1140" s="25">
        <v>16.05</v>
      </c>
      <c r="E1140" s="25">
        <v>16.125</v>
      </c>
      <c r="F1140" s="25">
        <v>16.125</v>
      </c>
      <c r="G1140" s="25">
        <v>114</v>
      </c>
    </row>
    <row r="1141" spans="1:7" ht="15" thickBot="1" x14ac:dyDescent="0.4">
      <c r="A1141" s="23">
        <v>43178</v>
      </c>
      <c r="B1141" s="25">
        <v>16.164999999999999</v>
      </c>
      <c r="C1141" s="25">
        <v>16.260000000000002</v>
      </c>
      <c r="D1141" s="25">
        <v>16.164999999999999</v>
      </c>
      <c r="E1141" s="25">
        <v>16.254999999999999</v>
      </c>
      <c r="F1141" s="25">
        <v>16.254999999999999</v>
      </c>
      <c r="G1141" s="25">
        <v>137</v>
      </c>
    </row>
    <row r="1142" spans="1:7" ht="15" thickBot="1" x14ac:dyDescent="0.4">
      <c r="A1142" s="23">
        <v>43175</v>
      </c>
      <c r="B1142" s="25">
        <v>16.335000000000001</v>
      </c>
      <c r="C1142" s="25">
        <v>16.405000000000001</v>
      </c>
      <c r="D1142" s="25">
        <v>16.184999999999999</v>
      </c>
      <c r="E1142" s="25">
        <v>16.202000000000002</v>
      </c>
      <c r="F1142" s="25">
        <v>16.202000000000002</v>
      </c>
      <c r="G1142" s="25">
        <v>34</v>
      </c>
    </row>
    <row r="1143" spans="1:7" ht="15" thickBot="1" x14ac:dyDescent="0.4">
      <c r="A1143" s="23">
        <v>43174</v>
      </c>
      <c r="B1143" s="25">
        <v>16.484999999999999</v>
      </c>
      <c r="C1143" s="25">
        <v>16.484999999999999</v>
      </c>
      <c r="D1143" s="25">
        <v>16.305</v>
      </c>
      <c r="E1143" s="25">
        <v>16.353000000000002</v>
      </c>
      <c r="F1143" s="25">
        <v>16.353000000000002</v>
      </c>
      <c r="G1143" s="25">
        <v>34</v>
      </c>
    </row>
    <row r="1144" spans="1:7" ht="15" thickBot="1" x14ac:dyDescent="0.4">
      <c r="A1144" s="23">
        <v>43173</v>
      </c>
      <c r="B1144" s="25">
        <v>16.535</v>
      </c>
      <c r="C1144" s="25">
        <v>16.535</v>
      </c>
      <c r="D1144" s="25">
        <v>16.466999999999999</v>
      </c>
      <c r="E1144" s="25">
        <v>16.466999999999999</v>
      </c>
      <c r="F1144" s="25">
        <v>16.466999999999999</v>
      </c>
      <c r="G1144" s="25">
        <v>3</v>
      </c>
    </row>
    <row r="1145" spans="1:7" ht="15" thickBot="1" x14ac:dyDescent="0.4">
      <c r="A1145" s="23">
        <v>43172</v>
      </c>
      <c r="B1145" s="25">
        <v>16.495000000000001</v>
      </c>
      <c r="C1145" s="25">
        <v>16.559999999999999</v>
      </c>
      <c r="D1145" s="25">
        <v>16.46</v>
      </c>
      <c r="E1145" s="25">
        <v>16.559000000000001</v>
      </c>
      <c r="F1145" s="25">
        <v>16.559000000000001</v>
      </c>
      <c r="G1145" s="25">
        <v>19</v>
      </c>
    </row>
    <row r="1146" spans="1:7" ht="15" thickBot="1" x14ac:dyDescent="0.4">
      <c r="A1146" s="23">
        <v>43171</v>
      </c>
      <c r="B1146" s="25">
        <v>16.565000000000001</v>
      </c>
      <c r="C1146" s="25">
        <v>16.565000000000001</v>
      </c>
      <c r="D1146" s="25">
        <v>16.39</v>
      </c>
      <c r="E1146" s="25">
        <v>16.471</v>
      </c>
      <c r="F1146" s="25">
        <v>16.471</v>
      </c>
      <c r="G1146" s="25">
        <v>48</v>
      </c>
    </row>
    <row r="1147" spans="1:7" ht="15" thickBot="1" x14ac:dyDescent="0.4">
      <c r="A1147" s="23">
        <v>43168</v>
      </c>
      <c r="B1147" s="25">
        <v>16.329999999999998</v>
      </c>
      <c r="C1147" s="25">
        <v>16.614999999999998</v>
      </c>
      <c r="D1147" s="25">
        <v>16.305</v>
      </c>
      <c r="E1147" s="25">
        <v>16.545999999999999</v>
      </c>
      <c r="F1147" s="25">
        <v>16.545999999999999</v>
      </c>
      <c r="G1147" s="25">
        <v>355</v>
      </c>
    </row>
    <row r="1148" spans="1:7" ht="15" thickBot="1" x14ac:dyDescent="0.4">
      <c r="A1148" s="23">
        <v>43167</v>
      </c>
      <c r="B1148" s="25">
        <v>16.440000000000001</v>
      </c>
      <c r="C1148" s="25">
        <v>16.465</v>
      </c>
      <c r="D1148" s="25">
        <v>16.375</v>
      </c>
      <c r="E1148" s="25">
        <v>16.436</v>
      </c>
      <c r="F1148" s="25">
        <v>16.436</v>
      </c>
      <c r="G1148" s="25">
        <v>70</v>
      </c>
    </row>
    <row r="1149" spans="1:7" ht="15" thickBot="1" x14ac:dyDescent="0.4">
      <c r="A1149" s="23">
        <v>43166</v>
      </c>
      <c r="B1149" s="25">
        <v>16.64</v>
      </c>
      <c r="C1149" s="25">
        <v>16.64</v>
      </c>
      <c r="D1149" s="25">
        <v>16.399999999999999</v>
      </c>
      <c r="E1149" s="25">
        <v>16.428000000000001</v>
      </c>
      <c r="F1149" s="25">
        <v>16.428000000000001</v>
      </c>
      <c r="G1149" s="25">
        <v>34</v>
      </c>
    </row>
    <row r="1150" spans="1:7" ht="15" thickBot="1" x14ac:dyDescent="0.4">
      <c r="A1150" s="23">
        <v>43165</v>
      </c>
      <c r="B1150" s="25">
        <v>16.37</v>
      </c>
      <c r="C1150" s="25">
        <v>16.809999999999999</v>
      </c>
      <c r="D1150" s="25">
        <v>16.37</v>
      </c>
      <c r="E1150" s="25">
        <v>16.715</v>
      </c>
      <c r="F1150" s="25">
        <v>16.715</v>
      </c>
      <c r="G1150" s="25">
        <v>344</v>
      </c>
    </row>
    <row r="1151" spans="1:7" ht="15" thickBot="1" x14ac:dyDescent="0.4">
      <c r="A1151" s="23">
        <v>43164</v>
      </c>
      <c r="B1151" s="25">
        <v>16.465</v>
      </c>
      <c r="C1151" s="25">
        <v>16.545000000000002</v>
      </c>
      <c r="D1151" s="25">
        <v>16.32</v>
      </c>
      <c r="E1151" s="25">
        <v>16.338000000000001</v>
      </c>
      <c r="F1151" s="25">
        <v>16.338000000000001</v>
      </c>
      <c r="G1151" s="25">
        <v>143</v>
      </c>
    </row>
    <row r="1152" spans="1:7" ht="15" thickBot="1" x14ac:dyDescent="0.4">
      <c r="A1152" s="23">
        <v>43161</v>
      </c>
      <c r="B1152" s="25">
        <v>16.39</v>
      </c>
      <c r="C1152" s="25">
        <v>16.495000000000001</v>
      </c>
      <c r="D1152" s="25">
        <v>16.36</v>
      </c>
      <c r="E1152" s="25">
        <v>16.391999999999999</v>
      </c>
      <c r="F1152" s="25">
        <v>16.391999999999999</v>
      </c>
      <c r="G1152" s="25">
        <v>83</v>
      </c>
    </row>
    <row r="1153" spans="1:7" ht="15" thickBot="1" x14ac:dyDescent="0.4">
      <c r="A1153" s="23">
        <v>43160</v>
      </c>
      <c r="B1153" s="25">
        <v>16.350000000000001</v>
      </c>
      <c r="C1153" s="25">
        <v>16.465</v>
      </c>
      <c r="D1153" s="25">
        <v>16.09</v>
      </c>
      <c r="E1153" s="25">
        <v>16.2</v>
      </c>
      <c r="F1153" s="25">
        <v>16.2</v>
      </c>
      <c r="G1153" s="25">
        <v>564</v>
      </c>
    </row>
    <row r="1154" spans="1:7" ht="15" thickBot="1" x14ac:dyDescent="0.4">
      <c r="A1154" s="23">
        <v>43159</v>
      </c>
      <c r="B1154" s="25">
        <v>16.335000000000001</v>
      </c>
      <c r="C1154" s="25">
        <v>16.43</v>
      </c>
      <c r="D1154" s="25">
        <v>16.3</v>
      </c>
      <c r="E1154" s="25">
        <v>16.324000000000002</v>
      </c>
      <c r="F1154" s="25">
        <v>16.324000000000002</v>
      </c>
      <c r="G1154" s="26">
        <v>1018</v>
      </c>
    </row>
    <row r="1155" spans="1:7" ht="15" thickBot="1" x14ac:dyDescent="0.4">
      <c r="A1155" s="23">
        <v>43158</v>
      </c>
      <c r="B1155" s="25">
        <v>16.61</v>
      </c>
      <c r="C1155" s="25">
        <v>16.649999999999999</v>
      </c>
      <c r="D1155" s="25">
        <v>16.260000000000002</v>
      </c>
      <c r="E1155" s="25">
        <v>16.346</v>
      </c>
      <c r="F1155" s="25">
        <v>16.346</v>
      </c>
      <c r="G1155" s="26">
        <v>23900</v>
      </c>
    </row>
    <row r="1156" spans="1:7" ht="15" thickBot="1" x14ac:dyDescent="0.4">
      <c r="A1156" s="23">
        <v>43157</v>
      </c>
      <c r="B1156" s="25">
        <v>16.542000000000002</v>
      </c>
      <c r="C1156" s="25">
        <v>16.542000000000002</v>
      </c>
      <c r="D1156" s="25">
        <v>16.542000000000002</v>
      </c>
      <c r="E1156" s="25">
        <v>16.542000000000002</v>
      </c>
      <c r="F1156" s="25">
        <v>16.542000000000002</v>
      </c>
      <c r="G1156" s="26">
        <v>68118</v>
      </c>
    </row>
    <row r="1157" spans="1:7" ht="15" thickBot="1" x14ac:dyDescent="0.4">
      <c r="A1157" s="23">
        <v>43154</v>
      </c>
      <c r="B1157" s="25">
        <v>16.55</v>
      </c>
      <c r="C1157" s="25">
        <v>16.555</v>
      </c>
      <c r="D1157" s="25">
        <v>16.475999999999999</v>
      </c>
      <c r="E1157" s="25">
        <v>16.475999999999999</v>
      </c>
      <c r="F1157" s="25">
        <v>16.475999999999999</v>
      </c>
      <c r="G1157" s="25">
        <v>20</v>
      </c>
    </row>
    <row r="1158" spans="1:7" ht="15" thickBot="1" x14ac:dyDescent="0.4">
      <c r="A1158" s="23">
        <v>43153</v>
      </c>
      <c r="B1158" s="25">
        <v>16.57</v>
      </c>
      <c r="C1158" s="25">
        <v>16.579000000000001</v>
      </c>
      <c r="D1158" s="25">
        <v>16.57</v>
      </c>
      <c r="E1158" s="25">
        <v>16.579000000000001</v>
      </c>
      <c r="F1158" s="25">
        <v>16.579000000000001</v>
      </c>
      <c r="G1158" s="25">
        <v>21</v>
      </c>
    </row>
    <row r="1159" spans="1:7" ht="15" thickBot="1" x14ac:dyDescent="0.4">
      <c r="A1159" s="23">
        <v>43152</v>
      </c>
      <c r="B1159" s="25">
        <v>16.603999999999999</v>
      </c>
      <c r="C1159" s="25">
        <v>16.603999999999999</v>
      </c>
      <c r="D1159" s="25">
        <v>16.603999999999999</v>
      </c>
      <c r="E1159" s="25">
        <v>16.603999999999999</v>
      </c>
      <c r="F1159" s="25">
        <v>16.603999999999999</v>
      </c>
      <c r="G1159" s="25" t="s">
        <v>41</v>
      </c>
    </row>
    <row r="1160" spans="1:7" ht="15" thickBot="1" x14ac:dyDescent="0.4">
      <c r="A1160" s="23">
        <v>43151</v>
      </c>
      <c r="B1160" s="25">
        <v>16.425000000000001</v>
      </c>
      <c r="C1160" s="25">
        <v>16.425000000000001</v>
      </c>
      <c r="D1160" s="25">
        <v>16.425000000000001</v>
      </c>
      <c r="E1160" s="25">
        <v>16.425000000000001</v>
      </c>
      <c r="F1160" s="25">
        <v>16.425000000000001</v>
      </c>
      <c r="G1160" s="25" t="s">
        <v>41</v>
      </c>
    </row>
    <row r="1161" spans="1:7" ht="15" thickBot="1" x14ac:dyDescent="0.4">
      <c r="A1161" s="23">
        <v>43147</v>
      </c>
      <c r="B1161" s="25">
        <v>16.695</v>
      </c>
      <c r="C1161" s="25">
        <v>16.695</v>
      </c>
      <c r="D1161" s="25">
        <v>16.695</v>
      </c>
      <c r="E1161" s="25">
        <v>16.695</v>
      </c>
      <c r="F1161" s="25">
        <v>16.695</v>
      </c>
      <c r="G1161" s="25">
        <v>1</v>
      </c>
    </row>
    <row r="1162" spans="1:7" ht="15" thickBot="1" x14ac:dyDescent="0.4">
      <c r="A1162" s="23">
        <v>43146</v>
      </c>
      <c r="B1162" s="25">
        <v>16.777000000000001</v>
      </c>
      <c r="C1162" s="25">
        <v>16.777000000000001</v>
      </c>
      <c r="D1162" s="25">
        <v>16.777000000000001</v>
      </c>
      <c r="E1162" s="25">
        <v>16.777000000000001</v>
      </c>
      <c r="F1162" s="25">
        <v>16.777000000000001</v>
      </c>
      <c r="G1162" s="25">
        <v>23</v>
      </c>
    </row>
    <row r="1163" spans="1:7" ht="15" thickBot="1" x14ac:dyDescent="0.4">
      <c r="A1163" s="23">
        <v>43145</v>
      </c>
      <c r="B1163" s="25">
        <v>16.858000000000001</v>
      </c>
      <c r="C1163" s="25">
        <v>16.858000000000001</v>
      </c>
      <c r="D1163" s="25">
        <v>16.858000000000001</v>
      </c>
      <c r="E1163" s="25">
        <v>16.858000000000001</v>
      </c>
      <c r="F1163" s="25">
        <v>16.858000000000001</v>
      </c>
      <c r="G1163" s="25">
        <v>201</v>
      </c>
    </row>
    <row r="1164" spans="1:7" ht="15" thickBot="1" x14ac:dyDescent="0.4">
      <c r="A1164" s="23">
        <v>43144</v>
      </c>
      <c r="B1164" s="25">
        <v>16.507000000000001</v>
      </c>
      <c r="C1164" s="25">
        <v>16.507000000000001</v>
      </c>
      <c r="D1164" s="25">
        <v>16.507000000000001</v>
      </c>
      <c r="E1164" s="25">
        <v>16.507000000000001</v>
      </c>
      <c r="F1164" s="25">
        <v>16.507000000000001</v>
      </c>
      <c r="G1164" s="25">
        <v>3</v>
      </c>
    </row>
    <row r="1165" spans="1:7" ht="15" thickBot="1" x14ac:dyDescent="0.4">
      <c r="A1165" s="23">
        <v>43143</v>
      </c>
      <c r="B1165" s="25">
        <v>16.375</v>
      </c>
      <c r="C1165" s="25">
        <v>16.547999999999998</v>
      </c>
      <c r="D1165" s="25">
        <v>16.344999999999999</v>
      </c>
      <c r="E1165" s="25">
        <v>16.547999999999998</v>
      </c>
      <c r="F1165" s="25">
        <v>16.547999999999998</v>
      </c>
      <c r="G1165" s="25">
        <v>2</v>
      </c>
    </row>
    <row r="1166" spans="1:7" ht="15" thickBot="1" x14ac:dyDescent="0.4">
      <c r="A1166" s="23">
        <v>43140</v>
      </c>
      <c r="B1166" s="25">
        <v>16.116</v>
      </c>
      <c r="C1166" s="25">
        <v>16.116</v>
      </c>
      <c r="D1166" s="25">
        <v>16.116</v>
      </c>
      <c r="E1166" s="25">
        <v>16.116</v>
      </c>
      <c r="F1166" s="25">
        <v>16.116</v>
      </c>
      <c r="G1166" s="25">
        <v>16</v>
      </c>
    </row>
    <row r="1167" spans="1:7" ht="15" thickBot="1" x14ac:dyDescent="0.4">
      <c r="A1167" s="23">
        <v>43139</v>
      </c>
      <c r="B1167" s="25">
        <v>16.314</v>
      </c>
      <c r="C1167" s="25">
        <v>16.314</v>
      </c>
      <c r="D1167" s="25">
        <v>16.314</v>
      </c>
      <c r="E1167" s="25">
        <v>16.314</v>
      </c>
      <c r="F1167" s="25">
        <v>16.314</v>
      </c>
      <c r="G1167" s="25" t="s">
        <v>41</v>
      </c>
    </row>
    <row r="1168" spans="1:7" ht="15" thickBot="1" x14ac:dyDescent="0.4">
      <c r="A1168" s="23">
        <v>43138</v>
      </c>
      <c r="B1168" s="25">
        <v>16.63</v>
      </c>
      <c r="C1168" s="25">
        <v>16.63</v>
      </c>
      <c r="D1168" s="25">
        <v>16.206</v>
      </c>
      <c r="E1168" s="25">
        <v>16.206</v>
      </c>
      <c r="F1168" s="25">
        <v>16.206</v>
      </c>
      <c r="G1168" s="25">
        <v>4</v>
      </c>
    </row>
    <row r="1169" spans="1:7" ht="15" thickBot="1" x14ac:dyDescent="0.4">
      <c r="A1169" s="23">
        <v>43137</v>
      </c>
      <c r="B1169" s="25">
        <v>16.704999999999998</v>
      </c>
      <c r="C1169" s="25">
        <v>16.704999999999998</v>
      </c>
      <c r="D1169" s="25">
        <v>16.54</v>
      </c>
      <c r="E1169" s="25">
        <v>16.547999999999998</v>
      </c>
      <c r="F1169" s="25">
        <v>16.547999999999998</v>
      </c>
      <c r="G1169" s="25">
        <v>206</v>
      </c>
    </row>
    <row r="1170" spans="1:7" ht="15" thickBot="1" x14ac:dyDescent="0.4">
      <c r="A1170" s="23">
        <v>43136</v>
      </c>
      <c r="B1170" s="25">
        <v>16.638999999999999</v>
      </c>
      <c r="C1170" s="25">
        <v>16.638999999999999</v>
      </c>
      <c r="D1170" s="25">
        <v>16.638999999999999</v>
      </c>
      <c r="E1170" s="25">
        <v>16.638999999999999</v>
      </c>
      <c r="F1170" s="25">
        <v>16.638999999999999</v>
      </c>
      <c r="G1170" s="25">
        <v>12</v>
      </c>
    </row>
    <row r="1171" spans="1:7" ht="15" thickBot="1" x14ac:dyDescent="0.4">
      <c r="A1171" s="23">
        <v>43133</v>
      </c>
      <c r="B1171" s="25">
        <v>16.675999999999998</v>
      </c>
      <c r="C1171" s="25">
        <v>16.675999999999998</v>
      </c>
      <c r="D1171" s="25">
        <v>16.675999999999998</v>
      </c>
      <c r="E1171" s="25">
        <v>16.675999999999998</v>
      </c>
      <c r="F1171" s="25">
        <v>16.675999999999998</v>
      </c>
      <c r="G1171" s="25">
        <v>3</v>
      </c>
    </row>
    <row r="1172" spans="1:7" ht="15" thickBot="1" x14ac:dyDescent="0.4">
      <c r="A1172" s="23">
        <v>43132</v>
      </c>
      <c r="B1172" s="25">
        <v>17.117999999999999</v>
      </c>
      <c r="C1172" s="25">
        <v>17.117999999999999</v>
      </c>
      <c r="D1172" s="25">
        <v>17.117999999999999</v>
      </c>
      <c r="E1172" s="25">
        <v>17.117999999999999</v>
      </c>
      <c r="F1172" s="25">
        <v>17.117999999999999</v>
      </c>
      <c r="G1172" s="25" t="s">
        <v>41</v>
      </c>
    </row>
    <row r="1173" spans="1:7" ht="15" thickBot="1" x14ac:dyDescent="0.4">
      <c r="A1173" s="23">
        <v>43131</v>
      </c>
      <c r="B1173" s="25">
        <v>17.175000000000001</v>
      </c>
      <c r="C1173" s="25">
        <v>17.21</v>
      </c>
      <c r="D1173" s="25">
        <v>17.175000000000001</v>
      </c>
      <c r="E1173" s="25">
        <v>17.204000000000001</v>
      </c>
      <c r="F1173" s="25">
        <v>17.204000000000001</v>
      </c>
      <c r="G1173" s="25">
        <v>22</v>
      </c>
    </row>
    <row r="1174" spans="1:7" ht="15" thickBot="1" x14ac:dyDescent="0.4">
      <c r="A1174" s="23">
        <v>43130</v>
      </c>
      <c r="B1174" s="25">
        <v>17.055</v>
      </c>
      <c r="C1174" s="25">
        <v>17.184999999999999</v>
      </c>
      <c r="D1174" s="25">
        <v>17.013000000000002</v>
      </c>
      <c r="E1174" s="25">
        <v>17.013000000000002</v>
      </c>
      <c r="F1174" s="25">
        <v>17.013000000000002</v>
      </c>
      <c r="G1174" s="25">
        <v>22</v>
      </c>
    </row>
    <row r="1175" spans="1:7" ht="15" thickBot="1" x14ac:dyDescent="0.4">
      <c r="A1175" s="23">
        <v>43129</v>
      </c>
      <c r="B1175" s="25" t="s">
        <v>41</v>
      </c>
      <c r="C1175" s="25" t="s">
        <v>41</v>
      </c>
      <c r="D1175" s="25" t="s">
        <v>41</v>
      </c>
      <c r="E1175" s="25" t="s">
        <v>41</v>
      </c>
      <c r="F1175" s="25" t="s">
        <v>41</v>
      </c>
      <c r="G1175" s="25" t="s">
        <v>41</v>
      </c>
    </row>
    <row r="1176" spans="1:7" ht="15" thickBot="1" x14ac:dyDescent="0.4">
      <c r="A1176" s="23">
        <v>43126</v>
      </c>
      <c r="B1176" s="25">
        <v>17.382000000000001</v>
      </c>
      <c r="C1176" s="25">
        <v>17.382000000000001</v>
      </c>
      <c r="D1176" s="25">
        <v>17.382000000000001</v>
      </c>
      <c r="E1176" s="25">
        <v>17.382000000000001</v>
      </c>
      <c r="F1176" s="25">
        <v>17.382000000000001</v>
      </c>
      <c r="G1176" s="25">
        <v>41</v>
      </c>
    </row>
    <row r="1177" spans="1:7" ht="15" thickBot="1" x14ac:dyDescent="0.4">
      <c r="A1177" s="23">
        <v>43125</v>
      </c>
      <c r="B1177" s="25">
        <v>17.524999999999999</v>
      </c>
      <c r="C1177" s="25">
        <v>17.550999999999998</v>
      </c>
      <c r="D1177" s="25">
        <v>17.524999999999999</v>
      </c>
      <c r="E1177" s="25">
        <v>17.550999999999998</v>
      </c>
      <c r="F1177" s="25">
        <v>17.550999999999998</v>
      </c>
      <c r="G1177" s="25">
        <v>1</v>
      </c>
    </row>
    <row r="1178" spans="1:7" ht="15" thickBot="1" x14ac:dyDescent="0.4">
      <c r="A1178" s="23">
        <v>43124</v>
      </c>
      <c r="B1178" s="25">
        <v>17.425000000000001</v>
      </c>
      <c r="C1178" s="25">
        <v>17.425000000000001</v>
      </c>
      <c r="D1178" s="25">
        <v>17.425000000000001</v>
      </c>
      <c r="E1178" s="25">
        <v>17.425000000000001</v>
      </c>
      <c r="F1178" s="25">
        <v>17.425000000000001</v>
      </c>
      <c r="G1178" s="25">
        <v>3</v>
      </c>
    </row>
    <row r="1179" spans="1:7" ht="15" thickBot="1" x14ac:dyDescent="0.4">
      <c r="A1179" s="23">
        <v>43123</v>
      </c>
      <c r="B1179" s="25">
        <v>16.855</v>
      </c>
      <c r="C1179" s="25">
        <v>16.855</v>
      </c>
      <c r="D1179" s="25">
        <v>16.855</v>
      </c>
      <c r="E1179" s="25">
        <v>16.855</v>
      </c>
      <c r="F1179" s="25">
        <v>16.855</v>
      </c>
      <c r="G1179" s="25">
        <v>10</v>
      </c>
    </row>
    <row r="1180" spans="1:7" ht="15" thickBot="1" x14ac:dyDescent="0.4">
      <c r="A1180" s="23">
        <v>43122</v>
      </c>
      <c r="B1180" s="25">
        <v>16.984999999999999</v>
      </c>
      <c r="C1180" s="25">
        <v>16.984999999999999</v>
      </c>
      <c r="D1180" s="25">
        <v>16.931000000000001</v>
      </c>
      <c r="E1180" s="25">
        <v>16.931000000000001</v>
      </c>
      <c r="F1180" s="25">
        <v>16.931000000000001</v>
      </c>
      <c r="G1180" s="25">
        <v>3</v>
      </c>
    </row>
    <row r="1181" spans="1:7" ht="15" thickBot="1" x14ac:dyDescent="0.4">
      <c r="A1181" s="23">
        <v>43119</v>
      </c>
      <c r="B1181" s="25">
        <v>16.934999999999999</v>
      </c>
      <c r="C1181" s="25">
        <v>16.989999999999998</v>
      </c>
      <c r="D1181" s="25">
        <v>16.934999999999999</v>
      </c>
      <c r="E1181" s="25">
        <v>16.975000000000001</v>
      </c>
      <c r="F1181" s="25">
        <v>16.975000000000001</v>
      </c>
      <c r="G1181" s="25">
        <v>35</v>
      </c>
    </row>
    <row r="1182" spans="1:7" ht="15" thickBot="1" x14ac:dyDescent="0.4">
      <c r="A1182" s="23">
        <v>43118</v>
      </c>
      <c r="B1182" s="25">
        <v>17</v>
      </c>
      <c r="C1182" s="25">
        <v>17.010000000000002</v>
      </c>
      <c r="D1182" s="25">
        <v>16.893000000000001</v>
      </c>
      <c r="E1182" s="25">
        <v>16.893000000000001</v>
      </c>
      <c r="F1182" s="25">
        <v>16.893000000000001</v>
      </c>
      <c r="G1182" s="25">
        <v>6</v>
      </c>
    </row>
    <row r="1183" spans="1:7" ht="15" thickBot="1" x14ac:dyDescent="0.4">
      <c r="A1183" s="23">
        <v>43117</v>
      </c>
      <c r="B1183" s="25">
        <v>17.094999999999999</v>
      </c>
      <c r="C1183" s="25">
        <v>17.12</v>
      </c>
      <c r="D1183" s="25">
        <v>16.97</v>
      </c>
      <c r="E1183" s="25">
        <v>17.105</v>
      </c>
      <c r="F1183" s="25">
        <v>17.105</v>
      </c>
      <c r="G1183" s="25">
        <v>88</v>
      </c>
    </row>
    <row r="1184" spans="1:7" ht="15" thickBot="1" x14ac:dyDescent="0.4">
      <c r="A1184" s="23">
        <v>43116</v>
      </c>
      <c r="B1184" s="25">
        <v>17.305</v>
      </c>
      <c r="C1184" s="25">
        <v>17.324999999999999</v>
      </c>
      <c r="D1184" s="25">
        <v>17.122</v>
      </c>
      <c r="E1184" s="25">
        <v>17.122</v>
      </c>
      <c r="F1184" s="25">
        <v>17.122</v>
      </c>
      <c r="G1184" s="25">
        <v>4</v>
      </c>
    </row>
    <row r="1185" spans="1:7" ht="15" thickBot="1" x14ac:dyDescent="0.4">
      <c r="A1185" s="23">
        <v>43112</v>
      </c>
      <c r="B1185" s="25">
        <v>16.925000000000001</v>
      </c>
      <c r="C1185" s="25">
        <v>17.12</v>
      </c>
      <c r="D1185" s="25">
        <v>16.920000000000002</v>
      </c>
      <c r="E1185" s="25">
        <v>17.068999999999999</v>
      </c>
      <c r="F1185" s="25">
        <v>17.068999999999999</v>
      </c>
      <c r="G1185" s="25">
        <v>52</v>
      </c>
    </row>
    <row r="1186" spans="1:7" ht="15" thickBot="1" x14ac:dyDescent="0.4">
      <c r="A1186" s="23">
        <v>43111</v>
      </c>
      <c r="B1186" s="25">
        <v>16.954999999999998</v>
      </c>
      <c r="C1186" s="25">
        <v>16.965</v>
      </c>
      <c r="D1186" s="25">
        <v>16.893999999999998</v>
      </c>
      <c r="E1186" s="25">
        <v>16.893999999999998</v>
      </c>
      <c r="F1186" s="25">
        <v>16.893999999999998</v>
      </c>
      <c r="G1186" s="25">
        <v>35</v>
      </c>
    </row>
    <row r="1187" spans="1:7" ht="15" thickBot="1" x14ac:dyDescent="0.4">
      <c r="A1187" s="23">
        <v>43110</v>
      </c>
      <c r="B1187" s="25">
        <v>16.963000000000001</v>
      </c>
      <c r="C1187" s="25">
        <v>16.963000000000001</v>
      </c>
      <c r="D1187" s="25">
        <v>16.954999999999998</v>
      </c>
      <c r="E1187" s="25">
        <v>16.963000000000001</v>
      </c>
      <c r="F1187" s="25">
        <v>16.963000000000001</v>
      </c>
      <c r="G1187" s="25">
        <v>180</v>
      </c>
    </row>
    <row r="1188" spans="1:7" ht="15" thickBot="1" x14ac:dyDescent="0.4">
      <c r="A1188" s="23">
        <v>43109</v>
      </c>
      <c r="B1188" s="25">
        <v>16.936</v>
      </c>
      <c r="C1188" s="25">
        <v>16.945</v>
      </c>
      <c r="D1188" s="25">
        <v>16.936</v>
      </c>
      <c r="E1188" s="25">
        <v>16.936</v>
      </c>
      <c r="F1188" s="25">
        <v>16.936</v>
      </c>
      <c r="G1188" s="25">
        <v>9</v>
      </c>
    </row>
    <row r="1189" spans="1:7" ht="15" thickBot="1" x14ac:dyDescent="0.4">
      <c r="A1189" s="23">
        <v>43108</v>
      </c>
      <c r="B1189" s="25">
        <v>17.064</v>
      </c>
      <c r="C1189" s="25">
        <v>17.064</v>
      </c>
      <c r="D1189" s="25">
        <v>17.064</v>
      </c>
      <c r="E1189" s="25">
        <v>17.064</v>
      </c>
      <c r="F1189" s="25">
        <v>17.064</v>
      </c>
      <c r="G1189" s="25" t="s">
        <v>41</v>
      </c>
    </row>
    <row r="1190" spans="1:7" ht="15" thickBot="1" x14ac:dyDescent="0.4">
      <c r="A1190" s="23">
        <v>43105</v>
      </c>
      <c r="B1190" s="25">
        <v>17.204999999999998</v>
      </c>
      <c r="C1190" s="25">
        <v>17.204999999999998</v>
      </c>
      <c r="D1190" s="25">
        <v>17.204999999999998</v>
      </c>
      <c r="E1190" s="25">
        <v>17.204999999999998</v>
      </c>
      <c r="F1190" s="25">
        <v>17.204999999999998</v>
      </c>
      <c r="G1190" s="25" t="s">
        <v>41</v>
      </c>
    </row>
    <row r="1191" spans="1:7" ht="15" thickBot="1" x14ac:dyDescent="0.4">
      <c r="A1191" s="23">
        <v>43104</v>
      </c>
      <c r="B1191" s="25">
        <v>17.085000000000001</v>
      </c>
      <c r="C1191" s="25">
        <v>17.23</v>
      </c>
      <c r="D1191" s="25">
        <v>17.085000000000001</v>
      </c>
      <c r="E1191" s="25">
        <v>17.189</v>
      </c>
      <c r="F1191" s="25">
        <v>17.189</v>
      </c>
      <c r="G1191" s="25">
        <v>34</v>
      </c>
    </row>
    <row r="1192" spans="1:7" ht="15" thickBot="1" x14ac:dyDescent="0.4">
      <c r="A1192" s="23">
        <v>43103</v>
      </c>
      <c r="B1192" s="25">
        <v>17.079999999999998</v>
      </c>
      <c r="C1192" s="25">
        <v>17.184999999999999</v>
      </c>
      <c r="D1192" s="25">
        <v>17.079999999999998</v>
      </c>
      <c r="E1192" s="25">
        <v>17.184999999999999</v>
      </c>
      <c r="F1192" s="25">
        <v>17.184999999999999</v>
      </c>
      <c r="G1192" s="25">
        <v>4</v>
      </c>
    </row>
    <row r="1193" spans="1:7" ht="15" thickBot="1" x14ac:dyDescent="0.4">
      <c r="A1193" s="23">
        <v>43102</v>
      </c>
      <c r="B1193" s="25">
        <v>17.155000000000001</v>
      </c>
      <c r="C1193" s="25">
        <v>17.16</v>
      </c>
      <c r="D1193" s="25">
        <v>17.120999999999999</v>
      </c>
      <c r="E1193" s="25">
        <v>17.120999999999999</v>
      </c>
      <c r="F1193" s="25">
        <v>17.120999999999999</v>
      </c>
      <c r="G1193" s="25">
        <v>34</v>
      </c>
    </row>
    <row r="1194" spans="1:7" ht="15" thickBot="1" x14ac:dyDescent="0.4">
      <c r="A1194" s="23">
        <v>43098</v>
      </c>
      <c r="B1194" s="25">
        <v>16.920000000000002</v>
      </c>
      <c r="C1194" s="25">
        <v>17.059999999999999</v>
      </c>
      <c r="D1194" s="25">
        <v>16.920000000000002</v>
      </c>
      <c r="E1194" s="25">
        <v>17.059999999999999</v>
      </c>
      <c r="F1194" s="25">
        <v>17.059999999999999</v>
      </c>
      <c r="G1194" s="25">
        <v>17</v>
      </c>
    </row>
    <row r="1195" spans="1:7" ht="15" thickBot="1" x14ac:dyDescent="0.4">
      <c r="A1195" s="23">
        <v>43097</v>
      </c>
      <c r="B1195" s="25">
        <v>16.649999999999999</v>
      </c>
      <c r="C1195" s="25">
        <v>16.832000000000001</v>
      </c>
      <c r="D1195" s="25">
        <v>16.649999999999999</v>
      </c>
      <c r="E1195" s="25">
        <v>16.832000000000001</v>
      </c>
      <c r="F1195" s="25">
        <v>16.832000000000001</v>
      </c>
      <c r="G1195" s="25">
        <v>207</v>
      </c>
    </row>
    <row r="1196" spans="1:7" ht="15" thickBot="1" x14ac:dyDescent="0.4">
      <c r="A1196" s="23">
        <v>43096</v>
      </c>
      <c r="B1196" s="25">
        <v>16.594999999999999</v>
      </c>
      <c r="C1196" s="25">
        <v>16.625</v>
      </c>
      <c r="D1196" s="25">
        <v>16.579999999999998</v>
      </c>
      <c r="E1196" s="25">
        <v>16.619</v>
      </c>
      <c r="F1196" s="25">
        <v>16.619</v>
      </c>
      <c r="G1196" s="25">
        <v>627</v>
      </c>
    </row>
    <row r="1197" spans="1:7" ht="15" thickBot="1" x14ac:dyDescent="0.4">
      <c r="A1197" s="23">
        <v>43095</v>
      </c>
      <c r="B1197" s="25">
        <v>16.48</v>
      </c>
      <c r="C1197" s="25">
        <v>16.52</v>
      </c>
      <c r="D1197" s="25">
        <v>16.48</v>
      </c>
      <c r="E1197" s="25">
        <v>16.52</v>
      </c>
      <c r="F1197" s="25">
        <v>16.52</v>
      </c>
      <c r="G1197" s="25">
        <v>64</v>
      </c>
    </row>
    <row r="1198" spans="1:7" ht="15" thickBot="1" x14ac:dyDescent="0.4">
      <c r="A1198" s="23">
        <v>43091</v>
      </c>
      <c r="B1198" s="25">
        <v>16.14</v>
      </c>
      <c r="C1198" s="25">
        <v>16.356999999999999</v>
      </c>
      <c r="D1198" s="25">
        <v>16.14</v>
      </c>
      <c r="E1198" s="25">
        <v>16.356999999999999</v>
      </c>
      <c r="F1198" s="25">
        <v>16.356999999999999</v>
      </c>
      <c r="G1198" s="25">
        <v>194</v>
      </c>
    </row>
    <row r="1199" spans="1:7" ht="15" thickBot="1" x14ac:dyDescent="0.4">
      <c r="A1199" s="23">
        <v>43090</v>
      </c>
      <c r="B1199" s="25">
        <v>16.094999999999999</v>
      </c>
      <c r="C1199" s="25">
        <v>16.152000000000001</v>
      </c>
      <c r="D1199" s="25">
        <v>16.094999999999999</v>
      </c>
      <c r="E1199" s="25">
        <v>16.152000000000001</v>
      </c>
      <c r="F1199" s="25">
        <v>16.152000000000001</v>
      </c>
      <c r="G1199" s="25">
        <v>46</v>
      </c>
    </row>
    <row r="1200" spans="1:7" ht="15" thickBot="1" x14ac:dyDescent="0.4">
      <c r="A1200" s="23">
        <v>43089</v>
      </c>
      <c r="B1200" s="25">
        <v>16.094999999999999</v>
      </c>
      <c r="C1200" s="25">
        <v>16.187999999999999</v>
      </c>
      <c r="D1200" s="25">
        <v>16.094999999999999</v>
      </c>
      <c r="E1200" s="25">
        <v>16.187999999999999</v>
      </c>
      <c r="F1200" s="25">
        <v>16.187999999999999</v>
      </c>
      <c r="G1200" s="25">
        <v>16</v>
      </c>
    </row>
    <row r="1201" spans="1:7" ht="15" thickBot="1" x14ac:dyDescent="0.4">
      <c r="A1201" s="23">
        <v>43088</v>
      </c>
      <c r="B1201" s="25">
        <v>16.16</v>
      </c>
      <c r="C1201" s="25">
        <v>16.16</v>
      </c>
      <c r="D1201" s="25">
        <v>16.065999999999999</v>
      </c>
      <c r="E1201" s="25">
        <v>16.065999999999999</v>
      </c>
      <c r="F1201" s="25">
        <v>16.065999999999999</v>
      </c>
      <c r="G1201" s="25">
        <v>16</v>
      </c>
    </row>
    <row r="1202" spans="1:7" ht="15" thickBot="1" x14ac:dyDescent="0.4">
      <c r="A1202" s="23">
        <v>43087</v>
      </c>
      <c r="B1202" s="25">
        <v>15.98</v>
      </c>
      <c r="C1202" s="25">
        <v>16.12</v>
      </c>
      <c r="D1202" s="25">
        <v>15.98</v>
      </c>
      <c r="E1202" s="25">
        <v>16.12</v>
      </c>
      <c r="F1202" s="25">
        <v>16.12</v>
      </c>
      <c r="G1202" s="25">
        <v>46</v>
      </c>
    </row>
    <row r="1203" spans="1:7" ht="15" thickBot="1" x14ac:dyDescent="0.4">
      <c r="A1203" s="23">
        <v>43084</v>
      </c>
      <c r="B1203" s="25">
        <v>16.010000000000002</v>
      </c>
      <c r="C1203" s="25">
        <v>16.010000000000002</v>
      </c>
      <c r="D1203" s="25">
        <v>15.955</v>
      </c>
      <c r="E1203" s="25">
        <v>15.978</v>
      </c>
      <c r="F1203" s="25">
        <v>15.978</v>
      </c>
      <c r="G1203" s="25">
        <v>373</v>
      </c>
    </row>
    <row r="1204" spans="1:7" ht="15" thickBot="1" x14ac:dyDescent="0.4">
      <c r="A1204" s="23">
        <v>43083</v>
      </c>
      <c r="B1204" s="25">
        <v>16</v>
      </c>
      <c r="C1204" s="25">
        <v>16</v>
      </c>
      <c r="D1204" s="25">
        <v>15.8</v>
      </c>
      <c r="E1204" s="25">
        <v>15.85</v>
      </c>
      <c r="F1204" s="25">
        <v>15.85</v>
      </c>
      <c r="G1204" s="25">
        <v>31</v>
      </c>
    </row>
    <row r="1205" spans="1:7" ht="15" thickBot="1" x14ac:dyDescent="0.4">
      <c r="A1205" s="23">
        <v>43082</v>
      </c>
      <c r="B1205" s="25">
        <v>15.64</v>
      </c>
      <c r="C1205" s="25">
        <v>15.994999999999999</v>
      </c>
      <c r="D1205" s="25">
        <v>15.62</v>
      </c>
      <c r="E1205" s="25">
        <v>15.784000000000001</v>
      </c>
      <c r="F1205" s="25">
        <v>15.784000000000001</v>
      </c>
      <c r="G1205" s="25">
        <v>190</v>
      </c>
    </row>
    <row r="1206" spans="1:7" ht="15" thickBot="1" x14ac:dyDescent="0.4">
      <c r="A1206" s="23">
        <v>43081</v>
      </c>
      <c r="B1206" s="25">
        <v>15.664999999999999</v>
      </c>
      <c r="C1206" s="25">
        <v>15.7</v>
      </c>
      <c r="D1206" s="25">
        <v>15.555</v>
      </c>
      <c r="E1206" s="25">
        <v>15.582000000000001</v>
      </c>
      <c r="F1206" s="25">
        <v>15.582000000000001</v>
      </c>
      <c r="G1206" s="25">
        <v>197</v>
      </c>
    </row>
    <row r="1207" spans="1:7" ht="15" thickBot="1" x14ac:dyDescent="0.4">
      <c r="A1207" s="23">
        <v>43080</v>
      </c>
      <c r="B1207" s="25">
        <v>15.775</v>
      </c>
      <c r="C1207" s="25">
        <v>15.8</v>
      </c>
      <c r="D1207" s="25">
        <v>15.625</v>
      </c>
      <c r="E1207" s="25">
        <v>15.696999999999999</v>
      </c>
      <c r="F1207" s="25">
        <v>15.696999999999999</v>
      </c>
      <c r="G1207" s="25">
        <v>77</v>
      </c>
    </row>
    <row r="1208" spans="1:7" ht="15" thickBot="1" x14ac:dyDescent="0.4">
      <c r="A1208" s="23">
        <v>43077</v>
      </c>
      <c r="B1208" s="25">
        <v>15.675000000000001</v>
      </c>
      <c r="C1208" s="25">
        <v>15.765000000000001</v>
      </c>
      <c r="D1208" s="25">
        <v>15.654999999999999</v>
      </c>
      <c r="E1208" s="25">
        <v>15.736000000000001</v>
      </c>
      <c r="F1208" s="25">
        <v>15.736000000000001</v>
      </c>
      <c r="G1208" s="25">
        <v>75</v>
      </c>
    </row>
    <row r="1209" spans="1:7" ht="15" thickBot="1" x14ac:dyDescent="0.4">
      <c r="A1209" s="23">
        <v>43076</v>
      </c>
      <c r="B1209" s="25">
        <v>15.88</v>
      </c>
      <c r="C1209" s="25">
        <v>15.885</v>
      </c>
      <c r="D1209" s="25">
        <v>15.6</v>
      </c>
      <c r="E1209" s="25">
        <v>15.715</v>
      </c>
      <c r="F1209" s="25">
        <v>15.715</v>
      </c>
      <c r="G1209" s="25">
        <v>174</v>
      </c>
    </row>
    <row r="1210" spans="1:7" ht="15" thickBot="1" x14ac:dyDescent="0.4">
      <c r="A1210" s="23">
        <v>43075</v>
      </c>
      <c r="B1210" s="25">
        <v>16.04</v>
      </c>
      <c r="C1210" s="25">
        <v>16.05</v>
      </c>
      <c r="D1210" s="25">
        <v>15.868</v>
      </c>
      <c r="E1210" s="25">
        <v>15.868</v>
      </c>
      <c r="F1210" s="25">
        <v>15.868</v>
      </c>
      <c r="G1210" s="25">
        <v>207</v>
      </c>
    </row>
    <row r="1211" spans="1:7" ht="15" thickBot="1" x14ac:dyDescent="0.4">
      <c r="A1211" s="23">
        <v>43074</v>
      </c>
      <c r="B1211" s="25">
        <v>16.25</v>
      </c>
      <c r="C1211" s="25">
        <v>16.28</v>
      </c>
      <c r="D1211" s="25">
        <v>15.973000000000001</v>
      </c>
      <c r="E1211" s="25">
        <v>15.973000000000001</v>
      </c>
      <c r="F1211" s="25">
        <v>15.973000000000001</v>
      </c>
      <c r="G1211" s="25">
        <v>75</v>
      </c>
    </row>
    <row r="1212" spans="1:7" ht="15" thickBot="1" x14ac:dyDescent="0.4">
      <c r="A1212" s="23">
        <v>43073</v>
      </c>
      <c r="B1212" s="25">
        <v>16.309999999999999</v>
      </c>
      <c r="C1212" s="25">
        <v>16.34</v>
      </c>
      <c r="D1212" s="25">
        <v>16.190000000000001</v>
      </c>
      <c r="E1212" s="25">
        <v>16.283999999999999</v>
      </c>
      <c r="F1212" s="25">
        <v>16.283999999999999</v>
      </c>
      <c r="G1212" s="25">
        <v>893</v>
      </c>
    </row>
    <row r="1213" spans="1:7" ht="15" thickBot="1" x14ac:dyDescent="0.4">
      <c r="A1213" s="23">
        <v>43070</v>
      </c>
      <c r="B1213" s="25">
        <v>16.385000000000002</v>
      </c>
      <c r="C1213" s="25">
        <v>16.484999999999999</v>
      </c>
      <c r="D1213" s="25">
        <v>16.2</v>
      </c>
      <c r="E1213" s="25">
        <v>16.297000000000001</v>
      </c>
      <c r="F1213" s="25">
        <v>16.297000000000001</v>
      </c>
      <c r="G1213" s="25">
        <v>523</v>
      </c>
    </row>
    <row r="1214" spans="1:7" ht="15" thickBot="1" x14ac:dyDescent="0.4">
      <c r="A1214" s="23">
        <v>43069</v>
      </c>
      <c r="B1214" s="25">
        <v>16.48</v>
      </c>
      <c r="C1214" s="25">
        <v>16.52</v>
      </c>
      <c r="D1214" s="25">
        <v>16.285</v>
      </c>
      <c r="E1214" s="25">
        <v>16.382000000000001</v>
      </c>
      <c r="F1214" s="25">
        <v>16.382000000000001</v>
      </c>
      <c r="G1214" s="26">
        <v>1585</v>
      </c>
    </row>
    <row r="1215" spans="1:7" ht="15" thickBot="1" x14ac:dyDescent="0.4">
      <c r="A1215" s="23">
        <v>43068</v>
      </c>
      <c r="B1215" s="25">
        <v>16.809999999999999</v>
      </c>
      <c r="C1215" s="25">
        <v>16.864999999999998</v>
      </c>
      <c r="D1215" s="25">
        <v>16.45</v>
      </c>
      <c r="E1215" s="25">
        <v>16.457000000000001</v>
      </c>
      <c r="F1215" s="25">
        <v>16.457000000000001</v>
      </c>
      <c r="G1215" s="26">
        <v>22561</v>
      </c>
    </row>
    <row r="1216" spans="1:7" ht="15" thickBot="1" x14ac:dyDescent="0.4">
      <c r="A1216" s="23">
        <v>43067</v>
      </c>
      <c r="B1216" s="25">
        <v>17.02</v>
      </c>
      <c r="C1216" s="25">
        <v>17.024999999999999</v>
      </c>
      <c r="D1216" s="25">
        <v>16.811</v>
      </c>
      <c r="E1216" s="25">
        <v>16.811</v>
      </c>
      <c r="F1216" s="25">
        <v>16.811</v>
      </c>
      <c r="G1216" s="26">
        <v>96960</v>
      </c>
    </row>
    <row r="1217" spans="1:7" ht="15" thickBot="1" x14ac:dyDescent="0.4">
      <c r="A1217" s="23">
        <v>43066</v>
      </c>
      <c r="B1217" s="25">
        <v>17.02</v>
      </c>
      <c r="C1217" s="25">
        <v>17.02</v>
      </c>
      <c r="D1217" s="25">
        <v>17.009</v>
      </c>
      <c r="E1217" s="25">
        <v>17.009</v>
      </c>
      <c r="F1217" s="25">
        <v>17.009</v>
      </c>
      <c r="G1217" s="25">
        <v>2</v>
      </c>
    </row>
    <row r="1218" spans="1:7" ht="15" thickBot="1" x14ac:dyDescent="0.4">
      <c r="A1218" s="23">
        <v>43063</v>
      </c>
      <c r="B1218" s="25">
        <v>16.989999999999998</v>
      </c>
      <c r="C1218" s="25">
        <v>16.989999999999998</v>
      </c>
      <c r="D1218" s="25">
        <v>16.981000000000002</v>
      </c>
      <c r="E1218" s="25">
        <v>16.981000000000002</v>
      </c>
      <c r="F1218" s="25">
        <v>16.981000000000002</v>
      </c>
      <c r="G1218" s="25">
        <v>1</v>
      </c>
    </row>
    <row r="1219" spans="1:7" ht="15" thickBot="1" x14ac:dyDescent="0.4">
      <c r="A1219" s="23">
        <v>43061</v>
      </c>
      <c r="B1219" s="25">
        <v>17.100999999999999</v>
      </c>
      <c r="C1219" s="25">
        <v>17.100999999999999</v>
      </c>
      <c r="D1219" s="25">
        <v>17.100999999999999</v>
      </c>
      <c r="E1219" s="25">
        <v>17.100999999999999</v>
      </c>
      <c r="F1219" s="25">
        <v>17.100999999999999</v>
      </c>
      <c r="G1219" s="25" t="s">
        <v>41</v>
      </c>
    </row>
    <row r="1220" spans="1:7" ht="15" thickBot="1" x14ac:dyDescent="0.4">
      <c r="A1220" s="23">
        <v>43060</v>
      </c>
      <c r="B1220" s="25">
        <v>16.949000000000002</v>
      </c>
      <c r="C1220" s="25">
        <v>16.949000000000002</v>
      </c>
      <c r="D1220" s="25">
        <v>16.93</v>
      </c>
      <c r="E1220" s="25">
        <v>16.949000000000002</v>
      </c>
      <c r="F1220" s="25">
        <v>16.949000000000002</v>
      </c>
      <c r="G1220" s="25">
        <v>1</v>
      </c>
    </row>
    <row r="1221" spans="1:7" ht="15" thickBot="1" x14ac:dyDescent="0.4">
      <c r="A1221" s="23">
        <v>43059</v>
      </c>
      <c r="B1221" s="25">
        <v>16.827000000000002</v>
      </c>
      <c r="C1221" s="25">
        <v>16.827000000000002</v>
      </c>
      <c r="D1221" s="25">
        <v>16.827000000000002</v>
      </c>
      <c r="E1221" s="25">
        <v>16.827000000000002</v>
      </c>
      <c r="F1221" s="25">
        <v>16.827000000000002</v>
      </c>
      <c r="G1221" s="25" t="s">
        <v>41</v>
      </c>
    </row>
    <row r="1222" spans="1:7" ht="15" thickBot="1" x14ac:dyDescent="0.4">
      <c r="A1222" s="23">
        <v>43056</v>
      </c>
      <c r="B1222" s="25">
        <v>17.125</v>
      </c>
      <c r="C1222" s="25">
        <v>17.358000000000001</v>
      </c>
      <c r="D1222" s="25">
        <v>17.125</v>
      </c>
      <c r="E1222" s="25">
        <v>17.358000000000001</v>
      </c>
      <c r="F1222" s="25">
        <v>17.358000000000001</v>
      </c>
      <c r="G1222" s="25">
        <v>3</v>
      </c>
    </row>
    <row r="1223" spans="1:7" ht="15" thickBot="1" x14ac:dyDescent="0.4">
      <c r="A1223" s="23">
        <v>43055</v>
      </c>
      <c r="B1223" s="25">
        <v>16.95</v>
      </c>
      <c r="C1223" s="25">
        <v>17.056000000000001</v>
      </c>
      <c r="D1223" s="25">
        <v>16.95</v>
      </c>
      <c r="E1223" s="25">
        <v>17.056000000000001</v>
      </c>
      <c r="F1223" s="25">
        <v>17.056000000000001</v>
      </c>
      <c r="G1223" s="25">
        <v>9</v>
      </c>
    </row>
    <row r="1224" spans="1:7" ht="15" thickBot="1" x14ac:dyDescent="0.4">
      <c r="A1224" s="23">
        <v>43054</v>
      </c>
      <c r="B1224" s="25">
        <v>16.95</v>
      </c>
      <c r="C1224" s="25">
        <v>16.95</v>
      </c>
      <c r="D1224" s="25">
        <v>16.940000000000001</v>
      </c>
      <c r="E1224" s="25">
        <v>16.95</v>
      </c>
      <c r="F1224" s="25">
        <v>16.95</v>
      </c>
      <c r="G1224" s="25">
        <v>1</v>
      </c>
    </row>
    <row r="1225" spans="1:7" ht="15" thickBot="1" x14ac:dyDescent="0.4">
      <c r="A1225" s="23">
        <v>43053</v>
      </c>
      <c r="B1225" s="25">
        <v>16.905000000000001</v>
      </c>
      <c r="C1225" s="25">
        <v>17.052</v>
      </c>
      <c r="D1225" s="25">
        <v>16.905000000000001</v>
      </c>
      <c r="E1225" s="25">
        <v>17.052</v>
      </c>
      <c r="F1225" s="25">
        <v>17.052</v>
      </c>
      <c r="G1225" s="25">
        <v>1</v>
      </c>
    </row>
    <row r="1226" spans="1:7" ht="15" thickBot="1" x14ac:dyDescent="0.4">
      <c r="A1226" s="23">
        <v>43052</v>
      </c>
      <c r="B1226" s="25">
        <v>16.84</v>
      </c>
      <c r="C1226" s="25">
        <v>17.023</v>
      </c>
      <c r="D1226" s="25">
        <v>16.84</v>
      </c>
      <c r="E1226" s="25">
        <v>17.023</v>
      </c>
      <c r="F1226" s="25">
        <v>17.023</v>
      </c>
      <c r="G1226" s="25">
        <v>3</v>
      </c>
    </row>
    <row r="1227" spans="1:7" ht="15" thickBot="1" x14ac:dyDescent="0.4">
      <c r="A1227" s="23">
        <v>43049</v>
      </c>
      <c r="B1227" s="25">
        <v>17</v>
      </c>
      <c r="C1227" s="25">
        <v>17</v>
      </c>
      <c r="D1227" s="25">
        <v>16.844000000000001</v>
      </c>
      <c r="E1227" s="25">
        <v>16.844000000000001</v>
      </c>
      <c r="F1227" s="25">
        <v>16.844000000000001</v>
      </c>
      <c r="G1227" s="25">
        <v>1</v>
      </c>
    </row>
    <row r="1228" spans="1:7" ht="15" thickBot="1" x14ac:dyDescent="0.4">
      <c r="A1228" s="23">
        <v>43048</v>
      </c>
      <c r="B1228" s="25">
        <v>16.93</v>
      </c>
      <c r="C1228" s="25">
        <v>16.943000000000001</v>
      </c>
      <c r="D1228" s="25">
        <v>16.93</v>
      </c>
      <c r="E1228" s="25">
        <v>16.943000000000001</v>
      </c>
      <c r="F1228" s="25">
        <v>16.943000000000001</v>
      </c>
      <c r="G1228" s="25">
        <v>2</v>
      </c>
    </row>
    <row r="1229" spans="1:7" ht="15" thickBot="1" x14ac:dyDescent="0.4">
      <c r="A1229" s="23">
        <v>43047</v>
      </c>
      <c r="B1229" s="25">
        <v>17.106000000000002</v>
      </c>
      <c r="C1229" s="25">
        <v>17.106000000000002</v>
      </c>
      <c r="D1229" s="25">
        <v>17.106000000000002</v>
      </c>
      <c r="E1229" s="25">
        <v>17.106000000000002</v>
      </c>
      <c r="F1229" s="25">
        <v>17.106000000000002</v>
      </c>
      <c r="G1229" s="25">
        <v>5</v>
      </c>
    </row>
    <row r="1230" spans="1:7" ht="15" thickBot="1" x14ac:dyDescent="0.4">
      <c r="A1230" s="23">
        <v>43046</v>
      </c>
      <c r="B1230" s="25">
        <v>16.905000000000001</v>
      </c>
      <c r="C1230" s="25">
        <v>16.925000000000001</v>
      </c>
      <c r="D1230" s="25">
        <v>16.905000000000001</v>
      </c>
      <c r="E1230" s="25">
        <v>16.905000000000001</v>
      </c>
      <c r="F1230" s="25">
        <v>16.905000000000001</v>
      </c>
      <c r="G1230" s="25">
        <v>1</v>
      </c>
    </row>
    <row r="1231" spans="1:7" ht="15" thickBot="1" x14ac:dyDescent="0.4">
      <c r="A1231" s="23">
        <v>43045</v>
      </c>
      <c r="B1231" s="25">
        <v>17.195</v>
      </c>
      <c r="C1231" s="25">
        <v>17.225000000000001</v>
      </c>
      <c r="D1231" s="25">
        <v>17.195</v>
      </c>
      <c r="E1231" s="25">
        <v>17.195</v>
      </c>
      <c r="F1231" s="25">
        <v>17.195</v>
      </c>
      <c r="G1231" s="25">
        <v>10</v>
      </c>
    </row>
    <row r="1232" spans="1:7" ht="15" thickBot="1" x14ac:dyDescent="0.4">
      <c r="A1232" s="23">
        <v>43042</v>
      </c>
      <c r="B1232" s="25">
        <v>17.105</v>
      </c>
      <c r="C1232" s="25">
        <v>17.105</v>
      </c>
      <c r="D1232" s="25">
        <v>16.79</v>
      </c>
      <c r="E1232" s="25">
        <v>16.794</v>
      </c>
      <c r="F1232" s="25">
        <v>16.794</v>
      </c>
      <c r="G1232" s="25">
        <v>10</v>
      </c>
    </row>
    <row r="1233" spans="1:7" ht="15" thickBot="1" x14ac:dyDescent="0.4">
      <c r="A1233" s="23">
        <v>43041</v>
      </c>
      <c r="B1233" s="25">
        <v>17.065000000000001</v>
      </c>
      <c r="C1233" s="25">
        <v>17.094000000000001</v>
      </c>
      <c r="D1233" s="25">
        <v>17.059999999999999</v>
      </c>
      <c r="E1233" s="25">
        <v>17.094000000000001</v>
      </c>
      <c r="F1233" s="25">
        <v>17.094000000000001</v>
      </c>
      <c r="G1233" s="25">
        <v>18</v>
      </c>
    </row>
    <row r="1234" spans="1:7" ht="15" thickBot="1" x14ac:dyDescent="0.4">
      <c r="A1234" s="23">
        <v>43040</v>
      </c>
      <c r="B1234" s="25">
        <v>16.989999999999998</v>
      </c>
      <c r="C1234" s="25">
        <v>17.132000000000001</v>
      </c>
      <c r="D1234" s="25">
        <v>16.989999999999998</v>
      </c>
      <c r="E1234" s="25">
        <v>17.132000000000001</v>
      </c>
      <c r="F1234" s="25">
        <v>17.132000000000001</v>
      </c>
      <c r="G1234" s="25">
        <v>29</v>
      </c>
    </row>
    <row r="1235" spans="1:7" ht="15" thickBot="1" x14ac:dyDescent="0.4">
      <c r="A1235" s="23">
        <v>43039</v>
      </c>
      <c r="B1235" s="25">
        <v>16.795000000000002</v>
      </c>
      <c r="C1235" s="25">
        <v>16.795000000000002</v>
      </c>
      <c r="D1235" s="25">
        <v>16.645</v>
      </c>
      <c r="E1235" s="25">
        <v>16.645</v>
      </c>
      <c r="F1235" s="25">
        <v>16.645</v>
      </c>
      <c r="G1235" s="25">
        <v>297</v>
      </c>
    </row>
    <row r="1236" spans="1:7" ht="15" thickBot="1" x14ac:dyDescent="0.4">
      <c r="A1236" s="23">
        <v>43038</v>
      </c>
      <c r="B1236" s="25">
        <v>16.715</v>
      </c>
      <c r="C1236" s="25">
        <v>16.844999999999999</v>
      </c>
      <c r="D1236" s="25">
        <v>16.715</v>
      </c>
      <c r="E1236" s="25">
        <v>16.802</v>
      </c>
      <c r="F1236" s="25">
        <v>16.802</v>
      </c>
      <c r="G1236" s="25">
        <v>123</v>
      </c>
    </row>
    <row r="1237" spans="1:7" ht="15" thickBot="1" x14ac:dyDescent="0.4">
      <c r="A1237" s="23">
        <v>43035</v>
      </c>
      <c r="B1237" s="25">
        <v>16.702000000000002</v>
      </c>
      <c r="C1237" s="25">
        <v>16.702000000000002</v>
      </c>
      <c r="D1237" s="25">
        <v>16.702000000000002</v>
      </c>
      <c r="E1237" s="25">
        <v>16.702000000000002</v>
      </c>
      <c r="F1237" s="25">
        <v>16.702000000000002</v>
      </c>
      <c r="G1237" s="25">
        <v>158</v>
      </c>
    </row>
    <row r="1238" spans="1:7" ht="15" thickBot="1" x14ac:dyDescent="0.4">
      <c r="A1238" s="23">
        <v>43034</v>
      </c>
      <c r="B1238" s="25">
        <v>16.763999999999999</v>
      </c>
      <c r="C1238" s="25">
        <v>16.763999999999999</v>
      </c>
      <c r="D1238" s="25">
        <v>16.763999999999999</v>
      </c>
      <c r="E1238" s="25">
        <v>16.763999999999999</v>
      </c>
      <c r="F1238" s="25">
        <v>16.763999999999999</v>
      </c>
      <c r="G1238" s="25">
        <v>64</v>
      </c>
    </row>
    <row r="1239" spans="1:7" ht="15" thickBot="1" x14ac:dyDescent="0.4">
      <c r="A1239" s="23">
        <v>43033</v>
      </c>
      <c r="B1239" s="25">
        <v>16.867999999999999</v>
      </c>
      <c r="C1239" s="25">
        <v>16.867999999999999</v>
      </c>
      <c r="D1239" s="25">
        <v>16.867999999999999</v>
      </c>
      <c r="E1239" s="25">
        <v>16.867999999999999</v>
      </c>
      <c r="F1239" s="25">
        <v>16.867999999999999</v>
      </c>
      <c r="G1239" s="25">
        <v>28</v>
      </c>
    </row>
    <row r="1240" spans="1:7" ht="15" thickBot="1" x14ac:dyDescent="0.4">
      <c r="A1240" s="23">
        <v>43032</v>
      </c>
      <c r="B1240" s="25">
        <v>16.89</v>
      </c>
      <c r="C1240" s="25">
        <v>16.945</v>
      </c>
      <c r="D1240" s="25">
        <v>16.89</v>
      </c>
      <c r="E1240" s="25">
        <v>16.907</v>
      </c>
      <c r="F1240" s="25">
        <v>16.907</v>
      </c>
      <c r="G1240" s="25">
        <v>57</v>
      </c>
    </row>
    <row r="1241" spans="1:7" ht="15" thickBot="1" x14ac:dyDescent="0.4">
      <c r="A1241" s="23">
        <v>43031</v>
      </c>
      <c r="B1241" s="25">
        <v>16.920000000000002</v>
      </c>
      <c r="C1241" s="25">
        <v>17.024000000000001</v>
      </c>
      <c r="D1241" s="25">
        <v>16.87</v>
      </c>
      <c r="E1241" s="25">
        <v>17.024000000000001</v>
      </c>
      <c r="F1241" s="25">
        <v>17.024000000000001</v>
      </c>
      <c r="G1241" s="25">
        <v>16</v>
      </c>
    </row>
    <row r="1242" spans="1:7" ht="15" thickBot="1" x14ac:dyDescent="0.4">
      <c r="A1242" s="23">
        <v>43028</v>
      </c>
      <c r="B1242" s="25">
        <v>17.170000000000002</v>
      </c>
      <c r="C1242" s="25">
        <v>17.170000000000002</v>
      </c>
      <c r="D1242" s="25">
        <v>16.989999999999998</v>
      </c>
      <c r="E1242" s="25">
        <v>17.021999999999998</v>
      </c>
      <c r="F1242" s="25">
        <v>17.021999999999998</v>
      </c>
      <c r="G1242" s="25">
        <v>16</v>
      </c>
    </row>
    <row r="1243" spans="1:7" ht="15" thickBot="1" x14ac:dyDescent="0.4">
      <c r="A1243" s="23">
        <v>43027</v>
      </c>
      <c r="B1243" s="25">
        <v>16.989999999999998</v>
      </c>
      <c r="C1243" s="25">
        <v>17.22</v>
      </c>
      <c r="D1243" s="25">
        <v>16.989999999999998</v>
      </c>
      <c r="E1243" s="25">
        <v>17.201000000000001</v>
      </c>
      <c r="F1243" s="25">
        <v>17.201000000000001</v>
      </c>
      <c r="G1243" s="25">
        <v>7</v>
      </c>
    </row>
    <row r="1244" spans="1:7" ht="15" thickBot="1" x14ac:dyDescent="0.4">
      <c r="A1244" s="23">
        <v>43026</v>
      </c>
      <c r="B1244" s="25">
        <v>16.943000000000001</v>
      </c>
      <c r="C1244" s="25">
        <v>16.943000000000001</v>
      </c>
      <c r="D1244" s="25">
        <v>16.943000000000001</v>
      </c>
      <c r="E1244" s="25">
        <v>16.943000000000001</v>
      </c>
      <c r="F1244" s="25">
        <v>16.943000000000001</v>
      </c>
      <c r="G1244" s="25">
        <v>5</v>
      </c>
    </row>
    <row r="1245" spans="1:7" ht="15" thickBot="1" x14ac:dyDescent="0.4">
      <c r="A1245" s="23">
        <v>43025</v>
      </c>
      <c r="B1245" s="25">
        <v>16.986999999999998</v>
      </c>
      <c r="C1245" s="25">
        <v>17.010000000000002</v>
      </c>
      <c r="D1245" s="25">
        <v>16.986999999999998</v>
      </c>
      <c r="E1245" s="25">
        <v>16.986999999999998</v>
      </c>
      <c r="F1245" s="25">
        <v>16.986999999999998</v>
      </c>
      <c r="G1245" s="25">
        <v>55</v>
      </c>
    </row>
    <row r="1246" spans="1:7" ht="15" thickBot="1" x14ac:dyDescent="0.4">
      <c r="A1246" s="23">
        <v>43024</v>
      </c>
      <c r="B1246" s="25">
        <v>17.420000000000002</v>
      </c>
      <c r="C1246" s="25">
        <v>17.43</v>
      </c>
      <c r="D1246" s="25">
        <v>17.28</v>
      </c>
      <c r="E1246" s="25">
        <v>17.315000000000001</v>
      </c>
      <c r="F1246" s="25">
        <v>17.315000000000001</v>
      </c>
      <c r="G1246" s="25">
        <v>25</v>
      </c>
    </row>
    <row r="1247" spans="1:7" ht="15" thickBot="1" x14ac:dyDescent="0.4">
      <c r="A1247" s="23">
        <v>43021</v>
      </c>
      <c r="B1247" s="25">
        <v>17.215</v>
      </c>
      <c r="C1247" s="25">
        <v>17.38</v>
      </c>
      <c r="D1247" s="25">
        <v>17.215</v>
      </c>
      <c r="E1247" s="25">
        <v>17.355</v>
      </c>
      <c r="F1247" s="25">
        <v>17.355</v>
      </c>
      <c r="G1247" s="25">
        <v>70</v>
      </c>
    </row>
    <row r="1248" spans="1:7" ht="15" thickBot="1" x14ac:dyDescent="0.4">
      <c r="A1248" s="23">
        <v>43020</v>
      </c>
      <c r="B1248" s="25">
        <v>17.204999999999998</v>
      </c>
      <c r="C1248" s="25">
        <v>17.22</v>
      </c>
      <c r="D1248" s="25">
        <v>17.204999999999998</v>
      </c>
      <c r="E1248" s="25">
        <v>17.210999999999999</v>
      </c>
      <c r="F1248" s="25">
        <v>17.210999999999999</v>
      </c>
      <c r="G1248" s="25">
        <v>43</v>
      </c>
    </row>
    <row r="1249" spans="1:7" ht="15" thickBot="1" x14ac:dyDescent="0.4">
      <c r="A1249" s="23">
        <v>43019</v>
      </c>
      <c r="B1249" s="25">
        <v>17.145</v>
      </c>
      <c r="C1249" s="25">
        <v>17.2</v>
      </c>
      <c r="D1249" s="25">
        <v>17.065000000000001</v>
      </c>
      <c r="E1249" s="25">
        <v>17.081</v>
      </c>
      <c r="F1249" s="25">
        <v>17.081</v>
      </c>
      <c r="G1249" s="25">
        <v>49</v>
      </c>
    </row>
    <row r="1250" spans="1:7" ht="15" thickBot="1" x14ac:dyDescent="0.4">
      <c r="A1250" s="23">
        <v>43018</v>
      </c>
      <c r="B1250" s="25">
        <v>16.934999999999999</v>
      </c>
      <c r="C1250" s="25">
        <v>17.164999999999999</v>
      </c>
      <c r="D1250" s="25">
        <v>16.925000000000001</v>
      </c>
      <c r="E1250" s="25">
        <v>17.155000000000001</v>
      </c>
      <c r="F1250" s="25">
        <v>17.155000000000001</v>
      </c>
      <c r="G1250" s="25">
        <v>33</v>
      </c>
    </row>
    <row r="1251" spans="1:7" ht="15" thickBot="1" x14ac:dyDescent="0.4">
      <c r="A1251" s="23">
        <v>43017</v>
      </c>
      <c r="B1251" s="25">
        <v>16.864999999999998</v>
      </c>
      <c r="C1251" s="25">
        <v>16.93</v>
      </c>
      <c r="D1251" s="25">
        <v>16.864999999999998</v>
      </c>
      <c r="E1251" s="25">
        <v>16.916</v>
      </c>
      <c r="F1251" s="25">
        <v>16.916</v>
      </c>
      <c r="G1251" s="25">
        <v>4</v>
      </c>
    </row>
    <row r="1252" spans="1:7" ht="15" thickBot="1" x14ac:dyDescent="0.4">
      <c r="A1252" s="23">
        <v>43014</v>
      </c>
      <c r="B1252" s="25">
        <v>16.59</v>
      </c>
      <c r="C1252" s="25">
        <v>16.734000000000002</v>
      </c>
      <c r="D1252" s="25">
        <v>16.43</v>
      </c>
      <c r="E1252" s="25">
        <v>16.734000000000002</v>
      </c>
      <c r="F1252" s="25">
        <v>16.734000000000002</v>
      </c>
      <c r="G1252" s="25">
        <v>24</v>
      </c>
    </row>
    <row r="1253" spans="1:7" ht="15" thickBot="1" x14ac:dyDescent="0.4">
      <c r="A1253" s="23">
        <v>43013</v>
      </c>
      <c r="B1253" s="25">
        <v>16.649999999999999</v>
      </c>
      <c r="C1253" s="25">
        <v>16.71</v>
      </c>
      <c r="D1253" s="25">
        <v>16.582000000000001</v>
      </c>
      <c r="E1253" s="25">
        <v>16.582000000000001</v>
      </c>
      <c r="F1253" s="25">
        <v>16.582000000000001</v>
      </c>
      <c r="G1253" s="25">
        <v>19</v>
      </c>
    </row>
    <row r="1254" spans="1:7" ht="15" thickBot="1" x14ac:dyDescent="0.4">
      <c r="A1254" s="23">
        <v>43012</v>
      </c>
      <c r="B1254" s="25">
        <v>16.645</v>
      </c>
      <c r="C1254" s="25">
        <v>16.82</v>
      </c>
      <c r="D1254" s="25">
        <v>16.515000000000001</v>
      </c>
      <c r="E1254" s="25">
        <v>16.562999999999999</v>
      </c>
      <c r="F1254" s="25">
        <v>16.562999999999999</v>
      </c>
      <c r="G1254" s="25">
        <v>54</v>
      </c>
    </row>
    <row r="1255" spans="1:7" ht="15" thickBot="1" x14ac:dyDescent="0.4">
      <c r="A1255" s="23">
        <v>43011</v>
      </c>
      <c r="B1255" s="25">
        <v>16.53</v>
      </c>
      <c r="C1255" s="25">
        <v>16.585000000000001</v>
      </c>
      <c r="D1255" s="25">
        <v>16.53</v>
      </c>
      <c r="E1255" s="25">
        <v>16.581</v>
      </c>
      <c r="F1255" s="25">
        <v>16.581</v>
      </c>
      <c r="G1255" s="25">
        <v>38</v>
      </c>
    </row>
    <row r="1256" spans="1:7" ht="15" thickBot="1" x14ac:dyDescent="0.4">
      <c r="A1256" s="23">
        <v>43010</v>
      </c>
      <c r="B1256" s="25">
        <v>16.594999999999999</v>
      </c>
      <c r="C1256" s="25">
        <v>16.635000000000002</v>
      </c>
      <c r="D1256" s="25">
        <v>16.524999999999999</v>
      </c>
      <c r="E1256" s="25">
        <v>16.585000000000001</v>
      </c>
      <c r="F1256" s="25">
        <v>16.585000000000001</v>
      </c>
      <c r="G1256" s="25">
        <v>19</v>
      </c>
    </row>
    <row r="1257" spans="1:7" ht="15" thickBot="1" x14ac:dyDescent="0.4">
      <c r="A1257" s="23">
        <v>43007</v>
      </c>
      <c r="B1257" s="25">
        <v>16.809999999999999</v>
      </c>
      <c r="C1257" s="25">
        <v>16.809999999999999</v>
      </c>
      <c r="D1257" s="25">
        <v>16.606999999999999</v>
      </c>
      <c r="E1257" s="25">
        <v>16.606999999999999</v>
      </c>
      <c r="F1257" s="25">
        <v>16.606999999999999</v>
      </c>
      <c r="G1257" s="25">
        <v>23</v>
      </c>
    </row>
    <row r="1258" spans="1:7" ht="15" thickBot="1" x14ac:dyDescent="0.4">
      <c r="A1258" s="23">
        <v>43006</v>
      </c>
      <c r="B1258" s="25">
        <v>16.75</v>
      </c>
      <c r="C1258" s="25">
        <v>16.829999999999998</v>
      </c>
      <c r="D1258" s="25">
        <v>16.655000000000001</v>
      </c>
      <c r="E1258" s="25">
        <v>16.773</v>
      </c>
      <c r="F1258" s="25">
        <v>16.773</v>
      </c>
      <c r="G1258" s="25">
        <v>177</v>
      </c>
    </row>
    <row r="1259" spans="1:7" ht="15" thickBot="1" x14ac:dyDescent="0.4">
      <c r="A1259" s="23">
        <v>43005</v>
      </c>
      <c r="B1259" s="25">
        <v>16.7</v>
      </c>
      <c r="C1259" s="25">
        <v>16.815000000000001</v>
      </c>
      <c r="D1259" s="25">
        <v>16.695</v>
      </c>
      <c r="E1259" s="25">
        <v>16.748000000000001</v>
      </c>
      <c r="F1259" s="25">
        <v>16.748000000000001</v>
      </c>
      <c r="G1259" s="25">
        <v>136</v>
      </c>
    </row>
    <row r="1260" spans="1:7" ht="15" thickBot="1" x14ac:dyDescent="0.4">
      <c r="A1260" s="23">
        <v>43004</v>
      </c>
      <c r="B1260" s="25">
        <v>16.875</v>
      </c>
      <c r="C1260" s="25">
        <v>16.89</v>
      </c>
      <c r="D1260" s="25">
        <v>16.774999999999999</v>
      </c>
      <c r="E1260" s="25">
        <v>16.803999999999998</v>
      </c>
      <c r="F1260" s="25">
        <v>16.803999999999998</v>
      </c>
      <c r="G1260" s="25">
        <v>108</v>
      </c>
    </row>
    <row r="1261" spans="1:7" ht="15" thickBot="1" x14ac:dyDescent="0.4">
      <c r="A1261" s="23">
        <v>43003</v>
      </c>
      <c r="B1261" s="25">
        <v>16.850000000000001</v>
      </c>
      <c r="C1261" s="25">
        <v>17.09</v>
      </c>
      <c r="D1261" s="25">
        <v>16.809999999999999</v>
      </c>
      <c r="E1261" s="25">
        <v>17.059000000000001</v>
      </c>
      <c r="F1261" s="25">
        <v>17.059000000000001</v>
      </c>
      <c r="G1261" s="25">
        <v>172</v>
      </c>
    </row>
    <row r="1262" spans="1:7" ht="15" thickBot="1" x14ac:dyDescent="0.4">
      <c r="A1262" s="23">
        <v>43000</v>
      </c>
      <c r="B1262" s="25">
        <v>16.984999999999999</v>
      </c>
      <c r="C1262" s="25">
        <v>16.984999999999999</v>
      </c>
      <c r="D1262" s="25">
        <v>16.902999999999999</v>
      </c>
      <c r="E1262" s="25">
        <v>16.902999999999999</v>
      </c>
      <c r="F1262" s="25">
        <v>16.902999999999999</v>
      </c>
      <c r="G1262" s="25">
        <v>90</v>
      </c>
    </row>
    <row r="1263" spans="1:7" ht="15" thickBot="1" x14ac:dyDescent="0.4">
      <c r="A1263" s="23">
        <v>42999</v>
      </c>
      <c r="B1263" s="25">
        <v>16.895</v>
      </c>
      <c r="C1263" s="25">
        <v>16.937000000000001</v>
      </c>
      <c r="D1263" s="25">
        <v>16.8</v>
      </c>
      <c r="E1263" s="25">
        <v>16.937000000000001</v>
      </c>
      <c r="F1263" s="25">
        <v>16.937000000000001</v>
      </c>
      <c r="G1263" s="25">
        <v>212</v>
      </c>
    </row>
    <row r="1264" spans="1:7" ht="15" thickBot="1" x14ac:dyDescent="0.4">
      <c r="A1264" s="23">
        <v>42998</v>
      </c>
      <c r="B1264" s="25">
        <v>17.254999999999999</v>
      </c>
      <c r="C1264" s="25">
        <v>17.34</v>
      </c>
      <c r="D1264" s="25">
        <v>17.010000000000002</v>
      </c>
      <c r="E1264" s="25">
        <v>17.251000000000001</v>
      </c>
      <c r="F1264" s="25">
        <v>17.251000000000001</v>
      </c>
      <c r="G1264" s="25">
        <v>87</v>
      </c>
    </row>
    <row r="1265" spans="1:7" ht="18" customHeight="1" x14ac:dyDescent="0.35">
      <c r="A1265" s="42" t="s">
        <v>42</v>
      </c>
      <c r="B1265" s="42"/>
      <c r="C1265" s="42"/>
      <c r="D1265" s="42"/>
      <c r="E1265" s="42"/>
      <c r="F1265" s="42"/>
      <c r="G1265" s="42"/>
    </row>
  </sheetData>
  <mergeCells count="1">
    <mergeCell ref="A1265:G126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F36E0-C446-4D1F-91FC-49F5D59C9CAA}">
  <sheetPr>
    <tabColor theme="9" tint="0.59999389629810485"/>
  </sheetPr>
  <dimension ref="A1:G1259"/>
  <sheetViews>
    <sheetView workbookViewId="0">
      <selection activeCell="A2" sqref="A2"/>
    </sheetView>
  </sheetViews>
  <sheetFormatPr defaultRowHeight="14.5" x14ac:dyDescent="0.35"/>
  <sheetData>
    <row r="1" spans="1:7" ht="15" thickBot="1" x14ac:dyDescent="0.4">
      <c r="A1" s="20" t="s">
        <v>0</v>
      </c>
      <c r="B1" s="21" t="s">
        <v>13</v>
      </c>
      <c r="C1" s="21" t="s">
        <v>14</v>
      </c>
      <c r="D1" s="21" t="s">
        <v>15</v>
      </c>
      <c r="E1" s="21" t="s">
        <v>39</v>
      </c>
      <c r="F1" s="22" t="s">
        <v>40</v>
      </c>
      <c r="G1" s="21" t="s">
        <v>18</v>
      </c>
    </row>
    <row r="2" spans="1:7" ht="15" thickBot="1" x14ac:dyDescent="0.4">
      <c r="A2" s="23">
        <v>44823</v>
      </c>
      <c r="B2" s="24">
        <v>3849.91</v>
      </c>
      <c r="C2" s="24">
        <v>3900.45</v>
      </c>
      <c r="D2" s="24">
        <v>3838.5</v>
      </c>
      <c r="E2" s="24">
        <v>3899.89</v>
      </c>
      <c r="F2" s="24">
        <v>3899.89</v>
      </c>
      <c r="G2" s="26">
        <v>3766850000</v>
      </c>
    </row>
    <row r="3" spans="1:7" ht="15" thickBot="1" x14ac:dyDescent="0.4">
      <c r="A3" s="23">
        <v>44820</v>
      </c>
      <c r="B3" s="24">
        <v>3880.95</v>
      </c>
      <c r="C3" s="24">
        <v>3880.95</v>
      </c>
      <c r="D3" s="24">
        <v>3837.08</v>
      </c>
      <c r="E3" s="24">
        <v>3873.33</v>
      </c>
      <c r="F3" s="24">
        <v>3873.33</v>
      </c>
      <c r="G3" s="26">
        <v>7954650000</v>
      </c>
    </row>
    <row r="4" spans="1:7" ht="15" thickBot="1" x14ac:dyDescent="0.4">
      <c r="A4" s="23">
        <v>44819</v>
      </c>
      <c r="B4" s="24">
        <v>3932.41</v>
      </c>
      <c r="C4" s="24">
        <v>3959.14</v>
      </c>
      <c r="D4" s="24">
        <v>3888.28</v>
      </c>
      <c r="E4" s="24">
        <v>3901.35</v>
      </c>
      <c r="F4" s="24">
        <v>3901.35</v>
      </c>
      <c r="G4" s="26">
        <v>4441830000</v>
      </c>
    </row>
    <row r="5" spans="1:7" ht="15" thickBot="1" x14ac:dyDescent="0.4">
      <c r="A5" s="23">
        <v>44818</v>
      </c>
      <c r="B5" s="24">
        <v>3940.73</v>
      </c>
      <c r="C5" s="24">
        <v>3961.94</v>
      </c>
      <c r="D5" s="24">
        <v>3912.18</v>
      </c>
      <c r="E5" s="24">
        <v>3946.01</v>
      </c>
      <c r="F5" s="24">
        <v>3946.01</v>
      </c>
      <c r="G5" s="26">
        <v>4293240000</v>
      </c>
    </row>
    <row r="6" spans="1:7" ht="15" thickBot="1" x14ac:dyDescent="0.4">
      <c r="A6" s="23">
        <v>44817</v>
      </c>
      <c r="B6" s="24">
        <v>4037.12</v>
      </c>
      <c r="C6" s="24">
        <v>4037.12</v>
      </c>
      <c r="D6" s="24">
        <v>3921.28</v>
      </c>
      <c r="E6" s="24">
        <v>3932.69</v>
      </c>
      <c r="F6" s="24">
        <v>3932.69</v>
      </c>
      <c r="G6" s="26">
        <v>4224550000</v>
      </c>
    </row>
    <row r="7" spans="1:7" ht="15" thickBot="1" x14ac:dyDescent="0.4">
      <c r="A7" s="23">
        <v>44816</v>
      </c>
      <c r="B7" s="24">
        <v>4083.67</v>
      </c>
      <c r="C7" s="24">
        <v>4119.28</v>
      </c>
      <c r="D7" s="24">
        <v>4083.67</v>
      </c>
      <c r="E7" s="24">
        <v>4110.41</v>
      </c>
      <c r="F7" s="24">
        <v>4110.41</v>
      </c>
      <c r="G7" s="26">
        <v>3814200000</v>
      </c>
    </row>
    <row r="8" spans="1:7" ht="15" thickBot="1" x14ac:dyDescent="0.4">
      <c r="A8" s="23">
        <v>44813</v>
      </c>
      <c r="B8" s="24">
        <v>4022.94</v>
      </c>
      <c r="C8" s="24">
        <v>4076.81</v>
      </c>
      <c r="D8" s="24">
        <v>4022.94</v>
      </c>
      <c r="E8" s="24">
        <v>4067.36</v>
      </c>
      <c r="F8" s="24">
        <v>4067.36</v>
      </c>
      <c r="G8" s="26">
        <v>3901940000</v>
      </c>
    </row>
    <row r="9" spans="1:7" ht="15" thickBot="1" x14ac:dyDescent="0.4">
      <c r="A9" s="23">
        <v>44812</v>
      </c>
      <c r="B9" s="24">
        <v>3959.94</v>
      </c>
      <c r="C9" s="24">
        <v>4010.5</v>
      </c>
      <c r="D9" s="24">
        <v>3944.81</v>
      </c>
      <c r="E9" s="24">
        <v>4006.18</v>
      </c>
      <c r="F9" s="24">
        <v>4006.18</v>
      </c>
      <c r="G9" s="26">
        <v>3966850000</v>
      </c>
    </row>
    <row r="10" spans="1:7" ht="15" thickBot="1" x14ac:dyDescent="0.4">
      <c r="A10" s="23">
        <v>44811</v>
      </c>
      <c r="B10" s="24">
        <v>3909.43</v>
      </c>
      <c r="C10" s="24">
        <v>3987.89</v>
      </c>
      <c r="D10" s="24">
        <v>3906.03</v>
      </c>
      <c r="E10" s="24">
        <v>3979.87</v>
      </c>
      <c r="F10" s="24">
        <v>3979.87</v>
      </c>
      <c r="G10" s="26">
        <v>3890320000</v>
      </c>
    </row>
    <row r="11" spans="1:7" ht="15" thickBot="1" x14ac:dyDescent="0.4">
      <c r="A11" s="23">
        <v>44810</v>
      </c>
      <c r="B11" s="24">
        <v>3930.89</v>
      </c>
      <c r="C11" s="24">
        <v>3942.55</v>
      </c>
      <c r="D11" s="24">
        <v>3886.75</v>
      </c>
      <c r="E11" s="24">
        <v>3908.19</v>
      </c>
      <c r="F11" s="24">
        <v>3908.19</v>
      </c>
      <c r="G11" s="26">
        <v>4127340000</v>
      </c>
    </row>
    <row r="12" spans="1:7" ht="15" thickBot="1" x14ac:dyDescent="0.4">
      <c r="A12" s="23">
        <v>44806</v>
      </c>
      <c r="B12" s="24">
        <v>3994.66</v>
      </c>
      <c r="C12" s="24">
        <v>4018.43</v>
      </c>
      <c r="D12" s="24">
        <v>3906.21</v>
      </c>
      <c r="E12" s="24">
        <v>3924.26</v>
      </c>
      <c r="F12" s="24">
        <v>3924.26</v>
      </c>
      <c r="G12" s="26">
        <v>4134920000</v>
      </c>
    </row>
    <row r="13" spans="1:7" ht="15" thickBot="1" x14ac:dyDescent="0.4">
      <c r="A13" s="23">
        <v>44805</v>
      </c>
      <c r="B13" s="24">
        <v>3936.73</v>
      </c>
      <c r="C13" s="24">
        <v>3970.23</v>
      </c>
      <c r="D13" s="24">
        <v>3903.65</v>
      </c>
      <c r="E13" s="24">
        <v>3966.85</v>
      </c>
      <c r="F13" s="24">
        <v>3966.85</v>
      </c>
      <c r="G13" s="26">
        <v>3754570000</v>
      </c>
    </row>
    <row r="14" spans="1:7" ht="15" thickBot="1" x14ac:dyDescent="0.4">
      <c r="A14" s="23">
        <v>44804</v>
      </c>
      <c r="B14" s="24">
        <v>4000.67</v>
      </c>
      <c r="C14" s="24">
        <v>4015.37</v>
      </c>
      <c r="D14" s="24">
        <v>3954.53</v>
      </c>
      <c r="E14" s="24">
        <v>3955</v>
      </c>
      <c r="F14" s="24">
        <v>3955</v>
      </c>
      <c r="G14" s="26">
        <v>3797860000</v>
      </c>
    </row>
    <row r="15" spans="1:7" ht="15" thickBot="1" x14ac:dyDescent="0.4">
      <c r="A15" s="23">
        <v>44803</v>
      </c>
      <c r="B15" s="24">
        <v>4041.25</v>
      </c>
      <c r="C15" s="24">
        <v>4044.98</v>
      </c>
      <c r="D15" s="24">
        <v>3965.21</v>
      </c>
      <c r="E15" s="24">
        <v>3986.16</v>
      </c>
      <c r="F15" s="24">
        <v>3986.16</v>
      </c>
      <c r="G15" s="26">
        <v>3190580000</v>
      </c>
    </row>
    <row r="16" spans="1:7" ht="15" thickBot="1" x14ac:dyDescent="0.4">
      <c r="A16" s="23">
        <v>44802</v>
      </c>
      <c r="B16" s="24">
        <v>4034.58</v>
      </c>
      <c r="C16" s="24">
        <v>4062.99</v>
      </c>
      <c r="D16" s="24">
        <v>4017.42</v>
      </c>
      <c r="E16" s="24">
        <v>4030.61</v>
      </c>
      <c r="F16" s="24">
        <v>4030.61</v>
      </c>
      <c r="G16" s="26">
        <v>2963020000</v>
      </c>
    </row>
    <row r="17" spans="1:7" ht="15" thickBot="1" x14ac:dyDescent="0.4">
      <c r="A17" s="23">
        <v>44799</v>
      </c>
      <c r="B17" s="24">
        <v>4198.74</v>
      </c>
      <c r="C17" s="24">
        <v>4203.04</v>
      </c>
      <c r="D17" s="24">
        <v>4057.66</v>
      </c>
      <c r="E17" s="24">
        <v>4057.66</v>
      </c>
      <c r="F17" s="24">
        <v>4057.66</v>
      </c>
      <c r="G17" s="26">
        <v>3175260000</v>
      </c>
    </row>
    <row r="18" spans="1:7" ht="15" thickBot="1" x14ac:dyDescent="0.4">
      <c r="A18" s="23">
        <v>44798</v>
      </c>
      <c r="B18" s="24">
        <v>4153.26</v>
      </c>
      <c r="C18" s="24">
        <v>4200.54</v>
      </c>
      <c r="D18" s="24">
        <v>4147.59</v>
      </c>
      <c r="E18" s="24">
        <v>4199.12</v>
      </c>
      <c r="F18" s="24">
        <v>4199.12</v>
      </c>
      <c r="G18" s="26">
        <v>2976050000</v>
      </c>
    </row>
    <row r="19" spans="1:7" ht="15" thickBot="1" x14ac:dyDescent="0.4">
      <c r="A19" s="23">
        <v>44797</v>
      </c>
      <c r="B19" s="24">
        <v>4126.55</v>
      </c>
      <c r="C19" s="24">
        <v>4156.5600000000004</v>
      </c>
      <c r="D19" s="24">
        <v>4119.97</v>
      </c>
      <c r="E19" s="24">
        <v>4140.7700000000004</v>
      </c>
      <c r="F19" s="24">
        <v>4140.7700000000004</v>
      </c>
      <c r="G19" s="26">
        <v>3056910000</v>
      </c>
    </row>
    <row r="20" spans="1:7" ht="15" thickBot="1" x14ac:dyDescent="0.4">
      <c r="A20" s="23">
        <v>44796</v>
      </c>
      <c r="B20" s="24">
        <v>4133.09</v>
      </c>
      <c r="C20" s="24">
        <v>4159.7700000000004</v>
      </c>
      <c r="D20" s="24">
        <v>4124.03</v>
      </c>
      <c r="E20" s="24">
        <v>4128.7299999999996</v>
      </c>
      <c r="F20" s="24">
        <v>4128.7299999999996</v>
      </c>
      <c r="G20" s="26">
        <v>3117800000</v>
      </c>
    </row>
    <row r="21" spans="1:7" ht="15" thickBot="1" x14ac:dyDescent="0.4">
      <c r="A21" s="23">
        <v>44795</v>
      </c>
      <c r="B21" s="24">
        <v>4195.08</v>
      </c>
      <c r="C21" s="24">
        <v>4195.08</v>
      </c>
      <c r="D21" s="24">
        <v>4129.8599999999997</v>
      </c>
      <c r="E21" s="24">
        <v>4137.99</v>
      </c>
      <c r="F21" s="24">
        <v>4137.99</v>
      </c>
      <c r="G21" s="26">
        <v>3365220000</v>
      </c>
    </row>
    <row r="22" spans="1:7" ht="15" thickBot="1" x14ac:dyDescent="0.4">
      <c r="A22" s="23">
        <v>44792</v>
      </c>
      <c r="B22" s="24">
        <v>4266.3100000000004</v>
      </c>
      <c r="C22" s="24">
        <v>4266.3100000000004</v>
      </c>
      <c r="D22" s="24">
        <v>4218.7</v>
      </c>
      <c r="E22" s="24">
        <v>4228.4799999999996</v>
      </c>
      <c r="F22" s="24">
        <v>4228.4799999999996</v>
      </c>
      <c r="G22" s="26">
        <v>3210680000</v>
      </c>
    </row>
    <row r="23" spans="1:7" ht="15" thickBot="1" x14ac:dyDescent="0.4">
      <c r="A23" s="23">
        <v>44791</v>
      </c>
      <c r="B23" s="24">
        <v>4273.13</v>
      </c>
      <c r="C23" s="24">
        <v>4292.53</v>
      </c>
      <c r="D23" s="24">
        <v>4261.9799999999996</v>
      </c>
      <c r="E23" s="24">
        <v>4283.74</v>
      </c>
      <c r="F23" s="24">
        <v>4283.74</v>
      </c>
      <c r="G23" s="26">
        <v>2871990000</v>
      </c>
    </row>
    <row r="24" spans="1:7" ht="15" thickBot="1" x14ac:dyDescent="0.4">
      <c r="A24" s="23">
        <v>44790</v>
      </c>
      <c r="B24" s="24">
        <v>4280.3999999999996</v>
      </c>
      <c r="C24" s="24">
        <v>4302.18</v>
      </c>
      <c r="D24" s="24">
        <v>4253.08</v>
      </c>
      <c r="E24" s="24">
        <v>4274.04</v>
      </c>
      <c r="F24" s="24">
        <v>4274.04</v>
      </c>
      <c r="G24" s="26">
        <v>3293430000</v>
      </c>
    </row>
    <row r="25" spans="1:7" ht="15" thickBot="1" x14ac:dyDescent="0.4">
      <c r="A25" s="23">
        <v>44789</v>
      </c>
      <c r="B25" s="24">
        <v>4290.46</v>
      </c>
      <c r="C25" s="24">
        <v>4325.28</v>
      </c>
      <c r="D25" s="24">
        <v>4277.7700000000004</v>
      </c>
      <c r="E25" s="24">
        <v>4305.2</v>
      </c>
      <c r="F25" s="24">
        <v>4305.2</v>
      </c>
      <c r="G25" s="26">
        <v>3792010000</v>
      </c>
    </row>
    <row r="26" spans="1:7" ht="15" thickBot="1" x14ac:dyDescent="0.4">
      <c r="A26" s="23">
        <v>44788</v>
      </c>
      <c r="B26" s="24">
        <v>4269.37</v>
      </c>
      <c r="C26" s="24">
        <v>4301.79</v>
      </c>
      <c r="D26" s="24">
        <v>4256.8999999999996</v>
      </c>
      <c r="E26" s="24">
        <v>4297.1400000000003</v>
      </c>
      <c r="F26" s="24">
        <v>4297.1400000000003</v>
      </c>
      <c r="G26" s="26">
        <v>3087740000</v>
      </c>
    </row>
    <row r="27" spans="1:7" ht="15" thickBot="1" x14ac:dyDescent="0.4">
      <c r="A27" s="23">
        <v>44785</v>
      </c>
      <c r="B27" s="24">
        <v>4225.0200000000004</v>
      </c>
      <c r="C27" s="24">
        <v>4280.47</v>
      </c>
      <c r="D27" s="24">
        <v>4219.78</v>
      </c>
      <c r="E27" s="24">
        <v>4280.1499999999996</v>
      </c>
      <c r="F27" s="24">
        <v>4280.1499999999996</v>
      </c>
      <c r="G27" s="26">
        <v>3252290000</v>
      </c>
    </row>
    <row r="28" spans="1:7" ht="15" thickBot="1" x14ac:dyDescent="0.4">
      <c r="A28" s="23">
        <v>44784</v>
      </c>
      <c r="B28" s="24">
        <v>4227.3999999999996</v>
      </c>
      <c r="C28" s="24">
        <v>4257.91</v>
      </c>
      <c r="D28" s="24">
        <v>4201.41</v>
      </c>
      <c r="E28" s="24">
        <v>4207.2700000000004</v>
      </c>
      <c r="F28" s="24">
        <v>4207.2700000000004</v>
      </c>
      <c r="G28" s="26">
        <v>3925060000</v>
      </c>
    </row>
    <row r="29" spans="1:7" ht="15" thickBot="1" x14ac:dyDescent="0.4">
      <c r="A29" s="23">
        <v>44783</v>
      </c>
      <c r="B29" s="24">
        <v>4181.0200000000004</v>
      </c>
      <c r="C29" s="24">
        <v>4211.03</v>
      </c>
      <c r="D29" s="24">
        <v>4177.26</v>
      </c>
      <c r="E29" s="24">
        <v>4210.24</v>
      </c>
      <c r="F29" s="24">
        <v>4210.24</v>
      </c>
      <c r="G29" s="26">
        <v>3998590000</v>
      </c>
    </row>
    <row r="30" spans="1:7" ht="15" thickBot="1" x14ac:dyDescent="0.4">
      <c r="A30" s="23">
        <v>44782</v>
      </c>
      <c r="B30" s="24">
        <v>4133.1099999999997</v>
      </c>
      <c r="C30" s="24">
        <v>4137.3</v>
      </c>
      <c r="D30" s="24">
        <v>4112.09</v>
      </c>
      <c r="E30" s="24">
        <v>4122.47</v>
      </c>
      <c r="F30" s="24">
        <v>4122.47</v>
      </c>
      <c r="G30" s="26">
        <v>3337150000</v>
      </c>
    </row>
    <row r="31" spans="1:7" ht="15" thickBot="1" x14ac:dyDescent="0.4">
      <c r="A31" s="23">
        <v>44781</v>
      </c>
      <c r="B31" s="24">
        <v>4155.93</v>
      </c>
      <c r="C31" s="24">
        <v>4186.62</v>
      </c>
      <c r="D31" s="24">
        <v>4128.97</v>
      </c>
      <c r="E31" s="24">
        <v>4140.0600000000004</v>
      </c>
      <c r="F31" s="24">
        <v>4140.0600000000004</v>
      </c>
      <c r="G31" s="26">
        <v>3604650000</v>
      </c>
    </row>
    <row r="32" spans="1:7" ht="15" thickBot="1" x14ac:dyDescent="0.4">
      <c r="A32" s="23">
        <v>44778</v>
      </c>
      <c r="B32" s="24">
        <v>4115.87</v>
      </c>
      <c r="C32" s="24">
        <v>4151.58</v>
      </c>
      <c r="D32" s="24">
        <v>4107.3100000000004</v>
      </c>
      <c r="E32" s="24">
        <v>4145.1899999999996</v>
      </c>
      <c r="F32" s="24">
        <v>4145.1899999999996</v>
      </c>
      <c r="G32" s="26">
        <v>3540260000</v>
      </c>
    </row>
    <row r="33" spans="1:7" ht="15" thickBot="1" x14ac:dyDescent="0.4">
      <c r="A33" s="23">
        <v>44777</v>
      </c>
      <c r="B33" s="24">
        <v>4154.8500000000004</v>
      </c>
      <c r="C33" s="24">
        <v>4161.29</v>
      </c>
      <c r="D33" s="24">
        <v>4135.42</v>
      </c>
      <c r="E33" s="24">
        <v>4151.9399999999996</v>
      </c>
      <c r="F33" s="24">
        <v>4151.9399999999996</v>
      </c>
      <c r="G33" s="26">
        <v>3565810000</v>
      </c>
    </row>
    <row r="34" spans="1:7" ht="15" thickBot="1" x14ac:dyDescent="0.4">
      <c r="A34" s="23">
        <v>44776</v>
      </c>
      <c r="B34" s="24">
        <v>4107.96</v>
      </c>
      <c r="C34" s="24">
        <v>4167.66</v>
      </c>
      <c r="D34" s="24">
        <v>4107.96</v>
      </c>
      <c r="E34" s="24">
        <v>4155.17</v>
      </c>
      <c r="F34" s="24">
        <v>4155.17</v>
      </c>
      <c r="G34" s="26">
        <v>3544410000</v>
      </c>
    </row>
    <row r="35" spans="1:7" ht="15" thickBot="1" x14ac:dyDescent="0.4">
      <c r="A35" s="23">
        <v>44775</v>
      </c>
      <c r="B35" s="24">
        <v>4104.21</v>
      </c>
      <c r="C35" s="24">
        <v>4140.47</v>
      </c>
      <c r="D35" s="24">
        <v>4079.81</v>
      </c>
      <c r="E35" s="24">
        <v>4091.19</v>
      </c>
      <c r="F35" s="24">
        <v>4091.19</v>
      </c>
      <c r="G35" s="26">
        <v>3880790000</v>
      </c>
    </row>
    <row r="36" spans="1:7" ht="15" thickBot="1" x14ac:dyDescent="0.4">
      <c r="A36" s="23">
        <v>44774</v>
      </c>
      <c r="B36" s="24">
        <v>4112.38</v>
      </c>
      <c r="C36" s="24">
        <v>4144.95</v>
      </c>
      <c r="D36" s="24">
        <v>4096.0200000000004</v>
      </c>
      <c r="E36" s="24">
        <v>4118.63</v>
      </c>
      <c r="F36" s="24">
        <v>4118.63</v>
      </c>
      <c r="G36" s="26">
        <v>3540960000</v>
      </c>
    </row>
    <row r="37" spans="1:7" ht="15" thickBot="1" x14ac:dyDescent="0.4">
      <c r="A37" s="23">
        <v>44771</v>
      </c>
      <c r="B37" s="24">
        <v>4087.33</v>
      </c>
      <c r="C37" s="24">
        <v>4140.1499999999996</v>
      </c>
      <c r="D37" s="24">
        <v>4079.22</v>
      </c>
      <c r="E37" s="24">
        <v>4130.29</v>
      </c>
      <c r="F37" s="24">
        <v>4130.29</v>
      </c>
      <c r="G37" s="26">
        <v>3817740000</v>
      </c>
    </row>
    <row r="38" spans="1:7" ht="15" thickBot="1" x14ac:dyDescent="0.4">
      <c r="A38" s="23">
        <v>44770</v>
      </c>
      <c r="B38" s="24">
        <v>4026.13</v>
      </c>
      <c r="C38" s="24">
        <v>4078.95</v>
      </c>
      <c r="D38" s="24">
        <v>3992.97</v>
      </c>
      <c r="E38" s="24">
        <v>4072.43</v>
      </c>
      <c r="F38" s="24">
        <v>4072.43</v>
      </c>
      <c r="G38" s="26">
        <v>3882850000</v>
      </c>
    </row>
    <row r="39" spans="1:7" ht="15" thickBot="1" x14ac:dyDescent="0.4">
      <c r="A39" s="23">
        <v>44769</v>
      </c>
      <c r="B39" s="24">
        <v>3951.43</v>
      </c>
      <c r="C39" s="24">
        <v>4039.56</v>
      </c>
      <c r="D39" s="24">
        <v>3951.43</v>
      </c>
      <c r="E39" s="24">
        <v>4023.61</v>
      </c>
      <c r="F39" s="24">
        <v>4023.61</v>
      </c>
      <c r="G39" s="26">
        <v>3584170000</v>
      </c>
    </row>
    <row r="40" spans="1:7" ht="15" thickBot="1" x14ac:dyDescent="0.4">
      <c r="A40" s="23">
        <v>44768</v>
      </c>
      <c r="B40" s="24">
        <v>3953.22</v>
      </c>
      <c r="C40" s="24">
        <v>3953.22</v>
      </c>
      <c r="D40" s="24">
        <v>3910.74</v>
      </c>
      <c r="E40" s="24">
        <v>3921.05</v>
      </c>
      <c r="F40" s="24">
        <v>3921.05</v>
      </c>
      <c r="G40" s="26">
        <v>3083420000</v>
      </c>
    </row>
    <row r="41" spans="1:7" ht="15" thickBot="1" x14ac:dyDescent="0.4">
      <c r="A41" s="23">
        <v>44767</v>
      </c>
      <c r="B41" s="24">
        <v>3965.72</v>
      </c>
      <c r="C41" s="24">
        <v>3975.3</v>
      </c>
      <c r="D41" s="24">
        <v>3943.46</v>
      </c>
      <c r="E41" s="24">
        <v>3966.84</v>
      </c>
      <c r="F41" s="24">
        <v>3966.84</v>
      </c>
      <c r="G41" s="26">
        <v>2988650000</v>
      </c>
    </row>
    <row r="42" spans="1:7" ht="15" thickBot="1" x14ac:dyDescent="0.4">
      <c r="A42" s="23">
        <v>44764</v>
      </c>
      <c r="B42" s="24">
        <v>3998.43</v>
      </c>
      <c r="C42" s="24">
        <v>4012.44</v>
      </c>
      <c r="D42" s="24">
        <v>3938.86</v>
      </c>
      <c r="E42" s="24">
        <v>3961.63</v>
      </c>
      <c r="F42" s="24">
        <v>3961.63</v>
      </c>
      <c r="G42" s="26">
        <v>3246220000</v>
      </c>
    </row>
    <row r="43" spans="1:7" ht="15" thickBot="1" x14ac:dyDescent="0.4">
      <c r="A43" s="23">
        <v>44763</v>
      </c>
      <c r="B43" s="24">
        <v>3955.47</v>
      </c>
      <c r="C43" s="24">
        <v>3999.29</v>
      </c>
      <c r="D43" s="24">
        <v>3927.64</v>
      </c>
      <c r="E43" s="24">
        <v>3998.95</v>
      </c>
      <c r="F43" s="24">
        <v>3998.95</v>
      </c>
      <c r="G43" s="26">
        <v>3586030000</v>
      </c>
    </row>
    <row r="44" spans="1:7" ht="15" thickBot="1" x14ac:dyDescent="0.4">
      <c r="A44" s="23">
        <v>44762</v>
      </c>
      <c r="B44" s="24">
        <v>3935.32</v>
      </c>
      <c r="C44" s="24">
        <v>3974.13</v>
      </c>
      <c r="D44" s="24">
        <v>3922.03</v>
      </c>
      <c r="E44" s="24">
        <v>3959.9</v>
      </c>
      <c r="F44" s="24">
        <v>3959.9</v>
      </c>
      <c r="G44" s="26">
        <v>3452150000</v>
      </c>
    </row>
    <row r="45" spans="1:7" ht="15" thickBot="1" x14ac:dyDescent="0.4">
      <c r="A45" s="23">
        <v>44761</v>
      </c>
      <c r="B45" s="24">
        <v>3860.73</v>
      </c>
      <c r="C45" s="24">
        <v>3939.81</v>
      </c>
      <c r="D45" s="24">
        <v>3860.73</v>
      </c>
      <c r="E45" s="24">
        <v>3936.69</v>
      </c>
      <c r="F45" s="24">
        <v>3936.69</v>
      </c>
      <c r="G45" s="26">
        <v>3160350000</v>
      </c>
    </row>
    <row r="46" spans="1:7" ht="15" thickBot="1" x14ac:dyDescent="0.4">
      <c r="A46" s="23">
        <v>44760</v>
      </c>
      <c r="B46" s="24">
        <v>3883.79</v>
      </c>
      <c r="C46" s="24">
        <v>3902.44</v>
      </c>
      <c r="D46" s="24">
        <v>3818.63</v>
      </c>
      <c r="E46" s="24">
        <v>3830.85</v>
      </c>
      <c r="F46" s="24">
        <v>3830.85</v>
      </c>
      <c r="G46" s="26">
        <v>3414470000</v>
      </c>
    </row>
    <row r="47" spans="1:7" ht="15" thickBot="1" x14ac:dyDescent="0.4">
      <c r="A47" s="23">
        <v>44757</v>
      </c>
      <c r="B47" s="24">
        <v>3818</v>
      </c>
      <c r="C47" s="24">
        <v>3863.62</v>
      </c>
      <c r="D47" s="24">
        <v>3817.18</v>
      </c>
      <c r="E47" s="24">
        <v>3863.16</v>
      </c>
      <c r="F47" s="24">
        <v>3863.16</v>
      </c>
      <c r="G47" s="26">
        <v>3537130000</v>
      </c>
    </row>
    <row r="48" spans="1:7" ht="15" thickBot="1" x14ac:dyDescent="0.4">
      <c r="A48" s="23">
        <v>44756</v>
      </c>
      <c r="B48" s="24">
        <v>3763.99</v>
      </c>
      <c r="C48" s="24">
        <v>3796.41</v>
      </c>
      <c r="D48" s="24">
        <v>3721.56</v>
      </c>
      <c r="E48" s="24">
        <v>3790.38</v>
      </c>
      <c r="F48" s="24">
        <v>3790.38</v>
      </c>
      <c r="G48" s="26">
        <v>3447500000</v>
      </c>
    </row>
    <row r="49" spans="1:7" ht="15" thickBot="1" x14ac:dyDescent="0.4">
      <c r="A49" s="23">
        <v>44755</v>
      </c>
      <c r="B49" s="24">
        <v>3779.67</v>
      </c>
      <c r="C49" s="24">
        <v>3829.44</v>
      </c>
      <c r="D49" s="24">
        <v>3759.07</v>
      </c>
      <c r="E49" s="24">
        <v>3801.78</v>
      </c>
      <c r="F49" s="24">
        <v>3801.78</v>
      </c>
      <c r="G49" s="26">
        <v>3166580000</v>
      </c>
    </row>
    <row r="50" spans="1:7" ht="15" thickBot="1" x14ac:dyDescent="0.4">
      <c r="A50" s="23">
        <v>44754</v>
      </c>
      <c r="B50" s="24">
        <v>3851.95</v>
      </c>
      <c r="C50" s="24">
        <v>3873.41</v>
      </c>
      <c r="D50" s="24">
        <v>3802.36</v>
      </c>
      <c r="E50" s="24">
        <v>3818.8</v>
      </c>
      <c r="F50" s="24">
        <v>3818.8</v>
      </c>
      <c r="G50" s="26">
        <v>3138460000</v>
      </c>
    </row>
    <row r="51" spans="1:7" ht="15" thickBot="1" x14ac:dyDescent="0.4">
      <c r="A51" s="23">
        <v>44753</v>
      </c>
      <c r="B51" s="24">
        <v>3880.94</v>
      </c>
      <c r="C51" s="24">
        <v>3880.94</v>
      </c>
      <c r="D51" s="24">
        <v>3847.22</v>
      </c>
      <c r="E51" s="24">
        <v>3854.43</v>
      </c>
      <c r="F51" s="24">
        <v>3854.43</v>
      </c>
      <c r="G51" s="26">
        <v>3023830000</v>
      </c>
    </row>
    <row r="52" spans="1:7" ht="15" thickBot="1" x14ac:dyDescent="0.4">
      <c r="A52" s="23">
        <v>44750</v>
      </c>
      <c r="B52" s="24">
        <v>3888.26</v>
      </c>
      <c r="C52" s="24">
        <v>3918.5</v>
      </c>
      <c r="D52" s="24">
        <v>3869.34</v>
      </c>
      <c r="E52" s="24">
        <v>3899.38</v>
      </c>
      <c r="F52" s="24">
        <v>3899.38</v>
      </c>
      <c r="G52" s="26">
        <v>2844620000</v>
      </c>
    </row>
    <row r="53" spans="1:7" ht="15" thickBot="1" x14ac:dyDescent="0.4">
      <c r="A53" s="23">
        <v>44749</v>
      </c>
      <c r="B53" s="24">
        <v>3858.85</v>
      </c>
      <c r="C53" s="24">
        <v>3910.63</v>
      </c>
      <c r="D53" s="24">
        <v>3858.85</v>
      </c>
      <c r="E53" s="24">
        <v>3902.62</v>
      </c>
      <c r="F53" s="24">
        <v>3902.62</v>
      </c>
      <c r="G53" s="26">
        <v>3337710000</v>
      </c>
    </row>
    <row r="54" spans="1:7" ht="15" thickBot="1" x14ac:dyDescent="0.4">
      <c r="A54" s="23">
        <v>44748</v>
      </c>
      <c r="B54" s="24">
        <v>3831.98</v>
      </c>
      <c r="C54" s="24">
        <v>3870.91</v>
      </c>
      <c r="D54" s="24">
        <v>3809.37</v>
      </c>
      <c r="E54" s="24">
        <v>3845.08</v>
      </c>
      <c r="F54" s="24">
        <v>3845.08</v>
      </c>
      <c r="G54" s="26">
        <v>3613120000</v>
      </c>
    </row>
    <row r="55" spans="1:7" ht="15" thickBot="1" x14ac:dyDescent="0.4">
      <c r="A55" s="23">
        <v>44747</v>
      </c>
      <c r="B55" s="24">
        <v>3792.61</v>
      </c>
      <c r="C55" s="24">
        <v>3832.19</v>
      </c>
      <c r="D55" s="24">
        <v>3742.06</v>
      </c>
      <c r="E55" s="24">
        <v>3831.39</v>
      </c>
      <c r="F55" s="24">
        <v>3831.39</v>
      </c>
      <c r="G55" s="26">
        <v>4427900000</v>
      </c>
    </row>
    <row r="56" spans="1:7" ht="15" thickBot="1" x14ac:dyDescent="0.4">
      <c r="A56" s="23">
        <v>44743</v>
      </c>
      <c r="B56" s="24">
        <v>3781</v>
      </c>
      <c r="C56" s="24">
        <v>3829.82</v>
      </c>
      <c r="D56" s="24">
        <v>3752.1</v>
      </c>
      <c r="E56" s="24">
        <v>3825.33</v>
      </c>
      <c r="F56" s="24">
        <v>3825.33</v>
      </c>
      <c r="G56" s="26">
        <v>3268240000</v>
      </c>
    </row>
    <row r="57" spans="1:7" ht="15" thickBot="1" x14ac:dyDescent="0.4">
      <c r="A57" s="23">
        <v>44742</v>
      </c>
      <c r="B57" s="24">
        <v>3785.99</v>
      </c>
      <c r="C57" s="24">
        <v>3818.99</v>
      </c>
      <c r="D57" s="24">
        <v>3738.67</v>
      </c>
      <c r="E57" s="24">
        <v>3785.38</v>
      </c>
      <c r="F57" s="24">
        <v>3785.38</v>
      </c>
      <c r="G57" s="26">
        <v>4032260000</v>
      </c>
    </row>
    <row r="58" spans="1:7" ht="15" thickBot="1" x14ac:dyDescent="0.4">
      <c r="A58" s="23">
        <v>44741</v>
      </c>
      <c r="B58" s="24">
        <v>3825.09</v>
      </c>
      <c r="C58" s="24">
        <v>3836.5</v>
      </c>
      <c r="D58" s="24">
        <v>3799.02</v>
      </c>
      <c r="E58" s="24">
        <v>3818.83</v>
      </c>
      <c r="F58" s="24">
        <v>3818.83</v>
      </c>
      <c r="G58" s="26">
        <v>3458850000</v>
      </c>
    </row>
    <row r="59" spans="1:7" ht="15" thickBot="1" x14ac:dyDescent="0.4">
      <c r="A59" s="23">
        <v>44740</v>
      </c>
      <c r="B59" s="24">
        <v>3913</v>
      </c>
      <c r="C59" s="24">
        <v>3945.86</v>
      </c>
      <c r="D59" s="24">
        <v>3820.14</v>
      </c>
      <c r="E59" s="24">
        <v>3821.55</v>
      </c>
      <c r="F59" s="24">
        <v>3821.55</v>
      </c>
      <c r="G59" s="26">
        <v>3590980000</v>
      </c>
    </row>
    <row r="60" spans="1:7" ht="15" thickBot="1" x14ac:dyDescent="0.4">
      <c r="A60" s="23">
        <v>44739</v>
      </c>
      <c r="B60" s="24">
        <v>3920.76</v>
      </c>
      <c r="C60" s="24">
        <v>3927.72</v>
      </c>
      <c r="D60" s="24">
        <v>3889.66</v>
      </c>
      <c r="E60" s="24">
        <v>3900.11</v>
      </c>
      <c r="F60" s="24">
        <v>3900.11</v>
      </c>
      <c r="G60" s="26">
        <v>3385120000</v>
      </c>
    </row>
    <row r="61" spans="1:7" ht="15" thickBot="1" x14ac:dyDescent="0.4">
      <c r="A61" s="23">
        <v>44736</v>
      </c>
      <c r="B61" s="24">
        <v>3821.75</v>
      </c>
      <c r="C61" s="24">
        <v>3913.65</v>
      </c>
      <c r="D61" s="24">
        <v>3821.75</v>
      </c>
      <c r="E61" s="24">
        <v>3911.74</v>
      </c>
      <c r="F61" s="24">
        <v>3911.74</v>
      </c>
      <c r="G61" s="26">
        <v>6742870000</v>
      </c>
    </row>
    <row r="62" spans="1:7" ht="15" thickBot="1" x14ac:dyDescent="0.4">
      <c r="A62" s="23">
        <v>44735</v>
      </c>
      <c r="B62" s="24">
        <v>3774.71</v>
      </c>
      <c r="C62" s="24">
        <v>3802.58</v>
      </c>
      <c r="D62" s="24">
        <v>3743.52</v>
      </c>
      <c r="E62" s="24">
        <v>3795.73</v>
      </c>
      <c r="F62" s="24">
        <v>3795.73</v>
      </c>
      <c r="G62" s="26">
        <v>4078100000</v>
      </c>
    </row>
    <row r="63" spans="1:7" ht="15" thickBot="1" x14ac:dyDescent="0.4">
      <c r="A63" s="23">
        <v>44734</v>
      </c>
      <c r="B63" s="24">
        <v>3733.89</v>
      </c>
      <c r="C63" s="24">
        <v>3801.79</v>
      </c>
      <c r="D63" s="24">
        <v>3717.69</v>
      </c>
      <c r="E63" s="24">
        <v>3759.89</v>
      </c>
      <c r="F63" s="24">
        <v>3759.89</v>
      </c>
      <c r="G63" s="26">
        <v>4342270000</v>
      </c>
    </row>
    <row r="64" spans="1:7" ht="15" thickBot="1" x14ac:dyDescent="0.4">
      <c r="A64" s="23">
        <v>44733</v>
      </c>
      <c r="B64" s="24">
        <v>3715.31</v>
      </c>
      <c r="C64" s="24">
        <v>3779.65</v>
      </c>
      <c r="D64" s="24">
        <v>3715.31</v>
      </c>
      <c r="E64" s="24">
        <v>3764.79</v>
      </c>
      <c r="F64" s="24">
        <v>3764.79</v>
      </c>
      <c r="G64" s="26">
        <v>4124600000</v>
      </c>
    </row>
    <row r="65" spans="1:7" ht="15" thickBot="1" x14ac:dyDescent="0.4">
      <c r="A65" s="23">
        <v>44729</v>
      </c>
      <c r="B65" s="24">
        <v>3665.9</v>
      </c>
      <c r="C65" s="24">
        <v>3707.71</v>
      </c>
      <c r="D65" s="24">
        <v>3636.87</v>
      </c>
      <c r="E65" s="24">
        <v>3674.84</v>
      </c>
      <c r="F65" s="24">
        <v>3674.84</v>
      </c>
      <c r="G65" s="26">
        <v>6954110000</v>
      </c>
    </row>
    <row r="66" spans="1:7" ht="15" thickBot="1" x14ac:dyDescent="0.4">
      <c r="A66" s="23">
        <v>44728</v>
      </c>
      <c r="B66" s="24">
        <v>3728.18</v>
      </c>
      <c r="C66" s="24">
        <v>3728.18</v>
      </c>
      <c r="D66" s="24">
        <v>3639.77</v>
      </c>
      <c r="E66" s="24">
        <v>3666.77</v>
      </c>
      <c r="F66" s="24">
        <v>3666.77</v>
      </c>
      <c r="G66" s="26">
        <v>4511200000</v>
      </c>
    </row>
    <row r="67" spans="1:7" ht="15" thickBot="1" x14ac:dyDescent="0.4">
      <c r="A67" s="23">
        <v>44727</v>
      </c>
      <c r="B67" s="24">
        <v>3764.05</v>
      </c>
      <c r="C67" s="24">
        <v>3837.56</v>
      </c>
      <c r="D67" s="24">
        <v>3722.3</v>
      </c>
      <c r="E67" s="24">
        <v>3789.99</v>
      </c>
      <c r="F67" s="24">
        <v>3789.99</v>
      </c>
      <c r="G67" s="26">
        <v>4474610000</v>
      </c>
    </row>
    <row r="68" spans="1:7" ht="15" thickBot="1" x14ac:dyDescent="0.4">
      <c r="A68" s="23">
        <v>44726</v>
      </c>
      <c r="B68" s="24">
        <v>3763.52</v>
      </c>
      <c r="C68" s="24">
        <v>3778.18</v>
      </c>
      <c r="D68" s="24">
        <v>3705.68</v>
      </c>
      <c r="E68" s="24">
        <v>3735.48</v>
      </c>
      <c r="F68" s="24">
        <v>3735.48</v>
      </c>
      <c r="G68" s="26">
        <v>4126400000</v>
      </c>
    </row>
    <row r="69" spans="1:7" ht="15" thickBot="1" x14ac:dyDescent="0.4">
      <c r="A69" s="23">
        <v>44725</v>
      </c>
      <c r="B69" s="24">
        <v>3838.15</v>
      </c>
      <c r="C69" s="24">
        <v>3838.15</v>
      </c>
      <c r="D69" s="24">
        <v>3734.3</v>
      </c>
      <c r="E69" s="24">
        <v>3749.63</v>
      </c>
      <c r="F69" s="24">
        <v>3749.63</v>
      </c>
      <c r="G69" s="26">
        <v>4572820000</v>
      </c>
    </row>
    <row r="70" spans="1:7" ht="15" thickBot="1" x14ac:dyDescent="0.4">
      <c r="A70" s="23">
        <v>44722</v>
      </c>
      <c r="B70" s="24">
        <v>3974.39</v>
      </c>
      <c r="C70" s="24">
        <v>3974.39</v>
      </c>
      <c r="D70" s="24">
        <v>3900.16</v>
      </c>
      <c r="E70" s="24">
        <v>3900.86</v>
      </c>
      <c r="F70" s="24">
        <v>3900.86</v>
      </c>
      <c r="G70" s="26">
        <v>3936120000</v>
      </c>
    </row>
    <row r="71" spans="1:7" ht="15" thickBot="1" x14ac:dyDescent="0.4">
      <c r="A71" s="23">
        <v>44721</v>
      </c>
      <c r="B71" s="24">
        <v>4101.6499999999996</v>
      </c>
      <c r="C71" s="24">
        <v>4119.1000000000004</v>
      </c>
      <c r="D71" s="24">
        <v>4017.17</v>
      </c>
      <c r="E71" s="24">
        <v>4017.82</v>
      </c>
      <c r="F71" s="24">
        <v>4017.82</v>
      </c>
      <c r="G71" s="26">
        <v>3192330000</v>
      </c>
    </row>
    <row r="72" spans="1:7" ht="15" thickBot="1" x14ac:dyDescent="0.4">
      <c r="A72" s="23">
        <v>44720</v>
      </c>
      <c r="B72" s="24">
        <v>4147.12</v>
      </c>
      <c r="C72" s="24">
        <v>4160.1400000000003</v>
      </c>
      <c r="D72" s="24">
        <v>4107.2</v>
      </c>
      <c r="E72" s="24">
        <v>4115.7700000000004</v>
      </c>
      <c r="F72" s="24">
        <v>4115.7700000000004</v>
      </c>
      <c r="G72" s="26">
        <v>3090180000</v>
      </c>
    </row>
    <row r="73" spans="1:7" ht="15" thickBot="1" x14ac:dyDescent="0.4">
      <c r="A73" s="23">
        <v>44719</v>
      </c>
      <c r="B73" s="24">
        <v>4096.47</v>
      </c>
      <c r="C73" s="24">
        <v>4164.8599999999997</v>
      </c>
      <c r="D73" s="24">
        <v>4080.19</v>
      </c>
      <c r="E73" s="24">
        <v>4160.68</v>
      </c>
      <c r="F73" s="24">
        <v>4160.68</v>
      </c>
      <c r="G73" s="26">
        <v>3476470000</v>
      </c>
    </row>
    <row r="74" spans="1:7" ht="15" thickBot="1" x14ac:dyDescent="0.4">
      <c r="A74" s="23">
        <v>44718</v>
      </c>
      <c r="B74" s="24">
        <v>4134.72</v>
      </c>
      <c r="C74" s="24">
        <v>4168.78</v>
      </c>
      <c r="D74" s="24">
        <v>4109.18</v>
      </c>
      <c r="E74" s="24">
        <v>4121.43</v>
      </c>
      <c r="F74" s="24">
        <v>4121.43</v>
      </c>
      <c r="G74" s="26">
        <v>3852050000</v>
      </c>
    </row>
    <row r="75" spans="1:7" ht="15" thickBot="1" x14ac:dyDescent="0.4">
      <c r="A75" s="23">
        <v>44715</v>
      </c>
      <c r="B75" s="24">
        <v>4137.57</v>
      </c>
      <c r="C75" s="24">
        <v>4142.67</v>
      </c>
      <c r="D75" s="24">
        <v>4098.67</v>
      </c>
      <c r="E75" s="24">
        <v>4108.54</v>
      </c>
      <c r="F75" s="24">
        <v>4108.54</v>
      </c>
      <c r="G75" s="26">
        <v>3107080000</v>
      </c>
    </row>
    <row r="76" spans="1:7" ht="15" thickBot="1" x14ac:dyDescent="0.4">
      <c r="A76" s="23">
        <v>44714</v>
      </c>
      <c r="B76" s="24">
        <v>4095.41</v>
      </c>
      <c r="C76" s="24">
        <v>4177.51</v>
      </c>
      <c r="D76" s="24">
        <v>4074.37</v>
      </c>
      <c r="E76" s="24">
        <v>4176.82</v>
      </c>
      <c r="F76" s="24">
        <v>4176.82</v>
      </c>
      <c r="G76" s="26">
        <v>3604930000</v>
      </c>
    </row>
    <row r="77" spans="1:7" ht="15" thickBot="1" x14ac:dyDescent="0.4">
      <c r="A77" s="23">
        <v>44713</v>
      </c>
      <c r="B77" s="24">
        <v>4149.78</v>
      </c>
      <c r="C77" s="24">
        <v>4166.54</v>
      </c>
      <c r="D77" s="24">
        <v>4073.85</v>
      </c>
      <c r="E77" s="24">
        <v>4101.2299999999996</v>
      </c>
      <c r="F77" s="24">
        <v>4101.2299999999996</v>
      </c>
      <c r="G77" s="26">
        <v>4145710000</v>
      </c>
    </row>
    <row r="78" spans="1:7" ht="15" thickBot="1" x14ac:dyDescent="0.4">
      <c r="A78" s="23">
        <v>44712</v>
      </c>
      <c r="B78" s="24">
        <v>4151.09</v>
      </c>
      <c r="C78" s="24">
        <v>4168.34</v>
      </c>
      <c r="D78" s="24">
        <v>4104.88</v>
      </c>
      <c r="E78" s="24">
        <v>4132.1499999999996</v>
      </c>
      <c r="F78" s="24">
        <v>4132.1499999999996</v>
      </c>
      <c r="G78" s="26">
        <v>5192220000</v>
      </c>
    </row>
    <row r="79" spans="1:7" ht="15" thickBot="1" x14ac:dyDescent="0.4">
      <c r="A79" s="23">
        <v>44708</v>
      </c>
      <c r="B79" s="24">
        <v>4077.43</v>
      </c>
      <c r="C79" s="24">
        <v>4158.49</v>
      </c>
      <c r="D79" s="24">
        <v>4077.43</v>
      </c>
      <c r="E79" s="24">
        <v>4158.24</v>
      </c>
      <c r="F79" s="24">
        <v>4158.24</v>
      </c>
      <c r="G79" s="26">
        <v>3560560000</v>
      </c>
    </row>
    <row r="80" spans="1:7" ht="15" thickBot="1" x14ac:dyDescent="0.4">
      <c r="A80" s="23">
        <v>44707</v>
      </c>
      <c r="B80" s="24">
        <v>3984.6</v>
      </c>
      <c r="C80" s="24">
        <v>4075.14</v>
      </c>
      <c r="D80" s="24">
        <v>3984.6</v>
      </c>
      <c r="E80" s="24">
        <v>4057.84</v>
      </c>
      <c r="F80" s="24">
        <v>4057.84</v>
      </c>
      <c r="G80" s="26">
        <v>3961940000</v>
      </c>
    </row>
    <row r="81" spans="1:7" ht="15" thickBot="1" x14ac:dyDescent="0.4">
      <c r="A81" s="23">
        <v>44706</v>
      </c>
      <c r="B81" s="24">
        <v>3929.59</v>
      </c>
      <c r="C81" s="24">
        <v>3999.33</v>
      </c>
      <c r="D81" s="24">
        <v>3925.03</v>
      </c>
      <c r="E81" s="24">
        <v>3978.73</v>
      </c>
      <c r="F81" s="24">
        <v>3978.73</v>
      </c>
      <c r="G81" s="26">
        <v>4322190000</v>
      </c>
    </row>
    <row r="82" spans="1:7" ht="15" thickBot="1" x14ac:dyDescent="0.4">
      <c r="A82" s="23">
        <v>44705</v>
      </c>
      <c r="B82" s="24">
        <v>3942.94</v>
      </c>
      <c r="C82" s="24">
        <v>3955.68</v>
      </c>
      <c r="D82" s="24">
        <v>3875.13</v>
      </c>
      <c r="E82" s="24">
        <v>3941.48</v>
      </c>
      <c r="F82" s="24">
        <v>3941.48</v>
      </c>
      <c r="G82" s="26">
        <v>3901640000</v>
      </c>
    </row>
    <row r="83" spans="1:7" ht="15" thickBot="1" x14ac:dyDescent="0.4">
      <c r="A83" s="23">
        <v>44704</v>
      </c>
      <c r="B83" s="24">
        <v>3919.42</v>
      </c>
      <c r="C83" s="24">
        <v>3981.88</v>
      </c>
      <c r="D83" s="24">
        <v>3909.04</v>
      </c>
      <c r="E83" s="24">
        <v>3973.75</v>
      </c>
      <c r="F83" s="24">
        <v>3973.75</v>
      </c>
      <c r="G83" s="26">
        <v>3392770000</v>
      </c>
    </row>
    <row r="84" spans="1:7" ht="15" thickBot="1" x14ac:dyDescent="0.4">
      <c r="A84" s="23">
        <v>44701</v>
      </c>
      <c r="B84" s="24">
        <v>3927.76</v>
      </c>
      <c r="C84" s="24">
        <v>3943.42</v>
      </c>
      <c r="D84" s="24">
        <v>3810.32</v>
      </c>
      <c r="E84" s="24">
        <v>3901.36</v>
      </c>
      <c r="F84" s="24">
        <v>3901.36</v>
      </c>
      <c r="G84" s="26">
        <v>4278520000</v>
      </c>
    </row>
    <row r="85" spans="1:7" ht="15" thickBot="1" x14ac:dyDescent="0.4">
      <c r="A85" s="23">
        <v>44700</v>
      </c>
      <c r="B85" s="24">
        <v>3899</v>
      </c>
      <c r="C85" s="24">
        <v>3945.96</v>
      </c>
      <c r="D85" s="24">
        <v>3876.58</v>
      </c>
      <c r="E85" s="24">
        <v>3900.79</v>
      </c>
      <c r="F85" s="24">
        <v>3900.79</v>
      </c>
      <c r="G85" s="26">
        <v>4212140000</v>
      </c>
    </row>
    <row r="86" spans="1:7" ht="15" thickBot="1" x14ac:dyDescent="0.4">
      <c r="A86" s="23">
        <v>44699</v>
      </c>
      <c r="B86" s="24">
        <v>4051.98</v>
      </c>
      <c r="C86" s="24">
        <v>4051.98</v>
      </c>
      <c r="D86" s="24">
        <v>3911.91</v>
      </c>
      <c r="E86" s="24">
        <v>3923.68</v>
      </c>
      <c r="F86" s="24">
        <v>3923.68</v>
      </c>
      <c r="G86" s="26">
        <v>4428960000</v>
      </c>
    </row>
    <row r="87" spans="1:7" ht="15" thickBot="1" x14ac:dyDescent="0.4">
      <c r="A87" s="23">
        <v>44698</v>
      </c>
      <c r="B87" s="24">
        <v>4052</v>
      </c>
      <c r="C87" s="24">
        <v>4090.72</v>
      </c>
      <c r="D87" s="24">
        <v>4033.93</v>
      </c>
      <c r="E87" s="24">
        <v>4088.85</v>
      </c>
      <c r="F87" s="24">
        <v>4088.85</v>
      </c>
      <c r="G87" s="26">
        <v>3846580000</v>
      </c>
    </row>
    <row r="88" spans="1:7" ht="15" thickBot="1" x14ac:dyDescent="0.4">
      <c r="A88" s="23">
        <v>44697</v>
      </c>
      <c r="B88" s="24">
        <v>4013.02</v>
      </c>
      <c r="C88" s="24">
        <v>4046.46</v>
      </c>
      <c r="D88" s="24">
        <v>3983.99</v>
      </c>
      <c r="E88" s="24">
        <v>4008.01</v>
      </c>
      <c r="F88" s="24">
        <v>4008.01</v>
      </c>
      <c r="G88" s="26">
        <v>3824320000</v>
      </c>
    </row>
    <row r="89" spans="1:7" ht="15" thickBot="1" x14ac:dyDescent="0.4">
      <c r="A89" s="23">
        <v>44694</v>
      </c>
      <c r="B89" s="24">
        <v>3963.9</v>
      </c>
      <c r="C89" s="24">
        <v>4038.88</v>
      </c>
      <c r="D89" s="24">
        <v>3963.9</v>
      </c>
      <c r="E89" s="24">
        <v>4023.89</v>
      </c>
      <c r="F89" s="24">
        <v>4023.89</v>
      </c>
      <c r="G89" s="26">
        <v>4142950000</v>
      </c>
    </row>
    <row r="90" spans="1:7" ht="15" thickBot="1" x14ac:dyDescent="0.4">
      <c r="A90" s="23">
        <v>44693</v>
      </c>
      <c r="B90" s="24">
        <v>3903.95</v>
      </c>
      <c r="C90" s="24">
        <v>3964.8</v>
      </c>
      <c r="D90" s="24">
        <v>3858.87</v>
      </c>
      <c r="E90" s="24">
        <v>3930.08</v>
      </c>
      <c r="F90" s="24">
        <v>3930.08</v>
      </c>
      <c r="G90" s="26">
        <v>4964130000</v>
      </c>
    </row>
    <row r="91" spans="1:7" ht="15" thickBot="1" x14ac:dyDescent="0.4">
      <c r="A91" s="23">
        <v>44692</v>
      </c>
      <c r="B91" s="24">
        <v>3990.08</v>
      </c>
      <c r="C91" s="24">
        <v>4049.09</v>
      </c>
      <c r="D91" s="24">
        <v>3928.82</v>
      </c>
      <c r="E91" s="24">
        <v>3935.18</v>
      </c>
      <c r="F91" s="24">
        <v>3935.18</v>
      </c>
      <c r="G91" s="26">
        <v>4683220000</v>
      </c>
    </row>
    <row r="92" spans="1:7" ht="15" thickBot="1" x14ac:dyDescent="0.4">
      <c r="A92" s="23">
        <v>44691</v>
      </c>
      <c r="B92" s="24">
        <v>4035.18</v>
      </c>
      <c r="C92" s="24">
        <v>4068.82</v>
      </c>
      <c r="D92" s="24">
        <v>3958.17</v>
      </c>
      <c r="E92" s="24">
        <v>4001.05</v>
      </c>
      <c r="F92" s="24">
        <v>4001.05</v>
      </c>
      <c r="G92" s="26">
        <v>4630150000</v>
      </c>
    </row>
    <row r="93" spans="1:7" ht="15" thickBot="1" x14ac:dyDescent="0.4">
      <c r="A93" s="23">
        <v>44690</v>
      </c>
      <c r="B93" s="24">
        <v>4081.27</v>
      </c>
      <c r="C93" s="24">
        <v>4081.27</v>
      </c>
      <c r="D93" s="24">
        <v>3975.48</v>
      </c>
      <c r="E93" s="24">
        <v>3991.24</v>
      </c>
      <c r="F93" s="24">
        <v>3991.24</v>
      </c>
      <c r="G93" s="26">
        <v>4746120000</v>
      </c>
    </row>
    <row r="94" spans="1:7" ht="15" thickBot="1" x14ac:dyDescent="0.4">
      <c r="A94" s="23">
        <v>44687</v>
      </c>
      <c r="B94" s="24">
        <v>4128.17</v>
      </c>
      <c r="C94" s="24">
        <v>4157.6899999999996</v>
      </c>
      <c r="D94" s="24">
        <v>4067.91</v>
      </c>
      <c r="E94" s="24">
        <v>4123.34</v>
      </c>
      <c r="F94" s="24">
        <v>4123.34</v>
      </c>
      <c r="G94" s="26">
        <v>4254300000</v>
      </c>
    </row>
    <row r="95" spans="1:7" ht="15" thickBot="1" x14ac:dyDescent="0.4">
      <c r="A95" s="23">
        <v>44686</v>
      </c>
      <c r="B95" s="24">
        <v>4270.43</v>
      </c>
      <c r="C95" s="24">
        <v>4270.43</v>
      </c>
      <c r="D95" s="24">
        <v>4106.01</v>
      </c>
      <c r="E95" s="24">
        <v>4146.87</v>
      </c>
      <c r="F95" s="24">
        <v>4146.87</v>
      </c>
      <c r="G95" s="26">
        <v>4197620000</v>
      </c>
    </row>
    <row r="96" spans="1:7" ht="15" thickBot="1" x14ac:dyDescent="0.4">
      <c r="A96" s="23">
        <v>44685</v>
      </c>
      <c r="B96" s="24">
        <v>4181.18</v>
      </c>
      <c r="C96" s="24">
        <v>4307.66</v>
      </c>
      <c r="D96" s="24">
        <v>4148.91</v>
      </c>
      <c r="E96" s="24">
        <v>4300.17</v>
      </c>
      <c r="F96" s="24">
        <v>4300.17</v>
      </c>
      <c r="G96" s="26">
        <v>4236210000</v>
      </c>
    </row>
    <row r="97" spans="1:7" ht="15" thickBot="1" x14ac:dyDescent="0.4">
      <c r="A97" s="23">
        <v>44684</v>
      </c>
      <c r="B97" s="24">
        <v>4159.78</v>
      </c>
      <c r="C97" s="24">
        <v>4200.1000000000004</v>
      </c>
      <c r="D97" s="24">
        <v>4147.08</v>
      </c>
      <c r="E97" s="24">
        <v>4175.4799999999996</v>
      </c>
      <c r="F97" s="24">
        <v>4175.4799999999996</v>
      </c>
      <c r="G97" s="26">
        <v>3877530000</v>
      </c>
    </row>
    <row r="98" spans="1:7" ht="15" thickBot="1" x14ac:dyDescent="0.4">
      <c r="A98" s="23">
        <v>44683</v>
      </c>
      <c r="B98" s="24">
        <v>4130.6099999999997</v>
      </c>
      <c r="C98" s="24">
        <v>4169.8100000000004</v>
      </c>
      <c r="D98" s="24">
        <v>4062.51</v>
      </c>
      <c r="E98" s="24">
        <v>4155.38</v>
      </c>
      <c r="F98" s="24">
        <v>4155.38</v>
      </c>
      <c r="G98" s="26">
        <v>4474060000</v>
      </c>
    </row>
    <row r="99" spans="1:7" ht="15" thickBot="1" x14ac:dyDescent="0.4">
      <c r="A99" s="23">
        <v>44680</v>
      </c>
      <c r="B99" s="24">
        <v>4253.75</v>
      </c>
      <c r="C99" s="24">
        <v>4269.68</v>
      </c>
      <c r="D99" s="24">
        <v>4124.28</v>
      </c>
      <c r="E99" s="24">
        <v>4131.93</v>
      </c>
      <c r="F99" s="24">
        <v>4131.93</v>
      </c>
      <c r="G99" s="26">
        <v>3943480000</v>
      </c>
    </row>
    <row r="100" spans="1:7" ht="15" thickBot="1" x14ac:dyDescent="0.4">
      <c r="A100" s="23">
        <v>44679</v>
      </c>
      <c r="B100" s="24">
        <v>4222.58</v>
      </c>
      <c r="C100" s="24">
        <v>4308.45</v>
      </c>
      <c r="D100" s="24">
        <v>4188.63</v>
      </c>
      <c r="E100" s="24">
        <v>4287.5</v>
      </c>
      <c r="F100" s="24">
        <v>4287.5</v>
      </c>
      <c r="G100" s="26">
        <v>3969440000</v>
      </c>
    </row>
    <row r="101" spans="1:7" ht="15" thickBot="1" x14ac:dyDescent="0.4">
      <c r="A101" s="23">
        <v>44678</v>
      </c>
      <c r="B101" s="24">
        <v>4186.5200000000004</v>
      </c>
      <c r="C101" s="24">
        <v>4240.71</v>
      </c>
      <c r="D101" s="24">
        <v>4162.8999999999996</v>
      </c>
      <c r="E101" s="24">
        <v>4183.96</v>
      </c>
      <c r="F101" s="24">
        <v>4183.96</v>
      </c>
      <c r="G101" s="26">
        <v>3876340000</v>
      </c>
    </row>
    <row r="102" spans="1:7" ht="15" thickBot="1" x14ac:dyDescent="0.4">
      <c r="A102" s="23">
        <v>44677</v>
      </c>
      <c r="B102" s="24">
        <v>4278.1400000000003</v>
      </c>
      <c r="C102" s="24">
        <v>4278.1400000000003</v>
      </c>
      <c r="D102" s="24">
        <v>4175.04</v>
      </c>
      <c r="E102" s="24">
        <v>4175.2</v>
      </c>
      <c r="F102" s="24">
        <v>4175.2</v>
      </c>
      <c r="G102" s="26">
        <v>3760420000</v>
      </c>
    </row>
    <row r="103" spans="1:7" ht="15" thickBot="1" x14ac:dyDescent="0.4">
      <c r="A103" s="23">
        <v>44676</v>
      </c>
      <c r="B103" s="24">
        <v>4255.34</v>
      </c>
      <c r="C103" s="24">
        <v>4299.0200000000004</v>
      </c>
      <c r="D103" s="24">
        <v>4200.82</v>
      </c>
      <c r="E103" s="24">
        <v>4296.12</v>
      </c>
      <c r="F103" s="24">
        <v>4296.12</v>
      </c>
      <c r="G103" s="26">
        <v>4061070000</v>
      </c>
    </row>
    <row r="104" spans="1:7" ht="15" thickBot="1" x14ac:dyDescent="0.4">
      <c r="A104" s="23">
        <v>44673</v>
      </c>
      <c r="B104" s="24">
        <v>4385.83</v>
      </c>
      <c r="C104" s="24">
        <v>4385.83</v>
      </c>
      <c r="D104" s="24">
        <v>4267.62</v>
      </c>
      <c r="E104" s="24">
        <v>4271.78</v>
      </c>
      <c r="F104" s="24">
        <v>4271.78</v>
      </c>
      <c r="G104" s="26">
        <v>3930660000</v>
      </c>
    </row>
    <row r="105" spans="1:7" ht="15" thickBot="1" x14ac:dyDescent="0.4">
      <c r="A105" s="23">
        <v>44672</v>
      </c>
      <c r="B105" s="24">
        <v>4489.17</v>
      </c>
      <c r="C105" s="24">
        <v>4512.9399999999996</v>
      </c>
      <c r="D105" s="24">
        <v>4384.47</v>
      </c>
      <c r="E105" s="24">
        <v>4393.66</v>
      </c>
      <c r="F105" s="24">
        <v>4393.66</v>
      </c>
      <c r="G105" s="26">
        <v>3833570000</v>
      </c>
    </row>
    <row r="106" spans="1:7" ht="15" thickBot="1" x14ac:dyDescent="0.4">
      <c r="A106" s="23">
        <v>44671</v>
      </c>
      <c r="B106" s="24">
        <v>4472.26</v>
      </c>
      <c r="C106" s="24">
        <v>4488.29</v>
      </c>
      <c r="D106" s="24">
        <v>4448.76</v>
      </c>
      <c r="E106" s="24">
        <v>4459.45</v>
      </c>
      <c r="F106" s="24">
        <v>4459.45</v>
      </c>
      <c r="G106" s="26">
        <v>3678040000</v>
      </c>
    </row>
    <row r="107" spans="1:7" ht="15" thickBot="1" x14ac:dyDescent="0.4">
      <c r="A107" s="23">
        <v>44670</v>
      </c>
      <c r="B107" s="24">
        <v>4390.63</v>
      </c>
      <c r="C107" s="24">
        <v>4471.03</v>
      </c>
      <c r="D107" s="24">
        <v>4390.63</v>
      </c>
      <c r="E107" s="24">
        <v>4462.21</v>
      </c>
      <c r="F107" s="24">
        <v>4462.21</v>
      </c>
      <c r="G107" s="26">
        <v>3197930000</v>
      </c>
    </row>
    <row r="108" spans="1:7" ht="15" thickBot="1" x14ac:dyDescent="0.4">
      <c r="A108" s="23">
        <v>44669</v>
      </c>
      <c r="B108" s="24">
        <v>4385.63</v>
      </c>
      <c r="C108" s="24">
        <v>4410.3100000000004</v>
      </c>
      <c r="D108" s="24">
        <v>4370.3</v>
      </c>
      <c r="E108" s="24">
        <v>4391.6899999999996</v>
      </c>
      <c r="F108" s="24">
        <v>4391.6899999999996</v>
      </c>
      <c r="G108" s="26">
        <v>3509340000</v>
      </c>
    </row>
    <row r="109" spans="1:7" ht="15" thickBot="1" x14ac:dyDescent="0.4">
      <c r="A109" s="23">
        <v>44665</v>
      </c>
      <c r="B109" s="24">
        <v>4449.12</v>
      </c>
      <c r="C109" s="24">
        <v>4460.46</v>
      </c>
      <c r="D109" s="24">
        <v>4390.7700000000004</v>
      </c>
      <c r="E109" s="24">
        <v>4392.59</v>
      </c>
      <c r="F109" s="24">
        <v>4392.59</v>
      </c>
      <c r="G109" s="26">
        <v>3634740000</v>
      </c>
    </row>
    <row r="110" spans="1:7" ht="15" thickBot="1" x14ac:dyDescent="0.4">
      <c r="A110" s="23">
        <v>44664</v>
      </c>
      <c r="B110" s="24">
        <v>4394.3</v>
      </c>
      <c r="C110" s="24">
        <v>4453.92</v>
      </c>
      <c r="D110" s="24">
        <v>4392.7</v>
      </c>
      <c r="E110" s="24">
        <v>4446.59</v>
      </c>
      <c r="F110" s="24">
        <v>4446.59</v>
      </c>
      <c r="G110" s="26">
        <v>3273140000</v>
      </c>
    </row>
    <row r="111" spans="1:7" ht="15" thickBot="1" x14ac:dyDescent="0.4">
      <c r="A111" s="23">
        <v>44663</v>
      </c>
      <c r="B111" s="24">
        <v>4437.59</v>
      </c>
      <c r="C111" s="24">
        <v>4471</v>
      </c>
      <c r="D111" s="24">
        <v>4381.34</v>
      </c>
      <c r="E111" s="24">
        <v>4397.45</v>
      </c>
      <c r="F111" s="24">
        <v>4397.45</v>
      </c>
      <c r="G111" s="26">
        <v>3451990000</v>
      </c>
    </row>
    <row r="112" spans="1:7" ht="15" thickBot="1" x14ac:dyDescent="0.4">
      <c r="A112" s="23">
        <v>44662</v>
      </c>
      <c r="B112" s="24">
        <v>4462.6400000000003</v>
      </c>
      <c r="C112" s="24">
        <v>4464.3500000000004</v>
      </c>
      <c r="D112" s="24">
        <v>4408.38</v>
      </c>
      <c r="E112" s="24">
        <v>4412.53</v>
      </c>
      <c r="F112" s="24">
        <v>4412.53</v>
      </c>
      <c r="G112" s="26">
        <v>3452540000</v>
      </c>
    </row>
    <row r="113" spans="1:7" ht="15" thickBot="1" x14ac:dyDescent="0.4">
      <c r="A113" s="23">
        <v>44659</v>
      </c>
      <c r="B113" s="24">
        <v>4494.1499999999996</v>
      </c>
      <c r="C113" s="24">
        <v>4520.41</v>
      </c>
      <c r="D113" s="24">
        <v>4474.6000000000004</v>
      </c>
      <c r="E113" s="24">
        <v>4488.28</v>
      </c>
      <c r="F113" s="24">
        <v>4488.28</v>
      </c>
      <c r="G113" s="26">
        <v>3453040000</v>
      </c>
    </row>
    <row r="114" spans="1:7" ht="15" thickBot="1" x14ac:dyDescent="0.4">
      <c r="A114" s="23">
        <v>44658</v>
      </c>
      <c r="B114" s="24">
        <v>4474.6499999999996</v>
      </c>
      <c r="C114" s="24">
        <v>4521.16</v>
      </c>
      <c r="D114" s="24">
        <v>4450.3</v>
      </c>
      <c r="E114" s="24">
        <v>4500.21</v>
      </c>
      <c r="F114" s="24">
        <v>4500.21</v>
      </c>
      <c r="G114" s="26">
        <v>4054010000</v>
      </c>
    </row>
    <row r="115" spans="1:7" ht="15" thickBot="1" x14ac:dyDescent="0.4">
      <c r="A115" s="23">
        <v>44657</v>
      </c>
      <c r="B115" s="24">
        <v>4494.17</v>
      </c>
      <c r="C115" s="24">
        <v>4503.9399999999996</v>
      </c>
      <c r="D115" s="24">
        <v>4450.04</v>
      </c>
      <c r="E115" s="24">
        <v>4481.1499999999996</v>
      </c>
      <c r="F115" s="24">
        <v>4481.1499999999996</v>
      </c>
      <c r="G115" s="26">
        <v>4137080000</v>
      </c>
    </row>
    <row r="116" spans="1:7" ht="15" thickBot="1" x14ac:dyDescent="0.4">
      <c r="A116" s="23">
        <v>44656</v>
      </c>
      <c r="B116" s="24">
        <v>4572.45</v>
      </c>
      <c r="C116" s="24">
        <v>4593.45</v>
      </c>
      <c r="D116" s="24">
        <v>4514.17</v>
      </c>
      <c r="E116" s="24">
        <v>4525.12</v>
      </c>
      <c r="F116" s="24">
        <v>4525.12</v>
      </c>
      <c r="G116" s="26">
        <v>3906230000</v>
      </c>
    </row>
    <row r="117" spans="1:7" ht="15" thickBot="1" x14ac:dyDescent="0.4">
      <c r="A117" s="23">
        <v>44655</v>
      </c>
      <c r="B117" s="24">
        <v>4547.97</v>
      </c>
      <c r="C117" s="24">
        <v>4583.5</v>
      </c>
      <c r="D117" s="24">
        <v>4539.21</v>
      </c>
      <c r="E117" s="24">
        <v>4582.6400000000003</v>
      </c>
      <c r="F117" s="24">
        <v>4582.6400000000003</v>
      </c>
      <c r="G117" s="26">
        <v>3833500000</v>
      </c>
    </row>
    <row r="118" spans="1:7" ht="15" thickBot="1" x14ac:dyDescent="0.4">
      <c r="A118" s="23">
        <v>44652</v>
      </c>
      <c r="B118" s="24">
        <v>4540.32</v>
      </c>
      <c r="C118" s="24">
        <v>4548.7</v>
      </c>
      <c r="D118" s="24">
        <v>4507.57</v>
      </c>
      <c r="E118" s="24">
        <v>4545.8599999999997</v>
      </c>
      <c r="F118" s="24">
        <v>4545.8599999999997</v>
      </c>
      <c r="G118" s="26">
        <v>3828290000</v>
      </c>
    </row>
    <row r="119" spans="1:7" ht="15" thickBot="1" x14ac:dyDescent="0.4">
      <c r="A119" s="23">
        <v>44651</v>
      </c>
      <c r="B119" s="24">
        <v>4599.0200000000004</v>
      </c>
      <c r="C119" s="24">
        <v>4603.07</v>
      </c>
      <c r="D119" s="24">
        <v>4530.41</v>
      </c>
      <c r="E119" s="24">
        <v>4530.41</v>
      </c>
      <c r="F119" s="24">
        <v>4530.41</v>
      </c>
      <c r="G119" s="26">
        <v>3782040000</v>
      </c>
    </row>
    <row r="120" spans="1:7" ht="15" thickBot="1" x14ac:dyDescent="0.4">
      <c r="A120" s="23">
        <v>44650</v>
      </c>
      <c r="B120" s="24">
        <v>4624.2</v>
      </c>
      <c r="C120" s="24">
        <v>4627.7700000000004</v>
      </c>
      <c r="D120" s="24">
        <v>4581.32</v>
      </c>
      <c r="E120" s="24">
        <v>4602.45</v>
      </c>
      <c r="F120" s="24">
        <v>4602.45</v>
      </c>
      <c r="G120" s="26">
        <v>3665390000</v>
      </c>
    </row>
    <row r="121" spans="1:7" ht="15" thickBot="1" x14ac:dyDescent="0.4">
      <c r="A121" s="23">
        <v>44649</v>
      </c>
      <c r="B121" s="24">
        <v>4602.8599999999997</v>
      </c>
      <c r="C121" s="24">
        <v>4637.3</v>
      </c>
      <c r="D121" s="24">
        <v>4589.66</v>
      </c>
      <c r="E121" s="24">
        <v>4631.6000000000004</v>
      </c>
      <c r="F121" s="24">
        <v>4631.6000000000004</v>
      </c>
      <c r="G121" s="26">
        <v>4239660000</v>
      </c>
    </row>
    <row r="122" spans="1:7" ht="15" thickBot="1" x14ac:dyDescent="0.4">
      <c r="A122" s="23">
        <v>44648</v>
      </c>
      <c r="B122" s="24">
        <v>4541.09</v>
      </c>
      <c r="C122" s="24">
        <v>4575.6499999999996</v>
      </c>
      <c r="D122" s="24">
        <v>4517.6899999999996</v>
      </c>
      <c r="E122" s="24">
        <v>4575.5200000000004</v>
      </c>
      <c r="F122" s="24">
        <v>4575.5200000000004</v>
      </c>
      <c r="G122" s="26">
        <v>3696850000</v>
      </c>
    </row>
    <row r="123" spans="1:7" ht="15" thickBot="1" x14ac:dyDescent="0.4">
      <c r="A123" s="23">
        <v>44645</v>
      </c>
      <c r="B123" s="24">
        <v>4522.91</v>
      </c>
      <c r="C123" s="24">
        <v>4546.03</v>
      </c>
      <c r="D123" s="24">
        <v>4501.07</v>
      </c>
      <c r="E123" s="24">
        <v>4543.0600000000004</v>
      </c>
      <c r="F123" s="24">
        <v>4543.0600000000004</v>
      </c>
      <c r="G123" s="26">
        <v>3577520000</v>
      </c>
    </row>
    <row r="124" spans="1:7" ht="15" thickBot="1" x14ac:dyDescent="0.4">
      <c r="A124" s="23">
        <v>44644</v>
      </c>
      <c r="B124" s="24">
        <v>4469.9799999999996</v>
      </c>
      <c r="C124" s="24">
        <v>4520.58</v>
      </c>
      <c r="D124" s="24">
        <v>4465.17</v>
      </c>
      <c r="E124" s="24">
        <v>4520.16</v>
      </c>
      <c r="F124" s="24">
        <v>4520.16</v>
      </c>
      <c r="G124" s="26">
        <v>3573430000</v>
      </c>
    </row>
    <row r="125" spans="1:7" ht="15" thickBot="1" x14ac:dyDescent="0.4">
      <c r="A125" s="23">
        <v>44643</v>
      </c>
      <c r="B125" s="24">
        <v>4493.1000000000004</v>
      </c>
      <c r="C125" s="24">
        <v>4501.07</v>
      </c>
      <c r="D125" s="24">
        <v>4455.8100000000004</v>
      </c>
      <c r="E125" s="24">
        <v>4456.24</v>
      </c>
      <c r="F125" s="24">
        <v>4456.24</v>
      </c>
      <c r="G125" s="26">
        <v>4014360000</v>
      </c>
    </row>
    <row r="126" spans="1:7" ht="15" thickBot="1" x14ac:dyDescent="0.4">
      <c r="A126" s="23">
        <v>44642</v>
      </c>
      <c r="B126" s="24">
        <v>4469.1000000000004</v>
      </c>
      <c r="C126" s="24">
        <v>4522</v>
      </c>
      <c r="D126" s="24">
        <v>4469.1000000000004</v>
      </c>
      <c r="E126" s="24">
        <v>4511.6099999999997</v>
      </c>
      <c r="F126" s="24">
        <v>4511.6099999999997</v>
      </c>
      <c r="G126" s="26">
        <v>3962880000</v>
      </c>
    </row>
    <row r="127" spans="1:7" ht="15" thickBot="1" x14ac:dyDescent="0.4">
      <c r="A127" s="23">
        <v>44641</v>
      </c>
      <c r="B127" s="24">
        <v>4462.3999999999996</v>
      </c>
      <c r="C127" s="24">
        <v>4481.75</v>
      </c>
      <c r="D127" s="24">
        <v>4424.3</v>
      </c>
      <c r="E127" s="24">
        <v>4461.18</v>
      </c>
      <c r="F127" s="24">
        <v>4461.18</v>
      </c>
      <c r="G127" s="26">
        <v>3961050000</v>
      </c>
    </row>
    <row r="128" spans="1:7" ht="15" thickBot="1" x14ac:dyDescent="0.4">
      <c r="A128" s="23">
        <v>44638</v>
      </c>
      <c r="B128" s="24">
        <v>4407.34</v>
      </c>
      <c r="C128" s="24">
        <v>4465.3999999999996</v>
      </c>
      <c r="D128" s="24">
        <v>4390.57</v>
      </c>
      <c r="E128" s="24">
        <v>4463.12</v>
      </c>
      <c r="F128" s="24">
        <v>4463.12</v>
      </c>
      <c r="G128" s="26">
        <v>6681510000</v>
      </c>
    </row>
    <row r="129" spans="1:7" ht="15" thickBot="1" x14ac:dyDescent="0.4">
      <c r="A129" s="23">
        <v>44637</v>
      </c>
      <c r="B129" s="24">
        <v>4345.1099999999997</v>
      </c>
      <c r="C129" s="24">
        <v>4412.67</v>
      </c>
      <c r="D129" s="24">
        <v>4335.6499999999996</v>
      </c>
      <c r="E129" s="24">
        <v>4411.67</v>
      </c>
      <c r="F129" s="24">
        <v>4411.67</v>
      </c>
      <c r="G129" s="26">
        <v>4174170000</v>
      </c>
    </row>
    <row r="130" spans="1:7" ht="15" thickBot="1" x14ac:dyDescent="0.4">
      <c r="A130" s="23">
        <v>44636</v>
      </c>
      <c r="B130" s="24">
        <v>4288.1400000000003</v>
      </c>
      <c r="C130" s="24">
        <v>4358.8999999999996</v>
      </c>
      <c r="D130" s="24">
        <v>4251.99</v>
      </c>
      <c r="E130" s="24">
        <v>4357.8599999999997</v>
      </c>
      <c r="F130" s="24">
        <v>4357.8599999999997</v>
      </c>
      <c r="G130" s="26">
        <v>5002240000</v>
      </c>
    </row>
    <row r="131" spans="1:7" ht="15" thickBot="1" x14ac:dyDescent="0.4">
      <c r="A131" s="23">
        <v>44635</v>
      </c>
      <c r="B131" s="24">
        <v>4188.82</v>
      </c>
      <c r="C131" s="24">
        <v>4271.05</v>
      </c>
      <c r="D131" s="24">
        <v>4187.8999999999996</v>
      </c>
      <c r="E131" s="24">
        <v>4262.45</v>
      </c>
      <c r="F131" s="24">
        <v>4262.45</v>
      </c>
      <c r="G131" s="26">
        <v>4331170000</v>
      </c>
    </row>
    <row r="132" spans="1:7" ht="15" thickBot="1" x14ac:dyDescent="0.4">
      <c r="A132" s="23">
        <v>44634</v>
      </c>
      <c r="B132" s="24">
        <v>4202.75</v>
      </c>
      <c r="C132" s="24">
        <v>4247.57</v>
      </c>
      <c r="D132" s="24">
        <v>4161.72</v>
      </c>
      <c r="E132" s="24">
        <v>4173.1099999999997</v>
      </c>
      <c r="F132" s="24">
        <v>4173.1099999999997</v>
      </c>
      <c r="G132" s="26">
        <v>4757600000</v>
      </c>
    </row>
    <row r="133" spans="1:7" ht="15" thickBot="1" x14ac:dyDescent="0.4">
      <c r="A133" s="23">
        <v>44631</v>
      </c>
      <c r="B133" s="24">
        <v>4279.5</v>
      </c>
      <c r="C133" s="24">
        <v>4291.01</v>
      </c>
      <c r="D133" s="24">
        <v>4200.49</v>
      </c>
      <c r="E133" s="24">
        <v>4204.3100000000004</v>
      </c>
      <c r="F133" s="24">
        <v>4204.3100000000004</v>
      </c>
      <c r="G133" s="26">
        <v>3877430000</v>
      </c>
    </row>
    <row r="134" spans="1:7" ht="15" thickBot="1" x14ac:dyDescent="0.4">
      <c r="A134" s="23">
        <v>44630</v>
      </c>
      <c r="B134" s="24">
        <v>4252.55</v>
      </c>
      <c r="C134" s="24">
        <v>4268.28</v>
      </c>
      <c r="D134" s="24">
        <v>4209.8</v>
      </c>
      <c r="E134" s="24">
        <v>4259.5200000000004</v>
      </c>
      <c r="F134" s="24">
        <v>4259.5200000000004</v>
      </c>
      <c r="G134" s="26">
        <v>4008690000</v>
      </c>
    </row>
    <row r="135" spans="1:7" ht="15" thickBot="1" x14ac:dyDescent="0.4">
      <c r="A135" s="23">
        <v>44629</v>
      </c>
      <c r="B135" s="24">
        <v>4223.1000000000004</v>
      </c>
      <c r="C135" s="24">
        <v>4299.3999999999996</v>
      </c>
      <c r="D135" s="24">
        <v>4223.1000000000004</v>
      </c>
      <c r="E135" s="24">
        <v>4277.88</v>
      </c>
      <c r="F135" s="24">
        <v>4277.88</v>
      </c>
      <c r="G135" s="26">
        <v>4220180000</v>
      </c>
    </row>
    <row r="136" spans="1:7" ht="15" thickBot="1" x14ac:dyDescent="0.4">
      <c r="A136" s="23">
        <v>44628</v>
      </c>
      <c r="B136" s="24">
        <v>4202.66</v>
      </c>
      <c r="C136" s="24">
        <v>4276.9399999999996</v>
      </c>
      <c r="D136" s="24">
        <v>4157.87</v>
      </c>
      <c r="E136" s="24">
        <v>4170.7</v>
      </c>
      <c r="F136" s="24">
        <v>4170.7</v>
      </c>
      <c r="G136" s="26">
        <v>6237000000</v>
      </c>
    </row>
    <row r="137" spans="1:7" ht="15" thickBot="1" x14ac:dyDescent="0.4">
      <c r="A137" s="23">
        <v>44627</v>
      </c>
      <c r="B137" s="24">
        <v>4327.01</v>
      </c>
      <c r="C137" s="24">
        <v>4327.01</v>
      </c>
      <c r="D137" s="24">
        <v>4199.8500000000004</v>
      </c>
      <c r="E137" s="24">
        <v>4201.09</v>
      </c>
      <c r="F137" s="24">
        <v>4201.09</v>
      </c>
      <c r="G137" s="26">
        <v>5506330000</v>
      </c>
    </row>
    <row r="138" spans="1:7" ht="15" thickBot="1" x14ac:dyDescent="0.4">
      <c r="A138" s="23">
        <v>44624</v>
      </c>
      <c r="B138" s="24">
        <v>4342.12</v>
      </c>
      <c r="C138" s="24">
        <v>4342.12</v>
      </c>
      <c r="D138" s="24">
        <v>4284.9799999999996</v>
      </c>
      <c r="E138" s="24">
        <v>4328.87</v>
      </c>
      <c r="F138" s="24">
        <v>4328.87</v>
      </c>
      <c r="G138" s="26">
        <v>4558250000</v>
      </c>
    </row>
    <row r="139" spans="1:7" ht="15" thickBot="1" x14ac:dyDescent="0.4">
      <c r="A139" s="23">
        <v>44623</v>
      </c>
      <c r="B139" s="24">
        <v>4401.3100000000004</v>
      </c>
      <c r="C139" s="24">
        <v>4416.78</v>
      </c>
      <c r="D139" s="24">
        <v>4345.5600000000004</v>
      </c>
      <c r="E139" s="24">
        <v>4363.49</v>
      </c>
      <c r="F139" s="24">
        <v>4363.49</v>
      </c>
      <c r="G139" s="26">
        <v>4062080000</v>
      </c>
    </row>
    <row r="140" spans="1:7" ht="15" thickBot="1" x14ac:dyDescent="0.4">
      <c r="A140" s="23">
        <v>44622</v>
      </c>
      <c r="B140" s="24">
        <v>4322.5600000000004</v>
      </c>
      <c r="C140" s="24">
        <v>4401.4799999999996</v>
      </c>
      <c r="D140" s="24">
        <v>4322.5600000000004</v>
      </c>
      <c r="E140" s="24">
        <v>4386.54</v>
      </c>
      <c r="F140" s="24">
        <v>4386.54</v>
      </c>
      <c r="G140" s="26">
        <v>4409090000</v>
      </c>
    </row>
    <row r="141" spans="1:7" ht="15" thickBot="1" x14ac:dyDescent="0.4">
      <c r="A141" s="23">
        <v>44621</v>
      </c>
      <c r="B141" s="24">
        <v>4363.1400000000003</v>
      </c>
      <c r="C141" s="24">
        <v>4378.45</v>
      </c>
      <c r="D141" s="24">
        <v>4279.54</v>
      </c>
      <c r="E141" s="24">
        <v>4306.26</v>
      </c>
      <c r="F141" s="24">
        <v>4306.26</v>
      </c>
      <c r="G141" s="26">
        <v>4679400000</v>
      </c>
    </row>
    <row r="142" spans="1:7" ht="15" thickBot="1" x14ac:dyDescent="0.4">
      <c r="A142" s="23">
        <v>44620</v>
      </c>
      <c r="B142" s="24">
        <v>4354.17</v>
      </c>
      <c r="C142" s="24">
        <v>4388.84</v>
      </c>
      <c r="D142" s="24">
        <v>4315.12</v>
      </c>
      <c r="E142" s="24">
        <v>4373.9399999999996</v>
      </c>
      <c r="F142" s="24">
        <v>4373.9399999999996</v>
      </c>
      <c r="G142" s="26">
        <v>4594010000</v>
      </c>
    </row>
    <row r="143" spans="1:7" ht="15" thickBot="1" x14ac:dyDescent="0.4">
      <c r="A143" s="23">
        <v>44617</v>
      </c>
      <c r="B143" s="24">
        <v>4298.38</v>
      </c>
      <c r="C143" s="24">
        <v>4385.34</v>
      </c>
      <c r="D143" s="24">
        <v>4286.83</v>
      </c>
      <c r="E143" s="24">
        <v>4384.6499999999996</v>
      </c>
      <c r="F143" s="24">
        <v>4384.6499999999996</v>
      </c>
      <c r="G143" s="26">
        <v>3941780000</v>
      </c>
    </row>
    <row r="144" spans="1:7" ht="15" thickBot="1" x14ac:dyDescent="0.4">
      <c r="A144" s="23">
        <v>44616</v>
      </c>
      <c r="B144" s="24">
        <v>4155.7700000000004</v>
      </c>
      <c r="C144" s="24">
        <v>4294.7299999999996</v>
      </c>
      <c r="D144" s="24">
        <v>4114.6499999999996</v>
      </c>
      <c r="E144" s="24">
        <v>4288.7</v>
      </c>
      <c r="F144" s="24">
        <v>4288.7</v>
      </c>
      <c r="G144" s="26">
        <v>5070560000</v>
      </c>
    </row>
    <row r="145" spans="1:7" ht="15" thickBot="1" x14ac:dyDescent="0.4">
      <c r="A145" s="23">
        <v>44615</v>
      </c>
      <c r="B145" s="24">
        <v>4324.93</v>
      </c>
      <c r="C145" s="24">
        <v>4341.51</v>
      </c>
      <c r="D145" s="24">
        <v>4221.51</v>
      </c>
      <c r="E145" s="24">
        <v>4225.5</v>
      </c>
      <c r="F145" s="24">
        <v>4225.5</v>
      </c>
      <c r="G145" s="26">
        <v>3814340000</v>
      </c>
    </row>
    <row r="146" spans="1:7" ht="15" thickBot="1" x14ac:dyDescent="0.4">
      <c r="A146" s="23">
        <v>44614</v>
      </c>
      <c r="B146" s="24">
        <v>4332.74</v>
      </c>
      <c r="C146" s="24">
        <v>4362.12</v>
      </c>
      <c r="D146" s="24">
        <v>4267.1099999999997</v>
      </c>
      <c r="E146" s="24">
        <v>4304.76</v>
      </c>
      <c r="F146" s="24">
        <v>4304.76</v>
      </c>
      <c r="G146" s="26">
        <v>4007780000</v>
      </c>
    </row>
    <row r="147" spans="1:7" ht="15" thickBot="1" x14ac:dyDescent="0.4">
      <c r="A147" s="23">
        <v>44610</v>
      </c>
      <c r="B147" s="24">
        <v>4384.57</v>
      </c>
      <c r="C147" s="24">
        <v>4394.6000000000004</v>
      </c>
      <c r="D147" s="24">
        <v>4327.22</v>
      </c>
      <c r="E147" s="24">
        <v>4348.87</v>
      </c>
      <c r="F147" s="24">
        <v>4348.87</v>
      </c>
      <c r="G147" s="26">
        <v>3871340000</v>
      </c>
    </row>
    <row r="148" spans="1:7" ht="15" thickBot="1" x14ac:dyDescent="0.4">
      <c r="A148" s="23">
        <v>44609</v>
      </c>
      <c r="B148" s="24">
        <v>4456.0600000000004</v>
      </c>
      <c r="C148" s="24">
        <v>4456.0600000000004</v>
      </c>
      <c r="D148" s="24">
        <v>4373.8100000000004</v>
      </c>
      <c r="E148" s="24">
        <v>4380.26</v>
      </c>
      <c r="F148" s="24">
        <v>4380.26</v>
      </c>
      <c r="G148" s="26">
        <v>3596510000</v>
      </c>
    </row>
    <row r="149" spans="1:7" ht="15" thickBot="1" x14ac:dyDescent="0.4">
      <c r="A149" s="23">
        <v>44608</v>
      </c>
      <c r="B149" s="24">
        <v>4455.75</v>
      </c>
      <c r="C149" s="24">
        <v>4489.55</v>
      </c>
      <c r="D149" s="24">
        <v>4429.68</v>
      </c>
      <c r="E149" s="24">
        <v>4475.01</v>
      </c>
      <c r="F149" s="24">
        <v>4475.01</v>
      </c>
      <c r="G149" s="26">
        <v>3478750000</v>
      </c>
    </row>
    <row r="150" spans="1:7" ht="15" thickBot="1" x14ac:dyDescent="0.4">
      <c r="A150" s="23">
        <v>44607</v>
      </c>
      <c r="B150" s="24">
        <v>4429.28</v>
      </c>
      <c r="C150" s="24">
        <v>4472.7700000000004</v>
      </c>
      <c r="D150" s="24">
        <v>4429.28</v>
      </c>
      <c r="E150" s="24">
        <v>4471.07</v>
      </c>
      <c r="F150" s="24">
        <v>4471.07</v>
      </c>
      <c r="G150" s="26">
        <v>3363200000</v>
      </c>
    </row>
    <row r="151" spans="1:7" ht="15" thickBot="1" x14ac:dyDescent="0.4">
      <c r="A151" s="23">
        <v>44606</v>
      </c>
      <c r="B151" s="24">
        <v>4412.6099999999997</v>
      </c>
      <c r="C151" s="24">
        <v>4426.22</v>
      </c>
      <c r="D151" s="24">
        <v>4364.84</v>
      </c>
      <c r="E151" s="24">
        <v>4401.67</v>
      </c>
      <c r="F151" s="24">
        <v>4401.67</v>
      </c>
      <c r="G151" s="26">
        <v>3466170000</v>
      </c>
    </row>
    <row r="152" spans="1:7" ht="15" thickBot="1" x14ac:dyDescent="0.4">
      <c r="A152" s="23">
        <v>44603</v>
      </c>
      <c r="B152" s="24">
        <v>4506.2700000000004</v>
      </c>
      <c r="C152" s="24">
        <v>4526.33</v>
      </c>
      <c r="D152" s="24">
        <v>4401.41</v>
      </c>
      <c r="E152" s="24">
        <v>4418.6400000000003</v>
      </c>
      <c r="F152" s="24">
        <v>4418.6400000000003</v>
      </c>
      <c r="G152" s="26">
        <v>4164960000</v>
      </c>
    </row>
    <row r="153" spans="1:7" ht="15" thickBot="1" x14ac:dyDescent="0.4">
      <c r="A153" s="23">
        <v>44602</v>
      </c>
      <c r="B153" s="24">
        <v>4553.24</v>
      </c>
      <c r="C153" s="24">
        <v>4588.92</v>
      </c>
      <c r="D153" s="24">
        <v>4484.3100000000004</v>
      </c>
      <c r="E153" s="24">
        <v>4504.08</v>
      </c>
      <c r="F153" s="24">
        <v>4504.08</v>
      </c>
      <c r="G153" s="26">
        <v>4490500000</v>
      </c>
    </row>
    <row r="154" spans="1:7" ht="15" thickBot="1" x14ac:dyDescent="0.4">
      <c r="A154" s="23">
        <v>44601</v>
      </c>
      <c r="B154" s="24">
        <v>4547</v>
      </c>
      <c r="C154" s="24">
        <v>4590.03</v>
      </c>
      <c r="D154" s="24">
        <v>4547</v>
      </c>
      <c r="E154" s="24">
        <v>4587.18</v>
      </c>
      <c r="F154" s="24">
        <v>4587.18</v>
      </c>
      <c r="G154" s="26">
        <v>3662810000</v>
      </c>
    </row>
    <row r="155" spans="1:7" ht="15" thickBot="1" x14ac:dyDescent="0.4">
      <c r="A155" s="23">
        <v>44600</v>
      </c>
      <c r="B155" s="24">
        <v>4480.0200000000004</v>
      </c>
      <c r="C155" s="24">
        <v>4531.32</v>
      </c>
      <c r="D155" s="24">
        <v>4465.3999999999996</v>
      </c>
      <c r="E155" s="24">
        <v>4521.54</v>
      </c>
      <c r="F155" s="24">
        <v>4521.54</v>
      </c>
      <c r="G155" s="26">
        <v>3509330000</v>
      </c>
    </row>
    <row r="156" spans="1:7" ht="15" thickBot="1" x14ac:dyDescent="0.4">
      <c r="A156" s="23">
        <v>44599</v>
      </c>
      <c r="B156" s="24">
        <v>4505.75</v>
      </c>
      <c r="C156" s="24">
        <v>4521.8599999999997</v>
      </c>
      <c r="D156" s="24">
        <v>4471.47</v>
      </c>
      <c r="E156" s="24">
        <v>4483.87</v>
      </c>
      <c r="F156" s="24">
        <v>4483.87</v>
      </c>
      <c r="G156" s="26">
        <v>3291600000</v>
      </c>
    </row>
    <row r="157" spans="1:7" ht="15" thickBot="1" x14ac:dyDescent="0.4">
      <c r="A157" s="23">
        <v>44596</v>
      </c>
      <c r="B157" s="24">
        <v>4482.79</v>
      </c>
      <c r="C157" s="24">
        <v>4539.66</v>
      </c>
      <c r="D157" s="24">
        <v>4451.5</v>
      </c>
      <c r="E157" s="24">
        <v>4500.53</v>
      </c>
      <c r="F157" s="24">
        <v>4500.53</v>
      </c>
      <c r="G157" s="26">
        <v>3673700000</v>
      </c>
    </row>
    <row r="158" spans="1:7" ht="15" thickBot="1" x14ac:dyDescent="0.4">
      <c r="A158" s="23">
        <v>44595</v>
      </c>
      <c r="B158" s="24">
        <v>4535.41</v>
      </c>
      <c r="C158" s="24">
        <v>4542.88</v>
      </c>
      <c r="D158" s="24">
        <v>4470.3900000000003</v>
      </c>
      <c r="E158" s="24">
        <v>4477.4399999999996</v>
      </c>
      <c r="F158" s="24">
        <v>4477.4399999999996</v>
      </c>
      <c r="G158" s="26">
        <v>3596830000</v>
      </c>
    </row>
    <row r="159" spans="1:7" ht="15" thickBot="1" x14ac:dyDescent="0.4">
      <c r="A159" s="23">
        <v>44594</v>
      </c>
      <c r="B159" s="24">
        <v>4566.3900000000003</v>
      </c>
      <c r="C159" s="24">
        <v>4595.3100000000004</v>
      </c>
      <c r="D159" s="24">
        <v>4544.32</v>
      </c>
      <c r="E159" s="24">
        <v>4589.38</v>
      </c>
      <c r="F159" s="24">
        <v>4589.38</v>
      </c>
      <c r="G159" s="26">
        <v>3777170000</v>
      </c>
    </row>
    <row r="160" spans="1:7" ht="15" thickBot="1" x14ac:dyDescent="0.4">
      <c r="A160" s="23">
        <v>44593</v>
      </c>
      <c r="B160" s="24">
        <v>4519.57</v>
      </c>
      <c r="C160" s="24">
        <v>4550.49</v>
      </c>
      <c r="D160" s="24">
        <v>4483.53</v>
      </c>
      <c r="E160" s="24">
        <v>4546.54</v>
      </c>
      <c r="F160" s="24">
        <v>4546.54</v>
      </c>
      <c r="G160" s="26">
        <v>3796450000</v>
      </c>
    </row>
    <row r="161" spans="1:7" ht="15" thickBot="1" x14ac:dyDescent="0.4">
      <c r="A161" s="23">
        <v>44592</v>
      </c>
      <c r="B161" s="24">
        <v>4431.79</v>
      </c>
      <c r="C161" s="24">
        <v>4516.8900000000003</v>
      </c>
      <c r="D161" s="24">
        <v>4414.0200000000004</v>
      </c>
      <c r="E161" s="24">
        <v>4515.55</v>
      </c>
      <c r="F161" s="24">
        <v>4515.55</v>
      </c>
      <c r="G161" s="26">
        <v>4001950000</v>
      </c>
    </row>
    <row r="162" spans="1:7" ht="15" thickBot="1" x14ac:dyDescent="0.4">
      <c r="A162" s="23">
        <v>44589</v>
      </c>
      <c r="B162" s="24">
        <v>4336.1899999999996</v>
      </c>
      <c r="C162" s="24">
        <v>4432.72</v>
      </c>
      <c r="D162" s="24">
        <v>4292.46</v>
      </c>
      <c r="E162" s="24">
        <v>4431.8500000000004</v>
      </c>
      <c r="F162" s="24">
        <v>4431.8500000000004</v>
      </c>
      <c r="G162" s="26">
        <v>3936030000</v>
      </c>
    </row>
    <row r="163" spans="1:7" ht="15" thickBot="1" x14ac:dyDescent="0.4">
      <c r="A163" s="23">
        <v>44588</v>
      </c>
      <c r="B163" s="24">
        <v>4380.58</v>
      </c>
      <c r="C163" s="24">
        <v>4428.74</v>
      </c>
      <c r="D163" s="24">
        <v>4309.5</v>
      </c>
      <c r="E163" s="24">
        <v>4326.51</v>
      </c>
      <c r="F163" s="24">
        <v>4326.51</v>
      </c>
      <c r="G163" s="26">
        <v>4074330000</v>
      </c>
    </row>
    <row r="164" spans="1:7" ht="15" thickBot="1" x14ac:dyDescent="0.4">
      <c r="A164" s="23">
        <v>44587</v>
      </c>
      <c r="B164" s="24">
        <v>4408.43</v>
      </c>
      <c r="C164" s="24">
        <v>4453.2299999999996</v>
      </c>
      <c r="D164" s="24">
        <v>4304.8</v>
      </c>
      <c r="E164" s="24">
        <v>4349.93</v>
      </c>
      <c r="F164" s="24">
        <v>4349.93</v>
      </c>
      <c r="G164" s="26">
        <v>4046270000</v>
      </c>
    </row>
    <row r="165" spans="1:7" ht="15" thickBot="1" x14ac:dyDescent="0.4">
      <c r="A165" s="23">
        <v>44586</v>
      </c>
      <c r="B165" s="24">
        <v>4366.6400000000003</v>
      </c>
      <c r="C165" s="24">
        <v>4411.01</v>
      </c>
      <c r="D165" s="24">
        <v>4287.1099999999997</v>
      </c>
      <c r="E165" s="24">
        <v>4356.45</v>
      </c>
      <c r="F165" s="24">
        <v>4356.45</v>
      </c>
      <c r="G165" s="26">
        <v>3989420000</v>
      </c>
    </row>
    <row r="166" spans="1:7" ht="15" thickBot="1" x14ac:dyDescent="0.4">
      <c r="A166" s="23">
        <v>44585</v>
      </c>
      <c r="B166" s="24">
        <v>4356.32</v>
      </c>
      <c r="C166" s="24">
        <v>4417.3500000000004</v>
      </c>
      <c r="D166" s="24">
        <v>4222.62</v>
      </c>
      <c r="E166" s="24">
        <v>4410.13</v>
      </c>
      <c r="F166" s="24">
        <v>4410.13</v>
      </c>
      <c r="G166" s="26">
        <v>5172540000</v>
      </c>
    </row>
    <row r="167" spans="1:7" ht="15" thickBot="1" x14ac:dyDescent="0.4">
      <c r="A167" s="23">
        <v>44582</v>
      </c>
      <c r="B167" s="24">
        <v>4471.38</v>
      </c>
      <c r="C167" s="24">
        <v>4494.5200000000004</v>
      </c>
      <c r="D167" s="24">
        <v>4395.34</v>
      </c>
      <c r="E167" s="24">
        <v>4397.9399999999996</v>
      </c>
      <c r="F167" s="24">
        <v>4397.9399999999996</v>
      </c>
      <c r="G167" s="26">
        <v>3945810000</v>
      </c>
    </row>
    <row r="168" spans="1:7" ht="15" thickBot="1" x14ac:dyDescent="0.4">
      <c r="A168" s="23">
        <v>44581</v>
      </c>
      <c r="B168" s="24">
        <v>4547.3500000000004</v>
      </c>
      <c r="C168" s="24">
        <v>4602.1099999999997</v>
      </c>
      <c r="D168" s="24">
        <v>4477.95</v>
      </c>
      <c r="E168" s="24">
        <v>4482.7299999999996</v>
      </c>
      <c r="F168" s="24">
        <v>4482.7299999999996</v>
      </c>
      <c r="G168" s="26">
        <v>3473060000</v>
      </c>
    </row>
    <row r="169" spans="1:7" ht="15" thickBot="1" x14ac:dyDescent="0.4">
      <c r="A169" s="23">
        <v>44580</v>
      </c>
      <c r="B169" s="24">
        <v>4588.03</v>
      </c>
      <c r="C169" s="24">
        <v>4611.55</v>
      </c>
      <c r="D169" s="24">
        <v>4530.2</v>
      </c>
      <c r="E169" s="24">
        <v>4532.76</v>
      </c>
      <c r="F169" s="24">
        <v>4532.76</v>
      </c>
      <c r="G169" s="26">
        <v>3387370000</v>
      </c>
    </row>
    <row r="170" spans="1:7" ht="15" thickBot="1" x14ac:dyDescent="0.4">
      <c r="A170" s="23">
        <v>44579</v>
      </c>
      <c r="B170" s="24">
        <v>4632.24</v>
      </c>
      <c r="C170" s="24">
        <v>4632.24</v>
      </c>
      <c r="D170" s="24">
        <v>4568.7</v>
      </c>
      <c r="E170" s="24">
        <v>4577.1099999999997</v>
      </c>
      <c r="F170" s="24">
        <v>4577.1099999999997</v>
      </c>
      <c r="G170" s="26">
        <v>3324960000</v>
      </c>
    </row>
    <row r="171" spans="1:7" ht="15" thickBot="1" x14ac:dyDescent="0.4">
      <c r="A171" s="23">
        <v>44575</v>
      </c>
      <c r="B171" s="24">
        <v>4637.99</v>
      </c>
      <c r="C171" s="24">
        <v>4665.13</v>
      </c>
      <c r="D171" s="24">
        <v>4614.75</v>
      </c>
      <c r="E171" s="24">
        <v>4662.8500000000004</v>
      </c>
      <c r="F171" s="24">
        <v>4662.8500000000004</v>
      </c>
      <c r="G171" s="26">
        <v>3483530000</v>
      </c>
    </row>
    <row r="172" spans="1:7" ht="15" thickBot="1" x14ac:dyDescent="0.4">
      <c r="A172" s="23">
        <v>44574</v>
      </c>
      <c r="B172" s="24">
        <v>4733.5600000000004</v>
      </c>
      <c r="C172" s="24">
        <v>4744.13</v>
      </c>
      <c r="D172" s="24">
        <v>4650.29</v>
      </c>
      <c r="E172" s="24">
        <v>4659.03</v>
      </c>
      <c r="F172" s="24">
        <v>4659.03</v>
      </c>
      <c r="G172" s="26">
        <v>3539830000</v>
      </c>
    </row>
    <row r="173" spans="1:7" ht="15" thickBot="1" x14ac:dyDescent="0.4">
      <c r="A173" s="23">
        <v>44573</v>
      </c>
      <c r="B173" s="24">
        <v>4728.59</v>
      </c>
      <c r="C173" s="24">
        <v>4748.83</v>
      </c>
      <c r="D173" s="24">
        <v>4706.71</v>
      </c>
      <c r="E173" s="24">
        <v>4726.3500000000004</v>
      </c>
      <c r="F173" s="24">
        <v>4726.3500000000004</v>
      </c>
      <c r="G173" s="26">
        <v>3060040000</v>
      </c>
    </row>
    <row r="174" spans="1:7" ht="15" thickBot="1" x14ac:dyDescent="0.4">
      <c r="A174" s="23">
        <v>44572</v>
      </c>
      <c r="B174" s="24">
        <v>4669.1400000000003</v>
      </c>
      <c r="C174" s="24">
        <v>4714.13</v>
      </c>
      <c r="D174" s="24">
        <v>4638.2700000000004</v>
      </c>
      <c r="E174" s="24">
        <v>4713.07</v>
      </c>
      <c r="F174" s="24">
        <v>4713.07</v>
      </c>
      <c r="G174" s="26">
        <v>3421600000</v>
      </c>
    </row>
    <row r="175" spans="1:7" ht="15" thickBot="1" x14ac:dyDescent="0.4">
      <c r="A175" s="23">
        <v>44571</v>
      </c>
      <c r="B175" s="24">
        <v>4655.34</v>
      </c>
      <c r="C175" s="24">
        <v>4673.0200000000004</v>
      </c>
      <c r="D175" s="24">
        <v>4582.24</v>
      </c>
      <c r="E175" s="24">
        <v>4670.29</v>
      </c>
      <c r="F175" s="24">
        <v>4670.29</v>
      </c>
      <c r="G175" s="26">
        <v>3621800000</v>
      </c>
    </row>
    <row r="176" spans="1:7" ht="15" thickBot="1" x14ac:dyDescent="0.4">
      <c r="A176" s="23">
        <v>44568</v>
      </c>
      <c r="B176" s="24">
        <v>4697.66</v>
      </c>
      <c r="C176" s="24">
        <v>4707.95</v>
      </c>
      <c r="D176" s="24">
        <v>4662.74</v>
      </c>
      <c r="E176" s="24">
        <v>4677.03</v>
      </c>
      <c r="F176" s="24">
        <v>4677.03</v>
      </c>
      <c r="G176" s="26">
        <v>3279870000</v>
      </c>
    </row>
    <row r="177" spans="1:7" ht="15" thickBot="1" x14ac:dyDescent="0.4">
      <c r="A177" s="23">
        <v>44567</v>
      </c>
      <c r="B177" s="24">
        <v>4693.3900000000003</v>
      </c>
      <c r="C177" s="24">
        <v>4725.01</v>
      </c>
      <c r="D177" s="24">
        <v>4671.26</v>
      </c>
      <c r="E177" s="24">
        <v>4696.05</v>
      </c>
      <c r="F177" s="24">
        <v>4696.05</v>
      </c>
      <c r="G177" s="26">
        <v>3371250000</v>
      </c>
    </row>
    <row r="178" spans="1:7" ht="15" thickBot="1" x14ac:dyDescent="0.4">
      <c r="A178" s="23">
        <v>44566</v>
      </c>
      <c r="B178" s="24">
        <v>4787.99</v>
      </c>
      <c r="C178" s="24">
        <v>4797.7</v>
      </c>
      <c r="D178" s="24">
        <v>4699.4399999999996</v>
      </c>
      <c r="E178" s="24">
        <v>4700.58</v>
      </c>
      <c r="F178" s="24">
        <v>4700.58</v>
      </c>
      <c r="G178" s="26">
        <v>3733540000</v>
      </c>
    </row>
    <row r="179" spans="1:7" ht="15" thickBot="1" x14ac:dyDescent="0.4">
      <c r="A179" s="23">
        <v>44565</v>
      </c>
      <c r="B179" s="24">
        <v>4804.51</v>
      </c>
      <c r="C179" s="24">
        <v>4818.62</v>
      </c>
      <c r="D179" s="24">
        <v>4774.2700000000004</v>
      </c>
      <c r="E179" s="24">
        <v>4793.54</v>
      </c>
      <c r="F179" s="24">
        <v>4793.54</v>
      </c>
      <c r="G179" s="26">
        <v>3641050000</v>
      </c>
    </row>
    <row r="180" spans="1:7" ht="15" thickBot="1" x14ac:dyDescent="0.4">
      <c r="A180" s="23">
        <v>44564</v>
      </c>
      <c r="B180" s="24">
        <v>4778.1400000000003</v>
      </c>
      <c r="C180" s="24">
        <v>4796.6400000000003</v>
      </c>
      <c r="D180" s="24">
        <v>4758.17</v>
      </c>
      <c r="E180" s="24">
        <v>4796.5600000000004</v>
      </c>
      <c r="F180" s="24">
        <v>4796.5600000000004</v>
      </c>
      <c r="G180" s="26">
        <v>2775190000</v>
      </c>
    </row>
    <row r="181" spans="1:7" ht="15" thickBot="1" x14ac:dyDescent="0.4">
      <c r="A181" s="23">
        <v>44561</v>
      </c>
      <c r="B181" s="24">
        <v>4775.21</v>
      </c>
      <c r="C181" s="24">
        <v>4786.83</v>
      </c>
      <c r="D181" s="24">
        <v>4765.75</v>
      </c>
      <c r="E181" s="24">
        <v>4766.18</v>
      </c>
      <c r="F181" s="24">
        <v>4766.18</v>
      </c>
      <c r="G181" s="26">
        <v>2446190000</v>
      </c>
    </row>
    <row r="182" spans="1:7" ht="15" thickBot="1" x14ac:dyDescent="0.4">
      <c r="A182" s="23">
        <v>44560</v>
      </c>
      <c r="B182" s="24">
        <v>4794.2299999999996</v>
      </c>
      <c r="C182" s="24">
        <v>4808.93</v>
      </c>
      <c r="D182" s="24">
        <v>4775.33</v>
      </c>
      <c r="E182" s="24">
        <v>4778.7299999999996</v>
      </c>
      <c r="F182" s="24">
        <v>4778.7299999999996</v>
      </c>
      <c r="G182" s="26">
        <v>2390990000</v>
      </c>
    </row>
    <row r="183" spans="1:7" ht="15" thickBot="1" x14ac:dyDescent="0.4">
      <c r="A183" s="23">
        <v>44559</v>
      </c>
      <c r="B183" s="24">
        <v>4788.6400000000003</v>
      </c>
      <c r="C183" s="24">
        <v>4804.0600000000004</v>
      </c>
      <c r="D183" s="24">
        <v>4778.08</v>
      </c>
      <c r="E183" s="24">
        <v>4793.0600000000004</v>
      </c>
      <c r="F183" s="24">
        <v>4793.0600000000004</v>
      </c>
      <c r="G183" s="26">
        <v>2369370000</v>
      </c>
    </row>
    <row r="184" spans="1:7" ht="15" thickBot="1" x14ac:dyDescent="0.4">
      <c r="A184" s="23">
        <v>44558</v>
      </c>
      <c r="B184" s="24">
        <v>4795.49</v>
      </c>
      <c r="C184" s="24">
        <v>4807.0200000000004</v>
      </c>
      <c r="D184" s="24">
        <v>4780.04</v>
      </c>
      <c r="E184" s="24">
        <v>4786.3500000000004</v>
      </c>
      <c r="F184" s="24">
        <v>4786.3500000000004</v>
      </c>
      <c r="G184" s="26">
        <v>2217050000</v>
      </c>
    </row>
    <row r="185" spans="1:7" ht="15" thickBot="1" x14ac:dyDescent="0.4">
      <c r="A185" s="23">
        <v>44557</v>
      </c>
      <c r="B185" s="24">
        <v>4733.99</v>
      </c>
      <c r="C185" s="24">
        <v>4791.49</v>
      </c>
      <c r="D185" s="24">
        <v>4733.99</v>
      </c>
      <c r="E185" s="24">
        <v>4791.1899999999996</v>
      </c>
      <c r="F185" s="24">
        <v>4791.1899999999996</v>
      </c>
      <c r="G185" s="26">
        <v>2264120000</v>
      </c>
    </row>
    <row r="186" spans="1:7" ht="15" thickBot="1" x14ac:dyDescent="0.4">
      <c r="A186" s="23">
        <v>44553</v>
      </c>
      <c r="B186" s="24">
        <v>4703.96</v>
      </c>
      <c r="C186" s="24">
        <v>4740.74</v>
      </c>
      <c r="D186" s="24">
        <v>4703.96</v>
      </c>
      <c r="E186" s="24">
        <v>4725.79</v>
      </c>
      <c r="F186" s="24">
        <v>4725.79</v>
      </c>
      <c r="G186" s="26">
        <v>2194630000</v>
      </c>
    </row>
    <row r="187" spans="1:7" ht="15" thickBot="1" x14ac:dyDescent="0.4">
      <c r="A187" s="23">
        <v>44552</v>
      </c>
      <c r="B187" s="24">
        <v>4650.3599999999997</v>
      </c>
      <c r="C187" s="24">
        <v>4697.67</v>
      </c>
      <c r="D187" s="24">
        <v>4645.53</v>
      </c>
      <c r="E187" s="24">
        <v>4696.5600000000004</v>
      </c>
      <c r="F187" s="24">
        <v>4696.5600000000004</v>
      </c>
      <c r="G187" s="26">
        <v>2439570000</v>
      </c>
    </row>
    <row r="188" spans="1:7" ht="15" thickBot="1" x14ac:dyDescent="0.4">
      <c r="A188" s="23">
        <v>44551</v>
      </c>
      <c r="B188" s="24">
        <v>4594.96</v>
      </c>
      <c r="C188" s="24">
        <v>4651.1400000000003</v>
      </c>
      <c r="D188" s="24">
        <v>4583.16</v>
      </c>
      <c r="E188" s="24">
        <v>4649.2299999999996</v>
      </c>
      <c r="F188" s="24">
        <v>4649.2299999999996</v>
      </c>
      <c r="G188" s="26">
        <v>2564370000</v>
      </c>
    </row>
    <row r="189" spans="1:7" ht="15" thickBot="1" x14ac:dyDescent="0.4">
      <c r="A189" s="23">
        <v>44550</v>
      </c>
      <c r="B189" s="24">
        <v>4587.8999999999996</v>
      </c>
      <c r="C189" s="24">
        <v>4587.8999999999996</v>
      </c>
      <c r="D189" s="24">
        <v>4531.1000000000004</v>
      </c>
      <c r="E189" s="24">
        <v>4568.0200000000004</v>
      </c>
      <c r="F189" s="24">
        <v>4568.0200000000004</v>
      </c>
      <c r="G189" s="26">
        <v>3395780000</v>
      </c>
    </row>
    <row r="190" spans="1:7" ht="15" thickBot="1" x14ac:dyDescent="0.4">
      <c r="A190" s="23">
        <v>44547</v>
      </c>
      <c r="B190" s="24">
        <v>4652.5</v>
      </c>
      <c r="C190" s="24">
        <v>4666.7</v>
      </c>
      <c r="D190" s="24">
        <v>4600.22</v>
      </c>
      <c r="E190" s="24">
        <v>4620.6400000000003</v>
      </c>
      <c r="F190" s="24">
        <v>4620.6400000000003</v>
      </c>
      <c r="G190" s="26">
        <v>5609780000</v>
      </c>
    </row>
    <row r="191" spans="1:7" ht="15" thickBot="1" x14ac:dyDescent="0.4">
      <c r="A191" s="23">
        <v>44546</v>
      </c>
      <c r="B191" s="24">
        <v>4719.13</v>
      </c>
      <c r="C191" s="24">
        <v>4731.99</v>
      </c>
      <c r="D191" s="24">
        <v>4651.8900000000003</v>
      </c>
      <c r="E191" s="24">
        <v>4668.67</v>
      </c>
      <c r="F191" s="24">
        <v>4668.67</v>
      </c>
      <c r="G191" s="26">
        <v>3592810000</v>
      </c>
    </row>
    <row r="192" spans="1:7" ht="15" thickBot="1" x14ac:dyDescent="0.4">
      <c r="A192" s="23">
        <v>44545</v>
      </c>
      <c r="B192" s="24">
        <v>4636.46</v>
      </c>
      <c r="C192" s="24">
        <v>4712.6000000000004</v>
      </c>
      <c r="D192" s="24">
        <v>4611.22</v>
      </c>
      <c r="E192" s="24">
        <v>4709.8500000000004</v>
      </c>
      <c r="F192" s="24">
        <v>4709.8500000000004</v>
      </c>
      <c r="G192" s="26">
        <v>3367580000</v>
      </c>
    </row>
    <row r="193" spans="1:7" ht="15" thickBot="1" x14ac:dyDescent="0.4">
      <c r="A193" s="23">
        <v>44544</v>
      </c>
      <c r="B193" s="24">
        <v>4642.99</v>
      </c>
      <c r="C193" s="24">
        <v>4660.47</v>
      </c>
      <c r="D193" s="24">
        <v>4606.5200000000004</v>
      </c>
      <c r="E193" s="24">
        <v>4634.09</v>
      </c>
      <c r="F193" s="24">
        <v>4634.09</v>
      </c>
      <c r="G193" s="26">
        <v>3292740000</v>
      </c>
    </row>
    <row r="194" spans="1:7" ht="15" thickBot="1" x14ac:dyDescent="0.4">
      <c r="A194" s="23">
        <v>44543</v>
      </c>
      <c r="B194" s="24">
        <v>4710.3</v>
      </c>
      <c r="C194" s="24">
        <v>4710.3</v>
      </c>
      <c r="D194" s="24">
        <v>4667.6000000000004</v>
      </c>
      <c r="E194" s="24">
        <v>4668.97</v>
      </c>
      <c r="F194" s="24">
        <v>4668.97</v>
      </c>
      <c r="G194" s="26">
        <v>3322050000</v>
      </c>
    </row>
    <row r="195" spans="1:7" ht="15" thickBot="1" x14ac:dyDescent="0.4">
      <c r="A195" s="23">
        <v>44540</v>
      </c>
      <c r="B195" s="24">
        <v>4687.6400000000003</v>
      </c>
      <c r="C195" s="24">
        <v>4713.57</v>
      </c>
      <c r="D195" s="24">
        <v>4670.24</v>
      </c>
      <c r="E195" s="24">
        <v>4712.0200000000004</v>
      </c>
      <c r="F195" s="24">
        <v>4712.0200000000004</v>
      </c>
      <c r="G195" s="26">
        <v>2858310000</v>
      </c>
    </row>
    <row r="196" spans="1:7" ht="15" thickBot="1" x14ac:dyDescent="0.4">
      <c r="A196" s="23">
        <v>44539</v>
      </c>
      <c r="B196" s="24">
        <v>4691</v>
      </c>
      <c r="C196" s="24">
        <v>4695.26</v>
      </c>
      <c r="D196" s="24">
        <v>4665.9799999999996</v>
      </c>
      <c r="E196" s="24">
        <v>4667.45</v>
      </c>
      <c r="F196" s="24">
        <v>4667.45</v>
      </c>
      <c r="G196" s="26">
        <v>2851660000</v>
      </c>
    </row>
    <row r="197" spans="1:7" ht="15" thickBot="1" x14ac:dyDescent="0.4">
      <c r="A197" s="23">
        <v>44538</v>
      </c>
      <c r="B197" s="24">
        <v>4690.8599999999997</v>
      </c>
      <c r="C197" s="24">
        <v>4705.0600000000004</v>
      </c>
      <c r="D197" s="24">
        <v>4674.5200000000004</v>
      </c>
      <c r="E197" s="24">
        <v>4701.21</v>
      </c>
      <c r="F197" s="24">
        <v>4701.21</v>
      </c>
      <c r="G197" s="26">
        <v>3061550000</v>
      </c>
    </row>
    <row r="198" spans="1:7" ht="15" thickBot="1" x14ac:dyDescent="0.4">
      <c r="A198" s="23">
        <v>44537</v>
      </c>
      <c r="B198" s="24">
        <v>4631.97</v>
      </c>
      <c r="C198" s="24">
        <v>4694.04</v>
      </c>
      <c r="D198" s="24">
        <v>4631.97</v>
      </c>
      <c r="E198" s="24">
        <v>4686.75</v>
      </c>
      <c r="F198" s="24">
        <v>4686.75</v>
      </c>
      <c r="G198" s="26">
        <v>3334320000</v>
      </c>
    </row>
    <row r="199" spans="1:7" ht="15" thickBot="1" x14ac:dyDescent="0.4">
      <c r="A199" s="23">
        <v>44536</v>
      </c>
      <c r="B199" s="24">
        <v>4548.37</v>
      </c>
      <c r="C199" s="24">
        <v>4612.6000000000004</v>
      </c>
      <c r="D199" s="24">
        <v>4540.51</v>
      </c>
      <c r="E199" s="24">
        <v>4591.67</v>
      </c>
      <c r="F199" s="24">
        <v>4591.67</v>
      </c>
      <c r="G199" s="26">
        <v>3305690000</v>
      </c>
    </row>
    <row r="200" spans="1:7" ht="15" thickBot="1" x14ac:dyDescent="0.4">
      <c r="A200" s="23">
        <v>44533</v>
      </c>
      <c r="B200" s="24">
        <v>4589.49</v>
      </c>
      <c r="C200" s="24">
        <v>4608.03</v>
      </c>
      <c r="D200" s="24">
        <v>4495.12</v>
      </c>
      <c r="E200" s="24">
        <v>4538.43</v>
      </c>
      <c r="F200" s="24">
        <v>4538.43</v>
      </c>
      <c r="G200" s="26">
        <v>3971500000</v>
      </c>
    </row>
    <row r="201" spans="1:7" ht="15" thickBot="1" x14ac:dyDescent="0.4">
      <c r="A201" s="23">
        <v>44532</v>
      </c>
      <c r="B201" s="24">
        <v>4504.7299999999996</v>
      </c>
      <c r="C201" s="24">
        <v>4595.46</v>
      </c>
      <c r="D201" s="24">
        <v>4504.7299999999996</v>
      </c>
      <c r="E201" s="24">
        <v>4577.1000000000004</v>
      </c>
      <c r="F201" s="24">
        <v>4577.1000000000004</v>
      </c>
      <c r="G201" s="26">
        <v>3771510000</v>
      </c>
    </row>
    <row r="202" spans="1:7" ht="15" thickBot="1" x14ac:dyDescent="0.4">
      <c r="A202" s="23">
        <v>44531</v>
      </c>
      <c r="B202" s="24">
        <v>4602.82</v>
      </c>
      <c r="C202" s="24">
        <v>4652.9399999999996</v>
      </c>
      <c r="D202" s="24">
        <v>4510.2700000000004</v>
      </c>
      <c r="E202" s="24">
        <v>4513.04</v>
      </c>
      <c r="F202" s="24">
        <v>4513.04</v>
      </c>
      <c r="G202" s="26">
        <v>4078260000</v>
      </c>
    </row>
    <row r="203" spans="1:7" ht="15" thickBot="1" x14ac:dyDescent="0.4">
      <c r="A203" s="23">
        <v>44530</v>
      </c>
      <c r="B203" s="24">
        <v>4640.25</v>
      </c>
      <c r="C203" s="24">
        <v>4646.0200000000004</v>
      </c>
      <c r="D203" s="24">
        <v>4560</v>
      </c>
      <c r="E203" s="24">
        <v>4567</v>
      </c>
      <c r="F203" s="24">
        <v>4567</v>
      </c>
      <c r="G203" s="26">
        <v>4950190000</v>
      </c>
    </row>
    <row r="204" spans="1:7" ht="15" thickBot="1" x14ac:dyDescent="0.4">
      <c r="A204" s="23">
        <v>44529</v>
      </c>
      <c r="B204" s="24">
        <v>4628.75</v>
      </c>
      <c r="C204" s="24">
        <v>4672.95</v>
      </c>
      <c r="D204" s="24">
        <v>4625.26</v>
      </c>
      <c r="E204" s="24">
        <v>4655.2700000000004</v>
      </c>
      <c r="F204" s="24">
        <v>4655.2700000000004</v>
      </c>
      <c r="G204" s="26">
        <v>3471380000</v>
      </c>
    </row>
    <row r="205" spans="1:7" ht="15" thickBot="1" x14ac:dyDescent="0.4">
      <c r="A205" s="23">
        <v>44526</v>
      </c>
      <c r="B205" s="24">
        <v>4664.63</v>
      </c>
      <c r="C205" s="24">
        <v>4664.63</v>
      </c>
      <c r="D205" s="24">
        <v>4585.43</v>
      </c>
      <c r="E205" s="24">
        <v>4594.62</v>
      </c>
      <c r="F205" s="24">
        <v>4594.62</v>
      </c>
      <c r="G205" s="26">
        <v>2676740000</v>
      </c>
    </row>
    <row r="206" spans="1:7" ht="15" thickBot="1" x14ac:dyDescent="0.4">
      <c r="A206" s="23">
        <v>44524</v>
      </c>
      <c r="B206" s="24">
        <v>4675.78</v>
      </c>
      <c r="C206" s="24">
        <v>4702.87</v>
      </c>
      <c r="D206" s="24">
        <v>4659.8900000000003</v>
      </c>
      <c r="E206" s="24">
        <v>4701.46</v>
      </c>
      <c r="F206" s="24">
        <v>4701.46</v>
      </c>
      <c r="G206" s="26">
        <v>2464040000</v>
      </c>
    </row>
    <row r="207" spans="1:7" ht="15" thickBot="1" x14ac:dyDescent="0.4">
      <c r="A207" s="23">
        <v>44523</v>
      </c>
      <c r="B207" s="24">
        <v>4678.4799999999996</v>
      </c>
      <c r="C207" s="24">
        <v>4699.3900000000003</v>
      </c>
      <c r="D207" s="24">
        <v>4652.66</v>
      </c>
      <c r="E207" s="24">
        <v>4690.7</v>
      </c>
      <c r="F207" s="24">
        <v>4690.7</v>
      </c>
      <c r="G207" s="26">
        <v>3428780000</v>
      </c>
    </row>
    <row r="208" spans="1:7" ht="15" thickBot="1" x14ac:dyDescent="0.4">
      <c r="A208" s="23">
        <v>44522</v>
      </c>
      <c r="B208" s="24">
        <v>4712</v>
      </c>
      <c r="C208" s="24">
        <v>4743.83</v>
      </c>
      <c r="D208" s="24">
        <v>4682.17</v>
      </c>
      <c r="E208" s="24">
        <v>4682.9399999999996</v>
      </c>
      <c r="F208" s="24">
        <v>4682.9399999999996</v>
      </c>
      <c r="G208" s="26">
        <v>3206280000</v>
      </c>
    </row>
    <row r="209" spans="1:7" ht="15" thickBot="1" x14ac:dyDescent="0.4">
      <c r="A209" s="23">
        <v>44519</v>
      </c>
      <c r="B209" s="24">
        <v>4708.4399999999996</v>
      </c>
      <c r="C209" s="24">
        <v>4717.75</v>
      </c>
      <c r="D209" s="24">
        <v>4694.22</v>
      </c>
      <c r="E209" s="24">
        <v>4697.96</v>
      </c>
      <c r="F209" s="24">
        <v>4697.96</v>
      </c>
      <c r="G209" s="26">
        <v>3265600000</v>
      </c>
    </row>
    <row r="210" spans="1:7" ht="15" thickBot="1" x14ac:dyDescent="0.4">
      <c r="A210" s="23">
        <v>44518</v>
      </c>
      <c r="B210" s="24">
        <v>4700.72</v>
      </c>
      <c r="C210" s="24">
        <v>4708.8</v>
      </c>
      <c r="D210" s="24">
        <v>4672.78</v>
      </c>
      <c r="E210" s="24">
        <v>4704.54</v>
      </c>
      <c r="F210" s="24">
        <v>4704.54</v>
      </c>
      <c r="G210" s="26">
        <v>3335620000</v>
      </c>
    </row>
    <row r="211" spans="1:7" ht="15" thickBot="1" x14ac:dyDescent="0.4">
      <c r="A211" s="23">
        <v>44517</v>
      </c>
      <c r="B211" s="24">
        <v>4701.5</v>
      </c>
      <c r="C211" s="24">
        <v>4701.5</v>
      </c>
      <c r="D211" s="24">
        <v>4684.41</v>
      </c>
      <c r="E211" s="24">
        <v>4688.67</v>
      </c>
      <c r="F211" s="24">
        <v>4688.67</v>
      </c>
      <c r="G211" s="26">
        <v>3221250000</v>
      </c>
    </row>
    <row r="212" spans="1:7" ht="15" thickBot="1" x14ac:dyDescent="0.4">
      <c r="A212" s="23">
        <v>44516</v>
      </c>
      <c r="B212" s="24">
        <v>4679.42</v>
      </c>
      <c r="C212" s="24">
        <v>4714.95</v>
      </c>
      <c r="D212" s="24">
        <v>4679.42</v>
      </c>
      <c r="E212" s="24">
        <v>4700.8999999999996</v>
      </c>
      <c r="F212" s="24">
        <v>4700.8999999999996</v>
      </c>
      <c r="G212" s="26">
        <v>2838210000</v>
      </c>
    </row>
    <row r="213" spans="1:7" ht="15" thickBot="1" x14ac:dyDescent="0.4">
      <c r="A213" s="23">
        <v>44515</v>
      </c>
      <c r="B213" s="24">
        <v>4689.3</v>
      </c>
      <c r="C213" s="24">
        <v>4697.42</v>
      </c>
      <c r="D213" s="24">
        <v>4672.8599999999997</v>
      </c>
      <c r="E213" s="24">
        <v>4682.8</v>
      </c>
      <c r="F213" s="24">
        <v>4682.8</v>
      </c>
      <c r="G213" s="26">
        <v>2618980000</v>
      </c>
    </row>
    <row r="214" spans="1:7" ht="15" thickBot="1" x14ac:dyDescent="0.4">
      <c r="A214" s="23">
        <v>44512</v>
      </c>
      <c r="B214" s="24">
        <v>4655.24</v>
      </c>
      <c r="C214" s="24">
        <v>4688.47</v>
      </c>
      <c r="D214" s="24">
        <v>4650.7700000000004</v>
      </c>
      <c r="E214" s="24">
        <v>4682.8500000000004</v>
      </c>
      <c r="F214" s="24">
        <v>4682.8500000000004</v>
      </c>
      <c r="G214" s="26">
        <v>2865790000</v>
      </c>
    </row>
    <row r="215" spans="1:7" ht="15" thickBot="1" x14ac:dyDescent="0.4">
      <c r="A215" s="23">
        <v>44511</v>
      </c>
      <c r="B215" s="24">
        <v>4659.3900000000003</v>
      </c>
      <c r="C215" s="24">
        <v>4664.55</v>
      </c>
      <c r="D215" s="24">
        <v>4648.3100000000004</v>
      </c>
      <c r="E215" s="24">
        <v>4649.2700000000004</v>
      </c>
      <c r="F215" s="24">
        <v>4649.2700000000004</v>
      </c>
      <c r="G215" s="26">
        <v>2623140000</v>
      </c>
    </row>
    <row r="216" spans="1:7" ht="15" thickBot="1" x14ac:dyDescent="0.4">
      <c r="A216" s="23">
        <v>44510</v>
      </c>
      <c r="B216" s="24">
        <v>4670.26</v>
      </c>
      <c r="C216" s="24">
        <v>4684.8500000000004</v>
      </c>
      <c r="D216" s="24">
        <v>4630.8599999999997</v>
      </c>
      <c r="E216" s="24">
        <v>4646.71</v>
      </c>
      <c r="F216" s="24">
        <v>4646.71</v>
      </c>
      <c r="G216" s="26">
        <v>3581630000</v>
      </c>
    </row>
    <row r="217" spans="1:7" ht="15" thickBot="1" x14ac:dyDescent="0.4">
      <c r="A217" s="23">
        <v>44509</v>
      </c>
      <c r="B217" s="24">
        <v>4707.25</v>
      </c>
      <c r="C217" s="24">
        <v>4708.53</v>
      </c>
      <c r="D217" s="24">
        <v>4670.87</v>
      </c>
      <c r="E217" s="24">
        <v>4685.25</v>
      </c>
      <c r="F217" s="24">
        <v>4685.25</v>
      </c>
      <c r="G217" s="26">
        <v>3110230000</v>
      </c>
    </row>
    <row r="218" spans="1:7" ht="15" thickBot="1" x14ac:dyDescent="0.4">
      <c r="A218" s="23">
        <v>44508</v>
      </c>
      <c r="B218" s="24">
        <v>4701.4799999999996</v>
      </c>
      <c r="C218" s="24">
        <v>4714.92</v>
      </c>
      <c r="D218" s="24">
        <v>4694.3900000000003</v>
      </c>
      <c r="E218" s="24">
        <v>4701.7</v>
      </c>
      <c r="F218" s="24">
        <v>4701.7</v>
      </c>
      <c r="G218" s="26">
        <v>3465720000</v>
      </c>
    </row>
    <row r="219" spans="1:7" ht="15" thickBot="1" x14ac:dyDescent="0.4">
      <c r="A219" s="23">
        <v>44505</v>
      </c>
      <c r="B219" s="24">
        <v>4699.26</v>
      </c>
      <c r="C219" s="24">
        <v>4718.5</v>
      </c>
      <c r="D219" s="24">
        <v>4681.32</v>
      </c>
      <c r="E219" s="24">
        <v>4697.53</v>
      </c>
      <c r="F219" s="24">
        <v>4697.53</v>
      </c>
      <c r="G219" s="26">
        <v>3491150000</v>
      </c>
    </row>
    <row r="220" spans="1:7" ht="15" thickBot="1" x14ac:dyDescent="0.4">
      <c r="A220" s="23">
        <v>44504</v>
      </c>
      <c r="B220" s="24">
        <v>4662.93</v>
      </c>
      <c r="C220" s="24">
        <v>4683</v>
      </c>
      <c r="D220" s="24">
        <v>4662.59</v>
      </c>
      <c r="E220" s="24">
        <v>4680.0600000000004</v>
      </c>
      <c r="F220" s="24">
        <v>4680.0600000000004</v>
      </c>
      <c r="G220" s="26">
        <v>3332940000</v>
      </c>
    </row>
    <row r="221" spans="1:7" ht="15" thickBot="1" x14ac:dyDescent="0.4">
      <c r="A221" s="23">
        <v>44503</v>
      </c>
      <c r="B221" s="24">
        <v>4630.6499999999996</v>
      </c>
      <c r="C221" s="24">
        <v>4663.46</v>
      </c>
      <c r="D221" s="24">
        <v>4621.1899999999996</v>
      </c>
      <c r="E221" s="24">
        <v>4660.57</v>
      </c>
      <c r="F221" s="24">
        <v>4660.57</v>
      </c>
      <c r="G221" s="26">
        <v>3339440000</v>
      </c>
    </row>
    <row r="222" spans="1:7" ht="15" thickBot="1" x14ac:dyDescent="0.4">
      <c r="A222" s="23">
        <v>44502</v>
      </c>
      <c r="B222" s="24">
        <v>4613.34</v>
      </c>
      <c r="C222" s="24">
        <v>4635.1499999999996</v>
      </c>
      <c r="D222" s="24">
        <v>4613.34</v>
      </c>
      <c r="E222" s="24">
        <v>4630.6499999999996</v>
      </c>
      <c r="F222" s="24">
        <v>4630.6499999999996</v>
      </c>
      <c r="G222" s="26">
        <v>3309690000</v>
      </c>
    </row>
    <row r="223" spans="1:7" ht="15" thickBot="1" x14ac:dyDescent="0.4">
      <c r="A223" s="23">
        <v>44501</v>
      </c>
      <c r="B223" s="24">
        <v>4610.62</v>
      </c>
      <c r="C223" s="24">
        <v>4620.34</v>
      </c>
      <c r="D223" s="24">
        <v>4595.0600000000004</v>
      </c>
      <c r="E223" s="24">
        <v>4613.67</v>
      </c>
      <c r="F223" s="24">
        <v>4613.67</v>
      </c>
      <c r="G223" s="26">
        <v>2924000000</v>
      </c>
    </row>
    <row r="224" spans="1:7" ht="15" thickBot="1" x14ac:dyDescent="0.4">
      <c r="A224" s="23">
        <v>44498</v>
      </c>
      <c r="B224" s="24">
        <v>4572.87</v>
      </c>
      <c r="C224" s="24">
        <v>4608.08</v>
      </c>
      <c r="D224" s="24">
        <v>4567.59</v>
      </c>
      <c r="E224" s="24">
        <v>4605.38</v>
      </c>
      <c r="F224" s="24">
        <v>4605.38</v>
      </c>
      <c r="G224" s="26">
        <v>3632260000</v>
      </c>
    </row>
    <row r="225" spans="1:7" ht="15" thickBot="1" x14ac:dyDescent="0.4">
      <c r="A225" s="23">
        <v>44497</v>
      </c>
      <c r="B225" s="24">
        <v>4562.84</v>
      </c>
      <c r="C225" s="24">
        <v>4597.55</v>
      </c>
      <c r="D225" s="24">
        <v>4562.84</v>
      </c>
      <c r="E225" s="24">
        <v>4596.42</v>
      </c>
      <c r="F225" s="24">
        <v>4596.42</v>
      </c>
      <c r="G225" s="26">
        <v>3197560000</v>
      </c>
    </row>
    <row r="226" spans="1:7" ht="15" thickBot="1" x14ac:dyDescent="0.4">
      <c r="A226" s="23">
        <v>44496</v>
      </c>
      <c r="B226" s="24">
        <v>4580.22</v>
      </c>
      <c r="C226" s="24">
        <v>4584.57</v>
      </c>
      <c r="D226" s="24">
        <v>4551.66</v>
      </c>
      <c r="E226" s="24">
        <v>4551.68</v>
      </c>
      <c r="F226" s="24">
        <v>4551.68</v>
      </c>
      <c r="G226" s="26">
        <v>3259510000</v>
      </c>
    </row>
    <row r="227" spans="1:7" ht="15" thickBot="1" x14ac:dyDescent="0.4">
      <c r="A227" s="23">
        <v>44495</v>
      </c>
      <c r="B227" s="24">
        <v>4578.6899999999996</v>
      </c>
      <c r="C227" s="24">
        <v>4598.53</v>
      </c>
      <c r="D227" s="24">
        <v>4569.17</v>
      </c>
      <c r="E227" s="24">
        <v>4574.79</v>
      </c>
      <c r="F227" s="24">
        <v>4574.79</v>
      </c>
      <c r="G227" s="26">
        <v>2866500000</v>
      </c>
    </row>
    <row r="228" spans="1:7" ht="15" thickBot="1" x14ac:dyDescent="0.4">
      <c r="A228" s="23">
        <v>44494</v>
      </c>
      <c r="B228" s="24">
        <v>4553.6899999999996</v>
      </c>
      <c r="C228" s="24">
        <v>4572.62</v>
      </c>
      <c r="D228" s="24">
        <v>4537.3599999999997</v>
      </c>
      <c r="E228" s="24">
        <v>4566.4799999999996</v>
      </c>
      <c r="F228" s="24">
        <v>4566.4799999999996</v>
      </c>
      <c r="G228" s="26">
        <v>3250210000</v>
      </c>
    </row>
    <row r="229" spans="1:7" ht="15" thickBot="1" x14ac:dyDescent="0.4">
      <c r="A229" s="23">
        <v>44491</v>
      </c>
      <c r="B229" s="24">
        <v>4546.12</v>
      </c>
      <c r="C229" s="24">
        <v>4559.67</v>
      </c>
      <c r="D229" s="24">
        <v>4524</v>
      </c>
      <c r="E229" s="24">
        <v>4544.8999999999996</v>
      </c>
      <c r="F229" s="24">
        <v>4544.8999999999996</v>
      </c>
      <c r="G229" s="26">
        <v>3062810000</v>
      </c>
    </row>
    <row r="230" spans="1:7" ht="15" thickBot="1" x14ac:dyDescent="0.4">
      <c r="A230" s="23">
        <v>44490</v>
      </c>
      <c r="B230" s="24">
        <v>4532.24</v>
      </c>
      <c r="C230" s="24">
        <v>4551.4399999999996</v>
      </c>
      <c r="D230" s="24">
        <v>4526.8900000000003</v>
      </c>
      <c r="E230" s="24">
        <v>4549.78</v>
      </c>
      <c r="F230" s="24">
        <v>4549.78</v>
      </c>
      <c r="G230" s="26">
        <v>3016950000</v>
      </c>
    </row>
    <row r="231" spans="1:7" ht="15" thickBot="1" x14ac:dyDescent="0.4">
      <c r="A231" s="23">
        <v>44489</v>
      </c>
      <c r="B231" s="24">
        <v>4524.42</v>
      </c>
      <c r="C231" s="24">
        <v>4540.87</v>
      </c>
      <c r="D231" s="24">
        <v>4524.3999999999996</v>
      </c>
      <c r="E231" s="24">
        <v>4536.1899999999996</v>
      </c>
      <c r="F231" s="24">
        <v>4536.1899999999996</v>
      </c>
      <c r="G231" s="26">
        <v>2671560000</v>
      </c>
    </row>
    <row r="232" spans="1:7" ht="15" thickBot="1" x14ac:dyDescent="0.4">
      <c r="A232" s="23">
        <v>44488</v>
      </c>
      <c r="B232" s="24">
        <v>4497.34</v>
      </c>
      <c r="C232" s="24">
        <v>4520.3999999999996</v>
      </c>
      <c r="D232" s="24">
        <v>4496.41</v>
      </c>
      <c r="E232" s="24">
        <v>4519.63</v>
      </c>
      <c r="F232" s="24">
        <v>4519.63</v>
      </c>
      <c r="G232" s="26">
        <v>2531210000</v>
      </c>
    </row>
    <row r="233" spans="1:7" ht="15" thickBot="1" x14ac:dyDescent="0.4">
      <c r="A233" s="23">
        <v>44487</v>
      </c>
      <c r="B233" s="24">
        <v>4463.72</v>
      </c>
      <c r="C233" s="24">
        <v>4488.75</v>
      </c>
      <c r="D233" s="24">
        <v>4447.47</v>
      </c>
      <c r="E233" s="24">
        <v>4486.46</v>
      </c>
      <c r="F233" s="24">
        <v>4486.46</v>
      </c>
      <c r="G233" s="26">
        <v>2683540000</v>
      </c>
    </row>
    <row r="234" spans="1:7" ht="15" thickBot="1" x14ac:dyDescent="0.4">
      <c r="A234" s="23">
        <v>44484</v>
      </c>
      <c r="B234" s="24">
        <v>4447.6899999999996</v>
      </c>
      <c r="C234" s="24">
        <v>4475.82</v>
      </c>
      <c r="D234" s="24">
        <v>4447.6899999999996</v>
      </c>
      <c r="E234" s="24">
        <v>4471.37</v>
      </c>
      <c r="F234" s="24">
        <v>4471.37</v>
      </c>
      <c r="G234" s="26">
        <v>3000560000</v>
      </c>
    </row>
    <row r="235" spans="1:7" ht="15" thickBot="1" x14ac:dyDescent="0.4">
      <c r="A235" s="23">
        <v>44483</v>
      </c>
      <c r="B235" s="24">
        <v>4386.75</v>
      </c>
      <c r="C235" s="24">
        <v>4439.7299999999996</v>
      </c>
      <c r="D235" s="24">
        <v>4386.75</v>
      </c>
      <c r="E235" s="24">
        <v>4438.26</v>
      </c>
      <c r="F235" s="24">
        <v>4438.26</v>
      </c>
      <c r="G235" s="26">
        <v>2642920000</v>
      </c>
    </row>
    <row r="236" spans="1:7" ht="15" thickBot="1" x14ac:dyDescent="0.4">
      <c r="A236" s="23">
        <v>44482</v>
      </c>
      <c r="B236" s="24">
        <v>4358.01</v>
      </c>
      <c r="C236" s="24">
        <v>4372.87</v>
      </c>
      <c r="D236" s="24">
        <v>4329.92</v>
      </c>
      <c r="E236" s="24">
        <v>4363.8</v>
      </c>
      <c r="F236" s="24">
        <v>4363.8</v>
      </c>
      <c r="G236" s="26">
        <v>2926460000</v>
      </c>
    </row>
    <row r="237" spans="1:7" ht="15" thickBot="1" x14ac:dyDescent="0.4">
      <c r="A237" s="23">
        <v>44481</v>
      </c>
      <c r="B237" s="24">
        <v>4368.3100000000004</v>
      </c>
      <c r="C237" s="24">
        <v>4374.8900000000003</v>
      </c>
      <c r="D237" s="24">
        <v>4342.09</v>
      </c>
      <c r="E237" s="24">
        <v>4350.6499999999996</v>
      </c>
      <c r="F237" s="24">
        <v>4350.6499999999996</v>
      </c>
      <c r="G237" s="26">
        <v>2608150000</v>
      </c>
    </row>
    <row r="238" spans="1:7" ht="15" thickBot="1" x14ac:dyDescent="0.4">
      <c r="A238" s="23">
        <v>44480</v>
      </c>
      <c r="B238" s="24">
        <v>4385.4399999999996</v>
      </c>
      <c r="C238" s="24">
        <v>4415.88</v>
      </c>
      <c r="D238" s="24">
        <v>4360.59</v>
      </c>
      <c r="E238" s="24">
        <v>4361.1899999999996</v>
      </c>
      <c r="F238" s="24">
        <v>4361.1899999999996</v>
      </c>
      <c r="G238" s="26">
        <v>2580000000</v>
      </c>
    </row>
    <row r="239" spans="1:7" ht="15" thickBot="1" x14ac:dyDescent="0.4">
      <c r="A239" s="23">
        <v>44477</v>
      </c>
      <c r="B239" s="24">
        <v>4406.51</v>
      </c>
      <c r="C239" s="24">
        <v>4412.0200000000004</v>
      </c>
      <c r="D239" s="24">
        <v>4386.22</v>
      </c>
      <c r="E239" s="24">
        <v>4391.34</v>
      </c>
      <c r="F239" s="24">
        <v>4391.34</v>
      </c>
      <c r="G239" s="26">
        <v>2401890000</v>
      </c>
    </row>
    <row r="240" spans="1:7" ht="15" thickBot="1" x14ac:dyDescent="0.4">
      <c r="A240" s="23">
        <v>44476</v>
      </c>
      <c r="B240" s="24">
        <v>4383.7299999999996</v>
      </c>
      <c r="C240" s="24">
        <v>4429.97</v>
      </c>
      <c r="D240" s="24">
        <v>4383.7299999999996</v>
      </c>
      <c r="E240" s="24">
        <v>4399.76</v>
      </c>
      <c r="F240" s="24">
        <v>4399.76</v>
      </c>
      <c r="G240" s="26">
        <v>3096080000</v>
      </c>
    </row>
    <row r="241" spans="1:7" ht="15" thickBot="1" x14ac:dyDescent="0.4">
      <c r="A241" s="23">
        <v>44475</v>
      </c>
      <c r="B241" s="24">
        <v>4319.57</v>
      </c>
      <c r="C241" s="24">
        <v>4365.57</v>
      </c>
      <c r="D241" s="24">
        <v>4290.49</v>
      </c>
      <c r="E241" s="24">
        <v>4363.55</v>
      </c>
      <c r="F241" s="24">
        <v>4363.55</v>
      </c>
      <c r="G241" s="26">
        <v>3219590000</v>
      </c>
    </row>
    <row r="242" spans="1:7" ht="15" thickBot="1" x14ac:dyDescent="0.4">
      <c r="A242" s="23">
        <v>44474</v>
      </c>
      <c r="B242" s="24">
        <v>4309.87</v>
      </c>
      <c r="C242" s="24">
        <v>4369.2299999999996</v>
      </c>
      <c r="D242" s="24">
        <v>4309.87</v>
      </c>
      <c r="E242" s="24">
        <v>4345.72</v>
      </c>
      <c r="F242" s="24">
        <v>4345.72</v>
      </c>
      <c r="G242" s="26">
        <v>2967400000</v>
      </c>
    </row>
    <row r="243" spans="1:7" ht="15" thickBot="1" x14ac:dyDescent="0.4">
      <c r="A243" s="23">
        <v>44473</v>
      </c>
      <c r="B243" s="24">
        <v>4348.84</v>
      </c>
      <c r="C243" s="24">
        <v>4355.51</v>
      </c>
      <c r="D243" s="24">
        <v>4278.9399999999996</v>
      </c>
      <c r="E243" s="24">
        <v>4300.46</v>
      </c>
      <c r="F243" s="24">
        <v>4300.46</v>
      </c>
      <c r="G243" s="26">
        <v>3110560000</v>
      </c>
    </row>
    <row r="244" spans="1:7" ht="15" thickBot="1" x14ac:dyDescent="0.4">
      <c r="A244" s="23">
        <v>44470</v>
      </c>
      <c r="B244" s="24">
        <v>4317.16</v>
      </c>
      <c r="C244" s="24">
        <v>4375.1899999999996</v>
      </c>
      <c r="D244" s="24">
        <v>4288.5200000000004</v>
      </c>
      <c r="E244" s="24">
        <v>4357.04</v>
      </c>
      <c r="F244" s="24">
        <v>4357.04</v>
      </c>
      <c r="G244" s="26">
        <v>3148980000</v>
      </c>
    </row>
    <row r="245" spans="1:7" ht="15" thickBot="1" x14ac:dyDescent="0.4">
      <c r="A245" s="23">
        <v>44469</v>
      </c>
      <c r="B245" s="24">
        <v>4370.67</v>
      </c>
      <c r="C245" s="24">
        <v>4382.55</v>
      </c>
      <c r="D245" s="24">
        <v>4306.24</v>
      </c>
      <c r="E245" s="24">
        <v>4307.54</v>
      </c>
      <c r="F245" s="24">
        <v>4307.54</v>
      </c>
      <c r="G245" s="26">
        <v>3123770000</v>
      </c>
    </row>
    <row r="246" spans="1:7" ht="15" thickBot="1" x14ac:dyDescent="0.4">
      <c r="A246" s="23">
        <v>44468</v>
      </c>
      <c r="B246" s="24">
        <v>4362.41</v>
      </c>
      <c r="C246" s="24">
        <v>4385.57</v>
      </c>
      <c r="D246" s="24">
        <v>4355.08</v>
      </c>
      <c r="E246" s="24">
        <v>4359.46</v>
      </c>
      <c r="F246" s="24">
        <v>4359.46</v>
      </c>
      <c r="G246" s="26">
        <v>2753800000</v>
      </c>
    </row>
    <row r="247" spans="1:7" ht="15" thickBot="1" x14ac:dyDescent="0.4">
      <c r="A247" s="23">
        <v>44467</v>
      </c>
      <c r="B247" s="24">
        <v>4419.54</v>
      </c>
      <c r="C247" s="24">
        <v>4419.54</v>
      </c>
      <c r="D247" s="24">
        <v>4346.33</v>
      </c>
      <c r="E247" s="24">
        <v>4352.63</v>
      </c>
      <c r="F247" s="24">
        <v>4352.63</v>
      </c>
      <c r="G247" s="26">
        <v>3495970000</v>
      </c>
    </row>
    <row r="248" spans="1:7" ht="15" thickBot="1" x14ac:dyDescent="0.4">
      <c r="A248" s="23">
        <v>44466</v>
      </c>
      <c r="B248" s="24">
        <v>4442.12</v>
      </c>
      <c r="C248" s="24">
        <v>4457.3</v>
      </c>
      <c r="D248" s="24">
        <v>4436.1899999999996</v>
      </c>
      <c r="E248" s="24">
        <v>4443.1099999999997</v>
      </c>
      <c r="F248" s="24">
        <v>4443.1099999999997</v>
      </c>
      <c r="G248" s="26">
        <v>3032870000</v>
      </c>
    </row>
    <row r="249" spans="1:7" ht="15" thickBot="1" x14ac:dyDescent="0.4">
      <c r="A249" s="23">
        <v>44463</v>
      </c>
      <c r="B249" s="24">
        <v>4438.04</v>
      </c>
      <c r="C249" s="24">
        <v>4463.12</v>
      </c>
      <c r="D249" s="24">
        <v>4430.2700000000004</v>
      </c>
      <c r="E249" s="24">
        <v>4455.4799999999996</v>
      </c>
      <c r="F249" s="24">
        <v>4455.4799999999996</v>
      </c>
      <c r="G249" s="26">
        <v>2772090000</v>
      </c>
    </row>
    <row r="250" spans="1:7" ht="15" thickBot="1" x14ac:dyDescent="0.4">
      <c r="A250" s="23">
        <v>44462</v>
      </c>
      <c r="B250" s="24">
        <v>4406.75</v>
      </c>
      <c r="C250" s="24">
        <v>4465.3999999999996</v>
      </c>
      <c r="D250" s="24">
        <v>4406.75</v>
      </c>
      <c r="E250" s="24">
        <v>4448.9799999999996</v>
      </c>
      <c r="F250" s="24">
        <v>4448.9799999999996</v>
      </c>
      <c r="G250" s="26">
        <v>2833290000</v>
      </c>
    </row>
    <row r="251" spans="1:7" ht="15" thickBot="1" x14ac:dyDescent="0.4">
      <c r="A251" s="23">
        <v>44461</v>
      </c>
      <c r="B251" s="24">
        <v>4367.43</v>
      </c>
      <c r="C251" s="24">
        <v>4416.75</v>
      </c>
      <c r="D251" s="24">
        <v>4367.43</v>
      </c>
      <c r="E251" s="24">
        <v>4395.6400000000003</v>
      </c>
      <c r="F251" s="24">
        <v>4395.6400000000003</v>
      </c>
      <c r="G251" s="26">
        <v>3273670000</v>
      </c>
    </row>
    <row r="252" spans="1:7" ht="15" thickBot="1" x14ac:dyDescent="0.4">
      <c r="A252" s="23">
        <v>44460</v>
      </c>
      <c r="B252" s="24">
        <v>4374.45</v>
      </c>
      <c r="C252" s="24">
        <v>4394.87</v>
      </c>
      <c r="D252" s="24">
        <v>4347.96</v>
      </c>
      <c r="E252" s="24">
        <v>4354.1899999999996</v>
      </c>
      <c r="F252" s="24">
        <v>4354.1899999999996</v>
      </c>
      <c r="G252" s="26">
        <v>3044300000</v>
      </c>
    </row>
    <row r="253" spans="1:7" ht="15" thickBot="1" x14ac:dyDescent="0.4">
      <c r="A253" s="23">
        <v>44459</v>
      </c>
      <c r="B253" s="24">
        <v>4402.95</v>
      </c>
      <c r="C253" s="24">
        <v>4402.95</v>
      </c>
      <c r="D253" s="24">
        <v>4305.91</v>
      </c>
      <c r="E253" s="24">
        <v>4357.7299999999996</v>
      </c>
      <c r="F253" s="24">
        <v>4357.7299999999996</v>
      </c>
      <c r="G253" s="26">
        <v>3773680000</v>
      </c>
    </row>
    <row r="254" spans="1:7" ht="15" thickBot="1" x14ac:dyDescent="0.4">
      <c r="A254" s="23">
        <v>44456</v>
      </c>
      <c r="B254" s="24">
        <v>4469.74</v>
      </c>
      <c r="C254" s="24">
        <v>4471.5200000000004</v>
      </c>
      <c r="D254" s="24">
        <v>4427.76</v>
      </c>
      <c r="E254" s="24">
        <v>4432.99</v>
      </c>
      <c r="F254" s="24">
        <v>4432.99</v>
      </c>
      <c r="G254" s="26">
        <v>5622210000</v>
      </c>
    </row>
    <row r="255" spans="1:7" ht="15" thickBot="1" x14ac:dyDescent="0.4">
      <c r="A255" s="23">
        <v>44455</v>
      </c>
      <c r="B255" s="24">
        <v>4477.09</v>
      </c>
      <c r="C255" s="24">
        <v>4485.87</v>
      </c>
      <c r="D255" s="24">
        <v>4443.8</v>
      </c>
      <c r="E255" s="24">
        <v>4473.75</v>
      </c>
      <c r="F255" s="24">
        <v>4473.75</v>
      </c>
      <c r="G255" s="26">
        <v>3321030000</v>
      </c>
    </row>
    <row r="256" spans="1:7" ht="15" thickBot="1" x14ac:dyDescent="0.4">
      <c r="A256" s="23">
        <v>44454</v>
      </c>
      <c r="B256" s="24">
        <v>4447.49</v>
      </c>
      <c r="C256" s="24">
        <v>4486.87</v>
      </c>
      <c r="D256" s="24">
        <v>4438.37</v>
      </c>
      <c r="E256" s="24">
        <v>4480.7</v>
      </c>
      <c r="F256" s="24">
        <v>4480.7</v>
      </c>
      <c r="G256" s="26">
        <v>3154760000</v>
      </c>
    </row>
    <row r="257" spans="1:7" ht="15" thickBot="1" x14ac:dyDescent="0.4">
      <c r="A257" s="23">
        <v>44453</v>
      </c>
      <c r="B257" s="24">
        <v>4479.33</v>
      </c>
      <c r="C257" s="24">
        <v>4485.68</v>
      </c>
      <c r="D257" s="24">
        <v>4435.46</v>
      </c>
      <c r="E257" s="24">
        <v>4443.05</v>
      </c>
      <c r="F257" s="24">
        <v>4443.05</v>
      </c>
      <c r="G257" s="26">
        <v>2568730000</v>
      </c>
    </row>
    <row r="258" spans="1:7" ht="15" thickBot="1" x14ac:dyDescent="0.4">
      <c r="A258" s="23">
        <v>44452</v>
      </c>
      <c r="B258" s="24">
        <v>4474.8100000000004</v>
      </c>
      <c r="C258" s="24">
        <v>4492.99</v>
      </c>
      <c r="D258" s="24">
        <v>4445.7</v>
      </c>
      <c r="E258" s="24">
        <v>4468.7299999999996</v>
      </c>
      <c r="F258" s="24">
        <v>4468.7299999999996</v>
      </c>
      <c r="G258" s="26">
        <v>3096390000</v>
      </c>
    </row>
    <row r="259" spans="1:7" ht="15" thickBot="1" x14ac:dyDescent="0.4">
      <c r="A259" s="23">
        <v>44449</v>
      </c>
      <c r="B259" s="24">
        <v>4506.92</v>
      </c>
      <c r="C259" s="24">
        <v>4520.47</v>
      </c>
      <c r="D259" s="24">
        <v>4457.66</v>
      </c>
      <c r="E259" s="24">
        <v>4458.58</v>
      </c>
      <c r="F259" s="24">
        <v>4458.58</v>
      </c>
      <c r="G259" s="26">
        <v>2851140000</v>
      </c>
    </row>
    <row r="260" spans="1:7" ht="15" thickBot="1" x14ac:dyDescent="0.4">
      <c r="A260" s="23">
        <v>44448</v>
      </c>
      <c r="B260" s="24">
        <v>4513.0200000000004</v>
      </c>
      <c r="C260" s="24">
        <v>4529.8999999999996</v>
      </c>
      <c r="D260" s="24">
        <v>4492.07</v>
      </c>
      <c r="E260" s="24">
        <v>4493.28</v>
      </c>
      <c r="F260" s="24">
        <v>4493.28</v>
      </c>
      <c r="G260" s="26">
        <v>3035300000</v>
      </c>
    </row>
    <row r="261" spans="1:7" ht="15" thickBot="1" x14ac:dyDescent="0.4">
      <c r="A261" s="23">
        <v>44447</v>
      </c>
      <c r="B261" s="24">
        <v>4518.09</v>
      </c>
      <c r="C261" s="24">
        <v>4521.79</v>
      </c>
      <c r="D261" s="24">
        <v>4493.95</v>
      </c>
      <c r="E261" s="24">
        <v>4514.07</v>
      </c>
      <c r="F261" s="24">
        <v>4514.07</v>
      </c>
      <c r="G261" s="26">
        <v>2808480000</v>
      </c>
    </row>
    <row r="262" spans="1:7" ht="15" thickBot="1" x14ac:dyDescent="0.4">
      <c r="A262" s="23">
        <v>44446</v>
      </c>
      <c r="B262" s="24">
        <v>4535.38</v>
      </c>
      <c r="C262" s="24">
        <v>4535.38</v>
      </c>
      <c r="D262" s="24">
        <v>4513</v>
      </c>
      <c r="E262" s="24">
        <v>4520.03</v>
      </c>
      <c r="F262" s="24">
        <v>4520.03</v>
      </c>
      <c r="G262" s="26">
        <v>3098870000</v>
      </c>
    </row>
    <row r="263" spans="1:7" ht="15" thickBot="1" x14ac:dyDescent="0.4">
      <c r="A263" s="23">
        <v>44442</v>
      </c>
      <c r="B263" s="24">
        <v>4532.42</v>
      </c>
      <c r="C263" s="24">
        <v>4541.45</v>
      </c>
      <c r="D263" s="24">
        <v>4521.3</v>
      </c>
      <c r="E263" s="24">
        <v>4535.43</v>
      </c>
      <c r="F263" s="24">
        <v>4535.43</v>
      </c>
      <c r="G263" s="26">
        <v>2609660000</v>
      </c>
    </row>
    <row r="264" spans="1:7" ht="15" thickBot="1" x14ac:dyDescent="0.4">
      <c r="A264" s="23">
        <v>44441</v>
      </c>
      <c r="B264" s="24">
        <v>4534.4799999999996</v>
      </c>
      <c r="C264" s="24">
        <v>4545.8500000000004</v>
      </c>
      <c r="D264" s="24">
        <v>4524.66</v>
      </c>
      <c r="E264" s="24">
        <v>4536.95</v>
      </c>
      <c r="F264" s="24">
        <v>4536.95</v>
      </c>
      <c r="G264" s="26">
        <v>2897010000</v>
      </c>
    </row>
    <row r="265" spans="1:7" ht="15" thickBot="1" x14ac:dyDescent="0.4">
      <c r="A265" s="23">
        <v>44440</v>
      </c>
      <c r="B265" s="24">
        <v>4528.8</v>
      </c>
      <c r="C265" s="24">
        <v>4537.1099999999997</v>
      </c>
      <c r="D265" s="24">
        <v>4522.0200000000004</v>
      </c>
      <c r="E265" s="24">
        <v>4524.09</v>
      </c>
      <c r="F265" s="24">
        <v>4524.09</v>
      </c>
      <c r="G265" s="26">
        <v>3101830000</v>
      </c>
    </row>
    <row r="266" spans="1:7" ht="15" thickBot="1" x14ac:dyDescent="0.4">
      <c r="A266" s="23">
        <v>44439</v>
      </c>
      <c r="B266" s="24">
        <v>4529.75</v>
      </c>
      <c r="C266" s="24">
        <v>4531.3900000000003</v>
      </c>
      <c r="D266" s="24">
        <v>4515.8</v>
      </c>
      <c r="E266" s="24">
        <v>4522.68</v>
      </c>
      <c r="F266" s="24">
        <v>4522.68</v>
      </c>
      <c r="G266" s="26">
        <v>3090380000</v>
      </c>
    </row>
    <row r="267" spans="1:7" ht="15" thickBot="1" x14ac:dyDescent="0.4">
      <c r="A267" s="23">
        <v>44438</v>
      </c>
      <c r="B267" s="24">
        <v>4513.76</v>
      </c>
      <c r="C267" s="24">
        <v>4537.3599999999997</v>
      </c>
      <c r="D267" s="24">
        <v>4513.76</v>
      </c>
      <c r="E267" s="24">
        <v>4528.79</v>
      </c>
      <c r="F267" s="24">
        <v>4528.79</v>
      </c>
      <c r="G267" s="26">
        <v>2557300000</v>
      </c>
    </row>
    <row r="268" spans="1:7" ht="15" thickBot="1" x14ac:dyDescent="0.4">
      <c r="A268" s="23">
        <v>44435</v>
      </c>
      <c r="B268" s="24">
        <v>4474.1000000000004</v>
      </c>
      <c r="C268" s="24">
        <v>4513.33</v>
      </c>
      <c r="D268" s="24">
        <v>4474.1000000000004</v>
      </c>
      <c r="E268" s="24">
        <v>4509.37</v>
      </c>
      <c r="F268" s="24">
        <v>4509.37</v>
      </c>
      <c r="G268" s="26">
        <v>2862360000</v>
      </c>
    </row>
    <row r="269" spans="1:7" ht="15" thickBot="1" x14ac:dyDescent="0.4">
      <c r="A269" s="23">
        <v>44434</v>
      </c>
      <c r="B269" s="24">
        <v>4493.75</v>
      </c>
      <c r="C269" s="24">
        <v>4495.8999999999996</v>
      </c>
      <c r="D269" s="24">
        <v>4468.99</v>
      </c>
      <c r="E269" s="24">
        <v>4470</v>
      </c>
      <c r="F269" s="24">
        <v>4470</v>
      </c>
      <c r="G269" s="26">
        <v>2704600000</v>
      </c>
    </row>
    <row r="270" spans="1:7" ht="15" thickBot="1" x14ac:dyDescent="0.4">
      <c r="A270" s="23">
        <v>44433</v>
      </c>
      <c r="B270" s="24">
        <v>4490.45</v>
      </c>
      <c r="C270" s="24">
        <v>4501.71</v>
      </c>
      <c r="D270" s="24">
        <v>4485.66</v>
      </c>
      <c r="E270" s="24">
        <v>4496.1899999999996</v>
      </c>
      <c r="F270" s="24">
        <v>4496.1899999999996</v>
      </c>
      <c r="G270" s="26">
        <v>2554680000</v>
      </c>
    </row>
    <row r="271" spans="1:7" ht="15" thickBot="1" x14ac:dyDescent="0.4">
      <c r="A271" s="23">
        <v>44432</v>
      </c>
      <c r="B271" s="24">
        <v>4484.3999999999996</v>
      </c>
      <c r="C271" s="24">
        <v>4492.8100000000004</v>
      </c>
      <c r="D271" s="24">
        <v>4482.28</v>
      </c>
      <c r="E271" s="24">
        <v>4486.2299999999996</v>
      </c>
      <c r="F271" s="24">
        <v>4486.2299999999996</v>
      </c>
      <c r="G271" s="26">
        <v>3037770000</v>
      </c>
    </row>
    <row r="272" spans="1:7" ht="15" thickBot="1" x14ac:dyDescent="0.4">
      <c r="A272" s="23">
        <v>44431</v>
      </c>
      <c r="B272" s="24">
        <v>4450.29</v>
      </c>
      <c r="C272" s="24">
        <v>4489.88</v>
      </c>
      <c r="D272" s="24">
        <v>4450.29</v>
      </c>
      <c r="E272" s="24">
        <v>4479.53</v>
      </c>
      <c r="F272" s="24">
        <v>4479.53</v>
      </c>
      <c r="G272" s="26">
        <v>2965520000</v>
      </c>
    </row>
    <row r="273" spans="1:7" ht="15" thickBot="1" x14ac:dyDescent="0.4">
      <c r="A273" s="23">
        <v>44428</v>
      </c>
      <c r="B273" s="24">
        <v>4410.5600000000004</v>
      </c>
      <c r="C273" s="24">
        <v>4444.3500000000004</v>
      </c>
      <c r="D273" s="24">
        <v>4406.8</v>
      </c>
      <c r="E273" s="24">
        <v>4441.67</v>
      </c>
      <c r="F273" s="24">
        <v>4441.67</v>
      </c>
      <c r="G273" s="26">
        <v>2867770000</v>
      </c>
    </row>
    <row r="274" spans="1:7" ht="15" thickBot="1" x14ac:dyDescent="0.4">
      <c r="A274" s="23">
        <v>44427</v>
      </c>
      <c r="B274" s="24">
        <v>4382.4399999999996</v>
      </c>
      <c r="C274" s="24">
        <v>4418.6099999999997</v>
      </c>
      <c r="D274" s="24">
        <v>4367.7299999999996</v>
      </c>
      <c r="E274" s="24">
        <v>4405.8</v>
      </c>
      <c r="F274" s="24">
        <v>4405.8</v>
      </c>
      <c r="G274" s="26">
        <v>3120840000</v>
      </c>
    </row>
    <row r="275" spans="1:7" ht="15" thickBot="1" x14ac:dyDescent="0.4">
      <c r="A275" s="23">
        <v>44426</v>
      </c>
      <c r="B275" s="24">
        <v>4440.9399999999996</v>
      </c>
      <c r="C275" s="24">
        <v>4454.32</v>
      </c>
      <c r="D275" s="24">
        <v>4397.59</v>
      </c>
      <c r="E275" s="24">
        <v>4400.2700000000004</v>
      </c>
      <c r="F275" s="24">
        <v>4400.2700000000004</v>
      </c>
      <c r="G275" s="26">
        <v>2965210000</v>
      </c>
    </row>
    <row r="276" spans="1:7" ht="15" thickBot="1" x14ac:dyDescent="0.4">
      <c r="A276" s="23">
        <v>44425</v>
      </c>
      <c r="B276" s="24">
        <v>4462.12</v>
      </c>
      <c r="C276" s="24">
        <v>4462.12</v>
      </c>
      <c r="D276" s="24">
        <v>4417.83</v>
      </c>
      <c r="E276" s="24">
        <v>4448.08</v>
      </c>
      <c r="F276" s="24">
        <v>4448.08</v>
      </c>
      <c r="G276" s="26">
        <v>2884000000</v>
      </c>
    </row>
    <row r="277" spans="1:7" ht="15" thickBot="1" x14ac:dyDescent="0.4">
      <c r="A277" s="23">
        <v>44424</v>
      </c>
      <c r="B277" s="24">
        <v>4461.6499999999996</v>
      </c>
      <c r="C277" s="24">
        <v>4480.26</v>
      </c>
      <c r="D277" s="24">
        <v>4437.66</v>
      </c>
      <c r="E277" s="24">
        <v>4479.71</v>
      </c>
      <c r="F277" s="24">
        <v>4479.71</v>
      </c>
      <c r="G277" s="26">
        <v>2707170000</v>
      </c>
    </row>
    <row r="278" spans="1:7" ht="15" thickBot="1" x14ac:dyDescent="0.4">
      <c r="A278" s="23">
        <v>44421</v>
      </c>
      <c r="B278" s="24">
        <v>4464.84</v>
      </c>
      <c r="C278" s="24">
        <v>4468.37</v>
      </c>
      <c r="D278" s="24">
        <v>4460.82</v>
      </c>
      <c r="E278" s="24">
        <v>4468</v>
      </c>
      <c r="F278" s="24">
        <v>4468</v>
      </c>
      <c r="G278" s="26">
        <v>2371630000</v>
      </c>
    </row>
    <row r="279" spans="1:7" ht="15" thickBot="1" x14ac:dyDescent="0.4">
      <c r="A279" s="23">
        <v>44420</v>
      </c>
      <c r="B279" s="24">
        <v>4446.08</v>
      </c>
      <c r="C279" s="24">
        <v>4461.7700000000004</v>
      </c>
      <c r="D279" s="24">
        <v>4435.96</v>
      </c>
      <c r="E279" s="24">
        <v>4460.83</v>
      </c>
      <c r="F279" s="24">
        <v>4460.83</v>
      </c>
      <c r="G279" s="26">
        <v>2543860000</v>
      </c>
    </row>
    <row r="280" spans="1:7" ht="15" thickBot="1" x14ac:dyDescent="0.4">
      <c r="A280" s="23">
        <v>44419</v>
      </c>
      <c r="B280" s="24">
        <v>4442.18</v>
      </c>
      <c r="C280" s="24">
        <v>4449.4399999999996</v>
      </c>
      <c r="D280" s="24">
        <v>4436.42</v>
      </c>
      <c r="E280" s="24">
        <v>4442.41</v>
      </c>
      <c r="F280" s="24">
        <v>4442.41</v>
      </c>
      <c r="G280" s="26">
        <v>2803060000</v>
      </c>
    </row>
    <row r="281" spans="1:7" ht="15" thickBot="1" x14ac:dyDescent="0.4">
      <c r="A281" s="23">
        <v>44418</v>
      </c>
      <c r="B281" s="24">
        <v>4435.79</v>
      </c>
      <c r="C281" s="24">
        <v>4445.21</v>
      </c>
      <c r="D281" s="24">
        <v>4430.03</v>
      </c>
      <c r="E281" s="24">
        <v>4436.75</v>
      </c>
      <c r="F281" s="24">
        <v>4436.75</v>
      </c>
      <c r="G281" s="26">
        <v>3219840000</v>
      </c>
    </row>
    <row r="282" spans="1:7" ht="15" thickBot="1" x14ac:dyDescent="0.4">
      <c r="A282" s="23">
        <v>44417</v>
      </c>
      <c r="B282" s="24">
        <v>4437.7700000000004</v>
      </c>
      <c r="C282" s="24">
        <v>4439.3900000000003</v>
      </c>
      <c r="D282" s="24">
        <v>4424.74</v>
      </c>
      <c r="E282" s="24">
        <v>4432.3500000000004</v>
      </c>
      <c r="F282" s="24">
        <v>4432.3500000000004</v>
      </c>
      <c r="G282" s="26">
        <v>2779880000</v>
      </c>
    </row>
    <row r="283" spans="1:7" ht="15" thickBot="1" x14ac:dyDescent="0.4">
      <c r="A283" s="23">
        <v>44414</v>
      </c>
      <c r="B283" s="24">
        <v>4429.07</v>
      </c>
      <c r="C283" s="24">
        <v>4440.82</v>
      </c>
      <c r="D283" s="24">
        <v>4429.07</v>
      </c>
      <c r="E283" s="24">
        <v>4436.5200000000004</v>
      </c>
      <c r="F283" s="24">
        <v>4436.5200000000004</v>
      </c>
      <c r="G283" s="26">
        <v>2839970000</v>
      </c>
    </row>
    <row r="284" spans="1:7" ht="15" thickBot="1" x14ac:dyDescent="0.4">
      <c r="A284" s="23">
        <v>44413</v>
      </c>
      <c r="B284" s="24">
        <v>4408.8599999999997</v>
      </c>
      <c r="C284" s="24">
        <v>4429.76</v>
      </c>
      <c r="D284" s="24">
        <v>4408.8599999999997</v>
      </c>
      <c r="E284" s="24">
        <v>4429.1000000000004</v>
      </c>
      <c r="F284" s="24">
        <v>4429.1000000000004</v>
      </c>
      <c r="G284" s="26">
        <v>2734220000</v>
      </c>
    </row>
    <row r="285" spans="1:7" ht="15" thickBot="1" x14ac:dyDescent="0.4">
      <c r="A285" s="23">
        <v>44412</v>
      </c>
      <c r="B285" s="24">
        <v>4415.95</v>
      </c>
      <c r="C285" s="24">
        <v>4416.17</v>
      </c>
      <c r="D285" s="24">
        <v>4400.2299999999996</v>
      </c>
      <c r="E285" s="24">
        <v>4402.66</v>
      </c>
      <c r="F285" s="24">
        <v>4402.66</v>
      </c>
      <c r="G285" s="26">
        <v>3382620000</v>
      </c>
    </row>
    <row r="286" spans="1:7" ht="15" thickBot="1" x14ac:dyDescent="0.4">
      <c r="A286" s="23">
        <v>44411</v>
      </c>
      <c r="B286" s="24">
        <v>4392.74</v>
      </c>
      <c r="C286" s="24">
        <v>4423.79</v>
      </c>
      <c r="D286" s="24">
        <v>4373</v>
      </c>
      <c r="E286" s="24">
        <v>4423.1499999999996</v>
      </c>
      <c r="F286" s="24">
        <v>4423.1499999999996</v>
      </c>
      <c r="G286" s="26">
        <v>3305340000</v>
      </c>
    </row>
    <row r="287" spans="1:7" ht="15" thickBot="1" x14ac:dyDescent="0.4">
      <c r="A287" s="23">
        <v>44410</v>
      </c>
      <c r="B287" s="24">
        <v>4406.8599999999997</v>
      </c>
      <c r="C287" s="24">
        <v>4422.18</v>
      </c>
      <c r="D287" s="24">
        <v>4384.8100000000004</v>
      </c>
      <c r="E287" s="24">
        <v>4387.16</v>
      </c>
      <c r="F287" s="24">
        <v>4387.16</v>
      </c>
      <c r="G287" s="26">
        <v>2919940000</v>
      </c>
    </row>
    <row r="288" spans="1:7" ht="15" thickBot="1" x14ac:dyDescent="0.4">
      <c r="A288" s="23">
        <v>44407</v>
      </c>
      <c r="B288" s="24">
        <v>4395.12</v>
      </c>
      <c r="C288" s="24">
        <v>4412.25</v>
      </c>
      <c r="D288" s="24">
        <v>4389.6499999999996</v>
      </c>
      <c r="E288" s="24">
        <v>4395.26</v>
      </c>
      <c r="F288" s="24">
        <v>4395.26</v>
      </c>
      <c r="G288" s="26">
        <v>2861600000</v>
      </c>
    </row>
    <row r="289" spans="1:7" ht="15" thickBot="1" x14ac:dyDescent="0.4">
      <c r="A289" s="23">
        <v>44406</v>
      </c>
      <c r="B289" s="24">
        <v>4403.59</v>
      </c>
      <c r="C289" s="24">
        <v>4429.97</v>
      </c>
      <c r="D289" s="24">
        <v>4403.59</v>
      </c>
      <c r="E289" s="24">
        <v>4419.1499999999996</v>
      </c>
      <c r="F289" s="24">
        <v>4419.1499999999996</v>
      </c>
      <c r="G289" s="26">
        <v>2815510000</v>
      </c>
    </row>
    <row r="290" spans="1:7" ht="15" thickBot="1" x14ac:dyDescent="0.4">
      <c r="A290" s="23">
        <v>44405</v>
      </c>
      <c r="B290" s="24">
        <v>4402.95</v>
      </c>
      <c r="C290" s="24">
        <v>4415.47</v>
      </c>
      <c r="D290" s="24">
        <v>4387.01</v>
      </c>
      <c r="E290" s="24">
        <v>4400.6400000000003</v>
      </c>
      <c r="F290" s="24">
        <v>4400.6400000000003</v>
      </c>
      <c r="G290" s="26">
        <v>3215130000</v>
      </c>
    </row>
    <row r="291" spans="1:7" ht="15" thickBot="1" x14ac:dyDescent="0.4">
      <c r="A291" s="23">
        <v>44404</v>
      </c>
      <c r="B291" s="24">
        <v>4416.38</v>
      </c>
      <c r="C291" s="24">
        <v>4416.38</v>
      </c>
      <c r="D291" s="24">
        <v>4372.51</v>
      </c>
      <c r="E291" s="24">
        <v>4401.46</v>
      </c>
      <c r="F291" s="24">
        <v>4401.46</v>
      </c>
      <c r="G291" s="26">
        <v>3381080000</v>
      </c>
    </row>
    <row r="292" spans="1:7" ht="15" thickBot="1" x14ac:dyDescent="0.4">
      <c r="A292" s="23">
        <v>44403</v>
      </c>
      <c r="B292" s="24">
        <v>4409.58</v>
      </c>
      <c r="C292" s="24">
        <v>4422.7299999999996</v>
      </c>
      <c r="D292" s="24">
        <v>4405.45</v>
      </c>
      <c r="E292" s="24">
        <v>4422.3</v>
      </c>
      <c r="F292" s="24">
        <v>4422.3</v>
      </c>
      <c r="G292" s="26">
        <v>2679110000</v>
      </c>
    </row>
    <row r="293" spans="1:7" ht="15" thickBot="1" x14ac:dyDescent="0.4">
      <c r="A293" s="23">
        <v>44400</v>
      </c>
      <c r="B293" s="24">
        <v>4381.2</v>
      </c>
      <c r="C293" s="24">
        <v>4415.18</v>
      </c>
      <c r="D293" s="24">
        <v>4381.2</v>
      </c>
      <c r="E293" s="24">
        <v>4411.79</v>
      </c>
      <c r="F293" s="24">
        <v>4411.79</v>
      </c>
      <c r="G293" s="26">
        <v>3490730000</v>
      </c>
    </row>
    <row r="294" spans="1:7" ht="15" thickBot="1" x14ac:dyDescent="0.4">
      <c r="A294" s="23">
        <v>44399</v>
      </c>
      <c r="B294" s="24">
        <v>4361.2700000000004</v>
      </c>
      <c r="C294" s="24">
        <v>4369.87</v>
      </c>
      <c r="D294" s="24">
        <v>4350.0600000000004</v>
      </c>
      <c r="E294" s="24">
        <v>4367.4799999999996</v>
      </c>
      <c r="F294" s="24">
        <v>4367.4799999999996</v>
      </c>
      <c r="G294" s="26">
        <v>2907910000</v>
      </c>
    </row>
    <row r="295" spans="1:7" ht="15" thickBot="1" x14ac:dyDescent="0.4">
      <c r="A295" s="23">
        <v>44398</v>
      </c>
      <c r="B295" s="24">
        <v>4331.13</v>
      </c>
      <c r="C295" s="24">
        <v>4359.7</v>
      </c>
      <c r="D295" s="24">
        <v>4331.13</v>
      </c>
      <c r="E295" s="24">
        <v>4358.6899999999996</v>
      </c>
      <c r="F295" s="24">
        <v>4358.6899999999996</v>
      </c>
      <c r="G295" s="26">
        <v>3078550000</v>
      </c>
    </row>
    <row r="296" spans="1:7" ht="15" thickBot="1" x14ac:dyDescent="0.4">
      <c r="A296" s="23">
        <v>44397</v>
      </c>
      <c r="B296" s="24">
        <v>4265.1099999999997</v>
      </c>
      <c r="C296" s="24">
        <v>4336.84</v>
      </c>
      <c r="D296" s="24">
        <v>4262.05</v>
      </c>
      <c r="E296" s="24">
        <v>4323.0600000000004</v>
      </c>
      <c r="F296" s="24">
        <v>4323.0600000000004</v>
      </c>
      <c r="G296" s="26">
        <v>3634190000</v>
      </c>
    </row>
    <row r="297" spans="1:7" ht="15" thickBot="1" x14ac:dyDescent="0.4">
      <c r="A297" s="23">
        <v>44396</v>
      </c>
      <c r="B297" s="24">
        <v>4296.3999999999996</v>
      </c>
      <c r="C297" s="24">
        <v>4296.3999999999996</v>
      </c>
      <c r="D297" s="24">
        <v>4233.13</v>
      </c>
      <c r="E297" s="24">
        <v>4258.49</v>
      </c>
      <c r="F297" s="24">
        <v>4258.49</v>
      </c>
      <c r="G297" s="26">
        <v>4155790000</v>
      </c>
    </row>
    <row r="298" spans="1:7" ht="15" thickBot="1" x14ac:dyDescent="0.4">
      <c r="A298" s="23">
        <v>44393</v>
      </c>
      <c r="B298" s="24">
        <v>4367.43</v>
      </c>
      <c r="C298" s="24">
        <v>4375.09</v>
      </c>
      <c r="D298" s="24">
        <v>4322.53</v>
      </c>
      <c r="E298" s="24">
        <v>4327.16</v>
      </c>
      <c r="F298" s="24">
        <v>4327.16</v>
      </c>
      <c r="G298" s="26">
        <v>3165160000</v>
      </c>
    </row>
    <row r="299" spans="1:7" ht="15" thickBot="1" x14ac:dyDescent="0.4">
      <c r="A299" s="23">
        <v>44392</v>
      </c>
      <c r="B299" s="24">
        <v>4369.0200000000004</v>
      </c>
      <c r="C299" s="24">
        <v>4369.0200000000004</v>
      </c>
      <c r="D299" s="24">
        <v>4340.7</v>
      </c>
      <c r="E299" s="24">
        <v>4360.03</v>
      </c>
      <c r="F299" s="24">
        <v>4360.03</v>
      </c>
      <c r="G299" s="26">
        <v>3226930000</v>
      </c>
    </row>
    <row r="300" spans="1:7" ht="15" thickBot="1" x14ac:dyDescent="0.4">
      <c r="A300" s="23">
        <v>44391</v>
      </c>
      <c r="B300" s="24">
        <v>4380.1099999999997</v>
      </c>
      <c r="C300" s="24">
        <v>4393.68</v>
      </c>
      <c r="D300" s="24">
        <v>4362.3599999999997</v>
      </c>
      <c r="E300" s="24">
        <v>4374.3</v>
      </c>
      <c r="F300" s="24">
        <v>4374.3</v>
      </c>
      <c r="G300" s="26">
        <v>3213870000</v>
      </c>
    </row>
    <row r="301" spans="1:7" ht="15" thickBot="1" x14ac:dyDescent="0.4">
      <c r="A301" s="23">
        <v>44390</v>
      </c>
      <c r="B301" s="24">
        <v>4381.07</v>
      </c>
      <c r="C301" s="24">
        <v>4392.37</v>
      </c>
      <c r="D301" s="24">
        <v>4366.92</v>
      </c>
      <c r="E301" s="24">
        <v>4369.21</v>
      </c>
      <c r="F301" s="24">
        <v>4369.21</v>
      </c>
      <c r="G301" s="26">
        <v>3166900000</v>
      </c>
    </row>
    <row r="302" spans="1:7" ht="15" thickBot="1" x14ac:dyDescent="0.4">
      <c r="A302" s="23">
        <v>44389</v>
      </c>
      <c r="B302" s="24">
        <v>4372.41</v>
      </c>
      <c r="C302" s="24">
        <v>4386.68</v>
      </c>
      <c r="D302" s="24">
        <v>4364.03</v>
      </c>
      <c r="E302" s="24">
        <v>4384.63</v>
      </c>
      <c r="F302" s="24">
        <v>4384.63</v>
      </c>
      <c r="G302" s="26">
        <v>2983980000</v>
      </c>
    </row>
    <row r="303" spans="1:7" ht="15" thickBot="1" x14ac:dyDescent="0.4">
      <c r="A303" s="23">
        <v>44386</v>
      </c>
      <c r="B303" s="24">
        <v>4329.38</v>
      </c>
      <c r="C303" s="24">
        <v>4371.6000000000004</v>
      </c>
      <c r="D303" s="24">
        <v>4329.38</v>
      </c>
      <c r="E303" s="24">
        <v>4369.55</v>
      </c>
      <c r="F303" s="24">
        <v>4369.55</v>
      </c>
      <c r="G303" s="26">
        <v>2738280000</v>
      </c>
    </row>
    <row r="304" spans="1:7" ht="15" thickBot="1" x14ac:dyDescent="0.4">
      <c r="A304" s="23">
        <v>44385</v>
      </c>
      <c r="B304" s="24">
        <v>4321.07</v>
      </c>
      <c r="C304" s="24">
        <v>4330.88</v>
      </c>
      <c r="D304" s="24">
        <v>4289.37</v>
      </c>
      <c r="E304" s="24">
        <v>4320.82</v>
      </c>
      <c r="F304" s="24">
        <v>4320.82</v>
      </c>
      <c r="G304" s="26">
        <v>3393780000</v>
      </c>
    </row>
    <row r="305" spans="1:7" ht="15" thickBot="1" x14ac:dyDescent="0.4">
      <c r="A305" s="23">
        <v>44384</v>
      </c>
      <c r="B305" s="24">
        <v>4351.01</v>
      </c>
      <c r="C305" s="24">
        <v>4361.88</v>
      </c>
      <c r="D305" s="24">
        <v>4329.79</v>
      </c>
      <c r="E305" s="24">
        <v>4358.13</v>
      </c>
      <c r="F305" s="24">
        <v>4358.13</v>
      </c>
      <c r="G305" s="26">
        <v>3243900000</v>
      </c>
    </row>
    <row r="306" spans="1:7" ht="15" thickBot="1" x14ac:dyDescent="0.4">
      <c r="A306" s="23">
        <v>44383</v>
      </c>
      <c r="B306" s="24">
        <v>4356.46</v>
      </c>
      <c r="C306" s="24">
        <v>4356.46</v>
      </c>
      <c r="D306" s="24">
        <v>4314.37</v>
      </c>
      <c r="E306" s="24">
        <v>4343.54</v>
      </c>
      <c r="F306" s="24">
        <v>4343.54</v>
      </c>
      <c r="G306" s="26">
        <v>3437900000</v>
      </c>
    </row>
    <row r="307" spans="1:7" ht="15" thickBot="1" x14ac:dyDescent="0.4">
      <c r="A307" s="23">
        <v>44379</v>
      </c>
      <c r="B307" s="24">
        <v>4326.6000000000004</v>
      </c>
      <c r="C307" s="24">
        <v>4355.43</v>
      </c>
      <c r="D307" s="24">
        <v>4326.6000000000004</v>
      </c>
      <c r="E307" s="24">
        <v>4352.34</v>
      </c>
      <c r="F307" s="24">
        <v>4352.34</v>
      </c>
      <c r="G307" s="26">
        <v>2628550000</v>
      </c>
    </row>
    <row r="308" spans="1:7" ht="15" thickBot="1" x14ac:dyDescent="0.4">
      <c r="A308" s="23">
        <v>44378</v>
      </c>
      <c r="B308" s="24">
        <v>4300.7299999999996</v>
      </c>
      <c r="C308" s="24">
        <v>4320.66</v>
      </c>
      <c r="D308" s="24">
        <v>4300.7299999999996</v>
      </c>
      <c r="E308" s="24">
        <v>4319.9399999999996</v>
      </c>
      <c r="F308" s="24">
        <v>4319.9399999999996</v>
      </c>
      <c r="G308" s="26">
        <v>3077580000</v>
      </c>
    </row>
    <row r="309" spans="1:7" ht="15" thickBot="1" x14ac:dyDescent="0.4">
      <c r="A309" s="23">
        <v>44377</v>
      </c>
      <c r="B309" s="24">
        <v>4290.6499999999996</v>
      </c>
      <c r="C309" s="24">
        <v>4302.43</v>
      </c>
      <c r="D309" s="24">
        <v>4287.96</v>
      </c>
      <c r="E309" s="24">
        <v>4297.5</v>
      </c>
      <c r="F309" s="24">
        <v>4297.5</v>
      </c>
      <c r="G309" s="26">
        <v>3687880000</v>
      </c>
    </row>
    <row r="310" spans="1:7" ht="15" thickBot="1" x14ac:dyDescent="0.4">
      <c r="A310" s="23">
        <v>44376</v>
      </c>
      <c r="B310" s="24">
        <v>4293.21</v>
      </c>
      <c r="C310" s="24">
        <v>4300.5200000000004</v>
      </c>
      <c r="D310" s="24">
        <v>4287.04</v>
      </c>
      <c r="E310" s="24">
        <v>4291.8</v>
      </c>
      <c r="F310" s="24">
        <v>4291.8</v>
      </c>
      <c r="G310" s="26">
        <v>3049560000</v>
      </c>
    </row>
    <row r="311" spans="1:7" ht="15" thickBot="1" x14ac:dyDescent="0.4">
      <c r="A311" s="23">
        <v>44375</v>
      </c>
      <c r="B311" s="24">
        <v>4284.8999999999996</v>
      </c>
      <c r="C311" s="24">
        <v>4292.1400000000003</v>
      </c>
      <c r="D311" s="24">
        <v>4274.67</v>
      </c>
      <c r="E311" s="24">
        <v>4290.6099999999997</v>
      </c>
      <c r="F311" s="24">
        <v>4290.6099999999997</v>
      </c>
      <c r="G311" s="26">
        <v>3415610000</v>
      </c>
    </row>
    <row r="312" spans="1:7" ht="15" thickBot="1" x14ac:dyDescent="0.4">
      <c r="A312" s="23">
        <v>44372</v>
      </c>
      <c r="B312" s="24">
        <v>4274.45</v>
      </c>
      <c r="C312" s="24">
        <v>4286.12</v>
      </c>
      <c r="D312" s="24">
        <v>4271.16</v>
      </c>
      <c r="E312" s="24">
        <v>4280.7</v>
      </c>
      <c r="F312" s="24">
        <v>4280.7</v>
      </c>
      <c r="G312" s="26">
        <v>6248390000</v>
      </c>
    </row>
    <row r="313" spans="1:7" ht="15" thickBot="1" x14ac:dyDescent="0.4">
      <c r="A313" s="23">
        <v>44371</v>
      </c>
      <c r="B313" s="24">
        <v>4256.97</v>
      </c>
      <c r="C313" s="24">
        <v>4271.28</v>
      </c>
      <c r="D313" s="24">
        <v>4256.97</v>
      </c>
      <c r="E313" s="24">
        <v>4266.49</v>
      </c>
      <c r="F313" s="24">
        <v>4266.49</v>
      </c>
      <c r="G313" s="26">
        <v>3141680000</v>
      </c>
    </row>
    <row r="314" spans="1:7" ht="15" thickBot="1" x14ac:dyDescent="0.4">
      <c r="A314" s="23">
        <v>44370</v>
      </c>
      <c r="B314" s="24">
        <v>4249.2700000000004</v>
      </c>
      <c r="C314" s="24">
        <v>4256.6000000000004</v>
      </c>
      <c r="D314" s="24">
        <v>4241.43</v>
      </c>
      <c r="E314" s="24">
        <v>4241.84</v>
      </c>
      <c r="F314" s="24">
        <v>4241.84</v>
      </c>
      <c r="G314" s="26">
        <v>3172440000</v>
      </c>
    </row>
    <row r="315" spans="1:7" ht="15" thickBot="1" x14ac:dyDescent="0.4">
      <c r="A315" s="23">
        <v>44369</v>
      </c>
      <c r="B315" s="24">
        <v>4224.6099999999997</v>
      </c>
      <c r="C315" s="24">
        <v>4255.84</v>
      </c>
      <c r="D315" s="24">
        <v>4217.2700000000004</v>
      </c>
      <c r="E315" s="24">
        <v>4246.4399999999996</v>
      </c>
      <c r="F315" s="24">
        <v>4246.4399999999996</v>
      </c>
      <c r="G315" s="26">
        <v>3208760000</v>
      </c>
    </row>
    <row r="316" spans="1:7" ht="15" thickBot="1" x14ac:dyDescent="0.4">
      <c r="A316" s="23">
        <v>44368</v>
      </c>
      <c r="B316" s="24">
        <v>4173.3999999999996</v>
      </c>
      <c r="C316" s="24">
        <v>4226.24</v>
      </c>
      <c r="D316" s="24">
        <v>4173.3999999999996</v>
      </c>
      <c r="E316" s="24">
        <v>4224.79</v>
      </c>
      <c r="F316" s="24">
        <v>4224.79</v>
      </c>
      <c r="G316" s="26">
        <v>3391740000</v>
      </c>
    </row>
    <row r="317" spans="1:7" ht="15" thickBot="1" x14ac:dyDescent="0.4">
      <c r="A317" s="23">
        <v>44365</v>
      </c>
      <c r="B317" s="24">
        <v>4204.78</v>
      </c>
      <c r="C317" s="24">
        <v>4204.78</v>
      </c>
      <c r="D317" s="24">
        <v>4164.3999999999996</v>
      </c>
      <c r="E317" s="24">
        <v>4166.45</v>
      </c>
      <c r="F317" s="24">
        <v>4166.45</v>
      </c>
      <c r="G317" s="26">
        <v>6084980000</v>
      </c>
    </row>
    <row r="318" spans="1:7" ht="15" thickBot="1" x14ac:dyDescent="0.4">
      <c r="A318" s="23">
        <v>44364</v>
      </c>
      <c r="B318" s="24">
        <v>4220.37</v>
      </c>
      <c r="C318" s="24">
        <v>4232.29</v>
      </c>
      <c r="D318" s="24">
        <v>4196.05</v>
      </c>
      <c r="E318" s="24">
        <v>4221.8599999999997</v>
      </c>
      <c r="F318" s="24">
        <v>4221.8599999999997</v>
      </c>
      <c r="G318" s="26">
        <v>3952110000</v>
      </c>
    </row>
    <row r="319" spans="1:7" ht="15" thickBot="1" x14ac:dyDescent="0.4">
      <c r="A319" s="23">
        <v>44363</v>
      </c>
      <c r="B319" s="24">
        <v>4248.87</v>
      </c>
      <c r="C319" s="24">
        <v>4251.8900000000003</v>
      </c>
      <c r="D319" s="24">
        <v>4202.45</v>
      </c>
      <c r="E319" s="24">
        <v>4223.7</v>
      </c>
      <c r="F319" s="24">
        <v>4223.7</v>
      </c>
      <c r="G319" s="26">
        <v>3722050000</v>
      </c>
    </row>
    <row r="320" spans="1:7" ht="15" thickBot="1" x14ac:dyDescent="0.4">
      <c r="A320" s="23">
        <v>44362</v>
      </c>
      <c r="B320" s="24">
        <v>4255.28</v>
      </c>
      <c r="C320" s="24">
        <v>4257.16</v>
      </c>
      <c r="D320" s="24">
        <v>4238.3500000000004</v>
      </c>
      <c r="E320" s="24">
        <v>4246.59</v>
      </c>
      <c r="F320" s="24">
        <v>4246.59</v>
      </c>
      <c r="G320" s="26">
        <v>3578450000</v>
      </c>
    </row>
    <row r="321" spans="1:7" ht="15" thickBot="1" x14ac:dyDescent="0.4">
      <c r="A321" s="23">
        <v>44361</v>
      </c>
      <c r="B321" s="24">
        <v>4248.3100000000004</v>
      </c>
      <c r="C321" s="24">
        <v>4255.59</v>
      </c>
      <c r="D321" s="24">
        <v>4234.07</v>
      </c>
      <c r="E321" s="24">
        <v>4255.1499999999996</v>
      </c>
      <c r="F321" s="24">
        <v>4255.1499999999996</v>
      </c>
      <c r="G321" s="26">
        <v>3612050000</v>
      </c>
    </row>
    <row r="322" spans="1:7" ht="15" thickBot="1" x14ac:dyDescent="0.4">
      <c r="A322" s="23">
        <v>44358</v>
      </c>
      <c r="B322" s="24">
        <v>4242.8999999999996</v>
      </c>
      <c r="C322" s="24">
        <v>4248.38</v>
      </c>
      <c r="D322" s="24">
        <v>4232.25</v>
      </c>
      <c r="E322" s="24">
        <v>4247.4399999999996</v>
      </c>
      <c r="F322" s="24">
        <v>4247.4399999999996</v>
      </c>
      <c r="G322" s="26">
        <v>3204280000</v>
      </c>
    </row>
    <row r="323" spans="1:7" ht="15" thickBot="1" x14ac:dyDescent="0.4">
      <c r="A323" s="23">
        <v>44357</v>
      </c>
      <c r="B323" s="24">
        <v>4228.5600000000004</v>
      </c>
      <c r="C323" s="24">
        <v>4249.74</v>
      </c>
      <c r="D323" s="24">
        <v>4220.34</v>
      </c>
      <c r="E323" s="24">
        <v>4239.18</v>
      </c>
      <c r="F323" s="24">
        <v>4239.18</v>
      </c>
      <c r="G323" s="26">
        <v>3502480000</v>
      </c>
    </row>
    <row r="324" spans="1:7" ht="15" thickBot="1" x14ac:dyDescent="0.4">
      <c r="A324" s="23">
        <v>44356</v>
      </c>
      <c r="B324" s="24">
        <v>4232.99</v>
      </c>
      <c r="C324" s="24">
        <v>4237.09</v>
      </c>
      <c r="D324" s="24">
        <v>4218.74</v>
      </c>
      <c r="E324" s="24">
        <v>4219.55</v>
      </c>
      <c r="F324" s="24">
        <v>4219.55</v>
      </c>
      <c r="G324" s="26">
        <v>3902870000</v>
      </c>
    </row>
    <row r="325" spans="1:7" ht="15" thickBot="1" x14ac:dyDescent="0.4">
      <c r="A325" s="23">
        <v>44355</v>
      </c>
      <c r="B325" s="24">
        <v>4233.8100000000004</v>
      </c>
      <c r="C325" s="24">
        <v>4236.74</v>
      </c>
      <c r="D325" s="24">
        <v>4208.41</v>
      </c>
      <c r="E325" s="24">
        <v>4227.26</v>
      </c>
      <c r="F325" s="24">
        <v>4227.26</v>
      </c>
      <c r="G325" s="26">
        <v>3943870000</v>
      </c>
    </row>
    <row r="326" spans="1:7" ht="15" thickBot="1" x14ac:dyDescent="0.4">
      <c r="A326" s="23">
        <v>44354</v>
      </c>
      <c r="B326" s="24">
        <v>4229.34</v>
      </c>
      <c r="C326" s="24">
        <v>4232.34</v>
      </c>
      <c r="D326" s="24">
        <v>4215.66</v>
      </c>
      <c r="E326" s="24">
        <v>4226.5200000000004</v>
      </c>
      <c r="F326" s="24">
        <v>4226.5200000000004</v>
      </c>
      <c r="G326" s="26">
        <v>3835570000</v>
      </c>
    </row>
    <row r="327" spans="1:7" ht="15" thickBot="1" x14ac:dyDescent="0.4">
      <c r="A327" s="23">
        <v>44351</v>
      </c>
      <c r="B327" s="24">
        <v>4206.05</v>
      </c>
      <c r="C327" s="24">
        <v>4233.45</v>
      </c>
      <c r="D327" s="24">
        <v>4206.05</v>
      </c>
      <c r="E327" s="24">
        <v>4229.8900000000003</v>
      </c>
      <c r="F327" s="24">
        <v>4229.8900000000003</v>
      </c>
      <c r="G327" s="26">
        <v>3487070000</v>
      </c>
    </row>
    <row r="328" spans="1:7" ht="15" thickBot="1" x14ac:dyDescent="0.4">
      <c r="A328" s="23">
        <v>44350</v>
      </c>
      <c r="B328" s="24">
        <v>4191.43</v>
      </c>
      <c r="C328" s="24">
        <v>4204.3900000000003</v>
      </c>
      <c r="D328" s="24">
        <v>4167.93</v>
      </c>
      <c r="E328" s="24">
        <v>4192.8500000000004</v>
      </c>
      <c r="F328" s="24">
        <v>4192.8500000000004</v>
      </c>
      <c r="G328" s="26">
        <v>4579450000</v>
      </c>
    </row>
    <row r="329" spans="1:7" ht="15" thickBot="1" x14ac:dyDescent="0.4">
      <c r="A329" s="23">
        <v>44349</v>
      </c>
      <c r="B329" s="24">
        <v>4206.82</v>
      </c>
      <c r="C329" s="24">
        <v>4217.37</v>
      </c>
      <c r="D329" s="24">
        <v>4198.2700000000004</v>
      </c>
      <c r="E329" s="24">
        <v>4208.12</v>
      </c>
      <c r="F329" s="24">
        <v>4208.12</v>
      </c>
      <c r="G329" s="26">
        <v>4860930000</v>
      </c>
    </row>
    <row r="330" spans="1:7" ht="15" thickBot="1" x14ac:dyDescent="0.4">
      <c r="A330" s="23">
        <v>44348</v>
      </c>
      <c r="B330" s="24">
        <v>4216.5200000000004</v>
      </c>
      <c r="C330" s="24">
        <v>4234.12</v>
      </c>
      <c r="D330" s="24">
        <v>4197.59</v>
      </c>
      <c r="E330" s="24">
        <v>4202.04</v>
      </c>
      <c r="F330" s="24">
        <v>4202.04</v>
      </c>
      <c r="G330" s="26">
        <v>4122960000</v>
      </c>
    </row>
    <row r="331" spans="1:7" ht="15" thickBot="1" x14ac:dyDescent="0.4">
      <c r="A331" s="23">
        <v>44344</v>
      </c>
      <c r="B331" s="24">
        <v>4210.7700000000004</v>
      </c>
      <c r="C331" s="24">
        <v>4218.3599999999997</v>
      </c>
      <c r="D331" s="24">
        <v>4203.57</v>
      </c>
      <c r="E331" s="24">
        <v>4204.1099999999997</v>
      </c>
      <c r="F331" s="24">
        <v>4204.1099999999997</v>
      </c>
      <c r="G331" s="26">
        <v>4199270000</v>
      </c>
    </row>
    <row r="332" spans="1:7" ht="15" thickBot="1" x14ac:dyDescent="0.4">
      <c r="A332" s="23">
        <v>44343</v>
      </c>
      <c r="B332" s="24">
        <v>4201.9399999999996</v>
      </c>
      <c r="C332" s="24">
        <v>4213.38</v>
      </c>
      <c r="D332" s="24">
        <v>4197.78</v>
      </c>
      <c r="E332" s="24">
        <v>4200.88</v>
      </c>
      <c r="F332" s="24">
        <v>4200.88</v>
      </c>
      <c r="G332" s="26">
        <v>5201110000</v>
      </c>
    </row>
    <row r="333" spans="1:7" ht="15" thickBot="1" x14ac:dyDescent="0.4">
      <c r="A333" s="23">
        <v>44342</v>
      </c>
      <c r="B333" s="24">
        <v>4191.59</v>
      </c>
      <c r="C333" s="24">
        <v>4202.6099999999997</v>
      </c>
      <c r="D333" s="24">
        <v>4184.1099999999997</v>
      </c>
      <c r="E333" s="24">
        <v>4195.99</v>
      </c>
      <c r="F333" s="24">
        <v>4195.99</v>
      </c>
      <c r="G333" s="26">
        <v>3674490000</v>
      </c>
    </row>
    <row r="334" spans="1:7" ht="15" thickBot="1" x14ac:dyDescent="0.4">
      <c r="A334" s="23">
        <v>44341</v>
      </c>
      <c r="B334" s="24">
        <v>4205.9399999999996</v>
      </c>
      <c r="C334" s="24">
        <v>4213.42</v>
      </c>
      <c r="D334" s="24">
        <v>4182.5200000000004</v>
      </c>
      <c r="E334" s="24">
        <v>4188.13</v>
      </c>
      <c r="F334" s="24">
        <v>4188.13</v>
      </c>
      <c r="G334" s="26">
        <v>3420870000</v>
      </c>
    </row>
    <row r="335" spans="1:7" ht="15" thickBot="1" x14ac:dyDescent="0.4">
      <c r="A335" s="23">
        <v>44340</v>
      </c>
      <c r="B335" s="24">
        <v>4170.16</v>
      </c>
      <c r="C335" s="24">
        <v>4209.5200000000004</v>
      </c>
      <c r="D335" s="24">
        <v>4170.16</v>
      </c>
      <c r="E335" s="24">
        <v>4197.05</v>
      </c>
      <c r="F335" s="24">
        <v>4197.05</v>
      </c>
      <c r="G335" s="26">
        <v>2947400000</v>
      </c>
    </row>
    <row r="336" spans="1:7" ht="15" thickBot="1" x14ac:dyDescent="0.4">
      <c r="A336" s="23">
        <v>44337</v>
      </c>
      <c r="B336" s="24">
        <v>4168.6099999999997</v>
      </c>
      <c r="C336" s="24">
        <v>4188.72</v>
      </c>
      <c r="D336" s="24">
        <v>4151.72</v>
      </c>
      <c r="E336" s="24">
        <v>4155.8599999999997</v>
      </c>
      <c r="F336" s="24">
        <v>4155.8599999999997</v>
      </c>
      <c r="G336" s="26">
        <v>3344620000</v>
      </c>
    </row>
    <row r="337" spans="1:7" ht="15" thickBot="1" x14ac:dyDescent="0.4">
      <c r="A337" s="23">
        <v>44336</v>
      </c>
      <c r="B337" s="24">
        <v>4121.97</v>
      </c>
      <c r="C337" s="24">
        <v>4172.8</v>
      </c>
      <c r="D337" s="24">
        <v>4121.97</v>
      </c>
      <c r="E337" s="24">
        <v>4159.12</v>
      </c>
      <c r="F337" s="24">
        <v>4159.12</v>
      </c>
      <c r="G337" s="26">
        <v>3019060000</v>
      </c>
    </row>
    <row r="338" spans="1:7" ht="15" thickBot="1" x14ac:dyDescent="0.4">
      <c r="A338" s="23">
        <v>44335</v>
      </c>
      <c r="B338" s="24">
        <v>4098.45</v>
      </c>
      <c r="C338" s="24">
        <v>4116.93</v>
      </c>
      <c r="D338" s="24">
        <v>4061.41</v>
      </c>
      <c r="E338" s="24">
        <v>4115.68</v>
      </c>
      <c r="F338" s="24">
        <v>4115.68</v>
      </c>
      <c r="G338" s="26">
        <v>3485550000</v>
      </c>
    </row>
    <row r="339" spans="1:7" ht="15" thickBot="1" x14ac:dyDescent="0.4">
      <c r="A339" s="23">
        <v>44334</v>
      </c>
      <c r="B339" s="24">
        <v>4165.9399999999996</v>
      </c>
      <c r="C339" s="24">
        <v>4169.1499999999996</v>
      </c>
      <c r="D339" s="24">
        <v>4125.99</v>
      </c>
      <c r="E339" s="24">
        <v>4127.83</v>
      </c>
      <c r="F339" s="24">
        <v>4127.83</v>
      </c>
      <c r="G339" s="26">
        <v>3559790000</v>
      </c>
    </row>
    <row r="340" spans="1:7" ht="15" thickBot="1" x14ac:dyDescent="0.4">
      <c r="A340" s="23">
        <v>44333</v>
      </c>
      <c r="B340" s="24">
        <v>4169.92</v>
      </c>
      <c r="C340" s="24">
        <v>4171.92</v>
      </c>
      <c r="D340" s="24">
        <v>4142.6899999999996</v>
      </c>
      <c r="E340" s="24">
        <v>4163.29</v>
      </c>
      <c r="F340" s="24">
        <v>4163.29</v>
      </c>
      <c r="G340" s="26">
        <v>3307130000</v>
      </c>
    </row>
    <row r="341" spans="1:7" ht="15" thickBot="1" x14ac:dyDescent="0.4">
      <c r="A341" s="23">
        <v>44330</v>
      </c>
      <c r="B341" s="24">
        <v>4129.58</v>
      </c>
      <c r="C341" s="24">
        <v>4183.13</v>
      </c>
      <c r="D341" s="24">
        <v>4129.58</v>
      </c>
      <c r="E341" s="24">
        <v>4173.8500000000004</v>
      </c>
      <c r="F341" s="24">
        <v>4173.8500000000004</v>
      </c>
      <c r="G341" s="26">
        <v>3251920000</v>
      </c>
    </row>
    <row r="342" spans="1:7" ht="15" thickBot="1" x14ac:dyDescent="0.4">
      <c r="A342" s="23">
        <v>44329</v>
      </c>
      <c r="B342" s="24">
        <v>4074.99</v>
      </c>
      <c r="C342" s="24">
        <v>4131.58</v>
      </c>
      <c r="D342" s="24">
        <v>4074.99</v>
      </c>
      <c r="E342" s="24">
        <v>4112.5</v>
      </c>
      <c r="F342" s="24">
        <v>4112.5</v>
      </c>
      <c r="G342" s="26">
        <v>3687780000</v>
      </c>
    </row>
    <row r="343" spans="1:7" ht="15" thickBot="1" x14ac:dyDescent="0.4">
      <c r="A343" s="23">
        <v>44328</v>
      </c>
      <c r="B343" s="24">
        <v>4130.55</v>
      </c>
      <c r="C343" s="24">
        <v>4134.7299999999996</v>
      </c>
      <c r="D343" s="24">
        <v>4056.88</v>
      </c>
      <c r="E343" s="24">
        <v>4063.04</v>
      </c>
      <c r="F343" s="24">
        <v>4063.04</v>
      </c>
      <c r="G343" s="26">
        <v>3735080000</v>
      </c>
    </row>
    <row r="344" spans="1:7" ht="15" thickBot="1" x14ac:dyDescent="0.4">
      <c r="A344" s="23">
        <v>44327</v>
      </c>
      <c r="B344" s="24">
        <v>4150.34</v>
      </c>
      <c r="C344" s="24">
        <v>4162.04</v>
      </c>
      <c r="D344" s="24">
        <v>4111.53</v>
      </c>
      <c r="E344" s="24">
        <v>4152.1000000000004</v>
      </c>
      <c r="F344" s="24">
        <v>4152.1000000000004</v>
      </c>
      <c r="G344" s="26">
        <v>3593110000</v>
      </c>
    </row>
    <row r="345" spans="1:7" ht="15" thickBot="1" x14ac:dyDescent="0.4">
      <c r="A345" s="23">
        <v>44326</v>
      </c>
      <c r="B345" s="24">
        <v>4228.29</v>
      </c>
      <c r="C345" s="24">
        <v>4236.3900000000003</v>
      </c>
      <c r="D345" s="24">
        <v>4188.13</v>
      </c>
      <c r="E345" s="24">
        <v>4188.43</v>
      </c>
      <c r="F345" s="24">
        <v>4188.43</v>
      </c>
      <c r="G345" s="26">
        <v>3678970000</v>
      </c>
    </row>
    <row r="346" spans="1:7" ht="15" thickBot="1" x14ac:dyDescent="0.4">
      <c r="A346" s="23">
        <v>44323</v>
      </c>
      <c r="B346" s="24">
        <v>4210.34</v>
      </c>
      <c r="C346" s="24">
        <v>4238.04</v>
      </c>
      <c r="D346" s="24">
        <v>4201.6400000000003</v>
      </c>
      <c r="E346" s="24">
        <v>4232.6000000000004</v>
      </c>
      <c r="F346" s="24">
        <v>4232.6000000000004</v>
      </c>
      <c r="G346" s="26">
        <v>4013060000</v>
      </c>
    </row>
    <row r="347" spans="1:7" ht="15" thickBot="1" x14ac:dyDescent="0.4">
      <c r="A347" s="23">
        <v>44322</v>
      </c>
      <c r="B347" s="24">
        <v>4169.1400000000003</v>
      </c>
      <c r="C347" s="24">
        <v>4202.7</v>
      </c>
      <c r="D347" s="24">
        <v>4147.33</v>
      </c>
      <c r="E347" s="24">
        <v>4201.62</v>
      </c>
      <c r="F347" s="24">
        <v>4201.62</v>
      </c>
      <c r="G347" s="26">
        <v>4504860000</v>
      </c>
    </row>
    <row r="348" spans="1:7" ht="15" thickBot="1" x14ac:dyDescent="0.4">
      <c r="A348" s="23">
        <v>44321</v>
      </c>
      <c r="B348" s="24">
        <v>4177.0600000000004</v>
      </c>
      <c r="C348" s="24">
        <v>4187.72</v>
      </c>
      <c r="D348" s="24">
        <v>4160.9399999999996</v>
      </c>
      <c r="E348" s="24">
        <v>4167.59</v>
      </c>
      <c r="F348" s="24">
        <v>4167.59</v>
      </c>
      <c r="G348" s="26">
        <v>4029050000</v>
      </c>
    </row>
    <row r="349" spans="1:7" ht="15" thickBot="1" x14ac:dyDescent="0.4">
      <c r="A349" s="23">
        <v>44320</v>
      </c>
      <c r="B349" s="24">
        <v>4179.04</v>
      </c>
      <c r="C349" s="24">
        <v>4179.04</v>
      </c>
      <c r="D349" s="24">
        <v>4128.59</v>
      </c>
      <c r="E349" s="24">
        <v>4164.66</v>
      </c>
      <c r="F349" s="24">
        <v>4164.66</v>
      </c>
      <c r="G349" s="26">
        <v>4441080000</v>
      </c>
    </row>
    <row r="350" spans="1:7" ht="15" thickBot="1" x14ac:dyDescent="0.4">
      <c r="A350" s="23">
        <v>44319</v>
      </c>
      <c r="B350" s="24">
        <v>4191.9799999999996</v>
      </c>
      <c r="C350" s="24">
        <v>4209.3900000000003</v>
      </c>
      <c r="D350" s="24">
        <v>4188.03</v>
      </c>
      <c r="E350" s="24">
        <v>4192.66</v>
      </c>
      <c r="F350" s="24">
        <v>4192.66</v>
      </c>
      <c r="G350" s="26">
        <v>4061170000</v>
      </c>
    </row>
    <row r="351" spans="1:7" ht="15" thickBot="1" x14ac:dyDescent="0.4">
      <c r="A351" s="23">
        <v>44316</v>
      </c>
      <c r="B351" s="24">
        <v>4198.1000000000004</v>
      </c>
      <c r="C351" s="24">
        <v>4198.1000000000004</v>
      </c>
      <c r="D351" s="24">
        <v>4174.8500000000004</v>
      </c>
      <c r="E351" s="24">
        <v>4181.17</v>
      </c>
      <c r="F351" s="24">
        <v>4181.17</v>
      </c>
      <c r="G351" s="26">
        <v>4273680000</v>
      </c>
    </row>
    <row r="352" spans="1:7" ht="15" thickBot="1" x14ac:dyDescent="0.4">
      <c r="A352" s="23">
        <v>44315</v>
      </c>
      <c r="B352" s="24">
        <v>4206.1400000000003</v>
      </c>
      <c r="C352" s="24">
        <v>4218.78</v>
      </c>
      <c r="D352" s="24">
        <v>4176.8100000000004</v>
      </c>
      <c r="E352" s="24">
        <v>4211.47</v>
      </c>
      <c r="F352" s="24">
        <v>4211.47</v>
      </c>
      <c r="G352" s="26">
        <v>4288940000</v>
      </c>
    </row>
    <row r="353" spans="1:7" ht="15" thickBot="1" x14ac:dyDescent="0.4">
      <c r="A353" s="23">
        <v>44314</v>
      </c>
      <c r="B353" s="24">
        <v>4185.1400000000003</v>
      </c>
      <c r="C353" s="24">
        <v>4201.53</v>
      </c>
      <c r="D353" s="24">
        <v>4181.78</v>
      </c>
      <c r="E353" s="24">
        <v>4183.18</v>
      </c>
      <c r="F353" s="24">
        <v>4183.18</v>
      </c>
      <c r="G353" s="26">
        <v>3772390000</v>
      </c>
    </row>
    <row r="354" spans="1:7" ht="15" thickBot="1" x14ac:dyDescent="0.4">
      <c r="A354" s="23">
        <v>44313</v>
      </c>
      <c r="B354" s="24">
        <v>4188.25</v>
      </c>
      <c r="C354" s="24">
        <v>4193.3500000000004</v>
      </c>
      <c r="D354" s="24">
        <v>4176.22</v>
      </c>
      <c r="E354" s="24">
        <v>4186.72</v>
      </c>
      <c r="F354" s="24">
        <v>4186.72</v>
      </c>
      <c r="G354" s="26">
        <v>3703240000</v>
      </c>
    </row>
    <row r="355" spans="1:7" ht="15" thickBot="1" x14ac:dyDescent="0.4">
      <c r="A355" s="23">
        <v>44312</v>
      </c>
      <c r="B355" s="24">
        <v>4185.03</v>
      </c>
      <c r="C355" s="24">
        <v>4194.1899999999996</v>
      </c>
      <c r="D355" s="24">
        <v>4182.3599999999997</v>
      </c>
      <c r="E355" s="24">
        <v>4187.62</v>
      </c>
      <c r="F355" s="24">
        <v>4187.62</v>
      </c>
      <c r="G355" s="26">
        <v>3738920000</v>
      </c>
    </row>
    <row r="356" spans="1:7" ht="15" thickBot="1" x14ac:dyDescent="0.4">
      <c r="A356" s="23">
        <v>44309</v>
      </c>
      <c r="B356" s="24">
        <v>4138.78</v>
      </c>
      <c r="C356" s="24">
        <v>4194.17</v>
      </c>
      <c r="D356" s="24">
        <v>4138.78</v>
      </c>
      <c r="E356" s="24">
        <v>4180.17</v>
      </c>
      <c r="F356" s="24">
        <v>4180.17</v>
      </c>
      <c r="G356" s="26">
        <v>3568080000</v>
      </c>
    </row>
    <row r="357" spans="1:7" ht="15" thickBot="1" x14ac:dyDescent="0.4">
      <c r="A357" s="23">
        <v>44308</v>
      </c>
      <c r="B357" s="24">
        <v>4170.46</v>
      </c>
      <c r="C357" s="24">
        <v>4179.57</v>
      </c>
      <c r="D357" s="24">
        <v>4123.6899999999996</v>
      </c>
      <c r="E357" s="24">
        <v>4134.9799999999996</v>
      </c>
      <c r="F357" s="24">
        <v>4134.9799999999996</v>
      </c>
      <c r="G357" s="26">
        <v>4235040000</v>
      </c>
    </row>
    <row r="358" spans="1:7" ht="15" thickBot="1" x14ac:dyDescent="0.4">
      <c r="A358" s="23">
        <v>44307</v>
      </c>
      <c r="B358" s="24">
        <v>4128.42</v>
      </c>
      <c r="C358" s="24">
        <v>4175.0200000000004</v>
      </c>
      <c r="D358" s="24">
        <v>4126.3500000000004</v>
      </c>
      <c r="E358" s="24">
        <v>4173.42</v>
      </c>
      <c r="F358" s="24">
        <v>4173.42</v>
      </c>
      <c r="G358" s="26">
        <v>3865820000</v>
      </c>
    </row>
    <row r="359" spans="1:7" ht="15" thickBot="1" x14ac:dyDescent="0.4">
      <c r="A359" s="23">
        <v>44306</v>
      </c>
      <c r="B359" s="24">
        <v>4159.18</v>
      </c>
      <c r="C359" s="24">
        <v>4159.18</v>
      </c>
      <c r="D359" s="24">
        <v>4118.38</v>
      </c>
      <c r="E359" s="24">
        <v>4134.9399999999996</v>
      </c>
      <c r="F359" s="24">
        <v>4134.9399999999996</v>
      </c>
      <c r="G359" s="26">
        <v>4338230000</v>
      </c>
    </row>
    <row r="360" spans="1:7" ht="15" thickBot="1" x14ac:dyDescent="0.4">
      <c r="A360" s="23">
        <v>44305</v>
      </c>
      <c r="B360" s="24">
        <v>4179.8</v>
      </c>
      <c r="C360" s="24">
        <v>4180.8100000000004</v>
      </c>
      <c r="D360" s="24">
        <v>4150.47</v>
      </c>
      <c r="E360" s="24">
        <v>4163.26</v>
      </c>
      <c r="F360" s="24">
        <v>4163.26</v>
      </c>
      <c r="G360" s="26">
        <v>3788020000</v>
      </c>
    </row>
    <row r="361" spans="1:7" ht="15" thickBot="1" x14ac:dyDescent="0.4">
      <c r="A361" s="23">
        <v>44302</v>
      </c>
      <c r="B361" s="24">
        <v>4174.1400000000003</v>
      </c>
      <c r="C361" s="24">
        <v>4191.3100000000004</v>
      </c>
      <c r="D361" s="24">
        <v>4170.75</v>
      </c>
      <c r="E361" s="24">
        <v>4185.47</v>
      </c>
      <c r="F361" s="24">
        <v>4185.47</v>
      </c>
      <c r="G361" s="26">
        <v>4157430000</v>
      </c>
    </row>
    <row r="362" spans="1:7" ht="15" thickBot="1" x14ac:dyDescent="0.4">
      <c r="A362" s="23">
        <v>44301</v>
      </c>
      <c r="B362" s="24">
        <v>4139.76</v>
      </c>
      <c r="C362" s="24">
        <v>4173.49</v>
      </c>
      <c r="D362" s="24">
        <v>4139.76</v>
      </c>
      <c r="E362" s="24">
        <v>4170.42</v>
      </c>
      <c r="F362" s="24">
        <v>4170.42</v>
      </c>
      <c r="G362" s="26">
        <v>4027680000</v>
      </c>
    </row>
    <row r="363" spans="1:7" ht="15" thickBot="1" x14ac:dyDescent="0.4">
      <c r="A363" s="23">
        <v>44300</v>
      </c>
      <c r="B363" s="24">
        <v>4141.58</v>
      </c>
      <c r="C363" s="24">
        <v>4151.6899999999996</v>
      </c>
      <c r="D363" s="24">
        <v>4120.87</v>
      </c>
      <c r="E363" s="24">
        <v>4124.66</v>
      </c>
      <c r="F363" s="24">
        <v>4124.66</v>
      </c>
      <c r="G363" s="26">
        <v>3976540000</v>
      </c>
    </row>
    <row r="364" spans="1:7" ht="15" thickBot="1" x14ac:dyDescent="0.4">
      <c r="A364" s="23">
        <v>44299</v>
      </c>
      <c r="B364" s="24">
        <v>4130.1000000000004</v>
      </c>
      <c r="C364" s="24">
        <v>4148</v>
      </c>
      <c r="D364" s="24">
        <v>4124.43</v>
      </c>
      <c r="E364" s="24">
        <v>4141.59</v>
      </c>
      <c r="F364" s="24">
        <v>4141.59</v>
      </c>
      <c r="G364" s="26">
        <v>3728440000</v>
      </c>
    </row>
    <row r="365" spans="1:7" ht="15" thickBot="1" x14ac:dyDescent="0.4">
      <c r="A365" s="23">
        <v>44298</v>
      </c>
      <c r="B365" s="24">
        <v>4124.71</v>
      </c>
      <c r="C365" s="24">
        <v>4131.76</v>
      </c>
      <c r="D365" s="24">
        <v>4114.82</v>
      </c>
      <c r="E365" s="24">
        <v>4127.99</v>
      </c>
      <c r="F365" s="24">
        <v>4127.99</v>
      </c>
      <c r="G365" s="26">
        <v>3578500000</v>
      </c>
    </row>
    <row r="366" spans="1:7" ht="15" thickBot="1" x14ac:dyDescent="0.4">
      <c r="A366" s="23">
        <v>44295</v>
      </c>
      <c r="B366" s="24">
        <v>4096.1099999999997</v>
      </c>
      <c r="C366" s="24">
        <v>4129.4799999999996</v>
      </c>
      <c r="D366" s="24">
        <v>4095.51</v>
      </c>
      <c r="E366" s="24">
        <v>4128.8</v>
      </c>
      <c r="F366" s="24">
        <v>4128.8</v>
      </c>
      <c r="G366" s="26">
        <v>3634910000</v>
      </c>
    </row>
    <row r="367" spans="1:7" ht="15" thickBot="1" x14ac:dyDescent="0.4">
      <c r="A367" s="23">
        <v>44294</v>
      </c>
      <c r="B367" s="24">
        <v>4089.95</v>
      </c>
      <c r="C367" s="24">
        <v>4098.1899999999996</v>
      </c>
      <c r="D367" s="24">
        <v>4082.54</v>
      </c>
      <c r="E367" s="24">
        <v>4097.17</v>
      </c>
      <c r="F367" s="24">
        <v>4097.17</v>
      </c>
      <c r="G367" s="26">
        <v>3901910000</v>
      </c>
    </row>
    <row r="368" spans="1:7" ht="15" thickBot="1" x14ac:dyDescent="0.4">
      <c r="A368" s="23">
        <v>44293</v>
      </c>
      <c r="B368" s="24">
        <v>4074.29</v>
      </c>
      <c r="C368" s="24">
        <v>4083.13</v>
      </c>
      <c r="D368" s="24">
        <v>4068.31</v>
      </c>
      <c r="E368" s="24">
        <v>4079.95</v>
      </c>
      <c r="F368" s="24">
        <v>4079.95</v>
      </c>
      <c r="G368" s="26">
        <v>4112640000</v>
      </c>
    </row>
    <row r="369" spans="1:7" ht="15" thickBot="1" x14ac:dyDescent="0.4">
      <c r="A369" s="23">
        <v>44292</v>
      </c>
      <c r="B369" s="24">
        <v>4075.57</v>
      </c>
      <c r="C369" s="24">
        <v>4086.23</v>
      </c>
      <c r="D369" s="24">
        <v>4068.14</v>
      </c>
      <c r="E369" s="24">
        <v>4073.94</v>
      </c>
      <c r="F369" s="24">
        <v>4073.94</v>
      </c>
      <c r="G369" s="26">
        <v>4027880000</v>
      </c>
    </row>
    <row r="370" spans="1:7" ht="15" thickBot="1" x14ac:dyDescent="0.4">
      <c r="A370" s="23">
        <v>44291</v>
      </c>
      <c r="B370" s="24">
        <v>4034.44</v>
      </c>
      <c r="C370" s="24">
        <v>4083.42</v>
      </c>
      <c r="D370" s="24">
        <v>4034.44</v>
      </c>
      <c r="E370" s="24">
        <v>4077.91</v>
      </c>
      <c r="F370" s="24">
        <v>4077.91</v>
      </c>
      <c r="G370" s="26">
        <v>3999760000</v>
      </c>
    </row>
    <row r="371" spans="1:7" ht="15" thickBot="1" x14ac:dyDescent="0.4">
      <c r="A371" s="23">
        <v>44287</v>
      </c>
      <c r="B371" s="24">
        <v>3992.78</v>
      </c>
      <c r="C371" s="24">
        <v>4020.63</v>
      </c>
      <c r="D371" s="24">
        <v>3992.78</v>
      </c>
      <c r="E371" s="24">
        <v>4019.87</v>
      </c>
      <c r="F371" s="24">
        <v>4019.87</v>
      </c>
      <c r="G371" s="26">
        <v>4151240000</v>
      </c>
    </row>
    <row r="372" spans="1:7" ht="15" thickBot="1" x14ac:dyDescent="0.4">
      <c r="A372" s="23">
        <v>44286</v>
      </c>
      <c r="B372" s="24">
        <v>3967.25</v>
      </c>
      <c r="C372" s="24">
        <v>3994.41</v>
      </c>
      <c r="D372" s="24">
        <v>3966.98</v>
      </c>
      <c r="E372" s="24">
        <v>3972.89</v>
      </c>
      <c r="F372" s="24">
        <v>3972.89</v>
      </c>
      <c r="G372" s="26">
        <v>4564980000</v>
      </c>
    </row>
    <row r="373" spans="1:7" ht="15" thickBot="1" x14ac:dyDescent="0.4">
      <c r="A373" s="23">
        <v>44285</v>
      </c>
      <c r="B373" s="24">
        <v>3963.34</v>
      </c>
      <c r="C373" s="24">
        <v>3968.01</v>
      </c>
      <c r="D373" s="24">
        <v>3944.35</v>
      </c>
      <c r="E373" s="24">
        <v>3958.55</v>
      </c>
      <c r="F373" s="24">
        <v>3958.55</v>
      </c>
      <c r="G373" s="26">
        <v>4103570000</v>
      </c>
    </row>
    <row r="374" spans="1:7" ht="15" thickBot="1" x14ac:dyDescent="0.4">
      <c r="A374" s="23">
        <v>44284</v>
      </c>
      <c r="B374" s="24">
        <v>3969.31</v>
      </c>
      <c r="C374" s="24">
        <v>3981.83</v>
      </c>
      <c r="D374" s="24">
        <v>3943.25</v>
      </c>
      <c r="E374" s="24">
        <v>3971.09</v>
      </c>
      <c r="F374" s="24">
        <v>3971.09</v>
      </c>
      <c r="G374" s="26">
        <v>4619840000</v>
      </c>
    </row>
    <row r="375" spans="1:7" ht="15" thickBot="1" x14ac:dyDescent="0.4">
      <c r="A375" s="23">
        <v>44281</v>
      </c>
      <c r="B375" s="24">
        <v>3917.12</v>
      </c>
      <c r="C375" s="24">
        <v>3978.19</v>
      </c>
      <c r="D375" s="24">
        <v>3917.12</v>
      </c>
      <c r="E375" s="24">
        <v>3974.54</v>
      </c>
      <c r="F375" s="24">
        <v>3974.54</v>
      </c>
      <c r="G375" s="26">
        <v>5467850000</v>
      </c>
    </row>
    <row r="376" spans="1:7" ht="15" thickBot="1" x14ac:dyDescent="0.4">
      <c r="A376" s="23">
        <v>44280</v>
      </c>
      <c r="B376" s="24">
        <v>3879.34</v>
      </c>
      <c r="C376" s="24">
        <v>3919.54</v>
      </c>
      <c r="D376" s="24">
        <v>3853.5</v>
      </c>
      <c r="E376" s="24">
        <v>3909.52</v>
      </c>
      <c r="F376" s="24">
        <v>3909.52</v>
      </c>
      <c r="G376" s="26">
        <v>4940800000</v>
      </c>
    </row>
    <row r="377" spans="1:7" ht="15" thickBot="1" x14ac:dyDescent="0.4">
      <c r="A377" s="23">
        <v>44279</v>
      </c>
      <c r="B377" s="24">
        <v>3919.93</v>
      </c>
      <c r="C377" s="24">
        <v>3942.08</v>
      </c>
      <c r="D377" s="24">
        <v>3889.07</v>
      </c>
      <c r="E377" s="24">
        <v>3889.14</v>
      </c>
      <c r="F377" s="24">
        <v>3889.14</v>
      </c>
      <c r="G377" s="26">
        <v>4766990000</v>
      </c>
    </row>
    <row r="378" spans="1:7" ht="15" thickBot="1" x14ac:dyDescent="0.4">
      <c r="A378" s="23">
        <v>44278</v>
      </c>
      <c r="B378" s="24">
        <v>3937.6</v>
      </c>
      <c r="C378" s="24">
        <v>3949.13</v>
      </c>
      <c r="D378" s="24">
        <v>3901.57</v>
      </c>
      <c r="E378" s="24">
        <v>3910.52</v>
      </c>
      <c r="F378" s="24">
        <v>3910.52</v>
      </c>
      <c r="G378" s="26">
        <v>4645340000</v>
      </c>
    </row>
    <row r="379" spans="1:7" ht="15" thickBot="1" x14ac:dyDescent="0.4">
      <c r="A379" s="23">
        <v>44277</v>
      </c>
      <c r="B379" s="24">
        <v>3916.48</v>
      </c>
      <c r="C379" s="24">
        <v>3955.31</v>
      </c>
      <c r="D379" s="24">
        <v>3914.16</v>
      </c>
      <c r="E379" s="24">
        <v>3940.59</v>
      </c>
      <c r="F379" s="24">
        <v>3940.59</v>
      </c>
      <c r="G379" s="26">
        <v>4311380000</v>
      </c>
    </row>
    <row r="380" spans="1:7" ht="15" thickBot="1" x14ac:dyDescent="0.4">
      <c r="A380" s="23">
        <v>44274</v>
      </c>
      <c r="B380" s="24">
        <v>3913.14</v>
      </c>
      <c r="C380" s="24">
        <v>3930.12</v>
      </c>
      <c r="D380" s="24">
        <v>3886.75</v>
      </c>
      <c r="E380" s="24">
        <v>3913.1</v>
      </c>
      <c r="F380" s="24">
        <v>3913.1</v>
      </c>
      <c r="G380" s="26">
        <v>7725050000</v>
      </c>
    </row>
    <row r="381" spans="1:7" ht="15" thickBot="1" x14ac:dyDescent="0.4">
      <c r="A381" s="23">
        <v>44273</v>
      </c>
      <c r="B381" s="24">
        <v>3953.5</v>
      </c>
      <c r="C381" s="24">
        <v>3969.62</v>
      </c>
      <c r="D381" s="24">
        <v>3910.86</v>
      </c>
      <c r="E381" s="24">
        <v>3915.46</v>
      </c>
      <c r="F381" s="24">
        <v>3915.46</v>
      </c>
      <c r="G381" s="26">
        <v>4043170000</v>
      </c>
    </row>
    <row r="382" spans="1:7" ht="15" thickBot="1" x14ac:dyDescent="0.4">
      <c r="A382" s="23">
        <v>44272</v>
      </c>
      <c r="B382" s="24">
        <v>3949.57</v>
      </c>
      <c r="C382" s="24">
        <v>3983.87</v>
      </c>
      <c r="D382" s="24">
        <v>3935.74</v>
      </c>
      <c r="E382" s="24">
        <v>3974.12</v>
      </c>
      <c r="F382" s="24">
        <v>3974.12</v>
      </c>
      <c r="G382" s="26">
        <v>4541620000</v>
      </c>
    </row>
    <row r="383" spans="1:7" ht="15" thickBot="1" x14ac:dyDescent="0.4">
      <c r="A383" s="23">
        <v>44271</v>
      </c>
      <c r="B383" s="24">
        <v>3973.59</v>
      </c>
      <c r="C383" s="24">
        <v>3981.04</v>
      </c>
      <c r="D383" s="24">
        <v>3953.44</v>
      </c>
      <c r="E383" s="24">
        <v>3962.71</v>
      </c>
      <c r="F383" s="24">
        <v>3962.71</v>
      </c>
      <c r="G383" s="26">
        <v>4604870000</v>
      </c>
    </row>
    <row r="384" spans="1:7" ht="15" thickBot="1" x14ac:dyDescent="0.4">
      <c r="A384" s="23">
        <v>44270</v>
      </c>
      <c r="B384" s="24">
        <v>3942.96</v>
      </c>
      <c r="C384" s="24">
        <v>3970.08</v>
      </c>
      <c r="D384" s="24">
        <v>3923.54</v>
      </c>
      <c r="E384" s="24">
        <v>3968.94</v>
      </c>
      <c r="F384" s="24">
        <v>3968.94</v>
      </c>
      <c r="G384" s="26">
        <v>4882190000</v>
      </c>
    </row>
    <row r="385" spans="1:7" ht="15" thickBot="1" x14ac:dyDescent="0.4">
      <c r="A385" s="23">
        <v>44267</v>
      </c>
      <c r="B385" s="24">
        <v>3924.52</v>
      </c>
      <c r="C385" s="24">
        <v>3944.99</v>
      </c>
      <c r="D385" s="24">
        <v>3915.21</v>
      </c>
      <c r="E385" s="24">
        <v>3943.34</v>
      </c>
      <c r="F385" s="24">
        <v>3943.34</v>
      </c>
      <c r="G385" s="26">
        <v>4469240000</v>
      </c>
    </row>
    <row r="386" spans="1:7" ht="15" thickBot="1" x14ac:dyDescent="0.4">
      <c r="A386" s="23">
        <v>44266</v>
      </c>
      <c r="B386" s="24">
        <v>3915.54</v>
      </c>
      <c r="C386" s="24">
        <v>3960.27</v>
      </c>
      <c r="D386" s="24">
        <v>3915.54</v>
      </c>
      <c r="E386" s="24">
        <v>3939.34</v>
      </c>
      <c r="F386" s="24">
        <v>3939.34</v>
      </c>
      <c r="G386" s="26">
        <v>5300010000</v>
      </c>
    </row>
    <row r="387" spans="1:7" ht="15" thickBot="1" x14ac:dyDescent="0.4">
      <c r="A387" s="23">
        <v>44265</v>
      </c>
      <c r="B387" s="24">
        <v>3891.99</v>
      </c>
      <c r="C387" s="24">
        <v>3917.35</v>
      </c>
      <c r="D387" s="24">
        <v>3885.73</v>
      </c>
      <c r="E387" s="24">
        <v>3898.81</v>
      </c>
      <c r="F387" s="24">
        <v>3898.81</v>
      </c>
      <c r="G387" s="26">
        <v>5827250000</v>
      </c>
    </row>
    <row r="388" spans="1:7" ht="15" thickBot="1" x14ac:dyDescent="0.4">
      <c r="A388" s="23">
        <v>44264</v>
      </c>
      <c r="B388" s="24">
        <v>3851.93</v>
      </c>
      <c r="C388" s="24">
        <v>3903.76</v>
      </c>
      <c r="D388" s="24">
        <v>3851.93</v>
      </c>
      <c r="E388" s="24">
        <v>3875.44</v>
      </c>
      <c r="F388" s="24">
        <v>3875.44</v>
      </c>
      <c r="G388" s="26">
        <v>5496340000</v>
      </c>
    </row>
    <row r="389" spans="1:7" ht="15" thickBot="1" x14ac:dyDescent="0.4">
      <c r="A389" s="23">
        <v>44263</v>
      </c>
      <c r="B389" s="24">
        <v>3844.39</v>
      </c>
      <c r="C389" s="24">
        <v>3881.06</v>
      </c>
      <c r="D389" s="24">
        <v>3819.25</v>
      </c>
      <c r="E389" s="24">
        <v>3821.35</v>
      </c>
      <c r="F389" s="24">
        <v>3821.35</v>
      </c>
      <c r="G389" s="26">
        <v>5852240000</v>
      </c>
    </row>
    <row r="390" spans="1:7" ht="15" thickBot="1" x14ac:dyDescent="0.4">
      <c r="A390" s="23">
        <v>44260</v>
      </c>
      <c r="B390" s="24">
        <v>3793.58</v>
      </c>
      <c r="C390" s="24">
        <v>3851.69</v>
      </c>
      <c r="D390" s="24">
        <v>3730.19</v>
      </c>
      <c r="E390" s="24">
        <v>3841.94</v>
      </c>
      <c r="F390" s="24">
        <v>3841.94</v>
      </c>
      <c r="G390" s="26">
        <v>6842570000</v>
      </c>
    </row>
    <row r="391" spans="1:7" ht="15" thickBot="1" x14ac:dyDescent="0.4">
      <c r="A391" s="23">
        <v>44259</v>
      </c>
      <c r="B391" s="24">
        <v>3818.53</v>
      </c>
      <c r="C391" s="24">
        <v>3843.67</v>
      </c>
      <c r="D391" s="24">
        <v>3723.34</v>
      </c>
      <c r="E391" s="24">
        <v>3768.47</v>
      </c>
      <c r="F391" s="24">
        <v>3768.47</v>
      </c>
      <c r="G391" s="26">
        <v>7142240000</v>
      </c>
    </row>
    <row r="392" spans="1:7" ht="15" thickBot="1" x14ac:dyDescent="0.4">
      <c r="A392" s="23">
        <v>44258</v>
      </c>
      <c r="B392" s="24">
        <v>3863.99</v>
      </c>
      <c r="C392" s="24">
        <v>3874.47</v>
      </c>
      <c r="D392" s="24">
        <v>3818.86</v>
      </c>
      <c r="E392" s="24">
        <v>3819.72</v>
      </c>
      <c r="F392" s="24">
        <v>3819.72</v>
      </c>
      <c r="G392" s="26">
        <v>6150790000</v>
      </c>
    </row>
    <row r="393" spans="1:7" ht="15" thickBot="1" x14ac:dyDescent="0.4">
      <c r="A393" s="23">
        <v>44257</v>
      </c>
      <c r="B393" s="24">
        <v>3903.64</v>
      </c>
      <c r="C393" s="24">
        <v>3906.41</v>
      </c>
      <c r="D393" s="24">
        <v>3868.57</v>
      </c>
      <c r="E393" s="24">
        <v>3870.29</v>
      </c>
      <c r="F393" s="24">
        <v>3870.29</v>
      </c>
      <c r="G393" s="26">
        <v>5493690000</v>
      </c>
    </row>
    <row r="394" spans="1:7" ht="15" thickBot="1" x14ac:dyDescent="0.4">
      <c r="A394" s="23">
        <v>44256</v>
      </c>
      <c r="B394" s="24">
        <v>3842.51</v>
      </c>
      <c r="C394" s="24">
        <v>3914.5</v>
      </c>
      <c r="D394" s="24">
        <v>3842.51</v>
      </c>
      <c r="E394" s="24">
        <v>3901.82</v>
      </c>
      <c r="F394" s="24">
        <v>3901.82</v>
      </c>
      <c r="G394" s="26">
        <v>5071540000</v>
      </c>
    </row>
    <row r="395" spans="1:7" ht="15" thickBot="1" x14ac:dyDescent="0.4">
      <c r="A395" s="23">
        <v>44253</v>
      </c>
      <c r="B395" s="24">
        <v>3839.66</v>
      </c>
      <c r="C395" s="24">
        <v>3861.08</v>
      </c>
      <c r="D395" s="24">
        <v>3789.54</v>
      </c>
      <c r="E395" s="24">
        <v>3811.15</v>
      </c>
      <c r="F395" s="24">
        <v>3811.15</v>
      </c>
      <c r="G395" s="26">
        <v>6512950000</v>
      </c>
    </row>
    <row r="396" spans="1:7" ht="15" thickBot="1" x14ac:dyDescent="0.4">
      <c r="A396" s="23">
        <v>44252</v>
      </c>
      <c r="B396" s="24">
        <v>3915.8</v>
      </c>
      <c r="C396" s="24">
        <v>3925.02</v>
      </c>
      <c r="D396" s="24">
        <v>3814.04</v>
      </c>
      <c r="E396" s="24">
        <v>3829.34</v>
      </c>
      <c r="F396" s="24">
        <v>3829.34</v>
      </c>
      <c r="G396" s="26">
        <v>6513060000</v>
      </c>
    </row>
    <row r="397" spans="1:7" ht="15" thickBot="1" x14ac:dyDescent="0.4">
      <c r="A397" s="23">
        <v>44251</v>
      </c>
      <c r="B397" s="24">
        <v>3873.71</v>
      </c>
      <c r="C397" s="24">
        <v>3928.65</v>
      </c>
      <c r="D397" s="24">
        <v>3859.6</v>
      </c>
      <c r="E397" s="24">
        <v>3925.43</v>
      </c>
      <c r="F397" s="24">
        <v>3925.43</v>
      </c>
      <c r="G397" s="26">
        <v>5942350000</v>
      </c>
    </row>
    <row r="398" spans="1:7" ht="15" thickBot="1" x14ac:dyDescent="0.4">
      <c r="A398" s="23">
        <v>44250</v>
      </c>
      <c r="B398" s="24">
        <v>3857.07</v>
      </c>
      <c r="C398" s="24">
        <v>3895.98</v>
      </c>
      <c r="D398" s="24">
        <v>3805.59</v>
      </c>
      <c r="E398" s="24">
        <v>3881.37</v>
      </c>
      <c r="F398" s="24">
        <v>3881.37</v>
      </c>
      <c r="G398" s="26">
        <v>6280650000</v>
      </c>
    </row>
    <row r="399" spans="1:7" ht="15" thickBot="1" x14ac:dyDescent="0.4">
      <c r="A399" s="23">
        <v>44249</v>
      </c>
      <c r="B399" s="24">
        <v>3885.55</v>
      </c>
      <c r="C399" s="24">
        <v>3902.92</v>
      </c>
      <c r="D399" s="24">
        <v>3874.71</v>
      </c>
      <c r="E399" s="24">
        <v>3876.5</v>
      </c>
      <c r="F399" s="24">
        <v>3876.5</v>
      </c>
      <c r="G399" s="26">
        <v>5870190000</v>
      </c>
    </row>
    <row r="400" spans="1:7" ht="15" thickBot="1" x14ac:dyDescent="0.4">
      <c r="A400" s="23">
        <v>44246</v>
      </c>
      <c r="B400" s="24">
        <v>3921.16</v>
      </c>
      <c r="C400" s="24">
        <v>3930.41</v>
      </c>
      <c r="D400" s="24">
        <v>3903.07</v>
      </c>
      <c r="E400" s="24">
        <v>3906.71</v>
      </c>
      <c r="F400" s="24">
        <v>3906.71</v>
      </c>
      <c r="G400" s="26">
        <v>4823940000</v>
      </c>
    </row>
    <row r="401" spans="1:7" ht="15" thickBot="1" x14ac:dyDescent="0.4">
      <c r="A401" s="23">
        <v>44245</v>
      </c>
      <c r="B401" s="24">
        <v>3915.86</v>
      </c>
      <c r="C401" s="24">
        <v>3921.98</v>
      </c>
      <c r="D401" s="24">
        <v>3885.03</v>
      </c>
      <c r="E401" s="24">
        <v>3913.97</v>
      </c>
      <c r="F401" s="24">
        <v>3913.97</v>
      </c>
      <c r="G401" s="26">
        <v>4773430000</v>
      </c>
    </row>
    <row r="402" spans="1:7" ht="15" thickBot="1" x14ac:dyDescent="0.4">
      <c r="A402" s="23">
        <v>44244</v>
      </c>
      <c r="B402" s="24">
        <v>3918.5</v>
      </c>
      <c r="C402" s="24">
        <v>3933.61</v>
      </c>
      <c r="D402" s="24">
        <v>3900.43</v>
      </c>
      <c r="E402" s="24">
        <v>3931.33</v>
      </c>
      <c r="F402" s="24">
        <v>3931.33</v>
      </c>
      <c r="G402" s="26">
        <v>4718280000</v>
      </c>
    </row>
    <row r="403" spans="1:7" ht="15" thickBot="1" x14ac:dyDescent="0.4">
      <c r="A403" s="23">
        <v>44243</v>
      </c>
      <c r="B403" s="24">
        <v>3939.61</v>
      </c>
      <c r="C403" s="24">
        <v>3950.43</v>
      </c>
      <c r="D403" s="24">
        <v>3923.85</v>
      </c>
      <c r="E403" s="24">
        <v>3932.59</v>
      </c>
      <c r="F403" s="24">
        <v>3932.59</v>
      </c>
      <c r="G403" s="26">
        <v>5037360000</v>
      </c>
    </row>
    <row r="404" spans="1:7" ht="15" thickBot="1" x14ac:dyDescent="0.4">
      <c r="A404" s="23">
        <v>44239</v>
      </c>
      <c r="B404" s="24">
        <v>3911.65</v>
      </c>
      <c r="C404" s="24">
        <v>3937.23</v>
      </c>
      <c r="D404" s="24">
        <v>3905.78</v>
      </c>
      <c r="E404" s="24">
        <v>3934.83</v>
      </c>
      <c r="F404" s="24">
        <v>3934.83</v>
      </c>
      <c r="G404" s="26">
        <v>4119260000</v>
      </c>
    </row>
    <row r="405" spans="1:7" ht="15" thickBot="1" x14ac:dyDescent="0.4">
      <c r="A405" s="23">
        <v>44238</v>
      </c>
      <c r="B405" s="24">
        <v>3916.4</v>
      </c>
      <c r="C405" s="24">
        <v>3925.99</v>
      </c>
      <c r="D405" s="24">
        <v>3890.39</v>
      </c>
      <c r="E405" s="24">
        <v>3916.38</v>
      </c>
      <c r="F405" s="24">
        <v>3916.38</v>
      </c>
      <c r="G405" s="26">
        <v>4570080000</v>
      </c>
    </row>
    <row r="406" spans="1:7" ht="15" thickBot="1" x14ac:dyDescent="0.4">
      <c r="A406" s="23">
        <v>44237</v>
      </c>
      <c r="B406" s="24">
        <v>3920.78</v>
      </c>
      <c r="C406" s="24">
        <v>3931.5</v>
      </c>
      <c r="D406" s="24">
        <v>3884.94</v>
      </c>
      <c r="E406" s="24">
        <v>3909.88</v>
      </c>
      <c r="F406" s="24">
        <v>3909.88</v>
      </c>
      <c r="G406" s="26">
        <v>4815380000</v>
      </c>
    </row>
    <row r="407" spans="1:7" ht="15" thickBot="1" x14ac:dyDescent="0.4">
      <c r="A407" s="23">
        <v>44236</v>
      </c>
      <c r="B407" s="24">
        <v>3910.49</v>
      </c>
      <c r="C407" s="24">
        <v>3918.35</v>
      </c>
      <c r="D407" s="24">
        <v>3902.64</v>
      </c>
      <c r="E407" s="24">
        <v>3911.23</v>
      </c>
      <c r="F407" s="24">
        <v>3911.23</v>
      </c>
      <c r="G407" s="26">
        <v>4554610000</v>
      </c>
    </row>
    <row r="408" spans="1:7" ht="15" thickBot="1" x14ac:dyDescent="0.4">
      <c r="A408" s="23">
        <v>44235</v>
      </c>
      <c r="B408" s="24">
        <v>3892.59</v>
      </c>
      <c r="C408" s="24">
        <v>3915.77</v>
      </c>
      <c r="D408" s="24">
        <v>3892.59</v>
      </c>
      <c r="E408" s="24">
        <v>3915.59</v>
      </c>
      <c r="F408" s="24">
        <v>3915.59</v>
      </c>
      <c r="G408" s="26">
        <v>4635030000</v>
      </c>
    </row>
    <row r="409" spans="1:7" ht="15" thickBot="1" x14ac:dyDescent="0.4">
      <c r="A409" s="23">
        <v>44232</v>
      </c>
      <c r="B409" s="24">
        <v>3878.3</v>
      </c>
      <c r="C409" s="24">
        <v>3894.56</v>
      </c>
      <c r="D409" s="24">
        <v>3874.93</v>
      </c>
      <c r="E409" s="24">
        <v>3886.83</v>
      </c>
      <c r="F409" s="24">
        <v>3886.83</v>
      </c>
      <c r="G409" s="26">
        <v>4838580000</v>
      </c>
    </row>
    <row r="410" spans="1:7" ht="15" thickBot="1" x14ac:dyDescent="0.4">
      <c r="A410" s="23">
        <v>44231</v>
      </c>
      <c r="B410" s="24">
        <v>3836.66</v>
      </c>
      <c r="C410" s="24">
        <v>3872.42</v>
      </c>
      <c r="D410" s="24">
        <v>3836.66</v>
      </c>
      <c r="E410" s="24">
        <v>3871.74</v>
      </c>
      <c r="F410" s="24">
        <v>3871.74</v>
      </c>
      <c r="G410" s="26">
        <v>4856670000</v>
      </c>
    </row>
    <row r="411" spans="1:7" ht="15" thickBot="1" x14ac:dyDescent="0.4">
      <c r="A411" s="23">
        <v>44230</v>
      </c>
      <c r="B411" s="24">
        <v>3840.27</v>
      </c>
      <c r="C411" s="24">
        <v>3847.51</v>
      </c>
      <c r="D411" s="24">
        <v>3816.68</v>
      </c>
      <c r="E411" s="24">
        <v>3830.17</v>
      </c>
      <c r="F411" s="24">
        <v>3830.17</v>
      </c>
      <c r="G411" s="26">
        <v>4846900000</v>
      </c>
    </row>
    <row r="412" spans="1:7" ht="15" thickBot="1" x14ac:dyDescent="0.4">
      <c r="A412" s="23">
        <v>44229</v>
      </c>
      <c r="B412" s="24">
        <v>3791.84</v>
      </c>
      <c r="C412" s="24">
        <v>3843.09</v>
      </c>
      <c r="D412" s="24">
        <v>3791.84</v>
      </c>
      <c r="E412" s="24">
        <v>3826.31</v>
      </c>
      <c r="F412" s="24">
        <v>3826.31</v>
      </c>
      <c r="G412" s="26">
        <v>5495370000</v>
      </c>
    </row>
    <row r="413" spans="1:7" ht="15" thickBot="1" x14ac:dyDescent="0.4">
      <c r="A413" s="23">
        <v>44228</v>
      </c>
      <c r="B413" s="24">
        <v>3731.17</v>
      </c>
      <c r="C413" s="24">
        <v>3784.32</v>
      </c>
      <c r="D413" s="24">
        <v>3725.62</v>
      </c>
      <c r="E413" s="24">
        <v>3773.86</v>
      </c>
      <c r="F413" s="24">
        <v>3773.86</v>
      </c>
      <c r="G413" s="26">
        <v>5392870000</v>
      </c>
    </row>
    <row r="414" spans="1:7" ht="15" thickBot="1" x14ac:dyDescent="0.4">
      <c r="A414" s="23">
        <v>44225</v>
      </c>
      <c r="B414" s="24">
        <v>3778.05</v>
      </c>
      <c r="C414" s="24">
        <v>3778.05</v>
      </c>
      <c r="D414" s="24">
        <v>3694.12</v>
      </c>
      <c r="E414" s="24">
        <v>3714.24</v>
      </c>
      <c r="F414" s="24">
        <v>3714.24</v>
      </c>
      <c r="G414" s="26">
        <v>6612570000</v>
      </c>
    </row>
    <row r="415" spans="1:7" ht="15" thickBot="1" x14ac:dyDescent="0.4">
      <c r="A415" s="23">
        <v>44224</v>
      </c>
      <c r="B415" s="24">
        <v>3755.75</v>
      </c>
      <c r="C415" s="24">
        <v>3830.5</v>
      </c>
      <c r="D415" s="24">
        <v>3755.75</v>
      </c>
      <c r="E415" s="24">
        <v>3787.38</v>
      </c>
      <c r="F415" s="24">
        <v>3787.38</v>
      </c>
      <c r="G415" s="26">
        <v>6937960000</v>
      </c>
    </row>
    <row r="416" spans="1:7" ht="15" thickBot="1" x14ac:dyDescent="0.4">
      <c r="A416" s="23">
        <v>44223</v>
      </c>
      <c r="B416" s="24">
        <v>3836.83</v>
      </c>
      <c r="C416" s="24">
        <v>3836.83</v>
      </c>
      <c r="D416" s="24">
        <v>3732.48</v>
      </c>
      <c r="E416" s="24">
        <v>3750.77</v>
      </c>
      <c r="F416" s="24">
        <v>3750.77</v>
      </c>
      <c r="G416" s="26">
        <v>9878040000</v>
      </c>
    </row>
    <row r="417" spans="1:7" ht="15" thickBot="1" x14ac:dyDescent="0.4">
      <c r="A417" s="23">
        <v>44222</v>
      </c>
      <c r="B417" s="24">
        <v>3862.96</v>
      </c>
      <c r="C417" s="24">
        <v>3870.9</v>
      </c>
      <c r="D417" s="24">
        <v>3847.78</v>
      </c>
      <c r="E417" s="24">
        <v>3849.62</v>
      </c>
      <c r="F417" s="24">
        <v>3849.62</v>
      </c>
      <c r="G417" s="26">
        <v>6029090000</v>
      </c>
    </row>
    <row r="418" spans="1:7" ht="15" thickBot="1" x14ac:dyDescent="0.4">
      <c r="A418" s="23">
        <v>44221</v>
      </c>
      <c r="B418" s="24">
        <v>3851.68</v>
      </c>
      <c r="C418" s="24">
        <v>3859.23</v>
      </c>
      <c r="D418" s="24">
        <v>3797.16</v>
      </c>
      <c r="E418" s="24">
        <v>3855.36</v>
      </c>
      <c r="F418" s="24">
        <v>3855.36</v>
      </c>
      <c r="G418" s="26">
        <v>6955860000</v>
      </c>
    </row>
    <row r="419" spans="1:7" ht="15" thickBot="1" x14ac:dyDescent="0.4">
      <c r="A419" s="23">
        <v>44218</v>
      </c>
      <c r="B419" s="24">
        <v>3844.24</v>
      </c>
      <c r="C419" s="24">
        <v>3852.31</v>
      </c>
      <c r="D419" s="24">
        <v>3830.41</v>
      </c>
      <c r="E419" s="24">
        <v>3841.47</v>
      </c>
      <c r="F419" s="24">
        <v>3841.47</v>
      </c>
      <c r="G419" s="26">
        <v>5080430000</v>
      </c>
    </row>
    <row r="420" spans="1:7" ht="15" thickBot="1" x14ac:dyDescent="0.4">
      <c r="A420" s="23">
        <v>44217</v>
      </c>
      <c r="B420" s="24">
        <v>3857.46</v>
      </c>
      <c r="C420" s="24">
        <v>3861.45</v>
      </c>
      <c r="D420" s="24">
        <v>3845.05</v>
      </c>
      <c r="E420" s="24">
        <v>3853.07</v>
      </c>
      <c r="F420" s="24">
        <v>3853.07</v>
      </c>
      <c r="G420" s="26">
        <v>4484460000</v>
      </c>
    </row>
    <row r="421" spans="1:7" ht="15" thickBot="1" x14ac:dyDescent="0.4">
      <c r="A421" s="23">
        <v>44216</v>
      </c>
      <c r="B421" s="24">
        <v>3816.22</v>
      </c>
      <c r="C421" s="24">
        <v>3859.75</v>
      </c>
      <c r="D421" s="24">
        <v>3816.22</v>
      </c>
      <c r="E421" s="24">
        <v>3851.85</v>
      </c>
      <c r="F421" s="24">
        <v>3851.85</v>
      </c>
      <c r="G421" s="26">
        <v>4551790000</v>
      </c>
    </row>
    <row r="422" spans="1:7" ht="15" thickBot="1" x14ac:dyDescent="0.4">
      <c r="A422" s="23">
        <v>44215</v>
      </c>
      <c r="B422" s="24">
        <v>3781.88</v>
      </c>
      <c r="C422" s="24">
        <v>3804.53</v>
      </c>
      <c r="D422" s="24">
        <v>3780.37</v>
      </c>
      <c r="E422" s="24">
        <v>3798.91</v>
      </c>
      <c r="F422" s="24">
        <v>3798.91</v>
      </c>
      <c r="G422" s="26">
        <v>4982940000</v>
      </c>
    </row>
    <row r="423" spans="1:7" ht="15" thickBot="1" x14ac:dyDescent="0.4">
      <c r="A423" s="23">
        <v>44211</v>
      </c>
      <c r="B423" s="24">
        <v>3788.73</v>
      </c>
      <c r="C423" s="24">
        <v>3788.73</v>
      </c>
      <c r="D423" s="24">
        <v>3749.62</v>
      </c>
      <c r="E423" s="24">
        <v>3768.25</v>
      </c>
      <c r="F423" s="24">
        <v>3768.25</v>
      </c>
      <c r="G423" s="26">
        <v>5353060000</v>
      </c>
    </row>
    <row r="424" spans="1:7" ht="15" thickBot="1" x14ac:dyDescent="0.4">
      <c r="A424" s="23">
        <v>44210</v>
      </c>
      <c r="B424" s="24">
        <v>3814.98</v>
      </c>
      <c r="C424" s="24">
        <v>3823.6</v>
      </c>
      <c r="D424" s="24">
        <v>3792.86</v>
      </c>
      <c r="E424" s="24">
        <v>3795.54</v>
      </c>
      <c r="F424" s="24">
        <v>3795.54</v>
      </c>
      <c r="G424" s="26">
        <v>5180140000</v>
      </c>
    </row>
    <row r="425" spans="1:7" ht="15" thickBot="1" x14ac:dyDescent="0.4">
      <c r="A425" s="23">
        <v>44209</v>
      </c>
      <c r="B425" s="24">
        <v>3802.23</v>
      </c>
      <c r="C425" s="24">
        <v>3820.96</v>
      </c>
      <c r="D425" s="24">
        <v>3791.5</v>
      </c>
      <c r="E425" s="24">
        <v>3809.84</v>
      </c>
      <c r="F425" s="24">
        <v>3809.84</v>
      </c>
      <c r="G425" s="26">
        <v>4590420000</v>
      </c>
    </row>
    <row r="426" spans="1:7" ht="15" thickBot="1" x14ac:dyDescent="0.4">
      <c r="A426" s="23">
        <v>44208</v>
      </c>
      <c r="B426" s="24">
        <v>3801.62</v>
      </c>
      <c r="C426" s="24">
        <v>3810.78</v>
      </c>
      <c r="D426" s="24">
        <v>3776.51</v>
      </c>
      <c r="E426" s="24">
        <v>3801.19</v>
      </c>
      <c r="F426" s="24">
        <v>3801.19</v>
      </c>
      <c r="G426" s="26">
        <v>4977210000</v>
      </c>
    </row>
    <row r="427" spans="1:7" ht="15" thickBot="1" x14ac:dyDescent="0.4">
      <c r="A427" s="23">
        <v>44207</v>
      </c>
      <c r="B427" s="24">
        <v>3803.14</v>
      </c>
      <c r="C427" s="24">
        <v>3817.86</v>
      </c>
      <c r="D427" s="24">
        <v>3789.02</v>
      </c>
      <c r="E427" s="24">
        <v>3799.61</v>
      </c>
      <c r="F427" s="24">
        <v>3799.61</v>
      </c>
      <c r="G427" s="26">
        <v>4450500000</v>
      </c>
    </row>
    <row r="428" spans="1:7" ht="15" thickBot="1" x14ac:dyDescent="0.4">
      <c r="A428" s="23">
        <v>44204</v>
      </c>
      <c r="B428" s="24">
        <v>3815.05</v>
      </c>
      <c r="C428" s="24">
        <v>3826.69</v>
      </c>
      <c r="D428" s="24">
        <v>3783.6</v>
      </c>
      <c r="E428" s="24">
        <v>3824.68</v>
      </c>
      <c r="F428" s="24">
        <v>3824.68</v>
      </c>
      <c r="G428" s="26">
        <v>4764180000</v>
      </c>
    </row>
    <row r="429" spans="1:7" ht="15" thickBot="1" x14ac:dyDescent="0.4">
      <c r="A429" s="23">
        <v>44203</v>
      </c>
      <c r="B429" s="24">
        <v>3764.71</v>
      </c>
      <c r="C429" s="24">
        <v>3811.55</v>
      </c>
      <c r="D429" s="24">
        <v>3764.71</v>
      </c>
      <c r="E429" s="24">
        <v>3803.79</v>
      </c>
      <c r="F429" s="24">
        <v>3803.79</v>
      </c>
      <c r="G429" s="26">
        <v>5080870000</v>
      </c>
    </row>
    <row r="430" spans="1:7" ht="15" thickBot="1" x14ac:dyDescent="0.4">
      <c r="A430" s="23">
        <v>44202</v>
      </c>
      <c r="B430" s="24">
        <v>3712.2</v>
      </c>
      <c r="C430" s="24">
        <v>3783.04</v>
      </c>
      <c r="D430" s="24">
        <v>3705.34</v>
      </c>
      <c r="E430" s="24">
        <v>3748.14</v>
      </c>
      <c r="F430" s="24">
        <v>3748.14</v>
      </c>
      <c r="G430" s="26">
        <v>6049970000</v>
      </c>
    </row>
    <row r="431" spans="1:7" ht="15" thickBot="1" x14ac:dyDescent="0.4">
      <c r="A431" s="23">
        <v>44201</v>
      </c>
      <c r="B431" s="24">
        <v>3698.02</v>
      </c>
      <c r="C431" s="24">
        <v>3737.83</v>
      </c>
      <c r="D431" s="24">
        <v>3695.07</v>
      </c>
      <c r="E431" s="24">
        <v>3726.86</v>
      </c>
      <c r="F431" s="24">
        <v>3726.86</v>
      </c>
      <c r="G431" s="26">
        <v>4582620000</v>
      </c>
    </row>
    <row r="432" spans="1:7" ht="15" thickBot="1" x14ac:dyDescent="0.4">
      <c r="A432" s="23">
        <v>44200</v>
      </c>
      <c r="B432" s="24">
        <v>3764.61</v>
      </c>
      <c r="C432" s="24">
        <v>3769.99</v>
      </c>
      <c r="D432" s="24">
        <v>3662.71</v>
      </c>
      <c r="E432" s="24">
        <v>3700.65</v>
      </c>
      <c r="F432" s="24">
        <v>3700.65</v>
      </c>
      <c r="G432" s="26">
        <v>5006680000</v>
      </c>
    </row>
    <row r="433" spans="1:7" ht="15" thickBot="1" x14ac:dyDescent="0.4">
      <c r="A433" s="23">
        <v>44196</v>
      </c>
      <c r="B433" s="24">
        <v>3733.27</v>
      </c>
      <c r="C433" s="24">
        <v>3760.2</v>
      </c>
      <c r="D433" s="24">
        <v>3726.88</v>
      </c>
      <c r="E433" s="24">
        <v>3756.07</v>
      </c>
      <c r="F433" s="24">
        <v>3756.07</v>
      </c>
      <c r="G433" s="26">
        <v>3172510000</v>
      </c>
    </row>
    <row r="434" spans="1:7" ht="15" thickBot="1" x14ac:dyDescent="0.4">
      <c r="A434" s="23">
        <v>44195</v>
      </c>
      <c r="B434" s="24">
        <v>3736.19</v>
      </c>
      <c r="C434" s="24">
        <v>3744.63</v>
      </c>
      <c r="D434" s="24">
        <v>3730.21</v>
      </c>
      <c r="E434" s="24">
        <v>3732.04</v>
      </c>
      <c r="F434" s="24">
        <v>3732.04</v>
      </c>
      <c r="G434" s="26">
        <v>3145200000</v>
      </c>
    </row>
    <row r="435" spans="1:7" ht="15" thickBot="1" x14ac:dyDescent="0.4">
      <c r="A435" s="23">
        <v>44194</v>
      </c>
      <c r="B435" s="24">
        <v>3750.01</v>
      </c>
      <c r="C435" s="24">
        <v>3756.12</v>
      </c>
      <c r="D435" s="24">
        <v>3723.31</v>
      </c>
      <c r="E435" s="24">
        <v>3727.04</v>
      </c>
      <c r="F435" s="24">
        <v>3727.04</v>
      </c>
      <c r="G435" s="26">
        <v>3387030000</v>
      </c>
    </row>
    <row r="436" spans="1:7" ht="15" thickBot="1" x14ac:dyDescent="0.4">
      <c r="A436" s="23">
        <v>44193</v>
      </c>
      <c r="B436" s="24">
        <v>3723.03</v>
      </c>
      <c r="C436" s="24">
        <v>3740.51</v>
      </c>
      <c r="D436" s="24">
        <v>3723.03</v>
      </c>
      <c r="E436" s="24">
        <v>3735.36</v>
      </c>
      <c r="F436" s="24">
        <v>3735.36</v>
      </c>
      <c r="G436" s="26">
        <v>3527460000</v>
      </c>
    </row>
    <row r="437" spans="1:7" ht="15" thickBot="1" x14ac:dyDescent="0.4">
      <c r="A437" s="23">
        <v>44189</v>
      </c>
      <c r="B437" s="24">
        <v>3694.03</v>
      </c>
      <c r="C437" s="24">
        <v>3703.82</v>
      </c>
      <c r="D437" s="24">
        <v>3689.32</v>
      </c>
      <c r="E437" s="24">
        <v>3703.06</v>
      </c>
      <c r="F437" s="24">
        <v>3703.06</v>
      </c>
      <c r="G437" s="26">
        <v>1885090000</v>
      </c>
    </row>
    <row r="438" spans="1:7" ht="15" thickBot="1" x14ac:dyDescent="0.4">
      <c r="A438" s="23">
        <v>44188</v>
      </c>
      <c r="B438" s="24">
        <v>3693.42</v>
      </c>
      <c r="C438" s="24">
        <v>3711.24</v>
      </c>
      <c r="D438" s="24">
        <v>3689.28</v>
      </c>
      <c r="E438" s="24">
        <v>3690.01</v>
      </c>
      <c r="F438" s="24">
        <v>3690.01</v>
      </c>
      <c r="G438" s="26">
        <v>3772630000</v>
      </c>
    </row>
    <row r="439" spans="1:7" ht="15" thickBot="1" x14ac:dyDescent="0.4">
      <c r="A439" s="23">
        <v>44187</v>
      </c>
      <c r="B439" s="24">
        <v>3698.08</v>
      </c>
      <c r="C439" s="24">
        <v>3698.26</v>
      </c>
      <c r="D439" s="24">
        <v>3676.16</v>
      </c>
      <c r="E439" s="24">
        <v>3687.26</v>
      </c>
      <c r="F439" s="24">
        <v>3687.26</v>
      </c>
      <c r="G439" s="26">
        <v>4023940000</v>
      </c>
    </row>
    <row r="440" spans="1:7" ht="15" thickBot="1" x14ac:dyDescent="0.4">
      <c r="A440" s="23">
        <v>44186</v>
      </c>
      <c r="B440" s="24">
        <v>3684.28</v>
      </c>
      <c r="C440" s="24">
        <v>3702.9</v>
      </c>
      <c r="D440" s="24">
        <v>3636.48</v>
      </c>
      <c r="E440" s="24">
        <v>3694.92</v>
      </c>
      <c r="F440" s="24">
        <v>3694.92</v>
      </c>
      <c r="G440" s="26">
        <v>4732160000</v>
      </c>
    </row>
    <row r="441" spans="1:7" ht="15" thickBot="1" x14ac:dyDescent="0.4">
      <c r="A441" s="23">
        <v>44183</v>
      </c>
      <c r="B441" s="24">
        <v>3722.39</v>
      </c>
      <c r="C441" s="24">
        <v>3726.7</v>
      </c>
      <c r="D441" s="24">
        <v>3685.84</v>
      </c>
      <c r="E441" s="24">
        <v>3709.41</v>
      </c>
      <c r="F441" s="24">
        <v>3709.41</v>
      </c>
      <c r="G441" s="26">
        <v>7068340000</v>
      </c>
    </row>
    <row r="442" spans="1:7" ht="15" thickBot="1" x14ac:dyDescent="0.4">
      <c r="A442" s="23">
        <v>44182</v>
      </c>
      <c r="B442" s="24">
        <v>3713.65</v>
      </c>
      <c r="C442" s="24">
        <v>3725.12</v>
      </c>
      <c r="D442" s="24">
        <v>3710.87</v>
      </c>
      <c r="E442" s="24">
        <v>3722.48</v>
      </c>
      <c r="F442" s="24">
        <v>3722.48</v>
      </c>
      <c r="G442" s="26">
        <v>4184930000</v>
      </c>
    </row>
    <row r="443" spans="1:7" ht="15" thickBot="1" x14ac:dyDescent="0.4">
      <c r="A443" s="23">
        <v>44181</v>
      </c>
      <c r="B443" s="24">
        <v>3696.25</v>
      </c>
      <c r="C443" s="24">
        <v>3711.27</v>
      </c>
      <c r="D443" s="24">
        <v>3688.57</v>
      </c>
      <c r="E443" s="24">
        <v>3701.17</v>
      </c>
      <c r="F443" s="24">
        <v>3701.17</v>
      </c>
      <c r="G443" s="26">
        <v>4056950000</v>
      </c>
    </row>
    <row r="444" spans="1:7" ht="15" thickBot="1" x14ac:dyDescent="0.4">
      <c r="A444" s="23">
        <v>44180</v>
      </c>
      <c r="B444" s="24">
        <v>3666.41</v>
      </c>
      <c r="C444" s="24">
        <v>3695.29</v>
      </c>
      <c r="D444" s="24">
        <v>3659.62</v>
      </c>
      <c r="E444" s="24">
        <v>3694.62</v>
      </c>
      <c r="F444" s="24">
        <v>3694.62</v>
      </c>
      <c r="G444" s="26">
        <v>4360280000</v>
      </c>
    </row>
    <row r="445" spans="1:7" ht="15" thickBot="1" x14ac:dyDescent="0.4">
      <c r="A445" s="23">
        <v>44179</v>
      </c>
      <c r="B445" s="24">
        <v>3675.27</v>
      </c>
      <c r="C445" s="24">
        <v>3697.61</v>
      </c>
      <c r="D445" s="24">
        <v>3645.84</v>
      </c>
      <c r="E445" s="24">
        <v>3647.49</v>
      </c>
      <c r="F445" s="24">
        <v>3647.49</v>
      </c>
      <c r="G445" s="26">
        <v>4594920000</v>
      </c>
    </row>
    <row r="446" spans="1:7" ht="15" thickBot="1" x14ac:dyDescent="0.4">
      <c r="A446" s="23">
        <v>44176</v>
      </c>
      <c r="B446" s="24">
        <v>3656.08</v>
      </c>
      <c r="C446" s="24">
        <v>3665.91</v>
      </c>
      <c r="D446" s="24">
        <v>3633.4</v>
      </c>
      <c r="E446" s="24">
        <v>3663.46</v>
      </c>
      <c r="F446" s="24">
        <v>3663.46</v>
      </c>
      <c r="G446" s="26">
        <v>4367150000</v>
      </c>
    </row>
    <row r="447" spans="1:7" ht="15" thickBot="1" x14ac:dyDescent="0.4">
      <c r="A447" s="23">
        <v>44175</v>
      </c>
      <c r="B447" s="24">
        <v>3659.13</v>
      </c>
      <c r="C447" s="24">
        <v>3678.49</v>
      </c>
      <c r="D447" s="24">
        <v>3645.18</v>
      </c>
      <c r="E447" s="24">
        <v>3668.1</v>
      </c>
      <c r="F447" s="24">
        <v>3668.1</v>
      </c>
      <c r="G447" s="26">
        <v>4618240000</v>
      </c>
    </row>
    <row r="448" spans="1:7" ht="15" thickBot="1" x14ac:dyDescent="0.4">
      <c r="A448" s="23">
        <v>44174</v>
      </c>
      <c r="B448" s="24">
        <v>3705.98</v>
      </c>
      <c r="C448" s="24">
        <v>3712.39</v>
      </c>
      <c r="D448" s="24">
        <v>3660.54</v>
      </c>
      <c r="E448" s="24">
        <v>3672.82</v>
      </c>
      <c r="F448" s="24">
        <v>3672.82</v>
      </c>
      <c r="G448" s="26">
        <v>5209940000</v>
      </c>
    </row>
    <row r="449" spans="1:7" ht="15" thickBot="1" x14ac:dyDescent="0.4">
      <c r="A449" s="23">
        <v>44173</v>
      </c>
      <c r="B449" s="24">
        <v>3683.05</v>
      </c>
      <c r="C449" s="24">
        <v>3708.45</v>
      </c>
      <c r="D449" s="24">
        <v>3678.83</v>
      </c>
      <c r="E449" s="24">
        <v>3702.25</v>
      </c>
      <c r="F449" s="24">
        <v>3702.25</v>
      </c>
      <c r="G449" s="26">
        <v>4549670000</v>
      </c>
    </row>
    <row r="450" spans="1:7" ht="15" thickBot="1" x14ac:dyDescent="0.4">
      <c r="A450" s="23">
        <v>44172</v>
      </c>
      <c r="B450" s="24">
        <v>3694.73</v>
      </c>
      <c r="C450" s="24">
        <v>3697.41</v>
      </c>
      <c r="D450" s="24">
        <v>3678.88</v>
      </c>
      <c r="E450" s="24">
        <v>3691.96</v>
      </c>
      <c r="F450" s="24">
        <v>3691.96</v>
      </c>
      <c r="G450" s="26">
        <v>4788560000</v>
      </c>
    </row>
    <row r="451" spans="1:7" ht="15" thickBot="1" x14ac:dyDescent="0.4">
      <c r="A451" s="23">
        <v>44169</v>
      </c>
      <c r="B451" s="24">
        <v>3670.94</v>
      </c>
      <c r="C451" s="24">
        <v>3699.2</v>
      </c>
      <c r="D451" s="24">
        <v>3670.94</v>
      </c>
      <c r="E451" s="24">
        <v>3699.12</v>
      </c>
      <c r="F451" s="24">
        <v>3699.12</v>
      </c>
      <c r="G451" s="26">
        <v>5086370000</v>
      </c>
    </row>
    <row r="452" spans="1:7" ht="15" thickBot="1" x14ac:dyDescent="0.4">
      <c r="A452" s="23">
        <v>44168</v>
      </c>
      <c r="B452" s="24">
        <v>3668.28</v>
      </c>
      <c r="C452" s="24">
        <v>3682.73</v>
      </c>
      <c r="D452" s="24">
        <v>3657.17</v>
      </c>
      <c r="E452" s="24">
        <v>3666.72</v>
      </c>
      <c r="F452" s="24">
        <v>3666.72</v>
      </c>
      <c r="G452" s="26">
        <v>5091760000</v>
      </c>
    </row>
    <row r="453" spans="1:7" ht="15" thickBot="1" x14ac:dyDescent="0.4">
      <c r="A453" s="23">
        <v>44167</v>
      </c>
      <c r="B453" s="24">
        <v>3653.78</v>
      </c>
      <c r="C453" s="24">
        <v>3670.96</v>
      </c>
      <c r="D453" s="24">
        <v>3644.84</v>
      </c>
      <c r="E453" s="24">
        <v>3669.01</v>
      </c>
      <c r="F453" s="24">
        <v>3669.01</v>
      </c>
      <c r="G453" s="26">
        <v>5029620000</v>
      </c>
    </row>
    <row r="454" spans="1:7" ht="15" thickBot="1" x14ac:dyDescent="0.4">
      <c r="A454" s="23">
        <v>44166</v>
      </c>
      <c r="B454" s="24">
        <v>3645.87</v>
      </c>
      <c r="C454" s="24">
        <v>3678.45</v>
      </c>
      <c r="D454" s="24">
        <v>3645.87</v>
      </c>
      <c r="E454" s="24">
        <v>3662.45</v>
      </c>
      <c r="F454" s="24">
        <v>3662.45</v>
      </c>
      <c r="G454" s="26">
        <v>5403660000</v>
      </c>
    </row>
    <row r="455" spans="1:7" ht="15" thickBot="1" x14ac:dyDescent="0.4">
      <c r="A455" s="23">
        <v>44165</v>
      </c>
      <c r="B455" s="24">
        <v>3634.18</v>
      </c>
      <c r="C455" s="24">
        <v>3634.18</v>
      </c>
      <c r="D455" s="24">
        <v>3594.39</v>
      </c>
      <c r="E455" s="24">
        <v>3621.63</v>
      </c>
      <c r="F455" s="24">
        <v>3621.63</v>
      </c>
      <c r="G455" s="26">
        <v>6291400000</v>
      </c>
    </row>
    <row r="456" spans="1:7" ht="15" thickBot="1" x14ac:dyDescent="0.4">
      <c r="A456" s="23">
        <v>44162</v>
      </c>
      <c r="B456" s="24">
        <v>3638.55</v>
      </c>
      <c r="C456" s="24">
        <v>3644.31</v>
      </c>
      <c r="D456" s="24">
        <v>3629.33</v>
      </c>
      <c r="E456" s="24">
        <v>3638.35</v>
      </c>
      <c r="F456" s="24">
        <v>3638.35</v>
      </c>
      <c r="G456" s="26">
        <v>2778450000</v>
      </c>
    </row>
    <row r="457" spans="1:7" ht="15" thickBot="1" x14ac:dyDescent="0.4">
      <c r="A457" s="23">
        <v>44160</v>
      </c>
      <c r="B457" s="24">
        <v>3635.5</v>
      </c>
      <c r="C457" s="24">
        <v>3635.5</v>
      </c>
      <c r="D457" s="24">
        <v>3617.76</v>
      </c>
      <c r="E457" s="24">
        <v>3629.65</v>
      </c>
      <c r="F457" s="24">
        <v>3629.65</v>
      </c>
      <c r="G457" s="26">
        <v>4902560000</v>
      </c>
    </row>
    <row r="458" spans="1:7" ht="15" thickBot="1" x14ac:dyDescent="0.4">
      <c r="A458" s="23">
        <v>44159</v>
      </c>
      <c r="B458" s="24">
        <v>3594.52</v>
      </c>
      <c r="C458" s="24">
        <v>3642.31</v>
      </c>
      <c r="D458" s="24">
        <v>3594.52</v>
      </c>
      <c r="E458" s="24">
        <v>3635.41</v>
      </c>
      <c r="F458" s="24">
        <v>3635.41</v>
      </c>
      <c r="G458" s="26">
        <v>6267570000</v>
      </c>
    </row>
    <row r="459" spans="1:7" ht="15" thickBot="1" x14ac:dyDescent="0.4">
      <c r="A459" s="23">
        <v>44158</v>
      </c>
      <c r="B459" s="24">
        <v>3566.82</v>
      </c>
      <c r="C459" s="24">
        <v>3589.81</v>
      </c>
      <c r="D459" s="24">
        <v>3552.77</v>
      </c>
      <c r="E459" s="24">
        <v>3577.59</v>
      </c>
      <c r="F459" s="24">
        <v>3577.59</v>
      </c>
      <c r="G459" s="26">
        <v>5036290000</v>
      </c>
    </row>
    <row r="460" spans="1:7" ht="15" thickBot="1" x14ac:dyDescent="0.4">
      <c r="A460" s="23">
        <v>44155</v>
      </c>
      <c r="B460" s="24">
        <v>3579.31</v>
      </c>
      <c r="C460" s="24">
        <v>3581.23</v>
      </c>
      <c r="D460" s="24">
        <v>3556.85</v>
      </c>
      <c r="E460" s="24">
        <v>3557.54</v>
      </c>
      <c r="F460" s="24">
        <v>3557.54</v>
      </c>
      <c r="G460" s="26">
        <v>4218970000</v>
      </c>
    </row>
    <row r="461" spans="1:7" ht="15" thickBot="1" x14ac:dyDescent="0.4">
      <c r="A461" s="23">
        <v>44154</v>
      </c>
      <c r="B461" s="24">
        <v>3559.41</v>
      </c>
      <c r="C461" s="24">
        <v>3585.22</v>
      </c>
      <c r="D461" s="24">
        <v>3543.84</v>
      </c>
      <c r="E461" s="24">
        <v>3581.87</v>
      </c>
      <c r="F461" s="24">
        <v>3581.87</v>
      </c>
      <c r="G461" s="26">
        <v>4347200000</v>
      </c>
    </row>
    <row r="462" spans="1:7" ht="15" thickBot="1" x14ac:dyDescent="0.4">
      <c r="A462" s="23">
        <v>44153</v>
      </c>
      <c r="B462" s="24">
        <v>3612.09</v>
      </c>
      <c r="C462" s="24">
        <v>3619.09</v>
      </c>
      <c r="D462" s="24">
        <v>3567.33</v>
      </c>
      <c r="E462" s="24">
        <v>3567.79</v>
      </c>
      <c r="F462" s="24">
        <v>3567.79</v>
      </c>
      <c r="G462" s="26">
        <v>5274450000</v>
      </c>
    </row>
    <row r="463" spans="1:7" ht="15" thickBot="1" x14ac:dyDescent="0.4">
      <c r="A463" s="23">
        <v>44152</v>
      </c>
      <c r="B463" s="24">
        <v>3610.31</v>
      </c>
      <c r="C463" s="24">
        <v>3623.11</v>
      </c>
      <c r="D463" s="24">
        <v>3588.68</v>
      </c>
      <c r="E463" s="24">
        <v>3609.53</v>
      </c>
      <c r="F463" s="24">
        <v>3609.53</v>
      </c>
      <c r="G463" s="26">
        <v>4799570000</v>
      </c>
    </row>
    <row r="464" spans="1:7" ht="15" thickBot="1" x14ac:dyDescent="0.4">
      <c r="A464" s="23">
        <v>44151</v>
      </c>
      <c r="B464" s="24">
        <v>3600.16</v>
      </c>
      <c r="C464" s="24">
        <v>3628.51</v>
      </c>
      <c r="D464" s="24">
        <v>3600.16</v>
      </c>
      <c r="E464" s="24">
        <v>3626.91</v>
      </c>
      <c r="F464" s="24">
        <v>3626.91</v>
      </c>
      <c r="G464" s="26">
        <v>5281980000</v>
      </c>
    </row>
    <row r="465" spans="1:7" ht="15" thickBot="1" x14ac:dyDescent="0.4">
      <c r="A465" s="23">
        <v>44148</v>
      </c>
      <c r="B465" s="24">
        <v>3552.57</v>
      </c>
      <c r="C465" s="24">
        <v>3593.66</v>
      </c>
      <c r="D465" s="24">
        <v>3552.57</v>
      </c>
      <c r="E465" s="24">
        <v>3585.15</v>
      </c>
      <c r="F465" s="24">
        <v>3585.15</v>
      </c>
      <c r="G465" s="26">
        <v>4709670000</v>
      </c>
    </row>
    <row r="466" spans="1:7" ht="15" thickBot="1" x14ac:dyDescent="0.4">
      <c r="A466" s="23">
        <v>44147</v>
      </c>
      <c r="B466" s="24">
        <v>3562.67</v>
      </c>
      <c r="C466" s="24">
        <v>3569.02</v>
      </c>
      <c r="D466" s="24">
        <v>3518.58</v>
      </c>
      <c r="E466" s="24">
        <v>3537.01</v>
      </c>
      <c r="F466" s="24">
        <v>3537.01</v>
      </c>
      <c r="G466" s="26">
        <v>4890120000</v>
      </c>
    </row>
    <row r="467" spans="1:7" ht="15" thickBot="1" x14ac:dyDescent="0.4">
      <c r="A467" s="23">
        <v>44146</v>
      </c>
      <c r="B467" s="24">
        <v>3563.22</v>
      </c>
      <c r="C467" s="24">
        <v>3581.16</v>
      </c>
      <c r="D467" s="24">
        <v>3557</v>
      </c>
      <c r="E467" s="24">
        <v>3572.66</v>
      </c>
      <c r="F467" s="24">
        <v>3572.66</v>
      </c>
      <c r="G467" s="26">
        <v>4609970000</v>
      </c>
    </row>
    <row r="468" spans="1:7" ht="15" thickBot="1" x14ac:dyDescent="0.4">
      <c r="A468" s="23">
        <v>44145</v>
      </c>
      <c r="B468" s="24">
        <v>3543.26</v>
      </c>
      <c r="C468" s="24">
        <v>3557.22</v>
      </c>
      <c r="D468" s="24">
        <v>3511.91</v>
      </c>
      <c r="E468" s="24">
        <v>3545.53</v>
      </c>
      <c r="F468" s="24">
        <v>3545.53</v>
      </c>
      <c r="G468" s="26">
        <v>6024230000</v>
      </c>
    </row>
    <row r="469" spans="1:7" ht="15" thickBot="1" x14ac:dyDescent="0.4">
      <c r="A469" s="23">
        <v>44144</v>
      </c>
      <c r="B469" s="24">
        <v>3583.04</v>
      </c>
      <c r="C469" s="24">
        <v>3645.99</v>
      </c>
      <c r="D469" s="24">
        <v>3547.48</v>
      </c>
      <c r="E469" s="24">
        <v>3550.5</v>
      </c>
      <c r="F469" s="24">
        <v>3550.5</v>
      </c>
      <c r="G469" s="26">
        <v>8556610000</v>
      </c>
    </row>
    <row r="470" spans="1:7" ht="15" thickBot="1" x14ac:dyDescent="0.4">
      <c r="A470" s="23">
        <v>44141</v>
      </c>
      <c r="B470" s="24">
        <v>3508.34</v>
      </c>
      <c r="C470" s="24">
        <v>3521.58</v>
      </c>
      <c r="D470" s="24">
        <v>3484.34</v>
      </c>
      <c r="E470" s="24">
        <v>3509.44</v>
      </c>
      <c r="F470" s="24">
        <v>3509.44</v>
      </c>
      <c r="G470" s="26">
        <v>4833950000</v>
      </c>
    </row>
    <row r="471" spans="1:7" ht="15" thickBot="1" x14ac:dyDescent="0.4">
      <c r="A471" s="23">
        <v>44140</v>
      </c>
      <c r="B471" s="24">
        <v>3485.74</v>
      </c>
      <c r="C471" s="24">
        <v>3529.05</v>
      </c>
      <c r="D471" s="24">
        <v>3485.74</v>
      </c>
      <c r="E471" s="24">
        <v>3510.45</v>
      </c>
      <c r="F471" s="24">
        <v>3510.45</v>
      </c>
      <c r="G471" s="26">
        <v>4841190000</v>
      </c>
    </row>
    <row r="472" spans="1:7" ht="15" thickBot="1" x14ac:dyDescent="0.4">
      <c r="A472" s="23">
        <v>44139</v>
      </c>
      <c r="B472" s="24">
        <v>3406.46</v>
      </c>
      <c r="C472" s="24">
        <v>3486.25</v>
      </c>
      <c r="D472" s="24">
        <v>3405.17</v>
      </c>
      <c r="E472" s="24">
        <v>3443.44</v>
      </c>
      <c r="F472" s="24">
        <v>3443.44</v>
      </c>
      <c r="G472" s="26">
        <v>4783040000</v>
      </c>
    </row>
    <row r="473" spans="1:7" ht="15" thickBot="1" x14ac:dyDescent="0.4">
      <c r="A473" s="23">
        <v>44138</v>
      </c>
      <c r="B473" s="24">
        <v>3336.25</v>
      </c>
      <c r="C473" s="24">
        <v>3389.49</v>
      </c>
      <c r="D473" s="24">
        <v>3336.25</v>
      </c>
      <c r="E473" s="24">
        <v>3369.16</v>
      </c>
      <c r="F473" s="24">
        <v>3369.16</v>
      </c>
      <c r="G473" s="26">
        <v>4220070000</v>
      </c>
    </row>
    <row r="474" spans="1:7" ht="15" thickBot="1" x14ac:dyDescent="0.4">
      <c r="A474" s="23">
        <v>44137</v>
      </c>
      <c r="B474" s="24">
        <v>3296.2</v>
      </c>
      <c r="C474" s="24">
        <v>3330.14</v>
      </c>
      <c r="D474" s="24">
        <v>3279.74</v>
      </c>
      <c r="E474" s="24">
        <v>3310.24</v>
      </c>
      <c r="F474" s="24">
        <v>3310.24</v>
      </c>
      <c r="G474" s="26">
        <v>4310590000</v>
      </c>
    </row>
    <row r="475" spans="1:7" ht="15" thickBot="1" x14ac:dyDescent="0.4">
      <c r="A475" s="23">
        <v>44134</v>
      </c>
      <c r="B475" s="24">
        <v>3293.59</v>
      </c>
      <c r="C475" s="24">
        <v>3304.93</v>
      </c>
      <c r="D475" s="24">
        <v>3233.94</v>
      </c>
      <c r="E475" s="24">
        <v>3269.96</v>
      </c>
      <c r="F475" s="24">
        <v>3269.96</v>
      </c>
      <c r="G475" s="26">
        <v>4840450000</v>
      </c>
    </row>
    <row r="476" spans="1:7" ht="15" thickBot="1" x14ac:dyDescent="0.4">
      <c r="A476" s="23">
        <v>44133</v>
      </c>
      <c r="B476" s="24">
        <v>3277.17</v>
      </c>
      <c r="C476" s="24">
        <v>3341.05</v>
      </c>
      <c r="D476" s="24">
        <v>3259.82</v>
      </c>
      <c r="E476" s="24">
        <v>3310.11</v>
      </c>
      <c r="F476" s="24">
        <v>3310.11</v>
      </c>
      <c r="G476" s="26">
        <v>4903070000</v>
      </c>
    </row>
    <row r="477" spans="1:7" ht="15" thickBot="1" x14ac:dyDescent="0.4">
      <c r="A477" s="23">
        <v>44132</v>
      </c>
      <c r="B477" s="24">
        <v>3342.48</v>
      </c>
      <c r="C477" s="24">
        <v>3342.48</v>
      </c>
      <c r="D477" s="24">
        <v>3268.89</v>
      </c>
      <c r="E477" s="24">
        <v>3271.03</v>
      </c>
      <c r="F477" s="24">
        <v>3271.03</v>
      </c>
      <c r="G477" s="26">
        <v>5129860000</v>
      </c>
    </row>
    <row r="478" spans="1:7" ht="15" thickBot="1" x14ac:dyDescent="0.4">
      <c r="A478" s="23">
        <v>44131</v>
      </c>
      <c r="B478" s="24">
        <v>3403.15</v>
      </c>
      <c r="C478" s="24">
        <v>3409.51</v>
      </c>
      <c r="D478" s="24">
        <v>3388.71</v>
      </c>
      <c r="E478" s="24">
        <v>3390.68</v>
      </c>
      <c r="F478" s="24">
        <v>3390.68</v>
      </c>
      <c r="G478" s="26">
        <v>3946990000</v>
      </c>
    </row>
    <row r="479" spans="1:7" ht="15" thickBot="1" x14ac:dyDescent="0.4">
      <c r="A479" s="23">
        <v>44130</v>
      </c>
      <c r="B479" s="24">
        <v>3441.42</v>
      </c>
      <c r="C479" s="24">
        <v>3441.42</v>
      </c>
      <c r="D479" s="24">
        <v>3364.86</v>
      </c>
      <c r="E479" s="24">
        <v>3400.97</v>
      </c>
      <c r="F479" s="24">
        <v>3400.97</v>
      </c>
      <c r="G479" s="26">
        <v>3988080000</v>
      </c>
    </row>
    <row r="480" spans="1:7" ht="15" thickBot="1" x14ac:dyDescent="0.4">
      <c r="A480" s="23">
        <v>44127</v>
      </c>
      <c r="B480" s="24">
        <v>3464.9</v>
      </c>
      <c r="C480" s="24">
        <v>3466.46</v>
      </c>
      <c r="D480" s="24">
        <v>3440.45</v>
      </c>
      <c r="E480" s="24">
        <v>3465.39</v>
      </c>
      <c r="F480" s="24">
        <v>3465.39</v>
      </c>
      <c r="G480" s="26">
        <v>3646570000</v>
      </c>
    </row>
    <row r="481" spans="1:7" ht="15" thickBot="1" x14ac:dyDescent="0.4">
      <c r="A481" s="23">
        <v>44126</v>
      </c>
      <c r="B481" s="24">
        <v>3438.5</v>
      </c>
      <c r="C481" s="24">
        <v>3460.53</v>
      </c>
      <c r="D481" s="24">
        <v>3415.34</v>
      </c>
      <c r="E481" s="24">
        <v>3453.49</v>
      </c>
      <c r="F481" s="24">
        <v>3453.49</v>
      </c>
      <c r="G481" s="26">
        <v>4163630000</v>
      </c>
    </row>
    <row r="482" spans="1:7" ht="15" thickBot="1" x14ac:dyDescent="0.4">
      <c r="A482" s="23">
        <v>44125</v>
      </c>
      <c r="B482" s="24">
        <v>3439.91</v>
      </c>
      <c r="C482" s="24">
        <v>3464.86</v>
      </c>
      <c r="D482" s="24">
        <v>3433.06</v>
      </c>
      <c r="E482" s="24">
        <v>3435.56</v>
      </c>
      <c r="F482" s="24">
        <v>3435.56</v>
      </c>
      <c r="G482" s="26">
        <v>4097750000</v>
      </c>
    </row>
    <row r="483" spans="1:7" ht="15" thickBot="1" x14ac:dyDescent="0.4">
      <c r="A483" s="23">
        <v>44124</v>
      </c>
      <c r="B483" s="24">
        <v>3439.38</v>
      </c>
      <c r="C483" s="24">
        <v>3476.93</v>
      </c>
      <c r="D483" s="24">
        <v>3435.65</v>
      </c>
      <c r="E483" s="24">
        <v>3443.12</v>
      </c>
      <c r="F483" s="24">
        <v>3443.12</v>
      </c>
      <c r="G483" s="26">
        <v>3901260000</v>
      </c>
    </row>
    <row r="484" spans="1:7" ht="15" thickBot="1" x14ac:dyDescent="0.4">
      <c r="A484" s="23">
        <v>44123</v>
      </c>
      <c r="B484" s="24">
        <v>3493.66</v>
      </c>
      <c r="C484" s="24">
        <v>3502.42</v>
      </c>
      <c r="D484" s="24">
        <v>3419.93</v>
      </c>
      <c r="E484" s="24">
        <v>3426.92</v>
      </c>
      <c r="F484" s="24">
        <v>3426.92</v>
      </c>
      <c r="G484" s="26">
        <v>4086200000</v>
      </c>
    </row>
    <row r="485" spans="1:7" ht="15" thickBot="1" x14ac:dyDescent="0.4">
      <c r="A485" s="23">
        <v>44120</v>
      </c>
      <c r="B485" s="24">
        <v>3493.5</v>
      </c>
      <c r="C485" s="24">
        <v>3515.76</v>
      </c>
      <c r="D485" s="24">
        <v>3480.45</v>
      </c>
      <c r="E485" s="24">
        <v>3483.81</v>
      </c>
      <c r="F485" s="24">
        <v>3483.81</v>
      </c>
      <c r="G485" s="26">
        <v>4675890000</v>
      </c>
    </row>
    <row r="486" spans="1:7" ht="15" thickBot="1" x14ac:dyDescent="0.4">
      <c r="A486" s="23">
        <v>44119</v>
      </c>
      <c r="B486" s="24">
        <v>3453.72</v>
      </c>
      <c r="C486" s="24">
        <v>3489.08</v>
      </c>
      <c r="D486" s="24">
        <v>3440.89</v>
      </c>
      <c r="E486" s="24">
        <v>3483.34</v>
      </c>
      <c r="F486" s="24">
        <v>3483.34</v>
      </c>
      <c r="G486" s="26">
        <v>3717640000</v>
      </c>
    </row>
    <row r="487" spans="1:7" ht="15" thickBot="1" x14ac:dyDescent="0.4">
      <c r="A487" s="23">
        <v>44118</v>
      </c>
      <c r="B487" s="24">
        <v>3515.47</v>
      </c>
      <c r="C487" s="24">
        <v>3527.94</v>
      </c>
      <c r="D487" s="24">
        <v>3480.55</v>
      </c>
      <c r="E487" s="24">
        <v>3488.67</v>
      </c>
      <c r="F487" s="24">
        <v>3488.67</v>
      </c>
      <c r="G487" s="26">
        <v>3840630000</v>
      </c>
    </row>
    <row r="488" spans="1:7" ht="15" thickBot="1" x14ac:dyDescent="0.4">
      <c r="A488" s="23">
        <v>44117</v>
      </c>
      <c r="B488" s="24">
        <v>3534.01</v>
      </c>
      <c r="C488" s="24">
        <v>3534.01</v>
      </c>
      <c r="D488" s="24">
        <v>3500.86</v>
      </c>
      <c r="E488" s="24">
        <v>3511.93</v>
      </c>
      <c r="F488" s="24">
        <v>3511.93</v>
      </c>
      <c r="G488" s="26">
        <v>3605150000</v>
      </c>
    </row>
    <row r="489" spans="1:7" ht="15" thickBot="1" x14ac:dyDescent="0.4">
      <c r="A489" s="23">
        <v>44116</v>
      </c>
      <c r="B489" s="24">
        <v>3500.02</v>
      </c>
      <c r="C489" s="24">
        <v>3549.85</v>
      </c>
      <c r="D489" s="24">
        <v>3499.61</v>
      </c>
      <c r="E489" s="24">
        <v>3534.22</v>
      </c>
      <c r="F489" s="24">
        <v>3534.22</v>
      </c>
      <c r="G489" s="26">
        <v>3428970000</v>
      </c>
    </row>
    <row r="490" spans="1:7" ht="15" thickBot="1" x14ac:dyDescent="0.4">
      <c r="A490" s="23">
        <v>44113</v>
      </c>
      <c r="B490" s="24">
        <v>3459.67</v>
      </c>
      <c r="C490" s="24">
        <v>3482.34</v>
      </c>
      <c r="D490" s="24">
        <v>3458.07</v>
      </c>
      <c r="E490" s="24">
        <v>3477.14</v>
      </c>
      <c r="F490" s="24">
        <v>3477.14</v>
      </c>
      <c r="G490" s="26">
        <v>3939060000</v>
      </c>
    </row>
    <row r="491" spans="1:7" ht="15" thickBot="1" x14ac:dyDescent="0.4">
      <c r="A491" s="23">
        <v>44112</v>
      </c>
      <c r="B491" s="24">
        <v>3434.28</v>
      </c>
      <c r="C491" s="24">
        <v>3447.28</v>
      </c>
      <c r="D491" s="24">
        <v>3428.15</v>
      </c>
      <c r="E491" s="24">
        <v>3446.83</v>
      </c>
      <c r="F491" s="24">
        <v>3446.83</v>
      </c>
      <c r="G491" s="26">
        <v>3856190000</v>
      </c>
    </row>
    <row r="492" spans="1:7" ht="15" thickBot="1" x14ac:dyDescent="0.4">
      <c r="A492" s="23">
        <v>44111</v>
      </c>
      <c r="B492" s="24">
        <v>3384.56</v>
      </c>
      <c r="C492" s="24">
        <v>3426.26</v>
      </c>
      <c r="D492" s="24">
        <v>3384.56</v>
      </c>
      <c r="E492" s="24">
        <v>3419.44</v>
      </c>
      <c r="F492" s="24">
        <v>3419.44</v>
      </c>
      <c r="G492" s="26">
        <v>3807830000</v>
      </c>
    </row>
    <row r="493" spans="1:7" ht="15" thickBot="1" x14ac:dyDescent="0.4">
      <c r="A493" s="23">
        <v>44110</v>
      </c>
      <c r="B493" s="24">
        <v>3408.74</v>
      </c>
      <c r="C493" s="24">
        <v>3431.56</v>
      </c>
      <c r="D493" s="24">
        <v>3354.54</v>
      </c>
      <c r="E493" s="24">
        <v>3360.97</v>
      </c>
      <c r="F493" s="24">
        <v>3360.97</v>
      </c>
      <c r="G493" s="26">
        <v>4443380000</v>
      </c>
    </row>
    <row r="494" spans="1:7" ht="15" thickBot="1" x14ac:dyDescent="0.4">
      <c r="A494" s="23">
        <v>44109</v>
      </c>
      <c r="B494" s="24">
        <v>3367.27</v>
      </c>
      <c r="C494" s="24">
        <v>3409.57</v>
      </c>
      <c r="D494" s="24">
        <v>3367.27</v>
      </c>
      <c r="E494" s="24">
        <v>3408.6</v>
      </c>
      <c r="F494" s="24">
        <v>3408.6</v>
      </c>
      <c r="G494" s="26">
        <v>3686920000</v>
      </c>
    </row>
    <row r="495" spans="1:7" ht="15" thickBot="1" x14ac:dyDescent="0.4">
      <c r="A495" s="23">
        <v>44106</v>
      </c>
      <c r="B495" s="24">
        <v>3338.94</v>
      </c>
      <c r="C495" s="24">
        <v>3369.1</v>
      </c>
      <c r="D495" s="24">
        <v>3323.69</v>
      </c>
      <c r="E495" s="24">
        <v>3348.42</v>
      </c>
      <c r="F495" s="24">
        <v>3348.42</v>
      </c>
      <c r="G495" s="26">
        <v>3961550000</v>
      </c>
    </row>
    <row r="496" spans="1:7" ht="15" thickBot="1" x14ac:dyDescent="0.4">
      <c r="A496" s="23">
        <v>44105</v>
      </c>
      <c r="B496" s="24">
        <v>3385.87</v>
      </c>
      <c r="C496" s="24">
        <v>3397.18</v>
      </c>
      <c r="D496" s="24">
        <v>3361.39</v>
      </c>
      <c r="E496" s="24">
        <v>3380.8</v>
      </c>
      <c r="F496" s="24">
        <v>3380.8</v>
      </c>
      <c r="G496" s="26">
        <v>4070530000</v>
      </c>
    </row>
    <row r="497" spans="1:7" ht="15" thickBot="1" x14ac:dyDescent="0.4">
      <c r="A497" s="23">
        <v>44104</v>
      </c>
      <c r="B497" s="24">
        <v>3341.21</v>
      </c>
      <c r="C497" s="24">
        <v>3393.56</v>
      </c>
      <c r="D497" s="24">
        <v>3340.47</v>
      </c>
      <c r="E497" s="24">
        <v>3363</v>
      </c>
      <c r="F497" s="24">
        <v>3363</v>
      </c>
      <c r="G497" s="26">
        <v>4722530000</v>
      </c>
    </row>
    <row r="498" spans="1:7" ht="15" thickBot="1" x14ac:dyDescent="0.4">
      <c r="A498" s="23">
        <v>44103</v>
      </c>
      <c r="B498" s="24">
        <v>3350.92</v>
      </c>
      <c r="C498" s="24">
        <v>3357.92</v>
      </c>
      <c r="D498" s="24">
        <v>3327.54</v>
      </c>
      <c r="E498" s="24">
        <v>3335.47</v>
      </c>
      <c r="F498" s="24">
        <v>3335.47</v>
      </c>
      <c r="G498" s="26">
        <v>3651880000</v>
      </c>
    </row>
    <row r="499" spans="1:7" ht="15" thickBot="1" x14ac:dyDescent="0.4">
      <c r="A499" s="23">
        <v>44102</v>
      </c>
      <c r="B499" s="24">
        <v>3333.9</v>
      </c>
      <c r="C499" s="24">
        <v>3360.74</v>
      </c>
      <c r="D499" s="24">
        <v>3332.91</v>
      </c>
      <c r="E499" s="24">
        <v>3351.6</v>
      </c>
      <c r="F499" s="24">
        <v>3351.6</v>
      </c>
      <c r="G499" s="26">
        <v>3946060000</v>
      </c>
    </row>
    <row r="500" spans="1:7" ht="15" thickBot="1" x14ac:dyDescent="0.4">
      <c r="A500" s="23">
        <v>44099</v>
      </c>
      <c r="B500" s="24">
        <v>3236.66</v>
      </c>
      <c r="C500" s="24">
        <v>3306.88</v>
      </c>
      <c r="D500" s="24">
        <v>3228.44</v>
      </c>
      <c r="E500" s="24">
        <v>3298.46</v>
      </c>
      <c r="F500" s="24">
        <v>3298.46</v>
      </c>
      <c r="G500" s="26">
        <v>3792220000</v>
      </c>
    </row>
    <row r="501" spans="1:7" ht="15" thickBot="1" x14ac:dyDescent="0.4">
      <c r="A501" s="23">
        <v>44098</v>
      </c>
      <c r="B501" s="24">
        <v>3226.14</v>
      </c>
      <c r="C501" s="24">
        <v>3278.7</v>
      </c>
      <c r="D501" s="24">
        <v>3209.45</v>
      </c>
      <c r="E501" s="24">
        <v>3246.59</v>
      </c>
      <c r="F501" s="24">
        <v>3246.59</v>
      </c>
      <c r="G501" s="26">
        <v>4599470000</v>
      </c>
    </row>
    <row r="502" spans="1:7" ht="15" thickBot="1" x14ac:dyDescent="0.4">
      <c r="A502" s="23">
        <v>44097</v>
      </c>
      <c r="B502" s="24">
        <v>3320.11</v>
      </c>
      <c r="C502" s="24">
        <v>3323.35</v>
      </c>
      <c r="D502" s="24">
        <v>3232.57</v>
      </c>
      <c r="E502" s="24">
        <v>3236.92</v>
      </c>
      <c r="F502" s="24">
        <v>3236.92</v>
      </c>
      <c r="G502" s="26">
        <v>4364500000</v>
      </c>
    </row>
    <row r="503" spans="1:7" ht="15" thickBot="1" x14ac:dyDescent="0.4">
      <c r="A503" s="23">
        <v>44096</v>
      </c>
      <c r="B503" s="24">
        <v>3295.75</v>
      </c>
      <c r="C503" s="24">
        <v>3320.31</v>
      </c>
      <c r="D503" s="24">
        <v>3270.95</v>
      </c>
      <c r="E503" s="24">
        <v>3315.57</v>
      </c>
      <c r="F503" s="24">
        <v>3315.57</v>
      </c>
      <c r="G503" s="26">
        <v>3963300000</v>
      </c>
    </row>
    <row r="504" spans="1:7" ht="15" thickBot="1" x14ac:dyDescent="0.4">
      <c r="A504" s="23">
        <v>44095</v>
      </c>
      <c r="B504" s="24">
        <v>3285.57</v>
      </c>
      <c r="C504" s="24">
        <v>3285.57</v>
      </c>
      <c r="D504" s="24">
        <v>3229.1</v>
      </c>
      <c r="E504" s="24">
        <v>3281.06</v>
      </c>
      <c r="F504" s="24">
        <v>3281.06</v>
      </c>
      <c r="G504" s="26">
        <v>4828350000</v>
      </c>
    </row>
    <row r="505" spans="1:7" ht="15" thickBot="1" x14ac:dyDescent="0.4">
      <c r="A505" s="23">
        <v>44092</v>
      </c>
      <c r="B505" s="24">
        <v>3357.38</v>
      </c>
      <c r="C505" s="24">
        <v>3362.27</v>
      </c>
      <c r="D505" s="24">
        <v>3292.4</v>
      </c>
      <c r="E505" s="24">
        <v>3319.47</v>
      </c>
      <c r="F505" s="24">
        <v>3319.47</v>
      </c>
      <c r="G505" s="26">
        <v>7068700000</v>
      </c>
    </row>
    <row r="506" spans="1:7" ht="15" thickBot="1" x14ac:dyDescent="0.4">
      <c r="A506" s="23">
        <v>44091</v>
      </c>
      <c r="B506" s="24">
        <v>3346.86</v>
      </c>
      <c r="C506" s="24">
        <v>3375.17</v>
      </c>
      <c r="D506" s="24">
        <v>3328.82</v>
      </c>
      <c r="E506" s="24">
        <v>3357.01</v>
      </c>
      <c r="F506" s="24">
        <v>3357.01</v>
      </c>
      <c r="G506" s="26">
        <v>4371940000</v>
      </c>
    </row>
    <row r="507" spans="1:7" ht="15" thickBot="1" x14ac:dyDescent="0.4">
      <c r="A507" s="23">
        <v>44090</v>
      </c>
      <c r="B507" s="24">
        <v>3411.23</v>
      </c>
      <c r="C507" s="24">
        <v>3428.92</v>
      </c>
      <c r="D507" s="24">
        <v>3384.45</v>
      </c>
      <c r="E507" s="24">
        <v>3385.49</v>
      </c>
      <c r="F507" s="24">
        <v>3385.49</v>
      </c>
      <c r="G507" s="26">
        <v>4710030000</v>
      </c>
    </row>
    <row r="508" spans="1:7" ht="15" thickBot="1" x14ac:dyDescent="0.4">
      <c r="A508" s="23">
        <v>44089</v>
      </c>
      <c r="B508" s="24">
        <v>3407.73</v>
      </c>
      <c r="C508" s="24">
        <v>3419.48</v>
      </c>
      <c r="D508" s="24">
        <v>3389.25</v>
      </c>
      <c r="E508" s="24">
        <v>3401.2</v>
      </c>
      <c r="F508" s="24">
        <v>3401.2</v>
      </c>
      <c r="G508" s="26">
        <v>4051460000</v>
      </c>
    </row>
    <row r="509" spans="1:7" ht="15" thickBot="1" x14ac:dyDescent="0.4">
      <c r="A509" s="23">
        <v>44088</v>
      </c>
      <c r="B509" s="24">
        <v>3363.56</v>
      </c>
      <c r="C509" s="24">
        <v>3402.93</v>
      </c>
      <c r="D509" s="24">
        <v>3363.56</v>
      </c>
      <c r="E509" s="24">
        <v>3383.54</v>
      </c>
      <c r="F509" s="24">
        <v>3383.54</v>
      </c>
      <c r="G509" s="26">
        <v>3832130000</v>
      </c>
    </row>
    <row r="510" spans="1:7" ht="15" thickBot="1" x14ac:dyDescent="0.4">
      <c r="A510" s="23">
        <v>44085</v>
      </c>
      <c r="B510" s="24">
        <v>3352.7</v>
      </c>
      <c r="C510" s="24">
        <v>3368.95</v>
      </c>
      <c r="D510" s="24">
        <v>3310.47</v>
      </c>
      <c r="E510" s="24">
        <v>3340.97</v>
      </c>
      <c r="F510" s="24">
        <v>3340.97</v>
      </c>
      <c r="G510" s="26">
        <v>3704450000</v>
      </c>
    </row>
    <row r="511" spans="1:7" ht="15" thickBot="1" x14ac:dyDescent="0.4">
      <c r="A511" s="23">
        <v>44084</v>
      </c>
      <c r="B511" s="24">
        <v>3412.56</v>
      </c>
      <c r="C511" s="24">
        <v>3425.55</v>
      </c>
      <c r="D511" s="24">
        <v>3329.25</v>
      </c>
      <c r="E511" s="24">
        <v>3339.19</v>
      </c>
      <c r="F511" s="24">
        <v>3339.19</v>
      </c>
      <c r="G511" s="26">
        <v>4192250000</v>
      </c>
    </row>
    <row r="512" spans="1:7" ht="15" thickBot="1" x14ac:dyDescent="0.4">
      <c r="A512" s="23">
        <v>44083</v>
      </c>
      <c r="B512" s="24">
        <v>3369.82</v>
      </c>
      <c r="C512" s="24">
        <v>3424.77</v>
      </c>
      <c r="D512" s="24">
        <v>3366.84</v>
      </c>
      <c r="E512" s="24">
        <v>3398.96</v>
      </c>
      <c r="F512" s="24">
        <v>3398.96</v>
      </c>
      <c r="G512" s="26">
        <v>3920830000</v>
      </c>
    </row>
    <row r="513" spans="1:7" ht="15" thickBot="1" x14ac:dyDescent="0.4">
      <c r="A513" s="23">
        <v>44082</v>
      </c>
      <c r="B513" s="24">
        <v>3371.88</v>
      </c>
      <c r="C513" s="24">
        <v>3379.97</v>
      </c>
      <c r="D513" s="24">
        <v>3329.27</v>
      </c>
      <c r="E513" s="24">
        <v>3331.84</v>
      </c>
      <c r="F513" s="24">
        <v>3331.84</v>
      </c>
      <c r="G513" s="26">
        <v>4665600000</v>
      </c>
    </row>
    <row r="514" spans="1:7" ht="15" thickBot="1" x14ac:dyDescent="0.4">
      <c r="A514" s="23">
        <v>44078</v>
      </c>
      <c r="B514" s="24">
        <v>3453.6</v>
      </c>
      <c r="C514" s="24">
        <v>3479.15</v>
      </c>
      <c r="D514" s="24">
        <v>3349.63</v>
      </c>
      <c r="E514" s="24">
        <v>3426.96</v>
      </c>
      <c r="F514" s="24">
        <v>3426.96</v>
      </c>
      <c r="G514" s="26">
        <v>4431440000</v>
      </c>
    </row>
    <row r="515" spans="1:7" ht="15" thickBot="1" x14ac:dyDescent="0.4">
      <c r="A515" s="23">
        <v>44077</v>
      </c>
      <c r="B515" s="24">
        <v>3564.74</v>
      </c>
      <c r="C515" s="24">
        <v>3564.85</v>
      </c>
      <c r="D515" s="24">
        <v>3427.41</v>
      </c>
      <c r="E515" s="24">
        <v>3455.06</v>
      </c>
      <c r="F515" s="24">
        <v>3455.06</v>
      </c>
      <c r="G515" s="26">
        <v>4898680000</v>
      </c>
    </row>
    <row r="516" spans="1:7" ht="15" thickBot="1" x14ac:dyDescent="0.4">
      <c r="A516" s="23">
        <v>44076</v>
      </c>
      <c r="B516" s="24">
        <v>3543.76</v>
      </c>
      <c r="C516" s="24">
        <v>3588.11</v>
      </c>
      <c r="D516" s="24">
        <v>3535.23</v>
      </c>
      <c r="E516" s="24">
        <v>3580.84</v>
      </c>
      <c r="F516" s="24">
        <v>3580.84</v>
      </c>
      <c r="G516" s="26">
        <v>4285190000</v>
      </c>
    </row>
    <row r="517" spans="1:7" ht="15" thickBot="1" x14ac:dyDescent="0.4">
      <c r="A517" s="23">
        <v>44075</v>
      </c>
      <c r="B517" s="24">
        <v>3507.44</v>
      </c>
      <c r="C517" s="24">
        <v>3528.03</v>
      </c>
      <c r="D517" s="24">
        <v>3494.6</v>
      </c>
      <c r="E517" s="24">
        <v>3526.65</v>
      </c>
      <c r="F517" s="24">
        <v>3526.65</v>
      </c>
      <c r="G517" s="26">
        <v>4083110000</v>
      </c>
    </row>
    <row r="518" spans="1:7" ht="15" thickBot="1" x14ac:dyDescent="0.4">
      <c r="A518" s="23">
        <v>44074</v>
      </c>
      <c r="B518" s="24">
        <v>3509.73</v>
      </c>
      <c r="C518" s="24">
        <v>3514.77</v>
      </c>
      <c r="D518" s="24">
        <v>3493.25</v>
      </c>
      <c r="E518" s="24">
        <v>3500.31</v>
      </c>
      <c r="F518" s="24">
        <v>3500.31</v>
      </c>
      <c r="G518" s="26">
        <v>4342290000</v>
      </c>
    </row>
    <row r="519" spans="1:7" ht="15" thickBot="1" x14ac:dyDescent="0.4">
      <c r="A519" s="23">
        <v>44071</v>
      </c>
      <c r="B519" s="24">
        <v>3494.69</v>
      </c>
      <c r="C519" s="24">
        <v>3509.23</v>
      </c>
      <c r="D519" s="24">
        <v>3484.32</v>
      </c>
      <c r="E519" s="24">
        <v>3508.01</v>
      </c>
      <c r="F519" s="24">
        <v>3508.01</v>
      </c>
      <c r="G519" s="26">
        <v>3855880000</v>
      </c>
    </row>
    <row r="520" spans="1:7" ht="15" thickBot="1" x14ac:dyDescent="0.4">
      <c r="A520" s="23">
        <v>44070</v>
      </c>
      <c r="B520" s="24">
        <v>3485.14</v>
      </c>
      <c r="C520" s="24">
        <v>3501.38</v>
      </c>
      <c r="D520" s="24">
        <v>3468.35</v>
      </c>
      <c r="E520" s="24">
        <v>3484.55</v>
      </c>
      <c r="F520" s="24">
        <v>3484.55</v>
      </c>
      <c r="G520" s="26">
        <v>3929560000</v>
      </c>
    </row>
    <row r="521" spans="1:7" ht="15" thickBot="1" x14ac:dyDescent="0.4">
      <c r="A521" s="23">
        <v>44069</v>
      </c>
      <c r="B521" s="24">
        <v>3449.97</v>
      </c>
      <c r="C521" s="24">
        <v>3481.07</v>
      </c>
      <c r="D521" s="24">
        <v>3444.15</v>
      </c>
      <c r="E521" s="24">
        <v>3478.73</v>
      </c>
      <c r="F521" s="24">
        <v>3478.73</v>
      </c>
      <c r="G521" s="26">
        <v>3754360000</v>
      </c>
    </row>
    <row r="522" spans="1:7" ht="15" thickBot="1" x14ac:dyDescent="0.4">
      <c r="A522" s="23">
        <v>44068</v>
      </c>
      <c r="B522" s="24">
        <v>3435.95</v>
      </c>
      <c r="C522" s="24">
        <v>3444.21</v>
      </c>
      <c r="D522" s="24">
        <v>3425.84</v>
      </c>
      <c r="E522" s="24">
        <v>3443.62</v>
      </c>
      <c r="F522" s="24">
        <v>3443.62</v>
      </c>
      <c r="G522" s="26">
        <v>3619300000</v>
      </c>
    </row>
    <row r="523" spans="1:7" ht="15" thickBot="1" x14ac:dyDescent="0.4">
      <c r="A523" s="23">
        <v>44067</v>
      </c>
      <c r="B523" s="24">
        <v>3418.09</v>
      </c>
      <c r="C523" s="24">
        <v>3432.09</v>
      </c>
      <c r="D523" s="24">
        <v>3413.13</v>
      </c>
      <c r="E523" s="24">
        <v>3431.28</v>
      </c>
      <c r="F523" s="24">
        <v>3431.28</v>
      </c>
      <c r="G523" s="26">
        <v>3728690000</v>
      </c>
    </row>
    <row r="524" spans="1:7" ht="15" thickBot="1" x14ac:dyDescent="0.4">
      <c r="A524" s="23">
        <v>44064</v>
      </c>
      <c r="B524" s="24">
        <v>3386.01</v>
      </c>
      <c r="C524" s="24">
        <v>3399.96</v>
      </c>
      <c r="D524" s="24">
        <v>3379.31</v>
      </c>
      <c r="E524" s="24">
        <v>3397.16</v>
      </c>
      <c r="F524" s="24">
        <v>3397.16</v>
      </c>
      <c r="G524" s="26">
        <v>3705420000</v>
      </c>
    </row>
    <row r="525" spans="1:7" ht="15" thickBot="1" x14ac:dyDescent="0.4">
      <c r="A525" s="23">
        <v>44063</v>
      </c>
      <c r="B525" s="24">
        <v>3360.48</v>
      </c>
      <c r="C525" s="24">
        <v>3390.8</v>
      </c>
      <c r="D525" s="24">
        <v>3354.69</v>
      </c>
      <c r="E525" s="24">
        <v>3385.51</v>
      </c>
      <c r="F525" s="24">
        <v>3385.51</v>
      </c>
      <c r="G525" s="26">
        <v>3642850000</v>
      </c>
    </row>
    <row r="526" spans="1:7" ht="15" thickBot="1" x14ac:dyDescent="0.4">
      <c r="A526" s="23">
        <v>44062</v>
      </c>
      <c r="B526" s="24">
        <v>3392.51</v>
      </c>
      <c r="C526" s="24">
        <v>3399.54</v>
      </c>
      <c r="D526" s="24">
        <v>3369.66</v>
      </c>
      <c r="E526" s="24">
        <v>3374.85</v>
      </c>
      <c r="F526" s="24">
        <v>3374.85</v>
      </c>
      <c r="G526" s="26">
        <v>3884480000</v>
      </c>
    </row>
    <row r="527" spans="1:7" ht="15" thickBot="1" x14ac:dyDescent="0.4">
      <c r="A527" s="23">
        <v>44061</v>
      </c>
      <c r="B527" s="24">
        <v>3387.04</v>
      </c>
      <c r="C527" s="24">
        <v>3395.06</v>
      </c>
      <c r="D527" s="24">
        <v>3370.15</v>
      </c>
      <c r="E527" s="24">
        <v>3389.78</v>
      </c>
      <c r="F527" s="24">
        <v>3389.78</v>
      </c>
      <c r="G527" s="26">
        <v>3881310000</v>
      </c>
    </row>
    <row r="528" spans="1:7" ht="15" thickBot="1" x14ac:dyDescent="0.4">
      <c r="A528" s="23">
        <v>44060</v>
      </c>
      <c r="B528" s="24">
        <v>3380.86</v>
      </c>
      <c r="C528" s="24">
        <v>3387.59</v>
      </c>
      <c r="D528" s="24">
        <v>3379.22</v>
      </c>
      <c r="E528" s="24">
        <v>3381.99</v>
      </c>
      <c r="F528" s="24">
        <v>3381.99</v>
      </c>
      <c r="G528" s="26">
        <v>3671290000</v>
      </c>
    </row>
    <row r="529" spans="1:7" ht="15" thickBot="1" x14ac:dyDescent="0.4">
      <c r="A529" s="23">
        <v>44057</v>
      </c>
      <c r="B529" s="24">
        <v>3368.66</v>
      </c>
      <c r="C529" s="24">
        <v>3378.51</v>
      </c>
      <c r="D529" s="24">
        <v>3361.64</v>
      </c>
      <c r="E529" s="24">
        <v>3372.85</v>
      </c>
      <c r="F529" s="24">
        <v>3372.85</v>
      </c>
      <c r="G529" s="26">
        <v>3193400000</v>
      </c>
    </row>
    <row r="530" spans="1:7" ht="15" thickBot="1" x14ac:dyDescent="0.4">
      <c r="A530" s="23">
        <v>44056</v>
      </c>
      <c r="B530" s="24">
        <v>3372.95</v>
      </c>
      <c r="C530" s="24">
        <v>3387.24</v>
      </c>
      <c r="D530" s="24">
        <v>3363.35</v>
      </c>
      <c r="E530" s="24">
        <v>3373.43</v>
      </c>
      <c r="F530" s="24">
        <v>3373.43</v>
      </c>
      <c r="G530" s="26">
        <v>3648810000</v>
      </c>
    </row>
    <row r="531" spans="1:7" ht="15" thickBot="1" x14ac:dyDescent="0.4">
      <c r="A531" s="23">
        <v>44055</v>
      </c>
      <c r="B531" s="24">
        <v>3355.46</v>
      </c>
      <c r="C531" s="24">
        <v>3387.89</v>
      </c>
      <c r="D531" s="24">
        <v>3355.46</v>
      </c>
      <c r="E531" s="24">
        <v>3380.35</v>
      </c>
      <c r="F531" s="24">
        <v>3380.35</v>
      </c>
      <c r="G531" s="26">
        <v>3768560000</v>
      </c>
    </row>
    <row r="532" spans="1:7" ht="15" thickBot="1" x14ac:dyDescent="0.4">
      <c r="A532" s="23">
        <v>44054</v>
      </c>
      <c r="B532" s="24">
        <v>3370.34</v>
      </c>
      <c r="C532" s="24">
        <v>3381.01</v>
      </c>
      <c r="D532" s="24">
        <v>3326.44</v>
      </c>
      <c r="E532" s="24">
        <v>3333.69</v>
      </c>
      <c r="F532" s="24">
        <v>3333.69</v>
      </c>
      <c r="G532" s="26">
        <v>5087650000</v>
      </c>
    </row>
    <row r="533" spans="1:7" ht="15" thickBot="1" x14ac:dyDescent="0.4">
      <c r="A533" s="23">
        <v>44053</v>
      </c>
      <c r="B533" s="24">
        <v>3356.04</v>
      </c>
      <c r="C533" s="24">
        <v>3363.29</v>
      </c>
      <c r="D533" s="24">
        <v>3335.44</v>
      </c>
      <c r="E533" s="24">
        <v>3360.47</v>
      </c>
      <c r="F533" s="24">
        <v>3360.47</v>
      </c>
      <c r="G533" s="26">
        <v>4318570000</v>
      </c>
    </row>
    <row r="534" spans="1:7" ht="15" thickBot="1" x14ac:dyDescent="0.4">
      <c r="A534" s="23">
        <v>44050</v>
      </c>
      <c r="B534" s="24">
        <v>3340.05</v>
      </c>
      <c r="C534" s="24">
        <v>3352.54</v>
      </c>
      <c r="D534" s="24">
        <v>3328.72</v>
      </c>
      <c r="E534" s="24">
        <v>3351.28</v>
      </c>
      <c r="F534" s="24">
        <v>3351.28</v>
      </c>
      <c r="G534" s="26">
        <v>4104860000</v>
      </c>
    </row>
    <row r="535" spans="1:7" ht="15" thickBot="1" x14ac:dyDescent="0.4">
      <c r="A535" s="23">
        <v>44049</v>
      </c>
      <c r="B535" s="24">
        <v>3323.17</v>
      </c>
      <c r="C535" s="24">
        <v>3351.03</v>
      </c>
      <c r="D535" s="24">
        <v>3318.14</v>
      </c>
      <c r="E535" s="24">
        <v>3349.16</v>
      </c>
      <c r="F535" s="24">
        <v>3349.16</v>
      </c>
      <c r="G535" s="26">
        <v>4267490000</v>
      </c>
    </row>
    <row r="536" spans="1:7" ht="15" thickBot="1" x14ac:dyDescent="0.4">
      <c r="A536" s="23">
        <v>44048</v>
      </c>
      <c r="B536" s="24">
        <v>3317.37</v>
      </c>
      <c r="C536" s="24">
        <v>3330.77</v>
      </c>
      <c r="D536" s="24">
        <v>3317.37</v>
      </c>
      <c r="E536" s="24">
        <v>3327.77</v>
      </c>
      <c r="F536" s="24">
        <v>3327.77</v>
      </c>
      <c r="G536" s="26">
        <v>4732220000</v>
      </c>
    </row>
    <row r="537" spans="1:7" ht="15" thickBot="1" x14ac:dyDescent="0.4">
      <c r="A537" s="23">
        <v>44047</v>
      </c>
      <c r="B537" s="24">
        <v>3289.92</v>
      </c>
      <c r="C537" s="24">
        <v>3306.84</v>
      </c>
      <c r="D537" s="24">
        <v>3286.37</v>
      </c>
      <c r="E537" s="24">
        <v>3306.51</v>
      </c>
      <c r="F537" s="24">
        <v>3306.51</v>
      </c>
      <c r="G537" s="26">
        <v>4621670000</v>
      </c>
    </row>
    <row r="538" spans="1:7" ht="15" thickBot="1" x14ac:dyDescent="0.4">
      <c r="A538" s="23">
        <v>44046</v>
      </c>
      <c r="B538" s="24">
        <v>3288.26</v>
      </c>
      <c r="C538" s="24">
        <v>3302.73</v>
      </c>
      <c r="D538" s="24">
        <v>3284.53</v>
      </c>
      <c r="E538" s="24">
        <v>3294.61</v>
      </c>
      <c r="F538" s="24">
        <v>3294.61</v>
      </c>
      <c r="G538" s="26">
        <v>4643640000</v>
      </c>
    </row>
    <row r="539" spans="1:7" ht="15" thickBot="1" x14ac:dyDescent="0.4">
      <c r="A539" s="23">
        <v>44043</v>
      </c>
      <c r="B539" s="24">
        <v>3270.45</v>
      </c>
      <c r="C539" s="24">
        <v>3272.17</v>
      </c>
      <c r="D539" s="24">
        <v>3220.26</v>
      </c>
      <c r="E539" s="24">
        <v>3271.12</v>
      </c>
      <c r="F539" s="24">
        <v>3271.12</v>
      </c>
      <c r="G539" s="26">
        <v>5117260000</v>
      </c>
    </row>
    <row r="540" spans="1:7" ht="15" thickBot="1" x14ac:dyDescent="0.4">
      <c r="A540" s="23">
        <v>44042</v>
      </c>
      <c r="B540" s="24">
        <v>3231.76</v>
      </c>
      <c r="C540" s="24">
        <v>3250.92</v>
      </c>
      <c r="D540" s="24">
        <v>3204.13</v>
      </c>
      <c r="E540" s="24">
        <v>3246.22</v>
      </c>
      <c r="F540" s="24">
        <v>3246.22</v>
      </c>
      <c r="G540" s="26">
        <v>4254010000</v>
      </c>
    </row>
    <row r="541" spans="1:7" ht="15" thickBot="1" x14ac:dyDescent="0.4">
      <c r="A541" s="23">
        <v>44041</v>
      </c>
      <c r="B541" s="24">
        <v>3227.22</v>
      </c>
      <c r="C541" s="24">
        <v>3264.74</v>
      </c>
      <c r="D541" s="24">
        <v>3227.22</v>
      </c>
      <c r="E541" s="24">
        <v>3258.44</v>
      </c>
      <c r="F541" s="24">
        <v>3258.44</v>
      </c>
      <c r="G541" s="26">
        <v>4676300000</v>
      </c>
    </row>
    <row r="542" spans="1:7" ht="15" thickBot="1" x14ac:dyDescent="0.4">
      <c r="A542" s="23">
        <v>44040</v>
      </c>
      <c r="B542" s="24">
        <v>3234.27</v>
      </c>
      <c r="C542" s="24">
        <v>3243.72</v>
      </c>
      <c r="D542" s="24">
        <v>3216.17</v>
      </c>
      <c r="E542" s="24">
        <v>3218.44</v>
      </c>
      <c r="F542" s="24">
        <v>3218.44</v>
      </c>
      <c r="G542" s="26">
        <v>4027890000</v>
      </c>
    </row>
    <row r="543" spans="1:7" ht="15" thickBot="1" x14ac:dyDescent="0.4">
      <c r="A543" s="23">
        <v>44039</v>
      </c>
      <c r="B543" s="24">
        <v>3219.84</v>
      </c>
      <c r="C543" s="24">
        <v>3241.43</v>
      </c>
      <c r="D543" s="24">
        <v>3214.25</v>
      </c>
      <c r="E543" s="24">
        <v>3239.41</v>
      </c>
      <c r="F543" s="24">
        <v>3239.41</v>
      </c>
      <c r="G543" s="26">
        <v>3963910000</v>
      </c>
    </row>
    <row r="544" spans="1:7" ht="15" thickBot="1" x14ac:dyDescent="0.4">
      <c r="A544" s="23">
        <v>44036</v>
      </c>
      <c r="B544" s="24">
        <v>3218.58</v>
      </c>
      <c r="C544" s="24">
        <v>3227.26</v>
      </c>
      <c r="D544" s="24">
        <v>3200.05</v>
      </c>
      <c r="E544" s="24">
        <v>3215.63</v>
      </c>
      <c r="F544" s="24">
        <v>3215.63</v>
      </c>
      <c r="G544" s="26">
        <v>3894900000</v>
      </c>
    </row>
    <row r="545" spans="1:7" ht="15" thickBot="1" x14ac:dyDescent="0.4">
      <c r="A545" s="23">
        <v>44035</v>
      </c>
      <c r="B545" s="24">
        <v>3271.64</v>
      </c>
      <c r="C545" s="24">
        <v>3279.99</v>
      </c>
      <c r="D545" s="24">
        <v>3222.66</v>
      </c>
      <c r="E545" s="24">
        <v>3235.66</v>
      </c>
      <c r="F545" s="24">
        <v>3235.66</v>
      </c>
      <c r="G545" s="26">
        <v>4290460000</v>
      </c>
    </row>
    <row r="546" spans="1:7" ht="15" thickBot="1" x14ac:dyDescent="0.4">
      <c r="A546" s="23">
        <v>44034</v>
      </c>
      <c r="B546" s="24">
        <v>3254.86</v>
      </c>
      <c r="C546" s="24">
        <v>3279.32</v>
      </c>
      <c r="D546" s="24">
        <v>3253.1</v>
      </c>
      <c r="E546" s="24">
        <v>3276.02</v>
      </c>
      <c r="F546" s="24">
        <v>3276.02</v>
      </c>
      <c r="G546" s="26">
        <v>4255190000</v>
      </c>
    </row>
    <row r="547" spans="1:7" ht="15" thickBot="1" x14ac:dyDescent="0.4">
      <c r="A547" s="23">
        <v>44033</v>
      </c>
      <c r="B547" s="24">
        <v>3268.52</v>
      </c>
      <c r="C547" s="24">
        <v>3277.29</v>
      </c>
      <c r="D547" s="24">
        <v>3247.77</v>
      </c>
      <c r="E547" s="24">
        <v>3257.3</v>
      </c>
      <c r="F547" s="24">
        <v>3257.3</v>
      </c>
      <c r="G547" s="26">
        <v>4547960000</v>
      </c>
    </row>
    <row r="548" spans="1:7" ht="15" thickBot="1" x14ac:dyDescent="0.4">
      <c r="A548" s="23">
        <v>44032</v>
      </c>
      <c r="B548" s="24">
        <v>3224.29</v>
      </c>
      <c r="C548" s="24">
        <v>3258.61</v>
      </c>
      <c r="D548" s="24">
        <v>3215.16</v>
      </c>
      <c r="E548" s="24">
        <v>3251.84</v>
      </c>
      <c r="F548" s="24">
        <v>3251.84</v>
      </c>
      <c r="G548" s="26">
        <v>3971200000</v>
      </c>
    </row>
    <row r="549" spans="1:7" ht="15" thickBot="1" x14ac:dyDescent="0.4">
      <c r="A549" s="23">
        <v>44029</v>
      </c>
      <c r="B549" s="24">
        <v>3224.21</v>
      </c>
      <c r="C549" s="24">
        <v>3233.52</v>
      </c>
      <c r="D549" s="24">
        <v>3205.65</v>
      </c>
      <c r="E549" s="24">
        <v>3224.73</v>
      </c>
      <c r="F549" s="24">
        <v>3224.73</v>
      </c>
      <c r="G549" s="26">
        <v>3993830000</v>
      </c>
    </row>
    <row r="550" spans="1:7" ht="15" thickBot="1" x14ac:dyDescent="0.4">
      <c r="A550" s="23">
        <v>44028</v>
      </c>
      <c r="B550" s="24">
        <v>3208.36</v>
      </c>
      <c r="C550" s="24">
        <v>3220.39</v>
      </c>
      <c r="D550" s="24">
        <v>3198.59</v>
      </c>
      <c r="E550" s="24">
        <v>3215.57</v>
      </c>
      <c r="F550" s="24">
        <v>3215.57</v>
      </c>
      <c r="G550" s="26">
        <v>3961230000</v>
      </c>
    </row>
    <row r="551" spans="1:7" ht="15" thickBot="1" x14ac:dyDescent="0.4">
      <c r="A551" s="23">
        <v>44027</v>
      </c>
      <c r="B551" s="24">
        <v>3225.98</v>
      </c>
      <c r="C551" s="24">
        <v>3238.28</v>
      </c>
      <c r="D551" s="24">
        <v>3200.76</v>
      </c>
      <c r="E551" s="24">
        <v>3226.56</v>
      </c>
      <c r="F551" s="24">
        <v>3226.56</v>
      </c>
      <c r="G551" s="26">
        <v>4669760000</v>
      </c>
    </row>
    <row r="552" spans="1:7" ht="15" thickBot="1" x14ac:dyDescent="0.4">
      <c r="A552" s="23">
        <v>44026</v>
      </c>
      <c r="B552" s="24">
        <v>3141.11</v>
      </c>
      <c r="C552" s="24">
        <v>3200.95</v>
      </c>
      <c r="D552" s="24">
        <v>3127.66</v>
      </c>
      <c r="E552" s="24">
        <v>3197.52</v>
      </c>
      <c r="F552" s="24">
        <v>3197.52</v>
      </c>
      <c r="G552" s="26">
        <v>4476170000</v>
      </c>
    </row>
    <row r="553" spans="1:7" ht="15" thickBot="1" x14ac:dyDescent="0.4">
      <c r="A553" s="23">
        <v>44025</v>
      </c>
      <c r="B553" s="24">
        <v>3205.08</v>
      </c>
      <c r="C553" s="24">
        <v>3235.32</v>
      </c>
      <c r="D553" s="24">
        <v>3149.43</v>
      </c>
      <c r="E553" s="24">
        <v>3155.22</v>
      </c>
      <c r="F553" s="24">
        <v>3155.22</v>
      </c>
      <c r="G553" s="26">
        <v>4890780000</v>
      </c>
    </row>
    <row r="554" spans="1:7" ht="15" thickBot="1" x14ac:dyDescent="0.4">
      <c r="A554" s="23">
        <v>44022</v>
      </c>
      <c r="B554" s="24">
        <v>3152.47</v>
      </c>
      <c r="C554" s="24">
        <v>3186.82</v>
      </c>
      <c r="D554" s="24">
        <v>3136.22</v>
      </c>
      <c r="E554" s="24">
        <v>3185.04</v>
      </c>
      <c r="F554" s="24">
        <v>3185.04</v>
      </c>
      <c r="G554" s="26">
        <v>4515340000</v>
      </c>
    </row>
    <row r="555" spans="1:7" ht="15" thickBot="1" x14ac:dyDescent="0.4">
      <c r="A555" s="23">
        <v>44021</v>
      </c>
      <c r="B555" s="24">
        <v>3176.17</v>
      </c>
      <c r="C555" s="24">
        <v>3179.78</v>
      </c>
      <c r="D555" s="24">
        <v>3115.7</v>
      </c>
      <c r="E555" s="24">
        <v>3152.05</v>
      </c>
      <c r="F555" s="24">
        <v>3152.05</v>
      </c>
      <c r="G555" s="26">
        <v>4829020000</v>
      </c>
    </row>
    <row r="556" spans="1:7" ht="15" thickBot="1" x14ac:dyDescent="0.4">
      <c r="A556" s="23">
        <v>44020</v>
      </c>
      <c r="B556" s="24">
        <v>3153.07</v>
      </c>
      <c r="C556" s="24">
        <v>3171.8</v>
      </c>
      <c r="D556" s="24">
        <v>3136.53</v>
      </c>
      <c r="E556" s="24">
        <v>3169.94</v>
      </c>
      <c r="F556" s="24">
        <v>3169.94</v>
      </c>
      <c r="G556" s="26">
        <v>4927700000</v>
      </c>
    </row>
    <row r="557" spans="1:7" ht="15" thickBot="1" x14ac:dyDescent="0.4">
      <c r="A557" s="23">
        <v>44019</v>
      </c>
      <c r="B557" s="24">
        <v>3166.44</v>
      </c>
      <c r="C557" s="24">
        <v>3184.15</v>
      </c>
      <c r="D557" s="24">
        <v>3142.93</v>
      </c>
      <c r="E557" s="24">
        <v>3145.32</v>
      </c>
      <c r="F557" s="24">
        <v>3145.32</v>
      </c>
      <c r="G557" s="26">
        <v>4563700000</v>
      </c>
    </row>
    <row r="558" spans="1:7" ht="15" thickBot="1" x14ac:dyDescent="0.4">
      <c r="A558" s="23">
        <v>44018</v>
      </c>
      <c r="B558" s="24">
        <v>3155.29</v>
      </c>
      <c r="C558" s="24">
        <v>3182.59</v>
      </c>
      <c r="D558" s="24">
        <v>3155.29</v>
      </c>
      <c r="E558" s="24">
        <v>3179.72</v>
      </c>
      <c r="F558" s="24">
        <v>3179.72</v>
      </c>
      <c r="G558" s="26">
        <v>4736450000</v>
      </c>
    </row>
    <row r="559" spans="1:7" ht="15" thickBot="1" x14ac:dyDescent="0.4">
      <c r="A559" s="23">
        <v>44014</v>
      </c>
      <c r="B559" s="24">
        <v>3143.64</v>
      </c>
      <c r="C559" s="24">
        <v>3165.81</v>
      </c>
      <c r="D559" s="24">
        <v>3124.52</v>
      </c>
      <c r="E559" s="24">
        <v>3130.01</v>
      </c>
      <c r="F559" s="24">
        <v>3130.01</v>
      </c>
      <c r="G559" s="26">
        <v>4190830000</v>
      </c>
    </row>
    <row r="560" spans="1:7" ht="15" thickBot="1" x14ac:dyDescent="0.4">
      <c r="A560" s="23">
        <v>44013</v>
      </c>
      <c r="B560" s="24">
        <v>3105.92</v>
      </c>
      <c r="C560" s="24">
        <v>3128.44</v>
      </c>
      <c r="D560" s="24">
        <v>3101.17</v>
      </c>
      <c r="E560" s="24">
        <v>3115.86</v>
      </c>
      <c r="F560" s="24">
        <v>3115.86</v>
      </c>
      <c r="G560" s="26">
        <v>4443130000</v>
      </c>
    </row>
    <row r="561" spans="1:7" ht="15" thickBot="1" x14ac:dyDescent="0.4">
      <c r="A561" s="23">
        <v>44012</v>
      </c>
      <c r="B561" s="24">
        <v>3050.2</v>
      </c>
      <c r="C561" s="24">
        <v>3111.51</v>
      </c>
      <c r="D561" s="24">
        <v>3047.83</v>
      </c>
      <c r="E561" s="24">
        <v>3100.29</v>
      </c>
      <c r="F561" s="24">
        <v>3100.29</v>
      </c>
      <c r="G561" s="26">
        <v>4696280000</v>
      </c>
    </row>
    <row r="562" spans="1:7" ht="15" thickBot="1" x14ac:dyDescent="0.4">
      <c r="A562" s="23">
        <v>44011</v>
      </c>
      <c r="B562" s="24">
        <v>3018.59</v>
      </c>
      <c r="C562" s="24">
        <v>3053.89</v>
      </c>
      <c r="D562" s="24">
        <v>2999.74</v>
      </c>
      <c r="E562" s="24">
        <v>3053.24</v>
      </c>
      <c r="F562" s="24">
        <v>3053.24</v>
      </c>
      <c r="G562" s="26">
        <v>4462770000</v>
      </c>
    </row>
    <row r="563" spans="1:7" ht="15" thickBot="1" x14ac:dyDescent="0.4">
      <c r="A563" s="23">
        <v>44008</v>
      </c>
      <c r="B563" s="24">
        <v>3073.2</v>
      </c>
      <c r="C563" s="24">
        <v>3073.73</v>
      </c>
      <c r="D563" s="24">
        <v>3004.63</v>
      </c>
      <c r="E563" s="24">
        <v>3009.05</v>
      </c>
      <c r="F563" s="24">
        <v>3009.05</v>
      </c>
      <c r="G563" s="26">
        <v>8098120000</v>
      </c>
    </row>
    <row r="564" spans="1:7" ht="15" thickBot="1" x14ac:dyDescent="0.4">
      <c r="A564" s="23">
        <v>44007</v>
      </c>
      <c r="B564" s="24">
        <v>3046.6</v>
      </c>
      <c r="C564" s="24">
        <v>3086.25</v>
      </c>
      <c r="D564" s="24">
        <v>3024.01</v>
      </c>
      <c r="E564" s="24">
        <v>3083.76</v>
      </c>
      <c r="F564" s="24">
        <v>3083.76</v>
      </c>
      <c r="G564" s="26">
        <v>4815420000</v>
      </c>
    </row>
    <row r="565" spans="1:7" ht="15" thickBot="1" x14ac:dyDescent="0.4">
      <c r="A565" s="23">
        <v>44006</v>
      </c>
      <c r="B565" s="24">
        <v>3114.4</v>
      </c>
      <c r="C565" s="24">
        <v>3115.01</v>
      </c>
      <c r="D565" s="24">
        <v>3032.13</v>
      </c>
      <c r="E565" s="24">
        <v>3050.33</v>
      </c>
      <c r="F565" s="24">
        <v>3050.33</v>
      </c>
      <c r="G565" s="26">
        <v>5587200000</v>
      </c>
    </row>
    <row r="566" spans="1:7" ht="15" thickBot="1" x14ac:dyDescent="0.4">
      <c r="A566" s="23">
        <v>44005</v>
      </c>
      <c r="B566" s="24">
        <v>3138.7</v>
      </c>
      <c r="C566" s="24">
        <v>3154.9</v>
      </c>
      <c r="D566" s="24">
        <v>3127.12</v>
      </c>
      <c r="E566" s="24">
        <v>3131.29</v>
      </c>
      <c r="F566" s="24">
        <v>3131.29</v>
      </c>
      <c r="G566" s="26">
        <v>4704830000</v>
      </c>
    </row>
    <row r="567" spans="1:7" ht="15" thickBot="1" x14ac:dyDescent="0.4">
      <c r="A567" s="23">
        <v>44004</v>
      </c>
      <c r="B567" s="24">
        <v>3094.42</v>
      </c>
      <c r="C567" s="24">
        <v>3120.92</v>
      </c>
      <c r="D567" s="24">
        <v>3079.39</v>
      </c>
      <c r="E567" s="24">
        <v>3117.86</v>
      </c>
      <c r="F567" s="24">
        <v>3117.86</v>
      </c>
      <c r="G567" s="26">
        <v>4665380000</v>
      </c>
    </row>
    <row r="568" spans="1:7" ht="15" thickBot="1" x14ac:dyDescent="0.4">
      <c r="A568" s="23">
        <v>44001</v>
      </c>
      <c r="B568" s="24">
        <v>3140.29</v>
      </c>
      <c r="C568" s="24">
        <v>3155.53</v>
      </c>
      <c r="D568" s="24">
        <v>3083.11</v>
      </c>
      <c r="E568" s="24">
        <v>3097.74</v>
      </c>
      <c r="F568" s="24">
        <v>3097.74</v>
      </c>
      <c r="G568" s="26">
        <v>8327780000</v>
      </c>
    </row>
    <row r="569" spans="1:7" ht="15" thickBot="1" x14ac:dyDescent="0.4">
      <c r="A569" s="23">
        <v>44000</v>
      </c>
      <c r="B569" s="24">
        <v>3101.64</v>
      </c>
      <c r="C569" s="24">
        <v>3120</v>
      </c>
      <c r="D569" s="24">
        <v>3093.51</v>
      </c>
      <c r="E569" s="24">
        <v>3115.34</v>
      </c>
      <c r="F569" s="24">
        <v>3115.34</v>
      </c>
      <c r="G569" s="26">
        <v>4429030000</v>
      </c>
    </row>
    <row r="570" spans="1:7" ht="15" thickBot="1" x14ac:dyDescent="0.4">
      <c r="A570" s="23">
        <v>43999</v>
      </c>
      <c r="B570" s="24">
        <v>3136.13</v>
      </c>
      <c r="C570" s="24">
        <v>3141.16</v>
      </c>
      <c r="D570" s="24">
        <v>3108.03</v>
      </c>
      <c r="E570" s="24">
        <v>3113.49</v>
      </c>
      <c r="F570" s="24">
        <v>3113.49</v>
      </c>
      <c r="G570" s="26">
        <v>4549390000</v>
      </c>
    </row>
    <row r="571" spans="1:7" ht="15" thickBot="1" x14ac:dyDescent="0.4">
      <c r="A571" s="23">
        <v>43998</v>
      </c>
      <c r="B571" s="24">
        <v>3131</v>
      </c>
      <c r="C571" s="24">
        <v>3153.45</v>
      </c>
      <c r="D571" s="24">
        <v>3076.06</v>
      </c>
      <c r="E571" s="24">
        <v>3124.74</v>
      </c>
      <c r="F571" s="24">
        <v>3124.74</v>
      </c>
      <c r="G571" s="26">
        <v>5829240000</v>
      </c>
    </row>
    <row r="572" spans="1:7" ht="15" thickBot="1" x14ac:dyDescent="0.4">
      <c r="A572" s="23">
        <v>43997</v>
      </c>
      <c r="B572" s="24">
        <v>2993.76</v>
      </c>
      <c r="C572" s="24">
        <v>3079.76</v>
      </c>
      <c r="D572" s="24">
        <v>2965.66</v>
      </c>
      <c r="E572" s="24">
        <v>3066.59</v>
      </c>
      <c r="F572" s="24">
        <v>3066.59</v>
      </c>
      <c r="G572" s="26">
        <v>5740660000</v>
      </c>
    </row>
    <row r="573" spans="1:7" ht="15" thickBot="1" x14ac:dyDescent="0.4">
      <c r="A573" s="23">
        <v>43994</v>
      </c>
      <c r="B573" s="24">
        <v>3071.04</v>
      </c>
      <c r="C573" s="24">
        <v>3088.42</v>
      </c>
      <c r="D573" s="24">
        <v>2984.47</v>
      </c>
      <c r="E573" s="24">
        <v>3041.31</v>
      </c>
      <c r="F573" s="24">
        <v>3041.31</v>
      </c>
      <c r="G573" s="26">
        <v>5832250000</v>
      </c>
    </row>
    <row r="574" spans="1:7" ht="15" thickBot="1" x14ac:dyDescent="0.4">
      <c r="A574" s="23">
        <v>43993</v>
      </c>
      <c r="B574" s="24">
        <v>3123.53</v>
      </c>
      <c r="C574" s="24">
        <v>3123.53</v>
      </c>
      <c r="D574" s="24">
        <v>2999.49</v>
      </c>
      <c r="E574" s="24">
        <v>3002.1</v>
      </c>
      <c r="F574" s="24">
        <v>3002.1</v>
      </c>
      <c r="G574" s="26">
        <v>7018890000</v>
      </c>
    </row>
    <row r="575" spans="1:7" ht="15" thickBot="1" x14ac:dyDescent="0.4">
      <c r="A575" s="23">
        <v>43992</v>
      </c>
      <c r="B575" s="24">
        <v>3213.42</v>
      </c>
      <c r="C575" s="24">
        <v>3223.27</v>
      </c>
      <c r="D575" s="24">
        <v>3181.49</v>
      </c>
      <c r="E575" s="24">
        <v>3190.14</v>
      </c>
      <c r="F575" s="24">
        <v>3190.14</v>
      </c>
      <c r="G575" s="26">
        <v>6570840000</v>
      </c>
    </row>
    <row r="576" spans="1:7" ht="15" thickBot="1" x14ac:dyDescent="0.4">
      <c r="A576" s="23">
        <v>43991</v>
      </c>
      <c r="B576" s="24">
        <v>3213.32</v>
      </c>
      <c r="C576" s="24">
        <v>3222.71</v>
      </c>
      <c r="D576" s="24">
        <v>3193.11</v>
      </c>
      <c r="E576" s="24">
        <v>3207.18</v>
      </c>
      <c r="F576" s="24">
        <v>3207.18</v>
      </c>
      <c r="G576" s="26">
        <v>6382620000</v>
      </c>
    </row>
    <row r="577" spans="1:7" ht="15" thickBot="1" x14ac:dyDescent="0.4">
      <c r="A577" s="23">
        <v>43990</v>
      </c>
      <c r="B577" s="24">
        <v>3199.92</v>
      </c>
      <c r="C577" s="24">
        <v>3233.13</v>
      </c>
      <c r="D577" s="24">
        <v>3196</v>
      </c>
      <c r="E577" s="24">
        <v>3232.39</v>
      </c>
      <c r="F577" s="24">
        <v>3232.39</v>
      </c>
      <c r="G577" s="26">
        <v>8437380000</v>
      </c>
    </row>
    <row r="578" spans="1:7" ht="15" thickBot="1" x14ac:dyDescent="0.4">
      <c r="A578" s="23">
        <v>43987</v>
      </c>
      <c r="B578" s="24">
        <v>3163.84</v>
      </c>
      <c r="C578" s="24">
        <v>3211.72</v>
      </c>
      <c r="D578" s="24">
        <v>3163.84</v>
      </c>
      <c r="E578" s="24">
        <v>3193.93</v>
      </c>
      <c r="F578" s="24">
        <v>3193.93</v>
      </c>
      <c r="G578" s="26">
        <v>8617590000</v>
      </c>
    </row>
    <row r="579" spans="1:7" ht="15" thickBot="1" x14ac:dyDescent="0.4">
      <c r="A579" s="23">
        <v>43986</v>
      </c>
      <c r="B579" s="24">
        <v>3111.56</v>
      </c>
      <c r="C579" s="24">
        <v>3128.91</v>
      </c>
      <c r="D579" s="24">
        <v>3090.41</v>
      </c>
      <c r="E579" s="24">
        <v>3112.35</v>
      </c>
      <c r="F579" s="24">
        <v>3112.35</v>
      </c>
      <c r="G579" s="26">
        <v>6428130000</v>
      </c>
    </row>
    <row r="580" spans="1:7" ht="15" thickBot="1" x14ac:dyDescent="0.4">
      <c r="A580" s="23">
        <v>43985</v>
      </c>
      <c r="B580" s="24">
        <v>3098.9</v>
      </c>
      <c r="C580" s="24">
        <v>3130.94</v>
      </c>
      <c r="D580" s="24">
        <v>3098.9</v>
      </c>
      <c r="E580" s="24">
        <v>3122.87</v>
      </c>
      <c r="F580" s="24">
        <v>3122.87</v>
      </c>
      <c r="G580" s="26">
        <v>5989560000</v>
      </c>
    </row>
    <row r="581" spans="1:7" ht="15" thickBot="1" x14ac:dyDescent="0.4">
      <c r="A581" s="23">
        <v>43984</v>
      </c>
      <c r="B581" s="24">
        <v>3064.78</v>
      </c>
      <c r="C581" s="24">
        <v>3081.07</v>
      </c>
      <c r="D581" s="24">
        <v>3051.64</v>
      </c>
      <c r="E581" s="24">
        <v>3080.82</v>
      </c>
      <c r="F581" s="24">
        <v>3080.82</v>
      </c>
      <c r="G581" s="26">
        <v>5187230000</v>
      </c>
    </row>
    <row r="582" spans="1:7" ht="15" thickBot="1" x14ac:dyDescent="0.4">
      <c r="A582" s="23">
        <v>43983</v>
      </c>
      <c r="B582" s="24">
        <v>3038.78</v>
      </c>
      <c r="C582" s="24">
        <v>3062.18</v>
      </c>
      <c r="D582" s="24">
        <v>3031.54</v>
      </c>
      <c r="E582" s="24">
        <v>3055.73</v>
      </c>
      <c r="F582" s="24">
        <v>3055.73</v>
      </c>
      <c r="G582" s="26">
        <v>4673410000</v>
      </c>
    </row>
    <row r="583" spans="1:7" ht="15" thickBot="1" x14ac:dyDescent="0.4">
      <c r="A583" s="23">
        <v>43980</v>
      </c>
      <c r="B583" s="24">
        <v>3025.17</v>
      </c>
      <c r="C583" s="24">
        <v>3049.17</v>
      </c>
      <c r="D583" s="24">
        <v>2998.61</v>
      </c>
      <c r="E583" s="24">
        <v>3044.31</v>
      </c>
      <c r="F583" s="24">
        <v>3044.31</v>
      </c>
      <c r="G583" s="26">
        <v>7275080000</v>
      </c>
    </row>
    <row r="584" spans="1:7" ht="15" thickBot="1" x14ac:dyDescent="0.4">
      <c r="A584" s="23">
        <v>43979</v>
      </c>
      <c r="B584" s="24">
        <v>3046.61</v>
      </c>
      <c r="C584" s="24">
        <v>3068.67</v>
      </c>
      <c r="D584" s="24">
        <v>3023.4</v>
      </c>
      <c r="E584" s="24">
        <v>3029.73</v>
      </c>
      <c r="F584" s="24">
        <v>3029.73</v>
      </c>
      <c r="G584" s="26">
        <v>5402670000</v>
      </c>
    </row>
    <row r="585" spans="1:7" ht="15" thickBot="1" x14ac:dyDescent="0.4">
      <c r="A585" s="23">
        <v>43978</v>
      </c>
      <c r="B585" s="24">
        <v>3015.65</v>
      </c>
      <c r="C585" s="24">
        <v>3036.25</v>
      </c>
      <c r="D585" s="24">
        <v>2969.75</v>
      </c>
      <c r="E585" s="24">
        <v>3036.13</v>
      </c>
      <c r="F585" s="24">
        <v>3036.13</v>
      </c>
      <c r="G585" s="26">
        <v>6371230000</v>
      </c>
    </row>
    <row r="586" spans="1:7" ht="15" thickBot="1" x14ac:dyDescent="0.4">
      <c r="A586" s="23">
        <v>43977</v>
      </c>
      <c r="B586" s="24">
        <v>3004.08</v>
      </c>
      <c r="C586" s="24">
        <v>3021.72</v>
      </c>
      <c r="D586" s="24">
        <v>2988.17</v>
      </c>
      <c r="E586" s="24">
        <v>2991.77</v>
      </c>
      <c r="F586" s="24">
        <v>2991.77</v>
      </c>
      <c r="G586" s="26">
        <v>5837060000</v>
      </c>
    </row>
    <row r="587" spans="1:7" ht="15" thickBot="1" x14ac:dyDescent="0.4">
      <c r="A587" s="23">
        <v>43973</v>
      </c>
      <c r="B587" s="24">
        <v>2948.05</v>
      </c>
      <c r="C587" s="24">
        <v>2956.76</v>
      </c>
      <c r="D587" s="24">
        <v>2933.59</v>
      </c>
      <c r="E587" s="24">
        <v>2955.45</v>
      </c>
      <c r="F587" s="24">
        <v>2955.45</v>
      </c>
      <c r="G587" s="26">
        <v>3952800000</v>
      </c>
    </row>
    <row r="588" spans="1:7" ht="15" thickBot="1" x14ac:dyDescent="0.4">
      <c r="A588" s="23">
        <v>43972</v>
      </c>
      <c r="B588" s="24">
        <v>2969.95</v>
      </c>
      <c r="C588" s="24">
        <v>2978.5</v>
      </c>
      <c r="D588" s="24">
        <v>2938.57</v>
      </c>
      <c r="E588" s="24">
        <v>2948.51</v>
      </c>
      <c r="F588" s="24">
        <v>2948.51</v>
      </c>
      <c r="G588" s="26">
        <v>4966940000</v>
      </c>
    </row>
    <row r="589" spans="1:7" ht="15" thickBot="1" x14ac:dyDescent="0.4">
      <c r="A589" s="23">
        <v>43971</v>
      </c>
      <c r="B589" s="24">
        <v>2953.63</v>
      </c>
      <c r="C589" s="24">
        <v>2980.29</v>
      </c>
      <c r="D589" s="24">
        <v>2953.63</v>
      </c>
      <c r="E589" s="24">
        <v>2971.61</v>
      </c>
      <c r="F589" s="24">
        <v>2971.61</v>
      </c>
      <c r="G589" s="26">
        <v>4992970000</v>
      </c>
    </row>
    <row r="590" spans="1:7" ht="15" thickBot="1" x14ac:dyDescent="0.4">
      <c r="A590" s="23">
        <v>43970</v>
      </c>
      <c r="B590" s="24">
        <v>2948.59</v>
      </c>
      <c r="C590" s="24">
        <v>2964.21</v>
      </c>
      <c r="D590" s="24">
        <v>2922.35</v>
      </c>
      <c r="E590" s="24">
        <v>2922.94</v>
      </c>
      <c r="F590" s="24">
        <v>2922.94</v>
      </c>
      <c r="G590" s="26">
        <v>4969330000</v>
      </c>
    </row>
    <row r="591" spans="1:7" ht="15" thickBot="1" x14ac:dyDescent="0.4">
      <c r="A591" s="23">
        <v>43969</v>
      </c>
      <c r="B591" s="24">
        <v>2913.86</v>
      </c>
      <c r="C591" s="24">
        <v>2968.09</v>
      </c>
      <c r="D591" s="24">
        <v>2913.86</v>
      </c>
      <c r="E591" s="24">
        <v>2953.91</v>
      </c>
      <c r="F591" s="24">
        <v>2953.91</v>
      </c>
      <c r="G591" s="26">
        <v>6364290000</v>
      </c>
    </row>
    <row r="592" spans="1:7" ht="15" thickBot="1" x14ac:dyDescent="0.4">
      <c r="A592" s="23">
        <v>43966</v>
      </c>
      <c r="B592" s="24">
        <v>2829.95</v>
      </c>
      <c r="C592" s="24">
        <v>2865.01</v>
      </c>
      <c r="D592" s="24">
        <v>2816.78</v>
      </c>
      <c r="E592" s="24">
        <v>2863.7</v>
      </c>
      <c r="F592" s="24">
        <v>2863.7</v>
      </c>
      <c r="G592" s="26">
        <v>5477040000</v>
      </c>
    </row>
    <row r="593" spans="1:7" ht="15" thickBot="1" x14ac:dyDescent="0.4">
      <c r="A593" s="23">
        <v>43965</v>
      </c>
      <c r="B593" s="24">
        <v>2794.54</v>
      </c>
      <c r="C593" s="24">
        <v>2852.8</v>
      </c>
      <c r="D593" s="24">
        <v>2766.64</v>
      </c>
      <c r="E593" s="24">
        <v>2852.5</v>
      </c>
      <c r="F593" s="24">
        <v>2852.5</v>
      </c>
      <c r="G593" s="26">
        <v>5641920000</v>
      </c>
    </row>
    <row r="594" spans="1:7" ht="15" thickBot="1" x14ac:dyDescent="0.4">
      <c r="A594" s="23">
        <v>43964</v>
      </c>
      <c r="B594" s="24">
        <v>2865.86</v>
      </c>
      <c r="C594" s="24">
        <v>2874.14</v>
      </c>
      <c r="D594" s="24">
        <v>2793.15</v>
      </c>
      <c r="E594" s="24">
        <v>2820</v>
      </c>
      <c r="F594" s="24">
        <v>2820</v>
      </c>
      <c r="G594" s="26">
        <v>6143130000</v>
      </c>
    </row>
    <row r="595" spans="1:7" ht="15" thickBot="1" x14ac:dyDescent="0.4">
      <c r="A595" s="23">
        <v>43963</v>
      </c>
      <c r="B595" s="24">
        <v>2939.5</v>
      </c>
      <c r="C595" s="24">
        <v>2945.82</v>
      </c>
      <c r="D595" s="24">
        <v>2869.59</v>
      </c>
      <c r="E595" s="24">
        <v>2870.12</v>
      </c>
      <c r="F595" s="24">
        <v>2870.12</v>
      </c>
      <c r="G595" s="26">
        <v>5107710000</v>
      </c>
    </row>
    <row r="596" spans="1:7" ht="15" thickBot="1" x14ac:dyDescent="0.4">
      <c r="A596" s="23">
        <v>43962</v>
      </c>
      <c r="B596" s="24">
        <v>2915.46</v>
      </c>
      <c r="C596" s="24">
        <v>2944.25</v>
      </c>
      <c r="D596" s="24">
        <v>2903.44</v>
      </c>
      <c r="E596" s="24">
        <v>2930.19</v>
      </c>
      <c r="F596" s="24">
        <v>2930.19</v>
      </c>
      <c r="G596" s="26">
        <v>4807320000</v>
      </c>
    </row>
    <row r="597" spans="1:7" ht="15" thickBot="1" x14ac:dyDescent="0.4">
      <c r="A597" s="23">
        <v>43959</v>
      </c>
      <c r="B597" s="24">
        <v>2908.83</v>
      </c>
      <c r="C597" s="24">
        <v>2932.16</v>
      </c>
      <c r="D597" s="24">
        <v>2902.88</v>
      </c>
      <c r="E597" s="24">
        <v>2929.8</v>
      </c>
      <c r="F597" s="24">
        <v>2929.8</v>
      </c>
      <c r="G597" s="26">
        <v>4857160000</v>
      </c>
    </row>
    <row r="598" spans="1:7" ht="15" thickBot="1" x14ac:dyDescent="0.4">
      <c r="A598" s="23">
        <v>43958</v>
      </c>
      <c r="B598" s="24">
        <v>2878.26</v>
      </c>
      <c r="C598" s="24">
        <v>2901.92</v>
      </c>
      <c r="D598" s="24">
        <v>2876.48</v>
      </c>
      <c r="E598" s="24">
        <v>2881.19</v>
      </c>
      <c r="F598" s="24">
        <v>2881.19</v>
      </c>
      <c r="G598" s="26">
        <v>5164640000</v>
      </c>
    </row>
    <row r="599" spans="1:7" ht="15" thickBot="1" x14ac:dyDescent="0.4">
      <c r="A599" s="23">
        <v>43957</v>
      </c>
      <c r="B599" s="24">
        <v>2883.14</v>
      </c>
      <c r="C599" s="24">
        <v>2891.11</v>
      </c>
      <c r="D599" s="24">
        <v>2847.65</v>
      </c>
      <c r="E599" s="24">
        <v>2848.42</v>
      </c>
      <c r="F599" s="24">
        <v>2848.42</v>
      </c>
      <c r="G599" s="26">
        <v>4861920000</v>
      </c>
    </row>
    <row r="600" spans="1:7" ht="15" thickBot="1" x14ac:dyDescent="0.4">
      <c r="A600" s="23">
        <v>43956</v>
      </c>
      <c r="B600" s="24">
        <v>2868.88</v>
      </c>
      <c r="C600" s="24">
        <v>2898.23</v>
      </c>
      <c r="D600" s="24">
        <v>2863.55</v>
      </c>
      <c r="E600" s="24">
        <v>2868.44</v>
      </c>
      <c r="F600" s="24">
        <v>2868.44</v>
      </c>
      <c r="G600" s="26">
        <v>5129590000</v>
      </c>
    </row>
    <row r="601" spans="1:7" ht="15" thickBot="1" x14ac:dyDescent="0.4">
      <c r="A601" s="23">
        <v>43955</v>
      </c>
      <c r="B601" s="24">
        <v>2815.01</v>
      </c>
      <c r="C601" s="24">
        <v>2844.24</v>
      </c>
      <c r="D601" s="24">
        <v>2797.85</v>
      </c>
      <c r="E601" s="24">
        <v>2842.74</v>
      </c>
      <c r="F601" s="24">
        <v>2842.74</v>
      </c>
      <c r="G601" s="26">
        <v>4723140000</v>
      </c>
    </row>
    <row r="602" spans="1:7" ht="15" thickBot="1" x14ac:dyDescent="0.4">
      <c r="A602" s="23">
        <v>43952</v>
      </c>
      <c r="B602" s="24">
        <v>2869.09</v>
      </c>
      <c r="C602" s="24">
        <v>2869.09</v>
      </c>
      <c r="D602" s="24">
        <v>2821.61</v>
      </c>
      <c r="E602" s="24">
        <v>2830.71</v>
      </c>
      <c r="F602" s="24">
        <v>2830.71</v>
      </c>
      <c r="G602" s="26">
        <v>4753160000</v>
      </c>
    </row>
    <row r="603" spans="1:7" ht="15" thickBot="1" x14ac:dyDescent="0.4">
      <c r="A603" s="23">
        <v>43951</v>
      </c>
      <c r="B603" s="24">
        <v>2930.91</v>
      </c>
      <c r="C603" s="24">
        <v>2930.91</v>
      </c>
      <c r="D603" s="24">
        <v>2892.47</v>
      </c>
      <c r="E603" s="24">
        <v>2912.43</v>
      </c>
      <c r="F603" s="24">
        <v>2912.43</v>
      </c>
      <c r="G603" s="26">
        <v>6523120000</v>
      </c>
    </row>
    <row r="604" spans="1:7" ht="15" thickBot="1" x14ac:dyDescent="0.4">
      <c r="A604" s="23">
        <v>43950</v>
      </c>
      <c r="B604" s="24">
        <v>2918.46</v>
      </c>
      <c r="C604" s="24">
        <v>2954.86</v>
      </c>
      <c r="D604" s="24">
        <v>2912.16</v>
      </c>
      <c r="E604" s="24">
        <v>2939.51</v>
      </c>
      <c r="F604" s="24">
        <v>2939.51</v>
      </c>
      <c r="G604" s="26">
        <v>6620140000</v>
      </c>
    </row>
    <row r="605" spans="1:7" ht="15" thickBot="1" x14ac:dyDescent="0.4">
      <c r="A605" s="23">
        <v>43949</v>
      </c>
      <c r="B605" s="24">
        <v>2909.96</v>
      </c>
      <c r="C605" s="24">
        <v>2921.15</v>
      </c>
      <c r="D605" s="24">
        <v>2860.71</v>
      </c>
      <c r="E605" s="24">
        <v>2863.39</v>
      </c>
      <c r="F605" s="24">
        <v>2863.39</v>
      </c>
      <c r="G605" s="26">
        <v>5672880000</v>
      </c>
    </row>
    <row r="606" spans="1:7" ht="15" thickBot="1" x14ac:dyDescent="0.4">
      <c r="A606" s="23">
        <v>43948</v>
      </c>
      <c r="B606" s="24">
        <v>2854.65</v>
      </c>
      <c r="C606" s="24">
        <v>2887.72</v>
      </c>
      <c r="D606" s="24">
        <v>2852.89</v>
      </c>
      <c r="E606" s="24">
        <v>2878.48</v>
      </c>
      <c r="F606" s="24">
        <v>2878.48</v>
      </c>
      <c r="G606" s="26">
        <v>5194260000</v>
      </c>
    </row>
    <row r="607" spans="1:7" ht="15" thickBot="1" x14ac:dyDescent="0.4">
      <c r="A607" s="23">
        <v>43945</v>
      </c>
      <c r="B607" s="24">
        <v>2812.64</v>
      </c>
      <c r="C607" s="24">
        <v>2842.71</v>
      </c>
      <c r="D607" s="24">
        <v>2791.76</v>
      </c>
      <c r="E607" s="24">
        <v>2836.74</v>
      </c>
      <c r="F607" s="24">
        <v>2836.74</v>
      </c>
      <c r="G607" s="26">
        <v>5374480000</v>
      </c>
    </row>
    <row r="608" spans="1:7" ht="15" thickBot="1" x14ac:dyDescent="0.4">
      <c r="A608" s="23">
        <v>43944</v>
      </c>
      <c r="B608" s="24">
        <v>2810.42</v>
      </c>
      <c r="C608" s="24">
        <v>2844.9</v>
      </c>
      <c r="D608" s="24">
        <v>2794.26</v>
      </c>
      <c r="E608" s="24">
        <v>2797.8</v>
      </c>
      <c r="F608" s="24">
        <v>2797.8</v>
      </c>
      <c r="G608" s="26">
        <v>5756520000</v>
      </c>
    </row>
    <row r="609" spans="1:7" ht="15" thickBot="1" x14ac:dyDescent="0.4">
      <c r="A609" s="23">
        <v>43943</v>
      </c>
      <c r="B609" s="24">
        <v>2787.89</v>
      </c>
      <c r="C609" s="24">
        <v>2815.1</v>
      </c>
      <c r="D609" s="24">
        <v>2775.95</v>
      </c>
      <c r="E609" s="24">
        <v>2799.31</v>
      </c>
      <c r="F609" s="24">
        <v>2799.31</v>
      </c>
      <c r="G609" s="26">
        <v>5049660000</v>
      </c>
    </row>
    <row r="610" spans="1:7" ht="15" thickBot="1" x14ac:dyDescent="0.4">
      <c r="A610" s="23">
        <v>43942</v>
      </c>
      <c r="B610" s="24">
        <v>2784.81</v>
      </c>
      <c r="C610" s="24">
        <v>2785.54</v>
      </c>
      <c r="D610" s="24">
        <v>2727.1</v>
      </c>
      <c r="E610" s="24">
        <v>2736.56</v>
      </c>
      <c r="F610" s="24">
        <v>2736.56</v>
      </c>
      <c r="G610" s="26">
        <v>5075830000</v>
      </c>
    </row>
    <row r="611" spans="1:7" ht="15" thickBot="1" x14ac:dyDescent="0.4">
      <c r="A611" s="23">
        <v>43941</v>
      </c>
      <c r="B611" s="24">
        <v>2845.62</v>
      </c>
      <c r="C611" s="24">
        <v>2868.98</v>
      </c>
      <c r="D611" s="24">
        <v>2820.43</v>
      </c>
      <c r="E611" s="24">
        <v>2823.16</v>
      </c>
      <c r="F611" s="24">
        <v>2823.16</v>
      </c>
      <c r="G611" s="26">
        <v>5220160000</v>
      </c>
    </row>
    <row r="612" spans="1:7" ht="15" thickBot="1" x14ac:dyDescent="0.4">
      <c r="A612" s="23">
        <v>43938</v>
      </c>
      <c r="B612" s="24">
        <v>2842.43</v>
      </c>
      <c r="C612" s="24">
        <v>2879.22</v>
      </c>
      <c r="D612" s="24">
        <v>2830.88</v>
      </c>
      <c r="E612" s="24">
        <v>2874.56</v>
      </c>
      <c r="F612" s="24">
        <v>2874.56</v>
      </c>
      <c r="G612" s="26">
        <v>5792140000</v>
      </c>
    </row>
    <row r="613" spans="1:7" ht="15" thickBot="1" x14ac:dyDescent="0.4">
      <c r="A613" s="23">
        <v>43937</v>
      </c>
      <c r="B613" s="24">
        <v>2799.34</v>
      </c>
      <c r="C613" s="24">
        <v>2806.51</v>
      </c>
      <c r="D613" s="24">
        <v>2764.32</v>
      </c>
      <c r="E613" s="24">
        <v>2799.55</v>
      </c>
      <c r="F613" s="24">
        <v>2799.55</v>
      </c>
      <c r="G613" s="26">
        <v>5179990000</v>
      </c>
    </row>
    <row r="614" spans="1:7" ht="15" thickBot="1" x14ac:dyDescent="0.4">
      <c r="A614" s="23">
        <v>43936</v>
      </c>
      <c r="B614" s="24">
        <v>2795.64</v>
      </c>
      <c r="C614" s="24">
        <v>2801.88</v>
      </c>
      <c r="D614" s="24">
        <v>2761.54</v>
      </c>
      <c r="E614" s="24">
        <v>2783.36</v>
      </c>
      <c r="F614" s="24">
        <v>2783.36</v>
      </c>
      <c r="G614" s="26">
        <v>5203390000</v>
      </c>
    </row>
    <row r="615" spans="1:7" ht="15" thickBot="1" x14ac:dyDescent="0.4">
      <c r="A615" s="23">
        <v>43935</v>
      </c>
      <c r="B615" s="24">
        <v>2805.1</v>
      </c>
      <c r="C615" s="24">
        <v>2851.85</v>
      </c>
      <c r="D615" s="24">
        <v>2805.1</v>
      </c>
      <c r="E615" s="24">
        <v>2846.06</v>
      </c>
      <c r="F615" s="24">
        <v>2846.06</v>
      </c>
      <c r="G615" s="26">
        <v>5567400000</v>
      </c>
    </row>
    <row r="616" spans="1:7" ht="15" thickBot="1" x14ac:dyDescent="0.4">
      <c r="A616" s="23">
        <v>43934</v>
      </c>
      <c r="B616" s="24">
        <v>2782.46</v>
      </c>
      <c r="C616" s="24">
        <v>2782.46</v>
      </c>
      <c r="D616" s="24">
        <v>2721.17</v>
      </c>
      <c r="E616" s="24">
        <v>2761.63</v>
      </c>
      <c r="F616" s="24">
        <v>2761.63</v>
      </c>
      <c r="G616" s="26">
        <v>5274310000</v>
      </c>
    </row>
    <row r="617" spans="1:7" ht="15" thickBot="1" x14ac:dyDescent="0.4">
      <c r="A617" s="23">
        <v>43930</v>
      </c>
      <c r="B617" s="24">
        <v>2776.99</v>
      </c>
      <c r="C617" s="24">
        <v>2818.57</v>
      </c>
      <c r="D617" s="24">
        <v>2762.36</v>
      </c>
      <c r="E617" s="24">
        <v>2789.82</v>
      </c>
      <c r="F617" s="24">
        <v>2789.82</v>
      </c>
      <c r="G617" s="26">
        <v>7880140000</v>
      </c>
    </row>
    <row r="618" spans="1:7" ht="15" thickBot="1" x14ac:dyDescent="0.4">
      <c r="A618" s="23">
        <v>43929</v>
      </c>
      <c r="B618" s="24">
        <v>2685</v>
      </c>
      <c r="C618" s="24">
        <v>2760.75</v>
      </c>
      <c r="D618" s="24">
        <v>2663.3</v>
      </c>
      <c r="E618" s="24">
        <v>2749.98</v>
      </c>
      <c r="F618" s="24">
        <v>2749.98</v>
      </c>
      <c r="G618" s="26">
        <v>5856370000</v>
      </c>
    </row>
    <row r="619" spans="1:7" ht="15" thickBot="1" x14ac:dyDescent="0.4">
      <c r="A619" s="23">
        <v>43928</v>
      </c>
      <c r="B619" s="24">
        <v>2738.65</v>
      </c>
      <c r="C619" s="24">
        <v>2756.89</v>
      </c>
      <c r="D619" s="24">
        <v>2657.67</v>
      </c>
      <c r="E619" s="24">
        <v>2659.41</v>
      </c>
      <c r="F619" s="24">
        <v>2659.41</v>
      </c>
      <c r="G619" s="26">
        <v>7040720000</v>
      </c>
    </row>
    <row r="620" spans="1:7" ht="15" thickBot="1" x14ac:dyDescent="0.4">
      <c r="A620" s="23">
        <v>43927</v>
      </c>
      <c r="B620" s="24">
        <v>2578.2800000000002</v>
      </c>
      <c r="C620" s="24">
        <v>2676.85</v>
      </c>
      <c r="D620" s="24">
        <v>2574.5700000000002</v>
      </c>
      <c r="E620" s="24">
        <v>2663.68</v>
      </c>
      <c r="F620" s="24">
        <v>2663.68</v>
      </c>
      <c r="G620" s="26">
        <v>6391860000</v>
      </c>
    </row>
    <row r="621" spans="1:7" ht="15" thickBot="1" x14ac:dyDescent="0.4">
      <c r="A621" s="23">
        <v>43924</v>
      </c>
      <c r="B621" s="24">
        <v>2514.92</v>
      </c>
      <c r="C621" s="24">
        <v>2538.1799999999998</v>
      </c>
      <c r="D621" s="24">
        <v>2459.96</v>
      </c>
      <c r="E621" s="24">
        <v>2488.65</v>
      </c>
      <c r="F621" s="24">
        <v>2488.65</v>
      </c>
      <c r="G621" s="26">
        <v>6087190000</v>
      </c>
    </row>
    <row r="622" spans="1:7" ht="15" thickBot="1" x14ac:dyDescent="0.4">
      <c r="A622" s="23">
        <v>43923</v>
      </c>
      <c r="B622" s="24">
        <v>2458.54</v>
      </c>
      <c r="C622" s="24">
        <v>2533.2199999999998</v>
      </c>
      <c r="D622" s="24">
        <v>2455.79</v>
      </c>
      <c r="E622" s="24">
        <v>2526.9</v>
      </c>
      <c r="F622" s="24">
        <v>2526.9</v>
      </c>
      <c r="G622" s="26">
        <v>6454990000</v>
      </c>
    </row>
    <row r="623" spans="1:7" ht="15" thickBot="1" x14ac:dyDescent="0.4">
      <c r="A623" s="23">
        <v>43922</v>
      </c>
      <c r="B623" s="24">
        <v>2498.08</v>
      </c>
      <c r="C623" s="24">
        <v>2522.75</v>
      </c>
      <c r="D623" s="24">
        <v>2447.4899999999998</v>
      </c>
      <c r="E623" s="24">
        <v>2470.5</v>
      </c>
      <c r="F623" s="24">
        <v>2470.5</v>
      </c>
      <c r="G623" s="26">
        <v>5947900000</v>
      </c>
    </row>
    <row r="624" spans="1:7" ht="15" thickBot="1" x14ac:dyDescent="0.4">
      <c r="A624" s="23">
        <v>43921</v>
      </c>
      <c r="B624" s="24">
        <v>2614.69</v>
      </c>
      <c r="C624" s="24">
        <v>2641.39</v>
      </c>
      <c r="D624" s="24">
        <v>2571.15</v>
      </c>
      <c r="E624" s="24">
        <v>2584.59</v>
      </c>
      <c r="F624" s="24">
        <v>2584.59</v>
      </c>
      <c r="G624" s="26">
        <v>6568290000</v>
      </c>
    </row>
    <row r="625" spans="1:7" ht="15" thickBot="1" x14ac:dyDescent="0.4">
      <c r="A625" s="23">
        <v>43920</v>
      </c>
      <c r="B625" s="24">
        <v>2558.98</v>
      </c>
      <c r="C625" s="24">
        <v>2631.8</v>
      </c>
      <c r="D625" s="24">
        <v>2545.2800000000002</v>
      </c>
      <c r="E625" s="24">
        <v>2626.65</v>
      </c>
      <c r="F625" s="24">
        <v>2626.65</v>
      </c>
      <c r="G625" s="26">
        <v>5746220000</v>
      </c>
    </row>
    <row r="626" spans="1:7" ht="15" thickBot="1" x14ac:dyDescent="0.4">
      <c r="A626" s="23">
        <v>43917</v>
      </c>
      <c r="B626" s="24">
        <v>2555.87</v>
      </c>
      <c r="C626" s="24">
        <v>2615.91</v>
      </c>
      <c r="D626" s="24">
        <v>2520.02</v>
      </c>
      <c r="E626" s="24">
        <v>2541.4699999999998</v>
      </c>
      <c r="F626" s="24">
        <v>2541.4699999999998</v>
      </c>
      <c r="G626" s="26">
        <v>6194330000</v>
      </c>
    </row>
    <row r="627" spans="1:7" ht="15" thickBot="1" x14ac:dyDescent="0.4">
      <c r="A627" s="23">
        <v>43916</v>
      </c>
      <c r="B627" s="24">
        <v>2501.29</v>
      </c>
      <c r="C627" s="24">
        <v>2637.01</v>
      </c>
      <c r="D627" s="24">
        <v>2500.7199999999998</v>
      </c>
      <c r="E627" s="24">
        <v>2630.07</v>
      </c>
      <c r="F627" s="24">
        <v>2630.07</v>
      </c>
      <c r="G627" s="26">
        <v>7753160000</v>
      </c>
    </row>
    <row r="628" spans="1:7" ht="15" thickBot="1" x14ac:dyDescent="0.4">
      <c r="A628" s="23">
        <v>43915</v>
      </c>
      <c r="B628" s="24">
        <v>2457.77</v>
      </c>
      <c r="C628" s="24">
        <v>2571.42</v>
      </c>
      <c r="D628" s="24">
        <v>2407.5300000000002</v>
      </c>
      <c r="E628" s="24">
        <v>2475.56</v>
      </c>
      <c r="F628" s="24">
        <v>2475.56</v>
      </c>
      <c r="G628" s="26">
        <v>8285670000</v>
      </c>
    </row>
    <row r="629" spans="1:7" ht="15" thickBot="1" x14ac:dyDescent="0.4">
      <c r="A629" s="23">
        <v>43914</v>
      </c>
      <c r="B629" s="24">
        <v>2344.44</v>
      </c>
      <c r="C629" s="24">
        <v>2449.71</v>
      </c>
      <c r="D629" s="24">
        <v>2344.44</v>
      </c>
      <c r="E629" s="24">
        <v>2447.33</v>
      </c>
      <c r="F629" s="24">
        <v>2447.33</v>
      </c>
      <c r="G629" s="26">
        <v>7547350000</v>
      </c>
    </row>
    <row r="630" spans="1:7" ht="15" thickBot="1" x14ac:dyDescent="0.4">
      <c r="A630" s="23">
        <v>43913</v>
      </c>
      <c r="B630" s="24">
        <v>2290.71</v>
      </c>
      <c r="C630" s="24">
        <v>2300.73</v>
      </c>
      <c r="D630" s="24">
        <v>2191.86</v>
      </c>
      <c r="E630" s="24">
        <v>2237.4</v>
      </c>
      <c r="F630" s="24">
        <v>2237.4</v>
      </c>
      <c r="G630" s="26">
        <v>7402180000</v>
      </c>
    </row>
    <row r="631" spans="1:7" ht="15" thickBot="1" x14ac:dyDescent="0.4">
      <c r="A631" s="23">
        <v>43910</v>
      </c>
      <c r="B631" s="24">
        <v>2431.94</v>
      </c>
      <c r="C631" s="24">
        <v>2453.0100000000002</v>
      </c>
      <c r="D631" s="24">
        <v>2295.56</v>
      </c>
      <c r="E631" s="24">
        <v>2304.92</v>
      </c>
      <c r="F631" s="24">
        <v>2304.92</v>
      </c>
      <c r="G631" s="26">
        <v>9044690000</v>
      </c>
    </row>
    <row r="632" spans="1:7" ht="15" thickBot="1" x14ac:dyDescent="0.4">
      <c r="A632" s="23">
        <v>43909</v>
      </c>
      <c r="B632" s="24">
        <v>2393.48</v>
      </c>
      <c r="C632" s="24">
        <v>2466.9699999999998</v>
      </c>
      <c r="D632" s="24">
        <v>2319.7800000000002</v>
      </c>
      <c r="E632" s="24">
        <v>2409.39</v>
      </c>
      <c r="F632" s="24">
        <v>2409.39</v>
      </c>
      <c r="G632" s="26">
        <v>7946710000</v>
      </c>
    </row>
    <row r="633" spans="1:7" ht="15" thickBot="1" x14ac:dyDescent="0.4">
      <c r="A633" s="23">
        <v>43908</v>
      </c>
      <c r="B633" s="24">
        <v>2436.5</v>
      </c>
      <c r="C633" s="24">
        <v>2453.5700000000002</v>
      </c>
      <c r="D633" s="24">
        <v>2280.52</v>
      </c>
      <c r="E633" s="24">
        <v>2398.1</v>
      </c>
      <c r="F633" s="24">
        <v>2398.1</v>
      </c>
      <c r="G633" s="26">
        <v>8755780000</v>
      </c>
    </row>
    <row r="634" spans="1:7" ht="15" thickBot="1" x14ac:dyDescent="0.4">
      <c r="A634" s="23">
        <v>43907</v>
      </c>
      <c r="B634" s="24">
        <v>2425.66</v>
      </c>
      <c r="C634" s="24">
        <v>2553.9299999999998</v>
      </c>
      <c r="D634" s="24">
        <v>2367.04</v>
      </c>
      <c r="E634" s="24">
        <v>2529.19</v>
      </c>
      <c r="F634" s="24">
        <v>2529.19</v>
      </c>
      <c r="G634" s="26">
        <v>8358500000</v>
      </c>
    </row>
    <row r="635" spans="1:7" ht="15" thickBot="1" x14ac:dyDescent="0.4">
      <c r="A635" s="23">
        <v>43906</v>
      </c>
      <c r="B635" s="24">
        <v>2508.59</v>
      </c>
      <c r="C635" s="24">
        <v>2562.98</v>
      </c>
      <c r="D635" s="24">
        <v>2380.94</v>
      </c>
      <c r="E635" s="24">
        <v>2386.13</v>
      </c>
      <c r="F635" s="24">
        <v>2386.13</v>
      </c>
      <c r="G635" s="26">
        <v>7781540000</v>
      </c>
    </row>
    <row r="636" spans="1:7" ht="15" thickBot="1" x14ac:dyDescent="0.4">
      <c r="A636" s="23">
        <v>43903</v>
      </c>
      <c r="B636" s="24">
        <v>2569.9899999999998</v>
      </c>
      <c r="C636" s="24">
        <v>2711.33</v>
      </c>
      <c r="D636" s="24">
        <v>2492.37</v>
      </c>
      <c r="E636" s="24">
        <v>2711.02</v>
      </c>
      <c r="F636" s="24">
        <v>2711.02</v>
      </c>
      <c r="G636" s="26">
        <v>8258670000</v>
      </c>
    </row>
    <row r="637" spans="1:7" ht="15" thickBot="1" x14ac:dyDescent="0.4">
      <c r="A637" s="23">
        <v>43902</v>
      </c>
      <c r="B637" s="24">
        <v>2630.86</v>
      </c>
      <c r="C637" s="24">
        <v>2660.95</v>
      </c>
      <c r="D637" s="24">
        <v>2478.86</v>
      </c>
      <c r="E637" s="24">
        <v>2480.64</v>
      </c>
      <c r="F637" s="24">
        <v>2480.64</v>
      </c>
      <c r="G637" s="26">
        <v>8829380000</v>
      </c>
    </row>
    <row r="638" spans="1:7" ht="15" thickBot="1" x14ac:dyDescent="0.4">
      <c r="A638" s="23">
        <v>43901</v>
      </c>
      <c r="B638" s="24">
        <v>2825.6</v>
      </c>
      <c r="C638" s="24">
        <v>2825.6</v>
      </c>
      <c r="D638" s="24">
        <v>2707.22</v>
      </c>
      <c r="E638" s="24">
        <v>2741.38</v>
      </c>
      <c r="F638" s="24">
        <v>2741.38</v>
      </c>
      <c r="G638" s="26">
        <v>7374110000</v>
      </c>
    </row>
    <row r="639" spans="1:7" ht="15" thickBot="1" x14ac:dyDescent="0.4">
      <c r="A639" s="23">
        <v>43900</v>
      </c>
      <c r="B639" s="24">
        <v>2813.48</v>
      </c>
      <c r="C639" s="24">
        <v>2882.59</v>
      </c>
      <c r="D639" s="24">
        <v>2734</v>
      </c>
      <c r="E639" s="24">
        <v>2882.23</v>
      </c>
      <c r="F639" s="24">
        <v>2882.23</v>
      </c>
      <c r="G639" s="26">
        <v>7635960000</v>
      </c>
    </row>
    <row r="640" spans="1:7" ht="15" thickBot="1" x14ac:dyDescent="0.4">
      <c r="A640" s="23">
        <v>43899</v>
      </c>
      <c r="B640" s="24">
        <v>2863.89</v>
      </c>
      <c r="C640" s="24">
        <v>2863.89</v>
      </c>
      <c r="D640" s="24">
        <v>2734.43</v>
      </c>
      <c r="E640" s="24">
        <v>2746.56</v>
      </c>
      <c r="F640" s="24">
        <v>2746.56</v>
      </c>
      <c r="G640" s="26">
        <v>8423050000</v>
      </c>
    </row>
    <row r="641" spans="1:7" ht="15" thickBot="1" x14ac:dyDescent="0.4">
      <c r="A641" s="23">
        <v>43896</v>
      </c>
      <c r="B641" s="24">
        <v>2954.2</v>
      </c>
      <c r="C641" s="24">
        <v>2985.93</v>
      </c>
      <c r="D641" s="24">
        <v>2901.54</v>
      </c>
      <c r="E641" s="24">
        <v>2972.37</v>
      </c>
      <c r="F641" s="24">
        <v>2972.37</v>
      </c>
      <c r="G641" s="26">
        <v>6552140000</v>
      </c>
    </row>
    <row r="642" spans="1:7" ht="15" thickBot="1" x14ac:dyDescent="0.4">
      <c r="A642" s="23">
        <v>43895</v>
      </c>
      <c r="B642" s="24">
        <v>3075.7</v>
      </c>
      <c r="C642" s="24">
        <v>3083.04</v>
      </c>
      <c r="D642" s="24">
        <v>2999.83</v>
      </c>
      <c r="E642" s="24">
        <v>3023.94</v>
      </c>
      <c r="F642" s="24">
        <v>3023.94</v>
      </c>
      <c r="G642" s="26">
        <v>5575550000</v>
      </c>
    </row>
    <row r="643" spans="1:7" ht="15" thickBot="1" x14ac:dyDescent="0.4">
      <c r="A643" s="23">
        <v>43894</v>
      </c>
      <c r="B643" s="24">
        <v>3045.75</v>
      </c>
      <c r="C643" s="24">
        <v>3130.97</v>
      </c>
      <c r="D643" s="24">
        <v>3034.38</v>
      </c>
      <c r="E643" s="24">
        <v>3130.12</v>
      </c>
      <c r="F643" s="24">
        <v>3130.12</v>
      </c>
      <c r="G643" s="26">
        <v>5035480000</v>
      </c>
    </row>
    <row r="644" spans="1:7" ht="15" thickBot="1" x14ac:dyDescent="0.4">
      <c r="A644" s="23">
        <v>43893</v>
      </c>
      <c r="B644" s="24">
        <v>3096.46</v>
      </c>
      <c r="C644" s="24">
        <v>3136.72</v>
      </c>
      <c r="D644" s="24">
        <v>2976.63</v>
      </c>
      <c r="E644" s="24">
        <v>3003.37</v>
      </c>
      <c r="F644" s="24">
        <v>3003.37</v>
      </c>
      <c r="G644" s="26">
        <v>6355940000</v>
      </c>
    </row>
    <row r="645" spans="1:7" ht="15" thickBot="1" x14ac:dyDescent="0.4">
      <c r="A645" s="23">
        <v>43892</v>
      </c>
      <c r="B645" s="24">
        <v>2974.28</v>
      </c>
      <c r="C645" s="24">
        <v>3090.96</v>
      </c>
      <c r="D645" s="24">
        <v>2945.19</v>
      </c>
      <c r="E645" s="24">
        <v>3090.23</v>
      </c>
      <c r="F645" s="24">
        <v>3090.23</v>
      </c>
      <c r="G645" s="26">
        <v>6376400000</v>
      </c>
    </row>
    <row r="646" spans="1:7" ht="15" thickBot="1" x14ac:dyDescent="0.4">
      <c r="A646" s="23">
        <v>43889</v>
      </c>
      <c r="B646" s="24">
        <v>2916.9</v>
      </c>
      <c r="C646" s="24">
        <v>2959.72</v>
      </c>
      <c r="D646" s="24">
        <v>2855.84</v>
      </c>
      <c r="E646" s="24">
        <v>2954.22</v>
      </c>
      <c r="F646" s="24">
        <v>2954.22</v>
      </c>
      <c r="G646" s="26">
        <v>8563850000</v>
      </c>
    </row>
    <row r="647" spans="1:7" ht="15" thickBot="1" x14ac:dyDescent="0.4">
      <c r="A647" s="23">
        <v>43888</v>
      </c>
      <c r="B647" s="24">
        <v>3062.54</v>
      </c>
      <c r="C647" s="24">
        <v>3097.07</v>
      </c>
      <c r="D647" s="24">
        <v>2977.39</v>
      </c>
      <c r="E647" s="24">
        <v>2978.76</v>
      </c>
      <c r="F647" s="24">
        <v>2978.76</v>
      </c>
      <c r="G647" s="26">
        <v>7058840000</v>
      </c>
    </row>
    <row r="648" spans="1:7" ht="15" thickBot="1" x14ac:dyDescent="0.4">
      <c r="A648" s="23">
        <v>43887</v>
      </c>
      <c r="B648" s="24">
        <v>3139.9</v>
      </c>
      <c r="C648" s="24">
        <v>3182.51</v>
      </c>
      <c r="D648" s="24">
        <v>3108.99</v>
      </c>
      <c r="E648" s="24">
        <v>3116.39</v>
      </c>
      <c r="F648" s="24">
        <v>3116.39</v>
      </c>
      <c r="G648" s="26">
        <v>5478110000</v>
      </c>
    </row>
    <row r="649" spans="1:7" ht="15" thickBot="1" x14ac:dyDescent="0.4">
      <c r="A649" s="23">
        <v>43886</v>
      </c>
      <c r="B649" s="24">
        <v>3238.94</v>
      </c>
      <c r="C649" s="24">
        <v>3246.99</v>
      </c>
      <c r="D649" s="24">
        <v>3118.77</v>
      </c>
      <c r="E649" s="24">
        <v>3128.21</v>
      </c>
      <c r="F649" s="24">
        <v>3128.21</v>
      </c>
      <c r="G649" s="26">
        <v>5591510000</v>
      </c>
    </row>
    <row r="650" spans="1:7" ht="15" thickBot="1" x14ac:dyDescent="0.4">
      <c r="A650" s="23">
        <v>43885</v>
      </c>
      <c r="B650" s="24">
        <v>3257.61</v>
      </c>
      <c r="C650" s="24">
        <v>3259.81</v>
      </c>
      <c r="D650" s="24">
        <v>3214.65</v>
      </c>
      <c r="E650" s="24">
        <v>3225.89</v>
      </c>
      <c r="F650" s="24">
        <v>3225.89</v>
      </c>
      <c r="G650" s="26">
        <v>4842960000</v>
      </c>
    </row>
    <row r="651" spans="1:7" ht="15" thickBot="1" x14ac:dyDescent="0.4">
      <c r="A651" s="23">
        <v>43882</v>
      </c>
      <c r="B651" s="24">
        <v>3360.5</v>
      </c>
      <c r="C651" s="24">
        <v>3360.76</v>
      </c>
      <c r="D651" s="24">
        <v>3328.45</v>
      </c>
      <c r="E651" s="24">
        <v>3337.75</v>
      </c>
      <c r="F651" s="24">
        <v>3337.75</v>
      </c>
      <c r="G651" s="26">
        <v>3899270000</v>
      </c>
    </row>
    <row r="652" spans="1:7" ht="15" thickBot="1" x14ac:dyDescent="0.4">
      <c r="A652" s="23">
        <v>43881</v>
      </c>
      <c r="B652" s="24">
        <v>3380.45</v>
      </c>
      <c r="C652" s="24">
        <v>3389.15</v>
      </c>
      <c r="D652" s="24">
        <v>3341.02</v>
      </c>
      <c r="E652" s="24">
        <v>3373.23</v>
      </c>
      <c r="F652" s="24">
        <v>3373.23</v>
      </c>
      <c r="G652" s="26">
        <v>4007320000</v>
      </c>
    </row>
    <row r="653" spans="1:7" ht="15" thickBot="1" x14ac:dyDescent="0.4">
      <c r="A653" s="23">
        <v>43880</v>
      </c>
      <c r="B653" s="24">
        <v>3380.39</v>
      </c>
      <c r="C653" s="24">
        <v>3393.52</v>
      </c>
      <c r="D653" s="24">
        <v>3378.83</v>
      </c>
      <c r="E653" s="24">
        <v>3386.15</v>
      </c>
      <c r="F653" s="24">
        <v>3386.15</v>
      </c>
      <c r="G653" s="26">
        <v>3600150000</v>
      </c>
    </row>
    <row r="654" spans="1:7" ht="15" thickBot="1" x14ac:dyDescent="0.4">
      <c r="A654" s="23">
        <v>43879</v>
      </c>
      <c r="B654" s="24">
        <v>3369.04</v>
      </c>
      <c r="C654" s="24">
        <v>3375.01</v>
      </c>
      <c r="D654" s="24">
        <v>3355.61</v>
      </c>
      <c r="E654" s="24">
        <v>3370.29</v>
      </c>
      <c r="F654" s="24">
        <v>3370.29</v>
      </c>
      <c r="G654" s="26">
        <v>3746720000</v>
      </c>
    </row>
    <row r="655" spans="1:7" ht="15" thickBot="1" x14ac:dyDescent="0.4">
      <c r="A655" s="23">
        <v>43875</v>
      </c>
      <c r="B655" s="24">
        <v>3378.08</v>
      </c>
      <c r="C655" s="24">
        <v>3380.69</v>
      </c>
      <c r="D655" s="24">
        <v>3366.15</v>
      </c>
      <c r="E655" s="24">
        <v>3380.16</v>
      </c>
      <c r="F655" s="24">
        <v>3380.16</v>
      </c>
      <c r="G655" s="26">
        <v>3398040000</v>
      </c>
    </row>
    <row r="656" spans="1:7" ht="15" thickBot="1" x14ac:dyDescent="0.4">
      <c r="A656" s="23">
        <v>43874</v>
      </c>
      <c r="B656" s="24">
        <v>3365.9</v>
      </c>
      <c r="C656" s="24">
        <v>3385.09</v>
      </c>
      <c r="D656" s="24">
        <v>3360.52</v>
      </c>
      <c r="E656" s="24">
        <v>3373.94</v>
      </c>
      <c r="F656" s="24">
        <v>3373.94</v>
      </c>
      <c r="G656" s="26">
        <v>3498240000</v>
      </c>
    </row>
    <row r="657" spans="1:7" ht="15" thickBot="1" x14ac:dyDescent="0.4">
      <c r="A657" s="23">
        <v>43873</v>
      </c>
      <c r="B657" s="24">
        <v>3370.5</v>
      </c>
      <c r="C657" s="24">
        <v>3381.47</v>
      </c>
      <c r="D657" s="24">
        <v>3369.72</v>
      </c>
      <c r="E657" s="24">
        <v>3379.45</v>
      </c>
      <c r="F657" s="24">
        <v>3379.45</v>
      </c>
      <c r="G657" s="26">
        <v>3926380000</v>
      </c>
    </row>
    <row r="658" spans="1:7" ht="15" thickBot="1" x14ac:dyDescent="0.4">
      <c r="A658" s="23">
        <v>43872</v>
      </c>
      <c r="B658" s="24">
        <v>3365.87</v>
      </c>
      <c r="C658" s="24">
        <v>3375.63</v>
      </c>
      <c r="D658" s="24">
        <v>3352.72</v>
      </c>
      <c r="E658" s="24">
        <v>3357.75</v>
      </c>
      <c r="F658" s="24">
        <v>3357.75</v>
      </c>
      <c r="G658" s="26">
        <v>3760550000</v>
      </c>
    </row>
    <row r="659" spans="1:7" ht="15" thickBot="1" x14ac:dyDescent="0.4">
      <c r="A659" s="23">
        <v>43871</v>
      </c>
      <c r="B659" s="24">
        <v>3318.28</v>
      </c>
      <c r="C659" s="24">
        <v>3352.26</v>
      </c>
      <c r="D659" s="24">
        <v>3317.77</v>
      </c>
      <c r="E659" s="24">
        <v>3352.09</v>
      </c>
      <c r="F659" s="24">
        <v>3352.09</v>
      </c>
      <c r="G659" s="26">
        <v>3450350000</v>
      </c>
    </row>
    <row r="660" spans="1:7" ht="15" thickBot="1" x14ac:dyDescent="0.4">
      <c r="A660" s="23">
        <v>43868</v>
      </c>
      <c r="B660" s="24">
        <v>3335.54</v>
      </c>
      <c r="C660" s="24">
        <v>3341.42</v>
      </c>
      <c r="D660" s="24">
        <v>3322.12</v>
      </c>
      <c r="E660" s="24">
        <v>3327.71</v>
      </c>
      <c r="F660" s="24">
        <v>3327.71</v>
      </c>
      <c r="G660" s="26">
        <v>3730650000</v>
      </c>
    </row>
    <row r="661" spans="1:7" ht="15" thickBot="1" x14ac:dyDescent="0.4">
      <c r="A661" s="23">
        <v>43867</v>
      </c>
      <c r="B661" s="24">
        <v>3344.92</v>
      </c>
      <c r="C661" s="24">
        <v>3347.96</v>
      </c>
      <c r="D661" s="24">
        <v>3334.39</v>
      </c>
      <c r="E661" s="24">
        <v>3345.78</v>
      </c>
      <c r="F661" s="24">
        <v>3345.78</v>
      </c>
      <c r="G661" s="26">
        <v>3868370000</v>
      </c>
    </row>
    <row r="662" spans="1:7" ht="15" thickBot="1" x14ac:dyDescent="0.4">
      <c r="A662" s="23">
        <v>43866</v>
      </c>
      <c r="B662" s="24">
        <v>3324.91</v>
      </c>
      <c r="C662" s="24">
        <v>3337.58</v>
      </c>
      <c r="D662" s="24">
        <v>3313.75</v>
      </c>
      <c r="E662" s="24">
        <v>3334.69</v>
      </c>
      <c r="F662" s="24">
        <v>3334.69</v>
      </c>
      <c r="G662" s="26">
        <v>4117730000</v>
      </c>
    </row>
    <row r="663" spans="1:7" ht="15" thickBot="1" x14ac:dyDescent="0.4">
      <c r="A663" s="23">
        <v>43865</v>
      </c>
      <c r="B663" s="24">
        <v>3280.61</v>
      </c>
      <c r="C663" s="24">
        <v>3306.92</v>
      </c>
      <c r="D663" s="24">
        <v>3280.61</v>
      </c>
      <c r="E663" s="24">
        <v>3297.59</v>
      </c>
      <c r="F663" s="24">
        <v>3297.59</v>
      </c>
      <c r="G663" s="26">
        <v>3995320000</v>
      </c>
    </row>
    <row r="664" spans="1:7" ht="15" thickBot="1" x14ac:dyDescent="0.4">
      <c r="A664" s="23">
        <v>43864</v>
      </c>
      <c r="B664" s="24">
        <v>3235.66</v>
      </c>
      <c r="C664" s="24">
        <v>3268.44</v>
      </c>
      <c r="D664" s="24">
        <v>3235.66</v>
      </c>
      <c r="E664" s="24">
        <v>3248.92</v>
      </c>
      <c r="F664" s="24">
        <v>3248.92</v>
      </c>
      <c r="G664" s="26">
        <v>3757910000</v>
      </c>
    </row>
    <row r="665" spans="1:7" ht="15" thickBot="1" x14ac:dyDescent="0.4">
      <c r="A665" s="23">
        <v>43861</v>
      </c>
      <c r="B665" s="24">
        <v>3282.33</v>
      </c>
      <c r="C665" s="24">
        <v>3282.33</v>
      </c>
      <c r="D665" s="24">
        <v>3214.68</v>
      </c>
      <c r="E665" s="24">
        <v>3225.52</v>
      </c>
      <c r="F665" s="24">
        <v>3225.52</v>
      </c>
      <c r="G665" s="26">
        <v>4527830000</v>
      </c>
    </row>
    <row r="666" spans="1:7" ht="15" thickBot="1" x14ac:dyDescent="0.4">
      <c r="A666" s="23">
        <v>43860</v>
      </c>
      <c r="B666" s="24">
        <v>3256.45</v>
      </c>
      <c r="C666" s="24">
        <v>3285.91</v>
      </c>
      <c r="D666" s="24">
        <v>3242.8</v>
      </c>
      <c r="E666" s="24">
        <v>3283.66</v>
      </c>
      <c r="F666" s="24">
        <v>3283.66</v>
      </c>
      <c r="G666" s="26">
        <v>3787250000</v>
      </c>
    </row>
    <row r="667" spans="1:7" ht="15" thickBot="1" x14ac:dyDescent="0.4">
      <c r="A667" s="23">
        <v>43859</v>
      </c>
      <c r="B667" s="24">
        <v>3289.46</v>
      </c>
      <c r="C667" s="24">
        <v>3293.47</v>
      </c>
      <c r="D667" s="24">
        <v>3271.89</v>
      </c>
      <c r="E667" s="24">
        <v>3273.4</v>
      </c>
      <c r="F667" s="24">
        <v>3273.4</v>
      </c>
      <c r="G667" s="26">
        <v>3584500000</v>
      </c>
    </row>
    <row r="668" spans="1:7" ht="15" thickBot="1" x14ac:dyDescent="0.4">
      <c r="A668" s="23">
        <v>43858</v>
      </c>
      <c r="B668" s="24">
        <v>3255.35</v>
      </c>
      <c r="C668" s="24">
        <v>3285.78</v>
      </c>
      <c r="D668" s="24">
        <v>3253.22</v>
      </c>
      <c r="E668" s="24">
        <v>3276.24</v>
      </c>
      <c r="F668" s="24">
        <v>3276.24</v>
      </c>
      <c r="G668" s="26">
        <v>3526720000</v>
      </c>
    </row>
    <row r="669" spans="1:7" ht="15" thickBot="1" x14ac:dyDescent="0.4">
      <c r="A669" s="23">
        <v>43857</v>
      </c>
      <c r="B669" s="24">
        <v>3247.16</v>
      </c>
      <c r="C669" s="24">
        <v>3258.85</v>
      </c>
      <c r="D669" s="24">
        <v>3234.5</v>
      </c>
      <c r="E669" s="24">
        <v>3243.63</v>
      </c>
      <c r="F669" s="24">
        <v>3243.63</v>
      </c>
      <c r="G669" s="26">
        <v>3823100000</v>
      </c>
    </row>
    <row r="670" spans="1:7" ht="15" thickBot="1" x14ac:dyDescent="0.4">
      <c r="A670" s="23">
        <v>43854</v>
      </c>
      <c r="B670" s="24">
        <v>3333.1</v>
      </c>
      <c r="C670" s="24">
        <v>3333.18</v>
      </c>
      <c r="D670" s="24">
        <v>3281.53</v>
      </c>
      <c r="E670" s="24">
        <v>3295.47</v>
      </c>
      <c r="F670" s="24">
        <v>3295.47</v>
      </c>
      <c r="G670" s="26">
        <v>3707130000</v>
      </c>
    </row>
    <row r="671" spans="1:7" ht="15" thickBot="1" x14ac:dyDescent="0.4">
      <c r="A671" s="23">
        <v>43853</v>
      </c>
      <c r="B671" s="24">
        <v>3315.77</v>
      </c>
      <c r="C671" s="24">
        <v>3326.88</v>
      </c>
      <c r="D671" s="24">
        <v>3301.87</v>
      </c>
      <c r="E671" s="24">
        <v>3325.54</v>
      </c>
      <c r="F671" s="24">
        <v>3325.54</v>
      </c>
      <c r="G671" s="26">
        <v>3764860000</v>
      </c>
    </row>
    <row r="672" spans="1:7" ht="15" thickBot="1" x14ac:dyDescent="0.4">
      <c r="A672" s="23">
        <v>43852</v>
      </c>
      <c r="B672" s="24">
        <v>3330.02</v>
      </c>
      <c r="C672" s="24">
        <v>3337.77</v>
      </c>
      <c r="D672" s="24">
        <v>3320.04</v>
      </c>
      <c r="E672" s="24">
        <v>3321.75</v>
      </c>
      <c r="F672" s="24">
        <v>3321.75</v>
      </c>
      <c r="G672" s="26">
        <v>3619850000</v>
      </c>
    </row>
    <row r="673" spans="1:7" ht="15" thickBot="1" x14ac:dyDescent="0.4">
      <c r="A673" s="23">
        <v>43851</v>
      </c>
      <c r="B673" s="24">
        <v>3321.03</v>
      </c>
      <c r="C673" s="24">
        <v>3329.79</v>
      </c>
      <c r="D673" s="24">
        <v>3316.61</v>
      </c>
      <c r="E673" s="24">
        <v>3320.79</v>
      </c>
      <c r="F673" s="24">
        <v>3320.79</v>
      </c>
      <c r="G673" s="26">
        <v>4105340000</v>
      </c>
    </row>
    <row r="674" spans="1:7" ht="15" thickBot="1" x14ac:dyDescent="0.4">
      <c r="A674" s="23">
        <v>43847</v>
      </c>
      <c r="B674" s="24">
        <v>3323.66</v>
      </c>
      <c r="C674" s="24">
        <v>3329.88</v>
      </c>
      <c r="D674" s="24">
        <v>3318.86</v>
      </c>
      <c r="E674" s="24">
        <v>3329.62</v>
      </c>
      <c r="F674" s="24">
        <v>3329.62</v>
      </c>
      <c r="G674" s="26">
        <v>3698170000</v>
      </c>
    </row>
    <row r="675" spans="1:7" ht="15" thickBot="1" x14ac:dyDescent="0.4">
      <c r="A675" s="23">
        <v>43846</v>
      </c>
      <c r="B675" s="24">
        <v>3302.97</v>
      </c>
      <c r="C675" s="24">
        <v>3317.11</v>
      </c>
      <c r="D675" s="24">
        <v>3302.82</v>
      </c>
      <c r="E675" s="24">
        <v>3316.81</v>
      </c>
      <c r="F675" s="24">
        <v>3316.81</v>
      </c>
      <c r="G675" s="26">
        <v>3535080000</v>
      </c>
    </row>
    <row r="676" spans="1:7" ht="15" thickBot="1" x14ac:dyDescent="0.4">
      <c r="A676" s="23">
        <v>43845</v>
      </c>
      <c r="B676" s="24">
        <v>3282.27</v>
      </c>
      <c r="C676" s="24">
        <v>3298.66</v>
      </c>
      <c r="D676" s="24">
        <v>3280.69</v>
      </c>
      <c r="E676" s="24">
        <v>3289.29</v>
      </c>
      <c r="F676" s="24">
        <v>3289.29</v>
      </c>
      <c r="G676" s="26">
        <v>3716840000</v>
      </c>
    </row>
    <row r="677" spans="1:7" ht="15" thickBot="1" x14ac:dyDescent="0.4">
      <c r="A677" s="23">
        <v>43844</v>
      </c>
      <c r="B677" s="24">
        <v>3285.35</v>
      </c>
      <c r="C677" s="24">
        <v>3294.25</v>
      </c>
      <c r="D677" s="24">
        <v>3277.19</v>
      </c>
      <c r="E677" s="24">
        <v>3283.15</v>
      </c>
      <c r="F677" s="24">
        <v>3283.15</v>
      </c>
      <c r="G677" s="26">
        <v>3665130000</v>
      </c>
    </row>
    <row r="678" spans="1:7" ht="15" thickBot="1" x14ac:dyDescent="0.4">
      <c r="A678" s="23">
        <v>43843</v>
      </c>
      <c r="B678" s="24">
        <v>3271.13</v>
      </c>
      <c r="C678" s="24">
        <v>3288.13</v>
      </c>
      <c r="D678" s="24">
        <v>3268.43</v>
      </c>
      <c r="E678" s="24">
        <v>3288.13</v>
      </c>
      <c r="F678" s="24">
        <v>3288.13</v>
      </c>
      <c r="G678" s="26">
        <v>3456380000</v>
      </c>
    </row>
    <row r="679" spans="1:7" ht="15" thickBot="1" x14ac:dyDescent="0.4">
      <c r="A679" s="23">
        <v>43840</v>
      </c>
      <c r="B679" s="24">
        <v>3281.81</v>
      </c>
      <c r="C679" s="24">
        <v>3282.99</v>
      </c>
      <c r="D679" s="24">
        <v>3260.86</v>
      </c>
      <c r="E679" s="24">
        <v>3265.35</v>
      </c>
      <c r="F679" s="24">
        <v>3265.35</v>
      </c>
      <c r="G679" s="26">
        <v>3212970000</v>
      </c>
    </row>
    <row r="680" spans="1:7" ht="15" thickBot="1" x14ac:dyDescent="0.4">
      <c r="A680" s="23">
        <v>43839</v>
      </c>
      <c r="B680" s="24">
        <v>3266.03</v>
      </c>
      <c r="C680" s="24">
        <v>3275.58</v>
      </c>
      <c r="D680" s="24">
        <v>3263.67</v>
      </c>
      <c r="E680" s="24">
        <v>3274.7</v>
      </c>
      <c r="F680" s="24">
        <v>3274.7</v>
      </c>
      <c r="G680" s="26">
        <v>3638390000</v>
      </c>
    </row>
    <row r="681" spans="1:7" ht="15" thickBot="1" x14ac:dyDescent="0.4">
      <c r="A681" s="23">
        <v>43838</v>
      </c>
      <c r="B681" s="24">
        <v>3238.59</v>
      </c>
      <c r="C681" s="24">
        <v>3267.07</v>
      </c>
      <c r="D681" s="24">
        <v>3236.67</v>
      </c>
      <c r="E681" s="24">
        <v>3253.05</v>
      </c>
      <c r="F681" s="24">
        <v>3253.05</v>
      </c>
      <c r="G681" s="26">
        <v>3720890000</v>
      </c>
    </row>
    <row r="682" spans="1:7" ht="15" thickBot="1" x14ac:dyDescent="0.4">
      <c r="A682" s="23">
        <v>43837</v>
      </c>
      <c r="B682" s="24">
        <v>3241.86</v>
      </c>
      <c r="C682" s="24">
        <v>3244.91</v>
      </c>
      <c r="D682" s="24">
        <v>3232.43</v>
      </c>
      <c r="E682" s="24">
        <v>3237.18</v>
      </c>
      <c r="F682" s="24">
        <v>3237.18</v>
      </c>
      <c r="G682" s="26">
        <v>3420380000</v>
      </c>
    </row>
    <row r="683" spans="1:7" ht="15" thickBot="1" x14ac:dyDescent="0.4">
      <c r="A683" s="23">
        <v>43836</v>
      </c>
      <c r="B683" s="24">
        <v>3217.55</v>
      </c>
      <c r="C683" s="24">
        <v>3246.84</v>
      </c>
      <c r="D683" s="24">
        <v>3214.64</v>
      </c>
      <c r="E683" s="24">
        <v>3246.28</v>
      </c>
      <c r="F683" s="24">
        <v>3246.28</v>
      </c>
      <c r="G683" s="26">
        <v>3674070000</v>
      </c>
    </row>
    <row r="684" spans="1:7" ht="15" thickBot="1" x14ac:dyDescent="0.4">
      <c r="A684" s="23">
        <v>43833</v>
      </c>
      <c r="B684" s="24">
        <v>3226.36</v>
      </c>
      <c r="C684" s="24">
        <v>3246.15</v>
      </c>
      <c r="D684" s="24">
        <v>3222.34</v>
      </c>
      <c r="E684" s="24">
        <v>3234.85</v>
      </c>
      <c r="F684" s="24">
        <v>3234.85</v>
      </c>
      <c r="G684" s="26">
        <v>3461290000</v>
      </c>
    </row>
    <row r="685" spans="1:7" ht="15" thickBot="1" x14ac:dyDescent="0.4">
      <c r="A685" s="23">
        <v>43832</v>
      </c>
      <c r="B685" s="24">
        <v>3244.67</v>
      </c>
      <c r="C685" s="24">
        <v>3258.14</v>
      </c>
      <c r="D685" s="24">
        <v>3235.53</v>
      </c>
      <c r="E685" s="24">
        <v>3257.85</v>
      </c>
      <c r="F685" s="24">
        <v>3257.85</v>
      </c>
      <c r="G685" s="26">
        <v>3458250000</v>
      </c>
    </row>
    <row r="686" spans="1:7" ht="15" thickBot="1" x14ac:dyDescent="0.4">
      <c r="A686" s="23">
        <v>43830</v>
      </c>
      <c r="B686" s="24">
        <v>3215.18</v>
      </c>
      <c r="C686" s="24">
        <v>3231.72</v>
      </c>
      <c r="D686" s="24">
        <v>3212.03</v>
      </c>
      <c r="E686" s="24">
        <v>3230.78</v>
      </c>
      <c r="F686" s="24">
        <v>3230.78</v>
      </c>
      <c r="G686" s="26">
        <v>2893810000</v>
      </c>
    </row>
    <row r="687" spans="1:7" ht="15" thickBot="1" x14ac:dyDescent="0.4">
      <c r="A687" s="23">
        <v>43829</v>
      </c>
      <c r="B687" s="24">
        <v>3240.09</v>
      </c>
      <c r="C687" s="24">
        <v>3240.92</v>
      </c>
      <c r="D687" s="24">
        <v>3216.57</v>
      </c>
      <c r="E687" s="24">
        <v>3221.29</v>
      </c>
      <c r="F687" s="24">
        <v>3221.29</v>
      </c>
      <c r="G687" s="26">
        <v>3013290000</v>
      </c>
    </row>
    <row r="688" spans="1:7" ht="15" thickBot="1" x14ac:dyDescent="0.4">
      <c r="A688" s="23">
        <v>43826</v>
      </c>
      <c r="B688" s="24">
        <v>3247.23</v>
      </c>
      <c r="C688" s="24">
        <v>3247.93</v>
      </c>
      <c r="D688" s="24">
        <v>3234.37</v>
      </c>
      <c r="E688" s="24">
        <v>3240.02</v>
      </c>
      <c r="F688" s="24">
        <v>3240.02</v>
      </c>
      <c r="G688" s="26">
        <v>2428670000</v>
      </c>
    </row>
    <row r="689" spans="1:7" ht="15" thickBot="1" x14ac:dyDescent="0.4">
      <c r="A689" s="23">
        <v>43825</v>
      </c>
      <c r="B689" s="24">
        <v>3227.2</v>
      </c>
      <c r="C689" s="24">
        <v>3240.08</v>
      </c>
      <c r="D689" s="24">
        <v>3227.2</v>
      </c>
      <c r="E689" s="24">
        <v>3239.91</v>
      </c>
      <c r="F689" s="24">
        <v>3239.91</v>
      </c>
      <c r="G689" s="26">
        <v>2160680000</v>
      </c>
    </row>
    <row r="690" spans="1:7" ht="15" thickBot="1" x14ac:dyDescent="0.4">
      <c r="A690" s="23">
        <v>43823</v>
      </c>
      <c r="B690" s="24">
        <v>3225.45</v>
      </c>
      <c r="C690" s="24">
        <v>3226.43</v>
      </c>
      <c r="D690" s="24">
        <v>3220.51</v>
      </c>
      <c r="E690" s="24">
        <v>3223.38</v>
      </c>
      <c r="F690" s="24">
        <v>3223.38</v>
      </c>
      <c r="G690" s="26">
        <v>1296540000</v>
      </c>
    </row>
    <row r="691" spans="1:7" ht="15" thickBot="1" x14ac:dyDescent="0.4">
      <c r="A691" s="23">
        <v>43822</v>
      </c>
      <c r="B691" s="24">
        <v>3226.05</v>
      </c>
      <c r="C691" s="24">
        <v>3227.78</v>
      </c>
      <c r="D691" s="24">
        <v>3222.3</v>
      </c>
      <c r="E691" s="24">
        <v>3224.01</v>
      </c>
      <c r="F691" s="24">
        <v>3224.01</v>
      </c>
      <c r="G691" s="26">
        <v>3060610000</v>
      </c>
    </row>
    <row r="692" spans="1:7" ht="15" thickBot="1" x14ac:dyDescent="0.4">
      <c r="A692" s="23">
        <v>43819</v>
      </c>
      <c r="B692" s="24">
        <v>3223.33</v>
      </c>
      <c r="C692" s="24">
        <v>3225.65</v>
      </c>
      <c r="D692" s="24">
        <v>3216.03</v>
      </c>
      <c r="E692" s="24">
        <v>3221.22</v>
      </c>
      <c r="F692" s="24">
        <v>3221.22</v>
      </c>
      <c r="G692" s="26">
        <v>6454270000</v>
      </c>
    </row>
    <row r="693" spans="1:7" ht="15" thickBot="1" x14ac:dyDescent="0.4">
      <c r="A693" s="23">
        <v>43818</v>
      </c>
      <c r="B693" s="24">
        <v>3192.32</v>
      </c>
      <c r="C693" s="24">
        <v>3205.48</v>
      </c>
      <c r="D693" s="24">
        <v>3192.32</v>
      </c>
      <c r="E693" s="24">
        <v>3205.37</v>
      </c>
      <c r="F693" s="24">
        <v>3205.37</v>
      </c>
      <c r="G693" s="26">
        <v>3720450000</v>
      </c>
    </row>
    <row r="694" spans="1:7" ht="15" thickBot="1" x14ac:dyDescent="0.4">
      <c r="A694" s="23">
        <v>43817</v>
      </c>
      <c r="B694" s="24">
        <v>3195.21</v>
      </c>
      <c r="C694" s="24">
        <v>3198.48</v>
      </c>
      <c r="D694" s="24">
        <v>3191.14</v>
      </c>
      <c r="E694" s="24">
        <v>3191.14</v>
      </c>
      <c r="F694" s="24">
        <v>3191.14</v>
      </c>
      <c r="G694" s="26">
        <v>4014080000</v>
      </c>
    </row>
    <row r="695" spans="1:7" ht="15" thickBot="1" x14ac:dyDescent="0.4">
      <c r="A695" s="23">
        <v>43816</v>
      </c>
      <c r="B695" s="24">
        <v>3195.4</v>
      </c>
      <c r="C695" s="24">
        <v>3198.22</v>
      </c>
      <c r="D695" s="24">
        <v>3191.03</v>
      </c>
      <c r="E695" s="24">
        <v>3192.52</v>
      </c>
      <c r="F695" s="24">
        <v>3192.52</v>
      </c>
      <c r="G695" s="26">
        <v>3837540000</v>
      </c>
    </row>
    <row r="696" spans="1:7" ht="15" thickBot="1" x14ac:dyDescent="0.4">
      <c r="A696" s="23">
        <v>43815</v>
      </c>
      <c r="B696" s="24">
        <v>3183.63</v>
      </c>
      <c r="C696" s="24">
        <v>3197.71</v>
      </c>
      <c r="D696" s="24">
        <v>3183.63</v>
      </c>
      <c r="E696" s="24">
        <v>3191.45</v>
      </c>
      <c r="F696" s="24">
        <v>3191.45</v>
      </c>
      <c r="G696" s="26">
        <v>4051790000</v>
      </c>
    </row>
    <row r="697" spans="1:7" ht="15" thickBot="1" x14ac:dyDescent="0.4">
      <c r="A697" s="23">
        <v>43812</v>
      </c>
      <c r="B697" s="24">
        <v>3166.65</v>
      </c>
      <c r="C697" s="24">
        <v>3182.68</v>
      </c>
      <c r="D697" s="24">
        <v>3156.51</v>
      </c>
      <c r="E697" s="24">
        <v>3168.8</v>
      </c>
      <c r="F697" s="24">
        <v>3168.8</v>
      </c>
      <c r="G697" s="26">
        <v>3736870000</v>
      </c>
    </row>
    <row r="698" spans="1:7" ht="15" thickBot="1" x14ac:dyDescent="0.4">
      <c r="A698" s="23">
        <v>43811</v>
      </c>
      <c r="B698" s="24">
        <v>3141.23</v>
      </c>
      <c r="C698" s="24">
        <v>3176.28</v>
      </c>
      <c r="D698" s="24">
        <v>3138.47</v>
      </c>
      <c r="E698" s="24">
        <v>3168.57</v>
      </c>
      <c r="F698" s="24">
        <v>3168.57</v>
      </c>
      <c r="G698" s="26">
        <v>3990690000</v>
      </c>
    </row>
    <row r="699" spans="1:7" ht="15" thickBot="1" x14ac:dyDescent="0.4">
      <c r="A699" s="23">
        <v>43810</v>
      </c>
      <c r="B699" s="24">
        <v>3135.75</v>
      </c>
      <c r="C699" s="24">
        <v>3143.98</v>
      </c>
      <c r="D699" s="24">
        <v>3133.21</v>
      </c>
      <c r="E699" s="24">
        <v>3141.63</v>
      </c>
      <c r="F699" s="24">
        <v>3141.63</v>
      </c>
      <c r="G699" s="26">
        <v>3252540000</v>
      </c>
    </row>
    <row r="700" spans="1:7" ht="15" thickBot="1" x14ac:dyDescent="0.4">
      <c r="A700" s="23">
        <v>43809</v>
      </c>
      <c r="B700" s="24">
        <v>3135.36</v>
      </c>
      <c r="C700" s="24">
        <v>3142.12</v>
      </c>
      <c r="D700" s="24">
        <v>3126.09</v>
      </c>
      <c r="E700" s="24">
        <v>3132.52</v>
      </c>
      <c r="F700" s="24">
        <v>3132.52</v>
      </c>
      <c r="G700" s="26">
        <v>3343790000</v>
      </c>
    </row>
    <row r="701" spans="1:7" ht="15" thickBot="1" x14ac:dyDescent="0.4">
      <c r="A701" s="23">
        <v>43808</v>
      </c>
      <c r="B701" s="24">
        <v>3141.86</v>
      </c>
      <c r="C701" s="24">
        <v>3148.87</v>
      </c>
      <c r="D701" s="24">
        <v>3135.46</v>
      </c>
      <c r="E701" s="24">
        <v>3135.96</v>
      </c>
      <c r="F701" s="24">
        <v>3135.96</v>
      </c>
      <c r="G701" s="26">
        <v>3345990000</v>
      </c>
    </row>
    <row r="702" spans="1:7" ht="15" thickBot="1" x14ac:dyDescent="0.4">
      <c r="A702" s="23">
        <v>43805</v>
      </c>
      <c r="B702" s="24">
        <v>3134.62</v>
      </c>
      <c r="C702" s="24">
        <v>3150.6</v>
      </c>
      <c r="D702" s="24">
        <v>3134.62</v>
      </c>
      <c r="E702" s="24">
        <v>3145.91</v>
      </c>
      <c r="F702" s="24">
        <v>3145.91</v>
      </c>
      <c r="G702" s="26">
        <v>3479480000</v>
      </c>
    </row>
    <row r="703" spans="1:7" ht="15" thickBot="1" x14ac:dyDescent="0.4">
      <c r="A703" s="23">
        <v>43804</v>
      </c>
      <c r="B703" s="24">
        <v>3119.21</v>
      </c>
      <c r="C703" s="24">
        <v>3119.45</v>
      </c>
      <c r="D703" s="24">
        <v>3103.76</v>
      </c>
      <c r="E703" s="24">
        <v>3117.43</v>
      </c>
      <c r="F703" s="24">
        <v>3117.43</v>
      </c>
      <c r="G703" s="26">
        <v>3355750000</v>
      </c>
    </row>
    <row r="704" spans="1:7" ht="15" thickBot="1" x14ac:dyDescent="0.4">
      <c r="A704" s="23">
        <v>43803</v>
      </c>
      <c r="B704" s="24">
        <v>3103.5</v>
      </c>
      <c r="C704" s="24">
        <v>3119.38</v>
      </c>
      <c r="D704" s="24">
        <v>3102.53</v>
      </c>
      <c r="E704" s="24">
        <v>3112.76</v>
      </c>
      <c r="F704" s="24">
        <v>3112.76</v>
      </c>
      <c r="G704" s="26">
        <v>3695030000</v>
      </c>
    </row>
    <row r="705" spans="1:7" ht="15" thickBot="1" x14ac:dyDescent="0.4">
      <c r="A705" s="23">
        <v>43802</v>
      </c>
      <c r="B705" s="24">
        <v>3087.41</v>
      </c>
      <c r="C705" s="24">
        <v>3094.97</v>
      </c>
      <c r="D705" s="24">
        <v>3070.33</v>
      </c>
      <c r="E705" s="24">
        <v>3093.2</v>
      </c>
      <c r="F705" s="24">
        <v>3093.2</v>
      </c>
      <c r="G705" s="26">
        <v>3653390000</v>
      </c>
    </row>
    <row r="706" spans="1:7" ht="15" thickBot="1" x14ac:dyDescent="0.4">
      <c r="A706" s="23">
        <v>43801</v>
      </c>
      <c r="B706" s="24">
        <v>3143.85</v>
      </c>
      <c r="C706" s="24">
        <v>3144.31</v>
      </c>
      <c r="D706" s="24">
        <v>3110.78</v>
      </c>
      <c r="E706" s="24">
        <v>3113.87</v>
      </c>
      <c r="F706" s="24">
        <v>3113.87</v>
      </c>
      <c r="G706" s="26">
        <v>3268740000</v>
      </c>
    </row>
    <row r="707" spans="1:7" ht="15" thickBot="1" x14ac:dyDescent="0.4">
      <c r="A707" s="23">
        <v>43798</v>
      </c>
      <c r="B707" s="24">
        <v>3147.18</v>
      </c>
      <c r="C707" s="24">
        <v>3150.3</v>
      </c>
      <c r="D707" s="24">
        <v>3139.34</v>
      </c>
      <c r="E707" s="24">
        <v>3140.98</v>
      </c>
      <c r="F707" s="24">
        <v>3140.98</v>
      </c>
      <c r="G707" s="26">
        <v>1743020000</v>
      </c>
    </row>
    <row r="708" spans="1:7" ht="15" thickBot="1" x14ac:dyDescent="0.4">
      <c r="A708" s="23">
        <v>43796</v>
      </c>
      <c r="B708" s="24">
        <v>3145.49</v>
      </c>
      <c r="C708" s="24">
        <v>3154.26</v>
      </c>
      <c r="D708" s="24">
        <v>3143.41</v>
      </c>
      <c r="E708" s="24">
        <v>3153.63</v>
      </c>
      <c r="F708" s="24">
        <v>3153.63</v>
      </c>
      <c r="G708" s="26">
        <v>3033090000</v>
      </c>
    </row>
    <row r="709" spans="1:7" ht="15" thickBot="1" x14ac:dyDescent="0.4">
      <c r="A709" s="23">
        <v>43795</v>
      </c>
      <c r="B709" s="24">
        <v>3134.85</v>
      </c>
      <c r="C709" s="24">
        <v>3142.69</v>
      </c>
      <c r="D709" s="24">
        <v>3131</v>
      </c>
      <c r="E709" s="24">
        <v>3140.52</v>
      </c>
      <c r="F709" s="24">
        <v>3140.52</v>
      </c>
      <c r="G709" s="26">
        <v>4595590000</v>
      </c>
    </row>
    <row r="710" spans="1:7" ht="15" thickBot="1" x14ac:dyDescent="0.4">
      <c r="A710" s="23">
        <v>43794</v>
      </c>
      <c r="B710" s="24">
        <v>3117.44</v>
      </c>
      <c r="C710" s="24">
        <v>3133.83</v>
      </c>
      <c r="D710" s="24">
        <v>3117.44</v>
      </c>
      <c r="E710" s="24">
        <v>3133.64</v>
      </c>
      <c r="F710" s="24">
        <v>3133.64</v>
      </c>
      <c r="G710" s="26">
        <v>3511530000</v>
      </c>
    </row>
    <row r="711" spans="1:7" ht="15" thickBot="1" x14ac:dyDescent="0.4">
      <c r="A711" s="23">
        <v>43791</v>
      </c>
      <c r="B711" s="24">
        <v>3111.41</v>
      </c>
      <c r="C711" s="24">
        <v>3112.87</v>
      </c>
      <c r="D711" s="24">
        <v>3099.26</v>
      </c>
      <c r="E711" s="24">
        <v>3110.29</v>
      </c>
      <c r="F711" s="24">
        <v>3110.29</v>
      </c>
      <c r="G711" s="26">
        <v>3226780000</v>
      </c>
    </row>
    <row r="712" spans="1:7" ht="15" thickBot="1" x14ac:dyDescent="0.4">
      <c r="A712" s="23">
        <v>43790</v>
      </c>
      <c r="B712" s="24">
        <v>3108.49</v>
      </c>
      <c r="C712" s="24">
        <v>3110.11</v>
      </c>
      <c r="D712" s="24">
        <v>3094.55</v>
      </c>
      <c r="E712" s="24">
        <v>3103.54</v>
      </c>
      <c r="F712" s="24">
        <v>3103.54</v>
      </c>
      <c r="G712" s="26">
        <v>3720560000</v>
      </c>
    </row>
    <row r="713" spans="1:7" ht="15" thickBot="1" x14ac:dyDescent="0.4">
      <c r="A713" s="23">
        <v>43789</v>
      </c>
      <c r="B713" s="24">
        <v>3114.66</v>
      </c>
      <c r="C713" s="24">
        <v>3118.97</v>
      </c>
      <c r="D713" s="24">
        <v>3091.41</v>
      </c>
      <c r="E713" s="24">
        <v>3108.46</v>
      </c>
      <c r="F713" s="24">
        <v>3108.46</v>
      </c>
      <c r="G713" s="26">
        <v>4034890000</v>
      </c>
    </row>
    <row r="714" spans="1:7" ht="15" thickBot="1" x14ac:dyDescent="0.4">
      <c r="A714" s="23">
        <v>43788</v>
      </c>
      <c r="B714" s="24">
        <v>3127.45</v>
      </c>
      <c r="C714" s="24">
        <v>3127.64</v>
      </c>
      <c r="D714" s="24">
        <v>3113.47</v>
      </c>
      <c r="E714" s="24">
        <v>3120.18</v>
      </c>
      <c r="F714" s="24">
        <v>3120.18</v>
      </c>
      <c r="G714" s="26">
        <v>3590070000</v>
      </c>
    </row>
    <row r="715" spans="1:7" ht="15" thickBot="1" x14ac:dyDescent="0.4">
      <c r="A715" s="23">
        <v>43787</v>
      </c>
      <c r="B715" s="24">
        <v>3117.91</v>
      </c>
      <c r="C715" s="24">
        <v>3124.17</v>
      </c>
      <c r="D715" s="24">
        <v>3112.06</v>
      </c>
      <c r="E715" s="24">
        <v>3122.03</v>
      </c>
      <c r="F715" s="24">
        <v>3122.03</v>
      </c>
      <c r="G715" s="26">
        <v>3436690000</v>
      </c>
    </row>
    <row r="716" spans="1:7" ht="15" thickBot="1" x14ac:dyDescent="0.4">
      <c r="A716" s="23">
        <v>43784</v>
      </c>
      <c r="B716" s="24">
        <v>3107.92</v>
      </c>
      <c r="C716" s="24">
        <v>3120.46</v>
      </c>
      <c r="D716" s="24">
        <v>3104.6</v>
      </c>
      <c r="E716" s="24">
        <v>3120.46</v>
      </c>
      <c r="F716" s="24">
        <v>3120.46</v>
      </c>
      <c r="G716" s="26">
        <v>3335650000</v>
      </c>
    </row>
    <row r="717" spans="1:7" ht="15" thickBot="1" x14ac:dyDescent="0.4">
      <c r="A717" s="23">
        <v>43783</v>
      </c>
      <c r="B717" s="24">
        <v>3090.75</v>
      </c>
      <c r="C717" s="24">
        <v>3098.2</v>
      </c>
      <c r="D717" s="24">
        <v>3083.26</v>
      </c>
      <c r="E717" s="24">
        <v>3096.63</v>
      </c>
      <c r="F717" s="24">
        <v>3096.63</v>
      </c>
      <c r="G717" s="26">
        <v>3276070000</v>
      </c>
    </row>
    <row r="718" spans="1:7" ht="15" thickBot="1" x14ac:dyDescent="0.4">
      <c r="A718" s="23">
        <v>43782</v>
      </c>
      <c r="B718" s="24">
        <v>3084.18</v>
      </c>
      <c r="C718" s="24">
        <v>3098.06</v>
      </c>
      <c r="D718" s="24">
        <v>3078.8</v>
      </c>
      <c r="E718" s="24">
        <v>3094.04</v>
      </c>
      <c r="F718" s="24">
        <v>3094.04</v>
      </c>
      <c r="G718" s="26">
        <v>3509280000</v>
      </c>
    </row>
    <row r="719" spans="1:7" ht="15" thickBot="1" x14ac:dyDescent="0.4">
      <c r="A719" s="23">
        <v>43781</v>
      </c>
      <c r="B719" s="24">
        <v>3089.28</v>
      </c>
      <c r="C719" s="24">
        <v>3102.61</v>
      </c>
      <c r="D719" s="24">
        <v>3084.73</v>
      </c>
      <c r="E719" s="24">
        <v>3091.84</v>
      </c>
      <c r="F719" s="24">
        <v>3091.84</v>
      </c>
      <c r="G719" s="26">
        <v>3466010000</v>
      </c>
    </row>
    <row r="720" spans="1:7" ht="15" thickBot="1" x14ac:dyDescent="0.4">
      <c r="A720" s="23">
        <v>43780</v>
      </c>
      <c r="B720" s="24">
        <v>3080.33</v>
      </c>
      <c r="C720" s="24">
        <v>3088.33</v>
      </c>
      <c r="D720" s="24">
        <v>3075.82</v>
      </c>
      <c r="E720" s="24">
        <v>3087.01</v>
      </c>
      <c r="F720" s="24">
        <v>3087.01</v>
      </c>
      <c r="G720" s="26">
        <v>3035530000</v>
      </c>
    </row>
    <row r="721" spans="1:7" ht="15" thickBot="1" x14ac:dyDescent="0.4">
      <c r="A721" s="23">
        <v>43777</v>
      </c>
      <c r="B721" s="24">
        <v>3081.25</v>
      </c>
      <c r="C721" s="24">
        <v>3093.09</v>
      </c>
      <c r="D721" s="24">
        <v>3073.58</v>
      </c>
      <c r="E721" s="24">
        <v>3093.08</v>
      </c>
      <c r="F721" s="24">
        <v>3093.08</v>
      </c>
      <c r="G721" s="26">
        <v>3499150000</v>
      </c>
    </row>
    <row r="722" spans="1:7" ht="15" thickBot="1" x14ac:dyDescent="0.4">
      <c r="A722" s="23">
        <v>43776</v>
      </c>
      <c r="B722" s="24">
        <v>3087.02</v>
      </c>
      <c r="C722" s="24">
        <v>3097.77</v>
      </c>
      <c r="D722" s="24">
        <v>3080.23</v>
      </c>
      <c r="E722" s="24">
        <v>3085.18</v>
      </c>
      <c r="F722" s="24">
        <v>3085.18</v>
      </c>
      <c r="G722" s="26">
        <v>4144640000</v>
      </c>
    </row>
    <row r="723" spans="1:7" ht="15" thickBot="1" x14ac:dyDescent="0.4">
      <c r="A723" s="23">
        <v>43775</v>
      </c>
      <c r="B723" s="24">
        <v>3075.1</v>
      </c>
      <c r="C723" s="24">
        <v>3078.34</v>
      </c>
      <c r="D723" s="24">
        <v>3065.89</v>
      </c>
      <c r="E723" s="24">
        <v>3076.78</v>
      </c>
      <c r="F723" s="24">
        <v>3076.78</v>
      </c>
      <c r="G723" s="26">
        <v>4458190000</v>
      </c>
    </row>
    <row r="724" spans="1:7" ht="15" thickBot="1" x14ac:dyDescent="0.4">
      <c r="A724" s="23">
        <v>43774</v>
      </c>
      <c r="B724" s="24">
        <v>3080.8</v>
      </c>
      <c r="C724" s="24">
        <v>3083.95</v>
      </c>
      <c r="D724" s="24">
        <v>3072.15</v>
      </c>
      <c r="E724" s="24">
        <v>3074.62</v>
      </c>
      <c r="F724" s="24">
        <v>3074.62</v>
      </c>
      <c r="G724" s="26">
        <v>4486130000</v>
      </c>
    </row>
    <row r="725" spans="1:7" ht="15" thickBot="1" x14ac:dyDescent="0.4">
      <c r="A725" s="23">
        <v>43773</v>
      </c>
      <c r="B725" s="24">
        <v>3078.96</v>
      </c>
      <c r="C725" s="24">
        <v>3085.2</v>
      </c>
      <c r="D725" s="24">
        <v>3074.87</v>
      </c>
      <c r="E725" s="24">
        <v>3078.27</v>
      </c>
      <c r="F725" s="24">
        <v>3078.27</v>
      </c>
      <c r="G725" s="26">
        <v>4146850000</v>
      </c>
    </row>
    <row r="726" spans="1:7" ht="15" thickBot="1" x14ac:dyDescent="0.4">
      <c r="A726" s="23">
        <v>43770</v>
      </c>
      <c r="B726" s="24">
        <v>3050.72</v>
      </c>
      <c r="C726" s="24">
        <v>3066.95</v>
      </c>
      <c r="D726" s="24">
        <v>3050.72</v>
      </c>
      <c r="E726" s="24">
        <v>3066.91</v>
      </c>
      <c r="F726" s="24">
        <v>3066.91</v>
      </c>
      <c r="G726" s="26">
        <v>3930200000</v>
      </c>
    </row>
    <row r="727" spans="1:7" ht="15" thickBot="1" x14ac:dyDescent="0.4">
      <c r="A727" s="23">
        <v>43769</v>
      </c>
      <c r="B727" s="24">
        <v>3046.9</v>
      </c>
      <c r="C727" s="24">
        <v>3046.9</v>
      </c>
      <c r="D727" s="24">
        <v>3023.19</v>
      </c>
      <c r="E727" s="24">
        <v>3037.56</v>
      </c>
      <c r="F727" s="24">
        <v>3037.56</v>
      </c>
      <c r="G727" s="26">
        <v>4139280000</v>
      </c>
    </row>
    <row r="728" spans="1:7" ht="15" thickBot="1" x14ac:dyDescent="0.4">
      <c r="A728" s="23">
        <v>43768</v>
      </c>
      <c r="B728" s="24">
        <v>3039.74</v>
      </c>
      <c r="C728" s="24">
        <v>3050.1</v>
      </c>
      <c r="D728" s="24">
        <v>3025.96</v>
      </c>
      <c r="E728" s="24">
        <v>3046.77</v>
      </c>
      <c r="F728" s="24">
        <v>3046.77</v>
      </c>
      <c r="G728" s="26">
        <v>3776030000</v>
      </c>
    </row>
    <row r="729" spans="1:7" ht="15" thickBot="1" x14ac:dyDescent="0.4">
      <c r="A729" s="23">
        <v>43767</v>
      </c>
      <c r="B729" s="24">
        <v>3035.39</v>
      </c>
      <c r="C729" s="24">
        <v>3047.87</v>
      </c>
      <c r="D729" s="24">
        <v>3034.81</v>
      </c>
      <c r="E729" s="24">
        <v>3036.89</v>
      </c>
      <c r="F729" s="24">
        <v>3036.89</v>
      </c>
      <c r="G729" s="26">
        <v>3589930000</v>
      </c>
    </row>
    <row r="730" spans="1:7" ht="15" thickBot="1" x14ac:dyDescent="0.4">
      <c r="A730" s="23">
        <v>43766</v>
      </c>
      <c r="B730" s="24">
        <v>3032.12</v>
      </c>
      <c r="C730" s="24">
        <v>3044.08</v>
      </c>
      <c r="D730" s="24">
        <v>3032.12</v>
      </c>
      <c r="E730" s="24">
        <v>3039.42</v>
      </c>
      <c r="F730" s="24">
        <v>3039.42</v>
      </c>
      <c r="G730" s="26">
        <v>3521230000</v>
      </c>
    </row>
    <row r="731" spans="1:7" ht="15" thickBot="1" x14ac:dyDescent="0.4">
      <c r="A731" s="23">
        <v>43763</v>
      </c>
      <c r="B731" s="24">
        <v>3003.32</v>
      </c>
      <c r="C731" s="24">
        <v>3027.39</v>
      </c>
      <c r="D731" s="24">
        <v>3001.94</v>
      </c>
      <c r="E731" s="24">
        <v>3022.55</v>
      </c>
      <c r="F731" s="24">
        <v>3022.55</v>
      </c>
      <c r="G731" s="26">
        <v>3370370000</v>
      </c>
    </row>
    <row r="732" spans="1:7" ht="15" thickBot="1" x14ac:dyDescent="0.4">
      <c r="A732" s="23">
        <v>43762</v>
      </c>
      <c r="B732" s="24">
        <v>3014.78</v>
      </c>
      <c r="C732" s="24">
        <v>3016.07</v>
      </c>
      <c r="D732" s="24">
        <v>3000.42</v>
      </c>
      <c r="E732" s="24">
        <v>3010.29</v>
      </c>
      <c r="F732" s="24">
        <v>3010.29</v>
      </c>
      <c r="G732" s="26">
        <v>3692600000</v>
      </c>
    </row>
    <row r="733" spans="1:7" ht="15" thickBot="1" x14ac:dyDescent="0.4">
      <c r="A733" s="23">
        <v>43761</v>
      </c>
      <c r="B733" s="24">
        <v>2994.01</v>
      </c>
      <c r="C733" s="24">
        <v>3004.78</v>
      </c>
      <c r="D733" s="24">
        <v>2991.21</v>
      </c>
      <c r="E733" s="24">
        <v>3004.52</v>
      </c>
      <c r="F733" s="24">
        <v>3004.52</v>
      </c>
      <c r="G733" s="26">
        <v>3392870000</v>
      </c>
    </row>
    <row r="734" spans="1:7" ht="15" thickBot="1" x14ac:dyDescent="0.4">
      <c r="A734" s="23">
        <v>43760</v>
      </c>
      <c r="B734" s="24">
        <v>3010.73</v>
      </c>
      <c r="C734" s="24">
        <v>3014.57</v>
      </c>
      <c r="D734" s="24">
        <v>2995.04</v>
      </c>
      <c r="E734" s="24">
        <v>2995.99</v>
      </c>
      <c r="F734" s="24">
        <v>2995.99</v>
      </c>
      <c r="G734" s="26">
        <v>3523890000</v>
      </c>
    </row>
    <row r="735" spans="1:7" ht="15" thickBot="1" x14ac:dyDescent="0.4">
      <c r="A735" s="23">
        <v>43759</v>
      </c>
      <c r="B735" s="24">
        <v>2996.48</v>
      </c>
      <c r="C735" s="24">
        <v>3007.33</v>
      </c>
      <c r="D735" s="24">
        <v>2995.35</v>
      </c>
      <c r="E735" s="24">
        <v>3006.72</v>
      </c>
      <c r="F735" s="24">
        <v>3006.72</v>
      </c>
      <c r="G735" s="26">
        <v>3271620000</v>
      </c>
    </row>
    <row r="736" spans="1:7" ht="15" thickBot="1" x14ac:dyDescent="0.4">
      <c r="A736" s="23">
        <v>43756</v>
      </c>
      <c r="B736" s="24">
        <v>2996.84</v>
      </c>
      <c r="C736" s="24">
        <v>3000</v>
      </c>
      <c r="D736" s="24">
        <v>2976.31</v>
      </c>
      <c r="E736" s="24">
        <v>2986.2</v>
      </c>
      <c r="F736" s="24">
        <v>2986.2</v>
      </c>
      <c r="G736" s="26">
        <v>3264290000</v>
      </c>
    </row>
    <row r="737" spans="1:7" ht="15" thickBot="1" x14ac:dyDescent="0.4">
      <c r="A737" s="23">
        <v>43755</v>
      </c>
      <c r="B737" s="24">
        <v>3000.77</v>
      </c>
      <c r="C737" s="24">
        <v>3008.29</v>
      </c>
      <c r="D737" s="24">
        <v>2991.79</v>
      </c>
      <c r="E737" s="24">
        <v>2997.95</v>
      </c>
      <c r="F737" s="24">
        <v>2997.95</v>
      </c>
      <c r="G737" s="26">
        <v>3115960000</v>
      </c>
    </row>
    <row r="738" spans="1:7" ht="15" thickBot="1" x14ac:dyDescent="0.4">
      <c r="A738" s="23">
        <v>43754</v>
      </c>
      <c r="B738" s="24">
        <v>2989.68</v>
      </c>
      <c r="C738" s="24">
        <v>2997.54</v>
      </c>
      <c r="D738" s="24">
        <v>2985.2</v>
      </c>
      <c r="E738" s="24">
        <v>2989.69</v>
      </c>
      <c r="F738" s="24">
        <v>2989.69</v>
      </c>
      <c r="G738" s="26">
        <v>3222570000</v>
      </c>
    </row>
    <row r="739" spans="1:7" ht="15" thickBot="1" x14ac:dyDescent="0.4">
      <c r="A739" s="23">
        <v>43753</v>
      </c>
      <c r="B739" s="24">
        <v>2973.61</v>
      </c>
      <c r="C739" s="24">
        <v>3003.28</v>
      </c>
      <c r="D739" s="24">
        <v>2973.61</v>
      </c>
      <c r="E739" s="24">
        <v>2995.68</v>
      </c>
      <c r="F739" s="24">
        <v>2995.68</v>
      </c>
      <c r="G739" s="26">
        <v>3340740000</v>
      </c>
    </row>
    <row r="740" spans="1:7" ht="15" thickBot="1" x14ac:dyDescent="0.4">
      <c r="A740" s="23">
        <v>43752</v>
      </c>
      <c r="B740" s="24">
        <v>2965.81</v>
      </c>
      <c r="C740" s="24">
        <v>2972.84</v>
      </c>
      <c r="D740" s="24">
        <v>2962.94</v>
      </c>
      <c r="E740" s="24">
        <v>2966.15</v>
      </c>
      <c r="F740" s="24">
        <v>2966.15</v>
      </c>
      <c r="G740" s="26">
        <v>2557020000</v>
      </c>
    </row>
    <row r="741" spans="1:7" ht="15" thickBot="1" x14ac:dyDescent="0.4">
      <c r="A741" s="23">
        <v>43749</v>
      </c>
      <c r="B741" s="24">
        <v>2963.07</v>
      </c>
      <c r="C741" s="24">
        <v>2993.28</v>
      </c>
      <c r="D741" s="24">
        <v>2963.07</v>
      </c>
      <c r="E741" s="24">
        <v>2970.27</v>
      </c>
      <c r="F741" s="24">
        <v>2970.27</v>
      </c>
      <c r="G741" s="26">
        <v>3580460000</v>
      </c>
    </row>
    <row r="742" spans="1:7" ht="15" thickBot="1" x14ac:dyDescent="0.4">
      <c r="A742" s="23">
        <v>43748</v>
      </c>
      <c r="B742" s="24">
        <v>2918.55</v>
      </c>
      <c r="C742" s="24">
        <v>2948.46</v>
      </c>
      <c r="D742" s="24">
        <v>2917.12</v>
      </c>
      <c r="E742" s="24">
        <v>2938.13</v>
      </c>
      <c r="F742" s="24">
        <v>2938.13</v>
      </c>
      <c r="G742" s="26">
        <v>3217250000</v>
      </c>
    </row>
    <row r="743" spans="1:7" ht="15" thickBot="1" x14ac:dyDescent="0.4">
      <c r="A743" s="23">
        <v>43747</v>
      </c>
      <c r="B743" s="24">
        <v>2911.1</v>
      </c>
      <c r="C743" s="24">
        <v>2929.32</v>
      </c>
      <c r="D743" s="24">
        <v>2907.41</v>
      </c>
      <c r="E743" s="24">
        <v>2919.4</v>
      </c>
      <c r="F743" s="24">
        <v>2919.4</v>
      </c>
      <c r="G743" s="26">
        <v>2726820000</v>
      </c>
    </row>
    <row r="744" spans="1:7" ht="15" thickBot="1" x14ac:dyDescent="0.4">
      <c r="A744" s="23">
        <v>43746</v>
      </c>
      <c r="B744" s="24">
        <v>2920.4</v>
      </c>
      <c r="C744" s="24">
        <v>2925.47</v>
      </c>
      <c r="D744" s="24">
        <v>2892.66</v>
      </c>
      <c r="E744" s="24">
        <v>2893.06</v>
      </c>
      <c r="F744" s="24">
        <v>2893.06</v>
      </c>
      <c r="G744" s="26">
        <v>3356450000</v>
      </c>
    </row>
    <row r="745" spans="1:7" ht="15" thickBot="1" x14ac:dyDescent="0.4">
      <c r="A745" s="23">
        <v>43745</v>
      </c>
      <c r="B745" s="24">
        <v>2944.23</v>
      </c>
      <c r="C745" s="24">
        <v>2959.75</v>
      </c>
      <c r="D745" s="24">
        <v>2935.68</v>
      </c>
      <c r="E745" s="24">
        <v>2938.79</v>
      </c>
      <c r="F745" s="24">
        <v>2938.79</v>
      </c>
      <c r="G745" s="26">
        <v>2940140000</v>
      </c>
    </row>
    <row r="746" spans="1:7" ht="15" thickBot="1" x14ac:dyDescent="0.4">
      <c r="A746" s="23">
        <v>43742</v>
      </c>
      <c r="B746" s="24">
        <v>2918.56</v>
      </c>
      <c r="C746" s="24">
        <v>2953.74</v>
      </c>
      <c r="D746" s="24">
        <v>2918.56</v>
      </c>
      <c r="E746" s="24">
        <v>2952.01</v>
      </c>
      <c r="F746" s="24">
        <v>2952.01</v>
      </c>
      <c r="G746" s="26">
        <v>2990830000</v>
      </c>
    </row>
    <row r="747" spans="1:7" ht="15" thickBot="1" x14ac:dyDescent="0.4">
      <c r="A747" s="23">
        <v>43741</v>
      </c>
      <c r="B747" s="24">
        <v>2885.38</v>
      </c>
      <c r="C747" s="24">
        <v>2911.13</v>
      </c>
      <c r="D747" s="24">
        <v>2855.94</v>
      </c>
      <c r="E747" s="24">
        <v>2910.63</v>
      </c>
      <c r="F747" s="24">
        <v>2910.63</v>
      </c>
      <c r="G747" s="26">
        <v>3503640000</v>
      </c>
    </row>
    <row r="748" spans="1:7" ht="15" thickBot="1" x14ac:dyDescent="0.4">
      <c r="A748" s="23">
        <v>43740</v>
      </c>
      <c r="B748" s="24">
        <v>2924.78</v>
      </c>
      <c r="C748" s="24">
        <v>2924.78</v>
      </c>
      <c r="D748" s="24">
        <v>2874.93</v>
      </c>
      <c r="E748" s="24">
        <v>2887.61</v>
      </c>
      <c r="F748" s="24">
        <v>2887.61</v>
      </c>
      <c r="G748" s="26">
        <v>3912520000</v>
      </c>
    </row>
    <row r="749" spans="1:7" ht="15" thickBot="1" x14ac:dyDescent="0.4">
      <c r="A749" s="23">
        <v>43739</v>
      </c>
      <c r="B749" s="24">
        <v>2983.69</v>
      </c>
      <c r="C749" s="24">
        <v>2992.53</v>
      </c>
      <c r="D749" s="24">
        <v>2938.7</v>
      </c>
      <c r="E749" s="24">
        <v>2940.25</v>
      </c>
      <c r="F749" s="24">
        <v>2940.25</v>
      </c>
      <c r="G749" s="26">
        <v>3558040000</v>
      </c>
    </row>
    <row r="750" spans="1:7" ht="15" thickBot="1" x14ac:dyDescent="0.4">
      <c r="A750" s="23">
        <v>43738</v>
      </c>
      <c r="B750" s="24">
        <v>2967.07</v>
      </c>
      <c r="C750" s="24">
        <v>2983.85</v>
      </c>
      <c r="D750" s="24">
        <v>2967.07</v>
      </c>
      <c r="E750" s="24">
        <v>2976.74</v>
      </c>
      <c r="F750" s="24">
        <v>2976.74</v>
      </c>
      <c r="G750" s="26">
        <v>3247610000</v>
      </c>
    </row>
    <row r="751" spans="1:7" ht="15" thickBot="1" x14ac:dyDescent="0.4">
      <c r="A751" s="23">
        <v>43735</v>
      </c>
      <c r="B751" s="24">
        <v>2985.47</v>
      </c>
      <c r="C751" s="24">
        <v>2987.31</v>
      </c>
      <c r="D751" s="24">
        <v>2945.53</v>
      </c>
      <c r="E751" s="24">
        <v>2961.79</v>
      </c>
      <c r="F751" s="24">
        <v>2961.79</v>
      </c>
      <c r="G751" s="26">
        <v>3243650000</v>
      </c>
    </row>
    <row r="752" spans="1:7" ht="15" thickBot="1" x14ac:dyDescent="0.4">
      <c r="A752" s="23">
        <v>43734</v>
      </c>
      <c r="B752" s="24">
        <v>2985.73</v>
      </c>
      <c r="C752" s="24">
        <v>2987.28</v>
      </c>
      <c r="D752" s="24">
        <v>2963.71</v>
      </c>
      <c r="E752" s="24">
        <v>2977.62</v>
      </c>
      <c r="F752" s="24">
        <v>2977.62</v>
      </c>
      <c r="G752" s="26">
        <v>3077240000</v>
      </c>
    </row>
    <row r="753" spans="1:7" ht="15" thickBot="1" x14ac:dyDescent="0.4">
      <c r="A753" s="23">
        <v>43733</v>
      </c>
      <c r="B753" s="24">
        <v>2968.35</v>
      </c>
      <c r="C753" s="24">
        <v>2989.82</v>
      </c>
      <c r="D753" s="24">
        <v>2952.86</v>
      </c>
      <c r="E753" s="24">
        <v>2984.87</v>
      </c>
      <c r="F753" s="24">
        <v>2984.87</v>
      </c>
      <c r="G753" s="26">
        <v>3318870000</v>
      </c>
    </row>
    <row r="754" spans="1:7" ht="15" thickBot="1" x14ac:dyDescent="0.4">
      <c r="A754" s="23">
        <v>43732</v>
      </c>
      <c r="B754" s="24">
        <v>3002.43</v>
      </c>
      <c r="C754" s="24">
        <v>3007.98</v>
      </c>
      <c r="D754" s="24">
        <v>2957.73</v>
      </c>
      <c r="E754" s="24">
        <v>2966.6</v>
      </c>
      <c r="F754" s="24">
        <v>2966.6</v>
      </c>
      <c r="G754" s="26">
        <v>3868160000</v>
      </c>
    </row>
    <row r="755" spans="1:7" ht="15" thickBot="1" x14ac:dyDescent="0.4">
      <c r="A755" s="23">
        <v>43731</v>
      </c>
      <c r="B755" s="24">
        <v>2983.5</v>
      </c>
      <c r="C755" s="24">
        <v>2999.15</v>
      </c>
      <c r="D755" s="24">
        <v>2982.23</v>
      </c>
      <c r="E755" s="24">
        <v>2991.78</v>
      </c>
      <c r="F755" s="24">
        <v>2991.78</v>
      </c>
      <c r="G755" s="26">
        <v>3186590000</v>
      </c>
    </row>
    <row r="756" spans="1:7" ht="15" thickBot="1" x14ac:dyDescent="0.4">
      <c r="A756" s="23">
        <v>43728</v>
      </c>
      <c r="B756" s="24">
        <v>3008.42</v>
      </c>
      <c r="C756" s="24">
        <v>3016.37</v>
      </c>
      <c r="D756" s="24">
        <v>2984.68</v>
      </c>
      <c r="E756" s="24">
        <v>2992.07</v>
      </c>
      <c r="F756" s="24">
        <v>2992.07</v>
      </c>
      <c r="G756" s="26">
        <v>6094740000</v>
      </c>
    </row>
    <row r="757" spans="1:7" ht="15" thickBot="1" x14ac:dyDescent="0.4">
      <c r="A757" s="23">
        <v>43727</v>
      </c>
      <c r="B757" s="24">
        <v>3010.36</v>
      </c>
      <c r="C757" s="24">
        <v>3021.99</v>
      </c>
      <c r="D757" s="24">
        <v>3003.16</v>
      </c>
      <c r="E757" s="24">
        <v>3006.79</v>
      </c>
      <c r="F757" s="24">
        <v>3006.79</v>
      </c>
      <c r="G757" s="26">
        <v>3251290000</v>
      </c>
    </row>
    <row r="758" spans="1:7" ht="15" thickBot="1" x14ac:dyDescent="0.4">
      <c r="A758" s="23">
        <v>43726</v>
      </c>
      <c r="B758" s="24">
        <v>3001.5</v>
      </c>
      <c r="C758" s="24">
        <v>3007.83</v>
      </c>
      <c r="D758" s="24">
        <v>2978.57</v>
      </c>
      <c r="E758" s="24">
        <v>3006.73</v>
      </c>
      <c r="F758" s="24">
        <v>3006.73</v>
      </c>
      <c r="G758" s="26">
        <v>3435540000</v>
      </c>
    </row>
    <row r="759" spans="1:7" ht="15" thickBot="1" x14ac:dyDescent="0.4">
      <c r="A759" s="23">
        <v>43725</v>
      </c>
      <c r="B759" s="24">
        <v>2995.67</v>
      </c>
      <c r="C759" s="24">
        <v>3006.21</v>
      </c>
      <c r="D759" s="24">
        <v>2993.73</v>
      </c>
      <c r="E759" s="24">
        <v>3005.7</v>
      </c>
      <c r="F759" s="24">
        <v>3005.7</v>
      </c>
      <c r="G759" s="26">
        <v>3671840000</v>
      </c>
    </row>
    <row r="760" spans="1:7" ht="15" thickBot="1" x14ac:dyDescent="0.4">
      <c r="A760" s="23">
        <v>43724</v>
      </c>
      <c r="B760" s="24">
        <v>2996.41</v>
      </c>
      <c r="C760" s="24">
        <v>3002.19</v>
      </c>
      <c r="D760" s="24">
        <v>2990.67</v>
      </c>
      <c r="E760" s="24">
        <v>2997.96</v>
      </c>
      <c r="F760" s="24">
        <v>2997.96</v>
      </c>
      <c r="G760" s="26">
        <v>4274640000</v>
      </c>
    </row>
    <row r="761" spans="1:7" ht="15" thickBot="1" x14ac:dyDescent="0.4">
      <c r="A761" s="23">
        <v>43721</v>
      </c>
      <c r="B761" s="24">
        <v>3012.21</v>
      </c>
      <c r="C761" s="24">
        <v>3017.33</v>
      </c>
      <c r="D761" s="24">
        <v>3002.9</v>
      </c>
      <c r="E761" s="24">
        <v>3007.39</v>
      </c>
      <c r="F761" s="24">
        <v>3007.39</v>
      </c>
      <c r="G761" s="26">
        <v>3520060000</v>
      </c>
    </row>
    <row r="762" spans="1:7" ht="15" thickBot="1" x14ac:dyDescent="0.4">
      <c r="A762" s="23">
        <v>43720</v>
      </c>
      <c r="B762" s="24">
        <v>3009.08</v>
      </c>
      <c r="C762" s="24">
        <v>3020.74</v>
      </c>
      <c r="D762" s="24">
        <v>3000.92</v>
      </c>
      <c r="E762" s="24">
        <v>3009.57</v>
      </c>
      <c r="F762" s="24">
        <v>3009.57</v>
      </c>
      <c r="G762" s="26">
        <v>3791860000</v>
      </c>
    </row>
    <row r="763" spans="1:7" ht="15" thickBot="1" x14ac:dyDescent="0.4">
      <c r="A763" s="23">
        <v>43719</v>
      </c>
      <c r="B763" s="24">
        <v>2981.41</v>
      </c>
      <c r="C763" s="24">
        <v>3000.93</v>
      </c>
      <c r="D763" s="24">
        <v>2975.31</v>
      </c>
      <c r="E763" s="24">
        <v>3000.93</v>
      </c>
      <c r="F763" s="24">
        <v>3000.93</v>
      </c>
      <c r="G763" s="26">
        <v>3927550000</v>
      </c>
    </row>
    <row r="764" spans="1:7" ht="15" thickBot="1" x14ac:dyDescent="0.4">
      <c r="A764" s="23">
        <v>43718</v>
      </c>
      <c r="B764" s="24">
        <v>2971.01</v>
      </c>
      <c r="C764" s="24">
        <v>2979.39</v>
      </c>
      <c r="D764" s="24">
        <v>2957.01</v>
      </c>
      <c r="E764" s="24">
        <v>2979.39</v>
      </c>
      <c r="F764" s="24">
        <v>2979.39</v>
      </c>
      <c r="G764" s="26">
        <v>4390770000</v>
      </c>
    </row>
    <row r="765" spans="1:7" ht="15" thickBot="1" x14ac:dyDescent="0.4">
      <c r="A765" s="23">
        <v>43717</v>
      </c>
      <c r="B765" s="24">
        <v>2988.43</v>
      </c>
      <c r="C765" s="24">
        <v>2989.43</v>
      </c>
      <c r="D765" s="24">
        <v>2969.39</v>
      </c>
      <c r="E765" s="24">
        <v>2978.43</v>
      </c>
      <c r="F765" s="24">
        <v>2978.43</v>
      </c>
      <c r="G765" s="26">
        <v>4002890000</v>
      </c>
    </row>
    <row r="766" spans="1:7" ht="15" thickBot="1" x14ac:dyDescent="0.4">
      <c r="A766" s="23">
        <v>43714</v>
      </c>
      <c r="B766" s="24">
        <v>2980.33</v>
      </c>
      <c r="C766" s="24">
        <v>2985.03</v>
      </c>
      <c r="D766" s="24">
        <v>2972.51</v>
      </c>
      <c r="E766" s="24">
        <v>2978.71</v>
      </c>
      <c r="F766" s="24">
        <v>2978.71</v>
      </c>
      <c r="G766" s="26">
        <v>3208280000</v>
      </c>
    </row>
    <row r="767" spans="1:7" ht="15" thickBot="1" x14ac:dyDescent="0.4">
      <c r="A767" s="23">
        <v>43713</v>
      </c>
      <c r="B767" s="24">
        <v>2960.6</v>
      </c>
      <c r="C767" s="24">
        <v>2985.86</v>
      </c>
      <c r="D767" s="24">
        <v>2960.6</v>
      </c>
      <c r="E767" s="24">
        <v>2976</v>
      </c>
      <c r="F767" s="24">
        <v>2976</v>
      </c>
      <c r="G767" s="26">
        <v>3890700000</v>
      </c>
    </row>
    <row r="768" spans="1:7" ht="15" thickBot="1" x14ac:dyDescent="0.4">
      <c r="A768" s="23">
        <v>43712</v>
      </c>
      <c r="B768" s="24">
        <v>2924.67</v>
      </c>
      <c r="C768" s="24">
        <v>2938.84</v>
      </c>
      <c r="D768" s="24">
        <v>2921.86</v>
      </c>
      <c r="E768" s="24">
        <v>2937.78</v>
      </c>
      <c r="F768" s="24">
        <v>2937.78</v>
      </c>
      <c r="G768" s="26">
        <v>3163260000</v>
      </c>
    </row>
    <row r="769" spans="1:7" ht="15" thickBot="1" x14ac:dyDescent="0.4">
      <c r="A769" s="23">
        <v>43711</v>
      </c>
      <c r="B769" s="24">
        <v>2909.01</v>
      </c>
      <c r="C769" s="24">
        <v>2914.39</v>
      </c>
      <c r="D769" s="24">
        <v>2891.85</v>
      </c>
      <c r="E769" s="24">
        <v>2906.27</v>
      </c>
      <c r="F769" s="24">
        <v>2906.27</v>
      </c>
      <c r="G769" s="26">
        <v>3426790000</v>
      </c>
    </row>
    <row r="770" spans="1:7" ht="15" thickBot="1" x14ac:dyDescent="0.4">
      <c r="A770" s="23">
        <v>43707</v>
      </c>
      <c r="B770" s="24">
        <v>2937.09</v>
      </c>
      <c r="C770" s="24">
        <v>2940.43</v>
      </c>
      <c r="D770" s="24">
        <v>2913.32</v>
      </c>
      <c r="E770" s="24">
        <v>2926.46</v>
      </c>
      <c r="F770" s="24">
        <v>2926.46</v>
      </c>
      <c r="G770" s="26">
        <v>3008450000</v>
      </c>
    </row>
    <row r="771" spans="1:7" ht="15" thickBot="1" x14ac:dyDescent="0.4">
      <c r="A771" s="23">
        <v>43706</v>
      </c>
      <c r="B771" s="24">
        <v>2910.37</v>
      </c>
      <c r="C771" s="24">
        <v>2930.5</v>
      </c>
      <c r="D771" s="24">
        <v>2905.67</v>
      </c>
      <c r="E771" s="24">
        <v>2924.58</v>
      </c>
      <c r="F771" s="24">
        <v>2924.58</v>
      </c>
      <c r="G771" s="26">
        <v>3176190000</v>
      </c>
    </row>
    <row r="772" spans="1:7" ht="15" thickBot="1" x14ac:dyDescent="0.4">
      <c r="A772" s="23">
        <v>43705</v>
      </c>
      <c r="B772" s="24">
        <v>2861.28</v>
      </c>
      <c r="C772" s="24">
        <v>2890.03</v>
      </c>
      <c r="D772" s="24">
        <v>2853.05</v>
      </c>
      <c r="E772" s="24">
        <v>2887.94</v>
      </c>
      <c r="F772" s="24">
        <v>2887.94</v>
      </c>
      <c r="G772" s="26">
        <v>3097420000</v>
      </c>
    </row>
    <row r="773" spans="1:7" ht="15" thickBot="1" x14ac:dyDescent="0.4">
      <c r="A773" s="23">
        <v>43704</v>
      </c>
      <c r="B773" s="24">
        <v>2893.14</v>
      </c>
      <c r="C773" s="24">
        <v>2898.79</v>
      </c>
      <c r="D773" s="24">
        <v>2860.59</v>
      </c>
      <c r="E773" s="24">
        <v>2869.16</v>
      </c>
      <c r="F773" s="24">
        <v>2869.16</v>
      </c>
      <c r="G773" s="26">
        <v>3533630000</v>
      </c>
    </row>
    <row r="774" spans="1:7" ht="15" thickBot="1" x14ac:dyDescent="0.4">
      <c r="A774" s="23">
        <v>43703</v>
      </c>
      <c r="B774" s="24">
        <v>2866.7</v>
      </c>
      <c r="C774" s="24">
        <v>2879.27</v>
      </c>
      <c r="D774" s="24">
        <v>2856</v>
      </c>
      <c r="E774" s="24">
        <v>2878.38</v>
      </c>
      <c r="F774" s="24">
        <v>2878.38</v>
      </c>
      <c r="G774" s="26">
        <v>2857600000</v>
      </c>
    </row>
    <row r="775" spans="1:7" ht="15" thickBot="1" x14ac:dyDescent="0.4">
      <c r="A775" s="23">
        <v>43700</v>
      </c>
      <c r="B775" s="24">
        <v>2911.07</v>
      </c>
      <c r="C775" s="24">
        <v>2927.01</v>
      </c>
      <c r="D775" s="24">
        <v>2834.97</v>
      </c>
      <c r="E775" s="24">
        <v>2847.11</v>
      </c>
      <c r="F775" s="24">
        <v>2847.11</v>
      </c>
      <c r="G775" s="26">
        <v>3937300000</v>
      </c>
    </row>
    <row r="776" spans="1:7" ht="15" thickBot="1" x14ac:dyDescent="0.4">
      <c r="A776" s="23">
        <v>43699</v>
      </c>
      <c r="B776" s="24">
        <v>2930.94</v>
      </c>
      <c r="C776" s="24">
        <v>2939.08</v>
      </c>
      <c r="D776" s="24">
        <v>2904.51</v>
      </c>
      <c r="E776" s="24">
        <v>2922.95</v>
      </c>
      <c r="F776" s="24">
        <v>2922.95</v>
      </c>
      <c r="G776" s="26">
        <v>2890880000</v>
      </c>
    </row>
    <row r="777" spans="1:7" ht="15" thickBot="1" x14ac:dyDescent="0.4">
      <c r="A777" s="23">
        <v>43698</v>
      </c>
      <c r="B777" s="24">
        <v>2922.04</v>
      </c>
      <c r="C777" s="24">
        <v>2928.73</v>
      </c>
      <c r="D777" s="24">
        <v>2917.91</v>
      </c>
      <c r="E777" s="24">
        <v>2924.43</v>
      </c>
      <c r="F777" s="24">
        <v>2924.43</v>
      </c>
      <c r="G777" s="26">
        <v>3011190000</v>
      </c>
    </row>
    <row r="778" spans="1:7" ht="15" thickBot="1" x14ac:dyDescent="0.4">
      <c r="A778" s="23">
        <v>43697</v>
      </c>
      <c r="B778" s="24">
        <v>2919.01</v>
      </c>
      <c r="C778" s="24">
        <v>2923.63</v>
      </c>
      <c r="D778" s="24">
        <v>2899.6</v>
      </c>
      <c r="E778" s="24">
        <v>2900.51</v>
      </c>
      <c r="F778" s="24">
        <v>2900.51</v>
      </c>
      <c r="G778" s="26">
        <v>3066300000</v>
      </c>
    </row>
    <row r="779" spans="1:7" ht="15" thickBot="1" x14ac:dyDescent="0.4">
      <c r="A779" s="23">
        <v>43696</v>
      </c>
      <c r="B779" s="24">
        <v>2913.48</v>
      </c>
      <c r="C779" s="24">
        <v>2931</v>
      </c>
      <c r="D779" s="24">
        <v>2913.48</v>
      </c>
      <c r="E779" s="24">
        <v>2923.65</v>
      </c>
      <c r="F779" s="24">
        <v>2923.65</v>
      </c>
      <c r="G779" s="26">
        <v>3212880000</v>
      </c>
    </row>
    <row r="780" spans="1:7" ht="15" thickBot="1" x14ac:dyDescent="0.4">
      <c r="A780" s="23">
        <v>43693</v>
      </c>
      <c r="B780" s="24">
        <v>2864.74</v>
      </c>
      <c r="C780" s="24">
        <v>2893.63</v>
      </c>
      <c r="D780" s="24">
        <v>2864.74</v>
      </c>
      <c r="E780" s="24">
        <v>2888.68</v>
      </c>
      <c r="F780" s="24">
        <v>2888.68</v>
      </c>
      <c r="G780" s="26">
        <v>3498150000</v>
      </c>
    </row>
    <row r="781" spans="1:7" ht="15" thickBot="1" x14ac:dyDescent="0.4">
      <c r="A781" s="23">
        <v>43692</v>
      </c>
      <c r="B781" s="24">
        <v>2846.2</v>
      </c>
      <c r="C781" s="24">
        <v>2856.67</v>
      </c>
      <c r="D781" s="24">
        <v>2825.51</v>
      </c>
      <c r="E781" s="24">
        <v>2847.6</v>
      </c>
      <c r="F781" s="24">
        <v>2847.6</v>
      </c>
      <c r="G781" s="26">
        <v>4038000000</v>
      </c>
    </row>
    <row r="782" spans="1:7" ht="15" thickBot="1" x14ac:dyDescent="0.4">
      <c r="A782" s="23">
        <v>43691</v>
      </c>
      <c r="B782" s="24">
        <v>2894.15</v>
      </c>
      <c r="C782" s="24">
        <v>2894.15</v>
      </c>
      <c r="D782" s="24">
        <v>2839.64</v>
      </c>
      <c r="E782" s="24">
        <v>2840.6</v>
      </c>
      <c r="F782" s="24">
        <v>2840.6</v>
      </c>
      <c r="G782" s="26">
        <v>4312530000</v>
      </c>
    </row>
    <row r="783" spans="1:7" ht="15" thickBot="1" x14ac:dyDescent="0.4">
      <c r="A783" s="23">
        <v>43690</v>
      </c>
      <c r="B783" s="24">
        <v>2880.72</v>
      </c>
      <c r="C783" s="24">
        <v>2943.31</v>
      </c>
      <c r="D783" s="24">
        <v>2877.05</v>
      </c>
      <c r="E783" s="24">
        <v>2926.32</v>
      </c>
      <c r="F783" s="24">
        <v>2926.32</v>
      </c>
      <c r="G783" s="26">
        <v>3853600000</v>
      </c>
    </row>
    <row r="784" spans="1:7" ht="15" thickBot="1" x14ac:dyDescent="0.4">
      <c r="A784" s="23">
        <v>43689</v>
      </c>
      <c r="B784" s="24">
        <v>2907.07</v>
      </c>
      <c r="C784" s="24">
        <v>2907.58</v>
      </c>
      <c r="D784" s="24">
        <v>2873.14</v>
      </c>
      <c r="E784" s="24">
        <v>2882.7</v>
      </c>
      <c r="F784" s="24">
        <v>2882.7</v>
      </c>
      <c r="G784" s="26">
        <v>2851630000</v>
      </c>
    </row>
    <row r="785" spans="1:7" ht="15" thickBot="1" x14ac:dyDescent="0.4">
      <c r="A785" s="23">
        <v>43686</v>
      </c>
      <c r="B785" s="24">
        <v>2930.51</v>
      </c>
      <c r="C785" s="24">
        <v>2935.75</v>
      </c>
      <c r="D785" s="24">
        <v>2900.15</v>
      </c>
      <c r="E785" s="24">
        <v>2918.65</v>
      </c>
      <c r="F785" s="24">
        <v>2918.65</v>
      </c>
      <c r="G785" s="26">
        <v>3350640000</v>
      </c>
    </row>
    <row r="786" spans="1:7" ht="15" thickBot="1" x14ac:dyDescent="0.4">
      <c r="A786" s="23">
        <v>43685</v>
      </c>
      <c r="B786" s="24">
        <v>2896.21</v>
      </c>
      <c r="C786" s="24">
        <v>2938.72</v>
      </c>
      <c r="D786" s="24">
        <v>2894.47</v>
      </c>
      <c r="E786" s="24">
        <v>2938.09</v>
      </c>
      <c r="F786" s="24">
        <v>2938.09</v>
      </c>
      <c r="G786" s="26">
        <v>4106370000</v>
      </c>
    </row>
    <row r="787" spans="1:7" ht="15" thickBot="1" x14ac:dyDescent="0.4">
      <c r="A787" s="23">
        <v>43684</v>
      </c>
      <c r="B787" s="24">
        <v>2858.65</v>
      </c>
      <c r="C787" s="24">
        <v>2892.17</v>
      </c>
      <c r="D787" s="24">
        <v>2825.71</v>
      </c>
      <c r="E787" s="24">
        <v>2883.98</v>
      </c>
      <c r="F787" s="24">
        <v>2883.98</v>
      </c>
      <c r="G787" s="26">
        <v>4491750000</v>
      </c>
    </row>
    <row r="788" spans="1:7" ht="15" thickBot="1" x14ac:dyDescent="0.4">
      <c r="A788" s="23">
        <v>43683</v>
      </c>
      <c r="B788" s="24">
        <v>2861.18</v>
      </c>
      <c r="C788" s="24">
        <v>2884.4</v>
      </c>
      <c r="D788" s="24">
        <v>2847.42</v>
      </c>
      <c r="E788" s="24">
        <v>2881.77</v>
      </c>
      <c r="F788" s="24">
        <v>2881.77</v>
      </c>
      <c r="G788" s="26">
        <v>4154240000</v>
      </c>
    </row>
    <row r="789" spans="1:7" ht="15" thickBot="1" x14ac:dyDescent="0.4">
      <c r="A789" s="23">
        <v>43682</v>
      </c>
      <c r="B789" s="24">
        <v>2898.07</v>
      </c>
      <c r="C789" s="24">
        <v>2898.07</v>
      </c>
      <c r="D789" s="24">
        <v>2822.12</v>
      </c>
      <c r="E789" s="24">
        <v>2844.74</v>
      </c>
      <c r="F789" s="24">
        <v>2844.74</v>
      </c>
      <c r="G789" s="26">
        <v>4513730000</v>
      </c>
    </row>
    <row r="790" spans="1:7" ht="15" thickBot="1" x14ac:dyDescent="0.4">
      <c r="A790" s="23">
        <v>43679</v>
      </c>
      <c r="B790" s="24">
        <v>2943.9</v>
      </c>
      <c r="C790" s="24">
        <v>2945.5</v>
      </c>
      <c r="D790" s="24">
        <v>2914.11</v>
      </c>
      <c r="E790" s="24">
        <v>2932.05</v>
      </c>
      <c r="F790" s="24">
        <v>2932.05</v>
      </c>
      <c r="G790" s="26">
        <v>3874660000</v>
      </c>
    </row>
    <row r="791" spans="1:7" ht="15" thickBot="1" x14ac:dyDescent="0.4">
      <c r="A791" s="23">
        <v>43678</v>
      </c>
      <c r="B791" s="24">
        <v>2980.32</v>
      </c>
      <c r="C791" s="24">
        <v>3013.59</v>
      </c>
      <c r="D791" s="24">
        <v>2945.23</v>
      </c>
      <c r="E791" s="24">
        <v>2953.56</v>
      </c>
      <c r="F791" s="24">
        <v>2953.56</v>
      </c>
      <c r="G791" s="26">
        <v>4762300000</v>
      </c>
    </row>
    <row r="792" spans="1:7" ht="15" thickBot="1" x14ac:dyDescent="0.4">
      <c r="A792" s="23">
        <v>43677</v>
      </c>
      <c r="B792" s="24">
        <v>3016.22</v>
      </c>
      <c r="C792" s="24">
        <v>3017.4</v>
      </c>
      <c r="D792" s="24">
        <v>2958.08</v>
      </c>
      <c r="E792" s="24">
        <v>2980.38</v>
      </c>
      <c r="F792" s="24">
        <v>2980.38</v>
      </c>
      <c r="G792" s="26">
        <v>4623430000</v>
      </c>
    </row>
    <row r="793" spans="1:7" ht="15" thickBot="1" x14ac:dyDescent="0.4">
      <c r="A793" s="23">
        <v>43676</v>
      </c>
      <c r="B793" s="24">
        <v>3007.66</v>
      </c>
      <c r="C793" s="24">
        <v>3017.19</v>
      </c>
      <c r="D793" s="24">
        <v>3000.94</v>
      </c>
      <c r="E793" s="24">
        <v>3013.18</v>
      </c>
      <c r="F793" s="24">
        <v>3013.18</v>
      </c>
      <c r="G793" s="26">
        <v>3634330000</v>
      </c>
    </row>
    <row r="794" spans="1:7" ht="15" thickBot="1" x14ac:dyDescent="0.4">
      <c r="A794" s="23">
        <v>43675</v>
      </c>
      <c r="B794" s="24">
        <v>3024.47</v>
      </c>
      <c r="C794" s="24">
        <v>3025.61</v>
      </c>
      <c r="D794" s="24">
        <v>3014.3</v>
      </c>
      <c r="E794" s="24">
        <v>3020.97</v>
      </c>
      <c r="F794" s="24">
        <v>3020.97</v>
      </c>
      <c r="G794" s="26">
        <v>3203710000</v>
      </c>
    </row>
    <row r="795" spans="1:7" ht="15" thickBot="1" x14ac:dyDescent="0.4">
      <c r="A795" s="23">
        <v>43672</v>
      </c>
      <c r="B795" s="24">
        <v>3013.25</v>
      </c>
      <c r="C795" s="24">
        <v>3027.98</v>
      </c>
      <c r="D795" s="24">
        <v>3012.59</v>
      </c>
      <c r="E795" s="24">
        <v>3025.86</v>
      </c>
      <c r="F795" s="24">
        <v>3025.86</v>
      </c>
      <c r="G795" s="26">
        <v>3257590000</v>
      </c>
    </row>
    <row r="796" spans="1:7" ht="15" thickBot="1" x14ac:dyDescent="0.4">
      <c r="A796" s="23">
        <v>43671</v>
      </c>
      <c r="B796" s="24">
        <v>3016.26</v>
      </c>
      <c r="C796" s="24">
        <v>3016.31</v>
      </c>
      <c r="D796" s="24">
        <v>2997.24</v>
      </c>
      <c r="E796" s="24">
        <v>3003.67</v>
      </c>
      <c r="F796" s="24">
        <v>3003.67</v>
      </c>
      <c r="G796" s="26">
        <v>3645270000</v>
      </c>
    </row>
    <row r="797" spans="1:7" ht="15" thickBot="1" x14ac:dyDescent="0.4">
      <c r="A797" s="23">
        <v>43670</v>
      </c>
      <c r="B797" s="24">
        <v>2998.77</v>
      </c>
      <c r="C797" s="24">
        <v>3019.59</v>
      </c>
      <c r="D797" s="24">
        <v>2996.82</v>
      </c>
      <c r="E797" s="24">
        <v>3019.56</v>
      </c>
      <c r="F797" s="24">
        <v>3019.56</v>
      </c>
      <c r="G797" s="26">
        <v>3428980000</v>
      </c>
    </row>
    <row r="798" spans="1:7" ht="15" thickBot="1" x14ac:dyDescent="0.4">
      <c r="A798" s="23">
        <v>43669</v>
      </c>
      <c r="B798" s="24">
        <v>2994.74</v>
      </c>
      <c r="C798" s="24">
        <v>3005.9</v>
      </c>
      <c r="D798" s="24">
        <v>2988.56</v>
      </c>
      <c r="E798" s="24">
        <v>3005.47</v>
      </c>
      <c r="F798" s="24">
        <v>3005.47</v>
      </c>
      <c r="G798" s="26">
        <v>3313660000</v>
      </c>
    </row>
    <row r="799" spans="1:7" ht="15" thickBot="1" x14ac:dyDescent="0.4">
      <c r="A799" s="23">
        <v>43668</v>
      </c>
      <c r="B799" s="24">
        <v>2981.93</v>
      </c>
      <c r="C799" s="24">
        <v>2990.71</v>
      </c>
      <c r="D799" s="24">
        <v>2976.65</v>
      </c>
      <c r="E799" s="24">
        <v>2985.03</v>
      </c>
      <c r="F799" s="24">
        <v>2985.03</v>
      </c>
      <c r="G799" s="26">
        <v>3003720000</v>
      </c>
    </row>
    <row r="800" spans="1:7" ht="15" thickBot="1" x14ac:dyDescent="0.4">
      <c r="A800" s="23">
        <v>43665</v>
      </c>
      <c r="B800" s="24">
        <v>3004.26</v>
      </c>
      <c r="C800" s="24">
        <v>3006.02</v>
      </c>
      <c r="D800" s="24">
        <v>2975.86</v>
      </c>
      <c r="E800" s="24">
        <v>2976.61</v>
      </c>
      <c r="F800" s="24">
        <v>2976.61</v>
      </c>
      <c r="G800" s="26">
        <v>3260360000</v>
      </c>
    </row>
    <row r="801" spans="1:7" ht="15" thickBot="1" x14ac:dyDescent="0.4">
      <c r="A801" s="23">
        <v>43664</v>
      </c>
      <c r="B801" s="24">
        <v>2978.87</v>
      </c>
      <c r="C801" s="24">
        <v>2998.28</v>
      </c>
      <c r="D801" s="24">
        <v>2973.09</v>
      </c>
      <c r="E801" s="24">
        <v>2995.11</v>
      </c>
      <c r="F801" s="24">
        <v>2995.11</v>
      </c>
      <c r="G801" s="26">
        <v>3296580000</v>
      </c>
    </row>
    <row r="802" spans="1:7" ht="15" thickBot="1" x14ac:dyDescent="0.4">
      <c r="A802" s="23">
        <v>43663</v>
      </c>
      <c r="B802" s="24">
        <v>3005.1</v>
      </c>
      <c r="C802" s="24">
        <v>3005.26</v>
      </c>
      <c r="D802" s="24">
        <v>2984.25</v>
      </c>
      <c r="E802" s="24">
        <v>2984.42</v>
      </c>
      <c r="F802" s="24">
        <v>2984.42</v>
      </c>
      <c r="G802" s="26">
        <v>3181600000</v>
      </c>
    </row>
    <row r="803" spans="1:7" ht="15" thickBot="1" x14ac:dyDescent="0.4">
      <c r="A803" s="23">
        <v>43662</v>
      </c>
      <c r="B803" s="24">
        <v>3012.13</v>
      </c>
      <c r="C803" s="24">
        <v>3015.02</v>
      </c>
      <c r="D803" s="24">
        <v>3001.15</v>
      </c>
      <c r="E803" s="24">
        <v>3004.04</v>
      </c>
      <c r="F803" s="24">
        <v>3004.04</v>
      </c>
      <c r="G803" s="26">
        <v>3290650000</v>
      </c>
    </row>
    <row r="804" spans="1:7" ht="15" thickBot="1" x14ac:dyDescent="0.4">
      <c r="A804" s="23">
        <v>43661</v>
      </c>
      <c r="B804" s="24">
        <v>3017.8</v>
      </c>
      <c r="C804" s="24">
        <v>3017.8</v>
      </c>
      <c r="D804" s="24">
        <v>3008.77</v>
      </c>
      <c r="E804" s="24">
        <v>3014.3</v>
      </c>
      <c r="F804" s="24">
        <v>3014.3</v>
      </c>
      <c r="G804" s="26">
        <v>2874970000</v>
      </c>
    </row>
    <row r="805" spans="1:7" ht="15" thickBot="1" x14ac:dyDescent="0.4">
      <c r="A805" s="23">
        <v>43658</v>
      </c>
      <c r="B805" s="24">
        <v>3003.36</v>
      </c>
      <c r="C805" s="24">
        <v>3013.92</v>
      </c>
      <c r="D805" s="24">
        <v>3001.87</v>
      </c>
      <c r="E805" s="24">
        <v>3013.77</v>
      </c>
      <c r="F805" s="24">
        <v>3013.77</v>
      </c>
      <c r="G805" s="26">
        <v>2974960000</v>
      </c>
    </row>
    <row r="806" spans="1:7" ht="15" thickBot="1" x14ac:dyDescent="0.4">
      <c r="A806" s="23">
        <v>43657</v>
      </c>
      <c r="B806" s="24">
        <v>2999.62</v>
      </c>
      <c r="C806" s="24">
        <v>3002.33</v>
      </c>
      <c r="D806" s="24">
        <v>2988.8</v>
      </c>
      <c r="E806" s="24">
        <v>2999.91</v>
      </c>
      <c r="F806" s="24">
        <v>2999.91</v>
      </c>
      <c r="G806" s="26">
        <v>3154620000</v>
      </c>
    </row>
    <row r="807" spans="1:7" ht="15" thickBot="1" x14ac:dyDescent="0.4">
      <c r="A807" s="23">
        <v>43656</v>
      </c>
      <c r="B807" s="24">
        <v>2989.3</v>
      </c>
      <c r="C807" s="24">
        <v>3002.98</v>
      </c>
      <c r="D807" s="24">
        <v>2984.62</v>
      </c>
      <c r="E807" s="24">
        <v>2993.07</v>
      </c>
      <c r="F807" s="24">
        <v>2993.07</v>
      </c>
      <c r="G807" s="26">
        <v>3154240000</v>
      </c>
    </row>
    <row r="808" spans="1:7" ht="15" thickBot="1" x14ac:dyDescent="0.4">
      <c r="A808" s="23">
        <v>43655</v>
      </c>
      <c r="B808" s="24">
        <v>2965.52</v>
      </c>
      <c r="C808" s="24">
        <v>2981.9</v>
      </c>
      <c r="D808" s="24">
        <v>2963.44</v>
      </c>
      <c r="E808" s="24">
        <v>2979.63</v>
      </c>
      <c r="F808" s="24">
        <v>2979.63</v>
      </c>
      <c r="G808" s="26">
        <v>3028210000</v>
      </c>
    </row>
    <row r="809" spans="1:7" ht="15" thickBot="1" x14ac:dyDescent="0.4">
      <c r="A809" s="23">
        <v>43654</v>
      </c>
      <c r="B809" s="24">
        <v>2979.77</v>
      </c>
      <c r="C809" s="24">
        <v>2980.76</v>
      </c>
      <c r="D809" s="24">
        <v>2970.09</v>
      </c>
      <c r="E809" s="24">
        <v>2975.95</v>
      </c>
      <c r="F809" s="24">
        <v>2975.95</v>
      </c>
      <c r="G809" s="26">
        <v>2904550000</v>
      </c>
    </row>
    <row r="810" spans="1:7" ht="15" thickBot="1" x14ac:dyDescent="0.4">
      <c r="A810" s="23">
        <v>43651</v>
      </c>
      <c r="B810" s="24">
        <v>2984.25</v>
      </c>
      <c r="C810" s="24">
        <v>2994.03</v>
      </c>
      <c r="D810" s="24">
        <v>2967.97</v>
      </c>
      <c r="E810" s="24">
        <v>2990.41</v>
      </c>
      <c r="F810" s="24">
        <v>2990.41</v>
      </c>
      <c r="G810" s="26">
        <v>2434210000</v>
      </c>
    </row>
    <row r="811" spans="1:7" ht="15" thickBot="1" x14ac:dyDescent="0.4">
      <c r="A811" s="23">
        <v>43649</v>
      </c>
      <c r="B811" s="24">
        <v>2978.08</v>
      </c>
      <c r="C811" s="24">
        <v>2995.84</v>
      </c>
      <c r="D811" s="24">
        <v>2977.96</v>
      </c>
      <c r="E811" s="24">
        <v>2995.82</v>
      </c>
      <c r="F811" s="24">
        <v>2995.82</v>
      </c>
      <c r="G811" s="26">
        <v>1963720000</v>
      </c>
    </row>
    <row r="812" spans="1:7" ht="15" thickBot="1" x14ac:dyDescent="0.4">
      <c r="A812" s="23">
        <v>43648</v>
      </c>
      <c r="B812" s="24">
        <v>2964.66</v>
      </c>
      <c r="C812" s="24">
        <v>2973.21</v>
      </c>
      <c r="D812" s="24">
        <v>2955.92</v>
      </c>
      <c r="E812" s="24">
        <v>2973.01</v>
      </c>
      <c r="F812" s="24">
        <v>2973.01</v>
      </c>
      <c r="G812" s="26">
        <v>3206840000</v>
      </c>
    </row>
    <row r="813" spans="1:7" ht="15" thickBot="1" x14ac:dyDescent="0.4">
      <c r="A813" s="23">
        <v>43647</v>
      </c>
      <c r="B813" s="24">
        <v>2971.41</v>
      </c>
      <c r="C813" s="24">
        <v>2977.93</v>
      </c>
      <c r="D813" s="24">
        <v>2952.22</v>
      </c>
      <c r="E813" s="24">
        <v>2964.33</v>
      </c>
      <c r="F813" s="24">
        <v>2964.33</v>
      </c>
      <c r="G813" s="26">
        <v>3513270000</v>
      </c>
    </row>
    <row r="814" spans="1:7" ht="15" thickBot="1" x14ac:dyDescent="0.4">
      <c r="A814" s="23">
        <v>43644</v>
      </c>
      <c r="B814" s="24">
        <v>2932.94</v>
      </c>
      <c r="C814" s="24">
        <v>2943.98</v>
      </c>
      <c r="D814" s="24">
        <v>2929.05</v>
      </c>
      <c r="E814" s="24">
        <v>2941.76</v>
      </c>
      <c r="F814" s="24">
        <v>2941.76</v>
      </c>
      <c r="G814" s="26">
        <v>5420700000</v>
      </c>
    </row>
    <row r="815" spans="1:7" ht="15" thickBot="1" x14ac:dyDescent="0.4">
      <c r="A815" s="23">
        <v>43643</v>
      </c>
      <c r="B815" s="24">
        <v>2919.66</v>
      </c>
      <c r="C815" s="24">
        <v>2929.3</v>
      </c>
      <c r="D815" s="24">
        <v>2918.57</v>
      </c>
      <c r="E815" s="24">
        <v>2924.92</v>
      </c>
      <c r="F815" s="24">
        <v>2924.92</v>
      </c>
      <c r="G815" s="26">
        <v>3122920000</v>
      </c>
    </row>
    <row r="816" spans="1:7" ht="15" thickBot="1" x14ac:dyDescent="0.4">
      <c r="A816" s="23">
        <v>43642</v>
      </c>
      <c r="B816" s="24">
        <v>2926.07</v>
      </c>
      <c r="C816" s="24">
        <v>2932.59</v>
      </c>
      <c r="D816" s="24">
        <v>2912.99</v>
      </c>
      <c r="E816" s="24">
        <v>2913.78</v>
      </c>
      <c r="F816" s="24">
        <v>2913.78</v>
      </c>
      <c r="G816" s="26">
        <v>3478130000</v>
      </c>
    </row>
    <row r="817" spans="1:7" ht="15" thickBot="1" x14ac:dyDescent="0.4">
      <c r="A817" s="23">
        <v>43641</v>
      </c>
      <c r="B817" s="24">
        <v>2945.78</v>
      </c>
      <c r="C817" s="24">
        <v>2946.52</v>
      </c>
      <c r="D817" s="24">
        <v>2916.01</v>
      </c>
      <c r="E817" s="24">
        <v>2917.38</v>
      </c>
      <c r="F817" s="24">
        <v>2917.38</v>
      </c>
      <c r="G817" s="26">
        <v>3578050000</v>
      </c>
    </row>
    <row r="818" spans="1:7" ht="15" thickBot="1" x14ac:dyDescent="0.4">
      <c r="A818" s="23">
        <v>43640</v>
      </c>
      <c r="B818" s="24">
        <v>2951.42</v>
      </c>
      <c r="C818" s="24">
        <v>2954.92</v>
      </c>
      <c r="D818" s="24">
        <v>2944.05</v>
      </c>
      <c r="E818" s="24">
        <v>2945.35</v>
      </c>
      <c r="F818" s="24">
        <v>2945.35</v>
      </c>
      <c r="G818" s="26">
        <v>3136250000</v>
      </c>
    </row>
    <row r="819" spans="1:7" ht="15" thickBot="1" x14ac:dyDescent="0.4">
      <c r="A819" s="23">
        <v>43637</v>
      </c>
      <c r="B819" s="24">
        <v>2952.71</v>
      </c>
      <c r="C819" s="24">
        <v>2964.15</v>
      </c>
      <c r="D819" s="24">
        <v>2946.87</v>
      </c>
      <c r="E819" s="24">
        <v>2950.46</v>
      </c>
      <c r="F819" s="24">
        <v>2950.46</v>
      </c>
      <c r="G819" s="26">
        <v>5000120000</v>
      </c>
    </row>
    <row r="820" spans="1:7" ht="15" thickBot="1" x14ac:dyDescent="0.4">
      <c r="A820" s="23">
        <v>43636</v>
      </c>
      <c r="B820" s="24">
        <v>2949.6</v>
      </c>
      <c r="C820" s="24">
        <v>2958.06</v>
      </c>
      <c r="D820" s="24">
        <v>2931.5</v>
      </c>
      <c r="E820" s="24">
        <v>2954.18</v>
      </c>
      <c r="F820" s="24">
        <v>2954.18</v>
      </c>
      <c r="G820" s="26">
        <v>3905940000</v>
      </c>
    </row>
    <row r="821" spans="1:7" ht="15" thickBot="1" x14ac:dyDescent="0.4">
      <c r="A821" s="23">
        <v>43635</v>
      </c>
      <c r="B821" s="24">
        <v>2920.55</v>
      </c>
      <c r="C821" s="24">
        <v>2931.74</v>
      </c>
      <c r="D821" s="24">
        <v>2911.43</v>
      </c>
      <c r="E821" s="24">
        <v>2926.46</v>
      </c>
      <c r="F821" s="24">
        <v>2926.46</v>
      </c>
      <c r="G821" s="26">
        <v>3287890000</v>
      </c>
    </row>
    <row r="822" spans="1:7" ht="15" thickBot="1" x14ac:dyDescent="0.4">
      <c r="A822" s="23">
        <v>43634</v>
      </c>
      <c r="B822" s="24">
        <v>2906.71</v>
      </c>
      <c r="C822" s="24">
        <v>2930.79</v>
      </c>
      <c r="D822" s="24">
        <v>2905.44</v>
      </c>
      <c r="E822" s="24">
        <v>2917.75</v>
      </c>
      <c r="F822" s="24">
        <v>2917.75</v>
      </c>
      <c r="G822" s="26">
        <v>3437620000</v>
      </c>
    </row>
    <row r="823" spans="1:7" ht="15" thickBot="1" x14ac:dyDescent="0.4">
      <c r="A823" s="23">
        <v>43633</v>
      </c>
      <c r="B823" s="24">
        <v>2889.75</v>
      </c>
      <c r="C823" s="24">
        <v>2897.27</v>
      </c>
      <c r="D823" s="24">
        <v>2887.3</v>
      </c>
      <c r="E823" s="24">
        <v>2889.67</v>
      </c>
      <c r="F823" s="24">
        <v>2889.67</v>
      </c>
      <c r="G823" s="26">
        <v>2810140000</v>
      </c>
    </row>
    <row r="824" spans="1:7" ht="15" thickBot="1" x14ac:dyDescent="0.4">
      <c r="A824" s="23">
        <v>43630</v>
      </c>
      <c r="B824" s="24">
        <v>2886.82</v>
      </c>
      <c r="C824" s="24">
        <v>2894.45</v>
      </c>
      <c r="D824" s="24">
        <v>2879.62</v>
      </c>
      <c r="E824" s="24">
        <v>2886.98</v>
      </c>
      <c r="F824" s="24">
        <v>2886.98</v>
      </c>
      <c r="G824" s="26">
        <v>2922330000</v>
      </c>
    </row>
    <row r="825" spans="1:7" ht="15" thickBot="1" x14ac:dyDescent="0.4">
      <c r="A825" s="23">
        <v>43629</v>
      </c>
      <c r="B825" s="24">
        <v>2886.24</v>
      </c>
      <c r="C825" s="24">
        <v>2895.24</v>
      </c>
      <c r="D825" s="24">
        <v>2881.99</v>
      </c>
      <c r="E825" s="24">
        <v>2891.64</v>
      </c>
      <c r="F825" s="24">
        <v>2891.64</v>
      </c>
      <c r="G825" s="26">
        <v>3069810000</v>
      </c>
    </row>
    <row r="826" spans="1:7" ht="15" thickBot="1" x14ac:dyDescent="0.4">
      <c r="A826" s="23">
        <v>43628</v>
      </c>
      <c r="B826" s="24">
        <v>2882.73</v>
      </c>
      <c r="C826" s="24">
        <v>2888.57</v>
      </c>
      <c r="D826" s="24">
        <v>2874.68</v>
      </c>
      <c r="E826" s="24">
        <v>2879.84</v>
      </c>
      <c r="F826" s="24">
        <v>2879.84</v>
      </c>
      <c r="G826" s="26">
        <v>3034130000</v>
      </c>
    </row>
    <row r="827" spans="1:7" ht="15" thickBot="1" x14ac:dyDescent="0.4">
      <c r="A827" s="23">
        <v>43627</v>
      </c>
      <c r="B827" s="24">
        <v>2903.27</v>
      </c>
      <c r="C827" s="24">
        <v>2910.61</v>
      </c>
      <c r="D827" s="24">
        <v>2878.53</v>
      </c>
      <c r="E827" s="24">
        <v>2885.72</v>
      </c>
      <c r="F827" s="24">
        <v>2885.72</v>
      </c>
      <c r="G827" s="26">
        <v>3548420000</v>
      </c>
    </row>
    <row r="828" spans="1:7" ht="15" thickBot="1" x14ac:dyDescent="0.4">
      <c r="A828" s="23">
        <v>43626</v>
      </c>
      <c r="B828" s="24">
        <v>2885.83</v>
      </c>
      <c r="C828" s="24">
        <v>2904.77</v>
      </c>
      <c r="D828" s="24">
        <v>2885.51</v>
      </c>
      <c r="E828" s="24">
        <v>2886.73</v>
      </c>
      <c r="F828" s="24">
        <v>2886.73</v>
      </c>
      <c r="G828" s="26">
        <v>3209210000</v>
      </c>
    </row>
    <row r="829" spans="1:7" ht="15" thickBot="1" x14ac:dyDescent="0.4">
      <c r="A829" s="23">
        <v>43623</v>
      </c>
      <c r="B829" s="24">
        <v>2852.87</v>
      </c>
      <c r="C829" s="24">
        <v>2884.97</v>
      </c>
      <c r="D829" s="24">
        <v>2852.87</v>
      </c>
      <c r="E829" s="24">
        <v>2873.34</v>
      </c>
      <c r="F829" s="24">
        <v>2873.34</v>
      </c>
      <c r="G829" s="26">
        <v>3220250000</v>
      </c>
    </row>
    <row r="830" spans="1:7" ht="15" thickBot="1" x14ac:dyDescent="0.4">
      <c r="A830" s="23">
        <v>43622</v>
      </c>
      <c r="B830" s="24">
        <v>2828.51</v>
      </c>
      <c r="C830" s="24">
        <v>2852.1</v>
      </c>
      <c r="D830" s="24">
        <v>2822.45</v>
      </c>
      <c r="E830" s="24">
        <v>2843.49</v>
      </c>
      <c r="F830" s="24">
        <v>2843.49</v>
      </c>
      <c r="G830" s="26">
        <v>3396410000</v>
      </c>
    </row>
    <row r="831" spans="1:7" ht="15" thickBot="1" x14ac:dyDescent="0.4">
      <c r="A831" s="23">
        <v>43621</v>
      </c>
      <c r="B831" s="24">
        <v>2818.09</v>
      </c>
      <c r="C831" s="24">
        <v>2827.28</v>
      </c>
      <c r="D831" s="24">
        <v>2800.92</v>
      </c>
      <c r="E831" s="24">
        <v>2826.15</v>
      </c>
      <c r="F831" s="24">
        <v>2826.15</v>
      </c>
      <c r="G831" s="26">
        <v>3548830000</v>
      </c>
    </row>
    <row r="832" spans="1:7" ht="15" thickBot="1" x14ac:dyDescent="0.4">
      <c r="A832" s="23">
        <v>43620</v>
      </c>
      <c r="B832" s="24">
        <v>2762.64</v>
      </c>
      <c r="C832" s="24">
        <v>2804.49</v>
      </c>
      <c r="D832" s="24">
        <v>2762.64</v>
      </c>
      <c r="E832" s="24">
        <v>2803.27</v>
      </c>
      <c r="F832" s="24">
        <v>2803.27</v>
      </c>
      <c r="G832" s="26">
        <v>3810430000</v>
      </c>
    </row>
    <row r="833" spans="1:7" ht="15" thickBot="1" x14ac:dyDescent="0.4">
      <c r="A833" s="23">
        <v>43619</v>
      </c>
      <c r="B833" s="24">
        <v>2751.53</v>
      </c>
      <c r="C833" s="24">
        <v>2763.07</v>
      </c>
      <c r="D833" s="24">
        <v>2728.81</v>
      </c>
      <c r="E833" s="24">
        <v>2744.45</v>
      </c>
      <c r="F833" s="24">
        <v>2744.45</v>
      </c>
      <c r="G833" s="26">
        <v>3966700000</v>
      </c>
    </row>
    <row r="834" spans="1:7" ht="15" thickBot="1" x14ac:dyDescent="0.4">
      <c r="A834" s="23">
        <v>43616</v>
      </c>
      <c r="B834" s="24">
        <v>2766.15</v>
      </c>
      <c r="C834" s="24">
        <v>2768.98</v>
      </c>
      <c r="D834" s="24">
        <v>2750.52</v>
      </c>
      <c r="E834" s="24">
        <v>2752.06</v>
      </c>
      <c r="F834" s="24">
        <v>2752.06</v>
      </c>
      <c r="G834" s="26">
        <v>3981020000</v>
      </c>
    </row>
    <row r="835" spans="1:7" ht="15" thickBot="1" x14ac:dyDescent="0.4">
      <c r="A835" s="23">
        <v>43615</v>
      </c>
      <c r="B835" s="24">
        <v>2786.94</v>
      </c>
      <c r="C835" s="24">
        <v>2799</v>
      </c>
      <c r="D835" s="24">
        <v>2776.74</v>
      </c>
      <c r="E835" s="24">
        <v>2788.86</v>
      </c>
      <c r="F835" s="24">
        <v>2788.86</v>
      </c>
      <c r="G835" s="26">
        <v>3273790000</v>
      </c>
    </row>
    <row r="836" spans="1:7" ht="15" thickBot="1" x14ac:dyDescent="0.4">
      <c r="A836" s="23">
        <v>43614</v>
      </c>
      <c r="B836" s="24">
        <v>2790.25</v>
      </c>
      <c r="C836" s="24">
        <v>2792.03</v>
      </c>
      <c r="D836" s="24">
        <v>2766.06</v>
      </c>
      <c r="E836" s="24">
        <v>2783.02</v>
      </c>
      <c r="F836" s="24">
        <v>2783.02</v>
      </c>
      <c r="G836" s="26">
        <v>3700050000</v>
      </c>
    </row>
    <row r="837" spans="1:7" ht="15" thickBot="1" x14ac:dyDescent="0.4">
      <c r="A837" s="23">
        <v>43613</v>
      </c>
      <c r="B837" s="24">
        <v>2830.03</v>
      </c>
      <c r="C837" s="24">
        <v>2840.51</v>
      </c>
      <c r="D837" s="24">
        <v>2801.58</v>
      </c>
      <c r="E837" s="24">
        <v>2802.39</v>
      </c>
      <c r="F837" s="24">
        <v>2802.39</v>
      </c>
      <c r="G837" s="26">
        <v>4121410000</v>
      </c>
    </row>
    <row r="838" spans="1:7" ht="15" thickBot="1" x14ac:dyDescent="0.4">
      <c r="A838" s="23">
        <v>43609</v>
      </c>
      <c r="B838" s="24">
        <v>2832.41</v>
      </c>
      <c r="C838" s="24">
        <v>2841.36</v>
      </c>
      <c r="D838" s="24">
        <v>2820.19</v>
      </c>
      <c r="E838" s="24">
        <v>2826.06</v>
      </c>
      <c r="F838" s="24">
        <v>2826.06</v>
      </c>
      <c r="G838" s="26">
        <v>2887390000</v>
      </c>
    </row>
    <row r="839" spans="1:7" ht="15" thickBot="1" x14ac:dyDescent="0.4">
      <c r="A839" s="23">
        <v>43608</v>
      </c>
      <c r="B839" s="24">
        <v>2836.7</v>
      </c>
      <c r="C839" s="24">
        <v>2836.7</v>
      </c>
      <c r="D839" s="24">
        <v>2805.49</v>
      </c>
      <c r="E839" s="24">
        <v>2822.24</v>
      </c>
      <c r="F839" s="24">
        <v>2822.24</v>
      </c>
      <c r="G839" s="26">
        <v>3891980000</v>
      </c>
    </row>
    <row r="840" spans="1:7" ht="15" thickBot="1" x14ac:dyDescent="0.4">
      <c r="A840" s="23">
        <v>43607</v>
      </c>
      <c r="B840" s="24">
        <v>2856.06</v>
      </c>
      <c r="C840" s="24">
        <v>2865.47</v>
      </c>
      <c r="D840" s="24">
        <v>2851.11</v>
      </c>
      <c r="E840" s="24">
        <v>2856.27</v>
      </c>
      <c r="F840" s="24">
        <v>2856.27</v>
      </c>
      <c r="G840" s="26">
        <v>3192510000</v>
      </c>
    </row>
    <row r="841" spans="1:7" ht="15" thickBot="1" x14ac:dyDescent="0.4">
      <c r="A841" s="23">
        <v>43606</v>
      </c>
      <c r="B841" s="24">
        <v>2854.02</v>
      </c>
      <c r="C841" s="24">
        <v>2868.88</v>
      </c>
      <c r="D841" s="24">
        <v>2854.02</v>
      </c>
      <c r="E841" s="24">
        <v>2864.36</v>
      </c>
      <c r="F841" s="24">
        <v>2864.36</v>
      </c>
      <c r="G841" s="26">
        <v>3218700000</v>
      </c>
    </row>
    <row r="842" spans="1:7" ht="15" thickBot="1" x14ac:dyDescent="0.4">
      <c r="A842" s="23">
        <v>43605</v>
      </c>
      <c r="B842" s="24">
        <v>2841.94</v>
      </c>
      <c r="C842" s="24">
        <v>2853.86</v>
      </c>
      <c r="D842" s="24">
        <v>2831.29</v>
      </c>
      <c r="E842" s="24">
        <v>2840.23</v>
      </c>
      <c r="F842" s="24">
        <v>2840.23</v>
      </c>
      <c r="G842" s="26">
        <v>3288870000</v>
      </c>
    </row>
    <row r="843" spans="1:7" ht="15" thickBot="1" x14ac:dyDescent="0.4">
      <c r="A843" s="23">
        <v>43602</v>
      </c>
      <c r="B843" s="24">
        <v>2858.6</v>
      </c>
      <c r="C843" s="24">
        <v>2885.48</v>
      </c>
      <c r="D843" s="24">
        <v>2854.23</v>
      </c>
      <c r="E843" s="24">
        <v>2859.53</v>
      </c>
      <c r="F843" s="24">
        <v>2859.53</v>
      </c>
      <c r="G843" s="26">
        <v>3257950000</v>
      </c>
    </row>
    <row r="844" spans="1:7" ht="15" thickBot="1" x14ac:dyDescent="0.4">
      <c r="A844" s="23">
        <v>43601</v>
      </c>
      <c r="B844" s="24">
        <v>2855.8</v>
      </c>
      <c r="C844" s="24">
        <v>2892.15</v>
      </c>
      <c r="D844" s="24">
        <v>2855.8</v>
      </c>
      <c r="E844" s="24">
        <v>2876.32</v>
      </c>
      <c r="F844" s="24">
        <v>2876.32</v>
      </c>
      <c r="G844" s="26">
        <v>3338060000</v>
      </c>
    </row>
    <row r="845" spans="1:7" ht="15" thickBot="1" x14ac:dyDescent="0.4">
      <c r="A845" s="23">
        <v>43600</v>
      </c>
      <c r="B845" s="24">
        <v>2820.38</v>
      </c>
      <c r="C845" s="24">
        <v>2858.68</v>
      </c>
      <c r="D845" s="24">
        <v>2815.08</v>
      </c>
      <c r="E845" s="24">
        <v>2850.96</v>
      </c>
      <c r="F845" s="24">
        <v>2850.96</v>
      </c>
      <c r="G845" s="26">
        <v>3125950000</v>
      </c>
    </row>
    <row r="846" spans="1:7" ht="15" thickBot="1" x14ac:dyDescent="0.4">
      <c r="A846" s="23">
        <v>43599</v>
      </c>
      <c r="B846" s="24">
        <v>2820.12</v>
      </c>
      <c r="C846" s="24">
        <v>2852.54</v>
      </c>
      <c r="D846" s="24">
        <v>2820.12</v>
      </c>
      <c r="E846" s="24">
        <v>2834.41</v>
      </c>
      <c r="F846" s="24">
        <v>2834.41</v>
      </c>
      <c r="G846" s="26">
        <v>3322720000</v>
      </c>
    </row>
    <row r="847" spans="1:7" ht="15" thickBot="1" x14ac:dyDescent="0.4">
      <c r="A847" s="23">
        <v>43598</v>
      </c>
      <c r="B847" s="24">
        <v>2840.19</v>
      </c>
      <c r="C847" s="24">
        <v>2840.19</v>
      </c>
      <c r="D847" s="24">
        <v>2801.43</v>
      </c>
      <c r="E847" s="24">
        <v>2811.87</v>
      </c>
      <c r="F847" s="24">
        <v>2811.87</v>
      </c>
      <c r="G847" s="26">
        <v>3894030000</v>
      </c>
    </row>
    <row r="848" spans="1:7" ht="15" thickBot="1" x14ac:dyDescent="0.4">
      <c r="A848" s="23">
        <v>43595</v>
      </c>
      <c r="B848" s="24">
        <v>2863.1</v>
      </c>
      <c r="C848" s="24">
        <v>2891.31</v>
      </c>
      <c r="D848" s="24">
        <v>2825.39</v>
      </c>
      <c r="E848" s="24">
        <v>2881.4</v>
      </c>
      <c r="F848" s="24">
        <v>2881.4</v>
      </c>
      <c r="G848" s="26">
        <v>3529600000</v>
      </c>
    </row>
    <row r="849" spans="1:7" ht="15" thickBot="1" x14ac:dyDescent="0.4">
      <c r="A849" s="23">
        <v>43594</v>
      </c>
      <c r="B849" s="24">
        <v>2859.84</v>
      </c>
      <c r="C849" s="24">
        <v>2875.97</v>
      </c>
      <c r="D849" s="24">
        <v>2836.4</v>
      </c>
      <c r="E849" s="24">
        <v>2870.72</v>
      </c>
      <c r="F849" s="24">
        <v>2870.72</v>
      </c>
      <c r="G849" s="26">
        <v>3638820000</v>
      </c>
    </row>
    <row r="850" spans="1:7" ht="15" thickBot="1" x14ac:dyDescent="0.4">
      <c r="A850" s="23">
        <v>43593</v>
      </c>
      <c r="B850" s="24">
        <v>2879.61</v>
      </c>
      <c r="C850" s="24">
        <v>2897.96</v>
      </c>
      <c r="D850" s="24">
        <v>2873.28</v>
      </c>
      <c r="E850" s="24">
        <v>2879.42</v>
      </c>
      <c r="F850" s="24">
        <v>2879.42</v>
      </c>
      <c r="G850" s="26">
        <v>3485790000</v>
      </c>
    </row>
    <row r="851" spans="1:7" ht="15" thickBot="1" x14ac:dyDescent="0.4">
      <c r="A851" s="23">
        <v>43592</v>
      </c>
      <c r="B851" s="24">
        <v>2913.03</v>
      </c>
      <c r="C851" s="24">
        <v>2913.03</v>
      </c>
      <c r="D851" s="24">
        <v>2862.6</v>
      </c>
      <c r="E851" s="24">
        <v>2884.05</v>
      </c>
      <c r="F851" s="24">
        <v>2884.05</v>
      </c>
      <c r="G851" s="26">
        <v>3767100000</v>
      </c>
    </row>
    <row r="852" spans="1:7" ht="15" thickBot="1" x14ac:dyDescent="0.4">
      <c r="A852" s="23">
        <v>43591</v>
      </c>
      <c r="B852" s="24">
        <v>2908.89</v>
      </c>
      <c r="C852" s="24">
        <v>2937.32</v>
      </c>
      <c r="D852" s="24">
        <v>2898.21</v>
      </c>
      <c r="E852" s="24">
        <v>2932.47</v>
      </c>
      <c r="F852" s="24">
        <v>2932.47</v>
      </c>
      <c r="G852" s="26">
        <v>3181520000</v>
      </c>
    </row>
    <row r="853" spans="1:7" ht="15" thickBot="1" x14ac:dyDescent="0.4">
      <c r="A853" s="23">
        <v>43588</v>
      </c>
      <c r="B853" s="24">
        <v>2929.21</v>
      </c>
      <c r="C853" s="24">
        <v>2947.85</v>
      </c>
      <c r="D853" s="24">
        <v>2929.21</v>
      </c>
      <c r="E853" s="24">
        <v>2945.64</v>
      </c>
      <c r="F853" s="24">
        <v>2945.64</v>
      </c>
      <c r="G853" s="26">
        <v>3338120000</v>
      </c>
    </row>
    <row r="854" spans="1:7" ht="15" thickBot="1" x14ac:dyDescent="0.4">
      <c r="A854" s="23">
        <v>43587</v>
      </c>
      <c r="B854" s="24">
        <v>2922.16</v>
      </c>
      <c r="C854" s="24">
        <v>2931.68</v>
      </c>
      <c r="D854" s="24">
        <v>2900.5</v>
      </c>
      <c r="E854" s="24">
        <v>2917.52</v>
      </c>
      <c r="F854" s="24">
        <v>2917.52</v>
      </c>
      <c r="G854" s="26">
        <v>3778890000</v>
      </c>
    </row>
    <row r="855" spans="1:7" ht="15" thickBot="1" x14ac:dyDescent="0.4">
      <c r="A855" s="23">
        <v>43586</v>
      </c>
      <c r="B855" s="24">
        <v>2952.33</v>
      </c>
      <c r="C855" s="24">
        <v>2954.13</v>
      </c>
      <c r="D855" s="24">
        <v>2923.36</v>
      </c>
      <c r="E855" s="24">
        <v>2923.73</v>
      </c>
      <c r="F855" s="24">
        <v>2923.73</v>
      </c>
      <c r="G855" s="26">
        <v>3645850000</v>
      </c>
    </row>
    <row r="856" spans="1:7" ht="15" thickBot="1" x14ac:dyDescent="0.4">
      <c r="A856" s="23">
        <v>43585</v>
      </c>
      <c r="B856" s="24">
        <v>2937.14</v>
      </c>
      <c r="C856" s="24">
        <v>2948.22</v>
      </c>
      <c r="D856" s="24">
        <v>2924.11</v>
      </c>
      <c r="E856" s="24">
        <v>2945.83</v>
      </c>
      <c r="F856" s="24">
        <v>2945.83</v>
      </c>
      <c r="G856" s="26">
        <v>3919330000</v>
      </c>
    </row>
    <row r="857" spans="1:7" ht="15" thickBot="1" x14ac:dyDescent="0.4">
      <c r="A857" s="23">
        <v>43584</v>
      </c>
      <c r="B857" s="24">
        <v>2940.58</v>
      </c>
      <c r="C857" s="24">
        <v>2949.52</v>
      </c>
      <c r="D857" s="24">
        <v>2939.35</v>
      </c>
      <c r="E857" s="24">
        <v>2943.03</v>
      </c>
      <c r="F857" s="24">
        <v>2943.03</v>
      </c>
      <c r="G857" s="26">
        <v>3118780000</v>
      </c>
    </row>
    <row r="858" spans="1:7" ht="15" thickBot="1" x14ac:dyDescent="0.4">
      <c r="A858" s="23">
        <v>43581</v>
      </c>
      <c r="B858" s="24">
        <v>2925.81</v>
      </c>
      <c r="C858" s="24">
        <v>2939.88</v>
      </c>
      <c r="D858" s="24">
        <v>2917.56</v>
      </c>
      <c r="E858" s="24">
        <v>2939.88</v>
      </c>
      <c r="F858" s="24">
        <v>2939.88</v>
      </c>
      <c r="G858" s="26">
        <v>3248500000</v>
      </c>
    </row>
    <row r="859" spans="1:7" ht="15" thickBot="1" x14ac:dyDescent="0.4">
      <c r="A859" s="23">
        <v>43580</v>
      </c>
      <c r="B859" s="24">
        <v>2928.99</v>
      </c>
      <c r="C859" s="24">
        <v>2933.1</v>
      </c>
      <c r="D859" s="24">
        <v>2912.84</v>
      </c>
      <c r="E859" s="24">
        <v>2926.17</v>
      </c>
      <c r="F859" s="24">
        <v>2926.17</v>
      </c>
      <c r="G859" s="26">
        <v>3425280000</v>
      </c>
    </row>
    <row r="860" spans="1:7" ht="15" thickBot="1" x14ac:dyDescent="0.4">
      <c r="A860" s="23">
        <v>43579</v>
      </c>
      <c r="B860" s="24">
        <v>2934</v>
      </c>
      <c r="C860" s="24">
        <v>2936.83</v>
      </c>
      <c r="D860" s="24">
        <v>2926.05</v>
      </c>
      <c r="E860" s="24">
        <v>2927.25</v>
      </c>
      <c r="F860" s="24">
        <v>2927.25</v>
      </c>
      <c r="G860" s="26">
        <v>3448960000</v>
      </c>
    </row>
    <row r="861" spans="1:7" ht="15" thickBot="1" x14ac:dyDescent="0.4">
      <c r="A861" s="23">
        <v>43578</v>
      </c>
      <c r="B861" s="24">
        <v>2909.99</v>
      </c>
      <c r="C861" s="24">
        <v>2936.31</v>
      </c>
      <c r="D861" s="24">
        <v>2908.53</v>
      </c>
      <c r="E861" s="24">
        <v>2933.68</v>
      </c>
      <c r="F861" s="24">
        <v>2933.68</v>
      </c>
      <c r="G861" s="26">
        <v>3635030000</v>
      </c>
    </row>
    <row r="862" spans="1:7" ht="15" thickBot="1" x14ac:dyDescent="0.4">
      <c r="A862" s="23">
        <v>43577</v>
      </c>
      <c r="B862" s="24">
        <v>2898.78</v>
      </c>
      <c r="C862" s="24">
        <v>2909.51</v>
      </c>
      <c r="D862" s="24">
        <v>2896.35</v>
      </c>
      <c r="E862" s="24">
        <v>2907.97</v>
      </c>
      <c r="F862" s="24">
        <v>2907.97</v>
      </c>
      <c r="G862" s="26">
        <v>2997950000</v>
      </c>
    </row>
    <row r="863" spans="1:7" ht="15" thickBot="1" x14ac:dyDescent="0.4">
      <c r="A863" s="23">
        <v>43573</v>
      </c>
      <c r="B863" s="24">
        <v>2904.81</v>
      </c>
      <c r="C863" s="24">
        <v>2908.4</v>
      </c>
      <c r="D863" s="24">
        <v>2891.9</v>
      </c>
      <c r="E863" s="24">
        <v>2905.03</v>
      </c>
      <c r="F863" s="24">
        <v>2905.03</v>
      </c>
      <c r="G863" s="26">
        <v>3506850000</v>
      </c>
    </row>
    <row r="864" spans="1:7" ht="15" thickBot="1" x14ac:dyDescent="0.4">
      <c r="A864" s="23">
        <v>43572</v>
      </c>
      <c r="B864" s="24">
        <v>2916.04</v>
      </c>
      <c r="C864" s="24">
        <v>2918</v>
      </c>
      <c r="D864" s="24">
        <v>2895.45</v>
      </c>
      <c r="E864" s="24">
        <v>2900.45</v>
      </c>
      <c r="F864" s="24">
        <v>2900.45</v>
      </c>
      <c r="G864" s="26">
        <v>3602300000</v>
      </c>
    </row>
    <row r="865" spans="1:7" ht="15" thickBot="1" x14ac:dyDescent="0.4">
      <c r="A865" s="23">
        <v>43571</v>
      </c>
      <c r="B865" s="24">
        <v>2912.26</v>
      </c>
      <c r="C865" s="24">
        <v>2916.06</v>
      </c>
      <c r="D865" s="24">
        <v>2900.71</v>
      </c>
      <c r="E865" s="24">
        <v>2907.06</v>
      </c>
      <c r="F865" s="24">
        <v>2907.06</v>
      </c>
      <c r="G865" s="26">
        <v>3402210000</v>
      </c>
    </row>
    <row r="866" spans="1:7" ht="15" thickBot="1" x14ac:dyDescent="0.4">
      <c r="A866" s="23">
        <v>43570</v>
      </c>
      <c r="B866" s="24">
        <v>2908.32</v>
      </c>
      <c r="C866" s="24">
        <v>2909.6</v>
      </c>
      <c r="D866" s="24">
        <v>2896.48</v>
      </c>
      <c r="E866" s="24">
        <v>2905.58</v>
      </c>
      <c r="F866" s="24">
        <v>2905.58</v>
      </c>
      <c r="G866" s="26">
        <v>3088330000</v>
      </c>
    </row>
    <row r="867" spans="1:7" ht="15" thickBot="1" x14ac:dyDescent="0.4">
      <c r="A867" s="23">
        <v>43567</v>
      </c>
      <c r="B867" s="24">
        <v>2900.86</v>
      </c>
      <c r="C867" s="24">
        <v>2910.54</v>
      </c>
      <c r="D867" s="24">
        <v>2898.37</v>
      </c>
      <c r="E867" s="24">
        <v>2907.41</v>
      </c>
      <c r="F867" s="24">
        <v>2907.41</v>
      </c>
      <c r="G867" s="26">
        <v>3688490000</v>
      </c>
    </row>
    <row r="868" spans="1:7" ht="15" thickBot="1" x14ac:dyDescent="0.4">
      <c r="A868" s="23">
        <v>43566</v>
      </c>
      <c r="B868" s="24">
        <v>2891.92</v>
      </c>
      <c r="C868" s="24">
        <v>2893.42</v>
      </c>
      <c r="D868" s="24">
        <v>2881.99</v>
      </c>
      <c r="E868" s="24">
        <v>2888.32</v>
      </c>
      <c r="F868" s="24">
        <v>2888.32</v>
      </c>
      <c r="G868" s="26">
        <v>2938540000</v>
      </c>
    </row>
    <row r="869" spans="1:7" ht="15" thickBot="1" x14ac:dyDescent="0.4">
      <c r="A869" s="23">
        <v>43565</v>
      </c>
      <c r="B869" s="24">
        <v>2881.37</v>
      </c>
      <c r="C869" s="24">
        <v>2889.71</v>
      </c>
      <c r="D869" s="24">
        <v>2879.13</v>
      </c>
      <c r="E869" s="24">
        <v>2888.21</v>
      </c>
      <c r="F869" s="24">
        <v>2888.21</v>
      </c>
      <c r="G869" s="26">
        <v>3062380000</v>
      </c>
    </row>
    <row r="870" spans="1:7" ht="15" thickBot="1" x14ac:dyDescent="0.4">
      <c r="A870" s="23">
        <v>43564</v>
      </c>
      <c r="B870" s="24">
        <v>2886.58</v>
      </c>
      <c r="C870" s="24">
        <v>2886.88</v>
      </c>
      <c r="D870" s="24">
        <v>2873.33</v>
      </c>
      <c r="E870" s="24">
        <v>2878.2</v>
      </c>
      <c r="F870" s="24">
        <v>2878.2</v>
      </c>
      <c r="G870" s="26">
        <v>3007980000</v>
      </c>
    </row>
    <row r="871" spans="1:7" ht="15" thickBot="1" x14ac:dyDescent="0.4">
      <c r="A871" s="23">
        <v>43563</v>
      </c>
      <c r="B871" s="24">
        <v>2888.46</v>
      </c>
      <c r="C871" s="24">
        <v>2895.95</v>
      </c>
      <c r="D871" s="24">
        <v>2880.78</v>
      </c>
      <c r="E871" s="24">
        <v>2895.77</v>
      </c>
      <c r="F871" s="24">
        <v>2895.77</v>
      </c>
      <c r="G871" s="26">
        <v>3054030000</v>
      </c>
    </row>
    <row r="872" spans="1:7" ht="15" thickBot="1" x14ac:dyDescent="0.4">
      <c r="A872" s="23">
        <v>43560</v>
      </c>
      <c r="B872" s="24">
        <v>2884.16</v>
      </c>
      <c r="C872" s="24">
        <v>2893.24</v>
      </c>
      <c r="D872" s="24">
        <v>2882.99</v>
      </c>
      <c r="E872" s="24">
        <v>2892.74</v>
      </c>
      <c r="F872" s="24">
        <v>2892.74</v>
      </c>
      <c r="G872" s="26">
        <v>3146820000</v>
      </c>
    </row>
    <row r="873" spans="1:7" ht="15" thickBot="1" x14ac:dyDescent="0.4">
      <c r="A873" s="23">
        <v>43559</v>
      </c>
      <c r="B873" s="24">
        <v>2873.99</v>
      </c>
      <c r="C873" s="24">
        <v>2881.28</v>
      </c>
      <c r="D873" s="24">
        <v>2867.14</v>
      </c>
      <c r="E873" s="24">
        <v>2879.39</v>
      </c>
      <c r="F873" s="24">
        <v>2879.39</v>
      </c>
      <c r="G873" s="26">
        <v>3015180000</v>
      </c>
    </row>
    <row r="874" spans="1:7" ht="15" thickBot="1" x14ac:dyDescent="0.4">
      <c r="A874" s="23">
        <v>43558</v>
      </c>
      <c r="B874" s="24">
        <v>2876.09</v>
      </c>
      <c r="C874" s="24">
        <v>2885.25</v>
      </c>
      <c r="D874" s="24">
        <v>2865.17</v>
      </c>
      <c r="E874" s="24">
        <v>2873.4</v>
      </c>
      <c r="F874" s="24">
        <v>2873.4</v>
      </c>
      <c r="G874" s="26">
        <v>3550240000</v>
      </c>
    </row>
    <row r="875" spans="1:7" ht="15" thickBot="1" x14ac:dyDescent="0.4">
      <c r="A875" s="23">
        <v>43557</v>
      </c>
      <c r="B875" s="24">
        <v>2868.24</v>
      </c>
      <c r="C875" s="24">
        <v>2872.9</v>
      </c>
      <c r="D875" s="24">
        <v>2858.75</v>
      </c>
      <c r="E875" s="24">
        <v>2867.24</v>
      </c>
      <c r="F875" s="24">
        <v>2867.24</v>
      </c>
      <c r="G875" s="26">
        <v>3246900000</v>
      </c>
    </row>
    <row r="876" spans="1:7" ht="15" thickBot="1" x14ac:dyDescent="0.4">
      <c r="A876" s="23">
        <v>43556</v>
      </c>
      <c r="B876" s="24">
        <v>2848.63</v>
      </c>
      <c r="C876" s="24">
        <v>2869.4</v>
      </c>
      <c r="D876" s="24">
        <v>2848.63</v>
      </c>
      <c r="E876" s="24">
        <v>2867.19</v>
      </c>
      <c r="F876" s="24">
        <v>2867.19</v>
      </c>
      <c r="G876" s="26">
        <v>3500760000</v>
      </c>
    </row>
    <row r="877" spans="1:7" ht="15" thickBot="1" x14ac:dyDescent="0.4">
      <c r="A877" s="23">
        <v>43553</v>
      </c>
      <c r="B877" s="24">
        <v>2828.27</v>
      </c>
      <c r="C877" s="24">
        <v>2836.03</v>
      </c>
      <c r="D877" s="24">
        <v>2819.23</v>
      </c>
      <c r="E877" s="24">
        <v>2834.4</v>
      </c>
      <c r="F877" s="24">
        <v>2834.4</v>
      </c>
      <c r="G877" s="26">
        <v>3740700000</v>
      </c>
    </row>
    <row r="878" spans="1:7" ht="15" thickBot="1" x14ac:dyDescent="0.4">
      <c r="A878" s="23">
        <v>43552</v>
      </c>
      <c r="B878" s="24">
        <v>2809.4</v>
      </c>
      <c r="C878" s="24">
        <v>2819.71</v>
      </c>
      <c r="D878" s="24">
        <v>2798.77</v>
      </c>
      <c r="E878" s="24">
        <v>2815.44</v>
      </c>
      <c r="F878" s="24">
        <v>2815.44</v>
      </c>
      <c r="G878" s="26">
        <v>3158170000</v>
      </c>
    </row>
    <row r="879" spans="1:7" ht="15" thickBot="1" x14ac:dyDescent="0.4">
      <c r="A879" s="23">
        <v>43551</v>
      </c>
      <c r="B879" s="24">
        <v>2819.72</v>
      </c>
      <c r="C879" s="24">
        <v>2825.56</v>
      </c>
      <c r="D879" s="24">
        <v>2787.72</v>
      </c>
      <c r="E879" s="24">
        <v>2805.37</v>
      </c>
      <c r="F879" s="24">
        <v>2805.37</v>
      </c>
      <c r="G879" s="26">
        <v>3372930000</v>
      </c>
    </row>
    <row r="880" spans="1:7" ht="15" thickBot="1" x14ac:dyDescent="0.4">
      <c r="A880" s="23">
        <v>43550</v>
      </c>
      <c r="B880" s="24">
        <v>2812.66</v>
      </c>
      <c r="C880" s="24">
        <v>2829.87</v>
      </c>
      <c r="D880" s="24">
        <v>2803.99</v>
      </c>
      <c r="E880" s="24">
        <v>2818.46</v>
      </c>
      <c r="F880" s="24">
        <v>2818.46</v>
      </c>
      <c r="G880" s="26">
        <v>3266050000</v>
      </c>
    </row>
    <row r="881" spans="1:7" ht="15" thickBot="1" x14ac:dyDescent="0.4">
      <c r="A881" s="23">
        <v>43549</v>
      </c>
      <c r="B881" s="24">
        <v>2796.01</v>
      </c>
      <c r="C881" s="24">
        <v>2809.79</v>
      </c>
      <c r="D881" s="24">
        <v>2785.02</v>
      </c>
      <c r="E881" s="24">
        <v>2798.36</v>
      </c>
      <c r="F881" s="24">
        <v>2798.36</v>
      </c>
      <c r="G881" s="26">
        <v>3376580000</v>
      </c>
    </row>
    <row r="882" spans="1:7" ht="15" thickBot="1" x14ac:dyDescent="0.4">
      <c r="A882" s="23">
        <v>43546</v>
      </c>
      <c r="B882" s="24">
        <v>2844.52</v>
      </c>
      <c r="C882" s="24">
        <v>2846.16</v>
      </c>
      <c r="D882" s="24">
        <v>2800.47</v>
      </c>
      <c r="E882" s="24">
        <v>2800.71</v>
      </c>
      <c r="F882" s="24">
        <v>2800.71</v>
      </c>
      <c r="G882" s="26">
        <v>4237200000</v>
      </c>
    </row>
    <row r="883" spans="1:7" ht="15" thickBot="1" x14ac:dyDescent="0.4">
      <c r="A883" s="23">
        <v>43545</v>
      </c>
      <c r="B883" s="24">
        <v>2819.72</v>
      </c>
      <c r="C883" s="24">
        <v>2860.31</v>
      </c>
      <c r="D883" s="24">
        <v>2817.38</v>
      </c>
      <c r="E883" s="24">
        <v>2854.88</v>
      </c>
      <c r="F883" s="24">
        <v>2854.88</v>
      </c>
      <c r="G883" s="26">
        <v>3546800000</v>
      </c>
    </row>
    <row r="884" spans="1:7" ht="15" thickBot="1" x14ac:dyDescent="0.4">
      <c r="A884" s="23">
        <v>43544</v>
      </c>
      <c r="B884" s="24">
        <v>2831.34</v>
      </c>
      <c r="C884" s="24">
        <v>2843.54</v>
      </c>
      <c r="D884" s="24">
        <v>2812.43</v>
      </c>
      <c r="E884" s="24">
        <v>2824.23</v>
      </c>
      <c r="F884" s="24">
        <v>2824.23</v>
      </c>
      <c r="G884" s="26">
        <v>3771200000</v>
      </c>
    </row>
    <row r="885" spans="1:7" ht="15" thickBot="1" x14ac:dyDescent="0.4">
      <c r="A885" s="23">
        <v>43543</v>
      </c>
      <c r="B885" s="24">
        <v>2840.76</v>
      </c>
      <c r="C885" s="24">
        <v>2852.42</v>
      </c>
      <c r="D885" s="24">
        <v>2823.27</v>
      </c>
      <c r="E885" s="24">
        <v>2832.57</v>
      </c>
      <c r="F885" s="24">
        <v>2832.57</v>
      </c>
      <c r="G885" s="26">
        <v>3620220000</v>
      </c>
    </row>
    <row r="886" spans="1:7" ht="15" thickBot="1" x14ac:dyDescent="0.4">
      <c r="A886" s="23">
        <v>43542</v>
      </c>
      <c r="B886" s="24">
        <v>2822.61</v>
      </c>
      <c r="C886" s="24">
        <v>2835.41</v>
      </c>
      <c r="D886" s="24">
        <v>2821.99</v>
      </c>
      <c r="E886" s="24">
        <v>2832.94</v>
      </c>
      <c r="F886" s="24">
        <v>2832.94</v>
      </c>
      <c r="G886" s="26">
        <v>3552190000</v>
      </c>
    </row>
    <row r="887" spans="1:7" ht="15" thickBot="1" x14ac:dyDescent="0.4">
      <c r="A887" s="23">
        <v>43539</v>
      </c>
      <c r="B887" s="24">
        <v>2810.79</v>
      </c>
      <c r="C887" s="24">
        <v>2830.73</v>
      </c>
      <c r="D887" s="24">
        <v>2810.79</v>
      </c>
      <c r="E887" s="24">
        <v>2822.48</v>
      </c>
      <c r="F887" s="24">
        <v>2822.48</v>
      </c>
      <c r="G887" s="26">
        <v>5962730000</v>
      </c>
    </row>
    <row r="888" spans="1:7" ht="15" thickBot="1" x14ac:dyDescent="0.4">
      <c r="A888" s="23">
        <v>43538</v>
      </c>
      <c r="B888" s="24">
        <v>2810.38</v>
      </c>
      <c r="C888" s="24">
        <v>2815</v>
      </c>
      <c r="D888" s="24">
        <v>2803.46</v>
      </c>
      <c r="E888" s="24">
        <v>2808.48</v>
      </c>
      <c r="F888" s="24">
        <v>2808.48</v>
      </c>
      <c r="G888" s="26">
        <v>3469730000</v>
      </c>
    </row>
    <row r="889" spans="1:7" ht="15" thickBot="1" x14ac:dyDescent="0.4">
      <c r="A889" s="23">
        <v>43537</v>
      </c>
      <c r="B889" s="24">
        <v>2799.78</v>
      </c>
      <c r="C889" s="24">
        <v>2821.24</v>
      </c>
      <c r="D889" s="24">
        <v>2799.78</v>
      </c>
      <c r="E889" s="24">
        <v>2810.92</v>
      </c>
      <c r="F889" s="24">
        <v>2810.92</v>
      </c>
      <c r="G889" s="26">
        <v>3766150000</v>
      </c>
    </row>
    <row r="890" spans="1:7" ht="15" thickBot="1" x14ac:dyDescent="0.4">
      <c r="A890" s="23">
        <v>43536</v>
      </c>
      <c r="B890" s="24">
        <v>2787.34</v>
      </c>
      <c r="C890" s="24">
        <v>2798.32</v>
      </c>
      <c r="D890" s="24">
        <v>2786.73</v>
      </c>
      <c r="E890" s="24">
        <v>2791.52</v>
      </c>
      <c r="F890" s="24">
        <v>2791.52</v>
      </c>
      <c r="G890" s="26">
        <v>3414230000</v>
      </c>
    </row>
    <row r="891" spans="1:7" ht="15" thickBot="1" x14ac:dyDescent="0.4">
      <c r="A891" s="23">
        <v>43535</v>
      </c>
      <c r="B891" s="24">
        <v>2747.61</v>
      </c>
      <c r="C891" s="24">
        <v>2784</v>
      </c>
      <c r="D891" s="24">
        <v>2747.61</v>
      </c>
      <c r="E891" s="24">
        <v>2783.3</v>
      </c>
      <c r="F891" s="24">
        <v>2783.3</v>
      </c>
      <c r="G891" s="26">
        <v>3749030000</v>
      </c>
    </row>
    <row r="892" spans="1:7" ht="15" thickBot="1" x14ac:dyDescent="0.4">
      <c r="A892" s="23">
        <v>43532</v>
      </c>
      <c r="B892" s="24">
        <v>2730.79</v>
      </c>
      <c r="C892" s="24">
        <v>2744.13</v>
      </c>
      <c r="D892" s="24">
        <v>2722.27</v>
      </c>
      <c r="E892" s="24">
        <v>2743.07</v>
      </c>
      <c r="F892" s="24">
        <v>2743.07</v>
      </c>
      <c r="G892" s="26">
        <v>3423130000</v>
      </c>
    </row>
    <row r="893" spans="1:7" ht="15" thickBot="1" x14ac:dyDescent="0.4">
      <c r="A893" s="23">
        <v>43531</v>
      </c>
      <c r="B893" s="24">
        <v>2766.53</v>
      </c>
      <c r="C893" s="24">
        <v>2767.25</v>
      </c>
      <c r="D893" s="24">
        <v>2739.09</v>
      </c>
      <c r="E893" s="24">
        <v>2748.93</v>
      </c>
      <c r="F893" s="24">
        <v>2748.93</v>
      </c>
      <c r="G893" s="26">
        <v>3904860000</v>
      </c>
    </row>
    <row r="894" spans="1:7" ht="15" thickBot="1" x14ac:dyDescent="0.4">
      <c r="A894" s="23">
        <v>43530</v>
      </c>
      <c r="B894" s="24">
        <v>2790.27</v>
      </c>
      <c r="C894" s="24">
        <v>2790.27</v>
      </c>
      <c r="D894" s="24">
        <v>2768.69</v>
      </c>
      <c r="E894" s="24">
        <v>2771.45</v>
      </c>
      <c r="F894" s="24">
        <v>2771.45</v>
      </c>
      <c r="G894" s="26">
        <v>3786600000</v>
      </c>
    </row>
    <row r="895" spans="1:7" ht="15" thickBot="1" x14ac:dyDescent="0.4">
      <c r="A895" s="23">
        <v>43529</v>
      </c>
      <c r="B895" s="24">
        <v>2794.41</v>
      </c>
      <c r="C895" s="24">
        <v>2796.44</v>
      </c>
      <c r="D895" s="24">
        <v>2782.97</v>
      </c>
      <c r="E895" s="24">
        <v>2789.65</v>
      </c>
      <c r="F895" s="24">
        <v>2789.65</v>
      </c>
      <c r="G895" s="26">
        <v>3585690000</v>
      </c>
    </row>
    <row r="896" spans="1:7" ht="15" thickBot="1" x14ac:dyDescent="0.4">
      <c r="A896" s="23">
        <v>43528</v>
      </c>
      <c r="B896" s="24">
        <v>2814.37</v>
      </c>
      <c r="C896" s="24">
        <v>2816.88</v>
      </c>
      <c r="D896" s="24">
        <v>2767.66</v>
      </c>
      <c r="E896" s="24">
        <v>2792.81</v>
      </c>
      <c r="F896" s="24">
        <v>2792.81</v>
      </c>
      <c r="G896" s="26">
        <v>3919810000</v>
      </c>
    </row>
    <row r="897" spans="1:7" ht="15" thickBot="1" x14ac:dyDescent="0.4">
      <c r="A897" s="23">
        <v>43525</v>
      </c>
      <c r="B897" s="24">
        <v>2798.22</v>
      </c>
      <c r="C897" s="24">
        <v>2808.02</v>
      </c>
      <c r="D897" s="24">
        <v>2787.38</v>
      </c>
      <c r="E897" s="24">
        <v>2803.69</v>
      </c>
      <c r="F897" s="24">
        <v>2803.69</v>
      </c>
      <c r="G897" s="26">
        <v>3972280000</v>
      </c>
    </row>
    <row r="898" spans="1:7" ht="15" thickBot="1" x14ac:dyDescent="0.4">
      <c r="A898" s="23">
        <v>43524</v>
      </c>
      <c r="B898" s="24">
        <v>2788.11</v>
      </c>
      <c r="C898" s="24">
        <v>2793.73</v>
      </c>
      <c r="D898" s="24">
        <v>2782.51</v>
      </c>
      <c r="E898" s="24">
        <v>2784.49</v>
      </c>
      <c r="F898" s="24">
        <v>2784.49</v>
      </c>
      <c r="G898" s="26">
        <v>4396930000</v>
      </c>
    </row>
    <row r="899" spans="1:7" ht="15" thickBot="1" x14ac:dyDescent="0.4">
      <c r="A899" s="23">
        <v>43523</v>
      </c>
      <c r="B899" s="24">
        <v>2787.5</v>
      </c>
      <c r="C899" s="24">
        <v>2795.76</v>
      </c>
      <c r="D899" s="24">
        <v>2775.13</v>
      </c>
      <c r="E899" s="24">
        <v>2792.38</v>
      </c>
      <c r="F899" s="24">
        <v>2792.38</v>
      </c>
      <c r="G899" s="26">
        <v>3767130000</v>
      </c>
    </row>
    <row r="900" spans="1:7" ht="15" thickBot="1" x14ac:dyDescent="0.4">
      <c r="A900" s="23">
        <v>43522</v>
      </c>
      <c r="B900" s="24">
        <v>2792.36</v>
      </c>
      <c r="C900" s="24">
        <v>2803.12</v>
      </c>
      <c r="D900" s="24">
        <v>2789.47</v>
      </c>
      <c r="E900" s="24">
        <v>2793.9</v>
      </c>
      <c r="F900" s="24">
        <v>2793.9</v>
      </c>
      <c r="G900" s="26">
        <v>3645680000</v>
      </c>
    </row>
    <row r="901" spans="1:7" ht="15" thickBot="1" x14ac:dyDescent="0.4">
      <c r="A901" s="23">
        <v>43521</v>
      </c>
      <c r="B901" s="24">
        <v>2804.35</v>
      </c>
      <c r="C901" s="24">
        <v>2813.49</v>
      </c>
      <c r="D901" s="24">
        <v>2794.99</v>
      </c>
      <c r="E901" s="24">
        <v>2796.11</v>
      </c>
      <c r="F901" s="24">
        <v>2796.11</v>
      </c>
      <c r="G901" s="26">
        <v>3804380000</v>
      </c>
    </row>
    <row r="902" spans="1:7" ht="15" thickBot="1" x14ac:dyDescent="0.4">
      <c r="A902" s="23">
        <v>43518</v>
      </c>
      <c r="B902" s="24">
        <v>2780.67</v>
      </c>
      <c r="C902" s="24">
        <v>2794.2</v>
      </c>
      <c r="D902" s="24">
        <v>2779.11</v>
      </c>
      <c r="E902" s="24">
        <v>2792.67</v>
      </c>
      <c r="F902" s="24">
        <v>2792.67</v>
      </c>
      <c r="G902" s="26">
        <v>3427810000</v>
      </c>
    </row>
    <row r="903" spans="1:7" ht="15" thickBot="1" x14ac:dyDescent="0.4">
      <c r="A903" s="23">
        <v>43517</v>
      </c>
      <c r="B903" s="24">
        <v>2780.24</v>
      </c>
      <c r="C903" s="24">
        <v>2781.58</v>
      </c>
      <c r="D903" s="24">
        <v>2764.55</v>
      </c>
      <c r="E903" s="24">
        <v>2774.88</v>
      </c>
      <c r="F903" s="24">
        <v>2774.88</v>
      </c>
      <c r="G903" s="26">
        <v>3559710000</v>
      </c>
    </row>
    <row r="904" spans="1:7" ht="15" thickBot="1" x14ac:dyDescent="0.4">
      <c r="A904" s="23">
        <v>43516</v>
      </c>
      <c r="B904" s="24">
        <v>2779.05</v>
      </c>
      <c r="C904" s="24">
        <v>2789.88</v>
      </c>
      <c r="D904" s="24">
        <v>2774.06</v>
      </c>
      <c r="E904" s="24">
        <v>2784.7</v>
      </c>
      <c r="F904" s="24">
        <v>2784.7</v>
      </c>
      <c r="G904" s="26">
        <v>3835450000</v>
      </c>
    </row>
    <row r="905" spans="1:7" ht="15" thickBot="1" x14ac:dyDescent="0.4">
      <c r="A905" s="23">
        <v>43515</v>
      </c>
      <c r="B905" s="24">
        <v>2769.28</v>
      </c>
      <c r="C905" s="24">
        <v>2787.33</v>
      </c>
      <c r="D905" s="24">
        <v>2767.29</v>
      </c>
      <c r="E905" s="24">
        <v>2779.76</v>
      </c>
      <c r="F905" s="24">
        <v>2779.76</v>
      </c>
      <c r="G905" s="26">
        <v>3533710000</v>
      </c>
    </row>
    <row r="906" spans="1:7" ht="15" thickBot="1" x14ac:dyDescent="0.4">
      <c r="A906" s="23">
        <v>43511</v>
      </c>
      <c r="B906" s="24">
        <v>2760.24</v>
      </c>
      <c r="C906" s="24">
        <v>2775.66</v>
      </c>
      <c r="D906" s="24">
        <v>2760.24</v>
      </c>
      <c r="E906" s="24">
        <v>2775.6</v>
      </c>
      <c r="F906" s="24">
        <v>2775.6</v>
      </c>
      <c r="G906" s="26">
        <v>3641370000</v>
      </c>
    </row>
    <row r="907" spans="1:7" ht="15" thickBot="1" x14ac:dyDescent="0.4">
      <c r="A907" s="23">
        <v>43510</v>
      </c>
      <c r="B907" s="24">
        <v>2743.5</v>
      </c>
      <c r="C907" s="24">
        <v>2757.9</v>
      </c>
      <c r="D907" s="24">
        <v>2731.23</v>
      </c>
      <c r="E907" s="24">
        <v>2745.73</v>
      </c>
      <c r="F907" s="24">
        <v>2745.73</v>
      </c>
      <c r="G907" s="26">
        <v>3836700000</v>
      </c>
    </row>
    <row r="908" spans="1:7" ht="15" thickBot="1" x14ac:dyDescent="0.4">
      <c r="A908" s="23">
        <v>43509</v>
      </c>
      <c r="B908" s="24">
        <v>2750.3</v>
      </c>
      <c r="C908" s="24">
        <v>2761.85</v>
      </c>
      <c r="D908" s="24">
        <v>2748.63</v>
      </c>
      <c r="E908" s="24">
        <v>2753.03</v>
      </c>
      <c r="F908" s="24">
        <v>2753.03</v>
      </c>
      <c r="G908" s="26">
        <v>3670770000</v>
      </c>
    </row>
    <row r="909" spans="1:7" ht="15" thickBot="1" x14ac:dyDescent="0.4">
      <c r="A909" s="23">
        <v>43508</v>
      </c>
      <c r="B909" s="24">
        <v>2722.61</v>
      </c>
      <c r="C909" s="24">
        <v>2748.19</v>
      </c>
      <c r="D909" s="24">
        <v>2722.61</v>
      </c>
      <c r="E909" s="24">
        <v>2744.73</v>
      </c>
      <c r="F909" s="24">
        <v>2744.73</v>
      </c>
      <c r="G909" s="26">
        <v>3827770000</v>
      </c>
    </row>
    <row r="910" spans="1:7" ht="15" thickBot="1" x14ac:dyDescent="0.4">
      <c r="A910" s="23">
        <v>43507</v>
      </c>
      <c r="B910" s="24">
        <v>2712.4</v>
      </c>
      <c r="C910" s="24">
        <v>2718.05</v>
      </c>
      <c r="D910" s="24">
        <v>2703.79</v>
      </c>
      <c r="E910" s="24">
        <v>2709.8</v>
      </c>
      <c r="F910" s="24">
        <v>2709.8</v>
      </c>
      <c r="G910" s="26">
        <v>3361970000</v>
      </c>
    </row>
    <row r="911" spans="1:7" ht="15" thickBot="1" x14ac:dyDescent="0.4">
      <c r="A911" s="23">
        <v>43504</v>
      </c>
      <c r="B911" s="24">
        <v>2692.36</v>
      </c>
      <c r="C911" s="24">
        <v>2708.07</v>
      </c>
      <c r="D911" s="24">
        <v>2681.83</v>
      </c>
      <c r="E911" s="24">
        <v>2707.88</v>
      </c>
      <c r="F911" s="24">
        <v>2707.88</v>
      </c>
      <c r="G911" s="26">
        <v>3622330000</v>
      </c>
    </row>
    <row r="912" spans="1:7" ht="15" thickBot="1" x14ac:dyDescent="0.4">
      <c r="A912" s="23">
        <v>43503</v>
      </c>
      <c r="B912" s="24">
        <v>2717.53</v>
      </c>
      <c r="C912" s="24">
        <v>2719.32</v>
      </c>
      <c r="D912" s="24">
        <v>2687.26</v>
      </c>
      <c r="E912" s="24">
        <v>2706.05</v>
      </c>
      <c r="F912" s="24">
        <v>2706.05</v>
      </c>
      <c r="G912" s="26">
        <v>4099490000</v>
      </c>
    </row>
    <row r="913" spans="1:7" ht="15" thickBot="1" x14ac:dyDescent="0.4">
      <c r="A913" s="23">
        <v>43502</v>
      </c>
      <c r="B913" s="24">
        <v>2735.05</v>
      </c>
      <c r="C913" s="24">
        <v>2738.08</v>
      </c>
      <c r="D913" s="24">
        <v>2724.15</v>
      </c>
      <c r="E913" s="24">
        <v>2731.61</v>
      </c>
      <c r="F913" s="24">
        <v>2731.61</v>
      </c>
      <c r="G913" s="26">
        <v>3472690000</v>
      </c>
    </row>
    <row r="914" spans="1:7" ht="15" thickBot="1" x14ac:dyDescent="0.4">
      <c r="A914" s="23">
        <v>43501</v>
      </c>
      <c r="B914" s="24">
        <v>2728.34</v>
      </c>
      <c r="C914" s="24">
        <v>2738.98</v>
      </c>
      <c r="D914" s="24">
        <v>2724.03</v>
      </c>
      <c r="E914" s="24">
        <v>2737.7</v>
      </c>
      <c r="F914" s="24">
        <v>2737.7</v>
      </c>
      <c r="G914" s="26">
        <v>3560430000</v>
      </c>
    </row>
    <row r="915" spans="1:7" ht="15" thickBot="1" x14ac:dyDescent="0.4">
      <c r="A915" s="23">
        <v>43500</v>
      </c>
      <c r="B915" s="24">
        <v>2706.49</v>
      </c>
      <c r="C915" s="24">
        <v>2724.99</v>
      </c>
      <c r="D915" s="24">
        <v>2698.75</v>
      </c>
      <c r="E915" s="24">
        <v>2724.87</v>
      </c>
      <c r="F915" s="24">
        <v>2724.87</v>
      </c>
      <c r="G915" s="26">
        <v>3359840000</v>
      </c>
    </row>
    <row r="916" spans="1:7" ht="15" thickBot="1" x14ac:dyDescent="0.4">
      <c r="A916" s="23">
        <v>43497</v>
      </c>
      <c r="B916" s="24">
        <v>2702.32</v>
      </c>
      <c r="C916" s="24">
        <v>2716.66</v>
      </c>
      <c r="D916" s="24">
        <v>2696.88</v>
      </c>
      <c r="E916" s="24">
        <v>2706.53</v>
      </c>
      <c r="F916" s="24">
        <v>2706.53</v>
      </c>
      <c r="G916" s="26">
        <v>3759270000</v>
      </c>
    </row>
    <row r="917" spans="1:7" ht="15" thickBot="1" x14ac:dyDescent="0.4">
      <c r="A917" s="23">
        <v>43496</v>
      </c>
      <c r="B917" s="24">
        <v>2685.49</v>
      </c>
      <c r="C917" s="24">
        <v>2708.95</v>
      </c>
      <c r="D917" s="24">
        <v>2678.65</v>
      </c>
      <c r="E917" s="24">
        <v>2704.1</v>
      </c>
      <c r="F917" s="24">
        <v>2704.1</v>
      </c>
      <c r="G917" s="26">
        <v>4917650000</v>
      </c>
    </row>
    <row r="918" spans="1:7" ht="15" thickBot="1" x14ac:dyDescent="0.4">
      <c r="A918" s="23">
        <v>43495</v>
      </c>
      <c r="B918" s="24">
        <v>2653.62</v>
      </c>
      <c r="C918" s="24">
        <v>2690.44</v>
      </c>
      <c r="D918" s="24">
        <v>2648.34</v>
      </c>
      <c r="E918" s="24">
        <v>2681.05</v>
      </c>
      <c r="F918" s="24">
        <v>2681.05</v>
      </c>
      <c r="G918" s="26">
        <v>3867810000</v>
      </c>
    </row>
    <row r="919" spans="1:7" ht="15" thickBot="1" x14ac:dyDescent="0.4">
      <c r="A919" s="23">
        <v>43494</v>
      </c>
      <c r="B919" s="24">
        <v>2644.89</v>
      </c>
      <c r="C919" s="24">
        <v>2650.93</v>
      </c>
      <c r="D919" s="24">
        <v>2631.05</v>
      </c>
      <c r="E919" s="24">
        <v>2640</v>
      </c>
      <c r="F919" s="24">
        <v>2640</v>
      </c>
      <c r="G919" s="26">
        <v>3504200000</v>
      </c>
    </row>
    <row r="920" spans="1:7" ht="15" thickBot="1" x14ac:dyDescent="0.4">
      <c r="A920" s="23">
        <v>43493</v>
      </c>
      <c r="B920" s="24">
        <v>2644.97</v>
      </c>
      <c r="C920" s="24">
        <v>2644.97</v>
      </c>
      <c r="D920" s="24">
        <v>2624.06</v>
      </c>
      <c r="E920" s="24">
        <v>2643.85</v>
      </c>
      <c r="F920" s="24">
        <v>2643.85</v>
      </c>
      <c r="G920" s="26">
        <v>3612810000</v>
      </c>
    </row>
    <row r="921" spans="1:7" ht="15" thickBot="1" x14ac:dyDescent="0.4">
      <c r="A921" s="23">
        <v>43490</v>
      </c>
      <c r="B921" s="24">
        <v>2657.44</v>
      </c>
      <c r="C921" s="24">
        <v>2672.38</v>
      </c>
      <c r="D921" s="24">
        <v>2657.33</v>
      </c>
      <c r="E921" s="24">
        <v>2664.76</v>
      </c>
      <c r="F921" s="24">
        <v>2664.76</v>
      </c>
      <c r="G921" s="26">
        <v>3814080000</v>
      </c>
    </row>
    <row r="922" spans="1:7" ht="15" thickBot="1" x14ac:dyDescent="0.4">
      <c r="A922" s="23">
        <v>43489</v>
      </c>
      <c r="B922" s="24">
        <v>2638.84</v>
      </c>
      <c r="C922" s="24">
        <v>2647.2</v>
      </c>
      <c r="D922" s="24">
        <v>2627.01</v>
      </c>
      <c r="E922" s="24">
        <v>2642.33</v>
      </c>
      <c r="F922" s="24">
        <v>2642.33</v>
      </c>
      <c r="G922" s="26">
        <v>3433250000</v>
      </c>
    </row>
    <row r="923" spans="1:7" ht="15" thickBot="1" x14ac:dyDescent="0.4">
      <c r="A923" s="23">
        <v>43488</v>
      </c>
      <c r="B923" s="24">
        <v>2643.48</v>
      </c>
      <c r="C923" s="24">
        <v>2653.19</v>
      </c>
      <c r="D923" s="24">
        <v>2612.86</v>
      </c>
      <c r="E923" s="24">
        <v>2638.7</v>
      </c>
      <c r="F923" s="24">
        <v>2638.7</v>
      </c>
      <c r="G923" s="26">
        <v>3335610000</v>
      </c>
    </row>
    <row r="924" spans="1:7" ht="15" thickBot="1" x14ac:dyDescent="0.4">
      <c r="A924" s="23">
        <v>43487</v>
      </c>
      <c r="B924" s="24">
        <v>2657.88</v>
      </c>
      <c r="C924" s="24">
        <v>2657.88</v>
      </c>
      <c r="D924" s="24">
        <v>2617.27</v>
      </c>
      <c r="E924" s="24">
        <v>2632.9</v>
      </c>
      <c r="F924" s="24">
        <v>2632.9</v>
      </c>
      <c r="G924" s="26">
        <v>3908030000</v>
      </c>
    </row>
    <row r="925" spans="1:7" ht="15" thickBot="1" x14ac:dyDescent="0.4">
      <c r="A925" s="23">
        <v>43483</v>
      </c>
      <c r="B925" s="24">
        <v>2651.27</v>
      </c>
      <c r="C925" s="24">
        <v>2675.47</v>
      </c>
      <c r="D925" s="24">
        <v>2647.58</v>
      </c>
      <c r="E925" s="24">
        <v>2670.71</v>
      </c>
      <c r="F925" s="24">
        <v>2670.71</v>
      </c>
      <c r="G925" s="26">
        <v>3986730000</v>
      </c>
    </row>
    <row r="926" spans="1:7" ht="15" thickBot="1" x14ac:dyDescent="0.4">
      <c r="A926" s="23">
        <v>43482</v>
      </c>
      <c r="B926" s="24">
        <v>2609.2800000000002</v>
      </c>
      <c r="C926" s="24">
        <v>2645.06</v>
      </c>
      <c r="D926" s="24">
        <v>2606.36</v>
      </c>
      <c r="E926" s="24">
        <v>2635.96</v>
      </c>
      <c r="F926" s="24">
        <v>2635.96</v>
      </c>
      <c r="G926" s="26">
        <v>3772270000</v>
      </c>
    </row>
    <row r="927" spans="1:7" ht="15" thickBot="1" x14ac:dyDescent="0.4">
      <c r="A927" s="23">
        <v>43481</v>
      </c>
      <c r="B927" s="24">
        <v>2614.75</v>
      </c>
      <c r="C927" s="24">
        <v>2625.76</v>
      </c>
      <c r="D927" s="24">
        <v>2612.6799999999998</v>
      </c>
      <c r="E927" s="24">
        <v>2616.1</v>
      </c>
      <c r="F927" s="24">
        <v>2616.1</v>
      </c>
      <c r="G927" s="26">
        <v>3863770000</v>
      </c>
    </row>
    <row r="928" spans="1:7" ht="15" thickBot="1" x14ac:dyDescent="0.4">
      <c r="A928" s="23">
        <v>43480</v>
      </c>
      <c r="B928" s="24">
        <v>2585.1</v>
      </c>
      <c r="C928" s="24">
        <v>2613.08</v>
      </c>
      <c r="D928" s="24">
        <v>2585.1</v>
      </c>
      <c r="E928" s="24">
        <v>2610.3000000000002</v>
      </c>
      <c r="F928" s="24">
        <v>2610.3000000000002</v>
      </c>
      <c r="G928" s="26">
        <v>3572330000</v>
      </c>
    </row>
    <row r="929" spans="1:7" ht="15" thickBot="1" x14ac:dyDescent="0.4">
      <c r="A929" s="23">
        <v>43479</v>
      </c>
      <c r="B929" s="24">
        <v>2580.31</v>
      </c>
      <c r="C929" s="24">
        <v>2589.3200000000002</v>
      </c>
      <c r="D929" s="24">
        <v>2570.41</v>
      </c>
      <c r="E929" s="24">
        <v>2582.61</v>
      </c>
      <c r="F929" s="24">
        <v>2582.61</v>
      </c>
      <c r="G929" s="26">
        <v>3664450000</v>
      </c>
    </row>
    <row r="930" spans="1:7" ht="15" thickBot="1" x14ac:dyDescent="0.4">
      <c r="A930" s="23">
        <v>43476</v>
      </c>
      <c r="B930" s="24">
        <v>2588.11</v>
      </c>
      <c r="C930" s="24">
        <v>2596.27</v>
      </c>
      <c r="D930" s="24">
        <v>2577.4</v>
      </c>
      <c r="E930" s="24">
        <v>2596.2600000000002</v>
      </c>
      <c r="F930" s="24">
        <v>2596.2600000000002</v>
      </c>
      <c r="G930" s="26">
        <v>3434490000</v>
      </c>
    </row>
    <row r="931" spans="1:7" ht="15" thickBot="1" x14ac:dyDescent="0.4">
      <c r="A931" s="23">
        <v>43475</v>
      </c>
      <c r="B931" s="24">
        <v>2573.5100000000002</v>
      </c>
      <c r="C931" s="24">
        <v>2597.8200000000002</v>
      </c>
      <c r="D931" s="24">
        <v>2562.02</v>
      </c>
      <c r="E931" s="24">
        <v>2596.64</v>
      </c>
      <c r="F931" s="24">
        <v>2596.64</v>
      </c>
      <c r="G931" s="26">
        <v>3704500000</v>
      </c>
    </row>
    <row r="932" spans="1:7" ht="15" thickBot="1" x14ac:dyDescent="0.4">
      <c r="A932" s="23">
        <v>43474</v>
      </c>
      <c r="B932" s="24">
        <v>2580</v>
      </c>
      <c r="C932" s="24">
        <v>2595.3200000000002</v>
      </c>
      <c r="D932" s="24">
        <v>2568.89</v>
      </c>
      <c r="E932" s="24">
        <v>2584.96</v>
      </c>
      <c r="F932" s="24">
        <v>2584.96</v>
      </c>
      <c r="G932" s="26">
        <v>4052480000</v>
      </c>
    </row>
    <row r="933" spans="1:7" ht="15" thickBot="1" x14ac:dyDescent="0.4">
      <c r="A933" s="23">
        <v>43473</v>
      </c>
      <c r="B933" s="24">
        <v>2568.11</v>
      </c>
      <c r="C933" s="24">
        <v>2579.8200000000002</v>
      </c>
      <c r="D933" s="24">
        <v>2547.56</v>
      </c>
      <c r="E933" s="24">
        <v>2574.41</v>
      </c>
      <c r="F933" s="24">
        <v>2574.41</v>
      </c>
      <c r="G933" s="26">
        <v>4083030000</v>
      </c>
    </row>
    <row r="934" spans="1:7" ht="15" thickBot="1" x14ac:dyDescent="0.4">
      <c r="A934" s="23">
        <v>43472</v>
      </c>
      <c r="B934" s="24">
        <v>2535.61</v>
      </c>
      <c r="C934" s="24">
        <v>2566.16</v>
      </c>
      <c r="D934" s="24">
        <v>2524.56</v>
      </c>
      <c r="E934" s="24">
        <v>2549.69</v>
      </c>
      <c r="F934" s="24">
        <v>2549.69</v>
      </c>
      <c r="G934" s="26">
        <v>4104710000</v>
      </c>
    </row>
    <row r="935" spans="1:7" ht="15" thickBot="1" x14ac:dyDescent="0.4">
      <c r="A935" s="23">
        <v>43469</v>
      </c>
      <c r="B935" s="24">
        <v>2474.33</v>
      </c>
      <c r="C935" s="24">
        <v>2538.0700000000002</v>
      </c>
      <c r="D935" s="24">
        <v>2474.33</v>
      </c>
      <c r="E935" s="24">
        <v>2531.94</v>
      </c>
      <c r="F935" s="24">
        <v>2531.94</v>
      </c>
      <c r="G935" s="26">
        <v>4213410000</v>
      </c>
    </row>
    <row r="936" spans="1:7" ht="15" thickBot="1" x14ac:dyDescent="0.4">
      <c r="A936" s="23">
        <v>43468</v>
      </c>
      <c r="B936" s="24">
        <v>2491.92</v>
      </c>
      <c r="C936" s="24">
        <v>2493.14</v>
      </c>
      <c r="D936" s="24">
        <v>2443.96</v>
      </c>
      <c r="E936" s="24">
        <v>2447.89</v>
      </c>
      <c r="F936" s="24">
        <v>2447.89</v>
      </c>
      <c r="G936" s="26">
        <v>3822860000</v>
      </c>
    </row>
    <row r="937" spans="1:7" ht="15" thickBot="1" x14ac:dyDescent="0.4">
      <c r="A937" s="23">
        <v>43467</v>
      </c>
      <c r="B937" s="24">
        <v>2476.96</v>
      </c>
      <c r="C937" s="24">
        <v>2519.4899999999998</v>
      </c>
      <c r="D937" s="24">
        <v>2467.4699999999998</v>
      </c>
      <c r="E937" s="24">
        <v>2510.0300000000002</v>
      </c>
      <c r="F937" s="24">
        <v>2510.0300000000002</v>
      </c>
      <c r="G937" s="26">
        <v>3733160000</v>
      </c>
    </row>
    <row r="938" spans="1:7" ht="15" thickBot="1" x14ac:dyDescent="0.4">
      <c r="A938" s="23">
        <v>43465</v>
      </c>
      <c r="B938" s="24">
        <v>2498.94</v>
      </c>
      <c r="C938" s="24">
        <v>2509.2399999999998</v>
      </c>
      <c r="D938" s="24">
        <v>2482.8200000000002</v>
      </c>
      <c r="E938" s="24">
        <v>2506.85</v>
      </c>
      <c r="F938" s="24">
        <v>2506.85</v>
      </c>
      <c r="G938" s="26">
        <v>3442870000</v>
      </c>
    </row>
    <row r="939" spans="1:7" ht="15" thickBot="1" x14ac:dyDescent="0.4">
      <c r="A939" s="23">
        <v>43462</v>
      </c>
      <c r="B939" s="24">
        <v>2498.77</v>
      </c>
      <c r="C939" s="24">
        <v>2520.27</v>
      </c>
      <c r="D939" s="24">
        <v>2472.89</v>
      </c>
      <c r="E939" s="24">
        <v>2485.7399999999998</v>
      </c>
      <c r="F939" s="24">
        <v>2485.7399999999998</v>
      </c>
      <c r="G939" s="26">
        <v>3702620000</v>
      </c>
    </row>
    <row r="940" spans="1:7" ht="15" thickBot="1" x14ac:dyDescent="0.4">
      <c r="A940" s="23">
        <v>43461</v>
      </c>
      <c r="B940" s="24">
        <v>2442.5</v>
      </c>
      <c r="C940" s="24">
        <v>2489.1</v>
      </c>
      <c r="D940" s="24">
        <v>2397.94</v>
      </c>
      <c r="E940" s="24">
        <v>2488.83</v>
      </c>
      <c r="F940" s="24">
        <v>2488.83</v>
      </c>
      <c r="G940" s="26">
        <v>4096610000</v>
      </c>
    </row>
    <row r="941" spans="1:7" ht="15" thickBot="1" x14ac:dyDescent="0.4">
      <c r="A941" s="23">
        <v>43460</v>
      </c>
      <c r="B941" s="24">
        <v>2363.12</v>
      </c>
      <c r="C941" s="24">
        <v>2467.7600000000002</v>
      </c>
      <c r="D941" s="24">
        <v>2346.58</v>
      </c>
      <c r="E941" s="24">
        <v>2467.6999999999998</v>
      </c>
      <c r="F941" s="24">
        <v>2467.6999999999998</v>
      </c>
      <c r="G941" s="26">
        <v>4233990000</v>
      </c>
    </row>
    <row r="942" spans="1:7" ht="15" thickBot="1" x14ac:dyDescent="0.4">
      <c r="A942" s="23">
        <v>43458</v>
      </c>
      <c r="B942" s="24">
        <v>2400.56</v>
      </c>
      <c r="C942" s="24">
        <v>2410.34</v>
      </c>
      <c r="D942" s="24">
        <v>2351.1</v>
      </c>
      <c r="E942" s="24">
        <v>2351.1</v>
      </c>
      <c r="F942" s="24">
        <v>2351.1</v>
      </c>
      <c r="G942" s="26">
        <v>2613930000</v>
      </c>
    </row>
    <row r="943" spans="1:7" ht="15" thickBot="1" x14ac:dyDescent="0.4">
      <c r="A943" s="23">
        <v>43455</v>
      </c>
      <c r="B943" s="24">
        <v>2465.38</v>
      </c>
      <c r="C943" s="24">
        <v>2504.41</v>
      </c>
      <c r="D943" s="24">
        <v>2408.5500000000002</v>
      </c>
      <c r="E943" s="24">
        <v>2416.62</v>
      </c>
      <c r="F943" s="24">
        <v>2416.62</v>
      </c>
      <c r="G943" s="26">
        <v>7609010000</v>
      </c>
    </row>
    <row r="944" spans="1:7" ht="15" thickBot="1" x14ac:dyDescent="0.4">
      <c r="A944" s="23">
        <v>43454</v>
      </c>
      <c r="B944" s="24">
        <v>2496.77</v>
      </c>
      <c r="C944" s="24">
        <v>2509.63</v>
      </c>
      <c r="D944" s="24">
        <v>2441.1799999999998</v>
      </c>
      <c r="E944" s="24">
        <v>2467.42</v>
      </c>
      <c r="F944" s="24">
        <v>2467.42</v>
      </c>
      <c r="G944" s="26">
        <v>5585780000</v>
      </c>
    </row>
    <row r="945" spans="1:7" ht="15" thickBot="1" x14ac:dyDescent="0.4">
      <c r="A945" s="23">
        <v>43453</v>
      </c>
      <c r="B945" s="24">
        <v>2547.0500000000002</v>
      </c>
      <c r="C945" s="24">
        <v>2585.29</v>
      </c>
      <c r="D945" s="24">
        <v>2488.96</v>
      </c>
      <c r="E945" s="24">
        <v>2506.96</v>
      </c>
      <c r="F945" s="24">
        <v>2506.96</v>
      </c>
      <c r="G945" s="26">
        <v>5127940000</v>
      </c>
    </row>
    <row r="946" spans="1:7" ht="15" thickBot="1" x14ac:dyDescent="0.4">
      <c r="A946" s="23">
        <v>43452</v>
      </c>
      <c r="B946" s="24">
        <v>2559.9</v>
      </c>
      <c r="C946" s="24">
        <v>2573.9899999999998</v>
      </c>
      <c r="D946" s="24">
        <v>2528.71</v>
      </c>
      <c r="E946" s="24">
        <v>2546.16</v>
      </c>
      <c r="F946" s="24">
        <v>2546.16</v>
      </c>
      <c r="G946" s="26">
        <v>4470880000</v>
      </c>
    </row>
    <row r="947" spans="1:7" ht="15" thickBot="1" x14ac:dyDescent="0.4">
      <c r="A947" s="23">
        <v>43451</v>
      </c>
      <c r="B947" s="24">
        <v>2590.75</v>
      </c>
      <c r="C947" s="24">
        <v>2601.13</v>
      </c>
      <c r="D947" s="24">
        <v>2530.54</v>
      </c>
      <c r="E947" s="24">
        <v>2545.94</v>
      </c>
      <c r="F947" s="24">
        <v>2545.94</v>
      </c>
      <c r="G947" s="26">
        <v>4616350000</v>
      </c>
    </row>
    <row r="948" spans="1:7" ht="15" thickBot="1" x14ac:dyDescent="0.4">
      <c r="A948" s="23">
        <v>43448</v>
      </c>
      <c r="B948" s="24">
        <v>2629.68</v>
      </c>
      <c r="C948" s="24">
        <v>2635.07</v>
      </c>
      <c r="D948" s="24">
        <v>2593.84</v>
      </c>
      <c r="E948" s="24">
        <v>2599.9499999999998</v>
      </c>
      <c r="F948" s="24">
        <v>2599.9499999999998</v>
      </c>
      <c r="G948" s="26">
        <v>4035020000</v>
      </c>
    </row>
    <row r="949" spans="1:7" ht="15" thickBot="1" x14ac:dyDescent="0.4">
      <c r="A949" s="23">
        <v>43447</v>
      </c>
      <c r="B949" s="24">
        <v>2658.7</v>
      </c>
      <c r="C949" s="24">
        <v>2670.19</v>
      </c>
      <c r="D949" s="24">
        <v>2637.27</v>
      </c>
      <c r="E949" s="24">
        <v>2650.54</v>
      </c>
      <c r="F949" s="24">
        <v>2650.54</v>
      </c>
      <c r="G949" s="26">
        <v>3927720000</v>
      </c>
    </row>
    <row r="950" spans="1:7" ht="15" thickBot="1" x14ac:dyDescent="0.4">
      <c r="A950" s="23">
        <v>43446</v>
      </c>
      <c r="B950" s="24">
        <v>2658.23</v>
      </c>
      <c r="C950" s="24">
        <v>2685.44</v>
      </c>
      <c r="D950" s="24">
        <v>2650.26</v>
      </c>
      <c r="E950" s="24">
        <v>2651.07</v>
      </c>
      <c r="F950" s="24">
        <v>2651.07</v>
      </c>
      <c r="G950" s="26">
        <v>3958890000</v>
      </c>
    </row>
    <row r="951" spans="1:7" ht="15" thickBot="1" x14ac:dyDescent="0.4">
      <c r="A951" s="23">
        <v>43445</v>
      </c>
      <c r="B951" s="24">
        <v>2664.44</v>
      </c>
      <c r="C951" s="24">
        <v>2674.35</v>
      </c>
      <c r="D951" s="24">
        <v>2621.3000000000002</v>
      </c>
      <c r="E951" s="24">
        <v>2636.78</v>
      </c>
      <c r="F951" s="24">
        <v>2636.78</v>
      </c>
      <c r="G951" s="26">
        <v>3905870000</v>
      </c>
    </row>
    <row r="952" spans="1:7" ht="15" thickBot="1" x14ac:dyDescent="0.4">
      <c r="A952" s="23">
        <v>43444</v>
      </c>
      <c r="B952" s="24">
        <v>2630.86</v>
      </c>
      <c r="C952" s="24">
        <v>2647.51</v>
      </c>
      <c r="D952" s="24">
        <v>2583.23</v>
      </c>
      <c r="E952" s="24">
        <v>2637.72</v>
      </c>
      <c r="F952" s="24">
        <v>2637.72</v>
      </c>
      <c r="G952" s="26">
        <v>4151030000</v>
      </c>
    </row>
    <row r="953" spans="1:7" ht="15" thickBot="1" x14ac:dyDescent="0.4">
      <c r="A953" s="23">
        <v>43441</v>
      </c>
      <c r="B953" s="24">
        <v>2691.26</v>
      </c>
      <c r="C953" s="24">
        <v>2708.54</v>
      </c>
      <c r="D953" s="24">
        <v>2623.14</v>
      </c>
      <c r="E953" s="24">
        <v>2633.08</v>
      </c>
      <c r="F953" s="24">
        <v>2633.08</v>
      </c>
      <c r="G953" s="26">
        <v>4216690000</v>
      </c>
    </row>
    <row r="954" spans="1:7" ht="15" thickBot="1" x14ac:dyDescent="0.4">
      <c r="A954" s="23">
        <v>43440</v>
      </c>
      <c r="B954" s="24">
        <v>2663.51</v>
      </c>
      <c r="C954" s="24">
        <v>2696.15</v>
      </c>
      <c r="D954" s="24">
        <v>2621.53</v>
      </c>
      <c r="E954" s="24">
        <v>2695.95</v>
      </c>
      <c r="F954" s="24">
        <v>2695.95</v>
      </c>
      <c r="G954" s="26">
        <v>5141470000</v>
      </c>
    </row>
    <row r="955" spans="1:7" ht="15" thickBot="1" x14ac:dyDescent="0.4">
      <c r="A955" s="23">
        <v>43438</v>
      </c>
      <c r="B955" s="24">
        <v>2782.43</v>
      </c>
      <c r="C955" s="24">
        <v>2785.93</v>
      </c>
      <c r="D955" s="24">
        <v>2697.18</v>
      </c>
      <c r="E955" s="24">
        <v>2700.06</v>
      </c>
      <c r="F955" s="24">
        <v>2700.06</v>
      </c>
      <c r="G955" s="26">
        <v>4499840000</v>
      </c>
    </row>
    <row r="956" spans="1:7" ht="15" thickBot="1" x14ac:dyDescent="0.4">
      <c r="A956" s="23">
        <v>43437</v>
      </c>
      <c r="B956" s="24">
        <v>2790.5</v>
      </c>
      <c r="C956" s="24">
        <v>2800.18</v>
      </c>
      <c r="D956" s="24">
        <v>2773.38</v>
      </c>
      <c r="E956" s="24">
        <v>2790.37</v>
      </c>
      <c r="F956" s="24">
        <v>2790.37</v>
      </c>
      <c r="G956" s="26">
        <v>4186060000</v>
      </c>
    </row>
    <row r="957" spans="1:7" ht="15" thickBot="1" x14ac:dyDescent="0.4">
      <c r="A957" s="23">
        <v>43434</v>
      </c>
      <c r="B957" s="24">
        <v>2737.76</v>
      </c>
      <c r="C957" s="24">
        <v>2760.88</v>
      </c>
      <c r="D957" s="24">
        <v>2732.76</v>
      </c>
      <c r="E957" s="24">
        <v>2760.17</v>
      </c>
      <c r="F957" s="24">
        <v>2760.17</v>
      </c>
      <c r="G957" s="26">
        <v>4658580000</v>
      </c>
    </row>
    <row r="958" spans="1:7" ht="15" thickBot="1" x14ac:dyDescent="0.4">
      <c r="A958" s="23">
        <v>43433</v>
      </c>
      <c r="B958" s="24">
        <v>2736.97</v>
      </c>
      <c r="C958" s="24">
        <v>2753.75</v>
      </c>
      <c r="D958" s="24">
        <v>2722.94</v>
      </c>
      <c r="E958" s="24">
        <v>2737.8</v>
      </c>
      <c r="F958" s="24">
        <v>2737.8</v>
      </c>
      <c r="G958" s="26">
        <v>3560770000</v>
      </c>
    </row>
    <row r="959" spans="1:7" ht="15" thickBot="1" x14ac:dyDescent="0.4">
      <c r="A959" s="23">
        <v>43432</v>
      </c>
      <c r="B959" s="24">
        <v>2691.45</v>
      </c>
      <c r="C959" s="24">
        <v>2744</v>
      </c>
      <c r="D959" s="24">
        <v>2684.38</v>
      </c>
      <c r="E959" s="24">
        <v>2743.79</v>
      </c>
      <c r="F959" s="24">
        <v>2743.79</v>
      </c>
      <c r="G959" s="26">
        <v>3951670000</v>
      </c>
    </row>
    <row r="960" spans="1:7" ht="15" thickBot="1" x14ac:dyDescent="0.4">
      <c r="A960" s="23">
        <v>43431</v>
      </c>
      <c r="B960" s="24">
        <v>2663.75</v>
      </c>
      <c r="C960" s="24">
        <v>2682.53</v>
      </c>
      <c r="D960" s="24">
        <v>2655.89</v>
      </c>
      <c r="E960" s="24">
        <v>2682.17</v>
      </c>
      <c r="F960" s="24">
        <v>2682.17</v>
      </c>
      <c r="G960" s="26">
        <v>3485220000</v>
      </c>
    </row>
    <row r="961" spans="1:7" ht="15" thickBot="1" x14ac:dyDescent="0.4">
      <c r="A961" s="23">
        <v>43430</v>
      </c>
      <c r="B961" s="24">
        <v>2649.97</v>
      </c>
      <c r="C961" s="24">
        <v>2674.35</v>
      </c>
      <c r="D961" s="24">
        <v>2649.97</v>
      </c>
      <c r="E961" s="24">
        <v>2673.45</v>
      </c>
      <c r="F961" s="24">
        <v>2673.45</v>
      </c>
      <c r="G961" s="26">
        <v>3443950000</v>
      </c>
    </row>
    <row r="962" spans="1:7" ht="15" thickBot="1" x14ac:dyDescent="0.4">
      <c r="A962" s="23">
        <v>43427</v>
      </c>
      <c r="B962" s="24">
        <v>2633.36</v>
      </c>
      <c r="C962" s="24">
        <v>2647.55</v>
      </c>
      <c r="D962" s="24">
        <v>2631.09</v>
      </c>
      <c r="E962" s="24">
        <v>2632.56</v>
      </c>
      <c r="F962" s="24">
        <v>2632.56</v>
      </c>
      <c r="G962" s="26">
        <v>1651650000</v>
      </c>
    </row>
    <row r="963" spans="1:7" ht="15" thickBot="1" x14ac:dyDescent="0.4">
      <c r="A963" s="23">
        <v>43425</v>
      </c>
      <c r="B963" s="24">
        <v>2657.74</v>
      </c>
      <c r="C963" s="24">
        <v>2670.73</v>
      </c>
      <c r="D963" s="24">
        <v>2649.82</v>
      </c>
      <c r="E963" s="24">
        <v>2649.93</v>
      </c>
      <c r="F963" s="24">
        <v>2649.93</v>
      </c>
      <c r="G963" s="26">
        <v>3233550000</v>
      </c>
    </row>
    <row r="964" spans="1:7" ht="15" thickBot="1" x14ac:dyDescent="0.4">
      <c r="A964" s="23">
        <v>43424</v>
      </c>
      <c r="B964" s="24">
        <v>2654.6</v>
      </c>
      <c r="C964" s="24">
        <v>2669.44</v>
      </c>
      <c r="D964" s="24">
        <v>2631.52</v>
      </c>
      <c r="E964" s="24">
        <v>2641.89</v>
      </c>
      <c r="F964" s="24">
        <v>2641.89</v>
      </c>
      <c r="G964" s="26">
        <v>4357900000</v>
      </c>
    </row>
    <row r="965" spans="1:7" ht="15" thickBot="1" x14ac:dyDescent="0.4">
      <c r="A965" s="23">
        <v>43423</v>
      </c>
      <c r="B965" s="24">
        <v>2730.74</v>
      </c>
      <c r="C965" s="24">
        <v>2733.16</v>
      </c>
      <c r="D965" s="24">
        <v>2681.09</v>
      </c>
      <c r="E965" s="24">
        <v>2690.73</v>
      </c>
      <c r="F965" s="24">
        <v>2690.73</v>
      </c>
      <c r="G965" s="26">
        <v>3772900000</v>
      </c>
    </row>
    <row r="966" spans="1:7" ht="15" thickBot="1" x14ac:dyDescent="0.4">
      <c r="A966" s="23">
        <v>43420</v>
      </c>
      <c r="B966" s="24">
        <v>2718.54</v>
      </c>
      <c r="C966" s="24">
        <v>2746.75</v>
      </c>
      <c r="D966" s="24">
        <v>2712.16</v>
      </c>
      <c r="E966" s="24">
        <v>2736.27</v>
      </c>
      <c r="F966" s="24">
        <v>2736.27</v>
      </c>
      <c r="G966" s="26">
        <v>3975180000</v>
      </c>
    </row>
    <row r="967" spans="1:7" ht="15" thickBot="1" x14ac:dyDescent="0.4">
      <c r="A967" s="23">
        <v>43419</v>
      </c>
      <c r="B967" s="24">
        <v>2693.52</v>
      </c>
      <c r="C967" s="24">
        <v>2735.38</v>
      </c>
      <c r="D967" s="24">
        <v>2670.75</v>
      </c>
      <c r="E967" s="24">
        <v>2730.2</v>
      </c>
      <c r="F967" s="24">
        <v>2730.2</v>
      </c>
      <c r="G967" s="26">
        <v>4179140000</v>
      </c>
    </row>
    <row r="968" spans="1:7" ht="15" thickBot="1" x14ac:dyDescent="0.4">
      <c r="A968" s="23">
        <v>43418</v>
      </c>
      <c r="B968" s="24">
        <v>2737.9</v>
      </c>
      <c r="C968" s="24">
        <v>2746.8</v>
      </c>
      <c r="D968" s="24">
        <v>2685.75</v>
      </c>
      <c r="E968" s="24">
        <v>2701.58</v>
      </c>
      <c r="F968" s="24">
        <v>2701.58</v>
      </c>
      <c r="G968" s="26">
        <v>4402370000</v>
      </c>
    </row>
    <row r="969" spans="1:7" ht="15" thickBot="1" x14ac:dyDescent="0.4">
      <c r="A969" s="23">
        <v>43417</v>
      </c>
      <c r="B969" s="24">
        <v>2730.05</v>
      </c>
      <c r="C969" s="24">
        <v>2754.6</v>
      </c>
      <c r="D969" s="24">
        <v>2714.98</v>
      </c>
      <c r="E969" s="24">
        <v>2722.18</v>
      </c>
      <c r="F969" s="24">
        <v>2722.18</v>
      </c>
      <c r="G969" s="26">
        <v>4091440000</v>
      </c>
    </row>
    <row r="970" spans="1:7" ht="15" thickBot="1" x14ac:dyDescent="0.4">
      <c r="A970" s="23">
        <v>43416</v>
      </c>
      <c r="B970" s="24">
        <v>2773.93</v>
      </c>
      <c r="C970" s="24">
        <v>2775.99</v>
      </c>
      <c r="D970" s="24">
        <v>2722</v>
      </c>
      <c r="E970" s="24">
        <v>2726.22</v>
      </c>
      <c r="F970" s="24">
        <v>2726.22</v>
      </c>
      <c r="G970" s="26">
        <v>3670930000</v>
      </c>
    </row>
    <row r="971" spans="1:7" ht="15" thickBot="1" x14ac:dyDescent="0.4">
      <c r="A971" s="23">
        <v>43413</v>
      </c>
      <c r="B971" s="24">
        <v>2794.1</v>
      </c>
      <c r="C971" s="24">
        <v>2794.1</v>
      </c>
      <c r="D971" s="24">
        <v>2764.24</v>
      </c>
      <c r="E971" s="24">
        <v>2781.01</v>
      </c>
      <c r="F971" s="24">
        <v>2781.01</v>
      </c>
      <c r="G971" s="26">
        <v>4019090000</v>
      </c>
    </row>
    <row r="972" spans="1:7" ht="15" thickBot="1" x14ac:dyDescent="0.4">
      <c r="A972" s="23">
        <v>43412</v>
      </c>
      <c r="B972" s="24">
        <v>2806.38</v>
      </c>
      <c r="C972" s="24">
        <v>2814.75</v>
      </c>
      <c r="D972" s="24">
        <v>2794.99</v>
      </c>
      <c r="E972" s="24">
        <v>2806.83</v>
      </c>
      <c r="F972" s="24">
        <v>2806.83</v>
      </c>
      <c r="G972" s="26">
        <v>3630490000</v>
      </c>
    </row>
    <row r="973" spans="1:7" ht="15" thickBot="1" x14ac:dyDescent="0.4">
      <c r="A973" s="23">
        <v>43411</v>
      </c>
      <c r="B973" s="24">
        <v>2774.13</v>
      </c>
      <c r="C973" s="24">
        <v>2815.15</v>
      </c>
      <c r="D973" s="24">
        <v>2774.13</v>
      </c>
      <c r="E973" s="24">
        <v>2813.89</v>
      </c>
      <c r="F973" s="24">
        <v>2813.89</v>
      </c>
      <c r="G973" s="26">
        <v>3914750000</v>
      </c>
    </row>
    <row r="974" spans="1:7" ht="15" thickBot="1" x14ac:dyDescent="0.4">
      <c r="A974" s="23">
        <v>43410</v>
      </c>
      <c r="B974" s="24">
        <v>2738.4</v>
      </c>
      <c r="C974" s="24">
        <v>2756.82</v>
      </c>
      <c r="D974" s="24">
        <v>2737.08</v>
      </c>
      <c r="E974" s="24">
        <v>2755.45</v>
      </c>
      <c r="F974" s="24">
        <v>2755.45</v>
      </c>
      <c r="G974" s="26">
        <v>3510860000</v>
      </c>
    </row>
    <row r="975" spans="1:7" ht="15" thickBot="1" x14ac:dyDescent="0.4">
      <c r="A975" s="23">
        <v>43409</v>
      </c>
      <c r="B975" s="24">
        <v>2726.37</v>
      </c>
      <c r="C975" s="24">
        <v>2744.27</v>
      </c>
      <c r="D975" s="24">
        <v>2717.94</v>
      </c>
      <c r="E975" s="24">
        <v>2738.31</v>
      </c>
      <c r="F975" s="24">
        <v>2738.31</v>
      </c>
      <c r="G975" s="26">
        <v>3623320000</v>
      </c>
    </row>
    <row r="976" spans="1:7" ht="15" thickBot="1" x14ac:dyDescent="0.4">
      <c r="A976" s="23">
        <v>43406</v>
      </c>
      <c r="B976" s="24">
        <v>2745.45</v>
      </c>
      <c r="C976" s="24">
        <v>2756.55</v>
      </c>
      <c r="D976" s="24">
        <v>2700.44</v>
      </c>
      <c r="E976" s="24">
        <v>2723.06</v>
      </c>
      <c r="F976" s="24">
        <v>2723.06</v>
      </c>
      <c r="G976" s="26">
        <v>4237930000</v>
      </c>
    </row>
    <row r="977" spans="1:7" ht="15" thickBot="1" x14ac:dyDescent="0.4">
      <c r="A977" s="23">
        <v>43405</v>
      </c>
      <c r="B977" s="24">
        <v>2717.58</v>
      </c>
      <c r="C977" s="24">
        <v>2741.67</v>
      </c>
      <c r="D977" s="24">
        <v>2708.85</v>
      </c>
      <c r="E977" s="24">
        <v>2740.37</v>
      </c>
      <c r="F977" s="24">
        <v>2740.37</v>
      </c>
      <c r="G977" s="26">
        <v>4708420000</v>
      </c>
    </row>
    <row r="978" spans="1:7" ht="15" thickBot="1" x14ac:dyDescent="0.4">
      <c r="A978" s="23">
        <v>43404</v>
      </c>
      <c r="B978" s="24">
        <v>2705.6</v>
      </c>
      <c r="C978" s="24">
        <v>2736.69</v>
      </c>
      <c r="D978" s="24">
        <v>2705.6</v>
      </c>
      <c r="E978" s="24">
        <v>2711.74</v>
      </c>
      <c r="F978" s="24">
        <v>2711.74</v>
      </c>
      <c r="G978" s="26">
        <v>5112420000</v>
      </c>
    </row>
    <row r="979" spans="1:7" ht="15" thickBot="1" x14ac:dyDescent="0.4">
      <c r="A979" s="23">
        <v>43403</v>
      </c>
      <c r="B979" s="24">
        <v>2640.68</v>
      </c>
      <c r="C979" s="24">
        <v>2685.43</v>
      </c>
      <c r="D979" s="24">
        <v>2635.34</v>
      </c>
      <c r="E979" s="24">
        <v>2682.63</v>
      </c>
      <c r="F979" s="24">
        <v>2682.63</v>
      </c>
      <c r="G979" s="26">
        <v>5106380000</v>
      </c>
    </row>
    <row r="980" spans="1:7" ht="15" thickBot="1" x14ac:dyDescent="0.4">
      <c r="A980" s="23">
        <v>43402</v>
      </c>
      <c r="B980" s="24">
        <v>2682.65</v>
      </c>
      <c r="C980" s="24">
        <v>2706.85</v>
      </c>
      <c r="D980" s="24">
        <v>2603.54</v>
      </c>
      <c r="E980" s="24">
        <v>2641.25</v>
      </c>
      <c r="F980" s="24">
        <v>2641.25</v>
      </c>
      <c r="G980" s="26">
        <v>4673700000</v>
      </c>
    </row>
    <row r="981" spans="1:7" ht="15" thickBot="1" x14ac:dyDescent="0.4">
      <c r="A981" s="23">
        <v>43399</v>
      </c>
      <c r="B981" s="24">
        <v>2667.86</v>
      </c>
      <c r="C981" s="24">
        <v>2692.38</v>
      </c>
      <c r="D981" s="24">
        <v>2628.16</v>
      </c>
      <c r="E981" s="24">
        <v>2658.69</v>
      </c>
      <c r="F981" s="24">
        <v>2658.69</v>
      </c>
      <c r="G981" s="26">
        <v>4803150000</v>
      </c>
    </row>
    <row r="982" spans="1:7" ht="15" thickBot="1" x14ac:dyDescent="0.4">
      <c r="A982" s="23">
        <v>43398</v>
      </c>
      <c r="B982" s="24">
        <v>2674.88</v>
      </c>
      <c r="C982" s="24">
        <v>2722.7</v>
      </c>
      <c r="D982" s="24">
        <v>2667.84</v>
      </c>
      <c r="E982" s="24">
        <v>2705.57</v>
      </c>
      <c r="F982" s="24">
        <v>2705.57</v>
      </c>
      <c r="G982" s="26">
        <v>4634770000</v>
      </c>
    </row>
    <row r="983" spans="1:7" ht="15" thickBot="1" x14ac:dyDescent="0.4">
      <c r="A983" s="23">
        <v>43397</v>
      </c>
      <c r="B983" s="24">
        <v>2737.87</v>
      </c>
      <c r="C983" s="24">
        <v>2742.59</v>
      </c>
      <c r="D983" s="24">
        <v>2651.89</v>
      </c>
      <c r="E983" s="24">
        <v>2656.1</v>
      </c>
      <c r="F983" s="24">
        <v>2656.1</v>
      </c>
      <c r="G983" s="26">
        <v>4709310000</v>
      </c>
    </row>
    <row r="984" spans="1:7" ht="15" thickBot="1" x14ac:dyDescent="0.4">
      <c r="A984" s="23">
        <v>43396</v>
      </c>
      <c r="B984" s="24">
        <v>2721.03</v>
      </c>
      <c r="C984" s="24">
        <v>2753.59</v>
      </c>
      <c r="D984" s="24">
        <v>2691.43</v>
      </c>
      <c r="E984" s="24">
        <v>2740.69</v>
      </c>
      <c r="F984" s="24">
        <v>2740.69</v>
      </c>
      <c r="G984" s="26">
        <v>4348580000</v>
      </c>
    </row>
    <row r="985" spans="1:7" ht="15" thickBot="1" x14ac:dyDescent="0.4">
      <c r="A985" s="23">
        <v>43395</v>
      </c>
      <c r="B985" s="24">
        <v>2773.94</v>
      </c>
      <c r="C985" s="24">
        <v>2778.94</v>
      </c>
      <c r="D985" s="24">
        <v>2749.22</v>
      </c>
      <c r="E985" s="24">
        <v>2755.88</v>
      </c>
      <c r="F985" s="24">
        <v>2755.88</v>
      </c>
      <c r="G985" s="26">
        <v>3307140000</v>
      </c>
    </row>
    <row r="986" spans="1:7" ht="15" thickBot="1" x14ac:dyDescent="0.4">
      <c r="A986" s="23">
        <v>43392</v>
      </c>
      <c r="B986" s="24">
        <v>2775.66</v>
      </c>
      <c r="C986" s="24">
        <v>2797.77</v>
      </c>
      <c r="D986" s="24">
        <v>2760.27</v>
      </c>
      <c r="E986" s="24">
        <v>2767.78</v>
      </c>
      <c r="F986" s="24">
        <v>2767.78</v>
      </c>
      <c r="G986" s="26">
        <v>3566490000</v>
      </c>
    </row>
    <row r="987" spans="1:7" ht="15" thickBot="1" x14ac:dyDescent="0.4">
      <c r="A987" s="23">
        <v>43391</v>
      </c>
      <c r="B987" s="24">
        <v>2802</v>
      </c>
      <c r="C987" s="24">
        <v>2806.04</v>
      </c>
      <c r="D987" s="24">
        <v>2755.18</v>
      </c>
      <c r="E987" s="24">
        <v>2768.78</v>
      </c>
      <c r="F987" s="24">
        <v>2768.78</v>
      </c>
      <c r="G987" s="26">
        <v>3616440000</v>
      </c>
    </row>
    <row r="988" spans="1:7" ht="15" thickBot="1" x14ac:dyDescent="0.4">
      <c r="A988" s="23">
        <v>43390</v>
      </c>
      <c r="B988" s="24">
        <v>2811.67</v>
      </c>
      <c r="C988" s="24">
        <v>2816.94</v>
      </c>
      <c r="D988" s="24">
        <v>2781.81</v>
      </c>
      <c r="E988" s="24">
        <v>2809.21</v>
      </c>
      <c r="F988" s="24">
        <v>2809.21</v>
      </c>
      <c r="G988" s="26">
        <v>3321710000</v>
      </c>
    </row>
    <row r="989" spans="1:7" ht="15" thickBot="1" x14ac:dyDescent="0.4">
      <c r="A989" s="23">
        <v>43389</v>
      </c>
      <c r="B989" s="24">
        <v>2767.05</v>
      </c>
      <c r="C989" s="24">
        <v>2813.46</v>
      </c>
      <c r="D989" s="24">
        <v>2766.91</v>
      </c>
      <c r="E989" s="24">
        <v>2809.92</v>
      </c>
      <c r="F989" s="24">
        <v>2809.92</v>
      </c>
      <c r="G989" s="26">
        <v>3428340000</v>
      </c>
    </row>
    <row r="990" spans="1:7" ht="15" thickBot="1" x14ac:dyDescent="0.4">
      <c r="A990" s="23">
        <v>43388</v>
      </c>
      <c r="B990" s="24">
        <v>2763.83</v>
      </c>
      <c r="C990" s="24">
        <v>2775.99</v>
      </c>
      <c r="D990" s="24">
        <v>2749.03</v>
      </c>
      <c r="E990" s="24">
        <v>2750.79</v>
      </c>
      <c r="F990" s="24">
        <v>2750.79</v>
      </c>
      <c r="G990" s="26">
        <v>3300140000</v>
      </c>
    </row>
    <row r="991" spans="1:7" ht="15" thickBot="1" x14ac:dyDescent="0.4">
      <c r="A991" s="23">
        <v>43385</v>
      </c>
      <c r="B991" s="24">
        <v>2770.54</v>
      </c>
      <c r="C991" s="24">
        <v>2775.77</v>
      </c>
      <c r="D991" s="24">
        <v>2729.44</v>
      </c>
      <c r="E991" s="24">
        <v>2767.13</v>
      </c>
      <c r="F991" s="24">
        <v>2767.13</v>
      </c>
      <c r="G991" s="26">
        <v>3966040000</v>
      </c>
    </row>
    <row r="992" spans="1:7" ht="15" thickBot="1" x14ac:dyDescent="0.4">
      <c r="A992" s="23">
        <v>43384</v>
      </c>
      <c r="B992" s="24">
        <v>2776.87</v>
      </c>
      <c r="C992" s="24">
        <v>2795.14</v>
      </c>
      <c r="D992" s="24">
        <v>2710.51</v>
      </c>
      <c r="E992" s="24">
        <v>2728.37</v>
      </c>
      <c r="F992" s="24">
        <v>2728.37</v>
      </c>
      <c r="G992" s="26">
        <v>4890630000</v>
      </c>
    </row>
    <row r="993" spans="1:7" ht="15" thickBot="1" x14ac:dyDescent="0.4">
      <c r="A993" s="23">
        <v>43383</v>
      </c>
      <c r="B993" s="24">
        <v>2873.9</v>
      </c>
      <c r="C993" s="24">
        <v>2874.02</v>
      </c>
      <c r="D993" s="24">
        <v>2784.86</v>
      </c>
      <c r="E993" s="24">
        <v>2785.68</v>
      </c>
      <c r="F993" s="24">
        <v>2785.68</v>
      </c>
      <c r="G993" s="26">
        <v>4501250000</v>
      </c>
    </row>
    <row r="994" spans="1:7" ht="15" thickBot="1" x14ac:dyDescent="0.4">
      <c r="A994" s="23">
        <v>43382</v>
      </c>
      <c r="B994" s="24">
        <v>2882.51</v>
      </c>
      <c r="C994" s="24">
        <v>2894.83</v>
      </c>
      <c r="D994" s="24">
        <v>2874.27</v>
      </c>
      <c r="E994" s="24">
        <v>2880.34</v>
      </c>
      <c r="F994" s="24">
        <v>2880.34</v>
      </c>
      <c r="G994" s="26">
        <v>3520500000</v>
      </c>
    </row>
    <row r="995" spans="1:7" ht="15" thickBot="1" x14ac:dyDescent="0.4">
      <c r="A995" s="23">
        <v>43381</v>
      </c>
      <c r="B995" s="24">
        <v>2877.53</v>
      </c>
      <c r="C995" s="24">
        <v>2889.45</v>
      </c>
      <c r="D995" s="24">
        <v>2862.08</v>
      </c>
      <c r="E995" s="24">
        <v>2884.43</v>
      </c>
      <c r="F995" s="24">
        <v>2884.43</v>
      </c>
      <c r="G995" s="26">
        <v>3330320000</v>
      </c>
    </row>
    <row r="996" spans="1:7" ht="15" thickBot="1" x14ac:dyDescent="0.4">
      <c r="A996" s="23">
        <v>43378</v>
      </c>
      <c r="B996" s="24">
        <v>2902.54</v>
      </c>
      <c r="C996" s="24">
        <v>2909.64</v>
      </c>
      <c r="D996" s="24">
        <v>2869.29</v>
      </c>
      <c r="E996" s="24">
        <v>2885.57</v>
      </c>
      <c r="F996" s="24">
        <v>2885.57</v>
      </c>
      <c r="G996" s="26">
        <v>3328980000</v>
      </c>
    </row>
    <row r="997" spans="1:7" ht="15" thickBot="1" x14ac:dyDescent="0.4">
      <c r="A997" s="23">
        <v>43377</v>
      </c>
      <c r="B997" s="24">
        <v>2919.35</v>
      </c>
      <c r="C997" s="24">
        <v>2919.78</v>
      </c>
      <c r="D997" s="24">
        <v>2883.92</v>
      </c>
      <c r="E997" s="24">
        <v>2901.61</v>
      </c>
      <c r="F997" s="24">
        <v>2901.61</v>
      </c>
      <c r="G997" s="26">
        <v>3496860000</v>
      </c>
    </row>
    <row r="998" spans="1:7" ht="15" thickBot="1" x14ac:dyDescent="0.4">
      <c r="A998" s="23">
        <v>43376</v>
      </c>
      <c r="B998" s="24">
        <v>2931.69</v>
      </c>
      <c r="C998" s="24">
        <v>2939.86</v>
      </c>
      <c r="D998" s="24">
        <v>2921.36</v>
      </c>
      <c r="E998" s="24">
        <v>2925.51</v>
      </c>
      <c r="F998" s="24">
        <v>2925.51</v>
      </c>
      <c r="G998" s="26">
        <v>3598710000</v>
      </c>
    </row>
    <row r="999" spans="1:7" ht="15" thickBot="1" x14ac:dyDescent="0.4">
      <c r="A999" s="23">
        <v>43375</v>
      </c>
      <c r="B999" s="24">
        <v>2923.8</v>
      </c>
      <c r="C999" s="24">
        <v>2931.42</v>
      </c>
      <c r="D999" s="24">
        <v>2919.37</v>
      </c>
      <c r="E999" s="24">
        <v>2923.43</v>
      </c>
      <c r="F999" s="24">
        <v>2923.43</v>
      </c>
      <c r="G999" s="26">
        <v>3401880000</v>
      </c>
    </row>
    <row r="1000" spans="1:7" ht="15" thickBot="1" x14ac:dyDescent="0.4">
      <c r="A1000" s="23">
        <v>43374</v>
      </c>
      <c r="B1000" s="24">
        <v>2926.29</v>
      </c>
      <c r="C1000" s="24">
        <v>2937.06</v>
      </c>
      <c r="D1000" s="24">
        <v>2917.91</v>
      </c>
      <c r="E1000" s="24">
        <v>2924.59</v>
      </c>
      <c r="F1000" s="24">
        <v>2924.59</v>
      </c>
      <c r="G1000" s="26">
        <v>3364190000</v>
      </c>
    </row>
    <row r="1001" spans="1:7" ht="15" thickBot="1" x14ac:dyDescent="0.4">
      <c r="A1001" s="23">
        <v>43371</v>
      </c>
      <c r="B1001" s="24">
        <v>2910.03</v>
      </c>
      <c r="C1001" s="24">
        <v>2920.53</v>
      </c>
      <c r="D1001" s="24">
        <v>2907.5</v>
      </c>
      <c r="E1001" s="24">
        <v>2913.98</v>
      </c>
      <c r="F1001" s="24">
        <v>2913.98</v>
      </c>
      <c r="G1001" s="26">
        <v>3432300000</v>
      </c>
    </row>
    <row r="1002" spans="1:7" ht="15" thickBot="1" x14ac:dyDescent="0.4">
      <c r="A1002" s="23">
        <v>43370</v>
      </c>
      <c r="B1002" s="24">
        <v>2911.65</v>
      </c>
      <c r="C1002" s="24">
        <v>2927.22</v>
      </c>
      <c r="D1002" s="24">
        <v>2909.27</v>
      </c>
      <c r="E1002" s="24">
        <v>2914</v>
      </c>
      <c r="F1002" s="24">
        <v>2914</v>
      </c>
      <c r="G1002" s="26">
        <v>3060850000</v>
      </c>
    </row>
    <row r="1003" spans="1:7" ht="15" thickBot="1" x14ac:dyDescent="0.4">
      <c r="A1003" s="23">
        <v>43369</v>
      </c>
      <c r="B1003" s="24">
        <v>2916.98</v>
      </c>
      <c r="C1003" s="24">
        <v>2931.15</v>
      </c>
      <c r="D1003" s="24">
        <v>2903.28</v>
      </c>
      <c r="E1003" s="24">
        <v>2905.97</v>
      </c>
      <c r="F1003" s="24">
        <v>2905.97</v>
      </c>
      <c r="G1003" s="26">
        <v>3388620000</v>
      </c>
    </row>
    <row r="1004" spans="1:7" ht="15" thickBot="1" x14ac:dyDescent="0.4">
      <c r="A1004" s="23">
        <v>43368</v>
      </c>
      <c r="B1004" s="24">
        <v>2921.75</v>
      </c>
      <c r="C1004" s="24">
        <v>2923.95</v>
      </c>
      <c r="D1004" s="24">
        <v>2913.7</v>
      </c>
      <c r="E1004" s="24">
        <v>2915.56</v>
      </c>
      <c r="F1004" s="24">
        <v>2915.56</v>
      </c>
      <c r="G1004" s="26">
        <v>3285480000</v>
      </c>
    </row>
    <row r="1005" spans="1:7" ht="15" thickBot="1" x14ac:dyDescent="0.4">
      <c r="A1005" s="23">
        <v>43367</v>
      </c>
      <c r="B1005" s="24">
        <v>2921.83</v>
      </c>
      <c r="C1005" s="24">
        <v>2923.79</v>
      </c>
      <c r="D1005" s="24">
        <v>2912.63</v>
      </c>
      <c r="E1005" s="24">
        <v>2919.37</v>
      </c>
      <c r="F1005" s="24">
        <v>2919.37</v>
      </c>
      <c r="G1005" s="26">
        <v>3372210000</v>
      </c>
    </row>
    <row r="1006" spans="1:7" ht="15" thickBot="1" x14ac:dyDescent="0.4">
      <c r="A1006" s="23">
        <v>43364</v>
      </c>
      <c r="B1006" s="24">
        <v>2936.76</v>
      </c>
      <c r="C1006" s="24">
        <v>2940.91</v>
      </c>
      <c r="D1006" s="24">
        <v>2927.11</v>
      </c>
      <c r="E1006" s="24">
        <v>2929.67</v>
      </c>
      <c r="F1006" s="24">
        <v>2929.67</v>
      </c>
      <c r="G1006" s="26">
        <v>5607610000</v>
      </c>
    </row>
    <row r="1007" spans="1:7" ht="15" thickBot="1" x14ac:dyDescent="0.4">
      <c r="A1007" s="23">
        <v>43363</v>
      </c>
      <c r="B1007" s="24">
        <v>2919.73</v>
      </c>
      <c r="C1007" s="24">
        <v>2934.8</v>
      </c>
      <c r="D1007" s="24">
        <v>2919.73</v>
      </c>
      <c r="E1007" s="24">
        <v>2930.75</v>
      </c>
      <c r="F1007" s="24">
        <v>2930.75</v>
      </c>
      <c r="G1007" s="26">
        <v>3337730000</v>
      </c>
    </row>
    <row r="1008" spans="1:7" ht="15" thickBot="1" x14ac:dyDescent="0.4">
      <c r="A1008" s="23">
        <v>43362</v>
      </c>
      <c r="B1008" s="24">
        <v>2906.6</v>
      </c>
      <c r="C1008" s="24">
        <v>2912.36</v>
      </c>
      <c r="D1008" s="24">
        <v>2903.82</v>
      </c>
      <c r="E1008" s="24">
        <v>2907.95</v>
      </c>
      <c r="F1008" s="24">
        <v>2907.95</v>
      </c>
      <c r="G1008" s="26">
        <v>3280020000</v>
      </c>
    </row>
    <row r="1009" spans="1:7" ht="15" thickBot="1" x14ac:dyDescent="0.4">
      <c r="A1009" s="23">
        <v>43361</v>
      </c>
      <c r="B1009" s="24">
        <v>2890.74</v>
      </c>
      <c r="C1009" s="24">
        <v>2911.17</v>
      </c>
      <c r="D1009" s="24">
        <v>2890.43</v>
      </c>
      <c r="E1009" s="24">
        <v>2904.31</v>
      </c>
      <c r="F1009" s="24">
        <v>2904.31</v>
      </c>
      <c r="G1009" s="26">
        <v>3074610000</v>
      </c>
    </row>
    <row r="1010" spans="1:7" ht="15" thickBot="1" x14ac:dyDescent="0.4">
      <c r="A1010" s="23">
        <v>43360</v>
      </c>
      <c r="B1010" s="24">
        <v>2903.83</v>
      </c>
      <c r="C1010" s="24">
        <v>2904.65</v>
      </c>
      <c r="D1010" s="24">
        <v>2886.16</v>
      </c>
      <c r="E1010" s="24">
        <v>2888.8</v>
      </c>
      <c r="F1010" s="24">
        <v>2888.8</v>
      </c>
      <c r="G1010" s="26">
        <v>2947760000</v>
      </c>
    </row>
    <row r="1011" spans="1:7" ht="15" thickBot="1" x14ac:dyDescent="0.4">
      <c r="A1011" s="23">
        <v>43357</v>
      </c>
      <c r="B1011" s="24">
        <v>2906.38</v>
      </c>
      <c r="C1011" s="24">
        <v>2908.3</v>
      </c>
      <c r="D1011" s="24">
        <v>2895.77</v>
      </c>
      <c r="E1011" s="24">
        <v>2904.98</v>
      </c>
      <c r="F1011" s="24">
        <v>2904.98</v>
      </c>
      <c r="G1011" s="26">
        <v>3149800000</v>
      </c>
    </row>
    <row r="1012" spans="1:7" ht="15" thickBot="1" x14ac:dyDescent="0.4">
      <c r="A1012" s="23">
        <v>43356</v>
      </c>
      <c r="B1012" s="24">
        <v>2896.85</v>
      </c>
      <c r="C1012" s="24">
        <v>2906.76</v>
      </c>
      <c r="D1012" s="24">
        <v>2896.39</v>
      </c>
      <c r="E1012" s="24">
        <v>2904.18</v>
      </c>
      <c r="F1012" s="24">
        <v>2904.18</v>
      </c>
      <c r="G1012" s="26">
        <v>3254930000</v>
      </c>
    </row>
    <row r="1013" spans="1:7" ht="15" thickBot="1" x14ac:dyDescent="0.4">
      <c r="A1013" s="23">
        <v>43355</v>
      </c>
      <c r="B1013" s="24">
        <v>2888.29</v>
      </c>
      <c r="C1013" s="24">
        <v>2894.65</v>
      </c>
      <c r="D1013" s="24">
        <v>2879.2</v>
      </c>
      <c r="E1013" s="24">
        <v>2888.92</v>
      </c>
      <c r="F1013" s="24">
        <v>2888.92</v>
      </c>
      <c r="G1013" s="26">
        <v>3264930000</v>
      </c>
    </row>
    <row r="1014" spans="1:7" ht="15" thickBot="1" x14ac:dyDescent="0.4">
      <c r="A1014" s="23">
        <v>43354</v>
      </c>
      <c r="B1014" s="24">
        <v>2871.57</v>
      </c>
      <c r="C1014" s="24">
        <v>2892.52</v>
      </c>
      <c r="D1014" s="24">
        <v>2866.78</v>
      </c>
      <c r="E1014" s="24">
        <v>2887.89</v>
      </c>
      <c r="F1014" s="24">
        <v>2887.89</v>
      </c>
      <c r="G1014" s="26">
        <v>2899660000</v>
      </c>
    </row>
    <row r="1015" spans="1:7" ht="15" thickBot="1" x14ac:dyDescent="0.4">
      <c r="A1015" s="23">
        <v>43353</v>
      </c>
      <c r="B1015" s="24">
        <v>2881.39</v>
      </c>
      <c r="C1015" s="24">
        <v>2886.93</v>
      </c>
      <c r="D1015" s="24">
        <v>2875.94</v>
      </c>
      <c r="E1015" s="24">
        <v>2877.13</v>
      </c>
      <c r="F1015" s="24">
        <v>2877.13</v>
      </c>
      <c r="G1015" s="26">
        <v>2731400000</v>
      </c>
    </row>
    <row r="1016" spans="1:7" ht="15" thickBot="1" x14ac:dyDescent="0.4">
      <c r="A1016" s="23">
        <v>43350</v>
      </c>
      <c r="B1016" s="24">
        <v>2868.26</v>
      </c>
      <c r="C1016" s="24">
        <v>2883.81</v>
      </c>
      <c r="D1016" s="24">
        <v>2864.12</v>
      </c>
      <c r="E1016" s="24">
        <v>2871.68</v>
      </c>
      <c r="F1016" s="24">
        <v>2871.68</v>
      </c>
      <c r="G1016" s="26">
        <v>2946270000</v>
      </c>
    </row>
    <row r="1017" spans="1:7" ht="15" thickBot="1" x14ac:dyDescent="0.4">
      <c r="A1017" s="23">
        <v>43349</v>
      </c>
      <c r="B1017" s="24">
        <v>2888.64</v>
      </c>
      <c r="C1017" s="24">
        <v>2892.05</v>
      </c>
      <c r="D1017" s="24">
        <v>2867.29</v>
      </c>
      <c r="E1017" s="24">
        <v>2878.05</v>
      </c>
      <c r="F1017" s="24">
        <v>2878.05</v>
      </c>
      <c r="G1017" s="26">
        <v>3139590000</v>
      </c>
    </row>
    <row r="1018" spans="1:7" ht="15" thickBot="1" x14ac:dyDescent="0.4">
      <c r="A1018" s="23">
        <v>43348</v>
      </c>
      <c r="B1018" s="24">
        <v>2891.59</v>
      </c>
      <c r="C1018" s="24">
        <v>2894.21</v>
      </c>
      <c r="D1018" s="24">
        <v>2876.92</v>
      </c>
      <c r="E1018" s="24">
        <v>2888.6</v>
      </c>
      <c r="F1018" s="24">
        <v>2888.6</v>
      </c>
      <c r="G1018" s="26">
        <v>3241250000</v>
      </c>
    </row>
    <row r="1019" spans="1:7" ht="15" thickBot="1" x14ac:dyDescent="0.4">
      <c r="A1019" s="23">
        <v>43347</v>
      </c>
      <c r="B1019" s="24">
        <v>2896.96</v>
      </c>
      <c r="C1019" s="24">
        <v>2900.18</v>
      </c>
      <c r="D1019" s="24">
        <v>2885.13</v>
      </c>
      <c r="E1019" s="24">
        <v>2896.72</v>
      </c>
      <c r="F1019" s="24">
        <v>2896.72</v>
      </c>
      <c r="G1019" s="26">
        <v>3077060000</v>
      </c>
    </row>
    <row r="1020" spans="1:7" ht="15" thickBot="1" x14ac:dyDescent="0.4">
      <c r="A1020" s="23">
        <v>43343</v>
      </c>
      <c r="B1020" s="24">
        <v>2898.37</v>
      </c>
      <c r="C1020" s="24">
        <v>2906.32</v>
      </c>
      <c r="D1020" s="24">
        <v>2891.73</v>
      </c>
      <c r="E1020" s="24">
        <v>2901.52</v>
      </c>
      <c r="F1020" s="24">
        <v>2901.52</v>
      </c>
      <c r="G1020" s="26">
        <v>2880260000</v>
      </c>
    </row>
    <row r="1021" spans="1:7" ht="15" thickBot="1" x14ac:dyDescent="0.4">
      <c r="A1021" s="23">
        <v>43342</v>
      </c>
      <c r="B1021" s="24">
        <v>2908.94</v>
      </c>
      <c r="C1021" s="24">
        <v>2912.46</v>
      </c>
      <c r="D1021" s="24">
        <v>2895.22</v>
      </c>
      <c r="E1021" s="24">
        <v>2901.13</v>
      </c>
      <c r="F1021" s="24">
        <v>2901.13</v>
      </c>
      <c r="G1021" s="26">
        <v>2802180000</v>
      </c>
    </row>
    <row r="1022" spans="1:7" ht="15" thickBot="1" x14ac:dyDescent="0.4">
      <c r="A1022" s="23">
        <v>43341</v>
      </c>
      <c r="B1022" s="24">
        <v>2900.62</v>
      </c>
      <c r="C1022" s="24">
        <v>2916.5</v>
      </c>
      <c r="D1022" s="24">
        <v>2898.4</v>
      </c>
      <c r="E1022" s="24">
        <v>2914.04</v>
      </c>
      <c r="F1022" s="24">
        <v>2914.04</v>
      </c>
      <c r="G1022" s="26">
        <v>2791860000</v>
      </c>
    </row>
    <row r="1023" spans="1:7" ht="15" thickBot="1" x14ac:dyDescent="0.4">
      <c r="A1023" s="23">
        <v>43340</v>
      </c>
      <c r="B1023" s="24">
        <v>2901.45</v>
      </c>
      <c r="C1023" s="24">
        <v>2903.77</v>
      </c>
      <c r="D1023" s="24">
        <v>2893.5</v>
      </c>
      <c r="E1023" s="24">
        <v>2897.52</v>
      </c>
      <c r="F1023" s="24">
        <v>2897.52</v>
      </c>
      <c r="G1023" s="26">
        <v>2683190000</v>
      </c>
    </row>
    <row r="1024" spans="1:7" ht="15" thickBot="1" x14ac:dyDescent="0.4">
      <c r="A1024" s="23">
        <v>43339</v>
      </c>
      <c r="B1024" s="24">
        <v>2884.69</v>
      </c>
      <c r="C1024" s="24">
        <v>2898.25</v>
      </c>
      <c r="D1024" s="24">
        <v>2884.69</v>
      </c>
      <c r="E1024" s="24">
        <v>2896.74</v>
      </c>
      <c r="F1024" s="24">
        <v>2896.74</v>
      </c>
      <c r="G1024" s="26">
        <v>2854080000</v>
      </c>
    </row>
    <row r="1025" spans="1:7" ht="15" thickBot="1" x14ac:dyDescent="0.4">
      <c r="A1025" s="23">
        <v>43336</v>
      </c>
      <c r="B1025" s="24">
        <v>2862.35</v>
      </c>
      <c r="C1025" s="24">
        <v>2876.16</v>
      </c>
      <c r="D1025" s="24">
        <v>2862.35</v>
      </c>
      <c r="E1025" s="24">
        <v>2874.69</v>
      </c>
      <c r="F1025" s="24">
        <v>2874.69</v>
      </c>
      <c r="G1025" s="26">
        <v>2596190000</v>
      </c>
    </row>
    <row r="1026" spans="1:7" ht="15" thickBot="1" x14ac:dyDescent="0.4">
      <c r="A1026" s="23">
        <v>43335</v>
      </c>
      <c r="B1026" s="24">
        <v>2860.29</v>
      </c>
      <c r="C1026" s="24">
        <v>2868.78</v>
      </c>
      <c r="D1026" s="24">
        <v>2854.03</v>
      </c>
      <c r="E1026" s="24">
        <v>2856.98</v>
      </c>
      <c r="F1026" s="24">
        <v>2856.98</v>
      </c>
      <c r="G1026" s="26">
        <v>2713910000</v>
      </c>
    </row>
    <row r="1027" spans="1:7" ht="15" thickBot="1" x14ac:dyDescent="0.4">
      <c r="A1027" s="23">
        <v>43334</v>
      </c>
      <c r="B1027" s="24">
        <v>2860.99</v>
      </c>
      <c r="C1027" s="24">
        <v>2867.54</v>
      </c>
      <c r="D1027" s="24">
        <v>2856.05</v>
      </c>
      <c r="E1027" s="24">
        <v>2861.82</v>
      </c>
      <c r="F1027" s="24">
        <v>2861.82</v>
      </c>
      <c r="G1027" s="26">
        <v>2689560000</v>
      </c>
    </row>
    <row r="1028" spans="1:7" ht="15" thickBot="1" x14ac:dyDescent="0.4">
      <c r="A1028" s="23">
        <v>43333</v>
      </c>
      <c r="B1028" s="24">
        <v>2861.51</v>
      </c>
      <c r="C1028" s="24">
        <v>2873.23</v>
      </c>
      <c r="D1028" s="24">
        <v>2861.32</v>
      </c>
      <c r="E1028" s="24">
        <v>2862.96</v>
      </c>
      <c r="F1028" s="24">
        <v>2862.96</v>
      </c>
      <c r="G1028" s="26">
        <v>3147140000</v>
      </c>
    </row>
    <row r="1029" spans="1:7" ht="15" thickBot="1" x14ac:dyDescent="0.4">
      <c r="A1029" s="23">
        <v>43332</v>
      </c>
      <c r="B1029" s="24">
        <v>2853.93</v>
      </c>
      <c r="C1029" s="24">
        <v>2859.76</v>
      </c>
      <c r="D1029" s="24">
        <v>2850.62</v>
      </c>
      <c r="E1029" s="24">
        <v>2857.05</v>
      </c>
      <c r="F1029" s="24">
        <v>2857.05</v>
      </c>
      <c r="G1029" s="26">
        <v>2748020000</v>
      </c>
    </row>
    <row r="1030" spans="1:7" ht="15" thickBot="1" x14ac:dyDescent="0.4">
      <c r="A1030" s="23">
        <v>43329</v>
      </c>
      <c r="B1030" s="24">
        <v>2838.32</v>
      </c>
      <c r="C1030" s="24">
        <v>2855.63</v>
      </c>
      <c r="D1030" s="24">
        <v>2833.73</v>
      </c>
      <c r="E1030" s="24">
        <v>2850.13</v>
      </c>
      <c r="F1030" s="24">
        <v>2850.13</v>
      </c>
      <c r="G1030" s="26">
        <v>3024100000</v>
      </c>
    </row>
    <row r="1031" spans="1:7" ht="15" thickBot="1" x14ac:dyDescent="0.4">
      <c r="A1031" s="23">
        <v>43328</v>
      </c>
      <c r="B1031" s="24">
        <v>2831.44</v>
      </c>
      <c r="C1031" s="24">
        <v>2850.49</v>
      </c>
      <c r="D1031" s="24">
        <v>2831.44</v>
      </c>
      <c r="E1031" s="24">
        <v>2840.69</v>
      </c>
      <c r="F1031" s="24">
        <v>2840.69</v>
      </c>
      <c r="G1031" s="26">
        <v>3219880000</v>
      </c>
    </row>
    <row r="1032" spans="1:7" ht="15" thickBot="1" x14ac:dyDescent="0.4">
      <c r="A1032" s="23">
        <v>43327</v>
      </c>
      <c r="B1032" s="24">
        <v>2827.95</v>
      </c>
      <c r="C1032" s="24">
        <v>2827.95</v>
      </c>
      <c r="D1032" s="24">
        <v>2802.49</v>
      </c>
      <c r="E1032" s="24">
        <v>2818.37</v>
      </c>
      <c r="F1032" s="24">
        <v>2818.37</v>
      </c>
      <c r="G1032" s="26">
        <v>3645070000</v>
      </c>
    </row>
    <row r="1033" spans="1:7" ht="15" thickBot="1" x14ac:dyDescent="0.4">
      <c r="A1033" s="23">
        <v>43326</v>
      </c>
      <c r="B1033" s="24">
        <v>2827.88</v>
      </c>
      <c r="C1033" s="24">
        <v>2843.11</v>
      </c>
      <c r="D1033" s="24">
        <v>2826.58</v>
      </c>
      <c r="E1033" s="24">
        <v>2839.96</v>
      </c>
      <c r="F1033" s="24">
        <v>2839.96</v>
      </c>
      <c r="G1033" s="26">
        <v>2976970000</v>
      </c>
    </row>
    <row r="1034" spans="1:7" ht="15" thickBot="1" x14ac:dyDescent="0.4">
      <c r="A1034" s="23">
        <v>43325</v>
      </c>
      <c r="B1034" s="24">
        <v>2835.46</v>
      </c>
      <c r="C1034" s="24">
        <v>2843.4</v>
      </c>
      <c r="D1034" s="24">
        <v>2819.88</v>
      </c>
      <c r="E1034" s="24">
        <v>2821.93</v>
      </c>
      <c r="F1034" s="24">
        <v>2821.93</v>
      </c>
      <c r="G1034" s="26">
        <v>3158450000</v>
      </c>
    </row>
    <row r="1035" spans="1:7" ht="15" thickBot="1" x14ac:dyDescent="0.4">
      <c r="A1035" s="23">
        <v>43322</v>
      </c>
      <c r="B1035" s="24">
        <v>2838.9</v>
      </c>
      <c r="C1035" s="24">
        <v>2842.2</v>
      </c>
      <c r="D1035" s="24">
        <v>2825.81</v>
      </c>
      <c r="E1035" s="24">
        <v>2833.28</v>
      </c>
      <c r="F1035" s="24">
        <v>2833.28</v>
      </c>
      <c r="G1035" s="26">
        <v>3256040000</v>
      </c>
    </row>
    <row r="1036" spans="1:7" ht="15" thickBot="1" x14ac:dyDescent="0.4">
      <c r="A1036" s="23">
        <v>43321</v>
      </c>
      <c r="B1036" s="24">
        <v>2857.19</v>
      </c>
      <c r="C1036" s="24">
        <v>2862.48</v>
      </c>
      <c r="D1036" s="24">
        <v>2851.98</v>
      </c>
      <c r="E1036" s="24">
        <v>2853.58</v>
      </c>
      <c r="F1036" s="24">
        <v>2853.58</v>
      </c>
      <c r="G1036" s="26">
        <v>3047050000</v>
      </c>
    </row>
    <row r="1037" spans="1:7" ht="15" thickBot="1" x14ac:dyDescent="0.4">
      <c r="A1037" s="23">
        <v>43320</v>
      </c>
      <c r="B1037" s="24">
        <v>2856.79</v>
      </c>
      <c r="C1037" s="24">
        <v>2862.44</v>
      </c>
      <c r="D1037" s="24">
        <v>2853.09</v>
      </c>
      <c r="E1037" s="24">
        <v>2857.7</v>
      </c>
      <c r="F1037" s="24">
        <v>2857.7</v>
      </c>
      <c r="G1037" s="26">
        <v>2972200000</v>
      </c>
    </row>
    <row r="1038" spans="1:7" ht="15" thickBot="1" x14ac:dyDescent="0.4">
      <c r="A1038" s="23">
        <v>43319</v>
      </c>
      <c r="B1038" s="24">
        <v>2855.92</v>
      </c>
      <c r="C1038" s="24">
        <v>2863.43</v>
      </c>
      <c r="D1038" s="24">
        <v>2855.92</v>
      </c>
      <c r="E1038" s="24">
        <v>2858.45</v>
      </c>
      <c r="F1038" s="24">
        <v>2858.45</v>
      </c>
      <c r="G1038" s="26">
        <v>3162770000</v>
      </c>
    </row>
    <row r="1039" spans="1:7" ht="15" thickBot="1" x14ac:dyDescent="0.4">
      <c r="A1039" s="23">
        <v>43318</v>
      </c>
      <c r="B1039" s="24">
        <v>2840.29</v>
      </c>
      <c r="C1039" s="24">
        <v>2853.29</v>
      </c>
      <c r="D1039" s="24">
        <v>2835.98</v>
      </c>
      <c r="E1039" s="24">
        <v>2850.4</v>
      </c>
      <c r="F1039" s="24">
        <v>2850.4</v>
      </c>
      <c r="G1039" s="26">
        <v>2874540000</v>
      </c>
    </row>
    <row r="1040" spans="1:7" ht="15" thickBot="1" x14ac:dyDescent="0.4">
      <c r="A1040" s="23">
        <v>43315</v>
      </c>
      <c r="B1040" s="24">
        <v>2829.62</v>
      </c>
      <c r="C1040" s="24">
        <v>2840.38</v>
      </c>
      <c r="D1040" s="24">
        <v>2827.37</v>
      </c>
      <c r="E1040" s="24">
        <v>2840.35</v>
      </c>
      <c r="F1040" s="24">
        <v>2840.35</v>
      </c>
      <c r="G1040" s="26">
        <v>3030390000</v>
      </c>
    </row>
    <row r="1041" spans="1:7" ht="15" thickBot="1" x14ac:dyDescent="0.4">
      <c r="A1041" s="23">
        <v>43314</v>
      </c>
      <c r="B1041" s="24">
        <v>2800.48</v>
      </c>
      <c r="C1041" s="24">
        <v>2829.91</v>
      </c>
      <c r="D1041" s="24">
        <v>2796.34</v>
      </c>
      <c r="E1041" s="24">
        <v>2827.22</v>
      </c>
      <c r="F1041" s="24">
        <v>2827.22</v>
      </c>
      <c r="G1041" s="26">
        <v>3467380000</v>
      </c>
    </row>
    <row r="1042" spans="1:7" ht="15" thickBot="1" x14ac:dyDescent="0.4">
      <c r="A1042" s="23">
        <v>43313</v>
      </c>
      <c r="B1042" s="24">
        <v>2821.17</v>
      </c>
      <c r="C1042" s="24">
        <v>2825.83</v>
      </c>
      <c r="D1042" s="24">
        <v>2805.85</v>
      </c>
      <c r="E1042" s="24">
        <v>2813.36</v>
      </c>
      <c r="F1042" s="24">
        <v>2813.36</v>
      </c>
      <c r="G1042" s="26">
        <v>3496990000</v>
      </c>
    </row>
    <row r="1043" spans="1:7" ht="15" thickBot="1" x14ac:dyDescent="0.4">
      <c r="A1043" s="23">
        <v>43312</v>
      </c>
      <c r="B1043" s="24">
        <v>2809.73</v>
      </c>
      <c r="C1043" s="24">
        <v>2824.46</v>
      </c>
      <c r="D1043" s="24">
        <v>2808.06</v>
      </c>
      <c r="E1043" s="24">
        <v>2816.29</v>
      </c>
      <c r="F1043" s="24">
        <v>2816.29</v>
      </c>
      <c r="G1043" s="26">
        <v>3892100000</v>
      </c>
    </row>
    <row r="1044" spans="1:7" ht="15" thickBot="1" x14ac:dyDescent="0.4">
      <c r="A1044" s="23">
        <v>43311</v>
      </c>
      <c r="B1044" s="24">
        <v>2819</v>
      </c>
      <c r="C1044" s="24">
        <v>2821.74</v>
      </c>
      <c r="D1044" s="24">
        <v>2798.11</v>
      </c>
      <c r="E1044" s="24">
        <v>2802.6</v>
      </c>
      <c r="F1044" s="24">
        <v>2802.6</v>
      </c>
      <c r="G1044" s="26">
        <v>3245770000</v>
      </c>
    </row>
    <row r="1045" spans="1:7" ht="15" thickBot="1" x14ac:dyDescent="0.4">
      <c r="A1045" s="23">
        <v>43308</v>
      </c>
      <c r="B1045" s="24">
        <v>2842.35</v>
      </c>
      <c r="C1045" s="24">
        <v>2843.17</v>
      </c>
      <c r="D1045" s="24">
        <v>2808.34</v>
      </c>
      <c r="E1045" s="24">
        <v>2818.82</v>
      </c>
      <c r="F1045" s="24">
        <v>2818.82</v>
      </c>
      <c r="G1045" s="26">
        <v>3415710000</v>
      </c>
    </row>
    <row r="1046" spans="1:7" ht="15" thickBot="1" x14ac:dyDescent="0.4">
      <c r="A1046" s="23">
        <v>43307</v>
      </c>
      <c r="B1046" s="24">
        <v>2835.49</v>
      </c>
      <c r="C1046" s="24">
        <v>2845.57</v>
      </c>
      <c r="D1046" s="24">
        <v>2835.26</v>
      </c>
      <c r="E1046" s="24">
        <v>2837.44</v>
      </c>
      <c r="F1046" s="24">
        <v>2837.44</v>
      </c>
      <c r="G1046" s="26">
        <v>3653330000</v>
      </c>
    </row>
    <row r="1047" spans="1:7" ht="15" thickBot="1" x14ac:dyDescent="0.4">
      <c r="A1047" s="23">
        <v>43306</v>
      </c>
      <c r="B1047" s="24">
        <v>2817.73</v>
      </c>
      <c r="C1047" s="24">
        <v>2848.03</v>
      </c>
      <c r="D1047" s="24">
        <v>2817.73</v>
      </c>
      <c r="E1047" s="24">
        <v>2846.07</v>
      </c>
      <c r="F1047" s="24">
        <v>2846.07</v>
      </c>
      <c r="G1047" s="26">
        <v>3553010000</v>
      </c>
    </row>
    <row r="1048" spans="1:7" ht="15" thickBot="1" x14ac:dyDescent="0.4">
      <c r="A1048" s="23">
        <v>43305</v>
      </c>
      <c r="B1048" s="24">
        <v>2820.68</v>
      </c>
      <c r="C1048" s="24">
        <v>2829.99</v>
      </c>
      <c r="D1048" s="24">
        <v>2811.12</v>
      </c>
      <c r="E1048" s="24">
        <v>2820.4</v>
      </c>
      <c r="F1048" s="24">
        <v>2820.4</v>
      </c>
      <c r="G1048" s="26">
        <v>3417530000</v>
      </c>
    </row>
    <row r="1049" spans="1:7" ht="15" thickBot="1" x14ac:dyDescent="0.4">
      <c r="A1049" s="23">
        <v>43304</v>
      </c>
      <c r="B1049" s="24">
        <v>2799.17</v>
      </c>
      <c r="C1049" s="24">
        <v>2808.61</v>
      </c>
      <c r="D1049" s="24">
        <v>2795.14</v>
      </c>
      <c r="E1049" s="24">
        <v>2806.98</v>
      </c>
      <c r="F1049" s="24">
        <v>2806.98</v>
      </c>
      <c r="G1049" s="26">
        <v>2907430000</v>
      </c>
    </row>
    <row r="1050" spans="1:7" ht="15" thickBot="1" x14ac:dyDescent="0.4">
      <c r="A1050" s="23">
        <v>43301</v>
      </c>
      <c r="B1050" s="24">
        <v>2804.55</v>
      </c>
      <c r="C1050" s="24">
        <v>2809.7</v>
      </c>
      <c r="D1050" s="24">
        <v>2800.01</v>
      </c>
      <c r="E1050" s="24">
        <v>2801.83</v>
      </c>
      <c r="F1050" s="24">
        <v>2801.83</v>
      </c>
      <c r="G1050" s="26">
        <v>3230210000</v>
      </c>
    </row>
    <row r="1051" spans="1:7" ht="15" thickBot="1" x14ac:dyDescent="0.4">
      <c r="A1051" s="23">
        <v>43300</v>
      </c>
      <c r="B1051" s="24">
        <v>2809.37</v>
      </c>
      <c r="C1051" s="24">
        <v>2812.05</v>
      </c>
      <c r="D1051" s="24">
        <v>2799.77</v>
      </c>
      <c r="E1051" s="24">
        <v>2804.49</v>
      </c>
      <c r="F1051" s="24">
        <v>2804.49</v>
      </c>
      <c r="G1051" s="26">
        <v>3266700000</v>
      </c>
    </row>
    <row r="1052" spans="1:7" ht="15" thickBot="1" x14ac:dyDescent="0.4">
      <c r="A1052" s="23">
        <v>43299</v>
      </c>
      <c r="B1052" s="24">
        <v>2811.35</v>
      </c>
      <c r="C1052" s="24">
        <v>2816.76</v>
      </c>
      <c r="D1052" s="24">
        <v>2805.89</v>
      </c>
      <c r="E1052" s="24">
        <v>2815.62</v>
      </c>
      <c r="F1052" s="24">
        <v>2815.62</v>
      </c>
      <c r="G1052" s="26">
        <v>3089780000</v>
      </c>
    </row>
    <row r="1053" spans="1:7" ht="15" thickBot="1" x14ac:dyDescent="0.4">
      <c r="A1053" s="23">
        <v>43298</v>
      </c>
      <c r="B1053" s="24">
        <v>2789.34</v>
      </c>
      <c r="C1053" s="24">
        <v>2814.19</v>
      </c>
      <c r="D1053" s="24">
        <v>2789.24</v>
      </c>
      <c r="E1053" s="24">
        <v>2809.55</v>
      </c>
      <c r="F1053" s="24">
        <v>2809.55</v>
      </c>
      <c r="G1053" s="26">
        <v>3050730000</v>
      </c>
    </row>
    <row r="1054" spans="1:7" ht="15" thickBot="1" x14ac:dyDescent="0.4">
      <c r="A1054" s="23">
        <v>43297</v>
      </c>
      <c r="B1054" s="24">
        <v>2797.36</v>
      </c>
      <c r="C1054" s="24">
        <v>2801.19</v>
      </c>
      <c r="D1054" s="24">
        <v>2793.39</v>
      </c>
      <c r="E1054" s="24">
        <v>2798.43</v>
      </c>
      <c r="F1054" s="24">
        <v>2798.43</v>
      </c>
      <c r="G1054" s="26">
        <v>2812230000</v>
      </c>
    </row>
    <row r="1055" spans="1:7" ht="15" thickBot="1" x14ac:dyDescent="0.4">
      <c r="A1055" s="23">
        <v>43294</v>
      </c>
      <c r="B1055" s="24">
        <v>2796.93</v>
      </c>
      <c r="C1055" s="24">
        <v>2804.53</v>
      </c>
      <c r="D1055" s="24">
        <v>2791.69</v>
      </c>
      <c r="E1055" s="24">
        <v>2801.31</v>
      </c>
      <c r="F1055" s="24">
        <v>2801.31</v>
      </c>
      <c r="G1055" s="26">
        <v>2614000000</v>
      </c>
    </row>
    <row r="1056" spans="1:7" ht="15" thickBot="1" x14ac:dyDescent="0.4">
      <c r="A1056" s="23">
        <v>43293</v>
      </c>
      <c r="B1056" s="24">
        <v>2783.14</v>
      </c>
      <c r="C1056" s="24">
        <v>2799.22</v>
      </c>
      <c r="D1056" s="24">
        <v>2781.53</v>
      </c>
      <c r="E1056" s="24">
        <v>2798.29</v>
      </c>
      <c r="F1056" s="24">
        <v>2798.29</v>
      </c>
      <c r="G1056" s="26">
        <v>2821690000</v>
      </c>
    </row>
    <row r="1057" spans="1:7" ht="15" thickBot="1" x14ac:dyDescent="0.4">
      <c r="A1057" s="23">
        <v>43292</v>
      </c>
      <c r="B1057" s="24">
        <v>2779.82</v>
      </c>
      <c r="C1057" s="24">
        <v>2785.91</v>
      </c>
      <c r="D1057" s="24">
        <v>2770.77</v>
      </c>
      <c r="E1057" s="24">
        <v>2774.02</v>
      </c>
      <c r="F1057" s="24">
        <v>2774.02</v>
      </c>
      <c r="G1057" s="26">
        <v>2964740000</v>
      </c>
    </row>
    <row r="1058" spans="1:7" ht="15" thickBot="1" x14ac:dyDescent="0.4">
      <c r="A1058" s="23">
        <v>43291</v>
      </c>
      <c r="B1058" s="24">
        <v>2788.56</v>
      </c>
      <c r="C1058" s="24">
        <v>2795.58</v>
      </c>
      <c r="D1058" s="24">
        <v>2786.24</v>
      </c>
      <c r="E1058" s="24">
        <v>2793.84</v>
      </c>
      <c r="F1058" s="24">
        <v>2793.84</v>
      </c>
      <c r="G1058" s="26">
        <v>3063850000</v>
      </c>
    </row>
    <row r="1059" spans="1:7" ht="15" thickBot="1" x14ac:dyDescent="0.4">
      <c r="A1059" s="23">
        <v>43290</v>
      </c>
      <c r="B1059" s="24">
        <v>2775.62</v>
      </c>
      <c r="C1059" s="24">
        <v>2784.65</v>
      </c>
      <c r="D1059" s="24">
        <v>2770.73</v>
      </c>
      <c r="E1059" s="24">
        <v>2784.17</v>
      </c>
      <c r="F1059" s="24">
        <v>2784.17</v>
      </c>
      <c r="G1059" s="26">
        <v>3050040000</v>
      </c>
    </row>
    <row r="1060" spans="1:7" ht="15" thickBot="1" x14ac:dyDescent="0.4">
      <c r="A1060" s="23">
        <v>43287</v>
      </c>
      <c r="B1060" s="24">
        <v>2737.68</v>
      </c>
      <c r="C1060" s="24">
        <v>2764.41</v>
      </c>
      <c r="D1060" s="24">
        <v>2733.52</v>
      </c>
      <c r="E1060" s="24">
        <v>2759.82</v>
      </c>
      <c r="F1060" s="24">
        <v>2759.82</v>
      </c>
      <c r="G1060" s="26">
        <v>2554780000</v>
      </c>
    </row>
    <row r="1061" spans="1:7" ht="15" thickBot="1" x14ac:dyDescent="0.4">
      <c r="A1061" s="23">
        <v>43286</v>
      </c>
      <c r="B1061" s="24">
        <v>2724.19</v>
      </c>
      <c r="C1061" s="24">
        <v>2737.83</v>
      </c>
      <c r="D1061" s="24">
        <v>2716.02</v>
      </c>
      <c r="E1061" s="24">
        <v>2736.61</v>
      </c>
      <c r="F1061" s="24">
        <v>2736.61</v>
      </c>
      <c r="G1061" s="26">
        <v>2953420000</v>
      </c>
    </row>
    <row r="1062" spans="1:7" ht="15" thickBot="1" x14ac:dyDescent="0.4">
      <c r="A1062" s="23">
        <v>43284</v>
      </c>
      <c r="B1062" s="24">
        <v>2733.27</v>
      </c>
      <c r="C1062" s="24">
        <v>2736.58</v>
      </c>
      <c r="D1062" s="24">
        <v>2711.16</v>
      </c>
      <c r="E1062" s="24">
        <v>2713.22</v>
      </c>
      <c r="F1062" s="24">
        <v>2713.22</v>
      </c>
      <c r="G1062" s="26">
        <v>1911470000</v>
      </c>
    </row>
    <row r="1063" spans="1:7" ht="15" thickBot="1" x14ac:dyDescent="0.4">
      <c r="A1063" s="23">
        <v>43283</v>
      </c>
      <c r="B1063" s="24">
        <v>2704.95</v>
      </c>
      <c r="C1063" s="24">
        <v>2727.26</v>
      </c>
      <c r="D1063" s="24">
        <v>2698.95</v>
      </c>
      <c r="E1063" s="24">
        <v>2726.71</v>
      </c>
      <c r="F1063" s="24">
        <v>2726.71</v>
      </c>
      <c r="G1063" s="26">
        <v>3073650000</v>
      </c>
    </row>
    <row r="1064" spans="1:7" ht="15" thickBot="1" x14ac:dyDescent="0.4">
      <c r="A1064" s="23">
        <v>43280</v>
      </c>
      <c r="B1064" s="24">
        <v>2727.13</v>
      </c>
      <c r="C1064" s="24">
        <v>2743.26</v>
      </c>
      <c r="D1064" s="24">
        <v>2718.03</v>
      </c>
      <c r="E1064" s="24">
        <v>2718.37</v>
      </c>
      <c r="F1064" s="24">
        <v>2718.37</v>
      </c>
      <c r="G1064" s="26">
        <v>3565620000</v>
      </c>
    </row>
    <row r="1065" spans="1:7" ht="15" thickBot="1" x14ac:dyDescent="0.4">
      <c r="A1065" s="23">
        <v>43279</v>
      </c>
      <c r="B1065" s="24">
        <v>2698.69</v>
      </c>
      <c r="C1065" s="24">
        <v>2724.34</v>
      </c>
      <c r="D1065" s="24">
        <v>2691.99</v>
      </c>
      <c r="E1065" s="24">
        <v>2716.31</v>
      </c>
      <c r="F1065" s="24">
        <v>2716.31</v>
      </c>
      <c r="G1065" s="26">
        <v>3428140000</v>
      </c>
    </row>
    <row r="1066" spans="1:7" ht="15" thickBot="1" x14ac:dyDescent="0.4">
      <c r="A1066" s="23">
        <v>43278</v>
      </c>
      <c r="B1066" s="24">
        <v>2728.45</v>
      </c>
      <c r="C1066" s="24">
        <v>2746.09</v>
      </c>
      <c r="D1066" s="24">
        <v>2699.38</v>
      </c>
      <c r="E1066" s="24">
        <v>2699.63</v>
      </c>
      <c r="F1066" s="24">
        <v>2699.63</v>
      </c>
      <c r="G1066" s="26">
        <v>3776090000</v>
      </c>
    </row>
    <row r="1067" spans="1:7" ht="15" thickBot="1" x14ac:dyDescent="0.4">
      <c r="A1067" s="23">
        <v>43277</v>
      </c>
      <c r="B1067" s="24">
        <v>2722.12</v>
      </c>
      <c r="C1067" s="24">
        <v>2732.91</v>
      </c>
      <c r="D1067" s="24">
        <v>2715.6</v>
      </c>
      <c r="E1067" s="24">
        <v>2723.06</v>
      </c>
      <c r="F1067" s="24">
        <v>2723.06</v>
      </c>
      <c r="G1067" s="26">
        <v>3555090000</v>
      </c>
    </row>
    <row r="1068" spans="1:7" ht="15" thickBot="1" x14ac:dyDescent="0.4">
      <c r="A1068" s="23">
        <v>43276</v>
      </c>
      <c r="B1068" s="24">
        <v>2742.94</v>
      </c>
      <c r="C1068" s="24">
        <v>2742.94</v>
      </c>
      <c r="D1068" s="24">
        <v>2698.67</v>
      </c>
      <c r="E1068" s="24">
        <v>2717.07</v>
      </c>
      <c r="F1068" s="24">
        <v>2717.07</v>
      </c>
      <c r="G1068" s="26">
        <v>3655080000</v>
      </c>
    </row>
    <row r="1069" spans="1:7" ht="15" thickBot="1" x14ac:dyDescent="0.4">
      <c r="A1069" s="23">
        <v>43273</v>
      </c>
      <c r="B1069" s="24">
        <v>2760.79</v>
      </c>
      <c r="C1069" s="24">
        <v>2764.17</v>
      </c>
      <c r="D1069" s="24">
        <v>2752.68</v>
      </c>
      <c r="E1069" s="24">
        <v>2754.88</v>
      </c>
      <c r="F1069" s="24">
        <v>2754.88</v>
      </c>
      <c r="G1069" s="26">
        <v>5450550000</v>
      </c>
    </row>
    <row r="1070" spans="1:7" ht="15" thickBot="1" x14ac:dyDescent="0.4">
      <c r="A1070" s="23">
        <v>43272</v>
      </c>
      <c r="B1070" s="24">
        <v>2769.28</v>
      </c>
      <c r="C1070" s="24">
        <v>2769.28</v>
      </c>
      <c r="D1070" s="24">
        <v>2744.39</v>
      </c>
      <c r="E1070" s="24">
        <v>2749.76</v>
      </c>
      <c r="F1070" s="24">
        <v>2749.76</v>
      </c>
      <c r="G1070" s="26">
        <v>3300060000</v>
      </c>
    </row>
    <row r="1071" spans="1:7" ht="15" thickBot="1" x14ac:dyDescent="0.4">
      <c r="A1071" s="23">
        <v>43271</v>
      </c>
      <c r="B1071" s="24">
        <v>2769.73</v>
      </c>
      <c r="C1071" s="24">
        <v>2774.86</v>
      </c>
      <c r="D1071" s="24">
        <v>2763.91</v>
      </c>
      <c r="E1071" s="24">
        <v>2767.32</v>
      </c>
      <c r="F1071" s="24">
        <v>2767.32</v>
      </c>
      <c r="G1071" s="26">
        <v>3327600000</v>
      </c>
    </row>
    <row r="1072" spans="1:7" ht="15" thickBot="1" x14ac:dyDescent="0.4">
      <c r="A1072" s="23">
        <v>43270</v>
      </c>
      <c r="B1072" s="24">
        <v>2752.01</v>
      </c>
      <c r="C1072" s="24">
        <v>2765.05</v>
      </c>
      <c r="D1072" s="24">
        <v>2743.19</v>
      </c>
      <c r="E1072" s="24">
        <v>2762.59</v>
      </c>
      <c r="F1072" s="24">
        <v>2762.59</v>
      </c>
      <c r="G1072" s="26">
        <v>3661470000</v>
      </c>
    </row>
    <row r="1073" spans="1:7" ht="15" thickBot="1" x14ac:dyDescent="0.4">
      <c r="A1073" s="23">
        <v>43269</v>
      </c>
      <c r="B1073" s="24">
        <v>2765.79</v>
      </c>
      <c r="C1073" s="24">
        <v>2774.99</v>
      </c>
      <c r="D1073" s="24">
        <v>2757.12</v>
      </c>
      <c r="E1073" s="24">
        <v>2773.75</v>
      </c>
      <c r="F1073" s="24">
        <v>2773.75</v>
      </c>
      <c r="G1073" s="26">
        <v>3287150000</v>
      </c>
    </row>
    <row r="1074" spans="1:7" ht="15" thickBot="1" x14ac:dyDescent="0.4">
      <c r="A1074" s="23">
        <v>43266</v>
      </c>
      <c r="B1074" s="24">
        <v>2777.78</v>
      </c>
      <c r="C1074" s="24">
        <v>2782.81</v>
      </c>
      <c r="D1074" s="24">
        <v>2761.73</v>
      </c>
      <c r="E1074" s="24">
        <v>2779.66</v>
      </c>
      <c r="F1074" s="24">
        <v>2779.66</v>
      </c>
      <c r="G1074" s="26">
        <v>5428790000</v>
      </c>
    </row>
    <row r="1075" spans="1:7" ht="15" thickBot="1" x14ac:dyDescent="0.4">
      <c r="A1075" s="23">
        <v>43265</v>
      </c>
      <c r="B1075" s="24">
        <v>2783.21</v>
      </c>
      <c r="C1075" s="24">
        <v>2789.06</v>
      </c>
      <c r="D1075" s="24">
        <v>2776.52</v>
      </c>
      <c r="E1075" s="24">
        <v>2782.49</v>
      </c>
      <c r="F1075" s="24">
        <v>2782.49</v>
      </c>
      <c r="G1075" s="26">
        <v>3526890000</v>
      </c>
    </row>
    <row r="1076" spans="1:7" ht="15" thickBot="1" x14ac:dyDescent="0.4">
      <c r="A1076" s="23">
        <v>43264</v>
      </c>
      <c r="B1076" s="24">
        <v>2787.94</v>
      </c>
      <c r="C1076" s="24">
        <v>2791.47</v>
      </c>
      <c r="D1076" s="24">
        <v>2774.65</v>
      </c>
      <c r="E1076" s="24">
        <v>2775.63</v>
      </c>
      <c r="F1076" s="24">
        <v>2775.63</v>
      </c>
      <c r="G1076" s="26">
        <v>3779230000</v>
      </c>
    </row>
    <row r="1077" spans="1:7" ht="15" thickBot="1" x14ac:dyDescent="0.4">
      <c r="A1077" s="23">
        <v>43263</v>
      </c>
      <c r="B1077" s="24">
        <v>2785.6</v>
      </c>
      <c r="C1077" s="24">
        <v>2789.8</v>
      </c>
      <c r="D1077" s="24">
        <v>2778.78</v>
      </c>
      <c r="E1077" s="24">
        <v>2786.85</v>
      </c>
      <c r="F1077" s="24">
        <v>2786.85</v>
      </c>
      <c r="G1077" s="26">
        <v>3401010000</v>
      </c>
    </row>
    <row r="1078" spans="1:7" ht="15" thickBot="1" x14ac:dyDescent="0.4">
      <c r="A1078" s="23">
        <v>43262</v>
      </c>
      <c r="B1078" s="24">
        <v>2780.18</v>
      </c>
      <c r="C1078" s="24">
        <v>2790.21</v>
      </c>
      <c r="D1078" s="24">
        <v>2780.17</v>
      </c>
      <c r="E1078" s="24">
        <v>2782</v>
      </c>
      <c r="F1078" s="24">
        <v>2782</v>
      </c>
      <c r="G1078" s="26">
        <v>3232330000</v>
      </c>
    </row>
    <row r="1079" spans="1:7" ht="15" thickBot="1" x14ac:dyDescent="0.4">
      <c r="A1079" s="23">
        <v>43259</v>
      </c>
      <c r="B1079" s="24">
        <v>2765.84</v>
      </c>
      <c r="C1079" s="24">
        <v>2779.39</v>
      </c>
      <c r="D1079" s="24">
        <v>2763.59</v>
      </c>
      <c r="E1079" s="24">
        <v>2779.03</v>
      </c>
      <c r="F1079" s="24">
        <v>2779.03</v>
      </c>
      <c r="G1079" s="26">
        <v>3123210000</v>
      </c>
    </row>
    <row r="1080" spans="1:7" ht="15" thickBot="1" x14ac:dyDescent="0.4">
      <c r="A1080" s="23">
        <v>43258</v>
      </c>
      <c r="B1080" s="24">
        <v>2774.84</v>
      </c>
      <c r="C1080" s="24">
        <v>2779.9</v>
      </c>
      <c r="D1080" s="24">
        <v>2760.16</v>
      </c>
      <c r="E1080" s="24">
        <v>2770.37</v>
      </c>
      <c r="F1080" s="24">
        <v>2770.37</v>
      </c>
      <c r="G1080" s="26">
        <v>3711330000</v>
      </c>
    </row>
    <row r="1081" spans="1:7" ht="15" thickBot="1" x14ac:dyDescent="0.4">
      <c r="A1081" s="23">
        <v>43257</v>
      </c>
      <c r="B1081" s="24">
        <v>2753.25</v>
      </c>
      <c r="C1081" s="24">
        <v>2772.39</v>
      </c>
      <c r="D1081" s="24">
        <v>2748.46</v>
      </c>
      <c r="E1081" s="24">
        <v>2772.35</v>
      </c>
      <c r="F1081" s="24">
        <v>2772.35</v>
      </c>
      <c r="G1081" s="26">
        <v>3651640000</v>
      </c>
    </row>
    <row r="1082" spans="1:7" ht="15" thickBot="1" x14ac:dyDescent="0.4">
      <c r="A1082" s="23">
        <v>43256</v>
      </c>
      <c r="B1082" s="24">
        <v>2748.46</v>
      </c>
      <c r="C1082" s="24">
        <v>2752.61</v>
      </c>
      <c r="D1082" s="24">
        <v>2739.51</v>
      </c>
      <c r="E1082" s="24">
        <v>2748.8</v>
      </c>
      <c r="F1082" s="24">
        <v>2748.8</v>
      </c>
      <c r="G1082" s="26">
        <v>3517790000</v>
      </c>
    </row>
    <row r="1083" spans="1:7" ht="15" thickBot="1" x14ac:dyDescent="0.4">
      <c r="A1083" s="23">
        <v>43255</v>
      </c>
      <c r="B1083" s="24">
        <v>2741.67</v>
      </c>
      <c r="C1083" s="24">
        <v>2749.16</v>
      </c>
      <c r="D1083" s="24">
        <v>2740.54</v>
      </c>
      <c r="E1083" s="24">
        <v>2746.87</v>
      </c>
      <c r="F1083" s="24">
        <v>2746.87</v>
      </c>
      <c r="G1083" s="26">
        <v>3376510000</v>
      </c>
    </row>
    <row r="1084" spans="1:7" ht="15" thickBot="1" x14ac:dyDescent="0.4">
      <c r="A1084" s="23">
        <v>43252</v>
      </c>
      <c r="B1084" s="24">
        <v>2718.7</v>
      </c>
      <c r="C1084" s="24">
        <v>2736.93</v>
      </c>
      <c r="D1084" s="24">
        <v>2718.7</v>
      </c>
      <c r="E1084" s="24">
        <v>2734.62</v>
      </c>
      <c r="F1084" s="24">
        <v>2734.62</v>
      </c>
      <c r="G1084" s="26">
        <v>3684130000</v>
      </c>
    </row>
    <row r="1085" spans="1:7" ht="15" thickBot="1" x14ac:dyDescent="0.4">
      <c r="A1085" s="23">
        <v>43251</v>
      </c>
      <c r="B1085" s="24">
        <v>2720.98</v>
      </c>
      <c r="C1085" s="24">
        <v>2722.5</v>
      </c>
      <c r="D1085" s="24">
        <v>2700.68</v>
      </c>
      <c r="E1085" s="24">
        <v>2705.27</v>
      </c>
      <c r="F1085" s="24">
        <v>2705.27</v>
      </c>
      <c r="G1085" s="26">
        <v>4235370000</v>
      </c>
    </row>
    <row r="1086" spans="1:7" ht="15" thickBot="1" x14ac:dyDescent="0.4">
      <c r="A1086" s="23">
        <v>43250</v>
      </c>
      <c r="B1086" s="24">
        <v>2702.43</v>
      </c>
      <c r="C1086" s="24">
        <v>2729.34</v>
      </c>
      <c r="D1086" s="24">
        <v>2702.43</v>
      </c>
      <c r="E1086" s="24">
        <v>2724.01</v>
      </c>
      <c r="F1086" s="24">
        <v>2724.01</v>
      </c>
      <c r="G1086" s="26">
        <v>3561050000</v>
      </c>
    </row>
    <row r="1087" spans="1:7" ht="15" thickBot="1" x14ac:dyDescent="0.4">
      <c r="A1087" s="23">
        <v>43249</v>
      </c>
      <c r="B1087" s="24">
        <v>2705.11</v>
      </c>
      <c r="C1087" s="24">
        <v>2710.67</v>
      </c>
      <c r="D1087" s="24">
        <v>2676.81</v>
      </c>
      <c r="E1087" s="24">
        <v>2689.86</v>
      </c>
      <c r="F1087" s="24">
        <v>2689.86</v>
      </c>
      <c r="G1087" s="26">
        <v>3736890000</v>
      </c>
    </row>
    <row r="1088" spans="1:7" ht="15" thickBot="1" x14ac:dyDescent="0.4">
      <c r="A1088" s="23">
        <v>43245</v>
      </c>
      <c r="B1088" s="24">
        <v>2723.6</v>
      </c>
      <c r="C1088" s="24">
        <v>2727.36</v>
      </c>
      <c r="D1088" s="24">
        <v>2714.99</v>
      </c>
      <c r="E1088" s="24">
        <v>2721.33</v>
      </c>
      <c r="F1088" s="24">
        <v>2721.33</v>
      </c>
      <c r="G1088" s="26">
        <v>2995260000</v>
      </c>
    </row>
    <row r="1089" spans="1:7" ht="15" thickBot="1" x14ac:dyDescent="0.4">
      <c r="A1089" s="23">
        <v>43244</v>
      </c>
      <c r="B1089" s="24">
        <v>2730.94</v>
      </c>
      <c r="C1089" s="24">
        <v>2731.97</v>
      </c>
      <c r="D1089" s="24">
        <v>2707.38</v>
      </c>
      <c r="E1089" s="24">
        <v>2727.76</v>
      </c>
      <c r="F1089" s="24">
        <v>2727.76</v>
      </c>
      <c r="G1089" s="26">
        <v>3256030000</v>
      </c>
    </row>
    <row r="1090" spans="1:7" ht="15" thickBot="1" x14ac:dyDescent="0.4">
      <c r="A1090" s="23">
        <v>43243</v>
      </c>
      <c r="B1090" s="24">
        <v>2713.98</v>
      </c>
      <c r="C1090" s="24">
        <v>2733.33</v>
      </c>
      <c r="D1090" s="24">
        <v>2709.54</v>
      </c>
      <c r="E1090" s="24">
        <v>2733.29</v>
      </c>
      <c r="F1090" s="24">
        <v>2733.29</v>
      </c>
      <c r="G1090" s="26">
        <v>3326290000</v>
      </c>
    </row>
    <row r="1091" spans="1:7" ht="15" thickBot="1" x14ac:dyDescent="0.4">
      <c r="A1091" s="23">
        <v>43242</v>
      </c>
      <c r="B1091" s="24">
        <v>2738.34</v>
      </c>
      <c r="C1091" s="24">
        <v>2742.24</v>
      </c>
      <c r="D1091" s="24">
        <v>2721.88</v>
      </c>
      <c r="E1091" s="24">
        <v>2724.44</v>
      </c>
      <c r="F1091" s="24">
        <v>2724.44</v>
      </c>
      <c r="G1091" s="26">
        <v>3366310000</v>
      </c>
    </row>
    <row r="1092" spans="1:7" ht="15" thickBot="1" x14ac:dyDescent="0.4">
      <c r="A1092" s="23">
        <v>43241</v>
      </c>
      <c r="B1092" s="24">
        <v>2735.39</v>
      </c>
      <c r="C1092" s="24">
        <v>2739.19</v>
      </c>
      <c r="D1092" s="24">
        <v>2725.7</v>
      </c>
      <c r="E1092" s="24">
        <v>2733.01</v>
      </c>
      <c r="F1092" s="24">
        <v>2733.01</v>
      </c>
      <c r="G1092" s="26">
        <v>3019890000</v>
      </c>
    </row>
    <row r="1093" spans="1:7" ht="15" thickBot="1" x14ac:dyDescent="0.4">
      <c r="A1093" s="23">
        <v>43238</v>
      </c>
      <c r="B1093" s="24">
        <v>2717.35</v>
      </c>
      <c r="C1093" s="24">
        <v>2719.5</v>
      </c>
      <c r="D1093" s="24">
        <v>2709.18</v>
      </c>
      <c r="E1093" s="24">
        <v>2712.97</v>
      </c>
      <c r="F1093" s="24">
        <v>2712.97</v>
      </c>
      <c r="G1093" s="26">
        <v>3368690000</v>
      </c>
    </row>
    <row r="1094" spans="1:7" ht="15" thickBot="1" x14ac:dyDescent="0.4">
      <c r="A1094" s="23">
        <v>43237</v>
      </c>
      <c r="B1094" s="24">
        <v>2719.71</v>
      </c>
      <c r="C1094" s="24">
        <v>2731.96</v>
      </c>
      <c r="D1094" s="24">
        <v>2711.36</v>
      </c>
      <c r="E1094" s="24">
        <v>2720.13</v>
      </c>
      <c r="F1094" s="24">
        <v>2720.13</v>
      </c>
      <c r="G1094" s="26">
        <v>3475400000</v>
      </c>
    </row>
    <row r="1095" spans="1:7" ht="15" thickBot="1" x14ac:dyDescent="0.4">
      <c r="A1095" s="23">
        <v>43236</v>
      </c>
      <c r="B1095" s="24">
        <v>2712.62</v>
      </c>
      <c r="C1095" s="24">
        <v>2727.76</v>
      </c>
      <c r="D1095" s="24">
        <v>2712.17</v>
      </c>
      <c r="E1095" s="24">
        <v>2722.46</v>
      </c>
      <c r="F1095" s="24">
        <v>2722.46</v>
      </c>
      <c r="G1095" s="26">
        <v>3202670000</v>
      </c>
    </row>
    <row r="1096" spans="1:7" ht="15" thickBot="1" x14ac:dyDescent="0.4">
      <c r="A1096" s="23">
        <v>43235</v>
      </c>
      <c r="B1096" s="24">
        <v>2718.59</v>
      </c>
      <c r="C1096" s="24">
        <v>2718.59</v>
      </c>
      <c r="D1096" s="24">
        <v>2701.91</v>
      </c>
      <c r="E1096" s="24">
        <v>2711.45</v>
      </c>
      <c r="F1096" s="24">
        <v>2711.45</v>
      </c>
      <c r="G1096" s="26">
        <v>3290680000</v>
      </c>
    </row>
    <row r="1097" spans="1:7" ht="15" thickBot="1" x14ac:dyDescent="0.4">
      <c r="A1097" s="23">
        <v>43234</v>
      </c>
      <c r="B1097" s="24">
        <v>2738.47</v>
      </c>
      <c r="C1097" s="24">
        <v>2742.1</v>
      </c>
      <c r="D1097" s="24">
        <v>2725.47</v>
      </c>
      <c r="E1097" s="24">
        <v>2730.13</v>
      </c>
      <c r="F1097" s="24">
        <v>2730.13</v>
      </c>
      <c r="G1097" s="26">
        <v>2972660000</v>
      </c>
    </row>
    <row r="1098" spans="1:7" ht="15" thickBot="1" x14ac:dyDescent="0.4">
      <c r="A1098" s="23">
        <v>43231</v>
      </c>
      <c r="B1098" s="24">
        <v>2722.7</v>
      </c>
      <c r="C1098" s="24">
        <v>2732.86</v>
      </c>
      <c r="D1098" s="24">
        <v>2717.45</v>
      </c>
      <c r="E1098" s="24">
        <v>2727.72</v>
      </c>
      <c r="F1098" s="24">
        <v>2727.72</v>
      </c>
      <c r="G1098" s="26">
        <v>2862700000</v>
      </c>
    </row>
    <row r="1099" spans="1:7" ht="15" thickBot="1" x14ac:dyDescent="0.4">
      <c r="A1099" s="23">
        <v>43230</v>
      </c>
      <c r="B1099" s="24">
        <v>2705.02</v>
      </c>
      <c r="C1099" s="24">
        <v>2726.11</v>
      </c>
      <c r="D1099" s="24">
        <v>2704.54</v>
      </c>
      <c r="E1099" s="24">
        <v>2723.07</v>
      </c>
      <c r="F1099" s="24">
        <v>2723.07</v>
      </c>
      <c r="G1099" s="26">
        <v>3333050000</v>
      </c>
    </row>
    <row r="1100" spans="1:7" ht="15" thickBot="1" x14ac:dyDescent="0.4">
      <c r="A1100" s="23">
        <v>43229</v>
      </c>
      <c r="B1100" s="24">
        <v>2678.12</v>
      </c>
      <c r="C1100" s="24">
        <v>2701.27</v>
      </c>
      <c r="D1100" s="24">
        <v>2674.14</v>
      </c>
      <c r="E1100" s="24">
        <v>2697.79</v>
      </c>
      <c r="F1100" s="24">
        <v>2697.79</v>
      </c>
      <c r="G1100" s="26">
        <v>3909500000</v>
      </c>
    </row>
    <row r="1101" spans="1:7" ht="15" thickBot="1" x14ac:dyDescent="0.4">
      <c r="A1101" s="23">
        <v>43228</v>
      </c>
      <c r="B1101" s="24">
        <v>2670.26</v>
      </c>
      <c r="C1101" s="24">
        <v>2676.34</v>
      </c>
      <c r="D1101" s="24">
        <v>2655.2</v>
      </c>
      <c r="E1101" s="24">
        <v>2671.92</v>
      </c>
      <c r="F1101" s="24">
        <v>2671.92</v>
      </c>
      <c r="G1101" s="26">
        <v>3717570000</v>
      </c>
    </row>
    <row r="1102" spans="1:7" ht="15" thickBot="1" x14ac:dyDescent="0.4">
      <c r="A1102" s="23">
        <v>43227</v>
      </c>
      <c r="B1102" s="24">
        <v>2680.34</v>
      </c>
      <c r="C1102" s="24">
        <v>2683.35</v>
      </c>
      <c r="D1102" s="24">
        <v>2664.7</v>
      </c>
      <c r="E1102" s="24">
        <v>2672.63</v>
      </c>
      <c r="F1102" s="24">
        <v>2672.63</v>
      </c>
      <c r="G1102" s="26">
        <v>3237960000</v>
      </c>
    </row>
    <row r="1103" spans="1:7" ht="15" thickBot="1" x14ac:dyDescent="0.4">
      <c r="A1103" s="23">
        <v>43224</v>
      </c>
      <c r="B1103" s="24">
        <v>2621.45</v>
      </c>
      <c r="C1103" s="24">
        <v>2670.93</v>
      </c>
      <c r="D1103" s="24">
        <v>2615.3200000000002</v>
      </c>
      <c r="E1103" s="24">
        <v>2663.42</v>
      </c>
      <c r="F1103" s="24">
        <v>2663.42</v>
      </c>
      <c r="G1103" s="26">
        <v>3327220000</v>
      </c>
    </row>
    <row r="1104" spans="1:7" ht="15" thickBot="1" x14ac:dyDescent="0.4">
      <c r="A1104" s="23">
        <v>43223</v>
      </c>
      <c r="B1104" s="24">
        <v>2628.08</v>
      </c>
      <c r="C1104" s="24">
        <v>2637.14</v>
      </c>
      <c r="D1104" s="24">
        <v>2594.62</v>
      </c>
      <c r="E1104" s="24">
        <v>2629.73</v>
      </c>
      <c r="F1104" s="24">
        <v>2629.73</v>
      </c>
      <c r="G1104" s="26">
        <v>3851470000</v>
      </c>
    </row>
    <row r="1105" spans="1:7" ht="15" thickBot="1" x14ac:dyDescent="0.4">
      <c r="A1105" s="23">
        <v>43222</v>
      </c>
      <c r="B1105" s="24">
        <v>2654.24</v>
      </c>
      <c r="C1105" s="24">
        <v>2660.87</v>
      </c>
      <c r="D1105" s="24">
        <v>2631.7</v>
      </c>
      <c r="E1105" s="24">
        <v>2635.67</v>
      </c>
      <c r="F1105" s="24">
        <v>2635.67</v>
      </c>
      <c r="G1105" s="26">
        <v>4010770000</v>
      </c>
    </row>
    <row r="1106" spans="1:7" ht="15" thickBot="1" x14ac:dyDescent="0.4">
      <c r="A1106" s="23">
        <v>43221</v>
      </c>
      <c r="B1106" s="24">
        <v>2642.96</v>
      </c>
      <c r="C1106" s="24">
        <v>2655.27</v>
      </c>
      <c r="D1106" s="24">
        <v>2625.41</v>
      </c>
      <c r="E1106" s="24">
        <v>2654.8</v>
      </c>
      <c r="F1106" s="24">
        <v>2654.8</v>
      </c>
      <c r="G1106" s="26">
        <v>3559850000</v>
      </c>
    </row>
    <row r="1107" spans="1:7" ht="15" thickBot="1" x14ac:dyDescent="0.4">
      <c r="A1107" s="23">
        <v>43220</v>
      </c>
      <c r="B1107" s="24">
        <v>2682.51</v>
      </c>
      <c r="C1107" s="24">
        <v>2682.87</v>
      </c>
      <c r="D1107" s="24">
        <v>2648.04</v>
      </c>
      <c r="E1107" s="24">
        <v>2648.05</v>
      </c>
      <c r="F1107" s="24">
        <v>2648.05</v>
      </c>
      <c r="G1107" s="26">
        <v>3734530000</v>
      </c>
    </row>
    <row r="1108" spans="1:7" ht="15" thickBot="1" x14ac:dyDescent="0.4">
      <c r="A1108" s="23">
        <v>43217</v>
      </c>
      <c r="B1108" s="24">
        <v>2675.47</v>
      </c>
      <c r="C1108" s="24">
        <v>2677.35</v>
      </c>
      <c r="D1108" s="24">
        <v>2659.01</v>
      </c>
      <c r="E1108" s="24">
        <v>2669.91</v>
      </c>
      <c r="F1108" s="24">
        <v>2669.91</v>
      </c>
      <c r="G1108" s="26">
        <v>3219030000</v>
      </c>
    </row>
    <row r="1109" spans="1:7" ht="15" thickBot="1" x14ac:dyDescent="0.4">
      <c r="A1109" s="23">
        <v>43216</v>
      </c>
      <c r="B1109" s="24">
        <v>2651.65</v>
      </c>
      <c r="C1109" s="24">
        <v>2676.48</v>
      </c>
      <c r="D1109" s="24">
        <v>2647.16</v>
      </c>
      <c r="E1109" s="24">
        <v>2666.94</v>
      </c>
      <c r="F1109" s="24">
        <v>2666.94</v>
      </c>
      <c r="G1109" s="26">
        <v>3665720000</v>
      </c>
    </row>
    <row r="1110" spans="1:7" ht="15" thickBot="1" x14ac:dyDescent="0.4">
      <c r="A1110" s="23">
        <v>43215</v>
      </c>
      <c r="B1110" s="24">
        <v>2634.92</v>
      </c>
      <c r="C1110" s="24">
        <v>2645.3</v>
      </c>
      <c r="D1110" s="24">
        <v>2612.67</v>
      </c>
      <c r="E1110" s="24">
        <v>2639.4</v>
      </c>
      <c r="F1110" s="24">
        <v>2639.4</v>
      </c>
      <c r="G1110" s="26">
        <v>3499440000</v>
      </c>
    </row>
    <row r="1111" spans="1:7" ht="15" thickBot="1" x14ac:dyDescent="0.4">
      <c r="A1111" s="23">
        <v>43214</v>
      </c>
      <c r="B1111" s="24">
        <v>2680.8</v>
      </c>
      <c r="C1111" s="24">
        <v>2683.55</v>
      </c>
      <c r="D1111" s="24">
        <v>2617.3200000000002</v>
      </c>
      <c r="E1111" s="24">
        <v>2634.56</v>
      </c>
      <c r="F1111" s="24">
        <v>2634.56</v>
      </c>
      <c r="G1111" s="26">
        <v>3706740000</v>
      </c>
    </row>
    <row r="1112" spans="1:7" ht="15" thickBot="1" x14ac:dyDescent="0.4">
      <c r="A1112" s="23">
        <v>43213</v>
      </c>
      <c r="B1112" s="24">
        <v>2675.4</v>
      </c>
      <c r="C1112" s="24">
        <v>2682.86</v>
      </c>
      <c r="D1112" s="24">
        <v>2657.99</v>
      </c>
      <c r="E1112" s="24">
        <v>2670.29</v>
      </c>
      <c r="F1112" s="24">
        <v>2670.29</v>
      </c>
      <c r="G1112" s="26">
        <v>3017480000</v>
      </c>
    </row>
    <row r="1113" spans="1:7" ht="15" thickBot="1" x14ac:dyDescent="0.4">
      <c r="A1113" s="23">
        <v>43210</v>
      </c>
      <c r="B1113" s="24">
        <v>2692.56</v>
      </c>
      <c r="C1113" s="24">
        <v>2693.94</v>
      </c>
      <c r="D1113" s="24">
        <v>2660.61</v>
      </c>
      <c r="E1113" s="24">
        <v>2670.14</v>
      </c>
      <c r="F1113" s="24">
        <v>2670.14</v>
      </c>
      <c r="G1113" s="26">
        <v>3388590000</v>
      </c>
    </row>
    <row r="1114" spans="1:7" ht="15" thickBot="1" x14ac:dyDescent="0.4">
      <c r="A1114" s="23">
        <v>43209</v>
      </c>
      <c r="B1114" s="24">
        <v>2701.16</v>
      </c>
      <c r="C1114" s="24">
        <v>2702.84</v>
      </c>
      <c r="D1114" s="24">
        <v>2681.9</v>
      </c>
      <c r="E1114" s="24">
        <v>2693.13</v>
      </c>
      <c r="F1114" s="24">
        <v>2693.13</v>
      </c>
      <c r="G1114" s="26">
        <v>3349370000</v>
      </c>
    </row>
    <row r="1115" spans="1:7" ht="15" thickBot="1" x14ac:dyDescent="0.4">
      <c r="A1115" s="23">
        <v>43208</v>
      </c>
      <c r="B1115" s="24">
        <v>2710.11</v>
      </c>
      <c r="C1115" s="24">
        <v>2717.49</v>
      </c>
      <c r="D1115" s="24">
        <v>2703.63</v>
      </c>
      <c r="E1115" s="24">
        <v>2708.64</v>
      </c>
      <c r="F1115" s="24">
        <v>2708.64</v>
      </c>
      <c r="G1115" s="26">
        <v>3383410000</v>
      </c>
    </row>
    <row r="1116" spans="1:7" ht="15" thickBot="1" x14ac:dyDescent="0.4">
      <c r="A1116" s="23">
        <v>43207</v>
      </c>
      <c r="B1116" s="24">
        <v>2692.74</v>
      </c>
      <c r="C1116" s="24">
        <v>2713.34</v>
      </c>
      <c r="D1116" s="24">
        <v>2692.05</v>
      </c>
      <c r="E1116" s="24">
        <v>2706.39</v>
      </c>
      <c r="F1116" s="24">
        <v>2706.39</v>
      </c>
      <c r="G1116" s="26">
        <v>3234360000</v>
      </c>
    </row>
    <row r="1117" spans="1:7" ht="15" thickBot="1" x14ac:dyDescent="0.4">
      <c r="A1117" s="23">
        <v>43206</v>
      </c>
      <c r="B1117" s="24">
        <v>2670.1</v>
      </c>
      <c r="C1117" s="24">
        <v>2686.49</v>
      </c>
      <c r="D1117" s="24">
        <v>2665.16</v>
      </c>
      <c r="E1117" s="24">
        <v>2677.84</v>
      </c>
      <c r="F1117" s="24">
        <v>2677.84</v>
      </c>
      <c r="G1117" s="26">
        <v>3019700000</v>
      </c>
    </row>
    <row r="1118" spans="1:7" ht="15" thickBot="1" x14ac:dyDescent="0.4">
      <c r="A1118" s="23">
        <v>43203</v>
      </c>
      <c r="B1118" s="24">
        <v>2676.9</v>
      </c>
      <c r="C1118" s="24">
        <v>2680.26</v>
      </c>
      <c r="D1118" s="24">
        <v>2645.05</v>
      </c>
      <c r="E1118" s="24">
        <v>2656.3</v>
      </c>
      <c r="F1118" s="24">
        <v>2656.3</v>
      </c>
      <c r="G1118" s="26">
        <v>2960910000</v>
      </c>
    </row>
    <row r="1119" spans="1:7" ht="15" thickBot="1" x14ac:dyDescent="0.4">
      <c r="A1119" s="23">
        <v>43202</v>
      </c>
      <c r="B1119" s="24">
        <v>2653.83</v>
      </c>
      <c r="C1119" s="24">
        <v>2674.72</v>
      </c>
      <c r="D1119" s="24">
        <v>2653.83</v>
      </c>
      <c r="E1119" s="24">
        <v>2663.99</v>
      </c>
      <c r="F1119" s="24">
        <v>2663.99</v>
      </c>
      <c r="G1119" s="26">
        <v>3021320000</v>
      </c>
    </row>
    <row r="1120" spans="1:7" ht="15" thickBot="1" x14ac:dyDescent="0.4">
      <c r="A1120" s="23">
        <v>43201</v>
      </c>
      <c r="B1120" s="24">
        <v>2643.89</v>
      </c>
      <c r="C1120" s="24">
        <v>2661.43</v>
      </c>
      <c r="D1120" s="24">
        <v>2639.25</v>
      </c>
      <c r="E1120" s="24">
        <v>2642.19</v>
      </c>
      <c r="F1120" s="24">
        <v>2642.19</v>
      </c>
      <c r="G1120" s="26">
        <v>3020760000</v>
      </c>
    </row>
    <row r="1121" spans="1:7" ht="15" thickBot="1" x14ac:dyDescent="0.4">
      <c r="A1121" s="23">
        <v>43200</v>
      </c>
      <c r="B1121" s="24">
        <v>2638.41</v>
      </c>
      <c r="C1121" s="24">
        <v>2665.45</v>
      </c>
      <c r="D1121" s="24">
        <v>2635.78</v>
      </c>
      <c r="E1121" s="24">
        <v>2656.87</v>
      </c>
      <c r="F1121" s="24">
        <v>2656.87</v>
      </c>
      <c r="G1121" s="26">
        <v>3543930000</v>
      </c>
    </row>
    <row r="1122" spans="1:7" ht="15" thickBot="1" x14ac:dyDescent="0.4">
      <c r="A1122" s="23">
        <v>43199</v>
      </c>
      <c r="B1122" s="24">
        <v>2617.1799999999998</v>
      </c>
      <c r="C1122" s="24">
        <v>2653.55</v>
      </c>
      <c r="D1122" s="24">
        <v>2610.79</v>
      </c>
      <c r="E1122" s="24">
        <v>2613.16</v>
      </c>
      <c r="F1122" s="24">
        <v>2613.16</v>
      </c>
      <c r="G1122" s="26">
        <v>3062960000</v>
      </c>
    </row>
    <row r="1123" spans="1:7" ht="15" thickBot="1" x14ac:dyDescent="0.4">
      <c r="A1123" s="23">
        <v>43196</v>
      </c>
      <c r="B1123" s="24">
        <v>2645.82</v>
      </c>
      <c r="C1123" s="24">
        <v>2656.88</v>
      </c>
      <c r="D1123" s="24">
        <v>2586.27</v>
      </c>
      <c r="E1123" s="24">
        <v>2604.4699999999998</v>
      </c>
      <c r="F1123" s="24">
        <v>2604.4699999999998</v>
      </c>
      <c r="G1123" s="26">
        <v>3299700000</v>
      </c>
    </row>
    <row r="1124" spans="1:7" ht="15" thickBot="1" x14ac:dyDescent="0.4">
      <c r="A1124" s="23">
        <v>43195</v>
      </c>
      <c r="B1124" s="24">
        <v>2657.36</v>
      </c>
      <c r="C1124" s="24">
        <v>2672.08</v>
      </c>
      <c r="D1124" s="24">
        <v>2649.58</v>
      </c>
      <c r="E1124" s="24">
        <v>2662.84</v>
      </c>
      <c r="F1124" s="24">
        <v>2662.84</v>
      </c>
      <c r="G1124" s="26">
        <v>3178970000</v>
      </c>
    </row>
    <row r="1125" spans="1:7" ht="15" thickBot="1" x14ac:dyDescent="0.4">
      <c r="A1125" s="23">
        <v>43194</v>
      </c>
      <c r="B1125" s="24">
        <v>2584.04</v>
      </c>
      <c r="C1125" s="24">
        <v>2649.86</v>
      </c>
      <c r="D1125" s="24">
        <v>2573.61</v>
      </c>
      <c r="E1125" s="24">
        <v>2644.69</v>
      </c>
      <c r="F1125" s="24">
        <v>2644.69</v>
      </c>
      <c r="G1125" s="26">
        <v>3350340000</v>
      </c>
    </row>
    <row r="1126" spans="1:7" ht="15" thickBot="1" x14ac:dyDescent="0.4">
      <c r="A1126" s="23">
        <v>43193</v>
      </c>
      <c r="B1126" s="24">
        <v>2592.17</v>
      </c>
      <c r="C1126" s="24">
        <v>2619.14</v>
      </c>
      <c r="D1126" s="24">
        <v>2575.4899999999998</v>
      </c>
      <c r="E1126" s="24">
        <v>2614.4499999999998</v>
      </c>
      <c r="F1126" s="24">
        <v>2614.4499999999998</v>
      </c>
      <c r="G1126" s="26">
        <v>3392810000</v>
      </c>
    </row>
    <row r="1127" spans="1:7" ht="15" thickBot="1" x14ac:dyDescent="0.4">
      <c r="A1127" s="23">
        <v>43192</v>
      </c>
      <c r="B1127" s="24">
        <v>2633.45</v>
      </c>
      <c r="C1127" s="24">
        <v>2638.3</v>
      </c>
      <c r="D1127" s="24">
        <v>2553.8000000000002</v>
      </c>
      <c r="E1127" s="24">
        <v>2581.88</v>
      </c>
      <c r="F1127" s="24">
        <v>2581.88</v>
      </c>
      <c r="G1127" s="26">
        <v>3598520000</v>
      </c>
    </row>
    <row r="1128" spans="1:7" ht="15" thickBot="1" x14ac:dyDescent="0.4">
      <c r="A1128" s="23">
        <v>43188</v>
      </c>
      <c r="B1128" s="24">
        <v>2614.41</v>
      </c>
      <c r="C1128" s="24">
        <v>2659.07</v>
      </c>
      <c r="D1128" s="24">
        <v>2609.7199999999998</v>
      </c>
      <c r="E1128" s="24">
        <v>2640.87</v>
      </c>
      <c r="F1128" s="24">
        <v>2640.87</v>
      </c>
      <c r="G1128" s="26">
        <v>3565990000</v>
      </c>
    </row>
    <row r="1129" spans="1:7" ht="15" thickBot="1" x14ac:dyDescent="0.4">
      <c r="A1129" s="23">
        <v>43187</v>
      </c>
      <c r="B1129" s="24">
        <v>2611.3000000000002</v>
      </c>
      <c r="C1129" s="24">
        <v>2632.65</v>
      </c>
      <c r="D1129" s="24">
        <v>2593.06</v>
      </c>
      <c r="E1129" s="24">
        <v>2605</v>
      </c>
      <c r="F1129" s="24">
        <v>2605</v>
      </c>
      <c r="G1129" s="26">
        <v>3864500000</v>
      </c>
    </row>
    <row r="1130" spans="1:7" ht="15" thickBot="1" x14ac:dyDescent="0.4">
      <c r="A1130" s="23">
        <v>43186</v>
      </c>
      <c r="B1130" s="24">
        <v>2667.57</v>
      </c>
      <c r="C1130" s="24">
        <v>2674.78</v>
      </c>
      <c r="D1130" s="24">
        <v>2596.12</v>
      </c>
      <c r="E1130" s="24">
        <v>2612.62</v>
      </c>
      <c r="F1130" s="24">
        <v>2612.62</v>
      </c>
      <c r="G1130" s="26">
        <v>3706350000</v>
      </c>
    </row>
    <row r="1131" spans="1:7" ht="15" thickBot="1" x14ac:dyDescent="0.4">
      <c r="A1131" s="23">
        <v>43185</v>
      </c>
      <c r="B1131" s="24">
        <v>2619.35</v>
      </c>
      <c r="C1131" s="24">
        <v>2661.36</v>
      </c>
      <c r="D1131" s="24">
        <v>2601.81</v>
      </c>
      <c r="E1131" s="24">
        <v>2658.55</v>
      </c>
      <c r="F1131" s="24">
        <v>2658.55</v>
      </c>
      <c r="G1131" s="26">
        <v>3511100000</v>
      </c>
    </row>
    <row r="1132" spans="1:7" ht="15" thickBot="1" x14ac:dyDescent="0.4">
      <c r="A1132" s="23">
        <v>43182</v>
      </c>
      <c r="B1132" s="24">
        <v>2646.71</v>
      </c>
      <c r="C1132" s="24">
        <v>2657.67</v>
      </c>
      <c r="D1132" s="24">
        <v>2585.89</v>
      </c>
      <c r="E1132" s="24">
        <v>2588.2600000000002</v>
      </c>
      <c r="F1132" s="24">
        <v>2588.2600000000002</v>
      </c>
      <c r="G1132" s="26">
        <v>3815080000</v>
      </c>
    </row>
    <row r="1133" spans="1:7" ht="15" thickBot="1" x14ac:dyDescent="0.4">
      <c r="A1133" s="23">
        <v>43181</v>
      </c>
      <c r="B1133" s="24">
        <v>2691.36</v>
      </c>
      <c r="C1133" s="24">
        <v>2695.68</v>
      </c>
      <c r="D1133" s="24">
        <v>2641.59</v>
      </c>
      <c r="E1133" s="24">
        <v>2643.69</v>
      </c>
      <c r="F1133" s="24">
        <v>2643.69</v>
      </c>
      <c r="G1133" s="26">
        <v>3739800000</v>
      </c>
    </row>
    <row r="1134" spans="1:7" ht="15" thickBot="1" x14ac:dyDescent="0.4">
      <c r="A1134" s="23">
        <v>43180</v>
      </c>
      <c r="B1134" s="24">
        <v>2714.99</v>
      </c>
      <c r="C1134" s="24">
        <v>2739.14</v>
      </c>
      <c r="D1134" s="24">
        <v>2709.79</v>
      </c>
      <c r="E1134" s="24">
        <v>2711.93</v>
      </c>
      <c r="F1134" s="24">
        <v>2711.93</v>
      </c>
      <c r="G1134" s="26">
        <v>3415510000</v>
      </c>
    </row>
    <row r="1135" spans="1:7" ht="15" thickBot="1" x14ac:dyDescent="0.4">
      <c r="A1135" s="23">
        <v>43179</v>
      </c>
      <c r="B1135" s="24">
        <v>2715.05</v>
      </c>
      <c r="C1135" s="24">
        <v>2724.22</v>
      </c>
      <c r="D1135" s="24">
        <v>2710.05</v>
      </c>
      <c r="E1135" s="24">
        <v>2716.94</v>
      </c>
      <c r="F1135" s="24">
        <v>2716.94</v>
      </c>
      <c r="G1135" s="26">
        <v>3261030000</v>
      </c>
    </row>
    <row r="1136" spans="1:7" ht="15" thickBot="1" x14ac:dyDescent="0.4">
      <c r="A1136" s="23">
        <v>43178</v>
      </c>
      <c r="B1136" s="24">
        <v>2741.38</v>
      </c>
      <c r="C1136" s="24">
        <v>2741.38</v>
      </c>
      <c r="D1136" s="24">
        <v>2694.59</v>
      </c>
      <c r="E1136" s="24">
        <v>2712.92</v>
      </c>
      <c r="F1136" s="24">
        <v>2712.92</v>
      </c>
      <c r="G1136" s="26">
        <v>3302130000</v>
      </c>
    </row>
    <row r="1137" spans="1:7" ht="15" thickBot="1" x14ac:dyDescent="0.4">
      <c r="A1137" s="23">
        <v>43175</v>
      </c>
      <c r="B1137" s="24">
        <v>2750.57</v>
      </c>
      <c r="C1137" s="24">
        <v>2761.85</v>
      </c>
      <c r="D1137" s="24">
        <v>2749.97</v>
      </c>
      <c r="E1137" s="24">
        <v>2752.01</v>
      </c>
      <c r="F1137" s="24">
        <v>2752.01</v>
      </c>
      <c r="G1137" s="26">
        <v>5372340000</v>
      </c>
    </row>
    <row r="1138" spans="1:7" ht="15" thickBot="1" x14ac:dyDescent="0.4">
      <c r="A1138" s="23">
        <v>43174</v>
      </c>
      <c r="B1138" s="24">
        <v>2754.27</v>
      </c>
      <c r="C1138" s="24">
        <v>2763.03</v>
      </c>
      <c r="D1138" s="24">
        <v>2741.47</v>
      </c>
      <c r="E1138" s="24">
        <v>2747.33</v>
      </c>
      <c r="F1138" s="24">
        <v>2747.33</v>
      </c>
      <c r="G1138" s="26">
        <v>3500330000</v>
      </c>
    </row>
    <row r="1139" spans="1:7" ht="15" thickBot="1" x14ac:dyDescent="0.4">
      <c r="A1139" s="23">
        <v>43173</v>
      </c>
      <c r="B1139" s="24">
        <v>2774.06</v>
      </c>
      <c r="C1139" s="24">
        <v>2777.11</v>
      </c>
      <c r="D1139" s="24">
        <v>2744.38</v>
      </c>
      <c r="E1139" s="24">
        <v>2749.48</v>
      </c>
      <c r="F1139" s="24">
        <v>2749.48</v>
      </c>
      <c r="G1139" s="26">
        <v>3391360000</v>
      </c>
    </row>
    <row r="1140" spans="1:7" ht="15" thickBot="1" x14ac:dyDescent="0.4">
      <c r="A1140" s="23">
        <v>43172</v>
      </c>
      <c r="B1140" s="24">
        <v>2792.31</v>
      </c>
      <c r="C1140" s="24">
        <v>2801.9</v>
      </c>
      <c r="D1140" s="24">
        <v>2758.68</v>
      </c>
      <c r="E1140" s="24">
        <v>2765.31</v>
      </c>
      <c r="F1140" s="24">
        <v>2765.31</v>
      </c>
      <c r="G1140" s="26">
        <v>3301650000</v>
      </c>
    </row>
    <row r="1141" spans="1:7" ht="15" thickBot="1" x14ac:dyDescent="0.4">
      <c r="A1141" s="23">
        <v>43171</v>
      </c>
      <c r="B1141" s="24">
        <v>2790.54</v>
      </c>
      <c r="C1141" s="24">
        <v>2796.98</v>
      </c>
      <c r="D1141" s="24">
        <v>2779.26</v>
      </c>
      <c r="E1141" s="24">
        <v>2783.02</v>
      </c>
      <c r="F1141" s="24">
        <v>2783.02</v>
      </c>
      <c r="G1141" s="26">
        <v>3185020000</v>
      </c>
    </row>
    <row r="1142" spans="1:7" ht="15" thickBot="1" x14ac:dyDescent="0.4">
      <c r="A1142" s="23">
        <v>43168</v>
      </c>
      <c r="B1142" s="24">
        <v>2752.91</v>
      </c>
      <c r="C1142" s="24">
        <v>2786.57</v>
      </c>
      <c r="D1142" s="24">
        <v>2751.54</v>
      </c>
      <c r="E1142" s="24">
        <v>2786.57</v>
      </c>
      <c r="F1142" s="24">
        <v>2786.57</v>
      </c>
      <c r="G1142" s="26">
        <v>3364100000</v>
      </c>
    </row>
    <row r="1143" spans="1:7" ht="15" thickBot="1" x14ac:dyDescent="0.4">
      <c r="A1143" s="23">
        <v>43167</v>
      </c>
      <c r="B1143" s="24">
        <v>2732.75</v>
      </c>
      <c r="C1143" s="24">
        <v>2740.45</v>
      </c>
      <c r="D1143" s="24">
        <v>2722.65</v>
      </c>
      <c r="E1143" s="24">
        <v>2738.97</v>
      </c>
      <c r="F1143" s="24">
        <v>2738.97</v>
      </c>
      <c r="G1143" s="26">
        <v>3212320000</v>
      </c>
    </row>
    <row r="1144" spans="1:7" ht="15" thickBot="1" x14ac:dyDescent="0.4">
      <c r="A1144" s="23">
        <v>43166</v>
      </c>
      <c r="B1144" s="24">
        <v>2710.18</v>
      </c>
      <c r="C1144" s="24">
        <v>2730.6</v>
      </c>
      <c r="D1144" s="24">
        <v>2701.74</v>
      </c>
      <c r="E1144" s="24">
        <v>2726.8</v>
      </c>
      <c r="F1144" s="24">
        <v>2726.8</v>
      </c>
      <c r="G1144" s="26">
        <v>3393270000</v>
      </c>
    </row>
    <row r="1145" spans="1:7" ht="15" thickBot="1" x14ac:dyDescent="0.4">
      <c r="A1145" s="23">
        <v>43165</v>
      </c>
      <c r="B1145" s="24">
        <v>2730.18</v>
      </c>
      <c r="C1145" s="24">
        <v>2732.08</v>
      </c>
      <c r="D1145" s="24">
        <v>2711.26</v>
      </c>
      <c r="E1145" s="24">
        <v>2728.12</v>
      </c>
      <c r="F1145" s="24">
        <v>2728.12</v>
      </c>
      <c r="G1145" s="26">
        <v>3370690000</v>
      </c>
    </row>
    <row r="1146" spans="1:7" ht="15" thickBot="1" x14ac:dyDescent="0.4">
      <c r="A1146" s="23">
        <v>43164</v>
      </c>
      <c r="B1146" s="24">
        <v>2681.06</v>
      </c>
      <c r="C1146" s="24">
        <v>2728.09</v>
      </c>
      <c r="D1146" s="24">
        <v>2675.75</v>
      </c>
      <c r="E1146" s="24">
        <v>2720.94</v>
      </c>
      <c r="F1146" s="24">
        <v>2720.94</v>
      </c>
      <c r="G1146" s="26">
        <v>3710810000</v>
      </c>
    </row>
    <row r="1147" spans="1:7" ht="15" thickBot="1" x14ac:dyDescent="0.4">
      <c r="A1147" s="23">
        <v>43161</v>
      </c>
      <c r="B1147" s="24">
        <v>2658.89</v>
      </c>
      <c r="C1147" s="24">
        <v>2696.25</v>
      </c>
      <c r="D1147" s="24">
        <v>2647.32</v>
      </c>
      <c r="E1147" s="24">
        <v>2691.25</v>
      </c>
      <c r="F1147" s="24">
        <v>2691.25</v>
      </c>
      <c r="G1147" s="26">
        <v>3882450000</v>
      </c>
    </row>
    <row r="1148" spans="1:7" ht="15" thickBot="1" x14ac:dyDescent="0.4">
      <c r="A1148" s="23">
        <v>43160</v>
      </c>
      <c r="B1148" s="24">
        <v>2715.22</v>
      </c>
      <c r="C1148" s="24">
        <v>2730.89</v>
      </c>
      <c r="D1148" s="24">
        <v>2659.65</v>
      </c>
      <c r="E1148" s="24">
        <v>2677.67</v>
      </c>
      <c r="F1148" s="24">
        <v>2677.67</v>
      </c>
      <c r="G1148" s="26">
        <v>4503970000</v>
      </c>
    </row>
    <row r="1149" spans="1:7" ht="15" thickBot="1" x14ac:dyDescent="0.4">
      <c r="A1149" s="23">
        <v>43159</v>
      </c>
      <c r="B1149" s="24">
        <v>2753.78</v>
      </c>
      <c r="C1149" s="24">
        <v>2761.52</v>
      </c>
      <c r="D1149" s="24">
        <v>2713.54</v>
      </c>
      <c r="E1149" s="24">
        <v>2713.83</v>
      </c>
      <c r="F1149" s="24">
        <v>2713.83</v>
      </c>
      <c r="G1149" s="26">
        <v>4230660000</v>
      </c>
    </row>
    <row r="1150" spans="1:7" ht="15" thickBot="1" x14ac:dyDescent="0.4">
      <c r="A1150" s="23">
        <v>43158</v>
      </c>
      <c r="B1150" s="24">
        <v>2780.45</v>
      </c>
      <c r="C1150" s="24">
        <v>2789.15</v>
      </c>
      <c r="D1150" s="24">
        <v>2744.22</v>
      </c>
      <c r="E1150" s="24">
        <v>2744.28</v>
      </c>
      <c r="F1150" s="24">
        <v>2744.28</v>
      </c>
      <c r="G1150" s="26">
        <v>3745080000</v>
      </c>
    </row>
    <row r="1151" spans="1:7" ht="15" thickBot="1" x14ac:dyDescent="0.4">
      <c r="A1151" s="23">
        <v>43157</v>
      </c>
      <c r="B1151" s="24">
        <v>2757.37</v>
      </c>
      <c r="C1151" s="24">
        <v>2780.64</v>
      </c>
      <c r="D1151" s="24">
        <v>2753.78</v>
      </c>
      <c r="E1151" s="24">
        <v>2779.6</v>
      </c>
      <c r="F1151" s="24">
        <v>2779.6</v>
      </c>
      <c r="G1151" s="26">
        <v>3424650000</v>
      </c>
    </row>
    <row r="1152" spans="1:7" ht="15" thickBot="1" x14ac:dyDescent="0.4">
      <c r="A1152" s="23">
        <v>43154</v>
      </c>
      <c r="B1152" s="24">
        <v>2715.8</v>
      </c>
      <c r="C1152" s="24">
        <v>2747.76</v>
      </c>
      <c r="D1152" s="24">
        <v>2713.74</v>
      </c>
      <c r="E1152" s="24">
        <v>2747.3</v>
      </c>
      <c r="F1152" s="24">
        <v>2747.3</v>
      </c>
      <c r="G1152" s="26">
        <v>3189190000</v>
      </c>
    </row>
    <row r="1153" spans="1:7" ht="15" thickBot="1" x14ac:dyDescent="0.4">
      <c r="A1153" s="23">
        <v>43153</v>
      </c>
      <c r="B1153" s="24">
        <v>2710.42</v>
      </c>
      <c r="C1153" s="24">
        <v>2731.26</v>
      </c>
      <c r="D1153" s="24">
        <v>2697.77</v>
      </c>
      <c r="E1153" s="24">
        <v>2703.96</v>
      </c>
      <c r="F1153" s="24">
        <v>2703.96</v>
      </c>
      <c r="G1153" s="26">
        <v>3701270000</v>
      </c>
    </row>
    <row r="1154" spans="1:7" ht="15" thickBot="1" x14ac:dyDescent="0.4">
      <c r="A1154" s="23">
        <v>43152</v>
      </c>
      <c r="B1154" s="24">
        <v>2720.53</v>
      </c>
      <c r="C1154" s="24">
        <v>2747.75</v>
      </c>
      <c r="D1154" s="24">
        <v>2701.29</v>
      </c>
      <c r="E1154" s="24">
        <v>2701.33</v>
      </c>
      <c r="F1154" s="24">
        <v>2701.33</v>
      </c>
      <c r="G1154" s="26">
        <v>3779400000</v>
      </c>
    </row>
    <row r="1155" spans="1:7" ht="15" thickBot="1" x14ac:dyDescent="0.4">
      <c r="A1155" s="23">
        <v>43151</v>
      </c>
      <c r="B1155" s="24">
        <v>2722.99</v>
      </c>
      <c r="C1155" s="24">
        <v>2737.6</v>
      </c>
      <c r="D1155" s="24">
        <v>2706.76</v>
      </c>
      <c r="E1155" s="24">
        <v>2716.26</v>
      </c>
      <c r="F1155" s="24">
        <v>2716.26</v>
      </c>
      <c r="G1155" s="26">
        <v>3627610000</v>
      </c>
    </row>
    <row r="1156" spans="1:7" ht="15" thickBot="1" x14ac:dyDescent="0.4">
      <c r="A1156" s="23">
        <v>43147</v>
      </c>
      <c r="B1156" s="24">
        <v>2727.14</v>
      </c>
      <c r="C1156" s="24">
        <v>2754.42</v>
      </c>
      <c r="D1156" s="24">
        <v>2725.11</v>
      </c>
      <c r="E1156" s="24">
        <v>2732.22</v>
      </c>
      <c r="F1156" s="24">
        <v>2732.22</v>
      </c>
      <c r="G1156" s="26">
        <v>3637460000</v>
      </c>
    </row>
    <row r="1157" spans="1:7" ht="15" thickBot="1" x14ac:dyDescent="0.4">
      <c r="A1157" s="23">
        <v>43146</v>
      </c>
      <c r="B1157" s="24">
        <v>2713.46</v>
      </c>
      <c r="C1157" s="24">
        <v>2731.51</v>
      </c>
      <c r="D1157" s="24">
        <v>2689.82</v>
      </c>
      <c r="E1157" s="24">
        <v>2731.2</v>
      </c>
      <c r="F1157" s="24">
        <v>2731.2</v>
      </c>
      <c r="G1157" s="26">
        <v>3684910000</v>
      </c>
    </row>
    <row r="1158" spans="1:7" ht="15" thickBot="1" x14ac:dyDescent="0.4">
      <c r="A1158" s="23">
        <v>43145</v>
      </c>
      <c r="B1158" s="24">
        <v>2651.21</v>
      </c>
      <c r="C1158" s="24">
        <v>2702.1</v>
      </c>
      <c r="D1158" s="24">
        <v>2648.87</v>
      </c>
      <c r="E1158" s="24">
        <v>2698.63</v>
      </c>
      <c r="F1158" s="24">
        <v>2698.63</v>
      </c>
      <c r="G1158" s="26">
        <v>4003740000</v>
      </c>
    </row>
    <row r="1159" spans="1:7" ht="15" thickBot="1" x14ac:dyDescent="0.4">
      <c r="A1159" s="23">
        <v>43144</v>
      </c>
      <c r="B1159" s="24">
        <v>2646.27</v>
      </c>
      <c r="C1159" s="24">
        <v>2668.84</v>
      </c>
      <c r="D1159" s="24">
        <v>2637.08</v>
      </c>
      <c r="E1159" s="24">
        <v>2662.94</v>
      </c>
      <c r="F1159" s="24">
        <v>2662.94</v>
      </c>
      <c r="G1159" s="26">
        <v>3472870000</v>
      </c>
    </row>
    <row r="1160" spans="1:7" ht="15" thickBot="1" x14ac:dyDescent="0.4">
      <c r="A1160" s="23">
        <v>43143</v>
      </c>
      <c r="B1160" s="24">
        <v>2636.75</v>
      </c>
      <c r="C1160" s="24">
        <v>2672.61</v>
      </c>
      <c r="D1160" s="24">
        <v>2622.45</v>
      </c>
      <c r="E1160" s="24">
        <v>2656</v>
      </c>
      <c r="F1160" s="24">
        <v>2656</v>
      </c>
      <c r="G1160" s="26">
        <v>4055790000</v>
      </c>
    </row>
    <row r="1161" spans="1:7" ht="15" thickBot="1" x14ac:dyDescent="0.4">
      <c r="A1161" s="23">
        <v>43140</v>
      </c>
      <c r="B1161" s="24">
        <v>2601.7800000000002</v>
      </c>
      <c r="C1161" s="24">
        <v>2638.67</v>
      </c>
      <c r="D1161" s="24">
        <v>2532.69</v>
      </c>
      <c r="E1161" s="24">
        <v>2619.5500000000002</v>
      </c>
      <c r="F1161" s="24">
        <v>2619.5500000000002</v>
      </c>
      <c r="G1161" s="26">
        <v>5680070000</v>
      </c>
    </row>
    <row r="1162" spans="1:7" ht="15" thickBot="1" x14ac:dyDescent="0.4">
      <c r="A1162" s="23">
        <v>43139</v>
      </c>
      <c r="B1162" s="24">
        <v>2685.01</v>
      </c>
      <c r="C1162" s="24">
        <v>2685.27</v>
      </c>
      <c r="D1162" s="24">
        <v>2580.56</v>
      </c>
      <c r="E1162" s="24">
        <v>2581</v>
      </c>
      <c r="F1162" s="24">
        <v>2581</v>
      </c>
      <c r="G1162" s="26">
        <v>5305440000</v>
      </c>
    </row>
    <row r="1163" spans="1:7" ht="15" thickBot="1" x14ac:dyDescent="0.4">
      <c r="A1163" s="23">
        <v>43138</v>
      </c>
      <c r="B1163" s="24">
        <v>2690.95</v>
      </c>
      <c r="C1163" s="24">
        <v>2727.67</v>
      </c>
      <c r="D1163" s="24">
        <v>2681.33</v>
      </c>
      <c r="E1163" s="24">
        <v>2681.66</v>
      </c>
      <c r="F1163" s="24">
        <v>2681.66</v>
      </c>
      <c r="G1163" s="26">
        <v>4626570000</v>
      </c>
    </row>
    <row r="1164" spans="1:7" ht="15" thickBot="1" x14ac:dyDescent="0.4">
      <c r="A1164" s="23">
        <v>43137</v>
      </c>
      <c r="B1164" s="24">
        <v>2614.7800000000002</v>
      </c>
      <c r="C1164" s="24">
        <v>2701.04</v>
      </c>
      <c r="D1164" s="24">
        <v>2593.0700000000002</v>
      </c>
      <c r="E1164" s="24">
        <v>2695.14</v>
      </c>
      <c r="F1164" s="24">
        <v>2695.14</v>
      </c>
      <c r="G1164" s="26">
        <v>5891660000</v>
      </c>
    </row>
    <row r="1165" spans="1:7" ht="15" thickBot="1" x14ac:dyDescent="0.4">
      <c r="A1165" s="23">
        <v>43136</v>
      </c>
      <c r="B1165" s="24">
        <v>2741.06</v>
      </c>
      <c r="C1165" s="24">
        <v>2763.39</v>
      </c>
      <c r="D1165" s="24">
        <v>2638.17</v>
      </c>
      <c r="E1165" s="24">
        <v>2648.94</v>
      </c>
      <c r="F1165" s="24">
        <v>2648.94</v>
      </c>
      <c r="G1165" s="26">
        <v>5283460000</v>
      </c>
    </row>
    <row r="1166" spans="1:7" ht="15" thickBot="1" x14ac:dyDescent="0.4">
      <c r="A1166" s="23">
        <v>43133</v>
      </c>
      <c r="B1166" s="24">
        <v>2808.92</v>
      </c>
      <c r="C1166" s="24">
        <v>2808.92</v>
      </c>
      <c r="D1166" s="24">
        <v>2759.97</v>
      </c>
      <c r="E1166" s="24">
        <v>2762.13</v>
      </c>
      <c r="F1166" s="24">
        <v>2762.13</v>
      </c>
      <c r="G1166" s="26">
        <v>4301130000</v>
      </c>
    </row>
    <row r="1167" spans="1:7" ht="15" thickBot="1" x14ac:dyDescent="0.4">
      <c r="A1167" s="23">
        <v>43132</v>
      </c>
      <c r="B1167" s="24">
        <v>2816.45</v>
      </c>
      <c r="C1167" s="24">
        <v>2835.96</v>
      </c>
      <c r="D1167" s="24">
        <v>2812.7</v>
      </c>
      <c r="E1167" s="24">
        <v>2821.98</v>
      </c>
      <c r="F1167" s="24">
        <v>2821.98</v>
      </c>
      <c r="G1167" s="26">
        <v>3938450000</v>
      </c>
    </row>
    <row r="1168" spans="1:7" ht="15" thickBot="1" x14ac:dyDescent="0.4">
      <c r="A1168" s="23">
        <v>43131</v>
      </c>
      <c r="B1168" s="24">
        <v>2832.41</v>
      </c>
      <c r="C1168" s="24">
        <v>2839.26</v>
      </c>
      <c r="D1168" s="24">
        <v>2813.04</v>
      </c>
      <c r="E1168" s="24">
        <v>2823.81</v>
      </c>
      <c r="F1168" s="24">
        <v>2823.81</v>
      </c>
      <c r="G1168" s="26">
        <v>4261280000</v>
      </c>
    </row>
    <row r="1169" spans="1:7" ht="15" thickBot="1" x14ac:dyDescent="0.4">
      <c r="A1169" s="23">
        <v>43130</v>
      </c>
      <c r="B1169" s="24">
        <v>2832.74</v>
      </c>
      <c r="C1169" s="24">
        <v>2837.75</v>
      </c>
      <c r="D1169" s="24">
        <v>2818.27</v>
      </c>
      <c r="E1169" s="24">
        <v>2822.43</v>
      </c>
      <c r="F1169" s="24">
        <v>2822.43</v>
      </c>
      <c r="G1169" s="26">
        <v>3990650000</v>
      </c>
    </row>
    <row r="1170" spans="1:7" ht="15" thickBot="1" x14ac:dyDescent="0.4">
      <c r="A1170" s="23">
        <v>43129</v>
      </c>
      <c r="B1170" s="24">
        <v>2867.23</v>
      </c>
      <c r="C1170" s="24">
        <v>2870.62</v>
      </c>
      <c r="D1170" s="24">
        <v>2851.48</v>
      </c>
      <c r="E1170" s="24">
        <v>2853.53</v>
      </c>
      <c r="F1170" s="24">
        <v>2853.53</v>
      </c>
      <c r="G1170" s="26">
        <v>3573830000</v>
      </c>
    </row>
    <row r="1171" spans="1:7" ht="15" thickBot="1" x14ac:dyDescent="0.4">
      <c r="A1171" s="23">
        <v>43126</v>
      </c>
      <c r="B1171" s="24">
        <v>2847.48</v>
      </c>
      <c r="C1171" s="24">
        <v>2872.87</v>
      </c>
      <c r="D1171" s="24">
        <v>2846.18</v>
      </c>
      <c r="E1171" s="24">
        <v>2872.87</v>
      </c>
      <c r="F1171" s="24">
        <v>2872.87</v>
      </c>
      <c r="G1171" s="26">
        <v>3443230000</v>
      </c>
    </row>
    <row r="1172" spans="1:7" ht="15" thickBot="1" x14ac:dyDescent="0.4">
      <c r="A1172" s="23">
        <v>43125</v>
      </c>
      <c r="B1172" s="24">
        <v>2846.24</v>
      </c>
      <c r="C1172" s="24">
        <v>2848.56</v>
      </c>
      <c r="D1172" s="24">
        <v>2830.94</v>
      </c>
      <c r="E1172" s="24">
        <v>2839.25</v>
      </c>
      <c r="F1172" s="24">
        <v>2839.25</v>
      </c>
      <c r="G1172" s="26">
        <v>3835150000</v>
      </c>
    </row>
    <row r="1173" spans="1:7" ht="15" thickBot="1" x14ac:dyDescent="0.4">
      <c r="A1173" s="23">
        <v>43124</v>
      </c>
      <c r="B1173" s="24">
        <v>2845.42</v>
      </c>
      <c r="C1173" s="24">
        <v>2852.97</v>
      </c>
      <c r="D1173" s="24">
        <v>2824.81</v>
      </c>
      <c r="E1173" s="24">
        <v>2837.54</v>
      </c>
      <c r="F1173" s="24">
        <v>2837.54</v>
      </c>
      <c r="G1173" s="26">
        <v>4014070000</v>
      </c>
    </row>
    <row r="1174" spans="1:7" ht="15" thickBot="1" x14ac:dyDescent="0.4">
      <c r="A1174" s="23">
        <v>43123</v>
      </c>
      <c r="B1174" s="24">
        <v>2835.05</v>
      </c>
      <c r="C1174" s="24">
        <v>2842.24</v>
      </c>
      <c r="D1174" s="24">
        <v>2830.59</v>
      </c>
      <c r="E1174" s="24">
        <v>2839.13</v>
      </c>
      <c r="F1174" s="24">
        <v>2839.13</v>
      </c>
      <c r="G1174" s="26">
        <v>3519650000</v>
      </c>
    </row>
    <row r="1175" spans="1:7" ht="15" thickBot="1" x14ac:dyDescent="0.4">
      <c r="A1175" s="23">
        <v>43122</v>
      </c>
      <c r="B1175" s="24">
        <v>2809.16</v>
      </c>
      <c r="C1175" s="24">
        <v>2833.03</v>
      </c>
      <c r="D1175" s="24">
        <v>2808.12</v>
      </c>
      <c r="E1175" s="24">
        <v>2832.97</v>
      </c>
      <c r="F1175" s="24">
        <v>2832.97</v>
      </c>
      <c r="G1175" s="26">
        <v>3471780000</v>
      </c>
    </row>
    <row r="1176" spans="1:7" ht="15" thickBot="1" x14ac:dyDescent="0.4">
      <c r="A1176" s="23">
        <v>43119</v>
      </c>
      <c r="B1176" s="24">
        <v>2802.6</v>
      </c>
      <c r="C1176" s="24">
        <v>2810.33</v>
      </c>
      <c r="D1176" s="24">
        <v>2798.08</v>
      </c>
      <c r="E1176" s="24">
        <v>2810.3</v>
      </c>
      <c r="F1176" s="24">
        <v>2810.3</v>
      </c>
      <c r="G1176" s="26">
        <v>3639430000</v>
      </c>
    </row>
    <row r="1177" spans="1:7" ht="15" thickBot="1" x14ac:dyDescent="0.4">
      <c r="A1177" s="23">
        <v>43118</v>
      </c>
      <c r="B1177" s="24">
        <v>2802.4</v>
      </c>
      <c r="C1177" s="24">
        <v>2805.83</v>
      </c>
      <c r="D1177" s="24">
        <v>2792.56</v>
      </c>
      <c r="E1177" s="24">
        <v>2798.03</v>
      </c>
      <c r="F1177" s="24">
        <v>2798.03</v>
      </c>
      <c r="G1177" s="26">
        <v>3681470000</v>
      </c>
    </row>
    <row r="1178" spans="1:7" ht="15" thickBot="1" x14ac:dyDescent="0.4">
      <c r="A1178" s="23">
        <v>43117</v>
      </c>
      <c r="B1178" s="24">
        <v>2784.99</v>
      </c>
      <c r="C1178" s="24">
        <v>2807.04</v>
      </c>
      <c r="D1178" s="24">
        <v>2778.38</v>
      </c>
      <c r="E1178" s="24">
        <v>2802.56</v>
      </c>
      <c r="F1178" s="24">
        <v>2802.56</v>
      </c>
      <c r="G1178" s="26">
        <v>3778050000</v>
      </c>
    </row>
    <row r="1179" spans="1:7" ht="15" thickBot="1" x14ac:dyDescent="0.4">
      <c r="A1179" s="23">
        <v>43116</v>
      </c>
      <c r="B1179" s="24">
        <v>2798.96</v>
      </c>
      <c r="C1179" s="24">
        <v>2807.54</v>
      </c>
      <c r="D1179" s="24">
        <v>2768.64</v>
      </c>
      <c r="E1179" s="24">
        <v>2776.42</v>
      </c>
      <c r="F1179" s="24">
        <v>2776.42</v>
      </c>
      <c r="G1179" s="26">
        <v>4325970000</v>
      </c>
    </row>
    <row r="1180" spans="1:7" ht="15" thickBot="1" x14ac:dyDescent="0.4">
      <c r="A1180" s="23">
        <v>43112</v>
      </c>
      <c r="B1180" s="24">
        <v>2770.18</v>
      </c>
      <c r="C1180" s="24">
        <v>2787.85</v>
      </c>
      <c r="D1180" s="24">
        <v>2769.64</v>
      </c>
      <c r="E1180" s="24">
        <v>2786.24</v>
      </c>
      <c r="F1180" s="24">
        <v>2786.24</v>
      </c>
      <c r="G1180" s="26">
        <v>3573970000</v>
      </c>
    </row>
    <row r="1181" spans="1:7" ht="15" thickBot="1" x14ac:dyDescent="0.4">
      <c r="A1181" s="23">
        <v>43111</v>
      </c>
      <c r="B1181" s="24">
        <v>2752.97</v>
      </c>
      <c r="C1181" s="24">
        <v>2767.56</v>
      </c>
      <c r="D1181" s="24">
        <v>2752.78</v>
      </c>
      <c r="E1181" s="24">
        <v>2767.56</v>
      </c>
      <c r="F1181" s="24">
        <v>2767.56</v>
      </c>
      <c r="G1181" s="26">
        <v>3641320000</v>
      </c>
    </row>
    <row r="1182" spans="1:7" ht="15" thickBot="1" x14ac:dyDescent="0.4">
      <c r="A1182" s="23">
        <v>43110</v>
      </c>
      <c r="B1182" s="24">
        <v>2745.55</v>
      </c>
      <c r="C1182" s="24">
        <v>2750.8</v>
      </c>
      <c r="D1182" s="24">
        <v>2736.06</v>
      </c>
      <c r="E1182" s="24">
        <v>2748.23</v>
      </c>
      <c r="F1182" s="24">
        <v>2748.23</v>
      </c>
      <c r="G1182" s="26">
        <v>3576350000</v>
      </c>
    </row>
    <row r="1183" spans="1:7" ht="15" thickBot="1" x14ac:dyDescent="0.4">
      <c r="A1183" s="23">
        <v>43109</v>
      </c>
      <c r="B1183" s="24">
        <v>2751.15</v>
      </c>
      <c r="C1183" s="24">
        <v>2759.14</v>
      </c>
      <c r="D1183" s="24">
        <v>2747.86</v>
      </c>
      <c r="E1183" s="24">
        <v>2751.29</v>
      </c>
      <c r="F1183" s="24">
        <v>2751.29</v>
      </c>
      <c r="G1183" s="26">
        <v>3453480000</v>
      </c>
    </row>
    <row r="1184" spans="1:7" ht="15" thickBot="1" x14ac:dyDescent="0.4">
      <c r="A1184" s="23">
        <v>43108</v>
      </c>
      <c r="B1184" s="24">
        <v>2742.67</v>
      </c>
      <c r="C1184" s="24">
        <v>2748.51</v>
      </c>
      <c r="D1184" s="24">
        <v>2737.6</v>
      </c>
      <c r="E1184" s="24">
        <v>2747.71</v>
      </c>
      <c r="F1184" s="24">
        <v>2747.71</v>
      </c>
      <c r="G1184" s="26">
        <v>3242650000</v>
      </c>
    </row>
    <row r="1185" spans="1:7" ht="15" thickBot="1" x14ac:dyDescent="0.4">
      <c r="A1185" s="23">
        <v>43105</v>
      </c>
      <c r="B1185" s="24">
        <v>2731.33</v>
      </c>
      <c r="C1185" s="24">
        <v>2743.45</v>
      </c>
      <c r="D1185" s="24">
        <v>2727.92</v>
      </c>
      <c r="E1185" s="24">
        <v>2743.15</v>
      </c>
      <c r="F1185" s="24">
        <v>2743.15</v>
      </c>
      <c r="G1185" s="26">
        <v>3236620000</v>
      </c>
    </row>
    <row r="1186" spans="1:7" ht="15" thickBot="1" x14ac:dyDescent="0.4">
      <c r="A1186" s="23">
        <v>43104</v>
      </c>
      <c r="B1186" s="24">
        <v>2719.31</v>
      </c>
      <c r="C1186" s="24">
        <v>2729.29</v>
      </c>
      <c r="D1186" s="24">
        <v>2719.07</v>
      </c>
      <c r="E1186" s="24">
        <v>2723.99</v>
      </c>
      <c r="F1186" s="24">
        <v>2723.99</v>
      </c>
      <c r="G1186" s="26">
        <v>3695260000</v>
      </c>
    </row>
    <row r="1187" spans="1:7" ht="15" thickBot="1" x14ac:dyDescent="0.4">
      <c r="A1187" s="23">
        <v>43103</v>
      </c>
      <c r="B1187" s="24">
        <v>2697.85</v>
      </c>
      <c r="C1187" s="24">
        <v>2714.37</v>
      </c>
      <c r="D1187" s="24">
        <v>2697.77</v>
      </c>
      <c r="E1187" s="24">
        <v>2713.06</v>
      </c>
      <c r="F1187" s="24">
        <v>2713.06</v>
      </c>
      <c r="G1187" s="26">
        <v>3538660000</v>
      </c>
    </row>
    <row r="1188" spans="1:7" ht="15" thickBot="1" x14ac:dyDescent="0.4">
      <c r="A1188" s="23">
        <v>43102</v>
      </c>
      <c r="B1188" s="24">
        <v>2683.73</v>
      </c>
      <c r="C1188" s="24">
        <v>2695.89</v>
      </c>
      <c r="D1188" s="24">
        <v>2682.36</v>
      </c>
      <c r="E1188" s="24">
        <v>2695.81</v>
      </c>
      <c r="F1188" s="24">
        <v>2695.81</v>
      </c>
      <c r="G1188" s="26">
        <v>3367250000</v>
      </c>
    </row>
    <row r="1189" spans="1:7" ht="15" thickBot="1" x14ac:dyDescent="0.4">
      <c r="A1189" s="23">
        <v>43098</v>
      </c>
      <c r="B1189" s="24">
        <v>2689.15</v>
      </c>
      <c r="C1189" s="24">
        <v>2692.12</v>
      </c>
      <c r="D1189" s="24">
        <v>2673.61</v>
      </c>
      <c r="E1189" s="24">
        <v>2673.61</v>
      </c>
      <c r="F1189" s="24">
        <v>2673.61</v>
      </c>
      <c r="G1189" s="26">
        <v>2443490000</v>
      </c>
    </row>
    <row r="1190" spans="1:7" ht="15" thickBot="1" x14ac:dyDescent="0.4">
      <c r="A1190" s="23">
        <v>43097</v>
      </c>
      <c r="B1190" s="24">
        <v>2686.1</v>
      </c>
      <c r="C1190" s="24">
        <v>2687.66</v>
      </c>
      <c r="D1190" s="24">
        <v>2682.69</v>
      </c>
      <c r="E1190" s="24">
        <v>2687.54</v>
      </c>
      <c r="F1190" s="24">
        <v>2687.54</v>
      </c>
      <c r="G1190" s="26">
        <v>2153330000</v>
      </c>
    </row>
    <row r="1191" spans="1:7" ht="15" thickBot="1" x14ac:dyDescent="0.4">
      <c r="A1191" s="23">
        <v>43096</v>
      </c>
      <c r="B1191" s="24">
        <v>2682.1</v>
      </c>
      <c r="C1191" s="24">
        <v>2685.64</v>
      </c>
      <c r="D1191" s="24">
        <v>2678.91</v>
      </c>
      <c r="E1191" s="24">
        <v>2682.62</v>
      </c>
      <c r="F1191" s="24">
        <v>2682.62</v>
      </c>
      <c r="G1191" s="26">
        <v>2202080000</v>
      </c>
    </row>
    <row r="1192" spans="1:7" ht="15" thickBot="1" x14ac:dyDescent="0.4">
      <c r="A1192" s="23">
        <v>43095</v>
      </c>
      <c r="B1192" s="24">
        <v>2679.09</v>
      </c>
      <c r="C1192" s="24">
        <v>2682.74</v>
      </c>
      <c r="D1192" s="24">
        <v>2677.96</v>
      </c>
      <c r="E1192" s="24">
        <v>2680.5</v>
      </c>
      <c r="F1192" s="24">
        <v>2680.5</v>
      </c>
      <c r="G1192" s="26">
        <v>1968780000</v>
      </c>
    </row>
    <row r="1193" spans="1:7" ht="15" thickBot="1" x14ac:dyDescent="0.4">
      <c r="A1193" s="23">
        <v>43091</v>
      </c>
      <c r="B1193" s="24">
        <v>2684.22</v>
      </c>
      <c r="C1193" s="24">
        <v>2685.35</v>
      </c>
      <c r="D1193" s="24">
        <v>2678.13</v>
      </c>
      <c r="E1193" s="24">
        <v>2683.34</v>
      </c>
      <c r="F1193" s="24">
        <v>2683.34</v>
      </c>
      <c r="G1193" s="26">
        <v>2399830000</v>
      </c>
    </row>
    <row r="1194" spans="1:7" ht="15" thickBot="1" x14ac:dyDescent="0.4">
      <c r="A1194" s="23">
        <v>43090</v>
      </c>
      <c r="B1194" s="24">
        <v>2683.02</v>
      </c>
      <c r="C1194" s="24">
        <v>2692.64</v>
      </c>
      <c r="D1194" s="24">
        <v>2682.4</v>
      </c>
      <c r="E1194" s="24">
        <v>2684.57</v>
      </c>
      <c r="F1194" s="24">
        <v>2684.57</v>
      </c>
      <c r="G1194" s="26">
        <v>3273390000</v>
      </c>
    </row>
    <row r="1195" spans="1:7" ht="15" thickBot="1" x14ac:dyDescent="0.4">
      <c r="A1195" s="23">
        <v>43089</v>
      </c>
      <c r="B1195" s="24">
        <v>2688.18</v>
      </c>
      <c r="C1195" s="24">
        <v>2691.01</v>
      </c>
      <c r="D1195" s="24">
        <v>2676.11</v>
      </c>
      <c r="E1195" s="24">
        <v>2679.25</v>
      </c>
      <c r="F1195" s="24">
        <v>2679.25</v>
      </c>
      <c r="G1195" s="26">
        <v>3241030000</v>
      </c>
    </row>
    <row r="1196" spans="1:7" ht="15" thickBot="1" x14ac:dyDescent="0.4">
      <c r="A1196" s="23">
        <v>43088</v>
      </c>
      <c r="B1196" s="24">
        <v>2692.71</v>
      </c>
      <c r="C1196" s="24">
        <v>2694.44</v>
      </c>
      <c r="D1196" s="24">
        <v>2680.74</v>
      </c>
      <c r="E1196" s="24">
        <v>2681.47</v>
      </c>
      <c r="F1196" s="24">
        <v>2681.47</v>
      </c>
      <c r="G1196" s="26">
        <v>3368590000</v>
      </c>
    </row>
    <row r="1197" spans="1:7" ht="15" thickBot="1" x14ac:dyDescent="0.4">
      <c r="A1197" s="23">
        <v>43087</v>
      </c>
      <c r="B1197" s="24">
        <v>2685.92</v>
      </c>
      <c r="C1197" s="24">
        <v>2694.97</v>
      </c>
      <c r="D1197" s="24">
        <v>2685.92</v>
      </c>
      <c r="E1197" s="24">
        <v>2690.16</v>
      </c>
      <c r="F1197" s="24">
        <v>2690.16</v>
      </c>
      <c r="G1197" s="26">
        <v>3724660000</v>
      </c>
    </row>
    <row r="1198" spans="1:7" ht="15" thickBot="1" x14ac:dyDescent="0.4">
      <c r="A1198" s="23">
        <v>43084</v>
      </c>
      <c r="B1198" s="24">
        <v>2660.63</v>
      </c>
      <c r="C1198" s="24">
        <v>2679.63</v>
      </c>
      <c r="D1198" s="24">
        <v>2659.14</v>
      </c>
      <c r="E1198" s="24">
        <v>2675.81</v>
      </c>
      <c r="F1198" s="24">
        <v>2675.81</v>
      </c>
      <c r="G1198" s="26">
        <v>5723920000</v>
      </c>
    </row>
    <row r="1199" spans="1:7" ht="15" thickBot="1" x14ac:dyDescent="0.4">
      <c r="A1199" s="23">
        <v>43083</v>
      </c>
      <c r="B1199" s="24">
        <v>2665.87</v>
      </c>
      <c r="C1199" s="24">
        <v>2668.09</v>
      </c>
      <c r="D1199" s="24">
        <v>2652.01</v>
      </c>
      <c r="E1199" s="24">
        <v>2652.01</v>
      </c>
      <c r="F1199" s="24">
        <v>2652.01</v>
      </c>
      <c r="G1199" s="26">
        <v>3430030000</v>
      </c>
    </row>
    <row r="1200" spans="1:7" ht="15" thickBot="1" x14ac:dyDescent="0.4">
      <c r="A1200" s="23">
        <v>43082</v>
      </c>
      <c r="B1200" s="24">
        <v>2667.59</v>
      </c>
      <c r="C1200" s="24">
        <v>2671.88</v>
      </c>
      <c r="D1200" s="24">
        <v>2662.85</v>
      </c>
      <c r="E1200" s="24">
        <v>2662.85</v>
      </c>
      <c r="F1200" s="24">
        <v>2662.85</v>
      </c>
      <c r="G1200" s="26">
        <v>3542370000</v>
      </c>
    </row>
    <row r="1201" spans="1:7" ht="15" thickBot="1" x14ac:dyDescent="0.4">
      <c r="A1201" s="23">
        <v>43081</v>
      </c>
      <c r="B1201" s="24">
        <v>2661.73</v>
      </c>
      <c r="C1201" s="24">
        <v>2669.72</v>
      </c>
      <c r="D1201" s="24">
        <v>2659.78</v>
      </c>
      <c r="E1201" s="24">
        <v>2664.11</v>
      </c>
      <c r="F1201" s="24">
        <v>2664.11</v>
      </c>
      <c r="G1201" s="26">
        <v>3555680000</v>
      </c>
    </row>
    <row r="1202" spans="1:7" ht="15" thickBot="1" x14ac:dyDescent="0.4">
      <c r="A1202" s="23">
        <v>43080</v>
      </c>
      <c r="B1202" s="24">
        <v>2652.19</v>
      </c>
      <c r="C1202" s="24">
        <v>2660.33</v>
      </c>
      <c r="D1202" s="24">
        <v>2651.47</v>
      </c>
      <c r="E1202" s="24">
        <v>2659.99</v>
      </c>
      <c r="F1202" s="24">
        <v>2659.99</v>
      </c>
      <c r="G1202" s="26">
        <v>3091950000</v>
      </c>
    </row>
    <row r="1203" spans="1:7" ht="15" thickBot="1" x14ac:dyDescent="0.4">
      <c r="A1203" s="23">
        <v>43077</v>
      </c>
      <c r="B1203" s="24">
        <v>2646.21</v>
      </c>
      <c r="C1203" s="24">
        <v>2651.65</v>
      </c>
      <c r="D1203" s="24">
        <v>2644.1</v>
      </c>
      <c r="E1203" s="24">
        <v>2651.5</v>
      </c>
      <c r="F1203" s="24">
        <v>2651.5</v>
      </c>
      <c r="G1203" s="26">
        <v>3106150000</v>
      </c>
    </row>
    <row r="1204" spans="1:7" ht="15" thickBot="1" x14ac:dyDescent="0.4">
      <c r="A1204" s="23">
        <v>43076</v>
      </c>
      <c r="B1204" s="24">
        <v>2628.38</v>
      </c>
      <c r="C1204" s="24">
        <v>2640.99</v>
      </c>
      <c r="D1204" s="24">
        <v>2626.53</v>
      </c>
      <c r="E1204" s="24">
        <v>2636.98</v>
      </c>
      <c r="F1204" s="24">
        <v>2636.98</v>
      </c>
      <c r="G1204" s="26">
        <v>3292400000</v>
      </c>
    </row>
    <row r="1205" spans="1:7" ht="15" thickBot="1" x14ac:dyDescent="0.4">
      <c r="A1205" s="23">
        <v>43075</v>
      </c>
      <c r="B1205" s="24">
        <v>2626.24</v>
      </c>
      <c r="C1205" s="24">
        <v>2634.41</v>
      </c>
      <c r="D1205" s="24">
        <v>2624.75</v>
      </c>
      <c r="E1205" s="24">
        <v>2629.27</v>
      </c>
      <c r="F1205" s="24">
        <v>2629.27</v>
      </c>
      <c r="G1205" s="26">
        <v>3229000000</v>
      </c>
    </row>
    <row r="1206" spans="1:7" ht="15" thickBot="1" x14ac:dyDescent="0.4">
      <c r="A1206" s="23">
        <v>43074</v>
      </c>
      <c r="B1206" s="24">
        <v>2639.78</v>
      </c>
      <c r="C1206" s="24">
        <v>2648.72</v>
      </c>
      <c r="D1206" s="24">
        <v>2627.73</v>
      </c>
      <c r="E1206" s="24">
        <v>2629.57</v>
      </c>
      <c r="F1206" s="24">
        <v>2629.57</v>
      </c>
      <c r="G1206" s="26">
        <v>3539040000</v>
      </c>
    </row>
    <row r="1207" spans="1:7" ht="15" thickBot="1" x14ac:dyDescent="0.4">
      <c r="A1207" s="23">
        <v>43073</v>
      </c>
      <c r="B1207" s="24">
        <v>2657.19</v>
      </c>
      <c r="C1207" s="24">
        <v>2665.19</v>
      </c>
      <c r="D1207" s="24">
        <v>2639.03</v>
      </c>
      <c r="E1207" s="24">
        <v>2639.44</v>
      </c>
      <c r="F1207" s="24">
        <v>2639.44</v>
      </c>
      <c r="G1207" s="26">
        <v>4023150000</v>
      </c>
    </row>
    <row r="1208" spans="1:7" ht="15" thickBot="1" x14ac:dyDescent="0.4">
      <c r="A1208" s="23">
        <v>43070</v>
      </c>
      <c r="B1208" s="24">
        <v>2645.1</v>
      </c>
      <c r="C1208" s="24">
        <v>2650.62</v>
      </c>
      <c r="D1208" s="24">
        <v>2605.52</v>
      </c>
      <c r="E1208" s="24">
        <v>2642.22</v>
      </c>
      <c r="F1208" s="24">
        <v>2642.22</v>
      </c>
      <c r="G1208" s="26">
        <v>3942320000</v>
      </c>
    </row>
    <row r="1209" spans="1:7" ht="15" thickBot="1" x14ac:dyDescent="0.4">
      <c r="A1209" s="23">
        <v>43069</v>
      </c>
      <c r="B1209" s="24">
        <v>2633.93</v>
      </c>
      <c r="C1209" s="24">
        <v>2657.74</v>
      </c>
      <c r="D1209" s="24">
        <v>2633.93</v>
      </c>
      <c r="E1209" s="24">
        <v>2647.58</v>
      </c>
      <c r="F1209" s="24">
        <v>2647.58</v>
      </c>
      <c r="G1209" s="26">
        <v>4938490000</v>
      </c>
    </row>
    <row r="1210" spans="1:7" ht="15" thickBot="1" x14ac:dyDescent="0.4">
      <c r="A1210" s="23">
        <v>43068</v>
      </c>
      <c r="B1210" s="24">
        <v>2627.82</v>
      </c>
      <c r="C1210" s="24">
        <v>2634.89</v>
      </c>
      <c r="D1210" s="24">
        <v>2620.3200000000002</v>
      </c>
      <c r="E1210" s="24">
        <v>2626.07</v>
      </c>
      <c r="F1210" s="24">
        <v>2626.07</v>
      </c>
      <c r="G1210" s="26">
        <v>4078280000</v>
      </c>
    </row>
    <row r="1211" spans="1:7" ht="15" thickBot="1" x14ac:dyDescent="0.4">
      <c r="A1211" s="23">
        <v>43067</v>
      </c>
      <c r="B1211" s="24">
        <v>2605.94</v>
      </c>
      <c r="C1211" s="24">
        <v>2627.69</v>
      </c>
      <c r="D1211" s="24">
        <v>2605.44</v>
      </c>
      <c r="E1211" s="24">
        <v>2627.04</v>
      </c>
      <c r="F1211" s="24">
        <v>2627.04</v>
      </c>
      <c r="G1211" s="26">
        <v>3488420000</v>
      </c>
    </row>
    <row r="1212" spans="1:7" ht="15" thickBot="1" x14ac:dyDescent="0.4">
      <c r="A1212" s="23">
        <v>43066</v>
      </c>
      <c r="B1212" s="24">
        <v>2602.66</v>
      </c>
      <c r="C1212" s="24">
        <v>2606.41</v>
      </c>
      <c r="D1212" s="24">
        <v>2598.87</v>
      </c>
      <c r="E1212" s="24">
        <v>2601.42</v>
      </c>
      <c r="F1212" s="24">
        <v>2601.42</v>
      </c>
      <c r="G1212" s="26">
        <v>3006860000</v>
      </c>
    </row>
    <row r="1213" spans="1:7" ht="15" thickBot="1" x14ac:dyDescent="0.4">
      <c r="A1213" s="23">
        <v>43063</v>
      </c>
      <c r="B1213" s="24">
        <v>2600.42</v>
      </c>
      <c r="C1213" s="24">
        <v>2604.21</v>
      </c>
      <c r="D1213" s="24">
        <v>2600.42</v>
      </c>
      <c r="E1213" s="24">
        <v>2602.42</v>
      </c>
      <c r="F1213" s="24">
        <v>2602.42</v>
      </c>
      <c r="G1213" s="26">
        <v>1349780000</v>
      </c>
    </row>
    <row r="1214" spans="1:7" ht="15" thickBot="1" x14ac:dyDescent="0.4">
      <c r="A1214" s="23">
        <v>43061</v>
      </c>
      <c r="B1214" s="24">
        <v>2600.31</v>
      </c>
      <c r="C1214" s="24">
        <v>2600.94</v>
      </c>
      <c r="D1214" s="24">
        <v>2595.23</v>
      </c>
      <c r="E1214" s="24">
        <v>2597.08</v>
      </c>
      <c r="F1214" s="24">
        <v>2597.08</v>
      </c>
      <c r="G1214" s="26">
        <v>2762950000</v>
      </c>
    </row>
    <row r="1215" spans="1:7" ht="15" thickBot="1" x14ac:dyDescent="0.4">
      <c r="A1215" s="23">
        <v>43060</v>
      </c>
      <c r="B1215" s="24">
        <v>2589.17</v>
      </c>
      <c r="C1215" s="24">
        <v>2601.19</v>
      </c>
      <c r="D1215" s="24">
        <v>2589.17</v>
      </c>
      <c r="E1215" s="24">
        <v>2599.0300000000002</v>
      </c>
      <c r="F1215" s="24">
        <v>2599.0300000000002</v>
      </c>
      <c r="G1215" s="26">
        <v>3332720000</v>
      </c>
    </row>
    <row r="1216" spans="1:7" ht="15" thickBot="1" x14ac:dyDescent="0.4">
      <c r="A1216" s="23">
        <v>43059</v>
      </c>
      <c r="B1216" s="24">
        <v>2579.4899999999998</v>
      </c>
      <c r="C1216" s="24">
        <v>2584.64</v>
      </c>
      <c r="D1216" s="24">
        <v>2578.2399999999998</v>
      </c>
      <c r="E1216" s="24">
        <v>2582.14</v>
      </c>
      <c r="F1216" s="24">
        <v>2582.14</v>
      </c>
      <c r="G1216" s="26">
        <v>3003540000</v>
      </c>
    </row>
    <row r="1217" spans="1:7" ht="15" thickBot="1" x14ac:dyDescent="0.4">
      <c r="A1217" s="23">
        <v>43056</v>
      </c>
      <c r="B1217" s="24">
        <v>2582.94</v>
      </c>
      <c r="C1217" s="24">
        <v>2583.96</v>
      </c>
      <c r="D1217" s="24">
        <v>2577.62</v>
      </c>
      <c r="E1217" s="24">
        <v>2578.85</v>
      </c>
      <c r="F1217" s="24">
        <v>2578.85</v>
      </c>
      <c r="G1217" s="26">
        <v>3300160000</v>
      </c>
    </row>
    <row r="1218" spans="1:7" ht="15" thickBot="1" x14ac:dyDescent="0.4">
      <c r="A1218" s="23">
        <v>43055</v>
      </c>
      <c r="B1218" s="24">
        <v>2572.9499999999998</v>
      </c>
      <c r="C1218" s="24">
        <v>2590.09</v>
      </c>
      <c r="D1218" s="24">
        <v>2572.9499999999998</v>
      </c>
      <c r="E1218" s="24">
        <v>2585.64</v>
      </c>
      <c r="F1218" s="24">
        <v>2585.64</v>
      </c>
      <c r="G1218" s="26">
        <v>3312710000</v>
      </c>
    </row>
    <row r="1219" spans="1:7" ht="15" thickBot="1" x14ac:dyDescent="0.4">
      <c r="A1219" s="23">
        <v>43054</v>
      </c>
      <c r="B1219" s="24">
        <v>2569.4499999999998</v>
      </c>
      <c r="C1219" s="24">
        <v>2572.84</v>
      </c>
      <c r="D1219" s="24">
        <v>2557.4499999999998</v>
      </c>
      <c r="E1219" s="24">
        <v>2564.62</v>
      </c>
      <c r="F1219" s="24">
        <v>2564.62</v>
      </c>
      <c r="G1219" s="26">
        <v>3558890000</v>
      </c>
    </row>
    <row r="1220" spans="1:7" ht="15" thickBot="1" x14ac:dyDescent="0.4">
      <c r="A1220" s="23">
        <v>43053</v>
      </c>
      <c r="B1220" s="24">
        <v>2577.75</v>
      </c>
      <c r="C1220" s="24">
        <v>2579.66</v>
      </c>
      <c r="D1220" s="24">
        <v>2566.56</v>
      </c>
      <c r="E1220" s="24">
        <v>2578.87</v>
      </c>
      <c r="F1220" s="24">
        <v>2578.87</v>
      </c>
      <c r="G1220" s="26">
        <v>3641760000</v>
      </c>
    </row>
    <row r="1221" spans="1:7" ht="15" thickBot="1" x14ac:dyDescent="0.4">
      <c r="A1221" s="23">
        <v>43052</v>
      </c>
      <c r="B1221" s="24">
        <v>2576.5300000000002</v>
      </c>
      <c r="C1221" s="24">
        <v>2587.66</v>
      </c>
      <c r="D1221" s="24">
        <v>2574.48</v>
      </c>
      <c r="E1221" s="24">
        <v>2584.84</v>
      </c>
      <c r="F1221" s="24">
        <v>2584.84</v>
      </c>
      <c r="G1221" s="26">
        <v>3402930000</v>
      </c>
    </row>
    <row r="1222" spans="1:7" ht="15" thickBot="1" x14ac:dyDescent="0.4">
      <c r="A1222" s="23">
        <v>43049</v>
      </c>
      <c r="B1222" s="24">
        <v>2580.1799999999998</v>
      </c>
      <c r="C1222" s="24">
        <v>2583.81</v>
      </c>
      <c r="D1222" s="24">
        <v>2575.5700000000002</v>
      </c>
      <c r="E1222" s="24">
        <v>2582.3000000000002</v>
      </c>
      <c r="F1222" s="24">
        <v>2582.3000000000002</v>
      </c>
      <c r="G1222" s="26">
        <v>3486910000</v>
      </c>
    </row>
    <row r="1223" spans="1:7" ht="15" thickBot="1" x14ac:dyDescent="0.4">
      <c r="A1223" s="23">
        <v>43048</v>
      </c>
      <c r="B1223" s="24">
        <v>2584</v>
      </c>
      <c r="C1223" s="24">
        <v>2586.5</v>
      </c>
      <c r="D1223" s="24">
        <v>2566.33</v>
      </c>
      <c r="E1223" s="24">
        <v>2584.62</v>
      </c>
      <c r="F1223" s="24">
        <v>2584.62</v>
      </c>
      <c r="G1223" s="26">
        <v>3831610000</v>
      </c>
    </row>
    <row r="1224" spans="1:7" ht="15" thickBot="1" x14ac:dyDescent="0.4">
      <c r="A1224" s="23">
        <v>43047</v>
      </c>
      <c r="B1224" s="24">
        <v>2588.71</v>
      </c>
      <c r="C1224" s="24">
        <v>2595.4699999999998</v>
      </c>
      <c r="D1224" s="24">
        <v>2585.02</v>
      </c>
      <c r="E1224" s="24">
        <v>2594.38</v>
      </c>
      <c r="F1224" s="24">
        <v>2594.38</v>
      </c>
      <c r="G1224" s="26">
        <v>3899360000</v>
      </c>
    </row>
    <row r="1225" spans="1:7" ht="15" thickBot="1" x14ac:dyDescent="0.4">
      <c r="A1225" s="23">
        <v>43046</v>
      </c>
      <c r="B1225" s="24">
        <v>2592.11</v>
      </c>
      <c r="C1225" s="24">
        <v>2597.02</v>
      </c>
      <c r="D1225" s="24">
        <v>2584.35</v>
      </c>
      <c r="E1225" s="24">
        <v>2590.64</v>
      </c>
      <c r="F1225" s="24">
        <v>2590.64</v>
      </c>
      <c r="G1225" s="26">
        <v>3809650000</v>
      </c>
    </row>
    <row r="1226" spans="1:7" ht="15" thickBot="1" x14ac:dyDescent="0.4">
      <c r="A1226" s="23">
        <v>43045</v>
      </c>
      <c r="B1226" s="24">
        <v>2587.4699999999998</v>
      </c>
      <c r="C1226" s="24">
        <v>2593.38</v>
      </c>
      <c r="D1226" s="24">
        <v>2585.66</v>
      </c>
      <c r="E1226" s="24">
        <v>2591.13</v>
      </c>
      <c r="F1226" s="24">
        <v>2591.13</v>
      </c>
      <c r="G1226" s="26">
        <v>3539080000</v>
      </c>
    </row>
    <row r="1227" spans="1:7" ht="15" thickBot="1" x14ac:dyDescent="0.4">
      <c r="A1227" s="23">
        <v>43042</v>
      </c>
      <c r="B1227" s="24">
        <v>2581.9299999999998</v>
      </c>
      <c r="C1227" s="24">
        <v>2588.42</v>
      </c>
      <c r="D1227" s="24">
        <v>2576.77</v>
      </c>
      <c r="E1227" s="24">
        <v>2587.84</v>
      </c>
      <c r="F1227" s="24">
        <v>2587.84</v>
      </c>
      <c r="G1227" s="26">
        <v>3567710000</v>
      </c>
    </row>
    <row r="1228" spans="1:7" ht="15" thickBot="1" x14ac:dyDescent="0.4">
      <c r="A1228" s="23">
        <v>43041</v>
      </c>
      <c r="B1228" s="24">
        <v>2579.46</v>
      </c>
      <c r="C1228" s="24">
        <v>2581.11</v>
      </c>
      <c r="D1228" s="24">
        <v>2566.17</v>
      </c>
      <c r="E1228" s="24">
        <v>2579.85</v>
      </c>
      <c r="F1228" s="24">
        <v>2579.85</v>
      </c>
      <c r="G1228" s="26">
        <v>4048270000</v>
      </c>
    </row>
    <row r="1229" spans="1:7" ht="15" thickBot="1" x14ac:dyDescent="0.4">
      <c r="A1229" s="23">
        <v>43040</v>
      </c>
      <c r="B1229" s="24">
        <v>2583.21</v>
      </c>
      <c r="C1229" s="24">
        <v>2588.4</v>
      </c>
      <c r="D1229" s="24">
        <v>2574.92</v>
      </c>
      <c r="E1229" s="24">
        <v>2579.36</v>
      </c>
      <c r="F1229" s="24">
        <v>2579.36</v>
      </c>
      <c r="G1229" s="26">
        <v>3813180000</v>
      </c>
    </row>
    <row r="1230" spans="1:7" ht="15" thickBot="1" x14ac:dyDescent="0.4">
      <c r="A1230" s="23">
        <v>43039</v>
      </c>
      <c r="B1230" s="24">
        <v>2575.9899999999998</v>
      </c>
      <c r="C1230" s="24">
        <v>2578.29</v>
      </c>
      <c r="D1230" s="24">
        <v>2572.15</v>
      </c>
      <c r="E1230" s="24">
        <v>2575.2600000000002</v>
      </c>
      <c r="F1230" s="24">
        <v>2575.2600000000002</v>
      </c>
      <c r="G1230" s="26">
        <v>3827230000</v>
      </c>
    </row>
    <row r="1231" spans="1:7" ht="15" thickBot="1" x14ac:dyDescent="0.4">
      <c r="A1231" s="23">
        <v>43038</v>
      </c>
      <c r="B1231" s="24">
        <v>2577.75</v>
      </c>
      <c r="C1231" s="24">
        <v>2580.0300000000002</v>
      </c>
      <c r="D1231" s="24">
        <v>2568.25</v>
      </c>
      <c r="E1231" s="24">
        <v>2572.83</v>
      </c>
      <c r="F1231" s="24">
        <v>2572.83</v>
      </c>
      <c r="G1231" s="26">
        <v>3658870000</v>
      </c>
    </row>
    <row r="1232" spans="1:7" ht="15" thickBot="1" x14ac:dyDescent="0.4">
      <c r="A1232" s="23">
        <v>43035</v>
      </c>
      <c r="B1232" s="24">
        <v>2570.2600000000002</v>
      </c>
      <c r="C1232" s="24">
        <v>2582.98</v>
      </c>
      <c r="D1232" s="24">
        <v>2565.94</v>
      </c>
      <c r="E1232" s="24">
        <v>2581.0700000000002</v>
      </c>
      <c r="F1232" s="24">
        <v>2581.0700000000002</v>
      </c>
      <c r="G1232" s="26">
        <v>3887110000</v>
      </c>
    </row>
    <row r="1233" spans="1:7" ht="15" thickBot="1" x14ac:dyDescent="0.4">
      <c r="A1233" s="23">
        <v>43034</v>
      </c>
      <c r="B1233" s="24">
        <v>2560.08</v>
      </c>
      <c r="C1233" s="24">
        <v>2567.0700000000002</v>
      </c>
      <c r="D1233" s="24">
        <v>2559.8000000000002</v>
      </c>
      <c r="E1233" s="24">
        <v>2560.4</v>
      </c>
      <c r="F1233" s="24">
        <v>2560.4</v>
      </c>
      <c r="G1233" s="26">
        <v>3869050000</v>
      </c>
    </row>
    <row r="1234" spans="1:7" ht="15" thickBot="1" x14ac:dyDescent="0.4">
      <c r="A1234" s="23">
        <v>43033</v>
      </c>
      <c r="B1234" s="24">
        <v>2566.52</v>
      </c>
      <c r="C1234" s="24">
        <v>2567.4</v>
      </c>
      <c r="D1234" s="24">
        <v>2544</v>
      </c>
      <c r="E1234" s="24">
        <v>2557.15</v>
      </c>
      <c r="F1234" s="24">
        <v>2557.15</v>
      </c>
      <c r="G1234" s="26">
        <v>3874510000</v>
      </c>
    </row>
    <row r="1235" spans="1:7" ht="15" thickBot="1" x14ac:dyDescent="0.4">
      <c r="A1235" s="23">
        <v>43032</v>
      </c>
      <c r="B1235" s="24">
        <v>2568.66</v>
      </c>
      <c r="C1235" s="24">
        <v>2572.1799999999998</v>
      </c>
      <c r="D1235" s="24">
        <v>2565.58</v>
      </c>
      <c r="E1235" s="24">
        <v>2569.13</v>
      </c>
      <c r="F1235" s="24">
        <v>2569.13</v>
      </c>
      <c r="G1235" s="26">
        <v>3427330000</v>
      </c>
    </row>
    <row r="1236" spans="1:7" ht="15" thickBot="1" x14ac:dyDescent="0.4">
      <c r="A1236" s="23">
        <v>43031</v>
      </c>
      <c r="B1236" s="24">
        <v>2578.08</v>
      </c>
      <c r="C1236" s="24">
        <v>2578.29</v>
      </c>
      <c r="D1236" s="24">
        <v>2564.33</v>
      </c>
      <c r="E1236" s="24">
        <v>2564.98</v>
      </c>
      <c r="F1236" s="24">
        <v>2564.98</v>
      </c>
      <c r="G1236" s="26">
        <v>3211710000</v>
      </c>
    </row>
    <row r="1237" spans="1:7" ht="15" thickBot="1" x14ac:dyDescent="0.4">
      <c r="A1237" s="23">
        <v>43028</v>
      </c>
      <c r="B1237" s="24">
        <v>2567.56</v>
      </c>
      <c r="C1237" s="24">
        <v>2575.44</v>
      </c>
      <c r="D1237" s="24">
        <v>2567.56</v>
      </c>
      <c r="E1237" s="24">
        <v>2575.21</v>
      </c>
      <c r="F1237" s="24">
        <v>2575.21</v>
      </c>
      <c r="G1237" s="26">
        <v>3384650000</v>
      </c>
    </row>
    <row r="1238" spans="1:7" ht="15" thickBot="1" x14ac:dyDescent="0.4">
      <c r="A1238" s="23">
        <v>43027</v>
      </c>
      <c r="B1238" s="24">
        <v>2553.39</v>
      </c>
      <c r="C1238" s="24">
        <v>2562.36</v>
      </c>
      <c r="D1238" s="24">
        <v>2547.92</v>
      </c>
      <c r="E1238" s="24">
        <v>2562.1</v>
      </c>
      <c r="F1238" s="24">
        <v>2562.1</v>
      </c>
      <c r="G1238" s="26">
        <v>2990710000</v>
      </c>
    </row>
    <row r="1239" spans="1:7" ht="15" thickBot="1" x14ac:dyDescent="0.4">
      <c r="A1239" s="23">
        <v>43026</v>
      </c>
      <c r="B1239" s="24">
        <v>2562.87</v>
      </c>
      <c r="C1239" s="24">
        <v>2564.11</v>
      </c>
      <c r="D1239" s="24">
        <v>2559.67</v>
      </c>
      <c r="E1239" s="24">
        <v>2561.2600000000002</v>
      </c>
      <c r="F1239" s="24">
        <v>2561.2600000000002</v>
      </c>
      <c r="G1239" s="26">
        <v>2998090000</v>
      </c>
    </row>
    <row r="1240" spans="1:7" ht="15" thickBot="1" x14ac:dyDescent="0.4">
      <c r="A1240" s="23">
        <v>43025</v>
      </c>
      <c r="B1240" s="24">
        <v>2557.17</v>
      </c>
      <c r="C1240" s="24">
        <v>2559.71</v>
      </c>
      <c r="D1240" s="24">
        <v>2554.69</v>
      </c>
      <c r="E1240" s="24">
        <v>2559.36</v>
      </c>
      <c r="F1240" s="24">
        <v>2559.36</v>
      </c>
      <c r="G1240" s="26">
        <v>2889390000</v>
      </c>
    </row>
    <row r="1241" spans="1:7" ht="15" thickBot="1" x14ac:dyDescent="0.4">
      <c r="A1241" s="23">
        <v>43024</v>
      </c>
      <c r="B1241" s="24">
        <v>2555.5700000000002</v>
      </c>
      <c r="C1241" s="24">
        <v>2559.4699999999998</v>
      </c>
      <c r="D1241" s="24">
        <v>2552.64</v>
      </c>
      <c r="E1241" s="24">
        <v>2557.64</v>
      </c>
      <c r="F1241" s="24">
        <v>2557.64</v>
      </c>
      <c r="G1241" s="26">
        <v>2916020000</v>
      </c>
    </row>
    <row r="1242" spans="1:7" ht="15" thickBot="1" x14ac:dyDescent="0.4">
      <c r="A1242" s="23">
        <v>43021</v>
      </c>
      <c r="B1242" s="24">
        <v>2555.66</v>
      </c>
      <c r="C1242" s="24">
        <v>2557.65</v>
      </c>
      <c r="D1242" s="24">
        <v>2552.09</v>
      </c>
      <c r="E1242" s="24">
        <v>2553.17</v>
      </c>
      <c r="F1242" s="24">
        <v>2553.17</v>
      </c>
      <c r="G1242" s="26">
        <v>3149440000</v>
      </c>
    </row>
    <row r="1243" spans="1:7" ht="15" thickBot="1" x14ac:dyDescent="0.4">
      <c r="A1243" s="23">
        <v>43020</v>
      </c>
      <c r="B1243" s="24">
        <v>2552.88</v>
      </c>
      <c r="C1243" s="24">
        <v>2555.33</v>
      </c>
      <c r="D1243" s="24">
        <v>2548.31</v>
      </c>
      <c r="E1243" s="24">
        <v>2550.9299999999998</v>
      </c>
      <c r="F1243" s="24">
        <v>2550.9299999999998</v>
      </c>
      <c r="G1243" s="26">
        <v>3151510000</v>
      </c>
    </row>
    <row r="1244" spans="1:7" ht="15" thickBot="1" x14ac:dyDescent="0.4">
      <c r="A1244" s="23">
        <v>43019</v>
      </c>
      <c r="B1244" s="24">
        <v>2550.62</v>
      </c>
      <c r="C1244" s="24">
        <v>2555.2399999999998</v>
      </c>
      <c r="D1244" s="24">
        <v>2547.9499999999998</v>
      </c>
      <c r="E1244" s="24">
        <v>2555.2399999999998</v>
      </c>
      <c r="F1244" s="24">
        <v>2555.2399999999998</v>
      </c>
      <c r="G1244" s="26">
        <v>2976090000</v>
      </c>
    </row>
    <row r="1245" spans="1:7" ht="15" thickBot="1" x14ac:dyDescent="0.4">
      <c r="A1245" s="23">
        <v>43018</v>
      </c>
      <c r="B1245" s="24">
        <v>2549.9899999999998</v>
      </c>
      <c r="C1245" s="24">
        <v>2555.23</v>
      </c>
      <c r="D1245" s="24">
        <v>2544.86</v>
      </c>
      <c r="E1245" s="24">
        <v>2550.64</v>
      </c>
      <c r="F1245" s="24">
        <v>2550.64</v>
      </c>
      <c r="G1245" s="26">
        <v>2960500000</v>
      </c>
    </row>
    <row r="1246" spans="1:7" ht="15" thickBot="1" x14ac:dyDescent="0.4">
      <c r="A1246" s="23">
        <v>43017</v>
      </c>
      <c r="B1246" s="24">
        <v>2551.39</v>
      </c>
      <c r="C1246" s="24">
        <v>2551.8200000000002</v>
      </c>
      <c r="D1246" s="24">
        <v>2541.6</v>
      </c>
      <c r="E1246" s="24">
        <v>2544.73</v>
      </c>
      <c r="F1246" s="24">
        <v>2544.73</v>
      </c>
      <c r="G1246" s="26">
        <v>2483970000</v>
      </c>
    </row>
    <row r="1247" spans="1:7" ht="15" thickBot="1" x14ac:dyDescent="0.4">
      <c r="A1247" s="23">
        <v>43014</v>
      </c>
      <c r="B1247" s="24">
        <v>2547.44</v>
      </c>
      <c r="C1247" s="24">
        <v>2549.41</v>
      </c>
      <c r="D1247" s="24">
        <v>2543.79</v>
      </c>
      <c r="E1247" s="24">
        <v>2549.33</v>
      </c>
      <c r="F1247" s="24">
        <v>2549.33</v>
      </c>
      <c r="G1247" s="26">
        <v>2884570000</v>
      </c>
    </row>
    <row r="1248" spans="1:7" ht="15" thickBot="1" x14ac:dyDescent="0.4">
      <c r="A1248" s="23">
        <v>43013</v>
      </c>
      <c r="B1248" s="24">
        <v>2540.86</v>
      </c>
      <c r="C1248" s="24">
        <v>2552.5100000000002</v>
      </c>
      <c r="D1248" s="24">
        <v>2540.02</v>
      </c>
      <c r="E1248" s="24">
        <v>2552.0700000000002</v>
      </c>
      <c r="F1248" s="24">
        <v>2552.0700000000002</v>
      </c>
      <c r="G1248" s="26">
        <v>3045120000</v>
      </c>
    </row>
    <row r="1249" spans="1:7" ht="15" thickBot="1" x14ac:dyDescent="0.4">
      <c r="A1249" s="23">
        <v>43012</v>
      </c>
      <c r="B1249" s="24">
        <v>2533.48</v>
      </c>
      <c r="C1249" s="24">
        <v>2540.5300000000002</v>
      </c>
      <c r="D1249" s="24">
        <v>2531.8000000000002</v>
      </c>
      <c r="E1249" s="24">
        <v>2537.7399999999998</v>
      </c>
      <c r="F1249" s="24">
        <v>2537.7399999999998</v>
      </c>
      <c r="G1249" s="26">
        <v>3017120000</v>
      </c>
    </row>
    <row r="1250" spans="1:7" ht="15" thickBot="1" x14ac:dyDescent="0.4">
      <c r="A1250" s="23">
        <v>43011</v>
      </c>
      <c r="B1250" s="24">
        <v>2530.34</v>
      </c>
      <c r="C1250" s="24">
        <v>2535.13</v>
      </c>
      <c r="D1250" s="24">
        <v>2528.85</v>
      </c>
      <c r="E1250" s="24">
        <v>2534.58</v>
      </c>
      <c r="F1250" s="24">
        <v>2534.58</v>
      </c>
      <c r="G1250" s="26">
        <v>3068850000</v>
      </c>
    </row>
    <row r="1251" spans="1:7" ht="15" thickBot="1" x14ac:dyDescent="0.4">
      <c r="A1251" s="23">
        <v>43010</v>
      </c>
      <c r="B1251" s="24">
        <v>2521.1999999999998</v>
      </c>
      <c r="C1251" s="24">
        <v>2529.23</v>
      </c>
      <c r="D1251" s="24">
        <v>2520.4</v>
      </c>
      <c r="E1251" s="24">
        <v>2529.12</v>
      </c>
      <c r="F1251" s="24">
        <v>2529.12</v>
      </c>
      <c r="G1251" s="26">
        <v>3199730000</v>
      </c>
    </row>
    <row r="1252" spans="1:7" ht="15" thickBot="1" x14ac:dyDescent="0.4">
      <c r="A1252" s="23">
        <v>43007</v>
      </c>
      <c r="B1252" s="24">
        <v>2509.96</v>
      </c>
      <c r="C1252" s="24">
        <v>2519.44</v>
      </c>
      <c r="D1252" s="24">
        <v>2507.9899999999998</v>
      </c>
      <c r="E1252" s="24">
        <v>2519.36</v>
      </c>
      <c r="F1252" s="24">
        <v>2519.36</v>
      </c>
      <c r="G1252" s="26">
        <v>3211920000</v>
      </c>
    </row>
    <row r="1253" spans="1:7" ht="15" thickBot="1" x14ac:dyDescent="0.4">
      <c r="A1253" s="23">
        <v>43006</v>
      </c>
      <c r="B1253" s="24">
        <v>2503.41</v>
      </c>
      <c r="C1253" s="24">
        <v>2510.81</v>
      </c>
      <c r="D1253" s="24">
        <v>2502.9299999999998</v>
      </c>
      <c r="E1253" s="24">
        <v>2510.06</v>
      </c>
      <c r="F1253" s="24">
        <v>2510.06</v>
      </c>
      <c r="G1253" s="26">
        <v>3168620000</v>
      </c>
    </row>
    <row r="1254" spans="1:7" ht="15" thickBot="1" x14ac:dyDescent="0.4">
      <c r="A1254" s="23">
        <v>43005</v>
      </c>
      <c r="B1254" s="24">
        <v>2503.3000000000002</v>
      </c>
      <c r="C1254" s="24">
        <v>2511.75</v>
      </c>
      <c r="D1254" s="24">
        <v>2495.91</v>
      </c>
      <c r="E1254" s="24">
        <v>2507.04</v>
      </c>
      <c r="F1254" s="24">
        <v>2507.04</v>
      </c>
      <c r="G1254" s="26">
        <v>3456030000</v>
      </c>
    </row>
    <row r="1255" spans="1:7" ht="15" thickBot="1" x14ac:dyDescent="0.4">
      <c r="A1255" s="23">
        <v>43004</v>
      </c>
      <c r="B1255" s="24">
        <v>2501.04</v>
      </c>
      <c r="C1255" s="24">
        <v>2503.5100000000002</v>
      </c>
      <c r="D1255" s="24">
        <v>2495.12</v>
      </c>
      <c r="E1255" s="24">
        <v>2496.84</v>
      </c>
      <c r="F1255" s="24">
        <v>2496.84</v>
      </c>
      <c r="G1255" s="26">
        <v>3043110000</v>
      </c>
    </row>
    <row r="1256" spans="1:7" ht="15" thickBot="1" x14ac:dyDescent="0.4">
      <c r="A1256" s="23">
        <v>43003</v>
      </c>
      <c r="B1256" s="24">
        <v>2499.39</v>
      </c>
      <c r="C1256" s="24">
        <v>2502.54</v>
      </c>
      <c r="D1256" s="24">
        <v>2488.0300000000002</v>
      </c>
      <c r="E1256" s="24">
        <v>2496.66</v>
      </c>
      <c r="F1256" s="24">
        <v>2496.66</v>
      </c>
      <c r="G1256" s="26">
        <v>3297890000</v>
      </c>
    </row>
    <row r="1257" spans="1:7" ht="15" thickBot="1" x14ac:dyDescent="0.4">
      <c r="A1257" s="23">
        <v>43000</v>
      </c>
      <c r="B1257" s="24">
        <v>2497.2600000000002</v>
      </c>
      <c r="C1257" s="24">
        <v>2503.4699999999998</v>
      </c>
      <c r="D1257" s="24">
        <v>2496.54</v>
      </c>
      <c r="E1257" s="24">
        <v>2502.2199999999998</v>
      </c>
      <c r="F1257" s="24">
        <v>2502.2199999999998</v>
      </c>
      <c r="G1257" s="26">
        <v>2865960000</v>
      </c>
    </row>
    <row r="1258" spans="1:7" ht="15" thickBot="1" x14ac:dyDescent="0.4">
      <c r="A1258" s="23">
        <v>42999</v>
      </c>
      <c r="B1258" s="24">
        <v>2507.16</v>
      </c>
      <c r="C1258" s="24">
        <v>2507.16</v>
      </c>
      <c r="D1258" s="24">
        <v>2499</v>
      </c>
      <c r="E1258" s="24">
        <v>2500.6</v>
      </c>
      <c r="F1258" s="24">
        <v>2500.6</v>
      </c>
      <c r="G1258" s="26">
        <v>2930860000</v>
      </c>
    </row>
    <row r="1259" spans="1:7" x14ac:dyDescent="0.35">
      <c r="A1259" s="23">
        <v>42998</v>
      </c>
      <c r="B1259" s="24">
        <v>2506.84</v>
      </c>
      <c r="C1259" s="24">
        <v>2508.85</v>
      </c>
      <c r="D1259" s="24">
        <v>2496.67</v>
      </c>
      <c r="E1259" s="24">
        <v>2508.2399999999998</v>
      </c>
      <c r="F1259" s="24">
        <v>2508.2399999999998</v>
      </c>
      <c r="G1259" s="26">
        <v>3530010000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56C9-7A8E-4831-9C81-710D0DCF88A9}">
  <sheetPr>
    <tabColor theme="9" tint="0.59999389629810485"/>
  </sheetPr>
  <dimension ref="A1:G735"/>
  <sheetViews>
    <sheetView workbookViewId="0">
      <selection activeCell="A2" sqref="A2"/>
    </sheetView>
  </sheetViews>
  <sheetFormatPr defaultRowHeight="14.5" x14ac:dyDescent="0.35"/>
  <sheetData>
    <row r="1" spans="1:7" x14ac:dyDescent="0.35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</row>
    <row r="2" spans="1:7" x14ac:dyDescent="0.35">
      <c r="A2" s="2">
        <v>44091</v>
      </c>
      <c r="B2">
        <v>1.0994109999999999</v>
      </c>
      <c r="C2">
        <v>4.4408839999999996</v>
      </c>
      <c r="D2">
        <v>0.41899799999999998</v>
      </c>
      <c r="E2">
        <v>3.470818</v>
      </c>
      <c r="F2">
        <v>3.470818</v>
      </c>
      <c r="G2">
        <v>1762718357</v>
      </c>
    </row>
    <row r="3" spans="1:7" x14ac:dyDescent="0.35">
      <c r="A3" s="2">
        <v>44092</v>
      </c>
      <c r="B3">
        <v>3.4881530000000001</v>
      </c>
      <c r="C3">
        <v>8.4385370000000002</v>
      </c>
      <c r="D3">
        <v>3.2617569999999998</v>
      </c>
      <c r="E3">
        <v>6.8972569999999997</v>
      </c>
      <c r="F3">
        <v>6.8972569999999997</v>
      </c>
      <c r="G3">
        <v>6061110198</v>
      </c>
    </row>
    <row r="4" spans="1:7" x14ac:dyDescent="0.35">
      <c r="A4" s="2">
        <v>44093</v>
      </c>
      <c r="B4">
        <v>6.9455770000000001</v>
      </c>
      <c r="C4">
        <v>7.4432749999999999</v>
      </c>
      <c r="D4">
        <v>5.3217949999999998</v>
      </c>
      <c r="E4">
        <v>5.7244640000000002</v>
      </c>
      <c r="F4">
        <v>5.7244640000000002</v>
      </c>
      <c r="G4">
        <v>2447471305</v>
      </c>
    </row>
    <row r="5" spans="1:7" x14ac:dyDescent="0.35">
      <c r="A5" s="2">
        <v>44094</v>
      </c>
      <c r="B5">
        <v>5.7205149999999998</v>
      </c>
      <c r="C5">
        <v>6.0503260000000001</v>
      </c>
      <c r="D5">
        <v>4.7202099999999998</v>
      </c>
      <c r="E5">
        <v>5.2441950000000004</v>
      </c>
      <c r="F5">
        <v>5.2441950000000004</v>
      </c>
      <c r="G5">
        <v>1554143599</v>
      </c>
    </row>
    <row r="6" spans="1:7" x14ac:dyDescent="0.35">
      <c r="A6" s="2">
        <v>44095</v>
      </c>
      <c r="B6">
        <v>5.2441950000000004</v>
      </c>
      <c r="C6">
        <v>5.6221550000000002</v>
      </c>
      <c r="D6">
        <v>4.1607430000000001</v>
      </c>
      <c r="E6">
        <v>4.2660790000000004</v>
      </c>
      <c r="F6">
        <v>4.2660790000000004</v>
      </c>
      <c r="G6">
        <v>1329464490</v>
      </c>
    </row>
    <row r="7" spans="1:7" x14ac:dyDescent="0.35">
      <c r="A7" s="2">
        <v>44096</v>
      </c>
      <c r="B7">
        <v>4.2750139999999996</v>
      </c>
      <c r="C7">
        <v>4.5540919999999998</v>
      </c>
      <c r="D7">
        <v>3.7550400000000002</v>
      </c>
      <c r="E7">
        <v>3.905138</v>
      </c>
      <c r="F7">
        <v>3.905138</v>
      </c>
      <c r="G7">
        <v>816282684</v>
      </c>
    </row>
    <row r="8" spans="1:7" x14ac:dyDescent="0.35">
      <c r="A8" s="2">
        <v>44097</v>
      </c>
      <c r="B8">
        <v>3.9179439999999999</v>
      </c>
      <c r="C8">
        <v>4.7076479999999998</v>
      </c>
      <c r="D8">
        <v>3.9165619999999999</v>
      </c>
      <c r="E8">
        <v>4.6532650000000002</v>
      </c>
      <c r="F8">
        <v>4.6532650000000002</v>
      </c>
      <c r="G8">
        <v>964205457</v>
      </c>
    </row>
    <row r="9" spans="1:7" x14ac:dyDescent="0.35">
      <c r="A9" s="2">
        <v>44098</v>
      </c>
      <c r="B9">
        <v>4.4485760000000001</v>
      </c>
      <c r="C9">
        <v>5.2497949999999998</v>
      </c>
      <c r="D9">
        <v>4.4485749999999999</v>
      </c>
      <c r="E9">
        <v>5.1372660000000003</v>
      </c>
      <c r="F9">
        <v>5.1372660000000003</v>
      </c>
      <c r="G9">
        <v>1168427377</v>
      </c>
    </row>
    <row r="10" spans="1:7" x14ac:dyDescent="0.35">
      <c r="A10" s="2">
        <v>44099</v>
      </c>
      <c r="B10">
        <v>5.1604460000000003</v>
      </c>
      <c r="C10">
        <v>5.5286790000000003</v>
      </c>
      <c r="D10">
        <v>4.8485760000000004</v>
      </c>
      <c r="E10">
        <v>5.0129520000000003</v>
      </c>
      <c r="F10">
        <v>5.0129520000000003</v>
      </c>
      <c r="G10">
        <v>882242519</v>
      </c>
    </row>
    <row r="11" spans="1:7" x14ac:dyDescent="0.35">
      <c r="A11" s="2">
        <v>44100</v>
      </c>
      <c r="B11">
        <v>5.0113490000000001</v>
      </c>
      <c r="C11">
        <v>5.2250449999999997</v>
      </c>
      <c r="D11">
        <v>4.7372459999999998</v>
      </c>
      <c r="E11">
        <v>4.8058810000000003</v>
      </c>
      <c r="F11">
        <v>4.8058810000000003</v>
      </c>
      <c r="G11">
        <v>463707078</v>
      </c>
    </row>
    <row r="12" spans="1:7" x14ac:dyDescent="0.35">
      <c r="A12" s="2">
        <v>44101</v>
      </c>
      <c r="B12">
        <v>4.8022689999999999</v>
      </c>
      <c r="C12">
        <v>5.4425220000000003</v>
      </c>
      <c r="D12">
        <v>4.7287039999999996</v>
      </c>
      <c r="E12">
        <v>4.7808989999999998</v>
      </c>
      <c r="F12">
        <v>4.7808989999999998</v>
      </c>
      <c r="G12">
        <v>444099192</v>
      </c>
    </row>
    <row r="13" spans="1:7" x14ac:dyDescent="0.35">
      <c r="A13" s="2">
        <v>44102</v>
      </c>
      <c r="B13">
        <v>4.7814300000000003</v>
      </c>
      <c r="C13">
        <v>4.937265</v>
      </c>
      <c r="D13">
        <v>4.1643150000000002</v>
      </c>
      <c r="E13">
        <v>4.1879790000000003</v>
      </c>
      <c r="F13">
        <v>4.1879790000000003</v>
      </c>
      <c r="G13">
        <v>435788116</v>
      </c>
    </row>
    <row r="14" spans="1:7" x14ac:dyDescent="0.35">
      <c r="A14" s="2">
        <v>44103</v>
      </c>
      <c r="B14">
        <v>4.1879739999999996</v>
      </c>
      <c r="C14">
        <v>4.417395</v>
      </c>
      <c r="D14">
        <v>4.1183540000000001</v>
      </c>
      <c r="E14">
        <v>4.4173799999999996</v>
      </c>
      <c r="F14">
        <v>4.4173799999999996</v>
      </c>
      <c r="G14">
        <v>356399047</v>
      </c>
    </row>
    <row r="15" spans="1:7" x14ac:dyDescent="0.35">
      <c r="A15" s="2">
        <v>44104</v>
      </c>
      <c r="B15">
        <v>4.4481820000000001</v>
      </c>
      <c r="C15">
        <v>4.4486720000000002</v>
      </c>
      <c r="D15">
        <v>3.9218929999999999</v>
      </c>
      <c r="E15">
        <v>4.0130150000000002</v>
      </c>
      <c r="F15">
        <v>4.0130150000000002</v>
      </c>
      <c r="G15">
        <v>375777187</v>
      </c>
    </row>
    <row r="16" spans="1:7" x14ac:dyDescent="0.35">
      <c r="A16" s="2">
        <v>44105</v>
      </c>
      <c r="B16">
        <v>4.0140520000000004</v>
      </c>
      <c r="C16">
        <v>4.5065030000000004</v>
      </c>
      <c r="D16">
        <v>3.974046</v>
      </c>
      <c r="E16">
        <v>4.2598649999999996</v>
      </c>
      <c r="F16">
        <v>4.2598649999999996</v>
      </c>
      <c r="G16">
        <v>701098958</v>
      </c>
    </row>
    <row r="17" spans="1:7" x14ac:dyDescent="0.35">
      <c r="A17" s="2">
        <v>44106</v>
      </c>
      <c r="B17">
        <v>4.2618</v>
      </c>
      <c r="C17">
        <v>4.2922209999999996</v>
      </c>
      <c r="D17">
        <v>3.6655540000000002</v>
      </c>
      <c r="E17">
        <v>3.785898</v>
      </c>
      <c r="F17">
        <v>3.785898</v>
      </c>
      <c r="G17">
        <v>646428104</v>
      </c>
    </row>
    <row r="18" spans="1:7" x14ac:dyDescent="0.35">
      <c r="A18" s="2">
        <v>44107</v>
      </c>
      <c r="B18">
        <v>3.783604</v>
      </c>
      <c r="C18">
        <v>4.1246119999999999</v>
      </c>
      <c r="D18">
        <v>3.7492869999999998</v>
      </c>
      <c r="E18">
        <v>3.791614</v>
      </c>
      <c r="F18">
        <v>3.791614</v>
      </c>
      <c r="G18">
        <v>359042995</v>
      </c>
    </row>
    <row r="19" spans="1:7" x14ac:dyDescent="0.35">
      <c r="A19" s="2">
        <v>44108</v>
      </c>
      <c r="B19">
        <v>3.797647</v>
      </c>
      <c r="C19">
        <v>3.8160880000000001</v>
      </c>
      <c r="D19">
        <v>3.6167769999999999</v>
      </c>
      <c r="E19">
        <v>3.6689250000000002</v>
      </c>
      <c r="F19">
        <v>3.6689250000000002</v>
      </c>
      <c r="G19">
        <v>413697306</v>
      </c>
    </row>
    <row r="20" spans="1:7" x14ac:dyDescent="0.35">
      <c r="A20" s="2">
        <v>44109</v>
      </c>
      <c r="B20">
        <v>3.6689250000000002</v>
      </c>
      <c r="C20">
        <v>3.716208</v>
      </c>
      <c r="D20">
        <v>3.341256</v>
      </c>
      <c r="E20">
        <v>3.4192049999999998</v>
      </c>
      <c r="F20">
        <v>3.4192049999999998</v>
      </c>
      <c r="G20">
        <v>497456257</v>
      </c>
    </row>
    <row r="21" spans="1:7" x14ac:dyDescent="0.35">
      <c r="A21" s="2">
        <v>44110</v>
      </c>
      <c r="B21">
        <v>3.416884</v>
      </c>
      <c r="C21">
        <v>3.416884</v>
      </c>
      <c r="D21">
        <v>2.721012</v>
      </c>
      <c r="E21">
        <v>2.834241</v>
      </c>
      <c r="F21">
        <v>2.834241</v>
      </c>
      <c r="G21">
        <v>681166626</v>
      </c>
    </row>
    <row r="22" spans="1:7" x14ac:dyDescent="0.35">
      <c r="A22" s="2">
        <v>44111</v>
      </c>
      <c r="B22">
        <v>2.8423219999999998</v>
      </c>
      <c r="C22">
        <v>2.988667</v>
      </c>
      <c r="D22">
        <v>2.4628679999999998</v>
      </c>
      <c r="E22">
        <v>2.8000639999999999</v>
      </c>
      <c r="F22">
        <v>2.8000639999999999</v>
      </c>
      <c r="G22">
        <v>664950267</v>
      </c>
    </row>
    <row r="23" spans="1:7" x14ac:dyDescent="0.35">
      <c r="A23" s="2">
        <v>44112</v>
      </c>
      <c r="B23">
        <v>2.797326</v>
      </c>
      <c r="C23">
        <v>3.4171</v>
      </c>
      <c r="D23">
        <v>2.582608</v>
      </c>
      <c r="E23">
        <v>3.2703060000000002</v>
      </c>
      <c r="F23">
        <v>3.2703060000000002</v>
      </c>
      <c r="G23">
        <v>717724262</v>
      </c>
    </row>
    <row r="24" spans="1:7" x14ac:dyDescent="0.35">
      <c r="A24" s="2">
        <v>44113</v>
      </c>
      <c r="B24">
        <v>3.28566</v>
      </c>
      <c r="C24">
        <v>3.5552730000000001</v>
      </c>
      <c r="D24">
        <v>2.9954000000000001</v>
      </c>
      <c r="E24">
        <v>3.0973670000000002</v>
      </c>
      <c r="F24">
        <v>3.0973670000000002</v>
      </c>
      <c r="G24">
        <v>672751181</v>
      </c>
    </row>
    <row r="25" spans="1:7" x14ac:dyDescent="0.35">
      <c r="A25" s="2">
        <v>44114</v>
      </c>
      <c r="B25">
        <v>3.0818120000000002</v>
      </c>
      <c r="C25">
        <v>3.6322040000000002</v>
      </c>
      <c r="D25">
        <v>3.0549279999999999</v>
      </c>
      <c r="E25">
        <v>3.3315269999999999</v>
      </c>
      <c r="F25">
        <v>3.3315269999999999</v>
      </c>
      <c r="G25">
        <v>562610977</v>
      </c>
    </row>
    <row r="26" spans="1:7" x14ac:dyDescent="0.35">
      <c r="A26" s="2">
        <v>44115</v>
      </c>
      <c r="B26">
        <v>3.3312390000000001</v>
      </c>
      <c r="C26">
        <v>3.4421750000000002</v>
      </c>
      <c r="D26">
        <v>3.2507429999999999</v>
      </c>
      <c r="E26">
        <v>3.3872399999999998</v>
      </c>
      <c r="F26">
        <v>3.3872399999999998</v>
      </c>
      <c r="G26">
        <v>411091368</v>
      </c>
    </row>
    <row r="27" spans="1:7" x14ac:dyDescent="0.35">
      <c r="A27" s="2">
        <v>44116</v>
      </c>
      <c r="B27">
        <v>3.3790209999999998</v>
      </c>
      <c r="C27">
        <v>3.4290430000000001</v>
      </c>
      <c r="D27">
        <v>3.2030850000000002</v>
      </c>
      <c r="E27">
        <v>3.2602609999999999</v>
      </c>
      <c r="F27">
        <v>3.2602609999999999</v>
      </c>
      <c r="G27">
        <v>558369285</v>
      </c>
    </row>
    <row r="28" spans="1:7" x14ac:dyDescent="0.35">
      <c r="A28" s="2">
        <v>44117</v>
      </c>
      <c r="B28">
        <v>3.261673</v>
      </c>
      <c r="C28">
        <v>3.6226600000000002</v>
      </c>
      <c r="D28">
        <v>3.235385</v>
      </c>
      <c r="E28">
        <v>3.4972660000000002</v>
      </c>
      <c r="F28">
        <v>3.4972660000000002</v>
      </c>
      <c r="G28">
        <v>383311535</v>
      </c>
    </row>
    <row r="29" spans="1:7" x14ac:dyDescent="0.35">
      <c r="A29" s="2">
        <v>44118</v>
      </c>
      <c r="B29">
        <v>3.5001790000000002</v>
      </c>
      <c r="C29">
        <v>3.582452</v>
      </c>
      <c r="D29">
        <v>2.648806</v>
      </c>
      <c r="E29">
        <v>3.082023</v>
      </c>
      <c r="F29">
        <v>3.082023</v>
      </c>
      <c r="G29">
        <v>516845493</v>
      </c>
    </row>
    <row r="30" spans="1:7" x14ac:dyDescent="0.35">
      <c r="A30" s="2">
        <v>44119</v>
      </c>
      <c r="B30">
        <v>3.0773489999999999</v>
      </c>
      <c r="C30">
        <v>3.07741</v>
      </c>
      <c r="D30">
        <v>2.8665400000000001</v>
      </c>
      <c r="E30">
        <v>2.906949</v>
      </c>
      <c r="F30">
        <v>2.906949</v>
      </c>
      <c r="G30">
        <v>439092200</v>
      </c>
    </row>
    <row r="31" spans="1:7" x14ac:dyDescent="0.35">
      <c r="A31" s="2">
        <v>44120</v>
      </c>
      <c r="B31">
        <v>2.9083830000000002</v>
      </c>
      <c r="C31">
        <v>3.1633550000000001</v>
      </c>
      <c r="D31">
        <v>2.8055590000000001</v>
      </c>
      <c r="E31">
        <v>3.034977</v>
      </c>
      <c r="F31">
        <v>3.034977</v>
      </c>
      <c r="G31">
        <v>578856190</v>
      </c>
    </row>
    <row r="32" spans="1:7" x14ac:dyDescent="0.35">
      <c r="A32" s="2">
        <v>44121</v>
      </c>
      <c r="B32">
        <v>3.0373730000000001</v>
      </c>
      <c r="C32">
        <v>3.0856750000000002</v>
      </c>
      <c r="D32">
        <v>2.960528</v>
      </c>
      <c r="E32">
        <v>3.000683</v>
      </c>
      <c r="F32">
        <v>3.000683</v>
      </c>
      <c r="G32">
        <v>274343380</v>
      </c>
    </row>
    <row r="33" spans="1:7" x14ac:dyDescent="0.35">
      <c r="A33" s="2">
        <v>44122</v>
      </c>
      <c r="B33">
        <v>2.9950800000000002</v>
      </c>
      <c r="C33">
        <v>3.276799</v>
      </c>
      <c r="D33">
        <v>2.982761</v>
      </c>
      <c r="E33">
        <v>3.2668590000000002</v>
      </c>
      <c r="F33">
        <v>3.2668590000000002</v>
      </c>
      <c r="G33">
        <v>270238697</v>
      </c>
    </row>
    <row r="34" spans="1:7" x14ac:dyDescent="0.35">
      <c r="A34" s="2">
        <v>44123</v>
      </c>
      <c r="B34">
        <v>3.2746749999999998</v>
      </c>
      <c r="C34">
        <v>3.2818659999999999</v>
      </c>
      <c r="D34">
        <v>3.1287379999999998</v>
      </c>
      <c r="E34">
        <v>3.177664</v>
      </c>
      <c r="F34">
        <v>3.177664</v>
      </c>
      <c r="G34">
        <v>353126948</v>
      </c>
    </row>
    <row r="35" spans="1:7" x14ac:dyDescent="0.35">
      <c r="A35" s="2">
        <v>44124</v>
      </c>
      <c r="B35">
        <v>3.1735829999999998</v>
      </c>
      <c r="C35">
        <v>3.1812969999999998</v>
      </c>
      <c r="D35">
        <v>2.8214739999999998</v>
      </c>
      <c r="E35">
        <v>2.8698000000000001</v>
      </c>
      <c r="F35">
        <v>2.8698000000000001</v>
      </c>
      <c r="G35">
        <v>542347476</v>
      </c>
    </row>
    <row r="36" spans="1:7" x14ac:dyDescent="0.35">
      <c r="A36" s="2">
        <v>44125</v>
      </c>
      <c r="B36">
        <v>2.8618969999999999</v>
      </c>
      <c r="C36">
        <v>3.0657139999999998</v>
      </c>
      <c r="D36">
        <v>2.8508309999999999</v>
      </c>
      <c r="E36">
        <v>2.9413740000000002</v>
      </c>
      <c r="F36">
        <v>2.9413740000000002</v>
      </c>
      <c r="G36">
        <v>641102100</v>
      </c>
    </row>
    <row r="37" spans="1:7" x14ac:dyDescent="0.35">
      <c r="A37" s="2">
        <v>44126</v>
      </c>
      <c r="B37">
        <v>2.9408479999999999</v>
      </c>
      <c r="C37">
        <v>3.1398060000000001</v>
      </c>
      <c r="D37">
        <v>2.9302860000000002</v>
      </c>
      <c r="E37">
        <v>3.03945</v>
      </c>
      <c r="F37">
        <v>3.03945</v>
      </c>
      <c r="G37">
        <v>490414767</v>
      </c>
    </row>
    <row r="38" spans="1:7" x14ac:dyDescent="0.35">
      <c r="A38" s="2">
        <v>44127</v>
      </c>
      <c r="B38">
        <v>3.044073</v>
      </c>
      <c r="C38">
        <v>3.1202809999999999</v>
      </c>
      <c r="D38">
        <v>2.9744429999999999</v>
      </c>
      <c r="E38">
        <v>3.0121899999999999</v>
      </c>
      <c r="F38">
        <v>3.0121899999999999</v>
      </c>
      <c r="G38">
        <v>340365373</v>
      </c>
    </row>
    <row r="39" spans="1:7" x14ac:dyDescent="0.35">
      <c r="A39" s="2">
        <v>44128</v>
      </c>
      <c r="B39">
        <v>3.0121899999999999</v>
      </c>
      <c r="C39">
        <v>3.0832920000000001</v>
      </c>
      <c r="D39">
        <v>2.93771</v>
      </c>
      <c r="E39">
        <v>2.943257</v>
      </c>
      <c r="F39">
        <v>2.943257</v>
      </c>
      <c r="G39">
        <v>228726426</v>
      </c>
    </row>
    <row r="40" spans="1:7" x14ac:dyDescent="0.35">
      <c r="A40" s="2">
        <v>44129</v>
      </c>
      <c r="B40">
        <v>2.943257</v>
      </c>
      <c r="C40">
        <v>2.9667970000000001</v>
      </c>
      <c r="D40">
        <v>2.7299389999999999</v>
      </c>
      <c r="E40">
        <v>2.775747</v>
      </c>
      <c r="F40">
        <v>2.775747</v>
      </c>
      <c r="G40">
        <v>280177013</v>
      </c>
    </row>
    <row r="41" spans="1:7" x14ac:dyDescent="0.35">
      <c r="A41" s="2">
        <v>44130</v>
      </c>
      <c r="B41">
        <v>2.775747</v>
      </c>
      <c r="C41">
        <v>2.868153</v>
      </c>
      <c r="D41">
        <v>2.5507010000000001</v>
      </c>
      <c r="E41">
        <v>2.7259030000000002</v>
      </c>
      <c r="F41">
        <v>2.7259030000000002</v>
      </c>
      <c r="G41">
        <v>402513710</v>
      </c>
    </row>
    <row r="42" spans="1:7" x14ac:dyDescent="0.35">
      <c r="A42" s="2">
        <v>44131</v>
      </c>
      <c r="B42">
        <v>2.7259030000000002</v>
      </c>
      <c r="C42">
        <v>2.9005489999999998</v>
      </c>
      <c r="D42">
        <v>2.710788</v>
      </c>
      <c r="E42">
        <v>2.8223989999999999</v>
      </c>
      <c r="F42">
        <v>2.8223989999999999</v>
      </c>
      <c r="G42">
        <v>374717069</v>
      </c>
    </row>
    <row r="43" spans="1:7" x14ac:dyDescent="0.35">
      <c r="A43" s="2">
        <v>44132</v>
      </c>
      <c r="B43">
        <v>2.8223989999999999</v>
      </c>
      <c r="C43">
        <v>2.8503400000000001</v>
      </c>
      <c r="D43">
        <v>2.5993620000000002</v>
      </c>
      <c r="E43">
        <v>2.6761159999999999</v>
      </c>
      <c r="F43">
        <v>2.6761159999999999</v>
      </c>
      <c r="G43">
        <v>382606652</v>
      </c>
    </row>
    <row r="44" spans="1:7" x14ac:dyDescent="0.35">
      <c r="A44" s="2">
        <v>44133</v>
      </c>
      <c r="B44">
        <v>2.6761159999999999</v>
      </c>
      <c r="C44">
        <v>2.734569</v>
      </c>
      <c r="D44">
        <v>2.4940899999999999</v>
      </c>
      <c r="E44">
        <v>2.5416159999999999</v>
      </c>
      <c r="F44">
        <v>2.5416159999999999</v>
      </c>
      <c r="G44">
        <v>452924614</v>
      </c>
    </row>
    <row r="45" spans="1:7" x14ac:dyDescent="0.35">
      <c r="A45" s="2">
        <v>44134</v>
      </c>
      <c r="B45">
        <v>2.541617</v>
      </c>
      <c r="C45">
        <v>2.554729</v>
      </c>
      <c r="D45">
        <v>2.2652450000000002</v>
      </c>
      <c r="E45">
        <v>2.4141680000000001</v>
      </c>
      <c r="F45">
        <v>2.4141680000000001</v>
      </c>
      <c r="G45">
        <v>407724693</v>
      </c>
    </row>
    <row r="46" spans="1:7" x14ac:dyDescent="0.35">
      <c r="A46" s="2">
        <v>44135</v>
      </c>
      <c r="B46">
        <v>2.4141680000000001</v>
      </c>
      <c r="C46">
        <v>2.4141680000000001</v>
      </c>
      <c r="D46">
        <v>2.2515969999999998</v>
      </c>
      <c r="E46">
        <v>2.2664279999999999</v>
      </c>
      <c r="F46">
        <v>2.2664279999999999</v>
      </c>
      <c r="G46">
        <v>195366723</v>
      </c>
    </row>
    <row r="47" spans="1:7" x14ac:dyDescent="0.35">
      <c r="A47" s="2">
        <v>44136</v>
      </c>
      <c r="B47">
        <v>2.2664279999999999</v>
      </c>
      <c r="C47">
        <v>2.4336220000000002</v>
      </c>
      <c r="D47">
        <v>2.2274579999999999</v>
      </c>
      <c r="E47">
        <v>2.379305</v>
      </c>
      <c r="F47">
        <v>2.379305</v>
      </c>
      <c r="G47">
        <v>189355187</v>
      </c>
    </row>
    <row r="48" spans="1:7" x14ac:dyDescent="0.35">
      <c r="A48" s="2">
        <v>44137</v>
      </c>
      <c r="B48">
        <v>2.379305</v>
      </c>
      <c r="C48">
        <v>2.4408349999999999</v>
      </c>
      <c r="D48">
        <v>2.2432569999999998</v>
      </c>
      <c r="E48">
        <v>2.2542599999999999</v>
      </c>
      <c r="F48">
        <v>2.2542599999999999</v>
      </c>
      <c r="G48">
        <v>267321819</v>
      </c>
    </row>
    <row r="49" spans="1:7" x14ac:dyDescent="0.35">
      <c r="A49" s="2">
        <v>44138</v>
      </c>
      <c r="B49">
        <v>2.2542599999999999</v>
      </c>
      <c r="C49">
        <v>2.2810229999999998</v>
      </c>
      <c r="D49">
        <v>2.0659420000000002</v>
      </c>
      <c r="E49">
        <v>2.1343190000000001</v>
      </c>
      <c r="F49">
        <v>2.1343190000000001</v>
      </c>
      <c r="G49">
        <v>249641515</v>
      </c>
    </row>
    <row r="50" spans="1:7" x14ac:dyDescent="0.35">
      <c r="A50" s="2">
        <v>44139</v>
      </c>
      <c r="B50">
        <v>2.134325</v>
      </c>
      <c r="C50">
        <v>2.1603870000000001</v>
      </c>
      <c r="D50">
        <v>1.888973</v>
      </c>
      <c r="E50">
        <v>1.9301189999999999</v>
      </c>
      <c r="F50">
        <v>1.9301189999999999</v>
      </c>
      <c r="G50">
        <v>339588343</v>
      </c>
    </row>
    <row r="51" spans="1:7" x14ac:dyDescent="0.35">
      <c r="A51" s="2">
        <v>44140</v>
      </c>
      <c r="B51">
        <v>1.930123</v>
      </c>
      <c r="C51">
        <v>2.4016169999999999</v>
      </c>
      <c r="D51">
        <v>1.763817</v>
      </c>
      <c r="E51">
        <v>2.2061289999999998</v>
      </c>
      <c r="F51">
        <v>2.2061289999999998</v>
      </c>
      <c r="G51">
        <v>513013238</v>
      </c>
    </row>
    <row r="52" spans="1:7" x14ac:dyDescent="0.35">
      <c r="A52" s="2">
        <v>44141</v>
      </c>
      <c r="B52">
        <v>2.2061160000000002</v>
      </c>
      <c r="C52">
        <v>2.6778810000000002</v>
      </c>
      <c r="D52">
        <v>2.1820309999999998</v>
      </c>
      <c r="E52">
        <v>2.5507949999999999</v>
      </c>
      <c r="F52">
        <v>2.5507949999999999</v>
      </c>
      <c r="G52">
        <v>584436650</v>
      </c>
    </row>
    <row r="53" spans="1:7" x14ac:dyDescent="0.35">
      <c r="A53" s="2">
        <v>44142</v>
      </c>
      <c r="B53">
        <v>2.5507949999999999</v>
      </c>
      <c r="C53">
        <v>2.9958580000000001</v>
      </c>
      <c r="D53">
        <v>2.4481259999999998</v>
      </c>
      <c r="E53">
        <v>2.4664969999999999</v>
      </c>
      <c r="F53">
        <v>2.4664969999999999</v>
      </c>
      <c r="G53">
        <v>771051235</v>
      </c>
    </row>
    <row r="54" spans="1:7" x14ac:dyDescent="0.35">
      <c r="A54" s="2">
        <v>44143</v>
      </c>
      <c r="B54">
        <v>2.4664969999999999</v>
      </c>
      <c r="C54">
        <v>2.88537</v>
      </c>
      <c r="D54">
        <v>2.4425569999999999</v>
      </c>
      <c r="E54">
        <v>2.848617</v>
      </c>
      <c r="F54">
        <v>2.848617</v>
      </c>
      <c r="G54">
        <v>478996897</v>
      </c>
    </row>
    <row r="55" spans="1:7" x14ac:dyDescent="0.35">
      <c r="A55" s="2">
        <v>44144</v>
      </c>
      <c r="B55">
        <v>2.848617</v>
      </c>
      <c r="C55">
        <v>2.8520059999999998</v>
      </c>
      <c r="D55">
        <v>2.5862859999999999</v>
      </c>
      <c r="E55">
        <v>2.676863</v>
      </c>
      <c r="F55">
        <v>2.676863</v>
      </c>
      <c r="G55">
        <v>486394678</v>
      </c>
    </row>
    <row r="56" spans="1:7" x14ac:dyDescent="0.35">
      <c r="A56" s="2">
        <v>44145</v>
      </c>
      <c r="B56">
        <v>2.6768640000000001</v>
      </c>
      <c r="C56">
        <v>3.1032950000000001</v>
      </c>
      <c r="D56">
        <v>2.6401330000000001</v>
      </c>
      <c r="E56">
        <v>3.0075440000000002</v>
      </c>
      <c r="F56">
        <v>3.0075440000000002</v>
      </c>
      <c r="G56">
        <v>514331154</v>
      </c>
    </row>
    <row r="57" spans="1:7" x14ac:dyDescent="0.35">
      <c r="A57" s="2">
        <v>44146</v>
      </c>
      <c r="B57">
        <v>3.0075440000000002</v>
      </c>
      <c r="C57">
        <v>3.149896</v>
      </c>
      <c r="D57">
        <v>2.877065</v>
      </c>
      <c r="E57">
        <v>2.9123749999999999</v>
      </c>
      <c r="F57">
        <v>2.9123749999999999</v>
      </c>
      <c r="G57">
        <v>525551143</v>
      </c>
    </row>
    <row r="58" spans="1:7" x14ac:dyDescent="0.35">
      <c r="A58" s="2">
        <v>44147</v>
      </c>
      <c r="B58">
        <v>2.9123749999999999</v>
      </c>
      <c r="C58">
        <v>3.0815809999999999</v>
      </c>
      <c r="D58">
        <v>2.8272659999999998</v>
      </c>
      <c r="E58">
        <v>2.930142</v>
      </c>
      <c r="F58">
        <v>2.930142</v>
      </c>
      <c r="G58">
        <v>538966370</v>
      </c>
    </row>
    <row r="59" spans="1:7" x14ac:dyDescent="0.35">
      <c r="A59" s="2">
        <v>44148</v>
      </c>
      <c r="B59">
        <v>2.930142</v>
      </c>
      <c r="C59">
        <v>3.9613499999999999</v>
      </c>
      <c r="D59">
        <v>2.9061210000000002</v>
      </c>
      <c r="E59">
        <v>3.8796590000000002</v>
      </c>
      <c r="F59">
        <v>3.8796590000000002</v>
      </c>
      <c r="G59">
        <v>765960347</v>
      </c>
    </row>
    <row r="60" spans="1:7" x14ac:dyDescent="0.35">
      <c r="A60" s="2">
        <v>44149</v>
      </c>
      <c r="B60">
        <v>3.8796590000000002</v>
      </c>
      <c r="C60">
        <v>3.9537460000000002</v>
      </c>
      <c r="D60">
        <v>3.5347309999999998</v>
      </c>
      <c r="E60">
        <v>3.809107</v>
      </c>
      <c r="F60">
        <v>3.809107</v>
      </c>
      <c r="G60">
        <v>774643440</v>
      </c>
    </row>
    <row r="61" spans="1:7" x14ac:dyDescent="0.35">
      <c r="A61" s="2">
        <v>44150</v>
      </c>
      <c r="B61">
        <v>3.809107</v>
      </c>
      <c r="C61">
        <v>4.2360230000000003</v>
      </c>
      <c r="D61">
        <v>3.634849</v>
      </c>
      <c r="E61">
        <v>3.8620070000000002</v>
      </c>
      <c r="F61">
        <v>3.8620070000000002</v>
      </c>
      <c r="G61">
        <v>742520518</v>
      </c>
    </row>
    <row r="62" spans="1:7" x14ac:dyDescent="0.35">
      <c r="A62" s="2">
        <v>44151</v>
      </c>
      <c r="B62">
        <v>3.8620070000000002</v>
      </c>
      <c r="C62">
        <v>3.9329070000000002</v>
      </c>
      <c r="D62">
        <v>3.459238</v>
      </c>
      <c r="E62">
        <v>3.604012</v>
      </c>
      <c r="F62">
        <v>3.604012</v>
      </c>
      <c r="G62">
        <v>739416980</v>
      </c>
    </row>
    <row r="63" spans="1:7" x14ac:dyDescent="0.35">
      <c r="A63" s="2">
        <v>44152</v>
      </c>
      <c r="B63">
        <v>3.759261</v>
      </c>
      <c r="C63">
        <v>3.848436</v>
      </c>
      <c r="D63">
        <v>3.4853869999999998</v>
      </c>
      <c r="E63">
        <v>3.8034810000000001</v>
      </c>
      <c r="F63">
        <v>3.8034810000000001</v>
      </c>
      <c r="G63">
        <v>753340390</v>
      </c>
    </row>
    <row r="64" spans="1:7" x14ac:dyDescent="0.35">
      <c r="A64" s="2">
        <v>44153</v>
      </c>
      <c r="B64">
        <v>3.8034539999999999</v>
      </c>
      <c r="C64">
        <v>3.8474059999999999</v>
      </c>
      <c r="D64">
        <v>3.2883249999999999</v>
      </c>
      <c r="E64">
        <v>3.4636650000000002</v>
      </c>
      <c r="F64">
        <v>3.4636650000000002</v>
      </c>
      <c r="G64">
        <v>855595852</v>
      </c>
    </row>
    <row r="65" spans="1:7" x14ac:dyDescent="0.35">
      <c r="A65" s="2">
        <v>44154</v>
      </c>
      <c r="B65">
        <v>3.4636800000000001</v>
      </c>
      <c r="C65">
        <v>3.8848750000000001</v>
      </c>
      <c r="D65">
        <v>3.2475079999999998</v>
      </c>
      <c r="E65">
        <v>3.73306</v>
      </c>
      <c r="F65">
        <v>3.73306</v>
      </c>
      <c r="G65">
        <v>690972294</v>
      </c>
    </row>
    <row r="66" spans="1:7" x14ac:dyDescent="0.35">
      <c r="A66" s="2">
        <v>44155</v>
      </c>
      <c r="B66">
        <v>3.73306</v>
      </c>
      <c r="C66">
        <v>4.0839619999999996</v>
      </c>
      <c r="D66">
        <v>3.684215</v>
      </c>
      <c r="E66">
        <v>3.8409140000000002</v>
      </c>
      <c r="F66">
        <v>3.8409140000000002</v>
      </c>
      <c r="G66">
        <v>1046467101</v>
      </c>
    </row>
    <row r="67" spans="1:7" x14ac:dyDescent="0.35">
      <c r="A67" s="2">
        <v>44156</v>
      </c>
      <c r="B67">
        <v>3.8409140000000002</v>
      </c>
      <c r="C67">
        <v>3.92577</v>
      </c>
      <c r="D67">
        <v>3.6005950000000002</v>
      </c>
      <c r="E67">
        <v>3.81223</v>
      </c>
      <c r="F67">
        <v>3.81223</v>
      </c>
      <c r="G67">
        <v>972140640</v>
      </c>
    </row>
    <row r="68" spans="1:7" x14ac:dyDescent="0.35">
      <c r="A68" s="2">
        <v>44157</v>
      </c>
      <c r="B68">
        <v>3.81223</v>
      </c>
      <c r="C68">
        <v>3.9205860000000001</v>
      </c>
      <c r="D68">
        <v>3.4476100000000001</v>
      </c>
      <c r="E68">
        <v>3.6590530000000001</v>
      </c>
      <c r="F68">
        <v>3.6590530000000001</v>
      </c>
      <c r="G68">
        <v>1008603253</v>
      </c>
    </row>
    <row r="69" spans="1:7" x14ac:dyDescent="0.35">
      <c r="A69" s="2">
        <v>44158</v>
      </c>
      <c r="B69">
        <v>3.6590530000000001</v>
      </c>
      <c r="C69">
        <v>4.2040350000000002</v>
      </c>
      <c r="D69">
        <v>3.637181</v>
      </c>
      <c r="E69">
        <v>4.1888779999999999</v>
      </c>
      <c r="F69">
        <v>4.1888779999999999</v>
      </c>
      <c r="G69">
        <v>1351039954</v>
      </c>
    </row>
    <row r="70" spans="1:7" x14ac:dyDescent="0.35">
      <c r="A70" s="2">
        <v>44159</v>
      </c>
      <c r="B70">
        <v>4.189349</v>
      </c>
      <c r="C70">
        <v>4.4793710000000004</v>
      </c>
      <c r="D70">
        <v>3.957246</v>
      </c>
      <c r="E70">
        <v>4.0670729999999997</v>
      </c>
      <c r="F70">
        <v>4.0670729999999997</v>
      </c>
      <c r="G70">
        <v>1346899109</v>
      </c>
    </row>
    <row r="71" spans="1:7" x14ac:dyDescent="0.35">
      <c r="A71" s="2">
        <v>44160</v>
      </c>
      <c r="B71">
        <v>4.0652840000000001</v>
      </c>
      <c r="C71">
        <v>4.2001119999999998</v>
      </c>
      <c r="D71">
        <v>3.5791080000000002</v>
      </c>
      <c r="E71">
        <v>3.683754</v>
      </c>
      <c r="F71">
        <v>3.683754</v>
      </c>
      <c r="G71">
        <v>933020040</v>
      </c>
    </row>
    <row r="72" spans="1:7" x14ac:dyDescent="0.35">
      <c r="A72" s="2">
        <v>44161</v>
      </c>
      <c r="B72">
        <v>3.6820170000000001</v>
      </c>
      <c r="C72">
        <v>3.7655270000000001</v>
      </c>
      <c r="D72">
        <v>3.1165379999999998</v>
      </c>
      <c r="E72">
        <v>3.4314990000000001</v>
      </c>
      <c r="F72">
        <v>3.4314990000000001</v>
      </c>
      <c r="G72">
        <v>1516484179</v>
      </c>
    </row>
    <row r="73" spans="1:7" x14ac:dyDescent="0.35">
      <c r="A73" s="2">
        <v>44162</v>
      </c>
      <c r="B73">
        <v>3.4338359999999999</v>
      </c>
      <c r="C73">
        <v>3.518866</v>
      </c>
      <c r="D73">
        <v>3.1729419999999999</v>
      </c>
      <c r="E73">
        <v>3.3167249999999999</v>
      </c>
      <c r="F73">
        <v>3.3167249999999999</v>
      </c>
      <c r="G73">
        <v>665287433</v>
      </c>
    </row>
    <row r="74" spans="1:7" x14ac:dyDescent="0.35">
      <c r="A74" s="2">
        <v>44163</v>
      </c>
      <c r="B74">
        <v>3.3169469999999999</v>
      </c>
      <c r="C74">
        <v>3.5310160000000002</v>
      </c>
      <c r="D74">
        <v>3.2663709999999999</v>
      </c>
      <c r="E74">
        <v>3.4696709999999999</v>
      </c>
      <c r="F74">
        <v>3.4696709999999999</v>
      </c>
      <c r="G74">
        <v>508403730</v>
      </c>
    </row>
    <row r="75" spans="1:7" x14ac:dyDescent="0.35">
      <c r="A75" s="2">
        <v>44164</v>
      </c>
      <c r="B75">
        <v>3.4702649999999999</v>
      </c>
      <c r="C75">
        <v>3.569223</v>
      </c>
      <c r="D75">
        <v>3.3747479999999999</v>
      </c>
      <c r="E75">
        <v>3.5520550000000002</v>
      </c>
      <c r="F75">
        <v>3.5520550000000002</v>
      </c>
      <c r="G75">
        <v>483895368</v>
      </c>
    </row>
    <row r="76" spans="1:7" x14ac:dyDescent="0.35">
      <c r="A76" s="2">
        <v>44165</v>
      </c>
      <c r="B76">
        <v>3.5519440000000002</v>
      </c>
      <c r="C76">
        <v>3.8043330000000002</v>
      </c>
      <c r="D76">
        <v>3.5373899999999998</v>
      </c>
      <c r="E76">
        <v>3.7690739999999998</v>
      </c>
      <c r="F76">
        <v>3.7690739999999998</v>
      </c>
      <c r="G76">
        <v>824763850</v>
      </c>
    </row>
    <row r="77" spans="1:7" x14ac:dyDescent="0.35">
      <c r="A77" s="2">
        <v>44166</v>
      </c>
      <c r="B77">
        <v>3.7726120000000001</v>
      </c>
      <c r="C77">
        <v>3.975911</v>
      </c>
      <c r="D77">
        <v>3.4767610000000002</v>
      </c>
      <c r="E77">
        <v>3.5554130000000002</v>
      </c>
      <c r="F77">
        <v>3.5554130000000002</v>
      </c>
      <c r="G77">
        <v>1042619601</v>
      </c>
    </row>
    <row r="78" spans="1:7" x14ac:dyDescent="0.35">
      <c r="A78" s="2">
        <v>44167</v>
      </c>
      <c r="B78">
        <v>3.5550579999999998</v>
      </c>
      <c r="C78">
        <v>4.1684729999999997</v>
      </c>
      <c r="D78">
        <v>3.5134759999999998</v>
      </c>
      <c r="E78">
        <v>3.9369399999999999</v>
      </c>
      <c r="F78">
        <v>3.9369399999999999</v>
      </c>
      <c r="G78">
        <v>729926104</v>
      </c>
    </row>
    <row r="79" spans="1:7" x14ac:dyDescent="0.35">
      <c r="A79" s="2">
        <v>44168</v>
      </c>
      <c r="B79">
        <v>3.94007</v>
      </c>
      <c r="C79">
        <v>4.0197149999999997</v>
      </c>
      <c r="D79">
        <v>3.8085879999999999</v>
      </c>
      <c r="E79">
        <v>3.8919820000000001</v>
      </c>
      <c r="F79">
        <v>3.8919820000000001</v>
      </c>
      <c r="G79">
        <v>587622999</v>
      </c>
    </row>
    <row r="80" spans="1:7" x14ac:dyDescent="0.35">
      <c r="A80" s="2">
        <v>44169</v>
      </c>
      <c r="B80">
        <v>3.8922680000000001</v>
      </c>
      <c r="C80">
        <v>3.916185</v>
      </c>
      <c r="D80">
        <v>3.507199</v>
      </c>
      <c r="E80">
        <v>3.5281319999999998</v>
      </c>
      <c r="F80">
        <v>3.5281319999999998</v>
      </c>
      <c r="G80">
        <v>595341444</v>
      </c>
    </row>
    <row r="81" spans="1:7" x14ac:dyDescent="0.35">
      <c r="A81" s="2">
        <v>44170</v>
      </c>
      <c r="B81">
        <v>3.5281349999999998</v>
      </c>
      <c r="C81">
        <v>3.6965469999999998</v>
      </c>
      <c r="D81">
        <v>3.4570310000000002</v>
      </c>
      <c r="E81">
        <v>3.6816740000000001</v>
      </c>
      <c r="F81">
        <v>3.6816740000000001</v>
      </c>
      <c r="G81">
        <v>420480161</v>
      </c>
    </row>
    <row r="82" spans="1:7" x14ac:dyDescent="0.35">
      <c r="A82" s="2">
        <v>44171</v>
      </c>
      <c r="B82">
        <v>3.68187</v>
      </c>
      <c r="C82">
        <v>3.7772649999999999</v>
      </c>
      <c r="D82">
        <v>3.5121289999999998</v>
      </c>
      <c r="E82">
        <v>3.653108</v>
      </c>
      <c r="F82">
        <v>3.653108</v>
      </c>
      <c r="G82">
        <v>423227915</v>
      </c>
    </row>
    <row r="83" spans="1:7" x14ac:dyDescent="0.35">
      <c r="A83" s="2">
        <v>44172</v>
      </c>
      <c r="B83">
        <v>3.6530269999999998</v>
      </c>
      <c r="C83">
        <v>3.8717320000000002</v>
      </c>
      <c r="D83">
        <v>3.570891</v>
      </c>
      <c r="E83">
        <v>3.7645409999999999</v>
      </c>
      <c r="F83">
        <v>3.7645409999999999</v>
      </c>
      <c r="G83">
        <v>411938302</v>
      </c>
    </row>
    <row r="84" spans="1:7" x14ac:dyDescent="0.35">
      <c r="A84" s="2">
        <v>44173</v>
      </c>
      <c r="B84">
        <v>3.7642259999999998</v>
      </c>
      <c r="C84">
        <v>3.7642259999999998</v>
      </c>
      <c r="D84">
        <v>3.282556</v>
      </c>
      <c r="E84">
        <v>3.284986</v>
      </c>
      <c r="F84">
        <v>3.284986</v>
      </c>
      <c r="G84">
        <v>546521147</v>
      </c>
    </row>
    <row r="85" spans="1:7" x14ac:dyDescent="0.35">
      <c r="A85" s="2">
        <v>44174</v>
      </c>
      <c r="B85">
        <v>3.285406</v>
      </c>
      <c r="C85">
        <v>3.3908230000000001</v>
      </c>
      <c r="D85">
        <v>3.1323430000000001</v>
      </c>
      <c r="E85">
        <v>3.3554170000000001</v>
      </c>
      <c r="F85">
        <v>3.3554170000000001</v>
      </c>
      <c r="G85">
        <v>516081303</v>
      </c>
    </row>
    <row r="86" spans="1:7" x14ac:dyDescent="0.35">
      <c r="A86" s="2">
        <v>44175</v>
      </c>
      <c r="B86">
        <v>3.3558319999999999</v>
      </c>
      <c r="C86">
        <v>3.3677709999999998</v>
      </c>
      <c r="D86">
        <v>3.1916310000000001</v>
      </c>
      <c r="E86">
        <v>3.2436099999999999</v>
      </c>
      <c r="F86">
        <v>3.2436099999999999</v>
      </c>
      <c r="G86">
        <v>365002774</v>
      </c>
    </row>
    <row r="87" spans="1:7" x14ac:dyDescent="0.35">
      <c r="A87" s="2">
        <v>44176</v>
      </c>
      <c r="B87">
        <v>3.243865</v>
      </c>
      <c r="C87">
        <v>3.243865</v>
      </c>
      <c r="D87">
        <v>2.926482</v>
      </c>
      <c r="E87">
        <v>2.9721090000000001</v>
      </c>
      <c r="F87">
        <v>2.9721090000000001</v>
      </c>
      <c r="G87">
        <v>506458332</v>
      </c>
    </row>
    <row r="88" spans="1:7" x14ac:dyDescent="0.35">
      <c r="A88" s="2">
        <v>44177</v>
      </c>
      <c r="B88">
        <v>2.9701499999999998</v>
      </c>
      <c r="C88">
        <v>3.1740780000000002</v>
      </c>
      <c r="D88">
        <v>2.9659249999999999</v>
      </c>
      <c r="E88">
        <v>3.1225339999999999</v>
      </c>
      <c r="F88">
        <v>3.1225339999999999</v>
      </c>
      <c r="G88">
        <v>299773732</v>
      </c>
    </row>
    <row r="89" spans="1:7" x14ac:dyDescent="0.35">
      <c r="A89" s="2">
        <v>44178</v>
      </c>
      <c r="B89">
        <v>3.1229369999999999</v>
      </c>
      <c r="C89">
        <v>3.3621910000000002</v>
      </c>
      <c r="D89">
        <v>3.0740270000000001</v>
      </c>
      <c r="E89">
        <v>3.3378220000000001</v>
      </c>
      <c r="F89">
        <v>3.3378220000000001</v>
      </c>
      <c r="G89">
        <v>363657249</v>
      </c>
    </row>
    <row r="90" spans="1:7" x14ac:dyDescent="0.35">
      <c r="A90" s="2">
        <v>44179</v>
      </c>
      <c r="B90">
        <v>3.3385590000000001</v>
      </c>
      <c r="C90">
        <v>3.520553</v>
      </c>
      <c r="D90">
        <v>3.2472099999999999</v>
      </c>
      <c r="E90">
        <v>3.4852630000000002</v>
      </c>
      <c r="F90">
        <v>3.4852630000000002</v>
      </c>
      <c r="G90">
        <v>364601424</v>
      </c>
    </row>
    <row r="91" spans="1:7" x14ac:dyDescent="0.35">
      <c r="A91" s="2">
        <v>44180</v>
      </c>
      <c r="B91">
        <v>3.484302</v>
      </c>
      <c r="C91">
        <v>3.5163030000000002</v>
      </c>
      <c r="D91">
        <v>3.319636</v>
      </c>
      <c r="E91">
        <v>3.3315090000000001</v>
      </c>
      <c r="F91">
        <v>3.3315090000000001</v>
      </c>
      <c r="G91">
        <v>331368559</v>
      </c>
    </row>
    <row r="92" spans="1:7" x14ac:dyDescent="0.35">
      <c r="A92" s="2">
        <v>44181</v>
      </c>
      <c r="B92">
        <v>3.3311799999999998</v>
      </c>
      <c r="C92">
        <v>3.5331800000000002</v>
      </c>
      <c r="D92">
        <v>3.2512120000000002</v>
      </c>
      <c r="E92">
        <v>3.5285510000000002</v>
      </c>
      <c r="F92">
        <v>3.5285510000000002</v>
      </c>
      <c r="G92">
        <v>569026021</v>
      </c>
    </row>
    <row r="93" spans="1:7" x14ac:dyDescent="0.35">
      <c r="A93" s="2">
        <v>44182</v>
      </c>
      <c r="B93">
        <v>3.5287250000000001</v>
      </c>
      <c r="C93">
        <v>3.9930460000000001</v>
      </c>
      <c r="D93">
        <v>3.4457499999999999</v>
      </c>
      <c r="E93">
        <v>3.6915110000000002</v>
      </c>
      <c r="F93">
        <v>3.6915110000000002</v>
      </c>
      <c r="G93">
        <v>1276882131</v>
      </c>
    </row>
    <row r="94" spans="1:7" x14ac:dyDescent="0.35">
      <c r="A94" s="2">
        <v>44183</v>
      </c>
      <c r="B94">
        <v>3.6927180000000002</v>
      </c>
      <c r="C94">
        <v>3.842438</v>
      </c>
      <c r="D94">
        <v>3.5554109999999999</v>
      </c>
      <c r="E94">
        <v>3.767315</v>
      </c>
      <c r="F94">
        <v>3.767315</v>
      </c>
      <c r="G94">
        <v>764765772</v>
      </c>
    </row>
    <row r="95" spans="1:7" x14ac:dyDescent="0.35">
      <c r="A95" s="2">
        <v>44184</v>
      </c>
      <c r="B95">
        <v>3.765476</v>
      </c>
      <c r="C95">
        <v>4.2361069999999996</v>
      </c>
      <c r="D95">
        <v>3.710213</v>
      </c>
      <c r="E95">
        <v>3.9638930000000001</v>
      </c>
      <c r="F95">
        <v>3.9638930000000001</v>
      </c>
      <c r="G95">
        <v>860199471</v>
      </c>
    </row>
    <row r="96" spans="1:7" x14ac:dyDescent="0.35">
      <c r="A96" s="2">
        <v>44185</v>
      </c>
      <c r="B96">
        <v>3.9635989999999999</v>
      </c>
      <c r="C96">
        <v>4.0157819999999997</v>
      </c>
      <c r="D96">
        <v>3.7281900000000001</v>
      </c>
      <c r="E96">
        <v>3.7656890000000001</v>
      </c>
      <c r="F96">
        <v>3.7656890000000001</v>
      </c>
      <c r="G96">
        <v>701901571</v>
      </c>
    </row>
    <row r="97" spans="1:7" x14ac:dyDescent="0.35">
      <c r="A97" s="2">
        <v>44186</v>
      </c>
      <c r="B97">
        <v>3.766213</v>
      </c>
      <c r="C97">
        <v>3.9184019999999999</v>
      </c>
      <c r="D97">
        <v>3.448855</v>
      </c>
      <c r="E97">
        <v>3.5232459999999999</v>
      </c>
      <c r="F97">
        <v>3.5232459999999999</v>
      </c>
      <c r="G97">
        <v>757127158</v>
      </c>
    </row>
    <row r="98" spans="1:7" x14ac:dyDescent="0.35">
      <c r="A98" s="2">
        <v>44187</v>
      </c>
      <c r="B98">
        <v>3.5201950000000002</v>
      </c>
      <c r="C98">
        <v>3.7734100000000002</v>
      </c>
      <c r="D98">
        <v>3.2990469999999998</v>
      </c>
      <c r="E98">
        <v>3.7306140000000001</v>
      </c>
      <c r="F98">
        <v>3.7306140000000001</v>
      </c>
      <c r="G98">
        <v>734453823</v>
      </c>
    </row>
    <row r="99" spans="1:7" x14ac:dyDescent="0.35">
      <c r="A99" s="2">
        <v>44188</v>
      </c>
      <c r="B99">
        <v>3.7293539999999998</v>
      </c>
      <c r="C99">
        <v>3.769714</v>
      </c>
      <c r="D99">
        <v>3.0267759999999999</v>
      </c>
      <c r="E99">
        <v>3.3139699999999999</v>
      </c>
      <c r="F99">
        <v>3.3139699999999999</v>
      </c>
      <c r="G99">
        <v>838383816</v>
      </c>
    </row>
    <row r="100" spans="1:7" x14ac:dyDescent="0.35">
      <c r="A100" s="2">
        <v>44189</v>
      </c>
      <c r="B100">
        <v>3.3155380000000001</v>
      </c>
      <c r="C100">
        <v>3.5214319999999999</v>
      </c>
      <c r="D100">
        <v>3.1679330000000001</v>
      </c>
      <c r="E100">
        <v>3.5214319999999999</v>
      </c>
      <c r="F100">
        <v>3.5214319999999999</v>
      </c>
      <c r="G100">
        <v>673684478</v>
      </c>
    </row>
    <row r="101" spans="1:7" x14ac:dyDescent="0.35">
      <c r="A101" s="2">
        <v>44190</v>
      </c>
      <c r="B101">
        <v>3.5214829999999999</v>
      </c>
      <c r="C101">
        <v>3.635974</v>
      </c>
      <c r="D101">
        <v>3.38354</v>
      </c>
      <c r="E101">
        <v>3.5036990000000001</v>
      </c>
      <c r="F101">
        <v>3.5036990000000001</v>
      </c>
      <c r="G101">
        <v>597006834</v>
      </c>
    </row>
    <row r="102" spans="1:7" x14ac:dyDescent="0.35">
      <c r="A102" s="2">
        <v>44191</v>
      </c>
      <c r="B102">
        <v>3.5035609999999999</v>
      </c>
      <c r="C102">
        <v>3.5997810000000001</v>
      </c>
      <c r="D102">
        <v>3.3623940000000001</v>
      </c>
      <c r="E102">
        <v>3.4069639999999999</v>
      </c>
      <c r="F102">
        <v>3.4069639999999999</v>
      </c>
      <c r="G102">
        <v>531596588</v>
      </c>
    </row>
    <row r="103" spans="1:7" x14ac:dyDescent="0.35">
      <c r="A103" s="2">
        <v>44192</v>
      </c>
      <c r="B103">
        <v>3.406892</v>
      </c>
      <c r="C103">
        <v>3.770991</v>
      </c>
      <c r="D103">
        <v>3.3760539999999999</v>
      </c>
      <c r="E103">
        <v>3.5946400000000001</v>
      </c>
      <c r="F103">
        <v>3.5946400000000001</v>
      </c>
      <c r="G103">
        <v>966315810</v>
      </c>
    </row>
    <row r="104" spans="1:7" x14ac:dyDescent="0.35">
      <c r="A104" s="2">
        <v>44193</v>
      </c>
      <c r="B104">
        <v>3.5948690000000001</v>
      </c>
      <c r="C104">
        <v>3.913332</v>
      </c>
      <c r="D104">
        <v>3.5789719999999998</v>
      </c>
      <c r="E104">
        <v>3.7283599999999999</v>
      </c>
      <c r="F104">
        <v>3.7283599999999999</v>
      </c>
      <c r="G104">
        <v>859661085</v>
      </c>
    </row>
    <row r="105" spans="1:7" x14ac:dyDescent="0.35">
      <c r="A105" s="2">
        <v>44194</v>
      </c>
      <c r="B105">
        <v>3.7275469999999999</v>
      </c>
      <c r="C105">
        <v>3.8232699999999999</v>
      </c>
      <c r="D105">
        <v>3.50298</v>
      </c>
      <c r="E105">
        <v>3.6708050000000001</v>
      </c>
      <c r="F105">
        <v>3.6708050000000001</v>
      </c>
      <c r="G105">
        <v>686584801</v>
      </c>
    </row>
    <row r="106" spans="1:7" x14ac:dyDescent="0.35">
      <c r="A106" s="2">
        <v>44195</v>
      </c>
      <c r="B106">
        <v>3.670331</v>
      </c>
      <c r="C106">
        <v>4.3354189999999999</v>
      </c>
      <c r="D106">
        <v>3.6393529999999998</v>
      </c>
      <c r="E106">
        <v>4.1405580000000004</v>
      </c>
      <c r="F106">
        <v>4.1405580000000004</v>
      </c>
      <c r="G106">
        <v>763321282</v>
      </c>
    </row>
    <row r="107" spans="1:7" x14ac:dyDescent="0.35">
      <c r="A107" s="2">
        <v>44196</v>
      </c>
      <c r="B107">
        <v>4.1372210000000003</v>
      </c>
      <c r="C107">
        <v>5.283741</v>
      </c>
      <c r="D107">
        <v>3.956318</v>
      </c>
      <c r="E107">
        <v>5.1683370000000002</v>
      </c>
      <c r="F107">
        <v>5.1683370000000002</v>
      </c>
      <c r="G107">
        <v>1385543383</v>
      </c>
    </row>
    <row r="108" spans="1:7" x14ac:dyDescent="0.35">
      <c r="A108" s="2">
        <v>44197</v>
      </c>
      <c r="B108">
        <v>5.1668609999999999</v>
      </c>
      <c r="C108">
        <v>5.2679729999999996</v>
      </c>
      <c r="D108">
        <v>4.6420700000000004</v>
      </c>
      <c r="E108">
        <v>4.7362489999999999</v>
      </c>
      <c r="F108">
        <v>4.7362489999999999</v>
      </c>
      <c r="G108">
        <v>840105754</v>
      </c>
    </row>
    <row r="109" spans="1:7" x14ac:dyDescent="0.35">
      <c r="A109" s="2">
        <v>44198</v>
      </c>
      <c r="B109">
        <v>4.7346029999999999</v>
      </c>
      <c r="C109">
        <v>5.1696049999999998</v>
      </c>
      <c r="D109">
        <v>4.49132</v>
      </c>
      <c r="E109">
        <v>4.8452140000000004</v>
      </c>
      <c r="F109">
        <v>4.8452140000000004</v>
      </c>
      <c r="G109">
        <v>1418519092</v>
      </c>
    </row>
    <row r="110" spans="1:7" x14ac:dyDescent="0.35">
      <c r="A110" s="2">
        <v>44199</v>
      </c>
      <c r="B110">
        <v>4.846654</v>
      </c>
      <c r="C110">
        <v>5.6127820000000002</v>
      </c>
      <c r="D110">
        <v>4.6721370000000002</v>
      </c>
      <c r="E110">
        <v>5.447031</v>
      </c>
      <c r="F110">
        <v>5.447031</v>
      </c>
      <c r="G110">
        <v>2184123153</v>
      </c>
    </row>
    <row r="111" spans="1:7" x14ac:dyDescent="0.35">
      <c r="A111" s="2">
        <v>44200</v>
      </c>
      <c r="B111">
        <v>5.4738220000000002</v>
      </c>
      <c r="C111">
        <v>6.1691839999999996</v>
      </c>
      <c r="D111">
        <v>4.9313390000000004</v>
      </c>
      <c r="E111">
        <v>5.4065659999999998</v>
      </c>
      <c r="F111">
        <v>5.4065659999999998</v>
      </c>
      <c r="G111">
        <v>3707353731</v>
      </c>
    </row>
    <row r="112" spans="1:7" x14ac:dyDescent="0.35">
      <c r="A112" s="2">
        <v>44201</v>
      </c>
      <c r="B112">
        <v>5.4190779999999998</v>
      </c>
      <c r="C112">
        <v>6.5521830000000003</v>
      </c>
      <c r="D112">
        <v>5.2544190000000004</v>
      </c>
      <c r="E112">
        <v>6.2792909999999997</v>
      </c>
      <c r="F112">
        <v>6.2792909999999997</v>
      </c>
      <c r="G112">
        <v>2956879541</v>
      </c>
    </row>
    <row r="113" spans="1:7" x14ac:dyDescent="0.35">
      <c r="A113" s="2">
        <v>44202</v>
      </c>
      <c r="B113">
        <v>6.2839229999999997</v>
      </c>
      <c r="C113">
        <v>6.589842</v>
      </c>
      <c r="D113">
        <v>6.0546439999999997</v>
      </c>
      <c r="E113">
        <v>6.4093749999999998</v>
      </c>
      <c r="F113">
        <v>6.4093749999999998</v>
      </c>
      <c r="G113">
        <v>2462933930</v>
      </c>
    </row>
    <row r="114" spans="1:7" x14ac:dyDescent="0.35">
      <c r="A114" s="2">
        <v>44203</v>
      </c>
      <c r="B114">
        <v>6.4107839999999996</v>
      </c>
      <c r="C114">
        <v>6.7715259999999997</v>
      </c>
      <c r="D114">
        <v>6.1213340000000001</v>
      </c>
      <c r="E114">
        <v>6.2677149999999999</v>
      </c>
      <c r="F114">
        <v>6.2677149999999999</v>
      </c>
      <c r="G114">
        <v>2482937539</v>
      </c>
    </row>
    <row r="115" spans="1:7" x14ac:dyDescent="0.35">
      <c r="A115" s="2">
        <v>44204</v>
      </c>
      <c r="B115">
        <v>6.2664119999999999</v>
      </c>
      <c r="C115">
        <v>6.3486450000000003</v>
      </c>
      <c r="D115">
        <v>5.5121849999999997</v>
      </c>
      <c r="E115">
        <v>5.8876119999999998</v>
      </c>
      <c r="F115">
        <v>5.8876119999999998</v>
      </c>
      <c r="G115">
        <v>3002482252</v>
      </c>
    </row>
    <row r="116" spans="1:7" x14ac:dyDescent="0.35">
      <c r="A116" s="2">
        <v>44205</v>
      </c>
      <c r="B116">
        <v>5.8887299999999998</v>
      </c>
      <c r="C116">
        <v>6.3486019999999996</v>
      </c>
      <c r="D116">
        <v>5.6891829999999999</v>
      </c>
      <c r="E116">
        <v>6.2512999999999996</v>
      </c>
      <c r="F116">
        <v>6.2512999999999996</v>
      </c>
      <c r="G116">
        <v>1895112493</v>
      </c>
    </row>
    <row r="117" spans="1:7" x14ac:dyDescent="0.35">
      <c r="A117" s="2">
        <v>44206</v>
      </c>
      <c r="B117">
        <v>6.2496460000000003</v>
      </c>
      <c r="C117">
        <v>6.5835340000000002</v>
      </c>
      <c r="D117">
        <v>5.6084529999999999</v>
      </c>
      <c r="E117">
        <v>5.9911630000000002</v>
      </c>
      <c r="F117">
        <v>5.9911630000000002</v>
      </c>
      <c r="G117">
        <v>2348003198</v>
      </c>
    </row>
    <row r="118" spans="1:7" x14ac:dyDescent="0.35">
      <c r="A118" s="2">
        <v>44207</v>
      </c>
      <c r="B118">
        <v>5.9923039999999999</v>
      </c>
      <c r="C118">
        <v>5.9923039999999999</v>
      </c>
      <c r="D118">
        <v>4.4672729999999996</v>
      </c>
      <c r="E118">
        <v>5.251506</v>
      </c>
      <c r="F118">
        <v>5.251506</v>
      </c>
      <c r="G118">
        <v>4720287192</v>
      </c>
    </row>
    <row r="119" spans="1:7" x14ac:dyDescent="0.35">
      <c r="A119" s="2">
        <v>44208</v>
      </c>
      <c r="B119">
        <v>5.2449430000000001</v>
      </c>
      <c r="C119">
        <v>5.7985639999999998</v>
      </c>
      <c r="D119">
        <v>4.9821</v>
      </c>
      <c r="E119">
        <v>5.5453679999999999</v>
      </c>
      <c r="F119">
        <v>5.5453679999999999</v>
      </c>
      <c r="G119">
        <v>2485771003</v>
      </c>
    </row>
    <row r="120" spans="1:7" x14ac:dyDescent="0.35">
      <c r="A120" s="2">
        <v>44209</v>
      </c>
      <c r="B120">
        <v>5.5447430000000004</v>
      </c>
      <c r="C120">
        <v>6.3739739999999996</v>
      </c>
      <c r="D120">
        <v>5.2841339999999999</v>
      </c>
      <c r="E120">
        <v>6.3248490000000004</v>
      </c>
      <c r="F120">
        <v>6.3248490000000004</v>
      </c>
      <c r="G120">
        <v>1668136049</v>
      </c>
    </row>
    <row r="121" spans="1:7" x14ac:dyDescent="0.35">
      <c r="A121" s="2">
        <v>44210</v>
      </c>
      <c r="B121">
        <v>6.3259980000000002</v>
      </c>
      <c r="C121">
        <v>7.1064860000000003</v>
      </c>
      <c r="D121">
        <v>6.196148</v>
      </c>
      <c r="E121">
        <v>6.8715200000000003</v>
      </c>
      <c r="F121">
        <v>6.8715200000000003</v>
      </c>
      <c r="G121">
        <v>2149188358</v>
      </c>
    </row>
    <row r="122" spans="1:7" x14ac:dyDescent="0.35">
      <c r="A122" s="2">
        <v>44211</v>
      </c>
      <c r="B122">
        <v>6.8980139999999999</v>
      </c>
      <c r="C122">
        <v>7.4655079999999998</v>
      </c>
      <c r="D122">
        <v>6.4622710000000003</v>
      </c>
      <c r="E122">
        <v>7.3600760000000003</v>
      </c>
      <c r="F122">
        <v>7.3600760000000003</v>
      </c>
      <c r="G122">
        <v>2902758852</v>
      </c>
    </row>
    <row r="123" spans="1:7" x14ac:dyDescent="0.35">
      <c r="A123" s="2">
        <v>44212</v>
      </c>
      <c r="B123">
        <v>7.3581469999999998</v>
      </c>
      <c r="C123">
        <v>9.2182069999999996</v>
      </c>
      <c r="D123">
        <v>7.2404780000000004</v>
      </c>
      <c r="E123">
        <v>8.4186569999999996</v>
      </c>
      <c r="F123">
        <v>8.4186569999999996</v>
      </c>
      <c r="G123">
        <v>2964752879</v>
      </c>
    </row>
    <row r="124" spans="1:7" x14ac:dyDescent="0.35">
      <c r="A124" s="2">
        <v>44213</v>
      </c>
      <c r="B124">
        <v>8.4302600000000005</v>
      </c>
      <c r="C124">
        <v>9.1565010000000004</v>
      </c>
      <c r="D124">
        <v>8.1034989999999993</v>
      </c>
      <c r="E124">
        <v>8.6620620000000006</v>
      </c>
      <c r="F124">
        <v>8.6620620000000006</v>
      </c>
      <c r="G124">
        <v>2577838949</v>
      </c>
    </row>
    <row r="125" spans="1:7" x14ac:dyDescent="0.35">
      <c r="A125" s="2">
        <v>44214</v>
      </c>
      <c r="B125">
        <v>8.6654979999999995</v>
      </c>
      <c r="C125">
        <v>9.8376190000000001</v>
      </c>
      <c r="D125">
        <v>8.3601539999999996</v>
      </c>
      <c r="E125">
        <v>9.2156289999999998</v>
      </c>
      <c r="F125">
        <v>9.2156289999999998</v>
      </c>
      <c r="G125">
        <v>2128019523</v>
      </c>
    </row>
    <row r="126" spans="1:7" x14ac:dyDescent="0.35">
      <c r="A126" s="2">
        <v>44215</v>
      </c>
      <c r="B126">
        <v>9.2075829999999996</v>
      </c>
      <c r="C126">
        <v>9.631081</v>
      </c>
      <c r="D126">
        <v>8.5133039999999998</v>
      </c>
      <c r="E126">
        <v>8.6413499999999992</v>
      </c>
      <c r="F126">
        <v>8.6413499999999992</v>
      </c>
      <c r="G126">
        <v>4178260771</v>
      </c>
    </row>
    <row r="127" spans="1:7" x14ac:dyDescent="0.35">
      <c r="A127" s="2">
        <v>44216</v>
      </c>
      <c r="B127">
        <v>8.6231790000000004</v>
      </c>
      <c r="C127">
        <v>9.0191859999999995</v>
      </c>
      <c r="D127">
        <v>7.6835110000000002</v>
      </c>
      <c r="E127">
        <v>8.9825199999999992</v>
      </c>
      <c r="F127">
        <v>8.9825199999999992</v>
      </c>
      <c r="G127">
        <v>4173020646</v>
      </c>
    </row>
    <row r="128" spans="1:7" x14ac:dyDescent="0.35">
      <c r="A128" s="2">
        <v>44217</v>
      </c>
      <c r="B128">
        <v>8.9860260000000007</v>
      </c>
      <c r="C128">
        <v>9.0129999999999999</v>
      </c>
      <c r="D128">
        <v>7.4114880000000003</v>
      </c>
      <c r="E128">
        <v>7.6024000000000003</v>
      </c>
      <c r="F128">
        <v>7.6024000000000003</v>
      </c>
      <c r="G128">
        <v>3679537998</v>
      </c>
    </row>
    <row r="129" spans="1:7" x14ac:dyDescent="0.35">
      <c r="A129" s="2">
        <v>44218</v>
      </c>
      <c r="B129">
        <v>7.5904590000000001</v>
      </c>
      <c r="C129">
        <v>9.0125259999999994</v>
      </c>
      <c r="D129">
        <v>7.116549</v>
      </c>
      <c r="E129">
        <v>8.7169779999999992</v>
      </c>
      <c r="F129">
        <v>8.7169779999999992</v>
      </c>
      <c r="G129">
        <v>3361566673</v>
      </c>
    </row>
    <row r="130" spans="1:7" x14ac:dyDescent="0.35">
      <c r="A130" s="2">
        <v>44219</v>
      </c>
      <c r="B130">
        <v>8.7058420000000005</v>
      </c>
      <c r="C130">
        <v>9.5074769999999997</v>
      </c>
      <c r="D130">
        <v>8.5474739999999994</v>
      </c>
      <c r="E130">
        <v>9.3046799999999994</v>
      </c>
      <c r="F130">
        <v>9.3046799999999994</v>
      </c>
      <c r="G130">
        <v>1955096498</v>
      </c>
    </row>
    <row r="131" spans="1:7" x14ac:dyDescent="0.35">
      <c r="A131" s="2">
        <v>44220</v>
      </c>
      <c r="B131">
        <v>9.3094230000000007</v>
      </c>
      <c r="C131">
        <v>12.240966999999999</v>
      </c>
      <c r="D131">
        <v>9.1948989999999995</v>
      </c>
      <c r="E131">
        <v>12.046509</v>
      </c>
      <c r="F131">
        <v>12.046509</v>
      </c>
      <c r="G131">
        <v>3944520029</v>
      </c>
    </row>
    <row r="132" spans="1:7" x14ac:dyDescent="0.35">
      <c r="A132" s="2">
        <v>44221</v>
      </c>
      <c r="B132">
        <v>12.027858</v>
      </c>
      <c r="C132">
        <v>12.887942000000001</v>
      </c>
      <c r="D132">
        <v>10.922447999999999</v>
      </c>
      <c r="E132">
        <v>11.352211</v>
      </c>
      <c r="F132">
        <v>11.352211</v>
      </c>
      <c r="G132">
        <v>4870764024</v>
      </c>
    </row>
    <row r="133" spans="1:7" x14ac:dyDescent="0.35">
      <c r="A133" s="2">
        <v>44222</v>
      </c>
      <c r="B133">
        <v>11.339468999999999</v>
      </c>
      <c r="C133">
        <v>14.193396</v>
      </c>
      <c r="D133">
        <v>11.263807999999999</v>
      </c>
      <c r="E133">
        <v>13.840002</v>
      </c>
      <c r="F133">
        <v>13.840002</v>
      </c>
      <c r="G133">
        <v>5870212559</v>
      </c>
    </row>
    <row r="134" spans="1:7" x14ac:dyDescent="0.35">
      <c r="A134" s="2">
        <v>44223</v>
      </c>
      <c r="B134">
        <v>13.860127</v>
      </c>
      <c r="C134">
        <v>15.498222999999999</v>
      </c>
      <c r="D134">
        <v>13.1357</v>
      </c>
      <c r="E134">
        <v>14.833484</v>
      </c>
      <c r="F134">
        <v>14.833484</v>
      </c>
      <c r="G134">
        <v>6372857509</v>
      </c>
    </row>
    <row r="135" spans="1:7" x14ac:dyDescent="0.35">
      <c r="A135" s="2">
        <v>44224</v>
      </c>
      <c r="B135">
        <v>14.825082</v>
      </c>
      <c r="C135">
        <v>15.378959</v>
      </c>
      <c r="D135">
        <v>13.682828000000001</v>
      </c>
      <c r="E135">
        <v>14.204774</v>
      </c>
      <c r="F135">
        <v>14.204774</v>
      </c>
      <c r="G135">
        <v>2104591929</v>
      </c>
    </row>
    <row r="136" spans="1:7" x14ac:dyDescent="0.35">
      <c r="A136" s="2">
        <v>44225</v>
      </c>
      <c r="B136">
        <v>14.193649000000001</v>
      </c>
      <c r="C136">
        <v>15.711577999999999</v>
      </c>
      <c r="D136">
        <v>14.126733</v>
      </c>
      <c r="E136">
        <v>15.711577999999999</v>
      </c>
      <c r="F136">
        <v>15.711577999999999</v>
      </c>
      <c r="G136">
        <v>1854912081</v>
      </c>
    </row>
    <row r="137" spans="1:7" x14ac:dyDescent="0.35">
      <c r="A137" s="2">
        <v>44226</v>
      </c>
      <c r="B137">
        <v>15.677454000000001</v>
      </c>
      <c r="C137">
        <v>19.551162999999999</v>
      </c>
      <c r="D137">
        <v>15.113579</v>
      </c>
      <c r="E137">
        <v>19.462339</v>
      </c>
      <c r="F137">
        <v>19.462339</v>
      </c>
      <c r="G137">
        <v>2232275172</v>
      </c>
    </row>
    <row r="138" spans="1:7" x14ac:dyDescent="0.35">
      <c r="A138" s="2">
        <v>44227</v>
      </c>
      <c r="B138">
        <v>19.486671000000001</v>
      </c>
      <c r="C138">
        <v>20.386126999999998</v>
      </c>
      <c r="D138">
        <v>17.528911999999998</v>
      </c>
      <c r="E138">
        <v>17.666294000000001</v>
      </c>
      <c r="F138">
        <v>17.666294000000001</v>
      </c>
      <c r="G138">
        <v>2248905216</v>
      </c>
    </row>
    <row r="139" spans="1:7" x14ac:dyDescent="0.35">
      <c r="A139" s="2">
        <v>44228</v>
      </c>
      <c r="B139">
        <v>17.699354</v>
      </c>
      <c r="C139">
        <v>20.693413</v>
      </c>
      <c r="D139">
        <v>16.726606</v>
      </c>
      <c r="E139">
        <v>20.415672000000001</v>
      </c>
      <c r="F139">
        <v>20.415672000000001</v>
      </c>
      <c r="G139">
        <v>2217716966</v>
      </c>
    </row>
    <row r="140" spans="1:7" x14ac:dyDescent="0.35">
      <c r="A140" s="2">
        <v>44229</v>
      </c>
      <c r="B140">
        <v>20.431391000000001</v>
      </c>
      <c r="C140">
        <v>20.49296</v>
      </c>
      <c r="D140">
        <v>18.136244000000001</v>
      </c>
      <c r="E140">
        <v>19.083662</v>
      </c>
      <c r="F140">
        <v>19.083662</v>
      </c>
      <c r="G140">
        <v>1674573149</v>
      </c>
    </row>
    <row r="141" spans="1:7" x14ac:dyDescent="0.35">
      <c r="A141" s="2">
        <v>44230</v>
      </c>
      <c r="B141">
        <v>19.062432999999999</v>
      </c>
      <c r="C141">
        <v>20.464721999999998</v>
      </c>
      <c r="D141">
        <v>18.765484000000001</v>
      </c>
      <c r="E141">
        <v>19.765906999999999</v>
      </c>
      <c r="F141">
        <v>19.765906999999999</v>
      </c>
      <c r="G141">
        <v>1414097283</v>
      </c>
    </row>
    <row r="142" spans="1:7" x14ac:dyDescent="0.35">
      <c r="A142" s="2">
        <v>44231</v>
      </c>
      <c r="B142">
        <v>19.775499</v>
      </c>
      <c r="C142">
        <v>21.511257000000001</v>
      </c>
      <c r="D142">
        <v>19.528627</v>
      </c>
      <c r="E142">
        <v>20.145454000000001</v>
      </c>
      <c r="F142">
        <v>20.145454000000001</v>
      </c>
      <c r="G142">
        <v>1355026915</v>
      </c>
    </row>
    <row r="143" spans="1:7" x14ac:dyDescent="0.35">
      <c r="A143" s="2">
        <v>44232</v>
      </c>
      <c r="B143">
        <v>20.139793000000001</v>
      </c>
      <c r="C143">
        <v>22.27496</v>
      </c>
      <c r="D143">
        <v>19.795815999999999</v>
      </c>
      <c r="E143">
        <v>21.185573999999999</v>
      </c>
      <c r="F143">
        <v>21.185573999999999</v>
      </c>
      <c r="G143">
        <v>1243281252</v>
      </c>
    </row>
    <row r="144" spans="1:7" x14ac:dyDescent="0.35">
      <c r="A144" s="2">
        <v>44233</v>
      </c>
      <c r="B144">
        <v>21.177589000000001</v>
      </c>
      <c r="C144">
        <v>21.586815000000001</v>
      </c>
      <c r="D144">
        <v>19.272981999999999</v>
      </c>
      <c r="E144">
        <v>19.300097999999998</v>
      </c>
      <c r="F144">
        <v>19.300097999999998</v>
      </c>
      <c r="G144">
        <v>1073623434</v>
      </c>
    </row>
    <row r="145" spans="1:7" x14ac:dyDescent="0.35">
      <c r="A145" s="2">
        <v>44234</v>
      </c>
      <c r="B145">
        <v>19.282339</v>
      </c>
      <c r="C145">
        <v>19.626390000000001</v>
      </c>
      <c r="D145">
        <v>17.163723000000001</v>
      </c>
      <c r="E145">
        <v>18.686865000000001</v>
      </c>
      <c r="F145">
        <v>18.686865000000001</v>
      </c>
      <c r="G145">
        <v>1078369272</v>
      </c>
    </row>
    <row r="146" spans="1:7" x14ac:dyDescent="0.35">
      <c r="A146" s="2">
        <v>44235</v>
      </c>
      <c r="B146">
        <v>18.670705999999999</v>
      </c>
      <c r="C146">
        <v>20.112741</v>
      </c>
      <c r="D146">
        <v>18.182707000000001</v>
      </c>
      <c r="E146">
        <v>19.345282000000001</v>
      </c>
      <c r="F146">
        <v>19.345282000000001</v>
      </c>
      <c r="G146">
        <v>1100318952</v>
      </c>
    </row>
    <row r="147" spans="1:7" x14ac:dyDescent="0.35">
      <c r="A147" s="2">
        <v>44236</v>
      </c>
      <c r="B147">
        <v>19.351046</v>
      </c>
      <c r="C147">
        <v>19.914664999999999</v>
      </c>
      <c r="D147">
        <v>18.937422000000002</v>
      </c>
      <c r="E147">
        <v>19.533857000000001</v>
      </c>
      <c r="F147">
        <v>19.533857000000001</v>
      </c>
      <c r="G147">
        <v>822779049</v>
      </c>
    </row>
    <row r="148" spans="1:7" x14ac:dyDescent="0.35">
      <c r="A148" s="2">
        <v>44237</v>
      </c>
      <c r="B148">
        <v>19.522151999999998</v>
      </c>
      <c r="C148">
        <v>22.360448999999999</v>
      </c>
      <c r="D148">
        <v>19.522151999999998</v>
      </c>
      <c r="E148">
        <v>20.741800000000001</v>
      </c>
      <c r="F148">
        <v>20.741800000000001</v>
      </c>
      <c r="G148">
        <v>1513117186</v>
      </c>
    </row>
    <row r="149" spans="1:7" x14ac:dyDescent="0.35">
      <c r="A149" s="2">
        <v>44238</v>
      </c>
      <c r="B149">
        <v>20.724428</v>
      </c>
      <c r="C149">
        <v>21.910751000000001</v>
      </c>
      <c r="D149">
        <v>20.209661000000001</v>
      </c>
      <c r="E149">
        <v>21.554995999999999</v>
      </c>
      <c r="F149">
        <v>21.554995999999999</v>
      </c>
      <c r="G149">
        <v>940200135</v>
      </c>
    </row>
    <row r="150" spans="1:7" x14ac:dyDescent="0.35">
      <c r="A150" s="2">
        <v>44239</v>
      </c>
      <c r="B150">
        <v>21.540994999999999</v>
      </c>
      <c r="C150">
        <v>23.595421000000002</v>
      </c>
      <c r="D150">
        <v>21.268391000000001</v>
      </c>
      <c r="E150">
        <v>22.746019</v>
      </c>
      <c r="F150">
        <v>22.746019</v>
      </c>
      <c r="G150">
        <v>1324482439</v>
      </c>
    </row>
    <row r="151" spans="1:7" x14ac:dyDescent="0.35">
      <c r="A151" s="2">
        <v>44240</v>
      </c>
      <c r="B151">
        <v>22.731831</v>
      </c>
      <c r="C151">
        <v>23.471352</v>
      </c>
      <c r="D151">
        <v>21.336608999999999</v>
      </c>
      <c r="E151">
        <v>21.806753</v>
      </c>
      <c r="F151">
        <v>21.806753</v>
      </c>
      <c r="G151">
        <v>969494116</v>
      </c>
    </row>
    <row r="152" spans="1:7" x14ac:dyDescent="0.35">
      <c r="A152" s="2">
        <v>44241</v>
      </c>
      <c r="B152">
        <v>21.806322000000002</v>
      </c>
      <c r="C152">
        <v>22.571971999999999</v>
      </c>
      <c r="D152">
        <v>20.830560999999999</v>
      </c>
      <c r="E152">
        <v>20.930775000000001</v>
      </c>
      <c r="F152">
        <v>20.930775000000001</v>
      </c>
      <c r="G152">
        <v>782187072</v>
      </c>
    </row>
    <row r="153" spans="1:7" x14ac:dyDescent="0.35">
      <c r="A153" s="2">
        <v>44242</v>
      </c>
      <c r="B153">
        <v>20.900590999999999</v>
      </c>
      <c r="C153">
        <v>21.472041999999998</v>
      </c>
      <c r="D153">
        <v>17.625281999999999</v>
      </c>
      <c r="E153">
        <v>20.062044</v>
      </c>
      <c r="F153">
        <v>20.062044</v>
      </c>
      <c r="G153">
        <v>1274415766</v>
      </c>
    </row>
    <row r="154" spans="1:7" x14ac:dyDescent="0.35">
      <c r="A154" s="2">
        <v>44243</v>
      </c>
      <c r="B154">
        <v>20.044336000000001</v>
      </c>
      <c r="C154">
        <v>21.281417999999999</v>
      </c>
      <c r="D154">
        <v>19.488188000000001</v>
      </c>
      <c r="E154">
        <v>20.457519999999999</v>
      </c>
      <c r="F154">
        <v>20.457519999999999</v>
      </c>
      <c r="G154">
        <v>881473851</v>
      </c>
    </row>
    <row r="155" spans="1:7" x14ac:dyDescent="0.35">
      <c r="A155" s="2">
        <v>44244</v>
      </c>
      <c r="B155">
        <v>20.463846</v>
      </c>
      <c r="C155">
        <v>21.737766000000001</v>
      </c>
      <c r="D155">
        <v>19.261849999999999</v>
      </c>
      <c r="E155">
        <v>21.488524999999999</v>
      </c>
      <c r="F155">
        <v>21.488524999999999</v>
      </c>
      <c r="G155">
        <v>855158976</v>
      </c>
    </row>
    <row r="156" spans="1:7" x14ac:dyDescent="0.35">
      <c r="A156" s="2">
        <v>44245</v>
      </c>
      <c r="B156">
        <v>21.488121</v>
      </c>
      <c r="C156">
        <v>22.234853999999999</v>
      </c>
      <c r="D156">
        <v>20.669595999999999</v>
      </c>
      <c r="E156">
        <v>21.161784999999998</v>
      </c>
      <c r="F156">
        <v>21.161784999999998</v>
      </c>
      <c r="G156">
        <v>593118926</v>
      </c>
    </row>
    <row r="157" spans="1:7" x14ac:dyDescent="0.35">
      <c r="A157" s="2">
        <v>44246</v>
      </c>
      <c r="B157">
        <v>21.183181999999999</v>
      </c>
      <c r="C157">
        <v>21.498944999999999</v>
      </c>
      <c r="D157">
        <v>19.439568999999999</v>
      </c>
      <c r="E157">
        <v>20.074911</v>
      </c>
      <c r="F157">
        <v>20.074911</v>
      </c>
      <c r="G157">
        <v>767599936</v>
      </c>
    </row>
    <row r="158" spans="1:7" x14ac:dyDescent="0.35">
      <c r="A158" s="2">
        <v>44247</v>
      </c>
      <c r="B158">
        <v>20.072642999999999</v>
      </c>
      <c r="C158">
        <v>32.632683</v>
      </c>
      <c r="D158">
        <v>19.568892999999999</v>
      </c>
      <c r="E158">
        <v>29.140384999999998</v>
      </c>
      <c r="F158">
        <v>29.140384999999998</v>
      </c>
      <c r="G158">
        <v>4080070578</v>
      </c>
    </row>
    <row r="159" spans="1:7" x14ac:dyDescent="0.35">
      <c r="A159" s="2">
        <v>44248</v>
      </c>
      <c r="B159">
        <v>28.910551000000002</v>
      </c>
      <c r="C159">
        <v>31.946864999999999</v>
      </c>
      <c r="D159">
        <v>28.021644999999999</v>
      </c>
      <c r="E159">
        <v>28.829716000000001</v>
      </c>
      <c r="F159">
        <v>28.829716000000001</v>
      </c>
      <c r="G159">
        <v>2165245356</v>
      </c>
    </row>
    <row r="160" spans="1:7" x14ac:dyDescent="0.35">
      <c r="A160" s="2">
        <v>44249</v>
      </c>
      <c r="B160">
        <v>28.816130000000001</v>
      </c>
      <c r="C160">
        <v>28.989484999999998</v>
      </c>
      <c r="D160">
        <v>22.426126</v>
      </c>
      <c r="E160">
        <v>27.717047000000001</v>
      </c>
      <c r="F160">
        <v>27.717047000000001</v>
      </c>
      <c r="G160">
        <v>2088659958</v>
      </c>
    </row>
    <row r="161" spans="1:7" x14ac:dyDescent="0.35">
      <c r="A161" s="2">
        <v>44250</v>
      </c>
      <c r="B161">
        <v>27.708214000000002</v>
      </c>
      <c r="C161">
        <v>27.743925000000001</v>
      </c>
      <c r="D161">
        <v>18.534552000000001</v>
      </c>
      <c r="E161">
        <v>24.576644999999999</v>
      </c>
      <c r="F161">
        <v>24.576644999999999</v>
      </c>
      <c r="G161">
        <v>2670108296</v>
      </c>
    </row>
    <row r="162" spans="1:7" x14ac:dyDescent="0.35">
      <c r="A162" s="2">
        <v>44251</v>
      </c>
      <c r="B162">
        <v>24.651879999999998</v>
      </c>
      <c r="C162">
        <v>27.28932</v>
      </c>
      <c r="D162">
        <v>23.152844999999999</v>
      </c>
      <c r="E162">
        <v>25.255146</v>
      </c>
      <c r="F162">
        <v>25.255146</v>
      </c>
      <c r="G162">
        <v>1423106271</v>
      </c>
    </row>
    <row r="163" spans="1:7" x14ac:dyDescent="0.35">
      <c r="A163" s="2">
        <v>44252</v>
      </c>
      <c r="B163">
        <v>25.245552</v>
      </c>
      <c r="C163">
        <v>26.837709</v>
      </c>
      <c r="D163">
        <v>23.271170000000001</v>
      </c>
      <c r="E163">
        <v>23.271170000000001</v>
      </c>
      <c r="F163">
        <v>23.271170000000001</v>
      </c>
      <c r="G163">
        <v>984151754</v>
      </c>
    </row>
    <row r="164" spans="1:7" x14ac:dyDescent="0.35">
      <c r="A164" s="2">
        <v>44253</v>
      </c>
      <c r="B164">
        <v>23.416305999999999</v>
      </c>
      <c r="C164">
        <v>25.121829999999999</v>
      </c>
      <c r="D164">
        <v>21.105399999999999</v>
      </c>
      <c r="E164">
        <v>23.074511999999999</v>
      </c>
      <c r="F164">
        <v>23.074511999999999</v>
      </c>
      <c r="G164">
        <v>1101820829</v>
      </c>
    </row>
    <row r="165" spans="1:7" x14ac:dyDescent="0.35">
      <c r="A165" s="2">
        <v>44254</v>
      </c>
      <c r="B165">
        <v>23.098991000000002</v>
      </c>
      <c r="C165">
        <v>24.727900999999999</v>
      </c>
      <c r="D165">
        <v>22.436401</v>
      </c>
      <c r="E165">
        <v>23.454719999999998</v>
      </c>
      <c r="F165">
        <v>23.454719999999998</v>
      </c>
      <c r="G165">
        <v>761796613</v>
      </c>
    </row>
    <row r="166" spans="1:7" x14ac:dyDescent="0.35">
      <c r="A166" s="2">
        <v>44255</v>
      </c>
      <c r="B166">
        <v>23.508026000000001</v>
      </c>
      <c r="C166">
        <v>24.053844000000002</v>
      </c>
      <c r="D166">
        <v>20.629169000000001</v>
      </c>
      <c r="E166">
        <v>22.18956</v>
      </c>
      <c r="F166">
        <v>22.18956</v>
      </c>
      <c r="G166">
        <v>901637423</v>
      </c>
    </row>
    <row r="167" spans="1:7" x14ac:dyDescent="0.35">
      <c r="A167" s="2">
        <v>44256</v>
      </c>
      <c r="B167">
        <v>22.218503999999999</v>
      </c>
      <c r="C167">
        <v>25.453113999999999</v>
      </c>
      <c r="D167">
        <v>22.144988999999999</v>
      </c>
      <c r="E167">
        <v>25.444642999999999</v>
      </c>
      <c r="F167">
        <v>25.444642999999999</v>
      </c>
      <c r="G167">
        <v>839066478</v>
      </c>
    </row>
    <row r="168" spans="1:7" x14ac:dyDescent="0.35">
      <c r="A168" s="2">
        <v>44257</v>
      </c>
      <c r="B168">
        <v>25.491137999999999</v>
      </c>
      <c r="C168">
        <v>27.351472999999999</v>
      </c>
      <c r="D168">
        <v>24.643366</v>
      </c>
      <c r="E168">
        <v>25.606912999999999</v>
      </c>
      <c r="F168">
        <v>25.606912999999999</v>
      </c>
      <c r="G168">
        <v>1232183265</v>
      </c>
    </row>
    <row r="169" spans="1:7" x14ac:dyDescent="0.35">
      <c r="A169" s="2">
        <v>44258</v>
      </c>
      <c r="B169">
        <v>25.586437</v>
      </c>
      <c r="C169">
        <v>27.570001999999999</v>
      </c>
      <c r="D169">
        <v>25.355115999999999</v>
      </c>
      <c r="E169">
        <v>25.46641</v>
      </c>
      <c r="F169">
        <v>25.46641</v>
      </c>
      <c r="G169">
        <v>754004618</v>
      </c>
    </row>
    <row r="170" spans="1:7" x14ac:dyDescent="0.35">
      <c r="A170" s="2">
        <v>44259</v>
      </c>
      <c r="B170">
        <v>25.428989000000001</v>
      </c>
      <c r="C170">
        <v>29.667406</v>
      </c>
      <c r="D170">
        <v>24.818200999999998</v>
      </c>
      <c r="E170">
        <v>28.262481999999999</v>
      </c>
      <c r="F170">
        <v>28.262481999999999</v>
      </c>
      <c r="G170">
        <v>1805032641</v>
      </c>
    </row>
    <row r="171" spans="1:7" x14ac:dyDescent="0.35">
      <c r="A171" s="2">
        <v>44260</v>
      </c>
      <c r="B171">
        <v>28.251190000000001</v>
      </c>
      <c r="C171">
        <v>28.729953999999999</v>
      </c>
      <c r="D171">
        <v>25.953620999999998</v>
      </c>
      <c r="E171">
        <v>28.345054999999999</v>
      </c>
      <c r="F171">
        <v>28.345054999999999</v>
      </c>
      <c r="G171">
        <v>1189024359</v>
      </c>
    </row>
    <row r="172" spans="1:7" x14ac:dyDescent="0.35">
      <c r="A172" s="2">
        <v>44261</v>
      </c>
      <c r="B172">
        <v>28.311181999999999</v>
      </c>
      <c r="C172">
        <v>28.948622</v>
      </c>
      <c r="D172">
        <v>27.238401</v>
      </c>
      <c r="E172">
        <v>28.477105999999999</v>
      </c>
      <c r="F172">
        <v>28.477105999999999</v>
      </c>
      <c r="G172">
        <v>668584460</v>
      </c>
    </row>
    <row r="173" spans="1:7" x14ac:dyDescent="0.35">
      <c r="A173" s="2">
        <v>44262</v>
      </c>
      <c r="B173">
        <v>28.516092</v>
      </c>
      <c r="C173">
        <v>34.767780000000002</v>
      </c>
      <c r="D173">
        <v>28.516092</v>
      </c>
      <c r="E173">
        <v>34.278255000000001</v>
      </c>
      <c r="F173">
        <v>34.278255000000001</v>
      </c>
      <c r="G173">
        <v>1593346979</v>
      </c>
    </row>
    <row r="174" spans="1:7" x14ac:dyDescent="0.35">
      <c r="A174" s="2">
        <v>44263</v>
      </c>
      <c r="B174">
        <v>34.283234</v>
      </c>
      <c r="C174">
        <v>34.873417000000003</v>
      </c>
      <c r="D174">
        <v>32.252963999999999</v>
      </c>
      <c r="E174">
        <v>33.293266000000003</v>
      </c>
      <c r="F174">
        <v>33.293266000000003</v>
      </c>
      <c r="G174">
        <v>1249974446</v>
      </c>
    </row>
    <row r="175" spans="1:7" x14ac:dyDescent="0.35">
      <c r="A175" s="2">
        <v>44264</v>
      </c>
      <c r="B175">
        <v>33.290756000000002</v>
      </c>
      <c r="C175">
        <v>34.653720999999997</v>
      </c>
      <c r="D175">
        <v>32.412376000000002</v>
      </c>
      <c r="E175">
        <v>32.864604999999997</v>
      </c>
      <c r="F175">
        <v>32.864604999999997</v>
      </c>
      <c r="G175">
        <v>912214251</v>
      </c>
    </row>
    <row r="176" spans="1:7" x14ac:dyDescent="0.35">
      <c r="A176" s="2">
        <v>44265</v>
      </c>
      <c r="B176">
        <v>32.876182999999997</v>
      </c>
      <c r="C176">
        <v>33.492111000000001</v>
      </c>
      <c r="D176">
        <v>30.456924000000001</v>
      </c>
      <c r="E176">
        <v>30.967098</v>
      </c>
      <c r="F176">
        <v>30.967098</v>
      </c>
      <c r="G176">
        <v>776104817</v>
      </c>
    </row>
    <row r="177" spans="1:7" x14ac:dyDescent="0.35">
      <c r="A177" s="2">
        <v>44266</v>
      </c>
      <c r="B177">
        <v>30.908435999999998</v>
      </c>
      <c r="C177">
        <v>31.751154</v>
      </c>
      <c r="D177">
        <v>29.619734000000001</v>
      </c>
      <c r="E177">
        <v>31.029012999999999</v>
      </c>
      <c r="F177">
        <v>31.029012999999999</v>
      </c>
      <c r="G177">
        <v>688330980</v>
      </c>
    </row>
    <row r="178" spans="1:7" x14ac:dyDescent="0.35">
      <c r="A178" s="2">
        <v>44267</v>
      </c>
      <c r="B178">
        <v>31.041647000000001</v>
      </c>
      <c r="C178">
        <v>31.882643000000002</v>
      </c>
      <c r="D178">
        <v>29.422794</v>
      </c>
      <c r="E178">
        <v>31.007836999999999</v>
      </c>
      <c r="F178">
        <v>31.007836999999999</v>
      </c>
      <c r="G178">
        <v>630829033</v>
      </c>
    </row>
    <row r="179" spans="1:7" x14ac:dyDescent="0.35">
      <c r="A179" s="2">
        <v>44268</v>
      </c>
      <c r="B179">
        <v>30.978612999999999</v>
      </c>
      <c r="C179">
        <v>33.251033999999997</v>
      </c>
      <c r="D179">
        <v>30.254358</v>
      </c>
      <c r="E179">
        <v>32.526569000000002</v>
      </c>
      <c r="F179">
        <v>32.526569000000002</v>
      </c>
      <c r="G179">
        <v>743952567</v>
      </c>
    </row>
    <row r="180" spans="1:7" x14ac:dyDescent="0.35">
      <c r="A180" s="2">
        <v>44269</v>
      </c>
      <c r="B180">
        <v>32.509171000000002</v>
      </c>
      <c r="C180">
        <v>33.679211000000002</v>
      </c>
      <c r="D180">
        <v>30.796022000000001</v>
      </c>
      <c r="E180">
        <v>30.796022000000001</v>
      </c>
      <c r="F180">
        <v>30.796022000000001</v>
      </c>
      <c r="G180">
        <v>558846418</v>
      </c>
    </row>
    <row r="181" spans="1:7" x14ac:dyDescent="0.35">
      <c r="A181" s="2">
        <v>44270</v>
      </c>
      <c r="B181">
        <v>30.754147</v>
      </c>
      <c r="C181">
        <v>31.463090999999999</v>
      </c>
      <c r="D181">
        <v>29.650389000000001</v>
      </c>
      <c r="E181">
        <v>29.816655999999998</v>
      </c>
      <c r="F181">
        <v>29.816655999999998</v>
      </c>
      <c r="G181">
        <v>623504911</v>
      </c>
    </row>
    <row r="182" spans="1:7" x14ac:dyDescent="0.35">
      <c r="A182" s="2">
        <v>44271</v>
      </c>
      <c r="B182">
        <v>29.830736000000002</v>
      </c>
      <c r="C182">
        <v>30.011323999999998</v>
      </c>
      <c r="D182">
        <v>28.101507000000002</v>
      </c>
      <c r="E182">
        <v>29.930063000000001</v>
      </c>
      <c r="F182">
        <v>29.930063000000001</v>
      </c>
      <c r="G182">
        <v>549084935</v>
      </c>
    </row>
    <row r="183" spans="1:7" x14ac:dyDescent="0.35">
      <c r="A183" s="2">
        <v>44272</v>
      </c>
      <c r="B183">
        <v>29.943736999999999</v>
      </c>
      <c r="C183">
        <v>31.548691000000002</v>
      </c>
      <c r="D183">
        <v>29.623116</v>
      </c>
      <c r="E183">
        <v>31.339994000000001</v>
      </c>
      <c r="F183">
        <v>31.339994000000001</v>
      </c>
      <c r="G183">
        <v>763515293</v>
      </c>
    </row>
    <row r="184" spans="1:7" x14ac:dyDescent="0.35">
      <c r="A184" s="2">
        <v>44273</v>
      </c>
      <c r="B184">
        <v>31.249578</v>
      </c>
      <c r="C184">
        <v>31.517035</v>
      </c>
      <c r="D184">
        <v>29.819275000000001</v>
      </c>
      <c r="E184">
        <v>30.029181999999999</v>
      </c>
      <c r="F184">
        <v>30.029181999999999</v>
      </c>
      <c r="G184">
        <v>408556939</v>
      </c>
    </row>
    <row r="185" spans="1:7" x14ac:dyDescent="0.35">
      <c r="A185" s="2">
        <v>44274</v>
      </c>
      <c r="B185">
        <v>30.010918</v>
      </c>
      <c r="C185">
        <v>34.138702000000002</v>
      </c>
      <c r="D185">
        <v>29.567637999999999</v>
      </c>
      <c r="E185">
        <v>33.256377999999998</v>
      </c>
      <c r="F185">
        <v>33.256377999999998</v>
      </c>
      <c r="G185">
        <v>811698241</v>
      </c>
    </row>
    <row r="186" spans="1:7" x14ac:dyDescent="0.35">
      <c r="A186" s="2">
        <v>44275</v>
      </c>
      <c r="B186">
        <v>33.326461999999999</v>
      </c>
      <c r="C186">
        <v>35.124741</v>
      </c>
      <c r="D186">
        <v>31.998096</v>
      </c>
      <c r="E186">
        <v>32.195571999999999</v>
      </c>
      <c r="F186">
        <v>32.195571999999999</v>
      </c>
      <c r="G186">
        <v>849531037</v>
      </c>
    </row>
    <row r="187" spans="1:7" x14ac:dyDescent="0.35">
      <c r="A187" s="2">
        <v>44276</v>
      </c>
      <c r="B187">
        <v>32.214061999999998</v>
      </c>
      <c r="C187">
        <v>33.319889000000003</v>
      </c>
      <c r="D187">
        <v>31.365825999999998</v>
      </c>
      <c r="E187">
        <v>32.683750000000003</v>
      </c>
      <c r="F187">
        <v>32.683750000000003</v>
      </c>
      <c r="G187">
        <v>488482019</v>
      </c>
    </row>
    <row r="188" spans="1:7" x14ac:dyDescent="0.35">
      <c r="A188" s="2">
        <v>44277</v>
      </c>
      <c r="B188">
        <v>32.724280999999998</v>
      </c>
      <c r="C188">
        <v>35.860340000000001</v>
      </c>
      <c r="D188">
        <v>31.853079000000001</v>
      </c>
      <c r="E188">
        <v>32.964066000000003</v>
      </c>
      <c r="F188">
        <v>32.964066000000003</v>
      </c>
      <c r="G188">
        <v>1102796186</v>
      </c>
    </row>
    <row r="189" spans="1:7" x14ac:dyDescent="0.35">
      <c r="A189" s="2">
        <v>44278</v>
      </c>
      <c r="B189">
        <v>32.928393999999997</v>
      </c>
      <c r="C189">
        <v>36.414912999999999</v>
      </c>
      <c r="D189">
        <v>30.526964</v>
      </c>
      <c r="E189">
        <v>31.100178</v>
      </c>
      <c r="F189">
        <v>31.100178</v>
      </c>
      <c r="G189">
        <v>1671747241</v>
      </c>
    </row>
    <row r="190" spans="1:7" x14ac:dyDescent="0.35">
      <c r="A190" s="2">
        <v>44279</v>
      </c>
      <c r="B190">
        <v>31.057278</v>
      </c>
      <c r="C190">
        <v>31.878391000000001</v>
      </c>
      <c r="D190">
        <v>26.066240000000001</v>
      </c>
      <c r="E190">
        <v>27.598337000000001</v>
      </c>
      <c r="F190">
        <v>27.598337000000001</v>
      </c>
      <c r="G190">
        <v>1266483732</v>
      </c>
    </row>
    <row r="191" spans="1:7" x14ac:dyDescent="0.35">
      <c r="A191" s="2">
        <v>44280</v>
      </c>
      <c r="B191">
        <v>27.437550999999999</v>
      </c>
      <c r="C191">
        <v>27.885109</v>
      </c>
      <c r="D191">
        <v>25.722287999999999</v>
      </c>
      <c r="E191">
        <v>26.676500000000001</v>
      </c>
      <c r="F191">
        <v>26.676500000000001</v>
      </c>
      <c r="G191">
        <v>926532573</v>
      </c>
    </row>
    <row r="192" spans="1:7" x14ac:dyDescent="0.35">
      <c r="A192" s="2">
        <v>44281</v>
      </c>
      <c r="B192">
        <v>26.646785999999999</v>
      </c>
      <c r="C192">
        <v>29.030296</v>
      </c>
      <c r="D192">
        <v>26.596737000000001</v>
      </c>
      <c r="E192">
        <v>28.965288000000001</v>
      </c>
      <c r="F192">
        <v>28.965288000000001</v>
      </c>
      <c r="G192">
        <v>647332550</v>
      </c>
    </row>
    <row r="193" spans="1:7" x14ac:dyDescent="0.35">
      <c r="A193" s="2">
        <v>44282</v>
      </c>
      <c r="B193">
        <v>28.927855999999998</v>
      </c>
      <c r="C193">
        <v>29.479510999999999</v>
      </c>
      <c r="D193">
        <v>27.813877000000002</v>
      </c>
      <c r="E193">
        <v>28.13306</v>
      </c>
      <c r="F193">
        <v>28.13306</v>
      </c>
      <c r="G193">
        <v>507932900</v>
      </c>
    </row>
    <row r="194" spans="1:7" x14ac:dyDescent="0.35">
      <c r="A194" s="2">
        <v>44283</v>
      </c>
      <c r="B194">
        <v>28.135805000000001</v>
      </c>
      <c r="C194">
        <v>29.046054999999999</v>
      </c>
      <c r="D194">
        <v>27.445183</v>
      </c>
      <c r="E194">
        <v>27.840123999999999</v>
      </c>
      <c r="F194">
        <v>27.840123999999999</v>
      </c>
      <c r="G194">
        <v>412582101</v>
      </c>
    </row>
    <row r="195" spans="1:7" x14ac:dyDescent="0.35">
      <c r="A195" s="2">
        <v>44284</v>
      </c>
      <c r="B195">
        <v>27.840294</v>
      </c>
      <c r="C195">
        <v>29.622202000000001</v>
      </c>
      <c r="D195">
        <v>27.603451</v>
      </c>
      <c r="E195">
        <v>29.123370999999999</v>
      </c>
      <c r="F195">
        <v>29.123370999999999</v>
      </c>
      <c r="G195">
        <v>520880675</v>
      </c>
    </row>
    <row r="196" spans="1:7" x14ac:dyDescent="0.35">
      <c r="A196" s="2">
        <v>44285</v>
      </c>
      <c r="B196">
        <v>29.118673000000001</v>
      </c>
      <c r="C196">
        <v>29.272345000000001</v>
      </c>
      <c r="D196">
        <v>28.107924000000001</v>
      </c>
      <c r="E196">
        <v>28.487615999999999</v>
      </c>
      <c r="F196">
        <v>28.487615999999999</v>
      </c>
      <c r="G196">
        <v>504391381</v>
      </c>
    </row>
    <row r="197" spans="1:7" x14ac:dyDescent="0.35">
      <c r="A197" s="2">
        <v>44286</v>
      </c>
      <c r="B197">
        <v>28.485997999999999</v>
      </c>
      <c r="C197">
        <v>28.971149</v>
      </c>
      <c r="D197">
        <v>27.020399000000001</v>
      </c>
      <c r="E197">
        <v>27.986522999999998</v>
      </c>
      <c r="F197">
        <v>27.986522999999998</v>
      </c>
      <c r="G197">
        <v>560514223</v>
      </c>
    </row>
    <row r="198" spans="1:7" x14ac:dyDescent="0.35">
      <c r="A198" s="2">
        <v>44287</v>
      </c>
      <c r="B198">
        <v>27.984856000000001</v>
      </c>
      <c r="C198">
        <v>30.268212999999999</v>
      </c>
      <c r="D198">
        <v>27.984856000000001</v>
      </c>
      <c r="E198">
        <v>28.739431</v>
      </c>
      <c r="F198">
        <v>28.739431</v>
      </c>
      <c r="G198">
        <v>751718828</v>
      </c>
    </row>
    <row r="199" spans="1:7" x14ac:dyDescent="0.35">
      <c r="A199" s="2">
        <v>44288</v>
      </c>
      <c r="B199">
        <v>28.736802999999998</v>
      </c>
      <c r="C199">
        <v>30.205492</v>
      </c>
      <c r="D199">
        <v>28.707283</v>
      </c>
      <c r="E199">
        <v>30.175646</v>
      </c>
      <c r="F199">
        <v>30.175646</v>
      </c>
      <c r="G199">
        <v>535780413</v>
      </c>
    </row>
    <row r="200" spans="1:7" x14ac:dyDescent="0.35">
      <c r="A200" s="2">
        <v>44289</v>
      </c>
      <c r="B200">
        <v>30.163252</v>
      </c>
      <c r="C200">
        <v>32.503799000000001</v>
      </c>
      <c r="D200">
        <v>29.544436999999999</v>
      </c>
      <c r="E200">
        <v>29.549885</v>
      </c>
      <c r="F200">
        <v>29.549885</v>
      </c>
      <c r="G200">
        <v>901722734</v>
      </c>
    </row>
    <row r="201" spans="1:7" x14ac:dyDescent="0.35">
      <c r="A201" s="2">
        <v>44290</v>
      </c>
      <c r="B201">
        <v>29.536936000000001</v>
      </c>
      <c r="C201">
        <v>31.601420999999998</v>
      </c>
      <c r="D201">
        <v>29.306844999999999</v>
      </c>
      <c r="E201">
        <v>31.065556000000001</v>
      </c>
      <c r="F201">
        <v>31.065556000000001</v>
      </c>
      <c r="G201">
        <v>457926443</v>
      </c>
    </row>
    <row r="202" spans="1:7" x14ac:dyDescent="0.35">
      <c r="A202" s="2">
        <v>44291</v>
      </c>
      <c r="B202">
        <v>31.071905000000001</v>
      </c>
      <c r="C202">
        <v>31.528691999999999</v>
      </c>
      <c r="D202">
        <v>29.686277</v>
      </c>
      <c r="E202">
        <v>30.794846</v>
      </c>
      <c r="F202">
        <v>30.794846</v>
      </c>
      <c r="G202">
        <v>497831517</v>
      </c>
    </row>
    <row r="203" spans="1:7" x14ac:dyDescent="0.35">
      <c r="A203" s="2">
        <v>44292</v>
      </c>
      <c r="B203">
        <v>30.818172000000001</v>
      </c>
      <c r="C203">
        <v>32.359355999999998</v>
      </c>
      <c r="D203">
        <v>30.294159000000001</v>
      </c>
      <c r="E203">
        <v>31.322748000000001</v>
      </c>
      <c r="F203">
        <v>31.322748000000001</v>
      </c>
      <c r="G203">
        <v>562448082</v>
      </c>
    </row>
    <row r="204" spans="1:7" x14ac:dyDescent="0.35">
      <c r="A204" s="2">
        <v>44293</v>
      </c>
      <c r="B204">
        <v>31.292110000000001</v>
      </c>
      <c r="C204">
        <v>31.418634000000001</v>
      </c>
      <c r="D204">
        <v>27.876268</v>
      </c>
      <c r="E204">
        <v>28.593924999999999</v>
      </c>
      <c r="F204">
        <v>28.593924999999999</v>
      </c>
      <c r="G204">
        <v>679675888</v>
      </c>
    </row>
    <row r="205" spans="1:7" x14ac:dyDescent="0.35">
      <c r="A205" s="2">
        <v>44294</v>
      </c>
      <c r="B205">
        <v>28.613696999999998</v>
      </c>
      <c r="C205">
        <v>30.29579</v>
      </c>
      <c r="D205">
        <v>28.397541</v>
      </c>
      <c r="E205">
        <v>30.222431</v>
      </c>
      <c r="F205">
        <v>30.222431</v>
      </c>
      <c r="G205">
        <v>421298840</v>
      </c>
    </row>
    <row r="206" spans="1:7" x14ac:dyDescent="0.35">
      <c r="A206" s="2">
        <v>44295</v>
      </c>
      <c r="B206">
        <v>30.219234</v>
      </c>
      <c r="C206">
        <v>30.517796000000001</v>
      </c>
      <c r="D206">
        <v>29.364698000000001</v>
      </c>
      <c r="E206">
        <v>29.56222</v>
      </c>
      <c r="F206">
        <v>29.56222</v>
      </c>
      <c r="G206">
        <v>322122933</v>
      </c>
    </row>
    <row r="207" spans="1:7" x14ac:dyDescent="0.35">
      <c r="A207" s="2">
        <v>44296</v>
      </c>
      <c r="B207">
        <v>29.554414999999999</v>
      </c>
      <c r="C207">
        <v>30.812615999999998</v>
      </c>
      <c r="D207">
        <v>29.218631999999999</v>
      </c>
      <c r="E207">
        <v>29.792390999999999</v>
      </c>
      <c r="F207">
        <v>29.792390999999999</v>
      </c>
      <c r="G207">
        <v>439672477</v>
      </c>
    </row>
    <row r="208" spans="1:7" x14ac:dyDescent="0.35">
      <c r="A208" s="2">
        <v>44297</v>
      </c>
      <c r="B208">
        <v>29.769933999999999</v>
      </c>
      <c r="C208">
        <v>30.710733000000001</v>
      </c>
      <c r="D208">
        <v>29.253800999999999</v>
      </c>
      <c r="E208">
        <v>29.979101</v>
      </c>
      <c r="F208">
        <v>29.979101</v>
      </c>
      <c r="G208">
        <v>447643489</v>
      </c>
    </row>
    <row r="209" spans="1:7" x14ac:dyDescent="0.35">
      <c r="A209" s="2">
        <v>44298</v>
      </c>
      <c r="B209">
        <v>29.968451000000002</v>
      </c>
      <c r="C209">
        <v>38.128413999999999</v>
      </c>
      <c r="D209">
        <v>29.610036999999998</v>
      </c>
      <c r="E209">
        <v>36.754814000000003</v>
      </c>
      <c r="F209">
        <v>36.754814000000003</v>
      </c>
      <c r="G209">
        <v>2185144995</v>
      </c>
    </row>
    <row r="210" spans="1:7" x14ac:dyDescent="0.35">
      <c r="A210" s="2">
        <v>44299</v>
      </c>
      <c r="B210">
        <v>36.676464000000003</v>
      </c>
      <c r="C210">
        <v>37.130012999999998</v>
      </c>
      <c r="D210">
        <v>34.307636000000002</v>
      </c>
      <c r="E210">
        <v>35.322262000000002</v>
      </c>
      <c r="F210">
        <v>35.322262000000002</v>
      </c>
      <c r="G210">
        <v>1201797905</v>
      </c>
    </row>
    <row r="211" spans="1:7" x14ac:dyDescent="0.35">
      <c r="A211" s="2">
        <v>44300</v>
      </c>
      <c r="B211">
        <v>35.403629000000002</v>
      </c>
      <c r="C211">
        <v>36.784202999999998</v>
      </c>
      <c r="D211">
        <v>33.387379000000003</v>
      </c>
      <c r="E211">
        <v>36.151066</v>
      </c>
      <c r="F211">
        <v>36.151066</v>
      </c>
      <c r="G211">
        <v>1060830034</v>
      </c>
    </row>
    <row r="212" spans="1:7" x14ac:dyDescent="0.35">
      <c r="A212" s="2">
        <v>44301</v>
      </c>
      <c r="B212">
        <v>36.140574999999998</v>
      </c>
      <c r="C212">
        <v>39.519072999999999</v>
      </c>
      <c r="D212">
        <v>35.695511000000003</v>
      </c>
      <c r="E212">
        <v>37.848370000000003</v>
      </c>
      <c r="F212">
        <v>37.848370000000003</v>
      </c>
      <c r="G212">
        <v>1267323240</v>
      </c>
    </row>
    <row r="213" spans="1:7" x14ac:dyDescent="0.35">
      <c r="A213" s="2">
        <v>44302</v>
      </c>
      <c r="B213">
        <v>37.763992000000002</v>
      </c>
      <c r="C213">
        <v>38.204673999999997</v>
      </c>
      <c r="D213">
        <v>34.406582</v>
      </c>
      <c r="E213">
        <v>36.279659000000002</v>
      </c>
      <c r="F213">
        <v>36.279659000000002</v>
      </c>
      <c r="G213">
        <v>977289792</v>
      </c>
    </row>
    <row r="214" spans="1:7" x14ac:dyDescent="0.35">
      <c r="A214" s="2">
        <v>44303</v>
      </c>
      <c r="B214">
        <v>36.234344</v>
      </c>
      <c r="C214">
        <v>37.560637999999997</v>
      </c>
      <c r="D214">
        <v>34.933284999999998</v>
      </c>
      <c r="E214">
        <v>35.095492999999998</v>
      </c>
      <c r="F214">
        <v>35.095492999999998</v>
      </c>
      <c r="G214">
        <v>653849649</v>
      </c>
    </row>
    <row r="215" spans="1:7" x14ac:dyDescent="0.35">
      <c r="A215" s="2">
        <v>44304</v>
      </c>
      <c r="B215">
        <v>35.152168000000003</v>
      </c>
      <c r="C215">
        <v>35.463386999999997</v>
      </c>
      <c r="D215">
        <v>27.694313000000001</v>
      </c>
      <c r="E215">
        <v>31.746319</v>
      </c>
      <c r="F215">
        <v>31.746319</v>
      </c>
      <c r="G215">
        <v>1446701095</v>
      </c>
    </row>
    <row r="216" spans="1:7" x14ac:dyDescent="0.35">
      <c r="A216" s="2">
        <v>44305</v>
      </c>
      <c r="B216">
        <v>31.634001000000001</v>
      </c>
      <c r="C216">
        <v>32.694344000000001</v>
      </c>
      <c r="D216">
        <v>29.466179</v>
      </c>
      <c r="E216">
        <v>31.446096000000001</v>
      </c>
      <c r="F216">
        <v>31.446096000000001</v>
      </c>
      <c r="G216">
        <v>847494415</v>
      </c>
    </row>
    <row r="217" spans="1:7" x14ac:dyDescent="0.35">
      <c r="A217" s="2">
        <v>44306</v>
      </c>
      <c r="B217">
        <v>31.386969000000001</v>
      </c>
      <c r="C217">
        <v>32.225802999999999</v>
      </c>
      <c r="D217">
        <v>28.403411999999999</v>
      </c>
      <c r="E217">
        <v>31.963187999999999</v>
      </c>
      <c r="F217">
        <v>31.963187999999999</v>
      </c>
      <c r="G217">
        <v>921466440</v>
      </c>
    </row>
    <row r="218" spans="1:7" x14ac:dyDescent="0.35">
      <c r="A218" s="2">
        <v>44307</v>
      </c>
      <c r="B218">
        <v>31.984546999999999</v>
      </c>
      <c r="C218">
        <v>36.430176000000003</v>
      </c>
      <c r="D218">
        <v>30.559763</v>
      </c>
      <c r="E218">
        <v>33.603988999999999</v>
      </c>
      <c r="F218">
        <v>33.603988999999999</v>
      </c>
      <c r="G218">
        <v>1456435098</v>
      </c>
    </row>
    <row r="219" spans="1:7" x14ac:dyDescent="0.35">
      <c r="A219" s="2">
        <v>44308</v>
      </c>
      <c r="B219">
        <v>33.422137999999997</v>
      </c>
      <c r="C219">
        <v>38.393580999999998</v>
      </c>
      <c r="D219">
        <v>32.787894999999999</v>
      </c>
      <c r="E219">
        <v>34.131321</v>
      </c>
      <c r="F219">
        <v>34.131321</v>
      </c>
      <c r="G219">
        <v>2169942710</v>
      </c>
    </row>
    <row r="220" spans="1:7" x14ac:dyDescent="0.35">
      <c r="A220" s="2">
        <v>44309</v>
      </c>
      <c r="B220">
        <v>34.004074000000003</v>
      </c>
      <c r="C220">
        <v>34.775405999999997</v>
      </c>
      <c r="D220">
        <v>29.854576000000002</v>
      </c>
      <c r="E220">
        <v>32.881691000000004</v>
      </c>
      <c r="F220">
        <v>32.881691000000004</v>
      </c>
      <c r="G220">
        <v>1631826790</v>
      </c>
    </row>
    <row r="221" spans="1:7" x14ac:dyDescent="0.35">
      <c r="A221" s="2">
        <v>44310</v>
      </c>
      <c r="B221">
        <v>32.939048999999997</v>
      </c>
      <c r="C221">
        <v>32.939048999999997</v>
      </c>
      <c r="D221">
        <v>29.972946</v>
      </c>
      <c r="E221">
        <v>30.115836999999999</v>
      </c>
      <c r="F221">
        <v>30.115836999999999</v>
      </c>
      <c r="G221">
        <v>636577406</v>
      </c>
    </row>
    <row r="222" spans="1:7" x14ac:dyDescent="0.35">
      <c r="A222" s="2">
        <v>44311</v>
      </c>
      <c r="B222">
        <v>30.134087000000001</v>
      </c>
      <c r="C222">
        <v>34.742320999999997</v>
      </c>
      <c r="D222">
        <v>30.042058999999998</v>
      </c>
      <c r="E222">
        <v>33.888751999999997</v>
      </c>
      <c r="F222">
        <v>33.888751999999997</v>
      </c>
      <c r="G222">
        <v>1068206314</v>
      </c>
    </row>
    <row r="223" spans="1:7" x14ac:dyDescent="0.35">
      <c r="A223" s="2">
        <v>44312</v>
      </c>
      <c r="B223">
        <v>34.337921000000001</v>
      </c>
      <c r="C223">
        <v>38.446204999999999</v>
      </c>
      <c r="D223">
        <v>34.171596999999998</v>
      </c>
      <c r="E223">
        <v>37.945411999999997</v>
      </c>
      <c r="F223">
        <v>37.945411999999997</v>
      </c>
      <c r="G223">
        <v>1159890689</v>
      </c>
    </row>
    <row r="224" spans="1:7" x14ac:dyDescent="0.35">
      <c r="A224" s="2">
        <v>44313</v>
      </c>
      <c r="B224">
        <v>38.187880999999997</v>
      </c>
      <c r="C224">
        <v>40.474719999999998</v>
      </c>
      <c r="D224">
        <v>37.347110999999998</v>
      </c>
      <c r="E224">
        <v>39.614730999999999</v>
      </c>
      <c r="F224">
        <v>39.614730999999999</v>
      </c>
      <c r="G224">
        <v>1159853793</v>
      </c>
    </row>
    <row r="225" spans="1:7" x14ac:dyDescent="0.35">
      <c r="A225" s="2">
        <v>44314</v>
      </c>
      <c r="B225">
        <v>39.628315000000001</v>
      </c>
      <c r="C225">
        <v>42.907871</v>
      </c>
      <c r="D225">
        <v>37.794536999999998</v>
      </c>
      <c r="E225">
        <v>42.803210999999997</v>
      </c>
      <c r="F225">
        <v>42.803210999999997</v>
      </c>
      <c r="G225">
        <v>1657342891</v>
      </c>
    </row>
    <row r="226" spans="1:7" x14ac:dyDescent="0.35">
      <c r="A226" s="2">
        <v>44315</v>
      </c>
      <c r="B226">
        <v>42.849178000000002</v>
      </c>
      <c r="C226">
        <v>43.892783999999999</v>
      </c>
      <c r="D226">
        <v>39.657573999999997</v>
      </c>
      <c r="E226">
        <v>41.033127</v>
      </c>
      <c r="F226">
        <v>41.033127</v>
      </c>
      <c r="G226">
        <v>1081575233</v>
      </c>
    </row>
    <row r="227" spans="1:7" x14ac:dyDescent="0.35">
      <c r="A227" s="2">
        <v>44316</v>
      </c>
      <c r="B227">
        <v>41.040329</v>
      </c>
      <c r="C227">
        <v>41.333137999999998</v>
      </c>
      <c r="D227">
        <v>39.171092999999999</v>
      </c>
      <c r="E227">
        <v>40.697665999999998</v>
      </c>
      <c r="F227">
        <v>40.697665999999998</v>
      </c>
      <c r="G227">
        <v>1014223950</v>
      </c>
    </row>
    <row r="228" spans="1:7" x14ac:dyDescent="0.35">
      <c r="A228" s="2">
        <v>44317</v>
      </c>
      <c r="B228">
        <v>40.641953000000001</v>
      </c>
      <c r="C228">
        <v>41.251067999999997</v>
      </c>
      <c r="D228">
        <v>39.245663</v>
      </c>
      <c r="E228">
        <v>40.199776</v>
      </c>
      <c r="F228">
        <v>40.199776</v>
      </c>
      <c r="G228">
        <v>747988502</v>
      </c>
    </row>
    <row r="229" spans="1:7" x14ac:dyDescent="0.35">
      <c r="A229" s="2">
        <v>44318</v>
      </c>
      <c r="B229">
        <v>40.329346000000001</v>
      </c>
      <c r="C229">
        <v>43.235557999999997</v>
      </c>
      <c r="D229">
        <v>39.336807</v>
      </c>
      <c r="E229">
        <v>42.327311999999999</v>
      </c>
      <c r="F229">
        <v>42.327311999999999</v>
      </c>
      <c r="G229">
        <v>1047562019</v>
      </c>
    </row>
    <row r="230" spans="1:7" x14ac:dyDescent="0.35">
      <c r="A230" s="2">
        <v>44319</v>
      </c>
      <c r="B230">
        <v>42.557312000000003</v>
      </c>
      <c r="C230">
        <v>44.974063999999998</v>
      </c>
      <c r="D230">
        <v>41.334071999999999</v>
      </c>
      <c r="E230">
        <v>42.317528000000003</v>
      </c>
      <c r="F230">
        <v>42.317528000000003</v>
      </c>
      <c r="G230">
        <v>1178971606</v>
      </c>
    </row>
    <row r="231" spans="1:7" x14ac:dyDescent="0.35">
      <c r="A231" s="2">
        <v>44320</v>
      </c>
      <c r="B231">
        <v>42.289676999999998</v>
      </c>
      <c r="C231">
        <v>44.556179</v>
      </c>
      <c r="D231">
        <v>39.968116999999999</v>
      </c>
      <c r="E231">
        <v>43.164504999999998</v>
      </c>
      <c r="F231">
        <v>43.164504999999998</v>
      </c>
      <c r="G231">
        <v>1714504137</v>
      </c>
    </row>
    <row r="232" spans="1:7" x14ac:dyDescent="0.35">
      <c r="A232" s="2">
        <v>44321</v>
      </c>
      <c r="B232">
        <v>43.083323999999998</v>
      </c>
      <c r="C232">
        <v>44.899197000000001</v>
      </c>
      <c r="D232">
        <v>41.576134000000003</v>
      </c>
      <c r="E232">
        <v>42.496184999999997</v>
      </c>
      <c r="F232">
        <v>42.496184999999997</v>
      </c>
      <c r="G232">
        <v>1469755008</v>
      </c>
    </row>
    <row r="233" spans="1:7" x14ac:dyDescent="0.35">
      <c r="A233" s="2">
        <v>44322</v>
      </c>
      <c r="B233">
        <v>42.444938999999998</v>
      </c>
      <c r="C233">
        <v>42.500388999999998</v>
      </c>
      <c r="D233">
        <v>39.978259999999999</v>
      </c>
      <c r="E233">
        <v>40.220207000000002</v>
      </c>
      <c r="F233">
        <v>40.220207000000002</v>
      </c>
      <c r="G233">
        <v>1165197475</v>
      </c>
    </row>
    <row r="234" spans="1:7" x14ac:dyDescent="0.35">
      <c r="A234" s="2">
        <v>44323</v>
      </c>
      <c r="B234">
        <v>40.233780000000003</v>
      </c>
      <c r="C234">
        <v>41.206370999999997</v>
      </c>
      <c r="D234">
        <v>38.335051999999997</v>
      </c>
      <c r="E234">
        <v>39.783054</v>
      </c>
      <c r="F234">
        <v>39.783054</v>
      </c>
      <c r="G234">
        <v>993781915</v>
      </c>
    </row>
    <row r="235" spans="1:7" x14ac:dyDescent="0.35">
      <c r="A235" s="2">
        <v>44324</v>
      </c>
      <c r="B235">
        <v>39.760742</v>
      </c>
      <c r="C235">
        <v>41.232844999999998</v>
      </c>
      <c r="D235">
        <v>39.190581999999999</v>
      </c>
      <c r="E235">
        <v>40.407088999999999</v>
      </c>
      <c r="F235">
        <v>40.407088999999999</v>
      </c>
      <c r="G235">
        <v>743543345</v>
      </c>
    </row>
    <row r="236" spans="1:7" x14ac:dyDescent="0.35">
      <c r="A236" s="2">
        <v>44325</v>
      </c>
      <c r="B236">
        <v>40.474449</v>
      </c>
      <c r="C236">
        <v>40.697575000000001</v>
      </c>
      <c r="D236">
        <v>38.237102999999998</v>
      </c>
      <c r="E236">
        <v>39.430034999999997</v>
      </c>
      <c r="F236">
        <v>39.430034999999997</v>
      </c>
      <c r="G236">
        <v>663372004</v>
      </c>
    </row>
    <row r="237" spans="1:7" x14ac:dyDescent="0.35">
      <c r="A237" s="2">
        <v>44326</v>
      </c>
      <c r="B237">
        <v>39.422404999999998</v>
      </c>
      <c r="C237">
        <v>41.133541000000001</v>
      </c>
      <c r="D237">
        <v>33.603270999999999</v>
      </c>
      <c r="E237">
        <v>36.387954999999998</v>
      </c>
      <c r="F237">
        <v>36.387954999999998</v>
      </c>
      <c r="G237">
        <v>952681487</v>
      </c>
    </row>
    <row r="238" spans="1:7" x14ac:dyDescent="0.35">
      <c r="A238" s="2">
        <v>44327</v>
      </c>
      <c r="B238">
        <v>36.351596999999998</v>
      </c>
      <c r="C238">
        <v>38.509884</v>
      </c>
      <c r="D238">
        <v>35.496310999999999</v>
      </c>
      <c r="E238">
        <v>38.489978999999998</v>
      </c>
      <c r="F238">
        <v>38.489978999999998</v>
      </c>
      <c r="G238">
        <v>705090608</v>
      </c>
    </row>
    <row r="239" spans="1:7" x14ac:dyDescent="0.35">
      <c r="A239" s="2">
        <v>44328</v>
      </c>
      <c r="B239">
        <v>38.516666000000001</v>
      </c>
      <c r="C239">
        <v>43.99577</v>
      </c>
      <c r="D239">
        <v>36.038066999999998</v>
      </c>
      <c r="E239">
        <v>36.038066999999998</v>
      </c>
      <c r="F239">
        <v>36.038066999999998</v>
      </c>
      <c r="G239">
        <v>1851746863</v>
      </c>
    </row>
    <row r="240" spans="1:7" x14ac:dyDescent="0.35">
      <c r="A240" s="2">
        <v>44329</v>
      </c>
      <c r="B240">
        <v>36.961227000000001</v>
      </c>
      <c r="C240">
        <v>40.272675</v>
      </c>
      <c r="D240">
        <v>34.477576999999997</v>
      </c>
      <c r="E240">
        <v>37.369160000000001</v>
      </c>
      <c r="F240">
        <v>37.369160000000001</v>
      </c>
      <c r="G240">
        <v>1409570978</v>
      </c>
    </row>
    <row r="241" spans="1:7" x14ac:dyDescent="0.35">
      <c r="A241" s="2">
        <v>44330</v>
      </c>
      <c r="B241">
        <v>37.338515999999998</v>
      </c>
      <c r="C241">
        <v>40.829825999999997</v>
      </c>
      <c r="D241">
        <v>37.164852000000003</v>
      </c>
      <c r="E241">
        <v>40.326214</v>
      </c>
      <c r="F241">
        <v>40.326214</v>
      </c>
      <c r="G241">
        <v>804342782</v>
      </c>
    </row>
    <row r="242" spans="1:7" x14ac:dyDescent="0.35">
      <c r="A242" s="2">
        <v>44331</v>
      </c>
      <c r="B242">
        <v>40.400364000000003</v>
      </c>
      <c r="C242">
        <v>42.366779000000001</v>
      </c>
      <c r="D242">
        <v>36.577182999999998</v>
      </c>
      <c r="E242">
        <v>36.577182999999998</v>
      </c>
      <c r="F242">
        <v>36.577182999999998</v>
      </c>
      <c r="G242">
        <v>1049908753</v>
      </c>
    </row>
    <row r="243" spans="1:7" x14ac:dyDescent="0.35">
      <c r="A243" s="2">
        <v>44332</v>
      </c>
      <c r="B243">
        <v>36.553390999999998</v>
      </c>
      <c r="C243">
        <v>39.375134000000003</v>
      </c>
      <c r="D243">
        <v>34.543663000000002</v>
      </c>
      <c r="E243">
        <v>36.561503999999999</v>
      </c>
      <c r="F243">
        <v>36.561503999999999</v>
      </c>
      <c r="G243">
        <v>822738819</v>
      </c>
    </row>
    <row r="244" spans="1:7" x14ac:dyDescent="0.35">
      <c r="A244" s="2">
        <v>44333</v>
      </c>
      <c r="B244">
        <v>36.562964999999998</v>
      </c>
      <c r="C244">
        <v>36.562964999999998</v>
      </c>
      <c r="D244">
        <v>32.013058000000001</v>
      </c>
      <c r="E244">
        <v>33.285637000000001</v>
      </c>
      <c r="F244">
        <v>33.285637000000001</v>
      </c>
      <c r="G244">
        <v>974771404</v>
      </c>
    </row>
    <row r="245" spans="1:7" x14ac:dyDescent="0.35">
      <c r="A245" s="2">
        <v>44334</v>
      </c>
      <c r="B245">
        <v>33.246208000000003</v>
      </c>
      <c r="C245">
        <v>36.577530000000003</v>
      </c>
      <c r="D245">
        <v>33.032809999999998</v>
      </c>
      <c r="E245">
        <v>35.072029000000001</v>
      </c>
      <c r="F245">
        <v>35.072029000000001</v>
      </c>
      <c r="G245">
        <v>842688704</v>
      </c>
    </row>
    <row r="246" spans="1:7" x14ac:dyDescent="0.35">
      <c r="A246" s="2">
        <v>44335</v>
      </c>
      <c r="B246">
        <v>35.071213</v>
      </c>
      <c r="C246">
        <v>35.485469999999999</v>
      </c>
      <c r="D246">
        <v>16.666702000000001</v>
      </c>
      <c r="E246">
        <v>23.427958</v>
      </c>
      <c r="F246">
        <v>23.427958</v>
      </c>
      <c r="G246">
        <v>2241014905</v>
      </c>
    </row>
    <row r="247" spans="1:7" x14ac:dyDescent="0.35">
      <c r="A247" s="2">
        <v>44336</v>
      </c>
      <c r="B247">
        <v>23.162842000000001</v>
      </c>
      <c r="C247">
        <v>28.446245000000001</v>
      </c>
      <c r="D247">
        <v>20.105405999999999</v>
      </c>
      <c r="E247">
        <v>26.394573000000001</v>
      </c>
      <c r="F247">
        <v>26.394573000000001</v>
      </c>
      <c r="G247">
        <v>1338078607</v>
      </c>
    </row>
    <row r="248" spans="1:7" x14ac:dyDescent="0.35">
      <c r="A248" s="2">
        <v>44337</v>
      </c>
      <c r="B248">
        <v>26.355511</v>
      </c>
      <c r="C248">
        <v>27.950848000000001</v>
      </c>
      <c r="D248">
        <v>18.895567</v>
      </c>
      <c r="E248">
        <v>21.901260000000001</v>
      </c>
      <c r="F248">
        <v>21.901260000000001</v>
      </c>
      <c r="G248">
        <v>1076267674</v>
      </c>
    </row>
    <row r="249" spans="1:7" x14ac:dyDescent="0.35">
      <c r="A249" s="2">
        <v>44338</v>
      </c>
      <c r="B249">
        <v>21.964592</v>
      </c>
      <c r="C249">
        <v>22.361533999999999</v>
      </c>
      <c r="D249">
        <v>18.514254000000001</v>
      </c>
      <c r="E249">
        <v>20.383455000000001</v>
      </c>
      <c r="F249">
        <v>20.383455000000001</v>
      </c>
      <c r="G249">
        <v>791748160</v>
      </c>
    </row>
    <row r="250" spans="1:7" x14ac:dyDescent="0.35">
      <c r="A250" s="2">
        <v>44339</v>
      </c>
      <c r="B250">
        <v>20.380586999999998</v>
      </c>
      <c r="C250">
        <v>21.301853000000001</v>
      </c>
      <c r="D250">
        <v>13.092185000000001</v>
      </c>
      <c r="E250">
        <v>16.836334000000001</v>
      </c>
      <c r="F250">
        <v>16.836334000000001</v>
      </c>
      <c r="G250">
        <v>1320921899</v>
      </c>
    </row>
    <row r="251" spans="1:7" x14ac:dyDescent="0.35">
      <c r="A251" s="2">
        <v>44340</v>
      </c>
      <c r="B251">
        <v>16.736333999999999</v>
      </c>
      <c r="C251">
        <v>25.129263000000002</v>
      </c>
      <c r="D251">
        <v>16.574165000000001</v>
      </c>
      <c r="E251">
        <v>24.627649000000002</v>
      </c>
      <c r="F251">
        <v>24.627649000000002</v>
      </c>
      <c r="G251">
        <v>1526035442</v>
      </c>
    </row>
    <row r="252" spans="1:7" x14ac:dyDescent="0.35">
      <c r="A252" s="2">
        <v>44341</v>
      </c>
      <c r="B252">
        <v>24.657164000000002</v>
      </c>
      <c r="C252">
        <v>26.659272999999999</v>
      </c>
      <c r="D252">
        <v>21.624148999999999</v>
      </c>
      <c r="E252">
        <v>25.195017</v>
      </c>
      <c r="F252">
        <v>25.195017</v>
      </c>
      <c r="G252">
        <v>1386905999</v>
      </c>
    </row>
    <row r="253" spans="1:7" x14ac:dyDescent="0.35">
      <c r="A253" s="2">
        <v>44342</v>
      </c>
      <c r="B253">
        <v>25.163540000000001</v>
      </c>
      <c r="C253">
        <v>29.368296000000001</v>
      </c>
      <c r="D253">
        <v>24.614061</v>
      </c>
      <c r="E253">
        <v>29.368296000000001</v>
      </c>
      <c r="F253">
        <v>29.368296000000001</v>
      </c>
      <c r="G253">
        <v>1071924820</v>
      </c>
    </row>
    <row r="254" spans="1:7" x14ac:dyDescent="0.35">
      <c r="A254" s="2">
        <v>44343</v>
      </c>
      <c r="B254">
        <v>29.451657999999998</v>
      </c>
      <c r="C254">
        <v>29.904502999999998</v>
      </c>
      <c r="D254">
        <v>26.215039999999998</v>
      </c>
      <c r="E254">
        <v>28.370335000000001</v>
      </c>
      <c r="F254">
        <v>28.370335000000001</v>
      </c>
      <c r="G254">
        <v>999766482</v>
      </c>
    </row>
    <row r="255" spans="1:7" x14ac:dyDescent="0.35">
      <c r="A255" s="2">
        <v>44344</v>
      </c>
      <c r="B255">
        <v>28.47448</v>
      </c>
      <c r="C255">
        <v>29.402484999999999</v>
      </c>
      <c r="D255">
        <v>24.976368000000001</v>
      </c>
      <c r="E255">
        <v>25.924945999999998</v>
      </c>
      <c r="F255">
        <v>25.924945999999998</v>
      </c>
      <c r="G255">
        <v>1076488584</v>
      </c>
    </row>
    <row r="256" spans="1:7" x14ac:dyDescent="0.35">
      <c r="A256" s="2">
        <v>44345</v>
      </c>
      <c r="B256">
        <v>25.897546999999999</v>
      </c>
      <c r="C256">
        <v>27.532371999999999</v>
      </c>
      <c r="D256">
        <v>21.854444999999998</v>
      </c>
      <c r="E256">
        <v>23.179463999999999</v>
      </c>
      <c r="F256">
        <v>23.179463999999999</v>
      </c>
      <c r="G256">
        <v>817413607</v>
      </c>
    </row>
    <row r="257" spans="1:7" x14ac:dyDescent="0.35">
      <c r="A257" s="2">
        <v>44346</v>
      </c>
      <c r="B257">
        <v>23.175678000000001</v>
      </c>
      <c r="C257">
        <v>26.556747000000001</v>
      </c>
      <c r="D257">
        <v>21.780263999999999</v>
      </c>
      <c r="E257">
        <v>25.742519000000001</v>
      </c>
      <c r="F257">
        <v>25.742519000000001</v>
      </c>
      <c r="G257">
        <v>782067312</v>
      </c>
    </row>
    <row r="258" spans="1:7" x14ac:dyDescent="0.35">
      <c r="A258" s="2">
        <v>44347</v>
      </c>
      <c r="B258">
        <v>25.717644</v>
      </c>
      <c r="C258">
        <v>28.404706999999998</v>
      </c>
      <c r="D258">
        <v>23.46397</v>
      </c>
      <c r="E258">
        <v>28.369710999999999</v>
      </c>
      <c r="F258">
        <v>28.369710999999999</v>
      </c>
      <c r="G258">
        <v>1058080597</v>
      </c>
    </row>
    <row r="259" spans="1:7" x14ac:dyDescent="0.35">
      <c r="A259" s="2">
        <v>44348</v>
      </c>
      <c r="B259">
        <v>28.274649</v>
      </c>
      <c r="C259">
        <v>28.724550000000001</v>
      </c>
      <c r="D259">
        <v>26.011887000000002</v>
      </c>
      <c r="E259">
        <v>27.395233000000001</v>
      </c>
      <c r="F259">
        <v>27.395233000000001</v>
      </c>
      <c r="G259">
        <v>753430864</v>
      </c>
    </row>
    <row r="260" spans="1:7" x14ac:dyDescent="0.35">
      <c r="A260" s="2">
        <v>44349</v>
      </c>
      <c r="B260">
        <v>27.413444999999999</v>
      </c>
      <c r="C260">
        <v>28.799102999999999</v>
      </c>
      <c r="D260">
        <v>26.376422999999999</v>
      </c>
      <c r="E260">
        <v>27.631478999999999</v>
      </c>
      <c r="F260">
        <v>27.631478999999999</v>
      </c>
      <c r="G260">
        <v>558113727</v>
      </c>
    </row>
    <row r="261" spans="1:7" x14ac:dyDescent="0.35">
      <c r="A261" s="2">
        <v>44350</v>
      </c>
      <c r="B261">
        <v>27.642187</v>
      </c>
      <c r="C261">
        <v>29.357792</v>
      </c>
      <c r="D261">
        <v>26.952545000000001</v>
      </c>
      <c r="E261">
        <v>28.63081</v>
      </c>
      <c r="F261">
        <v>28.63081</v>
      </c>
      <c r="G261">
        <v>541834896</v>
      </c>
    </row>
    <row r="262" spans="1:7" x14ac:dyDescent="0.35">
      <c r="A262" s="2">
        <v>44351</v>
      </c>
      <c r="B262">
        <v>28.677935000000002</v>
      </c>
      <c r="C262">
        <v>28.677935000000002</v>
      </c>
      <c r="D262">
        <v>25.148026000000002</v>
      </c>
      <c r="E262">
        <v>26.442995</v>
      </c>
      <c r="F262">
        <v>26.442995</v>
      </c>
      <c r="G262">
        <v>603761573</v>
      </c>
    </row>
    <row r="263" spans="1:7" x14ac:dyDescent="0.35">
      <c r="A263" s="2">
        <v>44352</v>
      </c>
      <c r="B263">
        <v>26.461435000000002</v>
      </c>
      <c r="C263">
        <v>27.681567999999999</v>
      </c>
      <c r="D263">
        <v>25.231974000000001</v>
      </c>
      <c r="E263">
        <v>25.607551999999998</v>
      </c>
      <c r="F263">
        <v>25.607551999999998</v>
      </c>
      <c r="G263">
        <v>448910761</v>
      </c>
    </row>
    <row r="264" spans="1:7" x14ac:dyDescent="0.35">
      <c r="A264" s="2">
        <v>44353</v>
      </c>
      <c r="B264">
        <v>25.646227</v>
      </c>
      <c r="C264">
        <v>26.436007</v>
      </c>
      <c r="D264">
        <v>25.415126999999998</v>
      </c>
      <c r="E264">
        <v>25.912481</v>
      </c>
      <c r="F264">
        <v>25.912481</v>
      </c>
      <c r="G264">
        <v>333386144</v>
      </c>
    </row>
    <row r="265" spans="1:7" x14ac:dyDescent="0.35">
      <c r="A265" s="2">
        <v>44354</v>
      </c>
      <c r="B265">
        <v>25.903224999999999</v>
      </c>
      <c r="C265">
        <v>27.341892000000001</v>
      </c>
      <c r="D265">
        <v>24.011368000000001</v>
      </c>
      <c r="E265">
        <v>24.195166</v>
      </c>
      <c r="F265">
        <v>24.195166</v>
      </c>
      <c r="G265">
        <v>479599704</v>
      </c>
    </row>
    <row r="266" spans="1:7" x14ac:dyDescent="0.35">
      <c r="A266" s="2">
        <v>44355</v>
      </c>
      <c r="B266">
        <v>24.277176000000001</v>
      </c>
      <c r="C266">
        <v>24.619299000000002</v>
      </c>
      <c r="D266">
        <v>20.739100000000001</v>
      </c>
      <c r="E266">
        <v>23.530218000000001</v>
      </c>
      <c r="F266">
        <v>23.530218000000001</v>
      </c>
      <c r="G266">
        <v>583658979</v>
      </c>
    </row>
    <row r="267" spans="1:7" x14ac:dyDescent="0.35">
      <c r="A267" s="2">
        <v>44356</v>
      </c>
      <c r="B267">
        <v>23.439114</v>
      </c>
      <c r="C267">
        <v>25.227419000000001</v>
      </c>
      <c r="D267">
        <v>22.268329999999999</v>
      </c>
      <c r="E267">
        <v>25.127302</v>
      </c>
      <c r="F267">
        <v>25.127302</v>
      </c>
      <c r="G267">
        <v>697734988</v>
      </c>
    </row>
    <row r="268" spans="1:7" x14ac:dyDescent="0.35">
      <c r="A268" s="2">
        <v>44357</v>
      </c>
      <c r="B268">
        <v>25.119219000000001</v>
      </c>
      <c r="C268">
        <v>25.246008</v>
      </c>
      <c r="D268">
        <v>23.190414000000001</v>
      </c>
      <c r="E268">
        <v>23.597158</v>
      </c>
      <c r="F268">
        <v>23.597158</v>
      </c>
      <c r="G268">
        <v>399429441</v>
      </c>
    </row>
    <row r="269" spans="1:7" x14ac:dyDescent="0.35">
      <c r="A269" s="2">
        <v>44358</v>
      </c>
      <c r="B269">
        <v>23.608920999999999</v>
      </c>
      <c r="C269">
        <v>23.863500999999999</v>
      </c>
      <c r="D269">
        <v>21.455959</v>
      </c>
      <c r="E269">
        <v>21.850968999999999</v>
      </c>
      <c r="F269">
        <v>21.850968999999999</v>
      </c>
      <c r="G269">
        <v>390923862</v>
      </c>
    </row>
    <row r="270" spans="1:7" x14ac:dyDescent="0.35">
      <c r="A270" s="2">
        <v>44359</v>
      </c>
      <c r="B270">
        <v>21.874851</v>
      </c>
      <c r="C270">
        <v>21.909217999999999</v>
      </c>
      <c r="D270">
        <v>20.312403</v>
      </c>
      <c r="E270">
        <v>21.322514999999999</v>
      </c>
      <c r="F270">
        <v>21.322514999999999</v>
      </c>
      <c r="G270">
        <v>379030854</v>
      </c>
    </row>
    <row r="271" spans="1:7" x14ac:dyDescent="0.35">
      <c r="A271" s="2">
        <v>44360</v>
      </c>
      <c r="B271">
        <v>21.308592000000001</v>
      </c>
      <c r="C271">
        <v>23.600878000000002</v>
      </c>
      <c r="D271">
        <v>20.51679</v>
      </c>
      <c r="E271">
        <v>23.274321</v>
      </c>
      <c r="F271">
        <v>23.274321</v>
      </c>
      <c r="G271">
        <v>408171937</v>
      </c>
    </row>
    <row r="272" spans="1:7" x14ac:dyDescent="0.35">
      <c r="A272" s="2">
        <v>44361</v>
      </c>
      <c r="B272">
        <v>23.261697999999999</v>
      </c>
      <c r="C272">
        <v>24.220071999999998</v>
      </c>
      <c r="D272">
        <v>22.609335000000002</v>
      </c>
      <c r="E272">
        <v>23.407238</v>
      </c>
      <c r="F272">
        <v>23.407238</v>
      </c>
      <c r="G272">
        <v>418305189</v>
      </c>
    </row>
    <row r="273" spans="1:7" x14ac:dyDescent="0.35">
      <c r="A273" s="2">
        <v>44362</v>
      </c>
      <c r="B273">
        <v>24.106383999999998</v>
      </c>
      <c r="C273">
        <v>24.686178000000002</v>
      </c>
      <c r="D273">
        <v>23.196107999999999</v>
      </c>
      <c r="E273">
        <v>24.180852999999999</v>
      </c>
      <c r="F273">
        <v>24.180852999999999</v>
      </c>
      <c r="G273">
        <v>405740380</v>
      </c>
    </row>
    <row r="274" spans="1:7" x14ac:dyDescent="0.35">
      <c r="A274" s="2">
        <v>44363</v>
      </c>
      <c r="B274">
        <v>23.458093999999999</v>
      </c>
      <c r="C274">
        <v>23.565771000000002</v>
      </c>
      <c r="D274">
        <v>21.700481</v>
      </c>
      <c r="E274">
        <v>21.832225999999999</v>
      </c>
      <c r="F274">
        <v>21.832225999999999</v>
      </c>
      <c r="G274">
        <v>344163561</v>
      </c>
    </row>
    <row r="275" spans="1:7" x14ac:dyDescent="0.35">
      <c r="A275" s="2">
        <v>44364</v>
      </c>
      <c r="B275">
        <v>21.852688000000001</v>
      </c>
      <c r="C275">
        <v>22.919665999999999</v>
      </c>
      <c r="D275">
        <v>21.498079000000001</v>
      </c>
      <c r="E275">
        <v>22.154890000000002</v>
      </c>
      <c r="F275">
        <v>22.154890000000002</v>
      </c>
      <c r="G275">
        <v>247003560</v>
      </c>
    </row>
    <row r="276" spans="1:7" x14ac:dyDescent="0.35">
      <c r="A276" s="2">
        <v>44365</v>
      </c>
      <c r="B276">
        <v>22.186534999999999</v>
      </c>
      <c r="C276">
        <v>22.261382999999999</v>
      </c>
      <c r="D276">
        <v>19.646007999999998</v>
      </c>
      <c r="E276">
        <v>20.393360000000001</v>
      </c>
      <c r="F276">
        <v>20.393360000000001</v>
      </c>
      <c r="G276">
        <v>330277776</v>
      </c>
    </row>
    <row r="277" spans="1:7" x14ac:dyDescent="0.35">
      <c r="A277" s="2">
        <v>44366</v>
      </c>
      <c r="B277">
        <v>20.421415</v>
      </c>
      <c r="C277">
        <v>20.979424000000002</v>
      </c>
      <c r="D277">
        <v>19.864414</v>
      </c>
      <c r="E277">
        <v>19.910806999999998</v>
      </c>
      <c r="F277">
        <v>19.910806999999998</v>
      </c>
      <c r="G277">
        <v>268928419</v>
      </c>
    </row>
    <row r="278" spans="1:7" x14ac:dyDescent="0.35">
      <c r="A278" s="2">
        <v>44367</v>
      </c>
      <c r="B278">
        <v>19.843890999999999</v>
      </c>
      <c r="C278">
        <v>21.052727000000001</v>
      </c>
      <c r="D278">
        <v>18.684235000000001</v>
      </c>
      <c r="E278">
        <v>20.806512999999999</v>
      </c>
      <c r="F278">
        <v>20.806512999999999</v>
      </c>
      <c r="G278">
        <v>368331090</v>
      </c>
    </row>
    <row r="279" spans="1:7" x14ac:dyDescent="0.35">
      <c r="A279" s="2">
        <v>44368</v>
      </c>
      <c r="B279">
        <v>20.741506999999999</v>
      </c>
      <c r="C279">
        <v>20.879562</v>
      </c>
      <c r="D279">
        <v>15.785394999999999</v>
      </c>
      <c r="E279">
        <v>15.850638</v>
      </c>
      <c r="F279">
        <v>15.850638</v>
      </c>
      <c r="G279">
        <v>566312286</v>
      </c>
    </row>
    <row r="280" spans="1:7" x14ac:dyDescent="0.35">
      <c r="A280" s="2">
        <v>44369</v>
      </c>
      <c r="B280">
        <v>15.802811999999999</v>
      </c>
      <c r="C280">
        <v>17.103456000000001</v>
      </c>
      <c r="D280">
        <v>13.999983</v>
      </c>
      <c r="E280">
        <v>16.380275999999999</v>
      </c>
      <c r="F280">
        <v>16.380275999999999</v>
      </c>
      <c r="G280">
        <v>706248217</v>
      </c>
    </row>
    <row r="281" spans="1:7" x14ac:dyDescent="0.35">
      <c r="A281" s="2">
        <v>44370</v>
      </c>
      <c r="B281">
        <v>16.403793</v>
      </c>
      <c r="C281">
        <v>18.488223999999999</v>
      </c>
      <c r="D281">
        <v>15.836358000000001</v>
      </c>
      <c r="E281">
        <v>17.871696</v>
      </c>
      <c r="F281">
        <v>17.871696</v>
      </c>
      <c r="G281">
        <v>511611142</v>
      </c>
    </row>
    <row r="282" spans="1:7" x14ac:dyDescent="0.35">
      <c r="A282" s="2">
        <v>44371</v>
      </c>
      <c r="B282">
        <v>17.814518</v>
      </c>
      <c r="C282">
        <v>18.552713000000001</v>
      </c>
      <c r="D282">
        <v>16.658825</v>
      </c>
      <c r="E282">
        <v>18.054714000000001</v>
      </c>
      <c r="F282">
        <v>18.054714000000001</v>
      </c>
      <c r="G282">
        <v>366440877</v>
      </c>
    </row>
    <row r="283" spans="1:7" x14ac:dyDescent="0.35">
      <c r="A283" s="2">
        <v>44372</v>
      </c>
      <c r="B283">
        <v>18.062065</v>
      </c>
      <c r="C283">
        <v>18.337859999999999</v>
      </c>
      <c r="D283">
        <v>15.732053000000001</v>
      </c>
      <c r="E283">
        <v>15.905189999999999</v>
      </c>
      <c r="F283">
        <v>15.905189999999999</v>
      </c>
      <c r="G283">
        <v>370292098</v>
      </c>
    </row>
    <row r="284" spans="1:7" x14ac:dyDescent="0.35">
      <c r="A284" s="2">
        <v>44373</v>
      </c>
      <c r="B284">
        <v>15.866925999999999</v>
      </c>
      <c r="C284">
        <v>16.451695999999998</v>
      </c>
      <c r="D284">
        <v>15.136502</v>
      </c>
      <c r="E284">
        <v>16.100424</v>
      </c>
      <c r="F284">
        <v>16.100424</v>
      </c>
      <c r="G284">
        <v>284658409</v>
      </c>
    </row>
    <row r="285" spans="1:7" x14ac:dyDescent="0.35">
      <c r="A285" s="2">
        <v>44374</v>
      </c>
      <c r="B285">
        <v>16.150282000000001</v>
      </c>
      <c r="C285">
        <v>17.095666999999999</v>
      </c>
      <c r="D285">
        <v>15.668839999999999</v>
      </c>
      <c r="E285">
        <v>17.095666999999999</v>
      </c>
      <c r="F285">
        <v>17.095666999999999</v>
      </c>
      <c r="G285">
        <v>255240542</v>
      </c>
    </row>
    <row r="286" spans="1:7" x14ac:dyDescent="0.35">
      <c r="A286" s="2">
        <v>44375</v>
      </c>
      <c r="B286">
        <v>17.096212000000001</v>
      </c>
      <c r="C286">
        <v>18.134931999999999</v>
      </c>
      <c r="D286">
        <v>16.881338</v>
      </c>
      <c r="E286">
        <v>17.683861</v>
      </c>
      <c r="F286">
        <v>17.683861</v>
      </c>
      <c r="G286">
        <v>306684346</v>
      </c>
    </row>
    <row r="287" spans="1:7" x14ac:dyDescent="0.35">
      <c r="A287" s="2">
        <v>44376</v>
      </c>
      <c r="B287">
        <v>17.735249</v>
      </c>
      <c r="C287">
        <v>19.185852000000001</v>
      </c>
      <c r="D287">
        <v>17.681601000000001</v>
      </c>
      <c r="E287">
        <v>18.554331000000001</v>
      </c>
      <c r="F287">
        <v>18.554331000000001</v>
      </c>
      <c r="G287">
        <v>383182157</v>
      </c>
    </row>
    <row r="288" spans="1:7" x14ac:dyDescent="0.35">
      <c r="A288" s="2">
        <v>44377</v>
      </c>
      <c r="B288">
        <v>18.644373000000002</v>
      </c>
      <c r="C288">
        <v>19.285433000000001</v>
      </c>
      <c r="D288">
        <v>17.199000999999999</v>
      </c>
      <c r="E288">
        <v>19.278358000000001</v>
      </c>
      <c r="F288">
        <v>19.278358000000001</v>
      </c>
      <c r="G288">
        <v>397542621</v>
      </c>
    </row>
    <row r="289" spans="1:7" x14ac:dyDescent="0.35">
      <c r="A289" s="2">
        <v>44378</v>
      </c>
      <c r="B289">
        <v>19.277899000000001</v>
      </c>
      <c r="C289">
        <v>19.277899000000001</v>
      </c>
      <c r="D289">
        <v>17.589579000000001</v>
      </c>
      <c r="E289">
        <v>17.870398999999999</v>
      </c>
      <c r="F289">
        <v>17.870398999999999</v>
      </c>
      <c r="G289">
        <v>364624991</v>
      </c>
    </row>
    <row r="290" spans="1:7" x14ac:dyDescent="0.35">
      <c r="A290" s="2">
        <v>44379</v>
      </c>
      <c r="B290">
        <v>17.833072999999999</v>
      </c>
      <c r="C290">
        <v>18.243569999999998</v>
      </c>
      <c r="D290">
        <v>16.983817999999999</v>
      </c>
      <c r="E290">
        <v>18.241726</v>
      </c>
      <c r="F290">
        <v>18.241726</v>
      </c>
      <c r="G290">
        <v>307045716</v>
      </c>
    </row>
    <row r="291" spans="1:7" x14ac:dyDescent="0.35">
      <c r="A291" s="2">
        <v>44380</v>
      </c>
      <c r="B291">
        <v>18.227339000000001</v>
      </c>
      <c r="C291">
        <v>19.524757000000001</v>
      </c>
      <c r="D291">
        <v>17.849986999999999</v>
      </c>
      <c r="E291">
        <v>19.524757000000001</v>
      </c>
      <c r="F291">
        <v>19.524757000000001</v>
      </c>
      <c r="G291">
        <v>344855379</v>
      </c>
    </row>
    <row r="292" spans="1:7" x14ac:dyDescent="0.35">
      <c r="A292" s="2">
        <v>44381</v>
      </c>
      <c r="B292">
        <v>19.479937</v>
      </c>
      <c r="C292">
        <v>21.481411000000001</v>
      </c>
      <c r="D292">
        <v>18.947371</v>
      </c>
      <c r="E292">
        <v>20.771872999999999</v>
      </c>
      <c r="F292">
        <v>20.771872999999999</v>
      </c>
      <c r="G292">
        <v>540490915</v>
      </c>
    </row>
    <row r="293" spans="1:7" x14ac:dyDescent="0.35">
      <c r="A293" s="2">
        <v>44382</v>
      </c>
      <c r="B293">
        <v>20.767420000000001</v>
      </c>
      <c r="C293">
        <v>20.867785000000001</v>
      </c>
      <c r="D293">
        <v>19.180907999999999</v>
      </c>
      <c r="E293">
        <v>20.095181</v>
      </c>
      <c r="F293">
        <v>20.095181</v>
      </c>
      <c r="G293">
        <v>545274387</v>
      </c>
    </row>
    <row r="294" spans="1:7" x14ac:dyDescent="0.35">
      <c r="A294" s="2">
        <v>44383</v>
      </c>
      <c r="B294">
        <v>20.08839</v>
      </c>
      <c r="C294">
        <v>23.188559000000001</v>
      </c>
      <c r="D294">
        <v>20.075544000000001</v>
      </c>
      <c r="E294">
        <v>22.400186999999999</v>
      </c>
      <c r="F294">
        <v>22.400186999999999</v>
      </c>
      <c r="G294">
        <v>815123869</v>
      </c>
    </row>
    <row r="295" spans="1:7" x14ac:dyDescent="0.35">
      <c r="A295" s="2">
        <v>44384</v>
      </c>
      <c r="B295">
        <v>22.399007999999998</v>
      </c>
      <c r="C295">
        <v>23.388100000000001</v>
      </c>
      <c r="D295">
        <v>21.764413999999999</v>
      </c>
      <c r="E295">
        <v>22.231145999999999</v>
      </c>
      <c r="F295">
        <v>22.231145999999999</v>
      </c>
      <c r="G295">
        <v>484900571</v>
      </c>
    </row>
    <row r="296" spans="1:7" x14ac:dyDescent="0.35">
      <c r="A296" s="2">
        <v>44385</v>
      </c>
      <c r="B296">
        <v>22.276458999999999</v>
      </c>
      <c r="C296">
        <v>22.297191999999999</v>
      </c>
      <c r="D296">
        <v>19.993286000000001</v>
      </c>
      <c r="E296">
        <v>20.400130999999998</v>
      </c>
      <c r="F296">
        <v>20.400130999999998</v>
      </c>
      <c r="G296">
        <v>491809315</v>
      </c>
    </row>
    <row r="297" spans="1:7" x14ac:dyDescent="0.35">
      <c r="A297" s="2">
        <v>44386</v>
      </c>
      <c r="B297">
        <v>20.352446</v>
      </c>
      <c r="C297">
        <v>21.544066999999998</v>
      </c>
      <c r="D297">
        <v>19.804234000000001</v>
      </c>
      <c r="E297">
        <v>20.985469999999999</v>
      </c>
      <c r="F297">
        <v>20.985469999999999</v>
      </c>
      <c r="G297">
        <v>439238859</v>
      </c>
    </row>
    <row r="298" spans="1:7" x14ac:dyDescent="0.35">
      <c r="A298" s="2">
        <v>44387</v>
      </c>
      <c r="B298">
        <v>20.996744</v>
      </c>
      <c r="C298">
        <v>21.513735</v>
      </c>
      <c r="D298">
        <v>19.982673999999999</v>
      </c>
      <c r="E298">
        <v>20.243773999999998</v>
      </c>
      <c r="F298">
        <v>20.243773999999998</v>
      </c>
      <c r="G298">
        <v>259378363</v>
      </c>
    </row>
    <row r="299" spans="1:7" x14ac:dyDescent="0.35">
      <c r="A299" s="2">
        <v>44388</v>
      </c>
      <c r="B299">
        <v>20.243202</v>
      </c>
      <c r="C299">
        <v>20.942050999999999</v>
      </c>
      <c r="D299">
        <v>20.008883000000001</v>
      </c>
      <c r="E299">
        <v>20.681039999999999</v>
      </c>
      <c r="F299">
        <v>20.681039999999999</v>
      </c>
      <c r="G299">
        <v>268848504</v>
      </c>
    </row>
    <row r="300" spans="1:7" x14ac:dyDescent="0.35">
      <c r="A300" s="2">
        <v>44389</v>
      </c>
      <c r="B300">
        <v>20.696207000000001</v>
      </c>
      <c r="C300">
        <v>21.395008000000001</v>
      </c>
      <c r="D300">
        <v>19.254035999999999</v>
      </c>
      <c r="E300">
        <v>19.587624000000002</v>
      </c>
      <c r="F300">
        <v>19.587624000000002</v>
      </c>
      <c r="G300">
        <v>356522125</v>
      </c>
    </row>
    <row r="301" spans="1:7" x14ac:dyDescent="0.35">
      <c r="A301" s="2">
        <v>44390</v>
      </c>
      <c r="B301">
        <v>19.578747</v>
      </c>
      <c r="C301">
        <v>19.703317999999999</v>
      </c>
      <c r="D301">
        <v>18.201262</v>
      </c>
      <c r="E301">
        <v>18.438556999999999</v>
      </c>
      <c r="F301">
        <v>18.438556999999999</v>
      </c>
      <c r="G301">
        <v>348010795</v>
      </c>
    </row>
    <row r="302" spans="1:7" x14ac:dyDescent="0.35">
      <c r="A302" s="2">
        <v>44391</v>
      </c>
      <c r="B302">
        <v>18.467230000000001</v>
      </c>
      <c r="C302">
        <v>18.522333</v>
      </c>
      <c r="D302">
        <v>16.779993000000001</v>
      </c>
      <c r="E302">
        <v>17.868684999999999</v>
      </c>
      <c r="F302">
        <v>17.868684999999999</v>
      </c>
      <c r="G302">
        <v>452806171</v>
      </c>
    </row>
    <row r="303" spans="1:7" x14ac:dyDescent="0.35">
      <c r="A303" s="2">
        <v>44392</v>
      </c>
      <c r="B303">
        <v>17.892855000000001</v>
      </c>
      <c r="C303">
        <v>18.374518999999999</v>
      </c>
      <c r="D303">
        <v>16.825731000000001</v>
      </c>
      <c r="E303">
        <v>16.996023000000001</v>
      </c>
      <c r="F303">
        <v>16.996023000000001</v>
      </c>
      <c r="G303">
        <v>404867307</v>
      </c>
    </row>
    <row r="304" spans="1:7" x14ac:dyDescent="0.35">
      <c r="A304" s="2">
        <v>44393</v>
      </c>
      <c r="B304">
        <v>17.048324999999998</v>
      </c>
      <c r="C304">
        <v>17.586608999999999</v>
      </c>
      <c r="D304">
        <v>15.947652</v>
      </c>
      <c r="E304">
        <v>16.408366999999998</v>
      </c>
      <c r="F304">
        <v>16.408366999999998</v>
      </c>
      <c r="G304">
        <v>382003612</v>
      </c>
    </row>
    <row r="305" spans="1:7" x14ac:dyDescent="0.35">
      <c r="A305" s="2">
        <v>44394</v>
      </c>
      <c r="B305">
        <v>16.362069999999999</v>
      </c>
      <c r="C305">
        <v>16.748073999999999</v>
      </c>
      <c r="D305">
        <v>15.959642000000001</v>
      </c>
      <c r="E305">
        <v>16.106518000000001</v>
      </c>
      <c r="F305">
        <v>16.106518000000001</v>
      </c>
      <c r="G305">
        <v>335054881</v>
      </c>
    </row>
    <row r="306" spans="1:7" x14ac:dyDescent="0.35">
      <c r="A306" s="2">
        <v>44395</v>
      </c>
      <c r="B306">
        <v>16.125919</v>
      </c>
      <c r="C306">
        <v>17.162741</v>
      </c>
      <c r="D306">
        <v>16.088106</v>
      </c>
      <c r="E306">
        <v>16.361158</v>
      </c>
      <c r="F306">
        <v>16.361158</v>
      </c>
      <c r="G306">
        <v>319630224</v>
      </c>
    </row>
    <row r="307" spans="1:7" x14ac:dyDescent="0.35">
      <c r="A307" s="2">
        <v>44396</v>
      </c>
      <c r="B307">
        <v>16.323027</v>
      </c>
      <c r="C307">
        <v>16.764489999999999</v>
      </c>
      <c r="D307">
        <v>15.433441999999999</v>
      </c>
      <c r="E307">
        <v>15.68914</v>
      </c>
      <c r="F307">
        <v>15.68914</v>
      </c>
      <c r="G307">
        <v>353935381</v>
      </c>
    </row>
    <row r="308" spans="1:7" x14ac:dyDescent="0.35">
      <c r="A308" s="2">
        <v>44397</v>
      </c>
      <c r="B308">
        <v>15.728275</v>
      </c>
      <c r="C308">
        <v>15.949567999999999</v>
      </c>
      <c r="D308">
        <v>14.448477</v>
      </c>
      <c r="E308">
        <v>14.599843999999999</v>
      </c>
      <c r="F308">
        <v>14.599843999999999</v>
      </c>
      <c r="G308">
        <v>371509356</v>
      </c>
    </row>
    <row r="309" spans="1:7" x14ac:dyDescent="0.35">
      <c r="A309" s="2">
        <v>44398</v>
      </c>
      <c r="B309">
        <v>14.565026</v>
      </c>
      <c r="C309">
        <v>16.863319000000001</v>
      </c>
      <c r="D309">
        <v>14.052243000000001</v>
      </c>
      <c r="E309">
        <v>16.679480000000002</v>
      </c>
      <c r="F309">
        <v>16.679480000000002</v>
      </c>
      <c r="G309">
        <v>416317964</v>
      </c>
    </row>
    <row r="310" spans="1:7" x14ac:dyDescent="0.35">
      <c r="A310" s="2">
        <v>44399</v>
      </c>
      <c r="B310">
        <v>16.711554</v>
      </c>
      <c r="C310">
        <v>17.601351000000001</v>
      </c>
      <c r="D310">
        <v>16.133223000000001</v>
      </c>
      <c r="E310">
        <v>17.595967999999999</v>
      </c>
      <c r="F310">
        <v>17.595967999999999</v>
      </c>
      <c r="G310">
        <v>371465656</v>
      </c>
    </row>
    <row r="311" spans="1:7" x14ac:dyDescent="0.35">
      <c r="A311" s="2">
        <v>44400</v>
      </c>
      <c r="B311">
        <v>17.584641000000001</v>
      </c>
      <c r="C311">
        <v>18.695875000000001</v>
      </c>
      <c r="D311">
        <v>16.975677000000001</v>
      </c>
      <c r="E311">
        <v>18.623629000000001</v>
      </c>
      <c r="F311">
        <v>18.623629000000001</v>
      </c>
      <c r="G311">
        <v>394618360</v>
      </c>
    </row>
    <row r="312" spans="1:7" x14ac:dyDescent="0.35">
      <c r="A312" s="2">
        <v>44401</v>
      </c>
      <c r="B312">
        <v>18.587982</v>
      </c>
      <c r="C312">
        <v>18.919546</v>
      </c>
      <c r="D312">
        <v>18.068425999999999</v>
      </c>
      <c r="E312">
        <v>18.278603</v>
      </c>
      <c r="F312">
        <v>18.278603</v>
      </c>
      <c r="G312">
        <v>325806068</v>
      </c>
    </row>
    <row r="313" spans="1:7" x14ac:dyDescent="0.35">
      <c r="A313" s="2">
        <v>44402</v>
      </c>
      <c r="B313">
        <v>18.242318999999998</v>
      </c>
      <c r="C313">
        <v>18.432690000000001</v>
      </c>
      <c r="D313">
        <v>17.257539999999999</v>
      </c>
      <c r="E313">
        <v>18.270256</v>
      </c>
      <c r="F313">
        <v>18.270256</v>
      </c>
      <c r="G313">
        <v>318191966</v>
      </c>
    </row>
    <row r="314" spans="1:7" x14ac:dyDescent="0.35">
      <c r="A314" s="2">
        <v>44403</v>
      </c>
      <c r="B314">
        <v>18.288525</v>
      </c>
      <c r="C314">
        <v>20.266701000000001</v>
      </c>
      <c r="D314">
        <v>18.190875999999999</v>
      </c>
      <c r="E314">
        <v>18.568396</v>
      </c>
      <c r="F314">
        <v>18.568396</v>
      </c>
      <c r="G314">
        <v>564412316</v>
      </c>
    </row>
    <row r="315" spans="1:7" x14ac:dyDescent="0.35">
      <c r="A315" s="2">
        <v>44404</v>
      </c>
      <c r="B315">
        <v>18.528832999999999</v>
      </c>
      <c r="C315">
        <v>19.220018</v>
      </c>
      <c r="D315">
        <v>17.744305000000001</v>
      </c>
      <c r="E315">
        <v>18.882580000000001</v>
      </c>
      <c r="F315">
        <v>18.882580000000001</v>
      </c>
      <c r="G315">
        <v>426135637</v>
      </c>
    </row>
    <row r="316" spans="1:7" x14ac:dyDescent="0.35">
      <c r="A316" s="2">
        <v>44405</v>
      </c>
      <c r="B316">
        <v>18.909162999999999</v>
      </c>
      <c r="C316">
        <v>19.435848</v>
      </c>
      <c r="D316">
        <v>18.557364</v>
      </c>
      <c r="E316">
        <v>19.015608</v>
      </c>
      <c r="F316">
        <v>19.015608</v>
      </c>
      <c r="G316">
        <v>431734062</v>
      </c>
    </row>
    <row r="317" spans="1:7" x14ac:dyDescent="0.35">
      <c r="A317" s="2">
        <v>44406</v>
      </c>
      <c r="B317">
        <v>19.048732999999999</v>
      </c>
      <c r="C317">
        <v>19.718710000000002</v>
      </c>
      <c r="D317">
        <v>18.673141000000001</v>
      </c>
      <c r="E317">
        <v>19.542639000000001</v>
      </c>
      <c r="F317">
        <v>19.542639000000001</v>
      </c>
      <c r="G317">
        <v>388361237</v>
      </c>
    </row>
    <row r="318" spans="1:7" x14ac:dyDescent="0.35">
      <c r="A318" s="2">
        <v>44407</v>
      </c>
      <c r="B318">
        <v>19.585547999999999</v>
      </c>
      <c r="C318">
        <v>21.033719999999999</v>
      </c>
      <c r="D318">
        <v>19.415690999999999</v>
      </c>
      <c r="E318">
        <v>20.972282</v>
      </c>
      <c r="F318">
        <v>20.972282</v>
      </c>
      <c r="G318">
        <v>528084944</v>
      </c>
    </row>
    <row r="319" spans="1:7" x14ac:dyDescent="0.35">
      <c r="A319" s="2">
        <v>44408</v>
      </c>
      <c r="B319">
        <v>20.924837</v>
      </c>
      <c r="C319">
        <v>21.954557000000001</v>
      </c>
      <c r="D319">
        <v>20.728954000000002</v>
      </c>
      <c r="E319">
        <v>21.811684</v>
      </c>
      <c r="F319">
        <v>21.811684</v>
      </c>
      <c r="G319">
        <v>417548123</v>
      </c>
    </row>
    <row r="320" spans="1:7" x14ac:dyDescent="0.35">
      <c r="A320" s="2">
        <v>44409</v>
      </c>
      <c r="B320">
        <v>21.746382000000001</v>
      </c>
      <c r="C320">
        <v>23.206568000000001</v>
      </c>
      <c r="D320">
        <v>21.591379</v>
      </c>
      <c r="E320">
        <v>22.032347000000001</v>
      </c>
      <c r="F320">
        <v>22.032347000000001</v>
      </c>
      <c r="G320">
        <v>490870113</v>
      </c>
    </row>
    <row r="321" spans="1:7" x14ac:dyDescent="0.35">
      <c r="A321" s="2">
        <v>44410</v>
      </c>
      <c r="B321">
        <v>22.002351999999998</v>
      </c>
      <c r="C321">
        <v>23.087751000000001</v>
      </c>
      <c r="D321">
        <v>21.427992</v>
      </c>
      <c r="E321">
        <v>22.409845000000001</v>
      </c>
      <c r="F321">
        <v>22.409845000000001</v>
      </c>
      <c r="G321">
        <v>430925094</v>
      </c>
    </row>
    <row r="322" spans="1:7" x14ac:dyDescent="0.35">
      <c r="A322" s="2">
        <v>44411</v>
      </c>
      <c r="B322">
        <v>22.400852</v>
      </c>
      <c r="C322">
        <v>22.728807</v>
      </c>
      <c r="D322">
        <v>20.707937000000001</v>
      </c>
      <c r="E322">
        <v>21.278233</v>
      </c>
      <c r="F322">
        <v>21.278233</v>
      </c>
      <c r="G322">
        <v>497818522</v>
      </c>
    </row>
    <row r="323" spans="1:7" x14ac:dyDescent="0.35">
      <c r="A323" s="2">
        <v>44412</v>
      </c>
      <c r="B323">
        <v>21.329868000000001</v>
      </c>
      <c r="C323">
        <v>23.712021</v>
      </c>
      <c r="D323">
        <v>20.813009000000001</v>
      </c>
      <c r="E323">
        <v>23.526202999999999</v>
      </c>
      <c r="F323">
        <v>23.526202999999999</v>
      </c>
      <c r="G323">
        <v>544646703</v>
      </c>
    </row>
    <row r="324" spans="1:7" x14ac:dyDescent="0.35">
      <c r="A324" s="2">
        <v>44413</v>
      </c>
      <c r="B324">
        <v>23.538139000000001</v>
      </c>
      <c r="C324">
        <v>25.507615999999999</v>
      </c>
      <c r="D324">
        <v>22.143843</v>
      </c>
      <c r="E324">
        <v>25.440156999999999</v>
      </c>
      <c r="F324">
        <v>25.440156999999999</v>
      </c>
      <c r="G324">
        <v>701727726</v>
      </c>
    </row>
    <row r="325" spans="1:7" x14ac:dyDescent="0.35">
      <c r="A325" s="2">
        <v>44414</v>
      </c>
      <c r="B325">
        <v>25.438196000000001</v>
      </c>
      <c r="C325">
        <v>26.863071000000001</v>
      </c>
      <c r="D325">
        <v>24.552741999999999</v>
      </c>
      <c r="E325">
        <v>26.160933</v>
      </c>
      <c r="F325">
        <v>26.160933</v>
      </c>
      <c r="G325">
        <v>507687348</v>
      </c>
    </row>
    <row r="326" spans="1:7" x14ac:dyDescent="0.35">
      <c r="A326" s="2">
        <v>44415</v>
      </c>
      <c r="B326">
        <v>26.168184</v>
      </c>
      <c r="C326">
        <v>28.996151000000001</v>
      </c>
      <c r="D326">
        <v>25.823141</v>
      </c>
      <c r="E326">
        <v>28.185483999999999</v>
      </c>
      <c r="F326">
        <v>28.185483999999999</v>
      </c>
      <c r="G326">
        <v>657129565</v>
      </c>
    </row>
    <row r="327" spans="1:7" x14ac:dyDescent="0.35">
      <c r="A327" s="2">
        <v>44416</v>
      </c>
      <c r="B327">
        <v>28.295815000000001</v>
      </c>
      <c r="C327">
        <v>28.631322999999998</v>
      </c>
      <c r="D327">
        <v>26.022711000000001</v>
      </c>
      <c r="E327">
        <v>26.722593</v>
      </c>
      <c r="F327">
        <v>26.722593</v>
      </c>
      <c r="G327">
        <v>452883068</v>
      </c>
    </row>
    <row r="328" spans="1:7" x14ac:dyDescent="0.35">
      <c r="A328" s="2">
        <v>44417</v>
      </c>
      <c r="B328">
        <v>26.700852999999999</v>
      </c>
      <c r="C328">
        <v>28.767219999999998</v>
      </c>
      <c r="D328">
        <v>25.401440000000001</v>
      </c>
      <c r="E328">
        <v>28.402531</v>
      </c>
      <c r="F328">
        <v>28.402531</v>
      </c>
      <c r="G328">
        <v>575462715</v>
      </c>
    </row>
    <row r="329" spans="1:7" x14ac:dyDescent="0.35">
      <c r="A329" s="2">
        <v>44418</v>
      </c>
      <c r="B329">
        <v>28.349896999999999</v>
      </c>
      <c r="C329">
        <v>30.192957</v>
      </c>
      <c r="D329">
        <v>28.216636999999999</v>
      </c>
      <c r="E329">
        <v>28.758295</v>
      </c>
      <c r="F329">
        <v>28.758295</v>
      </c>
      <c r="G329">
        <v>735525295</v>
      </c>
    </row>
    <row r="330" spans="1:7" x14ac:dyDescent="0.35">
      <c r="A330" s="2">
        <v>44419</v>
      </c>
      <c r="B330">
        <v>28.763584000000002</v>
      </c>
      <c r="C330">
        <v>30.381841999999999</v>
      </c>
      <c r="D330">
        <v>28.732852999999999</v>
      </c>
      <c r="E330">
        <v>29.000503999999999</v>
      </c>
      <c r="F330">
        <v>29.000503999999999</v>
      </c>
      <c r="G330">
        <v>673710086</v>
      </c>
    </row>
    <row r="331" spans="1:7" x14ac:dyDescent="0.35">
      <c r="A331" s="2">
        <v>44420</v>
      </c>
      <c r="B331">
        <v>28.998336999999999</v>
      </c>
      <c r="C331">
        <v>29.885183000000001</v>
      </c>
      <c r="D331">
        <v>26.912552000000002</v>
      </c>
      <c r="E331">
        <v>28.047378999999999</v>
      </c>
      <c r="F331">
        <v>28.047378999999999</v>
      </c>
      <c r="G331">
        <v>585208513</v>
      </c>
    </row>
    <row r="332" spans="1:7" x14ac:dyDescent="0.35">
      <c r="A332" s="2">
        <v>44421</v>
      </c>
      <c r="B332">
        <v>28.112604000000001</v>
      </c>
      <c r="C332">
        <v>30.592911000000001</v>
      </c>
      <c r="D332">
        <v>27.865604000000001</v>
      </c>
      <c r="E332">
        <v>30.574594000000001</v>
      </c>
      <c r="F332">
        <v>30.574594000000001</v>
      </c>
      <c r="G332">
        <v>563806530</v>
      </c>
    </row>
    <row r="333" spans="1:7" x14ac:dyDescent="0.35">
      <c r="A333" s="2">
        <v>44422</v>
      </c>
      <c r="B333">
        <v>30.509108000000001</v>
      </c>
      <c r="C333">
        <v>30.624046</v>
      </c>
      <c r="D333">
        <v>28.742418000000001</v>
      </c>
      <c r="E333">
        <v>30.137561999999999</v>
      </c>
      <c r="F333">
        <v>30.137561999999999</v>
      </c>
      <c r="G333">
        <v>481398153</v>
      </c>
    </row>
    <row r="334" spans="1:7" x14ac:dyDescent="0.35">
      <c r="A334" s="2">
        <v>44423</v>
      </c>
      <c r="B334">
        <v>30.127185999999998</v>
      </c>
      <c r="C334">
        <v>30.418188000000001</v>
      </c>
      <c r="D334">
        <v>28.330397000000001</v>
      </c>
      <c r="E334">
        <v>30.252153</v>
      </c>
      <c r="F334">
        <v>30.252153</v>
      </c>
      <c r="G334">
        <v>420500473</v>
      </c>
    </row>
    <row r="335" spans="1:7" x14ac:dyDescent="0.35">
      <c r="A335" s="2">
        <v>44424</v>
      </c>
      <c r="B335">
        <v>30.269241000000001</v>
      </c>
      <c r="C335">
        <v>31.245697</v>
      </c>
      <c r="D335">
        <v>29.061443000000001</v>
      </c>
      <c r="E335">
        <v>29.203548000000001</v>
      </c>
      <c r="F335">
        <v>29.203548000000001</v>
      </c>
      <c r="G335">
        <v>560417709</v>
      </c>
    </row>
    <row r="336" spans="1:7" x14ac:dyDescent="0.35">
      <c r="A336" s="2">
        <v>44425</v>
      </c>
      <c r="B336">
        <v>29.096397</v>
      </c>
      <c r="C336">
        <v>30.79598</v>
      </c>
      <c r="D336">
        <v>25.959624999999999</v>
      </c>
      <c r="E336">
        <v>26.419477000000001</v>
      </c>
      <c r="F336">
        <v>26.419477000000001</v>
      </c>
      <c r="G336">
        <v>699103599</v>
      </c>
    </row>
    <row r="337" spans="1:7" x14ac:dyDescent="0.35">
      <c r="A337" s="2">
        <v>44426</v>
      </c>
      <c r="B337">
        <v>26.412953999999999</v>
      </c>
      <c r="C337">
        <v>27.334092999999999</v>
      </c>
      <c r="D337">
        <v>25.516165000000001</v>
      </c>
      <c r="E337">
        <v>26.582729</v>
      </c>
      <c r="F337">
        <v>26.582729</v>
      </c>
      <c r="G337">
        <v>647938309</v>
      </c>
    </row>
    <row r="338" spans="1:7" x14ac:dyDescent="0.35">
      <c r="A338" s="2">
        <v>44427</v>
      </c>
      <c r="B338">
        <v>26.315646999999998</v>
      </c>
      <c r="C338">
        <v>27.957267999999999</v>
      </c>
      <c r="D338">
        <v>25.332941000000002</v>
      </c>
      <c r="E338">
        <v>27.957236999999999</v>
      </c>
      <c r="F338">
        <v>27.957236999999999</v>
      </c>
      <c r="G338">
        <v>522441763</v>
      </c>
    </row>
    <row r="339" spans="1:7" x14ac:dyDescent="0.35">
      <c r="A339" s="2">
        <v>44428</v>
      </c>
      <c r="B339">
        <v>27.949539000000001</v>
      </c>
      <c r="C339">
        <v>29.131186</v>
      </c>
      <c r="D339">
        <v>27.568275</v>
      </c>
      <c r="E339">
        <v>28.867104000000001</v>
      </c>
      <c r="F339">
        <v>28.867104000000001</v>
      </c>
      <c r="G339">
        <v>450316189</v>
      </c>
    </row>
    <row r="340" spans="1:7" x14ac:dyDescent="0.35">
      <c r="A340" s="2">
        <v>44429</v>
      </c>
      <c r="B340">
        <v>28.901592000000001</v>
      </c>
      <c r="C340">
        <v>29.735790000000001</v>
      </c>
      <c r="D340">
        <v>28.224993000000001</v>
      </c>
      <c r="E340">
        <v>28.248825</v>
      </c>
      <c r="F340">
        <v>28.248825</v>
      </c>
      <c r="G340">
        <v>420152579</v>
      </c>
    </row>
    <row r="341" spans="1:7" x14ac:dyDescent="0.35">
      <c r="A341" s="2">
        <v>44430</v>
      </c>
      <c r="B341">
        <v>28.243355000000001</v>
      </c>
      <c r="C341">
        <v>29.168941</v>
      </c>
      <c r="D341">
        <v>27.317153999999999</v>
      </c>
      <c r="E341">
        <v>28.426100000000002</v>
      </c>
      <c r="F341">
        <v>28.426100000000002</v>
      </c>
      <c r="G341">
        <v>394811045</v>
      </c>
    </row>
    <row r="342" spans="1:7" x14ac:dyDescent="0.35">
      <c r="A342" s="2">
        <v>44431</v>
      </c>
      <c r="B342">
        <v>28.426158999999998</v>
      </c>
      <c r="C342">
        <v>29.614633999999999</v>
      </c>
      <c r="D342">
        <v>28.406566999999999</v>
      </c>
      <c r="E342">
        <v>28.785571999999998</v>
      </c>
      <c r="F342">
        <v>28.785571999999998</v>
      </c>
      <c r="G342">
        <v>391967807</v>
      </c>
    </row>
    <row r="343" spans="1:7" x14ac:dyDescent="0.35">
      <c r="A343" s="2">
        <v>44432</v>
      </c>
      <c r="B343">
        <v>28.834982</v>
      </c>
      <c r="C343">
        <v>29.231076999999999</v>
      </c>
      <c r="D343">
        <v>26.549879000000001</v>
      </c>
      <c r="E343">
        <v>26.645948000000001</v>
      </c>
      <c r="F343">
        <v>26.645948000000001</v>
      </c>
      <c r="G343">
        <v>439737889</v>
      </c>
    </row>
    <row r="344" spans="1:7" x14ac:dyDescent="0.35">
      <c r="A344" s="2">
        <v>44433</v>
      </c>
      <c r="B344">
        <v>26.650497000000001</v>
      </c>
      <c r="C344">
        <v>27.443628</v>
      </c>
      <c r="D344">
        <v>25.721782999999999</v>
      </c>
      <c r="E344">
        <v>27.023340000000001</v>
      </c>
      <c r="F344">
        <v>27.023340000000001</v>
      </c>
      <c r="G344">
        <v>346837564</v>
      </c>
    </row>
    <row r="345" spans="1:7" x14ac:dyDescent="0.35">
      <c r="A345" s="2">
        <v>44434</v>
      </c>
      <c r="B345">
        <v>27.077203999999998</v>
      </c>
      <c r="C345">
        <v>27.618245999999999</v>
      </c>
      <c r="D345">
        <v>25.181668999999999</v>
      </c>
      <c r="E345">
        <v>25.562664000000002</v>
      </c>
      <c r="F345">
        <v>25.562664000000002</v>
      </c>
      <c r="G345">
        <v>373468350</v>
      </c>
    </row>
    <row r="346" spans="1:7" x14ac:dyDescent="0.35">
      <c r="A346" s="2">
        <v>44435</v>
      </c>
      <c r="B346">
        <v>25.552900000000001</v>
      </c>
      <c r="C346">
        <v>27.477260999999999</v>
      </c>
      <c r="D346">
        <v>25.064177000000001</v>
      </c>
      <c r="E346">
        <v>27.368176999999999</v>
      </c>
      <c r="F346">
        <v>27.368176999999999</v>
      </c>
      <c r="G346">
        <v>370325245</v>
      </c>
    </row>
    <row r="347" spans="1:7" x14ac:dyDescent="0.35">
      <c r="A347" s="2">
        <v>44436</v>
      </c>
      <c r="B347">
        <v>27.414847999999999</v>
      </c>
      <c r="C347">
        <v>27.583946000000001</v>
      </c>
      <c r="D347">
        <v>26.685237999999998</v>
      </c>
      <c r="E347">
        <v>26.816645000000001</v>
      </c>
      <c r="F347">
        <v>26.816645000000001</v>
      </c>
      <c r="G347">
        <v>232978478</v>
      </c>
    </row>
    <row r="348" spans="1:7" x14ac:dyDescent="0.35">
      <c r="A348" s="2">
        <v>44437</v>
      </c>
      <c r="B348">
        <v>26.825589999999998</v>
      </c>
      <c r="C348">
        <v>27.663713000000001</v>
      </c>
      <c r="D348">
        <v>26.212413999999999</v>
      </c>
      <c r="E348">
        <v>26.813009000000001</v>
      </c>
      <c r="F348">
        <v>26.813009000000001</v>
      </c>
      <c r="G348">
        <v>302596119</v>
      </c>
    </row>
    <row r="349" spans="1:7" x14ac:dyDescent="0.35">
      <c r="A349" s="2">
        <v>44438</v>
      </c>
      <c r="B349">
        <v>26.814053000000001</v>
      </c>
      <c r="C349">
        <v>28.216728</v>
      </c>
      <c r="D349">
        <v>25.640127</v>
      </c>
      <c r="E349">
        <v>26.777944999999999</v>
      </c>
      <c r="F349">
        <v>26.777944999999999</v>
      </c>
      <c r="G349">
        <v>422069860</v>
      </c>
    </row>
    <row r="350" spans="1:7" x14ac:dyDescent="0.35">
      <c r="A350" s="2">
        <v>44439</v>
      </c>
      <c r="B350">
        <v>26.815200999999998</v>
      </c>
      <c r="C350">
        <v>29.712651999999999</v>
      </c>
      <c r="D350">
        <v>26.302626</v>
      </c>
      <c r="E350">
        <v>29.420518999999999</v>
      </c>
      <c r="F350">
        <v>29.420518999999999</v>
      </c>
      <c r="G350">
        <v>785364067</v>
      </c>
    </row>
    <row r="351" spans="1:7" x14ac:dyDescent="0.35">
      <c r="A351" s="2">
        <v>44440</v>
      </c>
      <c r="B351">
        <v>29.34347</v>
      </c>
      <c r="C351">
        <v>31.296468999999998</v>
      </c>
      <c r="D351">
        <v>28.73385</v>
      </c>
      <c r="E351">
        <v>31.296468999999998</v>
      </c>
      <c r="F351">
        <v>31.296468999999998</v>
      </c>
      <c r="G351">
        <v>898552594</v>
      </c>
    </row>
    <row r="352" spans="1:7" x14ac:dyDescent="0.35">
      <c r="A352" s="2">
        <v>44441</v>
      </c>
      <c r="B352">
        <v>31.336511999999999</v>
      </c>
      <c r="C352">
        <v>31.387947</v>
      </c>
      <c r="D352">
        <v>29.607796</v>
      </c>
      <c r="E352">
        <v>29.983782000000001</v>
      </c>
      <c r="F352">
        <v>29.983782000000001</v>
      </c>
      <c r="G352">
        <v>460923590</v>
      </c>
    </row>
    <row r="353" spans="1:7" x14ac:dyDescent="0.35">
      <c r="A353" s="2">
        <v>44442</v>
      </c>
      <c r="B353">
        <v>29.950804000000002</v>
      </c>
      <c r="C353">
        <v>31.153683000000001</v>
      </c>
      <c r="D353">
        <v>28.380071999999998</v>
      </c>
      <c r="E353">
        <v>28.666449</v>
      </c>
      <c r="F353">
        <v>28.666449</v>
      </c>
      <c r="G353">
        <v>996796086</v>
      </c>
    </row>
    <row r="354" spans="1:7" x14ac:dyDescent="0.35">
      <c r="A354" s="2">
        <v>44443</v>
      </c>
      <c r="B354">
        <v>28.656244000000001</v>
      </c>
      <c r="C354">
        <v>29.444035</v>
      </c>
      <c r="D354">
        <v>28.280087999999999</v>
      </c>
      <c r="E354">
        <v>28.61515</v>
      </c>
      <c r="F354">
        <v>28.61515</v>
      </c>
      <c r="G354">
        <v>497493157</v>
      </c>
    </row>
    <row r="355" spans="1:7" x14ac:dyDescent="0.35">
      <c r="A355" s="2">
        <v>44444</v>
      </c>
      <c r="B355">
        <v>28.573339000000001</v>
      </c>
      <c r="C355">
        <v>29.476177</v>
      </c>
      <c r="D355">
        <v>28.367023</v>
      </c>
      <c r="E355">
        <v>29.364464000000002</v>
      </c>
      <c r="F355">
        <v>29.364464000000002</v>
      </c>
      <c r="G355">
        <v>445642192</v>
      </c>
    </row>
    <row r="356" spans="1:7" x14ac:dyDescent="0.35">
      <c r="A356" s="2">
        <v>44445</v>
      </c>
      <c r="B356">
        <v>29.363807999999999</v>
      </c>
      <c r="C356">
        <v>30.277125999999999</v>
      </c>
      <c r="D356">
        <v>28.571178</v>
      </c>
      <c r="E356">
        <v>28.856009</v>
      </c>
      <c r="F356">
        <v>28.856009</v>
      </c>
      <c r="G356">
        <v>724297233</v>
      </c>
    </row>
    <row r="357" spans="1:7" x14ac:dyDescent="0.35">
      <c r="A357" s="2">
        <v>44446</v>
      </c>
      <c r="B357">
        <v>28.828302000000001</v>
      </c>
      <c r="C357">
        <v>29.316675</v>
      </c>
      <c r="D357">
        <v>21.503413999999999</v>
      </c>
      <c r="E357">
        <v>24.249987000000001</v>
      </c>
      <c r="F357">
        <v>24.249987000000001</v>
      </c>
      <c r="G357">
        <v>1369858233</v>
      </c>
    </row>
    <row r="358" spans="1:7" x14ac:dyDescent="0.35">
      <c r="A358" s="2">
        <v>44447</v>
      </c>
      <c r="B358">
        <v>24.235737</v>
      </c>
      <c r="C358">
        <v>24.932531000000001</v>
      </c>
      <c r="D358">
        <v>21.448864</v>
      </c>
      <c r="E358">
        <v>23.177143000000001</v>
      </c>
      <c r="F358">
        <v>23.177143000000001</v>
      </c>
      <c r="G358">
        <v>814511850</v>
      </c>
    </row>
    <row r="359" spans="1:7" x14ac:dyDescent="0.35">
      <c r="A359" s="2">
        <v>44448</v>
      </c>
      <c r="B359">
        <v>22.867279</v>
      </c>
      <c r="C359">
        <v>24.681588999999999</v>
      </c>
      <c r="D359">
        <v>22.798929000000001</v>
      </c>
      <c r="E359">
        <v>23.309484000000001</v>
      </c>
      <c r="F359">
        <v>23.309484000000001</v>
      </c>
      <c r="G359">
        <v>633684687</v>
      </c>
    </row>
    <row r="360" spans="1:7" x14ac:dyDescent="0.35">
      <c r="A360" s="2">
        <v>44449</v>
      </c>
      <c r="B360">
        <v>23.327974000000001</v>
      </c>
      <c r="C360">
        <v>24.245028000000001</v>
      </c>
      <c r="D360">
        <v>21.545567999999999</v>
      </c>
      <c r="E360">
        <v>22.316969</v>
      </c>
      <c r="F360">
        <v>22.316969</v>
      </c>
      <c r="G360">
        <v>531194133</v>
      </c>
    </row>
    <row r="361" spans="1:7" x14ac:dyDescent="0.35">
      <c r="A361" s="2">
        <v>44450</v>
      </c>
      <c r="B361">
        <v>22.301134000000001</v>
      </c>
      <c r="C361">
        <v>23.866679999999999</v>
      </c>
      <c r="D361">
        <v>22.288494</v>
      </c>
      <c r="E361">
        <v>22.749894999999999</v>
      </c>
      <c r="F361">
        <v>22.749894999999999</v>
      </c>
      <c r="G361">
        <v>369421964</v>
      </c>
    </row>
    <row r="362" spans="1:7" x14ac:dyDescent="0.35">
      <c r="A362" s="2">
        <v>44451</v>
      </c>
      <c r="B362">
        <v>22.757828</v>
      </c>
      <c r="C362">
        <v>24.196878000000002</v>
      </c>
      <c r="D362">
        <v>22.185538999999999</v>
      </c>
      <c r="E362">
        <v>23.688824</v>
      </c>
      <c r="F362">
        <v>23.688824</v>
      </c>
      <c r="G362">
        <v>450727925</v>
      </c>
    </row>
    <row r="363" spans="1:7" x14ac:dyDescent="0.35">
      <c r="A363" s="2">
        <v>44452</v>
      </c>
      <c r="B363">
        <v>23.737869</v>
      </c>
      <c r="C363">
        <v>23.983187000000001</v>
      </c>
      <c r="D363">
        <v>21.489664000000001</v>
      </c>
      <c r="E363">
        <v>22.656616</v>
      </c>
      <c r="F363">
        <v>22.656616</v>
      </c>
      <c r="G363">
        <v>500276639</v>
      </c>
    </row>
    <row r="364" spans="1:7" x14ac:dyDescent="0.35">
      <c r="A364" s="2">
        <v>44453</v>
      </c>
      <c r="B364">
        <v>22.672087000000001</v>
      </c>
      <c r="C364">
        <v>25.919723999999999</v>
      </c>
      <c r="D364">
        <v>22.515985000000001</v>
      </c>
      <c r="E364">
        <v>25.653009000000001</v>
      </c>
      <c r="F364">
        <v>25.653009000000001</v>
      </c>
      <c r="G364">
        <v>586779522</v>
      </c>
    </row>
    <row r="365" spans="1:7" x14ac:dyDescent="0.35">
      <c r="A365" s="2">
        <v>44454</v>
      </c>
      <c r="B365">
        <v>25.660876999999999</v>
      </c>
      <c r="C365">
        <v>27.464514000000001</v>
      </c>
      <c r="D365">
        <v>24.731421000000001</v>
      </c>
      <c r="E365">
        <v>27.464514000000001</v>
      </c>
      <c r="F365">
        <v>27.464514000000001</v>
      </c>
      <c r="G365">
        <v>632916031</v>
      </c>
    </row>
    <row r="366" spans="1:7" x14ac:dyDescent="0.35">
      <c r="A366" s="2">
        <v>44455</v>
      </c>
      <c r="B366">
        <v>27.469072000000001</v>
      </c>
      <c r="C366">
        <v>27.600812999999999</v>
      </c>
      <c r="D366">
        <v>25.442824999999999</v>
      </c>
      <c r="E366">
        <v>26.274017000000001</v>
      </c>
      <c r="F366">
        <v>26.274017000000001</v>
      </c>
      <c r="G366">
        <v>640739164</v>
      </c>
    </row>
    <row r="367" spans="1:7" x14ac:dyDescent="0.35">
      <c r="A367" s="2">
        <v>44456</v>
      </c>
      <c r="B367">
        <v>26.248016</v>
      </c>
      <c r="C367">
        <v>26.355370000000001</v>
      </c>
      <c r="D367">
        <v>24.019863000000001</v>
      </c>
      <c r="E367">
        <v>24.288195000000002</v>
      </c>
      <c r="F367">
        <v>24.288195000000002</v>
      </c>
      <c r="G367">
        <v>500880687</v>
      </c>
    </row>
    <row r="368" spans="1:7" x14ac:dyDescent="0.35">
      <c r="A368" s="2">
        <v>44457</v>
      </c>
      <c r="B368">
        <v>24.289524</v>
      </c>
      <c r="C368">
        <v>25.148869000000001</v>
      </c>
      <c r="D368">
        <v>23.999144000000001</v>
      </c>
      <c r="E368">
        <v>24.541836</v>
      </c>
      <c r="F368">
        <v>24.541836</v>
      </c>
      <c r="G368">
        <v>295373763</v>
      </c>
    </row>
    <row r="369" spans="1:7" x14ac:dyDescent="0.35">
      <c r="A369" s="2">
        <v>44458</v>
      </c>
      <c r="B369">
        <v>24.524117</v>
      </c>
      <c r="C369">
        <v>24.59535</v>
      </c>
      <c r="D369">
        <v>23.567442</v>
      </c>
      <c r="E369">
        <v>23.924765000000001</v>
      </c>
      <c r="F369">
        <v>23.924765000000001</v>
      </c>
      <c r="G369">
        <v>264342780</v>
      </c>
    </row>
    <row r="370" spans="1:7" x14ac:dyDescent="0.35">
      <c r="A370" s="2">
        <v>44459</v>
      </c>
      <c r="B370">
        <v>23.907349</v>
      </c>
      <c r="C370">
        <v>23.975586</v>
      </c>
      <c r="D370">
        <v>20.573098999999999</v>
      </c>
      <c r="E370">
        <v>20.762799999999999</v>
      </c>
      <c r="F370">
        <v>20.762799999999999</v>
      </c>
      <c r="G370">
        <v>596230982</v>
      </c>
    </row>
    <row r="371" spans="1:7" x14ac:dyDescent="0.35">
      <c r="A371" s="2">
        <v>44460</v>
      </c>
      <c r="B371">
        <v>20.892427000000001</v>
      </c>
      <c r="C371">
        <v>21.606680000000001</v>
      </c>
      <c r="D371">
        <v>18.466175</v>
      </c>
      <c r="E371">
        <v>19.036572</v>
      </c>
      <c r="F371">
        <v>19.036572</v>
      </c>
      <c r="G371">
        <v>547836013</v>
      </c>
    </row>
    <row r="372" spans="1:7" x14ac:dyDescent="0.35">
      <c r="A372" s="2">
        <v>44461</v>
      </c>
      <c r="B372">
        <v>19.052734000000001</v>
      </c>
      <c r="C372">
        <v>21.637623000000001</v>
      </c>
      <c r="D372">
        <v>18.870536999999999</v>
      </c>
      <c r="E372">
        <v>21.637623000000001</v>
      </c>
      <c r="F372">
        <v>21.637623000000001</v>
      </c>
      <c r="G372">
        <v>481907141</v>
      </c>
    </row>
    <row r="373" spans="1:7" x14ac:dyDescent="0.35">
      <c r="A373" s="2">
        <v>44462</v>
      </c>
      <c r="B373">
        <v>21.637066000000001</v>
      </c>
      <c r="C373">
        <v>21.834624999999999</v>
      </c>
      <c r="D373">
        <v>20.925653000000001</v>
      </c>
      <c r="E373">
        <v>21.530466000000001</v>
      </c>
      <c r="F373">
        <v>21.530466000000001</v>
      </c>
      <c r="G373">
        <v>294213264</v>
      </c>
    </row>
    <row r="374" spans="1:7" x14ac:dyDescent="0.35">
      <c r="A374" s="2">
        <v>44463</v>
      </c>
      <c r="B374">
        <v>21.520441000000002</v>
      </c>
      <c r="C374">
        <v>21.628374000000001</v>
      </c>
      <c r="D374">
        <v>18.285336000000001</v>
      </c>
      <c r="E374">
        <v>19.671728000000002</v>
      </c>
      <c r="F374">
        <v>19.671728000000002</v>
      </c>
      <c r="G374">
        <v>482871221</v>
      </c>
    </row>
    <row r="375" spans="1:7" x14ac:dyDescent="0.35">
      <c r="A375" s="2">
        <v>44464</v>
      </c>
      <c r="B375">
        <v>19.672039000000002</v>
      </c>
      <c r="C375">
        <v>20.118555000000001</v>
      </c>
      <c r="D375">
        <v>18.997333999999999</v>
      </c>
      <c r="E375">
        <v>19.501465</v>
      </c>
      <c r="F375">
        <v>19.501465</v>
      </c>
      <c r="G375">
        <v>297546092</v>
      </c>
    </row>
    <row r="376" spans="1:7" x14ac:dyDescent="0.35">
      <c r="A376" s="2">
        <v>44465</v>
      </c>
      <c r="B376">
        <v>19.500710000000002</v>
      </c>
      <c r="C376">
        <v>24.673010000000001</v>
      </c>
      <c r="D376">
        <v>17.771844999999999</v>
      </c>
      <c r="E376">
        <v>24.029178999999999</v>
      </c>
      <c r="F376">
        <v>24.029178999999999</v>
      </c>
      <c r="G376">
        <v>1607015164</v>
      </c>
    </row>
    <row r="377" spans="1:7" x14ac:dyDescent="0.35">
      <c r="A377" s="2">
        <v>44466</v>
      </c>
      <c r="B377">
        <v>24.135142999999999</v>
      </c>
      <c r="C377">
        <v>25.978134000000001</v>
      </c>
      <c r="D377">
        <v>22.295078</v>
      </c>
      <c r="E377">
        <v>22.445222999999999</v>
      </c>
      <c r="F377">
        <v>22.445222999999999</v>
      </c>
      <c r="G377">
        <v>1098024907</v>
      </c>
    </row>
    <row r="378" spans="1:7" x14ac:dyDescent="0.35">
      <c r="A378" s="2">
        <v>44467</v>
      </c>
      <c r="B378">
        <v>22.406410000000001</v>
      </c>
      <c r="C378">
        <v>24.968547999999998</v>
      </c>
      <c r="D378">
        <v>22.276527000000002</v>
      </c>
      <c r="E378">
        <v>23.058986999999998</v>
      </c>
      <c r="F378">
        <v>23.058986999999998</v>
      </c>
      <c r="G378">
        <v>1343802036</v>
      </c>
    </row>
    <row r="379" spans="1:7" x14ac:dyDescent="0.35">
      <c r="A379" s="2">
        <v>44468</v>
      </c>
      <c r="B379">
        <v>23.123971999999998</v>
      </c>
      <c r="C379">
        <v>24.261139</v>
      </c>
      <c r="D379">
        <v>22.364887</v>
      </c>
      <c r="E379">
        <v>23.049686000000001</v>
      </c>
      <c r="F379">
        <v>23.049686000000001</v>
      </c>
      <c r="G379">
        <v>853259462</v>
      </c>
    </row>
    <row r="380" spans="1:7" x14ac:dyDescent="0.35">
      <c r="A380" s="2">
        <v>44469</v>
      </c>
      <c r="B380">
        <v>23.021204000000001</v>
      </c>
      <c r="C380">
        <v>23.933572999999999</v>
      </c>
      <c r="D380">
        <v>22.647219</v>
      </c>
      <c r="E380">
        <v>23.527054</v>
      </c>
      <c r="F380">
        <v>23.527054</v>
      </c>
      <c r="G380">
        <v>551151572</v>
      </c>
    </row>
    <row r="381" spans="1:7" x14ac:dyDescent="0.35">
      <c r="A381" s="2">
        <v>44470</v>
      </c>
      <c r="B381">
        <v>23.536621</v>
      </c>
      <c r="C381">
        <v>25.788525</v>
      </c>
      <c r="D381">
        <v>23.515453000000001</v>
      </c>
      <c r="E381">
        <v>25.636081999999998</v>
      </c>
      <c r="F381">
        <v>25.636081999999998</v>
      </c>
      <c r="G381">
        <v>704377664</v>
      </c>
    </row>
    <row r="382" spans="1:7" x14ac:dyDescent="0.35">
      <c r="A382" s="2">
        <v>44471</v>
      </c>
      <c r="B382">
        <v>25.619011</v>
      </c>
      <c r="C382">
        <v>27.213153999999999</v>
      </c>
      <c r="D382">
        <v>25.398302000000001</v>
      </c>
      <c r="E382">
        <v>26.178560000000001</v>
      </c>
      <c r="F382">
        <v>26.178560000000001</v>
      </c>
      <c r="G382">
        <v>664421727</v>
      </c>
    </row>
    <row r="383" spans="1:7" x14ac:dyDescent="0.35">
      <c r="A383" s="2">
        <v>44472</v>
      </c>
      <c r="B383">
        <v>26.154951000000001</v>
      </c>
      <c r="C383">
        <v>26.607859000000001</v>
      </c>
      <c r="D383">
        <v>25.730132999999999</v>
      </c>
      <c r="E383">
        <v>26.004128999999999</v>
      </c>
      <c r="F383">
        <v>26.004128999999999</v>
      </c>
      <c r="G383">
        <v>402608636</v>
      </c>
    </row>
    <row r="384" spans="1:7" x14ac:dyDescent="0.35">
      <c r="A384" s="2">
        <v>44473</v>
      </c>
      <c r="B384">
        <v>26.013596</v>
      </c>
      <c r="C384">
        <v>26.019093999999999</v>
      </c>
      <c r="D384">
        <v>24.321959</v>
      </c>
      <c r="E384">
        <v>25.303267000000002</v>
      </c>
      <c r="F384">
        <v>25.303267000000002</v>
      </c>
      <c r="G384">
        <v>456608399</v>
      </c>
    </row>
    <row r="385" spans="1:7" x14ac:dyDescent="0.35">
      <c r="A385" s="2">
        <v>44474</v>
      </c>
      <c r="B385">
        <v>25.331409000000001</v>
      </c>
      <c r="C385">
        <v>25.850714</v>
      </c>
      <c r="D385">
        <v>24.628778000000001</v>
      </c>
      <c r="E385">
        <v>25.664791000000001</v>
      </c>
      <c r="F385">
        <v>25.664791000000001</v>
      </c>
      <c r="G385">
        <v>401440871</v>
      </c>
    </row>
    <row r="386" spans="1:7" x14ac:dyDescent="0.35">
      <c r="A386" s="2">
        <v>44475</v>
      </c>
      <c r="B386">
        <v>25.654703000000001</v>
      </c>
      <c r="C386">
        <v>25.953239</v>
      </c>
      <c r="D386">
        <v>23.874960000000002</v>
      </c>
      <c r="E386">
        <v>25.287689</v>
      </c>
      <c r="F386">
        <v>25.287689</v>
      </c>
      <c r="G386">
        <v>479199274</v>
      </c>
    </row>
    <row r="387" spans="1:7" x14ac:dyDescent="0.35">
      <c r="A387" s="2">
        <v>44476</v>
      </c>
      <c r="B387">
        <v>25.257497999999998</v>
      </c>
      <c r="C387">
        <v>26.278948</v>
      </c>
      <c r="D387">
        <v>24.518974</v>
      </c>
      <c r="E387">
        <v>25.535184999999998</v>
      </c>
      <c r="F387">
        <v>25.535184999999998</v>
      </c>
      <c r="G387">
        <v>417397076</v>
      </c>
    </row>
    <row r="388" spans="1:7" x14ac:dyDescent="0.35">
      <c r="A388" s="2">
        <v>44477</v>
      </c>
      <c r="B388">
        <v>25.525316</v>
      </c>
      <c r="C388">
        <v>26.065807</v>
      </c>
      <c r="D388">
        <v>24.67116</v>
      </c>
      <c r="E388">
        <v>24.767910000000001</v>
      </c>
      <c r="F388">
        <v>24.767910000000001</v>
      </c>
      <c r="G388">
        <v>368392614</v>
      </c>
    </row>
    <row r="389" spans="1:7" x14ac:dyDescent="0.35">
      <c r="A389" s="2">
        <v>44478</v>
      </c>
      <c r="B389">
        <v>24.767959999999999</v>
      </c>
      <c r="C389">
        <v>25.645769000000001</v>
      </c>
      <c r="D389">
        <v>24.591159999999999</v>
      </c>
      <c r="E389">
        <v>25.132168</v>
      </c>
      <c r="F389">
        <v>25.132168</v>
      </c>
      <c r="G389">
        <v>291060424</v>
      </c>
    </row>
    <row r="390" spans="1:7" x14ac:dyDescent="0.35">
      <c r="A390" s="2">
        <v>44479</v>
      </c>
      <c r="B390">
        <v>25.130189999999999</v>
      </c>
      <c r="C390">
        <v>25.985513999999998</v>
      </c>
      <c r="D390">
        <v>24.144556000000001</v>
      </c>
      <c r="E390">
        <v>24.25234</v>
      </c>
      <c r="F390">
        <v>24.25234</v>
      </c>
      <c r="G390">
        <v>354545524</v>
      </c>
    </row>
    <row r="391" spans="1:7" x14ac:dyDescent="0.35">
      <c r="A391" s="2">
        <v>44480</v>
      </c>
      <c r="B391">
        <v>24.196981000000001</v>
      </c>
      <c r="C391">
        <v>25.0474</v>
      </c>
      <c r="D391">
        <v>23.583953999999999</v>
      </c>
      <c r="E391">
        <v>24.155327</v>
      </c>
      <c r="F391">
        <v>24.155327</v>
      </c>
      <c r="G391">
        <v>326615164</v>
      </c>
    </row>
    <row r="392" spans="1:7" x14ac:dyDescent="0.35">
      <c r="A392" s="2">
        <v>44481</v>
      </c>
      <c r="B392">
        <v>24.195456</v>
      </c>
      <c r="C392">
        <v>24.195456</v>
      </c>
      <c r="D392">
        <v>22.340465999999999</v>
      </c>
      <c r="E392">
        <v>23.466377000000001</v>
      </c>
      <c r="F392">
        <v>23.466377000000001</v>
      </c>
      <c r="G392">
        <v>323630450</v>
      </c>
    </row>
    <row r="393" spans="1:7" x14ac:dyDescent="0.35">
      <c r="A393" s="2">
        <v>44482</v>
      </c>
      <c r="B393">
        <v>23.468375999999999</v>
      </c>
      <c r="C393">
        <v>25.689641999999999</v>
      </c>
      <c r="D393">
        <v>23.206654</v>
      </c>
      <c r="E393">
        <v>24.674862000000001</v>
      </c>
      <c r="F393">
        <v>24.674862000000001</v>
      </c>
      <c r="G393">
        <v>671655138</v>
      </c>
    </row>
    <row r="394" spans="1:7" x14ac:dyDescent="0.35">
      <c r="A394" s="2">
        <v>44483</v>
      </c>
      <c r="B394">
        <v>24.684014999999999</v>
      </c>
      <c r="C394">
        <v>26.458117999999999</v>
      </c>
      <c r="D394">
        <v>24.552655999999999</v>
      </c>
      <c r="E394">
        <v>26.40127</v>
      </c>
      <c r="F394">
        <v>26.40127</v>
      </c>
      <c r="G394">
        <v>513293234</v>
      </c>
    </row>
    <row r="395" spans="1:7" x14ac:dyDescent="0.35">
      <c r="A395" s="2">
        <v>44484</v>
      </c>
      <c r="B395">
        <v>26.411783</v>
      </c>
      <c r="C395">
        <v>26.822652999999999</v>
      </c>
      <c r="D395">
        <v>25.479416000000001</v>
      </c>
      <c r="E395">
        <v>25.849356</v>
      </c>
      <c r="F395">
        <v>25.849356</v>
      </c>
      <c r="G395">
        <v>493881417</v>
      </c>
    </row>
    <row r="396" spans="1:7" x14ac:dyDescent="0.35">
      <c r="A396" s="2">
        <v>44485</v>
      </c>
      <c r="B396">
        <v>25.858747000000001</v>
      </c>
      <c r="C396">
        <v>27.887224</v>
      </c>
      <c r="D396">
        <v>25.730664999999998</v>
      </c>
      <c r="E396">
        <v>27.012238</v>
      </c>
      <c r="F396">
        <v>27.012238</v>
      </c>
      <c r="G396">
        <v>513409934</v>
      </c>
    </row>
    <row r="397" spans="1:7" x14ac:dyDescent="0.35">
      <c r="A397" s="2">
        <v>44486</v>
      </c>
      <c r="B397">
        <v>27.050566</v>
      </c>
      <c r="C397">
        <v>27.119398</v>
      </c>
      <c r="D397">
        <v>25.108789000000002</v>
      </c>
      <c r="E397">
        <v>25.927129999999998</v>
      </c>
      <c r="F397">
        <v>25.927129999999998</v>
      </c>
      <c r="G397">
        <v>394964386</v>
      </c>
    </row>
    <row r="398" spans="1:7" x14ac:dyDescent="0.35">
      <c r="A398" s="2">
        <v>44487</v>
      </c>
      <c r="B398">
        <v>25.917942</v>
      </c>
      <c r="C398">
        <v>26.219588999999999</v>
      </c>
      <c r="D398">
        <v>24.927848999999998</v>
      </c>
      <c r="E398">
        <v>25.652121000000001</v>
      </c>
      <c r="F398">
        <v>25.652121000000001</v>
      </c>
      <c r="G398">
        <v>262817791</v>
      </c>
    </row>
    <row r="399" spans="1:7" x14ac:dyDescent="0.35">
      <c r="A399" s="2">
        <v>44488</v>
      </c>
      <c r="B399">
        <v>25.660585000000001</v>
      </c>
      <c r="C399">
        <v>26.277397000000001</v>
      </c>
      <c r="D399">
        <v>25.310711000000001</v>
      </c>
      <c r="E399">
        <v>26.070107</v>
      </c>
      <c r="F399">
        <v>26.070107</v>
      </c>
      <c r="G399">
        <v>251703468</v>
      </c>
    </row>
    <row r="400" spans="1:7" x14ac:dyDescent="0.35">
      <c r="A400" s="2">
        <v>44489</v>
      </c>
      <c r="B400">
        <v>26.023045</v>
      </c>
      <c r="C400">
        <v>27.100739999999998</v>
      </c>
      <c r="D400">
        <v>25.571715999999999</v>
      </c>
      <c r="E400">
        <v>27.037132</v>
      </c>
      <c r="F400">
        <v>27.037132</v>
      </c>
      <c r="G400">
        <v>307369982</v>
      </c>
    </row>
    <row r="401" spans="1:7" x14ac:dyDescent="0.35">
      <c r="A401" s="2">
        <v>44490</v>
      </c>
      <c r="B401">
        <v>27.134046999999999</v>
      </c>
      <c r="C401">
        <v>27.743857999999999</v>
      </c>
      <c r="D401">
        <v>25.853411000000001</v>
      </c>
      <c r="E401">
        <v>26.111134</v>
      </c>
      <c r="F401">
        <v>26.111134</v>
      </c>
      <c r="G401">
        <v>389710903</v>
      </c>
    </row>
    <row r="402" spans="1:7" x14ac:dyDescent="0.35">
      <c r="A402" s="2">
        <v>44491</v>
      </c>
      <c r="B402">
        <v>26.101610000000001</v>
      </c>
      <c r="C402">
        <v>26.816697999999999</v>
      </c>
      <c r="D402">
        <v>25.350791999999998</v>
      </c>
      <c r="E402">
        <v>25.637156999999998</v>
      </c>
      <c r="F402">
        <v>25.637156999999998</v>
      </c>
      <c r="G402">
        <v>342294131</v>
      </c>
    </row>
    <row r="403" spans="1:7" x14ac:dyDescent="0.35">
      <c r="A403" s="2">
        <v>44492</v>
      </c>
      <c r="B403">
        <v>25.628214</v>
      </c>
      <c r="C403">
        <v>26.887991</v>
      </c>
      <c r="D403">
        <v>25.295415999999999</v>
      </c>
      <c r="E403">
        <v>26.841774000000001</v>
      </c>
      <c r="F403">
        <v>26.841774000000001</v>
      </c>
      <c r="G403">
        <v>255689526</v>
      </c>
    </row>
    <row r="404" spans="1:7" x14ac:dyDescent="0.35">
      <c r="A404" s="2">
        <v>44493</v>
      </c>
      <c r="B404">
        <v>26.869978</v>
      </c>
      <c r="C404">
        <v>27.244002999999999</v>
      </c>
      <c r="D404">
        <v>25.391604999999998</v>
      </c>
      <c r="E404">
        <v>25.837254000000001</v>
      </c>
      <c r="F404">
        <v>25.837254000000001</v>
      </c>
      <c r="G404">
        <v>250045762</v>
      </c>
    </row>
    <row r="405" spans="1:7" x14ac:dyDescent="0.35">
      <c r="A405" s="2">
        <v>44494</v>
      </c>
      <c r="B405">
        <v>25.788316999999999</v>
      </c>
      <c r="C405">
        <v>26.705355000000001</v>
      </c>
      <c r="D405">
        <v>25.705798999999999</v>
      </c>
      <c r="E405">
        <v>26.705355000000001</v>
      </c>
      <c r="F405">
        <v>26.705355000000001</v>
      </c>
      <c r="G405">
        <v>231343141</v>
      </c>
    </row>
    <row r="406" spans="1:7" x14ac:dyDescent="0.35">
      <c r="A406" s="2">
        <v>44495</v>
      </c>
      <c r="B406">
        <v>26.722397000000001</v>
      </c>
      <c r="C406">
        <v>28.277134</v>
      </c>
      <c r="D406">
        <v>26.298905999999999</v>
      </c>
      <c r="E406">
        <v>26.557507000000001</v>
      </c>
      <c r="F406">
        <v>26.557507000000001</v>
      </c>
      <c r="G406">
        <v>553145671</v>
      </c>
    </row>
    <row r="407" spans="1:7" x14ac:dyDescent="0.35">
      <c r="A407" s="2">
        <v>44496</v>
      </c>
      <c r="B407">
        <v>26.566751</v>
      </c>
      <c r="C407">
        <v>28.294722</v>
      </c>
      <c r="D407">
        <v>23.788532</v>
      </c>
      <c r="E407">
        <v>24.154032000000001</v>
      </c>
      <c r="F407">
        <v>24.154032000000001</v>
      </c>
      <c r="G407">
        <v>678496587</v>
      </c>
    </row>
    <row r="408" spans="1:7" x14ac:dyDescent="0.35">
      <c r="A408" s="2">
        <v>44497</v>
      </c>
      <c r="B408">
        <v>24.143287999999998</v>
      </c>
      <c r="C408">
        <v>25.356411000000001</v>
      </c>
      <c r="D408">
        <v>24.008365999999999</v>
      </c>
      <c r="E408">
        <v>24.939947</v>
      </c>
      <c r="F408">
        <v>24.939947</v>
      </c>
      <c r="G408">
        <v>426505180</v>
      </c>
    </row>
    <row r="409" spans="1:7" x14ac:dyDescent="0.35">
      <c r="A409" s="2">
        <v>44498</v>
      </c>
      <c r="B409">
        <v>24.903198</v>
      </c>
      <c r="C409">
        <v>25.799250000000001</v>
      </c>
      <c r="D409">
        <v>24.725142000000002</v>
      </c>
      <c r="E409">
        <v>25.412603000000001</v>
      </c>
      <c r="F409">
        <v>25.412603000000001</v>
      </c>
      <c r="G409">
        <v>291901890</v>
      </c>
    </row>
    <row r="410" spans="1:7" x14ac:dyDescent="0.35">
      <c r="A410" s="2">
        <v>44499</v>
      </c>
      <c r="B410">
        <v>25.431097000000001</v>
      </c>
      <c r="C410">
        <v>25.551625999999999</v>
      </c>
      <c r="D410">
        <v>24.501425000000001</v>
      </c>
      <c r="E410">
        <v>24.908636000000001</v>
      </c>
      <c r="F410">
        <v>24.908636000000001</v>
      </c>
      <c r="G410">
        <v>198420734</v>
      </c>
    </row>
    <row r="411" spans="1:7" x14ac:dyDescent="0.35">
      <c r="A411" s="2">
        <v>44500</v>
      </c>
      <c r="B411">
        <v>24.911466999999998</v>
      </c>
      <c r="C411">
        <v>25.293455000000002</v>
      </c>
      <c r="D411">
        <v>24.054694999999999</v>
      </c>
      <c r="E411">
        <v>24.992747999999999</v>
      </c>
      <c r="F411">
        <v>24.992747999999999</v>
      </c>
      <c r="G411">
        <v>218835107</v>
      </c>
    </row>
    <row r="412" spans="1:7" x14ac:dyDescent="0.35">
      <c r="A412" s="2">
        <v>44501</v>
      </c>
      <c r="B412">
        <v>25.001042999999999</v>
      </c>
      <c r="C412">
        <v>26.47024</v>
      </c>
      <c r="D412">
        <v>24.176833999999999</v>
      </c>
      <c r="E412">
        <v>25.630749000000002</v>
      </c>
      <c r="F412">
        <v>25.630749000000002</v>
      </c>
      <c r="G412">
        <v>356990406</v>
      </c>
    </row>
    <row r="413" spans="1:7" x14ac:dyDescent="0.35">
      <c r="A413" s="2">
        <v>44502</v>
      </c>
      <c r="B413">
        <v>25.637671999999998</v>
      </c>
      <c r="C413">
        <v>26.31551</v>
      </c>
      <c r="D413">
        <v>25.177416000000001</v>
      </c>
      <c r="E413">
        <v>26.172423999999999</v>
      </c>
      <c r="F413">
        <v>26.172423999999999</v>
      </c>
      <c r="G413">
        <v>273444353</v>
      </c>
    </row>
    <row r="414" spans="1:7" x14ac:dyDescent="0.35">
      <c r="A414" s="2">
        <v>44503</v>
      </c>
      <c r="B414">
        <v>26.181847000000001</v>
      </c>
      <c r="C414">
        <v>27.046538999999999</v>
      </c>
      <c r="D414">
        <v>25.437221999999998</v>
      </c>
      <c r="E414">
        <v>26.855335</v>
      </c>
      <c r="F414">
        <v>26.855335</v>
      </c>
      <c r="G414">
        <v>461720151</v>
      </c>
    </row>
    <row r="415" spans="1:7" x14ac:dyDescent="0.35">
      <c r="A415" s="2">
        <v>44504</v>
      </c>
      <c r="B415">
        <v>26.837105000000001</v>
      </c>
      <c r="C415">
        <v>27.467860999999999</v>
      </c>
      <c r="D415">
        <v>25.283425999999999</v>
      </c>
      <c r="E415">
        <v>25.786097999999999</v>
      </c>
      <c r="F415">
        <v>25.786097999999999</v>
      </c>
      <c r="G415">
        <v>394831143</v>
      </c>
    </row>
    <row r="416" spans="1:7" x14ac:dyDescent="0.35">
      <c r="A416" s="2">
        <v>44505</v>
      </c>
      <c r="B416">
        <v>25.774204000000001</v>
      </c>
      <c r="C416">
        <v>26.092977999999999</v>
      </c>
      <c r="D416">
        <v>25.307908999999999</v>
      </c>
      <c r="E416">
        <v>25.611319999999999</v>
      </c>
      <c r="F416">
        <v>25.611319999999999</v>
      </c>
      <c r="G416">
        <v>306264785</v>
      </c>
    </row>
    <row r="417" spans="1:7" x14ac:dyDescent="0.35">
      <c r="A417" s="2">
        <v>44506</v>
      </c>
      <c r="B417">
        <v>25.611532</v>
      </c>
      <c r="C417">
        <v>25.803305000000002</v>
      </c>
      <c r="D417">
        <v>24.51136</v>
      </c>
      <c r="E417">
        <v>25.181933999999998</v>
      </c>
      <c r="F417">
        <v>25.181933999999998</v>
      </c>
      <c r="G417">
        <v>237451908</v>
      </c>
    </row>
    <row r="418" spans="1:7" x14ac:dyDescent="0.35">
      <c r="A418" s="2">
        <v>44507</v>
      </c>
      <c r="B418">
        <v>25.195609999999999</v>
      </c>
      <c r="C418">
        <v>25.520544000000001</v>
      </c>
      <c r="D418">
        <v>25.002528999999999</v>
      </c>
      <c r="E418">
        <v>25.348680000000002</v>
      </c>
      <c r="F418">
        <v>25.348680000000002</v>
      </c>
      <c r="G418">
        <v>165629137</v>
      </c>
    </row>
    <row r="419" spans="1:7" x14ac:dyDescent="0.35">
      <c r="A419" s="2">
        <v>44508</v>
      </c>
      <c r="B419">
        <v>25.349384000000001</v>
      </c>
      <c r="C419">
        <v>26.343896999999998</v>
      </c>
      <c r="D419">
        <v>25.255323000000001</v>
      </c>
      <c r="E419">
        <v>26.252769000000001</v>
      </c>
      <c r="F419">
        <v>26.252769000000001</v>
      </c>
      <c r="G419">
        <v>345765450</v>
      </c>
    </row>
    <row r="420" spans="1:7" x14ac:dyDescent="0.35">
      <c r="A420" s="2">
        <v>44509</v>
      </c>
      <c r="B420">
        <v>26.252414999999999</v>
      </c>
      <c r="C420">
        <v>27.805464000000001</v>
      </c>
      <c r="D420">
        <v>26.034745999999998</v>
      </c>
      <c r="E420">
        <v>26.383061999999999</v>
      </c>
      <c r="F420">
        <v>26.383061999999999</v>
      </c>
      <c r="G420">
        <v>529468138</v>
      </c>
    </row>
    <row r="421" spans="1:7" x14ac:dyDescent="0.35">
      <c r="A421" s="2">
        <v>44510</v>
      </c>
      <c r="B421">
        <v>26.356141999999998</v>
      </c>
      <c r="C421">
        <v>28.43103</v>
      </c>
      <c r="D421">
        <v>24.272538999999998</v>
      </c>
      <c r="E421">
        <v>25.343095999999999</v>
      </c>
      <c r="F421">
        <v>25.343095999999999</v>
      </c>
      <c r="G421">
        <v>727246143</v>
      </c>
    </row>
    <row r="422" spans="1:7" x14ac:dyDescent="0.35">
      <c r="A422" s="2">
        <v>44511</v>
      </c>
      <c r="B422">
        <v>25.341145999999998</v>
      </c>
      <c r="C422">
        <v>26.106532999999999</v>
      </c>
      <c r="D422">
        <v>24.942625</v>
      </c>
      <c r="E422">
        <v>25.46022</v>
      </c>
      <c r="F422">
        <v>25.46022</v>
      </c>
      <c r="G422">
        <v>327675351</v>
      </c>
    </row>
    <row r="423" spans="1:7" x14ac:dyDescent="0.35">
      <c r="A423" s="2">
        <v>44512</v>
      </c>
      <c r="B423">
        <v>25.419606999999999</v>
      </c>
      <c r="C423">
        <v>25.698661999999999</v>
      </c>
      <c r="D423">
        <v>23.933949999999999</v>
      </c>
      <c r="E423">
        <v>24.578529</v>
      </c>
      <c r="F423">
        <v>24.578529</v>
      </c>
      <c r="G423">
        <v>295180946</v>
      </c>
    </row>
    <row r="424" spans="1:7" x14ac:dyDescent="0.35">
      <c r="A424" s="2">
        <v>44513</v>
      </c>
      <c r="B424">
        <v>24.569289999999999</v>
      </c>
      <c r="C424">
        <v>24.794308000000001</v>
      </c>
      <c r="D424">
        <v>24.162669999999999</v>
      </c>
      <c r="E424">
        <v>24.686585999999998</v>
      </c>
      <c r="F424">
        <v>24.686585999999998</v>
      </c>
      <c r="G424">
        <v>167070377</v>
      </c>
    </row>
    <row r="425" spans="1:7" x14ac:dyDescent="0.35">
      <c r="A425" s="2">
        <v>44514</v>
      </c>
      <c r="B425">
        <v>24.676120999999998</v>
      </c>
      <c r="C425">
        <v>24.971274999999999</v>
      </c>
      <c r="D425">
        <v>24.047581000000001</v>
      </c>
      <c r="E425">
        <v>24.568667999999999</v>
      </c>
      <c r="F425">
        <v>24.568667999999999</v>
      </c>
      <c r="G425">
        <v>164014839</v>
      </c>
    </row>
    <row r="426" spans="1:7" x14ac:dyDescent="0.35">
      <c r="A426" s="2">
        <v>44515</v>
      </c>
      <c r="B426">
        <v>24.582073000000001</v>
      </c>
      <c r="C426">
        <v>24.960709000000001</v>
      </c>
      <c r="D426">
        <v>23.901449</v>
      </c>
      <c r="E426">
        <v>23.956189999999999</v>
      </c>
      <c r="F426">
        <v>23.956189999999999</v>
      </c>
      <c r="G426">
        <v>263645825</v>
      </c>
    </row>
    <row r="427" spans="1:7" x14ac:dyDescent="0.35">
      <c r="A427" s="2">
        <v>44516</v>
      </c>
      <c r="B427">
        <v>24.038328</v>
      </c>
      <c r="C427">
        <v>24.038328</v>
      </c>
      <c r="D427">
        <v>20.521177000000002</v>
      </c>
      <c r="E427">
        <v>21.712847</v>
      </c>
      <c r="F427">
        <v>21.712847</v>
      </c>
      <c r="G427">
        <v>539231063</v>
      </c>
    </row>
    <row r="428" spans="1:7" x14ac:dyDescent="0.35">
      <c r="A428" s="2">
        <v>44517</v>
      </c>
      <c r="B428">
        <v>21.71443</v>
      </c>
      <c r="C428">
        <v>21.939882000000001</v>
      </c>
      <c r="D428">
        <v>21.137356</v>
      </c>
      <c r="E428">
        <v>21.884938999999999</v>
      </c>
      <c r="F428">
        <v>21.884938999999999</v>
      </c>
      <c r="G428">
        <v>287532427</v>
      </c>
    </row>
    <row r="429" spans="1:7" x14ac:dyDescent="0.35">
      <c r="A429" s="2">
        <v>44518</v>
      </c>
      <c r="B429">
        <v>21.883064000000001</v>
      </c>
      <c r="C429">
        <v>22.236215999999999</v>
      </c>
      <c r="D429">
        <v>19.66526</v>
      </c>
      <c r="E429">
        <v>20.094422999999999</v>
      </c>
      <c r="F429">
        <v>20.094422999999999</v>
      </c>
      <c r="G429">
        <v>328892503</v>
      </c>
    </row>
    <row r="430" spans="1:7" x14ac:dyDescent="0.35">
      <c r="A430" s="2">
        <v>44519</v>
      </c>
      <c r="B430">
        <v>20.093208000000001</v>
      </c>
      <c r="C430">
        <v>21.332384000000001</v>
      </c>
      <c r="D430">
        <v>19.811247000000002</v>
      </c>
      <c r="E430">
        <v>21.233858000000001</v>
      </c>
      <c r="F430">
        <v>21.233858000000001</v>
      </c>
      <c r="G430">
        <v>234233753</v>
      </c>
    </row>
    <row r="431" spans="1:7" x14ac:dyDescent="0.35">
      <c r="A431" s="2">
        <v>44520</v>
      </c>
      <c r="B431">
        <v>21.223807999999998</v>
      </c>
      <c r="C431">
        <v>22.021013</v>
      </c>
      <c r="D431">
        <v>20.974495000000001</v>
      </c>
      <c r="E431">
        <v>22.005709</v>
      </c>
      <c r="F431">
        <v>22.005709</v>
      </c>
      <c r="G431">
        <v>202233872</v>
      </c>
    </row>
    <row r="432" spans="1:7" x14ac:dyDescent="0.35">
      <c r="A432" s="2">
        <v>44521</v>
      </c>
      <c r="B432">
        <v>22.028898000000002</v>
      </c>
      <c r="C432">
        <v>22.176566999999999</v>
      </c>
      <c r="D432">
        <v>21.422654999999999</v>
      </c>
      <c r="E432">
        <v>21.701355</v>
      </c>
      <c r="F432">
        <v>21.701355</v>
      </c>
      <c r="G432">
        <v>164787056</v>
      </c>
    </row>
    <row r="433" spans="1:7" x14ac:dyDescent="0.35">
      <c r="A433" s="2">
        <v>44522</v>
      </c>
      <c r="B433">
        <v>21.676808999999999</v>
      </c>
      <c r="C433">
        <v>22.230204000000001</v>
      </c>
      <c r="D433">
        <v>20.771708</v>
      </c>
      <c r="E433">
        <v>20.987781999999999</v>
      </c>
      <c r="F433">
        <v>20.987781999999999</v>
      </c>
      <c r="G433">
        <v>316990900</v>
      </c>
    </row>
    <row r="434" spans="1:7" x14ac:dyDescent="0.35">
      <c r="A434" s="2">
        <v>44523</v>
      </c>
      <c r="B434">
        <v>20.969282</v>
      </c>
      <c r="C434">
        <v>22.327538000000001</v>
      </c>
      <c r="D434">
        <v>20.794481000000001</v>
      </c>
      <c r="E434">
        <v>22.178598000000001</v>
      </c>
      <c r="F434">
        <v>22.178598000000001</v>
      </c>
      <c r="G434">
        <v>254129899</v>
      </c>
    </row>
    <row r="435" spans="1:7" x14ac:dyDescent="0.35">
      <c r="A435" s="2">
        <v>44524</v>
      </c>
      <c r="B435">
        <v>22.205238000000001</v>
      </c>
      <c r="C435">
        <v>22.343278999999999</v>
      </c>
      <c r="D435">
        <v>20.560448000000001</v>
      </c>
      <c r="E435">
        <v>21.731753999999999</v>
      </c>
      <c r="F435">
        <v>21.731753999999999</v>
      </c>
      <c r="G435">
        <v>243514932</v>
      </c>
    </row>
    <row r="436" spans="1:7" x14ac:dyDescent="0.35">
      <c r="A436" s="2">
        <v>44525</v>
      </c>
      <c r="B436">
        <v>20.813326</v>
      </c>
      <c r="C436">
        <v>21.626965999999999</v>
      </c>
      <c r="D436">
        <v>20.618417999999998</v>
      </c>
      <c r="E436">
        <v>20.83304</v>
      </c>
      <c r="F436">
        <v>20.83304</v>
      </c>
      <c r="G436">
        <v>268033039</v>
      </c>
    </row>
    <row r="437" spans="1:7" x14ac:dyDescent="0.35">
      <c r="A437" s="2">
        <v>44526</v>
      </c>
      <c r="B437">
        <v>21.385186999999998</v>
      </c>
      <c r="C437">
        <v>21.471806000000001</v>
      </c>
      <c r="D437">
        <v>18.790078999999999</v>
      </c>
      <c r="E437">
        <v>19.185161999999998</v>
      </c>
      <c r="F437">
        <v>19.185161999999998</v>
      </c>
      <c r="G437">
        <v>309671638</v>
      </c>
    </row>
    <row r="438" spans="1:7" x14ac:dyDescent="0.35">
      <c r="A438" s="2">
        <v>44527</v>
      </c>
      <c r="B438">
        <v>19.237106000000001</v>
      </c>
      <c r="C438">
        <v>20.143604</v>
      </c>
      <c r="D438">
        <v>19.235401</v>
      </c>
      <c r="E438">
        <v>19.511154000000001</v>
      </c>
      <c r="F438">
        <v>19.511154000000001</v>
      </c>
      <c r="G438">
        <v>160936408</v>
      </c>
    </row>
    <row r="439" spans="1:7" x14ac:dyDescent="0.35">
      <c r="A439" s="2">
        <v>44528</v>
      </c>
      <c r="B439">
        <v>19.534051999999999</v>
      </c>
      <c r="C439">
        <v>20.251622999999999</v>
      </c>
      <c r="D439">
        <v>18.647352000000001</v>
      </c>
      <c r="E439">
        <v>20.169499999999999</v>
      </c>
      <c r="F439">
        <v>20.169499999999999</v>
      </c>
      <c r="G439">
        <v>268236955</v>
      </c>
    </row>
    <row r="440" spans="1:7" x14ac:dyDescent="0.35">
      <c r="A440" s="2">
        <v>44529</v>
      </c>
      <c r="B440">
        <v>20.203434000000001</v>
      </c>
      <c r="C440">
        <v>20.48049</v>
      </c>
      <c r="D440">
        <v>19.715256</v>
      </c>
      <c r="E440">
        <v>20.303201999999999</v>
      </c>
      <c r="F440">
        <v>20.303201999999999</v>
      </c>
      <c r="G440">
        <v>202866672</v>
      </c>
    </row>
    <row r="441" spans="1:7" x14ac:dyDescent="0.35">
      <c r="A441" s="2">
        <v>44530</v>
      </c>
      <c r="B441">
        <v>20.280108999999999</v>
      </c>
      <c r="C441">
        <v>21.460068</v>
      </c>
      <c r="D441">
        <v>19.684156000000002</v>
      </c>
      <c r="E441">
        <v>21.242640000000002</v>
      </c>
      <c r="F441">
        <v>21.242640000000002</v>
      </c>
      <c r="G441">
        <v>294432215</v>
      </c>
    </row>
    <row r="442" spans="1:7" x14ac:dyDescent="0.35">
      <c r="A442" s="2">
        <v>44531</v>
      </c>
      <c r="B442">
        <v>21.231173999999999</v>
      </c>
      <c r="C442">
        <v>22.265046999999999</v>
      </c>
      <c r="D442">
        <v>20.803191999999999</v>
      </c>
      <c r="E442">
        <v>20.972163999999999</v>
      </c>
      <c r="F442">
        <v>20.972163999999999</v>
      </c>
      <c r="G442">
        <v>352926488</v>
      </c>
    </row>
    <row r="443" spans="1:7" x14ac:dyDescent="0.35">
      <c r="A443" s="2">
        <v>44532</v>
      </c>
      <c r="B443">
        <v>20.970552000000001</v>
      </c>
      <c r="C443">
        <v>23.022905000000002</v>
      </c>
      <c r="D443">
        <v>20.568702999999999</v>
      </c>
      <c r="E443">
        <v>22.368469000000001</v>
      </c>
      <c r="F443">
        <v>22.368469000000001</v>
      </c>
      <c r="G443">
        <v>601374192</v>
      </c>
    </row>
    <row r="444" spans="1:7" x14ac:dyDescent="0.35">
      <c r="A444" s="2">
        <v>44533</v>
      </c>
      <c r="B444">
        <v>22.443735</v>
      </c>
      <c r="C444">
        <v>23.043554</v>
      </c>
      <c r="D444">
        <v>19.528445999999999</v>
      </c>
      <c r="E444">
        <v>19.931086000000001</v>
      </c>
      <c r="F444">
        <v>19.931086000000001</v>
      </c>
      <c r="G444">
        <v>410267396</v>
      </c>
    </row>
    <row r="445" spans="1:7" x14ac:dyDescent="0.35">
      <c r="A445" s="2">
        <v>44534</v>
      </c>
      <c r="B445">
        <v>19.985052</v>
      </c>
      <c r="C445">
        <v>20.033526999999999</v>
      </c>
      <c r="D445">
        <v>13.444022</v>
      </c>
      <c r="E445">
        <v>17.191949999999999</v>
      </c>
      <c r="F445">
        <v>17.191949999999999</v>
      </c>
      <c r="G445">
        <v>778633101</v>
      </c>
    </row>
    <row r="446" spans="1:7" x14ac:dyDescent="0.35">
      <c r="A446" s="2">
        <v>44535</v>
      </c>
      <c r="B446">
        <v>17.182261</v>
      </c>
      <c r="C446">
        <v>17.4832</v>
      </c>
      <c r="D446">
        <v>15.981166999999999</v>
      </c>
      <c r="E446">
        <v>16.529133000000002</v>
      </c>
      <c r="F446">
        <v>16.529133000000002</v>
      </c>
      <c r="G446">
        <v>304823078</v>
      </c>
    </row>
    <row r="447" spans="1:7" x14ac:dyDescent="0.35">
      <c r="A447" s="2">
        <v>44536</v>
      </c>
      <c r="B447">
        <v>16.540814999999998</v>
      </c>
      <c r="C447">
        <v>17.470673000000001</v>
      </c>
      <c r="D447">
        <v>15.217399</v>
      </c>
      <c r="E447">
        <v>17.347812999999999</v>
      </c>
      <c r="F447">
        <v>17.347812999999999</v>
      </c>
      <c r="G447">
        <v>370629104</v>
      </c>
    </row>
    <row r="448" spans="1:7" x14ac:dyDescent="0.35">
      <c r="A448" s="2">
        <v>44537</v>
      </c>
      <c r="B448">
        <v>17.363524999999999</v>
      </c>
      <c r="C448">
        <v>17.659880000000001</v>
      </c>
      <c r="D448">
        <v>16.976877000000002</v>
      </c>
      <c r="E448">
        <v>17.226208</v>
      </c>
      <c r="F448">
        <v>17.226208</v>
      </c>
      <c r="G448">
        <v>293496197</v>
      </c>
    </row>
    <row r="449" spans="1:7" x14ac:dyDescent="0.35">
      <c r="A449" s="2">
        <v>44538</v>
      </c>
      <c r="B449">
        <v>17.199532999999999</v>
      </c>
      <c r="C449">
        <v>18.692765999999999</v>
      </c>
      <c r="D449">
        <v>16.998698999999998</v>
      </c>
      <c r="E449">
        <v>18.666450999999999</v>
      </c>
      <c r="F449">
        <v>18.666450999999999</v>
      </c>
      <c r="G449">
        <v>396616051</v>
      </c>
    </row>
    <row r="450" spans="1:7" x14ac:dyDescent="0.35">
      <c r="A450" s="2">
        <v>44539</v>
      </c>
      <c r="B450">
        <v>18.666298000000001</v>
      </c>
      <c r="C450">
        <v>18.764399000000001</v>
      </c>
      <c r="D450">
        <v>16.132908</v>
      </c>
      <c r="E450">
        <v>16.206682000000001</v>
      </c>
      <c r="F450">
        <v>16.206682000000001</v>
      </c>
      <c r="G450">
        <v>265115286</v>
      </c>
    </row>
    <row r="451" spans="1:7" x14ac:dyDescent="0.35">
      <c r="A451" s="2">
        <v>44540</v>
      </c>
      <c r="B451">
        <v>16.202579</v>
      </c>
      <c r="C451">
        <v>16.539176999999999</v>
      </c>
      <c r="D451">
        <v>15.132707999999999</v>
      </c>
      <c r="E451">
        <v>15.173703</v>
      </c>
      <c r="F451">
        <v>15.173703</v>
      </c>
      <c r="G451">
        <v>267594941</v>
      </c>
    </row>
    <row r="452" spans="1:7" x14ac:dyDescent="0.35">
      <c r="A452" s="2">
        <v>44541</v>
      </c>
      <c r="B452">
        <v>15.180773</v>
      </c>
      <c r="C452">
        <v>16.710068</v>
      </c>
      <c r="D452">
        <v>15.002981999999999</v>
      </c>
      <c r="E452">
        <v>15.885548999999999</v>
      </c>
      <c r="F452">
        <v>15.885548999999999</v>
      </c>
      <c r="G452">
        <v>274377992</v>
      </c>
    </row>
    <row r="453" spans="1:7" x14ac:dyDescent="0.35">
      <c r="A453" s="2">
        <v>44542</v>
      </c>
      <c r="B453">
        <v>15.882199</v>
      </c>
      <c r="C453">
        <v>16.195209999999999</v>
      </c>
      <c r="D453">
        <v>15.280521</v>
      </c>
      <c r="E453">
        <v>16.017937</v>
      </c>
      <c r="F453">
        <v>16.017937</v>
      </c>
      <c r="G453">
        <v>142510812</v>
      </c>
    </row>
    <row r="454" spans="1:7" x14ac:dyDescent="0.35">
      <c r="A454" s="2">
        <v>44543</v>
      </c>
      <c r="B454">
        <v>16.034884999999999</v>
      </c>
      <c r="C454">
        <v>16.091505000000002</v>
      </c>
      <c r="D454">
        <v>13.790838000000001</v>
      </c>
      <c r="E454">
        <v>14.148139</v>
      </c>
      <c r="F454">
        <v>14.148139</v>
      </c>
      <c r="G454">
        <v>236854841</v>
      </c>
    </row>
    <row r="455" spans="1:7" x14ac:dyDescent="0.35">
      <c r="A455" s="2">
        <v>44544</v>
      </c>
      <c r="B455">
        <v>14.156897000000001</v>
      </c>
      <c r="C455">
        <v>15.010783999999999</v>
      </c>
      <c r="D455">
        <v>13.948038</v>
      </c>
      <c r="E455">
        <v>14.979407999999999</v>
      </c>
      <c r="F455">
        <v>14.979407999999999</v>
      </c>
      <c r="G455">
        <v>190824634</v>
      </c>
    </row>
    <row r="456" spans="1:7" x14ac:dyDescent="0.35">
      <c r="A456" s="2">
        <v>44545</v>
      </c>
      <c r="B456">
        <v>14.996354</v>
      </c>
      <c r="C456">
        <v>15.472163999999999</v>
      </c>
      <c r="D456">
        <v>14.19802</v>
      </c>
      <c r="E456">
        <v>15.180298000000001</v>
      </c>
      <c r="F456">
        <v>15.180298000000001</v>
      </c>
      <c r="G456">
        <v>223391375</v>
      </c>
    </row>
    <row r="457" spans="1:7" x14ac:dyDescent="0.35">
      <c r="A457" s="2">
        <v>44546</v>
      </c>
      <c r="B457">
        <v>15.189404</v>
      </c>
      <c r="C457">
        <v>15.381957</v>
      </c>
      <c r="D457">
        <v>14.362399999999999</v>
      </c>
      <c r="E457">
        <v>14.421512</v>
      </c>
      <c r="F457">
        <v>14.421512</v>
      </c>
      <c r="G457">
        <v>195180102</v>
      </c>
    </row>
    <row r="458" spans="1:7" x14ac:dyDescent="0.35">
      <c r="A458" s="2">
        <v>44547</v>
      </c>
      <c r="B458">
        <v>14.414519</v>
      </c>
      <c r="C458">
        <v>15.091077</v>
      </c>
      <c r="D458">
        <v>13.716082</v>
      </c>
      <c r="E458">
        <v>15.006363</v>
      </c>
      <c r="F458">
        <v>15.006363</v>
      </c>
      <c r="G458">
        <v>212120159</v>
      </c>
    </row>
    <row r="459" spans="1:7" x14ac:dyDescent="0.35">
      <c r="A459" s="2">
        <v>44548</v>
      </c>
      <c r="B459">
        <v>15.005513000000001</v>
      </c>
      <c r="C459">
        <v>16.107664</v>
      </c>
      <c r="D459">
        <v>14.700348</v>
      </c>
      <c r="E459">
        <v>15.577239000000001</v>
      </c>
      <c r="F459">
        <v>15.577239000000001</v>
      </c>
      <c r="G459">
        <v>313275176</v>
      </c>
    </row>
    <row r="460" spans="1:7" x14ac:dyDescent="0.35">
      <c r="A460" s="2">
        <v>44549</v>
      </c>
      <c r="B460">
        <v>15.58432</v>
      </c>
      <c r="C460">
        <v>15.971292999999999</v>
      </c>
      <c r="D460">
        <v>14.857903</v>
      </c>
      <c r="E460">
        <v>14.955978999999999</v>
      </c>
      <c r="F460">
        <v>14.955978999999999</v>
      </c>
      <c r="G460">
        <v>194450339</v>
      </c>
    </row>
    <row r="461" spans="1:7" x14ac:dyDescent="0.35">
      <c r="A461" s="2">
        <v>44550</v>
      </c>
      <c r="B461">
        <v>14.960836</v>
      </c>
      <c r="C461">
        <v>15.157783999999999</v>
      </c>
      <c r="D461">
        <v>13.969219000000001</v>
      </c>
      <c r="E461">
        <v>14.484982</v>
      </c>
      <c r="F461">
        <v>14.484982</v>
      </c>
      <c r="G461">
        <v>218636091</v>
      </c>
    </row>
    <row r="462" spans="1:7" x14ac:dyDescent="0.35">
      <c r="A462" s="2">
        <v>44551</v>
      </c>
      <c r="B462">
        <v>14.485611</v>
      </c>
      <c r="C462">
        <v>15.093586999999999</v>
      </c>
      <c r="D462">
        <v>14.328984999999999</v>
      </c>
      <c r="E462">
        <v>15.074888</v>
      </c>
      <c r="F462">
        <v>15.074888</v>
      </c>
      <c r="G462">
        <v>146489733</v>
      </c>
    </row>
    <row r="463" spans="1:7" x14ac:dyDescent="0.35">
      <c r="A463" s="2">
        <v>44552</v>
      </c>
      <c r="B463">
        <v>15.076584</v>
      </c>
      <c r="C463">
        <v>16.411090999999999</v>
      </c>
      <c r="D463">
        <v>14.983684999999999</v>
      </c>
      <c r="E463">
        <v>16.228010000000001</v>
      </c>
      <c r="F463">
        <v>16.228010000000001</v>
      </c>
      <c r="G463">
        <v>264426176</v>
      </c>
    </row>
    <row r="464" spans="1:7" x14ac:dyDescent="0.35">
      <c r="A464" s="2">
        <v>44553</v>
      </c>
      <c r="B464">
        <v>16.226254999999998</v>
      </c>
      <c r="C464">
        <v>18.243538000000001</v>
      </c>
      <c r="D464">
        <v>15.950486</v>
      </c>
      <c r="E464">
        <v>18.125813999999998</v>
      </c>
      <c r="F464">
        <v>18.125813999999998</v>
      </c>
      <c r="G464">
        <v>487135546</v>
      </c>
    </row>
    <row r="465" spans="1:7" x14ac:dyDescent="0.35">
      <c r="A465" s="2">
        <v>44554</v>
      </c>
      <c r="B465">
        <v>18.165852000000001</v>
      </c>
      <c r="C465">
        <v>18.266549999999999</v>
      </c>
      <c r="D465">
        <v>17.285115999999999</v>
      </c>
      <c r="E465">
        <v>17.481871000000002</v>
      </c>
      <c r="F465">
        <v>17.481871000000002</v>
      </c>
      <c r="G465">
        <v>339462880</v>
      </c>
    </row>
    <row r="466" spans="1:7" x14ac:dyDescent="0.35">
      <c r="A466" s="2">
        <v>44555</v>
      </c>
      <c r="B466">
        <v>17.499759999999998</v>
      </c>
      <c r="C466">
        <v>17.852394</v>
      </c>
      <c r="D466">
        <v>17.104879</v>
      </c>
      <c r="E466">
        <v>17.472538</v>
      </c>
      <c r="F466">
        <v>17.472538</v>
      </c>
      <c r="G466">
        <v>211599998</v>
      </c>
    </row>
    <row r="467" spans="1:7" x14ac:dyDescent="0.35">
      <c r="A467" s="2">
        <v>44556</v>
      </c>
      <c r="B467">
        <v>17.464109000000001</v>
      </c>
      <c r="C467">
        <v>18.785774</v>
      </c>
      <c r="D467">
        <v>16.731548</v>
      </c>
      <c r="E467">
        <v>18.687977</v>
      </c>
      <c r="F467">
        <v>18.687977</v>
      </c>
      <c r="G467">
        <v>328730370</v>
      </c>
    </row>
    <row r="468" spans="1:7" x14ac:dyDescent="0.35">
      <c r="A468" s="2">
        <v>44557</v>
      </c>
      <c r="B468">
        <v>18.659676000000001</v>
      </c>
      <c r="C468">
        <v>20.070969000000002</v>
      </c>
      <c r="D468">
        <v>18.563648000000001</v>
      </c>
      <c r="E468">
        <v>19.068473999999998</v>
      </c>
      <c r="F468">
        <v>19.068473999999998</v>
      </c>
      <c r="G468">
        <v>421879970</v>
      </c>
    </row>
    <row r="469" spans="1:7" x14ac:dyDescent="0.35">
      <c r="A469" s="2">
        <v>44558</v>
      </c>
      <c r="B469">
        <v>19.118544</v>
      </c>
      <c r="C469">
        <v>19.932203000000001</v>
      </c>
      <c r="D469">
        <v>17.805803000000001</v>
      </c>
      <c r="E469">
        <v>18.452708999999999</v>
      </c>
      <c r="F469">
        <v>18.452708999999999</v>
      </c>
      <c r="G469">
        <v>609752158</v>
      </c>
    </row>
    <row r="470" spans="1:7" x14ac:dyDescent="0.35">
      <c r="A470" s="2">
        <v>44559</v>
      </c>
      <c r="B470">
        <v>18.413634999999999</v>
      </c>
      <c r="C470">
        <v>19.448558999999999</v>
      </c>
      <c r="D470">
        <v>16.961297999999999</v>
      </c>
      <c r="E470">
        <v>17.092099999999999</v>
      </c>
      <c r="F470">
        <v>17.092099999999999</v>
      </c>
      <c r="G470">
        <v>556682573</v>
      </c>
    </row>
    <row r="471" spans="1:7" x14ac:dyDescent="0.35">
      <c r="A471" s="2">
        <v>44560</v>
      </c>
      <c r="B471">
        <v>17.128312999999999</v>
      </c>
      <c r="C471">
        <v>17.877027999999999</v>
      </c>
      <c r="D471">
        <v>16.742729000000001</v>
      </c>
      <c r="E471">
        <v>17.82246</v>
      </c>
      <c r="F471">
        <v>17.82246</v>
      </c>
      <c r="G471">
        <v>302579640</v>
      </c>
    </row>
    <row r="472" spans="1:7" x14ac:dyDescent="0.35">
      <c r="A472" s="2">
        <v>44561</v>
      </c>
      <c r="B472">
        <v>17.815149000000002</v>
      </c>
      <c r="C472">
        <v>18.604140999999998</v>
      </c>
      <c r="D472">
        <v>16.854582000000001</v>
      </c>
      <c r="E472">
        <v>17.06888</v>
      </c>
      <c r="F472">
        <v>17.06888</v>
      </c>
      <c r="G472">
        <v>381251541</v>
      </c>
    </row>
    <row r="473" spans="1:7" x14ac:dyDescent="0.35">
      <c r="A473" s="2">
        <v>44562</v>
      </c>
      <c r="B473">
        <v>17.069464</v>
      </c>
      <c r="C473">
        <v>17.511469000000002</v>
      </c>
      <c r="D473">
        <v>17.006145</v>
      </c>
      <c r="E473">
        <v>17.444496000000001</v>
      </c>
      <c r="F473">
        <v>17.444496000000001</v>
      </c>
      <c r="G473">
        <v>215030557</v>
      </c>
    </row>
    <row r="474" spans="1:7" x14ac:dyDescent="0.35">
      <c r="A474" s="2">
        <v>44563</v>
      </c>
      <c r="B474">
        <v>17.444126000000001</v>
      </c>
      <c r="C474">
        <v>18.445989999999998</v>
      </c>
      <c r="D474">
        <v>17.105179</v>
      </c>
      <c r="E474">
        <v>18.369281999999998</v>
      </c>
      <c r="F474">
        <v>18.369281999999998</v>
      </c>
      <c r="G474">
        <v>228978077</v>
      </c>
    </row>
    <row r="475" spans="1:7" x14ac:dyDescent="0.35">
      <c r="A475" s="2">
        <v>44564</v>
      </c>
      <c r="B475">
        <v>18.378198999999999</v>
      </c>
      <c r="C475">
        <v>19.139949999999999</v>
      </c>
      <c r="D475">
        <v>17.956083</v>
      </c>
      <c r="E475">
        <v>18.440538</v>
      </c>
      <c r="F475">
        <v>18.440538</v>
      </c>
      <c r="G475">
        <v>387199887</v>
      </c>
    </row>
    <row r="476" spans="1:7" x14ac:dyDescent="0.35">
      <c r="A476" s="2">
        <v>44565</v>
      </c>
      <c r="B476">
        <v>18.453683999999999</v>
      </c>
      <c r="C476">
        <v>19.091429000000002</v>
      </c>
      <c r="D476">
        <v>17.777837999999999</v>
      </c>
      <c r="E476">
        <v>18.260072999999998</v>
      </c>
      <c r="F476">
        <v>18.260072999999998</v>
      </c>
      <c r="G476">
        <v>401520096</v>
      </c>
    </row>
    <row r="477" spans="1:7" x14ac:dyDescent="0.35">
      <c r="A477" s="2">
        <v>44566</v>
      </c>
      <c r="B477">
        <v>18.262765999999999</v>
      </c>
      <c r="C477">
        <v>19.797965999999999</v>
      </c>
      <c r="D477">
        <v>16.598354</v>
      </c>
      <c r="E477">
        <v>17.203541000000001</v>
      </c>
      <c r="F477">
        <v>17.203541000000001</v>
      </c>
      <c r="G477">
        <v>592856906</v>
      </c>
    </row>
    <row r="478" spans="1:7" x14ac:dyDescent="0.35">
      <c r="A478" s="2">
        <v>44567</v>
      </c>
      <c r="B478">
        <v>17.200762000000001</v>
      </c>
      <c r="C478">
        <v>17.200762000000001</v>
      </c>
      <c r="D478">
        <v>16.200551999999998</v>
      </c>
      <c r="E478">
        <v>17.094180999999999</v>
      </c>
      <c r="F478">
        <v>17.094180999999999</v>
      </c>
      <c r="G478">
        <v>440853593</v>
      </c>
    </row>
    <row r="479" spans="1:7" x14ac:dyDescent="0.35">
      <c r="A479" s="2">
        <v>44568</v>
      </c>
      <c r="B479">
        <v>17.090439</v>
      </c>
      <c r="C479">
        <v>17.116858000000001</v>
      </c>
      <c r="D479">
        <v>15.351940000000001</v>
      </c>
      <c r="E479">
        <v>15.767999</v>
      </c>
      <c r="F479">
        <v>15.767999</v>
      </c>
      <c r="G479">
        <v>396627148</v>
      </c>
    </row>
    <row r="480" spans="1:7" x14ac:dyDescent="0.35">
      <c r="A480" s="2">
        <v>44569</v>
      </c>
      <c r="B480">
        <v>15.768001</v>
      </c>
      <c r="C480">
        <v>16.177074000000001</v>
      </c>
      <c r="D480">
        <v>14.62926</v>
      </c>
      <c r="E480">
        <v>14.978643</v>
      </c>
      <c r="F480">
        <v>14.978643</v>
      </c>
      <c r="G480">
        <v>340981111</v>
      </c>
    </row>
    <row r="481" spans="1:7" x14ac:dyDescent="0.35">
      <c r="A481" s="2">
        <v>44570</v>
      </c>
      <c r="B481">
        <v>14.979233000000001</v>
      </c>
      <c r="C481">
        <v>16.254871000000001</v>
      </c>
      <c r="D481">
        <v>14.892276000000001</v>
      </c>
      <c r="E481">
        <v>15.805724</v>
      </c>
      <c r="F481">
        <v>15.805724</v>
      </c>
      <c r="G481">
        <v>222855975</v>
      </c>
    </row>
    <row r="482" spans="1:7" x14ac:dyDescent="0.35">
      <c r="A482" s="2">
        <v>44571</v>
      </c>
      <c r="B482">
        <v>15.804809000000001</v>
      </c>
      <c r="C482">
        <v>16.411304000000001</v>
      </c>
      <c r="D482">
        <v>14.789142999999999</v>
      </c>
      <c r="E482">
        <v>15.162945000000001</v>
      </c>
      <c r="F482">
        <v>15.162945000000001</v>
      </c>
      <c r="G482">
        <v>388682024</v>
      </c>
    </row>
    <row r="483" spans="1:7" x14ac:dyDescent="0.35">
      <c r="A483" s="2">
        <v>44572</v>
      </c>
      <c r="B483">
        <v>15.160412000000001</v>
      </c>
      <c r="C483">
        <v>16.275126</v>
      </c>
      <c r="D483">
        <v>15.058847999999999</v>
      </c>
      <c r="E483">
        <v>15.963604999999999</v>
      </c>
      <c r="F483">
        <v>15.963604999999999</v>
      </c>
      <c r="G483">
        <v>293501581</v>
      </c>
    </row>
    <row r="484" spans="1:7" x14ac:dyDescent="0.35">
      <c r="A484" s="2">
        <v>44573</v>
      </c>
      <c r="B484">
        <v>15.964112</v>
      </c>
      <c r="C484">
        <v>16.583368</v>
      </c>
      <c r="D484">
        <v>15.964112</v>
      </c>
      <c r="E484">
        <v>16.271324</v>
      </c>
      <c r="F484">
        <v>16.271324</v>
      </c>
      <c r="G484">
        <v>221715263</v>
      </c>
    </row>
    <row r="485" spans="1:7" x14ac:dyDescent="0.35">
      <c r="A485" s="2">
        <v>44574</v>
      </c>
      <c r="B485">
        <v>16.272751</v>
      </c>
      <c r="C485">
        <v>16.555655999999999</v>
      </c>
      <c r="D485">
        <v>15.477876</v>
      </c>
      <c r="E485">
        <v>15.477876</v>
      </c>
      <c r="F485">
        <v>15.477876</v>
      </c>
      <c r="G485">
        <v>236906969</v>
      </c>
    </row>
    <row r="486" spans="1:7" x14ac:dyDescent="0.35">
      <c r="A486" s="2">
        <v>44575</v>
      </c>
      <c r="B486">
        <v>15.479545999999999</v>
      </c>
      <c r="C486">
        <v>15.935014000000001</v>
      </c>
      <c r="D486">
        <v>15.214587</v>
      </c>
      <c r="E486">
        <v>15.881271999999999</v>
      </c>
      <c r="F486">
        <v>15.881271999999999</v>
      </c>
      <c r="G486">
        <v>193078925</v>
      </c>
    </row>
    <row r="487" spans="1:7" x14ac:dyDescent="0.35">
      <c r="A487" s="2">
        <v>44576</v>
      </c>
      <c r="B487">
        <v>15.88062</v>
      </c>
      <c r="C487">
        <v>16.638314999999999</v>
      </c>
      <c r="D487">
        <v>15.771677</v>
      </c>
      <c r="E487">
        <v>16.498390000000001</v>
      </c>
      <c r="F487">
        <v>16.498390000000001</v>
      </c>
      <c r="G487">
        <v>197667350</v>
      </c>
    </row>
    <row r="488" spans="1:7" x14ac:dyDescent="0.35">
      <c r="A488" s="2">
        <v>44577</v>
      </c>
      <c r="B488">
        <v>16.497477</v>
      </c>
      <c r="C488">
        <v>18.098913</v>
      </c>
      <c r="D488">
        <v>16.333033</v>
      </c>
      <c r="E488">
        <v>17.805914000000001</v>
      </c>
      <c r="F488">
        <v>17.805914000000001</v>
      </c>
      <c r="G488">
        <v>311479726</v>
      </c>
    </row>
    <row r="489" spans="1:7" x14ac:dyDescent="0.35">
      <c r="A489" s="2">
        <v>44578</v>
      </c>
      <c r="B489">
        <v>17.809132000000002</v>
      </c>
      <c r="C489">
        <v>17.906089999999999</v>
      </c>
      <c r="D489">
        <v>16.317769999999999</v>
      </c>
      <c r="E489">
        <v>16.653365999999998</v>
      </c>
      <c r="F489">
        <v>16.653365999999998</v>
      </c>
      <c r="G489">
        <v>277971197</v>
      </c>
    </row>
    <row r="490" spans="1:7" x14ac:dyDescent="0.35">
      <c r="A490" s="2">
        <v>44579</v>
      </c>
      <c r="B490">
        <v>16.65202</v>
      </c>
      <c r="C490">
        <v>17.618760999999999</v>
      </c>
      <c r="D490">
        <v>15.679786999999999</v>
      </c>
      <c r="E490">
        <v>16.022848</v>
      </c>
      <c r="F490">
        <v>16.022848</v>
      </c>
      <c r="G490">
        <v>362393695</v>
      </c>
    </row>
    <row r="491" spans="1:7" x14ac:dyDescent="0.35">
      <c r="A491" s="2">
        <v>44580</v>
      </c>
      <c r="B491">
        <v>16.022959</v>
      </c>
      <c r="C491">
        <v>16.165057999999998</v>
      </c>
      <c r="D491">
        <v>15.220497999999999</v>
      </c>
      <c r="E491">
        <v>15.23601</v>
      </c>
      <c r="F491">
        <v>15.23601</v>
      </c>
      <c r="G491">
        <v>208624621</v>
      </c>
    </row>
    <row r="492" spans="1:7" x14ac:dyDescent="0.35">
      <c r="A492" s="2">
        <v>44581</v>
      </c>
      <c r="B492">
        <v>15.216336</v>
      </c>
      <c r="C492">
        <v>16.143902000000001</v>
      </c>
      <c r="D492">
        <v>14.468367000000001</v>
      </c>
      <c r="E492">
        <v>14.475440000000001</v>
      </c>
      <c r="F492">
        <v>14.475440000000001</v>
      </c>
      <c r="G492">
        <v>177971965</v>
      </c>
    </row>
    <row r="493" spans="1:7" x14ac:dyDescent="0.35">
      <c r="A493" s="2">
        <v>44582</v>
      </c>
      <c r="B493">
        <v>14.477872</v>
      </c>
      <c r="C493">
        <v>14.655863</v>
      </c>
      <c r="D493">
        <v>12.431641000000001</v>
      </c>
      <c r="E493">
        <v>12.656286</v>
      </c>
      <c r="F493">
        <v>12.656286</v>
      </c>
      <c r="G493">
        <v>370396646</v>
      </c>
    </row>
    <row r="494" spans="1:7" x14ac:dyDescent="0.35">
      <c r="A494" s="2">
        <v>44583</v>
      </c>
      <c r="B494">
        <v>12.663269</v>
      </c>
      <c r="C494">
        <v>12.922565000000001</v>
      </c>
      <c r="D494">
        <v>10.627376999999999</v>
      </c>
      <c r="E494">
        <v>11.117791</v>
      </c>
      <c r="F494">
        <v>11.117791</v>
      </c>
      <c r="G494">
        <v>506390580</v>
      </c>
    </row>
    <row r="495" spans="1:7" x14ac:dyDescent="0.35">
      <c r="A495" s="2">
        <v>44584</v>
      </c>
      <c r="B495">
        <v>11.121783000000001</v>
      </c>
      <c r="C495">
        <v>11.885398</v>
      </c>
      <c r="D495">
        <v>10.913793999999999</v>
      </c>
      <c r="E495">
        <v>11.420434999999999</v>
      </c>
      <c r="F495">
        <v>11.420434999999999</v>
      </c>
      <c r="G495">
        <v>300013214</v>
      </c>
    </row>
    <row r="496" spans="1:7" x14ac:dyDescent="0.35">
      <c r="A496" s="2">
        <v>44585</v>
      </c>
      <c r="B496">
        <v>11.422015</v>
      </c>
      <c r="C496">
        <v>11.429326</v>
      </c>
      <c r="D496">
        <v>9.6273119999999999</v>
      </c>
      <c r="E496">
        <v>10.671535</v>
      </c>
      <c r="F496">
        <v>10.671535</v>
      </c>
      <c r="G496">
        <v>400388588</v>
      </c>
    </row>
    <row r="497" spans="1:7" x14ac:dyDescent="0.35">
      <c r="A497" s="2">
        <v>44586</v>
      </c>
      <c r="B497">
        <v>10.671905000000001</v>
      </c>
      <c r="C497">
        <v>10.904306999999999</v>
      </c>
      <c r="D497">
        <v>10.405103</v>
      </c>
      <c r="E497">
        <v>10.592981</v>
      </c>
      <c r="F497">
        <v>10.592981</v>
      </c>
      <c r="G497">
        <v>187696996</v>
      </c>
    </row>
    <row r="498" spans="1:7" x14ac:dyDescent="0.35">
      <c r="A498" s="2">
        <v>44587</v>
      </c>
      <c r="B498">
        <v>10.591122</v>
      </c>
      <c r="C498">
        <v>11.660280999999999</v>
      </c>
      <c r="D498">
        <v>10.418642999999999</v>
      </c>
      <c r="E498">
        <v>10.587959</v>
      </c>
      <c r="F498">
        <v>10.587959</v>
      </c>
      <c r="G498">
        <v>232188495</v>
      </c>
    </row>
    <row r="499" spans="1:7" x14ac:dyDescent="0.35">
      <c r="A499" s="2">
        <v>44588</v>
      </c>
      <c r="B499">
        <v>10.586364</v>
      </c>
      <c r="C499">
        <v>10.896895000000001</v>
      </c>
      <c r="D499">
        <v>9.9638860000000005</v>
      </c>
      <c r="E499">
        <v>10.314667999999999</v>
      </c>
      <c r="F499">
        <v>10.314667999999999</v>
      </c>
      <c r="G499">
        <v>273145194</v>
      </c>
    </row>
    <row r="500" spans="1:7" x14ac:dyDescent="0.35">
      <c r="A500" s="2">
        <v>44589</v>
      </c>
      <c r="B500">
        <v>10.308729</v>
      </c>
      <c r="C500">
        <v>10.711923000000001</v>
      </c>
      <c r="D500">
        <v>9.9244029999999999</v>
      </c>
      <c r="E500">
        <v>10.643915</v>
      </c>
      <c r="F500">
        <v>10.643915</v>
      </c>
      <c r="G500">
        <v>169320541</v>
      </c>
    </row>
    <row r="501" spans="1:7" x14ac:dyDescent="0.35">
      <c r="A501" s="2">
        <v>44590</v>
      </c>
      <c r="B501">
        <v>10.645535000000001</v>
      </c>
      <c r="C501">
        <v>11.210368000000001</v>
      </c>
      <c r="D501">
        <v>10.601205999999999</v>
      </c>
      <c r="E501">
        <v>11.136279</v>
      </c>
      <c r="F501">
        <v>11.136279</v>
      </c>
      <c r="G501">
        <v>166681724</v>
      </c>
    </row>
    <row r="502" spans="1:7" x14ac:dyDescent="0.35">
      <c r="A502" s="2">
        <v>44591</v>
      </c>
      <c r="B502">
        <v>11.140250999999999</v>
      </c>
      <c r="C502">
        <v>11.413209999999999</v>
      </c>
      <c r="D502">
        <v>10.685679</v>
      </c>
      <c r="E502">
        <v>10.799687</v>
      </c>
      <c r="F502">
        <v>10.799687</v>
      </c>
      <c r="G502">
        <v>150898766</v>
      </c>
    </row>
    <row r="503" spans="1:7" x14ac:dyDescent="0.35">
      <c r="A503" s="2">
        <v>44592</v>
      </c>
      <c r="B503">
        <v>10.799709999999999</v>
      </c>
      <c r="C503">
        <v>11.816319999999999</v>
      </c>
      <c r="D503">
        <v>10.356007999999999</v>
      </c>
      <c r="E503">
        <v>11.805107</v>
      </c>
      <c r="F503">
        <v>11.805107</v>
      </c>
      <c r="G503">
        <v>220968950</v>
      </c>
    </row>
    <row r="504" spans="1:7" x14ac:dyDescent="0.35">
      <c r="A504" s="2">
        <v>44593</v>
      </c>
      <c r="B504">
        <v>11.803099</v>
      </c>
      <c r="C504">
        <v>11.836136</v>
      </c>
      <c r="D504">
        <v>11.091645</v>
      </c>
      <c r="E504">
        <v>11.124586000000001</v>
      </c>
      <c r="F504">
        <v>11.124586000000001</v>
      </c>
      <c r="G504">
        <v>231991504</v>
      </c>
    </row>
    <row r="505" spans="1:7" x14ac:dyDescent="0.35">
      <c r="A505" s="2">
        <v>44594</v>
      </c>
      <c r="B505">
        <v>11.123271000000001</v>
      </c>
      <c r="C505">
        <v>11.334827000000001</v>
      </c>
      <c r="D505">
        <v>10.465600999999999</v>
      </c>
      <c r="E505">
        <v>10.515515000000001</v>
      </c>
      <c r="F505">
        <v>10.515515000000001</v>
      </c>
      <c r="G505">
        <v>188606524</v>
      </c>
    </row>
    <row r="506" spans="1:7" x14ac:dyDescent="0.35">
      <c r="A506" s="2">
        <v>44595</v>
      </c>
      <c r="B506">
        <v>10.515221</v>
      </c>
      <c r="C506">
        <v>10.565751000000001</v>
      </c>
      <c r="D506">
        <v>9.9995709999999995</v>
      </c>
      <c r="E506">
        <v>10.369474</v>
      </c>
      <c r="F506">
        <v>10.369474</v>
      </c>
      <c r="G506">
        <v>170628306</v>
      </c>
    </row>
    <row r="507" spans="1:7" x14ac:dyDescent="0.35">
      <c r="A507" s="2">
        <v>44596</v>
      </c>
      <c r="B507">
        <v>10.362531000000001</v>
      </c>
      <c r="C507">
        <v>11.150554</v>
      </c>
      <c r="D507">
        <v>10.34604</v>
      </c>
      <c r="E507">
        <v>11.140662000000001</v>
      </c>
      <c r="F507">
        <v>11.140662000000001</v>
      </c>
      <c r="G507">
        <v>231440228</v>
      </c>
    </row>
    <row r="508" spans="1:7" x14ac:dyDescent="0.35">
      <c r="A508" s="2">
        <v>44597</v>
      </c>
      <c r="B508">
        <v>11.147378</v>
      </c>
      <c r="C508">
        <v>11.880371</v>
      </c>
      <c r="D508">
        <v>11.140401000000001</v>
      </c>
      <c r="E508">
        <v>11.265752000000001</v>
      </c>
      <c r="F508">
        <v>11.265752000000001</v>
      </c>
      <c r="G508">
        <v>253673144</v>
      </c>
    </row>
    <row r="509" spans="1:7" x14ac:dyDescent="0.35">
      <c r="A509" s="2">
        <v>44598</v>
      </c>
      <c r="B509">
        <v>11.266959999999999</v>
      </c>
      <c r="C509">
        <v>11.647914999999999</v>
      </c>
      <c r="D509">
        <v>11.105219999999999</v>
      </c>
      <c r="E509">
        <v>11.646065</v>
      </c>
      <c r="F509">
        <v>11.646065</v>
      </c>
      <c r="G509">
        <v>171585319</v>
      </c>
    </row>
    <row r="510" spans="1:7" x14ac:dyDescent="0.35">
      <c r="A510" s="2">
        <v>44599</v>
      </c>
      <c r="B510">
        <v>11.656437</v>
      </c>
      <c r="C510">
        <v>12.556049</v>
      </c>
      <c r="D510">
        <v>11.420985999999999</v>
      </c>
      <c r="E510">
        <v>12.373256</v>
      </c>
      <c r="F510">
        <v>12.373256</v>
      </c>
      <c r="G510">
        <v>376002822</v>
      </c>
    </row>
    <row r="511" spans="1:7" x14ac:dyDescent="0.35">
      <c r="A511" s="2">
        <v>44600</v>
      </c>
      <c r="B511">
        <v>12.376279</v>
      </c>
      <c r="C511">
        <v>12.890332000000001</v>
      </c>
      <c r="D511">
        <v>11.548906000000001</v>
      </c>
      <c r="E511">
        <v>11.960314</v>
      </c>
      <c r="F511">
        <v>11.960314</v>
      </c>
      <c r="G511">
        <v>335858585</v>
      </c>
    </row>
    <row r="512" spans="1:7" x14ac:dyDescent="0.35">
      <c r="A512" s="2">
        <v>44601</v>
      </c>
      <c r="B512">
        <v>11.952579</v>
      </c>
      <c r="C512">
        <v>12.610105000000001</v>
      </c>
      <c r="D512">
        <v>11.676774999999999</v>
      </c>
      <c r="E512">
        <v>12.327442</v>
      </c>
      <c r="F512">
        <v>12.327442</v>
      </c>
      <c r="G512">
        <v>230628375</v>
      </c>
    </row>
    <row r="513" spans="1:7" x14ac:dyDescent="0.35">
      <c r="A513" s="2">
        <v>44602</v>
      </c>
      <c r="B513">
        <v>12.328211</v>
      </c>
      <c r="C513">
        <v>12.334909</v>
      </c>
      <c r="D513">
        <v>11.426124</v>
      </c>
      <c r="E513">
        <v>11.440258</v>
      </c>
      <c r="F513">
        <v>11.440258</v>
      </c>
      <c r="G513">
        <v>278254699</v>
      </c>
    </row>
    <row r="514" spans="1:7" x14ac:dyDescent="0.35">
      <c r="A514" s="2">
        <v>44603</v>
      </c>
      <c r="B514">
        <v>11.439406999999999</v>
      </c>
      <c r="C514">
        <v>11.648031</v>
      </c>
      <c r="D514">
        <v>10.451928000000001</v>
      </c>
      <c r="E514">
        <v>10.637945999999999</v>
      </c>
      <c r="F514">
        <v>10.637945999999999</v>
      </c>
      <c r="G514">
        <v>202460299</v>
      </c>
    </row>
    <row r="515" spans="1:7" x14ac:dyDescent="0.35">
      <c r="A515" s="2">
        <v>44604</v>
      </c>
      <c r="B515">
        <v>10.640103999999999</v>
      </c>
      <c r="C515">
        <v>10.944846999999999</v>
      </c>
      <c r="D515">
        <v>10.466338</v>
      </c>
      <c r="E515">
        <v>10.62628</v>
      </c>
      <c r="F515">
        <v>10.62628</v>
      </c>
      <c r="G515">
        <v>153945718</v>
      </c>
    </row>
    <row r="516" spans="1:7" x14ac:dyDescent="0.35">
      <c r="A516" s="2">
        <v>44605</v>
      </c>
      <c r="B516">
        <v>10.624499999999999</v>
      </c>
      <c r="C516">
        <v>10.811156</v>
      </c>
      <c r="D516">
        <v>10.295159</v>
      </c>
      <c r="E516">
        <v>10.390587</v>
      </c>
      <c r="F516">
        <v>10.390587</v>
      </c>
      <c r="G516">
        <v>128151906</v>
      </c>
    </row>
    <row r="517" spans="1:7" x14ac:dyDescent="0.35">
      <c r="A517" s="2">
        <v>44606</v>
      </c>
      <c r="B517">
        <v>10.383894</v>
      </c>
      <c r="C517">
        <v>10.682054000000001</v>
      </c>
      <c r="D517">
        <v>10.160474000000001</v>
      </c>
      <c r="E517">
        <v>10.627520000000001</v>
      </c>
      <c r="F517">
        <v>10.627520000000001</v>
      </c>
      <c r="G517">
        <v>135160729</v>
      </c>
    </row>
    <row r="518" spans="1:7" x14ac:dyDescent="0.35">
      <c r="A518" s="2">
        <v>44607</v>
      </c>
      <c r="B518">
        <v>10.626993000000001</v>
      </c>
      <c r="C518">
        <v>11.493017</v>
      </c>
      <c r="D518">
        <v>10.619432</v>
      </c>
      <c r="E518">
        <v>11.453326000000001</v>
      </c>
      <c r="F518">
        <v>11.453326000000001</v>
      </c>
      <c r="G518">
        <v>187292650</v>
      </c>
    </row>
    <row r="519" spans="1:7" x14ac:dyDescent="0.35">
      <c r="A519" s="2">
        <v>44608</v>
      </c>
      <c r="B519">
        <v>11.454895</v>
      </c>
      <c r="C519">
        <v>11.49696</v>
      </c>
      <c r="D519">
        <v>10.825758</v>
      </c>
      <c r="E519">
        <v>11.262879999999999</v>
      </c>
      <c r="F519">
        <v>11.262879999999999</v>
      </c>
      <c r="G519">
        <v>202990918</v>
      </c>
    </row>
    <row r="520" spans="1:7" x14ac:dyDescent="0.35">
      <c r="A520" s="2">
        <v>44609</v>
      </c>
      <c r="B520">
        <v>11.25292</v>
      </c>
      <c r="C520">
        <v>11.361406000000001</v>
      </c>
      <c r="D520">
        <v>10.281781000000001</v>
      </c>
      <c r="E520">
        <v>10.373074000000001</v>
      </c>
      <c r="F520">
        <v>10.373074000000001</v>
      </c>
      <c r="G520">
        <v>191681935</v>
      </c>
    </row>
    <row r="521" spans="1:7" x14ac:dyDescent="0.35">
      <c r="A521" s="2">
        <v>44610</v>
      </c>
      <c r="B521">
        <v>10.381047000000001</v>
      </c>
      <c r="C521">
        <v>10.686540000000001</v>
      </c>
      <c r="D521">
        <v>10.071519</v>
      </c>
      <c r="E521">
        <v>10.179534</v>
      </c>
      <c r="F521">
        <v>10.179534</v>
      </c>
      <c r="G521">
        <v>321752203</v>
      </c>
    </row>
    <row r="522" spans="1:7" x14ac:dyDescent="0.35">
      <c r="A522" s="2">
        <v>44611</v>
      </c>
      <c r="B522">
        <v>10.177303</v>
      </c>
      <c r="C522">
        <v>10.400782</v>
      </c>
      <c r="D522">
        <v>9.8182700000000001</v>
      </c>
      <c r="E522">
        <v>10.038239000000001</v>
      </c>
      <c r="F522">
        <v>10.038239000000001</v>
      </c>
      <c r="G522">
        <v>343381117</v>
      </c>
    </row>
    <row r="523" spans="1:7" x14ac:dyDescent="0.35">
      <c r="A523" s="2">
        <v>44612</v>
      </c>
      <c r="B523">
        <v>10.037288999999999</v>
      </c>
      <c r="C523">
        <v>10.037288999999999</v>
      </c>
      <c r="D523">
        <v>9.251258</v>
      </c>
      <c r="E523">
        <v>9.3702900000000007</v>
      </c>
      <c r="F523">
        <v>9.3702900000000007</v>
      </c>
      <c r="G523">
        <v>258709389</v>
      </c>
    </row>
    <row r="524" spans="1:7" x14ac:dyDescent="0.35">
      <c r="A524" s="2">
        <v>44613</v>
      </c>
      <c r="B524">
        <v>9.3656279999999992</v>
      </c>
      <c r="C524">
        <v>9.7366320000000002</v>
      </c>
      <c r="D524">
        <v>8.5528549999999992</v>
      </c>
      <c r="E524">
        <v>8.5547280000000008</v>
      </c>
      <c r="F524">
        <v>8.5547280000000008</v>
      </c>
      <c r="G524">
        <v>279211938</v>
      </c>
    </row>
    <row r="525" spans="1:7" x14ac:dyDescent="0.35">
      <c r="A525" s="2">
        <v>44614</v>
      </c>
      <c r="B525">
        <v>8.5521849999999997</v>
      </c>
      <c r="C525">
        <v>8.946275</v>
      </c>
      <c r="D525">
        <v>8.2173590000000001</v>
      </c>
      <c r="E525">
        <v>8.8702780000000008</v>
      </c>
      <c r="F525">
        <v>8.8702780000000008</v>
      </c>
      <c r="G525">
        <v>253250689</v>
      </c>
    </row>
    <row r="526" spans="1:7" x14ac:dyDescent="0.35">
      <c r="A526" s="2">
        <v>44615</v>
      </c>
      <c r="B526">
        <v>8.8704459999999994</v>
      </c>
      <c r="C526">
        <v>9.4097899999999992</v>
      </c>
      <c r="D526">
        <v>8.7470949999999998</v>
      </c>
      <c r="E526">
        <v>8.7950599999999994</v>
      </c>
      <c r="F526">
        <v>8.7950599999999994</v>
      </c>
      <c r="G526">
        <v>192852307</v>
      </c>
    </row>
    <row r="527" spans="1:7" x14ac:dyDescent="0.35">
      <c r="A527" s="2">
        <v>44616</v>
      </c>
      <c r="B527">
        <v>8.7899480000000008</v>
      </c>
      <c r="C527">
        <v>8.9283040000000007</v>
      </c>
      <c r="D527">
        <v>7.5888770000000001</v>
      </c>
      <c r="E527">
        <v>8.8218940000000003</v>
      </c>
      <c r="F527">
        <v>8.8218940000000003</v>
      </c>
      <c r="G527">
        <v>420461738</v>
      </c>
    </row>
    <row r="528" spans="1:7" x14ac:dyDescent="0.35">
      <c r="A528" s="2">
        <v>44617</v>
      </c>
      <c r="B528">
        <v>8.8222780000000007</v>
      </c>
      <c r="C528">
        <v>9.4079379999999997</v>
      </c>
      <c r="D528">
        <v>8.497382</v>
      </c>
      <c r="E528">
        <v>9.2418010000000006</v>
      </c>
      <c r="F528">
        <v>9.2418010000000006</v>
      </c>
      <c r="G528">
        <v>222754387</v>
      </c>
    </row>
    <row r="529" spans="1:7" x14ac:dyDescent="0.35">
      <c r="A529" s="2">
        <v>44618</v>
      </c>
      <c r="B529">
        <v>9.2400789999999997</v>
      </c>
      <c r="C529">
        <v>9.4867139999999992</v>
      </c>
      <c r="D529">
        <v>8.9952369999999995</v>
      </c>
      <c r="E529">
        <v>9.0476209999999995</v>
      </c>
      <c r="F529">
        <v>9.0476209999999995</v>
      </c>
      <c r="G529">
        <v>172784672</v>
      </c>
    </row>
    <row r="530" spans="1:7" x14ac:dyDescent="0.35">
      <c r="A530" s="2">
        <v>44619</v>
      </c>
      <c r="B530">
        <v>9.0473800000000004</v>
      </c>
      <c r="C530">
        <v>10.116178</v>
      </c>
      <c r="D530">
        <v>8.7130890000000001</v>
      </c>
      <c r="E530">
        <v>9.7723329999999997</v>
      </c>
      <c r="F530">
        <v>9.7723329999999997</v>
      </c>
      <c r="G530">
        <v>446536336</v>
      </c>
    </row>
    <row r="531" spans="1:7" x14ac:dyDescent="0.35">
      <c r="A531" s="2">
        <v>44620</v>
      </c>
      <c r="B531">
        <v>9.7699499999999997</v>
      </c>
      <c r="C531">
        <v>10.518309</v>
      </c>
      <c r="D531">
        <v>9.4626660000000005</v>
      </c>
      <c r="E531">
        <v>10.518309</v>
      </c>
      <c r="F531">
        <v>10.518309</v>
      </c>
      <c r="G531">
        <v>439010943</v>
      </c>
    </row>
    <row r="532" spans="1:7" x14ac:dyDescent="0.35">
      <c r="A532" s="2">
        <v>44621</v>
      </c>
      <c r="B532">
        <v>10.518838000000001</v>
      </c>
      <c r="C532">
        <v>10.790853</v>
      </c>
      <c r="D532">
        <v>10.105807</v>
      </c>
      <c r="E532">
        <v>10.338661</v>
      </c>
      <c r="F532">
        <v>10.338661</v>
      </c>
      <c r="G532">
        <v>352995706</v>
      </c>
    </row>
    <row r="533" spans="1:7" x14ac:dyDescent="0.35">
      <c r="A533" s="2">
        <v>44622</v>
      </c>
      <c r="B533">
        <v>10.338889999999999</v>
      </c>
      <c r="C533">
        <v>10.537421</v>
      </c>
      <c r="D533">
        <v>9.9787859999999995</v>
      </c>
      <c r="E533">
        <v>10.034833000000001</v>
      </c>
      <c r="F533">
        <v>10.034833000000001</v>
      </c>
      <c r="G533">
        <v>269058389</v>
      </c>
    </row>
    <row r="534" spans="1:7" x14ac:dyDescent="0.35">
      <c r="A534" s="2">
        <v>44623</v>
      </c>
      <c r="B534">
        <v>10.035556</v>
      </c>
      <c r="C534">
        <v>10.100524999999999</v>
      </c>
      <c r="D534">
        <v>9.4544200000000007</v>
      </c>
      <c r="E534">
        <v>9.5543639999999996</v>
      </c>
      <c r="F534">
        <v>9.5543639999999996</v>
      </c>
      <c r="G534">
        <v>193167247</v>
      </c>
    </row>
    <row r="535" spans="1:7" x14ac:dyDescent="0.35">
      <c r="A535" s="2">
        <v>44624</v>
      </c>
      <c r="B535">
        <v>9.555498</v>
      </c>
      <c r="C535">
        <v>9.5584600000000002</v>
      </c>
      <c r="D535">
        <v>8.7119239999999998</v>
      </c>
      <c r="E535">
        <v>8.7996839999999992</v>
      </c>
      <c r="F535">
        <v>8.7996839999999992</v>
      </c>
      <c r="G535">
        <v>206966311</v>
      </c>
    </row>
    <row r="536" spans="1:7" x14ac:dyDescent="0.35">
      <c r="A536" s="2">
        <v>44625</v>
      </c>
      <c r="B536">
        <v>8.8047839999999997</v>
      </c>
      <c r="C536">
        <v>9.1202269999999999</v>
      </c>
      <c r="D536">
        <v>8.7286470000000005</v>
      </c>
      <c r="E536">
        <v>9.0144359999999999</v>
      </c>
      <c r="F536">
        <v>9.0144359999999999</v>
      </c>
      <c r="G536">
        <v>147662862</v>
      </c>
    </row>
    <row r="537" spans="1:7" x14ac:dyDescent="0.35">
      <c r="A537" s="2">
        <v>44626</v>
      </c>
      <c r="B537">
        <v>9.0148600000000005</v>
      </c>
      <c r="C537">
        <v>9.0614150000000002</v>
      </c>
      <c r="D537">
        <v>8.4851790000000005</v>
      </c>
      <c r="E537">
        <v>8.4888130000000004</v>
      </c>
      <c r="F537">
        <v>8.4888130000000004</v>
      </c>
      <c r="G537">
        <v>173015867</v>
      </c>
    </row>
    <row r="538" spans="1:7" x14ac:dyDescent="0.35">
      <c r="A538" s="2">
        <v>44627</v>
      </c>
      <c r="B538">
        <v>8.4893800000000006</v>
      </c>
      <c r="C538">
        <v>8.7736210000000003</v>
      </c>
      <c r="D538">
        <v>8.1647780000000001</v>
      </c>
      <c r="E538">
        <v>8.3324379999999998</v>
      </c>
      <c r="F538">
        <v>8.3324379999999998</v>
      </c>
      <c r="G538">
        <v>214726908</v>
      </c>
    </row>
    <row r="539" spans="1:7" x14ac:dyDescent="0.35">
      <c r="A539" s="2">
        <v>44628</v>
      </c>
      <c r="B539">
        <v>8.3310200000000005</v>
      </c>
      <c r="C539">
        <v>8.8440969999999997</v>
      </c>
      <c r="D539">
        <v>8.2887920000000008</v>
      </c>
      <c r="E539">
        <v>8.8279999999999994</v>
      </c>
      <c r="F539">
        <v>8.8279999999999994</v>
      </c>
      <c r="G539">
        <v>219445454</v>
      </c>
    </row>
    <row r="540" spans="1:7" x14ac:dyDescent="0.35">
      <c r="A540" s="2">
        <v>44629</v>
      </c>
      <c r="B540">
        <v>8.8290150000000001</v>
      </c>
      <c r="C540">
        <v>9.4302259999999993</v>
      </c>
      <c r="D540">
        <v>8.7840430000000005</v>
      </c>
      <c r="E540">
        <v>9.2012210000000003</v>
      </c>
      <c r="F540">
        <v>9.2012210000000003</v>
      </c>
      <c r="G540">
        <v>263847667</v>
      </c>
    </row>
    <row r="541" spans="1:7" x14ac:dyDescent="0.35">
      <c r="A541" s="2">
        <v>44630</v>
      </c>
      <c r="B541">
        <v>9.2026299999999992</v>
      </c>
      <c r="C541">
        <v>9.2785650000000004</v>
      </c>
      <c r="D541">
        <v>8.5607830000000007</v>
      </c>
      <c r="E541">
        <v>8.6809519999999996</v>
      </c>
      <c r="F541">
        <v>8.6809519999999996</v>
      </c>
      <c r="G541">
        <v>212645828</v>
      </c>
    </row>
    <row r="542" spans="1:7" x14ac:dyDescent="0.35">
      <c r="A542" s="2">
        <v>44631</v>
      </c>
      <c r="B542">
        <v>8.68079</v>
      </c>
      <c r="C542">
        <v>9.0080919999999995</v>
      </c>
      <c r="D542">
        <v>8.4101920000000003</v>
      </c>
      <c r="E542">
        <v>8.5392810000000008</v>
      </c>
      <c r="F542">
        <v>8.5392810000000008</v>
      </c>
      <c r="G542">
        <v>207844616</v>
      </c>
    </row>
    <row r="543" spans="1:7" x14ac:dyDescent="0.35">
      <c r="A543" s="2">
        <v>44632</v>
      </c>
      <c r="B543">
        <v>8.5384659999999997</v>
      </c>
      <c r="C543">
        <v>8.8539069999999995</v>
      </c>
      <c r="D543">
        <v>8.4803809999999995</v>
      </c>
      <c r="E543">
        <v>8.4830830000000006</v>
      </c>
      <c r="F543">
        <v>8.4830830000000006</v>
      </c>
      <c r="G543">
        <v>148862587</v>
      </c>
    </row>
    <row r="544" spans="1:7" x14ac:dyDescent="0.35">
      <c r="A544" s="2">
        <v>44633</v>
      </c>
      <c r="B544">
        <v>8.4769140000000007</v>
      </c>
      <c r="C544">
        <v>8.7199360000000006</v>
      </c>
      <c r="D544">
        <v>8.1614550000000001</v>
      </c>
      <c r="E544">
        <v>8.2075829999999996</v>
      </c>
      <c r="F544">
        <v>8.2075829999999996</v>
      </c>
      <c r="G544">
        <v>140525345</v>
      </c>
    </row>
    <row r="545" spans="1:7" x14ac:dyDescent="0.35">
      <c r="A545" s="2">
        <v>44634</v>
      </c>
      <c r="B545">
        <v>8.2080880000000001</v>
      </c>
      <c r="C545">
        <v>8.5631679999999992</v>
      </c>
      <c r="D545">
        <v>8.1435359999999992</v>
      </c>
      <c r="E545">
        <v>8.4877400000000005</v>
      </c>
      <c r="F545">
        <v>8.4877400000000005</v>
      </c>
      <c r="G545">
        <v>170252255</v>
      </c>
    </row>
    <row r="546" spans="1:7" x14ac:dyDescent="0.35">
      <c r="A546" s="2">
        <v>44635</v>
      </c>
      <c r="B546">
        <v>8.4870590000000004</v>
      </c>
      <c r="C546">
        <v>8.7653119999999998</v>
      </c>
      <c r="D546">
        <v>8.1706950000000003</v>
      </c>
      <c r="E546">
        <v>8.7053600000000007</v>
      </c>
      <c r="F546">
        <v>8.7053600000000007</v>
      </c>
      <c r="G546">
        <v>164156412</v>
      </c>
    </row>
    <row r="547" spans="1:7" x14ac:dyDescent="0.35">
      <c r="A547" s="2">
        <v>44636</v>
      </c>
      <c r="B547">
        <v>8.7057490000000008</v>
      </c>
      <c r="C547">
        <v>9.1812419999999992</v>
      </c>
      <c r="D547">
        <v>8.6034649999999999</v>
      </c>
      <c r="E547">
        <v>9.0944260000000003</v>
      </c>
      <c r="F547">
        <v>9.0944260000000003</v>
      </c>
      <c r="G547">
        <v>255145237</v>
      </c>
    </row>
    <row r="548" spans="1:7" x14ac:dyDescent="0.35">
      <c r="A548" s="2">
        <v>44637</v>
      </c>
      <c r="B548">
        <v>9.0939440000000005</v>
      </c>
      <c r="C548">
        <v>9.3827219999999993</v>
      </c>
      <c r="D548">
        <v>9.0509839999999997</v>
      </c>
      <c r="E548">
        <v>9.2234020000000001</v>
      </c>
      <c r="F548">
        <v>9.2234020000000001</v>
      </c>
      <c r="G548">
        <v>193769068</v>
      </c>
    </row>
    <row r="549" spans="1:7" x14ac:dyDescent="0.35">
      <c r="A549" s="2">
        <v>44638</v>
      </c>
      <c r="B549">
        <v>9.2213840000000005</v>
      </c>
      <c r="C549">
        <v>9.7450159999999997</v>
      </c>
      <c r="D549">
        <v>9.0436890000000005</v>
      </c>
      <c r="E549">
        <v>9.6465359999999993</v>
      </c>
      <c r="F549">
        <v>9.6465359999999993</v>
      </c>
      <c r="G549">
        <v>223126751</v>
      </c>
    </row>
    <row r="550" spans="1:7" x14ac:dyDescent="0.35">
      <c r="A550" s="2">
        <v>44639</v>
      </c>
      <c r="B550">
        <v>9.6458100000000009</v>
      </c>
      <c r="C550">
        <v>9.9316759999999995</v>
      </c>
      <c r="D550">
        <v>9.6029319999999991</v>
      </c>
      <c r="E550">
        <v>9.7074110000000005</v>
      </c>
      <c r="F550">
        <v>9.7074110000000005</v>
      </c>
      <c r="G550">
        <v>303641030</v>
      </c>
    </row>
    <row r="551" spans="1:7" x14ac:dyDescent="0.35">
      <c r="A551" s="2">
        <v>44640</v>
      </c>
      <c r="B551">
        <v>9.7087389999999996</v>
      </c>
      <c r="C551">
        <v>9.7639490000000002</v>
      </c>
      <c r="D551">
        <v>9.1657200000000003</v>
      </c>
      <c r="E551">
        <v>9.3201370000000008</v>
      </c>
      <c r="F551">
        <v>9.3201370000000008</v>
      </c>
      <c r="G551">
        <v>197195639</v>
      </c>
    </row>
    <row r="552" spans="1:7" x14ac:dyDescent="0.35">
      <c r="A552" s="2">
        <v>44641</v>
      </c>
      <c r="B552">
        <v>9.3205019999999994</v>
      </c>
      <c r="C552">
        <v>9.5841740000000009</v>
      </c>
      <c r="D552">
        <v>9.2108329999999992</v>
      </c>
      <c r="E552">
        <v>9.3388670000000005</v>
      </c>
      <c r="F552">
        <v>9.3388670000000005</v>
      </c>
      <c r="G552">
        <v>229627680</v>
      </c>
    </row>
    <row r="553" spans="1:7" x14ac:dyDescent="0.35">
      <c r="A553" s="2">
        <v>44642</v>
      </c>
      <c r="B553">
        <v>9.3385339999999992</v>
      </c>
      <c r="C553">
        <v>10.133243999999999</v>
      </c>
      <c r="D553">
        <v>9.2934730000000005</v>
      </c>
      <c r="E553">
        <v>9.7689800000000009</v>
      </c>
      <c r="F553">
        <v>9.7689800000000009</v>
      </c>
      <c r="G553">
        <v>294556410</v>
      </c>
    </row>
    <row r="554" spans="1:7" x14ac:dyDescent="0.35">
      <c r="A554" s="2">
        <v>44643</v>
      </c>
      <c r="B554">
        <v>9.7700639999999996</v>
      </c>
      <c r="C554">
        <v>10.21757</v>
      </c>
      <c r="D554">
        <v>9.6846580000000007</v>
      </c>
      <c r="E554">
        <v>9.9893420000000006</v>
      </c>
      <c r="F554">
        <v>9.9893420000000006</v>
      </c>
      <c r="G554">
        <v>224210772</v>
      </c>
    </row>
    <row r="555" spans="1:7" x14ac:dyDescent="0.35">
      <c r="A555" s="2">
        <v>44644</v>
      </c>
      <c r="B555">
        <v>9.9903420000000001</v>
      </c>
      <c r="C555">
        <v>10.775791999999999</v>
      </c>
      <c r="D555">
        <v>9.9818920000000002</v>
      </c>
      <c r="E555">
        <v>10.765423999999999</v>
      </c>
      <c r="F555">
        <v>10.765423999999999</v>
      </c>
      <c r="G555">
        <v>310618643</v>
      </c>
    </row>
    <row r="556" spans="1:7" x14ac:dyDescent="0.35">
      <c r="A556" s="2">
        <v>44645</v>
      </c>
      <c r="B556">
        <v>10.766857999999999</v>
      </c>
      <c r="C556">
        <v>11.116216</v>
      </c>
      <c r="D556">
        <v>10.485965</v>
      </c>
      <c r="E556">
        <v>10.598652</v>
      </c>
      <c r="F556">
        <v>10.598652</v>
      </c>
      <c r="G556">
        <v>271994800</v>
      </c>
    </row>
    <row r="557" spans="1:7" x14ac:dyDescent="0.35">
      <c r="A557" s="2">
        <v>44646</v>
      </c>
      <c r="B557">
        <v>10.597974000000001</v>
      </c>
      <c r="C557">
        <v>10.728928</v>
      </c>
      <c r="D557">
        <v>10.392492000000001</v>
      </c>
      <c r="E557">
        <v>10.608610000000001</v>
      </c>
      <c r="F557">
        <v>10.608610000000001</v>
      </c>
      <c r="G557">
        <v>152795606</v>
      </c>
    </row>
    <row r="558" spans="1:7" x14ac:dyDescent="0.35">
      <c r="A558" s="2">
        <v>44647</v>
      </c>
      <c r="B558">
        <v>10.609493000000001</v>
      </c>
      <c r="C558">
        <v>11.394679999999999</v>
      </c>
      <c r="D558">
        <v>10.507203000000001</v>
      </c>
      <c r="E558">
        <v>11.394679999999999</v>
      </c>
      <c r="F558">
        <v>11.394679999999999</v>
      </c>
      <c r="G558">
        <v>238786132</v>
      </c>
    </row>
    <row r="559" spans="1:7" x14ac:dyDescent="0.35">
      <c r="A559" s="2">
        <v>44648</v>
      </c>
      <c r="B559">
        <v>11.396490999999999</v>
      </c>
      <c r="C559">
        <v>11.538055</v>
      </c>
      <c r="D559">
        <v>10.904659000000001</v>
      </c>
      <c r="E559">
        <v>10.912345</v>
      </c>
      <c r="F559">
        <v>10.912345</v>
      </c>
      <c r="G559">
        <v>307967978</v>
      </c>
    </row>
    <row r="560" spans="1:7" x14ac:dyDescent="0.35">
      <c r="A560" s="2">
        <v>44649</v>
      </c>
      <c r="B560">
        <v>10.906507</v>
      </c>
      <c r="C560">
        <v>11.662316000000001</v>
      </c>
      <c r="D560">
        <v>10.906507</v>
      </c>
      <c r="E560">
        <v>11.247195</v>
      </c>
      <c r="F560">
        <v>11.247195</v>
      </c>
      <c r="G560">
        <v>321945909</v>
      </c>
    </row>
    <row r="561" spans="1:7" x14ac:dyDescent="0.35">
      <c r="A561" s="2">
        <v>44650</v>
      </c>
      <c r="B561">
        <v>11.246463</v>
      </c>
      <c r="C561">
        <v>11.813592</v>
      </c>
      <c r="D561">
        <v>10.922442999999999</v>
      </c>
      <c r="E561">
        <v>11.711855</v>
      </c>
      <c r="F561">
        <v>11.711855</v>
      </c>
      <c r="G561">
        <v>358744579</v>
      </c>
    </row>
    <row r="562" spans="1:7" x14ac:dyDescent="0.35">
      <c r="A562" s="2">
        <v>44651</v>
      </c>
      <c r="B562">
        <v>11.711091</v>
      </c>
      <c r="C562">
        <v>12.431146999999999</v>
      </c>
      <c r="D562">
        <v>11.120869000000001</v>
      </c>
      <c r="E562">
        <v>11.265354</v>
      </c>
      <c r="F562">
        <v>11.265354</v>
      </c>
      <c r="G562">
        <v>444141642</v>
      </c>
    </row>
    <row r="563" spans="1:7" x14ac:dyDescent="0.35">
      <c r="A563" s="2">
        <v>44652</v>
      </c>
      <c r="B563">
        <v>11.269817</v>
      </c>
      <c r="C563">
        <v>12.05768</v>
      </c>
      <c r="D563">
        <v>10.937806</v>
      </c>
      <c r="E563">
        <v>11.577503999999999</v>
      </c>
      <c r="F563">
        <v>11.577503999999999</v>
      </c>
      <c r="G563">
        <v>339577604</v>
      </c>
    </row>
    <row r="564" spans="1:7" x14ac:dyDescent="0.35">
      <c r="A564" s="2">
        <v>44653</v>
      </c>
      <c r="B564">
        <v>11.578003000000001</v>
      </c>
      <c r="C564">
        <v>11.967558</v>
      </c>
      <c r="D564">
        <v>11.511046</v>
      </c>
      <c r="E564">
        <v>11.657206</v>
      </c>
      <c r="F564">
        <v>11.657206</v>
      </c>
      <c r="G564">
        <v>348185892</v>
      </c>
    </row>
    <row r="565" spans="1:7" x14ac:dyDescent="0.35">
      <c r="A565" s="2">
        <v>44654</v>
      </c>
      <c r="B565">
        <v>11.651303</v>
      </c>
      <c r="C565">
        <v>12.014983000000001</v>
      </c>
      <c r="D565">
        <v>11.518874</v>
      </c>
      <c r="E565">
        <v>11.863115000000001</v>
      </c>
      <c r="F565">
        <v>11.863115000000001</v>
      </c>
      <c r="G565">
        <v>273765651</v>
      </c>
    </row>
    <row r="566" spans="1:7" x14ac:dyDescent="0.35">
      <c r="A566" s="2">
        <v>44655</v>
      </c>
      <c r="B566">
        <v>11.861195</v>
      </c>
      <c r="C566">
        <v>12.098834</v>
      </c>
      <c r="D566">
        <v>11.100232999999999</v>
      </c>
      <c r="E566">
        <v>11.512827</v>
      </c>
      <c r="F566">
        <v>11.512827</v>
      </c>
      <c r="G566">
        <v>322218447</v>
      </c>
    </row>
    <row r="567" spans="1:7" x14ac:dyDescent="0.35">
      <c r="A567" s="2">
        <v>44656</v>
      </c>
      <c r="B567">
        <v>11.514639000000001</v>
      </c>
      <c r="C567">
        <v>11.87383</v>
      </c>
      <c r="D567">
        <v>11.107806</v>
      </c>
      <c r="E567">
        <v>11.1112</v>
      </c>
      <c r="F567">
        <v>11.1112</v>
      </c>
      <c r="G567">
        <v>215412627</v>
      </c>
    </row>
    <row r="568" spans="1:7" x14ac:dyDescent="0.35">
      <c r="A568" s="2">
        <v>44657</v>
      </c>
      <c r="B568">
        <v>11.110476999999999</v>
      </c>
      <c r="C568">
        <v>11.114986999999999</v>
      </c>
      <c r="D568">
        <v>9.9666979999999992</v>
      </c>
      <c r="E568">
        <v>9.9697449999999996</v>
      </c>
      <c r="F568">
        <v>9.9697449999999996</v>
      </c>
      <c r="G568">
        <v>292162492</v>
      </c>
    </row>
    <row r="569" spans="1:7" x14ac:dyDescent="0.35">
      <c r="A569" s="2">
        <v>44658</v>
      </c>
      <c r="B569">
        <v>9.9736510000000003</v>
      </c>
      <c r="C569">
        <v>10.528325000000001</v>
      </c>
      <c r="D569">
        <v>9.8957230000000003</v>
      </c>
      <c r="E569">
        <v>10.492012000000001</v>
      </c>
      <c r="F569">
        <v>10.492012000000001</v>
      </c>
      <c r="G569">
        <v>182212530</v>
      </c>
    </row>
    <row r="570" spans="1:7" x14ac:dyDescent="0.35">
      <c r="A570" s="2">
        <v>44659</v>
      </c>
      <c r="B570">
        <v>10.489485999999999</v>
      </c>
      <c r="C570">
        <v>10.52552</v>
      </c>
      <c r="D570">
        <v>9.6624429999999997</v>
      </c>
      <c r="E570">
        <v>9.7136770000000006</v>
      </c>
      <c r="F570">
        <v>9.7136770000000006</v>
      </c>
      <c r="G570">
        <v>187708577</v>
      </c>
    </row>
    <row r="571" spans="1:7" x14ac:dyDescent="0.35">
      <c r="A571" s="2">
        <v>44660</v>
      </c>
      <c r="B571">
        <v>9.7154570000000007</v>
      </c>
      <c r="C571">
        <v>10.061805</v>
      </c>
      <c r="D571">
        <v>9.7154570000000007</v>
      </c>
      <c r="E571">
        <v>10.059554</v>
      </c>
      <c r="F571">
        <v>10.059554</v>
      </c>
      <c r="G571">
        <v>152865919</v>
      </c>
    </row>
    <row r="572" spans="1:7" x14ac:dyDescent="0.35">
      <c r="A572" s="2">
        <v>44661</v>
      </c>
      <c r="B572">
        <v>10.059761</v>
      </c>
      <c r="C572">
        <v>10.293061</v>
      </c>
      <c r="D572">
        <v>9.9135860000000005</v>
      </c>
      <c r="E572">
        <v>9.9158489999999997</v>
      </c>
      <c r="F572">
        <v>9.9158489999999997</v>
      </c>
      <c r="G572">
        <v>140408580</v>
      </c>
    </row>
    <row r="573" spans="1:7" x14ac:dyDescent="0.35">
      <c r="A573" s="2">
        <v>44662</v>
      </c>
      <c r="B573">
        <v>9.9125599999999991</v>
      </c>
      <c r="C573">
        <v>9.9125599999999991</v>
      </c>
      <c r="D573">
        <v>8.9613119999999995</v>
      </c>
      <c r="E573">
        <v>8.9844310000000007</v>
      </c>
      <c r="F573">
        <v>8.9844310000000007</v>
      </c>
      <c r="G573">
        <v>213173516</v>
      </c>
    </row>
    <row r="574" spans="1:7" x14ac:dyDescent="0.35">
      <c r="A574" s="2">
        <v>44663</v>
      </c>
      <c r="B574">
        <v>8.9869500000000002</v>
      </c>
      <c r="C574">
        <v>9.4815760000000004</v>
      </c>
      <c r="D574">
        <v>8.9770389999999995</v>
      </c>
      <c r="E574">
        <v>9.3242670000000007</v>
      </c>
      <c r="F574">
        <v>9.3242670000000007</v>
      </c>
      <c r="G574">
        <v>168889905</v>
      </c>
    </row>
    <row r="575" spans="1:7" x14ac:dyDescent="0.35">
      <c r="A575" s="2">
        <v>44664</v>
      </c>
      <c r="B575">
        <v>9.3239210000000003</v>
      </c>
      <c r="C575">
        <v>9.7130589999999994</v>
      </c>
      <c r="D575">
        <v>9.2913040000000002</v>
      </c>
      <c r="E575">
        <v>9.6599640000000004</v>
      </c>
      <c r="F575">
        <v>9.6599640000000004</v>
      </c>
      <c r="G575">
        <v>182470460</v>
      </c>
    </row>
    <row r="576" spans="1:7" x14ac:dyDescent="0.35">
      <c r="A576" s="2">
        <v>44665</v>
      </c>
      <c r="B576">
        <v>9.6586610000000004</v>
      </c>
      <c r="C576">
        <v>9.7367220000000003</v>
      </c>
      <c r="D576">
        <v>9.3559389999999993</v>
      </c>
      <c r="E576">
        <v>9.4755439999999993</v>
      </c>
      <c r="F576">
        <v>9.4755439999999993</v>
      </c>
      <c r="G576">
        <v>254355453</v>
      </c>
    </row>
    <row r="577" spans="1:7" x14ac:dyDescent="0.35">
      <c r="A577" s="2">
        <v>44666</v>
      </c>
      <c r="B577">
        <v>9.4758849999999999</v>
      </c>
      <c r="C577">
        <v>9.9342140000000008</v>
      </c>
      <c r="D577">
        <v>9.4758849999999999</v>
      </c>
      <c r="E577">
        <v>9.7615239999999996</v>
      </c>
      <c r="F577">
        <v>9.7615239999999996</v>
      </c>
      <c r="G577">
        <v>222270480</v>
      </c>
    </row>
    <row r="578" spans="1:7" x14ac:dyDescent="0.35">
      <c r="A578" s="2">
        <v>44667</v>
      </c>
      <c r="B578">
        <v>9.7619439999999997</v>
      </c>
      <c r="C578">
        <v>9.8083600000000004</v>
      </c>
      <c r="D578">
        <v>9.5175830000000001</v>
      </c>
      <c r="E578">
        <v>9.6661529999999996</v>
      </c>
      <c r="F578">
        <v>9.6661529999999996</v>
      </c>
      <c r="G578">
        <v>128655199</v>
      </c>
    </row>
    <row r="579" spans="1:7" x14ac:dyDescent="0.35">
      <c r="A579" s="2">
        <v>44668</v>
      </c>
      <c r="B579">
        <v>9.6654590000000002</v>
      </c>
      <c r="C579">
        <v>9.6995210000000007</v>
      </c>
      <c r="D579">
        <v>9.2373180000000001</v>
      </c>
      <c r="E579">
        <v>9.2606610000000007</v>
      </c>
      <c r="F579">
        <v>9.2606610000000007</v>
      </c>
      <c r="G579">
        <v>116823281</v>
      </c>
    </row>
    <row r="580" spans="1:7" x14ac:dyDescent="0.35">
      <c r="A580" s="2">
        <v>44669</v>
      </c>
      <c r="B580">
        <v>9.2618019999999994</v>
      </c>
      <c r="C580">
        <v>9.3929089999999995</v>
      </c>
      <c r="D580">
        <v>8.9002619999999997</v>
      </c>
      <c r="E580">
        <v>9.386355</v>
      </c>
      <c r="F580">
        <v>9.386355</v>
      </c>
      <c r="G580">
        <v>201686287</v>
      </c>
    </row>
    <row r="581" spans="1:7" x14ac:dyDescent="0.35">
      <c r="A581" s="2">
        <v>44670</v>
      </c>
      <c r="B581">
        <v>9.3869030000000002</v>
      </c>
      <c r="C581">
        <v>9.6063369999999999</v>
      </c>
      <c r="D581">
        <v>9.2372320000000006</v>
      </c>
      <c r="E581">
        <v>9.545795</v>
      </c>
      <c r="F581">
        <v>9.545795</v>
      </c>
      <c r="G581">
        <v>191912745</v>
      </c>
    </row>
    <row r="582" spans="1:7" x14ac:dyDescent="0.35">
      <c r="A582" s="2">
        <v>44671</v>
      </c>
      <c r="B582">
        <v>9.5456789999999998</v>
      </c>
      <c r="C582">
        <v>9.6836590000000005</v>
      </c>
      <c r="D582">
        <v>9.1377159999999993</v>
      </c>
      <c r="E582">
        <v>9.3186090000000004</v>
      </c>
      <c r="F582">
        <v>9.3186090000000004</v>
      </c>
      <c r="G582">
        <v>237978717</v>
      </c>
    </row>
    <row r="583" spans="1:7" x14ac:dyDescent="0.35">
      <c r="A583" s="2">
        <v>44672</v>
      </c>
      <c r="B583">
        <v>9.3182989999999997</v>
      </c>
      <c r="C583">
        <v>9.6781500000000005</v>
      </c>
      <c r="D583">
        <v>8.742972</v>
      </c>
      <c r="E583">
        <v>8.8601259999999993</v>
      </c>
      <c r="F583">
        <v>8.8601259999999993</v>
      </c>
      <c r="G583">
        <v>282734778</v>
      </c>
    </row>
    <row r="584" spans="1:7" x14ac:dyDescent="0.35">
      <c r="A584" s="2">
        <v>44673</v>
      </c>
      <c r="B584">
        <v>8.8593349999999997</v>
      </c>
      <c r="C584">
        <v>9.0931149999999992</v>
      </c>
      <c r="D584">
        <v>8.7799870000000002</v>
      </c>
      <c r="E584">
        <v>8.9091299999999993</v>
      </c>
      <c r="F584">
        <v>8.9091299999999993</v>
      </c>
      <c r="G584">
        <v>246411429</v>
      </c>
    </row>
    <row r="585" spans="1:7" x14ac:dyDescent="0.35">
      <c r="A585" s="2">
        <v>44674</v>
      </c>
      <c r="B585">
        <v>8.9090959999999999</v>
      </c>
      <c r="C585">
        <v>9.20059</v>
      </c>
      <c r="D585">
        <v>8.8741979999999998</v>
      </c>
      <c r="E585">
        <v>8.9376689999999996</v>
      </c>
      <c r="F585">
        <v>8.9376689999999996</v>
      </c>
      <c r="G585">
        <v>207673932</v>
      </c>
    </row>
    <row r="586" spans="1:7" x14ac:dyDescent="0.35">
      <c r="A586" s="2">
        <v>44675</v>
      </c>
      <c r="B586">
        <v>8.9355060000000002</v>
      </c>
      <c r="C586">
        <v>9.1272219999999997</v>
      </c>
      <c r="D586">
        <v>8.7245699999999999</v>
      </c>
      <c r="E586">
        <v>8.7263289999999998</v>
      </c>
      <c r="F586">
        <v>8.7263289999999998</v>
      </c>
      <c r="G586">
        <v>156490754</v>
      </c>
    </row>
    <row r="587" spans="1:7" x14ac:dyDescent="0.35">
      <c r="A587" s="2">
        <v>44676</v>
      </c>
      <c r="B587">
        <v>8.7262000000000004</v>
      </c>
      <c r="C587">
        <v>8.7534019999999995</v>
      </c>
      <c r="D587">
        <v>8.2203959999999991</v>
      </c>
      <c r="E587">
        <v>8.7385110000000008</v>
      </c>
      <c r="F587">
        <v>8.7385110000000008</v>
      </c>
      <c r="G587">
        <v>202572131</v>
      </c>
    </row>
    <row r="588" spans="1:7" x14ac:dyDescent="0.35">
      <c r="A588" s="2">
        <v>44677</v>
      </c>
      <c r="B588">
        <v>8.7364390000000007</v>
      </c>
      <c r="C588">
        <v>8.7938840000000003</v>
      </c>
      <c r="D588">
        <v>7.9709789999999998</v>
      </c>
      <c r="E588">
        <v>8.0058050000000005</v>
      </c>
      <c r="F588">
        <v>8.0058050000000005</v>
      </c>
      <c r="G588">
        <v>160637256</v>
      </c>
    </row>
    <row r="589" spans="1:7" x14ac:dyDescent="0.35">
      <c r="A589" s="2">
        <v>44678</v>
      </c>
      <c r="B589">
        <v>8.0079340000000006</v>
      </c>
      <c r="C589">
        <v>8.3858200000000007</v>
      </c>
      <c r="D589">
        <v>8.0076940000000008</v>
      </c>
      <c r="E589">
        <v>8.2150110000000005</v>
      </c>
      <c r="F589">
        <v>8.2150110000000005</v>
      </c>
      <c r="G589">
        <v>136480916</v>
      </c>
    </row>
    <row r="590" spans="1:7" x14ac:dyDescent="0.35">
      <c r="A590" s="2">
        <v>44679</v>
      </c>
      <c r="B590">
        <v>8.2149359999999998</v>
      </c>
      <c r="C590">
        <v>8.3386980000000008</v>
      </c>
      <c r="D590">
        <v>8.0589860000000009</v>
      </c>
      <c r="E590">
        <v>8.1725849999999998</v>
      </c>
      <c r="F590">
        <v>8.1725849999999998</v>
      </c>
      <c r="G590">
        <v>139028879</v>
      </c>
    </row>
    <row r="591" spans="1:7" x14ac:dyDescent="0.35">
      <c r="A591" s="2">
        <v>44680</v>
      </c>
      <c r="B591">
        <v>8.1720459999999999</v>
      </c>
      <c r="C591">
        <v>8.2155900000000006</v>
      </c>
      <c r="D591">
        <v>7.5527410000000001</v>
      </c>
      <c r="E591">
        <v>7.6199349999999999</v>
      </c>
      <c r="F591">
        <v>7.6199349999999999</v>
      </c>
      <c r="G591">
        <v>178577448</v>
      </c>
    </row>
    <row r="592" spans="1:7" x14ac:dyDescent="0.35">
      <c r="A592" s="2">
        <v>44681</v>
      </c>
      <c r="B592">
        <v>7.6196859999999997</v>
      </c>
      <c r="C592">
        <v>7.7779369999999997</v>
      </c>
      <c r="D592">
        <v>6.6703429999999999</v>
      </c>
      <c r="E592">
        <v>6.7713950000000001</v>
      </c>
      <c r="F592">
        <v>6.7713950000000001</v>
      </c>
      <c r="G592">
        <v>202858534</v>
      </c>
    </row>
    <row r="593" spans="1:7" x14ac:dyDescent="0.35">
      <c r="A593" s="2">
        <v>44682</v>
      </c>
      <c r="B593">
        <v>6.7711629999999996</v>
      </c>
      <c r="C593">
        <v>7.2111520000000002</v>
      </c>
      <c r="D593">
        <v>6.664968</v>
      </c>
      <c r="E593">
        <v>7.1246850000000004</v>
      </c>
      <c r="F593">
        <v>7.1246850000000004</v>
      </c>
      <c r="G593">
        <v>194095247</v>
      </c>
    </row>
    <row r="594" spans="1:7" x14ac:dyDescent="0.35">
      <c r="A594" s="2">
        <v>44683</v>
      </c>
      <c r="B594">
        <v>7.1232389999999999</v>
      </c>
      <c r="C594">
        <v>7.1776900000000001</v>
      </c>
      <c r="D594">
        <v>6.6976209999999998</v>
      </c>
      <c r="E594">
        <v>6.934234</v>
      </c>
      <c r="F594">
        <v>6.934234</v>
      </c>
      <c r="G594">
        <v>148172093</v>
      </c>
    </row>
    <row r="595" spans="1:7" x14ac:dyDescent="0.35">
      <c r="A595" s="2">
        <v>44684</v>
      </c>
      <c r="B595">
        <v>6.934348</v>
      </c>
      <c r="C595">
        <v>7.1113499999999998</v>
      </c>
      <c r="D595">
        <v>6.726426</v>
      </c>
      <c r="E595">
        <v>6.8524019999999997</v>
      </c>
      <c r="F595">
        <v>6.8524019999999997</v>
      </c>
      <c r="G595">
        <v>134692231</v>
      </c>
    </row>
    <row r="596" spans="1:7" x14ac:dyDescent="0.35">
      <c r="A596" s="2">
        <v>44685</v>
      </c>
      <c r="B596">
        <v>6.8521609999999997</v>
      </c>
      <c r="C596">
        <v>7.9573349999999996</v>
      </c>
      <c r="D596">
        <v>6.8449479999999996</v>
      </c>
      <c r="E596">
        <v>7.9573349999999996</v>
      </c>
      <c r="F596">
        <v>7.9573349999999996</v>
      </c>
      <c r="G596">
        <v>223655414</v>
      </c>
    </row>
    <row r="597" spans="1:7" x14ac:dyDescent="0.35">
      <c r="A597" s="2">
        <v>44686</v>
      </c>
      <c r="B597">
        <v>7.9526219999999999</v>
      </c>
      <c r="C597">
        <v>8.0766729999999995</v>
      </c>
      <c r="D597">
        <v>7.024381</v>
      </c>
      <c r="E597">
        <v>7.3333880000000002</v>
      </c>
      <c r="F597">
        <v>7.3333880000000002</v>
      </c>
      <c r="G597">
        <v>240577045</v>
      </c>
    </row>
    <row r="598" spans="1:7" x14ac:dyDescent="0.35">
      <c r="A598" s="2">
        <v>44687</v>
      </c>
      <c r="B598">
        <v>7.334695</v>
      </c>
      <c r="C598">
        <v>7.6644909999999999</v>
      </c>
      <c r="D598">
        <v>6.955387</v>
      </c>
      <c r="E598">
        <v>7.5993320000000004</v>
      </c>
      <c r="F598">
        <v>7.5993320000000004</v>
      </c>
      <c r="G598">
        <v>245323965</v>
      </c>
    </row>
    <row r="599" spans="1:7" x14ac:dyDescent="0.35">
      <c r="A599" s="2">
        <v>44688</v>
      </c>
      <c r="B599">
        <v>7.5976030000000003</v>
      </c>
      <c r="C599">
        <v>7.6132749999999998</v>
      </c>
      <c r="D599">
        <v>7.0336280000000002</v>
      </c>
      <c r="E599">
        <v>7.1873459999999998</v>
      </c>
      <c r="F599">
        <v>7.1873459999999998</v>
      </c>
      <c r="G599">
        <v>236476567</v>
      </c>
    </row>
    <row r="600" spans="1:7" x14ac:dyDescent="0.35">
      <c r="A600" s="2">
        <v>44689</v>
      </c>
      <c r="B600">
        <v>7.187837</v>
      </c>
      <c r="C600">
        <v>7.3113530000000004</v>
      </c>
      <c r="D600">
        <v>6.9157219999999997</v>
      </c>
      <c r="E600">
        <v>7.1207450000000003</v>
      </c>
      <c r="F600">
        <v>7.1207450000000003</v>
      </c>
      <c r="G600">
        <v>211379465</v>
      </c>
    </row>
    <row r="601" spans="1:7" x14ac:dyDescent="0.35">
      <c r="A601" s="2">
        <v>44690</v>
      </c>
      <c r="B601">
        <v>7.1206060000000004</v>
      </c>
      <c r="C601">
        <v>7.2065159999999997</v>
      </c>
      <c r="D601">
        <v>6.0601690000000001</v>
      </c>
      <c r="E601">
        <v>6.0601690000000001</v>
      </c>
      <c r="F601">
        <v>6.0601690000000001</v>
      </c>
      <c r="G601">
        <v>363357317</v>
      </c>
    </row>
    <row r="602" spans="1:7" x14ac:dyDescent="0.35">
      <c r="A602" s="2">
        <v>44691</v>
      </c>
      <c r="B602">
        <v>6.0530660000000003</v>
      </c>
      <c r="C602">
        <v>6.6280260000000002</v>
      </c>
      <c r="D602">
        <v>5.8472080000000002</v>
      </c>
      <c r="E602">
        <v>6.0792440000000001</v>
      </c>
      <c r="F602">
        <v>6.0792440000000001</v>
      </c>
      <c r="G602">
        <v>369212661</v>
      </c>
    </row>
    <row r="603" spans="1:7" x14ac:dyDescent="0.35">
      <c r="A603" s="2">
        <v>44692</v>
      </c>
      <c r="B603">
        <v>6.0776310000000002</v>
      </c>
      <c r="C603">
        <v>6.1983870000000003</v>
      </c>
      <c r="D603">
        <v>4.7226780000000002</v>
      </c>
      <c r="E603">
        <v>4.8795869999999999</v>
      </c>
      <c r="F603">
        <v>4.8795869999999999</v>
      </c>
      <c r="G603">
        <v>509272688</v>
      </c>
    </row>
    <row r="604" spans="1:7" x14ac:dyDescent="0.35">
      <c r="A604" s="2">
        <v>44693</v>
      </c>
      <c r="B604">
        <v>4.8819689999999998</v>
      </c>
      <c r="C604">
        <v>5.142817</v>
      </c>
      <c r="D604">
        <v>3.8047080000000002</v>
      </c>
      <c r="E604">
        <v>4.6923139999999997</v>
      </c>
      <c r="F604">
        <v>4.6923139999999997</v>
      </c>
      <c r="G604">
        <v>399493139</v>
      </c>
    </row>
    <row r="605" spans="1:7" x14ac:dyDescent="0.35">
      <c r="A605" s="2">
        <v>44694</v>
      </c>
      <c r="B605">
        <v>4.6887670000000004</v>
      </c>
      <c r="C605">
        <v>5.4289310000000004</v>
      </c>
      <c r="D605">
        <v>4.6332370000000003</v>
      </c>
      <c r="E605">
        <v>5.1302519999999996</v>
      </c>
      <c r="F605">
        <v>5.1302519999999996</v>
      </c>
      <c r="G605">
        <v>236758652</v>
      </c>
    </row>
    <row r="606" spans="1:7" x14ac:dyDescent="0.35">
      <c r="A606" s="2">
        <v>44695</v>
      </c>
      <c r="B606">
        <v>5.1310880000000001</v>
      </c>
      <c r="C606">
        <v>5.3420500000000004</v>
      </c>
      <c r="D606">
        <v>4.7583190000000002</v>
      </c>
      <c r="E606">
        <v>5.1853009999999999</v>
      </c>
      <c r="F606">
        <v>5.1853009999999999</v>
      </c>
      <c r="G606">
        <v>226433303</v>
      </c>
    </row>
    <row r="607" spans="1:7" x14ac:dyDescent="0.35">
      <c r="A607" s="2">
        <v>44696</v>
      </c>
      <c r="B607">
        <v>5.1845629999999998</v>
      </c>
      <c r="C607">
        <v>5.4499740000000001</v>
      </c>
      <c r="D607">
        <v>5.0065489999999997</v>
      </c>
      <c r="E607">
        <v>5.449522</v>
      </c>
      <c r="F607">
        <v>5.449522</v>
      </c>
      <c r="G607">
        <v>245919268</v>
      </c>
    </row>
    <row r="608" spans="1:7" x14ac:dyDescent="0.35">
      <c r="A608" s="2">
        <v>44697</v>
      </c>
      <c r="B608">
        <v>5.4508570000000001</v>
      </c>
      <c r="C608">
        <v>5.4508570000000001</v>
      </c>
      <c r="D608">
        <v>4.9367049999999999</v>
      </c>
      <c r="E608">
        <v>5.0443449999999999</v>
      </c>
      <c r="F608">
        <v>5.0443449999999999</v>
      </c>
      <c r="G608">
        <v>161915063</v>
      </c>
    </row>
    <row r="609" spans="1:7" x14ac:dyDescent="0.35">
      <c r="A609" s="2">
        <v>44698</v>
      </c>
      <c r="B609">
        <v>5.0452680000000001</v>
      </c>
      <c r="C609">
        <v>5.4861069999999996</v>
      </c>
      <c r="D609">
        <v>5.0452680000000001</v>
      </c>
      <c r="E609">
        <v>5.4667659999999998</v>
      </c>
      <c r="F609">
        <v>5.4667659999999998</v>
      </c>
      <c r="G609">
        <v>162612316</v>
      </c>
    </row>
    <row r="610" spans="1:7" x14ac:dyDescent="0.35">
      <c r="A610" s="2">
        <v>44699</v>
      </c>
      <c r="B610">
        <v>5.4667680000000001</v>
      </c>
      <c r="C610">
        <v>5.5307839999999997</v>
      </c>
      <c r="D610">
        <v>4.9020989999999998</v>
      </c>
      <c r="E610">
        <v>4.9022170000000003</v>
      </c>
      <c r="F610">
        <v>4.9022170000000003</v>
      </c>
      <c r="G610">
        <v>145420276</v>
      </c>
    </row>
    <row r="611" spans="1:7" x14ac:dyDescent="0.35">
      <c r="A611" s="2">
        <v>44700</v>
      </c>
      <c r="B611">
        <v>4.9021650000000001</v>
      </c>
      <c r="C611">
        <v>5.1997900000000001</v>
      </c>
      <c r="D611">
        <v>4.7666729999999999</v>
      </c>
      <c r="E611">
        <v>5.1902699999999999</v>
      </c>
      <c r="F611">
        <v>5.1902699999999999</v>
      </c>
      <c r="G611">
        <v>157316699</v>
      </c>
    </row>
    <row r="612" spans="1:7" x14ac:dyDescent="0.35">
      <c r="A612" s="2">
        <v>44701</v>
      </c>
      <c r="B612">
        <v>5.18879</v>
      </c>
      <c r="C612">
        <v>5.4900599999999997</v>
      </c>
      <c r="D612">
        <v>4.9498559999999996</v>
      </c>
      <c r="E612">
        <v>5.1049639999999998</v>
      </c>
      <c r="F612">
        <v>5.1049639999999998</v>
      </c>
      <c r="G612">
        <v>164847326</v>
      </c>
    </row>
    <row r="613" spans="1:7" x14ac:dyDescent="0.35">
      <c r="A613" s="2">
        <v>44702</v>
      </c>
      <c r="B613">
        <v>5.1046440000000004</v>
      </c>
      <c r="C613">
        <v>5.3501180000000002</v>
      </c>
      <c r="D613">
        <v>5.0171419999999998</v>
      </c>
      <c r="E613">
        <v>5.2374499999999999</v>
      </c>
      <c r="F613">
        <v>5.2374499999999999</v>
      </c>
      <c r="G613">
        <v>120434484</v>
      </c>
    </row>
    <row r="614" spans="1:7" x14ac:dyDescent="0.35">
      <c r="A614" s="2">
        <v>44703</v>
      </c>
      <c r="B614">
        <v>5.2369529999999997</v>
      </c>
      <c r="C614">
        <v>5.5270999999999999</v>
      </c>
      <c r="D614">
        <v>5.1524450000000002</v>
      </c>
      <c r="E614">
        <v>5.5098960000000003</v>
      </c>
      <c r="F614">
        <v>5.5098960000000003</v>
      </c>
      <c r="G614">
        <v>126111513</v>
      </c>
    </row>
    <row r="615" spans="1:7" x14ac:dyDescent="0.35">
      <c r="A615" s="2">
        <v>44704</v>
      </c>
      <c r="B615">
        <v>5.5075019999999997</v>
      </c>
      <c r="C615">
        <v>5.9505879999999998</v>
      </c>
      <c r="D615">
        <v>5.3883159999999997</v>
      </c>
      <c r="E615">
        <v>5.6198199999999998</v>
      </c>
      <c r="F615">
        <v>5.6198199999999998</v>
      </c>
      <c r="G615">
        <v>245045792</v>
      </c>
    </row>
    <row r="616" spans="1:7" x14ac:dyDescent="0.35">
      <c r="A616" s="2">
        <v>44705</v>
      </c>
      <c r="B616">
        <v>5.6202160000000001</v>
      </c>
      <c r="C616">
        <v>5.7733679999999996</v>
      </c>
      <c r="D616">
        <v>5.3185269999999996</v>
      </c>
      <c r="E616">
        <v>5.5988239999999996</v>
      </c>
      <c r="F616">
        <v>5.5988239999999996</v>
      </c>
      <c r="G616">
        <v>201326900</v>
      </c>
    </row>
    <row r="617" spans="1:7" x14ac:dyDescent="0.35">
      <c r="A617" s="2">
        <v>44706</v>
      </c>
      <c r="B617">
        <v>5.5981899999999998</v>
      </c>
      <c r="C617">
        <v>5.7570740000000002</v>
      </c>
      <c r="D617">
        <v>5.4048530000000001</v>
      </c>
      <c r="E617">
        <v>5.6121319999999999</v>
      </c>
      <c r="F617">
        <v>5.6121319999999999</v>
      </c>
      <c r="G617">
        <v>163676162</v>
      </c>
    </row>
    <row r="618" spans="1:7" x14ac:dyDescent="0.35">
      <c r="A618" s="2">
        <v>44707</v>
      </c>
      <c r="B618">
        <v>5.6134550000000001</v>
      </c>
      <c r="C618">
        <v>5.7554280000000002</v>
      </c>
      <c r="D618">
        <v>4.8376739999999998</v>
      </c>
      <c r="E618">
        <v>4.9800789999999999</v>
      </c>
      <c r="F618">
        <v>4.9800789999999999</v>
      </c>
      <c r="G618">
        <v>210600895</v>
      </c>
    </row>
    <row r="619" spans="1:7" x14ac:dyDescent="0.35">
      <c r="A619" s="2">
        <v>44708</v>
      </c>
      <c r="B619">
        <v>4.9789729999999999</v>
      </c>
      <c r="C619">
        <v>5.0539829999999997</v>
      </c>
      <c r="D619">
        <v>4.6301069999999998</v>
      </c>
      <c r="E619">
        <v>4.6791879999999999</v>
      </c>
      <c r="F619">
        <v>4.6791879999999999</v>
      </c>
      <c r="G619">
        <v>230773725</v>
      </c>
    </row>
    <row r="620" spans="1:7" x14ac:dyDescent="0.35">
      <c r="A620" s="2">
        <v>44709</v>
      </c>
      <c r="B620">
        <v>4.7822329999999997</v>
      </c>
      <c r="C620">
        <v>5.0026440000000001</v>
      </c>
      <c r="D620">
        <v>4.6457090000000001</v>
      </c>
      <c r="E620">
        <v>4.9855900000000002</v>
      </c>
      <c r="F620">
        <v>4.9855900000000002</v>
      </c>
      <c r="G620">
        <v>126811784</v>
      </c>
    </row>
    <row r="621" spans="1:7" x14ac:dyDescent="0.35">
      <c r="A621" s="2">
        <v>44710</v>
      </c>
      <c r="B621">
        <v>4.9852400000000001</v>
      </c>
      <c r="C621">
        <v>5.0134189999999998</v>
      </c>
      <c r="D621">
        <v>4.7981569999999998</v>
      </c>
      <c r="E621">
        <v>4.9394210000000003</v>
      </c>
      <c r="F621">
        <v>4.9394210000000003</v>
      </c>
      <c r="G621">
        <v>110975174</v>
      </c>
    </row>
    <row r="622" spans="1:7" x14ac:dyDescent="0.35">
      <c r="A622" s="2">
        <v>44711</v>
      </c>
      <c r="B622">
        <v>4.9397149999999996</v>
      </c>
      <c r="C622">
        <v>5.6574660000000003</v>
      </c>
      <c r="D622">
        <v>4.9038339999999998</v>
      </c>
      <c r="E622">
        <v>5.6413719999999996</v>
      </c>
      <c r="F622">
        <v>5.6413719999999996</v>
      </c>
      <c r="G622">
        <v>174677821</v>
      </c>
    </row>
    <row r="623" spans="1:7" x14ac:dyDescent="0.35">
      <c r="A623" s="2">
        <v>44712</v>
      </c>
      <c r="B623">
        <v>5.6417039999999998</v>
      </c>
      <c r="C623">
        <v>5.8582299999999998</v>
      </c>
      <c r="D623">
        <v>5.5730690000000003</v>
      </c>
      <c r="E623">
        <v>5.6958260000000003</v>
      </c>
      <c r="F623">
        <v>5.6958260000000003</v>
      </c>
      <c r="G623">
        <v>172677217</v>
      </c>
    </row>
    <row r="624" spans="1:7" x14ac:dyDescent="0.35">
      <c r="A624" s="2">
        <v>44713</v>
      </c>
      <c r="B624">
        <v>5.696707</v>
      </c>
      <c r="C624">
        <v>5.7865669999999998</v>
      </c>
      <c r="D624">
        <v>5.1394919999999997</v>
      </c>
      <c r="E624">
        <v>5.159789</v>
      </c>
      <c r="F624">
        <v>5.159789</v>
      </c>
      <c r="G624">
        <v>170579803</v>
      </c>
    </row>
    <row r="625" spans="1:7" x14ac:dyDescent="0.35">
      <c r="A625" s="2">
        <v>44714</v>
      </c>
      <c r="B625">
        <v>5.1589530000000003</v>
      </c>
      <c r="C625">
        <v>5.3264680000000002</v>
      </c>
      <c r="D625">
        <v>5.0771920000000001</v>
      </c>
      <c r="E625">
        <v>5.3128789999999997</v>
      </c>
      <c r="F625">
        <v>5.3128789999999997</v>
      </c>
      <c r="G625">
        <v>141094619</v>
      </c>
    </row>
    <row r="626" spans="1:7" x14ac:dyDescent="0.35">
      <c r="A626" s="2">
        <v>44715</v>
      </c>
      <c r="B626">
        <v>5.3115560000000004</v>
      </c>
      <c r="C626">
        <v>5.3208330000000004</v>
      </c>
      <c r="D626">
        <v>4.9965780000000004</v>
      </c>
      <c r="E626">
        <v>5.0789749999999998</v>
      </c>
      <c r="F626">
        <v>5.0789749999999998</v>
      </c>
      <c r="G626">
        <v>115713432</v>
      </c>
    </row>
    <row r="627" spans="1:7" x14ac:dyDescent="0.35">
      <c r="A627" s="2">
        <v>44716</v>
      </c>
      <c r="B627">
        <v>5.0790170000000003</v>
      </c>
      <c r="C627">
        <v>5.1621959999999998</v>
      </c>
      <c r="D627">
        <v>4.9611749999999999</v>
      </c>
      <c r="E627">
        <v>5.1192900000000003</v>
      </c>
      <c r="F627">
        <v>5.1192900000000003</v>
      </c>
      <c r="G627">
        <v>104863958</v>
      </c>
    </row>
    <row r="628" spans="1:7" x14ac:dyDescent="0.35">
      <c r="A628" s="2">
        <v>44717</v>
      </c>
      <c r="B628">
        <v>5.1193660000000003</v>
      </c>
      <c r="C628">
        <v>5.2089759999999998</v>
      </c>
      <c r="D628">
        <v>4.9471660000000002</v>
      </c>
      <c r="E628">
        <v>5.0943149999999999</v>
      </c>
      <c r="F628">
        <v>5.0943149999999999</v>
      </c>
      <c r="G628">
        <v>99008037</v>
      </c>
    </row>
    <row r="629" spans="1:7" x14ac:dyDescent="0.35">
      <c r="A629" s="2">
        <v>44718</v>
      </c>
      <c r="B629">
        <v>5.0953860000000004</v>
      </c>
      <c r="C629">
        <v>5.4080240000000002</v>
      </c>
      <c r="D629">
        <v>5.0953860000000004</v>
      </c>
      <c r="E629">
        <v>5.3735600000000003</v>
      </c>
      <c r="F629">
        <v>5.3735600000000003</v>
      </c>
      <c r="G629">
        <v>135509483</v>
      </c>
    </row>
    <row r="630" spans="1:7" x14ac:dyDescent="0.35">
      <c r="A630" s="2">
        <v>44719</v>
      </c>
      <c r="B630">
        <v>5.3723650000000003</v>
      </c>
      <c r="C630">
        <v>5.3993070000000003</v>
      </c>
      <c r="D630">
        <v>4.9598110000000002</v>
      </c>
      <c r="E630">
        <v>5.2363530000000003</v>
      </c>
      <c r="F630">
        <v>5.2363530000000003</v>
      </c>
      <c r="G630">
        <v>175821455</v>
      </c>
    </row>
    <row r="631" spans="1:7" x14ac:dyDescent="0.35">
      <c r="A631" s="2">
        <v>44720</v>
      </c>
      <c r="B631">
        <v>5.2358060000000002</v>
      </c>
      <c r="C631">
        <v>5.30497</v>
      </c>
      <c r="D631">
        <v>5.065874</v>
      </c>
      <c r="E631">
        <v>5.088101</v>
      </c>
      <c r="F631">
        <v>5.088101</v>
      </c>
      <c r="G631">
        <v>129345740</v>
      </c>
    </row>
    <row r="632" spans="1:7" x14ac:dyDescent="0.35">
      <c r="A632" s="2">
        <v>44721</v>
      </c>
      <c r="B632">
        <v>5.0876970000000004</v>
      </c>
      <c r="C632">
        <v>5.3348190000000004</v>
      </c>
      <c r="D632">
        <v>5.0480650000000002</v>
      </c>
      <c r="E632">
        <v>5.2044370000000004</v>
      </c>
      <c r="F632">
        <v>5.2044370000000004</v>
      </c>
      <c r="G632">
        <v>97651715</v>
      </c>
    </row>
    <row r="633" spans="1:7" x14ac:dyDescent="0.35">
      <c r="A633" s="2">
        <v>44722</v>
      </c>
      <c r="B633">
        <v>5.20425</v>
      </c>
      <c r="C633">
        <v>5.2117969999999998</v>
      </c>
      <c r="D633">
        <v>4.8099160000000003</v>
      </c>
      <c r="E633">
        <v>4.8132760000000001</v>
      </c>
      <c r="F633">
        <v>4.8132760000000001</v>
      </c>
      <c r="G633">
        <v>114117413</v>
      </c>
    </row>
    <row r="634" spans="1:7" x14ac:dyDescent="0.35">
      <c r="A634" s="2">
        <v>44723</v>
      </c>
      <c r="B634">
        <v>4.813936</v>
      </c>
      <c r="C634">
        <v>4.9548199999999998</v>
      </c>
      <c r="D634">
        <v>4.3588329999999997</v>
      </c>
      <c r="E634">
        <v>4.3733139999999997</v>
      </c>
      <c r="F634">
        <v>4.3733139999999997</v>
      </c>
      <c r="G634">
        <v>126735281</v>
      </c>
    </row>
    <row r="635" spans="1:7" x14ac:dyDescent="0.35">
      <c r="A635" s="2">
        <v>44724</v>
      </c>
      <c r="B635">
        <v>4.3744860000000001</v>
      </c>
      <c r="C635">
        <v>4.4586730000000001</v>
      </c>
      <c r="D635">
        <v>4.1195269999999997</v>
      </c>
      <c r="E635">
        <v>4.1243080000000001</v>
      </c>
      <c r="F635">
        <v>4.1243080000000001</v>
      </c>
      <c r="G635">
        <v>135157638</v>
      </c>
    </row>
    <row r="636" spans="1:7" x14ac:dyDescent="0.35">
      <c r="A636" s="2">
        <v>44725</v>
      </c>
      <c r="B636">
        <v>4.1169450000000003</v>
      </c>
      <c r="C636">
        <v>4.1169450000000003</v>
      </c>
      <c r="D636">
        <v>3.4928970000000001</v>
      </c>
      <c r="E636">
        <v>3.635675</v>
      </c>
      <c r="F636">
        <v>3.635675</v>
      </c>
      <c r="G636">
        <v>241473582</v>
      </c>
    </row>
    <row r="637" spans="1:7" x14ac:dyDescent="0.35">
      <c r="A637" s="2">
        <v>44726</v>
      </c>
      <c r="B637">
        <v>3.6377950000000001</v>
      </c>
      <c r="C637">
        <v>3.8984510000000001</v>
      </c>
      <c r="D637">
        <v>3.3811770000000001</v>
      </c>
      <c r="E637">
        <v>3.8843390000000002</v>
      </c>
      <c r="F637">
        <v>3.8843390000000002</v>
      </c>
      <c r="G637">
        <v>173698077</v>
      </c>
    </row>
    <row r="638" spans="1:7" x14ac:dyDescent="0.35">
      <c r="A638" s="2">
        <v>44727</v>
      </c>
      <c r="B638">
        <v>3.8830559999999998</v>
      </c>
      <c r="C638">
        <v>4.404477</v>
      </c>
      <c r="D638">
        <v>3.4088440000000002</v>
      </c>
      <c r="E638">
        <v>4.4000880000000002</v>
      </c>
      <c r="F638">
        <v>4.4000880000000002</v>
      </c>
      <c r="G638">
        <v>229222665</v>
      </c>
    </row>
    <row r="639" spans="1:7" x14ac:dyDescent="0.35">
      <c r="A639" s="2">
        <v>44728</v>
      </c>
      <c r="B639">
        <v>4.403931</v>
      </c>
      <c r="C639">
        <v>4.4366139999999996</v>
      </c>
      <c r="D639">
        <v>3.7726600000000001</v>
      </c>
      <c r="E639">
        <v>3.8255759999999999</v>
      </c>
      <c r="F639">
        <v>3.8255759999999999</v>
      </c>
      <c r="G639">
        <v>189186419</v>
      </c>
    </row>
    <row r="640" spans="1:7" x14ac:dyDescent="0.35">
      <c r="A640" s="2">
        <v>44729</v>
      </c>
      <c r="B640">
        <v>3.826492</v>
      </c>
      <c r="C640">
        <v>3.9861930000000001</v>
      </c>
      <c r="D640">
        <v>3.810219</v>
      </c>
      <c r="E640">
        <v>3.939187</v>
      </c>
      <c r="F640">
        <v>3.939187</v>
      </c>
      <c r="G640">
        <v>106151302</v>
      </c>
    </row>
    <row r="641" spans="1:7" x14ac:dyDescent="0.35">
      <c r="A641" s="2">
        <v>44730</v>
      </c>
      <c r="B641">
        <v>3.939028</v>
      </c>
      <c r="C641">
        <v>4.0694299999999997</v>
      </c>
      <c r="D641">
        <v>3.3703090000000002</v>
      </c>
      <c r="E641">
        <v>3.6485370000000001</v>
      </c>
      <c r="F641">
        <v>3.6485370000000001</v>
      </c>
      <c r="G641">
        <v>158283162</v>
      </c>
    </row>
    <row r="642" spans="1:7" x14ac:dyDescent="0.35">
      <c r="A642" s="2">
        <v>44731</v>
      </c>
      <c r="B642">
        <v>3.6468769999999999</v>
      </c>
      <c r="C642">
        <v>4.2337569999999998</v>
      </c>
      <c r="D642">
        <v>3.5173070000000002</v>
      </c>
      <c r="E642">
        <v>4.1864119999999998</v>
      </c>
      <c r="F642">
        <v>4.1864119999999998</v>
      </c>
      <c r="G642">
        <v>153585925</v>
      </c>
    </row>
    <row r="643" spans="1:7" x14ac:dyDescent="0.35">
      <c r="A643" s="2">
        <v>44732</v>
      </c>
      <c r="B643">
        <v>4.1867580000000002</v>
      </c>
      <c r="C643">
        <v>4.3698880000000004</v>
      </c>
      <c r="D643">
        <v>4.0073359999999996</v>
      </c>
      <c r="E643">
        <v>4.3044510000000002</v>
      </c>
      <c r="F643">
        <v>4.3044510000000002</v>
      </c>
      <c r="G643">
        <v>159927449</v>
      </c>
    </row>
    <row r="644" spans="1:7" x14ac:dyDescent="0.35">
      <c r="A644" s="2">
        <v>44733</v>
      </c>
      <c r="B644">
        <v>4.3046239999999996</v>
      </c>
      <c r="C644">
        <v>5.1431800000000001</v>
      </c>
      <c r="D644">
        <v>4.2369640000000004</v>
      </c>
      <c r="E644">
        <v>4.7491760000000003</v>
      </c>
      <c r="F644">
        <v>4.7491760000000003</v>
      </c>
      <c r="G644">
        <v>218168279</v>
      </c>
    </row>
    <row r="645" spans="1:7" x14ac:dyDescent="0.35">
      <c r="A645" s="2">
        <v>44734</v>
      </c>
      <c r="B645">
        <v>4.7520639999999998</v>
      </c>
      <c r="C645">
        <v>5.3239330000000002</v>
      </c>
      <c r="D645">
        <v>4.5900100000000004</v>
      </c>
      <c r="E645">
        <v>4.9886900000000001</v>
      </c>
      <c r="F645">
        <v>4.9886900000000001</v>
      </c>
      <c r="G645">
        <v>296038353</v>
      </c>
    </row>
    <row r="646" spans="1:7" x14ac:dyDescent="0.35">
      <c r="A646" s="2">
        <v>44735</v>
      </c>
      <c r="B646">
        <v>4.9891909999999999</v>
      </c>
      <c r="C646">
        <v>5.635624</v>
      </c>
      <c r="D646">
        <v>4.9869479999999999</v>
      </c>
      <c r="E646">
        <v>5.6249330000000004</v>
      </c>
      <c r="F646">
        <v>5.6249330000000004</v>
      </c>
      <c r="G646">
        <v>224705017</v>
      </c>
    </row>
    <row r="647" spans="1:7" x14ac:dyDescent="0.35">
      <c r="A647" s="2">
        <v>44736</v>
      </c>
      <c r="B647">
        <v>5.6255179999999996</v>
      </c>
      <c r="C647">
        <v>5.7677019999999999</v>
      </c>
      <c r="D647">
        <v>5.3663410000000002</v>
      </c>
      <c r="E647">
        <v>5.4878229999999997</v>
      </c>
      <c r="F647">
        <v>5.4878229999999997</v>
      </c>
      <c r="G647">
        <v>184306651</v>
      </c>
    </row>
    <row r="648" spans="1:7" x14ac:dyDescent="0.35">
      <c r="A648" s="2">
        <v>44737</v>
      </c>
      <c r="B648">
        <v>5.4875259999999999</v>
      </c>
      <c r="C648">
        <v>5.7359289999999996</v>
      </c>
      <c r="D648">
        <v>5.2869450000000002</v>
      </c>
      <c r="E648">
        <v>5.6362079999999999</v>
      </c>
      <c r="F648">
        <v>5.6362079999999999</v>
      </c>
      <c r="G648">
        <v>126393048</v>
      </c>
    </row>
    <row r="649" spans="1:7" x14ac:dyDescent="0.35">
      <c r="A649" s="2">
        <v>44738</v>
      </c>
      <c r="B649">
        <v>5.6342460000000001</v>
      </c>
      <c r="C649">
        <v>5.9991329999999996</v>
      </c>
      <c r="D649">
        <v>5.5069299999999997</v>
      </c>
      <c r="E649">
        <v>5.6005750000000001</v>
      </c>
      <c r="F649">
        <v>5.6005750000000001</v>
      </c>
      <c r="G649">
        <v>143149753</v>
      </c>
    </row>
    <row r="650" spans="1:7" x14ac:dyDescent="0.35">
      <c r="A650" s="2">
        <v>44739</v>
      </c>
      <c r="B650">
        <v>5.6003540000000003</v>
      </c>
      <c r="C650">
        <v>5.9044189999999999</v>
      </c>
      <c r="D650">
        <v>5.3133970000000001</v>
      </c>
      <c r="E650">
        <v>5.3411400000000002</v>
      </c>
      <c r="F650">
        <v>5.3411400000000002</v>
      </c>
      <c r="G650">
        <v>126129531</v>
      </c>
    </row>
    <row r="651" spans="1:7" x14ac:dyDescent="0.35">
      <c r="A651" s="2">
        <v>44740</v>
      </c>
      <c r="B651">
        <v>5.3406019999999996</v>
      </c>
      <c r="C651">
        <v>5.4567220000000001</v>
      </c>
      <c r="D651">
        <v>4.8728680000000004</v>
      </c>
      <c r="E651">
        <v>4.9096840000000004</v>
      </c>
      <c r="F651">
        <v>4.9096840000000004</v>
      </c>
      <c r="G651">
        <v>118983844</v>
      </c>
    </row>
    <row r="652" spans="1:7" x14ac:dyDescent="0.35">
      <c r="A652" s="2">
        <v>44741</v>
      </c>
      <c r="B652">
        <v>4.9107269999999996</v>
      </c>
      <c r="C652">
        <v>5.2438229999999999</v>
      </c>
      <c r="D652">
        <v>4.811763</v>
      </c>
      <c r="E652">
        <v>5.0930210000000002</v>
      </c>
      <c r="F652">
        <v>5.0930210000000002</v>
      </c>
      <c r="G652">
        <v>146948853</v>
      </c>
    </row>
    <row r="653" spans="1:7" x14ac:dyDescent="0.35">
      <c r="A653" s="2">
        <v>44742</v>
      </c>
      <c r="B653">
        <v>5.0945809999999998</v>
      </c>
      <c r="C653">
        <v>5.1252259999999996</v>
      </c>
      <c r="D653">
        <v>4.6430110000000004</v>
      </c>
      <c r="E653">
        <v>4.9791689999999997</v>
      </c>
      <c r="F653">
        <v>4.9791689999999997</v>
      </c>
      <c r="G653">
        <v>155129967</v>
      </c>
    </row>
    <row r="654" spans="1:7" x14ac:dyDescent="0.35">
      <c r="A654" s="2">
        <v>44743</v>
      </c>
      <c r="B654">
        <v>4.9853759999999996</v>
      </c>
      <c r="C654">
        <v>5.1114439999999997</v>
      </c>
      <c r="D654">
        <v>4.770251</v>
      </c>
      <c r="E654">
        <v>4.8400629999999998</v>
      </c>
      <c r="F654">
        <v>4.8400629999999998</v>
      </c>
      <c r="G654">
        <v>125566536</v>
      </c>
    </row>
    <row r="655" spans="1:7" x14ac:dyDescent="0.35">
      <c r="A655" s="2">
        <v>44744</v>
      </c>
      <c r="B655">
        <v>4.8465759999999998</v>
      </c>
      <c r="C655">
        <v>5.0597060000000003</v>
      </c>
      <c r="D655">
        <v>4.7344229999999996</v>
      </c>
      <c r="E655">
        <v>4.9163990000000002</v>
      </c>
      <c r="F655">
        <v>4.9163990000000002</v>
      </c>
      <c r="G655">
        <v>111879435</v>
      </c>
    </row>
    <row r="656" spans="1:7" x14ac:dyDescent="0.35">
      <c r="A656" s="2">
        <v>44745</v>
      </c>
      <c r="B656">
        <v>4.9166059999999998</v>
      </c>
      <c r="C656">
        <v>4.9383650000000001</v>
      </c>
      <c r="D656">
        <v>4.7468680000000001</v>
      </c>
      <c r="E656">
        <v>4.9140649999999999</v>
      </c>
      <c r="F656">
        <v>4.9140649999999999</v>
      </c>
      <c r="G656">
        <v>83246348</v>
      </c>
    </row>
    <row r="657" spans="1:7" x14ac:dyDescent="0.35">
      <c r="A657" s="2">
        <v>44746</v>
      </c>
      <c r="B657">
        <v>4.9140350000000002</v>
      </c>
      <c r="C657">
        <v>5.2975539999999999</v>
      </c>
      <c r="D657">
        <v>4.7412599999999996</v>
      </c>
      <c r="E657">
        <v>5.2975539999999999</v>
      </c>
      <c r="F657">
        <v>5.2975539999999999</v>
      </c>
      <c r="G657">
        <v>104765696</v>
      </c>
    </row>
    <row r="658" spans="1:7" x14ac:dyDescent="0.35">
      <c r="A658" s="2">
        <v>44747</v>
      </c>
      <c r="B658">
        <v>5.3051209999999998</v>
      </c>
      <c r="C658">
        <v>5.4146489999999998</v>
      </c>
      <c r="D658">
        <v>5.0368190000000004</v>
      </c>
      <c r="E658">
        <v>5.3099239999999996</v>
      </c>
      <c r="F658">
        <v>5.3099239999999996</v>
      </c>
      <c r="G658">
        <v>122286252</v>
      </c>
    </row>
    <row r="659" spans="1:7" x14ac:dyDescent="0.35">
      <c r="A659" s="2">
        <v>44748</v>
      </c>
      <c r="B659">
        <v>5.3111569999999997</v>
      </c>
      <c r="C659">
        <v>5.4737980000000004</v>
      </c>
      <c r="D659">
        <v>5.2151949999999996</v>
      </c>
      <c r="E659">
        <v>5.3544580000000002</v>
      </c>
      <c r="F659">
        <v>5.3544580000000002</v>
      </c>
      <c r="G659">
        <v>130046282</v>
      </c>
    </row>
    <row r="660" spans="1:7" x14ac:dyDescent="0.35">
      <c r="A660" s="2">
        <v>44749</v>
      </c>
      <c r="B660">
        <v>5.3548349999999996</v>
      </c>
      <c r="C660">
        <v>5.7961159999999996</v>
      </c>
      <c r="D660">
        <v>5.3000540000000003</v>
      </c>
      <c r="E660">
        <v>5.7371509999999999</v>
      </c>
      <c r="F660">
        <v>5.7371509999999999</v>
      </c>
      <c r="G660">
        <v>121473044</v>
      </c>
    </row>
    <row r="661" spans="1:7" x14ac:dyDescent="0.35">
      <c r="A661" s="2">
        <v>44750</v>
      </c>
      <c r="B661">
        <v>5.7368969999999999</v>
      </c>
      <c r="C661">
        <v>5.925853</v>
      </c>
      <c r="D661">
        <v>5.5365500000000001</v>
      </c>
      <c r="E661">
        <v>5.8080809999999996</v>
      </c>
      <c r="F661">
        <v>5.8080809999999996</v>
      </c>
      <c r="G661">
        <v>145399521</v>
      </c>
    </row>
    <row r="662" spans="1:7" x14ac:dyDescent="0.35">
      <c r="A662" s="2">
        <v>44751</v>
      </c>
      <c r="B662">
        <v>5.8058360000000002</v>
      </c>
      <c r="C662">
        <v>6.5882399999999999</v>
      </c>
      <c r="D662">
        <v>5.7965629999999999</v>
      </c>
      <c r="E662">
        <v>6.4736409999999998</v>
      </c>
      <c r="F662">
        <v>6.4736409999999998</v>
      </c>
      <c r="G662">
        <v>195247569</v>
      </c>
    </row>
    <row r="663" spans="1:7" x14ac:dyDescent="0.35">
      <c r="A663" s="2">
        <v>44752</v>
      </c>
      <c r="B663">
        <v>6.4735469999999999</v>
      </c>
      <c r="C663">
        <v>6.4735469999999999</v>
      </c>
      <c r="D663">
        <v>6.0043889999999998</v>
      </c>
      <c r="E663">
        <v>6.2620740000000001</v>
      </c>
      <c r="F663">
        <v>6.2620740000000001</v>
      </c>
      <c r="G663">
        <v>166707018</v>
      </c>
    </row>
    <row r="664" spans="1:7" x14ac:dyDescent="0.35">
      <c r="A664" s="2">
        <v>44753</v>
      </c>
      <c r="B664">
        <v>6.2613019999999997</v>
      </c>
      <c r="C664">
        <v>6.266432</v>
      </c>
      <c r="D664">
        <v>5.3104459999999998</v>
      </c>
      <c r="E664">
        <v>5.5669449999999996</v>
      </c>
      <c r="F664">
        <v>5.5669449999999996</v>
      </c>
      <c r="G664">
        <v>239071455</v>
      </c>
    </row>
    <row r="665" spans="1:7" x14ac:dyDescent="0.35">
      <c r="A665" s="2">
        <v>44754</v>
      </c>
      <c r="B665">
        <v>5.5675569999999999</v>
      </c>
      <c r="C665">
        <v>5.8644480000000003</v>
      </c>
      <c r="D665">
        <v>5.4772910000000001</v>
      </c>
      <c r="E665">
        <v>5.5613429999999999</v>
      </c>
      <c r="F665">
        <v>5.5613429999999999</v>
      </c>
      <c r="G665">
        <v>228327945</v>
      </c>
    </row>
    <row r="666" spans="1:7" x14ac:dyDescent="0.35">
      <c r="A666" s="2">
        <v>44755</v>
      </c>
      <c r="B666">
        <v>5.5579299999999998</v>
      </c>
      <c r="C666">
        <v>6.1741539999999997</v>
      </c>
      <c r="D666">
        <v>5.3276339999999998</v>
      </c>
      <c r="E666">
        <v>6.1278139999999999</v>
      </c>
      <c r="F666">
        <v>6.1278139999999999</v>
      </c>
      <c r="G666">
        <v>247910628</v>
      </c>
    </row>
    <row r="667" spans="1:7" x14ac:dyDescent="0.35">
      <c r="A667" s="2">
        <v>44756</v>
      </c>
      <c r="B667">
        <v>6.1226669999999999</v>
      </c>
      <c r="C667">
        <v>7.0536149999999997</v>
      </c>
      <c r="D667">
        <v>6.0483010000000004</v>
      </c>
      <c r="E667">
        <v>6.9913699999999999</v>
      </c>
      <c r="F667">
        <v>6.9913699999999999</v>
      </c>
      <c r="G667">
        <v>444892608</v>
      </c>
    </row>
    <row r="668" spans="1:7" x14ac:dyDescent="0.35">
      <c r="A668" s="2">
        <v>44757</v>
      </c>
      <c r="B668">
        <v>6.9975329999999998</v>
      </c>
      <c r="C668">
        <v>7.1709750000000003</v>
      </c>
      <c r="D668">
        <v>6.7548539999999999</v>
      </c>
      <c r="E668">
        <v>6.7969939999999998</v>
      </c>
      <c r="F668">
        <v>6.7969939999999998</v>
      </c>
      <c r="G668">
        <v>254647766</v>
      </c>
    </row>
    <row r="669" spans="1:7" x14ac:dyDescent="0.35">
      <c r="A669" s="2">
        <v>44758</v>
      </c>
      <c r="B669">
        <v>6.7943910000000001</v>
      </c>
      <c r="C669">
        <v>7.5574399999999997</v>
      </c>
      <c r="D669">
        <v>6.6917309999999999</v>
      </c>
      <c r="E669">
        <v>7.3562599999999998</v>
      </c>
      <c r="F669">
        <v>7.3562599999999998</v>
      </c>
      <c r="G669">
        <v>229268309</v>
      </c>
    </row>
    <row r="670" spans="1:7" x14ac:dyDescent="0.35">
      <c r="A670" s="2">
        <v>44759</v>
      </c>
      <c r="B670">
        <v>7.3549230000000003</v>
      </c>
      <c r="C670">
        <v>7.4183469999999998</v>
      </c>
      <c r="D670">
        <v>6.932264</v>
      </c>
      <c r="E670">
        <v>6.9572570000000002</v>
      </c>
      <c r="F670">
        <v>6.9572570000000002</v>
      </c>
      <c r="G670">
        <v>152128766</v>
      </c>
    </row>
    <row r="671" spans="1:7" x14ac:dyDescent="0.35">
      <c r="A671" s="2">
        <v>44760</v>
      </c>
      <c r="B671">
        <v>6.9578470000000001</v>
      </c>
      <c r="C671">
        <v>7.4089700000000001</v>
      </c>
      <c r="D671">
        <v>6.9548050000000003</v>
      </c>
      <c r="E671">
        <v>7.3391820000000001</v>
      </c>
      <c r="F671">
        <v>7.3391820000000001</v>
      </c>
      <c r="G671">
        <v>242867621</v>
      </c>
    </row>
    <row r="672" spans="1:7" x14ac:dyDescent="0.35">
      <c r="A672" s="2">
        <v>44761</v>
      </c>
      <c r="B672">
        <v>7.3348979999999999</v>
      </c>
      <c r="C672">
        <v>7.712415</v>
      </c>
      <c r="D672">
        <v>7.2390059999999998</v>
      </c>
      <c r="E672">
        <v>7.3465980000000002</v>
      </c>
      <c r="F672">
        <v>7.3465980000000002</v>
      </c>
      <c r="G672">
        <v>323561901</v>
      </c>
    </row>
    <row r="673" spans="1:7" x14ac:dyDescent="0.35">
      <c r="A673" s="2">
        <v>44762</v>
      </c>
      <c r="B673">
        <v>7.3452909999999996</v>
      </c>
      <c r="C673">
        <v>7.5881850000000002</v>
      </c>
      <c r="D673">
        <v>6.8254999999999999</v>
      </c>
      <c r="E673">
        <v>6.8712299999999997</v>
      </c>
      <c r="F673">
        <v>6.8712299999999997</v>
      </c>
      <c r="G673">
        <v>280377012</v>
      </c>
    </row>
    <row r="674" spans="1:7" x14ac:dyDescent="0.35">
      <c r="A674" s="2">
        <v>44763</v>
      </c>
      <c r="B674">
        <v>6.8705860000000003</v>
      </c>
      <c r="C674">
        <v>7.2734909999999999</v>
      </c>
      <c r="D674">
        <v>6.6986460000000001</v>
      </c>
      <c r="E674">
        <v>7.2121339999999998</v>
      </c>
      <c r="F674">
        <v>7.2121339999999998</v>
      </c>
      <c r="G674">
        <v>239525093</v>
      </c>
    </row>
    <row r="675" spans="1:7" x14ac:dyDescent="0.35">
      <c r="A675" s="2">
        <v>44764</v>
      </c>
      <c r="B675">
        <v>7.2130289999999997</v>
      </c>
      <c r="C675">
        <v>7.4383869999999996</v>
      </c>
      <c r="D675">
        <v>6.8466269999999998</v>
      </c>
      <c r="E675">
        <v>6.9129180000000003</v>
      </c>
      <c r="F675">
        <v>6.9129180000000003</v>
      </c>
      <c r="G675">
        <v>187754432</v>
      </c>
    </row>
    <row r="676" spans="1:7" x14ac:dyDescent="0.35">
      <c r="A676" s="2">
        <v>44765</v>
      </c>
      <c r="B676">
        <v>6.9095680000000002</v>
      </c>
      <c r="C676">
        <v>7.1759729999999999</v>
      </c>
      <c r="D676">
        <v>6.6967610000000004</v>
      </c>
      <c r="E676">
        <v>6.9822639999999998</v>
      </c>
      <c r="F676">
        <v>6.9822639999999998</v>
      </c>
      <c r="G676">
        <v>168344524</v>
      </c>
    </row>
    <row r="677" spans="1:7" x14ac:dyDescent="0.35">
      <c r="A677" s="2">
        <v>44766</v>
      </c>
      <c r="B677">
        <v>6.982729</v>
      </c>
      <c r="C677">
        <v>7.2928470000000001</v>
      </c>
      <c r="D677">
        <v>6.9126430000000001</v>
      </c>
      <c r="E677">
        <v>7.2254160000000001</v>
      </c>
      <c r="F677">
        <v>7.2254160000000001</v>
      </c>
      <c r="G677">
        <v>158730477</v>
      </c>
    </row>
    <row r="678" spans="1:7" x14ac:dyDescent="0.35">
      <c r="A678" s="2">
        <v>44767</v>
      </c>
      <c r="B678">
        <v>7.2254659999999999</v>
      </c>
      <c r="C678">
        <v>7.5018859999999998</v>
      </c>
      <c r="D678">
        <v>6.848611</v>
      </c>
      <c r="E678">
        <v>7.090096</v>
      </c>
      <c r="F678">
        <v>7.090096</v>
      </c>
      <c r="G678">
        <v>338039574</v>
      </c>
    </row>
    <row r="679" spans="1:7" x14ac:dyDescent="0.35">
      <c r="A679" s="2">
        <v>44768</v>
      </c>
      <c r="B679">
        <v>7.0928849999999999</v>
      </c>
      <c r="C679">
        <v>7.0928849999999999</v>
      </c>
      <c r="D679">
        <v>6.2471220000000001</v>
      </c>
      <c r="E679">
        <v>6.6275589999999998</v>
      </c>
      <c r="F679">
        <v>6.6275589999999998</v>
      </c>
      <c r="G679">
        <v>279238041</v>
      </c>
    </row>
    <row r="680" spans="1:7" x14ac:dyDescent="0.35">
      <c r="A680" s="2">
        <v>44769</v>
      </c>
      <c r="B680">
        <v>6.6346109999999996</v>
      </c>
      <c r="C680">
        <v>8.1632789999999993</v>
      </c>
      <c r="D680">
        <v>6.5234019999999999</v>
      </c>
      <c r="E680">
        <v>8.0481180000000005</v>
      </c>
      <c r="F680">
        <v>8.0481180000000005</v>
      </c>
      <c r="G680">
        <v>378630945</v>
      </c>
    </row>
    <row r="681" spans="1:7" x14ac:dyDescent="0.35">
      <c r="A681" s="2">
        <v>44770</v>
      </c>
      <c r="B681">
        <v>8.0473110000000005</v>
      </c>
      <c r="C681">
        <v>9.7433960000000006</v>
      </c>
      <c r="D681">
        <v>7.9798999999999998</v>
      </c>
      <c r="E681">
        <v>9.2737970000000001</v>
      </c>
      <c r="F681">
        <v>9.2737970000000001</v>
      </c>
      <c r="G681">
        <v>637216377</v>
      </c>
    </row>
    <row r="682" spans="1:7" x14ac:dyDescent="0.35">
      <c r="A682" s="2">
        <v>44771</v>
      </c>
      <c r="B682">
        <v>9.2757400000000008</v>
      </c>
      <c r="C682">
        <v>9.3664640000000006</v>
      </c>
      <c r="D682">
        <v>8.6415819999999997</v>
      </c>
      <c r="E682">
        <v>9.0197090000000006</v>
      </c>
      <c r="F682">
        <v>9.0197090000000006</v>
      </c>
      <c r="G682">
        <v>427243491</v>
      </c>
    </row>
    <row r="683" spans="1:7" x14ac:dyDescent="0.35">
      <c r="A683" s="2">
        <v>44772</v>
      </c>
      <c r="B683">
        <v>9.0367499999999996</v>
      </c>
      <c r="C683">
        <v>9.1311060000000008</v>
      </c>
      <c r="D683">
        <v>8.5470989999999993</v>
      </c>
      <c r="E683">
        <v>8.7598990000000008</v>
      </c>
      <c r="F683">
        <v>8.7598990000000008</v>
      </c>
      <c r="G683">
        <v>329010762</v>
      </c>
    </row>
    <row r="684" spans="1:7" x14ac:dyDescent="0.35">
      <c r="A684" s="2">
        <v>44773</v>
      </c>
      <c r="B684">
        <v>8.7585280000000001</v>
      </c>
      <c r="C684">
        <v>9.1006509999999992</v>
      </c>
      <c r="D684">
        <v>8.3643339999999995</v>
      </c>
      <c r="E684">
        <v>8.3713309999999996</v>
      </c>
      <c r="F684">
        <v>8.3713309999999996</v>
      </c>
      <c r="G684">
        <v>320134087</v>
      </c>
    </row>
    <row r="685" spans="1:7" x14ac:dyDescent="0.35">
      <c r="A685" s="2">
        <v>44774</v>
      </c>
      <c r="B685">
        <v>8.3720470000000002</v>
      </c>
      <c r="C685">
        <v>8.5543169999999993</v>
      </c>
      <c r="D685">
        <v>8.0825999999999993</v>
      </c>
      <c r="E685">
        <v>8.3833909999999996</v>
      </c>
      <c r="F685">
        <v>8.3833909999999996</v>
      </c>
      <c r="G685">
        <v>223771661</v>
      </c>
    </row>
    <row r="686" spans="1:7" x14ac:dyDescent="0.35">
      <c r="A686" s="2">
        <v>44775</v>
      </c>
      <c r="B686">
        <v>8.38218</v>
      </c>
      <c r="C686">
        <v>8.6504720000000006</v>
      </c>
      <c r="D686">
        <v>7.8446400000000001</v>
      </c>
      <c r="E686">
        <v>8.2899770000000004</v>
      </c>
      <c r="F686">
        <v>8.2899770000000004</v>
      </c>
      <c r="G686">
        <v>315349995</v>
      </c>
    </row>
    <row r="687" spans="1:7" x14ac:dyDescent="0.35">
      <c r="A687" s="2">
        <v>44776</v>
      </c>
      <c r="B687">
        <v>8.289555</v>
      </c>
      <c r="C687">
        <v>9.332236</v>
      </c>
      <c r="D687">
        <v>8.0596589999999999</v>
      </c>
      <c r="E687">
        <v>8.9832389999999993</v>
      </c>
      <c r="F687">
        <v>8.9832389999999993</v>
      </c>
      <c r="G687">
        <v>360221129</v>
      </c>
    </row>
    <row r="688" spans="1:7" x14ac:dyDescent="0.35">
      <c r="A688" s="2">
        <v>44777</v>
      </c>
      <c r="B688">
        <v>8.9801749999999991</v>
      </c>
      <c r="C688">
        <v>9.0847510000000007</v>
      </c>
      <c r="D688">
        <v>8.6029599999999995</v>
      </c>
      <c r="E688">
        <v>8.8252810000000004</v>
      </c>
      <c r="F688">
        <v>8.8252810000000004</v>
      </c>
      <c r="G688">
        <v>234432580</v>
      </c>
    </row>
    <row r="689" spans="1:7" x14ac:dyDescent="0.35">
      <c r="A689" s="2">
        <v>44778</v>
      </c>
      <c r="B689">
        <v>8.82315</v>
      </c>
      <c r="C689">
        <v>9.2404130000000002</v>
      </c>
      <c r="D689">
        <v>8.8093389999999996</v>
      </c>
      <c r="E689">
        <v>8.9579959999999996</v>
      </c>
      <c r="F689">
        <v>8.9579959999999996</v>
      </c>
      <c r="G689">
        <v>199339087</v>
      </c>
    </row>
    <row r="690" spans="1:7" x14ac:dyDescent="0.35">
      <c r="A690" s="2">
        <v>44779</v>
      </c>
      <c r="B690">
        <v>8.9620789999999992</v>
      </c>
      <c r="C690">
        <v>9.1249140000000004</v>
      </c>
      <c r="D690">
        <v>8.7661339999999992</v>
      </c>
      <c r="E690">
        <v>8.7747460000000004</v>
      </c>
      <c r="F690">
        <v>8.7747460000000004</v>
      </c>
      <c r="G690">
        <v>127173752</v>
      </c>
    </row>
    <row r="691" spans="1:7" x14ac:dyDescent="0.35">
      <c r="A691" s="2">
        <v>44780</v>
      </c>
      <c r="B691">
        <v>8.7735590000000006</v>
      </c>
      <c r="C691">
        <v>8.9664780000000004</v>
      </c>
      <c r="D691">
        <v>8.7153530000000003</v>
      </c>
      <c r="E691">
        <v>8.7893260000000009</v>
      </c>
      <c r="F691">
        <v>8.7893260000000009</v>
      </c>
      <c r="G691">
        <v>105349992</v>
      </c>
    </row>
    <row r="692" spans="1:7" x14ac:dyDescent="0.35">
      <c r="A692" s="2">
        <v>44781</v>
      </c>
      <c r="B692">
        <v>8.7900349999999996</v>
      </c>
      <c r="C692">
        <v>9.2378440000000008</v>
      </c>
      <c r="D692">
        <v>8.7768339999999991</v>
      </c>
      <c r="E692">
        <v>8.7910979999999999</v>
      </c>
      <c r="F692">
        <v>8.7910979999999999</v>
      </c>
      <c r="G692">
        <v>182954588</v>
      </c>
    </row>
    <row r="693" spans="1:7" x14ac:dyDescent="0.35">
      <c r="A693" s="2">
        <v>44782</v>
      </c>
      <c r="B693">
        <v>8.7919809999999998</v>
      </c>
      <c r="C693">
        <v>8.8534249999999997</v>
      </c>
      <c r="D693">
        <v>8.1585079999999994</v>
      </c>
      <c r="E693">
        <v>8.4431360000000009</v>
      </c>
      <c r="F693">
        <v>8.4431360000000009</v>
      </c>
      <c r="G693">
        <v>164309881</v>
      </c>
    </row>
    <row r="694" spans="1:7" x14ac:dyDescent="0.35">
      <c r="A694" s="2">
        <v>44783</v>
      </c>
      <c r="B694">
        <v>8.443346</v>
      </c>
      <c r="C694">
        <v>9.3678000000000008</v>
      </c>
      <c r="D694">
        <v>8.2367500000000007</v>
      </c>
      <c r="E694">
        <v>9.1984630000000003</v>
      </c>
      <c r="F694">
        <v>9.1984630000000003</v>
      </c>
      <c r="G694">
        <v>223097134</v>
      </c>
    </row>
    <row r="695" spans="1:7" x14ac:dyDescent="0.35">
      <c r="A695" s="2">
        <v>44784</v>
      </c>
      <c r="B695">
        <v>9.1996330000000004</v>
      </c>
      <c r="C695">
        <v>9.5452169999999992</v>
      </c>
      <c r="D695">
        <v>8.8843630000000005</v>
      </c>
      <c r="E695">
        <v>8.9588470000000004</v>
      </c>
      <c r="F695">
        <v>8.9588470000000004</v>
      </c>
      <c r="G695">
        <v>227831634</v>
      </c>
    </row>
    <row r="696" spans="1:7" x14ac:dyDescent="0.35">
      <c r="A696" s="2">
        <v>44785</v>
      </c>
      <c r="B696">
        <v>8.9584050000000008</v>
      </c>
      <c r="C696">
        <v>9.2243440000000003</v>
      </c>
      <c r="D696">
        <v>8.8078310000000002</v>
      </c>
      <c r="E696">
        <v>9.2076589999999996</v>
      </c>
      <c r="F696">
        <v>9.2076589999999996</v>
      </c>
      <c r="G696">
        <v>157886949</v>
      </c>
    </row>
    <row r="697" spans="1:7" x14ac:dyDescent="0.35">
      <c r="A697" s="2">
        <v>44786</v>
      </c>
      <c r="B697">
        <v>9.2069019999999995</v>
      </c>
      <c r="C697">
        <v>9.2945829999999994</v>
      </c>
      <c r="D697">
        <v>8.9512940000000008</v>
      </c>
      <c r="E697">
        <v>8.9859639999999992</v>
      </c>
      <c r="F697">
        <v>8.9859639999999992</v>
      </c>
      <c r="G697">
        <v>145491530</v>
      </c>
    </row>
    <row r="698" spans="1:7" x14ac:dyDescent="0.35">
      <c r="A698" s="2">
        <v>44787</v>
      </c>
      <c r="B698">
        <v>8.9860509999999998</v>
      </c>
      <c r="C698">
        <v>9.563447</v>
      </c>
      <c r="D698">
        <v>8.7982359999999993</v>
      </c>
      <c r="E698">
        <v>8.8830760000000009</v>
      </c>
      <c r="F698">
        <v>8.8830760000000009</v>
      </c>
      <c r="G698">
        <v>201728182</v>
      </c>
    </row>
    <row r="699" spans="1:7" x14ac:dyDescent="0.35">
      <c r="A699" s="2">
        <v>44788</v>
      </c>
      <c r="B699">
        <v>8.8833310000000001</v>
      </c>
      <c r="C699">
        <v>9.134862</v>
      </c>
      <c r="D699">
        <v>8.3461300000000005</v>
      </c>
      <c r="E699">
        <v>8.4797759999999993</v>
      </c>
      <c r="F699">
        <v>8.4797759999999993</v>
      </c>
      <c r="G699">
        <v>201649381</v>
      </c>
    </row>
    <row r="700" spans="1:7" x14ac:dyDescent="0.35">
      <c r="A700" s="2">
        <v>44789</v>
      </c>
      <c r="B700">
        <v>8.4771879999999999</v>
      </c>
      <c r="C700">
        <v>8.5486880000000003</v>
      </c>
      <c r="D700">
        <v>8.222296</v>
      </c>
      <c r="E700">
        <v>8.3460269999999994</v>
      </c>
      <c r="F700">
        <v>8.3460269999999994</v>
      </c>
      <c r="G700">
        <v>176881933</v>
      </c>
    </row>
    <row r="701" spans="1:7" x14ac:dyDescent="0.35">
      <c r="A701" s="2">
        <v>44790</v>
      </c>
      <c r="B701">
        <v>8.3438289999999995</v>
      </c>
      <c r="C701">
        <v>8.6452840000000002</v>
      </c>
      <c r="D701">
        <v>7.9014930000000003</v>
      </c>
      <c r="E701">
        <v>7.9397900000000003</v>
      </c>
      <c r="F701">
        <v>7.9397900000000003</v>
      </c>
      <c r="G701">
        <v>172065284</v>
      </c>
    </row>
    <row r="702" spans="1:7" x14ac:dyDescent="0.35">
      <c r="A702" s="2">
        <v>44791</v>
      </c>
      <c r="B702">
        <v>7.9418870000000004</v>
      </c>
      <c r="C702">
        <v>8.1835780000000007</v>
      </c>
      <c r="D702">
        <v>7.5882639999999997</v>
      </c>
      <c r="E702">
        <v>7.6017429999999999</v>
      </c>
      <c r="F702">
        <v>7.6017429999999999</v>
      </c>
      <c r="G702">
        <v>157458896</v>
      </c>
    </row>
    <row r="703" spans="1:7" x14ac:dyDescent="0.35">
      <c r="A703" s="2">
        <v>44792</v>
      </c>
      <c r="B703">
        <v>7.6006</v>
      </c>
      <c r="C703">
        <v>7.6573140000000004</v>
      </c>
      <c r="D703">
        <v>6.8590499999999999</v>
      </c>
      <c r="E703">
        <v>6.909179</v>
      </c>
      <c r="F703">
        <v>6.909179</v>
      </c>
      <c r="G703">
        <v>232362260</v>
      </c>
    </row>
    <row r="704" spans="1:7" x14ac:dyDescent="0.35">
      <c r="A704" s="2">
        <v>44793</v>
      </c>
      <c r="B704">
        <v>6.9075680000000004</v>
      </c>
      <c r="C704">
        <v>7.1774050000000003</v>
      </c>
      <c r="D704">
        <v>6.7723129999999996</v>
      </c>
      <c r="E704">
        <v>7.0099030000000004</v>
      </c>
      <c r="F704">
        <v>7.0099030000000004</v>
      </c>
      <c r="G704">
        <v>142278693</v>
      </c>
    </row>
    <row r="705" spans="1:7" x14ac:dyDescent="0.35">
      <c r="A705" s="2">
        <v>44794</v>
      </c>
      <c r="B705">
        <v>7.0084200000000001</v>
      </c>
      <c r="C705">
        <v>7.3066129999999996</v>
      </c>
      <c r="D705">
        <v>6.9875999999999996</v>
      </c>
      <c r="E705">
        <v>7.2159440000000004</v>
      </c>
      <c r="F705">
        <v>7.2159440000000004</v>
      </c>
      <c r="G705">
        <v>134765732</v>
      </c>
    </row>
    <row r="706" spans="1:7" x14ac:dyDescent="0.35">
      <c r="A706" s="2">
        <v>44795</v>
      </c>
      <c r="B706">
        <v>7.2144440000000003</v>
      </c>
      <c r="C706">
        <v>7.3106299999999997</v>
      </c>
      <c r="D706">
        <v>6.6795109999999998</v>
      </c>
      <c r="E706">
        <v>6.9735760000000004</v>
      </c>
      <c r="F706">
        <v>6.9735760000000004</v>
      </c>
      <c r="G706">
        <v>179017163</v>
      </c>
    </row>
    <row r="707" spans="1:7" x14ac:dyDescent="0.35">
      <c r="A707" s="2">
        <v>44796</v>
      </c>
      <c r="B707">
        <v>6.9755140000000004</v>
      </c>
      <c r="C707">
        <v>7.1895860000000003</v>
      </c>
      <c r="D707">
        <v>6.7849250000000003</v>
      </c>
      <c r="E707">
        <v>7.12418</v>
      </c>
      <c r="F707">
        <v>7.12418</v>
      </c>
      <c r="G707">
        <v>152762159</v>
      </c>
    </row>
    <row r="708" spans="1:7" x14ac:dyDescent="0.35">
      <c r="A708" s="2">
        <v>44797</v>
      </c>
      <c r="B708">
        <v>7.1214769999999996</v>
      </c>
      <c r="C708">
        <v>7.261781</v>
      </c>
      <c r="D708">
        <v>6.8915990000000003</v>
      </c>
      <c r="E708">
        <v>7.0505209999999998</v>
      </c>
      <c r="F708">
        <v>7.0505209999999998</v>
      </c>
      <c r="G708">
        <v>140714114</v>
      </c>
    </row>
    <row r="709" spans="1:7" x14ac:dyDescent="0.35">
      <c r="A709" s="2">
        <v>44798</v>
      </c>
      <c r="B709">
        <v>7.0507150000000003</v>
      </c>
      <c r="C709">
        <v>7.2278650000000004</v>
      </c>
      <c r="D709">
        <v>6.9474910000000003</v>
      </c>
      <c r="E709">
        <v>7.0357649999999996</v>
      </c>
      <c r="F709">
        <v>7.0357649999999996</v>
      </c>
      <c r="G709">
        <v>133546227</v>
      </c>
    </row>
    <row r="710" spans="1:7" x14ac:dyDescent="0.35">
      <c r="A710" s="2">
        <v>44799</v>
      </c>
      <c r="B710">
        <v>7.035107</v>
      </c>
      <c r="C710">
        <v>7.035107</v>
      </c>
      <c r="D710">
        <v>6.1184799999999999</v>
      </c>
      <c r="E710">
        <v>6.1402190000000001</v>
      </c>
      <c r="F710">
        <v>6.1402190000000001</v>
      </c>
      <c r="G710">
        <v>200332386</v>
      </c>
    </row>
    <row r="711" spans="1:7" x14ac:dyDescent="0.35">
      <c r="A711" s="2">
        <v>44800</v>
      </c>
      <c r="B711">
        <v>6.1408459999999998</v>
      </c>
      <c r="C711">
        <v>6.1887720000000002</v>
      </c>
      <c r="D711">
        <v>5.9795769999999999</v>
      </c>
      <c r="E711">
        <v>6.0649459999999999</v>
      </c>
      <c r="F711">
        <v>6.0649459999999999</v>
      </c>
      <c r="G711">
        <v>128446569</v>
      </c>
    </row>
    <row r="712" spans="1:7" x14ac:dyDescent="0.35">
      <c r="A712" s="2">
        <v>44801</v>
      </c>
      <c r="B712">
        <v>6.0637480000000004</v>
      </c>
      <c r="C712">
        <v>6.0883849999999997</v>
      </c>
      <c r="D712">
        <v>5.7421100000000003</v>
      </c>
      <c r="E712">
        <v>5.747789</v>
      </c>
      <c r="F712">
        <v>5.747789</v>
      </c>
      <c r="G712">
        <v>117093214</v>
      </c>
    </row>
    <row r="713" spans="1:7" x14ac:dyDescent="0.35">
      <c r="A713" s="2">
        <v>44802</v>
      </c>
      <c r="B713">
        <v>5.7438450000000003</v>
      </c>
      <c r="C713">
        <v>6.370025</v>
      </c>
      <c r="D713">
        <v>5.7229289999999997</v>
      </c>
      <c r="E713">
        <v>6.3443370000000003</v>
      </c>
      <c r="F713">
        <v>6.3443370000000003</v>
      </c>
      <c r="G713">
        <v>124756814</v>
      </c>
    </row>
    <row r="714" spans="1:7" x14ac:dyDescent="0.35">
      <c r="A714" s="2">
        <v>44803</v>
      </c>
      <c r="B714">
        <v>6.3432740000000001</v>
      </c>
      <c r="C714">
        <v>6.4394309999999999</v>
      </c>
      <c r="D714">
        <v>5.9587539999999999</v>
      </c>
      <c r="E714">
        <v>6.1630159999999998</v>
      </c>
      <c r="F714">
        <v>6.1630159999999998</v>
      </c>
      <c r="G714">
        <v>133870344</v>
      </c>
    </row>
    <row r="715" spans="1:7" x14ac:dyDescent="0.35">
      <c r="A715" s="2">
        <v>44804</v>
      </c>
      <c r="B715">
        <v>6.1648050000000003</v>
      </c>
      <c r="C715">
        <v>6.3977789999999999</v>
      </c>
      <c r="D715">
        <v>6.1268339999999997</v>
      </c>
      <c r="E715">
        <v>6.1413599999999997</v>
      </c>
      <c r="F715">
        <v>6.1413599999999997</v>
      </c>
      <c r="G715">
        <v>162756867</v>
      </c>
    </row>
    <row r="716" spans="1:7" x14ac:dyDescent="0.35">
      <c r="A716" s="2">
        <v>44805</v>
      </c>
      <c r="B716">
        <v>6.1415959999999998</v>
      </c>
      <c r="C716">
        <v>6.3384590000000003</v>
      </c>
      <c r="D716">
        <v>5.9800620000000002</v>
      </c>
      <c r="E716">
        <v>6.3201450000000001</v>
      </c>
      <c r="F716">
        <v>6.3201450000000001</v>
      </c>
      <c r="G716">
        <v>118952593</v>
      </c>
    </row>
    <row r="717" spans="1:7" x14ac:dyDescent="0.35">
      <c r="A717" s="2">
        <v>44806</v>
      </c>
      <c r="B717">
        <v>6.3204019999999996</v>
      </c>
      <c r="C717">
        <v>6.662852</v>
      </c>
      <c r="D717">
        <v>6.2250310000000004</v>
      </c>
      <c r="E717">
        <v>6.4014480000000002</v>
      </c>
      <c r="F717">
        <v>6.4014480000000002</v>
      </c>
      <c r="G717">
        <v>132619219</v>
      </c>
    </row>
    <row r="718" spans="1:7" x14ac:dyDescent="0.35">
      <c r="A718" s="2">
        <v>44807</v>
      </c>
      <c r="B718">
        <v>6.400417</v>
      </c>
      <c r="C718">
        <v>6.4010100000000003</v>
      </c>
      <c r="D718">
        <v>6.2472789999999998</v>
      </c>
      <c r="E718">
        <v>6.3034520000000001</v>
      </c>
      <c r="F718">
        <v>6.3034520000000001</v>
      </c>
      <c r="G718">
        <v>71692111</v>
      </c>
    </row>
    <row r="719" spans="1:7" x14ac:dyDescent="0.35">
      <c r="A719" s="2">
        <v>44808</v>
      </c>
      <c r="B719">
        <v>6.3041390000000002</v>
      </c>
      <c r="C719">
        <v>6.5078610000000001</v>
      </c>
      <c r="D719">
        <v>6.251741</v>
      </c>
      <c r="E719">
        <v>6.4693040000000002</v>
      </c>
      <c r="F719">
        <v>6.4693040000000002</v>
      </c>
      <c r="G719">
        <v>76644308</v>
      </c>
    </row>
    <row r="720" spans="1:7" x14ac:dyDescent="0.35">
      <c r="A720" s="2">
        <v>44809</v>
      </c>
      <c r="B720">
        <v>6.4699249999999999</v>
      </c>
      <c r="C720">
        <v>6.6401459999999997</v>
      </c>
      <c r="D720">
        <v>6.2287780000000001</v>
      </c>
      <c r="E720">
        <v>6.5898219999999998</v>
      </c>
      <c r="F720">
        <v>6.5898219999999998</v>
      </c>
      <c r="G720">
        <v>104467222</v>
      </c>
    </row>
    <row r="721" spans="1:7" x14ac:dyDescent="0.35">
      <c r="A721" s="2">
        <v>44810</v>
      </c>
      <c r="B721">
        <v>6.5909259999999996</v>
      </c>
      <c r="C721">
        <v>6.7343489999999999</v>
      </c>
      <c r="D721">
        <v>5.8480809999999996</v>
      </c>
      <c r="E721">
        <v>5.8480809999999996</v>
      </c>
      <c r="F721">
        <v>5.8480809999999996</v>
      </c>
      <c r="G721">
        <v>150860245</v>
      </c>
    </row>
    <row r="722" spans="1:7" x14ac:dyDescent="0.35">
      <c r="A722" s="2">
        <v>44811</v>
      </c>
      <c r="B722">
        <v>5.8484189999999998</v>
      </c>
      <c r="C722">
        <v>6.2131230000000004</v>
      </c>
      <c r="D722">
        <v>5.7619899999999999</v>
      </c>
      <c r="E722">
        <v>6.122471</v>
      </c>
      <c r="F722">
        <v>6.122471</v>
      </c>
      <c r="G722">
        <v>97596010</v>
      </c>
    </row>
    <row r="723" spans="1:7" x14ac:dyDescent="0.35">
      <c r="A723" s="2">
        <v>44812</v>
      </c>
      <c r="B723">
        <v>6.1219150000000004</v>
      </c>
      <c r="C723">
        <v>6.2372360000000002</v>
      </c>
      <c r="D723">
        <v>5.9844920000000004</v>
      </c>
      <c r="E723">
        <v>6.1720499999999996</v>
      </c>
      <c r="F723">
        <v>6.1720499999999996</v>
      </c>
      <c r="G723">
        <v>96896082</v>
      </c>
    </row>
    <row r="724" spans="1:7" x14ac:dyDescent="0.35">
      <c r="A724" s="2">
        <v>44813</v>
      </c>
      <c r="B724">
        <v>6.1720829999999998</v>
      </c>
      <c r="C724">
        <v>6.6860390000000001</v>
      </c>
      <c r="D724">
        <v>6.1720829999999998</v>
      </c>
      <c r="E724">
        <v>6.5075279999999998</v>
      </c>
      <c r="F724">
        <v>6.5075279999999998</v>
      </c>
      <c r="G724">
        <v>156261625</v>
      </c>
    </row>
    <row r="725" spans="1:7" x14ac:dyDescent="0.35">
      <c r="A725" s="2">
        <v>44814</v>
      </c>
      <c r="B725">
        <v>6.5078909999999999</v>
      </c>
      <c r="C725">
        <v>6.7090329999999998</v>
      </c>
      <c r="D725">
        <v>6.4736510000000003</v>
      </c>
      <c r="E725">
        <v>6.6759069999999996</v>
      </c>
      <c r="F725">
        <v>6.6759069999999996</v>
      </c>
      <c r="G725">
        <v>125789513</v>
      </c>
    </row>
    <row r="726" spans="1:7" x14ac:dyDescent="0.35">
      <c r="A726" s="2">
        <v>44815</v>
      </c>
      <c r="B726">
        <v>6.6757169999999997</v>
      </c>
      <c r="C726">
        <v>6.7063759999999997</v>
      </c>
      <c r="D726">
        <v>6.4155790000000001</v>
      </c>
      <c r="E726">
        <v>6.494116</v>
      </c>
      <c r="F726">
        <v>6.494116</v>
      </c>
      <c r="G726">
        <v>109263470</v>
      </c>
    </row>
    <row r="727" spans="1:7" x14ac:dyDescent="0.35">
      <c r="A727" s="2">
        <v>44816</v>
      </c>
      <c r="B727">
        <v>6.4933779999999999</v>
      </c>
      <c r="C727">
        <v>6.9250239999999996</v>
      </c>
      <c r="D727">
        <v>6.4084430000000001</v>
      </c>
      <c r="E727">
        <v>6.6504539999999999</v>
      </c>
      <c r="F727">
        <v>6.6504539999999999</v>
      </c>
      <c r="G727">
        <v>162828013</v>
      </c>
    </row>
    <row r="728" spans="1:7" x14ac:dyDescent="0.35">
      <c r="A728" s="2">
        <v>44817</v>
      </c>
      <c r="B728">
        <v>6.6515120000000003</v>
      </c>
      <c r="C728">
        <v>6.7234600000000002</v>
      </c>
      <c r="D728">
        <v>6.0240780000000003</v>
      </c>
      <c r="E728">
        <v>6.1124720000000003</v>
      </c>
      <c r="F728">
        <v>6.1124720000000003</v>
      </c>
      <c r="G728">
        <v>137409299</v>
      </c>
    </row>
    <row r="729" spans="1:7" x14ac:dyDescent="0.35">
      <c r="A729" s="2">
        <v>44818</v>
      </c>
      <c r="B729">
        <v>6.0446090000000003</v>
      </c>
      <c r="C729">
        <v>6.225403</v>
      </c>
      <c r="D729">
        <v>5.998297</v>
      </c>
      <c r="E729">
        <v>6.188218</v>
      </c>
      <c r="F729">
        <v>6.188218</v>
      </c>
      <c r="G729">
        <v>100209429</v>
      </c>
    </row>
    <row r="730" spans="1:7" x14ac:dyDescent="0.35">
      <c r="A730" s="2">
        <v>44819</v>
      </c>
      <c r="B730">
        <v>6.1881570000000004</v>
      </c>
      <c r="C730">
        <v>6.1982350000000004</v>
      </c>
      <c r="D730">
        <v>5.8308679999999997</v>
      </c>
      <c r="E730">
        <v>5.8826150000000004</v>
      </c>
      <c r="F730">
        <v>5.8826150000000004</v>
      </c>
      <c r="G730">
        <v>117423916</v>
      </c>
    </row>
    <row r="731" spans="1:7" x14ac:dyDescent="0.35">
      <c r="A731" s="2">
        <v>44820</v>
      </c>
      <c r="B731">
        <v>5.8821079999999997</v>
      </c>
      <c r="C731">
        <v>5.9236250000000004</v>
      </c>
      <c r="D731">
        <v>5.7023429999999999</v>
      </c>
      <c r="E731">
        <v>5.8182299999999998</v>
      </c>
      <c r="F731">
        <v>5.8182299999999998</v>
      </c>
      <c r="G731">
        <v>75312610</v>
      </c>
    </row>
    <row r="732" spans="1:7" x14ac:dyDescent="0.35">
      <c r="A732" s="2">
        <v>44821</v>
      </c>
      <c r="B732">
        <v>5.818962</v>
      </c>
      <c r="C732">
        <v>6.0283569999999997</v>
      </c>
      <c r="D732">
        <v>5.818962</v>
      </c>
      <c r="E732">
        <v>6.0263710000000001</v>
      </c>
      <c r="F732">
        <v>6.0263710000000001</v>
      </c>
      <c r="G732">
        <v>68349136</v>
      </c>
    </row>
    <row r="733" spans="1:7" x14ac:dyDescent="0.35">
      <c r="A733" s="2">
        <v>44822</v>
      </c>
      <c r="B733">
        <v>6.0246380000000004</v>
      </c>
      <c r="C733">
        <v>6.0418890000000003</v>
      </c>
      <c r="D733">
        <v>5.4720820000000003</v>
      </c>
      <c r="E733">
        <v>5.4741229999999996</v>
      </c>
      <c r="F733">
        <v>5.4741229999999996</v>
      </c>
      <c r="G733">
        <v>89495999</v>
      </c>
    </row>
    <row r="734" spans="1:7" x14ac:dyDescent="0.35">
      <c r="A734" s="2">
        <v>44823</v>
      </c>
      <c r="B734">
        <v>5.4743360000000001</v>
      </c>
      <c r="C734">
        <v>5.5116959999999997</v>
      </c>
      <c r="D734">
        <v>5.2365719999999998</v>
      </c>
      <c r="E734">
        <v>5.4866700000000002</v>
      </c>
      <c r="F734">
        <v>5.4866700000000002</v>
      </c>
      <c r="G734">
        <v>109033726</v>
      </c>
    </row>
    <row r="735" spans="1:7" x14ac:dyDescent="0.35">
      <c r="A735" s="2">
        <v>44824</v>
      </c>
      <c r="B735">
        <v>5.4935080000000003</v>
      </c>
      <c r="C735">
        <v>5.5394110000000003</v>
      </c>
      <c r="D735">
        <v>5.3359769999999997</v>
      </c>
      <c r="E735">
        <v>5.3655679999999997</v>
      </c>
      <c r="F735">
        <v>5.3655679999999997</v>
      </c>
      <c r="G735">
        <v>78134864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41DCD-F598-4672-9721-D81E68143E11}">
  <sheetPr>
    <tabColor theme="9" tint="0.59999389629810485"/>
  </sheetPr>
  <dimension ref="A1:G780"/>
  <sheetViews>
    <sheetView workbookViewId="0">
      <pane ySplit="1" topLeftCell="A2" activePane="bottomLeft" state="frozen"/>
      <selection activeCell="A2" sqref="A2"/>
      <selection pane="bottomLeft" activeCell="A2" sqref="A2"/>
    </sheetView>
  </sheetViews>
  <sheetFormatPr defaultRowHeight="14.5" x14ac:dyDescent="0.35"/>
  <sheetData>
    <row r="1" spans="1:7" x14ac:dyDescent="0.35">
      <c r="A1" s="6" t="s">
        <v>0</v>
      </c>
      <c r="B1" s="6" t="s">
        <v>13</v>
      </c>
      <c r="C1" s="6" t="s">
        <v>14</v>
      </c>
      <c r="D1" s="6" t="s">
        <v>15</v>
      </c>
      <c r="E1" s="7" t="s">
        <v>16</v>
      </c>
      <c r="F1" s="6" t="s">
        <v>17</v>
      </c>
      <c r="G1" s="6" t="s">
        <v>18</v>
      </c>
    </row>
    <row r="2" spans="1:7" x14ac:dyDescent="0.35">
      <c r="A2" s="2">
        <v>44044</v>
      </c>
      <c r="B2">
        <v>0</v>
      </c>
      <c r="C2">
        <v>0</v>
      </c>
      <c r="D2">
        <v>0</v>
      </c>
      <c r="E2" s="5">
        <v>0</v>
      </c>
      <c r="F2">
        <v>0</v>
      </c>
      <c r="G2">
        <v>1604789</v>
      </c>
    </row>
    <row r="3" spans="1:7" x14ac:dyDescent="0.35">
      <c r="A3" s="2">
        <v>44045</v>
      </c>
      <c r="B3">
        <v>0</v>
      </c>
      <c r="C3">
        <v>0</v>
      </c>
      <c r="D3">
        <v>0</v>
      </c>
      <c r="E3" s="5">
        <v>0</v>
      </c>
      <c r="F3">
        <v>0</v>
      </c>
      <c r="G3">
        <v>193098</v>
      </c>
    </row>
    <row r="4" spans="1:7" x14ac:dyDescent="0.35">
      <c r="A4" s="2">
        <v>44046</v>
      </c>
      <c r="B4">
        <v>0</v>
      </c>
      <c r="C4">
        <v>0</v>
      </c>
      <c r="D4">
        <v>0</v>
      </c>
      <c r="E4" s="5">
        <v>0</v>
      </c>
      <c r="F4">
        <v>0</v>
      </c>
      <c r="G4">
        <v>129225</v>
      </c>
    </row>
    <row r="5" spans="1:7" x14ac:dyDescent="0.35">
      <c r="A5" s="2">
        <v>44047</v>
      </c>
      <c r="B5">
        <v>0</v>
      </c>
      <c r="C5">
        <v>0</v>
      </c>
      <c r="D5">
        <v>0</v>
      </c>
      <c r="E5" s="5">
        <v>0</v>
      </c>
      <c r="F5">
        <v>0</v>
      </c>
      <c r="G5">
        <v>19717</v>
      </c>
    </row>
    <row r="6" spans="1:7" x14ac:dyDescent="0.35">
      <c r="A6" s="2">
        <v>44048</v>
      </c>
      <c r="B6">
        <v>0</v>
      </c>
      <c r="C6">
        <v>0</v>
      </c>
      <c r="D6">
        <v>0</v>
      </c>
      <c r="E6" s="5">
        <v>0</v>
      </c>
      <c r="F6">
        <v>0</v>
      </c>
      <c r="G6">
        <v>26869</v>
      </c>
    </row>
    <row r="7" spans="1:7" x14ac:dyDescent="0.35">
      <c r="A7" s="2">
        <v>44049</v>
      </c>
      <c r="B7">
        <v>0</v>
      </c>
      <c r="C7">
        <v>0</v>
      </c>
      <c r="D7">
        <v>0</v>
      </c>
      <c r="E7" s="5">
        <v>0</v>
      </c>
      <c r="F7">
        <v>0</v>
      </c>
      <c r="G7">
        <v>8708</v>
      </c>
    </row>
    <row r="8" spans="1:7" x14ac:dyDescent="0.35">
      <c r="A8" s="2">
        <v>44050</v>
      </c>
      <c r="B8">
        <v>0</v>
      </c>
      <c r="C8">
        <v>0</v>
      </c>
      <c r="D8">
        <v>0</v>
      </c>
      <c r="E8" s="5">
        <v>0</v>
      </c>
      <c r="F8">
        <v>0</v>
      </c>
      <c r="G8">
        <v>17529</v>
      </c>
    </row>
    <row r="9" spans="1:7" x14ac:dyDescent="0.35">
      <c r="A9" s="2">
        <v>44051</v>
      </c>
      <c r="B9">
        <v>0</v>
      </c>
      <c r="C9">
        <v>0</v>
      </c>
      <c r="D9">
        <v>0</v>
      </c>
      <c r="E9" s="5">
        <v>0</v>
      </c>
      <c r="F9">
        <v>0</v>
      </c>
      <c r="G9">
        <v>13773</v>
      </c>
    </row>
    <row r="10" spans="1:7" x14ac:dyDescent="0.35">
      <c r="A10" s="2">
        <v>44052</v>
      </c>
      <c r="B10">
        <v>0</v>
      </c>
      <c r="C10">
        <v>0</v>
      </c>
      <c r="D10">
        <v>0</v>
      </c>
      <c r="E10" s="5">
        <v>0</v>
      </c>
      <c r="F10">
        <v>0</v>
      </c>
      <c r="G10">
        <v>5190</v>
      </c>
    </row>
    <row r="11" spans="1:7" x14ac:dyDescent="0.35">
      <c r="A11" s="2">
        <v>44053</v>
      </c>
      <c r="B11">
        <v>0</v>
      </c>
      <c r="C11">
        <v>0</v>
      </c>
      <c r="D11">
        <v>0</v>
      </c>
      <c r="E11" s="5">
        <v>0</v>
      </c>
      <c r="F11">
        <v>0</v>
      </c>
      <c r="G11">
        <v>6105</v>
      </c>
    </row>
    <row r="12" spans="1:7" x14ac:dyDescent="0.35">
      <c r="A12" s="2">
        <v>44054</v>
      </c>
      <c r="B12">
        <v>0</v>
      </c>
      <c r="C12">
        <v>0</v>
      </c>
      <c r="D12">
        <v>0</v>
      </c>
      <c r="E12" s="5">
        <v>0</v>
      </c>
      <c r="F12">
        <v>0</v>
      </c>
      <c r="G12">
        <v>2896</v>
      </c>
    </row>
    <row r="13" spans="1:7" x14ac:dyDescent="0.35">
      <c r="A13" s="2">
        <v>44055</v>
      </c>
      <c r="B13">
        <v>0</v>
      </c>
      <c r="C13">
        <v>0</v>
      </c>
      <c r="D13">
        <v>0</v>
      </c>
      <c r="E13" s="5">
        <v>0</v>
      </c>
      <c r="F13">
        <v>0</v>
      </c>
      <c r="G13">
        <v>1868</v>
      </c>
    </row>
    <row r="14" spans="1:7" x14ac:dyDescent="0.35">
      <c r="A14" s="2">
        <v>44056</v>
      </c>
      <c r="B14">
        <v>0</v>
      </c>
      <c r="C14">
        <v>0</v>
      </c>
      <c r="D14">
        <v>0</v>
      </c>
      <c r="E14" s="5">
        <v>0</v>
      </c>
      <c r="F14">
        <v>0</v>
      </c>
      <c r="G14">
        <v>1723</v>
      </c>
    </row>
    <row r="15" spans="1:7" x14ac:dyDescent="0.35">
      <c r="A15" s="2">
        <v>44057</v>
      </c>
      <c r="B15">
        <v>0</v>
      </c>
      <c r="C15">
        <v>0</v>
      </c>
      <c r="D15">
        <v>0</v>
      </c>
      <c r="E15" s="5">
        <v>0</v>
      </c>
      <c r="F15">
        <v>0</v>
      </c>
      <c r="G15">
        <v>3567</v>
      </c>
    </row>
    <row r="16" spans="1:7" x14ac:dyDescent="0.35">
      <c r="A16" s="2">
        <v>44058</v>
      </c>
      <c r="B16">
        <v>0</v>
      </c>
      <c r="C16">
        <v>0</v>
      </c>
      <c r="D16">
        <v>0</v>
      </c>
      <c r="E16" s="5">
        <v>0</v>
      </c>
      <c r="F16">
        <v>0</v>
      </c>
      <c r="G16">
        <v>1479</v>
      </c>
    </row>
    <row r="17" spans="1:7" x14ac:dyDescent="0.35">
      <c r="A17" s="2">
        <v>44059</v>
      </c>
      <c r="B17">
        <v>0</v>
      </c>
      <c r="C17">
        <v>0</v>
      </c>
      <c r="D17">
        <v>0</v>
      </c>
      <c r="E17" s="5">
        <v>0</v>
      </c>
      <c r="F17">
        <v>0</v>
      </c>
      <c r="G17">
        <v>506</v>
      </c>
    </row>
    <row r="18" spans="1:7" x14ac:dyDescent="0.35">
      <c r="A18" s="2">
        <v>44060</v>
      </c>
      <c r="B18">
        <v>0</v>
      </c>
      <c r="C18">
        <v>0</v>
      </c>
      <c r="D18">
        <v>0</v>
      </c>
      <c r="E18" s="5">
        <v>0</v>
      </c>
      <c r="F18">
        <v>0</v>
      </c>
      <c r="G18">
        <v>543</v>
      </c>
    </row>
    <row r="19" spans="1:7" x14ac:dyDescent="0.35">
      <c r="A19" s="2">
        <v>44061</v>
      </c>
      <c r="B19">
        <v>0</v>
      </c>
      <c r="C19">
        <v>0</v>
      </c>
      <c r="D19">
        <v>0</v>
      </c>
      <c r="E19" s="5">
        <v>0</v>
      </c>
      <c r="F19">
        <v>0</v>
      </c>
      <c r="G19">
        <v>153</v>
      </c>
    </row>
    <row r="20" spans="1:7" x14ac:dyDescent="0.35">
      <c r="A20" s="2">
        <v>44062</v>
      </c>
      <c r="B20">
        <v>0</v>
      </c>
      <c r="C20">
        <v>0</v>
      </c>
      <c r="D20">
        <v>0</v>
      </c>
      <c r="E20" s="5">
        <v>0</v>
      </c>
      <c r="F20">
        <v>0</v>
      </c>
      <c r="G20">
        <v>3411</v>
      </c>
    </row>
    <row r="21" spans="1:7" x14ac:dyDescent="0.35">
      <c r="A21" s="2">
        <v>44063</v>
      </c>
      <c r="B21">
        <v>0</v>
      </c>
      <c r="C21">
        <v>0</v>
      </c>
      <c r="D21">
        <v>0</v>
      </c>
      <c r="E21" s="5">
        <v>0</v>
      </c>
      <c r="F21">
        <v>0</v>
      </c>
      <c r="G21">
        <v>2058</v>
      </c>
    </row>
    <row r="22" spans="1:7" x14ac:dyDescent="0.35">
      <c r="A22" s="2">
        <v>44064</v>
      </c>
      <c r="B22">
        <v>0</v>
      </c>
      <c r="C22">
        <v>0</v>
      </c>
      <c r="D22">
        <v>0</v>
      </c>
      <c r="E22" s="5">
        <v>0</v>
      </c>
      <c r="F22">
        <v>0</v>
      </c>
      <c r="G22">
        <v>4894</v>
      </c>
    </row>
    <row r="23" spans="1:7" x14ac:dyDescent="0.35">
      <c r="A23" s="2">
        <v>44065</v>
      </c>
      <c r="B23">
        <v>0</v>
      </c>
      <c r="C23">
        <v>0</v>
      </c>
      <c r="D23">
        <v>0</v>
      </c>
      <c r="E23" s="5">
        <v>0</v>
      </c>
      <c r="F23">
        <v>0</v>
      </c>
      <c r="G23">
        <v>8019</v>
      </c>
    </row>
    <row r="24" spans="1:7" x14ac:dyDescent="0.35">
      <c r="A24" s="2">
        <v>44066</v>
      </c>
      <c r="B24">
        <v>0</v>
      </c>
      <c r="C24">
        <v>0</v>
      </c>
      <c r="D24">
        <v>0</v>
      </c>
      <c r="E24" s="5">
        <v>0</v>
      </c>
      <c r="F24">
        <v>0</v>
      </c>
      <c r="G24">
        <v>763</v>
      </c>
    </row>
    <row r="25" spans="1:7" x14ac:dyDescent="0.35">
      <c r="A25" s="2">
        <v>44067</v>
      </c>
      <c r="B25">
        <v>0</v>
      </c>
      <c r="C25">
        <v>0</v>
      </c>
      <c r="D25">
        <v>0</v>
      </c>
      <c r="E25" s="5">
        <v>0</v>
      </c>
      <c r="F25">
        <v>0</v>
      </c>
      <c r="G25">
        <v>32</v>
      </c>
    </row>
    <row r="26" spans="1:7" x14ac:dyDescent="0.35">
      <c r="A26" s="2">
        <v>44068</v>
      </c>
      <c r="B26">
        <v>0</v>
      </c>
      <c r="C26">
        <v>0</v>
      </c>
      <c r="D26">
        <v>0</v>
      </c>
      <c r="E26" s="5">
        <v>0</v>
      </c>
      <c r="F26">
        <v>0</v>
      </c>
      <c r="G26">
        <v>377</v>
      </c>
    </row>
    <row r="27" spans="1:7" x14ac:dyDescent="0.35">
      <c r="A27" s="2">
        <v>44069</v>
      </c>
      <c r="B27">
        <v>0</v>
      </c>
      <c r="C27">
        <v>0</v>
      </c>
      <c r="D27">
        <v>0</v>
      </c>
      <c r="E27" s="5">
        <v>0</v>
      </c>
      <c r="F27">
        <v>0</v>
      </c>
      <c r="G27">
        <v>595</v>
      </c>
    </row>
    <row r="28" spans="1:7" x14ac:dyDescent="0.35">
      <c r="A28" s="2">
        <v>44070</v>
      </c>
      <c r="B28">
        <v>0</v>
      </c>
      <c r="C28">
        <v>0</v>
      </c>
      <c r="D28">
        <v>0</v>
      </c>
      <c r="E28" s="5">
        <v>0</v>
      </c>
      <c r="F28">
        <v>0</v>
      </c>
      <c r="G28">
        <v>2404</v>
      </c>
    </row>
    <row r="29" spans="1:7" x14ac:dyDescent="0.35">
      <c r="A29" s="2">
        <v>44071</v>
      </c>
      <c r="B29">
        <v>0</v>
      </c>
      <c r="C29">
        <v>0</v>
      </c>
      <c r="D29">
        <v>0</v>
      </c>
      <c r="E29" s="5">
        <v>0</v>
      </c>
      <c r="F29">
        <v>0</v>
      </c>
      <c r="G29">
        <v>7426</v>
      </c>
    </row>
    <row r="30" spans="1:7" x14ac:dyDescent="0.35">
      <c r="A30" s="2">
        <v>44072</v>
      </c>
      <c r="B30">
        <v>0</v>
      </c>
      <c r="C30">
        <v>0</v>
      </c>
      <c r="D30">
        <v>0</v>
      </c>
      <c r="E30" s="5">
        <v>0</v>
      </c>
      <c r="F30">
        <v>0</v>
      </c>
      <c r="G30">
        <v>4191</v>
      </c>
    </row>
    <row r="31" spans="1:7" x14ac:dyDescent="0.35">
      <c r="A31" s="2">
        <v>44073</v>
      </c>
      <c r="B31">
        <v>0</v>
      </c>
      <c r="C31">
        <v>0</v>
      </c>
      <c r="D31">
        <v>0</v>
      </c>
      <c r="E31" s="5">
        <v>0</v>
      </c>
      <c r="F31">
        <v>0</v>
      </c>
      <c r="G31">
        <v>40609</v>
      </c>
    </row>
    <row r="32" spans="1:7" x14ac:dyDescent="0.35">
      <c r="A32" s="2">
        <v>44074</v>
      </c>
      <c r="B32">
        <v>0</v>
      </c>
      <c r="C32">
        <v>0</v>
      </c>
      <c r="D32">
        <v>0</v>
      </c>
      <c r="E32" s="5">
        <v>0</v>
      </c>
      <c r="F32">
        <v>0</v>
      </c>
      <c r="G32">
        <v>6653</v>
      </c>
    </row>
    <row r="33" spans="1:7" x14ac:dyDescent="0.35">
      <c r="A33" s="2">
        <v>44075</v>
      </c>
      <c r="B33">
        <v>0</v>
      </c>
      <c r="C33">
        <v>0</v>
      </c>
      <c r="D33">
        <v>0</v>
      </c>
      <c r="E33" s="5">
        <v>0</v>
      </c>
      <c r="F33">
        <v>0</v>
      </c>
      <c r="G33">
        <v>16378</v>
      </c>
    </row>
    <row r="34" spans="1:7" x14ac:dyDescent="0.35">
      <c r="A34" s="2">
        <v>44076</v>
      </c>
      <c r="B34">
        <v>0</v>
      </c>
      <c r="C34">
        <v>0</v>
      </c>
      <c r="D34">
        <v>0</v>
      </c>
      <c r="E34" s="5">
        <v>0</v>
      </c>
      <c r="F34">
        <v>0</v>
      </c>
      <c r="G34">
        <v>61769</v>
      </c>
    </row>
    <row r="35" spans="1:7" x14ac:dyDescent="0.35">
      <c r="A35" s="2">
        <v>44077</v>
      </c>
      <c r="B35">
        <v>0</v>
      </c>
      <c r="C35">
        <v>0</v>
      </c>
      <c r="D35">
        <v>0</v>
      </c>
      <c r="E35" s="5">
        <v>0</v>
      </c>
      <c r="F35">
        <v>0</v>
      </c>
      <c r="G35">
        <v>70619</v>
      </c>
    </row>
    <row r="36" spans="1:7" x14ac:dyDescent="0.35">
      <c r="A36" s="2">
        <v>44078</v>
      </c>
      <c r="B36">
        <v>0</v>
      </c>
      <c r="C36">
        <v>0</v>
      </c>
      <c r="D36">
        <v>0</v>
      </c>
      <c r="E36" s="5">
        <v>0</v>
      </c>
      <c r="F36">
        <v>0</v>
      </c>
      <c r="G36">
        <v>36623</v>
      </c>
    </row>
    <row r="37" spans="1:7" x14ac:dyDescent="0.35">
      <c r="A37" s="2">
        <v>44079</v>
      </c>
      <c r="B37">
        <v>0</v>
      </c>
      <c r="C37">
        <v>0</v>
      </c>
      <c r="D37">
        <v>0</v>
      </c>
      <c r="E37" s="5">
        <v>0</v>
      </c>
      <c r="F37">
        <v>0</v>
      </c>
      <c r="G37">
        <v>12080</v>
      </c>
    </row>
    <row r="38" spans="1:7" x14ac:dyDescent="0.35">
      <c r="A38" s="2">
        <v>44080</v>
      </c>
      <c r="B38">
        <v>0</v>
      </c>
      <c r="C38">
        <v>0</v>
      </c>
      <c r="D38">
        <v>0</v>
      </c>
      <c r="E38" s="5">
        <v>0</v>
      </c>
      <c r="F38">
        <v>0</v>
      </c>
      <c r="G38">
        <v>15529</v>
      </c>
    </row>
    <row r="39" spans="1:7" x14ac:dyDescent="0.35">
      <c r="A39" s="2">
        <v>44081</v>
      </c>
      <c r="B39">
        <v>0</v>
      </c>
      <c r="C39">
        <v>0</v>
      </c>
      <c r="D39">
        <v>0</v>
      </c>
      <c r="E39" s="5">
        <v>0</v>
      </c>
      <c r="F39">
        <v>0</v>
      </c>
      <c r="G39">
        <v>5673</v>
      </c>
    </row>
    <row r="40" spans="1:7" x14ac:dyDescent="0.35">
      <c r="A40" s="2">
        <v>44082</v>
      </c>
      <c r="B40">
        <v>0</v>
      </c>
      <c r="C40">
        <v>0</v>
      </c>
      <c r="D40">
        <v>0</v>
      </c>
      <c r="E40" s="5">
        <v>0</v>
      </c>
      <c r="F40">
        <v>0</v>
      </c>
      <c r="G40">
        <v>4343</v>
      </c>
    </row>
    <row r="41" spans="1:7" x14ac:dyDescent="0.35">
      <c r="A41" s="2">
        <v>44083</v>
      </c>
      <c r="B41">
        <v>0</v>
      </c>
      <c r="C41">
        <v>0</v>
      </c>
      <c r="D41">
        <v>0</v>
      </c>
      <c r="E41" s="5">
        <v>0</v>
      </c>
      <c r="F41">
        <v>0</v>
      </c>
      <c r="G41">
        <v>2993</v>
      </c>
    </row>
    <row r="42" spans="1:7" x14ac:dyDescent="0.35">
      <c r="A42" s="2">
        <v>44084</v>
      </c>
      <c r="B42">
        <v>0</v>
      </c>
      <c r="C42">
        <v>0</v>
      </c>
      <c r="D42">
        <v>0</v>
      </c>
      <c r="E42" s="5">
        <v>0</v>
      </c>
      <c r="F42">
        <v>0</v>
      </c>
      <c r="G42">
        <v>656</v>
      </c>
    </row>
    <row r="43" spans="1:7" x14ac:dyDescent="0.35">
      <c r="A43" s="2">
        <v>44085</v>
      </c>
      <c r="B43">
        <v>0</v>
      </c>
      <c r="C43">
        <v>0</v>
      </c>
      <c r="D43">
        <v>0</v>
      </c>
      <c r="E43" s="5">
        <v>0</v>
      </c>
      <c r="F43">
        <v>0</v>
      </c>
      <c r="G43">
        <v>79</v>
      </c>
    </row>
    <row r="44" spans="1:7" x14ac:dyDescent="0.35">
      <c r="A44" s="2">
        <v>44086</v>
      </c>
      <c r="B44">
        <v>0</v>
      </c>
      <c r="C44">
        <v>0</v>
      </c>
      <c r="D44">
        <v>0</v>
      </c>
      <c r="E44" s="5">
        <v>0</v>
      </c>
      <c r="F44">
        <v>0</v>
      </c>
      <c r="G44">
        <v>728</v>
      </c>
    </row>
    <row r="45" spans="1:7" x14ac:dyDescent="0.35">
      <c r="A45" s="2">
        <v>44087</v>
      </c>
      <c r="B45">
        <v>0</v>
      </c>
      <c r="C45">
        <v>0</v>
      </c>
      <c r="D45">
        <v>0</v>
      </c>
      <c r="E45" s="5">
        <v>0</v>
      </c>
      <c r="F45">
        <v>0</v>
      </c>
      <c r="G45">
        <v>697</v>
      </c>
    </row>
    <row r="46" spans="1:7" x14ac:dyDescent="0.35">
      <c r="A46" s="2">
        <v>44088</v>
      </c>
      <c r="B46">
        <v>0</v>
      </c>
      <c r="C46">
        <v>0</v>
      </c>
      <c r="D46">
        <v>0</v>
      </c>
      <c r="E46" s="5">
        <v>0</v>
      </c>
      <c r="F46">
        <v>0</v>
      </c>
      <c r="G46">
        <v>883</v>
      </c>
    </row>
    <row r="47" spans="1:7" x14ac:dyDescent="0.35">
      <c r="A47" s="2">
        <v>44089</v>
      </c>
      <c r="B47">
        <v>0</v>
      </c>
      <c r="C47">
        <v>0</v>
      </c>
      <c r="D47">
        <v>0</v>
      </c>
      <c r="E47" s="5">
        <v>0</v>
      </c>
      <c r="F47">
        <v>0</v>
      </c>
      <c r="G47">
        <v>429</v>
      </c>
    </row>
    <row r="48" spans="1:7" x14ac:dyDescent="0.35">
      <c r="A48" s="2">
        <v>44090</v>
      </c>
      <c r="B48">
        <v>0</v>
      </c>
      <c r="C48">
        <v>0</v>
      </c>
      <c r="D48">
        <v>0</v>
      </c>
      <c r="E48" s="5">
        <v>0</v>
      </c>
      <c r="F48">
        <v>0</v>
      </c>
      <c r="G48">
        <v>101</v>
      </c>
    </row>
    <row r="49" spans="1:7" x14ac:dyDescent="0.35">
      <c r="A49" s="2">
        <v>44091</v>
      </c>
      <c r="B49">
        <v>0</v>
      </c>
      <c r="C49">
        <v>0</v>
      </c>
      <c r="D49">
        <v>0</v>
      </c>
      <c r="E49" s="5">
        <v>0</v>
      </c>
      <c r="F49">
        <v>0</v>
      </c>
      <c r="G49">
        <v>1301</v>
      </c>
    </row>
    <row r="50" spans="1:7" x14ac:dyDescent="0.35">
      <c r="A50" s="2">
        <v>44092</v>
      </c>
      <c r="B50">
        <v>0</v>
      </c>
      <c r="C50">
        <v>0</v>
      </c>
      <c r="D50">
        <v>0</v>
      </c>
      <c r="E50" s="5">
        <v>0</v>
      </c>
      <c r="F50">
        <v>0</v>
      </c>
      <c r="G50">
        <v>290</v>
      </c>
    </row>
    <row r="51" spans="1:7" x14ac:dyDescent="0.35">
      <c r="A51" s="2">
        <v>44093</v>
      </c>
      <c r="B51">
        <v>0</v>
      </c>
      <c r="C51">
        <v>0</v>
      </c>
      <c r="D51">
        <v>0</v>
      </c>
      <c r="E51" s="5">
        <v>0</v>
      </c>
      <c r="F51">
        <v>0</v>
      </c>
      <c r="G51">
        <v>3568</v>
      </c>
    </row>
    <row r="52" spans="1:7" x14ac:dyDescent="0.35">
      <c r="A52" s="2">
        <v>44094</v>
      </c>
      <c r="B52">
        <v>0</v>
      </c>
      <c r="C52">
        <v>0</v>
      </c>
      <c r="D52">
        <v>0</v>
      </c>
      <c r="E52" s="5">
        <v>0</v>
      </c>
      <c r="F52">
        <v>0</v>
      </c>
      <c r="G52">
        <v>2796</v>
      </c>
    </row>
    <row r="53" spans="1:7" x14ac:dyDescent="0.35">
      <c r="A53" s="2">
        <v>44095</v>
      </c>
      <c r="B53">
        <v>0</v>
      </c>
      <c r="C53">
        <v>0</v>
      </c>
      <c r="D53">
        <v>0</v>
      </c>
      <c r="E53" s="5">
        <v>0</v>
      </c>
      <c r="F53">
        <v>0</v>
      </c>
      <c r="G53">
        <v>1881</v>
      </c>
    </row>
    <row r="54" spans="1:7" x14ac:dyDescent="0.35">
      <c r="A54" s="2">
        <v>44096</v>
      </c>
      <c r="B54">
        <v>0</v>
      </c>
      <c r="C54">
        <v>0</v>
      </c>
      <c r="D54">
        <v>0</v>
      </c>
      <c r="E54" s="5">
        <v>0</v>
      </c>
      <c r="F54">
        <v>0</v>
      </c>
      <c r="G54">
        <v>468</v>
      </c>
    </row>
    <row r="55" spans="1:7" x14ac:dyDescent="0.35">
      <c r="A55" s="2">
        <v>44097</v>
      </c>
      <c r="B55">
        <v>0</v>
      </c>
      <c r="C55">
        <v>0</v>
      </c>
      <c r="D55">
        <v>0</v>
      </c>
      <c r="E55" s="5">
        <v>0</v>
      </c>
      <c r="F55">
        <v>0</v>
      </c>
      <c r="G55">
        <v>505</v>
      </c>
    </row>
    <row r="56" spans="1:7" x14ac:dyDescent="0.35">
      <c r="A56" s="2">
        <v>44098</v>
      </c>
      <c r="B56">
        <v>0</v>
      </c>
      <c r="C56">
        <v>0</v>
      </c>
      <c r="D56">
        <v>0</v>
      </c>
      <c r="E56" s="5">
        <v>0</v>
      </c>
      <c r="F56">
        <v>0</v>
      </c>
      <c r="G56">
        <v>172</v>
      </c>
    </row>
    <row r="57" spans="1:7" x14ac:dyDescent="0.35">
      <c r="A57" s="2">
        <v>44099</v>
      </c>
      <c r="B57">
        <v>0</v>
      </c>
      <c r="C57">
        <v>0</v>
      </c>
      <c r="D57">
        <v>0</v>
      </c>
      <c r="E57" s="5">
        <v>0</v>
      </c>
      <c r="F57">
        <v>0</v>
      </c>
      <c r="G57">
        <v>206</v>
      </c>
    </row>
    <row r="58" spans="1:7" x14ac:dyDescent="0.35">
      <c r="A58" s="2">
        <v>44100</v>
      </c>
      <c r="B58">
        <v>0</v>
      </c>
      <c r="C58">
        <v>0</v>
      </c>
      <c r="D58">
        <v>0</v>
      </c>
      <c r="E58" s="5">
        <v>0</v>
      </c>
      <c r="F58">
        <v>0</v>
      </c>
      <c r="G58">
        <v>249</v>
      </c>
    </row>
    <row r="59" spans="1:7" x14ac:dyDescent="0.35">
      <c r="A59" s="2">
        <v>44101</v>
      </c>
      <c r="B59">
        <v>0</v>
      </c>
      <c r="C59">
        <v>0</v>
      </c>
      <c r="D59">
        <v>0</v>
      </c>
      <c r="E59" s="5">
        <v>0</v>
      </c>
      <c r="F59">
        <v>0</v>
      </c>
      <c r="G59">
        <v>2378</v>
      </c>
    </row>
    <row r="60" spans="1:7" x14ac:dyDescent="0.35">
      <c r="A60" s="2">
        <v>44102</v>
      </c>
      <c r="B60">
        <v>0</v>
      </c>
      <c r="C60">
        <v>0</v>
      </c>
      <c r="D60">
        <v>0</v>
      </c>
      <c r="E60" s="5">
        <v>0</v>
      </c>
      <c r="F60">
        <v>0</v>
      </c>
      <c r="G60">
        <v>640</v>
      </c>
    </row>
    <row r="61" spans="1:7" x14ac:dyDescent="0.35">
      <c r="A61" s="2">
        <v>44103</v>
      </c>
      <c r="B61">
        <v>0</v>
      </c>
      <c r="C61">
        <v>0</v>
      </c>
      <c r="D61">
        <v>0</v>
      </c>
      <c r="E61" s="5">
        <v>0</v>
      </c>
      <c r="F61">
        <v>0</v>
      </c>
      <c r="G61">
        <v>250</v>
      </c>
    </row>
    <row r="62" spans="1:7" x14ac:dyDescent="0.35">
      <c r="A62" s="2">
        <v>44104</v>
      </c>
      <c r="B62">
        <v>0</v>
      </c>
      <c r="C62">
        <v>0</v>
      </c>
      <c r="D62">
        <v>0</v>
      </c>
      <c r="E62" s="5">
        <v>0</v>
      </c>
      <c r="F62">
        <v>0</v>
      </c>
      <c r="G62">
        <v>512</v>
      </c>
    </row>
    <row r="63" spans="1:7" x14ac:dyDescent="0.35">
      <c r="A63" s="2">
        <v>44105</v>
      </c>
      <c r="B63">
        <v>0</v>
      </c>
      <c r="C63">
        <v>0</v>
      </c>
      <c r="D63">
        <v>0</v>
      </c>
      <c r="E63" s="5">
        <v>0</v>
      </c>
      <c r="F63">
        <v>0</v>
      </c>
      <c r="G63">
        <v>305</v>
      </c>
    </row>
    <row r="64" spans="1:7" x14ac:dyDescent="0.35">
      <c r="A64" s="2">
        <v>44106</v>
      </c>
      <c r="B64">
        <v>0</v>
      </c>
      <c r="C64">
        <v>0</v>
      </c>
      <c r="D64">
        <v>0</v>
      </c>
      <c r="E64" s="5">
        <v>0</v>
      </c>
      <c r="F64">
        <v>0</v>
      </c>
      <c r="G64">
        <v>8948</v>
      </c>
    </row>
    <row r="65" spans="1:7" x14ac:dyDescent="0.35">
      <c r="A65" s="2">
        <v>44107</v>
      </c>
      <c r="B65">
        <v>0</v>
      </c>
      <c r="C65">
        <v>0</v>
      </c>
      <c r="D65">
        <v>0</v>
      </c>
      <c r="E65" s="5">
        <v>0</v>
      </c>
      <c r="F65">
        <v>0</v>
      </c>
      <c r="G65">
        <v>9065</v>
      </c>
    </row>
    <row r="66" spans="1:7" x14ac:dyDescent="0.35">
      <c r="A66" s="2">
        <v>44108</v>
      </c>
      <c r="B66">
        <v>0</v>
      </c>
      <c r="C66">
        <v>0</v>
      </c>
      <c r="D66">
        <v>0</v>
      </c>
      <c r="E66" s="5">
        <v>0</v>
      </c>
      <c r="F66">
        <v>0</v>
      </c>
      <c r="G66">
        <v>9203</v>
      </c>
    </row>
    <row r="67" spans="1:7" x14ac:dyDescent="0.35">
      <c r="A67" s="2">
        <v>44109</v>
      </c>
      <c r="B67">
        <v>0</v>
      </c>
      <c r="C67">
        <v>0</v>
      </c>
      <c r="D67">
        <v>0</v>
      </c>
      <c r="E67" s="5">
        <v>0</v>
      </c>
      <c r="F67">
        <v>0</v>
      </c>
      <c r="G67">
        <v>2628</v>
      </c>
    </row>
    <row r="68" spans="1:7" x14ac:dyDescent="0.35">
      <c r="A68" s="2">
        <v>44110</v>
      </c>
      <c r="B68">
        <v>0</v>
      </c>
      <c r="C68">
        <v>0</v>
      </c>
      <c r="D68">
        <v>0</v>
      </c>
      <c r="E68" s="5">
        <v>0</v>
      </c>
      <c r="F68">
        <v>0</v>
      </c>
      <c r="G68">
        <v>3932</v>
      </c>
    </row>
    <row r="69" spans="1:7" x14ac:dyDescent="0.35">
      <c r="A69" s="2">
        <v>44111</v>
      </c>
      <c r="B69">
        <v>0</v>
      </c>
      <c r="C69">
        <v>0</v>
      </c>
      <c r="D69">
        <v>0</v>
      </c>
      <c r="E69" s="5">
        <v>0</v>
      </c>
      <c r="F69">
        <v>0</v>
      </c>
      <c r="G69">
        <v>5086</v>
      </c>
    </row>
    <row r="70" spans="1:7" x14ac:dyDescent="0.35">
      <c r="A70" s="2">
        <v>44112</v>
      </c>
      <c r="B70">
        <v>0</v>
      </c>
      <c r="C70">
        <v>0</v>
      </c>
      <c r="D70">
        <v>0</v>
      </c>
      <c r="E70" s="5">
        <v>0</v>
      </c>
      <c r="F70">
        <v>0</v>
      </c>
      <c r="G70">
        <v>748</v>
      </c>
    </row>
    <row r="71" spans="1:7" x14ac:dyDescent="0.35">
      <c r="A71" s="2">
        <v>44113</v>
      </c>
      <c r="B71">
        <v>0</v>
      </c>
      <c r="C71">
        <v>0</v>
      </c>
      <c r="D71">
        <v>0</v>
      </c>
      <c r="E71" s="5">
        <v>0</v>
      </c>
      <c r="F71">
        <v>0</v>
      </c>
      <c r="G71">
        <v>1197</v>
      </c>
    </row>
    <row r="72" spans="1:7" x14ac:dyDescent="0.35">
      <c r="A72" s="2">
        <v>44114</v>
      </c>
      <c r="B72">
        <v>0</v>
      </c>
      <c r="C72">
        <v>0</v>
      </c>
      <c r="D72">
        <v>0</v>
      </c>
      <c r="E72" s="5">
        <v>0</v>
      </c>
      <c r="F72">
        <v>0</v>
      </c>
      <c r="G72">
        <v>304</v>
      </c>
    </row>
    <row r="73" spans="1:7" x14ac:dyDescent="0.35">
      <c r="A73" s="2">
        <v>44115</v>
      </c>
      <c r="B73">
        <v>0</v>
      </c>
      <c r="C73">
        <v>0</v>
      </c>
      <c r="D73">
        <v>0</v>
      </c>
      <c r="E73" s="5">
        <v>0</v>
      </c>
      <c r="F73">
        <v>0</v>
      </c>
      <c r="G73">
        <v>10</v>
      </c>
    </row>
    <row r="74" spans="1:7" x14ac:dyDescent="0.35">
      <c r="A74" s="2">
        <v>44116</v>
      </c>
      <c r="B74">
        <v>0</v>
      </c>
      <c r="C74">
        <v>0</v>
      </c>
      <c r="D74">
        <v>0</v>
      </c>
      <c r="E74" s="5">
        <v>0</v>
      </c>
      <c r="F74">
        <v>0</v>
      </c>
      <c r="G74">
        <v>109</v>
      </c>
    </row>
    <row r="75" spans="1:7" x14ac:dyDescent="0.35">
      <c r="A75" s="2">
        <v>44117</v>
      </c>
      <c r="B75">
        <v>0</v>
      </c>
      <c r="C75">
        <v>0</v>
      </c>
      <c r="D75">
        <v>0</v>
      </c>
      <c r="E75" s="5">
        <v>0</v>
      </c>
      <c r="F75">
        <v>0</v>
      </c>
      <c r="G75">
        <v>1214</v>
      </c>
    </row>
    <row r="76" spans="1:7" x14ac:dyDescent="0.35">
      <c r="A76" s="2">
        <v>44118</v>
      </c>
      <c r="B76">
        <v>0</v>
      </c>
      <c r="C76">
        <v>0</v>
      </c>
      <c r="D76">
        <v>0</v>
      </c>
      <c r="E76" s="5">
        <v>0</v>
      </c>
      <c r="F76">
        <v>0</v>
      </c>
      <c r="G76">
        <v>53</v>
      </c>
    </row>
    <row r="77" spans="1:7" x14ac:dyDescent="0.35">
      <c r="A77" s="2">
        <v>44119</v>
      </c>
      <c r="B77">
        <v>0</v>
      </c>
      <c r="C77">
        <v>0</v>
      </c>
      <c r="D77">
        <v>0</v>
      </c>
      <c r="E77" s="5">
        <v>0</v>
      </c>
      <c r="F77">
        <v>0</v>
      </c>
      <c r="G77">
        <v>25</v>
      </c>
    </row>
    <row r="78" spans="1:7" x14ac:dyDescent="0.35">
      <c r="A78" s="2">
        <v>44120</v>
      </c>
      <c r="B78">
        <v>0</v>
      </c>
      <c r="C78">
        <v>0</v>
      </c>
      <c r="D78">
        <v>0</v>
      </c>
      <c r="E78" s="5">
        <v>0</v>
      </c>
      <c r="F78">
        <v>0</v>
      </c>
      <c r="G78">
        <v>179</v>
      </c>
    </row>
    <row r="79" spans="1:7" x14ac:dyDescent="0.35">
      <c r="A79" s="2">
        <v>44121</v>
      </c>
      <c r="B79">
        <v>0</v>
      </c>
      <c r="C79">
        <v>0</v>
      </c>
      <c r="D79">
        <v>0</v>
      </c>
      <c r="E79" s="5">
        <v>0</v>
      </c>
      <c r="F79">
        <v>0</v>
      </c>
      <c r="G79">
        <v>45</v>
      </c>
    </row>
    <row r="80" spans="1:7" x14ac:dyDescent="0.35">
      <c r="A80" s="2">
        <v>44122</v>
      </c>
      <c r="B80">
        <v>0</v>
      </c>
      <c r="C80">
        <v>0</v>
      </c>
      <c r="D80">
        <v>0</v>
      </c>
      <c r="E80" s="5">
        <v>0</v>
      </c>
      <c r="F80">
        <v>0</v>
      </c>
      <c r="G80">
        <v>4</v>
      </c>
    </row>
    <row r="81" spans="1:7" x14ac:dyDescent="0.35">
      <c r="A81" s="2">
        <v>44123</v>
      </c>
      <c r="B81">
        <v>0</v>
      </c>
      <c r="C81">
        <v>0</v>
      </c>
      <c r="D81">
        <v>0</v>
      </c>
      <c r="E81" s="5">
        <v>0</v>
      </c>
      <c r="F81">
        <v>0</v>
      </c>
      <c r="G81">
        <v>58</v>
      </c>
    </row>
    <row r="82" spans="1:7" x14ac:dyDescent="0.35">
      <c r="A82" s="2">
        <v>44124</v>
      </c>
      <c r="B82">
        <v>0</v>
      </c>
      <c r="C82">
        <v>0</v>
      </c>
      <c r="D82">
        <v>0</v>
      </c>
      <c r="E82" s="5">
        <v>0</v>
      </c>
      <c r="F82">
        <v>0</v>
      </c>
      <c r="G82">
        <v>514</v>
      </c>
    </row>
    <row r="83" spans="1:7" x14ac:dyDescent="0.35">
      <c r="A83" s="2">
        <v>44125</v>
      </c>
      <c r="B83">
        <v>0</v>
      </c>
      <c r="C83">
        <v>0</v>
      </c>
      <c r="D83">
        <v>0</v>
      </c>
      <c r="E83" s="5">
        <v>0</v>
      </c>
      <c r="F83">
        <v>0</v>
      </c>
      <c r="G83">
        <v>534</v>
      </c>
    </row>
    <row r="84" spans="1:7" x14ac:dyDescent="0.35">
      <c r="A84" s="2">
        <v>44126</v>
      </c>
      <c r="B84">
        <v>0</v>
      </c>
      <c r="C84">
        <v>0</v>
      </c>
      <c r="D84">
        <v>0</v>
      </c>
      <c r="E84" s="5">
        <v>0</v>
      </c>
      <c r="F84">
        <v>0</v>
      </c>
      <c r="G84">
        <v>28</v>
      </c>
    </row>
    <row r="85" spans="1:7" x14ac:dyDescent="0.35">
      <c r="A85" s="2">
        <v>44127</v>
      </c>
      <c r="B85">
        <v>0</v>
      </c>
      <c r="C85">
        <v>0</v>
      </c>
      <c r="D85">
        <v>0</v>
      </c>
      <c r="E85" s="5">
        <v>0</v>
      </c>
      <c r="F85">
        <v>0</v>
      </c>
      <c r="G85">
        <v>0</v>
      </c>
    </row>
    <row r="86" spans="1:7" x14ac:dyDescent="0.35">
      <c r="A86" s="2">
        <v>44128</v>
      </c>
      <c r="B86">
        <v>0</v>
      </c>
      <c r="C86">
        <v>0</v>
      </c>
      <c r="D86">
        <v>0</v>
      </c>
      <c r="E86" s="5">
        <v>0</v>
      </c>
      <c r="F86">
        <v>0</v>
      </c>
      <c r="G86">
        <v>0</v>
      </c>
    </row>
    <row r="87" spans="1:7" x14ac:dyDescent="0.35">
      <c r="A87" s="2">
        <v>44129</v>
      </c>
      <c r="B87">
        <v>0</v>
      </c>
      <c r="C87">
        <v>0</v>
      </c>
      <c r="D87">
        <v>0</v>
      </c>
      <c r="E87" s="5">
        <v>0</v>
      </c>
      <c r="F87">
        <v>0</v>
      </c>
      <c r="G87">
        <v>0</v>
      </c>
    </row>
    <row r="88" spans="1:7" x14ac:dyDescent="0.35">
      <c r="A88" s="2">
        <v>44130</v>
      </c>
      <c r="B88">
        <v>0</v>
      </c>
      <c r="C88">
        <v>0</v>
      </c>
      <c r="D88">
        <v>0</v>
      </c>
      <c r="E88" s="5">
        <v>0</v>
      </c>
      <c r="F88">
        <v>0</v>
      </c>
      <c r="G88">
        <v>0</v>
      </c>
    </row>
    <row r="89" spans="1:7" x14ac:dyDescent="0.35">
      <c r="A89" s="2">
        <v>44131</v>
      </c>
      <c r="B89">
        <v>0</v>
      </c>
      <c r="C89">
        <v>0</v>
      </c>
      <c r="D89">
        <v>0</v>
      </c>
      <c r="E89" s="5">
        <v>0</v>
      </c>
      <c r="F89">
        <v>0</v>
      </c>
      <c r="G89">
        <v>0</v>
      </c>
    </row>
    <row r="90" spans="1:7" x14ac:dyDescent="0.35">
      <c r="A90" s="2">
        <v>44132</v>
      </c>
      <c r="B90">
        <v>0</v>
      </c>
      <c r="C90">
        <v>0</v>
      </c>
      <c r="D90">
        <v>0</v>
      </c>
      <c r="E90" s="5">
        <v>0</v>
      </c>
      <c r="F90">
        <v>0</v>
      </c>
      <c r="G90">
        <v>460</v>
      </c>
    </row>
    <row r="91" spans="1:7" x14ac:dyDescent="0.35">
      <c r="A91" s="2">
        <v>44133</v>
      </c>
      <c r="B91">
        <v>0</v>
      </c>
      <c r="C91">
        <v>0</v>
      </c>
      <c r="D91">
        <v>0</v>
      </c>
      <c r="E91" s="5">
        <v>0</v>
      </c>
      <c r="F91">
        <v>0</v>
      </c>
      <c r="G91">
        <v>13</v>
      </c>
    </row>
    <row r="92" spans="1:7" x14ac:dyDescent="0.35">
      <c r="A92" s="2">
        <v>44134</v>
      </c>
      <c r="B92">
        <v>0</v>
      </c>
      <c r="C92">
        <v>0</v>
      </c>
      <c r="D92">
        <v>0</v>
      </c>
      <c r="E92" s="5">
        <v>0</v>
      </c>
      <c r="F92">
        <v>0</v>
      </c>
      <c r="G92">
        <v>84</v>
      </c>
    </row>
    <row r="93" spans="1:7" x14ac:dyDescent="0.35">
      <c r="A93" s="2">
        <v>44135</v>
      </c>
      <c r="B93">
        <v>0</v>
      </c>
      <c r="C93">
        <v>0</v>
      </c>
      <c r="D93">
        <v>0</v>
      </c>
      <c r="E93" s="5">
        <v>0</v>
      </c>
      <c r="F93">
        <v>0</v>
      </c>
      <c r="G93">
        <v>171</v>
      </c>
    </row>
    <row r="94" spans="1:7" x14ac:dyDescent="0.35">
      <c r="A94" s="2">
        <v>44136</v>
      </c>
      <c r="B94">
        <v>0</v>
      </c>
      <c r="C94">
        <v>0</v>
      </c>
      <c r="D94">
        <v>0</v>
      </c>
      <c r="E94" s="5">
        <v>0</v>
      </c>
      <c r="F94">
        <v>0</v>
      </c>
      <c r="G94">
        <v>1</v>
      </c>
    </row>
    <row r="95" spans="1:7" x14ac:dyDescent="0.35">
      <c r="A95" s="2">
        <v>44137</v>
      </c>
      <c r="B95">
        <v>0</v>
      </c>
      <c r="C95">
        <v>0</v>
      </c>
      <c r="D95">
        <v>0</v>
      </c>
      <c r="E95" s="5">
        <v>0</v>
      </c>
      <c r="F95">
        <v>0</v>
      </c>
      <c r="G95">
        <v>662</v>
      </c>
    </row>
    <row r="96" spans="1:7" x14ac:dyDescent="0.35">
      <c r="A96" s="2">
        <v>44138</v>
      </c>
      <c r="B96">
        <v>0</v>
      </c>
      <c r="C96">
        <v>0</v>
      </c>
      <c r="D96">
        <v>0</v>
      </c>
      <c r="E96" s="5">
        <v>0</v>
      </c>
      <c r="F96">
        <v>0</v>
      </c>
      <c r="G96">
        <v>429</v>
      </c>
    </row>
    <row r="97" spans="1:7" x14ac:dyDescent="0.35">
      <c r="A97" s="2">
        <v>44139</v>
      </c>
      <c r="B97">
        <v>0</v>
      </c>
      <c r="C97">
        <v>0</v>
      </c>
      <c r="D97">
        <v>0</v>
      </c>
      <c r="E97" s="5">
        <v>0</v>
      </c>
      <c r="F97">
        <v>0</v>
      </c>
      <c r="G97">
        <v>36</v>
      </c>
    </row>
    <row r="98" spans="1:7" x14ac:dyDescent="0.35">
      <c r="A98" s="2">
        <v>44140</v>
      </c>
      <c r="B98">
        <v>0</v>
      </c>
      <c r="C98">
        <v>0</v>
      </c>
      <c r="D98">
        <v>0</v>
      </c>
      <c r="E98" s="5">
        <v>0</v>
      </c>
      <c r="F98">
        <v>0</v>
      </c>
      <c r="G98">
        <v>199</v>
      </c>
    </row>
    <row r="99" spans="1:7" x14ac:dyDescent="0.35">
      <c r="A99" s="2">
        <v>44141</v>
      </c>
      <c r="B99">
        <v>0</v>
      </c>
      <c r="C99">
        <v>0</v>
      </c>
      <c r="D99">
        <v>0</v>
      </c>
      <c r="E99" s="5">
        <v>0</v>
      </c>
      <c r="F99">
        <v>0</v>
      </c>
      <c r="G99">
        <v>11</v>
      </c>
    </row>
    <row r="100" spans="1:7" x14ac:dyDescent="0.35">
      <c r="A100" s="2">
        <v>44142</v>
      </c>
      <c r="B100">
        <v>0</v>
      </c>
      <c r="C100">
        <v>0</v>
      </c>
      <c r="D100">
        <v>0</v>
      </c>
      <c r="E100" s="5">
        <v>0</v>
      </c>
      <c r="F100">
        <v>0</v>
      </c>
      <c r="G100">
        <v>0</v>
      </c>
    </row>
    <row r="101" spans="1:7" x14ac:dyDescent="0.35">
      <c r="A101" s="2">
        <v>44143</v>
      </c>
      <c r="B101">
        <v>0</v>
      </c>
      <c r="C101">
        <v>0</v>
      </c>
      <c r="D101">
        <v>0</v>
      </c>
      <c r="E101" s="5">
        <v>0</v>
      </c>
      <c r="F101">
        <v>0</v>
      </c>
      <c r="G101">
        <v>0</v>
      </c>
    </row>
    <row r="102" spans="1:7" x14ac:dyDescent="0.35">
      <c r="A102" s="2">
        <v>44144</v>
      </c>
      <c r="B102">
        <v>0</v>
      </c>
      <c r="C102">
        <v>0</v>
      </c>
      <c r="D102">
        <v>0</v>
      </c>
      <c r="E102" s="5">
        <v>0</v>
      </c>
      <c r="F102">
        <v>0</v>
      </c>
      <c r="G102">
        <v>62</v>
      </c>
    </row>
    <row r="103" spans="1:7" x14ac:dyDescent="0.35">
      <c r="A103" s="2">
        <v>44145</v>
      </c>
      <c r="B103">
        <v>0</v>
      </c>
      <c r="C103">
        <v>0</v>
      </c>
      <c r="D103">
        <v>0</v>
      </c>
      <c r="E103" s="5">
        <v>0</v>
      </c>
      <c r="F103">
        <v>0</v>
      </c>
      <c r="G103">
        <v>0</v>
      </c>
    </row>
    <row r="104" spans="1:7" x14ac:dyDescent="0.35">
      <c r="A104" s="2">
        <v>44146</v>
      </c>
      <c r="B104">
        <v>0</v>
      </c>
      <c r="C104">
        <v>0</v>
      </c>
      <c r="D104">
        <v>0</v>
      </c>
      <c r="E104" s="5">
        <v>0</v>
      </c>
      <c r="F104">
        <v>0</v>
      </c>
      <c r="G104">
        <v>0</v>
      </c>
    </row>
    <row r="105" spans="1:7" x14ac:dyDescent="0.35">
      <c r="A105" s="2">
        <v>44147</v>
      </c>
      <c r="B105">
        <v>0</v>
      </c>
      <c r="C105">
        <v>0</v>
      </c>
      <c r="D105">
        <v>0</v>
      </c>
      <c r="E105" s="5">
        <v>0</v>
      </c>
      <c r="F105">
        <v>0</v>
      </c>
      <c r="G105">
        <v>1374</v>
      </c>
    </row>
    <row r="106" spans="1:7" x14ac:dyDescent="0.35">
      <c r="A106" s="2">
        <v>44148</v>
      </c>
      <c r="B106">
        <v>0</v>
      </c>
      <c r="C106">
        <v>0</v>
      </c>
      <c r="D106">
        <v>0</v>
      </c>
      <c r="E106" s="5">
        <v>0</v>
      </c>
      <c r="F106">
        <v>0</v>
      </c>
      <c r="G106">
        <v>713</v>
      </c>
    </row>
    <row r="107" spans="1:7" x14ac:dyDescent="0.35">
      <c r="A107" s="2">
        <v>44149</v>
      </c>
      <c r="B107">
        <v>0</v>
      </c>
      <c r="C107">
        <v>0</v>
      </c>
      <c r="D107">
        <v>0</v>
      </c>
      <c r="E107" s="5">
        <v>0</v>
      </c>
      <c r="F107">
        <v>0</v>
      </c>
      <c r="G107">
        <v>136</v>
      </c>
    </row>
    <row r="108" spans="1:7" x14ac:dyDescent="0.35">
      <c r="A108" s="2">
        <v>44150</v>
      </c>
      <c r="B108">
        <v>0</v>
      </c>
      <c r="C108">
        <v>0</v>
      </c>
      <c r="D108">
        <v>0</v>
      </c>
      <c r="E108" s="5">
        <v>0</v>
      </c>
      <c r="F108">
        <v>0</v>
      </c>
      <c r="G108">
        <v>10</v>
      </c>
    </row>
    <row r="109" spans="1:7" x14ac:dyDescent="0.35">
      <c r="A109" s="2">
        <v>44151</v>
      </c>
      <c r="B109">
        <v>0</v>
      </c>
      <c r="C109">
        <v>0</v>
      </c>
      <c r="D109">
        <v>0</v>
      </c>
      <c r="E109" s="5">
        <v>0</v>
      </c>
      <c r="F109">
        <v>0</v>
      </c>
      <c r="G109">
        <v>36</v>
      </c>
    </row>
    <row r="110" spans="1:7" x14ac:dyDescent="0.35">
      <c r="A110" s="2">
        <v>44152</v>
      </c>
      <c r="B110">
        <v>0</v>
      </c>
      <c r="C110">
        <v>0</v>
      </c>
      <c r="D110">
        <v>0</v>
      </c>
      <c r="E110" s="5">
        <v>0</v>
      </c>
      <c r="F110">
        <v>0</v>
      </c>
      <c r="G110">
        <v>9</v>
      </c>
    </row>
    <row r="111" spans="1:7" x14ac:dyDescent="0.35">
      <c r="A111" s="2">
        <v>44153</v>
      </c>
      <c r="B111">
        <v>0</v>
      </c>
      <c r="C111">
        <v>0</v>
      </c>
      <c r="D111">
        <v>0</v>
      </c>
      <c r="E111" s="5">
        <v>0</v>
      </c>
      <c r="F111">
        <v>0</v>
      </c>
      <c r="G111">
        <v>9</v>
      </c>
    </row>
    <row r="112" spans="1:7" x14ac:dyDescent="0.35">
      <c r="A112" s="2">
        <v>44154</v>
      </c>
      <c r="B112">
        <v>0</v>
      </c>
      <c r="C112">
        <v>0</v>
      </c>
      <c r="D112">
        <v>0</v>
      </c>
      <c r="E112" s="5">
        <v>0</v>
      </c>
      <c r="F112">
        <v>0</v>
      </c>
      <c r="G112">
        <v>2</v>
      </c>
    </row>
    <row r="113" spans="1:7" x14ac:dyDescent="0.35">
      <c r="A113" s="2">
        <v>44155</v>
      </c>
      <c r="B113">
        <v>0</v>
      </c>
      <c r="C113">
        <v>0</v>
      </c>
      <c r="D113">
        <v>0</v>
      </c>
      <c r="E113" s="5">
        <v>0</v>
      </c>
      <c r="F113">
        <v>0</v>
      </c>
      <c r="G113">
        <v>158</v>
      </c>
    </row>
    <row r="114" spans="1:7" x14ac:dyDescent="0.35">
      <c r="A114" s="2">
        <v>44156</v>
      </c>
      <c r="B114">
        <v>0</v>
      </c>
      <c r="C114">
        <v>0</v>
      </c>
      <c r="D114">
        <v>0</v>
      </c>
      <c r="E114" s="5">
        <v>0</v>
      </c>
      <c r="F114">
        <v>0</v>
      </c>
      <c r="G114">
        <v>60</v>
      </c>
    </row>
    <row r="115" spans="1:7" x14ac:dyDescent="0.35">
      <c r="A115" s="2">
        <v>44157</v>
      </c>
      <c r="B115">
        <v>0</v>
      </c>
      <c r="C115">
        <v>0</v>
      </c>
      <c r="D115">
        <v>0</v>
      </c>
      <c r="E115" s="5">
        <v>0</v>
      </c>
      <c r="F115">
        <v>0</v>
      </c>
      <c r="G115">
        <v>83</v>
      </c>
    </row>
    <row r="116" spans="1:7" x14ac:dyDescent="0.35">
      <c r="A116" s="2">
        <v>44158</v>
      </c>
      <c r="B116">
        <v>0</v>
      </c>
      <c r="C116">
        <v>0</v>
      </c>
      <c r="D116">
        <v>0</v>
      </c>
      <c r="E116" s="5">
        <v>0</v>
      </c>
      <c r="F116">
        <v>0</v>
      </c>
      <c r="G116">
        <v>0</v>
      </c>
    </row>
    <row r="117" spans="1:7" x14ac:dyDescent="0.35">
      <c r="A117" s="2">
        <v>44159</v>
      </c>
      <c r="B117">
        <v>0</v>
      </c>
      <c r="C117">
        <v>0</v>
      </c>
      <c r="D117">
        <v>0</v>
      </c>
      <c r="E117" s="5">
        <v>0</v>
      </c>
      <c r="F117">
        <v>0</v>
      </c>
      <c r="G117">
        <v>0</v>
      </c>
    </row>
    <row r="118" spans="1:7" x14ac:dyDescent="0.35">
      <c r="A118" s="2">
        <v>44160</v>
      </c>
      <c r="B118">
        <v>0</v>
      </c>
      <c r="C118">
        <v>0</v>
      </c>
      <c r="D118">
        <v>0</v>
      </c>
      <c r="E118" s="5">
        <v>0</v>
      </c>
      <c r="F118">
        <v>0</v>
      </c>
      <c r="G118">
        <v>0</v>
      </c>
    </row>
    <row r="119" spans="1:7" x14ac:dyDescent="0.35">
      <c r="A119" s="2">
        <v>44161</v>
      </c>
      <c r="B119">
        <v>0</v>
      </c>
      <c r="C119">
        <v>0</v>
      </c>
      <c r="D119">
        <v>0</v>
      </c>
      <c r="E119" s="5">
        <v>0</v>
      </c>
      <c r="F119">
        <v>0</v>
      </c>
      <c r="G119">
        <v>0</v>
      </c>
    </row>
    <row r="120" spans="1:7" x14ac:dyDescent="0.35">
      <c r="A120" s="2">
        <v>44162</v>
      </c>
      <c r="B120">
        <v>0</v>
      </c>
      <c r="C120">
        <v>0</v>
      </c>
      <c r="D120">
        <v>0</v>
      </c>
      <c r="E120" s="5">
        <v>0</v>
      </c>
      <c r="F120">
        <v>0</v>
      </c>
      <c r="G120">
        <v>9</v>
      </c>
    </row>
    <row r="121" spans="1:7" x14ac:dyDescent="0.35">
      <c r="A121" s="2">
        <v>44163</v>
      </c>
      <c r="B121">
        <v>0</v>
      </c>
      <c r="C121">
        <v>0</v>
      </c>
      <c r="D121">
        <v>0</v>
      </c>
      <c r="E121" s="5">
        <v>0</v>
      </c>
      <c r="F121">
        <v>0</v>
      </c>
      <c r="G121">
        <v>1380</v>
      </c>
    </row>
    <row r="122" spans="1:7" x14ac:dyDescent="0.35">
      <c r="A122" s="2">
        <v>44164</v>
      </c>
      <c r="B122">
        <v>0</v>
      </c>
      <c r="C122">
        <v>0</v>
      </c>
      <c r="D122">
        <v>0</v>
      </c>
      <c r="E122" s="5">
        <v>0</v>
      </c>
      <c r="F122">
        <v>0</v>
      </c>
      <c r="G122">
        <v>8</v>
      </c>
    </row>
    <row r="123" spans="1:7" x14ac:dyDescent="0.35">
      <c r="A123" s="2">
        <v>44165</v>
      </c>
      <c r="B123">
        <v>0</v>
      </c>
      <c r="C123">
        <v>0</v>
      </c>
      <c r="D123">
        <v>0</v>
      </c>
      <c r="E123" s="5">
        <v>0</v>
      </c>
      <c r="F123">
        <v>0</v>
      </c>
      <c r="G123">
        <v>154</v>
      </c>
    </row>
    <row r="124" spans="1:7" x14ac:dyDescent="0.35">
      <c r="A124" s="2">
        <v>44166</v>
      </c>
      <c r="B124">
        <v>0</v>
      </c>
      <c r="C124">
        <v>0</v>
      </c>
      <c r="D124">
        <v>0</v>
      </c>
      <c r="E124" s="5">
        <v>0</v>
      </c>
      <c r="F124">
        <v>0</v>
      </c>
      <c r="G124">
        <v>0</v>
      </c>
    </row>
    <row r="125" spans="1:7" x14ac:dyDescent="0.35">
      <c r="A125" s="2">
        <v>44167</v>
      </c>
      <c r="B125">
        <v>0</v>
      </c>
      <c r="C125">
        <v>0</v>
      </c>
      <c r="D125">
        <v>0</v>
      </c>
      <c r="E125" s="5">
        <v>0</v>
      </c>
      <c r="F125">
        <v>0</v>
      </c>
      <c r="G125">
        <v>0</v>
      </c>
    </row>
    <row r="126" spans="1:7" x14ac:dyDescent="0.35">
      <c r="A126" s="2">
        <v>44168</v>
      </c>
      <c r="B126">
        <v>0</v>
      </c>
      <c r="C126">
        <v>0</v>
      </c>
      <c r="D126">
        <v>0</v>
      </c>
      <c r="E126" s="5">
        <v>0</v>
      </c>
      <c r="F126">
        <v>0</v>
      </c>
      <c r="G126">
        <v>0</v>
      </c>
    </row>
    <row r="127" spans="1:7" x14ac:dyDescent="0.35">
      <c r="A127" s="2">
        <v>44169</v>
      </c>
      <c r="B127">
        <v>0</v>
      </c>
      <c r="C127">
        <v>0</v>
      </c>
      <c r="D127">
        <v>0</v>
      </c>
      <c r="E127" s="5">
        <v>0</v>
      </c>
      <c r="F127">
        <v>0</v>
      </c>
      <c r="G127">
        <v>36</v>
      </c>
    </row>
    <row r="128" spans="1:7" x14ac:dyDescent="0.35">
      <c r="A128" s="2">
        <v>44170</v>
      </c>
      <c r="B128">
        <v>0</v>
      </c>
      <c r="C128">
        <v>0</v>
      </c>
      <c r="D128">
        <v>0</v>
      </c>
      <c r="E128" s="5">
        <v>0</v>
      </c>
      <c r="F128">
        <v>0</v>
      </c>
      <c r="G128">
        <v>12</v>
      </c>
    </row>
    <row r="129" spans="1:7" x14ac:dyDescent="0.35">
      <c r="A129" s="2">
        <v>44171</v>
      </c>
      <c r="B129">
        <v>0</v>
      </c>
      <c r="C129">
        <v>0</v>
      </c>
      <c r="D129">
        <v>0</v>
      </c>
      <c r="E129" s="5">
        <v>0</v>
      </c>
      <c r="F129">
        <v>0</v>
      </c>
      <c r="G129">
        <v>6</v>
      </c>
    </row>
    <row r="130" spans="1:7" x14ac:dyDescent="0.35">
      <c r="A130" s="2">
        <v>44172</v>
      </c>
      <c r="B130">
        <v>0</v>
      </c>
      <c r="C130">
        <v>0</v>
      </c>
      <c r="D130">
        <v>0</v>
      </c>
      <c r="E130" s="5">
        <v>0</v>
      </c>
      <c r="F130">
        <v>0</v>
      </c>
      <c r="G130">
        <v>0</v>
      </c>
    </row>
    <row r="131" spans="1:7" x14ac:dyDescent="0.35">
      <c r="A131" s="2">
        <v>44173</v>
      </c>
      <c r="B131">
        <v>0</v>
      </c>
      <c r="C131">
        <v>0</v>
      </c>
      <c r="D131">
        <v>0</v>
      </c>
      <c r="E131" s="5">
        <v>0</v>
      </c>
      <c r="F131">
        <v>0</v>
      </c>
      <c r="G131">
        <v>20</v>
      </c>
    </row>
    <row r="132" spans="1:7" x14ac:dyDescent="0.35">
      <c r="A132" s="2">
        <v>44174</v>
      </c>
      <c r="B132">
        <v>0</v>
      </c>
      <c r="C132">
        <v>0</v>
      </c>
      <c r="D132">
        <v>0</v>
      </c>
      <c r="E132" s="5">
        <v>0</v>
      </c>
      <c r="F132">
        <v>0</v>
      </c>
      <c r="G132">
        <v>0</v>
      </c>
    </row>
    <row r="133" spans="1:7" x14ac:dyDescent="0.35">
      <c r="A133" s="2">
        <v>44175</v>
      </c>
      <c r="B133">
        <v>0</v>
      </c>
      <c r="C133">
        <v>0</v>
      </c>
      <c r="D133">
        <v>0</v>
      </c>
      <c r="E133" s="5">
        <v>0</v>
      </c>
      <c r="F133">
        <v>0</v>
      </c>
      <c r="G133">
        <v>0</v>
      </c>
    </row>
    <row r="134" spans="1:7" x14ac:dyDescent="0.35">
      <c r="A134" s="2">
        <v>44176</v>
      </c>
      <c r="B134">
        <v>0</v>
      </c>
      <c r="C134">
        <v>0</v>
      </c>
      <c r="D134">
        <v>0</v>
      </c>
      <c r="E134" s="5">
        <v>0</v>
      </c>
      <c r="F134">
        <v>0</v>
      </c>
      <c r="G134">
        <v>71</v>
      </c>
    </row>
    <row r="135" spans="1:7" x14ac:dyDescent="0.35">
      <c r="A135" s="2">
        <v>44177</v>
      </c>
      <c r="B135">
        <v>0</v>
      </c>
      <c r="C135">
        <v>0</v>
      </c>
      <c r="D135">
        <v>0</v>
      </c>
      <c r="E135" s="5">
        <v>0</v>
      </c>
      <c r="F135">
        <v>0</v>
      </c>
      <c r="G135">
        <v>6</v>
      </c>
    </row>
    <row r="136" spans="1:7" x14ac:dyDescent="0.35">
      <c r="A136" s="2">
        <v>44178</v>
      </c>
      <c r="B136">
        <v>0</v>
      </c>
      <c r="C136">
        <v>0</v>
      </c>
      <c r="D136">
        <v>0</v>
      </c>
      <c r="E136" s="5">
        <v>0</v>
      </c>
      <c r="F136">
        <v>0</v>
      </c>
      <c r="G136">
        <v>21</v>
      </c>
    </row>
    <row r="137" spans="1:7" x14ac:dyDescent="0.35">
      <c r="A137" s="2">
        <v>44179</v>
      </c>
      <c r="B137">
        <v>0</v>
      </c>
      <c r="C137">
        <v>0</v>
      </c>
      <c r="D137">
        <v>0</v>
      </c>
      <c r="E137" s="5">
        <v>0</v>
      </c>
      <c r="F137">
        <v>0</v>
      </c>
      <c r="G137">
        <v>346</v>
      </c>
    </row>
    <row r="138" spans="1:7" x14ac:dyDescent="0.35">
      <c r="A138" s="2">
        <v>44180</v>
      </c>
      <c r="B138">
        <v>0</v>
      </c>
      <c r="C138">
        <v>0</v>
      </c>
      <c r="D138">
        <v>0</v>
      </c>
      <c r="E138" s="5">
        <v>0</v>
      </c>
      <c r="F138">
        <v>0</v>
      </c>
      <c r="G138">
        <v>0</v>
      </c>
    </row>
    <row r="139" spans="1:7" x14ac:dyDescent="0.35">
      <c r="A139" s="2">
        <v>44181</v>
      </c>
      <c r="B139">
        <v>0</v>
      </c>
      <c r="C139">
        <v>0</v>
      </c>
      <c r="D139">
        <v>0</v>
      </c>
      <c r="E139" s="5">
        <v>0</v>
      </c>
      <c r="F139">
        <v>0</v>
      </c>
      <c r="G139">
        <v>0</v>
      </c>
    </row>
    <row r="140" spans="1:7" x14ac:dyDescent="0.35">
      <c r="A140" s="2">
        <v>44182</v>
      </c>
      <c r="B140">
        <v>0</v>
      </c>
      <c r="C140">
        <v>0</v>
      </c>
      <c r="D140">
        <v>0</v>
      </c>
      <c r="E140" s="5">
        <v>0</v>
      </c>
      <c r="F140">
        <v>0</v>
      </c>
      <c r="G140">
        <v>0</v>
      </c>
    </row>
    <row r="141" spans="1:7" x14ac:dyDescent="0.35">
      <c r="A141" s="2">
        <v>44183</v>
      </c>
      <c r="B141">
        <v>0</v>
      </c>
      <c r="C141">
        <v>0</v>
      </c>
      <c r="D141">
        <v>0</v>
      </c>
      <c r="E141" s="5">
        <v>0</v>
      </c>
      <c r="F141">
        <v>0</v>
      </c>
      <c r="G141">
        <v>0</v>
      </c>
    </row>
    <row r="142" spans="1:7" x14ac:dyDescent="0.35">
      <c r="A142" s="2">
        <v>44184</v>
      </c>
      <c r="B142">
        <v>0</v>
      </c>
      <c r="C142">
        <v>0</v>
      </c>
      <c r="D142">
        <v>0</v>
      </c>
      <c r="E142" s="5">
        <v>0</v>
      </c>
      <c r="F142">
        <v>0</v>
      </c>
      <c r="G142">
        <v>13</v>
      </c>
    </row>
    <row r="143" spans="1:7" x14ac:dyDescent="0.35">
      <c r="A143" s="2">
        <v>44185</v>
      </c>
      <c r="B143">
        <v>0</v>
      </c>
      <c r="C143">
        <v>0</v>
      </c>
      <c r="D143">
        <v>0</v>
      </c>
      <c r="E143" s="5">
        <v>0</v>
      </c>
      <c r="F143">
        <v>0</v>
      </c>
      <c r="G143">
        <v>3</v>
      </c>
    </row>
    <row r="144" spans="1:7" x14ac:dyDescent="0.35">
      <c r="A144" s="2">
        <v>44186</v>
      </c>
      <c r="B144">
        <v>0</v>
      </c>
      <c r="C144">
        <v>0</v>
      </c>
      <c r="D144">
        <v>0</v>
      </c>
      <c r="E144" s="5">
        <v>0</v>
      </c>
      <c r="F144">
        <v>0</v>
      </c>
      <c r="G144">
        <v>0</v>
      </c>
    </row>
    <row r="145" spans="1:7" x14ac:dyDescent="0.35">
      <c r="A145" s="2">
        <v>44187</v>
      </c>
      <c r="B145">
        <v>0</v>
      </c>
      <c r="C145">
        <v>0</v>
      </c>
      <c r="D145">
        <v>0</v>
      </c>
      <c r="E145" s="5">
        <v>0</v>
      </c>
      <c r="F145">
        <v>0</v>
      </c>
      <c r="G145">
        <v>0</v>
      </c>
    </row>
    <row r="146" spans="1:7" x14ac:dyDescent="0.35">
      <c r="A146" s="2">
        <v>44188</v>
      </c>
      <c r="B146">
        <v>0</v>
      </c>
      <c r="C146">
        <v>0</v>
      </c>
      <c r="D146">
        <v>0</v>
      </c>
      <c r="E146" s="5">
        <v>0</v>
      </c>
      <c r="F146">
        <v>0</v>
      </c>
      <c r="G146">
        <v>0</v>
      </c>
    </row>
    <row r="147" spans="1:7" x14ac:dyDescent="0.35">
      <c r="A147" s="2">
        <v>44189</v>
      </c>
      <c r="B147">
        <v>0</v>
      </c>
      <c r="C147">
        <v>0</v>
      </c>
      <c r="D147">
        <v>0</v>
      </c>
      <c r="E147" s="5">
        <v>0</v>
      </c>
      <c r="F147">
        <v>0</v>
      </c>
      <c r="G147">
        <v>0</v>
      </c>
    </row>
    <row r="148" spans="1:7" x14ac:dyDescent="0.35">
      <c r="A148" s="2">
        <v>44190</v>
      </c>
      <c r="B148">
        <v>0</v>
      </c>
      <c r="C148">
        <v>0</v>
      </c>
      <c r="D148">
        <v>0</v>
      </c>
      <c r="E148" s="5">
        <v>0</v>
      </c>
      <c r="F148">
        <v>0</v>
      </c>
      <c r="G148">
        <v>0</v>
      </c>
    </row>
    <row r="149" spans="1:7" x14ac:dyDescent="0.35">
      <c r="A149" s="2">
        <v>44191</v>
      </c>
      <c r="B149">
        <v>0</v>
      </c>
      <c r="C149">
        <v>0</v>
      </c>
      <c r="D149">
        <v>0</v>
      </c>
      <c r="E149" s="5">
        <v>0</v>
      </c>
      <c r="F149">
        <v>0</v>
      </c>
      <c r="G149">
        <v>9</v>
      </c>
    </row>
    <row r="150" spans="1:7" x14ac:dyDescent="0.35">
      <c r="A150" s="2">
        <v>44192</v>
      </c>
      <c r="B150">
        <v>0</v>
      </c>
      <c r="C150">
        <v>0</v>
      </c>
      <c r="D150">
        <v>0</v>
      </c>
      <c r="E150" s="5">
        <v>0</v>
      </c>
      <c r="F150">
        <v>0</v>
      </c>
      <c r="G150">
        <v>213</v>
      </c>
    </row>
    <row r="151" spans="1:7" x14ac:dyDescent="0.35">
      <c r="A151" s="2">
        <v>44193</v>
      </c>
      <c r="B151">
        <v>0</v>
      </c>
      <c r="C151">
        <v>0</v>
      </c>
      <c r="D151">
        <v>0</v>
      </c>
      <c r="E151" s="5">
        <v>0</v>
      </c>
      <c r="F151">
        <v>0</v>
      </c>
      <c r="G151">
        <v>0</v>
      </c>
    </row>
    <row r="152" spans="1:7" x14ac:dyDescent="0.35">
      <c r="A152" s="2">
        <v>44194</v>
      </c>
      <c r="B152">
        <v>0</v>
      </c>
      <c r="C152">
        <v>0</v>
      </c>
      <c r="D152">
        <v>0</v>
      </c>
      <c r="E152" s="5">
        <v>0</v>
      </c>
      <c r="F152">
        <v>0</v>
      </c>
      <c r="G152">
        <v>119</v>
      </c>
    </row>
    <row r="153" spans="1:7" x14ac:dyDescent="0.35">
      <c r="A153" s="2">
        <v>44195</v>
      </c>
      <c r="B153">
        <v>0</v>
      </c>
      <c r="C153">
        <v>0</v>
      </c>
      <c r="D153">
        <v>0</v>
      </c>
      <c r="E153" s="5">
        <v>0</v>
      </c>
      <c r="F153">
        <v>0</v>
      </c>
      <c r="G153">
        <v>0</v>
      </c>
    </row>
    <row r="154" spans="1:7" x14ac:dyDescent="0.35">
      <c r="A154" s="2">
        <v>44196</v>
      </c>
      <c r="B154">
        <v>0</v>
      </c>
      <c r="C154">
        <v>0</v>
      </c>
      <c r="D154">
        <v>0</v>
      </c>
      <c r="E154" s="5">
        <v>0</v>
      </c>
      <c r="F154">
        <v>0</v>
      </c>
      <c r="G154">
        <v>0</v>
      </c>
    </row>
    <row r="155" spans="1:7" x14ac:dyDescent="0.35">
      <c r="A155" s="2">
        <v>44197</v>
      </c>
      <c r="B155">
        <v>0</v>
      </c>
      <c r="C155">
        <v>0</v>
      </c>
      <c r="D155">
        <v>0</v>
      </c>
      <c r="E155" s="5">
        <v>0</v>
      </c>
      <c r="F155">
        <v>0</v>
      </c>
      <c r="G155">
        <v>0</v>
      </c>
    </row>
    <row r="156" spans="1:7" x14ac:dyDescent="0.35">
      <c r="A156" s="2">
        <v>44198</v>
      </c>
      <c r="B156">
        <v>0</v>
      </c>
      <c r="C156">
        <v>0</v>
      </c>
      <c r="D156">
        <v>0</v>
      </c>
      <c r="E156" s="5">
        <v>0</v>
      </c>
      <c r="F156">
        <v>0</v>
      </c>
      <c r="G156">
        <v>78</v>
      </c>
    </row>
    <row r="157" spans="1:7" x14ac:dyDescent="0.35">
      <c r="A157" s="2">
        <v>44199</v>
      </c>
      <c r="B157">
        <v>0</v>
      </c>
      <c r="C157">
        <v>0</v>
      </c>
      <c r="D157">
        <v>0</v>
      </c>
      <c r="E157" s="5">
        <v>0</v>
      </c>
      <c r="F157">
        <v>0</v>
      </c>
      <c r="G157">
        <v>2</v>
      </c>
    </row>
    <row r="158" spans="1:7" x14ac:dyDescent="0.35">
      <c r="A158" s="2">
        <v>44200</v>
      </c>
      <c r="B158">
        <v>0</v>
      </c>
      <c r="C158">
        <v>0</v>
      </c>
      <c r="D158">
        <v>0</v>
      </c>
      <c r="E158" s="5">
        <v>0</v>
      </c>
      <c r="F158">
        <v>0</v>
      </c>
      <c r="G158">
        <v>0</v>
      </c>
    </row>
    <row r="159" spans="1:7" x14ac:dyDescent="0.35">
      <c r="A159" s="2">
        <v>44201</v>
      </c>
      <c r="B159">
        <v>0</v>
      </c>
      <c r="C159">
        <v>0</v>
      </c>
      <c r="D159">
        <v>0</v>
      </c>
      <c r="E159" s="5">
        <v>0</v>
      </c>
      <c r="F159">
        <v>0</v>
      </c>
      <c r="G159">
        <v>18</v>
      </c>
    </row>
    <row r="160" spans="1:7" x14ac:dyDescent="0.35">
      <c r="A160" s="2">
        <v>44202</v>
      </c>
      <c r="B160">
        <v>0</v>
      </c>
      <c r="C160">
        <v>0</v>
      </c>
      <c r="D160">
        <v>0</v>
      </c>
      <c r="E160" s="5">
        <v>0</v>
      </c>
      <c r="F160">
        <v>0</v>
      </c>
      <c r="G160">
        <v>0</v>
      </c>
    </row>
    <row r="161" spans="1:7" x14ac:dyDescent="0.35">
      <c r="A161" s="2">
        <v>44203</v>
      </c>
      <c r="B161">
        <v>0</v>
      </c>
      <c r="C161">
        <v>0</v>
      </c>
      <c r="D161">
        <v>0</v>
      </c>
      <c r="E161" s="5">
        <v>0</v>
      </c>
      <c r="F161">
        <v>0</v>
      </c>
      <c r="G161">
        <v>0</v>
      </c>
    </row>
    <row r="162" spans="1:7" x14ac:dyDescent="0.35">
      <c r="A162" s="2">
        <v>44204</v>
      </c>
      <c r="B162">
        <v>0</v>
      </c>
      <c r="C162">
        <v>0</v>
      </c>
      <c r="D162">
        <v>0</v>
      </c>
      <c r="E162" s="5">
        <v>0</v>
      </c>
      <c r="F162">
        <v>0</v>
      </c>
      <c r="G162">
        <v>0</v>
      </c>
    </row>
    <row r="163" spans="1:7" x14ac:dyDescent="0.35">
      <c r="A163" s="2">
        <v>44205</v>
      </c>
      <c r="B163">
        <v>0</v>
      </c>
      <c r="C163">
        <v>0</v>
      </c>
      <c r="D163">
        <v>0</v>
      </c>
      <c r="E163" s="5">
        <v>0</v>
      </c>
      <c r="F163">
        <v>0</v>
      </c>
      <c r="G163">
        <v>201</v>
      </c>
    </row>
    <row r="164" spans="1:7" x14ac:dyDescent="0.35">
      <c r="A164" s="2">
        <v>44206</v>
      </c>
      <c r="B164">
        <v>0</v>
      </c>
      <c r="C164">
        <v>0</v>
      </c>
      <c r="D164">
        <v>0</v>
      </c>
      <c r="E164" s="5">
        <v>0</v>
      </c>
      <c r="F164">
        <v>0</v>
      </c>
      <c r="G164">
        <v>202</v>
      </c>
    </row>
    <row r="165" spans="1:7" x14ac:dyDescent="0.35">
      <c r="A165" s="2">
        <v>44207</v>
      </c>
      <c r="B165">
        <v>0</v>
      </c>
      <c r="C165">
        <v>0</v>
      </c>
      <c r="D165">
        <v>0</v>
      </c>
      <c r="E165" s="5">
        <v>0</v>
      </c>
      <c r="F165">
        <v>0</v>
      </c>
      <c r="G165">
        <v>66</v>
      </c>
    </row>
    <row r="166" spans="1:7" x14ac:dyDescent="0.35">
      <c r="A166" s="2">
        <v>44208</v>
      </c>
      <c r="B166">
        <v>0</v>
      </c>
      <c r="C166">
        <v>0</v>
      </c>
      <c r="D166">
        <v>0</v>
      </c>
      <c r="E166" s="5">
        <v>0</v>
      </c>
      <c r="F166">
        <v>0</v>
      </c>
      <c r="G166">
        <v>125</v>
      </c>
    </row>
    <row r="167" spans="1:7" x14ac:dyDescent="0.35">
      <c r="A167" s="2">
        <v>44209</v>
      </c>
      <c r="B167">
        <v>0</v>
      </c>
      <c r="C167">
        <v>0</v>
      </c>
      <c r="D167">
        <v>0</v>
      </c>
      <c r="E167" s="5">
        <v>0</v>
      </c>
      <c r="F167">
        <v>0</v>
      </c>
      <c r="G167">
        <v>0</v>
      </c>
    </row>
    <row r="168" spans="1:7" x14ac:dyDescent="0.35">
      <c r="A168" s="2">
        <v>44210</v>
      </c>
      <c r="B168">
        <v>0</v>
      </c>
      <c r="C168">
        <v>0</v>
      </c>
      <c r="D168">
        <v>0</v>
      </c>
      <c r="E168" s="5">
        <v>0</v>
      </c>
      <c r="F168">
        <v>0</v>
      </c>
      <c r="G168">
        <v>619</v>
      </c>
    </row>
    <row r="169" spans="1:7" x14ac:dyDescent="0.35">
      <c r="A169" s="2">
        <v>44211</v>
      </c>
      <c r="B169">
        <v>0</v>
      </c>
      <c r="C169">
        <v>0</v>
      </c>
      <c r="D169">
        <v>0</v>
      </c>
      <c r="E169" s="5">
        <v>0</v>
      </c>
      <c r="F169">
        <v>0</v>
      </c>
      <c r="G169">
        <v>623</v>
      </c>
    </row>
    <row r="170" spans="1:7" x14ac:dyDescent="0.35">
      <c r="A170" s="2">
        <v>44212</v>
      </c>
      <c r="B170">
        <v>0</v>
      </c>
      <c r="C170">
        <v>0</v>
      </c>
      <c r="D170">
        <v>0</v>
      </c>
      <c r="E170" s="5">
        <v>0</v>
      </c>
      <c r="F170">
        <v>0</v>
      </c>
      <c r="G170">
        <v>1226</v>
      </c>
    </row>
    <row r="171" spans="1:7" x14ac:dyDescent="0.35">
      <c r="A171" s="2">
        <v>44213</v>
      </c>
      <c r="B171">
        <v>0</v>
      </c>
      <c r="C171">
        <v>0</v>
      </c>
      <c r="D171">
        <v>0</v>
      </c>
      <c r="E171" s="5">
        <v>0</v>
      </c>
      <c r="F171">
        <v>0</v>
      </c>
      <c r="G171">
        <v>48</v>
      </c>
    </row>
    <row r="172" spans="1:7" x14ac:dyDescent="0.35">
      <c r="A172" s="2">
        <v>44214</v>
      </c>
      <c r="B172">
        <v>0</v>
      </c>
      <c r="C172">
        <v>0</v>
      </c>
      <c r="D172">
        <v>0</v>
      </c>
      <c r="E172" s="5">
        <v>0</v>
      </c>
      <c r="F172">
        <v>0</v>
      </c>
      <c r="G172">
        <v>45</v>
      </c>
    </row>
    <row r="173" spans="1:7" x14ac:dyDescent="0.35">
      <c r="A173" s="2">
        <v>44215</v>
      </c>
      <c r="B173">
        <v>0</v>
      </c>
      <c r="C173">
        <v>0</v>
      </c>
      <c r="D173">
        <v>0</v>
      </c>
      <c r="E173" s="5">
        <v>0</v>
      </c>
      <c r="F173">
        <v>0</v>
      </c>
      <c r="G173">
        <v>8</v>
      </c>
    </row>
    <row r="174" spans="1:7" x14ac:dyDescent="0.35">
      <c r="A174" s="2">
        <v>44216</v>
      </c>
      <c r="B174">
        <v>0</v>
      </c>
      <c r="C174">
        <v>0</v>
      </c>
      <c r="D174">
        <v>0</v>
      </c>
      <c r="E174" s="5">
        <v>0</v>
      </c>
      <c r="F174">
        <v>0</v>
      </c>
      <c r="G174">
        <v>0</v>
      </c>
    </row>
    <row r="175" spans="1:7" x14ac:dyDescent="0.35">
      <c r="A175" s="2">
        <v>44217</v>
      </c>
      <c r="B175">
        <v>0</v>
      </c>
      <c r="C175">
        <v>0</v>
      </c>
      <c r="D175">
        <v>0</v>
      </c>
      <c r="E175" s="5">
        <v>0</v>
      </c>
      <c r="F175">
        <v>0</v>
      </c>
      <c r="G175">
        <v>0</v>
      </c>
    </row>
    <row r="176" spans="1:7" x14ac:dyDescent="0.35">
      <c r="A176" s="2">
        <v>44218</v>
      </c>
      <c r="B176">
        <v>0</v>
      </c>
      <c r="C176">
        <v>0</v>
      </c>
      <c r="D176">
        <v>0</v>
      </c>
      <c r="E176" s="5">
        <v>0</v>
      </c>
      <c r="F176">
        <v>0</v>
      </c>
      <c r="G176">
        <v>52</v>
      </c>
    </row>
    <row r="177" spans="1:7" x14ac:dyDescent="0.35">
      <c r="A177" s="2">
        <v>44219</v>
      </c>
      <c r="B177">
        <v>0</v>
      </c>
      <c r="C177">
        <v>0</v>
      </c>
      <c r="D177">
        <v>0</v>
      </c>
      <c r="E177" s="5">
        <v>0</v>
      </c>
      <c r="F177">
        <v>0</v>
      </c>
      <c r="G177">
        <v>0</v>
      </c>
    </row>
    <row r="178" spans="1:7" x14ac:dyDescent="0.35">
      <c r="A178" s="2">
        <v>44220</v>
      </c>
      <c r="B178">
        <v>0</v>
      </c>
      <c r="C178">
        <v>0</v>
      </c>
      <c r="D178">
        <v>0</v>
      </c>
      <c r="E178" s="5">
        <v>0</v>
      </c>
      <c r="F178">
        <v>0</v>
      </c>
      <c r="G178">
        <v>0</v>
      </c>
    </row>
    <row r="179" spans="1:7" x14ac:dyDescent="0.35">
      <c r="A179" s="2">
        <v>44221</v>
      </c>
      <c r="B179">
        <v>0</v>
      </c>
      <c r="C179">
        <v>0</v>
      </c>
      <c r="D179">
        <v>0</v>
      </c>
      <c r="E179" s="5">
        <v>0</v>
      </c>
      <c r="F179">
        <v>0</v>
      </c>
      <c r="G179">
        <v>473</v>
      </c>
    </row>
    <row r="180" spans="1:7" x14ac:dyDescent="0.35">
      <c r="A180" s="2">
        <v>44222</v>
      </c>
      <c r="B180">
        <v>0</v>
      </c>
      <c r="C180">
        <v>0</v>
      </c>
      <c r="D180">
        <v>0</v>
      </c>
      <c r="E180" s="5">
        <v>0</v>
      </c>
      <c r="F180">
        <v>0</v>
      </c>
      <c r="G180">
        <v>132</v>
      </c>
    </row>
    <row r="181" spans="1:7" x14ac:dyDescent="0.35">
      <c r="A181" s="2">
        <v>44223</v>
      </c>
      <c r="B181">
        <v>0</v>
      </c>
      <c r="C181">
        <v>0</v>
      </c>
      <c r="D181">
        <v>0</v>
      </c>
      <c r="E181" s="5">
        <v>0</v>
      </c>
      <c r="F181">
        <v>0</v>
      </c>
      <c r="G181">
        <v>38</v>
      </c>
    </row>
    <row r="182" spans="1:7" x14ac:dyDescent="0.35">
      <c r="A182" s="2">
        <v>44224</v>
      </c>
      <c r="B182">
        <v>0</v>
      </c>
      <c r="C182">
        <v>0</v>
      </c>
      <c r="D182">
        <v>0</v>
      </c>
      <c r="E182" s="5">
        <v>0</v>
      </c>
      <c r="F182">
        <v>0</v>
      </c>
      <c r="G182">
        <v>13</v>
      </c>
    </row>
    <row r="183" spans="1:7" x14ac:dyDescent="0.35">
      <c r="A183" s="2">
        <v>44225</v>
      </c>
      <c r="B183">
        <v>0</v>
      </c>
      <c r="C183">
        <v>0</v>
      </c>
      <c r="D183">
        <v>0</v>
      </c>
      <c r="E183" s="5">
        <v>0</v>
      </c>
      <c r="F183">
        <v>0</v>
      </c>
      <c r="G183">
        <v>523</v>
      </c>
    </row>
    <row r="184" spans="1:7" x14ac:dyDescent="0.35">
      <c r="A184" s="2">
        <v>44226</v>
      </c>
      <c r="B184">
        <v>0</v>
      </c>
      <c r="C184">
        <v>0</v>
      </c>
      <c r="D184">
        <v>0</v>
      </c>
      <c r="E184" s="5">
        <v>0</v>
      </c>
      <c r="F184">
        <v>0</v>
      </c>
      <c r="G184">
        <v>5708932</v>
      </c>
    </row>
    <row r="185" spans="1:7" x14ac:dyDescent="0.35">
      <c r="A185" s="2">
        <v>44227</v>
      </c>
      <c r="B185">
        <v>0</v>
      </c>
      <c r="C185">
        <v>0</v>
      </c>
      <c r="D185">
        <v>0</v>
      </c>
      <c r="E185" s="5">
        <v>0</v>
      </c>
      <c r="F185">
        <v>0</v>
      </c>
      <c r="G185">
        <v>23921741</v>
      </c>
    </row>
    <row r="186" spans="1:7" x14ac:dyDescent="0.35">
      <c r="A186" s="2">
        <v>44228</v>
      </c>
      <c r="B186">
        <v>0</v>
      </c>
      <c r="C186">
        <v>0</v>
      </c>
      <c r="D186">
        <v>0</v>
      </c>
      <c r="E186" s="5">
        <v>0</v>
      </c>
      <c r="F186">
        <v>0</v>
      </c>
      <c r="G186">
        <v>18665191</v>
      </c>
    </row>
    <row r="187" spans="1:7" x14ac:dyDescent="0.35">
      <c r="A187" s="2">
        <v>44229</v>
      </c>
      <c r="B187">
        <v>0</v>
      </c>
      <c r="C187">
        <v>0</v>
      </c>
      <c r="D187">
        <v>0</v>
      </c>
      <c r="E187" s="5">
        <v>0</v>
      </c>
      <c r="F187">
        <v>0</v>
      </c>
      <c r="G187">
        <v>5559512</v>
      </c>
    </row>
    <row r="188" spans="1:7" x14ac:dyDescent="0.35">
      <c r="A188" s="2">
        <v>44230</v>
      </c>
      <c r="B188">
        <v>0</v>
      </c>
      <c r="C188">
        <v>0</v>
      </c>
      <c r="D188">
        <v>0</v>
      </c>
      <c r="E188" s="5">
        <v>0</v>
      </c>
      <c r="F188">
        <v>0</v>
      </c>
      <c r="G188">
        <v>2682178</v>
      </c>
    </row>
    <row r="189" spans="1:7" x14ac:dyDescent="0.35">
      <c r="A189" s="2">
        <v>44231</v>
      </c>
      <c r="B189">
        <v>0</v>
      </c>
      <c r="C189">
        <v>0</v>
      </c>
      <c r="D189">
        <v>0</v>
      </c>
      <c r="E189" s="5">
        <v>0</v>
      </c>
      <c r="F189">
        <v>0</v>
      </c>
      <c r="G189">
        <v>1804078</v>
      </c>
    </row>
    <row r="190" spans="1:7" x14ac:dyDescent="0.35">
      <c r="A190" s="2">
        <v>44232</v>
      </c>
      <c r="B190">
        <v>0</v>
      </c>
      <c r="C190">
        <v>0</v>
      </c>
      <c r="D190">
        <v>0</v>
      </c>
      <c r="E190" s="5">
        <v>0</v>
      </c>
      <c r="F190">
        <v>0</v>
      </c>
      <c r="G190">
        <v>1298642</v>
      </c>
    </row>
    <row r="191" spans="1:7" x14ac:dyDescent="0.35">
      <c r="A191" s="2">
        <v>44233</v>
      </c>
      <c r="B191">
        <v>0</v>
      </c>
      <c r="C191">
        <v>0</v>
      </c>
      <c r="D191">
        <v>0</v>
      </c>
      <c r="E191" s="5">
        <v>0</v>
      </c>
      <c r="F191">
        <v>0</v>
      </c>
      <c r="G191">
        <v>595379</v>
      </c>
    </row>
    <row r="192" spans="1:7" x14ac:dyDescent="0.35">
      <c r="A192" s="2">
        <v>44234</v>
      </c>
      <c r="B192">
        <v>0</v>
      </c>
      <c r="C192">
        <v>0</v>
      </c>
      <c r="D192">
        <v>0</v>
      </c>
      <c r="E192" s="5">
        <v>0</v>
      </c>
      <c r="F192">
        <v>0</v>
      </c>
      <c r="G192">
        <v>1325910</v>
      </c>
    </row>
    <row r="193" spans="1:7" x14ac:dyDescent="0.35">
      <c r="A193" s="2">
        <v>44235</v>
      </c>
      <c r="B193">
        <v>0</v>
      </c>
      <c r="C193">
        <v>0</v>
      </c>
      <c r="D193">
        <v>0</v>
      </c>
      <c r="E193" s="5">
        <v>0</v>
      </c>
      <c r="F193">
        <v>0</v>
      </c>
      <c r="G193">
        <v>6113372</v>
      </c>
    </row>
    <row r="194" spans="1:7" x14ac:dyDescent="0.35">
      <c r="A194" s="2">
        <v>44236</v>
      </c>
      <c r="B194">
        <v>0</v>
      </c>
      <c r="C194">
        <v>0</v>
      </c>
      <c r="D194">
        <v>0</v>
      </c>
      <c r="E194" s="5">
        <v>0</v>
      </c>
      <c r="F194">
        <v>0</v>
      </c>
      <c r="G194">
        <v>1143430</v>
      </c>
    </row>
    <row r="195" spans="1:7" x14ac:dyDescent="0.35">
      <c r="A195" s="2">
        <v>44237</v>
      </c>
      <c r="B195">
        <v>0</v>
      </c>
      <c r="C195">
        <v>0</v>
      </c>
      <c r="D195">
        <v>0</v>
      </c>
      <c r="E195" s="5">
        <v>0</v>
      </c>
      <c r="F195">
        <v>0</v>
      </c>
      <c r="G195">
        <v>933735</v>
      </c>
    </row>
    <row r="196" spans="1:7" x14ac:dyDescent="0.35">
      <c r="A196" s="2">
        <v>44238</v>
      </c>
      <c r="B196">
        <v>0</v>
      </c>
      <c r="C196">
        <v>0</v>
      </c>
      <c r="D196">
        <v>0</v>
      </c>
      <c r="E196" s="5">
        <v>0</v>
      </c>
      <c r="F196">
        <v>0</v>
      </c>
      <c r="G196">
        <v>560752</v>
      </c>
    </row>
    <row r="197" spans="1:7" x14ac:dyDescent="0.35">
      <c r="A197" s="2">
        <v>44239</v>
      </c>
      <c r="B197">
        <v>0</v>
      </c>
      <c r="C197">
        <v>0</v>
      </c>
      <c r="D197">
        <v>0</v>
      </c>
      <c r="E197" s="5">
        <v>0</v>
      </c>
      <c r="F197">
        <v>0</v>
      </c>
      <c r="G197">
        <v>388735</v>
      </c>
    </row>
    <row r="198" spans="1:7" x14ac:dyDescent="0.35">
      <c r="A198" s="2">
        <v>44240</v>
      </c>
      <c r="B198">
        <v>0</v>
      </c>
      <c r="C198">
        <v>0</v>
      </c>
      <c r="D198">
        <v>0</v>
      </c>
      <c r="E198" s="5">
        <v>0</v>
      </c>
      <c r="F198">
        <v>0</v>
      </c>
      <c r="G198">
        <v>249169</v>
      </c>
    </row>
    <row r="199" spans="1:7" x14ac:dyDescent="0.35">
      <c r="A199" s="2">
        <v>44241</v>
      </c>
      <c r="B199">
        <v>0</v>
      </c>
      <c r="C199">
        <v>0</v>
      </c>
      <c r="D199">
        <v>0</v>
      </c>
      <c r="E199" s="5">
        <v>0</v>
      </c>
      <c r="F199">
        <v>0</v>
      </c>
      <c r="G199">
        <v>355425</v>
      </c>
    </row>
    <row r="200" spans="1:7" x14ac:dyDescent="0.35">
      <c r="A200" s="2">
        <v>44242</v>
      </c>
      <c r="B200">
        <v>0</v>
      </c>
      <c r="C200">
        <v>0</v>
      </c>
      <c r="D200">
        <v>0</v>
      </c>
      <c r="E200" s="5">
        <v>0</v>
      </c>
      <c r="F200">
        <v>0</v>
      </c>
      <c r="G200">
        <v>186938</v>
      </c>
    </row>
    <row r="201" spans="1:7" x14ac:dyDescent="0.35">
      <c r="A201" s="2">
        <v>44243</v>
      </c>
      <c r="B201">
        <v>0</v>
      </c>
      <c r="C201">
        <v>0</v>
      </c>
      <c r="D201">
        <v>0</v>
      </c>
      <c r="E201" s="5">
        <v>0</v>
      </c>
      <c r="F201">
        <v>0</v>
      </c>
      <c r="G201">
        <v>253570</v>
      </c>
    </row>
    <row r="202" spans="1:7" x14ac:dyDescent="0.35">
      <c r="A202" s="2">
        <v>44244</v>
      </c>
      <c r="B202">
        <v>0</v>
      </c>
      <c r="C202">
        <v>0</v>
      </c>
      <c r="D202">
        <v>0</v>
      </c>
      <c r="E202" s="5">
        <v>0</v>
      </c>
      <c r="F202">
        <v>0</v>
      </c>
      <c r="G202">
        <v>134903</v>
      </c>
    </row>
    <row r="203" spans="1:7" x14ac:dyDescent="0.35">
      <c r="A203" s="2">
        <v>44245</v>
      </c>
      <c r="B203">
        <v>0</v>
      </c>
      <c r="C203">
        <v>0</v>
      </c>
      <c r="D203">
        <v>0</v>
      </c>
      <c r="E203" s="5">
        <v>0</v>
      </c>
      <c r="F203">
        <v>0</v>
      </c>
      <c r="G203">
        <v>85076</v>
      </c>
    </row>
    <row r="204" spans="1:7" x14ac:dyDescent="0.35">
      <c r="A204" s="2">
        <v>44246</v>
      </c>
      <c r="B204">
        <v>0</v>
      </c>
      <c r="C204">
        <v>0</v>
      </c>
      <c r="D204">
        <v>0</v>
      </c>
      <c r="E204" s="5">
        <v>0</v>
      </c>
      <c r="F204">
        <v>0</v>
      </c>
      <c r="G204">
        <v>105110</v>
      </c>
    </row>
    <row r="205" spans="1:7" x14ac:dyDescent="0.35">
      <c r="A205" s="2">
        <v>44247</v>
      </c>
      <c r="B205">
        <v>0</v>
      </c>
      <c r="C205">
        <v>0</v>
      </c>
      <c r="D205">
        <v>0</v>
      </c>
      <c r="E205" s="5">
        <v>0</v>
      </c>
      <c r="F205">
        <v>0</v>
      </c>
      <c r="G205">
        <v>259931</v>
      </c>
    </row>
    <row r="206" spans="1:7" x14ac:dyDescent="0.35">
      <c r="A206" s="2">
        <v>44248</v>
      </c>
      <c r="B206">
        <v>0</v>
      </c>
      <c r="C206">
        <v>0</v>
      </c>
      <c r="D206">
        <v>0</v>
      </c>
      <c r="E206" s="5">
        <v>0</v>
      </c>
      <c r="F206">
        <v>0</v>
      </c>
      <c r="G206">
        <v>124684</v>
      </c>
    </row>
    <row r="207" spans="1:7" x14ac:dyDescent="0.35">
      <c r="A207" s="2">
        <v>44249</v>
      </c>
      <c r="B207">
        <v>0</v>
      </c>
      <c r="C207">
        <v>0</v>
      </c>
      <c r="D207">
        <v>0</v>
      </c>
      <c r="E207" s="5">
        <v>0</v>
      </c>
      <c r="F207">
        <v>0</v>
      </c>
      <c r="G207">
        <v>102994</v>
      </c>
    </row>
    <row r="208" spans="1:7" x14ac:dyDescent="0.35">
      <c r="A208" s="2">
        <v>44250</v>
      </c>
      <c r="B208">
        <v>0</v>
      </c>
      <c r="C208">
        <v>0</v>
      </c>
      <c r="D208">
        <v>0</v>
      </c>
      <c r="E208" s="5">
        <v>0</v>
      </c>
      <c r="F208">
        <v>0</v>
      </c>
      <c r="G208">
        <v>34174</v>
      </c>
    </row>
    <row r="209" spans="1:7" x14ac:dyDescent="0.35">
      <c r="A209" s="2">
        <v>44251</v>
      </c>
      <c r="B209">
        <v>0</v>
      </c>
      <c r="C209">
        <v>0</v>
      </c>
      <c r="D209">
        <v>0</v>
      </c>
      <c r="E209" s="5">
        <v>0</v>
      </c>
      <c r="F209">
        <v>0</v>
      </c>
      <c r="G209">
        <v>54984</v>
      </c>
    </row>
    <row r="210" spans="1:7" x14ac:dyDescent="0.35">
      <c r="A210" s="2">
        <v>44252</v>
      </c>
      <c r="B210">
        <v>0</v>
      </c>
      <c r="C210">
        <v>0</v>
      </c>
      <c r="D210">
        <v>0</v>
      </c>
      <c r="E210" s="5">
        <v>0</v>
      </c>
      <c r="F210">
        <v>0</v>
      </c>
      <c r="G210">
        <v>31669</v>
      </c>
    </row>
    <row r="211" spans="1:7" x14ac:dyDescent="0.35">
      <c r="A211" s="2">
        <v>44253</v>
      </c>
      <c r="B211">
        <v>0</v>
      </c>
      <c r="C211">
        <v>0</v>
      </c>
      <c r="D211">
        <v>0</v>
      </c>
      <c r="E211" s="5">
        <v>0</v>
      </c>
      <c r="F211">
        <v>0</v>
      </c>
      <c r="G211">
        <v>147256</v>
      </c>
    </row>
    <row r="212" spans="1:7" x14ac:dyDescent="0.35">
      <c r="A212" s="2">
        <v>44254</v>
      </c>
      <c r="B212">
        <v>0</v>
      </c>
      <c r="C212">
        <v>0</v>
      </c>
      <c r="D212">
        <v>0</v>
      </c>
      <c r="E212" s="5">
        <v>0</v>
      </c>
      <c r="F212">
        <v>0</v>
      </c>
      <c r="G212">
        <v>481991</v>
      </c>
    </row>
    <row r="213" spans="1:7" x14ac:dyDescent="0.35">
      <c r="A213" s="2">
        <v>44255</v>
      </c>
      <c r="B213">
        <v>0</v>
      </c>
      <c r="C213">
        <v>0</v>
      </c>
      <c r="D213">
        <v>0</v>
      </c>
      <c r="E213" s="5">
        <v>0</v>
      </c>
      <c r="F213">
        <v>0</v>
      </c>
      <c r="G213">
        <v>3832192</v>
      </c>
    </row>
    <row r="214" spans="1:7" x14ac:dyDescent="0.35">
      <c r="A214" s="2">
        <v>44256</v>
      </c>
      <c r="B214">
        <v>0</v>
      </c>
      <c r="C214">
        <v>0</v>
      </c>
      <c r="D214">
        <v>0</v>
      </c>
      <c r="E214" s="5">
        <v>0</v>
      </c>
      <c r="F214">
        <v>0</v>
      </c>
      <c r="G214">
        <v>991095</v>
      </c>
    </row>
    <row r="215" spans="1:7" x14ac:dyDescent="0.35">
      <c r="A215" s="2">
        <v>44257</v>
      </c>
      <c r="B215">
        <v>0</v>
      </c>
      <c r="C215">
        <v>0</v>
      </c>
      <c r="D215">
        <v>0</v>
      </c>
      <c r="E215" s="5">
        <v>0</v>
      </c>
      <c r="F215">
        <v>0</v>
      </c>
      <c r="G215">
        <v>528326</v>
      </c>
    </row>
    <row r="216" spans="1:7" x14ac:dyDescent="0.35">
      <c r="A216" s="2">
        <v>44258</v>
      </c>
      <c r="B216">
        <v>0</v>
      </c>
      <c r="C216">
        <v>0</v>
      </c>
      <c r="D216">
        <v>0</v>
      </c>
      <c r="E216" s="5">
        <v>0</v>
      </c>
      <c r="F216">
        <v>0</v>
      </c>
      <c r="G216">
        <v>1427316</v>
      </c>
    </row>
    <row r="217" spans="1:7" x14ac:dyDescent="0.35">
      <c r="A217" s="2">
        <v>44259</v>
      </c>
      <c r="B217">
        <v>0</v>
      </c>
      <c r="C217">
        <v>0</v>
      </c>
      <c r="D217">
        <v>0</v>
      </c>
      <c r="E217" s="5">
        <v>0</v>
      </c>
      <c r="F217">
        <v>0</v>
      </c>
      <c r="G217">
        <v>3502637</v>
      </c>
    </row>
    <row r="218" spans="1:7" x14ac:dyDescent="0.35">
      <c r="A218" s="2">
        <v>44260</v>
      </c>
      <c r="B218">
        <v>0</v>
      </c>
      <c r="C218">
        <v>0</v>
      </c>
      <c r="D218">
        <v>0</v>
      </c>
      <c r="E218" s="5">
        <v>0</v>
      </c>
      <c r="F218">
        <v>0</v>
      </c>
      <c r="G218">
        <v>2107990</v>
      </c>
    </row>
    <row r="219" spans="1:7" x14ac:dyDescent="0.35">
      <c r="A219" s="2">
        <v>44261</v>
      </c>
      <c r="B219">
        <v>0</v>
      </c>
      <c r="C219">
        <v>0</v>
      </c>
      <c r="D219">
        <v>0</v>
      </c>
      <c r="E219" s="5">
        <v>0</v>
      </c>
      <c r="F219">
        <v>0</v>
      </c>
      <c r="G219">
        <v>479871</v>
      </c>
    </row>
    <row r="220" spans="1:7" x14ac:dyDescent="0.35">
      <c r="A220" s="2">
        <v>44262</v>
      </c>
      <c r="B220">
        <v>0</v>
      </c>
      <c r="C220">
        <v>0</v>
      </c>
      <c r="D220">
        <v>0</v>
      </c>
      <c r="E220" s="5">
        <v>0</v>
      </c>
      <c r="F220">
        <v>0</v>
      </c>
      <c r="G220">
        <v>607173</v>
      </c>
    </row>
    <row r="221" spans="1:7" x14ac:dyDescent="0.35">
      <c r="A221" s="2">
        <v>44263</v>
      </c>
      <c r="B221">
        <v>0</v>
      </c>
      <c r="C221">
        <v>0</v>
      </c>
      <c r="D221">
        <v>0</v>
      </c>
      <c r="E221" s="5">
        <v>0</v>
      </c>
      <c r="F221">
        <v>0</v>
      </c>
      <c r="G221">
        <v>545662</v>
      </c>
    </row>
    <row r="222" spans="1:7" x14ac:dyDescent="0.35">
      <c r="A222" s="2">
        <v>44264</v>
      </c>
      <c r="B222">
        <v>0</v>
      </c>
      <c r="C222">
        <v>0</v>
      </c>
      <c r="D222">
        <v>0</v>
      </c>
      <c r="E222" s="5">
        <v>0</v>
      </c>
      <c r="F222">
        <v>0</v>
      </c>
      <c r="G222">
        <v>725264</v>
      </c>
    </row>
    <row r="223" spans="1:7" x14ac:dyDescent="0.35">
      <c r="A223" s="2">
        <v>44265</v>
      </c>
      <c r="B223">
        <v>0</v>
      </c>
      <c r="C223">
        <v>0</v>
      </c>
      <c r="D223">
        <v>0</v>
      </c>
      <c r="E223" s="5">
        <v>0</v>
      </c>
      <c r="F223">
        <v>0</v>
      </c>
      <c r="G223">
        <v>310950</v>
      </c>
    </row>
    <row r="224" spans="1:7" x14ac:dyDescent="0.35">
      <c r="A224" s="2">
        <v>44266</v>
      </c>
      <c r="B224">
        <v>0</v>
      </c>
      <c r="C224">
        <v>0</v>
      </c>
      <c r="D224">
        <v>0</v>
      </c>
      <c r="E224" s="5">
        <v>0</v>
      </c>
      <c r="F224">
        <v>0</v>
      </c>
      <c r="G224">
        <v>377979</v>
      </c>
    </row>
    <row r="225" spans="1:7" x14ac:dyDescent="0.35">
      <c r="A225" s="2">
        <v>44267</v>
      </c>
      <c r="B225">
        <v>0</v>
      </c>
      <c r="C225">
        <v>0</v>
      </c>
      <c r="D225">
        <v>0</v>
      </c>
      <c r="E225" s="5">
        <v>0</v>
      </c>
      <c r="F225">
        <v>0</v>
      </c>
      <c r="G225">
        <v>475257</v>
      </c>
    </row>
    <row r="226" spans="1:7" x14ac:dyDescent="0.35">
      <c r="A226" s="2">
        <v>44268</v>
      </c>
      <c r="B226">
        <v>0</v>
      </c>
      <c r="C226">
        <v>0</v>
      </c>
      <c r="D226">
        <v>0</v>
      </c>
      <c r="E226" s="5">
        <v>0</v>
      </c>
      <c r="F226">
        <v>0</v>
      </c>
      <c r="G226">
        <v>1283595</v>
      </c>
    </row>
    <row r="227" spans="1:7" x14ac:dyDescent="0.35">
      <c r="A227" s="2">
        <v>44269</v>
      </c>
      <c r="B227">
        <v>0</v>
      </c>
      <c r="C227">
        <v>0</v>
      </c>
      <c r="D227">
        <v>0</v>
      </c>
      <c r="E227" s="5">
        <v>0</v>
      </c>
      <c r="F227">
        <v>0</v>
      </c>
      <c r="G227">
        <v>226958</v>
      </c>
    </row>
    <row r="228" spans="1:7" x14ac:dyDescent="0.35">
      <c r="A228" s="2">
        <v>44270</v>
      </c>
      <c r="B228">
        <v>0</v>
      </c>
      <c r="C228">
        <v>0</v>
      </c>
      <c r="D228">
        <v>0</v>
      </c>
      <c r="E228" s="5">
        <v>0</v>
      </c>
      <c r="F228">
        <v>0</v>
      </c>
      <c r="G228">
        <v>11569431</v>
      </c>
    </row>
    <row r="229" spans="1:7" x14ac:dyDescent="0.35">
      <c r="A229" s="2">
        <v>44271</v>
      </c>
      <c r="B229">
        <v>0</v>
      </c>
      <c r="C229">
        <v>0</v>
      </c>
      <c r="D229">
        <v>0</v>
      </c>
      <c r="E229" s="5">
        <v>0</v>
      </c>
      <c r="F229">
        <v>0</v>
      </c>
      <c r="G229">
        <v>5609681</v>
      </c>
    </row>
    <row r="230" spans="1:7" x14ac:dyDescent="0.35">
      <c r="A230" s="2">
        <v>44272</v>
      </c>
      <c r="B230">
        <v>0</v>
      </c>
      <c r="C230">
        <v>0</v>
      </c>
      <c r="D230">
        <v>0</v>
      </c>
      <c r="E230" s="5">
        <v>0</v>
      </c>
      <c r="F230">
        <v>0</v>
      </c>
      <c r="G230">
        <v>3220467</v>
      </c>
    </row>
    <row r="231" spans="1:7" x14ac:dyDescent="0.35">
      <c r="A231" s="2">
        <v>44273</v>
      </c>
      <c r="B231">
        <v>0</v>
      </c>
      <c r="C231">
        <v>0</v>
      </c>
      <c r="D231">
        <v>0</v>
      </c>
      <c r="E231" s="5">
        <v>0</v>
      </c>
      <c r="F231">
        <v>0</v>
      </c>
      <c r="G231">
        <v>1423541</v>
      </c>
    </row>
    <row r="232" spans="1:7" x14ac:dyDescent="0.35">
      <c r="A232" s="2">
        <v>44274</v>
      </c>
      <c r="B232">
        <v>0</v>
      </c>
      <c r="C232">
        <v>0</v>
      </c>
      <c r="D232">
        <v>0</v>
      </c>
      <c r="E232" s="5">
        <v>0</v>
      </c>
      <c r="F232">
        <v>0</v>
      </c>
      <c r="G232">
        <v>2396974</v>
      </c>
    </row>
    <row r="233" spans="1:7" x14ac:dyDescent="0.35">
      <c r="A233" s="2">
        <v>44275</v>
      </c>
      <c r="B233">
        <v>0</v>
      </c>
      <c r="C233">
        <v>0</v>
      </c>
      <c r="D233">
        <v>0</v>
      </c>
      <c r="E233" s="5">
        <v>0</v>
      </c>
      <c r="F233">
        <v>0</v>
      </c>
      <c r="G233">
        <v>1165956</v>
      </c>
    </row>
    <row r="234" spans="1:7" x14ac:dyDescent="0.35">
      <c r="A234" s="2">
        <v>44276</v>
      </c>
      <c r="B234">
        <v>0</v>
      </c>
      <c r="C234">
        <v>0</v>
      </c>
      <c r="D234">
        <v>0</v>
      </c>
      <c r="E234" s="5">
        <v>0</v>
      </c>
      <c r="F234">
        <v>0</v>
      </c>
      <c r="G234">
        <v>1833105</v>
      </c>
    </row>
    <row r="235" spans="1:7" x14ac:dyDescent="0.35">
      <c r="A235" s="2">
        <v>44277</v>
      </c>
      <c r="B235">
        <v>0</v>
      </c>
      <c r="C235">
        <v>0</v>
      </c>
      <c r="D235">
        <v>0</v>
      </c>
      <c r="E235" s="5">
        <v>0</v>
      </c>
      <c r="F235">
        <v>0</v>
      </c>
      <c r="G235">
        <v>1425544</v>
      </c>
    </row>
    <row r="236" spans="1:7" x14ac:dyDescent="0.35">
      <c r="A236" s="2">
        <v>44278</v>
      </c>
      <c r="B236">
        <v>0</v>
      </c>
      <c r="C236">
        <v>0</v>
      </c>
      <c r="D236">
        <v>0</v>
      </c>
      <c r="E236" s="5">
        <v>0</v>
      </c>
      <c r="F236">
        <v>0</v>
      </c>
      <c r="G236">
        <v>900688</v>
      </c>
    </row>
    <row r="237" spans="1:7" x14ac:dyDescent="0.35">
      <c r="A237" s="2">
        <v>44279</v>
      </c>
      <c r="B237">
        <v>0</v>
      </c>
      <c r="C237">
        <v>0</v>
      </c>
      <c r="D237">
        <v>0</v>
      </c>
      <c r="E237" s="5">
        <v>0</v>
      </c>
      <c r="F237">
        <v>0</v>
      </c>
      <c r="G237">
        <v>539037</v>
      </c>
    </row>
    <row r="238" spans="1:7" x14ac:dyDescent="0.35">
      <c r="A238" s="2">
        <v>44280</v>
      </c>
      <c r="B238">
        <v>0</v>
      </c>
      <c r="C238">
        <v>0</v>
      </c>
      <c r="D238">
        <v>0</v>
      </c>
      <c r="E238" s="5">
        <v>0</v>
      </c>
      <c r="F238">
        <v>0</v>
      </c>
      <c r="G238">
        <v>602385</v>
      </c>
    </row>
    <row r="239" spans="1:7" x14ac:dyDescent="0.35">
      <c r="A239" s="2">
        <v>44281</v>
      </c>
      <c r="B239">
        <v>0</v>
      </c>
      <c r="C239">
        <v>0</v>
      </c>
      <c r="D239">
        <v>0</v>
      </c>
      <c r="E239" s="5">
        <v>0</v>
      </c>
      <c r="F239">
        <v>0</v>
      </c>
      <c r="G239">
        <v>722333</v>
      </c>
    </row>
    <row r="240" spans="1:7" x14ac:dyDescent="0.35">
      <c r="A240" s="2">
        <v>44282</v>
      </c>
      <c r="B240">
        <v>0</v>
      </c>
      <c r="C240">
        <v>0</v>
      </c>
      <c r="D240">
        <v>0</v>
      </c>
      <c r="E240" s="5">
        <v>0</v>
      </c>
      <c r="F240">
        <v>0</v>
      </c>
      <c r="G240">
        <v>514845</v>
      </c>
    </row>
    <row r="241" spans="1:7" x14ac:dyDescent="0.35">
      <c r="A241" s="2">
        <v>44283</v>
      </c>
      <c r="B241">
        <v>0</v>
      </c>
      <c r="C241">
        <v>0</v>
      </c>
      <c r="D241">
        <v>0</v>
      </c>
      <c r="E241" s="5">
        <v>0</v>
      </c>
      <c r="F241">
        <v>0</v>
      </c>
      <c r="G241">
        <v>1143577</v>
      </c>
    </row>
    <row r="242" spans="1:7" x14ac:dyDescent="0.35">
      <c r="A242" s="2">
        <v>44284</v>
      </c>
      <c r="B242">
        <v>0</v>
      </c>
      <c r="C242">
        <v>0</v>
      </c>
      <c r="D242">
        <v>0</v>
      </c>
      <c r="E242" s="5">
        <v>0</v>
      </c>
      <c r="F242">
        <v>0</v>
      </c>
      <c r="G242">
        <v>2342924</v>
      </c>
    </row>
    <row r="243" spans="1:7" x14ac:dyDescent="0.35">
      <c r="A243" s="2">
        <v>44285</v>
      </c>
      <c r="B243">
        <v>0</v>
      </c>
      <c r="C243">
        <v>0</v>
      </c>
      <c r="D243">
        <v>0</v>
      </c>
      <c r="E243" s="5">
        <v>0</v>
      </c>
      <c r="F243">
        <v>0</v>
      </c>
      <c r="G243">
        <v>941404</v>
      </c>
    </row>
    <row r="244" spans="1:7" x14ac:dyDescent="0.35">
      <c r="A244" s="2">
        <v>44286</v>
      </c>
      <c r="B244">
        <v>0</v>
      </c>
      <c r="C244">
        <v>0</v>
      </c>
      <c r="D244">
        <v>0</v>
      </c>
      <c r="E244" s="5">
        <v>0</v>
      </c>
      <c r="F244">
        <v>0</v>
      </c>
      <c r="G244">
        <v>1022750</v>
      </c>
    </row>
    <row r="245" spans="1:7" x14ac:dyDescent="0.35">
      <c r="A245" s="2">
        <v>44287</v>
      </c>
      <c r="B245">
        <v>0</v>
      </c>
      <c r="C245">
        <v>0</v>
      </c>
      <c r="D245">
        <v>0</v>
      </c>
      <c r="E245" s="5">
        <v>0</v>
      </c>
      <c r="F245">
        <v>0</v>
      </c>
      <c r="G245">
        <v>1238056</v>
      </c>
    </row>
    <row r="246" spans="1:7" x14ac:dyDescent="0.35">
      <c r="A246" s="2">
        <v>44288</v>
      </c>
      <c r="B246">
        <v>0</v>
      </c>
      <c r="C246">
        <v>0</v>
      </c>
      <c r="D246">
        <v>0</v>
      </c>
      <c r="E246" s="5">
        <v>0</v>
      </c>
      <c r="F246">
        <v>0</v>
      </c>
      <c r="G246">
        <v>1253053</v>
      </c>
    </row>
    <row r="247" spans="1:7" x14ac:dyDescent="0.35">
      <c r="A247" s="2">
        <v>44289</v>
      </c>
      <c r="B247">
        <v>0</v>
      </c>
      <c r="C247">
        <v>0</v>
      </c>
      <c r="D247">
        <v>0</v>
      </c>
      <c r="E247" s="5">
        <v>0</v>
      </c>
      <c r="F247">
        <v>0</v>
      </c>
      <c r="G247">
        <v>812224</v>
      </c>
    </row>
    <row r="248" spans="1:7" x14ac:dyDescent="0.35">
      <c r="A248" s="2">
        <v>44290</v>
      </c>
      <c r="B248">
        <v>0</v>
      </c>
      <c r="C248">
        <v>0</v>
      </c>
      <c r="D248">
        <v>0</v>
      </c>
      <c r="E248" s="5">
        <v>0</v>
      </c>
      <c r="F248">
        <v>0</v>
      </c>
      <c r="G248">
        <v>1264328</v>
      </c>
    </row>
    <row r="249" spans="1:7" x14ac:dyDescent="0.35">
      <c r="A249" s="2">
        <v>44291</v>
      </c>
      <c r="B249">
        <v>0</v>
      </c>
      <c r="C249">
        <v>0</v>
      </c>
      <c r="D249">
        <v>0</v>
      </c>
      <c r="E249" s="5">
        <v>0</v>
      </c>
      <c r="F249">
        <v>0</v>
      </c>
      <c r="G249">
        <v>1161738</v>
      </c>
    </row>
    <row r="250" spans="1:7" x14ac:dyDescent="0.35">
      <c r="A250" s="2">
        <v>44292</v>
      </c>
      <c r="B250">
        <v>0</v>
      </c>
      <c r="C250">
        <v>0</v>
      </c>
      <c r="D250">
        <v>0</v>
      </c>
      <c r="E250" s="5">
        <v>0</v>
      </c>
      <c r="F250">
        <v>0</v>
      </c>
      <c r="G250">
        <v>1294612</v>
      </c>
    </row>
    <row r="251" spans="1:7" x14ac:dyDescent="0.35">
      <c r="A251" s="2">
        <v>44293</v>
      </c>
      <c r="B251">
        <v>0</v>
      </c>
      <c r="C251">
        <v>0</v>
      </c>
      <c r="D251">
        <v>0</v>
      </c>
      <c r="E251" s="5">
        <v>0</v>
      </c>
      <c r="F251">
        <v>0</v>
      </c>
      <c r="G251">
        <v>835694</v>
      </c>
    </row>
    <row r="252" spans="1:7" x14ac:dyDescent="0.35">
      <c r="A252" s="2">
        <v>44294</v>
      </c>
      <c r="B252">
        <v>0</v>
      </c>
      <c r="C252">
        <v>0</v>
      </c>
      <c r="D252">
        <v>0</v>
      </c>
      <c r="E252" s="5">
        <v>0</v>
      </c>
      <c r="F252">
        <v>0</v>
      </c>
      <c r="G252">
        <v>338731</v>
      </c>
    </row>
    <row r="253" spans="1:7" x14ac:dyDescent="0.35">
      <c r="A253" s="2">
        <v>44295</v>
      </c>
      <c r="B253">
        <v>0</v>
      </c>
      <c r="C253">
        <v>0</v>
      </c>
      <c r="D253">
        <v>0</v>
      </c>
      <c r="E253" s="5">
        <v>0</v>
      </c>
      <c r="F253">
        <v>0</v>
      </c>
      <c r="G253">
        <v>610176</v>
      </c>
    </row>
    <row r="254" spans="1:7" x14ac:dyDescent="0.35">
      <c r="A254" s="2">
        <v>44296</v>
      </c>
      <c r="B254">
        <v>0</v>
      </c>
      <c r="C254">
        <v>0</v>
      </c>
      <c r="D254">
        <v>0</v>
      </c>
      <c r="E254" s="5">
        <v>0</v>
      </c>
      <c r="F254">
        <v>0</v>
      </c>
      <c r="G254">
        <v>1272821</v>
      </c>
    </row>
    <row r="255" spans="1:7" x14ac:dyDescent="0.35">
      <c r="A255" s="2">
        <v>44297</v>
      </c>
      <c r="B255">
        <v>0</v>
      </c>
      <c r="C255">
        <v>0</v>
      </c>
      <c r="D255">
        <v>0</v>
      </c>
      <c r="E255" s="5">
        <v>0</v>
      </c>
      <c r="F255">
        <v>0</v>
      </c>
      <c r="G255">
        <v>6995583</v>
      </c>
    </row>
    <row r="256" spans="1:7" x14ac:dyDescent="0.35">
      <c r="A256" s="2">
        <v>44298</v>
      </c>
      <c r="B256">
        <v>0</v>
      </c>
      <c r="C256">
        <v>0</v>
      </c>
      <c r="D256">
        <v>0</v>
      </c>
      <c r="E256" s="5">
        <v>0</v>
      </c>
      <c r="F256">
        <v>0</v>
      </c>
      <c r="G256">
        <v>17561875</v>
      </c>
    </row>
    <row r="257" spans="1:7" x14ac:dyDescent="0.35">
      <c r="A257" s="2">
        <v>44299</v>
      </c>
      <c r="B257">
        <v>0</v>
      </c>
      <c r="C257">
        <v>0</v>
      </c>
      <c r="D257">
        <v>0</v>
      </c>
      <c r="E257" s="5">
        <v>0</v>
      </c>
      <c r="F257">
        <v>0</v>
      </c>
      <c r="G257">
        <v>13314013</v>
      </c>
    </row>
    <row r="258" spans="1:7" x14ac:dyDescent="0.35">
      <c r="A258" s="2">
        <v>44300</v>
      </c>
      <c r="B258">
        <v>0</v>
      </c>
      <c r="C258">
        <v>0</v>
      </c>
      <c r="D258">
        <v>0</v>
      </c>
      <c r="E258" s="5">
        <v>0</v>
      </c>
      <c r="F258">
        <v>0</v>
      </c>
      <c r="G258">
        <v>6349137</v>
      </c>
    </row>
    <row r="259" spans="1:7" x14ac:dyDescent="0.35">
      <c r="A259" s="2">
        <v>44301</v>
      </c>
      <c r="B259">
        <v>0</v>
      </c>
      <c r="C259">
        <v>0</v>
      </c>
      <c r="D259">
        <v>0</v>
      </c>
      <c r="E259" s="5">
        <v>0</v>
      </c>
      <c r="F259">
        <v>0</v>
      </c>
      <c r="G259">
        <v>14718200</v>
      </c>
    </row>
    <row r="260" spans="1:7" x14ac:dyDescent="0.35">
      <c r="A260" s="2">
        <v>44302</v>
      </c>
      <c r="B260">
        <v>0</v>
      </c>
      <c r="C260">
        <v>9.9999999999999995E-7</v>
      </c>
      <c r="D260">
        <v>0</v>
      </c>
      <c r="E260" s="5">
        <v>9.9999999999999995E-7</v>
      </c>
      <c r="F260">
        <v>9.9999999999999995E-7</v>
      </c>
      <c r="G260">
        <v>161689870</v>
      </c>
    </row>
    <row r="261" spans="1:7" x14ac:dyDescent="0.35">
      <c r="A261" s="2">
        <v>44303</v>
      </c>
      <c r="B261">
        <v>9.9999999999999995E-7</v>
      </c>
      <c r="C261">
        <v>3.0000000000000001E-6</v>
      </c>
      <c r="D261">
        <v>9.9999999999999995E-7</v>
      </c>
      <c r="E261" s="5">
        <v>1.9999999999999999E-6</v>
      </c>
      <c r="F261">
        <v>1.9999999999999999E-6</v>
      </c>
      <c r="G261">
        <v>460833712</v>
      </c>
    </row>
    <row r="262" spans="1:7" x14ac:dyDescent="0.35">
      <c r="A262" s="2">
        <v>44304</v>
      </c>
      <c r="B262">
        <v>1.9999999999999999E-6</v>
      </c>
      <c r="C262">
        <v>1.9999999999999999E-6</v>
      </c>
      <c r="D262">
        <v>9.9999999999999995E-7</v>
      </c>
      <c r="E262" s="5">
        <v>1.9999999999999999E-6</v>
      </c>
      <c r="F262">
        <v>1.9999999999999999E-6</v>
      </c>
      <c r="G262">
        <v>142743623</v>
      </c>
    </row>
    <row r="263" spans="1:7" x14ac:dyDescent="0.35">
      <c r="A263" s="2">
        <v>44305</v>
      </c>
      <c r="B263">
        <v>1.9999999999999999E-6</v>
      </c>
      <c r="C263">
        <v>3.9999999999999998E-6</v>
      </c>
      <c r="D263">
        <v>1.9999999999999999E-6</v>
      </c>
      <c r="E263" s="5">
        <v>3.9999999999999998E-6</v>
      </c>
      <c r="F263">
        <v>3.9999999999999998E-6</v>
      </c>
      <c r="G263">
        <v>424418998</v>
      </c>
    </row>
    <row r="264" spans="1:7" x14ac:dyDescent="0.35">
      <c r="A264" s="2">
        <v>44306</v>
      </c>
      <c r="B264">
        <v>3.9999999999999998E-6</v>
      </c>
      <c r="C264">
        <v>3.9999999999999998E-6</v>
      </c>
      <c r="D264">
        <v>1.9999999999999999E-6</v>
      </c>
      <c r="E264" s="5">
        <v>1.9999999999999999E-6</v>
      </c>
      <c r="F264">
        <v>1.9999999999999999E-6</v>
      </c>
      <c r="G264">
        <v>526088540</v>
      </c>
    </row>
    <row r="265" spans="1:7" x14ac:dyDescent="0.35">
      <c r="A265" s="2">
        <v>44307</v>
      </c>
      <c r="B265">
        <v>1.9999999999999999E-6</v>
      </c>
      <c r="C265">
        <v>3.0000000000000001E-6</v>
      </c>
      <c r="D265">
        <v>9.9999999999999995E-7</v>
      </c>
      <c r="E265" s="5">
        <v>9.9999999999999995E-7</v>
      </c>
      <c r="F265">
        <v>9.9999999999999995E-7</v>
      </c>
      <c r="G265">
        <v>290865031</v>
      </c>
    </row>
    <row r="266" spans="1:7" x14ac:dyDescent="0.35">
      <c r="A266" s="2">
        <v>44308</v>
      </c>
      <c r="B266">
        <v>9.9999999999999995E-7</v>
      </c>
      <c r="C266">
        <v>1.9999999999999999E-6</v>
      </c>
      <c r="D266">
        <v>9.9999999999999995E-7</v>
      </c>
      <c r="E266" s="5">
        <v>1.9999999999999999E-6</v>
      </c>
      <c r="F266">
        <v>1.9999999999999999E-6</v>
      </c>
      <c r="G266">
        <v>194322190</v>
      </c>
    </row>
    <row r="267" spans="1:7" x14ac:dyDescent="0.35">
      <c r="A267" s="2">
        <v>44309</v>
      </c>
      <c r="B267">
        <v>1.9999999999999999E-6</v>
      </c>
      <c r="C267">
        <v>1.9999999999999999E-6</v>
      </c>
      <c r="D267">
        <v>9.9999999999999995E-7</v>
      </c>
      <c r="E267" s="5">
        <v>9.9999999999999995E-7</v>
      </c>
      <c r="F267">
        <v>9.9999999999999995E-7</v>
      </c>
      <c r="G267">
        <v>151001682</v>
      </c>
    </row>
    <row r="268" spans="1:7" x14ac:dyDescent="0.35">
      <c r="A268" s="2">
        <v>44310</v>
      </c>
      <c r="B268">
        <v>9.9999999999999995E-7</v>
      </c>
      <c r="C268">
        <v>1.9999999999999999E-6</v>
      </c>
      <c r="D268">
        <v>9.9999999999999995E-7</v>
      </c>
      <c r="E268" s="5">
        <v>9.9999999999999995E-7</v>
      </c>
      <c r="F268">
        <v>9.9999999999999995E-7</v>
      </c>
      <c r="G268">
        <v>83694373</v>
      </c>
    </row>
    <row r="269" spans="1:7" x14ac:dyDescent="0.35">
      <c r="A269" s="2">
        <v>44311</v>
      </c>
      <c r="B269">
        <v>9.9999999999999995E-7</v>
      </c>
      <c r="C269">
        <v>9.9999999999999995E-7</v>
      </c>
      <c r="D269">
        <v>9.9999999999999995E-7</v>
      </c>
      <c r="E269" s="5">
        <v>9.9999999999999995E-7</v>
      </c>
      <c r="F269">
        <v>9.9999999999999995E-7</v>
      </c>
      <c r="G269">
        <v>90558038</v>
      </c>
    </row>
    <row r="270" spans="1:7" x14ac:dyDescent="0.35">
      <c r="A270" s="2">
        <v>44312</v>
      </c>
      <c r="B270">
        <v>9.9999999999999995E-7</v>
      </c>
      <c r="C270">
        <v>9.9999999999999995E-7</v>
      </c>
      <c r="D270">
        <v>9.9999999999999995E-7</v>
      </c>
      <c r="E270" s="5">
        <v>9.9999999999999995E-7</v>
      </c>
      <c r="F270">
        <v>9.9999999999999995E-7</v>
      </c>
      <c r="G270">
        <v>102581471</v>
      </c>
    </row>
    <row r="271" spans="1:7" x14ac:dyDescent="0.35">
      <c r="A271" s="2">
        <v>44313</v>
      </c>
      <c r="B271">
        <v>9.9999999999999995E-7</v>
      </c>
      <c r="C271">
        <v>9.9999999999999995E-7</v>
      </c>
      <c r="D271">
        <v>9.9999999999999995E-7</v>
      </c>
      <c r="E271" s="5">
        <v>9.9999999999999995E-7</v>
      </c>
      <c r="F271">
        <v>9.9999999999999995E-7</v>
      </c>
      <c r="G271">
        <v>102515602</v>
      </c>
    </row>
    <row r="272" spans="1:7" x14ac:dyDescent="0.35">
      <c r="A272" s="2">
        <v>44314</v>
      </c>
      <c r="B272">
        <v>9.9999999999999995E-7</v>
      </c>
      <c r="C272">
        <v>1.9999999999999999E-6</v>
      </c>
      <c r="D272">
        <v>9.9999999999999995E-7</v>
      </c>
      <c r="E272" s="5">
        <v>9.9999999999999995E-7</v>
      </c>
      <c r="F272">
        <v>9.9999999999999995E-7</v>
      </c>
      <c r="G272">
        <v>139690065</v>
      </c>
    </row>
    <row r="273" spans="1:7" x14ac:dyDescent="0.35">
      <c r="A273" s="2">
        <v>44315</v>
      </c>
      <c r="B273">
        <v>9.9999999999999995E-7</v>
      </c>
      <c r="C273">
        <v>1.9999999999999999E-6</v>
      </c>
      <c r="D273">
        <v>9.9999999999999995E-7</v>
      </c>
      <c r="E273" s="5">
        <v>9.9999999999999995E-7</v>
      </c>
      <c r="F273">
        <v>9.9999999999999995E-7</v>
      </c>
      <c r="G273">
        <v>96378675</v>
      </c>
    </row>
    <row r="274" spans="1:7" x14ac:dyDescent="0.35">
      <c r="A274" s="2">
        <v>44316</v>
      </c>
      <c r="B274">
        <v>9.9999999999999995E-7</v>
      </c>
      <c r="C274">
        <v>1.9999999999999999E-6</v>
      </c>
      <c r="D274">
        <v>9.9999999999999995E-7</v>
      </c>
      <c r="E274" s="5">
        <v>1.9999999999999999E-6</v>
      </c>
      <c r="F274">
        <v>1.9999999999999999E-6</v>
      </c>
      <c r="G274">
        <v>133732362</v>
      </c>
    </row>
    <row r="275" spans="1:7" x14ac:dyDescent="0.35">
      <c r="A275" s="2">
        <v>44317</v>
      </c>
      <c r="B275">
        <v>1.9999999999999999E-6</v>
      </c>
      <c r="C275">
        <v>1.9999999999999999E-6</v>
      </c>
      <c r="D275">
        <v>1.9999999999999999E-6</v>
      </c>
      <c r="E275" s="5">
        <v>1.9999999999999999E-6</v>
      </c>
      <c r="F275">
        <v>1.9999999999999999E-6</v>
      </c>
      <c r="G275">
        <v>92395224</v>
      </c>
    </row>
    <row r="276" spans="1:7" x14ac:dyDescent="0.35">
      <c r="A276" s="2">
        <v>44318</v>
      </c>
      <c r="B276">
        <v>1.9999999999999999E-6</v>
      </c>
      <c r="C276">
        <v>1.9999999999999999E-6</v>
      </c>
      <c r="D276">
        <v>1.9999999999999999E-6</v>
      </c>
      <c r="E276" s="5">
        <v>1.9999999999999999E-6</v>
      </c>
      <c r="F276">
        <v>1.9999999999999999E-6</v>
      </c>
      <c r="G276">
        <v>59652130</v>
      </c>
    </row>
    <row r="277" spans="1:7" x14ac:dyDescent="0.35">
      <c r="A277" s="2">
        <v>44319</v>
      </c>
      <c r="B277">
        <v>1.9999999999999999E-6</v>
      </c>
      <c r="C277">
        <v>1.9999999999999999E-6</v>
      </c>
      <c r="D277">
        <v>1.9999999999999999E-6</v>
      </c>
      <c r="E277" s="5">
        <v>1.9999999999999999E-6</v>
      </c>
      <c r="F277">
        <v>1.9999999999999999E-6</v>
      </c>
      <c r="G277">
        <v>40570107</v>
      </c>
    </row>
    <row r="278" spans="1:7" x14ac:dyDescent="0.35">
      <c r="A278" s="2">
        <v>44320</v>
      </c>
      <c r="B278">
        <v>1.9999999999999999E-6</v>
      </c>
      <c r="C278">
        <v>1.9999999999999999E-6</v>
      </c>
      <c r="D278">
        <v>1.9999999999999999E-6</v>
      </c>
      <c r="E278" s="5">
        <v>1.9999999999999999E-6</v>
      </c>
      <c r="F278">
        <v>1.9999999999999999E-6</v>
      </c>
      <c r="G278">
        <v>64001867</v>
      </c>
    </row>
    <row r="279" spans="1:7" x14ac:dyDescent="0.35">
      <c r="A279" s="2">
        <v>44321</v>
      </c>
      <c r="B279">
        <v>1.9999999999999999E-6</v>
      </c>
      <c r="C279">
        <v>1.9999999999999999E-6</v>
      </c>
      <c r="D279">
        <v>1.9999999999999999E-6</v>
      </c>
      <c r="E279" s="5">
        <v>1.9999999999999999E-6</v>
      </c>
      <c r="F279">
        <v>1.9999999999999999E-6</v>
      </c>
      <c r="G279">
        <v>47093779</v>
      </c>
    </row>
    <row r="280" spans="1:7" x14ac:dyDescent="0.35">
      <c r="A280" s="2">
        <v>44322</v>
      </c>
      <c r="B280">
        <v>1.9999999999999999E-6</v>
      </c>
      <c r="C280">
        <v>1.9999999999999999E-6</v>
      </c>
      <c r="D280">
        <v>9.9999999999999995E-7</v>
      </c>
      <c r="E280" s="5">
        <v>1.9999999999999999E-6</v>
      </c>
      <c r="F280">
        <v>1.9999999999999999E-6</v>
      </c>
      <c r="G280">
        <v>27406652</v>
      </c>
    </row>
    <row r="281" spans="1:7" x14ac:dyDescent="0.35">
      <c r="A281" s="2">
        <v>44323</v>
      </c>
      <c r="B281">
        <v>1.9999999999999999E-6</v>
      </c>
      <c r="C281">
        <v>3.0000000000000001E-6</v>
      </c>
      <c r="D281">
        <v>9.9999999999999995E-7</v>
      </c>
      <c r="E281" s="5">
        <v>3.0000000000000001E-6</v>
      </c>
      <c r="F281">
        <v>3.0000000000000001E-6</v>
      </c>
      <c r="G281">
        <v>367358434</v>
      </c>
    </row>
    <row r="282" spans="1:7" x14ac:dyDescent="0.35">
      <c r="A282" s="2">
        <v>44324</v>
      </c>
      <c r="B282">
        <v>3.0000000000000001E-6</v>
      </c>
      <c r="C282">
        <v>1.9000000000000001E-5</v>
      </c>
      <c r="D282">
        <v>3.0000000000000001E-6</v>
      </c>
      <c r="E282" s="5">
        <v>1.5999999999999999E-5</v>
      </c>
      <c r="F282">
        <v>1.5999999999999999E-5</v>
      </c>
      <c r="G282">
        <v>6118033567</v>
      </c>
    </row>
    <row r="283" spans="1:7" x14ac:dyDescent="0.35">
      <c r="A283" s="2">
        <v>44325</v>
      </c>
      <c r="B283">
        <v>1.5999999999999999E-5</v>
      </c>
      <c r="C283">
        <v>2.0000000000000002E-5</v>
      </c>
      <c r="D283">
        <v>1.2E-5</v>
      </c>
      <c r="E283" s="5">
        <v>1.5999999999999999E-5</v>
      </c>
      <c r="F283">
        <v>1.5999999999999999E-5</v>
      </c>
      <c r="G283">
        <v>6171534719</v>
      </c>
    </row>
    <row r="284" spans="1:7" x14ac:dyDescent="0.35">
      <c r="A284" s="2">
        <v>44326</v>
      </c>
      <c r="B284">
        <v>1.5999999999999999E-5</v>
      </c>
      <c r="C284">
        <v>3.8999999999999999E-5</v>
      </c>
      <c r="D284">
        <v>1.4E-5</v>
      </c>
      <c r="E284" s="5">
        <v>3.4999999999999997E-5</v>
      </c>
      <c r="F284">
        <v>3.4999999999999997E-5</v>
      </c>
      <c r="G284">
        <v>19546576207</v>
      </c>
    </row>
    <row r="285" spans="1:7" x14ac:dyDescent="0.35">
      <c r="A285" s="2">
        <v>44327</v>
      </c>
      <c r="B285">
        <v>3.4999999999999997E-5</v>
      </c>
      <c r="C285">
        <v>3.8000000000000002E-5</v>
      </c>
      <c r="D285">
        <v>2.8E-5</v>
      </c>
      <c r="E285" s="5">
        <v>3.1000000000000001E-5</v>
      </c>
      <c r="F285">
        <v>3.1000000000000001E-5</v>
      </c>
      <c r="G285">
        <v>9743912953</v>
      </c>
    </row>
    <row r="286" spans="1:7" x14ac:dyDescent="0.35">
      <c r="A286" s="2">
        <v>44328</v>
      </c>
      <c r="B286">
        <v>3.0000000000000001E-5</v>
      </c>
      <c r="C286">
        <v>3.1000000000000001E-5</v>
      </c>
      <c r="D286">
        <v>1.8E-5</v>
      </c>
      <c r="E286" s="5">
        <v>1.8E-5</v>
      </c>
      <c r="F286">
        <v>1.8E-5</v>
      </c>
      <c r="G286">
        <v>7320441816</v>
      </c>
    </row>
    <row r="287" spans="1:7" x14ac:dyDescent="0.35">
      <c r="A287" s="2">
        <v>44329</v>
      </c>
      <c r="B287">
        <v>1.8E-5</v>
      </c>
      <c r="C287">
        <v>2.4000000000000001E-5</v>
      </c>
      <c r="D287">
        <v>1.5E-5</v>
      </c>
      <c r="E287" s="5">
        <v>2.0999999999999999E-5</v>
      </c>
      <c r="F287">
        <v>2.0999999999999999E-5</v>
      </c>
      <c r="G287">
        <v>6879491005</v>
      </c>
    </row>
    <row r="288" spans="1:7" x14ac:dyDescent="0.35">
      <c r="A288" s="2">
        <v>44330</v>
      </c>
      <c r="B288">
        <v>2.0999999999999999E-5</v>
      </c>
      <c r="C288">
        <v>2.1999999999999999E-5</v>
      </c>
      <c r="D288">
        <v>1.8E-5</v>
      </c>
      <c r="E288" s="5">
        <v>1.9000000000000001E-5</v>
      </c>
      <c r="F288">
        <v>1.9000000000000001E-5</v>
      </c>
      <c r="G288">
        <v>2909604830</v>
      </c>
    </row>
    <row r="289" spans="1:7" x14ac:dyDescent="0.35">
      <c r="A289" s="2">
        <v>44331</v>
      </c>
      <c r="B289">
        <v>1.8E-5</v>
      </c>
      <c r="C289">
        <v>1.9000000000000001E-5</v>
      </c>
      <c r="D289">
        <v>1.5E-5</v>
      </c>
      <c r="E289" s="5">
        <v>1.5999999999999999E-5</v>
      </c>
      <c r="F289">
        <v>1.5999999999999999E-5</v>
      </c>
      <c r="G289">
        <v>2607873205</v>
      </c>
    </row>
    <row r="290" spans="1:7" x14ac:dyDescent="0.35">
      <c r="A290" s="2">
        <v>44332</v>
      </c>
      <c r="B290">
        <v>1.5999999999999999E-5</v>
      </c>
      <c r="C290">
        <v>2.0000000000000002E-5</v>
      </c>
      <c r="D290">
        <v>1.2999999999999999E-5</v>
      </c>
      <c r="E290" s="5">
        <v>1.8E-5</v>
      </c>
      <c r="F290">
        <v>1.8E-5</v>
      </c>
      <c r="G290">
        <v>3225440403</v>
      </c>
    </row>
    <row r="291" spans="1:7" x14ac:dyDescent="0.35">
      <c r="A291" s="2">
        <v>44333</v>
      </c>
      <c r="B291">
        <v>1.8E-5</v>
      </c>
      <c r="C291">
        <v>1.8E-5</v>
      </c>
      <c r="D291">
        <v>1.4E-5</v>
      </c>
      <c r="E291" s="5">
        <v>1.5999999999999999E-5</v>
      </c>
      <c r="F291">
        <v>1.5999999999999999E-5</v>
      </c>
      <c r="G291">
        <v>3466116394</v>
      </c>
    </row>
    <row r="292" spans="1:7" x14ac:dyDescent="0.35">
      <c r="A292" s="2">
        <v>44334</v>
      </c>
      <c r="B292">
        <v>1.7E-5</v>
      </c>
      <c r="C292">
        <v>1.8E-5</v>
      </c>
      <c r="D292">
        <v>1.5E-5</v>
      </c>
      <c r="E292" s="5">
        <v>1.5999999999999999E-5</v>
      </c>
      <c r="F292">
        <v>1.5999999999999999E-5</v>
      </c>
      <c r="G292">
        <v>1743302789</v>
      </c>
    </row>
    <row r="293" spans="1:7" x14ac:dyDescent="0.35">
      <c r="A293" s="2">
        <v>44335</v>
      </c>
      <c r="B293">
        <v>1.5999999999999999E-5</v>
      </c>
      <c r="C293">
        <v>1.5999999999999999E-5</v>
      </c>
      <c r="D293">
        <v>6.0000000000000002E-6</v>
      </c>
      <c r="E293" s="5">
        <v>9.0000000000000002E-6</v>
      </c>
      <c r="F293">
        <v>9.0000000000000002E-6</v>
      </c>
      <c r="G293">
        <v>3271067996</v>
      </c>
    </row>
    <row r="294" spans="1:7" x14ac:dyDescent="0.35">
      <c r="A294" s="2">
        <v>44336</v>
      </c>
      <c r="B294">
        <v>9.0000000000000002E-6</v>
      </c>
      <c r="C294">
        <v>1.2E-5</v>
      </c>
      <c r="D294">
        <v>7.9999999999999996E-6</v>
      </c>
      <c r="E294" s="5">
        <v>1.0000000000000001E-5</v>
      </c>
      <c r="F294">
        <v>1.0000000000000001E-5</v>
      </c>
      <c r="G294">
        <v>2507945867</v>
      </c>
    </row>
    <row r="295" spans="1:7" x14ac:dyDescent="0.35">
      <c r="A295" s="2">
        <v>44337</v>
      </c>
      <c r="B295">
        <v>1.0000000000000001E-5</v>
      </c>
      <c r="C295">
        <v>1.0000000000000001E-5</v>
      </c>
      <c r="D295">
        <v>6.9999999999999999E-6</v>
      </c>
      <c r="E295" s="5">
        <v>7.9999999999999996E-6</v>
      </c>
      <c r="F295">
        <v>7.9999999999999996E-6</v>
      </c>
      <c r="G295">
        <v>1547207565</v>
      </c>
    </row>
    <row r="296" spans="1:7" x14ac:dyDescent="0.35">
      <c r="A296" s="2">
        <v>44338</v>
      </c>
      <c r="B296">
        <v>7.9999999999999996E-6</v>
      </c>
      <c r="C296">
        <v>1.0000000000000001E-5</v>
      </c>
      <c r="D296">
        <v>6.9999999999999999E-6</v>
      </c>
      <c r="E296" s="5">
        <v>7.9999999999999996E-6</v>
      </c>
      <c r="F296">
        <v>7.9999999999999996E-6</v>
      </c>
      <c r="G296">
        <v>1229821215</v>
      </c>
    </row>
    <row r="297" spans="1:7" x14ac:dyDescent="0.35">
      <c r="A297" s="2">
        <v>44339</v>
      </c>
      <c r="B297">
        <v>7.9999999999999996E-6</v>
      </c>
      <c r="C297">
        <v>1.0000000000000001E-5</v>
      </c>
      <c r="D297">
        <v>6.9999999999999999E-6</v>
      </c>
      <c r="E297" s="5">
        <v>7.9999999999999996E-6</v>
      </c>
      <c r="F297">
        <v>7.9999999999999996E-6</v>
      </c>
      <c r="G297">
        <v>1585032040</v>
      </c>
    </row>
    <row r="298" spans="1:7" x14ac:dyDescent="0.35">
      <c r="A298" s="2">
        <v>44340</v>
      </c>
      <c r="B298">
        <v>7.9999999999999996E-6</v>
      </c>
      <c r="C298">
        <v>1.2E-5</v>
      </c>
      <c r="D298">
        <v>7.9999999999999996E-6</v>
      </c>
      <c r="E298" s="5">
        <v>1.1E-5</v>
      </c>
      <c r="F298">
        <v>1.1E-5</v>
      </c>
      <c r="G298">
        <v>2179651359</v>
      </c>
    </row>
    <row r="299" spans="1:7" x14ac:dyDescent="0.35">
      <c r="A299" s="2">
        <v>44341</v>
      </c>
      <c r="B299">
        <v>1.1E-5</v>
      </c>
      <c r="C299">
        <v>1.1E-5</v>
      </c>
      <c r="D299">
        <v>9.0000000000000002E-6</v>
      </c>
      <c r="E299" s="5">
        <v>9.0000000000000002E-6</v>
      </c>
      <c r="F299">
        <v>9.0000000000000002E-6</v>
      </c>
      <c r="G299">
        <v>1415340765</v>
      </c>
    </row>
    <row r="300" spans="1:7" x14ac:dyDescent="0.35">
      <c r="A300" s="2">
        <v>44342</v>
      </c>
      <c r="B300">
        <v>9.0000000000000002E-6</v>
      </c>
      <c r="C300">
        <v>1.0000000000000001E-5</v>
      </c>
      <c r="D300">
        <v>9.0000000000000002E-6</v>
      </c>
      <c r="E300" s="5">
        <v>1.0000000000000001E-5</v>
      </c>
      <c r="F300">
        <v>1.0000000000000001E-5</v>
      </c>
      <c r="G300">
        <v>994520516</v>
      </c>
    </row>
    <row r="301" spans="1:7" x14ac:dyDescent="0.35">
      <c r="A301" s="2">
        <v>44343</v>
      </c>
      <c r="B301">
        <v>1.0000000000000001E-5</v>
      </c>
      <c r="C301">
        <v>1.0000000000000001E-5</v>
      </c>
      <c r="D301">
        <v>9.0000000000000002E-6</v>
      </c>
      <c r="E301" s="5">
        <v>9.0000000000000002E-6</v>
      </c>
      <c r="F301">
        <v>9.0000000000000002E-6</v>
      </c>
      <c r="G301">
        <v>679602960</v>
      </c>
    </row>
    <row r="302" spans="1:7" x14ac:dyDescent="0.35">
      <c r="A302" s="2">
        <v>44344</v>
      </c>
      <c r="B302">
        <v>9.0000000000000002E-6</v>
      </c>
      <c r="C302">
        <v>9.0000000000000002E-6</v>
      </c>
      <c r="D302">
        <v>7.9999999999999996E-6</v>
      </c>
      <c r="E302" s="5">
        <v>7.9999999999999996E-6</v>
      </c>
      <c r="F302">
        <v>7.9999999999999996E-6</v>
      </c>
      <c r="G302">
        <v>690703669</v>
      </c>
    </row>
    <row r="303" spans="1:7" x14ac:dyDescent="0.35">
      <c r="A303" s="2">
        <v>44345</v>
      </c>
      <c r="B303">
        <v>7.9999999999999996E-6</v>
      </c>
      <c r="C303">
        <v>7.9999999999999996E-6</v>
      </c>
      <c r="D303">
        <v>6.9999999999999999E-6</v>
      </c>
      <c r="E303" s="5">
        <v>7.9999999999999996E-6</v>
      </c>
      <c r="F303">
        <v>7.9999999999999996E-6</v>
      </c>
      <c r="G303">
        <v>502184994</v>
      </c>
    </row>
    <row r="304" spans="1:7" x14ac:dyDescent="0.35">
      <c r="A304" s="2">
        <v>44346</v>
      </c>
      <c r="B304">
        <v>7.9999999999999996E-6</v>
      </c>
      <c r="C304">
        <v>7.9999999999999996E-6</v>
      </c>
      <c r="D304">
        <v>7.9999999999999996E-6</v>
      </c>
      <c r="E304" s="5">
        <v>7.9999999999999996E-6</v>
      </c>
      <c r="F304">
        <v>7.9999999999999996E-6</v>
      </c>
      <c r="G304">
        <v>440967883</v>
      </c>
    </row>
    <row r="305" spans="1:7" x14ac:dyDescent="0.35">
      <c r="A305" s="2">
        <v>44347</v>
      </c>
      <c r="B305">
        <v>7.9999999999999996E-6</v>
      </c>
      <c r="C305">
        <v>1.0000000000000001E-5</v>
      </c>
      <c r="D305">
        <v>7.9999999999999996E-6</v>
      </c>
      <c r="E305" s="5">
        <v>9.0000000000000002E-6</v>
      </c>
      <c r="F305">
        <v>9.0000000000000002E-6</v>
      </c>
      <c r="G305">
        <v>910298126</v>
      </c>
    </row>
    <row r="306" spans="1:7" x14ac:dyDescent="0.35">
      <c r="A306" s="2">
        <v>44348</v>
      </c>
      <c r="B306">
        <v>9.0000000000000002E-6</v>
      </c>
      <c r="C306">
        <v>9.0000000000000002E-6</v>
      </c>
      <c r="D306">
        <v>7.9999999999999996E-6</v>
      </c>
      <c r="E306" s="5">
        <v>9.0000000000000002E-6</v>
      </c>
      <c r="F306">
        <v>9.0000000000000002E-6</v>
      </c>
      <c r="G306">
        <v>795576484</v>
      </c>
    </row>
    <row r="307" spans="1:7" x14ac:dyDescent="0.35">
      <c r="A307" s="2">
        <v>44349</v>
      </c>
      <c r="B307">
        <v>9.0000000000000002E-6</v>
      </c>
      <c r="C307">
        <v>1.0000000000000001E-5</v>
      </c>
      <c r="D307">
        <v>9.0000000000000002E-6</v>
      </c>
      <c r="E307" s="5">
        <v>9.0000000000000002E-6</v>
      </c>
      <c r="F307">
        <v>9.0000000000000002E-6</v>
      </c>
      <c r="G307">
        <v>1190841704</v>
      </c>
    </row>
    <row r="308" spans="1:7" x14ac:dyDescent="0.35">
      <c r="A308" s="2">
        <v>44350</v>
      </c>
      <c r="B308">
        <v>9.0000000000000002E-6</v>
      </c>
      <c r="C308">
        <v>1.0000000000000001E-5</v>
      </c>
      <c r="D308">
        <v>9.0000000000000002E-6</v>
      </c>
      <c r="E308" s="5">
        <v>1.0000000000000001E-5</v>
      </c>
      <c r="F308">
        <v>1.0000000000000001E-5</v>
      </c>
      <c r="G308">
        <v>841784028</v>
      </c>
    </row>
    <row r="309" spans="1:7" x14ac:dyDescent="0.35">
      <c r="A309" s="2">
        <v>44351</v>
      </c>
      <c r="B309">
        <v>1.0000000000000001E-5</v>
      </c>
      <c r="C309">
        <v>1.0000000000000001E-5</v>
      </c>
      <c r="D309">
        <v>7.9999999999999996E-6</v>
      </c>
      <c r="E309" s="5">
        <v>9.0000000000000002E-6</v>
      </c>
      <c r="F309">
        <v>9.0000000000000002E-6</v>
      </c>
      <c r="G309">
        <v>819027578</v>
      </c>
    </row>
    <row r="310" spans="1:7" x14ac:dyDescent="0.35">
      <c r="A310" s="2">
        <v>44352</v>
      </c>
      <c r="B310">
        <v>9.0000000000000002E-6</v>
      </c>
      <c r="C310">
        <v>9.0000000000000002E-6</v>
      </c>
      <c r="D310">
        <v>7.9999999999999996E-6</v>
      </c>
      <c r="E310" s="5">
        <v>7.9999999999999996E-6</v>
      </c>
      <c r="F310">
        <v>7.9999999999999996E-6</v>
      </c>
      <c r="G310">
        <v>507707187</v>
      </c>
    </row>
    <row r="311" spans="1:7" x14ac:dyDescent="0.35">
      <c r="A311" s="2">
        <v>44353</v>
      </c>
      <c r="B311">
        <v>7.9999999999999996E-6</v>
      </c>
      <c r="C311">
        <v>9.0000000000000002E-6</v>
      </c>
      <c r="D311">
        <v>7.9999999999999996E-6</v>
      </c>
      <c r="E311" s="5">
        <v>9.0000000000000002E-6</v>
      </c>
      <c r="F311">
        <v>9.0000000000000002E-6</v>
      </c>
      <c r="G311">
        <v>359457882</v>
      </c>
    </row>
    <row r="312" spans="1:7" x14ac:dyDescent="0.35">
      <c r="A312" s="2">
        <v>44354</v>
      </c>
      <c r="B312">
        <v>9.0000000000000002E-6</v>
      </c>
      <c r="C312">
        <v>9.0000000000000002E-6</v>
      </c>
      <c r="D312">
        <v>7.9999999999999996E-6</v>
      </c>
      <c r="E312" s="5">
        <v>7.9999999999999996E-6</v>
      </c>
      <c r="F312">
        <v>7.9999999999999996E-6</v>
      </c>
      <c r="G312">
        <v>469707680</v>
      </c>
    </row>
    <row r="313" spans="1:7" x14ac:dyDescent="0.35">
      <c r="A313" s="2">
        <v>44355</v>
      </c>
      <c r="B313">
        <v>7.9999999999999996E-6</v>
      </c>
      <c r="C313">
        <v>7.9999999999999996E-6</v>
      </c>
      <c r="D313">
        <v>6.0000000000000002E-6</v>
      </c>
      <c r="E313" s="5">
        <v>6.9999999999999999E-6</v>
      </c>
      <c r="F313">
        <v>6.9999999999999999E-6</v>
      </c>
      <c r="G313">
        <v>794735555</v>
      </c>
    </row>
    <row r="314" spans="1:7" x14ac:dyDescent="0.35">
      <c r="A314" s="2">
        <v>44356</v>
      </c>
      <c r="B314">
        <v>6.9999999999999999E-6</v>
      </c>
      <c r="C314">
        <v>7.9999999999999996E-6</v>
      </c>
      <c r="D314">
        <v>6.9999999999999999E-6</v>
      </c>
      <c r="E314" s="5">
        <v>6.9999999999999999E-6</v>
      </c>
      <c r="F314">
        <v>6.9999999999999999E-6</v>
      </c>
      <c r="G314">
        <v>546752922</v>
      </c>
    </row>
    <row r="315" spans="1:7" x14ac:dyDescent="0.35">
      <c r="A315" s="2">
        <v>44357</v>
      </c>
      <c r="B315">
        <v>6.9999999999999999E-6</v>
      </c>
      <c r="C315">
        <v>6.9999999999999999E-6</v>
      </c>
      <c r="D315">
        <v>6.9999999999999999E-6</v>
      </c>
      <c r="E315" s="5">
        <v>6.9999999999999999E-6</v>
      </c>
      <c r="F315">
        <v>6.9999999999999999E-6</v>
      </c>
      <c r="G315">
        <v>420178357</v>
      </c>
    </row>
    <row r="316" spans="1:7" x14ac:dyDescent="0.35">
      <c r="A316" s="2">
        <v>44358</v>
      </c>
      <c r="B316">
        <v>6.9999999999999999E-6</v>
      </c>
      <c r="C316">
        <v>6.9999999999999999E-6</v>
      </c>
      <c r="D316">
        <v>6.0000000000000002E-6</v>
      </c>
      <c r="E316" s="5">
        <v>6.0000000000000002E-6</v>
      </c>
      <c r="F316">
        <v>6.0000000000000002E-6</v>
      </c>
      <c r="G316">
        <v>402206125</v>
      </c>
    </row>
    <row r="317" spans="1:7" x14ac:dyDescent="0.35">
      <c r="A317" s="2">
        <v>44359</v>
      </c>
      <c r="B317">
        <v>6.0000000000000002E-6</v>
      </c>
      <c r="C317">
        <v>6.9999999999999999E-6</v>
      </c>
      <c r="D317">
        <v>6.0000000000000002E-6</v>
      </c>
      <c r="E317" s="5">
        <v>6.0000000000000002E-6</v>
      </c>
      <c r="F317">
        <v>6.0000000000000002E-6</v>
      </c>
      <c r="G317">
        <v>602206703</v>
      </c>
    </row>
    <row r="318" spans="1:7" x14ac:dyDescent="0.35">
      <c r="A318" s="2">
        <v>44360</v>
      </c>
      <c r="B318">
        <v>6.0000000000000002E-6</v>
      </c>
      <c r="C318">
        <v>6.9999999999999999E-6</v>
      </c>
      <c r="D318">
        <v>6.0000000000000002E-6</v>
      </c>
      <c r="E318" s="5">
        <v>6.9999999999999999E-6</v>
      </c>
      <c r="F318">
        <v>6.9999999999999999E-6</v>
      </c>
      <c r="G318">
        <v>479855598</v>
      </c>
    </row>
    <row r="319" spans="1:7" x14ac:dyDescent="0.35">
      <c r="A319" s="2">
        <v>44361</v>
      </c>
      <c r="B319">
        <v>6.9999999999999999E-6</v>
      </c>
      <c r="C319">
        <v>6.9999999999999999E-6</v>
      </c>
      <c r="D319">
        <v>6.9999999999999999E-6</v>
      </c>
      <c r="E319" s="5">
        <v>6.9999999999999999E-6</v>
      </c>
      <c r="F319">
        <v>6.9999999999999999E-6</v>
      </c>
      <c r="G319">
        <v>484227038</v>
      </c>
    </row>
    <row r="320" spans="1:7" x14ac:dyDescent="0.35">
      <c r="A320" s="2">
        <v>44362</v>
      </c>
      <c r="B320">
        <v>6.9999999999999999E-6</v>
      </c>
      <c r="C320">
        <v>1.0000000000000001E-5</v>
      </c>
      <c r="D320">
        <v>6.9999999999999999E-6</v>
      </c>
      <c r="E320" s="5">
        <v>6.9999999999999999E-6</v>
      </c>
      <c r="F320">
        <v>6.9999999999999999E-6</v>
      </c>
      <c r="G320">
        <v>464565251</v>
      </c>
    </row>
    <row r="321" spans="1:7" x14ac:dyDescent="0.35">
      <c r="A321" s="2">
        <v>44363</v>
      </c>
      <c r="B321">
        <v>9.0000000000000002E-6</v>
      </c>
      <c r="C321">
        <v>9.0000000000000002E-6</v>
      </c>
      <c r="D321">
        <v>7.9999999999999996E-6</v>
      </c>
      <c r="E321" s="5">
        <v>7.9999999999999996E-6</v>
      </c>
      <c r="F321">
        <v>7.9999999999999996E-6</v>
      </c>
      <c r="G321">
        <v>1147441100</v>
      </c>
    </row>
    <row r="322" spans="1:7" x14ac:dyDescent="0.35">
      <c r="A322" s="2">
        <v>44364</v>
      </c>
      <c r="B322">
        <v>7.9999999999999996E-6</v>
      </c>
      <c r="C322">
        <v>7.9999999999999996E-6</v>
      </c>
      <c r="D322">
        <v>7.9999999999999996E-6</v>
      </c>
      <c r="E322" s="5">
        <v>7.9999999999999996E-6</v>
      </c>
      <c r="F322">
        <v>7.9999999999999996E-6</v>
      </c>
      <c r="G322">
        <v>645884625</v>
      </c>
    </row>
    <row r="323" spans="1:7" x14ac:dyDescent="0.35">
      <c r="A323" s="2">
        <v>44365</v>
      </c>
      <c r="B323">
        <v>7.9999999999999996E-6</v>
      </c>
      <c r="C323">
        <v>7.9999999999999996E-6</v>
      </c>
      <c r="D323">
        <v>6.9999999999999999E-6</v>
      </c>
      <c r="E323" s="5">
        <v>6.9999999999999999E-6</v>
      </c>
      <c r="F323">
        <v>6.9999999999999999E-6</v>
      </c>
      <c r="G323">
        <v>560685269</v>
      </c>
    </row>
    <row r="324" spans="1:7" x14ac:dyDescent="0.35">
      <c r="A324" s="2">
        <v>44366</v>
      </c>
      <c r="B324">
        <v>6.9999999999999999E-6</v>
      </c>
      <c r="C324">
        <v>7.9999999999999996E-6</v>
      </c>
      <c r="D324">
        <v>6.9999999999999999E-6</v>
      </c>
      <c r="E324" s="5">
        <v>7.9999999999999996E-6</v>
      </c>
      <c r="F324">
        <v>7.9999999999999996E-6</v>
      </c>
      <c r="G324">
        <v>800211655</v>
      </c>
    </row>
    <row r="325" spans="1:7" x14ac:dyDescent="0.35">
      <c r="A325" s="2">
        <v>44367</v>
      </c>
      <c r="B325">
        <v>7.9999999999999996E-6</v>
      </c>
      <c r="C325">
        <v>7.9999999999999996E-6</v>
      </c>
      <c r="D325">
        <v>6.9999999999999999E-6</v>
      </c>
      <c r="E325" s="5">
        <v>7.9999999999999996E-6</v>
      </c>
      <c r="F325">
        <v>7.9999999999999996E-6</v>
      </c>
      <c r="G325">
        <v>644943959</v>
      </c>
    </row>
    <row r="326" spans="1:7" x14ac:dyDescent="0.35">
      <c r="A326" s="2">
        <v>44368</v>
      </c>
      <c r="B326">
        <v>7.9999999999999996E-6</v>
      </c>
      <c r="C326">
        <v>7.9999999999999996E-6</v>
      </c>
      <c r="D326">
        <v>6.0000000000000002E-6</v>
      </c>
      <c r="E326" s="5">
        <v>6.0000000000000002E-6</v>
      </c>
      <c r="F326">
        <v>6.0000000000000002E-6</v>
      </c>
      <c r="G326">
        <v>719083156</v>
      </c>
    </row>
    <row r="327" spans="1:7" x14ac:dyDescent="0.35">
      <c r="A327" s="2">
        <v>44369</v>
      </c>
      <c r="B327">
        <v>6.0000000000000002E-6</v>
      </c>
      <c r="C327">
        <v>6.9999999999999999E-6</v>
      </c>
      <c r="D327">
        <v>6.0000000000000002E-6</v>
      </c>
      <c r="E327" s="5">
        <v>6.0000000000000002E-6</v>
      </c>
      <c r="F327">
        <v>6.0000000000000002E-6</v>
      </c>
      <c r="G327">
        <v>798815195</v>
      </c>
    </row>
    <row r="328" spans="1:7" x14ac:dyDescent="0.35">
      <c r="A328" s="2">
        <v>44370</v>
      </c>
      <c r="B328">
        <v>6.0000000000000002E-6</v>
      </c>
      <c r="C328">
        <v>6.9999999999999999E-6</v>
      </c>
      <c r="D328">
        <v>6.0000000000000002E-6</v>
      </c>
      <c r="E328" s="5">
        <v>6.9999999999999999E-6</v>
      </c>
      <c r="F328">
        <v>6.9999999999999999E-6</v>
      </c>
      <c r="G328">
        <v>538227669</v>
      </c>
    </row>
    <row r="329" spans="1:7" x14ac:dyDescent="0.35">
      <c r="A329" s="2">
        <v>44371</v>
      </c>
      <c r="B329">
        <v>6.9999999999999999E-6</v>
      </c>
      <c r="C329">
        <v>6.9999999999999999E-6</v>
      </c>
      <c r="D329">
        <v>6.9999999999999999E-6</v>
      </c>
      <c r="E329" s="5">
        <v>6.9999999999999999E-6</v>
      </c>
      <c r="F329">
        <v>6.9999999999999999E-6</v>
      </c>
      <c r="G329">
        <v>374340895</v>
      </c>
    </row>
    <row r="330" spans="1:7" x14ac:dyDescent="0.35">
      <c r="A330" s="2">
        <v>44372</v>
      </c>
      <c r="B330">
        <v>6.9999999999999999E-6</v>
      </c>
      <c r="C330">
        <v>7.9999999999999996E-6</v>
      </c>
      <c r="D330">
        <v>6.9999999999999999E-6</v>
      </c>
      <c r="E330" s="5">
        <v>6.9999999999999999E-6</v>
      </c>
      <c r="F330">
        <v>6.9999999999999999E-6</v>
      </c>
      <c r="G330">
        <v>809551822</v>
      </c>
    </row>
    <row r="331" spans="1:7" x14ac:dyDescent="0.35">
      <c r="A331" s="2">
        <v>44373</v>
      </c>
      <c r="B331">
        <v>6.9999999999999999E-6</v>
      </c>
      <c r="C331">
        <v>7.9999999999999996E-6</v>
      </c>
      <c r="D331">
        <v>6.9999999999999999E-6</v>
      </c>
      <c r="E331" s="5">
        <v>6.9999999999999999E-6</v>
      </c>
      <c r="F331">
        <v>6.9999999999999999E-6</v>
      </c>
      <c r="G331">
        <v>506208122</v>
      </c>
    </row>
    <row r="332" spans="1:7" x14ac:dyDescent="0.35">
      <c r="A332" s="2">
        <v>44374</v>
      </c>
      <c r="B332">
        <v>6.9999999999999999E-6</v>
      </c>
      <c r="C332">
        <v>7.9999999999999996E-6</v>
      </c>
      <c r="D332">
        <v>6.9999999999999999E-6</v>
      </c>
      <c r="E332" s="5">
        <v>7.9999999999999996E-6</v>
      </c>
      <c r="F332">
        <v>7.9999999999999996E-6</v>
      </c>
      <c r="G332">
        <v>368723897</v>
      </c>
    </row>
    <row r="333" spans="1:7" x14ac:dyDescent="0.35">
      <c r="A333" s="2">
        <v>44375</v>
      </c>
      <c r="B333">
        <v>7.9999999999999996E-6</v>
      </c>
      <c r="C333">
        <v>7.9999999999999996E-6</v>
      </c>
      <c r="D333">
        <v>7.9999999999999996E-6</v>
      </c>
      <c r="E333" s="5">
        <v>7.9999999999999996E-6</v>
      </c>
      <c r="F333">
        <v>7.9999999999999996E-6</v>
      </c>
      <c r="G333">
        <v>511642751</v>
      </c>
    </row>
    <row r="334" spans="1:7" x14ac:dyDescent="0.35">
      <c r="A334" s="2">
        <v>44376</v>
      </c>
      <c r="B334">
        <v>7.9999999999999996E-6</v>
      </c>
      <c r="C334">
        <v>1.0000000000000001E-5</v>
      </c>
      <c r="D334">
        <v>7.9999999999999996E-6</v>
      </c>
      <c r="E334" s="5">
        <v>9.0000000000000002E-6</v>
      </c>
      <c r="F334">
        <v>9.0000000000000002E-6</v>
      </c>
      <c r="G334">
        <v>1049937292</v>
      </c>
    </row>
    <row r="335" spans="1:7" x14ac:dyDescent="0.35">
      <c r="A335" s="2">
        <v>44377</v>
      </c>
      <c r="B335">
        <v>9.0000000000000002E-6</v>
      </c>
      <c r="C335">
        <v>9.0000000000000002E-6</v>
      </c>
      <c r="D335">
        <v>7.9999999999999996E-6</v>
      </c>
      <c r="E335" s="5">
        <v>9.0000000000000002E-6</v>
      </c>
      <c r="F335">
        <v>9.0000000000000002E-6</v>
      </c>
      <c r="G335">
        <v>774601888</v>
      </c>
    </row>
    <row r="336" spans="1:7" x14ac:dyDescent="0.35">
      <c r="A336" s="2">
        <v>44378</v>
      </c>
      <c r="B336">
        <v>9.0000000000000002E-6</v>
      </c>
      <c r="C336">
        <v>9.0000000000000002E-6</v>
      </c>
      <c r="D336">
        <v>7.9999999999999996E-6</v>
      </c>
      <c r="E336" s="5">
        <v>7.9999999999999996E-6</v>
      </c>
      <c r="F336">
        <v>7.9999999999999996E-6</v>
      </c>
      <c r="G336">
        <v>472303878</v>
      </c>
    </row>
    <row r="337" spans="1:7" x14ac:dyDescent="0.35">
      <c r="A337" s="2">
        <v>44379</v>
      </c>
      <c r="B337">
        <v>7.9999999999999996E-6</v>
      </c>
      <c r="C337">
        <v>7.9999999999999996E-6</v>
      </c>
      <c r="D337">
        <v>7.9999999999999996E-6</v>
      </c>
      <c r="E337" s="5">
        <v>7.9999999999999996E-6</v>
      </c>
      <c r="F337">
        <v>7.9999999999999996E-6</v>
      </c>
      <c r="G337">
        <v>350380456</v>
      </c>
    </row>
    <row r="338" spans="1:7" x14ac:dyDescent="0.35">
      <c r="A338" s="2">
        <v>44380</v>
      </c>
      <c r="B338">
        <v>7.9999999999999996E-6</v>
      </c>
      <c r="C338">
        <v>9.0000000000000002E-6</v>
      </c>
      <c r="D338">
        <v>7.9999999999999996E-6</v>
      </c>
      <c r="E338" s="5">
        <v>9.0000000000000002E-6</v>
      </c>
      <c r="F338">
        <v>9.0000000000000002E-6</v>
      </c>
      <c r="G338">
        <v>387155665</v>
      </c>
    </row>
    <row r="339" spans="1:7" x14ac:dyDescent="0.35">
      <c r="A339" s="2">
        <v>44381</v>
      </c>
      <c r="B339">
        <v>9.0000000000000002E-6</v>
      </c>
      <c r="C339">
        <v>9.0000000000000002E-6</v>
      </c>
      <c r="D339">
        <v>7.9999999999999996E-6</v>
      </c>
      <c r="E339" s="5">
        <v>9.0000000000000002E-6</v>
      </c>
      <c r="F339">
        <v>9.0000000000000002E-6</v>
      </c>
      <c r="G339">
        <v>382389431</v>
      </c>
    </row>
    <row r="340" spans="1:7" x14ac:dyDescent="0.35">
      <c r="A340" s="2">
        <v>44382</v>
      </c>
      <c r="B340">
        <v>9.0000000000000002E-6</v>
      </c>
      <c r="C340">
        <v>9.0000000000000002E-6</v>
      </c>
      <c r="D340">
        <v>7.9999999999999996E-6</v>
      </c>
      <c r="E340" s="5">
        <v>7.9999999999999996E-6</v>
      </c>
      <c r="F340">
        <v>7.9999999999999996E-6</v>
      </c>
      <c r="G340">
        <v>414501521</v>
      </c>
    </row>
    <row r="341" spans="1:7" x14ac:dyDescent="0.35">
      <c r="A341" s="2">
        <v>44383</v>
      </c>
      <c r="B341">
        <v>7.9999999999999996E-6</v>
      </c>
      <c r="C341">
        <v>9.0000000000000002E-6</v>
      </c>
      <c r="D341">
        <v>7.9999999999999996E-6</v>
      </c>
      <c r="E341" s="5">
        <v>9.0000000000000002E-6</v>
      </c>
      <c r="F341">
        <v>9.0000000000000002E-6</v>
      </c>
      <c r="G341">
        <v>695333646</v>
      </c>
    </row>
    <row r="342" spans="1:7" x14ac:dyDescent="0.35">
      <c r="A342" s="2">
        <v>44384</v>
      </c>
      <c r="B342">
        <v>9.0000000000000002E-6</v>
      </c>
      <c r="C342">
        <v>9.0000000000000002E-6</v>
      </c>
      <c r="D342">
        <v>9.0000000000000002E-6</v>
      </c>
      <c r="E342" s="5">
        <v>9.0000000000000002E-6</v>
      </c>
      <c r="F342">
        <v>9.0000000000000002E-6</v>
      </c>
      <c r="G342">
        <v>400230047</v>
      </c>
    </row>
    <row r="343" spans="1:7" x14ac:dyDescent="0.35">
      <c r="A343" s="2">
        <v>44385</v>
      </c>
      <c r="B343">
        <v>9.0000000000000002E-6</v>
      </c>
      <c r="C343">
        <v>9.0000000000000002E-6</v>
      </c>
      <c r="D343">
        <v>7.9999999999999996E-6</v>
      </c>
      <c r="E343" s="5">
        <v>7.9999999999999996E-6</v>
      </c>
      <c r="F343">
        <v>7.9999999999999996E-6</v>
      </c>
      <c r="G343">
        <v>461821077</v>
      </c>
    </row>
    <row r="344" spans="1:7" x14ac:dyDescent="0.35">
      <c r="A344" s="2">
        <v>44386</v>
      </c>
      <c r="B344">
        <v>7.9999999999999996E-6</v>
      </c>
      <c r="C344">
        <v>7.9999999999999996E-6</v>
      </c>
      <c r="D344">
        <v>7.9999999999999996E-6</v>
      </c>
      <c r="E344" s="5">
        <v>7.9999999999999996E-6</v>
      </c>
      <c r="F344">
        <v>7.9999999999999996E-6</v>
      </c>
      <c r="G344">
        <v>329969149</v>
      </c>
    </row>
    <row r="345" spans="1:7" x14ac:dyDescent="0.35">
      <c r="A345" s="2">
        <v>44387</v>
      </c>
      <c r="B345">
        <v>7.9999999999999996E-6</v>
      </c>
      <c r="C345">
        <v>7.9999999999999996E-6</v>
      </c>
      <c r="D345">
        <v>7.9999999999999996E-6</v>
      </c>
      <c r="E345" s="5">
        <v>7.9999999999999996E-6</v>
      </c>
      <c r="F345">
        <v>7.9999999999999996E-6</v>
      </c>
      <c r="G345">
        <v>307713037</v>
      </c>
    </row>
    <row r="346" spans="1:7" x14ac:dyDescent="0.35">
      <c r="A346" s="2">
        <v>44388</v>
      </c>
      <c r="B346">
        <v>7.9999999999999996E-6</v>
      </c>
      <c r="C346">
        <v>7.9999999999999996E-6</v>
      </c>
      <c r="D346">
        <v>7.9999999999999996E-6</v>
      </c>
      <c r="E346" s="5">
        <v>7.9999999999999996E-6</v>
      </c>
      <c r="F346">
        <v>7.9999999999999996E-6</v>
      </c>
      <c r="G346">
        <v>298920323</v>
      </c>
    </row>
    <row r="347" spans="1:7" x14ac:dyDescent="0.35">
      <c r="A347" s="2">
        <v>44389</v>
      </c>
      <c r="B347">
        <v>7.9999999999999996E-6</v>
      </c>
      <c r="C347">
        <v>7.9999999999999996E-6</v>
      </c>
      <c r="D347">
        <v>6.9999999999999999E-6</v>
      </c>
      <c r="E347" s="5">
        <v>7.9999999999999996E-6</v>
      </c>
      <c r="F347">
        <v>7.9999999999999996E-6</v>
      </c>
      <c r="G347">
        <v>368432617</v>
      </c>
    </row>
    <row r="348" spans="1:7" x14ac:dyDescent="0.35">
      <c r="A348" s="2">
        <v>44390</v>
      </c>
      <c r="B348">
        <v>7.9999999999999996E-6</v>
      </c>
      <c r="C348">
        <v>7.9999999999999996E-6</v>
      </c>
      <c r="D348">
        <v>6.9999999999999999E-6</v>
      </c>
      <c r="E348" s="5">
        <v>6.9999999999999999E-6</v>
      </c>
      <c r="F348">
        <v>6.9999999999999999E-6</v>
      </c>
      <c r="G348">
        <v>314206348</v>
      </c>
    </row>
    <row r="349" spans="1:7" x14ac:dyDescent="0.35">
      <c r="A349" s="2">
        <v>44391</v>
      </c>
      <c r="B349">
        <v>6.9999999999999999E-6</v>
      </c>
      <c r="C349">
        <v>7.9999999999999996E-6</v>
      </c>
      <c r="D349">
        <v>6.9999999999999999E-6</v>
      </c>
      <c r="E349" s="5">
        <v>6.9999999999999999E-6</v>
      </c>
      <c r="F349">
        <v>6.9999999999999999E-6</v>
      </c>
      <c r="G349">
        <v>395606690</v>
      </c>
    </row>
    <row r="350" spans="1:7" x14ac:dyDescent="0.35">
      <c r="A350" s="2">
        <v>44392</v>
      </c>
      <c r="B350">
        <v>6.9999999999999999E-6</v>
      </c>
      <c r="C350">
        <v>6.9999999999999999E-6</v>
      </c>
      <c r="D350">
        <v>6.9999999999999999E-6</v>
      </c>
      <c r="E350" s="5">
        <v>6.9999999999999999E-6</v>
      </c>
      <c r="F350">
        <v>6.9999999999999999E-6</v>
      </c>
      <c r="G350">
        <v>324530088</v>
      </c>
    </row>
    <row r="351" spans="1:7" x14ac:dyDescent="0.35">
      <c r="A351" s="2">
        <v>44393</v>
      </c>
      <c r="B351">
        <v>6.9999999999999999E-6</v>
      </c>
      <c r="C351">
        <v>6.9999999999999999E-6</v>
      </c>
      <c r="D351">
        <v>6.9999999999999999E-6</v>
      </c>
      <c r="E351" s="5">
        <v>6.9999999999999999E-6</v>
      </c>
      <c r="F351">
        <v>6.9999999999999999E-6</v>
      </c>
      <c r="G351">
        <v>271727428</v>
      </c>
    </row>
    <row r="352" spans="1:7" x14ac:dyDescent="0.35">
      <c r="A352" s="2">
        <v>44394</v>
      </c>
      <c r="B352">
        <v>6.9999999999999999E-6</v>
      </c>
      <c r="C352">
        <v>6.9999999999999999E-6</v>
      </c>
      <c r="D352">
        <v>6.9999999999999999E-6</v>
      </c>
      <c r="E352" s="5">
        <v>6.9999999999999999E-6</v>
      </c>
      <c r="F352">
        <v>6.9999999999999999E-6</v>
      </c>
      <c r="G352">
        <v>268313051</v>
      </c>
    </row>
    <row r="353" spans="1:7" x14ac:dyDescent="0.35">
      <c r="A353" s="2">
        <v>44395</v>
      </c>
      <c r="B353">
        <v>6.9999999999999999E-6</v>
      </c>
      <c r="C353">
        <v>6.9999999999999999E-6</v>
      </c>
      <c r="D353">
        <v>6.9999999999999999E-6</v>
      </c>
      <c r="E353" s="5">
        <v>6.9999999999999999E-6</v>
      </c>
      <c r="F353">
        <v>6.9999999999999999E-6</v>
      </c>
      <c r="G353">
        <v>248486447</v>
      </c>
    </row>
    <row r="354" spans="1:7" x14ac:dyDescent="0.35">
      <c r="A354" s="2">
        <v>44396</v>
      </c>
      <c r="B354">
        <v>6.9999999999999999E-6</v>
      </c>
      <c r="C354">
        <v>6.9999999999999999E-6</v>
      </c>
      <c r="D354">
        <v>6.0000000000000002E-6</v>
      </c>
      <c r="E354" s="5">
        <v>6.0000000000000002E-6</v>
      </c>
      <c r="F354">
        <v>6.0000000000000002E-6</v>
      </c>
      <c r="G354">
        <v>300950718</v>
      </c>
    </row>
    <row r="355" spans="1:7" x14ac:dyDescent="0.35">
      <c r="A355" s="2">
        <v>44397</v>
      </c>
      <c r="B355">
        <v>6.0000000000000002E-6</v>
      </c>
      <c r="C355">
        <v>6.0000000000000002E-6</v>
      </c>
      <c r="D355">
        <v>6.0000000000000002E-6</v>
      </c>
      <c r="E355" s="5">
        <v>6.0000000000000002E-6</v>
      </c>
      <c r="F355">
        <v>6.0000000000000002E-6</v>
      </c>
      <c r="G355">
        <v>319956020</v>
      </c>
    </row>
    <row r="356" spans="1:7" x14ac:dyDescent="0.35">
      <c r="A356" s="2">
        <v>44398</v>
      </c>
      <c r="B356">
        <v>6.0000000000000002E-6</v>
      </c>
      <c r="C356">
        <v>6.9999999999999999E-6</v>
      </c>
      <c r="D356">
        <v>6.0000000000000002E-6</v>
      </c>
      <c r="E356" s="5">
        <v>6.9999999999999999E-6</v>
      </c>
      <c r="F356">
        <v>6.9999999999999999E-6</v>
      </c>
      <c r="G356">
        <v>426562130</v>
      </c>
    </row>
    <row r="357" spans="1:7" x14ac:dyDescent="0.35">
      <c r="A357" s="2">
        <v>44399</v>
      </c>
      <c r="B357">
        <v>6.9999999999999999E-6</v>
      </c>
      <c r="C357">
        <v>6.9999999999999999E-6</v>
      </c>
      <c r="D357">
        <v>6.0000000000000002E-6</v>
      </c>
      <c r="E357" s="5">
        <v>6.0000000000000002E-6</v>
      </c>
      <c r="F357">
        <v>6.0000000000000002E-6</v>
      </c>
      <c r="G357">
        <v>280680850</v>
      </c>
    </row>
    <row r="358" spans="1:7" x14ac:dyDescent="0.35">
      <c r="A358" s="2">
        <v>44400</v>
      </c>
      <c r="B358">
        <v>6.0000000000000002E-6</v>
      </c>
      <c r="C358">
        <v>6.9999999999999999E-6</v>
      </c>
      <c r="D358">
        <v>6.0000000000000002E-6</v>
      </c>
      <c r="E358" s="5">
        <v>6.0000000000000002E-6</v>
      </c>
      <c r="F358">
        <v>6.0000000000000002E-6</v>
      </c>
      <c r="G358">
        <v>287940255</v>
      </c>
    </row>
    <row r="359" spans="1:7" x14ac:dyDescent="0.35">
      <c r="A359" s="2">
        <v>44401</v>
      </c>
      <c r="B359">
        <v>6.0000000000000002E-6</v>
      </c>
      <c r="C359">
        <v>6.9999999999999999E-6</v>
      </c>
      <c r="D359">
        <v>6.0000000000000002E-6</v>
      </c>
      <c r="E359" s="5">
        <v>6.0000000000000002E-6</v>
      </c>
      <c r="F359">
        <v>6.0000000000000002E-6</v>
      </c>
      <c r="G359">
        <v>306621338</v>
      </c>
    </row>
    <row r="360" spans="1:7" x14ac:dyDescent="0.35">
      <c r="A360" s="2">
        <v>44402</v>
      </c>
      <c r="B360">
        <v>6.0000000000000002E-6</v>
      </c>
      <c r="C360">
        <v>6.9999999999999999E-6</v>
      </c>
      <c r="D360">
        <v>6.0000000000000002E-6</v>
      </c>
      <c r="E360" s="5">
        <v>6.0000000000000002E-6</v>
      </c>
      <c r="F360">
        <v>6.0000000000000002E-6</v>
      </c>
      <c r="G360">
        <v>254137124</v>
      </c>
    </row>
    <row r="361" spans="1:7" x14ac:dyDescent="0.35">
      <c r="A361" s="2">
        <v>44403</v>
      </c>
      <c r="B361">
        <v>6.0000000000000002E-6</v>
      </c>
      <c r="C361">
        <v>6.9999999999999999E-6</v>
      </c>
      <c r="D361">
        <v>6.0000000000000002E-6</v>
      </c>
      <c r="E361" s="5">
        <v>6.0000000000000002E-6</v>
      </c>
      <c r="F361">
        <v>6.0000000000000002E-6</v>
      </c>
      <c r="G361">
        <v>498257871</v>
      </c>
    </row>
    <row r="362" spans="1:7" x14ac:dyDescent="0.35">
      <c r="A362" s="2">
        <v>44404</v>
      </c>
      <c r="B362">
        <v>6.0000000000000002E-6</v>
      </c>
      <c r="C362">
        <v>6.0000000000000002E-6</v>
      </c>
      <c r="D362">
        <v>6.0000000000000002E-6</v>
      </c>
      <c r="E362" s="5">
        <v>6.0000000000000002E-6</v>
      </c>
      <c r="F362">
        <v>6.0000000000000002E-6</v>
      </c>
      <c r="G362">
        <v>255458467</v>
      </c>
    </row>
    <row r="363" spans="1:7" x14ac:dyDescent="0.35">
      <c r="A363" s="2">
        <v>44405</v>
      </c>
      <c r="B363">
        <v>6.0000000000000002E-6</v>
      </c>
      <c r="C363">
        <v>6.0000000000000002E-6</v>
      </c>
      <c r="D363">
        <v>6.0000000000000002E-6</v>
      </c>
      <c r="E363" s="5">
        <v>6.0000000000000002E-6</v>
      </c>
      <c r="F363">
        <v>6.0000000000000002E-6</v>
      </c>
      <c r="G363">
        <v>226907730</v>
      </c>
    </row>
    <row r="364" spans="1:7" x14ac:dyDescent="0.35">
      <c r="A364" s="2">
        <v>44406</v>
      </c>
      <c r="B364">
        <v>6.0000000000000002E-6</v>
      </c>
      <c r="C364">
        <v>6.9999999999999999E-6</v>
      </c>
      <c r="D364">
        <v>6.0000000000000002E-6</v>
      </c>
      <c r="E364" s="5">
        <v>6.0000000000000002E-6</v>
      </c>
      <c r="F364">
        <v>6.0000000000000002E-6</v>
      </c>
      <c r="G364">
        <v>242987987</v>
      </c>
    </row>
    <row r="365" spans="1:7" x14ac:dyDescent="0.35">
      <c r="A365" s="2">
        <v>44407</v>
      </c>
      <c r="B365">
        <v>6.0000000000000002E-6</v>
      </c>
      <c r="C365">
        <v>6.0000000000000002E-6</v>
      </c>
      <c r="D365">
        <v>6.0000000000000002E-6</v>
      </c>
      <c r="E365" s="5">
        <v>6.0000000000000002E-6</v>
      </c>
      <c r="F365">
        <v>6.0000000000000002E-6</v>
      </c>
      <c r="G365">
        <v>230614586</v>
      </c>
    </row>
    <row r="366" spans="1:7" x14ac:dyDescent="0.35">
      <c r="A366" s="2">
        <v>44408</v>
      </c>
      <c r="B366">
        <v>6.0000000000000002E-6</v>
      </c>
      <c r="C366">
        <v>6.0000000000000002E-6</v>
      </c>
      <c r="D366">
        <v>6.0000000000000002E-6</v>
      </c>
      <c r="E366" s="5">
        <v>6.0000000000000002E-6</v>
      </c>
      <c r="F366">
        <v>6.0000000000000002E-6</v>
      </c>
      <c r="G366">
        <v>198884325</v>
      </c>
    </row>
    <row r="367" spans="1:7" x14ac:dyDescent="0.35">
      <c r="A367" s="2">
        <v>44409</v>
      </c>
      <c r="B367">
        <v>6.0000000000000002E-6</v>
      </c>
      <c r="C367">
        <v>6.9999999999999999E-6</v>
      </c>
      <c r="D367">
        <v>6.0000000000000002E-6</v>
      </c>
      <c r="E367" s="5">
        <v>6.0000000000000002E-6</v>
      </c>
      <c r="F367">
        <v>6.0000000000000002E-6</v>
      </c>
      <c r="G367">
        <v>311601900</v>
      </c>
    </row>
    <row r="368" spans="1:7" x14ac:dyDescent="0.35">
      <c r="A368" s="2">
        <v>44410</v>
      </c>
      <c r="B368">
        <v>6.0000000000000002E-6</v>
      </c>
      <c r="C368">
        <v>6.0000000000000002E-6</v>
      </c>
      <c r="D368">
        <v>6.0000000000000002E-6</v>
      </c>
      <c r="E368" s="5">
        <v>6.0000000000000002E-6</v>
      </c>
      <c r="F368">
        <v>6.0000000000000002E-6</v>
      </c>
      <c r="G368">
        <v>233023667</v>
      </c>
    </row>
    <row r="369" spans="1:7" x14ac:dyDescent="0.35">
      <c r="A369" s="2">
        <v>44411</v>
      </c>
      <c r="B369">
        <v>6.0000000000000002E-6</v>
      </c>
      <c r="C369">
        <v>6.0000000000000002E-6</v>
      </c>
      <c r="D369">
        <v>6.0000000000000002E-6</v>
      </c>
      <c r="E369" s="5">
        <v>6.0000000000000002E-6</v>
      </c>
      <c r="F369">
        <v>6.0000000000000002E-6</v>
      </c>
      <c r="G369">
        <v>199311312</v>
      </c>
    </row>
    <row r="370" spans="1:7" x14ac:dyDescent="0.35">
      <c r="A370" s="2">
        <v>44412</v>
      </c>
      <c r="B370">
        <v>6.0000000000000002E-6</v>
      </c>
      <c r="C370">
        <v>6.0000000000000002E-6</v>
      </c>
      <c r="D370">
        <v>6.0000000000000002E-6</v>
      </c>
      <c r="E370" s="5">
        <v>6.0000000000000002E-6</v>
      </c>
      <c r="F370">
        <v>6.0000000000000002E-6</v>
      </c>
      <c r="G370">
        <v>204792386</v>
      </c>
    </row>
    <row r="371" spans="1:7" x14ac:dyDescent="0.35">
      <c r="A371" s="2">
        <v>44413</v>
      </c>
      <c r="B371">
        <v>6.0000000000000002E-6</v>
      </c>
      <c r="C371">
        <v>6.0000000000000002E-6</v>
      </c>
      <c r="D371">
        <v>6.0000000000000002E-6</v>
      </c>
      <c r="E371" s="5">
        <v>6.0000000000000002E-6</v>
      </c>
      <c r="F371">
        <v>6.0000000000000002E-6</v>
      </c>
      <c r="G371">
        <v>223975108</v>
      </c>
    </row>
    <row r="372" spans="1:7" x14ac:dyDescent="0.35">
      <c r="A372" s="2">
        <v>44414</v>
      </c>
      <c r="B372">
        <v>6.0000000000000002E-6</v>
      </c>
      <c r="C372">
        <v>6.0000000000000002E-6</v>
      </c>
      <c r="D372">
        <v>6.0000000000000002E-6</v>
      </c>
      <c r="E372" s="5">
        <v>6.0000000000000002E-6</v>
      </c>
      <c r="F372">
        <v>6.0000000000000002E-6</v>
      </c>
      <c r="G372">
        <v>248522840</v>
      </c>
    </row>
    <row r="373" spans="1:7" x14ac:dyDescent="0.35">
      <c r="A373" s="2">
        <v>44415</v>
      </c>
      <c r="B373">
        <v>6.0000000000000002E-6</v>
      </c>
      <c r="C373">
        <v>7.9999999999999996E-6</v>
      </c>
      <c r="D373">
        <v>6.0000000000000002E-6</v>
      </c>
      <c r="E373" s="5">
        <v>7.9999999999999996E-6</v>
      </c>
      <c r="F373">
        <v>7.9999999999999996E-6</v>
      </c>
      <c r="G373">
        <v>734135430</v>
      </c>
    </row>
    <row r="374" spans="1:7" x14ac:dyDescent="0.35">
      <c r="A374" s="2">
        <v>44416</v>
      </c>
      <c r="B374">
        <v>7.9999999999999996E-6</v>
      </c>
      <c r="C374">
        <v>9.0000000000000002E-6</v>
      </c>
      <c r="D374">
        <v>6.9999999999999999E-6</v>
      </c>
      <c r="E374" s="5">
        <v>6.9999999999999999E-6</v>
      </c>
      <c r="F374">
        <v>6.9999999999999999E-6</v>
      </c>
      <c r="G374">
        <v>923406924</v>
      </c>
    </row>
    <row r="375" spans="1:7" x14ac:dyDescent="0.35">
      <c r="A375" s="2">
        <v>44417</v>
      </c>
      <c r="B375">
        <v>6.9999999999999999E-6</v>
      </c>
      <c r="C375">
        <v>7.9999999999999996E-6</v>
      </c>
      <c r="D375">
        <v>6.9999999999999999E-6</v>
      </c>
      <c r="E375" s="5">
        <v>7.9999999999999996E-6</v>
      </c>
      <c r="F375">
        <v>7.9999999999999996E-6</v>
      </c>
      <c r="G375">
        <v>513264306</v>
      </c>
    </row>
    <row r="376" spans="1:7" x14ac:dyDescent="0.35">
      <c r="A376" s="2">
        <v>44418</v>
      </c>
      <c r="B376">
        <v>7.9999999999999996E-6</v>
      </c>
      <c r="C376">
        <v>7.9999999999999996E-6</v>
      </c>
      <c r="D376">
        <v>6.9999999999999999E-6</v>
      </c>
      <c r="E376" s="5">
        <v>7.9999999999999996E-6</v>
      </c>
      <c r="F376">
        <v>7.9999999999999996E-6</v>
      </c>
      <c r="G376">
        <v>358181887</v>
      </c>
    </row>
    <row r="377" spans="1:7" x14ac:dyDescent="0.35">
      <c r="A377" s="2">
        <v>44419</v>
      </c>
      <c r="B377">
        <v>7.9999999999999996E-6</v>
      </c>
      <c r="C377">
        <v>7.9999999999999996E-6</v>
      </c>
      <c r="D377">
        <v>7.9999999999999996E-6</v>
      </c>
      <c r="E377" s="5">
        <v>7.9999999999999996E-6</v>
      </c>
      <c r="F377">
        <v>7.9999999999999996E-6</v>
      </c>
      <c r="G377">
        <v>567005556</v>
      </c>
    </row>
    <row r="378" spans="1:7" x14ac:dyDescent="0.35">
      <c r="A378" s="2">
        <v>44420</v>
      </c>
      <c r="B378">
        <v>7.9999999999999996E-6</v>
      </c>
      <c r="C378">
        <v>7.9999999999999996E-6</v>
      </c>
      <c r="D378">
        <v>6.9999999999999999E-6</v>
      </c>
      <c r="E378" s="5">
        <v>7.9999999999999996E-6</v>
      </c>
      <c r="F378">
        <v>7.9999999999999996E-6</v>
      </c>
      <c r="G378">
        <v>447258857</v>
      </c>
    </row>
    <row r="379" spans="1:7" x14ac:dyDescent="0.35">
      <c r="A379" s="2">
        <v>44421</v>
      </c>
      <c r="B379">
        <v>7.9999999999999996E-6</v>
      </c>
      <c r="C379">
        <v>7.9999999999999996E-6</v>
      </c>
      <c r="D379">
        <v>7.9999999999999996E-6</v>
      </c>
      <c r="E379" s="5">
        <v>7.9999999999999996E-6</v>
      </c>
      <c r="F379">
        <v>7.9999999999999996E-6</v>
      </c>
      <c r="G379">
        <v>405525616</v>
      </c>
    </row>
    <row r="380" spans="1:7" x14ac:dyDescent="0.35">
      <c r="A380" s="2">
        <v>44422</v>
      </c>
      <c r="B380">
        <v>7.9999999999999996E-6</v>
      </c>
      <c r="C380">
        <v>9.0000000000000002E-6</v>
      </c>
      <c r="D380">
        <v>7.9999999999999996E-6</v>
      </c>
      <c r="E380" s="5">
        <v>7.9999999999999996E-6</v>
      </c>
      <c r="F380">
        <v>7.9999999999999996E-6</v>
      </c>
      <c r="G380">
        <v>633410230</v>
      </c>
    </row>
    <row r="381" spans="1:7" x14ac:dyDescent="0.35">
      <c r="A381" s="2">
        <v>44423</v>
      </c>
      <c r="B381">
        <v>7.9999999999999996E-6</v>
      </c>
      <c r="C381">
        <v>9.0000000000000002E-6</v>
      </c>
      <c r="D381">
        <v>7.9999999999999996E-6</v>
      </c>
      <c r="E381" s="5">
        <v>9.0000000000000002E-6</v>
      </c>
      <c r="F381">
        <v>9.0000000000000002E-6</v>
      </c>
      <c r="G381">
        <v>511338751</v>
      </c>
    </row>
    <row r="382" spans="1:7" x14ac:dyDescent="0.35">
      <c r="A382" s="2">
        <v>44424</v>
      </c>
      <c r="B382">
        <v>9.0000000000000002E-6</v>
      </c>
      <c r="C382">
        <v>9.0000000000000002E-6</v>
      </c>
      <c r="D382">
        <v>7.9999999999999996E-6</v>
      </c>
      <c r="E382" s="5">
        <v>9.0000000000000002E-6</v>
      </c>
      <c r="F382">
        <v>9.0000000000000002E-6</v>
      </c>
      <c r="G382">
        <v>1002600515</v>
      </c>
    </row>
    <row r="383" spans="1:7" x14ac:dyDescent="0.35">
      <c r="A383" s="2">
        <v>44425</v>
      </c>
      <c r="B383">
        <v>9.0000000000000002E-6</v>
      </c>
      <c r="C383">
        <v>9.0000000000000002E-6</v>
      </c>
      <c r="D383">
        <v>7.9999999999999996E-6</v>
      </c>
      <c r="E383" s="5">
        <v>7.9999999999999996E-6</v>
      </c>
      <c r="F383">
        <v>7.9999999999999996E-6</v>
      </c>
      <c r="G383">
        <v>655276452</v>
      </c>
    </row>
    <row r="384" spans="1:7" x14ac:dyDescent="0.35">
      <c r="A384" s="2">
        <v>44426</v>
      </c>
      <c r="B384">
        <v>7.9999999999999996E-6</v>
      </c>
      <c r="C384">
        <v>7.9999999999999996E-6</v>
      </c>
      <c r="D384">
        <v>7.9999999999999996E-6</v>
      </c>
      <c r="E384" s="5">
        <v>7.9999999999999996E-6</v>
      </c>
      <c r="F384">
        <v>7.9999999999999996E-6</v>
      </c>
      <c r="G384">
        <v>490220596</v>
      </c>
    </row>
    <row r="385" spans="1:7" x14ac:dyDescent="0.35">
      <c r="A385" s="2">
        <v>44427</v>
      </c>
      <c r="B385">
        <v>7.9999999999999996E-6</v>
      </c>
      <c r="C385">
        <v>7.9999999999999996E-6</v>
      </c>
      <c r="D385">
        <v>7.9999999999999996E-6</v>
      </c>
      <c r="E385" s="5">
        <v>7.9999999999999996E-6</v>
      </c>
      <c r="F385">
        <v>7.9999999999999996E-6</v>
      </c>
      <c r="G385">
        <v>358840820</v>
      </c>
    </row>
    <row r="386" spans="1:7" x14ac:dyDescent="0.35">
      <c r="A386" s="2">
        <v>44428</v>
      </c>
      <c r="B386">
        <v>7.9999999999999996E-6</v>
      </c>
      <c r="C386">
        <v>9.0000000000000002E-6</v>
      </c>
      <c r="D386">
        <v>7.9999999999999996E-6</v>
      </c>
      <c r="E386" s="5">
        <v>7.9999999999999996E-6</v>
      </c>
      <c r="F386">
        <v>7.9999999999999996E-6</v>
      </c>
      <c r="G386">
        <v>360709045</v>
      </c>
    </row>
    <row r="387" spans="1:7" x14ac:dyDescent="0.35">
      <c r="A387" s="2">
        <v>44429</v>
      </c>
      <c r="B387">
        <v>7.9999999999999996E-6</v>
      </c>
      <c r="C387">
        <v>9.0000000000000002E-6</v>
      </c>
      <c r="D387">
        <v>7.9999999999999996E-6</v>
      </c>
      <c r="E387" s="5">
        <v>7.9999999999999996E-6</v>
      </c>
      <c r="F387">
        <v>7.9999999999999996E-6</v>
      </c>
      <c r="G387">
        <v>314483766</v>
      </c>
    </row>
    <row r="388" spans="1:7" x14ac:dyDescent="0.35">
      <c r="A388" s="2">
        <v>44430</v>
      </c>
      <c r="B388">
        <v>7.9999999999999996E-6</v>
      </c>
      <c r="C388">
        <v>7.9999999999999996E-6</v>
      </c>
      <c r="D388">
        <v>7.9999999999999996E-6</v>
      </c>
      <c r="E388" s="5">
        <v>7.9999999999999996E-6</v>
      </c>
      <c r="F388">
        <v>7.9999999999999996E-6</v>
      </c>
      <c r="G388">
        <v>292686165</v>
      </c>
    </row>
    <row r="389" spans="1:7" x14ac:dyDescent="0.35">
      <c r="A389" s="2">
        <v>44431</v>
      </c>
      <c r="B389">
        <v>7.9999999999999996E-6</v>
      </c>
      <c r="C389">
        <v>7.9999999999999996E-6</v>
      </c>
      <c r="D389">
        <v>7.9999999999999996E-6</v>
      </c>
      <c r="E389" s="5">
        <v>7.9999999999999996E-6</v>
      </c>
      <c r="F389">
        <v>7.9999999999999996E-6</v>
      </c>
      <c r="G389">
        <v>327215667</v>
      </c>
    </row>
    <row r="390" spans="1:7" x14ac:dyDescent="0.35">
      <c r="A390" s="2">
        <v>44432</v>
      </c>
      <c r="B390">
        <v>7.9999999999999996E-6</v>
      </c>
      <c r="C390">
        <v>7.9999999999999996E-6</v>
      </c>
      <c r="D390">
        <v>6.9999999999999999E-6</v>
      </c>
      <c r="E390" s="5">
        <v>6.9999999999999999E-6</v>
      </c>
      <c r="F390">
        <v>6.9999999999999999E-6</v>
      </c>
      <c r="G390">
        <v>393979166</v>
      </c>
    </row>
    <row r="391" spans="1:7" x14ac:dyDescent="0.35">
      <c r="A391" s="2">
        <v>44433</v>
      </c>
      <c r="B391">
        <v>7.9999999999999996E-6</v>
      </c>
      <c r="C391">
        <v>7.9999999999999996E-6</v>
      </c>
      <c r="D391">
        <v>6.9999999999999999E-6</v>
      </c>
      <c r="E391" s="5">
        <v>7.9999999999999996E-6</v>
      </c>
      <c r="F391">
        <v>7.9999999999999996E-6</v>
      </c>
      <c r="G391">
        <v>338503381</v>
      </c>
    </row>
    <row r="392" spans="1:7" x14ac:dyDescent="0.35">
      <c r="A392" s="2">
        <v>44434</v>
      </c>
      <c r="B392">
        <v>7.9999999999999996E-6</v>
      </c>
      <c r="C392">
        <v>7.9999999999999996E-6</v>
      </c>
      <c r="D392">
        <v>6.9999999999999999E-6</v>
      </c>
      <c r="E392" s="5">
        <v>6.9999999999999999E-6</v>
      </c>
      <c r="F392">
        <v>6.9999999999999999E-6</v>
      </c>
      <c r="G392">
        <v>323676890</v>
      </c>
    </row>
    <row r="393" spans="1:7" x14ac:dyDescent="0.35">
      <c r="A393" s="2">
        <v>44435</v>
      </c>
      <c r="B393">
        <v>6.9999999999999999E-6</v>
      </c>
      <c r="C393">
        <v>7.9999999999999996E-6</v>
      </c>
      <c r="D393">
        <v>6.9999999999999999E-6</v>
      </c>
      <c r="E393" s="5">
        <v>6.9999999999999999E-6</v>
      </c>
      <c r="F393">
        <v>6.9999999999999999E-6</v>
      </c>
      <c r="G393">
        <v>320305426</v>
      </c>
    </row>
    <row r="394" spans="1:7" x14ac:dyDescent="0.35">
      <c r="A394" s="2">
        <v>44436</v>
      </c>
      <c r="B394">
        <v>6.9999999999999999E-6</v>
      </c>
      <c r="C394">
        <v>6.9999999999999999E-6</v>
      </c>
      <c r="D394">
        <v>6.9999999999999999E-6</v>
      </c>
      <c r="E394" s="5">
        <v>6.9999999999999999E-6</v>
      </c>
      <c r="F394">
        <v>6.9999999999999999E-6</v>
      </c>
      <c r="G394">
        <v>223873537</v>
      </c>
    </row>
    <row r="395" spans="1:7" x14ac:dyDescent="0.35">
      <c r="A395" s="2">
        <v>44437</v>
      </c>
      <c r="B395">
        <v>6.9999999999999999E-6</v>
      </c>
      <c r="C395">
        <v>6.9999999999999999E-6</v>
      </c>
      <c r="D395">
        <v>6.9999999999999999E-6</v>
      </c>
      <c r="E395" s="5">
        <v>6.9999999999999999E-6</v>
      </c>
      <c r="F395">
        <v>6.9999999999999999E-6</v>
      </c>
      <c r="G395">
        <v>236155012</v>
      </c>
    </row>
    <row r="396" spans="1:7" x14ac:dyDescent="0.35">
      <c r="A396" s="2">
        <v>44438</v>
      </c>
      <c r="B396">
        <v>6.9999999999999999E-6</v>
      </c>
      <c r="C396">
        <v>6.9999999999999999E-6</v>
      </c>
      <c r="D396">
        <v>6.9999999999999999E-6</v>
      </c>
      <c r="E396" s="5">
        <v>6.9999999999999999E-6</v>
      </c>
      <c r="F396">
        <v>6.9999999999999999E-6</v>
      </c>
      <c r="G396">
        <v>253774182</v>
      </c>
    </row>
    <row r="397" spans="1:7" x14ac:dyDescent="0.35">
      <c r="A397" s="2">
        <v>44439</v>
      </c>
      <c r="B397">
        <v>6.9999999999999999E-6</v>
      </c>
      <c r="C397">
        <v>6.9999999999999999E-6</v>
      </c>
      <c r="D397">
        <v>6.9999999999999999E-6</v>
      </c>
      <c r="E397" s="5">
        <v>6.9999999999999999E-6</v>
      </c>
      <c r="F397">
        <v>6.9999999999999999E-6</v>
      </c>
      <c r="G397">
        <v>290290305</v>
      </c>
    </row>
    <row r="398" spans="1:7" x14ac:dyDescent="0.35">
      <c r="A398" s="2">
        <v>44440</v>
      </c>
      <c r="B398">
        <v>6.9999999999999999E-6</v>
      </c>
      <c r="C398">
        <v>6.9999999999999999E-6</v>
      </c>
      <c r="D398">
        <v>6.9999999999999999E-6</v>
      </c>
      <c r="E398" s="5">
        <v>6.9999999999999999E-6</v>
      </c>
      <c r="F398">
        <v>6.9999999999999999E-6</v>
      </c>
      <c r="G398">
        <v>261160667</v>
      </c>
    </row>
    <row r="399" spans="1:7" x14ac:dyDescent="0.35">
      <c r="A399" s="2">
        <v>44441</v>
      </c>
      <c r="B399">
        <v>6.9999999999999999E-6</v>
      </c>
      <c r="C399">
        <v>6.9999999999999999E-6</v>
      </c>
      <c r="D399">
        <v>6.9999999999999999E-6</v>
      </c>
      <c r="E399" s="5">
        <v>6.9999999999999999E-6</v>
      </c>
      <c r="F399">
        <v>6.9999999999999999E-6</v>
      </c>
      <c r="G399">
        <v>283366175</v>
      </c>
    </row>
    <row r="400" spans="1:7" x14ac:dyDescent="0.35">
      <c r="A400" s="2">
        <v>44442</v>
      </c>
      <c r="B400">
        <v>6.9999999999999999E-6</v>
      </c>
      <c r="C400">
        <v>6.9999999999999999E-6</v>
      </c>
      <c r="D400">
        <v>6.9999999999999999E-6</v>
      </c>
      <c r="E400" s="5">
        <v>6.9999999999999999E-6</v>
      </c>
      <c r="F400">
        <v>6.9999999999999999E-6</v>
      </c>
      <c r="G400">
        <v>260789327</v>
      </c>
    </row>
    <row r="401" spans="1:7" x14ac:dyDescent="0.35">
      <c r="A401" s="2">
        <v>44443</v>
      </c>
      <c r="B401">
        <v>6.9999999999999999E-6</v>
      </c>
      <c r="C401">
        <v>7.9999999999999996E-6</v>
      </c>
      <c r="D401">
        <v>6.9999999999999999E-6</v>
      </c>
      <c r="E401" s="5">
        <v>6.9999999999999999E-6</v>
      </c>
      <c r="F401">
        <v>6.9999999999999999E-6</v>
      </c>
      <c r="G401">
        <v>378296266</v>
      </c>
    </row>
    <row r="402" spans="1:7" x14ac:dyDescent="0.35">
      <c r="A402" s="2">
        <v>44444</v>
      </c>
      <c r="B402">
        <v>6.9999999999999999E-6</v>
      </c>
      <c r="C402">
        <v>7.9999999999999996E-6</v>
      </c>
      <c r="D402">
        <v>6.9999999999999999E-6</v>
      </c>
      <c r="E402" s="5">
        <v>7.9999999999999996E-6</v>
      </c>
      <c r="F402">
        <v>7.9999999999999996E-6</v>
      </c>
      <c r="G402">
        <v>300455633</v>
      </c>
    </row>
    <row r="403" spans="1:7" x14ac:dyDescent="0.35">
      <c r="A403" s="2">
        <v>44445</v>
      </c>
      <c r="B403">
        <v>7.9999999999999996E-6</v>
      </c>
      <c r="C403">
        <v>7.9999999999999996E-6</v>
      </c>
      <c r="D403">
        <v>6.9999999999999999E-6</v>
      </c>
      <c r="E403" s="5">
        <v>6.9999999999999999E-6</v>
      </c>
      <c r="F403">
        <v>6.9999999999999999E-6</v>
      </c>
      <c r="G403">
        <v>334086564</v>
      </c>
    </row>
    <row r="404" spans="1:7" x14ac:dyDescent="0.35">
      <c r="A404" s="2">
        <v>44446</v>
      </c>
      <c r="B404">
        <v>6.9999999999999999E-6</v>
      </c>
      <c r="C404">
        <v>6.9999999999999999E-6</v>
      </c>
      <c r="D404">
        <v>5.0000000000000004E-6</v>
      </c>
      <c r="E404" s="5">
        <v>6.0000000000000002E-6</v>
      </c>
      <c r="F404">
        <v>6.0000000000000002E-6</v>
      </c>
      <c r="G404">
        <v>626371078</v>
      </c>
    </row>
    <row r="405" spans="1:7" x14ac:dyDescent="0.35">
      <c r="A405" s="2">
        <v>44447</v>
      </c>
      <c r="B405">
        <v>6.0000000000000002E-6</v>
      </c>
      <c r="C405">
        <v>7.9999999999999996E-6</v>
      </c>
      <c r="D405">
        <v>5.0000000000000004E-6</v>
      </c>
      <c r="E405" s="5">
        <v>6.9999999999999999E-6</v>
      </c>
      <c r="F405">
        <v>6.9999999999999999E-6</v>
      </c>
      <c r="G405">
        <v>986403280</v>
      </c>
    </row>
    <row r="406" spans="1:7" x14ac:dyDescent="0.35">
      <c r="A406" s="2">
        <v>44448</v>
      </c>
      <c r="B406">
        <v>6.9999999999999999E-6</v>
      </c>
      <c r="C406">
        <v>7.9999999999999996E-6</v>
      </c>
      <c r="D406">
        <v>6.9999999999999999E-6</v>
      </c>
      <c r="E406" s="5">
        <v>6.9999999999999999E-6</v>
      </c>
      <c r="F406">
        <v>6.9999999999999999E-6</v>
      </c>
      <c r="G406">
        <v>784078100</v>
      </c>
    </row>
    <row r="407" spans="1:7" x14ac:dyDescent="0.35">
      <c r="A407" s="2">
        <v>44449</v>
      </c>
      <c r="B407">
        <v>6.9999999999999999E-6</v>
      </c>
      <c r="C407">
        <v>7.9999999999999996E-6</v>
      </c>
      <c r="D407">
        <v>6.9999999999999999E-6</v>
      </c>
      <c r="E407" s="5">
        <v>6.9999999999999999E-6</v>
      </c>
      <c r="F407">
        <v>6.9999999999999999E-6</v>
      </c>
      <c r="G407">
        <v>423733163</v>
      </c>
    </row>
    <row r="408" spans="1:7" x14ac:dyDescent="0.35">
      <c r="A408" s="2">
        <v>44450</v>
      </c>
      <c r="B408">
        <v>6.9999999999999999E-6</v>
      </c>
      <c r="C408">
        <v>6.9999999999999999E-6</v>
      </c>
      <c r="D408">
        <v>6.9999999999999999E-6</v>
      </c>
      <c r="E408" s="5">
        <v>6.9999999999999999E-6</v>
      </c>
      <c r="F408">
        <v>6.9999999999999999E-6</v>
      </c>
      <c r="G408">
        <v>229243568</v>
      </c>
    </row>
    <row r="409" spans="1:7" x14ac:dyDescent="0.35">
      <c r="A409" s="2">
        <v>44451</v>
      </c>
      <c r="B409">
        <v>6.9999999999999999E-6</v>
      </c>
      <c r="C409">
        <v>6.9999999999999999E-6</v>
      </c>
      <c r="D409">
        <v>6.9999999999999999E-6</v>
      </c>
      <c r="E409" s="5">
        <v>6.9999999999999999E-6</v>
      </c>
      <c r="F409">
        <v>6.9999999999999999E-6</v>
      </c>
      <c r="G409">
        <v>243064232</v>
      </c>
    </row>
    <row r="410" spans="1:7" x14ac:dyDescent="0.35">
      <c r="A410" s="2">
        <v>44452</v>
      </c>
      <c r="B410">
        <v>6.9999999999999999E-6</v>
      </c>
      <c r="C410">
        <v>6.9999999999999999E-6</v>
      </c>
      <c r="D410">
        <v>6.0000000000000002E-6</v>
      </c>
      <c r="E410" s="5">
        <v>6.9999999999999999E-6</v>
      </c>
      <c r="F410">
        <v>6.9999999999999999E-6</v>
      </c>
      <c r="G410">
        <v>312789256</v>
      </c>
    </row>
    <row r="411" spans="1:7" x14ac:dyDescent="0.35">
      <c r="A411" s="2">
        <v>44453</v>
      </c>
      <c r="B411">
        <v>6.9999999999999999E-6</v>
      </c>
      <c r="C411">
        <v>6.9999999999999999E-6</v>
      </c>
      <c r="D411">
        <v>6.0000000000000002E-6</v>
      </c>
      <c r="E411" s="5">
        <v>6.9999999999999999E-6</v>
      </c>
      <c r="F411">
        <v>6.9999999999999999E-6</v>
      </c>
      <c r="G411">
        <v>184111151</v>
      </c>
    </row>
    <row r="412" spans="1:7" x14ac:dyDescent="0.35">
      <c r="A412" s="2">
        <v>44454</v>
      </c>
      <c r="B412">
        <v>6.9999999999999999E-6</v>
      </c>
      <c r="C412">
        <v>6.9999999999999999E-6</v>
      </c>
      <c r="D412">
        <v>6.9999999999999999E-6</v>
      </c>
      <c r="E412" s="5">
        <v>6.9999999999999999E-6</v>
      </c>
      <c r="F412">
        <v>6.9999999999999999E-6</v>
      </c>
      <c r="G412">
        <v>203289266</v>
      </c>
    </row>
    <row r="413" spans="1:7" x14ac:dyDescent="0.35">
      <c r="A413" s="2">
        <v>44455</v>
      </c>
      <c r="B413">
        <v>6.9999999999999999E-6</v>
      </c>
      <c r="C413">
        <v>9.0000000000000002E-6</v>
      </c>
      <c r="D413">
        <v>6.9999999999999999E-6</v>
      </c>
      <c r="E413" s="5">
        <v>9.0000000000000002E-6</v>
      </c>
      <c r="F413">
        <v>9.0000000000000002E-6</v>
      </c>
      <c r="G413">
        <v>1624140154</v>
      </c>
    </row>
    <row r="414" spans="1:7" x14ac:dyDescent="0.35">
      <c r="A414" s="2">
        <v>44456</v>
      </c>
      <c r="B414">
        <v>9.0000000000000002E-6</v>
      </c>
      <c r="C414">
        <v>9.0000000000000002E-6</v>
      </c>
      <c r="D414">
        <v>7.9999999999999996E-6</v>
      </c>
      <c r="E414" s="5">
        <v>7.9999999999999996E-6</v>
      </c>
      <c r="F414">
        <v>7.9999999999999996E-6</v>
      </c>
      <c r="G414">
        <v>1663423890</v>
      </c>
    </row>
    <row r="415" spans="1:7" x14ac:dyDescent="0.35">
      <c r="A415" s="2">
        <v>44457</v>
      </c>
      <c r="B415">
        <v>7.9999999999999996E-6</v>
      </c>
      <c r="C415">
        <v>9.0000000000000002E-6</v>
      </c>
      <c r="D415">
        <v>7.9999999999999996E-6</v>
      </c>
      <c r="E415" s="5">
        <v>7.9999999999999996E-6</v>
      </c>
      <c r="F415">
        <v>7.9999999999999996E-6</v>
      </c>
      <c r="G415">
        <v>495513218</v>
      </c>
    </row>
    <row r="416" spans="1:7" x14ac:dyDescent="0.35">
      <c r="A416" s="2">
        <v>44458</v>
      </c>
      <c r="B416">
        <v>7.9999999999999996E-6</v>
      </c>
      <c r="C416">
        <v>7.9999999999999996E-6</v>
      </c>
      <c r="D416">
        <v>6.9999999999999999E-6</v>
      </c>
      <c r="E416" s="5">
        <v>7.9999999999999996E-6</v>
      </c>
      <c r="F416">
        <v>7.9999999999999996E-6</v>
      </c>
      <c r="G416">
        <v>572892039</v>
      </c>
    </row>
    <row r="417" spans="1:7" x14ac:dyDescent="0.35">
      <c r="A417" s="2">
        <v>44459</v>
      </c>
      <c r="B417">
        <v>7.9999999999999996E-6</v>
      </c>
      <c r="C417">
        <v>7.9999999999999996E-6</v>
      </c>
      <c r="D417">
        <v>6.9999999999999999E-6</v>
      </c>
      <c r="E417" s="5">
        <v>6.9999999999999999E-6</v>
      </c>
      <c r="F417">
        <v>6.9999999999999999E-6</v>
      </c>
      <c r="G417">
        <v>586521394</v>
      </c>
    </row>
    <row r="418" spans="1:7" x14ac:dyDescent="0.35">
      <c r="A418" s="2">
        <v>44460</v>
      </c>
      <c r="B418">
        <v>6.9999999999999999E-6</v>
      </c>
      <c r="C418">
        <v>6.9999999999999999E-6</v>
      </c>
      <c r="D418">
        <v>6.9999999999999999E-6</v>
      </c>
      <c r="E418" s="5">
        <v>6.9999999999999999E-6</v>
      </c>
      <c r="F418">
        <v>6.9999999999999999E-6</v>
      </c>
      <c r="G418">
        <v>382463972</v>
      </c>
    </row>
    <row r="419" spans="1:7" x14ac:dyDescent="0.35">
      <c r="A419" s="2">
        <v>44461</v>
      </c>
      <c r="B419">
        <v>6.9999999999999999E-6</v>
      </c>
      <c r="C419">
        <v>6.9999999999999999E-6</v>
      </c>
      <c r="D419">
        <v>6.9999999999999999E-6</v>
      </c>
      <c r="E419" s="5">
        <v>6.9999999999999999E-6</v>
      </c>
      <c r="F419">
        <v>6.9999999999999999E-6</v>
      </c>
      <c r="G419">
        <v>280642205</v>
      </c>
    </row>
    <row r="420" spans="1:7" x14ac:dyDescent="0.35">
      <c r="A420" s="2">
        <v>44462</v>
      </c>
      <c r="B420">
        <v>6.9999999999999999E-6</v>
      </c>
      <c r="C420">
        <v>7.9999999999999996E-6</v>
      </c>
      <c r="D420">
        <v>6.9999999999999999E-6</v>
      </c>
      <c r="E420" s="5">
        <v>7.9999999999999996E-6</v>
      </c>
      <c r="F420">
        <v>7.9999999999999996E-6</v>
      </c>
      <c r="G420">
        <v>370820478</v>
      </c>
    </row>
    <row r="421" spans="1:7" x14ac:dyDescent="0.35">
      <c r="A421" s="2">
        <v>44463</v>
      </c>
      <c r="B421">
        <v>7.9999999999999996E-6</v>
      </c>
      <c r="C421">
        <v>7.9999999999999996E-6</v>
      </c>
      <c r="D421">
        <v>6.9999999999999999E-6</v>
      </c>
      <c r="E421" s="5">
        <v>6.9999999999999999E-6</v>
      </c>
      <c r="F421">
        <v>6.9999999999999999E-6</v>
      </c>
      <c r="G421">
        <v>456964069</v>
      </c>
    </row>
    <row r="422" spans="1:7" x14ac:dyDescent="0.35">
      <c r="A422" s="2">
        <v>44464</v>
      </c>
      <c r="B422">
        <v>6.9999999999999999E-6</v>
      </c>
      <c r="C422">
        <v>7.9999999999999996E-6</v>
      </c>
      <c r="D422">
        <v>6.9999999999999999E-6</v>
      </c>
      <c r="E422" s="5">
        <v>6.9999999999999999E-6</v>
      </c>
      <c r="F422">
        <v>6.9999999999999999E-6</v>
      </c>
      <c r="G422">
        <v>227277343</v>
      </c>
    </row>
    <row r="423" spans="1:7" x14ac:dyDescent="0.35">
      <c r="A423" s="2">
        <v>44465</v>
      </c>
      <c r="B423">
        <v>6.9999999999999999E-6</v>
      </c>
      <c r="C423">
        <v>6.9999999999999999E-6</v>
      </c>
      <c r="D423">
        <v>6.9999999999999999E-6</v>
      </c>
      <c r="E423" s="5">
        <v>6.9999999999999999E-6</v>
      </c>
      <c r="F423">
        <v>6.9999999999999999E-6</v>
      </c>
      <c r="G423">
        <v>257921523</v>
      </c>
    </row>
    <row r="424" spans="1:7" x14ac:dyDescent="0.35">
      <c r="A424" s="2">
        <v>44466</v>
      </c>
      <c r="B424">
        <v>6.9999999999999999E-6</v>
      </c>
      <c r="C424">
        <v>6.9999999999999999E-6</v>
      </c>
      <c r="D424">
        <v>6.9999999999999999E-6</v>
      </c>
      <c r="E424" s="5">
        <v>6.9999999999999999E-6</v>
      </c>
      <c r="F424">
        <v>6.9999999999999999E-6</v>
      </c>
      <c r="G424">
        <v>207040951</v>
      </c>
    </row>
    <row r="425" spans="1:7" x14ac:dyDescent="0.35">
      <c r="A425" s="2">
        <v>44467</v>
      </c>
      <c r="B425">
        <v>6.9999999999999999E-6</v>
      </c>
      <c r="C425">
        <v>6.9999999999999999E-6</v>
      </c>
      <c r="D425">
        <v>6.9999999999999999E-6</v>
      </c>
      <c r="E425" s="5">
        <v>6.9999999999999999E-6</v>
      </c>
      <c r="F425">
        <v>6.9999999999999999E-6</v>
      </c>
      <c r="G425">
        <v>229379215</v>
      </c>
    </row>
    <row r="426" spans="1:7" x14ac:dyDescent="0.35">
      <c r="A426" s="2">
        <v>44468</v>
      </c>
      <c r="B426">
        <v>6.9999999999999999E-6</v>
      </c>
      <c r="C426">
        <v>6.9999999999999999E-6</v>
      </c>
      <c r="D426">
        <v>6.9999999999999999E-6</v>
      </c>
      <c r="E426" s="5">
        <v>6.9999999999999999E-6</v>
      </c>
      <c r="F426">
        <v>6.9999999999999999E-6</v>
      </c>
      <c r="G426">
        <v>193035725</v>
      </c>
    </row>
    <row r="427" spans="1:7" x14ac:dyDescent="0.35">
      <c r="A427" s="2">
        <v>44469</v>
      </c>
      <c r="B427">
        <v>6.9999999999999999E-6</v>
      </c>
      <c r="C427">
        <v>6.9999999999999999E-6</v>
      </c>
      <c r="D427">
        <v>6.9999999999999999E-6</v>
      </c>
      <c r="E427" s="5">
        <v>6.9999999999999999E-6</v>
      </c>
      <c r="F427">
        <v>6.9999999999999999E-6</v>
      </c>
      <c r="G427">
        <v>308553065</v>
      </c>
    </row>
    <row r="428" spans="1:7" x14ac:dyDescent="0.35">
      <c r="A428" s="2">
        <v>44470</v>
      </c>
      <c r="B428">
        <v>6.9999999999999999E-6</v>
      </c>
      <c r="C428">
        <v>7.9999999999999996E-6</v>
      </c>
      <c r="D428">
        <v>6.9999999999999999E-6</v>
      </c>
      <c r="E428" s="5">
        <v>7.9999999999999996E-6</v>
      </c>
      <c r="F428">
        <v>7.9999999999999996E-6</v>
      </c>
      <c r="G428">
        <v>316837935</v>
      </c>
    </row>
    <row r="429" spans="1:7" x14ac:dyDescent="0.35">
      <c r="A429" s="2">
        <v>44471</v>
      </c>
      <c r="B429">
        <v>7.9999999999999996E-6</v>
      </c>
      <c r="C429">
        <v>7.9999999999999996E-6</v>
      </c>
      <c r="D429">
        <v>6.9999999999999999E-6</v>
      </c>
      <c r="E429" s="5">
        <v>7.9999999999999996E-6</v>
      </c>
      <c r="F429">
        <v>7.9999999999999996E-6</v>
      </c>
      <c r="G429">
        <v>320232218</v>
      </c>
    </row>
    <row r="430" spans="1:7" x14ac:dyDescent="0.35">
      <c r="A430" s="2">
        <v>44472</v>
      </c>
      <c r="B430">
        <v>7.9999999999999996E-6</v>
      </c>
      <c r="C430">
        <v>9.0000000000000002E-6</v>
      </c>
      <c r="D430">
        <v>7.9999999999999996E-6</v>
      </c>
      <c r="E430" s="5">
        <v>9.0000000000000002E-6</v>
      </c>
      <c r="F430">
        <v>9.0000000000000002E-6</v>
      </c>
      <c r="G430">
        <v>627602337</v>
      </c>
    </row>
    <row r="431" spans="1:7" x14ac:dyDescent="0.35">
      <c r="A431" s="2">
        <v>44473</v>
      </c>
      <c r="B431">
        <v>9.0000000000000002E-6</v>
      </c>
      <c r="C431">
        <v>1.5E-5</v>
      </c>
      <c r="D431">
        <v>7.9999999999999996E-6</v>
      </c>
      <c r="E431" s="5">
        <v>1.2999999999999999E-5</v>
      </c>
      <c r="F431">
        <v>1.2999999999999999E-5</v>
      </c>
      <c r="G431">
        <v>5113996411</v>
      </c>
    </row>
    <row r="432" spans="1:7" x14ac:dyDescent="0.35">
      <c r="A432" s="2">
        <v>44474</v>
      </c>
      <c r="B432">
        <v>1.2999999999999999E-5</v>
      </c>
      <c r="C432">
        <v>2.0000000000000002E-5</v>
      </c>
      <c r="D432">
        <v>1.2E-5</v>
      </c>
      <c r="E432" s="5">
        <v>1.7E-5</v>
      </c>
      <c r="F432">
        <v>1.7E-5</v>
      </c>
      <c r="G432">
        <v>9382762020</v>
      </c>
    </row>
    <row r="433" spans="1:7" x14ac:dyDescent="0.35">
      <c r="A433" s="2">
        <v>44475</v>
      </c>
      <c r="B433">
        <v>1.7E-5</v>
      </c>
      <c r="C433">
        <v>2.9E-5</v>
      </c>
      <c r="D433">
        <v>1.7E-5</v>
      </c>
      <c r="E433" s="5">
        <v>2.8E-5</v>
      </c>
      <c r="F433">
        <v>2.8E-5</v>
      </c>
      <c r="G433">
        <v>15233960302</v>
      </c>
    </row>
    <row r="434" spans="1:7" x14ac:dyDescent="0.35">
      <c r="A434" s="2">
        <v>44476</v>
      </c>
      <c r="B434">
        <v>2.8E-5</v>
      </c>
      <c r="C434">
        <v>3.4999999999999997E-5</v>
      </c>
      <c r="D434">
        <v>2.0999999999999999E-5</v>
      </c>
      <c r="E434" s="5">
        <v>2.3E-5</v>
      </c>
      <c r="F434">
        <v>2.3E-5</v>
      </c>
      <c r="G434">
        <v>18731843000</v>
      </c>
    </row>
    <row r="435" spans="1:7" x14ac:dyDescent="0.35">
      <c r="A435" s="2">
        <v>44477</v>
      </c>
      <c r="B435">
        <v>2.3E-5</v>
      </c>
      <c r="C435">
        <v>2.9E-5</v>
      </c>
      <c r="D435">
        <v>2.0999999999999999E-5</v>
      </c>
      <c r="E435" s="5">
        <v>2.6999999999999999E-5</v>
      </c>
      <c r="F435">
        <v>2.6999999999999999E-5</v>
      </c>
      <c r="G435">
        <v>12326548369</v>
      </c>
    </row>
    <row r="436" spans="1:7" x14ac:dyDescent="0.35">
      <c r="A436" s="2">
        <v>44478</v>
      </c>
      <c r="B436">
        <v>2.6999999999999999E-5</v>
      </c>
      <c r="C436">
        <v>3.0000000000000001E-5</v>
      </c>
      <c r="D436">
        <v>2.4000000000000001E-5</v>
      </c>
      <c r="E436" s="5">
        <v>2.6999999999999999E-5</v>
      </c>
      <c r="F436">
        <v>2.6999999999999999E-5</v>
      </c>
      <c r="G436">
        <v>6401062357</v>
      </c>
    </row>
    <row r="437" spans="1:7" x14ac:dyDescent="0.35">
      <c r="A437" s="2">
        <v>44479</v>
      </c>
      <c r="B437">
        <v>2.6999999999999999E-5</v>
      </c>
      <c r="C437">
        <v>2.8E-5</v>
      </c>
      <c r="D437">
        <v>2.5000000000000001E-5</v>
      </c>
      <c r="E437" s="5">
        <v>2.5999999999999998E-5</v>
      </c>
      <c r="F437">
        <v>2.5999999999999998E-5</v>
      </c>
      <c r="G437">
        <v>3597266431</v>
      </c>
    </row>
    <row r="438" spans="1:7" x14ac:dyDescent="0.35">
      <c r="A438" s="2">
        <v>44480</v>
      </c>
      <c r="B438">
        <v>2.5999999999999998E-5</v>
      </c>
      <c r="C438">
        <v>3.1999999999999999E-5</v>
      </c>
      <c r="D438">
        <v>2.5999999999999998E-5</v>
      </c>
      <c r="E438" s="5">
        <v>3.1000000000000001E-5</v>
      </c>
      <c r="F438">
        <v>3.1000000000000001E-5</v>
      </c>
      <c r="G438">
        <v>7321688785</v>
      </c>
    </row>
    <row r="439" spans="1:7" x14ac:dyDescent="0.35">
      <c r="A439" s="2">
        <v>44481</v>
      </c>
      <c r="B439">
        <v>3.1000000000000001E-5</v>
      </c>
      <c r="C439">
        <v>3.1999999999999999E-5</v>
      </c>
      <c r="D439">
        <v>2.6999999999999999E-5</v>
      </c>
      <c r="E439" s="5">
        <v>2.9E-5</v>
      </c>
      <c r="F439">
        <v>2.9E-5</v>
      </c>
      <c r="G439">
        <v>4868743619</v>
      </c>
    </row>
    <row r="440" spans="1:7" x14ac:dyDescent="0.35">
      <c r="A440" s="2">
        <v>44482</v>
      </c>
      <c r="B440">
        <v>2.9E-5</v>
      </c>
      <c r="C440">
        <v>3.1000000000000001E-5</v>
      </c>
      <c r="D440">
        <v>2.8E-5</v>
      </c>
      <c r="E440" s="5">
        <v>2.9E-5</v>
      </c>
      <c r="F440">
        <v>2.9E-5</v>
      </c>
      <c r="G440">
        <v>3082220289</v>
      </c>
    </row>
    <row r="441" spans="1:7" x14ac:dyDescent="0.35">
      <c r="A441" s="2">
        <v>44483</v>
      </c>
      <c r="B441">
        <v>2.9E-5</v>
      </c>
      <c r="C441">
        <v>3.0000000000000001E-5</v>
      </c>
      <c r="D441">
        <v>2.6999999999999999E-5</v>
      </c>
      <c r="E441" s="5">
        <v>2.6999999999999999E-5</v>
      </c>
      <c r="F441">
        <v>2.6999999999999999E-5</v>
      </c>
      <c r="G441">
        <v>2727081948</v>
      </c>
    </row>
    <row r="442" spans="1:7" x14ac:dyDescent="0.35">
      <c r="A442" s="2">
        <v>44484</v>
      </c>
      <c r="B442">
        <v>2.6999999999999999E-5</v>
      </c>
      <c r="C442">
        <v>2.6999999999999999E-5</v>
      </c>
      <c r="D442">
        <v>2.3E-5</v>
      </c>
      <c r="E442" s="5">
        <v>2.5000000000000001E-5</v>
      </c>
      <c r="F442">
        <v>2.5000000000000001E-5</v>
      </c>
      <c r="G442">
        <v>4121246428</v>
      </c>
    </row>
    <row r="443" spans="1:7" x14ac:dyDescent="0.35">
      <c r="A443" s="2">
        <v>44485</v>
      </c>
      <c r="B443">
        <v>2.5000000000000001E-5</v>
      </c>
      <c r="C443">
        <v>2.6999999999999999E-5</v>
      </c>
      <c r="D443">
        <v>2.5000000000000001E-5</v>
      </c>
      <c r="E443" s="5">
        <v>2.5999999999999998E-5</v>
      </c>
      <c r="F443">
        <v>2.5999999999999998E-5</v>
      </c>
      <c r="G443">
        <v>1871226740</v>
      </c>
    </row>
    <row r="444" spans="1:7" x14ac:dyDescent="0.35">
      <c r="A444" s="2">
        <v>44486</v>
      </c>
      <c r="B444">
        <v>2.5999999999999998E-5</v>
      </c>
      <c r="C444">
        <v>2.9E-5</v>
      </c>
      <c r="D444">
        <v>2.4000000000000001E-5</v>
      </c>
      <c r="E444" s="5">
        <v>2.8E-5</v>
      </c>
      <c r="F444">
        <v>2.8E-5</v>
      </c>
      <c r="G444">
        <v>2304858857</v>
      </c>
    </row>
    <row r="445" spans="1:7" x14ac:dyDescent="0.35">
      <c r="A445" s="2">
        <v>44487</v>
      </c>
      <c r="B445">
        <v>2.8E-5</v>
      </c>
      <c r="C445">
        <v>3.0000000000000001E-5</v>
      </c>
      <c r="D445">
        <v>2.5999999999999998E-5</v>
      </c>
      <c r="E445" s="5">
        <v>2.9E-5</v>
      </c>
      <c r="F445">
        <v>2.9E-5</v>
      </c>
      <c r="G445">
        <v>3919367323</v>
      </c>
    </row>
    <row r="446" spans="1:7" x14ac:dyDescent="0.35">
      <c r="A446" s="2">
        <v>44488</v>
      </c>
      <c r="B446">
        <v>2.9E-5</v>
      </c>
      <c r="C446">
        <v>2.9E-5</v>
      </c>
      <c r="D446">
        <v>2.8E-5</v>
      </c>
      <c r="E446" s="5">
        <v>2.8E-5</v>
      </c>
      <c r="F446">
        <v>2.8E-5</v>
      </c>
      <c r="G446">
        <v>1651861422</v>
      </c>
    </row>
    <row r="447" spans="1:7" x14ac:dyDescent="0.35">
      <c r="A447" s="2">
        <v>44489</v>
      </c>
      <c r="B447">
        <v>2.8E-5</v>
      </c>
      <c r="C447">
        <v>2.9E-5</v>
      </c>
      <c r="D447">
        <v>2.6999999999999999E-5</v>
      </c>
      <c r="E447" s="5">
        <v>2.9E-5</v>
      </c>
      <c r="F447">
        <v>2.9E-5</v>
      </c>
      <c r="G447">
        <v>1676016339</v>
      </c>
    </row>
    <row r="448" spans="1:7" x14ac:dyDescent="0.35">
      <c r="A448" s="2">
        <v>44490</v>
      </c>
      <c r="B448">
        <v>2.9E-5</v>
      </c>
      <c r="C448">
        <v>2.9E-5</v>
      </c>
      <c r="D448">
        <v>2.6999999999999999E-5</v>
      </c>
      <c r="E448" s="5">
        <v>2.6999999999999999E-5</v>
      </c>
      <c r="F448">
        <v>2.6999999999999999E-5</v>
      </c>
      <c r="G448">
        <v>1540610794</v>
      </c>
    </row>
    <row r="449" spans="1:7" x14ac:dyDescent="0.35">
      <c r="A449" s="2">
        <v>44491</v>
      </c>
      <c r="B449">
        <v>2.6999999999999999E-5</v>
      </c>
      <c r="C449">
        <v>2.8E-5</v>
      </c>
      <c r="D449">
        <v>2.6999999999999999E-5</v>
      </c>
      <c r="E449" s="5">
        <v>2.8E-5</v>
      </c>
      <c r="F449">
        <v>2.8E-5</v>
      </c>
      <c r="G449">
        <v>1297177007</v>
      </c>
    </row>
    <row r="450" spans="1:7" x14ac:dyDescent="0.35">
      <c r="A450" s="2">
        <v>44492</v>
      </c>
      <c r="B450">
        <v>2.8E-5</v>
      </c>
      <c r="C450">
        <v>3.4999999999999997E-5</v>
      </c>
      <c r="D450">
        <v>2.8E-5</v>
      </c>
      <c r="E450" s="5">
        <v>3.4E-5</v>
      </c>
      <c r="F450">
        <v>3.4E-5</v>
      </c>
      <c r="G450">
        <v>4703212108</v>
      </c>
    </row>
    <row r="451" spans="1:7" x14ac:dyDescent="0.35">
      <c r="A451" s="2">
        <v>44493</v>
      </c>
      <c r="B451">
        <v>3.4E-5</v>
      </c>
      <c r="C451">
        <v>4.3999999999999999E-5</v>
      </c>
      <c r="D451">
        <v>3.4E-5</v>
      </c>
      <c r="E451" s="5">
        <v>3.6000000000000001E-5</v>
      </c>
      <c r="F451">
        <v>3.6000000000000001E-5</v>
      </c>
      <c r="G451">
        <v>15337292521</v>
      </c>
    </row>
    <row r="452" spans="1:7" x14ac:dyDescent="0.35">
      <c r="A452" s="2">
        <v>44494</v>
      </c>
      <c r="B452">
        <v>3.6000000000000001E-5</v>
      </c>
      <c r="C452">
        <v>4.3999999999999999E-5</v>
      </c>
      <c r="D452">
        <v>3.4999999999999997E-5</v>
      </c>
      <c r="E452" s="5">
        <v>4.1999999999999998E-5</v>
      </c>
      <c r="F452">
        <v>4.1999999999999998E-5</v>
      </c>
      <c r="G452">
        <v>8244210217</v>
      </c>
    </row>
    <row r="453" spans="1:7" x14ac:dyDescent="0.35">
      <c r="A453" s="2">
        <v>44495</v>
      </c>
      <c r="B453">
        <v>4.1999999999999998E-5</v>
      </c>
      <c r="C453">
        <v>4.8999999999999998E-5</v>
      </c>
      <c r="D453">
        <v>4.1E-5</v>
      </c>
      <c r="E453" s="5">
        <v>4.8000000000000001E-5</v>
      </c>
      <c r="F453">
        <v>4.8000000000000001E-5</v>
      </c>
      <c r="G453">
        <v>11176750625</v>
      </c>
    </row>
    <row r="454" spans="1:7" x14ac:dyDescent="0.35">
      <c r="A454" s="2">
        <v>44496</v>
      </c>
      <c r="B454">
        <v>4.8000000000000001E-5</v>
      </c>
      <c r="C454">
        <v>8.7000000000000001E-5</v>
      </c>
      <c r="D454">
        <v>4.6999999999999997E-5</v>
      </c>
      <c r="E454" s="5">
        <v>8.0000000000000007E-5</v>
      </c>
      <c r="F454">
        <v>8.0000000000000007E-5</v>
      </c>
      <c r="G454">
        <v>39053846018</v>
      </c>
    </row>
    <row r="455" spans="1:7" x14ac:dyDescent="0.35">
      <c r="A455" s="2">
        <v>44497</v>
      </c>
      <c r="B455">
        <v>7.8999999999999996E-5</v>
      </c>
      <c r="C455">
        <v>8.7999999999999998E-5</v>
      </c>
      <c r="D455">
        <v>5.7000000000000003E-5</v>
      </c>
      <c r="E455" s="5">
        <v>6.7999999999999999E-5</v>
      </c>
      <c r="F455">
        <v>6.7999999999999999E-5</v>
      </c>
      <c r="G455">
        <v>32835212339</v>
      </c>
    </row>
    <row r="456" spans="1:7" x14ac:dyDescent="0.35">
      <c r="A456" s="2">
        <v>44498</v>
      </c>
      <c r="B456">
        <v>6.8999999999999997E-5</v>
      </c>
      <c r="C456">
        <v>7.7000000000000001E-5</v>
      </c>
      <c r="D456">
        <v>6.0999999999999999E-5</v>
      </c>
      <c r="E456" s="5">
        <v>7.4999999999999993E-5</v>
      </c>
      <c r="F456">
        <v>7.4999999999999993E-5</v>
      </c>
      <c r="G456">
        <v>14287074318</v>
      </c>
    </row>
    <row r="457" spans="1:7" x14ac:dyDescent="0.35">
      <c r="A457" s="2">
        <v>44499</v>
      </c>
      <c r="B457">
        <v>7.4999999999999993E-5</v>
      </c>
      <c r="C457">
        <v>7.7999999999999999E-5</v>
      </c>
      <c r="D457">
        <v>6.2000000000000003E-5</v>
      </c>
      <c r="E457" s="5">
        <v>6.4999999999999994E-5</v>
      </c>
      <c r="F457">
        <v>6.4999999999999994E-5</v>
      </c>
      <c r="G457">
        <v>8093183339</v>
      </c>
    </row>
    <row r="458" spans="1:7" x14ac:dyDescent="0.35">
      <c r="A458" s="2">
        <v>44500</v>
      </c>
      <c r="B458">
        <v>6.4999999999999994E-5</v>
      </c>
      <c r="C458">
        <v>6.9999999999999994E-5</v>
      </c>
      <c r="D458">
        <v>5.8999999999999998E-5</v>
      </c>
      <c r="E458" s="5">
        <v>6.7000000000000002E-5</v>
      </c>
      <c r="F458">
        <v>6.7000000000000002E-5</v>
      </c>
      <c r="G458">
        <v>7990702699</v>
      </c>
    </row>
    <row r="459" spans="1:7" x14ac:dyDescent="0.35">
      <c r="A459" s="2">
        <v>44501</v>
      </c>
      <c r="B459">
        <v>6.7000000000000002E-5</v>
      </c>
      <c r="C459">
        <v>7.4999999999999993E-5</v>
      </c>
      <c r="D459">
        <v>6.6000000000000005E-5</v>
      </c>
      <c r="E459" s="5">
        <v>7.2000000000000002E-5</v>
      </c>
      <c r="F459">
        <v>7.2000000000000002E-5</v>
      </c>
      <c r="G459">
        <v>8120747918</v>
      </c>
    </row>
    <row r="460" spans="1:7" x14ac:dyDescent="0.35">
      <c r="A460" s="2">
        <v>44502</v>
      </c>
      <c r="B460">
        <v>7.2000000000000002E-5</v>
      </c>
      <c r="C460">
        <v>7.2999999999999999E-5</v>
      </c>
      <c r="D460">
        <v>6.7000000000000002E-5</v>
      </c>
      <c r="E460" s="5">
        <v>6.8999999999999997E-5</v>
      </c>
      <c r="F460">
        <v>6.8999999999999997E-5</v>
      </c>
      <c r="G460">
        <v>5316969434</v>
      </c>
    </row>
    <row r="461" spans="1:7" x14ac:dyDescent="0.35">
      <c r="A461" s="2">
        <v>44503</v>
      </c>
      <c r="B461">
        <v>6.8999999999999997E-5</v>
      </c>
      <c r="C461">
        <v>6.8999999999999997E-5</v>
      </c>
      <c r="D461">
        <v>5.3000000000000001E-5</v>
      </c>
      <c r="E461" s="5">
        <v>5.5000000000000002E-5</v>
      </c>
      <c r="F461">
        <v>5.5000000000000002E-5</v>
      </c>
      <c r="G461">
        <v>6495261244</v>
      </c>
    </row>
    <row r="462" spans="1:7" x14ac:dyDescent="0.35">
      <c r="A462" s="2">
        <v>44504</v>
      </c>
      <c r="B462">
        <v>5.5000000000000002E-5</v>
      </c>
      <c r="C462">
        <v>6.0999999999999999E-5</v>
      </c>
      <c r="D462">
        <v>4.3000000000000002E-5</v>
      </c>
      <c r="E462" s="5">
        <v>4.8999999999999998E-5</v>
      </c>
      <c r="F462">
        <v>4.8999999999999998E-5</v>
      </c>
      <c r="G462">
        <v>11486664527</v>
      </c>
    </row>
    <row r="463" spans="1:7" x14ac:dyDescent="0.35">
      <c r="A463" s="2">
        <v>44505</v>
      </c>
      <c r="B463">
        <v>4.8999999999999998E-5</v>
      </c>
      <c r="C463">
        <v>6.4999999999999994E-5</v>
      </c>
      <c r="D463">
        <v>4.6E-5</v>
      </c>
      <c r="E463" s="5">
        <v>6.2000000000000003E-5</v>
      </c>
      <c r="F463">
        <v>6.2000000000000003E-5</v>
      </c>
      <c r="G463">
        <v>12401211699</v>
      </c>
    </row>
    <row r="464" spans="1:7" x14ac:dyDescent="0.35">
      <c r="A464" s="2">
        <v>44506</v>
      </c>
      <c r="B464">
        <v>6.3E-5</v>
      </c>
      <c r="C464">
        <v>6.3E-5</v>
      </c>
      <c r="D464">
        <v>5.5000000000000002E-5</v>
      </c>
      <c r="E464" s="5">
        <v>5.8999999999999998E-5</v>
      </c>
      <c r="F464">
        <v>5.8999999999999998E-5</v>
      </c>
      <c r="G464">
        <v>6445477874</v>
      </c>
    </row>
    <row r="465" spans="1:7" x14ac:dyDescent="0.35">
      <c r="A465" s="2">
        <v>44507</v>
      </c>
      <c r="B465">
        <v>5.8999999999999998E-5</v>
      </c>
      <c r="C465">
        <v>6.0000000000000002E-5</v>
      </c>
      <c r="D465">
        <v>5.5999999999999999E-5</v>
      </c>
      <c r="E465" s="5">
        <v>5.7000000000000003E-5</v>
      </c>
      <c r="F465">
        <v>5.7000000000000003E-5</v>
      </c>
      <c r="G465">
        <v>3123242451</v>
      </c>
    </row>
    <row r="466" spans="1:7" x14ac:dyDescent="0.35">
      <c r="A466" s="2">
        <v>44508</v>
      </c>
      <c r="B466">
        <v>5.7000000000000003E-5</v>
      </c>
      <c r="C466">
        <v>5.8999999999999998E-5</v>
      </c>
      <c r="D466">
        <v>5.3000000000000001E-5</v>
      </c>
      <c r="E466" s="5">
        <v>5.5000000000000002E-5</v>
      </c>
      <c r="F466">
        <v>5.5000000000000002E-5</v>
      </c>
      <c r="G466">
        <v>4496482335</v>
      </c>
    </row>
    <row r="467" spans="1:7" x14ac:dyDescent="0.35">
      <c r="A467" s="2">
        <v>44509</v>
      </c>
      <c r="B467">
        <v>5.5000000000000002E-5</v>
      </c>
      <c r="C467">
        <v>5.8E-5</v>
      </c>
      <c r="D467">
        <v>5.3999999999999998E-5</v>
      </c>
      <c r="E467" s="5">
        <v>5.5000000000000002E-5</v>
      </c>
      <c r="F467">
        <v>5.5000000000000002E-5</v>
      </c>
      <c r="G467">
        <v>3142625649</v>
      </c>
    </row>
    <row r="468" spans="1:7" x14ac:dyDescent="0.35">
      <c r="A468" s="2">
        <v>44510</v>
      </c>
      <c r="B468">
        <v>5.5000000000000002E-5</v>
      </c>
      <c r="C468">
        <v>5.5000000000000002E-5</v>
      </c>
      <c r="D468">
        <v>4.6E-5</v>
      </c>
      <c r="E468" s="5">
        <v>5.0000000000000002E-5</v>
      </c>
      <c r="F468">
        <v>5.0000000000000002E-5</v>
      </c>
      <c r="G468">
        <v>4318757158</v>
      </c>
    </row>
    <row r="469" spans="1:7" x14ac:dyDescent="0.35">
      <c r="A469" s="2">
        <v>44511</v>
      </c>
      <c r="B469">
        <v>5.0000000000000002E-5</v>
      </c>
      <c r="C469">
        <v>5.8E-5</v>
      </c>
      <c r="D469">
        <v>4.8999999999999998E-5</v>
      </c>
      <c r="E469" s="5">
        <v>5.7000000000000003E-5</v>
      </c>
      <c r="F469">
        <v>5.7000000000000003E-5</v>
      </c>
      <c r="G469">
        <v>5753844727</v>
      </c>
    </row>
    <row r="470" spans="1:7" x14ac:dyDescent="0.35">
      <c r="A470" s="2">
        <v>44512</v>
      </c>
      <c r="B470">
        <v>5.7000000000000003E-5</v>
      </c>
      <c r="C470">
        <v>5.7000000000000003E-5</v>
      </c>
      <c r="D470">
        <v>5.1E-5</v>
      </c>
      <c r="E470" s="5">
        <v>5.1999999999999997E-5</v>
      </c>
      <c r="F470">
        <v>5.1999999999999997E-5</v>
      </c>
      <c r="G470">
        <v>2888701214</v>
      </c>
    </row>
    <row r="471" spans="1:7" x14ac:dyDescent="0.35">
      <c r="A471" s="2">
        <v>44513</v>
      </c>
      <c r="B471">
        <v>5.1999999999999997E-5</v>
      </c>
      <c r="C471">
        <v>5.3000000000000001E-5</v>
      </c>
      <c r="D471">
        <v>5.1E-5</v>
      </c>
      <c r="E471" s="5">
        <v>5.1999999999999997E-5</v>
      </c>
      <c r="F471">
        <v>5.1999999999999997E-5</v>
      </c>
      <c r="G471">
        <v>1678572265</v>
      </c>
    </row>
    <row r="472" spans="1:7" x14ac:dyDescent="0.35">
      <c r="A472" s="2">
        <v>44514</v>
      </c>
      <c r="B472">
        <v>5.1999999999999997E-5</v>
      </c>
      <c r="C472">
        <v>5.5999999999999999E-5</v>
      </c>
      <c r="D472">
        <v>5.1999999999999997E-5</v>
      </c>
      <c r="E472" s="5">
        <v>5.3000000000000001E-5</v>
      </c>
      <c r="F472">
        <v>5.3000000000000001E-5</v>
      </c>
      <c r="G472">
        <v>2504828825</v>
      </c>
    </row>
    <row r="473" spans="1:7" x14ac:dyDescent="0.35">
      <c r="A473" s="2">
        <v>44515</v>
      </c>
      <c r="B473">
        <v>5.3000000000000001E-5</v>
      </c>
      <c r="C473">
        <v>5.5999999999999999E-5</v>
      </c>
      <c r="D473">
        <v>5.1999999999999997E-5</v>
      </c>
      <c r="E473" s="5">
        <v>5.3000000000000001E-5</v>
      </c>
      <c r="F473">
        <v>5.3000000000000001E-5</v>
      </c>
      <c r="G473">
        <v>2588941477</v>
      </c>
    </row>
    <row r="474" spans="1:7" x14ac:dyDescent="0.35">
      <c r="A474" s="2">
        <v>44516</v>
      </c>
      <c r="B474">
        <v>5.3999999999999998E-5</v>
      </c>
      <c r="C474">
        <v>5.3999999999999998E-5</v>
      </c>
      <c r="D474">
        <v>4.6E-5</v>
      </c>
      <c r="E474" s="5">
        <v>4.8000000000000001E-5</v>
      </c>
      <c r="F474">
        <v>4.8000000000000001E-5</v>
      </c>
      <c r="G474">
        <v>3935874227</v>
      </c>
    </row>
    <row r="475" spans="1:7" x14ac:dyDescent="0.35">
      <c r="A475" s="2">
        <v>44517</v>
      </c>
      <c r="B475">
        <v>4.8000000000000001E-5</v>
      </c>
      <c r="C475">
        <v>5.0000000000000002E-5</v>
      </c>
      <c r="D475">
        <v>4.6999999999999997E-5</v>
      </c>
      <c r="E475" s="5">
        <v>4.8000000000000001E-5</v>
      </c>
      <c r="F475">
        <v>4.8000000000000001E-5</v>
      </c>
      <c r="G475">
        <v>2389403757</v>
      </c>
    </row>
    <row r="476" spans="1:7" x14ac:dyDescent="0.35">
      <c r="A476" s="2">
        <v>44518</v>
      </c>
      <c r="B476">
        <v>4.8000000000000001E-5</v>
      </c>
      <c r="C476">
        <v>4.8999999999999998E-5</v>
      </c>
      <c r="D476">
        <v>4.1E-5</v>
      </c>
      <c r="E476" s="5">
        <v>4.1999999999999998E-5</v>
      </c>
      <c r="F476">
        <v>4.1999999999999998E-5</v>
      </c>
      <c r="G476">
        <v>3495863723</v>
      </c>
    </row>
    <row r="477" spans="1:7" x14ac:dyDescent="0.35">
      <c r="A477" s="2">
        <v>44519</v>
      </c>
      <c r="B477">
        <v>4.3000000000000002E-5</v>
      </c>
      <c r="C477">
        <v>5.1999999999999997E-5</v>
      </c>
      <c r="D477">
        <v>4.1999999999999998E-5</v>
      </c>
      <c r="E477" s="5">
        <v>4.8999999999999998E-5</v>
      </c>
      <c r="F477">
        <v>4.8999999999999998E-5</v>
      </c>
      <c r="G477">
        <v>4244014798</v>
      </c>
    </row>
    <row r="478" spans="1:7" x14ac:dyDescent="0.35">
      <c r="A478" s="2">
        <v>44520</v>
      </c>
      <c r="B478">
        <v>4.8999999999999998E-5</v>
      </c>
      <c r="C478">
        <v>5.0000000000000002E-5</v>
      </c>
      <c r="D478">
        <v>4.6E-5</v>
      </c>
      <c r="E478" s="5">
        <v>4.8000000000000001E-5</v>
      </c>
      <c r="F478">
        <v>4.8000000000000001E-5</v>
      </c>
      <c r="G478">
        <v>2406332845</v>
      </c>
    </row>
    <row r="479" spans="1:7" x14ac:dyDescent="0.35">
      <c r="A479" s="2">
        <v>44521</v>
      </c>
      <c r="B479">
        <v>4.8000000000000001E-5</v>
      </c>
      <c r="C479">
        <v>4.8000000000000001E-5</v>
      </c>
      <c r="D479">
        <v>4.3999999999999999E-5</v>
      </c>
      <c r="E479" s="5">
        <v>4.3999999999999999E-5</v>
      </c>
      <c r="F479">
        <v>4.3999999999999999E-5</v>
      </c>
      <c r="G479">
        <v>1636858723</v>
      </c>
    </row>
    <row r="480" spans="1:7" x14ac:dyDescent="0.35">
      <c r="A480" s="2">
        <v>44522</v>
      </c>
      <c r="B480">
        <v>4.3999999999999999E-5</v>
      </c>
      <c r="C480">
        <v>4.6E-5</v>
      </c>
      <c r="D480">
        <v>4.3000000000000002E-5</v>
      </c>
      <c r="E480" s="5">
        <v>4.3000000000000002E-5</v>
      </c>
      <c r="F480">
        <v>4.3000000000000002E-5</v>
      </c>
      <c r="G480">
        <v>1806619697</v>
      </c>
    </row>
    <row r="481" spans="1:7" x14ac:dyDescent="0.35">
      <c r="A481" s="2">
        <v>44523</v>
      </c>
      <c r="B481">
        <v>4.3000000000000002E-5</v>
      </c>
      <c r="C481">
        <v>4.5000000000000003E-5</v>
      </c>
      <c r="D481">
        <v>4.1E-5</v>
      </c>
      <c r="E481" s="5">
        <v>4.1999999999999998E-5</v>
      </c>
      <c r="F481">
        <v>4.1999999999999998E-5</v>
      </c>
      <c r="G481">
        <v>1893597811</v>
      </c>
    </row>
    <row r="482" spans="1:7" x14ac:dyDescent="0.35">
      <c r="A482" s="2">
        <v>44524</v>
      </c>
      <c r="B482">
        <v>4.1999999999999998E-5</v>
      </c>
      <c r="C482">
        <v>4.3000000000000002E-5</v>
      </c>
      <c r="D482">
        <v>3.6000000000000001E-5</v>
      </c>
      <c r="E482" s="5">
        <v>4.0000000000000003E-5</v>
      </c>
      <c r="F482">
        <v>4.0000000000000003E-5</v>
      </c>
      <c r="G482">
        <v>2027746049</v>
      </c>
    </row>
    <row r="483" spans="1:7" x14ac:dyDescent="0.35">
      <c r="A483" s="2">
        <v>44525</v>
      </c>
      <c r="B483">
        <v>3.8000000000000002E-5</v>
      </c>
      <c r="C483">
        <v>4.8000000000000001E-5</v>
      </c>
      <c r="D483">
        <v>3.8000000000000002E-5</v>
      </c>
      <c r="E483" s="5">
        <v>4.0000000000000003E-5</v>
      </c>
      <c r="F483">
        <v>4.0000000000000003E-5</v>
      </c>
      <c r="G483">
        <v>4151282645</v>
      </c>
    </row>
    <row r="484" spans="1:7" x14ac:dyDescent="0.35">
      <c r="A484" s="2">
        <v>44526</v>
      </c>
      <c r="B484">
        <v>4.3000000000000002E-5</v>
      </c>
      <c r="C484">
        <v>4.3000000000000002E-5</v>
      </c>
      <c r="D484">
        <v>3.6000000000000001E-5</v>
      </c>
      <c r="E484" s="5">
        <v>3.8000000000000002E-5</v>
      </c>
      <c r="F484">
        <v>3.8000000000000002E-5</v>
      </c>
      <c r="G484">
        <v>3770758761</v>
      </c>
    </row>
    <row r="485" spans="1:7" x14ac:dyDescent="0.35">
      <c r="A485" s="2">
        <v>44527</v>
      </c>
      <c r="B485">
        <v>3.8999999999999999E-5</v>
      </c>
      <c r="C485">
        <v>4.1999999999999998E-5</v>
      </c>
      <c r="D485">
        <v>3.8000000000000002E-5</v>
      </c>
      <c r="E485" s="5">
        <v>3.8999999999999999E-5</v>
      </c>
      <c r="F485">
        <v>3.8999999999999999E-5</v>
      </c>
      <c r="G485">
        <v>2068580738</v>
      </c>
    </row>
    <row r="486" spans="1:7" x14ac:dyDescent="0.35">
      <c r="A486" s="2">
        <v>44528</v>
      </c>
      <c r="B486">
        <v>3.8999999999999999E-5</v>
      </c>
      <c r="C486">
        <v>4.0000000000000003E-5</v>
      </c>
      <c r="D486">
        <v>3.6999999999999998E-5</v>
      </c>
      <c r="E486" s="5">
        <v>3.8999999999999999E-5</v>
      </c>
      <c r="F486">
        <v>3.8999999999999999E-5</v>
      </c>
      <c r="G486">
        <v>1902056544</v>
      </c>
    </row>
    <row r="487" spans="1:7" x14ac:dyDescent="0.35">
      <c r="A487" s="2">
        <v>44529</v>
      </c>
      <c r="B487">
        <v>3.8999999999999999E-5</v>
      </c>
      <c r="C487">
        <v>4.6E-5</v>
      </c>
      <c r="D487">
        <v>3.8999999999999999E-5</v>
      </c>
      <c r="E487" s="5">
        <v>4.6E-5</v>
      </c>
      <c r="F487">
        <v>4.6E-5</v>
      </c>
      <c r="G487">
        <v>3667758287</v>
      </c>
    </row>
    <row r="488" spans="1:7" x14ac:dyDescent="0.35">
      <c r="A488" s="2">
        <v>44530</v>
      </c>
      <c r="B488">
        <v>4.5000000000000003E-5</v>
      </c>
      <c r="C488">
        <v>5.3999999999999998E-5</v>
      </c>
      <c r="D488">
        <v>4.3000000000000002E-5</v>
      </c>
      <c r="E488" s="5">
        <v>4.6999999999999997E-5</v>
      </c>
      <c r="F488">
        <v>4.6999999999999997E-5</v>
      </c>
      <c r="G488">
        <v>9568498541</v>
      </c>
    </row>
    <row r="489" spans="1:7" x14ac:dyDescent="0.35">
      <c r="A489" s="2">
        <v>44531</v>
      </c>
      <c r="B489">
        <v>4.6999999999999997E-5</v>
      </c>
      <c r="C489">
        <v>4.8999999999999998E-5</v>
      </c>
      <c r="D489">
        <v>4.3999999999999999E-5</v>
      </c>
      <c r="E489" s="5">
        <v>4.3999999999999999E-5</v>
      </c>
      <c r="F489">
        <v>4.3999999999999999E-5</v>
      </c>
      <c r="G489">
        <v>3482541861</v>
      </c>
    </row>
    <row r="490" spans="1:7" x14ac:dyDescent="0.35">
      <c r="A490" s="2">
        <v>44532</v>
      </c>
      <c r="B490">
        <v>4.3999999999999999E-5</v>
      </c>
      <c r="C490">
        <v>4.3999999999999999E-5</v>
      </c>
      <c r="D490">
        <v>4.1E-5</v>
      </c>
      <c r="E490" s="5">
        <v>4.1999999999999998E-5</v>
      </c>
      <c r="F490">
        <v>4.1999999999999998E-5</v>
      </c>
      <c r="G490">
        <v>2042872233</v>
      </c>
    </row>
    <row r="491" spans="1:7" x14ac:dyDescent="0.35">
      <c r="A491" s="2">
        <v>44533</v>
      </c>
      <c r="B491">
        <v>4.1999999999999998E-5</v>
      </c>
      <c r="C491">
        <v>4.5000000000000003E-5</v>
      </c>
      <c r="D491">
        <v>4.0000000000000003E-5</v>
      </c>
      <c r="E491" s="5">
        <v>4.0000000000000003E-5</v>
      </c>
      <c r="F491">
        <v>4.0000000000000003E-5</v>
      </c>
      <c r="G491">
        <v>2740977676</v>
      </c>
    </row>
    <row r="492" spans="1:7" x14ac:dyDescent="0.35">
      <c r="A492" s="2">
        <v>44534</v>
      </c>
      <c r="B492">
        <v>4.1E-5</v>
      </c>
      <c r="C492">
        <v>4.1E-5</v>
      </c>
      <c r="D492">
        <v>3.0000000000000001E-5</v>
      </c>
      <c r="E492" s="5">
        <v>3.6999999999999998E-5</v>
      </c>
      <c r="F492">
        <v>3.6999999999999998E-5</v>
      </c>
      <c r="G492">
        <v>3873494147</v>
      </c>
    </row>
    <row r="493" spans="1:7" x14ac:dyDescent="0.35">
      <c r="A493" s="2">
        <v>44535</v>
      </c>
      <c r="B493">
        <v>3.6000000000000001E-5</v>
      </c>
      <c r="C493">
        <v>3.8000000000000002E-5</v>
      </c>
      <c r="D493">
        <v>3.4E-5</v>
      </c>
      <c r="E493" s="5">
        <v>3.6000000000000001E-5</v>
      </c>
      <c r="F493">
        <v>3.6000000000000001E-5</v>
      </c>
      <c r="G493">
        <v>2307804650</v>
      </c>
    </row>
    <row r="494" spans="1:7" x14ac:dyDescent="0.35">
      <c r="A494" s="2">
        <v>44536</v>
      </c>
      <c r="B494">
        <v>3.6000000000000001E-5</v>
      </c>
      <c r="C494">
        <v>3.8000000000000002E-5</v>
      </c>
      <c r="D494">
        <v>3.3000000000000003E-5</v>
      </c>
      <c r="E494" s="5">
        <v>3.6999999999999998E-5</v>
      </c>
      <c r="F494">
        <v>3.6999999999999998E-5</v>
      </c>
      <c r="G494">
        <v>2321209665</v>
      </c>
    </row>
    <row r="495" spans="1:7" x14ac:dyDescent="0.35">
      <c r="A495" s="2">
        <v>44537</v>
      </c>
      <c r="B495">
        <v>3.6999999999999998E-5</v>
      </c>
      <c r="C495">
        <v>3.8999999999999999E-5</v>
      </c>
      <c r="D495">
        <v>3.6000000000000001E-5</v>
      </c>
      <c r="E495" s="5">
        <v>3.6000000000000001E-5</v>
      </c>
      <c r="F495">
        <v>3.6000000000000001E-5</v>
      </c>
      <c r="G495">
        <v>1844522891</v>
      </c>
    </row>
    <row r="496" spans="1:7" x14ac:dyDescent="0.35">
      <c r="A496" s="2">
        <v>44538</v>
      </c>
      <c r="B496">
        <v>3.6000000000000001E-5</v>
      </c>
      <c r="C496">
        <v>3.8000000000000002E-5</v>
      </c>
      <c r="D496">
        <v>3.6000000000000001E-5</v>
      </c>
      <c r="E496" s="5">
        <v>3.6999999999999998E-5</v>
      </c>
      <c r="F496">
        <v>3.6999999999999998E-5</v>
      </c>
      <c r="G496">
        <v>1257581860</v>
      </c>
    </row>
    <row r="497" spans="1:7" x14ac:dyDescent="0.35">
      <c r="A497" s="2">
        <v>44539</v>
      </c>
      <c r="B497">
        <v>3.6999999999999998E-5</v>
      </c>
      <c r="C497">
        <v>3.6999999999999998E-5</v>
      </c>
      <c r="D497">
        <v>3.4E-5</v>
      </c>
      <c r="E497" s="5">
        <v>3.4999999999999997E-5</v>
      </c>
      <c r="F497">
        <v>3.4999999999999997E-5</v>
      </c>
      <c r="G497">
        <v>1123882103</v>
      </c>
    </row>
    <row r="498" spans="1:7" x14ac:dyDescent="0.35">
      <c r="A498" s="2">
        <v>44540</v>
      </c>
      <c r="B498">
        <v>3.4999999999999997E-5</v>
      </c>
      <c r="C498">
        <v>3.6000000000000001E-5</v>
      </c>
      <c r="D498">
        <v>3.3000000000000003E-5</v>
      </c>
      <c r="E498" s="5">
        <v>3.4E-5</v>
      </c>
      <c r="F498">
        <v>3.4E-5</v>
      </c>
      <c r="G498">
        <v>1033903140</v>
      </c>
    </row>
    <row r="499" spans="1:7" x14ac:dyDescent="0.35">
      <c r="A499" s="2">
        <v>44541</v>
      </c>
      <c r="B499">
        <v>3.4E-5</v>
      </c>
      <c r="C499">
        <v>3.4999999999999997E-5</v>
      </c>
      <c r="D499">
        <v>3.3000000000000003E-5</v>
      </c>
      <c r="E499" s="5">
        <v>3.4E-5</v>
      </c>
      <c r="F499">
        <v>3.4E-5</v>
      </c>
      <c r="G499">
        <v>940194089</v>
      </c>
    </row>
    <row r="500" spans="1:7" x14ac:dyDescent="0.35">
      <c r="A500" s="2">
        <v>44542</v>
      </c>
      <c r="B500">
        <v>3.4E-5</v>
      </c>
      <c r="C500">
        <v>3.8000000000000002E-5</v>
      </c>
      <c r="D500">
        <v>3.4E-5</v>
      </c>
      <c r="E500" s="5">
        <v>3.6999999999999998E-5</v>
      </c>
      <c r="F500">
        <v>3.6999999999999998E-5</v>
      </c>
      <c r="G500">
        <v>1460048877</v>
      </c>
    </row>
    <row r="501" spans="1:7" x14ac:dyDescent="0.35">
      <c r="A501" s="2">
        <v>44543</v>
      </c>
      <c r="B501">
        <v>3.6999999999999998E-5</v>
      </c>
      <c r="C501">
        <v>3.6999999999999998E-5</v>
      </c>
      <c r="D501">
        <v>3.1999999999999999E-5</v>
      </c>
      <c r="E501" s="5">
        <v>3.3000000000000003E-5</v>
      </c>
      <c r="F501">
        <v>3.3000000000000003E-5</v>
      </c>
      <c r="G501">
        <v>1464806802</v>
      </c>
    </row>
    <row r="502" spans="1:7" x14ac:dyDescent="0.35">
      <c r="A502" s="2">
        <v>44544</v>
      </c>
      <c r="B502">
        <v>3.3000000000000003E-5</v>
      </c>
      <c r="C502">
        <v>3.6000000000000001E-5</v>
      </c>
      <c r="D502">
        <v>3.3000000000000003E-5</v>
      </c>
      <c r="E502" s="5">
        <v>3.4E-5</v>
      </c>
      <c r="F502">
        <v>3.4E-5</v>
      </c>
      <c r="G502">
        <v>1476971270</v>
      </c>
    </row>
    <row r="503" spans="1:7" x14ac:dyDescent="0.35">
      <c r="A503" s="2">
        <v>44545</v>
      </c>
      <c r="B503">
        <v>3.4E-5</v>
      </c>
      <c r="C503">
        <v>3.4E-5</v>
      </c>
      <c r="D503">
        <v>3.1999999999999999E-5</v>
      </c>
      <c r="E503" s="5">
        <v>3.4E-5</v>
      </c>
      <c r="F503">
        <v>3.4E-5</v>
      </c>
      <c r="G503">
        <v>1184733848</v>
      </c>
    </row>
    <row r="504" spans="1:7" x14ac:dyDescent="0.35">
      <c r="A504" s="2">
        <v>44546</v>
      </c>
      <c r="B504">
        <v>3.4E-5</v>
      </c>
      <c r="C504">
        <v>3.4999999999999997E-5</v>
      </c>
      <c r="D504">
        <v>3.3000000000000003E-5</v>
      </c>
      <c r="E504" s="5">
        <v>3.3000000000000003E-5</v>
      </c>
      <c r="F504">
        <v>3.3000000000000003E-5</v>
      </c>
      <c r="G504">
        <v>996204378</v>
      </c>
    </row>
    <row r="505" spans="1:7" x14ac:dyDescent="0.35">
      <c r="A505" s="2">
        <v>44547</v>
      </c>
      <c r="B505">
        <v>3.3000000000000003E-5</v>
      </c>
      <c r="C505">
        <v>3.3000000000000003E-5</v>
      </c>
      <c r="D505">
        <v>3.0000000000000001E-5</v>
      </c>
      <c r="E505" s="5">
        <v>3.1000000000000001E-5</v>
      </c>
      <c r="F505">
        <v>3.1000000000000001E-5</v>
      </c>
      <c r="G505">
        <v>1162002333</v>
      </c>
    </row>
    <row r="506" spans="1:7" x14ac:dyDescent="0.35">
      <c r="A506" s="2">
        <v>44548</v>
      </c>
      <c r="B506">
        <v>3.1000000000000001E-5</v>
      </c>
      <c r="C506">
        <v>3.1999999999999999E-5</v>
      </c>
      <c r="D506">
        <v>3.1000000000000001E-5</v>
      </c>
      <c r="E506" s="5">
        <v>3.1000000000000001E-5</v>
      </c>
      <c r="F506">
        <v>3.1000000000000001E-5</v>
      </c>
      <c r="G506">
        <v>709723245</v>
      </c>
    </row>
    <row r="507" spans="1:7" x14ac:dyDescent="0.35">
      <c r="A507" s="2">
        <v>44549</v>
      </c>
      <c r="B507">
        <v>3.1000000000000001E-5</v>
      </c>
      <c r="C507">
        <v>3.1999999999999999E-5</v>
      </c>
      <c r="D507">
        <v>3.1000000000000001E-5</v>
      </c>
      <c r="E507" s="5">
        <v>3.1000000000000001E-5</v>
      </c>
      <c r="F507">
        <v>3.1000000000000001E-5</v>
      </c>
      <c r="G507">
        <v>614447517</v>
      </c>
    </row>
    <row r="508" spans="1:7" x14ac:dyDescent="0.35">
      <c r="A508" s="2">
        <v>44550</v>
      </c>
      <c r="B508">
        <v>3.1000000000000001E-5</v>
      </c>
      <c r="C508">
        <v>3.3000000000000003E-5</v>
      </c>
      <c r="D508">
        <v>2.8E-5</v>
      </c>
      <c r="E508" s="5">
        <v>3.1000000000000001E-5</v>
      </c>
      <c r="F508">
        <v>3.1000000000000001E-5</v>
      </c>
      <c r="G508">
        <v>1811009989</v>
      </c>
    </row>
    <row r="509" spans="1:7" x14ac:dyDescent="0.35">
      <c r="A509" s="2">
        <v>44551</v>
      </c>
      <c r="B509">
        <v>3.1000000000000001E-5</v>
      </c>
      <c r="C509">
        <v>3.3000000000000003E-5</v>
      </c>
      <c r="D509">
        <v>3.1000000000000001E-5</v>
      </c>
      <c r="E509" s="5">
        <v>3.3000000000000003E-5</v>
      </c>
      <c r="F509">
        <v>3.3000000000000003E-5</v>
      </c>
      <c r="G509">
        <v>1375249878</v>
      </c>
    </row>
    <row r="510" spans="1:7" x14ac:dyDescent="0.35">
      <c r="A510" s="2">
        <v>44552</v>
      </c>
      <c r="B510">
        <v>3.3000000000000003E-5</v>
      </c>
      <c r="C510">
        <v>3.8000000000000002E-5</v>
      </c>
      <c r="D510">
        <v>3.3000000000000003E-5</v>
      </c>
      <c r="E510" s="5">
        <v>3.4999999999999997E-5</v>
      </c>
      <c r="F510">
        <v>3.4999999999999997E-5</v>
      </c>
      <c r="G510">
        <v>2281163530</v>
      </c>
    </row>
    <row r="511" spans="1:7" x14ac:dyDescent="0.35">
      <c r="A511" s="2">
        <v>44553</v>
      </c>
      <c r="B511">
        <v>3.4999999999999997E-5</v>
      </c>
      <c r="C511">
        <v>3.8999999999999999E-5</v>
      </c>
      <c r="D511">
        <v>3.4E-5</v>
      </c>
      <c r="E511" s="5">
        <v>3.8999999999999999E-5</v>
      </c>
      <c r="F511">
        <v>3.8999999999999999E-5</v>
      </c>
      <c r="G511">
        <v>2040585378</v>
      </c>
    </row>
    <row r="512" spans="1:7" x14ac:dyDescent="0.35">
      <c r="A512" s="2">
        <v>44554</v>
      </c>
      <c r="B512">
        <v>3.8999999999999999E-5</v>
      </c>
      <c r="C512">
        <v>4.0000000000000003E-5</v>
      </c>
      <c r="D512">
        <v>3.6000000000000001E-5</v>
      </c>
      <c r="E512" s="5">
        <v>3.6000000000000001E-5</v>
      </c>
      <c r="F512">
        <v>3.6000000000000001E-5</v>
      </c>
      <c r="G512">
        <v>2060282601</v>
      </c>
    </row>
    <row r="513" spans="1:7" x14ac:dyDescent="0.35">
      <c r="A513" s="2">
        <v>44555</v>
      </c>
      <c r="B513">
        <v>3.6000000000000001E-5</v>
      </c>
      <c r="C513">
        <v>3.8000000000000002E-5</v>
      </c>
      <c r="D513">
        <v>3.6000000000000001E-5</v>
      </c>
      <c r="E513" s="5">
        <v>3.8000000000000002E-5</v>
      </c>
      <c r="F513">
        <v>3.8000000000000002E-5</v>
      </c>
      <c r="G513">
        <v>1127932936</v>
      </c>
    </row>
    <row r="514" spans="1:7" x14ac:dyDescent="0.35">
      <c r="A514" s="2">
        <v>44556</v>
      </c>
      <c r="B514">
        <v>3.8000000000000002E-5</v>
      </c>
      <c r="C514">
        <v>3.8999999999999999E-5</v>
      </c>
      <c r="D514">
        <v>3.6999999999999998E-5</v>
      </c>
      <c r="E514" s="5">
        <v>3.8000000000000002E-5</v>
      </c>
      <c r="F514">
        <v>3.8000000000000002E-5</v>
      </c>
      <c r="G514">
        <v>1212604991</v>
      </c>
    </row>
    <row r="515" spans="1:7" x14ac:dyDescent="0.35">
      <c r="A515" s="2">
        <v>44557</v>
      </c>
      <c r="B515">
        <v>3.8000000000000002E-5</v>
      </c>
      <c r="C515">
        <v>3.8999999999999999E-5</v>
      </c>
      <c r="D515">
        <v>3.8000000000000002E-5</v>
      </c>
      <c r="E515" s="5">
        <v>3.8999999999999999E-5</v>
      </c>
      <c r="F515">
        <v>3.8999999999999999E-5</v>
      </c>
      <c r="G515">
        <v>1265319187</v>
      </c>
    </row>
    <row r="516" spans="1:7" x14ac:dyDescent="0.35">
      <c r="A516" s="2">
        <v>44558</v>
      </c>
      <c r="B516">
        <v>3.8999999999999999E-5</v>
      </c>
      <c r="C516">
        <v>3.8999999999999999E-5</v>
      </c>
      <c r="D516">
        <v>3.4E-5</v>
      </c>
      <c r="E516" s="5">
        <v>3.4999999999999997E-5</v>
      </c>
      <c r="F516">
        <v>3.4999999999999997E-5</v>
      </c>
      <c r="G516">
        <v>1817436004</v>
      </c>
    </row>
    <row r="517" spans="1:7" x14ac:dyDescent="0.35">
      <c r="A517" s="2">
        <v>44559</v>
      </c>
      <c r="B517">
        <v>3.4999999999999997E-5</v>
      </c>
      <c r="C517">
        <v>3.6000000000000001E-5</v>
      </c>
      <c r="D517">
        <v>3.3000000000000003E-5</v>
      </c>
      <c r="E517" s="5">
        <v>3.4E-5</v>
      </c>
      <c r="F517">
        <v>3.4E-5</v>
      </c>
      <c r="G517">
        <v>1210252540</v>
      </c>
    </row>
    <row r="518" spans="1:7" x14ac:dyDescent="0.35">
      <c r="A518" s="2">
        <v>44560</v>
      </c>
      <c r="B518">
        <v>3.4E-5</v>
      </c>
      <c r="C518">
        <v>3.4E-5</v>
      </c>
      <c r="D518">
        <v>3.3000000000000003E-5</v>
      </c>
      <c r="E518" s="5">
        <v>3.4E-5</v>
      </c>
      <c r="F518">
        <v>3.4E-5</v>
      </c>
      <c r="G518">
        <v>989363049</v>
      </c>
    </row>
    <row r="519" spans="1:7" x14ac:dyDescent="0.35">
      <c r="A519" s="2">
        <v>44561</v>
      </c>
      <c r="B519">
        <v>3.4E-5</v>
      </c>
      <c r="C519">
        <v>3.4999999999999997E-5</v>
      </c>
      <c r="D519">
        <v>3.3000000000000003E-5</v>
      </c>
      <c r="E519" s="5">
        <v>3.3000000000000003E-5</v>
      </c>
      <c r="F519">
        <v>3.3000000000000003E-5</v>
      </c>
      <c r="G519">
        <v>934738093</v>
      </c>
    </row>
    <row r="520" spans="1:7" x14ac:dyDescent="0.35">
      <c r="A520" s="2">
        <v>44562</v>
      </c>
      <c r="B520">
        <v>3.3000000000000003E-5</v>
      </c>
      <c r="C520">
        <v>3.4E-5</v>
      </c>
      <c r="D520">
        <v>3.3000000000000003E-5</v>
      </c>
      <c r="E520" s="5">
        <v>3.4E-5</v>
      </c>
      <c r="F520">
        <v>3.4E-5</v>
      </c>
      <c r="G520">
        <v>608789558</v>
      </c>
    </row>
    <row r="521" spans="1:7" x14ac:dyDescent="0.35">
      <c r="A521" s="2">
        <v>44563</v>
      </c>
      <c r="B521">
        <v>3.4E-5</v>
      </c>
      <c r="C521">
        <v>3.4E-5</v>
      </c>
      <c r="D521">
        <v>3.4E-5</v>
      </c>
      <c r="E521" s="5">
        <v>3.4E-5</v>
      </c>
      <c r="F521">
        <v>3.4E-5</v>
      </c>
      <c r="G521">
        <v>574109134</v>
      </c>
    </row>
    <row r="522" spans="1:7" x14ac:dyDescent="0.35">
      <c r="A522" s="2">
        <v>44564</v>
      </c>
      <c r="B522">
        <v>3.4E-5</v>
      </c>
      <c r="C522">
        <v>3.4E-5</v>
      </c>
      <c r="D522">
        <v>3.1999999999999999E-5</v>
      </c>
      <c r="E522" s="5">
        <v>3.3000000000000003E-5</v>
      </c>
      <c r="F522">
        <v>3.3000000000000003E-5</v>
      </c>
      <c r="G522">
        <v>720676202</v>
      </c>
    </row>
    <row r="523" spans="1:7" x14ac:dyDescent="0.35">
      <c r="A523" s="2">
        <v>44565</v>
      </c>
      <c r="B523">
        <v>3.3000000000000003E-5</v>
      </c>
      <c r="C523">
        <v>3.3000000000000003E-5</v>
      </c>
      <c r="D523">
        <v>3.1999999999999999E-5</v>
      </c>
      <c r="E523" s="5">
        <v>3.1999999999999999E-5</v>
      </c>
      <c r="F523">
        <v>3.1999999999999999E-5</v>
      </c>
      <c r="G523">
        <v>717218977</v>
      </c>
    </row>
    <row r="524" spans="1:7" x14ac:dyDescent="0.35">
      <c r="A524" s="2">
        <v>44566</v>
      </c>
      <c r="B524">
        <v>3.1999999999999999E-5</v>
      </c>
      <c r="C524">
        <v>3.3000000000000003E-5</v>
      </c>
      <c r="D524">
        <v>2.9E-5</v>
      </c>
      <c r="E524" s="5">
        <v>3.0000000000000001E-5</v>
      </c>
      <c r="F524">
        <v>3.0000000000000001E-5</v>
      </c>
      <c r="G524">
        <v>1138566779</v>
      </c>
    </row>
    <row r="525" spans="1:7" x14ac:dyDescent="0.35">
      <c r="A525" s="2">
        <v>44567</v>
      </c>
      <c r="B525">
        <v>3.0000000000000001E-5</v>
      </c>
      <c r="C525">
        <v>3.1999999999999999E-5</v>
      </c>
      <c r="D525">
        <v>2.9E-5</v>
      </c>
      <c r="E525" s="5">
        <v>3.1000000000000001E-5</v>
      </c>
      <c r="F525">
        <v>3.1000000000000001E-5</v>
      </c>
      <c r="G525">
        <v>1172523092</v>
      </c>
    </row>
    <row r="526" spans="1:7" x14ac:dyDescent="0.35">
      <c r="A526" s="2">
        <v>44568</v>
      </c>
      <c r="B526">
        <v>3.1000000000000001E-5</v>
      </c>
      <c r="C526">
        <v>3.1000000000000001E-5</v>
      </c>
      <c r="D526">
        <v>2.9E-5</v>
      </c>
      <c r="E526" s="5">
        <v>2.9E-5</v>
      </c>
      <c r="F526">
        <v>2.9E-5</v>
      </c>
      <c r="G526">
        <v>1169467775</v>
      </c>
    </row>
    <row r="527" spans="1:7" x14ac:dyDescent="0.35">
      <c r="A527" s="2">
        <v>44569</v>
      </c>
      <c r="B527">
        <v>2.9E-5</v>
      </c>
      <c r="C527">
        <v>3.0000000000000001E-5</v>
      </c>
      <c r="D527">
        <v>2.6999999999999999E-5</v>
      </c>
      <c r="E527" s="5">
        <v>2.8E-5</v>
      </c>
      <c r="F527">
        <v>2.8E-5</v>
      </c>
      <c r="G527">
        <v>1081101278</v>
      </c>
    </row>
    <row r="528" spans="1:7" x14ac:dyDescent="0.35">
      <c r="A528" s="2">
        <v>44570</v>
      </c>
      <c r="B528">
        <v>2.8E-5</v>
      </c>
      <c r="C528">
        <v>2.9E-5</v>
      </c>
      <c r="D528">
        <v>2.8E-5</v>
      </c>
      <c r="E528" s="5">
        <v>2.8E-5</v>
      </c>
      <c r="F528">
        <v>2.8E-5</v>
      </c>
      <c r="G528">
        <v>741130328</v>
      </c>
    </row>
    <row r="529" spans="1:7" x14ac:dyDescent="0.35">
      <c r="A529" s="2">
        <v>44571</v>
      </c>
      <c r="B529">
        <v>2.8E-5</v>
      </c>
      <c r="C529">
        <v>2.9E-5</v>
      </c>
      <c r="D529">
        <v>2.5999999999999998E-5</v>
      </c>
      <c r="E529" s="5">
        <v>2.6999999999999999E-5</v>
      </c>
      <c r="F529">
        <v>2.6999999999999999E-5</v>
      </c>
      <c r="G529">
        <v>1044022667</v>
      </c>
    </row>
    <row r="530" spans="1:7" x14ac:dyDescent="0.35">
      <c r="A530" s="2">
        <v>44572</v>
      </c>
      <c r="B530">
        <v>2.6999999999999999E-5</v>
      </c>
      <c r="C530">
        <v>2.8E-5</v>
      </c>
      <c r="D530">
        <v>2.5999999999999998E-5</v>
      </c>
      <c r="E530" s="5">
        <v>2.8E-5</v>
      </c>
      <c r="F530">
        <v>2.8E-5</v>
      </c>
      <c r="G530">
        <v>856528185</v>
      </c>
    </row>
    <row r="531" spans="1:7" x14ac:dyDescent="0.35">
      <c r="A531" s="2">
        <v>44573</v>
      </c>
      <c r="B531">
        <v>2.8E-5</v>
      </c>
      <c r="C531">
        <v>3.1999999999999999E-5</v>
      </c>
      <c r="D531">
        <v>2.8E-5</v>
      </c>
      <c r="E531" s="5">
        <v>3.1999999999999999E-5</v>
      </c>
      <c r="F531">
        <v>3.1999999999999999E-5</v>
      </c>
      <c r="G531">
        <v>1541810685</v>
      </c>
    </row>
    <row r="532" spans="1:7" x14ac:dyDescent="0.35">
      <c r="A532" s="2">
        <v>44574</v>
      </c>
      <c r="B532">
        <v>3.1999999999999999E-5</v>
      </c>
      <c r="C532">
        <v>3.3000000000000003E-5</v>
      </c>
      <c r="D532">
        <v>2.9E-5</v>
      </c>
      <c r="E532" s="5">
        <v>3.0000000000000001E-5</v>
      </c>
      <c r="F532">
        <v>3.0000000000000001E-5</v>
      </c>
      <c r="G532">
        <v>1435576624</v>
      </c>
    </row>
    <row r="533" spans="1:7" x14ac:dyDescent="0.35">
      <c r="A533" s="2">
        <v>44575</v>
      </c>
      <c r="B533">
        <v>3.0000000000000001E-5</v>
      </c>
      <c r="C533">
        <v>3.1999999999999999E-5</v>
      </c>
      <c r="D533">
        <v>2.9E-5</v>
      </c>
      <c r="E533" s="5">
        <v>3.1000000000000001E-5</v>
      </c>
      <c r="F533">
        <v>3.1000000000000001E-5</v>
      </c>
      <c r="G533">
        <v>1538750911</v>
      </c>
    </row>
    <row r="534" spans="1:7" x14ac:dyDescent="0.35">
      <c r="A534" s="2">
        <v>44576</v>
      </c>
      <c r="B534">
        <v>3.1000000000000001E-5</v>
      </c>
      <c r="C534">
        <v>3.1000000000000001E-5</v>
      </c>
      <c r="D534">
        <v>3.1000000000000001E-5</v>
      </c>
      <c r="E534" s="5">
        <v>3.1000000000000001E-5</v>
      </c>
      <c r="F534">
        <v>3.1000000000000001E-5</v>
      </c>
      <c r="G534">
        <v>697319385</v>
      </c>
    </row>
    <row r="535" spans="1:7" x14ac:dyDescent="0.35">
      <c r="A535" s="2">
        <v>44577</v>
      </c>
      <c r="B535">
        <v>3.1000000000000001E-5</v>
      </c>
      <c r="C535">
        <v>3.1000000000000001E-5</v>
      </c>
      <c r="D535">
        <v>3.0000000000000001E-5</v>
      </c>
      <c r="E535" s="5">
        <v>3.1000000000000001E-5</v>
      </c>
      <c r="F535">
        <v>3.1000000000000001E-5</v>
      </c>
      <c r="G535">
        <v>613620998</v>
      </c>
    </row>
    <row r="536" spans="1:7" x14ac:dyDescent="0.35">
      <c r="A536" s="2">
        <v>44578</v>
      </c>
      <c r="B536">
        <v>3.1000000000000001E-5</v>
      </c>
      <c r="C536">
        <v>3.1000000000000001E-5</v>
      </c>
      <c r="D536">
        <v>2.8E-5</v>
      </c>
      <c r="E536" s="5">
        <v>2.9E-5</v>
      </c>
      <c r="F536">
        <v>2.9E-5</v>
      </c>
      <c r="G536">
        <v>758868918</v>
      </c>
    </row>
    <row r="537" spans="1:7" x14ac:dyDescent="0.35">
      <c r="A537" s="2">
        <v>44579</v>
      </c>
      <c r="B537">
        <v>2.9E-5</v>
      </c>
      <c r="C537">
        <v>2.9E-5</v>
      </c>
      <c r="D537">
        <v>2.8E-5</v>
      </c>
      <c r="E537" s="5">
        <v>2.8E-5</v>
      </c>
      <c r="F537">
        <v>2.8E-5</v>
      </c>
      <c r="G537">
        <v>817784966</v>
      </c>
    </row>
    <row r="538" spans="1:7" x14ac:dyDescent="0.35">
      <c r="A538" s="2">
        <v>44580</v>
      </c>
      <c r="B538">
        <v>2.8E-5</v>
      </c>
      <c r="C538">
        <v>2.8E-5</v>
      </c>
      <c r="D538">
        <v>2.6999999999999999E-5</v>
      </c>
      <c r="E538" s="5">
        <v>2.6999999999999999E-5</v>
      </c>
      <c r="F538">
        <v>2.6999999999999999E-5</v>
      </c>
      <c r="G538">
        <v>644592746</v>
      </c>
    </row>
    <row r="539" spans="1:7" x14ac:dyDescent="0.35">
      <c r="A539" s="2">
        <v>44581</v>
      </c>
      <c r="B539">
        <v>2.6999999999999999E-5</v>
      </c>
      <c r="C539">
        <v>2.9E-5</v>
      </c>
      <c r="D539">
        <v>2.5999999999999998E-5</v>
      </c>
      <c r="E539" s="5">
        <v>2.5999999999999998E-5</v>
      </c>
      <c r="F539">
        <v>2.5999999999999998E-5</v>
      </c>
      <c r="G539">
        <v>380410746</v>
      </c>
    </row>
    <row r="540" spans="1:7" x14ac:dyDescent="0.35">
      <c r="A540" s="2">
        <v>44582</v>
      </c>
      <c r="B540">
        <v>2.5999999999999998E-5</v>
      </c>
      <c r="C540">
        <v>2.6999999999999999E-5</v>
      </c>
      <c r="D540">
        <v>2.1999999999999999E-5</v>
      </c>
      <c r="E540" s="5">
        <v>2.1999999999999999E-5</v>
      </c>
      <c r="F540">
        <v>2.1999999999999999E-5</v>
      </c>
      <c r="G540">
        <v>1422249920</v>
      </c>
    </row>
    <row r="541" spans="1:7" x14ac:dyDescent="0.35">
      <c r="A541" s="2">
        <v>44583</v>
      </c>
      <c r="B541">
        <v>2.1999999999999999E-5</v>
      </c>
      <c r="C541">
        <v>2.1999999999999999E-5</v>
      </c>
      <c r="D541">
        <v>1.7E-5</v>
      </c>
      <c r="E541" s="5">
        <v>2.0999999999999999E-5</v>
      </c>
      <c r="F541">
        <v>2.0999999999999999E-5</v>
      </c>
      <c r="G541">
        <v>2140529993</v>
      </c>
    </row>
    <row r="542" spans="1:7" x14ac:dyDescent="0.35">
      <c r="A542" s="2">
        <v>44584</v>
      </c>
      <c r="B542">
        <v>2.0999999999999999E-5</v>
      </c>
      <c r="C542">
        <v>2.4000000000000001E-5</v>
      </c>
      <c r="D542">
        <v>2.0999999999999999E-5</v>
      </c>
      <c r="E542" s="5">
        <v>2.1999999999999999E-5</v>
      </c>
      <c r="F542">
        <v>2.1999999999999999E-5</v>
      </c>
      <c r="G542">
        <v>1957464251</v>
      </c>
    </row>
    <row r="543" spans="1:7" x14ac:dyDescent="0.35">
      <c r="A543" s="2">
        <v>44585</v>
      </c>
      <c r="B543">
        <v>2.1999999999999999E-5</v>
      </c>
      <c r="C543">
        <v>2.3E-5</v>
      </c>
      <c r="D543">
        <v>1.9000000000000001E-5</v>
      </c>
      <c r="E543" s="5">
        <v>2.0999999999999999E-5</v>
      </c>
      <c r="F543">
        <v>2.0999999999999999E-5</v>
      </c>
      <c r="G543">
        <v>1924476636</v>
      </c>
    </row>
    <row r="544" spans="1:7" x14ac:dyDescent="0.35">
      <c r="A544" s="2">
        <v>44586</v>
      </c>
      <c r="B544">
        <v>2.0999999999999999E-5</v>
      </c>
      <c r="C544">
        <v>2.1999999999999999E-5</v>
      </c>
      <c r="D544">
        <v>2.0000000000000002E-5</v>
      </c>
      <c r="E544" s="5">
        <v>2.0999999999999999E-5</v>
      </c>
      <c r="F544">
        <v>2.0999999999999999E-5</v>
      </c>
      <c r="G544">
        <v>1047337942</v>
      </c>
    </row>
    <row r="545" spans="1:7" x14ac:dyDescent="0.35">
      <c r="A545" s="2">
        <v>44587</v>
      </c>
      <c r="B545">
        <v>2.0999999999999999E-5</v>
      </c>
      <c r="C545">
        <v>2.3E-5</v>
      </c>
      <c r="D545">
        <v>2.0999999999999999E-5</v>
      </c>
      <c r="E545" s="5">
        <v>2.0999999999999999E-5</v>
      </c>
      <c r="F545">
        <v>2.0999999999999999E-5</v>
      </c>
      <c r="G545">
        <v>1155008423</v>
      </c>
    </row>
    <row r="546" spans="1:7" x14ac:dyDescent="0.35">
      <c r="A546" s="2">
        <v>44588</v>
      </c>
      <c r="B546">
        <v>2.0999999999999999E-5</v>
      </c>
      <c r="C546">
        <v>2.1999999999999999E-5</v>
      </c>
      <c r="D546">
        <v>2.0000000000000002E-5</v>
      </c>
      <c r="E546" s="5">
        <v>2.0999999999999999E-5</v>
      </c>
      <c r="F546">
        <v>2.0999999999999999E-5</v>
      </c>
      <c r="G546">
        <v>890469542</v>
      </c>
    </row>
    <row r="547" spans="1:7" x14ac:dyDescent="0.35">
      <c r="A547" s="2">
        <v>44589</v>
      </c>
      <c r="B547">
        <v>2.0999999999999999E-5</v>
      </c>
      <c r="C547">
        <v>2.0999999999999999E-5</v>
      </c>
      <c r="D547">
        <v>2.0000000000000002E-5</v>
      </c>
      <c r="E547" s="5">
        <v>2.0999999999999999E-5</v>
      </c>
      <c r="F547">
        <v>2.0999999999999999E-5</v>
      </c>
      <c r="G547">
        <v>538455794</v>
      </c>
    </row>
    <row r="548" spans="1:7" x14ac:dyDescent="0.35">
      <c r="A548" s="2">
        <v>44590</v>
      </c>
      <c r="B548">
        <v>2.0999999999999999E-5</v>
      </c>
      <c r="C548">
        <v>2.1999999999999999E-5</v>
      </c>
      <c r="D548">
        <v>2.0999999999999999E-5</v>
      </c>
      <c r="E548" s="5">
        <v>2.1999999999999999E-5</v>
      </c>
      <c r="F548">
        <v>2.1999999999999999E-5</v>
      </c>
      <c r="G548">
        <v>551033703</v>
      </c>
    </row>
    <row r="549" spans="1:7" x14ac:dyDescent="0.35">
      <c r="A549" s="2">
        <v>44591</v>
      </c>
      <c r="B549">
        <v>2.1999999999999999E-5</v>
      </c>
      <c r="C549">
        <v>2.1999999999999999E-5</v>
      </c>
      <c r="D549">
        <v>2.0999999999999999E-5</v>
      </c>
      <c r="E549" s="5">
        <v>2.0999999999999999E-5</v>
      </c>
      <c r="F549">
        <v>2.0999999999999999E-5</v>
      </c>
      <c r="G549">
        <v>488342024</v>
      </c>
    </row>
    <row r="550" spans="1:7" x14ac:dyDescent="0.35">
      <c r="A550" s="2">
        <v>44592</v>
      </c>
      <c r="B550">
        <v>2.0999999999999999E-5</v>
      </c>
      <c r="C550">
        <v>2.1999999999999999E-5</v>
      </c>
      <c r="D550">
        <v>2.0000000000000002E-5</v>
      </c>
      <c r="E550" s="5">
        <v>2.0999999999999999E-5</v>
      </c>
      <c r="F550">
        <v>2.0999999999999999E-5</v>
      </c>
      <c r="G550">
        <v>531285879</v>
      </c>
    </row>
    <row r="551" spans="1:7" x14ac:dyDescent="0.35">
      <c r="A551" s="2">
        <v>44593</v>
      </c>
      <c r="B551">
        <v>2.0999999999999999E-5</v>
      </c>
      <c r="C551">
        <v>2.1999999999999999E-5</v>
      </c>
      <c r="D551">
        <v>2.0999999999999999E-5</v>
      </c>
      <c r="E551" s="5">
        <v>2.1999999999999999E-5</v>
      </c>
      <c r="F551">
        <v>2.1999999999999999E-5</v>
      </c>
      <c r="G551">
        <v>519254046</v>
      </c>
    </row>
    <row r="552" spans="1:7" x14ac:dyDescent="0.35">
      <c r="A552" s="2">
        <v>44594</v>
      </c>
      <c r="B552">
        <v>2.1999999999999999E-5</v>
      </c>
      <c r="C552">
        <v>2.1999999999999999E-5</v>
      </c>
      <c r="D552">
        <v>2.0000000000000002E-5</v>
      </c>
      <c r="E552" s="5">
        <v>2.0999999999999999E-5</v>
      </c>
      <c r="F552">
        <v>2.0999999999999999E-5</v>
      </c>
      <c r="G552">
        <v>484518640</v>
      </c>
    </row>
    <row r="553" spans="1:7" x14ac:dyDescent="0.35">
      <c r="A553" s="2">
        <v>44595</v>
      </c>
      <c r="B553">
        <v>2.0999999999999999E-5</v>
      </c>
      <c r="C553">
        <v>2.0999999999999999E-5</v>
      </c>
      <c r="D553">
        <v>2.0000000000000002E-5</v>
      </c>
      <c r="E553" s="5">
        <v>2.0999999999999999E-5</v>
      </c>
      <c r="F553">
        <v>2.0999999999999999E-5</v>
      </c>
      <c r="G553">
        <v>421850042</v>
      </c>
    </row>
    <row r="554" spans="1:7" x14ac:dyDescent="0.35">
      <c r="A554" s="2">
        <v>44596</v>
      </c>
      <c r="B554">
        <v>2.0999999999999999E-5</v>
      </c>
      <c r="C554">
        <v>2.1999999999999999E-5</v>
      </c>
      <c r="D554">
        <v>2.0999999999999999E-5</v>
      </c>
      <c r="E554" s="5">
        <v>2.1999999999999999E-5</v>
      </c>
      <c r="F554">
        <v>2.1999999999999999E-5</v>
      </c>
      <c r="G554">
        <v>609855710</v>
      </c>
    </row>
    <row r="555" spans="1:7" x14ac:dyDescent="0.35">
      <c r="A555" s="2">
        <v>44597</v>
      </c>
      <c r="B555">
        <v>2.1999999999999999E-5</v>
      </c>
      <c r="C555">
        <v>2.4000000000000001E-5</v>
      </c>
      <c r="D555">
        <v>2.1999999999999999E-5</v>
      </c>
      <c r="E555" s="5">
        <v>2.3E-5</v>
      </c>
      <c r="F555">
        <v>2.3E-5</v>
      </c>
      <c r="G555">
        <v>842566055</v>
      </c>
    </row>
    <row r="556" spans="1:7" x14ac:dyDescent="0.35">
      <c r="A556" s="2">
        <v>44598</v>
      </c>
      <c r="B556">
        <v>2.3E-5</v>
      </c>
      <c r="C556">
        <v>2.8E-5</v>
      </c>
      <c r="D556">
        <v>2.1999999999999999E-5</v>
      </c>
      <c r="E556" s="5">
        <v>2.8E-5</v>
      </c>
      <c r="F556">
        <v>2.8E-5</v>
      </c>
      <c r="G556">
        <v>2156462842</v>
      </c>
    </row>
    <row r="557" spans="1:7" x14ac:dyDescent="0.35">
      <c r="A557" s="2">
        <v>44599</v>
      </c>
      <c r="B557">
        <v>2.8E-5</v>
      </c>
      <c r="C557">
        <v>3.4999999999999997E-5</v>
      </c>
      <c r="D557">
        <v>2.6999999999999999E-5</v>
      </c>
      <c r="E557" s="5">
        <v>3.3000000000000003E-5</v>
      </c>
      <c r="F557">
        <v>3.3000000000000003E-5</v>
      </c>
      <c r="G557">
        <v>4764331366</v>
      </c>
    </row>
    <row r="558" spans="1:7" x14ac:dyDescent="0.35">
      <c r="A558" s="2">
        <v>44600</v>
      </c>
      <c r="B558">
        <v>3.3000000000000003E-5</v>
      </c>
      <c r="C558">
        <v>3.4999999999999997E-5</v>
      </c>
      <c r="D558">
        <v>3.0000000000000001E-5</v>
      </c>
      <c r="E558" s="5">
        <v>3.1000000000000001E-5</v>
      </c>
      <c r="F558">
        <v>3.1000000000000001E-5</v>
      </c>
      <c r="G558">
        <v>3618590002</v>
      </c>
    </row>
    <row r="559" spans="1:7" x14ac:dyDescent="0.35">
      <c r="A559" s="2">
        <v>44601</v>
      </c>
      <c r="B559">
        <v>3.1000000000000001E-5</v>
      </c>
      <c r="C559">
        <v>3.4E-5</v>
      </c>
      <c r="D559">
        <v>3.1000000000000001E-5</v>
      </c>
      <c r="E559" s="5">
        <v>3.3000000000000003E-5</v>
      </c>
      <c r="F559">
        <v>3.3000000000000003E-5</v>
      </c>
      <c r="G559">
        <v>2365650708</v>
      </c>
    </row>
    <row r="560" spans="1:7" x14ac:dyDescent="0.35">
      <c r="A560" s="2">
        <v>44602</v>
      </c>
      <c r="B560">
        <v>3.3000000000000003E-5</v>
      </c>
      <c r="C560">
        <v>3.4E-5</v>
      </c>
      <c r="D560">
        <v>3.1000000000000001E-5</v>
      </c>
      <c r="E560" s="5">
        <v>3.1000000000000001E-5</v>
      </c>
      <c r="F560">
        <v>3.1000000000000001E-5</v>
      </c>
      <c r="G560">
        <v>2546459745</v>
      </c>
    </row>
    <row r="561" spans="1:7" x14ac:dyDescent="0.35">
      <c r="A561" s="2">
        <v>44603</v>
      </c>
      <c r="B561">
        <v>3.1000000000000001E-5</v>
      </c>
      <c r="C561">
        <v>3.1999999999999999E-5</v>
      </c>
      <c r="D561">
        <v>2.8E-5</v>
      </c>
      <c r="E561" s="5">
        <v>2.9E-5</v>
      </c>
      <c r="F561">
        <v>2.9E-5</v>
      </c>
      <c r="G561">
        <v>2012806768</v>
      </c>
    </row>
    <row r="562" spans="1:7" x14ac:dyDescent="0.35">
      <c r="A562" s="2">
        <v>44604</v>
      </c>
      <c r="B562">
        <v>2.9E-5</v>
      </c>
      <c r="C562">
        <v>3.0000000000000001E-5</v>
      </c>
      <c r="D562">
        <v>2.8E-5</v>
      </c>
      <c r="E562" s="5">
        <v>2.9E-5</v>
      </c>
      <c r="F562">
        <v>2.9E-5</v>
      </c>
      <c r="G562">
        <v>1683120664</v>
      </c>
    </row>
    <row r="563" spans="1:7" x14ac:dyDescent="0.35">
      <c r="A563" s="2">
        <v>44605</v>
      </c>
      <c r="B563">
        <v>2.9E-5</v>
      </c>
      <c r="C563">
        <v>3.1999999999999999E-5</v>
      </c>
      <c r="D563">
        <v>2.9E-5</v>
      </c>
      <c r="E563" s="5">
        <v>3.0000000000000001E-5</v>
      </c>
      <c r="F563">
        <v>3.0000000000000001E-5</v>
      </c>
      <c r="G563">
        <v>2065365631</v>
      </c>
    </row>
    <row r="564" spans="1:7" x14ac:dyDescent="0.35">
      <c r="A564" s="2">
        <v>44606</v>
      </c>
      <c r="B564">
        <v>3.0000000000000001E-5</v>
      </c>
      <c r="C564">
        <v>3.1000000000000001E-5</v>
      </c>
      <c r="D564">
        <v>2.9E-5</v>
      </c>
      <c r="E564" s="5">
        <v>3.0000000000000001E-5</v>
      </c>
      <c r="F564">
        <v>3.0000000000000001E-5</v>
      </c>
      <c r="G564">
        <v>1558119657</v>
      </c>
    </row>
    <row r="565" spans="1:7" x14ac:dyDescent="0.35">
      <c r="A565" s="2">
        <v>44607</v>
      </c>
      <c r="B565">
        <v>3.0000000000000001E-5</v>
      </c>
      <c r="C565">
        <v>3.1999999999999999E-5</v>
      </c>
      <c r="D565">
        <v>3.0000000000000001E-5</v>
      </c>
      <c r="E565" s="5">
        <v>3.1000000000000001E-5</v>
      </c>
      <c r="F565">
        <v>3.1000000000000001E-5</v>
      </c>
      <c r="G565">
        <v>1602354887</v>
      </c>
    </row>
    <row r="566" spans="1:7" x14ac:dyDescent="0.35">
      <c r="A566" s="2">
        <v>44608</v>
      </c>
      <c r="B566">
        <v>3.1000000000000001E-5</v>
      </c>
      <c r="C566">
        <v>3.1000000000000001E-5</v>
      </c>
      <c r="D566">
        <v>3.0000000000000001E-5</v>
      </c>
      <c r="E566" s="5">
        <v>3.1000000000000001E-5</v>
      </c>
      <c r="F566">
        <v>3.1000000000000001E-5</v>
      </c>
      <c r="G566">
        <v>1350071541</v>
      </c>
    </row>
    <row r="567" spans="1:7" x14ac:dyDescent="0.35">
      <c r="A567" s="2">
        <v>44609</v>
      </c>
      <c r="B567">
        <v>3.1000000000000001E-5</v>
      </c>
      <c r="C567">
        <v>3.1999999999999999E-5</v>
      </c>
      <c r="D567">
        <v>2.8E-5</v>
      </c>
      <c r="E567" s="5">
        <v>2.8E-5</v>
      </c>
      <c r="F567">
        <v>2.8E-5</v>
      </c>
      <c r="G567">
        <v>2067544526</v>
      </c>
    </row>
    <row r="568" spans="1:7" x14ac:dyDescent="0.35">
      <c r="A568" s="2">
        <v>44610</v>
      </c>
      <c r="B568">
        <v>2.8E-5</v>
      </c>
      <c r="C568">
        <v>3.0000000000000001E-5</v>
      </c>
      <c r="D568">
        <v>2.8E-5</v>
      </c>
      <c r="E568" s="5">
        <v>2.8E-5</v>
      </c>
      <c r="F568">
        <v>2.8E-5</v>
      </c>
      <c r="G568">
        <v>1458694142</v>
      </c>
    </row>
    <row r="569" spans="1:7" x14ac:dyDescent="0.35">
      <c r="A569" s="2">
        <v>44611</v>
      </c>
      <c r="B569">
        <v>2.8E-5</v>
      </c>
      <c r="C569">
        <v>2.9E-5</v>
      </c>
      <c r="D569">
        <v>2.6999999999999999E-5</v>
      </c>
      <c r="E569" s="5">
        <v>2.8E-5</v>
      </c>
      <c r="F569">
        <v>2.8E-5</v>
      </c>
      <c r="G569">
        <v>929189862</v>
      </c>
    </row>
    <row r="570" spans="1:7" x14ac:dyDescent="0.35">
      <c r="A570" s="2">
        <v>44612</v>
      </c>
      <c r="B570">
        <v>2.8E-5</v>
      </c>
      <c r="C570">
        <v>2.8E-5</v>
      </c>
      <c r="D570">
        <v>2.5000000000000001E-5</v>
      </c>
      <c r="E570" s="5">
        <v>2.5999999999999998E-5</v>
      </c>
      <c r="F570">
        <v>2.5999999999999998E-5</v>
      </c>
      <c r="G570">
        <v>1235841144</v>
      </c>
    </row>
    <row r="571" spans="1:7" x14ac:dyDescent="0.35">
      <c r="A571" s="2">
        <v>44613</v>
      </c>
      <c r="B571">
        <v>2.5999999999999998E-5</v>
      </c>
      <c r="C571">
        <v>2.6999999999999999E-5</v>
      </c>
      <c r="D571">
        <v>2.4000000000000001E-5</v>
      </c>
      <c r="E571" s="5">
        <v>2.4000000000000001E-5</v>
      </c>
      <c r="F571">
        <v>2.4000000000000001E-5</v>
      </c>
      <c r="G571">
        <v>2001180593</v>
      </c>
    </row>
    <row r="572" spans="1:7" x14ac:dyDescent="0.35">
      <c r="A572" s="2">
        <v>44614</v>
      </c>
      <c r="B572">
        <v>2.4000000000000001E-5</v>
      </c>
      <c r="C572">
        <v>2.5000000000000001E-5</v>
      </c>
      <c r="D572">
        <v>2.3E-5</v>
      </c>
      <c r="E572" s="5">
        <v>2.5000000000000001E-5</v>
      </c>
      <c r="F572">
        <v>2.5000000000000001E-5</v>
      </c>
      <c r="G572">
        <v>1524043647</v>
      </c>
    </row>
    <row r="573" spans="1:7" x14ac:dyDescent="0.35">
      <c r="A573" s="2">
        <v>44615</v>
      </c>
      <c r="B573">
        <v>2.5000000000000001E-5</v>
      </c>
      <c r="C573">
        <v>2.6999999999999999E-5</v>
      </c>
      <c r="D573">
        <v>2.5000000000000001E-5</v>
      </c>
      <c r="E573" s="5">
        <v>2.5000000000000001E-5</v>
      </c>
      <c r="F573">
        <v>2.5000000000000001E-5</v>
      </c>
      <c r="G573">
        <v>1728129985</v>
      </c>
    </row>
    <row r="574" spans="1:7" x14ac:dyDescent="0.35">
      <c r="A574" s="2">
        <v>44616</v>
      </c>
      <c r="B574">
        <v>2.5000000000000001E-5</v>
      </c>
      <c r="C574">
        <v>2.5000000000000001E-5</v>
      </c>
      <c r="D574">
        <v>2.0999999999999999E-5</v>
      </c>
      <c r="E574" s="5">
        <v>2.4000000000000001E-5</v>
      </c>
      <c r="F574">
        <v>2.4000000000000001E-5</v>
      </c>
      <c r="G574">
        <v>3275038601</v>
      </c>
    </row>
    <row r="575" spans="1:7" x14ac:dyDescent="0.35">
      <c r="A575" s="2">
        <v>44617</v>
      </c>
      <c r="B575">
        <v>2.4000000000000001E-5</v>
      </c>
      <c r="C575">
        <v>2.5000000000000001E-5</v>
      </c>
      <c r="D575">
        <v>2.3E-5</v>
      </c>
      <c r="E575" s="5">
        <v>2.5000000000000001E-5</v>
      </c>
      <c r="F575">
        <v>2.5000000000000001E-5</v>
      </c>
      <c r="G575">
        <v>1740381961</v>
      </c>
    </row>
    <row r="576" spans="1:7" x14ac:dyDescent="0.35">
      <c r="A576" s="2">
        <v>44618</v>
      </c>
      <c r="B576">
        <v>2.5000000000000001E-5</v>
      </c>
      <c r="C576">
        <v>2.5999999999999998E-5</v>
      </c>
      <c r="D576">
        <v>2.4000000000000001E-5</v>
      </c>
      <c r="E576" s="5">
        <v>2.4000000000000001E-5</v>
      </c>
      <c r="F576">
        <v>2.4000000000000001E-5</v>
      </c>
      <c r="G576">
        <v>1099351580</v>
      </c>
    </row>
    <row r="577" spans="1:7" x14ac:dyDescent="0.35">
      <c r="A577" s="2">
        <v>44619</v>
      </c>
      <c r="B577">
        <v>2.4000000000000001E-5</v>
      </c>
      <c r="C577">
        <v>2.5000000000000001E-5</v>
      </c>
      <c r="D577">
        <v>2.3E-5</v>
      </c>
      <c r="E577" s="5">
        <v>2.3E-5</v>
      </c>
      <c r="F577">
        <v>2.3E-5</v>
      </c>
      <c r="G577">
        <v>1217089606</v>
      </c>
    </row>
    <row r="578" spans="1:7" x14ac:dyDescent="0.35">
      <c r="A578" s="2">
        <v>44620</v>
      </c>
      <c r="B578">
        <v>2.3E-5</v>
      </c>
      <c r="C578">
        <v>2.5999999999999998E-5</v>
      </c>
      <c r="D578">
        <v>2.3E-5</v>
      </c>
      <c r="E578" s="5">
        <v>2.5999999999999998E-5</v>
      </c>
      <c r="F578">
        <v>2.5999999999999998E-5</v>
      </c>
      <c r="G578">
        <v>1513953706</v>
      </c>
    </row>
    <row r="579" spans="1:7" x14ac:dyDescent="0.35">
      <c r="A579" s="2">
        <v>44621</v>
      </c>
      <c r="B579">
        <v>2.5999999999999998E-5</v>
      </c>
      <c r="C579">
        <v>2.8E-5</v>
      </c>
      <c r="D579">
        <v>2.5000000000000001E-5</v>
      </c>
      <c r="E579" s="5">
        <v>2.6999999999999999E-5</v>
      </c>
      <c r="F579">
        <v>2.6999999999999999E-5</v>
      </c>
      <c r="G579">
        <v>2075874028</v>
      </c>
    </row>
    <row r="580" spans="1:7" x14ac:dyDescent="0.35">
      <c r="A580" s="2">
        <v>44622</v>
      </c>
      <c r="B580">
        <v>2.6999999999999999E-5</v>
      </c>
      <c r="C580">
        <v>2.6999999999999999E-5</v>
      </c>
      <c r="D580">
        <v>2.5999999999999998E-5</v>
      </c>
      <c r="E580" s="5">
        <v>2.5999999999999998E-5</v>
      </c>
      <c r="F580">
        <v>2.5999999999999998E-5</v>
      </c>
      <c r="G580">
        <v>1396864024</v>
      </c>
    </row>
    <row r="581" spans="1:7" x14ac:dyDescent="0.35">
      <c r="A581" s="2">
        <v>44623</v>
      </c>
      <c r="B581">
        <v>2.5999999999999998E-5</v>
      </c>
      <c r="C581">
        <v>2.5999999999999998E-5</v>
      </c>
      <c r="D581">
        <v>2.5000000000000001E-5</v>
      </c>
      <c r="E581" s="5">
        <v>2.5000000000000001E-5</v>
      </c>
      <c r="F581">
        <v>2.5000000000000001E-5</v>
      </c>
      <c r="G581">
        <v>963213922</v>
      </c>
    </row>
    <row r="582" spans="1:7" x14ac:dyDescent="0.35">
      <c r="A582" s="2">
        <v>44624</v>
      </c>
      <c r="B582">
        <v>2.5000000000000001E-5</v>
      </c>
      <c r="C582">
        <v>2.5000000000000001E-5</v>
      </c>
      <c r="D582">
        <v>2.3E-5</v>
      </c>
      <c r="E582" s="5">
        <v>2.4000000000000001E-5</v>
      </c>
      <c r="F582">
        <v>2.4000000000000001E-5</v>
      </c>
      <c r="G582">
        <v>977852640</v>
      </c>
    </row>
    <row r="583" spans="1:7" x14ac:dyDescent="0.35">
      <c r="A583" s="2">
        <v>44625</v>
      </c>
      <c r="B583">
        <v>2.4000000000000001E-5</v>
      </c>
      <c r="C583">
        <v>2.5000000000000001E-5</v>
      </c>
      <c r="D583">
        <v>2.3E-5</v>
      </c>
      <c r="E583" s="5">
        <v>2.5000000000000001E-5</v>
      </c>
      <c r="F583">
        <v>2.5000000000000001E-5</v>
      </c>
      <c r="G583">
        <v>722836004</v>
      </c>
    </row>
    <row r="584" spans="1:7" x14ac:dyDescent="0.35">
      <c r="A584" s="2">
        <v>44626</v>
      </c>
      <c r="B584">
        <v>2.5000000000000001E-5</v>
      </c>
      <c r="C584">
        <v>2.5000000000000001E-5</v>
      </c>
      <c r="D584">
        <v>2.3E-5</v>
      </c>
      <c r="E584" s="5">
        <v>2.4000000000000001E-5</v>
      </c>
      <c r="F584">
        <v>2.4000000000000001E-5</v>
      </c>
      <c r="G584">
        <v>639453988</v>
      </c>
    </row>
    <row r="585" spans="1:7" x14ac:dyDescent="0.35">
      <c r="A585" s="2">
        <v>44627</v>
      </c>
      <c r="B585">
        <v>2.4000000000000001E-5</v>
      </c>
      <c r="C585">
        <v>2.4000000000000001E-5</v>
      </c>
      <c r="D585">
        <v>2.1999999999999999E-5</v>
      </c>
      <c r="E585" s="5">
        <v>2.3E-5</v>
      </c>
      <c r="F585">
        <v>2.3E-5</v>
      </c>
      <c r="G585">
        <v>877141756</v>
      </c>
    </row>
    <row r="586" spans="1:7" x14ac:dyDescent="0.35">
      <c r="A586" s="2">
        <v>44628</v>
      </c>
      <c r="B586">
        <v>2.3E-5</v>
      </c>
      <c r="C586">
        <v>2.3E-5</v>
      </c>
      <c r="D586">
        <v>2.3E-5</v>
      </c>
      <c r="E586" s="5">
        <v>2.3E-5</v>
      </c>
      <c r="F586">
        <v>2.3E-5</v>
      </c>
      <c r="G586">
        <v>703855373</v>
      </c>
    </row>
    <row r="587" spans="1:7" x14ac:dyDescent="0.35">
      <c r="A587" s="2">
        <v>44629</v>
      </c>
      <c r="B587">
        <v>2.3E-5</v>
      </c>
      <c r="C587">
        <v>2.4000000000000001E-5</v>
      </c>
      <c r="D587">
        <v>2.3E-5</v>
      </c>
      <c r="E587" s="5">
        <v>2.4000000000000001E-5</v>
      </c>
      <c r="F587">
        <v>2.4000000000000001E-5</v>
      </c>
      <c r="G587">
        <v>951434921</v>
      </c>
    </row>
    <row r="588" spans="1:7" x14ac:dyDescent="0.35">
      <c r="A588" s="2">
        <v>44630</v>
      </c>
      <c r="B588">
        <v>2.4000000000000001E-5</v>
      </c>
      <c r="C588">
        <v>2.4000000000000001E-5</v>
      </c>
      <c r="D588">
        <v>2.1999999999999999E-5</v>
      </c>
      <c r="E588" s="5">
        <v>2.3E-5</v>
      </c>
      <c r="F588">
        <v>2.3E-5</v>
      </c>
      <c r="G588">
        <v>818094363</v>
      </c>
    </row>
    <row r="589" spans="1:7" x14ac:dyDescent="0.35">
      <c r="A589" s="2">
        <v>44631</v>
      </c>
      <c r="B589">
        <v>2.3E-5</v>
      </c>
      <c r="C589">
        <v>2.3E-5</v>
      </c>
      <c r="D589">
        <v>2.1999999999999999E-5</v>
      </c>
      <c r="E589" s="5">
        <v>2.1999999999999999E-5</v>
      </c>
      <c r="F589">
        <v>2.1999999999999999E-5</v>
      </c>
      <c r="G589">
        <v>748848965</v>
      </c>
    </row>
    <row r="590" spans="1:7" x14ac:dyDescent="0.35">
      <c r="A590" s="2">
        <v>44632</v>
      </c>
      <c r="B590">
        <v>2.1999999999999999E-5</v>
      </c>
      <c r="C590">
        <v>2.3E-5</v>
      </c>
      <c r="D590">
        <v>2.1999999999999999E-5</v>
      </c>
      <c r="E590" s="5">
        <v>2.1999999999999999E-5</v>
      </c>
      <c r="F590">
        <v>2.1999999999999999E-5</v>
      </c>
      <c r="G590">
        <v>438871956</v>
      </c>
    </row>
    <row r="591" spans="1:7" x14ac:dyDescent="0.35">
      <c r="A591" s="2">
        <v>44633</v>
      </c>
      <c r="B591">
        <v>2.1999999999999999E-5</v>
      </c>
      <c r="C591">
        <v>2.3E-5</v>
      </c>
      <c r="D591">
        <v>2.0999999999999999E-5</v>
      </c>
      <c r="E591" s="5">
        <v>2.1999999999999999E-5</v>
      </c>
      <c r="F591">
        <v>2.1999999999999999E-5</v>
      </c>
      <c r="G591">
        <v>660720467</v>
      </c>
    </row>
    <row r="592" spans="1:7" x14ac:dyDescent="0.35">
      <c r="A592" s="2">
        <v>44634</v>
      </c>
      <c r="B592">
        <v>2.1999999999999999E-5</v>
      </c>
      <c r="C592">
        <v>2.1999999999999999E-5</v>
      </c>
      <c r="D592">
        <v>2.0999999999999999E-5</v>
      </c>
      <c r="E592" s="5">
        <v>2.1999999999999999E-5</v>
      </c>
      <c r="F592">
        <v>2.1999999999999999E-5</v>
      </c>
      <c r="G592">
        <v>632243876</v>
      </c>
    </row>
    <row r="593" spans="1:7" x14ac:dyDescent="0.35">
      <c r="A593" s="2">
        <v>44635</v>
      </c>
      <c r="B593">
        <v>2.1999999999999999E-5</v>
      </c>
      <c r="C593">
        <v>2.1999999999999999E-5</v>
      </c>
      <c r="D593">
        <v>2.0999999999999999E-5</v>
      </c>
      <c r="E593" s="5">
        <v>2.1999999999999999E-5</v>
      </c>
      <c r="F593">
        <v>2.1999999999999999E-5</v>
      </c>
      <c r="G593">
        <v>640514222</v>
      </c>
    </row>
    <row r="594" spans="1:7" x14ac:dyDescent="0.35">
      <c r="A594" s="2">
        <v>44636</v>
      </c>
      <c r="B594">
        <v>2.1999999999999999E-5</v>
      </c>
      <c r="C594">
        <v>2.3E-5</v>
      </c>
      <c r="D594">
        <v>2.1999999999999999E-5</v>
      </c>
      <c r="E594" s="5">
        <v>2.3E-5</v>
      </c>
      <c r="F594">
        <v>2.3E-5</v>
      </c>
      <c r="G594">
        <v>841713079</v>
      </c>
    </row>
    <row r="595" spans="1:7" x14ac:dyDescent="0.35">
      <c r="A595" s="2">
        <v>44637</v>
      </c>
      <c r="B595">
        <v>2.3E-5</v>
      </c>
      <c r="C595">
        <v>2.3E-5</v>
      </c>
      <c r="D595">
        <v>2.1999999999999999E-5</v>
      </c>
      <c r="E595" s="5">
        <v>2.1999999999999999E-5</v>
      </c>
      <c r="F595">
        <v>2.1999999999999999E-5</v>
      </c>
      <c r="G595">
        <v>594487997</v>
      </c>
    </row>
    <row r="596" spans="1:7" x14ac:dyDescent="0.35">
      <c r="A596" s="2">
        <v>44638</v>
      </c>
      <c r="B596">
        <v>2.1999999999999999E-5</v>
      </c>
      <c r="C596">
        <v>2.3E-5</v>
      </c>
      <c r="D596">
        <v>2.1999999999999999E-5</v>
      </c>
      <c r="E596" s="5">
        <v>2.1999999999999999E-5</v>
      </c>
      <c r="F596">
        <v>2.1999999999999999E-5</v>
      </c>
      <c r="G596">
        <v>696479699</v>
      </c>
    </row>
    <row r="597" spans="1:7" x14ac:dyDescent="0.35">
      <c r="A597" s="2">
        <v>44639</v>
      </c>
      <c r="B597">
        <v>2.1999999999999999E-5</v>
      </c>
      <c r="C597">
        <v>2.5000000000000001E-5</v>
      </c>
      <c r="D597">
        <v>2.1999999999999999E-5</v>
      </c>
      <c r="E597" s="5">
        <v>2.4000000000000001E-5</v>
      </c>
      <c r="F597">
        <v>2.4000000000000001E-5</v>
      </c>
      <c r="G597">
        <v>1912871449</v>
      </c>
    </row>
    <row r="598" spans="1:7" x14ac:dyDescent="0.35">
      <c r="A598" s="2">
        <v>44640</v>
      </c>
      <c r="B598">
        <v>2.4000000000000001E-5</v>
      </c>
      <c r="C598">
        <v>2.4000000000000001E-5</v>
      </c>
      <c r="D598">
        <v>2.3E-5</v>
      </c>
      <c r="E598" s="5">
        <v>2.3E-5</v>
      </c>
      <c r="F598">
        <v>2.3E-5</v>
      </c>
      <c r="G598">
        <v>1176567440</v>
      </c>
    </row>
    <row r="599" spans="1:7" x14ac:dyDescent="0.35">
      <c r="A599" s="2">
        <v>44641</v>
      </c>
      <c r="B599">
        <v>2.3E-5</v>
      </c>
      <c r="C599">
        <v>2.3E-5</v>
      </c>
      <c r="D599">
        <v>2.1999999999999999E-5</v>
      </c>
      <c r="E599" s="5">
        <v>2.3E-5</v>
      </c>
      <c r="F599">
        <v>2.3E-5</v>
      </c>
      <c r="G599">
        <v>746003820</v>
      </c>
    </row>
    <row r="600" spans="1:7" x14ac:dyDescent="0.35">
      <c r="A600" s="2">
        <v>44642</v>
      </c>
      <c r="B600">
        <v>2.3E-5</v>
      </c>
      <c r="C600">
        <v>2.4000000000000001E-5</v>
      </c>
      <c r="D600">
        <v>2.3E-5</v>
      </c>
      <c r="E600" s="5">
        <v>2.3E-5</v>
      </c>
      <c r="F600">
        <v>2.3E-5</v>
      </c>
      <c r="G600">
        <v>987790840</v>
      </c>
    </row>
    <row r="601" spans="1:7" x14ac:dyDescent="0.35">
      <c r="A601" s="2">
        <v>44643</v>
      </c>
      <c r="B601">
        <v>2.3E-5</v>
      </c>
      <c r="C601">
        <v>2.5000000000000001E-5</v>
      </c>
      <c r="D601">
        <v>2.3E-5</v>
      </c>
      <c r="E601" s="5">
        <v>2.4000000000000001E-5</v>
      </c>
      <c r="F601">
        <v>2.4000000000000001E-5</v>
      </c>
      <c r="G601">
        <v>1272114432</v>
      </c>
    </row>
    <row r="602" spans="1:7" x14ac:dyDescent="0.35">
      <c r="A602" s="2">
        <v>44644</v>
      </c>
      <c r="B602">
        <v>2.4000000000000001E-5</v>
      </c>
      <c r="C602">
        <v>2.5000000000000001E-5</v>
      </c>
      <c r="D602">
        <v>2.4000000000000001E-5</v>
      </c>
      <c r="E602" s="5">
        <v>2.5000000000000001E-5</v>
      </c>
      <c r="F602">
        <v>2.5000000000000001E-5</v>
      </c>
      <c r="G602">
        <v>1339708814</v>
      </c>
    </row>
    <row r="603" spans="1:7" x14ac:dyDescent="0.35">
      <c r="A603" s="2">
        <v>44645</v>
      </c>
      <c r="B603">
        <v>2.5000000000000001E-5</v>
      </c>
      <c r="C603">
        <v>2.5000000000000001E-5</v>
      </c>
      <c r="D603">
        <v>2.4000000000000001E-5</v>
      </c>
      <c r="E603" s="5">
        <v>2.4000000000000001E-5</v>
      </c>
      <c r="F603">
        <v>2.4000000000000001E-5</v>
      </c>
      <c r="G603">
        <v>906531254</v>
      </c>
    </row>
    <row r="604" spans="1:7" x14ac:dyDescent="0.35">
      <c r="A604" s="2">
        <v>44646</v>
      </c>
      <c r="B604">
        <v>2.4000000000000001E-5</v>
      </c>
      <c r="C604">
        <v>2.5000000000000001E-5</v>
      </c>
      <c r="D604">
        <v>2.4000000000000001E-5</v>
      </c>
      <c r="E604" s="5">
        <v>2.4000000000000001E-5</v>
      </c>
      <c r="F604">
        <v>2.4000000000000001E-5</v>
      </c>
      <c r="G604">
        <v>472902729</v>
      </c>
    </row>
    <row r="605" spans="1:7" x14ac:dyDescent="0.35">
      <c r="A605" s="2">
        <v>44647</v>
      </c>
      <c r="B605">
        <v>2.4000000000000001E-5</v>
      </c>
      <c r="C605">
        <v>2.5999999999999998E-5</v>
      </c>
      <c r="D605">
        <v>2.4000000000000001E-5</v>
      </c>
      <c r="E605" s="5">
        <v>2.5999999999999998E-5</v>
      </c>
      <c r="F605">
        <v>2.5999999999999998E-5</v>
      </c>
      <c r="G605">
        <v>792774798</v>
      </c>
    </row>
    <row r="606" spans="1:7" x14ac:dyDescent="0.35">
      <c r="A606" s="2">
        <v>44648</v>
      </c>
      <c r="B606">
        <v>2.5999999999999998E-5</v>
      </c>
      <c r="C606">
        <v>2.9E-5</v>
      </c>
      <c r="D606">
        <v>2.5000000000000001E-5</v>
      </c>
      <c r="E606" s="5">
        <v>2.5999999999999998E-5</v>
      </c>
      <c r="F606">
        <v>2.5999999999999998E-5</v>
      </c>
      <c r="G606">
        <v>3561607258</v>
      </c>
    </row>
    <row r="607" spans="1:7" x14ac:dyDescent="0.35">
      <c r="A607" s="2">
        <v>44649</v>
      </c>
      <c r="B607">
        <v>2.5999999999999998E-5</v>
      </c>
      <c r="C607">
        <v>2.8E-5</v>
      </c>
      <c r="D607">
        <v>2.5999999999999998E-5</v>
      </c>
      <c r="E607" s="5">
        <v>2.6999999999999999E-5</v>
      </c>
      <c r="F607">
        <v>2.6999999999999999E-5</v>
      </c>
      <c r="G607">
        <v>2063838416</v>
      </c>
    </row>
    <row r="608" spans="1:7" x14ac:dyDescent="0.35">
      <c r="A608" s="2">
        <v>44650</v>
      </c>
      <c r="B608">
        <v>2.6999999999999999E-5</v>
      </c>
      <c r="C608">
        <v>2.8E-5</v>
      </c>
      <c r="D608">
        <v>2.5999999999999998E-5</v>
      </c>
      <c r="E608" s="5">
        <v>2.6999999999999999E-5</v>
      </c>
      <c r="F608">
        <v>2.6999999999999999E-5</v>
      </c>
      <c r="G608">
        <v>1629913880</v>
      </c>
    </row>
    <row r="609" spans="1:7" x14ac:dyDescent="0.35">
      <c r="A609" s="2">
        <v>44651</v>
      </c>
      <c r="B609">
        <v>2.6999999999999999E-5</v>
      </c>
      <c r="C609">
        <v>2.8E-5</v>
      </c>
      <c r="D609">
        <v>2.5999999999999998E-5</v>
      </c>
      <c r="E609" s="5">
        <v>2.5999999999999998E-5</v>
      </c>
      <c r="F609">
        <v>2.5999999999999998E-5</v>
      </c>
      <c r="G609">
        <v>1418516436</v>
      </c>
    </row>
    <row r="610" spans="1:7" x14ac:dyDescent="0.35">
      <c r="A610" s="2">
        <v>44652</v>
      </c>
      <c r="B610">
        <v>2.5999999999999998E-5</v>
      </c>
      <c r="C610">
        <v>2.5999999999999998E-5</v>
      </c>
      <c r="D610">
        <v>2.5000000000000001E-5</v>
      </c>
      <c r="E610" s="5">
        <v>2.5999999999999998E-5</v>
      </c>
      <c r="F610">
        <v>2.5999999999999998E-5</v>
      </c>
      <c r="G610">
        <v>1141763445</v>
      </c>
    </row>
    <row r="611" spans="1:7" x14ac:dyDescent="0.35">
      <c r="A611" s="2">
        <v>44653</v>
      </c>
      <c r="B611">
        <v>2.5999999999999998E-5</v>
      </c>
      <c r="C611">
        <v>2.6999999999999999E-5</v>
      </c>
      <c r="D611">
        <v>2.5999999999999998E-5</v>
      </c>
      <c r="E611" s="5">
        <v>2.5999999999999998E-5</v>
      </c>
      <c r="F611">
        <v>2.5999999999999998E-5</v>
      </c>
      <c r="G611">
        <v>1189366972</v>
      </c>
    </row>
    <row r="612" spans="1:7" x14ac:dyDescent="0.35">
      <c r="A612" s="2">
        <v>44654</v>
      </c>
      <c r="B612">
        <v>2.5999999999999998E-5</v>
      </c>
      <c r="C612">
        <v>2.6999999999999999E-5</v>
      </c>
      <c r="D612">
        <v>2.5999999999999998E-5</v>
      </c>
      <c r="E612" s="5">
        <v>2.6999999999999999E-5</v>
      </c>
      <c r="F612">
        <v>2.6999999999999999E-5</v>
      </c>
      <c r="G612">
        <v>918512393</v>
      </c>
    </row>
    <row r="613" spans="1:7" x14ac:dyDescent="0.35">
      <c r="A613" s="2">
        <v>44655</v>
      </c>
      <c r="B613">
        <v>2.6999999999999999E-5</v>
      </c>
      <c r="C613">
        <v>2.6999999999999999E-5</v>
      </c>
      <c r="D613">
        <v>2.5999999999999998E-5</v>
      </c>
      <c r="E613" s="5">
        <v>2.5999999999999998E-5</v>
      </c>
      <c r="F613">
        <v>2.5999999999999998E-5</v>
      </c>
      <c r="G613">
        <v>1101356399</v>
      </c>
    </row>
    <row r="614" spans="1:7" x14ac:dyDescent="0.35">
      <c r="A614" s="2">
        <v>44656</v>
      </c>
      <c r="B614">
        <v>2.5999999999999998E-5</v>
      </c>
      <c r="C614">
        <v>2.8E-5</v>
      </c>
      <c r="D614">
        <v>2.5999999999999998E-5</v>
      </c>
      <c r="E614" s="5">
        <v>2.6999999999999999E-5</v>
      </c>
      <c r="F614">
        <v>2.6999999999999999E-5</v>
      </c>
      <c r="G614">
        <v>1507483085</v>
      </c>
    </row>
    <row r="615" spans="1:7" x14ac:dyDescent="0.35">
      <c r="A615" s="2">
        <v>44657</v>
      </c>
      <c r="B615">
        <v>2.6999999999999999E-5</v>
      </c>
      <c r="C615">
        <v>2.6999999999999999E-5</v>
      </c>
      <c r="D615">
        <v>2.4000000000000001E-5</v>
      </c>
      <c r="E615" s="5">
        <v>2.4000000000000001E-5</v>
      </c>
      <c r="F615">
        <v>2.4000000000000001E-5</v>
      </c>
      <c r="G615">
        <v>1296200471</v>
      </c>
    </row>
    <row r="616" spans="1:7" x14ac:dyDescent="0.35">
      <c r="A616" s="2">
        <v>44658</v>
      </c>
      <c r="B616">
        <v>2.4000000000000001E-5</v>
      </c>
      <c r="C616">
        <v>2.5000000000000001E-5</v>
      </c>
      <c r="D616">
        <v>2.4000000000000001E-5</v>
      </c>
      <c r="E616" s="5">
        <v>2.5000000000000001E-5</v>
      </c>
      <c r="F616">
        <v>2.5000000000000001E-5</v>
      </c>
      <c r="G616">
        <v>687645596</v>
      </c>
    </row>
    <row r="617" spans="1:7" x14ac:dyDescent="0.35">
      <c r="A617" s="2">
        <v>44659</v>
      </c>
      <c r="B617">
        <v>2.5000000000000001E-5</v>
      </c>
      <c r="C617">
        <v>2.5000000000000001E-5</v>
      </c>
      <c r="D617">
        <v>2.4000000000000001E-5</v>
      </c>
      <c r="E617" s="5">
        <v>2.4000000000000001E-5</v>
      </c>
      <c r="F617">
        <v>2.4000000000000001E-5</v>
      </c>
      <c r="G617">
        <v>624386355</v>
      </c>
    </row>
    <row r="618" spans="1:7" x14ac:dyDescent="0.35">
      <c r="A618" s="2">
        <v>44660</v>
      </c>
      <c r="B618">
        <v>2.4000000000000001E-5</v>
      </c>
      <c r="C618">
        <v>2.5000000000000001E-5</v>
      </c>
      <c r="D618">
        <v>2.4000000000000001E-5</v>
      </c>
      <c r="E618" s="5">
        <v>2.5000000000000001E-5</v>
      </c>
      <c r="F618">
        <v>2.5000000000000001E-5</v>
      </c>
      <c r="G618">
        <v>456283801</v>
      </c>
    </row>
    <row r="619" spans="1:7" x14ac:dyDescent="0.35">
      <c r="A619" s="2">
        <v>44661</v>
      </c>
      <c r="B619">
        <v>2.5000000000000001E-5</v>
      </c>
      <c r="C619">
        <v>2.5000000000000001E-5</v>
      </c>
      <c r="D619">
        <v>2.4000000000000001E-5</v>
      </c>
      <c r="E619" s="5">
        <v>2.5000000000000001E-5</v>
      </c>
      <c r="F619">
        <v>2.5000000000000001E-5</v>
      </c>
      <c r="G619">
        <v>683926475</v>
      </c>
    </row>
    <row r="620" spans="1:7" x14ac:dyDescent="0.35">
      <c r="A620" s="2">
        <v>44662</v>
      </c>
      <c r="B620">
        <v>2.5000000000000001E-5</v>
      </c>
      <c r="C620">
        <v>2.5000000000000001E-5</v>
      </c>
      <c r="D620">
        <v>2.1999999999999999E-5</v>
      </c>
      <c r="E620" s="5">
        <v>2.1999999999999999E-5</v>
      </c>
      <c r="F620">
        <v>2.1999999999999999E-5</v>
      </c>
      <c r="G620">
        <v>739648605</v>
      </c>
    </row>
    <row r="621" spans="1:7" x14ac:dyDescent="0.35">
      <c r="A621" s="2">
        <v>44663</v>
      </c>
      <c r="B621">
        <v>2.1999999999999999E-5</v>
      </c>
      <c r="C621">
        <v>3.0000000000000001E-5</v>
      </c>
      <c r="D621">
        <v>2.1999999999999999E-5</v>
      </c>
      <c r="E621" s="5">
        <v>2.6999999999999999E-5</v>
      </c>
      <c r="F621">
        <v>2.6999999999999999E-5</v>
      </c>
      <c r="G621">
        <v>3927623558</v>
      </c>
    </row>
    <row r="622" spans="1:7" x14ac:dyDescent="0.35">
      <c r="A622" s="2">
        <v>44664</v>
      </c>
      <c r="B622">
        <v>2.6999999999999999E-5</v>
      </c>
      <c r="C622">
        <v>2.8E-5</v>
      </c>
      <c r="D622">
        <v>2.5999999999999998E-5</v>
      </c>
      <c r="E622" s="5">
        <v>2.6999999999999999E-5</v>
      </c>
      <c r="F622">
        <v>2.6999999999999999E-5</v>
      </c>
      <c r="G622">
        <v>2032682825</v>
      </c>
    </row>
    <row r="623" spans="1:7" x14ac:dyDescent="0.35">
      <c r="A623" s="2">
        <v>44665</v>
      </c>
      <c r="B623">
        <v>2.6999999999999999E-5</v>
      </c>
      <c r="C623">
        <v>2.6999999999999999E-5</v>
      </c>
      <c r="D623">
        <v>2.5000000000000001E-5</v>
      </c>
      <c r="E623" s="5">
        <v>2.5999999999999998E-5</v>
      </c>
      <c r="F623">
        <v>2.5999999999999998E-5</v>
      </c>
      <c r="G623">
        <v>1152162515</v>
      </c>
    </row>
    <row r="624" spans="1:7" x14ac:dyDescent="0.35">
      <c r="A624" s="2">
        <v>44666</v>
      </c>
      <c r="B624">
        <v>2.5999999999999998E-5</v>
      </c>
      <c r="C624">
        <v>2.5999999999999998E-5</v>
      </c>
      <c r="D624">
        <v>2.5999999999999998E-5</v>
      </c>
      <c r="E624" s="5">
        <v>2.5999999999999998E-5</v>
      </c>
      <c r="F624">
        <v>2.5999999999999998E-5</v>
      </c>
      <c r="G624">
        <v>464520286</v>
      </c>
    </row>
    <row r="625" spans="1:7" x14ac:dyDescent="0.35">
      <c r="A625" s="2">
        <v>44667</v>
      </c>
      <c r="B625">
        <v>2.5999999999999998E-5</v>
      </c>
      <c r="C625">
        <v>2.5999999999999998E-5</v>
      </c>
      <c r="D625">
        <v>2.5000000000000001E-5</v>
      </c>
      <c r="E625" s="5">
        <v>2.5999999999999998E-5</v>
      </c>
      <c r="F625">
        <v>2.5999999999999998E-5</v>
      </c>
      <c r="G625">
        <v>338664091</v>
      </c>
    </row>
    <row r="626" spans="1:7" x14ac:dyDescent="0.35">
      <c r="A626" s="2">
        <v>44668</v>
      </c>
      <c r="B626">
        <v>2.5999999999999998E-5</v>
      </c>
      <c r="C626">
        <v>2.5999999999999998E-5</v>
      </c>
      <c r="D626">
        <v>2.5000000000000001E-5</v>
      </c>
      <c r="E626" s="5">
        <v>2.5000000000000001E-5</v>
      </c>
      <c r="F626">
        <v>2.5000000000000001E-5</v>
      </c>
      <c r="G626">
        <v>420838842</v>
      </c>
    </row>
    <row r="627" spans="1:7" x14ac:dyDescent="0.35">
      <c r="A627" s="2">
        <v>44669</v>
      </c>
      <c r="B627">
        <v>2.5000000000000001E-5</v>
      </c>
      <c r="C627">
        <v>2.5000000000000001E-5</v>
      </c>
      <c r="D627">
        <v>2.4000000000000001E-5</v>
      </c>
      <c r="E627" s="5">
        <v>2.5000000000000001E-5</v>
      </c>
      <c r="F627">
        <v>2.5000000000000001E-5</v>
      </c>
      <c r="G627">
        <v>713137006</v>
      </c>
    </row>
    <row r="628" spans="1:7" x14ac:dyDescent="0.35">
      <c r="A628" s="2">
        <v>44670</v>
      </c>
      <c r="B628">
        <v>2.5000000000000001E-5</v>
      </c>
      <c r="C628">
        <v>2.5999999999999998E-5</v>
      </c>
      <c r="D628">
        <v>2.5000000000000001E-5</v>
      </c>
      <c r="E628" s="5">
        <v>2.5000000000000001E-5</v>
      </c>
      <c r="F628">
        <v>2.5000000000000001E-5</v>
      </c>
      <c r="G628">
        <v>514266085</v>
      </c>
    </row>
    <row r="629" spans="1:7" x14ac:dyDescent="0.35">
      <c r="A629" s="2">
        <v>44671</v>
      </c>
      <c r="B629">
        <v>2.5000000000000001E-5</v>
      </c>
      <c r="C629">
        <v>2.5999999999999998E-5</v>
      </c>
      <c r="D629">
        <v>2.5000000000000001E-5</v>
      </c>
      <c r="E629" s="5">
        <v>2.5000000000000001E-5</v>
      </c>
      <c r="F629">
        <v>2.5000000000000001E-5</v>
      </c>
      <c r="G629">
        <v>628811523</v>
      </c>
    </row>
    <row r="630" spans="1:7" x14ac:dyDescent="0.35">
      <c r="A630" s="2">
        <v>44672</v>
      </c>
      <c r="B630">
        <v>2.5000000000000001E-5</v>
      </c>
      <c r="C630">
        <v>2.5000000000000001E-5</v>
      </c>
      <c r="D630">
        <v>2.4000000000000001E-5</v>
      </c>
      <c r="E630" s="5">
        <v>2.4000000000000001E-5</v>
      </c>
      <c r="F630">
        <v>2.4000000000000001E-5</v>
      </c>
      <c r="G630">
        <v>520836111</v>
      </c>
    </row>
    <row r="631" spans="1:7" x14ac:dyDescent="0.35">
      <c r="A631" s="2">
        <v>44673</v>
      </c>
      <c r="B631">
        <v>2.4000000000000001E-5</v>
      </c>
      <c r="C631">
        <v>2.5000000000000001E-5</v>
      </c>
      <c r="D631">
        <v>2.4000000000000001E-5</v>
      </c>
      <c r="E631" s="5">
        <v>2.4000000000000001E-5</v>
      </c>
      <c r="F631">
        <v>2.4000000000000001E-5</v>
      </c>
      <c r="G631">
        <v>431642746</v>
      </c>
    </row>
    <row r="632" spans="1:7" x14ac:dyDescent="0.35">
      <c r="A632" s="2">
        <v>44674</v>
      </c>
      <c r="B632">
        <v>2.4000000000000001E-5</v>
      </c>
      <c r="C632">
        <v>2.5000000000000001E-5</v>
      </c>
      <c r="D632">
        <v>2.4000000000000001E-5</v>
      </c>
      <c r="E632" s="5">
        <v>2.4000000000000001E-5</v>
      </c>
      <c r="F632">
        <v>2.4000000000000001E-5</v>
      </c>
      <c r="G632">
        <v>341880954</v>
      </c>
    </row>
    <row r="633" spans="1:7" x14ac:dyDescent="0.35">
      <c r="A633" s="2">
        <v>44675</v>
      </c>
      <c r="B633">
        <v>2.4000000000000001E-5</v>
      </c>
      <c r="C633">
        <v>2.4000000000000001E-5</v>
      </c>
      <c r="D633">
        <v>2.4000000000000001E-5</v>
      </c>
      <c r="E633" s="5">
        <v>2.4000000000000001E-5</v>
      </c>
      <c r="F633">
        <v>2.4000000000000001E-5</v>
      </c>
      <c r="G633">
        <v>328056265</v>
      </c>
    </row>
    <row r="634" spans="1:7" x14ac:dyDescent="0.35">
      <c r="A634" s="2">
        <v>44676</v>
      </c>
      <c r="B634">
        <v>2.4000000000000001E-5</v>
      </c>
      <c r="C634">
        <v>2.5000000000000001E-5</v>
      </c>
      <c r="D634">
        <v>2.1999999999999999E-5</v>
      </c>
      <c r="E634" s="5">
        <v>2.4000000000000001E-5</v>
      </c>
      <c r="F634">
        <v>2.4000000000000001E-5</v>
      </c>
      <c r="G634">
        <v>1200258088</v>
      </c>
    </row>
    <row r="635" spans="1:7" x14ac:dyDescent="0.35">
      <c r="A635" s="2">
        <v>44677</v>
      </c>
      <c r="B635">
        <v>2.4000000000000001E-5</v>
      </c>
      <c r="C635">
        <v>2.5000000000000001E-5</v>
      </c>
      <c r="D635">
        <v>2.3E-5</v>
      </c>
      <c r="E635" s="5">
        <v>2.3E-5</v>
      </c>
      <c r="F635">
        <v>2.3E-5</v>
      </c>
      <c r="G635">
        <v>729940767</v>
      </c>
    </row>
    <row r="636" spans="1:7" x14ac:dyDescent="0.35">
      <c r="A636" s="2">
        <v>44678</v>
      </c>
      <c r="B636">
        <v>2.3E-5</v>
      </c>
      <c r="C636">
        <v>2.4000000000000001E-5</v>
      </c>
      <c r="D636">
        <v>2.3E-5</v>
      </c>
      <c r="E636" s="5">
        <v>2.3E-5</v>
      </c>
      <c r="F636">
        <v>2.3E-5</v>
      </c>
      <c r="G636">
        <v>650386644</v>
      </c>
    </row>
    <row r="637" spans="1:7" x14ac:dyDescent="0.35">
      <c r="A637" s="2">
        <v>44679</v>
      </c>
      <c r="B637">
        <v>2.3E-5</v>
      </c>
      <c r="C637">
        <v>2.3E-5</v>
      </c>
      <c r="D637">
        <v>2.3E-5</v>
      </c>
      <c r="E637" s="5">
        <v>2.3E-5</v>
      </c>
      <c r="F637">
        <v>2.3E-5</v>
      </c>
      <c r="G637">
        <v>472878759</v>
      </c>
    </row>
    <row r="638" spans="1:7" x14ac:dyDescent="0.35">
      <c r="A638" s="2">
        <v>44680</v>
      </c>
      <c r="B638">
        <v>2.3E-5</v>
      </c>
      <c r="C638">
        <v>2.3E-5</v>
      </c>
      <c r="D638">
        <v>2.1999999999999999E-5</v>
      </c>
      <c r="E638" s="5">
        <v>2.1999999999999999E-5</v>
      </c>
      <c r="F638">
        <v>2.1999999999999999E-5</v>
      </c>
      <c r="G638">
        <v>677823796</v>
      </c>
    </row>
    <row r="639" spans="1:7" x14ac:dyDescent="0.35">
      <c r="A639" s="2">
        <v>44681</v>
      </c>
      <c r="B639">
        <v>2.1999999999999999E-5</v>
      </c>
      <c r="C639">
        <v>2.1999999999999999E-5</v>
      </c>
      <c r="D639">
        <v>1.9000000000000001E-5</v>
      </c>
      <c r="E639" s="5">
        <v>2.0000000000000002E-5</v>
      </c>
      <c r="F639">
        <v>2.0000000000000002E-5</v>
      </c>
      <c r="G639">
        <v>818405640</v>
      </c>
    </row>
    <row r="640" spans="1:7" x14ac:dyDescent="0.35">
      <c r="A640" s="2">
        <v>44682</v>
      </c>
      <c r="B640">
        <v>2.0000000000000002E-5</v>
      </c>
      <c r="C640">
        <v>2.1999999999999999E-5</v>
      </c>
      <c r="D640">
        <v>2.0000000000000002E-5</v>
      </c>
      <c r="E640" s="5">
        <v>2.1999999999999999E-5</v>
      </c>
      <c r="F640">
        <v>2.1999999999999999E-5</v>
      </c>
      <c r="G640">
        <v>848056380</v>
      </c>
    </row>
    <row r="641" spans="1:7" x14ac:dyDescent="0.35">
      <c r="A641" s="2">
        <v>44683</v>
      </c>
      <c r="B641">
        <v>2.1999999999999999E-5</v>
      </c>
      <c r="C641">
        <v>2.1999999999999999E-5</v>
      </c>
      <c r="D641">
        <v>2.0000000000000002E-5</v>
      </c>
      <c r="E641" s="5">
        <v>2.0999999999999999E-5</v>
      </c>
      <c r="F641">
        <v>2.0999999999999999E-5</v>
      </c>
      <c r="G641">
        <v>592820970</v>
      </c>
    </row>
    <row r="642" spans="1:7" x14ac:dyDescent="0.35">
      <c r="A642" s="2">
        <v>44684</v>
      </c>
      <c r="B642">
        <v>2.0999999999999999E-5</v>
      </c>
      <c r="C642">
        <v>2.0999999999999999E-5</v>
      </c>
      <c r="D642">
        <v>2.0000000000000002E-5</v>
      </c>
      <c r="E642" s="5">
        <v>2.0000000000000002E-5</v>
      </c>
      <c r="F642">
        <v>2.0000000000000002E-5</v>
      </c>
      <c r="G642">
        <v>403376379</v>
      </c>
    </row>
    <row r="643" spans="1:7" x14ac:dyDescent="0.35">
      <c r="A643" s="2">
        <v>44685</v>
      </c>
      <c r="B643">
        <v>2.0000000000000002E-5</v>
      </c>
      <c r="C643">
        <v>2.1999999999999999E-5</v>
      </c>
      <c r="D643">
        <v>2.0000000000000002E-5</v>
      </c>
      <c r="E643" s="5">
        <v>2.1999999999999999E-5</v>
      </c>
      <c r="F643">
        <v>2.1999999999999999E-5</v>
      </c>
      <c r="G643">
        <v>636180875</v>
      </c>
    </row>
    <row r="644" spans="1:7" x14ac:dyDescent="0.35">
      <c r="A644" s="2">
        <v>44686</v>
      </c>
      <c r="B644">
        <v>2.1999999999999999E-5</v>
      </c>
      <c r="C644">
        <v>2.1999999999999999E-5</v>
      </c>
      <c r="D644">
        <v>2.0000000000000002E-5</v>
      </c>
      <c r="E644" s="5">
        <v>2.0000000000000002E-5</v>
      </c>
      <c r="F644">
        <v>2.0000000000000002E-5</v>
      </c>
      <c r="G644">
        <v>713051913</v>
      </c>
    </row>
    <row r="645" spans="1:7" x14ac:dyDescent="0.35">
      <c r="A645" s="2">
        <v>44687</v>
      </c>
      <c r="B645">
        <v>2.0000000000000002E-5</v>
      </c>
      <c r="C645">
        <v>2.0000000000000002E-5</v>
      </c>
      <c r="D645">
        <v>2.0000000000000002E-5</v>
      </c>
      <c r="E645" s="5">
        <v>2.0000000000000002E-5</v>
      </c>
      <c r="F645">
        <v>2.0000000000000002E-5</v>
      </c>
      <c r="G645">
        <v>585924268</v>
      </c>
    </row>
    <row r="646" spans="1:7" x14ac:dyDescent="0.35">
      <c r="A646" s="2">
        <v>44688</v>
      </c>
      <c r="B646">
        <v>2.0000000000000002E-5</v>
      </c>
      <c r="C646">
        <v>2.0000000000000002E-5</v>
      </c>
      <c r="D646">
        <v>1.9000000000000001E-5</v>
      </c>
      <c r="E646" s="5">
        <v>1.9000000000000001E-5</v>
      </c>
      <c r="F646">
        <v>1.9000000000000001E-5</v>
      </c>
      <c r="G646">
        <v>423936667</v>
      </c>
    </row>
    <row r="647" spans="1:7" x14ac:dyDescent="0.35">
      <c r="A647" s="2">
        <v>44689</v>
      </c>
      <c r="B647">
        <v>1.9000000000000001E-5</v>
      </c>
      <c r="C647">
        <v>1.9000000000000001E-5</v>
      </c>
      <c r="D647">
        <v>1.8E-5</v>
      </c>
      <c r="E647" s="5">
        <v>1.8E-5</v>
      </c>
      <c r="F647">
        <v>1.8E-5</v>
      </c>
      <c r="G647">
        <v>537073562</v>
      </c>
    </row>
    <row r="648" spans="1:7" x14ac:dyDescent="0.35">
      <c r="A648" s="2">
        <v>44690</v>
      </c>
      <c r="B648">
        <v>1.8E-5</v>
      </c>
      <c r="C648">
        <v>1.9000000000000001E-5</v>
      </c>
      <c r="D648">
        <v>1.4E-5</v>
      </c>
      <c r="E648" s="5">
        <v>1.4E-5</v>
      </c>
      <c r="F648">
        <v>1.4E-5</v>
      </c>
      <c r="G648">
        <v>1391408513</v>
      </c>
    </row>
    <row r="649" spans="1:7" x14ac:dyDescent="0.35">
      <c r="A649" s="2">
        <v>44691</v>
      </c>
      <c r="B649">
        <v>1.4E-5</v>
      </c>
      <c r="C649">
        <v>1.8E-5</v>
      </c>
      <c r="D649">
        <v>1.4E-5</v>
      </c>
      <c r="E649" s="5">
        <v>1.5999999999999999E-5</v>
      </c>
      <c r="F649">
        <v>1.5999999999999999E-5</v>
      </c>
      <c r="G649">
        <v>1923105329</v>
      </c>
    </row>
    <row r="650" spans="1:7" x14ac:dyDescent="0.35">
      <c r="A650" s="2">
        <v>44692</v>
      </c>
      <c r="B650">
        <v>1.5999999999999999E-5</v>
      </c>
      <c r="C650">
        <v>1.7E-5</v>
      </c>
      <c r="D650">
        <v>1.1E-5</v>
      </c>
      <c r="E650" s="5">
        <v>1.2E-5</v>
      </c>
      <c r="F650">
        <v>1.2E-5</v>
      </c>
      <c r="G650">
        <v>1583801209</v>
      </c>
    </row>
    <row r="651" spans="1:7" x14ac:dyDescent="0.35">
      <c r="A651" s="2">
        <v>44693</v>
      </c>
      <c r="B651">
        <v>1.2E-5</v>
      </c>
      <c r="C651">
        <v>1.2999999999999999E-5</v>
      </c>
      <c r="D651">
        <v>9.0000000000000002E-6</v>
      </c>
      <c r="E651" s="5">
        <v>1.1E-5</v>
      </c>
      <c r="F651">
        <v>1.1E-5</v>
      </c>
      <c r="G651">
        <v>1412033424</v>
      </c>
    </row>
    <row r="652" spans="1:7" x14ac:dyDescent="0.35">
      <c r="A652" s="2">
        <v>44694</v>
      </c>
      <c r="B652">
        <v>1.1E-5</v>
      </c>
      <c r="C652">
        <v>1.4E-5</v>
      </c>
      <c r="D652">
        <v>1.1E-5</v>
      </c>
      <c r="E652" s="5">
        <v>1.2999999999999999E-5</v>
      </c>
      <c r="F652">
        <v>1.2999999999999999E-5</v>
      </c>
      <c r="G652">
        <v>1436004010</v>
      </c>
    </row>
    <row r="653" spans="1:7" x14ac:dyDescent="0.35">
      <c r="A653" s="2">
        <v>44695</v>
      </c>
      <c r="B653">
        <v>1.2999999999999999E-5</v>
      </c>
      <c r="C653">
        <v>1.4E-5</v>
      </c>
      <c r="D653">
        <v>1.2E-5</v>
      </c>
      <c r="E653" s="5">
        <v>1.2999999999999999E-5</v>
      </c>
      <c r="F653">
        <v>1.2999999999999999E-5</v>
      </c>
      <c r="G653">
        <v>821428365</v>
      </c>
    </row>
    <row r="654" spans="1:7" x14ac:dyDescent="0.35">
      <c r="A654" s="2">
        <v>44696</v>
      </c>
      <c r="B654">
        <v>1.2999999999999999E-5</v>
      </c>
      <c r="C654">
        <v>1.2999999999999999E-5</v>
      </c>
      <c r="D654">
        <v>1.2E-5</v>
      </c>
      <c r="E654" s="5">
        <v>1.2999999999999999E-5</v>
      </c>
      <c r="F654">
        <v>1.2999999999999999E-5</v>
      </c>
      <c r="G654">
        <v>476871904</v>
      </c>
    </row>
    <row r="655" spans="1:7" x14ac:dyDescent="0.35">
      <c r="A655" s="2">
        <v>44697</v>
      </c>
      <c r="B655">
        <v>1.2999999999999999E-5</v>
      </c>
      <c r="C655">
        <v>1.2999999999999999E-5</v>
      </c>
      <c r="D655">
        <v>1.2E-5</v>
      </c>
      <c r="E655" s="5">
        <v>1.2E-5</v>
      </c>
      <c r="F655">
        <v>1.2E-5</v>
      </c>
      <c r="G655">
        <v>470716635</v>
      </c>
    </row>
    <row r="656" spans="1:7" x14ac:dyDescent="0.35">
      <c r="A656" s="2">
        <v>44698</v>
      </c>
      <c r="B656">
        <v>1.2E-5</v>
      </c>
      <c r="C656">
        <v>1.2999999999999999E-5</v>
      </c>
      <c r="D656">
        <v>1.2E-5</v>
      </c>
      <c r="E656" s="5">
        <v>1.2999999999999999E-5</v>
      </c>
      <c r="F656">
        <v>1.2999999999999999E-5</v>
      </c>
      <c r="G656">
        <v>502026876</v>
      </c>
    </row>
    <row r="657" spans="1:7" x14ac:dyDescent="0.35">
      <c r="A657" s="2">
        <v>44699</v>
      </c>
      <c r="B657">
        <v>1.2999999999999999E-5</v>
      </c>
      <c r="C657">
        <v>1.2999999999999999E-5</v>
      </c>
      <c r="D657">
        <v>1.2E-5</v>
      </c>
      <c r="E657" s="5">
        <v>1.2E-5</v>
      </c>
      <c r="F657">
        <v>1.2E-5</v>
      </c>
      <c r="G657">
        <v>447213809</v>
      </c>
    </row>
    <row r="658" spans="1:7" x14ac:dyDescent="0.35">
      <c r="A658" s="2">
        <v>44700</v>
      </c>
      <c r="B658">
        <v>1.2E-5</v>
      </c>
      <c r="C658">
        <v>1.2E-5</v>
      </c>
      <c r="D658">
        <v>1.1E-5</v>
      </c>
      <c r="E658" s="5">
        <v>1.2E-5</v>
      </c>
      <c r="F658">
        <v>1.2E-5</v>
      </c>
      <c r="G658">
        <v>428502212</v>
      </c>
    </row>
    <row r="659" spans="1:7" x14ac:dyDescent="0.35">
      <c r="A659" s="2">
        <v>44701</v>
      </c>
      <c r="B659">
        <v>1.2E-5</v>
      </c>
      <c r="C659">
        <v>1.2E-5</v>
      </c>
      <c r="D659">
        <v>1.1E-5</v>
      </c>
      <c r="E659" s="5">
        <v>1.2E-5</v>
      </c>
      <c r="F659">
        <v>1.2E-5</v>
      </c>
      <c r="G659">
        <v>318906896</v>
      </c>
    </row>
    <row r="660" spans="1:7" x14ac:dyDescent="0.35">
      <c r="A660" s="2">
        <v>44702</v>
      </c>
      <c r="B660">
        <v>1.2E-5</v>
      </c>
      <c r="C660">
        <v>1.2E-5</v>
      </c>
      <c r="D660">
        <v>1.1E-5</v>
      </c>
      <c r="E660" s="5">
        <v>1.2E-5</v>
      </c>
      <c r="F660">
        <v>1.2E-5</v>
      </c>
      <c r="G660">
        <v>269090360</v>
      </c>
    </row>
    <row r="661" spans="1:7" x14ac:dyDescent="0.35">
      <c r="A661" s="2">
        <v>44703</v>
      </c>
      <c r="B661">
        <v>1.2E-5</v>
      </c>
      <c r="C661">
        <v>1.2E-5</v>
      </c>
      <c r="D661">
        <v>1.2E-5</v>
      </c>
      <c r="E661" s="5">
        <v>1.2E-5</v>
      </c>
      <c r="F661">
        <v>1.2E-5</v>
      </c>
      <c r="G661">
        <v>346543992</v>
      </c>
    </row>
    <row r="662" spans="1:7" x14ac:dyDescent="0.35">
      <c r="A662" s="2">
        <v>44704</v>
      </c>
      <c r="B662">
        <v>1.2E-5</v>
      </c>
      <c r="C662">
        <v>1.2999999999999999E-5</v>
      </c>
      <c r="D662">
        <v>1.2E-5</v>
      </c>
      <c r="E662" s="5">
        <v>1.2E-5</v>
      </c>
      <c r="F662">
        <v>1.2E-5</v>
      </c>
      <c r="G662">
        <v>684387210</v>
      </c>
    </row>
    <row r="663" spans="1:7" x14ac:dyDescent="0.35">
      <c r="A663" s="2">
        <v>44705</v>
      </c>
      <c r="B663">
        <v>1.2E-5</v>
      </c>
      <c r="C663">
        <v>1.2E-5</v>
      </c>
      <c r="D663">
        <v>1.1E-5</v>
      </c>
      <c r="E663" s="5">
        <v>1.2E-5</v>
      </c>
      <c r="F663">
        <v>1.2E-5</v>
      </c>
      <c r="G663">
        <v>338191313</v>
      </c>
    </row>
    <row r="664" spans="1:7" x14ac:dyDescent="0.35">
      <c r="A664" s="2">
        <v>44706</v>
      </c>
      <c r="B664">
        <v>1.2E-5</v>
      </c>
      <c r="C664">
        <v>1.2E-5</v>
      </c>
      <c r="D664">
        <v>1.2E-5</v>
      </c>
      <c r="E664" s="5">
        <v>1.2E-5</v>
      </c>
      <c r="F664">
        <v>1.2E-5</v>
      </c>
      <c r="G664">
        <v>270410751</v>
      </c>
    </row>
    <row r="665" spans="1:7" x14ac:dyDescent="0.35">
      <c r="A665" s="2">
        <v>44707</v>
      </c>
      <c r="B665">
        <v>1.2E-5</v>
      </c>
      <c r="C665">
        <v>1.2E-5</v>
      </c>
      <c r="D665">
        <v>1.0000000000000001E-5</v>
      </c>
      <c r="E665" s="5">
        <v>1.1E-5</v>
      </c>
      <c r="F665">
        <v>1.1E-5</v>
      </c>
      <c r="G665">
        <v>470812067</v>
      </c>
    </row>
    <row r="666" spans="1:7" x14ac:dyDescent="0.35">
      <c r="A666" s="2">
        <v>44708</v>
      </c>
      <c r="B666">
        <v>1.1E-5</v>
      </c>
      <c r="C666">
        <v>1.1E-5</v>
      </c>
      <c r="D666">
        <v>1.0000000000000001E-5</v>
      </c>
      <c r="E666" s="5">
        <v>1.0000000000000001E-5</v>
      </c>
      <c r="F666">
        <v>1.0000000000000001E-5</v>
      </c>
      <c r="G666">
        <v>405412906</v>
      </c>
    </row>
    <row r="667" spans="1:7" x14ac:dyDescent="0.35">
      <c r="A667" s="2">
        <v>44709</v>
      </c>
      <c r="B667">
        <v>1.1E-5</v>
      </c>
      <c r="C667">
        <v>1.1E-5</v>
      </c>
      <c r="D667">
        <v>1.0000000000000001E-5</v>
      </c>
      <c r="E667" s="5">
        <v>1.1E-5</v>
      </c>
      <c r="F667">
        <v>1.1E-5</v>
      </c>
      <c r="G667">
        <v>231462555</v>
      </c>
    </row>
    <row r="668" spans="1:7" x14ac:dyDescent="0.35">
      <c r="A668" s="2">
        <v>44710</v>
      </c>
      <c r="B668">
        <v>1.1E-5</v>
      </c>
      <c r="C668">
        <v>1.2E-5</v>
      </c>
      <c r="D668">
        <v>1.1E-5</v>
      </c>
      <c r="E668" s="5">
        <v>1.2E-5</v>
      </c>
      <c r="F668">
        <v>1.2E-5</v>
      </c>
      <c r="G668">
        <v>419949041</v>
      </c>
    </row>
    <row r="669" spans="1:7" x14ac:dyDescent="0.35">
      <c r="A669" s="2">
        <v>44711</v>
      </c>
      <c r="B669">
        <v>1.2E-5</v>
      </c>
      <c r="C669">
        <v>1.2E-5</v>
      </c>
      <c r="D669">
        <v>1.1E-5</v>
      </c>
      <c r="E669" s="5">
        <v>1.2E-5</v>
      </c>
      <c r="F669">
        <v>1.2E-5</v>
      </c>
      <c r="G669">
        <v>635871505</v>
      </c>
    </row>
    <row r="670" spans="1:7" x14ac:dyDescent="0.35">
      <c r="A670" s="2">
        <v>44712</v>
      </c>
      <c r="B670">
        <v>1.2E-5</v>
      </c>
      <c r="C670">
        <v>1.2E-5</v>
      </c>
      <c r="D670">
        <v>1.2E-5</v>
      </c>
      <c r="E670" s="5">
        <v>1.2E-5</v>
      </c>
      <c r="F670">
        <v>1.2E-5</v>
      </c>
      <c r="G670">
        <v>475903019</v>
      </c>
    </row>
    <row r="671" spans="1:7" x14ac:dyDescent="0.35">
      <c r="A671" s="2">
        <v>44713</v>
      </c>
      <c r="B671">
        <v>1.2E-5</v>
      </c>
      <c r="C671">
        <v>1.2E-5</v>
      </c>
      <c r="D671">
        <v>1.1E-5</v>
      </c>
      <c r="E671" s="5">
        <v>1.1E-5</v>
      </c>
      <c r="F671">
        <v>1.1E-5</v>
      </c>
      <c r="G671">
        <v>428977853</v>
      </c>
    </row>
    <row r="672" spans="1:7" x14ac:dyDescent="0.35">
      <c r="A672" s="2">
        <v>44714</v>
      </c>
      <c r="B672">
        <v>1.1E-5</v>
      </c>
      <c r="C672">
        <v>1.1E-5</v>
      </c>
      <c r="D672">
        <v>1.1E-5</v>
      </c>
      <c r="E672" s="5">
        <v>1.1E-5</v>
      </c>
      <c r="F672">
        <v>1.1E-5</v>
      </c>
      <c r="G672">
        <v>295981470</v>
      </c>
    </row>
    <row r="673" spans="1:7" x14ac:dyDescent="0.35">
      <c r="A673" s="2">
        <v>44715</v>
      </c>
      <c r="B673">
        <v>1.1E-5</v>
      </c>
      <c r="C673">
        <v>1.1E-5</v>
      </c>
      <c r="D673">
        <v>1.1E-5</v>
      </c>
      <c r="E673" s="5">
        <v>1.1E-5</v>
      </c>
      <c r="F673">
        <v>1.1E-5</v>
      </c>
      <c r="G673">
        <v>255259560</v>
      </c>
    </row>
    <row r="674" spans="1:7" x14ac:dyDescent="0.35">
      <c r="A674" s="2">
        <v>44716</v>
      </c>
      <c r="B674">
        <v>1.1E-5</v>
      </c>
      <c r="C674">
        <v>1.1E-5</v>
      </c>
      <c r="D674">
        <v>1.1E-5</v>
      </c>
      <c r="E674" s="5">
        <v>1.1E-5</v>
      </c>
      <c r="F674">
        <v>1.1E-5</v>
      </c>
      <c r="G674">
        <v>176261542</v>
      </c>
    </row>
    <row r="675" spans="1:7" x14ac:dyDescent="0.35">
      <c r="A675" s="2">
        <v>44717</v>
      </c>
      <c r="B675">
        <v>1.1E-5</v>
      </c>
      <c r="C675">
        <v>1.1E-5</v>
      </c>
      <c r="D675">
        <v>1.1E-5</v>
      </c>
      <c r="E675" s="5">
        <v>1.1E-5</v>
      </c>
      <c r="F675">
        <v>1.1E-5</v>
      </c>
      <c r="G675">
        <v>175363152</v>
      </c>
    </row>
    <row r="676" spans="1:7" x14ac:dyDescent="0.35">
      <c r="A676" s="2">
        <v>44718</v>
      </c>
      <c r="B676">
        <v>1.1E-5</v>
      </c>
      <c r="C676">
        <v>1.1E-5</v>
      </c>
      <c r="D676">
        <v>1.1E-5</v>
      </c>
      <c r="E676" s="5">
        <v>1.1E-5</v>
      </c>
      <c r="F676">
        <v>1.1E-5</v>
      </c>
      <c r="G676">
        <v>299560801</v>
      </c>
    </row>
    <row r="677" spans="1:7" x14ac:dyDescent="0.35">
      <c r="A677" s="2">
        <v>44719</v>
      </c>
      <c r="B677">
        <v>1.1E-5</v>
      </c>
      <c r="C677">
        <v>1.1E-5</v>
      </c>
      <c r="D677">
        <v>1.0000000000000001E-5</v>
      </c>
      <c r="E677" s="5">
        <v>1.1E-5</v>
      </c>
      <c r="F677">
        <v>1.1E-5</v>
      </c>
      <c r="G677">
        <v>344739034</v>
      </c>
    </row>
    <row r="678" spans="1:7" x14ac:dyDescent="0.35">
      <c r="A678" s="2">
        <v>44720</v>
      </c>
      <c r="B678">
        <v>1.1E-5</v>
      </c>
      <c r="C678">
        <v>1.1E-5</v>
      </c>
      <c r="D678">
        <v>1.1E-5</v>
      </c>
      <c r="E678" s="5">
        <v>1.1E-5</v>
      </c>
      <c r="F678">
        <v>1.1E-5</v>
      </c>
      <c r="G678">
        <v>228040184</v>
      </c>
    </row>
    <row r="679" spans="1:7" x14ac:dyDescent="0.35">
      <c r="A679" s="2">
        <v>44721</v>
      </c>
      <c r="B679">
        <v>1.1E-5</v>
      </c>
      <c r="C679">
        <v>1.1E-5</v>
      </c>
      <c r="D679">
        <v>1.0000000000000001E-5</v>
      </c>
      <c r="E679" s="5">
        <v>1.1E-5</v>
      </c>
      <c r="F679">
        <v>1.1E-5</v>
      </c>
      <c r="G679">
        <v>384640508</v>
      </c>
    </row>
    <row r="680" spans="1:7" x14ac:dyDescent="0.35">
      <c r="A680" s="2">
        <v>44722</v>
      </c>
      <c r="B680">
        <v>1.1E-5</v>
      </c>
      <c r="C680">
        <v>1.1E-5</v>
      </c>
      <c r="D680">
        <v>1.0000000000000001E-5</v>
      </c>
      <c r="E680" s="5">
        <v>1.0000000000000001E-5</v>
      </c>
      <c r="F680">
        <v>1.0000000000000001E-5</v>
      </c>
      <c r="G680">
        <v>241095707</v>
      </c>
    </row>
    <row r="681" spans="1:7" x14ac:dyDescent="0.35">
      <c r="A681" s="2">
        <v>44723</v>
      </c>
      <c r="B681">
        <v>1.0000000000000001E-5</v>
      </c>
      <c r="C681">
        <v>1.0000000000000001E-5</v>
      </c>
      <c r="D681">
        <v>9.0000000000000002E-6</v>
      </c>
      <c r="E681" s="5">
        <v>9.0000000000000002E-6</v>
      </c>
      <c r="F681">
        <v>9.0000000000000002E-6</v>
      </c>
      <c r="G681">
        <v>347009991</v>
      </c>
    </row>
    <row r="682" spans="1:7" x14ac:dyDescent="0.35">
      <c r="A682" s="2">
        <v>44724</v>
      </c>
      <c r="B682">
        <v>9.0000000000000002E-6</v>
      </c>
      <c r="C682">
        <v>9.0000000000000002E-6</v>
      </c>
      <c r="D682">
        <v>7.9999999999999996E-6</v>
      </c>
      <c r="E682" s="5">
        <v>9.0000000000000002E-6</v>
      </c>
      <c r="F682">
        <v>9.0000000000000002E-6</v>
      </c>
      <c r="G682">
        <v>468217434</v>
      </c>
    </row>
    <row r="683" spans="1:7" x14ac:dyDescent="0.35">
      <c r="A683" s="2">
        <v>44725</v>
      </c>
      <c r="B683">
        <v>9.0000000000000002E-6</v>
      </c>
      <c r="C683">
        <v>9.0000000000000002E-6</v>
      </c>
      <c r="D683">
        <v>6.9999999999999999E-6</v>
      </c>
      <c r="E683" s="5">
        <v>7.9999999999999996E-6</v>
      </c>
      <c r="F683">
        <v>7.9999999999999996E-6</v>
      </c>
      <c r="G683">
        <v>665964700</v>
      </c>
    </row>
    <row r="684" spans="1:7" x14ac:dyDescent="0.35">
      <c r="A684" s="2">
        <v>44726</v>
      </c>
      <c r="B684">
        <v>7.9999999999999996E-6</v>
      </c>
      <c r="C684">
        <v>7.9999999999999996E-6</v>
      </c>
      <c r="D684">
        <v>7.9999999999999996E-6</v>
      </c>
      <c r="E684" s="5">
        <v>7.9999999999999996E-6</v>
      </c>
      <c r="F684">
        <v>7.9999999999999996E-6</v>
      </c>
      <c r="G684">
        <v>478277756</v>
      </c>
    </row>
    <row r="685" spans="1:7" x14ac:dyDescent="0.35">
      <c r="A685" s="2">
        <v>44727</v>
      </c>
      <c r="B685">
        <v>7.9999999999999996E-6</v>
      </c>
      <c r="C685">
        <v>9.0000000000000002E-6</v>
      </c>
      <c r="D685">
        <v>7.9999999999999996E-6</v>
      </c>
      <c r="E685" s="5">
        <v>9.0000000000000002E-6</v>
      </c>
      <c r="F685">
        <v>9.0000000000000002E-6</v>
      </c>
      <c r="G685">
        <v>514356384</v>
      </c>
    </row>
    <row r="686" spans="1:7" x14ac:dyDescent="0.35">
      <c r="A686" s="2">
        <v>44728</v>
      </c>
      <c r="B686">
        <v>9.0000000000000002E-6</v>
      </c>
      <c r="C686">
        <v>9.0000000000000002E-6</v>
      </c>
      <c r="D686">
        <v>7.9999999999999996E-6</v>
      </c>
      <c r="E686" s="5">
        <v>7.9999999999999996E-6</v>
      </c>
      <c r="F686">
        <v>7.9999999999999996E-6</v>
      </c>
      <c r="G686">
        <v>343758214</v>
      </c>
    </row>
    <row r="687" spans="1:7" x14ac:dyDescent="0.35">
      <c r="A687" s="2">
        <v>44729</v>
      </c>
      <c r="B687">
        <v>7.9999999999999996E-6</v>
      </c>
      <c r="C687">
        <v>7.9999999999999996E-6</v>
      </c>
      <c r="D687">
        <v>7.9999999999999996E-6</v>
      </c>
      <c r="E687" s="5">
        <v>7.9999999999999996E-6</v>
      </c>
      <c r="F687">
        <v>7.9999999999999996E-6</v>
      </c>
      <c r="G687">
        <v>210833181</v>
      </c>
    </row>
    <row r="688" spans="1:7" x14ac:dyDescent="0.35">
      <c r="A688" s="2">
        <v>44730</v>
      </c>
      <c r="B688">
        <v>7.9999999999999996E-6</v>
      </c>
      <c r="C688">
        <v>7.9999999999999996E-6</v>
      </c>
      <c r="D688">
        <v>6.9999999999999999E-6</v>
      </c>
      <c r="E688" s="5">
        <v>7.9999999999999996E-6</v>
      </c>
      <c r="F688">
        <v>7.9999999999999996E-6</v>
      </c>
      <c r="G688">
        <v>304500488</v>
      </c>
    </row>
    <row r="689" spans="1:7" x14ac:dyDescent="0.35">
      <c r="A689" s="2">
        <v>44731</v>
      </c>
      <c r="B689">
        <v>7.9999999999999996E-6</v>
      </c>
      <c r="C689">
        <v>7.9999999999999996E-6</v>
      </c>
      <c r="D689">
        <v>6.9999999999999999E-6</v>
      </c>
      <c r="E689" s="5">
        <v>7.9999999999999996E-6</v>
      </c>
      <c r="F689">
        <v>7.9999999999999996E-6</v>
      </c>
      <c r="G689">
        <v>310911208</v>
      </c>
    </row>
    <row r="690" spans="1:7" x14ac:dyDescent="0.35">
      <c r="A690" s="2">
        <v>44732</v>
      </c>
      <c r="B690">
        <v>7.9999999999999996E-6</v>
      </c>
      <c r="C690">
        <v>7.9999999999999996E-6</v>
      </c>
      <c r="D690">
        <v>7.9999999999999996E-6</v>
      </c>
      <c r="E690" s="5">
        <v>7.9999999999999996E-6</v>
      </c>
      <c r="F690">
        <v>7.9999999999999996E-6</v>
      </c>
      <c r="G690">
        <v>247862112</v>
      </c>
    </row>
    <row r="691" spans="1:7" x14ac:dyDescent="0.35">
      <c r="A691" s="2">
        <v>44733</v>
      </c>
      <c r="B691">
        <v>7.9999999999999996E-6</v>
      </c>
      <c r="C691">
        <v>1.2E-5</v>
      </c>
      <c r="D691">
        <v>7.9999999999999996E-6</v>
      </c>
      <c r="E691" s="5">
        <v>1.1E-5</v>
      </c>
      <c r="F691">
        <v>1.1E-5</v>
      </c>
      <c r="G691">
        <v>1578164594</v>
      </c>
    </row>
    <row r="692" spans="1:7" x14ac:dyDescent="0.35">
      <c r="A692" s="2">
        <v>44734</v>
      </c>
      <c r="B692">
        <v>1.1E-5</v>
      </c>
      <c r="C692">
        <v>1.1E-5</v>
      </c>
      <c r="D692">
        <v>9.0000000000000002E-6</v>
      </c>
      <c r="E692" s="5">
        <v>1.0000000000000001E-5</v>
      </c>
      <c r="F692">
        <v>1.0000000000000001E-5</v>
      </c>
      <c r="G692">
        <v>1212245866</v>
      </c>
    </row>
    <row r="693" spans="1:7" x14ac:dyDescent="0.35">
      <c r="A693" s="2">
        <v>44735</v>
      </c>
      <c r="B693">
        <v>1.0000000000000001E-5</v>
      </c>
      <c r="C693">
        <v>1.0000000000000001E-5</v>
      </c>
      <c r="D693">
        <v>1.0000000000000001E-5</v>
      </c>
      <c r="E693" s="5">
        <v>1.0000000000000001E-5</v>
      </c>
      <c r="F693">
        <v>1.0000000000000001E-5</v>
      </c>
      <c r="G693">
        <v>679449485</v>
      </c>
    </row>
    <row r="694" spans="1:7" x14ac:dyDescent="0.35">
      <c r="A694" s="2">
        <v>44736</v>
      </c>
      <c r="B694">
        <v>1.0000000000000001E-5</v>
      </c>
      <c r="C694">
        <v>1.1E-5</v>
      </c>
      <c r="D694">
        <v>1.0000000000000001E-5</v>
      </c>
      <c r="E694" s="5">
        <v>1.1E-5</v>
      </c>
      <c r="F694">
        <v>1.1E-5</v>
      </c>
      <c r="G694">
        <v>804722625</v>
      </c>
    </row>
    <row r="695" spans="1:7" x14ac:dyDescent="0.35">
      <c r="A695" s="2">
        <v>44737</v>
      </c>
      <c r="B695">
        <v>1.1E-5</v>
      </c>
      <c r="C695">
        <v>1.2E-5</v>
      </c>
      <c r="D695">
        <v>1.1E-5</v>
      </c>
      <c r="E695" s="5">
        <v>1.2E-5</v>
      </c>
      <c r="F695">
        <v>1.2E-5</v>
      </c>
      <c r="G695">
        <v>926458281</v>
      </c>
    </row>
    <row r="696" spans="1:7" x14ac:dyDescent="0.35">
      <c r="A696" s="2">
        <v>44738</v>
      </c>
      <c r="B696">
        <v>1.2E-5</v>
      </c>
      <c r="C696">
        <v>1.2E-5</v>
      </c>
      <c r="D696">
        <v>1.1E-5</v>
      </c>
      <c r="E696" s="5">
        <v>1.1E-5</v>
      </c>
      <c r="F696">
        <v>1.1E-5</v>
      </c>
      <c r="G696">
        <v>647639113</v>
      </c>
    </row>
    <row r="697" spans="1:7" x14ac:dyDescent="0.35">
      <c r="A697" s="2">
        <v>44739</v>
      </c>
      <c r="B697">
        <v>1.1E-5</v>
      </c>
      <c r="C697">
        <v>1.2E-5</v>
      </c>
      <c r="D697">
        <v>1.1E-5</v>
      </c>
      <c r="E697" s="5">
        <v>1.1E-5</v>
      </c>
      <c r="F697">
        <v>1.1E-5</v>
      </c>
      <c r="G697">
        <v>524506475</v>
      </c>
    </row>
    <row r="698" spans="1:7" x14ac:dyDescent="0.35">
      <c r="A698" s="2">
        <v>44740</v>
      </c>
      <c r="B698">
        <v>1.1E-5</v>
      </c>
      <c r="C698">
        <v>1.1E-5</v>
      </c>
      <c r="D698">
        <v>1.0000000000000001E-5</v>
      </c>
      <c r="E698" s="5">
        <v>1.0000000000000001E-5</v>
      </c>
      <c r="F698">
        <v>1.0000000000000001E-5</v>
      </c>
      <c r="G698">
        <v>472570140</v>
      </c>
    </row>
    <row r="699" spans="1:7" x14ac:dyDescent="0.35">
      <c r="A699" s="2">
        <v>44741</v>
      </c>
      <c r="B699">
        <v>1.0000000000000001E-5</v>
      </c>
      <c r="C699">
        <v>1.1E-5</v>
      </c>
      <c r="D699">
        <v>1.0000000000000001E-5</v>
      </c>
      <c r="E699" s="5">
        <v>1.0000000000000001E-5</v>
      </c>
      <c r="F699">
        <v>1.0000000000000001E-5</v>
      </c>
      <c r="G699">
        <v>582310241</v>
      </c>
    </row>
    <row r="700" spans="1:7" x14ac:dyDescent="0.35">
      <c r="A700" s="2">
        <v>44742</v>
      </c>
      <c r="B700">
        <v>1.0000000000000001E-5</v>
      </c>
      <c r="C700">
        <v>1.0000000000000001E-5</v>
      </c>
      <c r="D700">
        <v>1.0000000000000001E-5</v>
      </c>
      <c r="E700" s="5">
        <v>1.0000000000000001E-5</v>
      </c>
      <c r="F700">
        <v>1.0000000000000001E-5</v>
      </c>
      <c r="G700">
        <v>604730096</v>
      </c>
    </row>
    <row r="701" spans="1:7" x14ac:dyDescent="0.35">
      <c r="A701" s="2">
        <v>44743</v>
      </c>
      <c r="B701">
        <v>1.0000000000000001E-5</v>
      </c>
      <c r="C701">
        <v>1.1E-5</v>
      </c>
      <c r="D701">
        <v>1.0000000000000001E-5</v>
      </c>
      <c r="E701" s="5">
        <v>1.0000000000000001E-5</v>
      </c>
      <c r="F701">
        <v>1.0000000000000001E-5</v>
      </c>
      <c r="G701">
        <v>423518491</v>
      </c>
    </row>
    <row r="702" spans="1:7" x14ac:dyDescent="0.35">
      <c r="A702" s="2">
        <v>44744</v>
      </c>
      <c r="B702">
        <v>1.0000000000000001E-5</v>
      </c>
      <c r="C702">
        <v>1.0000000000000001E-5</v>
      </c>
      <c r="D702">
        <v>1.0000000000000001E-5</v>
      </c>
      <c r="E702" s="5">
        <v>1.0000000000000001E-5</v>
      </c>
      <c r="F702">
        <v>1.0000000000000001E-5</v>
      </c>
      <c r="G702">
        <v>220131113</v>
      </c>
    </row>
    <row r="703" spans="1:7" x14ac:dyDescent="0.35">
      <c r="A703" s="2">
        <v>44745</v>
      </c>
      <c r="B703">
        <v>1.0000000000000001E-5</v>
      </c>
      <c r="C703">
        <v>1.0000000000000001E-5</v>
      </c>
      <c r="D703">
        <v>1.0000000000000001E-5</v>
      </c>
      <c r="E703" s="5">
        <v>1.0000000000000001E-5</v>
      </c>
      <c r="F703">
        <v>1.0000000000000001E-5</v>
      </c>
      <c r="G703">
        <v>204381631</v>
      </c>
    </row>
    <row r="704" spans="1:7" x14ac:dyDescent="0.35">
      <c r="A704" s="2">
        <v>44746</v>
      </c>
      <c r="B704">
        <v>1.0000000000000001E-5</v>
      </c>
      <c r="C704">
        <v>1.1E-5</v>
      </c>
      <c r="D704">
        <v>1.0000000000000001E-5</v>
      </c>
      <c r="E704" s="5">
        <v>1.0000000000000001E-5</v>
      </c>
      <c r="F704">
        <v>1.0000000000000001E-5</v>
      </c>
      <c r="G704">
        <v>289253382</v>
      </c>
    </row>
    <row r="705" spans="1:7" x14ac:dyDescent="0.35">
      <c r="A705" s="2">
        <v>44747</v>
      </c>
      <c r="B705">
        <v>1.0000000000000001E-5</v>
      </c>
      <c r="C705">
        <v>1.1E-5</v>
      </c>
      <c r="D705">
        <v>1.0000000000000001E-5</v>
      </c>
      <c r="E705" s="5">
        <v>1.0000000000000001E-5</v>
      </c>
      <c r="F705">
        <v>1.0000000000000001E-5</v>
      </c>
      <c r="G705">
        <v>462032913</v>
      </c>
    </row>
    <row r="706" spans="1:7" x14ac:dyDescent="0.35">
      <c r="A706" s="2">
        <v>44748</v>
      </c>
      <c r="B706">
        <v>1.0000000000000001E-5</v>
      </c>
      <c r="C706">
        <v>1.1E-5</v>
      </c>
      <c r="D706">
        <v>1.0000000000000001E-5</v>
      </c>
      <c r="E706" s="5">
        <v>1.0000000000000001E-5</v>
      </c>
      <c r="F706">
        <v>1.0000000000000001E-5</v>
      </c>
      <c r="G706">
        <v>317999228</v>
      </c>
    </row>
    <row r="707" spans="1:7" x14ac:dyDescent="0.35">
      <c r="A707" s="2">
        <v>44749</v>
      </c>
      <c r="B707">
        <v>1.0000000000000001E-5</v>
      </c>
      <c r="C707">
        <v>1.1E-5</v>
      </c>
      <c r="D707">
        <v>1.0000000000000001E-5</v>
      </c>
      <c r="E707" s="5">
        <v>1.1E-5</v>
      </c>
      <c r="F707">
        <v>1.1E-5</v>
      </c>
      <c r="G707">
        <v>454333295</v>
      </c>
    </row>
    <row r="708" spans="1:7" x14ac:dyDescent="0.35">
      <c r="A708" s="2">
        <v>44750</v>
      </c>
      <c r="B708">
        <v>1.1E-5</v>
      </c>
      <c r="C708">
        <v>1.2E-5</v>
      </c>
      <c r="D708">
        <v>1.1E-5</v>
      </c>
      <c r="E708" s="5">
        <v>1.1E-5</v>
      </c>
      <c r="F708">
        <v>1.1E-5</v>
      </c>
      <c r="G708">
        <v>586643040</v>
      </c>
    </row>
    <row r="709" spans="1:7" x14ac:dyDescent="0.35">
      <c r="A709" s="2">
        <v>44751</v>
      </c>
      <c r="B709">
        <v>1.1E-5</v>
      </c>
      <c r="C709">
        <v>1.2E-5</v>
      </c>
      <c r="D709">
        <v>1.1E-5</v>
      </c>
      <c r="E709" s="5">
        <v>1.2E-5</v>
      </c>
      <c r="F709">
        <v>1.2E-5</v>
      </c>
      <c r="G709">
        <v>419470972</v>
      </c>
    </row>
    <row r="710" spans="1:7" x14ac:dyDescent="0.35">
      <c r="A710" s="2">
        <v>44752</v>
      </c>
      <c r="B710">
        <v>1.2E-5</v>
      </c>
      <c r="C710">
        <v>1.2E-5</v>
      </c>
      <c r="D710">
        <v>1.1E-5</v>
      </c>
      <c r="E710" s="5">
        <v>1.1E-5</v>
      </c>
      <c r="F710">
        <v>1.1E-5</v>
      </c>
      <c r="G710">
        <v>337983053</v>
      </c>
    </row>
    <row r="711" spans="1:7" x14ac:dyDescent="0.35">
      <c r="A711" s="2">
        <v>44753</v>
      </c>
      <c r="B711">
        <v>1.1E-5</v>
      </c>
      <c r="C711">
        <v>1.1E-5</v>
      </c>
      <c r="D711">
        <v>1.0000000000000001E-5</v>
      </c>
      <c r="E711" s="5">
        <v>1.0000000000000001E-5</v>
      </c>
      <c r="F711">
        <v>1.0000000000000001E-5</v>
      </c>
      <c r="G711">
        <v>332271712</v>
      </c>
    </row>
    <row r="712" spans="1:7" x14ac:dyDescent="0.35">
      <c r="A712" s="2">
        <v>44754</v>
      </c>
      <c r="B712">
        <v>1.0000000000000001E-5</v>
      </c>
      <c r="C712">
        <v>1.1E-5</v>
      </c>
      <c r="D712">
        <v>1.0000000000000001E-5</v>
      </c>
      <c r="E712" s="5">
        <v>1.0000000000000001E-5</v>
      </c>
      <c r="F712">
        <v>1.0000000000000001E-5</v>
      </c>
      <c r="G712">
        <v>287884681</v>
      </c>
    </row>
    <row r="713" spans="1:7" x14ac:dyDescent="0.35">
      <c r="A713" s="2">
        <v>44755</v>
      </c>
      <c r="B713">
        <v>1.0000000000000001E-5</v>
      </c>
      <c r="C713">
        <v>1.1E-5</v>
      </c>
      <c r="D713">
        <v>1.0000000000000001E-5</v>
      </c>
      <c r="E713" s="5">
        <v>1.1E-5</v>
      </c>
      <c r="F713">
        <v>1.1E-5</v>
      </c>
      <c r="G713">
        <v>375466274</v>
      </c>
    </row>
    <row r="714" spans="1:7" x14ac:dyDescent="0.35">
      <c r="A714" s="2">
        <v>44756</v>
      </c>
      <c r="B714">
        <v>1.1E-5</v>
      </c>
      <c r="C714">
        <v>1.1E-5</v>
      </c>
      <c r="D714">
        <v>1.0000000000000001E-5</v>
      </c>
      <c r="E714" s="5">
        <v>1.1E-5</v>
      </c>
      <c r="F714">
        <v>1.1E-5</v>
      </c>
      <c r="G714">
        <v>316823106</v>
      </c>
    </row>
    <row r="715" spans="1:7" x14ac:dyDescent="0.35">
      <c r="A715" s="2">
        <v>44757</v>
      </c>
      <c r="B715">
        <v>1.1E-5</v>
      </c>
      <c r="C715">
        <v>1.1E-5</v>
      </c>
      <c r="D715">
        <v>1.1E-5</v>
      </c>
      <c r="E715" s="5">
        <v>1.1E-5</v>
      </c>
      <c r="F715">
        <v>1.1E-5</v>
      </c>
      <c r="G715">
        <v>357658131</v>
      </c>
    </row>
    <row r="716" spans="1:7" x14ac:dyDescent="0.35">
      <c r="A716" s="2">
        <v>44758</v>
      </c>
      <c r="B716">
        <v>1.1E-5</v>
      </c>
      <c r="C716">
        <v>1.1E-5</v>
      </c>
      <c r="D716">
        <v>1.1E-5</v>
      </c>
      <c r="E716" s="5">
        <v>1.1E-5</v>
      </c>
      <c r="F716">
        <v>1.1E-5</v>
      </c>
      <c r="G716">
        <v>280242047</v>
      </c>
    </row>
    <row r="717" spans="1:7" x14ac:dyDescent="0.35">
      <c r="A717" s="2">
        <v>44759</v>
      </c>
      <c r="B717">
        <v>1.1E-5</v>
      </c>
      <c r="C717">
        <v>1.1E-5</v>
      </c>
      <c r="D717">
        <v>1.1E-5</v>
      </c>
      <c r="E717" s="5">
        <v>1.1E-5</v>
      </c>
      <c r="F717">
        <v>1.1E-5</v>
      </c>
      <c r="G717">
        <v>259125727</v>
      </c>
    </row>
    <row r="718" spans="1:7" x14ac:dyDescent="0.35">
      <c r="A718" s="2">
        <v>44760</v>
      </c>
      <c r="B718">
        <v>1.1E-5</v>
      </c>
      <c r="C718">
        <v>1.2E-5</v>
      </c>
      <c r="D718">
        <v>1.1E-5</v>
      </c>
      <c r="E718" s="5">
        <v>1.2E-5</v>
      </c>
      <c r="F718">
        <v>1.2E-5</v>
      </c>
      <c r="G718">
        <v>831610865</v>
      </c>
    </row>
    <row r="719" spans="1:7" x14ac:dyDescent="0.35">
      <c r="A719" s="2">
        <v>44761</v>
      </c>
      <c r="B719">
        <v>1.2E-5</v>
      </c>
      <c r="C719">
        <v>1.2E-5</v>
      </c>
      <c r="D719">
        <v>1.1E-5</v>
      </c>
      <c r="E719" s="5">
        <v>1.2E-5</v>
      </c>
      <c r="F719">
        <v>1.2E-5</v>
      </c>
      <c r="G719">
        <v>781843830</v>
      </c>
    </row>
    <row r="720" spans="1:7" x14ac:dyDescent="0.35">
      <c r="A720" s="2">
        <v>44762</v>
      </c>
      <c r="B720">
        <v>1.2E-5</v>
      </c>
      <c r="C720">
        <v>1.2999999999999999E-5</v>
      </c>
      <c r="D720">
        <v>1.2E-5</v>
      </c>
      <c r="E720" s="5">
        <v>1.2E-5</v>
      </c>
      <c r="F720">
        <v>1.2E-5</v>
      </c>
      <c r="G720">
        <v>991060912</v>
      </c>
    </row>
    <row r="721" spans="1:7" x14ac:dyDescent="0.35">
      <c r="A721" s="2">
        <v>44763</v>
      </c>
      <c r="B721">
        <v>1.2E-5</v>
      </c>
      <c r="C721">
        <v>1.2E-5</v>
      </c>
      <c r="D721">
        <v>1.2E-5</v>
      </c>
      <c r="E721" s="5">
        <v>1.2E-5</v>
      </c>
      <c r="F721">
        <v>1.2E-5</v>
      </c>
      <c r="G721">
        <v>532904234</v>
      </c>
    </row>
    <row r="722" spans="1:7" x14ac:dyDescent="0.35">
      <c r="A722" s="2">
        <v>44764</v>
      </c>
      <c r="B722">
        <v>1.2E-5</v>
      </c>
      <c r="C722">
        <v>1.2E-5</v>
      </c>
      <c r="D722">
        <v>1.2E-5</v>
      </c>
      <c r="E722" s="5">
        <v>1.2E-5</v>
      </c>
      <c r="F722">
        <v>1.2E-5</v>
      </c>
      <c r="G722">
        <v>451101879</v>
      </c>
    </row>
    <row r="723" spans="1:7" x14ac:dyDescent="0.35">
      <c r="A723" s="2">
        <v>44765</v>
      </c>
      <c r="B723">
        <v>1.2E-5</v>
      </c>
      <c r="C723">
        <v>1.2E-5</v>
      </c>
      <c r="D723">
        <v>1.1E-5</v>
      </c>
      <c r="E723" s="5">
        <v>1.2E-5</v>
      </c>
      <c r="F723">
        <v>1.2E-5</v>
      </c>
      <c r="G723">
        <v>379227119</v>
      </c>
    </row>
    <row r="724" spans="1:7" x14ac:dyDescent="0.35">
      <c r="A724" s="2">
        <v>44766</v>
      </c>
      <c r="B724">
        <v>1.2E-5</v>
      </c>
      <c r="C724">
        <v>1.2E-5</v>
      </c>
      <c r="D724">
        <v>1.2E-5</v>
      </c>
      <c r="E724" s="5">
        <v>1.2E-5</v>
      </c>
      <c r="F724">
        <v>1.2E-5</v>
      </c>
      <c r="G724">
        <v>288641414</v>
      </c>
    </row>
    <row r="725" spans="1:7" x14ac:dyDescent="0.35">
      <c r="A725" s="2">
        <v>44767</v>
      </c>
      <c r="B725">
        <v>1.2E-5</v>
      </c>
      <c r="C725">
        <v>1.2E-5</v>
      </c>
      <c r="D725">
        <v>1.1E-5</v>
      </c>
      <c r="E725" s="5">
        <v>1.1E-5</v>
      </c>
      <c r="F725">
        <v>1.1E-5</v>
      </c>
      <c r="G725">
        <v>379432978</v>
      </c>
    </row>
    <row r="726" spans="1:7" x14ac:dyDescent="0.35">
      <c r="A726" s="2">
        <v>44768</v>
      </c>
      <c r="B726">
        <v>1.1E-5</v>
      </c>
      <c r="C726">
        <v>1.1E-5</v>
      </c>
      <c r="D726">
        <v>1.0000000000000001E-5</v>
      </c>
      <c r="E726" s="5">
        <v>1.1E-5</v>
      </c>
      <c r="F726">
        <v>1.1E-5</v>
      </c>
      <c r="G726">
        <v>342257533</v>
      </c>
    </row>
    <row r="727" spans="1:7" x14ac:dyDescent="0.35">
      <c r="A727" s="2">
        <v>44769</v>
      </c>
      <c r="B727">
        <v>1.1E-5</v>
      </c>
      <c r="C727">
        <v>1.1E-5</v>
      </c>
      <c r="D727">
        <v>1.1E-5</v>
      </c>
      <c r="E727" s="5">
        <v>1.1E-5</v>
      </c>
      <c r="F727">
        <v>1.1E-5</v>
      </c>
      <c r="G727">
        <v>497164432</v>
      </c>
    </row>
    <row r="728" spans="1:7" x14ac:dyDescent="0.35">
      <c r="A728" s="2">
        <v>44770</v>
      </c>
      <c r="B728">
        <v>1.1E-5</v>
      </c>
      <c r="C728">
        <v>1.2E-5</v>
      </c>
      <c r="D728">
        <v>1.1E-5</v>
      </c>
      <c r="E728" s="5">
        <v>1.2E-5</v>
      </c>
      <c r="F728">
        <v>1.2E-5</v>
      </c>
      <c r="G728">
        <v>675002934</v>
      </c>
    </row>
    <row r="729" spans="1:7" x14ac:dyDescent="0.35">
      <c r="A729" s="2">
        <v>44771</v>
      </c>
      <c r="B729">
        <v>1.2E-5</v>
      </c>
      <c r="C729">
        <v>1.2E-5</v>
      </c>
      <c r="D729">
        <v>1.1E-5</v>
      </c>
      <c r="E729" s="5">
        <v>1.2E-5</v>
      </c>
      <c r="F729">
        <v>1.2E-5</v>
      </c>
      <c r="G729">
        <v>576891148</v>
      </c>
    </row>
    <row r="730" spans="1:7" x14ac:dyDescent="0.35">
      <c r="A730" s="2">
        <v>44772</v>
      </c>
      <c r="B730">
        <v>1.2E-5</v>
      </c>
      <c r="C730">
        <v>1.2999999999999999E-5</v>
      </c>
      <c r="D730">
        <v>1.2E-5</v>
      </c>
      <c r="E730" s="5">
        <v>1.2E-5</v>
      </c>
      <c r="F730">
        <v>1.2E-5</v>
      </c>
      <c r="G730">
        <v>683137653</v>
      </c>
    </row>
    <row r="731" spans="1:7" x14ac:dyDescent="0.35">
      <c r="A731" s="2">
        <v>44773</v>
      </c>
      <c r="B731">
        <v>1.2E-5</v>
      </c>
      <c r="C731">
        <v>1.2E-5</v>
      </c>
      <c r="D731">
        <v>1.2E-5</v>
      </c>
      <c r="E731" s="5">
        <v>1.2E-5</v>
      </c>
      <c r="F731">
        <v>1.2E-5</v>
      </c>
      <c r="G731">
        <v>421765443</v>
      </c>
    </row>
    <row r="732" spans="1:7" x14ac:dyDescent="0.35">
      <c r="A732" s="2">
        <v>44774</v>
      </c>
      <c r="B732">
        <v>1.2E-5</v>
      </c>
      <c r="C732">
        <v>1.2999999999999999E-5</v>
      </c>
      <c r="D732">
        <v>1.2E-5</v>
      </c>
      <c r="E732" s="5">
        <v>1.2E-5</v>
      </c>
      <c r="F732">
        <v>1.2E-5</v>
      </c>
      <c r="G732">
        <v>616917563</v>
      </c>
    </row>
    <row r="733" spans="1:7" x14ac:dyDescent="0.35">
      <c r="A733" s="2">
        <v>44775</v>
      </c>
      <c r="B733">
        <v>1.2E-5</v>
      </c>
      <c r="C733">
        <v>1.2E-5</v>
      </c>
      <c r="D733">
        <v>1.2E-5</v>
      </c>
      <c r="E733" s="5">
        <v>1.2E-5</v>
      </c>
      <c r="F733">
        <v>1.2E-5</v>
      </c>
      <c r="G733">
        <v>395081060</v>
      </c>
    </row>
    <row r="734" spans="1:7" x14ac:dyDescent="0.35">
      <c r="A734" s="2">
        <v>44776</v>
      </c>
      <c r="B734">
        <v>1.2E-5</v>
      </c>
      <c r="C734">
        <v>1.2E-5</v>
      </c>
      <c r="D734">
        <v>1.2E-5</v>
      </c>
      <c r="E734" s="5">
        <v>1.2E-5</v>
      </c>
      <c r="F734">
        <v>1.2E-5</v>
      </c>
      <c r="G734">
        <v>317439052</v>
      </c>
    </row>
    <row r="735" spans="1:7" x14ac:dyDescent="0.35">
      <c r="A735" s="2">
        <v>44777</v>
      </c>
      <c r="B735">
        <v>1.2E-5</v>
      </c>
      <c r="C735">
        <v>1.2E-5</v>
      </c>
      <c r="D735">
        <v>1.2E-5</v>
      </c>
      <c r="E735" s="5">
        <v>1.2E-5</v>
      </c>
      <c r="F735">
        <v>1.2E-5</v>
      </c>
      <c r="G735">
        <v>301914202</v>
      </c>
    </row>
    <row r="736" spans="1:7" x14ac:dyDescent="0.35">
      <c r="A736" s="2">
        <v>44778</v>
      </c>
      <c r="B736">
        <v>1.2E-5</v>
      </c>
      <c r="C736">
        <v>1.2E-5</v>
      </c>
      <c r="D736">
        <v>1.2E-5</v>
      </c>
      <c r="E736" s="5">
        <v>1.2E-5</v>
      </c>
      <c r="F736">
        <v>1.2E-5</v>
      </c>
      <c r="G736">
        <v>337423841</v>
      </c>
    </row>
    <row r="737" spans="1:7" x14ac:dyDescent="0.35">
      <c r="A737" s="2">
        <v>44779</v>
      </c>
      <c r="B737">
        <v>1.2E-5</v>
      </c>
      <c r="C737">
        <v>1.2E-5</v>
      </c>
      <c r="D737">
        <v>1.2E-5</v>
      </c>
      <c r="E737" s="5">
        <v>1.2E-5</v>
      </c>
      <c r="F737">
        <v>1.2E-5</v>
      </c>
      <c r="G737">
        <v>278723005</v>
      </c>
    </row>
    <row r="738" spans="1:7" x14ac:dyDescent="0.35">
      <c r="A738" s="2">
        <v>44780</v>
      </c>
      <c r="B738">
        <v>1.2E-5</v>
      </c>
      <c r="C738">
        <v>1.2E-5</v>
      </c>
      <c r="D738">
        <v>1.2E-5</v>
      </c>
      <c r="E738" s="5">
        <v>1.2E-5</v>
      </c>
      <c r="F738">
        <v>1.2E-5</v>
      </c>
      <c r="G738">
        <v>225119696</v>
      </c>
    </row>
    <row r="739" spans="1:7" x14ac:dyDescent="0.35">
      <c r="A739" s="2">
        <v>44781</v>
      </c>
      <c r="B739">
        <v>1.2E-5</v>
      </c>
      <c r="C739">
        <v>1.2999999999999999E-5</v>
      </c>
      <c r="D739">
        <v>1.2E-5</v>
      </c>
      <c r="E739" s="5">
        <v>1.2E-5</v>
      </c>
      <c r="F739">
        <v>1.2E-5</v>
      </c>
      <c r="G739">
        <v>553334119</v>
      </c>
    </row>
    <row r="740" spans="1:7" x14ac:dyDescent="0.35">
      <c r="A740" s="2">
        <v>44782</v>
      </c>
      <c r="B740">
        <v>1.2E-5</v>
      </c>
      <c r="C740">
        <v>1.2999999999999999E-5</v>
      </c>
      <c r="D740">
        <v>1.2E-5</v>
      </c>
      <c r="E740" s="5">
        <v>1.2E-5</v>
      </c>
      <c r="F740">
        <v>1.2E-5</v>
      </c>
      <c r="G740">
        <v>590838988</v>
      </c>
    </row>
    <row r="741" spans="1:7" x14ac:dyDescent="0.35">
      <c r="A741" s="2">
        <v>44783</v>
      </c>
      <c r="B741">
        <v>1.2E-5</v>
      </c>
      <c r="C741">
        <v>1.2E-5</v>
      </c>
      <c r="D741">
        <v>1.2E-5</v>
      </c>
      <c r="E741" s="5">
        <v>1.2E-5</v>
      </c>
      <c r="F741">
        <v>1.2E-5</v>
      </c>
      <c r="G741">
        <v>418731355</v>
      </c>
    </row>
    <row r="742" spans="1:7" x14ac:dyDescent="0.35">
      <c r="A742" s="2">
        <v>44784</v>
      </c>
      <c r="B742">
        <v>1.2E-5</v>
      </c>
      <c r="C742">
        <v>1.2999999999999999E-5</v>
      </c>
      <c r="D742">
        <v>1.2E-5</v>
      </c>
      <c r="E742" s="5">
        <v>1.2E-5</v>
      </c>
      <c r="F742">
        <v>1.2E-5</v>
      </c>
      <c r="G742">
        <v>496656656</v>
      </c>
    </row>
    <row r="743" spans="1:7" x14ac:dyDescent="0.35">
      <c r="A743" s="2">
        <v>44785</v>
      </c>
      <c r="B743">
        <v>1.2E-5</v>
      </c>
      <c r="C743">
        <v>1.2999999999999999E-5</v>
      </c>
      <c r="D743">
        <v>1.2E-5</v>
      </c>
      <c r="E743" s="5">
        <v>1.2999999999999999E-5</v>
      </c>
      <c r="F743">
        <v>1.2999999999999999E-5</v>
      </c>
      <c r="G743">
        <v>331254898</v>
      </c>
    </row>
    <row r="744" spans="1:7" x14ac:dyDescent="0.35">
      <c r="A744" s="2">
        <v>44786</v>
      </c>
      <c r="B744">
        <v>1.2999999999999999E-5</v>
      </c>
      <c r="C744">
        <v>1.2999999999999999E-5</v>
      </c>
      <c r="D744">
        <v>1.2999999999999999E-5</v>
      </c>
      <c r="E744" s="5">
        <v>1.2999999999999999E-5</v>
      </c>
      <c r="F744">
        <v>1.2999999999999999E-5</v>
      </c>
      <c r="G744">
        <v>350167369</v>
      </c>
    </row>
    <row r="745" spans="1:7" x14ac:dyDescent="0.35">
      <c r="A745" s="2">
        <v>44787</v>
      </c>
      <c r="B745">
        <v>1.2999999999999999E-5</v>
      </c>
      <c r="C745">
        <v>1.8E-5</v>
      </c>
      <c r="D745">
        <v>1.2999999999999999E-5</v>
      </c>
      <c r="E745" s="5">
        <v>1.7E-5</v>
      </c>
      <c r="F745">
        <v>1.7E-5</v>
      </c>
      <c r="G745">
        <v>3873103860</v>
      </c>
    </row>
    <row r="746" spans="1:7" x14ac:dyDescent="0.35">
      <c r="A746" s="2">
        <v>44788</v>
      </c>
      <c r="B746">
        <v>1.7E-5</v>
      </c>
      <c r="C746">
        <v>1.7E-5</v>
      </c>
      <c r="D746">
        <v>1.5E-5</v>
      </c>
      <c r="E746" s="5">
        <v>1.5E-5</v>
      </c>
      <c r="F746">
        <v>1.5E-5</v>
      </c>
      <c r="G746">
        <v>2327359499</v>
      </c>
    </row>
    <row r="747" spans="1:7" x14ac:dyDescent="0.35">
      <c r="A747" s="2">
        <v>44789</v>
      </c>
      <c r="B747">
        <v>1.5E-5</v>
      </c>
      <c r="C747">
        <v>1.5999999999999999E-5</v>
      </c>
      <c r="D747">
        <v>1.5E-5</v>
      </c>
      <c r="E747" s="5">
        <v>1.5999999999999999E-5</v>
      </c>
      <c r="F747">
        <v>1.5999999999999999E-5</v>
      </c>
      <c r="G747">
        <v>1302891507</v>
      </c>
    </row>
    <row r="748" spans="1:7" x14ac:dyDescent="0.35">
      <c r="A748" s="2">
        <v>44790</v>
      </c>
      <c r="B748">
        <v>1.5999999999999999E-5</v>
      </c>
      <c r="C748">
        <v>1.5999999999999999E-5</v>
      </c>
      <c r="D748">
        <v>1.5E-5</v>
      </c>
      <c r="E748" s="5">
        <v>1.5E-5</v>
      </c>
      <c r="F748">
        <v>1.5E-5</v>
      </c>
      <c r="G748">
        <v>1047374797</v>
      </c>
    </row>
    <row r="749" spans="1:7" x14ac:dyDescent="0.35">
      <c r="A749" s="2">
        <v>44791</v>
      </c>
      <c r="B749">
        <v>1.5E-5</v>
      </c>
      <c r="C749">
        <v>1.5E-5</v>
      </c>
      <c r="D749">
        <v>1.4E-5</v>
      </c>
      <c r="E749" s="5">
        <v>1.4E-5</v>
      </c>
      <c r="F749">
        <v>1.4E-5</v>
      </c>
      <c r="G749">
        <v>557409408</v>
      </c>
    </row>
    <row r="750" spans="1:7" x14ac:dyDescent="0.35">
      <c r="A750" s="2">
        <v>44792</v>
      </c>
      <c r="B750">
        <v>1.4E-5</v>
      </c>
      <c r="C750">
        <v>1.4E-5</v>
      </c>
      <c r="D750">
        <v>1.2999999999999999E-5</v>
      </c>
      <c r="E750" s="5">
        <v>1.2999999999999999E-5</v>
      </c>
      <c r="F750">
        <v>1.2999999999999999E-5</v>
      </c>
      <c r="G750">
        <v>1128117927</v>
      </c>
    </row>
    <row r="751" spans="1:7" x14ac:dyDescent="0.35">
      <c r="A751" s="2">
        <v>44793</v>
      </c>
      <c r="B751">
        <v>1.2999999999999999E-5</v>
      </c>
      <c r="C751">
        <v>1.4E-5</v>
      </c>
      <c r="D751">
        <v>1.2999999999999999E-5</v>
      </c>
      <c r="E751" s="5">
        <v>1.2999999999999999E-5</v>
      </c>
      <c r="F751">
        <v>1.2999999999999999E-5</v>
      </c>
      <c r="G751">
        <v>745673615</v>
      </c>
    </row>
    <row r="752" spans="1:7" x14ac:dyDescent="0.35">
      <c r="A752" s="2">
        <v>44794</v>
      </c>
      <c r="B752">
        <v>1.2999999999999999E-5</v>
      </c>
      <c r="C752">
        <v>1.4E-5</v>
      </c>
      <c r="D752">
        <v>1.2999999999999999E-5</v>
      </c>
      <c r="E752" s="5">
        <v>1.2999999999999999E-5</v>
      </c>
      <c r="F752">
        <v>1.2999999999999999E-5</v>
      </c>
      <c r="G752">
        <v>432719644</v>
      </c>
    </row>
    <row r="753" spans="1:7" x14ac:dyDescent="0.35">
      <c r="A753" s="2">
        <v>44795</v>
      </c>
      <c r="B753">
        <v>1.2999999999999999E-5</v>
      </c>
      <c r="C753">
        <v>1.2999999999999999E-5</v>
      </c>
      <c r="D753">
        <v>1.2999999999999999E-5</v>
      </c>
      <c r="E753" s="5">
        <v>1.2999999999999999E-5</v>
      </c>
      <c r="F753">
        <v>1.2999999999999999E-5</v>
      </c>
      <c r="G753">
        <v>447215233</v>
      </c>
    </row>
    <row r="754" spans="1:7" x14ac:dyDescent="0.35">
      <c r="A754" s="2">
        <v>44796</v>
      </c>
      <c r="B754">
        <v>1.2999999999999999E-5</v>
      </c>
      <c r="C754">
        <v>1.2999999999999999E-5</v>
      </c>
      <c r="D754">
        <v>1.2999999999999999E-5</v>
      </c>
      <c r="E754" s="5">
        <v>1.2999999999999999E-5</v>
      </c>
      <c r="F754">
        <v>1.2999999999999999E-5</v>
      </c>
      <c r="G754">
        <v>401297299</v>
      </c>
    </row>
    <row r="755" spans="1:7" x14ac:dyDescent="0.35">
      <c r="A755" s="2">
        <v>44797</v>
      </c>
      <c r="B755">
        <v>1.2999999999999999E-5</v>
      </c>
      <c r="C755">
        <v>1.2999999999999999E-5</v>
      </c>
      <c r="D755">
        <v>1.2999999999999999E-5</v>
      </c>
      <c r="E755" s="5">
        <v>1.2999999999999999E-5</v>
      </c>
      <c r="F755">
        <v>1.2999999999999999E-5</v>
      </c>
      <c r="G755">
        <v>397540278</v>
      </c>
    </row>
    <row r="756" spans="1:7" x14ac:dyDescent="0.35">
      <c r="A756" s="2">
        <v>44798</v>
      </c>
      <c r="B756">
        <v>1.2999999999999999E-5</v>
      </c>
      <c r="C756">
        <v>1.5E-5</v>
      </c>
      <c r="D756">
        <v>1.2999999999999999E-5</v>
      </c>
      <c r="E756" s="5">
        <v>1.4E-5</v>
      </c>
      <c r="F756">
        <v>1.4E-5</v>
      </c>
      <c r="G756">
        <v>959400151</v>
      </c>
    </row>
    <row r="757" spans="1:7" x14ac:dyDescent="0.35">
      <c r="A757" s="2">
        <v>44799</v>
      </c>
      <c r="B757">
        <v>1.4E-5</v>
      </c>
      <c r="C757">
        <v>1.4E-5</v>
      </c>
      <c r="D757">
        <v>1.2E-5</v>
      </c>
      <c r="E757" s="5">
        <v>1.2E-5</v>
      </c>
      <c r="F757">
        <v>1.2E-5</v>
      </c>
      <c r="G757">
        <v>819192697</v>
      </c>
    </row>
    <row r="758" spans="1:7" x14ac:dyDescent="0.35">
      <c r="A758" s="2">
        <v>44800</v>
      </c>
      <c r="B758">
        <v>1.2E-5</v>
      </c>
      <c r="C758">
        <v>1.2999999999999999E-5</v>
      </c>
      <c r="D758">
        <v>1.2E-5</v>
      </c>
      <c r="E758" s="5">
        <v>1.2E-5</v>
      </c>
      <c r="F758">
        <v>1.2E-5</v>
      </c>
      <c r="G758">
        <v>437249950</v>
      </c>
    </row>
    <row r="759" spans="1:7" x14ac:dyDescent="0.35">
      <c r="A759" s="2">
        <v>44801</v>
      </c>
      <c r="B759">
        <v>1.2E-5</v>
      </c>
      <c r="C759">
        <v>1.2E-5</v>
      </c>
      <c r="D759">
        <v>1.2E-5</v>
      </c>
      <c r="E759" s="5">
        <v>1.2E-5</v>
      </c>
      <c r="F759">
        <v>1.2E-5</v>
      </c>
      <c r="G759">
        <v>328030702</v>
      </c>
    </row>
    <row r="760" spans="1:7" x14ac:dyDescent="0.35">
      <c r="A760" s="2">
        <v>44802</v>
      </c>
      <c r="B760">
        <v>1.2E-5</v>
      </c>
      <c r="C760">
        <v>1.2999999999999999E-5</v>
      </c>
      <c r="D760">
        <v>1.2E-5</v>
      </c>
      <c r="E760" s="5">
        <v>1.2E-5</v>
      </c>
      <c r="F760">
        <v>1.2E-5</v>
      </c>
      <c r="G760">
        <v>393463237</v>
      </c>
    </row>
    <row r="761" spans="1:7" x14ac:dyDescent="0.35">
      <c r="A761" s="2">
        <v>44803</v>
      </c>
      <c r="B761">
        <v>1.2E-5</v>
      </c>
      <c r="C761">
        <v>1.2999999999999999E-5</v>
      </c>
      <c r="D761">
        <v>1.2E-5</v>
      </c>
      <c r="E761" s="5">
        <v>1.2E-5</v>
      </c>
      <c r="F761">
        <v>1.2E-5</v>
      </c>
      <c r="G761">
        <v>378833439</v>
      </c>
    </row>
    <row r="762" spans="1:7" x14ac:dyDescent="0.35">
      <c r="A762" s="2">
        <v>44804</v>
      </c>
      <c r="B762">
        <v>1.2E-5</v>
      </c>
      <c r="C762">
        <v>1.2999999999999999E-5</v>
      </c>
      <c r="D762">
        <v>1.2E-5</v>
      </c>
      <c r="E762" s="5">
        <v>1.2E-5</v>
      </c>
      <c r="F762">
        <v>1.2E-5</v>
      </c>
      <c r="G762">
        <v>290944041</v>
      </c>
    </row>
    <row r="763" spans="1:7" x14ac:dyDescent="0.35">
      <c r="A763" s="2">
        <v>44805</v>
      </c>
      <c r="B763">
        <v>1.2E-5</v>
      </c>
      <c r="C763">
        <v>1.2E-5</v>
      </c>
      <c r="D763">
        <v>1.2E-5</v>
      </c>
      <c r="E763" s="5">
        <v>1.2E-5</v>
      </c>
      <c r="F763">
        <v>1.2E-5</v>
      </c>
      <c r="G763">
        <v>284561703</v>
      </c>
    </row>
    <row r="764" spans="1:7" x14ac:dyDescent="0.35">
      <c r="A764" s="2">
        <v>44806</v>
      </c>
      <c r="B764">
        <v>1.2E-5</v>
      </c>
      <c r="C764">
        <v>1.2E-5</v>
      </c>
      <c r="D764">
        <v>1.2E-5</v>
      </c>
      <c r="E764" s="5">
        <v>1.2E-5</v>
      </c>
      <c r="F764">
        <v>1.2E-5</v>
      </c>
      <c r="G764">
        <v>295889011</v>
      </c>
    </row>
    <row r="765" spans="1:7" x14ac:dyDescent="0.35">
      <c r="A765" s="2">
        <v>44807</v>
      </c>
      <c r="B765">
        <v>1.2E-5</v>
      </c>
      <c r="C765">
        <v>1.2E-5</v>
      </c>
      <c r="D765">
        <v>1.2E-5</v>
      </c>
      <c r="E765" s="5">
        <v>1.2E-5</v>
      </c>
      <c r="F765">
        <v>1.2E-5</v>
      </c>
      <c r="G765">
        <v>219322329</v>
      </c>
    </row>
    <row r="766" spans="1:7" x14ac:dyDescent="0.35">
      <c r="A766" s="2">
        <v>44808</v>
      </c>
      <c r="B766">
        <v>1.2E-5</v>
      </c>
      <c r="C766">
        <v>1.2999999999999999E-5</v>
      </c>
      <c r="D766">
        <v>1.2E-5</v>
      </c>
      <c r="E766" s="5">
        <v>1.2999999999999999E-5</v>
      </c>
      <c r="F766">
        <v>1.2999999999999999E-5</v>
      </c>
      <c r="G766">
        <v>553998915</v>
      </c>
    </row>
    <row r="767" spans="1:7" x14ac:dyDescent="0.35">
      <c r="A767" s="2">
        <v>44809</v>
      </c>
      <c r="B767">
        <v>1.2999999999999999E-5</v>
      </c>
      <c r="C767">
        <v>1.2999999999999999E-5</v>
      </c>
      <c r="D767">
        <v>1.2E-5</v>
      </c>
      <c r="E767" s="5">
        <v>1.2999999999999999E-5</v>
      </c>
      <c r="F767">
        <v>1.2999999999999999E-5</v>
      </c>
      <c r="G767">
        <v>322249006</v>
      </c>
    </row>
    <row r="768" spans="1:7" x14ac:dyDescent="0.35">
      <c r="A768" s="2">
        <v>44810</v>
      </c>
      <c r="B768">
        <v>1.2999999999999999E-5</v>
      </c>
      <c r="C768">
        <v>1.2999999999999999E-5</v>
      </c>
      <c r="D768">
        <v>1.2E-5</v>
      </c>
      <c r="E768" s="5">
        <v>1.2E-5</v>
      </c>
      <c r="F768">
        <v>1.2E-5</v>
      </c>
      <c r="G768">
        <v>502320543</v>
      </c>
    </row>
    <row r="769" spans="1:7" x14ac:dyDescent="0.35">
      <c r="A769" s="2">
        <v>44811</v>
      </c>
      <c r="B769">
        <v>1.2E-5</v>
      </c>
      <c r="C769">
        <v>1.2E-5</v>
      </c>
      <c r="D769">
        <v>1.2E-5</v>
      </c>
      <c r="E769" s="5">
        <v>1.2E-5</v>
      </c>
      <c r="F769">
        <v>1.2E-5</v>
      </c>
      <c r="G769">
        <v>322581607</v>
      </c>
    </row>
    <row r="770" spans="1:7" x14ac:dyDescent="0.35">
      <c r="A770" s="2">
        <v>44812</v>
      </c>
      <c r="B770">
        <v>1.2E-5</v>
      </c>
      <c r="C770">
        <v>1.2E-5</v>
      </c>
      <c r="D770">
        <v>1.2E-5</v>
      </c>
      <c r="E770" s="5">
        <v>1.2E-5</v>
      </c>
      <c r="F770">
        <v>1.2E-5</v>
      </c>
      <c r="G770">
        <v>323307668</v>
      </c>
    </row>
    <row r="771" spans="1:7" x14ac:dyDescent="0.35">
      <c r="A771" s="2">
        <v>44813</v>
      </c>
      <c r="B771">
        <v>1.2E-5</v>
      </c>
      <c r="C771">
        <v>1.4E-5</v>
      </c>
      <c r="D771">
        <v>1.2E-5</v>
      </c>
      <c r="E771" s="5">
        <v>1.2999999999999999E-5</v>
      </c>
      <c r="F771">
        <v>1.2999999999999999E-5</v>
      </c>
      <c r="G771">
        <v>906904715</v>
      </c>
    </row>
    <row r="772" spans="1:7" x14ac:dyDescent="0.35">
      <c r="A772" s="2">
        <v>44814</v>
      </c>
      <c r="B772">
        <v>1.2999999999999999E-5</v>
      </c>
      <c r="C772">
        <v>1.2999999999999999E-5</v>
      </c>
      <c r="D772">
        <v>1.2999999999999999E-5</v>
      </c>
      <c r="E772" s="5">
        <v>1.2999999999999999E-5</v>
      </c>
      <c r="F772">
        <v>1.2999999999999999E-5</v>
      </c>
      <c r="G772">
        <v>650509216</v>
      </c>
    </row>
    <row r="773" spans="1:7" x14ac:dyDescent="0.35">
      <c r="A773" s="2">
        <v>44815</v>
      </c>
      <c r="B773">
        <v>1.2999999999999999E-5</v>
      </c>
      <c r="C773">
        <v>1.2999999999999999E-5</v>
      </c>
      <c r="D773">
        <v>1.2999999999999999E-5</v>
      </c>
      <c r="E773" s="5">
        <v>1.2999999999999999E-5</v>
      </c>
      <c r="F773">
        <v>1.2999999999999999E-5</v>
      </c>
      <c r="G773">
        <v>539982450</v>
      </c>
    </row>
    <row r="774" spans="1:7" x14ac:dyDescent="0.35">
      <c r="A774" s="2">
        <v>44816</v>
      </c>
      <c r="B774">
        <v>1.2999999999999999E-5</v>
      </c>
      <c r="C774">
        <v>1.2999999999999999E-5</v>
      </c>
      <c r="D774">
        <v>1.2999999999999999E-5</v>
      </c>
      <c r="E774" s="5">
        <v>1.2999999999999999E-5</v>
      </c>
      <c r="F774">
        <v>1.2999999999999999E-5</v>
      </c>
      <c r="G774">
        <v>502161292</v>
      </c>
    </row>
    <row r="775" spans="1:7" x14ac:dyDescent="0.35">
      <c r="A775" s="2">
        <v>44817</v>
      </c>
      <c r="B775">
        <v>1.2999999999999999E-5</v>
      </c>
      <c r="C775">
        <v>1.2999999999999999E-5</v>
      </c>
      <c r="D775">
        <v>1.2E-5</v>
      </c>
      <c r="E775" s="5">
        <v>1.2E-5</v>
      </c>
      <c r="F775">
        <v>1.2E-5</v>
      </c>
      <c r="G775">
        <v>455179755</v>
      </c>
    </row>
    <row r="776" spans="1:7" x14ac:dyDescent="0.35">
      <c r="A776" s="2">
        <v>44818</v>
      </c>
      <c r="B776">
        <v>1.2E-5</v>
      </c>
      <c r="C776">
        <v>1.2E-5</v>
      </c>
      <c r="D776">
        <v>1.2E-5</v>
      </c>
      <c r="E776" s="5">
        <v>1.2E-5</v>
      </c>
      <c r="F776">
        <v>1.2E-5</v>
      </c>
      <c r="G776">
        <v>323663527</v>
      </c>
    </row>
    <row r="777" spans="1:7" x14ac:dyDescent="0.35">
      <c r="A777" s="2">
        <v>44819</v>
      </c>
      <c r="B777">
        <v>1.2E-5</v>
      </c>
      <c r="C777">
        <v>1.2E-5</v>
      </c>
      <c r="D777">
        <v>1.2E-5</v>
      </c>
      <c r="E777" s="5">
        <v>1.2E-5</v>
      </c>
      <c r="F777">
        <v>1.2E-5</v>
      </c>
      <c r="G777">
        <v>321682028</v>
      </c>
    </row>
    <row r="778" spans="1:7" x14ac:dyDescent="0.35">
      <c r="A778" s="2">
        <v>44820</v>
      </c>
      <c r="B778">
        <v>1.2E-5</v>
      </c>
      <c r="C778">
        <v>1.2E-5</v>
      </c>
      <c r="D778">
        <v>1.1E-5</v>
      </c>
      <c r="E778" s="5">
        <v>1.2E-5</v>
      </c>
      <c r="F778">
        <v>1.2E-5</v>
      </c>
      <c r="G778">
        <v>240124971</v>
      </c>
    </row>
    <row r="779" spans="1:7" x14ac:dyDescent="0.35">
      <c r="A779" s="2">
        <v>44821</v>
      </c>
      <c r="B779">
        <v>1.2E-5</v>
      </c>
      <c r="C779">
        <v>1.2E-5</v>
      </c>
      <c r="D779">
        <v>1.2E-5</v>
      </c>
      <c r="E779" s="5">
        <v>1.2E-5</v>
      </c>
      <c r="F779">
        <v>1.2E-5</v>
      </c>
      <c r="G779">
        <v>191744549</v>
      </c>
    </row>
    <row r="780" spans="1:7" x14ac:dyDescent="0.35">
      <c r="A780" s="2">
        <v>44822</v>
      </c>
      <c r="B780">
        <v>1.2E-5</v>
      </c>
      <c r="C780">
        <v>1.2E-5</v>
      </c>
      <c r="D780">
        <v>1.1E-5</v>
      </c>
      <c r="E780" s="5">
        <v>1.1E-5</v>
      </c>
      <c r="F780">
        <v>1.1E-5</v>
      </c>
      <c r="G780">
        <v>184391024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00C6D-4546-4DA1-AE1D-6D1CB968E30F}">
  <sheetPr>
    <tabColor theme="9" tint="0.59999389629810485"/>
  </sheetPr>
  <dimension ref="A1:G1776"/>
  <sheetViews>
    <sheetView workbookViewId="0">
      <selection activeCell="A2" sqref="A2"/>
    </sheetView>
  </sheetViews>
  <sheetFormatPr defaultRowHeight="14.5" x14ac:dyDescent="0.35"/>
  <sheetData>
    <row r="1" spans="1:7" x14ac:dyDescent="0.35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</row>
    <row r="2" spans="1:7" x14ac:dyDescent="0.35">
      <c r="A2" s="2">
        <v>43048</v>
      </c>
      <c r="B2">
        <v>1.207E-3</v>
      </c>
      <c r="C2">
        <v>1.415E-3</v>
      </c>
      <c r="D2">
        <v>1.181E-3</v>
      </c>
      <c r="E2">
        <v>1.415E-3</v>
      </c>
      <c r="F2">
        <v>1.415E-3</v>
      </c>
      <c r="G2">
        <v>6259550</v>
      </c>
    </row>
    <row r="3" spans="1:7" x14ac:dyDescent="0.35">
      <c r="A3" s="2">
        <v>43049</v>
      </c>
      <c r="B3">
        <v>1.421E-3</v>
      </c>
      <c r="C3">
        <v>1.431E-3</v>
      </c>
      <c r="D3">
        <v>1.1249999999999999E-3</v>
      </c>
      <c r="E3">
        <v>1.163E-3</v>
      </c>
      <c r="F3">
        <v>1.163E-3</v>
      </c>
      <c r="G3">
        <v>4246520</v>
      </c>
    </row>
    <row r="4" spans="1:7" x14ac:dyDescent="0.35">
      <c r="A4" s="2">
        <v>43050</v>
      </c>
      <c r="B4">
        <v>1.1460000000000001E-3</v>
      </c>
      <c r="C4">
        <v>1.2570000000000001E-3</v>
      </c>
      <c r="D4">
        <v>1.1410000000000001E-3</v>
      </c>
      <c r="E4">
        <v>1.201E-3</v>
      </c>
      <c r="F4">
        <v>1.201E-3</v>
      </c>
      <c r="G4">
        <v>2231080</v>
      </c>
    </row>
    <row r="5" spans="1:7" x14ac:dyDescent="0.35">
      <c r="A5" s="2">
        <v>43051</v>
      </c>
      <c r="B5">
        <v>1.189E-3</v>
      </c>
      <c r="C5">
        <v>1.2099999999999999E-3</v>
      </c>
      <c r="D5">
        <v>1.0020000000000001E-3</v>
      </c>
      <c r="E5">
        <v>1.0380000000000001E-3</v>
      </c>
      <c r="F5">
        <v>1.0380000000000001E-3</v>
      </c>
      <c r="G5">
        <v>3288960</v>
      </c>
    </row>
    <row r="6" spans="1:7" x14ac:dyDescent="0.35">
      <c r="A6" s="2">
        <v>43052</v>
      </c>
      <c r="B6">
        <v>1.0460000000000001E-3</v>
      </c>
      <c r="C6">
        <v>1.212E-3</v>
      </c>
      <c r="D6">
        <v>1.0189999999999999E-3</v>
      </c>
      <c r="E6">
        <v>1.2110000000000001E-3</v>
      </c>
      <c r="F6">
        <v>1.2110000000000001E-3</v>
      </c>
      <c r="G6">
        <v>2481270</v>
      </c>
    </row>
    <row r="7" spans="1:7" x14ac:dyDescent="0.35">
      <c r="A7" s="2">
        <v>43053</v>
      </c>
      <c r="B7">
        <v>1.201E-3</v>
      </c>
      <c r="C7">
        <v>1.2390000000000001E-3</v>
      </c>
      <c r="D7">
        <v>1.1310000000000001E-3</v>
      </c>
      <c r="E7">
        <v>1.1839999999999999E-3</v>
      </c>
      <c r="F7">
        <v>1.1839999999999999E-3</v>
      </c>
      <c r="G7">
        <v>2660340</v>
      </c>
    </row>
    <row r="8" spans="1:7" x14ac:dyDescent="0.35">
      <c r="A8" s="2">
        <v>43054</v>
      </c>
      <c r="B8">
        <v>1.189E-3</v>
      </c>
      <c r="C8">
        <v>1.351E-3</v>
      </c>
      <c r="D8">
        <v>1.1789999999999999E-3</v>
      </c>
      <c r="E8">
        <v>1.3389999999999999E-3</v>
      </c>
      <c r="F8">
        <v>1.3389999999999999E-3</v>
      </c>
      <c r="G8">
        <v>2840180</v>
      </c>
    </row>
    <row r="9" spans="1:7" x14ac:dyDescent="0.35">
      <c r="A9" s="2">
        <v>43055</v>
      </c>
      <c r="B9">
        <v>1.348E-3</v>
      </c>
      <c r="C9">
        <v>1.4239999999999999E-3</v>
      </c>
      <c r="D9">
        <v>1.286E-3</v>
      </c>
      <c r="E9">
        <v>1.39E-3</v>
      </c>
      <c r="F9">
        <v>1.39E-3</v>
      </c>
      <c r="G9">
        <v>3423010</v>
      </c>
    </row>
    <row r="10" spans="1:7" x14ac:dyDescent="0.35">
      <c r="A10" s="2">
        <v>43056</v>
      </c>
      <c r="B10">
        <v>1.3810000000000001E-3</v>
      </c>
      <c r="C10">
        <v>1.3940000000000001E-3</v>
      </c>
      <c r="D10">
        <v>1.274E-3</v>
      </c>
      <c r="E10">
        <v>1.3129999999999999E-3</v>
      </c>
      <c r="F10">
        <v>1.3129999999999999E-3</v>
      </c>
      <c r="G10">
        <v>2787480</v>
      </c>
    </row>
    <row r="11" spans="1:7" x14ac:dyDescent="0.35">
      <c r="A11" s="2">
        <v>43057</v>
      </c>
      <c r="B11">
        <v>1.3079999999999999E-3</v>
      </c>
      <c r="C11">
        <v>1.3849999999999999E-3</v>
      </c>
      <c r="D11">
        <v>1.2539999999999999E-3</v>
      </c>
      <c r="E11">
        <v>1.3730000000000001E-3</v>
      </c>
      <c r="F11">
        <v>1.3730000000000001E-3</v>
      </c>
      <c r="G11">
        <v>1648260</v>
      </c>
    </row>
    <row r="12" spans="1:7" x14ac:dyDescent="0.35">
      <c r="A12" s="2">
        <v>43058</v>
      </c>
      <c r="B12">
        <v>1.3550000000000001E-3</v>
      </c>
      <c r="C12">
        <v>1.421E-3</v>
      </c>
      <c r="D12">
        <v>1.34E-3</v>
      </c>
      <c r="E12">
        <v>1.3760000000000001E-3</v>
      </c>
      <c r="F12">
        <v>1.3760000000000001E-3</v>
      </c>
      <c r="G12">
        <v>1431720</v>
      </c>
    </row>
    <row r="13" spans="1:7" x14ac:dyDescent="0.35">
      <c r="A13" s="2">
        <v>43059</v>
      </c>
      <c r="B13">
        <v>1.374E-3</v>
      </c>
      <c r="C13">
        <v>1.428E-3</v>
      </c>
      <c r="D13">
        <v>1.348E-3</v>
      </c>
      <c r="E13">
        <v>1.3940000000000001E-3</v>
      </c>
      <c r="F13">
        <v>1.3940000000000001E-3</v>
      </c>
      <c r="G13">
        <v>2141360</v>
      </c>
    </row>
    <row r="14" spans="1:7" x14ac:dyDescent="0.35">
      <c r="A14" s="2">
        <v>43060</v>
      </c>
      <c r="B14">
        <v>1.41E-3</v>
      </c>
      <c r="C14">
        <v>1.446E-3</v>
      </c>
      <c r="D14">
        <v>1.302E-3</v>
      </c>
      <c r="E14">
        <v>1.389E-3</v>
      </c>
      <c r="F14">
        <v>1.389E-3</v>
      </c>
      <c r="G14">
        <v>3047660</v>
      </c>
    </row>
    <row r="15" spans="1:7" x14ac:dyDescent="0.35">
      <c r="A15" s="2">
        <v>43061</v>
      </c>
      <c r="B15">
        <v>1.4009999999999999E-3</v>
      </c>
      <c r="C15">
        <v>2.0530000000000001E-3</v>
      </c>
      <c r="D15">
        <v>1.3730000000000001E-3</v>
      </c>
      <c r="E15">
        <v>1.823E-3</v>
      </c>
      <c r="F15">
        <v>1.823E-3</v>
      </c>
      <c r="G15">
        <v>18841700</v>
      </c>
    </row>
    <row r="16" spans="1:7" x14ac:dyDescent="0.35">
      <c r="A16" s="2">
        <v>43062</v>
      </c>
      <c r="B16">
        <v>1.8190000000000001E-3</v>
      </c>
      <c r="C16">
        <v>2.2460000000000002E-3</v>
      </c>
      <c r="D16">
        <v>1.8190000000000001E-3</v>
      </c>
      <c r="E16">
        <v>1.8910000000000001E-3</v>
      </c>
      <c r="F16">
        <v>1.8910000000000001E-3</v>
      </c>
      <c r="G16">
        <v>26126500</v>
      </c>
    </row>
    <row r="17" spans="1:7" x14ac:dyDescent="0.35">
      <c r="A17" s="2">
        <v>43063</v>
      </c>
      <c r="B17">
        <v>1.9400000000000001E-3</v>
      </c>
      <c r="C17">
        <v>1.9780000000000002E-3</v>
      </c>
      <c r="D17">
        <v>1.7880000000000001E-3</v>
      </c>
      <c r="E17">
        <v>1.908E-3</v>
      </c>
      <c r="F17">
        <v>1.908E-3</v>
      </c>
      <c r="G17">
        <v>9585960</v>
      </c>
    </row>
    <row r="18" spans="1:7" x14ac:dyDescent="0.35">
      <c r="A18" s="2">
        <v>43064</v>
      </c>
      <c r="B18">
        <v>1.923E-3</v>
      </c>
      <c r="C18">
        <v>2.0720000000000001E-3</v>
      </c>
      <c r="D18">
        <v>1.877E-3</v>
      </c>
      <c r="E18">
        <v>2.0720000000000001E-3</v>
      </c>
      <c r="F18">
        <v>2.0720000000000001E-3</v>
      </c>
      <c r="G18">
        <v>5430930</v>
      </c>
    </row>
    <row r="19" spans="1:7" x14ac:dyDescent="0.35">
      <c r="A19" s="2">
        <v>43065</v>
      </c>
      <c r="B19">
        <v>2.0730000000000002E-3</v>
      </c>
      <c r="C19">
        <v>2.1320000000000002E-3</v>
      </c>
      <c r="D19">
        <v>1.8799999999999999E-3</v>
      </c>
      <c r="E19">
        <v>2.026E-3</v>
      </c>
      <c r="F19">
        <v>2.026E-3</v>
      </c>
      <c r="G19">
        <v>7670430</v>
      </c>
    </row>
    <row r="20" spans="1:7" x14ac:dyDescent="0.35">
      <c r="A20" s="2">
        <v>43066</v>
      </c>
      <c r="B20">
        <v>1.9989999999999999E-3</v>
      </c>
      <c r="C20">
        <v>2.036E-3</v>
      </c>
      <c r="D20">
        <v>1.8910000000000001E-3</v>
      </c>
      <c r="E20">
        <v>1.9880000000000002E-3</v>
      </c>
      <c r="F20">
        <v>1.9880000000000002E-3</v>
      </c>
      <c r="G20">
        <v>6185790</v>
      </c>
    </row>
    <row r="21" spans="1:7" x14ac:dyDescent="0.35">
      <c r="A21" s="2">
        <v>43067</v>
      </c>
      <c r="B21">
        <v>1.9910000000000001E-3</v>
      </c>
      <c r="C21">
        <v>2.3630000000000001E-3</v>
      </c>
      <c r="D21">
        <v>1.949E-3</v>
      </c>
      <c r="E21">
        <v>2.3630000000000001E-3</v>
      </c>
      <c r="F21">
        <v>2.3630000000000001E-3</v>
      </c>
      <c r="G21">
        <v>8317540</v>
      </c>
    </row>
    <row r="22" spans="1:7" x14ac:dyDescent="0.35">
      <c r="A22" s="2">
        <v>43068</v>
      </c>
      <c r="B22">
        <v>2.333E-3</v>
      </c>
      <c r="C22">
        <v>2.581E-3</v>
      </c>
      <c r="D22">
        <v>1.993E-3</v>
      </c>
      <c r="E22">
        <v>2.0799999999999998E-3</v>
      </c>
      <c r="F22">
        <v>2.0799999999999998E-3</v>
      </c>
      <c r="G22">
        <v>11077200</v>
      </c>
    </row>
    <row r="23" spans="1:7" x14ac:dyDescent="0.35">
      <c r="A23" s="2">
        <v>43069</v>
      </c>
      <c r="B23">
        <v>2.0479999999999999E-3</v>
      </c>
      <c r="C23">
        <v>2.271E-3</v>
      </c>
      <c r="D23">
        <v>1.89E-3</v>
      </c>
      <c r="E23">
        <v>2.0790000000000001E-3</v>
      </c>
      <c r="F23">
        <v>2.0790000000000001E-3</v>
      </c>
      <c r="G23">
        <v>4919490</v>
      </c>
    </row>
    <row r="24" spans="1:7" x14ac:dyDescent="0.35">
      <c r="A24" s="2">
        <v>43070</v>
      </c>
      <c r="B24">
        <v>2.0509999999999999E-3</v>
      </c>
      <c r="C24">
        <v>2.2369999999999998E-3</v>
      </c>
      <c r="D24">
        <v>1.9710000000000001E-3</v>
      </c>
      <c r="E24">
        <v>2.1480000000000002E-3</v>
      </c>
      <c r="F24">
        <v>2.1480000000000002E-3</v>
      </c>
      <c r="G24">
        <v>5258110</v>
      </c>
    </row>
    <row r="25" spans="1:7" x14ac:dyDescent="0.35">
      <c r="A25" s="2">
        <v>43071</v>
      </c>
      <c r="B25">
        <v>2.1220000000000002E-3</v>
      </c>
      <c r="C25">
        <v>2.212E-3</v>
      </c>
      <c r="D25">
        <v>2.0170000000000001E-3</v>
      </c>
      <c r="E25">
        <v>2.1489999999999999E-3</v>
      </c>
      <c r="F25">
        <v>2.1489999999999999E-3</v>
      </c>
      <c r="G25">
        <v>4978180</v>
      </c>
    </row>
    <row r="26" spans="1:7" x14ac:dyDescent="0.35">
      <c r="A26" s="2">
        <v>43072</v>
      </c>
      <c r="B26">
        <v>2.0920000000000001E-3</v>
      </c>
      <c r="C26">
        <v>2.3400000000000001E-3</v>
      </c>
      <c r="D26">
        <v>2.0709999999999999E-3</v>
      </c>
      <c r="E26">
        <v>2.2230000000000001E-3</v>
      </c>
      <c r="F26">
        <v>2.2230000000000001E-3</v>
      </c>
      <c r="G26">
        <v>4751640</v>
      </c>
    </row>
    <row r="27" spans="1:7" x14ac:dyDescent="0.35">
      <c r="A27" s="2">
        <v>43073</v>
      </c>
      <c r="B27">
        <v>2.2060000000000001E-3</v>
      </c>
      <c r="C27">
        <v>2.4750000000000002E-3</v>
      </c>
      <c r="D27">
        <v>2.1779999999999998E-3</v>
      </c>
      <c r="E27">
        <v>2.4629999999999999E-3</v>
      </c>
      <c r="F27">
        <v>2.4629999999999999E-3</v>
      </c>
      <c r="G27">
        <v>6307150</v>
      </c>
    </row>
    <row r="28" spans="1:7" x14ac:dyDescent="0.35">
      <c r="A28" s="2">
        <v>43074</v>
      </c>
      <c r="B28">
        <v>2.4740000000000001E-3</v>
      </c>
      <c r="C28">
        <v>2.676E-3</v>
      </c>
      <c r="D28">
        <v>2.4260000000000002E-3</v>
      </c>
      <c r="E28">
        <v>2.4789999999999999E-3</v>
      </c>
      <c r="F28">
        <v>2.4789999999999999E-3</v>
      </c>
      <c r="G28">
        <v>8772420</v>
      </c>
    </row>
    <row r="29" spans="1:7" x14ac:dyDescent="0.35">
      <c r="A29" s="2">
        <v>43075</v>
      </c>
      <c r="B29">
        <v>2.4949999999999998E-3</v>
      </c>
      <c r="C29">
        <v>2.663E-3</v>
      </c>
      <c r="D29">
        <v>2.4399999999999999E-3</v>
      </c>
      <c r="E29">
        <v>2.663E-3</v>
      </c>
      <c r="F29">
        <v>2.663E-3</v>
      </c>
      <c r="G29">
        <v>9047960</v>
      </c>
    </row>
    <row r="30" spans="1:7" x14ac:dyDescent="0.35">
      <c r="A30" s="2">
        <v>43076</v>
      </c>
      <c r="B30">
        <v>2.581E-3</v>
      </c>
      <c r="C30">
        <v>2.8579999999999999E-3</v>
      </c>
      <c r="D30">
        <v>2.5149999999999999E-3</v>
      </c>
      <c r="E30">
        <v>2.7200000000000002E-3</v>
      </c>
      <c r="F30">
        <v>2.7200000000000002E-3</v>
      </c>
      <c r="G30">
        <v>15759300</v>
      </c>
    </row>
    <row r="31" spans="1:7" x14ac:dyDescent="0.35">
      <c r="A31" s="2">
        <v>43077</v>
      </c>
      <c r="B31">
        <v>2.7299999999999998E-3</v>
      </c>
      <c r="C31">
        <v>2.846E-3</v>
      </c>
      <c r="D31">
        <v>2.3259999999999999E-3</v>
      </c>
      <c r="E31">
        <v>2.7789999999999998E-3</v>
      </c>
      <c r="F31">
        <v>2.7789999999999998E-3</v>
      </c>
      <c r="G31">
        <v>11797600</v>
      </c>
    </row>
    <row r="32" spans="1:7" x14ac:dyDescent="0.35">
      <c r="A32" s="2">
        <v>43078</v>
      </c>
      <c r="B32">
        <v>2.7720000000000002E-3</v>
      </c>
      <c r="C32">
        <v>2.846E-3</v>
      </c>
      <c r="D32">
        <v>2.4250000000000001E-3</v>
      </c>
      <c r="E32">
        <v>2.617E-3</v>
      </c>
      <c r="F32">
        <v>2.617E-3</v>
      </c>
      <c r="G32">
        <v>6564530</v>
      </c>
    </row>
    <row r="33" spans="1:7" x14ac:dyDescent="0.35">
      <c r="A33" s="2">
        <v>43079</v>
      </c>
      <c r="B33">
        <v>2.6069999999999999E-3</v>
      </c>
      <c r="C33">
        <v>2.7420000000000001E-3</v>
      </c>
      <c r="D33">
        <v>2.307E-3</v>
      </c>
      <c r="E33">
        <v>2.5469999999999998E-3</v>
      </c>
      <c r="F33">
        <v>2.5469999999999998E-3</v>
      </c>
      <c r="G33">
        <v>5614920</v>
      </c>
    </row>
    <row r="34" spans="1:7" x14ac:dyDescent="0.35">
      <c r="A34" s="2">
        <v>43080</v>
      </c>
      <c r="B34">
        <v>2.5630000000000002E-3</v>
      </c>
      <c r="C34">
        <v>2.8939999999999999E-3</v>
      </c>
      <c r="D34">
        <v>2.5339999999999998E-3</v>
      </c>
      <c r="E34">
        <v>2.7980000000000001E-3</v>
      </c>
      <c r="F34">
        <v>2.7980000000000001E-3</v>
      </c>
      <c r="G34">
        <v>7017140</v>
      </c>
    </row>
    <row r="35" spans="1:7" x14ac:dyDescent="0.35">
      <c r="A35" s="2">
        <v>43081</v>
      </c>
      <c r="B35">
        <v>2.794E-3</v>
      </c>
      <c r="C35">
        <v>3.3809999999999999E-3</v>
      </c>
      <c r="D35">
        <v>2.6649999999999998E-3</v>
      </c>
      <c r="E35">
        <v>3.3040000000000001E-3</v>
      </c>
      <c r="F35">
        <v>3.3040000000000001E-3</v>
      </c>
      <c r="G35">
        <v>19228600</v>
      </c>
    </row>
    <row r="36" spans="1:7" x14ac:dyDescent="0.35">
      <c r="A36" s="2">
        <v>43082</v>
      </c>
      <c r="B36">
        <v>3.3059999999999999E-3</v>
      </c>
      <c r="C36">
        <v>3.8839999999999999E-3</v>
      </c>
      <c r="D36">
        <v>3.2179999999999999E-3</v>
      </c>
      <c r="E36">
        <v>3.4610000000000001E-3</v>
      </c>
      <c r="F36">
        <v>3.4610000000000001E-3</v>
      </c>
      <c r="G36">
        <v>31150900</v>
      </c>
    </row>
    <row r="37" spans="1:7" x14ac:dyDescent="0.35">
      <c r="A37" s="2">
        <v>43083</v>
      </c>
      <c r="B37">
        <v>3.4489999999999998E-3</v>
      </c>
      <c r="C37">
        <v>3.718E-3</v>
      </c>
      <c r="D37">
        <v>3.4190000000000002E-3</v>
      </c>
      <c r="E37">
        <v>3.7090000000000001E-3</v>
      </c>
      <c r="F37">
        <v>3.7090000000000001E-3</v>
      </c>
      <c r="G37">
        <v>23426200</v>
      </c>
    </row>
    <row r="38" spans="1:7" x14ac:dyDescent="0.35">
      <c r="A38" s="2">
        <v>43084</v>
      </c>
      <c r="B38">
        <v>3.6700000000000001E-3</v>
      </c>
      <c r="C38">
        <v>3.8089999999999999E-3</v>
      </c>
      <c r="D38">
        <v>3.483E-3</v>
      </c>
      <c r="E38">
        <v>3.7620000000000002E-3</v>
      </c>
      <c r="F38">
        <v>3.7620000000000002E-3</v>
      </c>
      <c r="G38">
        <v>19043800</v>
      </c>
    </row>
    <row r="39" spans="1:7" x14ac:dyDescent="0.35">
      <c r="A39" s="2">
        <v>43085</v>
      </c>
      <c r="B39">
        <v>3.7669999999999999E-3</v>
      </c>
      <c r="C39">
        <v>6.2509999999999996E-3</v>
      </c>
      <c r="D39">
        <v>3.6380000000000002E-3</v>
      </c>
      <c r="E39">
        <v>5.9329999999999999E-3</v>
      </c>
      <c r="F39">
        <v>5.9329999999999999E-3</v>
      </c>
      <c r="G39">
        <v>136352992</v>
      </c>
    </row>
    <row r="40" spans="1:7" x14ac:dyDescent="0.35">
      <c r="A40" s="2">
        <v>43086</v>
      </c>
      <c r="B40">
        <v>5.9170000000000004E-3</v>
      </c>
      <c r="C40">
        <v>7.6280000000000002E-3</v>
      </c>
      <c r="D40">
        <v>5.5859999999999998E-3</v>
      </c>
      <c r="E40">
        <v>5.9839999999999997E-3</v>
      </c>
      <c r="F40">
        <v>5.9839999999999997E-3</v>
      </c>
      <c r="G40">
        <v>99417200</v>
      </c>
    </row>
    <row r="41" spans="1:7" x14ac:dyDescent="0.35">
      <c r="A41" s="2">
        <v>43087</v>
      </c>
      <c r="B41">
        <v>5.9379999999999997E-3</v>
      </c>
      <c r="C41">
        <v>6.8089999999999999E-3</v>
      </c>
      <c r="D41">
        <v>5.6220000000000003E-3</v>
      </c>
      <c r="E41">
        <v>6.4330000000000003E-3</v>
      </c>
      <c r="F41">
        <v>6.4330000000000003E-3</v>
      </c>
      <c r="G41">
        <v>44158800</v>
      </c>
    </row>
    <row r="42" spans="1:7" x14ac:dyDescent="0.35">
      <c r="A42" s="2">
        <v>43088</v>
      </c>
      <c r="B42">
        <v>6.4019999999999997E-3</v>
      </c>
      <c r="C42">
        <v>6.6930000000000002E-3</v>
      </c>
      <c r="D42">
        <v>5.476E-3</v>
      </c>
      <c r="E42">
        <v>5.666E-3</v>
      </c>
      <c r="F42">
        <v>5.666E-3</v>
      </c>
      <c r="G42">
        <v>38885700</v>
      </c>
    </row>
    <row r="43" spans="1:7" x14ac:dyDescent="0.35">
      <c r="A43" s="2">
        <v>43089</v>
      </c>
      <c r="B43">
        <v>5.6189999999999999E-3</v>
      </c>
      <c r="C43">
        <v>7.0670000000000004E-3</v>
      </c>
      <c r="D43">
        <v>4.8919999999999996E-3</v>
      </c>
      <c r="E43">
        <v>6.6610000000000003E-3</v>
      </c>
      <c r="F43">
        <v>6.6610000000000003E-3</v>
      </c>
      <c r="G43">
        <v>67820000</v>
      </c>
    </row>
    <row r="44" spans="1:7" x14ac:dyDescent="0.35">
      <c r="A44" s="2">
        <v>43090</v>
      </c>
      <c r="B44">
        <v>6.7330000000000003E-3</v>
      </c>
      <c r="C44">
        <v>8.7679999999999998E-3</v>
      </c>
      <c r="D44">
        <v>6.5830000000000003E-3</v>
      </c>
      <c r="E44">
        <v>7.4250000000000002E-3</v>
      </c>
      <c r="F44">
        <v>7.4250000000000002E-3</v>
      </c>
      <c r="G44">
        <v>159154000</v>
      </c>
    </row>
    <row r="45" spans="1:7" x14ac:dyDescent="0.35">
      <c r="A45" s="2">
        <v>43091</v>
      </c>
      <c r="B45">
        <v>7.3860000000000002E-3</v>
      </c>
      <c r="C45">
        <v>7.6249999999999998E-3</v>
      </c>
      <c r="D45">
        <v>4.7419999999999997E-3</v>
      </c>
      <c r="E45">
        <v>6.0540000000000004E-3</v>
      </c>
      <c r="F45">
        <v>6.0540000000000004E-3</v>
      </c>
      <c r="G45">
        <v>63693900</v>
      </c>
    </row>
    <row r="46" spans="1:7" x14ac:dyDescent="0.35">
      <c r="A46" s="2">
        <v>43092</v>
      </c>
      <c r="B46">
        <v>6.1349999999999998E-3</v>
      </c>
      <c r="C46">
        <v>8.0759999999999998E-3</v>
      </c>
      <c r="D46">
        <v>6.11E-3</v>
      </c>
      <c r="E46">
        <v>7.2589999999999998E-3</v>
      </c>
      <c r="F46">
        <v>7.2589999999999998E-3</v>
      </c>
      <c r="G46">
        <v>70143104</v>
      </c>
    </row>
    <row r="47" spans="1:7" x14ac:dyDescent="0.35">
      <c r="A47" s="2">
        <v>43093</v>
      </c>
      <c r="B47">
        <v>7.2820000000000003E-3</v>
      </c>
      <c r="C47">
        <v>8.9479999999999994E-3</v>
      </c>
      <c r="D47">
        <v>5.9740000000000001E-3</v>
      </c>
      <c r="E47">
        <v>8.5819999999999994E-3</v>
      </c>
      <c r="F47">
        <v>8.5819999999999994E-3</v>
      </c>
      <c r="G47">
        <v>143767008</v>
      </c>
    </row>
    <row r="48" spans="1:7" x14ac:dyDescent="0.35">
      <c r="A48" s="2">
        <v>43094</v>
      </c>
      <c r="B48">
        <v>8.6490000000000004E-3</v>
      </c>
      <c r="C48">
        <v>1.0729000000000001E-2</v>
      </c>
      <c r="D48">
        <v>8.5819999999999994E-3</v>
      </c>
      <c r="E48">
        <v>8.9309999999999997E-3</v>
      </c>
      <c r="F48">
        <v>8.9309999999999997E-3</v>
      </c>
      <c r="G48">
        <v>178008992</v>
      </c>
    </row>
    <row r="49" spans="1:7" x14ac:dyDescent="0.35">
      <c r="A49" s="2">
        <v>43095</v>
      </c>
      <c r="B49">
        <v>8.9350000000000002E-3</v>
      </c>
      <c r="C49">
        <v>9.6229999999999996E-3</v>
      </c>
      <c r="D49">
        <v>8.1729999999999997E-3</v>
      </c>
      <c r="E49">
        <v>9.4109999999999992E-3</v>
      </c>
      <c r="F49">
        <v>9.4109999999999992E-3</v>
      </c>
      <c r="G49">
        <v>124427000</v>
      </c>
    </row>
    <row r="50" spans="1:7" x14ac:dyDescent="0.35">
      <c r="A50" s="2">
        <v>43096</v>
      </c>
      <c r="B50">
        <v>9.3419999999999996E-3</v>
      </c>
      <c r="C50">
        <v>9.6089999999999995E-3</v>
      </c>
      <c r="D50">
        <v>8.5140000000000007E-3</v>
      </c>
      <c r="E50">
        <v>8.8719999999999997E-3</v>
      </c>
      <c r="F50">
        <v>8.8719999999999997E-3</v>
      </c>
      <c r="G50">
        <v>63625500</v>
      </c>
    </row>
    <row r="51" spans="1:7" x14ac:dyDescent="0.35">
      <c r="A51" s="2">
        <v>43097</v>
      </c>
      <c r="B51">
        <v>8.8559999999999993E-3</v>
      </c>
      <c r="C51">
        <v>8.8559999999999993E-3</v>
      </c>
      <c r="D51">
        <v>7.7169999999999999E-3</v>
      </c>
      <c r="E51">
        <v>8.4860000000000005E-3</v>
      </c>
      <c r="F51">
        <v>8.4860000000000005E-3</v>
      </c>
      <c r="G51">
        <v>51201500</v>
      </c>
    </row>
    <row r="52" spans="1:7" x14ac:dyDescent="0.35">
      <c r="A52" s="2">
        <v>43098</v>
      </c>
      <c r="B52">
        <v>8.5129999999999997E-3</v>
      </c>
      <c r="C52">
        <v>9.4769999999999993E-3</v>
      </c>
      <c r="D52">
        <v>8.1550000000000008E-3</v>
      </c>
      <c r="E52">
        <v>9.391E-3</v>
      </c>
      <c r="F52">
        <v>9.391E-3</v>
      </c>
      <c r="G52">
        <v>62474900</v>
      </c>
    </row>
    <row r="53" spans="1:7" x14ac:dyDescent="0.35">
      <c r="A53" s="2">
        <v>43099</v>
      </c>
      <c r="B53">
        <v>9.3650000000000001E-3</v>
      </c>
      <c r="C53">
        <v>9.4459999999999995E-3</v>
      </c>
      <c r="D53">
        <v>7.3879999999999996E-3</v>
      </c>
      <c r="E53">
        <v>7.8600000000000007E-3</v>
      </c>
      <c r="F53">
        <v>7.8600000000000007E-3</v>
      </c>
      <c r="G53">
        <v>56175300</v>
      </c>
    </row>
    <row r="54" spans="1:7" x14ac:dyDescent="0.35">
      <c r="A54" s="2">
        <v>43100</v>
      </c>
      <c r="B54">
        <v>7.803E-3</v>
      </c>
      <c r="C54">
        <v>9.2739999999999993E-3</v>
      </c>
      <c r="D54">
        <v>7.6689999999999996E-3</v>
      </c>
      <c r="E54">
        <v>8.9720000000000008E-3</v>
      </c>
      <c r="F54">
        <v>8.9720000000000008E-3</v>
      </c>
      <c r="G54">
        <v>62256400</v>
      </c>
    </row>
    <row r="55" spans="1:7" x14ac:dyDescent="0.35">
      <c r="A55" s="2">
        <v>43101</v>
      </c>
      <c r="B55">
        <v>9.0310000000000008E-3</v>
      </c>
      <c r="C55">
        <v>9.0629999999999999E-3</v>
      </c>
      <c r="D55">
        <v>8.1010000000000006E-3</v>
      </c>
      <c r="E55">
        <v>8.9090000000000003E-3</v>
      </c>
      <c r="F55">
        <v>8.9090000000000003E-3</v>
      </c>
      <c r="G55">
        <v>50616900</v>
      </c>
    </row>
    <row r="56" spans="1:7" x14ac:dyDescent="0.35">
      <c r="A56" s="2">
        <v>43102</v>
      </c>
      <c r="B56">
        <v>8.8730000000000007E-3</v>
      </c>
      <c r="C56">
        <v>9.5980000000000006E-3</v>
      </c>
      <c r="D56">
        <v>8.5509999999999996E-3</v>
      </c>
      <c r="E56">
        <v>9.1450000000000004E-3</v>
      </c>
      <c r="F56">
        <v>9.1450000000000004E-3</v>
      </c>
      <c r="G56">
        <v>89424096</v>
      </c>
    </row>
    <row r="57" spans="1:7" x14ac:dyDescent="0.35">
      <c r="A57" s="2">
        <v>43103</v>
      </c>
      <c r="B57">
        <v>9.0880000000000006E-3</v>
      </c>
      <c r="C57">
        <v>9.5840000000000005E-3</v>
      </c>
      <c r="D57">
        <v>8.8819999999999993E-3</v>
      </c>
      <c r="E57">
        <v>9.3200000000000002E-3</v>
      </c>
      <c r="F57">
        <v>9.3200000000000002E-3</v>
      </c>
      <c r="G57">
        <v>66349900</v>
      </c>
    </row>
    <row r="58" spans="1:7" x14ac:dyDescent="0.35">
      <c r="A58" s="2">
        <v>43104</v>
      </c>
      <c r="B58">
        <v>9.3460000000000001E-3</v>
      </c>
      <c r="C58">
        <v>1.0036E-2</v>
      </c>
      <c r="D58">
        <v>8.7679999999999998E-3</v>
      </c>
      <c r="E58">
        <v>9.6439999999999998E-3</v>
      </c>
      <c r="F58">
        <v>9.6439999999999998E-3</v>
      </c>
      <c r="G58">
        <v>108986000</v>
      </c>
    </row>
    <row r="59" spans="1:7" x14ac:dyDescent="0.35">
      <c r="A59" s="2">
        <v>43105</v>
      </c>
      <c r="B59">
        <v>9.6600000000000002E-3</v>
      </c>
      <c r="C59">
        <v>1.2283000000000001E-2</v>
      </c>
      <c r="D59">
        <v>9.5890000000000003E-3</v>
      </c>
      <c r="E59">
        <v>1.2167000000000001E-2</v>
      </c>
      <c r="F59">
        <v>1.2167000000000001E-2</v>
      </c>
      <c r="G59">
        <v>212383008</v>
      </c>
    </row>
    <row r="60" spans="1:7" x14ac:dyDescent="0.35">
      <c r="A60" s="2">
        <v>43106</v>
      </c>
      <c r="B60">
        <v>1.2226000000000001E-2</v>
      </c>
      <c r="C60">
        <v>1.5788E-2</v>
      </c>
      <c r="D60">
        <v>1.2226000000000001E-2</v>
      </c>
      <c r="E60">
        <v>1.4862999999999999E-2</v>
      </c>
      <c r="F60">
        <v>1.4862999999999999E-2</v>
      </c>
      <c r="G60">
        <v>283716992</v>
      </c>
    </row>
    <row r="61" spans="1:7" x14ac:dyDescent="0.35">
      <c r="A61" s="2">
        <v>43107</v>
      </c>
      <c r="B61">
        <v>1.4673E-2</v>
      </c>
      <c r="C61">
        <v>1.8773000000000001E-2</v>
      </c>
      <c r="D61">
        <v>1.4577E-2</v>
      </c>
      <c r="E61">
        <v>1.7087999999999999E-2</v>
      </c>
      <c r="F61">
        <v>1.7087999999999999E-2</v>
      </c>
      <c r="G61">
        <v>288184000</v>
      </c>
    </row>
    <row r="62" spans="1:7" x14ac:dyDescent="0.35">
      <c r="A62" s="2">
        <v>43108</v>
      </c>
      <c r="B62">
        <v>1.7114999999999998E-2</v>
      </c>
      <c r="C62">
        <v>1.7663999999999999E-2</v>
      </c>
      <c r="D62">
        <v>1.3764999999999999E-2</v>
      </c>
      <c r="E62">
        <v>1.5044999999999999E-2</v>
      </c>
      <c r="F62">
        <v>1.5044999999999999E-2</v>
      </c>
      <c r="G62">
        <v>235114000</v>
      </c>
    </row>
    <row r="63" spans="1:7" x14ac:dyDescent="0.35">
      <c r="A63" s="2">
        <v>43109</v>
      </c>
      <c r="B63">
        <v>1.5072E-2</v>
      </c>
      <c r="C63">
        <v>1.5569E-2</v>
      </c>
      <c r="D63">
        <v>1.3015000000000001E-2</v>
      </c>
      <c r="E63">
        <v>1.342E-2</v>
      </c>
      <c r="F63">
        <v>1.342E-2</v>
      </c>
      <c r="G63">
        <v>115255000</v>
      </c>
    </row>
    <row r="64" spans="1:7" x14ac:dyDescent="0.35">
      <c r="A64" s="2">
        <v>43110</v>
      </c>
      <c r="B64">
        <v>1.3554E-2</v>
      </c>
      <c r="C64">
        <v>1.3559999999999999E-2</v>
      </c>
      <c r="D64">
        <v>1.1485E-2</v>
      </c>
      <c r="E64">
        <v>1.3102000000000001E-2</v>
      </c>
      <c r="F64">
        <v>1.3102000000000001E-2</v>
      </c>
      <c r="G64">
        <v>100243000</v>
      </c>
    </row>
    <row r="65" spans="1:7" x14ac:dyDescent="0.35">
      <c r="A65" s="2">
        <v>43111</v>
      </c>
      <c r="B65">
        <v>1.302E-2</v>
      </c>
      <c r="C65">
        <v>1.3153E-2</v>
      </c>
      <c r="D65">
        <v>1.0987E-2</v>
      </c>
      <c r="E65">
        <v>1.1469E-2</v>
      </c>
      <c r="F65">
        <v>1.1469E-2</v>
      </c>
      <c r="G65">
        <v>62722000</v>
      </c>
    </row>
    <row r="66" spans="1:7" x14ac:dyDescent="0.35">
      <c r="A66" s="2">
        <v>43112</v>
      </c>
      <c r="B66">
        <v>1.1479E-2</v>
      </c>
      <c r="C66">
        <v>1.3339E-2</v>
      </c>
      <c r="D66">
        <v>1.1165E-2</v>
      </c>
      <c r="E66">
        <v>1.3056E-2</v>
      </c>
      <c r="F66">
        <v>1.3056E-2</v>
      </c>
      <c r="G66">
        <v>56971300</v>
      </c>
    </row>
    <row r="67" spans="1:7" x14ac:dyDescent="0.35">
      <c r="A67" s="2">
        <v>43113</v>
      </c>
      <c r="B67">
        <v>1.3056999999999999E-2</v>
      </c>
      <c r="C67">
        <v>1.3653E-2</v>
      </c>
      <c r="D67">
        <v>1.2478E-2</v>
      </c>
      <c r="E67">
        <v>1.3023E-2</v>
      </c>
      <c r="F67">
        <v>1.3023E-2</v>
      </c>
      <c r="G67">
        <v>55890600</v>
      </c>
    </row>
    <row r="68" spans="1:7" x14ac:dyDescent="0.35">
      <c r="A68" s="2">
        <v>43114</v>
      </c>
      <c r="B68">
        <v>1.3056999999999999E-2</v>
      </c>
      <c r="C68">
        <v>1.3187000000000001E-2</v>
      </c>
      <c r="D68">
        <v>1.1344E-2</v>
      </c>
      <c r="E68">
        <v>1.1684E-2</v>
      </c>
      <c r="F68">
        <v>1.1684E-2</v>
      </c>
      <c r="G68">
        <v>65899000</v>
      </c>
    </row>
    <row r="69" spans="1:7" x14ac:dyDescent="0.35">
      <c r="A69" s="2">
        <v>43115</v>
      </c>
      <c r="B69">
        <v>1.1631000000000001E-2</v>
      </c>
      <c r="C69">
        <v>1.1779E-2</v>
      </c>
      <c r="D69">
        <v>9.8480000000000009E-3</v>
      </c>
      <c r="E69">
        <v>9.8569999999999994E-3</v>
      </c>
      <c r="F69">
        <v>9.8569999999999994E-3</v>
      </c>
      <c r="G69">
        <v>62765500</v>
      </c>
    </row>
    <row r="70" spans="1:7" x14ac:dyDescent="0.35">
      <c r="A70" s="2">
        <v>43116</v>
      </c>
      <c r="B70">
        <v>9.8630000000000002E-3</v>
      </c>
      <c r="C70">
        <v>9.8630000000000002E-3</v>
      </c>
      <c r="D70">
        <v>5.672E-3</v>
      </c>
      <c r="E70">
        <v>6.8219999999999999E-3</v>
      </c>
      <c r="F70">
        <v>6.8219999999999999E-3</v>
      </c>
      <c r="G70">
        <v>68099200</v>
      </c>
    </row>
    <row r="71" spans="1:7" x14ac:dyDescent="0.35">
      <c r="A71" s="2">
        <v>43117</v>
      </c>
      <c r="B71">
        <v>6.8120000000000003E-3</v>
      </c>
      <c r="C71">
        <v>7.7409999999999996E-3</v>
      </c>
      <c r="D71">
        <v>5.4990000000000004E-3</v>
      </c>
      <c r="E71">
        <v>7.6480000000000003E-3</v>
      </c>
      <c r="F71">
        <v>7.6480000000000003E-3</v>
      </c>
      <c r="G71">
        <v>58846200</v>
      </c>
    </row>
    <row r="72" spans="1:7" x14ac:dyDescent="0.35">
      <c r="A72" s="2">
        <v>43118</v>
      </c>
      <c r="B72">
        <v>7.6410000000000002E-3</v>
      </c>
      <c r="C72">
        <v>8.7329999999999994E-3</v>
      </c>
      <c r="D72">
        <v>7.195E-3</v>
      </c>
      <c r="E72">
        <v>7.9690000000000004E-3</v>
      </c>
      <c r="F72">
        <v>7.9690000000000004E-3</v>
      </c>
      <c r="G72">
        <v>56599300</v>
      </c>
    </row>
    <row r="73" spans="1:7" x14ac:dyDescent="0.35">
      <c r="A73" s="2">
        <v>43119</v>
      </c>
      <c r="B73">
        <v>7.8720000000000005E-3</v>
      </c>
      <c r="C73">
        <v>8.4349999999999998E-3</v>
      </c>
      <c r="D73">
        <v>7.4669999999999997E-3</v>
      </c>
      <c r="E73">
        <v>7.8709999999999995E-3</v>
      </c>
      <c r="F73">
        <v>7.8709999999999995E-3</v>
      </c>
      <c r="G73">
        <v>30335700</v>
      </c>
    </row>
    <row r="74" spans="1:7" x14ac:dyDescent="0.35">
      <c r="A74" s="2">
        <v>43120</v>
      </c>
      <c r="B74">
        <v>7.9570000000000005E-3</v>
      </c>
      <c r="C74">
        <v>8.6490000000000004E-3</v>
      </c>
      <c r="D74">
        <v>7.9570000000000005E-3</v>
      </c>
      <c r="E74">
        <v>8.4480000000000006E-3</v>
      </c>
      <c r="F74">
        <v>8.4480000000000006E-3</v>
      </c>
      <c r="G74">
        <v>22974100</v>
      </c>
    </row>
    <row r="75" spans="1:7" x14ac:dyDescent="0.35">
      <c r="A75" s="2">
        <v>43121</v>
      </c>
      <c r="B75">
        <v>8.4379999999999993E-3</v>
      </c>
      <c r="C75">
        <v>8.4379999999999993E-3</v>
      </c>
      <c r="D75">
        <v>6.9829999999999996E-3</v>
      </c>
      <c r="E75">
        <v>7.1310000000000002E-3</v>
      </c>
      <c r="F75">
        <v>7.1310000000000002E-3</v>
      </c>
      <c r="G75">
        <v>22933100</v>
      </c>
    </row>
    <row r="76" spans="1:7" x14ac:dyDescent="0.35">
      <c r="A76" s="2">
        <v>43122</v>
      </c>
      <c r="B76">
        <v>7.1989999999999997E-3</v>
      </c>
      <c r="C76">
        <v>7.6059999999999999E-3</v>
      </c>
      <c r="D76">
        <v>6.3179999999999998E-3</v>
      </c>
      <c r="E76">
        <v>6.7340000000000004E-3</v>
      </c>
      <c r="F76">
        <v>6.7340000000000004E-3</v>
      </c>
      <c r="G76">
        <v>19968600</v>
      </c>
    </row>
    <row r="77" spans="1:7" x14ac:dyDescent="0.35">
      <c r="A77" s="2">
        <v>43123</v>
      </c>
      <c r="B77">
        <v>6.7229999999999998E-3</v>
      </c>
      <c r="C77">
        <v>7.0489999999999997E-3</v>
      </c>
      <c r="D77">
        <v>6.228E-3</v>
      </c>
      <c r="E77">
        <v>6.6730000000000001E-3</v>
      </c>
      <c r="F77">
        <v>6.6730000000000001E-3</v>
      </c>
      <c r="G77">
        <v>17882700</v>
      </c>
    </row>
    <row r="78" spans="1:7" x14ac:dyDescent="0.35">
      <c r="A78" s="2">
        <v>43124</v>
      </c>
      <c r="B78">
        <v>6.6420000000000003E-3</v>
      </c>
      <c r="C78">
        <v>7.2170000000000003E-3</v>
      </c>
      <c r="D78">
        <v>6.4729999999999996E-3</v>
      </c>
      <c r="E78">
        <v>7.0829999999999999E-3</v>
      </c>
      <c r="F78">
        <v>7.0829999999999999E-3</v>
      </c>
      <c r="G78">
        <v>17449900</v>
      </c>
    </row>
    <row r="79" spans="1:7" x14ac:dyDescent="0.35">
      <c r="A79" s="2">
        <v>43125</v>
      </c>
      <c r="B79">
        <v>7.1549999999999999E-3</v>
      </c>
      <c r="C79">
        <v>7.7629999999999999E-3</v>
      </c>
      <c r="D79">
        <v>7.1240000000000001E-3</v>
      </c>
      <c r="E79">
        <v>7.6670000000000002E-3</v>
      </c>
      <c r="F79">
        <v>7.6670000000000002E-3</v>
      </c>
      <c r="G79">
        <v>21329400</v>
      </c>
    </row>
    <row r="80" spans="1:7" x14ac:dyDescent="0.35">
      <c r="A80" s="2">
        <v>43126</v>
      </c>
      <c r="B80">
        <v>7.7019999999999996E-3</v>
      </c>
      <c r="C80">
        <v>7.9819999999999995E-3</v>
      </c>
      <c r="D80">
        <v>6.7949999999999998E-3</v>
      </c>
      <c r="E80">
        <v>7.2370000000000004E-3</v>
      </c>
      <c r="F80">
        <v>7.2370000000000004E-3</v>
      </c>
      <c r="G80">
        <v>19572300</v>
      </c>
    </row>
    <row r="81" spans="1:7" x14ac:dyDescent="0.35">
      <c r="A81" s="2">
        <v>43127</v>
      </c>
      <c r="B81">
        <v>7.2399999999999999E-3</v>
      </c>
      <c r="C81">
        <v>7.5449999999999996E-3</v>
      </c>
      <c r="D81">
        <v>7.1679999999999999E-3</v>
      </c>
      <c r="E81">
        <v>7.3730000000000002E-3</v>
      </c>
      <c r="F81">
        <v>7.3730000000000002E-3</v>
      </c>
      <c r="G81">
        <v>11672900</v>
      </c>
    </row>
    <row r="82" spans="1:7" x14ac:dyDescent="0.35">
      <c r="A82" s="2">
        <v>43128</v>
      </c>
      <c r="B82">
        <v>7.4089999999999998E-3</v>
      </c>
      <c r="C82">
        <v>7.6810000000000003E-3</v>
      </c>
      <c r="D82">
        <v>7.3369999999999998E-3</v>
      </c>
      <c r="E82">
        <v>7.4650000000000003E-3</v>
      </c>
      <c r="F82">
        <v>7.4650000000000003E-3</v>
      </c>
      <c r="G82">
        <v>14070700</v>
      </c>
    </row>
    <row r="83" spans="1:7" x14ac:dyDescent="0.35">
      <c r="A83" s="2">
        <v>43129</v>
      </c>
      <c r="B83">
        <v>7.4009999999999996E-3</v>
      </c>
      <c r="C83">
        <v>7.522E-3</v>
      </c>
      <c r="D83">
        <v>6.8630000000000002E-3</v>
      </c>
      <c r="E83">
        <v>6.9670000000000001E-3</v>
      </c>
      <c r="F83">
        <v>6.9670000000000001E-3</v>
      </c>
      <c r="G83">
        <v>13073100</v>
      </c>
    </row>
    <row r="84" spans="1:7" x14ac:dyDescent="0.35">
      <c r="A84" s="2">
        <v>43130</v>
      </c>
      <c r="B84">
        <v>6.9690000000000004E-3</v>
      </c>
      <c r="C84">
        <v>6.992E-3</v>
      </c>
      <c r="D84">
        <v>5.9420000000000002E-3</v>
      </c>
      <c r="E84">
        <v>6.0239999999999998E-3</v>
      </c>
      <c r="F84">
        <v>6.0239999999999998E-3</v>
      </c>
      <c r="G84">
        <v>15855900</v>
      </c>
    </row>
    <row r="85" spans="1:7" x14ac:dyDescent="0.35">
      <c r="A85" s="2">
        <v>43131</v>
      </c>
      <c r="B85">
        <v>6.0010000000000003E-3</v>
      </c>
      <c r="C85">
        <v>6.2189999999999997E-3</v>
      </c>
      <c r="D85">
        <v>5.7520000000000002E-3</v>
      </c>
      <c r="E85">
        <v>6.0099999999999997E-3</v>
      </c>
      <c r="F85">
        <v>6.0099999999999997E-3</v>
      </c>
      <c r="G85">
        <v>14754700</v>
      </c>
    </row>
    <row r="86" spans="1:7" x14ac:dyDescent="0.35">
      <c r="A86" s="2">
        <v>43132</v>
      </c>
      <c r="B86">
        <v>6.0210000000000003E-3</v>
      </c>
      <c r="C86">
        <v>6.0899999999999999E-3</v>
      </c>
      <c r="D86">
        <v>4.7910000000000001E-3</v>
      </c>
      <c r="E86">
        <v>5.0289999999999996E-3</v>
      </c>
      <c r="F86">
        <v>5.0289999999999996E-3</v>
      </c>
      <c r="G86">
        <v>18748700</v>
      </c>
    </row>
    <row r="87" spans="1:7" x14ac:dyDescent="0.35">
      <c r="A87" s="2">
        <v>43133</v>
      </c>
      <c r="B87">
        <v>5.0229999999999997E-3</v>
      </c>
      <c r="C87">
        <v>5.0229999999999997E-3</v>
      </c>
      <c r="D87">
        <v>3.31E-3</v>
      </c>
      <c r="E87">
        <v>4.4749999999999998E-3</v>
      </c>
      <c r="F87">
        <v>4.4749999999999998E-3</v>
      </c>
      <c r="G87">
        <v>29913700</v>
      </c>
    </row>
    <row r="88" spans="1:7" x14ac:dyDescent="0.35">
      <c r="A88" s="2">
        <v>43134</v>
      </c>
      <c r="B88">
        <v>4.5009999999999998E-3</v>
      </c>
      <c r="C88">
        <v>5.4949999999999999E-3</v>
      </c>
      <c r="D88">
        <v>4.1590000000000004E-3</v>
      </c>
      <c r="E88">
        <v>5.1640000000000002E-3</v>
      </c>
      <c r="F88">
        <v>5.1640000000000002E-3</v>
      </c>
      <c r="G88">
        <v>18018100</v>
      </c>
    </row>
    <row r="89" spans="1:7" x14ac:dyDescent="0.35">
      <c r="A89" s="2">
        <v>43135</v>
      </c>
      <c r="B89">
        <v>5.182E-3</v>
      </c>
      <c r="C89">
        <v>5.3169999999999997E-3</v>
      </c>
      <c r="D89">
        <v>4.176E-3</v>
      </c>
      <c r="E89">
        <v>4.3990000000000001E-3</v>
      </c>
      <c r="F89">
        <v>4.3990000000000001E-3</v>
      </c>
      <c r="G89">
        <v>12961600</v>
      </c>
    </row>
    <row r="90" spans="1:7" x14ac:dyDescent="0.35">
      <c r="A90" s="2">
        <v>43136</v>
      </c>
      <c r="B90">
        <v>4.3969999999999999E-3</v>
      </c>
      <c r="C90">
        <v>4.47E-3</v>
      </c>
      <c r="D90">
        <v>3.3760000000000001E-3</v>
      </c>
      <c r="E90">
        <v>3.5330000000000001E-3</v>
      </c>
      <c r="F90">
        <v>3.5330000000000001E-3</v>
      </c>
      <c r="G90">
        <v>12489400</v>
      </c>
    </row>
    <row r="91" spans="1:7" x14ac:dyDescent="0.35">
      <c r="A91" s="2">
        <v>43137</v>
      </c>
      <c r="B91">
        <v>3.5439999999999998E-3</v>
      </c>
      <c r="C91">
        <v>4.4209999999999996E-3</v>
      </c>
      <c r="D91">
        <v>3.0360000000000001E-3</v>
      </c>
      <c r="E91">
        <v>4.3610000000000003E-3</v>
      </c>
      <c r="F91">
        <v>4.3610000000000003E-3</v>
      </c>
      <c r="G91">
        <v>19139100</v>
      </c>
    </row>
    <row r="92" spans="1:7" x14ac:dyDescent="0.35">
      <c r="A92" s="2">
        <v>43138</v>
      </c>
      <c r="B92">
        <v>4.3140000000000001E-3</v>
      </c>
      <c r="C92">
        <v>4.7999999999999996E-3</v>
      </c>
      <c r="D92">
        <v>3.934E-3</v>
      </c>
      <c r="E92">
        <v>4.2969999999999996E-3</v>
      </c>
      <c r="F92">
        <v>4.2969999999999996E-3</v>
      </c>
      <c r="G92">
        <v>12990100</v>
      </c>
    </row>
    <row r="93" spans="1:7" x14ac:dyDescent="0.35">
      <c r="A93" s="2">
        <v>43139</v>
      </c>
      <c r="B93">
        <v>4.2630000000000003E-3</v>
      </c>
      <c r="C93">
        <v>4.8719999999999996E-3</v>
      </c>
      <c r="D93">
        <v>4.2630000000000003E-3</v>
      </c>
      <c r="E93">
        <v>4.5659999999999997E-3</v>
      </c>
      <c r="F93">
        <v>4.5659999999999997E-3</v>
      </c>
      <c r="G93">
        <v>9462680</v>
      </c>
    </row>
    <row r="94" spans="1:7" x14ac:dyDescent="0.35">
      <c r="A94" s="2">
        <v>43140</v>
      </c>
      <c r="B94">
        <v>4.5599999999999998E-3</v>
      </c>
      <c r="C94">
        <v>5.0109999999999998E-3</v>
      </c>
      <c r="D94">
        <v>4.313E-3</v>
      </c>
      <c r="E94">
        <v>5.0000000000000001E-3</v>
      </c>
      <c r="F94">
        <v>5.0000000000000001E-3</v>
      </c>
      <c r="G94">
        <v>11190100</v>
      </c>
    </row>
    <row r="95" spans="1:7" x14ac:dyDescent="0.35">
      <c r="A95" s="2">
        <v>43141</v>
      </c>
      <c r="B95">
        <v>4.9820000000000003E-3</v>
      </c>
      <c r="C95">
        <v>5.4409999999999997E-3</v>
      </c>
      <c r="D95">
        <v>4.744E-3</v>
      </c>
      <c r="E95">
        <v>4.9890000000000004E-3</v>
      </c>
      <c r="F95">
        <v>4.9890000000000004E-3</v>
      </c>
      <c r="G95">
        <v>16717300</v>
      </c>
    </row>
    <row r="96" spans="1:7" x14ac:dyDescent="0.35">
      <c r="A96" s="2">
        <v>43142</v>
      </c>
      <c r="B96">
        <v>4.9680000000000002E-3</v>
      </c>
      <c r="C96">
        <v>5.1830000000000001E-3</v>
      </c>
      <c r="D96">
        <v>4.6059999999999999E-3</v>
      </c>
      <c r="E96">
        <v>4.9560000000000003E-3</v>
      </c>
      <c r="F96">
        <v>4.9560000000000003E-3</v>
      </c>
      <c r="G96">
        <v>11309800</v>
      </c>
    </row>
    <row r="97" spans="1:7" x14ac:dyDescent="0.35">
      <c r="A97" s="2">
        <v>43143</v>
      </c>
      <c r="B97">
        <v>4.9639999999999997E-3</v>
      </c>
      <c r="C97">
        <v>5.5079999999999999E-3</v>
      </c>
      <c r="D97">
        <v>4.9639999999999997E-3</v>
      </c>
      <c r="E97">
        <v>5.4720000000000003E-3</v>
      </c>
      <c r="F97">
        <v>5.4720000000000003E-3</v>
      </c>
      <c r="G97">
        <v>11124300</v>
      </c>
    </row>
    <row r="98" spans="1:7" x14ac:dyDescent="0.35">
      <c r="A98" s="2">
        <v>43144</v>
      </c>
      <c r="B98">
        <v>5.4749999999999998E-3</v>
      </c>
      <c r="C98">
        <v>5.6779999999999999E-3</v>
      </c>
      <c r="D98">
        <v>5.2709999999999996E-3</v>
      </c>
      <c r="E98">
        <v>5.6379999999999998E-3</v>
      </c>
      <c r="F98">
        <v>5.6379999999999998E-3</v>
      </c>
      <c r="G98">
        <v>14149700</v>
      </c>
    </row>
    <row r="99" spans="1:7" x14ac:dyDescent="0.35">
      <c r="A99" s="2">
        <v>43145</v>
      </c>
      <c r="B99">
        <v>5.6299999999999996E-3</v>
      </c>
      <c r="C99">
        <v>6.7860000000000004E-3</v>
      </c>
      <c r="D99">
        <v>5.6299999999999996E-3</v>
      </c>
      <c r="E99">
        <v>6.7299999999999999E-3</v>
      </c>
      <c r="F99">
        <v>6.7299999999999999E-3</v>
      </c>
      <c r="G99">
        <v>40527400</v>
      </c>
    </row>
    <row r="100" spans="1:7" x14ac:dyDescent="0.35">
      <c r="A100" s="2">
        <v>43146</v>
      </c>
      <c r="B100">
        <v>6.7169999999999999E-3</v>
      </c>
      <c r="C100">
        <v>7.9480000000000002E-3</v>
      </c>
      <c r="D100">
        <v>6.7140000000000003E-3</v>
      </c>
      <c r="E100">
        <v>7.3470000000000002E-3</v>
      </c>
      <c r="F100">
        <v>7.3470000000000002E-3</v>
      </c>
      <c r="G100">
        <v>43275000</v>
      </c>
    </row>
    <row r="101" spans="1:7" x14ac:dyDescent="0.35">
      <c r="A101" s="2">
        <v>43147</v>
      </c>
      <c r="B101">
        <v>7.2950000000000003E-3</v>
      </c>
      <c r="C101">
        <v>7.4850000000000003E-3</v>
      </c>
      <c r="D101">
        <v>6.5290000000000001E-3</v>
      </c>
      <c r="E101">
        <v>7.0340000000000003E-3</v>
      </c>
      <c r="F101">
        <v>7.0340000000000003E-3</v>
      </c>
      <c r="G101">
        <v>26553900</v>
      </c>
    </row>
    <row r="102" spans="1:7" x14ac:dyDescent="0.35">
      <c r="A102" s="2">
        <v>43148</v>
      </c>
      <c r="B102">
        <v>7.064E-3</v>
      </c>
      <c r="C102">
        <v>7.3220000000000004E-3</v>
      </c>
      <c r="D102">
        <v>6.8529999999999997E-3</v>
      </c>
      <c r="E102">
        <v>7.0489999999999997E-3</v>
      </c>
      <c r="F102">
        <v>7.0489999999999997E-3</v>
      </c>
      <c r="G102">
        <v>18333100</v>
      </c>
    </row>
    <row r="103" spans="1:7" x14ac:dyDescent="0.35">
      <c r="A103" s="2">
        <v>43149</v>
      </c>
      <c r="B103">
        <v>7.1139999999999997E-3</v>
      </c>
      <c r="C103">
        <v>7.1440000000000002E-3</v>
      </c>
      <c r="D103">
        <v>6.3299999999999997E-3</v>
      </c>
      <c r="E103">
        <v>6.424E-3</v>
      </c>
      <c r="F103">
        <v>6.424E-3</v>
      </c>
      <c r="G103">
        <v>15291500</v>
      </c>
    </row>
    <row r="104" spans="1:7" x14ac:dyDescent="0.35">
      <c r="A104" s="2">
        <v>43150</v>
      </c>
      <c r="B104">
        <v>6.4099999999999999E-3</v>
      </c>
      <c r="C104">
        <v>6.9379999999999997E-3</v>
      </c>
      <c r="D104">
        <v>6.3410000000000003E-3</v>
      </c>
      <c r="E104">
        <v>6.6969999999999998E-3</v>
      </c>
      <c r="F104">
        <v>6.6969999999999998E-3</v>
      </c>
      <c r="G104">
        <v>13019200</v>
      </c>
    </row>
    <row r="105" spans="1:7" x14ac:dyDescent="0.35">
      <c r="A105" s="2">
        <v>43151</v>
      </c>
      <c r="B105">
        <v>6.679E-3</v>
      </c>
      <c r="C105">
        <v>8.2880000000000002E-3</v>
      </c>
      <c r="D105">
        <v>6.3990000000000002E-3</v>
      </c>
      <c r="E105">
        <v>7.0939999999999996E-3</v>
      </c>
      <c r="F105">
        <v>7.0939999999999996E-3</v>
      </c>
      <c r="G105">
        <v>107911000</v>
      </c>
    </row>
    <row r="106" spans="1:7" x14ac:dyDescent="0.35">
      <c r="A106" s="2">
        <v>43152</v>
      </c>
      <c r="B106">
        <v>7.0870000000000004E-3</v>
      </c>
      <c r="C106">
        <v>7.391E-3</v>
      </c>
      <c r="D106">
        <v>6.3489999999999996E-3</v>
      </c>
      <c r="E106">
        <v>6.581E-3</v>
      </c>
      <c r="F106">
        <v>6.581E-3</v>
      </c>
      <c r="G106">
        <v>36813100</v>
      </c>
    </row>
    <row r="107" spans="1:7" x14ac:dyDescent="0.35">
      <c r="A107" s="2">
        <v>43153</v>
      </c>
      <c r="B107">
        <v>6.5680000000000001E-3</v>
      </c>
      <c r="C107">
        <v>6.8690000000000001E-3</v>
      </c>
      <c r="D107">
        <v>6.0819999999999997E-3</v>
      </c>
      <c r="E107">
        <v>6.2589999999999998E-3</v>
      </c>
      <c r="F107">
        <v>6.2589999999999998E-3</v>
      </c>
      <c r="G107">
        <v>20365500</v>
      </c>
    </row>
    <row r="108" spans="1:7" x14ac:dyDescent="0.35">
      <c r="A108" s="2">
        <v>43154</v>
      </c>
      <c r="B108">
        <v>6.2529999999999999E-3</v>
      </c>
      <c r="C108">
        <v>6.9490000000000003E-3</v>
      </c>
      <c r="D108">
        <v>6.038E-3</v>
      </c>
      <c r="E108">
        <v>6.6480000000000003E-3</v>
      </c>
      <c r="F108">
        <v>6.6480000000000003E-3</v>
      </c>
      <c r="G108">
        <v>19390500</v>
      </c>
    </row>
    <row r="109" spans="1:7" x14ac:dyDescent="0.35">
      <c r="A109" s="2">
        <v>43155</v>
      </c>
      <c r="B109">
        <v>6.6660000000000001E-3</v>
      </c>
      <c r="C109">
        <v>6.8979999999999996E-3</v>
      </c>
      <c r="D109">
        <v>6.1310000000000002E-3</v>
      </c>
      <c r="E109">
        <v>6.3239999999999998E-3</v>
      </c>
      <c r="F109">
        <v>6.3239999999999998E-3</v>
      </c>
      <c r="G109">
        <v>15687300</v>
      </c>
    </row>
    <row r="110" spans="1:7" x14ac:dyDescent="0.35">
      <c r="A110" s="2">
        <v>43156</v>
      </c>
      <c r="B110">
        <v>6.3210000000000002E-3</v>
      </c>
      <c r="C110">
        <v>6.411E-3</v>
      </c>
      <c r="D110">
        <v>5.9969999999999997E-3</v>
      </c>
      <c r="E110">
        <v>6.1419999999999999E-3</v>
      </c>
      <c r="F110">
        <v>6.1419999999999999E-3</v>
      </c>
      <c r="G110">
        <v>11758800</v>
      </c>
    </row>
    <row r="111" spans="1:7" x14ac:dyDescent="0.35">
      <c r="A111" s="2">
        <v>43157</v>
      </c>
      <c r="B111">
        <v>6.169E-3</v>
      </c>
      <c r="C111">
        <v>6.4989999999999996E-3</v>
      </c>
      <c r="D111">
        <v>5.9620000000000003E-3</v>
      </c>
      <c r="E111">
        <v>6.339E-3</v>
      </c>
      <c r="F111">
        <v>6.339E-3</v>
      </c>
      <c r="G111">
        <v>12068600</v>
      </c>
    </row>
    <row r="112" spans="1:7" x14ac:dyDescent="0.35">
      <c r="A112" s="2">
        <v>43158</v>
      </c>
      <c r="B112">
        <v>6.3629999999999997E-3</v>
      </c>
      <c r="C112">
        <v>6.574E-3</v>
      </c>
      <c r="D112">
        <v>6.2700000000000004E-3</v>
      </c>
      <c r="E112">
        <v>6.2909999999999997E-3</v>
      </c>
      <c r="F112">
        <v>6.2909999999999997E-3</v>
      </c>
      <c r="G112">
        <v>12201900</v>
      </c>
    </row>
    <row r="113" spans="1:7" x14ac:dyDescent="0.35">
      <c r="A113" s="2">
        <v>43159</v>
      </c>
      <c r="B113">
        <v>6.2700000000000004E-3</v>
      </c>
      <c r="C113">
        <v>6.4510000000000001E-3</v>
      </c>
      <c r="D113">
        <v>6.0060000000000001E-3</v>
      </c>
      <c r="E113">
        <v>6.0179999999999999E-3</v>
      </c>
      <c r="F113">
        <v>6.0179999999999999E-3</v>
      </c>
      <c r="G113">
        <v>13227600</v>
      </c>
    </row>
    <row r="114" spans="1:7" x14ac:dyDescent="0.35">
      <c r="A114" s="2">
        <v>43160</v>
      </c>
      <c r="B114">
        <v>6.0419999999999996E-3</v>
      </c>
      <c r="C114">
        <v>6.3200000000000001E-3</v>
      </c>
      <c r="D114">
        <v>5.9449999999999998E-3</v>
      </c>
      <c r="E114">
        <v>6.215E-3</v>
      </c>
      <c r="F114">
        <v>6.215E-3</v>
      </c>
      <c r="G114">
        <v>15518400</v>
      </c>
    </row>
    <row r="115" spans="1:7" x14ac:dyDescent="0.35">
      <c r="A115" s="2">
        <v>43161</v>
      </c>
      <c r="B115">
        <v>6.1739999999999998E-3</v>
      </c>
      <c r="C115">
        <v>6.2319999999999997E-3</v>
      </c>
      <c r="D115">
        <v>5.4469999999999996E-3</v>
      </c>
      <c r="E115">
        <v>5.4819999999999999E-3</v>
      </c>
      <c r="F115">
        <v>5.4819999999999999E-3</v>
      </c>
      <c r="G115">
        <v>22498100</v>
      </c>
    </row>
    <row r="116" spans="1:7" x14ac:dyDescent="0.35">
      <c r="A116" s="2">
        <v>43162</v>
      </c>
      <c r="B116">
        <v>5.4939999999999998E-3</v>
      </c>
      <c r="C116">
        <v>5.7559999999999998E-3</v>
      </c>
      <c r="D116">
        <v>5.1809999999999998E-3</v>
      </c>
      <c r="E116">
        <v>5.3010000000000002E-3</v>
      </c>
      <c r="F116">
        <v>5.3010000000000002E-3</v>
      </c>
      <c r="G116">
        <v>21545000</v>
      </c>
    </row>
    <row r="117" spans="1:7" x14ac:dyDescent="0.35">
      <c r="A117" s="2">
        <v>43163</v>
      </c>
      <c r="B117">
        <v>5.2339999999999999E-3</v>
      </c>
      <c r="C117">
        <v>5.5019999999999999E-3</v>
      </c>
      <c r="D117">
        <v>5.1640000000000002E-3</v>
      </c>
      <c r="E117">
        <v>5.5019999999999999E-3</v>
      </c>
      <c r="F117">
        <v>5.5019999999999999E-3</v>
      </c>
      <c r="G117">
        <v>12133500</v>
      </c>
    </row>
    <row r="118" spans="1:7" x14ac:dyDescent="0.35">
      <c r="A118" s="2">
        <v>43164</v>
      </c>
      <c r="B118">
        <v>5.4619999999999998E-3</v>
      </c>
      <c r="C118">
        <v>5.535E-3</v>
      </c>
      <c r="D118">
        <v>5.1570000000000001E-3</v>
      </c>
      <c r="E118">
        <v>5.2180000000000004E-3</v>
      </c>
      <c r="F118">
        <v>5.2180000000000004E-3</v>
      </c>
      <c r="G118">
        <v>13627700</v>
      </c>
    </row>
    <row r="119" spans="1:7" x14ac:dyDescent="0.35">
      <c r="A119" s="2">
        <v>43165</v>
      </c>
      <c r="B119">
        <v>5.1219999999999998E-3</v>
      </c>
      <c r="C119">
        <v>5.1359999999999999E-3</v>
      </c>
      <c r="D119">
        <v>4.5580000000000004E-3</v>
      </c>
      <c r="E119">
        <v>4.6100000000000004E-3</v>
      </c>
      <c r="F119">
        <v>4.6100000000000004E-3</v>
      </c>
      <c r="G119">
        <v>14766900</v>
      </c>
    </row>
    <row r="120" spans="1:7" x14ac:dyDescent="0.35">
      <c r="A120" s="2">
        <v>43166</v>
      </c>
      <c r="B120">
        <v>4.6179999999999997E-3</v>
      </c>
      <c r="C120">
        <v>4.7039999999999998E-3</v>
      </c>
      <c r="D120">
        <v>4.0109999999999998E-3</v>
      </c>
      <c r="E120">
        <v>4.0239999999999998E-3</v>
      </c>
      <c r="F120">
        <v>4.0239999999999998E-3</v>
      </c>
      <c r="G120">
        <v>17585500</v>
      </c>
    </row>
    <row r="121" spans="1:7" x14ac:dyDescent="0.35">
      <c r="A121" s="2">
        <v>43167</v>
      </c>
      <c r="B121">
        <v>4.0150000000000003E-3</v>
      </c>
      <c r="C121">
        <v>4.4180000000000001E-3</v>
      </c>
      <c r="D121">
        <v>3.895E-3</v>
      </c>
      <c r="E121">
        <v>4.0249999999999999E-3</v>
      </c>
      <c r="F121">
        <v>4.0249999999999999E-3</v>
      </c>
      <c r="G121">
        <v>15499400</v>
      </c>
    </row>
    <row r="122" spans="1:7" x14ac:dyDescent="0.35">
      <c r="A122" s="2">
        <v>43168</v>
      </c>
      <c r="B122">
        <v>4.006E-3</v>
      </c>
      <c r="C122">
        <v>4.1460000000000004E-3</v>
      </c>
      <c r="D122">
        <v>3.6180000000000001E-3</v>
      </c>
      <c r="E122">
        <v>4.1460000000000004E-3</v>
      </c>
      <c r="F122">
        <v>4.1460000000000004E-3</v>
      </c>
      <c r="G122">
        <v>13624400</v>
      </c>
    </row>
    <row r="123" spans="1:7" x14ac:dyDescent="0.35">
      <c r="A123" s="2">
        <v>43169</v>
      </c>
      <c r="B123">
        <v>4.1370000000000001E-3</v>
      </c>
      <c r="C123">
        <v>4.3790000000000001E-3</v>
      </c>
      <c r="D123">
        <v>3.9500000000000004E-3</v>
      </c>
      <c r="E123">
        <v>3.973E-3</v>
      </c>
      <c r="F123">
        <v>3.973E-3</v>
      </c>
      <c r="G123">
        <v>9880540</v>
      </c>
    </row>
    <row r="124" spans="1:7" x14ac:dyDescent="0.35">
      <c r="A124" s="2">
        <v>43170</v>
      </c>
      <c r="B124">
        <v>3.9589999999999998E-3</v>
      </c>
      <c r="C124">
        <v>4.3200000000000001E-3</v>
      </c>
      <c r="D124">
        <v>3.8430000000000001E-3</v>
      </c>
      <c r="E124">
        <v>4.2100000000000002E-3</v>
      </c>
      <c r="F124">
        <v>4.2100000000000002E-3</v>
      </c>
      <c r="G124">
        <v>9251440</v>
      </c>
    </row>
    <row r="125" spans="1:7" x14ac:dyDescent="0.35">
      <c r="A125" s="2">
        <v>43171</v>
      </c>
      <c r="B125">
        <v>4.2069999999999998E-3</v>
      </c>
      <c r="C125">
        <v>4.2729999999999999E-3</v>
      </c>
      <c r="D125">
        <v>3.8349999999999999E-3</v>
      </c>
      <c r="E125">
        <v>4.032E-3</v>
      </c>
      <c r="F125">
        <v>4.032E-3</v>
      </c>
      <c r="G125">
        <v>7601500</v>
      </c>
    </row>
    <row r="126" spans="1:7" x14ac:dyDescent="0.35">
      <c r="A126" s="2">
        <v>43172</v>
      </c>
      <c r="B126">
        <v>4.0200000000000001E-3</v>
      </c>
      <c r="C126">
        <v>4.2339999999999999E-3</v>
      </c>
      <c r="D126">
        <v>3.8790000000000001E-3</v>
      </c>
      <c r="E126">
        <v>3.96E-3</v>
      </c>
      <c r="F126">
        <v>3.96E-3</v>
      </c>
      <c r="G126">
        <v>6006560</v>
      </c>
    </row>
    <row r="127" spans="1:7" x14ac:dyDescent="0.35">
      <c r="A127" s="2">
        <v>43173</v>
      </c>
      <c r="B127">
        <v>3.954E-3</v>
      </c>
      <c r="C127">
        <v>4.0179999999999999E-3</v>
      </c>
      <c r="D127">
        <v>3.4229999999999998E-3</v>
      </c>
      <c r="E127">
        <v>3.5239999999999998E-3</v>
      </c>
      <c r="F127">
        <v>3.5239999999999998E-3</v>
      </c>
      <c r="G127">
        <v>7532350</v>
      </c>
    </row>
    <row r="128" spans="1:7" x14ac:dyDescent="0.35">
      <c r="A128" s="2">
        <v>43174</v>
      </c>
      <c r="B128">
        <v>3.5209999999999998E-3</v>
      </c>
      <c r="C128">
        <v>3.6189999999999998E-3</v>
      </c>
      <c r="D128">
        <v>3.2669999999999999E-3</v>
      </c>
      <c r="E128">
        <v>3.5360000000000001E-3</v>
      </c>
      <c r="F128">
        <v>3.5360000000000001E-3</v>
      </c>
      <c r="G128">
        <v>9316740</v>
      </c>
    </row>
    <row r="129" spans="1:7" x14ac:dyDescent="0.35">
      <c r="A129" s="2">
        <v>43175</v>
      </c>
      <c r="B129">
        <v>3.542E-3</v>
      </c>
      <c r="C129">
        <v>3.6549999999999998E-3</v>
      </c>
      <c r="D129">
        <v>3.441E-3</v>
      </c>
      <c r="E129">
        <v>3.5100000000000001E-3</v>
      </c>
      <c r="F129">
        <v>3.5100000000000001E-3</v>
      </c>
      <c r="G129">
        <v>6407110</v>
      </c>
    </row>
    <row r="130" spans="1:7" x14ac:dyDescent="0.35">
      <c r="A130" s="2">
        <v>43176</v>
      </c>
      <c r="B130">
        <v>3.5049999999999999E-3</v>
      </c>
      <c r="C130">
        <v>3.5500000000000002E-3</v>
      </c>
      <c r="D130">
        <v>3.2490000000000002E-3</v>
      </c>
      <c r="E130">
        <v>3.2989999999999998E-3</v>
      </c>
      <c r="F130">
        <v>3.2989999999999998E-3</v>
      </c>
      <c r="G130">
        <v>6231110</v>
      </c>
    </row>
    <row r="131" spans="1:7" x14ac:dyDescent="0.35">
      <c r="A131" s="2">
        <v>43177</v>
      </c>
      <c r="B131">
        <v>3.2799999999999999E-3</v>
      </c>
      <c r="C131">
        <v>3.2799999999999999E-3</v>
      </c>
      <c r="D131">
        <v>2.7899999999999999E-3</v>
      </c>
      <c r="E131">
        <v>3.1900000000000001E-3</v>
      </c>
      <c r="F131">
        <v>3.1900000000000001E-3</v>
      </c>
      <c r="G131">
        <v>9029610</v>
      </c>
    </row>
    <row r="132" spans="1:7" x14ac:dyDescent="0.35">
      <c r="A132" s="2">
        <v>43178</v>
      </c>
      <c r="B132">
        <v>3.199E-3</v>
      </c>
      <c r="C132">
        <v>3.5040000000000002E-3</v>
      </c>
      <c r="D132">
        <v>3.1440000000000001E-3</v>
      </c>
      <c r="E132">
        <v>3.4399999999999999E-3</v>
      </c>
      <c r="F132">
        <v>3.4399999999999999E-3</v>
      </c>
      <c r="G132">
        <v>8278910</v>
      </c>
    </row>
    <row r="133" spans="1:7" x14ac:dyDescent="0.35">
      <c r="A133" s="2">
        <v>43179</v>
      </c>
      <c r="B133">
        <v>3.4659999999999999E-3</v>
      </c>
      <c r="C133">
        <v>3.7269999999999998E-3</v>
      </c>
      <c r="D133">
        <v>3.388E-3</v>
      </c>
      <c r="E133">
        <v>3.6510000000000002E-3</v>
      </c>
      <c r="F133">
        <v>3.6510000000000002E-3</v>
      </c>
      <c r="G133">
        <v>6638060</v>
      </c>
    </row>
    <row r="134" spans="1:7" x14ac:dyDescent="0.35">
      <c r="A134" s="2">
        <v>43180</v>
      </c>
      <c r="B134">
        <v>3.6510000000000002E-3</v>
      </c>
      <c r="C134">
        <v>3.833E-3</v>
      </c>
      <c r="D134">
        <v>3.6059999999999998E-3</v>
      </c>
      <c r="E134">
        <v>3.6589999999999999E-3</v>
      </c>
      <c r="F134">
        <v>3.6589999999999999E-3</v>
      </c>
      <c r="G134">
        <v>6711100</v>
      </c>
    </row>
    <row r="135" spans="1:7" x14ac:dyDescent="0.35">
      <c r="A135" s="2">
        <v>43181</v>
      </c>
      <c r="B135">
        <v>3.666E-3</v>
      </c>
      <c r="C135">
        <v>3.7260000000000001E-3</v>
      </c>
      <c r="D135">
        <v>3.4429999999999999E-3</v>
      </c>
      <c r="E135">
        <v>3.5279999999999999E-3</v>
      </c>
      <c r="F135">
        <v>3.5279999999999999E-3</v>
      </c>
      <c r="G135">
        <v>5210480</v>
      </c>
    </row>
    <row r="136" spans="1:7" x14ac:dyDescent="0.35">
      <c r="A136" s="2">
        <v>43182</v>
      </c>
      <c r="B136">
        <v>3.5330000000000001E-3</v>
      </c>
      <c r="C136">
        <v>3.5599999999999998E-3</v>
      </c>
      <c r="D136">
        <v>3.3409999999999998E-3</v>
      </c>
      <c r="E136">
        <v>3.5599999999999998E-3</v>
      </c>
      <c r="F136">
        <v>3.5599999999999998E-3</v>
      </c>
      <c r="G136">
        <v>6178530</v>
      </c>
    </row>
    <row r="137" spans="1:7" x14ac:dyDescent="0.35">
      <c r="A137" s="2">
        <v>43183</v>
      </c>
      <c r="B137">
        <v>3.5969999999999999E-3</v>
      </c>
      <c r="C137">
        <v>3.7269999999999998E-3</v>
      </c>
      <c r="D137">
        <v>3.5100000000000001E-3</v>
      </c>
      <c r="E137">
        <v>3.5899999999999999E-3</v>
      </c>
      <c r="F137">
        <v>3.5899999999999999E-3</v>
      </c>
      <c r="G137">
        <v>4461220</v>
      </c>
    </row>
    <row r="138" spans="1:7" x14ac:dyDescent="0.35">
      <c r="A138" s="2">
        <v>43184</v>
      </c>
      <c r="B138">
        <v>3.5500000000000002E-3</v>
      </c>
      <c r="C138">
        <v>3.5760000000000002E-3</v>
      </c>
      <c r="D138">
        <v>3.4629999999999999E-3</v>
      </c>
      <c r="E138">
        <v>3.5049999999999999E-3</v>
      </c>
      <c r="F138">
        <v>3.5049999999999999E-3</v>
      </c>
      <c r="G138">
        <v>3476340</v>
      </c>
    </row>
    <row r="139" spans="1:7" x14ac:dyDescent="0.35">
      <c r="A139" s="2">
        <v>43185</v>
      </c>
      <c r="B139">
        <v>3.4979999999999998E-3</v>
      </c>
      <c r="C139">
        <v>3.5409999999999999E-3</v>
      </c>
      <c r="D139">
        <v>3.1410000000000001E-3</v>
      </c>
      <c r="E139">
        <v>3.2889999999999998E-3</v>
      </c>
      <c r="F139">
        <v>3.2889999999999998E-3</v>
      </c>
      <c r="G139">
        <v>6061990</v>
      </c>
    </row>
    <row r="140" spans="1:7" x14ac:dyDescent="0.35">
      <c r="A140" s="2">
        <v>43186</v>
      </c>
      <c r="B140">
        <v>3.2759999999999998E-3</v>
      </c>
      <c r="C140">
        <v>3.2829999999999999E-3</v>
      </c>
      <c r="D140">
        <v>3.1080000000000001E-3</v>
      </c>
      <c r="E140">
        <v>3.1449999999999998E-3</v>
      </c>
      <c r="F140">
        <v>3.1449999999999998E-3</v>
      </c>
      <c r="G140">
        <v>5235300</v>
      </c>
    </row>
    <row r="141" spans="1:7" x14ac:dyDescent="0.35">
      <c r="A141" s="2">
        <v>43187</v>
      </c>
      <c r="B141">
        <v>3.1340000000000001E-3</v>
      </c>
      <c r="C141">
        <v>3.2439999999999999E-3</v>
      </c>
      <c r="D141">
        <v>3.114E-3</v>
      </c>
      <c r="E141">
        <v>3.1410000000000001E-3</v>
      </c>
      <c r="F141">
        <v>3.1410000000000001E-3</v>
      </c>
      <c r="G141">
        <v>4912220</v>
      </c>
    </row>
    <row r="142" spans="1:7" x14ac:dyDescent="0.35">
      <c r="A142" s="2">
        <v>43188</v>
      </c>
      <c r="B142">
        <v>3.1710000000000002E-3</v>
      </c>
      <c r="C142">
        <v>3.1770000000000001E-3</v>
      </c>
      <c r="D142">
        <v>2.758E-3</v>
      </c>
      <c r="E142">
        <v>2.8270000000000001E-3</v>
      </c>
      <c r="F142">
        <v>2.8270000000000001E-3</v>
      </c>
      <c r="G142">
        <v>5630550</v>
      </c>
    </row>
    <row r="143" spans="1:7" x14ac:dyDescent="0.35">
      <c r="A143" s="2">
        <v>43189</v>
      </c>
      <c r="B143">
        <v>2.8110000000000001E-3</v>
      </c>
      <c r="C143">
        <v>2.8900000000000002E-3</v>
      </c>
      <c r="D143">
        <v>2.6480000000000002E-3</v>
      </c>
      <c r="E143">
        <v>2.7629999999999998E-3</v>
      </c>
      <c r="F143">
        <v>2.7629999999999998E-3</v>
      </c>
      <c r="G143">
        <v>5378440</v>
      </c>
    </row>
    <row r="144" spans="1:7" x14ac:dyDescent="0.35">
      <c r="A144" s="2">
        <v>43190</v>
      </c>
      <c r="B144">
        <v>2.7520000000000001E-3</v>
      </c>
      <c r="C144">
        <v>2.8969999999999998E-3</v>
      </c>
      <c r="D144">
        <v>2.699E-3</v>
      </c>
      <c r="E144">
        <v>2.8189999999999999E-3</v>
      </c>
      <c r="F144">
        <v>2.8189999999999999E-3</v>
      </c>
      <c r="G144">
        <v>3505010</v>
      </c>
    </row>
    <row r="145" spans="1:7" x14ac:dyDescent="0.35">
      <c r="A145" s="2">
        <v>43191</v>
      </c>
      <c r="B145">
        <v>2.8180000000000002E-3</v>
      </c>
      <c r="C145">
        <v>2.869E-3</v>
      </c>
      <c r="D145">
        <v>2.5950000000000001E-3</v>
      </c>
      <c r="E145">
        <v>2.7190000000000001E-3</v>
      </c>
      <c r="F145">
        <v>2.7190000000000001E-3</v>
      </c>
      <c r="G145">
        <v>3373820</v>
      </c>
    </row>
    <row r="146" spans="1:7" x14ac:dyDescent="0.35">
      <c r="A146" s="2">
        <v>43192</v>
      </c>
      <c r="B146">
        <v>2.7309999999999999E-3</v>
      </c>
      <c r="C146">
        <v>2.8140000000000001E-3</v>
      </c>
      <c r="D146">
        <v>2.7039999999999998E-3</v>
      </c>
      <c r="E146">
        <v>2.797E-3</v>
      </c>
      <c r="F146">
        <v>2.797E-3</v>
      </c>
      <c r="G146">
        <v>5034000</v>
      </c>
    </row>
    <row r="147" spans="1:7" x14ac:dyDescent="0.35">
      <c r="A147" s="2">
        <v>43193</v>
      </c>
      <c r="B147">
        <v>2.794E-3</v>
      </c>
      <c r="C147">
        <v>2.993E-3</v>
      </c>
      <c r="D147">
        <v>2.7799999999999999E-3</v>
      </c>
      <c r="E147">
        <v>2.98E-3</v>
      </c>
      <c r="F147">
        <v>2.98E-3</v>
      </c>
      <c r="G147">
        <v>6618080</v>
      </c>
    </row>
    <row r="148" spans="1:7" x14ac:dyDescent="0.35">
      <c r="A148" s="2">
        <v>43194</v>
      </c>
      <c r="B148">
        <v>2.9819999999999998E-3</v>
      </c>
      <c r="C148">
        <v>3.006E-3</v>
      </c>
      <c r="D148">
        <v>2.7169999999999998E-3</v>
      </c>
      <c r="E148">
        <v>2.7699999999999999E-3</v>
      </c>
      <c r="F148">
        <v>2.7699999999999999E-3</v>
      </c>
      <c r="G148">
        <v>5330250</v>
      </c>
    </row>
    <row r="149" spans="1:7" x14ac:dyDescent="0.35">
      <c r="A149" s="2">
        <v>43195</v>
      </c>
      <c r="B149">
        <v>2.7850000000000001E-3</v>
      </c>
      <c r="C149">
        <v>2.7910000000000001E-3</v>
      </c>
      <c r="D149">
        <v>2.6540000000000001E-3</v>
      </c>
      <c r="E149">
        <v>2.7139999999999998E-3</v>
      </c>
      <c r="F149">
        <v>2.7139999999999998E-3</v>
      </c>
      <c r="G149">
        <v>4829150</v>
      </c>
    </row>
    <row r="150" spans="1:7" x14ac:dyDescent="0.35">
      <c r="A150" s="2">
        <v>43196</v>
      </c>
      <c r="B150">
        <v>2.715E-3</v>
      </c>
      <c r="C150">
        <v>2.7369999999999998E-3</v>
      </c>
      <c r="D150">
        <v>2.614E-3</v>
      </c>
      <c r="E150">
        <v>2.6700000000000001E-3</v>
      </c>
      <c r="F150">
        <v>2.6700000000000001E-3</v>
      </c>
      <c r="G150">
        <v>2848290</v>
      </c>
    </row>
    <row r="151" spans="1:7" x14ac:dyDescent="0.35">
      <c r="A151" s="2">
        <v>43197</v>
      </c>
      <c r="B151">
        <v>2.6819999999999999E-3</v>
      </c>
      <c r="C151">
        <v>2.8649999999999999E-3</v>
      </c>
      <c r="D151">
        <v>2.6689999999999999E-3</v>
      </c>
      <c r="E151">
        <v>2.8019999999999998E-3</v>
      </c>
      <c r="F151">
        <v>2.8019999999999998E-3</v>
      </c>
      <c r="G151">
        <v>3034220</v>
      </c>
    </row>
    <row r="152" spans="1:7" x14ac:dyDescent="0.35">
      <c r="A152" s="2">
        <v>43198</v>
      </c>
      <c r="B152">
        <v>2.7859999999999998E-3</v>
      </c>
      <c r="C152">
        <v>2.9069999999999999E-3</v>
      </c>
      <c r="D152">
        <v>2.7859999999999998E-3</v>
      </c>
      <c r="E152">
        <v>2.843E-3</v>
      </c>
      <c r="F152">
        <v>2.843E-3</v>
      </c>
      <c r="G152">
        <v>3683180</v>
      </c>
    </row>
    <row r="153" spans="1:7" x14ac:dyDescent="0.35">
      <c r="A153" s="2">
        <v>43199</v>
      </c>
      <c r="B153">
        <v>2.8549999999999999E-3</v>
      </c>
      <c r="C153">
        <v>2.9290000000000002E-3</v>
      </c>
      <c r="D153">
        <v>2.7239999999999999E-3</v>
      </c>
      <c r="E153">
        <v>2.7629999999999998E-3</v>
      </c>
      <c r="F153">
        <v>2.7629999999999998E-3</v>
      </c>
      <c r="G153">
        <v>4827250</v>
      </c>
    </row>
    <row r="154" spans="1:7" x14ac:dyDescent="0.35">
      <c r="A154" s="2">
        <v>43200</v>
      </c>
      <c r="B154">
        <v>2.7590000000000002E-3</v>
      </c>
      <c r="C154">
        <v>3.0730000000000002E-3</v>
      </c>
      <c r="D154">
        <v>2.7399999999999998E-3</v>
      </c>
      <c r="E154">
        <v>3.0430000000000001E-3</v>
      </c>
      <c r="F154">
        <v>3.0430000000000001E-3</v>
      </c>
      <c r="G154">
        <v>10212100</v>
      </c>
    </row>
    <row r="155" spans="1:7" x14ac:dyDescent="0.35">
      <c r="A155" s="2">
        <v>43201</v>
      </c>
      <c r="B155">
        <v>3.039E-3</v>
      </c>
      <c r="C155">
        <v>3.4989999999999999E-3</v>
      </c>
      <c r="D155">
        <v>3.0130000000000001E-3</v>
      </c>
      <c r="E155">
        <v>3.3960000000000001E-3</v>
      </c>
      <c r="F155">
        <v>3.3960000000000001E-3</v>
      </c>
      <c r="G155">
        <v>25292400</v>
      </c>
    </row>
    <row r="156" spans="1:7" x14ac:dyDescent="0.35">
      <c r="A156" s="2">
        <v>43202</v>
      </c>
      <c r="B156">
        <v>3.3739999999999998E-3</v>
      </c>
      <c r="C156">
        <v>3.7980000000000002E-3</v>
      </c>
      <c r="D156">
        <v>3.2550000000000001E-3</v>
      </c>
      <c r="E156">
        <v>3.7980000000000002E-3</v>
      </c>
      <c r="F156">
        <v>3.7980000000000002E-3</v>
      </c>
      <c r="G156">
        <v>13877700</v>
      </c>
    </row>
    <row r="157" spans="1:7" x14ac:dyDescent="0.35">
      <c r="A157" s="2">
        <v>43203</v>
      </c>
      <c r="B157">
        <v>3.7820000000000002E-3</v>
      </c>
      <c r="C157">
        <v>4.2940000000000001E-3</v>
      </c>
      <c r="D157">
        <v>3.7499999999999999E-3</v>
      </c>
      <c r="E157">
        <v>3.9950000000000003E-3</v>
      </c>
      <c r="F157">
        <v>3.9950000000000003E-3</v>
      </c>
      <c r="G157">
        <v>18150400</v>
      </c>
    </row>
    <row r="158" spans="1:7" x14ac:dyDescent="0.35">
      <c r="A158" s="2">
        <v>43204</v>
      </c>
      <c r="B158">
        <v>3.9579999999999997E-3</v>
      </c>
      <c r="C158">
        <v>4.2180000000000004E-3</v>
      </c>
      <c r="D158">
        <v>3.9240000000000004E-3</v>
      </c>
      <c r="E158">
        <v>4.15E-3</v>
      </c>
      <c r="F158">
        <v>4.15E-3</v>
      </c>
      <c r="G158">
        <v>13585900</v>
      </c>
    </row>
    <row r="159" spans="1:7" x14ac:dyDescent="0.35">
      <c r="A159" s="2">
        <v>43205</v>
      </c>
      <c r="B159">
        <v>4.1349999999999998E-3</v>
      </c>
      <c r="C159">
        <v>4.614E-3</v>
      </c>
      <c r="D159">
        <v>4.1349999999999998E-3</v>
      </c>
      <c r="E159">
        <v>4.5710000000000004E-3</v>
      </c>
      <c r="F159">
        <v>4.5710000000000004E-3</v>
      </c>
      <c r="G159">
        <v>11867500</v>
      </c>
    </row>
    <row r="160" spans="1:7" x14ac:dyDescent="0.35">
      <c r="A160" s="2">
        <v>43206</v>
      </c>
      <c r="B160">
        <v>4.5880000000000001E-3</v>
      </c>
      <c r="C160">
        <v>4.9199999999999999E-3</v>
      </c>
      <c r="D160">
        <v>4.3909999999999999E-3</v>
      </c>
      <c r="E160">
        <v>4.5849999999999997E-3</v>
      </c>
      <c r="F160">
        <v>4.5849999999999997E-3</v>
      </c>
      <c r="G160">
        <v>22272600</v>
      </c>
    </row>
    <row r="161" spans="1:7" x14ac:dyDescent="0.35">
      <c r="A161" s="2">
        <v>43207</v>
      </c>
      <c r="B161">
        <v>4.5880000000000001E-3</v>
      </c>
      <c r="C161">
        <v>4.8690000000000001E-3</v>
      </c>
      <c r="D161">
        <v>4.5149999999999999E-3</v>
      </c>
      <c r="E161">
        <v>4.744E-3</v>
      </c>
      <c r="F161">
        <v>4.744E-3</v>
      </c>
      <c r="G161">
        <v>17139500</v>
      </c>
    </row>
    <row r="162" spans="1:7" x14ac:dyDescent="0.35">
      <c r="A162" s="2">
        <v>43208</v>
      </c>
      <c r="B162">
        <v>4.712E-3</v>
      </c>
      <c r="C162">
        <v>5.4679999999999998E-3</v>
      </c>
      <c r="D162">
        <v>4.7080000000000004E-3</v>
      </c>
      <c r="E162">
        <v>5.4120000000000001E-3</v>
      </c>
      <c r="F162">
        <v>5.4120000000000001E-3</v>
      </c>
      <c r="G162">
        <v>21720200</v>
      </c>
    </row>
    <row r="163" spans="1:7" x14ac:dyDescent="0.35">
      <c r="A163" s="2">
        <v>43209</v>
      </c>
      <c r="B163">
        <v>5.3969999999999999E-3</v>
      </c>
      <c r="C163">
        <v>5.8240000000000002E-3</v>
      </c>
      <c r="D163">
        <v>5.3200000000000001E-3</v>
      </c>
      <c r="E163">
        <v>5.8240000000000002E-3</v>
      </c>
      <c r="F163">
        <v>5.8240000000000002E-3</v>
      </c>
      <c r="G163">
        <v>27012500</v>
      </c>
    </row>
    <row r="164" spans="1:7" x14ac:dyDescent="0.35">
      <c r="A164" s="2">
        <v>43210</v>
      </c>
      <c r="B164">
        <v>5.8339999999999998E-3</v>
      </c>
      <c r="C164">
        <v>5.9579999999999998E-3</v>
      </c>
      <c r="D164">
        <v>5.6979999999999999E-3</v>
      </c>
      <c r="E164">
        <v>5.8929999999999998E-3</v>
      </c>
      <c r="F164">
        <v>5.8929999999999998E-3</v>
      </c>
      <c r="G164">
        <v>23110700</v>
      </c>
    </row>
    <row r="165" spans="1:7" x14ac:dyDescent="0.35">
      <c r="A165" s="2">
        <v>43211</v>
      </c>
      <c r="B165">
        <v>5.8780000000000004E-3</v>
      </c>
      <c r="C165">
        <v>5.8869999999999999E-3</v>
      </c>
      <c r="D165">
        <v>5.1939999999999998E-3</v>
      </c>
      <c r="E165">
        <v>5.4130000000000003E-3</v>
      </c>
      <c r="F165">
        <v>5.4130000000000003E-3</v>
      </c>
      <c r="G165">
        <v>25007100</v>
      </c>
    </row>
    <row r="166" spans="1:7" x14ac:dyDescent="0.35">
      <c r="A166" s="2">
        <v>43212</v>
      </c>
      <c r="B166">
        <v>5.4419999999999998E-3</v>
      </c>
      <c r="C166">
        <v>5.7730000000000004E-3</v>
      </c>
      <c r="D166">
        <v>5.3280000000000003E-3</v>
      </c>
      <c r="E166">
        <v>5.5389999999999997E-3</v>
      </c>
      <c r="F166">
        <v>5.5389999999999997E-3</v>
      </c>
      <c r="G166">
        <v>18456900</v>
      </c>
    </row>
    <row r="167" spans="1:7" x14ac:dyDescent="0.35">
      <c r="A167" s="2">
        <v>43213</v>
      </c>
      <c r="B167">
        <v>5.5449999999999996E-3</v>
      </c>
      <c r="C167">
        <v>5.7070000000000003E-3</v>
      </c>
      <c r="D167">
        <v>5.4000000000000003E-3</v>
      </c>
      <c r="E167">
        <v>5.4819999999999999E-3</v>
      </c>
      <c r="F167">
        <v>5.4819999999999999E-3</v>
      </c>
      <c r="G167">
        <v>33576300</v>
      </c>
    </row>
    <row r="168" spans="1:7" x14ac:dyDescent="0.35">
      <c r="A168" s="2">
        <v>43214</v>
      </c>
      <c r="B168">
        <v>5.489E-3</v>
      </c>
      <c r="C168">
        <v>5.9080000000000001E-3</v>
      </c>
      <c r="D168">
        <v>5.4819999999999999E-3</v>
      </c>
      <c r="E168">
        <v>5.7999999999999996E-3</v>
      </c>
      <c r="F168">
        <v>5.7999999999999996E-3</v>
      </c>
      <c r="G168">
        <v>36637000</v>
      </c>
    </row>
    <row r="169" spans="1:7" x14ac:dyDescent="0.35">
      <c r="A169" s="2">
        <v>43215</v>
      </c>
      <c r="B169">
        <v>5.8789999999999997E-3</v>
      </c>
      <c r="C169">
        <v>5.9189999999999998E-3</v>
      </c>
      <c r="D169">
        <v>4.947E-3</v>
      </c>
      <c r="E169">
        <v>5.0930000000000003E-3</v>
      </c>
      <c r="F169">
        <v>5.0930000000000003E-3</v>
      </c>
      <c r="G169">
        <v>38270000</v>
      </c>
    </row>
    <row r="170" spans="1:7" x14ac:dyDescent="0.35">
      <c r="A170" s="2">
        <v>43216</v>
      </c>
      <c r="B170">
        <v>5.1279999999999997E-3</v>
      </c>
      <c r="C170">
        <v>5.6759999999999996E-3</v>
      </c>
      <c r="D170">
        <v>4.8960000000000002E-3</v>
      </c>
      <c r="E170">
        <v>5.6270000000000001E-3</v>
      </c>
      <c r="F170">
        <v>5.6270000000000001E-3</v>
      </c>
      <c r="G170">
        <v>41358700</v>
      </c>
    </row>
    <row r="171" spans="1:7" x14ac:dyDescent="0.35">
      <c r="A171" s="2">
        <v>43217</v>
      </c>
      <c r="B171">
        <v>5.5830000000000003E-3</v>
      </c>
      <c r="C171">
        <v>5.7390000000000002E-3</v>
      </c>
      <c r="D171">
        <v>5.2960000000000004E-3</v>
      </c>
      <c r="E171">
        <v>5.4219999999999997E-3</v>
      </c>
      <c r="F171">
        <v>5.4219999999999997E-3</v>
      </c>
      <c r="G171">
        <v>38969800</v>
      </c>
    </row>
    <row r="172" spans="1:7" x14ac:dyDescent="0.35">
      <c r="A172" s="2">
        <v>43218</v>
      </c>
      <c r="B172">
        <v>5.3639999999999998E-3</v>
      </c>
      <c r="C172">
        <v>5.6220000000000003E-3</v>
      </c>
      <c r="D172">
        <v>5.3140000000000001E-3</v>
      </c>
      <c r="E172">
        <v>5.3569999999999998E-3</v>
      </c>
      <c r="F172">
        <v>5.3569999999999998E-3</v>
      </c>
      <c r="G172">
        <v>35916600</v>
      </c>
    </row>
    <row r="173" spans="1:7" x14ac:dyDescent="0.35">
      <c r="A173" s="2">
        <v>43219</v>
      </c>
      <c r="B173">
        <v>5.47E-3</v>
      </c>
      <c r="C173">
        <v>5.5579999999999996E-3</v>
      </c>
      <c r="D173">
        <v>5.2220000000000001E-3</v>
      </c>
      <c r="E173">
        <v>5.4590000000000003E-3</v>
      </c>
      <c r="F173">
        <v>5.4590000000000003E-3</v>
      </c>
      <c r="G173">
        <v>37883800</v>
      </c>
    </row>
    <row r="174" spans="1:7" x14ac:dyDescent="0.35">
      <c r="A174" s="2">
        <v>43220</v>
      </c>
      <c r="B174">
        <v>5.4050000000000001E-3</v>
      </c>
      <c r="C174">
        <v>5.5339999999999999E-3</v>
      </c>
      <c r="D174">
        <v>5.1359999999999999E-3</v>
      </c>
      <c r="E174">
        <v>5.2100000000000002E-3</v>
      </c>
      <c r="F174">
        <v>5.2100000000000002E-3</v>
      </c>
      <c r="G174">
        <v>36411800</v>
      </c>
    </row>
    <row r="175" spans="1:7" x14ac:dyDescent="0.35">
      <c r="A175" s="2">
        <v>43221</v>
      </c>
      <c r="B175">
        <v>5.2719999999999998E-3</v>
      </c>
      <c r="C175">
        <v>5.2719999999999998E-3</v>
      </c>
      <c r="D175">
        <v>4.8989999999999997E-3</v>
      </c>
      <c r="E175">
        <v>5.1440000000000001E-3</v>
      </c>
      <c r="F175">
        <v>5.1440000000000001E-3</v>
      </c>
      <c r="G175">
        <v>11657500</v>
      </c>
    </row>
    <row r="176" spans="1:7" x14ac:dyDescent="0.35">
      <c r="A176" s="2">
        <v>43222</v>
      </c>
      <c r="B176">
        <v>5.1139999999999996E-3</v>
      </c>
      <c r="C176">
        <v>5.4149999999999997E-3</v>
      </c>
      <c r="D176">
        <v>5.0410000000000003E-3</v>
      </c>
      <c r="E176">
        <v>5.2729999999999999E-3</v>
      </c>
      <c r="F176">
        <v>5.2729999999999999E-3</v>
      </c>
      <c r="G176">
        <v>49958400</v>
      </c>
    </row>
    <row r="177" spans="1:7" x14ac:dyDescent="0.35">
      <c r="A177" s="2">
        <v>43223</v>
      </c>
      <c r="B177">
        <v>5.3340000000000002E-3</v>
      </c>
      <c r="C177">
        <v>5.6490000000000004E-3</v>
      </c>
      <c r="D177">
        <v>5.2119999999999996E-3</v>
      </c>
      <c r="E177">
        <v>5.6410000000000002E-3</v>
      </c>
      <c r="F177">
        <v>5.6410000000000002E-3</v>
      </c>
      <c r="G177">
        <v>50484900</v>
      </c>
    </row>
    <row r="178" spans="1:7" x14ac:dyDescent="0.35">
      <c r="A178" s="2">
        <v>43224</v>
      </c>
      <c r="B178">
        <v>5.5329999999999997E-3</v>
      </c>
      <c r="C178">
        <v>5.555E-3</v>
      </c>
      <c r="D178">
        <v>5.2050000000000004E-3</v>
      </c>
      <c r="E178">
        <v>5.2690000000000002E-3</v>
      </c>
      <c r="F178">
        <v>5.2690000000000002E-3</v>
      </c>
      <c r="G178">
        <v>14434200</v>
      </c>
    </row>
    <row r="179" spans="1:7" x14ac:dyDescent="0.35">
      <c r="A179" s="2">
        <v>43225</v>
      </c>
      <c r="B179">
        <v>5.267E-3</v>
      </c>
      <c r="C179">
        <v>5.3470000000000002E-3</v>
      </c>
      <c r="D179">
        <v>5.0260000000000001E-3</v>
      </c>
      <c r="E179">
        <v>5.1799999999999997E-3</v>
      </c>
      <c r="F179">
        <v>5.1799999999999997E-3</v>
      </c>
      <c r="G179">
        <v>30335800</v>
      </c>
    </row>
    <row r="180" spans="1:7" x14ac:dyDescent="0.35">
      <c r="A180" s="2">
        <v>43226</v>
      </c>
      <c r="B180">
        <v>5.202E-3</v>
      </c>
      <c r="C180">
        <v>5.2589999999999998E-3</v>
      </c>
      <c r="D180">
        <v>4.725E-3</v>
      </c>
      <c r="E180">
        <v>4.9699999999999996E-3</v>
      </c>
      <c r="F180">
        <v>4.9699999999999996E-3</v>
      </c>
      <c r="G180">
        <v>33446900</v>
      </c>
    </row>
    <row r="181" spans="1:7" x14ac:dyDescent="0.35">
      <c r="A181" s="2">
        <v>43227</v>
      </c>
      <c r="B181">
        <v>4.9659999999999999E-3</v>
      </c>
      <c r="C181">
        <v>5.0169999999999998E-3</v>
      </c>
      <c r="D181">
        <v>4.6319999999999998E-3</v>
      </c>
      <c r="E181">
        <v>4.8170000000000001E-3</v>
      </c>
      <c r="F181">
        <v>4.8170000000000001E-3</v>
      </c>
      <c r="G181">
        <v>25891500</v>
      </c>
    </row>
    <row r="182" spans="1:7" x14ac:dyDescent="0.35">
      <c r="A182" s="2">
        <v>43228</v>
      </c>
      <c r="B182">
        <v>4.8329999999999996E-3</v>
      </c>
      <c r="C182">
        <v>5.3559999999999997E-3</v>
      </c>
      <c r="D182">
        <v>4.7920000000000003E-3</v>
      </c>
      <c r="E182">
        <v>5.3030000000000004E-3</v>
      </c>
      <c r="F182">
        <v>5.3030000000000004E-3</v>
      </c>
      <c r="G182">
        <v>40660100</v>
      </c>
    </row>
    <row r="183" spans="1:7" x14ac:dyDescent="0.35">
      <c r="A183" s="2">
        <v>43229</v>
      </c>
      <c r="B183">
        <v>5.2729999999999999E-3</v>
      </c>
      <c r="C183">
        <v>5.3239999999999997E-3</v>
      </c>
      <c r="D183">
        <v>4.6519999999999999E-3</v>
      </c>
      <c r="E183">
        <v>5.0930000000000003E-3</v>
      </c>
      <c r="F183">
        <v>5.0930000000000003E-3</v>
      </c>
      <c r="G183">
        <v>33562300</v>
      </c>
    </row>
    <row r="184" spans="1:7" x14ac:dyDescent="0.35">
      <c r="A184" s="2">
        <v>43230</v>
      </c>
      <c r="B184">
        <v>4.8250000000000003E-3</v>
      </c>
      <c r="C184">
        <v>5.2960000000000004E-3</v>
      </c>
      <c r="D184">
        <v>4.5310000000000003E-3</v>
      </c>
      <c r="E184">
        <v>4.8700000000000002E-3</v>
      </c>
      <c r="F184">
        <v>4.8700000000000002E-3</v>
      </c>
      <c r="G184">
        <v>34878500</v>
      </c>
    </row>
    <row r="185" spans="1:7" x14ac:dyDescent="0.35">
      <c r="A185" s="2">
        <v>43231</v>
      </c>
      <c r="B185">
        <v>5.0359999999999997E-3</v>
      </c>
      <c r="C185">
        <v>5.0359999999999997E-3</v>
      </c>
      <c r="D185">
        <v>3.9969999999999997E-3</v>
      </c>
      <c r="E185">
        <v>4.3620000000000004E-3</v>
      </c>
      <c r="F185">
        <v>4.3620000000000004E-3</v>
      </c>
      <c r="G185">
        <v>27582800</v>
      </c>
    </row>
    <row r="186" spans="1:7" x14ac:dyDescent="0.35">
      <c r="A186" s="2">
        <v>43232</v>
      </c>
      <c r="B186">
        <v>4.45E-3</v>
      </c>
      <c r="C186">
        <v>4.6680000000000003E-3</v>
      </c>
      <c r="D186">
        <v>3.9179999999999996E-3</v>
      </c>
      <c r="E186">
        <v>4.4730000000000004E-3</v>
      </c>
      <c r="F186">
        <v>4.4730000000000004E-3</v>
      </c>
      <c r="G186">
        <v>27449400</v>
      </c>
    </row>
    <row r="187" spans="1:7" x14ac:dyDescent="0.35">
      <c r="A187" s="2">
        <v>43233</v>
      </c>
      <c r="B187">
        <v>4.3070000000000001E-3</v>
      </c>
      <c r="C187">
        <v>4.6220000000000002E-3</v>
      </c>
      <c r="D187">
        <v>3.9649999999999998E-3</v>
      </c>
      <c r="E187">
        <v>4.3290000000000004E-3</v>
      </c>
      <c r="F187">
        <v>4.3290000000000004E-3</v>
      </c>
      <c r="G187">
        <v>19823500</v>
      </c>
    </row>
    <row r="188" spans="1:7" x14ac:dyDescent="0.35">
      <c r="A188" s="2">
        <v>43234</v>
      </c>
      <c r="B188">
        <v>4.4990000000000004E-3</v>
      </c>
      <c r="C188">
        <v>4.5589999999999997E-3</v>
      </c>
      <c r="D188">
        <v>4.2189999999999997E-3</v>
      </c>
      <c r="E188">
        <v>4.4600000000000004E-3</v>
      </c>
      <c r="F188">
        <v>4.4600000000000004E-3</v>
      </c>
      <c r="G188">
        <v>12399700</v>
      </c>
    </row>
    <row r="189" spans="1:7" x14ac:dyDescent="0.35">
      <c r="A189" s="2">
        <v>43235</v>
      </c>
      <c r="B189">
        <v>4.4429999999999999E-3</v>
      </c>
      <c r="C189">
        <v>4.7879999999999997E-3</v>
      </c>
      <c r="D189">
        <v>4.4180000000000001E-3</v>
      </c>
      <c r="E189">
        <v>4.5149999999999999E-3</v>
      </c>
      <c r="F189">
        <v>4.5149999999999999E-3</v>
      </c>
      <c r="G189">
        <v>21076900</v>
      </c>
    </row>
    <row r="190" spans="1:7" x14ac:dyDescent="0.35">
      <c r="A190" s="2">
        <v>43236</v>
      </c>
      <c r="B190">
        <v>4.4739999999999997E-3</v>
      </c>
      <c r="C190">
        <v>4.5500000000000002E-3</v>
      </c>
      <c r="D190">
        <v>4.2599999999999999E-3</v>
      </c>
      <c r="E190">
        <v>4.385E-3</v>
      </c>
      <c r="F190">
        <v>4.385E-3</v>
      </c>
      <c r="G190">
        <v>9611630</v>
      </c>
    </row>
    <row r="191" spans="1:7" x14ac:dyDescent="0.35">
      <c r="A191" s="2">
        <v>43237</v>
      </c>
      <c r="B191">
        <v>4.3680000000000004E-3</v>
      </c>
      <c r="C191">
        <v>4.4799999999999996E-3</v>
      </c>
      <c r="D191">
        <v>4.1729999999999996E-3</v>
      </c>
      <c r="E191">
        <v>4.1879999999999999E-3</v>
      </c>
      <c r="F191">
        <v>4.1879999999999999E-3</v>
      </c>
      <c r="G191">
        <v>17314000</v>
      </c>
    </row>
    <row r="192" spans="1:7" x14ac:dyDescent="0.35">
      <c r="A192" s="2">
        <v>43238</v>
      </c>
      <c r="B192">
        <v>3.9960000000000004E-3</v>
      </c>
      <c r="C192">
        <v>4.3769999999999998E-3</v>
      </c>
      <c r="D192">
        <v>3.7550000000000001E-3</v>
      </c>
      <c r="E192">
        <v>4.0169999999999997E-3</v>
      </c>
      <c r="F192">
        <v>4.0169999999999997E-3</v>
      </c>
      <c r="G192">
        <v>13622000</v>
      </c>
    </row>
    <row r="193" spans="1:7" x14ac:dyDescent="0.35">
      <c r="A193" s="2">
        <v>43239</v>
      </c>
      <c r="B193">
        <v>4.2170000000000003E-3</v>
      </c>
      <c r="C193">
        <v>4.4279999999999996E-3</v>
      </c>
      <c r="D193">
        <v>4.0049999999999999E-3</v>
      </c>
      <c r="E193">
        <v>4.2859999999999999E-3</v>
      </c>
      <c r="F193">
        <v>4.2859999999999999E-3</v>
      </c>
      <c r="G193">
        <v>15007400</v>
      </c>
    </row>
    <row r="194" spans="1:7" x14ac:dyDescent="0.35">
      <c r="A194" s="2">
        <v>43240</v>
      </c>
      <c r="B194">
        <v>4.2500000000000003E-3</v>
      </c>
      <c r="C194">
        <v>4.4759999999999999E-3</v>
      </c>
      <c r="D194">
        <v>3.9069999999999999E-3</v>
      </c>
      <c r="E194">
        <v>4.4229999999999998E-3</v>
      </c>
      <c r="F194">
        <v>4.4229999999999998E-3</v>
      </c>
      <c r="G194">
        <v>15909900</v>
      </c>
    </row>
    <row r="195" spans="1:7" x14ac:dyDescent="0.35">
      <c r="A195" s="2">
        <v>43241</v>
      </c>
      <c r="B195">
        <v>4.3969999999999999E-3</v>
      </c>
      <c r="C195">
        <v>4.4190000000000002E-3</v>
      </c>
      <c r="D195">
        <v>3.947E-3</v>
      </c>
      <c r="E195">
        <v>4.2709999999999996E-3</v>
      </c>
      <c r="F195">
        <v>4.2709999999999996E-3</v>
      </c>
      <c r="G195">
        <v>18454500</v>
      </c>
    </row>
    <row r="196" spans="1:7" x14ac:dyDescent="0.35">
      <c r="A196" s="2">
        <v>43242</v>
      </c>
      <c r="B196">
        <v>4.2119999999999996E-3</v>
      </c>
      <c r="C196">
        <v>4.2810000000000001E-3</v>
      </c>
      <c r="D196">
        <v>3.823E-3</v>
      </c>
      <c r="E196">
        <v>3.8509999999999998E-3</v>
      </c>
      <c r="F196">
        <v>3.8509999999999998E-3</v>
      </c>
      <c r="G196">
        <v>10205700</v>
      </c>
    </row>
    <row r="197" spans="1:7" x14ac:dyDescent="0.35">
      <c r="A197" s="2">
        <v>43243</v>
      </c>
      <c r="B197">
        <v>3.8579999999999999E-3</v>
      </c>
      <c r="C197">
        <v>4.274E-3</v>
      </c>
      <c r="D197">
        <v>3.4350000000000001E-3</v>
      </c>
      <c r="E197">
        <v>3.591E-3</v>
      </c>
      <c r="F197">
        <v>3.591E-3</v>
      </c>
      <c r="G197">
        <v>14899100</v>
      </c>
    </row>
    <row r="198" spans="1:7" x14ac:dyDescent="0.35">
      <c r="A198" s="2">
        <v>43244</v>
      </c>
      <c r="B198">
        <v>3.5899999999999999E-3</v>
      </c>
      <c r="C198">
        <v>3.7130000000000002E-3</v>
      </c>
      <c r="D198">
        <v>3.248E-3</v>
      </c>
      <c r="E198">
        <v>3.4989999999999999E-3</v>
      </c>
      <c r="F198">
        <v>3.4989999999999999E-3</v>
      </c>
      <c r="G198">
        <v>10460200</v>
      </c>
    </row>
    <row r="199" spans="1:7" x14ac:dyDescent="0.35">
      <c r="A199" s="2">
        <v>43245</v>
      </c>
      <c r="B199">
        <v>3.4740000000000001E-3</v>
      </c>
      <c r="C199">
        <v>3.607E-3</v>
      </c>
      <c r="D199">
        <v>3.3760000000000001E-3</v>
      </c>
      <c r="E199">
        <v>3.5140000000000002E-3</v>
      </c>
      <c r="F199">
        <v>3.5140000000000002E-3</v>
      </c>
      <c r="G199">
        <v>10613600</v>
      </c>
    </row>
    <row r="200" spans="1:7" x14ac:dyDescent="0.35">
      <c r="A200" s="2">
        <v>43246</v>
      </c>
      <c r="B200">
        <v>3.5500000000000002E-3</v>
      </c>
      <c r="C200">
        <v>3.5690000000000001E-3</v>
      </c>
      <c r="D200">
        <v>3.4589999999999998E-3</v>
      </c>
      <c r="E200">
        <v>3.4629999999999999E-3</v>
      </c>
      <c r="F200">
        <v>3.4629999999999999E-3</v>
      </c>
      <c r="G200">
        <v>6353660</v>
      </c>
    </row>
    <row r="201" spans="1:7" x14ac:dyDescent="0.35">
      <c r="A201" s="2">
        <v>43247</v>
      </c>
      <c r="B201">
        <v>3.4640000000000001E-3</v>
      </c>
      <c r="C201">
        <v>3.48E-3</v>
      </c>
      <c r="D201">
        <v>3.4009999999999999E-3</v>
      </c>
      <c r="E201">
        <v>3.424E-3</v>
      </c>
      <c r="F201">
        <v>3.424E-3</v>
      </c>
      <c r="G201">
        <v>3494870</v>
      </c>
    </row>
    <row r="202" spans="1:7" x14ac:dyDescent="0.35">
      <c r="A202" s="2">
        <v>43248</v>
      </c>
      <c r="B202">
        <v>3.4329999999999999E-3</v>
      </c>
      <c r="C202">
        <v>3.447E-3</v>
      </c>
      <c r="D202">
        <v>3.2179999999999999E-3</v>
      </c>
      <c r="E202">
        <v>3.2260000000000001E-3</v>
      </c>
      <c r="F202">
        <v>3.2260000000000001E-3</v>
      </c>
      <c r="G202">
        <v>7502800</v>
      </c>
    </row>
    <row r="203" spans="1:7" x14ac:dyDescent="0.35">
      <c r="A203" s="2">
        <v>43249</v>
      </c>
      <c r="B203">
        <v>3.2260000000000001E-3</v>
      </c>
      <c r="C203">
        <v>3.4459999999999998E-3</v>
      </c>
      <c r="D203">
        <v>3.1679999999999998E-3</v>
      </c>
      <c r="E203">
        <v>3.437E-3</v>
      </c>
      <c r="F203">
        <v>3.437E-3</v>
      </c>
      <c r="G203">
        <v>9244550</v>
      </c>
    </row>
    <row r="204" spans="1:7" x14ac:dyDescent="0.35">
      <c r="A204" s="2">
        <v>43250</v>
      </c>
      <c r="B204">
        <v>3.447E-3</v>
      </c>
      <c r="C204">
        <v>3.506E-3</v>
      </c>
      <c r="D204">
        <v>3.323E-3</v>
      </c>
      <c r="E204">
        <v>3.3540000000000002E-3</v>
      </c>
      <c r="F204">
        <v>3.3540000000000002E-3</v>
      </c>
      <c r="G204">
        <v>7463910</v>
      </c>
    </row>
    <row r="205" spans="1:7" x14ac:dyDescent="0.35">
      <c r="A205" s="2">
        <v>43251</v>
      </c>
      <c r="B205">
        <v>3.4290000000000002E-3</v>
      </c>
      <c r="C205">
        <v>3.5130000000000001E-3</v>
      </c>
      <c r="D205">
        <v>3.3170000000000001E-3</v>
      </c>
      <c r="E205">
        <v>3.398E-3</v>
      </c>
      <c r="F205">
        <v>3.398E-3</v>
      </c>
      <c r="G205">
        <v>8971080</v>
      </c>
    </row>
    <row r="206" spans="1:7" x14ac:dyDescent="0.35">
      <c r="A206" s="2">
        <v>43252</v>
      </c>
      <c r="B206">
        <v>3.4269999999999999E-3</v>
      </c>
      <c r="C206">
        <v>3.4689999999999999E-3</v>
      </c>
      <c r="D206">
        <v>3.336E-3</v>
      </c>
      <c r="E206">
        <v>3.4229999999999998E-3</v>
      </c>
      <c r="F206">
        <v>3.4229999999999998E-3</v>
      </c>
      <c r="G206">
        <v>5436780</v>
      </c>
    </row>
    <row r="207" spans="1:7" x14ac:dyDescent="0.35">
      <c r="A207" s="2">
        <v>43253</v>
      </c>
      <c r="B207">
        <v>3.418E-3</v>
      </c>
      <c r="C207">
        <v>3.5839999999999999E-3</v>
      </c>
      <c r="D207">
        <v>3.3999999999999998E-3</v>
      </c>
      <c r="E207">
        <v>3.558E-3</v>
      </c>
      <c r="F207">
        <v>3.558E-3</v>
      </c>
      <c r="G207">
        <v>5918490</v>
      </c>
    </row>
    <row r="208" spans="1:7" x14ac:dyDescent="0.35">
      <c r="A208" s="2">
        <v>43254</v>
      </c>
      <c r="B208">
        <v>3.5760000000000002E-3</v>
      </c>
      <c r="C208">
        <v>3.7499999999999999E-3</v>
      </c>
      <c r="D208">
        <v>3.545E-3</v>
      </c>
      <c r="E208">
        <v>3.6900000000000001E-3</v>
      </c>
      <c r="F208">
        <v>3.6900000000000001E-3</v>
      </c>
      <c r="G208">
        <v>19570200</v>
      </c>
    </row>
    <row r="209" spans="1:7" x14ac:dyDescent="0.35">
      <c r="A209" s="2">
        <v>43255</v>
      </c>
      <c r="B209">
        <v>3.6909999999999998E-3</v>
      </c>
      <c r="C209">
        <v>3.7599999999999999E-3</v>
      </c>
      <c r="D209">
        <v>3.5119999999999999E-3</v>
      </c>
      <c r="E209">
        <v>3.532E-3</v>
      </c>
      <c r="F209">
        <v>3.532E-3</v>
      </c>
      <c r="G209">
        <v>22162200</v>
      </c>
    </row>
    <row r="210" spans="1:7" x14ac:dyDescent="0.35">
      <c r="A210" s="2">
        <v>43256</v>
      </c>
      <c r="B210">
        <v>3.5379999999999999E-3</v>
      </c>
      <c r="C210">
        <v>3.722E-3</v>
      </c>
      <c r="D210">
        <v>3.5140000000000002E-3</v>
      </c>
      <c r="E210">
        <v>3.6540000000000001E-3</v>
      </c>
      <c r="F210">
        <v>3.6540000000000001E-3</v>
      </c>
      <c r="G210">
        <v>18819700</v>
      </c>
    </row>
    <row r="211" spans="1:7" x14ac:dyDescent="0.35">
      <c r="A211" s="2">
        <v>43257</v>
      </c>
      <c r="B211">
        <v>3.6549999999999998E-3</v>
      </c>
      <c r="C211">
        <v>3.8E-3</v>
      </c>
      <c r="D211">
        <v>3.5729999999999998E-3</v>
      </c>
      <c r="E211">
        <v>3.787E-3</v>
      </c>
      <c r="F211">
        <v>3.787E-3</v>
      </c>
      <c r="G211">
        <v>21273700</v>
      </c>
    </row>
    <row r="212" spans="1:7" x14ac:dyDescent="0.35">
      <c r="A212" s="2">
        <v>43258</v>
      </c>
      <c r="B212">
        <v>3.748E-3</v>
      </c>
      <c r="C212">
        <v>3.836E-3</v>
      </c>
      <c r="D212">
        <v>3.7069999999999998E-3</v>
      </c>
      <c r="E212">
        <v>3.7320000000000001E-3</v>
      </c>
      <c r="F212">
        <v>3.7320000000000001E-3</v>
      </c>
      <c r="G212">
        <v>6110720</v>
      </c>
    </row>
    <row r="213" spans="1:7" x14ac:dyDescent="0.35">
      <c r="A213" s="2">
        <v>43259</v>
      </c>
      <c r="B213">
        <v>3.7460000000000002E-3</v>
      </c>
      <c r="C213">
        <v>3.784E-3</v>
      </c>
      <c r="D213">
        <v>3.6329999999999999E-3</v>
      </c>
      <c r="E213">
        <v>3.6589999999999999E-3</v>
      </c>
      <c r="F213">
        <v>3.6589999999999999E-3</v>
      </c>
      <c r="G213">
        <v>6921140</v>
      </c>
    </row>
    <row r="214" spans="1:7" x14ac:dyDescent="0.35">
      <c r="A214" s="2">
        <v>43260</v>
      </c>
      <c r="B214">
        <v>3.6579999999999998E-3</v>
      </c>
      <c r="C214">
        <v>3.7109999999999999E-3</v>
      </c>
      <c r="D214">
        <v>3.5929999999999998E-3</v>
      </c>
      <c r="E214">
        <v>3.5929999999999998E-3</v>
      </c>
      <c r="F214">
        <v>3.5929999999999998E-3</v>
      </c>
      <c r="G214">
        <v>4672910</v>
      </c>
    </row>
    <row r="215" spans="1:7" x14ac:dyDescent="0.35">
      <c r="A215" s="2">
        <v>43261</v>
      </c>
      <c r="B215">
        <v>3.5950000000000001E-3</v>
      </c>
      <c r="C215">
        <v>3.5950000000000001E-3</v>
      </c>
      <c r="D215">
        <v>3.1510000000000002E-3</v>
      </c>
      <c r="E215">
        <v>3.1819999999999999E-3</v>
      </c>
      <c r="F215">
        <v>3.1819999999999999E-3</v>
      </c>
      <c r="G215">
        <v>7439530</v>
      </c>
    </row>
    <row r="216" spans="1:7" x14ac:dyDescent="0.35">
      <c r="A216" s="2">
        <v>43262</v>
      </c>
      <c r="B216">
        <v>3.1800000000000001E-3</v>
      </c>
      <c r="C216">
        <v>3.2469999999999999E-3</v>
      </c>
      <c r="D216">
        <v>3.1020000000000002E-3</v>
      </c>
      <c r="E216">
        <v>3.2339999999999999E-3</v>
      </c>
      <c r="F216">
        <v>3.2339999999999999E-3</v>
      </c>
      <c r="G216">
        <v>4841840</v>
      </c>
    </row>
    <row r="217" spans="1:7" x14ac:dyDescent="0.35">
      <c r="A217" s="2">
        <v>43263</v>
      </c>
      <c r="B217">
        <v>3.2369999999999999E-3</v>
      </c>
      <c r="C217">
        <v>3.2729999999999999E-3</v>
      </c>
      <c r="D217">
        <v>3.075E-3</v>
      </c>
      <c r="E217">
        <v>3.0890000000000002E-3</v>
      </c>
      <c r="F217">
        <v>3.0890000000000002E-3</v>
      </c>
      <c r="G217">
        <v>4965300</v>
      </c>
    </row>
    <row r="218" spans="1:7" x14ac:dyDescent="0.35">
      <c r="A218" s="2">
        <v>43264</v>
      </c>
      <c r="B218">
        <v>3.0920000000000001E-3</v>
      </c>
      <c r="C218">
        <v>3.1150000000000001E-3</v>
      </c>
      <c r="D218">
        <v>2.7780000000000001E-3</v>
      </c>
      <c r="E218">
        <v>2.8170000000000001E-3</v>
      </c>
      <c r="F218">
        <v>2.8170000000000001E-3</v>
      </c>
      <c r="G218">
        <v>11074900</v>
      </c>
    </row>
    <row r="219" spans="1:7" x14ac:dyDescent="0.35">
      <c r="A219" s="2">
        <v>43265</v>
      </c>
      <c r="B219">
        <v>2.8159999999999999E-3</v>
      </c>
      <c r="C219">
        <v>3.016E-3</v>
      </c>
      <c r="D219">
        <v>2.8110000000000001E-3</v>
      </c>
      <c r="E219">
        <v>2.944E-3</v>
      </c>
      <c r="F219">
        <v>2.944E-3</v>
      </c>
      <c r="G219">
        <v>9869880</v>
      </c>
    </row>
    <row r="220" spans="1:7" x14ac:dyDescent="0.35">
      <c r="A220" s="2">
        <v>43266</v>
      </c>
      <c r="B220">
        <v>2.9529999999999999E-3</v>
      </c>
      <c r="C220">
        <v>2.9819999999999998E-3</v>
      </c>
      <c r="D220">
        <v>2.8370000000000001E-3</v>
      </c>
      <c r="E220">
        <v>2.9009999999999999E-3</v>
      </c>
      <c r="F220">
        <v>2.9009999999999999E-3</v>
      </c>
      <c r="G220">
        <v>12125600</v>
      </c>
    </row>
    <row r="221" spans="1:7" x14ac:dyDescent="0.35">
      <c r="A221" s="2">
        <v>43267</v>
      </c>
      <c r="B221">
        <v>2.892E-3</v>
      </c>
      <c r="C221">
        <v>2.9559999999999999E-3</v>
      </c>
      <c r="D221">
        <v>2.8289999999999999E-3</v>
      </c>
      <c r="E221">
        <v>2.895E-3</v>
      </c>
      <c r="F221">
        <v>2.895E-3</v>
      </c>
      <c r="G221">
        <v>6642410</v>
      </c>
    </row>
    <row r="222" spans="1:7" x14ac:dyDescent="0.35">
      <c r="A222" s="2">
        <v>43268</v>
      </c>
      <c r="B222">
        <v>2.9060000000000002E-3</v>
      </c>
      <c r="C222">
        <v>2.9450000000000001E-3</v>
      </c>
      <c r="D222">
        <v>2.8730000000000001E-3</v>
      </c>
      <c r="E222">
        <v>2.8730000000000001E-3</v>
      </c>
      <c r="F222">
        <v>2.8730000000000001E-3</v>
      </c>
      <c r="G222">
        <v>6253640</v>
      </c>
    </row>
    <row r="223" spans="1:7" x14ac:dyDescent="0.35">
      <c r="A223" s="2">
        <v>43269</v>
      </c>
      <c r="B223">
        <v>2.9160000000000002E-3</v>
      </c>
      <c r="C223">
        <v>3.0799999999999998E-3</v>
      </c>
      <c r="D223">
        <v>2.8310000000000002E-3</v>
      </c>
      <c r="E223">
        <v>3.0270000000000002E-3</v>
      </c>
      <c r="F223">
        <v>3.0270000000000002E-3</v>
      </c>
      <c r="G223">
        <v>8143520</v>
      </c>
    </row>
    <row r="224" spans="1:7" x14ac:dyDescent="0.35">
      <c r="A224" s="2">
        <v>43270</v>
      </c>
      <c r="B224">
        <v>3.0270000000000002E-3</v>
      </c>
      <c r="C224">
        <v>3.0739999999999999E-3</v>
      </c>
      <c r="D224">
        <v>2.9559999999999999E-3</v>
      </c>
      <c r="E224">
        <v>3.0330000000000001E-3</v>
      </c>
      <c r="F224">
        <v>3.0330000000000001E-3</v>
      </c>
      <c r="G224">
        <v>4460270</v>
      </c>
    </row>
    <row r="225" spans="1:7" x14ac:dyDescent="0.35">
      <c r="A225" s="2">
        <v>43271</v>
      </c>
      <c r="B225">
        <v>3.0349999999999999E-3</v>
      </c>
      <c r="C225">
        <v>3.0469999999999998E-3</v>
      </c>
      <c r="D225">
        <v>2.944E-3</v>
      </c>
      <c r="E225">
        <v>3.0209999999999998E-3</v>
      </c>
      <c r="F225">
        <v>3.0209999999999998E-3</v>
      </c>
      <c r="G225">
        <v>3245680</v>
      </c>
    </row>
    <row r="226" spans="1:7" x14ac:dyDescent="0.35">
      <c r="A226" s="2">
        <v>43272</v>
      </c>
      <c r="B226">
        <v>3.0209999999999998E-3</v>
      </c>
      <c r="C226">
        <v>3.0309999999999998E-3</v>
      </c>
      <c r="D226">
        <v>2.9680000000000002E-3</v>
      </c>
      <c r="E226">
        <v>2.9880000000000002E-3</v>
      </c>
      <c r="F226">
        <v>2.9880000000000002E-3</v>
      </c>
      <c r="G226">
        <v>3952000</v>
      </c>
    </row>
    <row r="227" spans="1:7" x14ac:dyDescent="0.35">
      <c r="A227" s="2">
        <v>43273</v>
      </c>
      <c r="B227">
        <v>2.983E-3</v>
      </c>
      <c r="C227">
        <v>3.0040000000000002E-3</v>
      </c>
      <c r="D227">
        <v>2.5999999999999999E-3</v>
      </c>
      <c r="E227">
        <v>2.6679999999999998E-3</v>
      </c>
      <c r="F227">
        <v>2.6679999999999998E-3</v>
      </c>
      <c r="G227">
        <v>9291920</v>
      </c>
    </row>
    <row r="228" spans="1:7" x14ac:dyDescent="0.35">
      <c r="A228" s="2">
        <v>43274</v>
      </c>
      <c r="B228">
        <v>2.6710000000000002E-3</v>
      </c>
      <c r="C228">
        <v>2.7139999999999998E-3</v>
      </c>
      <c r="D228">
        <v>2.5850000000000001E-3</v>
      </c>
      <c r="E228">
        <v>2.6410000000000001E-3</v>
      </c>
      <c r="F228">
        <v>2.6410000000000001E-3</v>
      </c>
      <c r="G228">
        <v>9938440</v>
      </c>
    </row>
    <row r="229" spans="1:7" x14ac:dyDescent="0.35">
      <c r="A229" s="2">
        <v>43275</v>
      </c>
      <c r="B229">
        <v>2.6350000000000002E-3</v>
      </c>
      <c r="C229">
        <v>2.7109999999999999E-3</v>
      </c>
      <c r="D229">
        <v>2.3310000000000002E-3</v>
      </c>
      <c r="E229">
        <v>2.5100000000000001E-3</v>
      </c>
      <c r="F229">
        <v>2.5100000000000001E-3</v>
      </c>
      <c r="G229">
        <v>9879600</v>
      </c>
    </row>
    <row r="230" spans="1:7" x14ac:dyDescent="0.35">
      <c r="A230" s="2">
        <v>43276</v>
      </c>
      <c r="B230">
        <v>2.49E-3</v>
      </c>
      <c r="C230">
        <v>2.5760000000000002E-3</v>
      </c>
      <c r="D230">
        <v>2.392E-3</v>
      </c>
      <c r="E230">
        <v>2.4849999999999998E-3</v>
      </c>
      <c r="F230">
        <v>2.4849999999999998E-3</v>
      </c>
      <c r="G230">
        <v>5693670</v>
      </c>
    </row>
    <row r="231" spans="1:7" x14ac:dyDescent="0.35">
      <c r="A231" s="2">
        <v>43277</v>
      </c>
      <c r="B231">
        <v>2.5010000000000002E-3</v>
      </c>
      <c r="C231">
        <v>2.5769999999999999E-3</v>
      </c>
      <c r="D231">
        <v>2.457E-3</v>
      </c>
      <c r="E231">
        <v>2.4780000000000002E-3</v>
      </c>
      <c r="F231">
        <v>2.4780000000000002E-3</v>
      </c>
      <c r="G231">
        <v>4070170</v>
      </c>
    </row>
    <row r="232" spans="1:7" x14ac:dyDescent="0.35">
      <c r="A232" s="2">
        <v>43278</v>
      </c>
      <c r="B232">
        <v>2.4840000000000001E-3</v>
      </c>
      <c r="C232">
        <v>2.5079999999999998E-3</v>
      </c>
      <c r="D232">
        <v>2.3349999999999998E-3</v>
      </c>
      <c r="E232">
        <v>2.4369999999999999E-3</v>
      </c>
      <c r="F232">
        <v>2.4369999999999999E-3</v>
      </c>
      <c r="G232">
        <v>5765380</v>
      </c>
    </row>
    <row r="233" spans="1:7" x14ac:dyDescent="0.35">
      <c r="A233" s="2">
        <v>43279</v>
      </c>
      <c r="B233">
        <v>2.4060000000000002E-3</v>
      </c>
      <c r="C233">
        <v>2.5040000000000001E-3</v>
      </c>
      <c r="D233">
        <v>2.333E-3</v>
      </c>
      <c r="E233">
        <v>2.3570000000000002E-3</v>
      </c>
      <c r="F233">
        <v>2.3570000000000002E-3</v>
      </c>
      <c r="G233">
        <v>3678050</v>
      </c>
    </row>
    <row r="234" spans="1:7" x14ac:dyDescent="0.35">
      <c r="A234" s="2">
        <v>43280</v>
      </c>
      <c r="B234">
        <v>2.4090000000000001E-3</v>
      </c>
      <c r="C234">
        <v>2.4919999999999999E-3</v>
      </c>
      <c r="D234">
        <v>2.2929999999999999E-3</v>
      </c>
      <c r="E234">
        <v>2.4269999999999999E-3</v>
      </c>
      <c r="F234">
        <v>2.4269999999999999E-3</v>
      </c>
      <c r="G234">
        <v>3832380</v>
      </c>
    </row>
    <row r="235" spans="1:7" x14ac:dyDescent="0.35">
      <c r="A235" s="2">
        <v>43281</v>
      </c>
      <c r="B235">
        <v>2.4350000000000001E-3</v>
      </c>
      <c r="C235">
        <v>2.5409999999999999E-3</v>
      </c>
      <c r="D235">
        <v>2.421E-3</v>
      </c>
      <c r="E235">
        <v>2.4989999999999999E-3</v>
      </c>
      <c r="F235">
        <v>2.4989999999999999E-3</v>
      </c>
      <c r="G235">
        <v>6122900</v>
      </c>
    </row>
    <row r="236" spans="1:7" x14ac:dyDescent="0.35">
      <c r="A236" s="2">
        <v>43282</v>
      </c>
      <c r="B236">
        <v>2.5079999999999998E-3</v>
      </c>
      <c r="C236">
        <v>2.5539999999999998E-3</v>
      </c>
      <c r="D236">
        <v>2.4559999999999998E-3</v>
      </c>
      <c r="E236">
        <v>2.4889999999999999E-3</v>
      </c>
      <c r="F236">
        <v>2.4889999999999999E-3</v>
      </c>
      <c r="G236">
        <v>8435030</v>
      </c>
    </row>
    <row r="237" spans="1:7" x14ac:dyDescent="0.35">
      <c r="A237" s="2">
        <v>43283</v>
      </c>
      <c r="B237">
        <v>2.4859999999999999E-3</v>
      </c>
      <c r="C237">
        <v>2.7209999999999999E-3</v>
      </c>
      <c r="D237">
        <v>2.4290000000000002E-3</v>
      </c>
      <c r="E237">
        <v>2.7030000000000001E-3</v>
      </c>
      <c r="F237">
        <v>2.7030000000000001E-3</v>
      </c>
      <c r="G237">
        <v>5812800</v>
      </c>
    </row>
    <row r="238" spans="1:7" x14ac:dyDescent="0.35">
      <c r="A238" s="2">
        <v>43284</v>
      </c>
      <c r="B238">
        <v>2.699E-3</v>
      </c>
      <c r="C238">
        <v>2.764E-3</v>
      </c>
      <c r="D238">
        <v>2.6180000000000001E-3</v>
      </c>
      <c r="E238">
        <v>2.6380000000000002E-3</v>
      </c>
      <c r="F238">
        <v>2.6380000000000002E-3</v>
      </c>
      <c r="G238">
        <v>5643560</v>
      </c>
    </row>
    <row r="239" spans="1:7" x14ac:dyDescent="0.35">
      <c r="A239" s="2">
        <v>43285</v>
      </c>
      <c r="B239">
        <v>2.637E-3</v>
      </c>
      <c r="C239">
        <v>2.7239999999999999E-3</v>
      </c>
      <c r="D239">
        <v>2.5869999999999999E-3</v>
      </c>
      <c r="E239">
        <v>2.6800000000000001E-3</v>
      </c>
      <c r="F239">
        <v>2.6800000000000001E-3</v>
      </c>
      <c r="G239">
        <v>4781340</v>
      </c>
    </row>
    <row r="240" spans="1:7" x14ac:dyDescent="0.35">
      <c r="A240" s="2">
        <v>43286</v>
      </c>
      <c r="B240">
        <v>2.679E-3</v>
      </c>
      <c r="C240">
        <v>2.6949999999999999E-3</v>
      </c>
      <c r="D240">
        <v>2.578E-3</v>
      </c>
      <c r="E240">
        <v>2.5990000000000002E-3</v>
      </c>
      <c r="F240">
        <v>2.5990000000000002E-3</v>
      </c>
      <c r="G240">
        <v>3792270</v>
      </c>
    </row>
    <row r="241" spans="1:7" x14ac:dyDescent="0.35">
      <c r="A241" s="2">
        <v>43287</v>
      </c>
      <c r="B241">
        <v>2.6099999999999999E-3</v>
      </c>
      <c r="C241">
        <v>2.6189999999999998E-3</v>
      </c>
      <c r="D241">
        <v>2.5509999999999999E-3</v>
      </c>
      <c r="E241">
        <v>2.5969999999999999E-3</v>
      </c>
      <c r="F241">
        <v>2.5969999999999999E-3</v>
      </c>
      <c r="G241">
        <v>4306990</v>
      </c>
    </row>
    <row r="242" spans="1:7" x14ac:dyDescent="0.35">
      <c r="A242" s="2">
        <v>43288</v>
      </c>
      <c r="B242">
        <v>2.601E-3</v>
      </c>
      <c r="C242">
        <v>2.6459999999999999E-3</v>
      </c>
      <c r="D242">
        <v>2.5469999999999998E-3</v>
      </c>
      <c r="E242">
        <v>2.6450000000000002E-3</v>
      </c>
      <c r="F242">
        <v>2.6450000000000002E-3</v>
      </c>
      <c r="G242">
        <v>4205310</v>
      </c>
    </row>
    <row r="243" spans="1:7" x14ac:dyDescent="0.35">
      <c r="A243" s="2">
        <v>43289</v>
      </c>
      <c r="B243">
        <v>2.6419999999999998E-3</v>
      </c>
      <c r="C243">
        <v>2.6710000000000002E-3</v>
      </c>
      <c r="D243">
        <v>2.5730000000000002E-3</v>
      </c>
      <c r="E243">
        <v>2.611E-3</v>
      </c>
      <c r="F243">
        <v>2.611E-3</v>
      </c>
      <c r="G243">
        <v>5004800</v>
      </c>
    </row>
    <row r="244" spans="1:7" x14ac:dyDescent="0.35">
      <c r="A244" s="2">
        <v>43290</v>
      </c>
      <c r="B244">
        <v>2.6120000000000002E-3</v>
      </c>
      <c r="C244">
        <v>2.6489999999999999E-3</v>
      </c>
      <c r="D244">
        <v>2.5950000000000001E-3</v>
      </c>
      <c r="E244">
        <v>2.6029999999999998E-3</v>
      </c>
      <c r="F244">
        <v>2.6029999999999998E-3</v>
      </c>
      <c r="G244">
        <v>4233540</v>
      </c>
    </row>
    <row r="245" spans="1:7" x14ac:dyDescent="0.35">
      <c r="A245" s="2">
        <v>43291</v>
      </c>
      <c r="B245">
        <v>2.6059999999999998E-3</v>
      </c>
      <c r="C245">
        <v>2.6229999999999999E-3</v>
      </c>
      <c r="D245">
        <v>2.2420000000000001E-3</v>
      </c>
      <c r="E245">
        <v>2.4109999999999999E-3</v>
      </c>
      <c r="F245">
        <v>2.4109999999999999E-3</v>
      </c>
      <c r="G245">
        <v>6741490</v>
      </c>
    </row>
    <row r="246" spans="1:7" x14ac:dyDescent="0.35">
      <c r="A246" s="2">
        <v>43292</v>
      </c>
      <c r="B246">
        <v>2.4060000000000002E-3</v>
      </c>
      <c r="C246">
        <v>2.4750000000000002E-3</v>
      </c>
      <c r="D246">
        <v>2.3530000000000001E-3</v>
      </c>
      <c r="E246">
        <v>2.4250000000000001E-3</v>
      </c>
      <c r="F246">
        <v>2.4250000000000001E-3</v>
      </c>
      <c r="G246">
        <v>9788650</v>
      </c>
    </row>
    <row r="247" spans="1:7" x14ac:dyDescent="0.35">
      <c r="A247" s="2">
        <v>43293</v>
      </c>
      <c r="B247">
        <v>2.395E-3</v>
      </c>
      <c r="C247">
        <v>2.4250000000000001E-3</v>
      </c>
      <c r="D247">
        <v>2.2439999999999999E-3</v>
      </c>
      <c r="E247">
        <v>2.3059999999999999E-3</v>
      </c>
      <c r="F247">
        <v>2.3059999999999999E-3</v>
      </c>
      <c r="G247">
        <v>4220800</v>
      </c>
    </row>
    <row r="248" spans="1:7" x14ac:dyDescent="0.35">
      <c r="A248" s="2">
        <v>43294</v>
      </c>
      <c r="B248">
        <v>2.307E-3</v>
      </c>
      <c r="C248">
        <v>2.356E-3</v>
      </c>
      <c r="D248">
        <v>2.2070000000000002E-3</v>
      </c>
      <c r="E248">
        <v>2.3319999999999999E-3</v>
      </c>
      <c r="F248">
        <v>2.3319999999999999E-3</v>
      </c>
      <c r="G248">
        <v>6191910</v>
      </c>
    </row>
    <row r="249" spans="1:7" x14ac:dyDescent="0.35">
      <c r="A249" s="2">
        <v>43295</v>
      </c>
      <c r="B249">
        <v>2.3040000000000001E-3</v>
      </c>
      <c r="C249">
        <v>2.3839999999999998E-3</v>
      </c>
      <c r="D249">
        <v>2.1870000000000001E-3</v>
      </c>
      <c r="E249">
        <v>2.362E-3</v>
      </c>
      <c r="F249">
        <v>2.362E-3</v>
      </c>
      <c r="G249">
        <v>4179950</v>
      </c>
    </row>
    <row r="250" spans="1:7" x14ac:dyDescent="0.35">
      <c r="A250" s="2">
        <v>43296</v>
      </c>
      <c r="B250">
        <v>2.3700000000000001E-3</v>
      </c>
      <c r="C250">
        <v>2.415E-3</v>
      </c>
      <c r="D250">
        <v>2.32E-3</v>
      </c>
      <c r="E250">
        <v>2.3800000000000002E-3</v>
      </c>
      <c r="F250">
        <v>2.3800000000000002E-3</v>
      </c>
      <c r="G250">
        <v>3869860</v>
      </c>
    </row>
    <row r="251" spans="1:7" x14ac:dyDescent="0.35">
      <c r="A251" s="2">
        <v>43297</v>
      </c>
      <c r="B251">
        <v>2.366E-3</v>
      </c>
      <c r="C251">
        <v>2.869E-3</v>
      </c>
      <c r="D251">
        <v>2.366E-3</v>
      </c>
      <c r="E251">
        <v>2.8540000000000002E-3</v>
      </c>
      <c r="F251">
        <v>2.8540000000000002E-3</v>
      </c>
      <c r="G251">
        <v>15576200</v>
      </c>
    </row>
    <row r="252" spans="1:7" x14ac:dyDescent="0.35">
      <c r="A252" s="2">
        <v>43298</v>
      </c>
      <c r="B252">
        <v>2.8119999999999998E-3</v>
      </c>
      <c r="C252">
        <v>3.261E-3</v>
      </c>
      <c r="D252">
        <v>2.8010000000000001E-3</v>
      </c>
      <c r="E252">
        <v>3.228E-3</v>
      </c>
      <c r="F252">
        <v>3.228E-3</v>
      </c>
      <c r="G252">
        <v>15429200</v>
      </c>
    </row>
    <row r="253" spans="1:7" x14ac:dyDescent="0.35">
      <c r="A253" s="2">
        <v>43299</v>
      </c>
      <c r="B253">
        <v>3.222E-3</v>
      </c>
      <c r="C253">
        <v>4.3140000000000001E-3</v>
      </c>
      <c r="D253">
        <v>3.189E-3</v>
      </c>
      <c r="E253">
        <v>3.712E-3</v>
      </c>
      <c r="F253">
        <v>3.712E-3</v>
      </c>
      <c r="G253">
        <v>39281300</v>
      </c>
    </row>
    <row r="254" spans="1:7" x14ac:dyDescent="0.35">
      <c r="A254" s="2">
        <v>43300</v>
      </c>
      <c r="B254">
        <v>3.6830000000000001E-3</v>
      </c>
      <c r="C254">
        <v>3.9500000000000004E-3</v>
      </c>
      <c r="D254">
        <v>3.4810000000000002E-3</v>
      </c>
      <c r="E254">
        <v>3.8440000000000002E-3</v>
      </c>
      <c r="F254">
        <v>3.8440000000000002E-3</v>
      </c>
      <c r="G254">
        <v>25349600</v>
      </c>
    </row>
    <row r="255" spans="1:7" x14ac:dyDescent="0.35">
      <c r="A255" s="2">
        <v>43301</v>
      </c>
      <c r="B255">
        <v>3.8289999999999999E-3</v>
      </c>
      <c r="C255">
        <v>3.836E-3</v>
      </c>
      <c r="D255">
        <v>3.2940000000000001E-3</v>
      </c>
      <c r="E255">
        <v>3.4099999999999998E-3</v>
      </c>
      <c r="F255">
        <v>3.4099999999999998E-3</v>
      </c>
      <c r="G255">
        <v>18017900</v>
      </c>
    </row>
    <row r="256" spans="1:7" x14ac:dyDescent="0.35">
      <c r="A256" s="2">
        <v>43302</v>
      </c>
      <c r="B256">
        <v>3.4499999999999999E-3</v>
      </c>
      <c r="C256">
        <v>3.5309999999999999E-3</v>
      </c>
      <c r="D256">
        <v>3.2169999999999998E-3</v>
      </c>
      <c r="E256">
        <v>3.2699999999999999E-3</v>
      </c>
      <c r="F256">
        <v>3.2699999999999999E-3</v>
      </c>
      <c r="G256">
        <v>13342900</v>
      </c>
    </row>
    <row r="257" spans="1:7" x14ac:dyDescent="0.35">
      <c r="A257" s="2">
        <v>43303</v>
      </c>
      <c r="B257">
        <v>3.339E-3</v>
      </c>
      <c r="C257">
        <v>3.5820000000000001E-3</v>
      </c>
      <c r="D257">
        <v>3.2780000000000001E-3</v>
      </c>
      <c r="E257">
        <v>3.4580000000000001E-3</v>
      </c>
      <c r="F257">
        <v>3.4580000000000001E-3</v>
      </c>
      <c r="G257">
        <v>11356800</v>
      </c>
    </row>
    <row r="258" spans="1:7" x14ac:dyDescent="0.35">
      <c r="A258" s="2">
        <v>43304</v>
      </c>
      <c r="B258">
        <v>3.4680000000000002E-3</v>
      </c>
      <c r="C258">
        <v>3.6380000000000002E-3</v>
      </c>
      <c r="D258">
        <v>3.4190000000000002E-3</v>
      </c>
      <c r="E258">
        <v>3.431E-3</v>
      </c>
      <c r="F258">
        <v>3.431E-3</v>
      </c>
      <c r="G258">
        <v>8372820</v>
      </c>
    </row>
    <row r="259" spans="1:7" x14ac:dyDescent="0.35">
      <c r="A259" s="2">
        <v>43305</v>
      </c>
      <c r="B259">
        <v>3.4459999999999998E-3</v>
      </c>
      <c r="C259">
        <v>3.6679999999999998E-3</v>
      </c>
      <c r="D259">
        <v>3.3899999999999998E-3</v>
      </c>
      <c r="E259">
        <v>3.62E-3</v>
      </c>
      <c r="F259">
        <v>3.62E-3</v>
      </c>
      <c r="G259">
        <v>10829100</v>
      </c>
    </row>
    <row r="260" spans="1:7" x14ac:dyDescent="0.35">
      <c r="A260" s="2">
        <v>43306</v>
      </c>
      <c r="B260">
        <v>3.5920000000000001E-3</v>
      </c>
      <c r="C260">
        <v>3.6600000000000001E-3</v>
      </c>
      <c r="D260">
        <v>3.313E-3</v>
      </c>
      <c r="E260">
        <v>3.5430000000000001E-3</v>
      </c>
      <c r="F260">
        <v>3.5430000000000001E-3</v>
      </c>
      <c r="G260">
        <v>13195600</v>
      </c>
    </row>
    <row r="261" spans="1:7" x14ac:dyDescent="0.35">
      <c r="A261" s="2">
        <v>43307</v>
      </c>
      <c r="B261">
        <v>3.5300000000000002E-3</v>
      </c>
      <c r="C261">
        <v>3.6449999999999998E-3</v>
      </c>
      <c r="D261">
        <v>3.3540000000000002E-3</v>
      </c>
      <c r="E261">
        <v>3.3930000000000002E-3</v>
      </c>
      <c r="F261">
        <v>3.3930000000000002E-3</v>
      </c>
      <c r="G261">
        <v>6916450</v>
      </c>
    </row>
    <row r="262" spans="1:7" x14ac:dyDescent="0.35">
      <c r="A262" s="2">
        <v>43308</v>
      </c>
      <c r="B262">
        <v>3.388E-3</v>
      </c>
      <c r="C262">
        <v>3.4610000000000001E-3</v>
      </c>
      <c r="D262">
        <v>3.284E-3</v>
      </c>
      <c r="E262">
        <v>3.418E-3</v>
      </c>
      <c r="F262">
        <v>3.418E-3</v>
      </c>
      <c r="G262">
        <v>5090340</v>
      </c>
    </row>
    <row r="263" spans="1:7" x14ac:dyDescent="0.35">
      <c r="A263" s="2">
        <v>43309</v>
      </c>
      <c r="B263">
        <v>3.408E-3</v>
      </c>
      <c r="C263">
        <v>3.47E-3</v>
      </c>
      <c r="D263">
        <v>3.3890000000000001E-3</v>
      </c>
      <c r="E263">
        <v>3.3999999999999998E-3</v>
      </c>
      <c r="F263">
        <v>3.3999999999999998E-3</v>
      </c>
      <c r="G263">
        <v>3341480</v>
      </c>
    </row>
    <row r="264" spans="1:7" x14ac:dyDescent="0.35">
      <c r="A264" s="2">
        <v>43310</v>
      </c>
      <c r="B264">
        <v>3.4139999999999999E-3</v>
      </c>
      <c r="C264">
        <v>3.4770000000000001E-3</v>
      </c>
      <c r="D264">
        <v>3.2859999999999999E-3</v>
      </c>
      <c r="E264">
        <v>3.307E-3</v>
      </c>
      <c r="F264">
        <v>3.307E-3</v>
      </c>
      <c r="G264">
        <v>5890530</v>
      </c>
    </row>
    <row r="265" spans="1:7" x14ac:dyDescent="0.35">
      <c r="A265" s="2">
        <v>43311</v>
      </c>
      <c r="B265">
        <v>3.313E-3</v>
      </c>
      <c r="C265">
        <v>3.3519999999999999E-3</v>
      </c>
      <c r="D265">
        <v>3.0309999999999998E-3</v>
      </c>
      <c r="E265">
        <v>3.2729999999999999E-3</v>
      </c>
      <c r="F265">
        <v>3.2729999999999999E-3</v>
      </c>
      <c r="G265">
        <v>13732200</v>
      </c>
    </row>
    <row r="266" spans="1:7" x14ac:dyDescent="0.35">
      <c r="A266" s="2">
        <v>43312</v>
      </c>
      <c r="B266">
        <v>3.3249999999999998E-3</v>
      </c>
      <c r="C266">
        <v>3.3249999999999998E-3</v>
      </c>
      <c r="D266">
        <v>2.8570000000000002E-3</v>
      </c>
      <c r="E266">
        <v>2.9450000000000001E-3</v>
      </c>
      <c r="F266">
        <v>2.9450000000000001E-3</v>
      </c>
      <c r="G266">
        <v>14253600</v>
      </c>
    </row>
    <row r="267" spans="1:7" x14ac:dyDescent="0.35">
      <c r="A267" s="2">
        <v>43313</v>
      </c>
      <c r="B267">
        <v>3.0179999999999998E-3</v>
      </c>
      <c r="C267">
        <v>3.16E-3</v>
      </c>
      <c r="D267">
        <v>2.8279999999999998E-3</v>
      </c>
      <c r="E267">
        <v>3.16E-3</v>
      </c>
      <c r="F267">
        <v>3.16E-3</v>
      </c>
      <c r="G267">
        <v>14829700</v>
      </c>
    </row>
    <row r="268" spans="1:7" x14ac:dyDescent="0.35">
      <c r="A268" s="2">
        <v>43314</v>
      </c>
      <c r="B268">
        <v>3.0799999999999998E-3</v>
      </c>
      <c r="C268">
        <v>3.163E-3</v>
      </c>
      <c r="D268">
        <v>2.9269999999999999E-3</v>
      </c>
      <c r="E268">
        <v>2.9459999999999998E-3</v>
      </c>
      <c r="F268">
        <v>2.9459999999999998E-3</v>
      </c>
      <c r="G268">
        <v>6942240</v>
      </c>
    </row>
    <row r="269" spans="1:7" x14ac:dyDescent="0.35">
      <c r="A269" s="2">
        <v>43315</v>
      </c>
      <c r="B269">
        <v>2.9589999999999998E-3</v>
      </c>
      <c r="C269">
        <v>2.9689999999999999E-3</v>
      </c>
      <c r="D269">
        <v>2.846E-3</v>
      </c>
      <c r="E269">
        <v>2.918E-3</v>
      </c>
      <c r="F269">
        <v>2.918E-3</v>
      </c>
      <c r="G269">
        <v>9546950</v>
      </c>
    </row>
    <row r="270" spans="1:7" x14ac:dyDescent="0.35">
      <c r="A270" s="2">
        <v>43316</v>
      </c>
      <c r="B270">
        <v>2.8960000000000001E-3</v>
      </c>
      <c r="C270">
        <v>2.9650000000000002E-3</v>
      </c>
      <c r="D270">
        <v>2.7369999999999998E-3</v>
      </c>
      <c r="E270">
        <v>2.745E-3</v>
      </c>
      <c r="F270">
        <v>2.745E-3</v>
      </c>
      <c r="G270">
        <v>7980110</v>
      </c>
    </row>
    <row r="271" spans="1:7" x14ac:dyDescent="0.35">
      <c r="A271" s="2">
        <v>43317</v>
      </c>
      <c r="B271">
        <v>2.7829999999999999E-3</v>
      </c>
      <c r="C271">
        <v>2.9150000000000001E-3</v>
      </c>
      <c r="D271">
        <v>2.7330000000000002E-3</v>
      </c>
      <c r="E271">
        <v>2.8370000000000001E-3</v>
      </c>
      <c r="F271">
        <v>2.8370000000000001E-3</v>
      </c>
      <c r="G271">
        <v>11384200</v>
      </c>
    </row>
    <row r="272" spans="1:7" x14ac:dyDescent="0.35">
      <c r="A272" s="2">
        <v>43318</v>
      </c>
      <c r="B272">
        <v>2.872E-3</v>
      </c>
      <c r="C272">
        <v>2.9090000000000001E-3</v>
      </c>
      <c r="D272">
        <v>2.7399999999999998E-3</v>
      </c>
      <c r="E272">
        <v>2.7789999999999998E-3</v>
      </c>
      <c r="F272">
        <v>2.7789999999999998E-3</v>
      </c>
      <c r="G272">
        <v>5668670</v>
      </c>
    </row>
    <row r="273" spans="1:7" x14ac:dyDescent="0.35">
      <c r="A273" s="2">
        <v>43319</v>
      </c>
      <c r="B273">
        <v>2.7750000000000001E-3</v>
      </c>
      <c r="C273">
        <v>2.8270000000000001E-3</v>
      </c>
      <c r="D273">
        <v>2.66E-3</v>
      </c>
      <c r="E273">
        <v>2.6710000000000002E-3</v>
      </c>
      <c r="F273">
        <v>2.6710000000000002E-3</v>
      </c>
      <c r="G273">
        <v>5725520</v>
      </c>
    </row>
    <row r="274" spans="1:7" x14ac:dyDescent="0.35">
      <c r="A274" s="2">
        <v>43320</v>
      </c>
      <c r="B274">
        <v>2.6689999999999999E-3</v>
      </c>
      <c r="C274">
        <v>2.6689999999999999E-3</v>
      </c>
      <c r="D274">
        <v>2.3960000000000001E-3</v>
      </c>
      <c r="E274">
        <v>2.415E-3</v>
      </c>
      <c r="F274">
        <v>2.415E-3</v>
      </c>
      <c r="G274">
        <v>4879040</v>
      </c>
    </row>
    <row r="275" spans="1:7" x14ac:dyDescent="0.35">
      <c r="A275" s="2">
        <v>43321</v>
      </c>
      <c r="B275">
        <v>2.408E-3</v>
      </c>
      <c r="C275">
        <v>2.5929999999999998E-3</v>
      </c>
      <c r="D275">
        <v>2.3809999999999999E-3</v>
      </c>
      <c r="E275">
        <v>2.555E-3</v>
      </c>
      <c r="F275">
        <v>2.555E-3</v>
      </c>
      <c r="G275">
        <v>7374010</v>
      </c>
    </row>
    <row r="276" spans="1:7" x14ac:dyDescent="0.35">
      <c r="A276" s="2">
        <v>43322</v>
      </c>
      <c r="B276">
        <v>2.5539999999999998E-3</v>
      </c>
      <c r="C276">
        <v>2.6090000000000002E-3</v>
      </c>
      <c r="D276">
        <v>2.3649999999999999E-3</v>
      </c>
      <c r="E276">
        <v>2.392E-3</v>
      </c>
      <c r="F276">
        <v>2.392E-3</v>
      </c>
      <c r="G276">
        <v>4693290</v>
      </c>
    </row>
    <row r="277" spans="1:7" x14ac:dyDescent="0.35">
      <c r="A277" s="2">
        <v>43323</v>
      </c>
      <c r="B277">
        <v>2.3800000000000002E-3</v>
      </c>
      <c r="C277">
        <v>2.4599999999999999E-3</v>
      </c>
      <c r="D277">
        <v>2.3449999999999999E-3</v>
      </c>
      <c r="E277">
        <v>2.4039999999999999E-3</v>
      </c>
      <c r="F277">
        <v>2.4039999999999999E-3</v>
      </c>
      <c r="G277">
        <v>5083850</v>
      </c>
    </row>
    <row r="278" spans="1:7" x14ac:dyDescent="0.35">
      <c r="A278" s="2">
        <v>43324</v>
      </c>
      <c r="B278">
        <v>2.3960000000000001E-3</v>
      </c>
      <c r="C278">
        <v>2.4399999999999999E-3</v>
      </c>
      <c r="D278">
        <v>2.3600000000000001E-3</v>
      </c>
      <c r="E278">
        <v>2.4039999999999999E-3</v>
      </c>
      <c r="F278">
        <v>2.4039999999999999E-3</v>
      </c>
      <c r="G278">
        <v>3433940</v>
      </c>
    </row>
    <row r="279" spans="1:7" x14ac:dyDescent="0.35">
      <c r="A279" s="2">
        <v>43325</v>
      </c>
      <c r="B279">
        <v>2.4069999999999999E-3</v>
      </c>
      <c r="C279">
        <v>2.4510000000000001E-3</v>
      </c>
      <c r="D279">
        <v>2.2850000000000001E-3</v>
      </c>
      <c r="E279">
        <v>2.3310000000000002E-3</v>
      </c>
      <c r="F279">
        <v>2.3310000000000002E-3</v>
      </c>
      <c r="G279">
        <v>4981090</v>
      </c>
    </row>
    <row r="280" spans="1:7" x14ac:dyDescent="0.35">
      <c r="A280" s="2">
        <v>43326</v>
      </c>
      <c r="B280">
        <v>2.32E-3</v>
      </c>
      <c r="C280">
        <v>2.3249999999999998E-3</v>
      </c>
      <c r="D280">
        <v>2.1429999999999999E-3</v>
      </c>
      <c r="E280">
        <v>2.2599999999999999E-3</v>
      </c>
      <c r="F280">
        <v>2.2599999999999999E-3</v>
      </c>
      <c r="G280">
        <v>7512400</v>
      </c>
    </row>
    <row r="281" spans="1:7" x14ac:dyDescent="0.35">
      <c r="A281" s="2">
        <v>43327</v>
      </c>
      <c r="B281">
        <v>2.2560000000000002E-3</v>
      </c>
      <c r="C281">
        <v>2.4120000000000001E-3</v>
      </c>
      <c r="D281">
        <v>2.248E-3</v>
      </c>
      <c r="E281">
        <v>2.3029999999999999E-3</v>
      </c>
      <c r="F281">
        <v>2.3029999999999999E-3</v>
      </c>
      <c r="G281">
        <v>5379460</v>
      </c>
    </row>
    <row r="282" spans="1:7" x14ac:dyDescent="0.35">
      <c r="A282" s="2">
        <v>43328</v>
      </c>
      <c r="B282">
        <v>2.2989999999999998E-3</v>
      </c>
      <c r="C282">
        <v>2.3700000000000001E-3</v>
      </c>
      <c r="D282">
        <v>2.2269999999999998E-3</v>
      </c>
      <c r="E282">
        <v>2.2920000000000002E-3</v>
      </c>
      <c r="F282">
        <v>2.2920000000000002E-3</v>
      </c>
      <c r="G282">
        <v>5860370</v>
      </c>
    </row>
    <row r="283" spans="1:7" x14ac:dyDescent="0.35">
      <c r="A283" s="2">
        <v>43329</v>
      </c>
      <c r="B283">
        <v>2.3159999999999999E-3</v>
      </c>
      <c r="C283">
        <v>2.4780000000000002E-3</v>
      </c>
      <c r="D283">
        <v>2.2850000000000001E-3</v>
      </c>
      <c r="E283">
        <v>2.4550000000000002E-3</v>
      </c>
      <c r="F283">
        <v>2.4550000000000002E-3</v>
      </c>
      <c r="G283">
        <v>5233940</v>
      </c>
    </row>
    <row r="284" spans="1:7" x14ac:dyDescent="0.35">
      <c r="A284" s="2">
        <v>43330</v>
      </c>
      <c r="B284">
        <v>2.477E-3</v>
      </c>
      <c r="C284">
        <v>2.4989999999999999E-3</v>
      </c>
      <c r="D284">
        <v>2.3679999999999999E-3</v>
      </c>
      <c r="E284">
        <v>2.3939999999999999E-3</v>
      </c>
      <c r="F284">
        <v>2.3939999999999999E-3</v>
      </c>
      <c r="G284">
        <v>6738940</v>
      </c>
    </row>
    <row r="285" spans="1:7" x14ac:dyDescent="0.35">
      <c r="A285" s="2">
        <v>43331</v>
      </c>
      <c r="B285">
        <v>2.4130000000000002E-3</v>
      </c>
      <c r="C285">
        <v>2.4729999999999999E-3</v>
      </c>
      <c r="D285">
        <v>2.366E-3</v>
      </c>
      <c r="E285">
        <v>2.4729999999999999E-3</v>
      </c>
      <c r="F285">
        <v>2.4729999999999999E-3</v>
      </c>
      <c r="G285">
        <v>2665100</v>
      </c>
    </row>
    <row r="286" spans="1:7" x14ac:dyDescent="0.35">
      <c r="A286" s="2">
        <v>43332</v>
      </c>
      <c r="B286">
        <v>2.464E-3</v>
      </c>
      <c r="C286">
        <v>2.4849999999999998E-3</v>
      </c>
      <c r="D286">
        <v>2.3600000000000001E-3</v>
      </c>
      <c r="E286">
        <v>2.369E-3</v>
      </c>
      <c r="F286">
        <v>2.369E-3</v>
      </c>
      <c r="G286">
        <v>2424120</v>
      </c>
    </row>
    <row r="287" spans="1:7" x14ac:dyDescent="0.35">
      <c r="A287" s="2">
        <v>43333</v>
      </c>
      <c r="B287">
        <v>2.3640000000000002E-3</v>
      </c>
      <c r="C287">
        <v>2.431E-3</v>
      </c>
      <c r="D287">
        <v>2.362E-3</v>
      </c>
      <c r="E287">
        <v>2.4239999999999999E-3</v>
      </c>
      <c r="F287">
        <v>2.4239999999999999E-3</v>
      </c>
      <c r="G287">
        <v>2134170</v>
      </c>
    </row>
    <row r="288" spans="1:7" x14ac:dyDescent="0.35">
      <c r="A288" s="2">
        <v>43334</v>
      </c>
      <c r="B288">
        <v>2.4229999999999998E-3</v>
      </c>
      <c r="C288">
        <v>2.5170000000000001E-3</v>
      </c>
      <c r="D288">
        <v>2.3119999999999998E-3</v>
      </c>
      <c r="E288">
        <v>2.3149999999999998E-3</v>
      </c>
      <c r="F288">
        <v>2.3149999999999998E-3</v>
      </c>
      <c r="G288">
        <v>5962320</v>
      </c>
    </row>
    <row r="289" spans="1:7" x14ac:dyDescent="0.35">
      <c r="A289" s="2">
        <v>43335</v>
      </c>
      <c r="B289">
        <v>2.3149999999999998E-3</v>
      </c>
      <c r="C289">
        <v>2.3969999999999998E-3</v>
      </c>
      <c r="D289">
        <v>2.313E-3</v>
      </c>
      <c r="E289">
        <v>2.385E-3</v>
      </c>
      <c r="F289">
        <v>2.385E-3</v>
      </c>
      <c r="G289">
        <v>2596260</v>
      </c>
    </row>
    <row r="290" spans="1:7" x14ac:dyDescent="0.35">
      <c r="A290" s="2">
        <v>43336</v>
      </c>
      <c r="B290">
        <v>2.3909999999999999E-3</v>
      </c>
      <c r="C290">
        <v>2.4359999999999998E-3</v>
      </c>
      <c r="D290">
        <v>2.3540000000000002E-3</v>
      </c>
      <c r="E290">
        <v>2.4260000000000002E-3</v>
      </c>
      <c r="F290">
        <v>2.4260000000000002E-3</v>
      </c>
      <c r="G290">
        <v>3251910</v>
      </c>
    </row>
    <row r="291" spans="1:7" x14ac:dyDescent="0.35">
      <c r="A291" s="2">
        <v>43337</v>
      </c>
      <c r="B291">
        <v>2.4229999999999998E-3</v>
      </c>
      <c r="C291">
        <v>2.4390000000000002E-3</v>
      </c>
      <c r="D291">
        <v>2.3549999999999999E-3</v>
      </c>
      <c r="E291">
        <v>2.3700000000000001E-3</v>
      </c>
      <c r="F291">
        <v>2.3700000000000001E-3</v>
      </c>
      <c r="G291">
        <v>4028740</v>
      </c>
    </row>
    <row r="292" spans="1:7" x14ac:dyDescent="0.35">
      <c r="A292" s="2">
        <v>43338</v>
      </c>
      <c r="B292">
        <v>2.3679999999999999E-3</v>
      </c>
      <c r="C292">
        <v>2.4130000000000002E-3</v>
      </c>
      <c r="D292">
        <v>2.2880000000000001E-3</v>
      </c>
      <c r="E292">
        <v>2.4039999999999999E-3</v>
      </c>
      <c r="F292">
        <v>2.4039999999999999E-3</v>
      </c>
      <c r="G292">
        <v>2912230</v>
      </c>
    </row>
    <row r="293" spans="1:7" x14ac:dyDescent="0.35">
      <c r="A293" s="2">
        <v>43339</v>
      </c>
      <c r="B293">
        <v>2.4039999999999999E-3</v>
      </c>
      <c r="C293">
        <v>2.4680000000000001E-3</v>
      </c>
      <c r="D293">
        <v>2.3869999999999998E-3</v>
      </c>
      <c r="E293">
        <v>2.4620000000000002E-3</v>
      </c>
      <c r="F293">
        <v>2.4620000000000002E-3</v>
      </c>
      <c r="G293">
        <v>3618660</v>
      </c>
    </row>
    <row r="294" spans="1:7" x14ac:dyDescent="0.35">
      <c r="A294" s="2">
        <v>43340</v>
      </c>
      <c r="B294">
        <v>2.4750000000000002E-3</v>
      </c>
      <c r="C294">
        <v>2.6189999999999998E-3</v>
      </c>
      <c r="D294">
        <v>2.4510000000000001E-3</v>
      </c>
      <c r="E294">
        <v>2.6069999999999999E-3</v>
      </c>
      <c r="F294">
        <v>2.6069999999999999E-3</v>
      </c>
      <c r="G294">
        <v>5215460</v>
      </c>
    </row>
    <row r="295" spans="1:7" x14ac:dyDescent="0.35">
      <c r="A295" s="2">
        <v>43341</v>
      </c>
      <c r="B295">
        <v>2.6069999999999999E-3</v>
      </c>
      <c r="C295">
        <v>2.6199999999999999E-3</v>
      </c>
      <c r="D295">
        <v>2.516E-3</v>
      </c>
      <c r="E295">
        <v>2.6059999999999998E-3</v>
      </c>
      <c r="F295">
        <v>2.6059999999999998E-3</v>
      </c>
      <c r="G295">
        <v>4588400</v>
      </c>
    </row>
    <row r="296" spans="1:7" x14ac:dyDescent="0.35">
      <c r="A296" s="2">
        <v>43342</v>
      </c>
      <c r="B296">
        <v>2.598E-3</v>
      </c>
      <c r="C296">
        <v>3.2690000000000002E-3</v>
      </c>
      <c r="D296">
        <v>2.5959999999999998E-3</v>
      </c>
      <c r="E296">
        <v>3.2060000000000001E-3</v>
      </c>
      <c r="F296">
        <v>3.2060000000000001E-3</v>
      </c>
      <c r="G296">
        <v>33967500</v>
      </c>
    </row>
    <row r="297" spans="1:7" x14ac:dyDescent="0.35">
      <c r="A297" s="2">
        <v>43343</v>
      </c>
      <c r="B297">
        <v>3.2160000000000001E-3</v>
      </c>
      <c r="C297">
        <v>4.849E-3</v>
      </c>
      <c r="D297">
        <v>3.2130000000000001E-3</v>
      </c>
      <c r="E297">
        <v>4.7939999999999997E-3</v>
      </c>
      <c r="F297">
        <v>4.7939999999999997E-3</v>
      </c>
      <c r="G297">
        <v>77150500</v>
      </c>
    </row>
    <row r="298" spans="1:7" x14ac:dyDescent="0.35">
      <c r="A298" s="2">
        <v>43344</v>
      </c>
      <c r="B298">
        <v>4.7410000000000004E-3</v>
      </c>
      <c r="C298">
        <v>6.7530000000000003E-3</v>
      </c>
      <c r="D298">
        <v>4.3369999999999997E-3</v>
      </c>
      <c r="E298">
        <v>6.2779999999999997E-3</v>
      </c>
      <c r="F298">
        <v>6.2779999999999997E-3</v>
      </c>
      <c r="G298">
        <v>193826000</v>
      </c>
    </row>
    <row r="299" spans="1:7" x14ac:dyDescent="0.35">
      <c r="A299" s="2">
        <v>43345</v>
      </c>
      <c r="B299">
        <v>6.3099999999999996E-3</v>
      </c>
      <c r="C299">
        <v>6.5539999999999999E-3</v>
      </c>
      <c r="D299">
        <v>4.548E-3</v>
      </c>
      <c r="E299">
        <v>4.999E-3</v>
      </c>
      <c r="F299">
        <v>4.999E-3</v>
      </c>
      <c r="G299">
        <v>139429000</v>
      </c>
    </row>
    <row r="300" spans="1:7" x14ac:dyDescent="0.35">
      <c r="A300" s="2">
        <v>43346</v>
      </c>
      <c r="B300">
        <v>5.0260000000000001E-3</v>
      </c>
      <c r="C300">
        <v>5.5500000000000002E-3</v>
      </c>
      <c r="D300">
        <v>4.9849999999999998E-3</v>
      </c>
      <c r="E300">
        <v>5.2659999999999998E-3</v>
      </c>
      <c r="F300">
        <v>5.2659999999999998E-3</v>
      </c>
      <c r="G300">
        <v>57158800</v>
      </c>
    </row>
    <row r="301" spans="1:7" x14ac:dyDescent="0.35">
      <c r="A301" s="2">
        <v>43347</v>
      </c>
      <c r="B301">
        <v>5.2789999999999998E-3</v>
      </c>
      <c r="C301">
        <v>5.3229999999999996E-3</v>
      </c>
      <c r="D301">
        <v>5.0549999999999996E-3</v>
      </c>
      <c r="E301">
        <v>5.2690000000000002E-3</v>
      </c>
      <c r="F301">
        <v>5.2690000000000002E-3</v>
      </c>
      <c r="G301">
        <v>32495100</v>
      </c>
    </row>
    <row r="302" spans="1:7" x14ac:dyDescent="0.35">
      <c r="A302" s="2">
        <v>43348</v>
      </c>
      <c r="B302">
        <v>5.2589999999999998E-3</v>
      </c>
      <c r="C302">
        <v>5.3940000000000004E-3</v>
      </c>
      <c r="D302">
        <v>4.8089999999999999E-3</v>
      </c>
      <c r="E302">
        <v>4.9309999999999996E-3</v>
      </c>
      <c r="F302">
        <v>4.9309999999999996E-3</v>
      </c>
      <c r="G302">
        <v>50536000</v>
      </c>
    </row>
    <row r="303" spans="1:7" x14ac:dyDescent="0.35">
      <c r="A303" s="2">
        <v>43349</v>
      </c>
      <c r="B303">
        <v>4.9259999999999998E-3</v>
      </c>
      <c r="C303">
        <v>5.0920000000000002E-3</v>
      </c>
      <c r="D303">
        <v>4.6649999999999999E-3</v>
      </c>
      <c r="E303">
        <v>5.0099999999999997E-3</v>
      </c>
      <c r="F303">
        <v>5.0099999999999997E-3</v>
      </c>
      <c r="G303">
        <v>32481300</v>
      </c>
    </row>
    <row r="304" spans="1:7" x14ac:dyDescent="0.35">
      <c r="A304" s="2">
        <v>43350</v>
      </c>
      <c r="B304">
        <v>4.9959999999999996E-3</v>
      </c>
      <c r="C304">
        <v>5.4419999999999998E-3</v>
      </c>
      <c r="D304">
        <v>4.9959999999999996E-3</v>
      </c>
      <c r="E304">
        <v>5.3070000000000001E-3</v>
      </c>
      <c r="F304">
        <v>5.3070000000000001E-3</v>
      </c>
      <c r="G304">
        <v>37618700</v>
      </c>
    </row>
    <row r="305" spans="1:7" x14ac:dyDescent="0.35">
      <c r="A305" s="2">
        <v>43351</v>
      </c>
      <c r="B305">
        <v>5.2979999999999998E-3</v>
      </c>
      <c r="C305">
        <v>5.8580000000000004E-3</v>
      </c>
      <c r="D305">
        <v>5.2979999999999998E-3</v>
      </c>
      <c r="E305">
        <v>5.692E-3</v>
      </c>
      <c r="F305">
        <v>5.692E-3</v>
      </c>
      <c r="G305">
        <v>48248300</v>
      </c>
    </row>
    <row r="306" spans="1:7" x14ac:dyDescent="0.35">
      <c r="A306" s="2">
        <v>43352</v>
      </c>
      <c r="B306">
        <v>5.7099999999999998E-3</v>
      </c>
      <c r="C306">
        <v>5.8430000000000001E-3</v>
      </c>
      <c r="D306">
        <v>5.7019999999999996E-3</v>
      </c>
      <c r="E306">
        <v>5.829E-3</v>
      </c>
      <c r="F306">
        <v>5.829E-3</v>
      </c>
      <c r="G306">
        <v>32572000</v>
      </c>
    </row>
    <row r="307" spans="1:7" x14ac:dyDescent="0.35">
      <c r="A307" s="2">
        <v>43353</v>
      </c>
      <c r="B307">
        <v>5.8399999999999997E-3</v>
      </c>
      <c r="C307">
        <v>6.9329999999999999E-3</v>
      </c>
      <c r="D307">
        <v>5.8399999999999997E-3</v>
      </c>
      <c r="E307">
        <v>6.8919999999999997E-3</v>
      </c>
      <c r="F307">
        <v>6.8919999999999997E-3</v>
      </c>
      <c r="G307">
        <v>76891600</v>
      </c>
    </row>
    <row r="308" spans="1:7" x14ac:dyDescent="0.35">
      <c r="A308" s="2">
        <v>43354</v>
      </c>
      <c r="B308">
        <v>6.9309999999999997E-3</v>
      </c>
      <c r="C308">
        <v>6.9309999999999997E-3</v>
      </c>
      <c r="D308">
        <v>5.953E-3</v>
      </c>
      <c r="E308">
        <v>6.3290000000000004E-3</v>
      </c>
      <c r="F308">
        <v>6.3290000000000004E-3</v>
      </c>
      <c r="G308">
        <v>89882900</v>
      </c>
    </row>
    <row r="309" spans="1:7" x14ac:dyDescent="0.35">
      <c r="A309" s="2">
        <v>43355</v>
      </c>
      <c r="B309">
        <v>6.3249999999999999E-3</v>
      </c>
      <c r="C309">
        <v>6.4570000000000001E-3</v>
      </c>
      <c r="D309">
        <v>6.1929999999999997E-3</v>
      </c>
      <c r="E309">
        <v>6.4549999999999998E-3</v>
      </c>
      <c r="F309">
        <v>6.4549999999999998E-3</v>
      </c>
      <c r="G309">
        <v>59824100</v>
      </c>
    </row>
    <row r="310" spans="1:7" x14ac:dyDescent="0.35">
      <c r="A310" s="2">
        <v>43356</v>
      </c>
      <c r="B310">
        <v>6.4679999999999998E-3</v>
      </c>
      <c r="C310">
        <v>6.6090000000000003E-3</v>
      </c>
      <c r="D310">
        <v>6.4099999999999999E-3</v>
      </c>
      <c r="E310">
        <v>6.5539999999999999E-3</v>
      </c>
      <c r="F310">
        <v>6.5539999999999999E-3</v>
      </c>
      <c r="G310">
        <v>45785700</v>
      </c>
    </row>
    <row r="311" spans="1:7" x14ac:dyDescent="0.35">
      <c r="A311" s="2">
        <v>43357</v>
      </c>
      <c r="B311">
        <v>6.5579999999999996E-3</v>
      </c>
      <c r="C311">
        <v>6.6579999999999999E-3</v>
      </c>
      <c r="D311">
        <v>6.0949999999999997E-3</v>
      </c>
      <c r="E311">
        <v>6.1799999999999997E-3</v>
      </c>
      <c r="F311">
        <v>6.1799999999999997E-3</v>
      </c>
      <c r="G311">
        <v>41910000</v>
      </c>
    </row>
    <row r="312" spans="1:7" x14ac:dyDescent="0.35">
      <c r="A312" s="2">
        <v>43358</v>
      </c>
      <c r="B312">
        <v>6.1869999999999998E-3</v>
      </c>
      <c r="C312">
        <v>6.267E-3</v>
      </c>
      <c r="D312">
        <v>6.1339999999999997E-3</v>
      </c>
      <c r="E312">
        <v>6.1650000000000003E-3</v>
      </c>
      <c r="F312">
        <v>6.1650000000000003E-3</v>
      </c>
      <c r="G312">
        <v>16956400</v>
      </c>
    </row>
    <row r="313" spans="1:7" x14ac:dyDescent="0.35">
      <c r="A313" s="2">
        <v>43359</v>
      </c>
      <c r="B313">
        <v>6.1910000000000003E-3</v>
      </c>
      <c r="C313">
        <v>6.5310000000000003E-3</v>
      </c>
      <c r="D313">
        <v>6.1409999999999998E-3</v>
      </c>
      <c r="E313">
        <v>6.5310000000000003E-3</v>
      </c>
      <c r="F313">
        <v>6.5310000000000003E-3</v>
      </c>
      <c r="G313">
        <v>21598600</v>
      </c>
    </row>
    <row r="314" spans="1:7" x14ac:dyDescent="0.35">
      <c r="A314" s="2">
        <v>43360</v>
      </c>
      <c r="B314">
        <v>6.5399999999999998E-3</v>
      </c>
      <c r="C314">
        <v>6.5469999999999999E-3</v>
      </c>
      <c r="D314">
        <v>6.156E-3</v>
      </c>
      <c r="E314">
        <v>6.2430000000000003E-3</v>
      </c>
      <c r="F314">
        <v>6.2430000000000003E-3</v>
      </c>
      <c r="G314">
        <v>26385900</v>
      </c>
    </row>
    <row r="315" spans="1:7" x14ac:dyDescent="0.35">
      <c r="A315" s="2">
        <v>43361</v>
      </c>
      <c r="B315">
        <v>6.2310000000000004E-3</v>
      </c>
      <c r="C315">
        <v>6.28E-3</v>
      </c>
      <c r="D315">
        <v>5.7889999999999999E-3</v>
      </c>
      <c r="E315">
        <v>5.9810000000000002E-3</v>
      </c>
      <c r="F315">
        <v>5.9810000000000002E-3</v>
      </c>
      <c r="G315">
        <v>39689500</v>
      </c>
    </row>
    <row r="316" spans="1:7" x14ac:dyDescent="0.35">
      <c r="A316" s="2">
        <v>43362</v>
      </c>
      <c r="B316">
        <v>5.9839999999999997E-3</v>
      </c>
      <c r="C316">
        <v>6.0309999999999999E-3</v>
      </c>
      <c r="D316">
        <v>5.3600000000000002E-3</v>
      </c>
      <c r="E316">
        <v>5.6090000000000003E-3</v>
      </c>
      <c r="F316">
        <v>5.6090000000000003E-3</v>
      </c>
      <c r="G316">
        <v>38645300</v>
      </c>
    </row>
    <row r="317" spans="1:7" x14ac:dyDescent="0.35">
      <c r="A317" s="2">
        <v>43363</v>
      </c>
      <c r="B317">
        <v>5.6049999999999997E-3</v>
      </c>
      <c r="C317">
        <v>5.8999999999999999E-3</v>
      </c>
      <c r="D317">
        <v>5.6049999999999997E-3</v>
      </c>
      <c r="E317">
        <v>5.6950000000000004E-3</v>
      </c>
      <c r="F317">
        <v>5.6950000000000004E-3</v>
      </c>
      <c r="G317">
        <v>25354400</v>
      </c>
    </row>
    <row r="318" spans="1:7" x14ac:dyDescent="0.35">
      <c r="A318" s="2">
        <v>43364</v>
      </c>
      <c r="B318">
        <v>5.6950000000000004E-3</v>
      </c>
      <c r="C318">
        <v>5.9610000000000002E-3</v>
      </c>
      <c r="D318">
        <v>5.5529999999999998E-3</v>
      </c>
      <c r="E318">
        <v>5.6839999999999998E-3</v>
      </c>
      <c r="F318">
        <v>5.6839999999999998E-3</v>
      </c>
      <c r="G318">
        <v>22345300</v>
      </c>
    </row>
    <row r="319" spans="1:7" x14ac:dyDescent="0.35">
      <c r="A319" s="2">
        <v>43365</v>
      </c>
      <c r="B319">
        <v>5.6820000000000004E-3</v>
      </c>
      <c r="C319">
        <v>5.8170000000000001E-3</v>
      </c>
      <c r="D319">
        <v>5.6039999999999996E-3</v>
      </c>
      <c r="E319">
        <v>5.7580000000000001E-3</v>
      </c>
      <c r="F319">
        <v>5.7580000000000001E-3</v>
      </c>
      <c r="G319">
        <v>14917600</v>
      </c>
    </row>
    <row r="320" spans="1:7" x14ac:dyDescent="0.35">
      <c r="A320" s="2">
        <v>43366</v>
      </c>
      <c r="B320">
        <v>5.7650000000000002E-3</v>
      </c>
      <c r="C320">
        <v>5.9069999999999999E-3</v>
      </c>
      <c r="D320">
        <v>5.7359999999999998E-3</v>
      </c>
      <c r="E320">
        <v>5.901E-3</v>
      </c>
      <c r="F320">
        <v>5.901E-3</v>
      </c>
      <c r="G320">
        <v>12445100</v>
      </c>
    </row>
    <row r="321" spans="1:7" x14ac:dyDescent="0.35">
      <c r="A321" s="2">
        <v>43367</v>
      </c>
      <c r="B321">
        <v>5.9040000000000004E-3</v>
      </c>
      <c r="C321">
        <v>6.0670000000000003E-3</v>
      </c>
      <c r="D321">
        <v>5.659E-3</v>
      </c>
      <c r="E321">
        <v>5.6769999999999998E-3</v>
      </c>
      <c r="F321">
        <v>5.6769999999999998E-3</v>
      </c>
      <c r="G321">
        <v>17243600</v>
      </c>
    </row>
    <row r="322" spans="1:7" x14ac:dyDescent="0.35">
      <c r="A322" s="2">
        <v>43368</v>
      </c>
      <c r="B322">
        <v>5.6800000000000002E-3</v>
      </c>
      <c r="C322">
        <v>5.7939999999999997E-3</v>
      </c>
      <c r="D322">
        <v>5.587E-3</v>
      </c>
      <c r="E322">
        <v>5.6860000000000001E-3</v>
      </c>
      <c r="F322">
        <v>5.6860000000000001E-3</v>
      </c>
      <c r="G322">
        <v>17598700</v>
      </c>
    </row>
    <row r="323" spans="1:7" x14ac:dyDescent="0.35">
      <c r="A323" s="2">
        <v>43369</v>
      </c>
      <c r="B323">
        <v>5.692E-3</v>
      </c>
      <c r="C323">
        <v>5.7530000000000003E-3</v>
      </c>
      <c r="D323">
        <v>5.6620000000000004E-3</v>
      </c>
      <c r="E323">
        <v>5.6950000000000004E-3</v>
      </c>
      <c r="F323">
        <v>5.6950000000000004E-3</v>
      </c>
      <c r="G323">
        <v>11673600</v>
      </c>
    </row>
    <row r="324" spans="1:7" x14ac:dyDescent="0.35">
      <c r="A324" s="2">
        <v>43370</v>
      </c>
      <c r="B324">
        <v>5.7019999999999996E-3</v>
      </c>
      <c r="C324">
        <v>5.9100000000000003E-3</v>
      </c>
      <c r="D324">
        <v>5.6930000000000001E-3</v>
      </c>
      <c r="E324">
        <v>5.8789999999999997E-3</v>
      </c>
      <c r="F324">
        <v>5.8789999999999997E-3</v>
      </c>
      <c r="G324">
        <v>15096200</v>
      </c>
    </row>
    <row r="325" spans="1:7" x14ac:dyDescent="0.35">
      <c r="A325" s="2">
        <v>43371</v>
      </c>
      <c r="B325">
        <v>5.8640000000000003E-3</v>
      </c>
      <c r="C325">
        <v>5.9649999999999998E-3</v>
      </c>
      <c r="D325">
        <v>5.7829999999999999E-3</v>
      </c>
      <c r="E325">
        <v>5.8310000000000002E-3</v>
      </c>
      <c r="F325">
        <v>5.8310000000000002E-3</v>
      </c>
      <c r="G325">
        <v>14461600</v>
      </c>
    </row>
    <row r="326" spans="1:7" x14ac:dyDescent="0.35">
      <c r="A326" s="2">
        <v>43372</v>
      </c>
      <c r="B326">
        <v>5.8320000000000004E-3</v>
      </c>
      <c r="C326">
        <v>5.8979999999999996E-3</v>
      </c>
      <c r="D326">
        <v>5.7650000000000002E-3</v>
      </c>
      <c r="E326">
        <v>5.8650000000000004E-3</v>
      </c>
      <c r="F326">
        <v>5.8650000000000004E-3</v>
      </c>
      <c r="G326">
        <v>15626800</v>
      </c>
    </row>
    <row r="327" spans="1:7" x14ac:dyDescent="0.35">
      <c r="A327" s="2">
        <v>43373</v>
      </c>
      <c r="B327">
        <v>5.8669999999999998E-3</v>
      </c>
      <c r="C327">
        <v>5.9100000000000003E-3</v>
      </c>
      <c r="D327">
        <v>5.8279999999999998E-3</v>
      </c>
      <c r="E327">
        <v>5.9059999999999998E-3</v>
      </c>
      <c r="F327">
        <v>5.9059999999999998E-3</v>
      </c>
      <c r="G327">
        <v>13396600</v>
      </c>
    </row>
    <row r="328" spans="1:7" x14ac:dyDescent="0.35">
      <c r="A328" s="2">
        <v>43374</v>
      </c>
      <c r="B328">
        <v>5.901E-3</v>
      </c>
      <c r="C328">
        <v>6.0239999999999998E-3</v>
      </c>
      <c r="D328">
        <v>5.8809999999999999E-3</v>
      </c>
      <c r="E328">
        <v>5.9420000000000002E-3</v>
      </c>
      <c r="F328">
        <v>5.9420000000000002E-3</v>
      </c>
      <c r="G328">
        <v>20096400</v>
      </c>
    </row>
    <row r="329" spans="1:7" x14ac:dyDescent="0.35">
      <c r="A329" s="2">
        <v>43375</v>
      </c>
      <c r="B329">
        <v>5.927E-3</v>
      </c>
      <c r="C329">
        <v>5.9639999999999997E-3</v>
      </c>
      <c r="D329">
        <v>5.7889999999999999E-3</v>
      </c>
      <c r="E329">
        <v>5.8240000000000002E-3</v>
      </c>
      <c r="F329">
        <v>5.8240000000000002E-3</v>
      </c>
      <c r="G329">
        <v>15357200</v>
      </c>
    </row>
    <row r="330" spans="1:7" x14ac:dyDescent="0.35">
      <c r="A330" s="2">
        <v>43376</v>
      </c>
      <c r="B330">
        <v>5.8129999999999996E-3</v>
      </c>
      <c r="C330">
        <v>5.8259999999999996E-3</v>
      </c>
      <c r="D330">
        <v>5.6550000000000003E-3</v>
      </c>
      <c r="E330">
        <v>5.7039999999999999E-3</v>
      </c>
      <c r="F330">
        <v>5.7039999999999999E-3</v>
      </c>
      <c r="G330">
        <v>15933900</v>
      </c>
    </row>
    <row r="331" spans="1:7" x14ac:dyDescent="0.35">
      <c r="A331" s="2">
        <v>43377</v>
      </c>
      <c r="B331">
        <v>5.7120000000000001E-3</v>
      </c>
      <c r="C331">
        <v>5.7670000000000004E-3</v>
      </c>
      <c r="D331">
        <v>5.5760000000000002E-3</v>
      </c>
      <c r="E331">
        <v>5.6449999999999998E-3</v>
      </c>
      <c r="F331">
        <v>5.6449999999999998E-3</v>
      </c>
      <c r="G331">
        <v>14529600</v>
      </c>
    </row>
    <row r="332" spans="1:7" x14ac:dyDescent="0.35">
      <c r="A332" s="2">
        <v>43378</v>
      </c>
      <c r="B332">
        <v>5.6470000000000001E-3</v>
      </c>
      <c r="C332">
        <v>5.744E-3</v>
      </c>
      <c r="D332">
        <v>5.6249999999999998E-3</v>
      </c>
      <c r="E332">
        <v>5.6690000000000004E-3</v>
      </c>
      <c r="F332">
        <v>5.6690000000000004E-3</v>
      </c>
      <c r="G332">
        <v>12566200</v>
      </c>
    </row>
    <row r="333" spans="1:7" x14ac:dyDescent="0.35">
      <c r="A333" s="2">
        <v>43379</v>
      </c>
      <c r="B333">
        <v>5.6860000000000001E-3</v>
      </c>
      <c r="C333">
        <v>5.77E-3</v>
      </c>
      <c r="D333">
        <v>5.483E-3</v>
      </c>
      <c r="E333">
        <v>5.5449999999999996E-3</v>
      </c>
      <c r="F333">
        <v>5.5449999999999996E-3</v>
      </c>
      <c r="G333">
        <v>13055500</v>
      </c>
    </row>
    <row r="334" spans="1:7" x14ac:dyDescent="0.35">
      <c r="A334" s="2">
        <v>43380</v>
      </c>
      <c r="B334">
        <v>5.5589999999999997E-3</v>
      </c>
      <c r="C334">
        <v>5.5750000000000001E-3</v>
      </c>
      <c r="D334">
        <v>5.5120000000000004E-3</v>
      </c>
      <c r="E334">
        <v>5.5620000000000001E-3</v>
      </c>
      <c r="F334">
        <v>5.5620000000000001E-3</v>
      </c>
      <c r="G334">
        <v>7755690</v>
      </c>
    </row>
    <row r="335" spans="1:7" x14ac:dyDescent="0.35">
      <c r="A335" s="2">
        <v>43381</v>
      </c>
      <c r="B335">
        <v>5.5729999999999998E-3</v>
      </c>
      <c r="C335">
        <v>5.6519999999999999E-3</v>
      </c>
      <c r="D335">
        <v>5.5500000000000002E-3</v>
      </c>
      <c r="E335">
        <v>5.5779999999999996E-3</v>
      </c>
      <c r="F335">
        <v>5.5779999999999996E-3</v>
      </c>
      <c r="G335">
        <v>12177400</v>
      </c>
    </row>
    <row r="336" spans="1:7" x14ac:dyDescent="0.35">
      <c r="A336" s="2">
        <v>43382</v>
      </c>
      <c r="B336">
        <v>5.594E-3</v>
      </c>
      <c r="C336">
        <v>5.6389999999999999E-3</v>
      </c>
      <c r="D336">
        <v>5.574E-3</v>
      </c>
      <c r="E336">
        <v>5.6350000000000003E-3</v>
      </c>
      <c r="F336">
        <v>5.6350000000000003E-3</v>
      </c>
      <c r="G336">
        <v>8996090</v>
      </c>
    </row>
    <row r="337" spans="1:7" x14ac:dyDescent="0.35">
      <c r="A337" s="2">
        <v>43383</v>
      </c>
      <c r="B337">
        <v>5.6280000000000002E-3</v>
      </c>
      <c r="C337">
        <v>5.6480000000000002E-3</v>
      </c>
      <c r="D337">
        <v>5.5310000000000003E-3</v>
      </c>
      <c r="E337">
        <v>5.5519999999999996E-3</v>
      </c>
      <c r="F337">
        <v>5.5519999999999996E-3</v>
      </c>
      <c r="G337">
        <v>10274400</v>
      </c>
    </row>
    <row r="338" spans="1:7" x14ac:dyDescent="0.35">
      <c r="A338" s="2">
        <v>43384</v>
      </c>
      <c r="B338">
        <v>5.5469999999999998E-3</v>
      </c>
      <c r="C338">
        <v>5.5469999999999998E-3</v>
      </c>
      <c r="D338">
        <v>4.901E-3</v>
      </c>
      <c r="E338">
        <v>5.0000000000000001E-3</v>
      </c>
      <c r="F338">
        <v>5.0000000000000001E-3</v>
      </c>
      <c r="G338">
        <v>18770800</v>
      </c>
    </row>
    <row r="339" spans="1:7" x14ac:dyDescent="0.35">
      <c r="A339" s="2">
        <v>43385</v>
      </c>
      <c r="B339">
        <v>4.9820000000000003E-3</v>
      </c>
      <c r="C339">
        <v>5.2830000000000004E-3</v>
      </c>
      <c r="D339">
        <v>4.9569999999999996E-3</v>
      </c>
      <c r="E339">
        <v>5.2469999999999999E-3</v>
      </c>
      <c r="F339">
        <v>5.2469999999999999E-3</v>
      </c>
      <c r="G339">
        <v>9635600</v>
      </c>
    </row>
    <row r="340" spans="1:7" x14ac:dyDescent="0.35">
      <c r="A340" s="2">
        <v>43386</v>
      </c>
      <c r="B340">
        <v>5.2449999999999997E-3</v>
      </c>
      <c r="C340">
        <v>5.2719999999999998E-3</v>
      </c>
      <c r="D340">
        <v>5.1630000000000001E-3</v>
      </c>
      <c r="E340">
        <v>5.182E-3</v>
      </c>
      <c r="F340">
        <v>5.182E-3</v>
      </c>
      <c r="G340">
        <v>8095130</v>
      </c>
    </row>
    <row r="341" spans="1:7" x14ac:dyDescent="0.35">
      <c r="A341" s="2">
        <v>43387</v>
      </c>
      <c r="B341">
        <v>5.1739999999999998E-3</v>
      </c>
      <c r="C341">
        <v>5.2230000000000002E-3</v>
      </c>
      <c r="D341">
        <v>5.1450000000000003E-3</v>
      </c>
      <c r="E341">
        <v>5.1580000000000003E-3</v>
      </c>
      <c r="F341">
        <v>5.1580000000000003E-3</v>
      </c>
      <c r="G341">
        <v>7930760</v>
      </c>
    </row>
    <row r="342" spans="1:7" x14ac:dyDescent="0.35">
      <c r="A342" s="2">
        <v>43388</v>
      </c>
      <c r="B342">
        <v>5.1529999999999996E-3</v>
      </c>
      <c r="C342">
        <v>5.457E-3</v>
      </c>
      <c r="D342">
        <v>5.1240000000000001E-3</v>
      </c>
      <c r="E342">
        <v>5.2180000000000004E-3</v>
      </c>
      <c r="F342">
        <v>5.2180000000000004E-3</v>
      </c>
      <c r="G342">
        <v>18579800</v>
      </c>
    </row>
    <row r="343" spans="1:7" x14ac:dyDescent="0.35">
      <c r="A343" s="2">
        <v>43389</v>
      </c>
      <c r="B343">
        <v>5.2220000000000001E-3</v>
      </c>
      <c r="C343">
        <v>5.2220000000000001E-3</v>
      </c>
      <c r="D343">
        <v>4.9659999999999999E-3</v>
      </c>
      <c r="E343">
        <v>5.0169999999999998E-3</v>
      </c>
      <c r="F343">
        <v>5.0169999999999998E-3</v>
      </c>
      <c r="G343">
        <v>11794600</v>
      </c>
    </row>
    <row r="344" spans="1:7" x14ac:dyDescent="0.35">
      <c r="A344" s="2">
        <v>43390</v>
      </c>
      <c r="B344">
        <v>5.0099999999999997E-3</v>
      </c>
      <c r="C344">
        <v>5.025E-3</v>
      </c>
      <c r="D344">
        <v>4.4929999999999996E-3</v>
      </c>
      <c r="E344">
        <v>4.5989999999999998E-3</v>
      </c>
      <c r="F344">
        <v>4.5989999999999998E-3</v>
      </c>
      <c r="G344">
        <v>24144600</v>
      </c>
    </row>
    <row r="345" spans="1:7" x14ac:dyDescent="0.35">
      <c r="A345" s="2">
        <v>43391</v>
      </c>
      <c r="B345">
        <v>4.6049999999999997E-3</v>
      </c>
      <c r="C345">
        <v>4.7289999999999997E-3</v>
      </c>
      <c r="D345">
        <v>4.3359999999999996E-3</v>
      </c>
      <c r="E345">
        <v>4.3860000000000001E-3</v>
      </c>
      <c r="F345">
        <v>4.3860000000000001E-3</v>
      </c>
      <c r="G345">
        <v>22842600</v>
      </c>
    </row>
    <row r="346" spans="1:7" x14ac:dyDescent="0.35">
      <c r="A346" s="2">
        <v>43392</v>
      </c>
      <c r="B346">
        <v>4.3889999999999997E-3</v>
      </c>
      <c r="C346">
        <v>4.5659999999999997E-3</v>
      </c>
      <c r="D346">
        <v>4.2729999999999999E-3</v>
      </c>
      <c r="E346">
        <v>4.47E-3</v>
      </c>
      <c r="F346">
        <v>4.47E-3</v>
      </c>
      <c r="G346">
        <v>17274700</v>
      </c>
    </row>
    <row r="347" spans="1:7" x14ac:dyDescent="0.35">
      <c r="A347" s="2">
        <v>43393</v>
      </c>
      <c r="B347">
        <v>4.5009999999999998E-3</v>
      </c>
      <c r="C347">
        <v>4.5580000000000004E-3</v>
      </c>
      <c r="D347">
        <v>4.4429999999999999E-3</v>
      </c>
      <c r="E347">
        <v>4.5510000000000004E-3</v>
      </c>
      <c r="F347">
        <v>4.5510000000000004E-3</v>
      </c>
      <c r="G347">
        <v>7574780</v>
      </c>
    </row>
    <row r="348" spans="1:7" x14ac:dyDescent="0.35">
      <c r="A348" s="2">
        <v>43394</v>
      </c>
      <c r="B348">
        <v>4.5519999999999996E-3</v>
      </c>
      <c r="C348">
        <v>4.6020000000000002E-3</v>
      </c>
      <c r="D348">
        <v>4.509E-3</v>
      </c>
      <c r="E348">
        <v>4.5170000000000002E-3</v>
      </c>
      <c r="F348">
        <v>4.5170000000000002E-3</v>
      </c>
      <c r="G348">
        <v>7521080</v>
      </c>
    </row>
    <row r="349" spans="1:7" x14ac:dyDescent="0.35">
      <c r="A349" s="2">
        <v>43395</v>
      </c>
      <c r="B349">
        <v>4.5079999999999999E-3</v>
      </c>
      <c r="C349">
        <v>4.535E-3</v>
      </c>
      <c r="D349">
        <v>4.3569999999999998E-3</v>
      </c>
      <c r="E349">
        <v>4.3660000000000001E-3</v>
      </c>
      <c r="F349">
        <v>4.3660000000000001E-3</v>
      </c>
      <c r="G349">
        <v>10602500</v>
      </c>
    </row>
    <row r="350" spans="1:7" x14ac:dyDescent="0.35">
      <c r="A350" s="2">
        <v>43396</v>
      </c>
      <c r="B350">
        <v>4.3730000000000002E-3</v>
      </c>
      <c r="C350">
        <v>4.4010000000000004E-3</v>
      </c>
      <c r="D350">
        <v>4.1359999999999999E-3</v>
      </c>
      <c r="E350">
        <v>4.1720000000000004E-3</v>
      </c>
      <c r="F350">
        <v>4.1720000000000004E-3</v>
      </c>
      <c r="G350">
        <v>12913100</v>
      </c>
    </row>
    <row r="351" spans="1:7" x14ac:dyDescent="0.35">
      <c r="A351" s="2">
        <v>43397</v>
      </c>
      <c r="B351">
        <v>4.1619999999999999E-3</v>
      </c>
      <c r="C351">
        <v>4.163E-3</v>
      </c>
      <c r="D351">
        <v>3.859E-3</v>
      </c>
      <c r="E351">
        <v>3.9110000000000004E-3</v>
      </c>
      <c r="F351">
        <v>3.9110000000000004E-3</v>
      </c>
      <c r="G351">
        <v>17832300</v>
      </c>
    </row>
    <row r="352" spans="1:7" x14ac:dyDescent="0.35">
      <c r="A352" s="2">
        <v>43398</v>
      </c>
      <c r="B352">
        <v>3.9119999999999997E-3</v>
      </c>
      <c r="C352">
        <v>3.921E-3</v>
      </c>
      <c r="D352">
        <v>3.676E-3</v>
      </c>
      <c r="E352">
        <v>3.7169999999999998E-3</v>
      </c>
      <c r="F352">
        <v>3.7169999999999998E-3</v>
      </c>
      <c r="G352">
        <v>12336100</v>
      </c>
    </row>
    <row r="353" spans="1:7" x14ac:dyDescent="0.35">
      <c r="A353" s="2">
        <v>43399</v>
      </c>
      <c r="B353">
        <v>3.7030000000000001E-3</v>
      </c>
      <c r="C353">
        <v>3.9839999999999997E-3</v>
      </c>
      <c r="D353">
        <v>3.7030000000000001E-3</v>
      </c>
      <c r="E353">
        <v>3.9839999999999997E-3</v>
      </c>
      <c r="F353">
        <v>3.9839999999999997E-3</v>
      </c>
      <c r="G353">
        <v>16214900</v>
      </c>
    </row>
    <row r="354" spans="1:7" x14ac:dyDescent="0.35">
      <c r="A354" s="2">
        <v>43400</v>
      </c>
      <c r="B354">
        <v>4.0109999999999998E-3</v>
      </c>
      <c r="C354">
        <v>4.2560000000000002E-3</v>
      </c>
      <c r="D354">
        <v>4.0109999999999998E-3</v>
      </c>
      <c r="E354">
        <v>4.1949999999999999E-3</v>
      </c>
      <c r="F354">
        <v>4.1949999999999999E-3</v>
      </c>
      <c r="G354">
        <v>23286000</v>
      </c>
    </row>
    <row r="355" spans="1:7" x14ac:dyDescent="0.35">
      <c r="A355" s="2">
        <v>43401</v>
      </c>
      <c r="B355">
        <v>4.1879999999999999E-3</v>
      </c>
      <c r="C355">
        <v>4.1879999999999999E-3</v>
      </c>
      <c r="D355">
        <v>4.0350000000000004E-3</v>
      </c>
      <c r="E355">
        <v>4.0629999999999998E-3</v>
      </c>
      <c r="F355">
        <v>4.0629999999999998E-3</v>
      </c>
      <c r="G355">
        <v>11694700</v>
      </c>
    </row>
    <row r="356" spans="1:7" x14ac:dyDescent="0.35">
      <c r="A356" s="2">
        <v>43402</v>
      </c>
      <c r="B356">
        <v>4.0480000000000004E-3</v>
      </c>
      <c r="C356">
        <v>4.0639999999999999E-3</v>
      </c>
      <c r="D356">
        <v>3.8349999999999999E-3</v>
      </c>
      <c r="E356">
        <v>3.8470000000000002E-3</v>
      </c>
      <c r="F356">
        <v>3.8470000000000002E-3</v>
      </c>
      <c r="G356">
        <v>14051900</v>
      </c>
    </row>
    <row r="357" spans="1:7" x14ac:dyDescent="0.35">
      <c r="A357" s="2">
        <v>43403</v>
      </c>
      <c r="B357">
        <v>3.8570000000000002E-3</v>
      </c>
      <c r="C357">
        <v>3.908E-3</v>
      </c>
      <c r="D357">
        <v>3.8189999999999999E-3</v>
      </c>
      <c r="E357">
        <v>3.8500000000000001E-3</v>
      </c>
      <c r="F357">
        <v>3.8500000000000001E-3</v>
      </c>
      <c r="G357">
        <v>11828900</v>
      </c>
    </row>
    <row r="358" spans="1:7" x14ac:dyDescent="0.35">
      <c r="A358" s="2">
        <v>43404</v>
      </c>
      <c r="B358">
        <v>3.8349999999999999E-3</v>
      </c>
      <c r="C358">
        <v>3.8730000000000001E-3</v>
      </c>
      <c r="D358">
        <v>3.6900000000000001E-3</v>
      </c>
      <c r="E358">
        <v>3.764E-3</v>
      </c>
      <c r="F358">
        <v>3.764E-3</v>
      </c>
      <c r="G358">
        <v>14273900</v>
      </c>
    </row>
    <row r="359" spans="1:7" x14ac:dyDescent="0.35">
      <c r="A359" s="2">
        <v>43405</v>
      </c>
      <c r="B359">
        <v>3.7590000000000002E-3</v>
      </c>
      <c r="C359">
        <v>3.9509999999999997E-3</v>
      </c>
      <c r="D359">
        <v>3.7529999999999998E-3</v>
      </c>
      <c r="E359">
        <v>3.777E-3</v>
      </c>
      <c r="F359">
        <v>3.777E-3</v>
      </c>
      <c r="G359">
        <v>10034100</v>
      </c>
    </row>
    <row r="360" spans="1:7" x14ac:dyDescent="0.35">
      <c r="A360" s="2">
        <v>43406</v>
      </c>
      <c r="B360">
        <v>3.7780000000000001E-3</v>
      </c>
      <c r="C360">
        <v>3.81E-3</v>
      </c>
      <c r="D360">
        <v>3.7450000000000001E-3</v>
      </c>
      <c r="E360">
        <v>3.7729999999999999E-3</v>
      </c>
      <c r="F360">
        <v>3.7729999999999999E-3</v>
      </c>
      <c r="G360">
        <v>11323400</v>
      </c>
    </row>
    <row r="361" spans="1:7" x14ac:dyDescent="0.35">
      <c r="A361" s="2">
        <v>43407</v>
      </c>
      <c r="B361">
        <v>3.7759999999999998E-3</v>
      </c>
      <c r="C361">
        <v>3.7859999999999999E-3</v>
      </c>
      <c r="D361">
        <v>3.7299999999999998E-3</v>
      </c>
      <c r="E361">
        <v>3.7330000000000002E-3</v>
      </c>
      <c r="F361">
        <v>3.7330000000000002E-3</v>
      </c>
      <c r="G361">
        <v>7815160</v>
      </c>
    </row>
    <row r="362" spans="1:7" x14ac:dyDescent="0.35">
      <c r="A362" s="2">
        <v>43408</v>
      </c>
      <c r="B362">
        <v>3.7490000000000002E-3</v>
      </c>
      <c r="C362">
        <v>3.7880000000000001E-3</v>
      </c>
      <c r="D362">
        <v>3.676E-3</v>
      </c>
      <c r="E362">
        <v>3.676E-3</v>
      </c>
      <c r="F362">
        <v>3.676E-3</v>
      </c>
      <c r="G362">
        <v>8992540</v>
      </c>
    </row>
    <row r="363" spans="1:7" x14ac:dyDescent="0.35">
      <c r="A363" s="2">
        <v>43409</v>
      </c>
      <c r="B363">
        <v>3.6640000000000002E-3</v>
      </c>
      <c r="C363">
        <v>3.7439999999999999E-3</v>
      </c>
      <c r="D363">
        <v>3.6159999999999999E-3</v>
      </c>
      <c r="E363">
        <v>3.6219999999999998E-3</v>
      </c>
      <c r="F363">
        <v>3.6219999999999998E-3</v>
      </c>
      <c r="G363">
        <v>11645300</v>
      </c>
    </row>
    <row r="364" spans="1:7" x14ac:dyDescent="0.35">
      <c r="A364" s="2">
        <v>43410</v>
      </c>
      <c r="B364">
        <v>3.6319999999999998E-3</v>
      </c>
      <c r="C364">
        <v>3.7320000000000001E-3</v>
      </c>
      <c r="D364">
        <v>3.6159999999999999E-3</v>
      </c>
      <c r="E364">
        <v>3.6960000000000001E-3</v>
      </c>
      <c r="F364">
        <v>3.6960000000000001E-3</v>
      </c>
      <c r="G364">
        <v>15554100</v>
      </c>
    </row>
    <row r="365" spans="1:7" x14ac:dyDescent="0.35">
      <c r="A365" s="2">
        <v>43411</v>
      </c>
      <c r="B365">
        <v>3.6979999999999999E-3</v>
      </c>
      <c r="C365">
        <v>3.7190000000000001E-3</v>
      </c>
      <c r="D365">
        <v>3.6250000000000002E-3</v>
      </c>
      <c r="E365">
        <v>3.637E-3</v>
      </c>
      <c r="F365">
        <v>3.637E-3</v>
      </c>
      <c r="G365">
        <v>10603600</v>
      </c>
    </row>
    <row r="366" spans="1:7" x14ac:dyDescent="0.35">
      <c r="A366" s="2">
        <v>43412</v>
      </c>
      <c r="B366">
        <v>3.637E-3</v>
      </c>
      <c r="C366">
        <v>3.6600000000000001E-3</v>
      </c>
      <c r="D366">
        <v>3.3769999999999998E-3</v>
      </c>
      <c r="E366">
        <v>3.3839999999999999E-3</v>
      </c>
      <c r="F366">
        <v>3.3839999999999999E-3</v>
      </c>
      <c r="G366">
        <v>13533900</v>
      </c>
    </row>
    <row r="367" spans="1:7" x14ac:dyDescent="0.35">
      <c r="A367" s="2">
        <v>43413</v>
      </c>
      <c r="B367">
        <v>3.369E-3</v>
      </c>
      <c r="C367">
        <v>3.3730000000000001E-3</v>
      </c>
      <c r="D367">
        <v>3.0950000000000001E-3</v>
      </c>
      <c r="E367">
        <v>3.14E-3</v>
      </c>
      <c r="F367">
        <v>3.14E-3</v>
      </c>
      <c r="G367">
        <v>18644000</v>
      </c>
    </row>
    <row r="368" spans="1:7" x14ac:dyDescent="0.35">
      <c r="A368" s="2">
        <v>43414</v>
      </c>
      <c r="B368">
        <v>3.1350000000000002E-3</v>
      </c>
      <c r="C368">
        <v>3.3470000000000001E-3</v>
      </c>
      <c r="D368">
        <v>3.0920000000000001E-3</v>
      </c>
      <c r="E368">
        <v>3.2850000000000002E-3</v>
      </c>
      <c r="F368">
        <v>3.2850000000000002E-3</v>
      </c>
      <c r="G368">
        <v>15996900</v>
      </c>
    </row>
    <row r="369" spans="1:7" x14ac:dyDescent="0.35">
      <c r="A369" s="2">
        <v>43415</v>
      </c>
      <c r="B369">
        <v>3.2780000000000001E-3</v>
      </c>
      <c r="C369">
        <v>3.2859999999999999E-3</v>
      </c>
      <c r="D369">
        <v>3.1419999999999998E-3</v>
      </c>
      <c r="E369">
        <v>3.1619999999999999E-3</v>
      </c>
      <c r="F369">
        <v>3.1619999999999999E-3</v>
      </c>
      <c r="G369">
        <v>8201330</v>
      </c>
    </row>
    <row r="370" spans="1:7" x14ac:dyDescent="0.35">
      <c r="A370" s="2">
        <v>43416</v>
      </c>
      <c r="B370">
        <v>3.1640000000000001E-3</v>
      </c>
      <c r="C370">
        <v>3.173E-3</v>
      </c>
      <c r="D370">
        <v>3.039E-3</v>
      </c>
      <c r="E370">
        <v>3.0639999999999999E-3</v>
      </c>
      <c r="F370">
        <v>3.0639999999999999E-3</v>
      </c>
      <c r="G370">
        <v>10401200</v>
      </c>
    </row>
    <row r="371" spans="1:7" x14ac:dyDescent="0.35">
      <c r="A371" s="2">
        <v>43417</v>
      </c>
      <c r="B371">
        <v>3.0660000000000001E-3</v>
      </c>
      <c r="C371">
        <v>3.0869999999999999E-3</v>
      </c>
      <c r="D371">
        <v>2.9429999999999999E-3</v>
      </c>
      <c r="E371">
        <v>2.9450000000000001E-3</v>
      </c>
      <c r="F371">
        <v>2.9450000000000001E-3</v>
      </c>
      <c r="G371">
        <v>7309800</v>
      </c>
    </row>
    <row r="372" spans="1:7" x14ac:dyDescent="0.35">
      <c r="A372" s="2">
        <v>43418</v>
      </c>
      <c r="B372">
        <v>2.947E-3</v>
      </c>
      <c r="C372">
        <v>2.954E-3</v>
      </c>
      <c r="D372">
        <v>2.6120000000000002E-3</v>
      </c>
      <c r="E372">
        <v>2.6949999999999999E-3</v>
      </c>
      <c r="F372">
        <v>2.6949999999999999E-3</v>
      </c>
      <c r="G372">
        <v>15358000</v>
      </c>
    </row>
    <row r="373" spans="1:7" x14ac:dyDescent="0.35">
      <c r="A373" s="2">
        <v>43419</v>
      </c>
      <c r="B373">
        <v>2.7030000000000001E-3</v>
      </c>
      <c r="C373">
        <v>2.8159999999999999E-3</v>
      </c>
      <c r="D373">
        <v>2.5110000000000002E-3</v>
      </c>
      <c r="E373">
        <v>2.8E-3</v>
      </c>
      <c r="F373">
        <v>2.8E-3</v>
      </c>
      <c r="G373">
        <v>22776600</v>
      </c>
    </row>
    <row r="374" spans="1:7" x14ac:dyDescent="0.35">
      <c r="A374" s="2">
        <v>43420</v>
      </c>
      <c r="B374">
        <v>2.8029999999999999E-3</v>
      </c>
      <c r="C374">
        <v>2.8189999999999999E-3</v>
      </c>
      <c r="D374">
        <v>2.6670000000000001E-3</v>
      </c>
      <c r="E374">
        <v>2.7460000000000002E-3</v>
      </c>
      <c r="F374">
        <v>2.7460000000000002E-3</v>
      </c>
      <c r="G374">
        <v>24758900</v>
      </c>
    </row>
    <row r="375" spans="1:7" x14ac:dyDescent="0.35">
      <c r="A375" s="2">
        <v>43421</v>
      </c>
      <c r="B375">
        <v>2.7460000000000002E-3</v>
      </c>
      <c r="C375">
        <v>2.771E-3</v>
      </c>
      <c r="D375">
        <v>2.5630000000000002E-3</v>
      </c>
      <c r="E375">
        <v>2.5950000000000001E-3</v>
      </c>
      <c r="F375">
        <v>2.5950000000000001E-3</v>
      </c>
      <c r="G375">
        <v>18533300</v>
      </c>
    </row>
    <row r="376" spans="1:7" x14ac:dyDescent="0.35">
      <c r="A376" s="2">
        <v>43422</v>
      </c>
      <c r="B376">
        <v>2.5969999999999999E-3</v>
      </c>
      <c r="C376">
        <v>2.6450000000000002E-3</v>
      </c>
      <c r="D376">
        <v>2.575E-3</v>
      </c>
      <c r="E376">
        <v>2.643E-3</v>
      </c>
      <c r="F376">
        <v>2.643E-3</v>
      </c>
      <c r="G376">
        <v>11556400</v>
      </c>
    </row>
    <row r="377" spans="1:7" x14ac:dyDescent="0.35">
      <c r="A377" s="2">
        <v>43423</v>
      </c>
      <c r="B377">
        <v>2.6410000000000001E-3</v>
      </c>
      <c r="C377">
        <v>2.7169999999999998E-3</v>
      </c>
      <c r="D377">
        <v>2.415E-3</v>
      </c>
      <c r="E377">
        <v>2.418E-3</v>
      </c>
      <c r="F377">
        <v>2.418E-3</v>
      </c>
      <c r="G377">
        <v>16481100</v>
      </c>
    </row>
    <row r="378" spans="1:7" x14ac:dyDescent="0.35">
      <c r="A378" s="2">
        <v>43424</v>
      </c>
      <c r="B378">
        <v>2.4139999999999999E-3</v>
      </c>
      <c r="C378">
        <v>2.4369999999999999E-3</v>
      </c>
      <c r="D378">
        <v>2.1840000000000002E-3</v>
      </c>
      <c r="E378">
        <v>2.2539999999999999E-3</v>
      </c>
      <c r="F378">
        <v>2.2539999999999999E-3</v>
      </c>
      <c r="G378">
        <v>20588800</v>
      </c>
    </row>
    <row r="379" spans="1:7" x14ac:dyDescent="0.35">
      <c r="A379" s="2">
        <v>43425</v>
      </c>
      <c r="B379">
        <v>2.2659999999999998E-3</v>
      </c>
      <c r="C379">
        <v>2.5049999999999998E-3</v>
      </c>
      <c r="D379">
        <v>2.1740000000000002E-3</v>
      </c>
      <c r="E379">
        <v>2.4480000000000001E-3</v>
      </c>
      <c r="F379">
        <v>2.4480000000000001E-3</v>
      </c>
      <c r="G379">
        <v>28366700</v>
      </c>
    </row>
    <row r="380" spans="1:7" x14ac:dyDescent="0.35">
      <c r="A380" s="2">
        <v>43426</v>
      </c>
      <c r="B380">
        <v>2.454E-3</v>
      </c>
      <c r="C380">
        <v>2.4810000000000001E-3</v>
      </c>
      <c r="D380">
        <v>2.3440000000000002E-3</v>
      </c>
      <c r="E380">
        <v>2.4120000000000001E-3</v>
      </c>
      <c r="F380">
        <v>2.4120000000000001E-3</v>
      </c>
      <c r="G380">
        <v>13264200</v>
      </c>
    </row>
    <row r="381" spans="1:7" x14ac:dyDescent="0.35">
      <c r="A381" s="2">
        <v>43427</v>
      </c>
      <c r="B381">
        <v>2.408E-3</v>
      </c>
      <c r="C381">
        <v>2.4190000000000001E-3</v>
      </c>
      <c r="D381">
        <v>2.2899999999999999E-3</v>
      </c>
      <c r="E381">
        <v>2.3609999999999998E-3</v>
      </c>
      <c r="F381">
        <v>2.3609999999999998E-3</v>
      </c>
      <c r="G381">
        <v>11322000</v>
      </c>
    </row>
    <row r="382" spans="1:7" x14ac:dyDescent="0.35">
      <c r="A382" s="2">
        <v>43428</v>
      </c>
      <c r="B382">
        <v>2.3640000000000002E-3</v>
      </c>
      <c r="C382">
        <v>2.3900000000000002E-3</v>
      </c>
      <c r="D382">
        <v>2.1940000000000002E-3</v>
      </c>
      <c r="E382">
        <v>2.2239999999999998E-3</v>
      </c>
      <c r="F382">
        <v>2.2239999999999998E-3</v>
      </c>
      <c r="G382">
        <v>11318100</v>
      </c>
    </row>
    <row r="383" spans="1:7" x14ac:dyDescent="0.35">
      <c r="A383" s="2">
        <v>43429</v>
      </c>
      <c r="B383">
        <v>2.2300000000000002E-3</v>
      </c>
      <c r="C383">
        <v>2.2620000000000001E-3</v>
      </c>
      <c r="D383">
        <v>2.0730000000000002E-3</v>
      </c>
      <c r="E383">
        <v>2.2200000000000002E-3</v>
      </c>
      <c r="F383">
        <v>2.2200000000000002E-3</v>
      </c>
      <c r="G383">
        <v>11793900</v>
      </c>
    </row>
    <row r="384" spans="1:7" x14ac:dyDescent="0.35">
      <c r="A384" s="2">
        <v>43430</v>
      </c>
      <c r="B384">
        <v>2.2179999999999999E-3</v>
      </c>
      <c r="C384">
        <v>2.2539999999999999E-3</v>
      </c>
      <c r="D384">
        <v>2.0400000000000001E-3</v>
      </c>
      <c r="E384">
        <v>2.0990000000000002E-3</v>
      </c>
      <c r="F384">
        <v>2.0990000000000002E-3</v>
      </c>
      <c r="G384">
        <v>11991200</v>
      </c>
    </row>
    <row r="385" spans="1:7" x14ac:dyDescent="0.35">
      <c r="A385" s="2">
        <v>43431</v>
      </c>
      <c r="B385">
        <v>2.0950000000000001E-3</v>
      </c>
      <c r="C385">
        <v>2.1059999999999998E-3</v>
      </c>
      <c r="D385">
        <v>2.006E-3</v>
      </c>
      <c r="E385">
        <v>2.0869999999999999E-3</v>
      </c>
      <c r="F385">
        <v>2.0869999999999999E-3</v>
      </c>
      <c r="G385">
        <v>11737900</v>
      </c>
    </row>
    <row r="386" spans="1:7" x14ac:dyDescent="0.35">
      <c r="A386" s="2">
        <v>43432</v>
      </c>
      <c r="B386">
        <v>2.0890000000000001E-3</v>
      </c>
      <c r="C386">
        <v>2.3019999999999998E-3</v>
      </c>
      <c r="D386">
        <v>2.0830000000000002E-3</v>
      </c>
      <c r="E386">
        <v>2.2460000000000002E-3</v>
      </c>
      <c r="F386">
        <v>2.2460000000000002E-3</v>
      </c>
      <c r="G386">
        <v>14675800</v>
      </c>
    </row>
    <row r="387" spans="1:7" x14ac:dyDescent="0.35">
      <c r="A387" s="2">
        <v>43433</v>
      </c>
      <c r="B387">
        <v>2.251E-3</v>
      </c>
      <c r="C387">
        <v>2.2769999999999999E-3</v>
      </c>
      <c r="D387">
        <v>2.186E-3</v>
      </c>
      <c r="E387">
        <v>2.2409999999999999E-3</v>
      </c>
      <c r="F387">
        <v>2.2409999999999999E-3</v>
      </c>
      <c r="G387">
        <v>12848617</v>
      </c>
    </row>
    <row r="388" spans="1:7" x14ac:dyDescent="0.35">
      <c r="A388" s="2">
        <v>43434</v>
      </c>
      <c r="B388">
        <v>2.2399999999999998E-3</v>
      </c>
      <c r="C388">
        <v>2.2550000000000001E-3</v>
      </c>
      <c r="D388">
        <v>2.1299999999999999E-3</v>
      </c>
      <c r="E388">
        <v>2.1649999999999998E-3</v>
      </c>
      <c r="F388">
        <v>2.1649999999999998E-3</v>
      </c>
      <c r="G388">
        <v>11289729</v>
      </c>
    </row>
    <row r="389" spans="1:7" x14ac:dyDescent="0.35">
      <c r="A389" s="2">
        <v>43435</v>
      </c>
      <c r="B389">
        <v>2.1749999999999999E-3</v>
      </c>
      <c r="C389">
        <v>2.2790000000000002E-3</v>
      </c>
      <c r="D389">
        <v>2.1549999999999998E-3</v>
      </c>
      <c r="E389">
        <v>2.2499999999999998E-3</v>
      </c>
      <c r="F389">
        <v>2.2499999999999998E-3</v>
      </c>
      <c r="G389">
        <v>9596327</v>
      </c>
    </row>
    <row r="390" spans="1:7" x14ac:dyDescent="0.35">
      <c r="A390" s="2">
        <v>43436</v>
      </c>
      <c r="B390">
        <v>2.2520000000000001E-3</v>
      </c>
      <c r="C390">
        <v>2.271E-3</v>
      </c>
      <c r="D390">
        <v>2.2160000000000001E-3</v>
      </c>
      <c r="E390">
        <v>2.2460000000000002E-3</v>
      </c>
      <c r="F390">
        <v>2.2460000000000002E-3</v>
      </c>
      <c r="G390">
        <v>9346514</v>
      </c>
    </row>
    <row r="391" spans="1:7" x14ac:dyDescent="0.35">
      <c r="A391" s="2">
        <v>43437</v>
      </c>
      <c r="B391">
        <v>2.2469999999999999E-3</v>
      </c>
      <c r="C391">
        <v>2.3860000000000001E-3</v>
      </c>
      <c r="D391">
        <v>2.1440000000000001E-3</v>
      </c>
      <c r="E391">
        <v>2.3709999999999998E-3</v>
      </c>
      <c r="F391">
        <v>2.3709999999999998E-3</v>
      </c>
      <c r="G391">
        <v>12481724</v>
      </c>
    </row>
    <row r="392" spans="1:7" x14ac:dyDescent="0.35">
      <c r="A392" s="2">
        <v>43438</v>
      </c>
      <c r="B392">
        <v>2.3700000000000001E-3</v>
      </c>
      <c r="C392">
        <v>2.379E-3</v>
      </c>
      <c r="D392">
        <v>2.1710000000000002E-3</v>
      </c>
      <c r="E392">
        <v>2.196E-3</v>
      </c>
      <c r="F392">
        <v>2.196E-3</v>
      </c>
      <c r="G392">
        <v>17851389</v>
      </c>
    </row>
    <row r="393" spans="1:7" x14ac:dyDescent="0.35">
      <c r="A393" s="2">
        <v>43439</v>
      </c>
      <c r="B393">
        <v>2.1940000000000002E-3</v>
      </c>
      <c r="C393">
        <v>2.258E-3</v>
      </c>
      <c r="D393">
        <v>2.1429999999999999E-3</v>
      </c>
      <c r="E393">
        <v>2.1800000000000001E-3</v>
      </c>
      <c r="F393">
        <v>2.1800000000000001E-3</v>
      </c>
      <c r="G393">
        <v>20634689</v>
      </c>
    </row>
    <row r="394" spans="1:7" x14ac:dyDescent="0.35">
      <c r="A394" s="2">
        <v>43440</v>
      </c>
      <c r="B394">
        <v>2.1779999999999998E-3</v>
      </c>
      <c r="C394">
        <v>2.2269999999999998E-3</v>
      </c>
      <c r="D394">
        <v>2.0969999999999999E-3</v>
      </c>
      <c r="E394">
        <v>2.0969999999999999E-3</v>
      </c>
      <c r="F394">
        <v>2.0969999999999999E-3</v>
      </c>
      <c r="G394">
        <v>24766152</v>
      </c>
    </row>
    <row r="395" spans="1:7" x14ac:dyDescent="0.35">
      <c r="A395" s="2">
        <v>43441</v>
      </c>
      <c r="B395">
        <v>2.104E-3</v>
      </c>
      <c r="C395">
        <v>2.1389999999999998E-3</v>
      </c>
      <c r="D395">
        <v>2.0309999999999998E-3</v>
      </c>
      <c r="E395">
        <v>2.104E-3</v>
      </c>
      <c r="F395">
        <v>2.104E-3</v>
      </c>
      <c r="G395">
        <v>27761895</v>
      </c>
    </row>
    <row r="396" spans="1:7" x14ac:dyDescent="0.35">
      <c r="A396" s="2">
        <v>43442</v>
      </c>
      <c r="B396">
        <v>2.0960000000000002E-3</v>
      </c>
      <c r="C396">
        <v>2.1570000000000001E-3</v>
      </c>
      <c r="D396">
        <v>2.068E-3</v>
      </c>
      <c r="E396">
        <v>2.1199999999999999E-3</v>
      </c>
      <c r="F396">
        <v>2.1199999999999999E-3</v>
      </c>
      <c r="G396">
        <v>18741868</v>
      </c>
    </row>
    <row r="397" spans="1:7" x14ac:dyDescent="0.35">
      <c r="A397" s="2">
        <v>43443</v>
      </c>
      <c r="B397">
        <v>2.1129999999999999E-3</v>
      </c>
      <c r="C397">
        <v>2.1440000000000001E-3</v>
      </c>
      <c r="D397">
        <v>2.0890000000000001E-3</v>
      </c>
      <c r="E397">
        <v>2.1020000000000001E-3</v>
      </c>
      <c r="F397">
        <v>2.1020000000000001E-3</v>
      </c>
      <c r="G397">
        <v>16961970</v>
      </c>
    </row>
    <row r="398" spans="1:7" x14ac:dyDescent="0.35">
      <c r="A398" s="2">
        <v>43444</v>
      </c>
      <c r="B398">
        <v>2.098E-3</v>
      </c>
      <c r="C398">
        <v>2.1189999999999998E-3</v>
      </c>
      <c r="D398">
        <v>2.0739999999999999E-3</v>
      </c>
      <c r="E398">
        <v>2.0999999999999999E-3</v>
      </c>
      <c r="F398">
        <v>2.0999999999999999E-3</v>
      </c>
      <c r="G398">
        <v>15898038</v>
      </c>
    </row>
    <row r="399" spans="1:7" x14ac:dyDescent="0.35">
      <c r="A399" s="2">
        <v>43445</v>
      </c>
      <c r="B399">
        <v>2.0969999999999999E-3</v>
      </c>
      <c r="C399">
        <v>2.101E-3</v>
      </c>
      <c r="D399">
        <v>2.065E-3</v>
      </c>
      <c r="E399">
        <v>2.088E-3</v>
      </c>
      <c r="F399">
        <v>2.088E-3</v>
      </c>
      <c r="G399">
        <v>16096640</v>
      </c>
    </row>
    <row r="400" spans="1:7" x14ac:dyDescent="0.35">
      <c r="A400" s="2">
        <v>43446</v>
      </c>
      <c r="B400">
        <v>2.0890000000000001E-3</v>
      </c>
      <c r="C400">
        <v>2.137E-3</v>
      </c>
      <c r="D400">
        <v>2.0769999999999999E-3</v>
      </c>
      <c r="E400">
        <v>2.111E-3</v>
      </c>
      <c r="F400">
        <v>2.111E-3</v>
      </c>
      <c r="G400">
        <v>18564007</v>
      </c>
    </row>
    <row r="401" spans="1:7" x14ac:dyDescent="0.35">
      <c r="A401" s="2">
        <v>43447</v>
      </c>
      <c r="B401">
        <v>2.1180000000000001E-3</v>
      </c>
      <c r="C401">
        <v>2.1189999999999998E-3</v>
      </c>
      <c r="D401">
        <v>2.0449999999999999E-3</v>
      </c>
      <c r="E401">
        <v>2.065E-3</v>
      </c>
      <c r="F401">
        <v>2.065E-3</v>
      </c>
      <c r="G401">
        <v>17660417</v>
      </c>
    </row>
    <row r="402" spans="1:7" x14ac:dyDescent="0.35">
      <c r="A402" s="2">
        <v>43448</v>
      </c>
      <c r="B402">
        <v>2.0669999999999998E-3</v>
      </c>
      <c r="C402">
        <v>2.085E-3</v>
      </c>
      <c r="D402">
        <v>2.0560000000000001E-3</v>
      </c>
      <c r="E402">
        <v>2.0699999999999998E-3</v>
      </c>
      <c r="F402">
        <v>2.0699999999999998E-3</v>
      </c>
      <c r="G402">
        <v>16163454</v>
      </c>
    </row>
    <row r="403" spans="1:7" x14ac:dyDescent="0.35">
      <c r="A403" s="2">
        <v>43449</v>
      </c>
      <c r="B403">
        <v>2.0699999999999998E-3</v>
      </c>
      <c r="C403">
        <v>2.1210000000000001E-3</v>
      </c>
      <c r="D403">
        <v>2.0630000000000002E-3</v>
      </c>
      <c r="E403">
        <v>2.1129999999999999E-3</v>
      </c>
      <c r="F403">
        <v>2.1129999999999999E-3</v>
      </c>
      <c r="G403">
        <v>13579048</v>
      </c>
    </row>
    <row r="404" spans="1:7" x14ac:dyDescent="0.35">
      <c r="A404" s="2">
        <v>43450</v>
      </c>
      <c r="B404">
        <v>2.1059999999999998E-3</v>
      </c>
      <c r="C404">
        <v>2.1450000000000002E-3</v>
      </c>
      <c r="D404">
        <v>2.101E-3</v>
      </c>
      <c r="E404">
        <v>2.1250000000000002E-3</v>
      </c>
      <c r="F404">
        <v>2.1250000000000002E-3</v>
      </c>
      <c r="G404">
        <v>16084725</v>
      </c>
    </row>
    <row r="405" spans="1:7" x14ac:dyDescent="0.35">
      <c r="A405" s="2">
        <v>43451</v>
      </c>
      <c r="B405">
        <v>2.1250000000000002E-3</v>
      </c>
      <c r="C405">
        <v>2.7160000000000001E-3</v>
      </c>
      <c r="D405">
        <v>2.1189999999999998E-3</v>
      </c>
      <c r="E405">
        <v>2.5330000000000001E-3</v>
      </c>
      <c r="F405">
        <v>2.5330000000000001E-3</v>
      </c>
      <c r="G405">
        <v>38633067</v>
      </c>
    </row>
    <row r="406" spans="1:7" x14ac:dyDescent="0.35">
      <c r="A406" s="2">
        <v>43452</v>
      </c>
      <c r="B406">
        <v>2.5360000000000001E-3</v>
      </c>
      <c r="C406">
        <v>2.6900000000000001E-3</v>
      </c>
      <c r="D406">
        <v>2.4710000000000001E-3</v>
      </c>
      <c r="E406">
        <v>2.6840000000000002E-3</v>
      </c>
      <c r="F406">
        <v>2.6840000000000002E-3</v>
      </c>
      <c r="G406">
        <v>39838880</v>
      </c>
    </row>
    <row r="407" spans="1:7" x14ac:dyDescent="0.35">
      <c r="A407" s="2">
        <v>43453</v>
      </c>
      <c r="B407">
        <v>2.6740000000000002E-3</v>
      </c>
      <c r="C407">
        <v>2.771E-3</v>
      </c>
      <c r="D407">
        <v>2.562E-3</v>
      </c>
      <c r="E407">
        <v>2.7200000000000002E-3</v>
      </c>
      <c r="F407">
        <v>2.7200000000000002E-3</v>
      </c>
      <c r="G407">
        <v>29874095</v>
      </c>
    </row>
    <row r="408" spans="1:7" x14ac:dyDescent="0.35">
      <c r="A408" s="2">
        <v>43454</v>
      </c>
      <c r="B408">
        <v>2.7070000000000002E-3</v>
      </c>
      <c r="C408">
        <v>2.7789999999999998E-3</v>
      </c>
      <c r="D408">
        <v>2.6099999999999999E-3</v>
      </c>
      <c r="E408">
        <v>2.7309999999999999E-3</v>
      </c>
      <c r="F408">
        <v>2.7309999999999999E-3</v>
      </c>
      <c r="G408">
        <v>23713034</v>
      </c>
    </row>
    <row r="409" spans="1:7" x14ac:dyDescent="0.35">
      <c r="A409" s="2">
        <v>43455</v>
      </c>
      <c r="B409">
        <v>2.722E-3</v>
      </c>
      <c r="C409">
        <v>2.745E-3</v>
      </c>
      <c r="D409">
        <v>2.5100000000000001E-3</v>
      </c>
      <c r="E409">
        <v>2.545E-3</v>
      </c>
      <c r="F409">
        <v>2.545E-3</v>
      </c>
      <c r="G409">
        <v>22399777</v>
      </c>
    </row>
    <row r="410" spans="1:7" x14ac:dyDescent="0.35">
      <c r="A410" s="2">
        <v>43456</v>
      </c>
      <c r="B410">
        <v>2.539E-3</v>
      </c>
      <c r="C410">
        <v>2.5609999999999999E-3</v>
      </c>
      <c r="D410">
        <v>2.4160000000000002E-3</v>
      </c>
      <c r="E410">
        <v>2.5019999999999999E-3</v>
      </c>
      <c r="F410">
        <v>2.5019999999999999E-3</v>
      </c>
      <c r="G410">
        <v>18456616</v>
      </c>
    </row>
    <row r="411" spans="1:7" x14ac:dyDescent="0.35">
      <c r="A411" s="2">
        <v>43457</v>
      </c>
      <c r="B411">
        <v>2.5019999999999999E-3</v>
      </c>
      <c r="C411">
        <v>2.5890000000000002E-3</v>
      </c>
      <c r="D411">
        <v>2.5000000000000001E-3</v>
      </c>
      <c r="E411">
        <v>2.542E-3</v>
      </c>
      <c r="F411">
        <v>2.542E-3</v>
      </c>
      <c r="G411">
        <v>20041491</v>
      </c>
    </row>
    <row r="412" spans="1:7" x14ac:dyDescent="0.35">
      <c r="A412" s="2">
        <v>43458</v>
      </c>
      <c r="B412">
        <v>2.5500000000000002E-3</v>
      </c>
      <c r="C412">
        <v>2.6380000000000002E-3</v>
      </c>
      <c r="D412">
        <v>2.5400000000000002E-3</v>
      </c>
      <c r="E412">
        <v>2.5400000000000002E-3</v>
      </c>
      <c r="F412">
        <v>2.5400000000000002E-3</v>
      </c>
      <c r="G412">
        <v>24536966</v>
      </c>
    </row>
    <row r="413" spans="1:7" x14ac:dyDescent="0.35">
      <c r="A413" s="2">
        <v>43459</v>
      </c>
      <c r="B413">
        <v>2.555E-3</v>
      </c>
      <c r="C413">
        <v>2.555E-3</v>
      </c>
      <c r="D413">
        <v>2.3180000000000002E-3</v>
      </c>
      <c r="E413">
        <v>2.4039999999999999E-3</v>
      </c>
      <c r="F413">
        <v>2.4039999999999999E-3</v>
      </c>
      <c r="G413">
        <v>19340547</v>
      </c>
    </row>
    <row r="414" spans="1:7" x14ac:dyDescent="0.35">
      <c r="A414" s="2">
        <v>43460</v>
      </c>
      <c r="B414">
        <v>2.4020000000000001E-3</v>
      </c>
      <c r="C414">
        <v>2.496E-3</v>
      </c>
      <c r="D414">
        <v>2.3939999999999999E-3</v>
      </c>
      <c r="E414">
        <v>2.4740000000000001E-3</v>
      </c>
      <c r="F414">
        <v>2.4740000000000001E-3</v>
      </c>
      <c r="G414">
        <v>17477619</v>
      </c>
    </row>
    <row r="415" spans="1:7" x14ac:dyDescent="0.35">
      <c r="A415" s="2">
        <v>43461</v>
      </c>
      <c r="B415">
        <v>2.477E-3</v>
      </c>
      <c r="C415">
        <v>2.4859999999999999E-3</v>
      </c>
      <c r="D415">
        <v>2.3640000000000002E-3</v>
      </c>
      <c r="E415">
        <v>2.3640000000000002E-3</v>
      </c>
      <c r="F415">
        <v>2.3640000000000002E-3</v>
      </c>
      <c r="G415">
        <v>19224932</v>
      </c>
    </row>
    <row r="416" spans="1:7" x14ac:dyDescent="0.35">
      <c r="A416" s="2">
        <v>43462</v>
      </c>
      <c r="B416">
        <v>2.362E-3</v>
      </c>
      <c r="C416">
        <v>2.447E-3</v>
      </c>
      <c r="D416">
        <v>2.3040000000000001E-3</v>
      </c>
      <c r="E416">
        <v>2.434E-3</v>
      </c>
      <c r="F416">
        <v>2.434E-3</v>
      </c>
      <c r="G416">
        <v>19439895</v>
      </c>
    </row>
    <row r="417" spans="1:7" x14ac:dyDescent="0.35">
      <c r="A417" s="2">
        <v>43463</v>
      </c>
      <c r="B417">
        <v>2.4390000000000002E-3</v>
      </c>
      <c r="C417">
        <v>2.4459999999999998E-3</v>
      </c>
      <c r="D417">
        <v>2.3879999999999999E-3</v>
      </c>
      <c r="E417">
        <v>2.4030000000000002E-3</v>
      </c>
      <c r="F417">
        <v>2.4030000000000002E-3</v>
      </c>
      <c r="G417">
        <v>16985015</v>
      </c>
    </row>
    <row r="418" spans="1:7" x14ac:dyDescent="0.35">
      <c r="A418" s="2">
        <v>43464</v>
      </c>
      <c r="B418">
        <v>2.3800000000000002E-3</v>
      </c>
      <c r="C418">
        <v>2.4020000000000001E-3</v>
      </c>
      <c r="D418">
        <v>2.3410000000000002E-3</v>
      </c>
      <c r="E418">
        <v>2.3670000000000002E-3</v>
      </c>
      <c r="F418">
        <v>2.3670000000000002E-3</v>
      </c>
      <c r="G418">
        <v>16846019</v>
      </c>
    </row>
    <row r="419" spans="1:7" x14ac:dyDescent="0.35">
      <c r="A419" s="2">
        <v>43465</v>
      </c>
      <c r="B419">
        <v>2.3700000000000001E-3</v>
      </c>
      <c r="C419">
        <v>2.395E-3</v>
      </c>
      <c r="D419">
        <v>2.3249999999999998E-3</v>
      </c>
      <c r="E419">
        <v>2.346E-3</v>
      </c>
      <c r="F419">
        <v>2.346E-3</v>
      </c>
      <c r="G419">
        <v>18724788</v>
      </c>
    </row>
    <row r="420" spans="1:7" x14ac:dyDescent="0.35">
      <c r="A420" s="2">
        <v>43466</v>
      </c>
      <c r="B420">
        <v>2.346E-3</v>
      </c>
      <c r="C420">
        <v>2.392E-3</v>
      </c>
      <c r="D420">
        <v>2.3219999999999998E-3</v>
      </c>
      <c r="E420">
        <v>2.392E-3</v>
      </c>
      <c r="F420">
        <v>2.392E-3</v>
      </c>
      <c r="G420">
        <v>17364744</v>
      </c>
    </row>
    <row r="421" spans="1:7" x14ac:dyDescent="0.35">
      <c r="A421" s="2">
        <v>43467</v>
      </c>
      <c r="B421">
        <v>2.3879999999999999E-3</v>
      </c>
      <c r="C421">
        <v>2.4580000000000001E-3</v>
      </c>
      <c r="D421">
        <v>2.372E-3</v>
      </c>
      <c r="E421">
        <v>2.4069999999999999E-3</v>
      </c>
      <c r="F421">
        <v>2.4069999999999999E-3</v>
      </c>
      <c r="G421">
        <v>18015392</v>
      </c>
    </row>
    <row r="422" spans="1:7" x14ac:dyDescent="0.35">
      <c r="A422" s="2">
        <v>43468</v>
      </c>
      <c r="B422">
        <v>2.4039999999999999E-3</v>
      </c>
      <c r="C422">
        <v>2.4139999999999999E-3</v>
      </c>
      <c r="D422">
        <v>2.356E-3</v>
      </c>
      <c r="E422">
        <v>2.3600000000000001E-3</v>
      </c>
      <c r="F422">
        <v>2.3600000000000001E-3</v>
      </c>
      <c r="G422">
        <v>17619234</v>
      </c>
    </row>
    <row r="423" spans="1:7" x14ac:dyDescent="0.35">
      <c r="A423" s="2">
        <v>43469</v>
      </c>
      <c r="B423">
        <v>2.3640000000000002E-3</v>
      </c>
      <c r="C423">
        <v>2.3969999999999998E-3</v>
      </c>
      <c r="D423">
        <v>2.274E-3</v>
      </c>
      <c r="E423">
        <v>2.3149999999999998E-3</v>
      </c>
      <c r="F423">
        <v>2.3149999999999998E-3</v>
      </c>
      <c r="G423">
        <v>19530100</v>
      </c>
    </row>
    <row r="424" spans="1:7" x14ac:dyDescent="0.35">
      <c r="A424" s="2">
        <v>43470</v>
      </c>
      <c r="B424">
        <v>2.32E-3</v>
      </c>
      <c r="C424">
        <v>2.3500000000000001E-3</v>
      </c>
      <c r="D424">
        <v>2.2799999999999999E-3</v>
      </c>
      <c r="E424">
        <v>2.3189999999999999E-3</v>
      </c>
      <c r="F424">
        <v>2.3189999999999999E-3</v>
      </c>
      <c r="G424">
        <v>17148586</v>
      </c>
    </row>
    <row r="425" spans="1:7" x14ac:dyDescent="0.35">
      <c r="A425" s="2">
        <v>43471</v>
      </c>
      <c r="B425">
        <v>2.313E-3</v>
      </c>
      <c r="C425">
        <v>2.3709999999999998E-3</v>
      </c>
      <c r="D425">
        <v>2.2910000000000001E-3</v>
      </c>
      <c r="E425">
        <v>2.3280000000000002E-3</v>
      </c>
      <c r="F425">
        <v>2.3280000000000002E-3</v>
      </c>
      <c r="G425">
        <v>18175111</v>
      </c>
    </row>
    <row r="426" spans="1:7" x14ac:dyDescent="0.35">
      <c r="A426" s="2">
        <v>43472</v>
      </c>
      <c r="B426">
        <v>2.3280000000000002E-3</v>
      </c>
      <c r="C426">
        <v>2.3349999999999998E-3</v>
      </c>
      <c r="D426">
        <v>2.2750000000000001E-3</v>
      </c>
      <c r="E426">
        <v>2.2850000000000001E-3</v>
      </c>
      <c r="F426">
        <v>2.2850000000000001E-3</v>
      </c>
      <c r="G426">
        <v>15899004</v>
      </c>
    </row>
    <row r="427" spans="1:7" x14ac:dyDescent="0.35">
      <c r="A427" s="2">
        <v>43473</v>
      </c>
      <c r="B427">
        <v>2.2980000000000001E-3</v>
      </c>
      <c r="C427">
        <v>2.3210000000000001E-3</v>
      </c>
      <c r="D427">
        <v>2.261E-3</v>
      </c>
      <c r="E427">
        <v>2.2759999999999998E-3</v>
      </c>
      <c r="F427">
        <v>2.2759999999999998E-3</v>
      </c>
      <c r="G427">
        <v>20994417</v>
      </c>
    </row>
    <row r="428" spans="1:7" x14ac:dyDescent="0.35">
      <c r="A428" s="2">
        <v>43474</v>
      </c>
      <c r="B428">
        <v>2.2780000000000001E-3</v>
      </c>
      <c r="C428">
        <v>2.307E-3</v>
      </c>
      <c r="D428">
        <v>2.2550000000000001E-3</v>
      </c>
      <c r="E428">
        <v>2.2659999999999998E-3</v>
      </c>
      <c r="F428">
        <v>2.2659999999999998E-3</v>
      </c>
      <c r="G428">
        <v>17010797</v>
      </c>
    </row>
    <row r="429" spans="1:7" x14ac:dyDescent="0.35">
      <c r="A429" s="2">
        <v>43475</v>
      </c>
      <c r="B429">
        <v>2.2629999999999998E-3</v>
      </c>
      <c r="C429">
        <v>2.2950000000000002E-3</v>
      </c>
      <c r="D429">
        <v>2.085E-3</v>
      </c>
      <c r="E429">
        <v>2.1320000000000002E-3</v>
      </c>
      <c r="F429">
        <v>2.1320000000000002E-3</v>
      </c>
      <c r="G429">
        <v>21174109</v>
      </c>
    </row>
    <row r="430" spans="1:7" x14ac:dyDescent="0.35">
      <c r="A430" s="2">
        <v>43476</v>
      </c>
      <c r="B430">
        <v>2.1289999999999998E-3</v>
      </c>
      <c r="C430">
        <v>2.1489999999999999E-3</v>
      </c>
      <c r="D430">
        <v>2.1050000000000001E-3</v>
      </c>
      <c r="E430">
        <v>2.1289999999999998E-3</v>
      </c>
      <c r="F430">
        <v>2.1289999999999998E-3</v>
      </c>
      <c r="G430">
        <v>17187243</v>
      </c>
    </row>
    <row r="431" spans="1:7" x14ac:dyDescent="0.35">
      <c r="A431" s="2">
        <v>43477</v>
      </c>
      <c r="B431">
        <v>2.1299999999999999E-3</v>
      </c>
      <c r="C431">
        <v>2.1580000000000002E-3</v>
      </c>
      <c r="D431">
        <v>2.1150000000000001E-3</v>
      </c>
      <c r="E431">
        <v>2.1480000000000002E-3</v>
      </c>
      <c r="F431">
        <v>2.1480000000000002E-3</v>
      </c>
      <c r="G431">
        <v>14167258</v>
      </c>
    </row>
    <row r="432" spans="1:7" x14ac:dyDescent="0.35">
      <c r="A432" s="2">
        <v>43478</v>
      </c>
      <c r="B432">
        <v>2.137E-3</v>
      </c>
      <c r="C432">
        <v>2.1710000000000002E-3</v>
      </c>
      <c r="D432">
        <v>2.0830000000000002E-3</v>
      </c>
      <c r="E432">
        <v>2.0939999999999999E-3</v>
      </c>
      <c r="F432">
        <v>2.0939999999999999E-3</v>
      </c>
      <c r="G432">
        <v>18059306</v>
      </c>
    </row>
    <row r="433" spans="1:7" x14ac:dyDescent="0.35">
      <c r="A433" s="2">
        <v>43479</v>
      </c>
      <c r="B433">
        <v>2.1020000000000001E-3</v>
      </c>
      <c r="C433">
        <v>2.1979999999999999E-3</v>
      </c>
      <c r="D433">
        <v>2.0969999999999999E-3</v>
      </c>
      <c r="E433">
        <v>2.183E-3</v>
      </c>
      <c r="F433">
        <v>2.183E-3</v>
      </c>
      <c r="G433">
        <v>18534843</v>
      </c>
    </row>
    <row r="434" spans="1:7" x14ac:dyDescent="0.35">
      <c r="A434" s="2">
        <v>43480</v>
      </c>
      <c r="B434">
        <v>2.1779999999999998E-3</v>
      </c>
      <c r="C434">
        <v>2.1879999999999998E-3</v>
      </c>
      <c r="D434">
        <v>2.098E-3</v>
      </c>
      <c r="E434">
        <v>2.111E-3</v>
      </c>
      <c r="F434">
        <v>2.111E-3</v>
      </c>
      <c r="G434">
        <v>15986348</v>
      </c>
    </row>
    <row r="435" spans="1:7" x14ac:dyDescent="0.35">
      <c r="A435" s="2">
        <v>43481</v>
      </c>
      <c r="B435">
        <v>2.1080000000000001E-3</v>
      </c>
      <c r="C435">
        <v>2.1410000000000001E-3</v>
      </c>
      <c r="D435">
        <v>2.0839999999999999E-3</v>
      </c>
      <c r="E435">
        <v>2.1380000000000001E-3</v>
      </c>
      <c r="F435">
        <v>2.1380000000000001E-3</v>
      </c>
      <c r="G435">
        <v>13656181</v>
      </c>
    </row>
    <row r="436" spans="1:7" x14ac:dyDescent="0.35">
      <c r="A436" s="2">
        <v>43482</v>
      </c>
      <c r="B436">
        <v>2.1329999999999999E-3</v>
      </c>
      <c r="C436">
        <v>2.147E-3</v>
      </c>
      <c r="D436">
        <v>2.0799999999999998E-3</v>
      </c>
      <c r="E436">
        <v>2.0939999999999999E-3</v>
      </c>
      <c r="F436">
        <v>2.0939999999999999E-3</v>
      </c>
      <c r="G436">
        <v>13882217</v>
      </c>
    </row>
    <row r="437" spans="1:7" x14ac:dyDescent="0.35">
      <c r="A437" s="2">
        <v>43483</v>
      </c>
      <c r="B437">
        <v>2.0929999999999998E-3</v>
      </c>
      <c r="C437">
        <v>2.117E-3</v>
      </c>
      <c r="D437">
        <v>2.0839999999999999E-3</v>
      </c>
      <c r="E437">
        <v>2.1059999999999998E-3</v>
      </c>
      <c r="F437">
        <v>2.1059999999999998E-3</v>
      </c>
      <c r="G437">
        <v>12471672</v>
      </c>
    </row>
    <row r="438" spans="1:7" x14ac:dyDescent="0.35">
      <c r="A438" s="2">
        <v>43484</v>
      </c>
      <c r="B438">
        <v>2.104E-3</v>
      </c>
      <c r="C438">
        <v>2.16E-3</v>
      </c>
      <c r="D438">
        <v>2.0890000000000001E-3</v>
      </c>
      <c r="E438">
        <v>2.153E-3</v>
      </c>
      <c r="F438">
        <v>2.153E-3</v>
      </c>
      <c r="G438">
        <v>16088820</v>
      </c>
    </row>
    <row r="439" spans="1:7" x14ac:dyDescent="0.35">
      <c r="A439" s="2">
        <v>43485</v>
      </c>
      <c r="B439">
        <v>2.153E-3</v>
      </c>
      <c r="C439">
        <v>2.153E-3</v>
      </c>
      <c r="D439">
        <v>2.0820000000000001E-3</v>
      </c>
      <c r="E439">
        <v>2.1189999999999998E-3</v>
      </c>
      <c r="F439">
        <v>2.1189999999999998E-3</v>
      </c>
      <c r="G439">
        <v>16178008</v>
      </c>
    </row>
    <row r="440" spans="1:7" x14ac:dyDescent="0.35">
      <c r="A440" s="2">
        <v>43486</v>
      </c>
      <c r="B440">
        <v>2.1059999999999998E-3</v>
      </c>
      <c r="C440">
        <v>2.1220000000000002E-3</v>
      </c>
      <c r="D440">
        <v>2.0660000000000001E-3</v>
      </c>
      <c r="E440">
        <v>2.101E-3</v>
      </c>
      <c r="F440">
        <v>2.101E-3</v>
      </c>
      <c r="G440">
        <v>17205921</v>
      </c>
    </row>
    <row r="441" spans="1:7" x14ac:dyDescent="0.35">
      <c r="A441" s="2">
        <v>43487</v>
      </c>
      <c r="B441">
        <v>2.0990000000000002E-3</v>
      </c>
      <c r="C441">
        <v>2.1120000000000002E-3</v>
      </c>
      <c r="D441">
        <v>2.0330000000000001E-3</v>
      </c>
      <c r="E441">
        <v>2.0569999999999998E-3</v>
      </c>
      <c r="F441">
        <v>2.0569999999999998E-3</v>
      </c>
      <c r="G441">
        <v>18971837</v>
      </c>
    </row>
    <row r="442" spans="1:7" x14ac:dyDescent="0.35">
      <c r="A442" s="2">
        <v>43488</v>
      </c>
      <c r="B442">
        <v>2.055E-3</v>
      </c>
      <c r="C442">
        <v>2.068E-3</v>
      </c>
      <c r="D442">
        <v>2.0209999999999998E-3</v>
      </c>
      <c r="E442">
        <v>2.0430000000000001E-3</v>
      </c>
      <c r="F442">
        <v>2.0430000000000001E-3</v>
      </c>
      <c r="G442">
        <v>15672115</v>
      </c>
    </row>
    <row r="443" spans="1:7" x14ac:dyDescent="0.35">
      <c r="A443" s="2">
        <v>43489</v>
      </c>
      <c r="B443">
        <v>2.0449999999999999E-3</v>
      </c>
      <c r="C443">
        <v>2.0730000000000002E-3</v>
      </c>
      <c r="D443">
        <v>2.013E-3</v>
      </c>
      <c r="E443">
        <v>2.039E-3</v>
      </c>
      <c r="F443">
        <v>2.039E-3</v>
      </c>
      <c r="G443">
        <v>15825805</v>
      </c>
    </row>
    <row r="444" spans="1:7" x14ac:dyDescent="0.35">
      <c r="A444" s="2">
        <v>43490</v>
      </c>
      <c r="B444">
        <v>2.0569999999999998E-3</v>
      </c>
      <c r="C444">
        <v>2.183E-3</v>
      </c>
      <c r="D444">
        <v>2.0270000000000002E-3</v>
      </c>
      <c r="E444">
        <v>2.1180000000000001E-3</v>
      </c>
      <c r="F444">
        <v>2.1180000000000001E-3</v>
      </c>
      <c r="G444">
        <v>15953121</v>
      </c>
    </row>
    <row r="445" spans="1:7" x14ac:dyDescent="0.35">
      <c r="A445" s="2">
        <v>43491</v>
      </c>
      <c r="B445">
        <v>2.0939999999999999E-3</v>
      </c>
      <c r="C445">
        <v>2.1519999999999998E-3</v>
      </c>
      <c r="D445">
        <v>2.0300000000000001E-3</v>
      </c>
      <c r="E445">
        <v>2.0830000000000002E-3</v>
      </c>
      <c r="F445">
        <v>2.0830000000000002E-3</v>
      </c>
      <c r="G445">
        <v>15588079</v>
      </c>
    </row>
    <row r="446" spans="1:7" x14ac:dyDescent="0.35">
      <c r="A446" s="2">
        <v>43492</v>
      </c>
      <c r="B446">
        <v>2.0820000000000001E-3</v>
      </c>
      <c r="C446">
        <v>2.0960000000000002E-3</v>
      </c>
      <c r="D446">
        <v>2.0089999999999999E-3</v>
      </c>
      <c r="E446">
        <v>2.0270000000000002E-3</v>
      </c>
      <c r="F446">
        <v>2.0270000000000002E-3</v>
      </c>
      <c r="G446">
        <v>16233338</v>
      </c>
    </row>
    <row r="447" spans="1:7" x14ac:dyDescent="0.35">
      <c r="A447" s="2">
        <v>43493</v>
      </c>
      <c r="B447">
        <v>2.026E-3</v>
      </c>
      <c r="C447">
        <v>2.0279999999999999E-3</v>
      </c>
      <c r="D447">
        <v>1.9269999999999999E-3</v>
      </c>
      <c r="E447">
        <v>1.944E-3</v>
      </c>
      <c r="F447">
        <v>1.944E-3</v>
      </c>
      <c r="G447">
        <v>16265136</v>
      </c>
    </row>
    <row r="448" spans="1:7" x14ac:dyDescent="0.35">
      <c r="A448" s="2">
        <v>43494</v>
      </c>
      <c r="B448">
        <v>1.9469999999999999E-3</v>
      </c>
      <c r="C448">
        <v>1.97E-3</v>
      </c>
      <c r="D448">
        <v>1.9170000000000001E-3</v>
      </c>
      <c r="E448">
        <v>1.9269999999999999E-3</v>
      </c>
      <c r="F448">
        <v>1.9269999999999999E-3</v>
      </c>
      <c r="G448">
        <v>14809844</v>
      </c>
    </row>
    <row r="449" spans="1:7" x14ac:dyDescent="0.35">
      <c r="A449" s="2">
        <v>43495</v>
      </c>
      <c r="B449">
        <v>1.9250000000000001E-3</v>
      </c>
      <c r="C449">
        <v>1.97E-3</v>
      </c>
      <c r="D449">
        <v>1.9139999999999999E-3</v>
      </c>
      <c r="E449">
        <v>1.9610000000000001E-3</v>
      </c>
      <c r="F449">
        <v>1.9610000000000001E-3</v>
      </c>
      <c r="G449">
        <v>11813018</v>
      </c>
    </row>
    <row r="450" spans="1:7" x14ac:dyDescent="0.35">
      <c r="A450" s="2">
        <v>43496</v>
      </c>
      <c r="B450">
        <v>1.9629999999999999E-3</v>
      </c>
      <c r="C450">
        <v>1.9870000000000001E-3</v>
      </c>
      <c r="D450">
        <v>1.9120000000000001E-3</v>
      </c>
      <c r="E450">
        <v>1.9250000000000001E-3</v>
      </c>
      <c r="F450">
        <v>1.9250000000000001E-3</v>
      </c>
      <c r="G450">
        <v>13824059</v>
      </c>
    </row>
    <row r="451" spans="1:7" x14ac:dyDescent="0.35">
      <c r="A451" s="2">
        <v>43497</v>
      </c>
      <c r="B451">
        <v>1.926E-3</v>
      </c>
      <c r="C451">
        <v>1.928E-3</v>
      </c>
      <c r="D451">
        <v>1.8929999999999999E-3</v>
      </c>
      <c r="E451">
        <v>1.916E-3</v>
      </c>
      <c r="F451">
        <v>1.916E-3</v>
      </c>
      <c r="G451">
        <v>17411751</v>
      </c>
    </row>
    <row r="452" spans="1:7" x14ac:dyDescent="0.35">
      <c r="A452" s="2">
        <v>43498</v>
      </c>
      <c r="B452">
        <v>1.9139999999999999E-3</v>
      </c>
      <c r="C452">
        <v>1.9559999999999998E-3</v>
      </c>
      <c r="D452">
        <v>1.8959999999999999E-3</v>
      </c>
      <c r="E452">
        <v>1.936E-3</v>
      </c>
      <c r="F452">
        <v>1.936E-3</v>
      </c>
      <c r="G452">
        <v>13184663</v>
      </c>
    </row>
    <row r="453" spans="1:7" x14ac:dyDescent="0.35">
      <c r="A453" s="2">
        <v>43499</v>
      </c>
      <c r="B453">
        <v>1.9319999999999999E-3</v>
      </c>
      <c r="C453">
        <v>1.957E-3</v>
      </c>
      <c r="D453">
        <v>1.89E-3</v>
      </c>
      <c r="E453">
        <v>1.9040000000000001E-3</v>
      </c>
      <c r="F453">
        <v>1.9040000000000001E-3</v>
      </c>
      <c r="G453">
        <v>15354409</v>
      </c>
    </row>
    <row r="454" spans="1:7" x14ac:dyDescent="0.35">
      <c r="A454" s="2">
        <v>43500</v>
      </c>
      <c r="B454">
        <v>1.9040000000000001E-3</v>
      </c>
      <c r="C454">
        <v>1.9319999999999999E-3</v>
      </c>
      <c r="D454">
        <v>1.877E-3</v>
      </c>
      <c r="E454">
        <v>1.8959999999999999E-3</v>
      </c>
      <c r="F454">
        <v>1.8959999999999999E-3</v>
      </c>
      <c r="G454">
        <v>13169126</v>
      </c>
    </row>
    <row r="455" spans="1:7" x14ac:dyDescent="0.35">
      <c r="A455" s="2">
        <v>43501</v>
      </c>
      <c r="B455">
        <v>1.8990000000000001E-3</v>
      </c>
      <c r="C455">
        <v>1.913E-3</v>
      </c>
      <c r="D455">
        <v>1.8799999999999999E-3</v>
      </c>
      <c r="E455">
        <v>1.8879999999999999E-3</v>
      </c>
      <c r="F455">
        <v>1.8879999999999999E-3</v>
      </c>
      <c r="G455">
        <v>13983316</v>
      </c>
    </row>
    <row r="456" spans="1:7" x14ac:dyDescent="0.35">
      <c r="A456" s="2">
        <v>43502</v>
      </c>
      <c r="B456">
        <v>1.8860000000000001E-3</v>
      </c>
      <c r="C456">
        <v>1.902E-3</v>
      </c>
      <c r="D456">
        <v>1.8370000000000001E-3</v>
      </c>
      <c r="E456">
        <v>1.866E-3</v>
      </c>
      <c r="F456">
        <v>1.866E-3</v>
      </c>
      <c r="G456">
        <v>15246340</v>
      </c>
    </row>
    <row r="457" spans="1:7" x14ac:dyDescent="0.35">
      <c r="A457" s="2">
        <v>43503</v>
      </c>
      <c r="B457">
        <v>1.869E-3</v>
      </c>
      <c r="C457">
        <v>1.89E-3</v>
      </c>
      <c r="D457">
        <v>1.8389999999999999E-3</v>
      </c>
      <c r="E457">
        <v>1.8450000000000001E-3</v>
      </c>
      <c r="F457">
        <v>1.8450000000000001E-3</v>
      </c>
      <c r="G457">
        <v>14228248</v>
      </c>
    </row>
    <row r="458" spans="1:7" x14ac:dyDescent="0.35">
      <c r="A458" s="2">
        <v>43504</v>
      </c>
      <c r="B458">
        <v>1.8469999999999999E-3</v>
      </c>
      <c r="C458">
        <v>1.957E-3</v>
      </c>
      <c r="D458">
        <v>1.835E-3</v>
      </c>
      <c r="E458">
        <v>1.9559999999999998E-3</v>
      </c>
      <c r="F458">
        <v>1.9559999999999998E-3</v>
      </c>
      <c r="G458">
        <v>17956052</v>
      </c>
    </row>
    <row r="459" spans="1:7" x14ac:dyDescent="0.35">
      <c r="A459" s="2">
        <v>43505</v>
      </c>
      <c r="B459">
        <v>1.952E-3</v>
      </c>
      <c r="C459">
        <v>1.9959999999999999E-3</v>
      </c>
      <c r="D459">
        <v>1.923E-3</v>
      </c>
      <c r="E459">
        <v>1.949E-3</v>
      </c>
      <c r="F459">
        <v>1.949E-3</v>
      </c>
      <c r="G459">
        <v>14455529</v>
      </c>
    </row>
    <row r="460" spans="1:7" x14ac:dyDescent="0.35">
      <c r="A460" s="2">
        <v>43506</v>
      </c>
      <c r="B460">
        <v>1.951E-3</v>
      </c>
      <c r="C460">
        <v>1.9530000000000001E-3</v>
      </c>
      <c r="D460">
        <v>1.9120000000000001E-3</v>
      </c>
      <c r="E460">
        <v>1.946E-3</v>
      </c>
      <c r="F460">
        <v>1.946E-3</v>
      </c>
      <c r="G460">
        <v>15828371</v>
      </c>
    </row>
    <row r="461" spans="1:7" x14ac:dyDescent="0.35">
      <c r="A461" s="2">
        <v>43507</v>
      </c>
      <c r="B461">
        <v>1.946E-3</v>
      </c>
      <c r="C461">
        <v>1.946E-3</v>
      </c>
      <c r="D461">
        <v>1.8990000000000001E-3</v>
      </c>
      <c r="E461">
        <v>1.9059999999999999E-3</v>
      </c>
      <c r="F461">
        <v>1.9059999999999999E-3</v>
      </c>
      <c r="G461">
        <v>15220889</v>
      </c>
    </row>
    <row r="462" spans="1:7" x14ac:dyDescent="0.35">
      <c r="A462" s="2">
        <v>43508</v>
      </c>
      <c r="B462">
        <v>1.9040000000000001E-3</v>
      </c>
      <c r="C462">
        <v>1.9109999999999999E-3</v>
      </c>
      <c r="D462">
        <v>1.8730000000000001E-3</v>
      </c>
      <c r="E462">
        <v>1.8940000000000001E-3</v>
      </c>
      <c r="F462">
        <v>1.8940000000000001E-3</v>
      </c>
      <c r="G462">
        <v>16971098</v>
      </c>
    </row>
    <row r="463" spans="1:7" x14ac:dyDescent="0.35">
      <c r="A463" s="2">
        <v>43509</v>
      </c>
      <c r="B463">
        <v>1.8940000000000001E-3</v>
      </c>
      <c r="C463">
        <v>1.91E-3</v>
      </c>
      <c r="D463">
        <v>1.885E-3</v>
      </c>
      <c r="E463">
        <v>1.8929999999999999E-3</v>
      </c>
      <c r="F463">
        <v>1.8929999999999999E-3</v>
      </c>
      <c r="G463">
        <v>15440451</v>
      </c>
    </row>
    <row r="464" spans="1:7" x14ac:dyDescent="0.35">
      <c r="A464" s="2">
        <v>43510</v>
      </c>
      <c r="B464">
        <v>1.8910000000000001E-3</v>
      </c>
      <c r="C464">
        <v>1.9090000000000001E-3</v>
      </c>
      <c r="D464">
        <v>1.885E-3</v>
      </c>
      <c r="E464">
        <v>1.897E-3</v>
      </c>
      <c r="F464">
        <v>1.897E-3</v>
      </c>
      <c r="G464">
        <v>16879422</v>
      </c>
    </row>
    <row r="465" spans="1:7" x14ac:dyDescent="0.35">
      <c r="A465" s="2">
        <v>43511</v>
      </c>
      <c r="B465">
        <v>1.8959999999999999E-3</v>
      </c>
      <c r="C465">
        <v>1.915E-3</v>
      </c>
      <c r="D465">
        <v>1.8890000000000001E-3</v>
      </c>
      <c r="E465">
        <v>1.908E-3</v>
      </c>
      <c r="F465">
        <v>1.908E-3</v>
      </c>
      <c r="G465">
        <v>14754160</v>
      </c>
    </row>
    <row r="466" spans="1:7" x14ac:dyDescent="0.35">
      <c r="A466" s="2">
        <v>43512</v>
      </c>
      <c r="B466">
        <v>1.9070000000000001E-3</v>
      </c>
      <c r="C466">
        <v>1.9289999999999999E-3</v>
      </c>
      <c r="D466">
        <v>1.895E-3</v>
      </c>
      <c r="E466">
        <v>1.9239999999999999E-3</v>
      </c>
      <c r="F466">
        <v>1.9239999999999999E-3</v>
      </c>
      <c r="G466">
        <v>14351257</v>
      </c>
    </row>
    <row r="467" spans="1:7" x14ac:dyDescent="0.35">
      <c r="A467" s="2">
        <v>43513</v>
      </c>
      <c r="B467">
        <v>1.923E-3</v>
      </c>
      <c r="C467">
        <v>1.993E-3</v>
      </c>
      <c r="D467">
        <v>1.915E-3</v>
      </c>
      <c r="E467">
        <v>1.9919999999999998E-3</v>
      </c>
      <c r="F467">
        <v>1.9919999999999998E-3</v>
      </c>
      <c r="G467">
        <v>19208659</v>
      </c>
    </row>
    <row r="468" spans="1:7" x14ac:dyDescent="0.35">
      <c r="A468" s="2">
        <v>43514</v>
      </c>
      <c r="B468">
        <v>1.993E-3</v>
      </c>
      <c r="C468">
        <v>2.124E-3</v>
      </c>
      <c r="D468">
        <v>1.993E-3</v>
      </c>
      <c r="E468">
        <v>2.114E-3</v>
      </c>
      <c r="F468">
        <v>2.114E-3</v>
      </c>
      <c r="G468">
        <v>26457493</v>
      </c>
    </row>
    <row r="469" spans="1:7" x14ac:dyDescent="0.35">
      <c r="A469" s="2">
        <v>43515</v>
      </c>
      <c r="B469">
        <v>2.1159999999999998E-3</v>
      </c>
      <c r="C469">
        <v>2.1389999999999998E-3</v>
      </c>
      <c r="D469">
        <v>2.0560000000000001E-3</v>
      </c>
      <c r="E469">
        <v>2.0669999999999998E-3</v>
      </c>
      <c r="F469">
        <v>2.0669999999999998E-3</v>
      </c>
      <c r="G469">
        <v>26883836</v>
      </c>
    </row>
    <row r="470" spans="1:7" x14ac:dyDescent="0.35">
      <c r="A470" s="2">
        <v>43516</v>
      </c>
      <c r="B470">
        <v>2.065E-3</v>
      </c>
      <c r="C470">
        <v>2.081E-3</v>
      </c>
      <c r="D470">
        <v>2.0439999999999998E-3</v>
      </c>
      <c r="E470">
        <v>2.0790000000000001E-3</v>
      </c>
      <c r="F470">
        <v>2.0790000000000001E-3</v>
      </c>
      <c r="G470">
        <v>20976083</v>
      </c>
    </row>
    <row r="471" spans="1:7" x14ac:dyDescent="0.35">
      <c r="A471" s="2">
        <v>43517</v>
      </c>
      <c r="B471">
        <v>2.0660000000000001E-3</v>
      </c>
      <c r="C471">
        <v>2.078E-3</v>
      </c>
      <c r="D471">
        <v>2.0219999999999999E-3</v>
      </c>
      <c r="E471">
        <v>2.0279999999999999E-3</v>
      </c>
      <c r="F471">
        <v>2.0279999999999999E-3</v>
      </c>
      <c r="G471">
        <v>18308575</v>
      </c>
    </row>
    <row r="472" spans="1:7" x14ac:dyDescent="0.35">
      <c r="A472" s="2">
        <v>43518</v>
      </c>
      <c r="B472">
        <v>2.0300000000000001E-3</v>
      </c>
      <c r="C472">
        <v>2.0709999999999999E-3</v>
      </c>
      <c r="D472">
        <v>2.0240000000000002E-3</v>
      </c>
      <c r="E472">
        <v>2.0560000000000001E-3</v>
      </c>
      <c r="F472">
        <v>2.0560000000000001E-3</v>
      </c>
      <c r="G472">
        <v>19850028</v>
      </c>
    </row>
    <row r="473" spans="1:7" x14ac:dyDescent="0.35">
      <c r="A473" s="2">
        <v>43519</v>
      </c>
      <c r="B473">
        <v>2.055E-3</v>
      </c>
      <c r="C473">
        <v>2.111E-3</v>
      </c>
      <c r="D473">
        <v>2.0339999999999998E-3</v>
      </c>
      <c r="E473">
        <v>2.0830000000000002E-3</v>
      </c>
      <c r="F473">
        <v>2.0830000000000002E-3</v>
      </c>
      <c r="G473">
        <v>20487004</v>
      </c>
    </row>
    <row r="474" spans="1:7" x14ac:dyDescent="0.35">
      <c r="A474" s="2">
        <v>43520</v>
      </c>
      <c r="B474">
        <v>2.088E-3</v>
      </c>
      <c r="C474">
        <v>2.1250000000000002E-3</v>
      </c>
      <c r="D474">
        <v>1.9550000000000001E-3</v>
      </c>
      <c r="E474">
        <v>1.9740000000000001E-3</v>
      </c>
      <c r="F474">
        <v>1.9740000000000001E-3</v>
      </c>
      <c r="G474">
        <v>25171947</v>
      </c>
    </row>
    <row r="475" spans="1:7" x14ac:dyDescent="0.35">
      <c r="A475" s="2">
        <v>43521</v>
      </c>
      <c r="B475">
        <v>1.9729999999999999E-3</v>
      </c>
      <c r="C475">
        <v>2.0449999999999999E-3</v>
      </c>
      <c r="D475">
        <v>1.9300000000000001E-3</v>
      </c>
      <c r="E475">
        <v>2.0300000000000001E-3</v>
      </c>
      <c r="F475">
        <v>2.0300000000000001E-3</v>
      </c>
      <c r="G475">
        <v>20965852</v>
      </c>
    </row>
    <row r="476" spans="1:7" x14ac:dyDescent="0.35">
      <c r="A476" s="2">
        <v>43522</v>
      </c>
      <c r="B476">
        <v>2.029E-3</v>
      </c>
      <c r="C476">
        <v>2.0500000000000002E-3</v>
      </c>
      <c r="D476">
        <v>1.9919999999999998E-3</v>
      </c>
      <c r="E476">
        <v>2.0230000000000001E-3</v>
      </c>
      <c r="F476">
        <v>2.0230000000000001E-3</v>
      </c>
      <c r="G476">
        <v>19292966</v>
      </c>
    </row>
    <row r="477" spans="1:7" x14ac:dyDescent="0.35">
      <c r="A477" s="2">
        <v>43523</v>
      </c>
      <c r="B477">
        <v>2.0240000000000002E-3</v>
      </c>
      <c r="C477">
        <v>2.0330000000000001E-3</v>
      </c>
      <c r="D477">
        <v>1.954E-3</v>
      </c>
      <c r="E477">
        <v>2.019E-3</v>
      </c>
      <c r="F477">
        <v>2.019E-3</v>
      </c>
      <c r="G477">
        <v>19512740</v>
      </c>
    </row>
    <row r="478" spans="1:7" x14ac:dyDescent="0.35">
      <c r="A478" s="2">
        <v>43524</v>
      </c>
      <c r="B478">
        <v>2.0179999999999998E-3</v>
      </c>
      <c r="C478">
        <v>2.0240000000000002E-3</v>
      </c>
      <c r="D478">
        <v>1.9680000000000001E-3</v>
      </c>
      <c r="E478">
        <v>1.9759999999999999E-3</v>
      </c>
      <c r="F478">
        <v>1.9759999999999999E-3</v>
      </c>
      <c r="G478">
        <v>18191276</v>
      </c>
    </row>
    <row r="479" spans="1:7" x14ac:dyDescent="0.35">
      <c r="A479" s="2">
        <v>43525</v>
      </c>
      <c r="B479">
        <v>1.9759999999999999E-3</v>
      </c>
      <c r="C479">
        <v>2.0200000000000001E-3</v>
      </c>
      <c r="D479">
        <v>1.9759999999999999E-3</v>
      </c>
      <c r="E479">
        <v>1.9940000000000001E-3</v>
      </c>
      <c r="F479">
        <v>1.9940000000000001E-3</v>
      </c>
      <c r="G479">
        <v>18777567</v>
      </c>
    </row>
    <row r="480" spans="1:7" x14ac:dyDescent="0.35">
      <c r="A480" s="2">
        <v>43526</v>
      </c>
      <c r="B480">
        <v>1.9919999999999998E-3</v>
      </c>
      <c r="C480">
        <v>2.013E-3</v>
      </c>
      <c r="D480">
        <v>1.98E-3</v>
      </c>
      <c r="E480">
        <v>2.003E-3</v>
      </c>
      <c r="F480">
        <v>2.003E-3</v>
      </c>
      <c r="G480">
        <v>17330550</v>
      </c>
    </row>
    <row r="481" spans="1:7" x14ac:dyDescent="0.35">
      <c r="A481" s="2">
        <v>43527</v>
      </c>
      <c r="B481">
        <v>2.0019999999999999E-3</v>
      </c>
      <c r="C481">
        <v>2.0240000000000002E-3</v>
      </c>
      <c r="D481">
        <v>1.9910000000000001E-3</v>
      </c>
      <c r="E481">
        <v>1.9989999999999999E-3</v>
      </c>
      <c r="F481">
        <v>1.9989999999999999E-3</v>
      </c>
      <c r="G481">
        <v>15753983</v>
      </c>
    </row>
    <row r="482" spans="1:7" x14ac:dyDescent="0.35">
      <c r="A482" s="2">
        <v>43528</v>
      </c>
      <c r="B482">
        <v>2.0040000000000001E-3</v>
      </c>
      <c r="C482">
        <v>2.0110000000000002E-3</v>
      </c>
      <c r="D482">
        <v>1.9680000000000001E-3</v>
      </c>
      <c r="E482">
        <v>1.9819999999999998E-3</v>
      </c>
      <c r="F482">
        <v>1.9819999999999998E-3</v>
      </c>
      <c r="G482">
        <v>16744533</v>
      </c>
    </row>
    <row r="483" spans="1:7" x14ac:dyDescent="0.35">
      <c r="A483" s="2">
        <v>43529</v>
      </c>
      <c r="B483">
        <v>1.9810000000000001E-3</v>
      </c>
      <c r="C483">
        <v>2.003E-3</v>
      </c>
      <c r="D483">
        <v>1.9610000000000001E-3</v>
      </c>
      <c r="E483">
        <v>1.9849999999999998E-3</v>
      </c>
      <c r="F483">
        <v>1.9849999999999998E-3</v>
      </c>
      <c r="G483">
        <v>19420739</v>
      </c>
    </row>
    <row r="484" spans="1:7" x14ac:dyDescent="0.35">
      <c r="A484" s="2">
        <v>43530</v>
      </c>
      <c r="B484">
        <v>1.9849999999999998E-3</v>
      </c>
      <c r="C484">
        <v>1.9919999999999998E-3</v>
      </c>
      <c r="D484">
        <v>1.967E-3</v>
      </c>
      <c r="E484">
        <v>1.983E-3</v>
      </c>
      <c r="F484">
        <v>1.983E-3</v>
      </c>
      <c r="G484">
        <v>17375079</v>
      </c>
    </row>
    <row r="485" spans="1:7" x14ac:dyDescent="0.35">
      <c r="A485" s="2">
        <v>43531</v>
      </c>
      <c r="B485">
        <v>1.9819999999999998E-3</v>
      </c>
      <c r="C485">
        <v>2.0149999999999999E-3</v>
      </c>
      <c r="D485">
        <v>1.9659999999999999E-3</v>
      </c>
      <c r="E485">
        <v>1.9910000000000001E-3</v>
      </c>
      <c r="F485">
        <v>1.9910000000000001E-3</v>
      </c>
      <c r="G485">
        <v>17976088</v>
      </c>
    </row>
    <row r="486" spans="1:7" x14ac:dyDescent="0.35">
      <c r="A486" s="2">
        <v>43532</v>
      </c>
      <c r="B486">
        <v>1.9919999999999998E-3</v>
      </c>
      <c r="C486">
        <v>1.9980000000000002E-3</v>
      </c>
      <c r="D486">
        <v>1.9680000000000001E-3</v>
      </c>
      <c r="E486">
        <v>1.98E-3</v>
      </c>
      <c r="F486">
        <v>1.98E-3</v>
      </c>
      <c r="G486">
        <v>17551404</v>
      </c>
    </row>
    <row r="487" spans="1:7" x14ac:dyDescent="0.35">
      <c r="A487" s="2">
        <v>43533</v>
      </c>
      <c r="B487">
        <v>1.9819999999999998E-3</v>
      </c>
      <c r="C487">
        <v>2.0149999999999999E-3</v>
      </c>
      <c r="D487">
        <v>1.9719999999999998E-3</v>
      </c>
      <c r="E487">
        <v>1.9980000000000002E-3</v>
      </c>
      <c r="F487">
        <v>1.9980000000000002E-3</v>
      </c>
      <c r="G487">
        <v>17348833</v>
      </c>
    </row>
    <row r="488" spans="1:7" x14ac:dyDescent="0.35">
      <c r="A488" s="2">
        <v>43534</v>
      </c>
      <c r="B488">
        <v>2E-3</v>
      </c>
      <c r="C488">
        <v>2.0040000000000001E-3</v>
      </c>
      <c r="D488">
        <v>1.9789999999999999E-3</v>
      </c>
      <c r="E488">
        <v>1.9989999999999999E-3</v>
      </c>
      <c r="F488">
        <v>1.9989999999999999E-3</v>
      </c>
      <c r="G488">
        <v>14597178</v>
      </c>
    </row>
    <row r="489" spans="1:7" x14ac:dyDescent="0.35">
      <c r="A489" s="2">
        <v>43535</v>
      </c>
      <c r="B489">
        <v>2.0010000000000002E-3</v>
      </c>
      <c r="C489">
        <v>2.006E-3</v>
      </c>
      <c r="D489">
        <v>1.9469999999999999E-3</v>
      </c>
      <c r="E489">
        <v>1.9659999999999999E-3</v>
      </c>
      <c r="F489">
        <v>1.9659999999999999E-3</v>
      </c>
      <c r="G489">
        <v>20212258</v>
      </c>
    </row>
    <row r="490" spans="1:7" x14ac:dyDescent="0.35">
      <c r="A490" s="2">
        <v>43536</v>
      </c>
      <c r="B490">
        <v>1.9689999999999998E-3</v>
      </c>
      <c r="C490">
        <v>2.0300000000000001E-3</v>
      </c>
      <c r="D490">
        <v>1.9499999999999999E-3</v>
      </c>
      <c r="E490">
        <v>2.0119999999999999E-3</v>
      </c>
      <c r="F490">
        <v>2.0119999999999999E-3</v>
      </c>
      <c r="G490">
        <v>20817165</v>
      </c>
    </row>
    <row r="491" spans="1:7" x14ac:dyDescent="0.35">
      <c r="A491" s="2">
        <v>43537</v>
      </c>
      <c r="B491">
        <v>2.0149999999999999E-3</v>
      </c>
      <c r="C491">
        <v>2.0530000000000001E-3</v>
      </c>
      <c r="D491">
        <v>2.0049999999999998E-3</v>
      </c>
      <c r="E491">
        <v>2.0249999999999999E-3</v>
      </c>
      <c r="F491">
        <v>2.0249999999999999E-3</v>
      </c>
      <c r="G491">
        <v>17366462</v>
      </c>
    </row>
    <row r="492" spans="1:7" x14ac:dyDescent="0.35">
      <c r="A492" s="2">
        <v>43538</v>
      </c>
      <c r="B492">
        <v>2.0219999999999999E-3</v>
      </c>
      <c r="C492">
        <v>2.0439999999999998E-3</v>
      </c>
      <c r="D492">
        <v>2.0089999999999999E-3</v>
      </c>
      <c r="E492">
        <v>2.039E-3</v>
      </c>
      <c r="F492">
        <v>2.039E-3</v>
      </c>
      <c r="G492">
        <v>12675418</v>
      </c>
    </row>
    <row r="493" spans="1:7" x14ac:dyDescent="0.35">
      <c r="A493" s="2">
        <v>43539</v>
      </c>
      <c r="B493">
        <v>2.0409999999999998E-3</v>
      </c>
      <c r="C493">
        <v>2.0579999999999999E-3</v>
      </c>
      <c r="D493">
        <v>2.0149999999999999E-3</v>
      </c>
      <c r="E493">
        <v>2.0479999999999999E-3</v>
      </c>
      <c r="F493">
        <v>2.0479999999999999E-3</v>
      </c>
      <c r="G493">
        <v>14469793</v>
      </c>
    </row>
    <row r="494" spans="1:7" x14ac:dyDescent="0.35">
      <c r="A494" s="2">
        <v>43540</v>
      </c>
      <c r="B494">
        <v>2.0470000000000002E-3</v>
      </c>
      <c r="C494">
        <v>2.0990000000000002E-3</v>
      </c>
      <c r="D494">
        <v>2.0400000000000001E-3</v>
      </c>
      <c r="E494">
        <v>2.0769999999999999E-3</v>
      </c>
      <c r="F494">
        <v>2.0769999999999999E-3</v>
      </c>
      <c r="G494">
        <v>17262660</v>
      </c>
    </row>
    <row r="495" spans="1:7" x14ac:dyDescent="0.35">
      <c r="A495" s="2">
        <v>43541</v>
      </c>
      <c r="B495">
        <v>2.081E-3</v>
      </c>
      <c r="C495">
        <v>2.0899999999999998E-3</v>
      </c>
      <c r="D495">
        <v>2.0569999999999998E-3</v>
      </c>
      <c r="E495">
        <v>2.081E-3</v>
      </c>
      <c r="F495">
        <v>2.081E-3</v>
      </c>
      <c r="G495">
        <v>17683010</v>
      </c>
    </row>
    <row r="496" spans="1:7" x14ac:dyDescent="0.35">
      <c r="A496" s="2">
        <v>43542</v>
      </c>
      <c r="B496">
        <v>2.0760000000000002E-3</v>
      </c>
      <c r="C496">
        <v>2.0939999999999999E-3</v>
      </c>
      <c r="D496">
        <v>2.0630000000000002E-3</v>
      </c>
      <c r="E496">
        <v>2.0830000000000002E-3</v>
      </c>
      <c r="F496">
        <v>2.0830000000000002E-3</v>
      </c>
      <c r="G496">
        <v>21958793</v>
      </c>
    </row>
    <row r="497" spans="1:7" x14ac:dyDescent="0.35">
      <c r="A497" s="2">
        <v>43543</v>
      </c>
      <c r="B497">
        <v>2.0830000000000002E-3</v>
      </c>
      <c r="C497">
        <v>2.1059999999999998E-3</v>
      </c>
      <c r="D497">
        <v>2.0730000000000002E-3</v>
      </c>
      <c r="E497">
        <v>2.091E-3</v>
      </c>
      <c r="F497">
        <v>2.091E-3</v>
      </c>
      <c r="G497">
        <v>20549162</v>
      </c>
    </row>
    <row r="498" spans="1:7" x14ac:dyDescent="0.35">
      <c r="A498" s="2">
        <v>43544</v>
      </c>
      <c r="B498">
        <v>2.0839999999999999E-3</v>
      </c>
      <c r="C498">
        <v>2.0920000000000001E-3</v>
      </c>
      <c r="D498">
        <v>2.0539999999999998E-3</v>
      </c>
      <c r="E498">
        <v>2.0609999999999999E-3</v>
      </c>
      <c r="F498">
        <v>2.0609999999999999E-3</v>
      </c>
      <c r="G498">
        <v>17912276</v>
      </c>
    </row>
    <row r="499" spans="1:7" x14ac:dyDescent="0.35">
      <c r="A499" s="2">
        <v>43545</v>
      </c>
      <c r="B499">
        <v>2.065E-3</v>
      </c>
      <c r="C499">
        <v>2.0739999999999999E-3</v>
      </c>
      <c r="D499">
        <v>2.0400000000000001E-3</v>
      </c>
      <c r="E499">
        <v>2.0539999999999998E-3</v>
      </c>
      <c r="F499">
        <v>2.0539999999999998E-3</v>
      </c>
      <c r="G499">
        <v>18961937</v>
      </c>
    </row>
    <row r="500" spans="1:7" x14ac:dyDescent="0.35">
      <c r="A500" s="2">
        <v>43546</v>
      </c>
      <c r="B500">
        <v>2.0509999999999999E-3</v>
      </c>
      <c r="C500">
        <v>2.0739999999999999E-3</v>
      </c>
      <c r="D500">
        <v>2.0449999999999999E-3</v>
      </c>
      <c r="E500">
        <v>2.052E-3</v>
      </c>
      <c r="F500">
        <v>2.052E-3</v>
      </c>
      <c r="G500">
        <v>17243548</v>
      </c>
    </row>
    <row r="501" spans="1:7" x14ac:dyDescent="0.35">
      <c r="A501" s="2">
        <v>43547</v>
      </c>
      <c r="B501">
        <v>2.0569999999999998E-3</v>
      </c>
      <c r="C501">
        <v>2.0799999999999998E-3</v>
      </c>
      <c r="D501">
        <v>2.0470000000000002E-3</v>
      </c>
      <c r="E501">
        <v>2.0639999999999999E-3</v>
      </c>
      <c r="F501">
        <v>2.0639999999999999E-3</v>
      </c>
      <c r="G501">
        <v>15724762</v>
      </c>
    </row>
    <row r="502" spans="1:7" x14ac:dyDescent="0.35">
      <c r="A502" s="2">
        <v>43548</v>
      </c>
      <c r="B502">
        <v>2.062E-3</v>
      </c>
      <c r="C502">
        <v>2.0799999999999998E-3</v>
      </c>
      <c r="D502">
        <v>2.026E-3</v>
      </c>
      <c r="E502">
        <v>2.0539999999999998E-3</v>
      </c>
      <c r="F502">
        <v>2.0539999999999998E-3</v>
      </c>
      <c r="G502">
        <v>16541721</v>
      </c>
    </row>
    <row r="503" spans="1:7" x14ac:dyDescent="0.35">
      <c r="A503" s="2">
        <v>43549</v>
      </c>
      <c r="B503">
        <v>2.0579999999999999E-3</v>
      </c>
      <c r="C503">
        <v>2.0660000000000001E-3</v>
      </c>
      <c r="D503">
        <v>2.026E-3</v>
      </c>
      <c r="E503">
        <v>2.0430000000000001E-3</v>
      </c>
      <c r="F503">
        <v>2.0430000000000001E-3</v>
      </c>
      <c r="G503">
        <v>17555818</v>
      </c>
    </row>
    <row r="504" spans="1:7" x14ac:dyDescent="0.35">
      <c r="A504" s="2">
        <v>43550</v>
      </c>
      <c r="B504">
        <v>2.0409999999999998E-3</v>
      </c>
      <c r="C504">
        <v>2.0609999999999999E-3</v>
      </c>
      <c r="D504">
        <v>2.026E-3</v>
      </c>
      <c r="E504">
        <v>2.0539999999999998E-3</v>
      </c>
      <c r="F504">
        <v>2.0539999999999998E-3</v>
      </c>
      <c r="G504">
        <v>19354498</v>
      </c>
    </row>
    <row r="505" spans="1:7" x14ac:dyDescent="0.35">
      <c r="A505" s="2">
        <v>43551</v>
      </c>
      <c r="B505">
        <v>2.0500000000000002E-3</v>
      </c>
      <c r="C505">
        <v>2.0890000000000001E-3</v>
      </c>
      <c r="D505">
        <v>2.042E-3</v>
      </c>
      <c r="E505">
        <v>2.085E-3</v>
      </c>
      <c r="F505">
        <v>2.085E-3</v>
      </c>
      <c r="G505">
        <v>23194502</v>
      </c>
    </row>
    <row r="506" spans="1:7" x14ac:dyDescent="0.35">
      <c r="A506" s="2">
        <v>43552</v>
      </c>
      <c r="B506">
        <v>2.0869999999999999E-3</v>
      </c>
      <c r="C506">
        <v>2.0920000000000001E-3</v>
      </c>
      <c r="D506">
        <v>2.0600000000000002E-3</v>
      </c>
      <c r="E506">
        <v>2.0739999999999999E-3</v>
      </c>
      <c r="F506">
        <v>2.0739999999999999E-3</v>
      </c>
      <c r="G506">
        <v>20558761</v>
      </c>
    </row>
    <row r="507" spans="1:7" x14ac:dyDescent="0.35">
      <c r="A507" s="2">
        <v>43553</v>
      </c>
      <c r="B507">
        <v>2.0760000000000002E-3</v>
      </c>
      <c r="C507">
        <v>2.1020000000000001E-3</v>
      </c>
      <c r="D507">
        <v>2.0560000000000001E-3</v>
      </c>
      <c r="E507">
        <v>2.0869999999999999E-3</v>
      </c>
      <c r="F507">
        <v>2.0869999999999999E-3</v>
      </c>
      <c r="G507">
        <v>21582049</v>
      </c>
    </row>
    <row r="508" spans="1:7" x14ac:dyDescent="0.35">
      <c r="A508" s="2">
        <v>43554</v>
      </c>
      <c r="B508">
        <v>2.091E-3</v>
      </c>
      <c r="C508">
        <v>2.166E-3</v>
      </c>
      <c r="D508">
        <v>2.065E-3</v>
      </c>
      <c r="E508">
        <v>2.0799999999999998E-3</v>
      </c>
      <c r="F508">
        <v>2.0799999999999998E-3</v>
      </c>
      <c r="G508">
        <v>19212788</v>
      </c>
    </row>
    <row r="509" spans="1:7" x14ac:dyDescent="0.35">
      <c r="A509" s="2">
        <v>43555</v>
      </c>
      <c r="B509">
        <v>2.081E-3</v>
      </c>
      <c r="C509">
        <v>2.0999999999999999E-3</v>
      </c>
      <c r="D509">
        <v>2.0699999999999998E-3</v>
      </c>
      <c r="E509">
        <v>2.0799999999999998E-3</v>
      </c>
      <c r="F509">
        <v>2.0799999999999998E-3</v>
      </c>
      <c r="G509">
        <v>18785300</v>
      </c>
    </row>
    <row r="510" spans="1:7" x14ac:dyDescent="0.35">
      <c r="A510" s="2">
        <v>43556</v>
      </c>
      <c r="B510">
        <v>2.0820000000000001E-3</v>
      </c>
      <c r="C510">
        <v>2.532E-3</v>
      </c>
      <c r="D510">
        <v>2.078E-3</v>
      </c>
      <c r="E510">
        <v>2.4610000000000001E-3</v>
      </c>
      <c r="F510">
        <v>2.4610000000000001E-3</v>
      </c>
      <c r="G510">
        <v>49116894</v>
      </c>
    </row>
    <row r="511" spans="1:7" x14ac:dyDescent="0.35">
      <c r="A511" s="2">
        <v>43557</v>
      </c>
      <c r="B511">
        <v>2.4589999999999998E-3</v>
      </c>
      <c r="C511">
        <v>2.8630000000000001E-3</v>
      </c>
      <c r="D511">
        <v>2.3939999999999999E-3</v>
      </c>
      <c r="E511">
        <v>2.7950000000000002E-3</v>
      </c>
      <c r="F511">
        <v>2.7950000000000002E-3</v>
      </c>
      <c r="G511">
        <v>60298362</v>
      </c>
    </row>
    <row r="512" spans="1:7" x14ac:dyDescent="0.35">
      <c r="A512" s="2">
        <v>43558</v>
      </c>
      <c r="B512">
        <v>2.777E-3</v>
      </c>
      <c r="C512">
        <v>3.656E-3</v>
      </c>
      <c r="D512">
        <v>2.771E-3</v>
      </c>
      <c r="E512">
        <v>3.1640000000000001E-3</v>
      </c>
      <c r="F512">
        <v>3.1640000000000001E-3</v>
      </c>
      <c r="G512">
        <v>89863287</v>
      </c>
    </row>
    <row r="513" spans="1:7" x14ac:dyDescent="0.35">
      <c r="A513" s="2">
        <v>43559</v>
      </c>
      <c r="B513">
        <v>3.1580000000000002E-3</v>
      </c>
      <c r="C513">
        <v>4.0959999999999998E-3</v>
      </c>
      <c r="D513">
        <v>3.1340000000000001E-3</v>
      </c>
      <c r="E513">
        <v>3.6970000000000002E-3</v>
      </c>
      <c r="F513">
        <v>3.6970000000000002E-3</v>
      </c>
      <c r="G513">
        <v>164634741</v>
      </c>
    </row>
    <row r="514" spans="1:7" x14ac:dyDescent="0.35">
      <c r="A514" s="2">
        <v>43560</v>
      </c>
      <c r="B514">
        <v>3.679E-3</v>
      </c>
      <c r="C514">
        <v>3.7550000000000001E-3</v>
      </c>
      <c r="D514">
        <v>3.4090000000000001E-3</v>
      </c>
      <c r="E514">
        <v>3.5899999999999999E-3</v>
      </c>
      <c r="F514">
        <v>3.5899999999999999E-3</v>
      </c>
      <c r="G514">
        <v>63331136</v>
      </c>
    </row>
    <row r="515" spans="1:7" x14ac:dyDescent="0.35">
      <c r="A515" s="2">
        <v>43561</v>
      </c>
      <c r="B515">
        <v>3.594E-3</v>
      </c>
      <c r="C515">
        <v>3.594E-3</v>
      </c>
      <c r="D515">
        <v>3.4150000000000001E-3</v>
      </c>
      <c r="E515">
        <v>3.4390000000000002E-3</v>
      </c>
      <c r="F515">
        <v>3.4390000000000002E-3</v>
      </c>
      <c r="G515">
        <v>46343810</v>
      </c>
    </row>
    <row r="516" spans="1:7" x14ac:dyDescent="0.35">
      <c r="A516" s="2">
        <v>43562</v>
      </c>
      <c r="B516">
        <v>3.4399999999999999E-3</v>
      </c>
      <c r="C516">
        <v>3.5170000000000002E-3</v>
      </c>
      <c r="D516">
        <v>3.2560000000000002E-3</v>
      </c>
      <c r="E516">
        <v>3.418E-3</v>
      </c>
      <c r="F516">
        <v>3.418E-3</v>
      </c>
      <c r="G516">
        <v>50224984</v>
      </c>
    </row>
    <row r="517" spans="1:7" x14ac:dyDescent="0.35">
      <c r="A517" s="2">
        <v>43563</v>
      </c>
      <c r="B517">
        <v>3.4280000000000001E-3</v>
      </c>
      <c r="C517">
        <v>3.437E-3</v>
      </c>
      <c r="D517">
        <v>3.0119999999999999E-3</v>
      </c>
      <c r="E517">
        <v>3.045E-3</v>
      </c>
      <c r="F517">
        <v>3.045E-3</v>
      </c>
      <c r="G517">
        <v>62195173</v>
      </c>
    </row>
    <row r="518" spans="1:7" x14ac:dyDescent="0.35">
      <c r="A518" s="2">
        <v>43564</v>
      </c>
      <c r="B518">
        <v>3.0439999999999998E-3</v>
      </c>
      <c r="C518">
        <v>3.0699999999999998E-3</v>
      </c>
      <c r="D518">
        <v>2.8119999999999998E-3</v>
      </c>
      <c r="E518">
        <v>2.8839999999999998E-3</v>
      </c>
      <c r="F518">
        <v>2.8839999999999998E-3</v>
      </c>
      <c r="G518">
        <v>53210703</v>
      </c>
    </row>
    <row r="519" spans="1:7" x14ac:dyDescent="0.35">
      <c r="A519" s="2">
        <v>43565</v>
      </c>
      <c r="B519">
        <v>2.8809999999999999E-3</v>
      </c>
      <c r="C519">
        <v>3.0799999999999998E-3</v>
      </c>
      <c r="D519">
        <v>2.872E-3</v>
      </c>
      <c r="E519">
        <v>3.0209999999999998E-3</v>
      </c>
      <c r="F519">
        <v>3.0209999999999998E-3</v>
      </c>
      <c r="G519">
        <v>50718761</v>
      </c>
    </row>
    <row r="520" spans="1:7" x14ac:dyDescent="0.35">
      <c r="A520" s="2">
        <v>43566</v>
      </c>
      <c r="B520">
        <v>3.019E-3</v>
      </c>
      <c r="C520">
        <v>3.0309999999999998E-3</v>
      </c>
      <c r="D520">
        <v>2.738E-3</v>
      </c>
      <c r="E520">
        <v>2.7889999999999998E-3</v>
      </c>
      <c r="F520">
        <v>2.7889999999999998E-3</v>
      </c>
      <c r="G520">
        <v>45881209</v>
      </c>
    </row>
    <row r="521" spans="1:7" x14ac:dyDescent="0.35">
      <c r="A521" s="2">
        <v>43567</v>
      </c>
      <c r="B521">
        <v>2.7910000000000001E-3</v>
      </c>
      <c r="C521">
        <v>2.8730000000000001E-3</v>
      </c>
      <c r="D521">
        <v>2.725E-3</v>
      </c>
      <c r="E521">
        <v>2.856E-3</v>
      </c>
      <c r="F521">
        <v>2.856E-3</v>
      </c>
      <c r="G521">
        <v>42878877</v>
      </c>
    </row>
    <row r="522" spans="1:7" x14ac:dyDescent="0.35">
      <c r="A522" s="2">
        <v>43568</v>
      </c>
      <c r="B522">
        <v>2.8519999999999999E-3</v>
      </c>
      <c r="C522">
        <v>2.9060000000000002E-3</v>
      </c>
      <c r="D522">
        <v>2.82E-3</v>
      </c>
      <c r="E522">
        <v>2.872E-3</v>
      </c>
      <c r="F522">
        <v>2.872E-3</v>
      </c>
      <c r="G522">
        <v>34870866</v>
      </c>
    </row>
    <row r="523" spans="1:7" x14ac:dyDescent="0.35">
      <c r="A523" s="2">
        <v>43569</v>
      </c>
      <c r="B523">
        <v>2.8730000000000001E-3</v>
      </c>
      <c r="C523">
        <v>2.9030000000000002E-3</v>
      </c>
      <c r="D523">
        <v>2.8370000000000001E-3</v>
      </c>
      <c r="E523">
        <v>2.882E-3</v>
      </c>
      <c r="F523">
        <v>2.882E-3</v>
      </c>
      <c r="G523">
        <v>30693264</v>
      </c>
    </row>
    <row r="524" spans="1:7" x14ac:dyDescent="0.35">
      <c r="A524" s="2">
        <v>43570</v>
      </c>
      <c r="B524">
        <v>2.8839999999999998E-3</v>
      </c>
      <c r="C524">
        <v>2.9229999999999998E-3</v>
      </c>
      <c r="D524">
        <v>2.7430000000000002E-3</v>
      </c>
      <c r="E524">
        <v>2.7899999999999999E-3</v>
      </c>
      <c r="F524">
        <v>2.7899999999999999E-3</v>
      </c>
      <c r="G524">
        <v>36669437</v>
      </c>
    </row>
    <row r="525" spans="1:7" x14ac:dyDescent="0.35">
      <c r="A525" s="2">
        <v>43571</v>
      </c>
      <c r="B525">
        <v>2.7899999999999999E-3</v>
      </c>
      <c r="C525">
        <v>2.856E-3</v>
      </c>
      <c r="D525">
        <v>2.738E-3</v>
      </c>
      <c r="E525">
        <v>2.8349999999999998E-3</v>
      </c>
      <c r="F525">
        <v>2.8349999999999998E-3</v>
      </c>
      <c r="G525">
        <v>31946320</v>
      </c>
    </row>
    <row r="526" spans="1:7" x14ac:dyDescent="0.35">
      <c r="A526" s="2">
        <v>43572</v>
      </c>
      <c r="B526">
        <v>2.8370000000000001E-3</v>
      </c>
      <c r="C526">
        <v>2.8609999999999998E-3</v>
      </c>
      <c r="D526">
        <v>2.7590000000000002E-3</v>
      </c>
      <c r="E526">
        <v>2.81E-3</v>
      </c>
      <c r="F526">
        <v>2.81E-3</v>
      </c>
      <c r="G526">
        <v>32027922</v>
      </c>
    </row>
    <row r="527" spans="1:7" x14ac:dyDescent="0.35">
      <c r="A527" s="2">
        <v>43573</v>
      </c>
      <c r="B527">
        <v>2.8159999999999999E-3</v>
      </c>
      <c r="C527">
        <v>2.9580000000000001E-3</v>
      </c>
      <c r="D527">
        <v>2.8059999999999999E-3</v>
      </c>
      <c r="E527">
        <v>2.9459999999999998E-3</v>
      </c>
      <c r="F527">
        <v>2.9459999999999998E-3</v>
      </c>
      <c r="G527">
        <v>42590190</v>
      </c>
    </row>
    <row r="528" spans="1:7" x14ac:dyDescent="0.35">
      <c r="A528" s="2">
        <v>43574</v>
      </c>
      <c r="B528">
        <v>2.9450000000000001E-3</v>
      </c>
      <c r="C528">
        <v>2.9480000000000001E-3</v>
      </c>
      <c r="D528">
        <v>2.875E-3</v>
      </c>
      <c r="E528">
        <v>2.8930000000000002E-3</v>
      </c>
      <c r="F528">
        <v>2.8930000000000002E-3</v>
      </c>
      <c r="G528">
        <v>36059338</v>
      </c>
    </row>
    <row r="529" spans="1:7" x14ac:dyDescent="0.35">
      <c r="A529" s="2">
        <v>43575</v>
      </c>
      <c r="B529">
        <v>2.892E-3</v>
      </c>
      <c r="C529">
        <v>2.9030000000000002E-3</v>
      </c>
      <c r="D529">
        <v>2.8600000000000001E-3</v>
      </c>
      <c r="E529">
        <v>2.9020000000000001E-3</v>
      </c>
      <c r="F529">
        <v>2.9020000000000001E-3</v>
      </c>
      <c r="G529">
        <v>35542377</v>
      </c>
    </row>
    <row r="530" spans="1:7" x14ac:dyDescent="0.35">
      <c r="A530" s="2">
        <v>43576</v>
      </c>
      <c r="B530">
        <v>2.8999999999999998E-3</v>
      </c>
      <c r="C530">
        <v>2.9060000000000002E-3</v>
      </c>
      <c r="D530">
        <v>2.7239999999999999E-3</v>
      </c>
      <c r="E530">
        <v>2.7599999999999999E-3</v>
      </c>
      <c r="F530">
        <v>2.7599999999999999E-3</v>
      </c>
      <c r="G530">
        <v>37077986</v>
      </c>
    </row>
    <row r="531" spans="1:7" x14ac:dyDescent="0.35">
      <c r="A531" s="2">
        <v>43577</v>
      </c>
      <c r="B531">
        <v>2.758E-3</v>
      </c>
      <c r="C531">
        <v>2.8240000000000001E-3</v>
      </c>
      <c r="D531">
        <v>2.7260000000000001E-3</v>
      </c>
      <c r="E531">
        <v>2.7980000000000001E-3</v>
      </c>
      <c r="F531">
        <v>2.7980000000000001E-3</v>
      </c>
      <c r="G531">
        <v>36334621</v>
      </c>
    </row>
    <row r="532" spans="1:7" x14ac:dyDescent="0.35">
      <c r="A532" s="2">
        <v>43578</v>
      </c>
      <c r="B532">
        <v>2.8040000000000001E-3</v>
      </c>
      <c r="C532">
        <v>2.856E-3</v>
      </c>
      <c r="D532">
        <v>2.7669999999999999E-3</v>
      </c>
      <c r="E532">
        <v>2.7720000000000002E-3</v>
      </c>
      <c r="F532">
        <v>2.7720000000000002E-3</v>
      </c>
      <c r="G532">
        <v>37261547</v>
      </c>
    </row>
    <row r="533" spans="1:7" x14ac:dyDescent="0.35">
      <c r="A533" s="2">
        <v>43579</v>
      </c>
      <c r="B533">
        <v>2.7750000000000001E-3</v>
      </c>
      <c r="C533">
        <v>2.7789999999999998E-3</v>
      </c>
      <c r="D533">
        <v>2.5490000000000001E-3</v>
      </c>
      <c r="E533">
        <v>2.5990000000000002E-3</v>
      </c>
      <c r="F533">
        <v>2.5990000000000002E-3</v>
      </c>
      <c r="G533">
        <v>43229277</v>
      </c>
    </row>
    <row r="534" spans="1:7" x14ac:dyDescent="0.35">
      <c r="A534" s="2">
        <v>43580</v>
      </c>
      <c r="B534">
        <v>2.5950000000000001E-3</v>
      </c>
      <c r="C534">
        <v>2.6199999999999999E-3</v>
      </c>
      <c r="D534">
        <v>2.49E-3</v>
      </c>
      <c r="E534">
        <v>2.506E-3</v>
      </c>
      <c r="F534">
        <v>2.506E-3</v>
      </c>
      <c r="G534">
        <v>33422071</v>
      </c>
    </row>
    <row r="535" spans="1:7" x14ac:dyDescent="0.35">
      <c r="A535" s="2">
        <v>43581</v>
      </c>
      <c r="B535">
        <v>2.4989999999999999E-3</v>
      </c>
      <c r="C535">
        <v>2.526E-3</v>
      </c>
      <c r="D535">
        <v>2.4529999999999999E-3</v>
      </c>
      <c r="E535">
        <v>2.519E-3</v>
      </c>
      <c r="F535">
        <v>2.519E-3</v>
      </c>
      <c r="G535">
        <v>33070494</v>
      </c>
    </row>
    <row r="536" spans="1:7" x14ac:dyDescent="0.35">
      <c r="A536" s="2">
        <v>43582</v>
      </c>
      <c r="B536">
        <v>2.5149999999999999E-3</v>
      </c>
      <c r="C536">
        <v>2.545E-3</v>
      </c>
      <c r="D536">
        <v>2.4889999999999999E-3</v>
      </c>
      <c r="E536">
        <v>2.516E-3</v>
      </c>
      <c r="F536">
        <v>2.516E-3</v>
      </c>
      <c r="G536">
        <v>27194224</v>
      </c>
    </row>
    <row r="537" spans="1:7" x14ac:dyDescent="0.35">
      <c r="A537" s="2">
        <v>43583</v>
      </c>
      <c r="B537">
        <v>2.5200000000000001E-3</v>
      </c>
      <c r="C537">
        <v>2.5630000000000002E-3</v>
      </c>
      <c r="D537">
        <v>2.5019999999999999E-3</v>
      </c>
      <c r="E537">
        <v>2.5309999999999998E-3</v>
      </c>
      <c r="F537">
        <v>2.5309999999999998E-3</v>
      </c>
      <c r="G537">
        <v>25600272</v>
      </c>
    </row>
    <row r="538" spans="1:7" x14ac:dyDescent="0.35">
      <c r="A538" s="2">
        <v>43584</v>
      </c>
      <c r="B538">
        <v>2.5270000000000002E-3</v>
      </c>
      <c r="C538">
        <v>2.5509999999999999E-3</v>
      </c>
      <c r="D538">
        <v>2.4429999999999999E-3</v>
      </c>
      <c r="E538">
        <v>2.4659999999999999E-3</v>
      </c>
      <c r="F538">
        <v>2.4659999999999999E-3</v>
      </c>
      <c r="G538">
        <v>32974056</v>
      </c>
    </row>
    <row r="539" spans="1:7" x14ac:dyDescent="0.35">
      <c r="A539" s="2">
        <v>43585</v>
      </c>
      <c r="B539">
        <v>2.4689999999999998E-3</v>
      </c>
      <c r="C539">
        <v>2.519E-3</v>
      </c>
      <c r="D539">
        <v>2.4429999999999999E-3</v>
      </c>
      <c r="E539">
        <v>2.513E-3</v>
      </c>
      <c r="F539">
        <v>2.513E-3</v>
      </c>
      <c r="G539">
        <v>34753261</v>
      </c>
    </row>
    <row r="540" spans="1:7" x14ac:dyDescent="0.35">
      <c r="A540" s="2">
        <v>43586</v>
      </c>
      <c r="B540">
        <v>2.5100000000000001E-3</v>
      </c>
      <c r="C540">
        <v>2.5509999999999999E-3</v>
      </c>
      <c r="D540">
        <v>2.477E-3</v>
      </c>
      <c r="E540">
        <v>2.5209999999999998E-3</v>
      </c>
      <c r="F540">
        <v>2.5209999999999998E-3</v>
      </c>
      <c r="G540">
        <v>30316782</v>
      </c>
    </row>
    <row r="541" spans="1:7" x14ac:dyDescent="0.35">
      <c r="A541" s="2">
        <v>43587</v>
      </c>
      <c r="B541">
        <v>2.5249999999999999E-3</v>
      </c>
      <c r="C541">
        <v>2.6559999999999999E-3</v>
      </c>
      <c r="D541">
        <v>2.516E-3</v>
      </c>
      <c r="E541">
        <v>2.611E-3</v>
      </c>
      <c r="F541">
        <v>2.611E-3</v>
      </c>
      <c r="G541">
        <v>34506272</v>
      </c>
    </row>
    <row r="542" spans="1:7" x14ac:dyDescent="0.35">
      <c r="A542" s="2">
        <v>43588</v>
      </c>
      <c r="B542">
        <v>2.6099999999999999E-3</v>
      </c>
      <c r="C542">
        <v>2.7529999999999998E-3</v>
      </c>
      <c r="D542">
        <v>2.5950000000000001E-3</v>
      </c>
      <c r="E542">
        <v>2.7209999999999999E-3</v>
      </c>
      <c r="F542">
        <v>2.7209999999999999E-3</v>
      </c>
      <c r="G542">
        <v>40969776</v>
      </c>
    </row>
    <row r="543" spans="1:7" x14ac:dyDescent="0.35">
      <c r="A543" s="2">
        <v>43589</v>
      </c>
      <c r="B543">
        <v>2.6979999999999999E-3</v>
      </c>
      <c r="C543">
        <v>2.7829999999999999E-3</v>
      </c>
      <c r="D543">
        <v>2.6080000000000001E-3</v>
      </c>
      <c r="E543">
        <v>2.6800000000000001E-3</v>
      </c>
      <c r="F543">
        <v>2.6800000000000001E-3</v>
      </c>
      <c r="G543">
        <v>39814872</v>
      </c>
    </row>
    <row r="544" spans="1:7" x14ac:dyDescent="0.35">
      <c r="A544" s="2">
        <v>43590</v>
      </c>
      <c r="B544">
        <v>2.709E-3</v>
      </c>
      <c r="C544">
        <v>2.709E-3</v>
      </c>
      <c r="D544">
        <v>2.6220000000000002E-3</v>
      </c>
      <c r="E544">
        <v>2.653E-3</v>
      </c>
      <c r="F544">
        <v>2.653E-3</v>
      </c>
      <c r="G544">
        <v>33161934</v>
      </c>
    </row>
    <row r="545" spans="1:7" x14ac:dyDescent="0.35">
      <c r="A545" s="2">
        <v>43591</v>
      </c>
      <c r="B545">
        <v>2.6329999999999999E-3</v>
      </c>
      <c r="C545">
        <v>2.6610000000000002E-3</v>
      </c>
      <c r="D545">
        <v>2.5149999999999999E-3</v>
      </c>
      <c r="E545">
        <v>2.542E-3</v>
      </c>
      <c r="F545">
        <v>2.542E-3</v>
      </c>
      <c r="G545">
        <v>37020800</v>
      </c>
    </row>
    <row r="546" spans="1:7" x14ac:dyDescent="0.35">
      <c r="A546" s="2">
        <v>43592</v>
      </c>
      <c r="B546">
        <v>2.5439999999999998E-3</v>
      </c>
      <c r="C546">
        <v>2.6319999999999998E-3</v>
      </c>
      <c r="D546">
        <v>2.5360000000000001E-3</v>
      </c>
      <c r="E546">
        <v>2.5360000000000001E-3</v>
      </c>
      <c r="F546">
        <v>2.5360000000000001E-3</v>
      </c>
      <c r="G546">
        <v>38143865</v>
      </c>
    </row>
    <row r="547" spans="1:7" x14ac:dyDescent="0.35">
      <c r="A547" s="2">
        <v>43593</v>
      </c>
      <c r="B547">
        <v>2.5339999999999998E-3</v>
      </c>
      <c r="C547">
        <v>2.5720000000000001E-3</v>
      </c>
      <c r="D547">
        <v>2.5049999999999998E-3</v>
      </c>
      <c r="E547">
        <v>2.5370000000000002E-3</v>
      </c>
      <c r="F547">
        <v>2.5370000000000002E-3</v>
      </c>
      <c r="G547">
        <v>32200704</v>
      </c>
    </row>
    <row r="548" spans="1:7" x14ac:dyDescent="0.35">
      <c r="A548" s="2">
        <v>43594</v>
      </c>
      <c r="B548">
        <v>2.5360000000000001E-3</v>
      </c>
      <c r="C548">
        <v>2.5539999999999998E-3</v>
      </c>
      <c r="D548">
        <v>2.467E-3</v>
      </c>
      <c r="E548">
        <v>2.5000000000000001E-3</v>
      </c>
      <c r="F548">
        <v>2.5000000000000001E-3</v>
      </c>
      <c r="G548">
        <v>30720237</v>
      </c>
    </row>
    <row r="549" spans="1:7" x14ac:dyDescent="0.35">
      <c r="A549" s="2">
        <v>43595</v>
      </c>
      <c r="B549">
        <v>2.503E-3</v>
      </c>
      <c r="C549">
        <v>2.5590000000000001E-3</v>
      </c>
      <c r="D549">
        <v>2.4489999999999998E-3</v>
      </c>
      <c r="E549">
        <v>2.5219999999999999E-3</v>
      </c>
      <c r="F549">
        <v>2.5219999999999999E-3</v>
      </c>
      <c r="G549">
        <v>32480633</v>
      </c>
    </row>
    <row r="550" spans="1:7" x14ac:dyDescent="0.35">
      <c r="A550" s="2">
        <v>43596</v>
      </c>
      <c r="B550">
        <v>2.5149999999999999E-3</v>
      </c>
      <c r="C550">
        <v>2.7989999999999998E-3</v>
      </c>
      <c r="D550">
        <v>2.513E-3</v>
      </c>
      <c r="E550">
        <v>2.7539999999999999E-3</v>
      </c>
      <c r="F550">
        <v>2.7539999999999999E-3</v>
      </c>
      <c r="G550">
        <v>48521874</v>
      </c>
    </row>
    <row r="551" spans="1:7" x14ac:dyDescent="0.35">
      <c r="A551" s="2">
        <v>43597</v>
      </c>
      <c r="B551">
        <v>2.7569999999999999E-3</v>
      </c>
      <c r="C551">
        <v>2.82E-3</v>
      </c>
      <c r="D551">
        <v>2.6120000000000002E-3</v>
      </c>
      <c r="E551">
        <v>2.6649999999999998E-3</v>
      </c>
      <c r="F551">
        <v>2.6649999999999998E-3</v>
      </c>
      <c r="G551">
        <v>44577097</v>
      </c>
    </row>
    <row r="552" spans="1:7" x14ac:dyDescent="0.35">
      <c r="A552" s="2">
        <v>43598</v>
      </c>
      <c r="B552">
        <v>2.663E-3</v>
      </c>
      <c r="C552">
        <v>2.823E-3</v>
      </c>
      <c r="D552">
        <v>2.6489999999999999E-3</v>
      </c>
      <c r="E552">
        <v>2.7560000000000002E-3</v>
      </c>
      <c r="F552">
        <v>2.7560000000000002E-3</v>
      </c>
      <c r="G552">
        <v>47011255</v>
      </c>
    </row>
    <row r="553" spans="1:7" x14ac:dyDescent="0.35">
      <c r="A553" s="2">
        <v>43599</v>
      </c>
      <c r="B553">
        <v>2.758E-3</v>
      </c>
      <c r="C553">
        <v>3.199E-3</v>
      </c>
      <c r="D553">
        <v>2.7469999999999999E-3</v>
      </c>
      <c r="E553">
        <v>3.068E-3</v>
      </c>
      <c r="F553">
        <v>3.068E-3</v>
      </c>
      <c r="G553">
        <v>58434920</v>
      </c>
    </row>
    <row r="554" spans="1:7" x14ac:dyDescent="0.35">
      <c r="A554" s="2">
        <v>43600</v>
      </c>
      <c r="B554">
        <v>3.0730000000000002E-3</v>
      </c>
      <c r="C554">
        <v>3.3170000000000001E-3</v>
      </c>
      <c r="D554">
        <v>3.052E-3</v>
      </c>
      <c r="E554">
        <v>3.3080000000000002E-3</v>
      </c>
      <c r="F554">
        <v>3.3080000000000002E-3</v>
      </c>
      <c r="G554">
        <v>57673254</v>
      </c>
    </row>
    <row r="555" spans="1:7" x14ac:dyDescent="0.35">
      <c r="A555" s="2">
        <v>43601</v>
      </c>
      <c r="B555">
        <v>3.31E-3</v>
      </c>
      <c r="C555">
        <v>3.5209999999999998E-3</v>
      </c>
      <c r="D555">
        <v>3.114E-3</v>
      </c>
      <c r="E555">
        <v>3.1679999999999998E-3</v>
      </c>
      <c r="F555">
        <v>3.1679999999999998E-3</v>
      </c>
      <c r="G555">
        <v>68128483</v>
      </c>
    </row>
    <row r="556" spans="1:7" x14ac:dyDescent="0.35">
      <c r="A556" s="2">
        <v>43602</v>
      </c>
      <c r="B556">
        <v>3.1689999999999999E-3</v>
      </c>
      <c r="C556">
        <v>3.186E-3</v>
      </c>
      <c r="D556">
        <v>2.8310000000000002E-3</v>
      </c>
      <c r="E556">
        <v>2.9619999999999998E-3</v>
      </c>
      <c r="F556">
        <v>2.9619999999999998E-3</v>
      </c>
      <c r="G556">
        <v>66495399</v>
      </c>
    </row>
    <row r="557" spans="1:7" x14ac:dyDescent="0.35">
      <c r="A557" s="2">
        <v>43603</v>
      </c>
      <c r="B557">
        <v>2.9659999999999999E-3</v>
      </c>
      <c r="C557">
        <v>3.0539999999999999E-3</v>
      </c>
      <c r="D557">
        <v>2.8969999999999998E-3</v>
      </c>
      <c r="E557">
        <v>3.0049999999999999E-3</v>
      </c>
      <c r="F557">
        <v>3.0049999999999999E-3</v>
      </c>
      <c r="G557">
        <v>54849676</v>
      </c>
    </row>
    <row r="558" spans="1:7" x14ac:dyDescent="0.35">
      <c r="A558" s="2">
        <v>43604</v>
      </c>
      <c r="B558">
        <v>3.0109999999999998E-3</v>
      </c>
      <c r="C558">
        <v>3.1949999999999999E-3</v>
      </c>
      <c r="D558">
        <v>3.0000000000000001E-3</v>
      </c>
      <c r="E558">
        <v>3.1779999999999998E-3</v>
      </c>
      <c r="F558">
        <v>3.1779999999999998E-3</v>
      </c>
      <c r="G558">
        <v>63883932</v>
      </c>
    </row>
    <row r="559" spans="1:7" x14ac:dyDescent="0.35">
      <c r="A559" s="2">
        <v>43605</v>
      </c>
      <c r="B559">
        <v>3.179E-3</v>
      </c>
      <c r="C559">
        <v>3.186E-3</v>
      </c>
      <c r="D559">
        <v>2.9329999999999998E-3</v>
      </c>
      <c r="E559">
        <v>3.0409999999999999E-3</v>
      </c>
      <c r="F559">
        <v>3.0409999999999999E-3</v>
      </c>
      <c r="G559">
        <v>56440462</v>
      </c>
    </row>
    <row r="560" spans="1:7" x14ac:dyDescent="0.35">
      <c r="A560" s="2">
        <v>43606</v>
      </c>
      <c r="B560">
        <v>3.042E-3</v>
      </c>
      <c r="C560">
        <v>3.1120000000000002E-3</v>
      </c>
      <c r="D560">
        <v>2.9680000000000002E-3</v>
      </c>
      <c r="E560">
        <v>3.0860000000000002E-3</v>
      </c>
      <c r="F560">
        <v>3.0860000000000002E-3</v>
      </c>
      <c r="G560">
        <v>54845691</v>
      </c>
    </row>
    <row r="561" spans="1:7" x14ac:dyDescent="0.35">
      <c r="A561" s="2">
        <v>43607</v>
      </c>
      <c r="B561">
        <v>3.0820000000000001E-3</v>
      </c>
      <c r="C561">
        <v>3.091E-3</v>
      </c>
      <c r="D561">
        <v>2.9120000000000001E-3</v>
      </c>
      <c r="E561">
        <v>2.9390000000000002E-3</v>
      </c>
      <c r="F561">
        <v>2.9390000000000002E-3</v>
      </c>
      <c r="G561">
        <v>60016531</v>
      </c>
    </row>
    <row r="562" spans="1:7" x14ac:dyDescent="0.35">
      <c r="A562" s="2">
        <v>43608</v>
      </c>
      <c r="B562">
        <v>2.9369999999999999E-3</v>
      </c>
      <c r="C562">
        <v>2.98E-3</v>
      </c>
      <c r="D562">
        <v>2.7950000000000002E-3</v>
      </c>
      <c r="E562">
        <v>2.9610000000000001E-3</v>
      </c>
      <c r="F562">
        <v>2.9610000000000001E-3</v>
      </c>
      <c r="G562">
        <v>55428477</v>
      </c>
    </row>
    <row r="563" spans="1:7" x14ac:dyDescent="0.35">
      <c r="A563" s="2">
        <v>43609</v>
      </c>
      <c r="B563">
        <v>2.96E-3</v>
      </c>
      <c r="C563">
        <v>3.0219999999999999E-3</v>
      </c>
      <c r="D563">
        <v>2.9320000000000001E-3</v>
      </c>
      <c r="E563">
        <v>2.9949999999999998E-3</v>
      </c>
      <c r="F563">
        <v>2.9949999999999998E-3</v>
      </c>
      <c r="G563">
        <v>61767497</v>
      </c>
    </row>
    <row r="564" spans="1:7" x14ac:dyDescent="0.35">
      <c r="A564" s="2">
        <v>43610</v>
      </c>
      <c r="B564">
        <v>2.996E-3</v>
      </c>
      <c r="C564">
        <v>3.0109999999999998E-3</v>
      </c>
      <c r="D564">
        <v>2.9580000000000001E-3</v>
      </c>
      <c r="E564">
        <v>2.9910000000000002E-3</v>
      </c>
      <c r="F564">
        <v>2.9910000000000002E-3</v>
      </c>
      <c r="G564">
        <v>58214409</v>
      </c>
    </row>
    <row r="565" spans="1:7" x14ac:dyDescent="0.35">
      <c r="A565" s="2">
        <v>43611</v>
      </c>
      <c r="B565">
        <v>2.9870000000000001E-3</v>
      </c>
      <c r="C565">
        <v>3.1150000000000001E-3</v>
      </c>
      <c r="D565">
        <v>2.9350000000000001E-3</v>
      </c>
      <c r="E565">
        <v>3.0920000000000001E-3</v>
      </c>
      <c r="F565">
        <v>3.0920000000000001E-3</v>
      </c>
      <c r="G565">
        <v>68909916</v>
      </c>
    </row>
    <row r="566" spans="1:7" x14ac:dyDescent="0.35">
      <c r="A566" s="2">
        <v>43612</v>
      </c>
      <c r="B566">
        <v>3.0990000000000002E-3</v>
      </c>
      <c r="C566">
        <v>3.2070000000000002E-3</v>
      </c>
      <c r="D566">
        <v>3.0860000000000002E-3</v>
      </c>
      <c r="E566">
        <v>3.1410000000000001E-3</v>
      </c>
      <c r="F566">
        <v>3.1410000000000001E-3</v>
      </c>
      <c r="G566">
        <v>76858482</v>
      </c>
    </row>
    <row r="567" spans="1:7" x14ac:dyDescent="0.35">
      <c r="A567" s="2">
        <v>43613</v>
      </c>
      <c r="B567">
        <v>3.1419999999999998E-3</v>
      </c>
      <c r="C567">
        <v>3.1679999999999998E-3</v>
      </c>
      <c r="D567">
        <v>3.0709999999999999E-3</v>
      </c>
      <c r="E567">
        <v>3.1480000000000002E-3</v>
      </c>
      <c r="F567">
        <v>3.1480000000000002E-3</v>
      </c>
      <c r="G567">
        <v>67850692</v>
      </c>
    </row>
    <row r="568" spans="1:7" x14ac:dyDescent="0.35">
      <c r="A568" s="2">
        <v>43614</v>
      </c>
      <c r="B568">
        <v>3.1489999999999999E-3</v>
      </c>
      <c r="C568">
        <v>3.1510000000000002E-3</v>
      </c>
      <c r="D568">
        <v>3.0829999999999998E-3</v>
      </c>
      <c r="E568">
        <v>3.127E-3</v>
      </c>
      <c r="F568">
        <v>3.127E-3</v>
      </c>
      <c r="G568">
        <v>74244761</v>
      </c>
    </row>
    <row r="569" spans="1:7" x14ac:dyDescent="0.35">
      <c r="A569" s="2">
        <v>43615</v>
      </c>
      <c r="B569">
        <v>3.1250000000000002E-3</v>
      </c>
      <c r="C569">
        <v>3.5999999999999999E-3</v>
      </c>
      <c r="D569">
        <v>3.1099999999999999E-3</v>
      </c>
      <c r="E569">
        <v>3.258E-3</v>
      </c>
      <c r="F569">
        <v>3.258E-3</v>
      </c>
      <c r="G569">
        <v>97252491</v>
      </c>
    </row>
    <row r="570" spans="1:7" x14ac:dyDescent="0.35">
      <c r="A570" s="2">
        <v>43616</v>
      </c>
      <c r="B570">
        <v>3.2560000000000002E-3</v>
      </c>
      <c r="C570">
        <v>3.4429999999999999E-3</v>
      </c>
      <c r="D570">
        <v>3.1719999999999999E-3</v>
      </c>
      <c r="E570">
        <v>3.441E-3</v>
      </c>
      <c r="F570">
        <v>3.441E-3</v>
      </c>
      <c r="G570">
        <v>85204091</v>
      </c>
    </row>
    <row r="571" spans="1:7" x14ac:dyDescent="0.35">
      <c r="A571" s="2">
        <v>43617</v>
      </c>
      <c r="B571">
        <v>3.4429999999999999E-3</v>
      </c>
      <c r="C571">
        <v>3.5200000000000001E-3</v>
      </c>
      <c r="D571">
        <v>3.3600000000000001E-3</v>
      </c>
      <c r="E571">
        <v>3.4190000000000002E-3</v>
      </c>
      <c r="F571">
        <v>3.4190000000000002E-3</v>
      </c>
      <c r="G571">
        <v>85093279</v>
      </c>
    </row>
    <row r="572" spans="1:7" x14ac:dyDescent="0.35">
      <c r="A572" s="2">
        <v>43618</v>
      </c>
      <c r="B572">
        <v>3.4259999999999998E-3</v>
      </c>
      <c r="C572">
        <v>3.4480000000000001E-3</v>
      </c>
      <c r="D572">
        <v>3.3419999999999999E-3</v>
      </c>
      <c r="E572">
        <v>3.398E-3</v>
      </c>
      <c r="F572">
        <v>3.398E-3</v>
      </c>
      <c r="G572">
        <v>74315769</v>
      </c>
    </row>
    <row r="573" spans="1:7" x14ac:dyDescent="0.35">
      <c r="A573" s="2">
        <v>43619</v>
      </c>
      <c r="B573">
        <v>3.3969999999999998E-3</v>
      </c>
      <c r="C573">
        <v>3.4099999999999998E-3</v>
      </c>
      <c r="D573">
        <v>3.1939999999999998E-3</v>
      </c>
      <c r="E573">
        <v>3.1979999999999999E-3</v>
      </c>
      <c r="F573">
        <v>3.1979999999999999E-3</v>
      </c>
      <c r="G573">
        <v>76817043</v>
      </c>
    </row>
    <row r="574" spans="1:7" x14ac:dyDescent="0.35">
      <c r="A574" s="2">
        <v>43620</v>
      </c>
      <c r="B574">
        <v>3.2130000000000001E-3</v>
      </c>
      <c r="C574">
        <v>3.2130000000000001E-3</v>
      </c>
      <c r="D574">
        <v>2.9859999999999999E-3</v>
      </c>
      <c r="E574">
        <v>3.042E-3</v>
      </c>
      <c r="F574">
        <v>3.042E-3</v>
      </c>
      <c r="G574">
        <v>77725735</v>
      </c>
    </row>
    <row r="575" spans="1:7" x14ac:dyDescent="0.35">
      <c r="A575" s="2">
        <v>43621</v>
      </c>
      <c r="B575">
        <v>3.039E-3</v>
      </c>
      <c r="C575">
        <v>3.0980000000000001E-3</v>
      </c>
      <c r="D575">
        <v>2.98E-3</v>
      </c>
      <c r="E575">
        <v>3.0699999999999998E-3</v>
      </c>
      <c r="F575">
        <v>3.0699999999999998E-3</v>
      </c>
      <c r="G575">
        <v>72561329</v>
      </c>
    </row>
    <row r="576" spans="1:7" x14ac:dyDescent="0.35">
      <c r="A576" s="2">
        <v>43622</v>
      </c>
      <c r="B576">
        <v>3.0720000000000001E-3</v>
      </c>
      <c r="C576">
        <v>3.124E-3</v>
      </c>
      <c r="D576">
        <v>3.0049999999999999E-3</v>
      </c>
      <c r="E576">
        <v>3.0869999999999999E-3</v>
      </c>
      <c r="F576">
        <v>3.0869999999999999E-3</v>
      </c>
      <c r="G576">
        <v>71608123</v>
      </c>
    </row>
    <row r="577" spans="1:7" x14ac:dyDescent="0.35">
      <c r="A577" s="2">
        <v>43623</v>
      </c>
      <c r="B577">
        <v>3.088E-3</v>
      </c>
      <c r="C577">
        <v>3.1949999999999999E-3</v>
      </c>
      <c r="D577">
        <v>3.0590000000000001E-3</v>
      </c>
      <c r="E577">
        <v>3.1099999999999999E-3</v>
      </c>
      <c r="F577">
        <v>3.1099999999999999E-3</v>
      </c>
      <c r="G577">
        <v>71288069</v>
      </c>
    </row>
    <row r="578" spans="1:7" x14ac:dyDescent="0.35">
      <c r="A578" s="2">
        <v>43624</v>
      </c>
      <c r="B578">
        <v>3.1150000000000001E-3</v>
      </c>
      <c r="C578">
        <v>3.1909999999999998E-3</v>
      </c>
      <c r="D578">
        <v>3.0170000000000002E-3</v>
      </c>
      <c r="E578">
        <v>3.0839999999999999E-3</v>
      </c>
      <c r="F578">
        <v>3.0839999999999999E-3</v>
      </c>
      <c r="G578">
        <v>69699426</v>
      </c>
    </row>
    <row r="579" spans="1:7" x14ac:dyDescent="0.35">
      <c r="A579" s="2">
        <v>43625</v>
      </c>
      <c r="B579">
        <v>3.0769999999999999E-3</v>
      </c>
      <c r="C579">
        <v>3.2179999999999999E-3</v>
      </c>
      <c r="D579">
        <v>2.9780000000000002E-3</v>
      </c>
      <c r="E579">
        <v>3.0119999999999999E-3</v>
      </c>
      <c r="F579">
        <v>3.0119999999999999E-3</v>
      </c>
      <c r="G579">
        <v>69438950</v>
      </c>
    </row>
    <row r="580" spans="1:7" x14ac:dyDescent="0.35">
      <c r="A580" s="2">
        <v>43626</v>
      </c>
      <c r="B580">
        <v>3.0140000000000002E-3</v>
      </c>
      <c r="C580">
        <v>3.1350000000000002E-3</v>
      </c>
      <c r="D580">
        <v>2.9919999999999999E-3</v>
      </c>
      <c r="E580">
        <v>3.091E-3</v>
      </c>
      <c r="F580">
        <v>3.091E-3</v>
      </c>
      <c r="G580">
        <v>69822843</v>
      </c>
    </row>
    <row r="581" spans="1:7" x14ac:dyDescent="0.35">
      <c r="A581" s="2">
        <v>43627</v>
      </c>
      <c r="B581">
        <v>3.0899999999999999E-3</v>
      </c>
      <c r="C581">
        <v>3.143E-3</v>
      </c>
      <c r="D581">
        <v>2.9979999999999998E-3</v>
      </c>
      <c r="E581">
        <v>3.058E-3</v>
      </c>
      <c r="F581">
        <v>3.058E-3</v>
      </c>
      <c r="G581">
        <v>65070888</v>
      </c>
    </row>
    <row r="582" spans="1:7" x14ac:dyDescent="0.35">
      <c r="A582" s="2">
        <v>43628</v>
      </c>
      <c r="B582">
        <v>3.0609999999999999E-3</v>
      </c>
      <c r="C582">
        <v>3.094E-3</v>
      </c>
      <c r="D582">
        <v>3.019E-3</v>
      </c>
      <c r="E582">
        <v>3.0669999999999998E-3</v>
      </c>
      <c r="F582">
        <v>3.0669999999999998E-3</v>
      </c>
      <c r="G582">
        <v>69543166</v>
      </c>
    </row>
    <row r="583" spans="1:7" x14ac:dyDescent="0.35">
      <c r="A583" s="2">
        <v>43629</v>
      </c>
      <c r="B583">
        <v>3.0630000000000002E-3</v>
      </c>
      <c r="C583">
        <v>3.1679999999999998E-3</v>
      </c>
      <c r="D583">
        <v>3.0300000000000001E-3</v>
      </c>
      <c r="E583">
        <v>3.0739999999999999E-3</v>
      </c>
      <c r="F583">
        <v>3.0739999999999999E-3</v>
      </c>
      <c r="G583">
        <v>66973694</v>
      </c>
    </row>
    <row r="584" spans="1:7" x14ac:dyDescent="0.35">
      <c r="A584" s="2">
        <v>43630</v>
      </c>
      <c r="B584">
        <v>3.075E-3</v>
      </c>
      <c r="C584">
        <v>3.1419999999999998E-3</v>
      </c>
      <c r="D584">
        <v>3.0370000000000002E-3</v>
      </c>
      <c r="E584">
        <v>3.124E-3</v>
      </c>
      <c r="F584">
        <v>3.124E-3</v>
      </c>
      <c r="G584">
        <v>59252853</v>
      </c>
    </row>
    <row r="585" spans="1:7" x14ac:dyDescent="0.35">
      <c r="A585" s="2">
        <v>43631</v>
      </c>
      <c r="B585">
        <v>3.1350000000000002E-3</v>
      </c>
      <c r="C585">
        <v>3.2039999999999998E-3</v>
      </c>
      <c r="D585">
        <v>3.0969999999999999E-3</v>
      </c>
      <c r="E585">
        <v>3.1570000000000001E-3</v>
      </c>
      <c r="F585">
        <v>3.1570000000000001E-3</v>
      </c>
      <c r="G585">
        <v>63436423</v>
      </c>
    </row>
    <row r="586" spans="1:7" x14ac:dyDescent="0.35">
      <c r="A586" s="2">
        <v>43632</v>
      </c>
      <c r="B586">
        <v>3.1449999999999998E-3</v>
      </c>
      <c r="C586">
        <v>3.336E-3</v>
      </c>
      <c r="D586">
        <v>3.1350000000000002E-3</v>
      </c>
      <c r="E586">
        <v>3.186E-3</v>
      </c>
      <c r="F586">
        <v>3.186E-3</v>
      </c>
      <c r="G586">
        <v>68789112</v>
      </c>
    </row>
    <row r="587" spans="1:7" x14ac:dyDescent="0.35">
      <c r="A587" s="2">
        <v>43633</v>
      </c>
      <c r="B587">
        <v>3.1879999999999999E-3</v>
      </c>
      <c r="C587">
        <v>3.225E-3</v>
      </c>
      <c r="D587">
        <v>3.1250000000000002E-3</v>
      </c>
      <c r="E587">
        <v>3.1900000000000001E-3</v>
      </c>
      <c r="F587">
        <v>3.1900000000000001E-3</v>
      </c>
      <c r="G587">
        <v>60386666</v>
      </c>
    </row>
    <row r="588" spans="1:7" x14ac:dyDescent="0.35">
      <c r="A588" s="2">
        <v>43634</v>
      </c>
      <c r="B588">
        <v>3.1930000000000001E-3</v>
      </c>
      <c r="C588">
        <v>3.199E-3</v>
      </c>
      <c r="D588">
        <v>3.1099999999999999E-3</v>
      </c>
      <c r="E588">
        <v>3.1250000000000002E-3</v>
      </c>
      <c r="F588">
        <v>3.1250000000000002E-3</v>
      </c>
      <c r="G588">
        <v>54908991</v>
      </c>
    </row>
    <row r="589" spans="1:7" x14ac:dyDescent="0.35">
      <c r="A589" s="2">
        <v>43635</v>
      </c>
      <c r="B589">
        <v>3.1229999999999999E-3</v>
      </c>
      <c r="C589">
        <v>3.1540000000000001E-3</v>
      </c>
      <c r="D589">
        <v>3.0969999999999999E-3</v>
      </c>
      <c r="E589">
        <v>3.13E-3</v>
      </c>
      <c r="F589">
        <v>3.13E-3</v>
      </c>
      <c r="G589">
        <v>35562598</v>
      </c>
    </row>
    <row r="590" spans="1:7" x14ac:dyDescent="0.35">
      <c r="A590" s="2">
        <v>43636</v>
      </c>
      <c r="B590">
        <v>3.143E-3</v>
      </c>
      <c r="C590">
        <v>3.2039999999999998E-3</v>
      </c>
      <c r="D590">
        <v>3.0950000000000001E-3</v>
      </c>
      <c r="E590">
        <v>3.1610000000000002E-3</v>
      </c>
      <c r="F590">
        <v>3.1610000000000002E-3</v>
      </c>
      <c r="G590">
        <v>36102126</v>
      </c>
    </row>
    <row r="591" spans="1:7" x14ac:dyDescent="0.35">
      <c r="A591" s="2">
        <v>43637</v>
      </c>
      <c r="B591">
        <v>3.1670000000000001E-3</v>
      </c>
      <c r="C591">
        <v>3.251E-3</v>
      </c>
      <c r="D591">
        <v>3.1280000000000001E-3</v>
      </c>
      <c r="E591">
        <v>3.2230000000000002E-3</v>
      </c>
      <c r="F591">
        <v>3.2230000000000002E-3</v>
      </c>
      <c r="G591">
        <v>42423841</v>
      </c>
    </row>
    <row r="592" spans="1:7" x14ac:dyDescent="0.35">
      <c r="A592" s="2">
        <v>43638</v>
      </c>
      <c r="B592">
        <v>3.2290000000000001E-3</v>
      </c>
      <c r="C592">
        <v>3.3540000000000002E-3</v>
      </c>
      <c r="D592">
        <v>3.1849999999999999E-3</v>
      </c>
      <c r="E592">
        <v>3.2789999999999998E-3</v>
      </c>
      <c r="F592">
        <v>3.2789999999999998E-3</v>
      </c>
      <c r="G592">
        <v>57373528</v>
      </c>
    </row>
    <row r="593" spans="1:7" x14ac:dyDescent="0.35">
      <c r="A593" s="2">
        <v>43639</v>
      </c>
      <c r="B593">
        <v>3.2850000000000002E-3</v>
      </c>
      <c r="C593">
        <v>3.496E-3</v>
      </c>
      <c r="D593">
        <v>3.2499999999999999E-3</v>
      </c>
      <c r="E593">
        <v>3.3040000000000001E-3</v>
      </c>
      <c r="F593">
        <v>3.3040000000000001E-3</v>
      </c>
      <c r="G593">
        <v>44229340</v>
      </c>
    </row>
    <row r="594" spans="1:7" x14ac:dyDescent="0.35">
      <c r="A594" s="2">
        <v>43640</v>
      </c>
      <c r="B594">
        <v>3.3140000000000001E-3</v>
      </c>
      <c r="C594">
        <v>3.431E-3</v>
      </c>
      <c r="D594">
        <v>3.2339999999999999E-3</v>
      </c>
      <c r="E594">
        <v>3.3679999999999999E-3</v>
      </c>
      <c r="F594">
        <v>3.3679999999999999E-3</v>
      </c>
      <c r="G594">
        <v>42747865</v>
      </c>
    </row>
    <row r="595" spans="1:7" x14ac:dyDescent="0.35">
      <c r="A595" s="2">
        <v>43641</v>
      </c>
      <c r="B595">
        <v>3.3670000000000002E-3</v>
      </c>
      <c r="C595">
        <v>3.395E-3</v>
      </c>
      <c r="D595">
        <v>3.2699999999999999E-3</v>
      </c>
      <c r="E595">
        <v>3.392E-3</v>
      </c>
      <c r="F595">
        <v>3.392E-3</v>
      </c>
      <c r="G595">
        <v>41001826</v>
      </c>
    </row>
    <row r="596" spans="1:7" x14ac:dyDescent="0.35">
      <c r="A596" s="2">
        <v>43642</v>
      </c>
      <c r="B596">
        <v>3.3909999999999999E-3</v>
      </c>
      <c r="C596">
        <v>3.4499999999999999E-3</v>
      </c>
      <c r="D596">
        <v>3.2520000000000001E-3</v>
      </c>
      <c r="E596">
        <v>3.3790000000000001E-3</v>
      </c>
      <c r="F596">
        <v>3.3790000000000001E-3</v>
      </c>
      <c r="G596">
        <v>64528905</v>
      </c>
    </row>
    <row r="597" spans="1:7" x14ac:dyDescent="0.35">
      <c r="A597" s="2">
        <v>43643</v>
      </c>
      <c r="B597">
        <v>3.3899999999999998E-3</v>
      </c>
      <c r="C597">
        <v>3.4949999999999998E-3</v>
      </c>
      <c r="D597">
        <v>2.99E-3</v>
      </c>
      <c r="E597">
        <v>3.3289999999999999E-3</v>
      </c>
      <c r="F597">
        <v>3.3289999999999999E-3</v>
      </c>
      <c r="G597">
        <v>76165577</v>
      </c>
    </row>
    <row r="598" spans="1:7" x14ac:dyDescent="0.35">
      <c r="A598" s="2">
        <v>43644</v>
      </c>
      <c r="B598">
        <v>3.3319999999999999E-3</v>
      </c>
      <c r="C598">
        <v>3.5230000000000001E-3</v>
      </c>
      <c r="D598">
        <v>3.3149999999999998E-3</v>
      </c>
      <c r="E598">
        <v>3.49E-3</v>
      </c>
      <c r="F598">
        <v>3.49E-3</v>
      </c>
      <c r="G598">
        <v>65310778</v>
      </c>
    </row>
    <row r="599" spans="1:7" x14ac:dyDescent="0.35">
      <c r="A599" s="2">
        <v>43645</v>
      </c>
      <c r="B599">
        <v>3.4789999999999999E-3</v>
      </c>
      <c r="C599">
        <v>3.4859999999999999E-3</v>
      </c>
      <c r="D599">
        <v>3.3140000000000001E-3</v>
      </c>
      <c r="E599">
        <v>3.405E-3</v>
      </c>
      <c r="F599">
        <v>3.405E-3</v>
      </c>
      <c r="G599">
        <v>46594481</v>
      </c>
    </row>
    <row r="600" spans="1:7" x14ac:dyDescent="0.35">
      <c r="A600" s="2">
        <v>43646</v>
      </c>
      <c r="B600">
        <v>3.418E-3</v>
      </c>
      <c r="C600">
        <v>3.4459999999999998E-3</v>
      </c>
      <c r="D600">
        <v>3.2469999999999999E-3</v>
      </c>
      <c r="E600">
        <v>3.258E-3</v>
      </c>
      <c r="F600">
        <v>3.258E-3</v>
      </c>
      <c r="G600">
        <v>43549174</v>
      </c>
    </row>
    <row r="601" spans="1:7" x14ac:dyDescent="0.35">
      <c r="A601" s="2">
        <v>43647</v>
      </c>
      <c r="B601">
        <v>3.2499999999999999E-3</v>
      </c>
      <c r="C601">
        <v>3.3249999999999998E-3</v>
      </c>
      <c r="D601">
        <v>3.0929999999999998E-3</v>
      </c>
      <c r="E601">
        <v>3.238E-3</v>
      </c>
      <c r="F601">
        <v>3.238E-3</v>
      </c>
      <c r="G601">
        <v>42771993</v>
      </c>
    </row>
    <row r="602" spans="1:7" x14ac:dyDescent="0.35">
      <c r="A602" s="2">
        <v>43648</v>
      </c>
      <c r="B602">
        <v>3.2369999999999999E-3</v>
      </c>
      <c r="C602">
        <v>3.3600000000000001E-3</v>
      </c>
      <c r="D602">
        <v>3.0799999999999998E-3</v>
      </c>
      <c r="E602">
        <v>3.2039999999999998E-3</v>
      </c>
      <c r="F602">
        <v>3.2039999999999998E-3</v>
      </c>
      <c r="G602">
        <v>41581109</v>
      </c>
    </row>
    <row r="603" spans="1:7" x14ac:dyDescent="0.35">
      <c r="A603" s="2">
        <v>43649</v>
      </c>
      <c r="B603">
        <v>3.2070000000000002E-3</v>
      </c>
      <c r="C603">
        <v>3.336E-3</v>
      </c>
      <c r="D603">
        <v>3.1719999999999999E-3</v>
      </c>
      <c r="E603">
        <v>3.313E-3</v>
      </c>
      <c r="F603">
        <v>3.313E-3</v>
      </c>
      <c r="G603">
        <v>37586127</v>
      </c>
    </row>
    <row r="604" spans="1:7" x14ac:dyDescent="0.35">
      <c r="A604" s="2">
        <v>43650</v>
      </c>
      <c r="B604">
        <v>3.3140000000000001E-3</v>
      </c>
      <c r="C604">
        <v>3.3570000000000002E-3</v>
      </c>
      <c r="D604">
        <v>3.1310000000000001E-3</v>
      </c>
      <c r="E604">
        <v>3.2290000000000001E-3</v>
      </c>
      <c r="F604">
        <v>3.2290000000000001E-3</v>
      </c>
      <c r="G604">
        <v>36433330</v>
      </c>
    </row>
    <row r="605" spans="1:7" x14ac:dyDescent="0.35">
      <c r="A605" s="2">
        <v>43651</v>
      </c>
      <c r="B605">
        <v>3.2260000000000001E-3</v>
      </c>
      <c r="C605">
        <v>4.4710000000000001E-3</v>
      </c>
      <c r="D605">
        <v>3.13E-3</v>
      </c>
      <c r="E605">
        <v>3.8670000000000002E-3</v>
      </c>
      <c r="F605">
        <v>3.8670000000000002E-3</v>
      </c>
      <c r="G605">
        <v>187924151</v>
      </c>
    </row>
    <row r="606" spans="1:7" x14ac:dyDescent="0.35">
      <c r="A606" s="2">
        <v>43652</v>
      </c>
      <c r="B606">
        <v>3.872E-3</v>
      </c>
      <c r="C606">
        <v>3.9680000000000002E-3</v>
      </c>
      <c r="D606">
        <v>3.47E-3</v>
      </c>
      <c r="E606">
        <v>3.5469999999999998E-3</v>
      </c>
      <c r="F606">
        <v>3.5469999999999998E-3</v>
      </c>
      <c r="G606">
        <v>65031784</v>
      </c>
    </row>
    <row r="607" spans="1:7" x14ac:dyDescent="0.35">
      <c r="A607" s="2">
        <v>43653</v>
      </c>
      <c r="B607">
        <v>3.5530000000000002E-3</v>
      </c>
      <c r="C607">
        <v>3.6579999999999998E-3</v>
      </c>
      <c r="D607">
        <v>3.4949999999999998E-3</v>
      </c>
      <c r="E607">
        <v>3.6329999999999999E-3</v>
      </c>
      <c r="F607">
        <v>3.6329999999999999E-3</v>
      </c>
      <c r="G607">
        <v>44379649</v>
      </c>
    </row>
    <row r="608" spans="1:7" x14ac:dyDescent="0.35">
      <c r="A608" s="2">
        <v>43654</v>
      </c>
      <c r="B608">
        <v>3.6350000000000002E-3</v>
      </c>
      <c r="C608">
        <v>3.6440000000000001E-3</v>
      </c>
      <c r="D608">
        <v>3.5130000000000001E-3</v>
      </c>
      <c r="E608">
        <v>3.5590000000000001E-3</v>
      </c>
      <c r="F608">
        <v>3.5590000000000001E-3</v>
      </c>
      <c r="G608">
        <v>41682712</v>
      </c>
    </row>
    <row r="609" spans="1:7" x14ac:dyDescent="0.35">
      <c r="A609" s="2">
        <v>43655</v>
      </c>
      <c r="B609">
        <v>3.5560000000000001E-3</v>
      </c>
      <c r="C609">
        <v>3.6150000000000002E-3</v>
      </c>
      <c r="D609">
        <v>3.4589999999999998E-3</v>
      </c>
      <c r="E609">
        <v>3.5490000000000001E-3</v>
      </c>
      <c r="F609">
        <v>3.5490000000000001E-3</v>
      </c>
      <c r="G609">
        <v>42613827</v>
      </c>
    </row>
    <row r="610" spans="1:7" x14ac:dyDescent="0.35">
      <c r="A610" s="2">
        <v>43656</v>
      </c>
      <c r="B610">
        <v>3.5509999999999999E-3</v>
      </c>
      <c r="C610">
        <v>3.5999999999999999E-3</v>
      </c>
      <c r="D610">
        <v>3.3639999999999998E-3</v>
      </c>
      <c r="E610">
        <v>3.424E-3</v>
      </c>
      <c r="F610">
        <v>3.424E-3</v>
      </c>
      <c r="G610">
        <v>49078577</v>
      </c>
    </row>
    <row r="611" spans="1:7" x14ac:dyDescent="0.35">
      <c r="A611" s="2">
        <v>43657</v>
      </c>
      <c r="B611">
        <v>3.4169999999999999E-3</v>
      </c>
      <c r="C611">
        <v>3.4259999999999998E-3</v>
      </c>
      <c r="D611">
        <v>3.189E-3</v>
      </c>
      <c r="E611">
        <v>3.2429999999999998E-3</v>
      </c>
      <c r="F611">
        <v>3.2429999999999998E-3</v>
      </c>
      <c r="G611">
        <v>43609123</v>
      </c>
    </row>
    <row r="612" spans="1:7" x14ac:dyDescent="0.35">
      <c r="A612" s="2">
        <v>43658</v>
      </c>
      <c r="B612">
        <v>3.241E-3</v>
      </c>
      <c r="C612">
        <v>3.3679999999999999E-3</v>
      </c>
      <c r="D612">
        <v>3.2070000000000002E-3</v>
      </c>
      <c r="E612">
        <v>3.3400000000000001E-3</v>
      </c>
      <c r="F612">
        <v>3.3400000000000001E-3</v>
      </c>
      <c r="G612">
        <v>35428239</v>
      </c>
    </row>
    <row r="613" spans="1:7" x14ac:dyDescent="0.35">
      <c r="A613" s="2">
        <v>43659</v>
      </c>
      <c r="B613">
        <v>3.3430000000000001E-3</v>
      </c>
      <c r="C613">
        <v>3.3509999999999998E-3</v>
      </c>
      <c r="D613">
        <v>3.1740000000000002E-3</v>
      </c>
      <c r="E613">
        <v>3.2490000000000002E-3</v>
      </c>
      <c r="F613">
        <v>3.2490000000000002E-3</v>
      </c>
      <c r="G613">
        <v>27243201</v>
      </c>
    </row>
    <row r="614" spans="1:7" x14ac:dyDescent="0.35">
      <c r="A614" s="2">
        <v>43660</v>
      </c>
      <c r="B614">
        <v>3.2499999999999999E-3</v>
      </c>
      <c r="C614">
        <v>3.2590000000000002E-3</v>
      </c>
      <c r="D614">
        <v>3.0100000000000001E-3</v>
      </c>
      <c r="E614">
        <v>3.0140000000000002E-3</v>
      </c>
      <c r="F614">
        <v>3.0140000000000002E-3</v>
      </c>
      <c r="G614">
        <v>36339861</v>
      </c>
    </row>
    <row r="615" spans="1:7" x14ac:dyDescent="0.35">
      <c r="A615" s="2">
        <v>43661</v>
      </c>
      <c r="B615">
        <v>3.0200000000000001E-3</v>
      </c>
      <c r="C615">
        <v>3.1329999999999999E-3</v>
      </c>
      <c r="D615">
        <v>2.9220000000000001E-3</v>
      </c>
      <c r="E615">
        <v>3.0920000000000001E-3</v>
      </c>
      <c r="F615">
        <v>3.0920000000000001E-3</v>
      </c>
      <c r="G615">
        <v>43028086</v>
      </c>
    </row>
    <row r="616" spans="1:7" x14ac:dyDescent="0.35">
      <c r="A616" s="2">
        <v>43662</v>
      </c>
      <c r="B616">
        <v>3.0929999999999998E-3</v>
      </c>
      <c r="C616">
        <v>3.1250000000000002E-3</v>
      </c>
      <c r="D616">
        <v>2.8019999999999998E-3</v>
      </c>
      <c r="E616">
        <v>2.8249999999999998E-3</v>
      </c>
      <c r="F616">
        <v>2.8249999999999998E-3</v>
      </c>
      <c r="G616">
        <v>40980833</v>
      </c>
    </row>
    <row r="617" spans="1:7" x14ac:dyDescent="0.35">
      <c r="A617" s="2">
        <v>43663</v>
      </c>
      <c r="B617">
        <v>2.8189999999999999E-3</v>
      </c>
      <c r="C617">
        <v>3.1770000000000001E-3</v>
      </c>
      <c r="D617">
        <v>2.7720000000000002E-3</v>
      </c>
      <c r="E617">
        <v>3.0300000000000001E-3</v>
      </c>
      <c r="F617">
        <v>3.0300000000000001E-3</v>
      </c>
      <c r="G617">
        <v>41838001</v>
      </c>
    </row>
    <row r="618" spans="1:7" x14ac:dyDescent="0.35">
      <c r="A618" s="2">
        <v>43664</v>
      </c>
      <c r="B618">
        <v>3.0309999999999998E-3</v>
      </c>
      <c r="C618">
        <v>3.1449999999999998E-3</v>
      </c>
      <c r="D618">
        <v>2.8760000000000001E-3</v>
      </c>
      <c r="E618">
        <v>3.1210000000000001E-3</v>
      </c>
      <c r="F618">
        <v>3.1210000000000001E-3</v>
      </c>
      <c r="G618">
        <v>40218356</v>
      </c>
    </row>
    <row r="619" spans="1:7" x14ac:dyDescent="0.35">
      <c r="A619" s="2">
        <v>43665</v>
      </c>
      <c r="B619">
        <v>3.1199999999999999E-3</v>
      </c>
      <c r="C619">
        <v>3.1350000000000002E-3</v>
      </c>
      <c r="D619">
        <v>2.9710000000000001E-3</v>
      </c>
      <c r="E619">
        <v>3.0590000000000001E-3</v>
      </c>
      <c r="F619">
        <v>3.0590000000000001E-3</v>
      </c>
      <c r="G619">
        <v>20956541</v>
      </c>
    </row>
    <row r="620" spans="1:7" x14ac:dyDescent="0.35">
      <c r="A620" s="2">
        <v>43666</v>
      </c>
      <c r="B620">
        <v>3.0639999999999999E-3</v>
      </c>
      <c r="C620">
        <v>3.1870000000000002E-3</v>
      </c>
      <c r="D620">
        <v>3.0379999999999999E-3</v>
      </c>
      <c r="E620">
        <v>3.1180000000000001E-3</v>
      </c>
      <c r="F620">
        <v>3.1180000000000001E-3</v>
      </c>
      <c r="G620">
        <v>23424227</v>
      </c>
    </row>
    <row r="621" spans="1:7" x14ac:dyDescent="0.35">
      <c r="A621" s="2">
        <v>43667</v>
      </c>
      <c r="B621">
        <v>3.1180000000000001E-3</v>
      </c>
      <c r="C621">
        <v>3.166E-3</v>
      </c>
      <c r="D621">
        <v>2.983E-3</v>
      </c>
      <c r="E621">
        <v>3.0760000000000002E-3</v>
      </c>
      <c r="F621">
        <v>3.0760000000000002E-3</v>
      </c>
      <c r="G621">
        <v>18349874</v>
      </c>
    </row>
    <row r="622" spans="1:7" x14ac:dyDescent="0.35">
      <c r="A622" s="2">
        <v>43668</v>
      </c>
      <c r="B622">
        <v>3.0760000000000002E-3</v>
      </c>
      <c r="C622">
        <v>3.0999999999999999E-3</v>
      </c>
      <c r="D622">
        <v>2.9659999999999999E-3</v>
      </c>
      <c r="E622">
        <v>2.9970000000000001E-3</v>
      </c>
      <c r="F622">
        <v>2.9970000000000001E-3</v>
      </c>
      <c r="G622">
        <v>19174676</v>
      </c>
    </row>
    <row r="623" spans="1:7" x14ac:dyDescent="0.35">
      <c r="A623" s="2">
        <v>43669</v>
      </c>
      <c r="B623">
        <v>3.0000000000000001E-3</v>
      </c>
      <c r="C623">
        <v>3.003E-3</v>
      </c>
      <c r="D623">
        <v>2.8739999999999998E-3</v>
      </c>
      <c r="E623">
        <v>2.8800000000000002E-3</v>
      </c>
      <c r="F623">
        <v>2.8800000000000002E-3</v>
      </c>
      <c r="G623">
        <v>21006916</v>
      </c>
    </row>
    <row r="624" spans="1:7" x14ac:dyDescent="0.35">
      <c r="A624" s="2">
        <v>43670</v>
      </c>
      <c r="B624">
        <v>2.8800000000000002E-3</v>
      </c>
      <c r="C624">
        <v>2.9169999999999999E-3</v>
      </c>
      <c r="D624">
        <v>2.8159999999999999E-3</v>
      </c>
      <c r="E624">
        <v>2.9150000000000001E-3</v>
      </c>
      <c r="F624">
        <v>2.9150000000000001E-3</v>
      </c>
      <c r="G624">
        <v>23840681</v>
      </c>
    </row>
    <row r="625" spans="1:7" x14ac:dyDescent="0.35">
      <c r="A625" s="2">
        <v>43671</v>
      </c>
      <c r="B625">
        <v>2.9099999999999998E-3</v>
      </c>
      <c r="C625">
        <v>3.0179999999999998E-3</v>
      </c>
      <c r="D625">
        <v>2.905E-3</v>
      </c>
      <c r="E625">
        <v>2.921E-3</v>
      </c>
      <c r="F625">
        <v>2.921E-3</v>
      </c>
      <c r="G625">
        <v>20653975</v>
      </c>
    </row>
    <row r="626" spans="1:7" x14ac:dyDescent="0.35">
      <c r="A626" s="2">
        <v>43672</v>
      </c>
      <c r="B626">
        <v>2.921E-3</v>
      </c>
      <c r="C626">
        <v>2.9489999999999998E-3</v>
      </c>
      <c r="D626">
        <v>2.882E-3</v>
      </c>
      <c r="E626">
        <v>2.921E-3</v>
      </c>
      <c r="F626">
        <v>2.921E-3</v>
      </c>
      <c r="G626">
        <v>19438979</v>
      </c>
    </row>
    <row r="627" spans="1:7" x14ac:dyDescent="0.35">
      <c r="A627" s="2">
        <v>43673</v>
      </c>
      <c r="B627">
        <v>2.9229999999999998E-3</v>
      </c>
      <c r="C627">
        <v>3.0300000000000001E-3</v>
      </c>
      <c r="D627">
        <v>2.797E-3</v>
      </c>
      <c r="E627">
        <v>2.823E-3</v>
      </c>
      <c r="F627">
        <v>2.823E-3</v>
      </c>
      <c r="G627">
        <v>20901185</v>
      </c>
    </row>
    <row r="628" spans="1:7" x14ac:dyDescent="0.35">
      <c r="A628" s="2">
        <v>43674</v>
      </c>
      <c r="B628">
        <v>2.8219999999999999E-3</v>
      </c>
      <c r="C628">
        <v>2.8869999999999998E-3</v>
      </c>
      <c r="D628">
        <v>2.7920000000000002E-3</v>
      </c>
      <c r="E628">
        <v>2.859E-3</v>
      </c>
      <c r="F628">
        <v>2.859E-3</v>
      </c>
      <c r="G628">
        <v>19878103</v>
      </c>
    </row>
    <row r="629" spans="1:7" x14ac:dyDescent="0.35">
      <c r="A629" s="2">
        <v>43675</v>
      </c>
      <c r="B629">
        <v>2.859E-3</v>
      </c>
      <c r="C629">
        <v>2.8969999999999998E-3</v>
      </c>
      <c r="D629">
        <v>2.8089999999999999E-3</v>
      </c>
      <c r="E629">
        <v>2.8400000000000001E-3</v>
      </c>
      <c r="F629">
        <v>2.8400000000000001E-3</v>
      </c>
      <c r="G629">
        <v>19054200</v>
      </c>
    </row>
    <row r="630" spans="1:7" x14ac:dyDescent="0.35">
      <c r="A630" s="2">
        <v>43676</v>
      </c>
      <c r="B630">
        <v>2.8310000000000002E-3</v>
      </c>
      <c r="C630">
        <v>2.8879999999999999E-3</v>
      </c>
      <c r="D630">
        <v>2.8010000000000001E-3</v>
      </c>
      <c r="E630">
        <v>2.8170000000000001E-3</v>
      </c>
      <c r="F630">
        <v>2.8170000000000001E-3</v>
      </c>
      <c r="G630">
        <v>16899416</v>
      </c>
    </row>
    <row r="631" spans="1:7" x14ac:dyDescent="0.35">
      <c r="A631" s="2">
        <v>43677</v>
      </c>
      <c r="B631">
        <v>2.8159999999999999E-3</v>
      </c>
      <c r="C631">
        <v>2.908E-3</v>
      </c>
      <c r="D631">
        <v>2.8159999999999999E-3</v>
      </c>
      <c r="E631">
        <v>2.8990000000000001E-3</v>
      </c>
      <c r="F631">
        <v>2.8990000000000001E-3</v>
      </c>
      <c r="G631">
        <v>21310977</v>
      </c>
    </row>
    <row r="632" spans="1:7" x14ac:dyDescent="0.35">
      <c r="A632" s="2">
        <v>43678</v>
      </c>
      <c r="B632">
        <v>2.8999999999999998E-3</v>
      </c>
      <c r="C632">
        <v>2.9589999999999998E-3</v>
      </c>
      <c r="D632">
        <v>2.8600000000000001E-3</v>
      </c>
      <c r="E632">
        <v>2.957E-3</v>
      </c>
      <c r="F632">
        <v>2.957E-3</v>
      </c>
      <c r="G632">
        <v>20206543</v>
      </c>
    </row>
    <row r="633" spans="1:7" x14ac:dyDescent="0.35">
      <c r="A633" s="2">
        <v>43679</v>
      </c>
      <c r="B633">
        <v>2.957E-3</v>
      </c>
      <c r="C633">
        <v>2.9750000000000002E-3</v>
      </c>
      <c r="D633">
        <v>2.8969999999999998E-3</v>
      </c>
      <c r="E633">
        <v>2.9090000000000001E-3</v>
      </c>
      <c r="F633">
        <v>2.9090000000000001E-3</v>
      </c>
      <c r="G633">
        <v>18550954</v>
      </c>
    </row>
    <row r="634" spans="1:7" x14ac:dyDescent="0.35">
      <c r="A634" s="2">
        <v>43680</v>
      </c>
      <c r="B634">
        <v>2.908E-3</v>
      </c>
      <c r="C634">
        <v>2.96E-3</v>
      </c>
      <c r="D634">
        <v>2.8999999999999998E-3</v>
      </c>
      <c r="E634">
        <v>2.9120000000000001E-3</v>
      </c>
      <c r="F634">
        <v>2.9120000000000001E-3</v>
      </c>
      <c r="G634">
        <v>15813943</v>
      </c>
    </row>
    <row r="635" spans="1:7" x14ac:dyDescent="0.35">
      <c r="A635" s="2">
        <v>43681</v>
      </c>
      <c r="B635">
        <v>2.9129999999999998E-3</v>
      </c>
      <c r="C635">
        <v>2.9840000000000001E-3</v>
      </c>
      <c r="D635">
        <v>2.8639999999999998E-3</v>
      </c>
      <c r="E635">
        <v>2.9380000000000001E-3</v>
      </c>
      <c r="F635">
        <v>2.9380000000000001E-3</v>
      </c>
      <c r="G635">
        <v>19238655</v>
      </c>
    </row>
    <row r="636" spans="1:7" x14ac:dyDescent="0.35">
      <c r="A636" s="2">
        <v>43682</v>
      </c>
      <c r="B636">
        <v>2.9380000000000001E-3</v>
      </c>
      <c r="C636">
        <v>3.1619999999999999E-3</v>
      </c>
      <c r="D636">
        <v>2.9359999999999998E-3</v>
      </c>
      <c r="E636">
        <v>3.0869999999999999E-3</v>
      </c>
      <c r="F636">
        <v>3.0869999999999999E-3</v>
      </c>
      <c r="G636">
        <v>31037239</v>
      </c>
    </row>
    <row r="637" spans="1:7" x14ac:dyDescent="0.35">
      <c r="A637" s="2">
        <v>43683</v>
      </c>
      <c r="B637">
        <v>3.0890000000000002E-3</v>
      </c>
      <c r="C637">
        <v>3.3159999999999999E-3</v>
      </c>
      <c r="D637">
        <v>2.9190000000000002E-3</v>
      </c>
      <c r="E637">
        <v>2.9499999999999999E-3</v>
      </c>
      <c r="F637">
        <v>2.9499999999999999E-3</v>
      </c>
      <c r="G637">
        <v>19786133</v>
      </c>
    </row>
    <row r="638" spans="1:7" x14ac:dyDescent="0.35">
      <c r="A638" s="2">
        <v>43684</v>
      </c>
      <c r="B638">
        <v>2.9510000000000001E-3</v>
      </c>
      <c r="C638">
        <v>3.0500000000000002E-3</v>
      </c>
      <c r="D638">
        <v>2.9380000000000001E-3</v>
      </c>
      <c r="E638">
        <v>3.006E-3</v>
      </c>
      <c r="F638">
        <v>3.006E-3</v>
      </c>
      <c r="G638">
        <v>26551305</v>
      </c>
    </row>
    <row r="639" spans="1:7" x14ac:dyDescent="0.35">
      <c r="A639" s="2">
        <v>43685</v>
      </c>
      <c r="B639">
        <v>3.0049999999999999E-3</v>
      </c>
      <c r="C639">
        <v>3.0119999999999999E-3</v>
      </c>
      <c r="D639">
        <v>2.8579999999999999E-3</v>
      </c>
      <c r="E639">
        <v>2.928E-3</v>
      </c>
      <c r="F639">
        <v>2.928E-3</v>
      </c>
      <c r="G639">
        <v>16993741</v>
      </c>
    </row>
    <row r="640" spans="1:7" x14ac:dyDescent="0.35">
      <c r="A640" s="2">
        <v>43686</v>
      </c>
      <c r="B640">
        <v>2.9290000000000002E-3</v>
      </c>
      <c r="C640">
        <v>2.9329999999999998E-3</v>
      </c>
      <c r="D640">
        <v>2.869E-3</v>
      </c>
      <c r="E640">
        <v>2.9039999999999999E-3</v>
      </c>
      <c r="F640">
        <v>2.9039999999999999E-3</v>
      </c>
      <c r="G640">
        <v>21528298</v>
      </c>
    </row>
    <row r="641" spans="1:7" x14ac:dyDescent="0.35">
      <c r="A641" s="2">
        <v>43687</v>
      </c>
      <c r="B641">
        <v>2.905E-3</v>
      </c>
      <c r="C641">
        <v>2.9290000000000002E-3</v>
      </c>
      <c r="D641">
        <v>2.7959999999999999E-3</v>
      </c>
      <c r="E641">
        <v>2.8419999999999999E-3</v>
      </c>
      <c r="F641">
        <v>2.8419999999999999E-3</v>
      </c>
      <c r="G641">
        <v>17920883</v>
      </c>
    </row>
    <row r="642" spans="1:7" x14ac:dyDescent="0.35">
      <c r="A642" s="2">
        <v>43688</v>
      </c>
      <c r="B642">
        <v>2.8449999999999999E-3</v>
      </c>
      <c r="C642">
        <v>2.9020000000000001E-3</v>
      </c>
      <c r="D642">
        <v>2.8389999999999999E-3</v>
      </c>
      <c r="E642">
        <v>2.898E-3</v>
      </c>
      <c r="F642">
        <v>2.898E-3</v>
      </c>
      <c r="G642">
        <v>16229246</v>
      </c>
    </row>
    <row r="643" spans="1:7" x14ac:dyDescent="0.35">
      <c r="A643" s="2">
        <v>43689</v>
      </c>
      <c r="B643">
        <v>2.8960000000000001E-3</v>
      </c>
      <c r="C643">
        <v>2.9009999999999999E-3</v>
      </c>
      <c r="D643">
        <v>2.869E-3</v>
      </c>
      <c r="E643">
        <v>2.8800000000000002E-3</v>
      </c>
      <c r="F643">
        <v>2.8800000000000002E-3</v>
      </c>
      <c r="G643">
        <v>21554919</v>
      </c>
    </row>
    <row r="644" spans="1:7" x14ac:dyDescent="0.35">
      <c r="A644" s="2">
        <v>43690</v>
      </c>
      <c r="B644">
        <v>2.8830000000000001E-3</v>
      </c>
      <c r="C644">
        <v>2.8900000000000002E-3</v>
      </c>
      <c r="D644">
        <v>2.8040000000000001E-3</v>
      </c>
      <c r="E644">
        <v>2.8249999999999998E-3</v>
      </c>
      <c r="F644">
        <v>2.8249999999999998E-3</v>
      </c>
      <c r="G644">
        <v>27308535</v>
      </c>
    </row>
    <row r="645" spans="1:7" x14ac:dyDescent="0.35">
      <c r="A645" s="2">
        <v>43691</v>
      </c>
      <c r="B645">
        <v>2.823E-3</v>
      </c>
      <c r="C645">
        <v>2.8300000000000001E-3</v>
      </c>
      <c r="D645">
        <v>2.715E-3</v>
      </c>
      <c r="E645">
        <v>2.722E-3</v>
      </c>
      <c r="F645">
        <v>2.722E-3</v>
      </c>
      <c r="G645">
        <v>34384340</v>
      </c>
    </row>
    <row r="646" spans="1:7" x14ac:dyDescent="0.35">
      <c r="A646" s="2">
        <v>43692</v>
      </c>
      <c r="B646">
        <v>2.7200000000000002E-3</v>
      </c>
      <c r="C646">
        <v>2.7529999999999998E-3</v>
      </c>
      <c r="D646">
        <v>2.5839999999999999E-3</v>
      </c>
      <c r="E646">
        <v>2.64E-3</v>
      </c>
      <c r="F646">
        <v>2.64E-3</v>
      </c>
      <c r="G646">
        <v>32124644</v>
      </c>
    </row>
    <row r="647" spans="1:7" x14ac:dyDescent="0.35">
      <c r="A647" s="2">
        <v>43693</v>
      </c>
      <c r="B647">
        <v>2.6410000000000001E-3</v>
      </c>
      <c r="C647">
        <v>2.7139999999999998E-3</v>
      </c>
      <c r="D647">
        <v>2.5609999999999999E-3</v>
      </c>
      <c r="E647">
        <v>2.6809999999999998E-3</v>
      </c>
      <c r="F647">
        <v>2.6809999999999998E-3</v>
      </c>
      <c r="G647">
        <v>19795789</v>
      </c>
    </row>
    <row r="648" spans="1:7" x14ac:dyDescent="0.35">
      <c r="A648" s="2">
        <v>43694</v>
      </c>
      <c r="B648">
        <v>2.6840000000000002E-3</v>
      </c>
      <c r="C648">
        <v>2.6900000000000001E-3</v>
      </c>
      <c r="D648">
        <v>2.6189999999999998E-3</v>
      </c>
      <c r="E648">
        <v>2.6459999999999999E-3</v>
      </c>
      <c r="F648">
        <v>2.6459999999999999E-3</v>
      </c>
      <c r="G648">
        <v>18747565</v>
      </c>
    </row>
    <row r="649" spans="1:7" x14ac:dyDescent="0.35">
      <c r="A649" s="2">
        <v>43695</v>
      </c>
      <c r="B649">
        <v>2.647E-3</v>
      </c>
      <c r="C649">
        <v>2.7299999999999998E-3</v>
      </c>
      <c r="D649">
        <v>2.6220000000000002E-3</v>
      </c>
      <c r="E649">
        <v>2.7230000000000002E-3</v>
      </c>
      <c r="F649">
        <v>2.7230000000000002E-3</v>
      </c>
      <c r="G649">
        <v>20832602</v>
      </c>
    </row>
    <row r="650" spans="1:7" x14ac:dyDescent="0.35">
      <c r="A650" s="2">
        <v>43696</v>
      </c>
      <c r="B650">
        <v>2.7230000000000002E-3</v>
      </c>
      <c r="C650">
        <v>2.8270000000000001E-3</v>
      </c>
      <c r="D650">
        <v>2.7160000000000001E-3</v>
      </c>
      <c r="E650">
        <v>2.797E-3</v>
      </c>
      <c r="F650">
        <v>2.797E-3</v>
      </c>
      <c r="G650">
        <v>20301072</v>
      </c>
    </row>
    <row r="651" spans="1:7" x14ac:dyDescent="0.35">
      <c r="A651" s="2">
        <v>43697</v>
      </c>
      <c r="B651">
        <v>2.7980000000000001E-3</v>
      </c>
      <c r="C651">
        <v>2.807E-3</v>
      </c>
      <c r="D651">
        <v>2.7139999999999998E-3</v>
      </c>
      <c r="E651">
        <v>2.7629999999999998E-3</v>
      </c>
      <c r="F651">
        <v>2.7629999999999998E-3</v>
      </c>
      <c r="G651">
        <v>19682454</v>
      </c>
    </row>
    <row r="652" spans="1:7" x14ac:dyDescent="0.35">
      <c r="A652" s="2">
        <v>43698</v>
      </c>
      <c r="B652">
        <v>2.764E-3</v>
      </c>
      <c r="C652">
        <v>2.7699999999999999E-3</v>
      </c>
      <c r="D652">
        <v>2.6199999999999999E-3</v>
      </c>
      <c r="E652">
        <v>2.6749999999999999E-3</v>
      </c>
      <c r="F652">
        <v>2.6749999999999999E-3</v>
      </c>
      <c r="G652">
        <v>21056919</v>
      </c>
    </row>
    <row r="653" spans="1:7" x14ac:dyDescent="0.35">
      <c r="A653" s="2">
        <v>43699</v>
      </c>
      <c r="B653">
        <v>2.676E-3</v>
      </c>
      <c r="C653">
        <v>2.7309999999999999E-3</v>
      </c>
      <c r="D653">
        <v>2.617E-3</v>
      </c>
      <c r="E653">
        <v>2.7000000000000001E-3</v>
      </c>
      <c r="F653">
        <v>2.7000000000000001E-3</v>
      </c>
      <c r="G653">
        <v>21813055</v>
      </c>
    </row>
    <row r="654" spans="1:7" x14ac:dyDescent="0.35">
      <c r="A654" s="2">
        <v>43700</v>
      </c>
      <c r="B654">
        <v>2.709E-3</v>
      </c>
      <c r="C654">
        <v>2.8990000000000001E-3</v>
      </c>
      <c r="D654">
        <v>2.6570000000000001E-3</v>
      </c>
      <c r="E654">
        <v>2.7130000000000001E-3</v>
      </c>
      <c r="F654">
        <v>2.7130000000000001E-3</v>
      </c>
      <c r="G654">
        <v>21615807</v>
      </c>
    </row>
    <row r="655" spans="1:7" x14ac:dyDescent="0.35">
      <c r="A655" s="2">
        <v>43701</v>
      </c>
      <c r="B655">
        <v>2.7130000000000001E-3</v>
      </c>
      <c r="C655">
        <v>2.725E-3</v>
      </c>
      <c r="D655">
        <v>2.614E-3</v>
      </c>
      <c r="E655">
        <v>2.6610000000000002E-3</v>
      </c>
      <c r="F655">
        <v>2.6610000000000002E-3</v>
      </c>
      <c r="G655">
        <v>22299027</v>
      </c>
    </row>
    <row r="656" spans="1:7" x14ac:dyDescent="0.35">
      <c r="A656" s="2">
        <v>43702</v>
      </c>
      <c r="B656">
        <v>2.663E-3</v>
      </c>
      <c r="C656">
        <v>2.8879999999999999E-3</v>
      </c>
      <c r="D656">
        <v>2.6250000000000002E-3</v>
      </c>
      <c r="E656">
        <v>2.6619999999999999E-3</v>
      </c>
      <c r="F656">
        <v>2.6619999999999999E-3</v>
      </c>
      <c r="G656">
        <v>22727727</v>
      </c>
    </row>
    <row r="657" spans="1:7" x14ac:dyDescent="0.35">
      <c r="A657" s="2">
        <v>43703</v>
      </c>
      <c r="B657">
        <v>2.6519999999999998E-3</v>
      </c>
      <c r="C657">
        <v>2.8289999999999999E-3</v>
      </c>
      <c r="D657">
        <v>2.64E-3</v>
      </c>
      <c r="E657">
        <v>2.679E-3</v>
      </c>
      <c r="F657">
        <v>2.679E-3</v>
      </c>
      <c r="G657">
        <v>22974750</v>
      </c>
    </row>
    <row r="658" spans="1:7" x14ac:dyDescent="0.35">
      <c r="A658" s="2">
        <v>43704</v>
      </c>
      <c r="B658">
        <v>2.6800000000000001E-3</v>
      </c>
      <c r="C658">
        <v>2.7880000000000001E-3</v>
      </c>
      <c r="D658">
        <v>2.5999999999999999E-3</v>
      </c>
      <c r="E658">
        <v>2.6199999999999999E-3</v>
      </c>
      <c r="F658">
        <v>2.6199999999999999E-3</v>
      </c>
      <c r="G658">
        <v>21250034</v>
      </c>
    </row>
    <row r="659" spans="1:7" x14ac:dyDescent="0.35">
      <c r="A659" s="2">
        <v>43705</v>
      </c>
      <c r="B659">
        <v>2.6220000000000002E-3</v>
      </c>
      <c r="C659">
        <v>2.6329999999999999E-3</v>
      </c>
      <c r="D659">
        <v>2.5110000000000002E-3</v>
      </c>
      <c r="E659">
        <v>2.5240000000000002E-3</v>
      </c>
      <c r="F659">
        <v>2.5240000000000002E-3</v>
      </c>
      <c r="G659">
        <v>23602879</v>
      </c>
    </row>
    <row r="660" spans="1:7" x14ac:dyDescent="0.35">
      <c r="A660" s="2">
        <v>43706</v>
      </c>
      <c r="B660">
        <v>2.5230000000000001E-3</v>
      </c>
      <c r="C660">
        <v>2.5240000000000002E-3</v>
      </c>
      <c r="D660">
        <v>2.392E-3</v>
      </c>
      <c r="E660">
        <v>2.4499999999999999E-3</v>
      </c>
      <c r="F660">
        <v>2.4499999999999999E-3</v>
      </c>
      <c r="G660">
        <v>28641509</v>
      </c>
    </row>
    <row r="661" spans="1:7" x14ac:dyDescent="0.35">
      <c r="A661" s="2">
        <v>43707</v>
      </c>
      <c r="B661">
        <v>2.4510000000000001E-3</v>
      </c>
      <c r="C661">
        <v>2.4870000000000001E-3</v>
      </c>
      <c r="D661">
        <v>2.4269999999999999E-3</v>
      </c>
      <c r="E661">
        <v>2.4819999999999998E-3</v>
      </c>
      <c r="F661">
        <v>2.4819999999999998E-3</v>
      </c>
      <c r="G661">
        <v>23809187</v>
      </c>
    </row>
    <row r="662" spans="1:7" x14ac:dyDescent="0.35">
      <c r="A662" s="2">
        <v>43708</v>
      </c>
      <c r="B662">
        <v>2.4819999999999998E-3</v>
      </c>
      <c r="C662">
        <v>2.529E-3</v>
      </c>
      <c r="D662">
        <v>2.4589999999999998E-3</v>
      </c>
      <c r="E662">
        <v>2.5110000000000002E-3</v>
      </c>
      <c r="F662">
        <v>2.5110000000000002E-3</v>
      </c>
      <c r="G662">
        <v>23927277</v>
      </c>
    </row>
    <row r="663" spans="1:7" x14ac:dyDescent="0.35">
      <c r="A663" s="2">
        <v>43709</v>
      </c>
      <c r="B663">
        <v>2.5119999999999999E-3</v>
      </c>
      <c r="C663">
        <v>2.5330000000000001E-3</v>
      </c>
      <c r="D663">
        <v>2.4429999999999999E-3</v>
      </c>
      <c r="E663">
        <v>2.4919999999999999E-3</v>
      </c>
      <c r="F663">
        <v>2.4919999999999999E-3</v>
      </c>
      <c r="G663">
        <v>22742519</v>
      </c>
    </row>
    <row r="664" spans="1:7" x14ac:dyDescent="0.35">
      <c r="A664" s="2">
        <v>43710</v>
      </c>
      <c r="B664">
        <v>2.4919999999999999E-3</v>
      </c>
      <c r="C664">
        <v>2.6159999999999998E-3</v>
      </c>
      <c r="D664">
        <v>2.4620000000000002E-3</v>
      </c>
      <c r="E664">
        <v>2.5959999999999998E-3</v>
      </c>
      <c r="F664">
        <v>2.5959999999999998E-3</v>
      </c>
      <c r="G664">
        <v>25999239</v>
      </c>
    </row>
    <row r="665" spans="1:7" x14ac:dyDescent="0.35">
      <c r="A665" s="2">
        <v>43711</v>
      </c>
      <c r="B665">
        <v>2.598E-3</v>
      </c>
      <c r="C665">
        <v>2.7239999999999999E-3</v>
      </c>
      <c r="D665">
        <v>2.5600000000000002E-3</v>
      </c>
      <c r="E665">
        <v>2.5950000000000001E-3</v>
      </c>
      <c r="F665">
        <v>2.5950000000000001E-3</v>
      </c>
      <c r="G665">
        <v>40548612</v>
      </c>
    </row>
    <row r="666" spans="1:7" x14ac:dyDescent="0.35">
      <c r="A666" s="2">
        <v>43712</v>
      </c>
      <c r="B666">
        <v>2.5959999999999998E-3</v>
      </c>
      <c r="C666">
        <v>2.6949999999999999E-3</v>
      </c>
      <c r="D666">
        <v>2.5409999999999999E-3</v>
      </c>
      <c r="E666">
        <v>2.6900000000000001E-3</v>
      </c>
      <c r="F666">
        <v>2.6900000000000001E-3</v>
      </c>
      <c r="G666">
        <v>27623103</v>
      </c>
    </row>
    <row r="667" spans="1:7" x14ac:dyDescent="0.35">
      <c r="A667" s="2">
        <v>43713</v>
      </c>
      <c r="B667">
        <v>2.6900000000000001E-3</v>
      </c>
      <c r="C667">
        <v>2.6919999999999999E-3</v>
      </c>
      <c r="D667">
        <v>2.5049999999999998E-3</v>
      </c>
      <c r="E667">
        <v>2.5309999999999998E-3</v>
      </c>
      <c r="F667">
        <v>2.5309999999999998E-3</v>
      </c>
      <c r="G667">
        <v>32285101</v>
      </c>
    </row>
    <row r="668" spans="1:7" x14ac:dyDescent="0.35">
      <c r="A668" s="2">
        <v>43714</v>
      </c>
      <c r="B668">
        <v>2.529E-3</v>
      </c>
      <c r="C668">
        <v>2.64E-3</v>
      </c>
      <c r="D668">
        <v>2.4599999999999999E-3</v>
      </c>
      <c r="E668">
        <v>2.5089999999999999E-3</v>
      </c>
      <c r="F668">
        <v>2.5089999999999999E-3</v>
      </c>
      <c r="G668">
        <v>29577777</v>
      </c>
    </row>
    <row r="669" spans="1:7" x14ac:dyDescent="0.35">
      <c r="A669" s="2">
        <v>43715</v>
      </c>
      <c r="B669">
        <v>2.5149999999999999E-3</v>
      </c>
      <c r="C669">
        <v>2.5690000000000001E-3</v>
      </c>
      <c r="D669">
        <v>2.4789999999999999E-3</v>
      </c>
      <c r="E669">
        <v>2.5149999999999999E-3</v>
      </c>
      <c r="F669">
        <v>2.5149999999999999E-3</v>
      </c>
      <c r="G669">
        <v>34744018</v>
      </c>
    </row>
    <row r="670" spans="1:7" x14ac:dyDescent="0.35">
      <c r="A670" s="2">
        <v>43716</v>
      </c>
      <c r="B670">
        <v>2.5110000000000002E-3</v>
      </c>
      <c r="C670">
        <v>2.5600000000000002E-3</v>
      </c>
      <c r="D670">
        <v>2.4689999999999998E-3</v>
      </c>
      <c r="E670">
        <v>2.5010000000000002E-3</v>
      </c>
      <c r="F670">
        <v>2.5010000000000002E-3</v>
      </c>
      <c r="G670">
        <v>31506514</v>
      </c>
    </row>
    <row r="671" spans="1:7" x14ac:dyDescent="0.35">
      <c r="A671" s="2">
        <v>43717</v>
      </c>
      <c r="B671">
        <v>2.5089999999999999E-3</v>
      </c>
      <c r="C671">
        <v>2.5100000000000001E-3</v>
      </c>
      <c r="D671">
        <v>2.418E-3</v>
      </c>
      <c r="E671">
        <v>2.4610000000000001E-3</v>
      </c>
      <c r="F671">
        <v>2.4610000000000001E-3</v>
      </c>
      <c r="G671">
        <v>34582212</v>
      </c>
    </row>
    <row r="672" spans="1:7" x14ac:dyDescent="0.35">
      <c r="A672" s="2">
        <v>43718</v>
      </c>
      <c r="B672">
        <v>2.4610000000000001E-3</v>
      </c>
      <c r="C672">
        <v>2.4889999999999999E-3</v>
      </c>
      <c r="D672">
        <v>2.4099999999999998E-3</v>
      </c>
      <c r="E672">
        <v>2.4369999999999999E-3</v>
      </c>
      <c r="F672">
        <v>2.4369999999999999E-3</v>
      </c>
      <c r="G672">
        <v>29851957</v>
      </c>
    </row>
    <row r="673" spans="1:7" x14ac:dyDescent="0.35">
      <c r="A673" s="2">
        <v>43719</v>
      </c>
      <c r="B673">
        <v>2.4320000000000001E-3</v>
      </c>
      <c r="C673">
        <v>2.4510000000000001E-3</v>
      </c>
      <c r="D673">
        <v>2.3900000000000002E-3</v>
      </c>
      <c r="E673">
        <v>2.3990000000000001E-3</v>
      </c>
      <c r="F673">
        <v>2.3990000000000001E-3</v>
      </c>
      <c r="G673">
        <v>30308813</v>
      </c>
    </row>
    <row r="674" spans="1:7" x14ac:dyDescent="0.35">
      <c r="A674" s="2">
        <v>43720</v>
      </c>
      <c r="B674">
        <v>2.398E-3</v>
      </c>
      <c r="C674">
        <v>2.4459999999999998E-3</v>
      </c>
      <c r="D674">
        <v>2.366E-3</v>
      </c>
      <c r="E674">
        <v>2.4250000000000001E-3</v>
      </c>
      <c r="F674">
        <v>2.4250000000000001E-3</v>
      </c>
      <c r="G674">
        <v>38515673</v>
      </c>
    </row>
    <row r="675" spans="1:7" x14ac:dyDescent="0.35">
      <c r="A675" s="2">
        <v>43721</v>
      </c>
      <c r="B675">
        <v>2.4250000000000001E-3</v>
      </c>
      <c r="C675">
        <v>2.4320000000000001E-3</v>
      </c>
      <c r="D675">
        <v>2.398E-3</v>
      </c>
      <c r="E675">
        <v>2.4260000000000002E-3</v>
      </c>
      <c r="F675">
        <v>2.4260000000000002E-3</v>
      </c>
      <c r="G675">
        <v>34172204</v>
      </c>
    </row>
    <row r="676" spans="1:7" x14ac:dyDescent="0.35">
      <c r="A676" s="2">
        <v>43722</v>
      </c>
      <c r="B676">
        <v>2.4269999999999999E-3</v>
      </c>
      <c r="C676">
        <v>2.4510000000000001E-3</v>
      </c>
      <c r="D676">
        <v>2.405E-3</v>
      </c>
      <c r="E676">
        <v>2.441E-3</v>
      </c>
      <c r="F676">
        <v>2.441E-3</v>
      </c>
      <c r="G676">
        <v>36253840</v>
      </c>
    </row>
    <row r="677" spans="1:7" x14ac:dyDescent="0.35">
      <c r="A677" s="2">
        <v>43723</v>
      </c>
      <c r="B677">
        <v>2.4429999999999999E-3</v>
      </c>
      <c r="C677">
        <v>2.4859999999999999E-3</v>
      </c>
      <c r="D677">
        <v>2.4380000000000001E-3</v>
      </c>
      <c r="E677">
        <v>2.4599999999999999E-3</v>
      </c>
      <c r="F677">
        <v>2.4599999999999999E-3</v>
      </c>
      <c r="G677">
        <v>35862686</v>
      </c>
    </row>
    <row r="678" spans="1:7" x14ac:dyDescent="0.35">
      <c r="A678" s="2">
        <v>43724</v>
      </c>
      <c r="B678">
        <v>2.4620000000000002E-3</v>
      </c>
      <c r="C678">
        <v>2.4910000000000002E-3</v>
      </c>
      <c r="D678">
        <v>2.4299999999999999E-3</v>
      </c>
      <c r="E678">
        <v>2.4550000000000002E-3</v>
      </c>
      <c r="F678">
        <v>2.4550000000000002E-3</v>
      </c>
      <c r="G678">
        <v>31115288</v>
      </c>
    </row>
    <row r="679" spans="1:7" x14ac:dyDescent="0.35">
      <c r="A679" s="2">
        <v>43725</v>
      </c>
      <c r="B679">
        <v>2.454E-3</v>
      </c>
      <c r="C679">
        <v>2.6150000000000001E-3</v>
      </c>
      <c r="D679">
        <v>2.4429999999999999E-3</v>
      </c>
      <c r="E679">
        <v>2.6080000000000001E-3</v>
      </c>
      <c r="F679">
        <v>2.6080000000000001E-3</v>
      </c>
      <c r="G679">
        <v>38934662</v>
      </c>
    </row>
    <row r="680" spans="1:7" x14ac:dyDescent="0.35">
      <c r="A680" s="2">
        <v>43726</v>
      </c>
      <c r="B680">
        <v>2.6069999999999999E-3</v>
      </c>
      <c r="C680">
        <v>2.993E-3</v>
      </c>
      <c r="D680">
        <v>2.5820000000000001E-3</v>
      </c>
      <c r="E680">
        <v>2.7190000000000001E-3</v>
      </c>
      <c r="F680">
        <v>2.7190000000000001E-3</v>
      </c>
      <c r="G680">
        <v>45526972</v>
      </c>
    </row>
    <row r="681" spans="1:7" x14ac:dyDescent="0.35">
      <c r="A681" s="2">
        <v>43727</v>
      </c>
      <c r="B681">
        <v>2.7179999999999999E-3</v>
      </c>
      <c r="C681">
        <v>2.7339999999999999E-3</v>
      </c>
      <c r="D681">
        <v>2.5890000000000002E-3</v>
      </c>
      <c r="E681">
        <v>2.709E-3</v>
      </c>
      <c r="F681">
        <v>2.709E-3</v>
      </c>
      <c r="G681">
        <v>46463665</v>
      </c>
    </row>
    <row r="682" spans="1:7" x14ac:dyDescent="0.35">
      <c r="A682" s="2">
        <v>43728</v>
      </c>
      <c r="B682">
        <v>2.7100000000000002E-3</v>
      </c>
      <c r="C682">
        <v>2.7160000000000001E-3</v>
      </c>
      <c r="D682">
        <v>2.6450000000000002E-3</v>
      </c>
      <c r="E682">
        <v>2.6719999999999999E-3</v>
      </c>
      <c r="F682">
        <v>2.6719999999999999E-3</v>
      </c>
      <c r="G682">
        <v>45337416</v>
      </c>
    </row>
    <row r="683" spans="1:7" x14ac:dyDescent="0.35">
      <c r="A683" s="2">
        <v>43729</v>
      </c>
      <c r="B683">
        <v>2.6670000000000001E-3</v>
      </c>
      <c r="C683">
        <v>2.6719999999999999E-3</v>
      </c>
      <c r="D683">
        <v>2.5560000000000001E-3</v>
      </c>
      <c r="E683">
        <v>2.5860000000000002E-3</v>
      </c>
      <c r="F683">
        <v>2.5860000000000002E-3</v>
      </c>
      <c r="G683">
        <v>47801585</v>
      </c>
    </row>
    <row r="684" spans="1:7" x14ac:dyDescent="0.35">
      <c r="A684" s="2">
        <v>43730</v>
      </c>
      <c r="B684">
        <v>2.5950000000000001E-3</v>
      </c>
      <c r="C684">
        <v>2.6090000000000002E-3</v>
      </c>
      <c r="D684">
        <v>2.5460000000000001E-3</v>
      </c>
      <c r="E684">
        <v>2.5920000000000001E-3</v>
      </c>
      <c r="F684">
        <v>2.5920000000000001E-3</v>
      </c>
      <c r="G684">
        <v>37997883</v>
      </c>
    </row>
    <row r="685" spans="1:7" x14ac:dyDescent="0.35">
      <c r="A685" s="2">
        <v>43731</v>
      </c>
      <c r="B685">
        <v>2.5869999999999999E-3</v>
      </c>
      <c r="C685">
        <v>2.5999999999999999E-3</v>
      </c>
      <c r="D685">
        <v>2.4819999999999998E-3</v>
      </c>
      <c r="E685">
        <v>2.4859999999999999E-3</v>
      </c>
      <c r="F685">
        <v>2.4859999999999999E-3</v>
      </c>
      <c r="G685">
        <v>35603401</v>
      </c>
    </row>
    <row r="686" spans="1:7" x14ac:dyDescent="0.35">
      <c r="A686" s="2">
        <v>43732</v>
      </c>
      <c r="B686">
        <v>2.4889999999999999E-3</v>
      </c>
      <c r="C686">
        <v>2.5019999999999999E-3</v>
      </c>
      <c r="D686">
        <v>2.0769999999999999E-3</v>
      </c>
      <c r="E686">
        <v>2.2279999999999999E-3</v>
      </c>
      <c r="F686">
        <v>2.2279999999999999E-3</v>
      </c>
      <c r="G686">
        <v>56048353</v>
      </c>
    </row>
    <row r="687" spans="1:7" x14ac:dyDescent="0.35">
      <c r="A687" s="2">
        <v>43733</v>
      </c>
      <c r="B687">
        <v>2.2290000000000001E-3</v>
      </c>
      <c r="C687">
        <v>2.2430000000000002E-3</v>
      </c>
      <c r="D687">
        <v>2.1099999999999999E-3</v>
      </c>
      <c r="E687">
        <v>2.1970000000000002E-3</v>
      </c>
      <c r="F687">
        <v>2.1970000000000002E-3</v>
      </c>
      <c r="G687">
        <v>58992978</v>
      </c>
    </row>
    <row r="688" spans="1:7" x14ac:dyDescent="0.35">
      <c r="A688" s="2">
        <v>43734</v>
      </c>
      <c r="B688">
        <v>2.202E-3</v>
      </c>
      <c r="C688">
        <v>2.2290000000000001E-3</v>
      </c>
      <c r="D688">
        <v>2.0760000000000002E-3</v>
      </c>
      <c r="E688">
        <v>2.1549999999999998E-3</v>
      </c>
      <c r="F688">
        <v>2.1549999999999998E-3</v>
      </c>
      <c r="G688">
        <v>46965571</v>
      </c>
    </row>
    <row r="689" spans="1:7" x14ac:dyDescent="0.35">
      <c r="A689" s="2">
        <v>43735</v>
      </c>
      <c r="B689">
        <v>2.1549999999999998E-3</v>
      </c>
      <c r="C689">
        <v>2.2279999999999999E-3</v>
      </c>
      <c r="D689">
        <v>2.1210000000000001E-3</v>
      </c>
      <c r="E689">
        <v>2.2209999999999999E-3</v>
      </c>
      <c r="F689">
        <v>2.2209999999999999E-3</v>
      </c>
      <c r="G689">
        <v>47659680</v>
      </c>
    </row>
    <row r="690" spans="1:7" x14ac:dyDescent="0.35">
      <c r="A690" s="2">
        <v>43736</v>
      </c>
      <c r="B690">
        <v>2.222E-3</v>
      </c>
      <c r="C690">
        <v>2.248E-3</v>
      </c>
      <c r="D690">
        <v>2.202E-3</v>
      </c>
      <c r="E690">
        <v>2.2339999999999999E-3</v>
      </c>
      <c r="F690">
        <v>2.2339999999999999E-3</v>
      </c>
      <c r="G690">
        <v>36239557</v>
      </c>
    </row>
    <row r="691" spans="1:7" x14ac:dyDescent="0.35">
      <c r="A691" s="2">
        <v>43737</v>
      </c>
      <c r="B691">
        <v>2.238E-3</v>
      </c>
      <c r="C691">
        <v>2.336E-3</v>
      </c>
      <c r="D691">
        <v>2.1849999999999999E-3</v>
      </c>
      <c r="E691">
        <v>2.2230000000000001E-3</v>
      </c>
      <c r="F691">
        <v>2.2230000000000001E-3</v>
      </c>
      <c r="G691">
        <v>41861530</v>
      </c>
    </row>
    <row r="692" spans="1:7" x14ac:dyDescent="0.35">
      <c r="A692" s="2">
        <v>43738</v>
      </c>
      <c r="B692">
        <v>2.2269999999999998E-3</v>
      </c>
      <c r="C692">
        <v>2.4160000000000002E-3</v>
      </c>
      <c r="D692">
        <v>2.1710000000000002E-3</v>
      </c>
      <c r="E692">
        <v>2.3869999999999998E-3</v>
      </c>
      <c r="F692">
        <v>2.3869999999999998E-3</v>
      </c>
      <c r="G692">
        <v>56920760</v>
      </c>
    </row>
    <row r="693" spans="1:7" x14ac:dyDescent="0.35">
      <c r="A693" s="2">
        <v>43739</v>
      </c>
      <c r="B693">
        <v>2.3930000000000002E-3</v>
      </c>
      <c r="C693">
        <v>2.4970000000000001E-3</v>
      </c>
      <c r="D693">
        <v>2.3809999999999999E-3</v>
      </c>
      <c r="E693">
        <v>2.3879999999999999E-3</v>
      </c>
      <c r="F693">
        <v>2.3879999999999999E-3</v>
      </c>
      <c r="G693">
        <v>40563787</v>
      </c>
    </row>
    <row r="694" spans="1:7" x14ac:dyDescent="0.35">
      <c r="A694" s="2">
        <v>43740</v>
      </c>
      <c r="B694">
        <v>2.3909999999999999E-3</v>
      </c>
      <c r="C694">
        <v>2.4109999999999999E-3</v>
      </c>
      <c r="D694">
        <v>2.3140000000000001E-3</v>
      </c>
      <c r="E694">
        <v>2.3509999999999998E-3</v>
      </c>
      <c r="F694">
        <v>2.3509999999999998E-3</v>
      </c>
      <c r="G694">
        <v>42121830</v>
      </c>
    </row>
    <row r="695" spans="1:7" x14ac:dyDescent="0.35">
      <c r="A695" s="2">
        <v>43741</v>
      </c>
      <c r="B695">
        <v>2.349E-3</v>
      </c>
      <c r="C695">
        <v>2.3649999999999999E-3</v>
      </c>
      <c r="D695">
        <v>2.2899999999999999E-3</v>
      </c>
      <c r="E695">
        <v>2.3249999999999998E-3</v>
      </c>
      <c r="F695">
        <v>2.3249999999999998E-3</v>
      </c>
      <c r="G695">
        <v>36788344</v>
      </c>
    </row>
    <row r="696" spans="1:7" x14ac:dyDescent="0.35">
      <c r="A696" s="2">
        <v>43742</v>
      </c>
      <c r="B696">
        <v>2.323E-3</v>
      </c>
      <c r="C696">
        <v>2.3630000000000001E-3</v>
      </c>
      <c r="D696">
        <v>2.2829999999999999E-3</v>
      </c>
      <c r="E696">
        <v>2.3600000000000001E-3</v>
      </c>
      <c r="F696">
        <v>2.3600000000000001E-3</v>
      </c>
      <c r="G696">
        <v>42842902</v>
      </c>
    </row>
    <row r="697" spans="1:7" x14ac:dyDescent="0.35">
      <c r="A697" s="2">
        <v>43743</v>
      </c>
      <c r="B697">
        <v>2.3549999999999999E-3</v>
      </c>
      <c r="C697">
        <v>2.3770000000000002E-3</v>
      </c>
      <c r="D697">
        <v>2.307E-3</v>
      </c>
      <c r="E697">
        <v>2.3219999999999998E-3</v>
      </c>
      <c r="F697">
        <v>2.3219999999999998E-3</v>
      </c>
      <c r="G697">
        <v>39360096</v>
      </c>
    </row>
    <row r="698" spans="1:7" x14ac:dyDescent="0.35">
      <c r="A698" s="2">
        <v>43744</v>
      </c>
      <c r="B698">
        <v>2.323E-3</v>
      </c>
      <c r="C698">
        <v>2.362E-3</v>
      </c>
      <c r="D698">
        <v>2.2899999999999999E-3</v>
      </c>
      <c r="E698">
        <v>2.346E-3</v>
      </c>
      <c r="F698">
        <v>2.346E-3</v>
      </c>
      <c r="G698">
        <v>40093923</v>
      </c>
    </row>
    <row r="699" spans="1:7" x14ac:dyDescent="0.35">
      <c r="A699" s="2">
        <v>43745</v>
      </c>
      <c r="B699">
        <v>2.3419999999999999E-3</v>
      </c>
      <c r="C699">
        <v>2.408E-3</v>
      </c>
      <c r="D699">
        <v>2.3050000000000002E-3</v>
      </c>
      <c r="E699">
        <v>2.3900000000000002E-3</v>
      </c>
      <c r="F699">
        <v>2.3900000000000002E-3</v>
      </c>
      <c r="G699">
        <v>48117979</v>
      </c>
    </row>
    <row r="700" spans="1:7" x14ac:dyDescent="0.35">
      <c r="A700" s="2">
        <v>43746</v>
      </c>
      <c r="B700">
        <v>2.3900000000000002E-3</v>
      </c>
      <c r="C700">
        <v>2.418E-3</v>
      </c>
      <c r="D700">
        <v>2.3240000000000001E-3</v>
      </c>
      <c r="E700">
        <v>2.346E-3</v>
      </c>
      <c r="F700">
        <v>2.346E-3</v>
      </c>
      <c r="G700">
        <v>49622640</v>
      </c>
    </row>
    <row r="701" spans="1:7" x14ac:dyDescent="0.35">
      <c r="A701" s="2">
        <v>43747</v>
      </c>
      <c r="B701">
        <v>2.3400000000000001E-3</v>
      </c>
      <c r="C701">
        <v>2.4020000000000001E-3</v>
      </c>
      <c r="D701">
        <v>2.317E-3</v>
      </c>
      <c r="E701">
        <v>2.3879999999999999E-3</v>
      </c>
      <c r="F701">
        <v>2.3879999999999999E-3</v>
      </c>
      <c r="G701">
        <v>39868870</v>
      </c>
    </row>
    <row r="702" spans="1:7" x14ac:dyDescent="0.35">
      <c r="A702" s="2">
        <v>43748</v>
      </c>
      <c r="B702">
        <v>2.392E-3</v>
      </c>
      <c r="C702">
        <v>2.3999999999999998E-3</v>
      </c>
      <c r="D702">
        <v>2.33E-3</v>
      </c>
      <c r="E702">
        <v>2.3319999999999999E-3</v>
      </c>
      <c r="F702">
        <v>2.3319999999999999E-3</v>
      </c>
      <c r="G702">
        <v>49414270</v>
      </c>
    </row>
    <row r="703" spans="1:7" x14ac:dyDescent="0.35">
      <c r="A703" s="2">
        <v>43749</v>
      </c>
      <c r="B703">
        <v>2.3319999999999999E-3</v>
      </c>
      <c r="C703">
        <v>2.3830000000000001E-3</v>
      </c>
      <c r="D703">
        <v>2.2899999999999999E-3</v>
      </c>
      <c r="E703">
        <v>2.3449999999999999E-3</v>
      </c>
      <c r="F703">
        <v>2.3449999999999999E-3</v>
      </c>
      <c r="G703">
        <v>40769657</v>
      </c>
    </row>
    <row r="704" spans="1:7" x14ac:dyDescent="0.35">
      <c r="A704" s="2">
        <v>43750</v>
      </c>
      <c r="B704">
        <v>2.3280000000000002E-3</v>
      </c>
      <c r="C704">
        <v>2.3830000000000001E-3</v>
      </c>
      <c r="D704">
        <v>2.31E-3</v>
      </c>
      <c r="E704">
        <v>2.3400000000000001E-3</v>
      </c>
      <c r="F704">
        <v>2.3400000000000001E-3</v>
      </c>
      <c r="G704">
        <v>45487600</v>
      </c>
    </row>
    <row r="705" spans="1:7" x14ac:dyDescent="0.35">
      <c r="A705" s="2">
        <v>43751</v>
      </c>
      <c r="B705">
        <v>2.3389999999999999E-3</v>
      </c>
      <c r="C705">
        <v>2.6180000000000001E-3</v>
      </c>
      <c r="D705">
        <v>2.323E-3</v>
      </c>
      <c r="E705">
        <v>2.447E-3</v>
      </c>
      <c r="F705">
        <v>2.447E-3</v>
      </c>
      <c r="G705">
        <v>63249479</v>
      </c>
    </row>
    <row r="706" spans="1:7" x14ac:dyDescent="0.35">
      <c r="A706" s="2">
        <v>43752</v>
      </c>
      <c r="B706">
        <v>2.4489999999999998E-3</v>
      </c>
      <c r="C706">
        <v>2.6359999999999999E-3</v>
      </c>
      <c r="D706">
        <v>2.428E-3</v>
      </c>
      <c r="E706">
        <v>2.545E-3</v>
      </c>
      <c r="F706">
        <v>2.545E-3</v>
      </c>
      <c r="G706">
        <v>62460324</v>
      </c>
    </row>
    <row r="707" spans="1:7" x14ac:dyDescent="0.35">
      <c r="A707" s="2">
        <v>43753</v>
      </c>
      <c r="B707">
        <v>2.5460000000000001E-3</v>
      </c>
      <c r="C707">
        <v>2.565E-3</v>
      </c>
      <c r="D707">
        <v>2.4949999999999998E-3</v>
      </c>
      <c r="E707">
        <v>2.5100000000000001E-3</v>
      </c>
      <c r="F707">
        <v>2.5100000000000001E-3</v>
      </c>
      <c r="G707">
        <v>50979959</v>
      </c>
    </row>
    <row r="708" spans="1:7" x14ac:dyDescent="0.35">
      <c r="A708" s="2">
        <v>43754</v>
      </c>
      <c r="B708">
        <v>2.5089999999999999E-3</v>
      </c>
      <c r="C708">
        <v>2.6189999999999998E-3</v>
      </c>
      <c r="D708">
        <v>2.506E-3</v>
      </c>
      <c r="E708">
        <v>2.6069999999999999E-3</v>
      </c>
      <c r="F708">
        <v>2.6069999999999999E-3</v>
      </c>
      <c r="G708">
        <v>50405533</v>
      </c>
    </row>
    <row r="709" spans="1:7" x14ac:dyDescent="0.35">
      <c r="A709" s="2">
        <v>43755</v>
      </c>
      <c r="B709">
        <v>2.604E-3</v>
      </c>
      <c r="C709">
        <v>2.9320000000000001E-3</v>
      </c>
      <c r="D709">
        <v>2.5899999999999999E-3</v>
      </c>
      <c r="E709">
        <v>2.7550000000000001E-3</v>
      </c>
      <c r="F709">
        <v>2.7550000000000001E-3</v>
      </c>
      <c r="G709">
        <v>69269500</v>
      </c>
    </row>
    <row r="710" spans="1:7" x14ac:dyDescent="0.35">
      <c r="A710" s="2">
        <v>43756</v>
      </c>
      <c r="B710">
        <v>2.7569999999999999E-3</v>
      </c>
      <c r="C710">
        <v>2.8630000000000001E-3</v>
      </c>
      <c r="D710">
        <v>2.6679999999999998E-3</v>
      </c>
      <c r="E710">
        <v>2.7060000000000001E-3</v>
      </c>
      <c r="F710">
        <v>2.7060000000000001E-3</v>
      </c>
      <c r="G710">
        <v>60909633</v>
      </c>
    </row>
    <row r="711" spans="1:7" x14ac:dyDescent="0.35">
      <c r="A711" s="2">
        <v>43757</v>
      </c>
      <c r="B711">
        <v>2.7039999999999998E-3</v>
      </c>
      <c r="C711">
        <v>2.7950000000000002E-3</v>
      </c>
      <c r="D711">
        <v>2.6679999999999998E-3</v>
      </c>
      <c r="E711">
        <v>2.7430000000000002E-3</v>
      </c>
      <c r="F711">
        <v>2.7430000000000002E-3</v>
      </c>
      <c r="G711">
        <v>69804524</v>
      </c>
    </row>
    <row r="712" spans="1:7" x14ac:dyDescent="0.35">
      <c r="A712" s="2">
        <v>43758</v>
      </c>
      <c r="B712">
        <v>2.7420000000000001E-3</v>
      </c>
      <c r="C712">
        <v>2.7750000000000001E-3</v>
      </c>
      <c r="D712">
        <v>2.6849999999999999E-3</v>
      </c>
      <c r="E712">
        <v>2.7299999999999998E-3</v>
      </c>
      <c r="F712">
        <v>2.7299999999999998E-3</v>
      </c>
      <c r="G712">
        <v>73744712</v>
      </c>
    </row>
    <row r="713" spans="1:7" x14ac:dyDescent="0.35">
      <c r="A713" s="2">
        <v>43759</v>
      </c>
      <c r="B713">
        <v>2.7320000000000001E-3</v>
      </c>
      <c r="C713">
        <v>2.813E-3</v>
      </c>
      <c r="D713">
        <v>2.6180000000000001E-3</v>
      </c>
      <c r="E713">
        <v>2.774E-3</v>
      </c>
      <c r="F713">
        <v>2.774E-3</v>
      </c>
      <c r="G713">
        <v>82888436</v>
      </c>
    </row>
    <row r="714" spans="1:7" x14ac:dyDescent="0.35">
      <c r="A714" s="2">
        <v>43760</v>
      </c>
      <c r="B714">
        <v>2.7729999999999999E-3</v>
      </c>
      <c r="C714">
        <v>2.7759999999999998E-3</v>
      </c>
      <c r="D714">
        <v>2.5600000000000002E-3</v>
      </c>
      <c r="E714">
        <v>2.565E-3</v>
      </c>
      <c r="F714">
        <v>2.565E-3</v>
      </c>
      <c r="G714">
        <v>75521553</v>
      </c>
    </row>
    <row r="715" spans="1:7" x14ac:dyDescent="0.35">
      <c r="A715" s="2">
        <v>43761</v>
      </c>
      <c r="B715">
        <v>2.5639999999999999E-3</v>
      </c>
      <c r="C715">
        <v>2.5869999999999999E-3</v>
      </c>
      <c r="D715">
        <v>2.3890000000000001E-3</v>
      </c>
      <c r="E715">
        <v>2.4949999999999998E-3</v>
      </c>
      <c r="F715">
        <v>2.4949999999999998E-3</v>
      </c>
      <c r="G715">
        <v>79141247</v>
      </c>
    </row>
    <row r="716" spans="1:7" x14ac:dyDescent="0.35">
      <c r="A716" s="2">
        <v>43762</v>
      </c>
      <c r="B716">
        <v>2.4910000000000002E-3</v>
      </c>
      <c r="C716">
        <v>2.5530000000000001E-3</v>
      </c>
      <c r="D716">
        <v>2.4510000000000001E-3</v>
      </c>
      <c r="E716">
        <v>2.5379999999999999E-3</v>
      </c>
      <c r="F716">
        <v>2.5379999999999999E-3</v>
      </c>
      <c r="G716">
        <v>81190106</v>
      </c>
    </row>
    <row r="717" spans="1:7" x14ac:dyDescent="0.35">
      <c r="A717" s="2">
        <v>43763</v>
      </c>
      <c r="B717">
        <v>2.539E-3</v>
      </c>
      <c r="C717">
        <v>2.7139999999999998E-3</v>
      </c>
      <c r="D717">
        <v>2.5019999999999999E-3</v>
      </c>
      <c r="E717">
        <v>2.6840000000000002E-3</v>
      </c>
      <c r="F717">
        <v>2.6840000000000002E-3</v>
      </c>
      <c r="G717">
        <v>98533278</v>
      </c>
    </row>
    <row r="718" spans="1:7" x14ac:dyDescent="0.35">
      <c r="A718" s="2">
        <v>43764</v>
      </c>
      <c r="B718">
        <v>2.6840000000000002E-3</v>
      </c>
      <c r="C718">
        <v>2.8579999999999999E-3</v>
      </c>
      <c r="D718">
        <v>2.591E-3</v>
      </c>
      <c r="E718">
        <v>2.6220000000000002E-3</v>
      </c>
      <c r="F718">
        <v>2.6220000000000002E-3</v>
      </c>
      <c r="G718">
        <v>118574429</v>
      </c>
    </row>
    <row r="719" spans="1:7" x14ac:dyDescent="0.35">
      <c r="A719" s="2">
        <v>43765</v>
      </c>
      <c r="B719">
        <v>2.6210000000000001E-3</v>
      </c>
      <c r="C719">
        <v>2.7469999999999999E-3</v>
      </c>
      <c r="D719">
        <v>2.5950000000000001E-3</v>
      </c>
      <c r="E719">
        <v>2.6540000000000001E-3</v>
      </c>
      <c r="F719">
        <v>2.6540000000000001E-3</v>
      </c>
      <c r="G719">
        <v>99551356</v>
      </c>
    </row>
    <row r="720" spans="1:7" x14ac:dyDescent="0.35">
      <c r="A720" s="2">
        <v>43766</v>
      </c>
      <c r="B720">
        <v>2.6559999999999999E-3</v>
      </c>
      <c r="C720">
        <v>2.722E-3</v>
      </c>
      <c r="D720">
        <v>2.6289999999999998E-3</v>
      </c>
      <c r="E720">
        <v>2.6459999999999999E-3</v>
      </c>
      <c r="F720">
        <v>2.6459999999999999E-3</v>
      </c>
      <c r="G720">
        <v>92231650</v>
      </c>
    </row>
    <row r="721" spans="1:7" x14ac:dyDescent="0.35">
      <c r="A721" s="2">
        <v>43767</v>
      </c>
      <c r="B721">
        <v>2.647E-3</v>
      </c>
      <c r="C721">
        <v>2.728E-3</v>
      </c>
      <c r="D721">
        <v>2.6440000000000001E-3</v>
      </c>
      <c r="E721">
        <v>2.6549999999999998E-3</v>
      </c>
      <c r="F721">
        <v>2.6549999999999998E-3</v>
      </c>
      <c r="G721">
        <v>84394749</v>
      </c>
    </row>
    <row r="722" spans="1:7" x14ac:dyDescent="0.35">
      <c r="A722" s="2">
        <v>43768</v>
      </c>
      <c r="B722">
        <v>2.6559999999999999E-3</v>
      </c>
      <c r="C722">
        <v>2.6819999999999999E-3</v>
      </c>
      <c r="D722">
        <v>2.5969999999999999E-3</v>
      </c>
      <c r="E722">
        <v>2.6159999999999998E-3</v>
      </c>
      <c r="F722">
        <v>2.6159999999999998E-3</v>
      </c>
      <c r="G722">
        <v>88132224</v>
      </c>
    </row>
    <row r="723" spans="1:7" x14ac:dyDescent="0.35">
      <c r="A723" s="2">
        <v>43769</v>
      </c>
      <c r="B723">
        <v>2.6180000000000001E-3</v>
      </c>
      <c r="C723">
        <v>2.6749999999999999E-3</v>
      </c>
      <c r="D723">
        <v>2.5860000000000002E-3</v>
      </c>
      <c r="E723">
        <v>2.6150000000000001E-3</v>
      </c>
      <c r="F723">
        <v>2.6150000000000001E-3</v>
      </c>
      <c r="G723">
        <v>72101942</v>
      </c>
    </row>
    <row r="724" spans="1:7" x14ac:dyDescent="0.35">
      <c r="A724" s="2">
        <v>43770</v>
      </c>
      <c r="B724">
        <v>2.617E-3</v>
      </c>
      <c r="C724">
        <v>2.6389999999999999E-3</v>
      </c>
      <c r="D724">
        <v>2.591E-3</v>
      </c>
      <c r="E724">
        <v>2.63E-3</v>
      </c>
      <c r="F724">
        <v>2.63E-3</v>
      </c>
      <c r="G724">
        <v>78282711</v>
      </c>
    </row>
    <row r="725" spans="1:7" x14ac:dyDescent="0.35">
      <c r="A725" s="2">
        <v>43771</v>
      </c>
      <c r="B725">
        <v>2.6310000000000001E-3</v>
      </c>
      <c r="C725">
        <v>2.6510000000000001E-3</v>
      </c>
      <c r="D725">
        <v>2.5969999999999999E-3</v>
      </c>
      <c r="E725">
        <v>2.627E-3</v>
      </c>
      <c r="F725">
        <v>2.627E-3</v>
      </c>
      <c r="G725">
        <v>63232423</v>
      </c>
    </row>
    <row r="726" spans="1:7" x14ac:dyDescent="0.35">
      <c r="A726" s="2">
        <v>43772</v>
      </c>
      <c r="B726">
        <v>2.627E-3</v>
      </c>
      <c r="C726">
        <v>2.6740000000000002E-3</v>
      </c>
      <c r="D726">
        <v>2.6220000000000002E-3</v>
      </c>
      <c r="E726">
        <v>2.637E-3</v>
      </c>
      <c r="F726">
        <v>2.637E-3</v>
      </c>
      <c r="G726">
        <v>57894711</v>
      </c>
    </row>
    <row r="727" spans="1:7" x14ac:dyDescent="0.35">
      <c r="A727" s="2">
        <v>43773</v>
      </c>
      <c r="B727">
        <v>2.6350000000000002E-3</v>
      </c>
      <c r="C727">
        <v>2.6450000000000002E-3</v>
      </c>
      <c r="D727">
        <v>2.5899999999999999E-3</v>
      </c>
      <c r="E727">
        <v>2.614E-3</v>
      </c>
      <c r="F727">
        <v>2.614E-3</v>
      </c>
      <c r="G727">
        <v>64040500</v>
      </c>
    </row>
    <row r="728" spans="1:7" x14ac:dyDescent="0.35">
      <c r="A728" s="2">
        <v>43774</v>
      </c>
      <c r="B728">
        <v>2.6129999999999999E-3</v>
      </c>
      <c r="C728">
        <v>2.6510000000000001E-3</v>
      </c>
      <c r="D728">
        <v>2.575E-3</v>
      </c>
      <c r="E728">
        <v>2.624E-3</v>
      </c>
      <c r="F728">
        <v>2.624E-3</v>
      </c>
      <c r="G728">
        <v>78458702</v>
      </c>
    </row>
    <row r="729" spans="1:7" x14ac:dyDescent="0.35">
      <c r="A729" s="2">
        <v>43775</v>
      </c>
      <c r="B729">
        <v>2.6229999999999999E-3</v>
      </c>
      <c r="C729">
        <v>2.65E-3</v>
      </c>
      <c r="D729">
        <v>2.6150000000000001E-3</v>
      </c>
      <c r="E729">
        <v>2.6280000000000001E-3</v>
      </c>
      <c r="F729">
        <v>2.6280000000000001E-3</v>
      </c>
      <c r="G729">
        <v>88212203</v>
      </c>
    </row>
    <row r="730" spans="1:7" x14ac:dyDescent="0.35">
      <c r="A730" s="2">
        <v>43776</v>
      </c>
      <c r="B730">
        <v>2.6280000000000001E-3</v>
      </c>
      <c r="C730">
        <v>2.7339999999999999E-3</v>
      </c>
      <c r="D730">
        <v>2.6080000000000001E-3</v>
      </c>
      <c r="E730">
        <v>2.725E-3</v>
      </c>
      <c r="F730">
        <v>2.725E-3</v>
      </c>
      <c r="G730">
        <v>97141368</v>
      </c>
    </row>
    <row r="731" spans="1:7" x14ac:dyDescent="0.35">
      <c r="A731" s="2">
        <v>43777</v>
      </c>
      <c r="B731">
        <v>2.7230000000000002E-3</v>
      </c>
      <c r="C731">
        <v>2.7309999999999999E-3</v>
      </c>
      <c r="D731">
        <v>2.6029999999999998E-3</v>
      </c>
      <c r="E731">
        <v>2.653E-3</v>
      </c>
      <c r="F731">
        <v>2.653E-3</v>
      </c>
      <c r="G731">
        <v>88039087</v>
      </c>
    </row>
    <row r="732" spans="1:7" x14ac:dyDescent="0.35">
      <c r="A732" s="2">
        <v>43778</v>
      </c>
      <c r="B732">
        <v>2.6540000000000001E-3</v>
      </c>
      <c r="C732">
        <v>2.7420000000000001E-3</v>
      </c>
      <c r="D732">
        <v>2.65E-3</v>
      </c>
      <c r="E732">
        <v>2.7130000000000001E-3</v>
      </c>
      <c r="F732">
        <v>2.7130000000000001E-3</v>
      </c>
      <c r="G732">
        <v>93120071</v>
      </c>
    </row>
    <row r="733" spans="1:7" x14ac:dyDescent="0.35">
      <c r="A733" s="2">
        <v>43779</v>
      </c>
      <c r="B733">
        <v>2.712E-3</v>
      </c>
      <c r="C733">
        <v>2.7850000000000001E-3</v>
      </c>
      <c r="D733">
        <v>2.6870000000000002E-3</v>
      </c>
      <c r="E733">
        <v>2.7750000000000001E-3</v>
      </c>
      <c r="F733">
        <v>2.7750000000000001E-3</v>
      </c>
      <c r="G733">
        <v>96734959</v>
      </c>
    </row>
    <row r="734" spans="1:7" x14ac:dyDescent="0.35">
      <c r="A734" s="2">
        <v>43780</v>
      </c>
      <c r="B734">
        <v>2.7750000000000001E-3</v>
      </c>
      <c r="C734">
        <v>2.7799999999999999E-3</v>
      </c>
      <c r="D734">
        <v>2.6689999999999999E-3</v>
      </c>
      <c r="E734">
        <v>2.715E-3</v>
      </c>
      <c r="F734">
        <v>2.715E-3</v>
      </c>
      <c r="G734">
        <v>84608148</v>
      </c>
    </row>
    <row r="735" spans="1:7" x14ac:dyDescent="0.35">
      <c r="A735" s="2">
        <v>43781</v>
      </c>
      <c r="B735">
        <v>2.7139999999999998E-3</v>
      </c>
      <c r="C735">
        <v>2.735E-3</v>
      </c>
      <c r="D735">
        <v>2.679E-3</v>
      </c>
      <c r="E735">
        <v>2.725E-3</v>
      </c>
      <c r="F735">
        <v>2.725E-3</v>
      </c>
      <c r="G735">
        <v>72506822</v>
      </c>
    </row>
    <row r="736" spans="1:7" x14ac:dyDescent="0.35">
      <c r="A736" s="2">
        <v>43782</v>
      </c>
      <c r="B736">
        <v>2.7230000000000002E-3</v>
      </c>
      <c r="C736">
        <v>2.725E-3</v>
      </c>
      <c r="D736">
        <v>2.6649999999999998E-3</v>
      </c>
      <c r="E736">
        <v>2.6979999999999999E-3</v>
      </c>
      <c r="F736">
        <v>2.6979999999999999E-3</v>
      </c>
      <c r="G736">
        <v>80974477</v>
      </c>
    </row>
    <row r="737" spans="1:7" x14ac:dyDescent="0.35">
      <c r="A737" s="2">
        <v>43783</v>
      </c>
      <c r="B737">
        <v>2.6940000000000002E-3</v>
      </c>
      <c r="C737">
        <v>2.6979999999999999E-3</v>
      </c>
      <c r="D737">
        <v>2.6419999999999998E-3</v>
      </c>
      <c r="E737">
        <v>2.6800000000000001E-3</v>
      </c>
      <c r="F737">
        <v>2.6800000000000001E-3</v>
      </c>
      <c r="G737">
        <v>77359949</v>
      </c>
    </row>
    <row r="738" spans="1:7" x14ac:dyDescent="0.35">
      <c r="A738" s="2">
        <v>43784</v>
      </c>
      <c r="B738">
        <v>2.6819999999999999E-3</v>
      </c>
      <c r="C738">
        <v>2.689E-3</v>
      </c>
      <c r="D738">
        <v>2.6090000000000002E-3</v>
      </c>
      <c r="E738">
        <v>2.6570000000000001E-3</v>
      </c>
      <c r="F738">
        <v>2.6570000000000001E-3</v>
      </c>
      <c r="G738">
        <v>78888251</v>
      </c>
    </row>
    <row r="739" spans="1:7" x14ac:dyDescent="0.35">
      <c r="A739" s="2">
        <v>43785</v>
      </c>
      <c r="B739">
        <v>2.6570000000000001E-3</v>
      </c>
      <c r="C739">
        <v>2.6749999999999999E-3</v>
      </c>
      <c r="D739">
        <v>2.6359999999999999E-3</v>
      </c>
      <c r="E739">
        <v>2.6689999999999999E-3</v>
      </c>
      <c r="F739">
        <v>2.6689999999999999E-3</v>
      </c>
      <c r="G739">
        <v>71531457</v>
      </c>
    </row>
    <row r="740" spans="1:7" x14ac:dyDescent="0.35">
      <c r="A740" s="2">
        <v>43786</v>
      </c>
      <c r="B740">
        <v>2.6689999999999999E-3</v>
      </c>
      <c r="C740">
        <v>2.7179999999999999E-3</v>
      </c>
      <c r="D740">
        <v>2.6410000000000001E-3</v>
      </c>
      <c r="E740">
        <v>2.6480000000000002E-3</v>
      </c>
      <c r="F740">
        <v>2.6480000000000002E-3</v>
      </c>
      <c r="G740">
        <v>74498787</v>
      </c>
    </row>
    <row r="741" spans="1:7" x14ac:dyDescent="0.35">
      <c r="A741" s="2">
        <v>43787</v>
      </c>
      <c r="B741">
        <v>2.6480000000000002E-3</v>
      </c>
      <c r="C741">
        <v>2.715E-3</v>
      </c>
      <c r="D741">
        <v>2.5490000000000001E-3</v>
      </c>
      <c r="E741">
        <v>2.5760000000000002E-3</v>
      </c>
      <c r="F741">
        <v>2.5760000000000002E-3</v>
      </c>
      <c r="G741">
        <v>72521449</v>
      </c>
    </row>
    <row r="742" spans="1:7" x14ac:dyDescent="0.35">
      <c r="A742" s="2">
        <v>43788</v>
      </c>
      <c r="B742">
        <v>2.5760000000000002E-3</v>
      </c>
      <c r="C742">
        <v>2.6080000000000001E-3</v>
      </c>
      <c r="D742">
        <v>2.519E-3</v>
      </c>
      <c r="E742">
        <v>2.5479999999999999E-3</v>
      </c>
      <c r="F742">
        <v>2.5479999999999999E-3</v>
      </c>
      <c r="G742">
        <v>85557575</v>
      </c>
    </row>
    <row r="743" spans="1:7" x14ac:dyDescent="0.35">
      <c r="A743" s="2">
        <v>43789</v>
      </c>
      <c r="B743">
        <v>2.5479999999999999E-3</v>
      </c>
      <c r="C743">
        <v>2.6979999999999999E-3</v>
      </c>
      <c r="D743">
        <v>2.5430000000000001E-3</v>
      </c>
      <c r="E743">
        <v>2.5560000000000001E-3</v>
      </c>
      <c r="F743">
        <v>2.5560000000000001E-3</v>
      </c>
      <c r="G743">
        <v>77286260</v>
      </c>
    </row>
    <row r="744" spans="1:7" x14ac:dyDescent="0.35">
      <c r="A744" s="2">
        <v>43790</v>
      </c>
      <c r="B744">
        <v>2.555E-3</v>
      </c>
      <c r="C744">
        <v>2.5660000000000001E-3</v>
      </c>
      <c r="D744">
        <v>2.3779999999999999E-3</v>
      </c>
      <c r="E744">
        <v>2.4260000000000002E-3</v>
      </c>
      <c r="F744">
        <v>2.4260000000000002E-3</v>
      </c>
      <c r="G744">
        <v>95999426</v>
      </c>
    </row>
    <row r="745" spans="1:7" x14ac:dyDescent="0.35">
      <c r="A745" s="2">
        <v>43791</v>
      </c>
      <c r="B745">
        <v>2.4260000000000002E-3</v>
      </c>
      <c r="C745">
        <v>2.519E-3</v>
      </c>
      <c r="D745">
        <v>2.2390000000000001E-3</v>
      </c>
      <c r="E745">
        <v>2.362E-3</v>
      </c>
      <c r="F745">
        <v>2.362E-3</v>
      </c>
      <c r="G745">
        <v>109619351</v>
      </c>
    </row>
    <row r="746" spans="1:7" x14ac:dyDescent="0.35">
      <c r="A746" s="2">
        <v>43792</v>
      </c>
      <c r="B746">
        <v>2.3640000000000002E-3</v>
      </c>
      <c r="C746">
        <v>2.5070000000000001E-3</v>
      </c>
      <c r="D746">
        <v>2.3270000000000001E-3</v>
      </c>
      <c r="E746">
        <v>2.5049999999999998E-3</v>
      </c>
      <c r="F746">
        <v>2.5049999999999998E-3</v>
      </c>
      <c r="G746">
        <v>112247814</v>
      </c>
    </row>
    <row r="747" spans="1:7" x14ac:dyDescent="0.35">
      <c r="A747" s="2">
        <v>43793</v>
      </c>
      <c r="B747">
        <v>2.5089999999999999E-3</v>
      </c>
      <c r="C747">
        <v>2.5100000000000001E-3</v>
      </c>
      <c r="D747">
        <v>2.2980000000000001E-3</v>
      </c>
      <c r="E747">
        <v>2.3649999999999999E-3</v>
      </c>
      <c r="F747">
        <v>2.3649999999999999E-3</v>
      </c>
      <c r="G747">
        <v>101469803</v>
      </c>
    </row>
    <row r="748" spans="1:7" x14ac:dyDescent="0.35">
      <c r="A748" s="2">
        <v>43794</v>
      </c>
      <c r="B748">
        <v>2.369E-3</v>
      </c>
      <c r="C748">
        <v>2.369E-3</v>
      </c>
      <c r="D748">
        <v>2.1280000000000001E-3</v>
      </c>
      <c r="E748">
        <v>2.2859999999999998E-3</v>
      </c>
      <c r="F748">
        <v>2.2859999999999998E-3</v>
      </c>
      <c r="G748">
        <v>129591062</v>
      </c>
    </row>
    <row r="749" spans="1:7" x14ac:dyDescent="0.35">
      <c r="A749" s="2">
        <v>43795</v>
      </c>
      <c r="B749">
        <v>2.287E-3</v>
      </c>
      <c r="C749">
        <v>2.3419999999999999E-3</v>
      </c>
      <c r="D749">
        <v>2.2650000000000001E-3</v>
      </c>
      <c r="E749">
        <v>2.2910000000000001E-3</v>
      </c>
      <c r="F749">
        <v>2.2910000000000001E-3</v>
      </c>
      <c r="G749">
        <v>100273990</v>
      </c>
    </row>
    <row r="750" spans="1:7" x14ac:dyDescent="0.35">
      <c r="A750" s="2">
        <v>43796</v>
      </c>
      <c r="B750">
        <v>2.2910000000000001E-3</v>
      </c>
      <c r="C750">
        <v>2.3579999999999999E-3</v>
      </c>
      <c r="D750">
        <v>2.2290000000000001E-3</v>
      </c>
      <c r="E750">
        <v>2.3389999999999999E-3</v>
      </c>
      <c r="F750">
        <v>2.3389999999999999E-3</v>
      </c>
      <c r="G750">
        <v>100345294</v>
      </c>
    </row>
    <row r="751" spans="1:7" x14ac:dyDescent="0.35">
      <c r="A751" s="2">
        <v>43797</v>
      </c>
      <c r="B751">
        <v>2.3370000000000001E-3</v>
      </c>
      <c r="C751">
        <v>2.3800000000000002E-3</v>
      </c>
      <c r="D751">
        <v>2.313E-3</v>
      </c>
      <c r="E751">
        <v>2.313E-3</v>
      </c>
      <c r="F751">
        <v>2.313E-3</v>
      </c>
      <c r="G751">
        <v>97959428</v>
      </c>
    </row>
    <row r="752" spans="1:7" x14ac:dyDescent="0.35">
      <c r="A752" s="2">
        <v>43798</v>
      </c>
      <c r="B752">
        <v>2.3149999999999998E-3</v>
      </c>
      <c r="C752">
        <v>2.4580000000000001E-3</v>
      </c>
      <c r="D752">
        <v>2.3050000000000002E-3</v>
      </c>
      <c r="E752">
        <v>2.4559999999999998E-3</v>
      </c>
      <c r="F752">
        <v>2.4559999999999998E-3</v>
      </c>
      <c r="G752">
        <v>97859845</v>
      </c>
    </row>
    <row r="753" spans="1:7" x14ac:dyDescent="0.35">
      <c r="A753" s="2">
        <v>43799</v>
      </c>
      <c r="B753">
        <v>2.4559999999999998E-3</v>
      </c>
      <c r="C753">
        <v>2.4740000000000001E-3</v>
      </c>
      <c r="D753">
        <v>2.3140000000000001E-3</v>
      </c>
      <c r="E753">
        <v>2.32E-3</v>
      </c>
      <c r="F753">
        <v>2.32E-3</v>
      </c>
      <c r="G753">
        <v>89565611</v>
      </c>
    </row>
    <row r="754" spans="1:7" x14ac:dyDescent="0.35">
      <c r="A754" s="2">
        <v>43800</v>
      </c>
      <c r="B754">
        <v>2.32E-3</v>
      </c>
      <c r="C754">
        <v>2.3939999999999999E-3</v>
      </c>
      <c r="D754">
        <v>2.2569999999999999E-3</v>
      </c>
      <c r="E754">
        <v>2.2920000000000002E-3</v>
      </c>
      <c r="F754">
        <v>2.2920000000000002E-3</v>
      </c>
      <c r="G754">
        <v>77007809</v>
      </c>
    </row>
    <row r="755" spans="1:7" x14ac:dyDescent="0.35">
      <c r="A755" s="2">
        <v>43801</v>
      </c>
      <c r="B755">
        <v>2.2929999999999999E-3</v>
      </c>
      <c r="C755">
        <v>2.3119999999999998E-3</v>
      </c>
      <c r="D755">
        <v>2.2039999999999998E-3</v>
      </c>
      <c r="E755">
        <v>2.235E-3</v>
      </c>
      <c r="F755">
        <v>2.235E-3</v>
      </c>
      <c r="G755">
        <v>66782510</v>
      </c>
    </row>
    <row r="756" spans="1:7" x14ac:dyDescent="0.35">
      <c r="A756" s="2">
        <v>43802</v>
      </c>
      <c r="B756">
        <v>2.2339999999999999E-3</v>
      </c>
      <c r="C756">
        <v>2.2560000000000002E-3</v>
      </c>
      <c r="D756">
        <v>2.1670000000000001E-3</v>
      </c>
      <c r="E756">
        <v>2.2169999999999998E-3</v>
      </c>
      <c r="F756">
        <v>2.2169999999999998E-3</v>
      </c>
      <c r="G756">
        <v>62508732</v>
      </c>
    </row>
    <row r="757" spans="1:7" x14ac:dyDescent="0.35">
      <c r="A757" s="2">
        <v>43803</v>
      </c>
      <c r="B757">
        <v>2.2169999999999998E-3</v>
      </c>
      <c r="C757">
        <v>2.2409999999999999E-3</v>
      </c>
      <c r="D757">
        <v>2.1649999999999998E-3</v>
      </c>
      <c r="E757">
        <v>2.2079999999999999E-3</v>
      </c>
      <c r="F757">
        <v>2.2079999999999999E-3</v>
      </c>
      <c r="G757">
        <v>73151442</v>
      </c>
    </row>
    <row r="758" spans="1:7" x14ac:dyDescent="0.35">
      <c r="A758" s="2">
        <v>43804</v>
      </c>
      <c r="B758">
        <v>2.209E-3</v>
      </c>
      <c r="C758">
        <v>2.3050000000000002E-3</v>
      </c>
      <c r="D758">
        <v>2.1719999999999999E-3</v>
      </c>
      <c r="E758">
        <v>2.2230000000000001E-3</v>
      </c>
      <c r="F758">
        <v>2.2230000000000001E-3</v>
      </c>
      <c r="G758">
        <v>66757792</v>
      </c>
    </row>
    <row r="759" spans="1:7" x14ac:dyDescent="0.35">
      <c r="A759" s="2">
        <v>43805</v>
      </c>
      <c r="B759">
        <v>2.2209999999999999E-3</v>
      </c>
      <c r="C759">
        <v>2.2799999999999999E-3</v>
      </c>
      <c r="D759">
        <v>2.1800000000000001E-3</v>
      </c>
      <c r="E759">
        <v>2.2260000000000001E-3</v>
      </c>
      <c r="F759">
        <v>2.2260000000000001E-3</v>
      </c>
      <c r="G759">
        <v>66932958</v>
      </c>
    </row>
    <row r="760" spans="1:7" x14ac:dyDescent="0.35">
      <c r="A760" s="2">
        <v>43806</v>
      </c>
      <c r="B760">
        <v>2.2300000000000002E-3</v>
      </c>
      <c r="C760">
        <v>2.248E-3</v>
      </c>
      <c r="D760">
        <v>2.2009999999999998E-3</v>
      </c>
      <c r="E760">
        <v>2.2300000000000002E-3</v>
      </c>
      <c r="F760">
        <v>2.2300000000000002E-3</v>
      </c>
      <c r="G760">
        <v>62933099</v>
      </c>
    </row>
    <row r="761" spans="1:7" x14ac:dyDescent="0.35">
      <c r="A761" s="2">
        <v>43807</v>
      </c>
      <c r="B761">
        <v>2.2300000000000002E-3</v>
      </c>
      <c r="C761">
        <v>2.3410000000000002E-3</v>
      </c>
      <c r="D761">
        <v>2.2070000000000002E-3</v>
      </c>
      <c r="E761">
        <v>2.238E-3</v>
      </c>
      <c r="F761">
        <v>2.238E-3</v>
      </c>
      <c r="G761">
        <v>55442239</v>
      </c>
    </row>
    <row r="762" spans="1:7" x14ac:dyDescent="0.35">
      <c r="A762" s="2">
        <v>43808</v>
      </c>
      <c r="B762">
        <v>2.2369999999999998E-3</v>
      </c>
      <c r="C762">
        <v>2.251E-3</v>
      </c>
      <c r="D762">
        <v>2.1979999999999999E-3</v>
      </c>
      <c r="E762">
        <v>2.2079999999999999E-3</v>
      </c>
      <c r="F762">
        <v>2.2079999999999999E-3</v>
      </c>
      <c r="G762">
        <v>62696753</v>
      </c>
    </row>
    <row r="763" spans="1:7" x14ac:dyDescent="0.35">
      <c r="A763" s="2">
        <v>43809</v>
      </c>
      <c r="B763">
        <v>2.2079999999999999E-3</v>
      </c>
      <c r="C763">
        <v>2.222E-3</v>
      </c>
      <c r="D763">
        <v>2.1849999999999999E-3</v>
      </c>
      <c r="E763">
        <v>2.2039999999999998E-3</v>
      </c>
      <c r="F763">
        <v>2.2039999999999998E-3</v>
      </c>
      <c r="G763">
        <v>69802464</v>
      </c>
    </row>
    <row r="764" spans="1:7" x14ac:dyDescent="0.35">
      <c r="A764" s="2">
        <v>43810</v>
      </c>
      <c r="B764">
        <v>2.202E-3</v>
      </c>
      <c r="C764">
        <v>2.2399999999999998E-3</v>
      </c>
      <c r="D764">
        <v>2.1810000000000002E-3</v>
      </c>
      <c r="E764">
        <v>2.1849999999999999E-3</v>
      </c>
      <c r="F764">
        <v>2.1849999999999999E-3</v>
      </c>
      <c r="G764">
        <v>64108062</v>
      </c>
    </row>
    <row r="765" spans="1:7" x14ac:dyDescent="0.35">
      <c r="A765" s="2">
        <v>43811</v>
      </c>
      <c r="B765">
        <v>2.1849999999999999E-3</v>
      </c>
      <c r="C765">
        <v>2.1979999999999999E-3</v>
      </c>
      <c r="D765">
        <v>2.1670000000000001E-3</v>
      </c>
      <c r="E765">
        <v>2.1879999999999998E-3</v>
      </c>
      <c r="F765">
        <v>2.1879999999999998E-3</v>
      </c>
      <c r="G765">
        <v>66238690</v>
      </c>
    </row>
    <row r="766" spans="1:7" x14ac:dyDescent="0.35">
      <c r="A766" s="2">
        <v>43812</v>
      </c>
      <c r="B766">
        <v>2.1870000000000001E-3</v>
      </c>
      <c r="C766">
        <v>2.2079999999999999E-3</v>
      </c>
      <c r="D766">
        <v>2.1649999999999998E-3</v>
      </c>
      <c r="E766">
        <v>2.1749999999999999E-3</v>
      </c>
      <c r="F766">
        <v>2.1749999999999999E-3</v>
      </c>
      <c r="G766">
        <v>65851726</v>
      </c>
    </row>
    <row r="767" spans="1:7" x14ac:dyDescent="0.35">
      <c r="A767" s="2">
        <v>43813</v>
      </c>
      <c r="B767">
        <v>2.1749999999999999E-3</v>
      </c>
      <c r="C767">
        <v>2.2039999999999998E-3</v>
      </c>
      <c r="D767">
        <v>2.15E-3</v>
      </c>
      <c r="E767">
        <v>2.1700000000000001E-3</v>
      </c>
      <c r="F767">
        <v>2.1700000000000001E-3</v>
      </c>
      <c r="G767">
        <v>71849717</v>
      </c>
    </row>
    <row r="768" spans="1:7" x14ac:dyDescent="0.35">
      <c r="A768" s="2">
        <v>43814</v>
      </c>
      <c r="B768">
        <v>2.1710000000000002E-3</v>
      </c>
      <c r="C768">
        <v>2.1710000000000002E-3</v>
      </c>
      <c r="D768">
        <v>2.0799999999999998E-3</v>
      </c>
      <c r="E768">
        <v>2.1540000000000001E-3</v>
      </c>
      <c r="F768">
        <v>2.1540000000000001E-3</v>
      </c>
      <c r="G768">
        <v>66491990</v>
      </c>
    </row>
    <row r="769" spans="1:7" x14ac:dyDescent="0.35">
      <c r="A769" s="2">
        <v>43815</v>
      </c>
      <c r="B769">
        <v>2.1540000000000001E-3</v>
      </c>
      <c r="C769">
        <v>2.1840000000000002E-3</v>
      </c>
      <c r="D769">
        <v>2.1120000000000002E-3</v>
      </c>
      <c r="E769">
        <v>2.1210000000000001E-3</v>
      </c>
      <c r="F769">
        <v>2.1210000000000001E-3</v>
      </c>
      <c r="G769">
        <v>68370095</v>
      </c>
    </row>
    <row r="770" spans="1:7" x14ac:dyDescent="0.35">
      <c r="A770" s="2">
        <v>43816</v>
      </c>
      <c r="B770">
        <v>2.1199999999999999E-3</v>
      </c>
      <c r="C770">
        <v>2.1519999999999998E-3</v>
      </c>
      <c r="D770">
        <v>1.9970000000000001E-3</v>
      </c>
      <c r="E770">
        <v>2.0179999999999998E-3</v>
      </c>
      <c r="F770">
        <v>2.0179999999999998E-3</v>
      </c>
      <c r="G770">
        <v>85349928</v>
      </c>
    </row>
    <row r="771" spans="1:7" x14ac:dyDescent="0.35">
      <c r="A771" s="2">
        <v>43817</v>
      </c>
      <c r="B771">
        <v>2.0249999999999999E-3</v>
      </c>
      <c r="C771">
        <v>2.1919999999999999E-3</v>
      </c>
      <c r="D771">
        <v>2.0079999999999998E-3</v>
      </c>
      <c r="E771">
        <v>2.183E-3</v>
      </c>
      <c r="F771">
        <v>2.183E-3</v>
      </c>
      <c r="G771">
        <v>98147109</v>
      </c>
    </row>
    <row r="772" spans="1:7" x14ac:dyDescent="0.35">
      <c r="A772" s="2">
        <v>43818</v>
      </c>
      <c r="B772">
        <v>2.1819999999999999E-3</v>
      </c>
      <c r="C772">
        <v>2.199E-3</v>
      </c>
      <c r="D772">
        <v>2.049E-3</v>
      </c>
      <c r="E772">
        <v>2.1229999999999999E-3</v>
      </c>
      <c r="F772">
        <v>2.1229999999999999E-3</v>
      </c>
      <c r="G772">
        <v>79064574</v>
      </c>
    </row>
    <row r="773" spans="1:7" x14ac:dyDescent="0.35">
      <c r="A773" s="2">
        <v>43819</v>
      </c>
      <c r="B773">
        <v>2.127E-3</v>
      </c>
      <c r="C773">
        <v>2.1410000000000001E-3</v>
      </c>
      <c r="D773">
        <v>2.0479999999999999E-3</v>
      </c>
      <c r="E773">
        <v>2.075E-3</v>
      </c>
      <c r="F773">
        <v>2.075E-3</v>
      </c>
      <c r="G773">
        <v>67083802</v>
      </c>
    </row>
    <row r="774" spans="1:7" x14ac:dyDescent="0.35">
      <c r="A774" s="2">
        <v>43820</v>
      </c>
      <c r="B774">
        <v>2.0769999999999999E-3</v>
      </c>
      <c r="C774">
        <v>2.088E-3</v>
      </c>
      <c r="D774">
        <v>2.0439999999999998E-3</v>
      </c>
      <c r="E774">
        <v>2.0839999999999999E-3</v>
      </c>
      <c r="F774">
        <v>2.0839999999999999E-3</v>
      </c>
      <c r="G774">
        <v>66682998</v>
      </c>
    </row>
    <row r="775" spans="1:7" x14ac:dyDescent="0.35">
      <c r="A775" s="2">
        <v>43821</v>
      </c>
      <c r="B775">
        <v>2.0820000000000001E-3</v>
      </c>
      <c r="C775">
        <v>2.1199999999999999E-3</v>
      </c>
      <c r="D775">
        <v>2.0699999999999998E-3</v>
      </c>
      <c r="E775">
        <v>2.1150000000000001E-3</v>
      </c>
      <c r="F775">
        <v>2.1150000000000001E-3</v>
      </c>
      <c r="G775">
        <v>70976748</v>
      </c>
    </row>
    <row r="776" spans="1:7" x14ac:dyDescent="0.35">
      <c r="A776" s="2">
        <v>43822</v>
      </c>
      <c r="B776">
        <v>2.1129999999999999E-3</v>
      </c>
      <c r="C776">
        <v>2.137E-3</v>
      </c>
      <c r="D776">
        <v>2.055E-3</v>
      </c>
      <c r="E776">
        <v>2.0730000000000002E-3</v>
      </c>
      <c r="F776">
        <v>2.0730000000000002E-3</v>
      </c>
      <c r="G776">
        <v>77708509</v>
      </c>
    </row>
    <row r="777" spans="1:7" x14ac:dyDescent="0.35">
      <c r="A777" s="2">
        <v>43823</v>
      </c>
      <c r="B777">
        <v>2.0730000000000002E-3</v>
      </c>
      <c r="C777">
        <v>2.114E-3</v>
      </c>
      <c r="D777">
        <v>2.052E-3</v>
      </c>
      <c r="E777">
        <v>2.0730000000000002E-3</v>
      </c>
      <c r="F777">
        <v>2.0730000000000002E-3</v>
      </c>
      <c r="G777">
        <v>71860410</v>
      </c>
    </row>
    <row r="778" spans="1:7" x14ac:dyDescent="0.35">
      <c r="A778" s="2">
        <v>43824</v>
      </c>
      <c r="B778">
        <v>2.0720000000000001E-3</v>
      </c>
      <c r="C778">
        <v>2.098E-3</v>
      </c>
      <c r="D778">
        <v>2.036E-3</v>
      </c>
      <c r="E778">
        <v>2.088E-3</v>
      </c>
      <c r="F778">
        <v>2.088E-3</v>
      </c>
      <c r="G778">
        <v>79207264</v>
      </c>
    </row>
    <row r="779" spans="1:7" x14ac:dyDescent="0.35">
      <c r="A779" s="2">
        <v>43825</v>
      </c>
      <c r="B779">
        <v>2.0860000000000002E-3</v>
      </c>
      <c r="C779">
        <v>2.098E-3</v>
      </c>
      <c r="D779">
        <v>2.0470000000000002E-3</v>
      </c>
      <c r="E779">
        <v>2.0579999999999999E-3</v>
      </c>
      <c r="F779">
        <v>2.0579999999999999E-3</v>
      </c>
      <c r="G779">
        <v>71906467</v>
      </c>
    </row>
    <row r="780" spans="1:7" x14ac:dyDescent="0.35">
      <c r="A780" s="2">
        <v>43826</v>
      </c>
      <c r="B780">
        <v>2.0590000000000001E-3</v>
      </c>
      <c r="C780">
        <v>2.075E-3</v>
      </c>
      <c r="D780">
        <v>2.032E-3</v>
      </c>
      <c r="E780">
        <v>2.0530000000000001E-3</v>
      </c>
      <c r="F780">
        <v>2.0530000000000001E-3</v>
      </c>
      <c r="G780">
        <v>75486740</v>
      </c>
    </row>
    <row r="781" spans="1:7" x14ac:dyDescent="0.35">
      <c r="A781" s="2">
        <v>43827</v>
      </c>
      <c r="B781">
        <v>2.0530000000000001E-3</v>
      </c>
      <c r="C781">
        <v>2.0899999999999998E-3</v>
      </c>
      <c r="D781">
        <v>2.0509999999999999E-3</v>
      </c>
      <c r="E781">
        <v>2.0639999999999999E-3</v>
      </c>
      <c r="F781">
        <v>2.0639999999999999E-3</v>
      </c>
      <c r="G781">
        <v>64539193</v>
      </c>
    </row>
    <row r="782" spans="1:7" x14ac:dyDescent="0.35">
      <c r="A782" s="2">
        <v>43828</v>
      </c>
      <c r="B782">
        <v>2.0630000000000002E-3</v>
      </c>
      <c r="C782">
        <v>2.114E-3</v>
      </c>
      <c r="D782">
        <v>2.0560000000000001E-3</v>
      </c>
      <c r="E782">
        <v>2.068E-3</v>
      </c>
      <c r="F782">
        <v>2.068E-3</v>
      </c>
      <c r="G782">
        <v>67109832</v>
      </c>
    </row>
    <row r="783" spans="1:7" x14ac:dyDescent="0.35">
      <c r="A783" s="2">
        <v>43829</v>
      </c>
      <c r="B783">
        <v>2.0699999999999998E-3</v>
      </c>
      <c r="C783">
        <v>2.0769999999999999E-3</v>
      </c>
      <c r="D783">
        <v>2.0430000000000001E-3</v>
      </c>
      <c r="E783">
        <v>2.0539999999999998E-3</v>
      </c>
      <c r="F783">
        <v>2.0539999999999998E-3</v>
      </c>
      <c r="G783">
        <v>73171188</v>
      </c>
    </row>
    <row r="784" spans="1:7" x14ac:dyDescent="0.35">
      <c r="A784" s="2">
        <v>43830</v>
      </c>
      <c r="B784">
        <v>2.0560000000000001E-3</v>
      </c>
      <c r="C784">
        <v>2.0560000000000001E-3</v>
      </c>
      <c r="D784">
        <v>2.0219999999999999E-3</v>
      </c>
      <c r="E784">
        <v>2.0279999999999999E-3</v>
      </c>
      <c r="F784">
        <v>2.0279999999999999E-3</v>
      </c>
      <c r="G784">
        <v>69469785</v>
      </c>
    </row>
    <row r="785" spans="1:7" x14ac:dyDescent="0.35">
      <c r="A785" s="2">
        <v>43831</v>
      </c>
      <c r="B785">
        <v>2.0279999999999999E-3</v>
      </c>
      <c r="C785">
        <v>2.052E-3</v>
      </c>
      <c r="D785">
        <v>2.0209999999999998E-3</v>
      </c>
      <c r="E785">
        <v>2.0330000000000001E-3</v>
      </c>
      <c r="F785">
        <v>2.0330000000000001E-3</v>
      </c>
      <c r="G785">
        <v>51180941</v>
      </c>
    </row>
    <row r="786" spans="1:7" x14ac:dyDescent="0.35">
      <c r="A786" s="2">
        <v>43832</v>
      </c>
      <c r="B786">
        <v>2.0339999999999998E-3</v>
      </c>
      <c r="C786">
        <v>2.1099999999999999E-3</v>
      </c>
      <c r="D786">
        <v>1.983E-3</v>
      </c>
      <c r="E786">
        <v>2.0089999999999999E-3</v>
      </c>
      <c r="F786">
        <v>2.0089999999999999E-3</v>
      </c>
      <c r="G786">
        <v>65071106</v>
      </c>
    </row>
    <row r="787" spans="1:7" x14ac:dyDescent="0.35">
      <c r="A787" s="2">
        <v>43833</v>
      </c>
      <c r="B787">
        <v>2.0079999999999998E-3</v>
      </c>
      <c r="C787">
        <v>2.1770000000000001E-3</v>
      </c>
      <c r="D787">
        <v>1.9910000000000001E-3</v>
      </c>
      <c r="E787">
        <v>2.1450000000000002E-3</v>
      </c>
      <c r="F787">
        <v>2.1450000000000002E-3</v>
      </c>
      <c r="G787">
        <v>62619988</v>
      </c>
    </row>
    <row r="788" spans="1:7" x14ac:dyDescent="0.35">
      <c r="A788" s="2">
        <v>43834</v>
      </c>
      <c r="B788">
        <v>2.1440000000000001E-3</v>
      </c>
      <c r="C788">
        <v>2.49E-3</v>
      </c>
      <c r="D788">
        <v>2.0500000000000002E-3</v>
      </c>
      <c r="E788">
        <v>2.2409999999999999E-3</v>
      </c>
      <c r="F788">
        <v>2.2409999999999999E-3</v>
      </c>
      <c r="G788">
        <v>94227582</v>
      </c>
    </row>
    <row r="789" spans="1:7" x14ac:dyDescent="0.35">
      <c r="A789" s="2">
        <v>43835</v>
      </c>
      <c r="B789">
        <v>2.2399999999999998E-3</v>
      </c>
      <c r="C789">
        <v>2.4910000000000002E-3</v>
      </c>
      <c r="D789">
        <v>2.117E-3</v>
      </c>
      <c r="E789">
        <v>2.4190000000000001E-3</v>
      </c>
      <c r="F789">
        <v>2.4190000000000001E-3</v>
      </c>
      <c r="G789">
        <v>52631740</v>
      </c>
    </row>
    <row r="790" spans="1:7" x14ac:dyDescent="0.35">
      <c r="A790" s="2">
        <v>43836</v>
      </c>
      <c r="B790">
        <v>2.418E-3</v>
      </c>
      <c r="C790">
        <v>2.5639999999999999E-3</v>
      </c>
      <c r="D790">
        <v>2.379E-3</v>
      </c>
      <c r="E790">
        <v>2.4629999999999999E-3</v>
      </c>
      <c r="F790">
        <v>2.4629999999999999E-3</v>
      </c>
      <c r="G790">
        <v>54562409</v>
      </c>
    </row>
    <row r="791" spans="1:7" x14ac:dyDescent="0.35">
      <c r="A791" s="2">
        <v>43837</v>
      </c>
      <c r="B791">
        <v>2.4849999999999998E-3</v>
      </c>
      <c r="C791">
        <v>2.4970000000000001E-3</v>
      </c>
      <c r="D791">
        <v>2.3540000000000002E-3</v>
      </c>
      <c r="E791">
        <v>2.4329999999999998E-3</v>
      </c>
      <c r="F791">
        <v>2.4329999999999998E-3</v>
      </c>
      <c r="G791">
        <v>52767343</v>
      </c>
    </row>
    <row r="792" spans="1:7" x14ac:dyDescent="0.35">
      <c r="A792" s="2">
        <v>43838</v>
      </c>
      <c r="B792">
        <v>2.4329999999999998E-3</v>
      </c>
      <c r="C792">
        <v>2.4650000000000002E-3</v>
      </c>
      <c r="D792">
        <v>2.2650000000000001E-3</v>
      </c>
      <c r="E792">
        <v>2.2929999999999999E-3</v>
      </c>
      <c r="F792">
        <v>2.2929999999999999E-3</v>
      </c>
      <c r="G792">
        <v>77251526</v>
      </c>
    </row>
    <row r="793" spans="1:7" x14ac:dyDescent="0.35">
      <c r="A793" s="2">
        <v>43839</v>
      </c>
      <c r="B793">
        <v>2.2910000000000001E-3</v>
      </c>
      <c r="C793">
        <v>2.3140000000000001E-3</v>
      </c>
      <c r="D793">
        <v>2.1450000000000002E-3</v>
      </c>
      <c r="E793">
        <v>2.2560000000000002E-3</v>
      </c>
      <c r="F793">
        <v>2.2560000000000002E-3</v>
      </c>
      <c r="G793">
        <v>70690571</v>
      </c>
    </row>
    <row r="794" spans="1:7" x14ac:dyDescent="0.35">
      <c r="A794" s="2">
        <v>43840</v>
      </c>
      <c r="B794">
        <v>2.2550000000000001E-3</v>
      </c>
      <c r="C794">
        <v>2.3609999999999998E-3</v>
      </c>
      <c r="D794">
        <v>2.199E-3</v>
      </c>
      <c r="E794">
        <v>2.356E-3</v>
      </c>
      <c r="F794">
        <v>2.356E-3</v>
      </c>
      <c r="G794">
        <v>87683356</v>
      </c>
    </row>
    <row r="795" spans="1:7" x14ac:dyDescent="0.35">
      <c r="A795" s="2">
        <v>43841</v>
      </c>
      <c r="B795">
        <v>2.3509999999999998E-3</v>
      </c>
      <c r="C795">
        <v>2.3730000000000001E-3</v>
      </c>
      <c r="D795">
        <v>2.2959999999999999E-3</v>
      </c>
      <c r="E795">
        <v>2.3140000000000001E-3</v>
      </c>
      <c r="F795">
        <v>2.3140000000000001E-3</v>
      </c>
      <c r="G795">
        <v>94203409</v>
      </c>
    </row>
    <row r="796" spans="1:7" x14ac:dyDescent="0.35">
      <c r="A796" s="2">
        <v>43842</v>
      </c>
      <c r="B796">
        <v>2.313E-3</v>
      </c>
      <c r="C796">
        <v>2.4130000000000002E-3</v>
      </c>
      <c r="D796">
        <v>2.313E-3</v>
      </c>
      <c r="E796">
        <v>2.3809999999999999E-3</v>
      </c>
      <c r="F796">
        <v>2.3809999999999999E-3</v>
      </c>
      <c r="G796">
        <v>79426215</v>
      </c>
    </row>
    <row r="797" spans="1:7" x14ac:dyDescent="0.35">
      <c r="A797" s="2">
        <v>43843</v>
      </c>
      <c r="B797">
        <v>2.3809999999999999E-3</v>
      </c>
      <c r="C797">
        <v>2.4069999999999999E-3</v>
      </c>
      <c r="D797">
        <v>2.3270000000000001E-3</v>
      </c>
      <c r="E797">
        <v>2.3579999999999999E-3</v>
      </c>
      <c r="F797">
        <v>2.3579999999999999E-3</v>
      </c>
      <c r="G797">
        <v>83849846</v>
      </c>
    </row>
    <row r="798" spans="1:7" x14ac:dyDescent="0.35">
      <c r="A798" s="2">
        <v>43844</v>
      </c>
      <c r="B798">
        <v>2.3579999999999999E-3</v>
      </c>
      <c r="C798">
        <v>2.5140000000000002E-3</v>
      </c>
      <c r="D798">
        <v>2.3400000000000001E-3</v>
      </c>
      <c r="E798">
        <v>2.47E-3</v>
      </c>
      <c r="F798">
        <v>2.47E-3</v>
      </c>
      <c r="G798">
        <v>128635383</v>
      </c>
    </row>
    <row r="799" spans="1:7" x14ac:dyDescent="0.35">
      <c r="A799" s="2">
        <v>43845</v>
      </c>
      <c r="B799">
        <v>2.4680000000000001E-3</v>
      </c>
      <c r="C799">
        <v>2.5409999999999999E-3</v>
      </c>
      <c r="D799">
        <v>2.3630000000000001E-3</v>
      </c>
      <c r="E799">
        <v>2.369E-3</v>
      </c>
      <c r="F799">
        <v>2.369E-3</v>
      </c>
      <c r="G799">
        <v>128940321</v>
      </c>
    </row>
    <row r="800" spans="1:7" x14ac:dyDescent="0.35">
      <c r="A800" s="2">
        <v>43846</v>
      </c>
      <c r="B800">
        <v>2.372E-3</v>
      </c>
      <c r="C800">
        <v>2.4239999999999999E-3</v>
      </c>
      <c r="D800">
        <v>2.2929999999999999E-3</v>
      </c>
      <c r="E800">
        <v>2.3449999999999999E-3</v>
      </c>
      <c r="F800">
        <v>2.3449999999999999E-3</v>
      </c>
      <c r="G800">
        <v>98124199</v>
      </c>
    </row>
    <row r="801" spans="1:7" x14ac:dyDescent="0.35">
      <c r="A801" s="2">
        <v>43847</v>
      </c>
      <c r="B801">
        <v>2.346E-3</v>
      </c>
      <c r="C801">
        <v>2.516E-3</v>
      </c>
      <c r="D801">
        <v>2.31E-3</v>
      </c>
      <c r="E801">
        <v>2.49E-3</v>
      </c>
      <c r="F801">
        <v>2.49E-3</v>
      </c>
      <c r="G801">
        <v>117752841</v>
      </c>
    </row>
    <row r="802" spans="1:7" x14ac:dyDescent="0.35">
      <c r="A802" s="2">
        <v>43848</v>
      </c>
      <c r="B802">
        <v>2.49E-3</v>
      </c>
      <c r="C802">
        <v>2.5379999999999999E-3</v>
      </c>
      <c r="D802">
        <v>2.4520000000000002E-3</v>
      </c>
      <c r="E802">
        <v>2.5070000000000001E-3</v>
      </c>
      <c r="F802">
        <v>2.5070000000000001E-3</v>
      </c>
      <c r="G802">
        <v>108133943</v>
      </c>
    </row>
    <row r="803" spans="1:7" x14ac:dyDescent="0.35">
      <c r="A803" s="2">
        <v>43849</v>
      </c>
      <c r="B803">
        <v>2.5140000000000002E-3</v>
      </c>
      <c r="C803">
        <v>2.5699999999999998E-3</v>
      </c>
      <c r="D803">
        <v>2.359E-3</v>
      </c>
      <c r="E803">
        <v>2.405E-3</v>
      </c>
      <c r="F803">
        <v>2.405E-3</v>
      </c>
      <c r="G803">
        <v>108085147</v>
      </c>
    </row>
    <row r="804" spans="1:7" x14ac:dyDescent="0.35">
      <c r="A804" s="2">
        <v>43850</v>
      </c>
      <c r="B804">
        <v>2.405E-3</v>
      </c>
      <c r="C804">
        <v>2.4229999999999998E-3</v>
      </c>
      <c r="D804">
        <v>2.359E-3</v>
      </c>
      <c r="E804">
        <v>2.3739999999999998E-3</v>
      </c>
      <c r="F804">
        <v>2.3739999999999998E-3</v>
      </c>
      <c r="G804">
        <v>92022277</v>
      </c>
    </row>
    <row r="805" spans="1:7" x14ac:dyDescent="0.35">
      <c r="A805" s="2">
        <v>43851</v>
      </c>
      <c r="B805">
        <v>2.3739999999999998E-3</v>
      </c>
      <c r="C805">
        <v>2.4030000000000002E-3</v>
      </c>
      <c r="D805">
        <v>2.3349999999999998E-3</v>
      </c>
      <c r="E805">
        <v>2.3760000000000001E-3</v>
      </c>
      <c r="F805">
        <v>2.3760000000000001E-3</v>
      </c>
      <c r="G805">
        <v>84321565</v>
      </c>
    </row>
    <row r="806" spans="1:7" x14ac:dyDescent="0.35">
      <c r="A806" s="2">
        <v>43852</v>
      </c>
      <c r="B806">
        <v>2.3760000000000001E-3</v>
      </c>
      <c r="C806">
        <v>2.3990000000000001E-3</v>
      </c>
      <c r="D806">
        <v>2.32E-3</v>
      </c>
      <c r="E806">
        <v>2.323E-3</v>
      </c>
      <c r="F806">
        <v>2.323E-3</v>
      </c>
      <c r="G806">
        <v>82852580</v>
      </c>
    </row>
    <row r="807" spans="1:7" x14ac:dyDescent="0.35">
      <c r="A807" s="2">
        <v>43853</v>
      </c>
      <c r="B807">
        <v>2.323E-3</v>
      </c>
      <c r="C807">
        <v>2.3579999999999999E-3</v>
      </c>
      <c r="D807">
        <v>2.238E-3</v>
      </c>
      <c r="E807">
        <v>2.2680000000000001E-3</v>
      </c>
      <c r="F807">
        <v>2.2680000000000001E-3</v>
      </c>
      <c r="G807">
        <v>91866620</v>
      </c>
    </row>
    <row r="808" spans="1:7" x14ac:dyDescent="0.35">
      <c r="A808" s="2">
        <v>43854</v>
      </c>
      <c r="B808">
        <v>2.2680000000000001E-3</v>
      </c>
      <c r="C808">
        <v>2.2929999999999999E-3</v>
      </c>
      <c r="D808">
        <v>2.2109999999999999E-3</v>
      </c>
      <c r="E808">
        <v>2.2759999999999998E-3</v>
      </c>
      <c r="F808">
        <v>2.2759999999999998E-3</v>
      </c>
      <c r="G808">
        <v>86865882</v>
      </c>
    </row>
    <row r="809" spans="1:7" x14ac:dyDescent="0.35">
      <c r="A809" s="2">
        <v>43855</v>
      </c>
      <c r="B809">
        <v>2.2759999999999998E-3</v>
      </c>
      <c r="C809">
        <v>2.2759999999999998E-3</v>
      </c>
      <c r="D809">
        <v>2.235E-3</v>
      </c>
      <c r="E809">
        <v>2.2569999999999999E-3</v>
      </c>
      <c r="F809">
        <v>2.2569999999999999E-3</v>
      </c>
      <c r="G809">
        <v>82421399</v>
      </c>
    </row>
    <row r="810" spans="1:7" x14ac:dyDescent="0.35">
      <c r="A810" s="2">
        <v>43856</v>
      </c>
      <c r="B810">
        <v>2.258E-3</v>
      </c>
      <c r="C810">
        <v>2.307E-3</v>
      </c>
      <c r="D810">
        <v>2.2399999999999998E-3</v>
      </c>
      <c r="E810">
        <v>2.3050000000000002E-3</v>
      </c>
      <c r="F810">
        <v>2.3050000000000002E-3</v>
      </c>
      <c r="G810">
        <v>73458474</v>
      </c>
    </row>
    <row r="811" spans="1:7" x14ac:dyDescent="0.35">
      <c r="A811" s="2">
        <v>43857</v>
      </c>
      <c r="B811">
        <v>2.3040000000000001E-3</v>
      </c>
      <c r="C811">
        <v>2.4130000000000002E-3</v>
      </c>
      <c r="D811">
        <v>2.2829999999999999E-3</v>
      </c>
      <c r="E811">
        <v>2.3679999999999999E-3</v>
      </c>
      <c r="F811">
        <v>2.3679999999999999E-3</v>
      </c>
      <c r="G811">
        <v>89023414</v>
      </c>
    </row>
    <row r="812" spans="1:7" x14ac:dyDescent="0.35">
      <c r="A812" s="2">
        <v>43858</v>
      </c>
      <c r="B812">
        <v>2.3649999999999999E-3</v>
      </c>
      <c r="C812">
        <v>2.4499999999999999E-3</v>
      </c>
      <c r="D812">
        <v>2.3630000000000001E-3</v>
      </c>
      <c r="E812">
        <v>2.4499999999999999E-3</v>
      </c>
      <c r="F812">
        <v>2.4499999999999999E-3</v>
      </c>
      <c r="G812">
        <v>91528771</v>
      </c>
    </row>
    <row r="813" spans="1:7" x14ac:dyDescent="0.35">
      <c r="A813" s="2">
        <v>43859</v>
      </c>
      <c r="B813">
        <v>2.4510000000000001E-3</v>
      </c>
      <c r="C813">
        <v>2.4710000000000001E-3</v>
      </c>
      <c r="D813">
        <v>2.3900000000000002E-3</v>
      </c>
      <c r="E813">
        <v>2.3900000000000002E-3</v>
      </c>
      <c r="F813">
        <v>2.3900000000000002E-3</v>
      </c>
      <c r="G813">
        <v>80676219</v>
      </c>
    </row>
    <row r="814" spans="1:7" x14ac:dyDescent="0.35">
      <c r="A814" s="2">
        <v>43860</v>
      </c>
      <c r="B814">
        <v>2.3909999999999999E-3</v>
      </c>
      <c r="C814">
        <v>2.4459999999999998E-3</v>
      </c>
      <c r="D814">
        <v>2.3709999999999998E-3</v>
      </c>
      <c r="E814">
        <v>2.4399999999999999E-3</v>
      </c>
      <c r="F814">
        <v>2.4399999999999999E-3</v>
      </c>
      <c r="G814">
        <v>83967914</v>
      </c>
    </row>
    <row r="815" spans="1:7" x14ac:dyDescent="0.35">
      <c r="A815" s="2">
        <v>43861</v>
      </c>
      <c r="B815">
        <v>2.4399999999999999E-3</v>
      </c>
      <c r="C815">
        <v>2.4580000000000001E-3</v>
      </c>
      <c r="D815">
        <v>2.369E-3</v>
      </c>
      <c r="E815">
        <v>2.3939999999999999E-3</v>
      </c>
      <c r="F815">
        <v>2.3939999999999999E-3</v>
      </c>
      <c r="G815">
        <v>76519295</v>
      </c>
    </row>
    <row r="816" spans="1:7" x14ac:dyDescent="0.35">
      <c r="A816" s="2">
        <v>43862</v>
      </c>
      <c r="B816">
        <v>2.3909999999999999E-3</v>
      </c>
      <c r="C816">
        <v>2.431E-3</v>
      </c>
      <c r="D816">
        <v>2.382E-3</v>
      </c>
      <c r="E816">
        <v>2.4220000000000001E-3</v>
      </c>
      <c r="F816">
        <v>2.4220000000000001E-3</v>
      </c>
      <c r="G816">
        <v>78730830</v>
      </c>
    </row>
    <row r="817" spans="1:7" x14ac:dyDescent="0.35">
      <c r="A817" s="2">
        <v>43863</v>
      </c>
      <c r="B817">
        <v>2.421E-3</v>
      </c>
      <c r="C817">
        <v>2.506E-3</v>
      </c>
      <c r="D817">
        <v>2.395E-3</v>
      </c>
      <c r="E817">
        <v>2.4680000000000001E-3</v>
      </c>
      <c r="F817">
        <v>2.4680000000000001E-3</v>
      </c>
      <c r="G817">
        <v>91552515</v>
      </c>
    </row>
    <row r="818" spans="1:7" x14ac:dyDescent="0.35">
      <c r="A818" s="2">
        <v>43864</v>
      </c>
      <c r="B818">
        <v>2.4659999999999999E-3</v>
      </c>
      <c r="C818">
        <v>2.5170000000000001E-3</v>
      </c>
      <c r="D818">
        <v>2.4269999999999999E-3</v>
      </c>
      <c r="E818">
        <v>2.4399999999999999E-3</v>
      </c>
      <c r="F818">
        <v>2.4399999999999999E-3</v>
      </c>
      <c r="G818">
        <v>78856631</v>
      </c>
    </row>
    <row r="819" spans="1:7" x14ac:dyDescent="0.35">
      <c r="A819" s="2">
        <v>43865</v>
      </c>
      <c r="B819">
        <v>2.4380000000000001E-3</v>
      </c>
      <c r="C819">
        <v>2.503E-3</v>
      </c>
      <c r="D819">
        <v>2.4020000000000001E-3</v>
      </c>
      <c r="E819">
        <v>2.503E-3</v>
      </c>
      <c r="F819">
        <v>2.503E-3</v>
      </c>
      <c r="G819">
        <v>89790002</v>
      </c>
    </row>
    <row r="820" spans="1:7" x14ac:dyDescent="0.35">
      <c r="A820" s="2">
        <v>43866</v>
      </c>
      <c r="B820">
        <v>2.503E-3</v>
      </c>
      <c r="C820">
        <v>2.63E-3</v>
      </c>
      <c r="D820">
        <v>2.4919999999999999E-3</v>
      </c>
      <c r="E820">
        <v>2.5820000000000001E-3</v>
      </c>
      <c r="F820">
        <v>2.5820000000000001E-3</v>
      </c>
      <c r="G820">
        <v>105741619</v>
      </c>
    </row>
    <row r="821" spans="1:7" x14ac:dyDescent="0.35">
      <c r="A821" s="2">
        <v>43867</v>
      </c>
      <c r="B821">
        <v>2.5829999999999998E-3</v>
      </c>
      <c r="C821">
        <v>2.6770000000000001E-3</v>
      </c>
      <c r="D821">
        <v>2.5739999999999999E-3</v>
      </c>
      <c r="E821">
        <v>2.653E-3</v>
      </c>
      <c r="F821">
        <v>2.653E-3</v>
      </c>
      <c r="G821">
        <v>108711614</v>
      </c>
    </row>
    <row r="822" spans="1:7" x14ac:dyDescent="0.35">
      <c r="A822" s="2">
        <v>43868</v>
      </c>
      <c r="B822">
        <v>2.6540000000000001E-3</v>
      </c>
      <c r="C822">
        <v>2.7699999999999999E-3</v>
      </c>
      <c r="D822">
        <v>2.647E-3</v>
      </c>
      <c r="E822">
        <v>2.7690000000000002E-3</v>
      </c>
      <c r="F822">
        <v>2.7690000000000002E-3</v>
      </c>
      <c r="G822">
        <v>130273878</v>
      </c>
    </row>
    <row r="823" spans="1:7" x14ac:dyDescent="0.35">
      <c r="A823" s="2">
        <v>43869</v>
      </c>
      <c r="B823">
        <v>2.7669999999999999E-3</v>
      </c>
      <c r="C823">
        <v>3.209E-3</v>
      </c>
      <c r="D823">
        <v>2.722E-3</v>
      </c>
      <c r="E823">
        <v>3.1589999999999999E-3</v>
      </c>
      <c r="F823">
        <v>3.1589999999999999E-3</v>
      </c>
      <c r="G823">
        <v>203803814</v>
      </c>
    </row>
    <row r="824" spans="1:7" x14ac:dyDescent="0.35">
      <c r="A824" s="2">
        <v>43870</v>
      </c>
      <c r="B824">
        <v>3.156E-3</v>
      </c>
      <c r="C824">
        <v>3.5309999999999999E-3</v>
      </c>
      <c r="D824">
        <v>3.1519999999999999E-3</v>
      </c>
      <c r="E824">
        <v>3.2320000000000001E-3</v>
      </c>
      <c r="F824">
        <v>3.2320000000000001E-3</v>
      </c>
      <c r="G824">
        <v>218861527</v>
      </c>
    </row>
    <row r="825" spans="1:7" x14ac:dyDescent="0.35">
      <c r="A825" s="2">
        <v>43871</v>
      </c>
      <c r="B825">
        <v>3.2339999999999999E-3</v>
      </c>
      <c r="C825">
        <v>3.3029999999999999E-3</v>
      </c>
      <c r="D825">
        <v>2.9039999999999999E-3</v>
      </c>
      <c r="E825">
        <v>2.9859999999999999E-3</v>
      </c>
      <c r="F825">
        <v>2.9859999999999999E-3</v>
      </c>
      <c r="G825">
        <v>195582003</v>
      </c>
    </row>
    <row r="826" spans="1:7" x14ac:dyDescent="0.35">
      <c r="A826" s="2">
        <v>43872</v>
      </c>
      <c r="B826">
        <v>3.0109999999999998E-3</v>
      </c>
      <c r="C826">
        <v>3.0850000000000001E-3</v>
      </c>
      <c r="D826">
        <v>2.8639999999999998E-3</v>
      </c>
      <c r="E826">
        <v>3.0409999999999999E-3</v>
      </c>
      <c r="F826">
        <v>3.0409999999999999E-3</v>
      </c>
      <c r="G826">
        <v>169747135</v>
      </c>
    </row>
    <row r="827" spans="1:7" x14ac:dyDescent="0.35">
      <c r="A827" s="2">
        <v>43873</v>
      </c>
      <c r="B827">
        <v>3.0409999999999999E-3</v>
      </c>
      <c r="C827">
        <v>3.173E-3</v>
      </c>
      <c r="D827">
        <v>3.0130000000000001E-3</v>
      </c>
      <c r="E827">
        <v>3.0929999999999998E-3</v>
      </c>
      <c r="F827">
        <v>3.0929999999999998E-3</v>
      </c>
      <c r="G827">
        <v>181406960</v>
      </c>
    </row>
    <row r="828" spans="1:7" x14ac:dyDescent="0.35">
      <c r="A828" s="2">
        <v>43874</v>
      </c>
      <c r="B828">
        <v>3.0639999999999999E-3</v>
      </c>
      <c r="C828">
        <v>3.2160000000000001E-3</v>
      </c>
      <c r="D828">
        <v>2.9729999999999999E-3</v>
      </c>
      <c r="E828">
        <v>3.026E-3</v>
      </c>
      <c r="F828">
        <v>3.026E-3</v>
      </c>
      <c r="G828">
        <v>168543942</v>
      </c>
    </row>
    <row r="829" spans="1:7" x14ac:dyDescent="0.35">
      <c r="A829" s="2">
        <v>43875</v>
      </c>
      <c r="B829">
        <v>2.9989999999999999E-3</v>
      </c>
      <c r="C829">
        <v>3.1470000000000001E-3</v>
      </c>
      <c r="D829">
        <v>2.9810000000000001E-3</v>
      </c>
      <c r="E829">
        <v>3.13E-3</v>
      </c>
      <c r="F829">
        <v>3.13E-3</v>
      </c>
      <c r="G829">
        <v>140849233</v>
      </c>
    </row>
    <row r="830" spans="1:7" x14ac:dyDescent="0.35">
      <c r="A830" s="2">
        <v>43876</v>
      </c>
      <c r="B830">
        <v>3.0980000000000001E-3</v>
      </c>
      <c r="C830">
        <v>3.1809999999999998E-3</v>
      </c>
      <c r="D830">
        <v>2.8389999999999999E-3</v>
      </c>
      <c r="E830">
        <v>2.9199999999999999E-3</v>
      </c>
      <c r="F830">
        <v>2.9199999999999999E-3</v>
      </c>
      <c r="G830">
        <v>144726029</v>
      </c>
    </row>
    <row r="831" spans="1:7" x14ac:dyDescent="0.35">
      <c r="A831" s="2">
        <v>43877</v>
      </c>
      <c r="B831">
        <v>2.9169999999999999E-3</v>
      </c>
      <c r="C831">
        <v>2.9650000000000002E-3</v>
      </c>
      <c r="D831">
        <v>2.6259999999999999E-3</v>
      </c>
      <c r="E831">
        <v>2.774E-3</v>
      </c>
      <c r="F831">
        <v>2.774E-3</v>
      </c>
      <c r="G831">
        <v>149831933</v>
      </c>
    </row>
    <row r="832" spans="1:7" x14ac:dyDescent="0.35">
      <c r="A832" s="2">
        <v>43878</v>
      </c>
      <c r="B832">
        <v>2.7399999999999998E-3</v>
      </c>
      <c r="C832">
        <v>2.7720000000000002E-3</v>
      </c>
      <c r="D832">
        <v>2.5469999999999998E-3</v>
      </c>
      <c r="E832">
        <v>2.712E-3</v>
      </c>
      <c r="F832">
        <v>2.712E-3</v>
      </c>
      <c r="G832">
        <v>149622002</v>
      </c>
    </row>
    <row r="833" spans="1:7" x14ac:dyDescent="0.35">
      <c r="A833" s="2">
        <v>43879</v>
      </c>
      <c r="B833">
        <v>2.6770000000000001E-3</v>
      </c>
      <c r="C833">
        <v>2.846E-3</v>
      </c>
      <c r="D833">
        <v>2.6549999999999998E-3</v>
      </c>
      <c r="E833">
        <v>2.8389999999999999E-3</v>
      </c>
      <c r="F833">
        <v>2.8389999999999999E-3</v>
      </c>
      <c r="G833">
        <v>144188844</v>
      </c>
    </row>
    <row r="834" spans="1:7" x14ac:dyDescent="0.35">
      <c r="A834" s="2">
        <v>43880</v>
      </c>
      <c r="B834">
        <v>2.8389999999999999E-3</v>
      </c>
      <c r="C834">
        <v>2.8739999999999998E-3</v>
      </c>
      <c r="D834">
        <v>2.624E-3</v>
      </c>
      <c r="E834">
        <v>2.624E-3</v>
      </c>
      <c r="F834">
        <v>2.624E-3</v>
      </c>
      <c r="G834">
        <v>136889052</v>
      </c>
    </row>
    <row r="835" spans="1:7" x14ac:dyDescent="0.35">
      <c r="A835" s="2">
        <v>43881</v>
      </c>
      <c r="B835">
        <v>2.6250000000000002E-3</v>
      </c>
      <c r="C835">
        <v>2.673E-3</v>
      </c>
      <c r="D835">
        <v>2.5690000000000001E-3</v>
      </c>
      <c r="E835">
        <v>2.6589999999999999E-3</v>
      </c>
      <c r="F835">
        <v>2.6589999999999999E-3</v>
      </c>
      <c r="G835">
        <v>187866681</v>
      </c>
    </row>
    <row r="836" spans="1:7" x14ac:dyDescent="0.35">
      <c r="A836" s="2">
        <v>43882</v>
      </c>
      <c r="B836">
        <v>2.6559999999999999E-3</v>
      </c>
      <c r="C836">
        <v>2.7030000000000001E-3</v>
      </c>
      <c r="D836">
        <v>2.614E-3</v>
      </c>
      <c r="E836">
        <v>2.6480000000000002E-3</v>
      </c>
      <c r="F836">
        <v>2.6480000000000002E-3</v>
      </c>
      <c r="G836">
        <v>157652567</v>
      </c>
    </row>
    <row r="837" spans="1:7" x14ac:dyDescent="0.35">
      <c r="A837" s="2">
        <v>43883</v>
      </c>
      <c r="B837">
        <v>2.65E-3</v>
      </c>
      <c r="C837">
        <v>2.6549999999999998E-3</v>
      </c>
      <c r="D837">
        <v>2.5769999999999999E-3</v>
      </c>
      <c r="E837">
        <v>2.601E-3</v>
      </c>
      <c r="F837">
        <v>2.601E-3</v>
      </c>
      <c r="G837">
        <v>156145895</v>
      </c>
    </row>
    <row r="838" spans="1:7" x14ac:dyDescent="0.35">
      <c r="A838" s="2">
        <v>43884</v>
      </c>
      <c r="B838">
        <v>2.5999999999999999E-3</v>
      </c>
      <c r="C838">
        <v>2.6819999999999999E-3</v>
      </c>
      <c r="D838">
        <v>2.5959999999999998E-3</v>
      </c>
      <c r="E838">
        <v>2.6800000000000001E-3</v>
      </c>
      <c r="F838">
        <v>2.6800000000000001E-3</v>
      </c>
      <c r="G838">
        <v>180747902</v>
      </c>
    </row>
    <row r="839" spans="1:7" x14ac:dyDescent="0.35">
      <c r="A839" s="2">
        <v>43885</v>
      </c>
      <c r="B839">
        <v>2.679E-3</v>
      </c>
      <c r="C839">
        <v>2.6870000000000002E-3</v>
      </c>
      <c r="D839">
        <v>2.5569999999999998E-3</v>
      </c>
      <c r="E839">
        <v>2.5899999999999999E-3</v>
      </c>
      <c r="F839">
        <v>2.5899999999999999E-3</v>
      </c>
      <c r="G839">
        <v>159143744</v>
      </c>
    </row>
    <row r="840" spans="1:7" x14ac:dyDescent="0.35">
      <c r="A840" s="2">
        <v>43886</v>
      </c>
      <c r="B840">
        <v>2.5899999999999999E-3</v>
      </c>
      <c r="C840">
        <v>2.591E-3</v>
      </c>
      <c r="D840">
        <v>2.4359999999999998E-3</v>
      </c>
      <c r="E840">
        <v>2.4759999999999999E-3</v>
      </c>
      <c r="F840">
        <v>2.4759999999999999E-3</v>
      </c>
      <c r="G840">
        <v>178541404</v>
      </c>
    </row>
    <row r="841" spans="1:7" x14ac:dyDescent="0.35">
      <c r="A841" s="2">
        <v>43887</v>
      </c>
      <c r="B841">
        <v>2.4750000000000002E-3</v>
      </c>
      <c r="C841">
        <v>2.4870000000000001E-3</v>
      </c>
      <c r="D841">
        <v>2.2109999999999999E-3</v>
      </c>
      <c r="E841">
        <v>2.3389999999999999E-3</v>
      </c>
      <c r="F841">
        <v>2.3389999999999999E-3</v>
      </c>
      <c r="G841">
        <v>201370789</v>
      </c>
    </row>
    <row r="842" spans="1:7" x14ac:dyDescent="0.35">
      <c r="A842" s="2">
        <v>43888</v>
      </c>
      <c r="B842">
        <v>2.3370000000000001E-3</v>
      </c>
      <c r="C842">
        <v>2.4030000000000002E-3</v>
      </c>
      <c r="D842">
        <v>2.2980000000000001E-3</v>
      </c>
      <c r="E842">
        <v>2.3240000000000001E-3</v>
      </c>
      <c r="F842">
        <v>2.3240000000000001E-3</v>
      </c>
      <c r="G842">
        <v>162813946</v>
      </c>
    </row>
    <row r="843" spans="1:7" x14ac:dyDescent="0.35">
      <c r="A843" s="2">
        <v>43889</v>
      </c>
      <c r="B843">
        <v>2.323E-3</v>
      </c>
      <c r="C843">
        <v>2.3730000000000001E-3</v>
      </c>
      <c r="D843">
        <v>2.2260000000000001E-3</v>
      </c>
      <c r="E843">
        <v>2.2889999999999998E-3</v>
      </c>
      <c r="F843">
        <v>2.2889999999999998E-3</v>
      </c>
      <c r="G843">
        <v>153544453</v>
      </c>
    </row>
    <row r="844" spans="1:7" x14ac:dyDescent="0.35">
      <c r="A844" s="2">
        <v>43890</v>
      </c>
      <c r="B844">
        <v>2.2859999999999998E-3</v>
      </c>
      <c r="C844">
        <v>2.32E-3</v>
      </c>
      <c r="D844">
        <v>2.2300000000000002E-3</v>
      </c>
      <c r="E844">
        <v>2.235E-3</v>
      </c>
      <c r="F844">
        <v>2.235E-3</v>
      </c>
      <c r="G844">
        <v>146635830</v>
      </c>
    </row>
    <row r="845" spans="1:7" x14ac:dyDescent="0.35">
      <c r="A845" s="2">
        <v>43891</v>
      </c>
      <c r="B845">
        <v>2.2330000000000002E-3</v>
      </c>
      <c r="C845">
        <v>2.297E-3</v>
      </c>
      <c r="D845">
        <v>2.2230000000000001E-3</v>
      </c>
      <c r="E845">
        <v>2.2750000000000001E-3</v>
      </c>
      <c r="F845">
        <v>2.2750000000000001E-3</v>
      </c>
      <c r="G845">
        <v>162437207</v>
      </c>
    </row>
    <row r="846" spans="1:7" x14ac:dyDescent="0.35">
      <c r="A846" s="2">
        <v>43892</v>
      </c>
      <c r="B846">
        <v>2.2780000000000001E-3</v>
      </c>
      <c r="C846">
        <v>2.3700000000000001E-3</v>
      </c>
      <c r="D846">
        <v>2.2560000000000002E-3</v>
      </c>
      <c r="E846">
        <v>2.349E-3</v>
      </c>
      <c r="F846">
        <v>2.349E-3</v>
      </c>
      <c r="G846">
        <v>165788612</v>
      </c>
    </row>
    <row r="847" spans="1:7" x14ac:dyDescent="0.35">
      <c r="A847" s="2">
        <v>43893</v>
      </c>
      <c r="B847">
        <v>2.3479999999999998E-3</v>
      </c>
      <c r="C847">
        <v>2.5249999999999999E-3</v>
      </c>
      <c r="D847">
        <v>2.3159999999999999E-3</v>
      </c>
      <c r="E847">
        <v>2.4989999999999999E-3</v>
      </c>
      <c r="F847">
        <v>2.4989999999999999E-3</v>
      </c>
      <c r="G847">
        <v>174988479</v>
      </c>
    </row>
    <row r="848" spans="1:7" x14ac:dyDescent="0.35">
      <c r="A848" s="2">
        <v>43894</v>
      </c>
      <c r="B848">
        <v>2.5000000000000001E-3</v>
      </c>
      <c r="C848">
        <v>2.5079999999999998E-3</v>
      </c>
      <c r="D848">
        <v>2.3670000000000002E-3</v>
      </c>
      <c r="E848">
        <v>2.398E-3</v>
      </c>
      <c r="F848">
        <v>2.398E-3</v>
      </c>
      <c r="G848">
        <v>144601436</v>
      </c>
    </row>
    <row r="849" spans="1:7" x14ac:dyDescent="0.35">
      <c r="A849" s="2">
        <v>43895</v>
      </c>
      <c r="B849">
        <v>2.3990000000000001E-3</v>
      </c>
      <c r="C849">
        <v>2.5309999999999998E-3</v>
      </c>
      <c r="D849">
        <v>2.395E-3</v>
      </c>
      <c r="E849">
        <v>2.506E-3</v>
      </c>
      <c r="F849">
        <v>2.506E-3</v>
      </c>
      <c r="G849">
        <v>104912777</v>
      </c>
    </row>
    <row r="850" spans="1:7" x14ac:dyDescent="0.35">
      <c r="A850" s="2">
        <v>43896</v>
      </c>
      <c r="B850">
        <v>2.5040000000000001E-3</v>
      </c>
      <c r="C850">
        <v>2.5170000000000001E-3</v>
      </c>
      <c r="D850">
        <v>2.447E-3</v>
      </c>
      <c r="E850">
        <v>2.496E-3</v>
      </c>
      <c r="F850">
        <v>2.496E-3</v>
      </c>
      <c r="G850">
        <v>100268192</v>
      </c>
    </row>
    <row r="851" spans="1:7" x14ac:dyDescent="0.35">
      <c r="A851" s="2">
        <v>43897</v>
      </c>
      <c r="B851">
        <v>2.5010000000000002E-3</v>
      </c>
      <c r="C851">
        <v>2.513E-3</v>
      </c>
      <c r="D851">
        <v>2.4009999999999999E-3</v>
      </c>
      <c r="E851">
        <v>2.405E-3</v>
      </c>
      <c r="F851">
        <v>2.405E-3</v>
      </c>
      <c r="G851">
        <v>88138038</v>
      </c>
    </row>
    <row r="852" spans="1:7" x14ac:dyDescent="0.35">
      <c r="A852" s="2">
        <v>43898</v>
      </c>
      <c r="B852">
        <v>2.4060000000000002E-3</v>
      </c>
      <c r="C852">
        <v>2.408E-3</v>
      </c>
      <c r="D852">
        <v>2.1840000000000002E-3</v>
      </c>
      <c r="E852">
        <v>2.1870000000000001E-3</v>
      </c>
      <c r="F852">
        <v>2.1870000000000001E-3</v>
      </c>
      <c r="G852">
        <v>101738284</v>
      </c>
    </row>
    <row r="853" spans="1:7" x14ac:dyDescent="0.35">
      <c r="A853" s="2">
        <v>43899</v>
      </c>
      <c r="B853">
        <v>2.189E-3</v>
      </c>
      <c r="C853">
        <v>2.2360000000000001E-3</v>
      </c>
      <c r="D853">
        <v>2.1069999999999999E-3</v>
      </c>
      <c r="E853">
        <v>2.2139999999999998E-3</v>
      </c>
      <c r="F853">
        <v>2.2139999999999998E-3</v>
      </c>
      <c r="G853">
        <v>137033008</v>
      </c>
    </row>
    <row r="854" spans="1:7" x14ac:dyDescent="0.35">
      <c r="A854" s="2">
        <v>43900</v>
      </c>
      <c r="B854">
        <v>2.2169999999999998E-3</v>
      </c>
      <c r="C854">
        <v>2.2629999999999998E-3</v>
      </c>
      <c r="D854">
        <v>2.166E-3</v>
      </c>
      <c r="E854">
        <v>2.2070000000000002E-3</v>
      </c>
      <c r="F854">
        <v>2.2070000000000002E-3</v>
      </c>
      <c r="G854">
        <v>115431584</v>
      </c>
    </row>
    <row r="855" spans="1:7" x14ac:dyDescent="0.35">
      <c r="A855" s="2">
        <v>43901</v>
      </c>
      <c r="B855">
        <v>2.2079999999999999E-3</v>
      </c>
      <c r="C855">
        <v>2.2279999999999999E-3</v>
      </c>
      <c r="D855">
        <v>2.0990000000000002E-3</v>
      </c>
      <c r="E855">
        <v>2.1840000000000002E-3</v>
      </c>
      <c r="F855">
        <v>2.1840000000000002E-3</v>
      </c>
      <c r="G855">
        <v>107425626</v>
      </c>
    </row>
    <row r="856" spans="1:7" x14ac:dyDescent="0.35">
      <c r="A856" s="2">
        <v>43902</v>
      </c>
      <c r="B856">
        <v>2.183E-3</v>
      </c>
      <c r="C856">
        <v>2.1879999999999998E-3</v>
      </c>
      <c r="D856">
        <v>1.5349999999999999E-3</v>
      </c>
      <c r="E856">
        <v>1.537E-3</v>
      </c>
      <c r="F856">
        <v>1.537E-3</v>
      </c>
      <c r="G856">
        <v>167892774</v>
      </c>
    </row>
    <row r="857" spans="1:7" x14ac:dyDescent="0.35">
      <c r="A857" s="2">
        <v>43903</v>
      </c>
      <c r="B857">
        <v>1.5399999999999999E-3</v>
      </c>
      <c r="C857">
        <v>1.799E-3</v>
      </c>
      <c r="D857">
        <v>1.2470000000000001E-3</v>
      </c>
      <c r="E857">
        <v>1.738E-3</v>
      </c>
      <c r="F857">
        <v>1.738E-3</v>
      </c>
      <c r="G857">
        <v>218676976</v>
      </c>
    </row>
    <row r="858" spans="1:7" x14ac:dyDescent="0.35">
      <c r="A858" s="2">
        <v>43904</v>
      </c>
      <c r="B858">
        <v>1.737E-3</v>
      </c>
      <c r="C858">
        <v>1.784E-3</v>
      </c>
      <c r="D858">
        <v>1.64E-3</v>
      </c>
      <c r="E858">
        <v>1.6659999999999999E-3</v>
      </c>
      <c r="F858">
        <v>1.6659999999999999E-3</v>
      </c>
      <c r="G858">
        <v>113389101</v>
      </c>
    </row>
    <row r="859" spans="1:7" x14ac:dyDescent="0.35">
      <c r="A859" s="2">
        <v>43905</v>
      </c>
      <c r="B859">
        <v>1.6639999999999999E-3</v>
      </c>
      <c r="C859">
        <v>1.8190000000000001E-3</v>
      </c>
      <c r="D859">
        <v>1.655E-3</v>
      </c>
      <c r="E859">
        <v>1.6850000000000001E-3</v>
      </c>
      <c r="F859">
        <v>1.6850000000000001E-3</v>
      </c>
      <c r="G859">
        <v>119811060</v>
      </c>
    </row>
    <row r="860" spans="1:7" x14ac:dyDescent="0.35">
      <c r="A860" s="2">
        <v>43906</v>
      </c>
      <c r="B860">
        <v>1.684E-3</v>
      </c>
      <c r="C860">
        <v>1.699E-3</v>
      </c>
      <c r="D860">
        <v>1.4530000000000001E-3</v>
      </c>
      <c r="E860">
        <v>1.5870000000000001E-3</v>
      </c>
      <c r="F860">
        <v>1.5870000000000001E-3</v>
      </c>
      <c r="G860">
        <v>134329668</v>
      </c>
    </row>
    <row r="861" spans="1:7" x14ac:dyDescent="0.35">
      <c r="A861" s="2">
        <v>43907</v>
      </c>
      <c r="B861">
        <v>1.591E-3</v>
      </c>
      <c r="C861">
        <v>1.6770000000000001E-3</v>
      </c>
      <c r="D861">
        <v>1.5579999999999999E-3</v>
      </c>
      <c r="E861">
        <v>1.5870000000000001E-3</v>
      </c>
      <c r="F861">
        <v>1.5870000000000001E-3</v>
      </c>
      <c r="G861">
        <v>102697604</v>
      </c>
    </row>
    <row r="862" spans="1:7" x14ac:dyDescent="0.35">
      <c r="A862" s="2">
        <v>43908</v>
      </c>
      <c r="B862">
        <v>1.5900000000000001E-3</v>
      </c>
      <c r="C862">
        <v>1.6119999999999999E-3</v>
      </c>
      <c r="D862">
        <v>1.552E-3</v>
      </c>
      <c r="E862">
        <v>1.5659999999999999E-3</v>
      </c>
      <c r="F862">
        <v>1.5659999999999999E-3</v>
      </c>
      <c r="G862">
        <v>102196814</v>
      </c>
    </row>
    <row r="863" spans="1:7" x14ac:dyDescent="0.35">
      <c r="A863" s="2">
        <v>43909</v>
      </c>
      <c r="B863">
        <v>1.5659999999999999E-3</v>
      </c>
      <c r="C863">
        <v>1.8439999999999999E-3</v>
      </c>
      <c r="D863">
        <v>1.562E-3</v>
      </c>
      <c r="E863">
        <v>1.7730000000000001E-3</v>
      </c>
      <c r="F863">
        <v>1.7730000000000001E-3</v>
      </c>
      <c r="G863">
        <v>251888350</v>
      </c>
    </row>
    <row r="864" spans="1:7" x14ac:dyDescent="0.35">
      <c r="A864" s="2">
        <v>43910</v>
      </c>
      <c r="B864">
        <v>1.771E-3</v>
      </c>
      <c r="C864">
        <v>1.931E-3</v>
      </c>
      <c r="D864">
        <v>1.6789999999999999E-3</v>
      </c>
      <c r="E864">
        <v>1.7730000000000001E-3</v>
      </c>
      <c r="F864">
        <v>1.7730000000000001E-3</v>
      </c>
      <c r="G864">
        <v>188170528</v>
      </c>
    </row>
    <row r="865" spans="1:7" x14ac:dyDescent="0.35">
      <c r="A865" s="2">
        <v>43911</v>
      </c>
      <c r="B865">
        <v>1.771E-3</v>
      </c>
      <c r="C865">
        <v>1.851E-3</v>
      </c>
      <c r="D865">
        <v>1.6930000000000001E-3</v>
      </c>
      <c r="E865">
        <v>1.7849999999999999E-3</v>
      </c>
      <c r="F865">
        <v>1.7849999999999999E-3</v>
      </c>
      <c r="G865">
        <v>166141811</v>
      </c>
    </row>
    <row r="866" spans="1:7" x14ac:dyDescent="0.35">
      <c r="A866" s="2">
        <v>43912</v>
      </c>
      <c r="B866">
        <v>1.7849999999999999E-3</v>
      </c>
      <c r="C866">
        <v>1.8680000000000001E-3</v>
      </c>
      <c r="D866">
        <v>1.719E-3</v>
      </c>
      <c r="E866">
        <v>1.7309999999999999E-3</v>
      </c>
      <c r="F866">
        <v>1.7309999999999999E-3</v>
      </c>
      <c r="G866">
        <v>161287088</v>
      </c>
    </row>
    <row r="867" spans="1:7" x14ac:dyDescent="0.35">
      <c r="A867" s="2">
        <v>43913</v>
      </c>
      <c r="B867">
        <v>1.727E-3</v>
      </c>
      <c r="C867">
        <v>1.817E-3</v>
      </c>
      <c r="D867">
        <v>1.6919999999999999E-3</v>
      </c>
      <c r="E867">
        <v>1.805E-3</v>
      </c>
      <c r="F867">
        <v>1.805E-3</v>
      </c>
      <c r="G867">
        <v>166551897</v>
      </c>
    </row>
    <row r="868" spans="1:7" x14ac:dyDescent="0.35">
      <c r="A868" s="2">
        <v>43914</v>
      </c>
      <c r="B868">
        <v>1.805E-3</v>
      </c>
      <c r="C868">
        <v>1.9120000000000001E-3</v>
      </c>
      <c r="D868">
        <v>1.799E-3</v>
      </c>
      <c r="E868">
        <v>1.851E-3</v>
      </c>
      <c r="F868">
        <v>1.851E-3</v>
      </c>
      <c r="G868">
        <v>177134005</v>
      </c>
    </row>
    <row r="869" spans="1:7" x14ac:dyDescent="0.35">
      <c r="A869" s="2">
        <v>43915</v>
      </c>
      <c r="B869">
        <v>1.8519999999999999E-3</v>
      </c>
      <c r="C869">
        <v>1.89E-3</v>
      </c>
      <c r="D869">
        <v>1.799E-3</v>
      </c>
      <c r="E869">
        <v>1.8339999999999999E-3</v>
      </c>
      <c r="F869">
        <v>1.8339999999999999E-3</v>
      </c>
      <c r="G869">
        <v>163367839</v>
      </c>
    </row>
    <row r="870" spans="1:7" x14ac:dyDescent="0.35">
      <c r="A870" s="2">
        <v>43916</v>
      </c>
      <c r="B870">
        <v>1.833E-3</v>
      </c>
      <c r="C870">
        <v>1.872E-3</v>
      </c>
      <c r="D870">
        <v>1.8270000000000001E-3</v>
      </c>
      <c r="E870">
        <v>1.8420000000000001E-3</v>
      </c>
      <c r="F870">
        <v>1.8420000000000001E-3</v>
      </c>
      <c r="G870">
        <v>162455890</v>
      </c>
    </row>
    <row r="871" spans="1:7" x14ac:dyDescent="0.35">
      <c r="A871" s="2">
        <v>43917</v>
      </c>
      <c r="B871">
        <v>1.843E-3</v>
      </c>
      <c r="C871">
        <v>1.8680000000000001E-3</v>
      </c>
      <c r="D871">
        <v>1.804E-3</v>
      </c>
      <c r="E871">
        <v>1.807E-3</v>
      </c>
      <c r="F871">
        <v>1.807E-3</v>
      </c>
      <c r="G871">
        <v>166326062</v>
      </c>
    </row>
    <row r="872" spans="1:7" x14ac:dyDescent="0.35">
      <c r="A872" s="2">
        <v>43918</v>
      </c>
      <c r="B872">
        <v>1.805E-3</v>
      </c>
      <c r="C872">
        <v>1.8079999999999999E-3</v>
      </c>
      <c r="D872">
        <v>1.7160000000000001E-3</v>
      </c>
      <c r="E872">
        <v>1.7780000000000001E-3</v>
      </c>
      <c r="F872">
        <v>1.7780000000000001E-3</v>
      </c>
      <c r="G872">
        <v>169979142</v>
      </c>
    </row>
    <row r="873" spans="1:7" x14ac:dyDescent="0.35">
      <c r="A873" s="2">
        <v>43919</v>
      </c>
      <c r="B873">
        <v>1.7769999999999999E-3</v>
      </c>
      <c r="C873">
        <v>1.805E-3</v>
      </c>
      <c r="D873">
        <v>1.717E-3</v>
      </c>
      <c r="E873">
        <v>1.7229999999999999E-3</v>
      </c>
      <c r="F873">
        <v>1.7229999999999999E-3</v>
      </c>
      <c r="G873">
        <v>156619235</v>
      </c>
    </row>
    <row r="874" spans="1:7" x14ac:dyDescent="0.35">
      <c r="A874" s="2">
        <v>43920</v>
      </c>
      <c r="B874">
        <v>1.7229999999999999E-3</v>
      </c>
      <c r="C874">
        <v>1.8680000000000001E-3</v>
      </c>
      <c r="D874">
        <v>1.717E-3</v>
      </c>
      <c r="E874">
        <v>1.8309999999999999E-3</v>
      </c>
      <c r="F874">
        <v>1.8309999999999999E-3</v>
      </c>
      <c r="G874">
        <v>163244392</v>
      </c>
    </row>
    <row r="875" spans="1:7" x14ac:dyDescent="0.35">
      <c r="A875" s="2">
        <v>43921</v>
      </c>
      <c r="B875">
        <v>1.851E-3</v>
      </c>
      <c r="C875">
        <v>1.851E-3</v>
      </c>
      <c r="D875">
        <v>1.805E-3</v>
      </c>
      <c r="E875">
        <v>1.8109999999999999E-3</v>
      </c>
      <c r="F875">
        <v>1.8109999999999999E-3</v>
      </c>
      <c r="G875">
        <v>156195510</v>
      </c>
    </row>
    <row r="876" spans="1:7" x14ac:dyDescent="0.35">
      <c r="A876" s="2">
        <v>43922</v>
      </c>
      <c r="B876">
        <v>1.812E-3</v>
      </c>
      <c r="C876">
        <v>1.867E-3</v>
      </c>
      <c r="D876">
        <v>1.776E-3</v>
      </c>
      <c r="E876">
        <v>1.867E-3</v>
      </c>
      <c r="F876">
        <v>1.867E-3</v>
      </c>
      <c r="G876">
        <v>163418627</v>
      </c>
    </row>
    <row r="877" spans="1:7" x14ac:dyDescent="0.35">
      <c r="A877" s="2">
        <v>43923</v>
      </c>
      <c r="B877">
        <v>1.8680000000000001E-3</v>
      </c>
      <c r="C877">
        <v>1.9400000000000001E-3</v>
      </c>
      <c r="D877">
        <v>1.8500000000000001E-3</v>
      </c>
      <c r="E877">
        <v>1.882E-3</v>
      </c>
      <c r="F877">
        <v>1.882E-3</v>
      </c>
      <c r="G877">
        <v>165879605</v>
      </c>
    </row>
    <row r="878" spans="1:7" x14ac:dyDescent="0.35">
      <c r="A878" s="2">
        <v>43924</v>
      </c>
      <c r="B878">
        <v>1.8829999999999999E-3</v>
      </c>
      <c r="C878">
        <v>1.916E-3</v>
      </c>
      <c r="D878">
        <v>1.8339999999999999E-3</v>
      </c>
      <c r="E878">
        <v>1.853E-3</v>
      </c>
      <c r="F878">
        <v>1.853E-3</v>
      </c>
      <c r="G878">
        <v>161121845</v>
      </c>
    </row>
    <row r="879" spans="1:7" x14ac:dyDescent="0.35">
      <c r="A879" s="2">
        <v>43925</v>
      </c>
      <c r="B879">
        <v>1.853E-3</v>
      </c>
      <c r="C879">
        <v>1.91E-3</v>
      </c>
      <c r="D879">
        <v>1.841E-3</v>
      </c>
      <c r="E879">
        <v>1.8799999999999999E-3</v>
      </c>
      <c r="F879">
        <v>1.8799999999999999E-3</v>
      </c>
      <c r="G879">
        <v>160849686</v>
      </c>
    </row>
    <row r="880" spans="1:7" x14ac:dyDescent="0.35">
      <c r="A880" s="2">
        <v>43926</v>
      </c>
      <c r="B880">
        <v>1.8799999999999999E-3</v>
      </c>
      <c r="C880">
        <v>1.9090000000000001E-3</v>
      </c>
      <c r="D880">
        <v>1.8469999999999999E-3</v>
      </c>
      <c r="E880">
        <v>1.8649999999999999E-3</v>
      </c>
      <c r="F880">
        <v>1.8649999999999999E-3</v>
      </c>
      <c r="G880">
        <v>152557918</v>
      </c>
    </row>
    <row r="881" spans="1:7" x14ac:dyDescent="0.35">
      <c r="A881" s="2">
        <v>43927</v>
      </c>
      <c r="B881">
        <v>1.866E-3</v>
      </c>
      <c r="C881">
        <v>1.983E-3</v>
      </c>
      <c r="D881">
        <v>1.8519999999999999E-3</v>
      </c>
      <c r="E881">
        <v>1.98E-3</v>
      </c>
      <c r="F881">
        <v>1.98E-3</v>
      </c>
      <c r="G881">
        <v>173173223</v>
      </c>
    </row>
    <row r="882" spans="1:7" x14ac:dyDescent="0.35">
      <c r="A882" s="2">
        <v>43928</v>
      </c>
      <c r="B882">
        <v>1.9719999999999998E-3</v>
      </c>
      <c r="C882">
        <v>2.0300000000000001E-3</v>
      </c>
      <c r="D882">
        <v>1.934E-3</v>
      </c>
      <c r="E882">
        <v>1.9970000000000001E-3</v>
      </c>
      <c r="F882">
        <v>1.9970000000000001E-3</v>
      </c>
      <c r="G882">
        <v>129399793</v>
      </c>
    </row>
    <row r="883" spans="1:7" x14ac:dyDescent="0.35">
      <c r="A883" s="2">
        <v>43929</v>
      </c>
      <c r="B883">
        <v>1.9859999999999999E-3</v>
      </c>
      <c r="C883">
        <v>2.0439999999999998E-3</v>
      </c>
      <c r="D883">
        <v>1.9599999999999999E-3</v>
      </c>
      <c r="E883">
        <v>2.0119999999999999E-3</v>
      </c>
      <c r="F883">
        <v>2.0119999999999999E-3</v>
      </c>
      <c r="G883">
        <v>116283369</v>
      </c>
    </row>
    <row r="884" spans="1:7" x14ac:dyDescent="0.35">
      <c r="A884" s="2">
        <v>43930</v>
      </c>
      <c r="B884">
        <v>2.013E-3</v>
      </c>
      <c r="C884">
        <v>2.0330000000000001E-3</v>
      </c>
      <c r="D884">
        <v>1.9849999999999998E-3</v>
      </c>
      <c r="E884">
        <v>2.0209999999999998E-3</v>
      </c>
      <c r="F884">
        <v>2.0209999999999998E-3</v>
      </c>
      <c r="G884">
        <v>109954538</v>
      </c>
    </row>
    <row r="885" spans="1:7" x14ac:dyDescent="0.35">
      <c r="A885" s="2">
        <v>43931</v>
      </c>
      <c r="B885">
        <v>2.0209999999999998E-3</v>
      </c>
      <c r="C885">
        <v>2.0230000000000001E-3</v>
      </c>
      <c r="D885">
        <v>1.8910000000000001E-3</v>
      </c>
      <c r="E885">
        <v>1.9680000000000001E-3</v>
      </c>
      <c r="F885">
        <v>1.9680000000000001E-3</v>
      </c>
      <c r="G885">
        <v>122108790</v>
      </c>
    </row>
    <row r="886" spans="1:7" x14ac:dyDescent="0.35">
      <c r="A886" s="2">
        <v>43932</v>
      </c>
      <c r="B886">
        <v>1.9680000000000001E-3</v>
      </c>
      <c r="C886">
        <v>2.0040000000000001E-3</v>
      </c>
      <c r="D886">
        <v>1.941E-3</v>
      </c>
      <c r="E886">
        <v>1.99E-3</v>
      </c>
      <c r="F886">
        <v>1.99E-3</v>
      </c>
      <c r="G886">
        <v>161367396</v>
      </c>
    </row>
    <row r="887" spans="1:7" x14ac:dyDescent="0.35">
      <c r="A887" s="2">
        <v>43933</v>
      </c>
      <c r="B887">
        <v>1.9889999999999999E-3</v>
      </c>
      <c r="C887">
        <v>2.0089999999999999E-3</v>
      </c>
      <c r="D887">
        <v>1.951E-3</v>
      </c>
      <c r="E887">
        <v>1.99E-3</v>
      </c>
      <c r="F887">
        <v>1.99E-3</v>
      </c>
      <c r="G887">
        <v>169892709</v>
      </c>
    </row>
    <row r="888" spans="1:7" x14ac:dyDescent="0.35">
      <c r="A888" s="2">
        <v>43934</v>
      </c>
      <c r="B888">
        <v>1.99E-3</v>
      </c>
      <c r="C888">
        <v>1.99E-3</v>
      </c>
      <c r="D888">
        <v>1.8940000000000001E-3</v>
      </c>
      <c r="E888">
        <v>1.9589999999999998E-3</v>
      </c>
      <c r="F888">
        <v>1.9589999999999998E-3</v>
      </c>
      <c r="G888">
        <v>167357650</v>
      </c>
    </row>
    <row r="889" spans="1:7" x14ac:dyDescent="0.35">
      <c r="A889" s="2">
        <v>43935</v>
      </c>
      <c r="B889">
        <v>1.9580000000000001E-3</v>
      </c>
      <c r="C889">
        <v>1.98E-3</v>
      </c>
      <c r="D889">
        <v>1.9350000000000001E-3</v>
      </c>
      <c r="E889">
        <v>1.964E-3</v>
      </c>
      <c r="F889">
        <v>1.964E-3</v>
      </c>
      <c r="G889">
        <v>188937615</v>
      </c>
    </row>
    <row r="890" spans="1:7" x14ac:dyDescent="0.35">
      <c r="A890" s="2">
        <v>43936</v>
      </c>
      <c r="B890">
        <v>1.9629999999999999E-3</v>
      </c>
      <c r="C890">
        <v>1.9750000000000002E-3</v>
      </c>
      <c r="D890">
        <v>1.9059999999999999E-3</v>
      </c>
      <c r="E890">
        <v>1.9400000000000001E-3</v>
      </c>
      <c r="F890">
        <v>1.9400000000000001E-3</v>
      </c>
      <c r="G890">
        <v>169903672</v>
      </c>
    </row>
    <row r="891" spans="1:7" x14ac:dyDescent="0.35">
      <c r="A891" s="2">
        <v>43937</v>
      </c>
      <c r="B891">
        <v>1.941E-3</v>
      </c>
      <c r="C891">
        <v>2.029E-3</v>
      </c>
      <c r="D891">
        <v>1.8860000000000001E-3</v>
      </c>
      <c r="E891">
        <v>2.0279999999999999E-3</v>
      </c>
      <c r="F891">
        <v>2.0279999999999999E-3</v>
      </c>
      <c r="G891">
        <v>179859738</v>
      </c>
    </row>
    <row r="892" spans="1:7" x14ac:dyDescent="0.35">
      <c r="A892" s="2">
        <v>43938</v>
      </c>
      <c r="B892">
        <v>2.0279999999999999E-3</v>
      </c>
      <c r="C892">
        <v>2.029E-3</v>
      </c>
      <c r="D892">
        <v>1.9919999999999998E-3</v>
      </c>
      <c r="E892">
        <v>2.013E-3</v>
      </c>
      <c r="F892">
        <v>2.013E-3</v>
      </c>
      <c r="G892">
        <v>161550208</v>
      </c>
    </row>
    <row r="893" spans="1:7" x14ac:dyDescent="0.35">
      <c r="A893" s="2">
        <v>43939</v>
      </c>
      <c r="B893">
        <v>2.013E-3</v>
      </c>
      <c r="C893">
        <v>2.062E-3</v>
      </c>
      <c r="D893">
        <v>2.0070000000000001E-3</v>
      </c>
      <c r="E893">
        <v>2.0609999999999999E-3</v>
      </c>
      <c r="F893">
        <v>2.0609999999999999E-3</v>
      </c>
      <c r="G893">
        <v>168186509</v>
      </c>
    </row>
    <row r="894" spans="1:7" x14ac:dyDescent="0.35">
      <c r="A894" s="2">
        <v>43940</v>
      </c>
      <c r="B894">
        <v>2.0600000000000002E-3</v>
      </c>
      <c r="C894">
        <v>2.0730000000000002E-3</v>
      </c>
      <c r="D894">
        <v>2.0279999999999999E-3</v>
      </c>
      <c r="E894">
        <v>2.0579999999999999E-3</v>
      </c>
      <c r="F894">
        <v>2.0579999999999999E-3</v>
      </c>
      <c r="G894">
        <v>172576560</v>
      </c>
    </row>
    <row r="895" spans="1:7" x14ac:dyDescent="0.35">
      <c r="A895" s="2">
        <v>43941</v>
      </c>
      <c r="B895">
        <v>2.0579999999999999E-3</v>
      </c>
      <c r="C895">
        <v>2.0660000000000001E-3</v>
      </c>
      <c r="D895">
        <v>1.9620000000000002E-3</v>
      </c>
      <c r="E895">
        <v>1.9819999999999998E-3</v>
      </c>
      <c r="F895">
        <v>1.9819999999999998E-3</v>
      </c>
      <c r="G895">
        <v>169715146</v>
      </c>
    </row>
    <row r="896" spans="1:7" x14ac:dyDescent="0.35">
      <c r="A896" s="2">
        <v>43942</v>
      </c>
      <c r="B896">
        <v>1.9819999999999998E-3</v>
      </c>
      <c r="C896">
        <v>2.032E-3</v>
      </c>
      <c r="D896">
        <v>1.952E-3</v>
      </c>
      <c r="E896">
        <v>1.9710000000000001E-3</v>
      </c>
      <c r="F896">
        <v>1.9710000000000001E-3</v>
      </c>
      <c r="G896">
        <v>163652750</v>
      </c>
    </row>
    <row r="897" spans="1:7" x14ac:dyDescent="0.35">
      <c r="A897" s="2">
        <v>43943</v>
      </c>
      <c r="B897">
        <v>1.9710000000000001E-3</v>
      </c>
      <c r="C897">
        <v>2.0330000000000001E-3</v>
      </c>
      <c r="D897">
        <v>1.964E-3</v>
      </c>
      <c r="E897">
        <v>2.0110000000000002E-3</v>
      </c>
      <c r="F897">
        <v>2.0110000000000002E-3</v>
      </c>
      <c r="G897">
        <v>163753943</v>
      </c>
    </row>
    <row r="898" spans="1:7" x14ac:dyDescent="0.35">
      <c r="A898" s="2">
        <v>43944</v>
      </c>
      <c r="B898">
        <v>2.0110000000000002E-3</v>
      </c>
      <c r="C898">
        <v>2.1229999999999999E-3</v>
      </c>
      <c r="D898">
        <v>2.0049999999999998E-3</v>
      </c>
      <c r="E898">
        <v>2.0470000000000002E-3</v>
      </c>
      <c r="F898">
        <v>2.0470000000000002E-3</v>
      </c>
      <c r="G898">
        <v>179000350</v>
      </c>
    </row>
    <row r="899" spans="1:7" x14ac:dyDescent="0.35">
      <c r="A899" s="2">
        <v>43945</v>
      </c>
      <c r="B899">
        <v>2.0470000000000002E-3</v>
      </c>
      <c r="C899">
        <v>2.1210000000000001E-3</v>
      </c>
      <c r="D899">
        <v>2.042E-3</v>
      </c>
      <c r="E899">
        <v>2.1029999999999998E-3</v>
      </c>
      <c r="F899">
        <v>2.1029999999999998E-3</v>
      </c>
      <c r="G899">
        <v>209562151</v>
      </c>
    </row>
    <row r="900" spans="1:7" x14ac:dyDescent="0.35">
      <c r="A900" s="2">
        <v>43946</v>
      </c>
      <c r="B900">
        <v>2.1020000000000001E-3</v>
      </c>
      <c r="C900">
        <v>2.1459999999999999E-3</v>
      </c>
      <c r="D900">
        <v>2.0869999999999999E-3</v>
      </c>
      <c r="E900">
        <v>2.1419999999999998E-3</v>
      </c>
      <c r="F900">
        <v>2.1419999999999998E-3</v>
      </c>
      <c r="G900">
        <v>229810398</v>
      </c>
    </row>
    <row r="901" spans="1:7" x14ac:dyDescent="0.35">
      <c r="A901" s="2">
        <v>43947</v>
      </c>
      <c r="B901">
        <v>2.1410000000000001E-3</v>
      </c>
      <c r="C901">
        <v>2.444E-3</v>
      </c>
      <c r="D901">
        <v>2.1359999999999999E-3</v>
      </c>
      <c r="E901">
        <v>2.4090000000000001E-3</v>
      </c>
      <c r="F901">
        <v>2.4090000000000001E-3</v>
      </c>
      <c r="G901">
        <v>287859775</v>
      </c>
    </row>
    <row r="902" spans="1:7" x14ac:dyDescent="0.35">
      <c r="A902" s="2">
        <v>43948</v>
      </c>
      <c r="B902">
        <v>2.4099999999999998E-3</v>
      </c>
      <c r="C902">
        <v>2.4139999999999999E-3</v>
      </c>
      <c r="D902">
        <v>2.3080000000000002E-3</v>
      </c>
      <c r="E902">
        <v>2.3549999999999999E-3</v>
      </c>
      <c r="F902">
        <v>2.3549999999999999E-3</v>
      </c>
      <c r="G902">
        <v>276033020</v>
      </c>
    </row>
    <row r="903" spans="1:7" x14ac:dyDescent="0.35">
      <c r="A903" s="2">
        <v>43949</v>
      </c>
      <c r="B903">
        <v>2.3540000000000002E-3</v>
      </c>
      <c r="C903">
        <v>2.372E-3</v>
      </c>
      <c r="D903">
        <v>2.3219999999999998E-3</v>
      </c>
      <c r="E903">
        <v>2.3389999999999999E-3</v>
      </c>
      <c r="F903">
        <v>2.3389999999999999E-3</v>
      </c>
      <c r="G903">
        <v>254905520</v>
      </c>
    </row>
    <row r="904" spans="1:7" x14ac:dyDescent="0.35">
      <c r="A904" s="2">
        <v>43950</v>
      </c>
      <c r="B904">
        <v>2.3389999999999999E-3</v>
      </c>
      <c r="C904">
        <v>2.542E-3</v>
      </c>
      <c r="D904">
        <v>2.3310000000000002E-3</v>
      </c>
      <c r="E904">
        <v>2.5170000000000001E-3</v>
      </c>
      <c r="F904">
        <v>2.5170000000000001E-3</v>
      </c>
      <c r="G904">
        <v>295698249</v>
      </c>
    </row>
    <row r="905" spans="1:7" x14ac:dyDescent="0.35">
      <c r="A905" s="2">
        <v>43951</v>
      </c>
      <c r="B905">
        <v>2.5170000000000001E-3</v>
      </c>
      <c r="C905">
        <v>2.689E-3</v>
      </c>
      <c r="D905">
        <v>2.392E-3</v>
      </c>
      <c r="E905">
        <v>2.4429999999999999E-3</v>
      </c>
      <c r="F905">
        <v>2.4429999999999999E-3</v>
      </c>
      <c r="G905">
        <v>298563815</v>
      </c>
    </row>
    <row r="906" spans="1:7" x14ac:dyDescent="0.35">
      <c r="A906" s="2">
        <v>43952</v>
      </c>
      <c r="B906">
        <v>2.444E-3</v>
      </c>
      <c r="C906">
        <v>2.5590000000000001E-3</v>
      </c>
      <c r="D906">
        <v>2.441E-3</v>
      </c>
      <c r="E906">
        <v>2.4940000000000001E-3</v>
      </c>
      <c r="F906">
        <v>2.4940000000000001E-3</v>
      </c>
      <c r="G906">
        <v>282886977</v>
      </c>
    </row>
    <row r="907" spans="1:7" x14ac:dyDescent="0.35">
      <c r="A907" s="2">
        <v>43953</v>
      </c>
      <c r="B907">
        <v>2.4949999999999998E-3</v>
      </c>
      <c r="C907">
        <v>2.5530000000000001E-3</v>
      </c>
      <c r="D907">
        <v>2.4729999999999999E-3</v>
      </c>
      <c r="E907">
        <v>2.5490000000000001E-3</v>
      </c>
      <c r="F907">
        <v>2.5490000000000001E-3</v>
      </c>
      <c r="G907">
        <v>269155283</v>
      </c>
    </row>
    <row r="908" spans="1:7" x14ac:dyDescent="0.35">
      <c r="A908" s="2">
        <v>43954</v>
      </c>
      <c r="B908">
        <v>2.5479999999999999E-3</v>
      </c>
      <c r="C908">
        <v>2.5829999999999998E-3</v>
      </c>
      <c r="D908">
        <v>2.48E-3</v>
      </c>
      <c r="E908">
        <v>2.5100000000000001E-3</v>
      </c>
      <c r="F908">
        <v>2.5100000000000001E-3</v>
      </c>
      <c r="G908">
        <v>265156925</v>
      </c>
    </row>
    <row r="909" spans="1:7" x14ac:dyDescent="0.35">
      <c r="A909" s="2">
        <v>43955</v>
      </c>
      <c r="B909">
        <v>2.5110000000000002E-3</v>
      </c>
      <c r="C909">
        <v>2.519E-3</v>
      </c>
      <c r="D909">
        <v>2.3890000000000001E-3</v>
      </c>
      <c r="E909">
        <v>2.4810000000000001E-3</v>
      </c>
      <c r="F909">
        <v>2.4810000000000001E-3</v>
      </c>
      <c r="G909">
        <v>261454253</v>
      </c>
    </row>
    <row r="910" spans="1:7" x14ac:dyDescent="0.35">
      <c r="A910" s="2">
        <v>43956</v>
      </c>
      <c r="B910">
        <v>2.4810000000000001E-3</v>
      </c>
      <c r="C910">
        <v>2.5209999999999998E-3</v>
      </c>
      <c r="D910">
        <v>2.4489999999999998E-3</v>
      </c>
      <c r="E910">
        <v>2.4840000000000001E-3</v>
      </c>
      <c r="F910">
        <v>2.4840000000000001E-3</v>
      </c>
      <c r="G910">
        <v>245861118</v>
      </c>
    </row>
    <row r="911" spans="1:7" x14ac:dyDescent="0.35">
      <c r="A911" s="2">
        <v>43957</v>
      </c>
      <c r="B911">
        <v>2.483E-3</v>
      </c>
      <c r="C911">
        <v>2.5829999999999998E-3</v>
      </c>
      <c r="D911">
        <v>2.4729999999999999E-3</v>
      </c>
      <c r="E911">
        <v>2.529E-3</v>
      </c>
      <c r="F911">
        <v>2.529E-3</v>
      </c>
      <c r="G911">
        <v>251393346</v>
      </c>
    </row>
    <row r="912" spans="1:7" x14ac:dyDescent="0.35">
      <c r="A912" s="2">
        <v>43958</v>
      </c>
      <c r="B912">
        <v>2.5179999999999998E-3</v>
      </c>
      <c r="C912">
        <v>2.6779999999999998E-3</v>
      </c>
      <c r="D912">
        <v>2.4789999999999999E-3</v>
      </c>
      <c r="E912">
        <v>2.6640000000000001E-3</v>
      </c>
      <c r="F912">
        <v>2.6640000000000001E-3</v>
      </c>
      <c r="G912">
        <v>284491226</v>
      </c>
    </row>
    <row r="913" spans="1:7" x14ac:dyDescent="0.35">
      <c r="A913" s="2">
        <v>43959</v>
      </c>
      <c r="B913">
        <v>2.6589999999999999E-3</v>
      </c>
      <c r="C913">
        <v>2.6719999999999999E-3</v>
      </c>
      <c r="D913">
        <v>2.594E-3</v>
      </c>
      <c r="E913">
        <v>2.6250000000000002E-3</v>
      </c>
      <c r="F913">
        <v>2.6250000000000002E-3</v>
      </c>
      <c r="G913">
        <v>291757355</v>
      </c>
    </row>
    <row r="914" spans="1:7" x14ac:dyDescent="0.35">
      <c r="A914" s="2">
        <v>43960</v>
      </c>
      <c r="B914">
        <v>2.6220000000000002E-3</v>
      </c>
      <c r="C914">
        <v>2.6340000000000001E-3</v>
      </c>
      <c r="D914">
        <v>2.565E-3</v>
      </c>
      <c r="E914">
        <v>2.6129999999999999E-3</v>
      </c>
      <c r="F914">
        <v>2.6129999999999999E-3</v>
      </c>
      <c r="G914">
        <v>294993696</v>
      </c>
    </row>
    <row r="915" spans="1:7" x14ac:dyDescent="0.35">
      <c r="A915" s="2">
        <v>43961</v>
      </c>
      <c r="B915">
        <v>2.611E-3</v>
      </c>
      <c r="C915">
        <v>2.6129999999999999E-3</v>
      </c>
      <c r="D915">
        <v>2.3600000000000001E-3</v>
      </c>
      <c r="E915">
        <v>2.4589999999999998E-3</v>
      </c>
      <c r="F915">
        <v>2.4589999999999998E-3</v>
      </c>
      <c r="G915">
        <v>290801097</v>
      </c>
    </row>
    <row r="916" spans="1:7" x14ac:dyDescent="0.35">
      <c r="A916" s="2">
        <v>43962</v>
      </c>
      <c r="B916">
        <v>2.457E-3</v>
      </c>
      <c r="C916">
        <v>2.5119999999999999E-3</v>
      </c>
      <c r="D916">
        <v>2.3379999999999998E-3</v>
      </c>
      <c r="E916">
        <v>2.4130000000000002E-3</v>
      </c>
      <c r="F916">
        <v>2.4130000000000002E-3</v>
      </c>
      <c r="G916">
        <v>277646033</v>
      </c>
    </row>
    <row r="917" spans="1:7" x14ac:dyDescent="0.35">
      <c r="A917" s="2">
        <v>43963</v>
      </c>
      <c r="B917">
        <v>2.4130000000000002E-3</v>
      </c>
      <c r="C917">
        <v>2.513E-3</v>
      </c>
      <c r="D917">
        <v>2.4060000000000002E-3</v>
      </c>
      <c r="E917">
        <v>2.4629999999999999E-3</v>
      </c>
      <c r="F917">
        <v>2.4629999999999999E-3</v>
      </c>
      <c r="G917">
        <v>262934538</v>
      </c>
    </row>
    <row r="918" spans="1:7" x14ac:dyDescent="0.35">
      <c r="A918" s="2">
        <v>43964</v>
      </c>
      <c r="B918">
        <v>2.464E-3</v>
      </c>
      <c r="C918">
        <v>2.5279999999999999E-3</v>
      </c>
      <c r="D918">
        <v>2.4580000000000001E-3</v>
      </c>
      <c r="E918">
        <v>2.5209999999999998E-3</v>
      </c>
      <c r="F918">
        <v>2.5209999999999998E-3</v>
      </c>
      <c r="G918">
        <v>265878080</v>
      </c>
    </row>
    <row r="919" spans="1:7" x14ac:dyDescent="0.35">
      <c r="A919" s="2">
        <v>43965</v>
      </c>
      <c r="B919">
        <v>2.5179999999999998E-3</v>
      </c>
      <c r="C919">
        <v>2.6229999999999999E-3</v>
      </c>
      <c r="D919">
        <v>2.5119999999999999E-3</v>
      </c>
      <c r="E919">
        <v>2.5739999999999999E-3</v>
      </c>
      <c r="F919">
        <v>2.5739999999999999E-3</v>
      </c>
      <c r="G919">
        <v>283778649</v>
      </c>
    </row>
    <row r="920" spans="1:7" x14ac:dyDescent="0.35">
      <c r="A920" s="2">
        <v>43966</v>
      </c>
      <c r="B920">
        <v>2.5739999999999999E-3</v>
      </c>
      <c r="C920">
        <v>2.5769999999999999E-3</v>
      </c>
      <c r="D920">
        <v>2.4870000000000001E-3</v>
      </c>
      <c r="E920">
        <v>2.506E-3</v>
      </c>
      <c r="F920">
        <v>2.506E-3</v>
      </c>
      <c r="G920">
        <v>261080156</v>
      </c>
    </row>
    <row r="921" spans="1:7" x14ac:dyDescent="0.35">
      <c r="A921" s="2">
        <v>43967</v>
      </c>
      <c r="B921">
        <v>2.5070000000000001E-3</v>
      </c>
      <c r="C921">
        <v>2.5339999999999998E-3</v>
      </c>
      <c r="D921">
        <v>2.4840000000000001E-3</v>
      </c>
      <c r="E921">
        <v>2.513E-3</v>
      </c>
      <c r="F921">
        <v>2.513E-3</v>
      </c>
      <c r="G921">
        <v>254666485</v>
      </c>
    </row>
    <row r="922" spans="1:7" x14ac:dyDescent="0.35">
      <c r="A922" s="2">
        <v>43968</v>
      </c>
      <c r="B922">
        <v>2.5119999999999999E-3</v>
      </c>
      <c r="C922">
        <v>2.578E-3</v>
      </c>
      <c r="D922">
        <v>2.5089999999999999E-3</v>
      </c>
      <c r="E922">
        <v>2.5379999999999999E-3</v>
      </c>
      <c r="F922">
        <v>2.5379999999999999E-3</v>
      </c>
      <c r="G922">
        <v>258469067</v>
      </c>
    </row>
    <row r="923" spans="1:7" x14ac:dyDescent="0.35">
      <c r="A923" s="2">
        <v>43969</v>
      </c>
      <c r="B923">
        <v>2.5370000000000002E-3</v>
      </c>
      <c r="C923">
        <v>2.5869999999999999E-3</v>
      </c>
      <c r="D923">
        <v>2.513E-3</v>
      </c>
      <c r="E923">
        <v>2.5430000000000001E-3</v>
      </c>
      <c r="F923">
        <v>2.5430000000000001E-3</v>
      </c>
      <c r="G923">
        <v>265626959</v>
      </c>
    </row>
    <row r="924" spans="1:7" x14ac:dyDescent="0.35">
      <c r="A924" s="2">
        <v>43970</v>
      </c>
      <c r="B924">
        <v>2.5439999999999998E-3</v>
      </c>
      <c r="C924">
        <v>2.565E-3</v>
      </c>
      <c r="D924">
        <v>2.5010000000000002E-3</v>
      </c>
      <c r="E924">
        <v>2.5379999999999999E-3</v>
      </c>
      <c r="F924">
        <v>2.5379999999999999E-3</v>
      </c>
      <c r="G924">
        <v>182890489</v>
      </c>
    </row>
    <row r="925" spans="1:7" x14ac:dyDescent="0.35">
      <c r="A925" s="2">
        <v>43971</v>
      </c>
      <c r="B925">
        <v>2.539E-3</v>
      </c>
      <c r="C925">
        <v>2.5630000000000002E-3</v>
      </c>
      <c r="D925">
        <v>2.4870000000000001E-3</v>
      </c>
      <c r="E925">
        <v>2.5079999999999998E-3</v>
      </c>
      <c r="F925">
        <v>2.5079999999999998E-3</v>
      </c>
      <c r="G925">
        <v>178925411</v>
      </c>
    </row>
    <row r="926" spans="1:7" x14ac:dyDescent="0.35">
      <c r="A926" s="2">
        <v>43972</v>
      </c>
      <c r="B926">
        <v>2.5100000000000001E-3</v>
      </c>
      <c r="C926">
        <v>2.5490000000000001E-3</v>
      </c>
      <c r="D926">
        <v>2.4229999999999998E-3</v>
      </c>
      <c r="E926">
        <v>2.4849999999999998E-3</v>
      </c>
      <c r="F926">
        <v>2.4849999999999998E-3</v>
      </c>
      <c r="G926">
        <v>200924557</v>
      </c>
    </row>
    <row r="927" spans="1:7" x14ac:dyDescent="0.35">
      <c r="A927" s="2">
        <v>43973</v>
      </c>
      <c r="B927">
        <v>2.4859999999999999E-3</v>
      </c>
      <c r="C927">
        <v>2.5430000000000001E-3</v>
      </c>
      <c r="D927">
        <v>2.4729999999999999E-3</v>
      </c>
      <c r="E927">
        <v>2.5330000000000001E-3</v>
      </c>
      <c r="F927">
        <v>2.5330000000000001E-3</v>
      </c>
      <c r="G927">
        <v>215355485</v>
      </c>
    </row>
    <row r="928" spans="1:7" x14ac:dyDescent="0.35">
      <c r="A928" s="2">
        <v>43974</v>
      </c>
      <c r="B928">
        <v>2.5330000000000001E-3</v>
      </c>
      <c r="C928">
        <v>2.565E-3</v>
      </c>
      <c r="D928">
        <v>2.4989999999999999E-3</v>
      </c>
      <c r="E928">
        <v>2.5439999999999998E-3</v>
      </c>
      <c r="F928">
        <v>2.5439999999999998E-3</v>
      </c>
      <c r="G928">
        <v>208878705</v>
      </c>
    </row>
    <row r="929" spans="1:7" x14ac:dyDescent="0.35">
      <c r="A929" s="2">
        <v>43975</v>
      </c>
      <c r="B929">
        <v>2.5439999999999998E-3</v>
      </c>
      <c r="C929">
        <v>2.5609999999999999E-3</v>
      </c>
      <c r="D929">
        <v>2.4510000000000001E-3</v>
      </c>
      <c r="E929">
        <v>2.4580000000000001E-3</v>
      </c>
      <c r="F929">
        <v>2.4580000000000001E-3</v>
      </c>
      <c r="G929">
        <v>186657328</v>
      </c>
    </row>
    <row r="930" spans="1:7" x14ac:dyDescent="0.35">
      <c r="A930" s="2">
        <v>43976</v>
      </c>
      <c r="B930">
        <v>2.4559999999999998E-3</v>
      </c>
      <c r="C930">
        <v>2.5460000000000001E-3</v>
      </c>
      <c r="D930">
        <v>2.4350000000000001E-3</v>
      </c>
      <c r="E930">
        <v>2.5400000000000002E-3</v>
      </c>
      <c r="F930">
        <v>2.5400000000000002E-3</v>
      </c>
      <c r="G930">
        <v>214669452</v>
      </c>
    </row>
    <row r="931" spans="1:7" x14ac:dyDescent="0.35">
      <c r="A931" s="2">
        <v>43977</v>
      </c>
      <c r="B931">
        <v>2.539E-3</v>
      </c>
      <c r="C931">
        <v>2.542E-3</v>
      </c>
      <c r="D931">
        <v>2.4719999999999998E-3</v>
      </c>
      <c r="E931">
        <v>2.4859999999999999E-3</v>
      </c>
      <c r="F931">
        <v>2.4859999999999999E-3</v>
      </c>
      <c r="G931">
        <v>185485979</v>
      </c>
    </row>
    <row r="932" spans="1:7" x14ac:dyDescent="0.35">
      <c r="A932" s="2">
        <v>43978</v>
      </c>
      <c r="B932">
        <v>2.4859999999999999E-3</v>
      </c>
      <c r="C932">
        <v>2.529E-3</v>
      </c>
      <c r="D932">
        <v>2.4719999999999998E-3</v>
      </c>
      <c r="E932">
        <v>2.5100000000000001E-3</v>
      </c>
      <c r="F932">
        <v>2.5100000000000001E-3</v>
      </c>
      <c r="G932">
        <v>186186772</v>
      </c>
    </row>
    <row r="933" spans="1:7" x14ac:dyDescent="0.35">
      <c r="A933" s="2">
        <v>43979</v>
      </c>
      <c r="B933">
        <v>2.5119999999999999E-3</v>
      </c>
      <c r="C933">
        <v>2.5590000000000001E-3</v>
      </c>
      <c r="D933">
        <v>2.4949999999999998E-3</v>
      </c>
      <c r="E933">
        <v>2.5240000000000002E-3</v>
      </c>
      <c r="F933">
        <v>2.5240000000000002E-3</v>
      </c>
      <c r="G933">
        <v>220213442</v>
      </c>
    </row>
    <row r="934" spans="1:7" x14ac:dyDescent="0.35">
      <c r="A934" s="2">
        <v>43980</v>
      </c>
      <c r="B934">
        <v>2.5240000000000002E-3</v>
      </c>
      <c r="C934">
        <v>2.5490000000000001E-3</v>
      </c>
      <c r="D934">
        <v>2.5040000000000001E-3</v>
      </c>
      <c r="E934">
        <v>2.532E-3</v>
      </c>
      <c r="F934">
        <v>2.532E-3</v>
      </c>
      <c r="G934">
        <v>200485433</v>
      </c>
    </row>
    <row r="935" spans="1:7" x14ac:dyDescent="0.35">
      <c r="A935" s="2">
        <v>43981</v>
      </c>
      <c r="B935">
        <v>2.5309999999999998E-3</v>
      </c>
      <c r="C935">
        <v>2.6259999999999999E-3</v>
      </c>
      <c r="D935">
        <v>2.5230000000000001E-3</v>
      </c>
      <c r="E935">
        <v>2.6150000000000001E-3</v>
      </c>
      <c r="F935">
        <v>2.6150000000000001E-3</v>
      </c>
      <c r="G935">
        <v>200708874</v>
      </c>
    </row>
    <row r="936" spans="1:7" x14ac:dyDescent="0.35">
      <c r="A936" s="2">
        <v>43982</v>
      </c>
      <c r="B936">
        <v>2.6150000000000001E-3</v>
      </c>
      <c r="C936">
        <v>2.617E-3</v>
      </c>
      <c r="D936">
        <v>2.5490000000000001E-3</v>
      </c>
      <c r="E936">
        <v>2.555E-3</v>
      </c>
      <c r="F936">
        <v>2.555E-3</v>
      </c>
      <c r="G936">
        <v>188184731</v>
      </c>
    </row>
    <row r="937" spans="1:7" x14ac:dyDescent="0.35">
      <c r="A937" s="2">
        <v>43983</v>
      </c>
      <c r="B937">
        <v>2.555E-3</v>
      </c>
      <c r="C937">
        <v>2.6619999999999999E-3</v>
      </c>
      <c r="D937">
        <v>2.5530000000000001E-3</v>
      </c>
      <c r="E937">
        <v>2.647E-3</v>
      </c>
      <c r="F937">
        <v>2.647E-3</v>
      </c>
      <c r="G937">
        <v>195748335</v>
      </c>
    </row>
    <row r="938" spans="1:7" x14ac:dyDescent="0.35">
      <c r="A938" s="2">
        <v>43984</v>
      </c>
      <c r="B938">
        <v>2.647E-3</v>
      </c>
      <c r="C938">
        <v>2.6549999999999998E-3</v>
      </c>
      <c r="D938">
        <v>2.5200000000000001E-3</v>
      </c>
      <c r="E938">
        <v>2.5609999999999999E-3</v>
      </c>
      <c r="F938">
        <v>2.5609999999999999E-3</v>
      </c>
      <c r="G938">
        <v>200119264</v>
      </c>
    </row>
    <row r="939" spans="1:7" x14ac:dyDescent="0.35">
      <c r="A939" s="2">
        <v>43985</v>
      </c>
      <c r="B939">
        <v>2.562E-3</v>
      </c>
      <c r="C939">
        <v>2.598E-3</v>
      </c>
      <c r="D939">
        <v>2.5460000000000001E-3</v>
      </c>
      <c r="E939">
        <v>2.5829999999999998E-3</v>
      </c>
      <c r="F939">
        <v>2.5829999999999998E-3</v>
      </c>
      <c r="G939">
        <v>190021630</v>
      </c>
    </row>
    <row r="940" spans="1:7" x14ac:dyDescent="0.35">
      <c r="A940" s="2">
        <v>43986</v>
      </c>
      <c r="B940">
        <v>2.5829999999999998E-3</v>
      </c>
      <c r="C940">
        <v>2.6689999999999999E-3</v>
      </c>
      <c r="D940">
        <v>2.5709999999999999E-3</v>
      </c>
      <c r="E940">
        <v>2.6310000000000001E-3</v>
      </c>
      <c r="F940">
        <v>2.6310000000000001E-3</v>
      </c>
      <c r="G940">
        <v>194078582</v>
      </c>
    </row>
    <row r="941" spans="1:7" x14ac:dyDescent="0.35">
      <c r="A941" s="2">
        <v>43987</v>
      </c>
      <c r="B941">
        <v>2.6319999999999998E-3</v>
      </c>
      <c r="C941">
        <v>2.6340000000000001E-3</v>
      </c>
      <c r="D941">
        <v>2.5799999999999998E-3</v>
      </c>
      <c r="E941">
        <v>2.5959999999999998E-3</v>
      </c>
      <c r="F941">
        <v>2.5959999999999998E-3</v>
      </c>
      <c r="G941">
        <v>188846627</v>
      </c>
    </row>
    <row r="942" spans="1:7" x14ac:dyDescent="0.35">
      <c r="A942" s="2">
        <v>43988</v>
      </c>
      <c r="B942">
        <v>2.5950000000000001E-3</v>
      </c>
      <c r="C942">
        <v>2.6059999999999998E-3</v>
      </c>
      <c r="D942">
        <v>2.5660000000000001E-3</v>
      </c>
      <c r="E942">
        <v>2.5869999999999999E-3</v>
      </c>
      <c r="F942">
        <v>2.5869999999999999E-3</v>
      </c>
      <c r="G942">
        <v>175988365</v>
      </c>
    </row>
    <row r="943" spans="1:7" x14ac:dyDescent="0.35">
      <c r="A943" s="2">
        <v>43989</v>
      </c>
      <c r="B943">
        <v>2.5869999999999999E-3</v>
      </c>
      <c r="C943">
        <v>2.6090000000000002E-3</v>
      </c>
      <c r="D943">
        <v>2.5579999999999999E-3</v>
      </c>
      <c r="E943">
        <v>2.6059999999999998E-3</v>
      </c>
      <c r="F943">
        <v>2.6059999999999998E-3</v>
      </c>
      <c r="G943">
        <v>188151455</v>
      </c>
    </row>
    <row r="944" spans="1:7" x14ac:dyDescent="0.35">
      <c r="A944" s="2">
        <v>43990</v>
      </c>
      <c r="B944">
        <v>2.6059999999999998E-3</v>
      </c>
      <c r="C944">
        <v>2.6069999999999999E-3</v>
      </c>
      <c r="D944">
        <v>2.5609999999999999E-3</v>
      </c>
      <c r="E944">
        <v>2.5839999999999999E-3</v>
      </c>
      <c r="F944">
        <v>2.5839999999999999E-3</v>
      </c>
      <c r="G944">
        <v>187140783</v>
      </c>
    </row>
    <row r="945" spans="1:7" x14ac:dyDescent="0.35">
      <c r="A945" s="2">
        <v>43991</v>
      </c>
      <c r="B945">
        <v>2.5839999999999999E-3</v>
      </c>
      <c r="C945">
        <v>2.5869999999999999E-3</v>
      </c>
      <c r="D945">
        <v>2.5170000000000001E-3</v>
      </c>
      <c r="E945">
        <v>2.5690000000000001E-3</v>
      </c>
      <c r="F945">
        <v>2.5690000000000001E-3</v>
      </c>
      <c r="G945">
        <v>175910197</v>
      </c>
    </row>
    <row r="946" spans="1:7" x14ac:dyDescent="0.35">
      <c r="A946" s="2">
        <v>43992</v>
      </c>
      <c r="B946">
        <v>2.5690000000000001E-3</v>
      </c>
      <c r="C946">
        <v>2.5950000000000001E-3</v>
      </c>
      <c r="D946">
        <v>2.5530000000000001E-3</v>
      </c>
      <c r="E946">
        <v>2.5839999999999999E-3</v>
      </c>
      <c r="F946">
        <v>2.5839999999999999E-3</v>
      </c>
      <c r="G946">
        <v>182748021</v>
      </c>
    </row>
    <row r="947" spans="1:7" x14ac:dyDescent="0.35">
      <c r="A947" s="2">
        <v>43993</v>
      </c>
      <c r="B947">
        <v>2.5839999999999999E-3</v>
      </c>
      <c r="C947">
        <v>2.6020000000000001E-3</v>
      </c>
      <c r="D947">
        <v>2.4290000000000002E-3</v>
      </c>
      <c r="E947">
        <v>2.4520000000000002E-3</v>
      </c>
      <c r="F947">
        <v>2.4520000000000002E-3</v>
      </c>
      <c r="G947">
        <v>183212798</v>
      </c>
    </row>
    <row r="948" spans="1:7" x14ac:dyDescent="0.35">
      <c r="A948" s="2">
        <v>43994</v>
      </c>
      <c r="B948">
        <v>2.4550000000000002E-3</v>
      </c>
      <c r="C948">
        <v>2.5330000000000001E-3</v>
      </c>
      <c r="D948">
        <v>2.447E-3</v>
      </c>
      <c r="E948">
        <v>2.5200000000000001E-3</v>
      </c>
      <c r="F948">
        <v>2.5200000000000001E-3</v>
      </c>
      <c r="G948">
        <v>194920048</v>
      </c>
    </row>
    <row r="949" spans="1:7" x14ac:dyDescent="0.35">
      <c r="A949" s="2">
        <v>43995</v>
      </c>
      <c r="B949">
        <v>2.5200000000000001E-3</v>
      </c>
      <c r="C949">
        <v>2.5409999999999999E-3</v>
      </c>
      <c r="D949">
        <v>2.5010000000000002E-3</v>
      </c>
      <c r="E949">
        <v>2.5330000000000001E-3</v>
      </c>
      <c r="F949">
        <v>2.5330000000000001E-3</v>
      </c>
      <c r="G949">
        <v>188981850</v>
      </c>
    </row>
    <row r="950" spans="1:7" x14ac:dyDescent="0.35">
      <c r="A950" s="2">
        <v>43996</v>
      </c>
      <c r="B950">
        <v>2.5330000000000001E-3</v>
      </c>
      <c r="C950">
        <v>2.5539999999999998E-3</v>
      </c>
      <c r="D950">
        <v>2.5010000000000002E-3</v>
      </c>
      <c r="E950">
        <v>2.5110000000000002E-3</v>
      </c>
      <c r="F950">
        <v>2.5110000000000002E-3</v>
      </c>
      <c r="G950">
        <v>173334481</v>
      </c>
    </row>
    <row r="951" spans="1:7" x14ac:dyDescent="0.35">
      <c r="A951" s="2">
        <v>43997</v>
      </c>
      <c r="B951">
        <v>2.5100000000000001E-3</v>
      </c>
      <c r="C951">
        <v>2.516E-3</v>
      </c>
      <c r="D951">
        <v>2.4069999999999999E-3</v>
      </c>
      <c r="E951">
        <v>2.4789999999999999E-3</v>
      </c>
      <c r="F951">
        <v>2.4789999999999999E-3</v>
      </c>
      <c r="G951">
        <v>198803041</v>
      </c>
    </row>
    <row r="952" spans="1:7" x14ac:dyDescent="0.35">
      <c r="A952" s="2">
        <v>43998</v>
      </c>
      <c r="B952">
        <v>2.4789999999999999E-3</v>
      </c>
      <c r="C952">
        <v>2.5300000000000001E-3</v>
      </c>
      <c r="D952">
        <v>2.434E-3</v>
      </c>
      <c r="E952">
        <v>2.4870000000000001E-3</v>
      </c>
      <c r="F952">
        <v>2.4870000000000001E-3</v>
      </c>
      <c r="G952">
        <v>196212619</v>
      </c>
    </row>
    <row r="953" spans="1:7" x14ac:dyDescent="0.35">
      <c r="A953" s="2">
        <v>43999</v>
      </c>
      <c r="B953">
        <v>2.49E-3</v>
      </c>
      <c r="C953">
        <v>2.4919999999999999E-3</v>
      </c>
      <c r="D953">
        <v>2.4580000000000001E-3</v>
      </c>
      <c r="E953">
        <v>2.4849999999999998E-3</v>
      </c>
      <c r="F953">
        <v>2.4849999999999998E-3</v>
      </c>
      <c r="G953">
        <v>185083517</v>
      </c>
    </row>
    <row r="954" spans="1:7" x14ac:dyDescent="0.35">
      <c r="A954" s="2">
        <v>44000</v>
      </c>
      <c r="B954">
        <v>2.4849999999999998E-3</v>
      </c>
      <c r="C954">
        <v>2.493E-3</v>
      </c>
      <c r="D954">
        <v>2.447E-3</v>
      </c>
      <c r="E954">
        <v>2.4719999999999998E-3</v>
      </c>
      <c r="F954">
        <v>2.4719999999999998E-3</v>
      </c>
      <c r="G954">
        <v>171388606</v>
      </c>
    </row>
    <row r="955" spans="1:7" x14ac:dyDescent="0.35">
      <c r="A955" s="2">
        <v>44001</v>
      </c>
      <c r="B955">
        <v>2.4710000000000001E-3</v>
      </c>
      <c r="C955">
        <v>2.4719999999999998E-3</v>
      </c>
      <c r="D955">
        <v>2.4299999999999999E-3</v>
      </c>
      <c r="E955">
        <v>2.4350000000000001E-3</v>
      </c>
      <c r="F955">
        <v>2.4350000000000001E-3</v>
      </c>
      <c r="G955">
        <v>173280984</v>
      </c>
    </row>
    <row r="956" spans="1:7" x14ac:dyDescent="0.35">
      <c r="A956" s="2">
        <v>44002</v>
      </c>
      <c r="B956">
        <v>2.4350000000000001E-3</v>
      </c>
      <c r="C956">
        <v>2.4659999999999999E-3</v>
      </c>
      <c r="D956">
        <v>2.4190000000000001E-3</v>
      </c>
      <c r="E956">
        <v>2.447E-3</v>
      </c>
      <c r="F956">
        <v>2.447E-3</v>
      </c>
      <c r="G956">
        <v>158275082</v>
      </c>
    </row>
    <row r="957" spans="1:7" x14ac:dyDescent="0.35">
      <c r="A957" s="2">
        <v>44003</v>
      </c>
      <c r="B957">
        <v>2.447E-3</v>
      </c>
      <c r="C957">
        <v>2.4780000000000002E-3</v>
      </c>
      <c r="D957">
        <v>2.441E-3</v>
      </c>
      <c r="E957">
        <v>2.447E-3</v>
      </c>
      <c r="F957">
        <v>2.447E-3</v>
      </c>
      <c r="G957">
        <v>169917761</v>
      </c>
    </row>
    <row r="958" spans="1:7" x14ac:dyDescent="0.35">
      <c r="A958" s="2">
        <v>44004</v>
      </c>
      <c r="B958">
        <v>2.447E-3</v>
      </c>
      <c r="C958">
        <v>2.4949999999999998E-3</v>
      </c>
      <c r="D958">
        <v>2.4429999999999999E-3</v>
      </c>
      <c r="E958">
        <v>2.4740000000000001E-3</v>
      </c>
      <c r="F958">
        <v>2.4740000000000001E-3</v>
      </c>
      <c r="G958">
        <v>173530825</v>
      </c>
    </row>
    <row r="959" spans="1:7" x14ac:dyDescent="0.35">
      <c r="A959" s="2">
        <v>44005</v>
      </c>
      <c r="B959">
        <v>2.4740000000000001E-3</v>
      </c>
      <c r="C959">
        <v>2.4919999999999999E-3</v>
      </c>
      <c r="D959">
        <v>2.457E-3</v>
      </c>
      <c r="E959">
        <v>2.4840000000000001E-3</v>
      </c>
      <c r="F959">
        <v>2.4840000000000001E-3</v>
      </c>
      <c r="G959">
        <v>171604774</v>
      </c>
    </row>
    <row r="960" spans="1:7" x14ac:dyDescent="0.35">
      <c r="A960" s="2">
        <v>44006</v>
      </c>
      <c r="B960">
        <v>2.483E-3</v>
      </c>
      <c r="C960">
        <v>2.4970000000000001E-3</v>
      </c>
      <c r="D960">
        <v>2.3890000000000001E-3</v>
      </c>
      <c r="E960">
        <v>2.4299999999999999E-3</v>
      </c>
      <c r="F960">
        <v>2.4299999999999999E-3</v>
      </c>
      <c r="G960">
        <v>178380748</v>
      </c>
    </row>
    <row r="961" spans="1:7" x14ac:dyDescent="0.35">
      <c r="A961" s="2">
        <v>44007</v>
      </c>
      <c r="B961">
        <v>2.4299999999999999E-3</v>
      </c>
      <c r="C961">
        <v>2.4329999999999998E-3</v>
      </c>
      <c r="D961">
        <v>2.3900000000000002E-3</v>
      </c>
      <c r="E961">
        <v>2.4169999999999999E-3</v>
      </c>
      <c r="F961">
        <v>2.4169999999999999E-3</v>
      </c>
      <c r="G961">
        <v>160003354</v>
      </c>
    </row>
    <row r="962" spans="1:7" x14ac:dyDescent="0.35">
      <c r="A962" s="2">
        <v>44008</v>
      </c>
      <c r="B962">
        <v>2.4169999999999999E-3</v>
      </c>
      <c r="C962">
        <v>2.4269999999999999E-3</v>
      </c>
      <c r="D962">
        <v>2.359E-3</v>
      </c>
      <c r="E962">
        <v>2.359E-3</v>
      </c>
      <c r="F962">
        <v>2.359E-3</v>
      </c>
      <c r="G962">
        <v>151319087</v>
      </c>
    </row>
    <row r="963" spans="1:7" x14ac:dyDescent="0.35">
      <c r="A963" s="2">
        <v>44009</v>
      </c>
      <c r="B963">
        <v>2.359E-3</v>
      </c>
      <c r="C963">
        <v>2.379E-3</v>
      </c>
      <c r="D963">
        <v>2.294E-3</v>
      </c>
      <c r="E963">
        <v>2.313E-3</v>
      </c>
      <c r="F963">
        <v>2.313E-3</v>
      </c>
      <c r="G963">
        <v>152534000</v>
      </c>
    </row>
    <row r="964" spans="1:7" x14ac:dyDescent="0.35">
      <c r="A964" s="2">
        <v>44010</v>
      </c>
      <c r="B964">
        <v>2.313E-3</v>
      </c>
      <c r="C964">
        <v>2.3609999999999998E-3</v>
      </c>
      <c r="D964">
        <v>2.2829999999999999E-3</v>
      </c>
      <c r="E964">
        <v>2.3259999999999999E-3</v>
      </c>
      <c r="F964">
        <v>2.3259999999999999E-3</v>
      </c>
      <c r="G964">
        <v>172693834</v>
      </c>
    </row>
    <row r="965" spans="1:7" x14ac:dyDescent="0.35">
      <c r="A965" s="2">
        <v>44011</v>
      </c>
      <c r="B965">
        <v>2.3259999999999999E-3</v>
      </c>
      <c r="C965">
        <v>2.3410000000000002E-3</v>
      </c>
      <c r="D965">
        <v>2.3010000000000001E-3</v>
      </c>
      <c r="E965">
        <v>2.313E-3</v>
      </c>
      <c r="F965">
        <v>2.313E-3</v>
      </c>
      <c r="G965">
        <v>172655788</v>
      </c>
    </row>
    <row r="966" spans="1:7" x14ac:dyDescent="0.35">
      <c r="A966" s="2">
        <v>44012</v>
      </c>
      <c r="B966">
        <v>2.3110000000000001E-3</v>
      </c>
      <c r="C966">
        <v>2.3400000000000001E-3</v>
      </c>
      <c r="D966">
        <v>2.297E-3</v>
      </c>
      <c r="E966">
        <v>2.32E-3</v>
      </c>
      <c r="F966">
        <v>2.32E-3</v>
      </c>
      <c r="G966">
        <v>165641131</v>
      </c>
    </row>
    <row r="967" spans="1:7" x14ac:dyDescent="0.35">
      <c r="A967" s="2">
        <v>44013</v>
      </c>
      <c r="B967">
        <v>2.32E-3</v>
      </c>
      <c r="C967">
        <v>2.3760000000000001E-3</v>
      </c>
      <c r="D967">
        <v>2.3010000000000001E-3</v>
      </c>
      <c r="E967">
        <v>2.3540000000000002E-3</v>
      </c>
      <c r="F967">
        <v>2.3540000000000002E-3</v>
      </c>
      <c r="G967">
        <v>152549214</v>
      </c>
    </row>
    <row r="968" spans="1:7" x14ac:dyDescent="0.35">
      <c r="A968" s="2">
        <v>44014</v>
      </c>
      <c r="B968">
        <v>2.33E-3</v>
      </c>
      <c r="C968">
        <v>2.382E-3</v>
      </c>
      <c r="D968">
        <v>2.3019999999999998E-3</v>
      </c>
      <c r="E968">
        <v>2.3609999999999998E-3</v>
      </c>
      <c r="F968">
        <v>2.3609999999999998E-3</v>
      </c>
      <c r="G968">
        <v>110789127</v>
      </c>
    </row>
    <row r="969" spans="1:7" x14ac:dyDescent="0.35">
      <c r="A969" s="2">
        <v>44015</v>
      </c>
      <c r="B969">
        <v>2.3609999999999998E-3</v>
      </c>
      <c r="C969">
        <v>2.366E-3</v>
      </c>
      <c r="D969">
        <v>2.3040000000000001E-3</v>
      </c>
      <c r="E969">
        <v>2.3159999999999999E-3</v>
      </c>
      <c r="F969">
        <v>2.3159999999999999E-3</v>
      </c>
      <c r="G969">
        <v>111575143</v>
      </c>
    </row>
    <row r="970" spans="1:7" x14ac:dyDescent="0.35">
      <c r="A970" s="2">
        <v>44016</v>
      </c>
      <c r="B970">
        <v>2.3149999999999998E-3</v>
      </c>
      <c r="C970">
        <v>2.3400000000000001E-3</v>
      </c>
      <c r="D970">
        <v>2.2889999999999998E-3</v>
      </c>
      <c r="E970">
        <v>2.3089999999999999E-3</v>
      </c>
      <c r="F970">
        <v>2.3089999999999999E-3</v>
      </c>
      <c r="G970">
        <v>109218071</v>
      </c>
    </row>
    <row r="971" spans="1:7" x14ac:dyDescent="0.35">
      <c r="A971" s="2">
        <v>44017</v>
      </c>
      <c r="B971">
        <v>2.307E-3</v>
      </c>
      <c r="C971">
        <v>2.3270000000000001E-3</v>
      </c>
      <c r="D971">
        <v>2.2769999999999999E-3</v>
      </c>
      <c r="E971">
        <v>2.3089999999999999E-3</v>
      </c>
      <c r="F971">
        <v>2.3089999999999999E-3</v>
      </c>
      <c r="G971">
        <v>110140542</v>
      </c>
    </row>
    <row r="972" spans="1:7" x14ac:dyDescent="0.35">
      <c r="A972" s="2">
        <v>44018</v>
      </c>
      <c r="B972">
        <v>2.3089999999999999E-3</v>
      </c>
      <c r="C972">
        <v>2.624E-3</v>
      </c>
      <c r="D972">
        <v>2.3019999999999998E-3</v>
      </c>
      <c r="E972">
        <v>2.6159999999999998E-3</v>
      </c>
      <c r="F972">
        <v>2.6159999999999998E-3</v>
      </c>
      <c r="G972">
        <v>132105139</v>
      </c>
    </row>
    <row r="973" spans="1:7" x14ac:dyDescent="0.35">
      <c r="A973" s="2">
        <v>44019</v>
      </c>
      <c r="B973">
        <v>2.614E-3</v>
      </c>
      <c r="C973">
        <v>3.2590000000000002E-3</v>
      </c>
      <c r="D973">
        <v>2.5999999999999999E-3</v>
      </c>
      <c r="E973">
        <v>3.0899999999999999E-3</v>
      </c>
      <c r="F973">
        <v>3.0899999999999999E-3</v>
      </c>
      <c r="G973">
        <v>283970310</v>
      </c>
    </row>
    <row r="974" spans="1:7" x14ac:dyDescent="0.35">
      <c r="A974" s="2">
        <v>44020</v>
      </c>
      <c r="B974">
        <v>3.0969999999999999E-3</v>
      </c>
      <c r="C974">
        <v>5.4200000000000003E-3</v>
      </c>
      <c r="D974">
        <v>3.0609999999999999E-3</v>
      </c>
      <c r="E974">
        <v>4.7499999999999999E-3</v>
      </c>
      <c r="F974">
        <v>4.7499999999999999E-3</v>
      </c>
      <c r="G974">
        <v>1226813925</v>
      </c>
    </row>
    <row r="975" spans="1:7" x14ac:dyDescent="0.35">
      <c r="A975" s="2">
        <v>44021</v>
      </c>
      <c r="B975">
        <v>4.7320000000000001E-3</v>
      </c>
      <c r="C975">
        <v>5.0140000000000002E-3</v>
      </c>
      <c r="D975">
        <v>4.1479999999999998E-3</v>
      </c>
      <c r="E975">
        <v>4.3969999999999999E-3</v>
      </c>
      <c r="F975">
        <v>4.3969999999999999E-3</v>
      </c>
      <c r="G975">
        <v>511315527</v>
      </c>
    </row>
    <row r="976" spans="1:7" x14ac:dyDescent="0.35">
      <c r="A976" s="2">
        <v>44022</v>
      </c>
      <c r="B976">
        <v>4.3940000000000003E-3</v>
      </c>
      <c r="C976">
        <v>4.3940000000000003E-3</v>
      </c>
      <c r="D976">
        <v>3.4380000000000001E-3</v>
      </c>
      <c r="E976">
        <v>3.5149999999999999E-3</v>
      </c>
      <c r="F976">
        <v>3.5149999999999999E-3</v>
      </c>
      <c r="G976">
        <v>225424869</v>
      </c>
    </row>
    <row r="977" spans="1:7" x14ac:dyDescent="0.35">
      <c r="A977" s="2">
        <v>44023</v>
      </c>
      <c r="B977">
        <v>3.5279999999999999E-3</v>
      </c>
      <c r="C977">
        <v>3.9199999999999999E-3</v>
      </c>
      <c r="D977">
        <v>3.4759999999999999E-3</v>
      </c>
      <c r="E977">
        <v>3.8110000000000002E-3</v>
      </c>
      <c r="F977">
        <v>3.8110000000000002E-3</v>
      </c>
      <c r="G977">
        <v>155299369</v>
      </c>
    </row>
    <row r="978" spans="1:7" x14ac:dyDescent="0.35">
      <c r="A978" s="2">
        <v>44024</v>
      </c>
      <c r="B978">
        <v>3.8110000000000002E-3</v>
      </c>
      <c r="C978">
        <v>3.8440000000000002E-3</v>
      </c>
      <c r="D978">
        <v>3.614E-3</v>
      </c>
      <c r="E978">
        <v>3.63E-3</v>
      </c>
      <c r="F978">
        <v>3.63E-3</v>
      </c>
      <c r="G978">
        <v>87562043</v>
      </c>
    </row>
    <row r="979" spans="1:7" x14ac:dyDescent="0.35">
      <c r="A979" s="2">
        <v>44025</v>
      </c>
      <c r="B979">
        <v>3.63E-3</v>
      </c>
      <c r="C979">
        <v>3.6359999999999999E-3</v>
      </c>
      <c r="D979">
        <v>3.0590000000000001E-3</v>
      </c>
      <c r="E979">
        <v>3.1779999999999998E-3</v>
      </c>
      <c r="F979">
        <v>3.1779999999999998E-3</v>
      </c>
      <c r="G979">
        <v>143177055</v>
      </c>
    </row>
    <row r="980" spans="1:7" x14ac:dyDescent="0.35">
      <c r="A980" s="2">
        <v>44026</v>
      </c>
      <c r="B980">
        <v>3.1689999999999999E-3</v>
      </c>
      <c r="C980">
        <v>3.369E-3</v>
      </c>
      <c r="D980">
        <v>3.0609999999999999E-3</v>
      </c>
      <c r="E980">
        <v>3.2940000000000001E-3</v>
      </c>
      <c r="F980">
        <v>3.2940000000000001E-3</v>
      </c>
      <c r="G980">
        <v>103213409</v>
      </c>
    </row>
    <row r="981" spans="1:7" x14ac:dyDescent="0.35">
      <c r="A981" s="2">
        <v>44027</v>
      </c>
      <c r="B981">
        <v>3.287E-3</v>
      </c>
      <c r="C981">
        <v>3.3029999999999999E-3</v>
      </c>
      <c r="D981">
        <v>3.0739999999999999E-3</v>
      </c>
      <c r="E981">
        <v>3.0850000000000001E-3</v>
      </c>
      <c r="F981">
        <v>3.0850000000000001E-3</v>
      </c>
      <c r="G981">
        <v>69399827</v>
      </c>
    </row>
    <row r="982" spans="1:7" x14ac:dyDescent="0.35">
      <c r="A982" s="2">
        <v>44028</v>
      </c>
      <c r="B982">
        <v>3.0860000000000002E-3</v>
      </c>
      <c r="C982">
        <v>3.0980000000000001E-3</v>
      </c>
      <c r="D982">
        <v>2.8930000000000002E-3</v>
      </c>
      <c r="E982">
        <v>2.9949999999999998E-3</v>
      </c>
      <c r="F982">
        <v>2.9949999999999998E-3</v>
      </c>
      <c r="G982">
        <v>78457844</v>
      </c>
    </row>
    <row r="983" spans="1:7" x14ac:dyDescent="0.35">
      <c r="A983" s="2">
        <v>44029</v>
      </c>
      <c r="B983">
        <v>2.9910000000000002E-3</v>
      </c>
      <c r="C983">
        <v>3.0839999999999999E-3</v>
      </c>
      <c r="D983">
        <v>2.9369999999999999E-3</v>
      </c>
      <c r="E983">
        <v>3.0609999999999999E-3</v>
      </c>
      <c r="F983">
        <v>3.0609999999999999E-3</v>
      </c>
      <c r="G983">
        <v>74705371</v>
      </c>
    </row>
    <row r="984" spans="1:7" x14ac:dyDescent="0.35">
      <c r="A984" s="2">
        <v>44030</v>
      </c>
      <c r="B984">
        <v>3.0599999999999998E-3</v>
      </c>
      <c r="C984">
        <v>3.6289999999999998E-3</v>
      </c>
      <c r="D984">
        <v>3.0309999999999998E-3</v>
      </c>
      <c r="E984">
        <v>3.473E-3</v>
      </c>
      <c r="F984">
        <v>3.473E-3</v>
      </c>
      <c r="G984">
        <v>204080851</v>
      </c>
    </row>
    <row r="985" spans="1:7" x14ac:dyDescent="0.35">
      <c r="A985" s="2">
        <v>44031</v>
      </c>
      <c r="B985">
        <v>3.4640000000000001E-3</v>
      </c>
      <c r="C985">
        <v>3.7529999999999998E-3</v>
      </c>
      <c r="D985">
        <v>3.3289999999999999E-3</v>
      </c>
      <c r="E985">
        <v>3.382E-3</v>
      </c>
      <c r="F985">
        <v>3.382E-3</v>
      </c>
      <c r="G985">
        <v>116746163</v>
      </c>
    </row>
    <row r="986" spans="1:7" x14ac:dyDescent="0.35">
      <c r="A986" s="2">
        <v>44032</v>
      </c>
      <c r="B986">
        <v>3.3830000000000002E-3</v>
      </c>
      <c r="C986">
        <v>3.4329999999999999E-3</v>
      </c>
      <c r="D986">
        <v>3.1670000000000001E-3</v>
      </c>
      <c r="E986">
        <v>3.2390000000000001E-3</v>
      </c>
      <c r="F986">
        <v>3.2390000000000001E-3</v>
      </c>
      <c r="G986">
        <v>81038624</v>
      </c>
    </row>
    <row r="987" spans="1:7" x14ac:dyDescent="0.35">
      <c r="A987" s="2">
        <v>44033</v>
      </c>
      <c r="B987">
        <v>3.2320000000000001E-3</v>
      </c>
      <c r="C987">
        <v>3.3089999999999999E-3</v>
      </c>
      <c r="D987">
        <v>3.1870000000000002E-3</v>
      </c>
      <c r="E987">
        <v>3.3050000000000002E-3</v>
      </c>
      <c r="F987">
        <v>3.3050000000000002E-3</v>
      </c>
      <c r="G987">
        <v>77748189</v>
      </c>
    </row>
    <row r="988" spans="1:7" x14ac:dyDescent="0.35">
      <c r="A988" s="2">
        <v>44034</v>
      </c>
      <c r="B988">
        <v>3.3019999999999998E-3</v>
      </c>
      <c r="C988">
        <v>3.3040000000000001E-3</v>
      </c>
      <c r="D988">
        <v>3.2209999999999999E-3</v>
      </c>
      <c r="E988">
        <v>3.2850000000000002E-3</v>
      </c>
      <c r="F988">
        <v>3.2850000000000002E-3</v>
      </c>
      <c r="G988">
        <v>54443238</v>
      </c>
    </row>
    <row r="989" spans="1:7" x14ac:dyDescent="0.35">
      <c r="A989" s="2">
        <v>44035</v>
      </c>
      <c r="B989">
        <v>3.2829999999999999E-3</v>
      </c>
      <c r="C989">
        <v>3.3210000000000002E-3</v>
      </c>
      <c r="D989">
        <v>3.2650000000000001E-3</v>
      </c>
      <c r="E989">
        <v>3.2950000000000002E-3</v>
      </c>
      <c r="F989">
        <v>3.2950000000000002E-3</v>
      </c>
      <c r="G989">
        <v>58737115</v>
      </c>
    </row>
    <row r="990" spans="1:7" x14ac:dyDescent="0.35">
      <c r="A990" s="2">
        <v>44036</v>
      </c>
      <c r="B990">
        <v>3.2950000000000002E-3</v>
      </c>
      <c r="C990">
        <v>3.323E-3</v>
      </c>
      <c r="D990">
        <v>3.1770000000000001E-3</v>
      </c>
      <c r="E990">
        <v>3.2200000000000002E-3</v>
      </c>
      <c r="F990">
        <v>3.2200000000000002E-3</v>
      </c>
      <c r="G990">
        <v>58910215</v>
      </c>
    </row>
    <row r="991" spans="1:7" x14ac:dyDescent="0.35">
      <c r="A991" s="2">
        <v>44037</v>
      </c>
      <c r="B991">
        <v>3.2190000000000001E-3</v>
      </c>
      <c r="C991">
        <v>3.2950000000000002E-3</v>
      </c>
      <c r="D991">
        <v>3.189E-3</v>
      </c>
      <c r="E991">
        <v>3.2339999999999999E-3</v>
      </c>
      <c r="F991">
        <v>3.2339999999999999E-3</v>
      </c>
      <c r="G991">
        <v>63203396</v>
      </c>
    </row>
    <row r="992" spans="1:7" x14ac:dyDescent="0.35">
      <c r="A992" s="2">
        <v>44038</v>
      </c>
      <c r="B992">
        <v>3.238E-3</v>
      </c>
      <c r="C992">
        <v>3.2699999999999999E-3</v>
      </c>
      <c r="D992">
        <v>3.1840000000000002E-3</v>
      </c>
      <c r="E992">
        <v>3.235E-3</v>
      </c>
      <c r="F992">
        <v>3.235E-3</v>
      </c>
      <c r="G992">
        <v>62592233</v>
      </c>
    </row>
    <row r="993" spans="1:7" x14ac:dyDescent="0.35">
      <c r="A993" s="2">
        <v>44039</v>
      </c>
      <c r="B993">
        <v>3.2339999999999999E-3</v>
      </c>
      <c r="C993">
        <v>3.2429999999999998E-3</v>
      </c>
      <c r="D993">
        <v>3.0400000000000002E-3</v>
      </c>
      <c r="E993">
        <v>3.153E-3</v>
      </c>
      <c r="F993">
        <v>3.153E-3</v>
      </c>
      <c r="G993">
        <v>83138808</v>
      </c>
    </row>
    <row r="994" spans="1:7" x14ac:dyDescent="0.35">
      <c r="A994" s="2">
        <v>44040</v>
      </c>
      <c r="B994">
        <v>3.1549999999999998E-3</v>
      </c>
      <c r="C994">
        <v>3.2190000000000001E-3</v>
      </c>
      <c r="D994">
        <v>3.1319999999999998E-3</v>
      </c>
      <c r="E994">
        <v>3.1970000000000002E-3</v>
      </c>
      <c r="F994">
        <v>3.1970000000000002E-3</v>
      </c>
      <c r="G994">
        <v>63084930</v>
      </c>
    </row>
    <row r="995" spans="1:7" x14ac:dyDescent="0.35">
      <c r="A995" s="2">
        <v>44041</v>
      </c>
      <c r="B995">
        <v>3.1979999999999999E-3</v>
      </c>
      <c r="C995">
        <v>3.2620000000000001E-3</v>
      </c>
      <c r="D995">
        <v>3.1749999999999999E-3</v>
      </c>
      <c r="E995">
        <v>3.192E-3</v>
      </c>
      <c r="F995">
        <v>3.192E-3</v>
      </c>
      <c r="G995">
        <v>55817191</v>
      </c>
    </row>
    <row r="996" spans="1:7" x14ac:dyDescent="0.35">
      <c r="A996" s="2">
        <v>44042</v>
      </c>
      <c r="B996">
        <v>3.192E-3</v>
      </c>
      <c r="C996">
        <v>3.2439999999999999E-3</v>
      </c>
      <c r="D996">
        <v>3.163E-3</v>
      </c>
      <c r="E996">
        <v>3.2309999999999999E-3</v>
      </c>
      <c r="F996">
        <v>3.2309999999999999E-3</v>
      </c>
      <c r="G996">
        <v>53506822</v>
      </c>
    </row>
    <row r="997" spans="1:7" x14ac:dyDescent="0.35">
      <c r="A997" s="2">
        <v>44043</v>
      </c>
      <c r="B997">
        <v>3.2290000000000001E-3</v>
      </c>
      <c r="C997">
        <v>3.2399999999999998E-3</v>
      </c>
      <c r="D997">
        <v>3.1809999999999998E-3</v>
      </c>
      <c r="E997">
        <v>3.225E-3</v>
      </c>
      <c r="F997">
        <v>3.225E-3</v>
      </c>
      <c r="G997">
        <v>54497306</v>
      </c>
    </row>
    <row r="998" spans="1:7" x14ac:dyDescent="0.35">
      <c r="A998" s="2">
        <v>44044</v>
      </c>
      <c r="B998">
        <v>3.225E-3</v>
      </c>
      <c r="C998">
        <v>3.797E-3</v>
      </c>
      <c r="D998">
        <v>3.2030000000000001E-3</v>
      </c>
      <c r="E998">
        <v>3.689E-3</v>
      </c>
      <c r="F998">
        <v>3.689E-3</v>
      </c>
      <c r="G998">
        <v>150687884</v>
      </c>
    </row>
    <row r="999" spans="1:7" x14ac:dyDescent="0.35">
      <c r="A999" s="2">
        <v>44045</v>
      </c>
      <c r="B999">
        <v>3.6960000000000001E-3</v>
      </c>
      <c r="C999">
        <v>3.7360000000000002E-3</v>
      </c>
      <c r="D999">
        <v>3.2659999999999998E-3</v>
      </c>
      <c r="E999">
        <v>3.336E-3</v>
      </c>
      <c r="F999">
        <v>3.336E-3</v>
      </c>
      <c r="G999">
        <v>101249531</v>
      </c>
    </row>
    <row r="1000" spans="1:7" x14ac:dyDescent="0.35">
      <c r="A1000" s="2">
        <v>44046</v>
      </c>
      <c r="B1000">
        <v>3.336E-3</v>
      </c>
      <c r="C1000">
        <v>3.441E-3</v>
      </c>
      <c r="D1000">
        <v>3.3080000000000002E-3</v>
      </c>
      <c r="E1000">
        <v>3.3890000000000001E-3</v>
      </c>
      <c r="F1000">
        <v>3.3890000000000001E-3</v>
      </c>
      <c r="G1000">
        <v>66931510</v>
      </c>
    </row>
    <row r="1001" spans="1:7" x14ac:dyDescent="0.35">
      <c r="A1001" s="2">
        <v>44047</v>
      </c>
      <c r="B1001">
        <v>3.3890000000000001E-3</v>
      </c>
      <c r="C1001">
        <v>3.5609999999999999E-3</v>
      </c>
      <c r="D1001">
        <v>3.3760000000000001E-3</v>
      </c>
      <c r="E1001">
        <v>3.5349999999999999E-3</v>
      </c>
      <c r="F1001">
        <v>3.5349999999999999E-3</v>
      </c>
      <c r="G1001">
        <v>74386428</v>
      </c>
    </row>
    <row r="1002" spans="1:7" x14ac:dyDescent="0.35">
      <c r="A1002" s="2">
        <v>44048</v>
      </c>
      <c r="B1002">
        <v>3.5430000000000001E-3</v>
      </c>
      <c r="C1002">
        <v>3.5769999999999999E-3</v>
      </c>
      <c r="D1002">
        <v>3.4849999999999998E-3</v>
      </c>
      <c r="E1002">
        <v>3.5130000000000001E-3</v>
      </c>
      <c r="F1002">
        <v>3.5130000000000001E-3</v>
      </c>
      <c r="G1002">
        <v>66465690</v>
      </c>
    </row>
    <row r="1003" spans="1:7" x14ac:dyDescent="0.35">
      <c r="A1003" s="2">
        <v>44049</v>
      </c>
      <c r="B1003">
        <v>3.5170000000000002E-3</v>
      </c>
      <c r="C1003">
        <v>3.6359999999999999E-3</v>
      </c>
      <c r="D1003">
        <v>3.4610000000000001E-3</v>
      </c>
      <c r="E1003">
        <v>3.5599999999999998E-3</v>
      </c>
      <c r="F1003">
        <v>3.5599999999999998E-3</v>
      </c>
      <c r="G1003">
        <v>62944678</v>
      </c>
    </row>
    <row r="1004" spans="1:7" x14ac:dyDescent="0.35">
      <c r="A1004" s="2">
        <v>44050</v>
      </c>
      <c r="B1004">
        <v>3.5630000000000002E-3</v>
      </c>
      <c r="C1004">
        <v>3.6110000000000001E-3</v>
      </c>
      <c r="D1004">
        <v>3.4250000000000001E-3</v>
      </c>
      <c r="E1004">
        <v>3.5330000000000001E-3</v>
      </c>
      <c r="F1004">
        <v>3.5330000000000001E-3</v>
      </c>
      <c r="G1004">
        <v>68990009</v>
      </c>
    </row>
    <row r="1005" spans="1:7" x14ac:dyDescent="0.35">
      <c r="A1005" s="2">
        <v>44051</v>
      </c>
      <c r="B1005">
        <v>3.5339999999999998E-3</v>
      </c>
      <c r="C1005">
        <v>3.5360000000000001E-3</v>
      </c>
      <c r="D1005">
        <v>3.4529999999999999E-3</v>
      </c>
      <c r="E1005">
        <v>3.5100000000000001E-3</v>
      </c>
      <c r="F1005">
        <v>3.5100000000000001E-3</v>
      </c>
      <c r="G1005">
        <v>62509900</v>
      </c>
    </row>
    <row r="1006" spans="1:7" x14ac:dyDescent="0.35">
      <c r="A1006" s="2">
        <v>44052</v>
      </c>
      <c r="B1006">
        <v>3.5079999999999998E-3</v>
      </c>
      <c r="C1006">
        <v>3.5330000000000001E-3</v>
      </c>
      <c r="D1006">
        <v>3.4299999999999999E-3</v>
      </c>
      <c r="E1006">
        <v>3.4629999999999999E-3</v>
      </c>
      <c r="F1006">
        <v>3.4629999999999999E-3</v>
      </c>
      <c r="G1006">
        <v>57020040</v>
      </c>
    </row>
    <row r="1007" spans="1:7" x14ac:dyDescent="0.35">
      <c r="A1007" s="2">
        <v>44053</v>
      </c>
      <c r="B1007">
        <v>3.4680000000000002E-3</v>
      </c>
      <c r="C1007">
        <v>3.5569999999999998E-3</v>
      </c>
      <c r="D1007">
        <v>3.454E-3</v>
      </c>
      <c r="E1007">
        <v>3.4989999999999999E-3</v>
      </c>
      <c r="F1007">
        <v>3.4989999999999999E-3</v>
      </c>
      <c r="G1007">
        <v>68038181</v>
      </c>
    </row>
    <row r="1008" spans="1:7" x14ac:dyDescent="0.35">
      <c r="A1008" s="2">
        <v>44054</v>
      </c>
      <c r="B1008">
        <v>3.4949999999999998E-3</v>
      </c>
      <c r="C1008">
        <v>3.571E-3</v>
      </c>
      <c r="D1008">
        <v>3.346E-3</v>
      </c>
      <c r="E1008">
        <v>3.3939999999999999E-3</v>
      </c>
      <c r="F1008">
        <v>3.3939999999999999E-3</v>
      </c>
      <c r="G1008">
        <v>78539442</v>
      </c>
    </row>
    <row r="1009" spans="1:7" x14ac:dyDescent="0.35">
      <c r="A1009" s="2">
        <v>44055</v>
      </c>
      <c r="B1009">
        <v>3.3969999999999998E-3</v>
      </c>
      <c r="C1009">
        <v>3.5339999999999998E-3</v>
      </c>
      <c r="D1009">
        <v>3.3409999999999998E-3</v>
      </c>
      <c r="E1009">
        <v>3.4840000000000001E-3</v>
      </c>
      <c r="F1009">
        <v>3.4840000000000001E-3</v>
      </c>
      <c r="G1009">
        <v>70865885</v>
      </c>
    </row>
    <row r="1010" spans="1:7" x14ac:dyDescent="0.35">
      <c r="A1010" s="2">
        <v>44056</v>
      </c>
      <c r="B1010">
        <v>3.483E-3</v>
      </c>
      <c r="C1010">
        <v>3.5490000000000001E-3</v>
      </c>
      <c r="D1010">
        <v>3.3649999999999999E-3</v>
      </c>
      <c r="E1010">
        <v>3.5170000000000002E-3</v>
      </c>
      <c r="F1010">
        <v>3.5170000000000002E-3</v>
      </c>
      <c r="G1010">
        <v>73302994</v>
      </c>
    </row>
    <row r="1011" spans="1:7" x14ac:dyDescent="0.35">
      <c r="A1011" s="2">
        <v>44057</v>
      </c>
      <c r="B1011">
        <v>3.5140000000000002E-3</v>
      </c>
      <c r="C1011">
        <v>3.5790000000000001E-3</v>
      </c>
      <c r="D1011">
        <v>3.4759999999999999E-3</v>
      </c>
      <c r="E1011">
        <v>3.5609999999999999E-3</v>
      </c>
      <c r="F1011">
        <v>3.5609999999999999E-3</v>
      </c>
      <c r="G1011">
        <v>61334640</v>
      </c>
    </row>
    <row r="1012" spans="1:7" x14ac:dyDescent="0.35">
      <c r="A1012" s="2">
        <v>44058</v>
      </c>
      <c r="B1012">
        <v>3.5630000000000002E-3</v>
      </c>
      <c r="C1012">
        <v>3.607E-3</v>
      </c>
      <c r="D1012">
        <v>3.5000000000000001E-3</v>
      </c>
      <c r="E1012">
        <v>3.539E-3</v>
      </c>
      <c r="F1012">
        <v>3.539E-3</v>
      </c>
      <c r="G1012">
        <v>64309678</v>
      </c>
    </row>
    <row r="1013" spans="1:7" x14ac:dyDescent="0.35">
      <c r="A1013" s="2">
        <v>44059</v>
      </c>
      <c r="B1013">
        <v>3.5400000000000002E-3</v>
      </c>
      <c r="C1013">
        <v>3.552E-3</v>
      </c>
      <c r="D1013">
        <v>3.4689999999999999E-3</v>
      </c>
      <c r="E1013">
        <v>3.5239999999999998E-3</v>
      </c>
      <c r="F1013">
        <v>3.5239999999999998E-3</v>
      </c>
      <c r="G1013">
        <v>52637926</v>
      </c>
    </row>
    <row r="1014" spans="1:7" x14ac:dyDescent="0.35">
      <c r="A1014" s="2">
        <v>44060</v>
      </c>
      <c r="B1014">
        <v>3.5239999999999998E-3</v>
      </c>
      <c r="C1014">
        <v>3.718E-3</v>
      </c>
      <c r="D1014">
        <v>3.5000000000000001E-3</v>
      </c>
      <c r="E1014">
        <v>3.591E-3</v>
      </c>
      <c r="F1014">
        <v>3.591E-3</v>
      </c>
      <c r="G1014">
        <v>77628715</v>
      </c>
    </row>
    <row r="1015" spans="1:7" x14ac:dyDescent="0.35">
      <c r="A1015" s="2">
        <v>44061</v>
      </c>
      <c r="B1015">
        <v>3.5929999999999998E-3</v>
      </c>
      <c r="C1015">
        <v>3.7090000000000001E-3</v>
      </c>
      <c r="D1015">
        <v>3.483E-3</v>
      </c>
      <c r="E1015">
        <v>3.5140000000000002E-3</v>
      </c>
      <c r="F1015">
        <v>3.5140000000000002E-3</v>
      </c>
      <c r="G1015">
        <v>62570291</v>
      </c>
    </row>
    <row r="1016" spans="1:7" x14ac:dyDescent="0.35">
      <c r="A1016" s="2">
        <v>44062</v>
      </c>
      <c r="B1016">
        <v>3.5079999999999998E-3</v>
      </c>
      <c r="C1016">
        <v>3.5379999999999999E-3</v>
      </c>
      <c r="D1016">
        <v>3.3679999999999999E-3</v>
      </c>
      <c r="E1016">
        <v>3.424E-3</v>
      </c>
      <c r="F1016">
        <v>3.424E-3</v>
      </c>
      <c r="G1016">
        <v>53306857</v>
      </c>
    </row>
    <row r="1017" spans="1:7" x14ac:dyDescent="0.35">
      <c r="A1017" s="2">
        <v>44063</v>
      </c>
      <c r="B1017">
        <v>3.424E-3</v>
      </c>
      <c r="C1017">
        <v>3.4989999999999999E-3</v>
      </c>
      <c r="D1017">
        <v>3.3899999999999998E-3</v>
      </c>
      <c r="E1017">
        <v>3.4589999999999998E-3</v>
      </c>
      <c r="F1017">
        <v>3.4589999999999998E-3</v>
      </c>
      <c r="G1017">
        <v>43536656</v>
      </c>
    </row>
    <row r="1018" spans="1:7" x14ac:dyDescent="0.35">
      <c r="A1018" s="2">
        <v>44064</v>
      </c>
      <c r="B1018">
        <v>3.457E-3</v>
      </c>
      <c r="C1018">
        <v>3.5539999999999999E-3</v>
      </c>
      <c r="D1018">
        <v>3.3890000000000001E-3</v>
      </c>
      <c r="E1018">
        <v>3.3930000000000002E-3</v>
      </c>
      <c r="F1018">
        <v>3.3930000000000002E-3</v>
      </c>
      <c r="G1018">
        <v>60621268</v>
      </c>
    </row>
    <row r="1019" spans="1:7" x14ac:dyDescent="0.35">
      <c r="A1019" s="2">
        <v>44065</v>
      </c>
      <c r="B1019">
        <v>3.392E-3</v>
      </c>
      <c r="C1019">
        <v>3.447E-3</v>
      </c>
      <c r="D1019">
        <v>3.3540000000000002E-3</v>
      </c>
      <c r="E1019">
        <v>3.4420000000000002E-3</v>
      </c>
      <c r="F1019">
        <v>3.4420000000000002E-3</v>
      </c>
      <c r="G1019">
        <v>44884852</v>
      </c>
    </row>
    <row r="1020" spans="1:7" x14ac:dyDescent="0.35">
      <c r="A1020" s="2">
        <v>44066</v>
      </c>
      <c r="B1020">
        <v>3.4380000000000001E-3</v>
      </c>
      <c r="C1020">
        <v>3.4529999999999999E-3</v>
      </c>
      <c r="D1020">
        <v>3.388E-3</v>
      </c>
      <c r="E1020">
        <v>3.4139999999999999E-3</v>
      </c>
      <c r="F1020">
        <v>3.4139999999999999E-3</v>
      </c>
      <c r="G1020">
        <v>39485548</v>
      </c>
    </row>
    <row r="1021" spans="1:7" x14ac:dyDescent="0.35">
      <c r="A1021" s="2">
        <v>44067</v>
      </c>
      <c r="B1021">
        <v>3.4099999999999998E-3</v>
      </c>
      <c r="C1021">
        <v>3.4650000000000002E-3</v>
      </c>
      <c r="D1021">
        <v>3.3860000000000001E-3</v>
      </c>
      <c r="E1021">
        <v>3.418E-3</v>
      </c>
      <c r="F1021">
        <v>3.418E-3</v>
      </c>
      <c r="G1021">
        <v>46470522</v>
      </c>
    </row>
    <row r="1022" spans="1:7" x14ac:dyDescent="0.35">
      <c r="A1022" s="2">
        <v>44068</v>
      </c>
      <c r="B1022">
        <v>3.418E-3</v>
      </c>
      <c r="C1022">
        <v>3.434E-3</v>
      </c>
      <c r="D1022">
        <v>3.2390000000000001E-3</v>
      </c>
      <c r="E1022">
        <v>3.3050000000000002E-3</v>
      </c>
      <c r="F1022">
        <v>3.3050000000000002E-3</v>
      </c>
      <c r="G1022">
        <v>76826314</v>
      </c>
    </row>
    <row r="1023" spans="1:7" x14ac:dyDescent="0.35">
      <c r="A1023" s="2">
        <v>44069</v>
      </c>
      <c r="B1023">
        <v>3.3010000000000001E-3</v>
      </c>
      <c r="C1023">
        <v>3.3449999999999999E-3</v>
      </c>
      <c r="D1023">
        <v>3.251E-3</v>
      </c>
      <c r="E1023">
        <v>3.3029999999999999E-3</v>
      </c>
      <c r="F1023">
        <v>3.3029999999999999E-3</v>
      </c>
      <c r="G1023">
        <v>80416711</v>
      </c>
    </row>
    <row r="1024" spans="1:7" x14ac:dyDescent="0.35">
      <c r="A1024" s="2">
        <v>44070</v>
      </c>
      <c r="B1024">
        <v>3.3E-3</v>
      </c>
      <c r="C1024">
        <v>3.3140000000000001E-3</v>
      </c>
      <c r="D1024">
        <v>3.1649999999999998E-3</v>
      </c>
      <c r="E1024">
        <v>3.2030000000000001E-3</v>
      </c>
      <c r="F1024">
        <v>3.2030000000000001E-3</v>
      </c>
      <c r="G1024">
        <v>89847093</v>
      </c>
    </row>
    <row r="1025" spans="1:7" x14ac:dyDescent="0.35">
      <c r="A1025" s="2">
        <v>44071</v>
      </c>
      <c r="B1025">
        <v>3.2030000000000001E-3</v>
      </c>
      <c r="C1025">
        <v>3.271E-3</v>
      </c>
      <c r="D1025">
        <v>3.1819999999999999E-3</v>
      </c>
      <c r="E1025">
        <v>3.2680000000000001E-3</v>
      </c>
      <c r="F1025">
        <v>3.2680000000000001E-3</v>
      </c>
      <c r="G1025">
        <v>64056957</v>
      </c>
    </row>
    <row r="1026" spans="1:7" x14ac:dyDescent="0.35">
      <c r="A1026" s="2">
        <v>44072</v>
      </c>
      <c r="B1026">
        <v>3.2669999999999999E-3</v>
      </c>
      <c r="C1026">
        <v>3.3010000000000001E-3</v>
      </c>
      <c r="D1026">
        <v>3.2420000000000001E-3</v>
      </c>
      <c r="E1026">
        <v>3.2820000000000002E-3</v>
      </c>
      <c r="F1026">
        <v>3.2820000000000002E-3</v>
      </c>
      <c r="G1026">
        <v>78149363</v>
      </c>
    </row>
    <row r="1027" spans="1:7" x14ac:dyDescent="0.35">
      <c r="A1027" s="2">
        <v>44073</v>
      </c>
      <c r="B1027">
        <v>3.284E-3</v>
      </c>
      <c r="C1027">
        <v>3.3440000000000002E-3</v>
      </c>
      <c r="D1027">
        <v>3.274E-3</v>
      </c>
      <c r="E1027">
        <v>3.3E-3</v>
      </c>
      <c r="F1027">
        <v>3.3E-3</v>
      </c>
      <c r="G1027">
        <v>79325829</v>
      </c>
    </row>
    <row r="1028" spans="1:7" x14ac:dyDescent="0.35">
      <c r="A1028" s="2">
        <v>44074</v>
      </c>
      <c r="B1028">
        <v>3.3010000000000001E-3</v>
      </c>
      <c r="C1028">
        <v>3.3080000000000002E-3</v>
      </c>
      <c r="D1028">
        <v>3.2039999999999998E-3</v>
      </c>
      <c r="E1028">
        <v>3.2209999999999999E-3</v>
      </c>
      <c r="F1028">
        <v>3.2209999999999999E-3</v>
      </c>
      <c r="G1028">
        <v>85369757</v>
      </c>
    </row>
    <row r="1029" spans="1:7" x14ac:dyDescent="0.35">
      <c r="A1029" s="2">
        <v>44075</v>
      </c>
      <c r="B1029">
        <v>3.2200000000000002E-3</v>
      </c>
      <c r="C1029">
        <v>3.2810000000000001E-3</v>
      </c>
      <c r="D1029">
        <v>3.1939999999999998E-3</v>
      </c>
      <c r="E1029">
        <v>3.2560000000000002E-3</v>
      </c>
      <c r="F1029">
        <v>3.2560000000000002E-3</v>
      </c>
      <c r="G1029">
        <v>81863764</v>
      </c>
    </row>
    <row r="1030" spans="1:7" x14ac:dyDescent="0.35">
      <c r="A1030" s="2">
        <v>44076</v>
      </c>
      <c r="B1030">
        <v>3.258E-3</v>
      </c>
      <c r="C1030">
        <v>3.2659999999999998E-3</v>
      </c>
      <c r="D1030">
        <v>3.065E-3</v>
      </c>
      <c r="E1030">
        <v>3.1220000000000002E-3</v>
      </c>
      <c r="F1030">
        <v>3.1220000000000002E-3</v>
      </c>
      <c r="G1030">
        <v>56647412</v>
      </c>
    </row>
    <row r="1031" spans="1:7" x14ac:dyDescent="0.35">
      <c r="A1031" s="2">
        <v>44077</v>
      </c>
      <c r="B1031">
        <v>3.1220000000000002E-3</v>
      </c>
      <c r="C1031">
        <v>3.1340000000000001E-3</v>
      </c>
      <c r="D1031">
        <v>2.7899999999999999E-3</v>
      </c>
      <c r="E1031">
        <v>2.8019999999999998E-3</v>
      </c>
      <c r="F1031">
        <v>2.8019999999999998E-3</v>
      </c>
      <c r="G1031">
        <v>59904548</v>
      </c>
    </row>
    <row r="1032" spans="1:7" x14ac:dyDescent="0.35">
      <c r="A1032" s="2">
        <v>44078</v>
      </c>
      <c r="B1032">
        <v>2.7989999999999998E-3</v>
      </c>
      <c r="C1032">
        <v>2.9580000000000001E-3</v>
      </c>
      <c r="D1032">
        <v>2.7529999999999998E-3</v>
      </c>
      <c r="E1032">
        <v>2.8990000000000001E-3</v>
      </c>
      <c r="F1032">
        <v>2.8990000000000001E-3</v>
      </c>
      <c r="G1032">
        <v>53434717</v>
      </c>
    </row>
    <row r="1033" spans="1:7" x14ac:dyDescent="0.35">
      <c r="A1033" s="2">
        <v>44079</v>
      </c>
      <c r="B1033">
        <v>2.8999999999999998E-3</v>
      </c>
      <c r="C1033">
        <v>2.934E-3</v>
      </c>
      <c r="D1033">
        <v>2.7200000000000002E-3</v>
      </c>
      <c r="E1033">
        <v>2.758E-3</v>
      </c>
      <c r="F1033">
        <v>2.758E-3</v>
      </c>
      <c r="G1033">
        <v>62295889</v>
      </c>
    </row>
    <row r="1034" spans="1:7" x14ac:dyDescent="0.35">
      <c r="A1034" s="2">
        <v>44080</v>
      </c>
      <c r="B1034">
        <v>2.758E-3</v>
      </c>
      <c r="C1034">
        <v>2.8140000000000001E-3</v>
      </c>
      <c r="D1034">
        <v>2.7039999999999998E-3</v>
      </c>
      <c r="E1034">
        <v>2.787E-3</v>
      </c>
      <c r="F1034">
        <v>2.787E-3</v>
      </c>
      <c r="G1034">
        <v>89557154</v>
      </c>
    </row>
    <row r="1035" spans="1:7" x14ac:dyDescent="0.35">
      <c r="A1035" s="2">
        <v>44081</v>
      </c>
      <c r="B1035">
        <v>2.787E-3</v>
      </c>
      <c r="C1035">
        <v>2.8319999999999999E-3</v>
      </c>
      <c r="D1035">
        <v>2.7079999999999999E-3</v>
      </c>
      <c r="E1035">
        <v>2.8110000000000001E-3</v>
      </c>
      <c r="F1035">
        <v>2.8110000000000001E-3</v>
      </c>
      <c r="G1035">
        <v>102610335</v>
      </c>
    </row>
    <row r="1036" spans="1:7" x14ac:dyDescent="0.35">
      <c r="A1036" s="2">
        <v>44082</v>
      </c>
      <c r="B1036">
        <v>2.82E-3</v>
      </c>
      <c r="C1036">
        <v>2.8340000000000001E-3</v>
      </c>
      <c r="D1036">
        <v>2.7000000000000001E-3</v>
      </c>
      <c r="E1036">
        <v>2.7560000000000002E-3</v>
      </c>
      <c r="F1036">
        <v>2.7560000000000002E-3</v>
      </c>
      <c r="G1036">
        <v>57144396</v>
      </c>
    </row>
    <row r="1037" spans="1:7" x14ac:dyDescent="0.35">
      <c r="A1037" s="2">
        <v>44083</v>
      </c>
      <c r="B1037">
        <v>2.758E-3</v>
      </c>
      <c r="C1037">
        <v>2.807E-3</v>
      </c>
      <c r="D1037">
        <v>2.7039999999999998E-3</v>
      </c>
      <c r="E1037">
        <v>2.7789999999999998E-3</v>
      </c>
      <c r="F1037">
        <v>2.7789999999999998E-3</v>
      </c>
      <c r="G1037">
        <v>77050464</v>
      </c>
    </row>
    <row r="1038" spans="1:7" x14ac:dyDescent="0.35">
      <c r="A1038" s="2">
        <v>44084</v>
      </c>
      <c r="B1038">
        <v>2.7920000000000002E-3</v>
      </c>
      <c r="C1038">
        <v>2.859E-3</v>
      </c>
      <c r="D1038">
        <v>2.7520000000000001E-3</v>
      </c>
      <c r="E1038">
        <v>2.8050000000000002E-3</v>
      </c>
      <c r="F1038">
        <v>2.8050000000000002E-3</v>
      </c>
      <c r="G1038">
        <v>104276032</v>
      </c>
    </row>
    <row r="1039" spans="1:7" x14ac:dyDescent="0.35">
      <c r="A1039" s="2">
        <v>44085</v>
      </c>
      <c r="B1039">
        <v>2.8050000000000002E-3</v>
      </c>
      <c r="C1039">
        <v>2.8249999999999998E-3</v>
      </c>
      <c r="D1039">
        <v>2.7420000000000001E-3</v>
      </c>
      <c r="E1039">
        <v>2.8059999999999999E-3</v>
      </c>
      <c r="F1039">
        <v>2.8059999999999999E-3</v>
      </c>
      <c r="G1039">
        <v>134077501</v>
      </c>
    </row>
    <row r="1040" spans="1:7" x14ac:dyDescent="0.35">
      <c r="A1040" s="2">
        <v>44086</v>
      </c>
      <c r="B1040">
        <v>2.8019999999999998E-3</v>
      </c>
      <c r="C1040">
        <v>2.8310000000000002E-3</v>
      </c>
      <c r="D1040">
        <v>2.7810000000000001E-3</v>
      </c>
      <c r="E1040">
        <v>2.8189999999999999E-3</v>
      </c>
      <c r="F1040">
        <v>2.8189999999999999E-3</v>
      </c>
      <c r="G1040">
        <v>117125272</v>
      </c>
    </row>
    <row r="1041" spans="1:7" x14ac:dyDescent="0.35">
      <c r="A1041" s="2">
        <v>44087</v>
      </c>
      <c r="B1041">
        <v>2.8189999999999999E-3</v>
      </c>
      <c r="C1041">
        <v>2.8240000000000001E-3</v>
      </c>
      <c r="D1041">
        <v>2.7460000000000002E-3</v>
      </c>
      <c r="E1041">
        <v>2.7759999999999998E-3</v>
      </c>
      <c r="F1041">
        <v>2.7759999999999998E-3</v>
      </c>
      <c r="G1041">
        <v>124253232</v>
      </c>
    </row>
    <row r="1042" spans="1:7" x14ac:dyDescent="0.35">
      <c r="A1042" s="2">
        <v>44088</v>
      </c>
      <c r="B1042">
        <v>2.7759999999999998E-3</v>
      </c>
      <c r="C1042">
        <v>2.843E-3</v>
      </c>
      <c r="D1042">
        <v>2.7420000000000001E-3</v>
      </c>
      <c r="E1042">
        <v>2.8029999999999999E-3</v>
      </c>
      <c r="F1042">
        <v>2.8029999999999999E-3</v>
      </c>
      <c r="G1042">
        <v>128520946</v>
      </c>
    </row>
    <row r="1043" spans="1:7" x14ac:dyDescent="0.35">
      <c r="A1043" s="2">
        <v>44089</v>
      </c>
      <c r="B1043">
        <v>2.7989999999999998E-3</v>
      </c>
      <c r="C1043">
        <v>2.8779999999999999E-3</v>
      </c>
      <c r="D1043">
        <v>2.7850000000000001E-3</v>
      </c>
      <c r="E1043">
        <v>2.8319999999999999E-3</v>
      </c>
      <c r="F1043">
        <v>2.8319999999999999E-3</v>
      </c>
      <c r="G1043">
        <v>100194174</v>
      </c>
    </row>
    <row r="1044" spans="1:7" x14ac:dyDescent="0.35">
      <c r="A1044" s="2">
        <v>44090</v>
      </c>
      <c r="B1044">
        <v>2.8310000000000002E-3</v>
      </c>
      <c r="C1044">
        <v>2.859E-3</v>
      </c>
      <c r="D1044">
        <v>2.7910000000000001E-3</v>
      </c>
      <c r="E1044">
        <v>2.826E-3</v>
      </c>
      <c r="F1044">
        <v>2.826E-3</v>
      </c>
      <c r="G1044">
        <v>148555505</v>
      </c>
    </row>
    <row r="1045" spans="1:7" x14ac:dyDescent="0.35">
      <c r="A1045" s="2">
        <v>44091</v>
      </c>
      <c r="B1045">
        <v>2.8240000000000001E-3</v>
      </c>
      <c r="C1045">
        <v>2.859E-3</v>
      </c>
      <c r="D1045">
        <v>2.7810000000000001E-3</v>
      </c>
      <c r="E1045">
        <v>2.8140000000000001E-3</v>
      </c>
      <c r="F1045">
        <v>2.8140000000000001E-3</v>
      </c>
      <c r="G1045">
        <v>161305349</v>
      </c>
    </row>
    <row r="1046" spans="1:7" x14ac:dyDescent="0.35">
      <c r="A1046" s="2">
        <v>44092</v>
      </c>
      <c r="B1046">
        <v>2.8140000000000001E-3</v>
      </c>
      <c r="C1046">
        <v>2.8249999999999998E-3</v>
      </c>
      <c r="D1046">
        <v>2.7490000000000001E-3</v>
      </c>
      <c r="E1046">
        <v>2.8040000000000001E-3</v>
      </c>
      <c r="F1046">
        <v>2.8040000000000001E-3</v>
      </c>
      <c r="G1046">
        <v>147868185</v>
      </c>
    </row>
    <row r="1047" spans="1:7" x14ac:dyDescent="0.35">
      <c r="A1047" s="2">
        <v>44093</v>
      </c>
      <c r="B1047">
        <v>2.7959999999999999E-3</v>
      </c>
      <c r="C1047">
        <v>2.8140000000000001E-3</v>
      </c>
      <c r="D1047">
        <v>2.7729999999999999E-3</v>
      </c>
      <c r="E1047">
        <v>2.794E-3</v>
      </c>
      <c r="F1047">
        <v>2.794E-3</v>
      </c>
      <c r="G1047">
        <v>147046520</v>
      </c>
    </row>
    <row r="1048" spans="1:7" x14ac:dyDescent="0.35">
      <c r="A1048" s="2">
        <v>44094</v>
      </c>
      <c r="B1048">
        <v>2.794E-3</v>
      </c>
      <c r="C1048">
        <v>2.8059999999999999E-3</v>
      </c>
      <c r="D1048">
        <v>2.722E-3</v>
      </c>
      <c r="E1048">
        <v>2.7780000000000001E-3</v>
      </c>
      <c r="F1048">
        <v>2.7780000000000001E-3</v>
      </c>
      <c r="G1048">
        <v>145951917</v>
      </c>
    </row>
    <row r="1049" spans="1:7" x14ac:dyDescent="0.35">
      <c r="A1049" s="2">
        <v>44095</v>
      </c>
      <c r="B1049">
        <v>2.7780000000000001E-3</v>
      </c>
      <c r="C1049">
        <v>2.8019999999999998E-3</v>
      </c>
      <c r="D1049">
        <v>2.6159999999999998E-3</v>
      </c>
      <c r="E1049">
        <v>2.63E-3</v>
      </c>
      <c r="F1049">
        <v>2.63E-3</v>
      </c>
      <c r="G1049">
        <v>78753428</v>
      </c>
    </row>
    <row r="1050" spans="1:7" x14ac:dyDescent="0.35">
      <c r="A1050" s="2">
        <v>44096</v>
      </c>
      <c r="B1050">
        <v>2.6250000000000002E-3</v>
      </c>
      <c r="C1050">
        <v>2.6719999999999999E-3</v>
      </c>
      <c r="D1050">
        <v>2.604E-3</v>
      </c>
      <c r="E1050">
        <v>2.6559999999999999E-3</v>
      </c>
      <c r="F1050">
        <v>2.6559999999999999E-3</v>
      </c>
      <c r="G1050">
        <v>36467574</v>
      </c>
    </row>
    <row r="1051" spans="1:7" x14ac:dyDescent="0.35">
      <c r="A1051" s="2">
        <v>44097</v>
      </c>
      <c r="B1051">
        <v>2.6480000000000002E-3</v>
      </c>
      <c r="C1051">
        <v>2.6510000000000001E-3</v>
      </c>
      <c r="D1051">
        <v>2.5400000000000002E-3</v>
      </c>
      <c r="E1051">
        <v>2.5600000000000002E-3</v>
      </c>
      <c r="F1051">
        <v>2.5600000000000002E-3</v>
      </c>
      <c r="G1051">
        <v>79707709</v>
      </c>
    </row>
    <row r="1052" spans="1:7" x14ac:dyDescent="0.35">
      <c r="A1052" s="2">
        <v>44098</v>
      </c>
      <c r="B1052">
        <v>2.5569999999999998E-3</v>
      </c>
      <c r="C1052">
        <v>2.65E-3</v>
      </c>
      <c r="D1052">
        <v>2.5360000000000001E-3</v>
      </c>
      <c r="E1052">
        <v>2.6280000000000001E-3</v>
      </c>
      <c r="F1052">
        <v>2.6280000000000001E-3</v>
      </c>
      <c r="G1052">
        <v>111915974</v>
      </c>
    </row>
    <row r="1053" spans="1:7" x14ac:dyDescent="0.35">
      <c r="A1053" s="2">
        <v>44099</v>
      </c>
      <c r="B1053">
        <v>2.6280000000000001E-3</v>
      </c>
      <c r="C1053">
        <v>2.7209999999999999E-3</v>
      </c>
      <c r="D1053">
        <v>2.6159999999999998E-3</v>
      </c>
      <c r="E1053">
        <v>2.6979999999999999E-3</v>
      </c>
      <c r="F1053">
        <v>2.6979999999999999E-3</v>
      </c>
      <c r="G1053">
        <v>124575712</v>
      </c>
    </row>
    <row r="1054" spans="1:7" x14ac:dyDescent="0.35">
      <c r="A1054" s="2">
        <v>44100</v>
      </c>
      <c r="B1054">
        <v>2.699E-3</v>
      </c>
      <c r="C1054">
        <v>2.7529999999999998E-3</v>
      </c>
      <c r="D1054">
        <v>2.6779999999999998E-3</v>
      </c>
      <c r="E1054">
        <v>2.7160000000000001E-3</v>
      </c>
      <c r="F1054">
        <v>2.7160000000000001E-3</v>
      </c>
      <c r="G1054">
        <v>108180296</v>
      </c>
    </row>
    <row r="1055" spans="1:7" x14ac:dyDescent="0.35">
      <c r="A1055" s="2">
        <v>44101</v>
      </c>
      <c r="B1055">
        <v>2.6970000000000002E-3</v>
      </c>
      <c r="C1055">
        <v>2.7339999999999999E-3</v>
      </c>
      <c r="D1055">
        <v>2.6640000000000001E-3</v>
      </c>
      <c r="E1055">
        <v>2.6919999999999999E-3</v>
      </c>
      <c r="F1055">
        <v>2.6919999999999999E-3</v>
      </c>
      <c r="G1055">
        <v>76293172</v>
      </c>
    </row>
    <row r="1056" spans="1:7" x14ac:dyDescent="0.35">
      <c r="A1056" s="2">
        <v>44102</v>
      </c>
      <c r="B1056">
        <v>2.709E-3</v>
      </c>
      <c r="C1056">
        <v>2.7399999999999998E-3</v>
      </c>
      <c r="D1056">
        <v>2.64E-3</v>
      </c>
      <c r="E1056">
        <v>2.6519999999999998E-3</v>
      </c>
      <c r="F1056">
        <v>2.6519999999999998E-3</v>
      </c>
      <c r="G1056">
        <v>102662350</v>
      </c>
    </row>
    <row r="1057" spans="1:7" x14ac:dyDescent="0.35">
      <c r="A1057" s="2">
        <v>44103</v>
      </c>
      <c r="B1057">
        <v>2.6619999999999999E-3</v>
      </c>
      <c r="C1057">
        <v>2.7100000000000002E-3</v>
      </c>
      <c r="D1057">
        <v>2.6359999999999999E-3</v>
      </c>
      <c r="E1057">
        <v>2.6849999999999999E-3</v>
      </c>
      <c r="F1057">
        <v>2.6849999999999999E-3</v>
      </c>
      <c r="G1057">
        <v>109463113</v>
      </c>
    </row>
    <row r="1058" spans="1:7" x14ac:dyDescent="0.35">
      <c r="A1058" s="2">
        <v>44104</v>
      </c>
      <c r="B1058">
        <v>2.6830000000000001E-3</v>
      </c>
      <c r="C1058">
        <v>2.6849999999999999E-3</v>
      </c>
      <c r="D1058">
        <v>2.617E-3</v>
      </c>
      <c r="E1058">
        <v>2.63E-3</v>
      </c>
      <c r="F1058">
        <v>2.63E-3</v>
      </c>
      <c r="G1058">
        <v>106684832</v>
      </c>
    </row>
    <row r="1059" spans="1:7" x14ac:dyDescent="0.35">
      <c r="A1059" s="2">
        <v>44105</v>
      </c>
      <c r="B1059">
        <v>2.6310000000000001E-3</v>
      </c>
      <c r="C1059">
        <v>2.6819999999999999E-3</v>
      </c>
      <c r="D1059">
        <v>2.5839999999999999E-3</v>
      </c>
      <c r="E1059">
        <v>2.6159999999999998E-3</v>
      </c>
      <c r="F1059">
        <v>2.6159999999999998E-3</v>
      </c>
      <c r="G1059">
        <v>116194992</v>
      </c>
    </row>
    <row r="1060" spans="1:7" x14ac:dyDescent="0.35">
      <c r="A1060" s="2">
        <v>44106</v>
      </c>
      <c r="B1060">
        <v>2.614E-3</v>
      </c>
      <c r="C1060">
        <v>2.6280000000000001E-3</v>
      </c>
      <c r="D1060">
        <v>2.539E-3</v>
      </c>
      <c r="E1060">
        <v>2.5829999999999998E-3</v>
      </c>
      <c r="F1060">
        <v>2.5829999999999998E-3</v>
      </c>
      <c r="G1060">
        <v>128239855</v>
      </c>
    </row>
    <row r="1061" spans="1:7" x14ac:dyDescent="0.35">
      <c r="A1061" s="2">
        <v>44107</v>
      </c>
      <c r="B1061">
        <v>2.5829999999999998E-3</v>
      </c>
      <c r="C1061">
        <v>2.64E-3</v>
      </c>
      <c r="D1061">
        <v>2.5739999999999999E-3</v>
      </c>
      <c r="E1061">
        <v>2.5990000000000002E-3</v>
      </c>
      <c r="F1061">
        <v>2.5990000000000002E-3</v>
      </c>
      <c r="G1061">
        <v>116046378</v>
      </c>
    </row>
    <row r="1062" spans="1:7" x14ac:dyDescent="0.35">
      <c r="A1062" s="2">
        <v>44108</v>
      </c>
      <c r="B1062">
        <v>2.6059999999999998E-3</v>
      </c>
      <c r="C1062">
        <v>2.6819999999999999E-3</v>
      </c>
      <c r="D1062">
        <v>2.5899999999999999E-3</v>
      </c>
      <c r="E1062">
        <v>2.6350000000000002E-3</v>
      </c>
      <c r="F1062">
        <v>2.6350000000000002E-3</v>
      </c>
      <c r="G1062">
        <v>92364518</v>
      </c>
    </row>
    <row r="1063" spans="1:7" x14ac:dyDescent="0.35">
      <c r="A1063" s="2">
        <v>44109</v>
      </c>
      <c r="B1063">
        <v>2.6319999999999998E-3</v>
      </c>
      <c r="C1063">
        <v>2.6619999999999999E-3</v>
      </c>
      <c r="D1063">
        <v>2.5990000000000002E-3</v>
      </c>
      <c r="E1063">
        <v>2.6120000000000002E-3</v>
      </c>
      <c r="F1063">
        <v>2.6120000000000002E-3</v>
      </c>
      <c r="G1063">
        <v>127881032</v>
      </c>
    </row>
    <row r="1064" spans="1:7" x14ac:dyDescent="0.35">
      <c r="A1064" s="2">
        <v>44110</v>
      </c>
      <c r="B1064">
        <v>2.6120000000000002E-3</v>
      </c>
      <c r="C1064">
        <v>2.6280000000000001E-3</v>
      </c>
      <c r="D1064">
        <v>2.5739999999999999E-3</v>
      </c>
      <c r="E1064">
        <v>2.611E-3</v>
      </c>
      <c r="F1064">
        <v>2.611E-3</v>
      </c>
      <c r="G1064">
        <v>105669881</v>
      </c>
    </row>
    <row r="1065" spans="1:7" x14ac:dyDescent="0.35">
      <c r="A1065" s="2">
        <v>44111</v>
      </c>
      <c r="B1065">
        <v>2.5929999999999998E-3</v>
      </c>
      <c r="C1065">
        <v>2.6120000000000002E-3</v>
      </c>
      <c r="D1065">
        <v>2.565E-3</v>
      </c>
      <c r="E1065">
        <v>2.5950000000000001E-3</v>
      </c>
      <c r="F1065">
        <v>2.5950000000000001E-3</v>
      </c>
      <c r="G1065">
        <v>125523508</v>
      </c>
    </row>
    <row r="1066" spans="1:7" x14ac:dyDescent="0.35">
      <c r="A1066" s="2">
        <v>44112</v>
      </c>
      <c r="B1066">
        <v>2.5839999999999999E-3</v>
      </c>
      <c r="C1066">
        <v>2.6310000000000001E-3</v>
      </c>
      <c r="D1066">
        <v>2.5600000000000002E-3</v>
      </c>
      <c r="E1066">
        <v>2.5959999999999998E-3</v>
      </c>
      <c r="F1066">
        <v>2.5959999999999998E-3</v>
      </c>
      <c r="G1066">
        <v>109356096</v>
      </c>
    </row>
    <row r="1067" spans="1:7" x14ac:dyDescent="0.35">
      <c r="A1067" s="2">
        <v>44113</v>
      </c>
      <c r="B1067">
        <v>2.6159999999999998E-3</v>
      </c>
      <c r="C1067">
        <v>2.6670000000000001E-3</v>
      </c>
      <c r="D1067">
        <v>2.5950000000000001E-3</v>
      </c>
      <c r="E1067">
        <v>2.653E-3</v>
      </c>
      <c r="F1067">
        <v>2.653E-3</v>
      </c>
      <c r="G1067">
        <v>100051523</v>
      </c>
    </row>
    <row r="1068" spans="1:7" x14ac:dyDescent="0.35">
      <c r="A1068" s="2">
        <v>44114</v>
      </c>
      <c r="B1068">
        <v>2.6540000000000001E-3</v>
      </c>
      <c r="C1068">
        <v>2.7160000000000001E-3</v>
      </c>
      <c r="D1068">
        <v>2.6540000000000001E-3</v>
      </c>
      <c r="E1068">
        <v>2.6549999999999998E-3</v>
      </c>
      <c r="F1068">
        <v>2.6549999999999998E-3</v>
      </c>
      <c r="G1068">
        <v>96632426</v>
      </c>
    </row>
    <row r="1069" spans="1:7" x14ac:dyDescent="0.35">
      <c r="A1069" s="2">
        <v>44115</v>
      </c>
      <c r="B1069">
        <v>2.6670000000000001E-3</v>
      </c>
      <c r="C1069">
        <v>2.7060000000000001E-3</v>
      </c>
      <c r="D1069">
        <v>2.6489999999999999E-3</v>
      </c>
      <c r="E1069">
        <v>2.6740000000000002E-3</v>
      </c>
      <c r="F1069">
        <v>2.6740000000000002E-3</v>
      </c>
      <c r="G1069">
        <v>107632465</v>
      </c>
    </row>
    <row r="1070" spans="1:7" x14ac:dyDescent="0.35">
      <c r="A1070" s="2">
        <v>44116</v>
      </c>
      <c r="B1070">
        <v>2.6740000000000002E-3</v>
      </c>
      <c r="C1070">
        <v>2.7079999999999999E-3</v>
      </c>
      <c r="D1070">
        <v>2.6289999999999998E-3</v>
      </c>
      <c r="E1070">
        <v>2.673E-3</v>
      </c>
      <c r="F1070">
        <v>2.673E-3</v>
      </c>
      <c r="G1070">
        <v>101246789</v>
      </c>
    </row>
    <row r="1071" spans="1:7" x14ac:dyDescent="0.35">
      <c r="A1071" s="2">
        <v>44117</v>
      </c>
      <c r="B1071">
        <v>2.6670000000000001E-3</v>
      </c>
      <c r="C1071">
        <v>2.6770000000000001E-3</v>
      </c>
      <c r="D1071">
        <v>2.627E-3</v>
      </c>
      <c r="E1071">
        <v>2.6350000000000002E-3</v>
      </c>
      <c r="F1071">
        <v>2.6350000000000002E-3</v>
      </c>
      <c r="G1071">
        <v>76963142</v>
      </c>
    </row>
    <row r="1072" spans="1:7" x14ac:dyDescent="0.35">
      <c r="A1072" s="2">
        <v>44118</v>
      </c>
      <c r="B1072">
        <v>2.6340000000000001E-3</v>
      </c>
      <c r="C1072">
        <v>2.653E-3</v>
      </c>
      <c r="D1072">
        <v>2.6180000000000001E-3</v>
      </c>
      <c r="E1072">
        <v>2.637E-3</v>
      </c>
      <c r="F1072">
        <v>2.637E-3</v>
      </c>
      <c r="G1072">
        <v>87293434</v>
      </c>
    </row>
    <row r="1073" spans="1:7" x14ac:dyDescent="0.35">
      <c r="A1073" s="2">
        <v>44119</v>
      </c>
      <c r="B1073">
        <v>2.65E-3</v>
      </c>
      <c r="C1073">
        <v>2.6510000000000001E-3</v>
      </c>
      <c r="D1073">
        <v>2.5690000000000001E-3</v>
      </c>
      <c r="E1073">
        <v>2.5929999999999998E-3</v>
      </c>
      <c r="F1073">
        <v>2.5929999999999998E-3</v>
      </c>
      <c r="G1073">
        <v>83794207</v>
      </c>
    </row>
    <row r="1074" spans="1:7" x14ac:dyDescent="0.35">
      <c r="A1074" s="2">
        <v>44120</v>
      </c>
      <c r="B1074">
        <v>2.5950000000000001E-3</v>
      </c>
      <c r="C1074">
        <v>2.6159999999999998E-3</v>
      </c>
      <c r="D1074">
        <v>2.5569999999999998E-3</v>
      </c>
      <c r="E1074">
        <v>2.6120000000000002E-3</v>
      </c>
      <c r="F1074">
        <v>2.6120000000000002E-3</v>
      </c>
      <c r="G1074">
        <v>117882236</v>
      </c>
    </row>
    <row r="1075" spans="1:7" x14ac:dyDescent="0.35">
      <c r="A1075" s="2">
        <v>44121</v>
      </c>
      <c r="B1075">
        <v>2.6029999999999998E-3</v>
      </c>
      <c r="C1075">
        <v>2.6120000000000002E-3</v>
      </c>
      <c r="D1075">
        <v>2.5730000000000002E-3</v>
      </c>
      <c r="E1075">
        <v>2.581E-3</v>
      </c>
      <c r="F1075">
        <v>2.581E-3</v>
      </c>
      <c r="G1075">
        <v>125692391</v>
      </c>
    </row>
    <row r="1076" spans="1:7" x14ac:dyDescent="0.35">
      <c r="A1076" s="2">
        <v>44122</v>
      </c>
      <c r="B1076">
        <v>2.581E-3</v>
      </c>
      <c r="C1076">
        <v>2.601E-3</v>
      </c>
      <c r="D1076">
        <v>2.5769999999999999E-3</v>
      </c>
      <c r="E1076">
        <v>2.5860000000000002E-3</v>
      </c>
      <c r="F1076">
        <v>2.5860000000000002E-3</v>
      </c>
      <c r="G1076">
        <v>72298803</v>
      </c>
    </row>
    <row r="1077" spans="1:7" x14ac:dyDescent="0.35">
      <c r="A1077" s="2">
        <v>44123</v>
      </c>
      <c r="B1077">
        <v>2.5950000000000001E-3</v>
      </c>
      <c r="C1077">
        <v>2.6189999999999998E-3</v>
      </c>
      <c r="D1077">
        <v>2.5720000000000001E-3</v>
      </c>
      <c r="E1077">
        <v>2.5899999999999999E-3</v>
      </c>
      <c r="F1077">
        <v>2.5899999999999999E-3</v>
      </c>
      <c r="G1077">
        <v>91049562</v>
      </c>
    </row>
    <row r="1078" spans="1:7" x14ac:dyDescent="0.35">
      <c r="A1078" s="2">
        <v>44124</v>
      </c>
      <c r="B1078">
        <v>2.5899999999999999E-3</v>
      </c>
      <c r="C1078">
        <v>2.6229999999999999E-3</v>
      </c>
      <c r="D1078">
        <v>2.581E-3</v>
      </c>
      <c r="E1078">
        <v>2.601E-3</v>
      </c>
      <c r="F1078">
        <v>2.601E-3</v>
      </c>
      <c r="G1078">
        <v>65577101</v>
      </c>
    </row>
    <row r="1079" spans="1:7" x14ac:dyDescent="0.35">
      <c r="A1079" s="2">
        <v>44125</v>
      </c>
      <c r="B1079">
        <v>2.5999999999999999E-3</v>
      </c>
      <c r="C1079">
        <v>2.6570000000000001E-3</v>
      </c>
      <c r="D1079">
        <v>2.594E-3</v>
      </c>
      <c r="E1079">
        <v>2.63E-3</v>
      </c>
      <c r="F1079">
        <v>2.63E-3</v>
      </c>
      <c r="G1079">
        <v>45017115</v>
      </c>
    </row>
    <row r="1080" spans="1:7" x14ac:dyDescent="0.35">
      <c r="A1080" s="2">
        <v>44126</v>
      </c>
      <c r="B1080">
        <v>2.627E-3</v>
      </c>
      <c r="C1080">
        <v>2.689E-3</v>
      </c>
      <c r="D1080">
        <v>2.624E-3</v>
      </c>
      <c r="E1080">
        <v>2.6549999999999998E-3</v>
      </c>
      <c r="F1080">
        <v>2.6549999999999998E-3</v>
      </c>
      <c r="G1080">
        <v>44976453</v>
      </c>
    </row>
    <row r="1081" spans="1:7" x14ac:dyDescent="0.35">
      <c r="A1081" s="2">
        <v>44127</v>
      </c>
      <c r="B1081">
        <v>2.6489999999999999E-3</v>
      </c>
      <c r="C1081">
        <v>2.6909999999999998E-3</v>
      </c>
      <c r="D1081">
        <v>2.637E-3</v>
      </c>
      <c r="E1081">
        <v>2.647E-3</v>
      </c>
      <c r="F1081">
        <v>2.647E-3</v>
      </c>
      <c r="G1081">
        <v>46856082</v>
      </c>
    </row>
    <row r="1082" spans="1:7" x14ac:dyDescent="0.35">
      <c r="A1082" s="2">
        <v>44128</v>
      </c>
      <c r="B1082">
        <v>2.647E-3</v>
      </c>
      <c r="C1082">
        <v>2.653E-3</v>
      </c>
      <c r="D1082">
        <v>2.624E-3</v>
      </c>
      <c r="E1082">
        <v>2.6459999999999999E-3</v>
      </c>
      <c r="F1082">
        <v>2.6459999999999999E-3</v>
      </c>
      <c r="G1082">
        <v>44797614</v>
      </c>
    </row>
    <row r="1083" spans="1:7" x14ac:dyDescent="0.35">
      <c r="A1083" s="2">
        <v>44129</v>
      </c>
      <c r="B1083">
        <v>2.6450000000000002E-3</v>
      </c>
      <c r="C1083">
        <v>2.676E-3</v>
      </c>
      <c r="D1083">
        <v>2.624E-3</v>
      </c>
      <c r="E1083">
        <v>2.653E-3</v>
      </c>
      <c r="F1083">
        <v>2.653E-3</v>
      </c>
      <c r="G1083">
        <v>58532388</v>
      </c>
    </row>
    <row r="1084" spans="1:7" x14ac:dyDescent="0.35">
      <c r="A1084" s="2">
        <v>44130</v>
      </c>
      <c r="B1084">
        <v>2.653E-3</v>
      </c>
      <c r="C1084">
        <v>2.8930000000000002E-3</v>
      </c>
      <c r="D1084">
        <v>2.6359999999999999E-3</v>
      </c>
      <c r="E1084">
        <v>2.679E-3</v>
      </c>
      <c r="F1084">
        <v>2.679E-3</v>
      </c>
      <c r="G1084">
        <v>122152251</v>
      </c>
    </row>
    <row r="1085" spans="1:7" x14ac:dyDescent="0.35">
      <c r="A1085" s="2">
        <v>44131</v>
      </c>
      <c r="B1085">
        <v>2.679E-3</v>
      </c>
      <c r="C1085">
        <v>2.7079999999999999E-3</v>
      </c>
      <c r="D1085">
        <v>2.63E-3</v>
      </c>
      <c r="E1085">
        <v>2.6770000000000001E-3</v>
      </c>
      <c r="F1085">
        <v>2.6770000000000001E-3</v>
      </c>
      <c r="G1085">
        <v>78927089</v>
      </c>
    </row>
    <row r="1086" spans="1:7" x14ac:dyDescent="0.35">
      <c r="A1086" s="2">
        <v>44132</v>
      </c>
      <c r="B1086">
        <v>2.6770000000000001E-3</v>
      </c>
      <c r="C1086">
        <v>2.6970000000000002E-3</v>
      </c>
      <c r="D1086">
        <v>2.575E-3</v>
      </c>
      <c r="E1086">
        <v>2.5950000000000001E-3</v>
      </c>
      <c r="F1086">
        <v>2.5950000000000001E-3</v>
      </c>
      <c r="G1086">
        <v>72848720</v>
      </c>
    </row>
    <row r="1087" spans="1:7" x14ac:dyDescent="0.35">
      <c r="A1087" s="2">
        <v>44133</v>
      </c>
      <c r="B1087">
        <v>2.5950000000000001E-3</v>
      </c>
      <c r="C1087">
        <v>2.6229999999999999E-3</v>
      </c>
      <c r="D1087">
        <v>2.5179999999999998E-3</v>
      </c>
      <c r="E1087">
        <v>2.581E-3</v>
      </c>
      <c r="F1087">
        <v>2.581E-3</v>
      </c>
      <c r="G1087">
        <v>58929515</v>
      </c>
    </row>
    <row r="1088" spans="1:7" x14ac:dyDescent="0.35">
      <c r="A1088" s="2">
        <v>44134</v>
      </c>
      <c r="B1088">
        <v>2.581E-3</v>
      </c>
      <c r="C1088">
        <v>2.6069999999999999E-3</v>
      </c>
      <c r="D1088">
        <v>2.5330000000000001E-3</v>
      </c>
      <c r="E1088">
        <v>2.598E-3</v>
      </c>
      <c r="F1088">
        <v>2.598E-3</v>
      </c>
      <c r="G1088">
        <v>63444097</v>
      </c>
    </row>
    <row r="1089" spans="1:7" x14ac:dyDescent="0.35">
      <c r="A1089" s="2">
        <v>44135</v>
      </c>
      <c r="B1089">
        <v>2.598E-3</v>
      </c>
      <c r="C1089">
        <v>2.6029999999999998E-3</v>
      </c>
      <c r="D1089">
        <v>2.5560000000000001E-3</v>
      </c>
      <c r="E1089">
        <v>2.5760000000000002E-3</v>
      </c>
      <c r="F1089">
        <v>2.5760000000000002E-3</v>
      </c>
      <c r="G1089">
        <v>56189318</v>
      </c>
    </row>
    <row r="1090" spans="1:7" x14ac:dyDescent="0.35">
      <c r="A1090" s="2">
        <v>44136</v>
      </c>
      <c r="B1090">
        <v>2.5760000000000002E-3</v>
      </c>
      <c r="C1090">
        <v>2.5899999999999999E-3</v>
      </c>
      <c r="D1090">
        <v>2.5609999999999999E-3</v>
      </c>
      <c r="E1090">
        <v>2.5820000000000001E-3</v>
      </c>
      <c r="F1090">
        <v>2.5820000000000001E-3</v>
      </c>
      <c r="G1090">
        <v>45528682</v>
      </c>
    </row>
    <row r="1091" spans="1:7" x14ac:dyDescent="0.35">
      <c r="A1091" s="2">
        <v>44137</v>
      </c>
      <c r="B1091">
        <v>2.5820000000000001E-3</v>
      </c>
      <c r="C1091">
        <v>2.5920000000000001E-3</v>
      </c>
      <c r="D1091">
        <v>2.5149999999999999E-3</v>
      </c>
      <c r="E1091">
        <v>2.5170000000000001E-3</v>
      </c>
      <c r="F1091">
        <v>2.5170000000000001E-3</v>
      </c>
      <c r="G1091">
        <v>50142376</v>
      </c>
    </row>
    <row r="1092" spans="1:7" x14ac:dyDescent="0.35">
      <c r="A1092" s="2">
        <v>44138</v>
      </c>
      <c r="B1092">
        <v>2.5170000000000001E-3</v>
      </c>
      <c r="C1092">
        <v>2.5300000000000001E-3</v>
      </c>
      <c r="D1092">
        <v>2.4520000000000002E-3</v>
      </c>
      <c r="E1092">
        <v>2.5279999999999999E-3</v>
      </c>
      <c r="F1092">
        <v>2.5279999999999999E-3</v>
      </c>
      <c r="G1092">
        <v>62871653</v>
      </c>
    </row>
    <row r="1093" spans="1:7" x14ac:dyDescent="0.35">
      <c r="A1093" s="2">
        <v>44139</v>
      </c>
      <c r="B1093">
        <v>2.5279999999999999E-3</v>
      </c>
      <c r="C1093">
        <v>2.5579999999999999E-3</v>
      </c>
      <c r="D1093">
        <v>2.4970000000000001E-3</v>
      </c>
      <c r="E1093">
        <v>2.5330000000000001E-3</v>
      </c>
      <c r="F1093">
        <v>2.5330000000000001E-3</v>
      </c>
      <c r="G1093">
        <v>52552651</v>
      </c>
    </row>
    <row r="1094" spans="1:7" x14ac:dyDescent="0.35">
      <c r="A1094" s="2">
        <v>44140</v>
      </c>
      <c r="B1094">
        <v>2.5330000000000001E-3</v>
      </c>
      <c r="C1094">
        <v>2.6389999999999999E-3</v>
      </c>
      <c r="D1094">
        <v>2.496E-3</v>
      </c>
      <c r="E1094">
        <v>2.617E-3</v>
      </c>
      <c r="F1094">
        <v>2.617E-3</v>
      </c>
      <c r="G1094">
        <v>31611963</v>
      </c>
    </row>
    <row r="1095" spans="1:7" x14ac:dyDescent="0.35">
      <c r="A1095" s="2">
        <v>44141</v>
      </c>
      <c r="B1095">
        <v>2.617E-3</v>
      </c>
      <c r="C1095">
        <v>2.8010000000000001E-3</v>
      </c>
      <c r="D1095">
        <v>2.6080000000000001E-3</v>
      </c>
      <c r="E1095">
        <v>2.7599999999999999E-3</v>
      </c>
      <c r="F1095">
        <v>2.7599999999999999E-3</v>
      </c>
      <c r="G1095">
        <v>54267546</v>
      </c>
    </row>
    <row r="1096" spans="1:7" x14ac:dyDescent="0.35">
      <c r="A1096" s="2">
        <v>44142</v>
      </c>
      <c r="B1096">
        <v>2.7599999999999999E-3</v>
      </c>
      <c r="C1096">
        <v>2.8189999999999999E-3</v>
      </c>
      <c r="D1096">
        <v>2.6120000000000002E-3</v>
      </c>
      <c r="E1096">
        <v>2.6710000000000002E-3</v>
      </c>
      <c r="F1096">
        <v>2.6710000000000002E-3</v>
      </c>
      <c r="G1096">
        <v>44610219</v>
      </c>
    </row>
    <row r="1097" spans="1:7" x14ac:dyDescent="0.35">
      <c r="A1097" s="2">
        <v>44143</v>
      </c>
      <c r="B1097">
        <v>2.6710000000000002E-3</v>
      </c>
      <c r="C1097">
        <v>2.7420000000000001E-3</v>
      </c>
      <c r="D1097">
        <v>2.6580000000000002E-3</v>
      </c>
      <c r="E1097">
        <v>2.7109999999999999E-3</v>
      </c>
      <c r="F1097">
        <v>2.7109999999999999E-3</v>
      </c>
      <c r="G1097">
        <v>22754531</v>
      </c>
    </row>
    <row r="1098" spans="1:7" x14ac:dyDescent="0.35">
      <c r="A1098" s="2">
        <v>44144</v>
      </c>
      <c r="B1098">
        <v>2.7109999999999999E-3</v>
      </c>
      <c r="C1098">
        <v>2.7859999999999998E-3</v>
      </c>
      <c r="D1098">
        <v>2.663E-3</v>
      </c>
      <c r="E1098">
        <v>2.6700000000000001E-3</v>
      </c>
      <c r="F1098">
        <v>2.6700000000000001E-3</v>
      </c>
      <c r="G1098">
        <v>28124348</v>
      </c>
    </row>
    <row r="1099" spans="1:7" x14ac:dyDescent="0.35">
      <c r="A1099" s="2">
        <v>44145</v>
      </c>
      <c r="B1099">
        <v>2.6700000000000001E-3</v>
      </c>
      <c r="C1099">
        <v>2.8509999999999998E-3</v>
      </c>
      <c r="D1099">
        <v>2.6549999999999998E-3</v>
      </c>
      <c r="E1099">
        <v>2.7529999999999998E-3</v>
      </c>
      <c r="F1099">
        <v>2.7529999999999998E-3</v>
      </c>
      <c r="G1099">
        <v>39633173</v>
      </c>
    </row>
    <row r="1100" spans="1:7" x14ac:dyDescent="0.35">
      <c r="A1100" s="2">
        <v>44146</v>
      </c>
      <c r="B1100">
        <v>2.7529999999999998E-3</v>
      </c>
      <c r="C1100">
        <v>2.8370000000000001E-3</v>
      </c>
      <c r="D1100">
        <v>2.7529999999999998E-3</v>
      </c>
      <c r="E1100">
        <v>2.7690000000000002E-3</v>
      </c>
      <c r="F1100">
        <v>2.7690000000000002E-3</v>
      </c>
      <c r="G1100">
        <v>33138759</v>
      </c>
    </row>
    <row r="1101" spans="1:7" x14ac:dyDescent="0.35">
      <c r="A1101" s="2">
        <v>44147</v>
      </c>
      <c r="B1101">
        <v>2.7690000000000002E-3</v>
      </c>
      <c r="C1101">
        <v>2.7910000000000001E-3</v>
      </c>
      <c r="D1101">
        <v>2.7469999999999999E-3</v>
      </c>
      <c r="E1101">
        <v>2.7789999999999998E-3</v>
      </c>
      <c r="F1101">
        <v>2.7789999999999998E-3</v>
      </c>
      <c r="G1101">
        <v>24028261</v>
      </c>
    </row>
    <row r="1102" spans="1:7" x14ac:dyDescent="0.35">
      <c r="A1102" s="2">
        <v>44148</v>
      </c>
      <c r="B1102">
        <v>2.7789999999999998E-3</v>
      </c>
      <c r="C1102">
        <v>2.836E-3</v>
      </c>
      <c r="D1102">
        <v>2.777E-3</v>
      </c>
      <c r="E1102">
        <v>2.8210000000000002E-3</v>
      </c>
      <c r="F1102">
        <v>2.8210000000000002E-3</v>
      </c>
      <c r="G1102">
        <v>29217750</v>
      </c>
    </row>
    <row r="1103" spans="1:7" x14ac:dyDescent="0.35">
      <c r="A1103" s="2">
        <v>44149</v>
      </c>
      <c r="B1103">
        <v>2.8210000000000002E-3</v>
      </c>
      <c r="C1103">
        <v>2.8210000000000002E-3</v>
      </c>
      <c r="D1103">
        <v>2.7209999999999999E-3</v>
      </c>
      <c r="E1103">
        <v>2.7729999999999999E-3</v>
      </c>
      <c r="F1103">
        <v>2.7729999999999999E-3</v>
      </c>
      <c r="G1103">
        <v>30334380</v>
      </c>
    </row>
    <row r="1104" spans="1:7" x14ac:dyDescent="0.35">
      <c r="A1104" s="2">
        <v>44150</v>
      </c>
      <c r="B1104">
        <v>2.7729999999999999E-3</v>
      </c>
      <c r="C1104">
        <v>2.813E-3</v>
      </c>
      <c r="D1104">
        <v>2.7390000000000001E-3</v>
      </c>
      <c r="E1104">
        <v>2.7750000000000001E-3</v>
      </c>
      <c r="F1104">
        <v>2.7750000000000001E-3</v>
      </c>
      <c r="G1104">
        <v>25131683</v>
      </c>
    </row>
    <row r="1105" spans="1:7" x14ac:dyDescent="0.35">
      <c r="A1105" s="2">
        <v>44151</v>
      </c>
      <c r="B1105">
        <v>2.7750000000000001E-3</v>
      </c>
      <c r="C1105">
        <v>3.009E-3</v>
      </c>
      <c r="D1105">
        <v>2.7569999999999999E-3</v>
      </c>
      <c r="E1105">
        <v>2.8860000000000001E-3</v>
      </c>
      <c r="F1105">
        <v>2.8860000000000001E-3</v>
      </c>
      <c r="G1105">
        <v>52063283</v>
      </c>
    </row>
    <row r="1106" spans="1:7" x14ac:dyDescent="0.35">
      <c r="A1106" s="2">
        <v>44152</v>
      </c>
      <c r="B1106">
        <v>2.908E-3</v>
      </c>
      <c r="C1106">
        <v>2.9759999999999999E-3</v>
      </c>
      <c r="D1106">
        <v>2.8860000000000001E-3</v>
      </c>
      <c r="E1106">
        <v>2.9359999999999998E-3</v>
      </c>
      <c r="F1106">
        <v>2.9359999999999998E-3</v>
      </c>
      <c r="G1106">
        <v>46631464</v>
      </c>
    </row>
    <row r="1107" spans="1:7" x14ac:dyDescent="0.35">
      <c r="A1107" s="2">
        <v>44153</v>
      </c>
      <c r="B1107">
        <v>2.9359999999999998E-3</v>
      </c>
      <c r="C1107">
        <v>2.9989999999999999E-3</v>
      </c>
      <c r="D1107">
        <v>2.8549999999999999E-3</v>
      </c>
      <c r="E1107">
        <v>2.9090000000000001E-3</v>
      </c>
      <c r="F1107">
        <v>2.9090000000000001E-3</v>
      </c>
      <c r="G1107">
        <v>49460064</v>
      </c>
    </row>
    <row r="1108" spans="1:7" x14ac:dyDescent="0.35">
      <c r="A1108" s="2">
        <v>44154</v>
      </c>
      <c r="B1108">
        <v>2.9090000000000001E-3</v>
      </c>
      <c r="C1108">
        <v>2.96E-3</v>
      </c>
      <c r="D1108">
        <v>2.8679999999999999E-3</v>
      </c>
      <c r="E1108">
        <v>2.911E-3</v>
      </c>
      <c r="F1108">
        <v>2.911E-3</v>
      </c>
      <c r="G1108">
        <v>40330643</v>
      </c>
    </row>
    <row r="1109" spans="1:7" x14ac:dyDescent="0.35">
      <c r="A1109" s="2">
        <v>44155</v>
      </c>
      <c r="B1109">
        <v>2.911E-3</v>
      </c>
      <c r="C1109">
        <v>3.0109999999999998E-3</v>
      </c>
      <c r="D1109">
        <v>2.908E-3</v>
      </c>
      <c r="E1109">
        <v>2.9840000000000001E-3</v>
      </c>
      <c r="F1109">
        <v>2.9840000000000001E-3</v>
      </c>
      <c r="G1109">
        <v>57656465</v>
      </c>
    </row>
    <row r="1110" spans="1:7" x14ac:dyDescent="0.35">
      <c r="A1110" s="2">
        <v>44156</v>
      </c>
      <c r="B1110">
        <v>2.9840000000000001E-3</v>
      </c>
      <c r="C1110">
        <v>3.5490000000000001E-3</v>
      </c>
      <c r="D1110">
        <v>2.9840000000000001E-3</v>
      </c>
      <c r="E1110">
        <v>3.5070000000000001E-3</v>
      </c>
      <c r="F1110">
        <v>3.5070000000000001E-3</v>
      </c>
      <c r="G1110">
        <v>162641694</v>
      </c>
    </row>
    <row r="1111" spans="1:7" x14ac:dyDescent="0.35">
      <c r="A1111" s="2">
        <v>44157</v>
      </c>
      <c r="B1111">
        <v>3.5070000000000001E-3</v>
      </c>
      <c r="C1111">
        <v>3.6600000000000001E-3</v>
      </c>
      <c r="D1111">
        <v>3.1809999999999998E-3</v>
      </c>
      <c r="E1111">
        <v>3.3289999999999999E-3</v>
      </c>
      <c r="F1111">
        <v>3.3289999999999999E-3</v>
      </c>
      <c r="G1111">
        <v>121660410</v>
      </c>
    </row>
    <row r="1112" spans="1:7" x14ac:dyDescent="0.35">
      <c r="A1112" s="2">
        <v>44158</v>
      </c>
      <c r="B1112">
        <v>3.3289999999999999E-3</v>
      </c>
      <c r="C1112">
        <v>3.6480000000000002E-3</v>
      </c>
      <c r="D1112">
        <v>3.2320000000000001E-3</v>
      </c>
      <c r="E1112">
        <v>3.6480000000000002E-3</v>
      </c>
      <c r="F1112">
        <v>3.6480000000000002E-3</v>
      </c>
      <c r="G1112">
        <v>101561039</v>
      </c>
    </row>
    <row r="1113" spans="1:7" x14ac:dyDescent="0.35">
      <c r="A1113" s="2">
        <v>44159</v>
      </c>
      <c r="B1113">
        <v>3.6449999999999998E-3</v>
      </c>
      <c r="C1113">
        <v>4.2040000000000003E-3</v>
      </c>
      <c r="D1113">
        <v>3.5790000000000001E-3</v>
      </c>
      <c r="E1113">
        <v>4.2040000000000003E-3</v>
      </c>
      <c r="F1113">
        <v>4.2040000000000003E-3</v>
      </c>
      <c r="G1113">
        <v>266716036</v>
      </c>
    </row>
    <row r="1114" spans="1:7" x14ac:dyDescent="0.35">
      <c r="A1114" s="2">
        <v>44160</v>
      </c>
      <c r="B1114">
        <v>4.1999999999999997E-3</v>
      </c>
      <c r="C1114">
        <v>4.2560000000000002E-3</v>
      </c>
      <c r="D1114">
        <v>3.6419999999999998E-3</v>
      </c>
      <c r="E1114">
        <v>3.7269999999999998E-3</v>
      </c>
      <c r="F1114">
        <v>3.7269999999999998E-3</v>
      </c>
      <c r="G1114">
        <v>174459927</v>
      </c>
    </row>
    <row r="1115" spans="1:7" x14ac:dyDescent="0.35">
      <c r="A1115" s="2">
        <v>44161</v>
      </c>
      <c r="B1115">
        <v>3.7269999999999998E-3</v>
      </c>
      <c r="C1115">
        <v>3.7929999999999999E-3</v>
      </c>
      <c r="D1115">
        <v>2.98E-3</v>
      </c>
      <c r="E1115">
        <v>3.2499999999999999E-3</v>
      </c>
      <c r="F1115">
        <v>3.2499999999999999E-3</v>
      </c>
      <c r="G1115">
        <v>175520294</v>
      </c>
    </row>
    <row r="1116" spans="1:7" x14ac:dyDescent="0.35">
      <c r="A1116" s="2">
        <v>44162</v>
      </c>
      <c r="B1116">
        <v>3.2499999999999999E-3</v>
      </c>
      <c r="C1116">
        <v>3.3549999999999999E-3</v>
      </c>
      <c r="D1116">
        <v>3.0929999999999998E-3</v>
      </c>
      <c r="E1116">
        <v>3.2750000000000001E-3</v>
      </c>
      <c r="F1116">
        <v>3.2750000000000001E-3</v>
      </c>
      <c r="G1116">
        <v>92323023</v>
      </c>
    </row>
    <row r="1117" spans="1:7" x14ac:dyDescent="0.35">
      <c r="A1117" s="2">
        <v>44163</v>
      </c>
      <c r="B1117">
        <v>3.2750000000000001E-3</v>
      </c>
      <c r="C1117">
        <v>3.47E-3</v>
      </c>
      <c r="D1117">
        <v>3.2469999999999999E-3</v>
      </c>
      <c r="E1117">
        <v>3.405E-3</v>
      </c>
      <c r="F1117">
        <v>3.405E-3</v>
      </c>
      <c r="G1117">
        <v>58033650</v>
      </c>
    </row>
    <row r="1118" spans="1:7" x14ac:dyDescent="0.35">
      <c r="A1118" s="2">
        <v>44164</v>
      </c>
      <c r="B1118">
        <v>3.405E-3</v>
      </c>
      <c r="C1118">
        <v>3.5300000000000002E-3</v>
      </c>
      <c r="D1118">
        <v>3.3579999999999999E-3</v>
      </c>
      <c r="E1118">
        <v>3.4480000000000001E-3</v>
      </c>
      <c r="F1118">
        <v>3.4480000000000001E-3</v>
      </c>
      <c r="G1118">
        <v>46319972</v>
      </c>
    </row>
    <row r="1119" spans="1:7" x14ac:dyDescent="0.35">
      <c r="A1119" s="2">
        <v>44165</v>
      </c>
      <c r="B1119">
        <v>3.4480000000000001E-3</v>
      </c>
      <c r="C1119">
        <v>3.5799999999999998E-3</v>
      </c>
      <c r="D1119">
        <v>3.4139999999999999E-3</v>
      </c>
      <c r="E1119">
        <v>3.5509999999999999E-3</v>
      </c>
      <c r="F1119">
        <v>3.5509999999999999E-3</v>
      </c>
      <c r="G1119">
        <v>68622736</v>
      </c>
    </row>
    <row r="1120" spans="1:7" x14ac:dyDescent="0.35">
      <c r="A1120" s="2">
        <v>44166</v>
      </c>
      <c r="B1120">
        <v>3.5509999999999999E-3</v>
      </c>
      <c r="C1120">
        <v>3.5720000000000001E-3</v>
      </c>
      <c r="D1120">
        <v>3.2690000000000002E-3</v>
      </c>
      <c r="E1120">
        <v>3.3349999999999999E-3</v>
      </c>
      <c r="F1120">
        <v>3.3349999999999999E-3</v>
      </c>
      <c r="G1120">
        <v>80163603</v>
      </c>
    </row>
    <row r="1121" spans="1:7" x14ac:dyDescent="0.35">
      <c r="A1121" s="2">
        <v>44167</v>
      </c>
      <c r="B1121">
        <v>3.3349999999999999E-3</v>
      </c>
      <c r="C1121">
        <v>3.4359999999999998E-3</v>
      </c>
      <c r="D1121">
        <v>3.2929999999999999E-3</v>
      </c>
      <c r="E1121">
        <v>3.3739999999999998E-3</v>
      </c>
      <c r="F1121">
        <v>3.3739999999999998E-3</v>
      </c>
      <c r="G1121">
        <v>58705661</v>
      </c>
    </row>
    <row r="1122" spans="1:7" x14ac:dyDescent="0.35">
      <c r="A1122" s="2">
        <v>44168</v>
      </c>
      <c r="B1122">
        <v>3.375E-3</v>
      </c>
      <c r="C1122">
        <v>3.5000000000000001E-3</v>
      </c>
      <c r="D1122">
        <v>3.3519999999999999E-3</v>
      </c>
      <c r="E1122">
        <v>3.4280000000000001E-3</v>
      </c>
      <c r="F1122">
        <v>3.4280000000000001E-3</v>
      </c>
      <c r="G1122">
        <v>47907032</v>
      </c>
    </row>
    <row r="1123" spans="1:7" x14ac:dyDescent="0.35">
      <c r="A1123" s="2">
        <v>44169</v>
      </c>
      <c r="B1123">
        <v>3.4290000000000002E-3</v>
      </c>
      <c r="C1123">
        <v>3.447E-3</v>
      </c>
      <c r="D1123">
        <v>3.2850000000000002E-3</v>
      </c>
      <c r="E1123">
        <v>3.2980000000000002E-3</v>
      </c>
      <c r="F1123">
        <v>3.2980000000000002E-3</v>
      </c>
      <c r="G1123">
        <v>45062222</v>
      </c>
    </row>
    <row r="1124" spans="1:7" x14ac:dyDescent="0.35">
      <c r="A1124" s="2">
        <v>44170</v>
      </c>
      <c r="B1124">
        <v>3.297E-3</v>
      </c>
      <c r="C1124">
        <v>3.4139999999999999E-3</v>
      </c>
      <c r="D1124">
        <v>3.2680000000000001E-3</v>
      </c>
      <c r="E1124">
        <v>3.3969999999999998E-3</v>
      </c>
      <c r="F1124">
        <v>3.3969999999999998E-3</v>
      </c>
      <c r="G1124">
        <v>43386583</v>
      </c>
    </row>
    <row r="1125" spans="1:7" x14ac:dyDescent="0.35">
      <c r="A1125" s="2">
        <v>44171</v>
      </c>
      <c r="B1125">
        <v>3.3969999999999998E-3</v>
      </c>
      <c r="C1125">
        <v>3.4420000000000002E-3</v>
      </c>
      <c r="D1125">
        <v>3.3430000000000001E-3</v>
      </c>
      <c r="E1125">
        <v>3.388E-3</v>
      </c>
      <c r="F1125">
        <v>3.388E-3</v>
      </c>
      <c r="G1125">
        <v>40936574</v>
      </c>
    </row>
    <row r="1126" spans="1:7" x14ac:dyDescent="0.35">
      <c r="A1126" s="2">
        <v>44172</v>
      </c>
      <c r="B1126">
        <v>3.388E-3</v>
      </c>
      <c r="C1126">
        <v>3.3999999999999998E-3</v>
      </c>
      <c r="D1126">
        <v>3.32E-3</v>
      </c>
      <c r="E1126">
        <v>3.3419999999999999E-3</v>
      </c>
      <c r="F1126">
        <v>3.3419999999999999E-3</v>
      </c>
      <c r="G1126">
        <v>36923814</v>
      </c>
    </row>
    <row r="1127" spans="1:7" x14ac:dyDescent="0.35">
      <c r="A1127" s="2">
        <v>44173</v>
      </c>
      <c r="B1127">
        <v>3.3430000000000001E-3</v>
      </c>
      <c r="C1127">
        <v>3.3609999999999998E-3</v>
      </c>
      <c r="D1127">
        <v>3.1380000000000002E-3</v>
      </c>
      <c r="E1127">
        <v>3.179E-3</v>
      </c>
      <c r="F1127">
        <v>3.179E-3</v>
      </c>
      <c r="G1127">
        <v>52702701</v>
      </c>
    </row>
    <row r="1128" spans="1:7" x14ac:dyDescent="0.35">
      <c r="A1128" s="2">
        <v>44174</v>
      </c>
      <c r="B1128">
        <v>3.179E-3</v>
      </c>
      <c r="C1128">
        <v>3.1819999999999999E-3</v>
      </c>
      <c r="D1128">
        <v>3.016E-3</v>
      </c>
      <c r="E1128">
        <v>3.1580000000000002E-3</v>
      </c>
      <c r="F1128">
        <v>3.1580000000000002E-3</v>
      </c>
      <c r="G1128">
        <v>45746722</v>
      </c>
    </row>
    <row r="1129" spans="1:7" x14ac:dyDescent="0.35">
      <c r="A1129" s="2">
        <v>44175</v>
      </c>
      <c r="B1129">
        <v>3.1580000000000002E-3</v>
      </c>
      <c r="C1129">
        <v>3.1649999999999998E-3</v>
      </c>
      <c r="D1129">
        <v>3.0660000000000001E-3</v>
      </c>
      <c r="E1129">
        <v>3.1050000000000001E-3</v>
      </c>
      <c r="F1129">
        <v>3.1050000000000001E-3</v>
      </c>
      <c r="G1129">
        <v>33740988</v>
      </c>
    </row>
    <row r="1130" spans="1:7" x14ac:dyDescent="0.35">
      <c r="A1130" s="2">
        <v>44176</v>
      </c>
      <c r="B1130">
        <v>3.1050000000000001E-3</v>
      </c>
      <c r="C1130">
        <v>3.1099999999999999E-3</v>
      </c>
      <c r="D1130">
        <v>3.009E-3</v>
      </c>
      <c r="E1130">
        <v>3.0790000000000001E-3</v>
      </c>
      <c r="F1130">
        <v>3.0790000000000001E-3</v>
      </c>
      <c r="G1130">
        <v>41712942</v>
      </c>
    </row>
    <row r="1131" spans="1:7" x14ac:dyDescent="0.35">
      <c r="A1131" s="2">
        <v>44177</v>
      </c>
      <c r="B1131">
        <v>3.0790000000000001E-3</v>
      </c>
      <c r="C1131">
        <v>3.1840000000000002E-3</v>
      </c>
      <c r="D1131">
        <v>3.075E-3</v>
      </c>
      <c r="E1131">
        <v>3.163E-3</v>
      </c>
      <c r="F1131">
        <v>3.163E-3</v>
      </c>
      <c r="G1131">
        <v>35466155</v>
      </c>
    </row>
    <row r="1132" spans="1:7" x14ac:dyDescent="0.35">
      <c r="A1132" s="2">
        <v>44178</v>
      </c>
      <c r="B1132">
        <v>3.1640000000000001E-3</v>
      </c>
      <c r="C1132">
        <v>3.274E-3</v>
      </c>
      <c r="D1132">
        <v>3.153E-3</v>
      </c>
      <c r="E1132">
        <v>3.2560000000000002E-3</v>
      </c>
      <c r="F1132">
        <v>3.2560000000000002E-3</v>
      </c>
      <c r="G1132">
        <v>37464323</v>
      </c>
    </row>
    <row r="1133" spans="1:7" x14ac:dyDescent="0.35">
      <c r="A1133" s="2">
        <v>44179</v>
      </c>
      <c r="B1133">
        <v>3.2560000000000002E-3</v>
      </c>
      <c r="C1133">
        <v>3.2789999999999998E-3</v>
      </c>
      <c r="D1133">
        <v>3.199E-3</v>
      </c>
      <c r="E1133">
        <v>3.2309999999999999E-3</v>
      </c>
      <c r="F1133">
        <v>3.2309999999999999E-3</v>
      </c>
      <c r="G1133">
        <v>36238516</v>
      </c>
    </row>
    <row r="1134" spans="1:7" x14ac:dyDescent="0.35">
      <c r="A1134" s="2">
        <v>44180</v>
      </c>
      <c r="B1134">
        <v>3.2299999999999998E-3</v>
      </c>
      <c r="C1134">
        <v>3.2499999999999999E-3</v>
      </c>
      <c r="D1134">
        <v>3.1779999999999998E-3</v>
      </c>
      <c r="E1134">
        <v>3.2060000000000001E-3</v>
      </c>
      <c r="F1134">
        <v>3.2060000000000001E-3</v>
      </c>
      <c r="G1134">
        <v>37127782</v>
      </c>
    </row>
    <row r="1135" spans="1:7" x14ac:dyDescent="0.35">
      <c r="A1135" s="2">
        <v>44181</v>
      </c>
      <c r="B1135">
        <v>3.2049999999999999E-3</v>
      </c>
      <c r="C1135">
        <v>3.4220000000000001E-3</v>
      </c>
      <c r="D1135">
        <v>3.186E-3</v>
      </c>
      <c r="E1135">
        <v>3.4160000000000002E-3</v>
      </c>
      <c r="F1135">
        <v>3.4160000000000002E-3</v>
      </c>
      <c r="G1135">
        <v>50989880</v>
      </c>
    </row>
    <row r="1136" spans="1:7" x14ac:dyDescent="0.35">
      <c r="A1136" s="2">
        <v>44182</v>
      </c>
      <c r="B1136">
        <v>3.4160000000000002E-3</v>
      </c>
      <c r="C1136">
        <v>4.1130000000000003E-3</v>
      </c>
      <c r="D1136">
        <v>3.4060000000000002E-3</v>
      </c>
      <c r="E1136">
        <v>3.7299999999999998E-3</v>
      </c>
      <c r="F1136">
        <v>3.7299999999999998E-3</v>
      </c>
      <c r="G1136">
        <v>172736659</v>
      </c>
    </row>
    <row r="1137" spans="1:7" x14ac:dyDescent="0.35">
      <c r="A1137" s="2">
        <v>44183</v>
      </c>
      <c r="B1137">
        <v>3.7299999999999998E-3</v>
      </c>
      <c r="C1137">
        <v>3.9699999999999996E-3</v>
      </c>
      <c r="D1137">
        <v>3.6180000000000001E-3</v>
      </c>
      <c r="E1137">
        <v>3.8579999999999999E-3</v>
      </c>
      <c r="F1137">
        <v>3.8579999999999999E-3</v>
      </c>
      <c r="G1137">
        <v>101799430</v>
      </c>
    </row>
    <row r="1138" spans="1:7" x14ac:dyDescent="0.35">
      <c r="A1138" s="2">
        <v>44184</v>
      </c>
      <c r="B1138">
        <v>3.859E-3</v>
      </c>
      <c r="C1138">
        <v>4.0179999999999999E-3</v>
      </c>
      <c r="D1138">
        <v>3.81E-3</v>
      </c>
      <c r="E1138">
        <v>3.9269999999999999E-3</v>
      </c>
      <c r="F1138">
        <v>3.9269999999999999E-3</v>
      </c>
      <c r="G1138">
        <v>98447179</v>
      </c>
    </row>
    <row r="1139" spans="1:7" x14ac:dyDescent="0.35">
      <c r="A1139" s="2">
        <v>44185</v>
      </c>
      <c r="B1139">
        <v>3.9259999999999998E-3</v>
      </c>
      <c r="C1139">
        <v>4.6779999999999999E-3</v>
      </c>
      <c r="D1139">
        <v>3.8270000000000001E-3</v>
      </c>
      <c r="E1139">
        <v>4.6249999999999998E-3</v>
      </c>
      <c r="F1139">
        <v>4.6249999999999998E-3</v>
      </c>
      <c r="G1139">
        <v>508066004</v>
      </c>
    </row>
    <row r="1140" spans="1:7" x14ac:dyDescent="0.35">
      <c r="A1140" s="2">
        <v>44186</v>
      </c>
      <c r="B1140">
        <v>4.627E-3</v>
      </c>
      <c r="C1140">
        <v>5.4060000000000002E-3</v>
      </c>
      <c r="D1140">
        <v>4.3629999999999997E-3</v>
      </c>
      <c r="E1140">
        <v>4.7869999999999996E-3</v>
      </c>
      <c r="F1140">
        <v>4.7869999999999996E-3</v>
      </c>
      <c r="G1140">
        <v>664160057</v>
      </c>
    </row>
    <row r="1141" spans="1:7" x14ac:dyDescent="0.35">
      <c r="A1141" s="2">
        <v>44187</v>
      </c>
      <c r="B1141">
        <v>4.7840000000000001E-3</v>
      </c>
      <c r="C1141">
        <v>4.8430000000000001E-3</v>
      </c>
      <c r="D1141">
        <v>4.3699999999999998E-3</v>
      </c>
      <c r="E1141">
        <v>4.5079999999999999E-3</v>
      </c>
      <c r="F1141">
        <v>4.5079999999999999E-3</v>
      </c>
      <c r="G1141">
        <v>239288785</v>
      </c>
    </row>
    <row r="1142" spans="1:7" x14ac:dyDescent="0.35">
      <c r="A1142" s="2">
        <v>44188</v>
      </c>
      <c r="B1142">
        <v>4.5079999999999999E-3</v>
      </c>
      <c r="C1142">
        <v>4.7349999999999996E-3</v>
      </c>
      <c r="D1142">
        <v>3.64E-3</v>
      </c>
      <c r="E1142">
        <v>3.7680000000000001E-3</v>
      </c>
      <c r="F1142">
        <v>3.7680000000000001E-3</v>
      </c>
      <c r="G1142">
        <v>205080908</v>
      </c>
    </row>
    <row r="1143" spans="1:7" x14ac:dyDescent="0.35">
      <c r="A1143" s="2">
        <v>44189</v>
      </c>
      <c r="B1143">
        <v>3.7680000000000001E-3</v>
      </c>
      <c r="C1143">
        <v>4.5770000000000003E-3</v>
      </c>
      <c r="D1143">
        <v>3.6970000000000002E-3</v>
      </c>
      <c r="E1143">
        <v>4.5700000000000003E-3</v>
      </c>
      <c r="F1143">
        <v>4.5700000000000003E-3</v>
      </c>
      <c r="G1143">
        <v>143405580</v>
      </c>
    </row>
    <row r="1144" spans="1:7" x14ac:dyDescent="0.35">
      <c r="A1144" s="2">
        <v>44190</v>
      </c>
      <c r="B1144">
        <v>4.5700000000000003E-3</v>
      </c>
      <c r="C1144">
        <v>4.6129999999999999E-3</v>
      </c>
      <c r="D1144">
        <v>4.3949999999999996E-3</v>
      </c>
      <c r="E1144">
        <v>4.5820000000000001E-3</v>
      </c>
      <c r="F1144">
        <v>4.5820000000000001E-3</v>
      </c>
      <c r="G1144">
        <v>136819917</v>
      </c>
    </row>
    <row r="1145" spans="1:7" x14ac:dyDescent="0.35">
      <c r="A1145" s="2">
        <v>44191</v>
      </c>
      <c r="B1145">
        <v>4.581E-3</v>
      </c>
      <c r="C1145">
        <v>4.64E-3</v>
      </c>
      <c r="D1145">
        <v>4.4229999999999998E-3</v>
      </c>
      <c r="E1145">
        <v>4.4939999999999997E-3</v>
      </c>
      <c r="F1145">
        <v>4.4939999999999997E-3</v>
      </c>
      <c r="G1145">
        <v>151728507</v>
      </c>
    </row>
    <row r="1146" spans="1:7" x14ac:dyDescent="0.35">
      <c r="A1146" s="2">
        <v>44192</v>
      </c>
      <c r="B1146">
        <v>4.4929999999999996E-3</v>
      </c>
      <c r="C1146">
        <v>4.8050000000000002E-3</v>
      </c>
      <c r="D1146">
        <v>4.4289999999999998E-3</v>
      </c>
      <c r="E1146">
        <v>4.548E-3</v>
      </c>
      <c r="F1146">
        <v>4.548E-3</v>
      </c>
      <c r="G1146">
        <v>154526399</v>
      </c>
    </row>
    <row r="1147" spans="1:7" x14ac:dyDescent="0.35">
      <c r="A1147" s="2">
        <v>44193</v>
      </c>
      <c r="B1147">
        <v>4.548E-3</v>
      </c>
      <c r="C1147">
        <v>4.7159999999999997E-3</v>
      </c>
      <c r="D1147">
        <v>4.5230000000000001E-3</v>
      </c>
      <c r="E1147">
        <v>4.5919999999999997E-3</v>
      </c>
      <c r="F1147">
        <v>4.5919999999999997E-3</v>
      </c>
      <c r="G1147">
        <v>99641525</v>
      </c>
    </row>
    <row r="1148" spans="1:7" x14ac:dyDescent="0.35">
      <c r="A1148" s="2">
        <v>44194</v>
      </c>
      <c r="B1148">
        <v>4.5919999999999997E-3</v>
      </c>
      <c r="C1148">
        <v>4.6080000000000001E-3</v>
      </c>
      <c r="D1148">
        <v>4.2779999999999997E-3</v>
      </c>
      <c r="E1148">
        <v>4.4860000000000004E-3</v>
      </c>
      <c r="F1148">
        <v>4.4860000000000004E-3</v>
      </c>
      <c r="G1148">
        <v>90876497</v>
      </c>
    </row>
    <row r="1149" spans="1:7" x14ac:dyDescent="0.35">
      <c r="A1149" s="2">
        <v>44195</v>
      </c>
      <c r="B1149">
        <v>4.4869999999999997E-3</v>
      </c>
      <c r="C1149">
        <v>4.7029999999999997E-3</v>
      </c>
      <c r="D1149">
        <v>4.4530000000000004E-3</v>
      </c>
      <c r="E1149">
        <v>4.6360000000000004E-3</v>
      </c>
      <c r="F1149">
        <v>4.6360000000000004E-3</v>
      </c>
      <c r="G1149">
        <v>94834499</v>
      </c>
    </row>
    <row r="1150" spans="1:7" x14ac:dyDescent="0.35">
      <c r="A1150" s="2">
        <v>44196</v>
      </c>
      <c r="B1150">
        <v>4.6360000000000004E-3</v>
      </c>
      <c r="C1150">
        <v>4.7429999999999998E-3</v>
      </c>
      <c r="D1150">
        <v>4.5529999999999998E-3</v>
      </c>
      <c r="E1150">
        <v>4.6820000000000004E-3</v>
      </c>
      <c r="F1150">
        <v>4.6820000000000004E-3</v>
      </c>
      <c r="G1150">
        <v>85498337</v>
      </c>
    </row>
    <row r="1151" spans="1:7" x14ac:dyDescent="0.35">
      <c r="A1151" s="2">
        <v>44197</v>
      </c>
      <c r="B1151">
        <v>4.6810000000000003E-3</v>
      </c>
      <c r="C1151">
        <v>5.6849999999999999E-3</v>
      </c>
      <c r="D1151">
        <v>4.6150000000000002E-3</v>
      </c>
      <c r="E1151">
        <v>5.6849999999999999E-3</v>
      </c>
      <c r="F1151">
        <v>5.6849999999999999E-3</v>
      </c>
      <c r="G1151">
        <v>228961515</v>
      </c>
    </row>
    <row r="1152" spans="1:7" x14ac:dyDescent="0.35">
      <c r="A1152" s="2">
        <v>44198</v>
      </c>
      <c r="B1152">
        <v>5.6860000000000001E-3</v>
      </c>
      <c r="C1152">
        <v>1.3698E-2</v>
      </c>
      <c r="D1152">
        <v>5.5840000000000004E-3</v>
      </c>
      <c r="E1152">
        <v>1.0614999999999999E-2</v>
      </c>
      <c r="F1152">
        <v>1.0614999999999999E-2</v>
      </c>
      <c r="G1152">
        <v>3421562680</v>
      </c>
    </row>
    <row r="1153" spans="1:7" x14ac:dyDescent="0.35">
      <c r="A1153" s="2">
        <v>44199</v>
      </c>
      <c r="B1153">
        <v>1.0602E-2</v>
      </c>
      <c r="C1153">
        <v>1.3867000000000001E-2</v>
      </c>
      <c r="D1153">
        <v>9.4090000000000007E-3</v>
      </c>
      <c r="E1153">
        <v>9.7710000000000002E-3</v>
      </c>
      <c r="F1153">
        <v>9.7710000000000002E-3</v>
      </c>
      <c r="G1153">
        <v>2707003608</v>
      </c>
    </row>
    <row r="1154" spans="1:7" x14ac:dyDescent="0.35">
      <c r="A1154" s="2">
        <v>44200</v>
      </c>
      <c r="B1154">
        <v>9.7850000000000003E-3</v>
      </c>
      <c r="C1154">
        <v>1.1421000000000001E-2</v>
      </c>
      <c r="D1154">
        <v>7.8779999999999996E-3</v>
      </c>
      <c r="E1154">
        <v>9.7669999999999996E-3</v>
      </c>
      <c r="F1154">
        <v>9.7669999999999996E-3</v>
      </c>
      <c r="G1154">
        <v>1372398979</v>
      </c>
    </row>
    <row r="1155" spans="1:7" x14ac:dyDescent="0.35">
      <c r="A1155" s="2">
        <v>44201</v>
      </c>
      <c r="B1155">
        <v>9.7669999999999996E-3</v>
      </c>
      <c r="C1155">
        <v>1.0219000000000001E-2</v>
      </c>
      <c r="D1155">
        <v>8.9720000000000008E-3</v>
      </c>
      <c r="E1155">
        <v>9.92E-3</v>
      </c>
      <c r="F1155">
        <v>9.92E-3</v>
      </c>
      <c r="G1155">
        <v>687256067</v>
      </c>
    </row>
    <row r="1156" spans="1:7" x14ac:dyDescent="0.35">
      <c r="A1156" s="2">
        <v>44202</v>
      </c>
      <c r="B1156">
        <v>9.9229999999999995E-3</v>
      </c>
      <c r="C1156">
        <v>1.0854000000000001E-2</v>
      </c>
      <c r="D1156">
        <v>9.6849999999999992E-3</v>
      </c>
      <c r="E1156">
        <v>1.0465E-2</v>
      </c>
      <c r="F1156">
        <v>1.0465E-2</v>
      </c>
      <c r="G1156">
        <v>749915516</v>
      </c>
    </row>
    <row r="1157" spans="1:7" x14ac:dyDescent="0.35">
      <c r="A1157" s="2">
        <v>44203</v>
      </c>
      <c r="B1157">
        <v>1.0454E-2</v>
      </c>
      <c r="C1157">
        <v>1.0532E-2</v>
      </c>
      <c r="D1157">
        <v>9.162E-3</v>
      </c>
      <c r="E1157">
        <v>9.7420000000000007E-3</v>
      </c>
      <c r="F1157">
        <v>9.7420000000000007E-3</v>
      </c>
      <c r="G1157">
        <v>520644706</v>
      </c>
    </row>
    <row r="1158" spans="1:7" x14ac:dyDescent="0.35">
      <c r="A1158" s="2">
        <v>44204</v>
      </c>
      <c r="B1158">
        <v>9.7429999999999999E-3</v>
      </c>
      <c r="C1158">
        <v>1.0285000000000001E-2</v>
      </c>
      <c r="D1158">
        <v>8.9859999999999992E-3</v>
      </c>
      <c r="E1158">
        <v>9.8460000000000006E-3</v>
      </c>
      <c r="F1158">
        <v>9.8460000000000006E-3</v>
      </c>
      <c r="G1158">
        <v>394462164</v>
      </c>
    </row>
    <row r="1159" spans="1:7" x14ac:dyDescent="0.35">
      <c r="A1159" s="2">
        <v>44205</v>
      </c>
      <c r="B1159">
        <v>9.8329999999999997E-3</v>
      </c>
      <c r="C1159">
        <v>1.074E-2</v>
      </c>
      <c r="D1159">
        <v>9.7400000000000004E-3</v>
      </c>
      <c r="E1159">
        <v>1.0194E-2</v>
      </c>
      <c r="F1159">
        <v>1.0194E-2</v>
      </c>
      <c r="G1159">
        <v>485842353</v>
      </c>
    </row>
    <row r="1160" spans="1:7" x14ac:dyDescent="0.35">
      <c r="A1160" s="2">
        <v>44206</v>
      </c>
      <c r="B1160">
        <v>1.0193000000000001E-2</v>
      </c>
      <c r="C1160">
        <v>1.0867E-2</v>
      </c>
      <c r="D1160">
        <v>9.1769999999999994E-3</v>
      </c>
      <c r="E1160">
        <v>9.8600000000000007E-3</v>
      </c>
      <c r="F1160">
        <v>9.8600000000000007E-3</v>
      </c>
      <c r="G1160">
        <v>458583519</v>
      </c>
    </row>
    <row r="1161" spans="1:7" x14ac:dyDescent="0.35">
      <c r="A1161" s="2">
        <v>44207</v>
      </c>
      <c r="B1161">
        <v>9.8580000000000004E-3</v>
      </c>
      <c r="C1161">
        <v>9.8580000000000004E-3</v>
      </c>
      <c r="D1161">
        <v>6.77E-3</v>
      </c>
      <c r="E1161">
        <v>8.8350000000000008E-3</v>
      </c>
      <c r="F1161">
        <v>8.8350000000000008E-3</v>
      </c>
      <c r="G1161">
        <v>637956958</v>
      </c>
    </row>
    <row r="1162" spans="1:7" x14ac:dyDescent="0.35">
      <c r="A1162" s="2">
        <v>44208</v>
      </c>
      <c r="B1162">
        <v>8.8299999999999993E-3</v>
      </c>
      <c r="C1162">
        <v>9.1450000000000004E-3</v>
      </c>
      <c r="D1162">
        <v>7.9039999999999996E-3</v>
      </c>
      <c r="E1162">
        <v>8.0630000000000007E-3</v>
      </c>
      <c r="F1162">
        <v>8.0630000000000007E-3</v>
      </c>
      <c r="G1162">
        <v>333308457</v>
      </c>
    </row>
    <row r="1163" spans="1:7" x14ac:dyDescent="0.35">
      <c r="A1163" s="2">
        <v>44209</v>
      </c>
      <c r="B1163">
        <v>8.0619999999999997E-3</v>
      </c>
      <c r="C1163">
        <v>8.6459999999999992E-3</v>
      </c>
      <c r="D1163">
        <v>7.7869999999999997E-3</v>
      </c>
      <c r="E1163">
        <v>8.6160000000000004E-3</v>
      </c>
      <c r="F1163">
        <v>8.6160000000000004E-3</v>
      </c>
      <c r="G1163">
        <v>240079033</v>
      </c>
    </row>
    <row r="1164" spans="1:7" x14ac:dyDescent="0.35">
      <c r="A1164" s="2">
        <v>44210</v>
      </c>
      <c r="B1164">
        <v>8.6189999999999999E-3</v>
      </c>
      <c r="C1164">
        <v>1.0030000000000001E-2</v>
      </c>
      <c r="D1164">
        <v>8.3490000000000005E-3</v>
      </c>
      <c r="E1164">
        <v>9.3970000000000008E-3</v>
      </c>
      <c r="F1164">
        <v>9.3970000000000008E-3</v>
      </c>
      <c r="G1164">
        <v>428369039</v>
      </c>
    </row>
    <row r="1165" spans="1:7" x14ac:dyDescent="0.35">
      <c r="A1165" s="2">
        <v>44211</v>
      </c>
      <c r="B1165">
        <v>9.3889999999999998E-3</v>
      </c>
      <c r="C1165">
        <v>9.7959999999999992E-3</v>
      </c>
      <c r="D1165">
        <v>8.4600000000000005E-3</v>
      </c>
      <c r="E1165">
        <v>9.3690000000000006E-3</v>
      </c>
      <c r="F1165">
        <v>9.3690000000000006E-3</v>
      </c>
      <c r="G1165">
        <v>398965925</v>
      </c>
    </row>
    <row r="1166" spans="1:7" x14ac:dyDescent="0.35">
      <c r="A1166" s="2">
        <v>44212</v>
      </c>
      <c r="B1166">
        <v>9.3670000000000003E-3</v>
      </c>
      <c r="C1166">
        <v>9.5309999999999995E-3</v>
      </c>
      <c r="D1166">
        <v>9.1400000000000006E-3</v>
      </c>
      <c r="E1166">
        <v>9.2650000000000007E-3</v>
      </c>
      <c r="F1166">
        <v>9.2650000000000007E-3</v>
      </c>
      <c r="G1166">
        <v>258630480</v>
      </c>
    </row>
    <row r="1167" spans="1:7" x14ac:dyDescent="0.35">
      <c r="A1167" s="2">
        <v>44213</v>
      </c>
      <c r="B1167">
        <v>9.2630000000000004E-3</v>
      </c>
      <c r="C1167">
        <v>9.3670000000000003E-3</v>
      </c>
      <c r="D1167">
        <v>8.8409999999999999E-3</v>
      </c>
      <c r="E1167">
        <v>9.0670000000000004E-3</v>
      </c>
      <c r="F1167">
        <v>9.0670000000000004E-3</v>
      </c>
      <c r="G1167">
        <v>254487989</v>
      </c>
    </row>
    <row r="1168" spans="1:7" x14ac:dyDescent="0.35">
      <c r="A1168" s="2">
        <v>44214</v>
      </c>
      <c r="B1168">
        <v>9.0699999999999999E-3</v>
      </c>
      <c r="C1168">
        <v>9.2949999999999994E-3</v>
      </c>
      <c r="D1168">
        <v>8.9809999999999994E-3</v>
      </c>
      <c r="E1168">
        <v>9.1710000000000003E-3</v>
      </c>
      <c r="F1168">
        <v>9.1710000000000003E-3</v>
      </c>
      <c r="G1168">
        <v>205025648</v>
      </c>
    </row>
    <row r="1169" spans="1:7" x14ac:dyDescent="0.35">
      <c r="A1169" s="2">
        <v>44215</v>
      </c>
      <c r="B1169">
        <v>9.1719999999999996E-3</v>
      </c>
      <c r="C1169">
        <v>9.613E-3</v>
      </c>
      <c r="D1169">
        <v>9.0200000000000002E-3</v>
      </c>
      <c r="E1169">
        <v>9.0980000000000002E-3</v>
      </c>
      <c r="F1169">
        <v>9.0980000000000002E-3</v>
      </c>
      <c r="G1169">
        <v>249242632</v>
      </c>
    </row>
    <row r="1170" spans="1:7" x14ac:dyDescent="0.35">
      <c r="A1170" s="2">
        <v>44216</v>
      </c>
      <c r="B1170">
        <v>9.0959999999999999E-3</v>
      </c>
      <c r="C1170">
        <v>9.1529999999999997E-3</v>
      </c>
      <c r="D1170">
        <v>8.5290000000000001E-3</v>
      </c>
      <c r="E1170">
        <v>9.0600000000000003E-3</v>
      </c>
      <c r="F1170">
        <v>9.0600000000000003E-3</v>
      </c>
      <c r="G1170">
        <v>220205442</v>
      </c>
    </row>
    <row r="1171" spans="1:7" x14ac:dyDescent="0.35">
      <c r="A1171" s="2">
        <v>44217</v>
      </c>
      <c r="B1171">
        <v>9.0620000000000006E-3</v>
      </c>
      <c r="C1171">
        <v>9.0889999999999999E-3</v>
      </c>
      <c r="D1171">
        <v>8.0610000000000005E-3</v>
      </c>
      <c r="E1171">
        <v>8.1659999999999996E-3</v>
      </c>
      <c r="F1171">
        <v>8.1659999999999996E-3</v>
      </c>
      <c r="G1171">
        <v>215419839</v>
      </c>
    </row>
    <row r="1172" spans="1:7" x14ac:dyDescent="0.35">
      <c r="A1172" s="2">
        <v>44218</v>
      </c>
      <c r="B1172">
        <v>8.1650000000000004E-3</v>
      </c>
      <c r="C1172">
        <v>8.7690000000000008E-3</v>
      </c>
      <c r="D1172">
        <v>7.6540000000000002E-3</v>
      </c>
      <c r="E1172">
        <v>8.5240000000000003E-3</v>
      </c>
      <c r="F1172">
        <v>8.5240000000000003E-3</v>
      </c>
      <c r="G1172">
        <v>185490003</v>
      </c>
    </row>
    <row r="1173" spans="1:7" x14ac:dyDescent="0.35">
      <c r="A1173" s="2">
        <v>44219</v>
      </c>
      <c r="B1173">
        <v>8.5199999999999998E-3</v>
      </c>
      <c r="C1173">
        <v>8.8079999999999999E-3</v>
      </c>
      <c r="D1173">
        <v>8.3879999999999996E-3</v>
      </c>
      <c r="E1173">
        <v>8.5789999999999998E-3</v>
      </c>
      <c r="F1173">
        <v>8.5789999999999998E-3</v>
      </c>
      <c r="G1173">
        <v>154393737</v>
      </c>
    </row>
    <row r="1174" spans="1:7" x14ac:dyDescent="0.35">
      <c r="A1174" s="2">
        <v>44220</v>
      </c>
      <c r="B1174">
        <v>8.5780000000000006E-3</v>
      </c>
      <c r="C1174">
        <v>8.9510000000000006E-3</v>
      </c>
      <c r="D1174">
        <v>8.5159999999999993E-3</v>
      </c>
      <c r="E1174">
        <v>8.7270000000000004E-3</v>
      </c>
      <c r="F1174">
        <v>8.7270000000000004E-3</v>
      </c>
      <c r="G1174">
        <v>162191977</v>
      </c>
    </row>
    <row r="1175" spans="1:7" x14ac:dyDescent="0.35">
      <c r="A1175" s="2">
        <v>44221</v>
      </c>
      <c r="B1175">
        <v>8.7270000000000004E-3</v>
      </c>
      <c r="C1175">
        <v>8.8789999999999997E-3</v>
      </c>
      <c r="D1175">
        <v>8.2760000000000004E-3</v>
      </c>
      <c r="E1175">
        <v>8.3829999999999998E-3</v>
      </c>
      <c r="F1175">
        <v>8.3829999999999998E-3</v>
      </c>
      <c r="G1175">
        <v>180820875</v>
      </c>
    </row>
    <row r="1176" spans="1:7" x14ac:dyDescent="0.35">
      <c r="A1176" s="2">
        <v>44222</v>
      </c>
      <c r="B1176">
        <v>8.3820000000000006E-3</v>
      </c>
      <c r="C1176">
        <v>8.456E-3</v>
      </c>
      <c r="D1176">
        <v>8.0219999999999996E-3</v>
      </c>
      <c r="E1176">
        <v>8.2550000000000002E-3</v>
      </c>
      <c r="F1176">
        <v>8.2550000000000002E-3</v>
      </c>
      <c r="G1176">
        <v>161173749</v>
      </c>
    </row>
    <row r="1177" spans="1:7" x14ac:dyDescent="0.35">
      <c r="A1177" s="2">
        <v>44223</v>
      </c>
      <c r="B1177">
        <v>8.2550000000000002E-3</v>
      </c>
      <c r="C1177">
        <v>8.2590000000000007E-3</v>
      </c>
      <c r="D1177">
        <v>7.2940000000000001E-3</v>
      </c>
      <c r="E1177">
        <v>7.4819999999999999E-3</v>
      </c>
      <c r="F1177">
        <v>7.4819999999999999E-3</v>
      </c>
      <c r="G1177">
        <v>204797186</v>
      </c>
    </row>
    <row r="1178" spans="1:7" x14ac:dyDescent="0.35">
      <c r="A1178" s="2">
        <v>44224</v>
      </c>
      <c r="B1178">
        <v>7.4809999999999998E-3</v>
      </c>
      <c r="C1178">
        <v>3.4176999999999999E-2</v>
      </c>
      <c r="D1178">
        <v>7.3509999999999999E-3</v>
      </c>
      <c r="E1178">
        <v>3.4084000000000003E-2</v>
      </c>
      <c r="F1178">
        <v>3.4084000000000003E-2</v>
      </c>
      <c r="G1178">
        <v>10971544561</v>
      </c>
    </row>
    <row r="1179" spans="1:7" x14ac:dyDescent="0.35">
      <c r="A1179" s="2">
        <v>44225</v>
      </c>
      <c r="B1179">
        <v>4.3734000000000002E-2</v>
      </c>
      <c r="C1179">
        <v>7.7973000000000001E-2</v>
      </c>
      <c r="D1179">
        <v>3.2341000000000002E-2</v>
      </c>
      <c r="E1179">
        <v>4.7162000000000003E-2</v>
      </c>
      <c r="F1179">
        <v>4.7162000000000003E-2</v>
      </c>
      <c r="G1179">
        <v>25403310432</v>
      </c>
    </row>
    <row r="1180" spans="1:7" x14ac:dyDescent="0.35">
      <c r="A1180" s="2">
        <v>44226</v>
      </c>
      <c r="B1180">
        <v>4.6802999999999997E-2</v>
      </c>
      <c r="C1180">
        <v>4.9901000000000001E-2</v>
      </c>
      <c r="D1180">
        <v>2.2488000000000001E-2</v>
      </c>
      <c r="E1180">
        <v>2.8176E-2</v>
      </c>
      <c r="F1180">
        <v>2.8176E-2</v>
      </c>
      <c r="G1180">
        <v>8735576553</v>
      </c>
    </row>
    <row r="1181" spans="1:7" x14ac:dyDescent="0.35">
      <c r="A1181" s="2">
        <v>44227</v>
      </c>
      <c r="B1181">
        <v>2.8191000000000001E-2</v>
      </c>
      <c r="C1181">
        <v>4.5289000000000003E-2</v>
      </c>
      <c r="D1181">
        <v>2.7102000000000001E-2</v>
      </c>
      <c r="E1181">
        <v>3.7196E-2</v>
      </c>
      <c r="F1181">
        <v>3.7196E-2</v>
      </c>
      <c r="G1181">
        <v>8548997882</v>
      </c>
    </row>
    <row r="1182" spans="1:7" x14ac:dyDescent="0.35">
      <c r="A1182" s="2">
        <v>44228</v>
      </c>
      <c r="B1182">
        <v>3.7053999999999997E-2</v>
      </c>
      <c r="C1182">
        <v>4.3249999999999997E-2</v>
      </c>
      <c r="D1182">
        <v>3.3367000000000001E-2</v>
      </c>
      <c r="E1182">
        <v>3.4875000000000003E-2</v>
      </c>
      <c r="F1182">
        <v>3.4875000000000003E-2</v>
      </c>
      <c r="G1182">
        <v>6319224026</v>
      </c>
    </row>
    <row r="1183" spans="1:7" x14ac:dyDescent="0.35">
      <c r="A1183" s="2">
        <v>44229</v>
      </c>
      <c r="B1183">
        <v>3.4909999999999997E-2</v>
      </c>
      <c r="C1183">
        <v>3.4925999999999999E-2</v>
      </c>
      <c r="D1183">
        <v>2.9194999999999999E-2</v>
      </c>
      <c r="E1183">
        <v>3.1519999999999999E-2</v>
      </c>
      <c r="F1183">
        <v>3.1519999999999999E-2</v>
      </c>
      <c r="G1183">
        <v>3090896595</v>
      </c>
    </row>
    <row r="1184" spans="1:7" x14ac:dyDescent="0.35">
      <c r="A1184" s="2">
        <v>44230</v>
      </c>
      <c r="B1184">
        <v>3.1493E-2</v>
      </c>
      <c r="C1184">
        <v>3.9105000000000001E-2</v>
      </c>
      <c r="D1184">
        <v>3.1146E-2</v>
      </c>
      <c r="E1184">
        <v>3.712E-2</v>
      </c>
      <c r="F1184">
        <v>3.712E-2</v>
      </c>
      <c r="G1184">
        <v>3146856788</v>
      </c>
    </row>
    <row r="1185" spans="1:7" x14ac:dyDescent="0.35">
      <c r="A1185" s="2">
        <v>44231</v>
      </c>
      <c r="B1185">
        <v>3.7226000000000002E-2</v>
      </c>
      <c r="C1185">
        <v>5.7868999999999997E-2</v>
      </c>
      <c r="D1185">
        <v>3.5944999999999998E-2</v>
      </c>
      <c r="E1185">
        <v>5.3289000000000003E-2</v>
      </c>
      <c r="F1185">
        <v>5.3289000000000003E-2</v>
      </c>
      <c r="G1185">
        <v>13040837601</v>
      </c>
    </row>
    <row r="1186" spans="1:7" x14ac:dyDescent="0.35">
      <c r="A1186" s="2">
        <v>44232</v>
      </c>
      <c r="B1186">
        <v>5.3043E-2</v>
      </c>
      <c r="C1186">
        <v>5.3740000000000003E-2</v>
      </c>
      <c r="D1186">
        <v>4.3540000000000002E-2</v>
      </c>
      <c r="E1186">
        <v>4.6934999999999998E-2</v>
      </c>
      <c r="F1186">
        <v>4.6934999999999998E-2</v>
      </c>
      <c r="G1186">
        <v>6136160058</v>
      </c>
    </row>
    <row r="1187" spans="1:7" x14ac:dyDescent="0.35">
      <c r="A1187" s="2">
        <v>44233</v>
      </c>
      <c r="B1187">
        <v>4.6931E-2</v>
      </c>
      <c r="C1187">
        <v>5.8307999999999999E-2</v>
      </c>
      <c r="D1187">
        <v>4.4903999999999999E-2</v>
      </c>
      <c r="E1187">
        <v>5.7595E-2</v>
      </c>
      <c r="F1187">
        <v>5.7595E-2</v>
      </c>
      <c r="G1187">
        <v>5946101275</v>
      </c>
    </row>
    <row r="1188" spans="1:7" x14ac:dyDescent="0.35">
      <c r="A1188" s="2">
        <v>44234</v>
      </c>
      <c r="B1188">
        <v>5.7501999999999998E-2</v>
      </c>
      <c r="C1188">
        <v>8.4357000000000001E-2</v>
      </c>
      <c r="D1188">
        <v>5.4239000000000002E-2</v>
      </c>
      <c r="E1188">
        <v>7.8782000000000005E-2</v>
      </c>
      <c r="F1188">
        <v>7.8782000000000005E-2</v>
      </c>
      <c r="G1188">
        <v>14261024073</v>
      </c>
    </row>
    <row r="1189" spans="1:7" x14ac:dyDescent="0.35">
      <c r="A1189" s="2">
        <v>44235</v>
      </c>
      <c r="B1189">
        <v>7.8352000000000005E-2</v>
      </c>
      <c r="C1189">
        <v>8.4945000000000007E-2</v>
      </c>
      <c r="D1189">
        <v>6.4701999999999996E-2</v>
      </c>
      <c r="E1189">
        <v>7.8825000000000006E-2</v>
      </c>
      <c r="F1189">
        <v>7.8825000000000006E-2</v>
      </c>
      <c r="G1189">
        <v>12844375210</v>
      </c>
    </row>
    <row r="1190" spans="1:7" x14ac:dyDescent="0.35">
      <c r="A1190" s="2">
        <v>44236</v>
      </c>
      <c r="B1190">
        <v>7.8772999999999996E-2</v>
      </c>
      <c r="C1190">
        <v>8.3127999999999994E-2</v>
      </c>
      <c r="D1190">
        <v>6.5620999999999999E-2</v>
      </c>
      <c r="E1190">
        <v>7.0069999999999993E-2</v>
      </c>
      <c r="F1190">
        <v>7.0069999999999993E-2</v>
      </c>
      <c r="G1190">
        <v>7348840814</v>
      </c>
    </row>
    <row r="1191" spans="1:7" x14ac:dyDescent="0.35">
      <c r="A1191" s="2">
        <v>44237</v>
      </c>
      <c r="B1191">
        <v>7.0111000000000007E-2</v>
      </c>
      <c r="C1191">
        <v>8.1090999999999996E-2</v>
      </c>
      <c r="D1191">
        <v>6.8525000000000003E-2</v>
      </c>
      <c r="E1191">
        <v>7.2896000000000002E-2</v>
      </c>
      <c r="F1191">
        <v>7.2896000000000002E-2</v>
      </c>
      <c r="G1191">
        <v>6785088422</v>
      </c>
    </row>
    <row r="1192" spans="1:7" x14ac:dyDescent="0.35">
      <c r="A1192" s="2">
        <v>44238</v>
      </c>
      <c r="B1192">
        <v>7.2844000000000006E-2</v>
      </c>
      <c r="C1192">
        <v>7.4301000000000006E-2</v>
      </c>
      <c r="D1192">
        <v>6.8290000000000003E-2</v>
      </c>
      <c r="E1192">
        <v>6.9676000000000002E-2</v>
      </c>
      <c r="F1192">
        <v>6.9676000000000002E-2</v>
      </c>
      <c r="G1192">
        <v>3818556739</v>
      </c>
    </row>
    <row r="1193" spans="1:7" x14ac:dyDescent="0.35">
      <c r="A1193" s="2">
        <v>44239</v>
      </c>
      <c r="B1193">
        <v>6.9650000000000004E-2</v>
      </c>
      <c r="C1193">
        <v>7.2609999999999994E-2</v>
      </c>
      <c r="D1193">
        <v>6.1445E-2</v>
      </c>
      <c r="E1193">
        <v>7.0069000000000006E-2</v>
      </c>
      <c r="F1193">
        <v>7.0069000000000006E-2</v>
      </c>
      <c r="G1193">
        <v>4190843784</v>
      </c>
    </row>
    <row r="1194" spans="1:7" x14ac:dyDescent="0.35">
      <c r="A1194" s="2">
        <v>44240</v>
      </c>
      <c r="B1194">
        <v>7.0025000000000004E-2</v>
      </c>
      <c r="C1194">
        <v>7.1646000000000001E-2</v>
      </c>
      <c r="D1194">
        <v>6.6134999999999999E-2</v>
      </c>
      <c r="E1194">
        <v>6.6449999999999995E-2</v>
      </c>
      <c r="F1194">
        <v>6.6449999999999995E-2</v>
      </c>
      <c r="G1194">
        <v>2618049766</v>
      </c>
    </row>
    <row r="1195" spans="1:7" x14ac:dyDescent="0.35">
      <c r="A1195" s="2">
        <v>44241</v>
      </c>
      <c r="B1195">
        <v>6.6447999999999993E-2</v>
      </c>
      <c r="C1195">
        <v>6.6447999999999993E-2</v>
      </c>
      <c r="D1195">
        <v>5.6723000000000003E-2</v>
      </c>
      <c r="E1195">
        <v>6.2536999999999995E-2</v>
      </c>
      <c r="F1195">
        <v>6.2536999999999995E-2</v>
      </c>
      <c r="G1195">
        <v>3984667628</v>
      </c>
    </row>
    <row r="1196" spans="1:7" x14ac:dyDescent="0.35">
      <c r="A1196" s="2">
        <v>44242</v>
      </c>
      <c r="B1196">
        <v>6.2567999999999999E-2</v>
      </c>
      <c r="C1196">
        <v>6.3923999999999995E-2</v>
      </c>
      <c r="D1196">
        <v>4.8547E-2</v>
      </c>
      <c r="E1196">
        <v>5.6591000000000002E-2</v>
      </c>
      <c r="F1196">
        <v>5.6591000000000002E-2</v>
      </c>
      <c r="G1196">
        <v>4944804938</v>
      </c>
    </row>
    <row r="1197" spans="1:7" x14ac:dyDescent="0.35">
      <c r="A1197" s="2">
        <v>44243</v>
      </c>
      <c r="B1197">
        <v>5.6487999999999997E-2</v>
      </c>
      <c r="C1197">
        <v>5.9667999999999999E-2</v>
      </c>
      <c r="D1197">
        <v>5.0983000000000001E-2</v>
      </c>
      <c r="E1197">
        <v>5.3519999999999998E-2</v>
      </c>
      <c r="F1197">
        <v>5.3519999999999998E-2</v>
      </c>
      <c r="G1197">
        <v>3409478696</v>
      </c>
    </row>
    <row r="1198" spans="1:7" x14ac:dyDescent="0.35">
      <c r="A1198" s="2">
        <v>44244</v>
      </c>
      <c r="B1198">
        <v>5.3522E-2</v>
      </c>
      <c r="C1198">
        <v>5.4982999999999997E-2</v>
      </c>
      <c r="D1198">
        <v>4.8034E-2</v>
      </c>
      <c r="E1198">
        <v>4.9376000000000003E-2</v>
      </c>
      <c r="F1198">
        <v>4.9376000000000003E-2</v>
      </c>
      <c r="G1198">
        <v>2976148723</v>
      </c>
    </row>
    <row r="1199" spans="1:7" x14ac:dyDescent="0.35">
      <c r="A1199" s="2">
        <v>44245</v>
      </c>
      <c r="B1199">
        <v>4.9362999999999997E-2</v>
      </c>
      <c r="C1199">
        <v>6.1799E-2</v>
      </c>
      <c r="D1199">
        <v>4.8988999999999998E-2</v>
      </c>
      <c r="E1199">
        <v>5.9540999999999997E-2</v>
      </c>
      <c r="F1199">
        <v>5.9540999999999997E-2</v>
      </c>
      <c r="G1199">
        <v>4551943638</v>
      </c>
    </row>
    <row r="1200" spans="1:7" x14ac:dyDescent="0.35">
      <c r="A1200" s="2">
        <v>44246</v>
      </c>
      <c r="B1200">
        <v>5.9434000000000001E-2</v>
      </c>
      <c r="C1200">
        <v>5.9497000000000001E-2</v>
      </c>
      <c r="D1200">
        <v>5.4315000000000002E-2</v>
      </c>
      <c r="E1200">
        <v>5.5139000000000001E-2</v>
      </c>
      <c r="F1200">
        <v>5.5139000000000001E-2</v>
      </c>
      <c r="G1200">
        <v>2949251418</v>
      </c>
    </row>
    <row r="1201" spans="1:7" x14ac:dyDescent="0.35">
      <c r="A1201" s="2">
        <v>44247</v>
      </c>
      <c r="B1201">
        <v>5.5132E-2</v>
      </c>
      <c r="C1201">
        <v>6.0285999999999999E-2</v>
      </c>
      <c r="D1201">
        <v>5.1628E-2</v>
      </c>
      <c r="E1201">
        <v>5.4384000000000002E-2</v>
      </c>
      <c r="F1201">
        <v>5.4384000000000002E-2</v>
      </c>
      <c r="G1201">
        <v>3175468554</v>
      </c>
    </row>
    <row r="1202" spans="1:7" x14ac:dyDescent="0.35">
      <c r="A1202" s="2">
        <v>44248</v>
      </c>
      <c r="B1202">
        <v>5.4369000000000001E-2</v>
      </c>
      <c r="C1202">
        <v>5.8428000000000001E-2</v>
      </c>
      <c r="D1202">
        <v>5.3555999999999999E-2</v>
      </c>
      <c r="E1202">
        <v>5.5980000000000002E-2</v>
      </c>
      <c r="F1202">
        <v>5.5980000000000002E-2</v>
      </c>
      <c r="G1202">
        <v>2450293068</v>
      </c>
    </row>
    <row r="1203" spans="1:7" x14ac:dyDescent="0.35">
      <c r="A1203" s="2">
        <v>44249</v>
      </c>
      <c r="B1203">
        <v>5.6043999999999997E-2</v>
      </c>
      <c r="C1203">
        <v>6.0465999999999999E-2</v>
      </c>
      <c r="D1203">
        <v>4.7095999999999999E-2</v>
      </c>
      <c r="E1203">
        <v>5.3725000000000002E-2</v>
      </c>
      <c r="F1203">
        <v>5.3725000000000002E-2</v>
      </c>
      <c r="G1203">
        <v>3366757324</v>
      </c>
    </row>
    <row r="1204" spans="1:7" x14ac:dyDescent="0.35">
      <c r="A1204" s="2">
        <v>44250</v>
      </c>
      <c r="B1204">
        <v>5.3698000000000003E-2</v>
      </c>
      <c r="C1204">
        <v>5.3768000000000003E-2</v>
      </c>
      <c r="D1204">
        <v>4.2410000000000003E-2</v>
      </c>
      <c r="E1204">
        <v>4.7391999999999997E-2</v>
      </c>
      <c r="F1204">
        <v>4.7391999999999997E-2</v>
      </c>
      <c r="G1204">
        <v>2394345361</v>
      </c>
    </row>
    <row r="1205" spans="1:7" x14ac:dyDescent="0.35">
      <c r="A1205" s="2">
        <v>44251</v>
      </c>
      <c r="B1205">
        <v>4.7413999999999998E-2</v>
      </c>
      <c r="C1205">
        <v>5.9873000000000003E-2</v>
      </c>
      <c r="D1205">
        <v>4.6216E-2</v>
      </c>
      <c r="E1205">
        <v>5.6555000000000001E-2</v>
      </c>
      <c r="F1205">
        <v>5.6555000000000001E-2</v>
      </c>
      <c r="G1205">
        <v>4148511571</v>
      </c>
    </row>
    <row r="1206" spans="1:7" x14ac:dyDescent="0.35">
      <c r="A1206" s="2">
        <v>44252</v>
      </c>
      <c r="B1206">
        <v>5.6614999999999999E-2</v>
      </c>
      <c r="C1206">
        <v>5.7807999999999998E-2</v>
      </c>
      <c r="D1206">
        <v>4.9868999999999997E-2</v>
      </c>
      <c r="E1206">
        <v>5.0167000000000003E-2</v>
      </c>
      <c r="F1206">
        <v>5.0167000000000003E-2</v>
      </c>
      <c r="G1206">
        <v>2356982022</v>
      </c>
    </row>
    <row r="1207" spans="1:7" x14ac:dyDescent="0.35">
      <c r="A1207" s="2">
        <v>44253</v>
      </c>
      <c r="B1207">
        <v>5.0138000000000002E-2</v>
      </c>
      <c r="C1207">
        <v>5.2471999999999998E-2</v>
      </c>
      <c r="D1207">
        <v>4.8708000000000001E-2</v>
      </c>
      <c r="E1207">
        <v>5.0479999999999997E-2</v>
      </c>
      <c r="F1207">
        <v>5.0479999999999997E-2</v>
      </c>
      <c r="G1207">
        <v>1694323466</v>
      </c>
    </row>
    <row r="1208" spans="1:7" x14ac:dyDescent="0.35">
      <c r="A1208" s="2">
        <v>44254</v>
      </c>
      <c r="B1208">
        <v>5.0500000000000003E-2</v>
      </c>
      <c r="C1208">
        <v>5.1920000000000001E-2</v>
      </c>
      <c r="D1208">
        <v>4.9297000000000001E-2</v>
      </c>
      <c r="E1208">
        <v>5.0083000000000003E-2</v>
      </c>
      <c r="F1208">
        <v>5.0083000000000003E-2</v>
      </c>
      <c r="G1208">
        <v>1286229526</v>
      </c>
    </row>
    <row r="1209" spans="1:7" x14ac:dyDescent="0.35">
      <c r="A1209" s="2">
        <v>44255</v>
      </c>
      <c r="B1209">
        <v>5.0097000000000003E-2</v>
      </c>
      <c r="C1209">
        <v>5.0133999999999998E-2</v>
      </c>
      <c r="D1209">
        <v>4.5088000000000003E-2</v>
      </c>
      <c r="E1209">
        <v>4.8051999999999997E-2</v>
      </c>
      <c r="F1209">
        <v>4.8051999999999997E-2</v>
      </c>
      <c r="G1209">
        <v>1408101260</v>
      </c>
    </row>
    <row r="1210" spans="1:7" x14ac:dyDescent="0.35">
      <c r="A1210" s="2">
        <v>44256</v>
      </c>
      <c r="B1210">
        <v>4.8070000000000002E-2</v>
      </c>
      <c r="C1210">
        <v>5.1478999999999997E-2</v>
      </c>
      <c r="D1210">
        <v>4.8029000000000002E-2</v>
      </c>
      <c r="E1210">
        <v>5.0598999999999998E-2</v>
      </c>
      <c r="F1210">
        <v>5.0598999999999998E-2</v>
      </c>
      <c r="G1210">
        <v>1494427207</v>
      </c>
    </row>
    <row r="1211" spans="1:7" x14ac:dyDescent="0.35">
      <c r="A1211" s="2">
        <v>44257</v>
      </c>
      <c r="B1211">
        <v>5.0596000000000002E-2</v>
      </c>
      <c r="C1211">
        <v>5.2381999999999998E-2</v>
      </c>
      <c r="D1211">
        <v>4.9299000000000003E-2</v>
      </c>
      <c r="E1211">
        <v>5.0262000000000001E-2</v>
      </c>
      <c r="F1211">
        <v>5.0262000000000001E-2</v>
      </c>
      <c r="G1211">
        <v>1346282318</v>
      </c>
    </row>
    <row r="1212" spans="1:7" x14ac:dyDescent="0.35">
      <c r="A1212" s="2">
        <v>44258</v>
      </c>
      <c r="B1212">
        <v>5.0278000000000003E-2</v>
      </c>
      <c r="C1212">
        <v>5.2125999999999999E-2</v>
      </c>
      <c r="D1212">
        <v>5.0077999999999998E-2</v>
      </c>
      <c r="E1212">
        <v>5.0591999999999998E-2</v>
      </c>
      <c r="F1212">
        <v>5.0591999999999998E-2</v>
      </c>
      <c r="G1212">
        <v>1093877445</v>
      </c>
    </row>
    <row r="1213" spans="1:7" x14ac:dyDescent="0.35">
      <c r="A1213" s="2">
        <v>44259</v>
      </c>
      <c r="B1213">
        <v>5.0587E-2</v>
      </c>
      <c r="C1213">
        <v>5.1087E-2</v>
      </c>
      <c r="D1213">
        <v>4.7878999999999998E-2</v>
      </c>
      <c r="E1213">
        <v>5.0048000000000002E-2</v>
      </c>
      <c r="F1213">
        <v>5.0048000000000002E-2</v>
      </c>
      <c r="G1213">
        <v>1170617084</v>
      </c>
    </row>
    <row r="1214" spans="1:7" x14ac:dyDescent="0.35">
      <c r="A1214" s="2">
        <v>44260</v>
      </c>
      <c r="B1214">
        <v>5.0028000000000003E-2</v>
      </c>
      <c r="C1214">
        <v>5.0854000000000003E-2</v>
      </c>
      <c r="D1214">
        <v>4.8147000000000002E-2</v>
      </c>
      <c r="E1214">
        <v>4.9609E-2</v>
      </c>
      <c r="F1214">
        <v>4.9609E-2</v>
      </c>
      <c r="G1214">
        <v>1173113591</v>
      </c>
    </row>
    <row r="1215" spans="1:7" x14ac:dyDescent="0.35">
      <c r="A1215" s="2">
        <v>44261</v>
      </c>
      <c r="B1215">
        <v>4.9600999999999999E-2</v>
      </c>
      <c r="C1215">
        <v>5.2396999999999999E-2</v>
      </c>
      <c r="D1215">
        <v>4.9383000000000003E-2</v>
      </c>
      <c r="E1215">
        <v>5.0984000000000002E-2</v>
      </c>
      <c r="F1215">
        <v>5.0984000000000002E-2</v>
      </c>
      <c r="G1215">
        <v>1480482384</v>
      </c>
    </row>
    <row r="1216" spans="1:7" x14ac:dyDescent="0.35">
      <c r="A1216" s="2">
        <v>44262</v>
      </c>
      <c r="B1216">
        <v>5.0979999999999998E-2</v>
      </c>
      <c r="C1216">
        <v>5.2141E-2</v>
      </c>
      <c r="D1216">
        <v>5.0571999999999999E-2</v>
      </c>
      <c r="E1216">
        <v>5.2122000000000002E-2</v>
      </c>
      <c r="F1216">
        <v>5.2122000000000002E-2</v>
      </c>
      <c r="G1216">
        <v>945455832</v>
      </c>
    </row>
    <row r="1217" spans="1:7" x14ac:dyDescent="0.35">
      <c r="A1217" s="2">
        <v>44263</v>
      </c>
      <c r="B1217">
        <v>5.2123000000000003E-2</v>
      </c>
      <c r="C1217">
        <v>6.1948999999999997E-2</v>
      </c>
      <c r="D1217">
        <v>5.1672000000000003E-2</v>
      </c>
      <c r="E1217">
        <v>6.1948999999999997E-2</v>
      </c>
      <c r="F1217">
        <v>6.1948999999999997E-2</v>
      </c>
      <c r="G1217">
        <v>3554150800</v>
      </c>
    </row>
    <row r="1218" spans="1:7" x14ac:dyDescent="0.35">
      <c r="A1218" s="2">
        <v>44264</v>
      </c>
      <c r="B1218">
        <v>6.2103999999999999E-2</v>
      </c>
      <c r="C1218">
        <v>6.2267999999999997E-2</v>
      </c>
      <c r="D1218">
        <v>5.6050999999999997E-2</v>
      </c>
      <c r="E1218">
        <v>5.7998000000000001E-2</v>
      </c>
      <c r="F1218">
        <v>5.7998000000000001E-2</v>
      </c>
      <c r="G1218">
        <v>2466159943</v>
      </c>
    </row>
    <row r="1219" spans="1:7" x14ac:dyDescent="0.35">
      <c r="A1219" s="2">
        <v>44265</v>
      </c>
      <c r="B1219">
        <v>5.7964000000000002E-2</v>
      </c>
      <c r="C1219">
        <v>5.8616000000000001E-2</v>
      </c>
      <c r="D1219">
        <v>5.4691999999999998E-2</v>
      </c>
      <c r="E1219">
        <v>5.6003999999999998E-2</v>
      </c>
      <c r="F1219">
        <v>5.6003999999999998E-2</v>
      </c>
      <c r="G1219">
        <v>1534489620</v>
      </c>
    </row>
    <row r="1220" spans="1:7" x14ac:dyDescent="0.35">
      <c r="A1220" s="2">
        <v>44266</v>
      </c>
      <c r="B1220">
        <v>5.5976999999999999E-2</v>
      </c>
      <c r="C1220">
        <v>5.6697999999999998E-2</v>
      </c>
      <c r="D1220">
        <v>5.4502000000000002E-2</v>
      </c>
      <c r="E1220">
        <v>5.5918000000000002E-2</v>
      </c>
      <c r="F1220">
        <v>5.5918000000000002E-2</v>
      </c>
      <c r="G1220">
        <v>1233383425</v>
      </c>
    </row>
    <row r="1221" spans="1:7" x14ac:dyDescent="0.35">
      <c r="A1221" s="2">
        <v>44267</v>
      </c>
      <c r="B1221">
        <v>5.5920999999999998E-2</v>
      </c>
      <c r="C1221">
        <v>5.6980000000000003E-2</v>
      </c>
      <c r="D1221">
        <v>5.4512999999999999E-2</v>
      </c>
      <c r="E1221">
        <v>5.5349000000000002E-2</v>
      </c>
      <c r="F1221">
        <v>5.5349000000000002E-2</v>
      </c>
      <c r="G1221">
        <v>1287767221</v>
      </c>
    </row>
    <row r="1222" spans="1:7" x14ac:dyDescent="0.35">
      <c r="A1222" s="2">
        <v>44268</v>
      </c>
      <c r="B1222">
        <v>5.5352999999999999E-2</v>
      </c>
      <c r="C1222">
        <v>6.2432000000000001E-2</v>
      </c>
      <c r="D1222">
        <v>5.4755999999999999E-2</v>
      </c>
      <c r="E1222">
        <v>6.2432000000000001E-2</v>
      </c>
      <c r="F1222">
        <v>6.2432000000000001E-2</v>
      </c>
      <c r="G1222">
        <v>1869833076</v>
      </c>
    </row>
    <row r="1223" spans="1:7" x14ac:dyDescent="0.35">
      <c r="A1223" s="2">
        <v>44269</v>
      </c>
      <c r="B1223">
        <v>6.2384000000000002E-2</v>
      </c>
      <c r="C1223">
        <v>6.3051999999999997E-2</v>
      </c>
      <c r="D1223">
        <v>5.8591999999999998E-2</v>
      </c>
      <c r="E1223">
        <v>5.8591999999999998E-2</v>
      </c>
      <c r="F1223">
        <v>5.8591999999999998E-2</v>
      </c>
      <c r="G1223">
        <v>2752132530</v>
      </c>
    </row>
    <row r="1224" spans="1:7" x14ac:dyDescent="0.35">
      <c r="A1224" s="2">
        <v>44270</v>
      </c>
      <c r="B1224">
        <v>5.8531E-2</v>
      </c>
      <c r="C1224">
        <v>5.9688999999999999E-2</v>
      </c>
      <c r="D1224">
        <v>5.5141000000000003E-2</v>
      </c>
      <c r="E1224">
        <v>5.7088E-2</v>
      </c>
      <c r="F1224">
        <v>5.7088E-2</v>
      </c>
      <c r="G1224">
        <v>1738710876</v>
      </c>
    </row>
    <row r="1225" spans="1:7" x14ac:dyDescent="0.35">
      <c r="A1225" s="2">
        <v>44271</v>
      </c>
      <c r="B1225">
        <v>5.7085999999999998E-2</v>
      </c>
      <c r="C1225">
        <v>5.8921000000000001E-2</v>
      </c>
      <c r="D1225">
        <v>5.5493000000000001E-2</v>
      </c>
      <c r="E1225">
        <v>5.8606999999999999E-2</v>
      </c>
      <c r="F1225">
        <v>5.8606999999999999E-2</v>
      </c>
      <c r="G1225">
        <v>1393771913</v>
      </c>
    </row>
    <row r="1226" spans="1:7" x14ac:dyDescent="0.35">
      <c r="A1226" s="2">
        <v>44272</v>
      </c>
      <c r="B1226">
        <v>5.8610000000000002E-2</v>
      </c>
      <c r="C1226">
        <v>5.8866000000000002E-2</v>
      </c>
      <c r="D1226">
        <v>5.6471E-2</v>
      </c>
      <c r="E1226">
        <v>5.7653000000000003E-2</v>
      </c>
      <c r="F1226">
        <v>5.7653000000000003E-2</v>
      </c>
      <c r="G1226">
        <v>861926643</v>
      </c>
    </row>
    <row r="1227" spans="1:7" x14ac:dyDescent="0.35">
      <c r="A1227" s="2">
        <v>44273</v>
      </c>
      <c r="B1227">
        <v>5.7639999999999997E-2</v>
      </c>
      <c r="C1227">
        <v>5.8827999999999998E-2</v>
      </c>
      <c r="D1227">
        <v>5.4142999999999997E-2</v>
      </c>
      <c r="E1227">
        <v>5.7383000000000003E-2</v>
      </c>
      <c r="F1227">
        <v>5.7383000000000003E-2</v>
      </c>
      <c r="G1227">
        <v>909777445</v>
      </c>
    </row>
    <row r="1228" spans="1:7" x14ac:dyDescent="0.35">
      <c r="A1228" s="2">
        <v>44274</v>
      </c>
      <c r="B1228">
        <v>5.7376999999999997E-2</v>
      </c>
      <c r="C1228">
        <v>5.9721000000000003E-2</v>
      </c>
      <c r="D1228">
        <v>5.6604000000000002E-2</v>
      </c>
      <c r="E1228">
        <v>5.8327999999999998E-2</v>
      </c>
      <c r="F1228">
        <v>5.8327999999999998E-2</v>
      </c>
      <c r="G1228">
        <v>964747809</v>
      </c>
    </row>
    <row r="1229" spans="1:7" x14ac:dyDescent="0.35">
      <c r="A1229" s="2">
        <v>44275</v>
      </c>
      <c r="B1229">
        <v>5.8314999999999999E-2</v>
      </c>
      <c r="C1229">
        <v>6.0638999999999998E-2</v>
      </c>
      <c r="D1229">
        <v>5.8119999999999998E-2</v>
      </c>
      <c r="E1229">
        <v>5.8961E-2</v>
      </c>
      <c r="F1229">
        <v>5.8961E-2</v>
      </c>
      <c r="G1229">
        <v>1012934488</v>
      </c>
    </row>
    <row r="1230" spans="1:7" x14ac:dyDescent="0.35">
      <c r="A1230" s="2">
        <v>44276</v>
      </c>
      <c r="B1230">
        <v>5.8970000000000002E-2</v>
      </c>
      <c r="C1230">
        <v>5.9520999999999998E-2</v>
      </c>
      <c r="D1230">
        <v>5.6798000000000001E-2</v>
      </c>
      <c r="E1230">
        <v>5.7234E-2</v>
      </c>
      <c r="F1230">
        <v>5.7234E-2</v>
      </c>
      <c r="G1230">
        <v>759592996</v>
      </c>
    </row>
    <row r="1231" spans="1:7" x14ac:dyDescent="0.35">
      <c r="A1231" s="2">
        <v>44277</v>
      </c>
      <c r="B1231">
        <v>5.7258999999999997E-2</v>
      </c>
      <c r="C1231">
        <v>5.7731999999999999E-2</v>
      </c>
      <c r="D1231">
        <v>5.4908999999999999E-2</v>
      </c>
      <c r="E1231">
        <v>5.4961999999999997E-2</v>
      </c>
      <c r="F1231">
        <v>5.4961999999999997E-2</v>
      </c>
      <c r="G1231">
        <v>696918565</v>
      </c>
    </row>
    <row r="1232" spans="1:7" x14ac:dyDescent="0.35">
      <c r="A1232" s="2">
        <v>44278</v>
      </c>
      <c r="B1232">
        <v>5.4940999999999997E-2</v>
      </c>
      <c r="C1232">
        <v>5.6080999999999999E-2</v>
      </c>
      <c r="D1232">
        <v>5.2940000000000001E-2</v>
      </c>
      <c r="E1232">
        <v>5.3555999999999999E-2</v>
      </c>
      <c r="F1232">
        <v>5.3555999999999999E-2</v>
      </c>
      <c r="G1232">
        <v>1040781777</v>
      </c>
    </row>
    <row r="1233" spans="1:7" x14ac:dyDescent="0.35">
      <c r="A1233" s="2">
        <v>44279</v>
      </c>
      <c r="B1233">
        <v>5.3527999999999999E-2</v>
      </c>
      <c r="C1233">
        <v>5.6494000000000003E-2</v>
      </c>
      <c r="D1233">
        <v>5.1242000000000003E-2</v>
      </c>
      <c r="E1233">
        <v>5.1701999999999998E-2</v>
      </c>
      <c r="F1233">
        <v>5.1701999999999998E-2</v>
      </c>
      <c r="G1233">
        <v>934537959</v>
      </c>
    </row>
    <row r="1234" spans="1:7" x14ac:dyDescent="0.35">
      <c r="A1234" s="2">
        <v>44280</v>
      </c>
      <c r="B1234">
        <v>5.1699000000000002E-2</v>
      </c>
      <c r="C1234">
        <v>5.2407000000000002E-2</v>
      </c>
      <c r="D1234">
        <v>4.9696999999999998E-2</v>
      </c>
      <c r="E1234">
        <v>5.1448000000000001E-2</v>
      </c>
      <c r="F1234">
        <v>5.1448000000000001E-2</v>
      </c>
      <c r="G1234">
        <v>1084214116</v>
      </c>
    </row>
    <row r="1235" spans="1:7" x14ac:dyDescent="0.35">
      <c r="A1235" s="2">
        <v>44281</v>
      </c>
      <c r="B1235">
        <v>5.1433E-2</v>
      </c>
      <c r="C1235">
        <v>5.4028E-2</v>
      </c>
      <c r="D1235">
        <v>5.1331000000000002E-2</v>
      </c>
      <c r="E1235">
        <v>5.3952E-2</v>
      </c>
      <c r="F1235">
        <v>5.3952E-2</v>
      </c>
      <c r="G1235">
        <v>776280028</v>
      </c>
    </row>
    <row r="1236" spans="1:7" x14ac:dyDescent="0.35">
      <c r="A1236" s="2">
        <v>44282</v>
      </c>
      <c r="B1236">
        <v>5.3940000000000002E-2</v>
      </c>
      <c r="C1236">
        <v>5.5434999999999998E-2</v>
      </c>
      <c r="D1236">
        <v>5.3527999999999999E-2</v>
      </c>
      <c r="E1236">
        <v>5.4377000000000002E-2</v>
      </c>
      <c r="F1236">
        <v>5.4377000000000002E-2</v>
      </c>
      <c r="G1236">
        <v>753844053</v>
      </c>
    </row>
    <row r="1237" spans="1:7" x14ac:dyDescent="0.35">
      <c r="A1237" s="2">
        <v>44283</v>
      </c>
      <c r="B1237">
        <v>5.4380999999999999E-2</v>
      </c>
      <c r="C1237">
        <v>5.4752000000000002E-2</v>
      </c>
      <c r="D1237">
        <v>5.3012999999999998E-2</v>
      </c>
      <c r="E1237">
        <v>5.3698000000000003E-2</v>
      </c>
      <c r="F1237">
        <v>5.3698000000000003E-2</v>
      </c>
      <c r="G1237">
        <v>460472975</v>
      </c>
    </row>
    <row r="1238" spans="1:7" x14ac:dyDescent="0.35">
      <c r="A1238" s="2">
        <v>44284</v>
      </c>
      <c r="B1238">
        <v>5.3677999999999997E-2</v>
      </c>
      <c r="C1238">
        <v>5.4650999999999998E-2</v>
      </c>
      <c r="D1238">
        <v>5.3175E-2</v>
      </c>
      <c r="E1238">
        <v>5.4052000000000003E-2</v>
      </c>
      <c r="F1238">
        <v>5.4052000000000003E-2</v>
      </c>
      <c r="G1238">
        <v>537919140</v>
      </c>
    </row>
    <row r="1239" spans="1:7" x14ac:dyDescent="0.35">
      <c r="A1239" s="2">
        <v>44285</v>
      </c>
      <c r="B1239">
        <v>5.4052000000000003E-2</v>
      </c>
      <c r="C1239">
        <v>5.5433999999999997E-2</v>
      </c>
      <c r="D1239">
        <v>5.3697000000000002E-2</v>
      </c>
      <c r="E1239">
        <v>5.3900000000000003E-2</v>
      </c>
      <c r="F1239">
        <v>5.3900000000000003E-2</v>
      </c>
      <c r="G1239">
        <v>728906171</v>
      </c>
    </row>
    <row r="1240" spans="1:7" x14ac:dyDescent="0.35">
      <c r="A1240" s="2">
        <v>44286</v>
      </c>
      <c r="B1240">
        <v>5.3901999999999999E-2</v>
      </c>
      <c r="C1240">
        <v>5.4468000000000003E-2</v>
      </c>
      <c r="D1240">
        <v>5.2269000000000003E-2</v>
      </c>
      <c r="E1240">
        <v>5.3657000000000003E-2</v>
      </c>
      <c r="F1240">
        <v>5.3657000000000003E-2</v>
      </c>
      <c r="G1240">
        <v>653389282</v>
      </c>
    </row>
    <row r="1241" spans="1:7" x14ac:dyDescent="0.35">
      <c r="A1241" s="2">
        <v>44287</v>
      </c>
      <c r="B1241">
        <v>5.3655000000000001E-2</v>
      </c>
      <c r="C1241">
        <v>7.0111000000000007E-2</v>
      </c>
      <c r="D1241">
        <v>5.3643999999999997E-2</v>
      </c>
      <c r="E1241">
        <v>6.1985999999999999E-2</v>
      </c>
      <c r="F1241">
        <v>6.1985999999999999E-2</v>
      </c>
      <c r="G1241">
        <v>5816046822</v>
      </c>
    </row>
    <row r="1242" spans="1:7" x14ac:dyDescent="0.35">
      <c r="A1242" s="2">
        <v>44288</v>
      </c>
      <c r="B1242">
        <v>6.1968000000000002E-2</v>
      </c>
      <c r="C1242">
        <v>6.2248999999999999E-2</v>
      </c>
      <c r="D1242">
        <v>5.7333000000000002E-2</v>
      </c>
      <c r="E1242">
        <v>5.7664E-2</v>
      </c>
      <c r="F1242">
        <v>5.7664E-2</v>
      </c>
      <c r="G1242">
        <v>2166925111</v>
      </c>
    </row>
    <row r="1243" spans="1:7" x14ac:dyDescent="0.35">
      <c r="A1243" s="2">
        <v>44289</v>
      </c>
      <c r="B1243">
        <v>5.7658000000000001E-2</v>
      </c>
      <c r="C1243">
        <v>5.9484000000000002E-2</v>
      </c>
      <c r="D1243">
        <v>5.5803999999999999E-2</v>
      </c>
      <c r="E1243">
        <v>5.5803999999999999E-2</v>
      </c>
      <c r="F1243">
        <v>5.5803999999999999E-2</v>
      </c>
      <c r="G1243">
        <v>1136931403</v>
      </c>
    </row>
    <row r="1244" spans="1:7" x14ac:dyDescent="0.35">
      <c r="A1244" s="2">
        <v>44290</v>
      </c>
      <c r="B1244">
        <v>5.5775999999999999E-2</v>
      </c>
      <c r="C1244">
        <v>5.8106999999999999E-2</v>
      </c>
      <c r="D1244">
        <v>5.5294999999999997E-2</v>
      </c>
      <c r="E1244">
        <v>5.7403999999999997E-2</v>
      </c>
      <c r="F1244">
        <v>5.7403999999999997E-2</v>
      </c>
      <c r="G1244">
        <v>938035097</v>
      </c>
    </row>
    <row r="1245" spans="1:7" x14ac:dyDescent="0.35">
      <c r="A1245" s="2">
        <v>44291</v>
      </c>
      <c r="B1245">
        <v>5.7410999999999997E-2</v>
      </c>
      <c r="C1245">
        <v>6.0152999999999998E-2</v>
      </c>
      <c r="D1245">
        <v>5.6434999999999999E-2</v>
      </c>
      <c r="E1245">
        <v>5.9695999999999999E-2</v>
      </c>
      <c r="F1245">
        <v>5.9695999999999999E-2</v>
      </c>
      <c r="G1245">
        <v>1513832721</v>
      </c>
    </row>
    <row r="1246" spans="1:7" x14ac:dyDescent="0.35">
      <c r="A1246" s="2">
        <v>44292</v>
      </c>
      <c r="B1246">
        <v>5.9688999999999999E-2</v>
      </c>
      <c r="C1246">
        <v>6.5049999999999997E-2</v>
      </c>
      <c r="D1246">
        <v>5.8094E-2</v>
      </c>
      <c r="E1246">
        <v>6.4458000000000001E-2</v>
      </c>
      <c r="F1246">
        <v>6.4458000000000001E-2</v>
      </c>
      <c r="G1246">
        <v>2608613912</v>
      </c>
    </row>
    <row r="1247" spans="1:7" x14ac:dyDescent="0.35">
      <c r="A1247" s="2">
        <v>44293</v>
      </c>
      <c r="B1247">
        <v>6.4453999999999997E-2</v>
      </c>
      <c r="C1247">
        <v>6.7298999999999998E-2</v>
      </c>
      <c r="D1247">
        <v>5.7640999999999998E-2</v>
      </c>
      <c r="E1247">
        <v>5.9027999999999997E-2</v>
      </c>
      <c r="F1247">
        <v>5.9027999999999997E-2</v>
      </c>
      <c r="G1247">
        <v>2857060849</v>
      </c>
    </row>
    <row r="1248" spans="1:7" x14ac:dyDescent="0.35">
      <c r="A1248" s="2">
        <v>44294</v>
      </c>
      <c r="B1248">
        <v>5.9035999999999998E-2</v>
      </c>
      <c r="C1248">
        <v>6.1745000000000001E-2</v>
      </c>
      <c r="D1248">
        <v>5.8817000000000001E-2</v>
      </c>
      <c r="E1248">
        <v>6.1463999999999998E-2</v>
      </c>
      <c r="F1248">
        <v>6.1463999999999998E-2</v>
      </c>
      <c r="G1248">
        <v>1055257541</v>
      </c>
    </row>
    <row r="1249" spans="1:7" x14ac:dyDescent="0.35">
      <c r="A1249" s="2">
        <v>44295</v>
      </c>
      <c r="B1249">
        <v>6.1462999999999997E-2</v>
      </c>
      <c r="C1249">
        <v>6.3909999999999995E-2</v>
      </c>
      <c r="D1249">
        <v>6.0296000000000002E-2</v>
      </c>
      <c r="E1249">
        <v>6.1684000000000003E-2</v>
      </c>
      <c r="F1249">
        <v>6.1684000000000003E-2</v>
      </c>
      <c r="G1249">
        <v>1060465774</v>
      </c>
    </row>
    <row r="1250" spans="1:7" x14ac:dyDescent="0.35">
      <c r="A1250" s="2">
        <v>44296</v>
      </c>
      <c r="B1250">
        <v>6.1591E-2</v>
      </c>
      <c r="C1250">
        <v>6.5068000000000001E-2</v>
      </c>
      <c r="D1250">
        <v>6.0817999999999997E-2</v>
      </c>
      <c r="E1250">
        <v>6.3844999999999999E-2</v>
      </c>
      <c r="F1250">
        <v>6.3844999999999999E-2</v>
      </c>
      <c r="G1250">
        <v>1369793118</v>
      </c>
    </row>
    <row r="1251" spans="1:7" x14ac:dyDescent="0.35">
      <c r="A1251" s="2">
        <v>44297</v>
      </c>
      <c r="B1251">
        <v>6.3749E-2</v>
      </c>
      <c r="C1251">
        <v>7.9242999999999994E-2</v>
      </c>
      <c r="D1251">
        <v>6.3202999999999995E-2</v>
      </c>
      <c r="E1251">
        <v>7.4648999999999993E-2</v>
      </c>
      <c r="F1251">
        <v>7.4648999999999993E-2</v>
      </c>
      <c r="G1251">
        <v>6646627317</v>
      </c>
    </row>
    <row r="1252" spans="1:7" x14ac:dyDescent="0.35">
      <c r="A1252" s="2">
        <v>44298</v>
      </c>
      <c r="B1252">
        <v>7.4543999999999999E-2</v>
      </c>
      <c r="C1252">
        <v>7.4985999999999997E-2</v>
      </c>
      <c r="D1252">
        <v>6.8889000000000006E-2</v>
      </c>
      <c r="E1252">
        <v>7.0766999999999997E-2</v>
      </c>
      <c r="F1252">
        <v>7.0766999999999997E-2</v>
      </c>
      <c r="G1252">
        <v>2687720380</v>
      </c>
    </row>
    <row r="1253" spans="1:7" x14ac:dyDescent="0.35">
      <c r="A1253" s="2">
        <v>44299</v>
      </c>
      <c r="B1253">
        <v>7.0678000000000005E-2</v>
      </c>
      <c r="C1253">
        <v>9.5181000000000002E-2</v>
      </c>
      <c r="D1253">
        <v>7.0678000000000005E-2</v>
      </c>
      <c r="E1253">
        <v>9.3445E-2</v>
      </c>
      <c r="F1253">
        <v>9.3445E-2</v>
      </c>
      <c r="G1253">
        <v>7176815090</v>
      </c>
    </row>
    <row r="1254" spans="1:7" x14ac:dyDescent="0.35">
      <c r="A1254" s="2">
        <v>44300</v>
      </c>
      <c r="B1254">
        <v>9.4256000000000006E-2</v>
      </c>
      <c r="C1254">
        <v>0.14251</v>
      </c>
      <c r="D1254">
        <v>9.2452000000000006E-2</v>
      </c>
      <c r="E1254">
        <v>0.121517</v>
      </c>
      <c r="F1254">
        <v>0.121517</v>
      </c>
      <c r="G1254">
        <v>20977679327</v>
      </c>
    </row>
    <row r="1255" spans="1:7" x14ac:dyDescent="0.35">
      <c r="A1255" s="2">
        <v>44301</v>
      </c>
      <c r="B1255">
        <v>0.121167</v>
      </c>
      <c r="C1255">
        <v>0.18732599999999999</v>
      </c>
      <c r="D1255">
        <v>0.120736</v>
      </c>
      <c r="E1255">
        <v>0.18220700000000001</v>
      </c>
      <c r="F1255">
        <v>0.18220700000000001</v>
      </c>
      <c r="G1255">
        <v>17916620386</v>
      </c>
    </row>
    <row r="1256" spans="1:7" x14ac:dyDescent="0.35">
      <c r="A1256" s="2">
        <v>44302</v>
      </c>
      <c r="B1256">
        <v>0.181587</v>
      </c>
      <c r="C1256">
        <v>0.43769999999999998</v>
      </c>
      <c r="D1256">
        <v>0.18048800000000001</v>
      </c>
      <c r="E1256">
        <v>0.36586999999999997</v>
      </c>
      <c r="F1256">
        <v>0.36586999999999997</v>
      </c>
      <c r="G1256">
        <v>69410680685</v>
      </c>
    </row>
    <row r="1257" spans="1:7" x14ac:dyDescent="0.35">
      <c r="A1257" s="2">
        <v>44303</v>
      </c>
      <c r="B1257">
        <v>0.36609799999999998</v>
      </c>
      <c r="C1257">
        <v>0.37445499999999998</v>
      </c>
      <c r="D1257">
        <v>0.23652400000000001</v>
      </c>
      <c r="E1257">
        <v>0.28417300000000001</v>
      </c>
      <c r="F1257">
        <v>0.28417300000000001</v>
      </c>
      <c r="G1257">
        <v>31413404067</v>
      </c>
    </row>
    <row r="1258" spans="1:7" x14ac:dyDescent="0.35">
      <c r="A1258" s="2">
        <v>44304</v>
      </c>
      <c r="B1258">
        <v>0.285105</v>
      </c>
      <c r="C1258">
        <v>0.34991800000000001</v>
      </c>
      <c r="D1258">
        <v>0.24643999999999999</v>
      </c>
      <c r="E1258">
        <v>0.32047500000000001</v>
      </c>
      <c r="F1258">
        <v>0.32047500000000001</v>
      </c>
      <c r="G1258">
        <v>23464350388</v>
      </c>
    </row>
    <row r="1259" spans="1:7" x14ac:dyDescent="0.35">
      <c r="A1259" s="2">
        <v>44305</v>
      </c>
      <c r="B1259">
        <v>0.32046599999999997</v>
      </c>
      <c r="C1259">
        <v>0.431751</v>
      </c>
      <c r="D1259">
        <v>0.30908000000000002</v>
      </c>
      <c r="E1259">
        <v>0.40731800000000001</v>
      </c>
      <c r="F1259">
        <v>0.40731800000000001</v>
      </c>
      <c r="G1259">
        <v>30641432779</v>
      </c>
    </row>
    <row r="1260" spans="1:7" x14ac:dyDescent="0.35">
      <c r="A1260" s="2">
        <v>44306</v>
      </c>
      <c r="B1260">
        <v>0.40843499999999999</v>
      </c>
      <c r="C1260">
        <v>0.42234699999999997</v>
      </c>
      <c r="D1260">
        <v>0.27161800000000003</v>
      </c>
      <c r="E1260">
        <v>0.31950000000000001</v>
      </c>
      <c r="F1260">
        <v>0.31950000000000001</v>
      </c>
      <c r="G1260">
        <v>28130646191</v>
      </c>
    </row>
    <row r="1261" spans="1:7" x14ac:dyDescent="0.35">
      <c r="A1261" s="2">
        <v>44307</v>
      </c>
      <c r="B1261">
        <v>0.31695299999999998</v>
      </c>
      <c r="C1261">
        <v>0.346966</v>
      </c>
      <c r="D1261">
        <v>0.29703600000000002</v>
      </c>
      <c r="E1261">
        <v>0.306925</v>
      </c>
      <c r="F1261">
        <v>0.306925</v>
      </c>
      <c r="G1261">
        <v>12723463706</v>
      </c>
    </row>
    <row r="1262" spans="1:7" x14ac:dyDescent="0.35">
      <c r="A1262" s="2">
        <v>44308</v>
      </c>
      <c r="B1262">
        <v>0.30598999999999998</v>
      </c>
      <c r="C1262">
        <v>0.308757</v>
      </c>
      <c r="D1262">
        <v>0.256276</v>
      </c>
      <c r="E1262">
        <v>0.260967</v>
      </c>
      <c r="F1262">
        <v>0.260967</v>
      </c>
      <c r="G1262">
        <v>11879823706</v>
      </c>
    </row>
    <row r="1263" spans="1:7" x14ac:dyDescent="0.35">
      <c r="A1263" s="2">
        <v>44309</v>
      </c>
      <c r="B1263">
        <v>0.26102300000000001</v>
      </c>
      <c r="C1263">
        <v>0.26837800000000001</v>
      </c>
      <c r="D1263">
        <v>0.16366900000000001</v>
      </c>
      <c r="E1263">
        <v>0.24850900000000001</v>
      </c>
      <c r="F1263">
        <v>0.24850900000000001</v>
      </c>
      <c r="G1263">
        <v>16165566164</v>
      </c>
    </row>
    <row r="1264" spans="1:7" x14ac:dyDescent="0.35">
      <c r="A1264" s="2">
        <v>44310</v>
      </c>
      <c r="B1264">
        <v>0.24954399999999999</v>
      </c>
      <c r="C1264">
        <v>0.28938999999999998</v>
      </c>
      <c r="D1264">
        <v>0.22989100000000001</v>
      </c>
      <c r="E1264">
        <v>0.27021200000000001</v>
      </c>
      <c r="F1264">
        <v>0.27021200000000001</v>
      </c>
      <c r="G1264">
        <v>11057578568</v>
      </c>
    </row>
    <row r="1265" spans="1:7" x14ac:dyDescent="0.35">
      <c r="A1265" s="2">
        <v>44311</v>
      </c>
      <c r="B1265">
        <v>0.269789</v>
      </c>
      <c r="C1265">
        <v>0.288771</v>
      </c>
      <c r="D1265">
        <v>0.226301</v>
      </c>
      <c r="E1265">
        <v>0.25111099999999997</v>
      </c>
      <c r="F1265">
        <v>0.25111099999999997</v>
      </c>
      <c r="G1265">
        <v>6849914675</v>
      </c>
    </row>
    <row r="1266" spans="1:7" x14ac:dyDescent="0.35">
      <c r="A1266" s="2">
        <v>44312</v>
      </c>
      <c r="B1266">
        <v>0.25124000000000002</v>
      </c>
      <c r="C1266">
        <v>0.28045199999999998</v>
      </c>
      <c r="D1266">
        <v>0.248026</v>
      </c>
      <c r="E1266">
        <v>0.27067400000000003</v>
      </c>
      <c r="F1266">
        <v>0.27067400000000003</v>
      </c>
      <c r="G1266">
        <v>5118886527</v>
      </c>
    </row>
    <row r="1267" spans="1:7" x14ac:dyDescent="0.35">
      <c r="A1267" s="2">
        <v>44313</v>
      </c>
      <c r="B1267">
        <v>0.27142699999999997</v>
      </c>
      <c r="C1267">
        <v>0.27962900000000002</v>
      </c>
      <c r="D1267">
        <v>0.264928</v>
      </c>
      <c r="E1267">
        <v>0.27218799999999999</v>
      </c>
      <c r="F1267">
        <v>0.27218799999999999</v>
      </c>
      <c r="G1267">
        <v>3590611310</v>
      </c>
    </row>
    <row r="1268" spans="1:7" x14ac:dyDescent="0.35">
      <c r="A1268" s="2">
        <v>44314</v>
      </c>
      <c r="B1268">
        <v>0.27227299999999999</v>
      </c>
      <c r="C1268">
        <v>0.34466200000000002</v>
      </c>
      <c r="D1268">
        <v>0.25623099999999999</v>
      </c>
      <c r="E1268">
        <v>0.32368200000000003</v>
      </c>
      <c r="F1268">
        <v>0.32368200000000003</v>
      </c>
      <c r="G1268">
        <v>14464343767</v>
      </c>
    </row>
    <row r="1269" spans="1:7" x14ac:dyDescent="0.35">
      <c r="A1269" s="2">
        <v>44315</v>
      </c>
      <c r="B1269">
        <v>0.32323200000000002</v>
      </c>
      <c r="C1269">
        <v>0.32388099999999997</v>
      </c>
      <c r="D1269">
        <v>0.296904</v>
      </c>
      <c r="E1269">
        <v>0.30516900000000002</v>
      </c>
      <c r="F1269">
        <v>0.30516900000000002</v>
      </c>
      <c r="G1269">
        <v>5027354503</v>
      </c>
    </row>
    <row r="1270" spans="1:7" x14ac:dyDescent="0.35">
      <c r="A1270" s="2">
        <v>44316</v>
      </c>
      <c r="B1270">
        <v>0.30470199999999997</v>
      </c>
      <c r="C1270">
        <v>0.33975699999999998</v>
      </c>
      <c r="D1270">
        <v>0.302981</v>
      </c>
      <c r="E1270">
        <v>0.337561</v>
      </c>
      <c r="F1270">
        <v>0.337561</v>
      </c>
      <c r="G1270">
        <v>5290390982</v>
      </c>
    </row>
    <row r="1271" spans="1:7" x14ac:dyDescent="0.35">
      <c r="A1271" s="2">
        <v>44317</v>
      </c>
      <c r="B1271">
        <v>0.337559</v>
      </c>
      <c r="C1271">
        <v>0.39713500000000002</v>
      </c>
      <c r="D1271">
        <v>0.32829000000000003</v>
      </c>
      <c r="E1271">
        <v>0.39298699999999998</v>
      </c>
      <c r="F1271">
        <v>0.39298699999999998</v>
      </c>
      <c r="G1271">
        <v>10123343703</v>
      </c>
    </row>
    <row r="1272" spans="1:7" x14ac:dyDescent="0.35">
      <c r="A1272" s="2">
        <v>44318</v>
      </c>
      <c r="B1272">
        <v>0.39108700000000002</v>
      </c>
      <c r="C1272">
        <v>0.40002900000000002</v>
      </c>
      <c r="D1272">
        <v>0.36487399999999998</v>
      </c>
      <c r="E1272">
        <v>0.37604599999999999</v>
      </c>
      <c r="F1272">
        <v>0.37604599999999999</v>
      </c>
      <c r="G1272">
        <v>8040406918</v>
      </c>
    </row>
    <row r="1273" spans="1:7" x14ac:dyDescent="0.35">
      <c r="A1273" s="2">
        <v>44319</v>
      </c>
      <c r="B1273">
        <v>0.37363099999999999</v>
      </c>
      <c r="C1273">
        <v>0.44556699999999999</v>
      </c>
      <c r="D1273">
        <v>0.37363099999999999</v>
      </c>
      <c r="E1273">
        <v>0.44170700000000002</v>
      </c>
      <c r="F1273">
        <v>0.44170700000000002</v>
      </c>
      <c r="G1273">
        <v>10526649978</v>
      </c>
    </row>
    <row r="1274" spans="1:7" x14ac:dyDescent="0.35">
      <c r="A1274" s="2">
        <v>44320</v>
      </c>
      <c r="B1274">
        <v>0.440274</v>
      </c>
      <c r="C1274">
        <v>0.60599800000000004</v>
      </c>
      <c r="D1274">
        <v>0.40079999999999999</v>
      </c>
      <c r="E1274">
        <v>0.54133399999999998</v>
      </c>
      <c r="F1274">
        <v>0.54133399999999998</v>
      </c>
      <c r="G1274">
        <v>38238126181</v>
      </c>
    </row>
    <row r="1275" spans="1:7" x14ac:dyDescent="0.35">
      <c r="A1275" s="2">
        <v>44321</v>
      </c>
      <c r="B1275">
        <v>0.53735500000000003</v>
      </c>
      <c r="C1275">
        <v>0.69526200000000005</v>
      </c>
      <c r="D1275">
        <v>0.52382200000000001</v>
      </c>
      <c r="E1275">
        <v>0.65763300000000002</v>
      </c>
      <c r="F1275">
        <v>0.65763300000000002</v>
      </c>
      <c r="G1275">
        <v>42525098292</v>
      </c>
    </row>
    <row r="1276" spans="1:7" x14ac:dyDescent="0.35">
      <c r="A1276" s="2">
        <v>44322</v>
      </c>
      <c r="B1276">
        <v>0.65284200000000003</v>
      </c>
      <c r="C1276">
        <v>0.66361599999999998</v>
      </c>
      <c r="D1276">
        <v>0.54510199999999998</v>
      </c>
      <c r="E1276">
        <v>0.58080399999999999</v>
      </c>
      <c r="F1276">
        <v>0.58080399999999999</v>
      </c>
      <c r="G1276">
        <v>18989900291</v>
      </c>
    </row>
    <row r="1277" spans="1:7" x14ac:dyDescent="0.35">
      <c r="A1277" s="2">
        <v>44323</v>
      </c>
      <c r="B1277">
        <v>0.58111000000000002</v>
      </c>
      <c r="C1277">
        <v>0.73197199999999996</v>
      </c>
      <c r="D1277">
        <v>0.52017400000000003</v>
      </c>
      <c r="E1277">
        <v>0.68477699999999997</v>
      </c>
      <c r="F1277">
        <v>0.68477699999999997</v>
      </c>
      <c r="G1277">
        <v>28615083657</v>
      </c>
    </row>
    <row r="1278" spans="1:7" x14ac:dyDescent="0.35">
      <c r="A1278" s="2">
        <v>44324</v>
      </c>
      <c r="B1278">
        <v>0.687801</v>
      </c>
      <c r="C1278">
        <v>0.73756699999999997</v>
      </c>
      <c r="D1278">
        <v>0.60816800000000004</v>
      </c>
      <c r="E1278">
        <v>0.63643899999999998</v>
      </c>
      <c r="F1278">
        <v>0.63643899999999998</v>
      </c>
      <c r="G1278">
        <v>25555125135</v>
      </c>
    </row>
    <row r="1279" spans="1:7" x14ac:dyDescent="0.35">
      <c r="A1279" s="2">
        <v>44325</v>
      </c>
      <c r="B1279">
        <v>0.63582000000000005</v>
      </c>
      <c r="C1279">
        <v>0.69762500000000005</v>
      </c>
      <c r="D1279">
        <v>0.42570599999999997</v>
      </c>
      <c r="E1279">
        <v>0.57006999999999997</v>
      </c>
      <c r="F1279">
        <v>0.57006999999999997</v>
      </c>
      <c r="G1279">
        <v>46138063928</v>
      </c>
    </row>
    <row r="1280" spans="1:7" x14ac:dyDescent="0.35">
      <c r="A1280" s="2">
        <v>44326</v>
      </c>
      <c r="B1280">
        <v>0.56968700000000005</v>
      </c>
      <c r="C1280">
        <v>0.56968700000000005</v>
      </c>
      <c r="D1280">
        <v>0.42129100000000003</v>
      </c>
      <c r="E1280">
        <v>0.44996399999999998</v>
      </c>
      <c r="F1280">
        <v>0.44996399999999998</v>
      </c>
      <c r="G1280">
        <v>16514521828</v>
      </c>
    </row>
    <row r="1281" spans="1:7" x14ac:dyDescent="0.35">
      <c r="A1281" s="2">
        <v>44327</v>
      </c>
      <c r="B1281">
        <v>0.450488</v>
      </c>
      <c r="C1281">
        <v>0.546651</v>
      </c>
      <c r="D1281">
        <v>0.44503399999999999</v>
      </c>
      <c r="E1281">
        <v>0.49523099999999998</v>
      </c>
      <c r="F1281">
        <v>0.49523099999999998</v>
      </c>
      <c r="G1281">
        <v>14566975476</v>
      </c>
    </row>
    <row r="1282" spans="1:7" x14ac:dyDescent="0.35">
      <c r="A1282" s="2">
        <v>44328</v>
      </c>
      <c r="B1282">
        <v>0.49374200000000001</v>
      </c>
      <c r="C1282">
        <v>0.51997499999999997</v>
      </c>
      <c r="D1282">
        <v>0.385376</v>
      </c>
      <c r="E1282">
        <v>0.385376</v>
      </c>
      <c r="F1282">
        <v>0.385376</v>
      </c>
      <c r="G1282">
        <v>8621337859</v>
      </c>
    </row>
    <row r="1283" spans="1:7" x14ac:dyDescent="0.35">
      <c r="A1283" s="2">
        <v>44329</v>
      </c>
      <c r="B1283">
        <v>0.39217600000000002</v>
      </c>
      <c r="C1283">
        <v>0.51946099999999995</v>
      </c>
      <c r="D1283">
        <v>0.35717500000000002</v>
      </c>
      <c r="E1283">
        <v>0.49037399999999998</v>
      </c>
      <c r="F1283">
        <v>0.49037399999999998</v>
      </c>
      <c r="G1283">
        <v>18663174069</v>
      </c>
    </row>
    <row r="1284" spans="1:7" x14ac:dyDescent="0.35">
      <c r="A1284" s="2">
        <v>44330</v>
      </c>
      <c r="B1284">
        <v>0.48707</v>
      </c>
      <c r="C1284">
        <v>0.58969000000000005</v>
      </c>
      <c r="D1284">
        <v>0.46462199999999998</v>
      </c>
      <c r="E1284">
        <v>0.55960399999999999</v>
      </c>
      <c r="F1284">
        <v>0.55960399999999999</v>
      </c>
      <c r="G1284">
        <v>20466177002</v>
      </c>
    </row>
    <row r="1285" spans="1:7" x14ac:dyDescent="0.35">
      <c r="A1285" s="2">
        <v>44331</v>
      </c>
      <c r="B1285">
        <v>0.55966800000000005</v>
      </c>
      <c r="C1285">
        <v>0.56267599999999995</v>
      </c>
      <c r="D1285">
        <v>0.49129899999999999</v>
      </c>
      <c r="E1285">
        <v>0.50797199999999998</v>
      </c>
      <c r="F1285">
        <v>0.50797199999999998</v>
      </c>
      <c r="G1285">
        <v>9836892944</v>
      </c>
    </row>
    <row r="1286" spans="1:7" x14ac:dyDescent="0.35">
      <c r="A1286" s="2">
        <v>44332</v>
      </c>
      <c r="B1286">
        <v>0.50790999999999997</v>
      </c>
      <c r="C1286">
        <v>0.54814499999999999</v>
      </c>
      <c r="D1286">
        <v>0.45102300000000001</v>
      </c>
      <c r="E1286">
        <v>0.51489499999999999</v>
      </c>
      <c r="F1286">
        <v>0.51489499999999999</v>
      </c>
      <c r="G1286">
        <v>9541552064</v>
      </c>
    </row>
    <row r="1287" spans="1:7" x14ac:dyDescent="0.35">
      <c r="A1287" s="2">
        <v>44333</v>
      </c>
      <c r="B1287">
        <v>0.51341300000000001</v>
      </c>
      <c r="C1287">
        <v>0.51522100000000004</v>
      </c>
      <c r="D1287">
        <v>0.45855099999999999</v>
      </c>
      <c r="E1287">
        <v>0.48789199999999999</v>
      </c>
      <c r="F1287">
        <v>0.48789199999999999</v>
      </c>
      <c r="G1287">
        <v>7330830504</v>
      </c>
    </row>
    <row r="1288" spans="1:7" x14ac:dyDescent="0.35">
      <c r="A1288" s="2">
        <v>44334</v>
      </c>
      <c r="B1288">
        <v>0.486954</v>
      </c>
      <c r="C1288">
        <v>0.51559900000000003</v>
      </c>
      <c r="D1288">
        <v>0.47038400000000002</v>
      </c>
      <c r="E1288">
        <v>0.47611500000000001</v>
      </c>
      <c r="F1288">
        <v>0.47611500000000001</v>
      </c>
      <c r="G1288">
        <v>4802902841</v>
      </c>
    </row>
    <row r="1289" spans="1:7" x14ac:dyDescent="0.35">
      <c r="A1289" s="2">
        <v>44335</v>
      </c>
      <c r="B1289">
        <v>0.476435</v>
      </c>
      <c r="C1289">
        <v>0.68473499999999998</v>
      </c>
      <c r="D1289">
        <v>0.21826699999999999</v>
      </c>
      <c r="E1289">
        <v>0.333123</v>
      </c>
      <c r="F1289">
        <v>0.333123</v>
      </c>
      <c r="G1289">
        <v>15072620946</v>
      </c>
    </row>
    <row r="1290" spans="1:7" x14ac:dyDescent="0.35">
      <c r="A1290" s="2">
        <v>44336</v>
      </c>
      <c r="B1290">
        <v>0.33025199999999999</v>
      </c>
      <c r="C1290">
        <v>0.43319200000000002</v>
      </c>
      <c r="D1290">
        <v>0.29625299999999999</v>
      </c>
      <c r="E1290">
        <v>0.40019399999999999</v>
      </c>
      <c r="F1290">
        <v>0.40019399999999999</v>
      </c>
      <c r="G1290">
        <v>12415484460</v>
      </c>
    </row>
    <row r="1291" spans="1:7" x14ac:dyDescent="0.35">
      <c r="A1291" s="2">
        <v>44337</v>
      </c>
      <c r="B1291">
        <v>0.39812399999999998</v>
      </c>
      <c r="C1291">
        <v>0.41197499999999998</v>
      </c>
      <c r="D1291">
        <v>0.31476599999999999</v>
      </c>
      <c r="E1291">
        <v>0.35938199999999998</v>
      </c>
      <c r="F1291">
        <v>0.35938199999999998</v>
      </c>
      <c r="G1291">
        <v>7452862203</v>
      </c>
    </row>
    <row r="1292" spans="1:7" x14ac:dyDescent="0.35">
      <c r="A1292" s="2">
        <v>44338</v>
      </c>
      <c r="B1292">
        <v>0.35871700000000001</v>
      </c>
      <c r="C1292">
        <v>0.36051699999999998</v>
      </c>
      <c r="D1292">
        <v>0.31816899999999998</v>
      </c>
      <c r="E1292">
        <v>0.34237099999999998</v>
      </c>
      <c r="F1292">
        <v>0.34237099999999998</v>
      </c>
      <c r="G1292">
        <v>5243222352</v>
      </c>
    </row>
    <row r="1293" spans="1:7" x14ac:dyDescent="0.35">
      <c r="A1293" s="2">
        <v>44339</v>
      </c>
      <c r="B1293">
        <v>0.34252199999999999</v>
      </c>
      <c r="C1293">
        <v>0.35086299999999998</v>
      </c>
      <c r="D1293">
        <v>0.24943699999999999</v>
      </c>
      <c r="E1293">
        <v>0.30807099999999998</v>
      </c>
      <c r="F1293">
        <v>0.30807099999999998</v>
      </c>
      <c r="G1293">
        <v>7143545371</v>
      </c>
    </row>
    <row r="1294" spans="1:7" x14ac:dyDescent="0.35">
      <c r="A1294" s="2">
        <v>44340</v>
      </c>
      <c r="B1294">
        <v>0.30671500000000002</v>
      </c>
      <c r="C1294">
        <v>0.37148500000000001</v>
      </c>
      <c r="D1294">
        <v>0.29629100000000003</v>
      </c>
      <c r="E1294">
        <v>0.36616199999999999</v>
      </c>
      <c r="F1294">
        <v>0.36616199999999999</v>
      </c>
      <c r="G1294">
        <v>6821088755</v>
      </c>
    </row>
    <row r="1295" spans="1:7" x14ac:dyDescent="0.35">
      <c r="A1295" s="2">
        <v>44341</v>
      </c>
      <c r="B1295">
        <v>0.36604100000000001</v>
      </c>
      <c r="C1295">
        <v>0.38001000000000001</v>
      </c>
      <c r="D1295">
        <v>0.32349699999999998</v>
      </c>
      <c r="E1295">
        <v>0.346302</v>
      </c>
      <c r="F1295">
        <v>0.346302</v>
      </c>
      <c r="G1295">
        <v>5544552739</v>
      </c>
    </row>
    <row r="1296" spans="1:7" x14ac:dyDescent="0.35">
      <c r="A1296" s="2">
        <v>44342</v>
      </c>
      <c r="B1296">
        <v>0.34639599999999998</v>
      </c>
      <c r="C1296">
        <v>0.36592000000000002</v>
      </c>
      <c r="D1296">
        <v>0.33885700000000002</v>
      </c>
      <c r="E1296">
        <v>0.35369299999999998</v>
      </c>
      <c r="F1296">
        <v>0.35369299999999998</v>
      </c>
      <c r="G1296">
        <v>3355793260</v>
      </c>
    </row>
    <row r="1297" spans="1:7" x14ac:dyDescent="0.35">
      <c r="A1297" s="2">
        <v>44343</v>
      </c>
      <c r="B1297">
        <v>0.35346300000000003</v>
      </c>
      <c r="C1297">
        <v>0.35346300000000003</v>
      </c>
      <c r="D1297">
        <v>0.32814399999999999</v>
      </c>
      <c r="E1297">
        <v>0.33294499999999999</v>
      </c>
      <c r="F1297">
        <v>0.33294499999999999</v>
      </c>
      <c r="G1297">
        <v>2485942309</v>
      </c>
    </row>
    <row r="1298" spans="1:7" x14ac:dyDescent="0.35">
      <c r="A1298" s="2">
        <v>44344</v>
      </c>
      <c r="B1298">
        <v>0.33365099999999998</v>
      </c>
      <c r="C1298">
        <v>0.34787899999999999</v>
      </c>
      <c r="D1298">
        <v>0.30151800000000001</v>
      </c>
      <c r="E1298">
        <v>0.31120500000000001</v>
      </c>
      <c r="F1298">
        <v>0.31120500000000001</v>
      </c>
      <c r="G1298">
        <v>3289455640</v>
      </c>
    </row>
    <row r="1299" spans="1:7" x14ac:dyDescent="0.35">
      <c r="A1299" s="2">
        <v>44345</v>
      </c>
      <c r="B1299">
        <v>0.31139800000000001</v>
      </c>
      <c r="C1299">
        <v>0.31791900000000001</v>
      </c>
      <c r="D1299">
        <v>0.28179300000000002</v>
      </c>
      <c r="E1299">
        <v>0.30310999999999999</v>
      </c>
      <c r="F1299">
        <v>0.30310999999999999</v>
      </c>
      <c r="G1299">
        <v>2470710737</v>
      </c>
    </row>
    <row r="1300" spans="1:7" x14ac:dyDescent="0.35">
      <c r="A1300" s="2">
        <v>44346</v>
      </c>
      <c r="B1300">
        <v>0.30296899999999999</v>
      </c>
      <c r="C1300">
        <v>0.31032399999999999</v>
      </c>
      <c r="D1300">
        <v>0.28767999999999999</v>
      </c>
      <c r="E1300">
        <v>0.30222399999999999</v>
      </c>
      <c r="F1300">
        <v>0.30222399999999999</v>
      </c>
      <c r="G1300">
        <v>1929947933</v>
      </c>
    </row>
    <row r="1301" spans="1:7" x14ac:dyDescent="0.35">
      <c r="A1301" s="2">
        <v>44347</v>
      </c>
      <c r="B1301">
        <v>0.30194900000000002</v>
      </c>
      <c r="C1301">
        <v>0.32916299999999998</v>
      </c>
      <c r="D1301">
        <v>0.29432999999999998</v>
      </c>
      <c r="E1301">
        <v>0.32580999999999999</v>
      </c>
      <c r="F1301">
        <v>0.32580999999999999</v>
      </c>
      <c r="G1301">
        <v>2440829325</v>
      </c>
    </row>
    <row r="1302" spans="1:7" x14ac:dyDescent="0.35">
      <c r="A1302" s="2">
        <v>44348</v>
      </c>
      <c r="B1302">
        <v>0.32574399999999998</v>
      </c>
      <c r="C1302">
        <v>0.383079</v>
      </c>
      <c r="D1302">
        <v>0.31236000000000003</v>
      </c>
      <c r="E1302">
        <v>0.37007699999999999</v>
      </c>
      <c r="F1302">
        <v>0.37007699999999999</v>
      </c>
      <c r="G1302">
        <v>5796031087</v>
      </c>
    </row>
    <row r="1303" spans="1:7" x14ac:dyDescent="0.35">
      <c r="A1303" s="2">
        <v>44349</v>
      </c>
      <c r="B1303">
        <v>0.37030200000000002</v>
      </c>
      <c r="C1303">
        <v>0.44458999999999999</v>
      </c>
      <c r="D1303">
        <v>0.35258800000000001</v>
      </c>
      <c r="E1303">
        <v>0.42337399999999997</v>
      </c>
      <c r="F1303">
        <v>0.42337399999999997</v>
      </c>
      <c r="G1303">
        <v>11425588479</v>
      </c>
    </row>
    <row r="1304" spans="1:7" x14ac:dyDescent="0.35">
      <c r="A1304" s="2">
        <v>44350</v>
      </c>
      <c r="B1304">
        <v>0.42373899999999998</v>
      </c>
      <c r="C1304">
        <v>0.44076300000000002</v>
      </c>
      <c r="D1304">
        <v>0.37881900000000002</v>
      </c>
      <c r="E1304">
        <v>0.39996300000000001</v>
      </c>
      <c r="F1304">
        <v>0.39996300000000001</v>
      </c>
      <c r="G1304">
        <v>6809900030</v>
      </c>
    </row>
    <row r="1305" spans="1:7" x14ac:dyDescent="0.35">
      <c r="A1305" s="2">
        <v>44351</v>
      </c>
      <c r="B1305">
        <v>0.40098200000000001</v>
      </c>
      <c r="C1305">
        <v>0.40098200000000001</v>
      </c>
      <c r="D1305">
        <v>0.35144199999999998</v>
      </c>
      <c r="E1305">
        <v>0.37632300000000002</v>
      </c>
      <c r="F1305">
        <v>0.37632300000000002</v>
      </c>
      <c r="G1305">
        <v>5889983048</v>
      </c>
    </row>
    <row r="1306" spans="1:7" x14ac:dyDescent="0.35">
      <c r="A1306" s="2">
        <v>44352</v>
      </c>
      <c r="B1306">
        <v>0.37675199999999998</v>
      </c>
      <c r="C1306">
        <v>0.39388600000000001</v>
      </c>
      <c r="D1306">
        <v>0.36048799999999998</v>
      </c>
      <c r="E1306">
        <v>0.37217699999999998</v>
      </c>
      <c r="F1306">
        <v>0.37217699999999998</v>
      </c>
      <c r="G1306">
        <v>3464039041</v>
      </c>
    </row>
    <row r="1307" spans="1:7" x14ac:dyDescent="0.35">
      <c r="A1307" s="2">
        <v>44353</v>
      </c>
      <c r="B1307">
        <v>0.37167600000000001</v>
      </c>
      <c r="C1307">
        <v>0.37679800000000002</v>
      </c>
      <c r="D1307">
        <v>0.36725400000000002</v>
      </c>
      <c r="E1307">
        <v>0.371807</v>
      </c>
      <c r="F1307">
        <v>0.371807</v>
      </c>
      <c r="G1307">
        <v>1836611411</v>
      </c>
    </row>
    <row r="1308" spans="1:7" x14ac:dyDescent="0.35">
      <c r="A1308" s="2">
        <v>44354</v>
      </c>
      <c r="B1308">
        <v>0.37156600000000001</v>
      </c>
      <c r="C1308">
        <v>0.37967800000000002</v>
      </c>
      <c r="D1308">
        <v>0.32980599999999999</v>
      </c>
      <c r="E1308">
        <v>0.33105000000000001</v>
      </c>
      <c r="F1308">
        <v>0.33105000000000001</v>
      </c>
      <c r="G1308">
        <v>3043974994</v>
      </c>
    </row>
    <row r="1309" spans="1:7" x14ac:dyDescent="0.35">
      <c r="A1309" s="2">
        <v>44355</v>
      </c>
      <c r="B1309">
        <v>0.33182200000000001</v>
      </c>
      <c r="C1309">
        <v>0.34143499999999999</v>
      </c>
      <c r="D1309">
        <v>0.29665999999999998</v>
      </c>
      <c r="E1309">
        <v>0.32768700000000001</v>
      </c>
      <c r="F1309">
        <v>0.32768700000000001</v>
      </c>
      <c r="G1309">
        <v>3918487504</v>
      </c>
    </row>
    <row r="1310" spans="1:7" x14ac:dyDescent="0.35">
      <c r="A1310" s="2">
        <v>44356</v>
      </c>
      <c r="B1310">
        <v>0.32642300000000002</v>
      </c>
      <c r="C1310">
        <v>0.35376200000000002</v>
      </c>
      <c r="D1310">
        <v>0.31313099999999999</v>
      </c>
      <c r="E1310">
        <v>0.343331</v>
      </c>
      <c r="F1310">
        <v>0.343331</v>
      </c>
      <c r="G1310">
        <v>3154332929</v>
      </c>
    </row>
    <row r="1311" spans="1:7" x14ac:dyDescent="0.35">
      <c r="A1311" s="2">
        <v>44357</v>
      </c>
      <c r="B1311">
        <v>0.34333900000000001</v>
      </c>
      <c r="C1311">
        <v>0.34452899999999997</v>
      </c>
      <c r="D1311">
        <v>0.32327800000000001</v>
      </c>
      <c r="E1311">
        <v>0.326351</v>
      </c>
      <c r="F1311">
        <v>0.326351</v>
      </c>
      <c r="G1311">
        <v>2114010549</v>
      </c>
    </row>
    <row r="1312" spans="1:7" x14ac:dyDescent="0.35">
      <c r="A1312" s="2">
        <v>44358</v>
      </c>
      <c r="B1312">
        <v>0.32636399999999999</v>
      </c>
      <c r="C1312">
        <v>0.33322299999999999</v>
      </c>
      <c r="D1312">
        <v>0.311502</v>
      </c>
      <c r="E1312">
        <v>0.319359</v>
      </c>
      <c r="F1312">
        <v>0.319359</v>
      </c>
      <c r="G1312">
        <v>1834446577</v>
      </c>
    </row>
    <row r="1313" spans="1:7" x14ac:dyDescent="0.35">
      <c r="A1313" s="2">
        <v>44359</v>
      </c>
      <c r="B1313">
        <v>0.31889299999999998</v>
      </c>
      <c r="C1313">
        <v>0.319332</v>
      </c>
      <c r="D1313">
        <v>0.30180400000000002</v>
      </c>
      <c r="E1313">
        <v>0.31208399999999997</v>
      </c>
      <c r="F1313">
        <v>0.31208399999999997</v>
      </c>
      <c r="G1313">
        <v>1605633791</v>
      </c>
    </row>
    <row r="1314" spans="1:7" x14ac:dyDescent="0.35">
      <c r="A1314" s="2">
        <v>44360</v>
      </c>
      <c r="B1314">
        <v>0.31248500000000001</v>
      </c>
      <c r="C1314">
        <v>0.33002599999999999</v>
      </c>
      <c r="D1314">
        <v>0.307892</v>
      </c>
      <c r="E1314">
        <v>0.324382</v>
      </c>
      <c r="F1314">
        <v>0.324382</v>
      </c>
      <c r="G1314">
        <v>1484851447</v>
      </c>
    </row>
    <row r="1315" spans="1:7" x14ac:dyDescent="0.35">
      <c r="A1315" s="2">
        <v>44361</v>
      </c>
      <c r="B1315">
        <v>0.323903</v>
      </c>
      <c r="C1315">
        <v>0.33692699999999998</v>
      </c>
      <c r="D1315">
        <v>0.32008700000000001</v>
      </c>
      <c r="E1315">
        <v>0.33208500000000002</v>
      </c>
      <c r="F1315">
        <v>0.33208500000000002</v>
      </c>
      <c r="G1315">
        <v>1613812023</v>
      </c>
    </row>
    <row r="1316" spans="1:7" x14ac:dyDescent="0.35">
      <c r="A1316" s="2">
        <v>44362</v>
      </c>
      <c r="B1316">
        <v>0.32678499999999999</v>
      </c>
      <c r="C1316">
        <v>0.33049499999999998</v>
      </c>
      <c r="D1316">
        <v>0.31697599999999998</v>
      </c>
      <c r="E1316">
        <v>0.32838099999999998</v>
      </c>
      <c r="F1316">
        <v>0.32838099999999998</v>
      </c>
      <c r="G1316">
        <v>1687965230</v>
      </c>
    </row>
    <row r="1317" spans="1:7" x14ac:dyDescent="0.35">
      <c r="A1317" s="2">
        <v>44363</v>
      </c>
      <c r="B1317">
        <v>0.320378</v>
      </c>
      <c r="C1317">
        <v>0.32139299999999998</v>
      </c>
      <c r="D1317">
        <v>0.30548500000000001</v>
      </c>
      <c r="E1317">
        <v>0.30776100000000001</v>
      </c>
      <c r="F1317">
        <v>0.30776100000000001</v>
      </c>
      <c r="G1317">
        <v>1391720788</v>
      </c>
    </row>
    <row r="1318" spans="1:7" x14ac:dyDescent="0.35">
      <c r="A1318" s="2">
        <v>44364</v>
      </c>
      <c r="B1318">
        <v>0.30774899999999999</v>
      </c>
      <c r="C1318">
        <v>0.31401099999999998</v>
      </c>
      <c r="D1318">
        <v>0.30331599999999997</v>
      </c>
      <c r="E1318">
        <v>0.30649599999999999</v>
      </c>
      <c r="F1318">
        <v>0.30649599999999999</v>
      </c>
      <c r="G1318">
        <v>1120766442</v>
      </c>
    </row>
    <row r="1319" spans="1:7" x14ac:dyDescent="0.35">
      <c r="A1319" s="2">
        <v>44365</v>
      </c>
      <c r="B1319">
        <v>0.30642799999999998</v>
      </c>
      <c r="C1319">
        <v>0.30775200000000003</v>
      </c>
      <c r="D1319">
        <v>0.28048099999999998</v>
      </c>
      <c r="E1319">
        <v>0.29347200000000001</v>
      </c>
      <c r="F1319">
        <v>0.29347200000000001</v>
      </c>
      <c r="G1319">
        <v>1846213589</v>
      </c>
    </row>
    <row r="1320" spans="1:7" x14ac:dyDescent="0.35">
      <c r="A1320" s="2">
        <v>44366</v>
      </c>
      <c r="B1320">
        <v>0.29364899999999999</v>
      </c>
      <c r="C1320">
        <v>0.29780299999999998</v>
      </c>
      <c r="D1320">
        <v>0.28618900000000003</v>
      </c>
      <c r="E1320">
        <v>0.287356</v>
      </c>
      <c r="F1320">
        <v>0.287356</v>
      </c>
      <c r="G1320">
        <v>1003248258</v>
      </c>
    </row>
    <row r="1321" spans="1:7" x14ac:dyDescent="0.35">
      <c r="A1321" s="2">
        <v>44367</v>
      </c>
      <c r="B1321">
        <v>0.28639399999999998</v>
      </c>
      <c r="C1321">
        <v>0.28972700000000001</v>
      </c>
      <c r="D1321">
        <v>0.256467</v>
      </c>
      <c r="E1321">
        <v>0.28089999999999998</v>
      </c>
      <c r="F1321">
        <v>0.28089999999999998</v>
      </c>
      <c r="G1321">
        <v>1963503800</v>
      </c>
    </row>
    <row r="1322" spans="1:7" x14ac:dyDescent="0.35">
      <c r="A1322" s="2">
        <v>44368</v>
      </c>
      <c r="B1322">
        <v>0.28066000000000002</v>
      </c>
      <c r="C1322">
        <v>0.280889</v>
      </c>
      <c r="D1322">
        <v>0.166491</v>
      </c>
      <c r="E1322">
        <v>0.17869099999999999</v>
      </c>
      <c r="F1322">
        <v>0.17869099999999999</v>
      </c>
      <c r="G1322">
        <v>5640232167</v>
      </c>
    </row>
    <row r="1323" spans="1:7" x14ac:dyDescent="0.35">
      <c r="A1323" s="2">
        <v>44369</v>
      </c>
      <c r="B1323">
        <v>0.17868200000000001</v>
      </c>
      <c r="C1323">
        <v>0.21612200000000001</v>
      </c>
      <c r="D1323">
        <v>0.16465399999999999</v>
      </c>
      <c r="E1323">
        <v>0.19103100000000001</v>
      </c>
      <c r="F1323">
        <v>0.19103100000000001</v>
      </c>
      <c r="G1323">
        <v>5992850344</v>
      </c>
    </row>
    <row r="1324" spans="1:7" x14ac:dyDescent="0.35">
      <c r="A1324" s="2">
        <v>44370</v>
      </c>
      <c r="B1324">
        <v>0.19067100000000001</v>
      </c>
      <c r="C1324">
        <v>0.24711</v>
      </c>
      <c r="D1324">
        <v>0.180979</v>
      </c>
      <c r="E1324">
        <v>0.23217399999999999</v>
      </c>
      <c r="F1324">
        <v>0.23217399999999999</v>
      </c>
      <c r="G1324">
        <v>5098674891</v>
      </c>
    </row>
    <row r="1325" spans="1:7" x14ac:dyDescent="0.35">
      <c r="A1325" s="2">
        <v>44371</v>
      </c>
      <c r="B1325">
        <v>0.23497000000000001</v>
      </c>
      <c r="C1325">
        <v>0.26868999999999998</v>
      </c>
      <c r="D1325">
        <v>0.222527</v>
      </c>
      <c r="E1325">
        <v>0.26278200000000002</v>
      </c>
      <c r="F1325">
        <v>0.26278200000000002</v>
      </c>
      <c r="G1325">
        <v>3844648059</v>
      </c>
    </row>
    <row r="1326" spans="1:7" x14ac:dyDescent="0.35">
      <c r="A1326" s="2">
        <v>44372</v>
      </c>
      <c r="B1326">
        <v>0.26347999999999999</v>
      </c>
      <c r="C1326">
        <v>0.28914499999999999</v>
      </c>
      <c r="D1326">
        <v>0.23000599999999999</v>
      </c>
      <c r="E1326">
        <v>0.239153</v>
      </c>
      <c r="F1326">
        <v>0.239153</v>
      </c>
      <c r="G1326">
        <v>5542163262</v>
      </c>
    </row>
    <row r="1327" spans="1:7" x14ac:dyDescent="0.35">
      <c r="A1327" s="2">
        <v>44373</v>
      </c>
      <c r="B1327">
        <v>0.237673</v>
      </c>
      <c r="C1327">
        <v>0.25512699999999999</v>
      </c>
      <c r="D1327">
        <v>0.23097200000000001</v>
      </c>
      <c r="E1327">
        <v>0.244784</v>
      </c>
      <c r="F1327">
        <v>0.244784</v>
      </c>
      <c r="G1327">
        <v>2649457302</v>
      </c>
    </row>
    <row r="1328" spans="1:7" x14ac:dyDescent="0.35">
      <c r="A1328" s="2">
        <v>44374</v>
      </c>
      <c r="B1328">
        <v>0.24604500000000001</v>
      </c>
      <c r="C1328">
        <v>0.26689099999999999</v>
      </c>
      <c r="D1328">
        <v>0.240894</v>
      </c>
      <c r="E1328">
        <v>0.26445000000000002</v>
      </c>
      <c r="F1328">
        <v>0.26445000000000002</v>
      </c>
      <c r="G1328">
        <v>2167521670</v>
      </c>
    </row>
    <row r="1329" spans="1:7" x14ac:dyDescent="0.35">
      <c r="A1329" s="2">
        <v>44375</v>
      </c>
      <c r="B1329">
        <v>0.26491799999999999</v>
      </c>
      <c r="C1329">
        <v>0.266982</v>
      </c>
      <c r="D1329">
        <v>0.25076199999999998</v>
      </c>
      <c r="E1329">
        <v>0.256857</v>
      </c>
      <c r="F1329">
        <v>0.256857</v>
      </c>
      <c r="G1329">
        <v>1932994784</v>
      </c>
    </row>
    <row r="1330" spans="1:7" x14ac:dyDescent="0.35">
      <c r="A1330" s="2">
        <v>44376</v>
      </c>
      <c r="B1330">
        <v>0.25706099999999998</v>
      </c>
      <c r="C1330">
        <v>0.27494000000000002</v>
      </c>
      <c r="D1330">
        <v>0.25298799999999999</v>
      </c>
      <c r="E1330">
        <v>0.26276899999999997</v>
      </c>
      <c r="F1330">
        <v>0.26276899999999997</v>
      </c>
      <c r="G1330">
        <v>2192562738</v>
      </c>
    </row>
    <row r="1331" spans="1:7" x14ac:dyDescent="0.35">
      <c r="A1331" s="2">
        <v>44377</v>
      </c>
      <c r="B1331">
        <v>0.26341700000000001</v>
      </c>
      <c r="C1331">
        <v>0.26353799999999999</v>
      </c>
      <c r="D1331">
        <v>0.23826800000000001</v>
      </c>
      <c r="E1331">
        <v>0.25421500000000002</v>
      </c>
      <c r="F1331">
        <v>0.25421500000000002</v>
      </c>
      <c r="G1331">
        <v>2047763830</v>
      </c>
    </row>
    <row r="1332" spans="1:7" x14ac:dyDescent="0.35">
      <c r="A1332" s="2">
        <v>44378</v>
      </c>
      <c r="B1332">
        <v>0.253828</v>
      </c>
      <c r="C1332">
        <v>0.26009199999999999</v>
      </c>
      <c r="D1332">
        <v>0.238677</v>
      </c>
      <c r="E1332">
        <v>0.24454899999999999</v>
      </c>
      <c r="F1332">
        <v>0.24454899999999999</v>
      </c>
      <c r="G1332">
        <v>2463946548</v>
      </c>
    </row>
    <row r="1333" spans="1:7" x14ac:dyDescent="0.35">
      <c r="A1333" s="2">
        <v>44379</v>
      </c>
      <c r="B1333">
        <v>0.243982</v>
      </c>
      <c r="C1333">
        <v>0.247997</v>
      </c>
      <c r="D1333">
        <v>0.238848</v>
      </c>
      <c r="E1333">
        <v>0.24526400000000001</v>
      </c>
      <c r="F1333">
        <v>0.24526400000000001</v>
      </c>
      <c r="G1333">
        <v>1321470954</v>
      </c>
    </row>
    <row r="1334" spans="1:7" x14ac:dyDescent="0.35">
      <c r="A1334" s="2">
        <v>44380</v>
      </c>
      <c r="B1334">
        <v>0.24510599999999999</v>
      </c>
      <c r="C1334">
        <v>0.25021399999999999</v>
      </c>
      <c r="D1334">
        <v>0.242454</v>
      </c>
      <c r="E1334">
        <v>0.24641099999999999</v>
      </c>
      <c r="F1334">
        <v>0.24641099999999999</v>
      </c>
      <c r="G1334">
        <v>917015819</v>
      </c>
    </row>
    <row r="1335" spans="1:7" x14ac:dyDescent="0.35">
      <c r="A1335" s="2">
        <v>44381</v>
      </c>
      <c r="B1335">
        <v>0.24642500000000001</v>
      </c>
      <c r="C1335">
        <v>0.25256699999999999</v>
      </c>
      <c r="D1335">
        <v>0.243425</v>
      </c>
      <c r="E1335">
        <v>0.24648300000000001</v>
      </c>
      <c r="F1335">
        <v>0.24648300000000001</v>
      </c>
      <c r="G1335">
        <v>973511519</v>
      </c>
    </row>
    <row r="1336" spans="1:7" x14ac:dyDescent="0.35">
      <c r="A1336" s="2">
        <v>44382</v>
      </c>
      <c r="B1336">
        <v>0.246419</v>
      </c>
      <c r="C1336">
        <v>0.246419</v>
      </c>
      <c r="D1336">
        <v>0.22783800000000001</v>
      </c>
      <c r="E1336">
        <v>0.23161399999999999</v>
      </c>
      <c r="F1336">
        <v>0.23161399999999999</v>
      </c>
      <c r="G1336">
        <v>1267949362</v>
      </c>
    </row>
    <row r="1337" spans="1:7" x14ac:dyDescent="0.35">
      <c r="A1337" s="2">
        <v>44383</v>
      </c>
      <c r="B1337">
        <v>0.231216</v>
      </c>
      <c r="C1337">
        <v>0.24190999999999999</v>
      </c>
      <c r="D1337">
        <v>0.22984199999999999</v>
      </c>
      <c r="E1337">
        <v>0.23442199999999999</v>
      </c>
      <c r="F1337">
        <v>0.23442199999999999</v>
      </c>
      <c r="G1337">
        <v>1265920169</v>
      </c>
    </row>
    <row r="1338" spans="1:7" x14ac:dyDescent="0.35">
      <c r="A1338" s="2">
        <v>44384</v>
      </c>
      <c r="B1338">
        <v>0.23430100000000001</v>
      </c>
      <c r="C1338">
        <v>0.23785100000000001</v>
      </c>
      <c r="D1338">
        <v>0.222576</v>
      </c>
      <c r="E1338">
        <v>0.22412599999999999</v>
      </c>
      <c r="F1338">
        <v>0.22412599999999999</v>
      </c>
      <c r="G1338">
        <v>1148903688</v>
      </c>
    </row>
    <row r="1339" spans="1:7" x14ac:dyDescent="0.35">
      <c r="A1339" s="2">
        <v>44385</v>
      </c>
      <c r="B1339">
        <v>0.224383</v>
      </c>
      <c r="C1339">
        <v>0.22492999999999999</v>
      </c>
      <c r="D1339">
        <v>0.202987</v>
      </c>
      <c r="E1339">
        <v>0.207597</v>
      </c>
      <c r="F1339">
        <v>0.207597</v>
      </c>
      <c r="G1339">
        <v>1789637577</v>
      </c>
    </row>
    <row r="1340" spans="1:7" x14ac:dyDescent="0.35">
      <c r="A1340" s="2">
        <v>44386</v>
      </c>
      <c r="B1340">
        <v>0.20707300000000001</v>
      </c>
      <c r="C1340">
        <v>0.22913900000000001</v>
      </c>
      <c r="D1340">
        <v>0.196607</v>
      </c>
      <c r="E1340">
        <v>0.219864</v>
      </c>
      <c r="F1340">
        <v>0.219864</v>
      </c>
      <c r="G1340">
        <v>3045790264</v>
      </c>
    </row>
    <row r="1341" spans="1:7" x14ac:dyDescent="0.35">
      <c r="A1341" s="2">
        <v>44387</v>
      </c>
      <c r="B1341">
        <v>0.21984600000000001</v>
      </c>
      <c r="C1341">
        <v>0.22768099999999999</v>
      </c>
      <c r="D1341">
        <v>0.21074499999999999</v>
      </c>
      <c r="E1341">
        <v>0.21392</v>
      </c>
      <c r="F1341">
        <v>0.21392</v>
      </c>
      <c r="G1341">
        <v>1264519098</v>
      </c>
    </row>
    <row r="1342" spans="1:7" x14ac:dyDescent="0.35">
      <c r="A1342" s="2">
        <v>44388</v>
      </c>
      <c r="B1342">
        <v>0.21388699999999999</v>
      </c>
      <c r="C1342">
        <v>0.21874499999999999</v>
      </c>
      <c r="D1342">
        <v>0.21093100000000001</v>
      </c>
      <c r="E1342">
        <v>0.21585599999999999</v>
      </c>
      <c r="F1342">
        <v>0.21585599999999999</v>
      </c>
      <c r="G1342">
        <v>719870047</v>
      </c>
    </row>
    <row r="1343" spans="1:7" x14ac:dyDescent="0.35">
      <c r="A1343" s="2">
        <v>44389</v>
      </c>
      <c r="B1343">
        <v>0.21601000000000001</v>
      </c>
      <c r="C1343">
        <v>0.21896499999999999</v>
      </c>
      <c r="D1343">
        <v>0.20450599999999999</v>
      </c>
      <c r="E1343">
        <v>0.20804800000000001</v>
      </c>
      <c r="F1343">
        <v>0.20804800000000001</v>
      </c>
      <c r="G1343">
        <v>973602708</v>
      </c>
    </row>
    <row r="1344" spans="1:7" x14ac:dyDescent="0.35">
      <c r="A1344" s="2">
        <v>44390</v>
      </c>
      <c r="B1344">
        <v>0.208009</v>
      </c>
      <c r="C1344">
        <v>0.208062</v>
      </c>
      <c r="D1344">
        <v>0.19816300000000001</v>
      </c>
      <c r="E1344">
        <v>0.20000299999999999</v>
      </c>
      <c r="F1344">
        <v>0.20000299999999999</v>
      </c>
      <c r="G1344">
        <v>1035890377</v>
      </c>
    </row>
    <row r="1345" spans="1:7" x14ac:dyDescent="0.35">
      <c r="A1345" s="2">
        <v>44391</v>
      </c>
      <c r="B1345">
        <v>0.19997799999999999</v>
      </c>
      <c r="C1345">
        <v>0.204483</v>
      </c>
      <c r="D1345">
        <v>0.187752</v>
      </c>
      <c r="E1345">
        <v>0.197324</v>
      </c>
      <c r="F1345">
        <v>0.197324</v>
      </c>
      <c r="G1345">
        <v>1319171299</v>
      </c>
    </row>
    <row r="1346" spans="1:7" x14ac:dyDescent="0.35">
      <c r="A1346" s="2">
        <v>44392</v>
      </c>
      <c r="B1346">
        <v>0.19774900000000001</v>
      </c>
      <c r="C1346">
        <v>0.20083999999999999</v>
      </c>
      <c r="D1346">
        <v>0.180786</v>
      </c>
      <c r="E1346">
        <v>0.184888</v>
      </c>
      <c r="F1346">
        <v>0.184888</v>
      </c>
      <c r="G1346">
        <v>1044558931</v>
      </c>
    </row>
    <row r="1347" spans="1:7" x14ac:dyDescent="0.35">
      <c r="A1347" s="2">
        <v>44393</v>
      </c>
      <c r="B1347">
        <v>0.18523800000000001</v>
      </c>
      <c r="C1347">
        <v>0.18832199999999999</v>
      </c>
      <c r="D1347">
        <v>0.17161199999999999</v>
      </c>
      <c r="E1347">
        <v>0.172345</v>
      </c>
      <c r="F1347">
        <v>0.172345</v>
      </c>
      <c r="G1347">
        <v>1144730187</v>
      </c>
    </row>
    <row r="1348" spans="1:7" x14ac:dyDescent="0.35">
      <c r="A1348" s="2">
        <v>44394</v>
      </c>
      <c r="B1348">
        <v>0.17211799999999999</v>
      </c>
      <c r="C1348">
        <v>0.20493700000000001</v>
      </c>
      <c r="D1348">
        <v>0.16922999999999999</v>
      </c>
      <c r="E1348">
        <v>0.18612500000000001</v>
      </c>
      <c r="F1348">
        <v>0.18612500000000001</v>
      </c>
      <c r="G1348">
        <v>2393120423</v>
      </c>
    </row>
    <row r="1349" spans="1:7" x14ac:dyDescent="0.35">
      <c r="A1349" s="2">
        <v>44395</v>
      </c>
      <c r="B1349">
        <v>0.18684100000000001</v>
      </c>
      <c r="C1349">
        <v>0.19578799999999999</v>
      </c>
      <c r="D1349">
        <v>0.18088599999999999</v>
      </c>
      <c r="E1349">
        <v>0.18223300000000001</v>
      </c>
      <c r="F1349">
        <v>0.18223300000000001</v>
      </c>
      <c r="G1349">
        <v>1424484163</v>
      </c>
    </row>
    <row r="1350" spans="1:7" x14ac:dyDescent="0.35">
      <c r="A1350" s="2">
        <v>44396</v>
      </c>
      <c r="B1350">
        <v>0.18181800000000001</v>
      </c>
      <c r="C1350">
        <v>0.18395</v>
      </c>
      <c r="D1350">
        <v>0.170712</v>
      </c>
      <c r="E1350">
        <v>0.17355599999999999</v>
      </c>
      <c r="F1350">
        <v>0.17355599999999999</v>
      </c>
      <c r="G1350">
        <v>1084816777</v>
      </c>
    </row>
    <row r="1351" spans="1:7" x14ac:dyDescent="0.35">
      <c r="A1351" s="2">
        <v>44397</v>
      </c>
      <c r="B1351">
        <v>0.173763</v>
      </c>
      <c r="C1351">
        <v>0.178895</v>
      </c>
      <c r="D1351">
        <v>0.16072800000000001</v>
      </c>
      <c r="E1351">
        <v>0.17080100000000001</v>
      </c>
      <c r="F1351">
        <v>0.17080100000000001</v>
      </c>
      <c r="G1351">
        <v>1809479230</v>
      </c>
    </row>
    <row r="1352" spans="1:7" x14ac:dyDescent="0.35">
      <c r="A1352" s="2">
        <v>44398</v>
      </c>
      <c r="B1352">
        <v>0.17052700000000001</v>
      </c>
      <c r="C1352">
        <v>0.21421000000000001</v>
      </c>
      <c r="D1352">
        <v>0.16871900000000001</v>
      </c>
      <c r="E1352">
        <v>0.19034899999999999</v>
      </c>
      <c r="F1352">
        <v>0.19034899999999999</v>
      </c>
      <c r="G1352">
        <v>4433688120</v>
      </c>
    </row>
    <row r="1353" spans="1:7" x14ac:dyDescent="0.35">
      <c r="A1353" s="2">
        <v>44399</v>
      </c>
      <c r="B1353">
        <v>0.19048000000000001</v>
      </c>
      <c r="C1353">
        <v>0.196404</v>
      </c>
      <c r="D1353">
        <v>0.186664</v>
      </c>
      <c r="E1353">
        <v>0.191303</v>
      </c>
      <c r="F1353">
        <v>0.191303</v>
      </c>
      <c r="G1353">
        <v>1629442360</v>
      </c>
    </row>
    <row r="1354" spans="1:7" x14ac:dyDescent="0.35">
      <c r="A1354" s="2">
        <v>44400</v>
      </c>
      <c r="B1354">
        <v>0.191359</v>
      </c>
      <c r="C1354">
        <v>0.19953099999999999</v>
      </c>
      <c r="D1354">
        <v>0.18354000000000001</v>
      </c>
      <c r="E1354">
        <v>0.19476399999999999</v>
      </c>
      <c r="F1354">
        <v>0.19476399999999999</v>
      </c>
      <c r="G1354">
        <v>1447257649</v>
      </c>
    </row>
    <row r="1355" spans="1:7" x14ac:dyDescent="0.35">
      <c r="A1355" s="2">
        <v>44401</v>
      </c>
      <c r="B1355">
        <v>0.194823</v>
      </c>
      <c r="C1355">
        <v>0.204369</v>
      </c>
      <c r="D1355">
        <v>0.19134399999999999</v>
      </c>
      <c r="E1355">
        <v>0.19731899999999999</v>
      </c>
      <c r="F1355">
        <v>0.19731899999999999</v>
      </c>
      <c r="G1355">
        <v>1695867808</v>
      </c>
    </row>
    <row r="1356" spans="1:7" x14ac:dyDescent="0.35">
      <c r="A1356" s="2">
        <v>44402</v>
      </c>
      <c r="B1356">
        <v>0.19717299999999999</v>
      </c>
      <c r="C1356">
        <v>0.20045099999999999</v>
      </c>
      <c r="D1356">
        <v>0.19169700000000001</v>
      </c>
      <c r="E1356">
        <v>0.19786400000000001</v>
      </c>
      <c r="F1356">
        <v>0.19786400000000001</v>
      </c>
      <c r="G1356">
        <v>1256116971</v>
      </c>
    </row>
    <row r="1357" spans="1:7" x14ac:dyDescent="0.35">
      <c r="A1357" s="2">
        <v>44403</v>
      </c>
      <c r="B1357">
        <v>0.19803000000000001</v>
      </c>
      <c r="C1357">
        <v>0.232767</v>
      </c>
      <c r="D1357">
        <v>0.19706299999999999</v>
      </c>
      <c r="E1357">
        <v>0.20441899999999999</v>
      </c>
      <c r="F1357">
        <v>0.20441899999999999</v>
      </c>
      <c r="G1357">
        <v>4863225852</v>
      </c>
    </row>
    <row r="1358" spans="1:7" x14ac:dyDescent="0.35">
      <c r="A1358" s="2">
        <v>44404</v>
      </c>
      <c r="B1358">
        <v>0.20383599999999999</v>
      </c>
      <c r="C1358">
        <v>0.20929300000000001</v>
      </c>
      <c r="D1358">
        <v>0.19535</v>
      </c>
      <c r="E1358">
        <v>0.205899</v>
      </c>
      <c r="F1358">
        <v>0.205899</v>
      </c>
      <c r="G1358">
        <v>2229903212</v>
      </c>
    </row>
    <row r="1359" spans="1:7" x14ac:dyDescent="0.35">
      <c r="A1359" s="2">
        <v>44405</v>
      </c>
      <c r="B1359">
        <v>0.20611099999999999</v>
      </c>
      <c r="C1359">
        <v>0.21374599999999999</v>
      </c>
      <c r="D1359">
        <v>0.202011</v>
      </c>
      <c r="E1359">
        <v>0.20539199999999999</v>
      </c>
      <c r="F1359">
        <v>0.20539199999999999</v>
      </c>
      <c r="G1359">
        <v>2076707890</v>
      </c>
    </row>
    <row r="1360" spans="1:7" x14ac:dyDescent="0.35">
      <c r="A1360" s="2">
        <v>44406</v>
      </c>
      <c r="B1360">
        <v>0.205591</v>
      </c>
      <c r="C1360">
        <v>0.20635500000000001</v>
      </c>
      <c r="D1360">
        <v>0.20071600000000001</v>
      </c>
      <c r="E1360">
        <v>0.204619</v>
      </c>
      <c r="F1360">
        <v>0.204619</v>
      </c>
      <c r="G1360">
        <v>1169322798</v>
      </c>
    </row>
    <row r="1361" spans="1:7" x14ac:dyDescent="0.35">
      <c r="A1361" s="2">
        <v>44407</v>
      </c>
      <c r="B1361">
        <v>0.20502300000000001</v>
      </c>
      <c r="C1361">
        <v>0.210643</v>
      </c>
      <c r="D1361">
        <v>0.19653499999999999</v>
      </c>
      <c r="E1361">
        <v>0.20882100000000001</v>
      </c>
      <c r="F1361">
        <v>0.20882100000000001</v>
      </c>
      <c r="G1361">
        <v>1523981522</v>
      </c>
    </row>
    <row r="1362" spans="1:7" x14ac:dyDescent="0.35">
      <c r="A1362" s="2">
        <v>44408</v>
      </c>
      <c r="B1362">
        <v>0.20863799999999999</v>
      </c>
      <c r="C1362">
        <v>0.21434500000000001</v>
      </c>
      <c r="D1362">
        <v>0.204897</v>
      </c>
      <c r="E1362">
        <v>0.208314</v>
      </c>
      <c r="F1362">
        <v>0.208314</v>
      </c>
      <c r="G1362">
        <v>1349212924</v>
      </c>
    </row>
    <row r="1363" spans="1:7" x14ac:dyDescent="0.35">
      <c r="A1363" s="2">
        <v>44409</v>
      </c>
      <c r="B1363">
        <v>0.20775299999999999</v>
      </c>
      <c r="C1363">
        <v>0.217611</v>
      </c>
      <c r="D1363">
        <v>0.20138900000000001</v>
      </c>
      <c r="E1363">
        <v>0.20443700000000001</v>
      </c>
      <c r="F1363">
        <v>0.20443700000000001</v>
      </c>
      <c r="G1363">
        <v>1711494501</v>
      </c>
    </row>
    <row r="1364" spans="1:7" x14ac:dyDescent="0.35">
      <c r="A1364" s="2">
        <v>44410</v>
      </c>
      <c r="B1364">
        <v>0.20427899999999999</v>
      </c>
      <c r="C1364">
        <v>0.20995900000000001</v>
      </c>
      <c r="D1364">
        <v>0.20218800000000001</v>
      </c>
      <c r="E1364">
        <v>0.2036</v>
      </c>
      <c r="F1364">
        <v>0.2036</v>
      </c>
      <c r="G1364">
        <v>1181469976</v>
      </c>
    </row>
    <row r="1365" spans="1:7" x14ac:dyDescent="0.35">
      <c r="A1365" s="2">
        <v>44411</v>
      </c>
      <c r="B1365">
        <v>0.203431</v>
      </c>
      <c r="C1365">
        <v>0.20507700000000001</v>
      </c>
      <c r="D1365">
        <v>0.19375000000000001</v>
      </c>
      <c r="E1365">
        <v>0.195967</v>
      </c>
      <c r="F1365">
        <v>0.195967</v>
      </c>
      <c r="G1365">
        <v>1121632377</v>
      </c>
    </row>
    <row r="1366" spans="1:7" x14ac:dyDescent="0.35">
      <c r="A1366" s="2">
        <v>44412</v>
      </c>
      <c r="B1366">
        <v>0.19631199999999999</v>
      </c>
      <c r="C1366">
        <v>0.20311000000000001</v>
      </c>
      <c r="D1366">
        <v>0.19445000000000001</v>
      </c>
      <c r="E1366">
        <v>0.20149</v>
      </c>
      <c r="F1366">
        <v>0.20149</v>
      </c>
      <c r="G1366">
        <v>1095300718</v>
      </c>
    </row>
    <row r="1367" spans="1:7" x14ac:dyDescent="0.35">
      <c r="A1367" s="2">
        <v>44413</v>
      </c>
      <c r="B1367">
        <v>0.201575</v>
      </c>
      <c r="C1367">
        <v>0.202513</v>
      </c>
      <c r="D1367">
        <v>0.194685</v>
      </c>
      <c r="E1367">
        <v>0.20097400000000001</v>
      </c>
      <c r="F1367">
        <v>0.20097400000000001</v>
      </c>
      <c r="G1367">
        <v>1139204754</v>
      </c>
    </row>
    <row r="1368" spans="1:7" x14ac:dyDescent="0.35">
      <c r="A1368" s="2">
        <v>44414</v>
      </c>
      <c r="B1368">
        <v>0.20096</v>
      </c>
      <c r="C1368">
        <v>0.211756</v>
      </c>
      <c r="D1368">
        <v>0.19861699999999999</v>
      </c>
      <c r="E1368">
        <v>0.20468800000000001</v>
      </c>
      <c r="F1368">
        <v>0.20468800000000001</v>
      </c>
      <c r="G1368">
        <v>1332579279</v>
      </c>
    </row>
    <row r="1369" spans="1:7" x14ac:dyDescent="0.35">
      <c r="A1369" s="2">
        <v>44415</v>
      </c>
      <c r="B1369">
        <v>0.204846</v>
      </c>
      <c r="C1369">
        <v>0.26199</v>
      </c>
      <c r="D1369">
        <v>0.20377200000000001</v>
      </c>
      <c r="E1369">
        <v>0.26034099999999999</v>
      </c>
      <c r="F1369">
        <v>0.26034099999999999</v>
      </c>
      <c r="G1369">
        <v>6343062404</v>
      </c>
    </row>
    <row r="1370" spans="1:7" x14ac:dyDescent="0.35">
      <c r="A1370" s="2">
        <v>44416</v>
      </c>
      <c r="B1370">
        <v>0.26195600000000002</v>
      </c>
      <c r="C1370">
        <v>0.28137899999999999</v>
      </c>
      <c r="D1370">
        <v>0.235348</v>
      </c>
      <c r="E1370">
        <v>0.24004500000000001</v>
      </c>
      <c r="F1370">
        <v>0.24004500000000001</v>
      </c>
      <c r="G1370">
        <v>6984782653</v>
      </c>
    </row>
    <row r="1371" spans="1:7" x14ac:dyDescent="0.35">
      <c r="A1371" s="2">
        <v>44417</v>
      </c>
      <c r="B1371">
        <v>0.240122</v>
      </c>
      <c r="C1371">
        <v>0.26626499999999997</v>
      </c>
      <c r="D1371">
        <v>0.23141</v>
      </c>
      <c r="E1371">
        <v>0.25689699999999999</v>
      </c>
      <c r="F1371">
        <v>0.25689699999999999</v>
      </c>
      <c r="G1371">
        <v>4607903346</v>
      </c>
    </row>
    <row r="1372" spans="1:7" x14ac:dyDescent="0.35">
      <c r="A1372" s="2">
        <v>44418</v>
      </c>
      <c r="B1372">
        <v>0.25636599999999998</v>
      </c>
      <c r="C1372">
        <v>0.262791</v>
      </c>
      <c r="D1372">
        <v>0.24535199999999999</v>
      </c>
      <c r="E1372">
        <v>0.25732500000000003</v>
      </c>
      <c r="F1372">
        <v>0.25732500000000003</v>
      </c>
      <c r="G1372">
        <v>3424415504</v>
      </c>
    </row>
    <row r="1373" spans="1:7" x14ac:dyDescent="0.35">
      <c r="A1373" s="2">
        <v>44419</v>
      </c>
      <c r="B1373">
        <v>0.25742399999999999</v>
      </c>
      <c r="C1373">
        <v>0.28248200000000001</v>
      </c>
      <c r="D1373">
        <v>0.256382</v>
      </c>
      <c r="E1373">
        <v>0.26526300000000003</v>
      </c>
      <c r="F1373">
        <v>0.26526300000000003</v>
      </c>
      <c r="G1373">
        <v>4732068476</v>
      </c>
    </row>
    <row r="1374" spans="1:7" x14ac:dyDescent="0.35">
      <c r="A1374" s="2">
        <v>44420</v>
      </c>
      <c r="B1374">
        <v>0.26485300000000001</v>
      </c>
      <c r="C1374">
        <v>0.29414200000000001</v>
      </c>
      <c r="D1374">
        <v>0.25277500000000003</v>
      </c>
      <c r="E1374">
        <v>0.26392100000000002</v>
      </c>
      <c r="F1374">
        <v>0.26392100000000002</v>
      </c>
      <c r="G1374">
        <v>5264857508</v>
      </c>
    </row>
    <row r="1375" spans="1:7" x14ac:dyDescent="0.35">
      <c r="A1375" s="2">
        <v>44421</v>
      </c>
      <c r="B1375">
        <v>0.26424900000000001</v>
      </c>
      <c r="C1375">
        <v>0.287188</v>
      </c>
      <c r="D1375">
        <v>0.261907</v>
      </c>
      <c r="E1375">
        <v>0.28680800000000001</v>
      </c>
      <c r="F1375">
        <v>0.28680800000000001</v>
      </c>
      <c r="G1375">
        <v>3565092106</v>
      </c>
    </row>
    <row r="1376" spans="1:7" x14ac:dyDescent="0.35">
      <c r="A1376" s="2">
        <v>44422</v>
      </c>
      <c r="B1376">
        <v>0.28680099999999997</v>
      </c>
      <c r="C1376">
        <v>0.298456</v>
      </c>
      <c r="D1376">
        <v>0.27715400000000001</v>
      </c>
      <c r="E1376">
        <v>0.29311300000000001</v>
      </c>
      <c r="F1376">
        <v>0.29311300000000001</v>
      </c>
      <c r="G1376">
        <v>4677579997</v>
      </c>
    </row>
    <row r="1377" spans="1:7" x14ac:dyDescent="0.35">
      <c r="A1377" s="2">
        <v>44423</v>
      </c>
      <c r="B1377">
        <v>0.29408600000000001</v>
      </c>
      <c r="C1377">
        <v>0.34872199999999998</v>
      </c>
      <c r="D1377">
        <v>0.28706300000000001</v>
      </c>
      <c r="E1377">
        <v>0.34144099999999999</v>
      </c>
      <c r="F1377">
        <v>0.34144099999999999</v>
      </c>
      <c r="G1377">
        <v>8046171669</v>
      </c>
    </row>
    <row r="1378" spans="1:7" x14ac:dyDescent="0.35">
      <c r="A1378" s="2">
        <v>44424</v>
      </c>
      <c r="B1378">
        <v>0.340165</v>
      </c>
      <c r="C1378">
        <v>0.35095300000000001</v>
      </c>
      <c r="D1378">
        <v>0.31082799999999999</v>
      </c>
      <c r="E1378">
        <v>0.32071499999999997</v>
      </c>
      <c r="F1378">
        <v>0.32071499999999997</v>
      </c>
      <c r="G1378">
        <v>6681324187</v>
      </c>
    </row>
    <row r="1379" spans="1:7" x14ac:dyDescent="0.35">
      <c r="A1379" s="2">
        <v>44425</v>
      </c>
      <c r="B1379">
        <v>0.319631</v>
      </c>
      <c r="C1379">
        <v>0.33946199999999999</v>
      </c>
      <c r="D1379">
        <v>0.295763</v>
      </c>
      <c r="E1379">
        <v>0.29944199999999999</v>
      </c>
      <c r="F1379">
        <v>0.29944199999999999</v>
      </c>
      <c r="G1379">
        <v>5699700481</v>
      </c>
    </row>
    <row r="1380" spans="1:7" x14ac:dyDescent="0.35">
      <c r="A1380" s="2">
        <v>44426</v>
      </c>
      <c r="B1380">
        <v>0.299203</v>
      </c>
      <c r="C1380">
        <v>0.32422699999999999</v>
      </c>
      <c r="D1380">
        <v>0.28201599999999999</v>
      </c>
      <c r="E1380">
        <v>0.30373899999999998</v>
      </c>
      <c r="F1380">
        <v>0.30373899999999998</v>
      </c>
      <c r="G1380">
        <v>6347995770</v>
      </c>
    </row>
    <row r="1381" spans="1:7" x14ac:dyDescent="0.35">
      <c r="A1381" s="2">
        <v>44427</v>
      </c>
      <c r="B1381">
        <v>0.30337599999999998</v>
      </c>
      <c r="C1381">
        <v>0.31901800000000002</v>
      </c>
      <c r="D1381">
        <v>0.29408800000000002</v>
      </c>
      <c r="E1381">
        <v>0.31714399999999998</v>
      </c>
      <c r="F1381">
        <v>0.31714399999999998</v>
      </c>
      <c r="G1381">
        <v>3760495939</v>
      </c>
    </row>
    <row r="1382" spans="1:7" x14ac:dyDescent="0.35">
      <c r="A1382" s="2">
        <v>44428</v>
      </c>
      <c r="B1382">
        <v>0.31757099999999999</v>
      </c>
      <c r="C1382">
        <v>0.33322299999999999</v>
      </c>
      <c r="D1382">
        <v>0.31414199999999998</v>
      </c>
      <c r="E1382">
        <v>0.32749099999999998</v>
      </c>
      <c r="F1382">
        <v>0.32749099999999998</v>
      </c>
      <c r="G1382">
        <v>3512291078</v>
      </c>
    </row>
    <row r="1383" spans="1:7" x14ac:dyDescent="0.35">
      <c r="A1383" s="2">
        <v>44429</v>
      </c>
      <c r="B1383">
        <v>0.32739499999999999</v>
      </c>
      <c r="C1383">
        <v>0.32935599999999998</v>
      </c>
      <c r="D1383">
        <v>0.31543300000000002</v>
      </c>
      <c r="E1383">
        <v>0.316797</v>
      </c>
      <c r="F1383">
        <v>0.316797</v>
      </c>
      <c r="G1383">
        <v>2600396651</v>
      </c>
    </row>
    <row r="1384" spans="1:7" x14ac:dyDescent="0.35">
      <c r="A1384" s="2">
        <v>44430</v>
      </c>
      <c r="B1384">
        <v>0.31708500000000001</v>
      </c>
      <c r="C1384">
        <v>0.32154100000000002</v>
      </c>
      <c r="D1384">
        <v>0.30654599999999999</v>
      </c>
      <c r="E1384">
        <v>0.31496299999999999</v>
      </c>
      <c r="F1384">
        <v>0.31496299999999999</v>
      </c>
      <c r="G1384">
        <v>2237836352</v>
      </c>
    </row>
    <row r="1385" spans="1:7" x14ac:dyDescent="0.35">
      <c r="A1385" s="2">
        <v>44431</v>
      </c>
      <c r="B1385">
        <v>0.31492599999999998</v>
      </c>
      <c r="C1385">
        <v>0.328094</v>
      </c>
      <c r="D1385">
        <v>0.31336799999999998</v>
      </c>
      <c r="E1385">
        <v>0.31791399999999997</v>
      </c>
      <c r="F1385">
        <v>0.31791399999999997</v>
      </c>
      <c r="G1385">
        <v>2836628655</v>
      </c>
    </row>
    <row r="1386" spans="1:7" x14ac:dyDescent="0.35">
      <c r="A1386" s="2">
        <v>44432</v>
      </c>
      <c r="B1386">
        <v>0.318386</v>
      </c>
      <c r="C1386">
        <v>0.31975700000000001</v>
      </c>
      <c r="D1386">
        <v>0.277777</v>
      </c>
      <c r="E1386">
        <v>0.28873900000000002</v>
      </c>
      <c r="F1386">
        <v>0.28873900000000002</v>
      </c>
      <c r="G1386">
        <v>3143768703</v>
      </c>
    </row>
    <row r="1387" spans="1:7" x14ac:dyDescent="0.35">
      <c r="A1387" s="2">
        <v>44433</v>
      </c>
      <c r="B1387">
        <v>0.28921799999999998</v>
      </c>
      <c r="C1387">
        <v>0.296815</v>
      </c>
      <c r="D1387">
        <v>0.27999499999999999</v>
      </c>
      <c r="E1387">
        <v>0.29222599999999999</v>
      </c>
      <c r="F1387">
        <v>0.29222599999999999</v>
      </c>
      <c r="G1387">
        <v>2518743227</v>
      </c>
    </row>
    <row r="1388" spans="1:7" x14ac:dyDescent="0.35">
      <c r="A1388" s="2">
        <v>44434</v>
      </c>
      <c r="B1388">
        <v>0.292794</v>
      </c>
      <c r="C1388">
        <v>0.29600199999999999</v>
      </c>
      <c r="D1388">
        <v>0.26531300000000002</v>
      </c>
      <c r="E1388">
        <v>0.26890900000000001</v>
      </c>
      <c r="F1388">
        <v>0.26890900000000001</v>
      </c>
      <c r="G1388">
        <v>2410285454</v>
      </c>
    </row>
    <row r="1389" spans="1:7" x14ac:dyDescent="0.35">
      <c r="A1389" s="2">
        <v>44435</v>
      </c>
      <c r="B1389">
        <v>0.26881899999999997</v>
      </c>
      <c r="C1389">
        <v>0.29484500000000002</v>
      </c>
      <c r="D1389">
        <v>0.26539200000000002</v>
      </c>
      <c r="E1389">
        <v>0.294433</v>
      </c>
      <c r="F1389">
        <v>0.294433</v>
      </c>
      <c r="G1389">
        <v>2382150423</v>
      </c>
    </row>
    <row r="1390" spans="1:7" x14ac:dyDescent="0.35">
      <c r="A1390" s="2">
        <v>44436</v>
      </c>
      <c r="B1390">
        <v>0.29463099999999998</v>
      </c>
      <c r="C1390">
        <v>0.29916999999999999</v>
      </c>
      <c r="D1390">
        <v>0.283273</v>
      </c>
      <c r="E1390">
        <v>0.28562900000000002</v>
      </c>
      <c r="F1390">
        <v>0.28562900000000002</v>
      </c>
      <c r="G1390">
        <v>1534807298</v>
      </c>
    </row>
    <row r="1391" spans="1:7" x14ac:dyDescent="0.35">
      <c r="A1391" s="2">
        <v>44437</v>
      </c>
      <c r="B1391">
        <v>0.28586299999999998</v>
      </c>
      <c r="C1391">
        <v>0.29166300000000001</v>
      </c>
      <c r="D1391">
        <v>0.27748600000000001</v>
      </c>
      <c r="E1391">
        <v>0.28112500000000001</v>
      </c>
      <c r="F1391">
        <v>0.28112500000000001</v>
      </c>
      <c r="G1391">
        <v>1473623363</v>
      </c>
    </row>
    <row r="1392" spans="1:7" x14ac:dyDescent="0.35">
      <c r="A1392" s="2">
        <v>44438</v>
      </c>
      <c r="B1392">
        <v>0.28123300000000001</v>
      </c>
      <c r="C1392">
        <v>0.28955900000000001</v>
      </c>
      <c r="D1392">
        <v>0.27037499999999998</v>
      </c>
      <c r="E1392">
        <v>0.27212500000000001</v>
      </c>
      <c r="F1392">
        <v>0.27212500000000001</v>
      </c>
      <c r="G1392">
        <v>1748987269</v>
      </c>
    </row>
    <row r="1393" spans="1:7" x14ac:dyDescent="0.35">
      <c r="A1393" s="2">
        <v>44439</v>
      </c>
      <c r="B1393">
        <v>0.27187800000000001</v>
      </c>
      <c r="C1393">
        <v>0.28581899999999999</v>
      </c>
      <c r="D1393">
        <v>0.27004699999999998</v>
      </c>
      <c r="E1393">
        <v>0.27845300000000001</v>
      </c>
      <c r="F1393">
        <v>0.27845300000000001</v>
      </c>
      <c r="G1393">
        <v>1745967018</v>
      </c>
    </row>
    <row r="1394" spans="1:7" x14ac:dyDescent="0.35">
      <c r="A1394" s="2">
        <v>44440</v>
      </c>
      <c r="B1394">
        <v>0.27806199999999998</v>
      </c>
      <c r="C1394">
        <v>0.29488900000000001</v>
      </c>
      <c r="D1394">
        <v>0.27352599999999999</v>
      </c>
      <c r="E1394">
        <v>0.29440100000000002</v>
      </c>
      <c r="F1394">
        <v>0.29440100000000002</v>
      </c>
      <c r="G1394">
        <v>1937809622</v>
      </c>
    </row>
    <row r="1395" spans="1:7" x14ac:dyDescent="0.35">
      <c r="A1395" s="2">
        <v>44441</v>
      </c>
      <c r="B1395">
        <v>0.29439300000000002</v>
      </c>
      <c r="C1395">
        <v>0.30922699999999997</v>
      </c>
      <c r="D1395">
        <v>0.29200999999999999</v>
      </c>
      <c r="E1395">
        <v>0.29595500000000002</v>
      </c>
      <c r="F1395">
        <v>0.29595500000000002</v>
      </c>
      <c r="G1395">
        <v>2981069411</v>
      </c>
    </row>
    <row r="1396" spans="1:7" x14ac:dyDescent="0.35">
      <c r="A1396" s="2">
        <v>44442</v>
      </c>
      <c r="B1396">
        <v>0.29475400000000002</v>
      </c>
      <c r="C1396">
        <v>0.30449399999999999</v>
      </c>
      <c r="D1396">
        <v>0.28854099999999999</v>
      </c>
      <c r="E1396">
        <v>0.29627300000000001</v>
      </c>
      <c r="F1396">
        <v>0.29627300000000001</v>
      </c>
      <c r="G1396">
        <v>2384046931</v>
      </c>
    </row>
    <row r="1397" spans="1:7" x14ac:dyDescent="0.35">
      <c r="A1397" s="2">
        <v>44443</v>
      </c>
      <c r="B1397">
        <v>0.296068</v>
      </c>
      <c r="C1397">
        <v>0.30873099999999998</v>
      </c>
      <c r="D1397">
        <v>0.29334199999999999</v>
      </c>
      <c r="E1397">
        <v>0.29938799999999999</v>
      </c>
      <c r="F1397">
        <v>0.29938799999999999</v>
      </c>
      <c r="G1397">
        <v>2263193245</v>
      </c>
    </row>
    <row r="1398" spans="1:7" x14ac:dyDescent="0.35">
      <c r="A1398" s="2">
        <v>44444</v>
      </c>
      <c r="B1398">
        <v>0.29932399999999998</v>
      </c>
      <c r="C1398">
        <v>0.31500899999999998</v>
      </c>
      <c r="D1398">
        <v>0.29658200000000001</v>
      </c>
      <c r="E1398">
        <v>0.314527</v>
      </c>
      <c r="F1398">
        <v>0.314527</v>
      </c>
      <c r="G1398">
        <v>2393033527</v>
      </c>
    </row>
    <row r="1399" spans="1:7" x14ac:dyDescent="0.35">
      <c r="A1399" s="2">
        <v>44445</v>
      </c>
      <c r="B1399">
        <v>0.31431500000000001</v>
      </c>
      <c r="C1399">
        <v>0.31975100000000001</v>
      </c>
      <c r="D1399">
        <v>0.30045100000000002</v>
      </c>
      <c r="E1399">
        <v>0.30876500000000001</v>
      </c>
      <c r="F1399">
        <v>0.30876500000000001</v>
      </c>
      <c r="G1399">
        <v>2611846129</v>
      </c>
    </row>
    <row r="1400" spans="1:7" x14ac:dyDescent="0.35">
      <c r="A1400" s="2">
        <v>44446</v>
      </c>
      <c r="B1400">
        <v>0.30895099999999998</v>
      </c>
      <c r="C1400">
        <v>0.31102999999999997</v>
      </c>
      <c r="D1400">
        <v>0.216527</v>
      </c>
      <c r="E1400">
        <v>0.25374400000000003</v>
      </c>
      <c r="F1400">
        <v>0.25374400000000003</v>
      </c>
      <c r="G1400">
        <v>5653327525</v>
      </c>
    </row>
    <row r="1401" spans="1:7" x14ac:dyDescent="0.35">
      <c r="A1401" s="2">
        <v>44447</v>
      </c>
      <c r="B1401">
        <v>0.25426599999999999</v>
      </c>
      <c r="C1401">
        <v>0.26329000000000002</v>
      </c>
      <c r="D1401">
        <v>0.23486399999999999</v>
      </c>
      <c r="E1401">
        <v>0.25711299999999998</v>
      </c>
      <c r="F1401">
        <v>0.25711299999999998</v>
      </c>
      <c r="G1401">
        <v>3226346052</v>
      </c>
    </row>
    <row r="1402" spans="1:7" x14ac:dyDescent="0.35">
      <c r="A1402" s="2">
        <v>44448</v>
      </c>
      <c r="B1402">
        <v>0.25036199999999997</v>
      </c>
      <c r="C1402">
        <v>0.25955800000000001</v>
      </c>
      <c r="D1402">
        <v>0.24926999999999999</v>
      </c>
      <c r="E1402">
        <v>0.25259599999999999</v>
      </c>
      <c r="F1402">
        <v>0.25259599999999999</v>
      </c>
      <c r="G1402">
        <v>1763183557</v>
      </c>
    </row>
    <row r="1403" spans="1:7" x14ac:dyDescent="0.35">
      <c r="A1403" s="2">
        <v>44449</v>
      </c>
      <c r="B1403">
        <v>0.252585</v>
      </c>
      <c r="C1403">
        <v>0.26162200000000002</v>
      </c>
      <c r="D1403">
        <v>0.23590900000000001</v>
      </c>
      <c r="E1403">
        <v>0.239982</v>
      </c>
      <c r="F1403">
        <v>0.239982</v>
      </c>
      <c r="G1403">
        <v>1840815800</v>
      </c>
    </row>
    <row r="1404" spans="1:7" x14ac:dyDescent="0.35">
      <c r="A1404" s="2">
        <v>44450</v>
      </c>
      <c r="B1404">
        <v>0.23982600000000001</v>
      </c>
      <c r="C1404">
        <v>0.24801799999999999</v>
      </c>
      <c r="D1404">
        <v>0.238487</v>
      </c>
      <c r="E1404">
        <v>0.24143200000000001</v>
      </c>
      <c r="F1404">
        <v>0.24143200000000001</v>
      </c>
      <c r="G1404">
        <v>1196337689</v>
      </c>
    </row>
    <row r="1405" spans="1:7" x14ac:dyDescent="0.35">
      <c r="A1405" s="2">
        <v>44451</v>
      </c>
      <c r="B1405">
        <v>0.24132899999999999</v>
      </c>
      <c r="C1405">
        <v>0.25479400000000002</v>
      </c>
      <c r="D1405">
        <v>0.239233</v>
      </c>
      <c r="E1405">
        <v>0.25061699999999998</v>
      </c>
      <c r="F1405">
        <v>0.25061699999999998</v>
      </c>
      <c r="G1405">
        <v>1419288866</v>
      </c>
    </row>
    <row r="1406" spans="1:7" x14ac:dyDescent="0.35">
      <c r="A1406" s="2">
        <v>44452</v>
      </c>
      <c r="B1406">
        <v>0.25062400000000001</v>
      </c>
      <c r="C1406">
        <v>0.25203100000000001</v>
      </c>
      <c r="D1406">
        <v>0.228911</v>
      </c>
      <c r="E1406">
        <v>0.235906</v>
      </c>
      <c r="F1406">
        <v>0.235906</v>
      </c>
      <c r="G1406">
        <v>1759116002</v>
      </c>
    </row>
    <row r="1407" spans="1:7" x14ac:dyDescent="0.35">
      <c r="A1407" s="2">
        <v>44453</v>
      </c>
      <c r="B1407">
        <v>0.236063</v>
      </c>
      <c r="C1407">
        <v>0.241678</v>
      </c>
      <c r="D1407">
        <v>0.233962</v>
      </c>
      <c r="E1407">
        <v>0.24070900000000001</v>
      </c>
      <c r="F1407">
        <v>0.24070900000000001</v>
      </c>
      <c r="G1407">
        <v>967948743</v>
      </c>
    </row>
    <row r="1408" spans="1:7" x14ac:dyDescent="0.35">
      <c r="A1408" s="2">
        <v>44454</v>
      </c>
      <c r="B1408">
        <v>0.24059</v>
      </c>
      <c r="C1408">
        <v>0.24832199999999999</v>
      </c>
      <c r="D1408">
        <v>0.23921500000000001</v>
      </c>
      <c r="E1408">
        <v>0.247697</v>
      </c>
      <c r="F1408">
        <v>0.247697</v>
      </c>
      <c r="G1408">
        <v>980188820</v>
      </c>
    </row>
    <row r="1409" spans="1:7" x14ac:dyDescent="0.35">
      <c r="A1409" s="2">
        <v>44455</v>
      </c>
      <c r="B1409">
        <v>0.24754200000000001</v>
      </c>
      <c r="C1409">
        <v>0.24773300000000001</v>
      </c>
      <c r="D1409">
        <v>0.233852</v>
      </c>
      <c r="E1409">
        <v>0.24255499999999999</v>
      </c>
      <c r="F1409">
        <v>0.24255499999999999</v>
      </c>
      <c r="G1409">
        <v>1140048496</v>
      </c>
    </row>
    <row r="1410" spans="1:7" x14ac:dyDescent="0.35">
      <c r="A1410" s="2">
        <v>44456</v>
      </c>
      <c r="B1410">
        <v>0.24209800000000001</v>
      </c>
      <c r="C1410">
        <v>0.25953500000000002</v>
      </c>
      <c r="D1410">
        <v>0.23802599999999999</v>
      </c>
      <c r="E1410">
        <v>0.23993</v>
      </c>
      <c r="F1410">
        <v>0.23993</v>
      </c>
      <c r="G1410">
        <v>2246768047</v>
      </c>
    </row>
    <row r="1411" spans="1:7" x14ac:dyDescent="0.35">
      <c r="A1411" s="2">
        <v>44457</v>
      </c>
      <c r="B1411">
        <v>0.239928</v>
      </c>
      <c r="C1411">
        <v>0.24732799999999999</v>
      </c>
      <c r="D1411">
        <v>0.238228</v>
      </c>
      <c r="E1411">
        <v>0.24138599999999999</v>
      </c>
      <c r="F1411">
        <v>0.24138599999999999</v>
      </c>
      <c r="G1411">
        <v>999151515</v>
      </c>
    </row>
    <row r="1412" spans="1:7" x14ac:dyDescent="0.35">
      <c r="A1412" s="2">
        <v>44458</v>
      </c>
      <c r="B1412">
        <v>0.241281</v>
      </c>
      <c r="C1412">
        <v>0.241285</v>
      </c>
      <c r="D1412">
        <v>0.23133699999999999</v>
      </c>
      <c r="E1412">
        <v>0.23314199999999999</v>
      </c>
      <c r="F1412">
        <v>0.23314199999999999</v>
      </c>
      <c r="G1412">
        <v>892763953</v>
      </c>
    </row>
    <row r="1413" spans="1:7" x14ac:dyDescent="0.35">
      <c r="A1413" s="2">
        <v>44459</v>
      </c>
      <c r="B1413">
        <v>0.23316100000000001</v>
      </c>
      <c r="C1413">
        <v>0.23360600000000001</v>
      </c>
      <c r="D1413">
        <v>0.20002200000000001</v>
      </c>
      <c r="E1413">
        <v>0.20707100000000001</v>
      </c>
      <c r="F1413">
        <v>0.20707100000000001</v>
      </c>
      <c r="G1413">
        <v>2244003542</v>
      </c>
    </row>
    <row r="1414" spans="1:7" x14ac:dyDescent="0.35">
      <c r="A1414" s="2">
        <v>44460</v>
      </c>
      <c r="B1414">
        <v>0.20877299999999999</v>
      </c>
      <c r="C1414">
        <v>0.21809400000000001</v>
      </c>
      <c r="D1414">
        <v>0.198161</v>
      </c>
      <c r="E1414">
        <v>0.20102700000000001</v>
      </c>
      <c r="F1414">
        <v>0.20102700000000001</v>
      </c>
      <c r="G1414">
        <v>1766963639</v>
      </c>
    </row>
    <row r="1415" spans="1:7" x14ac:dyDescent="0.35">
      <c r="A1415" s="2">
        <v>44461</v>
      </c>
      <c r="B1415">
        <v>0.200822</v>
      </c>
      <c r="C1415">
        <v>0.22942299999999999</v>
      </c>
      <c r="D1415">
        <v>0.20022400000000001</v>
      </c>
      <c r="E1415">
        <v>0.224858</v>
      </c>
      <c r="F1415">
        <v>0.224858</v>
      </c>
      <c r="G1415">
        <v>2016471206</v>
      </c>
    </row>
    <row r="1416" spans="1:7" x14ac:dyDescent="0.35">
      <c r="A1416" s="2">
        <v>44462</v>
      </c>
      <c r="B1416">
        <v>0.224748</v>
      </c>
      <c r="C1416">
        <v>0.22709499999999999</v>
      </c>
      <c r="D1416">
        <v>0.218115</v>
      </c>
      <c r="E1416">
        <v>0.224832</v>
      </c>
      <c r="F1416">
        <v>0.224832</v>
      </c>
      <c r="G1416">
        <v>1169581249</v>
      </c>
    </row>
    <row r="1417" spans="1:7" x14ac:dyDescent="0.35">
      <c r="A1417" s="2">
        <v>44463</v>
      </c>
      <c r="B1417">
        <v>0.22472600000000001</v>
      </c>
      <c r="C1417">
        <v>0.228267</v>
      </c>
      <c r="D1417">
        <v>0.19772000000000001</v>
      </c>
      <c r="E1417">
        <v>0.209451</v>
      </c>
      <c r="F1417">
        <v>0.209451</v>
      </c>
      <c r="G1417">
        <v>1883155313</v>
      </c>
    </row>
    <row r="1418" spans="1:7" x14ac:dyDescent="0.35">
      <c r="A1418" s="2">
        <v>44464</v>
      </c>
      <c r="B1418">
        <v>0.20934800000000001</v>
      </c>
      <c r="C1418">
        <v>0.21260399999999999</v>
      </c>
      <c r="D1418">
        <v>0.204875</v>
      </c>
      <c r="E1418">
        <v>0.20863999999999999</v>
      </c>
      <c r="F1418">
        <v>0.20863999999999999</v>
      </c>
      <c r="G1418">
        <v>1067132277</v>
      </c>
    </row>
    <row r="1419" spans="1:7" x14ac:dyDescent="0.35">
      <c r="A1419" s="2">
        <v>44465</v>
      </c>
      <c r="B1419">
        <v>0.20873</v>
      </c>
      <c r="C1419">
        <v>0.209068</v>
      </c>
      <c r="D1419">
        <v>0.194489</v>
      </c>
      <c r="E1419">
        <v>0.20496200000000001</v>
      </c>
      <c r="F1419">
        <v>0.20496200000000001</v>
      </c>
      <c r="G1419">
        <v>1147321467</v>
      </c>
    </row>
    <row r="1420" spans="1:7" x14ac:dyDescent="0.35">
      <c r="A1420" s="2">
        <v>44466</v>
      </c>
      <c r="B1420">
        <v>0.20524100000000001</v>
      </c>
      <c r="C1420">
        <v>0.20928099999999999</v>
      </c>
      <c r="D1420">
        <v>0.20007800000000001</v>
      </c>
      <c r="E1420">
        <v>0.200262</v>
      </c>
      <c r="F1420">
        <v>0.200262</v>
      </c>
      <c r="G1420">
        <v>838297166</v>
      </c>
    </row>
    <row r="1421" spans="1:7" x14ac:dyDescent="0.35">
      <c r="A1421" s="2">
        <v>44467</v>
      </c>
      <c r="B1421">
        <v>0.20000100000000001</v>
      </c>
      <c r="C1421">
        <v>0.20257900000000001</v>
      </c>
      <c r="D1421">
        <v>0.196352</v>
      </c>
      <c r="E1421">
        <v>0.19680400000000001</v>
      </c>
      <c r="F1421">
        <v>0.19680400000000001</v>
      </c>
      <c r="G1421">
        <v>866301240</v>
      </c>
    </row>
    <row r="1422" spans="1:7" x14ac:dyDescent="0.35">
      <c r="A1422" s="2">
        <v>44468</v>
      </c>
      <c r="B1422">
        <v>0.19697999999999999</v>
      </c>
      <c r="C1422">
        <v>0.20414399999999999</v>
      </c>
      <c r="D1422">
        <v>0.19504199999999999</v>
      </c>
      <c r="E1422">
        <v>0.198876</v>
      </c>
      <c r="F1422">
        <v>0.198876</v>
      </c>
      <c r="G1422">
        <v>926737135</v>
      </c>
    </row>
    <row r="1423" spans="1:7" x14ac:dyDescent="0.35">
      <c r="A1423" s="2">
        <v>44469</v>
      </c>
      <c r="B1423">
        <v>0.19886899999999999</v>
      </c>
      <c r="C1423">
        <v>0.20580599999999999</v>
      </c>
      <c r="D1423">
        <v>0.197855</v>
      </c>
      <c r="E1423">
        <v>0.20424400000000001</v>
      </c>
      <c r="F1423">
        <v>0.20424400000000001</v>
      </c>
      <c r="G1423">
        <v>916819792</v>
      </c>
    </row>
    <row r="1424" spans="1:7" x14ac:dyDescent="0.35">
      <c r="A1424" s="2">
        <v>44470</v>
      </c>
      <c r="B1424">
        <v>0.204427</v>
      </c>
      <c r="C1424">
        <v>0.224607</v>
      </c>
      <c r="D1424">
        <v>0.20199400000000001</v>
      </c>
      <c r="E1424">
        <v>0.22301000000000001</v>
      </c>
      <c r="F1424">
        <v>0.22301000000000001</v>
      </c>
      <c r="G1424">
        <v>1435469263</v>
      </c>
    </row>
    <row r="1425" spans="1:7" x14ac:dyDescent="0.35">
      <c r="A1425" s="2">
        <v>44471</v>
      </c>
      <c r="B1425">
        <v>0.22274099999999999</v>
      </c>
      <c r="C1425">
        <v>0.22495499999999999</v>
      </c>
      <c r="D1425">
        <v>0.21549299999999999</v>
      </c>
      <c r="E1425">
        <v>0.21913299999999999</v>
      </c>
      <c r="F1425">
        <v>0.21913299999999999</v>
      </c>
      <c r="G1425">
        <v>1166058975</v>
      </c>
    </row>
    <row r="1426" spans="1:7" x14ac:dyDescent="0.35">
      <c r="A1426" s="2">
        <v>44472</v>
      </c>
      <c r="B1426">
        <v>0.21881100000000001</v>
      </c>
      <c r="C1426">
        <v>0.22622800000000001</v>
      </c>
      <c r="D1426">
        <v>0.21587200000000001</v>
      </c>
      <c r="E1426">
        <v>0.221748</v>
      </c>
      <c r="F1426">
        <v>0.221748</v>
      </c>
      <c r="G1426">
        <v>1070267896</v>
      </c>
    </row>
    <row r="1427" spans="1:7" x14ac:dyDescent="0.35">
      <c r="A1427" s="2">
        <v>44473</v>
      </c>
      <c r="B1427">
        <v>0.22192999999999999</v>
      </c>
      <c r="C1427">
        <v>0.24792400000000001</v>
      </c>
      <c r="D1427">
        <v>0.213284</v>
      </c>
      <c r="E1427">
        <v>0.24085200000000001</v>
      </c>
      <c r="F1427">
        <v>0.24085200000000001</v>
      </c>
      <c r="G1427">
        <v>3684051106</v>
      </c>
    </row>
    <row r="1428" spans="1:7" x14ac:dyDescent="0.35">
      <c r="A1428" s="2">
        <v>44474</v>
      </c>
      <c r="B1428">
        <v>0.24124000000000001</v>
      </c>
      <c r="C1428">
        <v>0.267787</v>
      </c>
      <c r="D1428">
        <v>0.23358799999999999</v>
      </c>
      <c r="E1428">
        <v>0.25201600000000002</v>
      </c>
      <c r="F1428">
        <v>0.25201600000000002</v>
      </c>
      <c r="G1428">
        <v>4628329381</v>
      </c>
    </row>
    <row r="1429" spans="1:7" x14ac:dyDescent="0.35">
      <c r="A1429" s="2">
        <v>44475</v>
      </c>
      <c r="B1429">
        <v>0.25200800000000001</v>
      </c>
      <c r="C1429">
        <v>0.271509</v>
      </c>
      <c r="D1429">
        <v>0.24309600000000001</v>
      </c>
      <c r="E1429">
        <v>0.25513400000000003</v>
      </c>
      <c r="F1429">
        <v>0.25513400000000003</v>
      </c>
      <c r="G1429">
        <v>4659725421</v>
      </c>
    </row>
    <row r="1430" spans="1:7" x14ac:dyDescent="0.35">
      <c r="A1430" s="2">
        <v>44476</v>
      </c>
      <c r="B1430">
        <v>0.25434000000000001</v>
      </c>
      <c r="C1430">
        <v>0.25673899999999999</v>
      </c>
      <c r="D1430">
        <v>0.23912700000000001</v>
      </c>
      <c r="E1430">
        <v>0.242923</v>
      </c>
      <c r="F1430">
        <v>0.242923</v>
      </c>
      <c r="G1430">
        <v>2936116763</v>
      </c>
    </row>
    <row r="1431" spans="1:7" x14ac:dyDescent="0.35">
      <c r="A1431" s="2">
        <v>44477</v>
      </c>
      <c r="B1431">
        <v>0.24302299999999999</v>
      </c>
      <c r="C1431">
        <v>0.25476399999999999</v>
      </c>
      <c r="D1431">
        <v>0.24169199999999999</v>
      </c>
      <c r="E1431">
        <v>0.24385100000000001</v>
      </c>
      <c r="F1431">
        <v>0.24385100000000001</v>
      </c>
      <c r="G1431">
        <v>1952117191</v>
      </c>
    </row>
    <row r="1432" spans="1:7" x14ac:dyDescent="0.35">
      <c r="A1432" s="2">
        <v>44478</v>
      </c>
      <c r="B1432">
        <v>0.24349499999999999</v>
      </c>
      <c r="C1432">
        <v>0.25196600000000002</v>
      </c>
      <c r="D1432">
        <v>0.241757</v>
      </c>
      <c r="E1432">
        <v>0.24659600000000001</v>
      </c>
      <c r="F1432">
        <v>0.24659600000000001</v>
      </c>
      <c r="G1432">
        <v>1484990033</v>
      </c>
    </row>
    <row r="1433" spans="1:7" x14ac:dyDescent="0.35">
      <c r="A1433" s="2">
        <v>44479</v>
      </c>
      <c r="B1433">
        <v>0.24657200000000001</v>
      </c>
      <c r="C1433">
        <v>0.248663</v>
      </c>
      <c r="D1433">
        <v>0.227858</v>
      </c>
      <c r="E1433">
        <v>0.22980500000000001</v>
      </c>
      <c r="F1433">
        <v>0.22980500000000001</v>
      </c>
      <c r="G1433">
        <v>1466060853</v>
      </c>
    </row>
    <row r="1434" spans="1:7" x14ac:dyDescent="0.35">
      <c r="A1434" s="2">
        <v>44480</v>
      </c>
      <c r="B1434">
        <v>0.22944999999999999</v>
      </c>
      <c r="C1434">
        <v>0.23938100000000001</v>
      </c>
      <c r="D1434">
        <v>0.225521</v>
      </c>
      <c r="E1434">
        <v>0.23150299999999999</v>
      </c>
      <c r="F1434">
        <v>0.23150299999999999</v>
      </c>
      <c r="G1434">
        <v>1463611233</v>
      </c>
    </row>
    <row r="1435" spans="1:7" x14ac:dyDescent="0.35">
      <c r="A1435" s="2">
        <v>44481</v>
      </c>
      <c r="B1435">
        <v>0.23152500000000001</v>
      </c>
      <c r="C1435">
        <v>0.23171800000000001</v>
      </c>
      <c r="D1435">
        <v>0.216447</v>
      </c>
      <c r="E1435">
        <v>0.226242</v>
      </c>
      <c r="F1435">
        <v>0.226242</v>
      </c>
      <c r="G1435">
        <v>1881102059</v>
      </c>
    </row>
    <row r="1436" spans="1:7" x14ac:dyDescent="0.35">
      <c r="A1436" s="2">
        <v>44482</v>
      </c>
      <c r="B1436">
        <v>0.22617499999999999</v>
      </c>
      <c r="C1436">
        <v>0.23394300000000001</v>
      </c>
      <c r="D1436">
        <v>0.22106100000000001</v>
      </c>
      <c r="E1436">
        <v>0.232572</v>
      </c>
      <c r="F1436">
        <v>0.232572</v>
      </c>
      <c r="G1436">
        <v>1457486924</v>
      </c>
    </row>
    <row r="1437" spans="1:7" x14ac:dyDescent="0.35">
      <c r="A1437" s="2">
        <v>44483</v>
      </c>
      <c r="B1437">
        <v>0.23256099999999999</v>
      </c>
      <c r="C1437">
        <v>0.23988000000000001</v>
      </c>
      <c r="D1437">
        <v>0.23149700000000001</v>
      </c>
      <c r="E1437">
        <v>0.23227300000000001</v>
      </c>
      <c r="F1437">
        <v>0.23227300000000001</v>
      </c>
      <c r="G1437">
        <v>1337117776</v>
      </c>
    </row>
    <row r="1438" spans="1:7" x14ac:dyDescent="0.35">
      <c r="A1438" s="2">
        <v>44484</v>
      </c>
      <c r="B1438">
        <v>0.23264399999999999</v>
      </c>
      <c r="C1438">
        <v>0.24346899999999999</v>
      </c>
      <c r="D1438">
        <v>0.22575000000000001</v>
      </c>
      <c r="E1438">
        <v>0.23378199999999999</v>
      </c>
      <c r="F1438">
        <v>0.23378199999999999</v>
      </c>
      <c r="G1438">
        <v>1837803539</v>
      </c>
    </row>
    <row r="1439" spans="1:7" x14ac:dyDescent="0.35">
      <c r="A1439" s="2">
        <v>44485</v>
      </c>
      <c r="B1439">
        <v>0.23388100000000001</v>
      </c>
      <c r="C1439">
        <v>0.244447</v>
      </c>
      <c r="D1439">
        <v>0.233683</v>
      </c>
      <c r="E1439">
        <v>0.237292</v>
      </c>
      <c r="F1439">
        <v>0.237292</v>
      </c>
      <c r="G1439">
        <v>1541850812</v>
      </c>
    </row>
    <row r="1440" spans="1:7" x14ac:dyDescent="0.35">
      <c r="A1440" s="2">
        <v>44486</v>
      </c>
      <c r="B1440">
        <v>0.23719299999999999</v>
      </c>
      <c r="C1440">
        <v>0.24197299999999999</v>
      </c>
      <c r="D1440">
        <v>0.22638</v>
      </c>
      <c r="E1440">
        <v>0.237898</v>
      </c>
      <c r="F1440">
        <v>0.237898</v>
      </c>
      <c r="G1440">
        <v>1397143121</v>
      </c>
    </row>
    <row r="1441" spans="1:7" x14ac:dyDescent="0.35">
      <c r="A1441" s="2">
        <v>44487</v>
      </c>
      <c r="B1441">
        <v>0.23780599999999999</v>
      </c>
      <c r="C1441">
        <v>0.27139400000000002</v>
      </c>
      <c r="D1441">
        <v>0.237488</v>
      </c>
      <c r="E1441">
        <v>0.247281</v>
      </c>
      <c r="F1441">
        <v>0.247281</v>
      </c>
      <c r="G1441">
        <v>5003365533</v>
      </c>
    </row>
    <row r="1442" spans="1:7" x14ac:dyDescent="0.35">
      <c r="A1442" s="2">
        <v>44488</v>
      </c>
      <c r="B1442">
        <v>0.24737799999999999</v>
      </c>
      <c r="C1442">
        <v>0.25461099999999998</v>
      </c>
      <c r="D1442">
        <v>0.240651</v>
      </c>
      <c r="E1442">
        <v>0.24578800000000001</v>
      </c>
      <c r="F1442">
        <v>0.24578800000000001</v>
      </c>
      <c r="G1442">
        <v>1675967829</v>
      </c>
    </row>
    <row r="1443" spans="1:7" x14ac:dyDescent="0.35">
      <c r="A1443" s="2">
        <v>44489</v>
      </c>
      <c r="B1443">
        <v>0.245502</v>
      </c>
      <c r="C1443">
        <v>0.26155499999999998</v>
      </c>
      <c r="D1443">
        <v>0.24238399999999999</v>
      </c>
      <c r="E1443">
        <v>0.25409300000000001</v>
      </c>
      <c r="F1443">
        <v>0.25409300000000001</v>
      </c>
      <c r="G1443">
        <v>1853058770</v>
      </c>
    </row>
    <row r="1444" spans="1:7" x14ac:dyDescent="0.35">
      <c r="A1444" s="2">
        <v>44490</v>
      </c>
      <c r="B1444">
        <v>0.25479299999999999</v>
      </c>
      <c r="C1444">
        <v>0.25826100000000002</v>
      </c>
      <c r="D1444">
        <v>0.24227299999999999</v>
      </c>
      <c r="E1444">
        <v>0.242391</v>
      </c>
      <c r="F1444">
        <v>0.242391</v>
      </c>
      <c r="G1444">
        <v>1742570934</v>
      </c>
    </row>
    <row r="1445" spans="1:7" x14ac:dyDescent="0.35">
      <c r="A1445" s="2">
        <v>44491</v>
      </c>
      <c r="B1445">
        <v>0.242479</v>
      </c>
      <c r="C1445">
        <v>0.252772</v>
      </c>
      <c r="D1445">
        <v>0.23647199999999999</v>
      </c>
      <c r="E1445">
        <v>0.24422099999999999</v>
      </c>
      <c r="F1445">
        <v>0.24422099999999999</v>
      </c>
      <c r="G1445">
        <v>1829875043</v>
      </c>
    </row>
    <row r="1446" spans="1:7" x14ac:dyDescent="0.35">
      <c r="A1446" s="2">
        <v>44492</v>
      </c>
      <c r="B1446">
        <v>0.24451400000000001</v>
      </c>
      <c r="C1446">
        <v>0.25313999999999998</v>
      </c>
      <c r="D1446">
        <v>0.241589</v>
      </c>
      <c r="E1446">
        <v>0.25173299999999998</v>
      </c>
      <c r="F1446">
        <v>0.25173299999999998</v>
      </c>
      <c r="G1446">
        <v>1502684867</v>
      </c>
    </row>
    <row r="1447" spans="1:7" x14ac:dyDescent="0.35">
      <c r="A1447" s="2">
        <v>44493</v>
      </c>
      <c r="B1447">
        <v>0.25143199999999999</v>
      </c>
      <c r="C1447">
        <v>0.28193499999999999</v>
      </c>
      <c r="D1447">
        <v>0.246028</v>
      </c>
      <c r="E1447">
        <v>0.27704800000000002</v>
      </c>
      <c r="F1447">
        <v>0.27704800000000002</v>
      </c>
      <c r="G1447">
        <v>5278760541</v>
      </c>
    </row>
    <row r="1448" spans="1:7" x14ac:dyDescent="0.35">
      <c r="A1448" s="2">
        <v>44494</v>
      </c>
      <c r="B1448">
        <v>0.27574500000000002</v>
      </c>
      <c r="C1448">
        <v>0.279472</v>
      </c>
      <c r="D1448">
        <v>0.26022000000000001</v>
      </c>
      <c r="E1448">
        <v>0.26470700000000003</v>
      </c>
      <c r="F1448">
        <v>0.26470700000000003</v>
      </c>
      <c r="G1448">
        <v>3364560707</v>
      </c>
    </row>
    <row r="1449" spans="1:7" x14ac:dyDescent="0.35">
      <c r="A1449" s="2">
        <v>44495</v>
      </c>
      <c r="B1449">
        <v>0.26478299999999999</v>
      </c>
      <c r="C1449">
        <v>0.27431699999999998</v>
      </c>
      <c r="D1449">
        <v>0.25372099999999997</v>
      </c>
      <c r="E1449">
        <v>0.25573200000000001</v>
      </c>
      <c r="F1449">
        <v>0.25573200000000001</v>
      </c>
      <c r="G1449">
        <v>2513384162</v>
      </c>
    </row>
    <row r="1450" spans="1:7" x14ac:dyDescent="0.35">
      <c r="A1450" s="2">
        <v>44496</v>
      </c>
      <c r="B1450">
        <v>0.25583600000000001</v>
      </c>
      <c r="C1450">
        <v>0.26331700000000002</v>
      </c>
      <c r="D1450">
        <v>0.220328</v>
      </c>
      <c r="E1450">
        <v>0.23769000000000001</v>
      </c>
      <c r="F1450">
        <v>0.23769000000000001</v>
      </c>
      <c r="G1450">
        <v>5022822846</v>
      </c>
    </row>
    <row r="1451" spans="1:7" x14ac:dyDescent="0.35">
      <c r="A1451" s="2">
        <v>44497</v>
      </c>
      <c r="B1451">
        <v>0.23738100000000001</v>
      </c>
      <c r="C1451">
        <v>0.33884300000000001</v>
      </c>
      <c r="D1451">
        <v>0.23333400000000001</v>
      </c>
      <c r="E1451">
        <v>0.30044700000000002</v>
      </c>
      <c r="F1451">
        <v>0.30044700000000002</v>
      </c>
      <c r="G1451">
        <v>20359592492</v>
      </c>
    </row>
    <row r="1452" spans="1:7" x14ac:dyDescent="0.35">
      <c r="A1452" s="2">
        <v>44498</v>
      </c>
      <c r="B1452">
        <v>0.29996400000000001</v>
      </c>
      <c r="C1452">
        <v>0.30631199999999997</v>
      </c>
      <c r="D1452">
        <v>0.27977099999999999</v>
      </c>
      <c r="E1452">
        <v>0.28785300000000003</v>
      </c>
      <c r="F1452">
        <v>0.28785300000000003</v>
      </c>
      <c r="G1452">
        <v>5866664030</v>
      </c>
    </row>
    <row r="1453" spans="1:7" x14ac:dyDescent="0.35">
      <c r="A1453" s="2">
        <v>44499</v>
      </c>
      <c r="B1453">
        <v>0.28776400000000002</v>
      </c>
      <c r="C1453">
        <v>0.29464699999999999</v>
      </c>
      <c r="D1453">
        <v>0.25988800000000001</v>
      </c>
      <c r="E1453">
        <v>0.268345</v>
      </c>
      <c r="F1453">
        <v>0.268345</v>
      </c>
      <c r="G1453">
        <v>3637334331</v>
      </c>
    </row>
    <row r="1454" spans="1:7" x14ac:dyDescent="0.35">
      <c r="A1454" s="2">
        <v>44500</v>
      </c>
      <c r="B1454">
        <v>0.26923900000000001</v>
      </c>
      <c r="C1454">
        <v>0.28470699999999999</v>
      </c>
      <c r="D1454">
        <v>0.25261400000000001</v>
      </c>
      <c r="E1454">
        <v>0.28024399999999999</v>
      </c>
      <c r="F1454">
        <v>0.28024399999999999</v>
      </c>
      <c r="G1454">
        <v>4224104205</v>
      </c>
    </row>
    <row r="1455" spans="1:7" x14ac:dyDescent="0.35">
      <c r="A1455" s="2">
        <v>44501</v>
      </c>
      <c r="B1455">
        <v>0.28012300000000001</v>
      </c>
      <c r="C1455">
        <v>0.285551</v>
      </c>
      <c r="D1455">
        <v>0.26408900000000002</v>
      </c>
      <c r="E1455">
        <v>0.27172800000000003</v>
      </c>
      <c r="F1455">
        <v>0.27172800000000003</v>
      </c>
      <c r="G1455">
        <v>2784956027</v>
      </c>
    </row>
    <row r="1456" spans="1:7" x14ac:dyDescent="0.35">
      <c r="A1456" s="2">
        <v>44502</v>
      </c>
      <c r="B1456">
        <v>0.27189200000000002</v>
      </c>
      <c r="C1456">
        <v>0.28068599999999999</v>
      </c>
      <c r="D1456">
        <v>0.26759699999999997</v>
      </c>
      <c r="E1456">
        <v>0.273121</v>
      </c>
      <c r="F1456">
        <v>0.273121</v>
      </c>
      <c r="G1456">
        <v>2336414476</v>
      </c>
    </row>
    <row r="1457" spans="1:7" x14ac:dyDescent="0.35">
      <c r="A1457" s="2">
        <v>44503</v>
      </c>
      <c r="B1457">
        <v>0.27350400000000002</v>
      </c>
      <c r="C1457">
        <v>0.27710400000000002</v>
      </c>
      <c r="D1457">
        <v>0.26397900000000002</v>
      </c>
      <c r="E1457">
        <v>0.26940700000000001</v>
      </c>
      <c r="F1457">
        <v>0.26940700000000001</v>
      </c>
      <c r="G1457">
        <v>2091380862</v>
      </c>
    </row>
    <row r="1458" spans="1:7" x14ac:dyDescent="0.35">
      <c r="A1458" s="2">
        <v>44504</v>
      </c>
      <c r="B1458">
        <v>0.26911200000000002</v>
      </c>
      <c r="C1458">
        <v>0.27086500000000002</v>
      </c>
      <c r="D1458">
        <v>0.25471100000000002</v>
      </c>
      <c r="E1458">
        <v>0.26328000000000001</v>
      </c>
      <c r="F1458">
        <v>0.26328000000000001</v>
      </c>
      <c r="G1458">
        <v>1902957818</v>
      </c>
    </row>
    <row r="1459" spans="1:7" x14ac:dyDescent="0.35">
      <c r="A1459" s="2">
        <v>44505</v>
      </c>
      <c r="B1459">
        <v>0.26365499999999997</v>
      </c>
      <c r="C1459">
        <v>0.270789</v>
      </c>
      <c r="D1459">
        <v>0.25788800000000001</v>
      </c>
      <c r="E1459">
        <v>0.261465</v>
      </c>
      <c r="F1459">
        <v>0.261465</v>
      </c>
      <c r="G1459">
        <v>1559898586</v>
      </c>
    </row>
    <row r="1460" spans="1:7" x14ac:dyDescent="0.35">
      <c r="A1460" s="2">
        <v>44506</v>
      </c>
      <c r="B1460">
        <v>0.261264</v>
      </c>
      <c r="C1460">
        <v>0.26769700000000002</v>
      </c>
      <c r="D1460">
        <v>0.25052099999999999</v>
      </c>
      <c r="E1460">
        <v>0.26189800000000002</v>
      </c>
      <c r="F1460">
        <v>0.26189800000000002</v>
      </c>
      <c r="G1460">
        <v>1353526462</v>
      </c>
    </row>
    <row r="1461" spans="1:7" x14ac:dyDescent="0.35">
      <c r="A1461" s="2">
        <v>44507</v>
      </c>
      <c r="B1461">
        <v>0.26197100000000001</v>
      </c>
      <c r="C1461">
        <v>0.26984900000000001</v>
      </c>
      <c r="D1461">
        <v>0.258967</v>
      </c>
      <c r="E1461">
        <v>0.26631500000000002</v>
      </c>
      <c r="F1461">
        <v>0.26631500000000002</v>
      </c>
      <c r="G1461">
        <v>1155873526</v>
      </c>
    </row>
    <row r="1462" spans="1:7" x14ac:dyDescent="0.35">
      <c r="A1462" s="2">
        <v>44508</v>
      </c>
      <c r="B1462">
        <v>0.26672800000000002</v>
      </c>
      <c r="C1462">
        <v>0.29653200000000002</v>
      </c>
      <c r="D1462">
        <v>0.26491799999999999</v>
      </c>
      <c r="E1462">
        <v>0.28235900000000003</v>
      </c>
      <c r="F1462">
        <v>0.28235900000000003</v>
      </c>
      <c r="G1462">
        <v>4093381450</v>
      </c>
    </row>
    <row r="1463" spans="1:7" x14ac:dyDescent="0.35">
      <c r="A1463" s="2">
        <v>44509</v>
      </c>
      <c r="B1463">
        <v>0.28253899999999998</v>
      </c>
      <c r="C1463">
        <v>0.28966799999999998</v>
      </c>
      <c r="D1463">
        <v>0.27175199999999999</v>
      </c>
      <c r="E1463">
        <v>0.27352599999999999</v>
      </c>
      <c r="F1463">
        <v>0.27352599999999999</v>
      </c>
      <c r="G1463">
        <v>2353452396</v>
      </c>
    </row>
    <row r="1464" spans="1:7" x14ac:dyDescent="0.35">
      <c r="A1464" s="2">
        <v>44510</v>
      </c>
      <c r="B1464">
        <v>0.27359699999999998</v>
      </c>
      <c r="C1464">
        <v>0.27698899999999999</v>
      </c>
      <c r="D1464">
        <v>0.23802999999999999</v>
      </c>
      <c r="E1464">
        <v>0.25570900000000002</v>
      </c>
      <c r="F1464">
        <v>0.25570900000000002</v>
      </c>
      <c r="G1464">
        <v>2820521435</v>
      </c>
    </row>
    <row r="1465" spans="1:7" x14ac:dyDescent="0.35">
      <c r="A1465" s="2">
        <v>44511</v>
      </c>
      <c r="B1465">
        <v>0.25570500000000002</v>
      </c>
      <c r="C1465">
        <v>0.26996500000000001</v>
      </c>
      <c r="D1465">
        <v>0.25328299999999998</v>
      </c>
      <c r="E1465">
        <v>0.26116699999999998</v>
      </c>
      <c r="F1465">
        <v>0.26116699999999998</v>
      </c>
      <c r="G1465">
        <v>1628781435</v>
      </c>
    </row>
    <row r="1466" spans="1:7" x14ac:dyDescent="0.35">
      <c r="A1466" s="2">
        <v>44512</v>
      </c>
      <c r="B1466">
        <v>0.26093699999999997</v>
      </c>
      <c r="C1466">
        <v>0.26843699999999998</v>
      </c>
      <c r="D1466">
        <v>0.24945700000000001</v>
      </c>
      <c r="E1466">
        <v>0.25941399999999998</v>
      </c>
      <c r="F1466">
        <v>0.25941399999999998</v>
      </c>
      <c r="G1466">
        <v>1563007446</v>
      </c>
    </row>
    <row r="1467" spans="1:7" x14ac:dyDescent="0.35">
      <c r="A1467" s="2">
        <v>44513</v>
      </c>
      <c r="B1467">
        <v>0.25961800000000002</v>
      </c>
      <c r="C1467">
        <v>0.26225100000000001</v>
      </c>
      <c r="D1467">
        <v>0.25453999999999999</v>
      </c>
      <c r="E1467">
        <v>0.26170599999999999</v>
      </c>
      <c r="F1467">
        <v>0.26170599999999999</v>
      </c>
      <c r="G1467">
        <v>923837904</v>
      </c>
    </row>
    <row r="1468" spans="1:7" x14ac:dyDescent="0.35">
      <c r="A1468" s="2">
        <v>44514</v>
      </c>
      <c r="B1468">
        <v>0.26159100000000002</v>
      </c>
      <c r="C1468">
        <v>0.27125700000000003</v>
      </c>
      <c r="D1468">
        <v>0.26027499999999998</v>
      </c>
      <c r="E1468">
        <v>0.26291199999999998</v>
      </c>
      <c r="F1468">
        <v>0.26291199999999998</v>
      </c>
      <c r="G1468">
        <v>1264556615</v>
      </c>
    </row>
    <row r="1469" spans="1:7" x14ac:dyDescent="0.35">
      <c r="A1469" s="2">
        <v>44515</v>
      </c>
      <c r="B1469">
        <v>0.26286999999999999</v>
      </c>
      <c r="C1469">
        <v>0.26517000000000002</v>
      </c>
      <c r="D1469">
        <v>0.25636700000000001</v>
      </c>
      <c r="E1469">
        <v>0.25652900000000001</v>
      </c>
      <c r="F1469">
        <v>0.25652900000000001</v>
      </c>
      <c r="G1469">
        <v>1028469310</v>
      </c>
    </row>
    <row r="1470" spans="1:7" x14ac:dyDescent="0.35">
      <c r="A1470" s="2">
        <v>44516</v>
      </c>
      <c r="B1470">
        <v>0.25709399999999999</v>
      </c>
      <c r="C1470">
        <v>0.25709399999999999</v>
      </c>
      <c r="D1470">
        <v>0.22639400000000001</v>
      </c>
      <c r="E1470">
        <v>0.23724899999999999</v>
      </c>
      <c r="F1470">
        <v>0.23724899999999999</v>
      </c>
      <c r="G1470">
        <v>2248804980</v>
      </c>
    </row>
    <row r="1471" spans="1:7" x14ac:dyDescent="0.35">
      <c r="A1471" s="2">
        <v>44517</v>
      </c>
      <c r="B1471">
        <v>0.23701</v>
      </c>
      <c r="C1471">
        <v>0.24090600000000001</v>
      </c>
      <c r="D1471">
        <v>0.23285900000000001</v>
      </c>
      <c r="E1471">
        <v>0.237487</v>
      </c>
      <c r="F1471">
        <v>0.237487</v>
      </c>
      <c r="G1471">
        <v>1543405154</v>
      </c>
    </row>
    <row r="1472" spans="1:7" x14ac:dyDescent="0.35">
      <c r="A1472" s="2">
        <v>44518</v>
      </c>
      <c r="B1472">
        <v>0.23755599999999999</v>
      </c>
      <c r="C1472">
        <v>0.241091</v>
      </c>
      <c r="D1472">
        <v>0.21609900000000001</v>
      </c>
      <c r="E1472">
        <v>0.221383</v>
      </c>
      <c r="F1472">
        <v>0.221383</v>
      </c>
      <c r="G1472">
        <v>1860661769</v>
      </c>
    </row>
    <row r="1473" spans="1:7" x14ac:dyDescent="0.35">
      <c r="A1473" s="2">
        <v>44519</v>
      </c>
      <c r="B1473">
        <v>0.220995</v>
      </c>
      <c r="C1473">
        <v>0.23683199999999999</v>
      </c>
      <c r="D1473">
        <v>0.21651799999999999</v>
      </c>
      <c r="E1473">
        <v>0.23311000000000001</v>
      </c>
      <c r="F1473">
        <v>0.23311000000000001</v>
      </c>
      <c r="G1473">
        <v>1296123511</v>
      </c>
    </row>
    <row r="1474" spans="1:7" x14ac:dyDescent="0.35">
      <c r="A1474" s="2">
        <v>44520</v>
      </c>
      <c r="B1474">
        <v>0.23317399999999999</v>
      </c>
      <c r="C1474">
        <v>0.235953</v>
      </c>
      <c r="D1474">
        <v>0.22545100000000001</v>
      </c>
      <c r="E1474">
        <v>0.23302400000000001</v>
      </c>
      <c r="F1474">
        <v>0.23302400000000001</v>
      </c>
      <c r="G1474">
        <v>805305660</v>
      </c>
    </row>
    <row r="1475" spans="1:7" x14ac:dyDescent="0.35">
      <c r="A1475" s="2">
        <v>44521</v>
      </c>
      <c r="B1475">
        <v>0.23325499999999999</v>
      </c>
      <c r="C1475">
        <v>0.23335</v>
      </c>
      <c r="D1475">
        <v>0.22567999999999999</v>
      </c>
      <c r="E1475">
        <v>0.226328</v>
      </c>
      <c r="F1475">
        <v>0.226328</v>
      </c>
      <c r="G1475">
        <v>751789838</v>
      </c>
    </row>
    <row r="1476" spans="1:7" x14ac:dyDescent="0.35">
      <c r="A1476" s="2">
        <v>44522</v>
      </c>
      <c r="B1476">
        <v>0.22616</v>
      </c>
      <c r="C1476">
        <v>0.22753100000000001</v>
      </c>
      <c r="D1476">
        <v>0.21689800000000001</v>
      </c>
      <c r="E1476">
        <v>0.21967600000000001</v>
      </c>
      <c r="F1476">
        <v>0.21967600000000001</v>
      </c>
      <c r="G1476">
        <v>921753721</v>
      </c>
    </row>
    <row r="1477" spans="1:7" x14ac:dyDescent="0.35">
      <c r="A1477" s="2">
        <v>44523</v>
      </c>
      <c r="B1477">
        <v>0.219666</v>
      </c>
      <c r="C1477">
        <v>0.23620099999999999</v>
      </c>
      <c r="D1477">
        <v>0.21456600000000001</v>
      </c>
      <c r="E1477">
        <v>0.22651199999999999</v>
      </c>
      <c r="F1477">
        <v>0.22651199999999999</v>
      </c>
      <c r="G1477">
        <v>1907278849</v>
      </c>
    </row>
    <row r="1478" spans="1:7" x14ac:dyDescent="0.35">
      <c r="A1478" s="2">
        <v>44524</v>
      </c>
      <c r="B1478">
        <v>0.22667999999999999</v>
      </c>
      <c r="C1478">
        <v>0.23024500000000001</v>
      </c>
      <c r="D1478">
        <v>0.211836</v>
      </c>
      <c r="E1478">
        <v>0.22182499999999999</v>
      </c>
      <c r="F1478">
        <v>0.22182499999999999</v>
      </c>
      <c r="G1478">
        <v>1957665360</v>
      </c>
    </row>
    <row r="1479" spans="1:7" x14ac:dyDescent="0.35">
      <c r="A1479" s="2">
        <v>44525</v>
      </c>
      <c r="B1479">
        <v>0.21713199999999999</v>
      </c>
      <c r="C1479">
        <v>0.22881000000000001</v>
      </c>
      <c r="D1479">
        <v>0.21431700000000001</v>
      </c>
      <c r="E1479">
        <v>0.21632599999999999</v>
      </c>
      <c r="F1479">
        <v>0.21632599999999999</v>
      </c>
      <c r="G1479">
        <v>1344826632</v>
      </c>
    </row>
    <row r="1480" spans="1:7" x14ac:dyDescent="0.35">
      <c r="A1480" s="2">
        <v>44526</v>
      </c>
      <c r="B1480">
        <v>0.22104699999999999</v>
      </c>
      <c r="C1480">
        <v>0.22175900000000001</v>
      </c>
      <c r="D1480">
        <v>0.19034400000000001</v>
      </c>
      <c r="E1480">
        <v>0.20088700000000001</v>
      </c>
      <c r="F1480">
        <v>0.20088700000000001</v>
      </c>
      <c r="G1480">
        <v>2231733479</v>
      </c>
    </row>
    <row r="1481" spans="1:7" x14ac:dyDescent="0.35">
      <c r="A1481" s="2">
        <v>44527</v>
      </c>
      <c r="B1481">
        <v>0.201429</v>
      </c>
      <c r="C1481">
        <v>0.20961299999999999</v>
      </c>
      <c r="D1481">
        <v>0.20087099999999999</v>
      </c>
      <c r="E1481">
        <v>0.205347</v>
      </c>
      <c r="F1481">
        <v>0.205347</v>
      </c>
      <c r="G1481">
        <v>917785649</v>
      </c>
    </row>
    <row r="1482" spans="1:7" x14ac:dyDescent="0.35">
      <c r="A1482" s="2">
        <v>44528</v>
      </c>
      <c r="B1482">
        <v>0.20529500000000001</v>
      </c>
      <c r="C1482">
        <v>0.20747199999999999</v>
      </c>
      <c r="D1482">
        <v>0.19306400000000001</v>
      </c>
      <c r="E1482">
        <v>0.20747199999999999</v>
      </c>
      <c r="F1482">
        <v>0.20747199999999999</v>
      </c>
      <c r="G1482">
        <v>1027555437</v>
      </c>
    </row>
    <row r="1483" spans="1:7" x14ac:dyDescent="0.35">
      <c r="A1483" s="2">
        <v>44529</v>
      </c>
      <c r="B1483">
        <v>0.20744399999999999</v>
      </c>
      <c r="C1483">
        <v>0.223692</v>
      </c>
      <c r="D1483">
        <v>0.20325199999999999</v>
      </c>
      <c r="E1483">
        <v>0.21517500000000001</v>
      </c>
      <c r="F1483">
        <v>0.21517500000000001</v>
      </c>
      <c r="G1483">
        <v>1869737827</v>
      </c>
    </row>
    <row r="1484" spans="1:7" x14ac:dyDescent="0.35">
      <c r="A1484" s="2">
        <v>44530</v>
      </c>
      <c r="B1484">
        <v>0.215111</v>
      </c>
      <c r="C1484">
        <v>0.22689000000000001</v>
      </c>
      <c r="D1484">
        <v>0.213251</v>
      </c>
      <c r="E1484">
        <v>0.21471499999999999</v>
      </c>
      <c r="F1484">
        <v>0.21471499999999999</v>
      </c>
      <c r="G1484">
        <v>1897635999</v>
      </c>
    </row>
    <row r="1485" spans="1:7" x14ac:dyDescent="0.35">
      <c r="A1485" s="2">
        <v>44531</v>
      </c>
      <c r="B1485">
        <v>0.21448700000000001</v>
      </c>
      <c r="C1485">
        <v>0.218496</v>
      </c>
      <c r="D1485">
        <v>0.20629800000000001</v>
      </c>
      <c r="E1485">
        <v>0.20948700000000001</v>
      </c>
      <c r="F1485">
        <v>0.20948700000000001</v>
      </c>
      <c r="G1485">
        <v>988030934</v>
      </c>
    </row>
    <row r="1486" spans="1:7" x14ac:dyDescent="0.35">
      <c r="A1486" s="2">
        <v>44532</v>
      </c>
      <c r="B1486">
        <v>0.209476</v>
      </c>
      <c r="C1486">
        <v>0.22301099999999999</v>
      </c>
      <c r="D1486">
        <v>0.20216899999999999</v>
      </c>
      <c r="E1486">
        <v>0.209726</v>
      </c>
      <c r="F1486">
        <v>0.209726</v>
      </c>
      <c r="G1486">
        <v>1879305770</v>
      </c>
    </row>
    <row r="1487" spans="1:7" x14ac:dyDescent="0.35">
      <c r="A1487" s="2">
        <v>44533</v>
      </c>
      <c r="B1487">
        <v>0.20946300000000001</v>
      </c>
      <c r="C1487">
        <v>0.21199100000000001</v>
      </c>
      <c r="D1487">
        <v>0.193274</v>
      </c>
      <c r="E1487">
        <v>0.199993</v>
      </c>
      <c r="F1487">
        <v>0.199993</v>
      </c>
      <c r="G1487">
        <v>1260948451</v>
      </c>
    </row>
    <row r="1488" spans="1:7" x14ac:dyDescent="0.35">
      <c r="A1488" s="2">
        <v>44534</v>
      </c>
      <c r="B1488">
        <v>0.20035600000000001</v>
      </c>
      <c r="C1488">
        <v>0.20056199999999999</v>
      </c>
      <c r="D1488">
        <v>0.132826</v>
      </c>
      <c r="E1488">
        <v>0.17885300000000001</v>
      </c>
      <c r="F1488">
        <v>0.17885300000000001</v>
      </c>
      <c r="G1488">
        <v>4388513696</v>
      </c>
    </row>
    <row r="1489" spans="1:7" x14ac:dyDescent="0.35">
      <c r="A1489" s="2">
        <v>44535</v>
      </c>
      <c r="B1489">
        <v>0.178263</v>
      </c>
      <c r="C1489">
        <v>0.18113299999999999</v>
      </c>
      <c r="D1489">
        <v>0.16294900000000001</v>
      </c>
      <c r="E1489">
        <v>0.17125499999999999</v>
      </c>
      <c r="F1489">
        <v>0.17125499999999999</v>
      </c>
      <c r="G1489">
        <v>1645331135</v>
      </c>
    </row>
    <row r="1490" spans="1:7" x14ac:dyDescent="0.35">
      <c r="A1490" s="2">
        <v>44536</v>
      </c>
      <c r="B1490">
        <v>0.17138300000000001</v>
      </c>
      <c r="C1490">
        <v>0.18052699999999999</v>
      </c>
      <c r="D1490">
        <v>0.15955800000000001</v>
      </c>
      <c r="E1490">
        <v>0.1784</v>
      </c>
      <c r="F1490">
        <v>0.1784</v>
      </c>
      <c r="G1490">
        <v>1896979202</v>
      </c>
    </row>
    <row r="1491" spans="1:7" x14ac:dyDescent="0.35">
      <c r="A1491" s="2">
        <v>44537</v>
      </c>
      <c r="B1491">
        <v>0.178374</v>
      </c>
      <c r="C1491">
        <v>0.18353900000000001</v>
      </c>
      <c r="D1491">
        <v>0.17550499999999999</v>
      </c>
      <c r="E1491">
        <v>0.17680499999999999</v>
      </c>
      <c r="F1491">
        <v>0.17680499999999999</v>
      </c>
      <c r="G1491">
        <v>1085087124</v>
      </c>
    </row>
    <row r="1492" spans="1:7" x14ac:dyDescent="0.35">
      <c r="A1492" s="2">
        <v>44538</v>
      </c>
      <c r="B1492">
        <v>0.17660899999999999</v>
      </c>
      <c r="C1492">
        <v>0.182168</v>
      </c>
      <c r="D1492">
        <v>0.17263000000000001</v>
      </c>
      <c r="E1492">
        <v>0.179151</v>
      </c>
      <c r="F1492">
        <v>0.179151</v>
      </c>
      <c r="G1492">
        <v>1014713070</v>
      </c>
    </row>
    <row r="1493" spans="1:7" x14ac:dyDescent="0.35">
      <c r="A1493" s="2">
        <v>44539</v>
      </c>
      <c r="B1493">
        <v>0.17896100000000001</v>
      </c>
      <c r="C1493">
        <v>0.18189</v>
      </c>
      <c r="D1493">
        <v>0.169484</v>
      </c>
      <c r="E1493">
        <v>0.169484</v>
      </c>
      <c r="F1493">
        <v>0.169484</v>
      </c>
      <c r="G1493">
        <v>1071039221</v>
      </c>
    </row>
    <row r="1494" spans="1:7" x14ac:dyDescent="0.35">
      <c r="A1494" s="2">
        <v>44540</v>
      </c>
      <c r="B1494">
        <v>0.16946600000000001</v>
      </c>
      <c r="C1494">
        <v>0.17460999999999999</v>
      </c>
      <c r="D1494">
        <v>0.16406499999999999</v>
      </c>
      <c r="E1494">
        <v>0.16442200000000001</v>
      </c>
      <c r="F1494">
        <v>0.16442200000000001</v>
      </c>
      <c r="G1494">
        <v>845450410</v>
      </c>
    </row>
    <row r="1495" spans="1:7" x14ac:dyDescent="0.35">
      <c r="A1495" s="2">
        <v>44541</v>
      </c>
      <c r="B1495">
        <v>0.16449900000000001</v>
      </c>
      <c r="C1495">
        <v>0.17008000000000001</v>
      </c>
      <c r="D1495">
        <v>0.16181699999999999</v>
      </c>
      <c r="E1495">
        <v>0.169019</v>
      </c>
      <c r="F1495">
        <v>0.169019</v>
      </c>
      <c r="G1495">
        <v>692929162</v>
      </c>
    </row>
    <row r="1496" spans="1:7" x14ac:dyDescent="0.35">
      <c r="A1496" s="2">
        <v>44542</v>
      </c>
      <c r="B1496">
        <v>0.168904</v>
      </c>
      <c r="C1496">
        <v>0.172899</v>
      </c>
      <c r="D1496">
        <v>0.16589899999999999</v>
      </c>
      <c r="E1496">
        <v>0.16989099999999999</v>
      </c>
      <c r="F1496">
        <v>0.16989099999999999</v>
      </c>
      <c r="G1496">
        <v>593132337</v>
      </c>
    </row>
    <row r="1497" spans="1:7" x14ac:dyDescent="0.35">
      <c r="A1497" s="2">
        <v>44543</v>
      </c>
      <c r="B1497">
        <v>0.16988</v>
      </c>
      <c r="C1497">
        <v>0.17061499999999999</v>
      </c>
      <c r="D1497">
        <v>0.15199599999999999</v>
      </c>
      <c r="E1497">
        <v>0.15756500000000001</v>
      </c>
      <c r="F1497">
        <v>0.15756500000000001</v>
      </c>
      <c r="G1497">
        <v>968464045</v>
      </c>
    </row>
    <row r="1498" spans="1:7" x14ac:dyDescent="0.35">
      <c r="A1498" s="2">
        <v>44544</v>
      </c>
      <c r="B1498">
        <v>0.15746499999999999</v>
      </c>
      <c r="C1498">
        <v>0.21963199999999999</v>
      </c>
      <c r="D1498">
        <v>0.155447</v>
      </c>
      <c r="E1498">
        <v>0.18015700000000001</v>
      </c>
      <c r="F1498">
        <v>0.18015700000000001</v>
      </c>
      <c r="G1498">
        <v>6411471551</v>
      </c>
    </row>
    <row r="1499" spans="1:7" x14ac:dyDescent="0.35">
      <c r="A1499" s="2">
        <v>44545</v>
      </c>
      <c r="B1499">
        <v>0.19114400000000001</v>
      </c>
      <c r="C1499">
        <v>0.19114400000000001</v>
      </c>
      <c r="D1499">
        <v>0.171266</v>
      </c>
      <c r="E1499">
        <v>0.18108199999999999</v>
      </c>
      <c r="F1499">
        <v>0.18108199999999999</v>
      </c>
      <c r="G1499">
        <v>2466135011</v>
      </c>
    </row>
    <row r="1500" spans="1:7" x14ac:dyDescent="0.35">
      <c r="A1500" s="2">
        <v>44546</v>
      </c>
      <c r="B1500">
        <v>0.181171</v>
      </c>
      <c r="C1500">
        <v>0.18493299999999999</v>
      </c>
      <c r="D1500">
        <v>0.172655</v>
      </c>
      <c r="E1500">
        <v>0.173454</v>
      </c>
      <c r="F1500">
        <v>0.173454</v>
      </c>
      <c r="G1500">
        <v>1057988990</v>
      </c>
    </row>
    <row r="1501" spans="1:7" x14ac:dyDescent="0.35">
      <c r="A1501" s="2">
        <v>44547</v>
      </c>
      <c r="B1501">
        <v>0.17338100000000001</v>
      </c>
      <c r="C1501">
        <v>0.17655899999999999</v>
      </c>
      <c r="D1501">
        <v>0.16226299999999999</v>
      </c>
      <c r="E1501">
        <v>0.16900999999999999</v>
      </c>
      <c r="F1501">
        <v>0.16900999999999999</v>
      </c>
      <c r="G1501">
        <v>1026719015</v>
      </c>
    </row>
    <row r="1502" spans="1:7" x14ac:dyDescent="0.35">
      <c r="A1502" s="2">
        <v>44548</v>
      </c>
      <c r="B1502">
        <v>0.1691</v>
      </c>
      <c r="C1502">
        <v>0.174874</v>
      </c>
      <c r="D1502">
        <v>0.166244</v>
      </c>
      <c r="E1502">
        <v>0.1724</v>
      </c>
      <c r="F1502">
        <v>0.1724</v>
      </c>
      <c r="G1502">
        <v>658993272</v>
      </c>
    </row>
    <row r="1503" spans="1:7" x14ac:dyDescent="0.35">
      <c r="A1503" s="2">
        <v>44549</v>
      </c>
      <c r="B1503">
        <v>0.17253299999999999</v>
      </c>
      <c r="C1503">
        <v>0.17437800000000001</v>
      </c>
      <c r="D1503">
        <v>0.169382</v>
      </c>
      <c r="E1503">
        <v>0.169576</v>
      </c>
      <c r="F1503">
        <v>0.169576</v>
      </c>
      <c r="G1503">
        <v>541018118</v>
      </c>
    </row>
    <row r="1504" spans="1:7" x14ac:dyDescent="0.35">
      <c r="A1504" s="2">
        <v>44550</v>
      </c>
      <c r="B1504">
        <v>0.16952300000000001</v>
      </c>
      <c r="C1504">
        <v>0.17083300000000001</v>
      </c>
      <c r="D1504">
        <v>0.161497</v>
      </c>
      <c r="E1504">
        <v>0.167322</v>
      </c>
      <c r="F1504">
        <v>0.167322</v>
      </c>
      <c r="G1504">
        <v>912233179</v>
      </c>
    </row>
    <row r="1505" spans="1:7" x14ac:dyDescent="0.35">
      <c r="A1505" s="2">
        <v>44551</v>
      </c>
      <c r="B1505">
        <v>0.167098</v>
      </c>
      <c r="C1505">
        <v>0.17233999999999999</v>
      </c>
      <c r="D1505">
        <v>0.16610800000000001</v>
      </c>
      <c r="E1505">
        <v>0.17117499999999999</v>
      </c>
      <c r="F1505">
        <v>0.17117499999999999</v>
      </c>
      <c r="G1505">
        <v>621397179</v>
      </c>
    </row>
    <row r="1506" spans="1:7" x14ac:dyDescent="0.35">
      <c r="A1506" s="2">
        <v>44552</v>
      </c>
      <c r="B1506">
        <v>0.171129</v>
      </c>
      <c r="C1506">
        <v>0.17958499999999999</v>
      </c>
      <c r="D1506">
        <v>0.17005500000000001</v>
      </c>
      <c r="E1506">
        <v>0.17321400000000001</v>
      </c>
      <c r="F1506">
        <v>0.17321400000000001</v>
      </c>
      <c r="G1506">
        <v>932537493</v>
      </c>
    </row>
    <row r="1507" spans="1:7" x14ac:dyDescent="0.35">
      <c r="A1507" s="2">
        <v>44553</v>
      </c>
      <c r="B1507">
        <v>0.173209</v>
      </c>
      <c r="C1507">
        <v>0.18452199999999999</v>
      </c>
      <c r="D1507">
        <v>0.17174</v>
      </c>
      <c r="E1507">
        <v>0.18448999999999999</v>
      </c>
      <c r="F1507">
        <v>0.18448999999999999</v>
      </c>
      <c r="G1507">
        <v>1184481683</v>
      </c>
    </row>
    <row r="1508" spans="1:7" x14ac:dyDescent="0.35">
      <c r="A1508" s="2">
        <v>44554</v>
      </c>
      <c r="B1508">
        <v>0.184979</v>
      </c>
      <c r="C1508">
        <v>0.19528999999999999</v>
      </c>
      <c r="D1508">
        <v>0.179761</v>
      </c>
      <c r="E1508">
        <v>0.18662200000000001</v>
      </c>
      <c r="F1508">
        <v>0.18662200000000001</v>
      </c>
      <c r="G1508">
        <v>1853415104</v>
      </c>
    </row>
    <row r="1509" spans="1:7" x14ac:dyDescent="0.35">
      <c r="A1509" s="2">
        <v>44555</v>
      </c>
      <c r="B1509">
        <v>0.18671199999999999</v>
      </c>
      <c r="C1509">
        <v>0.19487599999999999</v>
      </c>
      <c r="D1509">
        <v>0.18557100000000001</v>
      </c>
      <c r="E1509">
        <v>0.19065699999999999</v>
      </c>
      <c r="F1509">
        <v>0.19065699999999999</v>
      </c>
      <c r="G1509">
        <v>1010443046</v>
      </c>
    </row>
    <row r="1510" spans="1:7" x14ac:dyDescent="0.35">
      <c r="A1510" s="2">
        <v>44556</v>
      </c>
      <c r="B1510">
        <v>0.19056699999999999</v>
      </c>
      <c r="C1510">
        <v>0.19254599999999999</v>
      </c>
      <c r="D1510">
        <v>0.18564600000000001</v>
      </c>
      <c r="E1510">
        <v>0.19001999999999999</v>
      </c>
      <c r="F1510">
        <v>0.19001999999999999</v>
      </c>
      <c r="G1510">
        <v>650674078</v>
      </c>
    </row>
    <row r="1511" spans="1:7" x14ac:dyDescent="0.35">
      <c r="A1511" s="2">
        <v>44557</v>
      </c>
      <c r="B1511">
        <v>0.18998599999999999</v>
      </c>
      <c r="C1511">
        <v>0.19292300000000001</v>
      </c>
      <c r="D1511">
        <v>0.18723899999999999</v>
      </c>
      <c r="E1511">
        <v>0.18770500000000001</v>
      </c>
      <c r="F1511">
        <v>0.18770500000000001</v>
      </c>
      <c r="G1511">
        <v>666773423</v>
      </c>
    </row>
    <row r="1512" spans="1:7" x14ac:dyDescent="0.35">
      <c r="A1512" s="2">
        <v>44558</v>
      </c>
      <c r="B1512">
        <v>0.18784699999999999</v>
      </c>
      <c r="C1512">
        <v>0.187885</v>
      </c>
      <c r="D1512">
        <v>0.172738</v>
      </c>
      <c r="E1512">
        <v>0.17411699999999999</v>
      </c>
      <c r="F1512">
        <v>0.17411699999999999</v>
      </c>
      <c r="G1512">
        <v>954075337</v>
      </c>
    </row>
    <row r="1513" spans="1:7" x14ac:dyDescent="0.35">
      <c r="A1513" s="2">
        <v>44559</v>
      </c>
      <c r="B1513">
        <v>0.174095</v>
      </c>
      <c r="C1513">
        <v>0.177339</v>
      </c>
      <c r="D1513">
        <v>0.16675999999999999</v>
      </c>
      <c r="E1513">
        <v>0.167765</v>
      </c>
      <c r="F1513">
        <v>0.167765</v>
      </c>
      <c r="G1513">
        <v>823628336</v>
      </c>
    </row>
    <row r="1514" spans="1:7" x14ac:dyDescent="0.35">
      <c r="A1514" s="2">
        <v>44560</v>
      </c>
      <c r="B1514">
        <v>0.16813700000000001</v>
      </c>
      <c r="C1514">
        <v>0.17577100000000001</v>
      </c>
      <c r="D1514">
        <v>0.165381</v>
      </c>
      <c r="E1514">
        <v>0.17131299999999999</v>
      </c>
      <c r="F1514">
        <v>0.17131299999999999</v>
      </c>
      <c r="G1514">
        <v>599236772</v>
      </c>
    </row>
    <row r="1515" spans="1:7" x14ac:dyDescent="0.35">
      <c r="A1515" s="2">
        <v>44561</v>
      </c>
      <c r="B1515">
        <v>0.171317</v>
      </c>
      <c r="C1515">
        <v>0.17529400000000001</v>
      </c>
      <c r="D1515">
        <v>0.16730700000000001</v>
      </c>
      <c r="E1515">
        <v>0.17049600000000001</v>
      </c>
      <c r="F1515">
        <v>0.17049600000000001</v>
      </c>
      <c r="G1515">
        <v>644416694</v>
      </c>
    </row>
    <row r="1516" spans="1:7" x14ac:dyDescent="0.35">
      <c r="A1516" s="2">
        <v>44562</v>
      </c>
      <c r="B1516">
        <v>0.17050999999999999</v>
      </c>
      <c r="C1516">
        <v>0.17342299999999999</v>
      </c>
      <c r="D1516">
        <v>0.170353</v>
      </c>
      <c r="E1516">
        <v>0.17303499999999999</v>
      </c>
      <c r="F1516">
        <v>0.17303499999999999</v>
      </c>
      <c r="G1516">
        <v>371336089</v>
      </c>
    </row>
    <row r="1517" spans="1:7" x14ac:dyDescent="0.35">
      <c r="A1517" s="2">
        <v>44563</v>
      </c>
      <c r="B1517">
        <v>0.17302699999999999</v>
      </c>
      <c r="C1517">
        <v>0.17598900000000001</v>
      </c>
      <c r="D1517">
        <v>0.17120099999999999</v>
      </c>
      <c r="E1517">
        <v>0.174403</v>
      </c>
      <c r="F1517">
        <v>0.174403</v>
      </c>
      <c r="G1517">
        <v>391041933</v>
      </c>
    </row>
    <row r="1518" spans="1:7" x14ac:dyDescent="0.35">
      <c r="A1518" s="2">
        <v>44564</v>
      </c>
      <c r="B1518">
        <v>0.17440600000000001</v>
      </c>
      <c r="C1518">
        <v>0.17440600000000001</v>
      </c>
      <c r="D1518">
        <v>0.168271</v>
      </c>
      <c r="E1518">
        <v>0.17008799999999999</v>
      </c>
      <c r="F1518">
        <v>0.17008799999999999</v>
      </c>
      <c r="G1518">
        <v>505900382</v>
      </c>
    </row>
    <row r="1519" spans="1:7" x14ac:dyDescent="0.35">
      <c r="A1519" s="2">
        <v>44565</v>
      </c>
      <c r="B1519">
        <v>0.170151</v>
      </c>
      <c r="C1519">
        <v>0.17233899999999999</v>
      </c>
      <c r="D1519">
        <v>0.168128</v>
      </c>
      <c r="E1519">
        <v>0.16880300000000001</v>
      </c>
      <c r="F1519">
        <v>0.16880300000000001</v>
      </c>
      <c r="G1519">
        <v>541922892</v>
      </c>
    </row>
    <row r="1520" spans="1:7" x14ac:dyDescent="0.35">
      <c r="A1520" s="2">
        <v>44566</v>
      </c>
      <c r="B1520">
        <v>0.16883500000000001</v>
      </c>
      <c r="C1520">
        <v>0.17074700000000001</v>
      </c>
      <c r="D1520">
        <v>0.15189800000000001</v>
      </c>
      <c r="E1520">
        <v>0.15942000000000001</v>
      </c>
      <c r="F1520">
        <v>0.15942000000000001</v>
      </c>
      <c r="G1520">
        <v>994086848</v>
      </c>
    </row>
    <row r="1521" spans="1:7" x14ac:dyDescent="0.35">
      <c r="A1521" s="2">
        <v>44567</v>
      </c>
      <c r="B1521">
        <v>0.15943599999999999</v>
      </c>
      <c r="C1521">
        <v>0.16170599999999999</v>
      </c>
      <c r="D1521">
        <v>0.155142</v>
      </c>
      <c r="E1521">
        <v>0.16021299999999999</v>
      </c>
      <c r="F1521">
        <v>0.16021299999999999</v>
      </c>
      <c r="G1521">
        <v>715345645</v>
      </c>
    </row>
    <row r="1522" spans="1:7" x14ac:dyDescent="0.35">
      <c r="A1522" s="2">
        <v>44568</v>
      </c>
      <c r="B1522">
        <v>0.16020499999999999</v>
      </c>
      <c r="C1522">
        <v>0.16029499999999999</v>
      </c>
      <c r="D1522">
        <v>0.15129899999999999</v>
      </c>
      <c r="E1522">
        <v>0.15502299999999999</v>
      </c>
      <c r="F1522">
        <v>0.15502299999999999</v>
      </c>
      <c r="G1522">
        <v>969384523</v>
      </c>
    </row>
    <row r="1523" spans="1:7" x14ac:dyDescent="0.35">
      <c r="A1523" s="2">
        <v>44569</v>
      </c>
      <c r="B1523">
        <v>0.155031</v>
      </c>
      <c r="C1523">
        <v>0.157725</v>
      </c>
      <c r="D1523">
        <v>0.14766899999999999</v>
      </c>
      <c r="E1523">
        <v>0.15195400000000001</v>
      </c>
      <c r="F1523">
        <v>0.15195400000000001</v>
      </c>
      <c r="G1523">
        <v>584437036</v>
      </c>
    </row>
    <row r="1524" spans="1:7" x14ac:dyDescent="0.35">
      <c r="A1524" s="2">
        <v>44570</v>
      </c>
      <c r="B1524">
        <v>0.15195900000000001</v>
      </c>
      <c r="C1524">
        <v>0.15374199999999999</v>
      </c>
      <c r="D1524">
        <v>0.14960699999999999</v>
      </c>
      <c r="E1524">
        <v>0.151065</v>
      </c>
      <c r="F1524">
        <v>0.151065</v>
      </c>
      <c r="G1524">
        <v>408786249</v>
      </c>
    </row>
    <row r="1525" spans="1:7" x14ac:dyDescent="0.35">
      <c r="A1525" s="2">
        <v>44571</v>
      </c>
      <c r="B1525">
        <v>0.15107300000000001</v>
      </c>
      <c r="C1525">
        <v>0.15213499999999999</v>
      </c>
      <c r="D1525">
        <v>0.13983999999999999</v>
      </c>
      <c r="E1525">
        <v>0.14335899999999999</v>
      </c>
      <c r="F1525">
        <v>0.14335899999999999</v>
      </c>
      <c r="G1525">
        <v>763684873</v>
      </c>
    </row>
    <row r="1526" spans="1:7" x14ac:dyDescent="0.35">
      <c r="A1526" s="2">
        <v>44572</v>
      </c>
      <c r="B1526">
        <v>0.14335100000000001</v>
      </c>
      <c r="C1526">
        <v>0.16462099999999999</v>
      </c>
      <c r="D1526">
        <v>0.142647</v>
      </c>
      <c r="E1526">
        <v>0.15339900000000001</v>
      </c>
      <c r="F1526">
        <v>0.15339900000000001</v>
      </c>
      <c r="G1526">
        <v>1628447666</v>
      </c>
    </row>
    <row r="1527" spans="1:7" x14ac:dyDescent="0.35">
      <c r="A1527" s="2">
        <v>44573</v>
      </c>
      <c r="B1527">
        <v>0.15345800000000001</v>
      </c>
      <c r="C1527">
        <v>0.16165199999999999</v>
      </c>
      <c r="D1527">
        <v>0.15209500000000001</v>
      </c>
      <c r="E1527">
        <v>0.16165199999999999</v>
      </c>
      <c r="F1527">
        <v>0.16165199999999999</v>
      </c>
      <c r="G1527">
        <v>896008600</v>
      </c>
    </row>
    <row r="1528" spans="1:7" x14ac:dyDescent="0.35">
      <c r="A1528" s="2">
        <v>44574</v>
      </c>
      <c r="B1528">
        <v>0.16156200000000001</v>
      </c>
      <c r="C1528">
        <v>0.174792</v>
      </c>
      <c r="D1528">
        <v>0.16156200000000001</v>
      </c>
      <c r="E1528">
        <v>0.172043</v>
      </c>
      <c r="F1528">
        <v>0.172043</v>
      </c>
      <c r="G1528">
        <v>2301820074</v>
      </c>
    </row>
    <row r="1529" spans="1:7" x14ac:dyDescent="0.35">
      <c r="A1529" s="2">
        <v>44575</v>
      </c>
      <c r="B1529">
        <v>0.17205300000000001</v>
      </c>
      <c r="C1529">
        <v>0.203232</v>
      </c>
      <c r="D1529">
        <v>0.17128299999999999</v>
      </c>
      <c r="E1529">
        <v>0.18354899999999999</v>
      </c>
      <c r="F1529">
        <v>0.18354899999999999</v>
      </c>
      <c r="G1529">
        <v>5784004926</v>
      </c>
    </row>
    <row r="1530" spans="1:7" x14ac:dyDescent="0.35">
      <c r="A1530" s="2">
        <v>44576</v>
      </c>
      <c r="B1530">
        <v>0.183644</v>
      </c>
      <c r="C1530">
        <v>0.19359999999999999</v>
      </c>
      <c r="D1530">
        <v>0.18267600000000001</v>
      </c>
      <c r="E1530">
        <v>0.18510299999999999</v>
      </c>
      <c r="F1530">
        <v>0.18510299999999999</v>
      </c>
      <c r="G1530">
        <v>1878282290</v>
      </c>
    </row>
    <row r="1531" spans="1:7" x14ac:dyDescent="0.35">
      <c r="A1531" s="2">
        <v>44577</v>
      </c>
      <c r="B1531">
        <v>0.18509300000000001</v>
      </c>
      <c r="C1531">
        <v>0.18509300000000001</v>
      </c>
      <c r="D1531">
        <v>0.17532700000000001</v>
      </c>
      <c r="E1531">
        <v>0.177176</v>
      </c>
      <c r="F1531">
        <v>0.177176</v>
      </c>
      <c r="G1531">
        <v>1102750171</v>
      </c>
    </row>
    <row r="1532" spans="1:7" x14ac:dyDescent="0.35">
      <c r="A1532" s="2">
        <v>44578</v>
      </c>
      <c r="B1532">
        <v>0.17718700000000001</v>
      </c>
      <c r="C1532">
        <v>0.177872</v>
      </c>
      <c r="D1532">
        <v>0.16689100000000001</v>
      </c>
      <c r="E1532">
        <v>0.17114499999999999</v>
      </c>
      <c r="F1532">
        <v>0.17114499999999999</v>
      </c>
      <c r="G1532">
        <v>1094379303</v>
      </c>
    </row>
    <row r="1533" spans="1:7" x14ac:dyDescent="0.35">
      <c r="A1533" s="2">
        <v>44579</v>
      </c>
      <c r="B1533">
        <v>0.17108599999999999</v>
      </c>
      <c r="C1533">
        <v>0.17379</v>
      </c>
      <c r="D1533">
        <v>0.16256499999999999</v>
      </c>
      <c r="E1533">
        <v>0.16548499999999999</v>
      </c>
      <c r="F1533">
        <v>0.16548499999999999</v>
      </c>
      <c r="G1533">
        <v>979693368</v>
      </c>
    </row>
    <row r="1534" spans="1:7" x14ac:dyDescent="0.35">
      <c r="A1534" s="2">
        <v>44580</v>
      </c>
      <c r="B1534">
        <v>0.16548499999999999</v>
      </c>
      <c r="C1534">
        <v>0.16864699999999999</v>
      </c>
      <c r="D1534">
        <v>0.16012199999999999</v>
      </c>
      <c r="E1534">
        <v>0.162356</v>
      </c>
      <c r="F1534">
        <v>0.162356</v>
      </c>
      <c r="G1534">
        <v>935006164</v>
      </c>
    </row>
    <row r="1535" spans="1:7" x14ac:dyDescent="0.35">
      <c r="A1535" s="2">
        <v>44581</v>
      </c>
      <c r="B1535">
        <v>0.16234599999999999</v>
      </c>
      <c r="C1535">
        <v>0.168846</v>
      </c>
      <c r="D1535">
        <v>0.15517600000000001</v>
      </c>
      <c r="E1535">
        <v>0.15520400000000001</v>
      </c>
      <c r="F1535">
        <v>0.15520400000000001</v>
      </c>
      <c r="G1535">
        <v>469269658</v>
      </c>
    </row>
    <row r="1536" spans="1:7" x14ac:dyDescent="0.35">
      <c r="A1536" s="2">
        <v>44582</v>
      </c>
      <c r="B1536">
        <v>0.15526300000000001</v>
      </c>
      <c r="C1536">
        <v>0.15715599999999999</v>
      </c>
      <c r="D1536">
        <v>0.14149600000000001</v>
      </c>
      <c r="E1536">
        <v>0.14263999999999999</v>
      </c>
      <c r="F1536">
        <v>0.14263999999999999</v>
      </c>
      <c r="G1536">
        <v>1163061854</v>
      </c>
    </row>
    <row r="1537" spans="1:7" x14ac:dyDescent="0.35">
      <c r="A1537" s="2">
        <v>44583</v>
      </c>
      <c r="B1537">
        <v>0.142651</v>
      </c>
      <c r="C1537">
        <v>0.14502699999999999</v>
      </c>
      <c r="D1537">
        <v>0.12281599999999999</v>
      </c>
      <c r="E1537">
        <v>0.13289200000000001</v>
      </c>
      <c r="F1537">
        <v>0.13289200000000001</v>
      </c>
      <c r="G1537">
        <v>1693524581</v>
      </c>
    </row>
    <row r="1538" spans="1:7" x14ac:dyDescent="0.35">
      <c r="A1538" s="2">
        <v>44584</v>
      </c>
      <c r="B1538">
        <v>0.13295999999999999</v>
      </c>
      <c r="C1538">
        <v>0.143072</v>
      </c>
      <c r="D1538">
        <v>0.13281899999999999</v>
      </c>
      <c r="E1538">
        <v>0.14186299999999999</v>
      </c>
      <c r="F1538">
        <v>0.14186299999999999</v>
      </c>
      <c r="G1538">
        <v>1006234946</v>
      </c>
    </row>
    <row r="1539" spans="1:7" x14ac:dyDescent="0.35">
      <c r="A1539" s="2">
        <v>44585</v>
      </c>
      <c r="B1539">
        <v>0.14188100000000001</v>
      </c>
      <c r="C1539">
        <v>0.14195099999999999</v>
      </c>
      <c r="D1539">
        <v>0.12722</v>
      </c>
      <c r="E1539">
        <v>0.137798</v>
      </c>
      <c r="F1539">
        <v>0.137798</v>
      </c>
      <c r="G1539">
        <v>1446873574</v>
      </c>
    </row>
    <row r="1540" spans="1:7" x14ac:dyDescent="0.35">
      <c r="A1540" s="2">
        <v>44586</v>
      </c>
      <c r="B1540">
        <v>0.13778399999999999</v>
      </c>
      <c r="C1540">
        <v>0.14723600000000001</v>
      </c>
      <c r="D1540">
        <v>0.13323499999999999</v>
      </c>
      <c r="E1540">
        <v>0.14304900000000001</v>
      </c>
      <c r="F1540">
        <v>0.14304900000000001</v>
      </c>
      <c r="G1540">
        <v>1347567750</v>
      </c>
    </row>
    <row r="1541" spans="1:7" x14ac:dyDescent="0.35">
      <c r="A1541" s="2">
        <v>44587</v>
      </c>
      <c r="B1541">
        <v>0.143014</v>
      </c>
      <c r="C1541">
        <v>0.15260299999999999</v>
      </c>
      <c r="D1541">
        <v>0.142152</v>
      </c>
      <c r="E1541">
        <v>0.143789</v>
      </c>
      <c r="F1541">
        <v>0.143789</v>
      </c>
      <c r="G1541">
        <v>1253108115</v>
      </c>
    </row>
    <row r="1542" spans="1:7" x14ac:dyDescent="0.35">
      <c r="A1542" s="2">
        <v>44588</v>
      </c>
      <c r="B1542">
        <v>0.14375599999999999</v>
      </c>
      <c r="C1542">
        <v>0.14501</v>
      </c>
      <c r="D1542">
        <v>0.13694700000000001</v>
      </c>
      <c r="E1542">
        <v>0.14124700000000001</v>
      </c>
      <c r="F1542">
        <v>0.14124700000000001</v>
      </c>
      <c r="G1542">
        <v>608707586</v>
      </c>
    </row>
    <row r="1543" spans="1:7" x14ac:dyDescent="0.35">
      <c r="A1543" s="2">
        <v>44589</v>
      </c>
      <c r="B1543">
        <v>0.14124400000000001</v>
      </c>
      <c r="C1543">
        <v>0.14241300000000001</v>
      </c>
      <c r="D1543">
        <v>0.13838</v>
      </c>
      <c r="E1543">
        <v>0.141656</v>
      </c>
      <c r="F1543">
        <v>0.141656</v>
      </c>
      <c r="G1543">
        <v>506667466</v>
      </c>
    </row>
    <row r="1544" spans="1:7" x14ac:dyDescent="0.35">
      <c r="A1544" s="2">
        <v>44590</v>
      </c>
      <c r="B1544">
        <v>0.141649</v>
      </c>
      <c r="C1544">
        <v>0.143984</v>
      </c>
      <c r="D1544">
        <v>0.14147999999999999</v>
      </c>
      <c r="E1544">
        <v>0.14305599999999999</v>
      </c>
      <c r="F1544">
        <v>0.14305599999999999</v>
      </c>
      <c r="G1544">
        <v>397610776</v>
      </c>
    </row>
    <row r="1545" spans="1:7" x14ac:dyDescent="0.35">
      <c r="A1545" s="2">
        <v>44591</v>
      </c>
      <c r="B1545">
        <v>0.14305699999999999</v>
      </c>
      <c r="C1545">
        <v>0.143515</v>
      </c>
      <c r="D1545">
        <v>0.13875399999999999</v>
      </c>
      <c r="E1545">
        <v>0.13947100000000001</v>
      </c>
      <c r="F1545">
        <v>0.13947100000000001</v>
      </c>
      <c r="G1545">
        <v>363976741</v>
      </c>
    </row>
    <row r="1546" spans="1:7" x14ac:dyDescent="0.35">
      <c r="A1546" s="2">
        <v>44592</v>
      </c>
      <c r="B1546">
        <v>0.13946900000000001</v>
      </c>
      <c r="C1546">
        <v>0.142264</v>
      </c>
      <c r="D1546">
        <v>0.136853</v>
      </c>
      <c r="E1546">
        <v>0.14180499999999999</v>
      </c>
      <c r="F1546">
        <v>0.14180499999999999</v>
      </c>
      <c r="G1546">
        <v>412307174</v>
      </c>
    </row>
    <row r="1547" spans="1:7" x14ac:dyDescent="0.35">
      <c r="A1547" s="2">
        <v>44593</v>
      </c>
      <c r="B1547">
        <v>0.14180499999999999</v>
      </c>
      <c r="C1547">
        <v>0.14412900000000001</v>
      </c>
      <c r="D1547">
        <v>0.141125</v>
      </c>
      <c r="E1547">
        <v>0.14263100000000001</v>
      </c>
      <c r="F1547">
        <v>0.14263100000000001</v>
      </c>
      <c r="G1547">
        <v>409432267</v>
      </c>
    </row>
    <row r="1548" spans="1:7" x14ac:dyDescent="0.35">
      <c r="A1548" s="2">
        <v>44594</v>
      </c>
      <c r="B1548">
        <v>0.142626</v>
      </c>
      <c r="C1548">
        <v>0.14525299999999999</v>
      </c>
      <c r="D1548">
        <v>0.13691800000000001</v>
      </c>
      <c r="E1548">
        <v>0.137235</v>
      </c>
      <c r="F1548">
        <v>0.137235</v>
      </c>
      <c r="G1548">
        <v>483194691</v>
      </c>
    </row>
    <row r="1549" spans="1:7" x14ac:dyDescent="0.35">
      <c r="A1549" s="2">
        <v>44595</v>
      </c>
      <c r="B1549">
        <v>0.137213</v>
      </c>
      <c r="C1549">
        <v>0.13874700000000001</v>
      </c>
      <c r="D1549">
        <v>0.13556499999999999</v>
      </c>
      <c r="E1549">
        <v>0.137541</v>
      </c>
      <c r="F1549">
        <v>0.137541</v>
      </c>
      <c r="G1549">
        <v>383506507</v>
      </c>
    </row>
    <row r="1550" spans="1:7" x14ac:dyDescent="0.35">
      <c r="A1550" s="2">
        <v>44596</v>
      </c>
      <c r="B1550">
        <v>0.13752300000000001</v>
      </c>
      <c r="C1550">
        <v>0.147592</v>
      </c>
      <c r="D1550">
        <v>0.13725000000000001</v>
      </c>
      <c r="E1550">
        <v>0.147503</v>
      </c>
      <c r="F1550">
        <v>0.147503</v>
      </c>
      <c r="G1550">
        <v>580740990</v>
      </c>
    </row>
    <row r="1551" spans="1:7" x14ac:dyDescent="0.35">
      <c r="A1551" s="2">
        <v>44597</v>
      </c>
      <c r="B1551">
        <v>0.147533</v>
      </c>
      <c r="C1551">
        <v>0.15014</v>
      </c>
      <c r="D1551">
        <v>0.14541000000000001</v>
      </c>
      <c r="E1551">
        <v>0.14714099999999999</v>
      </c>
      <c r="F1551">
        <v>0.14714099999999999</v>
      </c>
      <c r="G1551">
        <v>587009429</v>
      </c>
    </row>
    <row r="1552" spans="1:7" x14ac:dyDescent="0.35">
      <c r="A1552" s="2">
        <v>44598</v>
      </c>
      <c r="B1552">
        <v>0.14713999999999999</v>
      </c>
      <c r="C1552">
        <v>0.154775</v>
      </c>
      <c r="D1552">
        <v>0.145258</v>
      </c>
      <c r="E1552">
        <v>0.15376999999999999</v>
      </c>
      <c r="F1552">
        <v>0.15376999999999999</v>
      </c>
      <c r="G1552">
        <v>757004142</v>
      </c>
    </row>
    <row r="1553" spans="1:7" x14ac:dyDescent="0.35">
      <c r="A1553" s="2">
        <v>44599</v>
      </c>
      <c r="B1553">
        <v>0.153803</v>
      </c>
      <c r="C1553">
        <v>0.17158599999999999</v>
      </c>
      <c r="D1553">
        <v>0.15174099999999999</v>
      </c>
      <c r="E1553">
        <v>0.165578</v>
      </c>
      <c r="F1553">
        <v>0.165578</v>
      </c>
      <c r="G1553">
        <v>1791358822</v>
      </c>
    </row>
    <row r="1554" spans="1:7" x14ac:dyDescent="0.35">
      <c r="A1554" s="2">
        <v>44600</v>
      </c>
      <c r="B1554">
        <v>0.165606</v>
      </c>
      <c r="C1554">
        <v>0.16914499999999999</v>
      </c>
      <c r="D1554">
        <v>0.15370900000000001</v>
      </c>
      <c r="E1554">
        <v>0.15840499999999999</v>
      </c>
      <c r="F1554">
        <v>0.15840499999999999</v>
      </c>
      <c r="G1554">
        <v>1190116000</v>
      </c>
    </row>
    <row r="1555" spans="1:7" x14ac:dyDescent="0.35">
      <c r="A1555" s="2">
        <v>44601</v>
      </c>
      <c r="B1555">
        <v>0.158357</v>
      </c>
      <c r="C1555">
        <v>0.16070400000000001</v>
      </c>
      <c r="D1555">
        <v>0.15503500000000001</v>
      </c>
      <c r="E1555">
        <v>0.15912299999999999</v>
      </c>
      <c r="F1555">
        <v>0.15912299999999999</v>
      </c>
      <c r="G1555">
        <v>778670798</v>
      </c>
    </row>
    <row r="1556" spans="1:7" x14ac:dyDescent="0.35">
      <c r="A1556" s="2">
        <v>44602</v>
      </c>
      <c r="B1556">
        <v>0.15914500000000001</v>
      </c>
      <c r="C1556">
        <v>0.160437</v>
      </c>
      <c r="D1556">
        <v>0.15149699999999999</v>
      </c>
      <c r="E1556">
        <v>0.151889</v>
      </c>
      <c r="F1556">
        <v>0.151889</v>
      </c>
      <c r="G1556">
        <v>1053630584</v>
      </c>
    </row>
    <row r="1557" spans="1:7" x14ac:dyDescent="0.35">
      <c r="A1557" s="2">
        <v>44603</v>
      </c>
      <c r="B1557">
        <v>0.151895</v>
      </c>
      <c r="C1557">
        <v>0.15406900000000001</v>
      </c>
      <c r="D1557">
        <v>0.143349</v>
      </c>
      <c r="E1557">
        <v>0.144847</v>
      </c>
      <c r="F1557">
        <v>0.144847</v>
      </c>
      <c r="G1557">
        <v>776730555</v>
      </c>
    </row>
    <row r="1558" spans="1:7" x14ac:dyDescent="0.35">
      <c r="A1558" s="2">
        <v>44604</v>
      </c>
      <c r="B1558">
        <v>0.14485600000000001</v>
      </c>
      <c r="C1558">
        <v>0.147013</v>
      </c>
      <c r="D1558">
        <v>0.141678</v>
      </c>
      <c r="E1558">
        <v>0.14440500000000001</v>
      </c>
      <c r="F1558">
        <v>0.14440500000000001</v>
      </c>
      <c r="G1558">
        <v>602699408</v>
      </c>
    </row>
    <row r="1559" spans="1:7" x14ac:dyDescent="0.35">
      <c r="A1559" s="2">
        <v>44605</v>
      </c>
      <c r="B1559">
        <v>0.14437900000000001</v>
      </c>
      <c r="C1559">
        <v>0.15735399999999999</v>
      </c>
      <c r="D1559">
        <v>0.14403099999999999</v>
      </c>
      <c r="E1559">
        <v>0.148948</v>
      </c>
      <c r="F1559">
        <v>0.148948</v>
      </c>
      <c r="G1559">
        <v>1581065491</v>
      </c>
    </row>
    <row r="1560" spans="1:7" x14ac:dyDescent="0.35">
      <c r="A1560" s="2">
        <v>44606</v>
      </c>
      <c r="B1560">
        <v>0.148869</v>
      </c>
      <c r="C1560">
        <v>0.15013199999999999</v>
      </c>
      <c r="D1560">
        <v>0.143649</v>
      </c>
      <c r="E1560">
        <v>0.14600299999999999</v>
      </c>
      <c r="F1560">
        <v>0.14600299999999999</v>
      </c>
      <c r="G1560">
        <v>898042727</v>
      </c>
    </row>
    <row r="1561" spans="1:7" x14ac:dyDescent="0.35">
      <c r="A1561" s="2">
        <v>44607</v>
      </c>
      <c r="B1561">
        <v>0.14599599999999999</v>
      </c>
      <c r="C1561">
        <v>0.152199</v>
      </c>
      <c r="D1561">
        <v>0.145203</v>
      </c>
      <c r="E1561">
        <v>0.15176100000000001</v>
      </c>
      <c r="F1561">
        <v>0.15176100000000001</v>
      </c>
      <c r="G1561">
        <v>674961496</v>
      </c>
    </row>
    <row r="1562" spans="1:7" x14ac:dyDescent="0.35">
      <c r="A1562" s="2">
        <v>44608</v>
      </c>
      <c r="B1562">
        <v>0.151779</v>
      </c>
      <c r="C1562">
        <v>0.15182399999999999</v>
      </c>
      <c r="D1562">
        <v>0.14677100000000001</v>
      </c>
      <c r="E1562">
        <v>0.14909500000000001</v>
      </c>
      <c r="F1562">
        <v>0.14909500000000001</v>
      </c>
      <c r="G1562">
        <v>505588732</v>
      </c>
    </row>
    <row r="1563" spans="1:7" x14ac:dyDescent="0.35">
      <c r="A1563" s="2">
        <v>44609</v>
      </c>
      <c r="B1563">
        <v>0.14904999999999999</v>
      </c>
      <c r="C1563">
        <v>0.14988899999999999</v>
      </c>
      <c r="D1563">
        <v>0.138071</v>
      </c>
      <c r="E1563">
        <v>0.13855200000000001</v>
      </c>
      <c r="F1563">
        <v>0.13855200000000001</v>
      </c>
      <c r="G1563">
        <v>721382126</v>
      </c>
    </row>
    <row r="1564" spans="1:7" x14ac:dyDescent="0.35">
      <c r="A1564" s="2">
        <v>44610</v>
      </c>
      <c r="B1564">
        <v>0.13859399999999999</v>
      </c>
      <c r="C1564">
        <v>0.142097</v>
      </c>
      <c r="D1564">
        <v>0.13696</v>
      </c>
      <c r="E1564">
        <v>0.138768</v>
      </c>
      <c r="F1564">
        <v>0.138768</v>
      </c>
      <c r="G1564">
        <v>563817289</v>
      </c>
    </row>
    <row r="1565" spans="1:7" x14ac:dyDescent="0.35">
      <c r="A1565" s="2">
        <v>44611</v>
      </c>
      <c r="B1565">
        <v>0.138764</v>
      </c>
      <c r="C1565">
        <v>0.14590600000000001</v>
      </c>
      <c r="D1565">
        <v>0.13875100000000001</v>
      </c>
      <c r="E1565">
        <v>0.141206</v>
      </c>
      <c r="F1565">
        <v>0.141206</v>
      </c>
      <c r="G1565">
        <v>655782652</v>
      </c>
    </row>
    <row r="1566" spans="1:7" x14ac:dyDescent="0.35">
      <c r="A1566" s="2">
        <v>44612</v>
      </c>
      <c r="B1566">
        <v>0.14119699999999999</v>
      </c>
      <c r="C1566">
        <v>0.14119699999999999</v>
      </c>
      <c r="D1566">
        <v>0.135852</v>
      </c>
      <c r="E1566">
        <v>0.13686799999999999</v>
      </c>
      <c r="F1566">
        <v>0.13686799999999999</v>
      </c>
      <c r="G1566">
        <v>490138547</v>
      </c>
    </row>
    <row r="1567" spans="1:7" x14ac:dyDescent="0.35">
      <c r="A1567" s="2">
        <v>44613</v>
      </c>
      <c r="B1567">
        <v>0.13683799999999999</v>
      </c>
      <c r="C1567">
        <v>0.141345</v>
      </c>
      <c r="D1567">
        <v>0.128246</v>
      </c>
      <c r="E1567">
        <v>0.12848999999999999</v>
      </c>
      <c r="F1567">
        <v>0.12848999999999999</v>
      </c>
      <c r="G1567">
        <v>913773124</v>
      </c>
    </row>
    <row r="1568" spans="1:7" x14ac:dyDescent="0.35">
      <c r="A1568" s="2">
        <v>44614</v>
      </c>
      <c r="B1568">
        <v>0.12848799999999999</v>
      </c>
      <c r="C1568">
        <v>0.13169600000000001</v>
      </c>
      <c r="D1568">
        <v>0.125365</v>
      </c>
      <c r="E1568">
        <v>0.131553</v>
      </c>
      <c r="F1568">
        <v>0.131553</v>
      </c>
      <c r="G1568">
        <v>711967119</v>
      </c>
    </row>
    <row r="1569" spans="1:7" x14ac:dyDescent="0.35">
      <c r="A1569" s="2">
        <v>44615</v>
      </c>
      <c r="B1569">
        <v>0.13156100000000001</v>
      </c>
      <c r="C1569">
        <v>0.13533700000000001</v>
      </c>
      <c r="D1569">
        <v>0.12784599999999999</v>
      </c>
      <c r="E1569">
        <v>0.12784599999999999</v>
      </c>
      <c r="F1569">
        <v>0.12784599999999999</v>
      </c>
      <c r="G1569">
        <v>587472906</v>
      </c>
    </row>
    <row r="1570" spans="1:7" x14ac:dyDescent="0.35">
      <c r="A1570" s="2">
        <v>44616</v>
      </c>
      <c r="B1570">
        <v>0.12782099999999999</v>
      </c>
      <c r="C1570">
        <v>0.12785099999999999</v>
      </c>
      <c r="D1570">
        <v>0.109555</v>
      </c>
      <c r="E1570">
        <v>0.12381300000000001</v>
      </c>
      <c r="F1570">
        <v>0.12381300000000001</v>
      </c>
      <c r="G1570">
        <v>2046477370</v>
      </c>
    </row>
    <row r="1571" spans="1:7" x14ac:dyDescent="0.35">
      <c r="A1571" s="2">
        <v>44617</v>
      </c>
      <c r="B1571">
        <v>0.12384299999999999</v>
      </c>
      <c r="C1571">
        <v>0.12818099999999999</v>
      </c>
      <c r="D1571">
        <v>0.12098299999999999</v>
      </c>
      <c r="E1571">
        <v>0.12757599999999999</v>
      </c>
      <c r="F1571">
        <v>0.12757599999999999</v>
      </c>
      <c r="G1571">
        <v>805161073</v>
      </c>
    </row>
    <row r="1572" spans="1:7" x14ac:dyDescent="0.35">
      <c r="A1572" s="2">
        <v>44618</v>
      </c>
      <c r="B1572">
        <v>0.12756799999999999</v>
      </c>
      <c r="C1572">
        <v>0.13007099999999999</v>
      </c>
      <c r="D1572">
        <v>0.12619900000000001</v>
      </c>
      <c r="E1572">
        <v>0.12764700000000001</v>
      </c>
      <c r="F1572">
        <v>0.12764700000000001</v>
      </c>
      <c r="G1572">
        <v>535575654</v>
      </c>
    </row>
    <row r="1573" spans="1:7" x14ac:dyDescent="0.35">
      <c r="A1573" s="2">
        <v>44619</v>
      </c>
      <c r="B1573">
        <v>0.127639</v>
      </c>
      <c r="C1573">
        <v>0.12823499999999999</v>
      </c>
      <c r="D1573">
        <v>0.12205299999999999</v>
      </c>
      <c r="E1573">
        <v>0.123111</v>
      </c>
      <c r="F1573">
        <v>0.123111</v>
      </c>
      <c r="G1573">
        <v>592809151</v>
      </c>
    </row>
    <row r="1574" spans="1:7" x14ac:dyDescent="0.35">
      <c r="A1574" s="2">
        <v>44620</v>
      </c>
      <c r="B1574">
        <v>0.12311800000000001</v>
      </c>
      <c r="C1574">
        <v>0.13447899999999999</v>
      </c>
      <c r="D1574">
        <v>0.12195400000000001</v>
      </c>
      <c r="E1574">
        <v>0.133156</v>
      </c>
      <c r="F1574">
        <v>0.133156</v>
      </c>
      <c r="G1574">
        <v>765755924</v>
      </c>
    </row>
    <row r="1575" spans="1:7" x14ac:dyDescent="0.35">
      <c r="A1575" s="2">
        <v>44621</v>
      </c>
      <c r="B1575">
        <v>0.13317399999999999</v>
      </c>
      <c r="C1575">
        <v>0.13772999999999999</v>
      </c>
      <c r="D1575">
        <v>0.13046199999999999</v>
      </c>
      <c r="E1575">
        <v>0.133938</v>
      </c>
      <c r="F1575">
        <v>0.133938</v>
      </c>
      <c r="G1575">
        <v>876604512</v>
      </c>
    </row>
    <row r="1576" spans="1:7" x14ac:dyDescent="0.35">
      <c r="A1576" s="2">
        <v>44622</v>
      </c>
      <c r="B1576">
        <v>0.133964</v>
      </c>
      <c r="C1576">
        <v>0.136214</v>
      </c>
      <c r="D1576">
        <v>0.13123199999999999</v>
      </c>
      <c r="E1576">
        <v>0.13299</v>
      </c>
      <c r="F1576">
        <v>0.13299</v>
      </c>
      <c r="G1576">
        <v>709536320</v>
      </c>
    </row>
    <row r="1577" spans="1:7" x14ac:dyDescent="0.35">
      <c r="A1577" s="2">
        <v>44623</v>
      </c>
      <c r="B1577">
        <v>0.13299800000000001</v>
      </c>
      <c r="C1577">
        <v>0.13364899999999999</v>
      </c>
      <c r="D1577">
        <v>0.12781000000000001</v>
      </c>
      <c r="E1577">
        <v>0.12961</v>
      </c>
      <c r="F1577">
        <v>0.12961</v>
      </c>
      <c r="G1577">
        <v>518193386</v>
      </c>
    </row>
    <row r="1578" spans="1:7" x14ac:dyDescent="0.35">
      <c r="A1578" s="2">
        <v>44624</v>
      </c>
      <c r="B1578">
        <v>0.129631</v>
      </c>
      <c r="C1578">
        <v>0.129856</v>
      </c>
      <c r="D1578">
        <v>0.121544</v>
      </c>
      <c r="E1578">
        <v>0.12259100000000001</v>
      </c>
      <c r="F1578">
        <v>0.12259100000000001</v>
      </c>
      <c r="G1578">
        <v>650665594</v>
      </c>
    </row>
    <row r="1579" spans="1:7" x14ac:dyDescent="0.35">
      <c r="A1579" s="2">
        <v>44625</v>
      </c>
      <c r="B1579">
        <v>0.122614</v>
      </c>
      <c r="C1579">
        <v>0.12537499999999999</v>
      </c>
      <c r="D1579">
        <v>0.121572</v>
      </c>
      <c r="E1579">
        <v>0.124996</v>
      </c>
      <c r="F1579">
        <v>0.124996</v>
      </c>
      <c r="G1579">
        <v>334091552</v>
      </c>
    </row>
    <row r="1580" spans="1:7" x14ac:dyDescent="0.35">
      <c r="A1580" s="2">
        <v>44626</v>
      </c>
      <c r="B1580">
        <v>0.125025</v>
      </c>
      <c r="C1580">
        <v>0.125611</v>
      </c>
      <c r="D1580">
        <v>0.120384</v>
      </c>
      <c r="E1580">
        <v>0.120766</v>
      </c>
      <c r="F1580">
        <v>0.120766</v>
      </c>
      <c r="G1580">
        <v>400458464</v>
      </c>
    </row>
    <row r="1581" spans="1:7" x14ac:dyDescent="0.35">
      <c r="A1581" s="2">
        <v>44627</v>
      </c>
      <c r="B1581">
        <v>0.120769</v>
      </c>
      <c r="C1581">
        <v>0.12256300000000001</v>
      </c>
      <c r="D1581">
        <v>0.11501500000000001</v>
      </c>
      <c r="E1581">
        <v>0.117105</v>
      </c>
      <c r="F1581">
        <v>0.117105</v>
      </c>
      <c r="G1581">
        <v>513014829</v>
      </c>
    </row>
    <row r="1582" spans="1:7" x14ac:dyDescent="0.35">
      <c r="A1582" s="2">
        <v>44628</v>
      </c>
      <c r="B1582">
        <v>0.117106</v>
      </c>
      <c r="C1582">
        <v>0.119724</v>
      </c>
      <c r="D1582">
        <v>0.115838</v>
      </c>
      <c r="E1582">
        <v>0.11702899999999999</v>
      </c>
      <c r="F1582">
        <v>0.11702899999999999</v>
      </c>
      <c r="G1582">
        <v>491414294</v>
      </c>
    </row>
    <row r="1583" spans="1:7" x14ac:dyDescent="0.35">
      <c r="A1583" s="2">
        <v>44629</v>
      </c>
      <c r="B1583">
        <v>0.117047</v>
      </c>
      <c r="C1583">
        <v>0.123734</v>
      </c>
      <c r="D1583">
        <v>0.11676599999999999</v>
      </c>
      <c r="E1583">
        <v>0.121588</v>
      </c>
      <c r="F1583">
        <v>0.121588</v>
      </c>
      <c r="G1583">
        <v>519157507</v>
      </c>
    </row>
    <row r="1584" spans="1:7" x14ac:dyDescent="0.35">
      <c r="A1584" s="2">
        <v>44630</v>
      </c>
      <c r="B1584">
        <v>0.121572</v>
      </c>
      <c r="C1584">
        <v>0.121612</v>
      </c>
      <c r="D1584">
        <v>0.115532</v>
      </c>
      <c r="E1584">
        <v>0.116885</v>
      </c>
      <c r="F1584">
        <v>0.116885</v>
      </c>
      <c r="G1584">
        <v>513641345</v>
      </c>
    </row>
    <row r="1585" spans="1:7" x14ac:dyDescent="0.35">
      <c r="A1585" s="2">
        <v>44631</v>
      </c>
      <c r="B1585">
        <v>0.116893</v>
      </c>
      <c r="C1585">
        <v>0.118293</v>
      </c>
      <c r="D1585">
        <v>0.11457000000000001</v>
      </c>
      <c r="E1585">
        <v>0.115602</v>
      </c>
      <c r="F1585">
        <v>0.115602</v>
      </c>
      <c r="G1585">
        <v>388727358</v>
      </c>
    </row>
    <row r="1586" spans="1:7" x14ac:dyDescent="0.35">
      <c r="A1586" s="2">
        <v>44632</v>
      </c>
      <c r="B1586">
        <v>0.115608</v>
      </c>
      <c r="C1586">
        <v>0.117239</v>
      </c>
      <c r="D1586">
        <v>0.115132</v>
      </c>
      <c r="E1586">
        <v>0.115136</v>
      </c>
      <c r="F1586">
        <v>0.115136</v>
      </c>
      <c r="G1586">
        <v>235277001</v>
      </c>
    </row>
    <row r="1587" spans="1:7" x14ac:dyDescent="0.35">
      <c r="A1587" s="2">
        <v>44633</v>
      </c>
      <c r="B1587">
        <v>0.11508</v>
      </c>
      <c r="C1587">
        <v>0.116231</v>
      </c>
      <c r="D1587">
        <v>0.11068600000000001</v>
      </c>
      <c r="E1587">
        <v>0.111608</v>
      </c>
      <c r="F1587">
        <v>0.111608</v>
      </c>
      <c r="G1587">
        <v>373430106</v>
      </c>
    </row>
    <row r="1588" spans="1:7" x14ac:dyDescent="0.35">
      <c r="A1588" s="2">
        <v>44634</v>
      </c>
      <c r="B1588">
        <v>0.111607</v>
      </c>
      <c r="C1588">
        <v>0.118967</v>
      </c>
      <c r="D1588">
        <v>0.110817</v>
      </c>
      <c r="E1588">
        <v>0.114048</v>
      </c>
      <c r="F1588">
        <v>0.114048</v>
      </c>
      <c r="G1588">
        <v>822092169</v>
      </c>
    </row>
    <row r="1589" spans="1:7" x14ac:dyDescent="0.35">
      <c r="A1589" s="2">
        <v>44635</v>
      </c>
      <c r="B1589">
        <v>0.11404300000000001</v>
      </c>
      <c r="C1589">
        <v>0.114213</v>
      </c>
      <c r="D1589">
        <v>0.11093699999999999</v>
      </c>
      <c r="E1589">
        <v>0.112784</v>
      </c>
      <c r="F1589">
        <v>0.112784</v>
      </c>
      <c r="G1589">
        <v>400614617</v>
      </c>
    </row>
    <row r="1590" spans="1:7" x14ac:dyDescent="0.35">
      <c r="A1590" s="2">
        <v>44636</v>
      </c>
      <c r="B1590">
        <v>0.112779</v>
      </c>
      <c r="C1590">
        <v>0.116908</v>
      </c>
      <c r="D1590">
        <v>0.11236400000000001</v>
      </c>
      <c r="E1590">
        <v>0.116908</v>
      </c>
      <c r="F1590">
        <v>0.116908</v>
      </c>
      <c r="G1590">
        <v>537170937</v>
      </c>
    </row>
    <row r="1591" spans="1:7" x14ac:dyDescent="0.35">
      <c r="A1591" s="2">
        <v>44637</v>
      </c>
      <c r="B1591">
        <v>0.116907</v>
      </c>
      <c r="C1591">
        <v>0.11871</v>
      </c>
      <c r="D1591">
        <v>0.116281</v>
      </c>
      <c r="E1591">
        <v>0.11650199999999999</v>
      </c>
      <c r="F1591">
        <v>0.11650199999999999</v>
      </c>
      <c r="G1591">
        <v>412838814</v>
      </c>
    </row>
    <row r="1592" spans="1:7" x14ac:dyDescent="0.35">
      <c r="A1592" s="2">
        <v>44638</v>
      </c>
      <c r="B1592">
        <v>0.11649</v>
      </c>
      <c r="C1592">
        <v>0.119375</v>
      </c>
      <c r="D1592">
        <v>0.114568</v>
      </c>
      <c r="E1592">
        <v>0.119306</v>
      </c>
      <c r="F1592">
        <v>0.119306</v>
      </c>
      <c r="G1592">
        <v>410862503</v>
      </c>
    </row>
    <row r="1593" spans="1:7" x14ac:dyDescent="0.35">
      <c r="A1593" s="2">
        <v>44639</v>
      </c>
      <c r="B1593">
        <v>0.119278</v>
      </c>
      <c r="C1593">
        <v>0.124573</v>
      </c>
      <c r="D1593">
        <v>0.11853</v>
      </c>
      <c r="E1593">
        <v>0.123569</v>
      </c>
      <c r="F1593">
        <v>0.123569</v>
      </c>
      <c r="G1593">
        <v>628081786</v>
      </c>
    </row>
    <row r="1594" spans="1:7" x14ac:dyDescent="0.35">
      <c r="A1594" s="2">
        <v>44640</v>
      </c>
      <c r="B1594">
        <v>0.12357899999999999</v>
      </c>
      <c r="C1594">
        <v>0.123919</v>
      </c>
      <c r="D1594">
        <v>0.117991</v>
      </c>
      <c r="E1594">
        <v>0.119154</v>
      </c>
      <c r="F1594">
        <v>0.119154</v>
      </c>
      <c r="G1594">
        <v>428111799</v>
      </c>
    </row>
    <row r="1595" spans="1:7" x14ac:dyDescent="0.35">
      <c r="A1595" s="2">
        <v>44641</v>
      </c>
      <c r="B1595">
        <v>0.119146</v>
      </c>
      <c r="C1595">
        <v>0.121332</v>
      </c>
      <c r="D1595">
        <v>0.11830599999999999</v>
      </c>
      <c r="E1595">
        <v>0.119339</v>
      </c>
      <c r="F1595">
        <v>0.119339</v>
      </c>
      <c r="G1595">
        <v>439486516</v>
      </c>
    </row>
    <row r="1596" spans="1:7" x14ac:dyDescent="0.35">
      <c r="A1596" s="2">
        <v>44642</v>
      </c>
      <c r="B1596">
        <v>0.11933299999999999</v>
      </c>
      <c r="C1596">
        <v>0.12534999999999999</v>
      </c>
      <c r="D1596">
        <v>0.11901399999999999</v>
      </c>
      <c r="E1596">
        <v>0.12248100000000001</v>
      </c>
      <c r="F1596">
        <v>0.12248100000000001</v>
      </c>
      <c r="G1596">
        <v>610507111</v>
      </c>
    </row>
    <row r="1597" spans="1:7" x14ac:dyDescent="0.35">
      <c r="A1597" s="2">
        <v>44643</v>
      </c>
      <c r="B1597">
        <v>0.122487</v>
      </c>
      <c r="C1597">
        <v>0.130713</v>
      </c>
      <c r="D1597">
        <v>0.121361</v>
      </c>
      <c r="E1597">
        <v>0.12972700000000001</v>
      </c>
      <c r="F1597">
        <v>0.12972700000000001</v>
      </c>
      <c r="G1597">
        <v>998922753</v>
      </c>
    </row>
    <row r="1598" spans="1:7" x14ac:dyDescent="0.35">
      <c r="A1598" s="2">
        <v>44644</v>
      </c>
      <c r="B1598">
        <v>0.129722</v>
      </c>
      <c r="C1598">
        <v>0.14060500000000001</v>
      </c>
      <c r="D1598">
        <v>0.12845500000000001</v>
      </c>
      <c r="E1598">
        <v>0.13655</v>
      </c>
      <c r="F1598">
        <v>0.13655</v>
      </c>
      <c r="G1598">
        <v>2017926806</v>
      </c>
    </row>
    <row r="1599" spans="1:7" x14ac:dyDescent="0.35">
      <c r="A1599" s="2">
        <v>44645</v>
      </c>
      <c r="B1599">
        <v>0.136603</v>
      </c>
      <c r="C1599">
        <v>0.13727500000000001</v>
      </c>
      <c r="D1599">
        <v>0.12878200000000001</v>
      </c>
      <c r="E1599">
        <v>0.13101299999999999</v>
      </c>
      <c r="F1599">
        <v>0.13101299999999999</v>
      </c>
      <c r="G1599">
        <v>882486375</v>
      </c>
    </row>
    <row r="1600" spans="1:7" x14ac:dyDescent="0.35">
      <c r="A1600" s="2">
        <v>44646</v>
      </c>
      <c r="B1600">
        <v>0.13100999999999999</v>
      </c>
      <c r="C1600">
        <v>0.13649500000000001</v>
      </c>
      <c r="D1600">
        <v>0.12987799999999999</v>
      </c>
      <c r="E1600">
        <v>0.13586799999999999</v>
      </c>
      <c r="F1600">
        <v>0.13586799999999999</v>
      </c>
      <c r="G1600">
        <v>610401998</v>
      </c>
    </row>
    <row r="1601" spans="1:7" x14ac:dyDescent="0.35">
      <c r="A1601" s="2">
        <v>44647</v>
      </c>
      <c r="B1601">
        <v>0.13589999999999999</v>
      </c>
      <c r="C1601">
        <v>0.14485799999999999</v>
      </c>
      <c r="D1601">
        <v>0.13570299999999999</v>
      </c>
      <c r="E1601">
        <v>0.144732</v>
      </c>
      <c r="F1601">
        <v>0.144732</v>
      </c>
      <c r="G1601">
        <v>1445019558</v>
      </c>
    </row>
    <row r="1602" spans="1:7" x14ac:dyDescent="0.35">
      <c r="A1602" s="2">
        <v>44648</v>
      </c>
      <c r="B1602">
        <v>0.14472499999999999</v>
      </c>
      <c r="C1602">
        <v>0.15273700000000001</v>
      </c>
      <c r="D1602">
        <v>0.142457</v>
      </c>
      <c r="E1602">
        <v>0.14265700000000001</v>
      </c>
      <c r="F1602">
        <v>0.14265700000000001</v>
      </c>
      <c r="G1602">
        <v>1476875507</v>
      </c>
    </row>
    <row r="1603" spans="1:7" x14ac:dyDescent="0.35">
      <c r="A1603" s="2">
        <v>44649</v>
      </c>
      <c r="B1603">
        <v>0.14255699999999999</v>
      </c>
      <c r="C1603">
        <v>0.148559</v>
      </c>
      <c r="D1603">
        <v>0.14129</v>
      </c>
      <c r="E1603">
        <v>0.14446999999999999</v>
      </c>
      <c r="F1603">
        <v>0.14446999999999999</v>
      </c>
      <c r="G1603">
        <v>961074557</v>
      </c>
    </row>
    <row r="1604" spans="1:7" x14ac:dyDescent="0.35">
      <c r="A1604" s="2">
        <v>44650</v>
      </c>
      <c r="B1604">
        <v>0.144456</v>
      </c>
      <c r="C1604">
        <v>0.14499699999999999</v>
      </c>
      <c r="D1604">
        <v>0.13988</v>
      </c>
      <c r="E1604">
        <v>0.14321</v>
      </c>
      <c r="F1604">
        <v>0.14321</v>
      </c>
      <c r="G1604">
        <v>884305263</v>
      </c>
    </row>
    <row r="1605" spans="1:7" x14ac:dyDescent="0.35">
      <c r="A1605" s="2">
        <v>44651</v>
      </c>
      <c r="B1605">
        <v>0.14318400000000001</v>
      </c>
      <c r="C1605">
        <v>0.14721999999999999</v>
      </c>
      <c r="D1605">
        <v>0.13717199999999999</v>
      </c>
      <c r="E1605">
        <v>0.137826</v>
      </c>
      <c r="F1605">
        <v>0.137826</v>
      </c>
      <c r="G1605">
        <v>1055136949</v>
      </c>
    </row>
    <row r="1606" spans="1:7" x14ac:dyDescent="0.35">
      <c r="A1606" s="2">
        <v>44652</v>
      </c>
      <c r="B1606">
        <v>0.13792199999999999</v>
      </c>
      <c r="C1606">
        <v>0.14239399999999999</v>
      </c>
      <c r="D1606">
        <v>0.13320899999999999</v>
      </c>
      <c r="E1606">
        <v>0.141315</v>
      </c>
      <c r="F1606">
        <v>0.141315</v>
      </c>
      <c r="G1606">
        <v>877530017</v>
      </c>
    </row>
    <row r="1607" spans="1:7" x14ac:dyDescent="0.35">
      <c r="A1607" s="2">
        <v>44653</v>
      </c>
      <c r="B1607">
        <v>0.14130999999999999</v>
      </c>
      <c r="C1607">
        <v>0.144069</v>
      </c>
      <c r="D1607">
        <v>0.13888200000000001</v>
      </c>
      <c r="E1607">
        <v>0.13891300000000001</v>
      </c>
      <c r="F1607">
        <v>0.13891300000000001</v>
      </c>
      <c r="G1607">
        <v>682408266</v>
      </c>
    </row>
    <row r="1608" spans="1:7" x14ac:dyDescent="0.35">
      <c r="A1608" s="2">
        <v>44654</v>
      </c>
      <c r="B1608">
        <v>0.138903</v>
      </c>
      <c r="C1608">
        <v>0.148558</v>
      </c>
      <c r="D1608">
        <v>0.13708799999999999</v>
      </c>
      <c r="E1608">
        <v>0.146453</v>
      </c>
      <c r="F1608">
        <v>0.146453</v>
      </c>
      <c r="G1608">
        <v>1047399132</v>
      </c>
    </row>
    <row r="1609" spans="1:7" x14ac:dyDescent="0.35">
      <c r="A1609" s="2">
        <v>44655</v>
      </c>
      <c r="B1609">
        <v>0.14641299999999999</v>
      </c>
      <c r="C1609">
        <v>0.15531200000000001</v>
      </c>
      <c r="D1609">
        <v>0.142008</v>
      </c>
      <c r="E1609">
        <v>0.148591</v>
      </c>
      <c r="F1609">
        <v>0.148591</v>
      </c>
      <c r="G1609">
        <v>2253509569</v>
      </c>
    </row>
    <row r="1610" spans="1:7" x14ac:dyDescent="0.35">
      <c r="A1610" s="2">
        <v>44656</v>
      </c>
      <c r="B1610">
        <v>0.148614</v>
      </c>
      <c r="C1610">
        <v>0.17804500000000001</v>
      </c>
      <c r="D1610">
        <v>0.147727</v>
      </c>
      <c r="E1610">
        <v>0.17290700000000001</v>
      </c>
      <c r="F1610">
        <v>0.17290700000000001</v>
      </c>
      <c r="G1610">
        <v>5230288678</v>
      </c>
    </row>
    <row r="1611" spans="1:7" x14ac:dyDescent="0.35">
      <c r="A1611" s="2">
        <v>44657</v>
      </c>
      <c r="B1611">
        <v>0.172485</v>
      </c>
      <c r="C1611">
        <v>0.17349700000000001</v>
      </c>
      <c r="D1611">
        <v>0.143291</v>
      </c>
      <c r="E1611">
        <v>0.14341699999999999</v>
      </c>
      <c r="F1611">
        <v>0.14341699999999999</v>
      </c>
      <c r="G1611">
        <v>3729047979</v>
      </c>
    </row>
    <row r="1612" spans="1:7" x14ac:dyDescent="0.35">
      <c r="A1612" s="2">
        <v>44658</v>
      </c>
      <c r="B1612">
        <v>0.143432</v>
      </c>
      <c r="C1612">
        <v>0.14802799999999999</v>
      </c>
      <c r="D1612">
        <v>0.14131199999999999</v>
      </c>
      <c r="E1612">
        <v>0.14610200000000001</v>
      </c>
      <c r="F1612">
        <v>0.14610200000000001</v>
      </c>
      <c r="G1612">
        <v>1420790611</v>
      </c>
    </row>
    <row r="1613" spans="1:7" x14ac:dyDescent="0.35">
      <c r="A1613" s="2">
        <v>44659</v>
      </c>
      <c r="B1613">
        <v>0.14610600000000001</v>
      </c>
      <c r="C1613">
        <v>0.15271599999999999</v>
      </c>
      <c r="D1613">
        <v>0.14160800000000001</v>
      </c>
      <c r="E1613">
        <v>0.14254900000000001</v>
      </c>
      <c r="F1613">
        <v>0.14254900000000001</v>
      </c>
      <c r="G1613">
        <v>1683800631</v>
      </c>
    </row>
    <row r="1614" spans="1:7" x14ac:dyDescent="0.35">
      <c r="A1614" s="2">
        <v>44660</v>
      </c>
      <c r="B1614">
        <v>0.142544</v>
      </c>
      <c r="C1614">
        <v>0.14446200000000001</v>
      </c>
      <c r="D1614">
        <v>0.14141599999999999</v>
      </c>
      <c r="E1614">
        <v>0.14430299999999999</v>
      </c>
      <c r="F1614">
        <v>0.14430299999999999</v>
      </c>
      <c r="G1614">
        <v>523997409</v>
      </c>
    </row>
    <row r="1615" spans="1:7" x14ac:dyDescent="0.35">
      <c r="A1615" s="2">
        <v>44661</v>
      </c>
      <c r="B1615">
        <v>0.14430399999999999</v>
      </c>
      <c r="C1615">
        <v>0.156972</v>
      </c>
      <c r="D1615">
        <v>0.14386299999999999</v>
      </c>
      <c r="E1615">
        <v>0.149535</v>
      </c>
      <c r="F1615">
        <v>0.149535</v>
      </c>
      <c r="G1615">
        <v>1931829669</v>
      </c>
    </row>
    <row r="1616" spans="1:7" x14ac:dyDescent="0.35">
      <c r="A1616" s="2">
        <v>44662</v>
      </c>
      <c r="B1616">
        <v>0.14937400000000001</v>
      </c>
      <c r="C1616">
        <v>0.15129200000000001</v>
      </c>
      <c r="D1616">
        <v>0.13381799999999999</v>
      </c>
      <c r="E1616">
        <v>0.134654</v>
      </c>
      <c r="F1616">
        <v>0.134654</v>
      </c>
      <c r="G1616">
        <v>1515679359</v>
      </c>
    </row>
    <row r="1617" spans="1:7" x14ac:dyDescent="0.35">
      <c r="A1617" s="2">
        <v>44663</v>
      </c>
      <c r="B1617">
        <v>0.13465199999999999</v>
      </c>
      <c r="C1617">
        <v>0.144122</v>
      </c>
      <c r="D1617">
        <v>0.134243</v>
      </c>
      <c r="E1617">
        <v>0.138076</v>
      </c>
      <c r="F1617">
        <v>0.138076</v>
      </c>
      <c r="G1617">
        <v>1214105682</v>
      </c>
    </row>
    <row r="1618" spans="1:7" x14ac:dyDescent="0.35">
      <c r="A1618" s="2">
        <v>44664</v>
      </c>
      <c r="B1618">
        <v>0.13807</v>
      </c>
      <c r="C1618">
        <v>0.14260800000000001</v>
      </c>
      <c r="D1618">
        <v>0.13706699999999999</v>
      </c>
      <c r="E1618">
        <v>0.14008000000000001</v>
      </c>
      <c r="F1618">
        <v>0.14008000000000001</v>
      </c>
      <c r="G1618">
        <v>890728707</v>
      </c>
    </row>
    <row r="1619" spans="1:7" x14ac:dyDescent="0.35">
      <c r="A1619" s="2">
        <v>44665</v>
      </c>
      <c r="B1619">
        <v>0.14005300000000001</v>
      </c>
      <c r="C1619">
        <v>0.14663300000000001</v>
      </c>
      <c r="D1619">
        <v>0.138101</v>
      </c>
      <c r="E1619">
        <v>0.14391999999999999</v>
      </c>
      <c r="F1619">
        <v>0.14391999999999999</v>
      </c>
      <c r="G1619">
        <v>1759067761</v>
      </c>
    </row>
    <row r="1620" spans="1:7" x14ac:dyDescent="0.35">
      <c r="A1620" s="2">
        <v>44666</v>
      </c>
      <c r="B1620">
        <v>0.14391699999999999</v>
      </c>
      <c r="C1620">
        <v>0.149287</v>
      </c>
      <c r="D1620">
        <v>0.14276700000000001</v>
      </c>
      <c r="E1620">
        <v>0.14602599999999999</v>
      </c>
      <c r="F1620">
        <v>0.14602599999999999</v>
      </c>
      <c r="G1620">
        <v>1140382087</v>
      </c>
    </row>
    <row r="1621" spans="1:7" x14ac:dyDescent="0.35">
      <c r="A1621" s="2">
        <v>44667</v>
      </c>
      <c r="B1621">
        <v>0.14601700000000001</v>
      </c>
      <c r="C1621">
        <v>0.147811</v>
      </c>
      <c r="D1621">
        <v>0.142093</v>
      </c>
      <c r="E1621">
        <v>0.14371200000000001</v>
      </c>
      <c r="F1621">
        <v>0.14371200000000001</v>
      </c>
      <c r="G1621">
        <v>584019179</v>
      </c>
    </row>
    <row r="1622" spans="1:7" x14ac:dyDescent="0.35">
      <c r="A1622" s="2">
        <v>44668</v>
      </c>
      <c r="B1622">
        <v>0.14369299999999999</v>
      </c>
      <c r="C1622">
        <v>0.144709</v>
      </c>
      <c r="D1622">
        <v>0.13899500000000001</v>
      </c>
      <c r="E1622">
        <v>0.139459</v>
      </c>
      <c r="F1622">
        <v>0.139459</v>
      </c>
      <c r="G1622">
        <v>636442285</v>
      </c>
    </row>
    <row r="1623" spans="1:7" x14ac:dyDescent="0.35">
      <c r="A1623" s="2">
        <v>44669</v>
      </c>
      <c r="B1623">
        <v>0.13947100000000001</v>
      </c>
      <c r="C1623">
        <v>0.140461</v>
      </c>
      <c r="D1623">
        <v>0.134384</v>
      </c>
      <c r="E1623">
        <v>0.14028599999999999</v>
      </c>
      <c r="F1623">
        <v>0.14028599999999999</v>
      </c>
      <c r="G1623">
        <v>909718484</v>
      </c>
    </row>
    <row r="1624" spans="1:7" x14ac:dyDescent="0.35">
      <c r="A1624" s="2">
        <v>44670</v>
      </c>
      <c r="B1624">
        <v>0.14029700000000001</v>
      </c>
      <c r="C1624">
        <v>0.14414099999999999</v>
      </c>
      <c r="D1624">
        <v>0.13950000000000001</v>
      </c>
      <c r="E1624">
        <v>0.14266499999999999</v>
      </c>
      <c r="F1624">
        <v>0.14266499999999999</v>
      </c>
      <c r="G1624">
        <v>679511647</v>
      </c>
    </row>
    <row r="1625" spans="1:7" x14ac:dyDescent="0.35">
      <c r="A1625" s="2">
        <v>44671</v>
      </c>
      <c r="B1625">
        <v>0.142677</v>
      </c>
      <c r="C1625">
        <v>0.14624100000000001</v>
      </c>
      <c r="D1625">
        <v>0.139595</v>
      </c>
      <c r="E1625">
        <v>0.140878</v>
      </c>
      <c r="F1625">
        <v>0.140878</v>
      </c>
      <c r="G1625">
        <v>1068542289</v>
      </c>
    </row>
    <row r="1626" spans="1:7" x14ac:dyDescent="0.35">
      <c r="A1626" s="2">
        <v>44672</v>
      </c>
      <c r="B1626">
        <v>0.14086799999999999</v>
      </c>
      <c r="C1626">
        <v>0.14244799999999999</v>
      </c>
      <c r="D1626">
        <v>0.13525499999999999</v>
      </c>
      <c r="E1626">
        <v>0.13636499999999999</v>
      </c>
      <c r="F1626">
        <v>0.13636499999999999</v>
      </c>
      <c r="G1626">
        <v>740549793</v>
      </c>
    </row>
    <row r="1627" spans="1:7" x14ac:dyDescent="0.35">
      <c r="A1627" s="2">
        <v>44673</v>
      </c>
      <c r="B1627">
        <v>0.13635700000000001</v>
      </c>
      <c r="C1627">
        <v>0.137908</v>
      </c>
      <c r="D1627">
        <v>0.13498499999999999</v>
      </c>
      <c r="E1627">
        <v>0.13639499999999999</v>
      </c>
      <c r="F1627">
        <v>0.13639499999999999</v>
      </c>
      <c r="G1627">
        <v>505251263</v>
      </c>
    </row>
    <row r="1628" spans="1:7" x14ac:dyDescent="0.35">
      <c r="A1628" s="2">
        <v>44674</v>
      </c>
      <c r="B1628">
        <v>0.13638700000000001</v>
      </c>
      <c r="C1628">
        <v>0.13649500000000001</v>
      </c>
      <c r="D1628">
        <v>0.13381000000000001</v>
      </c>
      <c r="E1628">
        <v>0.134241</v>
      </c>
      <c r="F1628">
        <v>0.134241</v>
      </c>
      <c r="G1628">
        <v>349740069</v>
      </c>
    </row>
    <row r="1629" spans="1:7" x14ac:dyDescent="0.35">
      <c r="A1629" s="2">
        <v>44675</v>
      </c>
      <c r="B1629">
        <v>0.13420199999999999</v>
      </c>
      <c r="C1629">
        <v>0.13469</v>
      </c>
      <c r="D1629">
        <v>0.13150200000000001</v>
      </c>
      <c r="E1629">
        <v>0.13194700000000001</v>
      </c>
      <c r="F1629">
        <v>0.13194700000000001</v>
      </c>
      <c r="G1629">
        <v>436620221</v>
      </c>
    </row>
    <row r="1630" spans="1:7" x14ac:dyDescent="0.35">
      <c r="A1630" s="2">
        <v>44676</v>
      </c>
      <c r="B1630">
        <v>0.131936</v>
      </c>
      <c r="C1630">
        <v>0.167735</v>
      </c>
      <c r="D1630">
        <v>0.12386900000000001</v>
      </c>
      <c r="E1630">
        <v>0.15795899999999999</v>
      </c>
      <c r="F1630">
        <v>0.15795899999999999</v>
      </c>
      <c r="G1630">
        <v>5177823685</v>
      </c>
    </row>
    <row r="1631" spans="1:7" x14ac:dyDescent="0.35">
      <c r="A1631" s="2">
        <v>44677</v>
      </c>
      <c r="B1631">
        <v>0.157777</v>
      </c>
      <c r="C1631">
        <v>0.16527800000000001</v>
      </c>
      <c r="D1631">
        <v>0.13742399999999999</v>
      </c>
      <c r="E1631">
        <v>0.137767</v>
      </c>
      <c r="F1631">
        <v>0.137767</v>
      </c>
      <c r="G1631">
        <v>4529010503</v>
      </c>
    </row>
    <row r="1632" spans="1:7" x14ac:dyDescent="0.35">
      <c r="A1632" s="2">
        <v>44678</v>
      </c>
      <c r="B1632">
        <v>0.137847</v>
      </c>
      <c r="C1632">
        <v>0.14540500000000001</v>
      </c>
      <c r="D1632">
        <v>0.136272</v>
      </c>
      <c r="E1632">
        <v>0.13969999999999999</v>
      </c>
      <c r="F1632">
        <v>0.13969999999999999</v>
      </c>
      <c r="G1632">
        <v>1765370972</v>
      </c>
    </row>
    <row r="1633" spans="1:7" x14ac:dyDescent="0.35">
      <c r="A1633" s="2">
        <v>44679</v>
      </c>
      <c r="B1633">
        <v>0.13969100000000001</v>
      </c>
      <c r="C1633">
        <v>0.14261799999999999</v>
      </c>
      <c r="D1633">
        <v>0.13605800000000001</v>
      </c>
      <c r="E1633">
        <v>0.13736300000000001</v>
      </c>
      <c r="F1633">
        <v>0.13736300000000001</v>
      </c>
      <c r="G1633">
        <v>1105137506</v>
      </c>
    </row>
    <row r="1634" spans="1:7" x14ac:dyDescent="0.35">
      <c r="A1634" s="2">
        <v>44680</v>
      </c>
      <c r="B1634">
        <v>0.137376</v>
      </c>
      <c r="C1634">
        <v>0.14464299999999999</v>
      </c>
      <c r="D1634">
        <v>0.134099</v>
      </c>
      <c r="E1634">
        <v>0.13502700000000001</v>
      </c>
      <c r="F1634">
        <v>0.13502700000000001</v>
      </c>
      <c r="G1634">
        <v>1555397213</v>
      </c>
    </row>
    <row r="1635" spans="1:7" x14ac:dyDescent="0.35">
      <c r="A1635" s="2">
        <v>44681</v>
      </c>
      <c r="B1635">
        <v>0.13503299999999999</v>
      </c>
      <c r="C1635">
        <v>0.13652800000000001</v>
      </c>
      <c r="D1635">
        <v>0.12623899999999999</v>
      </c>
      <c r="E1635">
        <v>0.127557</v>
      </c>
      <c r="F1635">
        <v>0.127557</v>
      </c>
      <c r="G1635">
        <v>916612071</v>
      </c>
    </row>
    <row r="1636" spans="1:7" x14ac:dyDescent="0.35">
      <c r="A1636" s="2">
        <v>44682</v>
      </c>
      <c r="B1636">
        <v>0.12758900000000001</v>
      </c>
      <c r="C1636">
        <v>0.134821</v>
      </c>
      <c r="D1636">
        <v>0.12753300000000001</v>
      </c>
      <c r="E1636">
        <v>0.132773</v>
      </c>
      <c r="F1636">
        <v>0.132773</v>
      </c>
      <c r="G1636">
        <v>991710768</v>
      </c>
    </row>
    <row r="1637" spans="1:7" x14ac:dyDescent="0.35">
      <c r="A1637" s="2">
        <v>44683</v>
      </c>
      <c r="B1637">
        <v>0.132794</v>
      </c>
      <c r="C1637">
        <v>0.13378300000000001</v>
      </c>
      <c r="D1637">
        <v>0.1283</v>
      </c>
      <c r="E1637">
        <v>0.130938</v>
      </c>
      <c r="F1637">
        <v>0.130938</v>
      </c>
      <c r="G1637">
        <v>769062732</v>
      </c>
    </row>
    <row r="1638" spans="1:7" x14ac:dyDescent="0.35">
      <c r="A1638" s="2">
        <v>44684</v>
      </c>
      <c r="B1638">
        <v>0.130935</v>
      </c>
      <c r="C1638">
        <v>0.13183300000000001</v>
      </c>
      <c r="D1638">
        <v>0.12739900000000001</v>
      </c>
      <c r="E1638">
        <v>0.12952</v>
      </c>
      <c r="F1638">
        <v>0.12952</v>
      </c>
      <c r="G1638">
        <v>555706527</v>
      </c>
    </row>
    <row r="1639" spans="1:7" x14ac:dyDescent="0.35">
      <c r="A1639" s="2">
        <v>44685</v>
      </c>
      <c r="B1639">
        <v>0.12951399999999999</v>
      </c>
      <c r="C1639">
        <v>0.13580900000000001</v>
      </c>
      <c r="D1639">
        <v>0.12931300000000001</v>
      </c>
      <c r="E1639">
        <v>0.13580900000000001</v>
      </c>
      <c r="F1639">
        <v>0.13580900000000001</v>
      </c>
      <c r="G1639">
        <v>838050627</v>
      </c>
    </row>
    <row r="1640" spans="1:7" x14ac:dyDescent="0.35">
      <c r="A1640" s="2">
        <v>44686</v>
      </c>
      <c r="B1640">
        <v>0.13581299999999999</v>
      </c>
      <c r="C1640">
        <v>0.13731299999999999</v>
      </c>
      <c r="D1640">
        <v>0.126697</v>
      </c>
      <c r="E1640">
        <v>0.12842999999999999</v>
      </c>
      <c r="F1640">
        <v>0.12842999999999999</v>
      </c>
      <c r="G1640">
        <v>1258066467</v>
      </c>
    </row>
    <row r="1641" spans="1:7" x14ac:dyDescent="0.35">
      <c r="A1641" s="2">
        <v>44687</v>
      </c>
      <c r="B1641">
        <v>0.12840299999999999</v>
      </c>
      <c r="C1641">
        <v>0.129305</v>
      </c>
      <c r="D1641">
        <v>0.124566</v>
      </c>
      <c r="E1641">
        <v>0.12790099999999999</v>
      </c>
      <c r="F1641">
        <v>0.12790099999999999</v>
      </c>
      <c r="G1641">
        <v>839005988</v>
      </c>
    </row>
    <row r="1642" spans="1:7" x14ac:dyDescent="0.35">
      <c r="A1642" s="2">
        <v>44688</v>
      </c>
      <c r="B1642">
        <v>0.12789</v>
      </c>
      <c r="C1642">
        <v>0.13192000000000001</v>
      </c>
      <c r="D1642">
        <v>0.125365</v>
      </c>
      <c r="E1642">
        <v>0.12753200000000001</v>
      </c>
      <c r="F1642">
        <v>0.12753200000000001</v>
      </c>
      <c r="G1642">
        <v>746383231</v>
      </c>
    </row>
    <row r="1643" spans="1:7" x14ac:dyDescent="0.35">
      <c r="A1643" s="2">
        <v>44689</v>
      </c>
      <c r="B1643">
        <v>0.127527</v>
      </c>
      <c r="C1643">
        <v>0.12801699999999999</v>
      </c>
      <c r="D1643">
        <v>0.123974</v>
      </c>
      <c r="E1643">
        <v>0.124207</v>
      </c>
      <c r="F1643">
        <v>0.124207</v>
      </c>
      <c r="G1643">
        <v>728953161</v>
      </c>
    </row>
    <row r="1644" spans="1:7" x14ac:dyDescent="0.35">
      <c r="A1644" s="2">
        <v>44690</v>
      </c>
      <c r="B1644">
        <v>0.1242</v>
      </c>
      <c r="C1644">
        <v>0.125136</v>
      </c>
      <c r="D1644">
        <v>0.104824</v>
      </c>
      <c r="E1644">
        <v>0.104824</v>
      </c>
      <c r="F1644">
        <v>0.104824</v>
      </c>
      <c r="G1644">
        <v>1353326367</v>
      </c>
    </row>
    <row r="1645" spans="1:7" x14ac:dyDescent="0.35">
      <c r="A1645" s="2">
        <v>44691</v>
      </c>
      <c r="B1645">
        <v>0.104708</v>
      </c>
      <c r="C1645">
        <v>0.117775</v>
      </c>
      <c r="D1645">
        <v>0.100881</v>
      </c>
      <c r="E1645">
        <v>0.108477</v>
      </c>
      <c r="F1645">
        <v>0.108477</v>
      </c>
      <c r="G1645">
        <v>1723066438</v>
      </c>
    </row>
    <row r="1646" spans="1:7" x14ac:dyDescent="0.35">
      <c r="A1646" s="2">
        <v>44692</v>
      </c>
      <c r="B1646">
        <v>0.108449</v>
      </c>
      <c r="C1646">
        <v>0.110565</v>
      </c>
      <c r="D1646">
        <v>8.0035999999999996E-2</v>
      </c>
      <c r="E1646">
        <v>8.4581000000000003E-2</v>
      </c>
      <c r="F1646">
        <v>8.4581000000000003E-2</v>
      </c>
      <c r="G1646">
        <v>2556008051</v>
      </c>
    </row>
    <row r="1647" spans="1:7" x14ac:dyDescent="0.35">
      <c r="A1647" s="2">
        <v>44693</v>
      </c>
      <c r="B1647">
        <v>8.4636000000000003E-2</v>
      </c>
      <c r="C1647">
        <v>8.9027999999999996E-2</v>
      </c>
      <c r="D1647">
        <v>7.0037000000000002E-2</v>
      </c>
      <c r="E1647">
        <v>8.2670999999999994E-2</v>
      </c>
      <c r="F1647">
        <v>8.2670999999999994E-2</v>
      </c>
      <c r="G1647">
        <v>2631064083</v>
      </c>
    </row>
    <row r="1648" spans="1:7" x14ac:dyDescent="0.35">
      <c r="A1648" s="2">
        <v>44694</v>
      </c>
      <c r="B1648">
        <v>8.2639000000000004E-2</v>
      </c>
      <c r="C1648">
        <v>9.4254000000000004E-2</v>
      </c>
      <c r="D1648">
        <v>8.2371E-2</v>
      </c>
      <c r="E1648">
        <v>8.8331000000000007E-2</v>
      </c>
      <c r="F1648">
        <v>8.8331000000000007E-2</v>
      </c>
      <c r="G1648">
        <v>1444350618</v>
      </c>
    </row>
    <row r="1649" spans="1:7" x14ac:dyDescent="0.35">
      <c r="A1649" s="2">
        <v>44695</v>
      </c>
      <c r="B1649">
        <v>8.8341000000000003E-2</v>
      </c>
      <c r="C1649">
        <v>9.1597999999999999E-2</v>
      </c>
      <c r="D1649">
        <v>8.4483000000000003E-2</v>
      </c>
      <c r="E1649">
        <v>8.9796000000000001E-2</v>
      </c>
      <c r="F1649">
        <v>8.9796000000000001E-2</v>
      </c>
      <c r="G1649">
        <v>902479951</v>
      </c>
    </row>
    <row r="1650" spans="1:7" x14ac:dyDescent="0.35">
      <c r="A1650" s="2">
        <v>44696</v>
      </c>
      <c r="B1650">
        <v>8.9785000000000004E-2</v>
      </c>
      <c r="C1650">
        <v>9.2842999999999995E-2</v>
      </c>
      <c r="D1650">
        <v>8.6875999999999995E-2</v>
      </c>
      <c r="E1650">
        <v>9.2842999999999995E-2</v>
      </c>
      <c r="F1650">
        <v>9.2842999999999995E-2</v>
      </c>
      <c r="G1650">
        <v>651900826</v>
      </c>
    </row>
    <row r="1651" spans="1:7" x14ac:dyDescent="0.35">
      <c r="A1651" s="2">
        <v>44697</v>
      </c>
      <c r="B1651">
        <v>9.2867000000000005E-2</v>
      </c>
      <c r="C1651">
        <v>9.3061000000000005E-2</v>
      </c>
      <c r="D1651">
        <v>8.6428000000000005E-2</v>
      </c>
      <c r="E1651">
        <v>8.7841000000000002E-2</v>
      </c>
      <c r="F1651">
        <v>8.7841000000000002E-2</v>
      </c>
      <c r="G1651">
        <v>606521740</v>
      </c>
    </row>
    <row r="1652" spans="1:7" x14ac:dyDescent="0.35">
      <c r="A1652" s="2">
        <v>44698</v>
      </c>
      <c r="B1652">
        <v>8.7835999999999997E-2</v>
      </c>
      <c r="C1652">
        <v>9.1111999999999999E-2</v>
      </c>
      <c r="D1652">
        <v>8.7484000000000006E-2</v>
      </c>
      <c r="E1652">
        <v>9.0213000000000002E-2</v>
      </c>
      <c r="F1652">
        <v>9.0213000000000002E-2</v>
      </c>
      <c r="G1652">
        <v>560800173</v>
      </c>
    </row>
    <row r="1653" spans="1:7" x14ac:dyDescent="0.35">
      <c r="A1653" s="2">
        <v>44699</v>
      </c>
      <c r="B1653">
        <v>9.0220999999999996E-2</v>
      </c>
      <c r="C1653">
        <v>9.0797000000000003E-2</v>
      </c>
      <c r="D1653">
        <v>8.3649000000000001E-2</v>
      </c>
      <c r="E1653">
        <v>8.3649000000000001E-2</v>
      </c>
      <c r="F1653">
        <v>8.3649000000000001E-2</v>
      </c>
      <c r="G1653">
        <v>558257804</v>
      </c>
    </row>
    <row r="1654" spans="1:7" x14ac:dyDescent="0.35">
      <c r="A1654" s="2">
        <v>44700</v>
      </c>
      <c r="B1654">
        <v>8.3635000000000001E-2</v>
      </c>
      <c r="C1654">
        <v>8.7123999999999993E-2</v>
      </c>
      <c r="D1654">
        <v>8.2086999999999993E-2</v>
      </c>
      <c r="E1654">
        <v>8.6722999999999995E-2</v>
      </c>
      <c r="F1654">
        <v>8.6722999999999995E-2</v>
      </c>
      <c r="G1654">
        <v>613801947</v>
      </c>
    </row>
    <row r="1655" spans="1:7" x14ac:dyDescent="0.35">
      <c r="A1655" s="2">
        <v>44701</v>
      </c>
      <c r="B1655">
        <v>8.6719000000000004E-2</v>
      </c>
      <c r="C1655">
        <v>8.7749999999999995E-2</v>
      </c>
      <c r="D1655">
        <v>8.2859000000000002E-2</v>
      </c>
      <c r="E1655">
        <v>8.3976999999999996E-2</v>
      </c>
      <c r="F1655">
        <v>8.3976999999999996E-2</v>
      </c>
      <c r="G1655">
        <v>518556378</v>
      </c>
    </row>
    <row r="1656" spans="1:7" x14ac:dyDescent="0.35">
      <c r="A1656" s="2">
        <v>44702</v>
      </c>
      <c r="B1656">
        <v>8.3972000000000005E-2</v>
      </c>
      <c r="C1656">
        <v>8.5110000000000005E-2</v>
      </c>
      <c r="D1656">
        <v>8.2932000000000006E-2</v>
      </c>
      <c r="E1656">
        <v>8.4462999999999996E-2</v>
      </c>
      <c r="F1656">
        <v>8.4462999999999996E-2</v>
      </c>
      <c r="G1656">
        <v>335246011</v>
      </c>
    </row>
    <row r="1657" spans="1:7" x14ac:dyDescent="0.35">
      <c r="A1657" s="2">
        <v>44703</v>
      </c>
      <c r="B1657">
        <v>8.4447999999999995E-2</v>
      </c>
      <c r="C1657">
        <v>8.6480000000000001E-2</v>
      </c>
      <c r="D1657">
        <v>8.4057999999999994E-2</v>
      </c>
      <c r="E1657">
        <v>8.6105000000000001E-2</v>
      </c>
      <c r="F1657">
        <v>8.6105000000000001E-2</v>
      </c>
      <c r="G1657">
        <v>375026021</v>
      </c>
    </row>
    <row r="1658" spans="1:7" x14ac:dyDescent="0.35">
      <c r="A1658" s="2">
        <v>44704</v>
      </c>
      <c r="B1658">
        <v>8.6083999999999994E-2</v>
      </c>
      <c r="C1658">
        <v>8.8109999999999994E-2</v>
      </c>
      <c r="D1658">
        <v>8.2858000000000001E-2</v>
      </c>
      <c r="E1658">
        <v>8.3252999999999994E-2</v>
      </c>
      <c r="F1658">
        <v>8.3252999999999994E-2</v>
      </c>
      <c r="G1658">
        <v>507385171</v>
      </c>
    </row>
    <row r="1659" spans="1:7" x14ac:dyDescent="0.35">
      <c r="A1659" s="2">
        <v>44705</v>
      </c>
      <c r="B1659">
        <v>8.3266999999999994E-2</v>
      </c>
      <c r="C1659">
        <v>8.4317000000000003E-2</v>
      </c>
      <c r="D1659">
        <v>8.0810999999999994E-2</v>
      </c>
      <c r="E1659">
        <v>8.3637000000000003E-2</v>
      </c>
      <c r="F1659">
        <v>8.3637000000000003E-2</v>
      </c>
      <c r="G1659">
        <v>462415724</v>
      </c>
    </row>
    <row r="1660" spans="1:7" x14ac:dyDescent="0.35">
      <c r="A1660" s="2">
        <v>44706</v>
      </c>
      <c r="B1660">
        <v>8.3627999999999994E-2</v>
      </c>
      <c r="C1660">
        <v>8.4337999999999996E-2</v>
      </c>
      <c r="D1660">
        <v>8.2319000000000003E-2</v>
      </c>
      <c r="E1660">
        <v>8.2985000000000003E-2</v>
      </c>
      <c r="F1660">
        <v>8.2985000000000003E-2</v>
      </c>
      <c r="G1660">
        <v>419834752</v>
      </c>
    </row>
    <row r="1661" spans="1:7" x14ac:dyDescent="0.35">
      <c r="A1661" s="2">
        <v>44707</v>
      </c>
      <c r="B1661">
        <v>8.2993999999999998E-2</v>
      </c>
      <c r="C1661">
        <v>8.3599999999999994E-2</v>
      </c>
      <c r="D1661">
        <v>7.6064999999999994E-2</v>
      </c>
      <c r="E1661">
        <v>7.8252000000000002E-2</v>
      </c>
      <c r="F1661">
        <v>7.8252000000000002E-2</v>
      </c>
      <c r="G1661">
        <v>711890873</v>
      </c>
    </row>
    <row r="1662" spans="1:7" x14ac:dyDescent="0.35">
      <c r="A1662" s="2">
        <v>44708</v>
      </c>
      <c r="B1662">
        <v>7.8211000000000003E-2</v>
      </c>
      <c r="C1662">
        <v>8.5384000000000002E-2</v>
      </c>
      <c r="D1662">
        <v>7.6581999999999997E-2</v>
      </c>
      <c r="E1662">
        <v>8.1335000000000005E-2</v>
      </c>
      <c r="F1662">
        <v>8.1335000000000005E-2</v>
      </c>
      <c r="G1662">
        <v>1310057650</v>
      </c>
    </row>
    <row r="1663" spans="1:7" x14ac:dyDescent="0.35">
      <c r="A1663" s="2">
        <v>44709</v>
      </c>
      <c r="B1663">
        <v>8.2248000000000002E-2</v>
      </c>
      <c r="C1663">
        <v>8.3047999999999997E-2</v>
      </c>
      <c r="D1663">
        <v>8.1151000000000001E-2</v>
      </c>
      <c r="E1663">
        <v>8.1838999999999995E-2</v>
      </c>
      <c r="F1663">
        <v>8.1838999999999995E-2</v>
      </c>
      <c r="G1663">
        <v>535539620</v>
      </c>
    </row>
    <row r="1664" spans="1:7" x14ac:dyDescent="0.35">
      <c r="A1664" s="2">
        <v>44710</v>
      </c>
      <c r="B1664">
        <v>8.1837999999999994E-2</v>
      </c>
      <c r="C1664">
        <v>8.3033999999999997E-2</v>
      </c>
      <c r="D1664">
        <v>8.0298999999999995E-2</v>
      </c>
      <c r="E1664">
        <v>8.2685999999999996E-2</v>
      </c>
      <c r="F1664">
        <v>8.2685999999999996E-2</v>
      </c>
      <c r="G1664">
        <v>394962471</v>
      </c>
    </row>
    <row r="1665" spans="1:7" x14ac:dyDescent="0.35">
      <c r="A1665" s="2">
        <v>44711</v>
      </c>
      <c r="B1665">
        <v>8.2683999999999994E-2</v>
      </c>
      <c r="C1665">
        <v>8.8275000000000006E-2</v>
      </c>
      <c r="D1665">
        <v>8.2268999999999995E-2</v>
      </c>
      <c r="E1665">
        <v>8.7871000000000005E-2</v>
      </c>
      <c r="F1665">
        <v>8.7871000000000005E-2</v>
      </c>
      <c r="G1665">
        <v>690696756</v>
      </c>
    </row>
    <row r="1666" spans="1:7" x14ac:dyDescent="0.35">
      <c r="A1666" s="2">
        <v>44712</v>
      </c>
      <c r="B1666">
        <v>8.7864999999999999E-2</v>
      </c>
      <c r="C1666">
        <v>8.8230000000000003E-2</v>
      </c>
      <c r="D1666">
        <v>8.3612000000000006E-2</v>
      </c>
      <c r="E1666">
        <v>8.5864999999999997E-2</v>
      </c>
      <c r="F1666">
        <v>8.5864999999999997E-2</v>
      </c>
      <c r="G1666">
        <v>672444588</v>
      </c>
    </row>
    <row r="1667" spans="1:7" x14ac:dyDescent="0.35">
      <c r="A1667" s="2">
        <v>44713</v>
      </c>
      <c r="B1667">
        <v>8.5855000000000001E-2</v>
      </c>
      <c r="C1667">
        <v>8.8647000000000004E-2</v>
      </c>
      <c r="D1667">
        <v>7.9807000000000003E-2</v>
      </c>
      <c r="E1667">
        <v>8.1056000000000003E-2</v>
      </c>
      <c r="F1667">
        <v>8.1056000000000003E-2</v>
      </c>
      <c r="G1667">
        <v>830748610</v>
      </c>
    </row>
    <row r="1668" spans="1:7" x14ac:dyDescent="0.35">
      <c r="A1668" s="2">
        <v>44714</v>
      </c>
      <c r="B1668">
        <v>8.1051999999999999E-2</v>
      </c>
      <c r="C1668">
        <v>8.3006999999999997E-2</v>
      </c>
      <c r="D1668">
        <v>8.0417000000000002E-2</v>
      </c>
      <c r="E1668">
        <v>8.2771999999999998E-2</v>
      </c>
      <c r="F1668">
        <v>8.2771999999999998E-2</v>
      </c>
      <c r="G1668">
        <v>434510607</v>
      </c>
    </row>
    <row r="1669" spans="1:7" x14ac:dyDescent="0.35">
      <c r="A1669" s="2">
        <v>44715</v>
      </c>
      <c r="B1669">
        <v>8.2777000000000003E-2</v>
      </c>
      <c r="C1669">
        <v>8.2857E-2</v>
      </c>
      <c r="D1669">
        <v>7.9755999999999994E-2</v>
      </c>
      <c r="E1669">
        <v>8.0442E-2</v>
      </c>
      <c r="F1669">
        <v>8.0442E-2</v>
      </c>
      <c r="G1669">
        <v>403339248</v>
      </c>
    </row>
    <row r="1670" spans="1:7" x14ac:dyDescent="0.35">
      <c r="A1670" s="2">
        <v>44716</v>
      </c>
      <c r="B1670">
        <v>8.0453999999999998E-2</v>
      </c>
      <c r="C1670">
        <v>8.2336999999999994E-2</v>
      </c>
      <c r="D1670">
        <v>7.9727000000000006E-2</v>
      </c>
      <c r="E1670">
        <v>8.1777000000000002E-2</v>
      </c>
      <c r="F1670">
        <v>8.1777000000000002E-2</v>
      </c>
      <c r="G1670">
        <v>350329772</v>
      </c>
    </row>
    <row r="1671" spans="1:7" x14ac:dyDescent="0.35">
      <c r="A1671" s="2">
        <v>44717</v>
      </c>
      <c r="B1671">
        <v>8.1776000000000001E-2</v>
      </c>
      <c r="C1671">
        <v>8.2138000000000003E-2</v>
      </c>
      <c r="D1671">
        <v>8.0836000000000005E-2</v>
      </c>
      <c r="E1671">
        <v>8.1228999999999996E-2</v>
      </c>
      <c r="F1671">
        <v>8.1228999999999996E-2</v>
      </c>
      <c r="G1671">
        <v>282624184</v>
      </c>
    </row>
    <row r="1672" spans="1:7" x14ac:dyDescent="0.35">
      <c r="A1672" s="2">
        <v>44718</v>
      </c>
      <c r="B1672">
        <v>8.1225000000000006E-2</v>
      </c>
      <c r="C1672">
        <v>8.4558999999999995E-2</v>
      </c>
      <c r="D1672">
        <v>8.1126000000000004E-2</v>
      </c>
      <c r="E1672">
        <v>8.2530000000000006E-2</v>
      </c>
      <c r="F1672">
        <v>8.2530000000000006E-2</v>
      </c>
      <c r="G1672">
        <v>503707292</v>
      </c>
    </row>
    <row r="1673" spans="1:7" x14ac:dyDescent="0.35">
      <c r="A1673" s="2">
        <v>44719</v>
      </c>
      <c r="B1673">
        <v>8.2530000000000006E-2</v>
      </c>
      <c r="C1673">
        <v>8.2530000000000006E-2</v>
      </c>
      <c r="D1673">
        <v>7.8331999999999999E-2</v>
      </c>
      <c r="E1673">
        <v>8.0513000000000001E-2</v>
      </c>
      <c r="F1673">
        <v>8.0513000000000001E-2</v>
      </c>
      <c r="G1673">
        <v>509642725</v>
      </c>
    </row>
    <row r="1674" spans="1:7" x14ac:dyDescent="0.35">
      <c r="A1674" s="2">
        <v>44720</v>
      </c>
      <c r="B1674">
        <v>8.0491999999999994E-2</v>
      </c>
      <c r="C1674">
        <v>8.1420000000000006E-2</v>
      </c>
      <c r="D1674">
        <v>7.9156000000000004E-2</v>
      </c>
      <c r="E1674">
        <v>7.9438999999999996E-2</v>
      </c>
      <c r="F1674">
        <v>7.9438999999999996E-2</v>
      </c>
      <c r="G1674">
        <v>328046389</v>
      </c>
    </row>
    <row r="1675" spans="1:7" x14ac:dyDescent="0.35">
      <c r="A1675" s="2">
        <v>44721</v>
      </c>
      <c r="B1675">
        <v>7.9436000000000007E-2</v>
      </c>
      <c r="C1675">
        <v>8.0897999999999998E-2</v>
      </c>
      <c r="D1675">
        <v>7.9082E-2</v>
      </c>
      <c r="E1675">
        <v>7.9336000000000004E-2</v>
      </c>
      <c r="F1675">
        <v>7.9336000000000004E-2</v>
      </c>
      <c r="G1675">
        <v>274673852</v>
      </c>
    </row>
    <row r="1676" spans="1:7" x14ac:dyDescent="0.35">
      <c r="A1676" s="2">
        <v>44722</v>
      </c>
      <c r="B1676">
        <v>7.9335000000000003E-2</v>
      </c>
      <c r="C1676">
        <v>7.9520999999999994E-2</v>
      </c>
      <c r="D1676">
        <v>7.4803999999999995E-2</v>
      </c>
      <c r="E1676">
        <v>7.5453999999999993E-2</v>
      </c>
      <c r="F1676">
        <v>7.5453999999999993E-2</v>
      </c>
      <c r="G1676">
        <v>431520761</v>
      </c>
    </row>
    <row r="1677" spans="1:7" x14ac:dyDescent="0.35">
      <c r="A1677" s="2">
        <v>44723</v>
      </c>
      <c r="B1677">
        <v>7.5471999999999997E-2</v>
      </c>
      <c r="C1677">
        <v>7.6398999999999995E-2</v>
      </c>
      <c r="D1677">
        <v>6.8596000000000004E-2</v>
      </c>
      <c r="E1677">
        <v>6.9894999999999999E-2</v>
      </c>
      <c r="F1677">
        <v>6.9894999999999999E-2</v>
      </c>
      <c r="G1677">
        <v>497184012</v>
      </c>
    </row>
    <row r="1678" spans="1:7" x14ac:dyDescent="0.35">
      <c r="A1678" s="2">
        <v>44724</v>
      </c>
      <c r="B1678">
        <v>6.9918999999999995E-2</v>
      </c>
      <c r="C1678">
        <v>7.0345000000000005E-2</v>
      </c>
      <c r="D1678">
        <v>6.3861000000000001E-2</v>
      </c>
      <c r="E1678">
        <v>6.4336000000000004E-2</v>
      </c>
      <c r="F1678">
        <v>6.4336000000000004E-2</v>
      </c>
      <c r="G1678">
        <v>708156957</v>
      </c>
    </row>
    <row r="1679" spans="1:7" x14ac:dyDescent="0.35">
      <c r="A1679" s="2">
        <v>44725</v>
      </c>
      <c r="B1679">
        <v>6.4274999999999999E-2</v>
      </c>
      <c r="C1679">
        <v>6.5701999999999997E-2</v>
      </c>
      <c r="D1679">
        <v>5.3002000000000001E-2</v>
      </c>
      <c r="E1679">
        <v>5.3920999999999997E-2</v>
      </c>
      <c r="F1679">
        <v>5.3920999999999997E-2</v>
      </c>
      <c r="G1679">
        <v>1465281537</v>
      </c>
    </row>
    <row r="1680" spans="1:7" x14ac:dyDescent="0.35">
      <c r="A1680" s="2">
        <v>44726</v>
      </c>
      <c r="B1680">
        <v>5.3941000000000003E-2</v>
      </c>
      <c r="C1680">
        <v>5.8153999999999997E-2</v>
      </c>
      <c r="D1680">
        <v>5.0266999999999999E-2</v>
      </c>
      <c r="E1680">
        <v>5.5592000000000003E-2</v>
      </c>
      <c r="F1680">
        <v>5.5592000000000003E-2</v>
      </c>
      <c r="G1680">
        <v>908921329</v>
      </c>
    </row>
    <row r="1681" spans="1:7" x14ac:dyDescent="0.35">
      <c r="A1681" s="2">
        <v>44727</v>
      </c>
      <c r="B1681">
        <v>5.5577000000000001E-2</v>
      </c>
      <c r="C1681">
        <v>6.3472000000000001E-2</v>
      </c>
      <c r="D1681">
        <v>5.067E-2</v>
      </c>
      <c r="E1681">
        <v>6.3E-2</v>
      </c>
      <c r="F1681">
        <v>6.3E-2</v>
      </c>
      <c r="G1681">
        <v>1122284662</v>
      </c>
    </row>
    <row r="1682" spans="1:7" x14ac:dyDescent="0.35">
      <c r="A1682" s="2">
        <v>44728</v>
      </c>
      <c r="B1682">
        <v>6.2977000000000005E-2</v>
      </c>
      <c r="C1682">
        <v>6.2977000000000005E-2</v>
      </c>
      <c r="D1682">
        <v>5.4508000000000001E-2</v>
      </c>
      <c r="E1682">
        <v>5.5029000000000002E-2</v>
      </c>
      <c r="F1682">
        <v>5.5029000000000002E-2</v>
      </c>
      <c r="G1682">
        <v>724479688</v>
      </c>
    </row>
    <row r="1683" spans="1:7" x14ac:dyDescent="0.35">
      <c r="A1683" s="2">
        <v>44729</v>
      </c>
      <c r="B1683">
        <v>5.5046999999999999E-2</v>
      </c>
      <c r="C1683">
        <v>5.7910999999999997E-2</v>
      </c>
      <c r="D1683">
        <v>5.4898000000000002E-2</v>
      </c>
      <c r="E1683">
        <v>5.6994999999999997E-2</v>
      </c>
      <c r="F1683">
        <v>5.6994999999999997E-2</v>
      </c>
      <c r="G1683">
        <v>383830484</v>
      </c>
    </row>
    <row r="1684" spans="1:7" x14ac:dyDescent="0.35">
      <c r="A1684" s="2">
        <v>44730</v>
      </c>
      <c r="B1684">
        <v>5.6979000000000002E-2</v>
      </c>
      <c r="C1684">
        <v>5.7755000000000001E-2</v>
      </c>
      <c r="D1684">
        <v>4.972E-2</v>
      </c>
      <c r="E1684">
        <v>5.3011999999999997E-2</v>
      </c>
      <c r="F1684">
        <v>5.3011999999999997E-2</v>
      </c>
      <c r="G1684">
        <v>652345943</v>
      </c>
    </row>
    <row r="1685" spans="1:7" x14ac:dyDescent="0.35">
      <c r="A1685" s="2">
        <v>44731</v>
      </c>
      <c r="B1685">
        <v>5.3006999999999999E-2</v>
      </c>
      <c r="C1685">
        <v>6.2472E-2</v>
      </c>
      <c r="D1685">
        <v>5.1307999999999999E-2</v>
      </c>
      <c r="E1685">
        <v>6.0395999999999998E-2</v>
      </c>
      <c r="F1685">
        <v>6.0395999999999998E-2</v>
      </c>
      <c r="G1685">
        <v>1166163984</v>
      </c>
    </row>
    <row r="1686" spans="1:7" x14ac:dyDescent="0.35">
      <c r="A1686" s="2">
        <v>44732</v>
      </c>
      <c r="B1686">
        <v>6.0399000000000001E-2</v>
      </c>
      <c r="C1686">
        <v>6.1157000000000003E-2</v>
      </c>
      <c r="D1686">
        <v>5.7707000000000001E-2</v>
      </c>
      <c r="E1686">
        <v>6.0177000000000001E-2</v>
      </c>
      <c r="F1686">
        <v>6.0177000000000001E-2</v>
      </c>
      <c r="G1686">
        <v>499018791</v>
      </c>
    </row>
    <row r="1687" spans="1:7" x14ac:dyDescent="0.35">
      <c r="A1687" s="2">
        <v>44733</v>
      </c>
      <c r="B1687">
        <v>6.0174999999999999E-2</v>
      </c>
      <c r="C1687">
        <v>6.9323999999999997E-2</v>
      </c>
      <c r="D1687">
        <v>5.9315E-2</v>
      </c>
      <c r="E1687">
        <v>6.5571000000000004E-2</v>
      </c>
      <c r="F1687">
        <v>6.5571000000000004E-2</v>
      </c>
      <c r="G1687">
        <v>1051899538</v>
      </c>
    </row>
    <row r="1688" spans="1:7" x14ac:dyDescent="0.35">
      <c r="A1688" s="2">
        <v>44734</v>
      </c>
      <c r="B1688">
        <v>6.5605999999999998E-2</v>
      </c>
      <c r="C1688">
        <v>6.5751000000000004E-2</v>
      </c>
      <c r="D1688">
        <v>6.1388999999999999E-2</v>
      </c>
      <c r="E1688">
        <v>6.1711000000000002E-2</v>
      </c>
      <c r="F1688">
        <v>6.1711000000000002E-2</v>
      </c>
      <c r="G1688">
        <v>633619298</v>
      </c>
    </row>
    <row r="1689" spans="1:7" x14ac:dyDescent="0.35">
      <c r="A1689" s="2">
        <v>44735</v>
      </c>
      <c r="B1689">
        <v>6.1703000000000001E-2</v>
      </c>
      <c r="C1689">
        <v>6.4615000000000006E-2</v>
      </c>
      <c r="D1689">
        <v>6.1703000000000001E-2</v>
      </c>
      <c r="E1689">
        <v>6.4032000000000006E-2</v>
      </c>
      <c r="F1689">
        <v>6.4032000000000006E-2</v>
      </c>
      <c r="G1689">
        <v>434169751</v>
      </c>
    </row>
    <row r="1690" spans="1:7" x14ac:dyDescent="0.35">
      <c r="A1690" s="2">
        <v>44736</v>
      </c>
      <c r="B1690">
        <v>6.4019000000000006E-2</v>
      </c>
      <c r="C1690">
        <v>6.8162E-2</v>
      </c>
      <c r="D1690">
        <v>6.4004000000000005E-2</v>
      </c>
      <c r="E1690">
        <v>6.7124000000000003E-2</v>
      </c>
      <c r="F1690">
        <v>6.7124000000000003E-2</v>
      </c>
      <c r="G1690">
        <v>514729444</v>
      </c>
    </row>
    <row r="1691" spans="1:7" x14ac:dyDescent="0.35">
      <c r="A1691" s="2">
        <v>44737</v>
      </c>
      <c r="B1691">
        <v>6.7110000000000003E-2</v>
      </c>
      <c r="C1691">
        <v>6.9112000000000007E-2</v>
      </c>
      <c r="D1691">
        <v>6.5383999999999998E-2</v>
      </c>
      <c r="E1691">
        <v>6.8502999999999994E-2</v>
      </c>
      <c r="F1691">
        <v>6.8502999999999994E-2</v>
      </c>
      <c r="G1691">
        <v>432671864</v>
      </c>
    </row>
    <row r="1692" spans="1:7" x14ac:dyDescent="0.35">
      <c r="A1692" s="2">
        <v>44738</v>
      </c>
      <c r="B1692">
        <v>6.8487999999999993E-2</v>
      </c>
      <c r="C1692">
        <v>7.6966000000000007E-2</v>
      </c>
      <c r="D1692">
        <v>6.7503999999999995E-2</v>
      </c>
      <c r="E1692">
        <v>7.3177000000000006E-2</v>
      </c>
      <c r="F1692">
        <v>7.3177000000000006E-2</v>
      </c>
      <c r="G1692">
        <v>883689355</v>
      </c>
    </row>
    <row r="1693" spans="1:7" x14ac:dyDescent="0.35">
      <c r="A1693" s="2">
        <v>44739</v>
      </c>
      <c r="B1693">
        <v>7.3153999999999997E-2</v>
      </c>
      <c r="C1693">
        <v>7.8389E-2</v>
      </c>
      <c r="D1693">
        <v>7.1017999999999998E-2</v>
      </c>
      <c r="E1693">
        <v>7.2238999999999998E-2</v>
      </c>
      <c r="F1693">
        <v>7.2238999999999998E-2</v>
      </c>
      <c r="G1693">
        <v>962250061</v>
      </c>
    </row>
    <row r="1694" spans="1:7" x14ac:dyDescent="0.35">
      <c r="A1694" s="2">
        <v>44740</v>
      </c>
      <c r="B1694">
        <v>7.2220999999999994E-2</v>
      </c>
      <c r="C1694">
        <v>7.2951000000000002E-2</v>
      </c>
      <c r="D1694">
        <v>6.5723000000000004E-2</v>
      </c>
      <c r="E1694">
        <v>6.5957000000000002E-2</v>
      </c>
      <c r="F1694">
        <v>6.5957000000000002E-2</v>
      </c>
      <c r="G1694">
        <v>534793983</v>
      </c>
    </row>
    <row r="1695" spans="1:7" x14ac:dyDescent="0.35">
      <c r="A1695" s="2">
        <v>44741</v>
      </c>
      <c r="B1695">
        <v>6.5995999999999999E-2</v>
      </c>
      <c r="C1695">
        <v>7.1334999999999996E-2</v>
      </c>
      <c r="D1695">
        <v>6.4634999999999998E-2</v>
      </c>
      <c r="E1695">
        <v>6.9468000000000002E-2</v>
      </c>
      <c r="F1695">
        <v>6.9468000000000002E-2</v>
      </c>
      <c r="G1695">
        <v>592828738</v>
      </c>
    </row>
    <row r="1696" spans="1:7" x14ac:dyDescent="0.35">
      <c r="A1696" s="2">
        <v>44742</v>
      </c>
      <c r="B1696">
        <v>6.9481000000000001E-2</v>
      </c>
      <c r="C1696">
        <v>6.9513000000000005E-2</v>
      </c>
      <c r="D1696">
        <v>6.2745999999999996E-2</v>
      </c>
      <c r="E1696">
        <v>6.6086000000000006E-2</v>
      </c>
      <c r="F1696">
        <v>6.6086000000000006E-2</v>
      </c>
      <c r="G1696">
        <v>566648029</v>
      </c>
    </row>
    <row r="1697" spans="1:7" x14ac:dyDescent="0.35">
      <c r="A1697" s="2">
        <v>44743</v>
      </c>
      <c r="B1697">
        <v>6.6208000000000003E-2</v>
      </c>
      <c r="C1697">
        <v>6.7862000000000006E-2</v>
      </c>
      <c r="D1697">
        <v>6.4224000000000003E-2</v>
      </c>
      <c r="E1697">
        <v>6.6174999999999998E-2</v>
      </c>
      <c r="F1697">
        <v>6.6174999999999998E-2</v>
      </c>
      <c r="G1697">
        <v>472441458</v>
      </c>
    </row>
    <row r="1698" spans="1:7" x14ac:dyDescent="0.35">
      <c r="A1698" s="2">
        <v>44744</v>
      </c>
      <c r="B1698">
        <v>6.6205E-2</v>
      </c>
      <c r="C1698">
        <v>6.7692000000000002E-2</v>
      </c>
      <c r="D1698">
        <v>6.5933000000000005E-2</v>
      </c>
      <c r="E1698">
        <v>6.6697999999999993E-2</v>
      </c>
      <c r="F1698">
        <v>6.6697999999999993E-2</v>
      </c>
      <c r="G1698">
        <v>352589827</v>
      </c>
    </row>
    <row r="1699" spans="1:7" x14ac:dyDescent="0.35">
      <c r="A1699" s="2">
        <v>44745</v>
      </c>
      <c r="B1699">
        <v>6.6697999999999993E-2</v>
      </c>
      <c r="C1699">
        <v>6.7355999999999999E-2</v>
      </c>
      <c r="D1699">
        <v>6.5111000000000002E-2</v>
      </c>
      <c r="E1699">
        <v>6.7179000000000003E-2</v>
      </c>
      <c r="F1699">
        <v>6.7179000000000003E-2</v>
      </c>
      <c r="G1699">
        <v>280878240</v>
      </c>
    </row>
    <row r="1700" spans="1:7" x14ac:dyDescent="0.35">
      <c r="A1700" s="2">
        <v>44746</v>
      </c>
      <c r="B1700">
        <v>6.7173999999999998E-2</v>
      </c>
      <c r="C1700">
        <v>6.9605E-2</v>
      </c>
      <c r="D1700">
        <v>6.5926999999999999E-2</v>
      </c>
      <c r="E1700">
        <v>6.9472000000000006E-2</v>
      </c>
      <c r="F1700">
        <v>6.9472000000000006E-2</v>
      </c>
      <c r="G1700">
        <v>379581122</v>
      </c>
    </row>
    <row r="1701" spans="1:7" x14ac:dyDescent="0.35">
      <c r="A1701" s="2">
        <v>44747</v>
      </c>
      <c r="B1701">
        <v>6.9431000000000007E-2</v>
      </c>
      <c r="C1701">
        <v>6.9841E-2</v>
      </c>
      <c r="D1701">
        <v>6.5697000000000005E-2</v>
      </c>
      <c r="E1701">
        <v>6.7155000000000006E-2</v>
      </c>
      <c r="F1701">
        <v>6.7155000000000006E-2</v>
      </c>
      <c r="G1701">
        <v>403220687</v>
      </c>
    </row>
    <row r="1702" spans="1:7" x14ac:dyDescent="0.35">
      <c r="A1702" s="2">
        <v>44748</v>
      </c>
      <c r="B1702">
        <v>6.7171999999999996E-2</v>
      </c>
      <c r="C1702">
        <v>6.9057999999999994E-2</v>
      </c>
      <c r="D1702">
        <v>6.6447999999999993E-2</v>
      </c>
      <c r="E1702">
        <v>6.8583000000000005E-2</v>
      </c>
      <c r="F1702">
        <v>6.8583000000000005E-2</v>
      </c>
      <c r="G1702">
        <v>398926503</v>
      </c>
    </row>
    <row r="1703" spans="1:7" x14ac:dyDescent="0.35">
      <c r="A1703" s="2">
        <v>44749</v>
      </c>
      <c r="B1703">
        <v>6.8579000000000001E-2</v>
      </c>
      <c r="C1703">
        <v>7.1124000000000007E-2</v>
      </c>
      <c r="D1703">
        <v>6.8053000000000002E-2</v>
      </c>
      <c r="E1703">
        <v>7.0621000000000003E-2</v>
      </c>
      <c r="F1703">
        <v>7.0621000000000003E-2</v>
      </c>
      <c r="G1703">
        <v>402591742</v>
      </c>
    </row>
    <row r="1704" spans="1:7" x14ac:dyDescent="0.35">
      <c r="A1704" s="2">
        <v>44750</v>
      </c>
      <c r="B1704">
        <v>7.0618E-2</v>
      </c>
      <c r="C1704">
        <v>7.3009000000000004E-2</v>
      </c>
      <c r="D1704">
        <v>6.8541000000000005E-2</v>
      </c>
      <c r="E1704">
        <v>6.9256999999999999E-2</v>
      </c>
      <c r="F1704">
        <v>6.9256999999999999E-2</v>
      </c>
      <c r="G1704">
        <v>444369733</v>
      </c>
    </row>
    <row r="1705" spans="1:7" x14ac:dyDescent="0.35">
      <c r="A1705" s="2">
        <v>44751</v>
      </c>
      <c r="B1705">
        <v>6.9223999999999994E-2</v>
      </c>
      <c r="C1705">
        <v>7.0009000000000002E-2</v>
      </c>
      <c r="D1705">
        <v>6.8995000000000001E-2</v>
      </c>
      <c r="E1705">
        <v>6.9512000000000004E-2</v>
      </c>
      <c r="F1705">
        <v>6.9512000000000004E-2</v>
      </c>
      <c r="G1705">
        <v>254272147</v>
      </c>
    </row>
    <row r="1706" spans="1:7" x14ac:dyDescent="0.35">
      <c r="A1706" s="2">
        <v>44752</v>
      </c>
      <c r="B1706">
        <v>6.9509000000000001E-2</v>
      </c>
      <c r="C1706">
        <v>6.9509000000000001E-2</v>
      </c>
      <c r="D1706">
        <v>6.6532999999999995E-2</v>
      </c>
      <c r="E1706">
        <v>6.7263000000000003E-2</v>
      </c>
      <c r="F1706">
        <v>6.7263000000000003E-2</v>
      </c>
      <c r="G1706">
        <v>299810124</v>
      </c>
    </row>
    <row r="1707" spans="1:7" x14ac:dyDescent="0.35">
      <c r="A1707" s="2">
        <v>44753</v>
      </c>
      <c r="B1707">
        <v>6.7267999999999994E-2</v>
      </c>
      <c r="C1707">
        <v>6.7267999999999994E-2</v>
      </c>
      <c r="D1707">
        <v>6.1534999999999999E-2</v>
      </c>
      <c r="E1707">
        <v>6.1846999999999999E-2</v>
      </c>
      <c r="F1707">
        <v>6.1846999999999999E-2</v>
      </c>
      <c r="G1707">
        <v>326125900</v>
      </c>
    </row>
    <row r="1708" spans="1:7" x14ac:dyDescent="0.35">
      <c r="A1708" s="2">
        <v>44754</v>
      </c>
      <c r="B1708">
        <v>6.1851000000000003E-2</v>
      </c>
      <c r="C1708">
        <v>6.2861E-2</v>
      </c>
      <c r="D1708">
        <v>6.0087000000000002E-2</v>
      </c>
      <c r="E1708">
        <v>6.0087000000000002E-2</v>
      </c>
      <c r="F1708">
        <v>6.0087000000000002E-2</v>
      </c>
      <c r="G1708">
        <v>298462083</v>
      </c>
    </row>
    <row r="1709" spans="1:7" x14ac:dyDescent="0.35">
      <c r="A1709" s="2">
        <v>44755</v>
      </c>
      <c r="B1709">
        <v>6.0085E-2</v>
      </c>
      <c r="C1709">
        <v>6.2010999999999997E-2</v>
      </c>
      <c r="D1709">
        <v>5.8397999999999999E-2</v>
      </c>
      <c r="E1709">
        <v>6.1953000000000001E-2</v>
      </c>
      <c r="F1709">
        <v>6.1953000000000001E-2</v>
      </c>
      <c r="G1709">
        <v>446505400</v>
      </c>
    </row>
    <row r="1710" spans="1:7" x14ac:dyDescent="0.35">
      <c r="A1710" s="2">
        <v>44756</v>
      </c>
      <c r="B1710">
        <v>6.1933000000000002E-2</v>
      </c>
      <c r="C1710">
        <v>6.2631999999999993E-2</v>
      </c>
      <c r="D1710">
        <v>5.9741000000000002E-2</v>
      </c>
      <c r="E1710">
        <v>6.2393999999999998E-2</v>
      </c>
      <c r="F1710">
        <v>6.2393999999999998E-2</v>
      </c>
      <c r="G1710">
        <v>348090510</v>
      </c>
    </row>
    <row r="1711" spans="1:7" x14ac:dyDescent="0.35">
      <c r="A1711" s="2">
        <v>44757</v>
      </c>
      <c r="B1711">
        <v>6.2399999999999997E-2</v>
      </c>
      <c r="C1711">
        <v>6.4258999999999997E-2</v>
      </c>
      <c r="D1711">
        <v>6.1747000000000003E-2</v>
      </c>
      <c r="E1711">
        <v>6.3042000000000001E-2</v>
      </c>
      <c r="F1711">
        <v>6.3042000000000001E-2</v>
      </c>
      <c r="G1711">
        <v>374357844</v>
      </c>
    </row>
    <row r="1712" spans="1:7" x14ac:dyDescent="0.35">
      <c r="A1712" s="2">
        <v>44758</v>
      </c>
      <c r="B1712">
        <v>6.3036999999999996E-2</v>
      </c>
      <c r="C1712">
        <v>6.4725000000000005E-2</v>
      </c>
      <c r="D1712">
        <v>6.1870000000000001E-2</v>
      </c>
      <c r="E1712">
        <v>6.4280000000000004E-2</v>
      </c>
      <c r="F1712">
        <v>6.4280000000000004E-2</v>
      </c>
      <c r="G1712">
        <v>279644299</v>
      </c>
    </row>
    <row r="1713" spans="1:7" x14ac:dyDescent="0.35">
      <c r="A1713" s="2">
        <v>44759</v>
      </c>
      <c r="B1713">
        <v>6.4287999999999998E-2</v>
      </c>
      <c r="C1713">
        <v>6.5393999999999994E-2</v>
      </c>
      <c r="D1713">
        <v>6.3101000000000004E-2</v>
      </c>
      <c r="E1713">
        <v>6.3106999999999996E-2</v>
      </c>
      <c r="F1713">
        <v>6.3106999999999996E-2</v>
      </c>
      <c r="G1713">
        <v>249697026</v>
      </c>
    </row>
    <row r="1714" spans="1:7" x14ac:dyDescent="0.35">
      <c r="A1714" s="2">
        <v>44760</v>
      </c>
      <c r="B1714">
        <v>6.3114000000000003E-2</v>
      </c>
      <c r="C1714">
        <v>6.8673999999999999E-2</v>
      </c>
      <c r="D1714">
        <v>6.3114000000000003E-2</v>
      </c>
      <c r="E1714">
        <v>6.7714999999999997E-2</v>
      </c>
      <c r="F1714">
        <v>6.7714999999999997E-2</v>
      </c>
      <c r="G1714">
        <v>564795959</v>
      </c>
    </row>
    <row r="1715" spans="1:7" x14ac:dyDescent="0.35">
      <c r="A1715" s="2">
        <v>44761</v>
      </c>
      <c r="B1715">
        <v>6.769E-2</v>
      </c>
      <c r="C1715">
        <v>6.9900000000000004E-2</v>
      </c>
      <c r="D1715">
        <v>6.5752000000000005E-2</v>
      </c>
      <c r="E1715">
        <v>6.9013000000000005E-2</v>
      </c>
      <c r="F1715">
        <v>6.9013000000000005E-2</v>
      </c>
      <c r="G1715">
        <v>552211168</v>
      </c>
    </row>
    <row r="1716" spans="1:7" x14ac:dyDescent="0.35">
      <c r="A1716" s="2">
        <v>44762</v>
      </c>
      <c r="B1716">
        <v>6.9015000000000007E-2</v>
      </c>
      <c r="C1716">
        <v>7.6574000000000003E-2</v>
      </c>
      <c r="D1716">
        <v>6.7928000000000002E-2</v>
      </c>
      <c r="E1716">
        <v>7.0120000000000002E-2</v>
      </c>
      <c r="F1716">
        <v>7.0120000000000002E-2</v>
      </c>
      <c r="G1716">
        <v>1019375521</v>
      </c>
    </row>
    <row r="1717" spans="1:7" x14ac:dyDescent="0.35">
      <c r="A1717" s="2">
        <v>44763</v>
      </c>
      <c r="B1717">
        <v>7.0124000000000006E-2</v>
      </c>
      <c r="C1717">
        <v>7.0732000000000003E-2</v>
      </c>
      <c r="D1717">
        <v>6.7237000000000005E-2</v>
      </c>
      <c r="E1717">
        <v>6.9959999999999994E-2</v>
      </c>
      <c r="F1717">
        <v>6.9959999999999994E-2</v>
      </c>
      <c r="G1717">
        <v>492434239</v>
      </c>
    </row>
    <row r="1718" spans="1:7" x14ac:dyDescent="0.35">
      <c r="A1718" s="2">
        <v>44764</v>
      </c>
      <c r="B1718">
        <v>6.9970000000000004E-2</v>
      </c>
      <c r="C1718">
        <v>7.127E-2</v>
      </c>
      <c r="D1718">
        <v>6.7002999999999993E-2</v>
      </c>
      <c r="E1718">
        <v>6.7562999999999998E-2</v>
      </c>
      <c r="F1718">
        <v>6.7562999999999998E-2</v>
      </c>
      <c r="G1718">
        <v>479456105</v>
      </c>
    </row>
    <row r="1719" spans="1:7" x14ac:dyDescent="0.35">
      <c r="A1719" s="2">
        <v>44765</v>
      </c>
      <c r="B1719">
        <v>6.7530999999999994E-2</v>
      </c>
      <c r="C1719">
        <v>6.9332000000000005E-2</v>
      </c>
      <c r="D1719">
        <v>6.6277000000000003E-2</v>
      </c>
      <c r="E1719">
        <v>6.8124000000000004E-2</v>
      </c>
      <c r="F1719">
        <v>6.8124000000000004E-2</v>
      </c>
      <c r="G1719">
        <v>427922351</v>
      </c>
    </row>
    <row r="1720" spans="1:7" x14ac:dyDescent="0.35">
      <c r="A1720" s="2">
        <v>44766</v>
      </c>
      <c r="B1720">
        <v>6.8115999999999996E-2</v>
      </c>
      <c r="C1720">
        <v>6.8853999999999999E-2</v>
      </c>
      <c r="D1720">
        <v>6.7588999999999996E-2</v>
      </c>
      <c r="E1720">
        <v>6.7724000000000006E-2</v>
      </c>
      <c r="F1720">
        <v>6.7724000000000006E-2</v>
      </c>
      <c r="G1720">
        <v>369141492</v>
      </c>
    </row>
    <row r="1721" spans="1:7" x14ac:dyDescent="0.35">
      <c r="A1721" s="2">
        <v>44767</v>
      </c>
      <c r="B1721">
        <v>6.7715999999999998E-2</v>
      </c>
      <c r="C1721">
        <v>6.7879999999999996E-2</v>
      </c>
      <c r="D1721">
        <v>6.2306E-2</v>
      </c>
      <c r="E1721">
        <v>6.2306E-2</v>
      </c>
      <c r="F1721">
        <v>6.2306E-2</v>
      </c>
      <c r="G1721">
        <v>448572441</v>
      </c>
    </row>
    <row r="1722" spans="1:7" x14ac:dyDescent="0.35">
      <c r="A1722" s="2">
        <v>44768</v>
      </c>
      <c r="B1722">
        <v>6.2318999999999999E-2</v>
      </c>
      <c r="C1722">
        <v>6.2511999999999998E-2</v>
      </c>
      <c r="D1722">
        <v>6.0425E-2</v>
      </c>
      <c r="E1722">
        <v>6.2511999999999998E-2</v>
      </c>
      <c r="F1722">
        <v>6.2511999999999998E-2</v>
      </c>
      <c r="G1722">
        <v>416488015</v>
      </c>
    </row>
    <row r="1723" spans="1:7" x14ac:dyDescent="0.35">
      <c r="A1723" s="2">
        <v>44769</v>
      </c>
      <c r="B1723">
        <v>6.2514E-2</v>
      </c>
      <c r="C1723">
        <v>6.7020999999999997E-2</v>
      </c>
      <c r="D1723">
        <v>6.1885999999999997E-2</v>
      </c>
      <c r="E1723">
        <v>6.7020999999999997E-2</v>
      </c>
      <c r="F1723">
        <v>6.7020999999999997E-2</v>
      </c>
      <c r="G1723">
        <v>499204589</v>
      </c>
    </row>
    <row r="1724" spans="1:7" x14ac:dyDescent="0.35">
      <c r="A1724" s="2">
        <v>44770</v>
      </c>
      <c r="B1724">
        <v>6.7030999999999993E-2</v>
      </c>
      <c r="C1724">
        <v>7.0577000000000001E-2</v>
      </c>
      <c r="D1724">
        <v>6.5590999999999997E-2</v>
      </c>
      <c r="E1724">
        <v>6.9108000000000003E-2</v>
      </c>
      <c r="F1724">
        <v>6.9108000000000003E-2</v>
      </c>
      <c r="G1724">
        <v>650983024</v>
      </c>
    </row>
    <row r="1725" spans="1:7" x14ac:dyDescent="0.35">
      <c r="A1725" s="2">
        <v>44771</v>
      </c>
      <c r="B1725">
        <v>6.9103999999999999E-2</v>
      </c>
      <c r="C1725">
        <v>7.2003999999999999E-2</v>
      </c>
      <c r="D1725">
        <v>6.7548999999999998E-2</v>
      </c>
      <c r="E1725">
        <v>6.8908999999999998E-2</v>
      </c>
      <c r="F1725">
        <v>6.8908999999999998E-2</v>
      </c>
      <c r="G1725">
        <v>696887711</v>
      </c>
    </row>
    <row r="1726" spans="1:7" x14ac:dyDescent="0.35">
      <c r="A1726" s="2">
        <v>44772</v>
      </c>
      <c r="B1726">
        <v>6.8904999999999994E-2</v>
      </c>
      <c r="C1726">
        <v>7.3910000000000003E-2</v>
      </c>
      <c r="D1726">
        <v>6.8185999999999997E-2</v>
      </c>
      <c r="E1726">
        <v>6.9643999999999998E-2</v>
      </c>
      <c r="F1726">
        <v>6.9643999999999998E-2</v>
      </c>
      <c r="G1726">
        <v>760571682</v>
      </c>
    </row>
    <row r="1727" spans="1:7" x14ac:dyDescent="0.35">
      <c r="A1727" s="2">
        <v>44773</v>
      </c>
      <c r="B1727">
        <v>6.9641999999999996E-2</v>
      </c>
      <c r="C1727">
        <v>7.2027999999999995E-2</v>
      </c>
      <c r="D1727">
        <v>6.8054000000000003E-2</v>
      </c>
      <c r="E1727">
        <v>6.8271999999999999E-2</v>
      </c>
      <c r="F1727">
        <v>6.8271999999999999E-2</v>
      </c>
      <c r="G1727">
        <v>521194035</v>
      </c>
    </row>
    <row r="1728" spans="1:7" x14ac:dyDescent="0.35">
      <c r="A1728" s="2">
        <v>44774</v>
      </c>
      <c r="B1728">
        <v>6.8265999999999993E-2</v>
      </c>
      <c r="C1728">
        <v>7.0721000000000006E-2</v>
      </c>
      <c r="D1728">
        <v>6.7186999999999997E-2</v>
      </c>
      <c r="E1728">
        <v>6.8724999999999994E-2</v>
      </c>
      <c r="F1728">
        <v>6.8724999999999994E-2</v>
      </c>
      <c r="G1728">
        <v>444088167</v>
      </c>
    </row>
    <row r="1729" spans="1:7" x14ac:dyDescent="0.35">
      <c r="A1729" s="2">
        <v>44775</v>
      </c>
      <c r="B1729">
        <v>6.8708000000000005E-2</v>
      </c>
      <c r="C1729">
        <v>6.8895999999999999E-2</v>
      </c>
      <c r="D1729">
        <v>6.5809000000000006E-2</v>
      </c>
      <c r="E1729">
        <v>6.6694000000000003E-2</v>
      </c>
      <c r="F1729">
        <v>6.6694000000000003E-2</v>
      </c>
      <c r="G1729">
        <v>336642237</v>
      </c>
    </row>
    <row r="1730" spans="1:7" x14ac:dyDescent="0.35">
      <c r="A1730" s="2">
        <v>44776</v>
      </c>
      <c r="B1730">
        <v>6.6692000000000001E-2</v>
      </c>
      <c r="C1730">
        <v>6.8320000000000006E-2</v>
      </c>
      <c r="D1730">
        <v>6.5516000000000005E-2</v>
      </c>
      <c r="E1730">
        <v>6.6195000000000004E-2</v>
      </c>
      <c r="F1730">
        <v>6.6195000000000004E-2</v>
      </c>
      <c r="G1730">
        <v>286819387</v>
      </c>
    </row>
    <row r="1731" spans="1:7" x14ac:dyDescent="0.35">
      <c r="A1731" s="2">
        <v>44777</v>
      </c>
      <c r="B1731">
        <v>6.6197000000000006E-2</v>
      </c>
      <c r="C1731">
        <v>6.7502000000000006E-2</v>
      </c>
      <c r="D1731">
        <v>6.6006999999999996E-2</v>
      </c>
      <c r="E1731">
        <v>6.7357E-2</v>
      </c>
      <c r="F1731">
        <v>6.7357E-2</v>
      </c>
      <c r="G1731">
        <v>256457805</v>
      </c>
    </row>
    <row r="1732" spans="1:7" x14ac:dyDescent="0.35">
      <c r="A1732" s="2">
        <v>44778</v>
      </c>
      <c r="B1732">
        <v>6.7333000000000004E-2</v>
      </c>
      <c r="C1732">
        <v>7.0116999999999999E-2</v>
      </c>
      <c r="D1732">
        <v>6.7255999999999996E-2</v>
      </c>
      <c r="E1732">
        <v>6.9764999999999994E-2</v>
      </c>
      <c r="F1732">
        <v>6.9764999999999994E-2</v>
      </c>
      <c r="G1732">
        <v>336216727</v>
      </c>
    </row>
    <row r="1733" spans="1:7" x14ac:dyDescent="0.35">
      <c r="A1733" s="2">
        <v>44779</v>
      </c>
      <c r="B1733">
        <v>6.9765999999999995E-2</v>
      </c>
      <c r="C1733">
        <v>7.0999000000000007E-2</v>
      </c>
      <c r="D1733">
        <v>6.8585999999999994E-2</v>
      </c>
      <c r="E1733">
        <v>6.8673999999999999E-2</v>
      </c>
      <c r="F1733">
        <v>6.8673999999999999E-2</v>
      </c>
      <c r="G1733">
        <v>277979112</v>
      </c>
    </row>
    <row r="1734" spans="1:7" x14ac:dyDescent="0.35">
      <c r="A1734" s="2">
        <v>44780</v>
      </c>
      <c r="B1734">
        <v>6.8668999999999994E-2</v>
      </c>
      <c r="C1734">
        <v>6.9899000000000003E-2</v>
      </c>
      <c r="D1734">
        <v>6.7747000000000002E-2</v>
      </c>
      <c r="E1734">
        <v>6.8940000000000001E-2</v>
      </c>
      <c r="F1734">
        <v>6.8940000000000001E-2</v>
      </c>
      <c r="G1734">
        <v>204862521</v>
      </c>
    </row>
    <row r="1735" spans="1:7" x14ac:dyDescent="0.35">
      <c r="A1735" s="2">
        <v>44781</v>
      </c>
      <c r="B1735">
        <v>6.8945999999999993E-2</v>
      </c>
      <c r="C1735">
        <v>7.2057999999999997E-2</v>
      </c>
      <c r="D1735">
        <v>6.8922999999999998E-2</v>
      </c>
      <c r="E1735">
        <v>7.0055000000000006E-2</v>
      </c>
      <c r="F1735">
        <v>7.0055000000000006E-2</v>
      </c>
      <c r="G1735">
        <v>399183407</v>
      </c>
    </row>
    <row r="1736" spans="1:7" x14ac:dyDescent="0.35">
      <c r="A1736" s="2">
        <v>44782</v>
      </c>
      <c r="B1736">
        <v>7.0060999999999998E-2</v>
      </c>
      <c r="C1736">
        <v>7.3885999999999993E-2</v>
      </c>
      <c r="D1736">
        <v>6.8461999999999995E-2</v>
      </c>
      <c r="E1736">
        <v>6.9125000000000006E-2</v>
      </c>
      <c r="F1736">
        <v>6.9125000000000006E-2</v>
      </c>
      <c r="G1736">
        <v>611327142</v>
      </c>
    </row>
    <row r="1737" spans="1:7" x14ac:dyDescent="0.35">
      <c r="A1737" s="2">
        <v>44783</v>
      </c>
      <c r="B1737">
        <v>6.9119E-2</v>
      </c>
      <c r="C1737">
        <v>7.1308999999999997E-2</v>
      </c>
      <c r="D1737">
        <v>6.7389000000000004E-2</v>
      </c>
      <c r="E1737">
        <v>7.1194999999999994E-2</v>
      </c>
      <c r="F1737">
        <v>7.1194999999999994E-2</v>
      </c>
      <c r="G1737">
        <v>431172729</v>
      </c>
    </row>
    <row r="1738" spans="1:7" x14ac:dyDescent="0.35">
      <c r="A1738" s="2">
        <v>44784</v>
      </c>
      <c r="B1738">
        <v>7.1205000000000004E-2</v>
      </c>
      <c r="C1738">
        <v>7.4646000000000004E-2</v>
      </c>
      <c r="D1738">
        <v>7.0726999999999998E-2</v>
      </c>
      <c r="E1738">
        <v>7.0930000000000007E-2</v>
      </c>
      <c r="F1738">
        <v>7.0930000000000007E-2</v>
      </c>
      <c r="G1738">
        <v>563908591</v>
      </c>
    </row>
    <row r="1739" spans="1:7" x14ac:dyDescent="0.35">
      <c r="A1739" s="2">
        <v>44785</v>
      </c>
      <c r="B1739">
        <v>7.0930999999999994E-2</v>
      </c>
      <c r="C1739">
        <v>7.2480000000000003E-2</v>
      </c>
      <c r="D1739">
        <v>7.0027000000000006E-2</v>
      </c>
      <c r="E1739">
        <v>7.2345000000000007E-2</v>
      </c>
      <c r="F1739">
        <v>7.2345000000000007E-2</v>
      </c>
      <c r="G1739">
        <v>320410367</v>
      </c>
    </row>
    <row r="1740" spans="1:7" x14ac:dyDescent="0.35">
      <c r="A1740" s="2">
        <v>44786</v>
      </c>
      <c r="B1740">
        <v>7.2344000000000006E-2</v>
      </c>
      <c r="C1740">
        <v>7.4859999999999996E-2</v>
      </c>
      <c r="D1740">
        <v>7.1951000000000001E-2</v>
      </c>
      <c r="E1740">
        <v>7.2840000000000002E-2</v>
      </c>
      <c r="F1740">
        <v>7.2840000000000002E-2</v>
      </c>
      <c r="G1740">
        <v>446287445</v>
      </c>
    </row>
    <row r="1741" spans="1:7" x14ac:dyDescent="0.35">
      <c r="A1741" s="2">
        <v>44787</v>
      </c>
      <c r="B1741">
        <v>7.2856000000000004E-2</v>
      </c>
      <c r="C1741">
        <v>8.4013000000000004E-2</v>
      </c>
      <c r="D1741">
        <v>7.2753999999999999E-2</v>
      </c>
      <c r="E1741">
        <v>8.1686999999999996E-2</v>
      </c>
      <c r="F1741">
        <v>8.1686999999999996E-2</v>
      </c>
      <c r="G1741">
        <v>1530403447</v>
      </c>
    </row>
    <row r="1742" spans="1:7" x14ac:dyDescent="0.35">
      <c r="A1742" s="2">
        <v>44788</v>
      </c>
      <c r="B1742">
        <v>8.1698000000000007E-2</v>
      </c>
      <c r="C1742">
        <v>8.1820000000000004E-2</v>
      </c>
      <c r="D1742">
        <v>7.5150999999999996E-2</v>
      </c>
      <c r="E1742">
        <v>7.6719999999999997E-2</v>
      </c>
      <c r="F1742">
        <v>7.6719999999999997E-2</v>
      </c>
      <c r="G1742">
        <v>855017472</v>
      </c>
    </row>
    <row r="1743" spans="1:7" x14ac:dyDescent="0.35">
      <c r="A1743" s="2">
        <v>44789</v>
      </c>
      <c r="B1743">
        <v>7.6694999999999999E-2</v>
      </c>
      <c r="C1743">
        <v>8.8638999999999996E-2</v>
      </c>
      <c r="D1743">
        <v>7.6394000000000004E-2</v>
      </c>
      <c r="E1743">
        <v>8.6964E-2</v>
      </c>
      <c r="F1743">
        <v>8.6964E-2</v>
      </c>
      <c r="G1743">
        <v>1947377918</v>
      </c>
    </row>
    <row r="1744" spans="1:7" x14ac:dyDescent="0.35">
      <c r="A1744" s="2">
        <v>44790</v>
      </c>
      <c r="B1744">
        <v>8.6932999999999996E-2</v>
      </c>
      <c r="C1744">
        <v>8.8112999999999997E-2</v>
      </c>
      <c r="D1744">
        <v>7.9926999999999998E-2</v>
      </c>
      <c r="E1744">
        <v>8.0154000000000003E-2</v>
      </c>
      <c r="F1744">
        <v>8.0154000000000003E-2</v>
      </c>
      <c r="G1744">
        <v>996272861</v>
      </c>
    </row>
    <row r="1745" spans="1:7" x14ac:dyDescent="0.35">
      <c r="A1745" s="2">
        <v>44791</v>
      </c>
      <c r="B1745">
        <v>8.0173999999999995E-2</v>
      </c>
      <c r="C1745">
        <v>8.2086999999999993E-2</v>
      </c>
      <c r="D1745">
        <v>7.4989E-2</v>
      </c>
      <c r="E1745">
        <v>7.5079000000000007E-2</v>
      </c>
      <c r="F1745">
        <v>7.5079000000000007E-2</v>
      </c>
      <c r="G1745">
        <v>621394159</v>
      </c>
    </row>
    <row r="1746" spans="1:7" x14ac:dyDescent="0.35">
      <c r="A1746" s="2">
        <v>44792</v>
      </c>
      <c r="B1746">
        <v>7.5045000000000001E-2</v>
      </c>
      <c r="C1746">
        <v>7.5183E-2</v>
      </c>
      <c r="D1746">
        <v>6.7535999999999999E-2</v>
      </c>
      <c r="E1746">
        <v>6.7938999999999999E-2</v>
      </c>
      <c r="F1746">
        <v>6.7938999999999999E-2</v>
      </c>
      <c r="G1746">
        <v>965543533</v>
      </c>
    </row>
    <row r="1747" spans="1:7" x14ac:dyDescent="0.35">
      <c r="A1747" s="2">
        <v>44793</v>
      </c>
      <c r="B1747">
        <v>6.7896999999999999E-2</v>
      </c>
      <c r="C1747">
        <v>7.0960999999999996E-2</v>
      </c>
      <c r="D1747">
        <v>6.7896999999999999E-2</v>
      </c>
      <c r="E1747">
        <v>6.9540000000000005E-2</v>
      </c>
      <c r="F1747">
        <v>6.9540000000000005E-2</v>
      </c>
      <c r="G1747">
        <v>537299425</v>
      </c>
    </row>
    <row r="1748" spans="1:7" x14ac:dyDescent="0.35">
      <c r="A1748" s="2">
        <v>44794</v>
      </c>
      <c r="B1748">
        <v>6.9528999999999994E-2</v>
      </c>
      <c r="C1748">
        <v>7.0646E-2</v>
      </c>
      <c r="D1748">
        <v>6.7847000000000005E-2</v>
      </c>
      <c r="E1748">
        <v>6.9447999999999996E-2</v>
      </c>
      <c r="F1748">
        <v>6.9447999999999996E-2</v>
      </c>
      <c r="G1748">
        <v>421455865</v>
      </c>
    </row>
    <row r="1749" spans="1:7" x14ac:dyDescent="0.35">
      <c r="A1749" s="2">
        <v>44795</v>
      </c>
      <c r="B1749">
        <v>6.9441000000000003E-2</v>
      </c>
      <c r="C1749">
        <v>6.9488999999999995E-2</v>
      </c>
      <c r="D1749">
        <v>6.5605999999999998E-2</v>
      </c>
      <c r="E1749">
        <v>6.8390999999999993E-2</v>
      </c>
      <c r="F1749">
        <v>6.8390999999999993E-2</v>
      </c>
      <c r="G1749">
        <v>453413439</v>
      </c>
    </row>
    <row r="1750" spans="1:7" x14ac:dyDescent="0.35">
      <c r="A1750" s="2">
        <v>44796</v>
      </c>
      <c r="B1750">
        <v>6.8394999999999997E-2</v>
      </c>
      <c r="C1750">
        <v>6.9168999999999994E-2</v>
      </c>
      <c r="D1750">
        <v>6.7212999999999995E-2</v>
      </c>
      <c r="E1750">
        <v>6.8769999999999998E-2</v>
      </c>
      <c r="F1750">
        <v>6.8769999999999998E-2</v>
      </c>
      <c r="G1750">
        <v>335476543</v>
      </c>
    </row>
    <row r="1751" spans="1:7" x14ac:dyDescent="0.35">
      <c r="A1751" s="2">
        <v>44797</v>
      </c>
      <c r="B1751">
        <v>6.8770999999999999E-2</v>
      </c>
      <c r="C1751">
        <v>6.9415000000000004E-2</v>
      </c>
      <c r="D1751">
        <v>6.7297999999999997E-2</v>
      </c>
      <c r="E1751">
        <v>6.7989999999999995E-2</v>
      </c>
      <c r="F1751">
        <v>6.7989999999999995E-2</v>
      </c>
      <c r="G1751">
        <v>345474347</v>
      </c>
    </row>
    <row r="1752" spans="1:7" x14ac:dyDescent="0.35">
      <c r="A1752" s="2">
        <v>44798</v>
      </c>
      <c r="B1752">
        <v>6.7990999999999996E-2</v>
      </c>
      <c r="C1752">
        <v>7.1579000000000004E-2</v>
      </c>
      <c r="D1752">
        <v>6.7957000000000004E-2</v>
      </c>
      <c r="E1752">
        <v>6.9094000000000003E-2</v>
      </c>
      <c r="F1752">
        <v>6.9094000000000003E-2</v>
      </c>
      <c r="G1752">
        <v>469798193</v>
      </c>
    </row>
    <row r="1753" spans="1:7" x14ac:dyDescent="0.35">
      <c r="A1753" s="2">
        <v>44799</v>
      </c>
      <c r="B1753">
        <v>6.9082000000000005E-2</v>
      </c>
      <c r="C1753">
        <v>6.9295999999999996E-2</v>
      </c>
      <c r="D1753">
        <v>6.3254000000000005E-2</v>
      </c>
      <c r="E1753">
        <v>6.3572000000000004E-2</v>
      </c>
      <c r="F1753">
        <v>6.3572000000000004E-2</v>
      </c>
      <c r="G1753">
        <v>620512451</v>
      </c>
    </row>
    <row r="1754" spans="1:7" x14ac:dyDescent="0.35">
      <c r="A1754" s="2">
        <v>44800</v>
      </c>
      <c r="B1754">
        <v>6.3571000000000003E-2</v>
      </c>
      <c r="C1754">
        <v>6.4064999999999997E-2</v>
      </c>
      <c r="D1754">
        <v>6.2606999999999996E-2</v>
      </c>
      <c r="E1754">
        <v>6.3587000000000005E-2</v>
      </c>
      <c r="F1754">
        <v>6.3587000000000005E-2</v>
      </c>
      <c r="G1754">
        <v>380887727</v>
      </c>
    </row>
    <row r="1755" spans="1:7" x14ac:dyDescent="0.35">
      <c r="A1755" s="2">
        <v>44801</v>
      </c>
      <c r="B1755">
        <v>6.3558000000000003E-2</v>
      </c>
      <c r="C1755">
        <v>6.4268000000000006E-2</v>
      </c>
      <c r="D1755">
        <v>6.1786000000000001E-2</v>
      </c>
      <c r="E1755">
        <v>6.1786000000000001E-2</v>
      </c>
      <c r="F1755">
        <v>6.1786000000000001E-2</v>
      </c>
      <c r="G1755">
        <v>295086067</v>
      </c>
    </row>
    <row r="1756" spans="1:7" x14ac:dyDescent="0.35">
      <c r="A1756" s="2">
        <v>44802</v>
      </c>
      <c r="B1756">
        <v>6.1753000000000002E-2</v>
      </c>
      <c r="C1756">
        <v>6.3981999999999997E-2</v>
      </c>
      <c r="D1756">
        <v>6.1246000000000002E-2</v>
      </c>
      <c r="E1756">
        <v>6.3886999999999999E-2</v>
      </c>
      <c r="F1756">
        <v>6.3886999999999999E-2</v>
      </c>
      <c r="G1756">
        <v>315005254</v>
      </c>
    </row>
    <row r="1757" spans="1:7" x14ac:dyDescent="0.35">
      <c r="A1757" s="2">
        <v>44803</v>
      </c>
      <c r="B1757">
        <v>6.3898999999999997E-2</v>
      </c>
      <c r="C1757">
        <v>6.4408000000000007E-2</v>
      </c>
      <c r="D1757">
        <v>6.055E-2</v>
      </c>
      <c r="E1757">
        <v>6.1525000000000003E-2</v>
      </c>
      <c r="F1757">
        <v>6.1525000000000003E-2</v>
      </c>
      <c r="G1757">
        <v>328934727</v>
      </c>
    </row>
    <row r="1758" spans="1:7" x14ac:dyDescent="0.35">
      <c r="A1758" s="2">
        <v>44804</v>
      </c>
      <c r="B1758">
        <v>6.1533999999999998E-2</v>
      </c>
      <c r="C1758">
        <v>6.3333E-2</v>
      </c>
      <c r="D1758">
        <v>6.1058000000000001E-2</v>
      </c>
      <c r="E1758">
        <v>6.1330000000000003E-2</v>
      </c>
      <c r="F1758">
        <v>6.1330000000000003E-2</v>
      </c>
      <c r="G1758">
        <v>309748693</v>
      </c>
    </row>
    <row r="1759" spans="1:7" x14ac:dyDescent="0.35">
      <c r="A1759" s="2">
        <v>44805</v>
      </c>
      <c r="B1759">
        <v>6.1336000000000002E-2</v>
      </c>
      <c r="C1759">
        <v>6.2479E-2</v>
      </c>
      <c r="D1759">
        <v>6.0193999999999998E-2</v>
      </c>
      <c r="E1759">
        <v>6.2371999999999997E-2</v>
      </c>
      <c r="F1759">
        <v>6.2371999999999997E-2</v>
      </c>
      <c r="G1759">
        <v>328765413</v>
      </c>
    </row>
    <row r="1760" spans="1:7" x14ac:dyDescent="0.35">
      <c r="A1760" s="2">
        <v>44806</v>
      </c>
      <c r="B1760">
        <v>6.2371999999999997E-2</v>
      </c>
      <c r="C1760">
        <v>6.2712000000000004E-2</v>
      </c>
      <c r="D1760">
        <v>6.0947000000000001E-2</v>
      </c>
      <c r="E1760">
        <v>6.1635000000000002E-2</v>
      </c>
      <c r="F1760">
        <v>6.1635000000000002E-2</v>
      </c>
      <c r="G1760">
        <v>273453013</v>
      </c>
    </row>
    <row r="1761" spans="1:7" x14ac:dyDescent="0.35">
      <c r="A1761" s="2">
        <v>44807</v>
      </c>
      <c r="B1761">
        <v>6.1629000000000003E-2</v>
      </c>
      <c r="C1761">
        <v>6.3601000000000005E-2</v>
      </c>
      <c r="D1761">
        <v>6.1344000000000003E-2</v>
      </c>
      <c r="E1761">
        <v>6.2694E-2</v>
      </c>
      <c r="F1761">
        <v>6.2694E-2</v>
      </c>
      <c r="G1761">
        <v>297123402</v>
      </c>
    </row>
    <row r="1762" spans="1:7" x14ac:dyDescent="0.35">
      <c r="A1762" s="2">
        <v>44808</v>
      </c>
      <c r="B1762">
        <v>6.2697000000000003E-2</v>
      </c>
      <c r="C1762">
        <v>6.3714000000000007E-2</v>
      </c>
      <c r="D1762">
        <v>6.2066000000000003E-2</v>
      </c>
      <c r="E1762">
        <v>6.3226000000000004E-2</v>
      </c>
      <c r="F1762">
        <v>6.3226000000000004E-2</v>
      </c>
      <c r="G1762">
        <v>250044436</v>
      </c>
    </row>
    <row r="1763" spans="1:7" x14ac:dyDescent="0.35">
      <c r="A1763" s="2">
        <v>44809</v>
      </c>
      <c r="B1763">
        <v>6.3229999999999995E-2</v>
      </c>
      <c r="C1763">
        <v>6.3640000000000002E-2</v>
      </c>
      <c r="D1763">
        <v>6.1296999999999997E-2</v>
      </c>
      <c r="E1763">
        <v>6.2738000000000002E-2</v>
      </c>
      <c r="F1763">
        <v>6.2738000000000002E-2</v>
      </c>
      <c r="G1763">
        <v>231918999</v>
      </c>
    </row>
    <row r="1764" spans="1:7" x14ac:dyDescent="0.35">
      <c r="A1764" s="2">
        <v>44810</v>
      </c>
      <c r="B1764">
        <v>6.275E-2</v>
      </c>
      <c r="C1764">
        <v>6.4642000000000005E-2</v>
      </c>
      <c r="D1764">
        <v>5.8652000000000003E-2</v>
      </c>
      <c r="E1764">
        <v>5.8983000000000001E-2</v>
      </c>
      <c r="F1764">
        <v>5.8983000000000001E-2</v>
      </c>
      <c r="G1764">
        <v>471485708</v>
      </c>
    </row>
    <row r="1765" spans="1:7" x14ac:dyDescent="0.35">
      <c r="A1765" s="2">
        <v>44811</v>
      </c>
      <c r="B1765">
        <v>5.8964000000000003E-2</v>
      </c>
      <c r="C1765">
        <v>6.1449999999999998E-2</v>
      </c>
      <c r="D1765">
        <v>5.7944000000000002E-2</v>
      </c>
      <c r="E1765">
        <v>6.1103999999999999E-2</v>
      </c>
      <c r="F1765">
        <v>6.1103999999999999E-2</v>
      </c>
      <c r="G1765">
        <v>324781387</v>
      </c>
    </row>
    <row r="1766" spans="1:7" x14ac:dyDescent="0.35">
      <c r="A1766" s="2">
        <v>44812</v>
      </c>
      <c r="B1766">
        <v>6.1088999999999997E-2</v>
      </c>
      <c r="C1766">
        <v>6.1293E-2</v>
      </c>
      <c r="D1766">
        <v>5.9922999999999997E-2</v>
      </c>
      <c r="E1766">
        <v>6.0977000000000003E-2</v>
      </c>
      <c r="F1766">
        <v>6.0977000000000003E-2</v>
      </c>
      <c r="G1766">
        <v>268099702</v>
      </c>
    </row>
    <row r="1767" spans="1:7" x14ac:dyDescent="0.35">
      <c r="A1767" s="2">
        <v>44813</v>
      </c>
      <c r="B1767">
        <v>6.0974E-2</v>
      </c>
      <c r="C1767">
        <v>6.4621999999999999E-2</v>
      </c>
      <c r="D1767">
        <v>6.0934000000000002E-2</v>
      </c>
      <c r="E1767">
        <v>6.4018000000000005E-2</v>
      </c>
      <c r="F1767">
        <v>6.4018000000000005E-2</v>
      </c>
      <c r="G1767">
        <v>487988732</v>
      </c>
    </row>
    <row r="1768" spans="1:7" x14ac:dyDescent="0.35">
      <c r="A1768" s="2">
        <v>44814</v>
      </c>
      <c r="B1768">
        <v>6.4008999999999996E-2</v>
      </c>
      <c r="C1768">
        <v>6.5240999999999993E-2</v>
      </c>
      <c r="D1768">
        <v>6.3404000000000002E-2</v>
      </c>
      <c r="E1768">
        <v>6.4776E-2</v>
      </c>
      <c r="F1768">
        <v>6.4776E-2</v>
      </c>
      <c r="G1768">
        <v>413101249</v>
      </c>
    </row>
    <row r="1769" spans="1:7" x14ac:dyDescent="0.35">
      <c r="A1769" s="2">
        <v>44815</v>
      </c>
      <c r="B1769">
        <v>6.4770999999999995E-2</v>
      </c>
      <c r="C1769">
        <v>6.5186999999999995E-2</v>
      </c>
      <c r="D1769">
        <v>6.3009999999999997E-2</v>
      </c>
      <c r="E1769">
        <v>6.3714000000000007E-2</v>
      </c>
      <c r="F1769">
        <v>6.3714000000000007E-2</v>
      </c>
      <c r="G1769">
        <v>327741964</v>
      </c>
    </row>
    <row r="1770" spans="1:7" x14ac:dyDescent="0.35">
      <c r="A1770" s="2">
        <v>44816</v>
      </c>
      <c r="B1770">
        <v>6.3714999999999994E-2</v>
      </c>
      <c r="C1770">
        <v>6.5194000000000002E-2</v>
      </c>
      <c r="D1770">
        <v>6.2878000000000003E-2</v>
      </c>
      <c r="E1770">
        <v>6.3905000000000003E-2</v>
      </c>
      <c r="F1770">
        <v>6.3905000000000003E-2</v>
      </c>
      <c r="G1770">
        <v>383630739</v>
      </c>
    </row>
    <row r="1771" spans="1:7" x14ac:dyDescent="0.35">
      <c r="A1771" s="2">
        <v>44817</v>
      </c>
      <c r="B1771">
        <v>6.3903000000000001E-2</v>
      </c>
      <c r="C1771">
        <v>6.3980999999999996E-2</v>
      </c>
      <c r="D1771">
        <v>5.9524000000000001E-2</v>
      </c>
      <c r="E1771">
        <v>6.0129000000000002E-2</v>
      </c>
      <c r="F1771">
        <v>6.0129000000000002E-2</v>
      </c>
      <c r="G1771">
        <v>461644993</v>
      </c>
    </row>
    <row r="1772" spans="1:7" x14ac:dyDescent="0.35">
      <c r="A1772" s="2">
        <v>44818</v>
      </c>
      <c r="B1772">
        <v>5.9716999999999999E-2</v>
      </c>
      <c r="C1772">
        <v>6.1425E-2</v>
      </c>
      <c r="D1772">
        <v>5.9541999999999998E-2</v>
      </c>
      <c r="E1772">
        <v>6.1172999999999998E-2</v>
      </c>
      <c r="F1772">
        <v>6.1172999999999998E-2</v>
      </c>
      <c r="G1772">
        <v>369554274</v>
      </c>
    </row>
    <row r="1773" spans="1:7" x14ac:dyDescent="0.35">
      <c r="A1773" s="2">
        <v>44819</v>
      </c>
      <c r="B1773">
        <v>6.1168E-2</v>
      </c>
      <c r="C1773">
        <v>6.1211000000000002E-2</v>
      </c>
      <c r="D1773">
        <v>5.8784999999999997E-2</v>
      </c>
      <c r="E1773">
        <v>5.8791000000000003E-2</v>
      </c>
      <c r="F1773">
        <v>5.8791000000000003E-2</v>
      </c>
      <c r="G1773">
        <v>327176374</v>
      </c>
    </row>
    <row r="1774" spans="1:7" x14ac:dyDescent="0.35">
      <c r="A1774" s="2">
        <v>44820</v>
      </c>
      <c r="B1774">
        <v>5.8791999999999997E-2</v>
      </c>
      <c r="C1774">
        <v>6.0422999999999998E-2</v>
      </c>
      <c r="D1774">
        <v>5.8452999999999998E-2</v>
      </c>
      <c r="E1774">
        <v>6.0422999999999998E-2</v>
      </c>
      <c r="F1774">
        <v>6.0422999999999998E-2</v>
      </c>
      <c r="G1774">
        <v>247011315</v>
      </c>
    </row>
    <row r="1775" spans="1:7" x14ac:dyDescent="0.35">
      <c r="A1775" s="2">
        <v>44821</v>
      </c>
      <c r="B1775">
        <v>6.0429999999999998E-2</v>
      </c>
      <c r="C1775">
        <v>6.2315000000000002E-2</v>
      </c>
      <c r="D1775">
        <v>6.0330000000000002E-2</v>
      </c>
      <c r="E1775">
        <v>6.2210000000000001E-2</v>
      </c>
      <c r="F1775">
        <v>6.2210000000000001E-2</v>
      </c>
      <c r="G1775">
        <v>209604119</v>
      </c>
    </row>
    <row r="1776" spans="1:7" x14ac:dyDescent="0.35">
      <c r="A1776" s="2">
        <v>44822</v>
      </c>
      <c r="B1776">
        <v>6.2185999999999998E-2</v>
      </c>
      <c r="C1776">
        <v>6.2185999999999998E-2</v>
      </c>
      <c r="D1776">
        <v>5.9977999999999997E-2</v>
      </c>
      <c r="E1776">
        <v>6.0073000000000001E-2</v>
      </c>
      <c r="F1776">
        <v>6.0073000000000001E-2</v>
      </c>
      <c r="G1776">
        <v>201407552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1EFE7-D68F-4D60-A291-9338DFE27126}">
  <sheetPr>
    <tabColor theme="9" tint="0.59999389629810485"/>
  </sheetPr>
  <dimension ref="A1:G761"/>
  <sheetViews>
    <sheetView workbookViewId="0">
      <selection activeCell="A2" sqref="A2"/>
    </sheetView>
  </sheetViews>
  <sheetFormatPr defaultRowHeight="14.5" x14ac:dyDescent="0.35"/>
  <sheetData>
    <row r="1" spans="1:7" x14ac:dyDescent="0.35">
      <c r="A1" t="s">
        <v>0</v>
      </c>
      <c r="B1" t="s">
        <v>13</v>
      </c>
      <c r="C1" t="s">
        <v>14</v>
      </c>
      <c r="D1" t="s">
        <v>15</v>
      </c>
      <c r="E1" s="5" t="s">
        <v>16</v>
      </c>
      <c r="F1" t="s">
        <v>17</v>
      </c>
      <c r="G1" t="s">
        <v>18</v>
      </c>
    </row>
    <row r="2" spans="1:7" x14ac:dyDescent="0.35">
      <c r="A2" s="2">
        <v>44063</v>
      </c>
      <c r="B2">
        <v>2.7878569999999998</v>
      </c>
      <c r="C2">
        <v>3.0777839999999999</v>
      </c>
      <c r="D2">
        <v>2.6928960000000002</v>
      </c>
      <c r="E2" s="5">
        <v>2.90008</v>
      </c>
      <c r="F2">
        <v>2.90008</v>
      </c>
      <c r="G2">
        <v>48819867</v>
      </c>
    </row>
    <row r="3" spans="1:7" x14ac:dyDescent="0.35">
      <c r="A3" s="2">
        <v>44064</v>
      </c>
      <c r="B3">
        <v>2.8969230000000001</v>
      </c>
      <c r="C3">
        <v>3.090093</v>
      </c>
      <c r="D3">
        <v>2.7309190000000001</v>
      </c>
      <c r="E3" s="5">
        <v>2.8750279999999999</v>
      </c>
      <c r="F3">
        <v>2.8750279999999999</v>
      </c>
      <c r="G3">
        <v>49313137</v>
      </c>
    </row>
    <row r="4" spans="1:7" x14ac:dyDescent="0.35">
      <c r="A4" s="2">
        <v>44065</v>
      </c>
      <c r="B4">
        <v>2.8785699999999999</v>
      </c>
      <c r="C4">
        <v>4.5106130000000002</v>
      </c>
      <c r="D4">
        <v>2.8167620000000002</v>
      </c>
      <c r="E4" s="5">
        <v>4.4846899999999996</v>
      </c>
      <c r="F4">
        <v>4.4846899999999996</v>
      </c>
      <c r="G4">
        <v>485801096</v>
      </c>
    </row>
    <row r="5" spans="1:7" x14ac:dyDescent="0.35">
      <c r="A5" s="2">
        <v>44066</v>
      </c>
      <c r="B5">
        <v>4.4870580000000002</v>
      </c>
      <c r="C5">
        <v>4.4870580000000002</v>
      </c>
      <c r="D5">
        <v>3.7162709999999999</v>
      </c>
      <c r="E5" s="5">
        <v>3.967066</v>
      </c>
      <c r="F5">
        <v>3.967066</v>
      </c>
      <c r="G5">
        <v>320749483</v>
      </c>
    </row>
    <row r="6" spans="1:7" x14ac:dyDescent="0.35">
      <c r="A6" s="2">
        <v>44067</v>
      </c>
      <c r="B6">
        <v>3.9874130000000001</v>
      </c>
      <c r="C6">
        <v>4.7831580000000002</v>
      </c>
      <c r="D6">
        <v>3.8126699999999998</v>
      </c>
      <c r="E6" s="5">
        <v>4.602614</v>
      </c>
      <c r="F6">
        <v>4.602614</v>
      </c>
      <c r="G6">
        <v>407690171</v>
      </c>
    </row>
    <row r="7" spans="1:7" x14ac:dyDescent="0.35">
      <c r="A7" s="2">
        <v>44068</v>
      </c>
      <c r="B7">
        <v>4.5849529999999996</v>
      </c>
      <c r="C7">
        <v>5.7607749999999998</v>
      </c>
      <c r="D7">
        <v>4.5012230000000004</v>
      </c>
      <c r="E7" s="5">
        <v>5.5233930000000004</v>
      </c>
      <c r="F7">
        <v>5.5233930000000004</v>
      </c>
      <c r="G7">
        <v>898847538</v>
      </c>
    </row>
    <row r="8" spans="1:7" x14ac:dyDescent="0.35">
      <c r="A8" s="2">
        <v>44069</v>
      </c>
      <c r="B8">
        <v>5.5414060000000003</v>
      </c>
      <c r="C8">
        <v>6.5546879999999996</v>
      </c>
      <c r="D8">
        <v>5.1362050000000004</v>
      </c>
      <c r="E8" s="5">
        <v>6.0817160000000001</v>
      </c>
      <c r="F8">
        <v>6.0817160000000001</v>
      </c>
      <c r="G8">
        <v>1054351759</v>
      </c>
    </row>
    <row r="9" spans="1:7" x14ac:dyDescent="0.35">
      <c r="A9" s="2">
        <v>44070</v>
      </c>
      <c r="B9">
        <v>6.0757719999999997</v>
      </c>
      <c r="C9">
        <v>6.78918</v>
      </c>
      <c r="D9">
        <v>5.3139260000000004</v>
      </c>
      <c r="E9" s="5">
        <v>5.6283370000000001</v>
      </c>
      <c r="F9">
        <v>5.6283370000000001</v>
      </c>
      <c r="G9">
        <v>1289248953</v>
      </c>
    </row>
    <row r="10" spans="1:7" x14ac:dyDescent="0.35">
      <c r="A10" s="2">
        <v>44071</v>
      </c>
      <c r="B10">
        <v>5.6394859999999998</v>
      </c>
      <c r="C10">
        <v>6.3337459999999997</v>
      </c>
      <c r="D10">
        <v>5.5409629999999996</v>
      </c>
      <c r="E10" s="5">
        <v>6.1599550000000001</v>
      </c>
      <c r="F10">
        <v>6.1599550000000001</v>
      </c>
      <c r="G10">
        <v>727162235</v>
      </c>
    </row>
    <row r="11" spans="1:7" x14ac:dyDescent="0.35">
      <c r="A11" s="2">
        <v>44072</v>
      </c>
      <c r="B11">
        <v>6.1759250000000003</v>
      </c>
      <c r="C11">
        <v>6.5629059999999999</v>
      </c>
      <c r="D11">
        <v>6.0423090000000004</v>
      </c>
      <c r="E11" s="5">
        <v>6.1591430000000003</v>
      </c>
      <c r="F11">
        <v>6.1591430000000003</v>
      </c>
      <c r="G11">
        <v>527290028</v>
      </c>
    </row>
    <row r="12" spans="1:7" x14ac:dyDescent="0.35">
      <c r="A12" s="2">
        <v>44073</v>
      </c>
      <c r="B12">
        <v>6.1534399999999998</v>
      </c>
      <c r="C12">
        <v>6.219506</v>
      </c>
      <c r="D12">
        <v>5.7499779999999996</v>
      </c>
      <c r="E12" s="5">
        <v>5.8698810000000003</v>
      </c>
      <c r="F12">
        <v>5.8698810000000003</v>
      </c>
      <c r="G12">
        <v>485335136</v>
      </c>
    </row>
    <row r="13" spans="1:7" x14ac:dyDescent="0.35">
      <c r="A13" s="2">
        <v>44074</v>
      </c>
      <c r="B13">
        <v>5.9059179999999998</v>
      </c>
      <c r="C13">
        <v>6.4593769999999999</v>
      </c>
      <c r="D13">
        <v>5.7729660000000003</v>
      </c>
      <c r="E13" s="5">
        <v>6.30002</v>
      </c>
      <c r="F13">
        <v>6.30002</v>
      </c>
      <c r="G13">
        <v>512604781</v>
      </c>
    </row>
    <row r="14" spans="1:7" x14ac:dyDescent="0.35">
      <c r="A14" s="2">
        <v>44075</v>
      </c>
      <c r="B14">
        <v>6.2988099999999996</v>
      </c>
      <c r="C14">
        <v>6.8388980000000004</v>
      </c>
      <c r="D14">
        <v>6.1723239999999997</v>
      </c>
      <c r="E14" s="5">
        <v>6.288767</v>
      </c>
      <c r="F14">
        <v>6.288767</v>
      </c>
      <c r="G14">
        <v>601527409</v>
      </c>
    </row>
    <row r="15" spans="1:7" x14ac:dyDescent="0.35">
      <c r="A15" s="2">
        <v>44076</v>
      </c>
      <c r="B15">
        <v>6.282686</v>
      </c>
      <c r="C15">
        <v>6.432652</v>
      </c>
      <c r="D15">
        <v>5.6574419999999996</v>
      </c>
      <c r="E15" s="5">
        <v>6.1394650000000004</v>
      </c>
      <c r="F15">
        <v>6.1394650000000004</v>
      </c>
      <c r="G15">
        <v>584155028</v>
      </c>
    </row>
    <row r="16" spans="1:7" x14ac:dyDescent="0.35">
      <c r="A16" s="2">
        <v>44077</v>
      </c>
      <c r="B16">
        <v>6.1311790000000004</v>
      </c>
      <c r="C16">
        <v>6.318079</v>
      </c>
      <c r="D16">
        <v>5.6825900000000003</v>
      </c>
      <c r="E16" s="5">
        <v>5.7478680000000004</v>
      </c>
      <c r="F16">
        <v>5.7478680000000004</v>
      </c>
      <c r="G16">
        <v>763663457</v>
      </c>
    </row>
    <row r="17" spans="1:7" x14ac:dyDescent="0.35">
      <c r="A17" s="2">
        <v>44078</v>
      </c>
      <c r="B17">
        <v>5.72661</v>
      </c>
      <c r="C17">
        <v>5.981395</v>
      </c>
      <c r="D17">
        <v>4.6267199999999997</v>
      </c>
      <c r="E17" s="5">
        <v>5.1460379999999999</v>
      </c>
      <c r="F17">
        <v>5.1460379999999999</v>
      </c>
      <c r="G17">
        <v>845787793</v>
      </c>
    </row>
    <row r="18" spans="1:7" x14ac:dyDescent="0.35">
      <c r="A18" s="2">
        <v>44079</v>
      </c>
      <c r="B18">
        <v>5.1360330000000003</v>
      </c>
      <c r="C18">
        <v>5.3117840000000003</v>
      </c>
      <c r="D18">
        <v>3.6534680000000002</v>
      </c>
      <c r="E18" s="5">
        <v>4.1223130000000001</v>
      </c>
      <c r="F18">
        <v>4.1223130000000001</v>
      </c>
      <c r="G18">
        <v>805800385</v>
      </c>
    </row>
    <row r="19" spans="1:7" x14ac:dyDescent="0.35">
      <c r="A19" s="2">
        <v>44080</v>
      </c>
      <c r="B19">
        <v>4.1370319999999996</v>
      </c>
      <c r="C19">
        <v>4.9016500000000001</v>
      </c>
      <c r="D19">
        <v>3.7597450000000001</v>
      </c>
      <c r="E19" s="5">
        <v>4.7994680000000001</v>
      </c>
      <c r="F19">
        <v>4.7994680000000001</v>
      </c>
      <c r="G19">
        <v>924160482</v>
      </c>
    </row>
    <row r="20" spans="1:7" x14ac:dyDescent="0.35">
      <c r="A20" s="2">
        <v>44081</v>
      </c>
      <c r="B20">
        <v>4.7960479999999999</v>
      </c>
      <c r="C20">
        <v>4.8200029999999998</v>
      </c>
      <c r="D20">
        <v>4.0326329999999997</v>
      </c>
      <c r="E20" s="5">
        <v>4.5946689999999997</v>
      </c>
      <c r="F20">
        <v>4.5946689999999997</v>
      </c>
      <c r="G20">
        <v>675375183</v>
      </c>
    </row>
    <row r="21" spans="1:7" x14ac:dyDescent="0.35">
      <c r="A21" s="2">
        <v>44082</v>
      </c>
      <c r="B21">
        <v>4.5889579999999999</v>
      </c>
      <c r="C21">
        <v>4.6164399999999999</v>
      </c>
      <c r="D21">
        <v>4.1195950000000003</v>
      </c>
      <c r="E21" s="5">
        <v>4.274324</v>
      </c>
      <c r="F21">
        <v>4.274324</v>
      </c>
      <c r="G21">
        <v>519440288</v>
      </c>
    </row>
    <row r="22" spans="1:7" x14ac:dyDescent="0.35">
      <c r="A22" s="2">
        <v>44083</v>
      </c>
      <c r="B22">
        <v>4.2828679999999997</v>
      </c>
      <c r="C22">
        <v>4.7967230000000001</v>
      </c>
      <c r="D22">
        <v>4.1588729999999998</v>
      </c>
      <c r="E22" s="5">
        <v>4.708939</v>
      </c>
      <c r="F22">
        <v>4.708939</v>
      </c>
      <c r="G22">
        <v>534097094</v>
      </c>
    </row>
    <row r="23" spans="1:7" x14ac:dyDescent="0.35">
      <c r="A23" s="2">
        <v>44084</v>
      </c>
      <c r="B23">
        <v>4.7098490000000002</v>
      </c>
      <c r="C23">
        <v>4.8701410000000003</v>
      </c>
      <c r="D23">
        <v>4.4712949999999996</v>
      </c>
      <c r="E23" s="5">
        <v>4.5815840000000003</v>
      </c>
      <c r="F23">
        <v>4.5815840000000003</v>
      </c>
      <c r="G23">
        <v>633577674</v>
      </c>
    </row>
    <row r="24" spans="1:7" x14ac:dyDescent="0.35">
      <c r="A24" s="2">
        <v>44085</v>
      </c>
      <c r="B24">
        <v>4.5798480000000001</v>
      </c>
      <c r="C24">
        <v>4.7481099999999996</v>
      </c>
      <c r="D24">
        <v>4.3171299999999997</v>
      </c>
      <c r="E24" s="5">
        <v>4.6455669999999998</v>
      </c>
      <c r="F24">
        <v>4.6455669999999998</v>
      </c>
      <c r="G24">
        <v>633472140</v>
      </c>
    </row>
    <row r="25" spans="1:7" x14ac:dyDescent="0.35">
      <c r="A25" s="2">
        <v>44086</v>
      </c>
      <c r="B25">
        <v>4.6506020000000001</v>
      </c>
      <c r="C25">
        <v>5.2801559999999998</v>
      </c>
      <c r="D25">
        <v>4.516019</v>
      </c>
      <c r="E25" s="5">
        <v>5.1370370000000003</v>
      </c>
      <c r="F25">
        <v>5.1370370000000003</v>
      </c>
      <c r="G25">
        <v>753745737</v>
      </c>
    </row>
    <row r="26" spans="1:7" x14ac:dyDescent="0.35">
      <c r="A26" s="2">
        <v>44087</v>
      </c>
      <c r="B26">
        <v>5.145041</v>
      </c>
      <c r="C26">
        <v>5.4788009999999998</v>
      </c>
      <c r="D26">
        <v>4.806826</v>
      </c>
      <c r="E26" s="5">
        <v>5.2979510000000003</v>
      </c>
      <c r="F26">
        <v>5.2979510000000003</v>
      </c>
      <c r="G26">
        <v>1099475714</v>
      </c>
    </row>
    <row r="27" spans="1:7" x14ac:dyDescent="0.35">
      <c r="A27" s="2">
        <v>44088</v>
      </c>
      <c r="B27">
        <v>5.2964200000000003</v>
      </c>
      <c r="C27">
        <v>5.6027820000000004</v>
      </c>
      <c r="D27">
        <v>5.1264250000000002</v>
      </c>
      <c r="E27" s="5">
        <v>5.3487090000000004</v>
      </c>
      <c r="F27">
        <v>5.3487090000000004</v>
      </c>
      <c r="G27">
        <v>1008259712</v>
      </c>
    </row>
    <row r="28" spans="1:7" x14ac:dyDescent="0.35">
      <c r="A28" s="2">
        <v>44089</v>
      </c>
      <c r="B28">
        <v>5.3666260000000001</v>
      </c>
      <c r="C28">
        <v>5.4519169999999999</v>
      </c>
      <c r="D28">
        <v>5.0957059999999998</v>
      </c>
      <c r="E28" s="5">
        <v>5.0957059999999998</v>
      </c>
      <c r="F28">
        <v>5.0957059999999998</v>
      </c>
      <c r="G28">
        <v>897864384</v>
      </c>
    </row>
    <row r="29" spans="1:7" x14ac:dyDescent="0.35">
      <c r="A29" s="2">
        <v>44090</v>
      </c>
      <c r="B29">
        <v>5.0689630000000001</v>
      </c>
      <c r="C29">
        <v>5.2813230000000004</v>
      </c>
      <c r="D29">
        <v>4.9862109999999999</v>
      </c>
      <c r="E29" s="5">
        <v>5.0803219999999998</v>
      </c>
      <c r="F29">
        <v>5.0803219999999998</v>
      </c>
      <c r="G29">
        <v>792360521</v>
      </c>
    </row>
    <row r="30" spans="1:7" x14ac:dyDescent="0.35">
      <c r="A30" s="2">
        <v>44091</v>
      </c>
      <c r="B30">
        <v>5.0803219999999998</v>
      </c>
      <c r="C30">
        <v>5.4176710000000003</v>
      </c>
      <c r="D30">
        <v>5.0617470000000004</v>
      </c>
      <c r="E30" s="5">
        <v>5.3363009999999997</v>
      </c>
      <c r="F30">
        <v>5.3363009999999997</v>
      </c>
      <c r="G30">
        <v>776350363</v>
      </c>
    </row>
    <row r="31" spans="1:7" x14ac:dyDescent="0.35">
      <c r="A31" s="2">
        <v>44092</v>
      </c>
      <c r="B31">
        <v>5.3417089999999998</v>
      </c>
      <c r="C31">
        <v>5.4591390000000004</v>
      </c>
      <c r="D31">
        <v>5.1085529999999997</v>
      </c>
      <c r="E31" s="5">
        <v>5.2457640000000003</v>
      </c>
      <c r="F31">
        <v>5.2457640000000003</v>
      </c>
      <c r="G31">
        <v>683398180</v>
      </c>
    </row>
    <row r="32" spans="1:7" x14ac:dyDescent="0.35">
      <c r="A32" s="2">
        <v>44093</v>
      </c>
      <c r="B32">
        <v>5.2532370000000004</v>
      </c>
      <c r="C32">
        <v>5.2556909999999997</v>
      </c>
      <c r="D32">
        <v>4.8249829999999996</v>
      </c>
      <c r="E32" s="5">
        <v>4.9254110000000004</v>
      </c>
      <c r="F32">
        <v>4.9254110000000004</v>
      </c>
      <c r="G32">
        <v>605268040</v>
      </c>
    </row>
    <row r="33" spans="1:7" x14ac:dyDescent="0.35">
      <c r="A33" s="2">
        <v>44094</v>
      </c>
      <c r="B33">
        <v>4.9289149999999999</v>
      </c>
      <c r="C33">
        <v>4.9744659999999996</v>
      </c>
      <c r="D33">
        <v>4.4249179999999999</v>
      </c>
      <c r="E33" s="5">
        <v>4.6724490000000003</v>
      </c>
      <c r="F33">
        <v>4.6724490000000003</v>
      </c>
      <c r="G33">
        <v>798507891</v>
      </c>
    </row>
    <row r="34" spans="1:7" x14ac:dyDescent="0.35">
      <c r="A34" s="2">
        <v>44095</v>
      </c>
      <c r="B34">
        <v>4.6724490000000003</v>
      </c>
      <c r="C34">
        <v>4.7009030000000003</v>
      </c>
      <c r="D34">
        <v>3.9504760000000001</v>
      </c>
      <c r="E34" s="5">
        <v>4.0945970000000003</v>
      </c>
      <c r="F34">
        <v>4.0945970000000003</v>
      </c>
      <c r="G34">
        <v>1096736657</v>
      </c>
    </row>
    <row r="35" spans="1:7" x14ac:dyDescent="0.35">
      <c r="A35" s="2">
        <v>44096</v>
      </c>
      <c r="B35">
        <v>4.0854020000000002</v>
      </c>
      <c r="C35">
        <v>4.208596</v>
      </c>
      <c r="D35">
        <v>3.9182250000000001</v>
      </c>
      <c r="E35" s="5">
        <v>4.1744630000000003</v>
      </c>
      <c r="F35">
        <v>4.1744630000000003</v>
      </c>
      <c r="G35">
        <v>673117344</v>
      </c>
    </row>
    <row r="36" spans="1:7" x14ac:dyDescent="0.35">
      <c r="A36" s="2">
        <v>44097</v>
      </c>
      <c r="B36">
        <v>4.1685540000000003</v>
      </c>
      <c r="C36">
        <v>4.3158909999999997</v>
      </c>
      <c r="D36">
        <v>3.9741010000000001</v>
      </c>
      <c r="E36" s="5">
        <v>4.031415</v>
      </c>
      <c r="F36">
        <v>4.031415</v>
      </c>
      <c r="G36">
        <v>557062766</v>
      </c>
    </row>
    <row r="37" spans="1:7" x14ac:dyDescent="0.35">
      <c r="A37" s="2">
        <v>44098</v>
      </c>
      <c r="B37">
        <v>4.0213679999999998</v>
      </c>
      <c r="C37">
        <v>4.3999499999999996</v>
      </c>
      <c r="D37">
        <v>3.9931839999999998</v>
      </c>
      <c r="E37" s="5">
        <v>4.3819730000000003</v>
      </c>
      <c r="F37">
        <v>4.3819730000000003</v>
      </c>
      <c r="G37">
        <v>437573446</v>
      </c>
    </row>
    <row r="38" spans="1:7" x14ac:dyDescent="0.35">
      <c r="A38" s="2">
        <v>44099</v>
      </c>
      <c r="B38">
        <v>4.3762650000000001</v>
      </c>
      <c r="C38">
        <v>4.5278980000000004</v>
      </c>
      <c r="D38">
        <v>4.2620620000000002</v>
      </c>
      <c r="E38" s="5">
        <v>4.4209540000000001</v>
      </c>
      <c r="F38">
        <v>4.4209540000000001</v>
      </c>
      <c r="G38">
        <v>425191119</v>
      </c>
    </row>
    <row r="39" spans="1:7" x14ac:dyDescent="0.35">
      <c r="A39" s="2">
        <v>44100</v>
      </c>
      <c r="B39">
        <v>4.4222469999999996</v>
      </c>
      <c r="C39">
        <v>4.4640170000000001</v>
      </c>
      <c r="D39">
        <v>4.2425430000000004</v>
      </c>
      <c r="E39" s="5">
        <v>4.3476619999999997</v>
      </c>
      <c r="F39">
        <v>4.3476619999999997</v>
      </c>
      <c r="G39">
        <v>329745176</v>
      </c>
    </row>
    <row r="40" spans="1:7" x14ac:dyDescent="0.35">
      <c r="A40" s="2">
        <v>44101</v>
      </c>
      <c r="B40">
        <v>4.3403830000000001</v>
      </c>
      <c r="C40">
        <v>4.3621920000000003</v>
      </c>
      <c r="D40">
        <v>4.1605179999999997</v>
      </c>
      <c r="E40" s="5">
        <v>4.3102809999999998</v>
      </c>
      <c r="F40">
        <v>4.3102809999999998</v>
      </c>
      <c r="G40">
        <v>316361927</v>
      </c>
    </row>
    <row r="41" spans="1:7" x14ac:dyDescent="0.35">
      <c r="A41" s="2">
        <v>44102</v>
      </c>
      <c r="B41">
        <v>4.3024370000000003</v>
      </c>
      <c r="C41">
        <v>4.5829800000000001</v>
      </c>
      <c r="D41">
        <v>4.2701269999999996</v>
      </c>
      <c r="E41" s="5">
        <v>4.3978609999999998</v>
      </c>
      <c r="F41">
        <v>4.3978609999999998</v>
      </c>
      <c r="G41">
        <v>543507456</v>
      </c>
    </row>
    <row r="42" spans="1:7" x14ac:dyDescent="0.35">
      <c r="A42" s="2">
        <v>44103</v>
      </c>
      <c r="B42">
        <v>4.4217579999999996</v>
      </c>
      <c r="C42">
        <v>4.602887</v>
      </c>
      <c r="D42">
        <v>4.3581469999999998</v>
      </c>
      <c r="E42" s="5">
        <v>4.5004520000000001</v>
      </c>
      <c r="F42">
        <v>4.5004520000000001</v>
      </c>
      <c r="G42">
        <v>508965929</v>
      </c>
    </row>
    <row r="43" spans="1:7" x14ac:dyDescent="0.35">
      <c r="A43" s="2">
        <v>44104</v>
      </c>
      <c r="B43">
        <v>4.5029079999999997</v>
      </c>
      <c r="C43">
        <v>4.5029079999999997</v>
      </c>
      <c r="D43">
        <v>4.2536389999999997</v>
      </c>
      <c r="E43" s="5">
        <v>4.3497810000000001</v>
      </c>
      <c r="F43">
        <v>4.3497810000000001</v>
      </c>
      <c r="G43">
        <v>378446620</v>
      </c>
    </row>
    <row r="44" spans="1:7" x14ac:dyDescent="0.35">
      <c r="A44" s="2">
        <v>44105</v>
      </c>
      <c r="B44">
        <v>4.3509679999999999</v>
      </c>
      <c r="C44">
        <v>4.5834299999999999</v>
      </c>
      <c r="D44">
        <v>4.2573819999999998</v>
      </c>
      <c r="E44" s="5">
        <v>4.3438309999999998</v>
      </c>
      <c r="F44">
        <v>4.3438309999999998</v>
      </c>
      <c r="G44">
        <v>445143708</v>
      </c>
    </row>
    <row r="45" spans="1:7" x14ac:dyDescent="0.35">
      <c r="A45" s="2">
        <v>44106</v>
      </c>
      <c r="B45">
        <v>4.3445039999999997</v>
      </c>
      <c r="C45">
        <v>4.3585450000000003</v>
      </c>
      <c r="D45">
        <v>3.9331619999999998</v>
      </c>
      <c r="E45" s="5">
        <v>4.1231790000000004</v>
      </c>
      <c r="F45">
        <v>4.1231790000000004</v>
      </c>
      <c r="G45">
        <v>554916297</v>
      </c>
    </row>
    <row r="46" spans="1:7" x14ac:dyDescent="0.35">
      <c r="A46" s="2">
        <v>44107</v>
      </c>
      <c r="B46">
        <v>4.1273220000000004</v>
      </c>
      <c r="C46">
        <v>4.131513</v>
      </c>
      <c r="D46">
        <v>4.038119</v>
      </c>
      <c r="E46" s="5">
        <v>4.0700459999999996</v>
      </c>
      <c r="F46">
        <v>4.0700459999999996</v>
      </c>
      <c r="G46">
        <v>361964763</v>
      </c>
    </row>
    <row r="47" spans="1:7" x14ac:dyDescent="0.35">
      <c r="A47" s="2">
        <v>44108</v>
      </c>
      <c r="B47">
        <v>4.0676329999999998</v>
      </c>
      <c r="C47">
        <v>4.1954940000000001</v>
      </c>
      <c r="D47">
        <v>4.0215170000000002</v>
      </c>
      <c r="E47" s="5">
        <v>4.1739110000000004</v>
      </c>
      <c r="F47">
        <v>4.1739110000000004</v>
      </c>
      <c r="G47">
        <v>286356969</v>
      </c>
    </row>
    <row r="48" spans="1:7" x14ac:dyDescent="0.35">
      <c r="A48" s="2">
        <v>44109</v>
      </c>
      <c r="B48">
        <v>4.181273</v>
      </c>
      <c r="C48">
        <v>4.2335279999999997</v>
      </c>
      <c r="D48">
        <v>4.1202319999999997</v>
      </c>
      <c r="E48" s="5">
        <v>4.1726999999999999</v>
      </c>
      <c r="F48">
        <v>4.1726999999999999</v>
      </c>
      <c r="G48">
        <v>332264664</v>
      </c>
    </row>
    <row r="49" spans="1:7" x14ac:dyDescent="0.35">
      <c r="A49" s="2">
        <v>44110</v>
      </c>
      <c r="B49">
        <v>4.1692710000000002</v>
      </c>
      <c r="C49">
        <v>4.1820019999999998</v>
      </c>
      <c r="D49">
        <v>3.6456810000000002</v>
      </c>
      <c r="E49" s="5">
        <v>3.7561619999999998</v>
      </c>
      <c r="F49">
        <v>3.7561619999999998</v>
      </c>
      <c r="G49">
        <v>662270711</v>
      </c>
    </row>
    <row r="50" spans="1:7" x14ac:dyDescent="0.35">
      <c r="A50" s="2">
        <v>44111</v>
      </c>
      <c r="B50">
        <v>3.7534559999999999</v>
      </c>
      <c r="C50">
        <v>3.8777029999999999</v>
      </c>
      <c r="D50">
        <v>3.6202709999999998</v>
      </c>
      <c r="E50" s="5">
        <v>3.8587980000000002</v>
      </c>
      <c r="F50">
        <v>3.8587980000000002</v>
      </c>
      <c r="G50">
        <v>629063456</v>
      </c>
    </row>
    <row r="51" spans="1:7" x14ac:dyDescent="0.35">
      <c r="A51" s="2">
        <v>44112</v>
      </c>
      <c r="B51">
        <v>3.8576250000000001</v>
      </c>
      <c r="C51">
        <v>4.1600099999999998</v>
      </c>
      <c r="D51">
        <v>3.664641</v>
      </c>
      <c r="E51" s="5">
        <v>4.1026420000000003</v>
      </c>
      <c r="F51">
        <v>4.1026420000000003</v>
      </c>
      <c r="G51">
        <v>614223111</v>
      </c>
    </row>
    <row r="52" spans="1:7" x14ac:dyDescent="0.35">
      <c r="A52" s="2">
        <v>44113</v>
      </c>
      <c r="B52">
        <v>4.111853</v>
      </c>
      <c r="C52">
        <v>4.3519420000000002</v>
      </c>
      <c r="D52">
        <v>4.0200230000000001</v>
      </c>
      <c r="E52" s="5">
        <v>4.2624680000000001</v>
      </c>
      <c r="F52">
        <v>4.2624680000000001</v>
      </c>
      <c r="G52">
        <v>491506582</v>
      </c>
    </row>
    <row r="53" spans="1:7" x14ac:dyDescent="0.35">
      <c r="A53" s="2">
        <v>44114</v>
      </c>
      <c r="B53">
        <v>4.2604069999999998</v>
      </c>
      <c r="C53">
        <v>4.4758009999999997</v>
      </c>
      <c r="D53">
        <v>4.2397289999999996</v>
      </c>
      <c r="E53" s="5">
        <v>4.252955</v>
      </c>
      <c r="F53">
        <v>4.252955</v>
      </c>
      <c r="G53">
        <v>492038159</v>
      </c>
    </row>
    <row r="54" spans="1:7" x14ac:dyDescent="0.35">
      <c r="A54" s="2">
        <v>44115</v>
      </c>
      <c r="B54">
        <v>4.258699</v>
      </c>
      <c r="C54">
        <v>4.3343699999999998</v>
      </c>
      <c r="D54">
        <v>4.1786209999999997</v>
      </c>
      <c r="E54" s="5">
        <v>4.262162</v>
      </c>
      <c r="F54">
        <v>4.262162</v>
      </c>
      <c r="G54">
        <v>388098955</v>
      </c>
    </row>
    <row r="55" spans="1:7" x14ac:dyDescent="0.35">
      <c r="A55" s="2">
        <v>44116</v>
      </c>
      <c r="B55">
        <v>4.2557390000000002</v>
      </c>
      <c r="C55">
        <v>4.4370029999999998</v>
      </c>
      <c r="D55">
        <v>4.2079029999999999</v>
      </c>
      <c r="E55" s="5">
        <v>4.3199480000000001</v>
      </c>
      <c r="F55">
        <v>4.3199480000000001</v>
      </c>
      <c r="G55">
        <v>489608532</v>
      </c>
    </row>
    <row r="56" spans="1:7" x14ac:dyDescent="0.35">
      <c r="A56" s="2">
        <v>44117</v>
      </c>
      <c r="B56">
        <v>4.3160790000000002</v>
      </c>
      <c r="C56">
        <v>4.3445140000000002</v>
      </c>
      <c r="D56">
        <v>4.1577070000000003</v>
      </c>
      <c r="E56" s="5">
        <v>4.2493999999999996</v>
      </c>
      <c r="F56">
        <v>4.2493999999999996</v>
      </c>
      <c r="G56">
        <v>420659947</v>
      </c>
    </row>
    <row r="57" spans="1:7" x14ac:dyDescent="0.35">
      <c r="A57" s="2">
        <v>44118</v>
      </c>
      <c r="B57">
        <v>4.2555310000000004</v>
      </c>
      <c r="C57">
        <v>4.358098</v>
      </c>
      <c r="D57">
        <v>4.0937340000000004</v>
      </c>
      <c r="E57" s="5">
        <v>4.1991139999999998</v>
      </c>
      <c r="F57">
        <v>4.1991139999999998</v>
      </c>
      <c r="G57">
        <v>520198619</v>
      </c>
    </row>
    <row r="58" spans="1:7" x14ac:dyDescent="0.35">
      <c r="A58" s="2">
        <v>44119</v>
      </c>
      <c r="B58">
        <v>4.1922930000000003</v>
      </c>
      <c r="C58">
        <v>4.1922930000000003</v>
      </c>
      <c r="D58">
        <v>4.033811</v>
      </c>
      <c r="E58" s="5">
        <v>4.0968109999999998</v>
      </c>
      <c r="F58">
        <v>4.0968109999999998</v>
      </c>
      <c r="G58">
        <v>450623089</v>
      </c>
    </row>
    <row r="59" spans="1:7" x14ac:dyDescent="0.35">
      <c r="A59" s="2">
        <v>44120</v>
      </c>
      <c r="B59">
        <v>4.1000240000000003</v>
      </c>
      <c r="C59">
        <v>4.157108</v>
      </c>
      <c r="D59">
        <v>3.839912</v>
      </c>
      <c r="E59" s="5">
        <v>3.909529</v>
      </c>
      <c r="F59">
        <v>3.909529</v>
      </c>
      <c r="G59">
        <v>443295515</v>
      </c>
    </row>
    <row r="60" spans="1:7" x14ac:dyDescent="0.35">
      <c r="A60" s="2">
        <v>44121</v>
      </c>
      <c r="B60">
        <v>3.9171279999999999</v>
      </c>
      <c r="C60">
        <v>3.9773679999999998</v>
      </c>
      <c r="D60">
        <v>3.87161</v>
      </c>
      <c r="E60" s="5">
        <v>3.9672519999999998</v>
      </c>
      <c r="F60">
        <v>3.9672519999999998</v>
      </c>
      <c r="G60">
        <v>206453738</v>
      </c>
    </row>
    <row r="61" spans="1:7" x14ac:dyDescent="0.35">
      <c r="A61" s="2">
        <v>44122</v>
      </c>
      <c r="B61">
        <v>3.9683600000000001</v>
      </c>
      <c r="C61">
        <v>4.1217180000000004</v>
      </c>
      <c r="D61">
        <v>3.9600119999999999</v>
      </c>
      <c r="E61" s="5">
        <v>4.1046509999999996</v>
      </c>
      <c r="F61">
        <v>4.1046509999999996</v>
      </c>
      <c r="G61">
        <v>204108300</v>
      </c>
    </row>
    <row r="62" spans="1:7" x14ac:dyDescent="0.35">
      <c r="A62" s="2">
        <v>44123</v>
      </c>
      <c r="B62">
        <v>4.1109650000000002</v>
      </c>
      <c r="C62">
        <v>4.1112440000000001</v>
      </c>
      <c r="D62">
        <v>3.9641660000000001</v>
      </c>
      <c r="E62" s="5">
        <v>3.9905919999999999</v>
      </c>
      <c r="F62">
        <v>3.9905919999999999</v>
      </c>
      <c r="G62">
        <v>249983725</v>
      </c>
    </row>
    <row r="63" spans="1:7" x14ac:dyDescent="0.35">
      <c r="A63" s="2">
        <v>44124</v>
      </c>
      <c r="B63">
        <v>3.98969</v>
      </c>
      <c r="C63">
        <v>4.1381949999999996</v>
      </c>
      <c r="D63">
        <v>3.8756390000000001</v>
      </c>
      <c r="E63" s="5">
        <v>3.9103430000000001</v>
      </c>
      <c r="F63">
        <v>3.9103430000000001</v>
      </c>
      <c r="G63">
        <v>502694693</v>
      </c>
    </row>
    <row r="64" spans="1:7" x14ac:dyDescent="0.35">
      <c r="A64" s="2">
        <v>44125</v>
      </c>
      <c r="B64">
        <v>3.9060039999999998</v>
      </c>
      <c r="C64">
        <v>4.2455809999999996</v>
      </c>
      <c r="D64">
        <v>3.905341</v>
      </c>
      <c r="E64" s="5">
        <v>4.1411199999999999</v>
      </c>
      <c r="F64">
        <v>4.1411199999999999</v>
      </c>
      <c r="G64">
        <v>458018407</v>
      </c>
    </row>
    <row r="65" spans="1:7" x14ac:dyDescent="0.35">
      <c r="A65" s="2">
        <v>44126</v>
      </c>
      <c r="B65">
        <v>4.1409149999999997</v>
      </c>
      <c r="C65">
        <v>4.3318750000000001</v>
      </c>
      <c r="D65">
        <v>4.1316499999999996</v>
      </c>
      <c r="E65" s="5">
        <v>4.2689500000000002</v>
      </c>
      <c r="F65">
        <v>4.2689500000000002</v>
      </c>
      <c r="G65">
        <v>367309225</v>
      </c>
    </row>
    <row r="66" spans="1:7" x14ac:dyDescent="0.35">
      <c r="A66" s="2">
        <v>44127</v>
      </c>
      <c r="B66">
        <v>4.2739089999999997</v>
      </c>
      <c r="C66">
        <v>4.4741569999999999</v>
      </c>
      <c r="D66">
        <v>4.2022760000000003</v>
      </c>
      <c r="E66" s="5">
        <v>4.2668499999999998</v>
      </c>
      <c r="F66">
        <v>4.2668499999999998</v>
      </c>
      <c r="G66">
        <v>461816708</v>
      </c>
    </row>
    <row r="67" spans="1:7" x14ac:dyDescent="0.35">
      <c r="A67" s="2">
        <v>44128</v>
      </c>
      <c r="B67">
        <v>4.2668530000000002</v>
      </c>
      <c r="C67">
        <v>4.4309250000000002</v>
      </c>
      <c r="D67">
        <v>4.2446429999999999</v>
      </c>
      <c r="E67" s="5">
        <v>4.3553439999999997</v>
      </c>
      <c r="F67">
        <v>4.3553439999999997</v>
      </c>
      <c r="G67">
        <v>310306552</v>
      </c>
    </row>
    <row r="68" spans="1:7" x14ac:dyDescent="0.35">
      <c r="A68" s="2">
        <v>44129</v>
      </c>
      <c r="B68">
        <v>4.3553439999999997</v>
      </c>
      <c r="C68">
        <v>4.4472399999999999</v>
      </c>
      <c r="D68">
        <v>4.267938</v>
      </c>
      <c r="E68" s="5">
        <v>4.3352310000000003</v>
      </c>
      <c r="F68">
        <v>4.3352310000000003</v>
      </c>
      <c r="G68">
        <v>339106539</v>
      </c>
    </row>
    <row r="69" spans="1:7" x14ac:dyDescent="0.35">
      <c r="A69" s="2">
        <v>44130</v>
      </c>
      <c r="B69">
        <v>4.3352310000000003</v>
      </c>
      <c r="C69">
        <v>4.7387079999999999</v>
      </c>
      <c r="D69">
        <v>4.3041710000000002</v>
      </c>
      <c r="E69" s="5">
        <v>4.7270159999999999</v>
      </c>
      <c r="F69">
        <v>4.7270159999999999</v>
      </c>
      <c r="G69">
        <v>722990810</v>
      </c>
    </row>
    <row r="70" spans="1:7" x14ac:dyDescent="0.35">
      <c r="A70" s="2">
        <v>44131</v>
      </c>
      <c r="B70">
        <v>4.7270159999999999</v>
      </c>
      <c r="C70">
        <v>4.9277800000000003</v>
      </c>
      <c r="D70">
        <v>4.6605359999999996</v>
      </c>
      <c r="E70" s="5">
        <v>4.6839519999999997</v>
      </c>
      <c r="F70">
        <v>4.6839519999999997</v>
      </c>
      <c r="G70">
        <v>820401909</v>
      </c>
    </row>
    <row r="71" spans="1:7" x14ac:dyDescent="0.35">
      <c r="A71" s="2">
        <v>44132</v>
      </c>
      <c r="B71">
        <v>4.683954</v>
      </c>
      <c r="C71">
        <v>4.7742519999999997</v>
      </c>
      <c r="D71">
        <v>4.262276</v>
      </c>
      <c r="E71" s="5">
        <v>4.3650969999999996</v>
      </c>
      <c r="F71">
        <v>4.3650969999999996</v>
      </c>
      <c r="G71">
        <v>649971738</v>
      </c>
    </row>
    <row r="72" spans="1:7" x14ac:dyDescent="0.35">
      <c r="A72" s="2">
        <v>44133</v>
      </c>
      <c r="B72">
        <v>4.3650979999999997</v>
      </c>
      <c r="C72">
        <v>4.4037810000000004</v>
      </c>
      <c r="D72">
        <v>3.879251</v>
      </c>
      <c r="E72" s="5">
        <v>4.0533450000000002</v>
      </c>
      <c r="F72">
        <v>4.0533450000000002</v>
      </c>
      <c r="G72">
        <v>686597329</v>
      </c>
    </row>
    <row r="73" spans="1:7" x14ac:dyDescent="0.35">
      <c r="A73" s="2">
        <v>44134</v>
      </c>
      <c r="B73">
        <v>4.0532779999999997</v>
      </c>
      <c r="C73">
        <v>4.1567610000000004</v>
      </c>
      <c r="D73">
        <v>3.9371870000000002</v>
      </c>
      <c r="E73" s="5">
        <v>4.0881129999999999</v>
      </c>
      <c r="F73">
        <v>4.0881129999999999</v>
      </c>
      <c r="G73">
        <v>586577443</v>
      </c>
    </row>
    <row r="74" spans="1:7" x14ac:dyDescent="0.35">
      <c r="A74" s="2">
        <v>44135</v>
      </c>
      <c r="B74">
        <v>4.0881860000000003</v>
      </c>
      <c r="C74">
        <v>4.2742310000000003</v>
      </c>
      <c r="D74">
        <v>4.0727359999999999</v>
      </c>
      <c r="E74" s="5">
        <v>4.1817679999999999</v>
      </c>
      <c r="F74">
        <v>4.1817679999999999</v>
      </c>
      <c r="G74">
        <v>318678917</v>
      </c>
    </row>
    <row r="75" spans="1:7" x14ac:dyDescent="0.35">
      <c r="A75" s="2">
        <v>44136</v>
      </c>
      <c r="B75">
        <v>4.181673</v>
      </c>
      <c r="C75">
        <v>4.2256150000000003</v>
      </c>
      <c r="D75">
        <v>4.1220629999999998</v>
      </c>
      <c r="E75" s="5">
        <v>4.2256150000000003</v>
      </c>
      <c r="F75">
        <v>4.2256150000000003</v>
      </c>
      <c r="G75">
        <v>302861124</v>
      </c>
    </row>
    <row r="76" spans="1:7" x14ac:dyDescent="0.35">
      <c r="A76" s="2">
        <v>44137</v>
      </c>
      <c r="B76">
        <v>4.2257689999999997</v>
      </c>
      <c r="C76">
        <v>4.2616079999999998</v>
      </c>
      <c r="D76">
        <v>3.9856310000000001</v>
      </c>
      <c r="E76" s="5">
        <v>4.0302319999999998</v>
      </c>
      <c r="F76">
        <v>4.0302319999999998</v>
      </c>
      <c r="G76">
        <v>503474044</v>
      </c>
    </row>
    <row r="77" spans="1:7" x14ac:dyDescent="0.35">
      <c r="A77" s="2">
        <v>44138</v>
      </c>
      <c r="B77">
        <v>4.0302290000000003</v>
      </c>
      <c r="C77">
        <v>4.0651609999999998</v>
      </c>
      <c r="D77">
        <v>3.8863699999999999</v>
      </c>
      <c r="E77" s="5">
        <v>4.025468</v>
      </c>
      <c r="F77">
        <v>4.025468</v>
      </c>
      <c r="G77">
        <v>413471121</v>
      </c>
    </row>
    <row r="78" spans="1:7" x14ac:dyDescent="0.35">
      <c r="A78" s="2">
        <v>44139</v>
      </c>
      <c r="B78">
        <v>4.0254729999999999</v>
      </c>
      <c r="C78">
        <v>4.1472810000000004</v>
      </c>
      <c r="D78">
        <v>3.89419</v>
      </c>
      <c r="E78" s="5">
        <v>4.0980829999999999</v>
      </c>
      <c r="F78">
        <v>4.0980829999999999</v>
      </c>
      <c r="G78">
        <v>836536272</v>
      </c>
    </row>
    <row r="79" spans="1:7" x14ac:dyDescent="0.35">
      <c r="A79" s="2">
        <v>44140</v>
      </c>
      <c r="B79">
        <v>4.0980840000000001</v>
      </c>
      <c r="C79">
        <v>4.2973540000000003</v>
      </c>
      <c r="D79">
        <v>4.0256759999999998</v>
      </c>
      <c r="E79" s="5">
        <v>4.235195</v>
      </c>
      <c r="F79">
        <v>4.235195</v>
      </c>
      <c r="G79">
        <v>375265287</v>
      </c>
    </row>
    <row r="80" spans="1:7" x14ac:dyDescent="0.35">
      <c r="A80" s="2">
        <v>44141</v>
      </c>
      <c r="B80">
        <v>4.2351970000000003</v>
      </c>
      <c r="C80">
        <v>4.6339649999999999</v>
      </c>
      <c r="D80">
        <v>4.2067990000000002</v>
      </c>
      <c r="E80" s="5">
        <v>4.5796520000000003</v>
      </c>
      <c r="F80">
        <v>4.5796520000000003</v>
      </c>
      <c r="G80">
        <v>463200956</v>
      </c>
    </row>
    <row r="81" spans="1:7" x14ac:dyDescent="0.35">
      <c r="A81" s="2">
        <v>44142</v>
      </c>
      <c r="B81">
        <v>4.5796520000000003</v>
      </c>
      <c r="C81">
        <v>4.8383979999999998</v>
      </c>
      <c r="D81">
        <v>4.1065139999999998</v>
      </c>
      <c r="E81" s="5">
        <v>4.2419599999999997</v>
      </c>
      <c r="F81">
        <v>4.2419599999999997</v>
      </c>
      <c r="G81">
        <v>724809168</v>
      </c>
    </row>
    <row r="82" spans="1:7" x14ac:dyDescent="0.35">
      <c r="A82" s="2">
        <v>44143</v>
      </c>
      <c r="B82">
        <v>4.2419599999999997</v>
      </c>
      <c r="C82">
        <v>4.4265739999999996</v>
      </c>
      <c r="D82">
        <v>4.1426439999999998</v>
      </c>
      <c r="E82" s="5">
        <v>4.3720929999999996</v>
      </c>
      <c r="F82">
        <v>4.3720929999999996</v>
      </c>
      <c r="G82">
        <v>393903990</v>
      </c>
    </row>
    <row r="83" spans="1:7" x14ac:dyDescent="0.35">
      <c r="A83" s="2">
        <v>44144</v>
      </c>
      <c r="B83">
        <v>4.3720929999999996</v>
      </c>
      <c r="C83">
        <v>4.4576840000000004</v>
      </c>
      <c r="D83">
        <v>4.2503270000000004</v>
      </c>
      <c r="E83" s="5">
        <v>4.3467669999999998</v>
      </c>
      <c r="F83">
        <v>4.3467669999999998</v>
      </c>
      <c r="G83">
        <v>396903280</v>
      </c>
    </row>
    <row r="84" spans="1:7" x14ac:dyDescent="0.35">
      <c r="A84" s="2">
        <v>44145</v>
      </c>
      <c r="B84">
        <v>4.3467659999999997</v>
      </c>
      <c r="C84">
        <v>4.4982839999999999</v>
      </c>
      <c r="D84">
        <v>4.3088920000000002</v>
      </c>
      <c r="E84" s="5">
        <v>4.4150159999999996</v>
      </c>
      <c r="F84">
        <v>4.4150159999999996</v>
      </c>
      <c r="G84">
        <v>379322634</v>
      </c>
    </row>
    <row r="85" spans="1:7" x14ac:dyDescent="0.35">
      <c r="A85" s="2">
        <v>44146</v>
      </c>
      <c r="B85">
        <v>4.4150179999999999</v>
      </c>
      <c r="C85">
        <v>4.6204039999999997</v>
      </c>
      <c r="D85">
        <v>4.4150179999999999</v>
      </c>
      <c r="E85" s="5">
        <v>4.4572019999999997</v>
      </c>
      <c r="F85">
        <v>4.4572019999999997</v>
      </c>
      <c r="G85">
        <v>404513890</v>
      </c>
    </row>
    <row r="86" spans="1:7" x14ac:dyDescent="0.35">
      <c r="A86" s="2">
        <v>44147</v>
      </c>
      <c r="B86">
        <v>4.4572010000000004</v>
      </c>
      <c r="C86">
        <v>4.4715860000000003</v>
      </c>
      <c r="D86">
        <v>4.3203969999999998</v>
      </c>
      <c r="E86" s="5">
        <v>4.3992399999999998</v>
      </c>
      <c r="F86">
        <v>4.3992399999999998</v>
      </c>
      <c r="G86">
        <v>367161907</v>
      </c>
    </row>
    <row r="87" spans="1:7" x14ac:dyDescent="0.35">
      <c r="A87" s="2">
        <v>44148</v>
      </c>
      <c r="B87">
        <v>4.399241</v>
      </c>
      <c r="C87">
        <v>4.5850210000000002</v>
      </c>
      <c r="D87">
        <v>4.3741269999999997</v>
      </c>
      <c r="E87" s="5">
        <v>4.5401199999999999</v>
      </c>
      <c r="F87">
        <v>4.5401199999999999</v>
      </c>
      <c r="G87">
        <v>342519103</v>
      </c>
    </row>
    <row r="88" spans="1:7" x14ac:dyDescent="0.35">
      <c r="A88" s="2">
        <v>44149</v>
      </c>
      <c r="B88">
        <v>4.5401199999999999</v>
      </c>
      <c r="C88">
        <v>4.5508569999999997</v>
      </c>
      <c r="D88">
        <v>4.3705270000000001</v>
      </c>
      <c r="E88" s="5">
        <v>4.4656219999999998</v>
      </c>
      <c r="F88">
        <v>4.4656219999999998</v>
      </c>
      <c r="G88">
        <v>331350627</v>
      </c>
    </row>
    <row r="89" spans="1:7" x14ac:dyDescent="0.35">
      <c r="A89" s="2">
        <v>44150</v>
      </c>
      <c r="B89">
        <v>4.4656219999999998</v>
      </c>
      <c r="C89">
        <v>4.4914759999999996</v>
      </c>
      <c r="D89">
        <v>4.309564</v>
      </c>
      <c r="E89" s="5">
        <v>4.379988</v>
      </c>
      <c r="F89">
        <v>4.379988</v>
      </c>
      <c r="G89">
        <v>325439058</v>
      </c>
    </row>
    <row r="90" spans="1:7" x14ac:dyDescent="0.35">
      <c r="A90" s="2">
        <v>44151</v>
      </c>
      <c r="B90">
        <v>4.379988</v>
      </c>
      <c r="C90">
        <v>4.5895419999999998</v>
      </c>
      <c r="D90">
        <v>4.3458639999999997</v>
      </c>
      <c r="E90" s="5">
        <v>4.4855</v>
      </c>
      <c r="F90">
        <v>4.4855</v>
      </c>
      <c r="G90">
        <v>445672648</v>
      </c>
    </row>
    <row r="91" spans="1:7" x14ac:dyDescent="0.35">
      <c r="A91" s="2">
        <v>44152</v>
      </c>
      <c r="B91">
        <v>4.6085180000000001</v>
      </c>
      <c r="C91">
        <v>4.9109069999999999</v>
      </c>
      <c r="D91">
        <v>4.5667309999999999</v>
      </c>
      <c r="E91" s="5">
        <v>4.8446660000000001</v>
      </c>
      <c r="F91">
        <v>4.8446660000000001</v>
      </c>
      <c r="G91">
        <v>675069949</v>
      </c>
    </row>
    <row r="92" spans="1:7" x14ac:dyDescent="0.35">
      <c r="A92" s="2">
        <v>44153</v>
      </c>
      <c r="B92">
        <v>4.8446680000000004</v>
      </c>
      <c r="C92">
        <v>4.9277100000000003</v>
      </c>
      <c r="D92">
        <v>4.5268379999999997</v>
      </c>
      <c r="E92" s="5">
        <v>4.6796629999999997</v>
      </c>
      <c r="F92">
        <v>4.6796629999999997</v>
      </c>
      <c r="G92">
        <v>671452168</v>
      </c>
    </row>
    <row r="93" spans="1:7" x14ac:dyDescent="0.35">
      <c r="A93" s="2">
        <v>44154</v>
      </c>
      <c r="B93">
        <v>4.6796579999999999</v>
      </c>
      <c r="C93">
        <v>4.8483080000000003</v>
      </c>
      <c r="D93">
        <v>4.547364</v>
      </c>
      <c r="E93" s="5">
        <v>4.7567659999999998</v>
      </c>
      <c r="F93">
        <v>4.7567659999999998</v>
      </c>
      <c r="G93">
        <v>551607999</v>
      </c>
    </row>
    <row r="94" spans="1:7" x14ac:dyDescent="0.35">
      <c r="A94" s="2">
        <v>44155</v>
      </c>
      <c r="B94">
        <v>4.7567589999999997</v>
      </c>
      <c r="C94">
        <v>5.4597959999999999</v>
      </c>
      <c r="D94">
        <v>4.7524350000000002</v>
      </c>
      <c r="E94" s="5">
        <v>5.2334360000000002</v>
      </c>
      <c r="F94">
        <v>5.2334360000000002</v>
      </c>
      <c r="G94">
        <v>1027776286</v>
      </c>
    </row>
    <row r="95" spans="1:7" x14ac:dyDescent="0.35">
      <c r="A95" s="2">
        <v>44156</v>
      </c>
      <c r="B95">
        <v>5.2334360000000002</v>
      </c>
      <c r="C95">
        <v>5.8060429999999998</v>
      </c>
      <c r="D95">
        <v>5.1417450000000002</v>
      </c>
      <c r="E95" s="5">
        <v>5.7519210000000003</v>
      </c>
      <c r="F95">
        <v>5.7519210000000003</v>
      </c>
      <c r="G95">
        <v>1022750932</v>
      </c>
    </row>
    <row r="96" spans="1:7" x14ac:dyDescent="0.35">
      <c r="A96" s="2">
        <v>44157</v>
      </c>
      <c r="B96">
        <v>5.7519210000000003</v>
      </c>
      <c r="C96">
        <v>5.8343749999999996</v>
      </c>
      <c r="D96">
        <v>5.2233939999999999</v>
      </c>
      <c r="E96" s="5">
        <v>5.4818530000000001</v>
      </c>
      <c r="F96">
        <v>5.4818530000000001</v>
      </c>
      <c r="G96">
        <v>1048639986</v>
      </c>
    </row>
    <row r="97" spans="1:7" x14ac:dyDescent="0.35">
      <c r="A97" s="2">
        <v>44158</v>
      </c>
      <c r="B97">
        <v>5.4818540000000002</v>
      </c>
      <c r="C97">
        <v>5.9390780000000003</v>
      </c>
      <c r="D97">
        <v>5.422479</v>
      </c>
      <c r="E97" s="5">
        <v>5.9069320000000003</v>
      </c>
      <c r="F97">
        <v>5.9069320000000003</v>
      </c>
      <c r="G97">
        <v>997956277</v>
      </c>
    </row>
    <row r="98" spans="1:7" x14ac:dyDescent="0.35">
      <c r="A98" s="2">
        <v>44159</v>
      </c>
      <c r="B98">
        <v>5.9079059999999997</v>
      </c>
      <c r="C98">
        <v>6.0756940000000004</v>
      </c>
      <c r="D98">
        <v>5.6244839999999998</v>
      </c>
      <c r="E98" s="5">
        <v>5.7294460000000003</v>
      </c>
      <c r="F98">
        <v>5.7294460000000003</v>
      </c>
      <c r="G98">
        <v>1113438978</v>
      </c>
    </row>
    <row r="99" spans="1:7" x14ac:dyDescent="0.35">
      <c r="A99" s="2">
        <v>44160</v>
      </c>
      <c r="B99">
        <v>5.7293349999999998</v>
      </c>
      <c r="C99">
        <v>5.8163499999999999</v>
      </c>
      <c r="D99">
        <v>5.1830730000000003</v>
      </c>
      <c r="E99" s="5">
        <v>5.3098599999999996</v>
      </c>
      <c r="F99">
        <v>5.3098599999999996</v>
      </c>
      <c r="G99">
        <v>1011116414</v>
      </c>
    </row>
    <row r="100" spans="1:7" x14ac:dyDescent="0.35">
      <c r="A100" s="2">
        <v>44161</v>
      </c>
      <c r="B100">
        <v>5.3086250000000001</v>
      </c>
      <c r="C100">
        <v>5.3657589999999997</v>
      </c>
      <c r="D100">
        <v>4.4594810000000003</v>
      </c>
      <c r="E100" s="5">
        <v>4.8045770000000001</v>
      </c>
      <c r="F100">
        <v>4.8045770000000001</v>
      </c>
      <c r="G100">
        <v>1433368625</v>
      </c>
    </row>
    <row r="101" spans="1:7" x14ac:dyDescent="0.35">
      <c r="A101" s="2">
        <v>44162</v>
      </c>
      <c r="B101">
        <v>4.8059000000000003</v>
      </c>
      <c r="C101">
        <v>5.0680170000000002</v>
      </c>
      <c r="D101">
        <v>4.5223440000000004</v>
      </c>
      <c r="E101" s="5">
        <v>4.7827900000000003</v>
      </c>
      <c r="F101">
        <v>4.7827900000000003</v>
      </c>
      <c r="G101">
        <v>864684858</v>
      </c>
    </row>
    <row r="102" spans="1:7" x14ac:dyDescent="0.35">
      <c r="A102" s="2">
        <v>44163</v>
      </c>
      <c r="B102">
        <v>4.7835479999999997</v>
      </c>
      <c r="C102">
        <v>4.9445459999999999</v>
      </c>
      <c r="D102">
        <v>4.6791830000000001</v>
      </c>
      <c r="E102" s="5">
        <v>4.9004760000000003</v>
      </c>
      <c r="F102">
        <v>4.9004760000000003</v>
      </c>
      <c r="G102">
        <v>415083876</v>
      </c>
    </row>
    <row r="103" spans="1:7" x14ac:dyDescent="0.35">
      <c r="A103" s="2">
        <v>44164</v>
      </c>
      <c r="B103">
        <v>4.9010790000000002</v>
      </c>
      <c r="C103">
        <v>5.2004349999999997</v>
      </c>
      <c r="D103">
        <v>4.8142329999999998</v>
      </c>
      <c r="E103" s="5">
        <v>5.1903519999999999</v>
      </c>
      <c r="F103">
        <v>5.1903519999999999</v>
      </c>
      <c r="G103">
        <v>451787954</v>
      </c>
    </row>
    <row r="104" spans="1:7" x14ac:dyDescent="0.35">
      <c r="A104" s="2">
        <v>44165</v>
      </c>
      <c r="B104">
        <v>5.1903069999999998</v>
      </c>
      <c r="C104">
        <v>5.4370839999999996</v>
      </c>
      <c r="D104">
        <v>5.1463619999999999</v>
      </c>
      <c r="E104" s="5">
        <v>5.37643</v>
      </c>
      <c r="F104">
        <v>5.37643</v>
      </c>
      <c r="G104">
        <v>649773393</v>
      </c>
    </row>
    <row r="105" spans="1:7" x14ac:dyDescent="0.35">
      <c r="A105" s="2">
        <v>44166</v>
      </c>
      <c r="B105">
        <v>5.3772539999999998</v>
      </c>
      <c r="C105">
        <v>5.5303459999999998</v>
      </c>
      <c r="D105">
        <v>5.0184410000000002</v>
      </c>
      <c r="E105" s="5">
        <v>5.0935670000000002</v>
      </c>
      <c r="F105">
        <v>5.0935670000000002</v>
      </c>
      <c r="G105">
        <v>777715514</v>
      </c>
    </row>
    <row r="106" spans="1:7" x14ac:dyDescent="0.35">
      <c r="A106" s="2">
        <v>44167</v>
      </c>
      <c r="B106">
        <v>5.0934670000000004</v>
      </c>
      <c r="C106">
        <v>5.5320020000000003</v>
      </c>
      <c r="D106">
        <v>5.0307469999999999</v>
      </c>
      <c r="E106" s="5">
        <v>5.4641570000000002</v>
      </c>
      <c r="F106">
        <v>5.4641570000000002</v>
      </c>
      <c r="G106">
        <v>607216780</v>
      </c>
    </row>
    <row r="107" spans="1:7" x14ac:dyDescent="0.35">
      <c r="A107" s="2">
        <v>44168</v>
      </c>
      <c r="B107">
        <v>5.4647439999999996</v>
      </c>
      <c r="C107">
        <v>5.5640239999999999</v>
      </c>
      <c r="D107">
        <v>5.3382069999999997</v>
      </c>
      <c r="E107" s="5">
        <v>5.4103690000000002</v>
      </c>
      <c r="F107">
        <v>5.4103690000000002</v>
      </c>
      <c r="G107">
        <v>354593131</v>
      </c>
    </row>
    <row r="108" spans="1:7" x14ac:dyDescent="0.35">
      <c r="A108" s="2">
        <v>44169</v>
      </c>
      <c r="B108">
        <v>5.4101470000000003</v>
      </c>
      <c r="C108">
        <v>5.4344739999999998</v>
      </c>
      <c r="D108">
        <v>4.9719530000000001</v>
      </c>
      <c r="E108" s="5">
        <v>5.0327140000000004</v>
      </c>
      <c r="F108">
        <v>5.0327140000000004</v>
      </c>
      <c r="G108">
        <v>422944392</v>
      </c>
    </row>
    <row r="109" spans="1:7" x14ac:dyDescent="0.35">
      <c r="A109" s="2">
        <v>44170</v>
      </c>
      <c r="B109">
        <v>5.0297039999999997</v>
      </c>
      <c r="C109">
        <v>5.1902189999999999</v>
      </c>
      <c r="D109">
        <v>4.8921599999999996</v>
      </c>
      <c r="E109" s="5">
        <v>5.1889029999999998</v>
      </c>
      <c r="F109">
        <v>5.1889029999999998</v>
      </c>
      <c r="G109">
        <v>408952852</v>
      </c>
    </row>
    <row r="110" spans="1:7" x14ac:dyDescent="0.35">
      <c r="A110" s="2">
        <v>44171</v>
      </c>
      <c r="B110">
        <v>5.1879590000000002</v>
      </c>
      <c r="C110">
        <v>5.2013790000000002</v>
      </c>
      <c r="D110">
        <v>5.0092439999999998</v>
      </c>
      <c r="E110" s="5">
        <v>5.1358680000000003</v>
      </c>
      <c r="F110">
        <v>5.1358680000000003</v>
      </c>
      <c r="G110">
        <v>299285627</v>
      </c>
    </row>
    <row r="111" spans="1:7" x14ac:dyDescent="0.35">
      <c r="A111" s="2">
        <v>44172</v>
      </c>
      <c r="B111">
        <v>5.1349859999999996</v>
      </c>
      <c r="C111">
        <v>5.1543549999999998</v>
      </c>
      <c r="D111">
        <v>5.0187790000000003</v>
      </c>
      <c r="E111" s="5">
        <v>5.0603199999999999</v>
      </c>
      <c r="F111">
        <v>5.0603199999999999</v>
      </c>
      <c r="G111">
        <v>242900962</v>
      </c>
    </row>
    <row r="112" spans="1:7" x14ac:dyDescent="0.35">
      <c r="A112" s="2">
        <v>44173</v>
      </c>
      <c r="B112">
        <v>5.0606340000000003</v>
      </c>
      <c r="C112">
        <v>5.0672119999999996</v>
      </c>
      <c r="D112">
        <v>4.7127400000000002</v>
      </c>
      <c r="E112" s="5">
        <v>4.7333470000000002</v>
      </c>
      <c r="F112">
        <v>4.7333470000000002</v>
      </c>
      <c r="G112">
        <v>398505417</v>
      </c>
    </row>
    <row r="113" spans="1:7" x14ac:dyDescent="0.35">
      <c r="A113" s="2">
        <v>44174</v>
      </c>
      <c r="B113">
        <v>4.7331490000000001</v>
      </c>
      <c r="C113">
        <v>4.9363029999999997</v>
      </c>
      <c r="D113">
        <v>4.6283089999999998</v>
      </c>
      <c r="E113" s="5">
        <v>4.8618969999999999</v>
      </c>
      <c r="F113">
        <v>4.8618969999999999</v>
      </c>
      <c r="G113">
        <v>477599466</v>
      </c>
    </row>
    <row r="114" spans="1:7" x14ac:dyDescent="0.35">
      <c r="A114" s="2">
        <v>44175</v>
      </c>
      <c r="B114">
        <v>4.8636999999999997</v>
      </c>
      <c r="C114">
        <v>4.9125120000000004</v>
      </c>
      <c r="D114">
        <v>4.7494170000000002</v>
      </c>
      <c r="E114" s="5">
        <v>4.7975960000000004</v>
      </c>
      <c r="F114">
        <v>4.7975960000000004</v>
      </c>
      <c r="G114">
        <v>299121449</v>
      </c>
    </row>
    <row r="115" spans="1:7" x14ac:dyDescent="0.35">
      <c r="A115" s="2">
        <v>44176</v>
      </c>
      <c r="B115">
        <v>4.7980600000000004</v>
      </c>
      <c r="C115">
        <v>4.8049239999999998</v>
      </c>
      <c r="D115">
        <v>4.5460739999999999</v>
      </c>
      <c r="E115" s="5">
        <v>4.6210519999999997</v>
      </c>
      <c r="F115">
        <v>4.6210519999999997</v>
      </c>
      <c r="G115">
        <v>366039075</v>
      </c>
    </row>
    <row r="116" spans="1:7" x14ac:dyDescent="0.35">
      <c r="A116" s="2">
        <v>44177</v>
      </c>
      <c r="B116">
        <v>4.6197860000000004</v>
      </c>
      <c r="C116">
        <v>4.7977829999999999</v>
      </c>
      <c r="D116">
        <v>4.6153250000000003</v>
      </c>
      <c r="E116" s="5">
        <v>4.7404539999999997</v>
      </c>
      <c r="F116">
        <v>4.7404539999999997</v>
      </c>
      <c r="G116">
        <v>282782417</v>
      </c>
    </row>
    <row r="117" spans="1:7" x14ac:dyDescent="0.35">
      <c r="A117" s="2">
        <v>44178</v>
      </c>
      <c r="B117">
        <v>4.7407250000000003</v>
      </c>
      <c r="C117">
        <v>4.9950000000000001</v>
      </c>
      <c r="D117">
        <v>4.7351640000000002</v>
      </c>
      <c r="E117" s="5">
        <v>4.8912120000000003</v>
      </c>
      <c r="F117">
        <v>4.8912120000000003</v>
      </c>
      <c r="G117">
        <v>280953204</v>
      </c>
    </row>
    <row r="118" spans="1:7" x14ac:dyDescent="0.35">
      <c r="A118" s="2">
        <v>44179</v>
      </c>
      <c r="B118">
        <v>4.8915050000000004</v>
      </c>
      <c r="C118">
        <v>5.0022250000000001</v>
      </c>
      <c r="D118">
        <v>4.8350160000000004</v>
      </c>
      <c r="E118" s="5">
        <v>4.8980819999999996</v>
      </c>
      <c r="F118">
        <v>4.8980819999999996</v>
      </c>
      <c r="G118">
        <v>204385757</v>
      </c>
    </row>
    <row r="119" spans="1:7" x14ac:dyDescent="0.35">
      <c r="A119" s="2">
        <v>44180</v>
      </c>
      <c r="B119">
        <v>4.897907</v>
      </c>
      <c r="C119">
        <v>5.2825530000000001</v>
      </c>
      <c r="D119">
        <v>4.8543830000000003</v>
      </c>
      <c r="E119" s="5">
        <v>5.2496070000000001</v>
      </c>
      <c r="F119">
        <v>5.2496070000000001</v>
      </c>
      <c r="G119">
        <v>354033042</v>
      </c>
    </row>
    <row r="120" spans="1:7" x14ac:dyDescent="0.35">
      <c r="A120" s="2">
        <v>44181</v>
      </c>
      <c r="B120">
        <v>5.2488250000000001</v>
      </c>
      <c r="C120">
        <v>5.3618899999999998</v>
      </c>
      <c r="D120">
        <v>5.1247670000000003</v>
      </c>
      <c r="E120" s="5">
        <v>5.3593140000000004</v>
      </c>
      <c r="F120">
        <v>5.3593140000000004</v>
      </c>
      <c r="G120">
        <v>508481878</v>
      </c>
    </row>
    <row r="121" spans="1:7" x14ac:dyDescent="0.35">
      <c r="A121" s="2">
        <v>44182</v>
      </c>
      <c r="B121">
        <v>5.3593039999999998</v>
      </c>
      <c r="C121">
        <v>5.7262079999999997</v>
      </c>
      <c r="D121">
        <v>5.292484</v>
      </c>
      <c r="E121" s="5">
        <v>5.3439680000000003</v>
      </c>
      <c r="F121">
        <v>5.3439680000000003</v>
      </c>
      <c r="G121">
        <v>863948412</v>
      </c>
    </row>
    <row r="122" spans="1:7" x14ac:dyDescent="0.35">
      <c r="A122" s="2">
        <v>44183</v>
      </c>
      <c r="B122">
        <v>5.344195</v>
      </c>
      <c r="C122">
        <v>5.503851</v>
      </c>
      <c r="D122">
        <v>5.2587859999999997</v>
      </c>
      <c r="E122" s="5">
        <v>5.3676409999999999</v>
      </c>
      <c r="F122">
        <v>5.3676409999999999</v>
      </c>
      <c r="G122">
        <v>607402856</v>
      </c>
    </row>
    <row r="123" spans="1:7" x14ac:dyDescent="0.35">
      <c r="A123" s="2">
        <v>44184</v>
      </c>
      <c r="B123">
        <v>5.3670600000000004</v>
      </c>
      <c r="C123">
        <v>5.5672540000000001</v>
      </c>
      <c r="D123">
        <v>5.2877270000000003</v>
      </c>
      <c r="E123" s="5">
        <v>5.3389449999999998</v>
      </c>
      <c r="F123">
        <v>5.3389449999999998</v>
      </c>
      <c r="G123">
        <v>517648631</v>
      </c>
    </row>
    <row r="124" spans="1:7" x14ac:dyDescent="0.35">
      <c r="A124" s="2">
        <v>44185</v>
      </c>
      <c r="B124">
        <v>5.3388819999999999</v>
      </c>
      <c r="C124">
        <v>5.4292899999999999</v>
      </c>
      <c r="D124">
        <v>5.0905740000000002</v>
      </c>
      <c r="E124" s="5">
        <v>5.1884759999999996</v>
      </c>
      <c r="F124">
        <v>5.1884759999999996</v>
      </c>
      <c r="G124">
        <v>519415555</v>
      </c>
    </row>
    <row r="125" spans="1:7" x14ac:dyDescent="0.35">
      <c r="A125" s="2">
        <v>44186</v>
      </c>
      <c r="B125">
        <v>5.1882380000000001</v>
      </c>
      <c r="C125">
        <v>5.4122789999999998</v>
      </c>
      <c r="D125">
        <v>4.8064429999999998</v>
      </c>
      <c r="E125" s="5">
        <v>4.8905459999999996</v>
      </c>
      <c r="F125">
        <v>4.8905459999999996</v>
      </c>
      <c r="G125">
        <v>665375358</v>
      </c>
    </row>
    <row r="126" spans="1:7" x14ac:dyDescent="0.35">
      <c r="A126" s="2">
        <v>44187</v>
      </c>
      <c r="B126">
        <v>4.8881610000000002</v>
      </c>
      <c r="C126">
        <v>5.1732399999999998</v>
      </c>
      <c r="D126">
        <v>4.8148070000000001</v>
      </c>
      <c r="E126" s="5">
        <v>5.1548299999999996</v>
      </c>
      <c r="F126">
        <v>5.1548299999999996</v>
      </c>
      <c r="G126">
        <v>697260532</v>
      </c>
    </row>
    <row r="127" spans="1:7" x14ac:dyDescent="0.35">
      <c r="A127" s="2">
        <v>44188</v>
      </c>
      <c r="B127">
        <v>5.1544740000000004</v>
      </c>
      <c r="C127">
        <v>5.1841900000000001</v>
      </c>
      <c r="D127">
        <v>4.6191329999999997</v>
      </c>
      <c r="E127" s="5">
        <v>4.7106130000000004</v>
      </c>
      <c r="F127">
        <v>4.7106130000000004</v>
      </c>
      <c r="G127">
        <v>665441295</v>
      </c>
    </row>
    <row r="128" spans="1:7" x14ac:dyDescent="0.35">
      <c r="A128" s="2">
        <v>44189</v>
      </c>
      <c r="B128">
        <v>4.7119770000000001</v>
      </c>
      <c r="C128">
        <v>5.1961560000000002</v>
      </c>
      <c r="D128">
        <v>4.6553120000000003</v>
      </c>
      <c r="E128" s="5">
        <v>5.1288210000000003</v>
      </c>
      <c r="F128">
        <v>5.1288210000000003</v>
      </c>
      <c r="G128">
        <v>646511051</v>
      </c>
    </row>
    <row r="129" spans="1:7" x14ac:dyDescent="0.35">
      <c r="A129" s="2">
        <v>44190</v>
      </c>
      <c r="B129">
        <v>5.1278459999999999</v>
      </c>
      <c r="C129">
        <v>5.2720060000000002</v>
      </c>
      <c r="D129">
        <v>5.0434510000000001</v>
      </c>
      <c r="E129" s="5">
        <v>5.2142099999999996</v>
      </c>
      <c r="F129">
        <v>5.2142099999999996</v>
      </c>
      <c r="G129">
        <v>512565394</v>
      </c>
    </row>
    <row r="130" spans="1:7" x14ac:dyDescent="0.35">
      <c r="A130" s="2">
        <v>44191</v>
      </c>
      <c r="B130">
        <v>5.2148950000000003</v>
      </c>
      <c r="C130">
        <v>5.2738740000000002</v>
      </c>
      <c r="D130">
        <v>5.0939319999999997</v>
      </c>
      <c r="E130" s="5">
        <v>5.1821809999999999</v>
      </c>
      <c r="F130">
        <v>5.1821809999999999</v>
      </c>
      <c r="G130">
        <v>484934518</v>
      </c>
    </row>
    <row r="131" spans="1:7" x14ac:dyDescent="0.35">
      <c r="A131" s="2">
        <v>44192</v>
      </c>
      <c r="B131">
        <v>5.181959</v>
      </c>
      <c r="C131">
        <v>5.3944390000000002</v>
      </c>
      <c r="D131">
        <v>4.9521850000000001</v>
      </c>
      <c r="E131" s="5">
        <v>5.1361910000000002</v>
      </c>
      <c r="F131">
        <v>5.1361910000000002</v>
      </c>
      <c r="G131">
        <v>784179881</v>
      </c>
    </row>
    <row r="132" spans="1:7" x14ac:dyDescent="0.35">
      <c r="A132" s="2">
        <v>44193</v>
      </c>
      <c r="B132">
        <v>5.1363909999999997</v>
      </c>
      <c r="C132">
        <v>6.6447539999999998</v>
      </c>
      <c r="D132">
        <v>5.1220840000000001</v>
      </c>
      <c r="E132" s="5">
        <v>6.5888220000000004</v>
      </c>
      <c r="F132">
        <v>6.5888220000000004</v>
      </c>
      <c r="G132">
        <v>1746628677</v>
      </c>
    </row>
    <row r="133" spans="1:7" x14ac:dyDescent="0.35">
      <c r="A133" s="2">
        <v>44194</v>
      </c>
      <c r="B133">
        <v>6.5827540000000004</v>
      </c>
      <c r="C133">
        <v>7.6071359999999997</v>
      </c>
      <c r="D133">
        <v>6.1980659999999999</v>
      </c>
      <c r="E133" s="5">
        <v>7.5192569999999996</v>
      </c>
      <c r="F133">
        <v>7.5192569999999996</v>
      </c>
      <c r="G133">
        <v>2717983832</v>
      </c>
    </row>
    <row r="134" spans="1:7" x14ac:dyDescent="0.35">
      <c r="A134" s="2">
        <v>44195</v>
      </c>
      <c r="B134">
        <v>7.5191600000000003</v>
      </c>
      <c r="C134">
        <v>7.6514480000000002</v>
      </c>
      <c r="D134">
        <v>7.0881129999999999</v>
      </c>
      <c r="E134" s="5">
        <v>7.2542999999999997</v>
      </c>
      <c r="F134">
        <v>7.2542999999999997</v>
      </c>
      <c r="G134">
        <v>2059017629</v>
      </c>
    </row>
    <row r="135" spans="1:7" x14ac:dyDescent="0.35">
      <c r="A135" s="2">
        <v>44196</v>
      </c>
      <c r="B135">
        <v>7.2505680000000003</v>
      </c>
      <c r="C135">
        <v>9.4301300000000001</v>
      </c>
      <c r="D135">
        <v>7.1699599999999997</v>
      </c>
      <c r="E135" s="5">
        <v>9.2925079999999998</v>
      </c>
      <c r="F135">
        <v>9.2925079999999998</v>
      </c>
      <c r="G135">
        <v>2751292067</v>
      </c>
    </row>
    <row r="136" spans="1:7" x14ac:dyDescent="0.35">
      <c r="A136" s="2">
        <v>44197</v>
      </c>
      <c r="B136">
        <v>9.2881800000000005</v>
      </c>
      <c r="C136">
        <v>9.4165869999999998</v>
      </c>
      <c r="D136">
        <v>8.1201939999999997</v>
      </c>
      <c r="E136" s="5">
        <v>8.3068190000000008</v>
      </c>
      <c r="F136">
        <v>8.3068190000000008</v>
      </c>
      <c r="G136">
        <v>2791211123</v>
      </c>
    </row>
    <row r="137" spans="1:7" x14ac:dyDescent="0.35">
      <c r="A137" s="2">
        <v>44198</v>
      </c>
      <c r="B137">
        <v>8.3054919999999992</v>
      </c>
      <c r="C137">
        <v>9.7613350000000008</v>
      </c>
      <c r="D137">
        <v>7.9432900000000002</v>
      </c>
      <c r="E137" s="5">
        <v>9.2088370000000008</v>
      </c>
      <c r="F137">
        <v>9.2088370000000008</v>
      </c>
      <c r="G137">
        <v>3049232407</v>
      </c>
    </row>
    <row r="138" spans="1:7" x14ac:dyDescent="0.35">
      <c r="A138" s="2">
        <v>44199</v>
      </c>
      <c r="B138">
        <v>9.2096479999999996</v>
      </c>
      <c r="C138">
        <v>10.457492999999999</v>
      </c>
      <c r="D138">
        <v>8.8733620000000002</v>
      </c>
      <c r="E138" s="5">
        <v>10.033283000000001</v>
      </c>
      <c r="F138">
        <v>10.033283000000001</v>
      </c>
      <c r="G138">
        <v>3032883074</v>
      </c>
    </row>
    <row r="139" spans="1:7" x14ac:dyDescent="0.35">
      <c r="A139" s="2">
        <v>44200</v>
      </c>
      <c r="B139">
        <v>10.062048000000001</v>
      </c>
      <c r="C139">
        <v>10.505565000000001</v>
      </c>
      <c r="D139">
        <v>8.7772100000000002</v>
      </c>
      <c r="E139" s="5">
        <v>9.4696110000000004</v>
      </c>
      <c r="F139">
        <v>9.4696110000000004</v>
      </c>
      <c r="G139">
        <v>2893262630</v>
      </c>
    </row>
    <row r="140" spans="1:7" x14ac:dyDescent="0.35">
      <c r="A140" s="2">
        <v>44201</v>
      </c>
      <c r="B140">
        <v>9.4758019999999998</v>
      </c>
      <c r="C140">
        <v>10.041344</v>
      </c>
      <c r="D140">
        <v>9.084263</v>
      </c>
      <c r="E140" s="5">
        <v>9.7016559999999998</v>
      </c>
      <c r="F140">
        <v>9.7016559999999998</v>
      </c>
      <c r="G140">
        <v>2080742171</v>
      </c>
    </row>
    <row r="141" spans="1:7" x14ac:dyDescent="0.35">
      <c r="A141" s="2">
        <v>44202</v>
      </c>
      <c r="B141">
        <v>9.7071129999999997</v>
      </c>
      <c r="C141">
        <v>10.371598000000001</v>
      </c>
      <c r="D141">
        <v>9.4897430000000007</v>
      </c>
      <c r="E141" s="5">
        <v>10.096068000000001</v>
      </c>
      <c r="F141">
        <v>10.096068000000001</v>
      </c>
      <c r="G141">
        <v>2382484175</v>
      </c>
    </row>
    <row r="142" spans="1:7" x14ac:dyDescent="0.35">
      <c r="A142" s="2">
        <v>44203</v>
      </c>
      <c r="B142">
        <v>10.094014</v>
      </c>
      <c r="C142">
        <v>10.629004999999999</v>
      </c>
      <c r="D142">
        <v>9.4964019999999998</v>
      </c>
      <c r="E142" s="5">
        <v>9.6445849999999993</v>
      </c>
      <c r="F142">
        <v>9.6445849999999993</v>
      </c>
      <c r="G142">
        <v>2521342761</v>
      </c>
    </row>
    <row r="143" spans="1:7" x14ac:dyDescent="0.35">
      <c r="A143" s="2">
        <v>44204</v>
      </c>
      <c r="B143">
        <v>9.6451259999999994</v>
      </c>
      <c r="C143">
        <v>9.7954489999999996</v>
      </c>
      <c r="D143">
        <v>8.8616840000000003</v>
      </c>
      <c r="E143" s="5">
        <v>9.3071350000000006</v>
      </c>
      <c r="F143">
        <v>9.3071350000000006</v>
      </c>
      <c r="G143">
        <v>2350202788</v>
      </c>
    </row>
    <row r="144" spans="1:7" x14ac:dyDescent="0.35">
      <c r="A144" s="2">
        <v>44205</v>
      </c>
      <c r="B144">
        <v>9.3057730000000003</v>
      </c>
      <c r="C144">
        <v>9.8231509999999993</v>
      </c>
      <c r="D144">
        <v>9.0534660000000002</v>
      </c>
      <c r="E144" s="5">
        <v>9.7777650000000005</v>
      </c>
      <c r="F144">
        <v>9.7777650000000005</v>
      </c>
      <c r="G144">
        <v>1478813230</v>
      </c>
    </row>
    <row r="145" spans="1:7" x14ac:dyDescent="0.35">
      <c r="A145" s="2">
        <v>44206</v>
      </c>
      <c r="B145">
        <v>9.7773179999999993</v>
      </c>
      <c r="C145">
        <v>9.9945529999999998</v>
      </c>
      <c r="D145">
        <v>8.7529509999999995</v>
      </c>
      <c r="E145" s="5">
        <v>9.3050479999999993</v>
      </c>
      <c r="F145">
        <v>9.3050479999999993</v>
      </c>
      <c r="G145">
        <v>1603968712</v>
      </c>
    </row>
    <row r="146" spans="1:7" x14ac:dyDescent="0.35">
      <c r="A146" s="2">
        <v>44207</v>
      </c>
      <c r="B146">
        <v>9.3046539999999993</v>
      </c>
      <c r="C146">
        <v>9.3046539999999993</v>
      </c>
      <c r="D146">
        <v>7.2285899999999996</v>
      </c>
      <c r="E146" s="5">
        <v>8.2764399999999991</v>
      </c>
      <c r="F146">
        <v>8.2764399999999991</v>
      </c>
      <c r="G146">
        <v>3251043299</v>
      </c>
    </row>
    <row r="147" spans="1:7" x14ac:dyDescent="0.35">
      <c r="A147" s="2">
        <v>44208</v>
      </c>
      <c r="B147">
        <v>8.272259</v>
      </c>
      <c r="C147">
        <v>8.616104</v>
      </c>
      <c r="D147">
        <v>7.9736529999999997</v>
      </c>
      <c r="E147" s="5">
        <v>8.2641480000000005</v>
      </c>
      <c r="F147">
        <v>8.2641480000000005</v>
      </c>
      <c r="G147">
        <v>1918790089</v>
      </c>
    </row>
    <row r="148" spans="1:7" x14ac:dyDescent="0.35">
      <c r="A148" s="2">
        <v>44209</v>
      </c>
      <c r="B148">
        <v>8.2651120000000002</v>
      </c>
      <c r="C148">
        <v>11.299746000000001</v>
      </c>
      <c r="D148">
        <v>7.9895189999999996</v>
      </c>
      <c r="E148" s="5">
        <v>10.957710000000001</v>
      </c>
      <c r="F148">
        <v>10.957710000000001</v>
      </c>
      <c r="G148">
        <v>2915711373</v>
      </c>
    </row>
    <row r="149" spans="1:7" x14ac:dyDescent="0.35">
      <c r="A149" s="2">
        <v>44210</v>
      </c>
      <c r="B149">
        <v>10.947876000000001</v>
      </c>
      <c r="C149">
        <v>14.549702999999999</v>
      </c>
      <c r="D149">
        <v>10.925012000000001</v>
      </c>
      <c r="E149" s="5">
        <v>14.53905</v>
      </c>
      <c r="F149">
        <v>14.53905</v>
      </c>
      <c r="G149">
        <v>5405054869</v>
      </c>
    </row>
    <row r="150" spans="1:7" x14ac:dyDescent="0.35">
      <c r="A150" s="2">
        <v>44211</v>
      </c>
      <c r="B150">
        <v>14.52252</v>
      </c>
      <c r="C150">
        <v>14.855377000000001</v>
      </c>
      <c r="D150">
        <v>11.851578999999999</v>
      </c>
      <c r="E150" s="5">
        <v>13.212381000000001</v>
      </c>
      <c r="F150">
        <v>13.212381000000001</v>
      </c>
      <c r="G150">
        <v>6159630996</v>
      </c>
    </row>
    <row r="151" spans="1:7" x14ac:dyDescent="0.35">
      <c r="A151" s="2">
        <v>44212</v>
      </c>
      <c r="B151">
        <v>13.19805</v>
      </c>
      <c r="C151">
        <v>19.322061999999999</v>
      </c>
      <c r="D151">
        <v>13.185753999999999</v>
      </c>
      <c r="E151" s="5">
        <v>18.180423999999999</v>
      </c>
      <c r="F151">
        <v>18.180423999999999</v>
      </c>
      <c r="G151">
        <v>8917081506</v>
      </c>
    </row>
    <row r="152" spans="1:7" x14ac:dyDescent="0.35">
      <c r="A152" s="2">
        <v>44213</v>
      </c>
      <c r="B152">
        <v>18.150342999999999</v>
      </c>
      <c r="C152">
        <v>18.150342999999999</v>
      </c>
      <c r="D152">
        <v>16.40896</v>
      </c>
      <c r="E152" s="5">
        <v>16.984255000000001</v>
      </c>
      <c r="F152">
        <v>16.984255000000001</v>
      </c>
      <c r="G152">
        <v>6091648732</v>
      </c>
    </row>
    <row r="153" spans="1:7" x14ac:dyDescent="0.35">
      <c r="A153" s="2">
        <v>44214</v>
      </c>
      <c r="B153">
        <v>16.997017</v>
      </c>
      <c r="C153">
        <v>18.101706</v>
      </c>
      <c r="D153">
        <v>15.824630000000001</v>
      </c>
      <c r="E153" s="5">
        <v>16.512926</v>
      </c>
      <c r="F153">
        <v>16.512926</v>
      </c>
      <c r="G153">
        <v>3888179752</v>
      </c>
    </row>
    <row r="154" spans="1:7" x14ac:dyDescent="0.35">
      <c r="A154" s="2">
        <v>44215</v>
      </c>
      <c r="B154">
        <v>16.521077999999999</v>
      </c>
      <c r="C154">
        <v>17.467545000000001</v>
      </c>
      <c r="D154">
        <v>16.048328000000001</v>
      </c>
      <c r="E154" s="5">
        <v>16.468509999999998</v>
      </c>
      <c r="F154">
        <v>16.468509999999998</v>
      </c>
      <c r="G154">
        <v>3414422602</v>
      </c>
    </row>
    <row r="155" spans="1:7" x14ac:dyDescent="0.35">
      <c r="A155" s="2">
        <v>44216</v>
      </c>
      <c r="B155">
        <v>16.452497000000001</v>
      </c>
      <c r="C155">
        <v>18.125744000000001</v>
      </c>
      <c r="D155">
        <v>14.833468999999999</v>
      </c>
      <c r="E155" s="5">
        <v>17.948931000000002</v>
      </c>
      <c r="F155">
        <v>17.948931000000002</v>
      </c>
      <c r="G155">
        <v>4624508717</v>
      </c>
    </row>
    <row r="156" spans="1:7" x14ac:dyDescent="0.35">
      <c r="A156" s="2">
        <v>44217</v>
      </c>
      <c r="B156">
        <v>17.979416000000001</v>
      </c>
      <c r="C156">
        <v>18.060772</v>
      </c>
      <c r="D156">
        <v>15.052481999999999</v>
      </c>
      <c r="E156" s="5">
        <v>15.944838000000001</v>
      </c>
      <c r="F156">
        <v>15.944838000000001</v>
      </c>
      <c r="G156">
        <v>4843725549</v>
      </c>
    </row>
    <row r="157" spans="1:7" x14ac:dyDescent="0.35">
      <c r="A157" s="2">
        <v>44218</v>
      </c>
      <c r="B157">
        <v>15.931008</v>
      </c>
      <c r="C157">
        <v>17.983864000000001</v>
      </c>
      <c r="D157">
        <v>14.891926</v>
      </c>
      <c r="E157" s="5">
        <v>17.161442000000001</v>
      </c>
      <c r="F157">
        <v>17.161442000000001</v>
      </c>
      <c r="G157">
        <v>2991599976</v>
      </c>
    </row>
    <row r="158" spans="1:7" x14ac:dyDescent="0.35">
      <c r="A158" s="2">
        <v>44219</v>
      </c>
      <c r="B158">
        <v>17.159592</v>
      </c>
      <c r="C158">
        <v>18.753698</v>
      </c>
      <c r="D158">
        <v>16.870321000000001</v>
      </c>
      <c r="E158" s="5">
        <v>18.598199999999999</v>
      </c>
      <c r="F158">
        <v>18.598199999999999</v>
      </c>
      <c r="G158">
        <v>2842317183</v>
      </c>
    </row>
    <row r="159" spans="1:7" x14ac:dyDescent="0.35">
      <c r="A159" s="2">
        <v>44220</v>
      </c>
      <c r="B159">
        <v>18.600633999999999</v>
      </c>
      <c r="C159">
        <v>18.724526999999998</v>
      </c>
      <c r="D159">
        <v>17.380526</v>
      </c>
      <c r="E159" s="5">
        <v>17.999649000000002</v>
      </c>
      <c r="F159">
        <v>17.999649000000002</v>
      </c>
      <c r="G159">
        <v>2800444854</v>
      </c>
    </row>
    <row r="160" spans="1:7" x14ac:dyDescent="0.35">
      <c r="A160" s="2">
        <v>44221</v>
      </c>
      <c r="B160">
        <v>17.997595</v>
      </c>
      <c r="C160">
        <v>19.051946999999998</v>
      </c>
      <c r="D160">
        <v>17.119706999999998</v>
      </c>
      <c r="E160" s="5">
        <v>17.250456</v>
      </c>
      <c r="F160">
        <v>17.250456</v>
      </c>
      <c r="G160">
        <v>3351498659</v>
      </c>
    </row>
    <row r="161" spans="1:7" x14ac:dyDescent="0.35">
      <c r="A161" s="2">
        <v>44222</v>
      </c>
      <c r="B161">
        <v>17.244648000000002</v>
      </c>
      <c r="C161">
        <v>17.769098</v>
      </c>
      <c r="D161">
        <v>16.075431999999999</v>
      </c>
      <c r="E161" s="5">
        <v>17.117761999999999</v>
      </c>
      <c r="F161">
        <v>17.117761999999999</v>
      </c>
      <c r="G161">
        <v>2588253411</v>
      </c>
    </row>
    <row r="162" spans="1:7" x14ac:dyDescent="0.35">
      <c r="A162" s="2">
        <v>44223</v>
      </c>
      <c r="B162">
        <v>17.116114</v>
      </c>
      <c r="C162">
        <v>17.116114</v>
      </c>
      <c r="D162">
        <v>15.084266</v>
      </c>
      <c r="E162" s="5">
        <v>15.504861</v>
      </c>
      <c r="F162">
        <v>15.504861</v>
      </c>
      <c r="G162">
        <v>2973163194</v>
      </c>
    </row>
    <row r="163" spans="1:7" x14ac:dyDescent="0.35">
      <c r="A163" s="2">
        <v>44224</v>
      </c>
      <c r="B163">
        <v>15.498237</v>
      </c>
      <c r="C163">
        <v>17.463062000000001</v>
      </c>
      <c r="D163">
        <v>15.356571000000001</v>
      </c>
      <c r="E163" s="5">
        <v>16.944932999999999</v>
      </c>
      <c r="F163">
        <v>16.944932999999999</v>
      </c>
      <c r="G163">
        <v>2960951225</v>
      </c>
    </row>
    <row r="164" spans="1:7" x14ac:dyDescent="0.35">
      <c r="A164" s="2">
        <v>44225</v>
      </c>
      <c r="B164">
        <v>17.102668999999999</v>
      </c>
      <c r="C164">
        <v>17.642790000000002</v>
      </c>
      <c r="D164">
        <v>16.032001000000001</v>
      </c>
      <c r="E164" s="5">
        <v>16.841612000000001</v>
      </c>
      <c r="F164">
        <v>16.841612000000001</v>
      </c>
      <c r="G164">
        <v>3657663583</v>
      </c>
    </row>
    <row r="165" spans="1:7" x14ac:dyDescent="0.35">
      <c r="A165" s="2">
        <v>44226</v>
      </c>
      <c r="B165">
        <v>16.836748</v>
      </c>
      <c r="C165">
        <v>17.050156000000001</v>
      </c>
      <c r="D165">
        <v>16.161949</v>
      </c>
      <c r="E165" s="5">
        <v>16.506907999999999</v>
      </c>
      <c r="F165">
        <v>16.506907999999999</v>
      </c>
      <c r="G165">
        <v>1998709420</v>
      </c>
    </row>
    <row r="166" spans="1:7" x14ac:dyDescent="0.35">
      <c r="A166" s="2">
        <v>44227</v>
      </c>
      <c r="B166">
        <v>16.511579999999999</v>
      </c>
      <c r="C166">
        <v>17.456099999999999</v>
      </c>
      <c r="D166">
        <v>15.813972</v>
      </c>
      <c r="E166" s="5">
        <v>16.121314999999999</v>
      </c>
      <c r="F166">
        <v>16.121314999999999</v>
      </c>
      <c r="G166">
        <v>2540474629</v>
      </c>
    </row>
    <row r="167" spans="1:7" x14ac:dyDescent="0.35">
      <c r="A167" s="2">
        <v>44228</v>
      </c>
      <c r="B167">
        <v>16.123021999999999</v>
      </c>
      <c r="C167">
        <v>16.516582</v>
      </c>
      <c r="D167">
        <v>15.743364</v>
      </c>
      <c r="E167" s="5">
        <v>16.375775999999998</v>
      </c>
      <c r="F167">
        <v>16.375775999999998</v>
      </c>
      <c r="G167">
        <v>2228986208</v>
      </c>
    </row>
    <row r="168" spans="1:7" x14ac:dyDescent="0.35">
      <c r="A168" s="2">
        <v>44229</v>
      </c>
      <c r="B168">
        <v>16.381333999999999</v>
      </c>
      <c r="C168">
        <v>17.603918</v>
      </c>
      <c r="D168">
        <v>16.039332999999999</v>
      </c>
      <c r="E168" s="5">
        <v>17.263255999999998</v>
      </c>
      <c r="F168">
        <v>17.263255999999998</v>
      </c>
      <c r="G168">
        <v>2658383686</v>
      </c>
    </row>
    <row r="169" spans="1:7" x14ac:dyDescent="0.35">
      <c r="A169" s="2">
        <v>44230</v>
      </c>
      <c r="B169">
        <v>17.247204</v>
      </c>
      <c r="C169">
        <v>20.733651999999999</v>
      </c>
      <c r="D169">
        <v>16.840366</v>
      </c>
      <c r="E169" s="5">
        <v>20.733651999999999</v>
      </c>
      <c r="F169">
        <v>20.733651999999999</v>
      </c>
      <c r="G169">
        <v>4685307862</v>
      </c>
    </row>
    <row r="170" spans="1:7" x14ac:dyDescent="0.35">
      <c r="A170" s="2">
        <v>44231</v>
      </c>
      <c r="B170">
        <v>20.728294000000002</v>
      </c>
      <c r="C170">
        <v>21.555948000000001</v>
      </c>
      <c r="D170">
        <v>19.043312</v>
      </c>
      <c r="E170" s="5">
        <v>19.702183000000002</v>
      </c>
      <c r="F170">
        <v>19.702183000000002</v>
      </c>
      <c r="G170">
        <v>4858842246</v>
      </c>
    </row>
    <row r="171" spans="1:7" x14ac:dyDescent="0.35">
      <c r="A171" s="2">
        <v>44232</v>
      </c>
      <c r="B171">
        <v>19.688628999999999</v>
      </c>
      <c r="C171">
        <v>21.283488999999999</v>
      </c>
      <c r="D171">
        <v>19.53171</v>
      </c>
      <c r="E171" s="5">
        <v>20.902676</v>
      </c>
      <c r="F171">
        <v>20.902676</v>
      </c>
      <c r="G171">
        <v>3387079061</v>
      </c>
    </row>
    <row r="172" spans="1:7" x14ac:dyDescent="0.35">
      <c r="A172" s="2">
        <v>44233</v>
      </c>
      <c r="B172">
        <v>20.892112999999998</v>
      </c>
      <c r="C172">
        <v>21.298307000000001</v>
      </c>
      <c r="D172">
        <v>19.814205000000001</v>
      </c>
      <c r="E172" s="5">
        <v>20.395479000000002</v>
      </c>
      <c r="F172">
        <v>20.395479000000002</v>
      </c>
      <c r="G172">
        <v>2622835076</v>
      </c>
    </row>
    <row r="173" spans="1:7" x14ac:dyDescent="0.35">
      <c r="A173" s="2">
        <v>44234</v>
      </c>
      <c r="B173">
        <v>20.390620999999999</v>
      </c>
      <c r="C173">
        <v>20.777479</v>
      </c>
      <c r="D173">
        <v>18.623792999999999</v>
      </c>
      <c r="E173" s="5">
        <v>19.793614999999999</v>
      </c>
      <c r="F173">
        <v>19.793614999999999</v>
      </c>
      <c r="G173">
        <v>3038407999</v>
      </c>
    </row>
    <row r="174" spans="1:7" x14ac:dyDescent="0.35">
      <c r="A174" s="2">
        <v>44235</v>
      </c>
      <c r="B174">
        <v>19.781420000000001</v>
      </c>
      <c r="C174">
        <v>23.608170000000001</v>
      </c>
      <c r="D174">
        <v>19.233233999999999</v>
      </c>
      <c r="E174" s="5">
        <v>23.031898000000002</v>
      </c>
      <c r="F174">
        <v>23.031898000000002</v>
      </c>
      <c r="G174">
        <v>4736654531</v>
      </c>
    </row>
    <row r="175" spans="1:7" x14ac:dyDescent="0.35">
      <c r="A175" s="2">
        <v>44236</v>
      </c>
      <c r="B175">
        <v>23.030058</v>
      </c>
      <c r="C175">
        <v>24.054413</v>
      </c>
      <c r="D175">
        <v>22.369637000000001</v>
      </c>
      <c r="E175" s="5">
        <v>23.129964999999999</v>
      </c>
      <c r="F175">
        <v>23.129964999999999</v>
      </c>
      <c r="G175">
        <v>3446396914</v>
      </c>
    </row>
    <row r="176" spans="1:7" x14ac:dyDescent="0.35">
      <c r="A176" s="2">
        <v>44237</v>
      </c>
      <c r="B176">
        <v>23.113015999999998</v>
      </c>
      <c r="C176">
        <v>24.786268</v>
      </c>
      <c r="D176">
        <v>22.136305</v>
      </c>
      <c r="E176" s="5">
        <v>23.585051</v>
      </c>
      <c r="F176">
        <v>23.585051</v>
      </c>
      <c r="G176">
        <v>4203061885</v>
      </c>
    </row>
    <row r="177" spans="1:7" x14ac:dyDescent="0.35">
      <c r="A177" s="2">
        <v>44238</v>
      </c>
      <c r="B177">
        <v>23.590525</v>
      </c>
      <c r="C177">
        <v>25.577707</v>
      </c>
      <c r="D177">
        <v>23.333549000000001</v>
      </c>
      <c r="E177" s="5">
        <v>25.230295000000002</v>
      </c>
      <c r="F177">
        <v>25.230295000000002</v>
      </c>
      <c r="G177">
        <v>4060334812</v>
      </c>
    </row>
    <row r="178" spans="1:7" x14ac:dyDescent="0.35">
      <c r="A178" s="2">
        <v>44239</v>
      </c>
      <c r="B178">
        <v>25.174123999999999</v>
      </c>
      <c r="C178">
        <v>29.668530000000001</v>
      </c>
      <c r="D178">
        <v>24.549880999999999</v>
      </c>
      <c r="E178" s="5">
        <v>28.691257</v>
      </c>
      <c r="F178">
        <v>28.691257</v>
      </c>
      <c r="G178">
        <v>4562466560</v>
      </c>
    </row>
    <row r="179" spans="1:7" x14ac:dyDescent="0.35">
      <c r="A179" s="2">
        <v>44240</v>
      </c>
      <c r="B179">
        <v>28.687117000000001</v>
      </c>
      <c r="C179">
        <v>30.146414</v>
      </c>
      <c r="D179">
        <v>27.473082000000002</v>
      </c>
      <c r="E179" s="5">
        <v>28.016725999999998</v>
      </c>
      <c r="F179">
        <v>28.016725999999998</v>
      </c>
      <c r="G179">
        <v>4947621076</v>
      </c>
    </row>
    <row r="180" spans="1:7" x14ac:dyDescent="0.35">
      <c r="A180" s="2">
        <v>44241</v>
      </c>
      <c r="B180">
        <v>28.013494000000001</v>
      </c>
      <c r="C180">
        <v>29.372906</v>
      </c>
      <c r="D180">
        <v>26.543987000000001</v>
      </c>
      <c r="E180" s="5">
        <v>27.095735999999999</v>
      </c>
      <c r="F180">
        <v>27.095735999999999</v>
      </c>
      <c r="G180">
        <v>3550653217</v>
      </c>
    </row>
    <row r="181" spans="1:7" x14ac:dyDescent="0.35">
      <c r="A181" s="2">
        <v>44242</v>
      </c>
      <c r="B181">
        <v>27.064634000000002</v>
      </c>
      <c r="C181">
        <v>29.448111000000001</v>
      </c>
      <c r="D181">
        <v>23.612611999999999</v>
      </c>
      <c r="E181" s="5">
        <v>27.780892999999999</v>
      </c>
      <c r="F181">
        <v>27.780892999999999</v>
      </c>
      <c r="G181">
        <v>5407907535</v>
      </c>
    </row>
    <row r="182" spans="1:7" x14ac:dyDescent="0.35">
      <c r="A182" s="2">
        <v>44243</v>
      </c>
      <c r="B182">
        <v>27.763528999999998</v>
      </c>
      <c r="C182">
        <v>30.973859999999998</v>
      </c>
      <c r="D182">
        <v>26.960910999999999</v>
      </c>
      <c r="E182" s="5">
        <v>30.15991</v>
      </c>
      <c r="F182">
        <v>30.15991</v>
      </c>
      <c r="G182">
        <v>5274752208</v>
      </c>
    </row>
    <row r="183" spans="1:7" x14ac:dyDescent="0.35">
      <c r="A183" s="2">
        <v>44244</v>
      </c>
      <c r="B183">
        <v>30.164308999999999</v>
      </c>
      <c r="C183">
        <v>32.347946</v>
      </c>
      <c r="D183">
        <v>29.732839999999999</v>
      </c>
      <c r="E183" s="5">
        <v>31.986657999999998</v>
      </c>
      <c r="F183">
        <v>31.986657999999998</v>
      </c>
      <c r="G183">
        <v>4292546900</v>
      </c>
    </row>
    <row r="184" spans="1:7" x14ac:dyDescent="0.35">
      <c r="A184" s="2">
        <v>44245</v>
      </c>
      <c r="B184">
        <v>31.981354</v>
      </c>
      <c r="C184">
        <v>32.578299999999999</v>
      </c>
      <c r="D184">
        <v>30.629947999999999</v>
      </c>
      <c r="E184" s="5">
        <v>31.180638999999999</v>
      </c>
      <c r="F184">
        <v>31.180638999999999</v>
      </c>
      <c r="G184">
        <v>1992921511</v>
      </c>
    </row>
    <row r="185" spans="1:7" x14ac:dyDescent="0.35">
      <c r="A185" s="2">
        <v>44246</v>
      </c>
      <c r="B185">
        <v>31.188147000000001</v>
      </c>
      <c r="C185">
        <v>34.989699999999999</v>
      </c>
      <c r="D185">
        <v>29.627645000000001</v>
      </c>
      <c r="E185" s="5">
        <v>34.792217000000001</v>
      </c>
      <c r="F185">
        <v>34.792217000000001</v>
      </c>
      <c r="G185">
        <v>3466759116</v>
      </c>
    </row>
    <row r="186" spans="1:7" x14ac:dyDescent="0.35">
      <c r="A186" s="2">
        <v>44247</v>
      </c>
      <c r="B186">
        <v>34.797114999999998</v>
      </c>
      <c r="C186">
        <v>42.063048999999999</v>
      </c>
      <c r="D186">
        <v>34.797114999999998</v>
      </c>
      <c r="E186" s="5">
        <v>39.242176000000001</v>
      </c>
      <c r="F186">
        <v>39.242176000000001</v>
      </c>
      <c r="G186">
        <v>6056666198</v>
      </c>
    </row>
    <row r="187" spans="1:7" x14ac:dyDescent="0.35">
      <c r="A187" s="2">
        <v>44248</v>
      </c>
      <c r="B187">
        <v>39.171199999999999</v>
      </c>
      <c r="C187">
        <v>40.474648000000002</v>
      </c>
      <c r="D187">
        <v>38.154544999999999</v>
      </c>
      <c r="E187" s="5">
        <v>39.696227999999998</v>
      </c>
      <c r="F187">
        <v>39.696227999999998</v>
      </c>
      <c r="G187">
        <v>3721239427</v>
      </c>
    </row>
    <row r="188" spans="1:7" x14ac:dyDescent="0.35">
      <c r="A188" s="2">
        <v>44249</v>
      </c>
      <c r="B188">
        <v>39.696250999999997</v>
      </c>
      <c r="C188">
        <v>39.696250999999997</v>
      </c>
      <c r="D188">
        <v>31.362597999999998</v>
      </c>
      <c r="E188" s="5">
        <v>37.689480000000003</v>
      </c>
      <c r="F188">
        <v>37.689480000000003</v>
      </c>
      <c r="G188">
        <v>5770512363</v>
      </c>
    </row>
    <row r="189" spans="1:7" x14ac:dyDescent="0.35">
      <c r="A189" s="2">
        <v>44250</v>
      </c>
      <c r="B189">
        <v>37.664928000000003</v>
      </c>
      <c r="C189">
        <v>37.714168999999998</v>
      </c>
      <c r="D189">
        <v>26.757643000000002</v>
      </c>
      <c r="E189" s="5">
        <v>34.300773999999997</v>
      </c>
      <c r="F189">
        <v>34.300773999999997</v>
      </c>
      <c r="G189">
        <v>7502138162</v>
      </c>
    </row>
    <row r="190" spans="1:7" x14ac:dyDescent="0.35">
      <c r="A190" s="2">
        <v>44251</v>
      </c>
      <c r="B190">
        <v>34.330860000000001</v>
      </c>
      <c r="C190">
        <v>36.752566999999999</v>
      </c>
      <c r="D190">
        <v>31.975445000000001</v>
      </c>
      <c r="E190" s="5">
        <v>33.633544999999998</v>
      </c>
      <c r="F190">
        <v>33.633544999999998</v>
      </c>
      <c r="G190">
        <v>4724242062</v>
      </c>
    </row>
    <row r="191" spans="1:7" x14ac:dyDescent="0.35">
      <c r="A191" s="2">
        <v>44252</v>
      </c>
      <c r="B191">
        <v>33.621174000000003</v>
      </c>
      <c r="C191">
        <v>35.079182000000003</v>
      </c>
      <c r="D191">
        <v>31.059273000000001</v>
      </c>
      <c r="E191" s="5">
        <v>31.080660000000002</v>
      </c>
      <c r="F191">
        <v>31.080660000000002</v>
      </c>
      <c r="G191">
        <v>3470266685</v>
      </c>
    </row>
    <row r="192" spans="1:7" x14ac:dyDescent="0.35">
      <c r="A192" s="2">
        <v>44253</v>
      </c>
      <c r="B192">
        <v>31.143730000000001</v>
      </c>
      <c r="C192">
        <v>33.497753000000003</v>
      </c>
      <c r="D192">
        <v>28.104012000000001</v>
      </c>
      <c r="E192" s="5">
        <v>31.34609</v>
      </c>
      <c r="F192">
        <v>31.34609</v>
      </c>
      <c r="G192">
        <v>5147313878</v>
      </c>
    </row>
    <row r="193" spans="1:7" x14ac:dyDescent="0.35">
      <c r="A193" s="2">
        <v>44254</v>
      </c>
      <c r="B193">
        <v>31.396252</v>
      </c>
      <c r="C193">
        <v>35.524109000000003</v>
      </c>
      <c r="D193">
        <v>31.396252</v>
      </c>
      <c r="E193" s="5">
        <v>33.449368</v>
      </c>
      <c r="F193">
        <v>33.449368</v>
      </c>
      <c r="G193">
        <v>4507278636</v>
      </c>
    </row>
    <row r="194" spans="1:7" x14ac:dyDescent="0.35">
      <c r="A194" s="2">
        <v>44255</v>
      </c>
      <c r="B194">
        <v>33.454475000000002</v>
      </c>
      <c r="C194">
        <v>34.608173000000001</v>
      </c>
      <c r="D194">
        <v>29.963148</v>
      </c>
      <c r="E194" s="5">
        <v>33.607258000000002</v>
      </c>
      <c r="F194">
        <v>33.607258000000002</v>
      </c>
      <c r="G194">
        <v>4567616883</v>
      </c>
    </row>
    <row r="195" spans="1:7" x14ac:dyDescent="0.35">
      <c r="A195" s="2">
        <v>44256</v>
      </c>
      <c r="B195">
        <v>33.643158</v>
      </c>
      <c r="C195">
        <v>35.584927</v>
      </c>
      <c r="D195">
        <v>33.190711999999998</v>
      </c>
      <c r="E195" s="5">
        <v>35.584927</v>
      </c>
      <c r="F195">
        <v>35.584927</v>
      </c>
      <c r="G195">
        <v>3311498739</v>
      </c>
    </row>
    <row r="196" spans="1:7" x14ac:dyDescent="0.35">
      <c r="A196" s="2">
        <v>44257</v>
      </c>
      <c r="B196">
        <v>35.588782999999999</v>
      </c>
      <c r="C196">
        <v>37.756416000000002</v>
      </c>
      <c r="D196">
        <v>34.592426000000003</v>
      </c>
      <c r="E196" s="5">
        <v>36.153117999999999</v>
      </c>
      <c r="F196">
        <v>36.153117999999999</v>
      </c>
      <c r="G196">
        <v>3752858101</v>
      </c>
    </row>
    <row r="197" spans="1:7" x14ac:dyDescent="0.35">
      <c r="A197" s="2">
        <v>44258</v>
      </c>
      <c r="B197">
        <v>36.15831</v>
      </c>
      <c r="C197">
        <v>38.548488999999996</v>
      </c>
      <c r="D197">
        <v>36.157448000000002</v>
      </c>
      <c r="E197" s="5">
        <v>37.043320000000001</v>
      </c>
      <c r="F197">
        <v>37.043320000000001</v>
      </c>
      <c r="G197">
        <v>2683665084</v>
      </c>
    </row>
    <row r="198" spans="1:7" x14ac:dyDescent="0.35">
      <c r="A198" s="2">
        <v>44259</v>
      </c>
      <c r="B198">
        <v>37.038254000000002</v>
      </c>
      <c r="C198">
        <v>38.276111999999998</v>
      </c>
      <c r="D198">
        <v>34.451740000000001</v>
      </c>
      <c r="E198" s="5">
        <v>35.330311000000002</v>
      </c>
      <c r="F198">
        <v>35.330311000000002</v>
      </c>
      <c r="G198">
        <v>2868268909</v>
      </c>
    </row>
    <row r="199" spans="1:7" x14ac:dyDescent="0.35">
      <c r="A199" s="2">
        <v>44260</v>
      </c>
      <c r="B199">
        <v>35.315254000000003</v>
      </c>
      <c r="C199">
        <v>35.315254000000003</v>
      </c>
      <c r="D199">
        <v>31.580065000000001</v>
      </c>
      <c r="E199" s="5">
        <v>33.724471999999999</v>
      </c>
      <c r="F199">
        <v>33.724471999999999</v>
      </c>
      <c r="G199">
        <v>3035955286</v>
      </c>
    </row>
    <row r="200" spans="1:7" x14ac:dyDescent="0.35">
      <c r="A200" s="2">
        <v>44261</v>
      </c>
      <c r="B200">
        <v>33.685040000000001</v>
      </c>
      <c r="C200">
        <v>34.154376999999997</v>
      </c>
      <c r="D200">
        <v>32.182194000000003</v>
      </c>
      <c r="E200" s="5">
        <v>33.433692999999998</v>
      </c>
      <c r="F200">
        <v>33.433692999999998</v>
      </c>
      <c r="G200">
        <v>1637892896</v>
      </c>
    </row>
    <row r="201" spans="1:7" x14ac:dyDescent="0.35">
      <c r="A201" s="2">
        <v>44262</v>
      </c>
      <c r="B201">
        <v>33.433841999999999</v>
      </c>
      <c r="C201">
        <v>35.219852000000003</v>
      </c>
      <c r="D201">
        <v>33.394973999999998</v>
      </c>
      <c r="E201" s="5">
        <v>35.188659999999999</v>
      </c>
      <c r="F201">
        <v>35.188659999999999</v>
      </c>
      <c r="G201">
        <v>1607577506</v>
      </c>
    </row>
    <row r="202" spans="1:7" x14ac:dyDescent="0.35">
      <c r="A202" s="2">
        <v>44263</v>
      </c>
      <c r="B202">
        <v>35.179600000000001</v>
      </c>
      <c r="C202">
        <v>35.49192</v>
      </c>
      <c r="D202">
        <v>33.509830000000001</v>
      </c>
      <c r="E202" s="5">
        <v>34.913753999999997</v>
      </c>
      <c r="F202">
        <v>34.913753999999997</v>
      </c>
      <c r="G202">
        <v>1855547495</v>
      </c>
    </row>
    <row r="203" spans="1:7" x14ac:dyDescent="0.35">
      <c r="A203" s="2">
        <v>44264</v>
      </c>
      <c r="B203">
        <v>34.93092</v>
      </c>
      <c r="C203">
        <v>38.747889999999998</v>
      </c>
      <c r="D203">
        <v>34.602131</v>
      </c>
      <c r="E203" s="5">
        <v>38.194191000000004</v>
      </c>
      <c r="F203">
        <v>38.194191000000004</v>
      </c>
      <c r="G203">
        <v>3020766952</v>
      </c>
    </row>
    <row r="204" spans="1:7" x14ac:dyDescent="0.35">
      <c r="A204" s="2">
        <v>44265</v>
      </c>
      <c r="B204">
        <v>38.179161000000001</v>
      </c>
      <c r="C204">
        <v>39.415619</v>
      </c>
      <c r="D204">
        <v>36.439113999999996</v>
      </c>
      <c r="E204" s="5">
        <v>37.566943999999999</v>
      </c>
      <c r="F204">
        <v>37.566943999999999</v>
      </c>
      <c r="G204">
        <v>3143656899</v>
      </c>
    </row>
    <row r="205" spans="1:7" x14ac:dyDescent="0.35">
      <c r="A205" s="2">
        <v>44266</v>
      </c>
      <c r="B205">
        <v>37.543221000000003</v>
      </c>
      <c r="C205">
        <v>37.971541999999999</v>
      </c>
      <c r="D205">
        <v>35.957386</v>
      </c>
      <c r="E205" s="5">
        <v>36.882496000000003</v>
      </c>
      <c r="F205">
        <v>36.882496000000003</v>
      </c>
      <c r="G205">
        <v>2563507906</v>
      </c>
    </row>
    <row r="206" spans="1:7" x14ac:dyDescent="0.35">
      <c r="A206" s="2">
        <v>44267</v>
      </c>
      <c r="B206">
        <v>36.889606000000001</v>
      </c>
      <c r="C206">
        <v>37.427666000000002</v>
      </c>
      <c r="D206">
        <v>34.685504999999999</v>
      </c>
      <c r="E206" s="5">
        <v>35.986953999999997</v>
      </c>
      <c r="F206">
        <v>35.986953999999997</v>
      </c>
      <c r="G206">
        <v>2198904040</v>
      </c>
    </row>
    <row r="207" spans="1:7" x14ac:dyDescent="0.35">
      <c r="A207" s="2">
        <v>44268</v>
      </c>
      <c r="B207">
        <v>35.988692999999998</v>
      </c>
      <c r="C207">
        <v>38.153182999999999</v>
      </c>
      <c r="D207">
        <v>34.809780000000003</v>
      </c>
      <c r="E207" s="5">
        <v>37.157809999999998</v>
      </c>
      <c r="F207">
        <v>37.157809999999998</v>
      </c>
      <c r="G207">
        <v>2115307643</v>
      </c>
    </row>
    <row r="208" spans="1:7" x14ac:dyDescent="0.35">
      <c r="A208" s="2">
        <v>44269</v>
      </c>
      <c r="B208">
        <v>37.170062999999999</v>
      </c>
      <c r="C208">
        <v>37.871597000000001</v>
      </c>
      <c r="D208">
        <v>36.337420999999999</v>
      </c>
      <c r="E208" s="5">
        <v>36.579250000000002</v>
      </c>
      <c r="F208">
        <v>36.579250000000002</v>
      </c>
      <c r="G208">
        <v>1640191647</v>
      </c>
    </row>
    <row r="209" spans="1:7" x14ac:dyDescent="0.35">
      <c r="A209" s="2">
        <v>44270</v>
      </c>
      <c r="B209">
        <v>36.561100000000003</v>
      </c>
      <c r="C209">
        <v>38.381706000000001</v>
      </c>
      <c r="D209">
        <v>34.133301000000003</v>
      </c>
      <c r="E209" s="5">
        <v>34.357517000000001</v>
      </c>
      <c r="F209">
        <v>34.357517000000001</v>
      </c>
      <c r="G209">
        <v>2905566504</v>
      </c>
    </row>
    <row r="210" spans="1:7" x14ac:dyDescent="0.35">
      <c r="A210" s="2">
        <v>44271</v>
      </c>
      <c r="B210">
        <v>34.343380000000003</v>
      </c>
      <c r="C210">
        <v>35.453288999999998</v>
      </c>
      <c r="D210">
        <v>32.241771999999997</v>
      </c>
      <c r="E210" s="5">
        <v>35.430832000000002</v>
      </c>
      <c r="F210">
        <v>35.430832000000002</v>
      </c>
      <c r="G210">
        <v>2518683414</v>
      </c>
    </row>
    <row r="211" spans="1:7" x14ac:dyDescent="0.35">
      <c r="A211" s="2">
        <v>44272</v>
      </c>
      <c r="B211">
        <v>35.436008000000001</v>
      </c>
      <c r="C211">
        <v>36.358437000000002</v>
      </c>
      <c r="D211">
        <v>34.562584000000001</v>
      </c>
      <c r="E211" s="5">
        <v>36.141365</v>
      </c>
      <c r="F211">
        <v>36.141365</v>
      </c>
      <c r="G211">
        <v>2111418087</v>
      </c>
    </row>
    <row r="212" spans="1:7" x14ac:dyDescent="0.35">
      <c r="A212" s="2">
        <v>44273</v>
      </c>
      <c r="B212">
        <v>36.108521000000003</v>
      </c>
      <c r="C212">
        <v>36.946238999999998</v>
      </c>
      <c r="D212">
        <v>35.455112</v>
      </c>
      <c r="E212" s="5">
        <v>35.517223000000001</v>
      </c>
      <c r="F212">
        <v>35.517223000000001</v>
      </c>
      <c r="G212">
        <v>1639504240</v>
      </c>
    </row>
    <row r="213" spans="1:7" x14ac:dyDescent="0.35">
      <c r="A213" s="2">
        <v>44274</v>
      </c>
      <c r="B213">
        <v>35.498119000000003</v>
      </c>
      <c r="C213">
        <v>38.966839</v>
      </c>
      <c r="D213">
        <v>34.890217</v>
      </c>
      <c r="E213" s="5">
        <v>38.272689999999997</v>
      </c>
      <c r="F213">
        <v>38.272689999999997</v>
      </c>
      <c r="G213">
        <v>2491198971</v>
      </c>
    </row>
    <row r="214" spans="1:7" x14ac:dyDescent="0.35">
      <c r="A214" s="2">
        <v>44275</v>
      </c>
      <c r="B214">
        <v>38.288955999999999</v>
      </c>
      <c r="C214">
        <v>40.131458000000002</v>
      </c>
      <c r="D214">
        <v>37.336246000000003</v>
      </c>
      <c r="E214" s="5">
        <v>37.350479</v>
      </c>
      <c r="F214">
        <v>37.350479</v>
      </c>
      <c r="G214">
        <v>2133559565</v>
      </c>
    </row>
    <row r="215" spans="1:7" x14ac:dyDescent="0.35">
      <c r="A215" s="2">
        <v>44276</v>
      </c>
      <c r="B215">
        <v>37.356349999999999</v>
      </c>
      <c r="C215">
        <v>38.154198000000001</v>
      </c>
      <c r="D215">
        <v>36.199939999999998</v>
      </c>
      <c r="E215" s="5">
        <v>36.793610000000001</v>
      </c>
      <c r="F215">
        <v>36.793610000000001</v>
      </c>
      <c r="G215">
        <v>1930244845</v>
      </c>
    </row>
    <row r="216" spans="1:7" x14ac:dyDescent="0.35">
      <c r="A216" s="2">
        <v>44277</v>
      </c>
      <c r="B216">
        <v>36.79298</v>
      </c>
      <c r="C216">
        <v>37.783881999999998</v>
      </c>
      <c r="D216">
        <v>35.402904999999997</v>
      </c>
      <c r="E216" s="5">
        <v>35.537543999999997</v>
      </c>
      <c r="F216">
        <v>35.537543999999997</v>
      </c>
      <c r="G216">
        <v>1929884756</v>
      </c>
    </row>
    <row r="217" spans="1:7" x14ac:dyDescent="0.35">
      <c r="A217" s="2">
        <v>44278</v>
      </c>
      <c r="B217">
        <v>35.506939000000003</v>
      </c>
      <c r="C217">
        <v>36.402057999999997</v>
      </c>
      <c r="D217">
        <v>34.265067999999999</v>
      </c>
      <c r="E217" s="5">
        <v>34.460464000000002</v>
      </c>
      <c r="F217">
        <v>34.460464000000002</v>
      </c>
      <c r="G217">
        <v>1728982595</v>
      </c>
    </row>
    <row r="218" spans="1:7" x14ac:dyDescent="0.35">
      <c r="A218" s="2">
        <v>44279</v>
      </c>
      <c r="B218">
        <v>34.452271000000003</v>
      </c>
      <c r="C218">
        <v>36.149006</v>
      </c>
      <c r="D218">
        <v>28.338356000000001</v>
      </c>
      <c r="E218" s="5">
        <v>30.436436</v>
      </c>
      <c r="F218">
        <v>30.436436</v>
      </c>
      <c r="G218">
        <v>2729222673</v>
      </c>
    </row>
    <row r="219" spans="1:7" x14ac:dyDescent="0.35">
      <c r="A219" s="2">
        <v>44280</v>
      </c>
      <c r="B219">
        <v>30.363175999999999</v>
      </c>
      <c r="C219">
        <v>31.234998999999998</v>
      </c>
      <c r="D219">
        <v>28.668222</v>
      </c>
      <c r="E219" s="5">
        <v>29.982208</v>
      </c>
      <c r="F219">
        <v>29.982208</v>
      </c>
      <c r="G219">
        <v>3433822540</v>
      </c>
    </row>
    <row r="220" spans="1:7" x14ac:dyDescent="0.35">
      <c r="A220" s="2">
        <v>44281</v>
      </c>
      <c r="B220">
        <v>29.969061</v>
      </c>
      <c r="C220">
        <v>33.438625000000002</v>
      </c>
      <c r="D220">
        <v>29.936052</v>
      </c>
      <c r="E220" s="5">
        <v>33.200386000000002</v>
      </c>
      <c r="F220">
        <v>33.200386000000002</v>
      </c>
      <c r="G220">
        <v>1735749439</v>
      </c>
    </row>
    <row r="221" spans="1:7" x14ac:dyDescent="0.35">
      <c r="A221" s="2">
        <v>44282</v>
      </c>
      <c r="B221">
        <v>33.201748000000002</v>
      </c>
      <c r="C221">
        <v>33.532738000000002</v>
      </c>
      <c r="D221">
        <v>31.230958999999999</v>
      </c>
      <c r="E221" s="5">
        <v>32.661048999999998</v>
      </c>
      <c r="F221">
        <v>32.661048999999998</v>
      </c>
      <c r="G221">
        <v>1518535916</v>
      </c>
    </row>
    <row r="222" spans="1:7" x14ac:dyDescent="0.35">
      <c r="A222" s="2">
        <v>44283</v>
      </c>
      <c r="B222">
        <v>32.642197000000003</v>
      </c>
      <c r="C222">
        <v>33.247306999999999</v>
      </c>
      <c r="D222">
        <v>31.467848</v>
      </c>
      <c r="E222" s="5">
        <v>32.297893999999999</v>
      </c>
      <c r="F222">
        <v>32.297893999999999</v>
      </c>
      <c r="G222">
        <v>1138942373</v>
      </c>
    </row>
    <row r="223" spans="1:7" x14ac:dyDescent="0.35">
      <c r="A223" s="2">
        <v>44284</v>
      </c>
      <c r="B223">
        <v>32.294108999999999</v>
      </c>
      <c r="C223">
        <v>34.688591000000002</v>
      </c>
      <c r="D223">
        <v>31.859144000000001</v>
      </c>
      <c r="E223" s="5">
        <v>34.373604</v>
      </c>
      <c r="F223">
        <v>34.373604</v>
      </c>
      <c r="G223">
        <v>1639815517</v>
      </c>
    </row>
    <row r="224" spans="1:7" x14ac:dyDescent="0.35">
      <c r="A224" s="2">
        <v>44285</v>
      </c>
      <c r="B224">
        <v>34.36459</v>
      </c>
      <c r="C224">
        <v>34.782276000000003</v>
      </c>
      <c r="D224">
        <v>33.612774000000002</v>
      </c>
      <c r="E224" s="5">
        <v>34.066859999999998</v>
      </c>
      <c r="F224">
        <v>34.066859999999998</v>
      </c>
      <c r="G224">
        <v>1281200871</v>
      </c>
    </row>
    <row r="225" spans="1:7" x14ac:dyDescent="0.35">
      <c r="A225" s="2">
        <v>44286</v>
      </c>
      <c r="B225">
        <v>34.075130000000001</v>
      </c>
      <c r="C225">
        <v>38.195704999999997</v>
      </c>
      <c r="D225">
        <v>33.515579000000002</v>
      </c>
      <c r="E225" s="5">
        <v>37.027011999999999</v>
      </c>
      <c r="F225">
        <v>37.027011999999999</v>
      </c>
      <c r="G225">
        <v>3527967413</v>
      </c>
    </row>
    <row r="226" spans="1:7" x14ac:dyDescent="0.35">
      <c r="A226" s="2">
        <v>44287</v>
      </c>
      <c r="B226">
        <v>37.091788999999999</v>
      </c>
      <c r="C226">
        <v>38.994639999999997</v>
      </c>
      <c r="D226">
        <v>36.192875000000001</v>
      </c>
      <c r="E226" s="5">
        <v>37.672877999999997</v>
      </c>
      <c r="F226">
        <v>37.672877999999997</v>
      </c>
      <c r="G226">
        <v>2811720574</v>
      </c>
    </row>
    <row r="227" spans="1:7" x14ac:dyDescent="0.35">
      <c r="A227" s="2">
        <v>44288</v>
      </c>
      <c r="B227">
        <v>37.634003</v>
      </c>
      <c r="C227">
        <v>41.380028000000003</v>
      </c>
      <c r="D227">
        <v>36.893692000000001</v>
      </c>
      <c r="E227" s="5">
        <v>41.164284000000002</v>
      </c>
      <c r="F227">
        <v>41.164284000000002</v>
      </c>
      <c r="G227">
        <v>2824216498</v>
      </c>
    </row>
    <row r="228" spans="1:7" x14ac:dyDescent="0.35">
      <c r="A228" s="2">
        <v>44289</v>
      </c>
      <c r="B228">
        <v>41.181773999999997</v>
      </c>
      <c r="C228">
        <v>46.852702999999998</v>
      </c>
      <c r="D228">
        <v>41.071392000000003</v>
      </c>
      <c r="E228" s="5">
        <v>41.646030000000003</v>
      </c>
      <c r="F228">
        <v>41.646030000000003</v>
      </c>
      <c r="G228">
        <v>5242091096</v>
      </c>
    </row>
    <row r="229" spans="1:7" x14ac:dyDescent="0.35">
      <c r="A229" s="2">
        <v>44290</v>
      </c>
      <c r="B229">
        <v>41.612788999999999</v>
      </c>
      <c r="C229">
        <v>45.217697000000001</v>
      </c>
      <c r="D229">
        <v>41.077255000000001</v>
      </c>
      <c r="E229" s="5">
        <v>44.652209999999997</v>
      </c>
      <c r="F229">
        <v>44.652209999999997</v>
      </c>
      <c r="G229">
        <v>3120632809</v>
      </c>
    </row>
    <row r="230" spans="1:7" x14ac:dyDescent="0.35">
      <c r="A230" s="2">
        <v>44291</v>
      </c>
      <c r="B230">
        <v>44.665858999999998</v>
      </c>
      <c r="C230">
        <v>45.848613999999998</v>
      </c>
      <c r="D230">
        <v>42.254981999999998</v>
      </c>
      <c r="E230" s="5">
        <v>45.797229999999999</v>
      </c>
      <c r="F230">
        <v>45.797229999999999</v>
      </c>
      <c r="G230">
        <v>2937995182</v>
      </c>
    </row>
    <row r="231" spans="1:7" x14ac:dyDescent="0.35">
      <c r="A231" s="2">
        <v>44292</v>
      </c>
      <c r="B231">
        <v>45.809882999999999</v>
      </c>
      <c r="C231">
        <v>46.22871</v>
      </c>
      <c r="D231">
        <v>41.863830999999998</v>
      </c>
      <c r="E231" s="5">
        <v>43.430199000000002</v>
      </c>
      <c r="F231">
        <v>43.430199000000002</v>
      </c>
      <c r="G231">
        <v>3105511689</v>
      </c>
    </row>
    <row r="232" spans="1:7" x14ac:dyDescent="0.35">
      <c r="A232" s="2">
        <v>44293</v>
      </c>
      <c r="B232">
        <v>43.420707999999998</v>
      </c>
      <c r="C232">
        <v>43.476429000000003</v>
      </c>
      <c r="D232">
        <v>38.046630999999998</v>
      </c>
      <c r="E232" s="5">
        <v>39.594012999999997</v>
      </c>
      <c r="F232">
        <v>39.594012999999997</v>
      </c>
      <c r="G232">
        <v>3804483298</v>
      </c>
    </row>
    <row r="233" spans="1:7" x14ac:dyDescent="0.35">
      <c r="A233" s="2">
        <v>44294</v>
      </c>
      <c r="B233">
        <v>39.626658999999997</v>
      </c>
      <c r="C233">
        <v>41.505451000000001</v>
      </c>
      <c r="D233">
        <v>39.353763999999998</v>
      </c>
      <c r="E233" s="5">
        <v>41.365952</v>
      </c>
      <c r="F233">
        <v>41.365952</v>
      </c>
      <c r="G233">
        <v>1864637395</v>
      </c>
    </row>
    <row r="234" spans="1:7" x14ac:dyDescent="0.35">
      <c r="A234" s="2">
        <v>44295</v>
      </c>
      <c r="B234">
        <v>41.352038999999998</v>
      </c>
      <c r="C234">
        <v>42.054797999999998</v>
      </c>
      <c r="D234">
        <v>40.164490000000001</v>
      </c>
      <c r="E234" s="5">
        <v>40.849308000000001</v>
      </c>
      <c r="F234">
        <v>40.849308000000001</v>
      </c>
      <c r="G234">
        <v>1318352700</v>
      </c>
    </row>
    <row r="235" spans="1:7" x14ac:dyDescent="0.35">
      <c r="A235" s="2">
        <v>44296</v>
      </c>
      <c r="B235">
        <v>40.834583000000002</v>
      </c>
      <c r="C235">
        <v>42.748908999999998</v>
      </c>
      <c r="D235">
        <v>39.983257000000002</v>
      </c>
      <c r="E235" s="5">
        <v>41.626151999999998</v>
      </c>
      <c r="F235">
        <v>41.626151999999998</v>
      </c>
      <c r="G235">
        <v>1647212348</v>
      </c>
    </row>
    <row r="236" spans="1:7" x14ac:dyDescent="0.35">
      <c r="A236" s="2">
        <v>44297</v>
      </c>
      <c r="B236">
        <v>41.613276999999997</v>
      </c>
      <c r="C236">
        <v>41.931140999999997</v>
      </c>
      <c r="D236">
        <v>39.987293000000001</v>
      </c>
      <c r="E236" s="5">
        <v>41.423397000000001</v>
      </c>
      <c r="F236">
        <v>41.423397000000001</v>
      </c>
      <c r="G236">
        <v>1534168402</v>
      </c>
    </row>
    <row r="237" spans="1:7" x14ac:dyDescent="0.35">
      <c r="A237" s="2">
        <v>44298</v>
      </c>
      <c r="B237">
        <v>41.417293999999998</v>
      </c>
      <c r="C237">
        <v>41.731189999999998</v>
      </c>
      <c r="D237">
        <v>39.453617000000001</v>
      </c>
      <c r="E237" s="5">
        <v>40.497498</v>
      </c>
      <c r="F237">
        <v>40.497498</v>
      </c>
      <c r="G237">
        <v>1787924966</v>
      </c>
    </row>
    <row r="238" spans="1:7" x14ac:dyDescent="0.35">
      <c r="A238" s="2">
        <v>44299</v>
      </c>
      <c r="B238">
        <v>40.449168999999998</v>
      </c>
      <c r="C238">
        <v>43.321964000000001</v>
      </c>
      <c r="D238">
        <v>39.860168000000002</v>
      </c>
      <c r="E238" s="5">
        <v>42.94791</v>
      </c>
      <c r="F238">
        <v>42.94791</v>
      </c>
      <c r="G238">
        <v>2556927711</v>
      </c>
    </row>
    <row r="239" spans="1:7" x14ac:dyDescent="0.35">
      <c r="A239" s="2">
        <v>44300</v>
      </c>
      <c r="B239">
        <v>42.897575000000003</v>
      </c>
      <c r="C239">
        <v>44.534260000000003</v>
      </c>
      <c r="D239">
        <v>40.112777999999999</v>
      </c>
      <c r="E239" s="5">
        <v>42.640841999999999</v>
      </c>
      <c r="F239">
        <v>42.640841999999999</v>
      </c>
      <c r="G239">
        <v>2954854988</v>
      </c>
    </row>
    <row r="240" spans="1:7" x14ac:dyDescent="0.35">
      <c r="A240" s="2">
        <v>44301</v>
      </c>
      <c r="B240">
        <v>42.572529000000003</v>
      </c>
      <c r="C240">
        <v>44.300522000000001</v>
      </c>
      <c r="D240">
        <v>41.516823000000002</v>
      </c>
      <c r="E240" s="5">
        <v>43.515968000000001</v>
      </c>
      <c r="F240">
        <v>43.515968000000001</v>
      </c>
      <c r="G240">
        <v>2266870611</v>
      </c>
    </row>
    <row r="241" spans="1:7" x14ac:dyDescent="0.35">
      <c r="A241" s="2">
        <v>44302</v>
      </c>
      <c r="B241">
        <v>43.466960999999998</v>
      </c>
      <c r="C241">
        <v>43.798003999999999</v>
      </c>
      <c r="D241">
        <v>40.163822000000003</v>
      </c>
      <c r="E241" s="5">
        <v>41.537975000000003</v>
      </c>
      <c r="F241">
        <v>41.537975000000003</v>
      </c>
      <c r="G241">
        <v>2697585009</v>
      </c>
    </row>
    <row r="242" spans="1:7" x14ac:dyDescent="0.35">
      <c r="A242" s="2">
        <v>44303</v>
      </c>
      <c r="B242">
        <v>41.513165000000001</v>
      </c>
      <c r="C242">
        <v>48.360450999999998</v>
      </c>
      <c r="D242">
        <v>41.498756</v>
      </c>
      <c r="E242" s="5">
        <v>42.53595</v>
      </c>
      <c r="F242">
        <v>42.53595</v>
      </c>
      <c r="G242">
        <v>4593280503</v>
      </c>
    </row>
    <row r="243" spans="1:7" x14ac:dyDescent="0.35">
      <c r="A243" s="2">
        <v>44304</v>
      </c>
      <c r="B243">
        <v>42.562030999999998</v>
      </c>
      <c r="C243">
        <v>43.106678000000002</v>
      </c>
      <c r="D243">
        <v>32.870373000000001</v>
      </c>
      <c r="E243" s="5">
        <v>37.347431</v>
      </c>
      <c r="F243">
        <v>37.347431</v>
      </c>
      <c r="G243">
        <v>5942657694</v>
      </c>
    </row>
    <row r="244" spans="1:7" x14ac:dyDescent="0.35">
      <c r="A244" s="2">
        <v>44305</v>
      </c>
      <c r="B244">
        <v>37.373474000000002</v>
      </c>
      <c r="C244">
        <v>38.69323</v>
      </c>
      <c r="D244">
        <v>34.065147000000003</v>
      </c>
      <c r="E244" s="5">
        <v>34.816668999999997</v>
      </c>
      <c r="F244">
        <v>34.816668999999997</v>
      </c>
      <c r="G244">
        <v>2813475560</v>
      </c>
    </row>
    <row r="245" spans="1:7" x14ac:dyDescent="0.35">
      <c r="A245" s="2">
        <v>44306</v>
      </c>
      <c r="B245">
        <v>34.715572000000002</v>
      </c>
      <c r="C245">
        <v>35.728565000000003</v>
      </c>
      <c r="D245">
        <v>31.642417999999999</v>
      </c>
      <c r="E245" s="5">
        <v>35.444434999999999</v>
      </c>
      <c r="F245">
        <v>35.444434999999999</v>
      </c>
      <c r="G245">
        <v>3357861319</v>
      </c>
    </row>
    <row r="246" spans="1:7" x14ac:dyDescent="0.35">
      <c r="A246" s="2">
        <v>44307</v>
      </c>
      <c r="B246">
        <v>35.461787999999999</v>
      </c>
      <c r="C246">
        <v>36.260264999999997</v>
      </c>
      <c r="D246">
        <v>33.108249999999998</v>
      </c>
      <c r="E246" s="5">
        <v>33.871029</v>
      </c>
      <c r="F246">
        <v>33.871029</v>
      </c>
      <c r="G246">
        <v>2811533459</v>
      </c>
    </row>
    <row r="247" spans="1:7" x14ac:dyDescent="0.35">
      <c r="A247" s="2">
        <v>44308</v>
      </c>
      <c r="B247">
        <v>33.79372</v>
      </c>
      <c r="C247">
        <v>36.713580999999998</v>
      </c>
      <c r="D247">
        <v>32.810592999999997</v>
      </c>
      <c r="E247" s="5">
        <v>32.988475999999999</v>
      </c>
      <c r="F247">
        <v>32.988475999999999</v>
      </c>
      <c r="G247">
        <v>3470349242</v>
      </c>
    </row>
    <row r="248" spans="1:7" x14ac:dyDescent="0.35">
      <c r="A248" s="2">
        <v>44309</v>
      </c>
      <c r="B248">
        <v>32.955112</v>
      </c>
      <c r="C248">
        <v>33.455230999999998</v>
      </c>
      <c r="D248">
        <v>27.130444000000001</v>
      </c>
      <c r="E248" s="5">
        <v>32.227984999999997</v>
      </c>
      <c r="F248">
        <v>32.227984999999997</v>
      </c>
      <c r="G248">
        <v>4380184942</v>
      </c>
    </row>
    <row r="249" spans="1:7" x14ac:dyDescent="0.35">
      <c r="A249" s="2">
        <v>44310</v>
      </c>
      <c r="B249">
        <v>32.255932000000001</v>
      </c>
      <c r="C249">
        <v>32.393082</v>
      </c>
      <c r="D249">
        <v>28.567087000000001</v>
      </c>
      <c r="E249" s="5">
        <v>28.932832999999999</v>
      </c>
      <c r="F249">
        <v>28.932832999999999</v>
      </c>
      <c r="G249">
        <v>2000992624</v>
      </c>
    </row>
    <row r="250" spans="1:7" x14ac:dyDescent="0.35">
      <c r="A250" s="2">
        <v>44311</v>
      </c>
      <c r="B250">
        <v>28.968762999999999</v>
      </c>
      <c r="C250">
        <v>31.261880999999999</v>
      </c>
      <c r="D250">
        <v>28.184215999999999</v>
      </c>
      <c r="E250" s="5">
        <v>29.762488999999999</v>
      </c>
      <c r="F250">
        <v>29.762488999999999</v>
      </c>
      <c r="G250">
        <v>1620694353</v>
      </c>
    </row>
    <row r="251" spans="1:7" x14ac:dyDescent="0.35">
      <c r="A251" s="2">
        <v>44312</v>
      </c>
      <c r="B251">
        <v>29.813658</v>
      </c>
      <c r="C251">
        <v>33.45232</v>
      </c>
      <c r="D251">
        <v>29.784292000000001</v>
      </c>
      <c r="E251" s="5">
        <v>33.406627999999998</v>
      </c>
      <c r="F251">
        <v>33.406627999999998</v>
      </c>
      <c r="G251">
        <v>2200104405</v>
      </c>
    </row>
    <row r="252" spans="1:7" x14ac:dyDescent="0.35">
      <c r="A252" s="2">
        <v>44313</v>
      </c>
      <c r="B252">
        <v>33.418903</v>
      </c>
      <c r="C252">
        <v>34.922015999999999</v>
      </c>
      <c r="D252">
        <v>33.190322999999999</v>
      </c>
      <c r="E252" s="5">
        <v>34.703158999999999</v>
      </c>
      <c r="F252">
        <v>34.703158999999999</v>
      </c>
      <c r="G252">
        <v>1844667809</v>
      </c>
    </row>
    <row r="253" spans="1:7" x14ac:dyDescent="0.35">
      <c r="A253" s="2">
        <v>44314</v>
      </c>
      <c r="B253">
        <v>34.792045999999999</v>
      </c>
      <c r="C253">
        <v>35.346615</v>
      </c>
      <c r="D253">
        <v>32.645015999999998</v>
      </c>
      <c r="E253" s="5">
        <v>33.967551999999998</v>
      </c>
      <c r="F253">
        <v>33.967551999999998</v>
      </c>
      <c r="G253">
        <v>1856657053</v>
      </c>
    </row>
    <row r="254" spans="1:7" x14ac:dyDescent="0.35">
      <c r="A254" s="2">
        <v>44315</v>
      </c>
      <c r="B254">
        <v>33.964973000000001</v>
      </c>
      <c r="C254">
        <v>35.968155000000003</v>
      </c>
      <c r="D254">
        <v>32.991275999999999</v>
      </c>
      <c r="E254" s="5">
        <v>35.968155000000003</v>
      </c>
      <c r="F254">
        <v>35.968155000000003</v>
      </c>
      <c r="G254">
        <v>1827249049</v>
      </c>
    </row>
    <row r="255" spans="1:7" x14ac:dyDescent="0.35">
      <c r="A255" s="2">
        <v>44316</v>
      </c>
      <c r="B255">
        <v>35.977893999999999</v>
      </c>
      <c r="C255">
        <v>36.795032999999997</v>
      </c>
      <c r="D255">
        <v>35.135654000000002</v>
      </c>
      <c r="E255" s="5">
        <v>36.540664999999997</v>
      </c>
      <c r="F255">
        <v>36.540664999999997</v>
      </c>
      <c r="G255">
        <v>2210863082</v>
      </c>
    </row>
    <row r="256" spans="1:7" x14ac:dyDescent="0.35">
      <c r="A256" s="2">
        <v>44317</v>
      </c>
      <c r="B256">
        <v>36.517673000000002</v>
      </c>
      <c r="C256">
        <v>37.361462000000003</v>
      </c>
      <c r="D256">
        <v>35.909568999999998</v>
      </c>
      <c r="E256" s="5">
        <v>36.929684000000002</v>
      </c>
      <c r="F256">
        <v>36.929684000000002</v>
      </c>
      <c r="G256">
        <v>1596159168</v>
      </c>
    </row>
    <row r="257" spans="1:7" x14ac:dyDescent="0.35">
      <c r="A257" s="2">
        <v>44318</v>
      </c>
      <c r="B257">
        <v>36.897781000000002</v>
      </c>
      <c r="C257">
        <v>37.164718999999998</v>
      </c>
      <c r="D257">
        <v>35.603996000000002</v>
      </c>
      <c r="E257" s="5">
        <v>36.654530000000001</v>
      </c>
      <c r="F257">
        <v>36.654530000000001</v>
      </c>
      <c r="G257">
        <v>1423486755</v>
      </c>
    </row>
    <row r="258" spans="1:7" x14ac:dyDescent="0.35">
      <c r="A258" s="2">
        <v>44319</v>
      </c>
      <c r="B258">
        <v>36.639144999999999</v>
      </c>
      <c r="C258">
        <v>38.256827999999999</v>
      </c>
      <c r="D258">
        <v>36.622818000000002</v>
      </c>
      <c r="E258" s="5">
        <v>37.255206999999999</v>
      </c>
      <c r="F258">
        <v>37.255206999999999</v>
      </c>
      <c r="G258">
        <v>1857108732</v>
      </c>
    </row>
    <row r="259" spans="1:7" x14ac:dyDescent="0.35">
      <c r="A259" s="2">
        <v>44320</v>
      </c>
      <c r="B259">
        <v>37.256771000000001</v>
      </c>
      <c r="C259">
        <v>37.911799999999999</v>
      </c>
      <c r="D259">
        <v>34.62867</v>
      </c>
      <c r="E259" s="5">
        <v>34.853507999999998</v>
      </c>
      <c r="F259">
        <v>34.853507999999998</v>
      </c>
      <c r="G259">
        <v>2627951840</v>
      </c>
    </row>
    <row r="260" spans="1:7" x14ac:dyDescent="0.35">
      <c r="A260" s="2">
        <v>44321</v>
      </c>
      <c r="B260">
        <v>34.767814999999999</v>
      </c>
      <c r="C260">
        <v>40.718440999999999</v>
      </c>
      <c r="D260">
        <v>34.535266999999997</v>
      </c>
      <c r="E260" s="5">
        <v>40.495044999999998</v>
      </c>
      <c r="F260">
        <v>40.495044999999998</v>
      </c>
      <c r="G260">
        <v>3300471923</v>
      </c>
    </row>
    <row r="261" spans="1:7" x14ac:dyDescent="0.35">
      <c r="A261" s="2">
        <v>44322</v>
      </c>
      <c r="B261">
        <v>40.442458999999999</v>
      </c>
      <c r="C261">
        <v>43.732998000000002</v>
      </c>
      <c r="D261">
        <v>38.05547</v>
      </c>
      <c r="E261" s="5">
        <v>41.533465999999997</v>
      </c>
      <c r="F261">
        <v>41.533465999999997</v>
      </c>
      <c r="G261">
        <v>4088642953</v>
      </c>
    </row>
    <row r="262" spans="1:7" x14ac:dyDescent="0.35">
      <c r="A262" s="2">
        <v>44323</v>
      </c>
      <c r="B262">
        <v>41.576816999999998</v>
      </c>
      <c r="C262">
        <v>42.582000999999998</v>
      </c>
      <c r="D262">
        <v>38.419960000000003</v>
      </c>
      <c r="E262" s="5">
        <v>39.929851999999997</v>
      </c>
      <c r="F262">
        <v>39.929851999999997</v>
      </c>
      <c r="G262">
        <v>3016255239</v>
      </c>
    </row>
    <row r="263" spans="1:7" x14ac:dyDescent="0.35">
      <c r="A263" s="2">
        <v>44324</v>
      </c>
      <c r="B263">
        <v>39.878447999999999</v>
      </c>
      <c r="C263">
        <v>40.591346999999999</v>
      </c>
      <c r="D263">
        <v>38.776679999999999</v>
      </c>
      <c r="E263" s="5">
        <v>39.832690999999997</v>
      </c>
      <c r="F263">
        <v>39.832690999999997</v>
      </c>
      <c r="G263">
        <v>1754219539</v>
      </c>
    </row>
    <row r="264" spans="1:7" x14ac:dyDescent="0.35">
      <c r="A264" s="2">
        <v>44325</v>
      </c>
      <c r="B264">
        <v>39.889888999999997</v>
      </c>
      <c r="C264">
        <v>40.549804999999999</v>
      </c>
      <c r="D264">
        <v>38.280056000000002</v>
      </c>
      <c r="E264" s="5">
        <v>40.312843000000001</v>
      </c>
      <c r="F264">
        <v>40.312843000000001</v>
      </c>
      <c r="G264">
        <v>2294525692</v>
      </c>
    </row>
    <row r="265" spans="1:7" x14ac:dyDescent="0.35">
      <c r="A265" s="2">
        <v>44326</v>
      </c>
      <c r="B265">
        <v>40.300224</v>
      </c>
      <c r="C265">
        <v>41.787823000000003</v>
      </c>
      <c r="D265">
        <v>32.659714000000001</v>
      </c>
      <c r="E265" s="5">
        <v>36.541770999999997</v>
      </c>
      <c r="F265">
        <v>36.541770999999997</v>
      </c>
      <c r="G265">
        <v>3187436826</v>
      </c>
    </row>
    <row r="266" spans="1:7" x14ac:dyDescent="0.35">
      <c r="A266" s="2">
        <v>44327</v>
      </c>
      <c r="B266">
        <v>36.510044000000001</v>
      </c>
      <c r="C266">
        <v>38.642283999999997</v>
      </c>
      <c r="D266">
        <v>35.585223999999997</v>
      </c>
      <c r="E266" s="5">
        <v>38.642283999999997</v>
      </c>
      <c r="F266">
        <v>38.642283999999997</v>
      </c>
      <c r="G266">
        <v>2263017018</v>
      </c>
    </row>
    <row r="267" spans="1:7" x14ac:dyDescent="0.35">
      <c r="A267" s="2">
        <v>44328</v>
      </c>
      <c r="B267">
        <v>38.651221999999997</v>
      </c>
      <c r="C267">
        <v>42.413006000000003</v>
      </c>
      <c r="D267">
        <v>34.031390999999999</v>
      </c>
      <c r="E267" s="5">
        <v>34.031390999999999</v>
      </c>
      <c r="F267">
        <v>34.031390999999999</v>
      </c>
      <c r="G267">
        <v>3698746095</v>
      </c>
    </row>
    <row r="268" spans="1:7" x14ac:dyDescent="0.35">
      <c r="A268" s="2">
        <v>44329</v>
      </c>
      <c r="B268">
        <v>35.056870000000004</v>
      </c>
      <c r="C268">
        <v>41.787979</v>
      </c>
      <c r="D268">
        <v>33.150981999999999</v>
      </c>
      <c r="E268" s="5">
        <v>40.031654000000003</v>
      </c>
      <c r="F268">
        <v>40.031654000000003</v>
      </c>
      <c r="G268">
        <v>7032709584</v>
      </c>
    </row>
    <row r="269" spans="1:7" x14ac:dyDescent="0.35">
      <c r="A269" s="2">
        <v>44330</v>
      </c>
      <c r="B269">
        <v>39.967551999999998</v>
      </c>
      <c r="C269">
        <v>47.963886000000002</v>
      </c>
      <c r="D269">
        <v>39.457358999999997</v>
      </c>
      <c r="E269" s="5">
        <v>47.945937999999998</v>
      </c>
      <c r="F269">
        <v>47.945937999999998</v>
      </c>
      <c r="G269">
        <v>5633438540</v>
      </c>
    </row>
    <row r="270" spans="1:7" x14ac:dyDescent="0.35">
      <c r="A270" s="2">
        <v>44331</v>
      </c>
      <c r="B270">
        <v>47.959781999999997</v>
      </c>
      <c r="C270">
        <v>49.692959000000002</v>
      </c>
      <c r="D270">
        <v>42.976322000000003</v>
      </c>
      <c r="E270" s="5">
        <v>43.538631000000002</v>
      </c>
      <c r="F270">
        <v>43.538631000000002</v>
      </c>
      <c r="G270">
        <v>6487556686</v>
      </c>
    </row>
    <row r="271" spans="1:7" x14ac:dyDescent="0.35">
      <c r="A271" s="2">
        <v>44332</v>
      </c>
      <c r="B271">
        <v>43.531630999999997</v>
      </c>
      <c r="C271">
        <v>46.640377000000001</v>
      </c>
      <c r="D271">
        <v>39.453522</v>
      </c>
      <c r="E271" s="5">
        <v>42.631512000000001</v>
      </c>
      <c r="F271">
        <v>42.631512000000001</v>
      </c>
      <c r="G271">
        <v>4268621267</v>
      </c>
    </row>
    <row r="272" spans="1:7" x14ac:dyDescent="0.35">
      <c r="A272" s="2">
        <v>44333</v>
      </c>
      <c r="B272">
        <v>42.386211000000003</v>
      </c>
      <c r="C272">
        <v>42.386211000000003</v>
      </c>
      <c r="D272">
        <v>35.430058000000002</v>
      </c>
      <c r="E272" s="5">
        <v>38.710158999999997</v>
      </c>
      <c r="F272">
        <v>38.710158999999997</v>
      </c>
      <c r="G272">
        <v>4779518016</v>
      </c>
    </row>
    <row r="273" spans="1:7" x14ac:dyDescent="0.35">
      <c r="A273" s="2">
        <v>44334</v>
      </c>
      <c r="B273">
        <v>38.631366999999997</v>
      </c>
      <c r="C273">
        <v>42.600017999999999</v>
      </c>
      <c r="D273">
        <v>37.850582000000003</v>
      </c>
      <c r="E273" s="5">
        <v>40.645355000000002</v>
      </c>
      <c r="F273">
        <v>40.645355000000002</v>
      </c>
      <c r="G273">
        <v>3914013746</v>
      </c>
    </row>
    <row r="274" spans="1:7" x14ac:dyDescent="0.35">
      <c r="A274" s="2">
        <v>44335</v>
      </c>
      <c r="B274">
        <v>40.68882</v>
      </c>
      <c r="C274">
        <v>41.340519</v>
      </c>
      <c r="D274">
        <v>18.635314999999999</v>
      </c>
      <c r="E274" s="5">
        <v>25.227142000000001</v>
      </c>
      <c r="F274">
        <v>25.227142000000001</v>
      </c>
      <c r="G274">
        <v>10069997172</v>
      </c>
    </row>
    <row r="275" spans="1:7" x14ac:dyDescent="0.35">
      <c r="A275" s="2">
        <v>44336</v>
      </c>
      <c r="B275">
        <v>25.060495</v>
      </c>
      <c r="C275">
        <v>31.229704000000002</v>
      </c>
      <c r="D275">
        <v>21.279378999999999</v>
      </c>
      <c r="E275" s="5">
        <v>29.150569999999998</v>
      </c>
      <c r="F275">
        <v>29.150569999999998</v>
      </c>
      <c r="G275">
        <v>6694931133</v>
      </c>
    </row>
    <row r="276" spans="1:7" x14ac:dyDescent="0.35">
      <c r="A276" s="2">
        <v>44337</v>
      </c>
      <c r="B276">
        <v>29.015823000000001</v>
      </c>
      <c r="C276">
        <v>30.980139000000001</v>
      </c>
      <c r="D276">
        <v>20.029606000000001</v>
      </c>
      <c r="E276" s="5">
        <v>24.46397</v>
      </c>
      <c r="F276">
        <v>24.46397</v>
      </c>
      <c r="G276">
        <v>6442011513</v>
      </c>
    </row>
    <row r="277" spans="1:7" x14ac:dyDescent="0.35">
      <c r="A277" s="2">
        <v>44338</v>
      </c>
      <c r="B277">
        <v>24.468996000000001</v>
      </c>
      <c r="C277">
        <v>24.601327999999999</v>
      </c>
      <c r="D277">
        <v>20.484144000000001</v>
      </c>
      <c r="E277" s="5">
        <v>22.014524000000002</v>
      </c>
      <c r="F277">
        <v>22.014524000000002</v>
      </c>
      <c r="G277">
        <v>4379003452</v>
      </c>
    </row>
    <row r="278" spans="1:7" x14ac:dyDescent="0.35">
      <c r="A278" s="2">
        <v>44339</v>
      </c>
      <c r="B278">
        <v>22.069676999999999</v>
      </c>
      <c r="C278">
        <v>23.464120999999999</v>
      </c>
      <c r="D278">
        <v>13.822857000000001</v>
      </c>
      <c r="E278" s="5">
        <v>18.029442</v>
      </c>
      <c r="F278">
        <v>18.029442</v>
      </c>
      <c r="G278">
        <v>6002858936</v>
      </c>
    </row>
    <row r="279" spans="1:7" x14ac:dyDescent="0.35">
      <c r="A279" s="2">
        <v>44340</v>
      </c>
      <c r="B279">
        <v>17.922501</v>
      </c>
      <c r="C279">
        <v>23.488631999999999</v>
      </c>
      <c r="D279">
        <v>17.208324000000001</v>
      </c>
      <c r="E279" s="5">
        <v>23.199089000000001</v>
      </c>
      <c r="F279">
        <v>23.199089000000001</v>
      </c>
      <c r="G279">
        <v>4412004564</v>
      </c>
    </row>
    <row r="280" spans="1:7" x14ac:dyDescent="0.35">
      <c r="A280" s="2">
        <v>44341</v>
      </c>
      <c r="B280">
        <v>23.257432999999999</v>
      </c>
      <c r="C280">
        <v>24.203800000000001</v>
      </c>
      <c r="D280">
        <v>19.757860000000001</v>
      </c>
      <c r="E280" s="5">
        <v>22.130130999999999</v>
      </c>
      <c r="F280">
        <v>22.130130999999999</v>
      </c>
      <c r="G280">
        <v>3303527397</v>
      </c>
    </row>
    <row r="281" spans="1:7" x14ac:dyDescent="0.35">
      <c r="A281" s="2">
        <v>44342</v>
      </c>
      <c r="B281">
        <v>22.185699</v>
      </c>
      <c r="C281">
        <v>24.740444</v>
      </c>
      <c r="D281">
        <v>21.673190999999999</v>
      </c>
      <c r="E281" s="5">
        <v>24.549688</v>
      </c>
      <c r="F281">
        <v>24.549688</v>
      </c>
      <c r="G281">
        <v>3100578186</v>
      </c>
    </row>
    <row r="282" spans="1:7" x14ac:dyDescent="0.35">
      <c r="A282" s="2">
        <v>44343</v>
      </c>
      <c r="B282">
        <v>24.546219000000001</v>
      </c>
      <c r="C282">
        <v>24.898315</v>
      </c>
      <c r="D282">
        <v>21.809864000000001</v>
      </c>
      <c r="E282" s="5">
        <v>23.852982000000001</v>
      </c>
      <c r="F282">
        <v>23.852982000000001</v>
      </c>
      <c r="G282">
        <v>2755550527</v>
      </c>
    </row>
    <row r="283" spans="1:7" x14ac:dyDescent="0.35">
      <c r="A283" s="2">
        <v>44344</v>
      </c>
      <c r="B283">
        <v>23.976790999999999</v>
      </c>
      <c r="C283">
        <v>26.115756999999999</v>
      </c>
      <c r="D283">
        <v>20.127405</v>
      </c>
      <c r="E283" s="5">
        <v>21.410093</v>
      </c>
      <c r="F283">
        <v>21.410093</v>
      </c>
      <c r="G283">
        <v>4521086730</v>
      </c>
    </row>
    <row r="284" spans="1:7" x14ac:dyDescent="0.35">
      <c r="A284" s="2">
        <v>44345</v>
      </c>
      <c r="B284">
        <v>21.367643000000001</v>
      </c>
      <c r="C284">
        <v>22.271090000000001</v>
      </c>
      <c r="D284">
        <v>18.807243</v>
      </c>
      <c r="E284" s="5">
        <v>19.863375000000001</v>
      </c>
      <c r="F284">
        <v>19.863375000000001</v>
      </c>
      <c r="G284">
        <v>2392272347</v>
      </c>
    </row>
    <row r="285" spans="1:7" x14ac:dyDescent="0.35">
      <c r="A285" s="2">
        <v>44346</v>
      </c>
      <c r="B285">
        <v>19.863420000000001</v>
      </c>
      <c r="C285">
        <v>21.245221999999998</v>
      </c>
      <c r="D285">
        <v>18.561646</v>
      </c>
      <c r="E285" s="5">
        <v>20.473987999999999</v>
      </c>
      <c r="F285">
        <v>20.473987999999999</v>
      </c>
      <c r="G285">
        <v>1947583708</v>
      </c>
    </row>
    <row r="286" spans="1:7" x14ac:dyDescent="0.35">
      <c r="A286" s="2">
        <v>44347</v>
      </c>
      <c r="B286">
        <v>20.477188000000002</v>
      </c>
      <c r="C286">
        <v>23.430927000000001</v>
      </c>
      <c r="D286">
        <v>19.097073000000002</v>
      </c>
      <c r="E286" s="5">
        <v>23.430927000000001</v>
      </c>
      <c r="F286">
        <v>23.430927000000001</v>
      </c>
      <c r="G286">
        <v>2651300356</v>
      </c>
    </row>
    <row r="287" spans="1:7" x14ac:dyDescent="0.35">
      <c r="A287" s="2">
        <v>44348</v>
      </c>
      <c r="B287">
        <v>23.296970000000002</v>
      </c>
      <c r="C287">
        <v>23.516838</v>
      </c>
      <c r="D287">
        <v>21.745428</v>
      </c>
      <c r="E287" s="5">
        <v>22.810846000000002</v>
      </c>
      <c r="F287">
        <v>22.810846000000002</v>
      </c>
      <c r="G287">
        <v>2230220978</v>
      </c>
    </row>
    <row r="288" spans="1:7" x14ac:dyDescent="0.35">
      <c r="A288" s="2">
        <v>44349</v>
      </c>
      <c r="B288">
        <v>22.847124000000001</v>
      </c>
      <c r="C288">
        <v>26.844892999999999</v>
      </c>
      <c r="D288">
        <v>22.684246000000002</v>
      </c>
      <c r="E288" s="5">
        <v>25.957726999999998</v>
      </c>
      <c r="F288">
        <v>25.957726999999998</v>
      </c>
      <c r="G288">
        <v>2962777621</v>
      </c>
    </row>
    <row r="289" spans="1:7" x14ac:dyDescent="0.35">
      <c r="A289" s="2">
        <v>44350</v>
      </c>
      <c r="B289">
        <v>25.941642999999999</v>
      </c>
      <c r="C289">
        <v>28.614927000000002</v>
      </c>
      <c r="D289">
        <v>25.750546</v>
      </c>
      <c r="E289" s="5">
        <v>27.013458</v>
      </c>
      <c r="F289">
        <v>27.013458</v>
      </c>
      <c r="G289">
        <v>2803059246</v>
      </c>
    </row>
    <row r="290" spans="1:7" x14ac:dyDescent="0.35">
      <c r="A290" s="2">
        <v>44351</v>
      </c>
      <c r="B290">
        <v>26.987314000000001</v>
      </c>
      <c r="C290">
        <v>26.987314000000001</v>
      </c>
      <c r="D290">
        <v>23.707581000000001</v>
      </c>
      <c r="E290" s="5">
        <v>25.008299000000001</v>
      </c>
      <c r="F290">
        <v>25.008299000000001</v>
      </c>
      <c r="G290">
        <v>2801117143</v>
      </c>
    </row>
    <row r="291" spans="1:7" x14ac:dyDescent="0.35">
      <c r="A291" s="2">
        <v>44352</v>
      </c>
      <c r="B291">
        <v>25.021383</v>
      </c>
      <c r="C291">
        <v>26.388991999999998</v>
      </c>
      <c r="D291">
        <v>23.064758000000001</v>
      </c>
      <c r="E291" s="5">
        <v>23.816770999999999</v>
      </c>
      <c r="F291">
        <v>23.816770999999999</v>
      </c>
      <c r="G291">
        <v>2102969701</v>
      </c>
    </row>
    <row r="292" spans="1:7" x14ac:dyDescent="0.35">
      <c r="A292" s="2">
        <v>44353</v>
      </c>
      <c r="B292">
        <v>23.793794999999999</v>
      </c>
      <c r="C292">
        <v>24.458089999999999</v>
      </c>
      <c r="D292">
        <v>23.624956000000001</v>
      </c>
      <c r="E292" s="5">
        <v>24.201599000000002</v>
      </c>
      <c r="F292">
        <v>24.201599000000002</v>
      </c>
      <c r="G292">
        <v>1187622849</v>
      </c>
    </row>
    <row r="293" spans="1:7" x14ac:dyDescent="0.35">
      <c r="A293" s="2">
        <v>44354</v>
      </c>
      <c r="B293">
        <v>24.202632999999999</v>
      </c>
      <c r="C293">
        <v>25.279028</v>
      </c>
      <c r="D293">
        <v>21.432226</v>
      </c>
      <c r="E293" s="5">
        <v>21.626958999999999</v>
      </c>
      <c r="F293">
        <v>21.626958999999999</v>
      </c>
      <c r="G293">
        <v>1861117892</v>
      </c>
    </row>
    <row r="294" spans="1:7" x14ac:dyDescent="0.35">
      <c r="A294" s="2">
        <v>44355</v>
      </c>
      <c r="B294">
        <v>21.703253</v>
      </c>
      <c r="C294">
        <v>22.271933000000001</v>
      </c>
      <c r="D294">
        <v>19.663782000000001</v>
      </c>
      <c r="E294" s="5">
        <v>21.745270000000001</v>
      </c>
      <c r="F294">
        <v>21.745270000000001</v>
      </c>
      <c r="G294">
        <v>2653898124</v>
      </c>
    </row>
    <row r="295" spans="1:7" x14ac:dyDescent="0.35">
      <c r="A295" s="2">
        <v>44356</v>
      </c>
      <c r="B295">
        <v>21.661722000000001</v>
      </c>
      <c r="C295">
        <v>23.283066000000002</v>
      </c>
      <c r="D295">
        <v>20.435955</v>
      </c>
      <c r="E295" s="5">
        <v>23.184937999999999</v>
      </c>
      <c r="F295">
        <v>23.184937999999999</v>
      </c>
      <c r="G295">
        <v>2220005781</v>
      </c>
    </row>
    <row r="296" spans="1:7" x14ac:dyDescent="0.35">
      <c r="A296" s="2">
        <v>44357</v>
      </c>
      <c r="B296">
        <v>23.200251000000002</v>
      </c>
      <c r="C296">
        <v>24.551924</v>
      </c>
      <c r="D296">
        <v>22.10697</v>
      </c>
      <c r="E296" s="5">
        <v>22.684816000000001</v>
      </c>
      <c r="F296">
        <v>22.684816000000001</v>
      </c>
      <c r="G296">
        <v>2114395058</v>
      </c>
    </row>
    <row r="297" spans="1:7" x14ac:dyDescent="0.35">
      <c r="A297" s="2">
        <v>44358</v>
      </c>
      <c r="B297">
        <v>22.683626</v>
      </c>
      <c r="C297">
        <v>23.192602000000001</v>
      </c>
      <c r="D297">
        <v>20.515979999999999</v>
      </c>
      <c r="E297" s="5">
        <v>20.985856999999999</v>
      </c>
      <c r="F297">
        <v>20.985856999999999</v>
      </c>
      <c r="G297">
        <v>1517304438</v>
      </c>
    </row>
    <row r="298" spans="1:7" x14ac:dyDescent="0.35">
      <c r="A298" s="2">
        <v>44359</v>
      </c>
      <c r="B298">
        <v>20.963895999999998</v>
      </c>
      <c r="C298">
        <v>21.257567999999999</v>
      </c>
      <c r="D298">
        <v>19.521172</v>
      </c>
      <c r="E298" s="5">
        <v>20.777037</v>
      </c>
      <c r="F298">
        <v>20.777037</v>
      </c>
      <c r="G298">
        <v>1455506948</v>
      </c>
    </row>
    <row r="299" spans="1:7" x14ac:dyDescent="0.35">
      <c r="A299" s="2">
        <v>44360</v>
      </c>
      <c r="B299">
        <v>20.755634000000001</v>
      </c>
      <c r="C299">
        <v>22.401641999999999</v>
      </c>
      <c r="D299">
        <v>19.993819999999999</v>
      </c>
      <c r="E299" s="5">
        <v>22.076333999999999</v>
      </c>
      <c r="F299">
        <v>22.076333999999999</v>
      </c>
      <c r="G299">
        <v>1233102638</v>
      </c>
    </row>
    <row r="300" spans="1:7" x14ac:dyDescent="0.35">
      <c r="A300" s="2">
        <v>44361</v>
      </c>
      <c r="B300">
        <v>22.044922</v>
      </c>
      <c r="C300">
        <v>26.031012</v>
      </c>
      <c r="D300">
        <v>21.305422</v>
      </c>
      <c r="E300" s="5">
        <v>22.205356999999999</v>
      </c>
      <c r="F300">
        <v>22.205356999999999</v>
      </c>
      <c r="G300">
        <v>1232810594</v>
      </c>
    </row>
    <row r="301" spans="1:7" x14ac:dyDescent="0.35">
      <c r="A301" s="2">
        <v>44362</v>
      </c>
      <c r="B301">
        <v>25.186892</v>
      </c>
      <c r="C301">
        <v>25.985240999999998</v>
      </c>
      <c r="D301">
        <v>23.648099999999999</v>
      </c>
      <c r="E301" s="5">
        <v>24.760836000000001</v>
      </c>
      <c r="F301">
        <v>24.760836000000001</v>
      </c>
      <c r="G301">
        <v>3151346883</v>
      </c>
    </row>
    <row r="302" spans="1:7" x14ac:dyDescent="0.35">
      <c r="A302" s="2">
        <v>44363</v>
      </c>
      <c r="B302">
        <v>23.969503</v>
      </c>
      <c r="C302">
        <v>24.540514000000002</v>
      </c>
      <c r="D302">
        <v>22.575315</v>
      </c>
      <c r="E302" s="5">
        <v>22.972176000000001</v>
      </c>
      <c r="F302">
        <v>22.972176000000001</v>
      </c>
      <c r="G302">
        <v>1694813679</v>
      </c>
    </row>
    <row r="303" spans="1:7" x14ac:dyDescent="0.35">
      <c r="A303" s="2">
        <v>44364</v>
      </c>
      <c r="B303">
        <v>23.017530000000001</v>
      </c>
      <c r="C303">
        <v>23.996915999999999</v>
      </c>
      <c r="D303">
        <v>22.015536999999998</v>
      </c>
      <c r="E303" s="5">
        <v>22.511454000000001</v>
      </c>
      <c r="F303">
        <v>22.511454000000001</v>
      </c>
      <c r="G303">
        <v>1236017502</v>
      </c>
    </row>
    <row r="304" spans="1:7" x14ac:dyDescent="0.35">
      <c r="A304" s="2">
        <v>44365</v>
      </c>
      <c r="B304">
        <v>22.547190000000001</v>
      </c>
      <c r="C304">
        <v>22.565636000000001</v>
      </c>
      <c r="D304">
        <v>20.273529</v>
      </c>
      <c r="E304" s="5">
        <v>21.398895</v>
      </c>
      <c r="F304">
        <v>21.398895</v>
      </c>
      <c r="G304">
        <v>1406342364</v>
      </c>
    </row>
    <row r="305" spans="1:7" x14ac:dyDescent="0.35">
      <c r="A305" s="2">
        <v>44366</v>
      </c>
      <c r="B305">
        <v>21.450775</v>
      </c>
      <c r="C305">
        <v>21.654121</v>
      </c>
      <c r="D305">
        <v>20.313393000000001</v>
      </c>
      <c r="E305" s="5">
        <v>20.355941999999999</v>
      </c>
      <c r="F305">
        <v>20.355941999999999</v>
      </c>
      <c r="G305">
        <v>997553727</v>
      </c>
    </row>
    <row r="306" spans="1:7" x14ac:dyDescent="0.35">
      <c r="A306" s="2">
        <v>44367</v>
      </c>
      <c r="B306">
        <v>20.263674000000002</v>
      </c>
      <c r="C306">
        <v>21.017651000000001</v>
      </c>
      <c r="D306">
        <v>18.952503</v>
      </c>
      <c r="E306" s="5">
        <v>20.672363000000001</v>
      </c>
      <c r="F306">
        <v>20.672363000000001</v>
      </c>
      <c r="G306">
        <v>1309501356</v>
      </c>
    </row>
    <row r="307" spans="1:7" x14ac:dyDescent="0.35">
      <c r="A307" s="2">
        <v>44368</v>
      </c>
      <c r="B307">
        <v>20.638241000000001</v>
      </c>
      <c r="C307">
        <v>20.776973999999999</v>
      </c>
      <c r="D307">
        <v>15.381439</v>
      </c>
      <c r="E307" s="5">
        <v>15.769904</v>
      </c>
      <c r="F307">
        <v>15.769904</v>
      </c>
      <c r="G307">
        <v>2426849565</v>
      </c>
    </row>
    <row r="308" spans="1:7" x14ac:dyDescent="0.35">
      <c r="A308" s="2">
        <v>44369</v>
      </c>
      <c r="B308">
        <v>15.723164000000001</v>
      </c>
      <c r="C308">
        <v>16.935103999999999</v>
      </c>
      <c r="D308">
        <v>13.056846999999999</v>
      </c>
      <c r="E308" s="5">
        <v>14.652412</v>
      </c>
      <c r="F308">
        <v>14.652412</v>
      </c>
      <c r="G308">
        <v>3026165113</v>
      </c>
    </row>
    <row r="309" spans="1:7" x14ac:dyDescent="0.35">
      <c r="A309" s="2">
        <v>44370</v>
      </c>
      <c r="B309">
        <v>14.659879</v>
      </c>
      <c r="C309">
        <v>16.801207999999999</v>
      </c>
      <c r="D309">
        <v>14.008464999999999</v>
      </c>
      <c r="E309" s="5">
        <v>16.142489999999999</v>
      </c>
      <c r="F309">
        <v>16.142489999999999</v>
      </c>
      <c r="G309">
        <v>2060945482</v>
      </c>
    </row>
    <row r="310" spans="1:7" x14ac:dyDescent="0.35">
      <c r="A310" s="2">
        <v>44371</v>
      </c>
      <c r="B310">
        <v>15.810255</v>
      </c>
      <c r="C310">
        <v>16.594536000000002</v>
      </c>
      <c r="D310">
        <v>14.753928999999999</v>
      </c>
      <c r="E310" s="5">
        <v>16.253658000000001</v>
      </c>
      <c r="F310">
        <v>16.253658000000001</v>
      </c>
      <c r="G310">
        <v>1163182954</v>
      </c>
    </row>
    <row r="311" spans="1:7" x14ac:dyDescent="0.35">
      <c r="A311" s="2">
        <v>44372</v>
      </c>
      <c r="B311">
        <v>16.232013999999999</v>
      </c>
      <c r="C311">
        <v>16.721202999999999</v>
      </c>
      <c r="D311">
        <v>14.467696</v>
      </c>
      <c r="E311" s="5">
        <v>14.467696</v>
      </c>
      <c r="F311">
        <v>14.467696</v>
      </c>
      <c r="G311">
        <v>1273917013</v>
      </c>
    </row>
    <row r="312" spans="1:7" x14ac:dyDescent="0.35">
      <c r="A312" s="2">
        <v>44373</v>
      </c>
      <c r="B312">
        <v>14.441858999999999</v>
      </c>
      <c r="C312">
        <v>14.991236000000001</v>
      </c>
      <c r="D312">
        <v>13.645801000000001</v>
      </c>
      <c r="E312" s="5">
        <v>14.499612000000001</v>
      </c>
      <c r="F312">
        <v>14.499612000000001</v>
      </c>
      <c r="G312">
        <v>1135392300</v>
      </c>
    </row>
    <row r="313" spans="1:7" x14ac:dyDescent="0.35">
      <c r="A313" s="2">
        <v>44374</v>
      </c>
      <c r="B313">
        <v>14.519034</v>
      </c>
      <c r="C313">
        <v>15.040333</v>
      </c>
      <c r="D313">
        <v>14.064211</v>
      </c>
      <c r="E313" s="5">
        <v>15.015594</v>
      </c>
      <c r="F313">
        <v>15.015594</v>
      </c>
      <c r="G313">
        <v>982313261</v>
      </c>
    </row>
    <row r="314" spans="1:7" x14ac:dyDescent="0.35">
      <c r="A314" s="2">
        <v>44375</v>
      </c>
      <c r="B314">
        <v>15.035586</v>
      </c>
      <c r="C314">
        <v>16.032859999999999</v>
      </c>
      <c r="D314">
        <v>14.682418</v>
      </c>
      <c r="E314" s="5">
        <v>15.740378</v>
      </c>
      <c r="F314">
        <v>15.740378</v>
      </c>
      <c r="G314">
        <v>1109200887</v>
      </c>
    </row>
    <row r="315" spans="1:7" x14ac:dyDescent="0.35">
      <c r="A315" s="2">
        <v>44376</v>
      </c>
      <c r="B315">
        <v>15.776033</v>
      </c>
      <c r="C315">
        <v>17.031669999999998</v>
      </c>
      <c r="D315">
        <v>15.738137999999999</v>
      </c>
      <c r="E315" s="5">
        <v>16.25337</v>
      </c>
      <c r="F315">
        <v>16.25337</v>
      </c>
      <c r="G315">
        <v>1342798978</v>
      </c>
    </row>
    <row r="316" spans="1:7" x14ac:dyDescent="0.35">
      <c r="A316" s="2">
        <v>44377</v>
      </c>
      <c r="B316">
        <v>16.307409</v>
      </c>
      <c r="C316">
        <v>16.622644000000001</v>
      </c>
      <c r="D316">
        <v>15.105</v>
      </c>
      <c r="E316" s="5">
        <v>16.402194999999999</v>
      </c>
      <c r="F316">
        <v>16.402194999999999</v>
      </c>
      <c r="G316">
        <v>1208316036</v>
      </c>
    </row>
    <row r="317" spans="1:7" x14ac:dyDescent="0.35">
      <c r="A317" s="2">
        <v>44378</v>
      </c>
      <c r="B317">
        <v>16.414341</v>
      </c>
      <c r="C317">
        <v>16.414341</v>
      </c>
      <c r="D317">
        <v>14.895052</v>
      </c>
      <c r="E317" s="5">
        <v>15.278964</v>
      </c>
      <c r="F317">
        <v>15.278964</v>
      </c>
      <c r="G317">
        <v>883647161</v>
      </c>
    </row>
    <row r="318" spans="1:7" x14ac:dyDescent="0.35">
      <c r="A318" s="2">
        <v>44379</v>
      </c>
      <c r="B318">
        <v>15.219061</v>
      </c>
      <c r="C318">
        <v>15.469187</v>
      </c>
      <c r="D318">
        <v>14.675115</v>
      </c>
      <c r="E318" s="5">
        <v>15.340774</v>
      </c>
      <c r="F318">
        <v>15.340774</v>
      </c>
      <c r="G318">
        <v>753194773</v>
      </c>
    </row>
    <row r="319" spans="1:7" x14ac:dyDescent="0.35">
      <c r="A319" s="2">
        <v>44380</v>
      </c>
      <c r="B319">
        <v>15.321934000000001</v>
      </c>
      <c r="C319">
        <v>15.776978</v>
      </c>
      <c r="D319">
        <v>15.068263</v>
      </c>
      <c r="E319" s="5">
        <v>15.553716</v>
      </c>
      <c r="F319">
        <v>15.553716</v>
      </c>
      <c r="G319">
        <v>711235057</v>
      </c>
    </row>
    <row r="320" spans="1:7" x14ac:dyDescent="0.35">
      <c r="A320" s="2">
        <v>44381</v>
      </c>
      <c r="B320">
        <v>15.553584000000001</v>
      </c>
      <c r="C320">
        <v>16.579445</v>
      </c>
      <c r="D320">
        <v>15.221812999999999</v>
      </c>
      <c r="E320" s="5">
        <v>16.014026999999999</v>
      </c>
      <c r="F320">
        <v>16.014026999999999</v>
      </c>
      <c r="G320">
        <v>752075893</v>
      </c>
    </row>
    <row r="321" spans="1:7" x14ac:dyDescent="0.35">
      <c r="A321" s="2">
        <v>44382</v>
      </c>
      <c r="B321">
        <v>15.99654</v>
      </c>
      <c r="C321">
        <v>15.99654</v>
      </c>
      <c r="D321">
        <v>14.788740000000001</v>
      </c>
      <c r="E321" s="5">
        <v>15.235582000000001</v>
      </c>
      <c r="F321">
        <v>15.235582000000001</v>
      </c>
      <c r="G321">
        <v>844844586</v>
      </c>
    </row>
    <row r="322" spans="1:7" x14ac:dyDescent="0.35">
      <c r="A322" s="2">
        <v>44383</v>
      </c>
      <c r="B322">
        <v>15.240785000000001</v>
      </c>
      <c r="C322">
        <v>16.162344000000001</v>
      </c>
      <c r="D322">
        <v>15.21081</v>
      </c>
      <c r="E322" s="5">
        <v>16.143564000000001</v>
      </c>
      <c r="F322">
        <v>16.143564000000001</v>
      </c>
      <c r="G322">
        <v>1001573398</v>
      </c>
    </row>
    <row r="323" spans="1:7" x14ac:dyDescent="0.35">
      <c r="A323" s="2">
        <v>44384</v>
      </c>
      <c r="B323">
        <v>16.136374</v>
      </c>
      <c r="C323">
        <v>17.674274</v>
      </c>
      <c r="D323">
        <v>16.101461</v>
      </c>
      <c r="E323" s="5">
        <v>16.857790000000001</v>
      </c>
      <c r="F323">
        <v>16.857790000000001</v>
      </c>
      <c r="G323">
        <v>1424247756</v>
      </c>
    </row>
    <row r="324" spans="1:7" x14ac:dyDescent="0.35">
      <c r="A324" s="2">
        <v>44385</v>
      </c>
      <c r="B324">
        <v>16.877673999999999</v>
      </c>
      <c r="C324">
        <v>16.879567999999999</v>
      </c>
      <c r="D324">
        <v>15.005345</v>
      </c>
      <c r="E324" s="5">
        <v>15.337747999999999</v>
      </c>
      <c r="F324">
        <v>15.337747999999999</v>
      </c>
      <c r="G324">
        <v>1116757295</v>
      </c>
    </row>
    <row r="325" spans="1:7" x14ac:dyDescent="0.35">
      <c r="A325" s="2">
        <v>44386</v>
      </c>
      <c r="B325">
        <v>15.310518999999999</v>
      </c>
      <c r="C325">
        <v>15.901407000000001</v>
      </c>
      <c r="D325">
        <v>14.853453999999999</v>
      </c>
      <c r="E325" s="5">
        <v>15.669269</v>
      </c>
      <c r="F325">
        <v>15.669269</v>
      </c>
      <c r="G325">
        <v>822381786</v>
      </c>
    </row>
    <row r="326" spans="1:7" x14ac:dyDescent="0.35">
      <c r="A326" s="2">
        <v>44387</v>
      </c>
      <c r="B326">
        <v>15.681146</v>
      </c>
      <c r="C326">
        <v>15.98207</v>
      </c>
      <c r="D326">
        <v>15.080467000000001</v>
      </c>
      <c r="E326" s="5">
        <v>15.290839</v>
      </c>
      <c r="F326">
        <v>15.290839</v>
      </c>
      <c r="G326">
        <v>664082424</v>
      </c>
    </row>
    <row r="327" spans="1:7" x14ac:dyDescent="0.35">
      <c r="A327" s="2">
        <v>44388</v>
      </c>
      <c r="B327">
        <v>15.284208</v>
      </c>
      <c r="C327">
        <v>15.714938999999999</v>
      </c>
      <c r="D327">
        <v>15.164154</v>
      </c>
      <c r="E327" s="5">
        <v>15.482435000000001</v>
      </c>
      <c r="F327">
        <v>15.482435000000001</v>
      </c>
      <c r="G327">
        <v>543030842</v>
      </c>
    </row>
    <row r="328" spans="1:7" x14ac:dyDescent="0.35">
      <c r="A328" s="2">
        <v>44389</v>
      </c>
      <c r="B328">
        <v>15.491078</v>
      </c>
      <c r="C328">
        <v>15.649907000000001</v>
      </c>
      <c r="D328">
        <v>14.437862000000001</v>
      </c>
      <c r="E328" s="5">
        <v>14.873132999999999</v>
      </c>
      <c r="F328">
        <v>14.873132999999999</v>
      </c>
      <c r="G328">
        <v>668145499</v>
      </c>
    </row>
    <row r="329" spans="1:7" x14ac:dyDescent="0.35">
      <c r="A329" s="2">
        <v>44390</v>
      </c>
      <c r="B329">
        <v>14.860332</v>
      </c>
      <c r="C329">
        <v>15.094984999999999</v>
      </c>
      <c r="D329">
        <v>14.029666000000001</v>
      </c>
      <c r="E329" s="5">
        <v>14.18965</v>
      </c>
      <c r="F329">
        <v>14.18965</v>
      </c>
      <c r="G329">
        <v>607013676</v>
      </c>
    </row>
    <row r="330" spans="1:7" x14ac:dyDescent="0.35">
      <c r="A330" s="2">
        <v>44391</v>
      </c>
      <c r="B330">
        <v>14.19537</v>
      </c>
      <c r="C330">
        <v>14.205731</v>
      </c>
      <c r="D330">
        <v>13.198354999999999</v>
      </c>
      <c r="E330" s="5">
        <v>13.799569999999999</v>
      </c>
      <c r="F330">
        <v>13.799569999999999</v>
      </c>
      <c r="G330">
        <v>859077648</v>
      </c>
    </row>
    <row r="331" spans="1:7" x14ac:dyDescent="0.35">
      <c r="A331" s="2">
        <v>44392</v>
      </c>
      <c r="B331">
        <v>13.809198</v>
      </c>
      <c r="C331">
        <v>14.103683999999999</v>
      </c>
      <c r="D331">
        <v>12.76153</v>
      </c>
      <c r="E331" s="5">
        <v>13.084849</v>
      </c>
      <c r="F331">
        <v>13.084849</v>
      </c>
      <c r="G331">
        <v>766661233</v>
      </c>
    </row>
    <row r="332" spans="1:7" x14ac:dyDescent="0.35">
      <c r="A332" s="2">
        <v>44393</v>
      </c>
      <c r="B332">
        <v>13.074949999999999</v>
      </c>
      <c r="C332">
        <v>13.3116</v>
      </c>
      <c r="D332">
        <v>12.015724000000001</v>
      </c>
      <c r="E332" s="5">
        <v>12.053826000000001</v>
      </c>
      <c r="F332">
        <v>12.053826000000001</v>
      </c>
      <c r="G332">
        <v>810693173</v>
      </c>
    </row>
    <row r="333" spans="1:7" x14ac:dyDescent="0.35">
      <c r="A333" s="2">
        <v>44394</v>
      </c>
      <c r="B333">
        <v>12.027476</v>
      </c>
      <c r="C333">
        <v>12.735906999999999</v>
      </c>
      <c r="D333">
        <v>11.748999</v>
      </c>
      <c r="E333" s="5">
        <v>12.292176</v>
      </c>
      <c r="F333">
        <v>12.292176</v>
      </c>
      <c r="G333">
        <v>851659386</v>
      </c>
    </row>
    <row r="334" spans="1:7" x14ac:dyDescent="0.35">
      <c r="A334" s="2">
        <v>44395</v>
      </c>
      <c r="B334">
        <v>12.298962</v>
      </c>
      <c r="C334">
        <v>12.934032999999999</v>
      </c>
      <c r="D334">
        <v>12.274255</v>
      </c>
      <c r="E334" s="5">
        <v>12.682145999999999</v>
      </c>
      <c r="F334">
        <v>12.682145999999999</v>
      </c>
      <c r="G334">
        <v>675122783</v>
      </c>
    </row>
    <row r="335" spans="1:7" x14ac:dyDescent="0.35">
      <c r="A335" s="2">
        <v>44396</v>
      </c>
      <c r="B335">
        <v>12.658315</v>
      </c>
      <c r="C335">
        <v>12.743031</v>
      </c>
      <c r="D335">
        <v>11.363263999999999</v>
      </c>
      <c r="E335" s="5">
        <v>11.425250999999999</v>
      </c>
      <c r="F335">
        <v>11.425250999999999</v>
      </c>
      <c r="G335">
        <v>870751781</v>
      </c>
    </row>
    <row r="336" spans="1:7" x14ac:dyDescent="0.35">
      <c r="A336" s="2">
        <v>44397</v>
      </c>
      <c r="B336">
        <v>11.458398000000001</v>
      </c>
      <c r="C336">
        <v>11.546499000000001</v>
      </c>
      <c r="D336">
        <v>10.421495</v>
      </c>
      <c r="E336" s="5">
        <v>10.981211999999999</v>
      </c>
      <c r="F336">
        <v>10.981211999999999</v>
      </c>
      <c r="G336">
        <v>940409268</v>
      </c>
    </row>
    <row r="337" spans="1:7" x14ac:dyDescent="0.35">
      <c r="A337" s="2">
        <v>44398</v>
      </c>
      <c r="B337">
        <v>10.963041</v>
      </c>
      <c r="C337">
        <v>12.847417</v>
      </c>
      <c r="D337">
        <v>10.688973000000001</v>
      </c>
      <c r="E337" s="5">
        <v>12.305878999999999</v>
      </c>
      <c r="F337">
        <v>12.305878999999999</v>
      </c>
      <c r="G337">
        <v>1230601624</v>
      </c>
    </row>
    <row r="338" spans="1:7" x14ac:dyDescent="0.35">
      <c r="A338" s="2">
        <v>44399</v>
      </c>
      <c r="B338">
        <v>12.325519999999999</v>
      </c>
      <c r="C338">
        <v>13.340933</v>
      </c>
      <c r="D338">
        <v>11.861371</v>
      </c>
      <c r="E338" s="5">
        <v>13.161491</v>
      </c>
      <c r="F338">
        <v>13.161491</v>
      </c>
      <c r="G338">
        <v>1044329360</v>
      </c>
    </row>
    <row r="339" spans="1:7" x14ac:dyDescent="0.35">
      <c r="A339" s="2">
        <v>44400</v>
      </c>
      <c r="B339">
        <v>13.167066999999999</v>
      </c>
      <c r="C339">
        <v>13.494526</v>
      </c>
      <c r="D339">
        <v>12.360314000000001</v>
      </c>
      <c r="E339" s="5">
        <v>13.397968000000001</v>
      </c>
      <c r="F339">
        <v>13.397968000000001</v>
      </c>
      <c r="G339">
        <v>955080499</v>
      </c>
    </row>
    <row r="340" spans="1:7" x14ac:dyDescent="0.35">
      <c r="A340" s="2">
        <v>44401</v>
      </c>
      <c r="B340">
        <v>13.391894000000001</v>
      </c>
      <c r="C340">
        <v>14.039612</v>
      </c>
      <c r="D340">
        <v>13.138667</v>
      </c>
      <c r="E340" s="5">
        <v>13.805341</v>
      </c>
      <c r="F340">
        <v>13.805341</v>
      </c>
      <c r="G340">
        <v>886579432</v>
      </c>
    </row>
    <row r="341" spans="1:7" x14ac:dyDescent="0.35">
      <c r="A341" s="2">
        <v>44402</v>
      </c>
      <c r="B341">
        <v>13.777481</v>
      </c>
      <c r="C341">
        <v>13.833035000000001</v>
      </c>
      <c r="D341">
        <v>13.095837</v>
      </c>
      <c r="E341" s="5">
        <v>13.7126</v>
      </c>
      <c r="F341">
        <v>13.7126</v>
      </c>
      <c r="G341">
        <v>777347324</v>
      </c>
    </row>
    <row r="342" spans="1:7" x14ac:dyDescent="0.35">
      <c r="A342" s="2">
        <v>44403</v>
      </c>
      <c r="B342">
        <v>13.739114000000001</v>
      </c>
      <c r="C342">
        <v>15.288157</v>
      </c>
      <c r="D342">
        <v>13.662253</v>
      </c>
      <c r="E342" s="5">
        <v>13.951712000000001</v>
      </c>
      <c r="F342">
        <v>13.951712000000001</v>
      </c>
      <c r="G342">
        <v>1793449168</v>
      </c>
    </row>
    <row r="343" spans="1:7" x14ac:dyDescent="0.35">
      <c r="A343" s="2">
        <v>44404</v>
      </c>
      <c r="B343">
        <v>13.933467</v>
      </c>
      <c r="C343">
        <v>14.532207</v>
      </c>
      <c r="D343">
        <v>13.398345000000001</v>
      </c>
      <c r="E343" s="5">
        <v>14.376072000000001</v>
      </c>
      <c r="F343">
        <v>14.376072000000001</v>
      </c>
      <c r="G343">
        <v>1125369355</v>
      </c>
    </row>
    <row r="344" spans="1:7" x14ac:dyDescent="0.35">
      <c r="A344" s="2">
        <v>44405</v>
      </c>
      <c r="B344">
        <v>14.401078</v>
      </c>
      <c r="C344">
        <v>14.741688</v>
      </c>
      <c r="D344">
        <v>13.972804</v>
      </c>
      <c r="E344" s="5">
        <v>14.538835000000001</v>
      </c>
      <c r="F344">
        <v>14.538835000000001</v>
      </c>
      <c r="G344">
        <v>1108934437</v>
      </c>
    </row>
    <row r="345" spans="1:7" x14ac:dyDescent="0.35">
      <c r="A345" s="2">
        <v>44406</v>
      </c>
      <c r="B345">
        <v>14.530526999999999</v>
      </c>
      <c r="C345">
        <v>15.378659000000001</v>
      </c>
      <c r="D345">
        <v>14.295146000000001</v>
      </c>
      <c r="E345" s="5">
        <v>15.236948</v>
      </c>
      <c r="F345">
        <v>15.236948</v>
      </c>
      <c r="G345">
        <v>1062263753</v>
      </c>
    </row>
    <row r="346" spans="1:7" x14ac:dyDescent="0.35">
      <c r="A346" s="2">
        <v>44407</v>
      </c>
      <c r="B346">
        <v>15.257332</v>
      </c>
      <c r="C346">
        <v>15.838523</v>
      </c>
      <c r="D346">
        <v>14.438772</v>
      </c>
      <c r="E346" s="5">
        <v>15.838523</v>
      </c>
      <c r="F346">
        <v>15.838523</v>
      </c>
      <c r="G346">
        <v>1137541991</v>
      </c>
    </row>
    <row r="347" spans="1:7" x14ac:dyDescent="0.35">
      <c r="A347" s="2">
        <v>44408</v>
      </c>
      <c r="B347">
        <v>15.795484</v>
      </c>
      <c r="C347">
        <v>17.002420000000001</v>
      </c>
      <c r="D347">
        <v>15.609441</v>
      </c>
      <c r="E347" s="5">
        <v>16.847204000000001</v>
      </c>
      <c r="F347">
        <v>16.847204000000001</v>
      </c>
      <c r="G347">
        <v>1264877872</v>
      </c>
    </row>
    <row r="348" spans="1:7" x14ac:dyDescent="0.35">
      <c r="A348" s="2">
        <v>44409</v>
      </c>
      <c r="B348">
        <v>16.783761999999999</v>
      </c>
      <c r="C348">
        <v>19.867767000000001</v>
      </c>
      <c r="D348">
        <v>16.598807999999998</v>
      </c>
      <c r="E348" s="5">
        <v>18.413965000000001</v>
      </c>
      <c r="F348">
        <v>18.413965000000001</v>
      </c>
      <c r="G348">
        <v>2765314958</v>
      </c>
    </row>
    <row r="349" spans="1:7" x14ac:dyDescent="0.35">
      <c r="A349" s="2">
        <v>44410</v>
      </c>
      <c r="B349">
        <v>18.431353000000001</v>
      </c>
      <c r="C349">
        <v>18.831837</v>
      </c>
      <c r="D349">
        <v>17.609724</v>
      </c>
      <c r="E349" s="5">
        <v>18.017284</v>
      </c>
      <c r="F349">
        <v>18.017284</v>
      </c>
      <c r="G349">
        <v>1663229216</v>
      </c>
    </row>
    <row r="350" spans="1:7" x14ac:dyDescent="0.35">
      <c r="A350" s="2">
        <v>44411</v>
      </c>
      <c r="B350">
        <v>18.008831000000001</v>
      </c>
      <c r="C350">
        <v>18.513397000000001</v>
      </c>
      <c r="D350">
        <v>16.866258999999999</v>
      </c>
      <c r="E350" s="5">
        <v>17.336825999999999</v>
      </c>
      <c r="F350">
        <v>17.336825999999999</v>
      </c>
      <c r="G350">
        <v>1323763207</v>
      </c>
    </row>
    <row r="351" spans="1:7" x14ac:dyDescent="0.35">
      <c r="A351" s="2">
        <v>44412</v>
      </c>
      <c r="B351">
        <v>17.418772000000001</v>
      </c>
      <c r="C351">
        <v>19.523396000000002</v>
      </c>
      <c r="D351">
        <v>17.130821000000001</v>
      </c>
      <c r="E351" s="5">
        <v>19.163094000000001</v>
      </c>
      <c r="F351">
        <v>19.163094000000001</v>
      </c>
      <c r="G351">
        <v>1596864082</v>
      </c>
    </row>
    <row r="352" spans="1:7" x14ac:dyDescent="0.35">
      <c r="A352" s="2">
        <v>44413</v>
      </c>
      <c r="B352">
        <v>19.157344999999999</v>
      </c>
      <c r="C352">
        <v>19.451784</v>
      </c>
      <c r="D352">
        <v>17.908805999999998</v>
      </c>
      <c r="E352" s="5">
        <v>19.132372</v>
      </c>
      <c r="F352">
        <v>19.132372</v>
      </c>
      <c r="G352">
        <v>1640748887</v>
      </c>
    </row>
    <row r="353" spans="1:7" x14ac:dyDescent="0.35">
      <c r="A353" s="2">
        <v>44414</v>
      </c>
      <c r="B353">
        <v>19.126932</v>
      </c>
      <c r="C353">
        <v>20.759222000000001</v>
      </c>
      <c r="D353">
        <v>18.550566</v>
      </c>
      <c r="E353" s="5">
        <v>20.400679</v>
      </c>
      <c r="F353">
        <v>20.400679</v>
      </c>
      <c r="G353">
        <v>1714827721</v>
      </c>
    </row>
    <row r="354" spans="1:7" x14ac:dyDescent="0.35">
      <c r="A354" s="2">
        <v>44415</v>
      </c>
      <c r="B354">
        <v>20.421258999999999</v>
      </c>
      <c r="C354">
        <v>21.682161000000001</v>
      </c>
      <c r="D354">
        <v>20.089033000000001</v>
      </c>
      <c r="E354" s="5">
        <v>20.967093999999999</v>
      </c>
      <c r="F354">
        <v>20.967093999999999</v>
      </c>
      <c r="G354">
        <v>1715197695</v>
      </c>
    </row>
    <row r="355" spans="1:7" x14ac:dyDescent="0.35">
      <c r="A355" s="2">
        <v>44416</v>
      </c>
      <c r="B355">
        <v>20.967562000000001</v>
      </c>
      <c r="C355">
        <v>21.171061999999999</v>
      </c>
      <c r="D355">
        <v>19.247997000000002</v>
      </c>
      <c r="E355" s="5">
        <v>19.676131999999999</v>
      </c>
      <c r="F355">
        <v>19.676131999999999</v>
      </c>
      <c r="G355">
        <v>1319824174</v>
      </c>
    </row>
    <row r="356" spans="1:7" x14ac:dyDescent="0.35">
      <c r="A356" s="2">
        <v>44417</v>
      </c>
      <c r="B356">
        <v>19.661148000000001</v>
      </c>
      <c r="C356">
        <v>21.248898000000001</v>
      </c>
      <c r="D356">
        <v>18.735897000000001</v>
      </c>
      <c r="E356" s="5">
        <v>20.620971999999998</v>
      </c>
      <c r="F356">
        <v>20.620971999999998</v>
      </c>
      <c r="G356">
        <v>1388957425</v>
      </c>
    </row>
    <row r="357" spans="1:7" x14ac:dyDescent="0.35">
      <c r="A357" s="2">
        <v>44418</v>
      </c>
      <c r="B357">
        <v>20.581572000000001</v>
      </c>
      <c r="C357">
        <v>21.388753999999999</v>
      </c>
      <c r="D357">
        <v>20.124872</v>
      </c>
      <c r="E357" s="5">
        <v>20.608008999999999</v>
      </c>
      <c r="F357">
        <v>20.608008999999999</v>
      </c>
      <c r="G357">
        <v>1436590205</v>
      </c>
    </row>
    <row r="358" spans="1:7" x14ac:dyDescent="0.35">
      <c r="A358" s="2">
        <v>44419</v>
      </c>
      <c r="B358">
        <v>20.619292999999999</v>
      </c>
      <c r="C358">
        <v>22.396412000000002</v>
      </c>
      <c r="D358">
        <v>20.552658000000001</v>
      </c>
      <c r="E358" s="5">
        <v>21.402422000000001</v>
      </c>
      <c r="F358">
        <v>21.402422000000001</v>
      </c>
      <c r="G358">
        <v>1858448703</v>
      </c>
    </row>
    <row r="359" spans="1:7" x14ac:dyDescent="0.35">
      <c r="A359" s="2">
        <v>44420</v>
      </c>
      <c r="B359">
        <v>21.378454000000001</v>
      </c>
      <c r="C359">
        <v>22.278870000000001</v>
      </c>
      <c r="D359">
        <v>19.957048</v>
      </c>
      <c r="E359" s="5">
        <v>20.754807</v>
      </c>
      <c r="F359">
        <v>20.754807</v>
      </c>
      <c r="G359">
        <v>1646177585</v>
      </c>
    </row>
    <row r="360" spans="1:7" x14ac:dyDescent="0.35">
      <c r="A360" s="2">
        <v>44421</v>
      </c>
      <c r="B360">
        <v>20.790308</v>
      </c>
      <c r="C360">
        <v>22.714148999999999</v>
      </c>
      <c r="D360">
        <v>20.552851</v>
      </c>
      <c r="E360" s="5">
        <v>22.714148999999999</v>
      </c>
      <c r="F360">
        <v>22.714148999999999</v>
      </c>
      <c r="G360">
        <v>1463855800</v>
      </c>
    </row>
    <row r="361" spans="1:7" x14ac:dyDescent="0.35">
      <c r="A361" s="2">
        <v>44422</v>
      </c>
      <c r="B361">
        <v>22.725380000000001</v>
      </c>
      <c r="C361">
        <v>23.477126999999999</v>
      </c>
      <c r="D361">
        <v>21.871506</v>
      </c>
      <c r="E361" s="5">
        <v>22.861027</v>
      </c>
      <c r="F361">
        <v>22.861027</v>
      </c>
      <c r="G361">
        <v>1618443546</v>
      </c>
    </row>
    <row r="362" spans="1:7" x14ac:dyDescent="0.35">
      <c r="A362" s="2">
        <v>44423</v>
      </c>
      <c r="B362">
        <v>22.858993999999999</v>
      </c>
      <c r="C362">
        <v>23.337629</v>
      </c>
      <c r="D362">
        <v>21.872826</v>
      </c>
      <c r="E362" s="5">
        <v>23.174016999999999</v>
      </c>
      <c r="F362">
        <v>23.174016999999999</v>
      </c>
      <c r="G362">
        <v>1302613173</v>
      </c>
    </row>
    <row r="363" spans="1:7" x14ac:dyDescent="0.35">
      <c r="A363" s="2">
        <v>44424</v>
      </c>
      <c r="B363">
        <v>23.169599999999999</v>
      </c>
      <c r="C363">
        <v>25.648554000000001</v>
      </c>
      <c r="D363">
        <v>22.900766000000001</v>
      </c>
      <c r="E363" s="5">
        <v>24.535855999999999</v>
      </c>
      <c r="F363">
        <v>24.535855999999999</v>
      </c>
      <c r="G363">
        <v>2668518584</v>
      </c>
    </row>
    <row r="364" spans="1:7" x14ac:dyDescent="0.35">
      <c r="A364" s="2">
        <v>44425</v>
      </c>
      <c r="B364">
        <v>24.432089000000001</v>
      </c>
      <c r="C364">
        <v>27.387135000000001</v>
      </c>
      <c r="D364">
        <v>23.086953999999999</v>
      </c>
      <c r="E364" s="5">
        <v>23.533639999999998</v>
      </c>
      <c r="F364">
        <v>23.533639999999998</v>
      </c>
      <c r="G364">
        <v>3257290651</v>
      </c>
    </row>
    <row r="365" spans="1:7" x14ac:dyDescent="0.35">
      <c r="A365" s="2">
        <v>44426</v>
      </c>
      <c r="B365">
        <v>23.518677</v>
      </c>
      <c r="C365">
        <v>25.132393</v>
      </c>
      <c r="D365">
        <v>22.729355000000002</v>
      </c>
      <c r="E365" s="5">
        <v>23.948135000000001</v>
      </c>
      <c r="F365">
        <v>23.948135000000001</v>
      </c>
      <c r="G365">
        <v>2397153468</v>
      </c>
    </row>
    <row r="366" spans="1:7" x14ac:dyDescent="0.35">
      <c r="A366" s="2">
        <v>44427</v>
      </c>
      <c r="B366">
        <v>23.887036999999999</v>
      </c>
      <c r="C366">
        <v>26.806604</v>
      </c>
      <c r="D366">
        <v>23.480201999999998</v>
      </c>
      <c r="E366" s="5">
        <v>26.548628000000001</v>
      </c>
      <c r="F366">
        <v>26.548628000000001</v>
      </c>
      <c r="G366">
        <v>2276827143</v>
      </c>
    </row>
    <row r="367" spans="1:7" x14ac:dyDescent="0.35">
      <c r="A367" s="2">
        <v>44428</v>
      </c>
      <c r="B367">
        <v>26.551378</v>
      </c>
      <c r="C367">
        <v>28.436684</v>
      </c>
      <c r="D367">
        <v>26.123294999999999</v>
      </c>
      <c r="E367" s="5">
        <v>28.146954000000001</v>
      </c>
      <c r="F367">
        <v>28.146954000000001</v>
      </c>
      <c r="G367">
        <v>2387493287</v>
      </c>
    </row>
    <row r="368" spans="1:7" x14ac:dyDescent="0.35">
      <c r="A368" s="2">
        <v>44429</v>
      </c>
      <c r="B368">
        <v>28.165448999999999</v>
      </c>
      <c r="C368">
        <v>29.349266</v>
      </c>
      <c r="D368">
        <v>27.540232</v>
      </c>
      <c r="E368" s="5">
        <v>27.873336999999999</v>
      </c>
      <c r="F368">
        <v>27.873336999999999</v>
      </c>
      <c r="G368">
        <v>2047070057</v>
      </c>
    </row>
    <row r="369" spans="1:7" x14ac:dyDescent="0.35">
      <c r="A369" s="2">
        <v>44430</v>
      </c>
      <c r="B369">
        <v>27.886717000000001</v>
      </c>
      <c r="C369">
        <v>28.523917999999998</v>
      </c>
      <c r="D369">
        <v>26.605053000000002</v>
      </c>
      <c r="E369" s="5">
        <v>27.736874</v>
      </c>
      <c r="F369">
        <v>27.736874</v>
      </c>
      <c r="G369">
        <v>1752533688</v>
      </c>
    </row>
    <row r="370" spans="1:7" x14ac:dyDescent="0.35">
      <c r="A370" s="2">
        <v>44431</v>
      </c>
      <c r="B370">
        <v>27.694241999999999</v>
      </c>
      <c r="C370">
        <v>28.639219000000001</v>
      </c>
      <c r="D370">
        <v>27.37612</v>
      </c>
      <c r="E370" s="5">
        <v>27.891310000000001</v>
      </c>
      <c r="F370">
        <v>27.891310000000001</v>
      </c>
      <c r="G370">
        <v>1729002173</v>
      </c>
    </row>
    <row r="371" spans="1:7" x14ac:dyDescent="0.35">
      <c r="A371" s="2">
        <v>44432</v>
      </c>
      <c r="B371">
        <v>27.927942000000002</v>
      </c>
      <c r="C371">
        <v>28.166487</v>
      </c>
      <c r="D371">
        <v>24.428972000000002</v>
      </c>
      <c r="E371" s="5">
        <v>25.081446</v>
      </c>
      <c r="F371">
        <v>25.081446</v>
      </c>
      <c r="G371">
        <v>2018934382</v>
      </c>
    </row>
    <row r="372" spans="1:7" x14ac:dyDescent="0.35">
      <c r="A372" s="2">
        <v>44433</v>
      </c>
      <c r="B372">
        <v>25.100425999999999</v>
      </c>
      <c r="C372">
        <v>26.528032</v>
      </c>
      <c r="D372">
        <v>24.611122000000002</v>
      </c>
      <c r="E372" s="5">
        <v>25.935372999999998</v>
      </c>
      <c r="F372">
        <v>25.935372999999998</v>
      </c>
      <c r="G372">
        <v>1846569890</v>
      </c>
    </row>
    <row r="373" spans="1:7" x14ac:dyDescent="0.35">
      <c r="A373" s="2">
        <v>44434</v>
      </c>
      <c r="B373">
        <v>25.998190000000001</v>
      </c>
      <c r="C373">
        <v>26.382314999999998</v>
      </c>
      <c r="D373">
        <v>23.559156000000002</v>
      </c>
      <c r="E373" s="5">
        <v>23.981494999999999</v>
      </c>
      <c r="F373">
        <v>23.981494999999999</v>
      </c>
      <c r="G373">
        <v>1685733118</v>
      </c>
    </row>
    <row r="374" spans="1:7" x14ac:dyDescent="0.35">
      <c r="A374" s="2">
        <v>44435</v>
      </c>
      <c r="B374">
        <v>23.962322</v>
      </c>
      <c r="C374">
        <v>26.735603000000001</v>
      </c>
      <c r="D374">
        <v>23.462703999999999</v>
      </c>
      <c r="E374" s="5">
        <v>26.569754</v>
      </c>
      <c r="F374">
        <v>26.569754</v>
      </c>
      <c r="G374">
        <v>1736385099</v>
      </c>
    </row>
    <row r="375" spans="1:7" x14ac:dyDescent="0.35">
      <c r="A375" s="2">
        <v>44436</v>
      </c>
      <c r="B375">
        <v>26.568514</v>
      </c>
      <c r="C375">
        <v>26.752275000000001</v>
      </c>
      <c r="D375">
        <v>25.495515999999999</v>
      </c>
      <c r="E375" s="5">
        <v>25.966742</v>
      </c>
      <c r="F375">
        <v>25.966742</v>
      </c>
      <c r="G375">
        <v>1084058904</v>
      </c>
    </row>
    <row r="376" spans="1:7" x14ac:dyDescent="0.35">
      <c r="A376" s="2">
        <v>44437</v>
      </c>
      <c r="B376">
        <v>25.967538999999999</v>
      </c>
      <c r="C376">
        <v>26.468409999999999</v>
      </c>
      <c r="D376">
        <v>25.315912000000001</v>
      </c>
      <c r="E376" s="5">
        <v>25.732918000000002</v>
      </c>
      <c r="F376">
        <v>25.732918000000002</v>
      </c>
      <c r="G376">
        <v>1004630100</v>
      </c>
    </row>
    <row r="377" spans="1:7" x14ac:dyDescent="0.35">
      <c r="A377" s="2">
        <v>44438</v>
      </c>
      <c r="B377">
        <v>25.733837000000001</v>
      </c>
      <c r="C377">
        <v>27.564706999999999</v>
      </c>
      <c r="D377">
        <v>24.417465</v>
      </c>
      <c r="E377" s="5">
        <v>26.044720000000002</v>
      </c>
      <c r="F377">
        <v>26.044720000000002</v>
      </c>
      <c r="G377">
        <v>1847373258</v>
      </c>
    </row>
    <row r="378" spans="1:7" x14ac:dyDescent="0.35">
      <c r="A378" s="2">
        <v>44439</v>
      </c>
      <c r="B378">
        <v>26.046707000000001</v>
      </c>
      <c r="C378">
        <v>31.908221999999999</v>
      </c>
      <c r="D378">
        <v>25.681646000000001</v>
      </c>
      <c r="E378" s="5">
        <v>31.470020000000002</v>
      </c>
      <c r="F378">
        <v>31.470020000000002</v>
      </c>
      <c r="G378">
        <v>5433775562</v>
      </c>
    </row>
    <row r="379" spans="1:7" x14ac:dyDescent="0.35">
      <c r="A379" s="2">
        <v>44440</v>
      </c>
      <c r="B379">
        <v>31.454428</v>
      </c>
      <c r="C379">
        <v>33.782981999999997</v>
      </c>
      <c r="D379">
        <v>29.683524999999999</v>
      </c>
      <c r="E379" s="5">
        <v>33.139481000000004</v>
      </c>
      <c r="F379">
        <v>33.139481000000004</v>
      </c>
      <c r="G379">
        <v>3610653475</v>
      </c>
    </row>
    <row r="380" spans="1:7" x14ac:dyDescent="0.35">
      <c r="A380" s="2">
        <v>44441</v>
      </c>
      <c r="B380">
        <v>33.187469</v>
      </c>
      <c r="C380">
        <v>33.187469</v>
      </c>
      <c r="D380">
        <v>31.360918000000002</v>
      </c>
      <c r="E380" s="5">
        <v>31.814713000000001</v>
      </c>
      <c r="F380">
        <v>31.814713000000001</v>
      </c>
      <c r="G380">
        <v>2159617235</v>
      </c>
    </row>
    <row r="381" spans="1:7" x14ac:dyDescent="0.35">
      <c r="A381" s="2">
        <v>44442</v>
      </c>
      <c r="B381">
        <v>31.800775999999999</v>
      </c>
      <c r="C381">
        <v>34.006435000000003</v>
      </c>
      <c r="D381">
        <v>31.057369000000001</v>
      </c>
      <c r="E381" s="5">
        <v>33.674273999999997</v>
      </c>
      <c r="F381">
        <v>33.674273999999997</v>
      </c>
      <c r="G381">
        <v>2402724194</v>
      </c>
    </row>
    <row r="382" spans="1:7" x14ac:dyDescent="0.35">
      <c r="A382" s="2">
        <v>44443</v>
      </c>
      <c r="B382">
        <v>33.575996000000004</v>
      </c>
      <c r="C382">
        <v>34.062569000000003</v>
      </c>
      <c r="D382">
        <v>32.111289999999997</v>
      </c>
      <c r="E382" s="5">
        <v>32.417515000000002</v>
      </c>
      <c r="F382">
        <v>32.417515000000002</v>
      </c>
      <c r="G382">
        <v>1508568851</v>
      </c>
    </row>
    <row r="383" spans="1:7" x14ac:dyDescent="0.35">
      <c r="A383" s="2">
        <v>44444</v>
      </c>
      <c r="B383">
        <v>32.383620999999998</v>
      </c>
      <c r="C383">
        <v>34.744087</v>
      </c>
      <c r="D383">
        <v>32.037807000000001</v>
      </c>
      <c r="E383" s="5">
        <v>34.408791000000001</v>
      </c>
      <c r="F383">
        <v>34.408791000000001</v>
      </c>
      <c r="G383">
        <v>1731805767</v>
      </c>
    </row>
    <row r="384" spans="1:7" x14ac:dyDescent="0.35">
      <c r="A384" s="2">
        <v>44445</v>
      </c>
      <c r="B384">
        <v>34.426654999999997</v>
      </c>
      <c r="C384">
        <v>35.014164000000001</v>
      </c>
      <c r="D384">
        <v>32.642757000000003</v>
      </c>
      <c r="E384" s="5">
        <v>34.311202999999999</v>
      </c>
      <c r="F384">
        <v>34.311202999999999</v>
      </c>
      <c r="G384">
        <v>2185610406</v>
      </c>
    </row>
    <row r="385" spans="1:7" x14ac:dyDescent="0.35">
      <c r="A385" s="2">
        <v>44446</v>
      </c>
      <c r="B385">
        <v>34.333874000000002</v>
      </c>
      <c r="C385">
        <v>35.67062</v>
      </c>
      <c r="D385">
        <v>22.7623</v>
      </c>
      <c r="E385" s="5">
        <v>27.825745000000001</v>
      </c>
      <c r="F385">
        <v>27.825745000000001</v>
      </c>
      <c r="G385">
        <v>5554694141</v>
      </c>
    </row>
    <row r="386" spans="1:7" x14ac:dyDescent="0.35">
      <c r="A386" s="2">
        <v>44447</v>
      </c>
      <c r="B386">
        <v>27.877996</v>
      </c>
      <c r="C386">
        <v>28.866243000000001</v>
      </c>
      <c r="D386">
        <v>25.356224000000001</v>
      </c>
      <c r="E386" s="5">
        <v>27.708794000000001</v>
      </c>
      <c r="F386">
        <v>27.708794000000001</v>
      </c>
      <c r="G386">
        <v>3210808968</v>
      </c>
    </row>
    <row r="387" spans="1:7" x14ac:dyDescent="0.35">
      <c r="A387" s="2">
        <v>44448</v>
      </c>
      <c r="B387">
        <v>27.206136999999998</v>
      </c>
      <c r="C387">
        <v>31.800284999999999</v>
      </c>
      <c r="D387">
        <v>27.075872</v>
      </c>
      <c r="E387" s="5">
        <v>29.835569</v>
      </c>
      <c r="F387">
        <v>29.835569</v>
      </c>
      <c r="G387">
        <v>3007862034</v>
      </c>
    </row>
    <row r="388" spans="1:7" x14ac:dyDescent="0.35">
      <c r="A388" s="2">
        <v>44449</v>
      </c>
      <c r="B388">
        <v>29.817101000000001</v>
      </c>
      <c r="C388">
        <v>32.568165</v>
      </c>
      <c r="D388">
        <v>28.109940000000002</v>
      </c>
      <c r="E388" s="5">
        <v>29.215357000000001</v>
      </c>
      <c r="F388">
        <v>29.215357000000001</v>
      </c>
      <c r="G388">
        <v>3735477033</v>
      </c>
    </row>
    <row r="389" spans="1:7" x14ac:dyDescent="0.35">
      <c r="A389" s="2">
        <v>44450</v>
      </c>
      <c r="B389">
        <v>29.178246000000001</v>
      </c>
      <c r="C389">
        <v>32.052070999999998</v>
      </c>
      <c r="D389">
        <v>28.332056000000001</v>
      </c>
      <c r="E389" s="5">
        <v>31.594602999999999</v>
      </c>
      <c r="F389">
        <v>31.594602999999999</v>
      </c>
      <c r="G389">
        <v>2273035757</v>
      </c>
    </row>
    <row r="390" spans="1:7" x14ac:dyDescent="0.35">
      <c r="A390" s="2">
        <v>44451</v>
      </c>
      <c r="B390">
        <v>31.631861000000001</v>
      </c>
      <c r="C390">
        <v>36.302340999999998</v>
      </c>
      <c r="D390">
        <v>30.696190000000001</v>
      </c>
      <c r="E390" s="5">
        <v>35.774338</v>
      </c>
      <c r="F390">
        <v>35.774338</v>
      </c>
      <c r="G390">
        <v>4160379169</v>
      </c>
    </row>
    <row r="391" spans="1:7" x14ac:dyDescent="0.35">
      <c r="A391" s="2">
        <v>44452</v>
      </c>
      <c r="B391">
        <v>35.874530999999998</v>
      </c>
      <c r="C391">
        <v>37.931331999999998</v>
      </c>
      <c r="D391">
        <v>31.647409</v>
      </c>
      <c r="E391" s="5">
        <v>34.767989999999998</v>
      </c>
      <c r="F391">
        <v>34.767989999999998</v>
      </c>
      <c r="G391">
        <v>7156687508</v>
      </c>
    </row>
    <row r="392" spans="1:7" x14ac:dyDescent="0.35">
      <c r="A392" s="2">
        <v>44453</v>
      </c>
      <c r="B392">
        <v>34.872154000000002</v>
      </c>
      <c r="C392">
        <v>38.683413999999999</v>
      </c>
      <c r="D392">
        <v>34.139060999999998</v>
      </c>
      <c r="E392" s="5">
        <v>37.375801000000003</v>
      </c>
      <c r="F392">
        <v>37.375801000000003</v>
      </c>
      <c r="G392">
        <v>3761631381</v>
      </c>
    </row>
    <row r="393" spans="1:7" x14ac:dyDescent="0.35">
      <c r="A393" s="2">
        <v>44454</v>
      </c>
      <c r="B393">
        <v>37.382095</v>
      </c>
      <c r="C393">
        <v>38.003117000000003</v>
      </c>
      <c r="D393">
        <v>35.617804999999997</v>
      </c>
      <c r="E393" s="5">
        <v>36.463394000000001</v>
      </c>
      <c r="F393">
        <v>36.463394000000001</v>
      </c>
      <c r="G393">
        <v>2154595131</v>
      </c>
    </row>
    <row r="394" spans="1:7" x14ac:dyDescent="0.35">
      <c r="A394" s="2">
        <v>44455</v>
      </c>
      <c r="B394">
        <v>36.486725</v>
      </c>
      <c r="C394">
        <v>36.963493</v>
      </c>
      <c r="D394">
        <v>34.095646000000002</v>
      </c>
      <c r="E394" s="5">
        <v>35.547550000000001</v>
      </c>
      <c r="F394">
        <v>35.547550000000001</v>
      </c>
      <c r="G394">
        <v>2430072000</v>
      </c>
    </row>
    <row r="395" spans="1:7" x14ac:dyDescent="0.35">
      <c r="A395" s="2">
        <v>44456</v>
      </c>
      <c r="B395">
        <v>35.531844999999997</v>
      </c>
      <c r="C395">
        <v>36.894970000000001</v>
      </c>
      <c r="D395">
        <v>32.239902000000001</v>
      </c>
      <c r="E395" s="5">
        <v>33.021385000000002</v>
      </c>
      <c r="F395">
        <v>33.021385000000002</v>
      </c>
      <c r="G395">
        <v>2365641231</v>
      </c>
    </row>
    <row r="396" spans="1:7" x14ac:dyDescent="0.35">
      <c r="A396" s="2">
        <v>44457</v>
      </c>
      <c r="B396">
        <v>33.013012000000003</v>
      </c>
      <c r="C396">
        <v>35.834457</v>
      </c>
      <c r="D396">
        <v>32.533813000000002</v>
      </c>
      <c r="E396" s="5">
        <v>34.898865000000001</v>
      </c>
      <c r="F396">
        <v>34.898865000000001</v>
      </c>
      <c r="G396">
        <v>1805117461</v>
      </c>
    </row>
    <row r="397" spans="1:7" x14ac:dyDescent="0.35">
      <c r="A397" s="2">
        <v>44458</v>
      </c>
      <c r="B397">
        <v>34.850250000000003</v>
      </c>
      <c r="C397">
        <v>34.884765999999999</v>
      </c>
      <c r="D397">
        <v>33.098014999999997</v>
      </c>
      <c r="E397" s="5">
        <v>33.801333999999997</v>
      </c>
      <c r="F397">
        <v>33.801333999999997</v>
      </c>
      <c r="G397">
        <v>1453929289</v>
      </c>
    </row>
    <row r="398" spans="1:7" x14ac:dyDescent="0.35">
      <c r="A398" s="2">
        <v>44459</v>
      </c>
      <c r="B398">
        <v>33.843314999999997</v>
      </c>
      <c r="C398">
        <v>33.890808</v>
      </c>
      <c r="D398">
        <v>27.029416999999999</v>
      </c>
      <c r="E398" s="5">
        <v>28.051829999999999</v>
      </c>
      <c r="F398">
        <v>28.051829999999999</v>
      </c>
      <c r="G398">
        <v>3954630278</v>
      </c>
    </row>
    <row r="399" spans="1:7" x14ac:dyDescent="0.35">
      <c r="A399" s="2">
        <v>44460</v>
      </c>
      <c r="B399">
        <v>28.303570000000001</v>
      </c>
      <c r="C399">
        <v>30.261415</v>
      </c>
      <c r="D399">
        <v>25.561138</v>
      </c>
      <c r="E399" s="5">
        <v>26.316502</v>
      </c>
      <c r="F399">
        <v>26.316502</v>
      </c>
      <c r="G399">
        <v>3325097631</v>
      </c>
    </row>
    <row r="400" spans="1:7" x14ac:dyDescent="0.35">
      <c r="A400" s="2">
        <v>44461</v>
      </c>
      <c r="B400">
        <v>26.344912000000001</v>
      </c>
      <c r="C400">
        <v>31.992186</v>
      </c>
      <c r="D400">
        <v>25.979168000000001</v>
      </c>
      <c r="E400" s="5">
        <v>31.611772999999999</v>
      </c>
      <c r="F400">
        <v>31.611772999999999</v>
      </c>
      <c r="G400">
        <v>2905928191</v>
      </c>
    </row>
    <row r="401" spans="1:7" x14ac:dyDescent="0.35">
      <c r="A401" s="2">
        <v>44462</v>
      </c>
      <c r="B401">
        <v>31.601165999999999</v>
      </c>
      <c r="C401">
        <v>33.591957000000001</v>
      </c>
      <c r="D401">
        <v>30.443762</v>
      </c>
      <c r="E401" s="5">
        <v>33.544739</v>
      </c>
      <c r="F401">
        <v>33.544739</v>
      </c>
      <c r="G401">
        <v>2239422860</v>
      </c>
    </row>
    <row r="402" spans="1:7" x14ac:dyDescent="0.35">
      <c r="A402" s="2">
        <v>44463</v>
      </c>
      <c r="B402">
        <v>33.456425000000003</v>
      </c>
      <c r="C402">
        <v>33.551445000000001</v>
      </c>
      <c r="D402">
        <v>28.149688999999999</v>
      </c>
      <c r="E402" s="5">
        <v>30.842344000000001</v>
      </c>
      <c r="F402">
        <v>30.842344000000001</v>
      </c>
      <c r="G402">
        <v>3844864517</v>
      </c>
    </row>
    <row r="403" spans="1:7" x14ac:dyDescent="0.35">
      <c r="A403" s="2">
        <v>44464</v>
      </c>
      <c r="B403">
        <v>30.842184</v>
      </c>
      <c r="C403">
        <v>32.229725000000002</v>
      </c>
      <c r="D403">
        <v>29.487117999999999</v>
      </c>
      <c r="E403" s="5">
        <v>29.843184999999998</v>
      </c>
      <c r="F403">
        <v>29.843184999999998</v>
      </c>
      <c r="G403">
        <v>2036495249</v>
      </c>
    </row>
    <row r="404" spans="1:7" x14ac:dyDescent="0.35">
      <c r="A404" s="2">
        <v>44465</v>
      </c>
      <c r="B404">
        <v>29.881675999999999</v>
      </c>
      <c r="C404">
        <v>30.025686</v>
      </c>
      <c r="D404">
        <v>26.838930000000001</v>
      </c>
      <c r="E404" s="5">
        <v>28.828662999999999</v>
      </c>
      <c r="F404">
        <v>28.828662999999999</v>
      </c>
      <c r="G404">
        <v>2609528913</v>
      </c>
    </row>
    <row r="405" spans="1:7" x14ac:dyDescent="0.35">
      <c r="A405" s="2">
        <v>44466</v>
      </c>
      <c r="B405">
        <v>28.906638999999998</v>
      </c>
      <c r="C405">
        <v>30.219684999999998</v>
      </c>
      <c r="D405">
        <v>27.636187</v>
      </c>
      <c r="E405" s="5">
        <v>27.772103999999999</v>
      </c>
      <c r="F405">
        <v>27.772103999999999</v>
      </c>
      <c r="G405">
        <v>1672382041</v>
      </c>
    </row>
    <row r="406" spans="1:7" x14ac:dyDescent="0.35">
      <c r="A406" s="2">
        <v>44467</v>
      </c>
      <c r="B406">
        <v>27.752607000000001</v>
      </c>
      <c r="C406">
        <v>28.338757000000001</v>
      </c>
      <c r="D406">
        <v>26.177123999999999</v>
      </c>
      <c r="E406" s="5">
        <v>26.333828</v>
      </c>
      <c r="F406">
        <v>26.333828</v>
      </c>
      <c r="G406">
        <v>1505382459</v>
      </c>
    </row>
    <row r="407" spans="1:7" x14ac:dyDescent="0.35">
      <c r="A407" s="2">
        <v>44468</v>
      </c>
      <c r="B407">
        <v>26.361602999999999</v>
      </c>
      <c r="C407">
        <v>28.587091000000001</v>
      </c>
      <c r="D407">
        <v>26.128226999999999</v>
      </c>
      <c r="E407" s="5">
        <v>27.274256000000001</v>
      </c>
      <c r="F407">
        <v>27.274256000000001</v>
      </c>
      <c r="G407">
        <v>1537170123</v>
      </c>
    </row>
    <row r="408" spans="1:7" x14ac:dyDescent="0.35">
      <c r="A408" s="2">
        <v>44469</v>
      </c>
      <c r="B408">
        <v>27.302153000000001</v>
      </c>
      <c r="C408">
        <v>28.972291999999999</v>
      </c>
      <c r="D408">
        <v>27.158256999999999</v>
      </c>
      <c r="E408" s="5">
        <v>28.58062</v>
      </c>
      <c r="F408">
        <v>28.58062</v>
      </c>
      <c r="G408">
        <v>1239805621</v>
      </c>
    </row>
    <row r="409" spans="1:7" x14ac:dyDescent="0.35">
      <c r="A409" s="2">
        <v>44470</v>
      </c>
      <c r="B409">
        <v>28.618808999999999</v>
      </c>
      <c r="C409">
        <v>32.307915000000001</v>
      </c>
      <c r="D409">
        <v>28.526261999999999</v>
      </c>
      <c r="E409" s="5">
        <v>31.968776999999999</v>
      </c>
      <c r="F409">
        <v>31.968776999999999</v>
      </c>
      <c r="G409">
        <v>1998408915</v>
      </c>
    </row>
    <row r="410" spans="1:7" x14ac:dyDescent="0.35">
      <c r="A410" s="2">
        <v>44471</v>
      </c>
      <c r="B410">
        <v>31.941595</v>
      </c>
      <c r="C410">
        <v>33.380240999999998</v>
      </c>
      <c r="D410">
        <v>31.573839</v>
      </c>
      <c r="E410" s="5">
        <v>32.122107999999997</v>
      </c>
      <c r="F410">
        <v>32.122107999999997</v>
      </c>
      <c r="G410">
        <v>1447666890</v>
      </c>
    </row>
    <row r="411" spans="1:7" x14ac:dyDescent="0.35">
      <c r="A411" s="2">
        <v>44472</v>
      </c>
      <c r="B411">
        <v>32.039993000000003</v>
      </c>
      <c r="C411">
        <v>32.682094999999997</v>
      </c>
      <c r="D411">
        <v>31.336825999999999</v>
      </c>
      <c r="E411" s="5">
        <v>32.105255</v>
      </c>
      <c r="F411">
        <v>32.105255</v>
      </c>
      <c r="G411">
        <v>1294791998</v>
      </c>
    </row>
    <row r="412" spans="1:7" x14ac:dyDescent="0.35">
      <c r="A412" s="2">
        <v>44473</v>
      </c>
      <c r="B412">
        <v>32.113349999999997</v>
      </c>
      <c r="C412">
        <v>32.113349999999997</v>
      </c>
      <c r="D412">
        <v>30.093057999999999</v>
      </c>
      <c r="E412" s="5">
        <v>31.042126</v>
      </c>
      <c r="F412">
        <v>31.042126</v>
      </c>
      <c r="G412">
        <v>1294606337</v>
      </c>
    </row>
    <row r="413" spans="1:7" x14ac:dyDescent="0.35">
      <c r="A413" s="2">
        <v>44474</v>
      </c>
      <c r="B413">
        <v>31.119637000000001</v>
      </c>
      <c r="C413">
        <v>32.127662999999998</v>
      </c>
      <c r="D413">
        <v>30.639462000000002</v>
      </c>
      <c r="E413" s="5">
        <v>31.427458000000001</v>
      </c>
      <c r="F413">
        <v>31.427458000000001</v>
      </c>
      <c r="G413">
        <v>1258661015</v>
      </c>
    </row>
    <row r="414" spans="1:7" x14ac:dyDescent="0.35">
      <c r="A414" s="2">
        <v>44475</v>
      </c>
      <c r="B414">
        <v>31.397580999999999</v>
      </c>
      <c r="C414">
        <v>33.021286000000003</v>
      </c>
      <c r="D414">
        <v>29.186972000000001</v>
      </c>
      <c r="E414" s="5">
        <v>32.289611999999998</v>
      </c>
      <c r="F414">
        <v>32.289611999999998</v>
      </c>
      <c r="G414">
        <v>1979276161</v>
      </c>
    </row>
    <row r="415" spans="1:7" x14ac:dyDescent="0.35">
      <c r="A415" s="2">
        <v>44476</v>
      </c>
      <c r="B415">
        <v>32.228180000000002</v>
      </c>
      <c r="C415">
        <v>35.308163</v>
      </c>
      <c r="D415">
        <v>31.023617000000002</v>
      </c>
      <c r="E415" s="5">
        <v>33.974547999999999</v>
      </c>
      <c r="F415">
        <v>33.974547999999999</v>
      </c>
      <c r="G415">
        <v>2724383950</v>
      </c>
    </row>
    <row r="416" spans="1:7" x14ac:dyDescent="0.35">
      <c r="A416" s="2">
        <v>44477</v>
      </c>
      <c r="B416">
        <v>33.965693999999999</v>
      </c>
      <c r="C416">
        <v>34.482086000000002</v>
      </c>
      <c r="D416">
        <v>33.166404999999997</v>
      </c>
      <c r="E416" s="5">
        <v>33.372894000000002</v>
      </c>
      <c r="F416">
        <v>33.372894000000002</v>
      </c>
      <c r="G416">
        <v>1540992724</v>
      </c>
    </row>
    <row r="417" spans="1:7" x14ac:dyDescent="0.35">
      <c r="A417" s="2">
        <v>44478</v>
      </c>
      <c r="B417">
        <v>33.307346000000003</v>
      </c>
      <c r="C417">
        <v>36.896160000000002</v>
      </c>
      <c r="D417">
        <v>33.028483999999999</v>
      </c>
      <c r="E417" s="5">
        <v>36.327404000000001</v>
      </c>
      <c r="F417">
        <v>36.327404000000001</v>
      </c>
      <c r="G417">
        <v>1925845633</v>
      </c>
    </row>
    <row r="418" spans="1:7" x14ac:dyDescent="0.35">
      <c r="A418" s="2">
        <v>44479</v>
      </c>
      <c r="B418">
        <v>36.314213000000002</v>
      </c>
      <c r="C418">
        <v>37.416964999999998</v>
      </c>
      <c r="D418">
        <v>34.247864</v>
      </c>
      <c r="E418" s="5">
        <v>34.466419000000002</v>
      </c>
      <c r="F418">
        <v>34.466419000000002</v>
      </c>
      <c r="G418">
        <v>1892396216</v>
      </c>
    </row>
    <row r="419" spans="1:7" x14ac:dyDescent="0.35">
      <c r="A419" s="2">
        <v>44480</v>
      </c>
      <c r="B419">
        <v>34.479014999999997</v>
      </c>
      <c r="C419">
        <v>36.075645000000002</v>
      </c>
      <c r="D419">
        <v>33.299267</v>
      </c>
      <c r="E419" s="5">
        <v>34.184631000000003</v>
      </c>
      <c r="F419">
        <v>34.184631000000003</v>
      </c>
      <c r="G419">
        <v>1633598821</v>
      </c>
    </row>
    <row r="420" spans="1:7" x14ac:dyDescent="0.35">
      <c r="A420" s="2">
        <v>44481</v>
      </c>
      <c r="B420">
        <v>34.148518000000003</v>
      </c>
      <c r="C420">
        <v>35.414695999999999</v>
      </c>
      <c r="D420">
        <v>32.118617999999998</v>
      </c>
      <c r="E420" s="5">
        <v>35.159767000000002</v>
      </c>
      <c r="F420">
        <v>35.159767000000002</v>
      </c>
      <c r="G420">
        <v>1907396456</v>
      </c>
    </row>
    <row r="421" spans="1:7" x14ac:dyDescent="0.35">
      <c r="A421" s="2">
        <v>44482</v>
      </c>
      <c r="B421">
        <v>35.173167999999997</v>
      </c>
      <c r="C421">
        <v>43.098511000000002</v>
      </c>
      <c r="D421">
        <v>33.795952</v>
      </c>
      <c r="E421" s="5">
        <v>41.616931999999998</v>
      </c>
      <c r="F421">
        <v>41.616931999999998</v>
      </c>
      <c r="G421">
        <v>4978924113</v>
      </c>
    </row>
    <row r="422" spans="1:7" x14ac:dyDescent="0.35">
      <c r="A422" s="2">
        <v>44483</v>
      </c>
      <c r="B422">
        <v>41.674599000000001</v>
      </c>
      <c r="C422">
        <v>42.427546999999997</v>
      </c>
      <c r="D422">
        <v>39.489075</v>
      </c>
      <c r="E422" s="5">
        <v>40.755099999999999</v>
      </c>
      <c r="F422">
        <v>40.755099999999999</v>
      </c>
      <c r="G422">
        <v>3094236878</v>
      </c>
    </row>
    <row r="423" spans="1:7" x14ac:dyDescent="0.35">
      <c r="A423" s="2">
        <v>44484</v>
      </c>
      <c r="B423">
        <v>40.745117</v>
      </c>
      <c r="C423">
        <v>44.068069000000001</v>
      </c>
      <c r="D423">
        <v>39.517783999999999</v>
      </c>
      <c r="E423" s="5">
        <v>43.157111999999998</v>
      </c>
      <c r="F423">
        <v>43.157111999999998</v>
      </c>
      <c r="G423">
        <v>3509884039</v>
      </c>
    </row>
    <row r="424" spans="1:7" x14ac:dyDescent="0.35">
      <c r="A424" s="2">
        <v>44485</v>
      </c>
      <c r="B424">
        <v>43.255809999999997</v>
      </c>
      <c r="C424">
        <v>44.682910999999997</v>
      </c>
      <c r="D424">
        <v>41.324440000000003</v>
      </c>
      <c r="E424" s="5">
        <v>41.757626000000002</v>
      </c>
      <c r="F424">
        <v>41.757626000000002</v>
      </c>
      <c r="G424">
        <v>2149299435</v>
      </c>
    </row>
    <row r="425" spans="1:7" x14ac:dyDescent="0.35">
      <c r="A425" s="2">
        <v>44486</v>
      </c>
      <c r="B425">
        <v>41.736190999999998</v>
      </c>
      <c r="C425">
        <v>42.856602000000002</v>
      </c>
      <c r="D425">
        <v>39.844256999999999</v>
      </c>
      <c r="E425" s="5">
        <v>42.073951999999998</v>
      </c>
      <c r="F425">
        <v>42.073951999999998</v>
      </c>
      <c r="G425">
        <v>1794118104</v>
      </c>
    </row>
    <row r="426" spans="1:7" x14ac:dyDescent="0.35">
      <c r="A426" s="2">
        <v>44487</v>
      </c>
      <c r="B426">
        <v>42.103530999999997</v>
      </c>
      <c r="C426">
        <v>43.219341</v>
      </c>
      <c r="D426">
        <v>40.289684000000001</v>
      </c>
      <c r="E426" s="5">
        <v>41.183669999999999</v>
      </c>
      <c r="F426">
        <v>41.183669999999999</v>
      </c>
      <c r="G426">
        <v>1770037056</v>
      </c>
    </row>
    <row r="427" spans="1:7" x14ac:dyDescent="0.35">
      <c r="A427" s="2">
        <v>44488</v>
      </c>
      <c r="B427">
        <v>41.182980000000001</v>
      </c>
      <c r="C427">
        <v>41.571247</v>
      </c>
      <c r="D427">
        <v>40.111004000000001</v>
      </c>
      <c r="E427" s="5">
        <v>41.384014000000001</v>
      </c>
      <c r="F427">
        <v>41.384014000000001</v>
      </c>
      <c r="G427">
        <v>1476241195</v>
      </c>
    </row>
    <row r="428" spans="1:7" x14ac:dyDescent="0.35">
      <c r="A428" s="2">
        <v>44489</v>
      </c>
      <c r="B428">
        <v>41.355507000000003</v>
      </c>
      <c r="C428">
        <v>45.191448000000001</v>
      </c>
      <c r="D428">
        <v>41.104045999999997</v>
      </c>
      <c r="E428" s="5">
        <v>44.348655999999998</v>
      </c>
      <c r="F428">
        <v>44.348655999999998</v>
      </c>
      <c r="G428">
        <v>2160124585</v>
      </c>
    </row>
    <row r="429" spans="1:7" x14ac:dyDescent="0.35">
      <c r="A429" s="2">
        <v>44490</v>
      </c>
      <c r="B429">
        <v>44.404133000000002</v>
      </c>
      <c r="C429">
        <v>45.501125000000002</v>
      </c>
      <c r="D429">
        <v>42.007854000000002</v>
      </c>
      <c r="E429" s="5">
        <v>42.846519000000001</v>
      </c>
      <c r="F429">
        <v>42.846519000000001</v>
      </c>
      <c r="G429">
        <v>2416148968</v>
      </c>
    </row>
    <row r="430" spans="1:7" x14ac:dyDescent="0.35">
      <c r="A430" s="2">
        <v>44491</v>
      </c>
      <c r="B430">
        <v>42.845661</v>
      </c>
      <c r="C430">
        <v>46.306541000000003</v>
      </c>
      <c r="D430">
        <v>42.743496</v>
      </c>
      <c r="E430" s="5">
        <v>43.449368</v>
      </c>
      <c r="F430">
        <v>43.449368</v>
      </c>
      <c r="G430">
        <v>2535826499</v>
      </c>
    </row>
    <row r="431" spans="1:7" x14ac:dyDescent="0.35">
      <c r="A431" s="2">
        <v>44492</v>
      </c>
      <c r="B431">
        <v>43.478774999999999</v>
      </c>
      <c r="C431">
        <v>44.756664000000001</v>
      </c>
      <c r="D431">
        <v>43.103580000000001</v>
      </c>
      <c r="E431" s="5">
        <v>44.049973000000001</v>
      </c>
      <c r="F431">
        <v>44.049973000000001</v>
      </c>
      <c r="G431">
        <v>1228699647</v>
      </c>
    </row>
    <row r="432" spans="1:7" x14ac:dyDescent="0.35">
      <c r="A432" s="2">
        <v>44493</v>
      </c>
      <c r="B432">
        <v>44.028956999999998</v>
      </c>
      <c r="C432">
        <v>44.200763999999999</v>
      </c>
      <c r="D432">
        <v>41.352333000000002</v>
      </c>
      <c r="E432" s="5">
        <v>42.385657999999999</v>
      </c>
      <c r="F432">
        <v>42.385657999999999</v>
      </c>
      <c r="G432">
        <v>1286707564</v>
      </c>
    </row>
    <row r="433" spans="1:7" x14ac:dyDescent="0.35">
      <c r="A433" s="2">
        <v>44494</v>
      </c>
      <c r="B433">
        <v>42.334133000000001</v>
      </c>
      <c r="C433">
        <v>44.776077000000001</v>
      </c>
      <c r="D433">
        <v>42.149715</v>
      </c>
      <c r="E433" s="5">
        <v>44.526623000000001</v>
      </c>
      <c r="F433">
        <v>44.526623000000001</v>
      </c>
      <c r="G433">
        <v>1360980395</v>
      </c>
    </row>
    <row r="434" spans="1:7" x14ac:dyDescent="0.35">
      <c r="A434" s="2">
        <v>44495</v>
      </c>
      <c r="B434">
        <v>44.513477000000002</v>
      </c>
      <c r="C434">
        <v>46.0182</v>
      </c>
      <c r="D434">
        <v>43.449905000000001</v>
      </c>
      <c r="E434" s="5">
        <v>44.883873000000001</v>
      </c>
      <c r="F434">
        <v>44.883873000000001</v>
      </c>
      <c r="G434">
        <v>1763935730</v>
      </c>
    </row>
    <row r="435" spans="1:7" x14ac:dyDescent="0.35">
      <c r="A435" s="2">
        <v>44496</v>
      </c>
      <c r="B435">
        <v>44.950848000000001</v>
      </c>
      <c r="C435">
        <v>45.773479000000002</v>
      </c>
      <c r="D435">
        <v>39.872562000000002</v>
      </c>
      <c r="E435" s="5">
        <v>40.410454000000001</v>
      </c>
      <c r="F435">
        <v>40.410454000000001</v>
      </c>
      <c r="G435">
        <v>2833846259</v>
      </c>
    </row>
    <row r="436" spans="1:7" x14ac:dyDescent="0.35">
      <c r="A436" s="2">
        <v>44497</v>
      </c>
      <c r="B436">
        <v>40.379798999999998</v>
      </c>
      <c r="C436">
        <v>43.114502000000002</v>
      </c>
      <c r="D436">
        <v>39.983069999999998</v>
      </c>
      <c r="E436" s="5">
        <v>41.861691</v>
      </c>
      <c r="F436">
        <v>41.861691</v>
      </c>
      <c r="G436">
        <v>1946242940</v>
      </c>
    </row>
    <row r="437" spans="1:7" x14ac:dyDescent="0.35">
      <c r="A437" s="2">
        <v>44498</v>
      </c>
      <c r="B437">
        <v>41.873019999999997</v>
      </c>
      <c r="C437">
        <v>44.319656000000002</v>
      </c>
      <c r="D437">
        <v>41.674926999999997</v>
      </c>
      <c r="E437" s="5">
        <v>44.073624000000002</v>
      </c>
      <c r="F437">
        <v>44.073624000000002</v>
      </c>
      <c r="G437">
        <v>1613356430</v>
      </c>
    </row>
    <row r="438" spans="1:7" x14ac:dyDescent="0.35">
      <c r="A438" s="2">
        <v>44499</v>
      </c>
      <c r="B438">
        <v>44.083835999999998</v>
      </c>
      <c r="C438">
        <v>44.280140000000003</v>
      </c>
      <c r="D438">
        <v>42.259529000000001</v>
      </c>
      <c r="E438" s="5">
        <v>42.747833</v>
      </c>
      <c r="F438">
        <v>42.747833</v>
      </c>
      <c r="G438">
        <v>1002560667</v>
      </c>
    </row>
    <row r="439" spans="1:7" x14ac:dyDescent="0.35">
      <c r="A439" s="2">
        <v>44500</v>
      </c>
      <c r="B439">
        <v>42.751907000000003</v>
      </c>
      <c r="C439">
        <v>43.362423</v>
      </c>
      <c r="D439">
        <v>41.127758</v>
      </c>
      <c r="E439" s="5">
        <v>42.742095999999997</v>
      </c>
      <c r="F439">
        <v>42.742095999999997</v>
      </c>
      <c r="G439">
        <v>1250223353</v>
      </c>
    </row>
    <row r="440" spans="1:7" x14ac:dyDescent="0.35">
      <c r="A440" s="2">
        <v>44501</v>
      </c>
      <c r="B440">
        <v>42.739792000000001</v>
      </c>
      <c r="C440">
        <v>51.468781</v>
      </c>
      <c r="D440">
        <v>41.810192000000001</v>
      </c>
      <c r="E440" s="5">
        <v>49.982253999999998</v>
      </c>
      <c r="F440">
        <v>49.982253999999998</v>
      </c>
      <c r="G440">
        <v>4338984539</v>
      </c>
    </row>
    <row r="441" spans="1:7" x14ac:dyDescent="0.35">
      <c r="A441" s="2">
        <v>44502</v>
      </c>
      <c r="B441">
        <v>50.065342000000001</v>
      </c>
      <c r="C441">
        <v>53.246037000000001</v>
      </c>
      <c r="D441">
        <v>48.058028999999998</v>
      </c>
      <c r="E441" s="5">
        <v>51.631351000000002</v>
      </c>
      <c r="F441">
        <v>51.631351000000002</v>
      </c>
      <c r="G441">
        <v>3755226109</v>
      </c>
    </row>
    <row r="442" spans="1:7" x14ac:dyDescent="0.35">
      <c r="A442" s="2">
        <v>44503</v>
      </c>
      <c r="B442">
        <v>51.631991999999997</v>
      </c>
      <c r="C442">
        <v>54.552494000000003</v>
      </c>
      <c r="D442">
        <v>49.217911000000001</v>
      </c>
      <c r="E442" s="5">
        <v>53.443702999999999</v>
      </c>
      <c r="F442">
        <v>53.443702999999999</v>
      </c>
      <c r="G442">
        <v>3292529595</v>
      </c>
    </row>
    <row r="443" spans="1:7" x14ac:dyDescent="0.35">
      <c r="A443" s="2">
        <v>44504</v>
      </c>
      <c r="B443">
        <v>53.335697000000003</v>
      </c>
      <c r="C443">
        <v>55.004973999999997</v>
      </c>
      <c r="D443">
        <v>52.254654000000002</v>
      </c>
      <c r="E443" s="5">
        <v>53.881732999999997</v>
      </c>
      <c r="F443">
        <v>53.881732999999997</v>
      </c>
      <c r="G443">
        <v>2735203164</v>
      </c>
    </row>
    <row r="444" spans="1:7" x14ac:dyDescent="0.35">
      <c r="A444" s="2">
        <v>44505</v>
      </c>
      <c r="B444">
        <v>53.877749999999999</v>
      </c>
      <c r="C444">
        <v>53.945984000000003</v>
      </c>
      <c r="D444">
        <v>50.660575999999999</v>
      </c>
      <c r="E444" s="5">
        <v>51.894672</v>
      </c>
      <c r="F444">
        <v>51.894672</v>
      </c>
      <c r="G444">
        <v>1836789840</v>
      </c>
    </row>
    <row r="445" spans="1:7" x14ac:dyDescent="0.35">
      <c r="A445" s="2">
        <v>44506</v>
      </c>
      <c r="B445">
        <v>51.865989999999996</v>
      </c>
      <c r="C445">
        <v>52.437401000000001</v>
      </c>
      <c r="D445">
        <v>49.087318000000003</v>
      </c>
      <c r="E445" s="5">
        <v>52.009216000000002</v>
      </c>
      <c r="F445">
        <v>52.009216000000002</v>
      </c>
      <c r="G445">
        <v>1731999303</v>
      </c>
    </row>
    <row r="446" spans="1:7" x14ac:dyDescent="0.35">
      <c r="A446" s="2">
        <v>44507</v>
      </c>
      <c r="B446">
        <v>52.075733</v>
      </c>
      <c r="C446">
        <v>53.550311999999998</v>
      </c>
      <c r="D446">
        <v>51.415233999999998</v>
      </c>
      <c r="E446" s="5">
        <v>52.277980999999997</v>
      </c>
      <c r="F446">
        <v>52.277980999999997</v>
      </c>
      <c r="G446">
        <v>1469149811</v>
      </c>
    </row>
    <row r="447" spans="1:7" x14ac:dyDescent="0.35">
      <c r="A447" s="2">
        <v>44508</v>
      </c>
      <c r="B447">
        <v>52.27919</v>
      </c>
      <c r="C447">
        <v>53.858790999999997</v>
      </c>
      <c r="D447">
        <v>51.780318999999999</v>
      </c>
      <c r="E447" s="5">
        <v>53.348457000000003</v>
      </c>
      <c r="F447">
        <v>53.348457000000003</v>
      </c>
      <c r="G447">
        <v>1731022445</v>
      </c>
    </row>
    <row r="448" spans="1:7" x14ac:dyDescent="0.35">
      <c r="A448" s="2">
        <v>44509</v>
      </c>
      <c r="B448">
        <v>53.375796999999999</v>
      </c>
      <c r="C448">
        <v>53.418671000000003</v>
      </c>
      <c r="D448">
        <v>50.606040999999998</v>
      </c>
      <c r="E448" s="5">
        <v>50.779361999999999</v>
      </c>
      <c r="F448">
        <v>50.779361999999999</v>
      </c>
      <c r="G448">
        <v>1889383248</v>
      </c>
    </row>
    <row r="449" spans="1:7" x14ac:dyDescent="0.35">
      <c r="A449" s="2">
        <v>44510</v>
      </c>
      <c r="B449">
        <v>50.763157</v>
      </c>
      <c r="C449">
        <v>52.040481999999997</v>
      </c>
      <c r="D449">
        <v>42.757930999999999</v>
      </c>
      <c r="E449" s="5">
        <v>46.87133</v>
      </c>
      <c r="F449">
        <v>46.87133</v>
      </c>
      <c r="G449">
        <v>3209700777</v>
      </c>
    </row>
    <row r="450" spans="1:7" x14ac:dyDescent="0.35">
      <c r="A450" s="2">
        <v>44511</v>
      </c>
      <c r="B450">
        <v>46.859515999999999</v>
      </c>
      <c r="C450">
        <v>49.462654000000001</v>
      </c>
      <c r="D450">
        <v>45.648800000000001</v>
      </c>
      <c r="E450" s="5">
        <v>47.647624999999998</v>
      </c>
      <c r="F450">
        <v>47.647624999999998</v>
      </c>
      <c r="G450">
        <v>1903460945</v>
      </c>
    </row>
    <row r="451" spans="1:7" x14ac:dyDescent="0.35">
      <c r="A451" s="2">
        <v>44512</v>
      </c>
      <c r="B451">
        <v>47.569552999999999</v>
      </c>
      <c r="C451">
        <v>47.760288000000003</v>
      </c>
      <c r="D451">
        <v>44.070511000000003</v>
      </c>
      <c r="E451" s="5">
        <v>45.880806</v>
      </c>
      <c r="F451">
        <v>45.880806</v>
      </c>
      <c r="G451">
        <v>2018292419</v>
      </c>
    </row>
    <row r="452" spans="1:7" x14ac:dyDescent="0.35">
      <c r="A452" s="2">
        <v>44513</v>
      </c>
      <c r="B452">
        <v>45.905608999999998</v>
      </c>
      <c r="C452">
        <v>47.517547999999998</v>
      </c>
      <c r="D452">
        <v>44.928325999999998</v>
      </c>
      <c r="E452" s="5">
        <v>47.129055000000001</v>
      </c>
      <c r="F452">
        <v>47.129055000000001</v>
      </c>
      <c r="G452">
        <v>1193417084</v>
      </c>
    </row>
    <row r="453" spans="1:7" x14ac:dyDescent="0.35">
      <c r="A453" s="2">
        <v>44514</v>
      </c>
      <c r="B453">
        <v>47.135154999999997</v>
      </c>
      <c r="C453">
        <v>47.804755999999998</v>
      </c>
      <c r="D453">
        <v>45.066184999999997</v>
      </c>
      <c r="E453" s="5">
        <v>46.401820999999998</v>
      </c>
      <c r="F453">
        <v>46.401820999999998</v>
      </c>
      <c r="G453">
        <v>943480234</v>
      </c>
    </row>
    <row r="454" spans="1:7" x14ac:dyDescent="0.35">
      <c r="A454" s="2">
        <v>44515</v>
      </c>
      <c r="B454">
        <v>46.400879000000003</v>
      </c>
      <c r="C454">
        <v>47.423411999999999</v>
      </c>
      <c r="D454">
        <v>44.643318000000001</v>
      </c>
      <c r="E454" s="5">
        <v>44.688716999999997</v>
      </c>
      <c r="F454">
        <v>44.688716999999997</v>
      </c>
      <c r="G454">
        <v>1217037806</v>
      </c>
    </row>
    <row r="455" spans="1:7" x14ac:dyDescent="0.35">
      <c r="A455" s="2">
        <v>44516</v>
      </c>
      <c r="B455">
        <v>44.84198</v>
      </c>
      <c r="C455">
        <v>44.84198</v>
      </c>
      <c r="D455">
        <v>38.725276999999998</v>
      </c>
      <c r="E455" s="5">
        <v>40.899315000000001</v>
      </c>
      <c r="F455">
        <v>40.899315000000001</v>
      </c>
      <c r="G455">
        <v>2989773813</v>
      </c>
    </row>
    <row r="456" spans="1:7" x14ac:dyDescent="0.35">
      <c r="A456" s="2">
        <v>44517</v>
      </c>
      <c r="B456">
        <v>40.873984999999998</v>
      </c>
      <c r="C456">
        <v>42.708294000000002</v>
      </c>
      <c r="D456">
        <v>39.033897000000003</v>
      </c>
      <c r="E456" s="5">
        <v>42.708294000000002</v>
      </c>
      <c r="F456">
        <v>42.708294000000002</v>
      </c>
      <c r="G456">
        <v>1952021421</v>
      </c>
    </row>
    <row r="457" spans="1:7" x14ac:dyDescent="0.35">
      <c r="A457" s="2">
        <v>44518</v>
      </c>
      <c r="B457">
        <v>42.734183999999999</v>
      </c>
      <c r="C457">
        <v>43.293174999999998</v>
      </c>
      <c r="D457">
        <v>37.696528999999998</v>
      </c>
      <c r="E457" s="5">
        <v>39.045966999999997</v>
      </c>
      <c r="F457">
        <v>39.045966999999997</v>
      </c>
      <c r="G457">
        <v>2184185009</v>
      </c>
    </row>
    <row r="458" spans="1:7" x14ac:dyDescent="0.35">
      <c r="A458" s="2">
        <v>44519</v>
      </c>
      <c r="B458">
        <v>39.004199999999997</v>
      </c>
      <c r="C458">
        <v>42.303260999999999</v>
      </c>
      <c r="D458">
        <v>38.459739999999996</v>
      </c>
      <c r="E458" s="5">
        <v>41.261021</v>
      </c>
      <c r="F458">
        <v>41.261021</v>
      </c>
      <c r="G458">
        <v>1585574130</v>
      </c>
    </row>
    <row r="459" spans="1:7" x14ac:dyDescent="0.35">
      <c r="A459" s="2">
        <v>44520</v>
      </c>
      <c r="B459">
        <v>41.257370000000002</v>
      </c>
      <c r="C459">
        <v>42.084187</v>
      </c>
      <c r="D459">
        <v>39.970539000000002</v>
      </c>
      <c r="E459" s="5">
        <v>42.060428999999999</v>
      </c>
      <c r="F459">
        <v>42.060428999999999</v>
      </c>
      <c r="G459">
        <v>1072593579</v>
      </c>
    </row>
    <row r="460" spans="1:7" x14ac:dyDescent="0.35">
      <c r="A460" s="2">
        <v>44521</v>
      </c>
      <c r="B460">
        <v>42.114776999999997</v>
      </c>
      <c r="C460">
        <v>43.595840000000003</v>
      </c>
      <c r="D460">
        <v>40.712012999999999</v>
      </c>
      <c r="E460" s="5">
        <v>42.005707000000001</v>
      </c>
      <c r="F460">
        <v>42.005707000000001</v>
      </c>
      <c r="G460">
        <v>1200251789</v>
      </c>
    </row>
    <row r="461" spans="1:7" x14ac:dyDescent="0.35">
      <c r="A461" s="2">
        <v>44522</v>
      </c>
      <c r="B461">
        <v>42.010632000000001</v>
      </c>
      <c r="C461">
        <v>42.144905000000001</v>
      </c>
      <c r="D461">
        <v>38.848640000000003</v>
      </c>
      <c r="E461" s="5">
        <v>39.447871999999997</v>
      </c>
      <c r="F461">
        <v>39.447871999999997</v>
      </c>
      <c r="G461">
        <v>1419043417</v>
      </c>
    </row>
    <row r="462" spans="1:7" x14ac:dyDescent="0.35">
      <c r="A462" s="2">
        <v>44523</v>
      </c>
      <c r="B462">
        <v>39.503712</v>
      </c>
      <c r="C462">
        <v>41.451217999999997</v>
      </c>
      <c r="D462">
        <v>38.629199999999997</v>
      </c>
      <c r="E462" s="5">
        <v>40.791041999999997</v>
      </c>
      <c r="F462">
        <v>40.791041999999997</v>
      </c>
      <c r="G462">
        <v>1191444255</v>
      </c>
    </row>
    <row r="463" spans="1:7" x14ac:dyDescent="0.35">
      <c r="A463" s="2">
        <v>44524</v>
      </c>
      <c r="B463">
        <v>40.787517999999999</v>
      </c>
      <c r="C463">
        <v>40.958404999999999</v>
      </c>
      <c r="D463">
        <v>38.119475999999999</v>
      </c>
      <c r="E463" s="5">
        <v>39.369419000000001</v>
      </c>
      <c r="F463">
        <v>39.369419000000001</v>
      </c>
      <c r="G463">
        <v>1151780975</v>
      </c>
    </row>
    <row r="464" spans="1:7" x14ac:dyDescent="0.35">
      <c r="A464" s="2">
        <v>44525</v>
      </c>
      <c r="B464">
        <v>38.307789</v>
      </c>
      <c r="C464">
        <v>40.956370999999997</v>
      </c>
      <c r="D464">
        <v>38.081080999999998</v>
      </c>
      <c r="E464" s="5">
        <v>38.455947999999999</v>
      </c>
      <c r="F464">
        <v>38.455947999999999</v>
      </c>
      <c r="G464">
        <v>1204042086</v>
      </c>
    </row>
    <row r="465" spans="1:7" x14ac:dyDescent="0.35">
      <c r="A465" s="2">
        <v>44526</v>
      </c>
      <c r="B465">
        <v>39.467480000000002</v>
      </c>
      <c r="C465">
        <v>39.649116999999997</v>
      </c>
      <c r="D465">
        <v>33.987236000000003</v>
      </c>
      <c r="E465" s="5">
        <v>34.385905999999999</v>
      </c>
      <c r="F465">
        <v>34.385905999999999</v>
      </c>
      <c r="G465">
        <v>2209378812</v>
      </c>
    </row>
    <row r="466" spans="1:7" x14ac:dyDescent="0.35">
      <c r="A466" s="2">
        <v>44527</v>
      </c>
      <c r="B466">
        <v>34.545085999999998</v>
      </c>
      <c r="C466">
        <v>35.934952000000003</v>
      </c>
      <c r="D466">
        <v>34.494487999999997</v>
      </c>
      <c r="E466" s="5">
        <v>35.186698999999997</v>
      </c>
      <c r="F466">
        <v>35.186698999999997</v>
      </c>
      <c r="G466">
        <v>1023830346</v>
      </c>
    </row>
    <row r="467" spans="1:7" x14ac:dyDescent="0.35">
      <c r="A467" s="2">
        <v>44528</v>
      </c>
      <c r="B467">
        <v>35.226542999999999</v>
      </c>
      <c r="C467">
        <v>35.839019999999998</v>
      </c>
      <c r="D467">
        <v>32.433070999999998</v>
      </c>
      <c r="E467" s="5">
        <v>35.765121000000001</v>
      </c>
      <c r="F467">
        <v>35.765121000000001</v>
      </c>
      <c r="G467">
        <v>1521352541</v>
      </c>
    </row>
    <row r="468" spans="1:7" x14ac:dyDescent="0.35">
      <c r="A468" s="2">
        <v>44529</v>
      </c>
      <c r="B468">
        <v>35.798293999999999</v>
      </c>
      <c r="C468">
        <v>37.557887999999998</v>
      </c>
      <c r="D468">
        <v>35.477234000000003</v>
      </c>
      <c r="E468" s="5">
        <v>37.162655000000001</v>
      </c>
      <c r="F468">
        <v>37.162655000000001</v>
      </c>
      <c r="G468">
        <v>1277403223</v>
      </c>
    </row>
    <row r="469" spans="1:7" x14ac:dyDescent="0.35">
      <c r="A469" s="2">
        <v>44530</v>
      </c>
      <c r="B469">
        <v>37.134041000000003</v>
      </c>
      <c r="C469">
        <v>39.336539999999999</v>
      </c>
      <c r="D469">
        <v>35.555492000000001</v>
      </c>
      <c r="E469" s="5">
        <v>37.960495000000002</v>
      </c>
      <c r="F469">
        <v>37.960495000000002</v>
      </c>
      <c r="G469">
        <v>1552695148</v>
      </c>
    </row>
    <row r="470" spans="1:7" x14ac:dyDescent="0.35">
      <c r="A470" s="2">
        <v>44531</v>
      </c>
      <c r="B470">
        <v>37.925956999999997</v>
      </c>
      <c r="C470">
        <v>38.800666999999997</v>
      </c>
      <c r="D470">
        <v>36.319107000000002</v>
      </c>
      <c r="E470" s="5">
        <v>36.773266</v>
      </c>
      <c r="F470">
        <v>36.773266</v>
      </c>
      <c r="G470">
        <v>1247647115</v>
      </c>
    </row>
    <row r="471" spans="1:7" x14ac:dyDescent="0.35">
      <c r="A471" s="2">
        <v>44532</v>
      </c>
      <c r="B471">
        <v>36.782539</v>
      </c>
      <c r="C471">
        <v>36.792862</v>
      </c>
      <c r="D471">
        <v>35.150654000000003</v>
      </c>
      <c r="E471" s="5">
        <v>35.757893000000003</v>
      </c>
      <c r="F471">
        <v>35.757893000000003</v>
      </c>
      <c r="G471">
        <v>1000369702</v>
      </c>
    </row>
    <row r="472" spans="1:7" x14ac:dyDescent="0.35">
      <c r="A472" s="2">
        <v>44533</v>
      </c>
      <c r="B472">
        <v>35.770114999999997</v>
      </c>
      <c r="C472">
        <v>36.797553999999998</v>
      </c>
      <c r="D472">
        <v>32.791804999999997</v>
      </c>
      <c r="E472" s="5">
        <v>33.639530000000001</v>
      </c>
      <c r="F472">
        <v>33.639530000000001</v>
      </c>
      <c r="G472">
        <v>1330467954</v>
      </c>
    </row>
    <row r="473" spans="1:7" x14ac:dyDescent="0.35">
      <c r="A473" s="2">
        <v>44534</v>
      </c>
      <c r="B473">
        <v>33.762455000000003</v>
      </c>
      <c r="C473">
        <v>33.865836999999999</v>
      </c>
      <c r="D473">
        <v>24.720991000000001</v>
      </c>
      <c r="E473" s="5">
        <v>29.368836999999999</v>
      </c>
      <c r="F473">
        <v>29.368836999999999</v>
      </c>
      <c r="G473">
        <v>2854207528</v>
      </c>
    </row>
    <row r="474" spans="1:7" x14ac:dyDescent="0.35">
      <c r="A474" s="2">
        <v>44535</v>
      </c>
      <c r="B474">
        <v>29.379711</v>
      </c>
      <c r="C474">
        <v>29.779005000000002</v>
      </c>
      <c r="D474">
        <v>26.490666999999998</v>
      </c>
      <c r="E474" s="5">
        <v>28.310138999999999</v>
      </c>
      <c r="F474">
        <v>28.310138999999999</v>
      </c>
      <c r="G474">
        <v>1471059303</v>
      </c>
    </row>
    <row r="475" spans="1:7" x14ac:dyDescent="0.35">
      <c r="A475" s="2">
        <v>44536</v>
      </c>
      <c r="B475">
        <v>28.342397999999999</v>
      </c>
      <c r="C475">
        <v>28.889868</v>
      </c>
      <c r="D475">
        <v>24.907080000000001</v>
      </c>
      <c r="E475" s="5">
        <v>28.249523</v>
      </c>
      <c r="F475">
        <v>28.249523</v>
      </c>
      <c r="G475">
        <v>1994330966</v>
      </c>
    </row>
    <row r="476" spans="1:7" x14ac:dyDescent="0.35">
      <c r="A476" s="2">
        <v>44537</v>
      </c>
      <c r="B476">
        <v>28.232168000000001</v>
      </c>
      <c r="C476">
        <v>31.443294999999999</v>
      </c>
      <c r="D476">
        <v>27.790524000000001</v>
      </c>
      <c r="E476" s="5">
        <v>30.543865</v>
      </c>
      <c r="F476">
        <v>30.543865</v>
      </c>
      <c r="G476">
        <v>1776628055</v>
      </c>
    </row>
    <row r="477" spans="1:7" x14ac:dyDescent="0.35">
      <c r="A477" s="2">
        <v>44538</v>
      </c>
      <c r="B477">
        <v>30.543372999999999</v>
      </c>
      <c r="C477">
        <v>30.622547000000001</v>
      </c>
      <c r="D477">
        <v>28.102446</v>
      </c>
      <c r="E477" s="5">
        <v>29.870498999999999</v>
      </c>
      <c r="F477">
        <v>29.870498999999999</v>
      </c>
      <c r="G477">
        <v>1356418902</v>
      </c>
    </row>
    <row r="478" spans="1:7" x14ac:dyDescent="0.35">
      <c r="A478" s="2">
        <v>44539</v>
      </c>
      <c r="B478">
        <v>29.780275</v>
      </c>
      <c r="C478">
        <v>30.110678</v>
      </c>
      <c r="D478">
        <v>26.860996</v>
      </c>
      <c r="E478" s="5">
        <v>26.951920999999999</v>
      </c>
      <c r="F478">
        <v>26.951920999999999</v>
      </c>
      <c r="G478">
        <v>1193183661</v>
      </c>
    </row>
    <row r="479" spans="1:7" x14ac:dyDescent="0.35">
      <c r="A479" s="2">
        <v>44540</v>
      </c>
      <c r="B479">
        <v>26.961818999999998</v>
      </c>
      <c r="C479">
        <v>28.399462</v>
      </c>
      <c r="D479">
        <v>25.846045</v>
      </c>
      <c r="E479" s="5">
        <v>26.453914999999999</v>
      </c>
      <c r="F479">
        <v>26.453914999999999</v>
      </c>
      <c r="G479">
        <v>1357627514</v>
      </c>
    </row>
    <row r="480" spans="1:7" x14ac:dyDescent="0.35">
      <c r="A480" s="2">
        <v>44541</v>
      </c>
      <c r="B480">
        <v>26.470140000000001</v>
      </c>
      <c r="C480">
        <v>28.145265999999999</v>
      </c>
      <c r="D480">
        <v>25.917293999999998</v>
      </c>
      <c r="E480" s="5">
        <v>27.774729000000001</v>
      </c>
      <c r="F480">
        <v>27.774729000000001</v>
      </c>
      <c r="G480">
        <v>1175903576</v>
      </c>
    </row>
    <row r="481" spans="1:7" x14ac:dyDescent="0.35">
      <c r="A481" s="2">
        <v>44542</v>
      </c>
      <c r="B481">
        <v>27.760691000000001</v>
      </c>
      <c r="C481">
        <v>30.02223</v>
      </c>
      <c r="D481">
        <v>27.356134000000001</v>
      </c>
      <c r="E481" s="5">
        <v>29.608979999999999</v>
      </c>
      <c r="F481">
        <v>29.608979999999999</v>
      </c>
      <c r="G481">
        <v>897053031</v>
      </c>
    </row>
    <row r="482" spans="1:7" x14ac:dyDescent="0.35">
      <c r="A482" s="2">
        <v>44543</v>
      </c>
      <c r="B482">
        <v>29.613890000000001</v>
      </c>
      <c r="C482">
        <v>29.812469</v>
      </c>
      <c r="D482">
        <v>25.608619999999998</v>
      </c>
      <c r="E482" s="5">
        <v>25.971105999999999</v>
      </c>
      <c r="F482">
        <v>25.971105999999999</v>
      </c>
      <c r="G482">
        <v>1292550086</v>
      </c>
    </row>
    <row r="483" spans="1:7" x14ac:dyDescent="0.35">
      <c r="A483" s="2">
        <v>44544</v>
      </c>
      <c r="B483">
        <v>25.952718999999998</v>
      </c>
      <c r="C483">
        <v>26.692979999999999</v>
      </c>
      <c r="D483">
        <v>25.091861999999999</v>
      </c>
      <c r="E483" s="5">
        <v>26.168419</v>
      </c>
      <c r="F483">
        <v>26.168419</v>
      </c>
      <c r="G483">
        <v>1206987079</v>
      </c>
    </row>
    <row r="484" spans="1:7" x14ac:dyDescent="0.35">
      <c r="A484" s="2">
        <v>44545</v>
      </c>
      <c r="B484">
        <v>26.174873000000002</v>
      </c>
      <c r="C484">
        <v>27.989716000000001</v>
      </c>
      <c r="D484">
        <v>24.371534</v>
      </c>
      <c r="E484" s="5">
        <v>27.145759999999999</v>
      </c>
      <c r="F484">
        <v>27.145759999999999</v>
      </c>
      <c r="G484">
        <v>1580299615</v>
      </c>
    </row>
    <row r="485" spans="1:7" x14ac:dyDescent="0.35">
      <c r="A485" s="2">
        <v>44546</v>
      </c>
      <c r="B485">
        <v>27.154755000000002</v>
      </c>
      <c r="C485">
        <v>27.795271</v>
      </c>
      <c r="D485">
        <v>25.771623999999999</v>
      </c>
      <c r="E485" s="5">
        <v>26.043077</v>
      </c>
      <c r="F485">
        <v>26.043077</v>
      </c>
      <c r="G485">
        <v>1485488983</v>
      </c>
    </row>
    <row r="486" spans="1:7" x14ac:dyDescent="0.35">
      <c r="A486" s="2">
        <v>44547</v>
      </c>
      <c r="B486">
        <v>26.028437</v>
      </c>
      <c r="C486">
        <v>26.208549000000001</v>
      </c>
      <c r="D486">
        <v>24.287596000000001</v>
      </c>
      <c r="E486" s="5">
        <v>24.663027</v>
      </c>
      <c r="F486">
        <v>24.663027</v>
      </c>
      <c r="G486">
        <v>1134265516</v>
      </c>
    </row>
    <row r="487" spans="1:7" x14ac:dyDescent="0.35">
      <c r="A487" s="2">
        <v>44548</v>
      </c>
      <c r="B487">
        <v>24.676817</v>
      </c>
      <c r="C487">
        <v>25.724895</v>
      </c>
      <c r="D487">
        <v>24.256322999999998</v>
      </c>
      <c r="E487" s="5">
        <v>25.490756999999999</v>
      </c>
      <c r="F487">
        <v>25.490756999999999</v>
      </c>
      <c r="G487">
        <v>878905203</v>
      </c>
    </row>
    <row r="488" spans="1:7" x14ac:dyDescent="0.35">
      <c r="A488" s="2">
        <v>44549</v>
      </c>
      <c r="B488">
        <v>25.488007</v>
      </c>
      <c r="C488">
        <v>25.856468</v>
      </c>
      <c r="D488">
        <v>24.695018999999998</v>
      </c>
      <c r="E488" s="5">
        <v>24.791401</v>
      </c>
      <c r="F488">
        <v>24.791401</v>
      </c>
      <c r="G488">
        <v>744698642</v>
      </c>
    </row>
    <row r="489" spans="1:7" x14ac:dyDescent="0.35">
      <c r="A489" s="2">
        <v>44550</v>
      </c>
      <c r="B489">
        <v>24.784105</v>
      </c>
      <c r="C489">
        <v>25.018566</v>
      </c>
      <c r="D489">
        <v>23.31316</v>
      </c>
      <c r="E489" s="5">
        <v>24.050674000000001</v>
      </c>
      <c r="F489">
        <v>24.050674000000001</v>
      </c>
      <c r="G489">
        <v>924598147</v>
      </c>
    </row>
    <row r="490" spans="1:7" x14ac:dyDescent="0.35">
      <c r="A490" s="2">
        <v>44551</v>
      </c>
      <c r="B490">
        <v>24.042261</v>
      </c>
      <c r="C490">
        <v>25.584334999999999</v>
      </c>
      <c r="D490">
        <v>23.765162</v>
      </c>
      <c r="E490" s="5">
        <v>25.194195000000001</v>
      </c>
      <c r="F490">
        <v>25.194195000000001</v>
      </c>
      <c r="G490">
        <v>893276894</v>
      </c>
    </row>
    <row r="491" spans="1:7" x14ac:dyDescent="0.35">
      <c r="A491" s="2">
        <v>44552</v>
      </c>
      <c r="B491">
        <v>25.187767000000001</v>
      </c>
      <c r="C491">
        <v>28.212662000000002</v>
      </c>
      <c r="D491">
        <v>25.019507999999998</v>
      </c>
      <c r="E491" s="5">
        <v>27.216073999999999</v>
      </c>
      <c r="F491">
        <v>27.216073999999999</v>
      </c>
      <c r="G491">
        <v>1332894453</v>
      </c>
    </row>
    <row r="492" spans="1:7" x14ac:dyDescent="0.35">
      <c r="A492" s="2">
        <v>44553</v>
      </c>
      <c r="B492">
        <v>27.233431</v>
      </c>
      <c r="C492">
        <v>29.637953</v>
      </c>
      <c r="D492">
        <v>26.793832999999999</v>
      </c>
      <c r="E492" s="5">
        <v>29.111094000000001</v>
      </c>
      <c r="F492">
        <v>29.111094000000001</v>
      </c>
      <c r="G492">
        <v>1466897164</v>
      </c>
    </row>
    <row r="493" spans="1:7" x14ac:dyDescent="0.35">
      <c r="A493" s="2">
        <v>44554</v>
      </c>
      <c r="B493">
        <v>29.153117999999999</v>
      </c>
      <c r="C493">
        <v>29.667553000000002</v>
      </c>
      <c r="D493">
        <v>27.881594</v>
      </c>
      <c r="E493" s="5">
        <v>28.139498</v>
      </c>
      <c r="F493">
        <v>28.139498</v>
      </c>
      <c r="G493">
        <v>1068526285</v>
      </c>
    </row>
    <row r="494" spans="1:7" x14ac:dyDescent="0.35">
      <c r="A494" s="2">
        <v>44555</v>
      </c>
      <c r="B494">
        <v>28.158287000000001</v>
      </c>
      <c r="C494">
        <v>29.144414999999999</v>
      </c>
      <c r="D494">
        <v>28.009048</v>
      </c>
      <c r="E494" s="5">
        <v>28.837757</v>
      </c>
      <c r="F494">
        <v>28.837757</v>
      </c>
      <c r="G494">
        <v>721290103</v>
      </c>
    </row>
    <row r="495" spans="1:7" x14ac:dyDescent="0.35">
      <c r="A495" s="2">
        <v>44556</v>
      </c>
      <c r="B495">
        <v>28.838840000000001</v>
      </c>
      <c r="C495">
        <v>31.739516999999999</v>
      </c>
      <c r="D495">
        <v>28.322089999999999</v>
      </c>
      <c r="E495" s="5">
        <v>31.332836</v>
      </c>
      <c r="F495">
        <v>31.332836</v>
      </c>
      <c r="G495">
        <v>1627652480</v>
      </c>
    </row>
    <row r="496" spans="1:7" x14ac:dyDescent="0.35">
      <c r="A496" s="2">
        <v>44557</v>
      </c>
      <c r="B496">
        <v>31.319946000000002</v>
      </c>
      <c r="C496">
        <v>32.768093</v>
      </c>
      <c r="D496">
        <v>30.835819000000001</v>
      </c>
      <c r="E496" s="5">
        <v>30.908671999999999</v>
      </c>
      <c r="F496">
        <v>30.908671999999999</v>
      </c>
      <c r="G496">
        <v>1724296390</v>
      </c>
    </row>
    <row r="497" spans="1:7" x14ac:dyDescent="0.35">
      <c r="A497" s="2">
        <v>44558</v>
      </c>
      <c r="B497">
        <v>30.962434999999999</v>
      </c>
      <c r="C497">
        <v>30.962434999999999</v>
      </c>
      <c r="D497">
        <v>27.585024000000001</v>
      </c>
      <c r="E497" s="5">
        <v>27.907102999999999</v>
      </c>
      <c r="F497">
        <v>27.907102999999999</v>
      </c>
      <c r="G497">
        <v>2373946823</v>
      </c>
    </row>
    <row r="498" spans="1:7" x14ac:dyDescent="0.35">
      <c r="A498" s="2">
        <v>44559</v>
      </c>
      <c r="B498">
        <v>27.865062999999999</v>
      </c>
      <c r="C498">
        <v>28.921068000000002</v>
      </c>
      <c r="D498">
        <v>26.560365999999998</v>
      </c>
      <c r="E498" s="5">
        <v>26.744373</v>
      </c>
      <c r="F498">
        <v>26.744373</v>
      </c>
      <c r="G498">
        <v>1772776120</v>
      </c>
    </row>
    <row r="499" spans="1:7" x14ac:dyDescent="0.35">
      <c r="A499" s="2">
        <v>44560</v>
      </c>
      <c r="B499">
        <v>26.827425000000002</v>
      </c>
      <c r="C499">
        <v>28.370249000000001</v>
      </c>
      <c r="D499">
        <v>26.218413999999999</v>
      </c>
      <c r="E499" s="5">
        <v>27.567789000000001</v>
      </c>
      <c r="F499">
        <v>27.567789000000001</v>
      </c>
      <c r="G499">
        <v>1238329221</v>
      </c>
    </row>
    <row r="500" spans="1:7" x14ac:dyDescent="0.35">
      <c r="A500" s="2">
        <v>44561</v>
      </c>
      <c r="B500">
        <v>27.569289999999999</v>
      </c>
      <c r="C500">
        <v>28.060704999999999</v>
      </c>
      <c r="D500">
        <v>26.356335000000001</v>
      </c>
      <c r="E500" s="5">
        <v>26.719674999999999</v>
      </c>
      <c r="F500">
        <v>26.719674999999999</v>
      </c>
      <c r="G500">
        <v>1169307108</v>
      </c>
    </row>
    <row r="501" spans="1:7" x14ac:dyDescent="0.35">
      <c r="A501" s="2">
        <v>44562</v>
      </c>
      <c r="B501">
        <v>26.721346</v>
      </c>
      <c r="C501">
        <v>28.583582</v>
      </c>
      <c r="D501">
        <v>26.705991999999998</v>
      </c>
      <c r="E501" s="5">
        <v>28.583582</v>
      </c>
      <c r="F501">
        <v>28.583582</v>
      </c>
      <c r="G501">
        <v>769282646</v>
      </c>
    </row>
    <row r="502" spans="1:7" x14ac:dyDescent="0.35">
      <c r="A502" s="2">
        <v>44563</v>
      </c>
      <c r="B502">
        <v>28.582885999999998</v>
      </c>
      <c r="C502">
        <v>30.555826</v>
      </c>
      <c r="D502">
        <v>27.922352</v>
      </c>
      <c r="E502" s="5">
        <v>29.731166999999999</v>
      </c>
      <c r="F502">
        <v>29.731166999999999</v>
      </c>
      <c r="G502">
        <v>1217867246</v>
      </c>
    </row>
    <row r="503" spans="1:7" x14ac:dyDescent="0.35">
      <c r="A503" s="2">
        <v>44564</v>
      </c>
      <c r="B503">
        <v>29.724900999999999</v>
      </c>
      <c r="C503">
        <v>30.825724000000001</v>
      </c>
      <c r="D503">
        <v>28.751802000000001</v>
      </c>
      <c r="E503" s="5">
        <v>30.105101000000001</v>
      </c>
      <c r="F503">
        <v>30.105101000000001</v>
      </c>
      <c r="G503">
        <v>1652854634</v>
      </c>
    </row>
    <row r="504" spans="1:7" x14ac:dyDescent="0.35">
      <c r="A504" s="2">
        <v>44565</v>
      </c>
      <c r="B504">
        <v>30.109387999999999</v>
      </c>
      <c r="C504">
        <v>30.533685999999999</v>
      </c>
      <c r="D504">
        <v>28.777730999999999</v>
      </c>
      <c r="E504" s="5">
        <v>28.777730999999999</v>
      </c>
      <c r="F504">
        <v>28.777730999999999</v>
      </c>
      <c r="G504">
        <v>1433783811</v>
      </c>
    </row>
    <row r="505" spans="1:7" x14ac:dyDescent="0.35">
      <c r="A505" s="2">
        <v>44566</v>
      </c>
      <c r="B505">
        <v>28.790210999999999</v>
      </c>
      <c r="C505">
        <v>30.316029</v>
      </c>
      <c r="D505">
        <v>25.521626000000001</v>
      </c>
      <c r="E505" s="5">
        <v>26.796140999999999</v>
      </c>
      <c r="F505">
        <v>26.796140999999999</v>
      </c>
      <c r="G505">
        <v>1721841153</v>
      </c>
    </row>
    <row r="506" spans="1:7" x14ac:dyDescent="0.35">
      <c r="A506" s="2">
        <v>44567</v>
      </c>
      <c r="B506">
        <v>26.797825</v>
      </c>
      <c r="C506">
        <v>27.324681999999999</v>
      </c>
      <c r="D506">
        <v>25.648989</v>
      </c>
      <c r="E506" s="5">
        <v>26.760822000000001</v>
      </c>
      <c r="F506">
        <v>26.760822000000001</v>
      </c>
      <c r="G506">
        <v>1444988536</v>
      </c>
    </row>
    <row r="507" spans="1:7" x14ac:dyDescent="0.35">
      <c r="A507" s="2">
        <v>44568</v>
      </c>
      <c r="B507">
        <v>26.750895</v>
      </c>
      <c r="C507">
        <v>26.806652</v>
      </c>
      <c r="D507">
        <v>24.458998000000001</v>
      </c>
      <c r="E507" s="5">
        <v>24.925239999999999</v>
      </c>
      <c r="F507">
        <v>24.925239999999999</v>
      </c>
      <c r="G507">
        <v>2764194355</v>
      </c>
    </row>
    <row r="508" spans="1:7" x14ac:dyDescent="0.35">
      <c r="A508" s="2">
        <v>44569</v>
      </c>
      <c r="B508">
        <v>24.925630999999999</v>
      </c>
      <c r="C508">
        <v>25.490292</v>
      </c>
      <c r="D508">
        <v>23.342362999999999</v>
      </c>
      <c r="E508" s="5">
        <v>24.029129000000001</v>
      </c>
      <c r="F508">
        <v>24.029129000000001</v>
      </c>
      <c r="G508">
        <v>1546276235</v>
      </c>
    </row>
    <row r="509" spans="1:7" x14ac:dyDescent="0.35">
      <c r="A509" s="2">
        <v>44570</v>
      </c>
      <c r="B509">
        <v>24.028666999999999</v>
      </c>
      <c r="C509">
        <v>25.285592999999999</v>
      </c>
      <c r="D509">
        <v>23.8398</v>
      </c>
      <c r="E509" s="5">
        <v>24.627319</v>
      </c>
      <c r="F509">
        <v>24.627319</v>
      </c>
      <c r="G509">
        <v>1328484247</v>
      </c>
    </row>
    <row r="510" spans="1:7" x14ac:dyDescent="0.35">
      <c r="A510" s="2">
        <v>44571</v>
      </c>
      <c r="B510">
        <v>24.626529999999999</v>
      </c>
      <c r="C510">
        <v>25.178137</v>
      </c>
      <c r="D510">
        <v>22.604368000000001</v>
      </c>
      <c r="E510" s="5">
        <v>23.780059999999999</v>
      </c>
      <c r="F510">
        <v>23.780059999999999</v>
      </c>
      <c r="G510">
        <v>1693703473</v>
      </c>
    </row>
    <row r="511" spans="1:7" x14ac:dyDescent="0.35">
      <c r="A511" s="2">
        <v>44572</v>
      </c>
      <c r="B511">
        <v>23.77891</v>
      </c>
      <c r="C511">
        <v>25.959665000000001</v>
      </c>
      <c r="D511">
        <v>23.578652999999999</v>
      </c>
      <c r="E511" s="5">
        <v>25.54393</v>
      </c>
      <c r="F511">
        <v>25.54393</v>
      </c>
      <c r="G511">
        <v>1556234288</v>
      </c>
    </row>
    <row r="512" spans="1:7" x14ac:dyDescent="0.35">
      <c r="A512" s="2">
        <v>44573</v>
      </c>
      <c r="B512">
        <v>25.548051999999998</v>
      </c>
      <c r="C512">
        <v>27.558558000000001</v>
      </c>
      <c r="D512">
        <v>25.511274</v>
      </c>
      <c r="E512" s="5">
        <v>27.319493999999999</v>
      </c>
      <c r="F512">
        <v>27.319493999999999</v>
      </c>
      <c r="G512">
        <v>1416836455</v>
      </c>
    </row>
    <row r="513" spans="1:7" x14ac:dyDescent="0.35">
      <c r="A513" s="2">
        <v>44574</v>
      </c>
      <c r="B513">
        <v>27.317212999999999</v>
      </c>
      <c r="C513">
        <v>27.588245000000001</v>
      </c>
      <c r="D513">
        <v>25.828890000000001</v>
      </c>
      <c r="E513" s="5">
        <v>25.828890000000001</v>
      </c>
      <c r="F513">
        <v>25.828890000000001</v>
      </c>
      <c r="G513">
        <v>1392401458</v>
      </c>
    </row>
    <row r="514" spans="1:7" x14ac:dyDescent="0.35">
      <c r="A514" s="2">
        <v>44575</v>
      </c>
      <c r="B514">
        <v>25.831517999999999</v>
      </c>
      <c r="C514">
        <v>27.834513000000001</v>
      </c>
      <c r="D514">
        <v>25.696103999999998</v>
      </c>
      <c r="E514" s="5">
        <v>27.712864</v>
      </c>
      <c r="F514">
        <v>27.712864</v>
      </c>
      <c r="G514">
        <v>1801182212</v>
      </c>
    </row>
    <row r="515" spans="1:7" x14ac:dyDescent="0.35">
      <c r="A515" s="2">
        <v>44576</v>
      </c>
      <c r="B515">
        <v>27.716449999999998</v>
      </c>
      <c r="C515">
        <v>28.384350000000001</v>
      </c>
      <c r="D515">
        <v>26.942692000000001</v>
      </c>
      <c r="E515" s="5">
        <v>27.736834000000002</v>
      </c>
      <c r="F515">
        <v>27.736834000000002</v>
      </c>
      <c r="G515">
        <v>1158992450</v>
      </c>
    </row>
    <row r="516" spans="1:7" x14ac:dyDescent="0.35">
      <c r="A516" s="2">
        <v>44577</v>
      </c>
      <c r="B516">
        <v>27.72418</v>
      </c>
      <c r="C516">
        <v>28.415182000000001</v>
      </c>
      <c r="D516">
        <v>27.382957000000001</v>
      </c>
      <c r="E516" s="5">
        <v>27.665129</v>
      </c>
      <c r="F516">
        <v>27.665129</v>
      </c>
      <c r="G516">
        <v>1280576659</v>
      </c>
    </row>
    <row r="517" spans="1:7" x14ac:dyDescent="0.35">
      <c r="A517" s="2">
        <v>44578</v>
      </c>
      <c r="B517">
        <v>27.671783000000001</v>
      </c>
      <c r="C517">
        <v>27.720455000000001</v>
      </c>
      <c r="D517">
        <v>25.239698000000001</v>
      </c>
      <c r="E517" s="5">
        <v>25.727352</v>
      </c>
      <c r="F517">
        <v>25.727352</v>
      </c>
      <c r="G517">
        <v>1453899013</v>
      </c>
    </row>
    <row r="518" spans="1:7" x14ac:dyDescent="0.35">
      <c r="A518" s="2">
        <v>44579</v>
      </c>
      <c r="B518">
        <v>25.731301999999999</v>
      </c>
      <c r="C518">
        <v>25.988699</v>
      </c>
      <c r="D518">
        <v>24.384954</v>
      </c>
      <c r="E518" s="5">
        <v>25.168928000000001</v>
      </c>
      <c r="F518">
        <v>25.168928000000001</v>
      </c>
      <c r="G518">
        <v>1349151568</v>
      </c>
    </row>
    <row r="519" spans="1:7" x14ac:dyDescent="0.35">
      <c r="A519" s="2">
        <v>44580</v>
      </c>
      <c r="B519">
        <v>25.170045999999999</v>
      </c>
      <c r="C519">
        <v>25.285927000000001</v>
      </c>
      <c r="D519">
        <v>23.810032</v>
      </c>
      <c r="E519" s="5">
        <v>24.129553000000001</v>
      </c>
      <c r="F519">
        <v>24.129553000000001</v>
      </c>
      <c r="G519">
        <v>1171940720</v>
      </c>
    </row>
    <row r="520" spans="1:7" x14ac:dyDescent="0.35">
      <c r="A520" s="2">
        <v>44581</v>
      </c>
      <c r="B520">
        <v>24.130486999999999</v>
      </c>
      <c r="C520">
        <v>25.564138</v>
      </c>
      <c r="D520">
        <v>22.983806999999999</v>
      </c>
      <c r="E520" s="5">
        <v>22.984885999999999</v>
      </c>
      <c r="F520">
        <v>22.984885999999999</v>
      </c>
      <c r="G520">
        <v>897265226</v>
      </c>
    </row>
    <row r="521" spans="1:7" x14ac:dyDescent="0.35">
      <c r="A521" s="2">
        <v>44582</v>
      </c>
      <c r="B521">
        <v>22.999680999999999</v>
      </c>
      <c r="C521">
        <v>23.430181999999999</v>
      </c>
      <c r="D521">
        <v>19.305567</v>
      </c>
      <c r="E521" s="5">
        <v>19.646294000000001</v>
      </c>
      <c r="F521">
        <v>19.646294000000001</v>
      </c>
      <c r="G521">
        <v>2158447179</v>
      </c>
    </row>
    <row r="522" spans="1:7" x14ac:dyDescent="0.35">
      <c r="A522" s="2">
        <v>44583</v>
      </c>
      <c r="B522">
        <v>19.657222999999998</v>
      </c>
      <c r="C522">
        <v>20.074379</v>
      </c>
      <c r="D522">
        <v>16.529568000000001</v>
      </c>
      <c r="E522" s="5">
        <v>18.229856000000002</v>
      </c>
      <c r="F522">
        <v>18.229856000000002</v>
      </c>
      <c r="G522">
        <v>2593516897</v>
      </c>
    </row>
    <row r="523" spans="1:7" x14ac:dyDescent="0.35">
      <c r="A523" s="2">
        <v>44584</v>
      </c>
      <c r="B523">
        <v>18.239419999999999</v>
      </c>
      <c r="C523">
        <v>19.139382999999999</v>
      </c>
      <c r="D523">
        <v>17.826681000000001</v>
      </c>
      <c r="E523" s="5">
        <v>18.828775</v>
      </c>
      <c r="F523">
        <v>18.828775</v>
      </c>
      <c r="G523">
        <v>1570770653</v>
      </c>
    </row>
    <row r="524" spans="1:7" x14ac:dyDescent="0.35">
      <c r="A524" s="2">
        <v>44585</v>
      </c>
      <c r="B524">
        <v>18.827082000000001</v>
      </c>
      <c r="C524">
        <v>18.827082000000001</v>
      </c>
      <c r="D524">
        <v>15.976184999999999</v>
      </c>
      <c r="E524" s="5">
        <v>18.036749</v>
      </c>
      <c r="F524">
        <v>18.036749</v>
      </c>
      <c r="G524">
        <v>2261885506</v>
      </c>
    </row>
    <row r="525" spans="1:7" x14ac:dyDescent="0.35">
      <c r="A525" s="2">
        <v>44586</v>
      </c>
      <c r="B525">
        <v>18.036750999999999</v>
      </c>
      <c r="C525">
        <v>19.012129000000002</v>
      </c>
      <c r="D525">
        <v>17.440677999999998</v>
      </c>
      <c r="E525" s="5">
        <v>18.348645999999999</v>
      </c>
      <c r="F525">
        <v>18.348645999999999</v>
      </c>
      <c r="G525">
        <v>1511107520</v>
      </c>
    </row>
    <row r="526" spans="1:7" x14ac:dyDescent="0.35">
      <c r="A526" s="2">
        <v>44587</v>
      </c>
      <c r="B526">
        <v>18.341249000000001</v>
      </c>
      <c r="C526">
        <v>19.937612999999999</v>
      </c>
      <c r="D526">
        <v>17.641089999999998</v>
      </c>
      <c r="E526" s="5">
        <v>18.076839</v>
      </c>
      <c r="F526">
        <v>18.076839</v>
      </c>
      <c r="G526">
        <v>1763129260</v>
      </c>
    </row>
    <row r="527" spans="1:7" x14ac:dyDescent="0.35">
      <c r="A527" s="2">
        <v>44588</v>
      </c>
      <c r="B527">
        <v>18.072672000000001</v>
      </c>
      <c r="C527">
        <v>18.302970999999999</v>
      </c>
      <c r="D527">
        <v>17.274730999999999</v>
      </c>
      <c r="E527" s="5">
        <v>18.134810999999999</v>
      </c>
      <c r="F527">
        <v>18.134810999999999</v>
      </c>
      <c r="G527">
        <v>1134516099</v>
      </c>
    </row>
    <row r="528" spans="1:7" x14ac:dyDescent="0.35">
      <c r="A528" s="2">
        <v>44589</v>
      </c>
      <c r="B528">
        <v>18.122741999999999</v>
      </c>
      <c r="C528">
        <v>18.466373000000001</v>
      </c>
      <c r="D528">
        <v>17.439565999999999</v>
      </c>
      <c r="E528" s="5">
        <v>18.339580999999999</v>
      </c>
      <c r="F528">
        <v>18.339580999999999</v>
      </c>
      <c r="G528">
        <v>994677640</v>
      </c>
    </row>
    <row r="529" spans="1:7" x14ac:dyDescent="0.35">
      <c r="A529" s="2">
        <v>44590</v>
      </c>
      <c r="B529">
        <v>18.338991</v>
      </c>
      <c r="C529">
        <v>18.976257</v>
      </c>
      <c r="D529">
        <v>18.127714000000001</v>
      </c>
      <c r="E529" s="5">
        <v>18.710241</v>
      </c>
      <c r="F529">
        <v>18.710241</v>
      </c>
      <c r="G529">
        <v>766547375</v>
      </c>
    </row>
    <row r="530" spans="1:7" x14ac:dyDescent="0.35">
      <c r="A530" s="2">
        <v>44591</v>
      </c>
      <c r="B530">
        <v>18.715378000000001</v>
      </c>
      <c r="C530">
        <v>18.96744</v>
      </c>
      <c r="D530">
        <v>17.868931</v>
      </c>
      <c r="E530" s="5">
        <v>18.172526999999999</v>
      </c>
      <c r="F530">
        <v>18.172526999999999</v>
      </c>
      <c r="G530">
        <v>757967482</v>
      </c>
    </row>
    <row r="531" spans="1:7" x14ac:dyDescent="0.35">
      <c r="A531" s="2">
        <v>44592</v>
      </c>
      <c r="B531">
        <v>18.171585</v>
      </c>
      <c r="C531">
        <v>19.554421999999999</v>
      </c>
      <c r="D531">
        <v>17.199829000000001</v>
      </c>
      <c r="E531" s="5">
        <v>19.420546000000002</v>
      </c>
      <c r="F531">
        <v>19.420546000000002</v>
      </c>
      <c r="G531">
        <v>1115684278</v>
      </c>
    </row>
    <row r="532" spans="1:7" x14ac:dyDescent="0.35">
      <c r="A532" s="2">
        <v>44593</v>
      </c>
      <c r="B532">
        <v>19.415050999999998</v>
      </c>
      <c r="C532">
        <v>19.951502000000001</v>
      </c>
      <c r="D532">
        <v>19.202529999999999</v>
      </c>
      <c r="E532" s="5">
        <v>19.614204000000001</v>
      </c>
      <c r="F532">
        <v>19.614204000000001</v>
      </c>
      <c r="G532">
        <v>1068758718</v>
      </c>
    </row>
    <row r="533" spans="1:7" x14ac:dyDescent="0.35">
      <c r="A533" s="2">
        <v>44594</v>
      </c>
      <c r="B533">
        <v>19.615648</v>
      </c>
      <c r="C533">
        <v>20.532360000000001</v>
      </c>
      <c r="D533">
        <v>18.721236999999999</v>
      </c>
      <c r="E533" s="5">
        <v>18.796897999999999</v>
      </c>
      <c r="F533">
        <v>18.796897999999999</v>
      </c>
      <c r="G533">
        <v>1153269231</v>
      </c>
    </row>
    <row r="534" spans="1:7" x14ac:dyDescent="0.35">
      <c r="A534" s="2">
        <v>44595</v>
      </c>
      <c r="B534">
        <v>18.789368</v>
      </c>
      <c r="C534">
        <v>18.838408999999999</v>
      </c>
      <c r="D534">
        <v>18.099340000000002</v>
      </c>
      <c r="E534" s="5">
        <v>18.812508000000001</v>
      </c>
      <c r="F534">
        <v>18.812508000000001</v>
      </c>
      <c r="G534">
        <v>906875219</v>
      </c>
    </row>
    <row r="535" spans="1:7" x14ac:dyDescent="0.35">
      <c r="A535" s="2">
        <v>44596</v>
      </c>
      <c r="B535">
        <v>18.807337</v>
      </c>
      <c r="C535">
        <v>20.463795000000001</v>
      </c>
      <c r="D535">
        <v>18.749555999999998</v>
      </c>
      <c r="E535" s="5">
        <v>20.424664</v>
      </c>
      <c r="F535">
        <v>20.424664</v>
      </c>
      <c r="G535">
        <v>1110480504</v>
      </c>
    </row>
    <row r="536" spans="1:7" x14ac:dyDescent="0.35">
      <c r="A536" s="2">
        <v>44597</v>
      </c>
      <c r="B536">
        <v>20.437189</v>
      </c>
      <c r="C536">
        <v>22.252072999999999</v>
      </c>
      <c r="D536">
        <v>20.352913000000001</v>
      </c>
      <c r="E536" s="5">
        <v>21.366989</v>
      </c>
      <c r="F536">
        <v>21.366989</v>
      </c>
      <c r="G536">
        <v>1265231134</v>
      </c>
    </row>
    <row r="537" spans="1:7" x14ac:dyDescent="0.35">
      <c r="A537" s="2">
        <v>44598</v>
      </c>
      <c r="B537">
        <v>21.367343999999999</v>
      </c>
      <c r="C537">
        <v>21.903335999999999</v>
      </c>
      <c r="D537">
        <v>20.922809999999998</v>
      </c>
      <c r="E537" s="5">
        <v>21.903335999999999</v>
      </c>
      <c r="F537">
        <v>21.903335999999999</v>
      </c>
      <c r="G537">
        <v>830919540</v>
      </c>
    </row>
    <row r="538" spans="1:7" x14ac:dyDescent="0.35">
      <c r="A538" s="2">
        <v>44599</v>
      </c>
      <c r="B538">
        <v>21.904425</v>
      </c>
      <c r="C538">
        <v>22.646065</v>
      </c>
      <c r="D538">
        <v>21.448499999999999</v>
      </c>
      <c r="E538" s="5">
        <v>22.364509999999999</v>
      </c>
      <c r="F538">
        <v>22.364509999999999</v>
      </c>
      <c r="G538">
        <v>1356167813</v>
      </c>
    </row>
    <row r="539" spans="1:7" x14ac:dyDescent="0.35">
      <c r="A539" s="2">
        <v>44600</v>
      </c>
      <c r="B539">
        <v>22.371853000000002</v>
      </c>
      <c r="C539">
        <v>23.134687</v>
      </c>
      <c r="D539">
        <v>21.114367999999999</v>
      </c>
      <c r="E539" s="5">
        <v>21.689147999999999</v>
      </c>
      <c r="F539">
        <v>21.689147999999999</v>
      </c>
      <c r="G539">
        <v>1444549625</v>
      </c>
    </row>
    <row r="540" spans="1:7" x14ac:dyDescent="0.35">
      <c r="A540" s="2">
        <v>44601</v>
      </c>
      <c r="B540">
        <v>21.677759000000002</v>
      </c>
      <c r="C540">
        <v>22.208735000000001</v>
      </c>
      <c r="D540">
        <v>21.142340000000001</v>
      </c>
      <c r="E540" s="5">
        <v>21.930412</v>
      </c>
      <c r="F540">
        <v>21.930412</v>
      </c>
      <c r="G540">
        <v>952902519</v>
      </c>
    </row>
    <row r="541" spans="1:7" x14ac:dyDescent="0.35">
      <c r="A541" s="2">
        <v>44602</v>
      </c>
      <c r="B541">
        <v>21.932528999999999</v>
      </c>
      <c r="C541">
        <v>22.429516</v>
      </c>
      <c r="D541">
        <v>20.595379000000001</v>
      </c>
      <c r="E541" s="5">
        <v>20.635054</v>
      </c>
      <c r="F541">
        <v>20.635054</v>
      </c>
      <c r="G541">
        <v>1497572222</v>
      </c>
    </row>
    <row r="542" spans="1:7" x14ac:dyDescent="0.35">
      <c r="A542" s="2">
        <v>44603</v>
      </c>
      <c r="B542">
        <v>20.622387</v>
      </c>
      <c r="C542">
        <v>20.715440999999998</v>
      </c>
      <c r="D542">
        <v>18.676172000000001</v>
      </c>
      <c r="E542" s="5">
        <v>18.962441999999999</v>
      </c>
      <c r="F542">
        <v>18.962441999999999</v>
      </c>
      <c r="G542">
        <v>1383736959</v>
      </c>
    </row>
    <row r="543" spans="1:7" x14ac:dyDescent="0.35">
      <c r="A543" s="2">
        <v>44604</v>
      </c>
      <c r="B543">
        <v>18.966000000000001</v>
      </c>
      <c r="C543">
        <v>19.397597999999999</v>
      </c>
      <c r="D543">
        <v>18.385836000000001</v>
      </c>
      <c r="E543" s="5">
        <v>18.818740999999999</v>
      </c>
      <c r="F543">
        <v>18.818740999999999</v>
      </c>
      <c r="G543">
        <v>982928210</v>
      </c>
    </row>
    <row r="544" spans="1:7" x14ac:dyDescent="0.35">
      <c r="A544" s="2">
        <v>44605</v>
      </c>
      <c r="B544">
        <v>18.817881</v>
      </c>
      <c r="C544">
        <v>19.256063000000001</v>
      </c>
      <c r="D544">
        <v>18.453716</v>
      </c>
      <c r="E544" s="5">
        <v>18.831486000000002</v>
      </c>
      <c r="F544">
        <v>18.831486000000002</v>
      </c>
      <c r="G544">
        <v>741039938</v>
      </c>
    </row>
    <row r="545" spans="1:7" x14ac:dyDescent="0.35">
      <c r="A545" s="2">
        <v>44606</v>
      </c>
      <c r="B545">
        <v>18.809505000000001</v>
      </c>
      <c r="C545">
        <v>18.901653</v>
      </c>
      <c r="D545">
        <v>18.076205999999999</v>
      </c>
      <c r="E545" s="5">
        <v>18.714753999999999</v>
      </c>
      <c r="F545">
        <v>18.714753999999999</v>
      </c>
      <c r="G545">
        <v>834381954</v>
      </c>
    </row>
    <row r="546" spans="1:7" x14ac:dyDescent="0.35">
      <c r="A546" s="2">
        <v>44607</v>
      </c>
      <c r="B546">
        <v>18.71332</v>
      </c>
      <c r="C546">
        <v>20.272732000000001</v>
      </c>
      <c r="D546">
        <v>18.670300999999998</v>
      </c>
      <c r="E546" s="5">
        <v>20.144676</v>
      </c>
      <c r="F546">
        <v>20.144676</v>
      </c>
      <c r="G546">
        <v>891617857</v>
      </c>
    </row>
    <row r="547" spans="1:7" x14ac:dyDescent="0.35">
      <c r="A547" s="2">
        <v>44608</v>
      </c>
      <c r="B547">
        <v>20.149784</v>
      </c>
      <c r="C547">
        <v>20.167482</v>
      </c>
      <c r="D547">
        <v>19.116295000000001</v>
      </c>
      <c r="E547" s="5">
        <v>19.801155000000001</v>
      </c>
      <c r="F547">
        <v>19.801155000000001</v>
      </c>
      <c r="G547">
        <v>890277874</v>
      </c>
    </row>
    <row r="548" spans="1:7" x14ac:dyDescent="0.35">
      <c r="A548" s="2">
        <v>44609</v>
      </c>
      <c r="B548">
        <v>19.789721</v>
      </c>
      <c r="C548">
        <v>19.994630999999998</v>
      </c>
      <c r="D548">
        <v>17.890713000000002</v>
      </c>
      <c r="E548" s="5">
        <v>18.109921</v>
      </c>
      <c r="F548">
        <v>18.109921</v>
      </c>
      <c r="G548">
        <v>1081608217</v>
      </c>
    </row>
    <row r="549" spans="1:7" x14ac:dyDescent="0.35">
      <c r="A549" s="2">
        <v>44610</v>
      </c>
      <c r="B549">
        <v>18.126673</v>
      </c>
      <c r="C549">
        <v>18.562194999999999</v>
      </c>
      <c r="D549">
        <v>17.707533000000002</v>
      </c>
      <c r="E549" s="5">
        <v>17.845699</v>
      </c>
      <c r="F549">
        <v>17.845699</v>
      </c>
      <c r="G549">
        <v>918690491</v>
      </c>
    </row>
    <row r="550" spans="1:7" x14ac:dyDescent="0.35">
      <c r="A550" s="2">
        <v>44611</v>
      </c>
      <c r="B550">
        <v>17.844217</v>
      </c>
      <c r="C550">
        <v>18.208092000000001</v>
      </c>
      <c r="D550">
        <v>17.40523</v>
      </c>
      <c r="E550" s="5">
        <v>17.89226</v>
      </c>
      <c r="F550">
        <v>17.89226</v>
      </c>
      <c r="G550">
        <v>590901300</v>
      </c>
    </row>
    <row r="551" spans="1:7" x14ac:dyDescent="0.35">
      <c r="A551" s="2">
        <v>44612</v>
      </c>
      <c r="B551">
        <v>17.884331</v>
      </c>
      <c r="C551">
        <v>17.884331</v>
      </c>
      <c r="D551">
        <v>16.742777</v>
      </c>
      <c r="E551" s="5">
        <v>16.930510000000002</v>
      </c>
      <c r="F551">
        <v>16.930510000000002</v>
      </c>
      <c r="G551">
        <v>883758628</v>
      </c>
    </row>
    <row r="552" spans="1:7" x14ac:dyDescent="0.35">
      <c r="A552" s="2">
        <v>44613</v>
      </c>
      <c r="B552">
        <v>16.928035999999999</v>
      </c>
      <c r="C552">
        <v>17.696898999999998</v>
      </c>
      <c r="D552">
        <v>16.097570000000001</v>
      </c>
      <c r="E552" s="5">
        <v>16.192122000000001</v>
      </c>
      <c r="F552">
        <v>16.192122000000001</v>
      </c>
      <c r="G552">
        <v>1330919934</v>
      </c>
    </row>
    <row r="553" spans="1:7" x14ac:dyDescent="0.35">
      <c r="A553" s="2">
        <v>44614</v>
      </c>
      <c r="B553">
        <v>16.190798000000001</v>
      </c>
      <c r="C553">
        <v>16.672777</v>
      </c>
      <c r="D553">
        <v>15.837446999999999</v>
      </c>
      <c r="E553" s="5">
        <v>16.564276</v>
      </c>
      <c r="F553">
        <v>16.564276</v>
      </c>
      <c r="G553">
        <v>1116940496</v>
      </c>
    </row>
    <row r="554" spans="1:7" x14ac:dyDescent="0.35">
      <c r="A554" s="2">
        <v>44615</v>
      </c>
      <c r="B554">
        <v>16.570091000000001</v>
      </c>
      <c r="C554">
        <v>17.395969000000001</v>
      </c>
      <c r="D554">
        <v>15.970354</v>
      </c>
      <c r="E554" s="5">
        <v>16.009568999999999</v>
      </c>
      <c r="F554">
        <v>16.009568999999999</v>
      </c>
      <c r="G554">
        <v>1280516751</v>
      </c>
    </row>
    <row r="555" spans="1:7" x14ac:dyDescent="0.35">
      <c r="A555" s="2">
        <v>44616</v>
      </c>
      <c r="B555">
        <v>15.998877</v>
      </c>
      <c r="C555">
        <v>16.551756000000001</v>
      </c>
      <c r="D555">
        <v>14.13574</v>
      </c>
      <c r="E555" s="5">
        <v>16.170918</v>
      </c>
      <c r="F555">
        <v>16.170918</v>
      </c>
      <c r="G555">
        <v>2249049472</v>
      </c>
    </row>
    <row r="556" spans="1:7" x14ac:dyDescent="0.35">
      <c r="A556" s="2">
        <v>44617</v>
      </c>
      <c r="B556">
        <v>16.171317999999999</v>
      </c>
      <c r="C556">
        <v>17.413779999999999</v>
      </c>
      <c r="D556">
        <v>15.843975</v>
      </c>
      <c r="E556" s="5">
        <v>17.250305000000001</v>
      </c>
      <c r="F556">
        <v>17.250305000000001</v>
      </c>
      <c r="G556">
        <v>1228501074</v>
      </c>
    </row>
    <row r="557" spans="1:7" x14ac:dyDescent="0.35">
      <c r="A557" s="2">
        <v>44618</v>
      </c>
      <c r="B557">
        <v>17.249647</v>
      </c>
      <c r="C557">
        <v>18.674515</v>
      </c>
      <c r="D557">
        <v>17.221788</v>
      </c>
      <c r="E557" s="5">
        <v>18.024559</v>
      </c>
      <c r="F557">
        <v>18.024559</v>
      </c>
      <c r="G557">
        <v>1418827902</v>
      </c>
    </row>
    <row r="558" spans="1:7" x14ac:dyDescent="0.35">
      <c r="A558" s="2">
        <v>44619</v>
      </c>
      <c r="B558">
        <v>18.014654</v>
      </c>
      <c r="C558">
        <v>18.661522000000001</v>
      </c>
      <c r="D558">
        <v>17.197315</v>
      </c>
      <c r="E558" s="5">
        <v>17.473413000000001</v>
      </c>
      <c r="F558">
        <v>17.473413000000001</v>
      </c>
      <c r="G558">
        <v>1354421088</v>
      </c>
    </row>
    <row r="559" spans="1:7" x14ac:dyDescent="0.35">
      <c r="A559" s="2">
        <v>44620</v>
      </c>
      <c r="B559">
        <v>17.483281999999999</v>
      </c>
      <c r="C559">
        <v>19.013204999999999</v>
      </c>
      <c r="D559">
        <v>16.750547000000001</v>
      </c>
      <c r="E559" s="5">
        <v>18.941088000000001</v>
      </c>
      <c r="F559">
        <v>18.941088000000001</v>
      </c>
      <c r="G559">
        <v>1791272324</v>
      </c>
    </row>
    <row r="560" spans="1:7" x14ac:dyDescent="0.35">
      <c r="A560" s="2">
        <v>44621</v>
      </c>
      <c r="B560">
        <v>18.942350000000001</v>
      </c>
      <c r="C560">
        <v>19.535253999999998</v>
      </c>
      <c r="D560">
        <v>18.390608</v>
      </c>
      <c r="E560" s="5">
        <v>18.880503000000001</v>
      </c>
      <c r="F560">
        <v>18.880503000000001</v>
      </c>
      <c r="G560">
        <v>1659644223</v>
      </c>
    </row>
    <row r="561" spans="1:7" x14ac:dyDescent="0.35">
      <c r="A561" s="2">
        <v>44622</v>
      </c>
      <c r="B561">
        <v>18.880835000000001</v>
      </c>
      <c r="C561">
        <v>19.230429000000001</v>
      </c>
      <c r="D561">
        <v>18.411830999999999</v>
      </c>
      <c r="E561" s="5">
        <v>18.593468000000001</v>
      </c>
      <c r="F561">
        <v>18.593468000000001</v>
      </c>
      <c r="G561">
        <v>1205395336</v>
      </c>
    </row>
    <row r="562" spans="1:7" x14ac:dyDescent="0.35">
      <c r="A562" s="2">
        <v>44623</v>
      </c>
      <c r="B562">
        <v>18.598177</v>
      </c>
      <c r="C562">
        <v>18.631060000000002</v>
      </c>
      <c r="D562">
        <v>17.813257</v>
      </c>
      <c r="E562" s="5">
        <v>18.019323</v>
      </c>
      <c r="F562">
        <v>18.019323</v>
      </c>
      <c r="G562">
        <v>1037430689</v>
      </c>
    </row>
    <row r="563" spans="1:7" x14ac:dyDescent="0.35">
      <c r="A563" s="2">
        <v>44624</v>
      </c>
      <c r="B563">
        <v>18.023417999999999</v>
      </c>
      <c r="C563">
        <v>18.029242</v>
      </c>
      <c r="D563">
        <v>16.548867999999999</v>
      </c>
      <c r="E563" s="5">
        <v>16.757079999999998</v>
      </c>
      <c r="F563">
        <v>16.757079999999998</v>
      </c>
      <c r="G563">
        <v>1047537594</v>
      </c>
    </row>
    <row r="564" spans="1:7" x14ac:dyDescent="0.35">
      <c r="A564" s="2">
        <v>44625</v>
      </c>
      <c r="B564">
        <v>16.766020000000001</v>
      </c>
      <c r="C564">
        <v>17.736820000000002</v>
      </c>
      <c r="D564">
        <v>16.270109000000001</v>
      </c>
      <c r="E564" s="5">
        <v>17.312721</v>
      </c>
      <c r="F564">
        <v>17.312721</v>
      </c>
      <c r="G564">
        <v>757666761</v>
      </c>
    </row>
    <row r="565" spans="1:7" x14ac:dyDescent="0.35">
      <c r="A565" s="2">
        <v>44626</v>
      </c>
      <c r="B565">
        <v>17.314793000000002</v>
      </c>
      <c r="C565">
        <v>17.547518</v>
      </c>
      <c r="D565">
        <v>16.589473999999999</v>
      </c>
      <c r="E565" s="5">
        <v>16.978825000000001</v>
      </c>
      <c r="F565">
        <v>16.978825000000001</v>
      </c>
      <c r="G565">
        <v>737656667</v>
      </c>
    </row>
    <row r="566" spans="1:7" x14ac:dyDescent="0.35">
      <c r="A566" s="2">
        <v>44627</v>
      </c>
      <c r="B566">
        <v>16.980211000000001</v>
      </c>
      <c r="C566">
        <v>17.116168999999999</v>
      </c>
      <c r="D566">
        <v>16.062242999999999</v>
      </c>
      <c r="E566" s="5">
        <v>16.431495999999999</v>
      </c>
      <c r="F566">
        <v>16.431495999999999</v>
      </c>
      <c r="G566">
        <v>944798572</v>
      </c>
    </row>
    <row r="567" spans="1:7" x14ac:dyDescent="0.35">
      <c r="A567" s="2">
        <v>44628</v>
      </c>
      <c r="B567">
        <v>16.430084000000001</v>
      </c>
      <c r="C567">
        <v>17.232316999999998</v>
      </c>
      <c r="D567">
        <v>16.358533999999999</v>
      </c>
      <c r="E567" s="5">
        <v>16.953651000000001</v>
      </c>
      <c r="F567">
        <v>16.953651000000001</v>
      </c>
      <c r="G567">
        <v>874178607</v>
      </c>
    </row>
    <row r="568" spans="1:7" x14ac:dyDescent="0.35">
      <c r="A568" s="2">
        <v>44629</v>
      </c>
      <c r="B568">
        <v>16.961296000000001</v>
      </c>
      <c r="C568">
        <v>18.049906</v>
      </c>
      <c r="D568">
        <v>16.930101000000001</v>
      </c>
      <c r="E568" s="5">
        <v>17.866675999999998</v>
      </c>
      <c r="F568">
        <v>17.866675999999998</v>
      </c>
      <c r="G568">
        <v>857533887</v>
      </c>
    </row>
    <row r="569" spans="1:7" x14ac:dyDescent="0.35">
      <c r="A569" s="2">
        <v>44630</v>
      </c>
      <c r="B569">
        <v>17.864968999999999</v>
      </c>
      <c r="C569">
        <v>17.892672000000001</v>
      </c>
      <c r="D569">
        <v>16.745113</v>
      </c>
      <c r="E569" s="5">
        <v>16.979118</v>
      </c>
      <c r="F569">
        <v>16.979118</v>
      </c>
      <c r="G569">
        <v>750062051</v>
      </c>
    </row>
    <row r="570" spans="1:7" x14ac:dyDescent="0.35">
      <c r="A570" s="2">
        <v>44631</v>
      </c>
      <c r="B570">
        <v>16.981027999999998</v>
      </c>
      <c r="C570">
        <v>18.414681999999999</v>
      </c>
      <c r="D570">
        <v>16.749559000000001</v>
      </c>
      <c r="E570" s="5">
        <v>17.734423</v>
      </c>
      <c r="F570">
        <v>17.734423</v>
      </c>
      <c r="G570">
        <v>1236681337</v>
      </c>
    </row>
    <row r="571" spans="1:7" x14ac:dyDescent="0.35">
      <c r="A571" s="2">
        <v>44632</v>
      </c>
      <c r="B571">
        <v>17.735060000000001</v>
      </c>
      <c r="C571">
        <v>18.669993999999999</v>
      </c>
      <c r="D571">
        <v>17.731770999999998</v>
      </c>
      <c r="E571" s="5">
        <v>18.153922999999999</v>
      </c>
      <c r="F571">
        <v>18.153922999999999</v>
      </c>
      <c r="G571">
        <v>994605789</v>
      </c>
    </row>
    <row r="572" spans="1:7" x14ac:dyDescent="0.35">
      <c r="A572" s="2">
        <v>44633</v>
      </c>
      <c r="B572">
        <v>18.147037999999998</v>
      </c>
      <c r="C572">
        <v>18.362165000000001</v>
      </c>
      <c r="D572">
        <v>17.197531000000001</v>
      </c>
      <c r="E572" s="5">
        <v>17.247931999999999</v>
      </c>
      <c r="F572">
        <v>17.247931999999999</v>
      </c>
      <c r="G572">
        <v>707977397</v>
      </c>
    </row>
    <row r="573" spans="1:7" x14ac:dyDescent="0.35">
      <c r="A573" s="2">
        <v>44634</v>
      </c>
      <c r="B573">
        <v>17.246562999999998</v>
      </c>
      <c r="C573">
        <v>17.831064000000001</v>
      </c>
      <c r="D573">
        <v>17.084517000000002</v>
      </c>
      <c r="E573" s="5">
        <v>17.695951000000001</v>
      </c>
      <c r="F573">
        <v>17.695951000000001</v>
      </c>
      <c r="G573">
        <v>728004973</v>
      </c>
    </row>
    <row r="574" spans="1:7" x14ac:dyDescent="0.35">
      <c r="A574" s="2">
        <v>44635</v>
      </c>
      <c r="B574">
        <v>17.693548</v>
      </c>
      <c r="C574">
        <v>18.002614999999999</v>
      </c>
      <c r="D574">
        <v>17.083492</v>
      </c>
      <c r="E574" s="5">
        <v>17.828997000000001</v>
      </c>
      <c r="F574">
        <v>17.828997000000001</v>
      </c>
      <c r="G574">
        <v>673341299</v>
      </c>
    </row>
    <row r="575" spans="1:7" x14ac:dyDescent="0.35">
      <c r="A575" s="2">
        <v>44636</v>
      </c>
      <c r="B575">
        <v>17.827369999999998</v>
      </c>
      <c r="C575">
        <v>19.150918999999998</v>
      </c>
      <c r="D575">
        <v>17.762905</v>
      </c>
      <c r="E575" s="5">
        <v>19.053367999999999</v>
      </c>
      <c r="F575">
        <v>19.053367999999999</v>
      </c>
      <c r="G575">
        <v>1201525130</v>
      </c>
    </row>
    <row r="576" spans="1:7" x14ac:dyDescent="0.35">
      <c r="A576" s="2">
        <v>44637</v>
      </c>
      <c r="B576">
        <v>19.051691000000002</v>
      </c>
      <c r="C576">
        <v>19.267126000000001</v>
      </c>
      <c r="D576">
        <v>18.664957000000001</v>
      </c>
      <c r="E576" s="5">
        <v>18.751732000000001</v>
      </c>
      <c r="F576">
        <v>18.751732000000001</v>
      </c>
      <c r="G576">
        <v>804681001</v>
      </c>
    </row>
    <row r="577" spans="1:7" x14ac:dyDescent="0.35">
      <c r="A577" s="2">
        <v>44638</v>
      </c>
      <c r="B577">
        <v>18.748987</v>
      </c>
      <c r="C577">
        <v>19.180634000000001</v>
      </c>
      <c r="D577">
        <v>18.184626000000002</v>
      </c>
      <c r="E577" s="5">
        <v>18.991892</v>
      </c>
      <c r="F577">
        <v>18.991892</v>
      </c>
      <c r="G577">
        <v>751608989</v>
      </c>
    </row>
    <row r="578" spans="1:7" x14ac:dyDescent="0.35">
      <c r="A578" s="2">
        <v>44639</v>
      </c>
      <c r="B578">
        <v>18.991164999999999</v>
      </c>
      <c r="C578">
        <v>19.767375999999999</v>
      </c>
      <c r="D578">
        <v>18.914698000000001</v>
      </c>
      <c r="E578" s="5">
        <v>19.359504999999999</v>
      </c>
      <c r="F578">
        <v>19.359504999999999</v>
      </c>
      <c r="G578">
        <v>833974878</v>
      </c>
    </row>
    <row r="579" spans="1:7" x14ac:dyDescent="0.35">
      <c r="A579" s="2">
        <v>44640</v>
      </c>
      <c r="B579">
        <v>19.362869</v>
      </c>
      <c r="C579">
        <v>19.442105999999999</v>
      </c>
      <c r="D579">
        <v>18.390905</v>
      </c>
      <c r="E579" s="5">
        <v>18.638642999999998</v>
      </c>
      <c r="F579">
        <v>18.638642999999998</v>
      </c>
      <c r="G579">
        <v>688372541</v>
      </c>
    </row>
    <row r="580" spans="1:7" x14ac:dyDescent="0.35">
      <c r="A580" s="2">
        <v>44641</v>
      </c>
      <c r="B580">
        <v>18.636241999999999</v>
      </c>
      <c r="C580">
        <v>19.048408999999999</v>
      </c>
      <c r="D580">
        <v>18.474392000000002</v>
      </c>
      <c r="E580" s="5">
        <v>18.795271</v>
      </c>
      <c r="F580">
        <v>18.795271</v>
      </c>
      <c r="G580">
        <v>726848268</v>
      </c>
    </row>
    <row r="581" spans="1:7" x14ac:dyDescent="0.35">
      <c r="A581" s="2">
        <v>44642</v>
      </c>
      <c r="B581">
        <v>18.79034</v>
      </c>
      <c r="C581">
        <v>20.431426999999999</v>
      </c>
      <c r="D581">
        <v>18.711327000000001</v>
      </c>
      <c r="E581" s="5">
        <v>20.252199000000001</v>
      </c>
      <c r="F581">
        <v>20.252199000000001</v>
      </c>
      <c r="G581">
        <v>1206899926</v>
      </c>
    </row>
    <row r="582" spans="1:7" x14ac:dyDescent="0.35">
      <c r="A582" s="2">
        <v>44643</v>
      </c>
      <c r="B582">
        <v>20.247601</v>
      </c>
      <c r="C582">
        <v>21.069102999999998</v>
      </c>
      <c r="D582">
        <v>19.883589000000001</v>
      </c>
      <c r="E582" s="5">
        <v>21.003955999999999</v>
      </c>
      <c r="F582">
        <v>21.003955999999999</v>
      </c>
      <c r="G582">
        <v>1321882560</v>
      </c>
    </row>
    <row r="583" spans="1:7" x14ac:dyDescent="0.35">
      <c r="A583" s="2">
        <v>44644</v>
      </c>
      <c r="B583">
        <v>21.004985999999999</v>
      </c>
      <c r="C583">
        <v>21.430698</v>
      </c>
      <c r="D583">
        <v>20.375205999999999</v>
      </c>
      <c r="E583" s="5">
        <v>21.245491000000001</v>
      </c>
      <c r="F583">
        <v>21.245491000000001</v>
      </c>
      <c r="G583">
        <v>1230204385</v>
      </c>
    </row>
    <row r="584" spans="1:7" x14ac:dyDescent="0.35">
      <c r="A584" s="2">
        <v>44645</v>
      </c>
      <c r="B584">
        <v>21.246753999999999</v>
      </c>
      <c r="C584">
        <v>21.320301000000001</v>
      </c>
      <c r="D584">
        <v>20.269690000000001</v>
      </c>
      <c r="E584" s="5">
        <v>20.547284999999999</v>
      </c>
      <c r="F584">
        <v>20.547284999999999</v>
      </c>
      <c r="G584">
        <v>887840773</v>
      </c>
    </row>
    <row r="585" spans="1:7" x14ac:dyDescent="0.35">
      <c r="A585" s="2">
        <v>44646</v>
      </c>
      <c r="B585">
        <v>20.549461000000001</v>
      </c>
      <c r="C585">
        <v>21.024236999999999</v>
      </c>
      <c r="D585">
        <v>20.298012</v>
      </c>
      <c r="E585" s="5">
        <v>20.887957</v>
      </c>
      <c r="F585">
        <v>20.887957</v>
      </c>
      <c r="G585">
        <v>559036946</v>
      </c>
    </row>
    <row r="586" spans="1:7" x14ac:dyDescent="0.35">
      <c r="A586" s="2">
        <v>44647</v>
      </c>
      <c r="B586">
        <v>20.891970000000001</v>
      </c>
      <c r="C586">
        <v>22.448710999999999</v>
      </c>
      <c r="D586">
        <v>20.770621999999999</v>
      </c>
      <c r="E586" s="5">
        <v>22.447863000000002</v>
      </c>
      <c r="F586">
        <v>22.447863000000002</v>
      </c>
      <c r="G586">
        <v>766114013</v>
      </c>
    </row>
    <row r="587" spans="1:7" x14ac:dyDescent="0.35">
      <c r="A587" s="2">
        <v>44648</v>
      </c>
      <c r="B587">
        <v>22.450679999999998</v>
      </c>
      <c r="C587">
        <v>23.266171</v>
      </c>
      <c r="D587">
        <v>21.900141000000001</v>
      </c>
      <c r="E587" s="5">
        <v>21.970448999999999</v>
      </c>
      <c r="F587">
        <v>21.970448999999999</v>
      </c>
      <c r="G587">
        <v>1265796274</v>
      </c>
    </row>
    <row r="588" spans="1:7" x14ac:dyDescent="0.35">
      <c r="A588" s="2">
        <v>44649</v>
      </c>
      <c r="B588">
        <v>21.955490000000001</v>
      </c>
      <c r="C588">
        <v>22.910557000000001</v>
      </c>
      <c r="D588">
        <v>21.892668</v>
      </c>
      <c r="E588" s="5">
        <v>22.486179</v>
      </c>
      <c r="F588">
        <v>22.486179</v>
      </c>
      <c r="G588">
        <v>1167942746</v>
      </c>
    </row>
    <row r="589" spans="1:7" x14ac:dyDescent="0.35">
      <c r="A589" s="2">
        <v>44650</v>
      </c>
      <c r="B589">
        <v>22.482256</v>
      </c>
      <c r="C589">
        <v>22.968292000000002</v>
      </c>
      <c r="D589">
        <v>21.772601999999999</v>
      </c>
      <c r="E589" s="5">
        <v>22.468347999999999</v>
      </c>
      <c r="F589">
        <v>22.468347999999999</v>
      </c>
      <c r="G589">
        <v>1114497681</v>
      </c>
    </row>
    <row r="590" spans="1:7" x14ac:dyDescent="0.35">
      <c r="A590" s="2">
        <v>44651</v>
      </c>
      <c r="B590">
        <v>22.460417</v>
      </c>
      <c r="C590">
        <v>22.999462000000001</v>
      </c>
      <c r="D590">
        <v>21.183681</v>
      </c>
      <c r="E590" s="5">
        <v>21.302510999999999</v>
      </c>
      <c r="F590">
        <v>21.302510999999999</v>
      </c>
      <c r="G590">
        <v>1190050413</v>
      </c>
    </row>
    <row r="591" spans="1:7" x14ac:dyDescent="0.35">
      <c r="A591" s="2">
        <v>44652</v>
      </c>
      <c r="B591">
        <v>21.309723000000002</v>
      </c>
      <c r="C591">
        <v>22.133127000000002</v>
      </c>
      <c r="D591">
        <v>20.722673</v>
      </c>
      <c r="E591" s="5">
        <v>22.016987</v>
      </c>
      <c r="F591">
        <v>22.016987</v>
      </c>
      <c r="G591">
        <v>1125808777</v>
      </c>
    </row>
    <row r="592" spans="1:7" x14ac:dyDescent="0.35">
      <c r="A592" s="2">
        <v>44653</v>
      </c>
      <c r="B592">
        <v>22.021664000000001</v>
      </c>
      <c r="C592">
        <v>23.767150999999998</v>
      </c>
      <c r="D592">
        <v>21.994866999999999</v>
      </c>
      <c r="E592" s="5">
        <v>22.644535000000001</v>
      </c>
      <c r="F592">
        <v>22.644535000000001</v>
      </c>
      <c r="G592">
        <v>1394919294</v>
      </c>
    </row>
    <row r="593" spans="1:7" x14ac:dyDescent="0.35">
      <c r="A593" s="2">
        <v>44654</v>
      </c>
      <c r="B593">
        <v>22.614322999999999</v>
      </c>
      <c r="C593">
        <v>23.544905</v>
      </c>
      <c r="D593">
        <v>22.581714999999999</v>
      </c>
      <c r="E593" s="5">
        <v>23.208245999999999</v>
      </c>
      <c r="F593">
        <v>23.208245999999999</v>
      </c>
      <c r="G593">
        <v>1135251124</v>
      </c>
    </row>
    <row r="594" spans="1:7" x14ac:dyDescent="0.35">
      <c r="A594" s="2">
        <v>44655</v>
      </c>
      <c r="B594">
        <v>23.202627</v>
      </c>
      <c r="C594">
        <v>23.204301999999998</v>
      </c>
      <c r="D594">
        <v>21.690125999999999</v>
      </c>
      <c r="E594" s="5">
        <v>22.657769999999999</v>
      </c>
      <c r="F594">
        <v>22.657769999999999</v>
      </c>
      <c r="G594">
        <v>1108582879</v>
      </c>
    </row>
    <row r="595" spans="1:7" x14ac:dyDescent="0.35">
      <c r="A595" s="2">
        <v>44656</v>
      </c>
      <c r="B595">
        <v>22.695875000000001</v>
      </c>
      <c r="C595">
        <v>23.103945</v>
      </c>
      <c r="D595">
        <v>21.781701999999999</v>
      </c>
      <c r="E595" s="5">
        <v>21.789715000000001</v>
      </c>
      <c r="F595">
        <v>21.789715000000001</v>
      </c>
      <c r="G595">
        <v>954861206</v>
      </c>
    </row>
    <row r="596" spans="1:7" x14ac:dyDescent="0.35">
      <c r="A596" s="2">
        <v>44657</v>
      </c>
      <c r="B596">
        <v>21.786950999999998</v>
      </c>
      <c r="C596">
        <v>21.787008</v>
      </c>
      <c r="D596">
        <v>19.782910999999999</v>
      </c>
      <c r="E596" s="5">
        <v>19.839634</v>
      </c>
      <c r="F596">
        <v>19.839634</v>
      </c>
      <c r="G596">
        <v>1143523884</v>
      </c>
    </row>
    <row r="597" spans="1:7" x14ac:dyDescent="0.35">
      <c r="A597" s="2">
        <v>44658</v>
      </c>
      <c r="B597">
        <v>19.842571</v>
      </c>
      <c r="C597">
        <v>20.624063</v>
      </c>
      <c r="D597">
        <v>19.602262</v>
      </c>
      <c r="E597" s="5">
        <v>20.426392</v>
      </c>
      <c r="F597">
        <v>20.426392</v>
      </c>
      <c r="G597">
        <v>819238353</v>
      </c>
    </row>
    <row r="598" spans="1:7" x14ac:dyDescent="0.35">
      <c r="A598" s="2">
        <v>44659</v>
      </c>
      <c r="B598">
        <v>20.426463999999999</v>
      </c>
      <c r="C598">
        <v>20.562768999999999</v>
      </c>
      <c r="D598">
        <v>19.247071999999999</v>
      </c>
      <c r="E598" s="5">
        <v>19.400884999999999</v>
      </c>
      <c r="F598">
        <v>19.400884999999999</v>
      </c>
      <c r="G598">
        <v>776611556</v>
      </c>
    </row>
    <row r="599" spans="1:7" x14ac:dyDescent="0.35">
      <c r="A599" s="2">
        <v>44660</v>
      </c>
      <c r="B599">
        <v>19.400577999999999</v>
      </c>
      <c r="C599">
        <v>19.807772</v>
      </c>
      <c r="D599">
        <v>19.331330999999999</v>
      </c>
      <c r="E599" s="5">
        <v>19.787586000000001</v>
      </c>
      <c r="F599">
        <v>19.787586000000001</v>
      </c>
      <c r="G599">
        <v>501767579</v>
      </c>
    </row>
    <row r="600" spans="1:7" x14ac:dyDescent="0.35">
      <c r="A600" s="2">
        <v>44661</v>
      </c>
      <c r="B600">
        <v>19.784966000000001</v>
      </c>
      <c r="C600">
        <v>20.202639000000001</v>
      </c>
      <c r="D600">
        <v>19.285307</v>
      </c>
      <c r="E600" s="5">
        <v>19.285307</v>
      </c>
      <c r="F600">
        <v>19.285307</v>
      </c>
      <c r="G600">
        <v>599807810</v>
      </c>
    </row>
    <row r="601" spans="1:7" x14ac:dyDescent="0.35">
      <c r="A601" s="2">
        <v>44662</v>
      </c>
      <c r="B601">
        <v>19.288813000000001</v>
      </c>
      <c r="C601">
        <v>19.288813000000001</v>
      </c>
      <c r="D601">
        <v>17.043088999999998</v>
      </c>
      <c r="E601" s="5">
        <v>17.188891999999999</v>
      </c>
      <c r="F601">
        <v>17.188891999999999</v>
      </c>
      <c r="G601">
        <v>998107923</v>
      </c>
    </row>
    <row r="602" spans="1:7" x14ac:dyDescent="0.35">
      <c r="A602" s="2">
        <v>44663</v>
      </c>
      <c r="B602">
        <v>17.195461000000002</v>
      </c>
      <c r="C602">
        <v>18.001591000000001</v>
      </c>
      <c r="D602">
        <v>17.195461000000002</v>
      </c>
      <c r="E602" s="5">
        <v>17.785879000000001</v>
      </c>
      <c r="F602">
        <v>17.785879000000001</v>
      </c>
      <c r="G602">
        <v>773573439</v>
      </c>
    </row>
    <row r="603" spans="1:7" x14ac:dyDescent="0.35">
      <c r="A603" s="2">
        <v>44664</v>
      </c>
      <c r="B603">
        <v>17.781279000000001</v>
      </c>
      <c r="C603">
        <v>18.26877</v>
      </c>
      <c r="D603">
        <v>17.441981999999999</v>
      </c>
      <c r="E603" s="5">
        <v>18.198499999999999</v>
      </c>
      <c r="F603">
        <v>18.198499999999999</v>
      </c>
      <c r="G603">
        <v>657673530</v>
      </c>
    </row>
    <row r="604" spans="1:7" x14ac:dyDescent="0.35">
      <c r="A604" s="2">
        <v>44665</v>
      </c>
      <c r="B604">
        <v>18.196878000000002</v>
      </c>
      <c r="C604">
        <v>18.471149</v>
      </c>
      <c r="D604">
        <v>17.529968</v>
      </c>
      <c r="E604" s="5">
        <v>17.930796000000001</v>
      </c>
      <c r="F604">
        <v>17.930796000000001</v>
      </c>
      <c r="G604">
        <v>631848192</v>
      </c>
    </row>
    <row r="605" spans="1:7" x14ac:dyDescent="0.35">
      <c r="A605" s="2">
        <v>44666</v>
      </c>
      <c r="B605">
        <v>17.930698</v>
      </c>
      <c r="C605">
        <v>18.380316000000001</v>
      </c>
      <c r="D605">
        <v>17.831939999999999</v>
      </c>
      <c r="E605" s="5">
        <v>18.350922000000001</v>
      </c>
      <c r="F605">
        <v>18.350922000000001</v>
      </c>
      <c r="G605">
        <v>507063069</v>
      </c>
    </row>
    <row r="606" spans="1:7" x14ac:dyDescent="0.35">
      <c r="A606" s="2">
        <v>44667</v>
      </c>
      <c r="B606">
        <v>18.350451</v>
      </c>
      <c r="C606">
        <v>18.682867000000002</v>
      </c>
      <c r="D606">
        <v>18.229382000000001</v>
      </c>
      <c r="E606" s="5">
        <v>18.630078999999999</v>
      </c>
      <c r="F606">
        <v>18.630078999999999</v>
      </c>
      <c r="G606">
        <v>424249982</v>
      </c>
    </row>
    <row r="607" spans="1:7" x14ac:dyDescent="0.35">
      <c r="A607" s="2">
        <v>44668</v>
      </c>
      <c r="B607">
        <v>18.627596</v>
      </c>
      <c r="C607">
        <v>18.799156</v>
      </c>
      <c r="D607">
        <v>17.723122</v>
      </c>
      <c r="E607" s="5">
        <v>17.780474000000002</v>
      </c>
      <c r="F607">
        <v>17.780474000000002</v>
      </c>
      <c r="G607">
        <v>473113233</v>
      </c>
    </row>
    <row r="608" spans="1:7" x14ac:dyDescent="0.35">
      <c r="A608" s="2">
        <v>44669</v>
      </c>
      <c r="B608">
        <v>17.782038</v>
      </c>
      <c r="C608">
        <v>18.308537999999999</v>
      </c>
      <c r="D608">
        <v>17.168648000000001</v>
      </c>
      <c r="E608" s="5">
        <v>18.169546</v>
      </c>
      <c r="F608">
        <v>18.169546</v>
      </c>
      <c r="G608">
        <v>712879608</v>
      </c>
    </row>
    <row r="609" spans="1:7" x14ac:dyDescent="0.35">
      <c r="A609" s="2">
        <v>44670</v>
      </c>
      <c r="B609">
        <v>18.170162000000001</v>
      </c>
      <c r="C609">
        <v>18.931332000000001</v>
      </c>
      <c r="D609">
        <v>18.072600999999999</v>
      </c>
      <c r="E609" s="5">
        <v>18.896812000000001</v>
      </c>
      <c r="F609">
        <v>18.896812000000001</v>
      </c>
      <c r="G609">
        <v>565507514</v>
      </c>
    </row>
    <row r="610" spans="1:7" x14ac:dyDescent="0.35">
      <c r="A610" s="2">
        <v>44671</v>
      </c>
      <c r="B610">
        <v>18.895793999999999</v>
      </c>
      <c r="C610">
        <v>19.493127999999999</v>
      </c>
      <c r="D610">
        <v>18.570221</v>
      </c>
      <c r="E610" s="5">
        <v>19.088778000000001</v>
      </c>
      <c r="F610">
        <v>19.088778000000001</v>
      </c>
      <c r="G610">
        <v>830807797</v>
      </c>
    </row>
    <row r="611" spans="1:7" x14ac:dyDescent="0.35">
      <c r="A611" s="2">
        <v>44672</v>
      </c>
      <c r="B611">
        <v>19.087485999999998</v>
      </c>
      <c r="C611">
        <v>19.625219000000001</v>
      </c>
      <c r="D611">
        <v>18.137658999999999</v>
      </c>
      <c r="E611" s="5">
        <v>18.185994999999998</v>
      </c>
      <c r="F611">
        <v>18.185994999999998</v>
      </c>
      <c r="G611">
        <v>772305840</v>
      </c>
    </row>
    <row r="612" spans="1:7" x14ac:dyDescent="0.35">
      <c r="A612" s="2">
        <v>44673</v>
      </c>
      <c r="B612">
        <v>18.186062</v>
      </c>
      <c r="C612">
        <v>18.519106000000001</v>
      </c>
      <c r="D612">
        <v>18.117331</v>
      </c>
      <c r="E612" s="5">
        <v>18.299129000000001</v>
      </c>
      <c r="F612">
        <v>18.299129000000001</v>
      </c>
      <c r="G612">
        <v>629068408</v>
      </c>
    </row>
    <row r="613" spans="1:7" x14ac:dyDescent="0.35">
      <c r="A613" s="2">
        <v>44674</v>
      </c>
      <c r="B613">
        <v>18.298918</v>
      </c>
      <c r="C613">
        <v>19.232548000000001</v>
      </c>
      <c r="D613">
        <v>18.036877</v>
      </c>
      <c r="E613" s="5">
        <v>18.732672000000001</v>
      </c>
      <c r="F613">
        <v>18.732672000000001</v>
      </c>
      <c r="G613">
        <v>625753368</v>
      </c>
    </row>
    <row r="614" spans="1:7" x14ac:dyDescent="0.35">
      <c r="A614" s="2">
        <v>44675</v>
      </c>
      <c r="B614">
        <v>18.725462</v>
      </c>
      <c r="C614">
        <v>19.138037000000001</v>
      </c>
      <c r="D614">
        <v>18.131571000000001</v>
      </c>
      <c r="E614" s="5">
        <v>18.158657000000002</v>
      </c>
      <c r="F614">
        <v>18.158657000000002</v>
      </c>
      <c r="G614">
        <v>576662878</v>
      </c>
    </row>
    <row r="615" spans="1:7" x14ac:dyDescent="0.35">
      <c r="A615" s="2">
        <v>44676</v>
      </c>
      <c r="B615">
        <v>18.161622999999999</v>
      </c>
      <c r="C615">
        <v>18.224691</v>
      </c>
      <c r="D615">
        <v>17.189326999999999</v>
      </c>
      <c r="E615" s="5">
        <v>18.119980000000002</v>
      </c>
      <c r="F615">
        <v>18.119980000000002</v>
      </c>
      <c r="G615">
        <v>799411358</v>
      </c>
    </row>
    <row r="616" spans="1:7" x14ac:dyDescent="0.35">
      <c r="A616" s="2">
        <v>44677</v>
      </c>
      <c r="B616">
        <v>18.116679999999999</v>
      </c>
      <c r="C616">
        <v>18.295363999999999</v>
      </c>
      <c r="D616">
        <v>16.457964</v>
      </c>
      <c r="E616" s="5">
        <v>16.650600000000001</v>
      </c>
      <c r="F616">
        <v>16.650600000000001</v>
      </c>
      <c r="G616">
        <v>787835544</v>
      </c>
    </row>
    <row r="617" spans="1:7" x14ac:dyDescent="0.35">
      <c r="A617" s="2">
        <v>44678</v>
      </c>
      <c r="B617">
        <v>16.657173</v>
      </c>
      <c r="C617">
        <v>17.253525</v>
      </c>
      <c r="D617">
        <v>16.556425000000001</v>
      </c>
      <c r="E617" s="5">
        <v>16.948017</v>
      </c>
      <c r="F617">
        <v>16.948017</v>
      </c>
      <c r="G617">
        <v>616421238</v>
      </c>
    </row>
    <row r="618" spans="1:7" x14ac:dyDescent="0.35">
      <c r="A618" s="2">
        <v>44679</v>
      </c>
      <c r="B618">
        <v>16.947386000000002</v>
      </c>
      <c r="C618">
        <v>17.361772999999999</v>
      </c>
      <c r="D618">
        <v>16.797816999999998</v>
      </c>
      <c r="E618" s="5">
        <v>16.996513</v>
      </c>
      <c r="F618">
        <v>16.996513</v>
      </c>
      <c r="G618">
        <v>609272520</v>
      </c>
    </row>
    <row r="619" spans="1:7" x14ac:dyDescent="0.35">
      <c r="A619" s="2">
        <v>44680</v>
      </c>
      <c r="B619">
        <v>16.993165999999999</v>
      </c>
      <c r="C619">
        <v>17.050322000000001</v>
      </c>
      <c r="D619">
        <v>16.045003999999999</v>
      </c>
      <c r="E619" s="5">
        <v>16.162790000000001</v>
      </c>
      <c r="F619">
        <v>16.162790000000001</v>
      </c>
      <c r="G619">
        <v>573927609</v>
      </c>
    </row>
    <row r="620" spans="1:7" x14ac:dyDescent="0.35">
      <c r="A620" s="2">
        <v>44681</v>
      </c>
      <c r="B620">
        <v>16.163803000000001</v>
      </c>
      <c r="C620">
        <v>16.405512000000002</v>
      </c>
      <c r="D620">
        <v>14.294136999999999</v>
      </c>
      <c r="E620" s="5">
        <v>14.519939000000001</v>
      </c>
      <c r="F620">
        <v>14.519939000000001</v>
      </c>
      <c r="G620">
        <v>689300174</v>
      </c>
    </row>
    <row r="621" spans="1:7" x14ac:dyDescent="0.35">
      <c r="A621" s="2">
        <v>44682</v>
      </c>
      <c r="B621">
        <v>14.519188</v>
      </c>
      <c r="C621">
        <v>15.505186</v>
      </c>
      <c r="D621">
        <v>14.513369000000001</v>
      </c>
      <c r="E621" s="5">
        <v>15.381729</v>
      </c>
      <c r="F621">
        <v>15.381729</v>
      </c>
      <c r="G621">
        <v>707973556</v>
      </c>
    </row>
    <row r="622" spans="1:7" x14ac:dyDescent="0.35">
      <c r="A622" s="2">
        <v>44683</v>
      </c>
      <c r="B622">
        <v>15.375802999999999</v>
      </c>
      <c r="C622">
        <v>15.567329000000001</v>
      </c>
      <c r="D622">
        <v>14.626652999999999</v>
      </c>
      <c r="E622" s="5">
        <v>14.978443</v>
      </c>
      <c r="F622">
        <v>14.978443</v>
      </c>
      <c r="G622">
        <v>684752563</v>
      </c>
    </row>
    <row r="623" spans="1:7" x14ac:dyDescent="0.35">
      <c r="A623" s="2">
        <v>44684</v>
      </c>
      <c r="B623">
        <v>14.978363999999999</v>
      </c>
      <c r="C623">
        <v>15.205558</v>
      </c>
      <c r="D623">
        <v>14.555679</v>
      </c>
      <c r="E623" s="5">
        <v>14.727036999999999</v>
      </c>
      <c r="F623">
        <v>14.727036999999999</v>
      </c>
      <c r="G623">
        <v>492425638</v>
      </c>
    </row>
    <row r="624" spans="1:7" x14ac:dyDescent="0.35">
      <c r="A624" s="2">
        <v>44685</v>
      </c>
      <c r="B624">
        <v>14.726156</v>
      </c>
      <c r="C624">
        <v>16.308696999999999</v>
      </c>
      <c r="D624">
        <v>14.702761000000001</v>
      </c>
      <c r="E624" s="5">
        <v>16.305257999999998</v>
      </c>
      <c r="F624">
        <v>16.305257999999998</v>
      </c>
      <c r="G624">
        <v>747195893</v>
      </c>
    </row>
    <row r="625" spans="1:7" x14ac:dyDescent="0.35">
      <c r="A625" s="2">
        <v>44686</v>
      </c>
      <c r="B625">
        <v>16.301307999999999</v>
      </c>
      <c r="C625">
        <v>16.418748999999998</v>
      </c>
      <c r="D625">
        <v>14.187897</v>
      </c>
      <c r="E625" s="5">
        <v>14.581028</v>
      </c>
      <c r="F625">
        <v>14.581028</v>
      </c>
      <c r="G625">
        <v>953754626</v>
      </c>
    </row>
    <row r="626" spans="1:7" x14ac:dyDescent="0.35">
      <c r="A626" s="2">
        <v>44687</v>
      </c>
      <c r="B626">
        <v>14.579420000000001</v>
      </c>
      <c r="C626">
        <v>14.639583</v>
      </c>
      <c r="D626">
        <v>13.941613</v>
      </c>
      <c r="E626" s="5">
        <v>14.313102000000001</v>
      </c>
      <c r="F626">
        <v>14.313102000000001</v>
      </c>
      <c r="G626">
        <v>868156078</v>
      </c>
    </row>
    <row r="627" spans="1:7" x14ac:dyDescent="0.35">
      <c r="A627" s="2">
        <v>44688</v>
      </c>
      <c r="B627">
        <v>14.313727999999999</v>
      </c>
      <c r="C627">
        <v>14.352658999999999</v>
      </c>
      <c r="D627">
        <v>13.476184999999999</v>
      </c>
      <c r="E627" s="5">
        <v>13.775653999999999</v>
      </c>
      <c r="F627">
        <v>13.775653999999999</v>
      </c>
      <c r="G627">
        <v>593983001</v>
      </c>
    </row>
    <row r="628" spans="1:7" x14ac:dyDescent="0.35">
      <c r="A628" s="2">
        <v>44689</v>
      </c>
      <c r="B628">
        <v>13.774421999999999</v>
      </c>
      <c r="C628">
        <v>13.825540999999999</v>
      </c>
      <c r="D628">
        <v>13.087564</v>
      </c>
      <c r="E628" s="5">
        <v>13.254073999999999</v>
      </c>
      <c r="F628">
        <v>13.254073999999999</v>
      </c>
      <c r="G628">
        <v>758610863</v>
      </c>
    </row>
    <row r="629" spans="1:7" x14ac:dyDescent="0.35">
      <c r="A629" s="2">
        <v>44690</v>
      </c>
      <c r="B629">
        <v>13.257021999999999</v>
      </c>
      <c r="C629">
        <v>13.464955</v>
      </c>
      <c r="D629">
        <v>10.767035999999999</v>
      </c>
      <c r="E629" s="5">
        <v>10.767035999999999</v>
      </c>
      <c r="F629">
        <v>10.767035999999999</v>
      </c>
      <c r="G629">
        <v>1529550074</v>
      </c>
    </row>
    <row r="630" spans="1:7" x14ac:dyDescent="0.35">
      <c r="A630" s="2">
        <v>44691</v>
      </c>
      <c r="B630">
        <v>10.768371</v>
      </c>
      <c r="C630">
        <v>12.3338</v>
      </c>
      <c r="D630">
        <v>10.449965000000001</v>
      </c>
      <c r="E630" s="5">
        <v>11.358492</v>
      </c>
      <c r="F630">
        <v>11.358492</v>
      </c>
      <c r="G630">
        <v>1771556667</v>
      </c>
    </row>
    <row r="631" spans="1:7" x14ac:dyDescent="0.35">
      <c r="A631" s="2">
        <v>44692</v>
      </c>
      <c r="B631">
        <v>11.350789000000001</v>
      </c>
      <c r="C631">
        <v>11.611337000000001</v>
      </c>
      <c r="D631">
        <v>8.2856129999999997</v>
      </c>
      <c r="E631" s="5">
        <v>8.9561879999999991</v>
      </c>
      <c r="F631">
        <v>8.9561879999999991</v>
      </c>
      <c r="G631">
        <v>2370958313</v>
      </c>
    </row>
    <row r="632" spans="1:7" x14ac:dyDescent="0.35">
      <c r="A632" s="2">
        <v>44693</v>
      </c>
      <c r="B632">
        <v>8.9665330000000001</v>
      </c>
      <c r="C632">
        <v>9.4307510000000008</v>
      </c>
      <c r="D632">
        <v>7.3234709999999996</v>
      </c>
      <c r="E632" s="5">
        <v>8.7453129999999994</v>
      </c>
      <c r="F632">
        <v>8.7453129999999994</v>
      </c>
      <c r="G632">
        <v>1718065655</v>
      </c>
    </row>
    <row r="633" spans="1:7" x14ac:dyDescent="0.35">
      <c r="A633" s="2">
        <v>44694</v>
      </c>
      <c r="B633">
        <v>8.7351240000000008</v>
      </c>
      <c r="C633">
        <v>11.725415999999999</v>
      </c>
      <c r="D633">
        <v>8.5810820000000003</v>
      </c>
      <c r="E633" s="5">
        <v>10.4933</v>
      </c>
      <c r="F633">
        <v>10.4933</v>
      </c>
      <c r="G633">
        <v>1860790600</v>
      </c>
    </row>
    <row r="634" spans="1:7" x14ac:dyDescent="0.35">
      <c r="A634" s="2">
        <v>44695</v>
      </c>
      <c r="B634">
        <v>10.493467000000001</v>
      </c>
      <c r="C634">
        <v>11.500017</v>
      </c>
      <c r="D634">
        <v>9.8282000000000007</v>
      </c>
      <c r="E634" s="5">
        <v>11.350681</v>
      </c>
      <c r="F634">
        <v>11.350681</v>
      </c>
      <c r="G634">
        <v>1414801522</v>
      </c>
    </row>
    <row r="635" spans="1:7" x14ac:dyDescent="0.35">
      <c r="A635" s="2">
        <v>44696</v>
      </c>
      <c r="B635">
        <v>11.347429</v>
      </c>
      <c r="C635">
        <v>11.817570999999999</v>
      </c>
      <c r="D635">
        <v>10.641636</v>
      </c>
      <c r="E635" s="5">
        <v>11.795572</v>
      </c>
      <c r="F635">
        <v>11.795572</v>
      </c>
      <c r="G635">
        <v>972329755</v>
      </c>
    </row>
    <row r="636" spans="1:7" x14ac:dyDescent="0.35">
      <c r="A636" s="2">
        <v>44697</v>
      </c>
      <c r="B636">
        <v>11.79424</v>
      </c>
      <c r="C636">
        <v>11.79424</v>
      </c>
      <c r="D636">
        <v>10.438909000000001</v>
      </c>
      <c r="E636" s="5">
        <v>10.624635</v>
      </c>
      <c r="F636">
        <v>10.624635</v>
      </c>
      <c r="G636">
        <v>900666870</v>
      </c>
    </row>
    <row r="637" spans="1:7" x14ac:dyDescent="0.35">
      <c r="A637" s="2">
        <v>44698</v>
      </c>
      <c r="B637">
        <v>10.627954000000001</v>
      </c>
      <c r="C637">
        <v>11.294476</v>
      </c>
      <c r="D637">
        <v>10.483643000000001</v>
      </c>
      <c r="E637" s="5">
        <v>11.034236</v>
      </c>
      <c r="F637">
        <v>11.034236</v>
      </c>
      <c r="G637">
        <v>763521915</v>
      </c>
    </row>
    <row r="638" spans="1:7" x14ac:dyDescent="0.35">
      <c r="A638" s="2">
        <v>44699</v>
      </c>
      <c r="B638">
        <v>11.036878</v>
      </c>
      <c r="C638">
        <v>11.144734</v>
      </c>
      <c r="D638">
        <v>9.5066760000000006</v>
      </c>
      <c r="E638" s="5">
        <v>9.5066760000000006</v>
      </c>
      <c r="F638">
        <v>9.5066760000000006</v>
      </c>
      <c r="G638">
        <v>877968843</v>
      </c>
    </row>
    <row r="639" spans="1:7" x14ac:dyDescent="0.35">
      <c r="A639" s="2">
        <v>44700</v>
      </c>
      <c r="B639">
        <v>9.4991540000000008</v>
      </c>
      <c r="C639">
        <v>10.322462</v>
      </c>
      <c r="D639">
        <v>9.2717209999999994</v>
      </c>
      <c r="E639" s="5">
        <v>10.041606</v>
      </c>
      <c r="F639">
        <v>10.041606</v>
      </c>
      <c r="G639">
        <v>853915374</v>
      </c>
    </row>
    <row r="640" spans="1:7" x14ac:dyDescent="0.35">
      <c r="A640" s="2">
        <v>44701</v>
      </c>
      <c r="B640">
        <v>10.040569</v>
      </c>
      <c r="C640">
        <v>10.224774999999999</v>
      </c>
      <c r="D640">
        <v>9.4719440000000006</v>
      </c>
      <c r="E640" s="5">
        <v>9.6847480000000008</v>
      </c>
      <c r="F640">
        <v>9.6847480000000008</v>
      </c>
      <c r="G640">
        <v>640193446</v>
      </c>
    </row>
    <row r="641" spans="1:7" x14ac:dyDescent="0.35">
      <c r="A641" s="2">
        <v>44702</v>
      </c>
      <c r="B641">
        <v>9.6846350000000001</v>
      </c>
      <c r="C641">
        <v>10.049249</v>
      </c>
      <c r="D641">
        <v>9.5226520000000008</v>
      </c>
      <c r="E641" s="5">
        <v>9.9925069999999998</v>
      </c>
      <c r="F641">
        <v>9.9925069999999998</v>
      </c>
      <c r="G641">
        <v>423592840</v>
      </c>
    </row>
    <row r="642" spans="1:7" x14ac:dyDescent="0.35">
      <c r="A642" s="2">
        <v>44703</v>
      </c>
      <c r="B642">
        <v>9.9917259999999999</v>
      </c>
      <c r="C642">
        <v>10.307510000000001</v>
      </c>
      <c r="D642">
        <v>9.8970749999999992</v>
      </c>
      <c r="E642" s="5">
        <v>10.186108000000001</v>
      </c>
      <c r="F642">
        <v>10.186108000000001</v>
      </c>
      <c r="G642">
        <v>478292426</v>
      </c>
    </row>
    <row r="643" spans="1:7" x14ac:dyDescent="0.35">
      <c r="A643" s="2">
        <v>44704</v>
      </c>
      <c r="B643">
        <v>10.181099</v>
      </c>
      <c r="C643">
        <v>10.703514</v>
      </c>
      <c r="D643">
        <v>9.8869609999999994</v>
      </c>
      <c r="E643" s="5">
        <v>9.8869609999999994</v>
      </c>
      <c r="F643">
        <v>9.8869609999999994</v>
      </c>
      <c r="G643">
        <v>865694286</v>
      </c>
    </row>
    <row r="644" spans="1:7" x14ac:dyDescent="0.35">
      <c r="A644" s="2">
        <v>44705</v>
      </c>
      <c r="B644">
        <v>9.8870979999999999</v>
      </c>
      <c r="C644">
        <v>10.24755</v>
      </c>
      <c r="D644">
        <v>9.6150490000000008</v>
      </c>
      <c r="E644" s="5">
        <v>10.181179999999999</v>
      </c>
      <c r="F644">
        <v>10.181179999999999</v>
      </c>
      <c r="G644">
        <v>662049564</v>
      </c>
    </row>
    <row r="645" spans="1:7" x14ac:dyDescent="0.35">
      <c r="A645" s="2">
        <v>44706</v>
      </c>
      <c r="B645">
        <v>10.180363</v>
      </c>
      <c r="C645">
        <v>10.312263</v>
      </c>
      <c r="D645">
        <v>9.8536350000000006</v>
      </c>
      <c r="E645" s="5">
        <v>9.8665819999999993</v>
      </c>
      <c r="F645">
        <v>9.8665819999999993</v>
      </c>
      <c r="G645">
        <v>575708120</v>
      </c>
    </row>
    <row r="646" spans="1:7" x14ac:dyDescent="0.35">
      <c r="A646" s="2">
        <v>44707</v>
      </c>
      <c r="B646">
        <v>9.8689450000000001</v>
      </c>
      <c r="C646">
        <v>9.9845939999999995</v>
      </c>
      <c r="D646">
        <v>8.9064099999999993</v>
      </c>
      <c r="E646" s="5">
        <v>9.181025</v>
      </c>
      <c r="F646">
        <v>9.181025</v>
      </c>
      <c r="G646">
        <v>871673940</v>
      </c>
    </row>
    <row r="647" spans="1:7" x14ac:dyDescent="0.35">
      <c r="A647" s="2">
        <v>44708</v>
      </c>
      <c r="B647">
        <v>9.1757469999999994</v>
      </c>
      <c r="C647">
        <v>9.9129830000000005</v>
      </c>
      <c r="D647">
        <v>8.6113300000000006</v>
      </c>
      <c r="E647" s="5">
        <v>9.1319029999999994</v>
      </c>
      <c r="F647">
        <v>9.1319029999999994</v>
      </c>
      <c r="G647">
        <v>1254089101</v>
      </c>
    </row>
    <row r="648" spans="1:7" x14ac:dyDescent="0.35">
      <c r="A648" s="2">
        <v>44709</v>
      </c>
      <c r="B648">
        <v>9.2787520000000008</v>
      </c>
      <c r="C648">
        <v>9.731382</v>
      </c>
      <c r="D648">
        <v>9.0184730000000002</v>
      </c>
      <c r="E648" s="5">
        <v>9.6662820000000007</v>
      </c>
      <c r="F648">
        <v>9.6662820000000007</v>
      </c>
      <c r="G648">
        <v>592729298</v>
      </c>
    </row>
    <row r="649" spans="1:7" x14ac:dyDescent="0.35">
      <c r="A649" s="2">
        <v>44710</v>
      </c>
      <c r="B649">
        <v>9.6645330000000005</v>
      </c>
      <c r="C649">
        <v>9.9909020000000002</v>
      </c>
      <c r="D649">
        <v>9.3614999999999995</v>
      </c>
      <c r="E649" s="5">
        <v>9.980677</v>
      </c>
      <c r="F649">
        <v>9.980677</v>
      </c>
      <c r="G649">
        <v>575259942</v>
      </c>
    </row>
    <row r="650" spans="1:7" x14ac:dyDescent="0.35">
      <c r="A650" s="2">
        <v>44711</v>
      </c>
      <c r="B650">
        <v>9.9797700000000003</v>
      </c>
      <c r="C650">
        <v>10.725054</v>
      </c>
      <c r="D650">
        <v>9.9302790000000005</v>
      </c>
      <c r="E650" s="5">
        <v>10.454896</v>
      </c>
      <c r="F650">
        <v>10.454896</v>
      </c>
      <c r="G650">
        <v>736851354</v>
      </c>
    </row>
    <row r="651" spans="1:7" x14ac:dyDescent="0.35">
      <c r="A651" s="2">
        <v>44712</v>
      </c>
      <c r="B651">
        <v>10.454356000000001</v>
      </c>
      <c r="C651">
        <v>10.62246</v>
      </c>
      <c r="D651">
        <v>10.017511000000001</v>
      </c>
      <c r="E651" s="5">
        <v>10.366197</v>
      </c>
      <c r="F651">
        <v>10.366197</v>
      </c>
      <c r="G651">
        <v>666603022</v>
      </c>
    </row>
    <row r="652" spans="1:7" x14ac:dyDescent="0.35">
      <c r="A652" s="2">
        <v>44713</v>
      </c>
      <c r="B652">
        <v>10.365608999999999</v>
      </c>
      <c r="C652">
        <v>10.680345000000001</v>
      </c>
      <c r="D652">
        <v>9.3434139999999992</v>
      </c>
      <c r="E652" s="5">
        <v>9.4713849999999997</v>
      </c>
      <c r="F652">
        <v>9.4713849999999997</v>
      </c>
      <c r="G652">
        <v>699424637</v>
      </c>
    </row>
    <row r="653" spans="1:7" x14ac:dyDescent="0.35">
      <c r="A653" s="2">
        <v>44714</v>
      </c>
      <c r="B653">
        <v>9.4687990000000006</v>
      </c>
      <c r="C653">
        <v>10.019992</v>
      </c>
      <c r="D653">
        <v>9.3380679999999998</v>
      </c>
      <c r="E653" s="5">
        <v>9.8976799999999994</v>
      </c>
      <c r="F653">
        <v>9.8976799999999994</v>
      </c>
      <c r="G653">
        <v>506177410</v>
      </c>
    </row>
    <row r="654" spans="1:7" x14ac:dyDescent="0.35">
      <c r="A654" s="2">
        <v>44715</v>
      </c>
      <c r="B654">
        <v>9.8982089999999996</v>
      </c>
      <c r="C654">
        <v>9.9009879999999999</v>
      </c>
      <c r="D654">
        <v>9.2420899999999993</v>
      </c>
      <c r="E654" s="5">
        <v>9.3769299999999998</v>
      </c>
      <c r="F654">
        <v>9.3769299999999998</v>
      </c>
      <c r="G654">
        <v>414732607</v>
      </c>
    </row>
    <row r="655" spans="1:7" x14ac:dyDescent="0.35">
      <c r="A655" s="2">
        <v>44716</v>
      </c>
      <c r="B655">
        <v>9.3787839999999996</v>
      </c>
      <c r="C655">
        <v>9.5290330000000001</v>
      </c>
      <c r="D655">
        <v>9.172822</v>
      </c>
      <c r="E655" s="5">
        <v>9.430593</v>
      </c>
      <c r="F655">
        <v>9.430593</v>
      </c>
      <c r="G655">
        <v>281076248</v>
      </c>
    </row>
    <row r="656" spans="1:7" x14ac:dyDescent="0.35">
      <c r="A656" s="2">
        <v>44717</v>
      </c>
      <c r="B656">
        <v>9.431597</v>
      </c>
      <c r="C656">
        <v>9.5388909999999996</v>
      </c>
      <c r="D656">
        <v>9.2816510000000001</v>
      </c>
      <c r="E656" s="5">
        <v>9.3449969999999993</v>
      </c>
      <c r="F656">
        <v>9.3449969999999993</v>
      </c>
      <c r="G656">
        <v>236104496</v>
      </c>
    </row>
    <row r="657" spans="1:7" x14ac:dyDescent="0.35">
      <c r="A657" s="2">
        <v>44718</v>
      </c>
      <c r="B657">
        <v>9.3477479999999993</v>
      </c>
      <c r="C657">
        <v>9.9231180000000005</v>
      </c>
      <c r="D657">
        <v>9.3400580000000009</v>
      </c>
      <c r="E657" s="5">
        <v>9.4927700000000002</v>
      </c>
      <c r="F657">
        <v>9.4927700000000002</v>
      </c>
      <c r="G657">
        <v>413763076</v>
      </c>
    </row>
    <row r="658" spans="1:7" x14ac:dyDescent="0.35">
      <c r="A658" s="2">
        <v>44719</v>
      </c>
      <c r="B658">
        <v>9.4940829999999998</v>
      </c>
      <c r="C658">
        <v>9.4957849999999997</v>
      </c>
      <c r="D658">
        <v>8.9141189999999995</v>
      </c>
      <c r="E658" s="5">
        <v>9.2281569999999995</v>
      </c>
      <c r="F658">
        <v>9.2281569999999995</v>
      </c>
      <c r="G658">
        <v>446295667</v>
      </c>
    </row>
    <row r="659" spans="1:7" x14ac:dyDescent="0.35">
      <c r="A659" s="2">
        <v>44720</v>
      </c>
      <c r="B659">
        <v>9.2260989999999996</v>
      </c>
      <c r="C659">
        <v>9.3692060000000001</v>
      </c>
      <c r="D659">
        <v>8.9423790000000007</v>
      </c>
      <c r="E659" s="5">
        <v>9.0037719999999997</v>
      </c>
      <c r="F659">
        <v>9.0037719999999997</v>
      </c>
      <c r="G659">
        <v>341420388</v>
      </c>
    </row>
    <row r="660" spans="1:7" x14ac:dyDescent="0.35">
      <c r="A660" s="2">
        <v>44721</v>
      </c>
      <c r="B660">
        <v>9.0040410000000008</v>
      </c>
      <c r="C660">
        <v>9.4356790000000004</v>
      </c>
      <c r="D660">
        <v>8.9295930000000006</v>
      </c>
      <c r="E660" s="5">
        <v>9.2320930000000008</v>
      </c>
      <c r="F660">
        <v>9.2320930000000008</v>
      </c>
      <c r="G660">
        <v>377664094</v>
      </c>
    </row>
    <row r="661" spans="1:7" x14ac:dyDescent="0.35">
      <c r="A661" s="2">
        <v>44722</v>
      </c>
      <c r="B661">
        <v>9.2327080000000006</v>
      </c>
      <c r="C661">
        <v>9.3480030000000003</v>
      </c>
      <c r="D661">
        <v>8.6296920000000004</v>
      </c>
      <c r="E661" s="5">
        <v>8.6528229999999997</v>
      </c>
      <c r="F661">
        <v>8.6528229999999997</v>
      </c>
      <c r="G661">
        <v>463759922</v>
      </c>
    </row>
    <row r="662" spans="1:7" x14ac:dyDescent="0.35">
      <c r="A662" s="2">
        <v>44723</v>
      </c>
      <c r="B662">
        <v>8.6533920000000002</v>
      </c>
      <c r="C662">
        <v>8.8372460000000004</v>
      </c>
      <c r="D662">
        <v>7.9570100000000004</v>
      </c>
      <c r="E662" s="5">
        <v>8.0161770000000008</v>
      </c>
      <c r="F662">
        <v>8.0161770000000008</v>
      </c>
      <c r="G662">
        <v>453457201</v>
      </c>
    </row>
    <row r="663" spans="1:7" x14ac:dyDescent="0.35">
      <c r="A663" s="2">
        <v>44724</v>
      </c>
      <c r="B663">
        <v>8.0162220000000008</v>
      </c>
      <c r="C663">
        <v>8.0961110000000005</v>
      </c>
      <c r="D663">
        <v>7.450018</v>
      </c>
      <c r="E663" s="5">
        <v>7.450018</v>
      </c>
      <c r="F663">
        <v>7.450018</v>
      </c>
      <c r="G663">
        <v>540721211</v>
      </c>
    </row>
    <row r="664" spans="1:7" x14ac:dyDescent="0.35">
      <c r="A664" s="2">
        <v>44725</v>
      </c>
      <c r="B664">
        <v>7.4418280000000001</v>
      </c>
      <c r="C664">
        <v>7.4450219999999998</v>
      </c>
      <c r="D664">
        <v>6.4276689999999999</v>
      </c>
      <c r="E664" s="5">
        <v>7.0101979999999999</v>
      </c>
      <c r="F664">
        <v>7.0101979999999999</v>
      </c>
      <c r="G664">
        <v>1019556301</v>
      </c>
    </row>
    <row r="665" spans="1:7" x14ac:dyDescent="0.35">
      <c r="A665" s="2">
        <v>44726</v>
      </c>
      <c r="B665">
        <v>7.0101990000000001</v>
      </c>
      <c r="C665">
        <v>7.5224830000000003</v>
      </c>
      <c r="D665">
        <v>6.7317939999999998</v>
      </c>
      <c r="E665" s="5">
        <v>7.3654570000000001</v>
      </c>
      <c r="F665">
        <v>7.3654570000000001</v>
      </c>
      <c r="G665">
        <v>825671035</v>
      </c>
    </row>
    <row r="666" spans="1:7" x14ac:dyDescent="0.35">
      <c r="A666" s="2">
        <v>44727</v>
      </c>
      <c r="B666">
        <v>7.3667809999999996</v>
      </c>
      <c r="C666">
        <v>8.6143219999999996</v>
      </c>
      <c r="D666">
        <v>6.8639479999999997</v>
      </c>
      <c r="E666" s="5">
        <v>8.5102790000000006</v>
      </c>
      <c r="F666">
        <v>8.5102790000000006</v>
      </c>
      <c r="G666">
        <v>1047848436</v>
      </c>
    </row>
    <row r="667" spans="1:7" x14ac:dyDescent="0.35">
      <c r="A667" s="2">
        <v>44728</v>
      </c>
      <c r="B667">
        <v>8.5100580000000008</v>
      </c>
      <c r="C667">
        <v>8.5295579999999998</v>
      </c>
      <c r="D667">
        <v>7.0061390000000001</v>
      </c>
      <c r="E667" s="5">
        <v>7.099977</v>
      </c>
      <c r="F667">
        <v>7.099977</v>
      </c>
      <c r="G667">
        <v>656027695</v>
      </c>
    </row>
    <row r="668" spans="1:7" x14ac:dyDescent="0.35">
      <c r="A668" s="2">
        <v>44729</v>
      </c>
      <c r="B668">
        <v>7.1041749999999997</v>
      </c>
      <c r="C668">
        <v>7.4340440000000001</v>
      </c>
      <c r="D668">
        <v>7.0623339999999999</v>
      </c>
      <c r="E668" s="5">
        <v>7.2943199999999999</v>
      </c>
      <c r="F668">
        <v>7.2943199999999999</v>
      </c>
      <c r="G668">
        <v>427132202</v>
      </c>
    </row>
    <row r="669" spans="1:7" x14ac:dyDescent="0.35">
      <c r="A669" s="2">
        <v>44730</v>
      </c>
      <c r="B669">
        <v>7.2921680000000002</v>
      </c>
      <c r="C669">
        <v>7.3975169999999997</v>
      </c>
      <c r="D669">
        <v>6.4937370000000003</v>
      </c>
      <c r="E669" s="5">
        <v>7.0581189999999996</v>
      </c>
      <c r="F669">
        <v>7.0581189999999996</v>
      </c>
      <c r="G669">
        <v>573388413</v>
      </c>
    </row>
    <row r="670" spans="1:7" x14ac:dyDescent="0.35">
      <c r="A670" s="2">
        <v>44731</v>
      </c>
      <c r="B670">
        <v>7.0556669999999997</v>
      </c>
      <c r="C670">
        <v>7.6006549999999997</v>
      </c>
      <c r="D670">
        <v>6.7929719999999998</v>
      </c>
      <c r="E670" s="5">
        <v>7.5167080000000004</v>
      </c>
      <c r="F670">
        <v>7.5167080000000004</v>
      </c>
      <c r="G670">
        <v>485916449</v>
      </c>
    </row>
    <row r="671" spans="1:7" x14ac:dyDescent="0.35">
      <c r="A671" s="2">
        <v>44732</v>
      </c>
      <c r="B671">
        <v>7.5188189999999997</v>
      </c>
      <c r="C671">
        <v>8.0078139999999998</v>
      </c>
      <c r="D671">
        <v>7.2080200000000003</v>
      </c>
      <c r="E671" s="5">
        <v>7.8868809999999998</v>
      </c>
      <c r="F671">
        <v>7.8868809999999998</v>
      </c>
      <c r="G671">
        <v>495307749</v>
      </c>
    </row>
    <row r="672" spans="1:7" x14ac:dyDescent="0.35">
      <c r="A672" s="2">
        <v>44733</v>
      </c>
      <c r="B672">
        <v>7.8848750000000001</v>
      </c>
      <c r="C672">
        <v>8.2401990000000005</v>
      </c>
      <c r="D672">
        <v>7.710966</v>
      </c>
      <c r="E672" s="5">
        <v>7.7422000000000004</v>
      </c>
      <c r="F672">
        <v>7.7422000000000004</v>
      </c>
      <c r="G672">
        <v>430086919</v>
      </c>
    </row>
    <row r="673" spans="1:7" x14ac:dyDescent="0.35">
      <c r="A673" s="2">
        <v>44734</v>
      </c>
      <c r="B673">
        <v>7.7471509999999997</v>
      </c>
      <c r="C673">
        <v>7.7995010000000002</v>
      </c>
      <c r="D673">
        <v>7.3787159999999998</v>
      </c>
      <c r="E673" s="5">
        <v>7.4085109999999998</v>
      </c>
      <c r="F673">
        <v>7.4085109999999998</v>
      </c>
      <c r="G673">
        <v>396873053</v>
      </c>
    </row>
    <row r="674" spans="1:7" x14ac:dyDescent="0.35">
      <c r="A674" s="2">
        <v>44735</v>
      </c>
      <c r="B674">
        <v>7.410101</v>
      </c>
      <c r="C674">
        <v>7.7947889999999997</v>
      </c>
      <c r="D674">
        <v>7.3943909999999997</v>
      </c>
      <c r="E674" s="5">
        <v>7.7870920000000003</v>
      </c>
      <c r="F674">
        <v>7.7870920000000003</v>
      </c>
      <c r="G674">
        <v>414053779</v>
      </c>
    </row>
    <row r="675" spans="1:7" x14ac:dyDescent="0.35">
      <c r="A675" s="2">
        <v>44736</v>
      </c>
      <c r="B675">
        <v>7.7864839999999997</v>
      </c>
      <c r="C675">
        <v>8.3108419999999992</v>
      </c>
      <c r="D675">
        <v>7.7413189999999998</v>
      </c>
      <c r="E675" s="5">
        <v>8.2059080000000009</v>
      </c>
      <c r="F675">
        <v>8.2059080000000009</v>
      </c>
      <c r="G675">
        <v>478986341</v>
      </c>
    </row>
    <row r="676" spans="1:7" x14ac:dyDescent="0.35">
      <c r="A676" s="2">
        <v>44737</v>
      </c>
      <c r="B676">
        <v>8.2028110000000005</v>
      </c>
      <c r="C676">
        <v>8.3436690000000002</v>
      </c>
      <c r="D676">
        <v>7.8152790000000003</v>
      </c>
      <c r="E676" s="5">
        <v>8.1337309999999992</v>
      </c>
      <c r="F676">
        <v>8.1337309999999992</v>
      </c>
      <c r="G676">
        <v>355679049</v>
      </c>
    </row>
    <row r="677" spans="1:7" x14ac:dyDescent="0.35">
      <c r="A677" s="2">
        <v>44738</v>
      </c>
      <c r="B677">
        <v>8.1315369999999998</v>
      </c>
      <c r="C677">
        <v>8.4596160000000005</v>
      </c>
      <c r="D677">
        <v>7.833863</v>
      </c>
      <c r="E677" s="5">
        <v>7.8355639999999998</v>
      </c>
      <c r="F677">
        <v>7.8355639999999998</v>
      </c>
      <c r="G677">
        <v>386725611</v>
      </c>
    </row>
    <row r="678" spans="1:7" x14ac:dyDescent="0.35">
      <c r="A678" s="2">
        <v>44739</v>
      </c>
      <c r="B678">
        <v>7.835826</v>
      </c>
      <c r="C678">
        <v>8.1856139999999993</v>
      </c>
      <c r="D678">
        <v>7.7434960000000004</v>
      </c>
      <c r="E678" s="5">
        <v>7.7441079999999998</v>
      </c>
      <c r="F678">
        <v>7.7441079999999998</v>
      </c>
      <c r="G678">
        <v>363436649</v>
      </c>
    </row>
    <row r="679" spans="1:7" x14ac:dyDescent="0.35">
      <c r="A679" s="2">
        <v>44740</v>
      </c>
      <c r="B679">
        <v>7.7425899999999999</v>
      </c>
      <c r="C679">
        <v>7.9785250000000003</v>
      </c>
      <c r="D679">
        <v>7.280424</v>
      </c>
      <c r="E679" s="5">
        <v>7.3100519999999998</v>
      </c>
      <c r="F679">
        <v>7.3100519999999998</v>
      </c>
      <c r="G679">
        <v>454633640</v>
      </c>
    </row>
    <row r="680" spans="1:7" x14ac:dyDescent="0.35">
      <c r="A680" s="2">
        <v>44741</v>
      </c>
      <c r="B680">
        <v>7.3106410000000004</v>
      </c>
      <c r="C680">
        <v>7.4230869999999998</v>
      </c>
      <c r="D680">
        <v>6.9778820000000001</v>
      </c>
      <c r="E680" s="5">
        <v>7.0091159999999997</v>
      </c>
      <c r="F680">
        <v>7.0091159999999997</v>
      </c>
      <c r="G680">
        <v>562068690</v>
      </c>
    </row>
    <row r="681" spans="1:7" x14ac:dyDescent="0.35">
      <c r="A681" s="2">
        <v>44742</v>
      </c>
      <c r="B681">
        <v>7.0144789999999997</v>
      </c>
      <c r="C681">
        <v>7.040419</v>
      </c>
      <c r="D681">
        <v>6.662312</v>
      </c>
      <c r="E681" s="5">
        <v>7.0398630000000004</v>
      </c>
      <c r="F681">
        <v>7.0398630000000004</v>
      </c>
      <c r="G681">
        <v>553377124</v>
      </c>
    </row>
    <row r="682" spans="1:7" x14ac:dyDescent="0.35">
      <c r="A682" s="2">
        <v>44743</v>
      </c>
      <c r="B682">
        <v>7.0546709999999999</v>
      </c>
      <c r="C682">
        <v>7.2049329999999996</v>
      </c>
      <c r="D682">
        <v>6.5816499999999998</v>
      </c>
      <c r="E682" s="5">
        <v>6.7299259999999999</v>
      </c>
      <c r="F682">
        <v>6.7299259999999999</v>
      </c>
      <c r="G682">
        <v>623803205</v>
      </c>
    </row>
    <row r="683" spans="1:7" x14ac:dyDescent="0.35">
      <c r="A683" s="2">
        <v>44744</v>
      </c>
      <c r="B683">
        <v>6.7340450000000001</v>
      </c>
      <c r="C683">
        <v>6.8931899999999997</v>
      </c>
      <c r="D683">
        <v>6.6486080000000003</v>
      </c>
      <c r="E683" s="5">
        <v>6.8258850000000004</v>
      </c>
      <c r="F683">
        <v>6.8258850000000004</v>
      </c>
      <c r="G683">
        <v>353342023</v>
      </c>
    </row>
    <row r="684" spans="1:7" x14ac:dyDescent="0.35">
      <c r="A684" s="2">
        <v>44745</v>
      </c>
      <c r="B684">
        <v>6.825024</v>
      </c>
      <c r="C684">
        <v>6.9629909999999997</v>
      </c>
      <c r="D684">
        <v>6.6527779999999996</v>
      </c>
      <c r="E684" s="5">
        <v>6.8438470000000002</v>
      </c>
      <c r="F684">
        <v>6.8438470000000002</v>
      </c>
      <c r="G684">
        <v>282225615</v>
      </c>
    </row>
    <row r="685" spans="1:7" x14ac:dyDescent="0.35">
      <c r="A685" s="2">
        <v>44746</v>
      </c>
      <c r="B685">
        <v>6.8446879999999997</v>
      </c>
      <c r="C685">
        <v>7.1941040000000003</v>
      </c>
      <c r="D685">
        <v>6.6834040000000003</v>
      </c>
      <c r="E685" s="5">
        <v>7.173794</v>
      </c>
      <c r="F685">
        <v>7.173794</v>
      </c>
      <c r="G685">
        <v>414648616</v>
      </c>
    </row>
    <row r="686" spans="1:7" x14ac:dyDescent="0.35">
      <c r="A686" s="2">
        <v>44747</v>
      </c>
      <c r="B686">
        <v>7.1685559999999997</v>
      </c>
      <c r="C686">
        <v>7.1954479999999998</v>
      </c>
      <c r="D686">
        <v>6.6559780000000002</v>
      </c>
      <c r="E686" s="5">
        <v>6.849418</v>
      </c>
      <c r="F686">
        <v>6.849418</v>
      </c>
      <c r="G686">
        <v>617560339</v>
      </c>
    </row>
    <row r="687" spans="1:7" x14ac:dyDescent="0.35">
      <c r="A687" s="2">
        <v>44748</v>
      </c>
      <c r="B687">
        <v>6.850695</v>
      </c>
      <c r="C687">
        <v>6.992521</v>
      </c>
      <c r="D687">
        <v>6.7275710000000002</v>
      </c>
      <c r="E687" s="5">
        <v>6.9299799999999996</v>
      </c>
      <c r="F687">
        <v>6.9299799999999996</v>
      </c>
      <c r="G687">
        <v>478051157</v>
      </c>
    </row>
    <row r="688" spans="1:7" x14ac:dyDescent="0.35">
      <c r="A688" s="2">
        <v>44749</v>
      </c>
      <c r="B688">
        <v>6.9301640000000004</v>
      </c>
      <c r="C688">
        <v>7.3275880000000004</v>
      </c>
      <c r="D688">
        <v>6.8990039999999997</v>
      </c>
      <c r="E688" s="5">
        <v>7.3103569999999998</v>
      </c>
      <c r="F688">
        <v>7.3103569999999998</v>
      </c>
      <c r="G688">
        <v>495849189</v>
      </c>
    </row>
    <row r="689" spans="1:7" x14ac:dyDescent="0.35">
      <c r="A689" s="2">
        <v>44750</v>
      </c>
      <c r="B689">
        <v>7.3092600000000001</v>
      </c>
      <c r="C689">
        <v>7.4358170000000001</v>
      </c>
      <c r="D689">
        <v>6.9680669999999996</v>
      </c>
      <c r="E689" s="5">
        <v>7.07125</v>
      </c>
      <c r="F689">
        <v>7.07125</v>
      </c>
      <c r="G689">
        <v>533020119</v>
      </c>
    </row>
    <row r="690" spans="1:7" x14ac:dyDescent="0.35">
      <c r="A690" s="2">
        <v>44751</v>
      </c>
      <c r="B690">
        <v>7.0691560000000004</v>
      </c>
      <c r="C690">
        <v>7.3535640000000004</v>
      </c>
      <c r="D690">
        <v>7.0605609999999999</v>
      </c>
      <c r="E690" s="5">
        <v>7.2615160000000003</v>
      </c>
      <c r="F690">
        <v>7.2615160000000003</v>
      </c>
      <c r="G690">
        <v>397589950</v>
      </c>
    </row>
    <row r="691" spans="1:7" x14ac:dyDescent="0.35">
      <c r="A691" s="2">
        <v>44752</v>
      </c>
      <c r="B691">
        <v>7.261501</v>
      </c>
      <c r="C691">
        <v>7.261501</v>
      </c>
      <c r="D691">
        <v>6.7858559999999999</v>
      </c>
      <c r="E691" s="5">
        <v>6.8586999999999998</v>
      </c>
      <c r="F691">
        <v>6.8586999999999998</v>
      </c>
      <c r="G691">
        <v>418579710</v>
      </c>
    </row>
    <row r="692" spans="1:7" x14ac:dyDescent="0.35">
      <c r="A692" s="2">
        <v>44753</v>
      </c>
      <c r="B692">
        <v>6.8572699999999998</v>
      </c>
      <c r="C692">
        <v>6.8912709999999997</v>
      </c>
      <c r="D692">
        <v>6.5272560000000004</v>
      </c>
      <c r="E692" s="5">
        <v>6.5364040000000001</v>
      </c>
      <c r="F692">
        <v>6.5364040000000001</v>
      </c>
      <c r="G692">
        <v>334860344</v>
      </c>
    </row>
    <row r="693" spans="1:7" x14ac:dyDescent="0.35">
      <c r="A693" s="2">
        <v>44754</v>
      </c>
      <c r="B693">
        <v>6.5365359999999999</v>
      </c>
      <c r="C693">
        <v>6.6141220000000001</v>
      </c>
      <c r="D693">
        <v>6.2956320000000003</v>
      </c>
      <c r="E693" s="5">
        <v>6.2985689999999996</v>
      </c>
      <c r="F693">
        <v>6.2985689999999996</v>
      </c>
      <c r="G693">
        <v>315259839</v>
      </c>
    </row>
    <row r="694" spans="1:7" x14ac:dyDescent="0.35">
      <c r="A694" s="2">
        <v>44755</v>
      </c>
      <c r="B694">
        <v>6.2987679999999999</v>
      </c>
      <c r="C694">
        <v>6.505992</v>
      </c>
      <c r="D694">
        <v>6.094843</v>
      </c>
      <c r="E694" s="5">
        <v>6.4697639999999996</v>
      </c>
      <c r="F694">
        <v>6.4697639999999996</v>
      </c>
      <c r="G694">
        <v>390364728</v>
      </c>
    </row>
    <row r="695" spans="1:7" x14ac:dyDescent="0.35">
      <c r="A695" s="2">
        <v>44756</v>
      </c>
      <c r="B695">
        <v>6.4690599999999998</v>
      </c>
      <c r="C695">
        <v>6.7460659999999999</v>
      </c>
      <c r="D695">
        <v>6.3066110000000002</v>
      </c>
      <c r="E695" s="5">
        <v>6.7185860000000002</v>
      </c>
      <c r="F695">
        <v>6.7185860000000002</v>
      </c>
      <c r="G695">
        <v>336822812</v>
      </c>
    </row>
    <row r="696" spans="1:7" x14ac:dyDescent="0.35">
      <c r="A696" s="2">
        <v>44757</v>
      </c>
      <c r="B696">
        <v>6.7188030000000003</v>
      </c>
      <c r="C696">
        <v>6.9539660000000003</v>
      </c>
      <c r="D696">
        <v>6.6645070000000004</v>
      </c>
      <c r="E696" s="5">
        <v>6.8054990000000002</v>
      </c>
      <c r="F696">
        <v>6.8054990000000002</v>
      </c>
      <c r="G696">
        <v>348479784</v>
      </c>
    </row>
    <row r="697" spans="1:7" x14ac:dyDescent="0.35">
      <c r="A697" s="2">
        <v>44758</v>
      </c>
      <c r="B697">
        <v>6.8047709999999997</v>
      </c>
      <c r="C697">
        <v>7.1933790000000002</v>
      </c>
      <c r="D697">
        <v>6.5762479999999996</v>
      </c>
      <c r="E697" s="5">
        <v>7.1759969999999997</v>
      </c>
      <c r="F697">
        <v>7.1759969999999997</v>
      </c>
      <c r="G697">
        <v>361139521</v>
      </c>
    </row>
    <row r="698" spans="1:7" x14ac:dyDescent="0.35">
      <c r="A698" s="2">
        <v>44759</v>
      </c>
      <c r="B698">
        <v>7.1780650000000001</v>
      </c>
      <c r="C698">
        <v>7.3117710000000002</v>
      </c>
      <c r="D698">
        <v>6.922561</v>
      </c>
      <c r="E698" s="5">
        <v>6.9235930000000003</v>
      </c>
      <c r="F698">
        <v>6.9235930000000003</v>
      </c>
      <c r="G698">
        <v>311165509</v>
      </c>
    </row>
    <row r="699" spans="1:7" x14ac:dyDescent="0.35">
      <c r="A699" s="2">
        <v>44760</v>
      </c>
      <c r="B699">
        <v>6.9236599999999999</v>
      </c>
      <c r="C699">
        <v>7.6842269999999999</v>
      </c>
      <c r="D699">
        <v>6.92258</v>
      </c>
      <c r="E699" s="5">
        <v>7.6842269999999999</v>
      </c>
      <c r="F699">
        <v>7.6842269999999999</v>
      </c>
      <c r="G699">
        <v>606829085</v>
      </c>
    </row>
    <row r="700" spans="1:7" x14ac:dyDescent="0.35">
      <c r="A700" s="2">
        <v>44761</v>
      </c>
      <c r="B700">
        <v>7.6771609999999999</v>
      </c>
      <c r="C700">
        <v>7.9912429999999999</v>
      </c>
      <c r="D700">
        <v>7.5312229999999998</v>
      </c>
      <c r="E700" s="5">
        <v>7.8025779999999996</v>
      </c>
      <c r="F700">
        <v>7.8025779999999996</v>
      </c>
      <c r="G700">
        <v>835371258</v>
      </c>
    </row>
    <row r="701" spans="1:7" x14ac:dyDescent="0.35">
      <c r="A701" s="2">
        <v>44762</v>
      </c>
      <c r="B701">
        <v>7.8025070000000003</v>
      </c>
      <c r="C701">
        <v>8.0656829999999999</v>
      </c>
      <c r="D701">
        <v>7.408067</v>
      </c>
      <c r="E701" s="5">
        <v>7.4644810000000001</v>
      </c>
      <c r="F701">
        <v>7.4644810000000001</v>
      </c>
      <c r="G701">
        <v>707185779</v>
      </c>
    </row>
    <row r="702" spans="1:7" x14ac:dyDescent="0.35">
      <c r="A702" s="2">
        <v>44763</v>
      </c>
      <c r="B702">
        <v>7.4648450000000004</v>
      </c>
      <c r="C702">
        <v>7.5750400000000004</v>
      </c>
      <c r="D702">
        <v>7.2087700000000003</v>
      </c>
      <c r="E702" s="5">
        <v>7.5292479999999999</v>
      </c>
      <c r="F702">
        <v>7.5292479999999999</v>
      </c>
      <c r="G702">
        <v>459368189</v>
      </c>
    </row>
    <row r="703" spans="1:7" x14ac:dyDescent="0.35">
      <c r="A703" s="2">
        <v>44764</v>
      </c>
      <c r="B703">
        <v>7.5293080000000003</v>
      </c>
      <c r="C703">
        <v>7.8414539999999997</v>
      </c>
      <c r="D703">
        <v>7.2806879999999996</v>
      </c>
      <c r="E703" s="5">
        <v>7.3093570000000003</v>
      </c>
      <c r="F703">
        <v>7.3093570000000003</v>
      </c>
      <c r="G703">
        <v>494456039</v>
      </c>
    </row>
    <row r="704" spans="1:7" x14ac:dyDescent="0.35">
      <c r="A704" s="2">
        <v>44765</v>
      </c>
      <c r="B704">
        <v>7.3052979999999996</v>
      </c>
      <c r="C704">
        <v>7.4779790000000004</v>
      </c>
      <c r="D704">
        <v>7.1145160000000001</v>
      </c>
      <c r="E704" s="5">
        <v>7.3315049999999999</v>
      </c>
      <c r="F704">
        <v>7.3315049999999999</v>
      </c>
      <c r="G704">
        <v>377301985</v>
      </c>
    </row>
    <row r="705" spans="1:7" x14ac:dyDescent="0.35">
      <c r="A705" s="2">
        <v>44766</v>
      </c>
      <c r="B705">
        <v>7.3313839999999999</v>
      </c>
      <c r="C705">
        <v>7.5709540000000004</v>
      </c>
      <c r="D705">
        <v>7.3250130000000002</v>
      </c>
      <c r="E705" s="5">
        <v>7.4138869999999999</v>
      </c>
      <c r="F705">
        <v>7.4138869999999999</v>
      </c>
      <c r="G705">
        <v>378461279</v>
      </c>
    </row>
    <row r="706" spans="1:7" x14ac:dyDescent="0.35">
      <c r="A706" s="2">
        <v>44767</v>
      </c>
      <c r="B706">
        <v>7.4137700000000004</v>
      </c>
      <c r="C706">
        <v>7.425046</v>
      </c>
      <c r="D706">
        <v>6.7667970000000004</v>
      </c>
      <c r="E706" s="5">
        <v>6.7692319999999997</v>
      </c>
      <c r="F706">
        <v>6.7692319999999997</v>
      </c>
      <c r="G706">
        <v>436907555</v>
      </c>
    </row>
    <row r="707" spans="1:7" x14ac:dyDescent="0.35">
      <c r="A707" s="2">
        <v>44768</v>
      </c>
      <c r="B707">
        <v>6.7704579999999996</v>
      </c>
      <c r="C707">
        <v>6.7738930000000002</v>
      </c>
      <c r="D707">
        <v>6.547504</v>
      </c>
      <c r="E707" s="5">
        <v>6.7665850000000001</v>
      </c>
      <c r="F707">
        <v>6.7665850000000001</v>
      </c>
      <c r="G707">
        <v>405400043</v>
      </c>
    </row>
    <row r="708" spans="1:7" x14ac:dyDescent="0.35">
      <c r="A708" s="2">
        <v>44769</v>
      </c>
      <c r="B708">
        <v>6.7694400000000003</v>
      </c>
      <c r="C708">
        <v>7.6664389999999996</v>
      </c>
      <c r="D708">
        <v>6.6628090000000002</v>
      </c>
      <c r="E708" s="5">
        <v>7.6664389999999996</v>
      </c>
      <c r="F708">
        <v>7.6664389999999996</v>
      </c>
      <c r="G708">
        <v>604025366</v>
      </c>
    </row>
    <row r="709" spans="1:7" x14ac:dyDescent="0.35">
      <c r="A709" s="2">
        <v>44770</v>
      </c>
      <c r="B709">
        <v>7.6621870000000003</v>
      </c>
      <c r="C709">
        <v>8.0348410000000001</v>
      </c>
      <c r="D709">
        <v>7.5092280000000002</v>
      </c>
      <c r="E709" s="5">
        <v>7.8612450000000003</v>
      </c>
      <c r="F709">
        <v>7.8612450000000003</v>
      </c>
      <c r="G709">
        <v>888303918</v>
      </c>
    </row>
    <row r="710" spans="1:7" x14ac:dyDescent="0.35">
      <c r="A710" s="2">
        <v>44771</v>
      </c>
      <c r="B710">
        <v>7.8585240000000001</v>
      </c>
      <c r="C710">
        <v>8.4039990000000007</v>
      </c>
      <c r="D710">
        <v>7.7872050000000002</v>
      </c>
      <c r="E710" s="5">
        <v>8.1855869999999999</v>
      </c>
      <c r="F710">
        <v>8.1855869999999999</v>
      </c>
      <c r="G710">
        <v>836897631</v>
      </c>
    </row>
    <row r="711" spans="1:7" x14ac:dyDescent="0.35">
      <c r="A711" s="2">
        <v>44772</v>
      </c>
      <c r="B711">
        <v>8.1885689999999993</v>
      </c>
      <c r="C711">
        <v>8.7819959999999995</v>
      </c>
      <c r="D711">
        <v>8.1816940000000002</v>
      </c>
      <c r="E711" s="5">
        <v>8.2085620000000006</v>
      </c>
      <c r="F711">
        <v>8.2085620000000006</v>
      </c>
      <c r="G711">
        <v>826438675</v>
      </c>
    </row>
    <row r="712" spans="1:7" x14ac:dyDescent="0.35">
      <c r="A712" s="2">
        <v>44773</v>
      </c>
      <c r="B712">
        <v>8.2091589999999997</v>
      </c>
      <c r="C712">
        <v>9.1879179999999998</v>
      </c>
      <c r="D712">
        <v>8.1148019999999992</v>
      </c>
      <c r="E712" s="5">
        <v>8.6456710000000001</v>
      </c>
      <c r="F712">
        <v>8.6456710000000001</v>
      </c>
      <c r="G712">
        <v>980832901</v>
      </c>
    </row>
    <row r="713" spans="1:7" x14ac:dyDescent="0.35">
      <c r="A713" s="2">
        <v>44774</v>
      </c>
      <c r="B713">
        <v>8.6452810000000007</v>
      </c>
      <c r="C713">
        <v>8.9425209999999993</v>
      </c>
      <c r="D713">
        <v>8.0771820000000005</v>
      </c>
      <c r="E713" s="5">
        <v>8.194032</v>
      </c>
      <c r="F713">
        <v>8.194032</v>
      </c>
      <c r="G713">
        <v>652869187</v>
      </c>
    </row>
    <row r="714" spans="1:7" x14ac:dyDescent="0.35">
      <c r="A714" s="2">
        <v>44775</v>
      </c>
      <c r="B714">
        <v>8.1941430000000004</v>
      </c>
      <c r="C714">
        <v>8.2534960000000002</v>
      </c>
      <c r="D714">
        <v>7.7047790000000003</v>
      </c>
      <c r="E714" s="5">
        <v>7.9389909999999997</v>
      </c>
      <c r="F714">
        <v>7.9389909999999997</v>
      </c>
      <c r="G714">
        <v>620430497</v>
      </c>
    </row>
    <row r="715" spans="1:7" x14ac:dyDescent="0.35">
      <c r="A715" s="2">
        <v>44776</v>
      </c>
      <c r="B715">
        <v>7.9388969999999999</v>
      </c>
      <c r="C715">
        <v>8.4061780000000006</v>
      </c>
      <c r="D715">
        <v>7.7164070000000002</v>
      </c>
      <c r="E715" s="5">
        <v>8.0075310000000002</v>
      </c>
      <c r="F715">
        <v>8.0075310000000002</v>
      </c>
      <c r="G715">
        <v>505613974</v>
      </c>
    </row>
    <row r="716" spans="1:7" x14ac:dyDescent="0.35">
      <c r="A716" s="2">
        <v>44777</v>
      </c>
      <c r="B716">
        <v>8.0064270000000004</v>
      </c>
      <c r="C716">
        <v>8.2563840000000006</v>
      </c>
      <c r="D716">
        <v>7.907597</v>
      </c>
      <c r="E716" s="5">
        <v>8.0893390000000007</v>
      </c>
      <c r="F716">
        <v>8.0893390000000007</v>
      </c>
      <c r="G716">
        <v>403709111</v>
      </c>
    </row>
    <row r="717" spans="1:7" x14ac:dyDescent="0.35">
      <c r="A717" s="2">
        <v>44778</v>
      </c>
      <c r="B717">
        <v>8.0869330000000001</v>
      </c>
      <c r="C717">
        <v>8.8143560000000001</v>
      </c>
      <c r="D717">
        <v>8.0793040000000005</v>
      </c>
      <c r="E717" s="5">
        <v>8.8134650000000008</v>
      </c>
      <c r="F717">
        <v>8.8134650000000008</v>
      </c>
      <c r="G717">
        <v>517996242</v>
      </c>
    </row>
    <row r="718" spans="1:7" x14ac:dyDescent="0.35">
      <c r="A718" s="2">
        <v>44779</v>
      </c>
      <c r="B718">
        <v>8.8123339999999999</v>
      </c>
      <c r="C718">
        <v>8.8592410000000008</v>
      </c>
      <c r="D718">
        <v>8.5092770000000009</v>
      </c>
      <c r="E718" s="5">
        <v>8.5160140000000002</v>
      </c>
      <c r="F718">
        <v>8.5160140000000002</v>
      </c>
      <c r="G718">
        <v>388196556</v>
      </c>
    </row>
    <row r="719" spans="1:7" x14ac:dyDescent="0.35">
      <c r="A719" s="2">
        <v>44780</v>
      </c>
      <c r="B719">
        <v>8.5175640000000001</v>
      </c>
      <c r="C719">
        <v>8.8602749999999997</v>
      </c>
      <c r="D719">
        <v>8.3861480000000004</v>
      </c>
      <c r="E719" s="5">
        <v>8.6464079999999992</v>
      </c>
      <c r="F719">
        <v>8.6464079999999992</v>
      </c>
      <c r="G719">
        <v>343345306</v>
      </c>
    </row>
    <row r="720" spans="1:7" x14ac:dyDescent="0.35">
      <c r="A720" s="2">
        <v>44781</v>
      </c>
      <c r="B720">
        <v>8.6471990000000005</v>
      </c>
      <c r="C720">
        <v>9.3572500000000005</v>
      </c>
      <c r="D720">
        <v>8.647024</v>
      </c>
      <c r="E720" s="5">
        <v>9.2682889999999993</v>
      </c>
      <c r="F720">
        <v>9.2682889999999993</v>
      </c>
      <c r="G720">
        <v>716347082</v>
      </c>
    </row>
    <row r="721" spans="1:7" x14ac:dyDescent="0.35">
      <c r="A721" s="2">
        <v>44782</v>
      </c>
      <c r="B721">
        <v>9.2695220000000003</v>
      </c>
      <c r="C721">
        <v>9.4097980000000003</v>
      </c>
      <c r="D721">
        <v>8.7001580000000001</v>
      </c>
      <c r="E721" s="5">
        <v>8.9069540000000007</v>
      </c>
      <c r="F721">
        <v>8.9069540000000007</v>
      </c>
      <c r="G721">
        <v>672012621</v>
      </c>
    </row>
    <row r="722" spans="1:7" x14ac:dyDescent="0.35">
      <c r="A722" s="2">
        <v>44783</v>
      </c>
      <c r="B722">
        <v>8.9068100000000001</v>
      </c>
      <c r="C722">
        <v>9.6166649999999994</v>
      </c>
      <c r="D722">
        <v>8.5734820000000003</v>
      </c>
      <c r="E722" s="5">
        <v>9.5020699999999998</v>
      </c>
      <c r="F722">
        <v>9.5020699999999998</v>
      </c>
      <c r="G722">
        <v>826401352</v>
      </c>
    </row>
    <row r="723" spans="1:7" x14ac:dyDescent="0.35">
      <c r="A723" s="2">
        <v>44784</v>
      </c>
      <c r="B723">
        <v>9.5036159999999992</v>
      </c>
      <c r="C723">
        <v>9.6237379999999995</v>
      </c>
      <c r="D723">
        <v>9.1527239999999992</v>
      </c>
      <c r="E723" s="5">
        <v>9.2089730000000003</v>
      </c>
      <c r="F723">
        <v>9.2089730000000003</v>
      </c>
      <c r="G723">
        <v>679395824</v>
      </c>
    </row>
    <row r="724" spans="1:7" x14ac:dyDescent="0.35">
      <c r="A724" s="2">
        <v>44785</v>
      </c>
      <c r="B724">
        <v>9.2085369999999998</v>
      </c>
      <c r="C724">
        <v>9.4850349999999999</v>
      </c>
      <c r="D724">
        <v>9.0720969999999994</v>
      </c>
      <c r="E724" s="5">
        <v>9.4795370000000005</v>
      </c>
      <c r="F724">
        <v>9.4795370000000005</v>
      </c>
      <c r="G724">
        <v>544819917</v>
      </c>
    </row>
    <row r="725" spans="1:7" x14ac:dyDescent="0.35">
      <c r="A725" s="2">
        <v>44786</v>
      </c>
      <c r="B725">
        <v>9.4788309999999996</v>
      </c>
      <c r="C725">
        <v>9.6565630000000002</v>
      </c>
      <c r="D725">
        <v>9.2682059999999993</v>
      </c>
      <c r="E725" s="5">
        <v>9.2904269999999993</v>
      </c>
      <c r="F725">
        <v>9.2904269999999993</v>
      </c>
      <c r="G725">
        <v>359798888</v>
      </c>
    </row>
    <row r="726" spans="1:7" x14ac:dyDescent="0.35">
      <c r="A726" s="2">
        <v>44787</v>
      </c>
      <c r="B726">
        <v>9.292052</v>
      </c>
      <c r="C726">
        <v>9.5442529999999994</v>
      </c>
      <c r="D726">
        <v>8.8671129999999998</v>
      </c>
      <c r="E726" s="5">
        <v>8.9585019999999993</v>
      </c>
      <c r="F726">
        <v>8.9585019999999993</v>
      </c>
      <c r="G726">
        <v>553281526</v>
      </c>
    </row>
    <row r="727" spans="1:7" x14ac:dyDescent="0.35">
      <c r="A727" s="2">
        <v>44788</v>
      </c>
      <c r="B727">
        <v>8.959422</v>
      </c>
      <c r="C727">
        <v>9.3696219999999997</v>
      </c>
      <c r="D727">
        <v>8.6538280000000007</v>
      </c>
      <c r="E727" s="5">
        <v>8.8024290000000001</v>
      </c>
      <c r="F727">
        <v>8.8024290000000001</v>
      </c>
      <c r="G727">
        <v>515446124</v>
      </c>
    </row>
    <row r="728" spans="1:7" x14ac:dyDescent="0.35">
      <c r="A728" s="2">
        <v>44789</v>
      </c>
      <c r="B728">
        <v>8.7967060000000004</v>
      </c>
      <c r="C728">
        <v>8.8973890000000004</v>
      </c>
      <c r="D728">
        <v>8.6587630000000004</v>
      </c>
      <c r="E728" s="5">
        <v>8.8425689999999992</v>
      </c>
      <c r="F728">
        <v>8.8425689999999992</v>
      </c>
      <c r="G728">
        <v>386335442</v>
      </c>
    </row>
    <row r="729" spans="1:7" x14ac:dyDescent="0.35">
      <c r="A729" s="2">
        <v>44790</v>
      </c>
      <c r="B729">
        <v>8.8421430000000001</v>
      </c>
      <c r="C729">
        <v>9.1506329999999991</v>
      </c>
      <c r="D729">
        <v>8.3489319999999996</v>
      </c>
      <c r="E729" s="5">
        <v>8.3598409999999994</v>
      </c>
      <c r="F729">
        <v>8.3598409999999994</v>
      </c>
      <c r="G729">
        <v>466651848</v>
      </c>
    </row>
    <row r="730" spans="1:7" x14ac:dyDescent="0.35">
      <c r="A730" s="2">
        <v>44791</v>
      </c>
      <c r="B730">
        <v>8.3638759999999994</v>
      </c>
      <c r="C730">
        <v>8.5577190000000005</v>
      </c>
      <c r="D730">
        <v>8.0937479999999997</v>
      </c>
      <c r="E730" s="5">
        <v>8.0945699999999992</v>
      </c>
      <c r="F730">
        <v>8.0945699999999992</v>
      </c>
      <c r="G730">
        <v>348830388</v>
      </c>
    </row>
    <row r="731" spans="1:7" x14ac:dyDescent="0.35">
      <c r="A731" s="2">
        <v>44792</v>
      </c>
      <c r="B731">
        <v>8.0924510000000005</v>
      </c>
      <c r="C731">
        <v>8.0924510000000005</v>
      </c>
      <c r="D731">
        <v>7.2692810000000003</v>
      </c>
      <c r="E731" s="5">
        <v>7.3254659999999996</v>
      </c>
      <c r="F731">
        <v>7.3254659999999996</v>
      </c>
      <c r="G731">
        <v>529309050</v>
      </c>
    </row>
    <row r="732" spans="1:7" x14ac:dyDescent="0.35">
      <c r="A732" s="2">
        <v>44793</v>
      </c>
      <c r="B732">
        <v>7.3238820000000002</v>
      </c>
      <c r="C732">
        <v>7.5062730000000002</v>
      </c>
      <c r="D732">
        <v>7.0673279999999998</v>
      </c>
      <c r="E732" s="5">
        <v>7.2331000000000003</v>
      </c>
      <c r="F732">
        <v>7.2331000000000003</v>
      </c>
      <c r="G732">
        <v>363061870</v>
      </c>
    </row>
    <row r="733" spans="1:7" x14ac:dyDescent="0.35">
      <c r="A733" s="2">
        <v>44794</v>
      </c>
      <c r="B733">
        <v>7.2312620000000001</v>
      </c>
      <c r="C733">
        <v>7.52102</v>
      </c>
      <c r="D733">
        <v>7.185117</v>
      </c>
      <c r="E733" s="5">
        <v>7.438866</v>
      </c>
      <c r="F733">
        <v>7.438866</v>
      </c>
      <c r="G733">
        <v>259531293</v>
      </c>
    </row>
    <row r="734" spans="1:7" x14ac:dyDescent="0.35">
      <c r="A734" s="2">
        <v>44795</v>
      </c>
      <c r="B734">
        <v>7.4375119999999999</v>
      </c>
      <c r="C734">
        <v>7.4387930000000004</v>
      </c>
      <c r="D734">
        <v>7.0220000000000002</v>
      </c>
      <c r="E734" s="5">
        <v>7.4019789999999999</v>
      </c>
      <c r="F734">
        <v>7.4019789999999999</v>
      </c>
      <c r="G734">
        <v>321523178</v>
      </c>
    </row>
    <row r="735" spans="1:7" x14ac:dyDescent="0.35">
      <c r="A735" s="2">
        <v>44796</v>
      </c>
      <c r="B735">
        <v>7.4033889999999998</v>
      </c>
      <c r="C735">
        <v>7.696847</v>
      </c>
      <c r="D735">
        <v>7.2046739999999998</v>
      </c>
      <c r="E735" s="5">
        <v>7.6383739999999998</v>
      </c>
      <c r="F735">
        <v>7.6383739999999998</v>
      </c>
      <c r="G735">
        <v>357178869</v>
      </c>
    </row>
    <row r="736" spans="1:7" x14ac:dyDescent="0.35">
      <c r="A736" s="2">
        <v>44797</v>
      </c>
      <c r="B736">
        <v>7.6382560000000002</v>
      </c>
      <c r="C736">
        <v>7.7313340000000004</v>
      </c>
      <c r="D736">
        <v>7.4413999999999998</v>
      </c>
      <c r="E736" s="5">
        <v>7.572387</v>
      </c>
      <c r="F736">
        <v>7.572387</v>
      </c>
      <c r="G736">
        <v>301128081</v>
      </c>
    </row>
    <row r="737" spans="1:7" x14ac:dyDescent="0.35">
      <c r="A737" s="2">
        <v>44798</v>
      </c>
      <c r="B737">
        <v>7.5728059999999999</v>
      </c>
      <c r="C737">
        <v>7.7431380000000001</v>
      </c>
      <c r="D737">
        <v>7.4865959999999996</v>
      </c>
      <c r="E737" s="5">
        <v>7.5871519999999997</v>
      </c>
      <c r="F737">
        <v>7.5871519999999997</v>
      </c>
      <c r="G737">
        <v>260711829</v>
      </c>
    </row>
    <row r="738" spans="1:7" x14ac:dyDescent="0.35">
      <c r="A738" s="2">
        <v>44799</v>
      </c>
      <c r="B738">
        <v>7.5858910000000002</v>
      </c>
      <c r="C738">
        <v>7.6513679999999997</v>
      </c>
      <c r="D738">
        <v>6.8918710000000001</v>
      </c>
      <c r="E738" s="5">
        <v>6.9239629999999996</v>
      </c>
      <c r="F738">
        <v>6.9239629999999996</v>
      </c>
      <c r="G738">
        <v>409439777</v>
      </c>
    </row>
    <row r="739" spans="1:7" x14ac:dyDescent="0.35">
      <c r="A739" s="2">
        <v>44800</v>
      </c>
      <c r="B739">
        <v>6.9238790000000003</v>
      </c>
      <c r="C739">
        <v>7.0860329999999996</v>
      </c>
      <c r="D739">
        <v>6.8357659999999996</v>
      </c>
      <c r="E739" s="5">
        <v>7.0486610000000001</v>
      </c>
      <c r="F739">
        <v>7.0486610000000001</v>
      </c>
      <c r="G739">
        <v>309589522</v>
      </c>
    </row>
    <row r="740" spans="1:7" x14ac:dyDescent="0.35">
      <c r="A740" s="2">
        <v>44801</v>
      </c>
      <c r="B740">
        <v>7.0491580000000003</v>
      </c>
      <c r="C740">
        <v>7.1436320000000002</v>
      </c>
      <c r="D740">
        <v>6.8390339999999998</v>
      </c>
      <c r="E740" s="5">
        <v>6.8431819999999997</v>
      </c>
      <c r="F740">
        <v>6.8431819999999997</v>
      </c>
      <c r="G740">
        <v>232920698</v>
      </c>
    </row>
    <row r="741" spans="1:7" x14ac:dyDescent="0.35">
      <c r="A741" s="2">
        <v>44802</v>
      </c>
      <c r="B741">
        <v>6.8445790000000004</v>
      </c>
      <c r="C741">
        <v>7.2932259999999998</v>
      </c>
      <c r="D741">
        <v>6.8306649999999998</v>
      </c>
      <c r="E741" s="5">
        <v>7.2824520000000001</v>
      </c>
      <c r="F741">
        <v>7.2824520000000001</v>
      </c>
      <c r="G741">
        <v>311493145</v>
      </c>
    </row>
    <row r="742" spans="1:7" x14ac:dyDescent="0.35">
      <c r="A742" s="2">
        <v>44803</v>
      </c>
      <c r="B742">
        <v>7.2818050000000003</v>
      </c>
      <c r="C742">
        <v>7.3644319999999999</v>
      </c>
      <c r="D742">
        <v>6.9170160000000003</v>
      </c>
      <c r="E742" s="5">
        <v>7.003431</v>
      </c>
      <c r="F742">
        <v>7.003431</v>
      </c>
      <c r="G742">
        <v>292180056</v>
      </c>
    </row>
    <row r="743" spans="1:7" x14ac:dyDescent="0.35">
      <c r="A743" s="2">
        <v>44804</v>
      </c>
      <c r="B743">
        <v>7.0031140000000001</v>
      </c>
      <c r="C743">
        <v>7.2707369999999996</v>
      </c>
      <c r="D743">
        <v>6.9966869999999997</v>
      </c>
      <c r="E743" s="5">
        <v>7.0268949999999997</v>
      </c>
      <c r="F743">
        <v>7.0268949999999997</v>
      </c>
      <c r="G743">
        <v>271811037</v>
      </c>
    </row>
    <row r="744" spans="1:7" x14ac:dyDescent="0.35">
      <c r="A744" s="2">
        <v>44805</v>
      </c>
      <c r="B744">
        <v>7.0270409999999996</v>
      </c>
      <c r="C744">
        <v>7.1923779999999997</v>
      </c>
      <c r="D744">
        <v>6.8925349999999996</v>
      </c>
      <c r="E744" s="5">
        <v>7.1866779999999997</v>
      </c>
      <c r="F744">
        <v>7.1866779999999997</v>
      </c>
      <c r="G744">
        <v>293892711</v>
      </c>
    </row>
    <row r="745" spans="1:7" x14ac:dyDescent="0.35">
      <c r="A745" s="2">
        <v>44806</v>
      </c>
      <c r="B745">
        <v>7.1855969999999996</v>
      </c>
      <c r="C745">
        <v>7.5531199999999998</v>
      </c>
      <c r="D745">
        <v>7.1307470000000004</v>
      </c>
      <c r="E745" s="5">
        <v>7.3020519999999998</v>
      </c>
      <c r="F745">
        <v>7.3020519999999998</v>
      </c>
      <c r="G745">
        <v>384235184</v>
      </c>
    </row>
    <row r="746" spans="1:7" x14ac:dyDescent="0.35">
      <c r="A746" s="2">
        <v>44807</v>
      </c>
      <c r="B746">
        <v>7.3016920000000001</v>
      </c>
      <c r="C746">
        <v>7.3038569999999998</v>
      </c>
      <c r="D746">
        <v>7.204555</v>
      </c>
      <c r="E746" s="5">
        <v>7.2851710000000001</v>
      </c>
      <c r="F746">
        <v>7.2851710000000001</v>
      </c>
      <c r="G746">
        <v>228794553</v>
      </c>
    </row>
    <row r="747" spans="1:7" x14ac:dyDescent="0.35">
      <c r="A747" s="2">
        <v>44808</v>
      </c>
      <c r="B747">
        <v>7.2850970000000004</v>
      </c>
      <c r="C747">
        <v>7.3767060000000004</v>
      </c>
      <c r="D747">
        <v>7.1818350000000004</v>
      </c>
      <c r="E747" s="5">
        <v>7.3704330000000002</v>
      </c>
      <c r="F747">
        <v>7.3704330000000002</v>
      </c>
      <c r="G747">
        <v>251349147</v>
      </c>
    </row>
    <row r="748" spans="1:7" x14ac:dyDescent="0.35">
      <c r="A748" s="2">
        <v>44809</v>
      </c>
      <c r="B748">
        <v>7.372007</v>
      </c>
      <c r="C748">
        <v>7.6133350000000002</v>
      </c>
      <c r="D748">
        <v>7.2817720000000001</v>
      </c>
      <c r="E748" s="5">
        <v>7.3642279999999998</v>
      </c>
      <c r="F748">
        <v>7.3642279999999998</v>
      </c>
      <c r="G748">
        <v>348385498</v>
      </c>
    </row>
    <row r="749" spans="1:7" x14ac:dyDescent="0.35">
      <c r="A749" s="2">
        <v>44810</v>
      </c>
      <c r="B749">
        <v>7.3665510000000003</v>
      </c>
      <c r="C749">
        <v>7.6788259999999999</v>
      </c>
      <c r="D749">
        <v>6.872007</v>
      </c>
      <c r="E749" s="5">
        <v>6.8790209999999998</v>
      </c>
      <c r="F749">
        <v>6.8790209999999998</v>
      </c>
      <c r="G749">
        <v>452512755</v>
      </c>
    </row>
    <row r="750" spans="1:7" x14ac:dyDescent="0.35">
      <c r="A750" s="2">
        <v>44811</v>
      </c>
      <c r="B750">
        <v>6.8775659999999998</v>
      </c>
      <c r="C750">
        <v>7.2838380000000003</v>
      </c>
      <c r="D750">
        <v>6.7941549999999999</v>
      </c>
      <c r="E750" s="5">
        <v>7.1984870000000001</v>
      </c>
      <c r="F750">
        <v>7.1984870000000001</v>
      </c>
      <c r="G750">
        <v>352829091</v>
      </c>
    </row>
    <row r="751" spans="1:7" x14ac:dyDescent="0.35">
      <c r="A751" s="2">
        <v>44812</v>
      </c>
      <c r="B751">
        <v>7.1978720000000003</v>
      </c>
      <c r="C751">
        <v>7.4401450000000002</v>
      </c>
      <c r="D751">
        <v>7.0823799999999997</v>
      </c>
      <c r="E751" s="5">
        <v>7.390428</v>
      </c>
      <c r="F751">
        <v>7.390428</v>
      </c>
      <c r="G751">
        <v>371232846</v>
      </c>
    </row>
    <row r="752" spans="1:7" x14ac:dyDescent="0.35">
      <c r="A752" s="2">
        <v>44813</v>
      </c>
      <c r="B752">
        <v>7.3898780000000004</v>
      </c>
      <c r="C752">
        <v>7.9174920000000002</v>
      </c>
      <c r="D752">
        <v>7.3750169999999997</v>
      </c>
      <c r="E752" s="5">
        <v>7.7708649999999997</v>
      </c>
      <c r="F752">
        <v>7.7708649999999997</v>
      </c>
      <c r="G752">
        <v>495582524</v>
      </c>
    </row>
    <row r="753" spans="1:7" x14ac:dyDescent="0.35">
      <c r="A753" s="2">
        <v>44814</v>
      </c>
      <c r="B753">
        <v>7.7675720000000004</v>
      </c>
      <c r="C753">
        <v>7.8589200000000003</v>
      </c>
      <c r="D753">
        <v>7.6207909999999996</v>
      </c>
      <c r="E753" s="5">
        <v>7.7857240000000001</v>
      </c>
      <c r="F753">
        <v>7.7857240000000001</v>
      </c>
      <c r="G753">
        <v>312935484</v>
      </c>
    </row>
    <row r="754" spans="1:7" x14ac:dyDescent="0.35">
      <c r="A754" s="2">
        <v>44815</v>
      </c>
      <c r="B754">
        <v>7.7846950000000001</v>
      </c>
      <c r="C754">
        <v>7.85419</v>
      </c>
      <c r="D754">
        <v>7.5880599999999996</v>
      </c>
      <c r="E754" s="5">
        <v>7.6981510000000002</v>
      </c>
      <c r="F754">
        <v>7.6981510000000002</v>
      </c>
      <c r="G754">
        <v>275936800</v>
      </c>
    </row>
    <row r="755" spans="1:7" x14ac:dyDescent="0.35">
      <c r="A755" s="2">
        <v>44816</v>
      </c>
      <c r="B755">
        <v>7.6983870000000003</v>
      </c>
      <c r="C755">
        <v>8.033982</v>
      </c>
      <c r="D755">
        <v>7.5873309999999998</v>
      </c>
      <c r="E755" s="5">
        <v>7.6618449999999996</v>
      </c>
      <c r="F755">
        <v>7.6618449999999996</v>
      </c>
      <c r="G755">
        <v>479107652</v>
      </c>
    </row>
    <row r="756" spans="1:7" x14ac:dyDescent="0.35">
      <c r="A756" s="2">
        <v>44817</v>
      </c>
      <c r="B756">
        <v>7.6620239999999997</v>
      </c>
      <c r="C756">
        <v>7.9188289999999997</v>
      </c>
      <c r="D756">
        <v>7.0508179999999996</v>
      </c>
      <c r="E756" s="5">
        <v>7.1340120000000002</v>
      </c>
      <c r="F756">
        <v>7.1340120000000002</v>
      </c>
      <c r="G756">
        <v>478905956</v>
      </c>
    </row>
    <row r="757" spans="1:7" x14ac:dyDescent="0.35">
      <c r="A757" s="2">
        <v>44818</v>
      </c>
      <c r="B757">
        <v>7.0750260000000003</v>
      </c>
      <c r="C757">
        <v>7.2833290000000002</v>
      </c>
      <c r="D757">
        <v>7.0508179999999996</v>
      </c>
      <c r="E757" s="5">
        <v>7.2031619999999998</v>
      </c>
      <c r="F757">
        <v>7.2031619999999998</v>
      </c>
      <c r="G757">
        <v>318044357</v>
      </c>
    </row>
    <row r="758" spans="1:7" x14ac:dyDescent="0.35">
      <c r="A758" s="2">
        <v>44819</v>
      </c>
      <c r="B758">
        <v>7.2034310000000001</v>
      </c>
      <c r="C758">
        <v>7.2191770000000002</v>
      </c>
      <c r="D758">
        <v>6.8939240000000002</v>
      </c>
      <c r="E758" s="5">
        <v>6.9265499999999998</v>
      </c>
      <c r="F758">
        <v>6.9265499999999998</v>
      </c>
      <c r="G758">
        <v>372919866</v>
      </c>
    </row>
    <row r="759" spans="1:7" x14ac:dyDescent="0.35">
      <c r="A759" s="2">
        <v>44820</v>
      </c>
      <c r="B759">
        <v>6.9269489999999996</v>
      </c>
      <c r="C759">
        <v>6.9689899999999998</v>
      </c>
      <c r="D759">
        <v>6.7375720000000001</v>
      </c>
      <c r="E759" s="5">
        <v>6.8968429999999996</v>
      </c>
      <c r="F759">
        <v>6.8968429999999996</v>
      </c>
      <c r="G759">
        <v>303068671</v>
      </c>
    </row>
    <row r="760" spans="1:7" x14ac:dyDescent="0.35">
      <c r="A760" s="2">
        <v>44821</v>
      </c>
      <c r="B760">
        <v>6.8985630000000002</v>
      </c>
      <c r="C760">
        <v>7.1521499999999998</v>
      </c>
      <c r="D760">
        <v>6.8985630000000002</v>
      </c>
      <c r="E760" s="5">
        <v>7.0636270000000003</v>
      </c>
      <c r="F760">
        <v>7.0636270000000003</v>
      </c>
      <c r="G760">
        <v>211894290</v>
      </c>
    </row>
    <row r="761" spans="1:7" x14ac:dyDescent="0.35">
      <c r="A761" s="2">
        <v>44822</v>
      </c>
      <c r="B761">
        <v>7.05328</v>
      </c>
      <c r="C761">
        <v>7.05328</v>
      </c>
      <c r="D761">
        <v>6.7531189999999999</v>
      </c>
      <c r="E761" s="5">
        <v>6.7598719999999997</v>
      </c>
      <c r="F761">
        <v>6.7598719999999997</v>
      </c>
      <c r="G761">
        <v>264578448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DA204-6295-4D92-B5CD-97C93832D4F6}">
  <sheetPr>
    <tabColor theme="9" tint="0.59999389629810485"/>
  </sheetPr>
  <dimension ref="A1:G1776"/>
  <sheetViews>
    <sheetView workbookViewId="0">
      <selection activeCell="A2" sqref="A2"/>
    </sheetView>
  </sheetViews>
  <sheetFormatPr defaultRowHeight="14.5" x14ac:dyDescent="0.35"/>
  <sheetData>
    <row r="1" spans="1:7" x14ac:dyDescent="0.35">
      <c r="A1" t="s">
        <v>0</v>
      </c>
      <c r="B1" t="s">
        <v>13</v>
      </c>
      <c r="C1" t="s">
        <v>14</v>
      </c>
      <c r="D1" t="s">
        <v>15</v>
      </c>
      <c r="E1" s="5" t="s">
        <v>16</v>
      </c>
      <c r="F1" t="s">
        <v>17</v>
      </c>
      <c r="G1" t="s">
        <v>18</v>
      </c>
    </row>
    <row r="2" spans="1:7" x14ac:dyDescent="0.35">
      <c r="A2" s="2">
        <v>43048</v>
      </c>
      <c r="B2">
        <v>2.5159999999999998E-2</v>
      </c>
      <c r="C2">
        <v>3.5060000000000001E-2</v>
      </c>
      <c r="D2">
        <v>2.5006E-2</v>
      </c>
      <c r="E2" s="5">
        <v>3.2052999999999998E-2</v>
      </c>
      <c r="F2">
        <v>3.2052999999999998E-2</v>
      </c>
      <c r="G2">
        <v>18716200</v>
      </c>
    </row>
    <row r="3" spans="1:7" x14ac:dyDescent="0.35">
      <c r="A3" s="2">
        <v>43049</v>
      </c>
      <c r="B3">
        <v>3.2218999999999998E-2</v>
      </c>
      <c r="C3">
        <v>3.3348000000000003E-2</v>
      </c>
      <c r="D3">
        <v>2.6450999999999999E-2</v>
      </c>
      <c r="E3" s="5">
        <v>2.7119000000000001E-2</v>
      </c>
      <c r="F3">
        <v>2.7119000000000001E-2</v>
      </c>
      <c r="G3">
        <v>6766780</v>
      </c>
    </row>
    <row r="4" spans="1:7" x14ac:dyDescent="0.35">
      <c r="A4" s="2">
        <v>43050</v>
      </c>
      <c r="B4">
        <v>2.6891000000000002E-2</v>
      </c>
      <c r="C4">
        <v>2.9659000000000001E-2</v>
      </c>
      <c r="D4">
        <v>2.5683999999999998E-2</v>
      </c>
      <c r="E4" s="5">
        <v>2.7437E-2</v>
      </c>
      <c r="F4">
        <v>2.7437E-2</v>
      </c>
      <c r="G4">
        <v>5532220</v>
      </c>
    </row>
    <row r="5" spans="1:7" x14ac:dyDescent="0.35">
      <c r="A5" s="2">
        <v>43051</v>
      </c>
      <c r="B5">
        <v>2.7480000000000001E-2</v>
      </c>
      <c r="C5">
        <v>2.7952000000000001E-2</v>
      </c>
      <c r="D5">
        <v>2.2591E-2</v>
      </c>
      <c r="E5" s="5">
        <v>2.3976999999999998E-2</v>
      </c>
      <c r="F5">
        <v>2.3976999999999998E-2</v>
      </c>
      <c r="G5">
        <v>7280250</v>
      </c>
    </row>
    <row r="6" spans="1:7" x14ac:dyDescent="0.35">
      <c r="A6" s="2">
        <v>43052</v>
      </c>
      <c r="B6">
        <v>2.4364E-2</v>
      </c>
      <c r="C6">
        <v>2.63E-2</v>
      </c>
      <c r="D6">
        <v>2.3494999999999999E-2</v>
      </c>
      <c r="E6" s="5">
        <v>2.5808000000000001E-2</v>
      </c>
      <c r="F6">
        <v>2.5808000000000001E-2</v>
      </c>
      <c r="G6">
        <v>4419440</v>
      </c>
    </row>
    <row r="7" spans="1:7" x14ac:dyDescent="0.35">
      <c r="A7" s="2">
        <v>43053</v>
      </c>
      <c r="B7">
        <v>2.5797E-2</v>
      </c>
      <c r="C7">
        <v>2.6787999999999999E-2</v>
      </c>
      <c r="D7">
        <v>2.5342E-2</v>
      </c>
      <c r="E7" s="5">
        <v>2.623E-2</v>
      </c>
      <c r="F7">
        <v>2.623E-2</v>
      </c>
      <c r="G7">
        <v>3033290</v>
      </c>
    </row>
    <row r="8" spans="1:7" x14ac:dyDescent="0.35">
      <c r="A8" s="2">
        <v>43054</v>
      </c>
      <c r="B8">
        <v>2.6116E-2</v>
      </c>
      <c r="C8">
        <v>2.7772999999999999E-2</v>
      </c>
      <c r="D8">
        <v>2.5260999999999999E-2</v>
      </c>
      <c r="E8" s="5">
        <v>2.6445E-2</v>
      </c>
      <c r="F8">
        <v>2.6445E-2</v>
      </c>
      <c r="G8">
        <v>6858800</v>
      </c>
    </row>
    <row r="9" spans="1:7" x14ac:dyDescent="0.35">
      <c r="A9" s="2">
        <v>43055</v>
      </c>
      <c r="B9">
        <v>2.6582999999999999E-2</v>
      </c>
      <c r="C9">
        <v>2.8170000000000001E-2</v>
      </c>
      <c r="D9">
        <v>2.5654E-2</v>
      </c>
      <c r="E9" s="5">
        <v>2.758E-2</v>
      </c>
      <c r="F9">
        <v>2.758E-2</v>
      </c>
      <c r="G9">
        <v>4888130</v>
      </c>
    </row>
    <row r="10" spans="1:7" x14ac:dyDescent="0.35">
      <c r="A10" s="2">
        <v>43056</v>
      </c>
      <c r="B10">
        <v>2.7143E-2</v>
      </c>
      <c r="C10">
        <v>2.7435999999999999E-2</v>
      </c>
      <c r="D10">
        <v>2.5184000000000002E-2</v>
      </c>
      <c r="E10" s="5">
        <v>2.5773000000000001E-2</v>
      </c>
      <c r="F10">
        <v>2.5773000000000001E-2</v>
      </c>
      <c r="G10">
        <v>3578870</v>
      </c>
    </row>
    <row r="11" spans="1:7" x14ac:dyDescent="0.35">
      <c r="A11" s="2">
        <v>43057</v>
      </c>
      <c r="B11">
        <v>2.5597000000000002E-2</v>
      </c>
      <c r="C11">
        <v>2.7122E-2</v>
      </c>
      <c r="D11">
        <v>2.4747999999999999E-2</v>
      </c>
      <c r="E11" s="5">
        <v>2.6369E-2</v>
      </c>
      <c r="F11">
        <v>2.6369E-2</v>
      </c>
      <c r="G11">
        <v>2930550</v>
      </c>
    </row>
    <row r="12" spans="1:7" x14ac:dyDescent="0.35">
      <c r="A12" s="2">
        <v>43058</v>
      </c>
      <c r="B12">
        <v>2.6242999999999999E-2</v>
      </c>
      <c r="C12">
        <v>2.8478E-2</v>
      </c>
      <c r="D12">
        <v>2.5581E-2</v>
      </c>
      <c r="E12" s="5">
        <v>2.8084000000000001E-2</v>
      </c>
      <c r="F12">
        <v>2.8084000000000001E-2</v>
      </c>
      <c r="G12">
        <v>4725050</v>
      </c>
    </row>
    <row r="13" spans="1:7" x14ac:dyDescent="0.35">
      <c r="A13" s="2">
        <v>43059</v>
      </c>
      <c r="B13">
        <v>2.8152E-2</v>
      </c>
      <c r="C13">
        <v>3.2300000000000002E-2</v>
      </c>
      <c r="D13">
        <v>2.7612000000000001E-2</v>
      </c>
      <c r="E13" s="5">
        <v>2.9581E-2</v>
      </c>
      <c r="F13">
        <v>2.9581E-2</v>
      </c>
      <c r="G13">
        <v>16172400</v>
      </c>
    </row>
    <row r="14" spans="1:7" x14ac:dyDescent="0.35">
      <c r="A14" s="2">
        <v>43060</v>
      </c>
      <c r="B14">
        <v>2.9586999999999999E-2</v>
      </c>
      <c r="C14">
        <v>2.9708999999999999E-2</v>
      </c>
      <c r="D14">
        <v>2.7404000000000001E-2</v>
      </c>
      <c r="E14" s="5">
        <v>2.8330000000000001E-2</v>
      </c>
      <c r="F14">
        <v>2.8330000000000001E-2</v>
      </c>
      <c r="G14">
        <v>5836790</v>
      </c>
    </row>
    <row r="15" spans="1:7" x14ac:dyDescent="0.35">
      <c r="A15" s="2">
        <v>43061</v>
      </c>
      <c r="B15">
        <v>2.8399000000000001E-2</v>
      </c>
      <c r="C15">
        <v>2.9034000000000001E-2</v>
      </c>
      <c r="D15">
        <v>2.7890999999999999E-2</v>
      </c>
      <c r="E15" s="5">
        <v>2.8549000000000001E-2</v>
      </c>
      <c r="F15">
        <v>2.8549000000000001E-2</v>
      </c>
      <c r="G15">
        <v>4938480</v>
      </c>
    </row>
    <row r="16" spans="1:7" x14ac:dyDescent="0.35">
      <c r="A16" s="2">
        <v>43062</v>
      </c>
      <c r="B16">
        <v>2.8539999999999999E-2</v>
      </c>
      <c r="C16">
        <v>2.8677999999999999E-2</v>
      </c>
      <c r="D16">
        <v>2.7444E-2</v>
      </c>
      <c r="E16" s="5">
        <v>2.7444E-2</v>
      </c>
      <c r="F16">
        <v>2.7444E-2</v>
      </c>
      <c r="G16">
        <v>5132300</v>
      </c>
    </row>
    <row r="17" spans="1:7" x14ac:dyDescent="0.35">
      <c r="A17" s="2">
        <v>43063</v>
      </c>
      <c r="B17">
        <v>2.7406E-2</v>
      </c>
      <c r="C17">
        <v>2.8597000000000001E-2</v>
      </c>
      <c r="D17">
        <v>2.6963000000000001E-2</v>
      </c>
      <c r="E17" s="5">
        <v>2.8382000000000001E-2</v>
      </c>
      <c r="F17">
        <v>2.8382000000000001E-2</v>
      </c>
      <c r="G17">
        <v>5502350</v>
      </c>
    </row>
    <row r="18" spans="1:7" x14ac:dyDescent="0.35">
      <c r="A18" s="2">
        <v>43064</v>
      </c>
      <c r="B18">
        <v>2.8323999999999998E-2</v>
      </c>
      <c r="C18">
        <v>3.0446999999999998E-2</v>
      </c>
      <c r="D18">
        <v>2.7747000000000001E-2</v>
      </c>
      <c r="E18" s="5">
        <v>3.0446999999999998E-2</v>
      </c>
      <c r="F18">
        <v>3.0446999999999998E-2</v>
      </c>
      <c r="G18">
        <v>6156460</v>
      </c>
    </row>
    <row r="19" spans="1:7" x14ac:dyDescent="0.35">
      <c r="A19" s="2">
        <v>43065</v>
      </c>
      <c r="B19">
        <v>3.0436999999999999E-2</v>
      </c>
      <c r="C19">
        <v>3.9855000000000002E-2</v>
      </c>
      <c r="D19">
        <v>3.0117999999999999E-2</v>
      </c>
      <c r="E19" s="5">
        <v>3.6332000000000003E-2</v>
      </c>
      <c r="F19">
        <v>3.6332000000000003E-2</v>
      </c>
      <c r="G19">
        <v>30527100</v>
      </c>
    </row>
    <row r="20" spans="1:7" x14ac:dyDescent="0.35">
      <c r="A20" s="2">
        <v>43066</v>
      </c>
      <c r="B20">
        <v>3.6618999999999999E-2</v>
      </c>
      <c r="C20">
        <v>5.7126999999999997E-2</v>
      </c>
      <c r="D20">
        <v>3.6618999999999999E-2</v>
      </c>
      <c r="E20" s="5">
        <v>5.0592999999999999E-2</v>
      </c>
      <c r="F20">
        <v>5.0592999999999999E-2</v>
      </c>
      <c r="G20">
        <v>77777296</v>
      </c>
    </row>
    <row r="21" spans="1:7" x14ac:dyDescent="0.35">
      <c r="A21" s="2">
        <v>43067</v>
      </c>
      <c r="B21">
        <v>5.0626999999999998E-2</v>
      </c>
      <c r="C21">
        <v>0.13173000000000001</v>
      </c>
      <c r="D21">
        <v>4.7948999999999999E-2</v>
      </c>
      <c r="E21" s="5">
        <v>0.119744</v>
      </c>
      <c r="F21">
        <v>0.119744</v>
      </c>
      <c r="G21">
        <v>240338000</v>
      </c>
    </row>
    <row r="22" spans="1:7" x14ac:dyDescent="0.35">
      <c r="A22" s="2">
        <v>43068</v>
      </c>
      <c r="B22">
        <v>0.11823500000000001</v>
      </c>
      <c r="C22">
        <v>0.14690600000000001</v>
      </c>
      <c r="D22">
        <v>8.1435999999999995E-2</v>
      </c>
      <c r="E22" s="5">
        <v>8.9718000000000006E-2</v>
      </c>
      <c r="F22">
        <v>8.9718000000000006E-2</v>
      </c>
      <c r="G22">
        <v>210624992</v>
      </c>
    </row>
    <row r="23" spans="1:7" x14ac:dyDescent="0.35">
      <c r="A23" s="2">
        <v>43069</v>
      </c>
      <c r="B23">
        <v>9.493E-2</v>
      </c>
      <c r="C23">
        <v>0.128303</v>
      </c>
      <c r="D23">
        <v>9.493E-2</v>
      </c>
      <c r="E23" s="5">
        <v>0.119883</v>
      </c>
      <c r="F23">
        <v>0.119883</v>
      </c>
      <c r="G23">
        <v>124345000</v>
      </c>
    </row>
    <row r="24" spans="1:7" x14ac:dyDescent="0.35">
      <c r="A24" s="2">
        <v>43070</v>
      </c>
      <c r="B24">
        <v>0.116622</v>
      </c>
      <c r="C24">
        <v>0.131352</v>
      </c>
      <c r="D24">
        <v>0.11303100000000001</v>
      </c>
      <c r="E24" s="5">
        <v>0.131352</v>
      </c>
      <c r="F24">
        <v>0.131352</v>
      </c>
      <c r="G24">
        <v>73657600</v>
      </c>
    </row>
    <row r="25" spans="1:7" x14ac:dyDescent="0.35">
      <c r="A25" s="2">
        <v>43071</v>
      </c>
      <c r="B25">
        <v>0.131633</v>
      </c>
      <c r="C25">
        <v>0.13886899999999999</v>
      </c>
      <c r="D25">
        <v>0.129132</v>
      </c>
      <c r="E25" s="5">
        <v>0.132351</v>
      </c>
      <c r="F25">
        <v>0.132351</v>
      </c>
      <c r="G25">
        <v>56712600</v>
      </c>
    </row>
    <row r="26" spans="1:7" x14ac:dyDescent="0.35">
      <c r="A26" s="2">
        <v>43072</v>
      </c>
      <c r="B26">
        <v>0.132351</v>
      </c>
      <c r="C26">
        <v>0.13922000000000001</v>
      </c>
      <c r="D26">
        <v>0.124945</v>
      </c>
      <c r="E26" s="5">
        <v>0.13180700000000001</v>
      </c>
      <c r="F26">
        <v>0.13180700000000001</v>
      </c>
      <c r="G26">
        <v>46458900</v>
      </c>
    </row>
    <row r="27" spans="1:7" x14ac:dyDescent="0.35">
      <c r="A27" s="2">
        <v>43073</v>
      </c>
      <c r="B27">
        <v>0.131546</v>
      </c>
      <c r="C27">
        <v>0.14594599999999999</v>
      </c>
      <c r="D27">
        <v>0.12634999999999999</v>
      </c>
      <c r="E27" s="5">
        <v>0.13586999999999999</v>
      </c>
      <c r="F27">
        <v>0.13586999999999999</v>
      </c>
      <c r="G27">
        <v>76392704</v>
      </c>
    </row>
    <row r="28" spans="1:7" x14ac:dyDescent="0.35">
      <c r="A28" s="2">
        <v>43074</v>
      </c>
      <c r="B28">
        <v>0.135625</v>
      </c>
      <c r="C28">
        <v>0.136404</v>
      </c>
      <c r="D28">
        <v>0.126777</v>
      </c>
      <c r="E28" s="5">
        <v>0.12748799999999999</v>
      </c>
      <c r="F28">
        <v>0.12748799999999999</v>
      </c>
      <c r="G28">
        <v>50381100</v>
      </c>
    </row>
    <row r="29" spans="1:7" x14ac:dyDescent="0.35">
      <c r="A29" s="2">
        <v>43075</v>
      </c>
      <c r="B29">
        <v>0.126748</v>
      </c>
      <c r="C29">
        <v>0.132855</v>
      </c>
      <c r="D29">
        <v>0.113886</v>
      </c>
      <c r="E29" s="5">
        <v>0.117839</v>
      </c>
      <c r="F29">
        <v>0.117839</v>
      </c>
      <c r="G29">
        <v>75688800</v>
      </c>
    </row>
    <row r="30" spans="1:7" x14ac:dyDescent="0.35">
      <c r="A30" s="2">
        <v>43076</v>
      </c>
      <c r="B30">
        <v>0.117766</v>
      </c>
      <c r="C30">
        <v>0.12417599999999999</v>
      </c>
      <c r="D30">
        <v>0.105501</v>
      </c>
      <c r="E30" s="5">
        <v>0.105501</v>
      </c>
      <c r="F30">
        <v>0.105501</v>
      </c>
      <c r="G30">
        <v>71024600</v>
      </c>
    </row>
    <row r="31" spans="1:7" x14ac:dyDescent="0.35">
      <c r="A31" s="2">
        <v>43077</v>
      </c>
      <c r="B31">
        <v>0.106142</v>
      </c>
      <c r="C31">
        <v>0.120726</v>
      </c>
      <c r="D31">
        <v>9.9136000000000002E-2</v>
      </c>
      <c r="E31" s="5">
        <v>0.115465</v>
      </c>
      <c r="F31">
        <v>0.115465</v>
      </c>
      <c r="G31">
        <v>70092400</v>
      </c>
    </row>
    <row r="32" spans="1:7" x14ac:dyDescent="0.35">
      <c r="A32" s="2">
        <v>43078</v>
      </c>
      <c r="B32">
        <v>0.114745</v>
      </c>
      <c r="C32">
        <v>0.13866000000000001</v>
      </c>
      <c r="D32">
        <v>0.113561</v>
      </c>
      <c r="E32" s="5">
        <v>0.11960899999999999</v>
      </c>
      <c r="F32">
        <v>0.11960899999999999</v>
      </c>
      <c r="G32">
        <v>63308600</v>
      </c>
    </row>
    <row r="33" spans="1:7" x14ac:dyDescent="0.35">
      <c r="A33" s="2">
        <v>43079</v>
      </c>
      <c r="B33">
        <v>0.119794</v>
      </c>
      <c r="C33">
        <v>0.119794</v>
      </c>
      <c r="D33">
        <v>0.100133</v>
      </c>
      <c r="E33" s="5">
        <v>0.110281</v>
      </c>
      <c r="F33">
        <v>0.110281</v>
      </c>
      <c r="G33">
        <v>46376600</v>
      </c>
    </row>
    <row r="34" spans="1:7" x14ac:dyDescent="0.35">
      <c r="A34" s="2">
        <v>43080</v>
      </c>
      <c r="B34">
        <v>0.108927</v>
      </c>
      <c r="C34">
        <v>0.121383</v>
      </c>
      <c r="D34">
        <v>0.108638</v>
      </c>
      <c r="E34" s="5">
        <v>0.121383</v>
      </c>
      <c r="F34">
        <v>0.121383</v>
      </c>
      <c r="G34">
        <v>39513900</v>
      </c>
    </row>
    <row r="35" spans="1:7" x14ac:dyDescent="0.35">
      <c r="A35" s="2">
        <v>43081</v>
      </c>
      <c r="B35">
        <v>0.12117700000000001</v>
      </c>
      <c r="C35">
        <v>0.13800799999999999</v>
      </c>
      <c r="D35">
        <v>0.114222</v>
      </c>
      <c r="E35" s="5">
        <v>0.13389100000000001</v>
      </c>
      <c r="F35">
        <v>0.13389100000000001</v>
      </c>
      <c r="G35">
        <v>60056800</v>
      </c>
    </row>
    <row r="36" spans="1:7" x14ac:dyDescent="0.35">
      <c r="A36" s="2">
        <v>43082</v>
      </c>
      <c r="B36">
        <v>0.133739</v>
      </c>
      <c r="C36">
        <v>0.14185400000000001</v>
      </c>
      <c r="D36">
        <v>0.122368</v>
      </c>
      <c r="E36" s="5">
        <v>0.13428100000000001</v>
      </c>
      <c r="F36">
        <v>0.13428100000000001</v>
      </c>
      <c r="G36">
        <v>61575000</v>
      </c>
    </row>
    <row r="37" spans="1:7" x14ac:dyDescent="0.35">
      <c r="A37" s="2">
        <v>43083</v>
      </c>
      <c r="B37">
        <v>0.13366700000000001</v>
      </c>
      <c r="C37">
        <v>0.24075299999999999</v>
      </c>
      <c r="D37">
        <v>0.13184299999999999</v>
      </c>
      <c r="E37" s="5">
        <v>0.24075299999999999</v>
      </c>
      <c r="F37">
        <v>0.24075299999999999</v>
      </c>
      <c r="G37">
        <v>309307008</v>
      </c>
    </row>
    <row r="38" spans="1:7" x14ac:dyDescent="0.35">
      <c r="A38" s="2">
        <v>43084</v>
      </c>
      <c r="B38">
        <v>0.233209</v>
      </c>
      <c r="C38">
        <v>0.233209</v>
      </c>
      <c r="D38">
        <v>0.187032</v>
      </c>
      <c r="E38" s="5">
        <v>0.21346699999999999</v>
      </c>
      <c r="F38">
        <v>0.21346699999999999</v>
      </c>
      <c r="G38">
        <v>207311008</v>
      </c>
    </row>
    <row r="39" spans="1:7" x14ac:dyDescent="0.35">
      <c r="A39" s="2">
        <v>43085</v>
      </c>
      <c r="B39">
        <v>0.21287500000000001</v>
      </c>
      <c r="C39">
        <v>0.44719199999999998</v>
      </c>
      <c r="D39">
        <v>0.204233</v>
      </c>
      <c r="E39" s="5">
        <v>0.404665</v>
      </c>
      <c r="F39">
        <v>0.404665</v>
      </c>
      <c r="G39">
        <v>581052032</v>
      </c>
    </row>
    <row r="40" spans="1:7" x14ac:dyDescent="0.35">
      <c r="A40" s="2">
        <v>43086</v>
      </c>
      <c r="B40">
        <v>0.38677499999999998</v>
      </c>
      <c r="C40">
        <v>0.59241699999999997</v>
      </c>
      <c r="D40">
        <v>0.37801299999999999</v>
      </c>
      <c r="E40" s="5">
        <v>0.51301099999999999</v>
      </c>
      <c r="F40">
        <v>0.51301099999999999</v>
      </c>
      <c r="G40">
        <v>628142976</v>
      </c>
    </row>
    <row r="41" spans="1:7" x14ac:dyDescent="0.35">
      <c r="A41" s="2">
        <v>43087</v>
      </c>
      <c r="B41">
        <v>0.51193900000000003</v>
      </c>
      <c r="C41">
        <v>0.52649599999999996</v>
      </c>
      <c r="D41">
        <v>0.46740300000000001</v>
      </c>
      <c r="E41" s="5">
        <v>0.51819800000000005</v>
      </c>
      <c r="F41">
        <v>0.51819800000000005</v>
      </c>
      <c r="G41">
        <v>253463008</v>
      </c>
    </row>
    <row r="42" spans="1:7" x14ac:dyDescent="0.35">
      <c r="A42" s="2">
        <v>43088</v>
      </c>
      <c r="B42">
        <v>0.52026799999999995</v>
      </c>
      <c r="C42">
        <v>0.58958900000000003</v>
      </c>
      <c r="D42">
        <v>0.50108299999999995</v>
      </c>
      <c r="E42" s="5">
        <v>0.531273</v>
      </c>
      <c r="F42">
        <v>0.531273</v>
      </c>
      <c r="G42">
        <v>279631008</v>
      </c>
    </row>
    <row r="43" spans="1:7" x14ac:dyDescent="0.35">
      <c r="A43" s="2">
        <v>43089</v>
      </c>
      <c r="B43">
        <v>0.53370499999999998</v>
      </c>
      <c r="C43">
        <v>0.53370499999999998</v>
      </c>
      <c r="D43">
        <v>0.44162099999999999</v>
      </c>
      <c r="E43" s="5">
        <v>0.486151</v>
      </c>
      <c r="F43">
        <v>0.486151</v>
      </c>
      <c r="G43">
        <v>182924000</v>
      </c>
    </row>
    <row r="44" spans="1:7" x14ac:dyDescent="0.35">
      <c r="A44" s="2">
        <v>43090</v>
      </c>
      <c r="B44">
        <v>0.49004900000000001</v>
      </c>
      <c r="C44">
        <v>0.52361899999999995</v>
      </c>
      <c r="D44">
        <v>0.45652700000000002</v>
      </c>
      <c r="E44" s="5">
        <v>0.47785100000000003</v>
      </c>
      <c r="F44">
        <v>0.47785100000000003</v>
      </c>
      <c r="G44">
        <v>162926000</v>
      </c>
    </row>
    <row r="45" spans="1:7" x14ac:dyDescent="0.35">
      <c r="A45" s="2">
        <v>43091</v>
      </c>
      <c r="B45">
        <v>0.47897400000000001</v>
      </c>
      <c r="C45">
        <v>0.47897400000000001</v>
      </c>
      <c r="D45">
        <v>0.29364099999999999</v>
      </c>
      <c r="E45" s="5">
        <v>0.40715000000000001</v>
      </c>
      <c r="F45">
        <v>0.40715000000000001</v>
      </c>
      <c r="G45">
        <v>150972992</v>
      </c>
    </row>
    <row r="46" spans="1:7" x14ac:dyDescent="0.35">
      <c r="A46" s="2">
        <v>43092</v>
      </c>
      <c r="B46">
        <v>0.41442000000000001</v>
      </c>
      <c r="C46">
        <v>0.45036799999999999</v>
      </c>
      <c r="D46">
        <v>0.392567</v>
      </c>
      <c r="E46" s="5">
        <v>0.41402699999999998</v>
      </c>
      <c r="F46">
        <v>0.41402699999999998</v>
      </c>
      <c r="G46">
        <v>88865000</v>
      </c>
    </row>
    <row r="47" spans="1:7" x14ac:dyDescent="0.35">
      <c r="A47" s="2">
        <v>43093</v>
      </c>
      <c r="B47">
        <v>0.416661</v>
      </c>
      <c r="C47">
        <v>0.416661</v>
      </c>
      <c r="D47">
        <v>0.34703899999999999</v>
      </c>
      <c r="E47" s="5">
        <v>0.39002900000000001</v>
      </c>
      <c r="F47">
        <v>0.39002900000000001</v>
      </c>
      <c r="G47">
        <v>67372304</v>
      </c>
    </row>
    <row r="48" spans="1:7" x14ac:dyDescent="0.35">
      <c r="A48" s="2">
        <v>43094</v>
      </c>
      <c r="B48">
        <v>0.39233000000000001</v>
      </c>
      <c r="C48">
        <v>0.43969999999999998</v>
      </c>
      <c r="D48">
        <v>0.36280699999999999</v>
      </c>
      <c r="E48" s="5">
        <v>0.41636299999999998</v>
      </c>
      <c r="F48">
        <v>0.41636299999999998</v>
      </c>
      <c r="G48">
        <v>122194000</v>
      </c>
    </row>
    <row r="49" spans="1:7" x14ac:dyDescent="0.35">
      <c r="A49" s="2">
        <v>43095</v>
      </c>
      <c r="B49">
        <v>0.41357300000000002</v>
      </c>
      <c r="C49">
        <v>0.43008600000000002</v>
      </c>
      <c r="D49">
        <v>0.40560800000000002</v>
      </c>
      <c r="E49" s="5">
        <v>0.42846499999999998</v>
      </c>
      <c r="F49">
        <v>0.42846499999999998</v>
      </c>
      <c r="G49">
        <v>94896000</v>
      </c>
    </row>
    <row r="50" spans="1:7" x14ac:dyDescent="0.35">
      <c r="A50" s="2">
        <v>43096</v>
      </c>
      <c r="B50">
        <v>0.42710700000000001</v>
      </c>
      <c r="C50">
        <v>0.43082700000000002</v>
      </c>
      <c r="D50">
        <v>0.40109800000000001</v>
      </c>
      <c r="E50" s="5">
        <v>0.41417599999999999</v>
      </c>
      <c r="F50">
        <v>0.41417599999999999</v>
      </c>
      <c r="G50">
        <v>82067504</v>
      </c>
    </row>
    <row r="51" spans="1:7" x14ac:dyDescent="0.35">
      <c r="A51" s="2">
        <v>43097</v>
      </c>
      <c r="B51">
        <v>0.41202</v>
      </c>
      <c r="C51">
        <v>0.41893399999999997</v>
      </c>
      <c r="D51">
        <v>0.36788700000000002</v>
      </c>
      <c r="E51" s="5">
        <v>0.40770099999999998</v>
      </c>
      <c r="F51">
        <v>0.40770099999999998</v>
      </c>
      <c r="G51">
        <v>82263800</v>
      </c>
    </row>
    <row r="52" spans="1:7" x14ac:dyDescent="0.35">
      <c r="A52" s="2">
        <v>43098</v>
      </c>
      <c r="B52">
        <v>0.41045700000000002</v>
      </c>
      <c r="C52">
        <v>0.55687900000000001</v>
      </c>
      <c r="D52">
        <v>0.403945</v>
      </c>
      <c r="E52" s="5">
        <v>0.52929899999999996</v>
      </c>
      <c r="F52">
        <v>0.52929899999999996</v>
      </c>
      <c r="G52">
        <v>266403008</v>
      </c>
    </row>
    <row r="53" spans="1:7" x14ac:dyDescent="0.35">
      <c r="A53" s="2">
        <v>43099</v>
      </c>
      <c r="B53">
        <v>0.52831600000000001</v>
      </c>
      <c r="C53">
        <v>0.77738499999999999</v>
      </c>
      <c r="D53">
        <v>0.47155599999999998</v>
      </c>
      <c r="E53" s="5">
        <v>0.63924300000000001</v>
      </c>
      <c r="F53">
        <v>0.63924300000000001</v>
      </c>
      <c r="G53">
        <v>645155968</v>
      </c>
    </row>
    <row r="54" spans="1:7" x14ac:dyDescent="0.35">
      <c r="A54" s="2">
        <v>43100</v>
      </c>
      <c r="B54">
        <v>0.64258099999999996</v>
      </c>
      <c r="C54">
        <v>0.75444599999999995</v>
      </c>
      <c r="D54">
        <v>0.64229700000000001</v>
      </c>
      <c r="E54" s="5">
        <v>0.71969499999999997</v>
      </c>
      <c r="F54">
        <v>0.71969499999999997</v>
      </c>
      <c r="G54">
        <v>305947008</v>
      </c>
    </row>
    <row r="55" spans="1:7" x14ac:dyDescent="0.35">
      <c r="A55" s="2">
        <v>43101</v>
      </c>
      <c r="B55">
        <v>0.71884700000000001</v>
      </c>
      <c r="C55">
        <v>0.73005100000000001</v>
      </c>
      <c r="D55">
        <v>0.67194100000000001</v>
      </c>
      <c r="E55" s="5">
        <v>0.728657</v>
      </c>
      <c r="F55">
        <v>0.728657</v>
      </c>
      <c r="G55">
        <v>150186000</v>
      </c>
    </row>
    <row r="56" spans="1:7" x14ac:dyDescent="0.35">
      <c r="A56" s="2">
        <v>43102</v>
      </c>
      <c r="B56">
        <v>0.72467599999999999</v>
      </c>
      <c r="C56">
        <v>0.79464599999999996</v>
      </c>
      <c r="D56">
        <v>0.69785600000000003</v>
      </c>
      <c r="E56" s="5">
        <v>0.78258700000000003</v>
      </c>
      <c r="F56">
        <v>0.78258700000000003</v>
      </c>
      <c r="G56">
        <v>289712000</v>
      </c>
    </row>
    <row r="57" spans="1:7" x14ac:dyDescent="0.35">
      <c r="A57" s="2">
        <v>43103</v>
      </c>
      <c r="B57">
        <v>0.77968099999999996</v>
      </c>
      <c r="C57">
        <v>1.0856699999999999</v>
      </c>
      <c r="D57">
        <v>0.77857799999999999</v>
      </c>
      <c r="E57" s="5">
        <v>1.0796600000000001</v>
      </c>
      <c r="F57">
        <v>1.0796600000000001</v>
      </c>
      <c r="G57">
        <v>657398016</v>
      </c>
    </row>
    <row r="58" spans="1:7" x14ac:dyDescent="0.35">
      <c r="A58" s="2">
        <v>43104</v>
      </c>
      <c r="B58">
        <v>1.0940300000000001</v>
      </c>
      <c r="C58">
        <v>1.32721</v>
      </c>
      <c r="D58">
        <v>1.03765</v>
      </c>
      <c r="E58" s="5">
        <v>1.11412</v>
      </c>
      <c r="F58">
        <v>1.11412</v>
      </c>
      <c r="G58">
        <v>593430016</v>
      </c>
    </row>
    <row r="59" spans="1:7" x14ac:dyDescent="0.35">
      <c r="A59" s="2">
        <v>43105</v>
      </c>
      <c r="B59">
        <v>1.1711499999999999</v>
      </c>
      <c r="C59">
        <v>1.2524200000000001</v>
      </c>
      <c r="D59">
        <v>0.90350299999999995</v>
      </c>
      <c r="E59" s="5">
        <v>0.99955899999999998</v>
      </c>
      <c r="F59">
        <v>0.99955899999999998</v>
      </c>
      <c r="G59">
        <v>508100000</v>
      </c>
    </row>
    <row r="60" spans="1:7" x14ac:dyDescent="0.35">
      <c r="A60" s="2">
        <v>43106</v>
      </c>
      <c r="B60">
        <v>0.997</v>
      </c>
      <c r="C60">
        <v>1.0540099999999999</v>
      </c>
      <c r="D60">
        <v>0.92918299999999998</v>
      </c>
      <c r="E60" s="5">
        <v>1.02715</v>
      </c>
      <c r="F60">
        <v>1.02715</v>
      </c>
      <c r="G60">
        <v>297615008</v>
      </c>
    </row>
    <row r="61" spans="1:7" x14ac:dyDescent="0.35">
      <c r="A61" s="2">
        <v>43107</v>
      </c>
      <c r="B61">
        <v>1.0241499999999999</v>
      </c>
      <c r="C61">
        <v>1.04396</v>
      </c>
      <c r="D61">
        <v>0.99139100000000002</v>
      </c>
      <c r="E61" s="5">
        <v>1.0085200000000001</v>
      </c>
      <c r="F61">
        <v>1.0085200000000001</v>
      </c>
      <c r="G61">
        <v>226067008</v>
      </c>
    </row>
    <row r="62" spans="1:7" x14ac:dyDescent="0.35">
      <c r="A62" s="2">
        <v>43108</v>
      </c>
      <c r="B62">
        <v>0.99932900000000002</v>
      </c>
      <c r="C62">
        <v>0.99932900000000002</v>
      </c>
      <c r="D62">
        <v>0.76432800000000001</v>
      </c>
      <c r="E62" s="5">
        <v>0.89900199999999997</v>
      </c>
      <c r="F62">
        <v>0.89900199999999997</v>
      </c>
      <c r="G62">
        <v>264460992</v>
      </c>
    </row>
    <row r="63" spans="1:7" x14ac:dyDescent="0.35">
      <c r="A63" s="2">
        <v>43109</v>
      </c>
      <c r="B63">
        <v>0.89818500000000001</v>
      </c>
      <c r="C63">
        <v>0.91943600000000003</v>
      </c>
      <c r="D63">
        <v>0.79617700000000002</v>
      </c>
      <c r="E63" s="5">
        <v>0.81474299999999999</v>
      </c>
      <c r="F63">
        <v>0.81474299999999999</v>
      </c>
      <c r="G63">
        <v>209492000</v>
      </c>
    </row>
    <row r="64" spans="1:7" x14ac:dyDescent="0.35">
      <c r="A64" s="2">
        <v>43110</v>
      </c>
      <c r="B64">
        <v>0.81587200000000004</v>
      </c>
      <c r="C64">
        <v>0.81625199999999998</v>
      </c>
      <c r="D64">
        <v>0.67683499999999996</v>
      </c>
      <c r="E64" s="5">
        <v>0.79312099999999996</v>
      </c>
      <c r="F64">
        <v>0.79312099999999996</v>
      </c>
      <c r="G64">
        <v>236472000</v>
      </c>
    </row>
    <row r="65" spans="1:7" x14ac:dyDescent="0.35">
      <c r="A65" s="2">
        <v>43111</v>
      </c>
      <c r="B65">
        <v>0.79152199999999995</v>
      </c>
      <c r="C65">
        <v>0.79152199999999995</v>
      </c>
      <c r="D65">
        <v>0.57250000000000001</v>
      </c>
      <c r="E65" s="5">
        <v>0.68841200000000002</v>
      </c>
      <c r="F65">
        <v>0.68841200000000002</v>
      </c>
      <c r="G65">
        <v>229000992</v>
      </c>
    </row>
    <row r="66" spans="1:7" x14ac:dyDescent="0.35">
      <c r="A66" s="2">
        <v>43112</v>
      </c>
      <c r="B66">
        <v>0.69576899999999997</v>
      </c>
      <c r="C66">
        <v>0.93226900000000001</v>
      </c>
      <c r="D66">
        <v>0.65996699999999997</v>
      </c>
      <c r="E66" s="5">
        <v>0.89750799999999997</v>
      </c>
      <c r="F66">
        <v>0.89750799999999997</v>
      </c>
      <c r="G66">
        <v>365795008</v>
      </c>
    </row>
    <row r="67" spans="1:7" x14ac:dyDescent="0.35">
      <c r="A67" s="2">
        <v>43113</v>
      </c>
      <c r="B67">
        <v>0.91740999999999995</v>
      </c>
      <c r="C67">
        <v>0.96932499999999999</v>
      </c>
      <c r="D67">
        <v>0.83648599999999995</v>
      </c>
      <c r="E67" s="5">
        <v>0.88412400000000002</v>
      </c>
      <c r="F67">
        <v>0.88412400000000002</v>
      </c>
      <c r="G67">
        <v>313215008</v>
      </c>
    </row>
    <row r="68" spans="1:7" x14ac:dyDescent="0.35">
      <c r="A68" s="2">
        <v>43114</v>
      </c>
      <c r="B68">
        <v>0.88196099999999999</v>
      </c>
      <c r="C68">
        <v>0.88196099999999999</v>
      </c>
      <c r="D68">
        <v>0.74951400000000001</v>
      </c>
      <c r="E68" s="5">
        <v>0.80226200000000003</v>
      </c>
      <c r="F68">
        <v>0.80226200000000003</v>
      </c>
      <c r="G68">
        <v>160712000</v>
      </c>
    </row>
    <row r="69" spans="1:7" x14ac:dyDescent="0.35">
      <c r="A69" s="2">
        <v>43115</v>
      </c>
      <c r="B69">
        <v>0.79576100000000005</v>
      </c>
      <c r="C69">
        <v>0.88450600000000001</v>
      </c>
      <c r="D69">
        <v>0.77741300000000002</v>
      </c>
      <c r="E69" s="5">
        <v>0.77858700000000003</v>
      </c>
      <c r="F69">
        <v>0.77858700000000003</v>
      </c>
      <c r="G69">
        <v>972993024</v>
      </c>
    </row>
    <row r="70" spans="1:7" x14ac:dyDescent="0.35">
      <c r="A70" s="2">
        <v>43116</v>
      </c>
      <c r="B70">
        <v>0.78062100000000001</v>
      </c>
      <c r="C70">
        <v>0.78062100000000001</v>
      </c>
      <c r="D70">
        <v>0.47994399999999998</v>
      </c>
      <c r="E70" s="5">
        <v>0.62649299999999997</v>
      </c>
      <c r="F70">
        <v>0.62649299999999997</v>
      </c>
      <c r="G70">
        <v>1632649984</v>
      </c>
    </row>
    <row r="71" spans="1:7" x14ac:dyDescent="0.35">
      <c r="A71" s="2">
        <v>43117</v>
      </c>
      <c r="B71">
        <v>0.62412299999999998</v>
      </c>
      <c r="C71">
        <v>0.67851700000000004</v>
      </c>
      <c r="D71">
        <v>0.44062000000000001</v>
      </c>
      <c r="E71" s="5">
        <v>0.62910200000000005</v>
      </c>
      <c r="F71">
        <v>0.62910200000000005</v>
      </c>
      <c r="G71">
        <v>1713769984</v>
      </c>
    </row>
    <row r="72" spans="1:7" x14ac:dyDescent="0.35">
      <c r="A72" s="2">
        <v>43118</v>
      </c>
      <c r="B72">
        <v>0.63129500000000005</v>
      </c>
      <c r="C72">
        <v>0.71100799999999997</v>
      </c>
      <c r="D72">
        <v>0.59152800000000005</v>
      </c>
      <c r="E72" s="5">
        <v>0.65984299999999996</v>
      </c>
      <c r="F72">
        <v>0.65984299999999996</v>
      </c>
      <c r="G72">
        <v>1285490048</v>
      </c>
    </row>
    <row r="73" spans="1:7" x14ac:dyDescent="0.35">
      <c r="A73" s="2">
        <v>43119</v>
      </c>
      <c r="B73">
        <v>0.64954400000000001</v>
      </c>
      <c r="C73">
        <v>0.68852000000000002</v>
      </c>
      <c r="D73">
        <v>0.61593600000000004</v>
      </c>
      <c r="E73" s="5">
        <v>0.65049800000000002</v>
      </c>
      <c r="F73">
        <v>0.65049800000000002</v>
      </c>
      <c r="G73">
        <v>584574016</v>
      </c>
    </row>
    <row r="74" spans="1:7" x14ac:dyDescent="0.35">
      <c r="A74" s="2">
        <v>43120</v>
      </c>
      <c r="B74">
        <v>0.65656400000000004</v>
      </c>
      <c r="C74">
        <v>0.72624200000000005</v>
      </c>
      <c r="D74">
        <v>0.647644</v>
      </c>
      <c r="E74" s="5">
        <v>0.70750999999999997</v>
      </c>
      <c r="F74">
        <v>0.70750999999999997</v>
      </c>
      <c r="G74">
        <v>738798976</v>
      </c>
    </row>
    <row r="75" spans="1:7" x14ac:dyDescent="0.35">
      <c r="A75" s="2">
        <v>43121</v>
      </c>
      <c r="B75">
        <v>0.70639099999999999</v>
      </c>
      <c r="C75">
        <v>0.70639099999999999</v>
      </c>
      <c r="D75">
        <v>0.59079300000000001</v>
      </c>
      <c r="E75" s="5">
        <v>0.61316300000000001</v>
      </c>
      <c r="F75">
        <v>0.61316300000000001</v>
      </c>
      <c r="G75">
        <v>847731008</v>
      </c>
    </row>
    <row r="76" spans="1:7" x14ac:dyDescent="0.35">
      <c r="A76" s="2">
        <v>43122</v>
      </c>
      <c r="B76">
        <v>0.61498299999999995</v>
      </c>
      <c r="C76">
        <v>0.63148499999999996</v>
      </c>
      <c r="D76">
        <v>0.52188900000000005</v>
      </c>
      <c r="E76" s="5">
        <v>0.57045800000000002</v>
      </c>
      <c r="F76">
        <v>0.57045800000000002</v>
      </c>
      <c r="G76">
        <v>522984000</v>
      </c>
    </row>
    <row r="77" spans="1:7" x14ac:dyDescent="0.35">
      <c r="A77" s="2">
        <v>43123</v>
      </c>
      <c r="B77">
        <v>0.56653699999999996</v>
      </c>
      <c r="C77">
        <v>0.59223099999999995</v>
      </c>
      <c r="D77">
        <v>0.52001299999999995</v>
      </c>
      <c r="E77" s="5">
        <v>0.56306999999999996</v>
      </c>
      <c r="F77">
        <v>0.56306999999999996</v>
      </c>
      <c r="G77">
        <v>375958016</v>
      </c>
    </row>
    <row r="78" spans="1:7" x14ac:dyDescent="0.35">
      <c r="A78" s="2">
        <v>43124</v>
      </c>
      <c r="B78">
        <v>0.56336900000000001</v>
      </c>
      <c r="C78">
        <v>0.63600900000000005</v>
      </c>
      <c r="D78">
        <v>0.54475300000000004</v>
      </c>
      <c r="E78" s="5">
        <v>0.62220799999999998</v>
      </c>
      <c r="F78">
        <v>0.62220799999999998</v>
      </c>
      <c r="G78">
        <v>689838016</v>
      </c>
    </row>
    <row r="79" spans="1:7" x14ac:dyDescent="0.35">
      <c r="A79" s="2">
        <v>43125</v>
      </c>
      <c r="B79">
        <v>0.62933700000000004</v>
      </c>
      <c r="C79">
        <v>0.68302300000000005</v>
      </c>
      <c r="D79">
        <v>0.62156</v>
      </c>
      <c r="E79" s="5">
        <v>0.63749500000000003</v>
      </c>
      <c r="F79">
        <v>0.63749500000000003</v>
      </c>
      <c r="G79">
        <v>654814016</v>
      </c>
    </row>
    <row r="80" spans="1:7" x14ac:dyDescent="0.35">
      <c r="A80" s="2">
        <v>43126</v>
      </c>
      <c r="B80">
        <v>0.63390299999999999</v>
      </c>
      <c r="C80">
        <v>0.65284799999999998</v>
      </c>
      <c r="D80">
        <v>0.566218</v>
      </c>
      <c r="E80" s="5">
        <v>0.62338199999999999</v>
      </c>
      <c r="F80">
        <v>0.62338199999999999</v>
      </c>
      <c r="G80">
        <v>810062016</v>
      </c>
    </row>
    <row r="81" spans="1:7" x14ac:dyDescent="0.35">
      <c r="A81" s="2">
        <v>43127</v>
      </c>
      <c r="B81">
        <v>0.62347699999999995</v>
      </c>
      <c r="C81">
        <v>0.63295599999999996</v>
      </c>
      <c r="D81">
        <v>0.59526900000000005</v>
      </c>
      <c r="E81" s="5">
        <v>0.61683299999999996</v>
      </c>
      <c r="F81">
        <v>0.61683299999999996</v>
      </c>
      <c r="G81">
        <v>331308992</v>
      </c>
    </row>
    <row r="82" spans="1:7" x14ac:dyDescent="0.35">
      <c r="A82" s="2">
        <v>43128</v>
      </c>
      <c r="B82">
        <v>0.62056</v>
      </c>
      <c r="C82">
        <v>0.68194600000000005</v>
      </c>
      <c r="D82">
        <v>0.62056</v>
      </c>
      <c r="E82" s="5">
        <v>0.67028600000000005</v>
      </c>
      <c r="F82">
        <v>0.67028600000000005</v>
      </c>
      <c r="G82">
        <v>325145984</v>
      </c>
    </row>
    <row r="83" spans="1:7" x14ac:dyDescent="0.35">
      <c r="A83" s="2">
        <v>43129</v>
      </c>
      <c r="B83">
        <v>0.669373</v>
      </c>
      <c r="C83">
        <v>0.669373</v>
      </c>
      <c r="D83">
        <v>0.62075999999999998</v>
      </c>
      <c r="E83" s="5">
        <v>0.62320399999999998</v>
      </c>
      <c r="F83">
        <v>0.62320399999999998</v>
      </c>
      <c r="G83">
        <v>238318000</v>
      </c>
    </row>
    <row r="84" spans="1:7" x14ac:dyDescent="0.35">
      <c r="A84" s="2">
        <v>43130</v>
      </c>
      <c r="B84">
        <v>0.62479899999999999</v>
      </c>
      <c r="C84">
        <v>0.62479899999999999</v>
      </c>
      <c r="D84">
        <v>0.52341800000000005</v>
      </c>
      <c r="E84" s="5">
        <v>0.53191299999999997</v>
      </c>
      <c r="F84">
        <v>0.53191299999999997</v>
      </c>
      <c r="G84">
        <v>359622016</v>
      </c>
    </row>
    <row r="85" spans="1:7" x14ac:dyDescent="0.35">
      <c r="A85" s="2">
        <v>43131</v>
      </c>
      <c r="B85">
        <v>0.52759800000000001</v>
      </c>
      <c r="C85">
        <v>0.55025199999999996</v>
      </c>
      <c r="D85">
        <v>0.47133700000000001</v>
      </c>
      <c r="E85" s="5">
        <v>0.51931499999999997</v>
      </c>
      <c r="F85">
        <v>0.51931499999999997</v>
      </c>
      <c r="G85">
        <v>505904000</v>
      </c>
    </row>
    <row r="86" spans="1:7" x14ac:dyDescent="0.35">
      <c r="A86" s="2">
        <v>43132</v>
      </c>
      <c r="B86">
        <v>0.51591200000000004</v>
      </c>
      <c r="C86">
        <v>0.53532199999999996</v>
      </c>
      <c r="D86">
        <v>0.41204499999999999</v>
      </c>
      <c r="E86" s="5">
        <v>0.42167199999999999</v>
      </c>
      <c r="F86">
        <v>0.42167199999999999</v>
      </c>
      <c r="G86">
        <v>595624000</v>
      </c>
    </row>
    <row r="87" spans="1:7" x14ac:dyDescent="0.35">
      <c r="A87" s="2">
        <v>43133</v>
      </c>
      <c r="B87">
        <v>0.41946</v>
      </c>
      <c r="C87">
        <v>0.41946</v>
      </c>
      <c r="D87">
        <v>0.27473399999999998</v>
      </c>
      <c r="E87" s="5">
        <v>0.39053399999999999</v>
      </c>
      <c r="F87">
        <v>0.39053399999999999</v>
      </c>
      <c r="G87">
        <v>1438809984</v>
      </c>
    </row>
    <row r="88" spans="1:7" x14ac:dyDescent="0.35">
      <c r="A88" s="2">
        <v>43134</v>
      </c>
      <c r="B88">
        <v>0.40096500000000002</v>
      </c>
      <c r="C88">
        <v>0.50163899999999995</v>
      </c>
      <c r="D88">
        <v>0.33081500000000003</v>
      </c>
      <c r="E88" s="5">
        <v>0.438836</v>
      </c>
      <c r="F88">
        <v>0.438836</v>
      </c>
      <c r="G88">
        <v>1404499968</v>
      </c>
    </row>
    <row r="89" spans="1:7" x14ac:dyDescent="0.35">
      <c r="A89" s="2">
        <v>43135</v>
      </c>
      <c r="B89">
        <v>0.433865</v>
      </c>
      <c r="C89">
        <v>0.48014000000000001</v>
      </c>
      <c r="D89">
        <v>0.36982300000000001</v>
      </c>
      <c r="E89" s="5">
        <v>0.379303</v>
      </c>
      <c r="F89">
        <v>0.379303</v>
      </c>
      <c r="G89">
        <v>814753984</v>
      </c>
    </row>
    <row r="90" spans="1:7" x14ac:dyDescent="0.35">
      <c r="A90" s="2">
        <v>43136</v>
      </c>
      <c r="B90">
        <v>0.385044</v>
      </c>
      <c r="C90">
        <v>0.39952300000000002</v>
      </c>
      <c r="D90">
        <v>0.31964599999999999</v>
      </c>
      <c r="E90" s="5">
        <v>0.32737100000000002</v>
      </c>
      <c r="F90">
        <v>0.32737100000000002</v>
      </c>
      <c r="G90">
        <v>658547968</v>
      </c>
    </row>
    <row r="91" spans="1:7" x14ac:dyDescent="0.35">
      <c r="A91" s="2">
        <v>43137</v>
      </c>
      <c r="B91">
        <v>0.33120899999999998</v>
      </c>
      <c r="C91">
        <v>0.37871899999999997</v>
      </c>
      <c r="D91">
        <v>0.26652300000000001</v>
      </c>
      <c r="E91" s="5">
        <v>0.369753</v>
      </c>
      <c r="F91">
        <v>0.369753</v>
      </c>
      <c r="G91">
        <v>1338390016</v>
      </c>
    </row>
    <row r="92" spans="1:7" x14ac:dyDescent="0.35">
      <c r="A92" s="2">
        <v>43138</v>
      </c>
      <c r="B92">
        <v>0.36726700000000001</v>
      </c>
      <c r="C92">
        <v>0.37721900000000003</v>
      </c>
      <c r="D92">
        <v>0.332507</v>
      </c>
      <c r="E92" s="5">
        <v>0.340447</v>
      </c>
      <c r="F92">
        <v>0.340447</v>
      </c>
      <c r="G92">
        <v>679744000</v>
      </c>
    </row>
    <row r="93" spans="1:7" x14ac:dyDescent="0.35">
      <c r="A93" s="2">
        <v>43139</v>
      </c>
      <c r="B93">
        <v>0.34446399999999999</v>
      </c>
      <c r="C93">
        <v>0.367504</v>
      </c>
      <c r="D93">
        <v>0.33682200000000001</v>
      </c>
      <c r="E93" s="5">
        <v>0.35658400000000001</v>
      </c>
      <c r="F93">
        <v>0.35658400000000001</v>
      </c>
      <c r="G93">
        <v>346383008</v>
      </c>
    </row>
    <row r="94" spans="1:7" x14ac:dyDescent="0.35">
      <c r="A94" s="2">
        <v>43140</v>
      </c>
      <c r="B94">
        <v>0.35284799999999999</v>
      </c>
      <c r="C94">
        <v>0.39413300000000001</v>
      </c>
      <c r="D94">
        <v>0.34291100000000002</v>
      </c>
      <c r="E94" s="5">
        <v>0.39160200000000001</v>
      </c>
      <c r="F94">
        <v>0.39160200000000001</v>
      </c>
      <c r="G94">
        <v>401271008</v>
      </c>
    </row>
    <row r="95" spans="1:7" x14ac:dyDescent="0.35">
      <c r="A95" s="2">
        <v>43141</v>
      </c>
      <c r="B95">
        <v>0.38667099999999999</v>
      </c>
      <c r="C95">
        <v>0.46276600000000001</v>
      </c>
      <c r="D95">
        <v>0.38536799999999999</v>
      </c>
      <c r="E95" s="5">
        <v>0.40587200000000001</v>
      </c>
      <c r="F95">
        <v>0.40587200000000001</v>
      </c>
      <c r="G95">
        <v>951824000</v>
      </c>
    </row>
    <row r="96" spans="1:7" x14ac:dyDescent="0.35">
      <c r="A96" s="2">
        <v>43142</v>
      </c>
      <c r="B96">
        <v>0.40510400000000002</v>
      </c>
      <c r="C96">
        <v>0.405196</v>
      </c>
      <c r="D96">
        <v>0.363624</v>
      </c>
      <c r="E96" s="5">
        <v>0.36976900000000001</v>
      </c>
      <c r="F96">
        <v>0.36976900000000001</v>
      </c>
      <c r="G96">
        <v>331944000</v>
      </c>
    </row>
    <row r="97" spans="1:7" x14ac:dyDescent="0.35">
      <c r="A97" s="2">
        <v>43143</v>
      </c>
      <c r="B97">
        <v>0.37259500000000001</v>
      </c>
      <c r="C97">
        <v>0.39330700000000002</v>
      </c>
      <c r="D97">
        <v>0.37259500000000001</v>
      </c>
      <c r="E97" s="5">
        <v>0.38431500000000002</v>
      </c>
      <c r="F97">
        <v>0.38431500000000002</v>
      </c>
      <c r="G97">
        <v>243039008</v>
      </c>
    </row>
    <row r="98" spans="1:7" x14ac:dyDescent="0.35">
      <c r="A98" s="2">
        <v>43144</v>
      </c>
      <c r="B98">
        <v>0.383436</v>
      </c>
      <c r="C98">
        <v>0.38701799999999997</v>
      </c>
      <c r="D98">
        <v>0.35992000000000002</v>
      </c>
      <c r="E98" s="5">
        <v>0.37331399999999998</v>
      </c>
      <c r="F98">
        <v>0.37331399999999998</v>
      </c>
      <c r="G98">
        <v>225695008</v>
      </c>
    </row>
    <row r="99" spans="1:7" x14ac:dyDescent="0.35">
      <c r="A99" s="2">
        <v>43145</v>
      </c>
      <c r="B99">
        <v>0.37376599999999999</v>
      </c>
      <c r="C99">
        <v>0.40132099999999998</v>
      </c>
      <c r="D99">
        <v>0.37039299999999997</v>
      </c>
      <c r="E99" s="5">
        <v>0.39690799999999998</v>
      </c>
      <c r="F99">
        <v>0.39690799999999998</v>
      </c>
      <c r="G99">
        <v>299008992</v>
      </c>
    </row>
    <row r="100" spans="1:7" x14ac:dyDescent="0.35">
      <c r="A100" s="2">
        <v>43146</v>
      </c>
      <c r="B100">
        <v>0.39467099999999999</v>
      </c>
      <c r="C100">
        <v>0.41668699999999997</v>
      </c>
      <c r="D100">
        <v>0.38993699999999998</v>
      </c>
      <c r="E100" s="5">
        <v>0.40936800000000001</v>
      </c>
      <c r="F100">
        <v>0.40936800000000001</v>
      </c>
      <c r="G100">
        <v>348342016</v>
      </c>
    </row>
    <row r="101" spans="1:7" x14ac:dyDescent="0.35">
      <c r="A101" s="2">
        <v>43147</v>
      </c>
      <c r="B101">
        <v>0.41014200000000001</v>
      </c>
      <c r="C101">
        <v>0.41240399999999999</v>
      </c>
      <c r="D101">
        <v>0.39267600000000003</v>
      </c>
      <c r="E101" s="5">
        <v>0.40381</v>
      </c>
      <c r="F101">
        <v>0.40381</v>
      </c>
      <c r="G101">
        <v>192420000</v>
      </c>
    </row>
    <row r="102" spans="1:7" x14ac:dyDescent="0.35">
      <c r="A102" s="2">
        <v>43148</v>
      </c>
      <c r="B102">
        <v>0.40240300000000001</v>
      </c>
      <c r="C102">
        <v>0.42807400000000001</v>
      </c>
      <c r="D102">
        <v>0.40105600000000002</v>
      </c>
      <c r="E102" s="5">
        <v>0.41988300000000001</v>
      </c>
      <c r="F102">
        <v>0.41988300000000001</v>
      </c>
      <c r="G102">
        <v>341415008</v>
      </c>
    </row>
    <row r="103" spans="1:7" x14ac:dyDescent="0.35">
      <c r="A103" s="2">
        <v>43149</v>
      </c>
      <c r="B103">
        <v>0.41835499999999998</v>
      </c>
      <c r="C103">
        <v>0.42000999999999999</v>
      </c>
      <c r="D103">
        <v>0.38078699999999999</v>
      </c>
      <c r="E103" s="5">
        <v>0.38561800000000002</v>
      </c>
      <c r="F103">
        <v>0.38561800000000002</v>
      </c>
      <c r="G103">
        <v>251314000</v>
      </c>
    </row>
    <row r="104" spans="1:7" x14ac:dyDescent="0.35">
      <c r="A104" s="2">
        <v>43150</v>
      </c>
      <c r="B104">
        <v>0.38693</v>
      </c>
      <c r="C104">
        <v>0.39660800000000002</v>
      </c>
      <c r="D104">
        <v>0.38622400000000001</v>
      </c>
      <c r="E104" s="5">
        <v>0.39147199999999999</v>
      </c>
      <c r="F104">
        <v>0.39147199999999999</v>
      </c>
      <c r="G104">
        <v>169966000</v>
      </c>
    </row>
    <row r="105" spans="1:7" x14ac:dyDescent="0.35">
      <c r="A105" s="2">
        <v>43151</v>
      </c>
      <c r="B105">
        <v>0.39094200000000001</v>
      </c>
      <c r="C105">
        <v>0.40432899999999999</v>
      </c>
      <c r="D105">
        <v>0.37753900000000001</v>
      </c>
      <c r="E105" s="5">
        <v>0.37877899999999998</v>
      </c>
      <c r="F105">
        <v>0.37877899999999998</v>
      </c>
      <c r="G105">
        <v>281249984</v>
      </c>
    </row>
    <row r="106" spans="1:7" x14ac:dyDescent="0.35">
      <c r="A106" s="2">
        <v>43152</v>
      </c>
      <c r="B106">
        <v>0.37559300000000001</v>
      </c>
      <c r="C106">
        <v>0.38351299999999999</v>
      </c>
      <c r="D106">
        <v>0.36339399999999999</v>
      </c>
      <c r="E106" s="5">
        <v>0.36444100000000001</v>
      </c>
      <c r="F106">
        <v>0.36444100000000001</v>
      </c>
      <c r="G106">
        <v>242378000</v>
      </c>
    </row>
    <row r="107" spans="1:7" x14ac:dyDescent="0.35">
      <c r="A107" s="2">
        <v>43153</v>
      </c>
      <c r="B107">
        <v>0.362651</v>
      </c>
      <c r="C107">
        <v>0.372116</v>
      </c>
      <c r="D107">
        <v>0.33051799999999998</v>
      </c>
      <c r="E107" s="5">
        <v>0.33787099999999998</v>
      </c>
      <c r="F107">
        <v>0.33787099999999998</v>
      </c>
      <c r="G107">
        <v>208342000</v>
      </c>
    </row>
    <row r="108" spans="1:7" x14ac:dyDescent="0.35">
      <c r="A108" s="2">
        <v>43154</v>
      </c>
      <c r="B108">
        <v>0.334758</v>
      </c>
      <c r="C108">
        <v>0.35124</v>
      </c>
      <c r="D108">
        <v>0.32281100000000001</v>
      </c>
      <c r="E108" s="5">
        <v>0.34525800000000001</v>
      </c>
      <c r="F108">
        <v>0.34525800000000001</v>
      </c>
      <c r="G108">
        <v>222508992</v>
      </c>
    </row>
    <row r="109" spans="1:7" x14ac:dyDescent="0.35">
      <c r="A109" s="2">
        <v>43155</v>
      </c>
      <c r="B109">
        <v>0.34366799999999997</v>
      </c>
      <c r="C109">
        <v>0.35248800000000002</v>
      </c>
      <c r="D109">
        <v>0.31606400000000001</v>
      </c>
      <c r="E109" s="5">
        <v>0.32296599999999998</v>
      </c>
      <c r="F109">
        <v>0.32296599999999998</v>
      </c>
      <c r="G109">
        <v>133524000</v>
      </c>
    </row>
    <row r="110" spans="1:7" x14ac:dyDescent="0.35">
      <c r="A110" s="2">
        <v>43156</v>
      </c>
      <c r="B110">
        <v>0.32215199999999999</v>
      </c>
      <c r="C110">
        <v>0.354572</v>
      </c>
      <c r="D110">
        <v>0.314411</v>
      </c>
      <c r="E110" s="5">
        <v>0.34403299999999998</v>
      </c>
      <c r="F110">
        <v>0.34403299999999998</v>
      </c>
      <c r="G110">
        <v>247808000</v>
      </c>
    </row>
    <row r="111" spans="1:7" x14ac:dyDescent="0.35">
      <c r="A111" s="2">
        <v>43157</v>
      </c>
      <c r="B111">
        <v>0.34527200000000002</v>
      </c>
      <c r="C111">
        <v>0.34695500000000001</v>
      </c>
      <c r="D111">
        <v>0.32221</v>
      </c>
      <c r="E111" s="5">
        <v>0.338335</v>
      </c>
      <c r="F111">
        <v>0.338335</v>
      </c>
      <c r="G111">
        <v>201812992</v>
      </c>
    </row>
    <row r="112" spans="1:7" x14ac:dyDescent="0.35">
      <c r="A112" s="2">
        <v>43158</v>
      </c>
      <c r="B112">
        <v>0.33913199999999999</v>
      </c>
      <c r="C112">
        <v>0.34118900000000002</v>
      </c>
      <c r="D112">
        <v>0.33097100000000002</v>
      </c>
      <c r="E112" s="5">
        <v>0.335536</v>
      </c>
      <c r="F112">
        <v>0.335536</v>
      </c>
      <c r="G112">
        <v>106757000</v>
      </c>
    </row>
    <row r="113" spans="1:7" x14ac:dyDescent="0.35">
      <c r="A113" s="2">
        <v>43159</v>
      </c>
      <c r="B113">
        <v>0.33448600000000001</v>
      </c>
      <c r="C113">
        <v>0.33616299999999999</v>
      </c>
      <c r="D113">
        <v>0.31256299999999998</v>
      </c>
      <c r="E113" s="5">
        <v>0.312581</v>
      </c>
      <c r="F113">
        <v>0.312581</v>
      </c>
      <c r="G113">
        <v>114757000</v>
      </c>
    </row>
    <row r="114" spans="1:7" x14ac:dyDescent="0.35">
      <c r="A114" s="2">
        <v>43160</v>
      </c>
      <c r="B114">
        <v>0.311973</v>
      </c>
      <c r="C114">
        <v>0.311973</v>
      </c>
      <c r="D114">
        <v>0.28839199999999998</v>
      </c>
      <c r="E114" s="5">
        <v>0.30439699999999997</v>
      </c>
      <c r="F114">
        <v>0.30439699999999997</v>
      </c>
      <c r="G114">
        <v>184691008</v>
      </c>
    </row>
    <row r="115" spans="1:7" x14ac:dyDescent="0.35">
      <c r="A115" s="2">
        <v>43161</v>
      </c>
      <c r="B115">
        <v>0.30442399999999997</v>
      </c>
      <c r="C115">
        <v>0.307058</v>
      </c>
      <c r="D115">
        <v>0.28887499999999999</v>
      </c>
      <c r="E115" s="5">
        <v>0.29350399999999999</v>
      </c>
      <c r="F115">
        <v>0.29350399999999999</v>
      </c>
      <c r="G115">
        <v>107240000</v>
      </c>
    </row>
    <row r="116" spans="1:7" x14ac:dyDescent="0.35">
      <c r="A116" s="2">
        <v>43162</v>
      </c>
      <c r="B116">
        <v>0.29295199999999999</v>
      </c>
      <c r="C116">
        <v>0.30912899999999999</v>
      </c>
      <c r="D116">
        <v>0.29250700000000002</v>
      </c>
      <c r="E116" s="5">
        <v>0.29710599999999998</v>
      </c>
      <c r="F116">
        <v>0.29710599999999998</v>
      </c>
      <c r="G116">
        <v>115320000</v>
      </c>
    </row>
    <row r="117" spans="1:7" x14ac:dyDescent="0.35">
      <c r="A117" s="2">
        <v>43163</v>
      </c>
      <c r="B117">
        <v>0.29628500000000002</v>
      </c>
      <c r="C117">
        <v>0.30358800000000002</v>
      </c>
      <c r="D117">
        <v>0.28619299999999998</v>
      </c>
      <c r="E117" s="5">
        <v>0.30078700000000003</v>
      </c>
      <c r="F117">
        <v>0.30078700000000003</v>
      </c>
      <c r="G117">
        <v>94436000</v>
      </c>
    </row>
    <row r="118" spans="1:7" x14ac:dyDescent="0.35">
      <c r="A118" s="2">
        <v>43164</v>
      </c>
      <c r="B118">
        <v>0.29989700000000002</v>
      </c>
      <c r="C118">
        <v>0.31772299999999998</v>
      </c>
      <c r="D118">
        <v>0.29105500000000001</v>
      </c>
      <c r="E118" s="5">
        <v>0.297622</v>
      </c>
      <c r="F118">
        <v>0.297622</v>
      </c>
      <c r="G118">
        <v>202675008</v>
      </c>
    </row>
    <row r="119" spans="1:7" x14ac:dyDescent="0.35">
      <c r="A119" s="2">
        <v>43165</v>
      </c>
      <c r="B119">
        <v>0.29594700000000002</v>
      </c>
      <c r="C119">
        <v>0.30301899999999998</v>
      </c>
      <c r="D119">
        <v>0.283993</v>
      </c>
      <c r="E119" s="5">
        <v>0.28535700000000003</v>
      </c>
      <c r="F119">
        <v>0.28535700000000003</v>
      </c>
      <c r="G119">
        <v>110305000</v>
      </c>
    </row>
    <row r="120" spans="1:7" x14ac:dyDescent="0.35">
      <c r="A120" s="2">
        <v>43166</v>
      </c>
      <c r="B120">
        <v>0.28467399999999998</v>
      </c>
      <c r="C120">
        <v>0.28759800000000002</v>
      </c>
      <c r="D120">
        <v>0.23625599999999999</v>
      </c>
      <c r="E120" s="5">
        <v>0.247281</v>
      </c>
      <c r="F120">
        <v>0.247281</v>
      </c>
      <c r="G120">
        <v>190792992</v>
      </c>
    </row>
    <row r="121" spans="1:7" x14ac:dyDescent="0.35">
      <c r="A121" s="2">
        <v>43167</v>
      </c>
      <c r="B121">
        <v>0.24815999999999999</v>
      </c>
      <c r="C121">
        <v>0.25435400000000002</v>
      </c>
      <c r="D121">
        <v>0.22113099999999999</v>
      </c>
      <c r="E121" s="5">
        <v>0.221743</v>
      </c>
      <c r="F121">
        <v>0.221743</v>
      </c>
      <c r="G121">
        <v>167808992</v>
      </c>
    </row>
    <row r="122" spans="1:7" x14ac:dyDescent="0.35">
      <c r="A122" s="2">
        <v>43168</v>
      </c>
      <c r="B122">
        <v>0.22128600000000001</v>
      </c>
      <c r="C122">
        <v>0.22511500000000001</v>
      </c>
      <c r="D122">
        <v>0.191804</v>
      </c>
      <c r="E122" s="5">
        <v>0.22220699999999999</v>
      </c>
      <c r="F122">
        <v>0.22220699999999999</v>
      </c>
      <c r="G122">
        <v>246848992</v>
      </c>
    </row>
    <row r="123" spans="1:7" x14ac:dyDescent="0.35">
      <c r="A123" s="2">
        <v>43169</v>
      </c>
      <c r="B123">
        <v>0.225216</v>
      </c>
      <c r="C123">
        <v>0.22655800000000001</v>
      </c>
      <c r="D123">
        <v>0.20885899999999999</v>
      </c>
      <c r="E123" s="5">
        <v>0.209873</v>
      </c>
      <c r="F123">
        <v>0.209873</v>
      </c>
      <c r="G123">
        <v>129138000</v>
      </c>
    </row>
    <row r="124" spans="1:7" x14ac:dyDescent="0.35">
      <c r="A124" s="2">
        <v>43170</v>
      </c>
      <c r="B124">
        <v>0.20972099999999999</v>
      </c>
      <c r="C124">
        <v>0.227322</v>
      </c>
      <c r="D124">
        <v>0.198153</v>
      </c>
      <c r="E124" s="5">
        <v>0.223498</v>
      </c>
      <c r="F124">
        <v>0.223498</v>
      </c>
      <c r="G124">
        <v>161362000</v>
      </c>
    </row>
    <row r="125" spans="1:7" x14ac:dyDescent="0.35">
      <c r="A125" s="2">
        <v>43171</v>
      </c>
      <c r="B125">
        <v>0.224104</v>
      </c>
      <c r="C125">
        <v>0.237342</v>
      </c>
      <c r="D125">
        <v>0.21965399999999999</v>
      </c>
      <c r="E125" s="5">
        <v>0.223722</v>
      </c>
      <c r="F125">
        <v>0.223722</v>
      </c>
      <c r="G125">
        <v>184250000</v>
      </c>
    </row>
    <row r="126" spans="1:7" x14ac:dyDescent="0.35">
      <c r="A126" s="2">
        <v>43172</v>
      </c>
      <c r="B126">
        <v>0.22311</v>
      </c>
      <c r="C126">
        <v>0.22914599999999999</v>
      </c>
      <c r="D126">
        <v>0.21540200000000001</v>
      </c>
      <c r="E126" s="5">
        <v>0.223026</v>
      </c>
      <c r="F126">
        <v>0.223026</v>
      </c>
      <c r="G126">
        <v>98868704</v>
      </c>
    </row>
    <row r="127" spans="1:7" x14ac:dyDescent="0.35">
      <c r="A127" s="2">
        <v>43173</v>
      </c>
      <c r="B127">
        <v>0.22342999999999999</v>
      </c>
      <c r="C127">
        <v>0.23314699999999999</v>
      </c>
      <c r="D127">
        <v>0.19600500000000001</v>
      </c>
      <c r="E127" s="5">
        <v>0.19956199999999999</v>
      </c>
      <c r="F127">
        <v>0.19956199999999999</v>
      </c>
      <c r="G127">
        <v>144156000</v>
      </c>
    </row>
    <row r="128" spans="1:7" x14ac:dyDescent="0.35">
      <c r="A128" s="2">
        <v>43174</v>
      </c>
      <c r="B128">
        <v>0.19875499999999999</v>
      </c>
      <c r="C128">
        <v>0.20161100000000001</v>
      </c>
      <c r="D128">
        <v>0.172485</v>
      </c>
      <c r="E128" s="5">
        <v>0.18570900000000001</v>
      </c>
      <c r="F128">
        <v>0.18570900000000001</v>
      </c>
      <c r="G128">
        <v>204232992</v>
      </c>
    </row>
    <row r="129" spans="1:7" x14ac:dyDescent="0.35">
      <c r="A129" s="2">
        <v>43175</v>
      </c>
      <c r="B129">
        <v>0.18678800000000001</v>
      </c>
      <c r="C129">
        <v>0.18678800000000001</v>
      </c>
      <c r="D129">
        <v>0.17505699999999999</v>
      </c>
      <c r="E129" s="5">
        <v>0.17887800000000001</v>
      </c>
      <c r="F129">
        <v>0.17887800000000001</v>
      </c>
      <c r="G129">
        <v>97455296</v>
      </c>
    </row>
    <row r="130" spans="1:7" x14ac:dyDescent="0.35">
      <c r="A130" s="2">
        <v>43176</v>
      </c>
      <c r="B130">
        <v>0.17877000000000001</v>
      </c>
      <c r="C130">
        <v>0.17916000000000001</v>
      </c>
      <c r="D130">
        <v>0.15313199999999999</v>
      </c>
      <c r="E130" s="5">
        <v>0.15476300000000001</v>
      </c>
      <c r="F130">
        <v>0.15476300000000001</v>
      </c>
      <c r="G130">
        <v>81096600</v>
      </c>
    </row>
    <row r="131" spans="1:7" x14ac:dyDescent="0.35">
      <c r="A131" s="2">
        <v>43177</v>
      </c>
      <c r="B131">
        <v>0.15393100000000001</v>
      </c>
      <c r="C131">
        <v>0.16195899999999999</v>
      </c>
      <c r="D131">
        <v>0.12704599999999999</v>
      </c>
      <c r="E131" s="5">
        <v>0.15615499999999999</v>
      </c>
      <c r="F131">
        <v>0.15615499999999999</v>
      </c>
      <c r="G131">
        <v>189688992</v>
      </c>
    </row>
    <row r="132" spans="1:7" x14ac:dyDescent="0.35">
      <c r="A132" s="2">
        <v>43178</v>
      </c>
      <c r="B132">
        <v>0.160749</v>
      </c>
      <c r="C132">
        <v>0.19764799999999999</v>
      </c>
      <c r="D132">
        <v>0.15693499999999999</v>
      </c>
      <c r="E132" s="5">
        <v>0.19764799999999999</v>
      </c>
      <c r="F132">
        <v>0.19764799999999999</v>
      </c>
      <c r="G132">
        <v>321964000</v>
      </c>
    </row>
    <row r="133" spans="1:7" x14ac:dyDescent="0.35">
      <c r="A133" s="2">
        <v>43179</v>
      </c>
      <c r="B133">
        <v>0.19344700000000001</v>
      </c>
      <c r="C133">
        <v>0.212004</v>
      </c>
      <c r="D133">
        <v>0.18029400000000001</v>
      </c>
      <c r="E133" s="5">
        <v>0.20494699999999999</v>
      </c>
      <c r="F133">
        <v>0.20494699999999999</v>
      </c>
      <c r="G133">
        <v>249683008</v>
      </c>
    </row>
    <row r="134" spans="1:7" x14ac:dyDescent="0.35">
      <c r="A134" s="2">
        <v>43180</v>
      </c>
      <c r="B134">
        <v>0.205315</v>
      </c>
      <c r="C134">
        <v>0.22750200000000001</v>
      </c>
      <c r="D134">
        <v>0.20144799999999999</v>
      </c>
      <c r="E134" s="5">
        <v>0.21318899999999999</v>
      </c>
      <c r="F134">
        <v>0.21318899999999999</v>
      </c>
      <c r="G134">
        <v>257686000</v>
      </c>
    </row>
    <row r="135" spans="1:7" x14ac:dyDescent="0.35">
      <c r="A135" s="2">
        <v>43181</v>
      </c>
      <c r="B135">
        <v>0.21540300000000001</v>
      </c>
      <c r="C135">
        <v>0.221969</v>
      </c>
      <c r="D135">
        <v>0.192132</v>
      </c>
      <c r="E135" s="5">
        <v>0.203481</v>
      </c>
      <c r="F135">
        <v>0.203481</v>
      </c>
      <c r="G135">
        <v>201540000</v>
      </c>
    </row>
    <row r="136" spans="1:7" x14ac:dyDescent="0.35">
      <c r="A136" s="2">
        <v>43182</v>
      </c>
      <c r="B136">
        <v>0.20229800000000001</v>
      </c>
      <c r="C136">
        <v>0.20281199999999999</v>
      </c>
      <c r="D136">
        <v>0.181424</v>
      </c>
      <c r="E136" s="5">
        <v>0.18925900000000001</v>
      </c>
      <c r="F136">
        <v>0.18925900000000001</v>
      </c>
      <c r="G136">
        <v>148850000</v>
      </c>
    </row>
    <row r="137" spans="1:7" x14ac:dyDescent="0.35">
      <c r="A137" s="2">
        <v>43183</v>
      </c>
      <c r="B137">
        <v>0.18884400000000001</v>
      </c>
      <c r="C137">
        <v>0.20119000000000001</v>
      </c>
      <c r="D137">
        <v>0.18301700000000001</v>
      </c>
      <c r="E137" s="5">
        <v>0.18920100000000001</v>
      </c>
      <c r="F137">
        <v>0.18920100000000001</v>
      </c>
      <c r="G137">
        <v>132660000</v>
      </c>
    </row>
    <row r="138" spans="1:7" x14ac:dyDescent="0.35">
      <c r="A138" s="2">
        <v>43184</v>
      </c>
      <c r="B138">
        <v>0.18839600000000001</v>
      </c>
      <c r="C138">
        <v>0.18912799999999999</v>
      </c>
      <c r="D138">
        <v>0.1817</v>
      </c>
      <c r="E138" s="5">
        <v>0.18460499999999999</v>
      </c>
      <c r="F138">
        <v>0.18460499999999999</v>
      </c>
      <c r="G138">
        <v>59349400</v>
      </c>
    </row>
    <row r="139" spans="1:7" x14ac:dyDescent="0.35">
      <c r="A139" s="2">
        <v>43185</v>
      </c>
      <c r="B139">
        <v>0.18396000000000001</v>
      </c>
      <c r="C139">
        <v>0.185421</v>
      </c>
      <c r="D139">
        <v>0.16112799999999999</v>
      </c>
      <c r="E139" s="5">
        <v>0.16780600000000001</v>
      </c>
      <c r="F139">
        <v>0.16780600000000001</v>
      </c>
      <c r="G139">
        <v>117497000</v>
      </c>
    </row>
    <row r="140" spans="1:7" x14ac:dyDescent="0.35">
      <c r="A140" s="2">
        <v>43186</v>
      </c>
      <c r="B140">
        <v>0.168215</v>
      </c>
      <c r="C140">
        <v>0.16922499999999999</v>
      </c>
      <c r="D140">
        <v>0.15016399999999999</v>
      </c>
      <c r="E140" s="5">
        <v>0.15492600000000001</v>
      </c>
      <c r="F140">
        <v>0.15492600000000001</v>
      </c>
      <c r="G140">
        <v>107510000</v>
      </c>
    </row>
    <row r="141" spans="1:7" x14ac:dyDescent="0.35">
      <c r="A141" s="2">
        <v>43187</v>
      </c>
      <c r="B141">
        <v>0.155196</v>
      </c>
      <c r="C141">
        <v>0.165599</v>
      </c>
      <c r="D141">
        <v>0.15446499999999999</v>
      </c>
      <c r="E141" s="5">
        <v>0.16005800000000001</v>
      </c>
      <c r="F141">
        <v>0.16005800000000001</v>
      </c>
      <c r="G141">
        <v>60260800</v>
      </c>
    </row>
    <row r="142" spans="1:7" x14ac:dyDescent="0.35">
      <c r="A142" s="2">
        <v>43188</v>
      </c>
      <c r="B142">
        <v>0.16014300000000001</v>
      </c>
      <c r="C142">
        <v>0.16061400000000001</v>
      </c>
      <c r="D142">
        <v>0.14571200000000001</v>
      </c>
      <c r="E142" s="5">
        <v>0.14688200000000001</v>
      </c>
      <c r="F142">
        <v>0.14688200000000001</v>
      </c>
      <c r="G142">
        <v>103465000</v>
      </c>
    </row>
    <row r="143" spans="1:7" x14ac:dyDescent="0.35">
      <c r="A143" s="2">
        <v>43189</v>
      </c>
      <c r="B143">
        <v>0.14665400000000001</v>
      </c>
      <c r="C143">
        <v>0.151782</v>
      </c>
      <c r="D143">
        <v>0.13631699999999999</v>
      </c>
      <c r="E143" s="5">
        <v>0.14720900000000001</v>
      </c>
      <c r="F143">
        <v>0.14720900000000001</v>
      </c>
      <c r="G143">
        <v>119874000</v>
      </c>
    </row>
    <row r="144" spans="1:7" x14ac:dyDescent="0.35">
      <c r="A144" s="2">
        <v>43190</v>
      </c>
      <c r="B144">
        <v>0.147115</v>
      </c>
      <c r="C144">
        <v>0.16055900000000001</v>
      </c>
      <c r="D144">
        <v>0.14485700000000001</v>
      </c>
      <c r="E144" s="5">
        <v>0.155919</v>
      </c>
      <c r="F144">
        <v>0.155919</v>
      </c>
      <c r="G144">
        <v>113124000</v>
      </c>
    </row>
    <row r="145" spans="1:7" x14ac:dyDescent="0.35">
      <c r="A145" s="2">
        <v>43191</v>
      </c>
      <c r="B145">
        <v>0.15659699999999999</v>
      </c>
      <c r="C145">
        <v>0.160825</v>
      </c>
      <c r="D145">
        <v>0.141343</v>
      </c>
      <c r="E145" s="5">
        <v>0.15076800000000001</v>
      </c>
      <c r="F145">
        <v>0.15076800000000001</v>
      </c>
      <c r="G145">
        <v>100833000</v>
      </c>
    </row>
    <row r="146" spans="1:7" x14ac:dyDescent="0.35">
      <c r="A146" s="2">
        <v>43192</v>
      </c>
      <c r="B146">
        <v>0.15169099999999999</v>
      </c>
      <c r="C146">
        <v>0.15879699999999999</v>
      </c>
      <c r="D146">
        <v>0.14859</v>
      </c>
      <c r="E146" s="5">
        <v>0.156385</v>
      </c>
      <c r="F146">
        <v>0.156385</v>
      </c>
      <c r="G146">
        <v>102697000</v>
      </c>
    </row>
    <row r="147" spans="1:7" x14ac:dyDescent="0.35">
      <c r="A147" s="2">
        <v>43193</v>
      </c>
      <c r="B147">
        <v>0.157864</v>
      </c>
      <c r="C147">
        <v>0.17343800000000001</v>
      </c>
      <c r="D147">
        <v>0.155254</v>
      </c>
      <c r="E147" s="5">
        <v>0.17244699999999999</v>
      </c>
      <c r="F147">
        <v>0.17244699999999999</v>
      </c>
      <c r="G147">
        <v>155987008</v>
      </c>
    </row>
    <row r="148" spans="1:7" x14ac:dyDescent="0.35">
      <c r="A148" s="2">
        <v>43194</v>
      </c>
      <c r="B148">
        <v>0.171158</v>
      </c>
      <c r="C148">
        <v>0.179172</v>
      </c>
      <c r="D148">
        <v>0.15362600000000001</v>
      </c>
      <c r="E148" s="5">
        <v>0.15535599999999999</v>
      </c>
      <c r="F148">
        <v>0.15535599999999999</v>
      </c>
      <c r="G148">
        <v>154800992</v>
      </c>
    </row>
    <row r="149" spans="1:7" x14ac:dyDescent="0.35">
      <c r="A149" s="2">
        <v>43195</v>
      </c>
      <c r="B149">
        <v>0.15559200000000001</v>
      </c>
      <c r="C149">
        <v>0.15620400000000001</v>
      </c>
      <c r="D149">
        <v>0.14374200000000001</v>
      </c>
      <c r="E149" s="5">
        <v>0.148758</v>
      </c>
      <c r="F149">
        <v>0.148758</v>
      </c>
      <c r="G149">
        <v>113407000</v>
      </c>
    </row>
    <row r="150" spans="1:7" x14ac:dyDescent="0.35">
      <c r="A150" s="2">
        <v>43196</v>
      </c>
      <c r="B150">
        <v>0.148394</v>
      </c>
      <c r="C150">
        <v>0.150481</v>
      </c>
      <c r="D150">
        <v>0.14183000000000001</v>
      </c>
      <c r="E150" s="5">
        <v>0.144451</v>
      </c>
      <c r="F150">
        <v>0.144451</v>
      </c>
      <c r="G150">
        <v>51827500</v>
      </c>
    </row>
    <row r="151" spans="1:7" x14ac:dyDescent="0.35">
      <c r="A151" s="2">
        <v>43197</v>
      </c>
      <c r="B151">
        <v>0.14488500000000001</v>
      </c>
      <c r="C151">
        <v>0.15146899999999999</v>
      </c>
      <c r="D151">
        <v>0.14382900000000001</v>
      </c>
      <c r="E151" s="5">
        <v>0.14879400000000001</v>
      </c>
      <c r="F151">
        <v>0.14879400000000001</v>
      </c>
      <c r="G151">
        <v>48205400</v>
      </c>
    </row>
    <row r="152" spans="1:7" x14ac:dyDescent="0.35">
      <c r="A152" s="2">
        <v>43198</v>
      </c>
      <c r="B152">
        <v>0.14882500000000001</v>
      </c>
      <c r="C152">
        <v>0.15845200000000001</v>
      </c>
      <c r="D152">
        <v>0.14882500000000001</v>
      </c>
      <c r="E152" s="5">
        <v>0.15659899999999999</v>
      </c>
      <c r="F152">
        <v>0.15659899999999999</v>
      </c>
      <c r="G152">
        <v>51093100</v>
      </c>
    </row>
    <row r="153" spans="1:7" x14ac:dyDescent="0.35">
      <c r="A153" s="2">
        <v>43199</v>
      </c>
      <c r="B153">
        <v>0.15709400000000001</v>
      </c>
      <c r="C153">
        <v>0.165656</v>
      </c>
      <c r="D153">
        <v>0.147478</v>
      </c>
      <c r="E153" s="5">
        <v>0.15310599999999999</v>
      </c>
      <c r="F153">
        <v>0.15310599999999999</v>
      </c>
      <c r="G153">
        <v>93021904</v>
      </c>
    </row>
    <row r="154" spans="1:7" x14ac:dyDescent="0.35">
      <c r="A154" s="2">
        <v>43200</v>
      </c>
      <c r="B154">
        <v>0.15323999999999999</v>
      </c>
      <c r="C154">
        <v>0.15781999999999999</v>
      </c>
      <c r="D154">
        <v>0.149316</v>
      </c>
      <c r="E154" s="5">
        <v>0.15634700000000001</v>
      </c>
      <c r="F154">
        <v>0.15634700000000001</v>
      </c>
      <c r="G154">
        <v>55981300</v>
      </c>
    </row>
    <row r="155" spans="1:7" x14ac:dyDescent="0.35">
      <c r="A155" s="2">
        <v>43201</v>
      </c>
      <c r="B155">
        <v>0.15676100000000001</v>
      </c>
      <c r="C155">
        <v>0.166431</v>
      </c>
      <c r="D155">
        <v>0.15407899999999999</v>
      </c>
      <c r="E155" s="5">
        <v>0.16602900000000001</v>
      </c>
      <c r="F155">
        <v>0.16602900000000001</v>
      </c>
      <c r="G155">
        <v>91793296</v>
      </c>
    </row>
    <row r="156" spans="1:7" x14ac:dyDescent="0.35">
      <c r="A156" s="2">
        <v>43202</v>
      </c>
      <c r="B156">
        <v>0.16675699999999999</v>
      </c>
      <c r="C156">
        <v>0.21452499999999999</v>
      </c>
      <c r="D156">
        <v>0.16453000000000001</v>
      </c>
      <c r="E156" s="5">
        <v>0.212233</v>
      </c>
      <c r="F156">
        <v>0.212233</v>
      </c>
      <c r="G156">
        <v>488007008</v>
      </c>
    </row>
    <row r="157" spans="1:7" x14ac:dyDescent="0.35">
      <c r="A157" s="2">
        <v>43203</v>
      </c>
      <c r="B157">
        <v>0.21163199999999999</v>
      </c>
      <c r="C157">
        <v>0.21838199999999999</v>
      </c>
      <c r="D157">
        <v>0.19656699999999999</v>
      </c>
      <c r="E157" s="5">
        <v>0.20053199999999999</v>
      </c>
      <c r="F157">
        <v>0.20053199999999999</v>
      </c>
      <c r="G157">
        <v>230412992</v>
      </c>
    </row>
    <row r="158" spans="1:7" x14ac:dyDescent="0.35">
      <c r="A158" s="2">
        <v>43204</v>
      </c>
      <c r="B158">
        <v>0.19867499999999999</v>
      </c>
      <c r="C158">
        <v>0.20649500000000001</v>
      </c>
      <c r="D158">
        <v>0.19470799999999999</v>
      </c>
      <c r="E158" s="5">
        <v>0.200853</v>
      </c>
      <c r="F158">
        <v>0.200853</v>
      </c>
      <c r="G158">
        <v>113212000</v>
      </c>
    </row>
    <row r="159" spans="1:7" x14ac:dyDescent="0.35">
      <c r="A159" s="2">
        <v>43205</v>
      </c>
      <c r="B159">
        <v>0.20138900000000001</v>
      </c>
      <c r="C159">
        <v>0.223444</v>
      </c>
      <c r="D159">
        <v>0.19994000000000001</v>
      </c>
      <c r="E159" s="5">
        <v>0.22139</v>
      </c>
      <c r="F159">
        <v>0.22139</v>
      </c>
      <c r="G159">
        <v>169798000</v>
      </c>
    </row>
    <row r="160" spans="1:7" x14ac:dyDescent="0.35">
      <c r="A160" s="2">
        <v>43206</v>
      </c>
      <c r="B160">
        <v>0.221889</v>
      </c>
      <c r="C160">
        <v>0.25664599999999999</v>
      </c>
      <c r="D160">
        <v>0.211808</v>
      </c>
      <c r="E160" s="5">
        <v>0.25664599999999999</v>
      </c>
      <c r="F160">
        <v>0.25664599999999999</v>
      </c>
      <c r="G160">
        <v>678780992</v>
      </c>
    </row>
    <row r="161" spans="1:7" x14ac:dyDescent="0.35">
      <c r="A161" s="2">
        <v>43207</v>
      </c>
      <c r="B161">
        <v>0.25508999999999998</v>
      </c>
      <c r="C161">
        <v>0.27264100000000002</v>
      </c>
      <c r="D161">
        <v>0.24277099999999999</v>
      </c>
      <c r="E161" s="5">
        <v>0.243724</v>
      </c>
      <c r="F161">
        <v>0.243724</v>
      </c>
      <c r="G161">
        <v>520975008</v>
      </c>
    </row>
    <row r="162" spans="1:7" x14ac:dyDescent="0.35">
      <c r="A162" s="2">
        <v>43208</v>
      </c>
      <c r="B162">
        <v>0.24273400000000001</v>
      </c>
      <c r="C162">
        <v>0.26236799999999999</v>
      </c>
      <c r="D162">
        <v>0.24273400000000001</v>
      </c>
      <c r="E162" s="5">
        <v>0.26034099999999999</v>
      </c>
      <c r="F162">
        <v>0.26034099999999999</v>
      </c>
      <c r="G162">
        <v>181118000</v>
      </c>
    </row>
    <row r="163" spans="1:7" x14ac:dyDescent="0.35">
      <c r="A163" s="2">
        <v>43209</v>
      </c>
      <c r="B163">
        <v>0.26749299999999998</v>
      </c>
      <c r="C163">
        <v>0.27383600000000002</v>
      </c>
      <c r="D163">
        <v>0.26081799999999999</v>
      </c>
      <c r="E163" s="5">
        <v>0.27235799999999999</v>
      </c>
      <c r="F163">
        <v>0.27235799999999999</v>
      </c>
      <c r="G163">
        <v>240910000</v>
      </c>
    </row>
    <row r="164" spans="1:7" x14ac:dyDescent="0.35">
      <c r="A164" s="2">
        <v>43210</v>
      </c>
      <c r="B164">
        <v>0.270986</v>
      </c>
      <c r="C164">
        <v>0.30164099999999999</v>
      </c>
      <c r="D164">
        <v>0.26969700000000002</v>
      </c>
      <c r="E164" s="5">
        <v>0.30124699999999999</v>
      </c>
      <c r="F164">
        <v>0.30124699999999999</v>
      </c>
      <c r="G164">
        <v>349348992</v>
      </c>
    </row>
    <row r="165" spans="1:7" x14ac:dyDescent="0.35">
      <c r="A165" s="2">
        <v>43211</v>
      </c>
      <c r="B165">
        <v>0.30229200000000001</v>
      </c>
      <c r="C165">
        <v>0.30755199999999999</v>
      </c>
      <c r="D165">
        <v>0.27268399999999998</v>
      </c>
      <c r="E165" s="5">
        <v>0.29058</v>
      </c>
      <c r="F165">
        <v>0.29058</v>
      </c>
      <c r="G165">
        <v>294632992</v>
      </c>
    </row>
    <row r="166" spans="1:7" x14ac:dyDescent="0.35">
      <c r="A166" s="2">
        <v>43212</v>
      </c>
      <c r="B166">
        <v>0.28748800000000002</v>
      </c>
      <c r="C166">
        <v>0.296879</v>
      </c>
      <c r="D166">
        <v>0.28076499999999999</v>
      </c>
      <c r="E166" s="5">
        <v>0.28553499999999998</v>
      </c>
      <c r="F166">
        <v>0.28553499999999998</v>
      </c>
      <c r="G166">
        <v>160968000</v>
      </c>
    </row>
    <row r="167" spans="1:7" x14ac:dyDescent="0.35">
      <c r="A167" s="2">
        <v>43213</v>
      </c>
      <c r="B167">
        <v>0.28555799999999998</v>
      </c>
      <c r="C167">
        <v>0.28962300000000002</v>
      </c>
      <c r="D167">
        <v>0.28355799999999998</v>
      </c>
      <c r="E167" s="5">
        <v>0.28847299999999998</v>
      </c>
      <c r="F167">
        <v>0.28847299999999998</v>
      </c>
      <c r="G167">
        <v>127213000</v>
      </c>
    </row>
    <row r="168" spans="1:7" x14ac:dyDescent="0.35">
      <c r="A168" s="2">
        <v>43214</v>
      </c>
      <c r="B168">
        <v>0.28853899999999999</v>
      </c>
      <c r="C168">
        <v>0.31869900000000001</v>
      </c>
      <c r="D168">
        <v>0.287331</v>
      </c>
      <c r="E168" s="5">
        <v>0.31287500000000001</v>
      </c>
      <c r="F168">
        <v>0.31287500000000001</v>
      </c>
      <c r="G168">
        <v>369016992</v>
      </c>
    </row>
    <row r="169" spans="1:7" x14ac:dyDescent="0.35">
      <c r="A169" s="2">
        <v>43215</v>
      </c>
      <c r="B169">
        <v>0.312805</v>
      </c>
      <c r="C169">
        <v>0.312805</v>
      </c>
      <c r="D169">
        <v>0.26516400000000001</v>
      </c>
      <c r="E169" s="5">
        <v>0.27165400000000001</v>
      </c>
      <c r="F169">
        <v>0.27165400000000001</v>
      </c>
      <c r="G169">
        <v>351596000</v>
      </c>
    </row>
    <row r="170" spans="1:7" x14ac:dyDescent="0.35">
      <c r="A170" s="2">
        <v>43216</v>
      </c>
      <c r="B170">
        <v>0.27079500000000001</v>
      </c>
      <c r="C170">
        <v>0.29497200000000001</v>
      </c>
      <c r="D170">
        <v>0.25986500000000001</v>
      </c>
      <c r="E170" s="5">
        <v>0.29429499999999997</v>
      </c>
      <c r="F170">
        <v>0.29429499999999997</v>
      </c>
      <c r="G170">
        <v>220715008</v>
      </c>
    </row>
    <row r="171" spans="1:7" x14ac:dyDescent="0.35">
      <c r="A171" s="2">
        <v>43217</v>
      </c>
      <c r="B171">
        <v>0.29458899999999999</v>
      </c>
      <c r="C171">
        <v>0.30746899999999999</v>
      </c>
      <c r="D171">
        <v>0.28778599999999999</v>
      </c>
      <c r="E171" s="5">
        <v>0.288489</v>
      </c>
      <c r="F171">
        <v>0.288489</v>
      </c>
      <c r="G171">
        <v>197183008</v>
      </c>
    </row>
    <row r="172" spans="1:7" x14ac:dyDescent="0.35">
      <c r="A172" s="2">
        <v>43218</v>
      </c>
      <c r="B172">
        <v>0.28713</v>
      </c>
      <c r="C172">
        <v>0.364954</v>
      </c>
      <c r="D172">
        <v>0.28713</v>
      </c>
      <c r="E172" s="5">
        <v>0.35787400000000003</v>
      </c>
      <c r="F172">
        <v>0.35787400000000003</v>
      </c>
      <c r="G172">
        <v>636742016</v>
      </c>
    </row>
    <row r="173" spans="1:7" x14ac:dyDescent="0.35">
      <c r="A173" s="2">
        <v>43219</v>
      </c>
      <c r="B173">
        <v>0.36066999999999999</v>
      </c>
      <c r="C173">
        <v>0.387901</v>
      </c>
      <c r="D173">
        <v>0.34750799999999998</v>
      </c>
      <c r="E173" s="5">
        <v>0.36505700000000002</v>
      </c>
      <c r="F173">
        <v>0.36505700000000002</v>
      </c>
      <c r="G173">
        <v>671886976</v>
      </c>
    </row>
    <row r="174" spans="1:7" x14ac:dyDescent="0.35">
      <c r="A174" s="2">
        <v>43220</v>
      </c>
      <c r="B174">
        <v>0.36429699999999998</v>
      </c>
      <c r="C174">
        <v>0.36429699999999998</v>
      </c>
      <c r="D174">
        <v>0.33662500000000001</v>
      </c>
      <c r="E174" s="5">
        <v>0.34331800000000001</v>
      </c>
      <c r="F174">
        <v>0.34331800000000001</v>
      </c>
      <c r="G174">
        <v>298712000</v>
      </c>
    </row>
    <row r="175" spans="1:7" x14ac:dyDescent="0.35">
      <c r="A175" s="2">
        <v>43221</v>
      </c>
      <c r="B175">
        <v>0.34295300000000001</v>
      </c>
      <c r="C175">
        <v>0.363261</v>
      </c>
      <c r="D175">
        <v>0.32370100000000002</v>
      </c>
      <c r="E175" s="5">
        <v>0.35869299999999998</v>
      </c>
      <c r="F175">
        <v>0.35869299999999998</v>
      </c>
      <c r="G175">
        <v>365521984</v>
      </c>
    </row>
    <row r="176" spans="1:7" x14ac:dyDescent="0.35">
      <c r="A176" s="2">
        <v>43222</v>
      </c>
      <c r="B176">
        <v>0.35760199999999998</v>
      </c>
      <c r="C176">
        <v>0.37670399999999998</v>
      </c>
      <c r="D176">
        <v>0.34932400000000002</v>
      </c>
      <c r="E176" s="5">
        <v>0.37241999999999997</v>
      </c>
      <c r="F176">
        <v>0.37241999999999997</v>
      </c>
      <c r="G176">
        <v>272855008</v>
      </c>
    </row>
    <row r="177" spans="1:7" x14ac:dyDescent="0.35">
      <c r="A177" s="2">
        <v>43223</v>
      </c>
      <c r="B177">
        <v>0.37192599999999998</v>
      </c>
      <c r="C177">
        <v>0.38974900000000001</v>
      </c>
      <c r="D177">
        <v>0.36878899999999998</v>
      </c>
      <c r="E177" s="5">
        <v>0.36970900000000001</v>
      </c>
      <c r="F177">
        <v>0.36970900000000001</v>
      </c>
      <c r="G177">
        <v>300814016</v>
      </c>
    </row>
    <row r="178" spans="1:7" x14ac:dyDescent="0.35">
      <c r="A178" s="2">
        <v>43224</v>
      </c>
      <c r="B178">
        <v>0.37077700000000002</v>
      </c>
      <c r="C178">
        <v>0.37077700000000002</v>
      </c>
      <c r="D178">
        <v>0.35084199999999999</v>
      </c>
      <c r="E178" s="5">
        <v>0.360182</v>
      </c>
      <c r="F178">
        <v>0.360182</v>
      </c>
      <c r="G178">
        <v>171266000</v>
      </c>
    </row>
    <row r="179" spans="1:7" x14ac:dyDescent="0.35">
      <c r="A179" s="2">
        <v>43225</v>
      </c>
      <c r="B179">
        <v>0.36131799999999997</v>
      </c>
      <c r="C179">
        <v>0.37360500000000002</v>
      </c>
      <c r="D179">
        <v>0.36096200000000001</v>
      </c>
      <c r="E179" s="5">
        <v>0.366338</v>
      </c>
      <c r="F179">
        <v>0.366338</v>
      </c>
      <c r="G179">
        <v>139447008</v>
      </c>
    </row>
    <row r="180" spans="1:7" x14ac:dyDescent="0.35">
      <c r="A180" s="2">
        <v>43226</v>
      </c>
      <c r="B180">
        <v>0.36593300000000001</v>
      </c>
      <c r="C180">
        <v>0.36593300000000001</v>
      </c>
      <c r="D180">
        <v>0.34146700000000002</v>
      </c>
      <c r="E180" s="5">
        <v>0.35002100000000003</v>
      </c>
      <c r="F180">
        <v>0.35002100000000003</v>
      </c>
      <c r="G180">
        <v>148186000</v>
      </c>
    </row>
    <row r="181" spans="1:7" x14ac:dyDescent="0.35">
      <c r="A181" s="2">
        <v>43227</v>
      </c>
      <c r="B181">
        <v>0.34994799999999998</v>
      </c>
      <c r="C181">
        <v>0.34994799999999998</v>
      </c>
      <c r="D181">
        <v>0.32350600000000002</v>
      </c>
      <c r="E181" s="5">
        <v>0.33517599999999997</v>
      </c>
      <c r="F181">
        <v>0.33517599999999997</v>
      </c>
      <c r="G181">
        <v>171384992</v>
      </c>
    </row>
    <row r="182" spans="1:7" x14ac:dyDescent="0.35">
      <c r="A182" s="2">
        <v>43228</v>
      </c>
      <c r="B182">
        <v>0.33559499999999998</v>
      </c>
      <c r="C182">
        <v>0.348219</v>
      </c>
      <c r="D182">
        <v>0.323071</v>
      </c>
      <c r="E182" s="5">
        <v>0.32835199999999998</v>
      </c>
      <c r="F182">
        <v>0.32835199999999998</v>
      </c>
      <c r="G182">
        <v>142455008</v>
      </c>
    </row>
    <row r="183" spans="1:7" x14ac:dyDescent="0.35">
      <c r="A183" s="2">
        <v>43229</v>
      </c>
      <c r="B183">
        <v>0.328426</v>
      </c>
      <c r="C183">
        <v>0.328426</v>
      </c>
      <c r="D183">
        <v>0.30445800000000001</v>
      </c>
      <c r="E183" s="5">
        <v>0.32359300000000002</v>
      </c>
      <c r="F183">
        <v>0.32359300000000002</v>
      </c>
      <c r="G183">
        <v>178122000</v>
      </c>
    </row>
    <row r="184" spans="1:7" x14ac:dyDescent="0.35">
      <c r="A184" s="2">
        <v>43230</v>
      </c>
      <c r="B184">
        <v>0.32387899999999997</v>
      </c>
      <c r="C184">
        <v>0.32790799999999998</v>
      </c>
      <c r="D184">
        <v>0.296317</v>
      </c>
      <c r="E184" s="5">
        <v>0.29708899999999999</v>
      </c>
      <c r="F184">
        <v>0.29708899999999999</v>
      </c>
      <c r="G184">
        <v>122958000</v>
      </c>
    </row>
    <row r="185" spans="1:7" x14ac:dyDescent="0.35">
      <c r="A185" s="2">
        <v>43231</v>
      </c>
      <c r="B185">
        <v>0.29679699999999998</v>
      </c>
      <c r="C185">
        <v>0.29946200000000001</v>
      </c>
      <c r="D185">
        <v>0.248137</v>
      </c>
      <c r="E185" s="5">
        <v>0.260127</v>
      </c>
      <c r="F185">
        <v>0.260127</v>
      </c>
      <c r="G185">
        <v>348752000</v>
      </c>
    </row>
    <row r="186" spans="1:7" x14ac:dyDescent="0.35">
      <c r="A186" s="2">
        <v>43232</v>
      </c>
      <c r="B186">
        <v>0.26264900000000002</v>
      </c>
      <c r="C186">
        <v>0.28341</v>
      </c>
      <c r="D186">
        <v>0.24127799999999999</v>
      </c>
      <c r="E186" s="5">
        <v>0.27093200000000001</v>
      </c>
      <c r="F186">
        <v>0.27093200000000001</v>
      </c>
      <c r="G186">
        <v>255480992</v>
      </c>
    </row>
    <row r="187" spans="1:7" x14ac:dyDescent="0.35">
      <c r="A187" s="2">
        <v>43233</v>
      </c>
      <c r="B187">
        <v>0.27163999999999999</v>
      </c>
      <c r="C187">
        <v>0.29015099999999999</v>
      </c>
      <c r="D187">
        <v>0.26436100000000001</v>
      </c>
      <c r="E187" s="5">
        <v>0.28588999999999998</v>
      </c>
      <c r="F187">
        <v>0.28588999999999998</v>
      </c>
      <c r="G187">
        <v>179522000</v>
      </c>
    </row>
    <row r="188" spans="1:7" x14ac:dyDescent="0.35">
      <c r="A188" s="2">
        <v>43234</v>
      </c>
      <c r="B188">
        <v>0.28585199999999999</v>
      </c>
      <c r="C188">
        <v>0.28608800000000001</v>
      </c>
      <c r="D188">
        <v>0.26108599999999998</v>
      </c>
      <c r="E188" s="5">
        <v>0.27343400000000001</v>
      </c>
      <c r="F188">
        <v>0.27343400000000001</v>
      </c>
      <c r="G188">
        <v>161643008</v>
      </c>
    </row>
    <row r="189" spans="1:7" x14ac:dyDescent="0.35">
      <c r="A189" s="2">
        <v>43235</v>
      </c>
      <c r="B189">
        <v>0.27426899999999999</v>
      </c>
      <c r="C189">
        <v>0.27876000000000001</v>
      </c>
      <c r="D189">
        <v>0.25769700000000001</v>
      </c>
      <c r="E189" s="5">
        <v>0.26015500000000003</v>
      </c>
      <c r="F189">
        <v>0.26015500000000003</v>
      </c>
      <c r="G189">
        <v>97408800</v>
      </c>
    </row>
    <row r="190" spans="1:7" x14ac:dyDescent="0.35">
      <c r="A190" s="2">
        <v>43236</v>
      </c>
      <c r="B190">
        <v>0.25908199999999998</v>
      </c>
      <c r="C190">
        <v>0.26018599999999997</v>
      </c>
      <c r="D190">
        <v>0.24371999999999999</v>
      </c>
      <c r="E190" s="5">
        <v>0.25637500000000002</v>
      </c>
      <c r="F190">
        <v>0.25637500000000002</v>
      </c>
      <c r="G190">
        <v>108749000</v>
      </c>
    </row>
    <row r="191" spans="1:7" x14ac:dyDescent="0.35">
      <c r="A191" s="2">
        <v>43237</v>
      </c>
      <c r="B191">
        <v>0.25735200000000003</v>
      </c>
      <c r="C191">
        <v>0.26311099999999998</v>
      </c>
      <c r="D191">
        <v>0.24219399999999999</v>
      </c>
      <c r="E191" s="5">
        <v>0.24366399999999999</v>
      </c>
      <c r="F191">
        <v>0.24366399999999999</v>
      </c>
      <c r="G191">
        <v>83683800</v>
      </c>
    </row>
    <row r="192" spans="1:7" x14ac:dyDescent="0.35">
      <c r="A192" s="2">
        <v>43238</v>
      </c>
      <c r="B192">
        <v>0.242816</v>
      </c>
      <c r="C192">
        <v>0.246809</v>
      </c>
      <c r="D192">
        <v>0.23478099999999999</v>
      </c>
      <c r="E192" s="5">
        <v>0.24554400000000001</v>
      </c>
      <c r="F192">
        <v>0.24554400000000001</v>
      </c>
      <c r="G192">
        <v>79212200</v>
      </c>
    </row>
    <row r="193" spans="1:7" x14ac:dyDescent="0.35">
      <c r="A193" s="2">
        <v>43239</v>
      </c>
      <c r="B193">
        <v>0.246199</v>
      </c>
      <c r="C193">
        <v>0.24835399999999999</v>
      </c>
      <c r="D193">
        <v>0.23893400000000001</v>
      </c>
      <c r="E193" s="5">
        <v>0.24327099999999999</v>
      </c>
      <c r="F193">
        <v>0.24327099999999999</v>
      </c>
      <c r="G193">
        <v>57778000</v>
      </c>
    </row>
    <row r="194" spans="1:7" x14ac:dyDescent="0.35">
      <c r="A194" s="2">
        <v>43240</v>
      </c>
      <c r="B194">
        <v>0.243143</v>
      </c>
      <c r="C194">
        <v>0.26078499999999999</v>
      </c>
      <c r="D194">
        <v>0.24097399999999999</v>
      </c>
      <c r="E194" s="5">
        <v>0.25613599999999997</v>
      </c>
      <c r="F194">
        <v>0.25613599999999997</v>
      </c>
      <c r="G194">
        <v>101310000</v>
      </c>
    </row>
    <row r="195" spans="1:7" x14ac:dyDescent="0.35">
      <c r="A195" s="2">
        <v>43241</v>
      </c>
      <c r="B195">
        <v>0.25613000000000002</v>
      </c>
      <c r="C195">
        <v>0.26116899999999998</v>
      </c>
      <c r="D195">
        <v>0.24713399999999999</v>
      </c>
      <c r="E195" s="5">
        <v>0.24884000000000001</v>
      </c>
      <c r="F195">
        <v>0.24884000000000001</v>
      </c>
      <c r="G195">
        <v>85090304</v>
      </c>
    </row>
    <row r="196" spans="1:7" x14ac:dyDescent="0.35">
      <c r="A196" s="2">
        <v>43242</v>
      </c>
      <c r="B196">
        <v>0.24939700000000001</v>
      </c>
      <c r="C196">
        <v>0.25007600000000002</v>
      </c>
      <c r="D196">
        <v>0.223408</v>
      </c>
      <c r="E196" s="5">
        <v>0.224408</v>
      </c>
      <c r="F196">
        <v>0.224408</v>
      </c>
      <c r="G196">
        <v>78363296</v>
      </c>
    </row>
    <row r="197" spans="1:7" x14ac:dyDescent="0.35">
      <c r="A197" s="2">
        <v>43243</v>
      </c>
      <c r="B197">
        <v>0.22439300000000001</v>
      </c>
      <c r="C197">
        <v>0.22614999999999999</v>
      </c>
      <c r="D197">
        <v>0.198798</v>
      </c>
      <c r="E197" s="5">
        <v>0.202873</v>
      </c>
      <c r="F197">
        <v>0.202873</v>
      </c>
      <c r="G197">
        <v>124268000</v>
      </c>
    </row>
    <row r="198" spans="1:7" x14ac:dyDescent="0.35">
      <c r="A198" s="2">
        <v>43244</v>
      </c>
      <c r="B198">
        <v>0.203324</v>
      </c>
      <c r="C198">
        <v>0.21330199999999999</v>
      </c>
      <c r="D198">
        <v>0.193109</v>
      </c>
      <c r="E198" s="5">
        <v>0.20898900000000001</v>
      </c>
      <c r="F198">
        <v>0.20898900000000001</v>
      </c>
      <c r="G198">
        <v>127678000</v>
      </c>
    </row>
    <row r="199" spans="1:7" x14ac:dyDescent="0.35">
      <c r="A199" s="2">
        <v>43245</v>
      </c>
      <c r="B199">
        <v>0.20906</v>
      </c>
      <c r="C199">
        <v>0.21063599999999999</v>
      </c>
      <c r="D199">
        <v>0.19732</v>
      </c>
      <c r="E199" s="5">
        <v>0.200655</v>
      </c>
      <c r="F199">
        <v>0.200655</v>
      </c>
      <c r="G199">
        <v>83368000</v>
      </c>
    </row>
    <row r="200" spans="1:7" x14ac:dyDescent="0.35">
      <c r="A200" s="2">
        <v>43246</v>
      </c>
      <c r="B200">
        <v>0.19976099999999999</v>
      </c>
      <c r="C200">
        <v>0.20549200000000001</v>
      </c>
      <c r="D200">
        <v>0.19589500000000001</v>
      </c>
      <c r="E200" s="5">
        <v>0.19656699999999999</v>
      </c>
      <c r="F200">
        <v>0.19656699999999999</v>
      </c>
      <c r="G200">
        <v>60616400</v>
      </c>
    </row>
    <row r="201" spans="1:7" x14ac:dyDescent="0.35">
      <c r="A201" s="2">
        <v>43247</v>
      </c>
      <c r="B201">
        <v>0.196354</v>
      </c>
      <c r="C201">
        <v>0.196436</v>
      </c>
      <c r="D201">
        <v>0.19232199999999999</v>
      </c>
      <c r="E201" s="5">
        <v>0.19355700000000001</v>
      </c>
      <c r="F201">
        <v>0.19355700000000001</v>
      </c>
      <c r="G201">
        <v>58991000</v>
      </c>
    </row>
    <row r="202" spans="1:7" x14ac:dyDescent="0.35">
      <c r="A202" s="2">
        <v>43248</v>
      </c>
      <c r="B202">
        <v>0.19369600000000001</v>
      </c>
      <c r="C202">
        <v>0.19497700000000001</v>
      </c>
      <c r="D202">
        <v>0.17400199999999999</v>
      </c>
      <c r="E202" s="5">
        <v>0.17478299999999999</v>
      </c>
      <c r="F202">
        <v>0.17478299999999999</v>
      </c>
      <c r="G202">
        <v>95106200</v>
      </c>
    </row>
    <row r="203" spans="1:7" x14ac:dyDescent="0.35">
      <c r="A203" s="2">
        <v>43249</v>
      </c>
      <c r="B203">
        <v>0.17547499999999999</v>
      </c>
      <c r="C203">
        <v>0.20873900000000001</v>
      </c>
      <c r="D203">
        <v>0.174153</v>
      </c>
      <c r="E203" s="5">
        <v>0.20319000000000001</v>
      </c>
      <c r="F203">
        <v>0.20319000000000001</v>
      </c>
      <c r="G203">
        <v>185184000</v>
      </c>
    </row>
    <row r="204" spans="1:7" x14ac:dyDescent="0.35">
      <c r="A204" s="2">
        <v>43250</v>
      </c>
      <c r="B204">
        <v>0.203685</v>
      </c>
      <c r="C204">
        <v>0.21802299999999999</v>
      </c>
      <c r="D204">
        <v>0.201184</v>
      </c>
      <c r="E204" s="5">
        <v>0.211143</v>
      </c>
      <c r="F204">
        <v>0.211143</v>
      </c>
      <c r="G204">
        <v>222612000</v>
      </c>
    </row>
    <row r="205" spans="1:7" x14ac:dyDescent="0.35">
      <c r="A205" s="2">
        <v>43251</v>
      </c>
      <c r="B205">
        <v>0.210393</v>
      </c>
      <c r="C205">
        <v>0.23005700000000001</v>
      </c>
      <c r="D205">
        <v>0.206205</v>
      </c>
      <c r="E205" s="5">
        <v>0.225214</v>
      </c>
      <c r="F205">
        <v>0.225214</v>
      </c>
      <c r="G205">
        <v>202076000</v>
      </c>
    </row>
    <row r="206" spans="1:7" x14ac:dyDescent="0.35">
      <c r="A206" s="2">
        <v>43252</v>
      </c>
      <c r="B206">
        <v>0.22453300000000001</v>
      </c>
      <c r="C206">
        <v>0.229184</v>
      </c>
      <c r="D206">
        <v>0.21695500000000001</v>
      </c>
      <c r="E206" s="5">
        <v>0.22250700000000001</v>
      </c>
      <c r="F206">
        <v>0.22250700000000001</v>
      </c>
      <c r="G206">
        <v>130538000</v>
      </c>
    </row>
    <row r="207" spans="1:7" x14ac:dyDescent="0.35">
      <c r="A207" s="2">
        <v>43253</v>
      </c>
      <c r="B207">
        <v>0.22270100000000001</v>
      </c>
      <c r="C207">
        <v>0.22953100000000001</v>
      </c>
      <c r="D207">
        <v>0.21924199999999999</v>
      </c>
      <c r="E207" s="5">
        <v>0.227742</v>
      </c>
      <c r="F207">
        <v>0.227742</v>
      </c>
      <c r="G207">
        <v>116435000</v>
      </c>
    </row>
    <row r="208" spans="1:7" x14ac:dyDescent="0.35">
      <c r="A208" s="2">
        <v>43254</v>
      </c>
      <c r="B208">
        <v>0.22770000000000001</v>
      </c>
      <c r="C208">
        <v>0.236761</v>
      </c>
      <c r="D208">
        <v>0.22511800000000001</v>
      </c>
      <c r="E208" s="5">
        <v>0.228154</v>
      </c>
      <c r="F208">
        <v>0.228154</v>
      </c>
      <c r="G208">
        <v>117208000</v>
      </c>
    </row>
    <row r="209" spans="1:7" x14ac:dyDescent="0.35">
      <c r="A209" s="2">
        <v>43255</v>
      </c>
      <c r="B209">
        <v>0.228155</v>
      </c>
      <c r="C209">
        <v>0.23122799999999999</v>
      </c>
      <c r="D209">
        <v>0.21229000000000001</v>
      </c>
      <c r="E209" s="5">
        <v>0.21401200000000001</v>
      </c>
      <c r="F209">
        <v>0.21401200000000001</v>
      </c>
      <c r="G209">
        <v>115605000</v>
      </c>
    </row>
    <row r="210" spans="1:7" x14ac:dyDescent="0.35">
      <c r="A210" s="2">
        <v>43256</v>
      </c>
      <c r="B210">
        <v>0.21424699999999999</v>
      </c>
      <c r="C210">
        <v>0.22172800000000001</v>
      </c>
      <c r="D210">
        <v>0.204815</v>
      </c>
      <c r="E210" s="5">
        <v>0.220467</v>
      </c>
      <c r="F210">
        <v>0.220467</v>
      </c>
      <c r="G210">
        <v>119846000</v>
      </c>
    </row>
    <row r="211" spans="1:7" x14ac:dyDescent="0.35">
      <c r="A211" s="2">
        <v>43257</v>
      </c>
      <c r="B211">
        <v>0.22056500000000001</v>
      </c>
      <c r="C211">
        <v>0.220862</v>
      </c>
      <c r="D211">
        <v>0.21070800000000001</v>
      </c>
      <c r="E211" s="5">
        <v>0.215721</v>
      </c>
      <c r="F211">
        <v>0.215721</v>
      </c>
      <c r="G211">
        <v>84766304</v>
      </c>
    </row>
    <row r="212" spans="1:7" x14ac:dyDescent="0.35">
      <c r="A212" s="2">
        <v>43258</v>
      </c>
      <c r="B212">
        <v>0.21610499999999999</v>
      </c>
      <c r="C212">
        <v>0.21935099999999999</v>
      </c>
      <c r="D212">
        <v>0.20957300000000001</v>
      </c>
      <c r="E212" s="5">
        <v>0.211119</v>
      </c>
      <c r="F212">
        <v>0.211119</v>
      </c>
      <c r="G212">
        <v>76949400</v>
      </c>
    </row>
    <row r="213" spans="1:7" x14ac:dyDescent="0.35">
      <c r="A213" s="2">
        <v>43259</v>
      </c>
      <c r="B213">
        <v>0.21083099999999999</v>
      </c>
      <c r="C213">
        <v>0.210841</v>
      </c>
      <c r="D213">
        <v>0.20263400000000001</v>
      </c>
      <c r="E213" s="5">
        <v>0.20535800000000001</v>
      </c>
      <c r="F213">
        <v>0.20535800000000001</v>
      </c>
      <c r="G213">
        <v>68728600</v>
      </c>
    </row>
    <row r="214" spans="1:7" x14ac:dyDescent="0.35">
      <c r="A214" s="2">
        <v>43260</v>
      </c>
      <c r="B214">
        <v>0.20526</v>
      </c>
      <c r="C214">
        <v>0.20966799999999999</v>
      </c>
      <c r="D214">
        <v>0.20209099999999999</v>
      </c>
      <c r="E214" s="5">
        <v>0.20209099999999999</v>
      </c>
      <c r="F214">
        <v>0.20209099999999999</v>
      </c>
      <c r="G214">
        <v>51481400</v>
      </c>
    </row>
    <row r="215" spans="1:7" x14ac:dyDescent="0.35">
      <c r="A215" s="2">
        <v>43261</v>
      </c>
      <c r="B215">
        <v>0.201517</v>
      </c>
      <c r="C215">
        <v>0.201517</v>
      </c>
      <c r="D215">
        <v>0.171129</v>
      </c>
      <c r="E215" s="5">
        <v>0.176868</v>
      </c>
      <c r="F215">
        <v>0.176868</v>
      </c>
      <c r="G215">
        <v>137836000</v>
      </c>
    </row>
    <row r="216" spans="1:7" x14ac:dyDescent="0.35">
      <c r="A216" s="2">
        <v>43262</v>
      </c>
      <c r="B216">
        <v>0.176262</v>
      </c>
      <c r="C216">
        <v>0.18193699999999999</v>
      </c>
      <c r="D216">
        <v>0.16789299999999999</v>
      </c>
      <c r="E216" s="5">
        <v>0.18128</v>
      </c>
      <c r="F216">
        <v>0.18128</v>
      </c>
      <c r="G216">
        <v>89350704</v>
      </c>
    </row>
    <row r="217" spans="1:7" x14ac:dyDescent="0.35">
      <c r="A217" s="2">
        <v>43263</v>
      </c>
      <c r="B217">
        <v>0.18134800000000001</v>
      </c>
      <c r="C217">
        <v>0.182888</v>
      </c>
      <c r="D217">
        <v>0.16278799999999999</v>
      </c>
      <c r="E217" s="5">
        <v>0.16658500000000001</v>
      </c>
      <c r="F217">
        <v>0.16658500000000001</v>
      </c>
      <c r="G217">
        <v>82885904</v>
      </c>
    </row>
    <row r="218" spans="1:7" x14ac:dyDescent="0.35">
      <c r="A218" s="2">
        <v>43264</v>
      </c>
      <c r="B218">
        <v>0.16613600000000001</v>
      </c>
      <c r="C218">
        <v>0.16681799999999999</v>
      </c>
      <c r="D218">
        <v>0.15120400000000001</v>
      </c>
      <c r="E218" s="5">
        <v>0.160408</v>
      </c>
      <c r="F218">
        <v>0.160408</v>
      </c>
      <c r="G218">
        <v>99731600</v>
      </c>
    </row>
    <row r="219" spans="1:7" x14ac:dyDescent="0.35">
      <c r="A219" s="2">
        <v>43265</v>
      </c>
      <c r="B219">
        <v>0.16025</v>
      </c>
      <c r="C219">
        <v>0.17652100000000001</v>
      </c>
      <c r="D219">
        <v>0.15536900000000001</v>
      </c>
      <c r="E219" s="5">
        <v>0.172375</v>
      </c>
      <c r="F219">
        <v>0.172375</v>
      </c>
      <c r="G219">
        <v>199562000</v>
      </c>
    </row>
    <row r="220" spans="1:7" x14ac:dyDescent="0.35">
      <c r="A220" s="2">
        <v>43266</v>
      </c>
      <c r="B220">
        <v>0.17221800000000001</v>
      </c>
      <c r="C220">
        <v>0.17221800000000001</v>
      </c>
      <c r="D220">
        <v>0.16192899999999999</v>
      </c>
      <c r="E220" s="5">
        <v>0.162747</v>
      </c>
      <c r="F220">
        <v>0.162747</v>
      </c>
      <c r="G220">
        <v>73950496</v>
      </c>
    </row>
    <row r="221" spans="1:7" x14ac:dyDescent="0.35">
      <c r="A221" s="2">
        <v>43267</v>
      </c>
      <c r="B221">
        <v>0.162741</v>
      </c>
      <c r="C221">
        <v>0.164628</v>
      </c>
      <c r="D221">
        <v>0.159856</v>
      </c>
      <c r="E221" s="5">
        <v>0.162962</v>
      </c>
      <c r="F221">
        <v>0.162962</v>
      </c>
      <c r="G221">
        <v>42213400</v>
      </c>
    </row>
    <row r="222" spans="1:7" x14ac:dyDescent="0.35">
      <c r="A222" s="2">
        <v>43268</v>
      </c>
      <c r="B222">
        <v>0.163137</v>
      </c>
      <c r="C222">
        <v>0.16447700000000001</v>
      </c>
      <c r="D222">
        <v>0.161027</v>
      </c>
      <c r="E222" s="5">
        <v>0.16138</v>
      </c>
      <c r="F222">
        <v>0.16138</v>
      </c>
      <c r="G222">
        <v>35748800</v>
      </c>
    </row>
    <row r="223" spans="1:7" x14ac:dyDescent="0.35">
      <c r="A223" s="2">
        <v>43269</v>
      </c>
      <c r="B223">
        <v>0.16112199999999999</v>
      </c>
      <c r="C223">
        <v>0.16751099999999999</v>
      </c>
      <c r="D223">
        <v>0.15670799999999999</v>
      </c>
      <c r="E223" s="5">
        <v>0.16411700000000001</v>
      </c>
      <c r="F223">
        <v>0.16411700000000001</v>
      </c>
      <c r="G223">
        <v>55507800</v>
      </c>
    </row>
    <row r="224" spans="1:7" x14ac:dyDescent="0.35">
      <c r="A224" s="2">
        <v>43270</v>
      </c>
      <c r="B224">
        <v>0.16470199999999999</v>
      </c>
      <c r="C224">
        <v>0.169903</v>
      </c>
      <c r="D224">
        <v>0.16211700000000001</v>
      </c>
      <c r="E224" s="5">
        <v>0.167185</v>
      </c>
      <c r="F224">
        <v>0.167185</v>
      </c>
      <c r="G224">
        <v>69854400</v>
      </c>
    </row>
    <row r="225" spans="1:7" x14ac:dyDescent="0.35">
      <c r="A225" s="2">
        <v>43271</v>
      </c>
      <c r="B225">
        <v>0.16678100000000001</v>
      </c>
      <c r="C225">
        <v>0.16733100000000001</v>
      </c>
      <c r="D225">
        <v>0.15679699999999999</v>
      </c>
      <c r="E225" s="5">
        <v>0.16198499999999999</v>
      </c>
      <c r="F225">
        <v>0.16198499999999999</v>
      </c>
      <c r="G225">
        <v>83625600</v>
      </c>
    </row>
    <row r="226" spans="1:7" x14ac:dyDescent="0.35">
      <c r="A226" s="2">
        <v>43272</v>
      </c>
      <c r="B226">
        <v>0.162051</v>
      </c>
      <c r="C226">
        <v>0.16375700000000001</v>
      </c>
      <c r="D226">
        <v>0.157551</v>
      </c>
      <c r="E226" s="5">
        <v>0.158556</v>
      </c>
      <c r="F226">
        <v>0.158556</v>
      </c>
      <c r="G226">
        <v>41237700</v>
      </c>
    </row>
    <row r="227" spans="1:7" x14ac:dyDescent="0.35">
      <c r="A227" s="2">
        <v>43273</v>
      </c>
      <c r="B227">
        <v>0.15845999999999999</v>
      </c>
      <c r="C227">
        <v>0.15901899999999999</v>
      </c>
      <c r="D227">
        <v>0.137429</v>
      </c>
      <c r="E227" s="5">
        <v>0.13983899999999999</v>
      </c>
      <c r="F227">
        <v>0.13983899999999999</v>
      </c>
      <c r="G227">
        <v>79062000</v>
      </c>
    </row>
    <row r="228" spans="1:7" x14ac:dyDescent="0.35">
      <c r="A228" s="2">
        <v>43274</v>
      </c>
      <c r="B228">
        <v>0.14033399999999999</v>
      </c>
      <c r="C228">
        <v>0.14327899999999999</v>
      </c>
      <c r="D228">
        <v>0.134852</v>
      </c>
      <c r="E228" s="5">
        <v>0.13786799999999999</v>
      </c>
      <c r="F228">
        <v>0.13786799999999999</v>
      </c>
      <c r="G228">
        <v>38721800</v>
      </c>
    </row>
    <row r="229" spans="1:7" x14ac:dyDescent="0.35">
      <c r="A229" s="2">
        <v>43275</v>
      </c>
      <c r="B229">
        <v>0.13835500000000001</v>
      </c>
      <c r="C229">
        <v>0.13859199999999999</v>
      </c>
      <c r="D229">
        <v>0.121962</v>
      </c>
      <c r="E229" s="5">
        <v>0.13270299999999999</v>
      </c>
      <c r="F229">
        <v>0.13270299999999999</v>
      </c>
      <c r="G229">
        <v>73037504</v>
      </c>
    </row>
    <row r="230" spans="1:7" x14ac:dyDescent="0.35">
      <c r="A230" s="2">
        <v>43276</v>
      </c>
      <c r="B230">
        <v>0.13232099999999999</v>
      </c>
      <c r="C230">
        <v>0.13825399999999999</v>
      </c>
      <c r="D230">
        <v>0.128556</v>
      </c>
      <c r="E230" s="5">
        <v>0.135269</v>
      </c>
      <c r="F230">
        <v>0.135269</v>
      </c>
      <c r="G230">
        <v>57752100</v>
      </c>
    </row>
    <row r="231" spans="1:7" x14ac:dyDescent="0.35">
      <c r="A231" s="2">
        <v>43277</v>
      </c>
      <c r="B231">
        <v>0.13562299999999999</v>
      </c>
      <c r="C231">
        <v>0.13605500000000001</v>
      </c>
      <c r="D231">
        <v>0.12609899999999999</v>
      </c>
      <c r="E231" s="5">
        <v>0.12609899999999999</v>
      </c>
      <c r="F231">
        <v>0.12609899999999999</v>
      </c>
      <c r="G231">
        <v>32927500</v>
      </c>
    </row>
    <row r="232" spans="1:7" x14ac:dyDescent="0.35">
      <c r="A232" s="2">
        <v>43278</v>
      </c>
      <c r="B232">
        <v>0.126551</v>
      </c>
      <c r="C232">
        <v>0.128</v>
      </c>
      <c r="D232">
        <v>0.12392499999999999</v>
      </c>
      <c r="E232" s="5">
        <v>0.127444</v>
      </c>
      <c r="F232">
        <v>0.127444</v>
      </c>
      <c r="G232">
        <v>37072400</v>
      </c>
    </row>
    <row r="233" spans="1:7" x14ac:dyDescent="0.35">
      <c r="A233" s="2">
        <v>43279</v>
      </c>
      <c r="B233">
        <v>0.12739300000000001</v>
      </c>
      <c r="C233">
        <v>0.12850300000000001</v>
      </c>
      <c r="D233">
        <v>0.11849800000000001</v>
      </c>
      <c r="E233" s="5">
        <v>0.11932</v>
      </c>
      <c r="F233">
        <v>0.11932</v>
      </c>
      <c r="G233">
        <v>42250100</v>
      </c>
    </row>
    <row r="234" spans="1:7" x14ac:dyDescent="0.35">
      <c r="A234" s="2">
        <v>43280</v>
      </c>
      <c r="B234">
        <v>0.119397</v>
      </c>
      <c r="C234">
        <v>0.12743599999999999</v>
      </c>
      <c r="D234">
        <v>0.114674</v>
      </c>
      <c r="E234" s="5">
        <v>0.12572</v>
      </c>
      <c r="F234">
        <v>0.12572</v>
      </c>
      <c r="G234">
        <v>65802200</v>
      </c>
    </row>
    <row r="235" spans="1:7" x14ac:dyDescent="0.35">
      <c r="A235" s="2">
        <v>43281</v>
      </c>
      <c r="B235">
        <v>0.12603600000000001</v>
      </c>
      <c r="C235">
        <v>0.138372</v>
      </c>
      <c r="D235">
        <v>0.12603600000000001</v>
      </c>
      <c r="E235" s="5">
        <v>0.13767099999999999</v>
      </c>
      <c r="F235">
        <v>0.13767099999999999</v>
      </c>
      <c r="G235">
        <v>104599000</v>
      </c>
    </row>
    <row r="236" spans="1:7" x14ac:dyDescent="0.35">
      <c r="A236" s="2">
        <v>43282</v>
      </c>
      <c r="B236">
        <v>0.138264</v>
      </c>
      <c r="C236">
        <v>0.145731</v>
      </c>
      <c r="D236">
        <v>0.13386600000000001</v>
      </c>
      <c r="E236" s="5">
        <v>0.142208</v>
      </c>
      <c r="F236">
        <v>0.142208</v>
      </c>
      <c r="G236">
        <v>108733000</v>
      </c>
    </row>
    <row r="237" spans="1:7" x14ac:dyDescent="0.35">
      <c r="A237" s="2">
        <v>43283</v>
      </c>
      <c r="B237">
        <v>0.142591</v>
      </c>
      <c r="C237">
        <v>0.161936</v>
      </c>
      <c r="D237">
        <v>0.13863900000000001</v>
      </c>
      <c r="E237" s="5">
        <v>0.158278</v>
      </c>
      <c r="F237">
        <v>0.158278</v>
      </c>
      <c r="G237">
        <v>161860000</v>
      </c>
    </row>
    <row r="238" spans="1:7" x14ac:dyDescent="0.35">
      <c r="A238" s="2">
        <v>43284</v>
      </c>
      <c r="B238">
        <v>0.158522</v>
      </c>
      <c r="C238">
        <v>0.166687</v>
      </c>
      <c r="D238">
        <v>0.14946100000000001</v>
      </c>
      <c r="E238" s="5">
        <v>0.15065500000000001</v>
      </c>
      <c r="F238">
        <v>0.15065500000000001</v>
      </c>
      <c r="G238">
        <v>108280000</v>
      </c>
    </row>
    <row r="239" spans="1:7" x14ac:dyDescent="0.35">
      <c r="A239" s="2">
        <v>43285</v>
      </c>
      <c r="B239">
        <v>0.1502</v>
      </c>
      <c r="C239">
        <v>0.15990399999999999</v>
      </c>
      <c r="D239">
        <v>0.14688300000000001</v>
      </c>
      <c r="E239" s="5">
        <v>0.15096000000000001</v>
      </c>
      <c r="F239">
        <v>0.15096000000000001</v>
      </c>
      <c r="G239">
        <v>86594896</v>
      </c>
    </row>
    <row r="240" spans="1:7" x14ac:dyDescent="0.35">
      <c r="A240" s="2">
        <v>43286</v>
      </c>
      <c r="B240">
        <v>0.15159700000000001</v>
      </c>
      <c r="C240">
        <v>0.15457199999999999</v>
      </c>
      <c r="D240">
        <v>0.14510400000000001</v>
      </c>
      <c r="E240" s="5">
        <v>0.148921</v>
      </c>
      <c r="F240">
        <v>0.148921</v>
      </c>
      <c r="G240">
        <v>73881296</v>
      </c>
    </row>
    <row r="241" spans="1:7" x14ac:dyDescent="0.35">
      <c r="A241" s="2">
        <v>43287</v>
      </c>
      <c r="B241">
        <v>0.14874899999999999</v>
      </c>
      <c r="C241">
        <v>0.14874899999999999</v>
      </c>
      <c r="D241">
        <v>0.13947300000000001</v>
      </c>
      <c r="E241" s="5">
        <v>0.14608399999999999</v>
      </c>
      <c r="F241">
        <v>0.14608399999999999</v>
      </c>
      <c r="G241">
        <v>69138800</v>
      </c>
    </row>
    <row r="242" spans="1:7" x14ac:dyDescent="0.35">
      <c r="A242" s="2">
        <v>43288</v>
      </c>
      <c r="B242">
        <v>0.146257</v>
      </c>
      <c r="C242">
        <v>0.15037300000000001</v>
      </c>
      <c r="D242">
        <v>0.138904</v>
      </c>
      <c r="E242" s="5">
        <v>0.15037300000000001</v>
      </c>
      <c r="F242">
        <v>0.15037300000000001</v>
      </c>
      <c r="G242">
        <v>47965500</v>
      </c>
    </row>
    <row r="243" spans="1:7" x14ac:dyDescent="0.35">
      <c r="A243" s="2">
        <v>43289</v>
      </c>
      <c r="B243">
        <v>0.149953</v>
      </c>
      <c r="C243">
        <v>0.15138499999999999</v>
      </c>
      <c r="D243">
        <v>0.144762</v>
      </c>
      <c r="E243" s="5">
        <v>0.14538899999999999</v>
      </c>
      <c r="F243">
        <v>0.14538899999999999</v>
      </c>
      <c r="G243">
        <v>48142400</v>
      </c>
    </row>
    <row r="244" spans="1:7" x14ac:dyDescent="0.35">
      <c r="A244" s="2">
        <v>43290</v>
      </c>
      <c r="B244">
        <v>0.145345</v>
      </c>
      <c r="C244">
        <v>0.14611099999999999</v>
      </c>
      <c r="D244">
        <v>0.13994799999999999</v>
      </c>
      <c r="E244" s="5">
        <v>0.13997100000000001</v>
      </c>
      <c r="F244">
        <v>0.13997100000000001</v>
      </c>
      <c r="G244">
        <v>42768500</v>
      </c>
    </row>
    <row r="245" spans="1:7" x14ac:dyDescent="0.35">
      <c r="A245" s="2">
        <v>43291</v>
      </c>
      <c r="B245">
        <v>0.13972899999999999</v>
      </c>
      <c r="C245">
        <v>0.140654</v>
      </c>
      <c r="D245">
        <v>0.12879199999999999</v>
      </c>
      <c r="E245" s="5">
        <v>0.12879199999999999</v>
      </c>
      <c r="F245">
        <v>0.12879199999999999</v>
      </c>
      <c r="G245">
        <v>62318800</v>
      </c>
    </row>
    <row r="246" spans="1:7" x14ac:dyDescent="0.35">
      <c r="A246" s="2">
        <v>43292</v>
      </c>
      <c r="B246">
        <v>0.128801</v>
      </c>
      <c r="C246">
        <v>0.13392499999999999</v>
      </c>
      <c r="D246">
        <v>0.126466</v>
      </c>
      <c r="E246" s="5">
        <v>0.13148299999999999</v>
      </c>
      <c r="F246">
        <v>0.13148299999999999</v>
      </c>
      <c r="G246">
        <v>50179700</v>
      </c>
    </row>
    <row r="247" spans="1:7" x14ac:dyDescent="0.35">
      <c r="A247" s="2">
        <v>43293</v>
      </c>
      <c r="B247">
        <v>0.13156000000000001</v>
      </c>
      <c r="C247">
        <v>0.13156000000000001</v>
      </c>
      <c r="D247">
        <v>0.123154</v>
      </c>
      <c r="E247" s="5">
        <v>0.12718099999999999</v>
      </c>
      <c r="F247">
        <v>0.12718099999999999</v>
      </c>
      <c r="G247">
        <v>37623900</v>
      </c>
    </row>
    <row r="248" spans="1:7" x14ac:dyDescent="0.35">
      <c r="A248" s="2">
        <v>43294</v>
      </c>
      <c r="B248">
        <v>0.127299</v>
      </c>
      <c r="C248">
        <v>0.14172899999999999</v>
      </c>
      <c r="D248">
        <v>0.126027</v>
      </c>
      <c r="E248" s="5">
        <v>0.13788700000000001</v>
      </c>
      <c r="F248">
        <v>0.13788700000000001</v>
      </c>
      <c r="G248">
        <v>92778496</v>
      </c>
    </row>
    <row r="249" spans="1:7" x14ac:dyDescent="0.35">
      <c r="A249" s="2">
        <v>43295</v>
      </c>
      <c r="B249">
        <v>0.13836499999999999</v>
      </c>
      <c r="C249">
        <v>0.13989099999999999</v>
      </c>
      <c r="D249">
        <v>0.133851</v>
      </c>
      <c r="E249" s="5">
        <v>0.13709199999999999</v>
      </c>
      <c r="F249">
        <v>0.13709199999999999</v>
      </c>
      <c r="G249">
        <v>55022100</v>
      </c>
    </row>
    <row r="250" spans="1:7" x14ac:dyDescent="0.35">
      <c r="A250" s="2">
        <v>43296</v>
      </c>
      <c r="B250">
        <v>0.13702900000000001</v>
      </c>
      <c r="C250">
        <v>0.145511</v>
      </c>
      <c r="D250">
        <v>0.13527700000000001</v>
      </c>
      <c r="E250" s="5">
        <v>0.142262</v>
      </c>
      <c r="F250">
        <v>0.142262</v>
      </c>
      <c r="G250">
        <v>50143900</v>
      </c>
    </row>
    <row r="251" spans="1:7" x14ac:dyDescent="0.35">
      <c r="A251" s="2">
        <v>43297</v>
      </c>
      <c r="B251">
        <v>0.14227699999999999</v>
      </c>
      <c r="C251">
        <v>0.15675500000000001</v>
      </c>
      <c r="D251">
        <v>0.14097799999999999</v>
      </c>
      <c r="E251" s="5">
        <v>0.15611800000000001</v>
      </c>
      <c r="F251">
        <v>0.15611800000000001</v>
      </c>
      <c r="G251">
        <v>90578096</v>
      </c>
    </row>
    <row r="252" spans="1:7" x14ac:dyDescent="0.35">
      <c r="A252" s="2">
        <v>43298</v>
      </c>
      <c r="B252">
        <v>0.154915</v>
      </c>
      <c r="C252">
        <v>0.174619</v>
      </c>
      <c r="D252">
        <v>0.15037900000000001</v>
      </c>
      <c r="E252" s="5">
        <v>0.17086499999999999</v>
      </c>
      <c r="F252">
        <v>0.17086499999999999</v>
      </c>
      <c r="G252">
        <v>133441000</v>
      </c>
    </row>
    <row r="253" spans="1:7" x14ac:dyDescent="0.35">
      <c r="A253" s="2">
        <v>43299</v>
      </c>
      <c r="B253">
        <v>0.17029900000000001</v>
      </c>
      <c r="C253">
        <v>0.19292999999999999</v>
      </c>
      <c r="D253">
        <v>0.17029900000000001</v>
      </c>
      <c r="E253" s="5">
        <v>0.17937800000000001</v>
      </c>
      <c r="F253">
        <v>0.17937800000000001</v>
      </c>
      <c r="G253">
        <v>323366016</v>
      </c>
    </row>
    <row r="254" spans="1:7" x14ac:dyDescent="0.35">
      <c r="A254" s="2">
        <v>43300</v>
      </c>
      <c r="B254">
        <v>0.17898600000000001</v>
      </c>
      <c r="C254">
        <v>0.189499</v>
      </c>
      <c r="D254">
        <v>0.17231199999999999</v>
      </c>
      <c r="E254" s="5">
        <v>0.180869</v>
      </c>
      <c r="F254">
        <v>0.180869</v>
      </c>
      <c r="G254">
        <v>216980992</v>
      </c>
    </row>
    <row r="255" spans="1:7" x14ac:dyDescent="0.35">
      <c r="A255" s="2">
        <v>43301</v>
      </c>
      <c r="B255">
        <v>0.179893</v>
      </c>
      <c r="C255">
        <v>0.18265000000000001</v>
      </c>
      <c r="D255">
        <v>0.16164400000000001</v>
      </c>
      <c r="E255" s="5">
        <v>0.16217500000000001</v>
      </c>
      <c r="F255">
        <v>0.16217500000000001</v>
      </c>
      <c r="G255">
        <v>215667008</v>
      </c>
    </row>
    <row r="256" spans="1:7" x14ac:dyDescent="0.35">
      <c r="A256" s="2">
        <v>43302</v>
      </c>
      <c r="B256">
        <v>0.161994</v>
      </c>
      <c r="C256">
        <v>0.16884099999999999</v>
      </c>
      <c r="D256">
        <v>0.15572900000000001</v>
      </c>
      <c r="E256" s="5">
        <v>0.163637</v>
      </c>
      <c r="F256">
        <v>0.163637</v>
      </c>
      <c r="G256">
        <v>125996000</v>
      </c>
    </row>
    <row r="257" spans="1:7" x14ac:dyDescent="0.35">
      <c r="A257" s="2">
        <v>43303</v>
      </c>
      <c r="B257">
        <v>0.16387399999999999</v>
      </c>
      <c r="C257">
        <v>0.177814</v>
      </c>
      <c r="D257">
        <v>0.16306100000000001</v>
      </c>
      <c r="E257" s="5">
        <v>0.17027700000000001</v>
      </c>
      <c r="F257">
        <v>0.17027700000000001</v>
      </c>
      <c r="G257">
        <v>139332992</v>
      </c>
    </row>
    <row r="258" spans="1:7" x14ac:dyDescent="0.35">
      <c r="A258" s="2">
        <v>43304</v>
      </c>
      <c r="B258">
        <v>0.16952600000000001</v>
      </c>
      <c r="C258">
        <v>0.179393</v>
      </c>
      <c r="D258">
        <v>0.16402800000000001</v>
      </c>
      <c r="E258" s="5">
        <v>0.16402800000000001</v>
      </c>
      <c r="F258">
        <v>0.16402800000000001</v>
      </c>
      <c r="G258">
        <v>147071008</v>
      </c>
    </row>
    <row r="259" spans="1:7" x14ac:dyDescent="0.35">
      <c r="A259" s="2">
        <v>43305</v>
      </c>
      <c r="B259">
        <v>0.16473599999999999</v>
      </c>
      <c r="C259">
        <v>0.176757</v>
      </c>
      <c r="D259">
        <v>0.16127900000000001</v>
      </c>
      <c r="E259" s="5">
        <v>0.17317199999999999</v>
      </c>
      <c r="F259">
        <v>0.17317199999999999</v>
      </c>
      <c r="G259">
        <v>191390000</v>
      </c>
    </row>
    <row r="260" spans="1:7" x14ac:dyDescent="0.35">
      <c r="A260" s="2">
        <v>43306</v>
      </c>
      <c r="B260">
        <v>0.17236000000000001</v>
      </c>
      <c r="C260">
        <v>0.17530399999999999</v>
      </c>
      <c r="D260">
        <v>0.16682</v>
      </c>
      <c r="E260" s="5">
        <v>0.172731</v>
      </c>
      <c r="F260">
        <v>0.172731</v>
      </c>
      <c r="G260">
        <v>123649000</v>
      </c>
    </row>
    <row r="261" spans="1:7" x14ac:dyDescent="0.35">
      <c r="A261" s="2">
        <v>43307</v>
      </c>
      <c r="B261">
        <v>0.17241600000000001</v>
      </c>
      <c r="C261">
        <v>0.17474000000000001</v>
      </c>
      <c r="D261">
        <v>0.162497</v>
      </c>
      <c r="E261" s="5">
        <v>0.16476499999999999</v>
      </c>
      <c r="F261">
        <v>0.16476499999999999</v>
      </c>
      <c r="G261">
        <v>84282200</v>
      </c>
    </row>
    <row r="262" spans="1:7" x14ac:dyDescent="0.35">
      <c r="A262" s="2">
        <v>43308</v>
      </c>
      <c r="B262">
        <v>0.16445000000000001</v>
      </c>
      <c r="C262">
        <v>0.168709</v>
      </c>
      <c r="D262">
        <v>0.15665999999999999</v>
      </c>
      <c r="E262" s="5">
        <v>0.16553999999999999</v>
      </c>
      <c r="F262">
        <v>0.16553999999999999</v>
      </c>
      <c r="G262">
        <v>103693000</v>
      </c>
    </row>
    <row r="263" spans="1:7" x14ac:dyDescent="0.35">
      <c r="A263" s="2">
        <v>43309</v>
      </c>
      <c r="B263">
        <v>0.16622799999999999</v>
      </c>
      <c r="C263">
        <v>0.16622799999999999</v>
      </c>
      <c r="D263">
        <v>0.160024</v>
      </c>
      <c r="E263" s="5">
        <v>0.16338</v>
      </c>
      <c r="F263">
        <v>0.16338</v>
      </c>
      <c r="G263">
        <v>51592200</v>
      </c>
    </row>
    <row r="264" spans="1:7" x14ac:dyDescent="0.35">
      <c r="A264" s="2">
        <v>43310</v>
      </c>
      <c r="B264">
        <v>0.164163</v>
      </c>
      <c r="C264">
        <v>0.164772</v>
      </c>
      <c r="D264">
        <v>0.16041900000000001</v>
      </c>
      <c r="E264" s="5">
        <v>0.16331300000000001</v>
      </c>
      <c r="F264">
        <v>0.16331300000000001</v>
      </c>
      <c r="G264">
        <v>47319500</v>
      </c>
    </row>
    <row r="265" spans="1:7" x14ac:dyDescent="0.35">
      <c r="A265" s="2">
        <v>43311</v>
      </c>
      <c r="B265">
        <v>0.16323399999999999</v>
      </c>
      <c r="C265">
        <v>0.16323399999999999</v>
      </c>
      <c r="D265">
        <v>0.14928</v>
      </c>
      <c r="E265" s="5">
        <v>0.154087</v>
      </c>
      <c r="F265">
        <v>0.154087</v>
      </c>
      <c r="G265">
        <v>69612600</v>
      </c>
    </row>
    <row r="266" spans="1:7" x14ac:dyDescent="0.35">
      <c r="A266" s="2">
        <v>43312</v>
      </c>
      <c r="B266">
        <v>0.15406700000000001</v>
      </c>
      <c r="C266">
        <v>0.15418699999999999</v>
      </c>
      <c r="D266">
        <v>0.14077300000000001</v>
      </c>
      <c r="E266" s="5">
        <v>0.14329700000000001</v>
      </c>
      <c r="F266">
        <v>0.14329700000000001</v>
      </c>
      <c r="G266">
        <v>93183800</v>
      </c>
    </row>
    <row r="267" spans="1:7" x14ac:dyDescent="0.35">
      <c r="A267" s="2">
        <v>43313</v>
      </c>
      <c r="B267">
        <v>0.14308599999999999</v>
      </c>
      <c r="C267">
        <v>0.145038</v>
      </c>
      <c r="D267">
        <v>0.13718</v>
      </c>
      <c r="E267" s="5">
        <v>0.140901</v>
      </c>
      <c r="F267">
        <v>0.140901</v>
      </c>
      <c r="G267">
        <v>79987900</v>
      </c>
    </row>
    <row r="268" spans="1:7" x14ac:dyDescent="0.35">
      <c r="A268" s="2">
        <v>43314</v>
      </c>
      <c r="B268">
        <v>0.141316</v>
      </c>
      <c r="C268">
        <v>0.142481</v>
      </c>
      <c r="D268">
        <v>0.130469</v>
      </c>
      <c r="E268" s="5">
        <v>0.131941</v>
      </c>
      <c r="F268">
        <v>0.131941</v>
      </c>
      <c r="G268">
        <v>68531400</v>
      </c>
    </row>
    <row r="269" spans="1:7" x14ac:dyDescent="0.35">
      <c r="A269" s="2">
        <v>43315</v>
      </c>
      <c r="B269">
        <v>0.13141600000000001</v>
      </c>
      <c r="C269">
        <v>0.13483500000000001</v>
      </c>
      <c r="D269">
        <v>0.124545</v>
      </c>
      <c r="E269" s="5">
        <v>0.13025500000000001</v>
      </c>
      <c r="F269">
        <v>0.13025500000000001</v>
      </c>
      <c r="G269">
        <v>77768900</v>
      </c>
    </row>
    <row r="270" spans="1:7" x14ac:dyDescent="0.35">
      <c r="A270" s="2">
        <v>43316</v>
      </c>
      <c r="B270">
        <v>0.130771</v>
      </c>
      <c r="C270">
        <v>0.13459099999999999</v>
      </c>
      <c r="D270">
        <v>0.125412</v>
      </c>
      <c r="E270" s="5">
        <v>0.12754699999999999</v>
      </c>
      <c r="F270">
        <v>0.12754699999999999</v>
      </c>
      <c r="G270">
        <v>54577300</v>
      </c>
    </row>
    <row r="271" spans="1:7" x14ac:dyDescent="0.35">
      <c r="A271" s="2">
        <v>43317</v>
      </c>
      <c r="B271">
        <v>0.12729199999999999</v>
      </c>
      <c r="C271">
        <v>0.13203000000000001</v>
      </c>
      <c r="D271">
        <v>0.12551699999999999</v>
      </c>
      <c r="E271" s="5">
        <v>0.131721</v>
      </c>
      <c r="F271">
        <v>0.131721</v>
      </c>
      <c r="G271">
        <v>43901500</v>
      </c>
    </row>
    <row r="272" spans="1:7" x14ac:dyDescent="0.35">
      <c r="A272" s="2">
        <v>43318</v>
      </c>
      <c r="B272">
        <v>0.13091900000000001</v>
      </c>
      <c r="C272">
        <v>0.136404</v>
      </c>
      <c r="D272">
        <v>0.128161</v>
      </c>
      <c r="E272" s="5">
        <v>0.130553</v>
      </c>
      <c r="F272">
        <v>0.130553</v>
      </c>
      <c r="G272">
        <v>57534800</v>
      </c>
    </row>
    <row r="273" spans="1:7" x14ac:dyDescent="0.35">
      <c r="A273" s="2">
        <v>43319</v>
      </c>
      <c r="B273">
        <v>0.13092300000000001</v>
      </c>
      <c r="C273">
        <v>0.1331</v>
      </c>
      <c r="D273">
        <v>0.124601</v>
      </c>
      <c r="E273" s="5">
        <v>0.12537799999999999</v>
      </c>
      <c r="F273">
        <v>0.12537799999999999</v>
      </c>
      <c r="G273">
        <v>57321700</v>
      </c>
    </row>
    <row r="274" spans="1:7" x14ac:dyDescent="0.35">
      <c r="A274" s="2">
        <v>43320</v>
      </c>
      <c r="B274">
        <v>0.12559400000000001</v>
      </c>
      <c r="C274">
        <v>0.12559400000000001</v>
      </c>
      <c r="D274">
        <v>0.112637</v>
      </c>
      <c r="E274" s="5">
        <v>0.11375200000000001</v>
      </c>
      <c r="F274">
        <v>0.11375200000000001</v>
      </c>
      <c r="G274">
        <v>82209700</v>
      </c>
    </row>
    <row r="275" spans="1:7" x14ac:dyDescent="0.35">
      <c r="A275" s="2">
        <v>43321</v>
      </c>
      <c r="B275">
        <v>0.114507</v>
      </c>
      <c r="C275">
        <v>0.127082</v>
      </c>
      <c r="D275">
        <v>0.114507</v>
      </c>
      <c r="E275" s="5">
        <v>0.12350700000000001</v>
      </c>
      <c r="F275">
        <v>0.12350700000000001</v>
      </c>
      <c r="G275">
        <v>93016600</v>
      </c>
    </row>
    <row r="276" spans="1:7" x14ac:dyDescent="0.35">
      <c r="A276" s="2">
        <v>43322</v>
      </c>
      <c r="B276">
        <v>0.12409100000000001</v>
      </c>
      <c r="C276">
        <v>0.12496599999999999</v>
      </c>
      <c r="D276">
        <v>0.113747</v>
      </c>
      <c r="E276" s="5">
        <v>0.116355</v>
      </c>
      <c r="F276">
        <v>0.116355</v>
      </c>
      <c r="G276">
        <v>71125700</v>
      </c>
    </row>
    <row r="277" spans="1:7" x14ac:dyDescent="0.35">
      <c r="A277" s="2">
        <v>43323</v>
      </c>
      <c r="B277">
        <v>0.11644400000000001</v>
      </c>
      <c r="C277">
        <v>0.11666899999999999</v>
      </c>
      <c r="D277">
        <v>0.109195</v>
      </c>
      <c r="E277" s="5">
        <v>0.112439</v>
      </c>
      <c r="F277">
        <v>0.112439</v>
      </c>
      <c r="G277">
        <v>65816400</v>
      </c>
    </row>
    <row r="278" spans="1:7" x14ac:dyDescent="0.35">
      <c r="A278" s="2">
        <v>43324</v>
      </c>
      <c r="B278">
        <v>0.112497</v>
      </c>
      <c r="C278">
        <v>0.114788</v>
      </c>
      <c r="D278">
        <v>0.11165799999999999</v>
      </c>
      <c r="E278" s="5">
        <v>0.11297</v>
      </c>
      <c r="F278">
        <v>0.11297</v>
      </c>
      <c r="G278">
        <v>35031500</v>
      </c>
    </row>
    <row r="279" spans="1:7" x14ac:dyDescent="0.35">
      <c r="A279" s="2">
        <v>43325</v>
      </c>
      <c r="B279">
        <v>0.11318300000000001</v>
      </c>
      <c r="C279">
        <v>0.115714</v>
      </c>
      <c r="D279">
        <v>0.102698</v>
      </c>
      <c r="E279" s="5">
        <v>0.10291</v>
      </c>
      <c r="F279">
        <v>0.10291</v>
      </c>
      <c r="G279">
        <v>56974900</v>
      </c>
    </row>
    <row r="280" spans="1:7" x14ac:dyDescent="0.35">
      <c r="A280" s="2">
        <v>43326</v>
      </c>
      <c r="B280">
        <v>0.102779</v>
      </c>
      <c r="C280">
        <v>0.102779</v>
      </c>
      <c r="D280">
        <v>8.6951000000000001E-2</v>
      </c>
      <c r="E280" s="5">
        <v>9.4661999999999996E-2</v>
      </c>
      <c r="F280">
        <v>9.4661999999999996E-2</v>
      </c>
      <c r="G280">
        <v>111693000</v>
      </c>
    </row>
    <row r="281" spans="1:7" x14ac:dyDescent="0.35">
      <c r="A281" s="2">
        <v>43327</v>
      </c>
      <c r="B281">
        <v>9.5489000000000004E-2</v>
      </c>
      <c r="C281">
        <v>0.101081</v>
      </c>
      <c r="D281">
        <v>9.4664999999999999E-2</v>
      </c>
      <c r="E281" s="5">
        <v>9.5039999999999999E-2</v>
      </c>
      <c r="F281">
        <v>9.5039999999999999E-2</v>
      </c>
      <c r="G281">
        <v>91346700</v>
      </c>
    </row>
    <row r="282" spans="1:7" x14ac:dyDescent="0.35">
      <c r="A282" s="2">
        <v>43328</v>
      </c>
      <c r="B282">
        <v>9.5035999999999995E-2</v>
      </c>
      <c r="C282">
        <v>9.8572000000000007E-2</v>
      </c>
      <c r="D282">
        <v>9.3198000000000003E-2</v>
      </c>
      <c r="E282" s="5">
        <v>9.5330999999999999E-2</v>
      </c>
      <c r="F282">
        <v>9.5330999999999999E-2</v>
      </c>
      <c r="G282">
        <v>50188900</v>
      </c>
    </row>
    <row r="283" spans="1:7" x14ac:dyDescent="0.35">
      <c r="A283" s="2">
        <v>43329</v>
      </c>
      <c r="B283">
        <v>9.5682000000000003E-2</v>
      </c>
      <c r="C283">
        <v>0.109917</v>
      </c>
      <c r="D283">
        <v>9.5172000000000007E-2</v>
      </c>
      <c r="E283" s="5">
        <v>0.109887</v>
      </c>
      <c r="F283">
        <v>0.109887</v>
      </c>
      <c r="G283">
        <v>103569000</v>
      </c>
    </row>
    <row r="284" spans="1:7" x14ac:dyDescent="0.35">
      <c r="A284" s="2">
        <v>43330</v>
      </c>
      <c r="B284">
        <v>0.109847</v>
      </c>
      <c r="C284">
        <v>0.11247699999999999</v>
      </c>
      <c r="D284">
        <v>9.7485000000000002E-2</v>
      </c>
      <c r="E284" s="5">
        <v>9.9784999999999999E-2</v>
      </c>
      <c r="F284">
        <v>9.9784999999999999E-2</v>
      </c>
      <c r="G284">
        <v>101454000</v>
      </c>
    </row>
    <row r="285" spans="1:7" x14ac:dyDescent="0.35">
      <c r="A285" s="2">
        <v>43331</v>
      </c>
      <c r="B285">
        <v>9.9743999999999999E-2</v>
      </c>
      <c r="C285">
        <v>0.10435800000000001</v>
      </c>
      <c r="D285">
        <v>9.8119999999999999E-2</v>
      </c>
      <c r="E285" s="5">
        <v>0.102437</v>
      </c>
      <c r="F285">
        <v>0.102437</v>
      </c>
      <c r="G285">
        <v>51106900</v>
      </c>
    </row>
    <row r="286" spans="1:7" x14ac:dyDescent="0.35">
      <c r="A286" s="2">
        <v>43332</v>
      </c>
      <c r="B286">
        <v>0.102243</v>
      </c>
      <c r="C286">
        <v>0.103728</v>
      </c>
      <c r="D286">
        <v>9.3618000000000007E-2</v>
      </c>
      <c r="E286" s="5">
        <v>9.3764E-2</v>
      </c>
      <c r="F286">
        <v>9.3764E-2</v>
      </c>
      <c r="G286">
        <v>53939600</v>
      </c>
    </row>
    <row r="287" spans="1:7" x14ac:dyDescent="0.35">
      <c r="A287" s="2">
        <v>43333</v>
      </c>
      <c r="B287">
        <v>9.3160999999999994E-2</v>
      </c>
      <c r="C287">
        <v>9.6050999999999997E-2</v>
      </c>
      <c r="D287">
        <v>9.1919000000000001E-2</v>
      </c>
      <c r="E287" s="5">
        <v>9.5003000000000004E-2</v>
      </c>
      <c r="F287">
        <v>9.5003000000000004E-2</v>
      </c>
      <c r="G287">
        <v>49545100</v>
      </c>
    </row>
    <row r="288" spans="1:7" x14ac:dyDescent="0.35">
      <c r="A288" s="2">
        <v>43334</v>
      </c>
      <c r="B288">
        <v>9.5016000000000003E-2</v>
      </c>
      <c r="C288">
        <v>0.10012799999999999</v>
      </c>
      <c r="D288">
        <v>8.8088E-2</v>
      </c>
      <c r="E288" s="5">
        <v>9.0149000000000007E-2</v>
      </c>
      <c r="F288">
        <v>9.0149000000000007E-2</v>
      </c>
      <c r="G288">
        <v>64566000</v>
      </c>
    </row>
    <row r="289" spans="1:7" x14ac:dyDescent="0.35">
      <c r="A289" s="2">
        <v>43335</v>
      </c>
      <c r="B289">
        <v>9.0204999999999994E-2</v>
      </c>
      <c r="C289">
        <v>9.3339000000000005E-2</v>
      </c>
      <c r="D289">
        <v>8.9164999999999994E-2</v>
      </c>
      <c r="E289" s="5">
        <v>9.2452999999999994E-2</v>
      </c>
      <c r="F289">
        <v>9.2452999999999994E-2</v>
      </c>
      <c r="G289">
        <v>37397400</v>
      </c>
    </row>
    <row r="290" spans="1:7" x14ac:dyDescent="0.35">
      <c r="A290" s="2">
        <v>43336</v>
      </c>
      <c r="B290">
        <v>9.2845999999999998E-2</v>
      </c>
      <c r="C290">
        <v>9.4363000000000002E-2</v>
      </c>
      <c r="D290">
        <v>9.0948000000000001E-2</v>
      </c>
      <c r="E290" s="5">
        <v>9.4076999999999994E-2</v>
      </c>
      <c r="F290">
        <v>9.4076999999999994E-2</v>
      </c>
      <c r="G290">
        <v>35302400</v>
      </c>
    </row>
    <row r="291" spans="1:7" x14ac:dyDescent="0.35">
      <c r="A291" s="2">
        <v>43337</v>
      </c>
      <c r="B291">
        <v>9.4305E-2</v>
      </c>
      <c r="C291">
        <v>9.5006999999999994E-2</v>
      </c>
      <c r="D291">
        <v>9.2350000000000002E-2</v>
      </c>
      <c r="E291" s="5">
        <v>9.4282000000000005E-2</v>
      </c>
      <c r="F291">
        <v>9.4282000000000005E-2</v>
      </c>
      <c r="G291">
        <v>30674700</v>
      </c>
    </row>
    <row r="292" spans="1:7" x14ac:dyDescent="0.35">
      <c r="A292" s="2">
        <v>43338</v>
      </c>
      <c r="B292">
        <v>9.4261999999999999E-2</v>
      </c>
      <c r="C292">
        <v>9.4625000000000001E-2</v>
      </c>
      <c r="D292">
        <v>9.1405E-2</v>
      </c>
      <c r="E292" s="5">
        <v>9.3338000000000004E-2</v>
      </c>
      <c r="F292">
        <v>9.3338000000000004E-2</v>
      </c>
      <c r="G292">
        <v>26907400</v>
      </c>
    </row>
    <row r="293" spans="1:7" x14ac:dyDescent="0.35">
      <c r="A293" s="2">
        <v>43339</v>
      </c>
      <c r="B293">
        <v>9.3177999999999997E-2</v>
      </c>
      <c r="C293">
        <v>0.100795</v>
      </c>
      <c r="D293">
        <v>9.2521999999999993E-2</v>
      </c>
      <c r="E293" s="5">
        <v>0.10026400000000001</v>
      </c>
      <c r="F293">
        <v>0.10026400000000001</v>
      </c>
      <c r="G293">
        <v>55515600</v>
      </c>
    </row>
    <row r="294" spans="1:7" x14ac:dyDescent="0.35">
      <c r="A294" s="2">
        <v>43340</v>
      </c>
      <c r="B294">
        <v>0.100565</v>
      </c>
      <c r="C294">
        <v>0.106655</v>
      </c>
      <c r="D294">
        <v>0.100032</v>
      </c>
      <c r="E294" s="5">
        <v>0.10548</v>
      </c>
      <c r="F294">
        <v>0.10548</v>
      </c>
      <c r="G294">
        <v>79059500</v>
      </c>
    </row>
    <row r="295" spans="1:7" x14ac:dyDescent="0.35">
      <c r="A295" s="2">
        <v>43341</v>
      </c>
      <c r="B295">
        <v>0.105611</v>
      </c>
      <c r="C295">
        <v>0.10892400000000001</v>
      </c>
      <c r="D295">
        <v>0.102186</v>
      </c>
      <c r="E295" s="5">
        <v>0.10546899999999999</v>
      </c>
      <c r="F295">
        <v>0.10546899999999999</v>
      </c>
      <c r="G295">
        <v>83582300</v>
      </c>
    </row>
    <row r="296" spans="1:7" x14ac:dyDescent="0.35">
      <c r="A296" s="2">
        <v>43342</v>
      </c>
      <c r="B296">
        <v>0.10520500000000001</v>
      </c>
      <c r="C296">
        <v>0.107144</v>
      </c>
      <c r="D296">
        <v>9.7285999999999997E-2</v>
      </c>
      <c r="E296" s="5">
        <v>0.10056</v>
      </c>
      <c r="F296">
        <v>0.10056</v>
      </c>
      <c r="G296">
        <v>64807500</v>
      </c>
    </row>
    <row r="297" spans="1:7" x14ac:dyDescent="0.35">
      <c r="A297" s="2">
        <v>43343</v>
      </c>
      <c r="B297">
        <v>0.10090200000000001</v>
      </c>
      <c r="C297">
        <v>0.102756</v>
      </c>
      <c r="D297">
        <v>9.9254999999999996E-2</v>
      </c>
      <c r="E297" s="5">
        <v>0.102196</v>
      </c>
      <c r="F297">
        <v>0.102196</v>
      </c>
      <c r="G297">
        <v>42250400</v>
      </c>
    </row>
    <row r="298" spans="1:7" x14ac:dyDescent="0.35">
      <c r="A298" s="2">
        <v>43344</v>
      </c>
      <c r="B298">
        <v>0.101877</v>
      </c>
      <c r="C298">
        <v>0.108901</v>
      </c>
      <c r="D298">
        <v>0.101877</v>
      </c>
      <c r="E298" s="5">
        <v>0.10682700000000001</v>
      </c>
      <c r="F298">
        <v>0.10682700000000001</v>
      </c>
      <c r="G298">
        <v>70208900</v>
      </c>
    </row>
    <row r="299" spans="1:7" x14ac:dyDescent="0.35">
      <c r="A299" s="2">
        <v>43345</v>
      </c>
      <c r="B299">
        <v>0.106903</v>
      </c>
      <c r="C299">
        <v>0.107182</v>
      </c>
      <c r="D299">
        <v>0.102511</v>
      </c>
      <c r="E299" s="5">
        <v>0.104432</v>
      </c>
      <c r="F299">
        <v>0.104432</v>
      </c>
      <c r="G299">
        <v>58391900</v>
      </c>
    </row>
    <row r="300" spans="1:7" x14ac:dyDescent="0.35">
      <c r="A300" s="2">
        <v>43346</v>
      </c>
      <c r="B300">
        <v>0.10465000000000001</v>
      </c>
      <c r="C300">
        <v>0.10519299999999999</v>
      </c>
      <c r="D300">
        <v>0.102529</v>
      </c>
      <c r="E300" s="5">
        <v>0.103607</v>
      </c>
      <c r="F300">
        <v>0.103607</v>
      </c>
      <c r="G300">
        <v>53687200</v>
      </c>
    </row>
    <row r="301" spans="1:7" x14ac:dyDescent="0.35">
      <c r="A301" s="2">
        <v>43347</v>
      </c>
      <c r="B301">
        <v>0.10348400000000001</v>
      </c>
      <c r="C301">
        <v>0.10650900000000001</v>
      </c>
      <c r="D301">
        <v>0.103385</v>
      </c>
      <c r="E301" s="5">
        <v>0.105265</v>
      </c>
      <c r="F301">
        <v>0.105265</v>
      </c>
      <c r="G301">
        <v>54317400</v>
      </c>
    </row>
    <row r="302" spans="1:7" x14ac:dyDescent="0.35">
      <c r="A302" s="2">
        <v>43348</v>
      </c>
      <c r="B302">
        <v>0.105267</v>
      </c>
      <c r="C302">
        <v>0.10621700000000001</v>
      </c>
      <c r="D302">
        <v>8.7568999999999994E-2</v>
      </c>
      <c r="E302" s="5">
        <v>8.7568999999999994E-2</v>
      </c>
      <c r="F302">
        <v>8.7568999999999994E-2</v>
      </c>
      <c r="G302">
        <v>98708900</v>
      </c>
    </row>
    <row r="303" spans="1:7" x14ac:dyDescent="0.35">
      <c r="A303" s="2">
        <v>43349</v>
      </c>
      <c r="B303">
        <v>8.7525000000000006E-2</v>
      </c>
      <c r="C303">
        <v>8.9428999999999995E-2</v>
      </c>
      <c r="D303">
        <v>8.3129999999999996E-2</v>
      </c>
      <c r="E303" s="5">
        <v>8.8665999999999995E-2</v>
      </c>
      <c r="F303">
        <v>8.8665999999999995E-2</v>
      </c>
      <c r="G303">
        <v>73239200</v>
      </c>
    </row>
    <row r="304" spans="1:7" x14ac:dyDescent="0.35">
      <c r="A304" s="2">
        <v>43350</v>
      </c>
      <c r="B304">
        <v>8.8521000000000002E-2</v>
      </c>
      <c r="C304">
        <v>8.9645000000000002E-2</v>
      </c>
      <c r="D304">
        <v>8.3456000000000002E-2</v>
      </c>
      <c r="E304" s="5">
        <v>8.3983000000000002E-2</v>
      </c>
      <c r="F304">
        <v>8.3983000000000002E-2</v>
      </c>
      <c r="G304">
        <v>41868100</v>
      </c>
    </row>
    <row r="305" spans="1:7" x14ac:dyDescent="0.35">
      <c r="A305" s="2">
        <v>43351</v>
      </c>
      <c r="B305">
        <v>8.412E-2</v>
      </c>
      <c r="C305">
        <v>8.5129999999999997E-2</v>
      </c>
      <c r="D305">
        <v>7.7505000000000004E-2</v>
      </c>
      <c r="E305" s="5">
        <v>7.8234999999999999E-2</v>
      </c>
      <c r="F305">
        <v>7.8234999999999999E-2</v>
      </c>
      <c r="G305">
        <v>35208700</v>
      </c>
    </row>
    <row r="306" spans="1:7" x14ac:dyDescent="0.35">
      <c r="A306" s="2">
        <v>43352</v>
      </c>
      <c r="B306">
        <v>7.8442999999999999E-2</v>
      </c>
      <c r="C306">
        <v>8.1147999999999998E-2</v>
      </c>
      <c r="D306">
        <v>7.5025999999999995E-2</v>
      </c>
      <c r="E306" s="5">
        <v>7.6643000000000003E-2</v>
      </c>
      <c r="F306">
        <v>7.6643000000000003E-2</v>
      </c>
      <c r="G306">
        <v>47870100</v>
      </c>
    </row>
    <row r="307" spans="1:7" x14ac:dyDescent="0.35">
      <c r="A307" s="2">
        <v>43353</v>
      </c>
      <c r="B307">
        <v>7.7276999999999998E-2</v>
      </c>
      <c r="C307">
        <v>7.8132999999999994E-2</v>
      </c>
      <c r="D307">
        <v>7.2208999999999995E-2</v>
      </c>
      <c r="E307" s="5">
        <v>7.3508000000000004E-2</v>
      </c>
      <c r="F307">
        <v>7.3508000000000004E-2</v>
      </c>
      <c r="G307">
        <v>44682000</v>
      </c>
    </row>
    <row r="308" spans="1:7" x14ac:dyDescent="0.35">
      <c r="A308" s="2">
        <v>43354</v>
      </c>
      <c r="B308">
        <v>7.4179999999999996E-2</v>
      </c>
      <c r="C308">
        <v>7.4749999999999997E-2</v>
      </c>
      <c r="D308">
        <v>6.7144999999999996E-2</v>
      </c>
      <c r="E308" s="5">
        <v>7.0513000000000006E-2</v>
      </c>
      <c r="F308">
        <v>7.0513000000000006E-2</v>
      </c>
      <c r="G308">
        <v>47614500</v>
      </c>
    </row>
    <row r="309" spans="1:7" x14ac:dyDescent="0.35">
      <c r="A309" s="2">
        <v>43355</v>
      </c>
      <c r="B309">
        <v>7.0793999999999996E-2</v>
      </c>
      <c r="C309">
        <v>7.0793999999999996E-2</v>
      </c>
      <c r="D309">
        <v>6.1707999999999999E-2</v>
      </c>
      <c r="E309" s="5">
        <v>6.6744999999999999E-2</v>
      </c>
      <c r="F309">
        <v>6.6744999999999999E-2</v>
      </c>
      <c r="G309">
        <v>91272400</v>
      </c>
    </row>
    <row r="310" spans="1:7" x14ac:dyDescent="0.35">
      <c r="A310" s="2">
        <v>43356</v>
      </c>
      <c r="B310">
        <v>6.7053000000000001E-2</v>
      </c>
      <c r="C310">
        <v>7.0930999999999994E-2</v>
      </c>
      <c r="D310">
        <v>6.5716999999999998E-2</v>
      </c>
      <c r="E310" s="5">
        <v>6.9829000000000002E-2</v>
      </c>
      <c r="F310">
        <v>6.9829000000000002E-2</v>
      </c>
      <c r="G310">
        <v>86011700</v>
      </c>
    </row>
    <row r="311" spans="1:7" x14ac:dyDescent="0.35">
      <c r="A311" s="2">
        <v>43357</v>
      </c>
      <c r="B311">
        <v>7.0094000000000004E-2</v>
      </c>
      <c r="C311">
        <v>7.0719000000000004E-2</v>
      </c>
      <c r="D311">
        <v>6.6106999999999999E-2</v>
      </c>
      <c r="E311" s="5">
        <v>6.8248000000000003E-2</v>
      </c>
      <c r="F311">
        <v>6.8248000000000003E-2</v>
      </c>
      <c r="G311">
        <v>62256800</v>
      </c>
    </row>
    <row r="312" spans="1:7" x14ac:dyDescent="0.35">
      <c r="A312" s="2">
        <v>43358</v>
      </c>
      <c r="B312">
        <v>6.7928000000000002E-2</v>
      </c>
      <c r="C312">
        <v>7.0364999999999997E-2</v>
      </c>
      <c r="D312">
        <v>6.7797999999999997E-2</v>
      </c>
      <c r="E312" s="5">
        <v>6.9321999999999995E-2</v>
      </c>
      <c r="F312">
        <v>6.9321999999999995E-2</v>
      </c>
      <c r="G312">
        <v>34842300</v>
      </c>
    </row>
    <row r="313" spans="1:7" x14ac:dyDescent="0.35">
      <c r="A313" s="2">
        <v>43359</v>
      </c>
      <c r="B313">
        <v>6.9153000000000006E-2</v>
      </c>
      <c r="C313">
        <v>6.9981000000000002E-2</v>
      </c>
      <c r="D313">
        <v>6.6619999999999999E-2</v>
      </c>
      <c r="E313" s="5">
        <v>6.9962999999999997E-2</v>
      </c>
      <c r="F313">
        <v>6.9962999999999997E-2</v>
      </c>
      <c r="G313">
        <v>32643600</v>
      </c>
    </row>
    <row r="314" spans="1:7" x14ac:dyDescent="0.35">
      <c r="A314" s="2">
        <v>43360</v>
      </c>
      <c r="B314">
        <v>6.9853999999999999E-2</v>
      </c>
      <c r="C314">
        <v>7.0269999999999999E-2</v>
      </c>
      <c r="D314">
        <v>6.3414999999999999E-2</v>
      </c>
      <c r="E314" s="5">
        <v>6.3898999999999997E-2</v>
      </c>
      <c r="F314">
        <v>6.3898999999999997E-2</v>
      </c>
      <c r="G314">
        <v>48609600</v>
      </c>
    </row>
    <row r="315" spans="1:7" x14ac:dyDescent="0.35">
      <c r="A315" s="2">
        <v>43361</v>
      </c>
      <c r="B315">
        <v>6.3568E-2</v>
      </c>
      <c r="C315">
        <v>7.0220000000000005E-2</v>
      </c>
      <c r="D315">
        <v>6.2599000000000002E-2</v>
      </c>
      <c r="E315" s="5">
        <v>6.9430000000000006E-2</v>
      </c>
      <c r="F315">
        <v>6.9430000000000006E-2</v>
      </c>
      <c r="G315">
        <v>67159000</v>
      </c>
    </row>
    <row r="316" spans="1:7" x14ac:dyDescent="0.35">
      <c r="A316" s="2">
        <v>43362</v>
      </c>
      <c r="B316">
        <v>6.9145999999999999E-2</v>
      </c>
      <c r="C316">
        <v>7.4413999999999994E-2</v>
      </c>
      <c r="D316">
        <v>6.7413000000000001E-2</v>
      </c>
      <c r="E316" s="5">
        <v>7.2349999999999998E-2</v>
      </c>
      <c r="F316">
        <v>7.2349999999999998E-2</v>
      </c>
      <c r="G316">
        <v>96071300</v>
      </c>
    </row>
    <row r="317" spans="1:7" x14ac:dyDescent="0.35">
      <c r="A317" s="2">
        <v>43363</v>
      </c>
      <c r="B317">
        <v>7.2439000000000003E-2</v>
      </c>
      <c r="C317">
        <v>8.2660999999999998E-2</v>
      </c>
      <c r="D317">
        <v>7.1513999999999994E-2</v>
      </c>
      <c r="E317" s="5">
        <v>8.1492999999999996E-2</v>
      </c>
      <c r="F317">
        <v>8.1492999999999996E-2</v>
      </c>
      <c r="G317">
        <v>103788000</v>
      </c>
    </row>
    <row r="318" spans="1:7" x14ac:dyDescent="0.35">
      <c r="A318" s="2">
        <v>43364</v>
      </c>
      <c r="B318">
        <v>8.1778000000000003E-2</v>
      </c>
      <c r="C318">
        <v>8.9908000000000002E-2</v>
      </c>
      <c r="D318">
        <v>8.1229999999999997E-2</v>
      </c>
      <c r="E318" s="5">
        <v>8.7606000000000003E-2</v>
      </c>
      <c r="F318">
        <v>8.7606000000000003E-2</v>
      </c>
      <c r="G318">
        <v>212274000</v>
      </c>
    </row>
    <row r="319" spans="1:7" x14ac:dyDescent="0.35">
      <c r="A319" s="2">
        <v>43365</v>
      </c>
      <c r="B319">
        <v>8.7660000000000002E-2</v>
      </c>
      <c r="C319">
        <v>8.8389999999999996E-2</v>
      </c>
      <c r="D319">
        <v>8.0325999999999995E-2</v>
      </c>
      <c r="E319" s="5">
        <v>8.3193000000000003E-2</v>
      </c>
      <c r="F319">
        <v>8.3193000000000003E-2</v>
      </c>
      <c r="G319">
        <v>82526800</v>
      </c>
    </row>
    <row r="320" spans="1:7" x14ac:dyDescent="0.35">
      <c r="A320" s="2">
        <v>43366</v>
      </c>
      <c r="B320">
        <v>8.3488000000000007E-2</v>
      </c>
      <c r="C320">
        <v>9.3225000000000002E-2</v>
      </c>
      <c r="D320">
        <v>8.2893999999999995E-2</v>
      </c>
      <c r="E320" s="5">
        <v>8.9754E-2</v>
      </c>
      <c r="F320">
        <v>8.9754E-2</v>
      </c>
      <c r="G320">
        <v>149996000</v>
      </c>
    </row>
    <row r="321" spans="1:7" x14ac:dyDescent="0.35">
      <c r="A321" s="2">
        <v>43367</v>
      </c>
      <c r="B321">
        <v>8.9705999999999994E-2</v>
      </c>
      <c r="C321">
        <v>9.1354000000000005E-2</v>
      </c>
      <c r="D321">
        <v>8.2313999999999998E-2</v>
      </c>
      <c r="E321" s="5">
        <v>8.2753999999999994E-2</v>
      </c>
      <c r="F321">
        <v>8.2753999999999994E-2</v>
      </c>
      <c r="G321">
        <v>89522100</v>
      </c>
    </row>
    <row r="322" spans="1:7" x14ac:dyDescent="0.35">
      <c r="A322" s="2">
        <v>43368</v>
      </c>
      <c r="B322">
        <v>8.2303000000000001E-2</v>
      </c>
      <c r="C322">
        <v>8.2303000000000001E-2</v>
      </c>
      <c r="D322">
        <v>7.5378000000000001E-2</v>
      </c>
      <c r="E322" s="5">
        <v>8.1028000000000003E-2</v>
      </c>
      <c r="F322">
        <v>8.1028000000000003E-2</v>
      </c>
      <c r="G322">
        <v>87535200</v>
      </c>
    </row>
    <row r="323" spans="1:7" x14ac:dyDescent="0.35">
      <c r="A323" s="2">
        <v>43369</v>
      </c>
      <c r="B323">
        <v>8.0991999999999995E-2</v>
      </c>
      <c r="C323">
        <v>8.2871E-2</v>
      </c>
      <c r="D323">
        <v>7.7172000000000004E-2</v>
      </c>
      <c r="E323" s="5">
        <v>7.9476000000000005E-2</v>
      </c>
      <c r="F323">
        <v>7.9476000000000005E-2</v>
      </c>
      <c r="G323">
        <v>64321400</v>
      </c>
    </row>
    <row r="324" spans="1:7" x14ac:dyDescent="0.35">
      <c r="A324" s="2">
        <v>43370</v>
      </c>
      <c r="B324">
        <v>7.9465999999999995E-2</v>
      </c>
      <c r="C324">
        <v>8.7636000000000006E-2</v>
      </c>
      <c r="D324">
        <v>7.8421000000000005E-2</v>
      </c>
      <c r="E324" s="5">
        <v>8.6000999999999994E-2</v>
      </c>
      <c r="F324">
        <v>8.6000999999999994E-2</v>
      </c>
      <c r="G324">
        <v>101911000</v>
      </c>
    </row>
    <row r="325" spans="1:7" x14ac:dyDescent="0.35">
      <c r="A325" s="2">
        <v>43371</v>
      </c>
      <c r="B325">
        <v>8.6402999999999994E-2</v>
      </c>
      <c r="C325">
        <v>8.8327000000000003E-2</v>
      </c>
      <c r="D325">
        <v>8.2045000000000007E-2</v>
      </c>
      <c r="E325" s="5">
        <v>8.4031999999999996E-2</v>
      </c>
      <c r="F325">
        <v>8.4031999999999996E-2</v>
      </c>
      <c r="G325">
        <v>89113600</v>
      </c>
    </row>
    <row r="326" spans="1:7" x14ac:dyDescent="0.35">
      <c r="A326" s="2">
        <v>43372</v>
      </c>
      <c r="B326">
        <v>8.3711999999999995E-2</v>
      </c>
      <c r="C326">
        <v>8.6371000000000003E-2</v>
      </c>
      <c r="D326">
        <v>8.1708000000000003E-2</v>
      </c>
      <c r="E326" s="5">
        <v>8.4606000000000001E-2</v>
      </c>
      <c r="F326">
        <v>8.4606000000000001E-2</v>
      </c>
      <c r="G326">
        <v>55854000</v>
      </c>
    </row>
    <row r="327" spans="1:7" x14ac:dyDescent="0.35">
      <c r="A327" s="2">
        <v>43373</v>
      </c>
      <c r="B327">
        <v>8.4367999999999999E-2</v>
      </c>
      <c r="C327">
        <v>8.6804000000000006E-2</v>
      </c>
      <c r="D327">
        <v>8.3420999999999995E-2</v>
      </c>
      <c r="E327" s="5">
        <v>8.5195000000000007E-2</v>
      </c>
      <c r="F327">
        <v>8.5195000000000007E-2</v>
      </c>
      <c r="G327">
        <v>49853100</v>
      </c>
    </row>
    <row r="328" spans="1:7" x14ac:dyDescent="0.35">
      <c r="A328" s="2">
        <v>43374</v>
      </c>
      <c r="B328">
        <v>8.5292000000000007E-2</v>
      </c>
      <c r="C328">
        <v>8.5805999999999993E-2</v>
      </c>
      <c r="D328">
        <v>8.2636000000000001E-2</v>
      </c>
      <c r="E328" s="5">
        <v>8.4469000000000002E-2</v>
      </c>
      <c r="F328">
        <v>8.4469000000000002E-2</v>
      </c>
      <c r="G328">
        <v>42076400</v>
      </c>
    </row>
    <row r="329" spans="1:7" x14ac:dyDescent="0.35">
      <c r="A329" s="2">
        <v>43375</v>
      </c>
      <c r="B329">
        <v>8.4603999999999999E-2</v>
      </c>
      <c r="C329">
        <v>8.4681000000000006E-2</v>
      </c>
      <c r="D329">
        <v>8.2388000000000003E-2</v>
      </c>
      <c r="E329" s="5">
        <v>8.2525000000000001E-2</v>
      </c>
      <c r="F329">
        <v>8.2525000000000001E-2</v>
      </c>
      <c r="G329">
        <v>34775200</v>
      </c>
    </row>
    <row r="330" spans="1:7" x14ac:dyDescent="0.35">
      <c r="A330" s="2">
        <v>43376</v>
      </c>
      <c r="B330">
        <v>8.2031999999999994E-2</v>
      </c>
      <c r="C330">
        <v>8.2405000000000006E-2</v>
      </c>
      <c r="D330">
        <v>7.9174999999999995E-2</v>
      </c>
      <c r="E330" s="5">
        <v>8.0789E-2</v>
      </c>
      <c r="F330">
        <v>8.0789E-2</v>
      </c>
      <c r="G330">
        <v>38063700</v>
      </c>
    </row>
    <row r="331" spans="1:7" x14ac:dyDescent="0.35">
      <c r="A331" s="2">
        <v>43377</v>
      </c>
      <c r="B331">
        <v>8.0818000000000001E-2</v>
      </c>
      <c r="C331">
        <v>8.2789000000000001E-2</v>
      </c>
      <c r="D331">
        <v>8.0533999999999994E-2</v>
      </c>
      <c r="E331" s="5">
        <v>8.1304000000000001E-2</v>
      </c>
      <c r="F331">
        <v>8.1304000000000001E-2</v>
      </c>
      <c r="G331">
        <v>31665100</v>
      </c>
    </row>
    <row r="332" spans="1:7" x14ac:dyDescent="0.35">
      <c r="A332" s="2">
        <v>43378</v>
      </c>
      <c r="B332">
        <v>8.1380999999999995E-2</v>
      </c>
      <c r="C332">
        <v>8.3090999999999998E-2</v>
      </c>
      <c r="D332">
        <v>8.0689999999999998E-2</v>
      </c>
      <c r="E332" s="5">
        <v>8.2990999999999995E-2</v>
      </c>
      <c r="F332">
        <v>8.2990999999999995E-2</v>
      </c>
      <c r="G332">
        <v>31160900</v>
      </c>
    </row>
    <row r="333" spans="1:7" x14ac:dyDescent="0.35">
      <c r="A333" s="2">
        <v>43379</v>
      </c>
      <c r="B333">
        <v>8.3308999999999994E-2</v>
      </c>
      <c r="C333">
        <v>8.3728999999999998E-2</v>
      </c>
      <c r="D333">
        <v>8.0985000000000001E-2</v>
      </c>
      <c r="E333" s="5">
        <v>8.1303E-2</v>
      </c>
      <c r="F333">
        <v>8.1303E-2</v>
      </c>
      <c r="G333">
        <v>26277600</v>
      </c>
    </row>
    <row r="334" spans="1:7" x14ac:dyDescent="0.35">
      <c r="A334" s="2">
        <v>43380</v>
      </c>
      <c r="B334">
        <v>8.1453999999999999E-2</v>
      </c>
      <c r="C334">
        <v>8.5151000000000004E-2</v>
      </c>
      <c r="D334">
        <v>8.0740999999999993E-2</v>
      </c>
      <c r="E334" s="5">
        <v>8.4657999999999997E-2</v>
      </c>
      <c r="F334">
        <v>8.4657999999999997E-2</v>
      </c>
      <c r="G334">
        <v>34848400</v>
      </c>
    </row>
    <row r="335" spans="1:7" x14ac:dyDescent="0.35">
      <c r="A335" s="2">
        <v>43381</v>
      </c>
      <c r="B335">
        <v>8.4530999999999995E-2</v>
      </c>
      <c r="C335">
        <v>8.8168999999999997E-2</v>
      </c>
      <c r="D335">
        <v>8.3197999999999994E-2</v>
      </c>
      <c r="E335" s="5">
        <v>8.6607000000000003E-2</v>
      </c>
      <c r="F335">
        <v>8.6607000000000003E-2</v>
      </c>
      <c r="G335">
        <v>62079800</v>
      </c>
    </row>
    <row r="336" spans="1:7" x14ac:dyDescent="0.35">
      <c r="A336" s="2">
        <v>43382</v>
      </c>
      <c r="B336">
        <v>8.6773000000000003E-2</v>
      </c>
      <c r="C336">
        <v>8.7511000000000005E-2</v>
      </c>
      <c r="D336">
        <v>8.4460999999999994E-2</v>
      </c>
      <c r="E336" s="5">
        <v>8.6357000000000003E-2</v>
      </c>
      <c r="F336">
        <v>8.6357000000000003E-2</v>
      </c>
      <c r="G336">
        <v>38710200</v>
      </c>
    </row>
    <row r="337" spans="1:7" x14ac:dyDescent="0.35">
      <c r="A337" s="2">
        <v>43383</v>
      </c>
      <c r="B337">
        <v>8.6345000000000005E-2</v>
      </c>
      <c r="C337">
        <v>8.6431999999999995E-2</v>
      </c>
      <c r="D337">
        <v>8.3542000000000005E-2</v>
      </c>
      <c r="E337" s="5">
        <v>8.4679000000000004E-2</v>
      </c>
      <c r="F337">
        <v>8.4679000000000004E-2</v>
      </c>
      <c r="G337">
        <v>35888200</v>
      </c>
    </row>
    <row r="338" spans="1:7" x14ac:dyDescent="0.35">
      <c r="A338" s="2">
        <v>43384</v>
      </c>
      <c r="B338">
        <v>8.4525000000000003E-2</v>
      </c>
      <c r="C338">
        <v>8.4552000000000002E-2</v>
      </c>
      <c r="D338">
        <v>7.0026000000000005E-2</v>
      </c>
      <c r="E338" s="5">
        <v>7.0939000000000002E-2</v>
      </c>
      <c r="F338">
        <v>7.0939000000000002E-2</v>
      </c>
      <c r="G338">
        <v>72659700</v>
      </c>
    </row>
    <row r="339" spans="1:7" x14ac:dyDescent="0.35">
      <c r="A339" s="2">
        <v>43385</v>
      </c>
      <c r="B339">
        <v>7.0338999999999999E-2</v>
      </c>
      <c r="C339">
        <v>7.5880000000000003E-2</v>
      </c>
      <c r="D339">
        <v>6.9838999999999998E-2</v>
      </c>
      <c r="E339" s="5">
        <v>7.3214000000000001E-2</v>
      </c>
      <c r="F339">
        <v>7.3214000000000001E-2</v>
      </c>
      <c r="G339">
        <v>40979000</v>
      </c>
    </row>
    <row r="340" spans="1:7" x14ac:dyDescent="0.35">
      <c r="A340" s="2">
        <v>43386</v>
      </c>
      <c r="B340">
        <v>7.2636999999999993E-2</v>
      </c>
      <c r="C340">
        <v>7.4889999999999998E-2</v>
      </c>
      <c r="D340">
        <v>7.2470999999999994E-2</v>
      </c>
      <c r="E340" s="5">
        <v>7.3103000000000001E-2</v>
      </c>
      <c r="F340">
        <v>7.3103000000000001E-2</v>
      </c>
      <c r="G340">
        <v>23571900</v>
      </c>
    </row>
    <row r="341" spans="1:7" x14ac:dyDescent="0.35">
      <c r="A341" s="2">
        <v>43387</v>
      </c>
      <c r="B341">
        <v>7.3063000000000003E-2</v>
      </c>
      <c r="C341">
        <v>7.3774999999999993E-2</v>
      </c>
      <c r="D341">
        <v>7.0715E-2</v>
      </c>
      <c r="E341" s="5">
        <v>7.1292999999999995E-2</v>
      </c>
      <c r="F341">
        <v>7.1292999999999995E-2</v>
      </c>
      <c r="G341">
        <v>26250600</v>
      </c>
    </row>
    <row r="342" spans="1:7" x14ac:dyDescent="0.35">
      <c r="A342" s="2">
        <v>43388</v>
      </c>
      <c r="B342">
        <v>7.0435999999999999E-2</v>
      </c>
      <c r="C342">
        <v>7.8623999999999999E-2</v>
      </c>
      <c r="D342">
        <v>6.9773000000000002E-2</v>
      </c>
      <c r="E342" s="5">
        <v>7.4788999999999994E-2</v>
      </c>
      <c r="F342">
        <v>7.4788999999999994E-2</v>
      </c>
      <c r="G342">
        <v>71953000</v>
      </c>
    </row>
    <row r="343" spans="1:7" x14ac:dyDescent="0.35">
      <c r="A343" s="2">
        <v>43389</v>
      </c>
      <c r="B343">
        <v>7.4787999999999993E-2</v>
      </c>
      <c r="C343">
        <v>7.6624999999999999E-2</v>
      </c>
      <c r="D343">
        <v>7.4392E-2</v>
      </c>
      <c r="E343" s="5">
        <v>7.5814000000000006E-2</v>
      </c>
      <c r="F343">
        <v>7.5814000000000006E-2</v>
      </c>
      <c r="G343">
        <v>26555800</v>
      </c>
    </row>
    <row r="344" spans="1:7" x14ac:dyDescent="0.35">
      <c r="A344" s="2">
        <v>43390</v>
      </c>
      <c r="B344">
        <v>7.5859999999999997E-2</v>
      </c>
      <c r="C344">
        <v>7.8270999999999993E-2</v>
      </c>
      <c r="D344">
        <v>7.5102000000000002E-2</v>
      </c>
      <c r="E344" s="5">
        <v>7.7408000000000005E-2</v>
      </c>
      <c r="F344">
        <v>7.7408000000000005E-2</v>
      </c>
      <c r="G344">
        <v>36907800</v>
      </c>
    </row>
    <row r="345" spans="1:7" x14ac:dyDescent="0.35">
      <c r="A345" s="2">
        <v>43391</v>
      </c>
      <c r="B345">
        <v>7.7535999999999994E-2</v>
      </c>
      <c r="C345">
        <v>7.7954999999999997E-2</v>
      </c>
      <c r="D345">
        <v>7.4260000000000007E-2</v>
      </c>
      <c r="E345" s="5">
        <v>7.5131000000000003E-2</v>
      </c>
      <c r="F345">
        <v>7.5131000000000003E-2</v>
      </c>
      <c r="G345">
        <v>28634400</v>
      </c>
    </row>
    <row r="346" spans="1:7" x14ac:dyDescent="0.35">
      <c r="A346" s="2">
        <v>43392</v>
      </c>
      <c r="B346">
        <v>7.5022000000000005E-2</v>
      </c>
      <c r="C346">
        <v>7.6463000000000003E-2</v>
      </c>
      <c r="D346">
        <v>7.4426999999999993E-2</v>
      </c>
      <c r="E346" s="5">
        <v>7.5836000000000001E-2</v>
      </c>
      <c r="F346">
        <v>7.5836000000000001E-2</v>
      </c>
      <c r="G346">
        <v>18153800</v>
      </c>
    </row>
    <row r="347" spans="1:7" x14ac:dyDescent="0.35">
      <c r="A347" s="2">
        <v>43393</v>
      </c>
      <c r="B347">
        <v>7.5788999999999995E-2</v>
      </c>
      <c r="C347">
        <v>7.7146000000000006E-2</v>
      </c>
      <c r="D347">
        <v>7.5202000000000005E-2</v>
      </c>
      <c r="E347" s="5">
        <v>7.6341999999999993E-2</v>
      </c>
      <c r="F347">
        <v>7.6341999999999993E-2</v>
      </c>
      <c r="G347">
        <v>20363900</v>
      </c>
    </row>
    <row r="348" spans="1:7" x14ac:dyDescent="0.35">
      <c r="A348" s="2">
        <v>43394</v>
      </c>
      <c r="B348">
        <v>7.6304999999999998E-2</v>
      </c>
      <c r="C348">
        <v>7.7535999999999994E-2</v>
      </c>
      <c r="D348">
        <v>7.5602000000000003E-2</v>
      </c>
      <c r="E348" s="5">
        <v>7.5872999999999996E-2</v>
      </c>
      <c r="F348">
        <v>7.5872999999999996E-2</v>
      </c>
      <c r="G348">
        <v>17620200</v>
      </c>
    </row>
    <row r="349" spans="1:7" x14ac:dyDescent="0.35">
      <c r="A349" s="2">
        <v>43395</v>
      </c>
      <c r="B349">
        <v>7.5754000000000002E-2</v>
      </c>
      <c r="C349">
        <v>7.6509999999999995E-2</v>
      </c>
      <c r="D349">
        <v>7.5145000000000003E-2</v>
      </c>
      <c r="E349" s="5">
        <v>7.5775999999999996E-2</v>
      </c>
      <c r="F349">
        <v>7.5775999999999996E-2</v>
      </c>
      <c r="G349">
        <v>16871700</v>
      </c>
    </row>
    <row r="350" spans="1:7" x14ac:dyDescent="0.35">
      <c r="A350" s="2">
        <v>43396</v>
      </c>
      <c r="B350">
        <v>7.5864000000000001E-2</v>
      </c>
      <c r="C350">
        <v>7.6138999999999998E-2</v>
      </c>
      <c r="D350">
        <v>7.3071999999999998E-2</v>
      </c>
      <c r="E350" s="5">
        <v>7.4743000000000004E-2</v>
      </c>
      <c r="F350">
        <v>7.4743000000000004E-2</v>
      </c>
      <c r="G350">
        <v>20710600</v>
      </c>
    </row>
    <row r="351" spans="1:7" x14ac:dyDescent="0.35">
      <c r="A351" s="2">
        <v>43397</v>
      </c>
      <c r="B351">
        <v>7.4611999999999998E-2</v>
      </c>
      <c r="C351">
        <v>7.5651999999999997E-2</v>
      </c>
      <c r="D351">
        <v>7.4149999999999994E-2</v>
      </c>
      <c r="E351" s="5">
        <v>7.4320999999999998E-2</v>
      </c>
      <c r="F351">
        <v>7.4320999999999998E-2</v>
      </c>
      <c r="G351">
        <v>14151400</v>
      </c>
    </row>
    <row r="352" spans="1:7" x14ac:dyDescent="0.35">
      <c r="A352" s="2">
        <v>43398</v>
      </c>
      <c r="B352">
        <v>7.4288999999999994E-2</v>
      </c>
      <c r="C352">
        <v>7.4344999999999994E-2</v>
      </c>
      <c r="D352">
        <v>7.3163000000000006E-2</v>
      </c>
      <c r="E352" s="5">
        <v>7.3858999999999994E-2</v>
      </c>
      <c r="F352">
        <v>7.3858999999999994E-2</v>
      </c>
      <c r="G352">
        <v>12567300</v>
      </c>
    </row>
    <row r="353" spans="1:7" x14ac:dyDescent="0.35">
      <c r="A353" s="2">
        <v>43399</v>
      </c>
      <c r="B353">
        <v>7.3747999999999994E-2</v>
      </c>
      <c r="C353">
        <v>7.3959999999999998E-2</v>
      </c>
      <c r="D353">
        <v>7.2678999999999994E-2</v>
      </c>
      <c r="E353" s="5">
        <v>7.3713000000000001E-2</v>
      </c>
      <c r="F353">
        <v>7.3713000000000001E-2</v>
      </c>
      <c r="G353">
        <v>13464800</v>
      </c>
    </row>
    <row r="354" spans="1:7" x14ac:dyDescent="0.35">
      <c r="A354" s="2">
        <v>43400</v>
      </c>
      <c r="B354">
        <v>7.3687000000000002E-2</v>
      </c>
      <c r="C354">
        <v>7.3791999999999996E-2</v>
      </c>
      <c r="D354">
        <v>7.2868000000000002E-2</v>
      </c>
      <c r="E354" s="5">
        <v>7.2886000000000006E-2</v>
      </c>
      <c r="F354">
        <v>7.2886000000000006E-2</v>
      </c>
      <c r="G354">
        <v>10316000</v>
      </c>
    </row>
    <row r="355" spans="1:7" x14ac:dyDescent="0.35">
      <c r="A355" s="2">
        <v>43401</v>
      </c>
      <c r="B355">
        <v>7.3029999999999998E-2</v>
      </c>
      <c r="C355">
        <v>7.3296E-2</v>
      </c>
      <c r="D355">
        <v>7.2360999999999995E-2</v>
      </c>
      <c r="E355" s="5">
        <v>7.3165999999999995E-2</v>
      </c>
      <c r="F355">
        <v>7.3165999999999995E-2</v>
      </c>
      <c r="G355">
        <v>11226100</v>
      </c>
    </row>
    <row r="356" spans="1:7" x14ac:dyDescent="0.35">
      <c r="A356" s="2">
        <v>43402</v>
      </c>
      <c r="B356">
        <v>7.3041999999999996E-2</v>
      </c>
      <c r="C356">
        <v>7.3215000000000002E-2</v>
      </c>
      <c r="D356">
        <v>6.8899000000000002E-2</v>
      </c>
      <c r="E356" s="5">
        <v>6.9626999999999994E-2</v>
      </c>
      <c r="F356">
        <v>6.9626999999999994E-2</v>
      </c>
      <c r="G356">
        <v>21315700</v>
      </c>
    </row>
    <row r="357" spans="1:7" x14ac:dyDescent="0.35">
      <c r="A357" s="2">
        <v>43403</v>
      </c>
      <c r="B357">
        <v>6.9631999999999999E-2</v>
      </c>
      <c r="C357">
        <v>7.0024000000000003E-2</v>
      </c>
      <c r="D357">
        <v>6.9225999999999996E-2</v>
      </c>
      <c r="E357" s="5">
        <v>6.9647000000000001E-2</v>
      </c>
      <c r="F357">
        <v>6.9647000000000001E-2</v>
      </c>
      <c r="G357">
        <v>11418800</v>
      </c>
    </row>
    <row r="358" spans="1:7" x14ac:dyDescent="0.35">
      <c r="A358" s="2">
        <v>43404</v>
      </c>
      <c r="B358">
        <v>6.9722999999999993E-2</v>
      </c>
      <c r="C358">
        <v>6.9829000000000002E-2</v>
      </c>
      <c r="D358">
        <v>6.7882999999999999E-2</v>
      </c>
      <c r="E358" s="5">
        <v>6.9705000000000003E-2</v>
      </c>
      <c r="F358">
        <v>6.9705000000000003E-2</v>
      </c>
      <c r="G358">
        <v>16366000</v>
      </c>
    </row>
    <row r="359" spans="1:7" x14ac:dyDescent="0.35">
      <c r="A359" s="2">
        <v>43405</v>
      </c>
      <c r="B359">
        <v>6.9697999999999996E-2</v>
      </c>
      <c r="C359">
        <v>7.1464E-2</v>
      </c>
      <c r="D359">
        <v>6.9119E-2</v>
      </c>
      <c r="E359" s="5">
        <v>7.0866999999999999E-2</v>
      </c>
      <c r="F359">
        <v>7.0866999999999999E-2</v>
      </c>
      <c r="G359">
        <v>11256600</v>
      </c>
    </row>
    <row r="360" spans="1:7" x14ac:dyDescent="0.35">
      <c r="A360" s="2">
        <v>43406</v>
      </c>
      <c r="B360">
        <v>7.0814000000000002E-2</v>
      </c>
      <c r="C360">
        <v>7.3039999999999994E-2</v>
      </c>
      <c r="D360">
        <v>7.0788000000000004E-2</v>
      </c>
      <c r="E360" s="5">
        <v>7.2583999999999996E-2</v>
      </c>
      <c r="F360">
        <v>7.2583999999999996E-2</v>
      </c>
      <c r="G360">
        <v>18823400</v>
      </c>
    </row>
    <row r="361" spans="1:7" x14ac:dyDescent="0.35">
      <c r="A361" s="2">
        <v>43407</v>
      </c>
      <c r="B361">
        <v>7.2561E-2</v>
      </c>
      <c r="C361">
        <v>7.2621000000000005E-2</v>
      </c>
      <c r="D361">
        <v>7.0821999999999996E-2</v>
      </c>
      <c r="E361" s="5">
        <v>7.1479000000000001E-2</v>
      </c>
      <c r="F361">
        <v>7.1479000000000001E-2</v>
      </c>
      <c r="G361">
        <v>14948900</v>
      </c>
    </row>
    <row r="362" spans="1:7" x14ac:dyDescent="0.35">
      <c r="A362" s="2">
        <v>43408</v>
      </c>
      <c r="B362">
        <v>7.1492E-2</v>
      </c>
      <c r="C362">
        <v>7.7307000000000001E-2</v>
      </c>
      <c r="D362">
        <v>7.1290999999999993E-2</v>
      </c>
      <c r="E362" s="5">
        <v>7.6229000000000005E-2</v>
      </c>
      <c r="F362">
        <v>7.6229000000000005E-2</v>
      </c>
      <c r="G362">
        <v>52924200</v>
      </c>
    </row>
    <row r="363" spans="1:7" x14ac:dyDescent="0.35">
      <c r="A363" s="2">
        <v>43409</v>
      </c>
      <c r="B363">
        <v>7.5961000000000001E-2</v>
      </c>
      <c r="C363">
        <v>7.8880000000000006E-2</v>
      </c>
      <c r="D363">
        <v>7.4745000000000006E-2</v>
      </c>
      <c r="E363" s="5">
        <v>7.6147999999999993E-2</v>
      </c>
      <c r="F363">
        <v>7.6147999999999993E-2</v>
      </c>
      <c r="G363">
        <v>34358100</v>
      </c>
    </row>
    <row r="364" spans="1:7" x14ac:dyDescent="0.35">
      <c r="A364" s="2">
        <v>43410</v>
      </c>
      <c r="B364">
        <v>7.6337000000000002E-2</v>
      </c>
      <c r="C364">
        <v>8.0951999999999996E-2</v>
      </c>
      <c r="D364">
        <v>7.6337000000000002E-2</v>
      </c>
      <c r="E364" s="5">
        <v>8.0951999999999996E-2</v>
      </c>
      <c r="F364">
        <v>8.0951999999999996E-2</v>
      </c>
      <c r="G364">
        <v>49473200</v>
      </c>
    </row>
    <row r="365" spans="1:7" x14ac:dyDescent="0.35">
      <c r="A365" s="2">
        <v>43411</v>
      </c>
      <c r="B365">
        <v>8.1019999999999995E-2</v>
      </c>
      <c r="C365">
        <v>8.1309999999999993E-2</v>
      </c>
      <c r="D365">
        <v>7.8017000000000003E-2</v>
      </c>
      <c r="E365" s="5">
        <v>7.8544000000000003E-2</v>
      </c>
      <c r="F365">
        <v>7.8544000000000003E-2</v>
      </c>
      <c r="G365">
        <v>36852900</v>
      </c>
    </row>
    <row r="366" spans="1:7" x14ac:dyDescent="0.35">
      <c r="A366" s="2">
        <v>43412</v>
      </c>
      <c r="B366">
        <v>7.8391000000000002E-2</v>
      </c>
      <c r="C366">
        <v>7.9423999999999995E-2</v>
      </c>
      <c r="D366">
        <v>7.6262999999999997E-2</v>
      </c>
      <c r="E366" s="5">
        <v>7.6493000000000005E-2</v>
      </c>
      <c r="F366">
        <v>7.6493000000000005E-2</v>
      </c>
      <c r="G366">
        <v>32149600</v>
      </c>
    </row>
    <row r="367" spans="1:7" x14ac:dyDescent="0.35">
      <c r="A367" s="2">
        <v>43413</v>
      </c>
      <c r="B367">
        <v>7.6324000000000003E-2</v>
      </c>
      <c r="C367">
        <v>7.7428999999999998E-2</v>
      </c>
      <c r="D367">
        <v>7.3912000000000005E-2</v>
      </c>
      <c r="E367" s="5">
        <v>7.4226E-2</v>
      </c>
      <c r="F367">
        <v>7.4226E-2</v>
      </c>
      <c r="G367">
        <v>23756800</v>
      </c>
    </row>
    <row r="368" spans="1:7" x14ac:dyDescent="0.35">
      <c r="A368" s="2">
        <v>43414</v>
      </c>
      <c r="B368">
        <v>7.4166999999999997E-2</v>
      </c>
      <c r="C368">
        <v>7.5992000000000004E-2</v>
      </c>
      <c r="D368">
        <v>7.4055999999999997E-2</v>
      </c>
      <c r="E368" s="5">
        <v>7.5220999999999996E-2</v>
      </c>
      <c r="F368">
        <v>7.5220999999999996E-2</v>
      </c>
      <c r="G368">
        <v>15012100</v>
      </c>
    </row>
    <row r="369" spans="1:7" x14ac:dyDescent="0.35">
      <c r="A369" s="2">
        <v>43415</v>
      </c>
      <c r="B369">
        <v>7.5164999999999996E-2</v>
      </c>
      <c r="C369">
        <v>7.7372999999999997E-2</v>
      </c>
      <c r="D369">
        <v>7.4438000000000004E-2</v>
      </c>
      <c r="E369" s="5">
        <v>7.6480999999999993E-2</v>
      </c>
      <c r="F369">
        <v>7.6480999999999993E-2</v>
      </c>
      <c r="G369">
        <v>23663500</v>
      </c>
    </row>
    <row r="370" spans="1:7" x14ac:dyDescent="0.35">
      <c r="A370" s="2">
        <v>43416</v>
      </c>
      <c r="B370">
        <v>7.6817999999999997E-2</v>
      </c>
      <c r="C370">
        <v>7.7216000000000007E-2</v>
      </c>
      <c r="D370">
        <v>7.4949000000000002E-2</v>
      </c>
      <c r="E370" s="5">
        <v>7.6000999999999999E-2</v>
      </c>
      <c r="F370">
        <v>7.6000999999999999E-2</v>
      </c>
      <c r="G370">
        <v>20975100</v>
      </c>
    </row>
    <row r="371" spans="1:7" x14ac:dyDescent="0.35">
      <c r="A371" s="2">
        <v>43417</v>
      </c>
      <c r="B371">
        <v>7.5883000000000006E-2</v>
      </c>
      <c r="C371">
        <v>7.5965000000000005E-2</v>
      </c>
      <c r="D371">
        <v>7.3251999999999998E-2</v>
      </c>
      <c r="E371" s="5">
        <v>7.3603000000000002E-2</v>
      </c>
      <c r="F371">
        <v>7.3603000000000002E-2</v>
      </c>
      <c r="G371">
        <v>20329300</v>
      </c>
    </row>
    <row r="372" spans="1:7" x14ac:dyDescent="0.35">
      <c r="A372" s="2">
        <v>43418</v>
      </c>
      <c r="B372">
        <v>7.3439000000000004E-2</v>
      </c>
      <c r="C372">
        <v>7.3441000000000006E-2</v>
      </c>
      <c r="D372">
        <v>6.1800000000000001E-2</v>
      </c>
      <c r="E372" s="5">
        <v>6.4824000000000007E-2</v>
      </c>
      <c r="F372">
        <v>6.4824000000000007E-2</v>
      </c>
      <c r="G372">
        <v>54964400</v>
      </c>
    </row>
    <row r="373" spans="1:7" x14ac:dyDescent="0.35">
      <c r="A373" s="2">
        <v>43419</v>
      </c>
      <c r="B373">
        <v>6.4847000000000002E-2</v>
      </c>
      <c r="C373">
        <v>6.5244999999999997E-2</v>
      </c>
      <c r="D373">
        <v>5.8250000000000003E-2</v>
      </c>
      <c r="E373" s="5">
        <v>6.3543000000000002E-2</v>
      </c>
      <c r="F373">
        <v>6.3543000000000002E-2</v>
      </c>
      <c r="G373">
        <v>60267800</v>
      </c>
    </row>
    <row r="374" spans="1:7" x14ac:dyDescent="0.35">
      <c r="A374" s="2">
        <v>43420</v>
      </c>
      <c r="B374">
        <v>6.3242000000000007E-2</v>
      </c>
      <c r="C374">
        <v>6.4052999999999999E-2</v>
      </c>
      <c r="D374">
        <v>6.0241999999999997E-2</v>
      </c>
      <c r="E374" s="5">
        <v>6.1150999999999997E-2</v>
      </c>
      <c r="F374">
        <v>6.1150999999999997E-2</v>
      </c>
      <c r="G374">
        <v>27544700</v>
      </c>
    </row>
    <row r="375" spans="1:7" x14ac:dyDescent="0.35">
      <c r="A375" s="2">
        <v>43421</v>
      </c>
      <c r="B375">
        <v>6.1061999999999998E-2</v>
      </c>
      <c r="C375">
        <v>6.1061999999999998E-2</v>
      </c>
      <c r="D375">
        <v>5.9554000000000003E-2</v>
      </c>
      <c r="E375" s="5">
        <v>6.0675E-2</v>
      </c>
      <c r="F375">
        <v>6.0675E-2</v>
      </c>
      <c r="G375">
        <v>17926300</v>
      </c>
    </row>
    <row r="376" spans="1:7" x14ac:dyDescent="0.35">
      <c r="A376" s="2">
        <v>43422</v>
      </c>
      <c r="B376">
        <v>6.0803000000000003E-2</v>
      </c>
      <c r="C376">
        <v>6.2933000000000003E-2</v>
      </c>
      <c r="D376">
        <v>6.0803000000000003E-2</v>
      </c>
      <c r="E376" s="5">
        <v>6.1915999999999999E-2</v>
      </c>
      <c r="F376">
        <v>6.1915999999999999E-2</v>
      </c>
      <c r="G376">
        <v>16669400</v>
      </c>
    </row>
    <row r="377" spans="1:7" x14ac:dyDescent="0.35">
      <c r="A377" s="2">
        <v>43423</v>
      </c>
      <c r="B377">
        <v>6.1903E-2</v>
      </c>
      <c r="C377">
        <v>6.1903E-2</v>
      </c>
      <c r="D377">
        <v>5.1989E-2</v>
      </c>
      <c r="E377" s="5">
        <v>5.2581999999999997E-2</v>
      </c>
      <c r="F377">
        <v>5.2581999999999997E-2</v>
      </c>
      <c r="G377">
        <v>53737000</v>
      </c>
    </row>
    <row r="378" spans="1:7" x14ac:dyDescent="0.35">
      <c r="A378" s="2">
        <v>43424</v>
      </c>
      <c r="B378">
        <v>5.2658000000000003E-2</v>
      </c>
      <c r="C378">
        <v>5.2732000000000001E-2</v>
      </c>
      <c r="D378">
        <v>4.2868000000000003E-2</v>
      </c>
      <c r="E378" s="5">
        <v>4.4776999999999997E-2</v>
      </c>
      <c r="F378">
        <v>4.4776999999999997E-2</v>
      </c>
      <c r="G378">
        <v>65556800</v>
      </c>
    </row>
    <row r="379" spans="1:7" x14ac:dyDescent="0.35">
      <c r="A379" s="2">
        <v>43425</v>
      </c>
      <c r="B379">
        <v>4.5149000000000002E-2</v>
      </c>
      <c r="C379">
        <v>4.8230000000000002E-2</v>
      </c>
      <c r="D379">
        <v>4.3027000000000003E-2</v>
      </c>
      <c r="E379" s="5">
        <v>4.7780000000000003E-2</v>
      </c>
      <c r="F379">
        <v>4.7780000000000003E-2</v>
      </c>
      <c r="G379">
        <v>33938000</v>
      </c>
    </row>
    <row r="380" spans="1:7" x14ac:dyDescent="0.35">
      <c r="A380" s="2">
        <v>43426</v>
      </c>
      <c r="B380">
        <v>4.7884999999999997E-2</v>
      </c>
      <c r="C380">
        <v>4.8531999999999999E-2</v>
      </c>
      <c r="D380">
        <v>4.4255000000000003E-2</v>
      </c>
      <c r="E380" s="5">
        <v>4.4255000000000003E-2</v>
      </c>
      <c r="F380">
        <v>4.4255000000000003E-2</v>
      </c>
      <c r="G380">
        <v>18689900</v>
      </c>
    </row>
    <row r="381" spans="1:7" x14ac:dyDescent="0.35">
      <c r="A381" s="2">
        <v>43427</v>
      </c>
      <c r="B381">
        <v>4.4061999999999997E-2</v>
      </c>
      <c r="C381">
        <v>4.4662E-2</v>
      </c>
      <c r="D381">
        <v>4.1671E-2</v>
      </c>
      <c r="E381" s="5">
        <v>4.3411999999999999E-2</v>
      </c>
      <c r="F381">
        <v>4.3411999999999999E-2</v>
      </c>
      <c r="G381">
        <v>24258500</v>
      </c>
    </row>
    <row r="382" spans="1:7" x14ac:dyDescent="0.35">
      <c r="A382" s="2">
        <v>43428</v>
      </c>
      <c r="B382">
        <v>4.342E-2</v>
      </c>
      <c r="C382">
        <v>4.4301E-2</v>
      </c>
      <c r="D382">
        <v>3.6933000000000001E-2</v>
      </c>
      <c r="E382" s="5">
        <v>3.8457999999999999E-2</v>
      </c>
      <c r="F382">
        <v>3.8457999999999999E-2</v>
      </c>
      <c r="G382">
        <v>25740400</v>
      </c>
    </row>
    <row r="383" spans="1:7" x14ac:dyDescent="0.35">
      <c r="A383" s="2">
        <v>43429</v>
      </c>
      <c r="B383">
        <v>3.8628000000000003E-2</v>
      </c>
      <c r="C383">
        <v>3.8836000000000002E-2</v>
      </c>
      <c r="D383">
        <v>3.2798000000000001E-2</v>
      </c>
      <c r="E383" s="5">
        <v>3.7725000000000002E-2</v>
      </c>
      <c r="F383">
        <v>3.7725000000000002E-2</v>
      </c>
      <c r="G383">
        <v>40704000</v>
      </c>
    </row>
    <row r="384" spans="1:7" x14ac:dyDescent="0.35">
      <c r="A384" s="2">
        <v>43430</v>
      </c>
      <c r="B384">
        <v>3.7761000000000003E-2</v>
      </c>
      <c r="C384">
        <v>3.9378000000000003E-2</v>
      </c>
      <c r="D384">
        <v>3.4117000000000001E-2</v>
      </c>
      <c r="E384" s="5">
        <v>3.5805999999999998E-2</v>
      </c>
      <c r="F384">
        <v>3.5805999999999998E-2</v>
      </c>
      <c r="G384">
        <v>31641100</v>
      </c>
    </row>
    <row r="385" spans="1:7" x14ac:dyDescent="0.35">
      <c r="A385" s="2">
        <v>43431</v>
      </c>
      <c r="B385">
        <v>3.5681999999999998E-2</v>
      </c>
      <c r="C385">
        <v>3.6982000000000001E-2</v>
      </c>
      <c r="D385">
        <v>3.4028999999999997E-2</v>
      </c>
      <c r="E385" s="5">
        <v>3.6461E-2</v>
      </c>
      <c r="F385">
        <v>3.6461E-2</v>
      </c>
      <c r="G385">
        <v>17966300</v>
      </c>
    </row>
    <row r="386" spans="1:7" x14ac:dyDescent="0.35">
      <c r="A386" s="2">
        <v>43432</v>
      </c>
      <c r="B386">
        <v>3.6510000000000001E-2</v>
      </c>
      <c r="C386">
        <v>4.4108000000000001E-2</v>
      </c>
      <c r="D386">
        <v>3.6510000000000001E-2</v>
      </c>
      <c r="E386" s="5">
        <v>4.2021000000000003E-2</v>
      </c>
      <c r="F386">
        <v>4.2021000000000003E-2</v>
      </c>
      <c r="G386">
        <v>47624500</v>
      </c>
    </row>
    <row r="387" spans="1:7" x14ac:dyDescent="0.35">
      <c r="A387" s="2">
        <v>43433</v>
      </c>
      <c r="B387">
        <v>4.2269000000000001E-2</v>
      </c>
      <c r="C387">
        <v>4.4518000000000002E-2</v>
      </c>
      <c r="D387">
        <v>3.9716000000000001E-2</v>
      </c>
      <c r="E387" s="5">
        <v>4.1866E-2</v>
      </c>
      <c r="F387">
        <v>4.1866E-2</v>
      </c>
      <c r="G387">
        <v>39544072</v>
      </c>
    </row>
    <row r="388" spans="1:7" x14ac:dyDescent="0.35">
      <c r="A388" s="2">
        <v>43434</v>
      </c>
      <c r="B388">
        <v>4.1984E-2</v>
      </c>
      <c r="C388">
        <v>4.2308999999999999E-2</v>
      </c>
      <c r="D388">
        <v>3.7720999999999998E-2</v>
      </c>
      <c r="E388" s="5">
        <v>3.8915999999999999E-2</v>
      </c>
      <c r="F388">
        <v>3.8915999999999999E-2</v>
      </c>
      <c r="G388">
        <v>28861639</v>
      </c>
    </row>
    <row r="389" spans="1:7" x14ac:dyDescent="0.35">
      <c r="A389" s="2">
        <v>43435</v>
      </c>
      <c r="B389">
        <v>3.8990999999999998E-2</v>
      </c>
      <c r="C389">
        <v>4.2521000000000003E-2</v>
      </c>
      <c r="D389">
        <v>3.8157000000000003E-2</v>
      </c>
      <c r="E389" s="5">
        <v>4.1467999999999998E-2</v>
      </c>
      <c r="F389">
        <v>4.1467999999999998E-2</v>
      </c>
      <c r="G389">
        <v>19314340</v>
      </c>
    </row>
    <row r="390" spans="1:7" x14ac:dyDescent="0.35">
      <c r="A390" s="2">
        <v>43436</v>
      </c>
      <c r="B390">
        <v>4.1349999999999998E-2</v>
      </c>
      <c r="C390">
        <v>4.3285999999999998E-2</v>
      </c>
      <c r="D390">
        <v>4.0689999999999997E-2</v>
      </c>
      <c r="E390" s="5">
        <v>4.1672000000000001E-2</v>
      </c>
      <c r="F390">
        <v>4.1672000000000001E-2</v>
      </c>
      <c r="G390">
        <v>23206023</v>
      </c>
    </row>
    <row r="391" spans="1:7" x14ac:dyDescent="0.35">
      <c r="A391" s="2">
        <v>43437</v>
      </c>
      <c r="B391">
        <v>4.1874000000000001E-2</v>
      </c>
      <c r="C391">
        <v>4.1883999999999998E-2</v>
      </c>
      <c r="D391">
        <v>3.8026999999999998E-2</v>
      </c>
      <c r="E391" s="5">
        <v>3.8670999999999997E-2</v>
      </c>
      <c r="F391">
        <v>3.8670999999999997E-2</v>
      </c>
      <c r="G391">
        <v>21282053</v>
      </c>
    </row>
    <row r="392" spans="1:7" x14ac:dyDescent="0.35">
      <c r="A392" s="2">
        <v>43438</v>
      </c>
      <c r="B392">
        <v>3.8557000000000001E-2</v>
      </c>
      <c r="C392">
        <v>3.9842000000000002E-2</v>
      </c>
      <c r="D392">
        <v>3.7386999999999997E-2</v>
      </c>
      <c r="E392" s="5">
        <v>3.7699000000000003E-2</v>
      </c>
      <c r="F392">
        <v>3.7699000000000003E-2</v>
      </c>
      <c r="G392">
        <v>23563420</v>
      </c>
    </row>
    <row r="393" spans="1:7" x14ac:dyDescent="0.35">
      <c r="A393" s="2">
        <v>43439</v>
      </c>
      <c r="B393">
        <v>3.7658999999999998E-2</v>
      </c>
      <c r="C393">
        <v>3.7713999999999998E-2</v>
      </c>
      <c r="D393">
        <v>3.4250999999999997E-2</v>
      </c>
      <c r="E393" s="5">
        <v>3.4250999999999997E-2</v>
      </c>
      <c r="F393">
        <v>3.4250999999999997E-2</v>
      </c>
      <c r="G393">
        <v>26250706</v>
      </c>
    </row>
    <row r="394" spans="1:7" x14ac:dyDescent="0.35">
      <c r="A394" s="2">
        <v>43440</v>
      </c>
      <c r="B394">
        <v>3.4318000000000001E-2</v>
      </c>
      <c r="C394">
        <v>3.5500999999999998E-2</v>
      </c>
      <c r="D394">
        <v>3.0797999999999999E-2</v>
      </c>
      <c r="E394" s="5">
        <v>3.0797999999999999E-2</v>
      </c>
      <c r="F394">
        <v>3.0797999999999999E-2</v>
      </c>
      <c r="G394">
        <v>27195357</v>
      </c>
    </row>
    <row r="395" spans="1:7" x14ac:dyDescent="0.35">
      <c r="A395" s="2">
        <v>43441</v>
      </c>
      <c r="B395">
        <v>3.0797000000000001E-2</v>
      </c>
      <c r="C395">
        <v>3.0797000000000001E-2</v>
      </c>
      <c r="D395">
        <v>2.7393000000000001E-2</v>
      </c>
      <c r="E395" s="5">
        <v>2.9864000000000002E-2</v>
      </c>
      <c r="F395">
        <v>2.9864000000000002E-2</v>
      </c>
      <c r="G395">
        <v>31750703</v>
      </c>
    </row>
    <row r="396" spans="1:7" x14ac:dyDescent="0.35">
      <c r="A396" s="2">
        <v>43442</v>
      </c>
      <c r="B396">
        <v>2.9812000000000002E-2</v>
      </c>
      <c r="C396">
        <v>3.1807000000000002E-2</v>
      </c>
      <c r="D396">
        <v>2.8867E-2</v>
      </c>
      <c r="E396" s="5">
        <v>3.0678E-2</v>
      </c>
      <c r="F396">
        <v>3.0678E-2</v>
      </c>
      <c r="G396">
        <v>19987029</v>
      </c>
    </row>
    <row r="397" spans="1:7" x14ac:dyDescent="0.35">
      <c r="A397" s="2">
        <v>43443</v>
      </c>
      <c r="B397">
        <v>3.0643E-2</v>
      </c>
      <c r="C397">
        <v>3.2515000000000002E-2</v>
      </c>
      <c r="D397">
        <v>3.0227E-2</v>
      </c>
      <c r="E397" s="5">
        <v>3.1692999999999999E-2</v>
      </c>
      <c r="F397">
        <v>3.1692999999999999E-2</v>
      </c>
      <c r="G397">
        <v>16588924</v>
      </c>
    </row>
    <row r="398" spans="1:7" x14ac:dyDescent="0.35">
      <c r="A398" s="2">
        <v>43444</v>
      </c>
      <c r="B398">
        <v>3.1653000000000001E-2</v>
      </c>
      <c r="C398">
        <v>3.2067999999999999E-2</v>
      </c>
      <c r="D398">
        <v>2.9805999999999999E-2</v>
      </c>
      <c r="E398" s="5">
        <v>3.0203000000000001E-2</v>
      </c>
      <c r="F398">
        <v>3.0203000000000001E-2</v>
      </c>
      <c r="G398">
        <v>12553718</v>
      </c>
    </row>
    <row r="399" spans="1:7" x14ac:dyDescent="0.35">
      <c r="A399" s="2">
        <v>43445</v>
      </c>
      <c r="B399">
        <v>3.0117000000000001E-2</v>
      </c>
      <c r="C399">
        <v>3.0433999999999999E-2</v>
      </c>
      <c r="D399">
        <v>2.8915E-2</v>
      </c>
      <c r="E399" s="5">
        <v>2.9551000000000001E-2</v>
      </c>
      <c r="F399">
        <v>2.9551000000000001E-2</v>
      </c>
      <c r="G399">
        <v>10444631</v>
      </c>
    </row>
    <row r="400" spans="1:7" x14ac:dyDescent="0.35">
      <c r="A400" s="2">
        <v>43446</v>
      </c>
      <c r="B400">
        <v>2.9439E-2</v>
      </c>
      <c r="C400">
        <v>3.1115E-2</v>
      </c>
      <c r="D400">
        <v>2.9305000000000001E-2</v>
      </c>
      <c r="E400" s="5">
        <v>3.0609000000000001E-2</v>
      </c>
      <c r="F400">
        <v>3.0609000000000001E-2</v>
      </c>
      <c r="G400">
        <v>11071814</v>
      </c>
    </row>
    <row r="401" spans="1:7" x14ac:dyDescent="0.35">
      <c r="A401" s="2">
        <v>43447</v>
      </c>
      <c r="B401">
        <v>3.0634999999999999E-2</v>
      </c>
      <c r="C401">
        <v>3.0721999999999999E-2</v>
      </c>
      <c r="D401">
        <v>2.9028999999999999E-2</v>
      </c>
      <c r="E401" s="5">
        <v>2.9190000000000001E-2</v>
      </c>
      <c r="F401">
        <v>2.9190000000000001E-2</v>
      </c>
      <c r="G401">
        <v>11234575</v>
      </c>
    </row>
    <row r="402" spans="1:7" x14ac:dyDescent="0.35">
      <c r="A402" s="2">
        <v>43448</v>
      </c>
      <c r="B402">
        <v>2.9235000000000001E-2</v>
      </c>
      <c r="C402">
        <v>2.9557E-2</v>
      </c>
      <c r="D402">
        <v>2.7911999999999999E-2</v>
      </c>
      <c r="E402" s="5">
        <v>2.8358000000000001E-2</v>
      </c>
      <c r="F402">
        <v>2.8358000000000001E-2</v>
      </c>
      <c r="G402">
        <v>9205271</v>
      </c>
    </row>
    <row r="403" spans="1:7" x14ac:dyDescent="0.35">
      <c r="A403" s="2">
        <v>43449</v>
      </c>
      <c r="B403">
        <v>2.8395E-2</v>
      </c>
      <c r="C403">
        <v>2.8568E-2</v>
      </c>
      <c r="D403">
        <v>2.7791E-2</v>
      </c>
      <c r="E403" s="5">
        <v>2.8274000000000001E-2</v>
      </c>
      <c r="F403">
        <v>2.8274000000000001E-2</v>
      </c>
      <c r="G403">
        <v>8387951</v>
      </c>
    </row>
    <row r="404" spans="1:7" x14ac:dyDescent="0.35">
      <c r="A404" s="2">
        <v>43450</v>
      </c>
      <c r="B404">
        <v>2.8202999999999999E-2</v>
      </c>
      <c r="C404">
        <v>2.9697000000000001E-2</v>
      </c>
      <c r="D404">
        <v>2.8188000000000001E-2</v>
      </c>
      <c r="E404" s="5">
        <v>2.9103E-2</v>
      </c>
      <c r="F404">
        <v>2.9103E-2</v>
      </c>
      <c r="G404">
        <v>10366601</v>
      </c>
    </row>
    <row r="405" spans="1:7" x14ac:dyDescent="0.35">
      <c r="A405" s="2">
        <v>43451</v>
      </c>
      <c r="B405">
        <v>2.9175E-2</v>
      </c>
      <c r="C405">
        <v>3.3849999999999998E-2</v>
      </c>
      <c r="D405">
        <v>2.9099E-2</v>
      </c>
      <c r="E405" s="5">
        <v>3.2823999999999999E-2</v>
      </c>
      <c r="F405">
        <v>3.2823999999999999E-2</v>
      </c>
      <c r="G405">
        <v>37555983</v>
      </c>
    </row>
    <row r="406" spans="1:7" x14ac:dyDescent="0.35">
      <c r="A406" s="2">
        <v>43452</v>
      </c>
      <c r="B406">
        <v>3.2820000000000002E-2</v>
      </c>
      <c r="C406">
        <v>3.4911999999999999E-2</v>
      </c>
      <c r="D406">
        <v>3.2167000000000001E-2</v>
      </c>
      <c r="E406" s="5">
        <v>3.4735000000000002E-2</v>
      </c>
      <c r="F406">
        <v>3.4735000000000002E-2</v>
      </c>
      <c r="G406">
        <v>78783798</v>
      </c>
    </row>
    <row r="407" spans="1:7" x14ac:dyDescent="0.35">
      <c r="A407" s="2">
        <v>43453</v>
      </c>
      <c r="B407">
        <v>3.4862999999999998E-2</v>
      </c>
      <c r="C407">
        <v>3.8265E-2</v>
      </c>
      <c r="D407">
        <v>3.4491000000000001E-2</v>
      </c>
      <c r="E407" s="5">
        <v>3.4544999999999999E-2</v>
      </c>
      <c r="F407">
        <v>3.4544999999999999E-2</v>
      </c>
      <c r="G407">
        <v>43168563</v>
      </c>
    </row>
    <row r="408" spans="1:7" x14ac:dyDescent="0.35">
      <c r="A408" s="2">
        <v>43454</v>
      </c>
      <c r="B408">
        <v>3.4211999999999999E-2</v>
      </c>
      <c r="C408">
        <v>3.9885999999999998E-2</v>
      </c>
      <c r="D408">
        <v>3.4026000000000001E-2</v>
      </c>
      <c r="E408" s="5">
        <v>3.9400999999999999E-2</v>
      </c>
      <c r="F408">
        <v>3.9400999999999999E-2</v>
      </c>
      <c r="G408">
        <v>43040801</v>
      </c>
    </row>
    <row r="409" spans="1:7" x14ac:dyDescent="0.35">
      <c r="A409" s="2">
        <v>43455</v>
      </c>
      <c r="B409">
        <v>3.9079000000000003E-2</v>
      </c>
      <c r="C409">
        <v>4.5510000000000002E-2</v>
      </c>
      <c r="D409">
        <v>3.8632E-2</v>
      </c>
      <c r="E409" s="5">
        <v>4.0795999999999999E-2</v>
      </c>
      <c r="F409">
        <v>4.0795999999999999E-2</v>
      </c>
      <c r="G409">
        <v>93581789</v>
      </c>
    </row>
    <row r="410" spans="1:7" x14ac:dyDescent="0.35">
      <c r="A410" s="2">
        <v>43456</v>
      </c>
      <c r="B410">
        <v>4.0658E-2</v>
      </c>
      <c r="C410">
        <v>4.2155999999999999E-2</v>
      </c>
      <c r="D410">
        <v>3.8613000000000001E-2</v>
      </c>
      <c r="E410" s="5">
        <v>4.2008999999999998E-2</v>
      </c>
      <c r="F410">
        <v>4.2008999999999998E-2</v>
      </c>
      <c r="G410">
        <v>31227246</v>
      </c>
    </row>
    <row r="411" spans="1:7" x14ac:dyDescent="0.35">
      <c r="A411" s="2">
        <v>43457</v>
      </c>
      <c r="B411">
        <v>4.2202999999999997E-2</v>
      </c>
      <c r="C411">
        <v>4.4854999999999999E-2</v>
      </c>
      <c r="D411">
        <v>4.1819000000000002E-2</v>
      </c>
      <c r="E411" s="5">
        <v>4.4229999999999998E-2</v>
      </c>
      <c r="F411">
        <v>4.4229999999999998E-2</v>
      </c>
      <c r="G411">
        <v>40656190</v>
      </c>
    </row>
    <row r="412" spans="1:7" x14ac:dyDescent="0.35">
      <c r="A412" s="2">
        <v>43458</v>
      </c>
      <c r="B412">
        <v>4.4285999999999999E-2</v>
      </c>
      <c r="C412">
        <v>4.9281999999999999E-2</v>
      </c>
      <c r="D412">
        <v>4.4285999999999999E-2</v>
      </c>
      <c r="E412" s="5">
        <v>4.5716E-2</v>
      </c>
      <c r="F412">
        <v>4.5716E-2</v>
      </c>
      <c r="G412">
        <v>57936798</v>
      </c>
    </row>
    <row r="413" spans="1:7" x14ac:dyDescent="0.35">
      <c r="A413" s="2">
        <v>43459</v>
      </c>
      <c r="B413">
        <v>4.5675E-2</v>
      </c>
      <c r="C413">
        <v>4.5675E-2</v>
      </c>
      <c r="D413">
        <v>3.9243E-2</v>
      </c>
      <c r="E413" s="5">
        <v>4.1510999999999999E-2</v>
      </c>
      <c r="F413">
        <v>4.1510999999999999E-2</v>
      </c>
      <c r="G413">
        <v>38493644</v>
      </c>
    </row>
    <row r="414" spans="1:7" x14ac:dyDescent="0.35">
      <c r="A414" s="2">
        <v>43460</v>
      </c>
      <c r="B414">
        <v>4.1603000000000001E-2</v>
      </c>
      <c r="C414">
        <v>4.3034999999999997E-2</v>
      </c>
      <c r="D414">
        <v>3.9076E-2</v>
      </c>
      <c r="E414" s="5">
        <v>4.1197999999999999E-2</v>
      </c>
      <c r="F414">
        <v>4.1197999999999999E-2</v>
      </c>
      <c r="G414">
        <v>27218409</v>
      </c>
    </row>
    <row r="415" spans="1:7" x14ac:dyDescent="0.35">
      <c r="A415" s="2">
        <v>43461</v>
      </c>
      <c r="B415">
        <v>4.1224999999999998E-2</v>
      </c>
      <c r="C415">
        <v>4.1689999999999998E-2</v>
      </c>
      <c r="D415">
        <v>3.6547999999999997E-2</v>
      </c>
      <c r="E415" s="5">
        <v>3.6943999999999998E-2</v>
      </c>
      <c r="F415">
        <v>3.6943999999999998E-2</v>
      </c>
      <c r="G415">
        <v>22969395</v>
      </c>
    </row>
    <row r="416" spans="1:7" x14ac:dyDescent="0.35">
      <c r="A416" s="2">
        <v>43462</v>
      </c>
      <c r="B416">
        <v>3.7017000000000001E-2</v>
      </c>
      <c r="C416">
        <v>4.2633999999999998E-2</v>
      </c>
      <c r="D416">
        <v>3.6500999999999999E-2</v>
      </c>
      <c r="E416" s="5">
        <v>4.1862000000000003E-2</v>
      </c>
      <c r="F416">
        <v>4.1862000000000003E-2</v>
      </c>
      <c r="G416">
        <v>26948333</v>
      </c>
    </row>
    <row r="417" spans="1:7" x14ac:dyDescent="0.35">
      <c r="A417" s="2">
        <v>43463</v>
      </c>
      <c r="B417">
        <v>4.1873E-2</v>
      </c>
      <c r="C417">
        <v>4.394E-2</v>
      </c>
      <c r="D417">
        <v>4.1209999999999997E-2</v>
      </c>
      <c r="E417" s="5">
        <v>4.1508000000000003E-2</v>
      </c>
      <c r="F417">
        <v>4.1508000000000003E-2</v>
      </c>
      <c r="G417">
        <v>30992034</v>
      </c>
    </row>
    <row r="418" spans="1:7" x14ac:dyDescent="0.35">
      <c r="A418" s="2">
        <v>43464</v>
      </c>
      <c r="B418">
        <v>4.1597000000000002E-2</v>
      </c>
      <c r="C418">
        <v>4.3665000000000002E-2</v>
      </c>
      <c r="D418">
        <v>4.0842000000000003E-2</v>
      </c>
      <c r="E418" s="5">
        <v>4.3279999999999999E-2</v>
      </c>
      <c r="F418">
        <v>4.3279999999999999E-2</v>
      </c>
      <c r="G418">
        <v>27767174</v>
      </c>
    </row>
    <row r="419" spans="1:7" x14ac:dyDescent="0.35">
      <c r="A419" s="2">
        <v>43465</v>
      </c>
      <c r="B419">
        <v>4.3232E-2</v>
      </c>
      <c r="C419">
        <v>4.3364E-2</v>
      </c>
      <c r="D419">
        <v>4.0493000000000001E-2</v>
      </c>
      <c r="E419" s="5">
        <v>4.1063000000000002E-2</v>
      </c>
      <c r="F419">
        <v>4.1063000000000002E-2</v>
      </c>
      <c r="G419">
        <v>19280457</v>
      </c>
    </row>
    <row r="420" spans="1:7" x14ac:dyDescent="0.35">
      <c r="A420" s="2">
        <v>43466</v>
      </c>
      <c r="B420">
        <v>4.0984E-2</v>
      </c>
      <c r="C420">
        <v>4.2547000000000001E-2</v>
      </c>
      <c r="D420">
        <v>4.0307999999999997E-2</v>
      </c>
      <c r="E420" s="5">
        <v>4.2547000000000001E-2</v>
      </c>
      <c r="F420">
        <v>4.2547000000000001E-2</v>
      </c>
      <c r="G420">
        <v>14962902</v>
      </c>
    </row>
    <row r="421" spans="1:7" x14ac:dyDescent="0.35">
      <c r="A421" s="2">
        <v>43467</v>
      </c>
      <c r="B421">
        <v>4.2568000000000002E-2</v>
      </c>
      <c r="C421">
        <v>4.5562999999999999E-2</v>
      </c>
      <c r="D421">
        <v>4.1981999999999998E-2</v>
      </c>
      <c r="E421" s="5">
        <v>4.5258E-2</v>
      </c>
      <c r="F421">
        <v>4.5258E-2</v>
      </c>
      <c r="G421">
        <v>24151526</v>
      </c>
    </row>
    <row r="422" spans="1:7" x14ac:dyDescent="0.35">
      <c r="A422" s="2">
        <v>43468</v>
      </c>
      <c r="B422">
        <v>4.5106E-2</v>
      </c>
      <c r="C422">
        <v>4.5259000000000001E-2</v>
      </c>
      <c r="D422">
        <v>4.2535000000000003E-2</v>
      </c>
      <c r="E422" s="5">
        <v>4.2681999999999998E-2</v>
      </c>
      <c r="F422">
        <v>4.2681999999999998E-2</v>
      </c>
      <c r="G422">
        <v>21126963</v>
      </c>
    </row>
    <row r="423" spans="1:7" x14ac:dyDescent="0.35">
      <c r="A423" s="2">
        <v>43469</v>
      </c>
      <c r="B423">
        <v>4.2629E-2</v>
      </c>
      <c r="C423">
        <v>4.4091999999999999E-2</v>
      </c>
      <c r="D423">
        <v>4.2477000000000001E-2</v>
      </c>
      <c r="E423" s="5">
        <v>4.3811999999999997E-2</v>
      </c>
      <c r="F423">
        <v>4.3811999999999997E-2</v>
      </c>
      <c r="G423">
        <v>16024029</v>
      </c>
    </row>
    <row r="424" spans="1:7" x14ac:dyDescent="0.35">
      <c r="A424" s="2">
        <v>43470</v>
      </c>
      <c r="B424">
        <v>4.3659000000000003E-2</v>
      </c>
      <c r="C424">
        <v>4.5569999999999999E-2</v>
      </c>
      <c r="D424">
        <v>4.335E-2</v>
      </c>
      <c r="E424" s="5">
        <v>4.4700999999999998E-2</v>
      </c>
      <c r="F424">
        <v>4.4700999999999998E-2</v>
      </c>
      <c r="G424">
        <v>25100965</v>
      </c>
    </row>
    <row r="425" spans="1:7" x14ac:dyDescent="0.35">
      <c r="A425" s="2">
        <v>43471</v>
      </c>
      <c r="B425">
        <v>4.4708999999999999E-2</v>
      </c>
      <c r="C425">
        <v>4.9637000000000001E-2</v>
      </c>
      <c r="D425">
        <v>4.4708999999999999E-2</v>
      </c>
      <c r="E425" s="5">
        <v>4.9260999999999999E-2</v>
      </c>
      <c r="F425">
        <v>4.9260999999999999E-2</v>
      </c>
      <c r="G425">
        <v>51366407</v>
      </c>
    </row>
    <row r="426" spans="1:7" x14ac:dyDescent="0.35">
      <c r="A426" s="2">
        <v>43472</v>
      </c>
      <c r="B426">
        <v>4.9265999999999997E-2</v>
      </c>
      <c r="C426">
        <v>5.0743999999999997E-2</v>
      </c>
      <c r="D426">
        <v>4.7579000000000003E-2</v>
      </c>
      <c r="E426" s="5">
        <v>4.7995999999999997E-2</v>
      </c>
      <c r="F426">
        <v>4.7995999999999997E-2</v>
      </c>
      <c r="G426">
        <v>45688431</v>
      </c>
    </row>
    <row r="427" spans="1:7" x14ac:dyDescent="0.35">
      <c r="A427" s="2">
        <v>43473</v>
      </c>
      <c r="B427">
        <v>4.8140000000000002E-2</v>
      </c>
      <c r="C427">
        <v>5.0021000000000003E-2</v>
      </c>
      <c r="D427">
        <v>4.6748999999999999E-2</v>
      </c>
      <c r="E427" s="5">
        <v>4.8524999999999999E-2</v>
      </c>
      <c r="F427">
        <v>4.8524999999999999E-2</v>
      </c>
      <c r="G427">
        <v>34626383</v>
      </c>
    </row>
    <row r="428" spans="1:7" x14ac:dyDescent="0.35">
      <c r="A428" s="2">
        <v>43474</v>
      </c>
      <c r="B428">
        <v>4.8566999999999999E-2</v>
      </c>
      <c r="C428">
        <v>5.2740000000000002E-2</v>
      </c>
      <c r="D428">
        <v>4.8533E-2</v>
      </c>
      <c r="E428" s="5">
        <v>5.2169E-2</v>
      </c>
      <c r="F428">
        <v>5.2169E-2</v>
      </c>
      <c r="G428">
        <v>55364234</v>
      </c>
    </row>
    <row r="429" spans="1:7" x14ac:dyDescent="0.35">
      <c r="A429" s="2">
        <v>43475</v>
      </c>
      <c r="B429">
        <v>5.2048999999999998E-2</v>
      </c>
      <c r="C429">
        <v>5.4635999999999997E-2</v>
      </c>
      <c r="D429">
        <v>4.2756000000000002E-2</v>
      </c>
      <c r="E429" s="5">
        <v>4.4528999999999999E-2</v>
      </c>
      <c r="F429">
        <v>4.4528999999999999E-2</v>
      </c>
      <c r="G429">
        <v>91162431</v>
      </c>
    </row>
    <row r="430" spans="1:7" x14ac:dyDescent="0.35">
      <c r="A430" s="2">
        <v>43476</v>
      </c>
      <c r="B430">
        <v>4.4322E-2</v>
      </c>
      <c r="C430">
        <v>4.5157000000000003E-2</v>
      </c>
      <c r="D430">
        <v>4.2749000000000002E-2</v>
      </c>
      <c r="E430" s="5">
        <v>4.4146999999999999E-2</v>
      </c>
      <c r="F430">
        <v>4.4146999999999999E-2</v>
      </c>
      <c r="G430">
        <v>35963011</v>
      </c>
    </row>
    <row r="431" spans="1:7" x14ac:dyDescent="0.35">
      <c r="A431" s="2">
        <v>43477</v>
      </c>
      <c r="B431">
        <v>4.4153999999999999E-2</v>
      </c>
      <c r="C431">
        <v>4.4630000000000003E-2</v>
      </c>
      <c r="D431">
        <v>4.3098999999999998E-2</v>
      </c>
      <c r="E431" s="5">
        <v>4.3704E-2</v>
      </c>
      <c r="F431">
        <v>4.3704E-2</v>
      </c>
      <c r="G431">
        <v>18224445</v>
      </c>
    </row>
    <row r="432" spans="1:7" x14ac:dyDescent="0.35">
      <c r="A432" s="2">
        <v>43478</v>
      </c>
      <c r="B432">
        <v>4.3811999999999997E-2</v>
      </c>
      <c r="C432">
        <v>4.3811999999999997E-2</v>
      </c>
      <c r="D432">
        <v>3.9807000000000002E-2</v>
      </c>
      <c r="E432" s="5">
        <v>4.0240999999999999E-2</v>
      </c>
      <c r="F432">
        <v>4.0240999999999999E-2</v>
      </c>
      <c r="G432">
        <v>21758341</v>
      </c>
    </row>
    <row r="433" spans="1:7" x14ac:dyDescent="0.35">
      <c r="A433" s="2">
        <v>43479</v>
      </c>
      <c r="B433">
        <v>4.0249E-2</v>
      </c>
      <c r="C433">
        <v>4.4484000000000003E-2</v>
      </c>
      <c r="D433">
        <v>4.0203999999999997E-2</v>
      </c>
      <c r="E433" s="5">
        <v>4.4059000000000001E-2</v>
      </c>
      <c r="F433">
        <v>4.4059000000000001E-2</v>
      </c>
      <c r="G433">
        <v>30269131</v>
      </c>
    </row>
    <row r="434" spans="1:7" x14ac:dyDescent="0.35">
      <c r="A434" s="2">
        <v>43480</v>
      </c>
      <c r="B434">
        <v>4.4157000000000002E-2</v>
      </c>
      <c r="C434">
        <v>4.4385000000000001E-2</v>
      </c>
      <c r="D434">
        <v>4.2044999999999999E-2</v>
      </c>
      <c r="E434" s="5">
        <v>4.2810000000000001E-2</v>
      </c>
      <c r="F434">
        <v>4.2810000000000001E-2</v>
      </c>
      <c r="G434">
        <v>24504027</v>
      </c>
    </row>
    <row r="435" spans="1:7" x14ac:dyDescent="0.35">
      <c r="A435" s="2">
        <v>43481</v>
      </c>
      <c r="B435">
        <v>4.2768E-2</v>
      </c>
      <c r="C435">
        <v>4.5247000000000002E-2</v>
      </c>
      <c r="D435">
        <v>4.2514000000000003E-2</v>
      </c>
      <c r="E435" s="5">
        <v>4.4776999999999997E-2</v>
      </c>
      <c r="F435">
        <v>4.4776999999999997E-2</v>
      </c>
      <c r="G435">
        <v>35481507</v>
      </c>
    </row>
    <row r="436" spans="1:7" x14ac:dyDescent="0.35">
      <c r="A436" s="2">
        <v>43482</v>
      </c>
      <c r="B436">
        <v>4.4867999999999998E-2</v>
      </c>
      <c r="C436">
        <v>4.6221999999999999E-2</v>
      </c>
      <c r="D436">
        <v>4.4024000000000001E-2</v>
      </c>
      <c r="E436" s="5">
        <v>4.5317999999999997E-2</v>
      </c>
      <c r="F436">
        <v>4.5317999999999997E-2</v>
      </c>
      <c r="G436">
        <v>38222964</v>
      </c>
    </row>
    <row r="437" spans="1:7" x14ac:dyDescent="0.35">
      <c r="A437" s="2">
        <v>43483</v>
      </c>
      <c r="B437">
        <v>4.5308000000000001E-2</v>
      </c>
      <c r="C437">
        <v>4.5308000000000001E-2</v>
      </c>
      <c r="D437">
        <v>4.3957000000000003E-2</v>
      </c>
      <c r="E437" s="5">
        <v>4.4316000000000001E-2</v>
      </c>
      <c r="F437">
        <v>4.4316000000000001E-2</v>
      </c>
      <c r="G437">
        <v>18937100</v>
      </c>
    </row>
    <row r="438" spans="1:7" x14ac:dyDescent="0.35">
      <c r="A438" s="2">
        <v>43484</v>
      </c>
      <c r="B438">
        <v>4.4275000000000002E-2</v>
      </c>
      <c r="C438">
        <v>4.6441000000000003E-2</v>
      </c>
      <c r="D438">
        <v>4.3984000000000002E-2</v>
      </c>
      <c r="E438" s="5">
        <v>4.5749999999999999E-2</v>
      </c>
      <c r="F438">
        <v>4.5749999999999999E-2</v>
      </c>
      <c r="G438">
        <v>23657402</v>
      </c>
    </row>
    <row r="439" spans="1:7" x14ac:dyDescent="0.35">
      <c r="A439" s="2">
        <v>43485</v>
      </c>
      <c r="B439">
        <v>4.5673999999999999E-2</v>
      </c>
      <c r="C439">
        <v>4.5981000000000001E-2</v>
      </c>
      <c r="D439">
        <v>4.2552E-2</v>
      </c>
      <c r="E439" s="5">
        <v>4.3477000000000002E-2</v>
      </c>
      <c r="F439">
        <v>4.3477000000000002E-2</v>
      </c>
      <c r="G439">
        <v>26755022</v>
      </c>
    </row>
    <row r="440" spans="1:7" x14ac:dyDescent="0.35">
      <c r="A440" s="2">
        <v>43486</v>
      </c>
      <c r="B440">
        <v>4.3541000000000003E-2</v>
      </c>
      <c r="C440">
        <v>4.3671000000000001E-2</v>
      </c>
      <c r="D440">
        <v>4.2534000000000002E-2</v>
      </c>
      <c r="E440" s="5">
        <v>4.2937000000000003E-2</v>
      </c>
      <c r="F440">
        <v>4.2937000000000003E-2</v>
      </c>
      <c r="G440">
        <v>16583935</v>
      </c>
    </row>
    <row r="441" spans="1:7" x14ac:dyDescent="0.35">
      <c r="A441" s="2">
        <v>43487</v>
      </c>
      <c r="B441">
        <v>4.2888999999999997E-2</v>
      </c>
      <c r="C441">
        <v>4.4080000000000001E-2</v>
      </c>
      <c r="D441">
        <v>4.1875999999999997E-2</v>
      </c>
      <c r="E441" s="5">
        <v>4.3577999999999999E-2</v>
      </c>
      <c r="F441">
        <v>4.3577999999999999E-2</v>
      </c>
      <c r="G441">
        <v>22963399</v>
      </c>
    </row>
    <row r="442" spans="1:7" x14ac:dyDescent="0.35">
      <c r="A442" s="2">
        <v>43488</v>
      </c>
      <c r="B442">
        <v>4.3548000000000003E-2</v>
      </c>
      <c r="C442">
        <v>4.4111999999999998E-2</v>
      </c>
      <c r="D442">
        <v>4.2694999999999997E-2</v>
      </c>
      <c r="E442" s="5">
        <v>4.2900000000000001E-2</v>
      </c>
      <c r="F442">
        <v>4.2900000000000001E-2</v>
      </c>
      <c r="G442">
        <v>15241102</v>
      </c>
    </row>
    <row r="443" spans="1:7" x14ac:dyDescent="0.35">
      <c r="A443" s="2">
        <v>43489</v>
      </c>
      <c r="B443">
        <v>4.2937000000000003E-2</v>
      </c>
      <c r="C443">
        <v>4.3486999999999998E-2</v>
      </c>
      <c r="D443">
        <v>4.2536999999999998E-2</v>
      </c>
      <c r="E443" s="5">
        <v>4.3027000000000003E-2</v>
      </c>
      <c r="F443">
        <v>4.3027000000000003E-2</v>
      </c>
      <c r="G443">
        <v>12440167</v>
      </c>
    </row>
    <row r="444" spans="1:7" x14ac:dyDescent="0.35">
      <c r="A444" s="2">
        <v>43490</v>
      </c>
      <c r="B444">
        <v>4.3097000000000003E-2</v>
      </c>
      <c r="C444">
        <v>4.3248000000000002E-2</v>
      </c>
      <c r="D444">
        <v>4.2453999999999999E-2</v>
      </c>
      <c r="E444" s="5">
        <v>4.2691E-2</v>
      </c>
      <c r="F444">
        <v>4.2691E-2</v>
      </c>
      <c r="G444">
        <v>12663796</v>
      </c>
    </row>
    <row r="445" spans="1:7" x14ac:dyDescent="0.35">
      <c r="A445" s="2">
        <v>43491</v>
      </c>
      <c r="B445">
        <v>4.2687000000000003E-2</v>
      </c>
      <c r="C445">
        <v>4.3539000000000001E-2</v>
      </c>
      <c r="D445">
        <v>4.2533000000000001E-2</v>
      </c>
      <c r="E445" s="5">
        <v>4.2648999999999999E-2</v>
      </c>
      <c r="F445">
        <v>4.2648999999999999E-2</v>
      </c>
      <c r="G445">
        <v>13550564</v>
      </c>
    </row>
    <row r="446" spans="1:7" x14ac:dyDescent="0.35">
      <c r="A446" s="2">
        <v>43492</v>
      </c>
      <c r="B446">
        <v>4.2666000000000003E-2</v>
      </c>
      <c r="C446">
        <v>4.2680000000000003E-2</v>
      </c>
      <c r="D446">
        <v>4.0897000000000003E-2</v>
      </c>
      <c r="E446" s="5">
        <v>4.1168000000000003E-2</v>
      </c>
      <c r="F446">
        <v>4.1168000000000003E-2</v>
      </c>
      <c r="G446">
        <v>20835107</v>
      </c>
    </row>
    <row r="447" spans="1:7" x14ac:dyDescent="0.35">
      <c r="A447" s="2">
        <v>43493</v>
      </c>
      <c r="B447">
        <v>4.1137E-2</v>
      </c>
      <c r="C447">
        <v>4.1318000000000001E-2</v>
      </c>
      <c r="D447">
        <v>3.7282999999999997E-2</v>
      </c>
      <c r="E447" s="5">
        <v>3.8772000000000001E-2</v>
      </c>
      <c r="F447">
        <v>3.8772000000000001E-2</v>
      </c>
      <c r="G447">
        <v>30041137</v>
      </c>
    </row>
    <row r="448" spans="1:7" x14ac:dyDescent="0.35">
      <c r="A448" s="2">
        <v>43494</v>
      </c>
      <c r="B448">
        <v>3.8712999999999997E-2</v>
      </c>
      <c r="C448">
        <v>3.9419999999999997E-2</v>
      </c>
      <c r="D448">
        <v>3.7044000000000001E-2</v>
      </c>
      <c r="E448" s="5">
        <v>3.8251E-2</v>
      </c>
      <c r="F448">
        <v>3.8251E-2</v>
      </c>
      <c r="G448">
        <v>19526240</v>
      </c>
    </row>
    <row r="449" spans="1:7" x14ac:dyDescent="0.35">
      <c r="A449" s="2">
        <v>43495</v>
      </c>
      <c r="B449">
        <v>3.8177000000000003E-2</v>
      </c>
      <c r="C449">
        <v>4.0075E-2</v>
      </c>
      <c r="D449">
        <v>3.7797999999999998E-2</v>
      </c>
      <c r="E449" s="5">
        <v>3.9655999999999997E-2</v>
      </c>
      <c r="F449">
        <v>3.9655999999999997E-2</v>
      </c>
      <c r="G449">
        <v>26151501</v>
      </c>
    </row>
    <row r="450" spans="1:7" x14ac:dyDescent="0.35">
      <c r="A450" s="2">
        <v>43496</v>
      </c>
      <c r="B450">
        <v>3.9698999999999998E-2</v>
      </c>
      <c r="C450">
        <v>4.0287000000000003E-2</v>
      </c>
      <c r="D450">
        <v>3.7953000000000001E-2</v>
      </c>
      <c r="E450" s="5">
        <v>3.8373999999999998E-2</v>
      </c>
      <c r="F450">
        <v>3.8373999999999998E-2</v>
      </c>
      <c r="G450">
        <v>22222102</v>
      </c>
    </row>
    <row r="451" spans="1:7" x14ac:dyDescent="0.35">
      <c r="A451" s="2">
        <v>43497</v>
      </c>
      <c r="B451">
        <v>3.8441000000000003E-2</v>
      </c>
      <c r="C451">
        <v>3.9135999999999997E-2</v>
      </c>
      <c r="D451">
        <v>3.7116999999999997E-2</v>
      </c>
      <c r="E451" s="5">
        <v>3.8677999999999997E-2</v>
      </c>
      <c r="F451">
        <v>3.8677999999999997E-2</v>
      </c>
      <c r="G451">
        <v>18778624</v>
      </c>
    </row>
    <row r="452" spans="1:7" x14ac:dyDescent="0.35">
      <c r="A452" s="2">
        <v>43498</v>
      </c>
      <c r="B452">
        <v>3.8598E-2</v>
      </c>
      <c r="C452">
        <v>3.9316999999999998E-2</v>
      </c>
      <c r="D452">
        <v>3.8221999999999999E-2</v>
      </c>
      <c r="E452" s="5">
        <v>3.9316999999999998E-2</v>
      </c>
      <c r="F452">
        <v>3.9316999999999998E-2</v>
      </c>
      <c r="G452">
        <v>12312317</v>
      </c>
    </row>
    <row r="453" spans="1:7" x14ac:dyDescent="0.35">
      <c r="A453" s="2">
        <v>43499</v>
      </c>
      <c r="B453">
        <v>3.9259000000000002E-2</v>
      </c>
      <c r="C453">
        <v>3.9411000000000002E-2</v>
      </c>
      <c r="D453">
        <v>3.7811999999999998E-2</v>
      </c>
      <c r="E453" s="5">
        <v>3.8029E-2</v>
      </c>
      <c r="F453">
        <v>3.8029E-2</v>
      </c>
      <c r="G453">
        <v>12940762</v>
      </c>
    </row>
    <row r="454" spans="1:7" x14ac:dyDescent="0.35">
      <c r="A454" s="2">
        <v>43500</v>
      </c>
      <c r="B454">
        <v>3.8129999999999997E-2</v>
      </c>
      <c r="C454">
        <v>3.8594999999999997E-2</v>
      </c>
      <c r="D454">
        <v>3.7796000000000003E-2</v>
      </c>
      <c r="E454" s="5">
        <v>3.7857000000000002E-2</v>
      </c>
      <c r="F454">
        <v>3.7857000000000002E-2</v>
      </c>
      <c r="G454">
        <v>12233074</v>
      </c>
    </row>
    <row r="455" spans="1:7" x14ac:dyDescent="0.35">
      <c r="A455" s="2">
        <v>43501</v>
      </c>
      <c r="B455">
        <v>3.7824000000000003E-2</v>
      </c>
      <c r="C455">
        <v>3.8346999999999999E-2</v>
      </c>
      <c r="D455">
        <v>3.7443999999999998E-2</v>
      </c>
      <c r="E455" s="5">
        <v>3.7895999999999999E-2</v>
      </c>
      <c r="F455">
        <v>3.7895999999999999E-2</v>
      </c>
      <c r="G455">
        <v>13348305</v>
      </c>
    </row>
    <row r="456" spans="1:7" x14ac:dyDescent="0.35">
      <c r="A456" s="2">
        <v>43502</v>
      </c>
      <c r="B456">
        <v>3.7992999999999999E-2</v>
      </c>
      <c r="C456">
        <v>3.7992999999999999E-2</v>
      </c>
      <c r="D456">
        <v>3.6060000000000002E-2</v>
      </c>
      <c r="E456" s="5">
        <v>3.6663000000000001E-2</v>
      </c>
      <c r="F456">
        <v>3.6663000000000001E-2</v>
      </c>
      <c r="G456">
        <v>17351384</v>
      </c>
    </row>
    <row r="457" spans="1:7" x14ac:dyDescent="0.35">
      <c r="A457" s="2">
        <v>43503</v>
      </c>
      <c r="B457">
        <v>3.6651000000000003E-2</v>
      </c>
      <c r="C457">
        <v>3.7182E-2</v>
      </c>
      <c r="D457">
        <v>3.6332000000000003E-2</v>
      </c>
      <c r="E457" s="5">
        <v>3.6395999999999998E-2</v>
      </c>
      <c r="F457">
        <v>3.6395999999999998E-2</v>
      </c>
      <c r="G457">
        <v>12424740</v>
      </c>
    </row>
    <row r="458" spans="1:7" x14ac:dyDescent="0.35">
      <c r="A458" s="2">
        <v>43504</v>
      </c>
      <c r="B458">
        <v>3.6399000000000001E-2</v>
      </c>
      <c r="C458">
        <v>4.1207000000000001E-2</v>
      </c>
      <c r="D458">
        <v>3.6228000000000003E-2</v>
      </c>
      <c r="E458" s="5">
        <v>4.0751000000000002E-2</v>
      </c>
      <c r="F458">
        <v>4.0751000000000002E-2</v>
      </c>
      <c r="G458">
        <v>32705206</v>
      </c>
    </row>
    <row r="459" spans="1:7" x14ac:dyDescent="0.35">
      <c r="A459" s="2">
        <v>43505</v>
      </c>
      <c r="B459">
        <v>4.0774999999999999E-2</v>
      </c>
      <c r="C459">
        <v>4.199E-2</v>
      </c>
      <c r="D459">
        <v>4.0455999999999999E-2</v>
      </c>
      <c r="E459" s="5">
        <v>4.1057999999999997E-2</v>
      </c>
      <c r="F459">
        <v>4.1057999999999997E-2</v>
      </c>
      <c r="G459">
        <v>18529365</v>
      </c>
    </row>
    <row r="460" spans="1:7" x14ac:dyDescent="0.35">
      <c r="A460" s="2">
        <v>43506</v>
      </c>
      <c r="B460">
        <v>4.1050000000000003E-2</v>
      </c>
      <c r="C460">
        <v>4.2993999999999997E-2</v>
      </c>
      <c r="D460">
        <v>4.0007000000000001E-2</v>
      </c>
      <c r="E460" s="5">
        <v>4.283E-2</v>
      </c>
      <c r="F460">
        <v>4.283E-2</v>
      </c>
      <c r="G460">
        <v>22634047</v>
      </c>
    </row>
    <row r="461" spans="1:7" x14ac:dyDescent="0.35">
      <c r="A461" s="2">
        <v>43507</v>
      </c>
      <c r="B461">
        <v>4.2771999999999998E-2</v>
      </c>
      <c r="C461">
        <v>4.2771999999999998E-2</v>
      </c>
      <c r="D461">
        <v>4.1485000000000001E-2</v>
      </c>
      <c r="E461" s="5">
        <v>4.1732999999999999E-2</v>
      </c>
      <c r="F461">
        <v>4.1732999999999999E-2</v>
      </c>
      <c r="G461">
        <v>17847243</v>
      </c>
    </row>
    <row r="462" spans="1:7" x14ac:dyDescent="0.35">
      <c r="A462" s="2">
        <v>43508</v>
      </c>
      <c r="B462">
        <v>4.1680000000000002E-2</v>
      </c>
      <c r="C462">
        <v>4.1991000000000001E-2</v>
      </c>
      <c r="D462">
        <v>4.0634999999999998E-2</v>
      </c>
      <c r="E462" s="5">
        <v>4.1751000000000003E-2</v>
      </c>
      <c r="F462">
        <v>4.1751000000000003E-2</v>
      </c>
      <c r="G462">
        <v>14893311</v>
      </c>
    </row>
    <row r="463" spans="1:7" x14ac:dyDescent="0.35">
      <c r="A463" s="2">
        <v>43509</v>
      </c>
      <c r="B463">
        <v>4.1755E-2</v>
      </c>
      <c r="C463">
        <v>4.231E-2</v>
      </c>
      <c r="D463">
        <v>4.1048000000000001E-2</v>
      </c>
      <c r="E463" s="5">
        <v>4.1118000000000002E-2</v>
      </c>
      <c r="F463">
        <v>4.1118000000000002E-2</v>
      </c>
      <c r="G463">
        <v>12736280</v>
      </c>
    </row>
    <row r="464" spans="1:7" x14ac:dyDescent="0.35">
      <c r="A464" s="2">
        <v>43510</v>
      </c>
      <c r="B464">
        <v>4.1135999999999999E-2</v>
      </c>
      <c r="C464">
        <v>4.1355000000000003E-2</v>
      </c>
      <c r="D464">
        <v>4.0222000000000001E-2</v>
      </c>
      <c r="E464" s="5">
        <v>4.054E-2</v>
      </c>
      <c r="F464">
        <v>4.054E-2</v>
      </c>
      <c r="G464">
        <v>11428290</v>
      </c>
    </row>
    <row r="465" spans="1:7" x14ac:dyDescent="0.35">
      <c r="A465" s="2">
        <v>43511</v>
      </c>
      <c r="B465">
        <v>4.0536000000000003E-2</v>
      </c>
      <c r="C465">
        <v>4.1366E-2</v>
      </c>
      <c r="D465">
        <v>4.0252999999999997E-2</v>
      </c>
      <c r="E465" s="5">
        <v>4.0599999999999997E-2</v>
      </c>
      <c r="F465">
        <v>4.0599999999999997E-2</v>
      </c>
      <c r="G465">
        <v>13336096</v>
      </c>
    </row>
    <row r="466" spans="1:7" x14ac:dyDescent="0.35">
      <c r="A466" s="2">
        <v>43512</v>
      </c>
      <c r="B466">
        <v>4.0619000000000002E-2</v>
      </c>
      <c r="C466">
        <v>4.1253999999999999E-2</v>
      </c>
      <c r="D466">
        <v>4.0569000000000001E-2</v>
      </c>
      <c r="E466" s="5">
        <v>4.1026E-2</v>
      </c>
      <c r="F466">
        <v>4.1026E-2</v>
      </c>
      <c r="G466">
        <v>11097836</v>
      </c>
    </row>
    <row r="467" spans="1:7" x14ac:dyDescent="0.35">
      <c r="A467" s="2">
        <v>43513</v>
      </c>
      <c r="B467">
        <v>4.1027000000000001E-2</v>
      </c>
      <c r="C467">
        <v>4.1843999999999999E-2</v>
      </c>
      <c r="D467">
        <v>4.0612000000000002E-2</v>
      </c>
      <c r="E467" s="5">
        <v>4.1452000000000003E-2</v>
      </c>
      <c r="F467">
        <v>4.1452000000000003E-2</v>
      </c>
      <c r="G467">
        <v>15275650</v>
      </c>
    </row>
    <row r="468" spans="1:7" x14ac:dyDescent="0.35">
      <c r="A468" s="2">
        <v>43514</v>
      </c>
      <c r="B468">
        <v>4.1467999999999998E-2</v>
      </c>
      <c r="C468">
        <v>4.6690000000000002E-2</v>
      </c>
      <c r="D468">
        <v>4.138E-2</v>
      </c>
      <c r="E468" s="5">
        <v>4.5605E-2</v>
      </c>
      <c r="F468">
        <v>4.5605E-2</v>
      </c>
      <c r="G468">
        <v>36845046</v>
      </c>
    </row>
    <row r="469" spans="1:7" x14ac:dyDescent="0.35">
      <c r="A469" s="2">
        <v>43515</v>
      </c>
      <c r="B469">
        <v>4.5682E-2</v>
      </c>
      <c r="C469">
        <v>4.8025999999999999E-2</v>
      </c>
      <c r="D469">
        <v>4.5656000000000002E-2</v>
      </c>
      <c r="E469" s="5">
        <v>4.6157999999999998E-2</v>
      </c>
      <c r="F469">
        <v>4.6157999999999998E-2</v>
      </c>
      <c r="G469">
        <v>42563543</v>
      </c>
    </row>
    <row r="470" spans="1:7" x14ac:dyDescent="0.35">
      <c r="A470" s="2">
        <v>43516</v>
      </c>
      <c r="B470">
        <v>4.6177000000000003E-2</v>
      </c>
      <c r="C470">
        <v>4.7664999999999999E-2</v>
      </c>
      <c r="D470">
        <v>4.5290999999999998E-2</v>
      </c>
      <c r="E470" s="5">
        <v>4.7551000000000003E-2</v>
      </c>
      <c r="F470">
        <v>4.7551000000000003E-2</v>
      </c>
      <c r="G470">
        <v>25594089</v>
      </c>
    </row>
    <row r="471" spans="1:7" x14ac:dyDescent="0.35">
      <c r="A471" s="2">
        <v>43517</v>
      </c>
      <c r="B471">
        <v>4.7584000000000001E-2</v>
      </c>
      <c r="C471">
        <v>4.7779000000000002E-2</v>
      </c>
      <c r="D471">
        <v>4.4740000000000002E-2</v>
      </c>
      <c r="E471" s="5">
        <v>4.4969000000000002E-2</v>
      </c>
      <c r="F471">
        <v>4.4969000000000002E-2</v>
      </c>
      <c r="G471">
        <v>25111686</v>
      </c>
    </row>
    <row r="472" spans="1:7" x14ac:dyDescent="0.35">
      <c r="A472" s="2">
        <v>43518</v>
      </c>
      <c r="B472">
        <v>4.5040999999999998E-2</v>
      </c>
      <c r="C472">
        <v>4.6163000000000003E-2</v>
      </c>
      <c r="D472">
        <v>4.4838000000000003E-2</v>
      </c>
      <c r="E472" s="5">
        <v>4.6163000000000003E-2</v>
      </c>
      <c r="F472">
        <v>4.6163000000000003E-2</v>
      </c>
      <c r="G472">
        <v>17691042</v>
      </c>
    </row>
    <row r="473" spans="1:7" x14ac:dyDescent="0.35">
      <c r="A473" s="2">
        <v>43519</v>
      </c>
      <c r="B473">
        <v>4.5982000000000002E-2</v>
      </c>
      <c r="C473">
        <v>4.8884999999999998E-2</v>
      </c>
      <c r="D473">
        <v>4.5719000000000003E-2</v>
      </c>
      <c r="E473" s="5">
        <v>4.8592999999999997E-2</v>
      </c>
      <c r="F473">
        <v>4.8592999999999997E-2</v>
      </c>
      <c r="G473">
        <v>27665133</v>
      </c>
    </row>
    <row r="474" spans="1:7" x14ac:dyDescent="0.35">
      <c r="A474" s="2">
        <v>43520</v>
      </c>
      <c r="B474">
        <v>4.8726999999999999E-2</v>
      </c>
      <c r="C474">
        <v>5.0459999999999998E-2</v>
      </c>
      <c r="D474">
        <v>4.2063999999999997E-2</v>
      </c>
      <c r="E474" s="5">
        <v>4.2456000000000001E-2</v>
      </c>
      <c r="F474">
        <v>4.2456000000000001E-2</v>
      </c>
      <c r="G474">
        <v>51650807</v>
      </c>
    </row>
    <row r="475" spans="1:7" x14ac:dyDescent="0.35">
      <c r="A475" s="2">
        <v>43521</v>
      </c>
      <c r="B475">
        <v>4.2167999999999997E-2</v>
      </c>
      <c r="C475">
        <v>4.4568000000000003E-2</v>
      </c>
      <c r="D475">
        <v>4.2167999999999997E-2</v>
      </c>
      <c r="E475" s="5">
        <v>4.4042999999999999E-2</v>
      </c>
      <c r="F475">
        <v>4.4042999999999999E-2</v>
      </c>
      <c r="G475">
        <v>24692110</v>
      </c>
    </row>
    <row r="476" spans="1:7" x14ac:dyDescent="0.35">
      <c r="A476" s="2">
        <v>43522</v>
      </c>
      <c r="B476">
        <v>4.3964999999999997E-2</v>
      </c>
      <c r="C476">
        <v>4.4019000000000003E-2</v>
      </c>
      <c r="D476">
        <v>4.2798000000000003E-2</v>
      </c>
      <c r="E476" s="5">
        <v>4.3304000000000002E-2</v>
      </c>
      <c r="F476">
        <v>4.3304000000000002E-2</v>
      </c>
      <c r="G476">
        <v>16641229</v>
      </c>
    </row>
    <row r="477" spans="1:7" x14ac:dyDescent="0.35">
      <c r="A477" s="2">
        <v>43523</v>
      </c>
      <c r="B477">
        <v>4.3328999999999999E-2</v>
      </c>
      <c r="C477">
        <v>4.3822E-2</v>
      </c>
      <c r="D477">
        <v>4.2097000000000002E-2</v>
      </c>
      <c r="E477" s="5">
        <v>4.3270000000000003E-2</v>
      </c>
      <c r="F477">
        <v>4.3270000000000003E-2</v>
      </c>
      <c r="G477">
        <v>18346578</v>
      </c>
    </row>
    <row r="478" spans="1:7" x14ac:dyDescent="0.35">
      <c r="A478" s="2">
        <v>43524</v>
      </c>
      <c r="B478">
        <v>4.3244999999999999E-2</v>
      </c>
      <c r="C478">
        <v>4.3725E-2</v>
      </c>
      <c r="D478">
        <v>4.2948E-2</v>
      </c>
      <c r="E478" s="5">
        <v>4.3123000000000002E-2</v>
      </c>
      <c r="F478">
        <v>4.3123000000000002E-2</v>
      </c>
      <c r="G478">
        <v>14678619</v>
      </c>
    </row>
    <row r="479" spans="1:7" x14ac:dyDescent="0.35">
      <c r="A479" s="2">
        <v>43525</v>
      </c>
      <c r="B479">
        <v>4.3111999999999998E-2</v>
      </c>
      <c r="C479">
        <v>4.4112999999999999E-2</v>
      </c>
      <c r="D479">
        <v>4.3077999999999998E-2</v>
      </c>
      <c r="E479" s="5">
        <v>4.3278999999999998E-2</v>
      </c>
      <c r="F479">
        <v>4.3278999999999998E-2</v>
      </c>
      <c r="G479">
        <v>12997144</v>
      </c>
    </row>
    <row r="480" spans="1:7" x14ac:dyDescent="0.35">
      <c r="A480" s="2">
        <v>43526</v>
      </c>
      <c r="B480">
        <v>4.3216999999999998E-2</v>
      </c>
      <c r="C480">
        <v>4.3532000000000001E-2</v>
      </c>
      <c r="D480">
        <v>4.2479999999999997E-2</v>
      </c>
      <c r="E480" s="5">
        <v>4.2838000000000001E-2</v>
      </c>
      <c r="F480">
        <v>4.2838000000000001E-2</v>
      </c>
      <c r="G480">
        <v>11304263</v>
      </c>
    </row>
    <row r="481" spans="1:7" x14ac:dyDescent="0.35">
      <c r="A481" s="2">
        <v>43527</v>
      </c>
      <c r="B481">
        <v>4.2853000000000002E-2</v>
      </c>
      <c r="C481">
        <v>4.2995999999999999E-2</v>
      </c>
      <c r="D481">
        <v>4.2158000000000001E-2</v>
      </c>
      <c r="E481" s="5">
        <v>4.2312000000000002E-2</v>
      </c>
      <c r="F481">
        <v>4.2312000000000002E-2</v>
      </c>
      <c r="G481">
        <v>11011517</v>
      </c>
    </row>
    <row r="482" spans="1:7" x14ac:dyDescent="0.35">
      <c r="A482" s="2">
        <v>43528</v>
      </c>
      <c r="B482">
        <v>4.2303E-2</v>
      </c>
      <c r="C482">
        <v>4.2477000000000001E-2</v>
      </c>
      <c r="D482">
        <v>3.9829999999999997E-2</v>
      </c>
      <c r="E482" s="5">
        <v>4.0601999999999999E-2</v>
      </c>
      <c r="F482">
        <v>4.0601999999999999E-2</v>
      </c>
      <c r="G482">
        <v>18487838</v>
      </c>
    </row>
    <row r="483" spans="1:7" x14ac:dyDescent="0.35">
      <c r="A483" s="2">
        <v>43529</v>
      </c>
      <c r="B483">
        <v>4.0599000000000003E-2</v>
      </c>
      <c r="C483">
        <v>4.3353000000000003E-2</v>
      </c>
      <c r="D483">
        <v>4.0299000000000001E-2</v>
      </c>
      <c r="E483" s="5">
        <v>4.3212E-2</v>
      </c>
      <c r="F483">
        <v>4.3212E-2</v>
      </c>
      <c r="G483">
        <v>20952204</v>
      </c>
    </row>
    <row r="484" spans="1:7" x14ac:dyDescent="0.35">
      <c r="A484" s="2">
        <v>43530</v>
      </c>
      <c r="B484">
        <v>4.3185000000000001E-2</v>
      </c>
      <c r="C484">
        <v>4.3470000000000002E-2</v>
      </c>
      <c r="D484">
        <v>4.2354000000000003E-2</v>
      </c>
      <c r="E484" s="5">
        <v>4.2842999999999999E-2</v>
      </c>
      <c r="F484">
        <v>4.2842999999999999E-2</v>
      </c>
      <c r="G484">
        <v>15221353</v>
      </c>
    </row>
    <row r="485" spans="1:7" x14ac:dyDescent="0.35">
      <c r="A485" s="2">
        <v>43531</v>
      </c>
      <c r="B485">
        <v>4.2849999999999999E-2</v>
      </c>
      <c r="C485">
        <v>4.3581000000000002E-2</v>
      </c>
      <c r="D485">
        <v>4.2513000000000002E-2</v>
      </c>
      <c r="E485" s="5">
        <v>4.2944000000000003E-2</v>
      </c>
      <c r="F485">
        <v>4.2944000000000003E-2</v>
      </c>
      <c r="G485">
        <v>17201356</v>
      </c>
    </row>
    <row r="486" spans="1:7" x14ac:dyDescent="0.35">
      <c r="A486" s="2">
        <v>43532</v>
      </c>
      <c r="B486">
        <v>4.2951999999999997E-2</v>
      </c>
      <c r="C486">
        <v>4.3794E-2</v>
      </c>
      <c r="D486">
        <v>4.2460999999999999E-2</v>
      </c>
      <c r="E486" s="5">
        <v>4.2664000000000001E-2</v>
      </c>
      <c r="F486">
        <v>4.2664000000000001E-2</v>
      </c>
      <c r="G486">
        <v>20315017</v>
      </c>
    </row>
    <row r="487" spans="1:7" x14ac:dyDescent="0.35">
      <c r="A487" s="2">
        <v>43533</v>
      </c>
      <c r="B487">
        <v>4.2686000000000002E-2</v>
      </c>
      <c r="C487">
        <v>4.6951E-2</v>
      </c>
      <c r="D487">
        <v>4.2655999999999999E-2</v>
      </c>
      <c r="E487" s="5">
        <v>4.6727999999999999E-2</v>
      </c>
      <c r="F487">
        <v>4.6727999999999999E-2</v>
      </c>
      <c r="G487">
        <v>52185658</v>
      </c>
    </row>
    <row r="488" spans="1:7" x14ac:dyDescent="0.35">
      <c r="A488" s="2">
        <v>43534</v>
      </c>
      <c r="B488">
        <v>4.6753999999999997E-2</v>
      </c>
      <c r="C488">
        <v>4.6753999999999997E-2</v>
      </c>
      <c r="D488">
        <v>4.4463000000000003E-2</v>
      </c>
      <c r="E488" s="5">
        <v>4.5698000000000003E-2</v>
      </c>
      <c r="F488">
        <v>4.5698000000000003E-2</v>
      </c>
      <c r="G488">
        <v>27465022</v>
      </c>
    </row>
    <row r="489" spans="1:7" x14ac:dyDescent="0.35">
      <c r="A489" s="2">
        <v>43535</v>
      </c>
      <c r="B489">
        <v>4.5697000000000002E-2</v>
      </c>
      <c r="C489">
        <v>4.8524999999999999E-2</v>
      </c>
      <c r="D489">
        <v>4.4978999999999998E-2</v>
      </c>
      <c r="E489" s="5">
        <v>4.7633000000000002E-2</v>
      </c>
      <c r="F489">
        <v>4.7633000000000002E-2</v>
      </c>
      <c r="G489">
        <v>54732770</v>
      </c>
    </row>
    <row r="490" spans="1:7" x14ac:dyDescent="0.35">
      <c r="A490" s="2">
        <v>43536</v>
      </c>
      <c r="B490">
        <v>4.7664999999999999E-2</v>
      </c>
      <c r="C490">
        <v>4.8216000000000002E-2</v>
      </c>
      <c r="D490">
        <v>4.5893000000000003E-2</v>
      </c>
      <c r="E490" s="5">
        <v>4.7397000000000002E-2</v>
      </c>
      <c r="F490">
        <v>4.7397000000000002E-2</v>
      </c>
      <c r="G490">
        <v>35348849</v>
      </c>
    </row>
    <row r="491" spans="1:7" x14ac:dyDescent="0.35">
      <c r="A491" s="2">
        <v>43537</v>
      </c>
      <c r="B491">
        <v>4.7365999999999998E-2</v>
      </c>
      <c r="C491">
        <v>4.8584000000000002E-2</v>
      </c>
      <c r="D491">
        <v>4.6211000000000002E-2</v>
      </c>
      <c r="E491" s="5">
        <v>4.6589999999999999E-2</v>
      </c>
      <c r="F491">
        <v>4.6589999999999999E-2</v>
      </c>
      <c r="G491">
        <v>29855262</v>
      </c>
    </row>
    <row r="492" spans="1:7" x14ac:dyDescent="0.35">
      <c r="A492" s="2">
        <v>43538</v>
      </c>
      <c r="B492">
        <v>4.6574999999999998E-2</v>
      </c>
      <c r="C492">
        <v>4.8252000000000003E-2</v>
      </c>
      <c r="D492">
        <v>4.6348E-2</v>
      </c>
      <c r="E492" s="5">
        <v>4.8055E-2</v>
      </c>
      <c r="F492">
        <v>4.8055E-2</v>
      </c>
      <c r="G492">
        <v>26216581</v>
      </c>
    </row>
    <row r="493" spans="1:7" x14ac:dyDescent="0.35">
      <c r="A493" s="2">
        <v>43539</v>
      </c>
      <c r="B493">
        <v>4.7986000000000001E-2</v>
      </c>
      <c r="C493">
        <v>5.0828999999999999E-2</v>
      </c>
      <c r="D493">
        <v>4.7955999999999999E-2</v>
      </c>
      <c r="E493" s="5">
        <v>5.0077000000000003E-2</v>
      </c>
      <c r="F493">
        <v>5.0077000000000003E-2</v>
      </c>
      <c r="G493">
        <v>42730118</v>
      </c>
    </row>
    <row r="494" spans="1:7" x14ac:dyDescent="0.35">
      <c r="A494" s="2">
        <v>43540</v>
      </c>
      <c r="B494">
        <v>5.0111999999999997E-2</v>
      </c>
      <c r="C494">
        <v>5.1875999999999999E-2</v>
      </c>
      <c r="D494">
        <v>4.9739999999999999E-2</v>
      </c>
      <c r="E494" s="5">
        <v>5.1621E-2</v>
      </c>
      <c r="F494">
        <v>5.1621E-2</v>
      </c>
      <c r="G494">
        <v>44616837</v>
      </c>
    </row>
    <row r="495" spans="1:7" x14ac:dyDescent="0.35">
      <c r="A495" s="2">
        <v>43541</v>
      </c>
      <c r="B495">
        <v>5.16E-2</v>
      </c>
      <c r="C495">
        <v>5.1762000000000002E-2</v>
      </c>
      <c r="D495">
        <v>5.0014999999999997E-2</v>
      </c>
      <c r="E495" s="5">
        <v>5.0207000000000002E-2</v>
      </c>
      <c r="F495">
        <v>5.0207000000000002E-2</v>
      </c>
      <c r="G495">
        <v>28870445</v>
      </c>
    </row>
    <row r="496" spans="1:7" x14ac:dyDescent="0.35">
      <c r="A496" s="2">
        <v>43542</v>
      </c>
      <c r="B496">
        <v>5.0311000000000002E-2</v>
      </c>
      <c r="C496">
        <v>5.1133999999999999E-2</v>
      </c>
      <c r="D496">
        <v>4.9667999999999997E-2</v>
      </c>
      <c r="E496" s="5">
        <v>5.0451999999999997E-2</v>
      </c>
      <c r="F496">
        <v>5.0451999999999997E-2</v>
      </c>
      <c r="G496">
        <v>37198857</v>
      </c>
    </row>
    <row r="497" spans="1:7" x14ac:dyDescent="0.35">
      <c r="A497" s="2">
        <v>43543</v>
      </c>
      <c r="B497">
        <v>5.0457000000000002E-2</v>
      </c>
      <c r="C497">
        <v>5.3691000000000003E-2</v>
      </c>
      <c r="D497">
        <v>4.9756000000000002E-2</v>
      </c>
      <c r="E497" s="5">
        <v>5.2594000000000002E-2</v>
      </c>
      <c r="F497">
        <v>5.2594000000000002E-2</v>
      </c>
      <c r="G497">
        <v>46089908</v>
      </c>
    </row>
    <row r="498" spans="1:7" x14ac:dyDescent="0.35">
      <c r="A498" s="2">
        <v>43544</v>
      </c>
      <c r="B498">
        <v>5.2719000000000002E-2</v>
      </c>
      <c r="C498">
        <v>5.3922999999999999E-2</v>
      </c>
      <c r="D498">
        <v>5.1366000000000002E-2</v>
      </c>
      <c r="E498" s="5">
        <v>5.3891000000000001E-2</v>
      </c>
      <c r="F498">
        <v>5.3891000000000001E-2</v>
      </c>
      <c r="G498">
        <v>47370106</v>
      </c>
    </row>
    <row r="499" spans="1:7" x14ac:dyDescent="0.35">
      <c r="A499" s="2">
        <v>43545</v>
      </c>
      <c r="B499">
        <v>5.3956999999999998E-2</v>
      </c>
      <c r="C499">
        <v>5.4958E-2</v>
      </c>
      <c r="D499">
        <v>5.0767E-2</v>
      </c>
      <c r="E499" s="5">
        <v>5.2900000000000003E-2</v>
      </c>
      <c r="F499">
        <v>5.2900000000000003E-2</v>
      </c>
      <c r="G499">
        <v>66543590</v>
      </c>
    </row>
    <row r="500" spans="1:7" x14ac:dyDescent="0.35">
      <c r="A500" s="2">
        <v>43546</v>
      </c>
      <c r="B500">
        <v>5.2906000000000002E-2</v>
      </c>
      <c r="C500">
        <v>5.9172000000000002E-2</v>
      </c>
      <c r="D500">
        <v>5.2668E-2</v>
      </c>
      <c r="E500" s="5">
        <v>5.8062000000000002E-2</v>
      </c>
      <c r="F500">
        <v>5.8062000000000002E-2</v>
      </c>
      <c r="G500">
        <v>119817467</v>
      </c>
    </row>
    <row r="501" spans="1:7" x14ac:dyDescent="0.35">
      <c r="A501" s="2">
        <v>43547</v>
      </c>
      <c r="B501">
        <v>5.7993000000000003E-2</v>
      </c>
      <c r="C501">
        <v>6.4727000000000007E-2</v>
      </c>
      <c r="D501">
        <v>5.7047E-2</v>
      </c>
      <c r="E501" s="5">
        <v>6.3781000000000004E-2</v>
      </c>
      <c r="F501">
        <v>6.3781000000000004E-2</v>
      </c>
      <c r="G501">
        <v>137854804</v>
      </c>
    </row>
    <row r="502" spans="1:7" x14ac:dyDescent="0.35">
      <c r="A502" s="2">
        <v>43548</v>
      </c>
      <c r="B502">
        <v>6.3723000000000002E-2</v>
      </c>
      <c r="C502">
        <v>6.4347000000000001E-2</v>
      </c>
      <c r="D502">
        <v>5.9714999999999997E-2</v>
      </c>
      <c r="E502" s="5">
        <v>6.1704000000000002E-2</v>
      </c>
      <c r="F502">
        <v>6.1704000000000002E-2</v>
      </c>
      <c r="G502">
        <v>102441666</v>
      </c>
    </row>
    <row r="503" spans="1:7" x14ac:dyDescent="0.35">
      <c r="A503" s="2">
        <v>43549</v>
      </c>
      <c r="B503">
        <v>6.1850000000000002E-2</v>
      </c>
      <c r="C503">
        <v>6.1850000000000002E-2</v>
      </c>
      <c r="D503">
        <v>5.7534000000000002E-2</v>
      </c>
      <c r="E503" s="5">
        <v>5.9025000000000001E-2</v>
      </c>
      <c r="F503">
        <v>5.9025000000000001E-2</v>
      </c>
      <c r="G503">
        <v>74748665</v>
      </c>
    </row>
    <row r="504" spans="1:7" x14ac:dyDescent="0.35">
      <c r="A504" s="2">
        <v>43550</v>
      </c>
      <c r="B504">
        <v>5.9206000000000002E-2</v>
      </c>
      <c r="C504">
        <v>6.2370000000000002E-2</v>
      </c>
      <c r="D504">
        <v>5.9131000000000003E-2</v>
      </c>
      <c r="E504" s="5">
        <v>6.2370000000000002E-2</v>
      </c>
      <c r="F504">
        <v>6.2370000000000002E-2</v>
      </c>
      <c r="G504">
        <v>79200006</v>
      </c>
    </row>
    <row r="505" spans="1:7" x14ac:dyDescent="0.35">
      <c r="A505" s="2">
        <v>43551</v>
      </c>
      <c r="B505">
        <v>6.2232000000000003E-2</v>
      </c>
      <c r="C505">
        <v>6.8331000000000003E-2</v>
      </c>
      <c r="D505">
        <v>6.1273000000000001E-2</v>
      </c>
      <c r="E505" s="5">
        <v>6.7595000000000002E-2</v>
      </c>
      <c r="F505">
        <v>6.7595000000000002E-2</v>
      </c>
      <c r="G505">
        <v>113386031</v>
      </c>
    </row>
    <row r="506" spans="1:7" x14ac:dyDescent="0.35">
      <c r="A506" s="2">
        <v>43552</v>
      </c>
      <c r="B506">
        <v>6.7593E-2</v>
      </c>
      <c r="C506">
        <v>6.7593E-2</v>
      </c>
      <c r="D506">
        <v>6.5003000000000005E-2</v>
      </c>
      <c r="E506" s="5">
        <v>6.5827999999999998E-2</v>
      </c>
      <c r="F506">
        <v>6.5827999999999998E-2</v>
      </c>
      <c r="G506">
        <v>78259560</v>
      </c>
    </row>
    <row r="507" spans="1:7" x14ac:dyDescent="0.35">
      <c r="A507" s="2">
        <v>43553</v>
      </c>
      <c r="B507">
        <v>6.5763000000000002E-2</v>
      </c>
      <c r="C507">
        <v>7.2776999999999994E-2</v>
      </c>
      <c r="D507">
        <v>6.5763000000000002E-2</v>
      </c>
      <c r="E507" s="5">
        <v>7.1289000000000005E-2</v>
      </c>
      <c r="F507">
        <v>7.1289000000000005E-2</v>
      </c>
      <c r="G507">
        <v>125904170</v>
      </c>
    </row>
    <row r="508" spans="1:7" x14ac:dyDescent="0.35">
      <c r="A508" s="2">
        <v>43554</v>
      </c>
      <c r="B508">
        <v>7.1257000000000001E-2</v>
      </c>
      <c r="C508">
        <v>7.3712E-2</v>
      </c>
      <c r="D508">
        <v>6.8404999999999994E-2</v>
      </c>
      <c r="E508" s="5">
        <v>7.1738999999999997E-2</v>
      </c>
      <c r="F508">
        <v>7.1738999999999997E-2</v>
      </c>
      <c r="G508">
        <v>94907668</v>
      </c>
    </row>
    <row r="509" spans="1:7" x14ac:dyDescent="0.35">
      <c r="A509" s="2">
        <v>43555</v>
      </c>
      <c r="B509">
        <v>7.1738999999999997E-2</v>
      </c>
      <c r="C509">
        <v>7.2124999999999995E-2</v>
      </c>
      <c r="D509">
        <v>6.9392999999999996E-2</v>
      </c>
      <c r="E509" s="5">
        <v>6.9746000000000002E-2</v>
      </c>
      <c r="F509">
        <v>6.9746000000000002E-2</v>
      </c>
      <c r="G509">
        <v>67772020</v>
      </c>
    </row>
    <row r="510" spans="1:7" x14ac:dyDescent="0.35">
      <c r="A510" s="2">
        <v>43556</v>
      </c>
      <c r="B510">
        <v>6.9651000000000005E-2</v>
      </c>
      <c r="C510">
        <v>7.2756000000000001E-2</v>
      </c>
      <c r="D510">
        <v>6.9018999999999997E-2</v>
      </c>
      <c r="E510" s="5">
        <v>7.2330000000000005E-2</v>
      </c>
      <c r="F510">
        <v>7.2330000000000005E-2</v>
      </c>
      <c r="G510">
        <v>81836247</v>
      </c>
    </row>
    <row r="511" spans="1:7" x14ac:dyDescent="0.35">
      <c r="A511" s="2">
        <v>43557</v>
      </c>
      <c r="B511">
        <v>7.2309999999999999E-2</v>
      </c>
      <c r="C511">
        <v>8.5467000000000001E-2</v>
      </c>
      <c r="D511">
        <v>7.0907999999999999E-2</v>
      </c>
      <c r="E511" s="5">
        <v>8.5467000000000001E-2</v>
      </c>
      <c r="F511">
        <v>8.5467000000000001E-2</v>
      </c>
      <c r="G511">
        <v>201276068</v>
      </c>
    </row>
    <row r="512" spans="1:7" x14ac:dyDescent="0.35">
      <c r="A512" s="2">
        <v>43558</v>
      </c>
      <c r="B512">
        <v>8.5436999999999999E-2</v>
      </c>
      <c r="C512">
        <v>9.9958000000000005E-2</v>
      </c>
      <c r="D512">
        <v>8.4839999999999999E-2</v>
      </c>
      <c r="E512" s="5">
        <v>9.0722999999999998E-2</v>
      </c>
      <c r="F512">
        <v>9.0722999999999998E-2</v>
      </c>
      <c r="G512">
        <v>300935985</v>
      </c>
    </row>
    <row r="513" spans="1:7" x14ac:dyDescent="0.35">
      <c r="A513" s="2">
        <v>43559</v>
      </c>
      <c r="B513">
        <v>9.0518000000000001E-2</v>
      </c>
      <c r="C513">
        <v>9.4088000000000005E-2</v>
      </c>
      <c r="D513">
        <v>8.3282999999999996E-2</v>
      </c>
      <c r="E513" s="5">
        <v>8.7370000000000003E-2</v>
      </c>
      <c r="F513">
        <v>8.7370000000000003E-2</v>
      </c>
      <c r="G513">
        <v>182769802</v>
      </c>
    </row>
    <row r="514" spans="1:7" x14ac:dyDescent="0.35">
      <c r="A514" s="2">
        <v>43560</v>
      </c>
      <c r="B514">
        <v>8.7355000000000002E-2</v>
      </c>
      <c r="C514">
        <v>9.2228000000000004E-2</v>
      </c>
      <c r="D514">
        <v>8.7342000000000003E-2</v>
      </c>
      <c r="E514" s="5">
        <v>9.1226000000000002E-2</v>
      </c>
      <c r="F514">
        <v>9.1226000000000002E-2</v>
      </c>
      <c r="G514">
        <v>122685904</v>
      </c>
    </row>
    <row r="515" spans="1:7" x14ac:dyDescent="0.35">
      <c r="A515" s="2">
        <v>43561</v>
      </c>
      <c r="B515">
        <v>9.1214000000000003E-2</v>
      </c>
      <c r="C515">
        <v>9.3681E-2</v>
      </c>
      <c r="D515">
        <v>8.7901000000000007E-2</v>
      </c>
      <c r="E515" s="5">
        <v>9.0288999999999994E-2</v>
      </c>
      <c r="F515">
        <v>9.0288999999999994E-2</v>
      </c>
      <c r="G515">
        <v>114652738</v>
      </c>
    </row>
    <row r="516" spans="1:7" x14ac:dyDescent="0.35">
      <c r="A516" s="2">
        <v>43562</v>
      </c>
      <c r="B516">
        <v>9.0161000000000005E-2</v>
      </c>
      <c r="C516">
        <v>9.1286000000000006E-2</v>
      </c>
      <c r="D516">
        <v>8.8536000000000004E-2</v>
      </c>
      <c r="E516" s="5">
        <v>9.0483999999999995E-2</v>
      </c>
      <c r="F516">
        <v>9.0483999999999995E-2</v>
      </c>
      <c r="G516">
        <v>100804121</v>
      </c>
    </row>
    <row r="517" spans="1:7" x14ac:dyDescent="0.35">
      <c r="A517" s="2">
        <v>43563</v>
      </c>
      <c r="B517">
        <v>9.0466000000000005E-2</v>
      </c>
      <c r="C517">
        <v>9.1621999999999995E-2</v>
      </c>
      <c r="D517">
        <v>8.3340999999999998E-2</v>
      </c>
      <c r="E517" s="5">
        <v>8.7009000000000003E-2</v>
      </c>
      <c r="F517">
        <v>8.7009000000000003E-2</v>
      </c>
      <c r="G517">
        <v>134978650</v>
      </c>
    </row>
    <row r="518" spans="1:7" x14ac:dyDescent="0.35">
      <c r="A518" s="2">
        <v>43564</v>
      </c>
      <c r="B518">
        <v>8.6988999999999997E-2</v>
      </c>
      <c r="C518">
        <v>8.7017999999999998E-2</v>
      </c>
      <c r="D518">
        <v>8.1707000000000002E-2</v>
      </c>
      <c r="E518" s="5">
        <v>8.3749000000000004E-2</v>
      </c>
      <c r="F518">
        <v>8.3749000000000004E-2</v>
      </c>
      <c r="G518">
        <v>122878696</v>
      </c>
    </row>
    <row r="519" spans="1:7" x14ac:dyDescent="0.35">
      <c r="A519" s="2">
        <v>43565</v>
      </c>
      <c r="B519">
        <v>8.3779000000000006E-2</v>
      </c>
      <c r="C519">
        <v>9.2479000000000006E-2</v>
      </c>
      <c r="D519">
        <v>8.3534999999999998E-2</v>
      </c>
      <c r="E519" s="5">
        <v>8.9964000000000002E-2</v>
      </c>
      <c r="F519">
        <v>8.9964000000000002E-2</v>
      </c>
      <c r="G519">
        <v>131422302</v>
      </c>
    </row>
    <row r="520" spans="1:7" x14ac:dyDescent="0.35">
      <c r="A520" s="2">
        <v>43566</v>
      </c>
      <c r="B520">
        <v>8.9928999999999995E-2</v>
      </c>
      <c r="C520">
        <v>9.0716000000000005E-2</v>
      </c>
      <c r="D520">
        <v>7.7629000000000004E-2</v>
      </c>
      <c r="E520" s="5">
        <v>8.3385000000000001E-2</v>
      </c>
      <c r="F520">
        <v>8.3385000000000001E-2</v>
      </c>
      <c r="G520">
        <v>163656338</v>
      </c>
    </row>
    <row r="521" spans="1:7" x14ac:dyDescent="0.35">
      <c r="A521" s="2">
        <v>43567</v>
      </c>
      <c r="B521">
        <v>8.3584000000000006E-2</v>
      </c>
      <c r="C521">
        <v>8.5375999999999994E-2</v>
      </c>
      <c r="D521">
        <v>8.0396999999999996E-2</v>
      </c>
      <c r="E521" s="5">
        <v>8.3462999999999996E-2</v>
      </c>
      <c r="F521">
        <v>8.3462999999999996E-2</v>
      </c>
      <c r="G521">
        <v>110371615</v>
      </c>
    </row>
    <row r="522" spans="1:7" x14ac:dyDescent="0.35">
      <c r="A522" s="2">
        <v>43568</v>
      </c>
      <c r="B522">
        <v>8.3485000000000004E-2</v>
      </c>
      <c r="C522">
        <v>8.5507E-2</v>
      </c>
      <c r="D522">
        <v>8.2906999999999995E-2</v>
      </c>
      <c r="E522" s="5">
        <v>8.3731E-2</v>
      </c>
      <c r="F522">
        <v>8.3731E-2</v>
      </c>
      <c r="G522">
        <v>71755836</v>
      </c>
    </row>
    <row r="523" spans="1:7" x14ac:dyDescent="0.35">
      <c r="A523" s="2">
        <v>43569</v>
      </c>
      <c r="B523">
        <v>8.3731E-2</v>
      </c>
      <c r="C523">
        <v>8.5478999999999999E-2</v>
      </c>
      <c r="D523">
        <v>8.1372E-2</v>
      </c>
      <c r="E523" s="5">
        <v>8.4642999999999996E-2</v>
      </c>
      <c r="F523">
        <v>8.4642999999999996E-2</v>
      </c>
      <c r="G523">
        <v>82514758</v>
      </c>
    </row>
    <row r="524" spans="1:7" x14ac:dyDescent="0.35">
      <c r="A524" s="2">
        <v>43570</v>
      </c>
      <c r="B524">
        <v>8.4642999999999996E-2</v>
      </c>
      <c r="C524">
        <v>8.5634000000000002E-2</v>
      </c>
      <c r="D524">
        <v>8.1360000000000002E-2</v>
      </c>
      <c r="E524" s="5">
        <v>8.2307000000000005E-2</v>
      </c>
      <c r="F524">
        <v>8.2307000000000005E-2</v>
      </c>
      <c r="G524">
        <v>73555913</v>
      </c>
    </row>
    <row r="525" spans="1:7" x14ac:dyDescent="0.35">
      <c r="A525" s="2">
        <v>43571</v>
      </c>
      <c r="B525">
        <v>8.2265000000000005E-2</v>
      </c>
      <c r="C525">
        <v>8.3860000000000004E-2</v>
      </c>
      <c r="D525">
        <v>8.0450999999999995E-2</v>
      </c>
      <c r="E525" s="5">
        <v>8.3782999999999996E-2</v>
      </c>
      <c r="F525">
        <v>8.3782999999999996E-2</v>
      </c>
      <c r="G525">
        <v>65962870</v>
      </c>
    </row>
    <row r="526" spans="1:7" x14ac:dyDescent="0.35">
      <c r="A526" s="2">
        <v>43572</v>
      </c>
      <c r="B526">
        <v>8.3784999999999998E-2</v>
      </c>
      <c r="C526">
        <v>8.4559999999999996E-2</v>
      </c>
      <c r="D526">
        <v>8.2077999999999998E-2</v>
      </c>
      <c r="E526" s="5">
        <v>8.3073999999999995E-2</v>
      </c>
      <c r="F526">
        <v>8.3073999999999995E-2</v>
      </c>
      <c r="G526">
        <v>66210753</v>
      </c>
    </row>
    <row r="527" spans="1:7" x14ac:dyDescent="0.35">
      <c r="A527" s="2">
        <v>43573</v>
      </c>
      <c r="B527">
        <v>8.3066000000000001E-2</v>
      </c>
      <c r="C527">
        <v>8.3882999999999999E-2</v>
      </c>
      <c r="D527">
        <v>8.1377000000000005E-2</v>
      </c>
      <c r="E527" s="5">
        <v>8.1775E-2</v>
      </c>
      <c r="F527">
        <v>8.1775E-2</v>
      </c>
      <c r="G527">
        <v>70016366</v>
      </c>
    </row>
    <row r="528" spans="1:7" x14ac:dyDescent="0.35">
      <c r="A528" s="2">
        <v>43574</v>
      </c>
      <c r="B528">
        <v>8.1739000000000006E-2</v>
      </c>
      <c r="C528">
        <v>8.1781999999999994E-2</v>
      </c>
      <c r="D528">
        <v>7.8210000000000002E-2</v>
      </c>
      <c r="E528" s="5">
        <v>7.9500000000000001E-2</v>
      </c>
      <c r="F528">
        <v>7.9500000000000001E-2</v>
      </c>
      <c r="G528">
        <v>82646736</v>
      </c>
    </row>
    <row r="529" spans="1:7" x14ac:dyDescent="0.35">
      <c r="A529" s="2">
        <v>43575</v>
      </c>
      <c r="B529">
        <v>7.9515000000000002E-2</v>
      </c>
      <c r="C529">
        <v>7.9515000000000002E-2</v>
      </c>
      <c r="D529">
        <v>7.5400999999999996E-2</v>
      </c>
      <c r="E529" s="5">
        <v>7.6506000000000005E-2</v>
      </c>
      <c r="F529">
        <v>7.6506000000000005E-2</v>
      </c>
      <c r="G529">
        <v>77410325</v>
      </c>
    </row>
    <row r="530" spans="1:7" x14ac:dyDescent="0.35">
      <c r="A530" s="2">
        <v>43576</v>
      </c>
      <c r="B530">
        <v>7.6555999999999999E-2</v>
      </c>
      <c r="C530">
        <v>7.7978000000000006E-2</v>
      </c>
      <c r="D530">
        <v>7.1988999999999997E-2</v>
      </c>
      <c r="E530" s="5">
        <v>7.4106000000000005E-2</v>
      </c>
      <c r="F530">
        <v>7.4106000000000005E-2</v>
      </c>
      <c r="G530">
        <v>89301952</v>
      </c>
    </row>
    <row r="531" spans="1:7" x14ac:dyDescent="0.35">
      <c r="A531" s="2">
        <v>43577</v>
      </c>
      <c r="B531">
        <v>7.4101E-2</v>
      </c>
      <c r="C531">
        <v>7.9376000000000002E-2</v>
      </c>
      <c r="D531">
        <v>7.2220999999999994E-2</v>
      </c>
      <c r="E531" s="5">
        <v>7.8039999999999998E-2</v>
      </c>
      <c r="F531">
        <v>7.8039999999999998E-2</v>
      </c>
      <c r="G531">
        <v>90476347</v>
      </c>
    </row>
    <row r="532" spans="1:7" x14ac:dyDescent="0.35">
      <c r="A532" s="2">
        <v>43578</v>
      </c>
      <c r="B532">
        <v>7.8066999999999998E-2</v>
      </c>
      <c r="C532">
        <v>8.0333000000000002E-2</v>
      </c>
      <c r="D532">
        <v>7.4320999999999998E-2</v>
      </c>
      <c r="E532" s="5">
        <v>7.4524000000000007E-2</v>
      </c>
      <c r="F532">
        <v>7.4524000000000007E-2</v>
      </c>
      <c r="G532">
        <v>100698845</v>
      </c>
    </row>
    <row r="533" spans="1:7" x14ac:dyDescent="0.35">
      <c r="A533" s="2">
        <v>43579</v>
      </c>
      <c r="B533">
        <v>7.4524000000000007E-2</v>
      </c>
      <c r="C533">
        <v>7.5840000000000005E-2</v>
      </c>
      <c r="D533">
        <v>6.8737000000000006E-2</v>
      </c>
      <c r="E533" s="5">
        <v>7.2645000000000001E-2</v>
      </c>
      <c r="F533">
        <v>7.2645000000000001E-2</v>
      </c>
      <c r="G533">
        <v>90318024</v>
      </c>
    </row>
    <row r="534" spans="1:7" x14ac:dyDescent="0.35">
      <c r="A534" s="2">
        <v>43580</v>
      </c>
      <c r="B534">
        <v>7.2642999999999999E-2</v>
      </c>
      <c r="C534">
        <v>7.603E-2</v>
      </c>
      <c r="D534">
        <v>6.8668000000000007E-2</v>
      </c>
      <c r="E534" s="5">
        <v>6.9244E-2</v>
      </c>
      <c r="F534">
        <v>6.9244E-2</v>
      </c>
      <c r="G534">
        <v>96537994</v>
      </c>
    </row>
    <row r="535" spans="1:7" x14ac:dyDescent="0.35">
      <c r="A535" s="2">
        <v>43581</v>
      </c>
      <c r="B535">
        <v>6.9347000000000006E-2</v>
      </c>
      <c r="C535">
        <v>7.0828000000000002E-2</v>
      </c>
      <c r="D535">
        <v>6.6880999999999996E-2</v>
      </c>
      <c r="E535" s="5">
        <v>6.9219000000000003E-2</v>
      </c>
      <c r="F535">
        <v>6.9219000000000003E-2</v>
      </c>
      <c r="G535">
        <v>83227768</v>
      </c>
    </row>
    <row r="536" spans="1:7" x14ac:dyDescent="0.35">
      <c r="A536" s="2">
        <v>43582</v>
      </c>
      <c r="B536">
        <v>6.9210999999999995E-2</v>
      </c>
      <c r="C536">
        <v>7.1601999999999999E-2</v>
      </c>
      <c r="D536">
        <v>6.8274000000000001E-2</v>
      </c>
      <c r="E536" s="5">
        <v>7.0195999999999995E-2</v>
      </c>
      <c r="F536">
        <v>7.0195999999999995E-2</v>
      </c>
      <c r="G536">
        <v>50161507</v>
      </c>
    </row>
    <row r="537" spans="1:7" x14ac:dyDescent="0.35">
      <c r="A537" s="2">
        <v>43583</v>
      </c>
      <c r="B537">
        <v>7.0189000000000001E-2</v>
      </c>
      <c r="C537">
        <v>7.0646E-2</v>
      </c>
      <c r="D537">
        <v>6.8019999999999997E-2</v>
      </c>
      <c r="E537" s="5">
        <v>6.8590999999999999E-2</v>
      </c>
      <c r="F537">
        <v>6.8590999999999999E-2</v>
      </c>
      <c r="G537">
        <v>42979831</v>
      </c>
    </row>
    <row r="538" spans="1:7" x14ac:dyDescent="0.35">
      <c r="A538" s="2">
        <v>43584</v>
      </c>
      <c r="B538">
        <v>6.862E-2</v>
      </c>
      <c r="C538">
        <v>6.8970000000000004E-2</v>
      </c>
      <c r="D538">
        <v>6.4203999999999997E-2</v>
      </c>
      <c r="E538" s="5">
        <v>6.4630999999999994E-2</v>
      </c>
      <c r="F538">
        <v>6.4630999999999994E-2</v>
      </c>
      <c r="G538">
        <v>69287156</v>
      </c>
    </row>
    <row r="539" spans="1:7" x14ac:dyDescent="0.35">
      <c r="A539" s="2">
        <v>43585</v>
      </c>
      <c r="B539">
        <v>6.4660999999999996E-2</v>
      </c>
      <c r="C539">
        <v>7.0346000000000006E-2</v>
      </c>
      <c r="D539">
        <v>6.4660999999999996E-2</v>
      </c>
      <c r="E539" s="5">
        <v>7.0346000000000006E-2</v>
      </c>
      <c r="F539">
        <v>7.0346000000000006E-2</v>
      </c>
      <c r="G539">
        <v>62990602</v>
      </c>
    </row>
    <row r="540" spans="1:7" x14ac:dyDescent="0.35">
      <c r="A540" s="2">
        <v>43586</v>
      </c>
      <c r="B540">
        <v>7.0337999999999998E-2</v>
      </c>
      <c r="C540">
        <v>7.077E-2</v>
      </c>
      <c r="D540">
        <v>6.7532999999999996E-2</v>
      </c>
      <c r="E540" s="5">
        <v>6.9014000000000006E-2</v>
      </c>
      <c r="F540">
        <v>6.9014000000000006E-2</v>
      </c>
      <c r="G540">
        <v>58865338</v>
      </c>
    </row>
    <row r="541" spans="1:7" x14ac:dyDescent="0.35">
      <c r="A541" s="2">
        <v>43587</v>
      </c>
      <c r="B541">
        <v>6.9019999999999998E-2</v>
      </c>
      <c r="C541">
        <v>6.9709999999999994E-2</v>
      </c>
      <c r="D541">
        <v>6.8278000000000005E-2</v>
      </c>
      <c r="E541" s="5">
        <v>6.8579000000000001E-2</v>
      </c>
      <c r="F541">
        <v>6.8579000000000001E-2</v>
      </c>
      <c r="G541">
        <v>55122571</v>
      </c>
    </row>
    <row r="542" spans="1:7" x14ac:dyDescent="0.35">
      <c r="A542" s="2">
        <v>43588</v>
      </c>
      <c r="B542">
        <v>6.8574999999999997E-2</v>
      </c>
      <c r="C542">
        <v>7.1937000000000001E-2</v>
      </c>
      <c r="D542">
        <v>6.7652000000000004E-2</v>
      </c>
      <c r="E542" s="5">
        <v>6.9858000000000003E-2</v>
      </c>
      <c r="F542">
        <v>6.9858000000000003E-2</v>
      </c>
      <c r="G542">
        <v>77726744</v>
      </c>
    </row>
    <row r="543" spans="1:7" x14ac:dyDescent="0.35">
      <c r="A543" s="2">
        <v>43589</v>
      </c>
      <c r="B543">
        <v>6.9858000000000003E-2</v>
      </c>
      <c r="C543">
        <v>7.1954000000000004E-2</v>
      </c>
      <c r="D543">
        <v>6.5832000000000002E-2</v>
      </c>
      <c r="E543" s="5">
        <v>6.6879999999999995E-2</v>
      </c>
      <c r="F543">
        <v>6.6879999999999995E-2</v>
      </c>
      <c r="G543">
        <v>75467767</v>
      </c>
    </row>
    <row r="544" spans="1:7" x14ac:dyDescent="0.35">
      <c r="A544" s="2">
        <v>43590</v>
      </c>
      <c r="B544">
        <v>6.6906999999999994E-2</v>
      </c>
      <c r="C544">
        <v>6.7965999999999999E-2</v>
      </c>
      <c r="D544">
        <v>6.5709000000000004E-2</v>
      </c>
      <c r="E544" s="5">
        <v>6.6145999999999996E-2</v>
      </c>
      <c r="F544">
        <v>6.6145999999999996E-2</v>
      </c>
      <c r="G544">
        <v>49098473</v>
      </c>
    </row>
    <row r="545" spans="1:7" x14ac:dyDescent="0.35">
      <c r="A545" s="2">
        <v>43591</v>
      </c>
      <c r="B545">
        <v>6.6164000000000001E-2</v>
      </c>
      <c r="C545">
        <v>6.8471000000000004E-2</v>
      </c>
      <c r="D545">
        <v>6.3682000000000002E-2</v>
      </c>
      <c r="E545" s="5">
        <v>6.6780000000000006E-2</v>
      </c>
      <c r="F545">
        <v>6.6780000000000006E-2</v>
      </c>
      <c r="G545">
        <v>60289464</v>
      </c>
    </row>
    <row r="546" spans="1:7" x14ac:dyDescent="0.35">
      <c r="A546" s="2">
        <v>43592</v>
      </c>
      <c r="B546">
        <v>6.6758999999999999E-2</v>
      </c>
      <c r="C546">
        <v>6.8642999999999996E-2</v>
      </c>
      <c r="D546">
        <v>6.4035999999999996E-2</v>
      </c>
      <c r="E546" s="5">
        <v>6.4035999999999996E-2</v>
      </c>
      <c r="F546">
        <v>6.4035999999999996E-2</v>
      </c>
      <c r="G546">
        <v>53650714</v>
      </c>
    </row>
    <row r="547" spans="1:7" x14ac:dyDescent="0.35">
      <c r="A547" s="2">
        <v>43593</v>
      </c>
      <c r="B547">
        <v>6.4017000000000004E-2</v>
      </c>
      <c r="C547">
        <v>6.4990000000000006E-2</v>
      </c>
      <c r="D547">
        <v>6.2168000000000001E-2</v>
      </c>
      <c r="E547" s="5">
        <v>6.4605999999999997E-2</v>
      </c>
      <c r="F547">
        <v>6.4605999999999997E-2</v>
      </c>
      <c r="G547">
        <v>40605280</v>
      </c>
    </row>
    <row r="548" spans="1:7" x14ac:dyDescent="0.35">
      <c r="A548" s="2">
        <v>43594</v>
      </c>
      <c r="B548">
        <v>6.4605999999999997E-2</v>
      </c>
      <c r="C548">
        <v>6.5069000000000002E-2</v>
      </c>
      <c r="D548">
        <v>6.0436999999999998E-2</v>
      </c>
      <c r="E548" s="5">
        <v>6.1691000000000003E-2</v>
      </c>
      <c r="F548">
        <v>6.1691000000000003E-2</v>
      </c>
      <c r="G548">
        <v>60306853</v>
      </c>
    </row>
    <row r="549" spans="1:7" x14ac:dyDescent="0.35">
      <c r="A549" s="2">
        <v>43595</v>
      </c>
      <c r="B549">
        <v>6.1695E-2</v>
      </c>
      <c r="C549">
        <v>6.4837000000000006E-2</v>
      </c>
      <c r="D549">
        <v>5.9105999999999999E-2</v>
      </c>
      <c r="E549" s="5">
        <v>6.3427999999999998E-2</v>
      </c>
      <c r="F549">
        <v>6.3427999999999998E-2</v>
      </c>
      <c r="G549">
        <v>87926146</v>
      </c>
    </row>
    <row r="550" spans="1:7" x14ac:dyDescent="0.35">
      <c r="A550" s="2">
        <v>43596</v>
      </c>
      <c r="B550">
        <v>6.3354999999999995E-2</v>
      </c>
      <c r="C550">
        <v>7.8432000000000002E-2</v>
      </c>
      <c r="D550">
        <v>6.3009999999999997E-2</v>
      </c>
      <c r="E550" s="5">
        <v>7.5171000000000002E-2</v>
      </c>
      <c r="F550">
        <v>7.5171000000000002E-2</v>
      </c>
      <c r="G550">
        <v>187252193</v>
      </c>
    </row>
    <row r="551" spans="1:7" x14ac:dyDescent="0.35">
      <c r="A551" s="2">
        <v>43597</v>
      </c>
      <c r="B551">
        <v>7.5145000000000003E-2</v>
      </c>
      <c r="C551">
        <v>7.6754000000000003E-2</v>
      </c>
      <c r="D551">
        <v>6.8444000000000005E-2</v>
      </c>
      <c r="E551" s="5">
        <v>7.0085999999999996E-2</v>
      </c>
      <c r="F551">
        <v>7.0085999999999996E-2</v>
      </c>
      <c r="G551">
        <v>141023789</v>
      </c>
    </row>
    <row r="552" spans="1:7" x14ac:dyDescent="0.35">
      <c r="A552" s="2">
        <v>43598</v>
      </c>
      <c r="B552">
        <v>7.0085999999999996E-2</v>
      </c>
      <c r="C552">
        <v>7.6612E-2</v>
      </c>
      <c r="D552">
        <v>6.9529999999999995E-2</v>
      </c>
      <c r="E552" s="5">
        <v>7.3071999999999998E-2</v>
      </c>
      <c r="F552">
        <v>7.3071999999999998E-2</v>
      </c>
      <c r="G552">
        <v>124764723</v>
      </c>
    </row>
    <row r="553" spans="1:7" x14ac:dyDescent="0.35">
      <c r="A553" s="2">
        <v>43599</v>
      </c>
      <c r="B553">
        <v>7.3015999999999998E-2</v>
      </c>
      <c r="C553">
        <v>8.4570999999999993E-2</v>
      </c>
      <c r="D553">
        <v>7.2869000000000003E-2</v>
      </c>
      <c r="E553" s="5">
        <v>8.4504999999999997E-2</v>
      </c>
      <c r="F553">
        <v>8.4504999999999997E-2</v>
      </c>
      <c r="G553">
        <v>192076841</v>
      </c>
    </row>
    <row r="554" spans="1:7" x14ac:dyDescent="0.35">
      <c r="A554" s="2">
        <v>43600</v>
      </c>
      <c r="B554">
        <v>8.4561999999999998E-2</v>
      </c>
      <c r="C554">
        <v>9.4902E-2</v>
      </c>
      <c r="D554">
        <v>8.3557999999999993E-2</v>
      </c>
      <c r="E554" s="5">
        <v>9.3951000000000007E-2</v>
      </c>
      <c r="F554">
        <v>9.3951000000000007E-2</v>
      </c>
      <c r="G554">
        <v>207490352</v>
      </c>
    </row>
    <row r="555" spans="1:7" x14ac:dyDescent="0.35">
      <c r="A555" s="2">
        <v>43601</v>
      </c>
      <c r="B555">
        <v>9.3995999999999996E-2</v>
      </c>
      <c r="C555">
        <v>0.10040200000000001</v>
      </c>
      <c r="D555">
        <v>8.4325999999999998E-2</v>
      </c>
      <c r="E555" s="5">
        <v>8.8161000000000003E-2</v>
      </c>
      <c r="F555">
        <v>8.8161000000000003E-2</v>
      </c>
      <c r="G555">
        <v>270983572</v>
      </c>
    </row>
    <row r="556" spans="1:7" x14ac:dyDescent="0.35">
      <c r="A556" s="2">
        <v>43602</v>
      </c>
      <c r="B556">
        <v>8.8206999999999994E-2</v>
      </c>
      <c r="C556">
        <v>9.0825000000000003E-2</v>
      </c>
      <c r="D556">
        <v>7.6633000000000007E-2</v>
      </c>
      <c r="E556" s="5">
        <v>8.3260000000000001E-2</v>
      </c>
      <c r="F556">
        <v>8.3260000000000001E-2</v>
      </c>
      <c r="G556">
        <v>208531470</v>
      </c>
    </row>
    <row r="557" spans="1:7" x14ac:dyDescent="0.35">
      <c r="A557" s="2">
        <v>43603</v>
      </c>
      <c r="B557">
        <v>8.3260000000000001E-2</v>
      </c>
      <c r="C557">
        <v>8.4878999999999996E-2</v>
      </c>
      <c r="D557">
        <v>7.8879000000000005E-2</v>
      </c>
      <c r="E557" s="5">
        <v>7.9103999999999994E-2</v>
      </c>
      <c r="F557">
        <v>7.9103999999999994E-2</v>
      </c>
      <c r="G557">
        <v>116482955</v>
      </c>
    </row>
    <row r="558" spans="1:7" x14ac:dyDescent="0.35">
      <c r="A558" s="2">
        <v>43604</v>
      </c>
      <c r="B558">
        <v>7.9062999999999994E-2</v>
      </c>
      <c r="C558">
        <v>8.8229000000000002E-2</v>
      </c>
      <c r="D558">
        <v>7.8626000000000001E-2</v>
      </c>
      <c r="E558" s="5">
        <v>8.6996000000000004E-2</v>
      </c>
      <c r="F558">
        <v>8.6996000000000004E-2</v>
      </c>
      <c r="G558">
        <v>145752504</v>
      </c>
    </row>
    <row r="559" spans="1:7" x14ac:dyDescent="0.35">
      <c r="A559" s="2">
        <v>43605</v>
      </c>
      <c r="B559">
        <v>8.6961999999999998E-2</v>
      </c>
      <c r="C559">
        <v>8.6993000000000001E-2</v>
      </c>
      <c r="D559">
        <v>8.0144000000000007E-2</v>
      </c>
      <c r="E559" s="5">
        <v>8.4848000000000007E-2</v>
      </c>
      <c r="F559">
        <v>8.4848000000000007E-2</v>
      </c>
      <c r="G559">
        <v>133738559</v>
      </c>
    </row>
    <row r="560" spans="1:7" x14ac:dyDescent="0.35">
      <c r="A560" s="2">
        <v>43606</v>
      </c>
      <c r="B560">
        <v>8.4844000000000003E-2</v>
      </c>
      <c r="C560">
        <v>8.6443000000000006E-2</v>
      </c>
      <c r="D560">
        <v>8.2452999999999999E-2</v>
      </c>
      <c r="E560" s="5">
        <v>8.4616999999999998E-2</v>
      </c>
      <c r="F560">
        <v>8.4616999999999998E-2</v>
      </c>
      <c r="G560">
        <v>97465477</v>
      </c>
    </row>
    <row r="561" spans="1:7" x14ac:dyDescent="0.35">
      <c r="A561" s="2">
        <v>43607</v>
      </c>
      <c r="B561">
        <v>8.4602999999999998E-2</v>
      </c>
      <c r="C561">
        <v>8.5459999999999994E-2</v>
      </c>
      <c r="D561">
        <v>7.7679999999999999E-2</v>
      </c>
      <c r="E561" s="5">
        <v>7.7954999999999997E-2</v>
      </c>
      <c r="F561">
        <v>7.7954999999999997E-2</v>
      </c>
      <c r="G561">
        <v>130856368</v>
      </c>
    </row>
    <row r="562" spans="1:7" x14ac:dyDescent="0.35">
      <c r="A562" s="2">
        <v>43608</v>
      </c>
      <c r="B562">
        <v>7.7913999999999997E-2</v>
      </c>
      <c r="C562">
        <v>8.0695000000000003E-2</v>
      </c>
      <c r="D562">
        <v>7.4189000000000005E-2</v>
      </c>
      <c r="E562" s="5">
        <v>8.0689999999999998E-2</v>
      </c>
      <c r="F562">
        <v>8.0689999999999998E-2</v>
      </c>
      <c r="G562">
        <v>101768393</v>
      </c>
    </row>
    <row r="563" spans="1:7" x14ac:dyDescent="0.35">
      <c r="A563" s="2">
        <v>43609</v>
      </c>
      <c r="B563">
        <v>8.0725000000000005E-2</v>
      </c>
      <c r="C563">
        <v>8.3375000000000005E-2</v>
      </c>
      <c r="D563">
        <v>7.8447000000000003E-2</v>
      </c>
      <c r="E563" s="5">
        <v>8.0868999999999996E-2</v>
      </c>
      <c r="F563">
        <v>8.0868999999999996E-2</v>
      </c>
      <c r="G563">
        <v>106320608</v>
      </c>
    </row>
    <row r="564" spans="1:7" x14ac:dyDescent="0.35">
      <c r="A564" s="2">
        <v>43610</v>
      </c>
      <c r="B564">
        <v>8.0868999999999996E-2</v>
      </c>
      <c r="C564">
        <v>8.2558999999999994E-2</v>
      </c>
      <c r="D564">
        <v>7.9758999999999997E-2</v>
      </c>
      <c r="E564" s="5">
        <v>8.0502000000000004E-2</v>
      </c>
      <c r="F564">
        <v>8.0502000000000004E-2</v>
      </c>
      <c r="G564">
        <v>62522128</v>
      </c>
    </row>
    <row r="565" spans="1:7" x14ac:dyDescent="0.35">
      <c r="A565" s="2">
        <v>43611</v>
      </c>
      <c r="B565">
        <v>8.0502000000000004E-2</v>
      </c>
      <c r="C565">
        <v>8.6935999999999999E-2</v>
      </c>
      <c r="D565">
        <v>7.8697000000000003E-2</v>
      </c>
      <c r="E565" s="5">
        <v>8.6013999999999993E-2</v>
      </c>
      <c r="F565">
        <v>8.6013999999999993E-2</v>
      </c>
      <c r="G565">
        <v>111190329</v>
      </c>
    </row>
    <row r="566" spans="1:7" x14ac:dyDescent="0.35">
      <c r="A566" s="2">
        <v>43612</v>
      </c>
      <c r="B566">
        <v>8.6038000000000003E-2</v>
      </c>
      <c r="C566">
        <v>9.3476000000000004E-2</v>
      </c>
      <c r="D566">
        <v>8.5362999999999994E-2</v>
      </c>
      <c r="E566" s="5">
        <v>9.1694999999999999E-2</v>
      </c>
      <c r="F566">
        <v>9.1694999999999999E-2</v>
      </c>
      <c r="G566">
        <v>171736300</v>
      </c>
    </row>
    <row r="567" spans="1:7" x14ac:dyDescent="0.35">
      <c r="A567" s="2">
        <v>43613</v>
      </c>
      <c r="B567">
        <v>9.1549000000000005E-2</v>
      </c>
      <c r="C567">
        <v>9.3247999999999998E-2</v>
      </c>
      <c r="D567">
        <v>8.7621000000000004E-2</v>
      </c>
      <c r="E567" s="5">
        <v>9.2814999999999995E-2</v>
      </c>
      <c r="F567">
        <v>9.2814999999999995E-2</v>
      </c>
      <c r="G567">
        <v>180587855</v>
      </c>
    </row>
    <row r="568" spans="1:7" x14ac:dyDescent="0.35">
      <c r="A568" s="2">
        <v>43614</v>
      </c>
      <c r="B568">
        <v>9.2873999999999998E-2</v>
      </c>
      <c r="C568">
        <v>9.3769000000000005E-2</v>
      </c>
      <c r="D568">
        <v>8.6167999999999995E-2</v>
      </c>
      <c r="E568" s="5">
        <v>9.0867000000000003E-2</v>
      </c>
      <c r="F568">
        <v>9.0867000000000003E-2</v>
      </c>
      <c r="G568">
        <v>154832177</v>
      </c>
    </row>
    <row r="569" spans="1:7" x14ac:dyDescent="0.35">
      <c r="A569" s="2">
        <v>43615</v>
      </c>
      <c r="B569">
        <v>9.0831999999999996E-2</v>
      </c>
      <c r="C569">
        <v>9.6768000000000007E-2</v>
      </c>
      <c r="D569">
        <v>8.1743999999999997E-2</v>
      </c>
      <c r="E569" s="5">
        <v>8.4510000000000002E-2</v>
      </c>
      <c r="F569">
        <v>8.4510000000000002E-2</v>
      </c>
      <c r="G569">
        <v>232348615</v>
      </c>
    </row>
    <row r="570" spans="1:7" x14ac:dyDescent="0.35">
      <c r="A570" s="2">
        <v>43616</v>
      </c>
      <c r="B570">
        <v>8.4510000000000002E-2</v>
      </c>
      <c r="C570">
        <v>8.9937000000000003E-2</v>
      </c>
      <c r="D570">
        <v>8.1873000000000001E-2</v>
      </c>
      <c r="E570" s="5">
        <v>8.9441000000000007E-2</v>
      </c>
      <c r="F570">
        <v>8.9441000000000007E-2</v>
      </c>
      <c r="G570">
        <v>136542079</v>
      </c>
    </row>
    <row r="571" spans="1:7" x14ac:dyDescent="0.35">
      <c r="A571" s="2">
        <v>43617</v>
      </c>
      <c r="B571">
        <v>8.9462E-2</v>
      </c>
      <c r="C571">
        <v>9.2814999999999995E-2</v>
      </c>
      <c r="D571">
        <v>8.6398000000000003E-2</v>
      </c>
      <c r="E571" s="5">
        <v>9.0533000000000002E-2</v>
      </c>
      <c r="F571">
        <v>9.0533000000000002E-2</v>
      </c>
      <c r="G571">
        <v>151835928</v>
      </c>
    </row>
    <row r="572" spans="1:7" x14ac:dyDescent="0.35">
      <c r="A572" s="2">
        <v>43618</v>
      </c>
      <c r="B572">
        <v>9.0694999999999998E-2</v>
      </c>
      <c r="C572">
        <v>9.7518999999999995E-2</v>
      </c>
      <c r="D572">
        <v>9.0614E-2</v>
      </c>
      <c r="E572" s="5">
        <v>9.6577999999999997E-2</v>
      </c>
      <c r="F572">
        <v>9.6577999999999997E-2</v>
      </c>
      <c r="G572">
        <v>187162218</v>
      </c>
    </row>
    <row r="573" spans="1:7" x14ac:dyDescent="0.35">
      <c r="A573" s="2">
        <v>43619</v>
      </c>
      <c r="B573">
        <v>9.6586000000000005E-2</v>
      </c>
      <c r="C573">
        <v>9.8341999999999999E-2</v>
      </c>
      <c r="D573">
        <v>8.8471999999999995E-2</v>
      </c>
      <c r="E573" s="5">
        <v>8.8707999999999995E-2</v>
      </c>
      <c r="F573">
        <v>8.8707999999999995E-2</v>
      </c>
      <c r="G573">
        <v>227861801</v>
      </c>
    </row>
    <row r="574" spans="1:7" x14ac:dyDescent="0.35">
      <c r="A574" s="2">
        <v>43620</v>
      </c>
      <c r="B574">
        <v>8.8446999999999998E-2</v>
      </c>
      <c r="C574">
        <v>8.8446999999999998E-2</v>
      </c>
      <c r="D574">
        <v>7.9821000000000003E-2</v>
      </c>
      <c r="E574" s="5">
        <v>8.2486000000000004E-2</v>
      </c>
      <c r="F574">
        <v>8.2486000000000004E-2</v>
      </c>
      <c r="G574">
        <v>184181602</v>
      </c>
    </row>
    <row r="575" spans="1:7" x14ac:dyDescent="0.35">
      <c r="A575" s="2">
        <v>43621</v>
      </c>
      <c r="B575">
        <v>8.2719000000000001E-2</v>
      </c>
      <c r="C575">
        <v>8.5116999999999998E-2</v>
      </c>
      <c r="D575">
        <v>8.0473000000000003E-2</v>
      </c>
      <c r="E575" s="5">
        <v>8.3437999999999998E-2</v>
      </c>
      <c r="F575">
        <v>8.3437999999999998E-2</v>
      </c>
      <c r="G575">
        <v>118371207</v>
      </c>
    </row>
    <row r="576" spans="1:7" x14ac:dyDescent="0.35">
      <c r="A576" s="2">
        <v>43622</v>
      </c>
      <c r="B576">
        <v>8.3391000000000007E-2</v>
      </c>
      <c r="C576">
        <v>8.3978999999999998E-2</v>
      </c>
      <c r="D576">
        <v>7.8934000000000004E-2</v>
      </c>
      <c r="E576" s="5">
        <v>8.3472000000000005E-2</v>
      </c>
      <c r="F576">
        <v>8.3472000000000005E-2</v>
      </c>
      <c r="G576">
        <v>154264121</v>
      </c>
    </row>
    <row r="577" spans="1:7" x14ac:dyDescent="0.35">
      <c r="A577" s="2">
        <v>43623</v>
      </c>
      <c r="B577">
        <v>8.3405999999999994E-2</v>
      </c>
      <c r="C577">
        <v>8.7672E-2</v>
      </c>
      <c r="D577">
        <v>8.2764000000000004E-2</v>
      </c>
      <c r="E577" s="5">
        <v>8.5806999999999994E-2</v>
      </c>
      <c r="F577">
        <v>8.5806999999999994E-2</v>
      </c>
      <c r="G577">
        <v>139056743</v>
      </c>
    </row>
    <row r="578" spans="1:7" x14ac:dyDescent="0.35">
      <c r="A578" s="2">
        <v>43624</v>
      </c>
      <c r="B578">
        <v>8.5856000000000002E-2</v>
      </c>
      <c r="C578">
        <v>8.6594000000000004E-2</v>
      </c>
      <c r="D578">
        <v>8.2322000000000006E-2</v>
      </c>
      <c r="E578" s="5">
        <v>8.4212999999999996E-2</v>
      </c>
      <c r="F578">
        <v>8.4212999999999996E-2</v>
      </c>
      <c r="G578">
        <v>126559142</v>
      </c>
    </row>
    <row r="579" spans="1:7" x14ac:dyDescent="0.35">
      <c r="A579" s="2">
        <v>43625</v>
      </c>
      <c r="B579">
        <v>8.4205000000000002E-2</v>
      </c>
      <c r="C579">
        <v>8.4278000000000006E-2</v>
      </c>
      <c r="D579">
        <v>7.7631000000000006E-2</v>
      </c>
      <c r="E579" s="5">
        <v>7.9469999999999999E-2</v>
      </c>
      <c r="F579">
        <v>7.9469999999999999E-2</v>
      </c>
      <c r="G579">
        <v>122067718</v>
      </c>
    </row>
    <row r="580" spans="1:7" x14ac:dyDescent="0.35">
      <c r="A580" s="2">
        <v>43626</v>
      </c>
      <c r="B580">
        <v>7.9430000000000001E-2</v>
      </c>
      <c r="C580">
        <v>8.5684999999999997E-2</v>
      </c>
      <c r="D580">
        <v>7.8350000000000003E-2</v>
      </c>
      <c r="E580" s="5">
        <v>8.5537000000000002E-2</v>
      </c>
      <c r="F580">
        <v>8.5537000000000002E-2</v>
      </c>
      <c r="G580">
        <v>139307413</v>
      </c>
    </row>
    <row r="581" spans="1:7" x14ac:dyDescent="0.35">
      <c r="A581" s="2">
        <v>43627</v>
      </c>
      <c r="B581">
        <v>8.5595000000000004E-2</v>
      </c>
      <c r="C581">
        <v>8.9168999999999998E-2</v>
      </c>
      <c r="D581">
        <v>8.2588999999999996E-2</v>
      </c>
      <c r="E581" s="5">
        <v>8.7965000000000002E-2</v>
      </c>
      <c r="F581">
        <v>8.7965000000000002E-2</v>
      </c>
      <c r="G581">
        <v>152723260</v>
      </c>
    </row>
    <row r="582" spans="1:7" x14ac:dyDescent="0.35">
      <c r="A582" s="2">
        <v>43628</v>
      </c>
      <c r="B582">
        <v>8.7998000000000007E-2</v>
      </c>
      <c r="C582">
        <v>9.6554000000000001E-2</v>
      </c>
      <c r="D582">
        <v>8.6493E-2</v>
      </c>
      <c r="E582" s="5">
        <v>9.6525E-2</v>
      </c>
      <c r="F582">
        <v>9.6525E-2</v>
      </c>
      <c r="G582">
        <v>247353618</v>
      </c>
    </row>
    <row r="583" spans="1:7" x14ac:dyDescent="0.35">
      <c r="A583" s="2">
        <v>43629</v>
      </c>
      <c r="B583">
        <v>9.6331E-2</v>
      </c>
      <c r="C583">
        <v>9.6988000000000005E-2</v>
      </c>
      <c r="D583">
        <v>8.8704000000000005E-2</v>
      </c>
      <c r="E583" s="5">
        <v>8.9738999999999999E-2</v>
      </c>
      <c r="F583">
        <v>8.9738999999999999E-2</v>
      </c>
      <c r="G583">
        <v>228176588</v>
      </c>
    </row>
    <row r="584" spans="1:7" x14ac:dyDescent="0.35">
      <c r="A584" s="2">
        <v>43630</v>
      </c>
      <c r="B584">
        <v>8.9775999999999995E-2</v>
      </c>
      <c r="C584">
        <v>9.1248999999999997E-2</v>
      </c>
      <c r="D584">
        <v>8.5710999999999996E-2</v>
      </c>
      <c r="E584" s="5">
        <v>9.0619000000000005E-2</v>
      </c>
      <c r="F584">
        <v>9.0619000000000005E-2</v>
      </c>
      <c r="G584">
        <v>205015950</v>
      </c>
    </row>
    <row r="585" spans="1:7" x14ac:dyDescent="0.35">
      <c r="A585" s="2">
        <v>43631</v>
      </c>
      <c r="B585">
        <v>9.0657000000000001E-2</v>
      </c>
      <c r="C585">
        <v>9.2738000000000001E-2</v>
      </c>
      <c r="D585">
        <v>9.0484999999999996E-2</v>
      </c>
      <c r="E585" s="5">
        <v>9.1683000000000001E-2</v>
      </c>
      <c r="F585">
        <v>9.1683000000000001E-2</v>
      </c>
      <c r="G585">
        <v>159441139</v>
      </c>
    </row>
    <row r="586" spans="1:7" x14ac:dyDescent="0.35">
      <c r="A586" s="2">
        <v>43632</v>
      </c>
      <c r="B586">
        <v>9.1694999999999999E-2</v>
      </c>
      <c r="C586">
        <v>9.4279000000000002E-2</v>
      </c>
      <c r="D586">
        <v>9.0633000000000005E-2</v>
      </c>
      <c r="E586" s="5">
        <v>9.2321E-2</v>
      </c>
      <c r="F586">
        <v>9.2321E-2</v>
      </c>
      <c r="G586">
        <v>197578317</v>
      </c>
    </row>
    <row r="587" spans="1:7" x14ac:dyDescent="0.35">
      <c r="A587" s="2">
        <v>43633</v>
      </c>
      <c r="B587">
        <v>9.2290999999999998E-2</v>
      </c>
      <c r="C587">
        <v>9.3908000000000005E-2</v>
      </c>
      <c r="D587">
        <v>9.1551999999999994E-2</v>
      </c>
      <c r="E587" s="5">
        <v>9.3557000000000001E-2</v>
      </c>
      <c r="F587">
        <v>9.3557000000000001E-2</v>
      </c>
      <c r="G587">
        <v>158000947</v>
      </c>
    </row>
    <row r="588" spans="1:7" x14ac:dyDescent="0.35">
      <c r="A588" s="2">
        <v>43634</v>
      </c>
      <c r="B588">
        <v>9.3595999999999999E-2</v>
      </c>
      <c r="C588">
        <v>9.3698000000000004E-2</v>
      </c>
      <c r="D588">
        <v>8.8720999999999994E-2</v>
      </c>
      <c r="E588" s="5">
        <v>8.9148000000000005E-2</v>
      </c>
      <c r="F588">
        <v>8.9148000000000005E-2</v>
      </c>
      <c r="G588">
        <v>146225453</v>
      </c>
    </row>
    <row r="589" spans="1:7" x14ac:dyDescent="0.35">
      <c r="A589" s="2">
        <v>43635</v>
      </c>
      <c r="B589">
        <v>8.9154999999999998E-2</v>
      </c>
      <c r="C589">
        <v>9.1581999999999997E-2</v>
      </c>
      <c r="D589">
        <v>8.8951000000000002E-2</v>
      </c>
      <c r="E589" s="5">
        <v>8.9979000000000003E-2</v>
      </c>
      <c r="F589">
        <v>8.9979000000000003E-2</v>
      </c>
      <c r="G589">
        <v>114753637</v>
      </c>
    </row>
    <row r="590" spans="1:7" x14ac:dyDescent="0.35">
      <c r="A590" s="2">
        <v>43636</v>
      </c>
      <c r="B590">
        <v>8.9979000000000003E-2</v>
      </c>
      <c r="C590">
        <v>9.0262999999999996E-2</v>
      </c>
      <c r="D590">
        <v>8.5558999999999996E-2</v>
      </c>
      <c r="E590" s="5">
        <v>8.7385000000000004E-2</v>
      </c>
      <c r="F590">
        <v>8.7385000000000004E-2</v>
      </c>
      <c r="G590">
        <v>159470237</v>
      </c>
    </row>
    <row r="591" spans="1:7" x14ac:dyDescent="0.35">
      <c r="A591" s="2">
        <v>43637</v>
      </c>
      <c r="B591">
        <v>8.7402999999999995E-2</v>
      </c>
      <c r="C591">
        <v>9.1294E-2</v>
      </c>
      <c r="D591">
        <v>8.7402999999999995E-2</v>
      </c>
      <c r="E591" s="5">
        <v>8.9562000000000003E-2</v>
      </c>
      <c r="F591">
        <v>8.9562000000000003E-2</v>
      </c>
      <c r="G591">
        <v>124230175</v>
      </c>
    </row>
    <row r="592" spans="1:7" x14ac:dyDescent="0.35">
      <c r="A592" s="2">
        <v>43638</v>
      </c>
      <c r="B592">
        <v>8.9629E-2</v>
      </c>
      <c r="C592">
        <v>9.7834000000000004E-2</v>
      </c>
      <c r="D592">
        <v>8.9252999999999999E-2</v>
      </c>
      <c r="E592" s="5">
        <v>9.4367000000000006E-2</v>
      </c>
      <c r="F592">
        <v>9.4367000000000006E-2</v>
      </c>
      <c r="G592">
        <v>243264335</v>
      </c>
    </row>
    <row r="593" spans="1:7" x14ac:dyDescent="0.35">
      <c r="A593" s="2">
        <v>43639</v>
      </c>
      <c r="B593">
        <v>9.4403000000000001E-2</v>
      </c>
      <c r="C593">
        <v>0.102144</v>
      </c>
      <c r="D593">
        <v>9.4122999999999998E-2</v>
      </c>
      <c r="E593" s="5">
        <v>9.6643999999999994E-2</v>
      </c>
      <c r="F593">
        <v>9.6643999999999994E-2</v>
      </c>
      <c r="G593">
        <v>245604694</v>
      </c>
    </row>
    <row r="594" spans="1:7" x14ac:dyDescent="0.35">
      <c r="A594" s="2">
        <v>43640</v>
      </c>
      <c r="B594">
        <v>9.6643999999999994E-2</v>
      </c>
      <c r="C594">
        <v>9.9070000000000005E-2</v>
      </c>
      <c r="D594">
        <v>9.4098000000000001E-2</v>
      </c>
      <c r="E594" s="5">
        <v>9.7719E-2</v>
      </c>
      <c r="F594">
        <v>9.7719E-2</v>
      </c>
      <c r="G594">
        <v>135761451</v>
      </c>
    </row>
    <row r="595" spans="1:7" x14ac:dyDescent="0.35">
      <c r="A595" s="2">
        <v>43641</v>
      </c>
      <c r="B595">
        <v>9.7812999999999997E-2</v>
      </c>
      <c r="C595">
        <v>9.8241999999999996E-2</v>
      </c>
      <c r="D595">
        <v>9.3671000000000004E-2</v>
      </c>
      <c r="E595" s="5">
        <v>9.6356999999999998E-2</v>
      </c>
      <c r="F595">
        <v>9.6356999999999998E-2</v>
      </c>
      <c r="G595">
        <v>193143080</v>
      </c>
    </row>
    <row r="596" spans="1:7" x14ac:dyDescent="0.35">
      <c r="A596" s="2">
        <v>43642</v>
      </c>
      <c r="B596">
        <v>9.6356999999999998E-2</v>
      </c>
      <c r="C596">
        <v>0.10691000000000001</v>
      </c>
      <c r="D596">
        <v>9.6212000000000006E-2</v>
      </c>
      <c r="E596" s="5">
        <v>9.6820000000000003E-2</v>
      </c>
      <c r="F596">
        <v>9.6820000000000003E-2</v>
      </c>
      <c r="G596">
        <v>340512939</v>
      </c>
    </row>
    <row r="597" spans="1:7" x14ac:dyDescent="0.35">
      <c r="A597" s="2">
        <v>43643</v>
      </c>
      <c r="B597">
        <v>9.7756999999999997E-2</v>
      </c>
      <c r="C597">
        <v>9.9548999999999999E-2</v>
      </c>
      <c r="D597">
        <v>8.2643999999999995E-2</v>
      </c>
      <c r="E597" s="5">
        <v>8.6448999999999998E-2</v>
      </c>
      <c r="F597">
        <v>8.6448999999999998E-2</v>
      </c>
      <c r="G597">
        <v>253512191</v>
      </c>
    </row>
    <row r="598" spans="1:7" x14ac:dyDescent="0.35">
      <c r="A598" s="2">
        <v>43644</v>
      </c>
      <c r="B598">
        <v>8.6482000000000003E-2</v>
      </c>
      <c r="C598">
        <v>8.9691000000000007E-2</v>
      </c>
      <c r="D598">
        <v>8.4860000000000005E-2</v>
      </c>
      <c r="E598" s="5">
        <v>8.9294999999999999E-2</v>
      </c>
      <c r="F598">
        <v>8.9294999999999999E-2</v>
      </c>
      <c r="G598">
        <v>195954056</v>
      </c>
    </row>
    <row r="599" spans="1:7" x14ac:dyDescent="0.35">
      <c r="A599" s="2">
        <v>43645</v>
      </c>
      <c r="B599">
        <v>8.9297000000000001E-2</v>
      </c>
      <c r="C599">
        <v>9.1089000000000003E-2</v>
      </c>
      <c r="D599">
        <v>8.4734000000000004E-2</v>
      </c>
      <c r="E599" s="5">
        <v>9.0422000000000002E-2</v>
      </c>
      <c r="F599">
        <v>9.0422000000000002E-2</v>
      </c>
      <c r="G599">
        <v>169271858</v>
      </c>
    </row>
    <row r="600" spans="1:7" x14ac:dyDescent="0.35">
      <c r="A600" s="2">
        <v>43646</v>
      </c>
      <c r="B600">
        <v>9.0485999999999997E-2</v>
      </c>
      <c r="C600">
        <v>9.1167999999999999E-2</v>
      </c>
      <c r="D600">
        <v>8.2098000000000004E-2</v>
      </c>
      <c r="E600" s="5">
        <v>8.2098000000000004E-2</v>
      </c>
      <c r="F600">
        <v>8.2098000000000004E-2</v>
      </c>
      <c r="G600">
        <v>161855807</v>
      </c>
    </row>
    <row r="601" spans="1:7" x14ac:dyDescent="0.35">
      <c r="A601" s="2">
        <v>43647</v>
      </c>
      <c r="B601">
        <v>8.2098000000000004E-2</v>
      </c>
      <c r="C601">
        <v>8.5894999999999999E-2</v>
      </c>
      <c r="D601">
        <v>8.0504000000000006E-2</v>
      </c>
      <c r="E601" s="5">
        <v>8.3821999999999994E-2</v>
      </c>
      <c r="F601">
        <v>8.3821999999999994E-2</v>
      </c>
      <c r="G601">
        <v>168654991</v>
      </c>
    </row>
    <row r="602" spans="1:7" x14ac:dyDescent="0.35">
      <c r="A602" s="2">
        <v>43648</v>
      </c>
      <c r="B602">
        <v>8.3799999999999999E-2</v>
      </c>
      <c r="C602">
        <v>8.4598000000000007E-2</v>
      </c>
      <c r="D602">
        <v>7.6776999999999998E-2</v>
      </c>
      <c r="E602" s="5">
        <v>8.1076999999999996E-2</v>
      </c>
      <c r="F602">
        <v>8.1076999999999996E-2</v>
      </c>
      <c r="G602">
        <v>180980795</v>
      </c>
    </row>
    <row r="603" spans="1:7" x14ac:dyDescent="0.35">
      <c r="A603" s="2">
        <v>43649</v>
      </c>
      <c r="B603">
        <v>8.1032999999999994E-2</v>
      </c>
      <c r="C603">
        <v>8.3792000000000005E-2</v>
      </c>
      <c r="D603">
        <v>8.0197000000000004E-2</v>
      </c>
      <c r="E603" s="5">
        <v>8.2998000000000002E-2</v>
      </c>
      <c r="F603">
        <v>8.2998000000000002E-2</v>
      </c>
      <c r="G603">
        <v>154492407</v>
      </c>
    </row>
    <row r="604" spans="1:7" x14ac:dyDescent="0.35">
      <c r="A604" s="2">
        <v>43650</v>
      </c>
      <c r="B604">
        <v>8.3006999999999997E-2</v>
      </c>
      <c r="C604">
        <v>8.3006999999999997E-2</v>
      </c>
      <c r="D604">
        <v>7.7588000000000004E-2</v>
      </c>
      <c r="E604" s="5">
        <v>7.7773999999999996E-2</v>
      </c>
      <c r="F604">
        <v>7.7773999999999996E-2</v>
      </c>
      <c r="G604">
        <v>142713205</v>
      </c>
    </row>
    <row r="605" spans="1:7" x14ac:dyDescent="0.35">
      <c r="A605" s="2">
        <v>43651</v>
      </c>
      <c r="B605">
        <v>7.7804999999999999E-2</v>
      </c>
      <c r="C605">
        <v>7.8090999999999994E-2</v>
      </c>
      <c r="D605">
        <v>7.6026999999999997E-2</v>
      </c>
      <c r="E605" s="5">
        <v>7.6532000000000003E-2</v>
      </c>
      <c r="F605">
        <v>7.6532000000000003E-2</v>
      </c>
      <c r="G605">
        <v>116391599</v>
      </c>
    </row>
    <row r="606" spans="1:7" x14ac:dyDescent="0.35">
      <c r="A606" s="2">
        <v>43652</v>
      </c>
      <c r="B606">
        <v>7.6518000000000003E-2</v>
      </c>
      <c r="C606">
        <v>8.029E-2</v>
      </c>
      <c r="D606">
        <v>7.6288999999999996E-2</v>
      </c>
      <c r="E606" s="5">
        <v>7.7335000000000001E-2</v>
      </c>
      <c r="F606">
        <v>7.7335000000000001E-2</v>
      </c>
      <c r="G606">
        <v>128961683</v>
      </c>
    </row>
    <row r="607" spans="1:7" x14ac:dyDescent="0.35">
      <c r="A607" s="2">
        <v>43653</v>
      </c>
      <c r="B607">
        <v>7.7345999999999998E-2</v>
      </c>
      <c r="C607">
        <v>8.0260999999999999E-2</v>
      </c>
      <c r="D607">
        <v>7.6981999999999995E-2</v>
      </c>
      <c r="E607" s="5">
        <v>7.9963999999999993E-2</v>
      </c>
      <c r="F607">
        <v>7.9963999999999993E-2</v>
      </c>
      <c r="G607">
        <v>104984613</v>
      </c>
    </row>
    <row r="608" spans="1:7" x14ac:dyDescent="0.35">
      <c r="A608" s="2">
        <v>43654</v>
      </c>
      <c r="B608">
        <v>7.9932000000000003E-2</v>
      </c>
      <c r="C608">
        <v>8.2258999999999999E-2</v>
      </c>
      <c r="D608">
        <v>7.9004000000000005E-2</v>
      </c>
      <c r="E608" s="5">
        <v>8.0476000000000006E-2</v>
      </c>
      <c r="F608">
        <v>8.0476000000000006E-2</v>
      </c>
      <c r="G608">
        <v>114339528</v>
      </c>
    </row>
    <row r="609" spans="1:7" x14ac:dyDescent="0.35">
      <c r="A609" s="2">
        <v>43655</v>
      </c>
      <c r="B609">
        <v>8.0451999999999996E-2</v>
      </c>
      <c r="C609">
        <v>8.0821000000000004E-2</v>
      </c>
      <c r="D609">
        <v>7.7354000000000006E-2</v>
      </c>
      <c r="E609" s="5">
        <v>7.7993000000000007E-2</v>
      </c>
      <c r="F609">
        <v>7.7993000000000007E-2</v>
      </c>
      <c r="G609">
        <v>122935384</v>
      </c>
    </row>
    <row r="610" spans="1:7" x14ac:dyDescent="0.35">
      <c r="A610" s="2">
        <v>43656</v>
      </c>
      <c r="B610">
        <v>7.8011999999999998E-2</v>
      </c>
      <c r="C610">
        <v>7.8322000000000003E-2</v>
      </c>
      <c r="D610">
        <v>6.9824999999999998E-2</v>
      </c>
      <c r="E610" s="5">
        <v>7.1940000000000004E-2</v>
      </c>
      <c r="F610">
        <v>7.1940000000000004E-2</v>
      </c>
      <c r="G610">
        <v>119999743</v>
      </c>
    </row>
    <row r="611" spans="1:7" x14ac:dyDescent="0.35">
      <c r="A611" s="2">
        <v>43657</v>
      </c>
      <c r="B611">
        <v>7.1933999999999998E-2</v>
      </c>
      <c r="C611">
        <v>7.2011000000000006E-2</v>
      </c>
      <c r="D611">
        <v>6.3015000000000002E-2</v>
      </c>
      <c r="E611" s="5">
        <v>6.5198999999999993E-2</v>
      </c>
      <c r="F611">
        <v>6.5198999999999993E-2</v>
      </c>
      <c r="G611">
        <v>118873479</v>
      </c>
    </row>
    <row r="612" spans="1:7" x14ac:dyDescent="0.35">
      <c r="A612" s="2">
        <v>43658</v>
      </c>
      <c r="B612">
        <v>6.5181000000000003E-2</v>
      </c>
      <c r="C612">
        <v>7.0841000000000001E-2</v>
      </c>
      <c r="D612">
        <v>6.3617000000000007E-2</v>
      </c>
      <c r="E612" s="5">
        <v>6.9753999999999997E-2</v>
      </c>
      <c r="F612">
        <v>6.9753999999999997E-2</v>
      </c>
      <c r="G612">
        <v>118155306</v>
      </c>
    </row>
    <row r="613" spans="1:7" x14ac:dyDescent="0.35">
      <c r="A613" s="2">
        <v>43659</v>
      </c>
      <c r="B613">
        <v>6.9805000000000006E-2</v>
      </c>
      <c r="C613">
        <v>7.0918999999999996E-2</v>
      </c>
      <c r="D613">
        <v>6.4566999999999999E-2</v>
      </c>
      <c r="E613" s="5">
        <v>6.6769999999999996E-2</v>
      </c>
      <c r="F613">
        <v>6.6769999999999996E-2</v>
      </c>
      <c r="G613">
        <v>101320397</v>
      </c>
    </row>
    <row r="614" spans="1:7" x14ac:dyDescent="0.35">
      <c r="A614" s="2">
        <v>43660</v>
      </c>
      <c r="B614">
        <v>6.6794999999999993E-2</v>
      </c>
      <c r="C614">
        <v>6.7183999999999994E-2</v>
      </c>
      <c r="D614">
        <v>5.9371E-2</v>
      </c>
      <c r="E614" s="5">
        <v>5.9429000000000003E-2</v>
      </c>
      <c r="F614">
        <v>5.9429000000000003E-2</v>
      </c>
      <c r="G614">
        <v>101190602</v>
      </c>
    </row>
    <row r="615" spans="1:7" x14ac:dyDescent="0.35">
      <c r="A615" s="2">
        <v>43661</v>
      </c>
      <c r="B615">
        <v>5.9413000000000001E-2</v>
      </c>
      <c r="C615">
        <v>6.0299999999999999E-2</v>
      </c>
      <c r="D615">
        <v>5.5501000000000002E-2</v>
      </c>
      <c r="E615" s="5">
        <v>5.9537E-2</v>
      </c>
      <c r="F615">
        <v>5.9537E-2</v>
      </c>
      <c r="G615">
        <v>123473435</v>
      </c>
    </row>
    <row r="616" spans="1:7" x14ac:dyDescent="0.35">
      <c r="A616" s="2">
        <v>43662</v>
      </c>
      <c r="B616">
        <v>5.9515999999999999E-2</v>
      </c>
      <c r="C616">
        <v>6.0983000000000002E-2</v>
      </c>
      <c r="D616">
        <v>5.0817000000000001E-2</v>
      </c>
      <c r="E616" s="5">
        <v>5.2052000000000001E-2</v>
      </c>
      <c r="F616">
        <v>5.2052000000000001E-2</v>
      </c>
      <c r="G616">
        <v>103254765</v>
      </c>
    </row>
    <row r="617" spans="1:7" x14ac:dyDescent="0.35">
      <c r="A617" s="2">
        <v>43663</v>
      </c>
      <c r="B617">
        <v>5.1952999999999999E-2</v>
      </c>
      <c r="C617">
        <v>5.7910999999999997E-2</v>
      </c>
      <c r="D617">
        <v>5.0070999999999997E-2</v>
      </c>
      <c r="E617" s="5">
        <v>5.5239000000000003E-2</v>
      </c>
      <c r="F617">
        <v>5.5239000000000003E-2</v>
      </c>
      <c r="G617">
        <v>97931570</v>
      </c>
    </row>
    <row r="618" spans="1:7" x14ac:dyDescent="0.35">
      <c r="A618" s="2">
        <v>43664</v>
      </c>
      <c r="B618">
        <v>5.5234999999999999E-2</v>
      </c>
      <c r="C618">
        <v>5.9512000000000002E-2</v>
      </c>
      <c r="D618">
        <v>5.3555999999999999E-2</v>
      </c>
      <c r="E618" s="5">
        <v>5.8771999999999998E-2</v>
      </c>
      <c r="F618">
        <v>5.8771999999999998E-2</v>
      </c>
      <c r="G618">
        <v>88644360</v>
      </c>
    </row>
    <row r="619" spans="1:7" x14ac:dyDescent="0.35">
      <c r="A619" s="2">
        <v>43665</v>
      </c>
      <c r="B619">
        <v>5.8771999999999998E-2</v>
      </c>
      <c r="C619">
        <v>6.0805999999999999E-2</v>
      </c>
      <c r="D619">
        <v>5.6659000000000001E-2</v>
      </c>
      <c r="E619" s="5">
        <v>5.9787E-2</v>
      </c>
      <c r="F619">
        <v>5.9787E-2</v>
      </c>
      <c r="G619">
        <v>63433081</v>
      </c>
    </row>
    <row r="620" spans="1:7" x14ac:dyDescent="0.35">
      <c r="A620" s="2">
        <v>43666</v>
      </c>
      <c r="B620">
        <v>5.9808E-2</v>
      </c>
      <c r="C620">
        <v>6.5131999999999995E-2</v>
      </c>
      <c r="D620">
        <v>5.9632999999999999E-2</v>
      </c>
      <c r="E620" s="5">
        <v>6.2958E-2</v>
      </c>
      <c r="F620">
        <v>6.2958E-2</v>
      </c>
      <c r="G620">
        <v>71844245</v>
      </c>
    </row>
    <row r="621" spans="1:7" x14ac:dyDescent="0.35">
      <c r="A621" s="2">
        <v>43667</v>
      </c>
      <c r="B621">
        <v>6.2944E-2</v>
      </c>
      <c r="C621">
        <v>6.4213999999999993E-2</v>
      </c>
      <c r="D621">
        <v>5.9642000000000001E-2</v>
      </c>
      <c r="E621" s="5">
        <v>6.1203E-2</v>
      </c>
      <c r="F621">
        <v>6.1203E-2</v>
      </c>
      <c r="G621">
        <v>53461726</v>
      </c>
    </row>
    <row r="622" spans="1:7" x14ac:dyDescent="0.35">
      <c r="A622" s="2">
        <v>43668</v>
      </c>
      <c r="B622">
        <v>6.1207999999999999E-2</v>
      </c>
      <c r="C622">
        <v>6.2066999999999997E-2</v>
      </c>
      <c r="D622">
        <v>5.8258999999999998E-2</v>
      </c>
      <c r="E622" s="5">
        <v>5.9465999999999998E-2</v>
      </c>
      <c r="F622">
        <v>5.9465999999999998E-2</v>
      </c>
      <c r="G622">
        <v>53620677</v>
      </c>
    </row>
    <row r="623" spans="1:7" x14ac:dyDescent="0.35">
      <c r="A623" s="2">
        <v>43669</v>
      </c>
      <c r="B623">
        <v>5.9463000000000002E-2</v>
      </c>
      <c r="C623">
        <v>5.9555999999999998E-2</v>
      </c>
      <c r="D623">
        <v>5.5402E-2</v>
      </c>
      <c r="E623" s="5">
        <v>5.5812E-2</v>
      </c>
      <c r="F623">
        <v>5.5812E-2</v>
      </c>
      <c r="G623">
        <v>59728001</v>
      </c>
    </row>
    <row r="624" spans="1:7" x14ac:dyDescent="0.35">
      <c r="A624" s="2">
        <v>43670</v>
      </c>
      <c r="B624">
        <v>5.5812E-2</v>
      </c>
      <c r="C624">
        <v>5.9116000000000002E-2</v>
      </c>
      <c r="D624">
        <v>5.4026999999999999E-2</v>
      </c>
      <c r="E624" s="5">
        <v>5.9046000000000001E-2</v>
      </c>
      <c r="F624">
        <v>5.9046000000000001E-2</v>
      </c>
      <c r="G624">
        <v>60954092</v>
      </c>
    </row>
    <row r="625" spans="1:7" x14ac:dyDescent="0.35">
      <c r="A625" s="2">
        <v>43671</v>
      </c>
      <c r="B625">
        <v>5.9073000000000001E-2</v>
      </c>
      <c r="C625">
        <v>6.0573000000000002E-2</v>
      </c>
      <c r="D625">
        <v>5.8391999999999999E-2</v>
      </c>
      <c r="E625" s="5">
        <v>5.8664000000000001E-2</v>
      </c>
      <c r="F625">
        <v>5.8664000000000001E-2</v>
      </c>
      <c r="G625">
        <v>46420719</v>
      </c>
    </row>
    <row r="626" spans="1:7" x14ac:dyDescent="0.35">
      <c r="A626" s="2">
        <v>43672</v>
      </c>
      <c r="B626">
        <v>5.8678000000000001E-2</v>
      </c>
      <c r="C626">
        <v>6.2912999999999997E-2</v>
      </c>
      <c r="D626">
        <v>5.7062000000000002E-2</v>
      </c>
      <c r="E626" s="5">
        <v>6.2883999999999995E-2</v>
      </c>
      <c r="F626">
        <v>6.2883999999999995E-2</v>
      </c>
      <c r="G626">
        <v>57109968</v>
      </c>
    </row>
    <row r="627" spans="1:7" x14ac:dyDescent="0.35">
      <c r="A627" s="2">
        <v>43673</v>
      </c>
      <c r="B627">
        <v>6.2883999999999995E-2</v>
      </c>
      <c r="C627">
        <v>6.3676999999999997E-2</v>
      </c>
      <c r="D627">
        <v>5.7496999999999999E-2</v>
      </c>
      <c r="E627" s="5">
        <v>5.9871000000000001E-2</v>
      </c>
      <c r="F627">
        <v>5.9871000000000001E-2</v>
      </c>
      <c r="G627">
        <v>55521874</v>
      </c>
    </row>
    <row r="628" spans="1:7" x14ac:dyDescent="0.35">
      <c r="A628" s="2">
        <v>43674</v>
      </c>
      <c r="B628">
        <v>5.9874999999999998E-2</v>
      </c>
      <c r="C628">
        <v>0.06</v>
      </c>
      <c r="D628">
        <v>5.7162999999999999E-2</v>
      </c>
      <c r="E628" s="5">
        <v>5.9473999999999999E-2</v>
      </c>
      <c r="F628">
        <v>5.9473999999999999E-2</v>
      </c>
      <c r="G628">
        <v>30475480</v>
      </c>
    </row>
    <row r="629" spans="1:7" x14ac:dyDescent="0.35">
      <c r="A629" s="2">
        <v>43675</v>
      </c>
      <c r="B629">
        <v>5.9379000000000001E-2</v>
      </c>
      <c r="C629">
        <v>6.1975000000000002E-2</v>
      </c>
      <c r="D629">
        <v>5.8409999999999997E-2</v>
      </c>
      <c r="E629" s="5">
        <v>6.0393000000000002E-2</v>
      </c>
      <c r="F629">
        <v>6.0393000000000002E-2</v>
      </c>
      <c r="G629">
        <v>42220707</v>
      </c>
    </row>
    <row r="630" spans="1:7" x14ac:dyDescent="0.35">
      <c r="A630" s="2">
        <v>43676</v>
      </c>
      <c r="B630">
        <v>6.0414000000000002E-2</v>
      </c>
      <c r="C630">
        <v>6.1179999999999998E-2</v>
      </c>
      <c r="D630">
        <v>5.8826000000000003E-2</v>
      </c>
      <c r="E630" s="5">
        <v>5.9943999999999997E-2</v>
      </c>
      <c r="F630">
        <v>5.9943999999999997E-2</v>
      </c>
      <c r="G630">
        <v>32759717</v>
      </c>
    </row>
    <row r="631" spans="1:7" x14ac:dyDescent="0.35">
      <c r="A631" s="2">
        <v>43677</v>
      </c>
      <c r="B631">
        <v>5.9942000000000002E-2</v>
      </c>
      <c r="C631">
        <v>6.0914000000000003E-2</v>
      </c>
      <c r="D631">
        <v>5.9404999999999999E-2</v>
      </c>
      <c r="E631" s="5">
        <v>6.0151999999999997E-2</v>
      </c>
      <c r="F631">
        <v>6.0151999999999997E-2</v>
      </c>
      <c r="G631">
        <v>47344104</v>
      </c>
    </row>
    <row r="632" spans="1:7" x14ac:dyDescent="0.35">
      <c r="A632" s="2">
        <v>43678</v>
      </c>
      <c r="B632">
        <v>6.0159999999999998E-2</v>
      </c>
      <c r="C632">
        <v>6.0288000000000001E-2</v>
      </c>
      <c r="D632">
        <v>5.7984000000000001E-2</v>
      </c>
      <c r="E632" s="5">
        <v>5.8872000000000001E-2</v>
      </c>
      <c r="F632">
        <v>5.8872000000000001E-2</v>
      </c>
      <c r="G632">
        <v>44730277</v>
      </c>
    </row>
    <row r="633" spans="1:7" x14ac:dyDescent="0.35">
      <c r="A633" s="2">
        <v>43679</v>
      </c>
      <c r="B633">
        <v>5.8864E-2</v>
      </c>
      <c r="C633">
        <v>5.8936000000000002E-2</v>
      </c>
      <c r="D633">
        <v>5.6647000000000003E-2</v>
      </c>
      <c r="E633" s="5">
        <v>5.7411999999999998E-2</v>
      </c>
      <c r="F633">
        <v>5.7411999999999998E-2</v>
      </c>
      <c r="G633">
        <v>50056239</v>
      </c>
    </row>
    <row r="634" spans="1:7" x14ac:dyDescent="0.35">
      <c r="A634" s="2">
        <v>43680</v>
      </c>
      <c r="B634">
        <v>5.7417000000000003E-2</v>
      </c>
      <c r="C634">
        <v>5.8365E-2</v>
      </c>
      <c r="D634">
        <v>5.6920999999999999E-2</v>
      </c>
      <c r="E634" s="5">
        <v>5.7763000000000002E-2</v>
      </c>
      <c r="F634">
        <v>5.7763000000000002E-2</v>
      </c>
      <c r="G634">
        <v>37149597</v>
      </c>
    </row>
    <row r="635" spans="1:7" x14ac:dyDescent="0.35">
      <c r="A635" s="2">
        <v>43681</v>
      </c>
      <c r="B635">
        <v>5.7770000000000002E-2</v>
      </c>
      <c r="C635">
        <v>5.8185000000000001E-2</v>
      </c>
      <c r="D635">
        <v>5.6193E-2</v>
      </c>
      <c r="E635" s="5">
        <v>5.6271000000000002E-2</v>
      </c>
      <c r="F635">
        <v>5.6271000000000002E-2</v>
      </c>
      <c r="G635">
        <v>45039557</v>
      </c>
    </row>
    <row r="636" spans="1:7" x14ac:dyDescent="0.35">
      <c r="A636" s="2">
        <v>43682</v>
      </c>
      <c r="B636">
        <v>5.6270000000000001E-2</v>
      </c>
      <c r="C636">
        <v>5.8362999999999998E-2</v>
      </c>
      <c r="D636">
        <v>5.6127999999999997E-2</v>
      </c>
      <c r="E636" s="5">
        <v>5.6680000000000001E-2</v>
      </c>
      <c r="F636">
        <v>5.6680000000000001E-2</v>
      </c>
      <c r="G636">
        <v>54461469</v>
      </c>
    </row>
    <row r="637" spans="1:7" x14ac:dyDescent="0.35">
      <c r="A637" s="2">
        <v>43683</v>
      </c>
      <c r="B637">
        <v>5.6652000000000001E-2</v>
      </c>
      <c r="C637">
        <v>5.6677999999999999E-2</v>
      </c>
      <c r="D637">
        <v>5.3004999999999997E-2</v>
      </c>
      <c r="E637" s="5">
        <v>5.3369E-2</v>
      </c>
      <c r="F637">
        <v>5.3369E-2</v>
      </c>
      <c r="G637">
        <v>48272769</v>
      </c>
    </row>
    <row r="638" spans="1:7" x14ac:dyDescent="0.35">
      <c r="A638" s="2">
        <v>43684</v>
      </c>
      <c r="B638">
        <v>5.3373999999999998E-2</v>
      </c>
      <c r="C638">
        <v>5.4074999999999998E-2</v>
      </c>
      <c r="D638">
        <v>5.1443999999999997E-2</v>
      </c>
      <c r="E638" s="5">
        <v>5.1906000000000001E-2</v>
      </c>
      <c r="F638">
        <v>5.1906000000000001E-2</v>
      </c>
      <c r="G638">
        <v>46290311</v>
      </c>
    </row>
    <row r="639" spans="1:7" x14ac:dyDescent="0.35">
      <c r="A639" s="2">
        <v>43685</v>
      </c>
      <c r="B639">
        <v>5.1906000000000001E-2</v>
      </c>
      <c r="C639">
        <v>5.2933000000000001E-2</v>
      </c>
      <c r="D639">
        <v>5.0434E-2</v>
      </c>
      <c r="E639" s="5">
        <v>5.1970000000000002E-2</v>
      </c>
      <c r="F639">
        <v>5.1970000000000002E-2</v>
      </c>
      <c r="G639">
        <v>47971636</v>
      </c>
    </row>
    <row r="640" spans="1:7" x14ac:dyDescent="0.35">
      <c r="A640" s="2">
        <v>43686</v>
      </c>
      <c r="B640">
        <v>5.1909999999999998E-2</v>
      </c>
      <c r="C640">
        <v>5.2058E-2</v>
      </c>
      <c r="D640">
        <v>4.7473000000000001E-2</v>
      </c>
      <c r="E640" s="5">
        <v>4.7641000000000003E-2</v>
      </c>
      <c r="F640">
        <v>4.7641000000000003E-2</v>
      </c>
      <c r="G640">
        <v>43195565</v>
      </c>
    </row>
    <row r="641" spans="1:7" x14ac:dyDescent="0.35">
      <c r="A641" s="2">
        <v>43687</v>
      </c>
      <c r="B641">
        <v>4.7641000000000003E-2</v>
      </c>
      <c r="C641">
        <v>5.3136999999999997E-2</v>
      </c>
      <c r="D641">
        <v>4.7607999999999998E-2</v>
      </c>
      <c r="E641" s="5">
        <v>5.1980999999999999E-2</v>
      </c>
      <c r="F641">
        <v>5.1980999999999999E-2</v>
      </c>
      <c r="G641">
        <v>64446722</v>
      </c>
    </row>
    <row r="642" spans="1:7" x14ac:dyDescent="0.35">
      <c r="A642" s="2">
        <v>43688</v>
      </c>
      <c r="B642">
        <v>5.1991999999999997E-2</v>
      </c>
      <c r="C642">
        <v>5.5927999999999999E-2</v>
      </c>
      <c r="D642">
        <v>5.1947E-2</v>
      </c>
      <c r="E642" s="5">
        <v>5.4981000000000002E-2</v>
      </c>
      <c r="F642">
        <v>5.4981000000000002E-2</v>
      </c>
      <c r="G642">
        <v>58526308</v>
      </c>
    </row>
    <row r="643" spans="1:7" x14ac:dyDescent="0.35">
      <c r="A643" s="2">
        <v>43689</v>
      </c>
      <c r="B643">
        <v>5.4795999999999997E-2</v>
      </c>
      <c r="C643">
        <v>5.4795999999999997E-2</v>
      </c>
      <c r="D643">
        <v>5.2649000000000001E-2</v>
      </c>
      <c r="E643" s="5">
        <v>5.2937999999999999E-2</v>
      </c>
      <c r="F643">
        <v>5.2937999999999999E-2</v>
      </c>
      <c r="G643">
        <v>35518598</v>
      </c>
    </row>
    <row r="644" spans="1:7" x14ac:dyDescent="0.35">
      <c r="A644" s="2">
        <v>43690</v>
      </c>
      <c r="B644">
        <v>5.2932E-2</v>
      </c>
      <c r="C644">
        <v>5.3011999999999997E-2</v>
      </c>
      <c r="D644">
        <v>5.0008999999999998E-2</v>
      </c>
      <c r="E644" s="5">
        <v>5.2560999999999997E-2</v>
      </c>
      <c r="F644">
        <v>5.2560999999999997E-2</v>
      </c>
      <c r="G644">
        <v>48509717</v>
      </c>
    </row>
    <row r="645" spans="1:7" x14ac:dyDescent="0.35">
      <c r="A645" s="2">
        <v>43691</v>
      </c>
      <c r="B645">
        <v>5.2553999999999997E-2</v>
      </c>
      <c r="C645">
        <v>5.3496000000000002E-2</v>
      </c>
      <c r="D645">
        <v>4.6968000000000003E-2</v>
      </c>
      <c r="E645" s="5">
        <v>4.7E-2</v>
      </c>
      <c r="F645">
        <v>4.7E-2</v>
      </c>
      <c r="G645">
        <v>65540880</v>
      </c>
    </row>
    <row r="646" spans="1:7" x14ac:dyDescent="0.35">
      <c r="A646" s="2">
        <v>43692</v>
      </c>
      <c r="B646">
        <v>4.709E-2</v>
      </c>
      <c r="C646">
        <v>4.8016999999999997E-2</v>
      </c>
      <c r="D646">
        <v>4.5497000000000003E-2</v>
      </c>
      <c r="E646" s="5">
        <v>4.7518999999999999E-2</v>
      </c>
      <c r="F646">
        <v>4.7518999999999999E-2</v>
      </c>
      <c r="G646">
        <v>43373583</v>
      </c>
    </row>
    <row r="647" spans="1:7" x14ac:dyDescent="0.35">
      <c r="A647" s="2">
        <v>43693</v>
      </c>
      <c r="B647">
        <v>4.7536000000000002E-2</v>
      </c>
      <c r="C647">
        <v>4.7536000000000002E-2</v>
      </c>
      <c r="D647">
        <v>4.4859999999999997E-2</v>
      </c>
      <c r="E647" s="5">
        <v>4.6841000000000001E-2</v>
      </c>
      <c r="F647">
        <v>4.6841000000000001E-2</v>
      </c>
      <c r="G647">
        <v>44228391</v>
      </c>
    </row>
    <row r="648" spans="1:7" x14ac:dyDescent="0.35">
      <c r="A648" s="2">
        <v>43694</v>
      </c>
      <c r="B648">
        <v>4.6869000000000001E-2</v>
      </c>
      <c r="C648">
        <v>4.8044999999999997E-2</v>
      </c>
      <c r="D648">
        <v>4.6337999999999997E-2</v>
      </c>
      <c r="E648" s="5">
        <v>4.7392999999999998E-2</v>
      </c>
      <c r="F648">
        <v>4.7392999999999998E-2</v>
      </c>
      <c r="G648">
        <v>34826995</v>
      </c>
    </row>
    <row r="649" spans="1:7" x14ac:dyDescent="0.35">
      <c r="A649" s="2">
        <v>43695</v>
      </c>
      <c r="B649">
        <v>4.7424000000000001E-2</v>
      </c>
      <c r="C649">
        <v>5.1208999999999998E-2</v>
      </c>
      <c r="D649">
        <v>4.7046999999999999E-2</v>
      </c>
      <c r="E649" s="5">
        <v>5.0730999999999998E-2</v>
      </c>
      <c r="F649">
        <v>5.0730999999999998E-2</v>
      </c>
      <c r="G649">
        <v>38253395</v>
      </c>
    </row>
    <row r="650" spans="1:7" x14ac:dyDescent="0.35">
      <c r="A650" s="2">
        <v>43696</v>
      </c>
      <c r="B650">
        <v>5.0724999999999999E-2</v>
      </c>
      <c r="C650">
        <v>5.0812999999999997E-2</v>
      </c>
      <c r="D650">
        <v>4.9686000000000001E-2</v>
      </c>
      <c r="E650" s="5">
        <v>5.0298000000000002E-2</v>
      </c>
      <c r="F650">
        <v>5.0298000000000002E-2</v>
      </c>
      <c r="G650">
        <v>32307052</v>
      </c>
    </row>
    <row r="651" spans="1:7" x14ac:dyDescent="0.35">
      <c r="A651" s="2">
        <v>43697</v>
      </c>
      <c r="B651">
        <v>5.0250999999999997E-2</v>
      </c>
      <c r="C651">
        <v>5.0331000000000001E-2</v>
      </c>
      <c r="D651">
        <v>4.8842000000000003E-2</v>
      </c>
      <c r="E651" s="5">
        <v>4.9195000000000003E-2</v>
      </c>
      <c r="F651">
        <v>4.9195000000000003E-2</v>
      </c>
      <c r="G651">
        <v>32132615</v>
      </c>
    </row>
    <row r="652" spans="1:7" x14ac:dyDescent="0.35">
      <c r="A652" s="2">
        <v>43698</v>
      </c>
      <c r="B652">
        <v>4.9225999999999999E-2</v>
      </c>
      <c r="C652">
        <v>4.9225999999999999E-2</v>
      </c>
      <c r="D652">
        <v>4.6045999999999997E-2</v>
      </c>
      <c r="E652" s="5">
        <v>4.7113000000000002E-2</v>
      </c>
      <c r="F652">
        <v>4.7113000000000002E-2</v>
      </c>
      <c r="G652">
        <v>43633315</v>
      </c>
    </row>
    <row r="653" spans="1:7" x14ac:dyDescent="0.35">
      <c r="A653" s="2">
        <v>43699</v>
      </c>
      <c r="B653">
        <v>4.7153E-2</v>
      </c>
      <c r="C653">
        <v>5.1160999999999998E-2</v>
      </c>
      <c r="D653">
        <v>4.6739000000000003E-2</v>
      </c>
      <c r="E653" s="5">
        <v>4.9410000000000003E-2</v>
      </c>
      <c r="F653">
        <v>4.9410000000000003E-2</v>
      </c>
      <c r="G653">
        <v>60163313</v>
      </c>
    </row>
    <row r="654" spans="1:7" x14ac:dyDescent="0.35">
      <c r="A654" s="2">
        <v>43700</v>
      </c>
      <c r="B654">
        <v>4.9410000000000003E-2</v>
      </c>
      <c r="C654">
        <v>5.0266999999999999E-2</v>
      </c>
      <c r="D654">
        <v>4.8903000000000002E-2</v>
      </c>
      <c r="E654" s="5">
        <v>4.9790000000000001E-2</v>
      </c>
      <c r="F654">
        <v>4.9790000000000001E-2</v>
      </c>
      <c r="G654">
        <v>54095276</v>
      </c>
    </row>
    <row r="655" spans="1:7" x14ac:dyDescent="0.35">
      <c r="A655" s="2">
        <v>43701</v>
      </c>
      <c r="B655">
        <v>4.9801999999999999E-2</v>
      </c>
      <c r="C655">
        <v>5.1191E-2</v>
      </c>
      <c r="D655">
        <v>4.8314999999999997E-2</v>
      </c>
      <c r="E655" s="5">
        <v>5.0176999999999999E-2</v>
      </c>
      <c r="F655">
        <v>5.0176999999999999E-2</v>
      </c>
      <c r="G655">
        <v>87164791</v>
      </c>
    </row>
    <row r="656" spans="1:7" x14ac:dyDescent="0.35">
      <c r="A656" s="2">
        <v>43702</v>
      </c>
      <c r="B656">
        <v>5.0169999999999999E-2</v>
      </c>
      <c r="C656">
        <v>5.2604999999999999E-2</v>
      </c>
      <c r="D656">
        <v>4.8711999999999998E-2</v>
      </c>
      <c r="E656" s="5">
        <v>4.9438999999999997E-2</v>
      </c>
      <c r="F656">
        <v>4.9438999999999997E-2</v>
      </c>
      <c r="G656">
        <v>104616408</v>
      </c>
    </row>
    <row r="657" spans="1:7" x14ac:dyDescent="0.35">
      <c r="A657" s="2">
        <v>43703</v>
      </c>
      <c r="B657">
        <v>4.9453999999999998E-2</v>
      </c>
      <c r="C657">
        <v>5.0944000000000003E-2</v>
      </c>
      <c r="D657">
        <v>4.8892999999999999E-2</v>
      </c>
      <c r="E657" s="5">
        <v>4.9696999999999998E-2</v>
      </c>
      <c r="F657">
        <v>4.9696999999999998E-2</v>
      </c>
      <c r="G657">
        <v>86216612</v>
      </c>
    </row>
    <row r="658" spans="1:7" x14ac:dyDescent="0.35">
      <c r="A658" s="2">
        <v>43704</v>
      </c>
      <c r="B658">
        <v>4.9706E-2</v>
      </c>
      <c r="C658">
        <v>4.9950000000000001E-2</v>
      </c>
      <c r="D658">
        <v>4.8180000000000001E-2</v>
      </c>
      <c r="E658" s="5">
        <v>4.9839000000000001E-2</v>
      </c>
      <c r="F658">
        <v>4.9839000000000001E-2</v>
      </c>
      <c r="G658">
        <v>38041608</v>
      </c>
    </row>
    <row r="659" spans="1:7" x14ac:dyDescent="0.35">
      <c r="A659" s="2">
        <v>43705</v>
      </c>
      <c r="B659">
        <v>4.9862999999999998E-2</v>
      </c>
      <c r="C659">
        <v>5.0333000000000003E-2</v>
      </c>
      <c r="D659">
        <v>4.5702E-2</v>
      </c>
      <c r="E659" s="5">
        <v>4.5824999999999998E-2</v>
      </c>
      <c r="F659">
        <v>4.5824999999999998E-2</v>
      </c>
      <c r="G659">
        <v>65386760</v>
      </c>
    </row>
    <row r="660" spans="1:7" x14ac:dyDescent="0.35">
      <c r="A660" s="2">
        <v>43706</v>
      </c>
      <c r="B660">
        <v>4.5835000000000001E-2</v>
      </c>
      <c r="C660">
        <v>4.5835000000000001E-2</v>
      </c>
      <c r="D660">
        <v>4.3395999999999997E-2</v>
      </c>
      <c r="E660" s="5">
        <v>4.4697000000000001E-2</v>
      </c>
      <c r="F660">
        <v>4.4697000000000001E-2</v>
      </c>
      <c r="G660">
        <v>53919498</v>
      </c>
    </row>
    <row r="661" spans="1:7" x14ac:dyDescent="0.35">
      <c r="A661" s="2">
        <v>43707</v>
      </c>
      <c r="B661">
        <v>4.4715999999999999E-2</v>
      </c>
      <c r="C661">
        <v>4.5856000000000001E-2</v>
      </c>
      <c r="D661">
        <v>4.4254000000000002E-2</v>
      </c>
      <c r="E661" s="5">
        <v>4.4824999999999997E-2</v>
      </c>
      <c r="F661">
        <v>4.4824999999999997E-2</v>
      </c>
      <c r="G661">
        <v>51959378</v>
      </c>
    </row>
    <row r="662" spans="1:7" x14ac:dyDescent="0.35">
      <c r="A662" s="2">
        <v>43708</v>
      </c>
      <c r="B662">
        <v>4.4824000000000003E-2</v>
      </c>
      <c r="C662">
        <v>4.5585000000000001E-2</v>
      </c>
      <c r="D662">
        <v>4.4082000000000003E-2</v>
      </c>
      <c r="E662" s="5">
        <v>4.4990000000000002E-2</v>
      </c>
      <c r="F662">
        <v>4.4990000000000002E-2</v>
      </c>
      <c r="G662">
        <v>44165774</v>
      </c>
    </row>
    <row r="663" spans="1:7" x14ac:dyDescent="0.35">
      <c r="A663" s="2">
        <v>43709</v>
      </c>
      <c r="B663">
        <v>4.4951999999999999E-2</v>
      </c>
      <c r="C663">
        <v>4.5357000000000001E-2</v>
      </c>
      <c r="D663">
        <v>4.3728999999999997E-2</v>
      </c>
      <c r="E663" s="5">
        <v>4.4542999999999999E-2</v>
      </c>
      <c r="F663">
        <v>4.4542999999999999E-2</v>
      </c>
      <c r="G663">
        <v>31928555</v>
      </c>
    </row>
    <row r="664" spans="1:7" x14ac:dyDescent="0.35">
      <c r="A664" s="2">
        <v>43710</v>
      </c>
      <c r="B664">
        <v>4.4554999999999997E-2</v>
      </c>
      <c r="C664">
        <v>4.6113000000000001E-2</v>
      </c>
      <c r="D664">
        <v>4.3422000000000002E-2</v>
      </c>
      <c r="E664" s="5">
        <v>4.5362E-2</v>
      </c>
      <c r="F664">
        <v>4.5362E-2</v>
      </c>
      <c r="G664">
        <v>42959888</v>
      </c>
    </row>
    <row r="665" spans="1:7" x14ac:dyDescent="0.35">
      <c r="A665" s="2">
        <v>43711</v>
      </c>
      <c r="B665">
        <v>4.5376E-2</v>
      </c>
      <c r="C665">
        <v>4.7398999999999997E-2</v>
      </c>
      <c r="D665">
        <v>4.4785999999999999E-2</v>
      </c>
      <c r="E665" s="5">
        <v>4.6771E-2</v>
      </c>
      <c r="F665">
        <v>4.6771E-2</v>
      </c>
      <c r="G665">
        <v>63769390</v>
      </c>
    </row>
    <row r="666" spans="1:7" x14ac:dyDescent="0.35">
      <c r="A666" s="2">
        <v>43712</v>
      </c>
      <c r="B666">
        <v>4.6783999999999999E-2</v>
      </c>
      <c r="C666">
        <v>4.6788999999999997E-2</v>
      </c>
      <c r="D666">
        <v>4.5217E-2</v>
      </c>
      <c r="E666" s="5">
        <v>4.5517000000000002E-2</v>
      </c>
      <c r="F666">
        <v>4.5517000000000002E-2</v>
      </c>
      <c r="G666">
        <v>40737362</v>
      </c>
    </row>
    <row r="667" spans="1:7" x14ac:dyDescent="0.35">
      <c r="A667" s="2">
        <v>43713</v>
      </c>
      <c r="B667">
        <v>4.5504000000000003E-2</v>
      </c>
      <c r="C667">
        <v>4.5543E-2</v>
      </c>
      <c r="D667">
        <v>4.3958999999999998E-2</v>
      </c>
      <c r="E667" s="5">
        <v>4.4436999999999997E-2</v>
      </c>
      <c r="F667">
        <v>4.4436999999999997E-2</v>
      </c>
      <c r="G667">
        <v>47778879</v>
      </c>
    </row>
    <row r="668" spans="1:7" x14ac:dyDescent="0.35">
      <c r="A668" s="2">
        <v>43714</v>
      </c>
      <c r="B668">
        <v>4.4436999999999997E-2</v>
      </c>
      <c r="C668">
        <v>4.4762999999999997E-2</v>
      </c>
      <c r="D668">
        <v>4.3792999999999999E-2</v>
      </c>
      <c r="E668" s="5">
        <v>4.4415000000000003E-2</v>
      </c>
      <c r="F668">
        <v>4.4415000000000003E-2</v>
      </c>
      <c r="G668">
        <v>44478145</v>
      </c>
    </row>
    <row r="669" spans="1:7" x14ac:dyDescent="0.35">
      <c r="A669" s="2">
        <v>43715</v>
      </c>
      <c r="B669">
        <v>4.4426E-2</v>
      </c>
      <c r="C669">
        <v>4.6585000000000001E-2</v>
      </c>
      <c r="D669">
        <v>4.3848999999999999E-2</v>
      </c>
      <c r="E669" s="5">
        <v>4.6198000000000003E-2</v>
      </c>
      <c r="F669">
        <v>4.6198000000000003E-2</v>
      </c>
      <c r="G669">
        <v>40837132</v>
      </c>
    </row>
    <row r="670" spans="1:7" x14ac:dyDescent="0.35">
      <c r="A670" s="2">
        <v>43716</v>
      </c>
      <c r="B670">
        <v>4.6211000000000002E-2</v>
      </c>
      <c r="C670">
        <v>4.7653000000000001E-2</v>
      </c>
      <c r="D670">
        <v>4.6211000000000002E-2</v>
      </c>
      <c r="E670" s="5">
        <v>4.6718999999999997E-2</v>
      </c>
      <c r="F670">
        <v>4.6718999999999997E-2</v>
      </c>
      <c r="G670">
        <v>46948887</v>
      </c>
    </row>
    <row r="671" spans="1:7" x14ac:dyDescent="0.35">
      <c r="A671" s="2">
        <v>43717</v>
      </c>
      <c r="B671">
        <v>4.6705999999999998E-2</v>
      </c>
      <c r="C671">
        <v>4.7211000000000003E-2</v>
      </c>
      <c r="D671">
        <v>4.5501E-2</v>
      </c>
      <c r="E671" s="5">
        <v>4.6931E-2</v>
      </c>
      <c r="F671">
        <v>4.6931E-2</v>
      </c>
      <c r="G671">
        <v>64445050</v>
      </c>
    </row>
    <row r="672" spans="1:7" x14ac:dyDescent="0.35">
      <c r="A672" s="2">
        <v>43718</v>
      </c>
      <c r="B672">
        <v>4.6903E-2</v>
      </c>
      <c r="C672">
        <v>4.8140000000000002E-2</v>
      </c>
      <c r="D672">
        <v>4.5914999999999997E-2</v>
      </c>
      <c r="E672" s="5">
        <v>4.6510000000000003E-2</v>
      </c>
      <c r="F672">
        <v>4.6510000000000003E-2</v>
      </c>
      <c r="G672">
        <v>48839824</v>
      </c>
    </row>
    <row r="673" spans="1:7" x14ac:dyDescent="0.35">
      <c r="A673" s="2">
        <v>43719</v>
      </c>
      <c r="B673">
        <v>4.6496000000000003E-2</v>
      </c>
      <c r="C673">
        <v>4.6639E-2</v>
      </c>
      <c r="D673">
        <v>4.4586000000000001E-2</v>
      </c>
      <c r="E673" s="5">
        <v>4.4990000000000002E-2</v>
      </c>
      <c r="F673">
        <v>4.4990000000000002E-2</v>
      </c>
      <c r="G673">
        <v>51727434</v>
      </c>
    </row>
    <row r="674" spans="1:7" x14ac:dyDescent="0.35">
      <c r="A674" s="2">
        <v>43720</v>
      </c>
      <c r="B674">
        <v>4.4992999999999998E-2</v>
      </c>
      <c r="C674">
        <v>4.6413999999999997E-2</v>
      </c>
      <c r="D674">
        <v>4.4422999999999997E-2</v>
      </c>
      <c r="E674" s="5">
        <v>4.5451999999999999E-2</v>
      </c>
      <c r="F674">
        <v>4.5451999999999999E-2</v>
      </c>
      <c r="G674">
        <v>43222873</v>
      </c>
    </row>
    <row r="675" spans="1:7" x14ac:dyDescent="0.35">
      <c r="A675" s="2">
        <v>43721</v>
      </c>
      <c r="B675">
        <v>4.5462000000000002E-2</v>
      </c>
      <c r="C675">
        <v>4.5795000000000002E-2</v>
      </c>
      <c r="D675">
        <v>4.4963000000000003E-2</v>
      </c>
      <c r="E675" s="5">
        <v>4.5753000000000002E-2</v>
      </c>
      <c r="F675">
        <v>4.5753000000000002E-2</v>
      </c>
      <c r="G675">
        <v>38257028</v>
      </c>
    </row>
    <row r="676" spans="1:7" x14ac:dyDescent="0.35">
      <c r="A676" s="2">
        <v>43722</v>
      </c>
      <c r="B676">
        <v>4.5758E-2</v>
      </c>
      <c r="C676">
        <v>4.7087999999999998E-2</v>
      </c>
      <c r="D676">
        <v>4.4961000000000001E-2</v>
      </c>
      <c r="E676" s="5">
        <v>4.6524000000000003E-2</v>
      </c>
      <c r="F676">
        <v>4.6524000000000003E-2</v>
      </c>
      <c r="G676">
        <v>51690256</v>
      </c>
    </row>
    <row r="677" spans="1:7" x14ac:dyDescent="0.35">
      <c r="A677" s="2">
        <v>43723</v>
      </c>
      <c r="B677">
        <v>4.6507E-2</v>
      </c>
      <c r="C677">
        <v>4.7114000000000003E-2</v>
      </c>
      <c r="D677">
        <v>4.6231000000000001E-2</v>
      </c>
      <c r="E677" s="5">
        <v>4.6799E-2</v>
      </c>
      <c r="F677">
        <v>4.6799E-2</v>
      </c>
      <c r="G677">
        <v>41237029</v>
      </c>
    </row>
    <row r="678" spans="1:7" x14ac:dyDescent="0.35">
      <c r="A678" s="2">
        <v>43724</v>
      </c>
      <c r="B678">
        <v>4.6815000000000002E-2</v>
      </c>
      <c r="C678">
        <v>4.7662000000000003E-2</v>
      </c>
      <c r="D678">
        <v>4.6099000000000001E-2</v>
      </c>
      <c r="E678" s="5">
        <v>4.7071000000000002E-2</v>
      </c>
      <c r="F678">
        <v>4.7071000000000002E-2</v>
      </c>
      <c r="G678">
        <v>45484816</v>
      </c>
    </row>
    <row r="679" spans="1:7" x14ac:dyDescent="0.35">
      <c r="A679" s="2">
        <v>43725</v>
      </c>
      <c r="B679">
        <v>4.7109999999999999E-2</v>
      </c>
      <c r="C679">
        <v>5.0429000000000002E-2</v>
      </c>
      <c r="D679">
        <v>4.7106000000000002E-2</v>
      </c>
      <c r="E679" s="5">
        <v>4.9008000000000003E-2</v>
      </c>
      <c r="F679">
        <v>4.9008000000000003E-2</v>
      </c>
      <c r="G679">
        <v>85720810</v>
      </c>
    </row>
    <row r="680" spans="1:7" x14ac:dyDescent="0.35">
      <c r="A680" s="2">
        <v>43726</v>
      </c>
      <c r="B680">
        <v>4.8948999999999999E-2</v>
      </c>
      <c r="C680">
        <v>5.4920999999999998E-2</v>
      </c>
      <c r="D680">
        <v>4.8866E-2</v>
      </c>
      <c r="E680" s="5">
        <v>5.3291999999999999E-2</v>
      </c>
      <c r="F680">
        <v>5.3291999999999999E-2</v>
      </c>
      <c r="G680">
        <v>138254972</v>
      </c>
    </row>
    <row r="681" spans="1:7" x14ac:dyDescent="0.35">
      <c r="A681" s="2">
        <v>43727</v>
      </c>
      <c r="B681">
        <v>5.3296000000000003E-2</v>
      </c>
      <c r="C681">
        <v>5.4614000000000003E-2</v>
      </c>
      <c r="D681">
        <v>4.9907E-2</v>
      </c>
      <c r="E681" s="5">
        <v>5.2504000000000002E-2</v>
      </c>
      <c r="F681">
        <v>5.2504000000000002E-2</v>
      </c>
      <c r="G681">
        <v>129365460</v>
      </c>
    </row>
    <row r="682" spans="1:7" x14ac:dyDescent="0.35">
      <c r="A682" s="2">
        <v>43728</v>
      </c>
      <c r="B682">
        <v>5.2491000000000003E-2</v>
      </c>
      <c r="C682">
        <v>5.2557E-2</v>
      </c>
      <c r="D682">
        <v>5.0520000000000002E-2</v>
      </c>
      <c r="E682" s="5">
        <v>5.2339999999999998E-2</v>
      </c>
      <c r="F682">
        <v>5.2339999999999998E-2</v>
      </c>
      <c r="G682">
        <v>96532515</v>
      </c>
    </row>
    <row r="683" spans="1:7" x14ac:dyDescent="0.35">
      <c r="A683" s="2">
        <v>43729</v>
      </c>
      <c r="B683">
        <v>5.2335E-2</v>
      </c>
      <c r="C683">
        <v>5.3348E-2</v>
      </c>
      <c r="D683">
        <v>5.1347999999999998E-2</v>
      </c>
      <c r="E683" s="5">
        <v>5.1922000000000003E-2</v>
      </c>
      <c r="F683">
        <v>5.1922000000000003E-2</v>
      </c>
      <c r="G683">
        <v>81964426</v>
      </c>
    </row>
    <row r="684" spans="1:7" x14ac:dyDescent="0.35">
      <c r="A684" s="2">
        <v>43730</v>
      </c>
      <c r="B684">
        <v>5.1894000000000003E-2</v>
      </c>
      <c r="C684">
        <v>5.1954E-2</v>
      </c>
      <c r="D684">
        <v>4.7856999999999997E-2</v>
      </c>
      <c r="E684" s="5">
        <v>4.9111000000000002E-2</v>
      </c>
      <c r="F684">
        <v>4.9111000000000002E-2</v>
      </c>
      <c r="G684">
        <v>86152016</v>
      </c>
    </row>
    <row r="685" spans="1:7" x14ac:dyDescent="0.35">
      <c r="A685" s="2">
        <v>43731</v>
      </c>
      <c r="B685">
        <v>4.9044999999999998E-2</v>
      </c>
      <c r="C685">
        <v>4.9555000000000002E-2</v>
      </c>
      <c r="D685">
        <v>4.6264E-2</v>
      </c>
      <c r="E685" s="5">
        <v>4.6264E-2</v>
      </c>
      <c r="F685">
        <v>4.6264E-2</v>
      </c>
      <c r="G685">
        <v>70372238</v>
      </c>
    </row>
    <row r="686" spans="1:7" x14ac:dyDescent="0.35">
      <c r="A686" s="2">
        <v>43732</v>
      </c>
      <c r="B686">
        <v>4.6259000000000002E-2</v>
      </c>
      <c r="C686">
        <v>4.6665999999999999E-2</v>
      </c>
      <c r="D686">
        <v>3.6022999999999999E-2</v>
      </c>
      <c r="E686" s="5">
        <v>3.7573000000000002E-2</v>
      </c>
      <c r="F686">
        <v>3.7573000000000002E-2</v>
      </c>
      <c r="G686">
        <v>118474846</v>
      </c>
    </row>
    <row r="687" spans="1:7" x14ac:dyDescent="0.35">
      <c r="A687" s="2">
        <v>43733</v>
      </c>
      <c r="B687">
        <v>3.7609999999999998E-2</v>
      </c>
      <c r="C687">
        <v>4.0334000000000002E-2</v>
      </c>
      <c r="D687">
        <v>3.6352000000000002E-2</v>
      </c>
      <c r="E687" s="5">
        <v>3.9396E-2</v>
      </c>
      <c r="F687">
        <v>3.9396E-2</v>
      </c>
      <c r="G687">
        <v>126192409</v>
      </c>
    </row>
    <row r="688" spans="1:7" x14ac:dyDescent="0.35">
      <c r="A688" s="2">
        <v>43734</v>
      </c>
      <c r="B688">
        <v>3.9412000000000003E-2</v>
      </c>
      <c r="C688">
        <v>4.0287000000000003E-2</v>
      </c>
      <c r="D688">
        <v>3.5643000000000001E-2</v>
      </c>
      <c r="E688" s="5">
        <v>3.8228999999999999E-2</v>
      </c>
      <c r="F688">
        <v>3.8228999999999999E-2</v>
      </c>
      <c r="G688">
        <v>98838747</v>
      </c>
    </row>
    <row r="689" spans="1:7" x14ac:dyDescent="0.35">
      <c r="A689" s="2">
        <v>43735</v>
      </c>
      <c r="B689">
        <v>3.823E-2</v>
      </c>
      <c r="C689">
        <v>3.9924000000000001E-2</v>
      </c>
      <c r="D689">
        <v>3.7208999999999999E-2</v>
      </c>
      <c r="E689" s="5">
        <v>3.9531999999999998E-2</v>
      </c>
      <c r="F689">
        <v>3.9531999999999998E-2</v>
      </c>
      <c r="G689">
        <v>80670015</v>
      </c>
    </row>
    <row r="690" spans="1:7" x14ac:dyDescent="0.35">
      <c r="A690" s="2">
        <v>43736</v>
      </c>
      <c r="B690">
        <v>3.9510000000000003E-2</v>
      </c>
      <c r="C690">
        <v>3.9766000000000003E-2</v>
      </c>
      <c r="D690">
        <v>3.8445E-2</v>
      </c>
      <c r="E690" s="5">
        <v>3.8827E-2</v>
      </c>
      <c r="F690">
        <v>3.8827E-2</v>
      </c>
      <c r="G690">
        <v>39805246</v>
      </c>
    </row>
    <row r="691" spans="1:7" x14ac:dyDescent="0.35">
      <c r="A691" s="2">
        <v>43737</v>
      </c>
      <c r="B691">
        <v>3.8828000000000001E-2</v>
      </c>
      <c r="C691">
        <v>3.8917E-2</v>
      </c>
      <c r="D691">
        <v>3.6642000000000001E-2</v>
      </c>
      <c r="E691" s="5">
        <v>3.7485999999999998E-2</v>
      </c>
      <c r="F691">
        <v>3.7485999999999998E-2</v>
      </c>
      <c r="G691">
        <v>43311030</v>
      </c>
    </row>
    <row r="692" spans="1:7" x14ac:dyDescent="0.35">
      <c r="A692" s="2">
        <v>43738</v>
      </c>
      <c r="B692">
        <v>3.7474E-2</v>
      </c>
      <c r="C692">
        <v>3.9287000000000002E-2</v>
      </c>
      <c r="D692">
        <v>3.6422000000000003E-2</v>
      </c>
      <c r="E692" s="5">
        <v>3.8885000000000003E-2</v>
      </c>
      <c r="F692">
        <v>3.8885000000000003E-2</v>
      </c>
      <c r="G692">
        <v>57274489</v>
      </c>
    </row>
    <row r="693" spans="1:7" x14ac:dyDescent="0.35">
      <c r="A693" s="2">
        <v>43739</v>
      </c>
      <c r="B693">
        <v>3.8885999999999997E-2</v>
      </c>
      <c r="C693">
        <v>3.9958E-2</v>
      </c>
      <c r="D693">
        <v>3.8396E-2</v>
      </c>
      <c r="E693" s="5">
        <v>3.8507E-2</v>
      </c>
      <c r="F693">
        <v>3.8507E-2</v>
      </c>
      <c r="G693">
        <v>38320346</v>
      </c>
    </row>
    <row r="694" spans="1:7" x14ac:dyDescent="0.35">
      <c r="A694" s="2">
        <v>43740</v>
      </c>
      <c r="B694">
        <v>3.8507E-2</v>
      </c>
      <c r="C694">
        <v>3.9516000000000003E-2</v>
      </c>
      <c r="D694">
        <v>3.7867999999999999E-2</v>
      </c>
      <c r="E694" s="5">
        <v>3.9445000000000001E-2</v>
      </c>
      <c r="F694">
        <v>3.9445000000000001E-2</v>
      </c>
      <c r="G694">
        <v>36838966</v>
      </c>
    </row>
    <row r="695" spans="1:7" x14ac:dyDescent="0.35">
      <c r="A695" s="2">
        <v>43741</v>
      </c>
      <c r="B695">
        <v>3.9399999999999998E-2</v>
      </c>
      <c r="C695">
        <v>3.9727999999999999E-2</v>
      </c>
      <c r="D695">
        <v>3.7876E-2</v>
      </c>
      <c r="E695" s="5">
        <v>3.8360999999999999E-2</v>
      </c>
      <c r="F695">
        <v>3.8360999999999999E-2</v>
      </c>
      <c r="G695">
        <v>37098921</v>
      </c>
    </row>
    <row r="696" spans="1:7" x14ac:dyDescent="0.35">
      <c r="A696" s="2">
        <v>43742</v>
      </c>
      <c r="B696">
        <v>3.8362E-2</v>
      </c>
      <c r="C696">
        <v>4.0384999999999997E-2</v>
      </c>
      <c r="D696">
        <v>3.7912000000000001E-2</v>
      </c>
      <c r="E696" s="5">
        <v>3.9667000000000001E-2</v>
      </c>
      <c r="F696">
        <v>3.9667000000000001E-2</v>
      </c>
      <c r="G696">
        <v>48050293</v>
      </c>
    </row>
    <row r="697" spans="1:7" x14ac:dyDescent="0.35">
      <c r="A697" s="2">
        <v>43743</v>
      </c>
      <c r="B697">
        <v>3.9655000000000003E-2</v>
      </c>
      <c r="C697">
        <v>3.9993000000000001E-2</v>
      </c>
      <c r="D697">
        <v>3.8843999999999997E-2</v>
      </c>
      <c r="E697" s="5">
        <v>3.9730000000000001E-2</v>
      </c>
      <c r="F697">
        <v>3.9730000000000001E-2</v>
      </c>
      <c r="G697">
        <v>37111643</v>
      </c>
    </row>
    <row r="698" spans="1:7" x14ac:dyDescent="0.35">
      <c r="A698" s="2">
        <v>43744</v>
      </c>
      <c r="B698">
        <v>3.9712999999999998E-2</v>
      </c>
      <c r="C698">
        <v>4.0322999999999998E-2</v>
      </c>
      <c r="D698">
        <v>3.8850999999999997E-2</v>
      </c>
      <c r="E698" s="5">
        <v>3.9323999999999998E-2</v>
      </c>
      <c r="F698">
        <v>3.9323999999999998E-2</v>
      </c>
      <c r="G698">
        <v>38119872</v>
      </c>
    </row>
    <row r="699" spans="1:7" x14ac:dyDescent="0.35">
      <c r="A699" s="2">
        <v>43745</v>
      </c>
      <c r="B699">
        <v>3.9305E-2</v>
      </c>
      <c r="C699">
        <v>4.1897999999999998E-2</v>
      </c>
      <c r="D699">
        <v>3.8629999999999998E-2</v>
      </c>
      <c r="E699" s="5">
        <v>4.1672000000000001E-2</v>
      </c>
      <c r="F699">
        <v>4.1672000000000001E-2</v>
      </c>
      <c r="G699">
        <v>69132008</v>
      </c>
    </row>
    <row r="700" spans="1:7" x14ac:dyDescent="0.35">
      <c r="A700" s="2">
        <v>43746</v>
      </c>
      <c r="B700">
        <v>4.1675999999999998E-2</v>
      </c>
      <c r="C700">
        <v>4.2180000000000002E-2</v>
      </c>
      <c r="D700">
        <v>4.0504999999999999E-2</v>
      </c>
      <c r="E700" s="5">
        <v>4.1440999999999999E-2</v>
      </c>
      <c r="F700">
        <v>4.1440999999999999E-2</v>
      </c>
      <c r="G700">
        <v>56654020</v>
      </c>
    </row>
    <row r="701" spans="1:7" x14ac:dyDescent="0.35">
      <c r="A701" s="2">
        <v>43747</v>
      </c>
      <c r="B701">
        <v>4.1442E-2</v>
      </c>
      <c r="C701">
        <v>4.3312999999999997E-2</v>
      </c>
      <c r="D701">
        <v>4.0972000000000001E-2</v>
      </c>
      <c r="E701" s="5">
        <v>4.2629E-2</v>
      </c>
      <c r="F701">
        <v>4.2629E-2</v>
      </c>
      <c r="G701">
        <v>61997644</v>
      </c>
    </row>
    <row r="702" spans="1:7" x14ac:dyDescent="0.35">
      <c r="A702" s="2">
        <v>43748</v>
      </c>
      <c r="B702">
        <v>4.2629E-2</v>
      </c>
      <c r="C702">
        <v>4.2640999999999998E-2</v>
      </c>
      <c r="D702">
        <v>4.0856000000000003E-2</v>
      </c>
      <c r="E702" s="5">
        <v>4.1660999999999997E-2</v>
      </c>
      <c r="F702">
        <v>4.1660999999999997E-2</v>
      </c>
      <c r="G702">
        <v>51703356</v>
      </c>
    </row>
    <row r="703" spans="1:7" x14ac:dyDescent="0.35">
      <c r="A703" s="2">
        <v>43749</v>
      </c>
      <c r="B703">
        <v>4.1701000000000002E-2</v>
      </c>
      <c r="C703">
        <v>4.2165000000000001E-2</v>
      </c>
      <c r="D703">
        <v>4.0562000000000001E-2</v>
      </c>
      <c r="E703" s="5">
        <v>4.0622999999999999E-2</v>
      </c>
      <c r="F703">
        <v>4.0622999999999999E-2</v>
      </c>
      <c r="G703">
        <v>46907955</v>
      </c>
    </row>
    <row r="704" spans="1:7" x14ac:dyDescent="0.35">
      <c r="A704" s="2">
        <v>43750</v>
      </c>
      <c r="B704">
        <v>4.054E-2</v>
      </c>
      <c r="C704">
        <v>4.1236000000000002E-2</v>
      </c>
      <c r="D704">
        <v>4.0481999999999997E-2</v>
      </c>
      <c r="E704" s="5">
        <v>4.0542000000000002E-2</v>
      </c>
      <c r="F704">
        <v>4.0542000000000002E-2</v>
      </c>
      <c r="G704">
        <v>34809571</v>
      </c>
    </row>
    <row r="705" spans="1:7" x14ac:dyDescent="0.35">
      <c r="A705" s="2">
        <v>43751</v>
      </c>
      <c r="B705">
        <v>4.054E-2</v>
      </c>
      <c r="C705">
        <v>4.1800999999999998E-2</v>
      </c>
      <c r="D705">
        <v>4.0511999999999999E-2</v>
      </c>
      <c r="E705" s="5">
        <v>4.1325000000000001E-2</v>
      </c>
      <c r="F705">
        <v>4.1325000000000001E-2</v>
      </c>
      <c r="G705">
        <v>34184265</v>
      </c>
    </row>
    <row r="706" spans="1:7" x14ac:dyDescent="0.35">
      <c r="A706" s="2">
        <v>43752</v>
      </c>
      <c r="B706">
        <v>4.1325000000000001E-2</v>
      </c>
      <c r="C706">
        <v>4.2161999999999998E-2</v>
      </c>
      <c r="D706">
        <v>4.1110000000000001E-2</v>
      </c>
      <c r="E706" s="5">
        <v>4.1789E-2</v>
      </c>
      <c r="F706">
        <v>4.1789E-2</v>
      </c>
      <c r="G706">
        <v>41060021</v>
      </c>
    </row>
    <row r="707" spans="1:7" x14ac:dyDescent="0.35">
      <c r="A707" s="2">
        <v>43753</v>
      </c>
      <c r="B707">
        <v>4.1796E-2</v>
      </c>
      <c r="C707">
        <v>4.1947999999999999E-2</v>
      </c>
      <c r="D707">
        <v>3.9366999999999999E-2</v>
      </c>
      <c r="E707" s="5">
        <v>3.9766000000000003E-2</v>
      </c>
      <c r="F707">
        <v>3.9766000000000003E-2</v>
      </c>
      <c r="G707">
        <v>47200974</v>
      </c>
    </row>
    <row r="708" spans="1:7" x14ac:dyDescent="0.35">
      <c r="A708" s="2">
        <v>43754</v>
      </c>
      <c r="B708">
        <v>3.9759999999999997E-2</v>
      </c>
      <c r="C708">
        <v>3.9952000000000001E-2</v>
      </c>
      <c r="D708">
        <v>3.7803999999999997E-2</v>
      </c>
      <c r="E708" s="5">
        <v>3.8740999999999998E-2</v>
      </c>
      <c r="F708">
        <v>3.8740999999999998E-2</v>
      </c>
      <c r="G708">
        <v>44617564</v>
      </c>
    </row>
    <row r="709" spans="1:7" x14ac:dyDescent="0.35">
      <c r="A709" s="2">
        <v>43755</v>
      </c>
      <c r="B709">
        <v>3.8725999999999997E-2</v>
      </c>
      <c r="C709">
        <v>3.9532999999999999E-2</v>
      </c>
      <c r="D709">
        <v>3.8169000000000002E-2</v>
      </c>
      <c r="E709" s="5">
        <v>3.9523999999999997E-2</v>
      </c>
      <c r="F709">
        <v>3.9523999999999997E-2</v>
      </c>
      <c r="G709">
        <v>36229682</v>
      </c>
    </row>
    <row r="710" spans="1:7" x14ac:dyDescent="0.35">
      <c r="A710" s="2">
        <v>43756</v>
      </c>
      <c r="B710">
        <v>3.9527E-2</v>
      </c>
      <c r="C710">
        <v>3.9593999999999997E-2</v>
      </c>
      <c r="D710">
        <v>3.7590999999999999E-2</v>
      </c>
      <c r="E710" s="5">
        <v>3.8073000000000003E-2</v>
      </c>
      <c r="F710">
        <v>3.8073000000000003E-2</v>
      </c>
      <c r="G710">
        <v>39606481</v>
      </c>
    </row>
    <row r="711" spans="1:7" x14ac:dyDescent="0.35">
      <c r="A711" s="2">
        <v>43757</v>
      </c>
      <c r="B711">
        <v>3.8079000000000002E-2</v>
      </c>
      <c r="C711">
        <v>3.9671999999999999E-2</v>
      </c>
      <c r="D711">
        <v>3.7831999999999998E-2</v>
      </c>
      <c r="E711" s="5">
        <v>3.9225000000000003E-2</v>
      </c>
      <c r="F711">
        <v>3.9225000000000003E-2</v>
      </c>
      <c r="G711">
        <v>40431591</v>
      </c>
    </row>
    <row r="712" spans="1:7" x14ac:dyDescent="0.35">
      <c r="A712" s="2">
        <v>43758</v>
      </c>
      <c r="B712">
        <v>3.9217000000000002E-2</v>
      </c>
      <c r="C712">
        <v>3.9619000000000001E-2</v>
      </c>
      <c r="D712">
        <v>3.8442999999999998E-2</v>
      </c>
      <c r="E712" s="5">
        <v>3.9529000000000002E-2</v>
      </c>
      <c r="F712">
        <v>3.9529000000000002E-2</v>
      </c>
      <c r="G712">
        <v>33137956</v>
      </c>
    </row>
    <row r="713" spans="1:7" x14ac:dyDescent="0.35">
      <c r="A713" s="2">
        <v>43759</v>
      </c>
      <c r="B713">
        <v>3.9543000000000002E-2</v>
      </c>
      <c r="C713">
        <v>3.9558999999999997E-2</v>
      </c>
      <c r="D713">
        <v>3.8693999999999999E-2</v>
      </c>
      <c r="E713" s="5">
        <v>3.9280000000000002E-2</v>
      </c>
      <c r="F713">
        <v>3.9280000000000002E-2</v>
      </c>
      <c r="G713">
        <v>36963296</v>
      </c>
    </row>
    <row r="714" spans="1:7" x14ac:dyDescent="0.35">
      <c r="A714" s="2">
        <v>43760</v>
      </c>
      <c r="B714">
        <v>3.9271E-2</v>
      </c>
      <c r="C714">
        <v>4.0108999999999999E-2</v>
      </c>
      <c r="D714">
        <v>3.8809999999999997E-2</v>
      </c>
      <c r="E714" s="5">
        <v>3.8816000000000003E-2</v>
      </c>
      <c r="F714">
        <v>3.8816000000000003E-2</v>
      </c>
      <c r="G714">
        <v>39376929</v>
      </c>
    </row>
    <row r="715" spans="1:7" x14ac:dyDescent="0.35">
      <c r="A715" s="2">
        <v>43761</v>
      </c>
      <c r="B715">
        <v>3.882E-2</v>
      </c>
      <c r="C715">
        <v>3.8979E-2</v>
      </c>
      <c r="D715">
        <v>3.5785999999999998E-2</v>
      </c>
      <c r="E715" s="5">
        <v>3.6408999999999997E-2</v>
      </c>
      <c r="F715">
        <v>3.6408999999999997E-2</v>
      </c>
      <c r="G715">
        <v>48257598</v>
      </c>
    </row>
    <row r="716" spans="1:7" x14ac:dyDescent="0.35">
      <c r="A716" s="2">
        <v>43762</v>
      </c>
      <c r="B716">
        <v>3.6408999999999997E-2</v>
      </c>
      <c r="C716">
        <v>3.8108999999999997E-2</v>
      </c>
      <c r="D716">
        <v>3.6202999999999999E-2</v>
      </c>
      <c r="E716" s="5">
        <v>3.7685000000000003E-2</v>
      </c>
      <c r="F716">
        <v>3.7685000000000003E-2</v>
      </c>
      <c r="G716">
        <v>49800738</v>
      </c>
    </row>
    <row r="717" spans="1:7" x14ac:dyDescent="0.35">
      <c r="A717" s="2">
        <v>43763</v>
      </c>
      <c r="B717">
        <v>3.7678000000000003E-2</v>
      </c>
      <c r="C717">
        <v>4.1799000000000003E-2</v>
      </c>
      <c r="D717">
        <v>3.7581000000000003E-2</v>
      </c>
      <c r="E717" s="5">
        <v>4.1245999999999998E-2</v>
      </c>
      <c r="F717">
        <v>4.1245999999999998E-2</v>
      </c>
      <c r="G717">
        <v>80455621</v>
      </c>
    </row>
    <row r="718" spans="1:7" x14ac:dyDescent="0.35">
      <c r="A718" s="2">
        <v>43764</v>
      </c>
      <c r="B718">
        <v>4.122E-2</v>
      </c>
      <c r="C718">
        <v>4.3177E-2</v>
      </c>
      <c r="D718">
        <v>3.9668000000000002E-2</v>
      </c>
      <c r="E718" s="5">
        <v>4.0547E-2</v>
      </c>
      <c r="F718">
        <v>4.0547E-2</v>
      </c>
      <c r="G718">
        <v>122861125</v>
      </c>
    </row>
    <row r="719" spans="1:7" x14ac:dyDescent="0.35">
      <c r="A719" s="2">
        <v>43765</v>
      </c>
      <c r="B719">
        <v>4.0536999999999997E-2</v>
      </c>
      <c r="C719">
        <v>4.2985000000000002E-2</v>
      </c>
      <c r="D719">
        <v>3.9636999999999999E-2</v>
      </c>
      <c r="E719" s="5">
        <v>4.2334999999999998E-2</v>
      </c>
      <c r="F719">
        <v>4.2334999999999998E-2</v>
      </c>
      <c r="G719">
        <v>122643093</v>
      </c>
    </row>
    <row r="720" spans="1:7" x14ac:dyDescent="0.35">
      <c r="A720" s="2">
        <v>43766</v>
      </c>
      <c r="B720">
        <v>4.2314999999999998E-2</v>
      </c>
      <c r="C720">
        <v>4.4553000000000002E-2</v>
      </c>
      <c r="D720">
        <v>4.2050999999999998E-2</v>
      </c>
      <c r="E720" s="5">
        <v>4.2362999999999998E-2</v>
      </c>
      <c r="F720">
        <v>4.2362999999999998E-2</v>
      </c>
      <c r="G720">
        <v>101906301</v>
      </c>
    </row>
    <row r="721" spans="1:7" x14ac:dyDescent="0.35">
      <c r="A721" s="2">
        <v>43767</v>
      </c>
      <c r="B721">
        <v>4.2327999999999998E-2</v>
      </c>
      <c r="C721">
        <v>4.3818999999999997E-2</v>
      </c>
      <c r="D721">
        <v>4.2258999999999998E-2</v>
      </c>
      <c r="E721" s="5">
        <v>4.3444000000000003E-2</v>
      </c>
      <c r="F721">
        <v>4.3444000000000003E-2</v>
      </c>
      <c r="G721">
        <v>83357024</v>
      </c>
    </row>
    <row r="722" spans="1:7" x14ac:dyDescent="0.35">
      <c r="A722" s="2">
        <v>43768</v>
      </c>
      <c r="B722">
        <v>4.3428000000000001E-2</v>
      </c>
      <c r="C722">
        <v>4.4337000000000001E-2</v>
      </c>
      <c r="D722">
        <v>4.1334000000000003E-2</v>
      </c>
      <c r="E722" s="5">
        <v>4.1966999999999997E-2</v>
      </c>
      <c r="F722">
        <v>4.1966999999999997E-2</v>
      </c>
      <c r="G722">
        <v>87541890</v>
      </c>
    </row>
    <row r="723" spans="1:7" x14ac:dyDescent="0.35">
      <c r="A723" s="2">
        <v>43769</v>
      </c>
      <c r="B723">
        <v>4.1963E-2</v>
      </c>
      <c r="C723">
        <v>4.2791999999999997E-2</v>
      </c>
      <c r="D723">
        <v>4.0455999999999999E-2</v>
      </c>
      <c r="E723" s="5">
        <v>4.1635999999999999E-2</v>
      </c>
      <c r="F723">
        <v>4.1635999999999999E-2</v>
      </c>
      <c r="G723">
        <v>65333067</v>
      </c>
    </row>
    <row r="724" spans="1:7" x14ac:dyDescent="0.35">
      <c r="A724" s="2">
        <v>43770</v>
      </c>
      <c r="B724">
        <v>4.1645000000000001E-2</v>
      </c>
      <c r="C724">
        <v>4.2858E-2</v>
      </c>
      <c r="D724">
        <v>4.1239999999999999E-2</v>
      </c>
      <c r="E724" s="5">
        <v>4.2345000000000001E-2</v>
      </c>
      <c r="F724">
        <v>4.2345000000000001E-2</v>
      </c>
      <c r="G724">
        <v>60880837</v>
      </c>
    </row>
    <row r="725" spans="1:7" x14ac:dyDescent="0.35">
      <c r="A725" s="2">
        <v>43771</v>
      </c>
      <c r="B725">
        <v>4.2335999999999999E-2</v>
      </c>
      <c r="C725">
        <v>4.2744999999999998E-2</v>
      </c>
      <c r="D725">
        <v>4.2069000000000002E-2</v>
      </c>
      <c r="E725" s="5">
        <v>4.2598999999999998E-2</v>
      </c>
      <c r="F725">
        <v>4.2598999999999998E-2</v>
      </c>
      <c r="G725">
        <v>47127524</v>
      </c>
    </row>
    <row r="726" spans="1:7" x14ac:dyDescent="0.35">
      <c r="A726" s="2">
        <v>43772</v>
      </c>
      <c r="B726">
        <v>4.2581000000000001E-2</v>
      </c>
      <c r="C726">
        <v>4.2684E-2</v>
      </c>
      <c r="D726">
        <v>4.1357999999999999E-2</v>
      </c>
      <c r="E726" s="5">
        <v>4.1930000000000002E-2</v>
      </c>
      <c r="F726">
        <v>4.1930000000000002E-2</v>
      </c>
      <c r="G726">
        <v>38559537</v>
      </c>
    </row>
    <row r="727" spans="1:7" x14ac:dyDescent="0.35">
      <c r="A727" s="2">
        <v>43773</v>
      </c>
      <c r="B727">
        <v>4.1889000000000003E-2</v>
      </c>
      <c r="C727">
        <v>4.3256999999999997E-2</v>
      </c>
      <c r="D727">
        <v>4.1606999999999998E-2</v>
      </c>
      <c r="E727" s="5">
        <v>4.3235999999999997E-2</v>
      </c>
      <c r="F727">
        <v>4.3235999999999997E-2</v>
      </c>
      <c r="G727">
        <v>62120503</v>
      </c>
    </row>
    <row r="728" spans="1:7" x14ac:dyDescent="0.35">
      <c r="A728" s="2">
        <v>43774</v>
      </c>
      <c r="B728">
        <v>4.3261000000000001E-2</v>
      </c>
      <c r="C728">
        <v>4.4928000000000003E-2</v>
      </c>
      <c r="D728">
        <v>4.3232E-2</v>
      </c>
      <c r="E728" s="5">
        <v>4.4327999999999999E-2</v>
      </c>
      <c r="F728">
        <v>4.4327999999999999E-2</v>
      </c>
      <c r="G728">
        <v>82868890</v>
      </c>
    </row>
    <row r="729" spans="1:7" x14ac:dyDescent="0.35">
      <c r="A729" s="2">
        <v>43775</v>
      </c>
      <c r="B729">
        <v>4.4301E-2</v>
      </c>
      <c r="C729">
        <v>4.6105E-2</v>
      </c>
      <c r="D729">
        <v>4.3825999999999997E-2</v>
      </c>
      <c r="E729" s="5">
        <v>4.4956000000000003E-2</v>
      </c>
      <c r="F729">
        <v>4.4956000000000003E-2</v>
      </c>
      <c r="G729">
        <v>71743244</v>
      </c>
    </row>
    <row r="730" spans="1:7" x14ac:dyDescent="0.35">
      <c r="A730" s="2">
        <v>43776</v>
      </c>
      <c r="B730">
        <v>4.4928000000000003E-2</v>
      </c>
      <c r="C730">
        <v>4.5018000000000002E-2</v>
      </c>
      <c r="D730">
        <v>4.2723999999999998E-2</v>
      </c>
      <c r="E730" s="5">
        <v>4.3637000000000002E-2</v>
      </c>
      <c r="F730">
        <v>4.3637000000000002E-2</v>
      </c>
      <c r="G730">
        <v>63525683</v>
      </c>
    </row>
    <row r="731" spans="1:7" x14ac:dyDescent="0.35">
      <c r="A731" s="2">
        <v>43777</v>
      </c>
      <c r="B731">
        <v>4.3644000000000002E-2</v>
      </c>
      <c r="C731">
        <v>4.3837000000000001E-2</v>
      </c>
      <c r="D731">
        <v>4.138E-2</v>
      </c>
      <c r="E731" s="5">
        <v>4.2297000000000001E-2</v>
      </c>
      <c r="F731">
        <v>4.2297000000000001E-2</v>
      </c>
      <c r="G731">
        <v>70275428</v>
      </c>
    </row>
    <row r="732" spans="1:7" x14ac:dyDescent="0.35">
      <c r="A732" s="2">
        <v>43778</v>
      </c>
      <c r="B732">
        <v>4.2298000000000002E-2</v>
      </c>
      <c r="C732">
        <v>4.2755000000000001E-2</v>
      </c>
      <c r="D732">
        <v>4.2139000000000003E-2</v>
      </c>
      <c r="E732" s="5">
        <v>4.2444999999999997E-2</v>
      </c>
      <c r="F732">
        <v>4.2444999999999997E-2</v>
      </c>
      <c r="G732">
        <v>41365742</v>
      </c>
    </row>
    <row r="733" spans="1:7" x14ac:dyDescent="0.35">
      <c r="A733" s="2">
        <v>43779</v>
      </c>
      <c r="B733">
        <v>4.2437999999999997E-2</v>
      </c>
      <c r="C733">
        <v>4.4227000000000002E-2</v>
      </c>
      <c r="D733">
        <v>4.2388000000000002E-2</v>
      </c>
      <c r="E733" s="5">
        <v>4.3957999999999997E-2</v>
      </c>
      <c r="F733">
        <v>4.3957999999999997E-2</v>
      </c>
      <c r="G733">
        <v>71691725</v>
      </c>
    </row>
    <row r="734" spans="1:7" x14ac:dyDescent="0.35">
      <c r="A734" s="2">
        <v>43780</v>
      </c>
      <c r="B734">
        <v>4.3971000000000003E-2</v>
      </c>
      <c r="C734">
        <v>4.4122000000000001E-2</v>
      </c>
      <c r="D734">
        <v>4.2499000000000002E-2</v>
      </c>
      <c r="E734" s="5">
        <v>4.3194000000000003E-2</v>
      </c>
      <c r="F734">
        <v>4.3194000000000003E-2</v>
      </c>
      <c r="G734">
        <v>57846910</v>
      </c>
    </row>
    <row r="735" spans="1:7" x14ac:dyDescent="0.35">
      <c r="A735" s="2">
        <v>43781</v>
      </c>
      <c r="B735">
        <v>4.3256999999999997E-2</v>
      </c>
      <c r="C735">
        <v>4.4630999999999997E-2</v>
      </c>
      <c r="D735">
        <v>4.3227000000000002E-2</v>
      </c>
      <c r="E735" s="5">
        <v>4.3767E-2</v>
      </c>
      <c r="F735">
        <v>4.3767E-2</v>
      </c>
      <c r="G735">
        <v>79520150</v>
      </c>
    </row>
    <row r="736" spans="1:7" x14ac:dyDescent="0.35">
      <c r="A736" s="2">
        <v>43782</v>
      </c>
      <c r="B736">
        <v>4.3721999999999997E-2</v>
      </c>
      <c r="C736">
        <v>4.4044E-2</v>
      </c>
      <c r="D736">
        <v>4.3319999999999997E-2</v>
      </c>
      <c r="E736" s="5">
        <v>4.3492000000000003E-2</v>
      </c>
      <c r="F736">
        <v>4.3492000000000003E-2</v>
      </c>
      <c r="G736">
        <v>42332678</v>
      </c>
    </row>
    <row r="737" spans="1:7" x14ac:dyDescent="0.35">
      <c r="A737" s="2">
        <v>43783</v>
      </c>
      <c r="B737">
        <v>4.3489E-2</v>
      </c>
      <c r="C737">
        <v>4.3549999999999998E-2</v>
      </c>
      <c r="D737">
        <v>4.2398999999999999E-2</v>
      </c>
      <c r="E737" s="5">
        <v>4.3118999999999998E-2</v>
      </c>
      <c r="F737">
        <v>4.3118999999999998E-2</v>
      </c>
      <c r="G737">
        <v>53295194</v>
      </c>
    </row>
    <row r="738" spans="1:7" x14ac:dyDescent="0.35">
      <c r="A738" s="2">
        <v>43784</v>
      </c>
      <c r="B738">
        <v>4.3130000000000002E-2</v>
      </c>
      <c r="C738">
        <v>4.4431999999999999E-2</v>
      </c>
      <c r="D738">
        <v>4.2328999999999999E-2</v>
      </c>
      <c r="E738" s="5">
        <v>4.3973999999999999E-2</v>
      </c>
      <c r="F738">
        <v>4.3973999999999999E-2</v>
      </c>
      <c r="G738">
        <v>81592975</v>
      </c>
    </row>
    <row r="739" spans="1:7" x14ac:dyDescent="0.35">
      <c r="A739" s="2">
        <v>43785</v>
      </c>
      <c r="B739">
        <v>4.3978000000000003E-2</v>
      </c>
      <c r="C739">
        <v>4.4655E-2</v>
      </c>
      <c r="D739">
        <v>4.3511000000000001E-2</v>
      </c>
      <c r="E739" s="5">
        <v>4.4172000000000003E-2</v>
      </c>
      <c r="F739">
        <v>4.4172000000000003E-2</v>
      </c>
      <c r="G739">
        <v>61781146</v>
      </c>
    </row>
    <row r="740" spans="1:7" x14ac:dyDescent="0.35">
      <c r="A740" s="2">
        <v>43786</v>
      </c>
      <c r="B740">
        <v>4.4152999999999998E-2</v>
      </c>
      <c r="C740">
        <v>4.6422999999999999E-2</v>
      </c>
      <c r="D740">
        <v>4.367E-2</v>
      </c>
      <c r="E740" s="5">
        <v>4.5421000000000003E-2</v>
      </c>
      <c r="F740">
        <v>4.5421000000000003E-2</v>
      </c>
      <c r="G740">
        <v>74834540</v>
      </c>
    </row>
    <row r="741" spans="1:7" x14ac:dyDescent="0.35">
      <c r="A741" s="2">
        <v>43787</v>
      </c>
      <c r="B741">
        <v>4.5402999999999999E-2</v>
      </c>
      <c r="C741">
        <v>4.6651999999999999E-2</v>
      </c>
      <c r="D741">
        <v>4.3542999999999998E-2</v>
      </c>
      <c r="E741" s="5">
        <v>4.3802000000000001E-2</v>
      </c>
      <c r="F741">
        <v>4.3802000000000001E-2</v>
      </c>
      <c r="G741">
        <v>106595679</v>
      </c>
    </row>
    <row r="742" spans="1:7" x14ac:dyDescent="0.35">
      <c r="A742" s="2">
        <v>43788</v>
      </c>
      <c r="B742">
        <v>4.3697E-2</v>
      </c>
      <c r="C742">
        <v>4.4450999999999997E-2</v>
      </c>
      <c r="D742">
        <v>4.1383000000000003E-2</v>
      </c>
      <c r="E742" s="5">
        <v>4.2542000000000003E-2</v>
      </c>
      <c r="F742">
        <v>4.2542000000000003E-2</v>
      </c>
      <c r="G742">
        <v>91311583</v>
      </c>
    </row>
    <row r="743" spans="1:7" x14ac:dyDescent="0.35">
      <c r="A743" s="2">
        <v>43789</v>
      </c>
      <c r="B743">
        <v>4.2588000000000001E-2</v>
      </c>
      <c r="C743">
        <v>4.2793999999999999E-2</v>
      </c>
      <c r="D743">
        <v>4.0808999999999998E-2</v>
      </c>
      <c r="E743" s="5">
        <v>4.1177999999999999E-2</v>
      </c>
      <c r="F743">
        <v>4.1177999999999999E-2</v>
      </c>
      <c r="G743">
        <v>69854304</v>
      </c>
    </row>
    <row r="744" spans="1:7" x14ac:dyDescent="0.35">
      <c r="A744" s="2">
        <v>43790</v>
      </c>
      <c r="B744">
        <v>4.1168999999999997E-2</v>
      </c>
      <c r="C744">
        <v>4.1249000000000001E-2</v>
      </c>
      <c r="D744">
        <v>3.7726999999999997E-2</v>
      </c>
      <c r="E744" s="5">
        <v>3.8406000000000003E-2</v>
      </c>
      <c r="F744">
        <v>3.8406000000000003E-2</v>
      </c>
      <c r="G744">
        <v>67101708</v>
      </c>
    </row>
    <row r="745" spans="1:7" x14ac:dyDescent="0.35">
      <c r="A745" s="2">
        <v>43791</v>
      </c>
      <c r="B745">
        <v>3.8447000000000002E-2</v>
      </c>
      <c r="C745">
        <v>3.8684999999999997E-2</v>
      </c>
      <c r="D745">
        <v>3.4611000000000003E-2</v>
      </c>
      <c r="E745" s="5">
        <v>3.7148E-2</v>
      </c>
      <c r="F745">
        <v>3.7148E-2</v>
      </c>
      <c r="G745">
        <v>93310136</v>
      </c>
    </row>
    <row r="746" spans="1:7" x14ac:dyDescent="0.35">
      <c r="A746" s="2">
        <v>43792</v>
      </c>
      <c r="B746">
        <v>3.7158999999999998E-2</v>
      </c>
      <c r="C746">
        <v>3.8422999999999999E-2</v>
      </c>
      <c r="D746">
        <v>3.6700999999999998E-2</v>
      </c>
      <c r="E746" s="5">
        <v>3.8343000000000002E-2</v>
      </c>
      <c r="F746">
        <v>3.8343000000000002E-2</v>
      </c>
      <c r="G746">
        <v>58979321</v>
      </c>
    </row>
    <row r="747" spans="1:7" x14ac:dyDescent="0.35">
      <c r="A747" s="2">
        <v>43793</v>
      </c>
      <c r="B747">
        <v>3.8371000000000002E-2</v>
      </c>
      <c r="C747">
        <v>3.8915999999999999E-2</v>
      </c>
      <c r="D747">
        <v>3.5555999999999997E-2</v>
      </c>
      <c r="E747" s="5">
        <v>3.5588000000000002E-2</v>
      </c>
      <c r="F747">
        <v>3.5588000000000002E-2</v>
      </c>
      <c r="G747">
        <v>62998664</v>
      </c>
    </row>
    <row r="748" spans="1:7" x14ac:dyDescent="0.35">
      <c r="A748" s="2">
        <v>43794</v>
      </c>
      <c r="B748">
        <v>3.5542999999999998E-2</v>
      </c>
      <c r="C748">
        <v>3.7184000000000002E-2</v>
      </c>
      <c r="D748">
        <v>3.3335999999999998E-2</v>
      </c>
      <c r="E748" s="5">
        <v>3.6047999999999997E-2</v>
      </c>
      <c r="F748">
        <v>3.6047999999999997E-2</v>
      </c>
      <c r="G748">
        <v>96694224</v>
      </c>
    </row>
    <row r="749" spans="1:7" x14ac:dyDescent="0.35">
      <c r="A749" s="2">
        <v>43795</v>
      </c>
      <c r="B749">
        <v>3.6046000000000002E-2</v>
      </c>
      <c r="C749">
        <v>3.7074000000000003E-2</v>
      </c>
      <c r="D749">
        <v>3.5705000000000001E-2</v>
      </c>
      <c r="E749" s="5">
        <v>3.6992999999999998E-2</v>
      </c>
      <c r="F749">
        <v>3.6992999999999998E-2</v>
      </c>
      <c r="G749">
        <v>57431470</v>
      </c>
    </row>
    <row r="750" spans="1:7" x14ac:dyDescent="0.35">
      <c r="A750" s="2">
        <v>43796</v>
      </c>
      <c r="B750">
        <v>3.6955000000000002E-2</v>
      </c>
      <c r="C750">
        <v>3.9800000000000002E-2</v>
      </c>
      <c r="D750">
        <v>3.5783000000000002E-2</v>
      </c>
      <c r="E750" s="5">
        <v>3.9049E-2</v>
      </c>
      <c r="F750">
        <v>3.9049E-2</v>
      </c>
      <c r="G750">
        <v>76841561</v>
      </c>
    </row>
    <row r="751" spans="1:7" x14ac:dyDescent="0.35">
      <c r="A751" s="2">
        <v>43797</v>
      </c>
      <c r="B751">
        <v>3.9128999999999997E-2</v>
      </c>
      <c r="C751">
        <v>3.9989999999999998E-2</v>
      </c>
      <c r="D751">
        <v>3.8641000000000002E-2</v>
      </c>
      <c r="E751" s="5">
        <v>3.9190000000000003E-2</v>
      </c>
      <c r="F751">
        <v>3.9190000000000003E-2</v>
      </c>
      <c r="G751">
        <v>60743403</v>
      </c>
    </row>
    <row r="752" spans="1:7" x14ac:dyDescent="0.35">
      <c r="A752" s="2">
        <v>43798</v>
      </c>
      <c r="B752">
        <v>3.9226999999999998E-2</v>
      </c>
      <c r="C752">
        <v>4.2040000000000001E-2</v>
      </c>
      <c r="D752">
        <v>3.9194E-2</v>
      </c>
      <c r="E752" s="5">
        <v>4.1423000000000001E-2</v>
      </c>
      <c r="F752">
        <v>4.1423000000000001E-2</v>
      </c>
      <c r="G752">
        <v>99506198</v>
      </c>
    </row>
    <row r="753" spans="1:7" x14ac:dyDescent="0.35">
      <c r="A753" s="2">
        <v>43799</v>
      </c>
      <c r="B753">
        <v>4.1416000000000001E-2</v>
      </c>
      <c r="C753">
        <v>4.2268E-2</v>
      </c>
      <c r="D753">
        <v>4.0067999999999999E-2</v>
      </c>
      <c r="E753" s="5">
        <v>4.0425000000000003E-2</v>
      </c>
      <c r="F753">
        <v>4.0425000000000003E-2</v>
      </c>
      <c r="G753">
        <v>64184926</v>
      </c>
    </row>
    <row r="754" spans="1:7" x14ac:dyDescent="0.35">
      <c r="A754" s="2">
        <v>43800</v>
      </c>
      <c r="B754">
        <v>4.0425999999999997E-2</v>
      </c>
      <c r="C754">
        <v>4.0425999999999997E-2</v>
      </c>
      <c r="D754">
        <v>3.8467000000000001E-2</v>
      </c>
      <c r="E754" s="5">
        <v>3.9586999999999997E-2</v>
      </c>
      <c r="F754">
        <v>3.9586999999999997E-2</v>
      </c>
      <c r="G754">
        <v>59641355</v>
      </c>
    </row>
    <row r="755" spans="1:7" x14ac:dyDescent="0.35">
      <c r="A755" s="2">
        <v>43801</v>
      </c>
      <c r="B755">
        <v>3.9612000000000001E-2</v>
      </c>
      <c r="C755">
        <v>3.9768999999999999E-2</v>
      </c>
      <c r="D755">
        <v>3.7580000000000002E-2</v>
      </c>
      <c r="E755" s="5">
        <v>3.8056E-2</v>
      </c>
      <c r="F755">
        <v>3.8056E-2</v>
      </c>
      <c r="G755">
        <v>43069274</v>
      </c>
    </row>
    <row r="756" spans="1:7" x14ac:dyDescent="0.35">
      <c r="A756" s="2">
        <v>43802</v>
      </c>
      <c r="B756">
        <v>3.8046999999999997E-2</v>
      </c>
      <c r="C756">
        <v>3.8760999999999997E-2</v>
      </c>
      <c r="D756">
        <v>3.7226000000000002E-2</v>
      </c>
      <c r="E756" s="5">
        <v>3.7916999999999999E-2</v>
      </c>
      <c r="F756">
        <v>3.7916999999999999E-2</v>
      </c>
      <c r="G756">
        <v>34356883</v>
      </c>
    </row>
    <row r="757" spans="1:7" x14ac:dyDescent="0.35">
      <c r="A757" s="2">
        <v>43803</v>
      </c>
      <c r="B757">
        <v>3.7906000000000002E-2</v>
      </c>
      <c r="C757">
        <v>3.8532999999999998E-2</v>
      </c>
      <c r="D757">
        <v>3.6549999999999999E-2</v>
      </c>
      <c r="E757" s="5">
        <v>3.7405000000000001E-2</v>
      </c>
      <c r="F757">
        <v>3.7405000000000001E-2</v>
      </c>
      <c r="G757">
        <v>51692274</v>
      </c>
    </row>
    <row r="758" spans="1:7" x14ac:dyDescent="0.35">
      <c r="A758" s="2">
        <v>43804</v>
      </c>
      <c r="B758">
        <v>3.7401999999999998E-2</v>
      </c>
      <c r="C758">
        <v>3.8979E-2</v>
      </c>
      <c r="D758">
        <v>3.6969000000000002E-2</v>
      </c>
      <c r="E758" s="5">
        <v>3.7871000000000002E-2</v>
      </c>
      <c r="F758">
        <v>3.7871000000000002E-2</v>
      </c>
      <c r="G758">
        <v>39975672</v>
      </c>
    </row>
    <row r="759" spans="1:7" x14ac:dyDescent="0.35">
      <c r="A759" s="2">
        <v>43805</v>
      </c>
      <c r="B759">
        <v>3.7879000000000003E-2</v>
      </c>
      <c r="C759">
        <v>3.8323000000000003E-2</v>
      </c>
      <c r="D759">
        <v>3.7477999999999997E-2</v>
      </c>
      <c r="E759" s="5">
        <v>3.8316999999999997E-2</v>
      </c>
      <c r="F759">
        <v>3.8316999999999997E-2</v>
      </c>
      <c r="G759">
        <v>30049656</v>
      </c>
    </row>
    <row r="760" spans="1:7" x14ac:dyDescent="0.35">
      <c r="A760" s="2">
        <v>43806</v>
      </c>
      <c r="B760">
        <v>3.8311999999999999E-2</v>
      </c>
      <c r="C760">
        <v>3.9248999999999999E-2</v>
      </c>
      <c r="D760">
        <v>3.8195E-2</v>
      </c>
      <c r="E760" s="5">
        <v>3.8757E-2</v>
      </c>
      <c r="F760">
        <v>3.8757E-2</v>
      </c>
      <c r="G760">
        <v>30151245</v>
      </c>
    </row>
    <row r="761" spans="1:7" x14ac:dyDescent="0.35">
      <c r="A761" s="2">
        <v>43807</v>
      </c>
      <c r="B761">
        <v>3.8753000000000003E-2</v>
      </c>
      <c r="C761">
        <v>3.9240999999999998E-2</v>
      </c>
      <c r="D761">
        <v>3.8386000000000003E-2</v>
      </c>
      <c r="E761" s="5">
        <v>3.8948000000000003E-2</v>
      </c>
      <c r="F761">
        <v>3.8948000000000003E-2</v>
      </c>
      <c r="G761">
        <v>25653004</v>
      </c>
    </row>
    <row r="762" spans="1:7" x14ac:dyDescent="0.35">
      <c r="A762" s="2">
        <v>43808</v>
      </c>
      <c r="B762">
        <v>3.8932000000000001E-2</v>
      </c>
      <c r="C762">
        <v>3.8974000000000002E-2</v>
      </c>
      <c r="D762">
        <v>3.7421999999999997E-2</v>
      </c>
      <c r="E762" s="5">
        <v>3.7483000000000002E-2</v>
      </c>
      <c r="F762">
        <v>3.7483000000000002E-2</v>
      </c>
      <c r="G762">
        <v>31176739</v>
      </c>
    </row>
    <row r="763" spans="1:7" x14ac:dyDescent="0.35">
      <c r="A763" s="2">
        <v>43809</v>
      </c>
      <c r="B763">
        <v>3.7474E-2</v>
      </c>
      <c r="C763">
        <v>3.7555999999999999E-2</v>
      </c>
      <c r="D763">
        <v>3.6295000000000001E-2</v>
      </c>
      <c r="E763" s="5">
        <v>3.6606E-2</v>
      </c>
      <c r="F763">
        <v>3.6606E-2</v>
      </c>
      <c r="G763">
        <v>32469759</v>
      </c>
    </row>
    <row r="764" spans="1:7" x14ac:dyDescent="0.35">
      <c r="A764" s="2">
        <v>43810</v>
      </c>
      <c r="B764">
        <v>3.6602000000000003E-2</v>
      </c>
      <c r="C764">
        <v>3.7325999999999998E-2</v>
      </c>
      <c r="D764">
        <v>3.6322E-2</v>
      </c>
      <c r="E764" s="5">
        <v>3.6655E-2</v>
      </c>
      <c r="F764">
        <v>3.6655E-2</v>
      </c>
      <c r="G764">
        <v>46812214</v>
      </c>
    </row>
    <row r="765" spans="1:7" x14ac:dyDescent="0.35">
      <c r="A765" s="2">
        <v>43811</v>
      </c>
      <c r="B765">
        <v>3.6651999999999997E-2</v>
      </c>
      <c r="C765">
        <v>3.6930999999999999E-2</v>
      </c>
      <c r="D765">
        <v>3.6249000000000003E-2</v>
      </c>
      <c r="E765" s="5">
        <v>3.6722999999999999E-2</v>
      </c>
      <c r="F765">
        <v>3.6722999999999999E-2</v>
      </c>
      <c r="G765">
        <v>41806143</v>
      </c>
    </row>
    <row r="766" spans="1:7" x14ac:dyDescent="0.35">
      <c r="A766" s="2">
        <v>43812</v>
      </c>
      <c r="B766">
        <v>3.6719000000000002E-2</v>
      </c>
      <c r="C766">
        <v>3.7372000000000002E-2</v>
      </c>
      <c r="D766">
        <v>3.6628000000000001E-2</v>
      </c>
      <c r="E766" s="5">
        <v>3.7108000000000002E-2</v>
      </c>
      <c r="F766">
        <v>3.7108000000000002E-2</v>
      </c>
      <c r="G766">
        <v>42557714</v>
      </c>
    </row>
    <row r="767" spans="1:7" x14ac:dyDescent="0.35">
      <c r="A767" s="2">
        <v>43813</v>
      </c>
      <c r="B767">
        <v>3.7159999999999999E-2</v>
      </c>
      <c r="C767">
        <v>3.7526999999999998E-2</v>
      </c>
      <c r="D767">
        <v>3.6087000000000001E-2</v>
      </c>
      <c r="E767" s="5">
        <v>3.6427000000000001E-2</v>
      </c>
      <c r="F767">
        <v>3.6427000000000001E-2</v>
      </c>
      <c r="G767">
        <v>39951085</v>
      </c>
    </row>
    <row r="768" spans="1:7" x14ac:dyDescent="0.35">
      <c r="A768" s="2">
        <v>43814</v>
      </c>
      <c r="B768">
        <v>3.6449000000000002E-2</v>
      </c>
      <c r="C768">
        <v>3.6803000000000002E-2</v>
      </c>
      <c r="D768">
        <v>3.4807999999999999E-2</v>
      </c>
      <c r="E768" s="5">
        <v>3.6652999999999998E-2</v>
      </c>
      <c r="F768">
        <v>3.6652999999999998E-2</v>
      </c>
      <c r="G768">
        <v>28289227</v>
      </c>
    </row>
    <row r="769" spans="1:7" x14ac:dyDescent="0.35">
      <c r="A769" s="2">
        <v>43815</v>
      </c>
      <c r="B769">
        <v>3.6662E-2</v>
      </c>
      <c r="C769">
        <v>3.6715999999999999E-2</v>
      </c>
      <c r="D769">
        <v>3.3589000000000001E-2</v>
      </c>
      <c r="E769" s="5">
        <v>3.4269000000000001E-2</v>
      </c>
      <c r="F769">
        <v>3.4269000000000001E-2</v>
      </c>
      <c r="G769">
        <v>41961581</v>
      </c>
    </row>
    <row r="770" spans="1:7" x14ac:dyDescent="0.35">
      <c r="A770" s="2">
        <v>43816</v>
      </c>
      <c r="B770">
        <v>3.4269000000000001E-2</v>
      </c>
      <c r="C770">
        <v>3.4285000000000003E-2</v>
      </c>
      <c r="D770">
        <v>3.1295999999999997E-2</v>
      </c>
      <c r="E770" s="5">
        <v>3.1800000000000002E-2</v>
      </c>
      <c r="F770">
        <v>3.1800000000000002E-2</v>
      </c>
      <c r="G770">
        <v>54217973</v>
      </c>
    </row>
    <row r="771" spans="1:7" x14ac:dyDescent="0.35">
      <c r="A771" s="2">
        <v>43817</v>
      </c>
      <c r="B771">
        <v>3.1794000000000003E-2</v>
      </c>
      <c r="C771">
        <v>3.4661999999999998E-2</v>
      </c>
      <c r="D771">
        <v>3.0884999999999999E-2</v>
      </c>
      <c r="E771" s="5">
        <v>3.4462E-2</v>
      </c>
      <c r="F771">
        <v>3.4462E-2</v>
      </c>
      <c r="G771">
        <v>61099755</v>
      </c>
    </row>
    <row r="772" spans="1:7" x14ac:dyDescent="0.35">
      <c r="A772" s="2">
        <v>43818</v>
      </c>
      <c r="B772">
        <v>3.4456000000000001E-2</v>
      </c>
      <c r="C772">
        <v>3.4792999999999998E-2</v>
      </c>
      <c r="D772">
        <v>3.3066999999999999E-2</v>
      </c>
      <c r="E772" s="5">
        <v>3.3251000000000003E-2</v>
      </c>
      <c r="F772">
        <v>3.3251000000000003E-2</v>
      </c>
      <c r="G772">
        <v>43861871</v>
      </c>
    </row>
    <row r="773" spans="1:7" x14ac:dyDescent="0.35">
      <c r="A773" s="2">
        <v>43819</v>
      </c>
      <c r="B773">
        <v>3.3264000000000002E-2</v>
      </c>
      <c r="C773">
        <v>3.4008999999999998E-2</v>
      </c>
      <c r="D773">
        <v>3.2870999999999997E-2</v>
      </c>
      <c r="E773" s="5">
        <v>3.4004E-2</v>
      </c>
      <c r="F773">
        <v>3.4004E-2</v>
      </c>
      <c r="G773">
        <v>32935799</v>
      </c>
    </row>
    <row r="774" spans="1:7" x14ac:dyDescent="0.35">
      <c r="A774" s="2">
        <v>43820</v>
      </c>
      <c r="B774">
        <v>3.4000000000000002E-2</v>
      </c>
      <c r="C774">
        <v>3.4074E-2</v>
      </c>
      <c r="D774">
        <v>3.2939999999999997E-2</v>
      </c>
      <c r="E774" s="5">
        <v>3.3262E-2</v>
      </c>
      <c r="F774">
        <v>3.3262E-2</v>
      </c>
      <c r="G774">
        <v>25280467</v>
      </c>
    </row>
    <row r="775" spans="1:7" x14ac:dyDescent="0.35">
      <c r="A775" s="2">
        <v>43821</v>
      </c>
      <c r="B775">
        <v>3.3265000000000003E-2</v>
      </c>
      <c r="C775">
        <v>3.4494999999999998E-2</v>
      </c>
      <c r="D775">
        <v>3.3211999999999998E-2</v>
      </c>
      <c r="E775" s="5">
        <v>3.4465999999999997E-2</v>
      </c>
      <c r="F775">
        <v>3.4465999999999997E-2</v>
      </c>
      <c r="G775">
        <v>24856106</v>
      </c>
    </row>
    <row r="776" spans="1:7" x14ac:dyDescent="0.35">
      <c r="A776" s="2">
        <v>43822</v>
      </c>
      <c r="B776">
        <v>3.4440999999999999E-2</v>
      </c>
      <c r="C776">
        <v>3.4583999999999997E-2</v>
      </c>
      <c r="D776">
        <v>3.3160000000000002E-2</v>
      </c>
      <c r="E776" s="5">
        <v>3.32E-2</v>
      </c>
      <c r="F776">
        <v>3.32E-2</v>
      </c>
      <c r="G776">
        <v>36538150</v>
      </c>
    </row>
    <row r="777" spans="1:7" x14ac:dyDescent="0.35">
      <c r="A777" s="2">
        <v>43823</v>
      </c>
      <c r="B777">
        <v>3.3195000000000002E-2</v>
      </c>
      <c r="C777">
        <v>3.5049999999999998E-2</v>
      </c>
      <c r="D777">
        <v>3.2904999999999997E-2</v>
      </c>
      <c r="E777" s="5">
        <v>3.4161999999999998E-2</v>
      </c>
      <c r="F777">
        <v>3.4161999999999998E-2</v>
      </c>
      <c r="G777">
        <v>30932186</v>
      </c>
    </row>
    <row r="778" spans="1:7" x14ac:dyDescent="0.35">
      <c r="A778" s="2">
        <v>43824</v>
      </c>
      <c r="B778">
        <v>3.4185E-2</v>
      </c>
      <c r="C778">
        <v>3.4409000000000002E-2</v>
      </c>
      <c r="D778">
        <v>3.3251000000000003E-2</v>
      </c>
      <c r="E778" s="5">
        <v>3.3728000000000001E-2</v>
      </c>
      <c r="F778">
        <v>3.3728000000000001E-2</v>
      </c>
      <c r="G778">
        <v>19588981</v>
      </c>
    </row>
    <row r="779" spans="1:7" x14ac:dyDescent="0.35">
      <c r="A779" s="2">
        <v>43825</v>
      </c>
      <c r="B779">
        <v>3.3744999999999997E-2</v>
      </c>
      <c r="C779">
        <v>3.4768E-2</v>
      </c>
      <c r="D779">
        <v>3.3543999999999997E-2</v>
      </c>
      <c r="E779" s="5">
        <v>3.4280999999999999E-2</v>
      </c>
      <c r="F779">
        <v>3.4280999999999999E-2</v>
      </c>
      <c r="G779">
        <v>28317661</v>
      </c>
    </row>
    <row r="780" spans="1:7" x14ac:dyDescent="0.35">
      <c r="A780" s="2">
        <v>43826</v>
      </c>
      <c r="B780">
        <v>3.4278999999999997E-2</v>
      </c>
      <c r="C780">
        <v>3.4426999999999999E-2</v>
      </c>
      <c r="D780">
        <v>3.2225999999999998E-2</v>
      </c>
      <c r="E780" s="5">
        <v>3.3099999999999997E-2</v>
      </c>
      <c r="F780">
        <v>3.3099999999999997E-2</v>
      </c>
      <c r="G780">
        <v>42498574</v>
      </c>
    </row>
    <row r="781" spans="1:7" x14ac:dyDescent="0.35">
      <c r="A781" s="2">
        <v>43827</v>
      </c>
      <c r="B781">
        <v>3.3094999999999999E-2</v>
      </c>
      <c r="C781">
        <v>3.4210999999999998E-2</v>
      </c>
      <c r="D781">
        <v>3.3078999999999997E-2</v>
      </c>
      <c r="E781" s="5">
        <v>3.3632000000000002E-2</v>
      </c>
      <c r="F781">
        <v>3.3632000000000002E-2</v>
      </c>
      <c r="G781">
        <v>23018616</v>
      </c>
    </row>
    <row r="782" spans="1:7" x14ac:dyDescent="0.35">
      <c r="A782" s="2">
        <v>43828</v>
      </c>
      <c r="B782">
        <v>3.3637E-2</v>
      </c>
      <c r="C782">
        <v>3.4689999999999999E-2</v>
      </c>
      <c r="D782">
        <v>3.3390000000000003E-2</v>
      </c>
      <c r="E782" s="5">
        <v>3.4284000000000002E-2</v>
      </c>
      <c r="F782">
        <v>3.4284000000000002E-2</v>
      </c>
      <c r="G782">
        <v>23696263</v>
      </c>
    </row>
    <row r="783" spans="1:7" x14ac:dyDescent="0.35">
      <c r="A783" s="2">
        <v>43829</v>
      </c>
      <c r="B783">
        <v>3.4278000000000003E-2</v>
      </c>
      <c r="C783">
        <v>3.4595000000000001E-2</v>
      </c>
      <c r="D783">
        <v>3.3493000000000002E-2</v>
      </c>
      <c r="E783" s="5">
        <v>3.3593999999999999E-2</v>
      </c>
      <c r="F783">
        <v>3.3593999999999999E-2</v>
      </c>
      <c r="G783">
        <v>21940559</v>
      </c>
    </row>
    <row r="784" spans="1:7" x14ac:dyDescent="0.35">
      <c r="A784" s="2">
        <v>43830</v>
      </c>
      <c r="B784">
        <v>3.3606999999999998E-2</v>
      </c>
      <c r="C784">
        <v>3.3897999999999998E-2</v>
      </c>
      <c r="D784">
        <v>3.2793999999999997E-2</v>
      </c>
      <c r="E784" s="5">
        <v>3.2844999999999999E-2</v>
      </c>
      <c r="F784">
        <v>3.2844999999999999E-2</v>
      </c>
      <c r="G784">
        <v>25320349</v>
      </c>
    </row>
    <row r="785" spans="1:7" x14ac:dyDescent="0.35">
      <c r="A785" s="2">
        <v>43831</v>
      </c>
      <c r="B785">
        <v>3.2832E-2</v>
      </c>
      <c r="C785">
        <v>3.3813000000000003E-2</v>
      </c>
      <c r="D785">
        <v>3.2703999999999997E-2</v>
      </c>
      <c r="E785" s="5">
        <v>3.3458000000000002E-2</v>
      </c>
      <c r="F785">
        <v>3.3458000000000002E-2</v>
      </c>
      <c r="G785">
        <v>22948374</v>
      </c>
    </row>
    <row r="786" spans="1:7" x14ac:dyDescent="0.35">
      <c r="A786" s="2">
        <v>43832</v>
      </c>
      <c r="B786">
        <v>3.3473999999999997E-2</v>
      </c>
      <c r="C786">
        <v>3.3507000000000002E-2</v>
      </c>
      <c r="D786">
        <v>3.2447999999999998E-2</v>
      </c>
      <c r="E786" s="5">
        <v>3.2751000000000002E-2</v>
      </c>
      <c r="F786">
        <v>3.2751000000000002E-2</v>
      </c>
      <c r="G786">
        <v>20843934</v>
      </c>
    </row>
    <row r="787" spans="1:7" x14ac:dyDescent="0.35">
      <c r="A787" s="2">
        <v>43833</v>
      </c>
      <c r="B787">
        <v>3.2747999999999999E-2</v>
      </c>
      <c r="C787">
        <v>3.4426999999999999E-2</v>
      </c>
      <c r="D787">
        <v>3.2490999999999999E-2</v>
      </c>
      <c r="E787" s="5">
        <v>3.4180000000000002E-2</v>
      </c>
      <c r="F787">
        <v>3.4180000000000002E-2</v>
      </c>
      <c r="G787">
        <v>30162644</v>
      </c>
    </row>
    <row r="788" spans="1:7" x14ac:dyDescent="0.35">
      <c r="A788" s="2">
        <v>43834</v>
      </c>
      <c r="B788">
        <v>3.4190999999999999E-2</v>
      </c>
      <c r="C788">
        <v>3.4685000000000001E-2</v>
      </c>
      <c r="D788">
        <v>3.3871999999999999E-2</v>
      </c>
      <c r="E788" s="5">
        <v>3.4595000000000001E-2</v>
      </c>
      <c r="F788">
        <v>3.4595000000000001E-2</v>
      </c>
      <c r="G788">
        <v>29535781</v>
      </c>
    </row>
    <row r="789" spans="1:7" x14ac:dyDescent="0.35">
      <c r="A789" s="2">
        <v>43835</v>
      </c>
      <c r="B789">
        <v>3.4574000000000001E-2</v>
      </c>
      <c r="C789">
        <v>3.5355999999999999E-2</v>
      </c>
      <c r="D789">
        <v>3.4544999999999999E-2</v>
      </c>
      <c r="E789" s="5">
        <v>3.4721000000000002E-2</v>
      </c>
      <c r="F789">
        <v>3.4721000000000002E-2</v>
      </c>
      <c r="G789">
        <v>21479178</v>
      </c>
    </row>
    <row r="790" spans="1:7" x14ac:dyDescent="0.35">
      <c r="A790" s="2">
        <v>43836</v>
      </c>
      <c r="B790">
        <v>3.4750999999999997E-2</v>
      </c>
      <c r="C790">
        <v>3.7298999999999999E-2</v>
      </c>
      <c r="D790">
        <v>3.4674000000000003E-2</v>
      </c>
      <c r="E790" s="5">
        <v>3.7272E-2</v>
      </c>
      <c r="F790">
        <v>3.7272E-2</v>
      </c>
      <c r="G790">
        <v>37988444</v>
      </c>
    </row>
    <row r="791" spans="1:7" x14ac:dyDescent="0.35">
      <c r="A791" s="2">
        <v>43837</v>
      </c>
      <c r="B791">
        <v>3.7290999999999998E-2</v>
      </c>
      <c r="C791">
        <v>3.7807E-2</v>
      </c>
      <c r="D791">
        <v>3.6652999999999998E-2</v>
      </c>
      <c r="E791" s="5">
        <v>3.7046999999999997E-2</v>
      </c>
      <c r="F791">
        <v>3.7046999999999997E-2</v>
      </c>
      <c r="G791">
        <v>51562680</v>
      </c>
    </row>
    <row r="792" spans="1:7" x14ac:dyDescent="0.35">
      <c r="A792" s="2">
        <v>43838</v>
      </c>
      <c r="B792">
        <v>3.7054999999999998E-2</v>
      </c>
      <c r="C792">
        <v>3.8551000000000002E-2</v>
      </c>
      <c r="D792">
        <v>3.6014999999999998E-2</v>
      </c>
      <c r="E792" s="5">
        <v>3.6435000000000002E-2</v>
      </c>
      <c r="F792">
        <v>3.6435000000000002E-2</v>
      </c>
      <c r="G792">
        <v>49193345</v>
      </c>
    </row>
    <row r="793" spans="1:7" x14ac:dyDescent="0.35">
      <c r="A793" s="2">
        <v>43839</v>
      </c>
      <c r="B793">
        <v>3.6444999999999998E-2</v>
      </c>
      <c r="C793">
        <v>3.6444999999999998E-2</v>
      </c>
      <c r="D793">
        <v>3.5673000000000003E-2</v>
      </c>
      <c r="E793" s="5">
        <v>3.6359000000000002E-2</v>
      </c>
      <c r="F793">
        <v>3.6359000000000002E-2</v>
      </c>
      <c r="G793">
        <v>26562776</v>
      </c>
    </row>
    <row r="794" spans="1:7" x14ac:dyDescent="0.35">
      <c r="A794" s="2">
        <v>43840</v>
      </c>
      <c r="B794">
        <v>3.6334999999999999E-2</v>
      </c>
      <c r="C794">
        <v>3.6979999999999999E-2</v>
      </c>
      <c r="D794">
        <v>3.4806999999999998E-2</v>
      </c>
      <c r="E794" s="5">
        <v>3.6873999999999997E-2</v>
      </c>
      <c r="F794">
        <v>3.6873999999999997E-2</v>
      </c>
      <c r="G794">
        <v>47483943</v>
      </c>
    </row>
    <row r="795" spans="1:7" x14ac:dyDescent="0.35">
      <c r="A795" s="2">
        <v>43841</v>
      </c>
      <c r="B795">
        <v>3.6853999999999998E-2</v>
      </c>
      <c r="C795">
        <v>3.7579000000000001E-2</v>
      </c>
      <c r="D795">
        <v>3.6521999999999999E-2</v>
      </c>
      <c r="E795" s="5">
        <v>3.6824999999999997E-2</v>
      </c>
      <c r="F795">
        <v>3.6824999999999997E-2</v>
      </c>
      <c r="G795">
        <v>63485488</v>
      </c>
    </row>
    <row r="796" spans="1:7" x14ac:dyDescent="0.35">
      <c r="A796" s="2">
        <v>43842</v>
      </c>
      <c r="B796">
        <v>3.6821E-2</v>
      </c>
      <c r="C796">
        <v>3.7747999999999997E-2</v>
      </c>
      <c r="D796">
        <v>3.6580000000000001E-2</v>
      </c>
      <c r="E796" s="5">
        <v>3.7690000000000001E-2</v>
      </c>
      <c r="F796">
        <v>3.7690000000000001E-2</v>
      </c>
      <c r="G796">
        <v>56546260</v>
      </c>
    </row>
    <row r="797" spans="1:7" x14ac:dyDescent="0.35">
      <c r="A797" s="2">
        <v>43843</v>
      </c>
      <c r="B797">
        <v>3.7696E-2</v>
      </c>
      <c r="C797">
        <v>3.7943999999999999E-2</v>
      </c>
      <c r="D797">
        <v>3.6776000000000003E-2</v>
      </c>
      <c r="E797" s="5">
        <v>3.6965999999999999E-2</v>
      </c>
      <c r="F797">
        <v>3.6965999999999999E-2</v>
      </c>
      <c r="G797">
        <v>56296775</v>
      </c>
    </row>
    <row r="798" spans="1:7" x14ac:dyDescent="0.35">
      <c r="A798" s="2">
        <v>43844</v>
      </c>
      <c r="B798">
        <v>3.7040999999999998E-2</v>
      </c>
      <c r="C798">
        <v>4.2219E-2</v>
      </c>
      <c r="D798">
        <v>3.6969000000000002E-2</v>
      </c>
      <c r="E798" s="5">
        <v>4.1660000000000003E-2</v>
      </c>
      <c r="F798">
        <v>4.1660000000000003E-2</v>
      </c>
      <c r="G798">
        <v>125280206</v>
      </c>
    </row>
    <row r="799" spans="1:7" x14ac:dyDescent="0.35">
      <c r="A799" s="2">
        <v>43845</v>
      </c>
      <c r="B799">
        <v>4.1579999999999999E-2</v>
      </c>
      <c r="C799">
        <v>4.2958000000000003E-2</v>
      </c>
      <c r="D799">
        <v>4.0406999999999998E-2</v>
      </c>
      <c r="E799" s="5">
        <v>4.2553000000000001E-2</v>
      </c>
      <c r="F799">
        <v>4.2553000000000001E-2</v>
      </c>
      <c r="G799">
        <v>111350540</v>
      </c>
    </row>
    <row r="800" spans="1:7" x14ac:dyDescent="0.35">
      <c r="A800" s="2">
        <v>43846</v>
      </c>
      <c r="B800">
        <v>4.2571999999999999E-2</v>
      </c>
      <c r="C800">
        <v>4.3090999999999997E-2</v>
      </c>
      <c r="D800">
        <v>4.0224000000000003E-2</v>
      </c>
      <c r="E800" s="5">
        <v>4.1390999999999997E-2</v>
      </c>
      <c r="F800">
        <v>4.1390999999999997E-2</v>
      </c>
      <c r="G800">
        <v>76686221</v>
      </c>
    </row>
    <row r="801" spans="1:7" x14ac:dyDescent="0.35">
      <c r="A801" s="2">
        <v>43847</v>
      </c>
      <c r="B801">
        <v>4.1435E-2</v>
      </c>
      <c r="C801">
        <v>4.5678999999999997E-2</v>
      </c>
      <c r="D801">
        <v>4.1105999999999997E-2</v>
      </c>
      <c r="E801" s="5">
        <v>4.4977999999999997E-2</v>
      </c>
      <c r="F801">
        <v>4.4977999999999997E-2</v>
      </c>
      <c r="G801">
        <v>106282894</v>
      </c>
    </row>
    <row r="802" spans="1:7" x14ac:dyDescent="0.35">
      <c r="A802" s="2">
        <v>43848</v>
      </c>
      <c r="B802">
        <v>4.4984999999999997E-2</v>
      </c>
      <c r="C802">
        <v>4.5544000000000001E-2</v>
      </c>
      <c r="D802">
        <v>4.3239E-2</v>
      </c>
      <c r="E802" s="5">
        <v>4.4851000000000002E-2</v>
      </c>
      <c r="F802">
        <v>4.4851000000000002E-2</v>
      </c>
      <c r="G802">
        <v>89192476</v>
      </c>
    </row>
    <row r="803" spans="1:7" x14ac:dyDescent="0.35">
      <c r="A803" s="2">
        <v>43849</v>
      </c>
      <c r="B803">
        <v>4.4851000000000002E-2</v>
      </c>
      <c r="C803">
        <v>4.5765E-2</v>
      </c>
      <c r="D803">
        <v>4.1411999999999997E-2</v>
      </c>
      <c r="E803" s="5">
        <v>4.1979000000000002E-2</v>
      </c>
      <c r="F803">
        <v>4.1979000000000002E-2</v>
      </c>
      <c r="G803">
        <v>91187159</v>
      </c>
    </row>
    <row r="804" spans="1:7" x14ac:dyDescent="0.35">
      <c r="A804" s="2">
        <v>43850</v>
      </c>
      <c r="B804">
        <v>4.1919999999999999E-2</v>
      </c>
      <c r="C804">
        <v>4.4296000000000002E-2</v>
      </c>
      <c r="D804">
        <v>4.1919999999999999E-2</v>
      </c>
      <c r="E804" s="5">
        <v>4.3873000000000002E-2</v>
      </c>
      <c r="F804">
        <v>4.3873000000000002E-2</v>
      </c>
      <c r="G804">
        <v>70100648</v>
      </c>
    </row>
    <row r="805" spans="1:7" x14ac:dyDescent="0.35">
      <c r="A805" s="2">
        <v>43851</v>
      </c>
      <c r="B805">
        <v>4.3811000000000003E-2</v>
      </c>
      <c r="C805">
        <v>4.6547999999999999E-2</v>
      </c>
      <c r="D805">
        <v>4.3469000000000001E-2</v>
      </c>
      <c r="E805" s="5">
        <v>4.5989000000000002E-2</v>
      </c>
      <c r="F805">
        <v>4.5989000000000002E-2</v>
      </c>
      <c r="G805">
        <v>95915865</v>
      </c>
    </row>
    <row r="806" spans="1:7" x14ac:dyDescent="0.35">
      <c r="A806" s="2">
        <v>43852</v>
      </c>
      <c r="B806">
        <v>4.5939000000000001E-2</v>
      </c>
      <c r="C806">
        <v>4.6335000000000001E-2</v>
      </c>
      <c r="D806">
        <v>4.5312999999999999E-2</v>
      </c>
      <c r="E806" s="5">
        <v>4.5654E-2</v>
      </c>
      <c r="F806">
        <v>4.5654E-2</v>
      </c>
      <c r="G806">
        <v>67145740</v>
      </c>
    </row>
    <row r="807" spans="1:7" x14ac:dyDescent="0.35">
      <c r="A807" s="2">
        <v>43853</v>
      </c>
      <c r="B807">
        <v>4.5658999999999998E-2</v>
      </c>
      <c r="C807">
        <v>4.5814000000000001E-2</v>
      </c>
      <c r="D807">
        <v>4.2230999999999998E-2</v>
      </c>
      <c r="E807" s="5">
        <v>4.3333999999999998E-2</v>
      </c>
      <c r="F807">
        <v>4.3333999999999998E-2</v>
      </c>
      <c r="G807">
        <v>75034253</v>
      </c>
    </row>
    <row r="808" spans="1:7" x14ac:dyDescent="0.35">
      <c r="A808" s="2">
        <v>43854</v>
      </c>
      <c r="B808">
        <v>4.3380000000000002E-2</v>
      </c>
      <c r="C808">
        <v>4.5242999999999998E-2</v>
      </c>
      <c r="D808">
        <v>4.1447999999999999E-2</v>
      </c>
      <c r="E808" s="5">
        <v>4.5004000000000002E-2</v>
      </c>
      <c r="F808">
        <v>4.5004000000000002E-2</v>
      </c>
      <c r="G808">
        <v>77503651</v>
      </c>
    </row>
    <row r="809" spans="1:7" x14ac:dyDescent="0.35">
      <c r="A809" s="2">
        <v>43855</v>
      </c>
      <c r="B809">
        <v>4.4968000000000001E-2</v>
      </c>
      <c r="C809">
        <v>4.5185000000000003E-2</v>
      </c>
      <c r="D809">
        <v>4.3070999999999998E-2</v>
      </c>
      <c r="E809" s="5">
        <v>4.3248000000000002E-2</v>
      </c>
      <c r="F809">
        <v>4.3248000000000002E-2</v>
      </c>
      <c r="G809">
        <v>57389976</v>
      </c>
    </row>
    <row r="810" spans="1:7" x14ac:dyDescent="0.35">
      <c r="A810" s="2">
        <v>43856</v>
      </c>
      <c r="B810">
        <v>4.3247000000000001E-2</v>
      </c>
      <c r="C810">
        <v>4.4632999999999999E-2</v>
      </c>
      <c r="D810">
        <v>4.2994999999999998E-2</v>
      </c>
      <c r="E810" s="5">
        <v>4.4581000000000003E-2</v>
      </c>
      <c r="F810">
        <v>4.4581000000000003E-2</v>
      </c>
      <c r="G810">
        <v>62759585</v>
      </c>
    </row>
    <row r="811" spans="1:7" x14ac:dyDescent="0.35">
      <c r="A811" s="2">
        <v>43857</v>
      </c>
      <c r="B811">
        <v>4.4627E-2</v>
      </c>
      <c r="C811">
        <v>4.8798000000000001E-2</v>
      </c>
      <c r="D811">
        <v>4.4229999999999998E-2</v>
      </c>
      <c r="E811" s="5">
        <v>4.7912000000000003E-2</v>
      </c>
      <c r="F811">
        <v>4.7912000000000003E-2</v>
      </c>
      <c r="G811">
        <v>97006750</v>
      </c>
    </row>
    <row r="812" spans="1:7" x14ac:dyDescent="0.35">
      <c r="A812" s="2">
        <v>43858</v>
      </c>
      <c r="B812">
        <v>4.7839E-2</v>
      </c>
      <c r="C812">
        <v>5.4328000000000001E-2</v>
      </c>
      <c r="D812">
        <v>4.7482999999999997E-2</v>
      </c>
      <c r="E812" s="5">
        <v>5.2857000000000001E-2</v>
      </c>
      <c r="F812">
        <v>5.2857000000000001E-2</v>
      </c>
      <c r="G812">
        <v>207996791</v>
      </c>
    </row>
    <row r="813" spans="1:7" x14ac:dyDescent="0.35">
      <c r="A813" s="2">
        <v>43859</v>
      </c>
      <c r="B813">
        <v>5.2897E-2</v>
      </c>
      <c r="C813">
        <v>5.7301999999999999E-2</v>
      </c>
      <c r="D813">
        <v>5.2549999999999999E-2</v>
      </c>
      <c r="E813" s="5">
        <v>5.3513999999999999E-2</v>
      </c>
      <c r="F813">
        <v>5.3513999999999999E-2</v>
      </c>
      <c r="G813">
        <v>187136958</v>
      </c>
    </row>
    <row r="814" spans="1:7" x14ac:dyDescent="0.35">
      <c r="A814" s="2">
        <v>43860</v>
      </c>
      <c r="B814">
        <v>5.3469000000000003E-2</v>
      </c>
      <c r="C814">
        <v>5.688E-2</v>
      </c>
      <c r="D814">
        <v>5.2367999999999998E-2</v>
      </c>
      <c r="E814" s="5">
        <v>5.6070000000000002E-2</v>
      </c>
      <c r="F814">
        <v>5.6070000000000002E-2</v>
      </c>
      <c r="G814">
        <v>153009928</v>
      </c>
    </row>
    <row r="815" spans="1:7" x14ac:dyDescent="0.35">
      <c r="A815" s="2">
        <v>43861</v>
      </c>
      <c r="B815">
        <v>5.6034E-2</v>
      </c>
      <c r="C815">
        <v>5.6566999999999999E-2</v>
      </c>
      <c r="D815">
        <v>5.2269999999999997E-2</v>
      </c>
      <c r="E815" s="5">
        <v>5.3793000000000001E-2</v>
      </c>
      <c r="F815">
        <v>5.3793000000000001E-2</v>
      </c>
      <c r="G815">
        <v>130754832</v>
      </c>
    </row>
    <row r="816" spans="1:7" x14ac:dyDescent="0.35">
      <c r="A816" s="2">
        <v>43862</v>
      </c>
      <c r="B816">
        <v>5.3836000000000002E-2</v>
      </c>
      <c r="C816">
        <v>5.7147999999999997E-2</v>
      </c>
      <c r="D816">
        <v>5.3281000000000002E-2</v>
      </c>
      <c r="E816" s="5">
        <v>5.6092000000000003E-2</v>
      </c>
      <c r="F816">
        <v>5.6092000000000003E-2</v>
      </c>
      <c r="G816">
        <v>110646744</v>
      </c>
    </row>
    <row r="817" spans="1:7" x14ac:dyDescent="0.35">
      <c r="A817" s="2">
        <v>43863</v>
      </c>
      <c r="B817">
        <v>5.611E-2</v>
      </c>
      <c r="C817">
        <v>5.8450000000000002E-2</v>
      </c>
      <c r="D817">
        <v>5.4925000000000002E-2</v>
      </c>
      <c r="E817" s="5">
        <v>5.5767999999999998E-2</v>
      </c>
      <c r="F817">
        <v>5.5767999999999998E-2</v>
      </c>
      <c r="G817">
        <v>161454527</v>
      </c>
    </row>
    <row r="818" spans="1:7" x14ac:dyDescent="0.35">
      <c r="A818" s="2">
        <v>43864</v>
      </c>
      <c r="B818">
        <v>5.5724000000000003E-2</v>
      </c>
      <c r="C818">
        <v>5.7711999999999999E-2</v>
      </c>
      <c r="D818">
        <v>5.5379999999999999E-2</v>
      </c>
      <c r="E818" s="5">
        <v>5.6979000000000002E-2</v>
      </c>
      <c r="F818">
        <v>5.6979000000000002E-2</v>
      </c>
      <c r="G818">
        <v>106658349</v>
      </c>
    </row>
    <row r="819" spans="1:7" x14ac:dyDescent="0.35">
      <c r="A819" s="2">
        <v>43865</v>
      </c>
      <c r="B819">
        <v>5.6966000000000003E-2</v>
      </c>
      <c r="C819">
        <v>5.7662999999999999E-2</v>
      </c>
      <c r="D819">
        <v>5.4237E-2</v>
      </c>
      <c r="E819" s="5">
        <v>5.5995999999999997E-2</v>
      </c>
      <c r="F819">
        <v>5.5995999999999997E-2</v>
      </c>
      <c r="G819">
        <v>108933031</v>
      </c>
    </row>
    <row r="820" spans="1:7" x14ac:dyDescent="0.35">
      <c r="A820" s="2">
        <v>43866</v>
      </c>
      <c r="B820">
        <v>5.5985E-2</v>
      </c>
      <c r="C820">
        <v>5.9851000000000001E-2</v>
      </c>
      <c r="D820">
        <v>5.5675000000000002E-2</v>
      </c>
      <c r="E820" s="5">
        <v>5.9230999999999999E-2</v>
      </c>
      <c r="F820">
        <v>5.9230999999999999E-2</v>
      </c>
      <c r="G820">
        <v>138149931</v>
      </c>
    </row>
    <row r="821" spans="1:7" x14ac:dyDescent="0.35">
      <c r="A821" s="2">
        <v>43867</v>
      </c>
      <c r="B821">
        <v>5.9242999999999997E-2</v>
      </c>
      <c r="C821">
        <v>6.0580000000000002E-2</v>
      </c>
      <c r="D821">
        <v>5.8258999999999998E-2</v>
      </c>
      <c r="E821" s="5">
        <v>5.9756999999999998E-2</v>
      </c>
      <c r="F821">
        <v>5.9756999999999998E-2</v>
      </c>
      <c r="G821">
        <v>136652023</v>
      </c>
    </row>
    <row r="822" spans="1:7" x14ac:dyDescent="0.35">
      <c r="A822" s="2">
        <v>43868</v>
      </c>
      <c r="B822">
        <v>5.9755999999999997E-2</v>
      </c>
      <c r="C822">
        <v>6.2280000000000002E-2</v>
      </c>
      <c r="D822">
        <v>5.9575000000000003E-2</v>
      </c>
      <c r="E822" s="5">
        <v>5.9790000000000003E-2</v>
      </c>
      <c r="F822">
        <v>5.9790000000000003E-2</v>
      </c>
      <c r="G822">
        <v>132154530</v>
      </c>
    </row>
    <row r="823" spans="1:7" x14ac:dyDescent="0.35">
      <c r="A823" s="2">
        <v>43869</v>
      </c>
      <c r="B823">
        <v>5.9752E-2</v>
      </c>
      <c r="C823">
        <v>6.1143000000000003E-2</v>
      </c>
      <c r="D823">
        <v>5.7606999999999998E-2</v>
      </c>
      <c r="E823" s="5">
        <v>5.9943999999999997E-2</v>
      </c>
      <c r="F823">
        <v>5.9943999999999997E-2</v>
      </c>
      <c r="G823">
        <v>135969080</v>
      </c>
    </row>
    <row r="824" spans="1:7" x14ac:dyDescent="0.35">
      <c r="A824" s="2">
        <v>43870</v>
      </c>
      <c r="B824">
        <v>5.9937999999999998E-2</v>
      </c>
      <c r="C824">
        <v>6.2214999999999999E-2</v>
      </c>
      <c r="D824">
        <v>5.9898E-2</v>
      </c>
      <c r="E824" s="5">
        <v>6.1809000000000003E-2</v>
      </c>
      <c r="F824">
        <v>6.1809000000000003E-2</v>
      </c>
      <c r="G824">
        <v>137945919</v>
      </c>
    </row>
    <row r="825" spans="1:7" x14ac:dyDescent="0.35">
      <c r="A825" s="2">
        <v>43871</v>
      </c>
      <c r="B825">
        <v>6.1823999999999997E-2</v>
      </c>
      <c r="C825">
        <v>6.1941000000000003E-2</v>
      </c>
      <c r="D825">
        <v>5.8465999999999997E-2</v>
      </c>
      <c r="E825" s="5">
        <v>6.0394000000000003E-2</v>
      </c>
      <c r="F825">
        <v>6.0394000000000003E-2</v>
      </c>
      <c r="G825">
        <v>137083309</v>
      </c>
    </row>
    <row r="826" spans="1:7" x14ac:dyDescent="0.35">
      <c r="A826" s="2">
        <v>43872</v>
      </c>
      <c r="B826">
        <v>6.0345000000000003E-2</v>
      </c>
      <c r="C826">
        <v>6.3228000000000006E-2</v>
      </c>
      <c r="D826">
        <v>5.8917999999999998E-2</v>
      </c>
      <c r="E826" s="5">
        <v>6.3228000000000006E-2</v>
      </c>
      <c r="F826">
        <v>6.3228000000000006E-2</v>
      </c>
      <c r="G826">
        <v>203550299</v>
      </c>
    </row>
    <row r="827" spans="1:7" x14ac:dyDescent="0.35">
      <c r="A827" s="2">
        <v>43873</v>
      </c>
      <c r="B827">
        <v>6.3192999999999999E-2</v>
      </c>
      <c r="C827">
        <v>7.0172999999999999E-2</v>
      </c>
      <c r="D827">
        <v>6.3192999999999999E-2</v>
      </c>
      <c r="E827" s="5">
        <v>6.8373000000000003E-2</v>
      </c>
      <c r="F827">
        <v>6.8373000000000003E-2</v>
      </c>
      <c r="G827">
        <v>220517194</v>
      </c>
    </row>
    <row r="828" spans="1:7" x14ac:dyDescent="0.35">
      <c r="A828" s="2">
        <v>43874</v>
      </c>
      <c r="B828">
        <v>6.8333000000000005E-2</v>
      </c>
      <c r="C828">
        <v>7.2069999999999995E-2</v>
      </c>
      <c r="D828">
        <v>6.5988000000000005E-2</v>
      </c>
      <c r="E828" s="5">
        <v>6.8581000000000003E-2</v>
      </c>
      <c r="F828">
        <v>6.8581000000000003E-2</v>
      </c>
      <c r="G828">
        <v>251519041</v>
      </c>
    </row>
    <row r="829" spans="1:7" x14ac:dyDescent="0.35">
      <c r="A829" s="2">
        <v>43875</v>
      </c>
      <c r="B829">
        <v>6.8586999999999995E-2</v>
      </c>
      <c r="C829">
        <v>7.0988999999999997E-2</v>
      </c>
      <c r="D829">
        <v>6.7464999999999997E-2</v>
      </c>
      <c r="E829" s="5">
        <v>7.0580000000000004E-2</v>
      </c>
      <c r="F829">
        <v>7.0580000000000004E-2</v>
      </c>
      <c r="G829">
        <v>183283803</v>
      </c>
    </row>
    <row r="830" spans="1:7" x14ac:dyDescent="0.35">
      <c r="A830" s="2">
        <v>43876</v>
      </c>
      <c r="B830">
        <v>7.0580000000000004E-2</v>
      </c>
      <c r="C830">
        <v>7.1139999999999995E-2</v>
      </c>
      <c r="D830">
        <v>6.2757999999999994E-2</v>
      </c>
      <c r="E830" s="5">
        <v>6.3863000000000003E-2</v>
      </c>
      <c r="F830">
        <v>6.3863000000000003E-2</v>
      </c>
      <c r="G830">
        <v>190925361</v>
      </c>
    </row>
    <row r="831" spans="1:7" x14ac:dyDescent="0.35">
      <c r="A831" s="2">
        <v>43877</v>
      </c>
      <c r="B831">
        <v>6.3989000000000004E-2</v>
      </c>
      <c r="C831">
        <v>6.6931000000000004E-2</v>
      </c>
      <c r="D831">
        <v>5.7384999999999999E-2</v>
      </c>
      <c r="E831" s="5">
        <v>6.2654000000000001E-2</v>
      </c>
      <c r="F831">
        <v>6.2654000000000001E-2</v>
      </c>
      <c r="G831">
        <v>206918460</v>
      </c>
    </row>
    <row r="832" spans="1:7" x14ac:dyDescent="0.35">
      <c r="A832" s="2">
        <v>43878</v>
      </c>
      <c r="B832">
        <v>6.2560000000000004E-2</v>
      </c>
      <c r="C832">
        <v>6.2560000000000004E-2</v>
      </c>
      <c r="D832">
        <v>5.6036000000000002E-2</v>
      </c>
      <c r="E832" s="5">
        <v>6.0041999999999998E-2</v>
      </c>
      <c r="F832">
        <v>6.0041999999999998E-2</v>
      </c>
      <c r="G832">
        <v>198079706</v>
      </c>
    </row>
    <row r="833" spans="1:7" x14ac:dyDescent="0.35">
      <c r="A833" s="2">
        <v>43879</v>
      </c>
      <c r="B833">
        <v>6.0060000000000002E-2</v>
      </c>
      <c r="C833">
        <v>6.3037999999999997E-2</v>
      </c>
      <c r="D833">
        <v>5.8283000000000001E-2</v>
      </c>
      <c r="E833" s="5">
        <v>6.2597E-2</v>
      </c>
      <c r="F833">
        <v>6.2597E-2</v>
      </c>
      <c r="G833">
        <v>184674402</v>
      </c>
    </row>
    <row r="834" spans="1:7" x14ac:dyDescent="0.35">
      <c r="A834" s="2">
        <v>43880</v>
      </c>
      <c r="B834">
        <v>6.2604000000000007E-2</v>
      </c>
      <c r="C834">
        <v>6.2868999999999994E-2</v>
      </c>
      <c r="D834">
        <v>5.7373E-2</v>
      </c>
      <c r="E834" s="5">
        <v>5.7645000000000002E-2</v>
      </c>
      <c r="F834">
        <v>5.7645000000000002E-2</v>
      </c>
      <c r="G834">
        <v>166141953</v>
      </c>
    </row>
    <row r="835" spans="1:7" x14ac:dyDescent="0.35">
      <c r="A835" s="2">
        <v>43881</v>
      </c>
      <c r="B835">
        <v>5.7430000000000002E-2</v>
      </c>
      <c r="C835">
        <v>5.8675999999999999E-2</v>
      </c>
      <c r="D835">
        <v>5.5936E-2</v>
      </c>
      <c r="E835" s="5">
        <v>5.8259999999999999E-2</v>
      </c>
      <c r="F835">
        <v>5.8259999999999999E-2</v>
      </c>
      <c r="G835">
        <v>201763470</v>
      </c>
    </row>
    <row r="836" spans="1:7" x14ac:dyDescent="0.35">
      <c r="A836" s="2">
        <v>43882</v>
      </c>
      <c r="B836">
        <v>5.8186000000000002E-2</v>
      </c>
      <c r="C836">
        <v>5.9914000000000002E-2</v>
      </c>
      <c r="D836">
        <v>5.7661999999999998E-2</v>
      </c>
      <c r="E836" s="5">
        <v>5.8639999999999998E-2</v>
      </c>
      <c r="F836">
        <v>5.8639999999999998E-2</v>
      </c>
      <c r="G836">
        <v>180464941</v>
      </c>
    </row>
    <row r="837" spans="1:7" x14ac:dyDescent="0.35">
      <c r="A837" s="2">
        <v>43883</v>
      </c>
      <c r="B837">
        <v>5.8576999999999997E-2</v>
      </c>
      <c r="C837">
        <v>5.9022999999999999E-2</v>
      </c>
      <c r="D837">
        <v>5.6980999999999997E-2</v>
      </c>
      <c r="E837" s="5">
        <v>5.8335999999999999E-2</v>
      </c>
      <c r="F837">
        <v>5.8335999999999999E-2</v>
      </c>
      <c r="G837">
        <v>132866697</v>
      </c>
    </row>
    <row r="838" spans="1:7" x14ac:dyDescent="0.35">
      <c r="A838" s="2">
        <v>43884</v>
      </c>
      <c r="B838">
        <v>5.8323E-2</v>
      </c>
      <c r="C838">
        <v>6.1742999999999999E-2</v>
      </c>
      <c r="D838">
        <v>5.8191E-2</v>
      </c>
      <c r="E838" s="5">
        <v>6.1510000000000002E-2</v>
      </c>
      <c r="F838">
        <v>6.1510000000000002E-2</v>
      </c>
      <c r="G838">
        <v>190486307</v>
      </c>
    </row>
    <row r="839" spans="1:7" x14ac:dyDescent="0.35">
      <c r="A839" s="2">
        <v>43885</v>
      </c>
      <c r="B839">
        <v>6.1544000000000001E-2</v>
      </c>
      <c r="C839">
        <v>6.1698000000000003E-2</v>
      </c>
      <c r="D839">
        <v>5.7519000000000001E-2</v>
      </c>
      <c r="E839" s="5">
        <v>5.8959999999999999E-2</v>
      </c>
      <c r="F839">
        <v>5.8959999999999999E-2</v>
      </c>
      <c r="G839">
        <v>203582108</v>
      </c>
    </row>
    <row r="840" spans="1:7" x14ac:dyDescent="0.35">
      <c r="A840" s="2">
        <v>43886</v>
      </c>
      <c r="B840">
        <v>5.8952999999999998E-2</v>
      </c>
      <c r="C840">
        <v>5.8976000000000001E-2</v>
      </c>
      <c r="D840">
        <v>5.6146000000000001E-2</v>
      </c>
      <c r="E840" s="5">
        <v>5.6363999999999997E-2</v>
      </c>
      <c r="F840">
        <v>5.6363999999999997E-2</v>
      </c>
      <c r="G840">
        <v>178219320</v>
      </c>
    </row>
    <row r="841" spans="1:7" x14ac:dyDescent="0.35">
      <c r="A841" s="2">
        <v>43887</v>
      </c>
      <c r="B841">
        <v>5.6295999999999999E-2</v>
      </c>
      <c r="C841">
        <v>5.6489999999999999E-2</v>
      </c>
      <c r="D841">
        <v>4.7373999999999999E-2</v>
      </c>
      <c r="E841" s="5">
        <v>4.9452999999999997E-2</v>
      </c>
      <c r="F841">
        <v>4.9452999999999997E-2</v>
      </c>
      <c r="G841">
        <v>207080423</v>
      </c>
    </row>
    <row r="842" spans="1:7" x14ac:dyDescent="0.35">
      <c r="A842" s="2">
        <v>43888</v>
      </c>
      <c r="B842">
        <v>4.9436000000000001E-2</v>
      </c>
      <c r="C842">
        <v>5.1919E-2</v>
      </c>
      <c r="D842">
        <v>4.6510999999999997E-2</v>
      </c>
      <c r="E842" s="5">
        <v>4.9685E-2</v>
      </c>
      <c r="F842">
        <v>4.9685E-2</v>
      </c>
      <c r="G842">
        <v>158104507</v>
      </c>
    </row>
    <row r="843" spans="1:7" x14ac:dyDescent="0.35">
      <c r="A843" s="2">
        <v>43889</v>
      </c>
      <c r="B843">
        <v>4.9661999999999998E-2</v>
      </c>
      <c r="C843">
        <v>5.1206000000000002E-2</v>
      </c>
      <c r="D843">
        <v>4.7080999999999998E-2</v>
      </c>
      <c r="E843" s="5">
        <v>4.8615999999999999E-2</v>
      </c>
      <c r="F843">
        <v>4.8615999999999999E-2</v>
      </c>
      <c r="G843">
        <v>153965237</v>
      </c>
    </row>
    <row r="844" spans="1:7" x14ac:dyDescent="0.35">
      <c r="A844" s="2">
        <v>43890</v>
      </c>
      <c r="B844">
        <v>4.8607999999999998E-2</v>
      </c>
      <c r="C844">
        <v>4.9879E-2</v>
      </c>
      <c r="D844">
        <v>4.7541E-2</v>
      </c>
      <c r="E844" s="5">
        <v>4.7541E-2</v>
      </c>
      <c r="F844">
        <v>4.7541E-2</v>
      </c>
      <c r="G844">
        <v>94074240</v>
      </c>
    </row>
    <row r="845" spans="1:7" x14ac:dyDescent="0.35">
      <c r="A845" s="2">
        <v>43891</v>
      </c>
      <c r="B845">
        <v>4.7506E-2</v>
      </c>
      <c r="C845">
        <v>4.8167000000000001E-2</v>
      </c>
      <c r="D845">
        <v>4.5261999999999997E-2</v>
      </c>
      <c r="E845" s="5">
        <v>4.5932000000000001E-2</v>
      </c>
      <c r="F845">
        <v>4.5932000000000001E-2</v>
      </c>
      <c r="G845">
        <v>96716581</v>
      </c>
    </row>
    <row r="846" spans="1:7" x14ac:dyDescent="0.35">
      <c r="A846" s="2">
        <v>43892</v>
      </c>
      <c r="B846">
        <v>4.5884000000000001E-2</v>
      </c>
      <c r="C846">
        <v>4.9633999999999998E-2</v>
      </c>
      <c r="D846">
        <v>4.5587999999999997E-2</v>
      </c>
      <c r="E846" s="5">
        <v>4.8953000000000003E-2</v>
      </c>
      <c r="F846">
        <v>4.8953000000000003E-2</v>
      </c>
      <c r="G846">
        <v>106582073</v>
      </c>
    </row>
    <row r="847" spans="1:7" x14ac:dyDescent="0.35">
      <c r="A847" s="2">
        <v>43893</v>
      </c>
      <c r="B847">
        <v>4.8912999999999998E-2</v>
      </c>
      <c r="C847">
        <v>4.9369000000000003E-2</v>
      </c>
      <c r="D847">
        <v>4.7842999999999997E-2</v>
      </c>
      <c r="E847" s="5">
        <v>4.8760999999999999E-2</v>
      </c>
      <c r="F847">
        <v>4.8760999999999999E-2</v>
      </c>
      <c r="G847">
        <v>117373434</v>
      </c>
    </row>
    <row r="848" spans="1:7" x14ac:dyDescent="0.35">
      <c r="A848" s="2">
        <v>43894</v>
      </c>
      <c r="B848">
        <v>4.8760999999999999E-2</v>
      </c>
      <c r="C848">
        <v>5.0268E-2</v>
      </c>
      <c r="D848">
        <v>4.8233999999999999E-2</v>
      </c>
      <c r="E848" s="5">
        <v>4.9003999999999999E-2</v>
      </c>
      <c r="F848">
        <v>4.9003999999999999E-2</v>
      </c>
      <c r="G848">
        <v>136505373</v>
      </c>
    </row>
    <row r="849" spans="1:7" x14ac:dyDescent="0.35">
      <c r="A849" s="2">
        <v>43895</v>
      </c>
      <c r="B849">
        <v>4.9015000000000003E-2</v>
      </c>
      <c r="C849">
        <v>5.2306999999999999E-2</v>
      </c>
      <c r="D849">
        <v>4.9015000000000003E-2</v>
      </c>
      <c r="E849" s="5">
        <v>5.1056999999999998E-2</v>
      </c>
      <c r="F849">
        <v>5.1056999999999998E-2</v>
      </c>
      <c r="G849">
        <v>112291734</v>
      </c>
    </row>
    <row r="850" spans="1:7" x14ac:dyDescent="0.35">
      <c r="A850" s="2">
        <v>43896</v>
      </c>
      <c r="B850">
        <v>5.1041000000000003E-2</v>
      </c>
      <c r="C850">
        <v>5.1721999999999997E-2</v>
      </c>
      <c r="D850">
        <v>5.0271999999999997E-2</v>
      </c>
      <c r="E850" s="5">
        <v>5.1448000000000001E-2</v>
      </c>
      <c r="F850">
        <v>5.1448000000000001E-2</v>
      </c>
      <c r="G850">
        <v>100834829</v>
      </c>
    </row>
    <row r="851" spans="1:7" x14ac:dyDescent="0.35">
      <c r="A851" s="2">
        <v>43897</v>
      </c>
      <c r="B851">
        <v>5.1527999999999997E-2</v>
      </c>
      <c r="C851">
        <v>5.1700000000000003E-2</v>
      </c>
      <c r="D851">
        <v>4.8554E-2</v>
      </c>
      <c r="E851" s="5">
        <v>4.8945000000000002E-2</v>
      </c>
      <c r="F851">
        <v>4.8945000000000002E-2</v>
      </c>
      <c r="G851">
        <v>90448414</v>
      </c>
    </row>
    <row r="852" spans="1:7" x14ac:dyDescent="0.35">
      <c r="A852" s="2">
        <v>43898</v>
      </c>
      <c r="B852">
        <v>4.8926999999999998E-2</v>
      </c>
      <c r="C852">
        <v>4.8926999999999998E-2</v>
      </c>
      <c r="D852">
        <v>4.2980999999999998E-2</v>
      </c>
      <c r="E852" s="5">
        <v>4.3291000000000003E-2</v>
      </c>
      <c r="F852">
        <v>4.3291000000000003E-2</v>
      </c>
      <c r="G852">
        <v>111437013</v>
      </c>
    </row>
    <row r="853" spans="1:7" x14ac:dyDescent="0.35">
      <c r="A853" s="2">
        <v>43899</v>
      </c>
      <c r="B853">
        <v>4.3230999999999999E-2</v>
      </c>
      <c r="C853">
        <v>4.3947E-2</v>
      </c>
      <c r="D853">
        <v>3.9271E-2</v>
      </c>
      <c r="E853" s="5">
        <v>4.1481999999999998E-2</v>
      </c>
      <c r="F853">
        <v>4.1481999999999998E-2</v>
      </c>
      <c r="G853">
        <v>125578007</v>
      </c>
    </row>
    <row r="854" spans="1:7" x14ac:dyDescent="0.35">
      <c r="A854" s="2">
        <v>43900</v>
      </c>
      <c r="B854">
        <v>4.1554000000000001E-2</v>
      </c>
      <c r="C854">
        <v>4.2956000000000001E-2</v>
      </c>
      <c r="D854">
        <v>4.0765999999999997E-2</v>
      </c>
      <c r="E854" s="5">
        <v>4.1494999999999997E-2</v>
      </c>
      <c r="F854">
        <v>4.1494999999999997E-2</v>
      </c>
      <c r="G854">
        <v>103411534</v>
      </c>
    </row>
    <row r="855" spans="1:7" x14ac:dyDescent="0.35">
      <c r="A855" s="2">
        <v>43901</v>
      </c>
      <c r="B855">
        <v>4.1494000000000003E-2</v>
      </c>
      <c r="C855">
        <v>4.1730000000000003E-2</v>
      </c>
      <c r="D855">
        <v>3.7656000000000002E-2</v>
      </c>
      <c r="E855" s="5">
        <v>3.9648999999999997E-2</v>
      </c>
      <c r="F855">
        <v>3.9648999999999997E-2</v>
      </c>
      <c r="G855">
        <v>103084587</v>
      </c>
    </row>
    <row r="856" spans="1:7" x14ac:dyDescent="0.35">
      <c r="A856" s="2">
        <v>43902</v>
      </c>
      <c r="B856">
        <v>3.9627000000000002E-2</v>
      </c>
      <c r="C856">
        <v>3.9701E-2</v>
      </c>
      <c r="D856">
        <v>2.3961E-2</v>
      </c>
      <c r="E856" s="5">
        <v>2.3961E-2</v>
      </c>
      <c r="F856">
        <v>2.3961E-2</v>
      </c>
      <c r="G856">
        <v>179944370</v>
      </c>
    </row>
    <row r="857" spans="1:7" x14ac:dyDescent="0.35">
      <c r="A857" s="2">
        <v>43903</v>
      </c>
      <c r="B857">
        <v>2.3954E-2</v>
      </c>
      <c r="C857">
        <v>2.9228000000000001E-2</v>
      </c>
      <c r="D857">
        <v>1.9130000000000001E-2</v>
      </c>
      <c r="E857" s="5">
        <v>2.8437E-2</v>
      </c>
      <c r="F857">
        <v>2.8437E-2</v>
      </c>
      <c r="G857">
        <v>202296978</v>
      </c>
    </row>
    <row r="858" spans="1:7" x14ac:dyDescent="0.35">
      <c r="A858" s="2">
        <v>43904</v>
      </c>
      <c r="B858">
        <v>2.8462000000000001E-2</v>
      </c>
      <c r="C858">
        <v>2.8975999999999998E-2</v>
      </c>
      <c r="D858">
        <v>2.5745000000000001E-2</v>
      </c>
      <c r="E858" s="5">
        <v>2.6009000000000001E-2</v>
      </c>
      <c r="F858">
        <v>2.6009000000000001E-2</v>
      </c>
      <c r="G858">
        <v>65051356</v>
      </c>
    </row>
    <row r="859" spans="1:7" x14ac:dyDescent="0.35">
      <c r="A859" s="2">
        <v>43905</v>
      </c>
      <c r="B859">
        <v>2.5958999999999999E-2</v>
      </c>
      <c r="C859">
        <v>2.8788999999999999E-2</v>
      </c>
      <c r="D859">
        <v>2.5821E-2</v>
      </c>
      <c r="E859" s="5">
        <v>2.7119999999999998E-2</v>
      </c>
      <c r="F859">
        <v>2.7119999999999998E-2</v>
      </c>
      <c r="G859">
        <v>67311254</v>
      </c>
    </row>
    <row r="860" spans="1:7" x14ac:dyDescent="0.35">
      <c r="A860" s="2">
        <v>43906</v>
      </c>
      <c r="B860">
        <v>2.7111E-2</v>
      </c>
      <c r="C860">
        <v>2.7111E-2</v>
      </c>
      <c r="D860">
        <v>2.222E-2</v>
      </c>
      <c r="E860" s="5">
        <v>2.4121E-2</v>
      </c>
      <c r="F860">
        <v>2.4121E-2</v>
      </c>
      <c r="G860">
        <v>94985577</v>
      </c>
    </row>
    <row r="861" spans="1:7" x14ac:dyDescent="0.35">
      <c r="A861" s="2">
        <v>43907</v>
      </c>
      <c r="B861">
        <v>2.4109999999999999E-2</v>
      </c>
      <c r="C861">
        <v>2.6211000000000002E-2</v>
      </c>
      <c r="D861">
        <v>2.4109999999999999E-2</v>
      </c>
      <c r="E861" s="5">
        <v>2.5243000000000002E-2</v>
      </c>
      <c r="F861">
        <v>2.5243000000000002E-2</v>
      </c>
      <c r="G861">
        <v>75837864</v>
      </c>
    </row>
    <row r="862" spans="1:7" x14ac:dyDescent="0.35">
      <c r="A862" s="2">
        <v>43908</v>
      </c>
      <c r="B862">
        <v>2.5208999999999999E-2</v>
      </c>
      <c r="C862">
        <v>2.5992999999999999E-2</v>
      </c>
      <c r="D862">
        <v>2.4608999999999999E-2</v>
      </c>
      <c r="E862" s="5">
        <v>2.5336000000000001E-2</v>
      </c>
      <c r="F862">
        <v>2.5336000000000001E-2</v>
      </c>
      <c r="G862">
        <v>77546807</v>
      </c>
    </row>
    <row r="863" spans="1:7" x14ac:dyDescent="0.35">
      <c r="A863" s="2">
        <v>43909</v>
      </c>
      <c r="B863">
        <v>2.5315000000000001E-2</v>
      </c>
      <c r="C863">
        <v>3.1715E-2</v>
      </c>
      <c r="D863">
        <v>2.5305000000000001E-2</v>
      </c>
      <c r="E863" s="5">
        <v>3.0450999999999999E-2</v>
      </c>
      <c r="F863">
        <v>3.0450999999999999E-2</v>
      </c>
      <c r="G863">
        <v>119348856</v>
      </c>
    </row>
    <row r="864" spans="1:7" x14ac:dyDescent="0.35">
      <c r="A864" s="2">
        <v>43910</v>
      </c>
      <c r="B864">
        <v>3.0415000000000001E-2</v>
      </c>
      <c r="C864">
        <v>3.3702000000000003E-2</v>
      </c>
      <c r="D864">
        <v>2.7493E-2</v>
      </c>
      <c r="E864" s="5">
        <v>2.9367999999999998E-2</v>
      </c>
      <c r="F864">
        <v>2.9367999999999998E-2</v>
      </c>
      <c r="G864">
        <v>142131507</v>
      </c>
    </row>
    <row r="865" spans="1:7" x14ac:dyDescent="0.35">
      <c r="A865" s="2">
        <v>43911</v>
      </c>
      <c r="B865">
        <v>2.9366E-2</v>
      </c>
      <c r="C865">
        <v>3.0272E-2</v>
      </c>
      <c r="D865">
        <v>2.8104000000000001E-2</v>
      </c>
      <c r="E865" s="5">
        <v>2.9413999999999999E-2</v>
      </c>
      <c r="F865">
        <v>2.9413999999999999E-2</v>
      </c>
      <c r="G865">
        <v>94598889</v>
      </c>
    </row>
    <row r="866" spans="1:7" x14ac:dyDescent="0.35">
      <c r="A866" s="2">
        <v>43912</v>
      </c>
      <c r="B866">
        <v>2.9446E-2</v>
      </c>
      <c r="C866">
        <v>3.0256000000000002E-2</v>
      </c>
      <c r="D866">
        <v>2.7012999999999999E-2</v>
      </c>
      <c r="E866" s="5">
        <v>2.7088999999999998E-2</v>
      </c>
      <c r="F866">
        <v>2.7088999999999998E-2</v>
      </c>
      <c r="G866">
        <v>78698656</v>
      </c>
    </row>
    <row r="867" spans="1:7" x14ac:dyDescent="0.35">
      <c r="A867" s="2">
        <v>43913</v>
      </c>
      <c r="B867">
        <v>2.7088999999999998E-2</v>
      </c>
      <c r="C867">
        <v>2.9082E-2</v>
      </c>
      <c r="D867">
        <v>2.6752999999999999E-2</v>
      </c>
      <c r="E867" s="5">
        <v>2.9082E-2</v>
      </c>
      <c r="F867">
        <v>2.9082E-2</v>
      </c>
      <c r="G867">
        <v>92453324</v>
      </c>
    </row>
    <row r="868" spans="1:7" x14ac:dyDescent="0.35">
      <c r="A868" s="2">
        <v>43914</v>
      </c>
      <c r="B868">
        <v>2.9092E-2</v>
      </c>
      <c r="C868">
        <v>3.0251E-2</v>
      </c>
      <c r="D868">
        <v>2.8716999999999999E-2</v>
      </c>
      <c r="E868" s="5">
        <v>3.0162999999999999E-2</v>
      </c>
      <c r="F868">
        <v>3.0162999999999999E-2</v>
      </c>
      <c r="G868">
        <v>88827461</v>
      </c>
    </row>
    <row r="869" spans="1:7" x14ac:dyDescent="0.35">
      <c r="A869" s="2">
        <v>43915</v>
      </c>
      <c r="B869">
        <v>3.0186999999999999E-2</v>
      </c>
      <c r="C869">
        <v>3.0440999999999999E-2</v>
      </c>
      <c r="D869">
        <v>2.8975000000000001E-2</v>
      </c>
      <c r="E869" s="5">
        <v>2.9437999999999999E-2</v>
      </c>
      <c r="F869">
        <v>2.9437999999999999E-2</v>
      </c>
      <c r="G869">
        <v>83388813</v>
      </c>
    </row>
    <row r="870" spans="1:7" x14ac:dyDescent="0.35">
      <c r="A870" s="2">
        <v>43916</v>
      </c>
      <c r="B870">
        <v>2.9437999999999999E-2</v>
      </c>
      <c r="C870">
        <v>3.0741999999999998E-2</v>
      </c>
      <c r="D870">
        <v>2.9350999999999999E-2</v>
      </c>
      <c r="E870" s="5">
        <v>3.0727000000000001E-2</v>
      </c>
      <c r="F870">
        <v>3.0727000000000001E-2</v>
      </c>
      <c r="G870">
        <v>81633746</v>
      </c>
    </row>
    <row r="871" spans="1:7" x14ac:dyDescent="0.35">
      <c r="A871" s="2">
        <v>43917</v>
      </c>
      <c r="B871">
        <v>3.0728999999999999E-2</v>
      </c>
      <c r="C871">
        <v>3.1210000000000002E-2</v>
      </c>
      <c r="D871">
        <v>2.9214E-2</v>
      </c>
      <c r="E871" s="5">
        <v>2.9301000000000001E-2</v>
      </c>
      <c r="F871">
        <v>2.9301000000000001E-2</v>
      </c>
      <c r="G871">
        <v>85517314</v>
      </c>
    </row>
    <row r="872" spans="1:7" x14ac:dyDescent="0.35">
      <c r="A872" s="2">
        <v>43918</v>
      </c>
      <c r="B872">
        <v>2.9253999999999999E-2</v>
      </c>
      <c r="C872">
        <v>2.9977E-2</v>
      </c>
      <c r="D872">
        <v>2.819E-2</v>
      </c>
      <c r="E872" s="5">
        <v>2.9770999999999999E-2</v>
      </c>
      <c r="F872">
        <v>2.9770999999999999E-2</v>
      </c>
      <c r="G872">
        <v>85338156</v>
      </c>
    </row>
    <row r="873" spans="1:7" x14ac:dyDescent="0.35">
      <c r="A873" s="2">
        <v>43919</v>
      </c>
      <c r="B873">
        <v>2.9738000000000001E-2</v>
      </c>
      <c r="C873">
        <v>2.9849000000000001E-2</v>
      </c>
      <c r="D873">
        <v>2.8225E-2</v>
      </c>
      <c r="E873" s="5">
        <v>2.8249E-2</v>
      </c>
      <c r="F873">
        <v>2.8249E-2</v>
      </c>
      <c r="G873">
        <v>71027469</v>
      </c>
    </row>
    <row r="874" spans="1:7" x14ac:dyDescent="0.35">
      <c r="A874" s="2">
        <v>43920</v>
      </c>
      <c r="B874">
        <v>2.8218E-2</v>
      </c>
      <c r="C874">
        <v>3.0072000000000002E-2</v>
      </c>
      <c r="D874">
        <v>2.8124E-2</v>
      </c>
      <c r="E874" s="5">
        <v>2.9873E-2</v>
      </c>
      <c r="F874">
        <v>2.9873E-2</v>
      </c>
      <c r="G874">
        <v>81661518</v>
      </c>
    </row>
    <row r="875" spans="1:7" x14ac:dyDescent="0.35">
      <c r="A875" s="2">
        <v>43921</v>
      </c>
      <c r="B875">
        <v>2.9825000000000001E-2</v>
      </c>
      <c r="C875">
        <v>3.0636E-2</v>
      </c>
      <c r="D875">
        <v>2.9682E-2</v>
      </c>
      <c r="E875" s="5">
        <v>3.0553E-2</v>
      </c>
      <c r="F875">
        <v>3.0553E-2</v>
      </c>
      <c r="G875">
        <v>79871856</v>
      </c>
    </row>
    <row r="876" spans="1:7" x14ac:dyDescent="0.35">
      <c r="A876" s="2">
        <v>43922</v>
      </c>
      <c r="B876">
        <v>3.0553E-2</v>
      </c>
      <c r="C876">
        <v>3.0855E-2</v>
      </c>
      <c r="D876">
        <v>2.9555000000000001E-2</v>
      </c>
      <c r="E876" s="5">
        <v>3.0855E-2</v>
      </c>
      <c r="F876">
        <v>3.0855E-2</v>
      </c>
      <c r="G876">
        <v>92295629</v>
      </c>
    </row>
    <row r="877" spans="1:7" x14ac:dyDescent="0.35">
      <c r="A877" s="2">
        <v>43923</v>
      </c>
      <c r="B877">
        <v>3.0841E-2</v>
      </c>
      <c r="C877">
        <v>3.3057000000000003E-2</v>
      </c>
      <c r="D877">
        <v>3.0841E-2</v>
      </c>
      <c r="E877" s="5">
        <v>3.1983999999999999E-2</v>
      </c>
      <c r="F877">
        <v>3.1983999999999999E-2</v>
      </c>
      <c r="G877">
        <v>106987595</v>
      </c>
    </row>
    <row r="878" spans="1:7" x14ac:dyDescent="0.35">
      <c r="A878" s="2">
        <v>43924</v>
      </c>
      <c r="B878">
        <v>3.1961000000000003E-2</v>
      </c>
      <c r="C878">
        <v>3.2715000000000001E-2</v>
      </c>
      <c r="D878">
        <v>3.1706999999999999E-2</v>
      </c>
      <c r="E878" s="5">
        <v>3.2294999999999997E-2</v>
      </c>
      <c r="F878">
        <v>3.2294999999999997E-2</v>
      </c>
      <c r="G878">
        <v>89797916</v>
      </c>
    </row>
    <row r="879" spans="1:7" x14ac:dyDescent="0.35">
      <c r="A879" s="2">
        <v>43925</v>
      </c>
      <c r="B879">
        <v>3.2294999999999997E-2</v>
      </c>
      <c r="C879">
        <v>3.2558999999999998E-2</v>
      </c>
      <c r="D879">
        <v>3.1870000000000002E-2</v>
      </c>
      <c r="E879" s="5">
        <v>3.2504999999999999E-2</v>
      </c>
      <c r="F879">
        <v>3.2504999999999999E-2</v>
      </c>
      <c r="G879">
        <v>89146987</v>
      </c>
    </row>
    <row r="880" spans="1:7" x14ac:dyDescent="0.35">
      <c r="A880" s="2">
        <v>43926</v>
      </c>
      <c r="B880">
        <v>3.2516999999999997E-2</v>
      </c>
      <c r="C880">
        <v>3.2562000000000001E-2</v>
      </c>
      <c r="D880">
        <v>3.1699999999999999E-2</v>
      </c>
      <c r="E880" s="5">
        <v>3.2002999999999997E-2</v>
      </c>
      <c r="F880">
        <v>3.2002999999999997E-2</v>
      </c>
      <c r="G880">
        <v>64845688</v>
      </c>
    </row>
    <row r="881" spans="1:7" x14ac:dyDescent="0.35">
      <c r="A881" s="2">
        <v>43927</v>
      </c>
      <c r="B881">
        <v>3.1999E-2</v>
      </c>
      <c r="C881">
        <v>3.5617000000000003E-2</v>
      </c>
      <c r="D881">
        <v>3.1933999999999997E-2</v>
      </c>
      <c r="E881" s="5">
        <v>3.5616000000000002E-2</v>
      </c>
      <c r="F881">
        <v>3.5616000000000002E-2</v>
      </c>
      <c r="G881">
        <v>117138445</v>
      </c>
    </row>
    <row r="882" spans="1:7" x14ac:dyDescent="0.35">
      <c r="A882" s="2">
        <v>43928</v>
      </c>
      <c r="B882">
        <v>3.5654999999999999E-2</v>
      </c>
      <c r="C882">
        <v>3.6868999999999999E-2</v>
      </c>
      <c r="D882">
        <v>3.4845000000000001E-2</v>
      </c>
      <c r="E882" s="5">
        <v>3.5137000000000002E-2</v>
      </c>
      <c r="F882">
        <v>3.5137000000000002E-2</v>
      </c>
      <c r="G882">
        <v>117230378</v>
      </c>
    </row>
    <row r="883" spans="1:7" x14ac:dyDescent="0.35">
      <c r="A883" s="2">
        <v>43929</v>
      </c>
      <c r="B883">
        <v>3.5131000000000003E-2</v>
      </c>
      <c r="C883">
        <v>3.6595000000000003E-2</v>
      </c>
      <c r="D883">
        <v>3.5119999999999998E-2</v>
      </c>
      <c r="E883" s="5">
        <v>3.6313999999999999E-2</v>
      </c>
      <c r="F883">
        <v>3.6313999999999999E-2</v>
      </c>
      <c r="G883">
        <v>100892761</v>
      </c>
    </row>
    <row r="884" spans="1:7" x14ac:dyDescent="0.35">
      <c r="A884" s="2">
        <v>43930</v>
      </c>
      <c r="B884">
        <v>3.6278999999999999E-2</v>
      </c>
      <c r="C884">
        <v>3.6596999999999998E-2</v>
      </c>
      <c r="D884">
        <v>3.5574000000000001E-2</v>
      </c>
      <c r="E884" s="5">
        <v>3.6198000000000001E-2</v>
      </c>
      <c r="F884">
        <v>3.6198000000000001E-2</v>
      </c>
      <c r="G884">
        <v>86398497</v>
      </c>
    </row>
    <row r="885" spans="1:7" x14ac:dyDescent="0.35">
      <c r="A885" s="2">
        <v>43931</v>
      </c>
      <c r="B885">
        <v>3.6162E-2</v>
      </c>
      <c r="C885">
        <v>3.6239E-2</v>
      </c>
      <c r="D885">
        <v>3.2543999999999997E-2</v>
      </c>
      <c r="E885" s="5">
        <v>3.3215000000000001E-2</v>
      </c>
      <c r="F885">
        <v>3.3215000000000001E-2</v>
      </c>
      <c r="G885">
        <v>95977717</v>
      </c>
    </row>
    <row r="886" spans="1:7" x14ac:dyDescent="0.35">
      <c r="A886" s="2">
        <v>43932</v>
      </c>
      <c r="B886">
        <v>3.3215000000000001E-2</v>
      </c>
      <c r="C886">
        <v>3.4012000000000001E-2</v>
      </c>
      <c r="D886">
        <v>3.2772000000000003E-2</v>
      </c>
      <c r="E886" s="5">
        <v>3.3354000000000002E-2</v>
      </c>
      <c r="F886">
        <v>3.3354000000000002E-2</v>
      </c>
      <c r="G886">
        <v>75648111</v>
      </c>
    </row>
    <row r="887" spans="1:7" x14ac:dyDescent="0.35">
      <c r="A887" s="2">
        <v>43933</v>
      </c>
      <c r="B887">
        <v>3.3328999999999998E-2</v>
      </c>
      <c r="C887">
        <v>3.4667999999999997E-2</v>
      </c>
      <c r="D887">
        <v>3.3075E-2</v>
      </c>
      <c r="E887" s="5">
        <v>3.3806000000000003E-2</v>
      </c>
      <c r="F887">
        <v>3.3806000000000003E-2</v>
      </c>
      <c r="G887">
        <v>73751090</v>
      </c>
    </row>
    <row r="888" spans="1:7" x14ac:dyDescent="0.35">
      <c r="A888" s="2">
        <v>43934</v>
      </c>
      <c r="B888">
        <v>3.3782E-2</v>
      </c>
      <c r="C888">
        <v>3.3831E-2</v>
      </c>
      <c r="D888">
        <v>3.2070000000000001E-2</v>
      </c>
      <c r="E888" s="5">
        <v>3.3106999999999998E-2</v>
      </c>
      <c r="F888">
        <v>3.3106999999999998E-2</v>
      </c>
      <c r="G888">
        <v>84000834</v>
      </c>
    </row>
    <row r="889" spans="1:7" x14ac:dyDescent="0.35">
      <c r="A889" s="2">
        <v>43935</v>
      </c>
      <c r="B889">
        <v>3.3123E-2</v>
      </c>
      <c r="C889">
        <v>3.3686000000000001E-2</v>
      </c>
      <c r="D889">
        <v>3.2780999999999998E-2</v>
      </c>
      <c r="E889" s="5">
        <v>3.2974000000000003E-2</v>
      </c>
      <c r="F889">
        <v>3.2974000000000003E-2</v>
      </c>
      <c r="G889">
        <v>74633336</v>
      </c>
    </row>
    <row r="890" spans="1:7" x14ac:dyDescent="0.35">
      <c r="A890" s="2">
        <v>43936</v>
      </c>
      <c r="B890">
        <v>3.2959000000000002E-2</v>
      </c>
      <c r="C890">
        <v>3.3695000000000003E-2</v>
      </c>
      <c r="D890">
        <v>3.1838999999999999E-2</v>
      </c>
      <c r="E890" s="5">
        <v>3.1863000000000002E-2</v>
      </c>
      <c r="F890">
        <v>3.1863000000000002E-2</v>
      </c>
      <c r="G890">
        <v>68238171</v>
      </c>
    </row>
    <row r="891" spans="1:7" x14ac:dyDescent="0.35">
      <c r="A891" s="2">
        <v>43937</v>
      </c>
      <c r="B891">
        <v>3.1899999999999998E-2</v>
      </c>
      <c r="C891">
        <v>3.4611999999999997E-2</v>
      </c>
      <c r="D891">
        <v>3.1241999999999999E-2</v>
      </c>
      <c r="E891" s="5">
        <v>3.4408000000000001E-2</v>
      </c>
      <c r="F891">
        <v>3.4408000000000001E-2</v>
      </c>
      <c r="G891">
        <v>101314083</v>
      </c>
    </row>
    <row r="892" spans="1:7" x14ac:dyDescent="0.35">
      <c r="A892" s="2">
        <v>43938</v>
      </c>
      <c r="B892">
        <v>3.4428E-2</v>
      </c>
      <c r="C892">
        <v>3.4903999999999998E-2</v>
      </c>
      <c r="D892">
        <v>3.4291000000000002E-2</v>
      </c>
      <c r="E892" s="5">
        <v>3.4573E-2</v>
      </c>
      <c r="F892">
        <v>3.4573E-2</v>
      </c>
      <c r="G892">
        <v>79385033</v>
      </c>
    </row>
    <row r="893" spans="1:7" x14ac:dyDescent="0.35">
      <c r="A893" s="2">
        <v>43939</v>
      </c>
      <c r="B893">
        <v>3.4623000000000001E-2</v>
      </c>
      <c r="C893">
        <v>3.6821E-2</v>
      </c>
      <c r="D893">
        <v>3.4575000000000002E-2</v>
      </c>
      <c r="E893" s="5">
        <v>3.6553000000000002E-2</v>
      </c>
      <c r="F893">
        <v>3.6553000000000002E-2</v>
      </c>
      <c r="G893">
        <v>89893451</v>
      </c>
    </row>
    <row r="894" spans="1:7" x14ac:dyDescent="0.35">
      <c r="A894" s="2">
        <v>43940</v>
      </c>
      <c r="B894">
        <v>3.6573000000000001E-2</v>
      </c>
      <c r="C894">
        <v>3.6838000000000003E-2</v>
      </c>
      <c r="D894">
        <v>3.5630000000000002E-2</v>
      </c>
      <c r="E894" s="5">
        <v>3.5816000000000001E-2</v>
      </c>
      <c r="F894">
        <v>3.5816000000000001E-2</v>
      </c>
      <c r="G894">
        <v>87523446</v>
      </c>
    </row>
    <row r="895" spans="1:7" x14ac:dyDescent="0.35">
      <c r="A895" s="2">
        <v>43941</v>
      </c>
      <c r="B895">
        <v>3.5805999999999998E-2</v>
      </c>
      <c r="C895">
        <v>3.6705000000000002E-2</v>
      </c>
      <c r="D895">
        <v>3.4158000000000001E-2</v>
      </c>
      <c r="E895" s="5">
        <v>3.4176999999999999E-2</v>
      </c>
      <c r="F895">
        <v>3.4176999999999999E-2</v>
      </c>
      <c r="G895">
        <v>94301265</v>
      </c>
    </row>
    <row r="896" spans="1:7" x14ac:dyDescent="0.35">
      <c r="A896" s="2">
        <v>43942</v>
      </c>
      <c r="B896">
        <v>3.4160000000000003E-2</v>
      </c>
      <c r="C896">
        <v>3.4994999999999998E-2</v>
      </c>
      <c r="D896">
        <v>3.4032E-2</v>
      </c>
      <c r="E896" s="5">
        <v>3.4700000000000002E-2</v>
      </c>
      <c r="F896">
        <v>3.4700000000000002E-2</v>
      </c>
      <c r="G896">
        <v>86348515</v>
      </c>
    </row>
    <row r="897" spans="1:7" x14ac:dyDescent="0.35">
      <c r="A897" s="2">
        <v>43943</v>
      </c>
      <c r="B897">
        <v>3.4687999999999997E-2</v>
      </c>
      <c r="C897">
        <v>3.6733000000000002E-2</v>
      </c>
      <c r="D897">
        <v>3.4543999999999998E-2</v>
      </c>
      <c r="E897" s="5">
        <v>3.6559000000000001E-2</v>
      </c>
      <c r="F897">
        <v>3.6559000000000001E-2</v>
      </c>
      <c r="G897">
        <v>78891247</v>
      </c>
    </row>
    <row r="898" spans="1:7" x14ac:dyDescent="0.35">
      <c r="A898" s="2">
        <v>43944</v>
      </c>
      <c r="B898">
        <v>3.6569999999999998E-2</v>
      </c>
      <c r="C898">
        <v>4.1847000000000002E-2</v>
      </c>
      <c r="D898">
        <v>3.6524000000000001E-2</v>
      </c>
      <c r="E898" s="5">
        <v>4.0605000000000002E-2</v>
      </c>
      <c r="F898">
        <v>4.0605000000000002E-2</v>
      </c>
      <c r="G898">
        <v>162468134</v>
      </c>
    </row>
    <row r="899" spans="1:7" x14ac:dyDescent="0.35">
      <c r="A899" s="2">
        <v>43945</v>
      </c>
      <c r="B899">
        <v>4.0617E-2</v>
      </c>
      <c r="C899">
        <v>4.3843E-2</v>
      </c>
      <c r="D899">
        <v>4.0617E-2</v>
      </c>
      <c r="E899" s="5">
        <v>4.1868000000000002E-2</v>
      </c>
      <c r="F899">
        <v>4.1868000000000002E-2</v>
      </c>
      <c r="G899">
        <v>176233806</v>
      </c>
    </row>
    <row r="900" spans="1:7" x14ac:dyDescent="0.35">
      <c r="A900" s="2">
        <v>43946</v>
      </c>
      <c r="B900">
        <v>4.1869999999999997E-2</v>
      </c>
      <c r="C900">
        <v>4.3668999999999999E-2</v>
      </c>
      <c r="D900">
        <v>4.1397999999999997E-2</v>
      </c>
      <c r="E900" s="5">
        <v>4.2408000000000001E-2</v>
      </c>
      <c r="F900">
        <v>4.2408000000000001E-2</v>
      </c>
      <c r="G900">
        <v>101619889</v>
      </c>
    </row>
    <row r="901" spans="1:7" x14ac:dyDescent="0.35">
      <c r="A901" s="2">
        <v>43947</v>
      </c>
      <c r="B901">
        <v>4.2404999999999998E-2</v>
      </c>
      <c r="C901">
        <v>4.6224000000000001E-2</v>
      </c>
      <c r="D901">
        <v>4.2231999999999999E-2</v>
      </c>
      <c r="E901" s="5">
        <v>4.5879000000000003E-2</v>
      </c>
      <c r="F901">
        <v>4.5879000000000003E-2</v>
      </c>
      <c r="G901">
        <v>150611027</v>
      </c>
    </row>
    <row r="902" spans="1:7" x14ac:dyDescent="0.35">
      <c r="A902" s="2">
        <v>43948</v>
      </c>
      <c r="B902">
        <v>4.5938E-2</v>
      </c>
      <c r="C902">
        <v>4.7671999999999999E-2</v>
      </c>
      <c r="D902">
        <v>4.4644000000000003E-2</v>
      </c>
      <c r="E902" s="5">
        <v>4.6600999999999997E-2</v>
      </c>
      <c r="F902">
        <v>4.6600999999999997E-2</v>
      </c>
      <c r="G902">
        <v>168989554</v>
      </c>
    </row>
    <row r="903" spans="1:7" x14ac:dyDescent="0.35">
      <c r="A903" s="2">
        <v>43949</v>
      </c>
      <c r="B903">
        <v>4.6629999999999998E-2</v>
      </c>
      <c r="C903">
        <v>4.8064999999999997E-2</v>
      </c>
      <c r="D903">
        <v>4.6265000000000001E-2</v>
      </c>
      <c r="E903" s="5">
        <v>4.7195000000000001E-2</v>
      </c>
      <c r="F903">
        <v>4.7195000000000001E-2</v>
      </c>
      <c r="G903">
        <v>144584235</v>
      </c>
    </row>
    <row r="904" spans="1:7" x14ac:dyDescent="0.35">
      <c r="A904" s="2">
        <v>43950</v>
      </c>
      <c r="B904">
        <v>4.7230000000000001E-2</v>
      </c>
      <c r="C904">
        <v>5.1997000000000002E-2</v>
      </c>
      <c r="D904">
        <v>4.7018999999999998E-2</v>
      </c>
      <c r="E904" s="5">
        <v>5.1694999999999998E-2</v>
      </c>
      <c r="F904">
        <v>5.1694999999999998E-2</v>
      </c>
      <c r="G904">
        <v>192508666</v>
      </c>
    </row>
    <row r="905" spans="1:7" x14ac:dyDescent="0.35">
      <c r="A905" s="2">
        <v>43951</v>
      </c>
      <c r="B905">
        <v>5.1716999999999999E-2</v>
      </c>
      <c r="C905">
        <v>5.4257E-2</v>
      </c>
      <c r="D905">
        <v>4.7565000000000003E-2</v>
      </c>
      <c r="E905" s="5">
        <v>4.7846E-2</v>
      </c>
      <c r="F905">
        <v>4.7846E-2</v>
      </c>
      <c r="G905">
        <v>242494651</v>
      </c>
    </row>
    <row r="906" spans="1:7" x14ac:dyDescent="0.35">
      <c r="A906" s="2">
        <v>43952</v>
      </c>
      <c r="B906">
        <v>4.7826E-2</v>
      </c>
      <c r="C906">
        <v>5.1955000000000001E-2</v>
      </c>
      <c r="D906">
        <v>4.7775999999999999E-2</v>
      </c>
      <c r="E906" s="5">
        <v>5.126E-2</v>
      </c>
      <c r="F906">
        <v>5.126E-2</v>
      </c>
      <c r="G906">
        <v>169546437</v>
      </c>
    </row>
    <row r="907" spans="1:7" x14ac:dyDescent="0.35">
      <c r="A907" s="2">
        <v>43953</v>
      </c>
      <c r="B907">
        <v>5.1195999999999998E-2</v>
      </c>
      <c r="C907">
        <v>5.151E-2</v>
      </c>
      <c r="D907">
        <v>4.9890999999999998E-2</v>
      </c>
      <c r="E907" s="5">
        <v>5.1013999999999997E-2</v>
      </c>
      <c r="F907">
        <v>5.1013999999999997E-2</v>
      </c>
      <c r="G907">
        <v>128138136</v>
      </c>
    </row>
    <row r="908" spans="1:7" x14ac:dyDescent="0.35">
      <c r="A908" s="2">
        <v>43954</v>
      </c>
      <c r="B908">
        <v>5.1032000000000001E-2</v>
      </c>
      <c r="C908">
        <v>5.1691000000000001E-2</v>
      </c>
      <c r="D908">
        <v>4.8311E-2</v>
      </c>
      <c r="E908" s="5">
        <v>4.8929E-2</v>
      </c>
      <c r="F908">
        <v>4.8929E-2</v>
      </c>
      <c r="G908">
        <v>139890791</v>
      </c>
    </row>
    <row r="909" spans="1:7" x14ac:dyDescent="0.35">
      <c r="A909" s="2">
        <v>43955</v>
      </c>
      <c r="B909">
        <v>4.8964000000000001E-2</v>
      </c>
      <c r="C909">
        <v>5.0228000000000002E-2</v>
      </c>
      <c r="D909">
        <v>4.6523000000000002E-2</v>
      </c>
      <c r="E909" s="5">
        <v>4.9664E-2</v>
      </c>
      <c r="F909">
        <v>4.9664E-2</v>
      </c>
      <c r="G909">
        <v>172243659</v>
      </c>
    </row>
    <row r="910" spans="1:7" x14ac:dyDescent="0.35">
      <c r="A910" s="2">
        <v>43956</v>
      </c>
      <c r="B910">
        <v>4.9667999999999997E-2</v>
      </c>
      <c r="C910">
        <v>5.0501999999999998E-2</v>
      </c>
      <c r="D910">
        <v>4.9049000000000002E-2</v>
      </c>
      <c r="E910" s="5">
        <v>4.9357999999999999E-2</v>
      </c>
      <c r="F910">
        <v>4.9357999999999999E-2</v>
      </c>
      <c r="G910">
        <v>128066778</v>
      </c>
    </row>
    <row r="911" spans="1:7" x14ac:dyDescent="0.35">
      <c r="A911" s="2">
        <v>43957</v>
      </c>
      <c r="B911">
        <v>4.9301999999999999E-2</v>
      </c>
      <c r="C911">
        <v>5.1128E-2</v>
      </c>
      <c r="D911">
        <v>4.8982999999999999E-2</v>
      </c>
      <c r="E911" s="5">
        <v>4.9766999999999999E-2</v>
      </c>
      <c r="F911">
        <v>4.9766999999999999E-2</v>
      </c>
      <c r="G911">
        <v>131357244</v>
      </c>
    </row>
    <row r="912" spans="1:7" x14ac:dyDescent="0.35">
      <c r="A912" s="2">
        <v>43958</v>
      </c>
      <c r="B912">
        <v>4.9739999999999999E-2</v>
      </c>
      <c r="C912">
        <v>5.1486999999999998E-2</v>
      </c>
      <c r="D912">
        <v>4.8856999999999998E-2</v>
      </c>
      <c r="E912" s="5">
        <v>5.1105999999999999E-2</v>
      </c>
      <c r="F912">
        <v>5.1105999999999999E-2</v>
      </c>
      <c r="G912">
        <v>143479708</v>
      </c>
    </row>
    <row r="913" spans="1:7" x14ac:dyDescent="0.35">
      <c r="A913" s="2">
        <v>43959</v>
      </c>
      <c r="B913">
        <v>5.1083000000000003E-2</v>
      </c>
      <c r="C913">
        <v>5.3539000000000003E-2</v>
      </c>
      <c r="D913">
        <v>5.0985999999999997E-2</v>
      </c>
      <c r="E913" s="5">
        <v>5.2303000000000002E-2</v>
      </c>
      <c r="F913">
        <v>5.2303000000000002E-2</v>
      </c>
      <c r="G913">
        <v>172647716</v>
      </c>
    </row>
    <row r="914" spans="1:7" x14ac:dyDescent="0.35">
      <c r="A914" s="2">
        <v>43960</v>
      </c>
      <c r="B914">
        <v>5.2259E-2</v>
      </c>
      <c r="C914">
        <v>5.3027999999999999E-2</v>
      </c>
      <c r="D914">
        <v>5.1521999999999998E-2</v>
      </c>
      <c r="E914" s="5">
        <v>5.1735999999999997E-2</v>
      </c>
      <c r="F914">
        <v>5.1735999999999997E-2</v>
      </c>
      <c r="G914">
        <v>141642171</v>
      </c>
    </row>
    <row r="915" spans="1:7" x14ac:dyDescent="0.35">
      <c r="A915" s="2">
        <v>43961</v>
      </c>
      <c r="B915">
        <v>5.1743999999999998E-2</v>
      </c>
      <c r="C915">
        <v>5.1743999999999998E-2</v>
      </c>
      <c r="D915">
        <v>4.5003000000000001E-2</v>
      </c>
      <c r="E915" s="5">
        <v>4.7676999999999997E-2</v>
      </c>
      <c r="F915">
        <v>4.7676999999999997E-2</v>
      </c>
      <c r="G915">
        <v>227335948</v>
      </c>
    </row>
    <row r="916" spans="1:7" x14ac:dyDescent="0.35">
      <c r="A916" s="2">
        <v>43962</v>
      </c>
      <c r="B916">
        <v>4.7696000000000002E-2</v>
      </c>
      <c r="C916">
        <v>4.9450000000000001E-2</v>
      </c>
      <c r="D916">
        <v>4.5490000000000003E-2</v>
      </c>
      <c r="E916" s="5">
        <v>4.8107999999999998E-2</v>
      </c>
      <c r="F916">
        <v>4.8107999999999998E-2</v>
      </c>
      <c r="G916">
        <v>206327744</v>
      </c>
    </row>
    <row r="917" spans="1:7" x14ac:dyDescent="0.35">
      <c r="A917" s="2">
        <v>43963</v>
      </c>
      <c r="B917">
        <v>4.8093999999999998E-2</v>
      </c>
      <c r="C917">
        <v>5.0932999999999999E-2</v>
      </c>
      <c r="D917">
        <v>4.7905999999999997E-2</v>
      </c>
      <c r="E917" s="5">
        <v>5.0421000000000001E-2</v>
      </c>
      <c r="F917">
        <v>5.0421000000000001E-2</v>
      </c>
      <c r="G917">
        <v>170879029</v>
      </c>
    </row>
    <row r="918" spans="1:7" x14ac:dyDescent="0.35">
      <c r="A918" s="2">
        <v>43964</v>
      </c>
      <c r="B918">
        <v>5.0367000000000002E-2</v>
      </c>
      <c r="C918">
        <v>5.2045000000000001E-2</v>
      </c>
      <c r="D918">
        <v>4.9723999999999997E-2</v>
      </c>
      <c r="E918" s="5">
        <v>5.1471999999999997E-2</v>
      </c>
      <c r="F918">
        <v>5.1471999999999997E-2</v>
      </c>
      <c r="G918">
        <v>148356780</v>
      </c>
    </row>
    <row r="919" spans="1:7" x14ac:dyDescent="0.35">
      <c r="A919" s="2">
        <v>43965</v>
      </c>
      <c r="B919">
        <v>5.1365000000000001E-2</v>
      </c>
      <c r="C919">
        <v>5.1885000000000001E-2</v>
      </c>
      <c r="D919">
        <v>5.0480999999999998E-2</v>
      </c>
      <c r="E919" s="5">
        <v>5.0889999999999998E-2</v>
      </c>
      <c r="F919">
        <v>5.0889999999999998E-2</v>
      </c>
      <c r="G919">
        <v>144469842</v>
      </c>
    </row>
    <row r="920" spans="1:7" x14ac:dyDescent="0.35">
      <c r="A920" s="2">
        <v>43966</v>
      </c>
      <c r="B920">
        <v>5.0866000000000001E-2</v>
      </c>
      <c r="C920">
        <v>5.1767000000000001E-2</v>
      </c>
      <c r="D920">
        <v>5.0014000000000003E-2</v>
      </c>
      <c r="E920" s="5">
        <v>5.0463000000000001E-2</v>
      </c>
      <c r="F920">
        <v>5.0463000000000001E-2</v>
      </c>
      <c r="G920">
        <v>142644324</v>
      </c>
    </row>
    <row r="921" spans="1:7" x14ac:dyDescent="0.35">
      <c r="A921" s="2">
        <v>43967</v>
      </c>
      <c r="B921">
        <v>5.0423000000000003E-2</v>
      </c>
      <c r="C921">
        <v>5.1228999999999997E-2</v>
      </c>
      <c r="D921">
        <v>5.0083999999999997E-2</v>
      </c>
      <c r="E921" s="5">
        <v>5.0931999999999998E-2</v>
      </c>
      <c r="F921">
        <v>5.0931999999999998E-2</v>
      </c>
      <c r="G921">
        <v>123913485</v>
      </c>
    </row>
    <row r="922" spans="1:7" x14ac:dyDescent="0.35">
      <c r="A922" s="2">
        <v>43968</v>
      </c>
      <c r="B922">
        <v>5.0913E-2</v>
      </c>
      <c r="C922">
        <v>5.2077999999999999E-2</v>
      </c>
      <c r="D922">
        <v>5.0913E-2</v>
      </c>
      <c r="E922" s="5">
        <v>5.1343E-2</v>
      </c>
      <c r="F922">
        <v>5.1343E-2</v>
      </c>
      <c r="G922">
        <v>115459525</v>
      </c>
    </row>
    <row r="923" spans="1:7" x14ac:dyDescent="0.35">
      <c r="A923" s="2">
        <v>43969</v>
      </c>
      <c r="B923">
        <v>5.1293999999999999E-2</v>
      </c>
      <c r="C923">
        <v>5.4827000000000001E-2</v>
      </c>
      <c r="D923">
        <v>5.1094000000000001E-2</v>
      </c>
      <c r="E923" s="5">
        <v>5.4252000000000002E-2</v>
      </c>
      <c r="F923">
        <v>5.4252000000000002E-2</v>
      </c>
      <c r="G923">
        <v>182874559</v>
      </c>
    </row>
    <row r="924" spans="1:7" x14ac:dyDescent="0.35">
      <c r="A924" s="2">
        <v>43970</v>
      </c>
      <c r="B924">
        <v>5.4224000000000001E-2</v>
      </c>
      <c r="C924">
        <v>5.6887E-2</v>
      </c>
      <c r="D924">
        <v>5.2858000000000002E-2</v>
      </c>
      <c r="E924" s="5">
        <v>5.6448999999999999E-2</v>
      </c>
      <c r="F924">
        <v>5.6448999999999999E-2</v>
      </c>
      <c r="G924">
        <v>186581379</v>
      </c>
    </row>
    <row r="925" spans="1:7" x14ac:dyDescent="0.35">
      <c r="A925" s="2">
        <v>43971</v>
      </c>
      <c r="B925">
        <v>5.6459000000000002E-2</v>
      </c>
      <c r="C925">
        <v>5.7326000000000002E-2</v>
      </c>
      <c r="D925">
        <v>5.4649999999999997E-2</v>
      </c>
      <c r="E925" s="5">
        <v>5.6875000000000002E-2</v>
      </c>
      <c r="F925">
        <v>5.6875000000000002E-2</v>
      </c>
      <c r="G925">
        <v>203310637</v>
      </c>
    </row>
    <row r="926" spans="1:7" x14ac:dyDescent="0.35">
      <c r="A926" s="2">
        <v>43972</v>
      </c>
      <c r="B926">
        <v>5.6869000000000003E-2</v>
      </c>
      <c r="C926">
        <v>5.7481999999999998E-2</v>
      </c>
      <c r="D926">
        <v>5.0575000000000002E-2</v>
      </c>
      <c r="E926" s="5">
        <v>5.2246000000000001E-2</v>
      </c>
      <c r="F926">
        <v>5.2246000000000001E-2</v>
      </c>
      <c r="G926">
        <v>228349552</v>
      </c>
    </row>
    <row r="927" spans="1:7" x14ac:dyDescent="0.35">
      <c r="A927" s="2">
        <v>43973</v>
      </c>
      <c r="B927">
        <v>5.2283000000000003E-2</v>
      </c>
      <c r="C927">
        <v>5.6925999999999997E-2</v>
      </c>
      <c r="D927">
        <v>5.1520000000000003E-2</v>
      </c>
      <c r="E927" s="5">
        <v>5.5833000000000001E-2</v>
      </c>
      <c r="F927">
        <v>5.5833000000000001E-2</v>
      </c>
      <c r="G927">
        <v>224368474</v>
      </c>
    </row>
    <row r="928" spans="1:7" x14ac:dyDescent="0.35">
      <c r="A928" s="2">
        <v>43974</v>
      </c>
      <c r="B928">
        <v>5.5840000000000001E-2</v>
      </c>
      <c r="C928">
        <v>5.6437000000000001E-2</v>
      </c>
      <c r="D928">
        <v>5.4495000000000002E-2</v>
      </c>
      <c r="E928" s="5">
        <v>5.5322000000000003E-2</v>
      </c>
      <c r="F928">
        <v>5.5322000000000003E-2</v>
      </c>
      <c r="G928">
        <v>131277191</v>
      </c>
    </row>
    <row r="929" spans="1:7" x14ac:dyDescent="0.35">
      <c r="A929" s="2">
        <v>43975</v>
      </c>
      <c r="B929">
        <v>5.5265000000000002E-2</v>
      </c>
      <c r="C929">
        <v>5.6050000000000003E-2</v>
      </c>
      <c r="D929">
        <v>5.2629000000000002E-2</v>
      </c>
      <c r="E929" s="5">
        <v>5.2641E-2</v>
      </c>
      <c r="F929">
        <v>5.2641E-2</v>
      </c>
      <c r="G929">
        <v>108565176</v>
      </c>
    </row>
    <row r="930" spans="1:7" x14ac:dyDescent="0.35">
      <c r="A930" s="2">
        <v>43976</v>
      </c>
      <c r="B930">
        <v>5.2187999999999998E-2</v>
      </c>
      <c r="C930">
        <v>5.4344999999999997E-2</v>
      </c>
      <c r="D930">
        <v>5.1129000000000001E-2</v>
      </c>
      <c r="E930" s="5">
        <v>5.4011000000000003E-2</v>
      </c>
      <c r="F930">
        <v>5.4011000000000003E-2</v>
      </c>
      <c r="G930">
        <v>183914564</v>
      </c>
    </row>
    <row r="931" spans="1:7" x14ac:dyDescent="0.35">
      <c r="A931" s="2">
        <v>43977</v>
      </c>
      <c r="B931">
        <v>5.3880999999999998E-2</v>
      </c>
      <c r="C931">
        <v>5.416E-2</v>
      </c>
      <c r="D931">
        <v>5.2033999999999997E-2</v>
      </c>
      <c r="E931" s="5">
        <v>5.3429999999999998E-2</v>
      </c>
      <c r="F931">
        <v>5.3429999999999998E-2</v>
      </c>
      <c r="G931">
        <v>162232161</v>
      </c>
    </row>
    <row r="932" spans="1:7" x14ac:dyDescent="0.35">
      <c r="A932" s="2">
        <v>43978</v>
      </c>
      <c r="B932">
        <v>5.348E-2</v>
      </c>
      <c r="C932">
        <v>5.5913999999999998E-2</v>
      </c>
      <c r="D932">
        <v>5.3222999999999999E-2</v>
      </c>
      <c r="E932" s="5">
        <v>5.5183000000000003E-2</v>
      </c>
      <c r="F932">
        <v>5.5183000000000003E-2</v>
      </c>
      <c r="G932">
        <v>185161265</v>
      </c>
    </row>
    <row r="933" spans="1:7" x14ac:dyDescent="0.35">
      <c r="A933" s="2">
        <v>43979</v>
      </c>
      <c r="B933">
        <v>5.5120000000000002E-2</v>
      </c>
      <c r="C933">
        <v>6.7179000000000003E-2</v>
      </c>
      <c r="D933">
        <v>5.5050000000000002E-2</v>
      </c>
      <c r="E933" s="5">
        <v>6.4559000000000005E-2</v>
      </c>
      <c r="F933">
        <v>6.4559000000000005E-2</v>
      </c>
      <c r="G933">
        <v>368087319</v>
      </c>
    </row>
    <row r="934" spans="1:7" x14ac:dyDescent="0.35">
      <c r="A934" s="2">
        <v>43980</v>
      </c>
      <c r="B934">
        <v>6.4644999999999994E-2</v>
      </c>
      <c r="C934">
        <v>6.6666000000000003E-2</v>
      </c>
      <c r="D934">
        <v>6.2896999999999995E-2</v>
      </c>
      <c r="E934" s="5">
        <v>6.4659999999999995E-2</v>
      </c>
      <c r="F934">
        <v>6.4659999999999995E-2</v>
      </c>
      <c r="G934">
        <v>393626086</v>
      </c>
    </row>
    <row r="935" spans="1:7" x14ac:dyDescent="0.35">
      <c r="A935" s="2">
        <v>43981</v>
      </c>
      <c r="B935">
        <v>6.4777000000000001E-2</v>
      </c>
      <c r="C935">
        <v>7.7249999999999999E-2</v>
      </c>
      <c r="D935">
        <v>6.3818E-2</v>
      </c>
      <c r="E935" s="5">
        <v>7.6957999999999999E-2</v>
      </c>
      <c r="F935">
        <v>7.6957999999999999E-2</v>
      </c>
      <c r="G935">
        <v>591436389</v>
      </c>
    </row>
    <row r="936" spans="1:7" x14ac:dyDescent="0.35">
      <c r="A936" s="2">
        <v>43982</v>
      </c>
      <c r="B936">
        <v>7.6905000000000001E-2</v>
      </c>
      <c r="C936">
        <v>8.6028999999999994E-2</v>
      </c>
      <c r="D936">
        <v>7.2596999999999995E-2</v>
      </c>
      <c r="E936" s="5">
        <v>7.4352000000000001E-2</v>
      </c>
      <c r="F936">
        <v>7.4352000000000001E-2</v>
      </c>
      <c r="G936">
        <v>848945702</v>
      </c>
    </row>
    <row r="937" spans="1:7" x14ac:dyDescent="0.35">
      <c r="A937" s="2">
        <v>43983</v>
      </c>
      <c r="B937">
        <v>7.4244000000000004E-2</v>
      </c>
      <c r="C937">
        <v>8.2385E-2</v>
      </c>
      <c r="D937">
        <v>7.3659000000000002E-2</v>
      </c>
      <c r="E937" s="5">
        <v>8.1168000000000004E-2</v>
      </c>
      <c r="F937">
        <v>8.1168000000000004E-2</v>
      </c>
      <c r="G937">
        <v>681780739</v>
      </c>
    </row>
    <row r="938" spans="1:7" x14ac:dyDescent="0.35">
      <c r="A938" s="2">
        <v>43984</v>
      </c>
      <c r="B938">
        <v>8.0982999999999999E-2</v>
      </c>
      <c r="C938">
        <v>8.2449999999999996E-2</v>
      </c>
      <c r="D938">
        <v>7.3968000000000006E-2</v>
      </c>
      <c r="E938" s="5">
        <v>7.8455999999999998E-2</v>
      </c>
      <c r="F938">
        <v>7.8455999999999998E-2</v>
      </c>
      <c r="G938">
        <v>588732847</v>
      </c>
    </row>
    <row r="939" spans="1:7" x14ac:dyDescent="0.35">
      <c r="A939" s="2">
        <v>43985</v>
      </c>
      <c r="B939">
        <v>7.8518000000000004E-2</v>
      </c>
      <c r="C939">
        <v>8.5664000000000004E-2</v>
      </c>
      <c r="D939">
        <v>7.7421000000000004E-2</v>
      </c>
      <c r="E939" s="5">
        <v>8.5439000000000001E-2</v>
      </c>
      <c r="F939">
        <v>8.5439000000000001E-2</v>
      </c>
      <c r="G939">
        <v>558410069</v>
      </c>
    </row>
    <row r="940" spans="1:7" x14ac:dyDescent="0.35">
      <c r="A940" s="2">
        <v>43986</v>
      </c>
      <c r="B940">
        <v>8.5363999999999995E-2</v>
      </c>
      <c r="C940">
        <v>9.0089000000000002E-2</v>
      </c>
      <c r="D940">
        <v>8.4406999999999996E-2</v>
      </c>
      <c r="E940" s="5">
        <v>8.8999999999999996E-2</v>
      </c>
      <c r="F940">
        <v>8.8999999999999996E-2</v>
      </c>
      <c r="G940">
        <v>593406535</v>
      </c>
    </row>
    <row r="941" spans="1:7" x14ac:dyDescent="0.35">
      <c r="A941" s="2">
        <v>43987</v>
      </c>
      <c r="B941">
        <v>8.9050000000000004E-2</v>
      </c>
      <c r="C941">
        <v>8.9163000000000006E-2</v>
      </c>
      <c r="D941">
        <v>8.4325999999999998E-2</v>
      </c>
      <c r="E941" s="5">
        <v>8.5442000000000004E-2</v>
      </c>
      <c r="F941">
        <v>8.5442000000000004E-2</v>
      </c>
      <c r="G941">
        <v>357717348</v>
      </c>
    </row>
    <row r="942" spans="1:7" x14ac:dyDescent="0.35">
      <c r="A942" s="2">
        <v>43988</v>
      </c>
      <c r="B942">
        <v>8.5448999999999997E-2</v>
      </c>
      <c r="C942">
        <v>8.7173E-2</v>
      </c>
      <c r="D942">
        <v>8.5176000000000002E-2</v>
      </c>
      <c r="E942" s="5">
        <v>8.6026000000000005E-2</v>
      </c>
      <c r="F942">
        <v>8.6026000000000005E-2</v>
      </c>
      <c r="G942">
        <v>230814840</v>
      </c>
    </row>
    <row r="943" spans="1:7" x14ac:dyDescent="0.35">
      <c r="A943" s="2">
        <v>43989</v>
      </c>
      <c r="B943">
        <v>8.6035E-2</v>
      </c>
      <c r="C943">
        <v>8.8604000000000002E-2</v>
      </c>
      <c r="D943">
        <v>8.3016000000000006E-2</v>
      </c>
      <c r="E943" s="5">
        <v>8.6653999999999995E-2</v>
      </c>
      <c r="F943">
        <v>8.6653999999999995E-2</v>
      </c>
      <c r="G943">
        <v>317140970</v>
      </c>
    </row>
    <row r="944" spans="1:7" x14ac:dyDescent="0.35">
      <c r="A944" s="2">
        <v>43990</v>
      </c>
      <c r="B944">
        <v>8.6703000000000002E-2</v>
      </c>
      <c r="C944">
        <v>8.7012999999999993E-2</v>
      </c>
      <c r="D944">
        <v>8.4600999999999996E-2</v>
      </c>
      <c r="E944" s="5">
        <v>8.6430000000000007E-2</v>
      </c>
      <c r="F944">
        <v>8.6430000000000007E-2</v>
      </c>
      <c r="G944">
        <v>212837064</v>
      </c>
    </row>
    <row r="945" spans="1:7" x14ac:dyDescent="0.35">
      <c r="A945" s="2">
        <v>43991</v>
      </c>
      <c r="B945">
        <v>8.6443999999999993E-2</v>
      </c>
      <c r="C945">
        <v>8.6529999999999996E-2</v>
      </c>
      <c r="D945">
        <v>8.3406999999999995E-2</v>
      </c>
      <c r="E945" s="5">
        <v>8.3406999999999995E-2</v>
      </c>
      <c r="F945">
        <v>8.3406999999999995E-2</v>
      </c>
      <c r="G945">
        <v>213123820</v>
      </c>
    </row>
    <row r="946" spans="1:7" x14ac:dyDescent="0.35">
      <c r="A946" s="2">
        <v>43992</v>
      </c>
      <c r="B946">
        <v>8.3393999999999996E-2</v>
      </c>
      <c r="C946">
        <v>8.3776000000000003E-2</v>
      </c>
      <c r="D946">
        <v>7.9991999999999994E-2</v>
      </c>
      <c r="E946" s="5">
        <v>8.3530999999999994E-2</v>
      </c>
      <c r="F946">
        <v>8.3530999999999994E-2</v>
      </c>
      <c r="G946">
        <v>326625304</v>
      </c>
    </row>
    <row r="947" spans="1:7" x14ac:dyDescent="0.35">
      <c r="A947" s="2">
        <v>43993</v>
      </c>
      <c r="B947">
        <v>8.3540000000000003E-2</v>
      </c>
      <c r="C947">
        <v>8.5147E-2</v>
      </c>
      <c r="D947">
        <v>7.4331999999999995E-2</v>
      </c>
      <c r="E947" s="5">
        <v>7.5359999999999996E-2</v>
      </c>
      <c r="F947">
        <v>7.5359999999999996E-2</v>
      </c>
      <c r="G947">
        <v>321763381</v>
      </c>
    </row>
    <row r="948" spans="1:7" x14ac:dyDescent="0.35">
      <c r="A948" s="2">
        <v>43994</v>
      </c>
      <c r="B948">
        <v>7.5368000000000004E-2</v>
      </c>
      <c r="C948">
        <v>8.0668000000000004E-2</v>
      </c>
      <c r="D948">
        <v>7.5169E-2</v>
      </c>
      <c r="E948" s="5">
        <v>7.9554E-2</v>
      </c>
      <c r="F948">
        <v>7.9554E-2</v>
      </c>
      <c r="G948">
        <v>244019082</v>
      </c>
    </row>
    <row r="949" spans="1:7" x14ac:dyDescent="0.35">
      <c r="A949" s="2">
        <v>43995</v>
      </c>
      <c r="B949">
        <v>7.9613000000000003E-2</v>
      </c>
      <c r="C949">
        <v>7.9657000000000006E-2</v>
      </c>
      <c r="D949">
        <v>7.7573000000000003E-2</v>
      </c>
      <c r="E949" s="5">
        <v>7.9028000000000001E-2</v>
      </c>
      <c r="F949">
        <v>7.9028000000000001E-2</v>
      </c>
      <c r="G949">
        <v>161430428</v>
      </c>
    </row>
    <row r="950" spans="1:7" x14ac:dyDescent="0.35">
      <c r="A950" s="2">
        <v>43996</v>
      </c>
      <c r="B950">
        <v>7.9103000000000007E-2</v>
      </c>
      <c r="C950">
        <v>7.9172999999999993E-2</v>
      </c>
      <c r="D950">
        <v>7.6385999999999996E-2</v>
      </c>
      <c r="E950" s="5">
        <v>7.6747999999999997E-2</v>
      </c>
      <c r="F950">
        <v>7.6747999999999997E-2</v>
      </c>
      <c r="G950">
        <v>142625977</v>
      </c>
    </row>
    <row r="951" spans="1:7" x14ac:dyDescent="0.35">
      <c r="A951" s="2">
        <v>43997</v>
      </c>
      <c r="B951">
        <v>7.6747999999999997E-2</v>
      </c>
      <c r="C951">
        <v>7.986E-2</v>
      </c>
      <c r="D951">
        <v>6.9769999999999999E-2</v>
      </c>
      <c r="E951" s="5">
        <v>7.8386999999999998E-2</v>
      </c>
      <c r="F951">
        <v>7.8386999999999998E-2</v>
      </c>
      <c r="G951">
        <v>330333741</v>
      </c>
    </row>
    <row r="952" spans="1:7" x14ac:dyDescent="0.35">
      <c r="A952" s="2">
        <v>43998</v>
      </c>
      <c r="B952">
        <v>7.8381000000000006E-2</v>
      </c>
      <c r="C952">
        <v>7.9716999999999996E-2</v>
      </c>
      <c r="D952">
        <v>7.7061000000000004E-2</v>
      </c>
      <c r="E952" s="5">
        <v>7.9073000000000004E-2</v>
      </c>
      <c r="F952">
        <v>7.9073000000000004E-2</v>
      </c>
      <c r="G952">
        <v>216508724</v>
      </c>
    </row>
    <row r="953" spans="1:7" x14ac:dyDescent="0.35">
      <c r="A953" s="2">
        <v>43999</v>
      </c>
      <c r="B953">
        <v>7.9085000000000003E-2</v>
      </c>
      <c r="C953">
        <v>8.3660999999999999E-2</v>
      </c>
      <c r="D953">
        <v>7.7620999999999996E-2</v>
      </c>
      <c r="E953" s="5">
        <v>8.3445000000000005E-2</v>
      </c>
      <c r="F953">
        <v>8.3445000000000005E-2</v>
      </c>
      <c r="G953">
        <v>294705846</v>
      </c>
    </row>
    <row r="954" spans="1:7" x14ac:dyDescent="0.35">
      <c r="A954" s="2">
        <v>44000</v>
      </c>
      <c r="B954">
        <v>8.3445000000000005E-2</v>
      </c>
      <c r="C954">
        <v>8.4455000000000002E-2</v>
      </c>
      <c r="D954">
        <v>8.0377000000000004E-2</v>
      </c>
      <c r="E954" s="5">
        <v>8.2173999999999997E-2</v>
      </c>
      <c r="F954">
        <v>8.2173999999999997E-2</v>
      </c>
      <c r="G954">
        <v>244522788</v>
      </c>
    </row>
    <row r="955" spans="1:7" x14ac:dyDescent="0.35">
      <c r="A955" s="2">
        <v>44001</v>
      </c>
      <c r="B955">
        <v>8.2139000000000004E-2</v>
      </c>
      <c r="C955">
        <v>8.2139000000000004E-2</v>
      </c>
      <c r="D955">
        <v>7.8953999999999996E-2</v>
      </c>
      <c r="E955" s="5">
        <v>7.9602999999999993E-2</v>
      </c>
      <c r="F955">
        <v>7.9602999999999993E-2</v>
      </c>
      <c r="G955">
        <v>211649409</v>
      </c>
    </row>
    <row r="956" spans="1:7" x14ac:dyDescent="0.35">
      <c r="A956" s="2">
        <v>44002</v>
      </c>
      <c r="B956">
        <v>7.9602999999999993E-2</v>
      </c>
      <c r="C956">
        <v>8.0443000000000001E-2</v>
      </c>
      <c r="D956">
        <v>7.7440999999999996E-2</v>
      </c>
      <c r="E956" s="5">
        <v>7.9339000000000007E-2</v>
      </c>
      <c r="F956">
        <v>7.9339000000000007E-2</v>
      </c>
      <c r="G956">
        <v>167247006</v>
      </c>
    </row>
    <row r="957" spans="1:7" x14ac:dyDescent="0.35">
      <c r="A957" s="2">
        <v>44003</v>
      </c>
      <c r="B957">
        <v>7.9318E-2</v>
      </c>
      <c r="C957">
        <v>8.0932000000000004E-2</v>
      </c>
      <c r="D957">
        <v>7.8298000000000006E-2</v>
      </c>
      <c r="E957" s="5">
        <v>7.8475000000000003E-2</v>
      </c>
      <c r="F957">
        <v>7.8475000000000003E-2</v>
      </c>
      <c r="G957">
        <v>151949751</v>
      </c>
    </row>
    <row r="958" spans="1:7" x14ac:dyDescent="0.35">
      <c r="A958" s="2">
        <v>44004</v>
      </c>
      <c r="B958">
        <v>7.8472E-2</v>
      </c>
      <c r="C958">
        <v>8.3610000000000004E-2</v>
      </c>
      <c r="D958">
        <v>7.8432000000000002E-2</v>
      </c>
      <c r="E958" s="5">
        <v>8.3610000000000004E-2</v>
      </c>
      <c r="F958">
        <v>8.3610000000000004E-2</v>
      </c>
      <c r="G958">
        <v>202271174</v>
      </c>
    </row>
    <row r="959" spans="1:7" x14ac:dyDescent="0.35">
      <c r="A959" s="2">
        <v>44005</v>
      </c>
      <c r="B959">
        <v>8.3412E-2</v>
      </c>
      <c r="C959">
        <v>8.4017999999999995E-2</v>
      </c>
      <c r="D959">
        <v>8.1508999999999998E-2</v>
      </c>
      <c r="E959" s="5">
        <v>8.2949999999999996E-2</v>
      </c>
      <c r="F959">
        <v>8.2949999999999996E-2</v>
      </c>
      <c r="G959">
        <v>184078790</v>
      </c>
    </row>
    <row r="960" spans="1:7" x14ac:dyDescent="0.35">
      <c r="A960" s="2">
        <v>44006</v>
      </c>
      <c r="B960">
        <v>8.2991999999999996E-2</v>
      </c>
      <c r="C960">
        <v>8.7011000000000005E-2</v>
      </c>
      <c r="D960">
        <v>8.0588999999999994E-2</v>
      </c>
      <c r="E960" s="5">
        <v>8.2583000000000004E-2</v>
      </c>
      <c r="F960">
        <v>8.2583000000000004E-2</v>
      </c>
      <c r="G960">
        <v>302220209</v>
      </c>
    </row>
    <row r="961" spans="1:7" x14ac:dyDescent="0.35">
      <c r="A961" s="2">
        <v>44007</v>
      </c>
      <c r="B961">
        <v>8.2615999999999995E-2</v>
      </c>
      <c r="C961">
        <v>8.3487000000000006E-2</v>
      </c>
      <c r="D961">
        <v>7.9519000000000006E-2</v>
      </c>
      <c r="E961" s="5">
        <v>8.1691E-2</v>
      </c>
      <c r="F961">
        <v>8.1691E-2</v>
      </c>
      <c r="G961">
        <v>207010908</v>
      </c>
    </row>
    <row r="962" spans="1:7" x14ac:dyDescent="0.35">
      <c r="A962" s="2">
        <v>44008</v>
      </c>
      <c r="B962">
        <v>8.1731999999999999E-2</v>
      </c>
      <c r="C962">
        <v>8.2006999999999997E-2</v>
      </c>
      <c r="D962">
        <v>7.9858999999999999E-2</v>
      </c>
      <c r="E962" s="5">
        <v>8.0560999999999994E-2</v>
      </c>
      <c r="F962">
        <v>8.0560999999999994E-2</v>
      </c>
      <c r="G962">
        <v>163378517</v>
      </c>
    </row>
    <row r="963" spans="1:7" x14ac:dyDescent="0.35">
      <c r="A963" s="2">
        <v>44009</v>
      </c>
      <c r="B963">
        <v>8.0558000000000005E-2</v>
      </c>
      <c r="C963">
        <v>8.1239000000000006E-2</v>
      </c>
      <c r="D963">
        <v>7.6108999999999996E-2</v>
      </c>
      <c r="E963" s="5">
        <v>7.7678999999999998E-2</v>
      </c>
      <c r="F963">
        <v>7.7678999999999998E-2</v>
      </c>
      <c r="G963">
        <v>148184221</v>
      </c>
    </row>
    <row r="964" spans="1:7" x14ac:dyDescent="0.35">
      <c r="A964" s="2">
        <v>44010</v>
      </c>
      <c r="B964">
        <v>7.7678999999999998E-2</v>
      </c>
      <c r="C964">
        <v>8.1412999999999999E-2</v>
      </c>
      <c r="D964">
        <v>7.6250999999999999E-2</v>
      </c>
      <c r="E964" s="5">
        <v>8.0392000000000005E-2</v>
      </c>
      <c r="F964">
        <v>8.0392000000000005E-2</v>
      </c>
      <c r="G964">
        <v>188871401</v>
      </c>
    </row>
    <row r="965" spans="1:7" x14ac:dyDescent="0.35">
      <c r="A965" s="2">
        <v>44011</v>
      </c>
      <c r="B965">
        <v>8.0392000000000005E-2</v>
      </c>
      <c r="C965">
        <v>8.4335999999999994E-2</v>
      </c>
      <c r="D965">
        <v>8.0338000000000007E-2</v>
      </c>
      <c r="E965" s="5">
        <v>8.387E-2</v>
      </c>
      <c r="F965">
        <v>8.387E-2</v>
      </c>
      <c r="G965">
        <v>275593607</v>
      </c>
    </row>
    <row r="966" spans="1:7" x14ac:dyDescent="0.35">
      <c r="A966" s="2">
        <v>44012</v>
      </c>
      <c r="B966">
        <v>8.3848000000000006E-2</v>
      </c>
      <c r="C966">
        <v>8.4978999999999999E-2</v>
      </c>
      <c r="D966">
        <v>8.2026000000000002E-2</v>
      </c>
      <c r="E966" s="5">
        <v>8.3115999999999995E-2</v>
      </c>
      <c r="F966">
        <v>8.3115999999999995E-2</v>
      </c>
      <c r="G966">
        <v>208687716</v>
      </c>
    </row>
    <row r="967" spans="1:7" x14ac:dyDescent="0.35">
      <c r="A967" s="2">
        <v>44013</v>
      </c>
      <c r="B967">
        <v>8.3112000000000005E-2</v>
      </c>
      <c r="C967">
        <v>9.6085000000000004E-2</v>
      </c>
      <c r="D967">
        <v>8.2532999999999995E-2</v>
      </c>
      <c r="E967" s="5">
        <v>9.5953999999999998E-2</v>
      </c>
      <c r="F967">
        <v>9.5953999999999998E-2</v>
      </c>
      <c r="G967">
        <v>411496624</v>
      </c>
    </row>
    <row r="968" spans="1:7" x14ac:dyDescent="0.35">
      <c r="A968" s="2">
        <v>44014</v>
      </c>
      <c r="B968">
        <v>9.6896999999999997E-2</v>
      </c>
      <c r="C968">
        <v>9.6896999999999997E-2</v>
      </c>
      <c r="D968">
        <v>8.9062000000000002E-2</v>
      </c>
      <c r="E968" s="5">
        <v>9.4325999999999993E-2</v>
      </c>
      <c r="F968">
        <v>9.4325999999999993E-2</v>
      </c>
      <c r="G968">
        <v>416119936</v>
      </c>
    </row>
    <row r="969" spans="1:7" x14ac:dyDescent="0.35">
      <c r="A969" s="2">
        <v>44015</v>
      </c>
      <c r="B969">
        <v>9.4317999999999999E-2</v>
      </c>
      <c r="C969">
        <v>0.101483</v>
      </c>
      <c r="D969">
        <v>9.2720999999999998E-2</v>
      </c>
      <c r="E969" s="5">
        <v>9.6537999999999999E-2</v>
      </c>
      <c r="F969">
        <v>9.6537999999999999E-2</v>
      </c>
      <c r="G969">
        <v>449087829</v>
      </c>
    </row>
    <row r="970" spans="1:7" x14ac:dyDescent="0.35">
      <c r="A970" s="2">
        <v>44016</v>
      </c>
      <c r="B970">
        <v>9.6652000000000002E-2</v>
      </c>
      <c r="C970">
        <v>0.100568</v>
      </c>
      <c r="D970">
        <v>9.6143000000000006E-2</v>
      </c>
      <c r="E970" s="5">
        <v>9.9951999999999999E-2</v>
      </c>
      <c r="F970">
        <v>9.9951999999999999E-2</v>
      </c>
      <c r="G970">
        <v>325220890</v>
      </c>
    </row>
    <row r="971" spans="1:7" x14ac:dyDescent="0.35">
      <c r="A971" s="2">
        <v>44017</v>
      </c>
      <c r="B971">
        <v>9.9964999999999998E-2</v>
      </c>
      <c r="C971">
        <v>9.9964999999999998E-2</v>
      </c>
      <c r="D971">
        <v>9.4408000000000006E-2</v>
      </c>
      <c r="E971" s="5">
        <v>9.8211000000000007E-2</v>
      </c>
      <c r="F971">
        <v>9.8211000000000007E-2</v>
      </c>
      <c r="G971">
        <v>262132088</v>
      </c>
    </row>
    <row r="972" spans="1:7" x14ac:dyDescent="0.35">
      <c r="A972" s="2">
        <v>44018</v>
      </c>
      <c r="B972">
        <v>9.8211000000000007E-2</v>
      </c>
      <c r="C972">
        <v>0.105589</v>
      </c>
      <c r="D972">
        <v>9.7334000000000004E-2</v>
      </c>
      <c r="E972" s="5">
        <v>0.105221</v>
      </c>
      <c r="F972">
        <v>0.105221</v>
      </c>
      <c r="G972">
        <v>336062177</v>
      </c>
    </row>
    <row r="973" spans="1:7" x14ac:dyDescent="0.35">
      <c r="A973" s="2">
        <v>44019</v>
      </c>
      <c r="B973">
        <v>0.10495699999999999</v>
      </c>
      <c r="C973">
        <v>0.11880300000000001</v>
      </c>
      <c r="D973">
        <v>0.103143</v>
      </c>
      <c r="E973" s="5">
        <v>0.11755400000000001</v>
      </c>
      <c r="F973">
        <v>0.11755400000000001</v>
      </c>
      <c r="G973">
        <v>575537074</v>
      </c>
    </row>
    <row r="974" spans="1:7" x14ac:dyDescent="0.35">
      <c r="A974" s="2">
        <v>44020</v>
      </c>
      <c r="B974">
        <v>0.11749</v>
      </c>
      <c r="C974">
        <v>0.13655400000000001</v>
      </c>
      <c r="D974">
        <v>0.11554</v>
      </c>
      <c r="E974" s="5">
        <v>0.129908</v>
      </c>
      <c r="F974">
        <v>0.129908</v>
      </c>
      <c r="G974">
        <v>1161107598</v>
      </c>
    </row>
    <row r="975" spans="1:7" x14ac:dyDescent="0.35">
      <c r="A975" s="2">
        <v>44021</v>
      </c>
      <c r="B975">
        <v>0.129908</v>
      </c>
      <c r="C975">
        <v>0.129908</v>
      </c>
      <c r="D975">
        <v>0.11826100000000001</v>
      </c>
      <c r="E975" s="5">
        <v>0.124293</v>
      </c>
      <c r="F975">
        <v>0.124293</v>
      </c>
      <c r="G975">
        <v>659099389</v>
      </c>
    </row>
    <row r="976" spans="1:7" x14ac:dyDescent="0.35">
      <c r="A976" s="2">
        <v>44022</v>
      </c>
      <c r="B976">
        <v>0.12422999999999999</v>
      </c>
      <c r="C976">
        <v>0.124417</v>
      </c>
      <c r="D976">
        <v>0.11103300000000001</v>
      </c>
      <c r="E976" s="5">
        <v>0.118316</v>
      </c>
      <c r="F976">
        <v>0.118316</v>
      </c>
      <c r="G976">
        <v>513272164</v>
      </c>
    </row>
    <row r="977" spans="1:7" x14ac:dyDescent="0.35">
      <c r="A977" s="2">
        <v>44023</v>
      </c>
      <c r="B977">
        <v>0.118349</v>
      </c>
      <c r="C977">
        <v>0.12671499999999999</v>
      </c>
      <c r="D977">
        <v>0.117927</v>
      </c>
      <c r="E977" s="5">
        <v>0.12521399999999999</v>
      </c>
      <c r="F977">
        <v>0.12521399999999999</v>
      </c>
      <c r="G977">
        <v>393237279</v>
      </c>
    </row>
    <row r="978" spans="1:7" x14ac:dyDescent="0.35">
      <c r="A978" s="2">
        <v>44024</v>
      </c>
      <c r="B978">
        <v>0.12534100000000001</v>
      </c>
      <c r="C978">
        <v>0.12783900000000001</v>
      </c>
      <c r="D978">
        <v>0.121197</v>
      </c>
      <c r="E978" s="5">
        <v>0.12678300000000001</v>
      </c>
      <c r="F978">
        <v>0.12678300000000001</v>
      </c>
      <c r="G978">
        <v>340033778</v>
      </c>
    </row>
    <row r="979" spans="1:7" x14ac:dyDescent="0.35">
      <c r="A979" s="2">
        <v>44025</v>
      </c>
      <c r="B979">
        <v>0.12678300000000001</v>
      </c>
      <c r="C979">
        <v>0.134829</v>
      </c>
      <c r="D979">
        <v>0.122183</v>
      </c>
      <c r="E979" s="5">
        <v>0.124156</v>
      </c>
      <c r="F979">
        <v>0.124156</v>
      </c>
      <c r="G979">
        <v>553867759</v>
      </c>
    </row>
    <row r="980" spans="1:7" x14ac:dyDescent="0.35">
      <c r="A980" s="2">
        <v>44026</v>
      </c>
      <c r="B980">
        <v>0.124269</v>
      </c>
      <c r="C980">
        <v>0.134267</v>
      </c>
      <c r="D980">
        <v>0.12156400000000001</v>
      </c>
      <c r="E980" s="5">
        <v>0.131963</v>
      </c>
      <c r="F980">
        <v>0.131963</v>
      </c>
      <c r="G980">
        <v>449379997</v>
      </c>
    </row>
    <row r="981" spans="1:7" x14ac:dyDescent="0.35">
      <c r="A981" s="2">
        <v>44027</v>
      </c>
      <c r="B981">
        <v>0.131996</v>
      </c>
      <c r="C981">
        <v>0.13242100000000001</v>
      </c>
      <c r="D981">
        <v>0.12756000000000001</v>
      </c>
      <c r="E981" s="5">
        <v>0.13036900000000001</v>
      </c>
      <c r="F981">
        <v>0.13036900000000001</v>
      </c>
      <c r="G981">
        <v>292680349</v>
      </c>
    </row>
    <row r="982" spans="1:7" x14ac:dyDescent="0.35">
      <c r="A982" s="2">
        <v>44028</v>
      </c>
      <c r="B982">
        <v>0.13039700000000001</v>
      </c>
      <c r="C982">
        <v>0.13245799999999999</v>
      </c>
      <c r="D982">
        <v>0.119481</v>
      </c>
      <c r="E982" s="5">
        <v>0.12592200000000001</v>
      </c>
      <c r="F982">
        <v>0.12592200000000001</v>
      </c>
      <c r="G982">
        <v>423824352</v>
      </c>
    </row>
    <row r="983" spans="1:7" x14ac:dyDescent="0.35">
      <c r="A983" s="2">
        <v>44029</v>
      </c>
      <c r="B983">
        <v>0.12596399999999999</v>
      </c>
      <c r="C983">
        <v>0.12649099999999999</v>
      </c>
      <c r="D983">
        <v>0.121946</v>
      </c>
      <c r="E983" s="5">
        <v>0.122486</v>
      </c>
      <c r="F983">
        <v>0.122486</v>
      </c>
      <c r="G983">
        <v>231984863</v>
      </c>
    </row>
    <row r="984" spans="1:7" x14ac:dyDescent="0.35">
      <c r="A984" s="2">
        <v>44030</v>
      </c>
      <c r="B984">
        <v>0.122307</v>
      </c>
      <c r="C984">
        <v>0.12431499999999999</v>
      </c>
      <c r="D984">
        <v>0.118482</v>
      </c>
      <c r="E984" s="5">
        <v>0.122477</v>
      </c>
      <c r="F984">
        <v>0.122477</v>
      </c>
      <c r="G984">
        <v>221333950</v>
      </c>
    </row>
    <row r="985" spans="1:7" x14ac:dyDescent="0.35">
      <c r="A985" s="2">
        <v>44031</v>
      </c>
      <c r="B985">
        <v>0.122484</v>
      </c>
      <c r="C985">
        <v>0.124557</v>
      </c>
      <c r="D985">
        <v>0.12121800000000001</v>
      </c>
      <c r="E985" s="5">
        <v>0.123712</v>
      </c>
      <c r="F985">
        <v>0.123712</v>
      </c>
      <c r="G985">
        <v>159010744</v>
      </c>
    </row>
    <row r="986" spans="1:7" x14ac:dyDescent="0.35">
      <c r="A986" s="2">
        <v>44032</v>
      </c>
      <c r="B986">
        <v>0.123723</v>
      </c>
      <c r="C986">
        <v>0.124031</v>
      </c>
      <c r="D986">
        <v>0.116941</v>
      </c>
      <c r="E986" s="5">
        <v>0.117924</v>
      </c>
      <c r="F986">
        <v>0.117924</v>
      </c>
      <c r="G986">
        <v>176280626</v>
      </c>
    </row>
    <row r="987" spans="1:7" x14ac:dyDescent="0.35">
      <c r="A987" s="2">
        <v>44033</v>
      </c>
      <c r="B987">
        <v>0.11790399999999999</v>
      </c>
      <c r="C987">
        <v>0.124232</v>
      </c>
      <c r="D987">
        <v>0.116913</v>
      </c>
      <c r="E987" s="5">
        <v>0.122965</v>
      </c>
      <c r="F987">
        <v>0.122965</v>
      </c>
      <c r="G987">
        <v>208927329</v>
      </c>
    </row>
    <row r="988" spans="1:7" x14ac:dyDescent="0.35">
      <c r="A988" s="2">
        <v>44034</v>
      </c>
      <c r="B988">
        <v>0.12298099999999999</v>
      </c>
      <c r="C988">
        <v>0.12432799999999999</v>
      </c>
      <c r="D988">
        <v>0.12063</v>
      </c>
      <c r="E988" s="5">
        <v>0.123922</v>
      </c>
      <c r="F988">
        <v>0.123922</v>
      </c>
      <c r="G988">
        <v>157853191</v>
      </c>
    </row>
    <row r="989" spans="1:7" x14ac:dyDescent="0.35">
      <c r="A989" s="2">
        <v>44035</v>
      </c>
      <c r="B989">
        <v>0.12396699999999999</v>
      </c>
      <c r="C989">
        <v>0.125859</v>
      </c>
      <c r="D989">
        <v>0.123651</v>
      </c>
      <c r="E989" s="5">
        <v>0.12377299999999999</v>
      </c>
      <c r="F989">
        <v>0.12377299999999999</v>
      </c>
      <c r="G989">
        <v>201587814</v>
      </c>
    </row>
    <row r="990" spans="1:7" x14ac:dyDescent="0.35">
      <c r="A990" s="2">
        <v>44036</v>
      </c>
      <c r="B990">
        <v>0.123918</v>
      </c>
      <c r="C990">
        <v>0.124085</v>
      </c>
      <c r="D990">
        <v>0.12105100000000001</v>
      </c>
      <c r="E990" s="5">
        <v>0.121888</v>
      </c>
      <c r="F990">
        <v>0.121888</v>
      </c>
      <c r="G990">
        <v>198707995</v>
      </c>
    </row>
    <row r="991" spans="1:7" x14ac:dyDescent="0.35">
      <c r="A991" s="2">
        <v>44037</v>
      </c>
      <c r="B991">
        <v>0.12192500000000001</v>
      </c>
      <c r="C991">
        <v>0.144676</v>
      </c>
      <c r="D991">
        <v>0.12192500000000001</v>
      </c>
      <c r="E991" s="5">
        <v>0.14357800000000001</v>
      </c>
      <c r="F991">
        <v>0.14357800000000001</v>
      </c>
      <c r="G991">
        <v>630341416</v>
      </c>
    </row>
    <row r="992" spans="1:7" x14ac:dyDescent="0.35">
      <c r="A992" s="2">
        <v>44038</v>
      </c>
      <c r="B992">
        <v>0.14297099999999999</v>
      </c>
      <c r="C992">
        <v>0.15370500000000001</v>
      </c>
      <c r="D992">
        <v>0.14128599999999999</v>
      </c>
      <c r="E992" s="5">
        <v>0.14810799999999999</v>
      </c>
      <c r="F992">
        <v>0.14810799999999999</v>
      </c>
      <c r="G992">
        <v>743098554</v>
      </c>
    </row>
    <row r="993" spans="1:7" x14ac:dyDescent="0.35">
      <c r="A993" s="2">
        <v>44039</v>
      </c>
      <c r="B993">
        <v>0.14789099999999999</v>
      </c>
      <c r="C993">
        <v>0.149314</v>
      </c>
      <c r="D993">
        <v>0.13025900000000001</v>
      </c>
      <c r="E993" s="5">
        <v>0.13877100000000001</v>
      </c>
      <c r="F993">
        <v>0.13877100000000001</v>
      </c>
      <c r="G993">
        <v>745732008</v>
      </c>
    </row>
    <row r="994" spans="1:7" x14ac:dyDescent="0.35">
      <c r="A994" s="2">
        <v>44040</v>
      </c>
      <c r="B994">
        <v>0.138762</v>
      </c>
      <c r="C994">
        <v>0.15021999999999999</v>
      </c>
      <c r="D994">
        <v>0.135519</v>
      </c>
      <c r="E994" s="5">
        <v>0.14859800000000001</v>
      </c>
      <c r="F994">
        <v>0.14859800000000001</v>
      </c>
      <c r="G994">
        <v>638080214</v>
      </c>
    </row>
    <row r="995" spans="1:7" x14ac:dyDescent="0.35">
      <c r="A995" s="2">
        <v>44041</v>
      </c>
      <c r="B995">
        <v>0.148647</v>
      </c>
      <c r="C995">
        <v>0.149396</v>
      </c>
      <c r="D995">
        <v>0.13918</v>
      </c>
      <c r="E995" s="5">
        <v>0.139879</v>
      </c>
      <c r="F995">
        <v>0.139879</v>
      </c>
      <c r="G995">
        <v>451915307</v>
      </c>
    </row>
    <row r="996" spans="1:7" x14ac:dyDescent="0.35">
      <c r="A996" s="2">
        <v>44042</v>
      </c>
      <c r="B996">
        <v>0.13996800000000001</v>
      </c>
      <c r="C996">
        <v>0.14218900000000001</v>
      </c>
      <c r="D996">
        <v>0.137262</v>
      </c>
      <c r="E996" s="5">
        <v>0.14058799999999999</v>
      </c>
      <c r="F996">
        <v>0.14058799999999999</v>
      </c>
      <c r="G996">
        <v>257573327</v>
      </c>
    </row>
    <row r="997" spans="1:7" x14ac:dyDescent="0.35">
      <c r="A997" s="2">
        <v>44043</v>
      </c>
      <c r="B997">
        <v>0.14067299999999999</v>
      </c>
      <c r="C997">
        <v>0.14099</v>
      </c>
      <c r="D997">
        <v>0.136542</v>
      </c>
      <c r="E997" s="5">
        <v>0.138798</v>
      </c>
      <c r="F997">
        <v>0.138798</v>
      </c>
      <c r="G997">
        <v>230659122</v>
      </c>
    </row>
    <row r="998" spans="1:7" x14ac:dyDescent="0.35">
      <c r="A998" s="2">
        <v>44044</v>
      </c>
      <c r="B998">
        <v>0.138798</v>
      </c>
      <c r="C998">
        <v>0.14582899999999999</v>
      </c>
      <c r="D998">
        <v>0.13849800000000001</v>
      </c>
      <c r="E998" s="5">
        <v>0.14357300000000001</v>
      </c>
      <c r="F998">
        <v>0.14357300000000001</v>
      </c>
      <c r="G998">
        <v>362476707</v>
      </c>
    </row>
    <row r="999" spans="1:7" x14ac:dyDescent="0.35">
      <c r="A999" s="2">
        <v>44045</v>
      </c>
      <c r="B999">
        <v>0.14375599999999999</v>
      </c>
      <c r="C999">
        <v>0.14709</v>
      </c>
      <c r="D999">
        <v>0.13018399999999999</v>
      </c>
      <c r="E999" s="5">
        <v>0.13350500000000001</v>
      </c>
      <c r="F999">
        <v>0.13350500000000001</v>
      </c>
      <c r="G999">
        <v>421324885</v>
      </c>
    </row>
    <row r="1000" spans="1:7" x14ac:dyDescent="0.35">
      <c r="A1000" s="2">
        <v>44046</v>
      </c>
      <c r="B1000">
        <v>0.13349800000000001</v>
      </c>
      <c r="C1000">
        <v>0.13811999999999999</v>
      </c>
      <c r="D1000">
        <v>0.13259599999999999</v>
      </c>
      <c r="E1000" s="5">
        <v>0.13733500000000001</v>
      </c>
      <c r="F1000">
        <v>0.13733500000000001</v>
      </c>
      <c r="G1000">
        <v>248378862</v>
      </c>
    </row>
    <row r="1001" spans="1:7" x14ac:dyDescent="0.35">
      <c r="A1001" s="2">
        <v>44047</v>
      </c>
      <c r="B1001">
        <v>0.13733200000000001</v>
      </c>
      <c r="C1001">
        <v>0.147619</v>
      </c>
      <c r="D1001">
        <v>0.13680800000000001</v>
      </c>
      <c r="E1001" s="5">
        <v>0.14301800000000001</v>
      </c>
      <c r="F1001">
        <v>0.14301800000000001</v>
      </c>
      <c r="G1001">
        <v>376096013</v>
      </c>
    </row>
    <row r="1002" spans="1:7" x14ac:dyDescent="0.35">
      <c r="A1002" s="2">
        <v>44048</v>
      </c>
      <c r="B1002">
        <v>0.14312900000000001</v>
      </c>
      <c r="C1002">
        <v>0.145175</v>
      </c>
      <c r="D1002">
        <v>0.14165900000000001</v>
      </c>
      <c r="E1002" s="5">
        <v>0.14269499999999999</v>
      </c>
      <c r="F1002">
        <v>0.14269499999999999</v>
      </c>
      <c r="G1002">
        <v>274829819</v>
      </c>
    </row>
    <row r="1003" spans="1:7" x14ac:dyDescent="0.35">
      <c r="A1003" s="2">
        <v>44049</v>
      </c>
      <c r="B1003">
        <v>0.142704</v>
      </c>
      <c r="C1003">
        <v>0.14560899999999999</v>
      </c>
      <c r="D1003">
        <v>0.14056299999999999</v>
      </c>
      <c r="E1003" s="5">
        <v>0.14404800000000001</v>
      </c>
      <c r="F1003">
        <v>0.14404800000000001</v>
      </c>
      <c r="G1003">
        <v>278613533</v>
      </c>
    </row>
    <row r="1004" spans="1:7" x14ac:dyDescent="0.35">
      <c r="A1004" s="2">
        <v>44050</v>
      </c>
      <c r="B1004">
        <v>0.14408000000000001</v>
      </c>
      <c r="C1004">
        <v>0.146949</v>
      </c>
      <c r="D1004">
        <v>0.134989</v>
      </c>
      <c r="E1004" s="5">
        <v>0.139155</v>
      </c>
      <c r="F1004">
        <v>0.139155</v>
      </c>
      <c r="G1004">
        <v>620550178</v>
      </c>
    </row>
    <row r="1005" spans="1:7" x14ac:dyDescent="0.35">
      <c r="A1005" s="2">
        <v>44051</v>
      </c>
      <c r="B1005">
        <v>0.13908899999999999</v>
      </c>
      <c r="C1005">
        <v>0.147424</v>
      </c>
      <c r="D1005">
        <v>0.138128</v>
      </c>
      <c r="E1005" s="5">
        <v>0.14578099999999999</v>
      </c>
      <c r="F1005">
        <v>0.14578099999999999</v>
      </c>
      <c r="G1005">
        <v>325527431</v>
      </c>
    </row>
    <row r="1006" spans="1:7" x14ac:dyDescent="0.35">
      <c r="A1006" s="2">
        <v>44052</v>
      </c>
      <c r="B1006">
        <v>0.146315</v>
      </c>
      <c r="C1006">
        <v>0.15201400000000001</v>
      </c>
      <c r="D1006">
        <v>0.142817</v>
      </c>
      <c r="E1006" s="5">
        <v>0.14524400000000001</v>
      </c>
      <c r="F1006">
        <v>0.14524400000000001</v>
      </c>
      <c r="G1006">
        <v>426878184</v>
      </c>
    </row>
    <row r="1007" spans="1:7" x14ac:dyDescent="0.35">
      <c r="A1007" s="2">
        <v>44053</v>
      </c>
      <c r="B1007">
        <v>0.14538100000000001</v>
      </c>
      <c r="C1007">
        <v>0.146591</v>
      </c>
      <c r="D1007">
        <v>0.14288899999999999</v>
      </c>
      <c r="E1007" s="5">
        <v>0.14385500000000001</v>
      </c>
      <c r="F1007">
        <v>0.14385500000000001</v>
      </c>
      <c r="G1007">
        <v>311836535</v>
      </c>
    </row>
    <row r="1008" spans="1:7" x14ac:dyDescent="0.35">
      <c r="A1008" s="2">
        <v>44054</v>
      </c>
      <c r="B1008">
        <v>0.143709</v>
      </c>
      <c r="C1008">
        <v>0.14479500000000001</v>
      </c>
      <c r="D1008">
        <v>0.133464</v>
      </c>
      <c r="E1008" s="5">
        <v>0.137436</v>
      </c>
      <c r="F1008">
        <v>0.137436</v>
      </c>
      <c r="G1008">
        <v>595072471</v>
      </c>
    </row>
    <row r="1009" spans="1:7" x14ac:dyDescent="0.35">
      <c r="A1009" s="2">
        <v>44055</v>
      </c>
      <c r="B1009">
        <v>0.13742399999999999</v>
      </c>
      <c r="C1009">
        <v>0.13891899999999999</v>
      </c>
      <c r="D1009">
        <v>0.12485</v>
      </c>
      <c r="E1009" s="5">
        <v>0.13739799999999999</v>
      </c>
      <c r="F1009">
        <v>0.13739799999999999</v>
      </c>
      <c r="G1009">
        <v>434540367</v>
      </c>
    </row>
    <row r="1010" spans="1:7" x14ac:dyDescent="0.35">
      <c r="A1010" s="2">
        <v>44056</v>
      </c>
      <c r="B1010">
        <v>0.13749900000000001</v>
      </c>
      <c r="C1010">
        <v>0.14315700000000001</v>
      </c>
      <c r="D1010">
        <v>0.13363800000000001</v>
      </c>
      <c r="E1010" s="5">
        <v>0.14124500000000001</v>
      </c>
      <c r="F1010">
        <v>0.14124500000000001</v>
      </c>
      <c r="G1010">
        <v>470617782</v>
      </c>
    </row>
    <row r="1011" spans="1:7" x14ac:dyDescent="0.35">
      <c r="A1011" s="2">
        <v>44057</v>
      </c>
      <c r="B1011">
        <v>0.141318</v>
      </c>
      <c r="C1011">
        <v>0.14245099999999999</v>
      </c>
      <c r="D1011">
        <v>0.138102</v>
      </c>
      <c r="E1011" s="5">
        <v>0.13833799999999999</v>
      </c>
      <c r="F1011">
        <v>0.13833799999999999</v>
      </c>
      <c r="G1011">
        <v>355732407</v>
      </c>
    </row>
    <row r="1012" spans="1:7" x14ac:dyDescent="0.35">
      <c r="A1012" s="2">
        <v>44058</v>
      </c>
      <c r="B1012">
        <v>0.13828399999999999</v>
      </c>
      <c r="C1012">
        <v>0.14063200000000001</v>
      </c>
      <c r="D1012">
        <v>0.13733400000000001</v>
      </c>
      <c r="E1012" s="5">
        <v>0.13830300000000001</v>
      </c>
      <c r="F1012">
        <v>0.13830300000000001</v>
      </c>
      <c r="G1012">
        <v>343504348</v>
      </c>
    </row>
    <row r="1013" spans="1:7" x14ac:dyDescent="0.35">
      <c r="A1013" s="2">
        <v>44059</v>
      </c>
      <c r="B1013">
        <v>0.138345</v>
      </c>
      <c r="C1013">
        <v>0.13916700000000001</v>
      </c>
      <c r="D1013">
        <v>0.136433</v>
      </c>
      <c r="E1013" s="5">
        <v>0.13847100000000001</v>
      </c>
      <c r="F1013">
        <v>0.13847100000000001</v>
      </c>
      <c r="G1013">
        <v>284566480</v>
      </c>
    </row>
    <row r="1014" spans="1:7" x14ac:dyDescent="0.35">
      <c r="A1014" s="2">
        <v>44060</v>
      </c>
      <c r="B1014">
        <v>0.13847100000000001</v>
      </c>
      <c r="C1014">
        <v>0.144117</v>
      </c>
      <c r="D1014">
        <v>0.13839699999999999</v>
      </c>
      <c r="E1014" s="5">
        <v>0.14091999999999999</v>
      </c>
      <c r="F1014">
        <v>0.14091999999999999</v>
      </c>
      <c r="G1014">
        <v>425628203</v>
      </c>
    </row>
    <row r="1015" spans="1:7" x14ac:dyDescent="0.35">
      <c r="A1015" s="2">
        <v>44061</v>
      </c>
      <c r="B1015">
        <v>0.140818</v>
      </c>
      <c r="C1015">
        <v>0.14310400000000001</v>
      </c>
      <c r="D1015">
        <v>0.136155</v>
      </c>
      <c r="E1015" s="5">
        <v>0.13742699999999999</v>
      </c>
      <c r="F1015">
        <v>0.13742699999999999</v>
      </c>
      <c r="G1015">
        <v>340692991</v>
      </c>
    </row>
    <row r="1016" spans="1:7" x14ac:dyDescent="0.35">
      <c r="A1016" s="2">
        <v>44062</v>
      </c>
      <c r="B1016">
        <v>0.13742699999999999</v>
      </c>
      <c r="C1016">
        <v>0.137965</v>
      </c>
      <c r="D1016">
        <v>0.12814700000000001</v>
      </c>
      <c r="E1016" s="5">
        <v>0.129275</v>
      </c>
      <c r="F1016">
        <v>0.129275</v>
      </c>
      <c r="G1016">
        <v>383288760</v>
      </c>
    </row>
    <row r="1017" spans="1:7" x14ac:dyDescent="0.35">
      <c r="A1017" s="2">
        <v>44063</v>
      </c>
      <c r="B1017">
        <v>0.12930900000000001</v>
      </c>
      <c r="C1017">
        <v>0.133913</v>
      </c>
      <c r="D1017">
        <v>0.12768599999999999</v>
      </c>
      <c r="E1017" s="5">
        <v>0.13364200000000001</v>
      </c>
      <c r="F1017">
        <v>0.13364200000000001</v>
      </c>
      <c r="G1017">
        <v>314037834</v>
      </c>
    </row>
    <row r="1018" spans="1:7" x14ac:dyDescent="0.35">
      <c r="A1018" s="2">
        <v>44064</v>
      </c>
      <c r="B1018">
        <v>0.13353599999999999</v>
      </c>
      <c r="C1018">
        <v>0.13386600000000001</v>
      </c>
      <c r="D1018">
        <v>0.123127</v>
      </c>
      <c r="E1018" s="5">
        <v>0.12376</v>
      </c>
      <c r="F1018">
        <v>0.12376</v>
      </c>
      <c r="G1018">
        <v>363034924</v>
      </c>
    </row>
    <row r="1019" spans="1:7" x14ac:dyDescent="0.35">
      <c r="A1019" s="2">
        <v>44065</v>
      </c>
      <c r="B1019">
        <v>0.123747</v>
      </c>
      <c r="C1019">
        <v>0.12574399999999999</v>
      </c>
      <c r="D1019">
        <v>0.12003800000000001</v>
      </c>
      <c r="E1019" s="5">
        <v>0.125276</v>
      </c>
      <c r="F1019">
        <v>0.125276</v>
      </c>
      <c r="G1019">
        <v>296099194</v>
      </c>
    </row>
    <row r="1020" spans="1:7" x14ac:dyDescent="0.35">
      <c r="A1020" s="2">
        <v>44066</v>
      </c>
      <c r="B1020">
        <v>0.12515100000000001</v>
      </c>
      <c r="C1020">
        <v>0.125663</v>
      </c>
      <c r="D1020">
        <v>0.12049799999999999</v>
      </c>
      <c r="E1020" s="5">
        <v>0.12159499999999999</v>
      </c>
      <c r="F1020">
        <v>0.12159499999999999</v>
      </c>
      <c r="G1020">
        <v>232234230</v>
      </c>
    </row>
    <row r="1021" spans="1:7" x14ac:dyDescent="0.35">
      <c r="A1021" s="2">
        <v>44067</v>
      </c>
      <c r="B1021">
        <v>0.12158099999999999</v>
      </c>
      <c r="C1021">
        <v>0.12631000000000001</v>
      </c>
      <c r="D1021">
        <v>0.120876</v>
      </c>
      <c r="E1021" s="5">
        <v>0.124488</v>
      </c>
      <c r="F1021">
        <v>0.124488</v>
      </c>
      <c r="G1021">
        <v>278021260</v>
      </c>
    </row>
    <row r="1022" spans="1:7" x14ac:dyDescent="0.35">
      <c r="A1022" s="2">
        <v>44068</v>
      </c>
      <c r="B1022">
        <v>0.124525</v>
      </c>
      <c r="C1022">
        <v>0.12459199999999999</v>
      </c>
      <c r="D1022">
        <v>0.108372</v>
      </c>
      <c r="E1022" s="5">
        <v>0.113292</v>
      </c>
      <c r="F1022">
        <v>0.113292</v>
      </c>
      <c r="G1022">
        <v>431857369</v>
      </c>
    </row>
    <row r="1023" spans="1:7" x14ac:dyDescent="0.35">
      <c r="A1023" s="2">
        <v>44069</v>
      </c>
      <c r="B1023">
        <v>0.113347</v>
      </c>
      <c r="C1023">
        <v>0.117807</v>
      </c>
      <c r="D1023">
        <v>0.11128200000000001</v>
      </c>
      <c r="E1023" s="5">
        <v>0.115285</v>
      </c>
      <c r="F1023">
        <v>0.115285</v>
      </c>
      <c r="G1023">
        <v>314761939</v>
      </c>
    </row>
    <row r="1024" spans="1:7" x14ac:dyDescent="0.35">
      <c r="A1024" s="2">
        <v>44070</v>
      </c>
      <c r="B1024">
        <v>0.115258</v>
      </c>
      <c r="C1024">
        <v>0.11611399999999999</v>
      </c>
      <c r="D1024">
        <v>0.104409</v>
      </c>
      <c r="E1024" s="5">
        <v>0.106824</v>
      </c>
      <c r="F1024">
        <v>0.106824</v>
      </c>
      <c r="G1024">
        <v>361935074</v>
      </c>
    </row>
    <row r="1025" spans="1:7" x14ac:dyDescent="0.35">
      <c r="A1025" s="2">
        <v>44071</v>
      </c>
      <c r="B1025">
        <v>0.106875</v>
      </c>
      <c r="C1025">
        <v>0.11076999999999999</v>
      </c>
      <c r="D1025">
        <v>0.106352</v>
      </c>
      <c r="E1025" s="5">
        <v>0.10945299999999999</v>
      </c>
      <c r="F1025">
        <v>0.10945299999999999</v>
      </c>
      <c r="G1025">
        <v>275672160</v>
      </c>
    </row>
    <row r="1026" spans="1:7" x14ac:dyDescent="0.35">
      <c r="A1026" s="2">
        <v>44072</v>
      </c>
      <c r="B1026">
        <v>0.109474</v>
      </c>
      <c r="C1026">
        <v>0.117647</v>
      </c>
      <c r="D1026">
        <v>0.108782</v>
      </c>
      <c r="E1026" s="5">
        <v>0.116712</v>
      </c>
      <c r="F1026">
        <v>0.116712</v>
      </c>
      <c r="G1026">
        <v>315465776</v>
      </c>
    </row>
    <row r="1027" spans="1:7" x14ac:dyDescent="0.35">
      <c r="A1027" s="2">
        <v>44073</v>
      </c>
      <c r="B1027">
        <v>0.11666799999999999</v>
      </c>
      <c r="C1027">
        <v>0.118382</v>
      </c>
      <c r="D1027">
        <v>0.114286</v>
      </c>
      <c r="E1027" s="5">
        <v>0.117437</v>
      </c>
      <c r="F1027">
        <v>0.117437</v>
      </c>
      <c r="G1027">
        <v>297044001</v>
      </c>
    </row>
    <row r="1028" spans="1:7" x14ac:dyDescent="0.35">
      <c r="A1028" s="2">
        <v>44074</v>
      </c>
      <c r="B1028">
        <v>0.117493</v>
      </c>
      <c r="C1028">
        <v>0.12640799999999999</v>
      </c>
      <c r="D1028">
        <v>0.113617</v>
      </c>
      <c r="E1028" s="5">
        <v>0.12268800000000001</v>
      </c>
      <c r="F1028">
        <v>0.12268800000000001</v>
      </c>
      <c r="G1028">
        <v>453559242</v>
      </c>
    </row>
    <row r="1029" spans="1:7" x14ac:dyDescent="0.35">
      <c r="A1029" s="2">
        <v>44075</v>
      </c>
      <c r="B1029">
        <v>0.12261</v>
      </c>
      <c r="C1029">
        <v>0.127359</v>
      </c>
      <c r="D1029">
        <v>0.120018</v>
      </c>
      <c r="E1029" s="5">
        <v>0.12541099999999999</v>
      </c>
      <c r="F1029">
        <v>0.12541099999999999</v>
      </c>
      <c r="G1029">
        <v>451299015</v>
      </c>
    </row>
    <row r="1030" spans="1:7" x14ac:dyDescent="0.35">
      <c r="A1030" s="2">
        <v>44076</v>
      </c>
      <c r="B1030">
        <v>0.12547700000000001</v>
      </c>
      <c r="C1030">
        <v>0.12645200000000001</v>
      </c>
      <c r="D1030">
        <v>0.112024</v>
      </c>
      <c r="E1030" s="5">
        <v>0.11561299999999999</v>
      </c>
      <c r="F1030">
        <v>0.11561299999999999</v>
      </c>
      <c r="G1030">
        <v>427391907</v>
      </c>
    </row>
    <row r="1031" spans="1:7" x14ac:dyDescent="0.35">
      <c r="A1031" s="2">
        <v>44077</v>
      </c>
      <c r="B1031">
        <v>0.115538</v>
      </c>
      <c r="C1031">
        <v>0.116423</v>
      </c>
      <c r="D1031">
        <v>9.5572000000000004E-2</v>
      </c>
      <c r="E1031" s="5">
        <v>9.6154000000000003E-2</v>
      </c>
      <c r="F1031">
        <v>9.6154000000000003E-2</v>
      </c>
      <c r="G1031">
        <v>486369863</v>
      </c>
    </row>
    <row r="1032" spans="1:7" x14ac:dyDescent="0.35">
      <c r="A1032" s="2">
        <v>44078</v>
      </c>
      <c r="B1032">
        <v>9.5987000000000003E-2</v>
      </c>
      <c r="C1032">
        <v>0.10401100000000001</v>
      </c>
      <c r="D1032">
        <v>9.4081999999999999E-2</v>
      </c>
      <c r="E1032" s="5">
        <v>0.10244499999999999</v>
      </c>
      <c r="F1032">
        <v>0.10244499999999999</v>
      </c>
      <c r="G1032">
        <v>514623980</v>
      </c>
    </row>
    <row r="1033" spans="1:7" x14ac:dyDescent="0.35">
      <c r="A1033" s="2">
        <v>44079</v>
      </c>
      <c r="B1033">
        <v>0.10238999999999999</v>
      </c>
      <c r="C1033">
        <v>0.103962</v>
      </c>
      <c r="D1033">
        <v>8.7401000000000006E-2</v>
      </c>
      <c r="E1033" s="5">
        <v>8.9923000000000003E-2</v>
      </c>
      <c r="F1033">
        <v>8.9923000000000003E-2</v>
      </c>
      <c r="G1033">
        <v>481176027</v>
      </c>
    </row>
    <row r="1034" spans="1:7" x14ac:dyDescent="0.35">
      <c r="A1034" s="2">
        <v>44080</v>
      </c>
      <c r="B1034">
        <v>8.9923000000000003E-2</v>
      </c>
      <c r="C1034">
        <v>9.5188999999999996E-2</v>
      </c>
      <c r="D1034">
        <v>8.6839E-2</v>
      </c>
      <c r="E1034" s="5">
        <v>9.3060000000000004E-2</v>
      </c>
      <c r="F1034">
        <v>9.3060000000000004E-2</v>
      </c>
      <c r="G1034">
        <v>454580262</v>
      </c>
    </row>
    <row r="1035" spans="1:7" x14ac:dyDescent="0.35">
      <c r="A1035" s="2">
        <v>44081</v>
      </c>
      <c r="B1035">
        <v>9.3072000000000002E-2</v>
      </c>
      <c r="C1035">
        <v>9.3842999999999996E-2</v>
      </c>
      <c r="D1035">
        <v>8.6929999999999993E-2</v>
      </c>
      <c r="E1035" s="5">
        <v>9.3332999999999999E-2</v>
      </c>
      <c r="F1035">
        <v>9.3332999999999999E-2</v>
      </c>
      <c r="G1035">
        <v>463220962</v>
      </c>
    </row>
    <row r="1036" spans="1:7" x14ac:dyDescent="0.35">
      <c r="A1036" s="2">
        <v>44082</v>
      </c>
      <c r="B1036">
        <v>9.3237E-2</v>
      </c>
      <c r="C1036">
        <v>9.6573999999999993E-2</v>
      </c>
      <c r="D1036">
        <v>8.8923000000000002E-2</v>
      </c>
      <c r="E1036" s="5">
        <v>9.1010999999999995E-2</v>
      </c>
      <c r="F1036">
        <v>9.1010999999999995E-2</v>
      </c>
      <c r="G1036">
        <v>610082647</v>
      </c>
    </row>
    <row r="1037" spans="1:7" x14ac:dyDescent="0.35">
      <c r="A1037" s="2">
        <v>44083</v>
      </c>
      <c r="B1037">
        <v>9.1148999999999994E-2</v>
      </c>
      <c r="C1037">
        <v>9.5744999999999997E-2</v>
      </c>
      <c r="D1037">
        <v>8.9762999999999996E-2</v>
      </c>
      <c r="E1037" s="5">
        <v>9.3349000000000001E-2</v>
      </c>
      <c r="F1037">
        <v>9.3349000000000001E-2</v>
      </c>
      <c r="G1037">
        <v>572617714</v>
      </c>
    </row>
    <row r="1038" spans="1:7" x14ac:dyDescent="0.35">
      <c r="A1038" s="2">
        <v>44084</v>
      </c>
      <c r="B1038">
        <v>9.3433000000000002E-2</v>
      </c>
      <c r="C1038">
        <v>9.9689E-2</v>
      </c>
      <c r="D1038">
        <v>9.3433000000000002E-2</v>
      </c>
      <c r="E1038" s="5">
        <v>9.7156000000000006E-2</v>
      </c>
      <c r="F1038">
        <v>9.7156000000000006E-2</v>
      </c>
      <c r="G1038">
        <v>809239667</v>
      </c>
    </row>
    <row r="1039" spans="1:7" x14ac:dyDescent="0.35">
      <c r="A1039" s="2">
        <v>44085</v>
      </c>
      <c r="B1039">
        <v>9.7156000000000006E-2</v>
      </c>
      <c r="C1039">
        <v>9.7526000000000002E-2</v>
      </c>
      <c r="D1039">
        <v>9.3296000000000004E-2</v>
      </c>
      <c r="E1039" s="5">
        <v>9.6989000000000006E-2</v>
      </c>
      <c r="F1039">
        <v>9.6989000000000006E-2</v>
      </c>
      <c r="G1039">
        <v>771197364</v>
      </c>
    </row>
    <row r="1040" spans="1:7" x14ac:dyDescent="0.35">
      <c r="A1040" s="2">
        <v>44086</v>
      </c>
      <c r="B1040">
        <v>9.7112000000000004E-2</v>
      </c>
      <c r="C1040">
        <v>9.8710000000000006E-2</v>
      </c>
      <c r="D1040">
        <v>9.5320000000000002E-2</v>
      </c>
      <c r="E1040" s="5">
        <v>9.7598000000000004E-2</v>
      </c>
      <c r="F1040">
        <v>9.7598000000000004E-2</v>
      </c>
      <c r="G1040">
        <v>699214253</v>
      </c>
    </row>
    <row r="1041" spans="1:7" x14ac:dyDescent="0.35">
      <c r="A1041" s="2">
        <v>44087</v>
      </c>
      <c r="B1041">
        <v>9.7598000000000004E-2</v>
      </c>
      <c r="C1041">
        <v>9.9751000000000006E-2</v>
      </c>
      <c r="D1041">
        <v>9.2938000000000007E-2</v>
      </c>
      <c r="E1041" s="5">
        <v>9.4855999999999996E-2</v>
      </c>
      <c r="F1041">
        <v>9.4855999999999996E-2</v>
      </c>
      <c r="G1041">
        <v>771663333</v>
      </c>
    </row>
    <row r="1042" spans="1:7" x14ac:dyDescent="0.35">
      <c r="A1042" s="2">
        <v>44088</v>
      </c>
      <c r="B1042">
        <v>9.4906000000000004E-2</v>
      </c>
      <c r="C1042">
        <v>9.8179000000000002E-2</v>
      </c>
      <c r="D1042">
        <v>9.3578999999999996E-2</v>
      </c>
      <c r="E1042" s="5">
        <v>9.6768999999999994E-2</v>
      </c>
      <c r="F1042">
        <v>9.6768999999999994E-2</v>
      </c>
      <c r="G1042">
        <v>851692144</v>
      </c>
    </row>
    <row r="1043" spans="1:7" x14ac:dyDescent="0.35">
      <c r="A1043" s="2">
        <v>44089</v>
      </c>
      <c r="B1043">
        <v>9.6809000000000006E-2</v>
      </c>
      <c r="C1043">
        <v>9.7932000000000005E-2</v>
      </c>
      <c r="D1043">
        <v>9.3308000000000002E-2</v>
      </c>
      <c r="E1043" s="5">
        <v>9.3495999999999996E-2</v>
      </c>
      <c r="F1043">
        <v>9.3495999999999996E-2</v>
      </c>
      <c r="G1043">
        <v>813329601</v>
      </c>
    </row>
    <row r="1044" spans="1:7" x14ac:dyDescent="0.35">
      <c r="A1044" s="2">
        <v>44090</v>
      </c>
      <c r="B1044">
        <v>9.3397999999999995E-2</v>
      </c>
      <c r="C1044">
        <v>9.3686000000000005E-2</v>
      </c>
      <c r="D1044">
        <v>8.9929999999999996E-2</v>
      </c>
      <c r="E1044" s="5">
        <v>9.1649999999999995E-2</v>
      </c>
      <c r="F1044">
        <v>9.1649999999999995E-2</v>
      </c>
      <c r="G1044">
        <v>822410832</v>
      </c>
    </row>
    <row r="1045" spans="1:7" x14ac:dyDescent="0.35">
      <c r="A1045" s="2">
        <v>44091</v>
      </c>
      <c r="B1045">
        <v>9.1655E-2</v>
      </c>
      <c r="C1045">
        <v>9.4511999999999999E-2</v>
      </c>
      <c r="D1045">
        <v>9.1068999999999997E-2</v>
      </c>
      <c r="E1045" s="5">
        <v>9.4216999999999995E-2</v>
      </c>
      <c r="F1045">
        <v>9.4216999999999995E-2</v>
      </c>
      <c r="G1045">
        <v>825621808</v>
      </c>
    </row>
    <row r="1046" spans="1:7" x14ac:dyDescent="0.35">
      <c r="A1046" s="2">
        <v>44092</v>
      </c>
      <c r="B1046">
        <v>9.4216999999999995E-2</v>
      </c>
      <c r="C1046">
        <v>9.4216999999999995E-2</v>
      </c>
      <c r="D1046">
        <v>9.0014999999999998E-2</v>
      </c>
      <c r="E1046" s="5">
        <v>9.1080999999999995E-2</v>
      </c>
      <c r="F1046">
        <v>9.1080999999999995E-2</v>
      </c>
      <c r="G1046">
        <v>699241251</v>
      </c>
    </row>
    <row r="1047" spans="1:7" x14ac:dyDescent="0.35">
      <c r="A1047" s="2">
        <v>44093</v>
      </c>
      <c r="B1047">
        <v>9.0884000000000006E-2</v>
      </c>
      <c r="C1047">
        <v>9.307E-2</v>
      </c>
      <c r="D1047">
        <v>9.0632000000000004E-2</v>
      </c>
      <c r="E1047" s="5">
        <v>9.1657000000000002E-2</v>
      </c>
      <c r="F1047">
        <v>9.1657000000000002E-2</v>
      </c>
      <c r="G1047">
        <v>617795834</v>
      </c>
    </row>
    <row r="1048" spans="1:7" x14ac:dyDescent="0.35">
      <c r="A1048" s="2">
        <v>44094</v>
      </c>
      <c r="B1048">
        <v>9.1661999999999993E-2</v>
      </c>
      <c r="C1048">
        <v>9.2240000000000003E-2</v>
      </c>
      <c r="D1048">
        <v>8.8360999999999995E-2</v>
      </c>
      <c r="E1048" s="5">
        <v>8.9432999999999999E-2</v>
      </c>
      <c r="F1048">
        <v>8.9432999999999999E-2</v>
      </c>
      <c r="G1048">
        <v>682896131</v>
      </c>
    </row>
    <row r="1049" spans="1:7" x14ac:dyDescent="0.35">
      <c r="A1049" s="2">
        <v>44095</v>
      </c>
      <c r="B1049">
        <v>8.9458999999999997E-2</v>
      </c>
      <c r="C1049">
        <v>9.0285000000000004E-2</v>
      </c>
      <c r="D1049">
        <v>7.8424999999999995E-2</v>
      </c>
      <c r="E1049" s="5">
        <v>8.0427999999999999E-2</v>
      </c>
      <c r="F1049">
        <v>8.0427999999999999E-2</v>
      </c>
      <c r="G1049">
        <v>566692194</v>
      </c>
    </row>
    <row r="1050" spans="1:7" x14ac:dyDescent="0.35">
      <c r="A1050" s="2">
        <v>44096</v>
      </c>
      <c r="B1050">
        <v>8.0448000000000006E-2</v>
      </c>
      <c r="C1050">
        <v>8.3033999999999997E-2</v>
      </c>
      <c r="D1050">
        <v>7.9867999999999995E-2</v>
      </c>
      <c r="E1050" s="5">
        <v>8.1753999999999993E-2</v>
      </c>
      <c r="F1050">
        <v>8.1753999999999993E-2</v>
      </c>
      <c r="G1050">
        <v>316907647</v>
      </c>
    </row>
    <row r="1051" spans="1:7" x14ac:dyDescent="0.35">
      <c r="A1051" s="2">
        <v>44097</v>
      </c>
      <c r="B1051">
        <v>8.1570000000000004E-2</v>
      </c>
      <c r="C1051">
        <v>8.2653000000000004E-2</v>
      </c>
      <c r="D1051">
        <v>7.6257000000000005E-2</v>
      </c>
      <c r="E1051" s="5">
        <v>7.6762999999999998E-2</v>
      </c>
      <c r="F1051">
        <v>7.6762999999999998E-2</v>
      </c>
      <c r="G1051">
        <v>501076416</v>
      </c>
    </row>
    <row r="1052" spans="1:7" x14ac:dyDescent="0.35">
      <c r="A1052" s="2">
        <v>44098</v>
      </c>
      <c r="B1052">
        <v>7.6767000000000002E-2</v>
      </c>
      <c r="C1052">
        <v>8.3514000000000005E-2</v>
      </c>
      <c r="D1052">
        <v>7.5885999999999995E-2</v>
      </c>
      <c r="E1052" s="5">
        <v>8.2817000000000002E-2</v>
      </c>
      <c r="F1052">
        <v>8.2817000000000002E-2</v>
      </c>
      <c r="G1052">
        <v>596569914</v>
      </c>
    </row>
    <row r="1053" spans="1:7" x14ac:dyDescent="0.35">
      <c r="A1053" s="2">
        <v>44099</v>
      </c>
      <c r="B1053">
        <v>8.2791000000000003E-2</v>
      </c>
      <c r="C1053">
        <v>9.7997000000000001E-2</v>
      </c>
      <c r="D1053">
        <v>8.2652000000000003E-2</v>
      </c>
      <c r="E1053" s="5">
        <v>9.6845000000000001E-2</v>
      </c>
      <c r="F1053">
        <v>9.6845000000000001E-2</v>
      </c>
      <c r="G1053">
        <v>904408695</v>
      </c>
    </row>
    <row r="1054" spans="1:7" x14ac:dyDescent="0.35">
      <c r="A1054" s="2">
        <v>44100</v>
      </c>
      <c r="B1054">
        <v>9.6905000000000005E-2</v>
      </c>
      <c r="C1054">
        <v>9.9395999999999998E-2</v>
      </c>
      <c r="D1054">
        <v>9.2827999999999994E-2</v>
      </c>
      <c r="E1054" s="5">
        <v>9.5563999999999996E-2</v>
      </c>
      <c r="F1054">
        <v>9.5563999999999996E-2</v>
      </c>
      <c r="G1054">
        <v>649321135</v>
      </c>
    </row>
    <row r="1055" spans="1:7" x14ac:dyDescent="0.35">
      <c r="A1055" s="2">
        <v>44101</v>
      </c>
      <c r="B1055">
        <v>9.5519000000000007E-2</v>
      </c>
      <c r="C1055">
        <v>0.102311</v>
      </c>
      <c r="D1055">
        <v>9.4809000000000004E-2</v>
      </c>
      <c r="E1055" s="5">
        <v>0.101287</v>
      </c>
      <c r="F1055">
        <v>0.101287</v>
      </c>
      <c r="G1055">
        <v>727996428</v>
      </c>
    </row>
    <row r="1056" spans="1:7" x14ac:dyDescent="0.35">
      <c r="A1056" s="2">
        <v>44102</v>
      </c>
      <c r="B1056">
        <v>0.101288</v>
      </c>
      <c r="C1056">
        <v>0.106451</v>
      </c>
      <c r="D1056">
        <v>0.100411</v>
      </c>
      <c r="E1056" s="5">
        <v>0.10066700000000001</v>
      </c>
      <c r="F1056">
        <v>0.10066700000000001</v>
      </c>
      <c r="G1056">
        <v>825058842</v>
      </c>
    </row>
    <row r="1057" spans="1:7" x14ac:dyDescent="0.35">
      <c r="A1057" s="2">
        <v>44103</v>
      </c>
      <c r="B1057">
        <v>0.100354</v>
      </c>
      <c r="C1057">
        <v>0.103351</v>
      </c>
      <c r="D1057">
        <v>9.7914000000000001E-2</v>
      </c>
      <c r="E1057" s="5">
        <v>0.10118099999999999</v>
      </c>
      <c r="F1057">
        <v>0.10118099999999999</v>
      </c>
      <c r="G1057">
        <v>688007846</v>
      </c>
    </row>
    <row r="1058" spans="1:7" x14ac:dyDescent="0.35">
      <c r="A1058" s="2">
        <v>44104</v>
      </c>
      <c r="B1058">
        <v>0.10102</v>
      </c>
      <c r="C1058">
        <v>0.10138</v>
      </c>
      <c r="D1058">
        <v>9.7113000000000005E-2</v>
      </c>
      <c r="E1058" s="5">
        <v>0.101062</v>
      </c>
      <c r="F1058">
        <v>0.101062</v>
      </c>
      <c r="G1058">
        <v>615414657</v>
      </c>
    </row>
    <row r="1059" spans="1:7" x14ac:dyDescent="0.35">
      <c r="A1059" s="2">
        <v>44105</v>
      </c>
      <c r="B1059">
        <v>0.101156</v>
      </c>
      <c r="C1059">
        <v>0.104197</v>
      </c>
      <c r="D1059">
        <v>9.5838000000000007E-2</v>
      </c>
      <c r="E1059" s="5">
        <v>9.7864999999999994E-2</v>
      </c>
      <c r="F1059">
        <v>9.7864999999999994E-2</v>
      </c>
      <c r="G1059">
        <v>743737566</v>
      </c>
    </row>
    <row r="1060" spans="1:7" x14ac:dyDescent="0.35">
      <c r="A1060" s="2">
        <v>44106</v>
      </c>
      <c r="B1060">
        <v>9.7949999999999995E-2</v>
      </c>
      <c r="C1060">
        <v>0.100018</v>
      </c>
      <c r="D1060">
        <v>9.0330999999999995E-2</v>
      </c>
      <c r="E1060" s="5">
        <v>9.2921000000000004E-2</v>
      </c>
      <c r="F1060">
        <v>9.2921000000000004E-2</v>
      </c>
      <c r="G1060">
        <v>828579008</v>
      </c>
    </row>
    <row r="1061" spans="1:7" x14ac:dyDescent="0.35">
      <c r="A1061" s="2">
        <v>44107</v>
      </c>
      <c r="B1061">
        <v>9.2907000000000003E-2</v>
      </c>
      <c r="C1061">
        <v>9.5160999999999996E-2</v>
      </c>
      <c r="D1061">
        <v>9.2507000000000006E-2</v>
      </c>
      <c r="E1061" s="5">
        <v>9.3412999999999996E-2</v>
      </c>
      <c r="F1061">
        <v>9.3412999999999996E-2</v>
      </c>
      <c r="G1061">
        <v>553029310</v>
      </c>
    </row>
    <row r="1062" spans="1:7" x14ac:dyDescent="0.35">
      <c r="A1062" s="2">
        <v>44108</v>
      </c>
      <c r="B1062">
        <v>9.3521999999999994E-2</v>
      </c>
      <c r="C1062">
        <v>9.6974000000000005E-2</v>
      </c>
      <c r="D1062">
        <v>9.2699000000000004E-2</v>
      </c>
      <c r="E1062" s="5">
        <v>9.6348000000000003E-2</v>
      </c>
      <c r="F1062">
        <v>9.6348000000000003E-2</v>
      </c>
      <c r="G1062">
        <v>697459534</v>
      </c>
    </row>
    <row r="1063" spans="1:7" x14ac:dyDescent="0.35">
      <c r="A1063" s="2">
        <v>44109</v>
      </c>
      <c r="B1063">
        <v>9.6404000000000004E-2</v>
      </c>
      <c r="C1063">
        <v>9.8719000000000001E-2</v>
      </c>
      <c r="D1063">
        <v>9.6324999999999994E-2</v>
      </c>
      <c r="E1063" s="5">
        <v>9.7544000000000006E-2</v>
      </c>
      <c r="F1063">
        <v>9.7544000000000006E-2</v>
      </c>
      <c r="G1063">
        <v>625952257</v>
      </c>
    </row>
    <row r="1064" spans="1:7" x14ac:dyDescent="0.35">
      <c r="A1064" s="2">
        <v>44110</v>
      </c>
      <c r="B1064">
        <v>9.7535999999999998E-2</v>
      </c>
      <c r="C1064">
        <v>9.8498000000000002E-2</v>
      </c>
      <c r="D1064">
        <v>9.1874999999999998E-2</v>
      </c>
      <c r="E1064" s="5">
        <v>9.2808000000000002E-2</v>
      </c>
      <c r="F1064">
        <v>9.2808000000000002E-2</v>
      </c>
      <c r="G1064">
        <v>997995413</v>
      </c>
    </row>
    <row r="1065" spans="1:7" x14ac:dyDescent="0.35">
      <c r="A1065" s="2">
        <v>44111</v>
      </c>
      <c r="B1065">
        <v>9.2862E-2</v>
      </c>
      <c r="C1065">
        <v>9.4325000000000006E-2</v>
      </c>
      <c r="D1065">
        <v>8.9896000000000004E-2</v>
      </c>
      <c r="E1065" s="5">
        <v>9.3799999999999994E-2</v>
      </c>
      <c r="F1065">
        <v>9.3799999999999994E-2</v>
      </c>
      <c r="G1065">
        <v>613251111</v>
      </c>
    </row>
    <row r="1066" spans="1:7" x14ac:dyDescent="0.35">
      <c r="A1066" s="2">
        <v>44112</v>
      </c>
      <c r="B1066">
        <v>9.3784999999999993E-2</v>
      </c>
      <c r="C1066">
        <v>9.6698000000000006E-2</v>
      </c>
      <c r="D1066">
        <v>9.0798000000000004E-2</v>
      </c>
      <c r="E1066" s="5">
        <v>9.6152000000000001E-2</v>
      </c>
      <c r="F1066">
        <v>9.6152000000000001E-2</v>
      </c>
      <c r="G1066">
        <v>690490593</v>
      </c>
    </row>
    <row r="1067" spans="1:7" x14ac:dyDescent="0.35">
      <c r="A1067" s="2">
        <v>44113</v>
      </c>
      <c r="B1067">
        <v>9.6270999999999995E-2</v>
      </c>
      <c r="C1067">
        <v>0.102475</v>
      </c>
      <c r="D1067">
        <v>9.5165E-2</v>
      </c>
      <c r="E1067" s="5">
        <v>0.101925</v>
      </c>
      <c r="F1067">
        <v>0.101925</v>
      </c>
      <c r="G1067">
        <v>762383014</v>
      </c>
    </row>
    <row r="1068" spans="1:7" x14ac:dyDescent="0.35">
      <c r="A1068" s="2">
        <v>44114</v>
      </c>
      <c r="B1068">
        <v>0.101466</v>
      </c>
      <c r="C1068">
        <v>0.11054</v>
      </c>
      <c r="D1068">
        <v>0.10144499999999999</v>
      </c>
      <c r="E1068" s="5">
        <v>0.10502499999999999</v>
      </c>
      <c r="F1068">
        <v>0.10502499999999999</v>
      </c>
      <c r="G1068">
        <v>923715999</v>
      </c>
    </row>
    <row r="1069" spans="1:7" x14ac:dyDescent="0.35">
      <c r="A1069" s="2">
        <v>44115</v>
      </c>
      <c r="B1069">
        <v>0.104902</v>
      </c>
      <c r="C1069">
        <v>0.108865</v>
      </c>
      <c r="D1069">
        <v>0.104381</v>
      </c>
      <c r="E1069" s="5">
        <v>0.10653799999999999</v>
      </c>
      <c r="F1069">
        <v>0.10653799999999999</v>
      </c>
      <c r="G1069">
        <v>797480086</v>
      </c>
    </row>
    <row r="1070" spans="1:7" x14ac:dyDescent="0.35">
      <c r="A1070" s="2">
        <v>44116</v>
      </c>
      <c r="B1070">
        <v>0.106547</v>
      </c>
      <c r="C1070">
        <v>0.11308600000000001</v>
      </c>
      <c r="D1070">
        <v>0.102658</v>
      </c>
      <c r="E1070" s="5">
        <v>0.11003400000000001</v>
      </c>
      <c r="F1070">
        <v>0.11003400000000001</v>
      </c>
      <c r="G1070">
        <v>821299647</v>
      </c>
    </row>
    <row r="1071" spans="1:7" x14ac:dyDescent="0.35">
      <c r="A1071" s="2">
        <v>44117</v>
      </c>
      <c r="B1071">
        <v>0.10996599999999999</v>
      </c>
      <c r="C1071">
        <v>0.114137</v>
      </c>
      <c r="D1071">
        <v>0.10829999999999999</v>
      </c>
      <c r="E1071" s="5">
        <v>0.108852</v>
      </c>
      <c r="F1071">
        <v>0.108852</v>
      </c>
      <c r="G1071">
        <v>823217251</v>
      </c>
    </row>
    <row r="1072" spans="1:7" x14ac:dyDescent="0.35">
      <c r="A1072" s="2">
        <v>44118</v>
      </c>
      <c r="B1072">
        <v>0.10929800000000001</v>
      </c>
      <c r="C1072">
        <v>0.112231</v>
      </c>
      <c r="D1072">
        <v>0.105712</v>
      </c>
      <c r="E1072" s="5">
        <v>0.107297</v>
      </c>
      <c r="F1072">
        <v>0.107297</v>
      </c>
      <c r="G1072">
        <v>713264193</v>
      </c>
    </row>
    <row r="1073" spans="1:7" x14ac:dyDescent="0.35">
      <c r="A1073" s="2">
        <v>44119</v>
      </c>
      <c r="B1073">
        <v>0.10721700000000001</v>
      </c>
      <c r="C1073">
        <v>0.10759100000000001</v>
      </c>
      <c r="D1073">
        <v>0.104979</v>
      </c>
      <c r="E1073" s="5">
        <v>0.10663499999999999</v>
      </c>
      <c r="F1073">
        <v>0.10663499999999999</v>
      </c>
      <c r="G1073">
        <v>562197282</v>
      </c>
    </row>
    <row r="1074" spans="1:7" x14ac:dyDescent="0.35">
      <c r="A1074" s="2">
        <v>44120</v>
      </c>
      <c r="B1074">
        <v>0.106748</v>
      </c>
      <c r="C1074">
        <v>0.107317</v>
      </c>
      <c r="D1074">
        <v>0.102537</v>
      </c>
      <c r="E1074" s="5">
        <v>0.104064</v>
      </c>
      <c r="F1074">
        <v>0.104064</v>
      </c>
      <c r="G1074">
        <v>553561875</v>
      </c>
    </row>
    <row r="1075" spans="1:7" x14ac:dyDescent="0.35">
      <c r="A1075" s="2">
        <v>44121</v>
      </c>
      <c r="B1075">
        <v>0.10421800000000001</v>
      </c>
      <c r="C1075">
        <v>0.106979</v>
      </c>
      <c r="D1075">
        <v>0.103366</v>
      </c>
      <c r="E1075" s="5">
        <v>0.106104</v>
      </c>
      <c r="F1075">
        <v>0.106104</v>
      </c>
      <c r="G1075">
        <v>472005227</v>
      </c>
    </row>
    <row r="1076" spans="1:7" x14ac:dyDescent="0.35">
      <c r="A1076" s="2">
        <v>44122</v>
      </c>
      <c r="B1076">
        <v>0.106044</v>
      </c>
      <c r="C1076">
        <v>0.107601</v>
      </c>
      <c r="D1076">
        <v>0.105305</v>
      </c>
      <c r="E1076" s="5">
        <v>0.107388</v>
      </c>
      <c r="F1076">
        <v>0.107388</v>
      </c>
      <c r="G1076">
        <v>432851135</v>
      </c>
    </row>
    <row r="1077" spans="1:7" x14ac:dyDescent="0.35">
      <c r="A1077" s="2">
        <v>44123</v>
      </c>
      <c r="B1077">
        <v>0.107416</v>
      </c>
      <c r="C1077">
        <v>0.11092100000000001</v>
      </c>
      <c r="D1077">
        <v>0.106188</v>
      </c>
      <c r="E1077" s="5">
        <v>0.108677</v>
      </c>
      <c r="F1077">
        <v>0.108677</v>
      </c>
      <c r="G1077">
        <v>490775170</v>
      </c>
    </row>
    <row r="1078" spans="1:7" x14ac:dyDescent="0.35">
      <c r="A1078" s="2">
        <v>44124</v>
      </c>
      <c r="B1078">
        <v>0.108614</v>
      </c>
      <c r="C1078">
        <v>0.10884099999999999</v>
      </c>
      <c r="D1078">
        <v>0.101226</v>
      </c>
      <c r="E1078" s="5">
        <v>0.102494</v>
      </c>
      <c r="F1078">
        <v>0.102494</v>
      </c>
      <c r="G1078">
        <v>707955236</v>
      </c>
    </row>
    <row r="1079" spans="1:7" x14ac:dyDescent="0.35">
      <c r="A1079" s="2">
        <v>44125</v>
      </c>
      <c r="B1079">
        <v>0.102519</v>
      </c>
      <c r="C1079">
        <v>0.10828599999999999</v>
      </c>
      <c r="D1079">
        <v>0.101831</v>
      </c>
      <c r="E1079" s="5">
        <v>0.106187</v>
      </c>
      <c r="F1079">
        <v>0.106187</v>
      </c>
      <c r="G1079">
        <v>779410099</v>
      </c>
    </row>
    <row r="1080" spans="1:7" x14ac:dyDescent="0.35">
      <c r="A1080" s="2">
        <v>44126</v>
      </c>
      <c r="B1080">
        <v>0.106056</v>
      </c>
      <c r="C1080">
        <v>0.112414</v>
      </c>
      <c r="D1080">
        <v>0.10548200000000001</v>
      </c>
      <c r="E1080" s="5">
        <v>0.110572</v>
      </c>
      <c r="F1080">
        <v>0.110572</v>
      </c>
      <c r="G1080">
        <v>933335641</v>
      </c>
    </row>
    <row r="1081" spans="1:7" x14ac:dyDescent="0.35">
      <c r="A1081" s="2">
        <v>44127</v>
      </c>
      <c r="B1081">
        <v>0.110698</v>
      </c>
      <c r="C1081">
        <v>0.11175400000000001</v>
      </c>
      <c r="D1081">
        <v>0.105602</v>
      </c>
      <c r="E1081" s="5">
        <v>0.108083</v>
      </c>
      <c r="F1081">
        <v>0.108083</v>
      </c>
      <c r="G1081">
        <v>1110973427</v>
      </c>
    </row>
    <row r="1082" spans="1:7" x14ac:dyDescent="0.35">
      <c r="A1082" s="2">
        <v>44128</v>
      </c>
      <c r="B1082">
        <v>0.108083</v>
      </c>
      <c r="C1082">
        <v>0.109662</v>
      </c>
      <c r="D1082">
        <v>0.107539</v>
      </c>
      <c r="E1082" s="5">
        <v>0.108075</v>
      </c>
      <c r="F1082">
        <v>0.108075</v>
      </c>
      <c r="G1082">
        <v>868194497</v>
      </c>
    </row>
    <row r="1083" spans="1:7" x14ac:dyDescent="0.35">
      <c r="A1083" s="2">
        <v>44129</v>
      </c>
      <c r="B1083">
        <v>0.108075</v>
      </c>
      <c r="C1083">
        <v>0.10872999999999999</v>
      </c>
      <c r="D1083">
        <v>0.10617799999999999</v>
      </c>
      <c r="E1083" s="5">
        <v>0.106351</v>
      </c>
      <c r="F1083">
        <v>0.106351</v>
      </c>
      <c r="G1083">
        <v>722743351</v>
      </c>
    </row>
    <row r="1084" spans="1:7" x14ac:dyDescent="0.35">
      <c r="A1084" s="2">
        <v>44130</v>
      </c>
      <c r="B1084">
        <v>0.106351</v>
      </c>
      <c r="C1084">
        <v>0.107381</v>
      </c>
      <c r="D1084">
        <v>9.9430000000000004E-2</v>
      </c>
      <c r="E1084" s="5">
        <v>0.10309699999999999</v>
      </c>
      <c r="F1084">
        <v>0.10309699999999999</v>
      </c>
      <c r="G1084">
        <v>880221833</v>
      </c>
    </row>
    <row r="1085" spans="1:7" x14ac:dyDescent="0.35">
      <c r="A1085" s="2">
        <v>44131</v>
      </c>
      <c r="B1085">
        <v>0.10309699999999999</v>
      </c>
      <c r="C1085">
        <v>0.10549</v>
      </c>
      <c r="D1085">
        <v>0.10206999999999999</v>
      </c>
      <c r="E1085" s="5">
        <v>0.102827</v>
      </c>
      <c r="F1085">
        <v>0.102827</v>
      </c>
      <c r="G1085">
        <v>913522302</v>
      </c>
    </row>
    <row r="1086" spans="1:7" x14ac:dyDescent="0.35">
      <c r="A1086" s="2">
        <v>44132</v>
      </c>
      <c r="B1086">
        <v>0.102827</v>
      </c>
      <c r="C1086">
        <v>0.103349</v>
      </c>
      <c r="D1086">
        <v>9.5570000000000002E-2</v>
      </c>
      <c r="E1086" s="5">
        <v>9.8976999999999996E-2</v>
      </c>
      <c r="F1086">
        <v>9.8976999999999996E-2</v>
      </c>
      <c r="G1086">
        <v>876721856</v>
      </c>
    </row>
    <row r="1087" spans="1:7" x14ac:dyDescent="0.35">
      <c r="A1087" s="2">
        <v>44133</v>
      </c>
      <c r="B1087">
        <v>9.8976999999999996E-2</v>
      </c>
      <c r="C1087">
        <v>0.100712</v>
      </c>
      <c r="D1087">
        <v>9.5000000000000001E-2</v>
      </c>
      <c r="E1087" s="5">
        <v>9.5376000000000002E-2</v>
      </c>
      <c r="F1087">
        <v>9.5376000000000002E-2</v>
      </c>
      <c r="G1087">
        <v>883054980</v>
      </c>
    </row>
    <row r="1088" spans="1:7" x14ac:dyDescent="0.35">
      <c r="A1088" s="2">
        <v>44134</v>
      </c>
      <c r="B1088">
        <v>9.5376000000000002E-2</v>
      </c>
      <c r="C1088">
        <v>9.5587000000000005E-2</v>
      </c>
      <c r="D1088">
        <v>9.0362999999999999E-2</v>
      </c>
      <c r="E1088" s="5">
        <v>9.3368999999999994E-2</v>
      </c>
      <c r="F1088">
        <v>9.3368999999999994E-2</v>
      </c>
      <c r="G1088">
        <v>855782606</v>
      </c>
    </row>
    <row r="1089" spans="1:7" x14ac:dyDescent="0.35">
      <c r="A1089" s="2">
        <v>44135</v>
      </c>
      <c r="B1089">
        <v>9.3368999999999994E-2</v>
      </c>
      <c r="C1089">
        <v>9.5269999999999994E-2</v>
      </c>
      <c r="D1089">
        <v>9.2207999999999998E-2</v>
      </c>
      <c r="E1089" s="5">
        <v>9.3056E-2</v>
      </c>
      <c r="F1089">
        <v>9.3056E-2</v>
      </c>
      <c r="G1089">
        <v>662592019</v>
      </c>
    </row>
    <row r="1090" spans="1:7" x14ac:dyDescent="0.35">
      <c r="A1090" s="2">
        <v>44136</v>
      </c>
      <c r="B1090">
        <v>9.3056E-2</v>
      </c>
      <c r="C1090">
        <v>9.8487000000000005E-2</v>
      </c>
      <c r="D1090">
        <v>9.2853000000000005E-2</v>
      </c>
      <c r="E1090" s="5">
        <v>9.8197000000000007E-2</v>
      </c>
      <c r="F1090">
        <v>9.8197000000000007E-2</v>
      </c>
      <c r="G1090">
        <v>609565849</v>
      </c>
    </row>
    <row r="1091" spans="1:7" x14ac:dyDescent="0.35">
      <c r="A1091" s="2">
        <v>44137</v>
      </c>
      <c r="B1091">
        <v>9.8197000000000007E-2</v>
      </c>
      <c r="C1091">
        <v>9.9934999999999996E-2</v>
      </c>
      <c r="D1091">
        <v>9.1766E-2</v>
      </c>
      <c r="E1091" s="5">
        <v>9.2143000000000003E-2</v>
      </c>
      <c r="F1091">
        <v>9.2143000000000003E-2</v>
      </c>
      <c r="G1091">
        <v>817756720</v>
      </c>
    </row>
    <row r="1092" spans="1:7" x14ac:dyDescent="0.35">
      <c r="A1092" s="2">
        <v>44138</v>
      </c>
      <c r="B1092">
        <v>9.2143000000000003E-2</v>
      </c>
      <c r="C1092">
        <v>9.3834000000000001E-2</v>
      </c>
      <c r="D1092">
        <v>8.8048000000000001E-2</v>
      </c>
      <c r="E1092" s="5">
        <v>9.3434000000000003E-2</v>
      </c>
      <c r="F1092">
        <v>9.3434000000000003E-2</v>
      </c>
      <c r="G1092">
        <v>859629132</v>
      </c>
    </row>
    <row r="1093" spans="1:7" x14ac:dyDescent="0.35">
      <c r="A1093" s="2">
        <v>44139</v>
      </c>
      <c r="B1093">
        <v>9.3435000000000004E-2</v>
      </c>
      <c r="C1093">
        <v>9.6002000000000004E-2</v>
      </c>
      <c r="D1093">
        <v>9.2127000000000001E-2</v>
      </c>
      <c r="E1093" s="5">
        <v>9.5368999999999995E-2</v>
      </c>
      <c r="F1093">
        <v>9.5368999999999995E-2</v>
      </c>
      <c r="G1093">
        <v>1041738046</v>
      </c>
    </row>
    <row r="1094" spans="1:7" x14ac:dyDescent="0.35">
      <c r="A1094" s="2">
        <v>44140</v>
      </c>
      <c r="B1094">
        <v>9.5368999999999995E-2</v>
      </c>
      <c r="C1094">
        <v>9.7572999999999993E-2</v>
      </c>
      <c r="D1094">
        <v>9.2214000000000004E-2</v>
      </c>
      <c r="E1094" s="5">
        <v>9.6993999999999997E-2</v>
      </c>
      <c r="F1094">
        <v>9.6993999999999997E-2</v>
      </c>
      <c r="G1094">
        <v>554496502</v>
      </c>
    </row>
    <row r="1095" spans="1:7" x14ac:dyDescent="0.35">
      <c r="A1095" s="2">
        <v>44141</v>
      </c>
      <c r="B1095">
        <v>9.6993999999999997E-2</v>
      </c>
      <c r="C1095">
        <v>0.109683</v>
      </c>
      <c r="D1095">
        <v>9.6721000000000001E-2</v>
      </c>
      <c r="E1095" s="5">
        <v>0.10910499999999999</v>
      </c>
      <c r="F1095">
        <v>0.10910499999999999</v>
      </c>
      <c r="G1095">
        <v>717731180</v>
      </c>
    </row>
    <row r="1096" spans="1:7" x14ac:dyDescent="0.35">
      <c r="A1096" s="2">
        <v>44142</v>
      </c>
      <c r="B1096">
        <v>0.10910499999999999</v>
      </c>
      <c r="C1096">
        <v>0.113187</v>
      </c>
      <c r="D1096">
        <v>9.9407999999999996E-2</v>
      </c>
      <c r="E1096" s="5">
        <v>0.101379</v>
      </c>
      <c r="F1096">
        <v>0.101379</v>
      </c>
      <c r="G1096">
        <v>861840304</v>
      </c>
    </row>
    <row r="1097" spans="1:7" x14ac:dyDescent="0.35">
      <c r="A1097" s="2">
        <v>44143</v>
      </c>
      <c r="B1097">
        <v>0.101379</v>
      </c>
      <c r="C1097">
        <v>0.10829800000000001</v>
      </c>
      <c r="D1097">
        <v>0.100179</v>
      </c>
      <c r="E1097" s="5">
        <v>0.10662099999999999</v>
      </c>
      <c r="F1097">
        <v>0.10662099999999999</v>
      </c>
      <c r="G1097">
        <v>625787081</v>
      </c>
    </row>
    <row r="1098" spans="1:7" x14ac:dyDescent="0.35">
      <c r="A1098" s="2">
        <v>44144</v>
      </c>
      <c r="B1098">
        <v>0.10662099999999999</v>
      </c>
      <c r="C1098">
        <v>0.107971</v>
      </c>
      <c r="D1098">
        <v>0.101456</v>
      </c>
      <c r="E1098" s="5">
        <v>0.105325</v>
      </c>
      <c r="F1098">
        <v>0.105325</v>
      </c>
      <c r="G1098">
        <v>802272882</v>
      </c>
    </row>
    <row r="1099" spans="1:7" x14ac:dyDescent="0.35">
      <c r="A1099" s="2">
        <v>44145</v>
      </c>
      <c r="B1099">
        <v>0.105326</v>
      </c>
      <c r="C1099">
        <v>0.108621</v>
      </c>
      <c r="D1099">
        <v>0.103939</v>
      </c>
      <c r="E1099" s="5">
        <v>0.105805</v>
      </c>
      <c r="F1099">
        <v>0.105805</v>
      </c>
      <c r="G1099">
        <v>700753239</v>
      </c>
    </row>
    <row r="1100" spans="1:7" x14ac:dyDescent="0.35">
      <c r="A1100" s="2">
        <v>44146</v>
      </c>
      <c r="B1100">
        <v>0.105805</v>
      </c>
      <c r="C1100">
        <v>0.108403</v>
      </c>
      <c r="D1100">
        <v>0.10553999999999999</v>
      </c>
      <c r="E1100" s="5">
        <v>0.105965</v>
      </c>
      <c r="F1100">
        <v>0.105965</v>
      </c>
      <c r="G1100">
        <v>631585357</v>
      </c>
    </row>
    <row r="1101" spans="1:7" x14ac:dyDescent="0.35">
      <c r="A1101" s="2">
        <v>44147</v>
      </c>
      <c r="B1101">
        <v>0.105965</v>
      </c>
      <c r="C1101">
        <v>0.106512</v>
      </c>
      <c r="D1101">
        <v>0.102827</v>
      </c>
      <c r="E1101" s="5">
        <v>0.10452500000000001</v>
      </c>
      <c r="F1101">
        <v>0.10452500000000001</v>
      </c>
      <c r="G1101">
        <v>634274545</v>
      </c>
    </row>
    <row r="1102" spans="1:7" x14ac:dyDescent="0.35">
      <c r="A1102" s="2">
        <v>44148</v>
      </c>
      <c r="B1102">
        <v>0.10452500000000001</v>
      </c>
      <c r="C1102">
        <v>0.10780099999999999</v>
      </c>
      <c r="D1102">
        <v>0.104062</v>
      </c>
      <c r="E1102" s="5">
        <v>0.106391</v>
      </c>
      <c r="F1102">
        <v>0.106391</v>
      </c>
      <c r="G1102">
        <v>477838893</v>
      </c>
    </row>
    <row r="1103" spans="1:7" x14ac:dyDescent="0.35">
      <c r="A1103" s="2">
        <v>44149</v>
      </c>
      <c r="B1103">
        <v>0.106391</v>
      </c>
      <c r="C1103">
        <v>0.10684100000000001</v>
      </c>
      <c r="D1103">
        <v>0.10173599999999999</v>
      </c>
      <c r="E1103" s="5">
        <v>0.104202</v>
      </c>
      <c r="F1103">
        <v>0.104202</v>
      </c>
      <c r="G1103">
        <v>432474021</v>
      </c>
    </row>
    <row r="1104" spans="1:7" x14ac:dyDescent="0.35">
      <c r="A1104" s="2">
        <v>44150</v>
      </c>
      <c r="B1104">
        <v>0.104202</v>
      </c>
      <c r="C1104">
        <v>0.105061</v>
      </c>
      <c r="D1104">
        <v>9.8801E-2</v>
      </c>
      <c r="E1104" s="5">
        <v>0.100531</v>
      </c>
      <c r="F1104">
        <v>0.100531</v>
      </c>
      <c r="G1104">
        <v>358303858</v>
      </c>
    </row>
    <row r="1105" spans="1:7" x14ac:dyDescent="0.35">
      <c r="A1105" s="2">
        <v>44151</v>
      </c>
      <c r="B1105">
        <v>0.100531</v>
      </c>
      <c r="C1105">
        <v>0.104893</v>
      </c>
      <c r="D1105">
        <v>9.9655999999999995E-2</v>
      </c>
      <c r="E1105" s="5">
        <v>0.104008</v>
      </c>
      <c r="F1105">
        <v>0.104008</v>
      </c>
      <c r="G1105">
        <v>400498894</v>
      </c>
    </row>
    <row r="1106" spans="1:7" x14ac:dyDescent="0.35">
      <c r="A1106" s="2">
        <v>44152</v>
      </c>
      <c r="B1106">
        <v>0.10548</v>
      </c>
      <c r="C1106">
        <v>0.11197</v>
      </c>
      <c r="D1106">
        <v>0.105112</v>
      </c>
      <c r="E1106" s="5">
        <v>0.1096</v>
      </c>
      <c r="F1106">
        <v>0.1096</v>
      </c>
      <c r="G1106">
        <v>622568575</v>
      </c>
    </row>
    <row r="1107" spans="1:7" x14ac:dyDescent="0.35">
      <c r="A1107" s="2">
        <v>44153</v>
      </c>
      <c r="B1107">
        <v>0.1096</v>
      </c>
      <c r="C1107">
        <v>0.111523</v>
      </c>
      <c r="D1107">
        <v>0.103546</v>
      </c>
      <c r="E1107" s="5">
        <v>0.106403</v>
      </c>
      <c r="F1107">
        <v>0.106403</v>
      </c>
      <c r="G1107">
        <v>692683324</v>
      </c>
    </row>
    <row r="1108" spans="1:7" x14ac:dyDescent="0.35">
      <c r="A1108" s="2">
        <v>44154</v>
      </c>
      <c r="B1108">
        <v>0.106402</v>
      </c>
      <c r="C1108">
        <v>0.107721</v>
      </c>
      <c r="D1108">
        <v>0.10452500000000001</v>
      </c>
      <c r="E1108" s="5">
        <v>0.105866</v>
      </c>
      <c r="F1108">
        <v>0.105866</v>
      </c>
      <c r="G1108">
        <v>590674105</v>
      </c>
    </row>
    <row r="1109" spans="1:7" x14ac:dyDescent="0.35">
      <c r="A1109" s="2">
        <v>44155</v>
      </c>
      <c r="B1109">
        <v>0.105866</v>
      </c>
      <c r="C1109">
        <v>0.118231</v>
      </c>
      <c r="D1109">
        <v>0.105778</v>
      </c>
      <c r="E1109" s="5">
        <v>0.118226</v>
      </c>
      <c r="F1109">
        <v>0.118226</v>
      </c>
      <c r="G1109">
        <v>688553865</v>
      </c>
    </row>
    <row r="1110" spans="1:7" x14ac:dyDescent="0.35">
      <c r="A1110" s="2">
        <v>44156</v>
      </c>
      <c r="B1110">
        <v>0.118226</v>
      </c>
      <c r="C1110">
        <v>0.133603</v>
      </c>
      <c r="D1110">
        <v>0.116771</v>
      </c>
      <c r="E1110" s="5">
        <v>0.13294500000000001</v>
      </c>
      <c r="F1110">
        <v>0.13294500000000001</v>
      </c>
      <c r="G1110">
        <v>1385060442</v>
      </c>
    </row>
    <row r="1111" spans="1:7" x14ac:dyDescent="0.35">
      <c r="A1111" s="2">
        <v>44157</v>
      </c>
      <c r="B1111">
        <v>0.13294500000000001</v>
      </c>
      <c r="C1111">
        <v>0.15273500000000001</v>
      </c>
      <c r="D1111">
        <v>0.12019000000000001</v>
      </c>
      <c r="E1111" s="5">
        <v>0.14476</v>
      </c>
      <c r="F1111">
        <v>0.14476</v>
      </c>
      <c r="G1111">
        <v>2294032112</v>
      </c>
    </row>
    <row r="1112" spans="1:7" x14ac:dyDescent="0.35">
      <c r="A1112" s="2">
        <v>44158</v>
      </c>
      <c r="B1112">
        <v>0.14476</v>
      </c>
      <c r="C1112">
        <v>0.15815299999999999</v>
      </c>
      <c r="D1112">
        <v>0.14247099999999999</v>
      </c>
      <c r="E1112" s="5">
        <v>0.15351000000000001</v>
      </c>
      <c r="F1112">
        <v>0.15351000000000001</v>
      </c>
      <c r="G1112">
        <v>2203606418</v>
      </c>
    </row>
    <row r="1113" spans="1:7" x14ac:dyDescent="0.35">
      <c r="A1113" s="2">
        <v>44159</v>
      </c>
      <c r="B1113">
        <v>0.15357100000000001</v>
      </c>
      <c r="C1113">
        <v>0.18206600000000001</v>
      </c>
      <c r="D1113">
        <v>0.15357100000000001</v>
      </c>
      <c r="E1113" s="5">
        <v>0.166323</v>
      </c>
      <c r="F1113">
        <v>0.166323</v>
      </c>
      <c r="G1113">
        <v>2566224959</v>
      </c>
    </row>
    <row r="1114" spans="1:7" x14ac:dyDescent="0.35">
      <c r="A1114" s="2">
        <v>44160</v>
      </c>
      <c r="B1114">
        <v>0.16634599999999999</v>
      </c>
      <c r="C1114">
        <v>0.17485899999999999</v>
      </c>
      <c r="D1114">
        <v>0.14990700000000001</v>
      </c>
      <c r="E1114" s="5">
        <v>0.15516199999999999</v>
      </c>
      <c r="F1114">
        <v>0.15516199999999999</v>
      </c>
      <c r="G1114">
        <v>1773041979</v>
      </c>
    </row>
    <row r="1115" spans="1:7" x14ac:dyDescent="0.35">
      <c r="A1115" s="2">
        <v>44161</v>
      </c>
      <c r="B1115">
        <v>0.15510699999999999</v>
      </c>
      <c r="C1115">
        <v>0.16022</v>
      </c>
      <c r="D1115">
        <v>0.12343899999999999</v>
      </c>
      <c r="E1115" s="5">
        <v>0.13828099999999999</v>
      </c>
      <c r="F1115">
        <v>0.13828099999999999</v>
      </c>
      <c r="G1115">
        <v>2523183036</v>
      </c>
    </row>
    <row r="1116" spans="1:7" x14ac:dyDescent="0.35">
      <c r="A1116" s="2">
        <v>44162</v>
      </c>
      <c r="B1116">
        <v>0.138292</v>
      </c>
      <c r="C1116">
        <v>0.14463699999999999</v>
      </c>
      <c r="D1116">
        <v>0.13136600000000001</v>
      </c>
      <c r="E1116" s="5">
        <v>0.14102799999999999</v>
      </c>
      <c r="F1116">
        <v>0.14102799999999999</v>
      </c>
      <c r="G1116">
        <v>1505708870</v>
      </c>
    </row>
    <row r="1117" spans="1:7" x14ac:dyDescent="0.35">
      <c r="A1117" s="2">
        <v>44163</v>
      </c>
      <c r="B1117">
        <v>0.141074</v>
      </c>
      <c r="C1117">
        <v>0.171569</v>
      </c>
      <c r="D1117">
        <v>0.13955999999999999</v>
      </c>
      <c r="E1117" s="5">
        <v>0.16479099999999999</v>
      </c>
      <c r="F1117">
        <v>0.16479099999999999</v>
      </c>
      <c r="G1117">
        <v>1932319047</v>
      </c>
    </row>
    <row r="1118" spans="1:7" x14ac:dyDescent="0.35">
      <c r="A1118" s="2">
        <v>44164</v>
      </c>
      <c r="B1118">
        <v>0.16492299999999999</v>
      </c>
      <c r="C1118">
        <v>0.170575</v>
      </c>
      <c r="D1118">
        <v>0.157614</v>
      </c>
      <c r="E1118" s="5">
        <v>0.16663900000000001</v>
      </c>
      <c r="F1118">
        <v>0.16663900000000001</v>
      </c>
      <c r="G1118">
        <v>1731327207</v>
      </c>
    </row>
    <row r="1119" spans="1:7" x14ac:dyDescent="0.35">
      <c r="A1119" s="2">
        <v>44165</v>
      </c>
      <c r="B1119">
        <v>0.16663</v>
      </c>
      <c r="C1119">
        <v>0.172765</v>
      </c>
      <c r="D1119">
        <v>0.16059999999999999</v>
      </c>
      <c r="E1119" s="5">
        <v>0.17130799999999999</v>
      </c>
      <c r="F1119">
        <v>0.17130799999999999</v>
      </c>
      <c r="G1119">
        <v>2151589402</v>
      </c>
    </row>
    <row r="1120" spans="1:7" x14ac:dyDescent="0.35">
      <c r="A1120" s="2">
        <v>44166</v>
      </c>
      <c r="B1120">
        <v>0.17136699999999999</v>
      </c>
      <c r="C1120">
        <v>0.17385100000000001</v>
      </c>
      <c r="D1120">
        <v>0.14657300000000001</v>
      </c>
      <c r="E1120" s="5">
        <v>0.15598300000000001</v>
      </c>
      <c r="F1120">
        <v>0.15598300000000001</v>
      </c>
      <c r="G1120">
        <v>2071556994</v>
      </c>
    </row>
    <row r="1121" spans="1:7" x14ac:dyDescent="0.35">
      <c r="A1121" s="2">
        <v>44167</v>
      </c>
      <c r="B1121">
        <v>0.15595600000000001</v>
      </c>
      <c r="C1121">
        <v>0.159662</v>
      </c>
      <c r="D1121">
        <v>0.15142900000000001</v>
      </c>
      <c r="E1121" s="5">
        <v>0.158557</v>
      </c>
      <c r="F1121">
        <v>0.158557</v>
      </c>
      <c r="G1121">
        <v>1367595805</v>
      </c>
    </row>
    <row r="1122" spans="1:7" x14ac:dyDescent="0.35">
      <c r="A1122" s="2">
        <v>44168</v>
      </c>
      <c r="B1122">
        <v>0.15859200000000001</v>
      </c>
      <c r="C1122">
        <v>0.16800899999999999</v>
      </c>
      <c r="D1122">
        <v>0.15593599999999999</v>
      </c>
      <c r="E1122" s="5">
        <v>0.164212</v>
      </c>
      <c r="F1122">
        <v>0.164212</v>
      </c>
      <c r="G1122">
        <v>1287927035</v>
      </c>
    </row>
    <row r="1123" spans="1:7" x14ac:dyDescent="0.35">
      <c r="A1123" s="2">
        <v>44169</v>
      </c>
      <c r="B1123">
        <v>0.16420899999999999</v>
      </c>
      <c r="C1123">
        <v>0.16450600000000001</v>
      </c>
      <c r="D1123">
        <v>0.14696400000000001</v>
      </c>
      <c r="E1123" s="5">
        <v>0.14824100000000001</v>
      </c>
      <c r="F1123">
        <v>0.14824100000000001</v>
      </c>
      <c r="G1123">
        <v>1200621758</v>
      </c>
    </row>
    <row r="1124" spans="1:7" x14ac:dyDescent="0.35">
      <c r="A1124" s="2">
        <v>44170</v>
      </c>
      <c r="B1124">
        <v>0.14816399999999999</v>
      </c>
      <c r="C1124">
        <v>0.161383</v>
      </c>
      <c r="D1124">
        <v>0.14679500000000001</v>
      </c>
      <c r="E1124" s="5">
        <v>0.159668</v>
      </c>
      <c r="F1124">
        <v>0.159668</v>
      </c>
      <c r="G1124">
        <v>1036100099</v>
      </c>
    </row>
    <row r="1125" spans="1:7" x14ac:dyDescent="0.35">
      <c r="A1125" s="2">
        <v>44171</v>
      </c>
      <c r="B1125">
        <v>0.159659</v>
      </c>
      <c r="C1125">
        <v>0.16240599999999999</v>
      </c>
      <c r="D1125">
        <v>0.15343000000000001</v>
      </c>
      <c r="E1125" s="5">
        <v>0.15886700000000001</v>
      </c>
      <c r="F1125">
        <v>0.15886700000000001</v>
      </c>
      <c r="G1125">
        <v>886137949</v>
      </c>
    </row>
    <row r="1126" spans="1:7" x14ac:dyDescent="0.35">
      <c r="A1126" s="2">
        <v>44172</v>
      </c>
      <c r="B1126">
        <v>0.15887599999999999</v>
      </c>
      <c r="C1126">
        <v>0.15904099999999999</v>
      </c>
      <c r="D1126">
        <v>0.15173700000000001</v>
      </c>
      <c r="E1126" s="5">
        <v>0.15412999999999999</v>
      </c>
      <c r="F1126">
        <v>0.15412999999999999</v>
      </c>
      <c r="G1126">
        <v>789426236</v>
      </c>
    </row>
    <row r="1127" spans="1:7" x14ac:dyDescent="0.35">
      <c r="A1127" s="2">
        <v>44173</v>
      </c>
      <c r="B1127">
        <v>0.15412699999999999</v>
      </c>
      <c r="C1127">
        <v>0.15493599999999999</v>
      </c>
      <c r="D1127">
        <v>0.138959</v>
      </c>
      <c r="E1127" s="5">
        <v>0.140928</v>
      </c>
      <c r="F1127">
        <v>0.140928</v>
      </c>
      <c r="G1127">
        <v>939164987</v>
      </c>
    </row>
    <row r="1128" spans="1:7" x14ac:dyDescent="0.35">
      <c r="A1128" s="2">
        <v>44174</v>
      </c>
      <c r="B1128">
        <v>0.14094200000000001</v>
      </c>
      <c r="C1128">
        <v>0.14981</v>
      </c>
      <c r="D1128">
        <v>0.130468</v>
      </c>
      <c r="E1128" s="5">
        <v>0.14816499999999999</v>
      </c>
      <c r="F1128">
        <v>0.14816499999999999</v>
      </c>
      <c r="G1128">
        <v>1320752603</v>
      </c>
    </row>
    <row r="1129" spans="1:7" x14ac:dyDescent="0.35">
      <c r="A1129" s="2">
        <v>44175</v>
      </c>
      <c r="B1129">
        <v>0.14817</v>
      </c>
      <c r="C1129">
        <v>0.14853</v>
      </c>
      <c r="D1129">
        <v>0.139986</v>
      </c>
      <c r="E1129" s="5">
        <v>0.14199400000000001</v>
      </c>
      <c r="F1129">
        <v>0.14199400000000001</v>
      </c>
      <c r="G1129">
        <v>798550525</v>
      </c>
    </row>
    <row r="1130" spans="1:7" x14ac:dyDescent="0.35">
      <c r="A1130" s="2">
        <v>44176</v>
      </c>
      <c r="B1130">
        <v>0.14202200000000001</v>
      </c>
      <c r="C1130">
        <v>0.14269399999999999</v>
      </c>
      <c r="D1130">
        <v>0.135182</v>
      </c>
      <c r="E1130" s="5">
        <v>0.13944899999999999</v>
      </c>
      <c r="F1130">
        <v>0.13944899999999999</v>
      </c>
      <c r="G1130">
        <v>704854539</v>
      </c>
    </row>
    <row r="1131" spans="1:7" x14ac:dyDescent="0.35">
      <c r="A1131" s="2">
        <v>44177</v>
      </c>
      <c r="B1131">
        <v>0.13942299999999999</v>
      </c>
      <c r="C1131">
        <v>0.147259</v>
      </c>
      <c r="D1131">
        <v>0.139207</v>
      </c>
      <c r="E1131" s="5">
        <v>0.14446000000000001</v>
      </c>
      <c r="F1131">
        <v>0.14446000000000001</v>
      </c>
      <c r="G1131">
        <v>519780651</v>
      </c>
    </row>
    <row r="1132" spans="1:7" x14ac:dyDescent="0.35">
      <c r="A1132" s="2">
        <v>44178</v>
      </c>
      <c r="B1132">
        <v>0.14450299999999999</v>
      </c>
      <c r="C1132">
        <v>0.15625900000000001</v>
      </c>
      <c r="D1132">
        <v>0.14347699999999999</v>
      </c>
      <c r="E1132" s="5">
        <v>0.15396399999999999</v>
      </c>
      <c r="F1132">
        <v>0.15396399999999999</v>
      </c>
      <c r="G1132">
        <v>675025745</v>
      </c>
    </row>
    <row r="1133" spans="1:7" x14ac:dyDescent="0.35">
      <c r="A1133" s="2">
        <v>44179</v>
      </c>
      <c r="B1133">
        <v>0.15401599999999999</v>
      </c>
      <c r="C1133">
        <v>0.158002</v>
      </c>
      <c r="D1133">
        <v>0.14976900000000001</v>
      </c>
      <c r="E1133" s="5">
        <v>0.15799199999999999</v>
      </c>
      <c r="F1133">
        <v>0.15799199999999999</v>
      </c>
      <c r="G1133">
        <v>587078385</v>
      </c>
    </row>
    <row r="1134" spans="1:7" x14ac:dyDescent="0.35">
      <c r="A1134" s="2">
        <v>44180</v>
      </c>
      <c r="B1134">
        <v>0.15806500000000001</v>
      </c>
      <c r="C1134">
        <v>0.15971299999999999</v>
      </c>
      <c r="D1134">
        <v>0.15335499999999999</v>
      </c>
      <c r="E1134" s="5">
        <v>0.154305</v>
      </c>
      <c r="F1134">
        <v>0.154305</v>
      </c>
      <c r="G1134">
        <v>607184173</v>
      </c>
    </row>
    <row r="1135" spans="1:7" x14ac:dyDescent="0.35">
      <c r="A1135" s="2">
        <v>44181</v>
      </c>
      <c r="B1135">
        <v>0.154312</v>
      </c>
      <c r="C1135">
        <v>0.167599</v>
      </c>
      <c r="D1135">
        <v>0.149976</v>
      </c>
      <c r="E1135" s="5">
        <v>0.16758899999999999</v>
      </c>
      <c r="F1135">
        <v>0.16758899999999999</v>
      </c>
      <c r="G1135">
        <v>976699799</v>
      </c>
    </row>
    <row r="1136" spans="1:7" x14ac:dyDescent="0.35">
      <c r="A1136" s="2">
        <v>44182</v>
      </c>
      <c r="B1136">
        <v>0.167571</v>
      </c>
      <c r="C1136">
        <v>0.174342</v>
      </c>
      <c r="D1136">
        <v>0.16164400000000001</v>
      </c>
      <c r="E1136" s="5">
        <v>0.16348299999999999</v>
      </c>
      <c r="F1136">
        <v>0.16348299999999999</v>
      </c>
      <c r="G1136">
        <v>1188727265</v>
      </c>
    </row>
    <row r="1137" spans="1:7" x14ac:dyDescent="0.35">
      <c r="A1137" s="2">
        <v>44183</v>
      </c>
      <c r="B1137">
        <v>0.16344900000000001</v>
      </c>
      <c r="C1137">
        <v>0.16863500000000001</v>
      </c>
      <c r="D1137">
        <v>0.15915199999999999</v>
      </c>
      <c r="E1137" s="5">
        <v>0.164988</v>
      </c>
      <c r="F1137">
        <v>0.164988</v>
      </c>
      <c r="G1137">
        <v>1101018945</v>
      </c>
    </row>
    <row r="1138" spans="1:7" x14ac:dyDescent="0.35">
      <c r="A1138" s="2">
        <v>44184</v>
      </c>
      <c r="B1138">
        <v>0.16497999999999999</v>
      </c>
      <c r="C1138">
        <v>0.170486</v>
      </c>
      <c r="D1138">
        <v>0.16331999999999999</v>
      </c>
      <c r="E1138" s="5">
        <v>0.164714</v>
      </c>
      <c r="F1138">
        <v>0.164714</v>
      </c>
      <c r="G1138">
        <v>586684841</v>
      </c>
    </row>
    <row r="1139" spans="1:7" x14ac:dyDescent="0.35">
      <c r="A1139" s="2">
        <v>44185</v>
      </c>
      <c r="B1139">
        <v>0.16472800000000001</v>
      </c>
      <c r="C1139">
        <v>0.16772400000000001</v>
      </c>
      <c r="D1139">
        <v>0.158695</v>
      </c>
      <c r="E1139" s="5">
        <v>0.16198799999999999</v>
      </c>
      <c r="F1139">
        <v>0.16198799999999999</v>
      </c>
      <c r="G1139">
        <v>729191687</v>
      </c>
    </row>
    <row r="1140" spans="1:7" x14ac:dyDescent="0.35">
      <c r="A1140" s="2">
        <v>44186</v>
      </c>
      <c r="B1140">
        <v>0.16200400000000001</v>
      </c>
      <c r="C1140">
        <v>0.16541600000000001</v>
      </c>
      <c r="D1140">
        <v>0.14790300000000001</v>
      </c>
      <c r="E1140" s="5">
        <v>0.15265599999999999</v>
      </c>
      <c r="F1140">
        <v>0.15265599999999999</v>
      </c>
      <c r="G1140">
        <v>1139902286</v>
      </c>
    </row>
    <row r="1141" spans="1:7" x14ac:dyDescent="0.35">
      <c r="A1141" s="2">
        <v>44187</v>
      </c>
      <c r="B1141">
        <v>0.15263399999999999</v>
      </c>
      <c r="C1141">
        <v>0.16001499999999999</v>
      </c>
      <c r="D1141">
        <v>0.149451</v>
      </c>
      <c r="E1141" s="5">
        <v>0.15617900000000001</v>
      </c>
      <c r="F1141">
        <v>0.15617900000000001</v>
      </c>
      <c r="G1141">
        <v>1138400653</v>
      </c>
    </row>
    <row r="1142" spans="1:7" x14ac:dyDescent="0.35">
      <c r="A1142" s="2">
        <v>44188</v>
      </c>
      <c r="B1142">
        <v>0.156226</v>
      </c>
      <c r="C1142">
        <v>0.157414</v>
      </c>
      <c r="D1142">
        <v>0.12742000000000001</v>
      </c>
      <c r="E1142" s="5">
        <v>0.13639399999999999</v>
      </c>
      <c r="F1142">
        <v>0.13639399999999999</v>
      </c>
      <c r="G1142">
        <v>1484453887</v>
      </c>
    </row>
    <row r="1143" spans="1:7" x14ac:dyDescent="0.35">
      <c r="A1143" s="2">
        <v>44189</v>
      </c>
      <c r="B1143">
        <v>0.13645699999999999</v>
      </c>
      <c r="C1143">
        <v>0.154337</v>
      </c>
      <c r="D1143">
        <v>0.13212699999999999</v>
      </c>
      <c r="E1143" s="5">
        <v>0.15288299999999999</v>
      </c>
      <c r="F1143">
        <v>0.15288299999999999</v>
      </c>
      <c r="G1143">
        <v>1470292431</v>
      </c>
    </row>
    <row r="1144" spans="1:7" x14ac:dyDescent="0.35">
      <c r="A1144" s="2">
        <v>44190</v>
      </c>
      <c r="B1144">
        <v>0.15288599999999999</v>
      </c>
      <c r="C1144">
        <v>0.16684599999999999</v>
      </c>
      <c r="D1144">
        <v>0.15049699999999999</v>
      </c>
      <c r="E1144" s="5">
        <v>0.15756400000000001</v>
      </c>
      <c r="F1144">
        <v>0.15756400000000001</v>
      </c>
      <c r="G1144">
        <v>1119917804</v>
      </c>
    </row>
    <row r="1145" spans="1:7" x14ac:dyDescent="0.35">
      <c r="A1145" s="2">
        <v>44191</v>
      </c>
      <c r="B1145">
        <v>0.157556</v>
      </c>
      <c r="C1145">
        <v>0.16198100000000001</v>
      </c>
      <c r="D1145">
        <v>0.14982400000000001</v>
      </c>
      <c r="E1145" s="5">
        <v>0.15782399999999999</v>
      </c>
      <c r="F1145">
        <v>0.15782399999999999</v>
      </c>
      <c r="G1145">
        <v>1191970341</v>
      </c>
    </row>
    <row r="1146" spans="1:7" x14ac:dyDescent="0.35">
      <c r="A1146" s="2">
        <v>44192</v>
      </c>
      <c r="B1146">
        <v>0.157835</v>
      </c>
      <c r="C1146">
        <v>0.16519</v>
      </c>
      <c r="D1146">
        <v>0.15037800000000001</v>
      </c>
      <c r="E1146" s="5">
        <v>0.154422</v>
      </c>
      <c r="F1146">
        <v>0.154422</v>
      </c>
      <c r="G1146">
        <v>1578354821</v>
      </c>
    </row>
    <row r="1147" spans="1:7" x14ac:dyDescent="0.35">
      <c r="A1147" s="2">
        <v>44193</v>
      </c>
      <c r="B1147">
        <v>0.15443999999999999</v>
      </c>
      <c r="C1147">
        <v>0.17858299999999999</v>
      </c>
      <c r="D1147">
        <v>0.153445</v>
      </c>
      <c r="E1147" s="5">
        <v>0.176735</v>
      </c>
      <c r="F1147">
        <v>0.176735</v>
      </c>
      <c r="G1147">
        <v>1732151279</v>
      </c>
    </row>
    <row r="1148" spans="1:7" x14ac:dyDescent="0.35">
      <c r="A1148" s="2">
        <v>44194</v>
      </c>
      <c r="B1148">
        <v>0.176709</v>
      </c>
      <c r="C1148">
        <v>0.19617000000000001</v>
      </c>
      <c r="D1148">
        <v>0.174039</v>
      </c>
      <c r="E1148" s="5">
        <v>0.192164</v>
      </c>
      <c r="F1148">
        <v>0.192164</v>
      </c>
      <c r="G1148">
        <v>2967669490</v>
      </c>
    </row>
    <row r="1149" spans="1:7" x14ac:dyDescent="0.35">
      <c r="A1149" s="2">
        <v>44195</v>
      </c>
      <c r="B1149">
        <v>0.192022</v>
      </c>
      <c r="C1149">
        <v>0.19314400000000001</v>
      </c>
      <c r="D1149">
        <v>0.175681</v>
      </c>
      <c r="E1149" s="5">
        <v>0.18404000000000001</v>
      </c>
      <c r="F1149">
        <v>0.18404000000000001</v>
      </c>
      <c r="G1149">
        <v>1849432295</v>
      </c>
    </row>
    <row r="1150" spans="1:7" x14ac:dyDescent="0.35">
      <c r="A1150" s="2">
        <v>44196</v>
      </c>
      <c r="B1150">
        <v>0.184034</v>
      </c>
      <c r="C1150">
        <v>0.185749</v>
      </c>
      <c r="D1150">
        <v>0.176594</v>
      </c>
      <c r="E1150" s="5">
        <v>0.181397</v>
      </c>
      <c r="F1150">
        <v>0.181397</v>
      </c>
      <c r="G1150">
        <v>1132268397</v>
      </c>
    </row>
    <row r="1151" spans="1:7" x14ac:dyDescent="0.35">
      <c r="A1151" s="2">
        <v>44197</v>
      </c>
      <c r="B1151">
        <v>0.18138199999999999</v>
      </c>
      <c r="C1151">
        <v>0.18424599999999999</v>
      </c>
      <c r="D1151">
        <v>0.17202200000000001</v>
      </c>
      <c r="E1151" s="5">
        <v>0.17535000000000001</v>
      </c>
      <c r="F1151">
        <v>0.17535000000000001</v>
      </c>
      <c r="G1151">
        <v>1122218004</v>
      </c>
    </row>
    <row r="1152" spans="1:7" x14ac:dyDescent="0.35">
      <c r="A1152" s="2">
        <v>44198</v>
      </c>
      <c r="B1152">
        <v>0.17535899999999999</v>
      </c>
      <c r="C1152">
        <v>0.184253</v>
      </c>
      <c r="D1152">
        <v>0.16923299999999999</v>
      </c>
      <c r="E1152" s="5">
        <v>0.177423</v>
      </c>
      <c r="F1152">
        <v>0.177423</v>
      </c>
      <c r="G1152">
        <v>1408849504</v>
      </c>
    </row>
    <row r="1153" spans="1:7" x14ac:dyDescent="0.35">
      <c r="A1153" s="2">
        <v>44199</v>
      </c>
      <c r="B1153">
        <v>0.17738200000000001</v>
      </c>
      <c r="C1153">
        <v>0.208679</v>
      </c>
      <c r="D1153">
        <v>0.173376</v>
      </c>
      <c r="E1153" s="5">
        <v>0.20499500000000001</v>
      </c>
      <c r="F1153">
        <v>0.20499500000000001</v>
      </c>
      <c r="G1153">
        <v>2303857909</v>
      </c>
    </row>
    <row r="1154" spans="1:7" x14ac:dyDescent="0.35">
      <c r="A1154" s="2">
        <v>44200</v>
      </c>
      <c r="B1154">
        <v>0.205236</v>
      </c>
      <c r="C1154">
        <v>0.23966100000000001</v>
      </c>
      <c r="D1154">
        <v>0.19445000000000001</v>
      </c>
      <c r="E1154" s="5">
        <v>0.22476199999999999</v>
      </c>
      <c r="F1154">
        <v>0.22476199999999999</v>
      </c>
      <c r="G1154">
        <v>3260699086</v>
      </c>
    </row>
    <row r="1155" spans="1:7" x14ac:dyDescent="0.35">
      <c r="A1155" s="2">
        <v>44201</v>
      </c>
      <c r="B1155">
        <v>0.22481699999999999</v>
      </c>
      <c r="C1155">
        <v>0.26488600000000001</v>
      </c>
      <c r="D1155">
        <v>0.208454</v>
      </c>
      <c r="E1155" s="5">
        <v>0.25831399999999999</v>
      </c>
      <c r="F1155">
        <v>0.25831399999999999</v>
      </c>
      <c r="G1155">
        <v>4097207384</v>
      </c>
    </row>
    <row r="1156" spans="1:7" x14ac:dyDescent="0.35">
      <c r="A1156" s="2">
        <v>44202</v>
      </c>
      <c r="B1156">
        <v>0.25854899999999997</v>
      </c>
      <c r="C1156">
        <v>0.34629799999999999</v>
      </c>
      <c r="D1156">
        <v>0.25622499999999998</v>
      </c>
      <c r="E1156" s="5">
        <v>0.33189800000000003</v>
      </c>
      <c r="F1156">
        <v>0.33189800000000003</v>
      </c>
      <c r="G1156">
        <v>6170988900</v>
      </c>
    </row>
    <row r="1157" spans="1:7" x14ac:dyDescent="0.35">
      <c r="A1157" s="2">
        <v>44203</v>
      </c>
      <c r="B1157">
        <v>0.33227200000000001</v>
      </c>
      <c r="C1157">
        <v>0.35334399999999999</v>
      </c>
      <c r="D1157">
        <v>0.28321600000000002</v>
      </c>
      <c r="E1157" s="5">
        <v>0.29998000000000002</v>
      </c>
      <c r="F1157">
        <v>0.29998000000000002</v>
      </c>
      <c r="G1157">
        <v>5149188552</v>
      </c>
    </row>
    <row r="1158" spans="1:7" x14ac:dyDescent="0.35">
      <c r="A1158" s="2">
        <v>44204</v>
      </c>
      <c r="B1158">
        <v>0.30038700000000002</v>
      </c>
      <c r="C1158">
        <v>0.320191</v>
      </c>
      <c r="D1158">
        <v>0.26647599999999999</v>
      </c>
      <c r="E1158" s="5">
        <v>0.30559700000000001</v>
      </c>
      <c r="F1158">
        <v>0.30559700000000001</v>
      </c>
      <c r="G1158">
        <v>4560690774</v>
      </c>
    </row>
    <row r="1159" spans="1:7" x14ac:dyDescent="0.35">
      <c r="A1159" s="2">
        <v>44205</v>
      </c>
      <c r="B1159">
        <v>0.30561100000000002</v>
      </c>
      <c r="C1159">
        <v>0.33859600000000001</v>
      </c>
      <c r="D1159">
        <v>0.29669400000000001</v>
      </c>
      <c r="E1159" s="5">
        <v>0.33297300000000002</v>
      </c>
      <c r="F1159">
        <v>0.33297300000000002</v>
      </c>
      <c r="G1159">
        <v>3655608662</v>
      </c>
    </row>
    <row r="1160" spans="1:7" x14ac:dyDescent="0.35">
      <c r="A1160" s="2">
        <v>44206</v>
      </c>
      <c r="B1160">
        <v>0.33296100000000001</v>
      </c>
      <c r="C1160">
        <v>0.34039399999999997</v>
      </c>
      <c r="D1160">
        <v>0.28455599999999998</v>
      </c>
      <c r="E1160" s="5">
        <v>0.30489500000000003</v>
      </c>
      <c r="F1160">
        <v>0.30489500000000003</v>
      </c>
      <c r="G1160">
        <v>3732911206</v>
      </c>
    </row>
    <row r="1161" spans="1:7" x14ac:dyDescent="0.35">
      <c r="A1161" s="2">
        <v>44207</v>
      </c>
      <c r="B1161">
        <v>0.30499599999999999</v>
      </c>
      <c r="C1161">
        <v>0.30499599999999999</v>
      </c>
      <c r="D1161">
        <v>0.23303299999999999</v>
      </c>
      <c r="E1161" s="5">
        <v>0.27546599999999999</v>
      </c>
      <c r="F1161">
        <v>0.27546599999999999</v>
      </c>
      <c r="G1161">
        <v>4768803200</v>
      </c>
    </row>
    <row r="1162" spans="1:7" x14ac:dyDescent="0.35">
      <c r="A1162" s="2">
        <v>44208</v>
      </c>
      <c r="B1162">
        <v>0.27524900000000002</v>
      </c>
      <c r="C1162">
        <v>0.31336999999999998</v>
      </c>
      <c r="D1162">
        <v>0.26572699999999999</v>
      </c>
      <c r="E1162" s="5">
        <v>0.28700300000000001</v>
      </c>
      <c r="F1162">
        <v>0.28700300000000001</v>
      </c>
      <c r="G1162">
        <v>4037298875</v>
      </c>
    </row>
    <row r="1163" spans="1:7" x14ac:dyDescent="0.35">
      <c r="A1163" s="2">
        <v>44209</v>
      </c>
      <c r="B1163">
        <v>0.286688</v>
      </c>
      <c r="C1163">
        <v>0.31446499999999999</v>
      </c>
      <c r="D1163">
        <v>0.272395</v>
      </c>
      <c r="E1163" s="5">
        <v>0.31360900000000003</v>
      </c>
      <c r="F1163">
        <v>0.31360900000000003</v>
      </c>
      <c r="G1163">
        <v>2656935144</v>
      </c>
    </row>
    <row r="1164" spans="1:7" x14ac:dyDescent="0.35">
      <c r="A1164" s="2">
        <v>44210</v>
      </c>
      <c r="B1164">
        <v>0.31354599999999999</v>
      </c>
      <c r="C1164">
        <v>0.32355200000000001</v>
      </c>
      <c r="D1164">
        <v>0.29980000000000001</v>
      </c>
      <c r="E1164" s="5">
        <v>0.31039600000000001</v>
      </c>
      <c r="F1164">
        <v>0.31039600000000001</v>
      </c>
      <c r="G1164">
        <v>2686785564</v>
      </c>
    </row>
    <row r="1165" spans="1:7" x14ac:dyDescent="0.35">
      <c r="A1165" s="2">
        <v>44211</v>
      </c>
      <c r="B1165">
        <v>0.310554</v>
      </c>
      <c r="C1165">
        <v>0.32968500000000001</v>
      </c>
      <c r="D1165">
        <v>0.28074199999999999</v>
      </c>
      <c r="E1165" s="5">
        <v>0.30253000000000002</v>
      </c>
      <c r="F1165">
        <v>0.30253000000000002</v>
      </c>
      <c r="G1165">
        <v>3171984602</v>
      </c>
    </row>
    <row r="1166" spans="1:7" x14ac:dyDescent="0.35">
      <c r="A1166" s="2">
        <v>44212</v>
      </c>
      <c r="B1166">
        <v>0.302512</v>
      </c>
      <c r="C1166">
        <v>0.36541099999999999</v>
      </c>
      <c r="D1166">
        <v>0.30225000000000002</v>
      </c>
      <c r="E1166" s="5">
        <v>0.35244399999999998</v>
      </c>
      <c r="F1166">
        <v>0.35244399999999998</v>
      </c>
      <c r="G1166">
        <v>4476161885</v>
      </c>
    </row>
    <row r="1167" spans="1:7" x14ac:dyDescent="0.35">
      <c r="A1167" s="2">
        <v>44213</v>
      </c>
      <c r="B1167">
        <v>0.35233700000000001</v>
      </c>
      <c r="C1167">
        <v>0.39565299999999998</v>
      </c>
      <c r="D1167">
        <v>0.34283400000000003</v>
      </c>
      <c r="E1167" s="5">
        <v>0.37985200000000002</v>
      </c>
      <c r="F1167">
        <v>0.37985200000000002</v>
      </c>
      <c r="G1167">
        <v>5617481334</v>
      </c>
    </row>
    <row r="1168" spans="1:7" x14ac:dyDescent="0.35">
      <c r="A1168" s="2">
        <v>44214</v>
      </c>
      <c r="B1168">
        <v>0.37973499999999999</v>
      </c>
      <c r="C1168">
        <v>0.39544299999999999</v>
      </c>
      <c r="D1168">
        <v>0.36623299999999998</v>
      </c>
      <c r="E1168" s="5">
        <v>0.37142799999999998</v>
      </c>
      <c r="F1168">
        <v>0.37142799999999998</v>
      </c>
      <c r="G1168">
        <v>3480282508</v>
      </c>
    </row>
    <row r="1169" spans="1:7" x14ac:dyDescent="0.35">
      <c r="A1169" s="2">
        <v>44215</v>
      </c>
      <c r="B1169">
        <v>0.37145699999999998</v>
      </c>
      <c r="C1169">
        <v>0.38298700000000002</v>
      </c>
      <c r="D1169">
        <v>0.363624</v>
      </c>
      <c r="E1169" s="5">
        <v>0.36913699999999999</v>
      </c>
      <c r="F1169">
        <v>0.36913699999999999</v>
      </c>
      <c r="G1169">
        <v>2957453653</v>
      </c>
    </row>
    <row r="1170" spans="1:7" x14ac:dyDescent="0.35">
      <c r="A1170" s="2">
        <v>44216</v>
      </c>
      <c r="B1170">
        <v>0.36893599999999999</v>
      </c>
      <c r="C1170">
        <v>0.376197</v>
      </c>
      <c r="D1170">
        <v>0.33195799999999998</v>
      </c>
      <c r="E1170" s="5">
        <v>0.37539400000000001</v>
      </c>
      <c r="F1170">
        <v>0.37539400000000001</v>
      </c>
      <c r="G1170">
        <v>3281600988</v>
      </c>
    </row>
    <row r="1171" spans="1:7" x14ac:dyDescent="0.35">
      <c r="A1171" s="2">
        <v>44217</v>
      </c>
      <c r="B1171">
        <v>0.37544899999999998</v>
      </c>
      <c r="C1171">
        <v>0.378716</v>
      </c>
      <c r="D1171">
        <v>0.30140099999999997</v>
      </c>
      <c r="E1171" s="5">
        <v>0.31020900000000001</v>
      </c>
      <c r="F1171">
        <v>0.31020900000000001</v>
      </c>
      <c r="G1171">
        <v>3567902823</v>
      </c>
    </row>
    <row r="1172" spans="1:7" x14ac:dyDescent="0.35">
      <c r="A1172" s="2">
        <v>44218</v>
      </c>
      <c r="B1172">
        <v>0.310054</v>
      </c>
      <c r="C1172">
        <v>0.35915900000000001</v>
      </c>
      <c r="D1172">
        <v>0.28357599999999999</v>
      </c>
      <c r="E1172" s="5">
        <v>0.34957700000000003</v>
      </c>
      <c r="F1172">
        <v>0.34957700000000003</v>
      </c>
      <c r="G1172">
        <v>4066222238</v>
      </c>
    </row>
    <row r="1173" spans="1:7" x14ac:dyDescent="0.35">
      <c r="A1173" s="2">
        <v>44219</v>
      </c>
      <c r="B1173">
        <v>0.34933199999999998</v>
      </c>
      <c r="C1173">
        <v>0.357211</v>
      </c>
      <c r="D1173">
        <v>0.33670099999999997</v>
      </c>
      <c r="E1173" s="5">
        <v>0.34564299999999998</v>
      </c>
      <c r="F1173">
        <v>0.34564299999999998</v>
      </c>
      <c r="G1173">
        <v>2781033956</v>
      </c>
    </row>
    <row r="1174" spans="1:7" x14ac:dyDescent="0.35">
      <c r="A1174" s="2">
        <v>44220</v>
      </c>
      <c r="B1174">
        <v>0.345586</v>
      </c>
      <c r="C1174">
        <v>0.36863899999999999</v>
      </c>
      <c r="D1174">
        <v>0.338756</v>
      </c>
      <c r="E1174" s="5">
        <v>0.353881</v>
      </c>
      <c r="F1174">
        <v>0.353881</v>
      </c>
      <c r="G1174">
        <v>2539663711</v>
      </c>
    </row>
    <row r="1175" spans="1:7" x14ac:dyDescent="0.35">
      <c r="A1175" s="2">
        <v>44221</v>
      </c>
      <c r="B1175">
        <v>0.35385</v>
      </c>
      <c r="C1175">
        <v>0.363512</v>
      </c>
      <c r="D1175">
        <v>0.34166299999999999</v>
      </c>
      <c r="E1175" s="5">
        <v>0.34388600000000002</v>
      </c>
      <c r="F1175">
        <v>0.34388600000000002</v>
      </c>
      <c r="G1175">
        <v>2339817092</v>
      </c>
    </row>
    <row r="1176" spans="1:7" x14ac:dyDescent="0.35">
      <c r="A1176" s="2">
        <v>44222</v>
      </c>
      <c r="B1176">
        <v>0.34384100000000001</v>
      </c>
      <c r="C1176">
        <v>0.34975299999999998</v>
      </c>
      <c r="D1176">
        <v>0.32581500000000002</v>
      </c>
      <c r="E1176" s="5">
        <v>0.34423399999999998</v>
      </c>
      <c r="F1176">
        <v>0.34423399999999998</v>
      </c>
      <c r="G1176">
        <v>2557745015</v>
      </c>
    </row>
    <row r="1177" spans="1:7" x14ac:dyDescent="0.35">
      <c r="A1177" s="2">
        <v>44223</v>
      </c>
      <c r="B1177">
        <v>0.34421800000000002</v>
      </c>
      <c r="C1177">
        <v>0.34421800000000002</v>
      </c>
      <c r="D1177">
        <v>0.30546099999999998</v>
      </c>
      <c r="E1177" s="5">
        <v>0.31308000000000002</v>
      </c>
      <c r="F1177">
        <v>0.31308000000000002</v>
      </c>
      <c r="G1177">
        <v>2666764973</v>
      </c>
    </row>
    <row r="1178" spans="1:7" x14ac:dyDescent="0.35">
      <c r="A1178" s="2">
        <v>44224</v>
      </c>
      <c r="B1178">
        <v>0.31302099999999999</v>
      </c>
      <c r="C1178">
        <v>0.35348299999999999</v>
      </c>
      <c r="D1178">
        <v>0.30610399999999999</v>
      </c>
      <c r="E1178" s="5">
        <v>0.34612900000000002</v>
      </c>
      <c r="F1178">
        <v>0.34612900000000002</v>
      </c>
      <c r="G1178">
        <v>2863036709</v>
      </c>
    </row>
    <row r="1179" spans="1:7" x14ac:dyDescent="0.35">
      <c r="A1179" s="2">
        <v>44225</v>
      </c>
      <c r="B1179">
        <v>0.35234799999999999</v>
      </c>
      <c r="C1179">
        <v>0.36677199999999999</v>
      </c>
      <c r="D1179">
        <v>0.332015</v>
      </c>
      <c r="E1179" s="5">
        <v>0.34813100000000002</v>
      </c>
      <c r="F1179">
        <v>0.34813100000000002</v>
      </c>
      <c r="G1179">
        <v>3367098095</v>
      </c>
    </row>
    <row r="1180" spans="1:7" x14ac:dyDescent="0.35">
      <c r="A1180" s="2">
        <v>44226</v>
      </c>
      <c r="B1180">
        <v>0.348078</v>
      </c>
      <c r="C1180">
        <v>0.37272</v>
      </c>
      <c r="D1180">
        <v>0.33746900000000002</v>
      </c>
      <c r="E1180" s="5">
        <v>0.36261900000000002</v>
      </c>
      <c r="F1180">
        <v>0.36261900000000002</v>
      </c>
      <c r="G1180">
        <v>2866173269</v>
      </c>
    </row>
    <row r="1181" spans="1:7" x14ac:dyDescent="0.35">
      <c r="A1181" s="2">
        <v>44227</v>
      </c>
      <c r="B1181">
        <v>0.36260799999999999</v>
      </c>
      <c r="C1181">
        <v>0.37540499999999999</v>
      </c>
      <c r="D1181">
        <v>0.33895199999999998</v>
      </c>
      <c r="E1181" s="5">
        <v>0.34489799999999998</v>
      </c>
      <c r="F1181">
        <v>0.34489799999999998</v>
      </c>
      <c r="G1181">
        <v>2455679992</v>
      </c>
    </row>
    <row r="1182" spans="1:7" x14ac:dyDescent="0.35">
      <c r="A1182" s="2">
        <v>44228</v>
      </c>
      <c r="B1182">
        <v>0.34481699999999998</v>
      </c>
      <c r="C1182">
        <v>0.41715200000000002</v>
      </c>
      <c r="D1182">
        <v>0.33419399999999999</v>
      </c>
      <c r="E1182" s="5">
        <v>0.40203299999999997</v>
      </c>
      <c r="F1182">
        <v>0.40203299999999997</v>
      </c>
      <c r="G1182">
        <v>3838085989</v>
      </c>
    </row>
    <row r="1183" spans="1:7" x14ac:dyDescent="0.35">
      <c r="A1183" s="2">
        <v>44229</v>
      </c>
      <c r="B1183">
        <v>0.40295199999999998</v>
      </c>
      <c r="C1183">
        <v>0.45259500000000003</v>
      </c>
      <c r="D1183">
        <v>0.38878699999999999</v>
      </c>
      <c r="E1183" s="5">
        <v>0.42624699999999999</v>
      </c>
      <c r="F1183">
        <v>0.42624699999999999</v>
      </c>
      <c r="G1183">
        <v>6504904709</v>
      </c>
    </row>
    <row r="1184" spans="1:7" x14ac:dyDescent="0.35">
      <c r="A1184" s="2">
        <v>44230</v>
      </c>
      <c r="B1184">
        <v>0.42595899999999998</v>
      </c>
      <c r="C1184">
        <v>0.447355</v>
      </c>
      <c r="D1184">
        <v>0.41504600000000003</v>
      </c>
      <c r="E1184" s="5">
        <v>0.44140000000000001</v>
      </c>
      <c r="F1184">
        <v>0.44140000000000001</v>
      </c>
      <c r="G1184">
        <v>3648896567</v>
      </c>
    </row>
    <row r="1185" spans="1:7" x14ac:dyDescent="0.35">
      <c r="A1185" s="2">
        <v>44231</v>
      </c>
      <c r="B1185">
        <v>0.441357</v>
      </c>
      <c r="C1185">
        <v>0.44701400000000002</v>
      </c>
      <c r="D1185">
        <v>0.41015800000000002</v>
      </c>
      <c r="E1185" s="5">
        <v>0.44105100000000003</v>
      </c>
      <c r="F1185">
        <v>0.44105100000000003</v>
      </c>
      <c r="G1185">
        <v>3553059568</v>
      </c>
    </row>
    <row r="1186" spans="1:7" x14ac:dyDescent="0.35">
      <c r="A1186" s="2">
        <v>44232</v>
      </c>
      <c r="B1186">
        <v>0.44114199999999998</v>
      </c>
      <c r="C1186">
        <v>0.556724</v>
      </c>
      <c r="D1186">
        <v>0.439556</v>
      </c>
      <c r="E1186" s="5">
        <v>0.53787399999999996</v>
      </c>
      <c r="F1186">
        <v>0.53787399999999996</v>
      </c>
      <c r="G1186">
        <v>6808411307</v>
      </c>
    </row>
    <row r="1187" spans="1:7" x14ac:dyDescent="0.35">
      <c r="A1187" s="2">
        <v>44233</v>
      </c>
      <c r="B1187">
        <v>0.53775799999999996</v>
      </c>
      <c r="C1187">
        <v>0.65762799999999999</v>
      </c>
      <c r="D1187">
        <v>0.52297400000000005</v>
      </c>
      <c r="E1187" s="5">
        <v>0.62788600000000006</v>
      </c>
      <c r="F1187">
        <v>0.62788600000000006</v>
      </c>
      <c r="G1187">
        <v>8109402422</v>
      </c>
    </row>
    <row r="1188" spans="1:7" x14ac:dyDescent="0.35">
      <c r="A1188" s="2">
        <v>44234</v>
      </c>
      <c r="B1188">
        <v>0.62883199999999995</v>
      </c>
      <c r="C1188">
        <v>0.70253900000000002</v>
      </c>
      <c r="D1188">
        <v>0.58694900000000005</v>
      </c>
      <c r="E1188" s="5">
        <v>0.66323799999999999</v>
      </c>
      <c r="F1188">
        <v>0.66323799999999999</v>
      </c>
      <c r="G1188">
        <v>11252055620</v>
      </c>
    </row>
    <row r="1189" spans="1:7" x14ac:dyDescent="0.35">
      <c r="A1189" s="2">
        <v>44235</v>
      </c>
      <c r="B1189">
        <v>0.66237999999999997</v>
      </c>
      <c r="C1189">
        <v>0.71941100000000002</v>
      </c>
      <c r="D1189">
        <v>0.63428300000000004</v>
      </c>
      <c r="E1189" s="5">
        <v>0.68251099999999998</v>
      </c>
      <c r="F1189">
        <v>0.68251099999999998</v>
      </c>
      <c r="G1189">
        <v>9056514741</v>
      </c>
    </row>
    <row r="1190" spans="1:7" x14ac:dyDescent="0.35">
      <c r="A1190" s="2">
        <v>44236</v>
      </c>
      <c r="B1190">
        <v>0.682145</v>
      </c>
      <c r="C1190">
        <v>0.70904</v>
      </c>
      <c r="D1190">
        <v>0.66939899999999997</v>
      </c>
      <c r="E1190" s="5">
        <v>0.70351600000000003</v>
      </c>
      <c r="F1190">
        <v>0.70351600000000003</v>
      </c>
      <c r="G1190">
        <v>5885048712</v>
      </c>
    </row>
    <row r="1191" spans="1:7" x14ac:dyDescent="0.35">
      <c r="A1191" s="2">
        <v>44237</v>
      </c>
      <c r="B1191">
        <v>0.70354799999999995</v>
      </c>
      <c r="C1191">
        <v>0.94389299999999998</v>
      </c>
      <c r="D1191">
        <v>0.70354799999999995</v>
      </c>
      <c r="E1191" s="5">
        <v>0.93031799999999998</v>
      </c>
      <c r="F1191">
        <v>0.93031799999999998</v>
      </c>
      <c r="G1191">
        <v>12667653585</v>
      </c>
    </row>
    <row r="1192" spans="1:7" x14ac:dyDescent="0.35">
      <c r="A1192" s="2">
        <v>44238</v>
      </c>
      <c r="B1192">
        <v>0.93082299999999996</v>
      </c>
      <c r="C1192">
        <v>0.973325</v>
      </c>
      <c r="D1192">
        <v>0.87195</v>
      </c>
      <c r="E1192" s="5">
        <v>0.92774100000000004</v>
      </c>
      <c r="F1192">
        <v>0.92774100000000004</v>
      </c>
      <c r="G1192">
        <v>10627183208</v>
      </c>
    </row>
    <row r="1193" spans="1:7" x14ac:dyDescent="0.35">
      <c r="A1193" s="2">
        <v>44239</v>
      </c>
      <c r="B1193">
        <v>0.927095</v>
      </c>
      <c r="C1193">
        <v>0.94505600000000001</v>
      </c>
      <c r="D1193">
        <v>0.87112299999999998</v>
      </c>
      <c r="E1193" s="5">
        <v>0.92558700000000005</v>
      </c>
      <c r="F1193">
        <v>0.92558700000000005</v>
      </c>
      <c r="G1193">
        <v>8035829513</v>
      </c>
    </row>
    <row r="1194" spans="1:7" x14ac:dyDescent="0.35">
      <c r="A1194" s="2">
        <v>44240</v>
      </c>
      <c r="B1194">
        <v>0.92542100000000005</v>
      </c>
      <c r="C1194">
        <v>0.94994999999999996</v>
      </c>
      <c r="D1194">
        <v>0.83300300000000005</v>
      </c>
      <c r="E1194" s="5">
        <v>0.90571900000000005</v>
      </c>
      <c r="F1194">
        <v>0.90571900000000005</v>
      </c>
      <c r="G1194">
        <v>7532474270</v>
      </c>
    </row>
    <row r="1195" spans="1:7" x14ac:dyDescent="0.35">
      <c r="A1195" s="2">
        <v>44241</v>
      </c>
      <c r="B1195">
        <v>0.90632999999999997</v>
      </c>
      <c r="C1195">
        <v>0.91459599999999996</v>
      </c>
      <c r="D1195">
        <v>0.81520099999999995</v>
      </c>
      <c r="E1195" s="5">
        <v>0.84841900000000003</v>
      </c>
      <c r="F1195">
        <v>0.84841900000000003</v>
      </c>
      <c r="G1195">
        <v>7159401195</v>
      </c>
    </row>
    <row r="1196" spans="1:7" x14ac:dyDescent="0.35">
      <c r="A1196" s="2">
        <v>44242</v>
      </c>
      <c r="B1196">
        <v>0.84782500000000005</v>
      </c>
      <c r="C1196">
        <v>0.90815800000000002</v>
      </c>
      <c r="D1196">
        <v>0.71711499999999995</v>
      </c>
      <c r="E1196" s="5">
        <v>0.861012</v>
      </c>
      <c r="F1196">
        <v>0.861012</v>
      </c>
      <c r="G1196">
        <v>8979888270</v>
      </c>
    </row>
    <row r="1197" spans="1:7" x14ac:dyDescent="0.35">
      <c r="A1197" s="2">
        <v>44243</v>
      </c>
      <c r="B1197">
        <v>0.860703</v>
      </c>
      <c r="C1197">
        <v>0.90420599999999995</v>
      </c>
      <c r="D1197">
        <v>0.84092299999999998</v>
      </c>
      <c r="E1197" s="5">
        <v>0.87095100000000003</v>
      </c>
      <c r="F1197">
        <v>0.87095100000000003</v>
      </c>
      <c r="G1197">
        <v>6948621246</v>
      </c>
    </row>
    <row r="1198" spans="1:7" x14ac:dyDescent="0.35">
      <c r="A1198" s="2">
        <v>44244</v>
      </c>
      <c r="B1198">
        <v>0.87090999999999996</v>
      </c>
      <c r="C1198">
        <v>0.89595400000000003</v>
      </c>
      <c r="D1198">
        <v>0.82649099999999998</v>
      </c>
      <c r="E1198" s="5">
        <v>0.89092000000000005</v>
      </c>
      <c r="F1198">
        <v>0.89092000000000005</v>
      </c>
      <c r="G1198">
        <v>5841828077</v>
      </c>
    </row>
    <row r="1199" spans="1:7" x14ac:dyDescent="0.35">
      <c r="A1199" s="2">
        <v>44245</v>
      </c>
      <c r="B1199">
        <v>0.89086900000000002</v>
      </c>
      <c r="C1199">
        <v>0.95690399999999998</v>
      </c>
      <c r="D1199">
        <v>0.89086900000000002</v>
      </c>
      <c r="E1199" s="5">
        <v>0.91411900000000001</v>
      </c>
      <c r="F1199">
        <v>0.91411900000000001</v>
      </c>
      <c r="G1199">
        <v>4918032802</v>
      </c>
    </row>
    <row r="1200" spans="1:7" x14ac:dyDescent="0.35">
      <c r="A1200" s="2">
        <v>44246</v>
      </c>
      <c r="B1200">
        <v>0.91425599999999996</v>
      </c>
      <c r="C1200">
        <v>0.94377699999999998</v>
      </c>
      <c r="D1200">
        <v>0.88528200000000001</v>
      </c>
      <c r="E1200" s="5">
        <v>0.92764899999999995</v>
      </c>
      <c r="F1200">
        <v>0.92764899999999995</v>
      </c>
      <c r="G1200">
        <v>4582877243</v>
      </c>
    </row>
    <row r="1201" spans="1:7" x14ac:dyDescent="0.35">
      <c r="A1201" s="2">
        <v>44247</v>
      </c>
      <c r="B1201">
        <v>0.92746200000000001</v>
      </c>
      <c r="C1201">
        <v>1.1939580000000001</v>
      </c>
      <c r="D1201">
        <v>0.91692099999999999</v>
      </c>
      <c r="E1201" s="5">
        <v>1.1229579999999999</v>
      </c>
      <c r="F1201">
        <v>1.1229579999999999</v>
      </c>
      <c r="G1201">
        <v>11454890463</v>
      </c>
    </row>
    <row r="1202" spans="1:7" x14ac:dyDescent="0.35">
      <c r="A1202" s="2">
        <v>44248</v>
      </c>
      <c r="B1202">
        <v>1.1215839999999999</v>
      </c>
      <c r="C1202">
        <v>1.149899</v>
      </c>
      <c r="D1202">
        <v>1.079321</v>
      </c>
      <c r="E1202" s="5">
        <v>1.1005199999999999</v>
      </c>
      <c r="F1202">
        <v>1.1005199999999999</v>
      </c>
      <c r="G1202">
        <v>7042361464</v>
      </c>
    </row>
    <row r="1203" spans="1:7" x14ac:dyDescent="0.35">
      <c r="A1203" s="2">
        <v>44249</v>
      </c>
      <c r="B1203">
        <v>1.100406</v>
      </c>
      <c r="C1203">
        <v>1.134158</v>
      </c>
      <c r="D1203">
        <v>0.85153100000000004</v>
      </c>
      <c r="E1203" s="5">
        <v>1.099151</v>
      </c>
      <c r="F1203">
        <v>1.099151</v>
      </c>
      <c r="G1203">
        <v>10562051439</v>
      </c>
    </row>
    <row r="1204" spans="1:7" x14ac:dyDescent="0.35">
      <c r="A1204" s="2">
        <v>44250</v>
      </c>
      <c r="B1204">
        <v>1.0987690000000001</v>
      </c>
      <c r="C1204">
        <v>1.133705</v>
      </c>
      <c r="D1204">
        <v>0.82414500000000002</v>
      </c>
      <c r="E1204" s="5">
        <v>0.95470900000000003</v>
      </c>
      <c r="F1204">
        <v>0.95470900000000003</v>
      </c>
      <c r="G1204">
        <v>11201900117</v>
      </c>
    </row>
    <row r="1205" spans="1:7" x14ac:dyDescent="0.35">
      <c r="A1205" s="2">
        <v>44251</v>
      </c>
      <c r="B1205">
        <v>0.95495799999999997</v>
      </c>
      <c r="C1205">
        <v>1.074832</v>
      </c>
      <c r="D1205">
        <v>0.90258300000000002</v>
      </c>
      <c r="E1205" s="5">
        <v>1.0516570000000001</v>
      </c>
      <c r="F1205">
        <v>1.0516570000000001</v>
      </c>
      <c r="G1205">
        <v>8481334623</v>
      </c>
    </row>
    <row r="1206" spans="1:7" x14ac:dyDescent="0.35">
      <c r="A1206" s="2">
        <v>44252</v>
      </c>
      <c r="B1206">
        <v>1.0513490000000001</v>
      </c>
      <c r="C1206">
        <v>1.1727320000000001</v>
      </c>
      <c r="D1206">
        <v>1.0179860000000001</v>
      </c>
      <c r="E1206" s="5">
        <v>1.079116</v>
      </c>
      <c r="F1206">
        <v>1.079116</v>
      </c>
      <c r="G1206">
        <v>8248286269</v>
      </c>
    </row>
    <row r="1207" spans="1:7" x14ac:dyDescent="0.35">
      <c r="A1207" s="2">
        <v>44253</v>
      </c>
      <c r="B1207">
        <v>1.0808279999999999</v>
      </c>
      <c r="C1207">
        <v>1.2900469999999999</v>
      </c>
      <c r="D1207">
        <v>0.99514999999999998</v>
      </c>
      <c r="E1207" s="5">
        <v>1.2411049999999999</v>
      </c>
      <c r="F1207">
        <v>1.2411049999999999</v>
      </c>
      <c r="G1207">
        <v>14884142109</v>
      </c>
    </row>
    <row r="1208" spans="1:7" x14ac:dyDescent="0.35">
      <c r="A1208" s="2">
        <v>44254</v>
      </c>
      <c r="B1208">
        <v>1.2421450000000001</v>
      </c>
      <c r="C1208">
        <v>1.476653</v>
      </c>
      <c r="D1208">
        <v>1.234138</v>
      </c>
      <c r="E1208" s="5">
        <v>1.3248599999999999</v>
      </c>
      <c r="F1208">
        <v>1.3248599999999999</v>
      </c>
      <c r="G1208">
        <v>19141980288</v>
      </c>
    </row>
    <row r="1209" spans="1:7" x14ac:dyDescent="0.35">
      <c r="A1209" s="2">
        <v>44255</v>
      </c>
      <c r="B1209">
        <v>1.3236190000000001</v>
      </c>
      <c r="C1209">
        <v>1.3611139999999999</v>
      </c>
      <c r="D1209">
        <v>1.1660919999999999</v>
      </c>
      <c r="E1209" s="5">
        <v>1.3080590000000001</v>
      </c>
      <c r="F1209">
        <v>1.3080590000000001</v>
      </c>
      <c r="G1209">
        <v>15732556180</v>
      </c>
    </row>
    <row r="1210" spans="1:7" x14ac:dyDescent="0.35">
      <c r="A1210" s="2">
        <v>44256</v>
      </c>
      <c r="B1210">
        <v>1.3097920000000001</v>
      </c>
      <c r="C1210">
        <v>1.342408</v>
      </c>
      <c r="D1210">
        <v>1.2393000000000001</v>
      </c>
      <c r="E1210" s="5">
        <v>1.2923880000000001</v>
      </c>
      <c r="F1210">
        <v>1.2923880000000001</v>
      </c>
      <c r="G1210">
        <v>9775330113</v>
      </c>
    </row>
    <row r="1211" spans="1:7" x14ac:dyDescent="0.35">
      <c r="A1211" s="2">
        <v>44257</v>
      </c>
      <c r="B1211">
        <v>1.293609</v>
      </c>
      <c r="C1211">
        <v>1.2996270000000001</v>
      </c>
      <c r="D1211">
        <v>1.1887319999999999</v>
      </c>
      <c r="E1211" s="5">
        <v>1.2255819999999999</v>
      </c>
      <c r="F1211">
        <v>1.2255819999999999</v>
      </c>
      <c r="G1211">
        <v>8118255106</v>
      </c>
    </row>
    <row r="1212" spans="1:7" x14ac:dyDescent="0.35">
      <c r="A1212" s="2">
        <v>44258</v>
      </c>
      <c r="B1212">
        <v>1.225719</v>
      </c>
      <c r="C1212">
        <v>1.263525</v>
      </c>
      <c r="D1212">
        <v>1.214234</v>
      </c>
      <c r="E1212" s="5">
        <v>1.216593</v>
      </c>
      <c r="F1212">
        <v>1.216593</v>
      </c>
      <c r="G1212">
        <v>4937160429</v>
      </c>
    </row>
    <row r="1213" spans="1:7" x14ac:dyDescent="0.35">
      <c r="A1213" s="2">
        <v>44259</v>
      </c>
      <c r="B1213">
        <v>1.216445</v>
      </c>
      <c r="C1213">
        <v>1.2296739999999999</v>
      </c>
      <c r="D1213">
        <v>1.069218</v>
      </c>
      <c r="E1213" s="5">
        <v>1.114868</v>
      </c>
      <c r="F1213">
        <v>1.114868</v>
      </c>
      <c r="G1213">
        <v>7164490225</v>
      </c>
    </row>
    <row r="1214" spans="1:7" x14ac:dyDescent="0.35">
      <c r="A1214" s="2">
        <v>44260</v>
      </c>
      <c r="B1214">
        <v>1.1146389999999999</v>
      </c>
      <c r="C1214">
        <v>1.195125</v>
      </c>
      <c r="D1214">
        <v>1.041156</v>
      </c>
      <c r="E1214" s="5">
        <v>1.168523</v>
      </c>
      <c r="F1214">
        <v>1.168523</v>
      </c>
      <c r="G1214">
        <v>7325099027</v>
      </c>
    </row>
    <row r="1215" spans="1:7" x14ac:dyDescent="0.35">
      <c r="A1215" s="2">
        <v>44261</v>
      </c>
      <c r="B1215">
        <v>1.167456</v>
      </c>
      <c r="C1215">
        <v>1.18072</v>
      </c>
      <c r="D1215">
        <v>1.0901320000000001</v>
      </c>
      <c r="E1215" s="5">
        <v>1.1310119999999999</v>
      </c>
      <c r="F1215">
        <v>1.1310119999999999</v>
      </c>
      <c r="G1215">
        <v>5348048001</v>
      </c>
    </row>
    <row r="1216" spans="1:7" x14ac:dyDescent="0.35">
      <c r="A1216" s="2">
        <v>44262</v>
      </c>
      <c r="B1216">
        <v>1.130849</v>
      </c>
      <c r="C1216">
        <v>1.1422859999999999</v>
      </c>
      <c r="D1216">
        <v>1.1083080000000001</v>
      </c>
      <c r="E1216" s="5">
        <v>1.133367</v>
      </c>
      <c r="F1216">
        <v>1.133367</v>
      </c>
      <c r="G1216">
        <v>4204795554</v>
      </c>
    </row>
    <row r="1217" spans="1:7" x14ac:dyDescent="0.35">
      <c r="A1217" s="2">
        <v>44263</v>
      </c>
      <c r="B1217">
        <v>1.1329389999999999</v>
      </c>
      <c r="C1217">
        <v>1.1762170000000001</v>
      </c>
      <c r="D1217">
        <v>1.1079209999999999</v>
      </c>
      <c r="E1217" s="5">
        <v>1.118053</v>
      </c>
      <c r="F1217">
        <v>1.118053</v>
      </c>
      <c r="G1217">
        <v>3557114310</v>
      </c>
    </row>
    <row r="1218" spans="1:7" x14ac:dyDescent="0.35">
      <c r="A1218" s="2">
        <v>44264</v>
      </c>
      <c r="B1218">
        <v>1.1181449999999999</v>
      </c>
      <c r="C1218">
        <v>1.214923</v>
      </c>
      <c r="D1218">
        <v>1.1133200000000001</v>
      </c>
      <c r="E1218" s="5">
        <v>1.1951609999999999</v>
      </c>
      <c r="F1218">
        <v>1.1951609999999999</v>
      </c>
      <c r="G1218">
        <v>5317733185</v>
      </c>
    </row>
    <row r="1219" spans="1:7" x14ac:dyDescent="0.35">
      <c r="A1219" s="2">
        <v>44265</v>
      </c>
      <c r="B1219">
        <v>1.195103</v>
      </c>
      <c r="C1219">
        <v>1.204682</v>
      </c>
      <c r="D1219">
        <v>1.1239699999999999</v>
      </c>
      <c r="E1219" s="5">
        <v>1.135003</v>
      </c>
      <c r="F1219">
        <v>1.135003</v>
      </c>
      <c r="G1219">
        <v>4215428913</v>
      </c>
    </row>
    <row r="1220" spans="1:7" x14ac:dyDescent="0.35">
      <c r="A1220" s="2">
        <v>44266</v>
      </c>
      <c r="B1220">
        <v>1.1344129999999999</v>
      </c>
      <c r="C1220">
        <v>1.13825</v>
      </c>
      <c r="D1220">
        <v>1.1116429999999999</v>
      </c>
      <c r="E1220" s="5">
        <v>1.12479</v>
      </c>
      <c r="F1220">
        <v>1.12479</v>
      </c>
      <c r="G1220">
        <v>3633460869</v>
      </c>
    </row>
    <row r="1221" spans="1:7" x14ac:dyDescent="0.35">
      <c r="A1221" s="2">
        <v>44267</v>
      </c>
      <c r="B1221">
        <v>1.1248229999999999</v>
      </c>
      <c r="C1221">
        <v>1.128085</v>
      </c>
      <c r="D1221">
        <v>1.0327500000000001</v>
      </c>
      <c r="E1221" s="5">
        <v>1.0391440000000001</v>
      </c>
      <c r="F1221">
        <v>1.0391440000000001</v>
      </c>
      <c r="G1221">
        <v>4224893051</v>
      </c>
    </row>
    <row r="1222" spans="1:7" x14ac:dyDescent="0.35">
      <c r="A1222" s="2">
        <v>44268</v>
      </c>
      <c r="B1222">
        <v>1.038894</v>
      </c>
      <c r="C1222">
        <v>1.1828989999999999</v>
      </c>
      <c r="D1222">
        <v>0.99305200000000005</v>
      </c>
      <c r="E1222" s="5">
        <v>1.1033139999999999</v>
      </c>
      <c r="F1222">
        <v>1.1033139999999999</v>
      </c>
      <c r="G1222">
        <v>5871086058</v>
      </c>
    </row>
    <row r="1223" spans="1:7" x14ac:dyDescent="0.35">
      <c r="A1223" s="2">
        <v>44269</v>
      </c>
      <c r="B1223">
        <v>1.1029819999999999</v>
      </c>
      <c r="C1223">
        <v>1.1029819999999999</v>
      </c>
      <c r="D1223">
        <v>1.0591539999999999</v>
      </c>
      <c r="E1223" s="5">
        <v>1.0591539999999999</v>
      </c>
      <c r="F1223">
        <v>1.0591539999999999</v>
      </c>
      <c r="G1223">
        <v>3738147940</v>
      </c>
    </row>
    <row r="1224" spans="1:7" x14ac:dyDescent="0.35">
      <c r="A1224" s="2">
        <v>44270</v>
      </c>
      <c r="B1224">
        <v>1.0586009999999999</v>
      </c>
      <c r="C1224">
        <v>1.068913</v>
      </c>
      <c r="D1224">
        <v>1.007628</v>
      </c>
      <c r="E1224" s="5">
        <v>1.033539</v>
      </c>
      <c r="F1224">
        <v>1.033539</v>
      </c>
      <c r="G1224">
        <v>4545451677</v>
      </c>
    </row>
    <row r="1225" spans="1:7" x14ac:dyDescent="0.35">
      <c r="A1225" s="2">
        <v>44271</v>
      </c>
      <c r="B1225">
        <v>1.033242</v>
      </c>
      <c r="C1225">
        <v>1.2588859999999999</v>
      </c>
      <c r="D1225">
        <v>1.004308</v>
      </c>
      <c r="E1225" s="5">
        <v>1.242953</v>
      </c>
      <c r="F1225">
        <v>1.242953</v>
      </c>
      <c r="G1225">
        <v>9502962157</v>
      </c>
    </row>
    <row r="1226" spans="1:7" x14ac:dyDescent="0.35">
      <c r="A1226" s="2">
        <v>44272</v>
      </c>
      <c r="B1226">
        <v>1.243555</v>
      </c>
      <c r="C1226">
        <v>1.4193439999999999</v>
      </c>
      <c r="D1226">
        <v>1.2066619999999999</v>
      </c>
      <c r="E1226" s="5">
        <v>1.378673</v>
      </c>
      <c r="F1226">
        <v>1.378673</v>
      </c>
      <c r="G1226">
        <v>10046495758</v>
      </c>
    </row>
    <row r="1227" spans="1:7" x14ac:dyDescent="0.35">
      <c r="A1227" s="2">
        <v>44273</v>
      </c>
      <c r="B1227">
        <v>1.3784160000000001</v>
      </c>
      <c r="C1227">
        <v>1.473155</v>
      </c>
      <c r="D1227">
        <v>1.237366</v>
      </c>
      <c r="E1227" s="5">
        <v>1.2390060000000001</v>
      </c>
      <c r="F1227">
        <v>1.2390060000000001</v>
      </c>
      <c r="G1227">
        <v>11392835545</v>
      </c>
    </row>
    <row r="1228" spans="1:7" x14ac:dyDescent="0.35">
      <c r="A1228" s="2">
        <v>44274</v>
      </c>
      <c r="B1228">
        <v>1.238559</v>
      </c>
      <c r="C1228">
        <v>1.342355</v>
      </c>
      <c r="D1228">
        <v>1.1960459999999999</v>
      </c>
      <c r="E1228" s="5">
        <v>1.30217</v>
      </c>
      <c r="F1228">
        <v>1.30217</v>
      </c>
      <c r="G1228">
        <v>7970282918</v>
      </c>
    </row>
    <row r="1229" spans="1:7" x14ac:dyDescent="0.35">
      <c r="A1229" s="2">
        <v>44275</v>
      </c>
      <c r="B1229">
        <v>1.301472</v>
      </c>
      <c r="C1229">
        <v>1.3132729999999999</v>
      </c>
      <c r="D1229">
        <v>1.2065410000000001</v>
      </c>
      <c r="E1229" s="5">
        <v>1.2065410000000001</v>
      </c>
      <c r="F1229">
        <v>1.2065410000000001</v>
      </c>
      <c r="G1229">
        <v>4316999916</v>
      </c>
    </row>
    <row r="1230" spans="1:7" x14ac:dyDescent="0.35">
      <c r="A1230" s="2">
        <v>44276</v>
      </c>
      <c r="B1230">
        <v>1.206431</v>
      </c>
      <c r="C1230">
        <v>1.2442820000000001</v>
      </c>
      <c r="D1230">
        <v>1.1647460000000001</v>
      </c>
      <c r="E1230" s="5">
        <v>1.1891400000000001</v>
      </c>
      <c r="F1230">
        <v>1.1891400000000001</v>
      </c>
      <c r="G1230">
        <v>4064084727</v>
      </c>
    </row>
    <row r="1231" spans="1:7" x14ac:dyDescent="0.35">
      <c r="A1231" s="2">
        <v>44277</v>
      </c>
      <c r="B1231">
        <v>1.189203</v>
      </c>
      <c r="C1231">
        <v>1.20855</v>
      </c>
      <c r="D1231">
        <v>1.089628</v>
      </c>
      <c r="E1231" s="5">
        <v>1.109874</v>
      </c>
      <c r="F1231">
        <v>1.109874</v>
      </c>
      <c r="G1231">
        <v>4058067310</v>
      </c>
    </row>
    <row r="1232" spans="1:7" x14ac:dyDescent="0.35">
      <c r="A1232" s="2">
        <v>44278</v>
      </c>
      <c r="B1232">
        <v>1.109343</v>
      </c>
      <c r="C1232">
        <v>1.174177</v>
      </c>
      <c r="D1232">
        <v>1.0880270000000001</v>
      </c>
      <c r="E1232" s="5">
        <v>1.1215520000000001</v>
      </c>
      <c r="F1232">
        <v>1.1215520000000001</v>
      </c>
      <c r="G1232">
        <v>4609407773</v>
      </c>
    </row>
    <row r="1233" spans="1:7" x14ac:dyDescent="0.35">
      <c r="A1233" s="2">
        <v>44279</v>
      </c>
      <c r="B1233">
        <v>1.121345</v>
      </c>
      <c r="C1233">
        <v>1.1636519999999999</v>
      </c>
      <c r="D1233">
        <v>1.0565549999999999</v>
      </c>
      <c r="E1233" s="5">
        <v>1.075002</v>
      </c>
      <c r="F1233">
        <v>1.075002</v>
      </c>
      <c r="G1233">
        <v>3759287517</v>
      </c>
    </row>
    <row r="1234" spans="1:7" x14ac:dyDescent="0.35">
      <c r="A1234" s="2">
        <v>44280</v>
      </c>
      <c r="B1234">
        <v>1.0744659999999999</v>
      </c>
      <c r="C1234">
        <v>1.152968</v>
      </c>
      <c r="D1234">
        <v>1.0559449999999999</v>
      </c>
      <c r="E1234" s="5">
        <v>1.1015740000000001</v>
      </c>
      <c r="F1234">
        <v>1.1015740000000001</v>
      </c>
      <c r="G1234">
        <v>5732698268</v>
      </c>
    </row>
    <row r="1235" spans="1:7" x14ac:dyDescent="0.35">
      <c r="A1235" s="2">
        <v>44281</v>
      </c>
      <c r="B1235">
        <v>1.1014250000000001</v>
      </c>
      <c r="C1235">
        <v>1.2790760000000001</v>
      </c>
      <c r="D1235">
        <v>1.098956</v>
      </c>
      <c r="E1235" s="5">
        <v>1.2139690000000001</v>
      </c>
      <c r="F1235">
        <v>1.2139690000000001</v>
      </c>
      <c r="G1235">
        <v>6325795912</v>
      </c>
    </row>
    <row r="1236" spans="1:7" x14ac:dyDescent="0.35">
      <c r="A1236" s="2">
        <v>44282</v>
      </c>
      <c r="B1236">
        <v>1.2140820000000001</v>
      </c>
      <c r="C1236">
        <v>1.2362770000000001</v>
      </c>
      <c r="D1236">
        <v>1.163149</v>
      </c>
      <c r="E1236" s="5">
        <v>1.176577</v>
      </c>
      <c r="F1236">
        <v>1.176577</v>
      </c>
      <c r="G1236">
        <v>3106871131</v>
      </c>
    </row>
    <row r="1237" spans="1:7" x14ac:dyDescent="0.35">
      <c r="A1237" s="2">
        <v>44283</v>
      </c>
      <c r="B1237">
        <v>1.17682</v>
      </c>
      <c r="C1237">
        <v>1.2195830000000001</v>
      </c>
      <c r="D1237">
        <v>1.1692940000000001</v>
      </c>
      <c r="E1237" s="5">
        <v>1.1911240000000001</v>
      </c>
      <c r="F1237">
        <v>1.1911240000000001</v>
      </c>
      <c r="G1237">
        <v>2397009016</v>
      </c>
    </row>
    <row r="1238" spans="1:7" x14ac:dyDescent="0.35">
      <c r="A1238" s="2">
        <v>44284</v>
      </c>
      <c r="B1238">
        <v>1.190976</v>
      </c>
      <c r="C1238">
        <v>1.228019</v>
      </c>
      <c r="D1238">
        <v>1.1815119999999999</v>
      </c>
      <c r="E1238" s="5">
        <v>1.2025410000000001</v>
      </c>
      <c r="F1238">
        <v>1.2025410000000001</v>
      </c>
      <c r="G1238">
        <v>2554597106</v>
      </c>
    </row>
    <row r="1239" spans="1:7" x14ac:dyDescent="0.35">
      <c r="A1239" s="2">
        <v>44285</v>
      </c>
      <c r="B1239">
        <v>1.2025619999999999</v>
      </c>
      <c r="C1239">
        <v>1.233722</v>
      </c>
      <c r="D1239">
        <v>1.1916450000000001</v>
      </c>
      <c r="E1239" s="5">
        <v>1.213317</v>
      </c>
      <c r="F1239">
        <v>1.213317</v>
      </c>
      <c r="G1239">
        <v>2517422843</v>
      </c>
    </row>
    <row r="1240" spans="1:7" x14ac:dyDescent="0.35">
      <c r="A1240" s="2">
        <v>44286</v>
      </c>
      <c r="B1240">
        <v>1.2136750000000001</v>
      </c>
      <c r="C1240">
        <v>1.2136750000000001</v>
      </c>
      <c r="D1240">
        <v>1.1677200000000001</v>
      </c>
      <c r="E1240" s="5">
        <v>1.1932640000000001</v>
      </c>
      <c r="F1240">
        <v>1.1932640000000001</v>
      </c>
      <c r="G1240">
        <v>3190463749</v>
      </c>
    </row>
    <row r="1241" spans="1:7" x14ac:dyDescent="0.35">
      <c r="A1241" s="2">
        <v>44287</v>
      </c>
      <c r="B1241">
        <v>1.1935530000000001</v>
      </c>
      <c r="C1241">
        <v>1.207719</v>
      </c>
      <c r="D1241">
        <v>1.1841299999999999</v>
      </c>
      <c r="E1241" s="5">
        <v>1.189244</v>
      </c>
      <c r="F1241">
        <v>1.189244</v>
      </c>
      <c r="G1241">
        <v>2309789364</v>
      </c>
    </row>
    <row r="1242" spans="1:7" x14ac:dyDescent="0.35">
      <c r="A1242" s="2">
        <v>44288</v>
      </c>
      <c r="B1242">
        <v>1.189208</v>
      </c>
      <c r="C1242">
        <v>1.2459150000000001</v>
      </c>
      <c r="D1242">
        <v>1.1876070000000001</v>
      </c>
      <c r="E1242" s="5">
        <v>1.196509</v>
      </c>
      <c r="F1242">
        <v>1.196509</v>
      </c>
      <c r="G1242">
        <v>2909026267</v>
      </c>
    </row>
    <row r="1243" spans="1:7" x14ac:dyDescent="0.35">
      <c r="A1243" s="2">
        <v>44289</v>
      </c>
      <c r="B1243">
        <v>1.196326</v>
      </c>
      <c r="C1243">
        <v>1.244183</v>
      </c>
      <c r="D1243">
        <v>1.171635</v>
      </c>
      <c r="E1243" s="5">
        <v>1.1732769999999999</v>
      </c>
      <c r="F1243">
        <v>1.1732769999999999</v>
      </c>
      <c r="G1243">
        <v>3355350115</v>
      </c>
    </row>
    <row r="1244" spans="1:7" x14ac:dyDescent="0.35">
      <c r="A1244" s="2">
        <v>44290</v>
      </c>
      <c r="B1244">
        <v>1.172973</v>
      </c>
      <c r="C1244">
        <v>1.199748</v>
      </c>
      <c r="D1244">
        <v>1.1662790000000001</v>
      </c>
      <c r="E1244" s="5">
        <v>1.1914199999999999</v>
      </c>
      <c r="F1244">
        <v>1.1914199999999999</v>
      </c>
      <c r="G1244">
        <v>2166855014</v>
      </c>
    </row>
    <row r="1245" spans="1:7" x14ac:dyDescent="0.35">
      <c r="A1245" s="2">
        <v>44291</v>
      </c>
      <c r="B1245">
        <v>1.1915519999999999</v>
      </c>
      <c r="C1245">
        <v>1.2267459999999999</v>
      </c>
      <c r="D1245">
        <v>1.176512</v>
      </c>
      <c r="E1245" s="5">
        <v>1.2142999999999999</v>
      </c>
      <c r="F1245">
        <v>1.2142999999999999</v>
      </c>
      <c r="G1245">
        <v>2992739340</v>
      </c>
    </row>
    <row r="1246" spans="1:7" x14ac:dyDescent="0.35">
      <c r="A1246" s="2">
        <v>44292</v>
      </c>
      <c r="B1246">
        <v>1.2142790000000001</v>
      </c>
      <c r="C1246">
        <v>1.3408949999999999</v>
      </c>
      <c r="D1246">
        <v>1.195389</v>
      </c>
      <c r="E1246" s="5">
        <v>1.2553540000000001</v>
      </c>
      <c r="F1246">
        <v>1.2553540000000001</v>
      </c>
      <c r="G1246">
        <v>6301229657</v>
      </c>
    </row>
    <row r="1247" spans="1:7" x14ac:dyDescent="0.35">
      <c r="A1247" s="2">
        <v>44293</v>
      </c>
      <c r="B1247">
        <v>1.255457</v>
      </c>
      <c r="C1247">
        <v>1.2910870000000001</v>
      </c>
      <c r="D1247">
        <v>1.1651180000000001</v>
      </c>
      <c r="E1247" s="5">
        <v>1.175149</v>
      </c>
      <c r="F1247">
        <v>1.175149</v>
      </c>
      <c r="G1247">
        <v>4771395490</v>
      </c>
    </row>
    <row r="1248" spans="1:7" x14ac:dyDescent="0.35">
      <c r="A1248" s="2">
        <v>44294</v>
      </c>
      <c r="B1248">
        <v>1.176132</v>
      </c>
      <c r="C1248">
        <v>1.2237929999999999</v>
      </c>
      <c r="D1248">
        <v>1.1731560000000001</v>
      </c>
      <c r="E1248" s="5">
        <v>1.219436</v>
      </c>
      <c r="F1248">
        <v>1.219436</v>
      </c>
      <c r="G1248">
        <v>2315835365</v>
      </c>
    </row>
    <row r="1249" spans="1:7" x14ac:dyDescent="0.35">
      <c r="A1249" s="2">
        <v>44295</v>
      </c>
      <c r="B1249">
        <v>1.219454</v>
      </c>
      <c r="C1249">
        <v>1.22898</v>
      </c>
      <c r="D1249">
        <v>1.194931</v>
      </c>
      <c r="E1249" s="5">
        <v>1.2035400000000001</v>
      </c>
      <c r="F1249">
        <v>1.2035400000000001</v>
      </c>
      <c r="G1249">
        <v>1678933674</v>
      </c>
    </row>
    <row r="1250" spans="1:7" x14ac:dyDescent="0.35">
      <c r="A1250" s="2">
        <v>44296</v>
      </c>
      <c r="B1250">
        <v>1.203533</v>
      </c>
      <c r="C1250">
        <v>1.2519199999999999</v>
      </c>
      <c r="D1250">
        <v>1.1963109999999999</v>
      </c>
      <c r="E1250" s="5">
        <v>1.218758</v>
      </c>
      <c r="F1250">
        <v>1.218758</v>
      </c>
      <c r="G1250">
        <v>2481275569</v>
      </c>
    </row>
    <row r="1251" spans="1:7" x14ac:dyDescent="0.35">
      <c r="A1251" s="2">
        <v>44297</v>
      </c>
      <c r="B1251">
        <v>1.218359</v>
      </c>
      <c r="C1251">
        <v>1.292287</v>
      </c>
      <c r="D1251">
        <v>1.2007760000000001</v>
      </c>
      <c r="E1251" s="5">
        <v>1.2667349999999999</v>
      </c>
      <c r="F1251">
        <v>1.2667349999999999</v>
      </c>
      <c r="G1251">
        <v>3636786443</v>
      </c>
    </row>
    <row r="1252" spans="1:7" x14ac:dyDescent="0.35">
      <c r="A1252" s="2">
        <v>44298</v>
      </c>
      <c r="B1252">
        <v>1.2662059999999999</v>
      </c>
      <c r="C1252">
        <v>1.3465879999999999</v>
      </c>
      <c r="D1252">
        <v>1.265474</v>
      </c>
      <c r="E1252" s="5">
        <v>1.316127</v>
      </c>
      <c r="F1252">
        <v>1.316127</v>
      </c>
      <c r="G1252">
        <v>4918248258</v>
      </c>
    </row>
    <row r="1253" spans="1:7" x14ac:dyDescent="0.35">
      <c r="A1253" s="2">
        <v>44299</v>
      </c>
      <c r="B1253">
        <v>1.3148949999999999</v>
      </c>
      <c r="C1253">
        <v>1.4376770000000001</v>
      </c>
      <c r="D1253">
        <v>1.283793</v>
      </c>
      <c r="E1253" s="5">
        <v>1.411786</v>
      </c>
      <c r="F1253">
        <v>1.411786</v>
      </c>
      <c r="G1253">
        <v>5896543066</v>
      </c>
    </row>
    <row r="1254" spans="1:7" x14ac:dyDescent="0.35">
      <c r="A1254" s="2">
        <v>44300</v>
      </c>
      <c r="B1254">
        <v>1.4109989999999999</v>
      </c>
      <c r="C1254">
        <v>1.557761</v>
      </c>
      <c r="D1254">
        <v>1.3530059999999999</v>
      </c>
      <c r="E1254" s="5">
        <v>1.4554199999999999</v>
      </c>
      <c r="F1254">
        <v>1.4554199999999999</v>
      </c>
      <c r="G1254">
        <v>9596107541</v>
      </c>
    </row>
    <row r="1255" spans="1:7" x14ac:dyDescent="0.35">
      <c r="A1255" s="2">
        <v>44301</v>
      </c>
      <c r="B1255">
        <v>1.4538040000000001</v>
      </c>
      <c r="C1255">
        <v>1.494799</v>
      </c>
      <c r="D1255">
        <v>1.4153929999999999</v>
      </c>
      <c r="E1255" s="5">
        <v>1.4815879999999999</v>
      </c>
      <c r="F1255">
        <v>1.4815879999999999</v>
      </c>
      <c r="G1255">
        <v>5337358369</v>
      </c>
    </row>
    <row r="1256" spans="1:7" x14ac:dyDescent="0.35">
      <c r="A1256" s="2">
        <v>44302</v>
      </c>
      <c r="B1256">
        <v>1.479627</v>
      </c>
      <c r="C1256">
        <v>1.5189839999999999</v>
      </c>
      <c r="D1256">
        <v>1.3399080000000001</v>
      </c>
      <c r="E1256" s="5">
        <v>1.416949</v>
      </c>
      <c r="F1256">
        <v>1.416949</v>
      </c>
      <c r="G1256">
        <v>5692183858</v>
      </c>
    </row>
    <row r="1257" spans="1:7" x14ac:dyDescent="0.35">
      <c r="A1257" s="2">
        <v>44303</v>
      </c>
      <c r="B1257">
        <v>1.413843</v>
      </c>
      <c r="C1257">
        <v>1.456151</v>
      </c>
      <c r="D1257">
        <v>1.3680589999999999</v>
      </c>
      <c r="E1257" s="5">
        <v>1.3848689999999999</v>
      </c>
      <c r="F1257">
        <v>1.3848689999999999</v>
      </c>
      <c r="G1257">
        <v>4058018560</v>
      </c>
    </row>
    <row r="1258" spans="1:7" x14ac:dyDescent="0.35">
      <c r="A1258" s="2">
        <v>44304</v>
      </c>
      <c r="B1258">
        <v>1.3861810000000001</v>
      </c>
      <c r="C1258">
        <v>1.397696</v>
      </c>
      <c r="D1258">
        <v>1.0989770000000001</v>
      </c>
      <c r="E1258" s="5">
        <v>1.275501</v>
      </c>
      <c r="F1258">
        <v>1.275501</v>
      </c>
      <c r="G1258">
        <v>7454680286</v>
      </c>
    </row>
    <row r="1259" spans="1:7" x14ac:dyDescent="0.35">
      <c r="A1259" s="2">
        <v>44305</v>
      </c>
      <c r="B1259">
        <v>1.2780050000000001</v>
      </c>
      <c r="C1259">
        <v>1.322387</v>
      </c>
      <c r="D1259">
        <v>1.174248</v>
      </c>
      <c r="E1259" s="5">
        <v>1.197959</v>
      </c>
      <c r="F1259">
        <v>1.197959</v>
      </c>
      <c r="G1259">
        <v>5665978235</v>
      </c>
    </row>
    <row r="1260" spans="1:7" x14ac:dyDescent="0.35">
      <c r="A1260" s="2">
        <v>44306</v>
      </c>
      <c r="B1260">
        <v>1.194609</v>
      </c>
      <c r="C1260">
        <v>1.2806930000000001</v>
      </c>
      <c r="D1260">
        <v>1.130647</v>
      </c>
      <c r="E1260" s="5">
        <v>1.2659339999999999</v>
      </c>
      <c r="F1260">
        <v>1.2659339999999999</v>
      </c>
      <c r="G1260">
        <v>4855633658</v>
      </c>
    </row>
    <row r="1261" spans="1:7" x14ac:dyDescent="0.35">
      <c r="A1261" s="2">
        <v>44307</v>
      </c>
      <c r="B1261">
        <v>1.2677350000000001</v>
      </c>
      <c r="C1261">
        <v>1.2864640000000001</v>
      </c>
      <c r="D1261">
        <v>1.2008160000000001</v>
      </c>
      <c r="E1261" s="5">
        <v>1.2067349999999999</v>
      </c>
      <c r="F1261">
        <v>1.2067349999999999</v>
      </c>
      <c r="G1261">
        <v>4078624182</v>
      </c>
    </row>
    <row r="1262" spans="1:7" x14ac:dyDescent="0.35">
      <c r="A1262" s="2">
        <v>44308</v>
      </c>
      <c r="B1262">
        <v>1.2039010000000001</v>
      </c>
      <c r="C1262">
        <v>1.277444</v>
      </c>
      <c r="D1262">
        <v>1.117599</v>
      </c>
      <c r="E1262" s="5">
        <v>1.147017</v>
      </c>
      <c r="F1262">
        <v>1.147017</v>
      </c>
      <c r="G1262">
        <v>4693396293</v>
      </c>
    </row>
    <row r="1263" spans="1:7" x14ac:dyDescent="0.35">
      <c r="A1263" s="2">
        <v>44309</v>
      </c>
      <c r="B1263">
        <v>1.145824</v>
      </c>
      <c r="C1263">
        <v>1.1655759999999999</v>
      </c>
      <c r="D1263">
        <v>0.93522700000000003</v>
      </c>
      <c r="E1263" s="5">
        <v>1.155702</v>
      </c>
      <c r="F1263">
        <v>1.155702</v>
      </c>
      <c r="G1263">
        <v>7196378408</v>
      </c>
    </row>
    <row r="1264" spans="1:7" x14ac:dyDescent="0.35">
      <c r="A1264" s="2">
        <v>44310</v>
      </c>
      <c r="B1264">
        <v>1.1587829999999999</v>
      </c>
      <c r="C1264">
        <v>1.1962839999999999</v>
      </c>
      <c r="D1264">
        <v>1.0969599999999999</v>
      </c>
      <c r="E1264" s="5">
        <v>1.1013550000000001</v>
      </c>
      <c r="F1264">
        <v>1.1013550000000001</v>
      </c>
      <c r="G1264">
        <v>3566224272</v>
      </c>
    </row>
    <row r="1265" spans="1:7" x14ac:dyDescent="0.35">
      <c r="A1265" s="2">
        <v>44311</v>
      </c>
      <c r="B1265">
        <v>1.102703</v>
      </c>
      <c r="C1265">
        <v>1.1461239999999999</v>
      </c>
      <c r="D1265">
        <v>1.022775</v>
      </c>
      <c r="E1265" s="5">
        <v>1.0882499999999999</v>
      </c>
      <c r="F1265">
        <v>1.0882499999999999</v>
      </c>
      <c r="G1265">
        <v>2465672138</v>
      </c>
    </row>
    <row r="1266" spans="1:7" x14ac:dyDescent="0.35">
      <c r="A1266" s="2">
        <v>44312</v>
      </c>
      <c r="B1266">
        <v>1.0901860000000001</v>
      </c>
      <c r="C1266">
        <v>1.249876</v>
      </c>
      <c r="D1266">
        <v>1.0821050000000001</v>
      </c>
      <c r="E1266" s="5">
        <v>1.234019</v>
      </c>
      <c r="F1266">
        <v>1.234019</v>
      </c>
      <c r="G1266">
        <v>3201086934</v>
      </c>
    </row>
    <row r="1267" spans="1:7" x14ac:dyDescent="0.35">
      <c r="A1267" s="2">
        <v>44313</v>
      </c>
      <c r="B1267">
        <v>1.237595</v>
      </c>
      <c r="C1267">
        <v>1.329766</v>
      </c>
      <c r="D1267">
        <v>1.224979</v>
      </c>
      <c r="E1267" s="5">
        <v>1.3069269999999999</v>
      </c>
      <c r="F1267">
        <v>1.3069269999999999</v>
      </c>
      <c r="G1267">
        <v>2985492683</v>
      </c>
    </row>
    <row r="1268" spans="1:7" x14ac:dyDescent="0.35">
      <c r="A1268" s="2">
        <v>44314</v>
      </c>
      <c r="B1268">
        <v>1.305966</v>
      </c>
      <c r="C1268">
        <v>1.348198</v>
      </c>
      <c r="D1268">
        <v>1.235215</v>
      </c>
      <c r="E1268" s="5">
        <v>1.335666</v>
      </c>
      <c r="F1268">
        <v>1.335666</v>
      </c>
      <c r="G1268">
        <v>2981476669</v>
      </c>
    </row>
    <row r="1269" spans="1:7" x14ac:dyDescent="0.35">
      <c r="A1269" s="2">
        <v>44315</v>
      </c>
      <c r="B1269">
        <v>1.337107</v>
      </c>
      <c r="C1269">
        <v>1.410331</v>
      </c>
      <c r="D1269">
        <v>1.2679400000000001</v>
      </c>
      <c r="E1269" s="5">
        <v>1.308014</v>
      </c>
      <c r="F1269">
        <v>1.308014</v>
      </c>
      <c r="G1269">
        <v>3997566407</v>
      </c>
    </row>
    <row r="1270" spans="1:7" x14ac:dyDescent="0.35">
      <c r="A1270" s="2">
        <v>44316</v>
      </c>
      <c r="B1270">
        <v>1.3061959999999999</v>
      </c>
      <c r="C1270">
        <v>1.369041</v>
      </c>
      <c r="D1270">
        <v>1.2878369999999999</v>
      </c>
      <c r="E1270" s="5">
        <v>1.352449</v>
      </c>
      <c r="F1270">
        <v>1.352449</v>
      </c>
      <c r="G1270">
        <v>2691072833</v>
      </c>
    </row>
    <row r="1271" spans="1:7" x14ac:dyDescent="0.35">
      <c r="A1271" s="2">
        <v>44317</v>
      </c>
      <c r="B1271">
        <v>1.3524309999999999</v>
      </c>
      <c r="C1271">
        <v>1.367415</v>
      </c>
      <c r="D1271">
        <v>1.3190630000000001</v>
      </c>
      <c r="E1271" s="5">
        <v>1.3530709999999999</v>
      </c>
      <c r="F1271">
        <v>1.3530709999999999</v>
      </c>
      <c r="G1271">
        <v>2030816122</v>
      </c>
    </row>
    <row r="1272" spans="1:7" x14ac:dyDescent="0.35">
      <c r="A1272" s="2">
        <v>44318</v>
      </c>
      <c r="B1272">
        <v>1.351402</v>
      </c>
      <c r="C1272">
        <v>1.354889</v>
      </c>
      <c r="D1272">
        <v>1.295577</v>
      </c>
      <c r="E1272" s="5">
        <v>1.3268120000000001</v>
      </c>
      <c r="F1272">
        <v>1.3268120000000001</v>
      </c>
      <c r="G1272">
        <v>1994291746</v>
      </c>
    </row>
    <row r="1273" spans="1:7" x14ac:dyDescent="0.35">
      <c r="A1273" s="2">
        <v>44319</v>
      </c>
      <c r="B1273">
        <v>1.326938</v>
      </c>
      <c r="C1273">
        <v>1.3797900000000001</v>
      </c>
      <c r="D1273">
        <v>1.322527</v>
      </c>
      <c r="E1273" s="5">
        <v>1.3620300000000001</v>
      </c>
      <c r="F1273">
        <v>1.3620300000000001</v>
      </c>
      <c r="G1273">
        <v>2398404766</v>
      </c>
    </row>
    <row r="1274" spans="1:7" x14ac:dyDescent="0.35">
      <c r="A1274" s="2">
        <v>44320</v>
      </c>
      <c r="B1274">
        <v>1.3629389999999999</v>
      </c>
      <c r="C1274">
        <v>1.3656809999999999</v>
      </c>
      <c r="D1274">
        <v>1.258929</v>
      </c>
      <c r="E1274" s="5">
        <v>1.274111</v>
      </c>
      <c r="F1274">
        <v>1.274111</v>
      </c>
      <c r="G1274">
        <v>3342089372</v>
      </c>
    </row>
    <row r="1275" spans="1:7" x14ac:dyDescent="0.35">
      <c r="A1275" s="2">
        <v>44321</v>
      </c>
      <c r="B1275">
        <v>1.2709859999999999</v>
      </c>
      <c r="C1275">
        <v>1.4934240000000001</v>
      </c>
      <c r="D1275">
        <v>1.2608299999999999</v>
      </c>
      <c r="E1275" s="5">
        <v>1.4755290000000001</v>
      </c>
      <c r="F1275">
        <v>1.4755290000000001</v>
      </c>
      <c r="G1275">
        <v>4797068103</v>
      </c>
    </row>
    <row r="1276" spans="1:7" x14ac:dyDescent="0.35">
      <c r="A1276" s="2">
        <v>44322</v>
      </c>
      <c r="B1276">
        <v>1.47811</v>
      </c>
      <c r="C1276">
        <v>1.6995039999999999</v>
      </c>
      <c r="D1276">
        <v>1.4338</v>
      </c>
      <c r="E1276" s="5">
        <v>1.6501239999999999</v>
      </c>
      <c r="F1276">
        <v>1.6501239999999999</v>
      </c>
      <c r="G1276">
        <v>10679657004</v>
      </c>
    </row>
    <row r="1277" spans="1:7" x14ac:dyDescent="0.35">
      <c r="A1277" s="2">
        <v>44323</v>
      </c>
      <c r="B1277">
        <v>1.6486829999999999</v>
      </c>
      <c r="C1277">
        <v>1.7453289999999999</v>
      </c>
      <c r="D1277">
        <v>1.5302290000000001</v>
      </c>
      <c r="E1277" s="5">
        <v>1.6534530000000001</v>
      </c>
      <c r="F1277">
        <v>1.6534530000000001</v>
      </c>
      <c r="G1277">
        <v>7324573762</v>
      </c>
    </row>
    <row r="1278" spans="1:7" x14ac:dyDescent="0.35">
      <c r="A1278" s="2">
        <v>44324</v>
      </c>
      <c r="B1278">
        <v>1.654544</v>
      </c>
      <c r="C1278">
        <v>1.654544</v>
      </c>
      <c r="D1278">
        <v>1.564084</v>
      </c>
      <c r="E1278" s="5">
        <v>1.6195539999999999</v>
      </c>
      <c r="F1278">
        <v>1.6195539999999999</v>
      </c>
      <c r="G1278">
        <v>3959173109</v>
      </c>
    </row>
    <row r="1279" spans="1:7" x14ac:dyDescent="0.35">
      <c r="A1279" s="2">
        <v>44325</v>
      </c>
      <c r="B1279">
        <v>1.620347</v>
      </c>
      <c r="C1279">
        <v>1.8297950000000001</v>
      </c>
      <c r="D1279">
        <v>1.575998</v>
      </c>
      <c r="E1279" s="5">
        <v>1.770562</v>
      </c>
      <c r="F1279">
        <v>1.770562</v>
      </c>
      <c r="G1279">
        <v>8065503276</v>
      </c>
    </row>
    <row r="1280" spans="1:7" x14ac:dyDescent="0.35">
      <c r="A1280" s="2">
        <v>44326</v>
      </c>
      <c r="B1280">
        <v>1.766068</v>
      </c>
      <c r="C1280">
        <v>1.8226089999999999</v>
      </c>
      <c r="D1280">
        <v>1.5293079999999999</v>
      </c>
      <c r="E1280" s="5">
        <v>1.6446959999999999</v>
      </c>
      <c r="F1280">
        <v>1.6446959999999999</v>
      </c>
      <c r="G1280">
        <v>6463330466</v>
      </c>
    </row>
    <row r="1281" spans="1:7" x14ac:dyDescent="0.35">
      <c r="A1281" s="2">
        <v>44327</v>
      </c>
      <c r="B1281">
        <v>1.6417170000000001</v>
      </c>
      <c r="C1281">
        <v>1.7781119999999999</v>
      </c>
      <c r="D1281">
        <v>1.596676</v>
      </c>
      <c r="E1281" s="5">
        <v>1.7640769999999999</v>
      </c>
      <c r="F1281">
        <v>1.7640769999999999</v>
      </c>
      <c r="G1281">
        <v>5428571805</v>
      </c>
    </row>
    <row r="1282" spans="1:7" x14ac:dyDescent="0.35">
      <c r="A1282" s="2">
        <v>44328</v>
      </c>
      <c r="B1282">
        <v>1.7635050000000001</v>
      </c>
      <c r="C1282">
        <v>1.8189420000000001</v>
      </c>
      <c r="D1282">
        <v>1.552775</v>
      </c>
      <c r="E1282" s="5">
        <v>1.552775</v>
      </c>
      <c r="F1282">
        <v>1.552775</v>
      </c>
      <c r="G1282">
        <v>5338469591</v>
      </c>
    </row>
    <row r="1283" spans="1:7" x14ac:dyDescent="0.35">
      <c r="A1283" s="2">
        <v>44329</v>
      </c>
      <c r="B1283">
        <v>1.5684499999999999</v>
      </c>
      <c r="C1283">
        <v>1.9699340000000001</v>
      </c>
      <c r="D1283">
        <v>1.5053209999999999</v>
      </c>
      <c r="E1283" s="5">
        <v>1.9336679999999999</v>
      </c>
      <c r="F1283">
        <v>1.9336679999999999</v>
      </c>
      <c r="G1283">
        <v>14513419581</v>
      </c>
    </row>
    <row r="1284" spans="1:7" x14ac:dyDescent="0.35">
      <c r="A1284" s="2">
        <v>44330</v>
      </c>
      <c r="B1284">
        <v>1.9272830000000001</v>
      </c>
      <c r="C1284">
        <v>2.042103</v>
      </c>
      <c r="D1284">
        <v>1.8171520000000001</v>
      </c>
      <c r="E1284" s="5">
        <v>2.0047959999999998</v>
      </c>
      <c r="F1284">
        <v>2.0047959999999998</v>
      </c>
      <c r="G1284">
        <v>7654204713</v>
      </c>
    </row>
    <row r="1285" spans="1:7" x14ac:dyDescent="0.35">
      <c r="A1285" s="2">
        <v>44331</v>
      </c>
      <c r="B1285">
        <v>2.006624</v>
      </c>
      <c r="C1285">
        <v>2.3717519999999999</v>
      </c>
      <c r="D1285">
        <v>1.9665239999999999</v>
      </c>
      <c r="E1285" s="5">
        <v>2.1740270000000002</v>
      </c>
      <c r="F1285">
        <v>2.1740270000000002</v>
      </c>
      <c r="G1285">
        <v>15517858775</v>
      </c>
    </row>
    <row r="1286" spans="1:7" x14ac:dyDescent="0.35">
      <c r="A1286" s="2">
        <v>44332</v>
      </c>
      <c r="B1286">
        <v>2.1714340000000001</v>
      </c>
      <c r="C1286">
        <v>2.4617659999999999</v>
      </c>
      <c r="D1286">
        <v>2.0132850000000002</v>
      </c>
      <c r="E1286" s="5">
        <v>2.309113</v>
      </c>
      <c r="F1286">
        <v>2.309113</v>
      </c>
      <c r="G1286">
        <v>12524150427</v>
      </c>
    </row>
    <row r="1287" spans="1:7" x14ac:dyDescent="0.35">
      <c r="A1287" s="2">
        <v>44333</v>
      </c>
      <c r="B1287">
        <v>2.3001900000000002</v>
      </c>
      <c r="C1287">
        <v>2.325002</v>
      </c>
      <c r="D1287">
        <v>1.9255199999999999</v>
      </c>
      <c r="E1287" s="5">
        <v>2.0322260000000001</v>
      </c>
      <c r="F1287">
        <v>2.0322260000000001</v>
      </c>
      <c r="G1287">
        <v>11250259740</v>
      </c>
    </row>
    <row r="1288" spans="1:7" x14ac:dyDescent="0.35">
      <c r="A1288" s="2">
        <v>44334</v>
      </c>
      <c r="B1288">
        <v>2.0281030000000002</v>
      </c>
      <c r="C1288">
        <v>2.150382</v>
      </c>
      <c r="D1288">
        <v>1.9796309999999999</v>
      </c>
      <c r="E1288" s="5">
        <v>2.0036619999999998</v>
      </c>
      <c r="F1288">
        <v>2.0036619999999998</v>
      </c>
      <c r="G1288">
        <v>6744829200</v>
      </c>
    </row>
    <row r="1289" spans="1:7" x14ac:dyDescent="0.35">
      <c r="A1289" s="2">
        <v>44335</v>
      </c>
      <c r="B1289">
        <v>2.0065840000000001</v>
      </c>
      <c r="C1289">
        <v>2.028092</v>
      </c>
      <c r="D1289">
        <v>1.0280309999999999</v>
      </c>
      <c r="E1289" s="5">
        <v>1.482521</v>
      </c>
      <c r="F1289">
        <v>1.482521</v>
      </c>
      <c r="G1289">
        <v>16313794033</v>
      </c>
    </row>
    <row r="1290" spans="1:7" x14ac:dyDescent="0.35">
      <c r="A1290" s="2">
        <v>44336</v>
      </c>
      <c r="B1290">
        <v>1.4719610000000001</v>
      </c>
      <c r="C1290">
        <v>1.9432290000000001</v>
      </c>
      <c r="D1290">
        <v>1.327412</v>
      </c>
      <c r="E1290" s="5">
        <v>1.8104690000000001</v>
      </c>
      <c r="F1290">
        <v>1.8104690000000001</v>
      </c>
      <c r="G1290">
        <v>11788522531</v>
      </c>
    </row>
    <row r="1291" spans="1:7" x14ac:dyDescent="0.35">
      <c r="A1291" s="2">
        <v>44337</v>
      </c>
      <c r="B1291">
        <v>1.802594</v>
      </c>
      <c r="C1291">
        <v>1.86863</v>
      </c>
      <c r="D1291">
        <v>1.326776</v>
      </c>
      <c r="E1291" s="5">
        <v>1.5522769999999999</v>
      </c>
      <c r="F1291">
        <v>1.5522769999999999</v>
      </c>
      <c r="G1291">
        <v>9055414507</v>
      </c>
    </row>
    <row r="1292" spans="1:7" x14ac:dyDescent="0.35">
      <c r="A1292" s="2">
        <v>44338</v>
      </c>
      <c r="B1292">
        <v>1.553113</v>
      </c>
      <c r="C1292">
        <v>1.6010200000000001</v>
      </c>
      <c r="D1292">
        <v>1.3779429999999999</v>
      </c>
      <c r="E1292" s="5">
        <v>1.463622</v>
      </c>
      <c r="F1292">
        <v>1.463622</v>
      </c>
      <c r="G1292">
        <v>6572397780</v>
      </c>
    </row>
    <row r="1293" spans="1:7" x14ac:dyDescent="0.35">
      <c r="A1293" s="2">
        <v>44339</v>
      </c>
      <c r="B1293">
        <v>1.4656800000000001</v>
      </c>
      <c r="C1293">
        <v>1.5396399999999999</v>
      </c>
      <c r="D1293">
        <v>1.056036</v>
      </c>
      <c r="E1293" s="5">
        <v>1.3254360000000001</v>
      </c>
      <c r="F1293">
        <v>1.3254360000000001</v>
      </c>
      <c r="G1293">
        <v>9297651823</v>
      </c>
    </row>
    <row r="1294" spans="1:7" x14ac:dyDescent="0.35">
      <c r="A1294" s="2">
        <v>44340</v>
      </c>
      <c r="B1294">
        <v>1.316236</v>
      </c>
      <c r="C1294">
        <v>1.5979129999999999</v>
      </c>
      <c r="D1294">
        <v>1.2703610000000001</v>
      </c>
      <c r="E1294" s="5">
        <v>1.549485</v>
      </c>
      <c r="F1294">
        <v>1.549485</v>
      </c>
      <c r="G1294">
        <v>7365907636</v>
      </c>
    </row>
    <row r="1295" spans="1:7" x14ac:dyDescent="0.35">
      <c r="A1295" s="2">
        <v>44341</v>
      </c>
      <c r="B1295">
        <v>1.550373</v>
      </c>
      <c r="C1295">
        <v>1.648563</v>
      </c>
      <c r="D1295">
        <v>1.4397439999999999</v>
      </c>
      <c r="E1295" s="5">
        <v>1.555369</v>
      </c>
      <c r="F1295">
        <v>1.555369</v>
      </c>
      <c r="G1295">
        <v>5723130829</v>
      </c>
    </row>
    <row r="1296" spans="1:7" x14ac:dyDescent="0.35">
      <c r="A1296" s="2">
        <v>44342</v>
      </c>
      <c r="B1296">
        <v>1.5544629999999999</v>
      </c>
      <c r="C1296">
        <v>1.832433</v>
      </c>
      <c r="D1296">
        <v>1.5544629999999999</v>
      </c>
      <c r="E1296" s="5">
        <v>1.782702</v>
      </c>
      <c r="F1296">
        <v>1.782702</v>
      </c>
      <c r="G1296">
        <v>6638876193</v>
      </c>
    </row>
    <row r="1297" spans="1:7" x14ac:dyDescent="0.35">
      <c r="A1297" s="2">
        <v>44343</v>
      </c>
      <c r="B1297">
        <v>1.781137</v>
      </c>
      <c r="C1297">
        <v>1.7904770000000001</v>
      </c>
      <c r="D1297">
        <v>1.612414</v>
      </c>
      <c r="E1297" s="5">
        <v>1.6459600000000001</v>
      </c>
      <c r="F1297">
        <v>1.6459600000000001</v>
      </c>
      <c r="G1297">
        <v>4266751905</v>
      </c>
    </row>
    <row r="1298" spans="1:7" x14ac:dyDescent="0.35">
      <c r="A1298" s="2">
        <v>44344</v>
      </c>
      <c r="B1298">
        <v>1.650636</v>
      </c>
      <c r="C1298">
        <v>1.6777070000000001</v>
      </c>
      <c r="D1298">
        <v>1.452245</v>
      </c>
      <c r="E1298" s="5">
        <v>1.511987</v>
      </c>
      <c r="F1298">
        <v>1.511987</v>
      </c>
      <c r="G1298">
        <v>5373114660</v>
      </c>
    </row>
    <row r="1299" spans="1:7" x14ac:dyDescent="0.35">
      <c r="A1299" s="2">
        <v>44345</v>
      </c>
      <c r="B1299">
        <v>1.5136229999999999</v>
      </c>
      <c r="C1299">
        <v>1.561741</v>
      </c>
      <c r="D1299">
        <v>1.3358589999999999</v>
      </c>
      <c r="E1299" s="5">
        <v>1.4062319999999999</v>
      </c>
      <c r="F1299">
        <v>1.4062319999999999</v>
      </c>
      <c r="G1299">
        <v>3902596499</v>
      </c>
    </row>
    <row r="1300" spans="1:7" x14ac:dyDescent="0.35">
      <c r="A1300" s="2">
        <v>44346</v>
      </c>
      <c r="B1300">
        <v>1.4043030000000001</v>
      </c>
      <c r="C1300">
        <v>1.688977</v>
      </c>
      <c r="D1300">
        <v>1.35182</v>
      </c>
      <c r="E1300" s="5">
        <v>1.5772790000000001</v>
      </c>
      <c r="F1300">
        <v>1.5772790000000001</v>
      </c>
      <c r="G1300">
        <v>4974774760</v>
      </c>
    </row>
    <row r="1301" spans="1:7" x14ac:dyDescent="0.35">
      <c r="A1301" s="2">
        <v>44347</v>
      </c>
      <c r="B1301">
        <v>1.575644</v>
      </c>
      <c r="C1301">
        <v>1.7506200000000001</v>
      </c>
      <c r="D1301">
        <v>1.527209</v>
      </c>
      <c r="E1301" s="5">
        <v>1.7427779999999999</v>
      </c>
      <c r="F1301">
        <v>1.7427779999999999</v>
      </c>
      <c r="G1301">
        <v>4491096277</v>
      </c>
    </row>
    <row r="1302" spans="1:7" x14ac:dyDescent="0.35">
      <c r="A1302" s="2">
        <v>44348</v>
      </c>
      <c r="B1302">
        <v>1.7384470000000001</v>
      </c>
      <c r="C1302">
        <v>1.7795909999999999</v>
      </c>
      <c r="D1302">
        <v>1.6605490000000001</v>
      </c>
      <c r="E1302" s="5">
        <v>1.734753</v>
      </c>
      <c r="F1302">
        <v>1.734753</v>
      </c>
      <c r="G1302">
        <v>4123980990</v>
      </c>
    </row>
    <row r="1303" spans="1:7" x14ac:dyDescent="0.35">
      <c r="A1303" s="2">
        <v>44349</v>
      </c>
      <c r="B1303">
        <v>1.736103</v>
      </c>
      <c r="C1303">
        <v>1.803849</v>
      </c>
      <c r="D1303">
        <v>1.719255</v>
      </c>
      <c r="E1303" s="5">
        <v>1.7528239999999999</v>
      </c>
      <c r="F1303">
        <v>1.7528239999999999</v>
      </c>
      <c r="G1303">
        <v>3453620094</v>
      </c>
    </row>
    <row r="1304" spans="1:7" x14ac:dyDescent="0.35">
      <c r="A1304" s="2">
        <v>44350</v>
      </c>
      <c r="B1304">
        <v>1.754643</v>
      </c>
      <c r="C1304">
        <v>1.8886499999999999</v>
      </c>
      <c r="D1304">
        <v>1.717762</v>
      </c>
      <c r="E1304" s="5">
        <v>1.840471</v>
      </c>
      <c r="F1304">
        <v>1.840471</v>
      </c>
      <c r="G1304">
        <v>3443770332</v>
      </c>
    </row>
    <row r="1305" spans="1:7" x14ac:dyDescent="0.35">
      <c r="A1305" s="2">
        <v>44351</v>
      </c>
      <c r="B1305">
        <v>1.8467150000000001</v>
      </c>
      <c r="C1305">
        <v>1.8484849999999999</v>
      </c>
      <c r="D1305">
        <v>1.609734</v>
      </c>
      <c r="E1305" s="5">
        <v>1.7109080000000001</v>
      </c>
      <c r="F1305">
        <v>1.7109080000000001</v>
      </c>
      <c r="G1305">
        <v>4583062567</v>
      </c>
    </row>
    <row r="1306" spans="1:7" x14ac:dyDescent="0.35">
      <c r="A1306" s="2">
        <v>44352</v>
      </c>
      <c r="B1306">
        <v>1.709916</v>
      </c>
      <c r="C1306">
        <v>1.783177</v>
      </c>
      <c r="D1306">
        <v>1.611715</v>
      </c>
      <c r="E1306" s="5">
        <v>1.659009</v>
      </c>
      <c r="F1306">
        <v>1.659009</v>
      </c>
      <c r="G1306">
        <v>2969362191</v>
      </c>
    </row>
    <row r="1307" spans="1:7" x14ac:dyDescent="0.35">
      <c r="A1307" s="2">
        <v>44353</v>
      </c>
      <c r="B1307">
        <v>1.656461</v>
      </c>
      <c r="C1307">
        <v>1.7065239999999999</v>
      </c>
      <c r="D1307">
        <v>1.647702</v>
      </c>
      <c r="E1307" s="5">
        <v>1.678248</v>
      </c>
      <c r="F1307">
        <v>1.678248</v>
      </c>
      <c r="G1307">
        <v>1748045655</v>
      </c>
    </row>
    <row r="1308" spans="1:7" x14ac:dyDescent="0.35">
      <c r="A1308" s="2">
        <v>44354</v>
      </c>
      <c r="B1308">
        <v>1.6772260000000001</v>
      </c>
      <c r="C1308">
        <v>1.740569</v>
      </c>
      <c r="D1308">
        <v>1.5571060000000001</v>
      </c>
      <c r="E1308" s="5">
        <v>1.564106</v>
      </c>
      <c r="F1308">
        <v>1.564106</v>
      </c>
      <c r="G1308">
        <v>2644319967</v>
      </c>
    </row>
    <row r="1309" spans="1:7" x14ac:dyDescent="0.35">
      <c r="A1309" s="2">
        <v>44355</v>
      </c>
      <c r="B1309">
        <v>1.567051</v>
      </c>
      <c r="C1309">
        <v>1.594298</v>
      </c>
      <c r="D1309">
        <v>1.4027849999999999</v>
      </c>
      <c r="E1309" s="5">
        <v>1.5880300000000001</v>
      </c>
      <c r="F1309">
        <v>1.5880300000000001</v>
      </c>
      <c r="G1309">
        <v>4318242183</v>
      </c>
    </row>
    <row r="1310" spans="1:7" x14ac:dyDescent="0.35">
      <c r="A1310" s="2">
        <v>44356</v>
      </c>
      <c r="B1310">
        <v>1.5834859999999999</v>
      </c>
      <c r="C1310">
        <v>1.630414</v>
      </c>
      <c r="D1310">
        <v>1.4851650000000001</v>
      </c>
      <c r="E1310" s="5">
        <v>1.6248260000000001</v>
      </c>
      <c r="F1310">
        <v>1.6248260000000001</v>
      </c>
      <c r="G1310">
        <v>3551319865</v>
      </c>
    </row>
    <row r="1311" spans="1:7" x14ac:dyDescent="0.35">
      <c r="A1311" s="2">
        <v>44357</v>
      </c>
      <c r="B1311">
        <v>1.6277779999999999</v>
      </c>
      <c r="C1311">
        <v>1.6359729999999999</v>
      </c>
      <c r="D1311">
        <v>1.508578</v>
      </c>
      <c r="E1311" s="5">
        <v>1.531857</v>
      </c>
      <c r="F1311">
        <v>1.531857</v>
      </c>
      <c r="G1311">
        <v>2366588153</v>
      </c>
    </row>
    <row r="1312" spans="1:7" x14ac:dyDescent="0.35">
      <c r="A1312" s="2">
        <v>44358</v>
      </c>
      <c r="B1312">
        <v>1.533137</v>
      </c>
      <c r="C1312">
        <v>1.5460590000000001</v>
      </c>
      <c r="D1312">
        <v>1.420852</v>
      </c>
      <c r="E1312" s="5">
        <v>1.4363779999999999</v>
      </c>
      <c r="F1312">
        <v>1.4363779999999999</v>
      </c>
      <c r="G1312">
        <v>2477031735</v>
      </c>
    </row>
    <row r="1313" spans="1:7" x14ac:dyDescent="0.35">
      <c r="A1313" s="2">
        <v>44359</v>
      </c>
      <c r="B1313">
        <v>1.437721</v>
      </c>
      <c r="C1313">
        <v>1.49353</v>
      </c>
      <c r="D1313">
        <v>1.358179</v>
      </c>
      <c r="E1313" s="5">
        <v>1.4802200000000001</v>
      </c>
      <c r="F1313">
        <v>1.4802200000000001</v>
      </c>
      <c r="G1313">
        <v>2801038421</v>
      </c>
    </row>
    <row r="1314" spans="1:7" x14ac:dyDescent="0.35">
      <c r="A1314" s="2">
        <v>44360</v>
      </c>
      <c r="B1314">
        <v>1.480494</v>
      </c>
      <c r="C1314">
        <v>1.5785130000000001</v>
      </c>
      <c r="D1314">
        <v>1.402935</v>
      </c>
      <c r="E1314" s="5">
        <v>1.558359</v>
      </c>
      <c r="F1314">
        <v>1.558359</v>
      </c>
      <c r="G1314">
        <v>2785909000</v>
      </c>
    </row>
    <row r="1315" spans="1:7" x14ac:dyDescent="0.35">
      <c r="A1315" s="2">
        <v>44361</v>
      </c>
      <c r="B1315">
        <v>1.5570189999999999</v>
      </c>
      <c r="C1315">
        <v>1.5927039999999999</v>
      </c>
      <c r="D1315">
        <v>1.5104109999999999</v>
      </c>
      <c r="E1315" s="5">
        <v>1.57511</v>
      </c>
      <c r="F1315">
        <v>1.57511</v>
      </c>
      <c r="G1315">
        <v>2543903347</v>
      </c>
    </row>
    <row r="1316" spans="1:7" x14ac:dyDescent="0.35">
      <c r="A1316" s="2">
        <v>44362</v>
      </c>
      <c r="B1316">
        <v>1.5738700000000001</v>
      </c>
      <c r="C1316">
        <v>1.6114010000000001</v>
      </c>
      <c r="D1316">
        <v>1.545383</v>
      </c>
      <c r="E1316" s="5">
        <v>1.597756</v>
      </c>
      <c r="F1316">
        <v>1.597756</v>
      </c>
      <c r="G1316">
        <v>2553205553</v>
      </c>
    </row>
    <row r="1317" spans="1:7" x14ac:dyDescent="0.35">
      <c r="A1317" s="2">
        <v>44363</v>
      </c>
      <c r="B1317">
        <v>1.5565800000000001</v>
      </c>
      <c r="C1317">
        <v>1.5754379999999999</v>
      </c>
      <c r="D1317">
        <v>1.475047</v>
      </c>
      <c r="E1317" s="5">
        <v>1.4825729999999999</v>
      </c>
      <c r="F1317">
        <v>1.4825729999999999</v>
      </c>
      <c r="G1317">
        <v>2139361752</v>
      </c>
    </row>
    <row r="1318" spans="1:7" x14ac:dyDescent="0.35">
      <c r="A1318" s="2">
        <v>44364</v>
      </c>
      <c r="B1318">
        <v>1.484558</v>
      </c>
      <c r="C1318">
        <v>1.538465</v>
      </c>
      <c r="D1318">
        <v>1.4594750000000001</v>
      </c>
      <c r="E1318" s="5">
        <v>1.482194</v>
      </c>
      <c r="F1318">
        <v>1.482194</v>
      </c>
      <c r="G1318">
        <v>1731974000</v>
      </c>
    </row>
    <row r="1319" spans="1:7" x14ac:dyDescent="0.35">
      <c r="A1319" s="2">
        <v>44365</v>
      </c>
      <c r="B1319">
        <v>1.4827889999999999</v>
      </c>
      <c r="C1319">
        <v>1.493233</v>
      </c>
      <c r="D1319">
        <v>1.3796729999999999</v>
      </c>
      <c r="E1319" s="5">
        <v>1.4153960000000001</v>
      </c>
      <c r="F1319">
        <v>1.4153960000000001</v>
      </c>
      <c r="G1319">
        <v>2128905021</v>
      </c>
    </row>
    <row r="1320" spans="1:7" x14ac:dyDescent="0.35">
      <c r="A1320" s="2">
        <v>44366</v>
      </c>
      <c r="B1320">
        <v>1.4176029999999999</v>
      </c>
      <c r="C1320">
        <v>1.442877</v>
      </c>
      <c r="D1320">
        <v>1.386422</v>
      </c>
      <c r="E1320" s="5">
        <v>1.3905700000000001</v>
      </c>
      <c r="F1320">
        <v>1.3905700000000001</v>
      </c>
      <c r="G1320">
        <v>1829155405</v>
      </c>
    </row>
    <row r="1321" spans="1:7" x14ac:dyDescent="0.35">
      <c r="A1321" s="2">
        <v>44367</v>
      </c>
      <c r="B1321">
        <v>1.387408</v>
      </c>
      <c r="C1321">
        <v>1.4603759999999999</v>
      </c>
      <c r="D1321">
        <v>1.308951</v>
      </c>
      <c r="E1321" s="5">
        <v>1.4291879999999999</v>
      </c>
      <c r="F1321">
        <v>1.4291879999999999</v>
      </c>
      <c r="G1321">
        <v>2319196952</v>
      </c>
    </row>
    <row r="1322" spans="1:7" x14ac:dyDescent="0.35">
      <c r="A1322" s="2">
        <v>44368</v>
      </c>
      <c r="B1322">
        <v>1.427028</v>
      </c>
      <c r="C1322">
        <v>1.4362569999999999</v>
      </c>
      <c r="D1322">
        <v>1.170604</v>
      </c>
      <c r="E1322" s="5">
        <v>1.1774800000000001</v>
      </c>
      <c r="F1322">
        <v>1.1774800000000001</v>
      </c>
      <c r="G1322">
        <v>3987752749</v>
      </c>
    </row>
    <row r="1323" spans="1:7" x14ac:dyDescent="0.35">
      <c r="A1323" s="2">
        <v>44369</v>
      </c>
      <c r="B1323">
        <v>1.175233</v>
      </c>
      <c r="C1323">
        <v>1.263039</v>
      </c>
      <c r="D1323">
        <v>1.002985</v>
      </c>
      <c r="E1323" s="5">
        <v>1.153254</v>
      </c>
      <c r="F1323">
        <v>1.153254</v>
      </c>
      <c r="G1323">
        <v>5960971784</v>
      </c>
    </row>
    <row r="1324" spans="1:7" x14ac:dyDescent="0.35">
      <c r="A1324" s="2">
        <v>44370</v>
      </c>
      <c r="B1324">
        <v>1.1558040000000001</v>
      </c>
      <c r="C1324">
        <v>1.305561</v>
      </c>
      <c r="D1324">
        <v>1.1118939999999999</v>
      </c>
      <c r="E1324" s="5">
        <v>1.252896</v>
      </c>
      <c r="F1324">
        <v>1.252896</v>
      </c>
      <c r="G1324">
        <v>4931021068</v>
      </c>
    </row>
    <row r="1325" spans="1:7" x14ac:dyDescent="0.35">
      <c r="A1325" s="2">
        <v>44371</v>
      </c>
      <c r="B1325">
        <v>1.2514099999999999</v>
      </c>
      <c r="C1325">
        <v>1.3985890000000001</v>
      </c>
      <c r="D1325">
        <v>1.2068989999999999</v>
      </c>
      <c r="E1325" s="5">
        <v>1.356087</v>
      </c>
      <c r="F1325">
        <v>1.356087</v>
      </c>
      <c r="G1325">
        <v>3368353999</v>
      </c>
    </row>
    <row r="1326" spans="1:7" x14ac:dyDescent="0.35">
      <c r="A1326" s="2">
        <v>44372</v>
      </c>
      <c r="B1326">
        <v>1.3595219999999999</v>
      </c>
      <c r="C1326">
        <v>1.3926829999999999</v>
      </c>
      <c r="D1326">
        <v>1.245304</v>
      </c>
      <c r="E1326" s="5">
        <v>1.256478</v>
      </c>
      <c r="F1326">
        <v>1.256478</v>
      </c>
      <c r="G1326">
        <v>4343177013</v>
      </c>
    </row>
    <row r="1327" spans="1:7" x14ac:dyDescent="0.35">
      <c r="A1327" s="2">
        <v>44373</v>
      </c>
      <c r="B1327">
        <v>1.2543010000000001</v>
      </c>
      <c r="C1327">
        <v>1.291396</v>
      </c>
      <c r="D1327">
        <v>1.1985730000000001</v>
      </c>
      <c r="E1327" s="5">
        <v>1.25044</v>
      </c>
      <c r="F1327">
        <v>1.25044</v>
      </c>
      <c r="G1327">
        <v>3241467640</v>
      </c>
    </row>
    <row r="1328" spans="1:7" x14ac:dyDescent="0.35">
      <c r="A1328" s="2">
        <v>44374</v>
      </c>
      <c r="B1328">
        <v>1.251827</v>
      </c>
      <c r="C1328">
        <v>1.348168</v>
      </c>
      <c r="D1328">
        <v>1.2436780000000001</v>
      </c>
      <c r="E1328" s="5">
        <v>1.335202</v>
      </c>
      <c r="F1328">
        <v>1.335202</v>
      </c>
      <c r="G1328">
        <v>2371576551</v>
      </c>
    </row>
    <row r="1329" spans="1:7" x14ac:dyDescent="0.35">
      <c r="A1329" s="2">
        <v>44375</v>
      </c>
      <c r="B1329">
        <v>1.3371139999999999</v>
      </c>
      <c r="C1329">
        <v>1.3492850000000001</v>
      </c>
      <c r="D1329">
        <v>1.3054060000000001</v>
      </c>
      <c r="E1329" s="5">
        <v>1.3247519999999999</v>
      </c>
      <c r="F1329">
        <v>1.3247519999999999</v>
      </c>
      <c r="G1329">
        <v>2292440816</v>
      </c>
    </row>
    <row r="1330" spans="1:7" x14ac:dyDescent="0.35">
      <c r="A1330" s="2">
        <v>44376</v>
      </c>
      <c r="B1330">
        <v>1.3255129999999999</v>
      </c>
      <c r="C1330">
        <v>1.4199440000000001</v>
      </c>
      <c r="D1330">
        <v>1.3203039999999999</v>
      </c>
      <c r="E1330" s="5">
        <v>1.3684369999999999</v>
      </c>
      <c r="F1330">
        <v>1.3684369999999999</v>
      </c>
      <c r="G1330">
        <v>2589787987</v>
      </c>
    </row>
    <row r="1331" spans="1:7" x14ac:dyDescent="0.35">
      <c r="A1331" s="2">
        <v>44377</v>
      </c>
      <c r="B1331">
        <v>1.372968</v>
      </c>
      <c r="C1331">
        <v>1.3981170000000001</v>
      </c>
      <c r="D1331">
        <v>1.2870630000000001</v>
      </c>
      <c r="E1331" s="5">
        <v>1.383472</v>
      </c>
      <c r="F1331">
        <v>1.383472</v>
      </c>
      <c r="G1331">
        <v>2591116345</v>
      </c>
    </row>
    <row r="1332" spans="1:7" x14ac:dyDescent="0.35">
      <c r="A1332" s="2">
        <v>44378</v>
      </c>
      <c r="B1332">
        <v>1.3838140000000001</v>
      </c>
      <c r="C1332">
        <v>1.3838140000000001</v>
      </c>
      <c r="D1332">
        <v>1.304074</v>
      </c>
      <c r="E1332" s="5">
        <v>1.3356110000000001</v>
      </c>
      <c r="F1332">
        <v>1.3356110000000001</v>
      </c>
      <c r="G1332">
        <v>2002167965</v>
      </c>
    </row>
    <row r="1333" spans="1:7" x14ac:dyDescent="0.35">
      <c r="A1333" s="2">
        <v>44379</v>
      </c>
      <c r="B1333">
        <v>1.3329420000000001</v>
      </c>
      <c r="C1333">
        <v>1.3943970000000001</v>
      </c>
      <c r="D1333">
        <v>1.2866070000000001</v>
      </c>
      <c r="E1333" s="5">
        <v>1.3943970000000001</v>
      </c>
      <c r="F1333">
        <v>1.3943970000000001</v>
      </c>
      <c r="G1333">
        <v>2159409781</v>
      </c>
    </row>
    <row r="1334" spans="1:7" x14ac:dyDescent="0.35">
      <c r="A1334" s="2">
        <v>44380</v>
      </c>
      <c r="B1334">
        <v>1.3941520000000001</v>
      </c>
      <c r="C1334">
        <v>1.4417139999999999</v>
      </c>
      <c r="D1334">
        <v>1.359664</v>
      </c>
      <c r="E1334" s="5">
        <v>1.406836</v>
      </c>
      <c r="F1334">
        <v>1.406836</v>
      </c>
      <c r="G1334">
        <v>2028094099</v>
      </c>
    </row>
    <row r="1335" spans="1:7" x14ac:dyDescent="0.35">
      <c r="A1335" s="2">
        <v>44381</v>
      </c>
      <c r="B1335">
        <v>1.4040079999999999</v>
      </c>
      <c r="C1335">
        <v>1.493717</v>
      </c>
      <c r="D1335">
        <v>1.382153</v>
      </c>
      <c r="E1335" s="5">
        <v>1.4581839999999999</v>
      </c>
      <c r="F1335">
        <v>1.4581839999999999</v>
      </c>
      <c r="G1335">
        <v>1806362471</v>
      </c>
    </row>
    <row r="1336" spans="1:7" x14ac:dyDescent="0.35">
      <c r="A1336" s="2">
        <v>44382</v>
      </c>
      <c r="B1336">
        <v>1.4612210000000001</v>
      </c>
      <c r="C1336">
        <v>1.4612210000000001</v>
      </c>
      <c r="D1336">
        <v>1.379284</v>
      </c>
      <c r="E1336" s="5">
        <v>1.404898</v>
      </c>
      <c r="F1336">
        <v>1.404898</v>
      </c>
      <c r="G1336">
        <v>1759460737</v>
      </c>
    </row>
    <row r="1337" spans="1:7" x14ac:dyDescent="0.35">
      <c r="A1337" s="2">
        <v>44383</v>
      </c>
      <c r="B1337">
        <v>1.404712</v>
      </c>
      <c r="C1337">
        <v>1.456887</v>
      </c>
      <c r="D1337">
        <v>1.3932819999999999</v>
      </c>
      <c r="E1337" s="5">
        <v>1.418053</v>
      </c>
      <c r="F1337">
        <v>1.418053</v>
      </c>
      <c r="G1337">
        <v>1477699691</v>
      </c>
    </row>
    <row r="1338" spans="1:7" x14ac:dyDescent="0.35">
      <c r="A1338" s="2">
        <v>44384</v>
      </c>
      <c r="B1338">
        <v>1.416153</v>
      </c>
      <c r="C1338">
        <v>1.440113</v>
      </c>
      <c r="D1338">
        <v>1.401327</v>
      </c>
      <c r="E1338" s="5">
        <v>1.4031180000000001</v>
      </c>
      <c r="F1338">
        <v>1.4031180000000001</v>
      </c>
      <c r="G1338">
        <v>1349405773</v>
      </c>
    </row>
    <row r="1339" spans="1:7" x14ac:dyDescent="0.35">
      <c r="A1339" s="2">
        <v>44385</v>
      </c>
      <c r="B1339">
        <v>1.4049640000000001</v>
      </c>
      <c r="C1339">
        <v>1.4064970000000001</v>
      </c>
      <c r="D1339">
        <v>1.3204279999999999</v>
      </c>
      <c r="E1339" s="5">
        <v>1.3301460000000001</v>
      </c>
      <c r="F1339">
        <v>1.3301460000000001</v>
      </c>
      <c r="G1339">
        <v>1580104997</v>
      </c>
    </row>
    <row r="1340" spans="1:7" x14ac:dyDescent="0.35">
      <c r="A1340" s="2">
        <v>44386</v>
      </c>
      <c r="B1340">
        <v>1.327267</v>
      </c>
      <c r="C1340">
        <v>1.371523</v>
      </c>
      <c r="D1340">
        <v>1.288597</v>
      </c>
      <c r="E1340" s="5">
        <v>1.3494740000000001</v>
      </c>
      <c r="F1340">
        <v>1.3494740000000001</v>
      </c>
      <c r="G1340">
        <v>1566915921</v>
      </c>
    </row>
    <row r="1341" spans="1:7" x14ac:dyDescent="0.35">
      <c r="A1341" s="2">
        <v>44387</v>
      </c>
      <c r="B1341">
        <v>1.3507150000000001</v>
      </c>
      <c r="C1341">
        <v>1.3648340000000001</v>
      </c>
      <c r="D1341">
        <v>1.320597</v>
      </c>
      <c r="E1341" s="5">
        <v>1.336085</v>
      </c>
      <c r="F1341">
        <v>1.336085</v>
      </c>
      <c r="G1341">
        <v>1102564201</v>
      </c>
    </row>
    <row r="1342" spans="1:7" x14ac:dyDescent="0.35">
      <c r="A1342" s="2">
        <v>44388</v>
      </c>
      <c r="B1342">
        <v>1.335172</v>
      </c>
      <c r="C1342">
        <v>1.3663510000000001</v>
      </c>
      <c r="D1342">
        <v>1.3244339999999999</v>
      </c>
      <c r="E1342" s="5">
        <v>1.3481449999999999</v>
      </c>
      <c r="F1342">
        <v>1.3481449999999999</v>
      </c>
      <c r="G1342">
        <v>870305644</v>
      </c>
    </row>
    <row r="1343" spans="1:7" x14ac:dyDescent="0.35">
      <c r="A1343" s="2">
        <v>44389</v>
      </c>
      <c r="B1343">
        <v>1.3482639999999999</v>
      </c>
      <c r="C1343">
        <v>1.3730910000000001</v>
      </c>
      <c r="D1343">
        <v>1.2928379999999999</v>
      </c>
      <c r="E1343" s="5">
        <v>1.315099</v>
      </c>
      <c r="F1343">
        <v>1.315099</v>
      </c>
      <c r="G1343">
        <v>1198732016</v>
      </c>
    </row>
    <row r="1344" spans="1:7" x14ac:dyDescent="0.35">
      <c r="A1344" s="2">
        <v>44390</v>
      </c>
      <c r="B1344">
        <v>1.3139730000000001</v>
      </c>
      <c r="C1344">
        <v>1.321124</v>
      </c>
      <c r="D1344">
        <v>1.2508010000000001</v>
      </c>
      <c r="E1344" s="5">
        <v>1.265083</v>
      </c>
      <c r="F1344">
        <v>1.265083</v>
      </c>
      <c r="G1344">
        <v>1243604284</v>
      </c>
    </row>
    <row r="1345" spans="1:7" x14ac:dyDescent="0.35">
      <c r="A1345" s="2">
        <v>44391</v>
      </c>
      <c r="B1345">
        <v>1.2649379999999999</v>
      </c>
      <c r="C1345">
        <v>1.2875380000000001</v>
      </c>
      <c r="D1345">
        <v>1.2004429999999999</v>
      </c>
      <c r="E1345" s="5">
        <v>1.2622580000000001</v>
      </c>
      <c r="F1345">
        <v>1.2622580000000001</v>
      </c>
      <c r="G1345">
        <v>1647061755</v>
      </c>
    </row>
    <row r="1346" spans="1:7" x14ac:dyDescent="0.35">
      <c r="A1346" s="2">
        <v>44392</v>
      </c>
      <c r="B1346">
        <v>1.2636940000000001</v>
      </c>
      <c r="C1346">
        <v>1.2877419999999999</v>
      </c>
      <c r="D1346">
        <v>1.2073959999999999</v>
      </c>
      <c r="E1346" s="5">
        <v>1.2231920000000001</v>
      </c>
      <c r="F1346">
        <v>1.2231920000000001</v>
      </c>
      <c r="G1346">
        <v>1637907431</v>
      </c>
    </row>
    <row r="1347" spans="1:7" x14ac:dyDescent="0.35">
      <c r="A1347" s="2">
        <v>44393</v>
      </c>
      <c r="B1347">
        <v>1.22505</v>
      </c>
      <c r="C1347">
        <v>1.2441329999999999</v>
      </c>
      <c r="D1347">
        <v>1.1689179999999999</v>
      </c>
      <c r="E1347" s="5">
        <v>1.1737150000000001</v>
      </c>
      <c r="F1347">
        <v>1.1737150000000001</v>
      </c>
      <c r="G1347">
        <v>1626548127</v>
      </c>
    </row>
    <row r="1348" spans="1:7" x14ac:dyDescent="0.35">
      <c r="A1348" s="2">
        <v>44394</v>
      </c>
      <c r="B1348">
        <v>1.1715850000000001</v>
      </c>
      <c r="C1348">
        <v>1.193662</v>
      </c>
      <c r="D1348">
        <v>1.152655</v>
      </c>
      <c r="E1348" s="5">
        <v>1.172302</v>
      </c>
      <c r="F1348">
        <v>1.172302</v>
      </c>
      <c r="G1348">
        <v>1487211065</v>
      </c>
    </row>
    <row r="1349" spans="1:7" x14ac:dyDescent="0.35">
      <c r="A1349" s="2">
        <v>44395</v>
      </c>
      <c r="B1349">
        <v>1.1728510000000001</v>
      </c>
      <c r="C1349">
        <v>1.2160310000000001</v>
      </c>
      <c r="D1349">
        <v>1.170776</v>
      </c>
      <c r="E1349" s="5">
        <v>1.1836979999999999</v>
      </c>
      <c r="F1349">
        <v>1.1836979999999999</v>
      </c>
      <c r="G1349">
        <v>1354296229</v>
      </c>
    </row>
    <row r="1350" spans="1:7" x14ac:dyDescent="0.35">
      <c r="A1350" s="2">
        <v>44396</v>
      </c>
      <c r="B1350">
        <v>1.181999</v>
      </c>
      <c r="C1350">
        <v>1.190931</v>
      </c>
      <c r="D1350">
        <v>1.117248</v>
      </c>
      <c r="E1350" s="5">
        <v>1.121116</v>
      </c>
      <c r="F1350">
        <v>1.121116</v>
      </c>
      <c r="G1350">
        <v>1061358016</v>
      </c>
    </row>
    <row r="1351" spans="1:7" x14ac:dyDescent="0.35">
      <c r="A1351" s="2">
        <v>44397</v>
      </c>
      <c r="B1351">
        <v>1.12276</v>
      </c>
      <c r="C1351">
        <v>1.1346480000000001</v>
      </c>
      <c r="D1351">
        <v>1.021433</v>
      </c>
      <c r="E1351" s="5">
        <v>1.0562910000000001</v>
      </c>
      <c r="F1351">
        <v>1.0562910000000001</v>
      </c>
      <c r="G1351">
        <v>1782242052</v>
      </c>
    </row>
    <row r="1352" spans="1:7" x14ac:dyDescent="0.35">
      <c r="A1352" s="2">
        <v>44398</v>
      </c>
      <c r="B1352">
        <v>1.0542990000000001</v>
      </c>
      <c r="C1352">
        <v>1.221106</v>
      </c>
      <c r="D1352">
        <v>1.0381819999999999</v>
      </c>
      <c r="E1352" s="5">
        <v>1.1680980000000001</v>
      </c>
      <c r="F1352">
        <v>1.1680980000000001</v>
      </c>
      <c r="G1352">
        <v>2074843118</v>
      </c>
    </row>
    <row r="1353" spans="1:7" x14ac:dyDescent="0.35">
      <c r="A1353" s="2">
        <v>44399</v>
      </c>
      <c r="B1353">
        <v>1.1702520000000001</v>
      </c>
      <c r="C1353">
        <v>1.2066790000000001</v>
      </c>
      <c r="D1353">
        <v>1.152134</v>
      </c>
      <c r="E1353" s="5">
        <v>1.186161</v>
      </c>
      <c r="F1353">
        <v>1.186161</v>
      </c>
      <c r="G1353">
        <v>1494732916</v>
      </c>
    </row>
    <row r="1354" spans="1:7" x14ac:dyDescent="0.35">
      <c r="A1354" s="2">
        <v>44400</v>
      </c>
      <c r="B1354">
        <v>1.18625</v>
      </c>
      <c r="C1354">
        <v>1.207033</v>
      </c>
      <c r="D1354">
        <v>1.1477379999999999</v>
      </c>
      <c r="E1354" s="5">
        <v>1.206307</v>
      </c>
      <c r="F1354">
        <v>1.206307</v>
      </c>
      <c r="G1354">
        <v>1215895311</v>
      </c>
    </row>
    <row r="1355" spans="1:7" x14ac:dyDescent="0.35">
      <c r="A1355" s="2">
        <v>44401</v>
      </c>
      <c r="B1355">
        <v>1.2070719999999999</v>
      </c>
      <c r="C1355">
        <v>1.247973</v>
      </c>
      <c r="D1355">
        <v>1.1990179999999999</v>
      </c>
      <c r="E1355" s="5">
        <v>1.2334970000000001</v>
      </c>
      <c r="F1355">
        <v>1.2334970000000001</v>
      </c>
      <c r="G1355">
        <v>1227752700</v>
      </c>
    </row>
    <row r="1356" spans="1:7" x14ac:dyDescent="0.35">
      <c r="A1356" s="2">
        <v>44402</v>
      </c>
      <c r="B1356">
        <v>1.2335659999999999</v>
      </c>
      <c r="C1356">
        <v>1.2384329999999999</v>
      </c>
      <c r="D1356">
        <v>1.1916169999999999</v>
      </c>
      <c r="E1356" s="5">
        <v>1.2285010000000001</v>
      </c>
      <c r="F1356">
        <v>1.2285010000000001</v>
      </c>
      <c r="G1356">
        <v>1036357455</v>
      </c>
    </row>
    <row r="1357" spans="1:7" x14ac:dyDescent="0.35">
      <c r="A1357" s="2">
        <v>44403</v>
      </c>
      <c r="B1357">
        <v>1.2287220000000001</v>
      </c>
      <c r="C1357">
        <v>1.399011</v>
      </c>
      <c r="D1357">
        <v>1.224362</v>
      </c>
      <c r="E1357" s="5">
        <v>1.2584930000000001</v>
      </c>
      <c r="F1357">
        <v>1.2584930000000001</v>
      </c>
      <c r="G1357">
        <v>3004669560</v>
      </c>
    </row>
    <row r="1358" spans="1:7" x14ac:dyDescent="0.35">
      <c r="A1358" s="2">
        <v>44404</v>
      </c>
      <c r="B1358">
        <v>1.2559279999999999</v>
      </c>
      <c r="C1358">
        <v>1.3148029999999999</v>
      </c>
      <c r="D1358">
        <v>1.21536</v>
      </c>
      <c r="E1358" s="5">
        <v>1.278446</v>
      </c>
      <c r="F1358">
        <v>1.278446</v>
      </c>
      <c r="G1358">
        <v>2145865207</v>
      </c>
    </row>
    <row r="1359" spans="1:7" x14ac:dyDescent="0.35">
      <c r="A1359" s="2">
        <v>44405</v>
      </c>
      <c r="B1359">
        <v>1.280826</v>
      </c>
      <c r="C1359">
        <v>1.3165830000000001</v>
      </c>
      <c r="D1359">
        <v>1.2600480000000001</v>
      </c>
      <c r="E1359" s="5">
        <v>1.283504</v>
      </c>
      <c r="F1359">
        <v>1.283504</v>
      </c>
      <c r="G1359">
        <v>1793329178</v>
      </c>
    </row>
    <row r="1360" spans="1:7" x14ac:dyDescent="0.35">
      <c r="A1360" s="2">
        <v>44406</v>
      </c>
      <c r="B1360">
        <v>1.286494</v>
      </c>
      <c r="C1360">
        <v>1.299072</v>
      </c>
      <c r="D1360">
        <v>1.2609919999999999</v>
      </c>
      <c r="E1360" s="5">
        <v>1.284084</v>
      </c>
      <c r="F1360">
        <v>1.284084</v>
      </c>
      <c r="G1360">
        <v>1466954743</v>
      </c>
    </row>
    <row r="1361" spans="1:7" x14ac:dyDescent="0.35">
      <c r="A1361" s="2">
        <v>44407</v>
      </c>
      <c r="B1361">
        <v>1.2857909999999999</v>
      </c>
      <c r="C1361">
        <v>1.3173539999999999</v>
      </c>
      <c r="D1361">
        <v>1.2504949999999999</v>
      </c>
      <c r="E1361" s="5">
        <v>1.3089519999999999</v>
      </c>
      <c r="F1361">
        <v>1.3089519999999999</v>
      </c>
      <c r="G1361">
        <v>1556740433</v>
      </c>
    </row>
    <row r="1362" spans="1:7" x14ac:dyDescent="0.35">
      <c r="A1362" s="2">
        <v>44408</v>
      </c>
      <c r="B1362">
        <v>1.309885</v>
      </c>
      <c r="C1362">
        <v>1.332403</v>
      </c>
      <c r="D1362">
        <v>1.2888599999999999</v>
      </c>
      <c r="E1362" s="5">
        <v>1.3223450000000001</v>
      </c>
      <c r="F1362">
        <v>1.3223450000000001</v>
      </c>
      <c r="G1362">
        <v>1312376664</v>
      </c>
    </row>
    <row r="1363" spans="1:7" x14ac:dyDescent="0.35">
      <c r="A1363" s="2">
        <v>44409</v>
      </c>
      <c r="B1363">
        <v>1.319958</v>
      </c>
      <c r="C1363">
        <v>1.3867370000000001</v>
      </c>
      <c r="D1363">
        <v>1.30027</v>
      </c>
      <c r="E1363" s="5">
        <v>1.3177300000000001</v>
      </c>
      <c r="F1363">
        <v>1.3177300000000001</v>
      </c>
      <c r="G1363">
        <v>1862585305</v>
      </c>
    </row>
    <row r="1364" spans="1:7" x14ac:dyDescent="0.35">
      <c r="A1364" s="2">
        <v>44410</v>
      </c>
      <c r="B1364">
        <v>1.3157700000000001</v>
      </c>
      <c r="C1364">
        <v>1.349569</v>
      </c>
      <c r="D1364">
        <v>1.296775</v>
      </c>
      <c r="E1364" s="5">
        <v>1.310068</v>
      </c>
      <c r="F1364">
        <v>1.310068</v>
      </c>
      <c r="G1364">
        <v>1431593693</v>
      </c>
    </row>
    <row r="1365" spans="1:7" x14ac:dyDescent="0.35">
      <c r="A1365" s="2">
        <v>44411</v>
      </c>
      <c r="B1365">
        <v>1.3093900000000001</v>
      </c>
      <c r="C1365">
        <v>1.3827370000000001</v>
      </c>
      <c r="D1365">
        <v>1.2631889999999999</v>
      </c>
      <c r="E1365" s="5">
        <v>1.3650260000000001</v>
      </c>
      <c r="F1365">
        <v>1.3650260000000001</v>
      </c>
      <c r="G1365">
        <v>2100675041</v>
      </c>
    </row>
    <row r="1366" spans="1:7" x14ac:dyDescent="0.35">
      <c r="A1366" s="2">
        <v>44412</v>
      </c>
      <c r="B1366">
        <v>1.369783</v>
      </c>
      <c r="C1366">
        <v>1.392539</v>
      </c>
      <c r="D1366">
        <v>1.3243659999999999</v>
      </c>
      <c r="E1366" s="5">
        <v>1.3765639999999999</v>
      </c>
      <c r="F1366">
        <v>1.3765639999999999</v>
      </c>
      <c r="G1366">
        <v>1899638009</v>
      </c>
    </row>
    <row r="1367" spans="1:7" x14ac:dyDescent="0.35">
      <c r="A1367" s="2">
        <v>44413</v>
      </c>
      <c r="B1367">
        <v>1.3769389999999999</v>
      </c>
      <c r="C1367">
        <v>1.3973150000000001</v>
      </c>
      <c r="D1367">
        <v>1.3405199999999999</v>
      </c>
      <c r="E1367" s="5">
        <v>1.386145</v>
      </c>
      <c r="F1367">
        <v>1.386145</v>
      </c>
      <c r="G1367">
        <v>1722512650</v>
      </c>
    </row>
    <row r="1368" spans="1:7" x14ac:dyDescent="0.35">
      <c r="A1368" s="2">
        <v>44414</v>
      </c>
      <c r="B1368">
        <v>1.386193</v>
      </c>
      <c r="C1368">
        <v>1.4241189999999999</v>
      </c>
      <c r="D1368">
        <v>1.363699</v>
      </c>
      <c r="E1368" s="5">
        <v>1.401786</v>
      </c>
      <c r="F1368">
        <v>1.401786</v>
      </c>
      <c r="G1368">
        <v>1882912649</v>
      </c>
    </row>
    <row r="1369" spans="1:7" x14ac:dyDescent="0.35">
      <c r="A1369" s="2">
        <v>44415</v>
      </c>
      <c r="B1369">
        <v>1.402523</v>
      </c>
      <c r="C1369">
        <v>1.4845980000000001</v>
      </c>
      <c r="D1369">
        <v>1.3967499999999999</v>
      </c>
      <c r="E1369" s="5">
        <v>1.470677</v>
      </c>
      <c r="F1369">
        <v>1.470677</v>
      </c>
      <c r="G1369">
        <v>2489155525</v>
      </c>
    </row>
    <row r="1370" spans="1:7" x14ac:dyDescent="0.35">
      <c r="A1370" s="2">
        <v>44416</v>
      </c>
      <c r="B1370">
        <v>1.4730970000000001</v>
      </c>
      <c r="C1370">
        <v>1.494273</v>
      </c>
      <c r="D1370">
        <v>1.408625</v>
      </c>
      <c r="E1370" s="5">
        <v>1.4278299999999999</v>
      </c>
      <c r="F1370">
        <v>1.4278299999999999</v>
      </c>
      <c r="G1370">
        <v>1977739378</v>
      </c>
    </row>
    <row r="1371" spans="1:7" x14ac:dyDescent="0.35">
      <c r="A1371" s="2">
        <v>44417</v>
      </c>
      <c r="B1371">
        <v>1.426617</v>
      </c>
      <c r="C1371">
        <v>1.498564</v>
      </c>
      <c r="D1371">
        <v>1.394436</v>
      </c>
      <c r="E1371" s="5">
        <v>1.4776400000000001</v>
      </c>
      <c r="F1371">
        <v>1.4776400000000001</v>
      </c>
      <c r="G1371">
        <v>1821319632</v>
      </c>
    </row>
    <row r="1372" spans="1:7" x14ac:dyDescent="0.35">
      <c r="A1372" s="2">
        <v>44418</v>
      </c>
      <c r="B1372">
        <v>1.4752620000000001</v>
      </c>
      <c r="C1372">
        <v>1.6995750000000001</v>
      </c>
      <c r="D1372">
        <v>1.458569</v>
      </c>
      <c r="E1372" s="5">
        <v>1.672566</v>
      </c>
      <c r="F1372">
        <v>1.672566</v>
      </c>
      <c r="G1372">
        <v>3460499377</v>
      </c>
    </row>
    <row r="1373" spans="1:7" x14ac:dyDescent="0.35">
      <c r="A1373" s="2">
        <v>44419</v>
      </c>
      <c r="B1373">
        <v>1.6779489999999999</v>
      </c>
      <c r="C1373">
        <v>1.894406</v>
      </c>
      <c r="D1373">
        <v>1.670661</v>
      </c>
      <c r="E1373" s="5">
        <v>1.798038</v>
      </c>
      <c r="F1373">
        <v>1.798038</v>
      </c>
      <c r="G1373">
        <v>6144078169</v>
      </c>
    </row>
    <row r="1374" spans="1:7" x14ac:dyDescent="0.35">
      <c r="A1374" s="2">
        <v>44420</v>
      </c>
      <c r="B1374">
        <v>1.795803</v>
      </c>
      <c r="C1374">
        <v>1.866757</v>
      </c>
      <c r="D1374">
        <v>1.6841250000000001</v>
      </c>
      <c r="E1374" s="5">
        <v>1.8238780000000001</v>
      </c>
      <c r="F1374">
        <v>1.8238780000000001</v>
      </c>
      <c r="G1374">
        <v>5590812297</v>
      </c>
    </row>
    <row r="1375" spans="1:7" x14ac:dyDescent="0.35">
      <c r="A1375" s="2">
        <v>44421</v>
      </c>
      <c r="B1375">
        <v>1.8327599999999999</v>
      </c>
      <c r="C1375">
        <v>2.1459260000000002</v>
      </c>
      <c r="D1375">
        <v>1.8283739999999999</v>
      </c>
      <c r="E1375" s="5">
        <v>2.1360790000000001</v>
      </c>
      <c r="F1375">
        <v>2.1360790000000001</v>
      </c>
      <c r="G1375">
        <v>7661020085</v>
      </c>
    </row>
    <row r="1376" spans="1:7" x14ac:dyDescent="0.35">
      <c r="A1376" s="2">
        <v>44422</v>
      </c>
      <c r="B1376">
        <v>2.138287</v>
      </c>
      <c r="C1376">
        <v>2.2503600000000001</v>
      </c>
      <c r="D1376">
        <v>2.0935929999999998</v>
      </c>
      <c r="E1376" s="5">
        <v>2.1916869999999999</v>
      </c>
      <c r="F1376">
        <v>2.1916869999999999</v>
      </c>
      <c r="G1376">
        <v>7965959274</v>
      </c>
    </row>
    <row r="1377" spans="1:7" x14ac:dyDescent="0.35">
      <c r="A1377" s="2">
        <v>44423</v>
      </c>
      <c r="B1377">
        <v>2.1898960000000001</v>
      </c>
      <c r="C1377">
        <v>2.2484310000000001</v>
      </c>
      <c r="D1377">
        <v>2.0395620000000001</v>
      </c>
      <c r="E1377" s="5">
        <v>2.1691530000000001</v>
      </c>
      <c r="F1377">
        <v>2.1691530000000001</v>
      </c>
      <c r="G1377">
        <v>5964077684</v>
      </c>
    </row>
    <row r="1378" spans="1:7" x14ac:dyDescent="0.35">
      <c r="A1378" s="2">
        <v>44424</v>
      </c>
      <c r="B1378">
        <v>2.1678679999999999</v>
      </c>
      <c r="C1378">
        <v>2.1954500000000001</v>
      </c>
      <c r="D1378">
        <v>2.0517240000000001</v>
      </c>
      <c r="E1378" s="5">
        <v>2.0794169999999998</v>
      </c>
      <c r="F1378">
        <v>2.0794169999999998</v>
      </c>
      <c r="G1378">
        <v>4479074279</v>
      </c>
    </row>
    <row r="1379" spans="1:7" x14ac:dyDescent="0.35">
      <c r="A1379" s="2">
        <v>44425</v>
      </c>
      <c r="B1379">
        <v>2.0723150000000001</v>
      </c>
      <c r="C1379">
        <v>2.1410459999999998</v>
      </c>
      <c r="D1379">
        <v>1.9127540000000001</v>
      </c>
      <c r="E1379" s="5">
        <v>1.926601</v>
      </c>
      <c r="F1379">
        <v>1.926601</v>
      </c>
      <c r="G1379">
        <v>3862425430</v>
      </c>
    </row>
    <row r="1380" spans="1:7" x14ac:dyDescent="0.35">
      <c r="A1380" s="2">
        <v>44426</v>
      </c>
      <c r="B1380">
        <v>1.92448</v>
      </c>
      <c r="C1380">
        <v>2.161289</v>
      </c>
      <c r="D1380">
        <v>1.887675</v>
      </c>
      <c r="E1380" s="5">
        <v>2.1085600000000002</v>
      </c>
      <c r="F1380">
        <v>2.1085600000000002</v>
      </c>
      <c r="G1380">
        <v>4919304569</v>
      </c>
    </row>
    <row r="1381" spans="1:7" x14ac:dyDescent="0.35">
      <c r="A1381" s="2">
        <v>44427</v>
      </c>
      <c r="B1381">
        <v>2.105524</v>
      </c>
      <c r="C1381">
        <v>2.4498760000000002</v>
      </c>
      <c r="D1381">
        <v>2.0479409999999998</v>
      </c>
      <c r="E1381" s="5">
        <v>2.42814</v>
      </c>
      <c r="F1381">
        <v>2.42814</v>
      </c>
      <c r="G1381">
        <v>8287149082</v>
      </c>
    </row>
    <row r="1382" spans="1:7" x14ac:dyDescent="0.35">
      <c r="A1382" s="2">
        <v>44428</v>
      </c>
      <c r="B1382">
        <v>2.4377949999999999</v>
      </c>
      <c r="C1382">
        <v>2.5752760000000001</v>
      </c>
      <c r="D1382">
        <v>2.3786119999999999</v>
      </c>
      <c r="E1382" s="5">
        <v>2.4577019999999998</v>
      </c>
      <c r="F1382">
        <v>2.4577019999999998</v>
      </c>
      <c r="G1382">
        <v>8323304733</v>
      </c>
    </row>
    <row r="1383" spans="1:7" x14ac:dyDescent="0.35">
      <c r="A1383" s="2">
        <v>44429</v>
      </c>
      <c r="B1383">
        <v>2.457214</v>
      </c>
      <c r="C1383">
        <v>2.5289890000000002</v>
      </c>
      <c r="D1383">
        <v>2.387616</v>
      </c>
      <c r="E1383" s="5">
        <v>2.435435</v>
      </c>
      <c r="F1383">
        <v>2.435435</v>
      </c>
      <c r="G1383">
        <v>4710945373</v>
      </c>
    </row>
    <row r="1384" spans="1:7" x14ac:dyDescent="0.35">
      <c r="A1384" s="2">
        <v>44430</v>
      </c>
      <c r="B1384">
        <v>2.4368620000000001</v>
      </c>
      <c r="C1384">
        <v>2.7186119999999998</v>
      </c>
      <c r="D1384">
        <v>2.4336639999999998</v>
      </c>
      <c r="E1384" s="5">
        <v>2.7137250000000002</v>
      </c>
      <c r="F1384">
        <v>2.7137250000000002</v>
      </c>
      <c r="G1384">
        <v>6726764969</v>
      </c>
    </row>
    <row r="1385" spans="1:7" x14ac:dyDescent="0.35">
      <c r="A1385" s="2">
        <v>44431</v>
      </c>
      <c r="B1385">
        <v>2.7086160000000001</v>
      </c>
      <c r="C1385">
        <v>2.9673980000000002</v>
      </c>
      <c r="D1385">
        <v>2.6938270000000002</v>
      </c>
      <c r="E1385" s="5">
        <v>2.917386</v>
      </c>
      <c r="F1385">
        <v>2.917386</v>
      </c>
      <c r="G1385">
        <v>9761269047</v>
      </c>
    </row>
    <row r="1386" spans="1:7" x14ac:dyDescent="0.35">
      <c r="A1386" s="2">
        <v>44432</v>
      </c>
      <c r="B1386">
        <v>2.9200379999999999</v>
      </c>
      <c r="C1386">
        <v>2.947403</v>
      </c>
      <c r="D1386">
        <v>2.598319</v>
      </c>
      <c r="E1386" s="5">
        <v>2.7210909999999999</v>
      </c>
      <c r="F1386">
        <v>2.7210909999999999</v>
      </c>
      <c r="G1386">
        <v>9395142433</v>
      </c>
    </row>
    <row r="1387" spans="1:7" x14ac:dyDescent="0.35">
      <c r="A1387" s="2">
        <v>44433</v>
      </c>
      <c r="B1387">
        <v>2.7256290000000001</v>
      </c>
      <c r="C1387">
        <v>2.7959939999999999</v>
      </c>
      <c r="D1387">
        <v>2.6087959999999999</v>
      </c>
      <c r="E1387" s="5">
        <v>2.7381319999999998</v>
      </c>
      <c r="F1387">
        <v>2.7381319999999998</v>
      </c>
      <c r="G1387">
        <v>6920886097</v>
      </c>
    </row>
    <row r="1388" spans="1:7" x14ac:dyDescent="0.35">
      <c r="A1388" s="2">
        <v>44434</v>
      </c>
      <c r="B1388">
        <v>2.7411660000000002</v>
      </c>
      <c r="C1388">
        <v>2.783461</v>
      </c>
      <c r="D1388">
        <v>2.4737659999999999</v>
      </c>
      <c r="E1388" s="5">
        <v>2.5355279999999998</v>
      </c>
      <c r="F1388">
        <v>2.5355279999999998</v>
      </c>
      <c r="G1388">
        <v>6555135612</v>
      </c>
    </row>
    <row r="1389" spans="1:7" x14ac:dyDescent="0.35">
      <c r="A1389" s="2">
        <v>44435</v>
      </c>
      <c r="B1389">
        <v>2.5317720000000001</v>
      </c>
      <c r="C1389">
        <v>2.9444469999999998</v>
      </c>
      <c r="D1389">
        <v>2.4986989999999998</v>
      </c>
      <c r="E1389" s="5">
        <v>2.944197</v>
      </c>
      <c r="F1389">
        <v>2.944197</v>
      </c>
      <c r="G1389">
        <v>8077144313</v>
      </c>
    </row>
    <row r="1390" spans="1:7" x14ac:dyDescent="0.35">
      <c r="A1390" s="2">
        <v>44436</v>
      </c>
      <c r="B1390">
        <v>2.9473379999999998</v>
      </c>
      <c r="C1390">
        <v>2.9486750000000002</v>
      </c>
      <c r="D1390">
        <v>2.7824740000000001</v>
      </c>
      <c r="E1390" s="5">
        <v>2.8474900000000001</v>
      </c>
      <c r="F1390">
        <v>2.8474900000000001</v>
      </c>
      <c r="G1390">
        <v>5503772825</v>
      </c>
    </row>
    <row r="1391" spans="1:7" x14ac:dyDescent="0.35">
      <c r="A1391" s="2">
        <v>44437</v>
      </c>
      <c r="B1391">
        <v>2.8500290000000001</v>
      </c>
      <c r="C1391">
        <v>2.9362520000000001</v>
      </c>
      <c r="D1391">
        <v>2.7303359999999999</v>
      </c>
      <c r="E1391" s="5">
        <v>2.8559860000000001</v>
      </c>
      <c r="F1391">
        <v>2.8559860000000001</v>
      </c>
      <c r="G1391">
        <v>5290685515</v>
      </c>
    </row>
    <row r="1392" spans="1:7" x14ac:dyDescent="0.35">
      <c r="A1392" s="2">
        <v>44438</v>
      </c>
      <c r="B1392">
        <v>2.8507410000000002</v>
      </c>
      <c r="C1392">
        <v>2.8852419999999999</v>
      </c>
      <c r="D1392">
        <v>2.7243170000000001</v>
      </c>
      <c r="E1392" s="5">
        <v>2.7331599999999998</v>
      </c>
      <c r="F1392">
        <v>2.7331599999999998</v>
      </c>
      <c r="G1392">
        <v>5221151798</v>
      </c>
    </row>
    <row r="1393" spans="1:7" x14ac:dyDescent="0.35">
      <c r="A1393" s="2">
        <v>44439</v>
      </c>
      <c r="B1393">
        <v>2.737641</v>
      </c>
      <c r="C1393">
        <v>2.8778779999999999</v>
      </c>
      <c r="D1393">
        <v>2.7064729999999999</v>
      </c>
      <c r="E1393" s="5">
        <v>2.772475</v>
      </c>
      <c r="F1393">
        <v>2.772475</v>
      </c>
      <c r="G1393">
        <v>5085983512</v>
      </c>
    </row>
    <row r="1394" spans="1:7" x14ac:dyDescent="0.35">
      <c r="A1394" s="2">
        <v>44440</v>
      </c>
      <c r="B1394">
        <v>2.7699470000000002</v>
      </c>
      <c r="C1394">
        <v>2.9026139999999998</v>
      </c>
      <c r="D1394">
        <v>2.7263269999999999</v>
      </c>
      <c r="E1394" s="5">
        <v>2.8707669999999998</v>
      </c>
      <c r="F1394">
        <v>2.8707669999999998</v>
      </c>
      <c r="G1394">
        <v>4652638822</v>
      </c>
    </row>
    <row r="1395" spans="1:7" x14ac:dyDescent="0.35">
      <c r="A1395" s="2">
        <v>44441</v>
      </c>
      <c r="B1395">
        <v>2.8697499999999998</v>
      </c>
      <c r="C1395">
        <v>3.099186</v>
      </c>
      <c r="D1395">
        <v>2.8397809999999999</v>
      </c>
      <c r="E1395" s="5">
        <v>2.963438</v>
      </c>
      <c r="F1395">
        <v>2.963438</v>
      </c>
      <c r="G1395">
        <v>7376031836</v>
      </c>
    </row>
    <row r="1396" spans="1:7" x14ac:dyDescent="0.35">
      <c r="A1396" s="2">
        <v>44442</v>
      </c>
      <c r="B1396">
        <v>2.9593150000000001</v>
      </c>
      <c r="C1396">
        <v>3.029436</v>
      </c>
      <c r="D1396">
        <v>2.9076059999999999</v>
      </c>
      <c r="E1396" s="5">
        <v>2.9682390000000001</v>
      </c>
      <c r="F1396">
        <v>2.9682390000000001</v>
      </c>
      <c r="G1396">
        <v>5244576777</v>
      </c>
    </row>
    <row r="1397" spans="1:7" x14ac:dyDescent="0.35">
      <c r="A1397" s="2">
        <v>44443</v>
      </c>
      <c r="B1397">
        <v>2.9663900000000001</v>
      </c>
      <c r="C1397">
        <v>2.9663900000000001</v>
      </c>
      <c r="D1397">
        <v>2.810206</v>
      </c>
      <c r="E1397" s="5">
        <v>2.8328069999999999</v>
      </c>
      <c r="F1397">
        <v>2.8328069999999999</v>
      </c>
      <c r="G1397">
        <v>4675923261</v>
      </c>
    </row>
    <row r="1398" spans="1:7" x14ac:dyDescent="0.35">
      <c r="A1398" s="2">
        <v>44444</v>
      </c>
      <c r="B1398">
        <v>2.8314249999999999</v>
      </c>
      <c r="C1398">
        <v>2.954971</v>
      </c>
      <c r="D1398">
        <v>2.8263769999999999</v>
      </c>
      <c r="E1398" s="5">
        <v>2.9108239999999999</v>
      </c>
      <c r="F1398">
        <v>2.9108239999999999</v>
      </c>
      <c r="G1398">
        <v>4259327908</v>
      </c>
    </row>
    <row r="1399" spans="1:7" x14ac:dyDescent="0.35">
      <c r="A1399" s="2">
        <v>44445</v>
      </c>
      <c r="B1399">
        <v>2.911581</v>
      </c>
      <c r="C1399">
        <v>2.9262299999999999</v>
      </c>
      <c r="D1399">
        <v>2.8040090000000002</v>
      </c>
      <c r="E1399" s="5">
        <v>2.8318970000000001</v>
      </c>
      <c r="F1399">
        <v>2.8318970000000001</v>
      </c>
      <c r="G1399">
        <v>4625766871</v>
      </c>
    </row>
    <row r="1400" spans="1:7" x14ac:dyDescent="0.35">
      <c r="A1400" s="2">
        <v>44446</v>
      </c>
      <c r="B1400">
        <v>2.8328069999999999</v>
      </c>
      <c r="C1400">
        <v>2.8725109999999998</v>
      </c>
      <c r="D1400">
        <v>2.040953</v>
      </c>
      <c r="E1400" s="5">
        <v>2.502491</v>
      </c>
      <c r="F1400">
        <v>2.502491</v>
      </c>
      <c r="G1400">
        <v>11700337851</v>
      </c>
    </row>
    <row r="1401" spans="1:7" x14ac:dyDescent="0.35">
      <c r="A1401" s="2">
        <v>44447</v>
      </c>
      <c r="B1401">
        <v>2.5068589999999999</v>
      </c>
      <c r="C1401">
        <v>2.564514</v>
      </c>
      <c r="D1401">
        <v>2.2115089999999999</v>
      </c>
      <c r="E1401" s="5">
        <v>2.4749889999999999</v>
      </c>
      <c r="F1401">
        <v>2.4749889999999999</v>
      </c>
      <c r="G1401">
        <v>8032727286</v>
      </c>
    </row>
    <row r="1402" spans="1:7" x14ac:dyDescent="0.35">
      <c r="A1402" s="2">
        <v>44448</v>
      </c>
      <c r="B1402">
        <v>2.4067120000000002</v>
      </c>
      <c r="C1402">
        <v>2.621054</v>
      </c>
      <c r="D1402">
        <v>2.3870849999999999</v>
      </c>
      <c r="E1402" s="5">
        <v>2.5176660000000002</v>
      </c>
      <c r="F1402">
        <v>2.5176660000000002</v>
      </c>
      <c r="G1402">
        <v>6031548418</v>
      </c>
    </row>
    <row r="1403" spans="1:7" x14ac:dyDescent="0.35">
      <c r="A1403" s="2">
        <v>44449</v>
      </c>
      <c r="B1403">
        <v>2.5176660000000002</v>
      </c>
      <c r="C1403">
        <v>2.5856710000000001</v>
      </c>
      <c r="D1403">
        <v>2.3028019999999998</v>
      </c>
      <c r="E1403" s="5">
        <v>2.3859110000000001</v>
      </c>
      <c r="F1403">
        <v>2.3859110000000001</v>
      </c>
      <c r="G1403">
        <v>6130460769</v>
      </c>
    </row>
    <row r="1404" spans="1:7" x14ac:dyDescent="0.35">
      <c r="A1404" s="2">
        <v>44450</v>
      </c>
      <c r="B1404">
        <v>2.385186</v>
      </c>
      <c r="C1404">
        <v>2.796062</v>
      </c>
      <c r="D1404">
        <v>2.3754930000000001</v>
      </c>
      <c r="E1404" s="5">
        <v>2.63395</v>
      </c>
      <c r="F1404">
        <v>2.63395</v>
      </c>
      <c r="G1404">
        <v>8670619500</v>
      </c>
    </row>
    <row r="1405" spans="1:7" x14ac:dyDescent="0.35">
      <c r="A1405" s="2">
        <v>44451</v>
      </c>
      <c r="B1405">
        <v>2.6413410000000002</v>
      </c>
      <c r="C1405">
        <v>2.7831030000000001</v>
      </c>
      <c r="D1405">
        <v>2.5111849999999998</v>
      </c>
      <c r="E1405" s="5">
        <v>2.5817269999999999</v>
      </c>
      <c r="F1405">
        <v>2.5817269999999999</v>
      </c>
      <c r="G1405">
        <v>8111330870</v>
      </c>
    </row>
    <row r="1406" spans="1:7" x14ac:dyDescent="0.35">
      <c r="A1406" s="2">
        <v>44452</v>
      </c>
      <c r="B1406">
        <v>2.5827779999999998</v>
      </c>
      <c r="C1406">
        <v>2.5902810000000001</v>
      </c>
      <c r="D1406">
        <v>2.3156880000000002</v>
      </c>
      <c r="E1406" s="5">
        <v>2.4006630000000002</v>
      </c>
      <c r="F1406">
        <v>2.4006630000000002</v>
      </c>
      <c r="G1406">
        <v>6214066598</v>
      </c>
    </row>
    <row r="1407" spans="1:7" x14ac:dyDescent="0.35">
      <c r="A1407" s="2">
        <v>44453</v>
      </c>
      <c r="B1407">
        <v>2.4031859999999998</v>
      </c>
      <c r="C1407">
        <v>2.43249</v>
      </c>
      <c r="D1407">
        <v>2.3280189999999998</v>
      </c>
      <c r="E1407" s="5">
        <v>2.3956379999999999</v>
      </c>
      <c r="F1407">
        <v>2.3956379999999999</v>
      </c>
      <c r="G1407">
        <v>3934706576</v>
      </c>
    </row>
    <row r="1408" spans="1:7" x14ac:dyDescent="0.35">
      <c r="A1408" s="2">
        <v>44454</v>
      </c>
      <c r="B1408">
        <v>2.397332</v>
      </c>
      <c r="C1408">
        <v>2.5782959999999999</v>
      </c>
      <c r="D1408">
        <v>2.364347</v>
      </c>
      <c r="E1408" s="5">
        <v>2.5016349999999998</v>
      </c>
      <c r="F1408">
        <v>2.5016349999999998</v>
      </c>
      <c r="G1408">
        <v>4185888557</v>
      </c>
    </row>
    <row r="1409" spans="1:7" x14ac:dyDescent="0.35">
      <c r="A1409" s="2">
        <v>44455</v>
      </c>
      <c r="B1409">
        <v>2.503889</v>
      </c>
      <c r="C1409">
        <v>2.5129830000000002</v>
      </c>
      <c r="D1409">
        <v>2.383594</v>
      </c>
      <c r="E1409" s="5">
        <v>2.4209689999999999</v>
      </c>
      <c r="F1409">
        <v>2.4209689999999999</v>
      </c>
      <c r="G1409">
        <v>3323103389</v>
      </c>
    </row>
    <row r="1410" spans="1:7" x14ac:dyDescent="0.35">
      <c r="A1410" s="2">
        <v>44456</v>
      </c>
      <c r="B1410">
        <v>2.4184389999999998</v>
      </c>
      <c r="C1410">
        <v>2.4417149999999999</v>
      </c>
      <c r="D1410">
        <v>2.3267099999999998</v>
      </c>
      <c r="E1410" s="5">
        <v>2.346419</v>
      </c>
      <c r="F1410">
        <v>2.346419</v>
      </c>
      <c r="G1410">
        <v>2448833581</v>
      </c>
    </row>
    <row r="1411" spans="1:7" x14ac:dyDescent="0.35">
      <c r="A1411" s="2">
        <v>44457</v>
      </c>
      <c r="B1411">
        <v>2.347429</v>
      </c>
      <c r="C1411">
        <v>2.4358029999999999</v>
      </c>
      <c r="D1411">
        <v>2.3135490000000001</v>
      </c>
      <c r="E1411" s="5">
        <v>2.3699780000000001</v>
      </c>
      <c r="F1411">
        <v>2.3699780000000001</v>
      </c>
      <c r="G1411">
        <v>2118771218</v>
      </c>
    </row>
    <row r="1412" spans="1:7" x14ac:dyDescent="0.35">
      <c r="A1412" s="2">
        <v>44458</v>
      </c>
      <c r="B1412">
        <v>2.3699560000000002</v>
      </c>
      <c r="C1412">
        <v>2.3918710000000001</v>
      </c>
      <c r="D1412">
        <v>2.265415</v>
      </c>
      <c r="E1412" s="5">
        <v>2.2822990000000001</v>
      </c>
      <c r="F1412">
        <v>2.2822990000000001</v>
      </c>
      <c r="G1412">
        <v>2224777431</v>
      </c>
    </row>
    <row r="1413" spans="1:7" x14ac:dyDescent="0.35">
      <c r="A1413" s="2">
        <v>44459</v>
      </c>
      <c r="B1413">
        <v>2.2834379999999999</v>
      </c>
      <c r="C1413">
        <v>2.289793</v>
      </c>
      <c r="D1413">
        <v>1.9894179999999999</v>
      </c>
      <c r="E1413" s="5">
        <v>2.0639889999999999</v>
      </c>
      <c r="F1413">
        <v>2.0639889999999999</v>
      </c>
      <c r="G1413">
        <v>5935941714</v>
      </c>
    </row>
    <row r="1414" spans="1:7" x14ac:dyDescent="0.35">
      <c r="A1414" s="2">
        <v>44460</v>
      </c>
      <c r="B1414">
        <v>2.0797720000000002</v>
      </c>
      <c r="C1414">
        <v>2.2245379999999999</v>
      </c>
      <c r="D1414">
        <v>1.9232800000000001</v>
      </c>
      <c r="E1414" s="5">
        <v>1.987028</v>
      </c>
      <c r="F1414">
        <v>1.987028</v>
      </c>
      <c r="G1414">
        <v>6063428617</v>
      </c>
    </row>
    <row r="1415" spans="1:7" x14ac:dyDescent="0.35">
      <c r="A1415" s="2">
        <v>44461</v>
      </c>
      <c r="B1415">
        <v>1.9842660000000001</v>
      </c>
      <c r="C1415">
        <v>2.2661820000000001</v>
      </c>
      <c r="D1415">
        <v>1.9709460000000001</v>
      </c>
      <c r="E1415" s="5">
        <v>2.2661820000000001</v>
      </c>
      <c r="F1415">
        <v>2.2661820000000001</v>
      </c>
      <c r="G1415">
        <v>4876595304</v>
      </c>
    </row>
    <row r="1416" spans="1:7" x14ac:dyDescent="0.35">
      <c r="A1416" s="2">
        <v>44462</v>
      </c>
      <c r="B1416">
        <v>2.2596910000000001</v>
      </c>
      <c r="C1416">
        <v>2.344563</v>
      </c>
      <c r="D1416">
        <v>2.183468</v>
      </c>
      <c r="E1416" s="5">
        <v>2.3309410000000002</v>
      </c>
      <c r="F1416">
        <v>2.3309410000000002</v>
      </c>
      <c r="G1416">
        <v>3463572829</v>
      </c>
    </row>
    <row r="1417" spans="1:7" x14ac:dyDescent="0.35">
      <c r="A1417" s="2">
        <v>44463</v>
      </c>
      <c r="B1417">
        <v>2.3290060000000001</v>
      </c>
      <c r="C1417">
        <v>2.344986</v>
      </c>
      <c r="D1417">
        <v>2.0773990000000002</v>
      </c>
      <c r="E1417" s="5">
        <v>2.281269</v>
      </c>
      <c r="F1417">
        <v>2.281269</v>
      </c>
      <c r="G1417">
        <v>6064304812</v>
      </c>
    </row>
    <row r="1418" spans="1:7" x14ac:dyDescent="0.35">
      <c r="A1418" s="2">
        <v>44464</v>
      </c>
      <c r="B1418">
        <v>2.2793950000000001</v>
      </c>
      <c r="C1418">
        <v>2.4581080000000002</v>
      </c>
      <c r="D1418">
        <v>2.2411859999999999</v>
      </c>
      <c r="E1418" s="5">
        <v>2.3015409999999998</v>
      </c>
      <c r="F1418">
        <v>2.3015409999999998</v>
      </c>
      <c r="G1418">
        <v>6081076538</v>
      </c>
    </row>
    <row r="1419" spans="1:7" x14ac:dyDescent="0.35">
      <c r="A1419" s="2">
        <v>44465</v>
      </c>
      <c r="B1419">
        <v>2.3024429999999998</v>
      </c>
      <c r="C1419">
        <v>2.3024429999999998</v>
      </c>
      <c r="D1419">
        <v>2.1535310000000001</v>
      </c>
      <c r="E1419" s="5">
        <v>2.2084950000000001</v>
      </c>
      <c r="F1419">
        <v>2.2084950000000001</v>
      </c>
      <c r="G1419">
        <v>4143032820</v>
      </c>
    </row>
    <row r="1420" spans="1:7" x14ac:dyDescent="0.35">
      <c r="A1420" s="2">
        <v>44466</v>
      </c>
      <c r="B1420">
        <v>2.2120380000000002</v>
      </c>
      <c r="C1420">
        <v>2.2715610000000002</v>
      </c>
      <c r="D1420">
        <v>2.133972</v>
      </c>
      <c r="E1420" s="5">
        <v>2.1359050000000002</v>
      </c>
      <c r="F1420">
        <v>2.1359050000000002</v>
      </c>
      <c r="G1420">
        <v>2990138100</v>
      </c>
    </row>
    <row r="1421" spans="1:7" x14ac:dyDescent="0.35">
      <c r="A1421" s="2">
        <v>44467</v>
      </c>
      <c r="B1421">
        <v>2.1332170000000001</v>
      </c>
      <c r="C1421">
        <v>2.1721569999999999</v>
      </c>
      <c r="D1421">
        <v>2.0300419999999999</v>
      </c>
      <c r="E1421" s="5">
        <v>2.039139</v>
      </c>
      <c r="F1421">
        <v>2.039139</v>
      </c>
      <c r="G1421">
        <v>3092923646</v>
      </c>
    </row>
    <row r="1422" spans="1:7" x14ac:dyDescent="0.35">
      <c r="A1422" s="2">
        <v>44468</v>
      </c>
      <c r="B1422">
        <v>2.039015</v>
      </c>
      <c r="C1422">
        <v>2.1446649999999998</v>
      </c>
      <c r="D1422">
        <v>2.0230269999999999</v>
      </c>
      <c r="E1422" s="5">
        <v>2.0656880000000002</v>
      </c>
      <c r="F1422">
        <v>2.0656880000000002</v>
      </c>
      <c r="G1422">
        <v>2869486117</v>
      </c>
    </row>
    <row r="1423" spans="1:7" x14ac:dyDescent="0.35">
      <c r="A1423" s="2">
        <v>44469</v>
      </c>
      <c r="B1423">
        <v>2.066589</v>
      </c>
      <c r="C1423">
        <v>2.134077</v>
      </c>
      <c r="D1423">
        <v>2.0534539999999999</v>
      </c>
      <c r="E1423" s="5">
        <v>2.114452</v>
      </c>
      <c r="F1423">
        <v>2.114452</v>
      </c>
      <c r="G1423">
        <v>2621620164</v>
      </c>
    </row>
    <row r="1424" spans="1:7" x14ac:dyDescent="0.35">
      <c r="A1424" s="2">
        <v>44470</v>
      </c>
      <c r="B1424">
        <v>2.1162489999999998</v>
      </c>
      <c r="C1424">
        <v>2.2740019999999999</v>
      </c>
      <c r="D1424">
        <v>2.0962559999999999</v>
      </c>
      <c r="E1424" s="5">
        <v>2.258127</v>
      </c>
      <c r="F1424">
        <v>2.258127</v>
      </c>
      <c r="G1424">
        <v>3235813427</v>
      </c>
    </row>
    <row r="1425" spans="1:7" x14ac:dyDescent="0.35">
      <c r="A1425" s="2">
        <v>44471</v>
      </c>
      <c r="B1425">
        <v>2.2545310000000001</v>
      </c>
      <c r="C1425">
        <v>2.3204159999999998</v>
      </c>
      <c r="D1425">
        <v>2.1954340000000001</v>
      </c>
      <c r="E1425" s="5">
        <v>2.2514590000000001</v>
      </c>
      <c r="F1425">
        <v>2.2514590000000001</v>
      </c>
      <c r="G1425">
        <v>2911039833</v>
      </c>
    </row>
    <row r="1426" spans="1:7" x14ac:dyDescent="0.35">
      <c r="A1426" s="2">
        <v>44472</v>
      </c>
      <c r="B1426">
        <v>2.249317</v>
      </c>
      <c r="C1426">
        <v>2.3075749999999999</v>
      </c>
      <c r="D1426">
        <v>2.2238820000000001</v>
      </c>
      <c r="E1426" s="5">
        <v>2.2528730000000001</v>
      </c>
      <c r="F1426">
        <v>2.2528730000000001</v>
      </c>
      <c r="G1426">
        <v>2331706759</v>
      </c>
    </row>
    <row r="1427" spans="1:7" x14ac:dyDescent="0.35">
      <c r="A1427" s="2">
        <v>44473</v>
      </c>
      <c r="B1427">
        <v>2.2518479999999998</v>
      </c>
      <c r="C1427">
        <v>2.2531590000000001</v>
      </c>
      <c r="D1427">
        <v>2.1558000000000002</v>
      </c>
      <c r="E1427" s="5">
        <v>2.189235</v>
      </c>
      <c r="F1427">
        <v>2.189235</v>
      </c>
      <c r="G1427">
        <v>2249001043</v>
      </c>
    </row>
    <row r="1428" spans="1:7" x14ac:dyDescent="0.35">
      <c r="A1428" s="2">
        <v>44474</v>
      </c>
      <c r="B1428">
        <v>2.1891780000000001</v>
      </c>
      <c r="C1428">
        <v>2.256643</v>
      </c>
      <c r="D1428">
        <v>2.1815609999999999</v>
      </c>
      <c r="E1428" s="5">
        <v>2.2331240000000001</v>
      </c>
      <c r="F1428">
        <v>2.2331240000000001</v>
      </c>
      <c r="G1428">
        <v>2090074822</v>
      </c>
    </row>
    <row r="1429" spans="1:7" x14ac:dyDescent="0.35">
      <c r="A1429" s="2">
        <v>44475</v>
      </c>
      <c r="B1429">
        <v>2.2330869999999998</v>
      </c>
      <c r="C1429">
        <v>2.2500270000000002</v>
      </c>
      <c r="D1429">
        <v>2.116876</v>
      </c>
      <c r="E1429" s="5">
        <v>2.2121550000000001</v>
      </c>
      <c r="F1429">
        <v>2.2121550000000001</v>
      </c>
      <c r="G1429">
        <v>2719301133</v>
      </c>
    </row>
    <row r="1430" spans="1:7" x14ac:dyDescent="0.35">
      <c r="A1430" s="2">
        <v>44476</v>
      </c>
      <c r="B1430">
        <v>2.2100379999999999</v>
      </c>
      <c r="C1430">
        <v>2.369656</v>
      </c>
      <c r="D1430">
        <v>2.1536119999999999</v>
      </c>
      <c r="E1430" s="5">
        <v>2.2769949999999999</v>
      </c>
      <c r="F1430">
        <v>2.2769949999999999</v>
      </c>
      <c r="G1430">
        <v>3265277489</v>
      </c>
    </row>
    <row r="1431" spans="1:7" x14ac:dyDescent="0.35">
      <c r="A1431" s="2">
        <v>44477</v>
      </c>
      <c r="B1431">
        <v>2.2779829999999999</v>
      </c>
      <c r="C1431">
        <v>2.309177</v>
      </c>
      <c r="D1431">
        <v>2.2237049999999998</v>
      </c>
      <c r="E1431" s="5">
        <v>2.2371759999999998</v>
      </c>
      <c r="F1431">
        <v>2.2371759999999998</v>
      </c>
      <c r="G1431">
        <v>1977478611</v>
      </c>
    </row>
    <row r="1432" spans="1:7" x14ac:dyDescent="0.35">
      <c r="A1432" s="2">
        <v>44478</v>
      </c>
      <c r="B1432">
        <v>2.2345269999999999</v>
      </c>
      <c r="C1432">
        <v>2.2974570000000001</v>
      </c>
      <c r="D1432">
        <v>2.2215739999999999</v>
      </c>
      <c r="E1432" s="5">
        <v>2.2666149999999998</v>
      </c>
      <c r="F1432">
        <v>2.2666149999999998</v>
      </c>
      <c r="G1432">
        <v>1953066446</v>
      </c>
    </row>
    <row r="1433" spans="1:7" x14ac:dyDescent="0.35">
      <c r="A1433" s="2">
        <v>44479</v>
      </c>
      <c r="B1433">
        <v>2.2672880000000002</v>
      </c>
      <c r="C1433">
        <v>2.2762120000000001</v>
      </c>
      <c r="D1433">
        <v>2.1741450000000002</v>
      </c>
      <c r="E1433" s="5">
        <v>2.1972139999999998</v>
      </c>
      <c r="F1433">
        <v>2.1972139999999998</v>
      </c>
      <c r="G1433">
        <v>2036732421</v>
      </c>
    </row>
    <row r="1434" spans="1:7" x14ac:dyDescent="0.35">
      <c r="A1434" s="2">
        <v>44480</v>
      </c>
      <c r="B1434">
        <v>2.191907</v>
      </c>
      <c r="C1434">
        <v>2.249355</v>
      </c>
      <c r="D1434">
        <v>2.122026</v>
      </c>
      <c r="E1434" s="5">
        <v>2.1733889999999998</v>
      </c>
      <c r="F1434">
        <v>2.1733889999999998</v>
      </c>
      <c r="G1434">
        <v>2386202338</v>
      </c>
    </row>
    <row r="1435" spans="1:7" x14ac:dyDescent="0.35">
      <c r="A1435" s="2">
        <v>44481</v>
      </c>
      <c r="B1435">
        <v>2.1735250000000002</v>
      </c>
      <c r="C1435">
        <v>2.173575</v>
      </c>
      <c r="D1435">
        <v>2.0755840000000001</v>
      </c>
      <c r="E1435" s="5">
        <v>2.1191900000000001</v>
      </c>
      <c r="F1435">
        <v>2.1191900000000001</v>
      </c>
      <c r="G1435">
        <v>3467823586</v>
      </c>
    </row>
    <row r="1436" spans="1:7" x14ac:dyDescent="0.35">
      <c r="A1436" s="2">
        <v>44482</v>
      </c>
      <c r="B1436">
        <v>2.1193770000000001</v>
      </c>
      <c r="C1436">
        <v>2.196761</v>
      </c>
      <c r="D1436">
        <v>2.0895649999999999</v>
      </c>
      <c r="E1436" s="5">
        <v>2.1890529999999999</v>
      </c>
      <c r="F1436">
        <v>2.1890529999999999</v>
      </c>
      <c r="G1436">
        <v>3088601173</v>
      </c>
    </row>
    <row r="1437" spans="1:7" x14ac:dyDescent="0.35">
      <c r="A1437" s="2">
        <v>44483</v>
      </c>
      <c r="B1437">
        <v>2.1872479999999999</v>
      </c>
      <c r="C1437">
        <v>2.2219470000000001</v>
      </c>
      <c r="D1437">
        <v>2.1588669999999999</v>
      </c>
      <c r="E1437" s="5">
        <v>2.170363</v>
      </c>
      <c r="F1437">
        <v>2.170363</v>
      </c>
      <c r="G1437">
        <v>2171800205</v>
      </c>
    </row>
    <row r="1438" spans="1:7" x14ac:dyDescent="0.35">
      <c r="A1438" s="2">
        <v>44484</v>
      </c>
      <c r="B1438">
        <v>2.1729780000000001</v>
      </c>
      <c r="C1438">
        <v>2.2405689999999998</v>
      </c>
      <c r="D1438">
        <v>2.139135</v>
      </c>
      <c r="E1438" s="5">
        <v>2.2146509999999999</v>
      </c>
      <c r="F1438">
        <v>2.2146509999999999</v>
      </c>
      <c r="G1438">
        <v>3419909583</v>
      </c>
    </row>
    <row r="1439" spans="1:7" x14ac:dyDescent="0.35">
      <c r="A1439" s="2">
        <v>44485</v>
      </c>
      <c r="B1439">
        <v>2.215554</v>
      </c>
      <c r="C1439">
        <v>2.2477480000000001</v>
      </c>
      <c r="D1439">
        <v>2.171732</v>
      </c>
      <c r="E1439" s="5">
        <v>2.1777129999999998</v>
      </c>
      <c r="F1439">
        <v>2.1777129999999998</v>
      </c>
      <c r="G1439">
        <v>2415050040</v>
      </c>
    </row>
    <row r="1440" spans="1:7" x14ac:dyDescent="0.35">
      <c r="A1440" s="2">
        <v>44486</v>
      </c>
      <c r="B1440">
        <v>2.1776369999999998</v>
      </c>
      <c r="C1440">
        <v>2.187675</v>
      </c>
      <c r="D1440">
        <v>2.0965600000000002</v>
      </c>
      <c r="E1440" s="5">
        <v>2.1569630000000002</v>
      </c>
      <c r="F1440">
        <v>2.1569630000000002</v>
      </c>
      <c r="G1440">
        <v>2044782419</v>
      </c>
    </row>
    <row r="1441" spans="1:7" x14ac:dyDescent="0.35">
      <c r="A1441" s="2">
        <v>44487</v>
      </c>
      <c r="B1441">
        <v>2.1578330000000001</v>
      </c>
      <c r="C1441">
        <v>2.1698900000000001</v>
      </c>
      <c r="D1441">
        <v>2.1099429999999999</v>
      </c>
      <c r="E1441" s="5">
        <v>2.128263</v>
      </c>
      <c r="F1441">
        <v>2.128263</v>
      </c>
      <c r="G1441">
        <v>2594342479</v>
      </c>
    </row>
    <row r="1442" spans="1:7" x14ac:dyDescent="0.35">
      <c r="A1442" s="2">
        <v>44488</v>
      </c>
      <c r="B1442">
        <v>2.1282130000000001</v>
      </c>
      <c r="C1442">
        <v>2.1555719999999998</v>
      </c>
      <c r="D1442">
        <v>2.096606</v>
      </c>
      <c r="E1442" s="5">
        <v>2.112962</v>
      </c>
      <c r="F1442">
        <v>2.112962</v>
      </c>
      <c r="G1442">
        <v>3071082063</v>
      </c>
    </row>
    <row r="1443" spans="1:7" x14ac:dyDescent="0.35">
      <c r="A1443" s="2">
        <v>44489</v>
      </c>
      <c r="B1443">
        <v>2.1113029999999999</v>
      </c>
      <c r="C1443">
        <v>2.2061679999999999</v>
      </c>
      <c r="D1443">
        <v>2.0951140000000001</v>
      </c>
      <c r="E1443" s="5">
        <v>2.1859500000000001</v>
      </c>
      <c r="F1443">
        <v>2.1859500000000001</v>
      </c>
      <c r="G1443">
        <v>3023618047</v>
      </c>
    </row>
    <row r="1444" spans="1:7" x14ac:dyDescent="0.35">
      <c r="A1444" s="2">
        <v>44490</v>
      </c>
      <c r="B1444">
        <v>2.1896399999999998</v>
      </c>
      <c r="C1444">
        <v>2.2964099999999998</v>
      </c>
      <c r="D1444">
        <v>2.1347100000000001</v>
      </c>
      <c r="E1444" s="5">
        <v>2.1365910000000001</v>
      </c>
      <c r="F1444">
        <v>2.1365910000000001</v>
      </c>
      <c r="G1444">
        <v>3967007331</v>
      </c>
    </row>
    <row r="1445" spans="1:7" x14ac:dyDescent="0.35">
      <c r="A1445" s="2">
        <v>44491</v>
      </c>
      <c r="B1445">
        <v>2.1375130000000002</v>
      </c>
      <c r="C1445">
        <v>2.2087400000000001</v>
      </c>
      <c r="D1445">
        <v>2.133419</v>
      </c>
      <c r="E1445" s="5">
        <v>2.1541990000000002</v>
      </c>
      <c r="F1445">
        <v>2.1541990000000002</v>
      </c>
      <c r="G1445">
        <v>2785878320</v>
      </c>
    </row>
    <row r="1446" spans="1:7" x14ac:dyDescent="0.35">
      <c r="A1446" s="2">
        <v>44492</v>
      </c>
      <c r="B1446">
        <v>2.1560060000000001</v>
      </c>
      <c r="C1446">
        <v>2.174763</v>
      </c>
      <c r="D1446">
        <v>2.1347510000000001</v>
      </c>
      <c r="E1446" s="5">
        <v>2.1668150000000002</v>
      </c>
      <c r="F1446">
        <v>2.1668150000000002</v>
      </c>
      <c r="G1446">
        <v>2115938187</v>
      </c>
    </row>
    <row r="1447" spans="1:7" x14ac:dyDescent="0.35">
      <c r="A1447" s="2">
        <v>44493</v>
      </c>
      <c r="B1447">
        <v>2.1668159999999999</v>
      </c>
      <c r="C1447">
        <v>2.169683</v>
      </c>
      <c r="D1447">
        <v>2.0954190000000001</v>
      </c>
      <c r="E1447" s="5">
        <v>2.1234350000000002</v>
      </c>
      <c r="F1447">
        <v>2.1234350000000002</v>
      </c>
      <c r="G1447">
        <v>2188895748</v>
      </c>
    </row>
    <row r="1448" spans="1:7" x14ac:dyDescent="0.35">
      <c r="A1448" s="2">
        <v>44494</v>
      </c>
      <c r="B1448">
        <v>2.1198009999999998</v>
      </c>
      <c r="C1448">
        <v>2.1762519999999999</v>
      </c>
      <c r="D1448">
        <v>2.1156510000000002</v>
      </c>
      <c r="E1448" s="5">
        <v>2.144066</v>
      </c>
      <c r="F1448">
        <v>2.144066</v>
      </c>
      <c r="G1448">
        <v>2398064828</v>
      </c>
    </row>
    <row r="1449" spans="1:7" x14ac:dyDescent="0.35">
      <c r="A1449" s="2">
        <v>44495</v>
      </c>
      <c r="B1449">
        <v>2.1439159999999999</v>
      </c>
      <c r="C1449">
        <v>2.199589</v>
      </c>
      <c r="D1449">
        <v>2.1289820000000002</v>
      </c>
      <c r="E1449" s="5">
        <v>2.1387770000000002</v>
      </c>
      <c r="F1449">
        <v>2.1387770000000002</v>
      </c>
      <c r="G1449">
        <v>2803084142</v>
      </c>
    </row>
    <row r="1450" spans="1:7" x14ac:dyDescent="0.35">
      <c r="A1450" s="2">
        <v>44496</v>
      </c>
      <c r="B1450">
        <v>2.137858</v>
      </c>
      <c r="C1450">
        <v>2.1543670000000001</v>
      </c>
      <c r="D1450">
        <v>1.83342</v>
      </c>
      <c r="E1450" s="5">
        <v>1.9132370000000001</v>
      </c>
      <c r="F1450">
        <v>1.9132370000000001</v>
      </c>
      <c r="G1450">
        <v>5058404282</v>
      </c>
    </row>
    <row r="1451" spans="1:7" x14ac:dyDescent="0.35">
      <c r="A1451" s="2">
        <v>44497</v>
      </c>
      <c r="B1451">
        <v>1.9122479999999999</v>
      </c>
      <c r="C1451">
        <v>2.0545930000000001</v>
      </c>
      <c r="D1451">
        <v>1.9107810000000001</v>
      </c>
      <c r="E1451" s="5">
        <v>1.988219</v>
      </c>
      <c r="F1451">
        <v>1.988219</v>
      </c>
      <c r="G1451">
        <v>4494724914</v>
      </c>
    </row>
    <row r="1452" spans="1:7" x14ac:dyDescent="0.35">
      <c r="A1452" s="2">
        <v>44498</v>
      </c>
      <c r="B1452">
        <v>1.9874130000000001</v>
      </c>
      <c r="C1452">
        <v>2.0446960000000001</v>
      </c>
      <c r="D1452">
        <v>1.9824980000000001</v>
      </c>
      <c r="E1452" s="5">
        <v>2.0121869999999999</v>
      </c>
      <c r="F1452">
        <v>2.0121869999999999</v>
      </c>
      <c r="G1452">
        <v>2884450462</v>
      </c>
    </row>
    <row r="1453" spans="1:7" x14ac:dyDescent="0.35">
      <c r="A1453" s="2">
        <v>44499</v>
      </c>
      <c r="B1453">
        <v>2.0122070000000001</v>
      </c>
      <c r="C1453">
        <v>2.0169950000000001</v>
      </c>
      <c r="D1453">
        <v>1.9323920000000001</v>
      </c>
      <c r="E1453" s="5">
        <v>1.957422</v>
      </c>
      <c r="F1453">
        <v>1.957422</v>
      </c>
      <c r="G1453">
        <v>2313950989</v>
      </c>
    </row>
    <row r="1454" spans="1:7" x14ac:dyDescent="0.35">
      <c r="A1454" s="2">
        <v>44500</v>
      </c>
      <c r="B1454">
        <v>1.955862</v>
      </c>
      <c r="C1454">
        <v>2.0222359999999999</v>
      </c>
      <c r="D1454">
        <v>1.923054</v>
      </c>
      <c r="E1454" s="5">
        <v>1.9650259999999999</v>
      </c>
      <c r="F1454">
        <v>1.9650259999999999</v>
      </c>
      <c r="G1454">
        <v>2446176744</v>
      </c>
    </row>
    <row r="1455" spans="1:7" x14ac:dyDescent="0.35">
      <c r="A1455" s="2">
        <v>44501</v>
      </c>
      <c r="B1455">
        <v>1.9649620000000001</v>
      </c>
      <c r="C1455">
        <v>2.0153159999999999</v>
      </c>
      <c r="D1455">
        <v>1.9179600000000001</v>
      </c>
      <c r="E1455" s="5">
        <v>1.950002</v>
      </c>
      <c r="F1455">
        <v>1.950002</v>
      </c>
      <c r="G1455">
        <v>2649338831</v>
      </c>
    </row>
    <row r="1456" spans="1:7" x14ac:dyDescent="0.35">
      <c r="A1456" s="2">
        <v>44502</v>
      </c>
      <c r="B1456">
        <v>1.9498180000000001</v>
      </c>
      <c r="C1456">
        <v>1.99654</v>
      </c>
      <c r="D1456">
        <v>1.9348270000000001</v>
      </c>
      <c r="E1456" s="5">
        <v>1.9713769999999999</v>
      </c>
      <c r="F1456">
        <v>1.9713769999999999</v>
      </c>
      <c r="G1456">
        <v>2459979881</v>
      </c>
    </row>
    <row r="1457" spans="1:7" x14ac:dyDescent="0.35">
      <c r="A1457" s="2">
        <v>44503</v>
      </c>
      <c r="B1457">
        <v>1.9714039999999999</v>
      </c>
      <c r="C1457">
        <v>2.1446260000000001</v>
      </c>
      <c r="D1457">
        <v>1.9508449999999999</v>
      </c>
      <c r="E1457" s="5">
        <v>2.063701</v>
      </c>
      <c r="F1457">
        <v>2.063701</v>
      </c>
      <c r="G1457">
        <v>4722705987</v>
      </c>
    </row>
    <row r="1458" spans="1:7" x14ac:dyDescent="0.35">
      <c r="A1458" s="2">
        <v>44504</v>
      </c>
      <c r="B1458">
        <v>2.064559</v>
      </c>
      <c r="C1458">
        <v>2.1009660000000001</v>
      </c>
      <c r="D1458">
        <v>1.9564029999999999</v>
      </c>
      <c r="E1458" s="5">
        <v>1.984882</v>
      </c>
      <c r="F1458">
        <v>1.984882</v>
      </c>
      <c r="G1458">
        <v>3301214469</v>
      </c>
    </row>
    <row r="1459" spans="1:7" x14ac:dyDescent="0.35">
      <c r="A1459" s="2">
        <v>44505</v>
      </c>
      <c r="B1459">
        <v>1.984745</v>
      </c>
      <c r="C1459">
        <v>2.0189750000000002</v>
      </c>
      <c r="D1459">
        <v>1.963668</v>
      </c>
      <c r="E1459" s="5">
        <v>1.9862059999999999</v>
      </c>
      <c r="F1459">
        <v>1.9862059999999999</v>
      </c>
      <c r="G1459">
        <v>2274851985</v>
      </c>
    </row>
    <row r="1460" spans="1:7" x14ac:dyDescent="0.35">
      <c r="A1460" s="2">
        <v>44506</v>
      </c>
      <c r="B1460">
        <v>1.985306</v>
      </c>
      <c r="C1460">
        <v>2.0399400000000001</v>
      </c>
      <c r="D1460">
        <v>1.946815</v>
      </c>
      <c r="E1460" s="5">
        <v>2.0066090000000001</v>
      </c>
      <c r="F1460">
        <v>2.0066090000000001</v>
      </c>
      <c r="G1460">
        <v>1883049324</v>
      </c>
    </row>
    <row r="1461" spans="1:7" x14ac:dyDescent="0.35">
      <c r="A1461" s="2">
        <v>44507</v>
      </c>
      <c r="B1461">
        <v>2.0069629999999998</v>
      </c>
      <c r="C1461">
        <v>2.0361669999999998</v>
      </c>
      <c r="D1461">
        <v>1.978159</v>
      </c>
      <c r="E1461" s="5">
        <v>2.0218720000000001</v>
      </c>
      <c r="F1461">
        <v>2.0218720000000001</v>
      </c>
      <c r="G1461">
        <v>1871914235</v>
      </c>
    </row>
    <row r="1462" spans="1:7" x14ac:dyDescent="0.35">
      <c r="A1462" s="2">
        <v>44508</v>
      </c>
      <c r="B1462">
        <v>2.0219459999999998</v>
      </c>
      <c r="C1462">
        <v>2.1384349999999999</v>
      </c>
      <c r="D1462">
        <v>2.0116350000000001</v>
      </c>
      <c r="E1462" s="5">
        <v>2.1244190000000001</v>
      </c>
      <c r="F1462">
        <v>2.1244190000000001</v>
      </c>
      <c r="G1462">
        <v>3157370460</v>
      </c>
    </row>
    <row r="1463" spans="1:7" x14ac:dyDescent="0.35">
      <c r="A1463" s="2">
        <v>44509</v>
      </c>
      <c r="B1463">
        <v>2.1261830000000002</v>
      </c>
      <c r="C1463">
        <v>2.3759139999999999</v>
      </c>
      <c r="D1463">
        <v>2.107469</v>
      </c>
      <c r="E1463" s="5">
        <v>2.2734830000000001</v>
      </c>
      <c r="F1463">
        <v>2.2734830000000001</v>
      </c>
      <c r="G1463">
        <v>7356647142</v>
      </c>
    </row>
    <row r="1464" spans="1:7" x14ac:dyDescent="0.35">
      <c r="A1464" s="2">
        <v>44510</v>
      </c>
      <c r="B1464">
        <v>2.2689219999999999</v>
      </c>
      <c r="C1464">
        <v>2.3595220000000001</v>
      </c>
      <c r="D1464">
        <v>1.9446019999999999</v>
      </c>
      <c r="E1464" s="5">
        <v>2.1018020000000002</v>
      </c>
      <c r="F1464">
        <v>2.1018020000000002</v>
      </c>
      <c r="G1464">
        <v>6436473948</v>
      </c>
    </row>
    <row r="1465" spans="1:7" x14ac:dyDescent="0.35">
      <c r="A1465" s="2">
        <v>44511</v>
      </c>
      <c r="B1465">
        <v>2.101769</v>
      </c>
      <c r="C1465">
        <v>2.1525310000000002</v>
      </c>
      <c r="D1465">
        <v>2.063564</v>
      </c>
      <c r="E1465" s="5">
        <v>2.0855239999999999</v>
      </c>
      <c r="F1465">
        <v>2.0855239999999999</v>
      </c>
      <c r="G1465">
        <v>3597674965</v>
      </c>
    </row>
    <row r="1466" spans="1:7" x14ac:dyDescent="0.35">
      <c r="A1466" s="2">
        <v>44512</v>
      </c>
      <c r="B1466">
        <v>2.0822250000000002</v>
      </c>
      <c r="C1466">
        <v>2.1029939999999998</v>
      </c>
      <c r="D1466">
        <v>1.9941169999999999</v>
      </c>
      <c r="E1466" s="5">
        <v>2.045766</v>
      </c>
      <c r="F1466">
        <v>2.045766</v>
      </c>
      <c r="G1466">
        <v>2818140241</v>
      </c>
    </row>
    <row r="1467" spans="1:7" x14ac:dyDescent="0.35">
      <c r="A1467" s="2">
        <v>44513</v>
      </c>
      <c r="B1467">
        <v>2.0461909999999999</v>
      </c>
      <c r="C1467">
        <v>2.0794760000000001</v>
      </c>
      <c r="D1467">
        <v>2.0236580000000002</v>
      </c>
      <c r="E1467" s="5">
        <v>2.0531039999999998</v>
      </c>
      <c r="F1467">
        <v>2.0531039999999998</v>
      </c>
      <c r="G1467">
        <v>2022529448</v>
      </c>
    </row>
    <row r="1468" spans="1:7" x14ac:dyDescent="0.35">
      <c r="A1468" s="2">
        <v>44514</v>
      </c>
      <c r="B1468">
        <v>2.0521020000000001</v>
      </c>
      <c r="C1468">
        <v>2.0700419999999999</v>
      </c>
      <c r="D1468">
        <v>2.01207</v>
      </c>
      <c r="E1468" s="5">
        <v>2.0408529999999998</v>
      </c>
      <c r="F1468">
        <v>2.0408529999999998</v>
      </c>
      <c r="G1468">
        <v>1527465250</v>
      </c>
    </row>
    <row r="1469" spans="1:7" x14ac:dyDescent="0.35">
      <c r="A1469" s="2">
        <v>44515</v>
      </c>
      <c r="B1469">
        <v>2.041248</v>
      </c>
      <c r="C1469">
        <v>2.0946820000000002</v>
      </c>
      <c r="D1469">
        <v>2.0148109999999999</v>
      </c>
      <c r="E1469" s="5">
        <v>2.015587</v>
      </c>
      <c r="F1469">
        <v>2.015587</v>
      </c>
      <c r="G1469">
        <v>1411134707</v>
      </c>
    </row>
    <row r="1470" spans="1:7" x14ac:dyDescent="0.35">
      <c r="A1470" s="2">
        <v>44516</v>
      </c>
      <c r="B1470">
        <v>2.021147</v>
      </c>
      <c r="C1470">
        <v>2.021147</v>
      </c>
      <c r="D1470">
        <v>1.7864739999999999</v>
      </c>
      <c r="E1470" s="5">
        <v>1.877235</v>
      </c>
      <c r="F1470">
        <v>1.877235</v>
      </c>
      <c r="G1470">
        <v>3400794601</v>
      </c>
    </row>
    <row r="1471" spans="1:7" x14ac:dyDescent="0.35">
      <c r="A1471" s="2">
        <v>44517</v>
      </c>
      <c r="B1471">
        <v>1.8778079999999999</v>
      </c>
      <c r="C1471">
        <v>1.8933180000000001</v>
      </c>
      <c r="D1471">
        <v>1.8052969999999999</v>
      </c>
      <c r="E1471" s="5">
        <v>1.87554</v>
      </c>
      <c r="F1471">
        <v>1.87554</v>
      </c>
      <c r="G1471">
        <v>2869765024</v>
      </c>
    </row>
    <row r="1472" spans="1:7" x14ac:dyDescent="0.35">
      <c r="A1472" s="2">
        <v>44518</v>
      </c>
      <c r="B1472">
        <v>1.8762700000000001</v>
      </c>
      <c r="C1472">
        <v>1.9085129999999999</v>
      </c>
      <c r="D1472">
        <v>1.7108639999999999</v>
      </c>
      <c r="E1472" s="5">
        <v>1.7883309999999999</v>
      </c>
      <c r="F1472">
        <v>1.7883309999999999</v>
      </c>
      <c r="G1472">
        <v>2511854943</v>
      </c>
    </row>
    <row r="1473" spans="1:7" x14ac:dyDescent="0.35">
      <c r="A1473" s="2">
        <v>44519</v>
      </c>
      <c r="B1473">
        <v>1.7872250000000001</v>
      </c>
      <c r="C1473">
        <v>1.894425</v>
      </c>
      <c r="D1473">
        <v>1.756623</v>
      </c>
      <c r="E1473" s="5">
        <v>1.8647929999999999</v>
      </c>
      <c r="F1473">
        <v>1.8647929999999999</v>
      </c>
      <c r="G1473">
        <v>1897885322</v>
      </c>
    </row>
    <row r="1474" spans="1:7" x14ac:dyDescent="0.35">
      <c r="A1474" s="2">
        <v>44520</v>
      </c>
      <c r="B1474">
        <v>1.8646400000000001</v>
      </c>
      <c r="C1474">
        <v>1.9559150000000001</v>
      </c>
      <c r="D1474">
        <v>1.860625</v>
      </c>
      <c r="E1474" s="5">
        <v>1.9217360000000001</v>
      </c>
      <c r="F1474">
        <v>1.9217360000000001</v>
      </c>
      <c r="G1474">
        <v>1632660169</v>
      </c>
    </row>
    <row r="1475" spans="1:7" x14ac:dyDescent="0.35">
      <c r="A1475" s="2">
        <v>44521</v>
      </c>
      <c r="B1475">
        <v>1.9228689999999999</v>
      </c>
      <c r="C1475">
        <v>1.9228689999999999</v>
      </c>
      <c r="D1475">
        <v>1.8363320000000001</v>
      </c>
      <c r="E1475" s="5">
        <v>1.839763</v>
      </c>
      <c r="F1475">
        <v>1.839763</v>
      </c>
      <c r="G1475">
        <v>1252654509</v>
      </c>
    </row>
    <row r="1476" spans="1:7" x14ac:dyDescent="0.35">
      <c r="A1476" s="2">
        <v>44522</v>
      </c>
      <c r="B1476">
        <v>1.8382909999999999</v>
      </c>
      <c r="C1476">
        <v>1.8398110000000001</v>
      </c>
      <c r="D1476">
        <v>1.75983</v>
      </c>
      <c r="E1476" s="5">
        <v>1.7765550000000001</v>
      </c>
      <c r="F1476">
        <v>1.7765550000000001</v>
      </c>
      <c r="G1476">
        <v>1581033619</v>
      </c>
    </row>
    <row r="1477" spans="1:7" x14ac:dyDescent="0.35">
      <c r="A1477" s="2">
        <v>44523</v>
      </c>
      <c r="B1477">
        <v>1.7782830000000001</v>
      </c>
      <c r="C1477">
        <v>1.8176300000000001</v>
      </c>
      <c r="D1477">
        <v>1.7451270000000001</v>
      </c>
      <c r="E1477" s="5">
        <v>1.7505029999999999</v>
      </c>
      <c r="F1477">
        <v>1.7505029999999999</v>
      </c>
      <c r="G1477">
        <v>1765447419</v>
      </c>
    </row>
    <row r="1478" spans="1:7" x14ac:dyDescent="0.35">
      <c r="A1478" s="2">
        <v>44524</v>
      </c>
      <c r="B1478">
        <v>1.7512460000000001</v>
      </c>
      <c r="C1478">
        <v>1.7523880000000001</v>
      </c>
      <c r="D1478">
        <v>1.594203</v>
      </c>
      <c r="E1478" s="5">
        <v>1.686423</v>
      </c>
      <c r="F1478">
        <v>1.686423</v>
      </c>
      <c r="G1478">
        <v>1983587289</v>
      </c>
    </row>
    <row r="1479" spans="1:7" x14ac:dyDescent="0.35">
      <c r="A1479" s="2">
        <v>44525</v>
      </c>
      <c r="B1479">
        <v>1.6672610000000001</v>
      </c>
      <c r="C1479">
        <v>1.7488669999999999</v>
      </c>
      <c r="D1479">
        <v>1.6208849999999999</v>
      </c>
      <c r="E1479" s="5">
        <v>1.6513450000000001</v>
      </c>
      <c r="F1479">
        <v>1.6513450000000001</v>
      </c>
      <c r="G1479">
        <v>3072612884</v>
      </c>
    </row>
    <row r="1480" spans="1:7" x14ac:dyDescent="0.35">
      <c r="A1480" s="2">
        <v>44526</v>
      </c>
      <c r="B1480">
        <v>1.676388</v>
      </c>
      <c r="C1480">
        <v>1.68544</v>
      </c>
      <c r="D1480">
        <v>1.502046</v>
      </c>
      <c r="E1480" s="5">
        <v>1.5284199999999999</v>
      </c>
      <c r="F1480">
        <v>1.5284199999999999</v>
      </c>
      <c r="G1480">
        <v>3011271612</v>
      </c>
    </row>
    <row r="1481" spans="1:7" x14ac:dyDescent="0.35">
      <c r="A1481" s="2">
        <v>44527</v>
      </c>
      <c r="B1481">
        <v>1.531957</v>
      </c>
      <c r="C1481">
        <v>1.585799</v>
      </c>
      <c r="D1481">
        <v>1.531957</v>
      </c>
      <c r="E1481" s="5">
        <v>1.5461180000000001</v>
      </c>
      <c r="F1481">
        <v>1.5461180000000001</v>
      </c>
      <c r="G1481">
        <v>1560548721</v>
      </c>
    </row>
    <row r="1482" spans="1:7" x14ac:dyDescent="0.35">
      <c r="A1482" s="2">
        <v>44528</v>
      </c>
      <c r="B1482">
        <v>1.546672</v>
      </c>
      <c r="C1482">
        <v>1.598509</v>
      </c>
      <c r="D1482">
        <v>1.4336180000000001</v>
      </c>
      <c r="E1482" s="5">
        <v>1.5928549999999999</v>
      </c>
      <c r="F1482">
        <v>1.5928549999999999</v>
      </c>
      <c r="G1482">
        <v>2236244253</v>
      </c>
    </row>
    <row r="1483" spans="1:7" x14ac:dyDescent="0.35">
      <c r="A1483" s="2">
        <v>44529</v>
      </c>
      <c r="B1483">
        <v>1.5945009999999999</v>
      </c>
      <c r="C1483">
        <v>1.6361479999999999</v>
      </c>
      <c r="D1483">
        <v>1.5599179999999999</v>
      </c>
      <c r="E1483" s="5">
        <v>1.602508</v>
      </c>
      <c r="F1483">
        <v>1.602508</v>
      </c>
      <c r="G1483">
        <v>1801591216</v>
      </c>
    </row>
    <row r="1484" spans="1:7" x14ac:dyDescent="0.35">
      <c r="A1484" s="2">
        <v>44530</v>
      </c>
      <c r="B1484">
        <v>1.6021019999999999</v>
      </c>
      <c r="C1484">
        <v>1.628403</v>
      </c>
      <c r="D1484">
        <v>1.5498430000000001</v>
      </c>
      <c r="E1484" s="5">
        <v>1.5549029999999999</v>
      </c>
      <c r="F1484">
        <v>1.5549029999999999</v>
      </c>
      <c r="G1484">
        <v>1814169292</v>
      </c>
    </row>
    <row r="1485" spans="1:7" x14ac:dyDescent="0.35">
      <c r="A1485" s="2">
        <v>44531</v>
      </c>
      <c r="B1485">
        <v>1.5528189999999999</v>
      </c>
      <c r="C1485">
        <v>1.6223879999999999</v>
      </c>
      <c r="D1485">
        <v>1.534562</v>
      </c>
      <c r="E1485" s="5">
        <v>1.5477129999999999</v>
      </c>
      <c r="F1485">
        <v>1.5477129999999999</v>
      </c>
      <c r="G1485">
        <v>1666236481</v>
      </c>
    </row>
    <row r="1486" spans="1:7" x14ac:dyDescent="0.35">
      <c r="A1486" s="2">
        <v>44532</v>
      </c>
      <c r="B1486">
        <v>1.547706</v>
      </c>
      <c r="C1486">
        <v>1.7568630000000001</v>
      </c>
      <c r="D1486">
        <v>1.5216449999999999</v>
      </c>
      <c r="E1486" s="5">
        <v>1.7153659999999999</v>
      </c>
      <c r="F1486">
        <v>1.7153659999999999</v>
      </c>
      <c r="G1486">
        <v>3716108059</v>
      </c>
    </row>
    <row r="1487" spans="1:7" x14ac:dyDescent="0.35">
      <c r="A1487" s="2">
        <v>44533</v>
      </c>
      <c r="B1487">
        <v>1.7207190000000001</v>
      </c>
      <c r="C1487">
        <v>1.7285090000000001</v>
      </c>
      <c r="D1487">
        <v>1.532564</v>
      </c>
      <c r="E1487" s="5">
        <v>1.5565549999999999</v>
      </c>
      <c r="F1487">
        <v>1.5565549999999999</v>
      </c>
      <c r="G1487">
        <v>2675040145</v>
      </c>
    </row>
    <row r="1488" spans="1:7" x14ac:dyDescent="0.35">
      <c r="A1488" s="2">
        <v>44534</v>
      </c>
      <c r="B1488">
        <v>1.558386</v>
      </c>
      <c r="C1488">
        <v>1.5586150000000001</v>
      </c>
      <c r="D1488">
        <v>1.2051240000000001</v>
      </c>
      <c r="E1488" s="5">
        <v>1.420706</v>
      </c>
      <c r="F1488">
        <v>1.420706</v>
      </c>
      <c r="G1488">
        <v>4076290725</v>
      </c>
    </row>
    <row r="1489" spans="1:7" x14ac:dyDescent="0.35">
      <c r="A1489" s="2">
        <v>44535</v>
      </c>
      <c r="B1489">
        <v>1.420609</v>
      </c>
      <c r="C1489">
        <v>1.4365730000000001</v>
      </c>
      <c r="D1489">
        <v>1.2905489999999999</v>
      </c>
      <c r="E1489" s="5">
        <v>1.3781049999999999</v>
      </c>
      <c r="F1489">
        <v>1.3781049999999999</v>
      </c>
      <c r="G1489">
        <v>3034823821</v>
      </c>
    </row>
    <row r="1490" spans="1:7" x14ac:dyDescent="0.35">
      <c r="A1490" s="2">
        <v>44536</v>
      </c>
      <c r="B1490">
        <v>1.379189</v>
      </c>
      <c r="C1490">
        <v>1.4389940000000001</v>
      </c>
      <c r="D1490">
        <v>1.257868</v>
      </c>
      <c r="E1490" s="5">
        <v>1.4253929999999999</v>
      </c>
      <c r="F1490">
        <v>1.4253929999999999</v>
      </c>
      <c r="G1490">
        <v>2642050277</v>
      </c>
    </row>
    <row r="1491" spans="1:7" x14ac:dyDescent="0.35">
      <c r="A1491" s="2">
        <v>44537</v>
      </c>
      <c r="B1491">
        <v>1.423189</v>
      </c>
      <c r="C1491">
        <v>1.4775480000000001</v>
      </c>
      <c r="D1491">
        <v>1.370552</v>
      </c>
      <c r="E1491" s="5">
        <v>1.3819410000000001</v>
      </c>
      <c r="F1491">
        <v>1.3819410000000001</v>
      </c>
      <c r="G1491">
        <v>2210387832</v>
      </c>
    </row>
    <row r="1492" spans="1:7" x14ac:dyDescent="0.35">
      <c r="A1492" s="2">
        <v>44538</v>
      </c>
      <c r="B1492">
        <v>1.3809389999999999</v>
      </c>
      <c r="C1492">
        <v>1.4236880000000001</v>
      </c>
      <c r="D1492">
        <v>1.3435170000000001</v>
      </c>
      <c r="E1492" s="5">
        <v>1.3970739999999999</v>
      </c>
      <c r="F1492">
        <v>1.3970739999999999</v>
      </c>
      <c r="G1492">
        <v>1764297116</v>
      </c>
    </row>
    <row r="1493" spans="1:7" x14ac:dyDescent="0.35">
      <c r="A1493" s="2">
        <v>44539</v>
      </c>
      <c r="B1493">
        <v>1.3937390000000001</v>
      </c>
      <c r="C1493">
        <v>1.4078850000000001</v>
      </c>
      <c r="D1493">
        <v>1.29044</v>
      </c>
      <c r="E1493" s="5">
        <v>1.29044</v>
      </c>
      <c r="F1493">
        <v>1.29044</v>
      </c>
      <c r="G1493">
        <v>1670588001</v>
      </c>
    </row>
    <row r="1494" spans="1:7" x14ac:dyDescent="0.35">
      <c r="A1494" s="2">
        <v>44540</v>
      </c>
      <c r="B1494">
        <v>1.2917529999999999</v>
      </c>
      <c r="C1494">
        <v>1.331853</v>
      </c>
      <c r="D1494">
        <v>1.210024</v>
      </c>
      <c r="E1494" s="5">
        <v>1.211689</v>
      </c>
      <c r="F1494">
        <v>1.211689</v>
      </c>
      <c r="G1494">
        <v>1721213997</v>
      </c>
    </row>
    <row r="1495" spans="1:7" x14ac:dyDescent="0.35">
      <c r="A1495" s="2">
        <v>44541</v>
      </c>
      <c r="B1495">
        <v>1.2134069999999999</v>
      </c>
      <c r="C1495">
        <v>1.3621570000000001</v>
      </c>
      <c r="D1495">
        <v>1.1951430000000001</v>
      </c>
      <c r="E1495" s="5">
        <v>1.3542479999999999</v>
      </c>
      <c r="F1495">
        <v>1.3542479999999999</v>
      </c>
      <c r="G1495">
        <v>1693932686</v>
      </c>
    </row>
    <row r="1496" spans="1:7" x14ac:dyDescent="0.35">
      <c r="A1496" s="2">
        <v>44542</v>
      </c>
      <c r="B1496">
        <v>1.3522209999999999</v>
      </c>
      <c r="C1496">
        <v>1.4119600000000001</v>
      </c>
      <c r="D1496">
        <v>1.3218369999999999</v>
      </c>
      <c r="E1496" s="5">
        <v>1.3472820000000001</v>
      </c>
      <c r="F1496">
        <v>1.3472820000000001</v>
      </c>
      <c r="G1496">
        <v>1473164555</v>
      </c>
    </row>
    <row r="1497" spans="1:7" x14ac:dyDescent="0.35">
      <c r="A1497" s="2">
        <v>44543</v>
      </c>
      <c r="B1497">
        <v>1.3478950000000001</v>
      </c>
      <c r="C1497">
        <v>1.3577729999999999</v>
      </c>
      <c r="D1497">
        <v>1.202574</v>
      </c>
      <c r="E1497" s="5">
        <v>1.2253480000000001</v>
      </c>
      <c r="F1497">
        <v>1.2253480000000001</v>
      </c>
      <c r="G1497">
        <v>1448791702</v>
      </c>
    </row>
    <row r="1498" spans="1:7" x14ac:dyDescent="0.35">
      <c r="A1498" s="2">
        <v>44544</v>
      </c>
      <c r="B1498">
        <v>1.2244600000000001</v>
      </c>
      <c r="C1498">
        <v>1.269876</v>
      </c>
      <c r="D1498">
        <v>1.201422</v>
      </c>
      <c r="E1498" s="5">
        <v>1.2228349999999999</v>
      </c>
      <c r="F1498">
        <v>1.2228349999999999</v>
      </c>
      <c r="G1498">
        <v>1596202685</v>
      </c>
    </row>
    <row r="1499" spans="1:7" x14ac:dyDescent="0.35">
      <c r="A1499" s="2">
        <v>44545</v>
      </c>
      <c r="B1499">
        <v>1.2662629999999999</v>
      </c>
      <c r="C1499">
        <v>1.329269</v>
      </c>
      <c r="D1499">
        <v>1.2071609999999999</v>
      </c>
      <c r="E1499" s="5">
        <v>1.311847</v>
      </c>
      <c r="F1499">
        <v>1.311847</v>
      </c>
      <c r="G1499">
        <v>1634066534</v>
      </c>
    </row>
    <row r="1500" spans="1:7" x14ac:dyDescent="0.35">
      <c r="A1500" s="2">
        <v>44546</v>
      </c>
      <c r="B1500">
        <v>1.3118179999999999</v>
      </c>
      <c r="C1500">
        <v>1.33101</v>
      </c>
      <c r="D1500">
        <v>1.2367840000000001</v>
      </c>
      <c r="E1500" s="5">
        <v>1.240534</v>
      </c>
      <c r="F1500">
        <v>1.240534</v>
      </c>
      <c r="G1500">
        <v>1293311594</v>
      </c>
    </row>
    <row r="1501" spans="1:7" x14ac:dyDescent="0.35">
      <c r="A1501" s="2">
        <v>44547</v>
      </c>
      <c r="B1501">
        <v>1.2407440000000001</v>
      </c>
      <c r="C1501">
        <v>1.2586949999999999</v>
      </c>
      <c r="D1501">
        <v>1.187881</v>
      </c>
      <c r="E1501" s="5">
        <v>1.219892</v>
      </c>
      <c r="F1501">
        <v>1.219892</v>
      </c>
      <c r="G1501">
        <v>1376131289</v>
      </c>
    </row>
    <row r="1502" spans="1:7" x14ac:dyDescent="0.35">
      <c r="A1502" s="2">
        <v>44548</v>
      </c>
      <c r="B1502">
        <v>1.2205170000000001</v>
      </c>
      <c r="C1502">
        <v>1.2672220000000001</v>
      </c>
      <c r="D1502">
        <v>1.2019470000000001</v>
      </c>
      <c r="E1502" s="5">
        <v>1.242534</v>
      </c>
      <c r="F1502">
        <v>1.242534</v>
      </c>
      <c r="G1502">
        <v>1057989368</v>
      </c>
    </row>
    <row r="1503" spans="1:7" x14ac:dyDescent="0.35">
      <c r="A1503" s="2">
        <v>44549</v>
      </c>
      <c r="B1503">
        <v>1.242394</v>
      </c>
      <c r="C1503">
        <v>1.309385</v>
      </c>
      <c r="D1503">
        <v>1.241757</v>
      </c>
      <c r="E1503" s="5">
        <v>1.244661</v>
      </c>
      <c r="F1503">
        <v>1.244661</v>
      </c>
      <c r="G1503">
        <v>1220196479</v>
      </c>
    </row>
    <row r="1504" spans="1:7" x14ac:dyDescent="0.35">
      <c r="A1504" s="2">
        <v>44550</v>
      </c>
      <c r="B1504">
        <v>1.2434369999999999</v>
      </c>
      <c r="C1504">
        <v>1.260699</v>
      </c>
      <c r="D1504">
        <v>1.2027159999999999</v>
      </c>
      <c r="E1504" s="5">
        <v>1.23824</v>
      </c>
      <c r="F1504">
        <v>1.23824</v>
      </c>
      <c r="G1504">
        <v>1365306484</v>
      </c>
    </row>
    <row r="1505" spans="1:7" x14ac:dyDescent="0.35">
      <c r="A1505" s="2">
        <v>44551</v>
      </c>
      <c r="B1505">
        <v>1.2364189999999999</v>
      </c>
      <c r="C1505">
        <v>1.289425</v>
      </c>
      <c r="D1505">
        <v>1.229115</v>
      </c>
      <c r="E1505" s="5">
        <v>1.280859</v>
      </c>
      <c r="F1505">
        <v>1.280859</v>
      </c>
      <c r="G1505">
        <v>1149078005</v>
      </c>
    </row>
    <row r="1506" spans="1:7" x14ac:dyDescent="0.35">
      <c r="A1506" s="2">
        <v>44552</v>
      </c>
      <c r="B1506">
        <v>1.2803370000000001</v>
      </c>
      <c r="C1506">
        <v>1.366798</v>
      </c>
      <c r="D1506">
        <v>1.2782849999999999</v>
      </c>
      <c r="E1506" s="5">
        <v>1.328041</v>
      </c>
      <c r="F1506">
        <v>1.328041</v>
      </c>
      <c r="G1506">
        <v>1528804985</v>
      </c>
    </row>
    <row r="1507" spans="1:7" x14ac:dyDescent="0.35">
      <c r="A1507" s="2">
        <v>44553</v>
      </c>
      <c r="B1507">
        <v>1.328843</v>
      </c>
      <c r="C1507">
        <v>1.4894890000000001</v>
      </c>
      <c r="D1507">
        <v>1.311121</v>
      </c>
      <c r="E1507" s="5">
        <v>1.474691</v>
      </c>
      <c r="F1507">
        <v>1.474691</v>
      </c>
      <c r="G1507">
        <v>2068524292</v>
      </c>
    </row>
    <row r="1508" spans="1:7" x14ac:dyDescent="0.35">
      <c r="A1508" s="2">
        <v>44554</v>
      </c>
      <c r="B1508">
        <v>1.4738770000000001</v>
      </c>
      <c r="C1508">
        <v>1.4903470000000001</v>
      </c>
      <c r="D1508">
        <v>1.38348</v>
      </c>
      <c r="E1508" s="5">
        <v>1.3923669999999999</v>
      </c>
      <c r="F1508">
        <v>1.3923669999999999</v>
      </c>
      <c r="G1508">
        <v>1337799712</v>
      </c>
    </row>
    <row r="1509" spans="1:7" x14ac:dyDescent="0.35">
      <c r="A1509" s="2">
        <v>44555</v>
      </c>
      <c r="B1509">
        <v>1.3941859999999999</v>
      </c>
      <c r="C1509">
        <v>1.4607330000000001</v>
      </c>
      <c r="D1509">
        <v>1.385219</v>
      </c>
      <c r="E1509" s="5">
        <v>1.453495</v>
      </c>
      <c r="F1509">
        <v>1.453495</v>
      </c>
      <c r="G1509">
        <v>1005403101</v>
      </c>
    </row>
    <row r="1510" spans="1:7" x14ac:dyDescent="0.35">
      <c r="A1510" s="2">
        <v>44556</v>
      </c>
      <c r="B1510">
        <v>1.4535100000000001</v>
      </c>
      <c r="C1510">
        <v>1.4683269999999999</v>
      </c>
      <c r="D1510">
        <v>1.4108339999999999</v>
      </c>
      <c r="E1510" s="5">
        <v>1.456045</v>
      </c>
      <c r="F1510">
        <v>1.456045</v>
      </c>
      <c r="G1510">
        <v>1111799397</v>
      </c>
    </row>
    <row r="1511" spans="1:7" x14ac:dyDescent="0.35">
      <c r="A1511" s="2">
        <v>44557</v>
      </c>
      <c r="B1511">
        <v>1.455838</v>
      </c>
      <c r="C1511">
        <v>1.5907279999999999</v>
      </c>
      <c r="D1511">
        <v>1.452088</v>
      </c>
      <c r="E1511" s="5">
        <v>1.512913</v>
      </c>
      <c r="F1511">
        <v>1.512913</v>
      </c>
      <c r="G1511">
        <v>1891237484</v>
      </c>
    </row>
    <row r="1512" spans="1:7" x14ac:dyDescent="0.35">
      <c r="A1512" s="2">
        <v>44558</v>
      </c>
      <c r="B1512">
        <v>1.5150920000000001</v>
      </c>
      <c r="C1512">
        <v>1.537979</v>
      </c>
      <c r="D1512">
        <v>1.3813519999999999</v>
      </c>
      <c r="E1512" s="5">
        <v>1.402264</v>
      </c>
      <c r="F1512">
        <v>1.402264</v>
      </c>
      <c r="G1512">
        <v>2111991275</v>
      </c>
    </row>
    <row r="1513" spans="1:7" x14ac:dyDescent="0.35">
      <c r="A1513" s="2">
        <v>44559</v>
      </c>
      <c r="B1513">
        <v>1.4019619999999999</v>
      </c>
      <c r="C1513">
        <v>1.436113</v>
      </c>
      <c r="D1513">
        <v>1.32847</v>
      </c>
      <c r="E1513" s="5">
        <v>1.3308139999999999</v>
      </c>
      <c r="F1513">
        <v>1.3308139999999999</v>
      </c>
      <c r="G1513">
        <v>1516774796</v>
      </c>
    </row>
    <row r="1514" spans="1:7" x14ac:dyDescent="0.35">
      <c r="A1514" s="2">
        <v>44560</v>
      </c>
      <c r="B1514">
        <v>1.3327469999999999</v>
      </c>
      <c r="C1514">
        <v>1.376474</v>
      </c>
      <c r="D1514">
        <v>1.3000039999999999</v>
      </c>
      <c r="E1514" s="5">
        <v>1.3604149999999999</v>
      </c>
      <c r="F1514">
        <v>1.3604149999999999</v>
      </c>
      <c r="G1514">
        <v>1292798472</v>
      </c>
    </row>
    <row r="1515" spans="1:7" x14ac:dyDescent="0.35">
      <c r="A1515" s="2">
        <v>44561</v>
      </c>
      <c r="B1515">
        <v>1.3604700000000001</v>
      </c>
      <c r="C1515">
        <v>1.379202</v>
      </c>
      <c r="D1515">
        <v>1.2873650000000001</v>
      </c>
      <c r="E1515" s="5">
        <v>1.310209</v>
      </c>
      <c r="F1515">
        <v>1.310209</v>
      </c>
      <c r="G1515">
        <v>1271633462</v>
      </c>
    </row>
    <row r="1516" spans="1:7" x14ac:dyDescent="0.35">
      <c r="A1516" s="2">
        <v>44562</v>
      </c>
      <c r="B1516">
        <v>1.31013</v>
      </c>
      <c r="C1516">
        <v>1.3769750000000001</v>
      </c>
      <c r="D1516">
        <v>1.309787</v>
      </c>
      <c r="E1516" s="5">
        <v>1.3769750000000001</v>
      </c>
      <c r="F1516">
        <v>1.3769750000000001</v>
      </c>
      <c r="G1516">
        <v>851279685</v>
      </c>
    </row>
    <row r="1517" spans="1:7" x14ac:dyDescent="0.35">
      <c r="A1517" s="2">
        <v>44563</v>
      </c>
      <c r="B1517">
        <v>1.3770169999999999</v>
      </c>
      <c r="C1517">
        <v>1.388755</v>
      </c>
      <c r="D1517">
        <v>1.3465149999999999</v>
      </c>
      <c r="E1517" s="5">
        <v>1.3775839999999999</v>
      </c>
      <c r="F1517">
        <v>1.3775839999999999</v>
      </c>
      <c r="G1517">
        <v>881893010</v>
      </c>
    </row>
    <row r="1518" spans="1:7" x14ac:dyDescent="0.35">
      <c r="A1518" s="2">
        <v>44564</v>
      </c>
      <c r="B1518">
        <v>1.377599</v>
      </c>
      <c r="C1518">
        <v>1.377599</v>
      </c>
      <c r="D1518">
        <v>1.3158000000000001</v>
      </c>
      <c r="E1518" s="5">
        <v>1.321637</v>
      </c>
      <c r="F1518">
        <v>1.321637</v>
      </c>
      <c r="G1518">
        <v>956659954</v>
      </c>
    </row>
    <row r="1519" spans="1:7" x14ac:dyDescent="0.35">
      <c r="A1519" s="2">
        <v>44565</v>
      </c>
      <c r="B1519">
        <v>1.3215079999999999</v>
      </c>
      <c r="C1519">
        <v>1.349682</v>
      </c>
      <c r="D1519">
        <v>1.299482</v>
      </c>
      <c r="E1519" s="5">
        <v>1.311658</v>
      </c>
      <c r="F1519">
        <v>1.311658</v>
      </c>
      <c r="G1519">
        <v>1014646349</v>
      </c>
    </row>
    <row r="1520" spans="1:7" x14ac:dyDescent="0.35">
      <c r="A1520" s="2">
        <v>44566</v>
      </c>
      <c r="B1520">
        <v>1.311944</v>
      </c>
      <c r="C1520">
        <v>1.350875</v>
      </c>
      <c r="D1520">
        <v>1.2026790000000001</v>
      </c>
      <c r="E1520" s="5">
        <v>1.236002</v>
      </c>
      <c r="F1520">
        <v>1.236002</v>
      </c>
      <c r="G1520">
        <v>1416139355</v>
      </c>
    </row>
    <row r="1521" spans="1:7" x14ac:dyDescent="0.35">
      <c r="A1521" s="2">
        <v>44567</v>
      </c>
      <c r="B1521">
        <v>1.235209</v>
      </c>
      <c r="C1521">
        <v>1.2945759999999999</v>
      </c>
      <c r="D1521">
        <v>1.193416</v>
      </c>
      <c r="E1521" s="5">
        <v>1.279782</v>
      </c>
      <c r="F1521">
        <v>1.279782</v>
      </c>
      <c r="G1521">
        <v>1559075484</v>
      </c>
    </row>
    <row r="1522" spans="1:7" x14ac:dyDescent="0.35">
      <c r="A1522" s="2">
        <v>44568</v>
      </c>
      <c r="B1522">
        <v>1.279917</v>
      </c>
      <c r="C1522">
        <v>1.282408</v>
      </c>
      <c r="D1522">
        <v>1.1932370000000001</v>
      </c>
      <c r="E1522" s="5">
        <v>1.2115469999999999</v>
      </c>
      <c r="F1522">
        <v>1.2115469999999999</v>
      </c>
      <c r="G1522">
        <v>1751707653</v>
      </c>
    </row>
    <row r="1523" spans="1:7" x14ac:dyDescent="0.35">
      <c r="A1523" s="2">
        <v>44569</v>
      </c>
      <c r="B1523">
        <v>1.211468</v>
      </c>
      <c r="C1523">
        <v>1.25267</v>
      </c>
      <c r="D1523">
        <v>1.1381159999999999</v>
      </c>
      <c r="E1523" s="5">
        <v>1.1875119999999999</v>
      </c>
      <c r="F1523">
        <v>1.1875119999999999</v>
      </c>
      <c r="G1523">
        <v>1499054949</v>
      </c>
    </row>
    <row r="1524" spans="1:7" x14ac:dyDescent="0.35">
      <c r="A1524" s="2">
        <v>44570</v>
      </c>
      <c r="B1524">
        <v>1.1876930000000001</v>
      </c>
      <c r="C1524">
        <v>1.2040360000000001</v>
      </c>
      <c r="D1524">
        <v>1.1534789999999999</v>
      </c>
      <c r="E1524" s="5">
        <v>1.1738599999999999</v>
      </c>
      <c r="F1524">
        <v>1.1738599999999999</v>
      </c>
      <c r="G1524">
        <v>1088569809</v>
      </c>
    </row>
    <row r="1525" spans="1:7" x14ac:dyDescent="0.35">
      <c r="A1525" s="2">
        <v>44571</v>
      </c>
      <c r="B1525">
        <v>1.173786</v>
      </c>
      <c r="C1525">
        <v>1.1788590000000001</v>
      </c>
      <c r="D1525">
        <v>1.0801529999999999</v>
      </c>
      <c r="E1525" s="5">
        <v>1.1280520000000001</v>
      </c>
      <c r="F1525">
        <v>1.1280520000000001</v>
      </c>
      <c r="G1525">
        <v>1481621292</v>
      </c>
    </row>
    <row r="1526" spans="1:7" x14ac:dyDescent="0.35">
      <c r="A1526" s="2">
        <v>44572</v>
      </c>
      <c r="B1526">
        <v>1.1278570000000001</v>
      </c>
      <c r="C1526">
        <v>1.1936150000000001</v>
      </c>
      <c r="D1526">
        <v>1.125648</v>
      </c>
      <c r="E1526" s="5">
        <v>1.1851100000000001</v>
      </c>
      <c r="F1526">
        <v>1.1851100000000001</v>
      </c>
      <c r="G1526">
        <v>1089929557</v>
      </c>
    </row>
    <row r="1527" spans="1:7" x14ac:dyDescent="0.35">
      <c r="A1527" s="2">
        <v>44573</v>
      </c>
      <c r="B1527">
        <v>1.185551</v>
      </c>
      <c r="C1527">
        <v>1.306346</v>
      </c>
      <c r="D1527">
        <v>1.185551</v>
      </c>
      <c r="E1527" s="5">
        <v>1.304535</v>
      </c>
      <c r="F1527">
        <v>1.304535</v>
      </c>
      <c r="G1527">
        <v>1651269250</v>
      </c>
    </row>
    <row r="1528" spans="1:7" x14ac:dyDescent="0.35">
      <c r="A1528" s="2">
        <v>44574</v>
      </c>
      <c r="B1528">
        <v>1.304656</v>
      </c>
      <c r="C1528">
        <v>1.3509949999999999</v>
      </c>
      <c r="D1528">
        <v>1.233161</v>
      </c>
      <c r="E1528" s="5">
        <v>1.233161</v>
      </c>
      <c r="F1528">
        <v>1.233161</v>
      </c>
      <c r="G1528">
        <v>2022506483</v>
      </c>
    </row>
    <row r="1529" spans="1:7" x14ac:dyDescent="0.35">
      <c r="A1529" s="2">
        <v>44575</v>
      </c>
      <c r="B1529">
        <v>1.2333700000000001</v>
      </c>
      <c r="C1529">
        <v>1.306503</v>
      </c>
      <c r="D1529">
        <v>1.2271049999999999</v>
      </c>
      <c r="E1529" s="5">
        <v>1.290926</v>
      </c>
      <c r="F1529">
        <v>1.290926</v>
      </c>
      <c r="G1529">
        <v>1855980787</v>
      </c>
    </row>
    <row r="1530" spans="1:7" x14ac:dyDescent="0.35">
      <c r="A1530" s="2">
        <v>44576</v>
      </c>
      <c r="B1530">
        <v>1.2910889999999999</v>
      </c>
      <c r="C1530">
        <v>1.3155870000000001</v>
      </c>
      <c r="D1530">
        <v>1.257258</v>
      </c>
      <c r="E1530" s="5">
        <v>1.2962629999999999</v>
      </c>
      <c r="F1530">
        <v>1.2962629999999999</v>
      </c>
      <c r="G1530">
        <v>967735764</v>
      </c>
    </row>
    <row r="1531" spans="1:7" x14ac:dyDescent="0.35">
      <c r="A1531" s="2">
        <v>44577</v>
      </c>
      <c r="B1531">
        <v>1.295933</v>
      </c>
      <c r="C1531">
        <v>1.420641</v>
      </c>
      <c r="D1531">
        <v>1.2911589999999999</v>
      </c>
      <c r="E1531" s="5">
        <v>1.407251</v>
      </c>
      <c r="F1531">
        <v>1.407251</v>
      </c>
      <c r="G1531">
        <v>2436680646</v>
      </c>
    </row>
    <row r="1532" spans="1:7" x14ac:dyDescent="0.35">
      <c r="A1532" s="2">
        <v>44578</v>
      </c>
      <c r="B1532">
        <v>1.40821</v>
      </c>
      <c r="C1532">
        <v>1.594131</v>
      </c>
      <c r="D1532">
        <v>1.390763</v>
      </c>
      <c r="E1532" s="5">
        <v>1.594131</v>
      </c>
      <c r="F1532">
        <v>1.594131</v>
      </c>
      <c r="G1532">
        <v>5285117130</v>
      </c>
    </row>
    <row r="1533" spans="1:7" x14ac:dyDescent="0.35">
      <c r="A1533" s="2">
        <v>44579</v>
      </c>
      <c r="B1533">
        <v>1.5964799999999999</v>
      </c>
      <c r="C1533">
        <v>1.6312979999999999</v>
      </c>
      <c r="D1533">
        <v>1.418237</v>
      </c>
      <c r="E1533" s="5">
        <v>1.465541</v>
      </c>
      <c r="F1533">
        <v>1.465541</v>
      </c>
      <c r="G1533">
        <v>4287066351</v>
      </c>
    </row>
    <row r="1534" spans="1:7" x14ac:dyDescent="0.35">
      <c r="A1534" s="2">
        <v>44580</v>
      </c>
      <c r="B1534">
        <v>1.4649460000000001</v>
      </c>
      <c r="C1534">
        <v>1.5311110000000001</v>
      </c>
      <c r="D1534">
        <v>1.3314779999999999</v>
      </c>
      <c r="E1534" s="5">
        <v>1.3417570000000001</v>
      </c>
      <c r="F1534">
        <v>1.3417570000000001</v>
      </c>
      <c r="G1534">
        <v>3304139176</v>
      </c>
    </row>
    <row r="1535" spans="1:7" x14ac:dyDescent="0.35">
      <c r="A1535" s="2">
        <v>44581</v>
      </c>
      <c r="B1535">
        <v>1.3416539999999999</v>
      </c>
      <c r="C1535">
        <v>1.423338</v>
      </c>
      <c r="D1535">
        <v>1.257876</v>
      </c>
      <c r="E1535" s="5">
        <v>1.2580549999999999</v>
      </c>
      <c r="F1535">
        <v>1.2580549999999999</v>
      </c>
      <c r="G1535">
        <v>1686210420</v>
      </c>
    </row>
    <row r="1536" spans="1:7" x14ac:dyDescent="0.35">
      <c r="A1536" s="2">
        <v>44582</v>
      </c>
      <c r="B1536">
        <v>1.2588029999999999</v>
      </c>
      <c r="C1536">
        <v>1.2797780000000001</v>
      </c>
      <c r="D1536">
        <v>1.1091660000000001</v>
      </c>
      <c r="E1536" s="5">
        <v>1.1232329999999999</v>
      </c>
      <c r="F1536">
        <v>1.1232329999999999</v>
      </c>
      <c r="G1536">
        <v>3009627794</v>
      </c>
    </row>
    <row r="1537" spans="1:7" x14ac:dyDescent="0.35">
      <c r="A1537" s="2">
        <v>44583</v>
      </c>
      <c r="B1537">
        <v>1.1230789999999999</v>
      </c>
      <c r="C1537">
        <v>1.1521950000000001</v>
      </c>
      <c r="D1537">
        <v>0.93339700000000003</v>
      </c>
      <c r="E1537" s="5">
        <v>1.066716</v>
      </c>
      <c r="F1537">
        <v>1.066716</v>
      </c>
      <c r="G1537">
        <v>3930474859</v>
      </c>
    </row>
    <row r="1538" spans="1:7" x14ac:dyDescent="0.35">
      <c r="A1538" s="2">
        <v>44584</v>
      </c>
      <c r="B1538">
        <v>1.067661</v>
      </c>
      <c r="C1538">
        <v>1.164873</v>
      </c>
      <c r="D1538">
        <v>1.056932</v>
      </c>
      <c r="E1538" s="5">
        <v>1.122371</v>
      </c>
      <c r="F1538">
        <v>1.122371</v>
      </c>
      <c r="G1538">
        <v>2362627205</v>
      </c>
    </row>
    <row r="1539" spans="1:7" x14ac:dyDescent="0.35">
      <c r="A1539" s="2">
        <v>44585</v>
      </c>
      <c r="B1539">
        <v>1.1227819999999999</v>
      </c>
      <c r="C1539">
        <v>1.1243380000000001</v>
      </c>
      <c r="D1539">
        <v>0.95912399999999998</v>
      </c>
      <c r="E1539" s="5">
        <v>1.0665979999999999</v>
      </c>
      <c r="F1539">
        <v>1.0665979999999999</v>
      </c>
      <c r="G1539">
        <v>3237316963</v>
      </c>
    </row>
    <row r="1540" spans="1:7" x14ac:dyDescent="0.35">
      <c r="A1540" s="2">
        <v>44586</v>
      </c>
      <c r="B1540">
        <v>1.066519</v>
      </c>
      <c r="C1540">
        <v>1.0720240000000001</v>
      </c>
      <c r="D1540">
        <v>0.99821199999999999</v>
      </c>
      <c r="E1540" s="5">
        <v>1.043574</v>
      </c>
      <c r="F1540">
        <v>1.043574</v>
      </c>
      <c r="G1540">
        <v>1766326155</v>
      </c>
    </row>
    <row r="1541" spans="1:7" x14ac:dyDescent="0.35">
      <c r="A1541" s="2">
        <v>44587</v>
      </c>
      <c r="B1541">
        <v>1.04362</v>
      </c>
      <c r="C1541">
        <v>1.149648</v>
      </c>
      <c r="D1541">
        <v>1.026486</v>
      </c>
      <c r="E1541" s="5">
        <v>1.0790470000000001</v>
      </c>
      <c r="F1541">
        <v>1.0790470000000001</v>
      </c>
      <c r="G1541">
        <v>2437592239</v>
      </c>
    </row>
    <row r="1542" spans="1:7" x14ac:dyDescent="0.35">
      <c r="A1542" s="2">
        <v>44588</v>
      </c>
      <c r="B1542">
        <v>1.078735</v>
      </c>
      <c r="C1542">
        <v>1.078735</v>
      </c>
      <c r="D1542">
        <v>1.009166</v>
      </c>
      <c r="E1542" s="5">
        <v>1.043533</v>
      </c>
      <c r="F1542">
        <v>1.043533</v>
      </c>
      <c r="G1542">
        <v>1519972359</v>
      </c>
    </row>
    <row r="1543" spans="1:7" x14ac:dyDescent="0.35">
      <c r="A1543" s="2">
        <v>44589</v>
      </c>
      <c r="B1543">
        <v>1.043234</v>
      </c>
      <c r="C1543">
        <v>1.058343</v>
      </c>
      <c r="D1543">
        <v>1.0140960000000001</v>
      </c>
      <c r="E1543" s="5">
        <v>1.0506059999999999</v>
      </c>
      <c r="F1543">
        <v>1.0506059999999999</v>
      </c>
      <c r="G1543">
        <v>1206550586</v>
      </c>
    </row>
    <row r="1544" spans="1:7" x14ac:dyDescent="0.35">
      <c r="A1544" s="2">
        <v>44590</v>
      </c>
      <c r="B1544">
        <v>1.050492</v>
      </c>
      <c r="C1544">
        <v>1.080614</v>
      </c>
      <c r="D1544">
        <v>1.041647</v>
      </c>
      <c r="E1544" s="5">
        <v>1.0595699999999999</v>
      </c>
      <c r="F1544">
        <v>1.0595699999999999</v>
      </c>
      <c r="G1544">
        <v>913122499</v>
      </c>
    </row>
    <row r="1545" spans="1:7" x14ac:dyDescent="0.35">
      <c r="A1545" s="2">
        <v>44591</v>
      </c>
      <c r="B1545">
        <v>1.0597479999999999</v>
      </c>
      <c r="C1545">
        <v>1.0753459999999999</v>
      </c>
      <c r="D1545">
        <v>1.0284180000000001</v>
      </c>
      <c r="E1545" s="5">
        <v>1.0374730000000001</v>
      </c>
      <c r="F1545">
        <v>1.0374730000000001</v>
      </c>
      <c r="G1545">
        <v>748084610</v>
      </c>
    </row>
    <row r="1546" spans="1:7" x14ac:dyDescent="0.35">
      <c r="A1546" s="2">
        <v>44592</v>
      </c>
      <c r="B1546">
        <v>1.037615</v>
      </c>
      <c r="C1546">
        <v>1.057604</v>
      </c>
      <c r="D1546">
        <v>1.012046</v>
      </c>
      <c r="E1546" s="5">
        <v>1.052303</v>
      </c>
      <c r="F1546">
        <v>1.052303</v>
      </c>
      <c r="G1546">
        <v>925666321</v>
      </c>
    </row>
    <row r="1547" spans="1:7" x14ac:dyDescent="0.35">
      <c r="A1547" s="2">
        <v>44593</v>
      </c>
      <c r="B1547">
        <v>1.0522359999999999</v>
      </c>
      <c r="C1547">
        <v>1.092317</v>
      </c>
      <c r="D1547">
        <v>1.0378860000000001</v>
      </c>
      <c r="E1547" s="5">
        <v>1.088624</v>
      </c>
      <c r="F1547">
        <v>1.088624</v>
      </c>
      <c r="G1547">
        <v>1130552843</v>
      </c>
    </row>
    <row r="1548" spans="1:7" x14ac:dyDescent="0.35">
      <c r="A1548" s="2">
        <v>44594</v>
      </c>
      <c r="B1548">
        <v>1.090309</v>
      </c>
      <c r="C1548">
        <v>1.1002400000000001</v>
      </c>
      <c r="D1548">
        <v>1.0277499999999999</v>
      </c>
      <c r="E1548" s="5">
        <v>1.0289060000000001</v>
      </c>
      <c r="F1548">
        <v>1.0289060000000001</v>
      </c>
      <c r="G1548">
        <v>1086043481</v>
      </c>
    </row>
    <row r="1549" spans="1:7" x14ac:dyDescent="0.35">
      <c r="A1549" s="2">
        <v>44595</v>
      </c>
      <c r="B1549">
        <v>1.028688</v>
      </c>
      <c r="C1549">
        <v>1.0572250000000001</v>
      </c>
      <c r="D1549">
        <v>1.019261</v>
      </c>
      <c r="E1549" s="5">
        <v>1.0564439999999999</v>
      </c>
      <c r="F1549">
        <v>1.0564439999999999</v>
      </c>
      <c r="G1549">
        <v>873675008</v>
      </c>
    </row>
    <row r="1550" spans="1:7" x14ac:dyDescent="0.35">
      <c r="A1550" s="2">
        <v>44596</v>
      </c>
      <c r="B1550">
        <v>1.056243</v>
      </c>
      <c r="C1550">
        <v>1.135624</v>
      </c>
      <c r="D1550">
        <v>1.0472969999999999</v>
      </c>
      <c r="E1550" s="5">
        <v>1.135624</v>
      </c>
      <c r="F1550">
        <v>1.135624</v>
      </c>
      <c r="G1550">
        <v>1178757518</v>
      </c>
    </row>
    <row r="1551" spans="1:7" x14ac:dyDescent="0.35">
      <c r="A1551" s="2">
        <v>44597</v>
      </c>
      <c r="B1551">
        <v>1.136061</v>
      </c>
      <c r="C1551">
        <v>1.172885</v>
      </c>
      <c r="D1551">
        <v>1.1026180000000001</v>
      </c>
      <c r="E1551" s="5">
        <v>1.127345</v>
      </c>
      <c r="F1551">
        <v>1.127345</v>
      </c>
      <c r="G1551">
        <v>1363912644</v>
      </c>
    </row>
    <row r="1552" spans="1:7" x14ac:dyDescent="0.35">
      <c r="A1552" s="2">
        <v>44598</v>
      </c>
      <c r="B1552">
        <v>1.127235</v>
      </c>
      <c r="C1552">
        <v>1.1478029999999999</v>
      </c>
      <c r="D1552">
        <v>1.1031679999999999</v>
      </c>
      <c r="E1552" s="5">
        <v>1.144547</v>
      </c>
      <c r="F1552">
        <v>1.144547</v>
      </c>
      <c r="G1552">
        <v>911521818</v>
      </c>
    </row>
    <row r="1553" spans="1:7" x14ac:dyDescent="0.35">
      <c r="A1553" s="2">
        <v>44599</v>
      </c>
      <c r="B1553">
        <v>1.1443559999999999</v>
      </c>
      <c r="C1553">
        <v>1.2068540000000001</v>
      </c>
      <c r="D1553">
        <v>1.1282639999999999</v>
      </c>
      <c r="E1553" s="5">
        <v>1.1973069999999999</v>
      </c>
      <c r="F1553">
        <v>1.1973069999999999</v>
      </c>
      <c r="G1553">
        <v>2107219347</v>
      </c>
    </row>
    <row r="1554" spans="1:7" x14ac:dyDescent="0.35">
      <c r="A1554" s="2">
        <v>44600</v>
      </c>
      <c r="B1554">
        <v>1.1976500000000001</v>
      </c>
      <c r="C1554">
        <v>1.257816</v>
      </c>
      <c r="D1554">
        <v>1.135913</v>
      </c>
      <c r="E1554" s="5">
        <v>1.17872</v>
      </c>
      <c r="F1554">
        <v>1.17872</v>
      </c>
      <c r="G1554">
        <v>2267265855</v>
      </c>
    </row>
    <row r="1555" spans="1:7" x14ac:dyDescent="0.35">
      <c r="A1555" s="2">
        <v>44601</v>
      </c>
      <c r="B1555">
        <v>1.1779580000000001</v>
      </c>
      <c r="C1555">
        <v>1.2121569999999999</v>
      </c>
      <c r="D1555">
        <v>1.1547499999999999</v>
      </c>
      <c r="E1555" s="5">
        <v>1.1948099999999999</v>
      </c>
      <c r="F1555">
        <v>1.1948099999999999</v>
      </c>
      <c r="G1555">
        <v>1239455609</v>
      </c>
    </row>
    <row r="1556" spans="1:7" x14ac:dyDescent="0.35">
      <c r="A1556" s="2">
        <v>44602</v>
      </c>
      <c r="B1556">
        <v>1.194636</v>
      </c>
      <c r="C1556">
        <v>1.2186669999999999</v>
      </c>
      <c r="D1556">
        <v>1.1491819999999999</v>
      </c>
      <c r="E1556" s="5">
        <v>1.1524779999999999</v>
      </c>
      <c r="F1556">
        <v>1.1524779999999999</v>
      </c>
      <c r="G1556">
        <v>1810255178</v>
      </c>
    </row>
    <row r="1557" spans="1:7" x14ac:dyDescent="0.35">
      <c r="A1557" s="2">
        <v>44603</v>
      </c>
      <c r="B1557">
        <v>1.152571</v>
      </c>
      <c r="C1557">
        <v>1.1625730000000001</v>
      </c>
      <c r="D1557">
        <v>1.072568</v>
      </c>
      <c r="E1557" s="5">
        <v>1.0803469999999999</v>
      </c>
      <c r="F1557">
        <v>1.0803469999999999</v>
      </c>
      <c r="G1557">
        <v>1395763170</v>
      </c>
    </row>
    <row r="1558" spans="1:7" x14ac:dyDescent="0.35">
      <c r="A1558" s="2">
        <v>44604</v>
      </c>
      <c r="B1558">
        <v>1.080511</v>
      </c>
      <c r="C1558">
        <v>1.091407</v>
      </c>
      <c r="D1558">
        <v>1.0347170000000001</v>
      </c>
      <c r="E1558" s="5">
        <v>1.0581989999999999</v>
      </c>
      <c r="F1558">
        <v>1.0581989999999999</v>
      </c>
      <c r="G1558">
        <v>1401190670</v>
      </c>
    </row>
    <row r="1559" spans="1:7" x14ac:dyDescent="0.35">
      <c r="A1559" s="2">
        <v>44605</v>
      </c>
      <c r="B1559">
        <v>1.0580080000000001</v>
      </c>
      <c r="C1559">
        <v>1.0709439999999999</v>
      </c>
      <c r="D1559">
        <v>1.0356289999999999</v>
      </c>
      <c r="E1559" s="5">
        <v>1.0458190000000001</v>
      </c>
      <c r="F1559">
        <v>1.0458190000000001</v>
      </c>
      <c r="G1559">
        <v>1066206015</v>
      </c>
    </row>
    <row r="1560" spans="1:7" x14ac:dyDescent="0.35">
      <c r="A1560" s="2">
        <v>44606</v>
      </c>
      <c r="B1560">
        <v>1.045469</v>
      </c>
      <c r="C1560">
        <v>1.052781</v>
      </c>
      <c r="D1560">
        <v>1.0215289999999999</v>
      </c>
      <c r="E1560" s="5">
        <v>1.0502670000000001</v>
      </c>
      <c r="F1560">
        <v>1.0502670000000001</v>
      </c>
      <c r="G1560">
        <v>1261583495</v>
      </c>
    </row>
    <row r="1561" spans="1:7" x14ac:dyDescent="0.35">
      <c r="A1561" s="2">
        <v>44607</v>
      </c>
      <c r="B1561">
        <v>1.0502180000000001</v>
      </c>
      <c r="C1561">
        <v>1.1133660000000001</v>
      </c>
      <c r="D1561">
        <v>1.0500179999999999</v>
      </c>
      <c r="E1561" s="5">
        <v>1.107586</v>
      </c>
      <c r="F1561">
        <v>1.107586</v>
      </c>
      <c r="G1561">
        <v>1370174980</v>
      </c>
    </row>
    <row r="1562" spans="1:7" x14ac:dyDescent="0.35">
      <c r="A1562" s="2">
        <v>44608</v>
      </c>
      <c r="B1562">
        <v>1.107631</v>
      </c>
      <c r="C1562">
        <v>1.110541</v>
      </c>
      <c r="D1562">
        <v>1.0692889999999999</v>
      </c>
      <c r="E1562" s="5">
        <v>1.084981</v>
      </c>
      <c r="F1562">
        <v>1.084981</v>
      </c>
      <c r="G1562">
        <v>1028924852</v>
      </c>
    </row>
    <row r="1563" spans="1:7" x14ac:dyDescent="0.35">
      <c r="A1563" s="2">
        <v>44609</v>
      </c>
      <c r="B1563">
        <v>1.0843179999999999</v>
      </c>
      <c r="C1563">
        <v>1.091512</v>
      </c>
      <c r="D1563">
        <v>1.012222</v>
      </c>
      <c r="E1563" s="5">
        <v>1.019895</v>
      </c>
      <c r="F1563">
        <v>1.019895</v>
      </c>
      <c r="G1563">
        <v>1093325576</v>
      </c>
    </row>
    <row r="1564" spans="1:7" x14ac:dyDescent="0.35">
      <c r="A1564" s="2">
        <v>44610</v>
      </c>
      <c r="B1564">
        <v>1.0202230000000001</v>
      </c>
      <c r="C1564">
        <v>1.0413110000000001</v>
      </c>
      <c r="D1564">
        <v>0.98947300000000005</v>
      </c>
      <c r="E1564" s="5">
        <v>0.99711300000000003</v>
      </c>
      <c r="F1564">
        <v>0.99711300000000003</v>
      </c>
      <c r="G1564">
        <v>1288743412</v>
      </c>
    </row>
    <row r="1565" spans="1:7" x14ac:dyDescent="0.35">
      <c r="A1565" s="2">
        <v>44611</v>
      </c>
      <c r="B1565">
        <v>0.99700500000000003</v>
      </c>
      <c r="C1565">
        <v>1.017854</v>
      </c>
      <c r="D1565">
        <v>0.97751399999999999</v>
      </c>
      <c r="E1565" s="5">
        <v>0.99770300000000001</v>
      </c>
      <c r="F1565">
        <v>0.99770300000000001</v>
      </c>
      <c r="G1565">
        <v>1104597763</v>
      </c>
    </row>
    <row r="1566" spans="1:7" x14ac:dyDescent="0.35">
      <c r="A1566" s="2">
        <v>44612</v>
      </c>
      <c r="B1566">
        <v>0.99762899999999999</v>
      </c>
      <c r="C1566">
        <v>0.99762899999999999</v>
      </c>
      <c r="D1566">
        <v>0.92329499999999998</v>
      </c>
      <c r="E1566" s="5">
        <v>0.93290200000000001</v>
      </c>
      <c r="F1566">
        <v>0.93290200000000001</v>
      </c>
      <c r="G1566">
        <v>1429017666</v>
      </c>
    </row>
    <row r="1567" spans="1:7" x14ac:dyDescent="0.35">
      <c r="A1567" s="2">
        <v>44613</v>
      </c>
      <c r="B1567">
        <v>0.93245199999999995</v>
      </c>
      <c r="C1567">
        <v>0.98624699999999998</v>
      </c>
      <c r="D1567">
        <v>0.85771399999999998</v>
      </c>
      <c r="E1567" s="5">
        <v>0.858236</v>
      </c>
      <c r="F1567">
        <v>0.858236</v>
      </c>
      <c r="G1567">
        <v>2072270994</v>
      </c>
    </row>
    <row r="1568" spans="1:7" x14ac:dyDescent="0.35">
      <c r="A1568" s="2">
        <v>44614</v>
      </c>
      <c r="B1568">
        <v>0.85812999999999995</v>
      </c>
      <c r="C1568">
        <v>0.89375599999999999</v>
      </c>
      <c r="D1568">
        <v>0.81999</v>
      </c>
      <c r="E1568" s="5">
        <v>0.88901699999999995</v>
      </c>
      <c r="F1568">
        <v>0.88901699999999995</v>
      </c>
      <c r="G1568">
        <v>2058499639</v>
      </c>
    </row>
    <row r="1569" spans="1:7" x14ac:dyDescent="0.35">
      <c r="A1569" s="2">
        <v>44615</v>
      </c>
      <c r="B1569">
        <v>0.88898900000000003</v>
      </c>
      <c r="C1569">
        <v>0.95543100000000003</v>
      </c>
      <c r="D1569">
        <v>0.86916899999999997</v>
      </c>
      <c r="E1569" s="5">
        <v>0.86916899999999997</v>
      </c>
      <c r="F1569">
        <v>0.86916899999999997</v>
      </c>
      <c r="G1569">
        <v>1824386011</v>
      </c>
    </row>
    <row r="1570" spans="1:7" x14ac:dyDescent="0.35">
      <c r="A1570" s="2">
        <v>44616</v>
      </c>
      <c r="B1570">
        <v>0.86851500000000004</v>
      </c>
      <c r="C1570">
        <v>0.88234199999999996</v>
      </c>
      <c r="D1570">
        <v>0.75280999999999998</v>
      </c>
      <c r="E1570" s="5">
        <v>0.85342499999999999</v>
      </c>
      <c r="F1570">
        <v>0.85342499999999999</v>
      </c>
      <c r="G1570">
        <v>3629367685</v>
      </c>
    </row>
    <row r="1571" spans="1:7" x14ac:dyDescent="0.35">
      <c r="A1571" s="2">
        <v>44617</v>
      </c>
      <c r="B1571">
        <v>0.853572</v>
      </c>
      <c r="C1571">
        <v>0.90654100000000004</v>
      </c>
      <c r="D1571">
        <v>0.82924399999999998</v>
      </c>
      <c r="E1571" s="5">
        <v>0.89802700000000002</v>
      </c>
      <c r="F1571">
        <v>0.89802700000000002</v>
      </c>
      <c r="G1571">
        <v>1652894219</v>
      </c>
    </row>
    <row r="1572" spans="1:7" x14ac:dyDescent="0.35">
      <c r="A1572" s="2">
        <v>44618</v>
      </c>
      <c r="B1572">
        <v>0.89799600000000002</v>
      </c>
      <c r="C1572">
        <v>0.92829600000000001</v>
      </c>
      <c r="D1572">
        <v>0.88540099999999999</v>
      </c>
      <c r="E1572" s="5">
        <v>0.88791799999999999</v>
      </c>
      <c r="F1572">
        <v>0.88791799999999999</v>
      </c>
      <c r="G1572">
        <v>1099934921</v>
      </c>
    </row>
    <row r="1573" spans="1:7" x14ac:dyDescent="0.35">
      <c r="A1573" s="2">
        <v>44619</v>
      </c>
      <c r="B1573">
        <v>0.88778800000000002</v>
      </c>
      <c r="C1573">
        <v>0.91267600000000004</v>
      </c>
      <c r="D1573">
        <v>0.84014599999999995</v>
      </c>
      <c r="E1573" s="5">
        <v>0.85833499999999996</v>
      </c>
      <c r="F1573">
        <v>0.85833499999999996</v>
      </c>
      <c r="G1573">
        <v>1278510571</v>
      </c>
    </row>
    <row r="1574" spans="1:7" x14ac:dyDescent="0.35">
      <c r="A1574" s="2">
        <v>44620</v>
      </c>
      <c r="B1574">
        <v>0.85787000000000002</v>
      </c>
      <c r="C1574">
        <v>0.96761299999999995</v>
      </c>
      <c r="D1574">
        <v>0.84504000000000001</v>
      </c>
      <c r="E1574" s="5">
        <v>0.95982800000000001</v>
      </c>
      <c r="F1574">
        <v>0.95982800000000001</v>
      </c>
      <c r="G1574">
        <v>1779202386</v>
      </c>
    </row>
    <row r="1575" spans="1:7" x14ac:dyDescent="0.35">
      <c r="A1575" s="2">
        <v>44621</v>
      </c>
      <c r="B1575">
        <v>0.95988600000000002</v>
      </c>
      <c r="C1575">
        <v>1.005403</v>
      </c>
      <c r="D1575">
        <v>0.94493499999999997</v>
      </c>
      <c r="E1575" s="5">
        <v>0.96234600000000003</v>
      </c>
      <c r="F1575">
        <v>0.96234600000000003</v>
      </c>
      <c r="G1575">
        <v>1778795527</v>
      </c>
    </row>
    <row r="1576" spans="1:7" x14ac:dyDescent="0.35">
      <c r="A1576" s="2">
        <v>44622</v>
      </c>
      <c r="B1576">
        <v>0.96242499999999997</v>
      </c>
      <c r="C1576">
        <v>0.97362899999999997</v>
      </c>
      <c r="D1576">
        <v>0.92906200000000005</v>
      </c>
      <c r="E1576" s="5">
        <v>0.938662</v>
      </c>
      <c r="F1576">
        <v>0.938662</v>
      </c>
      <c r="G1576">
        <v>1262681262</v>
      </c>
    </row>
    <row r="1577" spans="1:7" x14ac:dyDescent="0.35">
      <c r="A1577" s="2">
        <v>44623</v>
      </c>
      <c r="B1577">
        <v>0.93872199999999995</v>
      </c>
      <c r="C1577">
        <v>0.944079</v>
      </c>
      <c r="D1577">
        <v>0.886073</v>
      </c>
      <c r="E1577" s="5">
        <v>0.90265899999999999</v>
      </c>
      <c r="F1577">
        <v>0.90265899999999999</v>
      </c>
      <c r="G1577">
        <v>986233549</v>
      </c>
    </row>
    <row r="1578" spans="1:7" x14ac:dyDescent="0.35">
      <c r="A1578" s="2">
        <v>44624</v>
      </c>
      <c r="B1578">
        <v>0.90279299999999996</v>
      </c>
      <c r="C1578">
        <v>0.90305000000000002</v>
      </c>
      <c r="D1578">
        <v>0.83086099999999996</v>
      </c>
      <c r="E1578" s="5">
        <v>0.842889</v>
      </c>
      <c r="F1578">
        <v>0.842889</v>
      </c>
      <c r="G1578">
        <v>1115108721</v>
      </c>
    </row>
    <row r="1579" spans="1:7" x14ac:dyDescent="0.35">
      <c r="A1579" s="2">
        <v>44625</v>
      </c>
      <c r="B1579">
        <v>0.84317500000000001</v>
      </c>
      <c r="C1579">
        <v>0.88093999999999995</v>
      </c>
      <c r="D1579">
        <v>0.82483899999999999</v>
      </c>
      <c r="E1579" s="5">
        <v>0.865672</v>
      </c>
      <c r="F1579">
        <v>0.865672</v>
      </c>
      <c r="G1579">
        <v>734896311</v>
      </c>
    </row>
    <row r="1580" spans="1:7" x14ac:dyDescent="0.35">
      <c r="A1580" s="2">
        <v>44626</v>
      </c>
      <c r="B1580">
        <v>0.86568800000000001</v>
      </c>
      <c r="C1580">
        <v>0.87049799999999999</v>
      </c>
      <c r="D1580">
        <v>0.82300399999999996</v>
      </c>
      <c r="E1580" s="5">
        <v>0.82375200000000004</v>
      </c>
      <c r="F1580">
        <v>0.82375200000000004</v>
      </c>
      <c r="G1580">
        <v>670024869</v>
      </c>
    </row>
    <row r="1581" spans="1:7" x14ac:dyDescent="0.35">
      <c r="A1581" s="2">
        <v>44627</v>
      </c>
      <c r="B1581">
        <v>0.82373799999999997</v>
      </c>
      <c r="C1581">
        <v>0.84547600000000001</v>
      </c>
      <c r="D1581">
        <v>0.78329099999999996</v>
      </c>
      <c r="E1581" s="5">
        <v>0.79737899999999995</v>
      </c>
      <c r="F1581">
        <v>0.79737899999999995</v>
      </c>
      <c r="G1581">
        <v>1040234323</v>
      </c>
    </row>
    <row r="1582" spans="1:7" x14ac:dyDescent="0.35">
      <c r="A1582" s="2">
        <v>44628</v>
      </c>
      <c r="B1582">
        <v>0.79717400000000005</v>
      </c>
      <c r="C1582">
        <v>0.81914799999999999</v>
      </c>
      <c r="D1582">
        <v>0.79031799999999996</v>
      </c>
      <c r="E1582" s="5">
        <v>0.80125000000000002</v>
      </c>
      <c r="F1582">
        <v>0.80125000000000002</v>
      </c>
      <c r="G1582">
        <v>955952004</v>
      </c>
    </row>
    <row r="1583" spans="1:7" x14ac:dyDescent="0.35">
      <c r="A1583" s="2">
        <v>44629</v>
      </c>
      <c r="B1583">
        <v>0.801485</v>
      </c>
      <c r="C1583">
        <v>0.86143099999999995</v>
      </c>
      <c r="D1583">
        <v>0.80100700000000002</v>
      </c>
      <c r="E1583" s="5">
        <v>0.84929299999999996</v>
      </c>
      <c r="F1583">
        <v>0.84929299999999996</v>
      </c>
      <c r="G1583">
        <v>980869497</v>
      </c>
    </row>
    <row r="1584" spans="1:7" x14ac:dyDescent="0.35">
      <c r="A1584" s="2">
        <v>44630</v>
      </c>
      <c r="B1584">
        <v>0.84935499999999997</v>
      </c>
      <c r="C1584">
        <v>0.850576</v>
      </c>
      <c r="D1584">
        <v>0.79122199999999998</v>
      </c>
      <c r="E1584" s="5">
        <v>0.80631600000000003</v>
      </c>
      <c r="F1584">
        <v>0.80631600000000003</v>
      </c>
      <c r="G1584">
        <v>903650101</v>
      </c>
    </row>
    <row r="1585" spans="1:7" x14ac:dyDescent="0.35">
      <c r="A1585" s="2">
        <v>44631</v>
      </c>
      <c r="B1585">
        <v>0.80630199999999996</v>
      </c>
      <c r="C1585">
        <v>0.81714699999999996</v>
      </c>
      <c r="D1585">
        <v>0.78593000000000002</v>
      </c>
      <c r="E1585" s="5">
        <v>0.79012499999999997</v>
      </c>
      <c r="F1585">
        <v>0.79012499999999997</v>
      </c>
      <c r="G1585">
        <v>792395101</v>
      </c>
    </row>
    <row r="1586" spans="1:7" x14ac:dyDescent="0.35">
      <c r="A1586" s="2">
        <v>44632</v>
      </c>
      <c r="B1586">
        <v>0.79007300000000003</v>
      </c>
      <c r="C1586">
        <v>0.80080099999999999</v>
      </c>
      <c r="D1586">
        <v>0.78956499999999996</v>
      </c>
      <c r="E1586" s="5">
        <v>0.79067399999999999</v>
      </c>
      <c r="F1586">
        <v>0.79067399999999999</v>
      </c>
      <c r="G1586">
        <v>493606091</v>
      </c>
    </row>
    <row r="1587" spans="1:7" x14ac:dyDescent="0.35">
      <c r="A1587" s="2">
        <v>44633</v>
      </c>
      <c r="B1587">
        <v>0.79056700000000002</v>
      </c>
      <c r="C1587">
        <v>0.819025</v>
      </c>
      <c r="D1587">
        <v>0.78325100000000003</v>
      </c>
      <c r="E1587" s="5">
        <v>0.790995</v>
      </c>
      <c r="F1587">
        <v>0.790995</v>
      </c>
      <c r="G1587">
        <v>772035954</v>
      </c>
    </row>
    <row r="1588" spans="1:7" x14ac:dyDescent="0.35">
      <c r="A1588" s="2">
        <v>44634</v>
      </c>
      <c r="B1588">
        <v>0.790412</v>
      </c>
      <c r="C1588">
        <v>0.81207499999999999</v>
      </c>
      <c r="D1588">
        <v>0.78190800000000005</v>
      </c>
      <c r="E1588" s="5">
        <v>0.80391699999999999</v>
      </c>
      <c r="F1588">
        <v>0.80391699999999999</v>
      </c>
      <c r="G1588">
        <v>924771999</v>
      </c>
    </row>
    <row r="1589" spans="1:7" x14ac:dyDescent="0.35">
      <c r="A1589" s="2">
        <v>44635</v>
      </c>
      <c r="B1589">
        <v>0.80384100000000003</v>
      </c>
      <c r="C1589">
        <v>0.81562199999999996</v>
      </c>
      <c r="D1589">
        <v>0.78591699999999998</v>
      </c>
      <c r="E1589" s="5">
        <v>0.80000599999999999</v>
      </c>
      <c r="F1589">
        <v>0.80000599999999999</v>
      </c>
      <c r="G1589">
        <v>832137304</v>
      </c>
    </row>
    <row r="1590" spans="1:7" x14ac:dyDescent="0.35">
      <c r="A1590" s="2">
        <v>44636</v>
      </c>
      <c r="B1590">
        <v>0.80002399999999996</v>
      </c>
      <c r="C1590">
        <v>0.83863200000000004</v>
      </c>
      <c r="D1590">
        <v>0.79539599999999999</v>
      </c>
      <c r="E1590" s="5">
        <v>0.83837399999999995</v>
      </c>
      <c r="F1590">
        <v>0.83837399999999995</v>
      </c>
      <c r="G1590">
        <v>1233395707</v>
      </c>
    </row>
    <row r="1591" spans="1:7" x14ac:dyDescent="0.35">
      <c r="A1591" s="2">
        <v>44637</v>
      </c>
      <c r="B1591">
        <v>0.83836200000000005</v>
      </c>
      <c r="C1591">
        <v>0.85587999999999997</v>
      </c>
      <c r="D1591">
        <v>0.82992999999999995</v>
      </c>
      <c r="E1591" s="5">
        <v>0.83678399999999997</v>
      </c>
      <c r="F1591">
        <v>0.83678399999999997</v>
      </c>
      <c r="G1591">
        <v>909733920</v>
      </c>
    </row>
    <row r="1592" spans="1:7" x14ac:dyDescent="0.35">
      <c r="A1592" s="2">
        <v>44638</v>
      </c>
      <c r="B1592">
        <v>0.83665699999999998</v>
      </c>
      <c r="C1592">
        <v>0.85887999999999998</v>
      </c>
      <c r="D1592">
        <v>0.82287900000000003</v>
      </c>
      <c r="E1592" s="5">
        <v>0.853433</v>
      </c>
      <c r="F1592">
        <v>0.853433</v>
      </c>
      <c r="G1592">
        <v>792706852</v>
      </c>
    </row>
    <row r="1593" spans="1:7" x14ac:dyDescent="0.35">
      <c r="A1593" s="2">
        <v>44639</v>
      </c>
      <c r="B1593">
        <v>0.85327399999999998</v>
      </c>
      <c r="C1593">
        <v>0.91292099999999998</v>
      </c>
      <c r="D1593">
        <v>0.85197199999999995</v>
      </c>
      <c r="E1593" s="5">
        <v>0.90109899999999998</v>
      </c>
      <c r="F1593">
        <v>0.90109899999999998</v>
      </c>
      <c r="G1593">
        <v>1103521076</v>
      </c>
    </row>
    <row r="1594" spans="1:7" x14ac:dyDescent="0.35">
      <c r="A1594" s="2">
        <v>44640</v>
      </c>
      <c r="B1594">
        <v>0.90132199999999996</v>
      </c>
      <c r="C1594">
        <v>0.91460300000000005</v>
      </c>
      <c r="D1594">
        <v>0.86566900000000002</v>
      </c>
      <c r="E1594" s="5">
        <v>0.87709199999999998</v>
      </c>
      <c r="F1594">
        <v>0.87709199999999998</v>
      </c>
      <c r="G1594">
        <v>949951339</v>
      </c>
    </row>
    <row r="1595" spans="1:7" x14ac:dyDescent="0.35">
      <c r="A1595" s="2">
        <v>44641</v>
      </c>
      <c r="B1595">
        <v>0.87720100000000001</v>
      </c>
      <c r="C1595">
        <v>0.92759899999999995</v>
      </c>
      <c r="D1595">
        <v>0.86591899999999999</v>
      </c>
      <c r="E1595" s="5">
        <v>0.91678199999999999</v>
      </c>
      <c r="F1595">
        <v>0.91678199999999999</v>
      </c>
      <c r="G1595">
        <v>1233477886</v>
      </c>
    </row>
    <row r="1596" spans="1:7" x14ac:dyDescent="0.35">
      <c r="A1596" s="2">
        <v>44642</v>
      </c>
      <c r="B1596">
        <v>0.91688800000000004</v>
      </c>
      <c r="C1596">
        <v>0.98503300000000005</v>
      </c>
      <c r="D1596">
        <v>0.90959199999999996</v>
      </c>
      <c r="E1596" s="5">
        <v>0.97643999999999997</v>
      </c>
      <c r="F1596">
        <v>0.97643999999999997</v>
      </c>
      <c r="G1596">
        <v>1699537576</v>
      </c>
    </row>
    <row r="1597" spans="1:7" x14ac:dyDescent="0.35">
      <c r="A1597" s="2">
        <v>44643</v>
      </c>
      <c r="B1597">
        <v>0.97616199999999997</v>
      </c>
      <c r="C1597">
        <v>1.1074820000000001</v>
      </c>
      <c r="D1597">
        <v>0.95906800000000003</v>
      </c>
      <c r="E1597" s="5">
        <v>1.1074820000000001</v>
      </c>
      <c r="F1597">
        <v>1.1074820000000001</v>
      </c>
      <c r="G1597">
        <v>3447683427</v>
      </c>
    </row>
    <row r="1598" spans="1:7" x14ac:dyDescent="0.35">
      <c r="A1598" s="2">
        <v>44644</v>
      </c>
      <c r="B1598">
        <v>1.1072040000000001</v>
      </c>
      <c r="C1598">
        <v>1.185751</v>
      </c>
      <c r="D1598">
        <v>1.0854220000000001</v>
      </c>
      <c r="E1598" s="5">
        <v>1.1300110000000001</v>
      </c>
      <c r="F1598">
        <v>1.1300110000000001</v>
      </c>
      <c r="G1598">
        <v>3671006856</v>
      </c>
    </row>
    <row r="1599" spans="1:7" x14ac:dyDescent="0.35">
      <c r="A1599" s="2">
        <v>44645</v>
      </c>
      <c r="B1599">
        <v>1.130228</v>
      </c>
      <c r="C1599">
        <v>1.163815</v>
      </c>
      <c r="D1599">
        <v>1.075631</v>
      </c>
      <c r="E1599" s="5">
        <v>1.097888</v>
      </c>
      <c r="F1599">
        <v>1.097888</v>
      </c>
      <c r="G1599">
        <v>2232929187</v>
      </c>
    </row>
    <row r="1600" spans="1:7" x14ac:dyDescent="0.35">
      <c r="A1600" s="2">
        <v>44646</v>
      </c>
      <c r="B1600">
        <v>1.098015</v>
      </c>
      <c r="C1600">
        <v>1.1572309999999999</v>
      </c>
      <c r="D1600">
        <v>1.0822719999999999</v>
      </c>
      <c r="E1600" s="5">
        <v>1.1505939999999999</v>
      </c>
      <c r="F1600">
        <v>1.1505939999999999</v>
      </c>
      <c r="G1600">
        <v>1407171432</v>
      </c>
    </row>
    <row r="1601" spans="1:7" x14ac:dyDescent="0.35">
      <c r="A1601" s="2">
        <v>44647</v>
      </c>
      <c r="B1601">
        <v>1.151006</v>
      </c>
      <c r="C1601">
        <v>1.183395</v>
      </c>
      <c r="D1601">
        <v>1.108125</v>
      </c>
      <c r="E1601" s="5">
        <v>1.182148</v>
      </c>
      <c r="F1601">
        <v>1.182148</v>
      </c>
      <c r="G1601">
        <v>1322194562</v>
      </c>
    </row>
    <row r="1602" spans="1:7" x14ac:dyDescent="0.35">
      <c r="A1602" s="2">
        <v>44648</v>
      </c>
      <c r="B1602">
        <v>1.182334</v>
      </c>
      <c r="C1602">
        <v>1.2428650000000001</v>
      </c>
      <c r="D1602">
        <v>1.1624680000000001</v>
      </c>
      <c r="E1602" s="5">
        <v>1.1701839999999999</v>
      </c>
      <c r="F1602">
        <v>1.1701839999999999</v>
      </c>
      <c r="G1602">
        <v>2304056098</v>
      </c>
    </row>
    <row r="1603" spans="1:7" x14ac:dyDescent="0.35">
      <c r="A1603" s="2">
        <v>44649</v>
      </c>
      <c r="B1603">
        <v>1.1692849999999999</v>
      </c>
      <c r="C1603">
        <v>1.239358</v>
      </c>
      <c r="D1603">
        <v>1.169033</v>
      </c>
      <c r="E1603" s="5">
        <v>1.1911119999999999</v>
      </c>
      <c r="F1603">
        <v>1.1911119999999999</v>
      </c>
      <c r="G1603">
        <v>1761798381</v>
      </c>
    </row>
    <row r="1604" spans="1:7" x14ac:dyDescent="0.35">
      <c r="A1604" s="2">
        <v>44650</v>
      </c>
      <c r="B1604">
        <v>1.1909799999999999</v>
      </c>
      <c r="C1604">
        <v>1.216669</v>
      </c>
      <c r="D1604">
        <v>1.167608</v>
      </c>
      <c r="E1604" s="5">
        <v>1.190385</v>
      </c>
      <c r="F1604">
        <v>1.190385</v>
      </c>
      <c r="G1604">
        <v>1424442312</v>
      </c>
    </row>
    <row r="1605" spans="1:7" x14ac:dyDescent="0.35">
      <c r="A1605" s="2">
        <v>44651</v>
      </c>
      <c r="B1605">
        <v>1.190299</v>
      </c>
      <c r="C1605">
        <v>1.2263200000000001</v>
      </c>
      <c r="D1605">
        <v>1.137162</v>
      </c>
      <c r="E1605" s="5">
        <v>1.1418509999999999</v>
      </c>
      <c r="F1605">
        <v>1.1418509999999999</v>
      </c>
      <c r="G1605">
        <v>1745903089</v>
      </c>
    </row>
    <row r="1606" spans="1:7" x14ac:dyDescent="0.35">
      <c r="A1606" s="2">
        <v>44652</v>
      </c>
      <c r="B1606">
        <v>1.1419520000000001</v>
      </c>
      <c r="C1606">
        <v>1.172973</v>
      </c>
      <c r="D1606">
        <v>1.1076189999999999</v>
      </c>
      <c r="E1606" s="5">
        <v>1.1654249999999999</v>
      </c>
      <c r="F1606">
        <v>1.1654249999999999</v>
      </c>
      <c r="G1606">
        <v>1687785845</v>
      </c>
    </row>
    <row r="1607" spans="1:7" x14ac:dyDescent="0.35">
      <c r="A1607" s="2">
        <v>44653</v>
      </c>
      <c r="B1607">
        <v>1.1654439999999999</v>
      </c>
      <c r="C1607">
        <v>1.1938439999999999</v>
      </c>
      <c r="D1607">
        <v>1.1510499999999999</v>
      </c>
      <c r="E1607" s="5">
        <v>1.156007</v>
      </c>
      <c r="F1607">
        <v>1.156007</v>
      </c>
      <c r="G1607">
        <v>1224117012</v>
      </c>
    </row>
    <row r="1608" spans="1:7" x14ac:dyDescent="0.35">
      <c r="A1608" s="2">
        <v>44654</v>
      </c>
      <c r="B1608">
        <v>1.1559090000000001</v>
      </c>
      <c r="C1608">
        <v>1.1985429999999999</v>
      </c>
      <c r="D1608">
        <v>1.146687</v>
      </c>
      <c r="E1608" s="5">
        <v>1.1859409999999999</v>
      </c>
      <c r="F1608">
        <v>1.1859409999999999</v>
      </c>
      <c r="G1608">
        <v>976725814</v>
      </c>
    </row>
    <row r="1609" spans="1:7" x14ac:dyDescent="0.35">
      <c r="A1609" s="2">
        <v>44655</v>
      </c>
      <c r="B1609">
        <v>1.1858</v>
      </c>
      <c r="C1609">
        <v>1.2403580000000001</v>
      </c>
      <c r="D1609">
        <v>1.1654929999999999</v>
      </c>
      <c r="E1609" s="5">
        <v>1.2129449999999999</v>
      </c>
      <c r="F1609">
        <v>1.2129449999999999</v>
      </c>
      <c r="G1609">
        <v>2447778820</v>
      </c>
    </row>
    <row r="1610" spans="1:7" x14ac:dyDescent="0.35">
      <c r="A1610" s="2">
        <v>44656</v>
      </c>
      <c r="B1610">
        <v>1.2130289999999999</v>
      </c>
      <c r="C1610">
        <v>1.2173929999999999</v>
      </c>
      <c r="D1610">
        <v>1.167548</v>
      </c>
      <c r="E1610" s="5">
        <v>1.170801</v>
      </c>
      <c r="F1610">
        <v>1.170801</v>
      </c>
      <c r="G1610">
        <v>1188106135</v>
      </c>
    </row>
    <row r="1611" spans="1:7" x14ac:dyDescent="0.35">
      <c r="A1611" s="2">
        <v>44657</v>
      </c>
      <c r="B1611">
        <v>1.1707920000000001</v>
      </c>
      <c r="C1611">
        <v>1.1716070000000001</v>
      </c>
      <c r="D1611">
        <v>1.052379</v>
      </c>
      <c r="E1611" s="5">
        <v>1.0527709999999999</v>
      </c>
      <c r="F1611">
        <v>1.0527709999999999</v>
      </c>
      <c r="G1611">
        <v>1710318316</v>
      </c>
    </row>
    <row r="1612" spans="1:7" x14ac:dyDescent="0.35">
      <c r="A1612" s="2">
        <v>44658</v>
      </c>
      <c r="B1612">
        <v>1.053129</v>
      </c>
      <c r="C1612">
        <v>1.0984689999999999</v>
      </c>
      <c r="D1612">
        <v>1.0451379999999999</v>
      </c>
      <c r="E1612" s="5">
        <v>1.0918939999999999</v>
      </c>
      <c r="F1612">
        <v>1.0918939999999999</v>
      </c>
      <c r="G1612">
        <v>1139697598</v>
      </c>
    </row>
    <row r="1613" spans="1:7" x14ac:dyDescent="0.35">
      <c r="A1613" s="2">
        <v>44659</v>
      </c>
      <c r="B1613">
        <v>1.0916319999999999</v>
      </c>
      <c r="C1613">
        <v>1.097432</v>
      </c>
      <c r="D1613">
        <v>1.0213699999999999</v>
      </c>
      <c r="E1613" s="5">
        <v>1.0263260000000001</v>
      </c>
      <c r="F1613">
        <v>1.0263260000000001</v>
      </c>
      <c r="G1613">
        <v>926095649</v>
      </c>
    </row>
    <row r="1614" spans="1:7" x14ac:dyDescent="0.35">
      <c r="A1614" s="2">
        <v>44660</v>
      </c>
      <c r="B1614">
        <v>1.0259119999999999</v>
      </c>
      <c r="C1614">
        <v>1.045075</v>
      </c>
      <c r="D1614">
        <v>1.02379</v>
      </c>
      <c r="E1614" s="5">
        <v>1.045015</v>
      </c>
      <c r="F1614">
        <v>1.045015</v>
      </c>
      <c r="G1614">
        <v>640896639</v>
      </c>
    </row>
    <row r="1615" spans="1:7" x14ac:dyDescent="0.35">
      <c r="A1615" s="2">
        <v>44661</v>
      </c>
      <c r="B1615">
        <v>1.0450120000000001</v>
      </c>
      <c r="C1615">
        <v>1.06803</v>
      </c>
      <c r="D1615">
        <v>1.0287569999999999</v>
      </c>
      <c r="E1615" s="5">
        <v>1.0308850000000001</v>
      </c>
      <c r="F1615">
        <v>1.0308850000000001</v>
      </c>
      <c r="G1615">
        <v>626332866</v>
      </c>
    </row>
    <row r="1616" spans="1:7" x14ac:dyDescent="0.35">
      <c r="A1616" s="2">
        <v>44662</v>
      </c>
      <c r="B1616">
        <v>1.0306709999999999</v>
      </c>
      <c r="C1616">
        <v>1.0306709999999999</v>
      </c>
      <c r="D1616">
        <v>0.92011600000000004</v>
      </c>
      <c r="E1616" s="5">
        <v>0.92044999999999999</v>
      </c>
      <c r="F1616">
        <v>0.92044999999999999</v>
      </c>
      <c r="G1616">
        <v>1398303911</v>
      </c>
    </row>
    <row r="1617" spans="1:7" x14ac:dyDescent="0.35">
      <c r="A1617" s="2">
        <v>44663</v>
      </c>
      <c r="B1617">
        <v>0.92059899999999995</v>
      </c>
      <c r="C1617">
        <v>0.98085500000000003</v>
      </c>
      <c r="D1617">
        <v>0.92059899999999995</v>
      </c>
      <c r="E1617" s="5">
        <v>0.95514500000000002</v>
      </c>
      <c r="F1617">
        <v>0.95514500000000002</v>
      </c>
      <c r="G1617">
        <v>1076130201</v>
      </c>
    </row>
    <row r="1618" spans="1:7" x14ac:dyDescent="0.35">
      <c r="A1618" s="2">
        <v>44664</v>
      </c>
      <c r="B1618">
        <v>0.95512200000000003</v>
      </c>
      <c r="C1618">
        <v>0.97815300000000005</v>
      </c>
      <c r="D1618">
        <v>0.93740000000000001</v>
      </c>
      <c r="E1618" s="5">
        <v>0.97469600000000001</v>
      </c>
      <c r="F1618">
        <v>0.97469600000000001</v>
      </c>
      <c r="G1618">
        <v>791702878</v>
      </c>
    </row>
    <row r="1619" spans="1:7" x14ac:dyDescent="0.35">
      <c r="A1619" s="2">
        <v>44665</v>
      </c>
      <c r="B1619">
        <v>0.97456900000000002</v>
      </c>
      <c r="C1619">
        <v>0.98362400000000005</v>
      </c>
      <c r="D1619">
        <v>0.92547100000000004</v>
      </c>
      <c r="E1619" s="5">
        <v>0.93241200000000002</v>
      </c>
      <c r="F1619">
        <v>0.93241200000000002</v>
      </c>
      <c r="G1619">
        <v>812010499</v>
      </c>
    </row>
    <row r="1620" spans="1:7" x14ac:dyDescent="0.35">
      <c r="A1620" s="2">
        <v>44666</v>
      </c>
      <c r="B1620">
        <v>0.93252900000000005</v>
      </c>
      <c r="C1620">
        <v>0.95798799999999995</v>
      </c>
      <c r="D1620">
        <v>0.93247400000000003</v>
      </c>
      <c r="E1620" s="5">
        <v>0.95471700000000004</v>
      </c>
      <c r="F1620">
        <v>0.95471700000000004</v>
      </c>
      <c r="G1620">
        <v>574655010</v>
      </c>
    </row>
    <row r="1621" spans="1:7" x14ac:dyDescent="0.35">
      <c r="A1621" s="2">
        <v>44667</v>
      </c>
      <c r="B1621">
        <v>0.954704</v>
      </c>
      <c r="C1621">
        <v>0.96108099999999996</v>
      </c>
      <c r="D1621">
        <v>0.93985200000000002</v>
      </c>
      <c r="E1621" s="5">
        <v>0.95264000000000004</v>
      </c>
      <c r="F1621">
        <v>0.95264000000000004</v>
      </c>
      <c r="G1621">
        <v>468473785</v>
      </c>
    </row>
    <row r="1622" spans="1:7" x14ac:dyDescent="0.35">
      <c r="A1622" s="2">
        <v>44668</v>
      </c>
      <c r="B1622">
        <v>0.95253100000000002</v>
      </c>
      <c r="C1622">
        <v>0.96151200000000003</v>
      </c>
      <c r="D1622">
        <v>0.91534599999999999</v>
      </c>
      <c r="E1622" s="5">
        <v>0.917466</v>
      </c>
      <c r="F1622">
        <v>0.917466</v>
      </c>
      <c r="G1622">
        <v>528371933</v>
      </c>
    </row>
    <row r="1623" spans="1:7" x14ac:dyDescent="0.35">
      <c r="A1623" s="2">
        <v>44669</v>
      </c>
      <c r="B1623">
        <v>0.91750900000000002</v>
      </c>
      <c r="C1623">
        <v>0.93736799999999998</v>
      </c>
      <c r="D1623">
        <v>0.87773599999999996</v>
      </c>
      <c r="E1623" s="5">
        <v>0.93672999999999995</v>
      </c>
      <c r="F1623">
        <v>0.93672999999999995</v>
      </c>
      <c r="G1623">
        <v>1105222191</v>
      </c>
    </row>
    <row r="1624" spans="1:7" x14ac:dyDescent="0.35">
      <c r="A1624" s="2">
        <v>44670</v>
      </c>
      <c r="B1624">
        <v>0.93676199999999998</v>
      </c>
      <c r="C1624">
        <v>0.95466200000000001</v>
      </c>
      <c r="D1624">
        <v>0.92820100000000005</v>
      </c>
      <c r="E1624" s="5">
        <v>0.95333299999999999</v>
      </c>
      <c r="F1624">
        <v>0.95333299999999999</v>
      </c>
      <c r="G1624">
        <v>777142382</v>
      </c>
    </row>
    <row r="1625" spans="1:7" x14ac:dyDescent="0.35">
      <c r="A1625" s="2">
        <v>44671</v>
      </c>
      <c r="B1625">
        <v>0.95332499999999998</v>
      </c>
      <c r="C1625">
        <v>0.97473500000000002</v>
      </c>
      <c r="D1625">
        <v>0.93250999999999995</v>
      </c>
      <c r="E1625" s="5">
        <v>0.93734099999999998</v>
      </c>
      <c r="F1625">
        <v>0.93734099999999998</v>
      </c>
      <c r="G1625">
        <v>828312845</v>
      </c>
    </row>
    <row r="1626" spans="1:7" x14ac:dyDescent="0.35">
      <c r="A1626" s="2">
        <v>44672</v>
      </c>
      <c r="B1626">
        <v>0.93727199999999999</v>
      </c>
      <c r="C1626">
        <v>0.96945300000000001</v>
      </c>
      <c r="D1626">
        <v>0.89691200000000004</v>
      </c>
      <c r="E1626" s="5">
        <v>0.91047400000000001</v>
      </c>
      <c r="F1626">
        <v>0.91047400000000001</v>
      </c>
      <c r="G1626">
        <v>871111347</v>
      </c>
    </row>
    <row r="1627" spans="1:7" x14ac:dyDescent="0.35">
      <c r="A1627" s="2">
        <v>44673</v>
      </c>
      <c r="B1627">
        <v>0.91033500000000001</v>
      </c>
      <c r="C1627">
        <v>0.92374100000000003</v>
      </c>
      <c r="D1627">
        <v>0.89397300000000002</v>
      </c>
      <c r="E1627" s="5">
        <v>0.90715400000000002</v>
      </c>
      <c r="F1627">
        <v>0.90715400000000002</v>
      </c>
      <c r="G1627">
        <v>725788912</v>
      </c>
    </row>
    <row r="1628" spans="1:7" x14ac:dyDescent="0.35">
      <c r="A1628" s="2">
        <v>44674</v>
      </c>
      <c r="B1628">
        <v>0.90718500000000002</v>
      </c>
      <c r="C1628">
        <v>0.91061400000000003</v>
      </c>
      <c r="D1628">
        <v>0.88466</v>
      </c>
      <c r="E1628" s="5">
        <v>0.88850300000000004</v>
      </c>
      <c r="F1628">
        <v>0.88850300000000004</v>
      </c>
      <c r="G1628">
        <v>447997661</v>
      </c>
    </row>
    <row r="1629" spans="1:7" x14ac:dyDescent="0.35">
      <c r="A1629" s="2">
        <v>44675</v>
      </c>
      <c r="B1629">
        <v>0.88827900000000004</v>
      </c>
      <c r="C1629">
        <v>0.89785499999999996</v>
      </c>
      <c r="D1629">
        <v>0.881857</v>
      </c>
      <c r="E1629" s="5">
        <v>0.88634999999999997</v>
      </c>
      <c r="F1629">
        <v>0.88634999999999997</v>
      </c>
      <c r="G1629">
        <v>487629549</v>
      </c>
    </row>
    <row r="1630" spans="1:7" x14ac:dyDescent="0.35">
      <c r="A1630" s="2">
        <v>44676</v>
      </c>
      <c r="B1630">
        <v>0.886378</v>
      </c>
      <c r="C1630">
        <v>0.90170700000000004</v>
      </c>
      <c r="D1630">
        <v>0.83023199999999997</v>
      </c>
      <c r="E1630" s="5">
        <v>0.89869500000000002</v>
      </c>
      <c r="F1630">
        <v>0.89869500000000002</v>
      </c>
      <c r="G1630">
        <v>1139869029</v>
      </c>
    </row>
    <row r="1631" spans="1:7" x14ac:dyDescent="0.35">
      <c r="A1631" s="2">
        <v>44677</v>
      </c>
      <c r="B1631">
        <v>0.89857699999999996</v>
      </c>
      <c r="C1631">
        <v>0.90113699999999997</v>
      </c>
      <c r="D1631">
        <v>0.82101100000000005</v>
      </c>
      <c r="E1631" s="5">
        <v>0.82764499999999996</v>
      </c>
      <c r="F1631">
        <v>0.82764499999999996</v>
      </c>
      <c r="G1631">
        <v>1020049782</v>
      </c>
    </row>
    <row r="1632" spans="1:7" x14ac:dyDescent="0.35">
      <c r="A1632" s="2">
        <v>44678</v>
      </c>
      <c r="B1632">
        <v>0.82754099999999997</v>
      </c>
      <c r="C1632">
        <v>0.85394199999999998</v>
      </c>
      <c r="D1632">
        <v>0.82259000000000004</v>
      </c>
      <c r="E1632" s="5">
        <v>0.84059499999999998</v>
      </c>
      <c r="F1632">
        <v>0.84059499999999998</v>
      </c>
      <c r="G1632">
        <v>927312593</v>
      </c>
    </row>
    <row r="1633" spans="1:7" x14ac:dyDescent="0.35">
      <c r="A1633" s="2">
        <v>44679</v>
      </c>
      <c r="B1633">
        <v>0.840615</v>
      </c>
      <c r="C1633">
        <v>0.85206199999999999</v>
      </c>
      <c r="D1633">
        <v>0.82768900000000001</v>
      </c>
      <c r="E1633" s="5">
        <v>0.84394999999999998</v>
      </c>
      <c r="F1633">
        <v>0.84394999999999998</v>
      </c>
      <c r="G1633">
        <v>836357358</v>
      </c>
    </row>
    <row r="1634" spans="1:7" x14ac:dyDescent="0.35">
      <c r="A1634" s="2">
        <v>44680</v>
      </c>
      <c r="B1634">
        <v>0.84392999999999996</v>
      </c>
      <c r="C1634">
        <v>0.84870000000000001</v>
      </c>
      <c r="D1634">
        <v>0.793686</v>
      </c>
      <c r="E1634" s="5">
        <v>0.80504299999999995</v>
      </c>
      <c r="F1634">
        <v>0.80504299999999995</v>
      </c>
      <c r="G1634">
        <v>874797260</v>
      </c>
    </row>
    <row r="1635" spans="1:7" x14ac:dyDescent="0.35">
      <c r="A1635" s="2">
        <v>44681</v>
      </c>
      <c r="B1635">
        <v>0.80505599999999999</v>
      </c>
      <c r="C1635">
        <v>0.817048</v>
      </c>
      <c r="D1635">
        <v>0.74235899999999999</v>
      </c>
      <c r="E1635" s="5">
        <v>0.75666</v>
      </c>
      <c r="F1635">
        <v>0.75666</v>
      </c>
      <c r="G1635">
        <v>868001173</v>
      </c>
    </row>
    <row r="1636" spans="1:7" x14ac:dyDescent="0.35">
      <c r="A1636" s="2">
        <v>44682</v>
      </c>
      <c r="B1636">
        <v>0.75670099999999996</v>
      </c>
      <c r="C1636">
        <v>0.79942500000000005</v>
      </c>
      <c r="D1636">
        <v>0.74965499999999996</v>
      </c>
      <c r="E1636" s="5">
        <v>0.79034400000000005</v>
      </c>
      <c r="F1636">
        <v>0.79034400000000005</v>
      </c>
      <c r="G1636">
        <v>928448231</v>
      </c>
    </row>
    <row r="1637" spans="1:7" x14ac:dyDescent="0.35">
      <c r="A1637" s="2">
        <v>44683</v>
      </c>
      <c r="B1637">
        <v>0.79027899999999995</v>
      </c>
      <c r="C1637">
        <v>0.79581800000000003</v>
      </c>
      <c r="D1637">
        <v>0.76619800000000005</v>
      </c>
      <c r="E1637" s="5">
        <v>0.78152900000000003</v>
      </c>
      <c r="F1637">
        <v>0.78152900000000003</v>
      </c>
      <c r="G1637">
        <v>805325174</v>
      </c>
    </row>
    <row r="1638" spans="1:7" x14ac:dyDescent="0.35">
      <c r="A1638" s="2">
        <v>44684</v>
      </c>
      <c r="B1638">
        <v>0.78142999999999996</v>
      </c>
      <c r="C1638">
        <v>0.79858899999999999</v>
      </c>
      <c r="D1638">
        <v>0.76206799999999997</v>
      </c>
      <c r="E1638" s="5">
        <v>0.77114499999999997</v>
      </c>
      <c r="F1638">
        <v>0.77114499999999997</v>
      </c>
      <c r="G1638">
        <v>649650331</v>
      </c>
    </row>
    <row r="1639" spans="1:7" x14ac:dyDescent="0.35">
      <c r="A1639" s="2">
        <v>44685</v>
      </c>
      <c r="B1639">
        <v>0.77110699999999999</v>
      </c>
      <c r="C1639">
        <v>0.89766100000000004</v>
      </c>
      <c r="D1639">
        <v>0.76963800000000004</v>
      </c>
      <c r="E1639" s="5">
        <v>0.89694200000000002</v>
      </c>
      <c r="F1639">
        <v>0.89694200000000002</v>
      </c>
      <c r="G1639">
        <v>1516023155</v>
      </c>
    </row>
    <row r="1640" spans="1:7" x14ac:dyDescent="0.35">
      <c r="A1640" s="2">
        <v>44686</v>
      </c>
      <c r="B1640">
        <v>0.897061</v>
      </c>
      <c r="C1640">
        <v>0.904111</v>
      </c>
      <c r="D1640">
        <v>0.77814099999999997</v>
      </c>
      <c r="E1640" s="5">
        <v>0.79115199999999997</v>
      </c>
      <c r="F1640">
        <v>0.79115199999999997</v>
      </c>
      <c r="G1640">
        <v>1802128590</v>
      </c>
    </row>
    <row r="1641" spans="1:7" x14ac:dyDescent="0.35">
      <c r="A1641" s="2">
        <v>44687</v>
      </c>
      <c r="B1641">
        <v>0.79106500000000002</v>
      </c>
      <c r="C1641">
        <v>0.798315</v>
      </c>
      <c r="D1641">
        <v>0.76574200000000003</v>
      </c>
      <c r="E1641" s="5">
        <v>0.78335900000000003</v>
      </c>
      <c r="F1641">
        <v>0.78335900000000003</v>
      </c>
      <c r="G1641">
        <v>1312283636</v>
      </c>
    </row>
    <row r="1642" spans="1:7" x14ac:dyDescent="0.35">
      <c r="A1642" s="2">
        <v>44688</v>
      </c>
      <c r="B1642">
        <v>0.78335200000000005</v>
      </c>
      <c r="C1642">
        <v>0.78511600000000004</v>
      </c>
      <c r="D1642">
        <v>0.75065700000000002</v>
      </c>
      <c r="E1642" s="5">
        <v>0.76188199999999995</v>
      </c>
      <c r="F1642">
        <v>0.76188199999999995</v>
      </c>
      <c r="G1642">
        <v>801558914</v>
      </c>
    </row>
    <row r="1643" spans="1:7" x14ac:dyDescent="0.35">
      <c r="A1643" s="2">
        <v>44689</v>
      </c>
      <c r="B1643">
        <v>0.76205299999999998</v>
      </c>
      <c r="C1643">
        <v>0.76386900000000002</v>
      </c>
      <c r="D1643">
        <v>0.72927200000000003</v>
      </c>
      <c r="E1643" s="5">
        <v>0.73956299999999997</v>
      </c>
      <c r="F1643">
        <v>0.73956299999999997</v>
      </c>
      <c r="G1643">
        <v>1085127147</v>
      </c>
    </row>
    <row r="1644" spans="1:7" x14ac:dyDescent="0.35">
      <c r="A1644" s="2">
        <v>44690</v>
      </c>
      <c r="B1644">
        <v>0.73950899999999997</v>
      </c>
      <c r="C1644">
        <v>0.75323300000000004</v>
      </c>
      <c r="D1644">
        <v>0.61008799999999996</v>
      </c>
      <c r="E1644" s="5">
        <v>0.61008799999999996</v>
      </c>
      <c r="F1644">
        <v>0.61008799999999996</v>
      </c>
      <c r="G1644">
        <v>2306123277</v>
      </c>
    </row>
    <row r="1645" spans="1:7" x14ac:dyDescent="0.35">
      <c r="A1645" s="2">
        <v>44691</v>
      </c>
      <c r="B1645">
        <v>0.60997199999999996</v>
      </c>
      <c r="C1645">
        <v>0.69852000000000003</v>
      </c>
      <c r="D1645">
        <v>0.59068799999999999</v>
      </c>
      <c r="E1645" s="5">
        <v>0.62896300000000005</v>
      </c>
      <c r="F1645">
        <v>0.62896300000000005</v>
      </c>
      <c r="G1645">
        <v>2372592084</v>
      </c>
    </row>
    <row r="1646" spans="1:7" x14ac:dyDescent="0.35">
      <c r="A1646" s="2">
        <v>44692</v>
      </c>
      <c r="B1646">
        <v>0.628772</v>
      </c>
      <c r="C1646">
        <v>0.65757100000000002</v>
      </c>
      <c r="D1646">
        <v>0.48460999999999999</v>
      </c>
      <c r="E1646" s="5">
        <v>0.51280000000000003</v>
      </c>
      <c r="F1646">
        <v>0.51280000000000003</v>
      </c>
      <c r="G1646">
        <v>2692548110</v>
      </c>
    </row>
    <row r="1647" spans="1:7" x14ac:dyDescent="0.35">
      <c r="A1647" s="2">
        <v>44693</v>
      </c>
      <c r="B1647">
        <v>0.51299899999999998</v>
      </c>
      <c r="C1647">
        <v>0.54549800000000004</v>
      </c>
      <c r="D1647">
        <v>0.40652899999999997</v>
      </c>
      <c r="E1647" s="5">
        <v>0.473746</v>
      </c>
      <c r="F1647">
        <v>0.473746</v>
      </c>
      <c r="G1647">
        <v>2798263564</v>
      </c>
    </row>
    <row r="1648" spans="1:7" x14ac:dyDescent="0.35">
      <c r="A1648" s="2">
        <v>44694</v>
      </c>
      <c r="B1648">
        <v>0.47341800000000001</v>
      </c>
      <c r="C1648">
        <v>0.60108799999999996</v>
      </c>
      <c r="D1648">
        <v>0.46998099999999998</v>
      </c>
      <c r="E1648" s="5">
        <v>0.52887700000000004</v>
      </c>
      <c r="F1648">
        <v>0.52887700000000004</v>
      </c>
      <c r="G1648">
        <v>1946134960</v>
      </c>
    </row>
    <row r="1649" spans="1:7" x14ac:dyDescent="0.35">
      <c r="A1649" s="2">
        <v>44695</v>
      </c>
      <c r="B1649">
        <v>0.52894200000000002</v>
      </c>
      <c r="C1649">
        <v>0.55422499999999997</v>
      </c>
      <c r="D1649">
        <v>0.49143500000000001</v>
      </c>
      <c r="E1649" s="5">
        <v>0.539358</v>
      </c>
      <c r="F1649">
        <v>0.539358</v>
      </c>
      <c r="G1649">
        <v>1178703676</v>
      </c>
    </row>
    <row r="1650" spans="1:7" x14ac:dyDescent="0.35">
      <c r="A1650" s="2">
        <v>44696</v>
      </c>
      <c r="B1650">
        <v>0.53938600000000003</v>
      </c>
      <c r="C1650">
        <v>0.59788399999999997</v>
      </c>
      <c r="D1650">
        <v>0.51654599999999995</v>
      </c>
      <c r="E1650" s="5">
        <v>0.59750000000000003</v>
      </c>
      <c r="F1650">
        <v>0.59750000000000003</v>
      </c>
      <c r="G1650">
        <v>1090431332</v>
      </c>
    </row>
    <row r="1651" spans="1:7" x14ac:dyDescent="0.35">
      <c r="A1651" s="2">
        <v>44697</v>
      </c>
      <c r="B1651">
        <v>0.59756900000000002</v>
      </c>
      <c r="C1651">
        <v>0.60846500000000003</v>
      </c>
      <c r="D1651">
        <v>0.54781199999999997</v>
      </c>
      <c r="E1651" s="5">
        <v>0.55671599999999999</v>
      </c>
      <c r="F1651">
        <v>0.55671599999999999</v>
      </c>
      <c r="G1651">
        <v>1291715346</v>
      </c>
    </row>
    <row r="1652" spans="1:7" x14ac:dyDescent="0.35">
      <c r="A1652" s="2">
        <v>44698</v>
      </c>
      <c r="B1652">
        <v>0.55669599999999997</v>
      </c>
      <c r="C1652">
        <v>0.59788600000000003</v>
      </c>
      <c r="D1652">
        <v>0.55438399999999999</v>
      </c>
      <c r="E1652" s="5">
        <v>0.57807699999999995</v>
      </c>
      <c r="F1652">
        <v>0.57807699999999995</v>
      </c>
      <c r="G1652">
        <v>935138863</v>
      </c>
    </row>
    <row r="1653" spans="1:7" x14ac:dyDescent="0.35">
      <c r="A1653" s="2">
        <v>44699</v>
      </c>
      <c r="B1653">
        <v>0.57805700000000004</v>
      </c>
      <c r="C1653">
        <v>0.58449899999999999</v>
      </c>
      <c r="D1653">
        <v>0.50561500000000004</v>
      </c>
      <c r="E1653" s="5">
        <v>0.50561500000000004</v>
      </c>
      <c r="F1653">
        <v>0.50561500000000004</v>
      </c>
      <c r="G1653">
        <v>933793601</v>
      </c>
    </row>
    <row r="1654" spans="1:7" x14ac:dyDescent="0.35">
      <c r="A1654" s="2">
        <v>44700</v>
      </c>
      <c r="B1654">
        <v>0.50549900000000003</v>
      </c>
      <c r="C1654">
        <v>0.54424899999999998</v>
      </c>
      <c r="D1654">
        <v>0.49561100000000002</v>
      </c>
      <c r="E1654" s="5">
        <v>0.53332100000000005</v>
      </c>
      <c r="F1654">
        <v>0.53332100000000005</v>
      </c>
      <c r="G1654">
        <v>939230823</v>
      </c>
    </row>
    <row r="1655" spans="1:7" x14ac:dyDescent="0.35">
      <c r="A1655" s="2">
        <v>44701</v>
      </c>
      <c r="B1655">
        <v>0.53336399999999995</v>
      </c>
      <c r="C1655">
        <v>0.54341099999999998</v>
      </c>
      <c r="D1655">
        <v>0.50313799999999997</v>
      </c>
      <c r="E1655" s="5">
        <v>0.51790700000000001</v>
      </c>
      <c r="F1655">
        <v>0.51790700000000001</v>
      </c>
      <c r="G1655">
        <v>722609837</v>
      </c>
    </row>
    <row r="1656" spans="1:7" x14ac:dyDescent="0.35">
      <c r="A1656" s="2">
        <v>44702</v>
      </c>
      <c r="B1656">
        <v>0.51790499999999995</v>
      </c>
      <c r="C1656">
        <v>0.53639000000000003</v>
      </c>
      <c r="D1656">
        <v>0.51142399999999999</v>
      </c>
      <c r="E1656" s="5">
        <v>0.52831399999999995</v>
      </c>
      <c r="F1656">
        <v>0.52831399999999995</v>
      </c>
      <c r="G1656">
        <v>428041383</v>
      </c>
    </row>
    <row r="1657" spans="1:7" x14ac:dyDescent="0.35">
      <c r="A1657" s="2">
        <v>44703</v>
      </c>
      <c r="B1657">
        <v>0.52834400000000004</v>
      </c>
      <c r="C1657">
        <v>0.54701699999999998</v>
      </c>
      <c r="D1657">
        <v>0.523393</v>
      </c>
      <c r="E1657" s="5">
        <v>0.54261800000000004</v>
      </c>
      <c r="F1657">
        <v>0.54261800000000004</v>
      </c>
      <c r="G1657">
        <v>489742264</v>
      </c>
    </row>
    <row r="1658" spans="1:7" x14ac:dyDescent="0.35">
      <c r="A1658" s="2">
        <v>44704</v>
      </c>
      <c r="B1658">
        <v>0.54248399999999997</v>
      </c>
      <c r="C1658">
        <v>0.557805</v>
      </c>
      <c r="D1658">
        <v>0.50943300000000002</v>
      </c>
      <c r="E1658" s="5">
        <v>0.51260499999999998</v>
      </c>
      <c r="F1658">
        <v>0.51260499999999998</v>
      </c>
      <c r="G1658">
        <v>753004177</v>
      </c>
    </row>
    <row r="1659" spans="1:7" x14ac:dyDescent="0.35">
      <c r="A1659" s="2">
        <v>44705</v>
      </c>
      <c r="B1659">
        <v>0.512687</v>
      </c>
      <c r="C1659">
        <v>0.52425900000000003</v>
      </c>
      <c r="D1659">
        <v>0.49595699999999998</v>
      </c>
      <c r="E1659" s="5">
        <v>0.52122400000000002</v>
      </c>
      <c r="F1659">
        <v>0.52122400000000002</v>
      </c>
      <c r="G1659">
        <v>678125877</v>
      </c>
    </row>
    <row r="1660" spans="1:7" x14ac:dyDescent="0.35">
      <c r="A1660" s="2">
        <v>44706</v>
      </c>
      <c r="B1660">
        <v>0.52124199999999998</v>
      </c>
      <c r="C1660">
        <v>0.53146199999999999</v>
      </c>
      <c r="D1660">
        <v>0.50828899999999999</v>
      </c>
      <c r="E1660" s="5">
        <v>0.51387700000000003</v>
      </c>
      <c r="F1660">
        <v>0.51387700000000003</v>
      </c>
      <c r="G1660">
        <v>589015500</v>
      </c>
    </row>
    <row r="1661" spans="1:7" x14ac:dyDescent="0.35">
      <c r="A1661" s="2">
        <v>44707</v>
      </c>
      <c r="B1661">
        <v>0.51395299999999999</v>
      </c>
      <c r="C1661">
        <v>0.52010800000000001</v>
      </c>
      <c r="D1661">
        <v>0.466368</v>
      </c>
      <c r="E1661" s="5">
        <v>0.480883</v>
      </c>
      <c r="F1661">
        <v>0.480883</v>
      </c>
      <c r="G1661">
        <v>909554798</v>
      </c>
    </row>
    <row r="1662" spans="1:7" x14ac:dyDescent="0.35">
      <c r="A1662" s="2">
        <v>44708</v>
      </c>
      <c r="B1662">
        <v>0.48064299999999999</v>
      </c>
      <c r="C1662">
        <v>0.48287099999999999</v>
      </c>
      <c r="D1662">
        <v>0.44736700000000001</v>
      </c>
      <c r="E1662" s="5">
        <v>0.455507</v>
      </c>
      <c r="F1662">
        <v>0.455507</v>
      </c>
      <c r="G1662">
        <v>922413717</v>
      </c>
    </row>
    <row r="1663" spans="1:7" x14ac:dyDescent="0.35">
      <c r="A1663" s="2">
        <v>44709</v>
      </c>
      <c r="B1663">
        <v>0.45817600000000003</v>
      </c>
      <c r="C1663">
        <v>0.467449</v>
      </c>
      <c r="D1663">
        <v>0.449708</v>
      </c>
      <c r="E1663" s="5">
        <v>0.46476400000000001</v>
      </c>
      <c r="F1663">
        <v>0.46476400000000001</v>
      </c>
      <c r="G1663">
        <v>448858644</v>
      </c>
    </row>
    <row r="1664" spans="1:7" x14ac:dyDescent="0.35">
      <c r="A1664" s="2">
        <v>44710</v>
      </c>
      <c r="B1664">
        <v>0.46473199999999998</v>
      </c>
      <c r="C1664">
        <v>0.48184100000000002</v>
      </c>
      <c r="D1664">
        <v>0.45738000000000001</v>
      </c>
      <c r="E1664" s="5">
        <v>0.481126</v>
      </c>
      <c r="F1664">
        <v>0.481126</v>
      </c>
      <c r="G1664">
        <v>444269488</v>
      </c>
    </row>
    <row r="1665" spans="1:7" x14ac:dyDescent="0.35">
      <c r="A1665" s="2">
        <v>44711</v>
      </c>
      <c r="B1665">
        <v>0.48113400000000001</v>
      </c>
      <c r="C1665">
        <v>0.57495600000000002</v>
      </c>
      <c r="D1665">
        <v>0.47808299999999998</v>
      </c>
      <c r="E1665" s="5">
        <v>0.57007300000000005</v>
      </c>
      <c r="F1665">
        <v>0.57007300000000005</v>
      </c>
      <c r="G1665">
        <v>1185015742</v>
      </c>
    </row>
    <row r="1666" spans="1:7" x14ac:dyDescent="0.35">
      <c r="A1666" s="2">
        <v>44712</v>
      </c>
      <c r="B1666">
        <v>0.56999999999999995</v>
      </c>
      <c r="C1666">
        <v>0.68231299999999995</v>
      </c>
      <c r="D1666">
        <v>0.56963600000000003</v>
      </c>
      <c r="E1666" s="5">
        <v>0.62525399999999998</v>
      </c>
      <c r="F1666">
        <v>0.62525399999999998</v>
      </c>
      <c r="G1666">
        <v>3269050143</v>
      </c>
    </row>
    <row r="1667" spans="1:7" x14ac:dyDescent="0.35">
      <c r="A1667" s="2">
        <v>44713</v>
      </c>
      <c r="B1667">
        <v>0.625417</v>
      </c>
      <c r="C1667">
        <v>0.62997700000000001</v>
      </c>
      <c r="D1667">
        <v>0.54080899999999998</v>
      </c>
      <c r="E1667" s="5">
        <v>0.55274999999999996</v>
      </c>
      <c r="F1667">
        <v>0.55274999999999996</v>
      </c>
      <c r="G1667">
        <v>1404107650</v>
      </c>
    </row>
    <row r="1668" spans="1:7" x14ac:dyDescent="0.35">
      <c r="A1668" s="2">
        <v>44714</v>
      </c>
      <c r="B1668">
        <v>0.55263600000000002</v>
      </c>
      <c r="C1668">
        <v>0.59581099999999998</v>
      </c>
      <c r="D1668">
        <v>0.55044400000000004</v>
      </c>
      <c r="E1668" s="5">
        <v>0.58779499999999996</v>
      </c>
      <c r="F1668">
        <v>0.58779499999999996</v>
      </c>
      <c r="G1668">
        <v>1257661647</v>
      </c>
    </row>
    <row r="1669" spans="1:7" x14ac:dyDescent="0.35">
      <c r="A1669" s="2">
        <v>44715</v>
      </c>
      <c r="B1669">
        <v>0.58783600000000003</v>
      </c>
      <c r="C1669">
        <v>0.60328999999999999</v>
      </c>
      <c r="D1669">
        <v>0.54148600000000002</v>
      </c>
      <c r="E1669" s="5">
        <v>0.55965799999999999</v>
      </c>
      <c r="F1669">
        <v>0.55965799999999999</v>
      </c>
      <c r="G1669">
        <v>910186327</v>
      </c>
    </row>
    <row r="1670" spans="1:7" x14ac:dyDescent="0.35">
      <c r="A1670" s="2">
        <v>44716</v>
      </c>
      <c r="B1670">
        <v>0.55995700000000004</v>
      </c>
      <c r="C1670">
        <v>0.57057000000000002</v>
      </c>
      <c r="D1670">
        <v>0.54808800000000002</v>
      </c>
      <c r="E1670" s="5">
        <v>0.56606900000000004</v>
      </c>
      <c r="F1670">
        <v>0.56606900000000004</v>
      </c>
      <c r="G1670">
        <v>559861766</v>
      </c>
    </row>
    <row r="1671" spans="1:7" x14ac:dyDescent="0.35">
      <c r="A1671" s="2">
        <v>44717</v>
      </c>
      <c r="B1671">
        <v>0.56609100000000001</v>
      </c>
      <c r="C1671">
        <v>0.57955299999999998</v>
      </c>
      <c r="D1671">
        <v>0.55639799999999995</v>
      </c>
      <c r="E1671" s="5">
        <v>0.56708999999999998</v>
      </c>
      <c r="F1671">
        <v>0.56708999999999998</v>
      </c>
      <c r="G1671">
        <v>478128224</v>
      </c>
    </row>
    <row r="1672" spans="1:7" x14ac:dyDescent="0.35">
      <c r="A1672" s="2">
        <v>44718</v>
      </c>
      <c r="B1672">
        <v>0.56720700000000002</v>
      </c>
      <c r="C1672">
        <v>0.64345200000000002</v>
      </c>
      <c r="D1672">
        <v>0.566608</v>
      </c>
      <c r="E1672" s="5">
        <v>0.60932799999999998</v>
      </c>
      <c r="F1672">
        <v>0.60932799999999998</v>
      </c>
      <c r="G1672">
        <v>1417826128</v>
      </c>
    </row>
    <row r="1673" spans="1:7" x14ac:dyDescent="0.35">
      <c r="A1673" s="2">
        <v>44719</v>
      </c>
      <c r="B1673">
        <v>0.60933999999999999</v>
      </c>
      <c r="C1673">
        <v>0.64199300000000004</v>
      </c>
      <c r="D1673">
        <v>0.574847</v>
      </c>
      <c r="E1673" s="5">
        <v>0.61544500000000002</v>
      </c>
      <c r="F1673">
        <v>0.61544500000000002</v>
      </c>
      <c r="G1673">
        <v>1450579665</v>
      </c>
    </row>
    <row r="1674" spans="1:7" x14ac:dyDescent="0.35">
      <c r="A1674" s="2">
        <v>44720</v>
      </c>
      <c r="B1674">
        <v>0.61548499999999995</v>
      </c>
      <c r="C1674">
        <v>0.666099</v>
      </c>
      <c r="D1674">
        <v>0.610954</v>
      </c>
      <c r="E1674" s="5">
        <v>0.64161400000000002</v>
      </c>
      <c r="F1674">
        <v>0.64161400000000002</v>
      </c>
      <c r="G1674">
        <v>1636846100</v>
      </c>
    </row>
    <row r="1675" spans="1:7" x14ac:dyDescent="0.35">
      <c r="A1675" s="2">
        <v>44721</v>
      </c>
      <c r="B1675">
        <v>0.64164900000000002</v>
      </c>
      <c r="C1675">
        <v>0.65521600000000002</v>
      </c>
      <c r="D1675">
        <v>0.62774600000000003</v>
      </c>
      <c r="E1675" s="5">
        <v>0.63292000000000004</v>
      </c>
      <c r="F1675">
        <v>0.63292000000000004</v>
      </c>
      <c r="G1675">
        <v>1166081755</v>
      </c>
    </row>
    <row r="1676" spans="1:7" x14ac:dyDescent="0.35">
      <c r="A1676" s="2">
        <v>44722</v>
      </c>
      <c r="B1676">
        <v>0.63286299999999995</v>
      </c>
      <c r="C1676">
        <v>0.63508299999999995</v>
      </c>
      <c r="D1676">
        <v>0.573932</v>
      </c>
      <c r="E1676" s="5">
        <v>0.57421599999999995</v>
      </c>
      <c r="F1676">
        <v>0.57421599999999995</v>
      </c>
      <c r="G1676">
        <v>1170021356</v>
      </c>
    </row>
    <row r="1677" spans="1:7" x14ac:dyDescent="0.35">
      <c r="A1677" s="2">
        <v>44723</v>
      </c>
      <c r="B1677">
        <v>0.574268</v>
      </c>
      <c r="C1677">
        <v>0.61366100000000001</v>
      </c>
      <c r="D1677">
        <v>0.54649700000000001</v>
      </c>
      <c r="E1677" s="5">
        <v>0.55277699999999996</v>
      </c>
      <c r="F1677">
        <v>0.55277699999999996</v>
      </c>
      <c r="G1677">
        <v>1232257018</v>
      </c>
    </row>
    <row r="1678" spans="1:7" x14ac:dyDescent="0.35">
      <c r="A1678" s="2">
        <v>44724</v>
      </c>
      <c r="B1678">
        <v>0.55297700000000005</v>
      </c>
      <c r="C1678">
        <v>0.55993000000000004</v>
      </c>
      <c r="D1678">
        <v>0.496861</v>
      </c>
      <c r="E1678" s="5">
        <v>0.496861</v>
      </c>
      <c r="F1678">
        <v>0.496861</v>
      </c>
      <c r="G1678">
        <v>1474640183</v>
      </c>
    </row>
    <row r="1679" spans="1:7" x14ac:dyDescent="0.35">
      <c r="A1679" s="2">
        <v>44725</v>
      </c>
      <c r="B1679">
        <v>0.49609999999999999</v>
      </c>
      <c r="C1679">
        <v>0.49646299999999999</v>
      </c>
      <c r="D1679">
        <v>0.43920599999999999</v>
      </c>
      <c r="E1679" s="5">
        <v>0.46313300000000002</v>
      </c>
      <c r="F1679">
        <v>0.46313300000000002</v>
      </c>
      <c r="G1679">
        <v>2551895485</v>
      </c>
    </row>
    <row r="1680" spans="1:7" x14ac:dyDescent="0.35">
      <c r="A1680" s="2">
        <v>44726</v>
      </c>
      <c r="B1680">
        <v>0.46325100000000002</v>
      </c>
      <c r="C1680">
        <v>0.51740299999999995</v>
      </c>
      <c r="D1680">
        <v>0.43853700000000001</v>
      </c>
      <c r="E1680" s="5">
        <v>0.48438599999999998</v>
      </c>
      <c r="F1680">
        <v>0.48438599999999998</v>
      </c>
      <c r="G1680">
        <v>2241209963</v>
      </c>
    </row>
    <row r="1681" spans="1:7" x14ac:dyDescent="0.35">
      <c r="A1681" s="2">
        <v>44727</v>
      </c>
      <c r="B1681">
        <v>0.48415999999999998</v>
      </c>
      <c r="C1681">
        <v>0.53679200000000005</v>
      </c>
      <c r="D1681">
        <v>0.450104</v>
      </c>
      <c r="E1681" s="5">
        <v>0.53329599999999999</v>
      </c>
      <c r="F1681">
        <v>0.53329599999999999</v>
      </c>
      <c r="G1681">
        <v>2335125416</v>
      </c>
    </row>
    <row r="1682" spans="1:7" x14ac:dyDescent="0.35">
      <c r="A1682" s="2">
        <v>44728</v>
      </c>
      <c r="B1682">
        <v>0.53352900000000003</v>
      </c>
      <c r="C1682">
        <v>0.54401699999999997</v>
      </c>
      <c r="D1682">
        <v>0.46901799999999999</v>
      </c>
      <c r="E1682" s="5">
        <v>0.475022</v>
      </c>
      <c r="F1682">
        <v>0.475022</v>
      </c>
      <c r="G1682">
        <v>1226235066</v>
      </c>
    </row>
    <row r="1683" spans="1:7" x14ac:dyDescent="0.35">
      <c r="A1683" s="2">
        <v>44729</v>
      </c>
      <c r="B1683">
        <v>0.47518300000000002</v>
      </c>
      <c r="C1683">
        <v>0.50273900000000005</v>
      </c>
      <c r="D1683">
        <v>0.47347800000000001</v>
      </c>
      <c r="E1683" s="5">
        <v>0.48739199999999999</v>
      </c>
      <c r="F1683">
        <v>0.48739199999999999</v>
      </c>
      <c r="G1683">
        <v>872710309</v>
      </c>
    </row>
    <row r="1684" spans="1:7" x14ac:dyDescent="0.35">
      <c r="A1684" s="2">
        <v>44730</v>
      </c>
      <c r="B1684">
        <v>0.48736699999999999</v>
      </c>
      <c r="C1684">
        <v>0.49466900000000003</v>
      </c>
      <c r="D1684">
        <v>0.42341899999999999</v>
      </c>
      <c r="E1684" s="5">
        <v>0.45618199999999998</v>
      </c>
      <c r="F1684">
        <v>0.45618199999999998</v>
      </c>
      <c r="G1684">
        <v>1214101657</v>
      </c>
    </row>
    <row r="1685" spans="1:7" x14ac:dyDescent="0.35">
      <c r="A1685" s="2">
        <v>44731</v>
      </c>
      <c r="B1685">
        <v>0.45596999999999999</v>
      </c>
      <c r="C1685">
        <v>0.48722599999999999</v>
      </c>
      <c r="D1685">
        <v>0.43721300000000002</v>
      </c>
      <c r="E1685" s="5">
        <v>0.48436400000000002</v>
      </c>
      <c r="F1685">
        <v>0.48436400000000002</v>
      </c>
      <c r="G1685">
        <v>1050008285</v>
      </c>
    </row>
    <row r="1686" spans="1:7" x14ac:dyDescent="0.35">
      <c r="A1686" s="2">
        <v>44732</v>
      </c>
      <c r="B1686">
        <v>0.48440299999999997</v>
      </c>
      <c r="C1686">
        <v>0.507965</v>
      </c>
      <c r="D1686">
        <v>0.46288600000000002</v>
      </c>
      <c r="E1686" s="5">
        <v>0.492261</v>
      </c>
      <c r="F1686">
        <v>0.492261</v>
      </c>
      <c r="G1686">
        <v>1096263588</v>
      </c>
    </row>
    <row r="1687" spans="1:7" x14ac:dyDescent="0.35">
      <c r="A1687" s="2">
        <v>44733</v>
      </c>
      <c r="B1687">
        <v>0.49226999999999999</v>
      </c>
      <c r="C1687">
        <v>0.50972799999999996</v>
      </c>
      <c r="D1687">
        <v>0.47731800000000002</v>
      </c>
      <c r="E1687" s="5">
        <v>0.47920400000000002</v>
      </c>
      <c r="F1687">
        <v>0.47920400000000002</v>
      </c>
      <c r="G1687">
        <v>1018828248</v>
      </c>
    </row>
    <row r="1688" spans="1:7" x14ac:dyDescent="0.35">
      <c r="A1688" s="2">
        <v>44734</v>
      </c>
      <c r="B1688">
        <v>0.47950599999999999</v>
      </c>
      <c r="C1688">
        <v>0.48099599999999998</v>
      </c>
      <c r="D1688">
        <v>0.45794299999999999</v>
      </c>
      <c r="E1688" s="5">
        <v>0.45856799999999998</v>
      </c>
      <c r="F1688">
        <v>0.45856799999999998</v>
      </c>
      <c r="G1688">
        <v>818977392</v>
      </c>
    </row>
    <row r="1689" spans="1:7" x14ac:dyDescent="0.35">
      <c r="A1689" s="2">
        <v>44735</v>
      </c>
      <c r="B1689">
        <v>0.458652</v>
      </c>
      <c r="C1689">
        <v>0.48222100000000001</v>
      </c>
      <c r="D1689">
        <v>0.45804</v>
      </c>
      <c r="E1689" s="5">
        <v>0.480292</v>
      </c>
      <c r="F1689">
        <v>0.480292</v>
      </c>
      <c r="G1689">
        <v>711554788</v>
      </c>
    </row>
    <row r="1690" spans="1:7" x14ac:dyDescent="0.35">
      <c r="A1690" s="2">
        <v>44736</v>
      </c>
      <c r="B1690">
        <v>0.48019899999999999</v>
      </c>
      <c r="C1690">
        <v>0.50881600000000005</v>
      </c>
      <c r="D1690">
        <v>0.477045</v>
      </c>
      <c r="E1690" s="5">
        <v>0.499224</v>
      </c>
      <c r="F1690">
        <v>0.499224</v>
      </c>
      <c r="G1690">
        <v>945924412</v>
      </c>
    </row>
    <row r="1691" spans="1:7" x14ac:dyDescent="0.35">
      <c r="A1691" s="2">
        <v>44737</v>
      </c>
      <c r="B1691">
        <v>0.49923299999999998</v>
      </c>
      <c r="C1691">
        <v>0.50694300000000003</v>
      </c>
      <c r="D1691">
        <v>0.47951700000000003</v>
      </c>
      <c r="E1691" s="5">
        <v>0.498946</v>
      </c>
      <c r="F1691">
        <v>0.498946</v>
      </c>
      <c r="G1691">
        <v>649820170</v>
      </c>
    </row>
    <row r="1692" spans="1:7" x14ac:dyDescent="0.35">
      <c r="A1692" s="2">
        <v>44738</v>
      </c>
      <c r="B1692">
        <v>0.49887599999999999</v>
      </c>
      <c r="C1692">
        <v>0.52403699999999998</v>
      </c>
      <c r="D1692">
        <v>0.48942600000000003</v>
      </c>
      <c r="E1692" s="5">
        <v>0.489653</v>
      </c>
      <c r="F1692">
        <v>0.489653</v>
      </c>
      <c r="G1692">
        <v>842528877</v>
      </c>
    </row>
    <row r="1693" spans="1:7" x14ac:dyDescent="0.35">
      <c r="A1693" s="2">
        <v>44739</v>
      </c>
      <c r="B1693">
        <v>0.48955799999999999</v>
      </c>
      <c r="C1693">
        <v>0.50761500000000004</v>
      </c>
      <c r="D1693">
        <v>0.47861999999999999</v>
      </c>
      <c r="E1693" s="5">
        <v>0.48579</v>
      </c>
      <c r="F1693">
        <v>0.48579</v>
      </c>
      <c r="G1693">
        <v>709992597</v>
      </c>
    </row>
    <row r="1694" spans="1:7" x14ac:dyDescent="0.35">
      <c r="A1694" s="2">
        <v>44740</v>
      </c>
      <c r="B1694">
        <v>0.48557099999999997</v>
      </c>
      <c r="C1694">
        <v>0.49654399999999999</v>
      </c>
      <c r="D1694">
        <v>0.46822799999999998</v>
      </c>
      <c r="E1694" s="5">
        <v>0.46967100000000001</v>
      </c>
      <c r="F1694">
        <v>0.46967100000000001</v>
      </c>
      <c r="G1694">
        <v>724759074</v>
      </c>
    </row>
    <row r="1695" spans="1:7" x14ac:dyDescent="0.35">
      <c r="A1695" s="2">
        <v>44741</v>
      </c>
      <c r="B1695">
        <v>0.46967300000000001</v>
      </c>
      <c r="C1695">
        <v>0.47591600000000001</v>
      </c>
      <c r="D1695">
        <v>0.46046300000000001</v>
      </c>
      <c r="E1695" s="5">
        <v>0.46550900000000001</v>
      </c>
      <c r="F1695">
        <v>0.46550900000000001</v>
      </c>
      <c r="G1695">
        <v>769352065</v>
      </c>
    </row>
    <row r="1696" spans="1:7" x14ac:dyDescent="0.35">
      <c r="A1696" s="2">
        <v>44742</v>
      </c>
      <c r="B1696">
        <v>0.46560200000000002</v>
      </c>
      <c r="C1696">
        <v>0.46673599999999998</v>
      </c>
      <c r="D1696">
        <v>0.43618499999999999</v>
      </c>
      <c r="E1696" s="5">
        <v>0.45884900000000001</v>
      </c>
      <c r="F1696">
        <v>0.45884900000000001</v>
      </c>
      <c r="G1696">
        <v>903962268</v>
      </c>
    </row>
    <row r="1697" spans="1:7" x14ac:dyDescent="0.35">
      <c r="A1697" s="2">
        <v>44743</v>
      </c>
      <c r="B1697">
        <v>0.459312</v>
      </c>
      <c r="C1697">
        <v>0.47031200000000001</v>
      </c>
      <c r="D1697">
        <v>0.44441000000000003</v>
      </c>
      <c r="E1697" s="5">
        <v>0.44808900000000002</v>
      </c>
      <c r="F1697">
        <v>0.44808900000000002</v>
      </c>
      <c r="G1697">
        <v>796619668</v>
      </c>
    </row>
    <row r="1698" spans="1:7" x14ac:dyDescent="0.35">
      <c r="A1698" s="2">
        <v>44744</v>
      </c>
      <c r="B1698">
        <v>0.44818000000000002</v>
      </c>
      <c r="C1698">
        <v>0.460592</v>
      </c>
      <c r="D1698">
        <v>0.442332</v>
      </c>
      <c r="E1698" s="5">
        <v>0.45635100000000001</v>
      </c>
      <c r="F1698">
        <v>0.45635100000000001</v>
      </c>
      <c r="G1698">
        <v>494852064</v>
      </c>
    </row>
    <row r="1699" spans="1:7" x14ac:dyDescent="0.35">
      <c r="A1699" s="2">
        <v>44745</v>
      </c>
      <c r="B1699">
        <v>0.45632099999999998</v>
      </c>
      <c r="C1699">
        <v>0.45888200000000001</v>
      </c>
      <c r="D1699">
        <v>0.444546</v>
      </c>
      <c r="E1699" s="5">
        <v>0.45558700000000002</v>
      </c>
      <c r="F1699">
        <v>0.45558700000000002</v>
      </c>
      <c r="G1699">
        <v>439469536</v>
      </c>
    </row>
    <row r="1700" spans="1:7" x14ac:dyDescent="0.35">
      <c r="A1700" s="2">
        <v>44746</v>
      </c>
      <c r="B1700">
        <v>0.45561200000000002</v>
      </c>
      <c r="C1700">
        <v>0.47320899999999999</v>
      </c>
      <c r="D1700">
        <v>0.445301</v>
      </c>
      <c r="E1700" s="5">
        <v>0.46964400000000001</v>
      </c>
      <c r="F1700">
        <v>0.46964400000000001</v>
      </c>
      <c r="G1700">
        <v>808524892</v>
      </c>
    </row>
    <row r="1701" spans="1:7" x14ac:dyDescent="0.35">
      <c r="A1701" s="2">
        <v>44747</v>
      </c>
      <c r="B1701">
        <v>0.46956900000000001</v>
      </c>
      <c r="C1701">
        <v>0.47067300000000001</v>
      </c>
      <c r="D1701">
        <v>0.44544</v>
      </c>
      <c r="E1701" s="5">
        <v>0.45763199999999998</v>
      </c>
      <c r="F1701">
        <v>0.45763199999999998</v>
      </c>
      <c r="G1701">
        <v>766706338</v>
      </c>
    </row>
    <row r="1702" spans="1:7" x14ac:dyDescent="0.35">
      <c r="A1702" s="2">
        <v>44748</v>
      </c>
      <c r="B1702">
        <v>0.45766800000000002</v>
      </c>
      <c r="C1702">
        <v>0.46429100000000001</v>
      </c>
      <c r="D1702">
        <v>0.44911499999999999</v>
      </c>
      <c r="E1702" s="5">
        <v>0.46217900000000001</v>
      </c>
      <c r="F1702">
        <v>0.46217900000000001</v>
      </c>
      <c r="G1702">
        <v>622551308</v>
      </c>
    </row>
    <row r="1703" spans="1:7" x14ac:dyDescent="0.35">
      <c r="A1703" s="2">
        <v>44749</v>
      </c>
      <c r="B1703">
        <v>0.46221000000000001</v>
      </c>
      <c r="C1703">
        <v>0.48194500000000001</v>
      </c>
      <c r="D1703">
        <v>0.461557</v>
      </c>
      <c r="E1703" s="5">
        <v>0.47781200000000001</v>
      </c>
      <c r="F1703">
        <v>0.47781200000000001</v>
      </c>
      <c r="G1703">
        <v>619107061</v>
      </c>
    </row>
    <row r="1704" spans="1:7" x14ac:dyDescent="0.35">
      <c r="A1704" s="2">
        <v>44750</v>
      </c>
      <c r="B1704">
        <v>0.47781699999999999</v>
      </c>
      <c r="C1704">
        <v>0.49091699999999999</v>
      </c>
      <c r="D1704">
        <v>0.46191599999999999</v>
      </c>
      <c r="E1704" s="5">
        <v>0.46731099999999998</v>
      </c>
      <c r="F1704">
        <v>0.46731099999999998</v>
      </c>
      <c r="G1704">
        <v>827327238</v>
      </c>
    </row>
    <row r="1705" spans="1:7" x14ac:dyDescent="0.35">
      <c r="A1705" s="2">
        <v>44751</v>
      </c>
      <c r="B1705">
        <v>0.46728999999999998</v>
      </c>
      <c r="C1705">
        <v>0.484265</v>
      </c>
      <c r="D1705">
        <v>0.46649099999999999</v>
      </c>
      <c r="E1705" s="5">
        <v>0.47876000000000002</v>
      </c>
      <c r="F1705">
        <v>0.47876000000000002</v>
      </c>
      <c r="G1705">
        <v>666827059</v>
      </c>
    </row>
    <row r="1706" spans="1:7" x14ac:dyDescent="0.35">
      <c r="A1706" s="2">
        <v>44752</v>
      </c>
      <c r="B1706">
        <v>0.478771</v>
      </c>
      <c r="C1706">
        <v>0.47942899999999999</v>
      </c>
      <c r="D1706">
        <v>0.457067</v>
      </c>
      <c r="E1706" s="5">
        <v>0.46322000000000002</v>
      </c>
      <c r="F1706">
        <v>0.46322000000000002</v>
      </c>
      <c r="G1706">
        <v>612314122</v>
      </c>
    </row>
    <row r="1707" spans="1:7" x14ac:dyDescent="0.35">
      <c r="A1707" s="2">
        <v>44753</v>
      </c>
      <c r="B1707">
        <v>0.46318100000000001</v>
      </c>
      <c r="C1707">
        <v>0.46318100000000001</v>
      </c>
      <c r="D1707">
        <v>0.433865</v>
      </c>
      <c r="E1707" s="5">
        <v>0.43552000000000002</v>
      </c>
      <c r="F1707">
        <v>0.43552000000000002</v>
      </c>
      <c r="G1707">
        <v>737643033</v>
      </c>
    </row>
    <row r="1708" spans="1:7" x14ac:dyDescent="0.35">
      <c r="A1708" s="2">
        <v>44754</v>
      </c>
      <c r="B1708">
        <v>0.435581</v>
      </c>
      <c r="C1708">
        <v>0.44090600000000002</v>
      </c>
      <c r="D1708">
        <v>0.417435</v>
      </c>
      <c r="E1708" s="5">
        <v>0.41792800000000002</v>
      </c>
      <c r="F1708">
        <v>0.41792800000000002</v>
      </c>
      <c r="G1708">
        <v>707915451</v>
      </c>
    </row>
    <row r="1709" spans="1:7" x14ac:dyDescent="0.35">
      <c r="A1709" s="2">
        <v>44755</v>
      </c>
      <c r="B1709">
        <v>0.417881</v>
      </c>
      <c r="C1709">
        <v>0.43973000000000001</v>
      </c>
      <c r="D1709">
        <v>0.40643699999999999</v>
      </c>
      <c r="E1709" s="5">
        <v>0.438108</v>
      </c>
      <c r="F1709">
        <v>0.438108</v>
      </c>
      <c r="G1709">
        <v>977278539</v>
      </c>
    </row>
    <row r="1710" spans="1:7" x14ac:dyDescent="0.35">
      <c r="A1710" s="2">
        <v>44756</v>
      </c>
      <c r="B1710">
        <v>0.43805699999999997</v>
      </c>
      <c r="C1710">
        <v>0.44441900000000001</v>
      </c>
      <c r="D1710">
        <v>0.41774099999999997</v>
      </c>
      <c r="E1710" s="5">
        <v>0.441025</v>
      </c>
      <c r="F1710">
        <v>0.441025</v>
      </c>
      <c r="G1710">
        <v>861474952</v>
      </c>
    </row>
    <row r="1711" spans="1:7" x14ac:dyDescent="0.35">
      <c r="A1711" s="2">
        <v>44757</v>
      </c>
      <c r="B1711">
        <v>0.44111499999999998</v>
      </c>
      <c r="C1711">
        <v>0.45156000000000002</v>
      </c>
      <c r="D1711">
        <v>0.43396800000000002</v>
      </c>
      <c r="E1711" s="5">
        <v>0.44245600000000002</v>
      </c>
      <c r="F1711">
        <v>0.44245600000000002</v>
      </c>
      <c r="G1711">
        <v>739541229</v>
      </c>
    </row>
    <row r="1712" spans="1:7" x14ac:dyDescent="0.35">
      <c r="A1712" s="2">
        <v>44758</v>
      </c>
      <c r="B1712">
        <v>0.44244499999999998</v>
      </c>
      <c r="C1712">
        <v>0.45792699999999997</v>
      </c>
      <c r="D1712">
        <v>0.43245800000000001</v>
      </c>
      <c r="E1712" s="5">
        <v>0.45723000000000003</v>
      </c>
      <c r="F1712">
        <v>0.45723000000000003</v>
      </c>
      <c r="G1712">
        <v>653009372</v>
      </c>
    </row>
    <row r="1713" spans="1:7" x14ac:dyDescent="0.35">
      <c r="A1713" s="2">
        <v>44759</v>
      </c>
      <c r="B1713">
        <v>0.457318</v>
      </c>
      <c r="C1713">
        <v>0.465061</v>
      </c>
      <c r="D1713">
        <v>0.44379000000000002</v>
      </c>
      <c r="E1713" s="5">
        <v>0.447353</v>
      </c>
      <c r="F1713">
        <v>0.447353</v>
      </c>
      <c r="G1713">
        <v>695937971</v>
      </c>
    </row>
    <row r="1714" spans="1:7" x14ac:dyDescent="0.35">
      <c r="A1714" s="2">
        <v>44760</v>
      </c>
      <c r="B1714">
        <v>0.44741500000000001</v>
      </c>
      <c r="C1714">
        <v>0.49724600000000002</v>
      </c>
      <c r="D1714">
        <v>0.44638299999999997</v>
      </c>
      <c r="E1714" s="5">
        <v>0.49254300000000001</v>
      </c>
      <c r="F1714">
        <v>0.49254300000000001</v>
      </c>
      <c r="G1714">
        <v>1514608156</v>
      </c>
    </row>
    <row r="1715" spans="1:7" x14ac:dyDescent="0.35">
      <c r="A1715" s="2">
        <v>44761</v>
      </c>
      <c r="B1715">
        <v>0.49207800000000002</v>
      </c>
      <c r="C1715">
        <v>0.524594</v>
      </c>
      <c r="D1715">
        <v>0.474607</v>
      </c>
      <c r="E1715" s="5">
        <v>0.515768</v>
      </c>
      <c r="F1715">
        <v>0.515768</v>
      </c>
      <c r="G1715">
        <v>1558576681</v>
      </c>
    </row>
    <row r="1716" spans="1:7" x14ac:dyDescent="0.35">
      <c r="A1716" s="2">
        <v>44762</v>
      </c>
      <c r="B1716">
        <v>0.51580099999999995</v>
      </c>
      <c r="C1716">
        <v>0.54600000000000004</v>
      </c>
      <c r="D1716">
        <v>0.48926799999999998</v>
      </c>
      <c r="E1716" s="5">
        <v>0.49104300000000001</v>
      </c>
      <c r="F1716">
        <v>0.49104300000000001</v>
      </c>
      <c r="G1716">
        <v>1559480054</v>
      </c>
    </row>
    <row r="1717" spans="1:7" x14ac:dyDescent="0.35">
      <c r="A1717" s="2">
        <v>44763</v>
      </c>
      <c r="B1717">
        <v>0.49107099999999998</v>
      </c>
      <c r="C1717">
        <v>0.501448</v>
      </c>
      <c r="D1717">
        <v>0.47723500000000002</v>
      </c>
      <c r="E1717" s="5">
        <v>0.50009800000000004</v>
      </c>
      <c r="F1717">
        <v>0.50009800000000004</v>
      </c>
      <c r="G1717">
        <v>929201777</v>
      </c>
    </row>
    <row r="1718" spans="1:7" x14ac:dyDescent="0.35">
      <c r="A1718" s="2">
        <v>44764</v>
      </c>
      <c r="B1718">
        <v>0.50009099999999995</v>
      </c>
      <c r="C1718">
        <v>0.51064299999999996</v>
      </c>
      <c r="D1718">
        <v>0.478904</v>
      </c>
      <c r="E1718" s="5">
        <v>0.48394599999999999</v>
      </c>
      <c r="F1718">
        <v>0.48394599999999999</v>
      </c>
      <c r="G1718">
        <v>783147406</v>
      </c>
    </row>
    <row r="1719" spans="1:7" x14ac:dyDescent="0.35">
      <c r="A1719" s="2">
        <v>44765</v>
      </c>
      <c r="B1719">
        <v>0.48372700000000002</v>
      </c>
      <c r="C1719">
        <v>0.51753199999999999</v>
      </c>
      <c r="D1719">
        <v>0.47551599999999999</v>
      </c>
      <c r="E1719" s="5">
        <v>0.51736800000000005</v>
      </c>
      <c r="F1719">
        <v>0.51736800000000005</v>
      </c>
      <c r="G1719">
        <v>837188756</v>
      </c>
    </row>
    <row r="1720" spans="1:7" x14ac:dyDescent="0.35">
      <c r="A1720" s="2">
        <v>44766</v>
      </c>
      <c r="B1720">
        <v>0.51736000000000004</v>
      </c>
      <c r="C1720">
        <v>0.53407400000000005</v>
      </c>
      <c r="D1720">
        <v>0.51063199999999997</v>
      </c>
      <c r="E1720" s="5">
        <v>0.51381399999999999</v>
      </c>
      <c r="F1720">
        <v>0.51381399999999999</v>
      </c>
      <c r="G1720">
        <v>910596091</v>
      </c>
    </row>
    <row r="1721" spans="1:7" x14ac:dyDescent="0.35">
      <c r="A1721" s="2">
        <v>44767</v>
      </c>
      <c r="B1721">
        <v>0.51376299999999997</v>
      </c>
      <c r="C1721">
        <v>0.51481200000000005</v>
      </c>
      <c r="D1721">
        <v>0.47623700000000002</v>
      </c>
      <c r="E1721" s="5">
        <v>0.47625000000000001</v>
      </c>
      <c r="F1721">
        <v>0.47625000000000001</v>
      </c>
      <c r="G1721">
        <v>747132740</v>
      </c>
    </row>
    <row r="1722" spans="1:7" x14ac:dyDescent="0.35">
      <c r="A1722" s="2">
        <v>44768</v>
      </c>
      <c r="B1722">
        <v>0.476298</v>
      </c>
      <c r="C1722">
        <v>0.47660400000000003</v>
      </c>
      <c r="D1722">
        <v>0.45210499999999998</v>
      </c>
      <c r="E1722" s="5">
        <v>0.46760699999999999</v>
      </c>
      <c r="F1722">
        <v>0.46760699999999999</v>
      </c>
      <c r="G1722">
        <v>753266177</v>
      </c>
    </row>
    <row r="1723" spans="1:7" x14ac:dyDescent="0.35">
      <c r="A1723" s="2">
        <v>44769</v>
      </c>
      <c r="B1723">
        <v>0.46771299999999999</v>
      </c>
      <c r="C1723">
        <v>0.51055300000000003</v>
      </c>
      <c r="D1723">
        <v>0.45982499999999998</v>
      </c>
      <c r="E1723" s="5">
        <v>0.51055300000000003</v>
      </c>
      <c r="F1723">
        <v>0.51055300000000003</v>
      </c>
      <c r="G1723">
        <v>1108377917</v>
      </c>
    </row>
    <row r="1724" spans="1:7" x14ac:dyDescent="0.35">
      <c r="A1724" s="2">
        <v>44770</v>
      </c>
      <c r="B1724">
        <v>0.51058000000000003</v>
      </c>
      <c r="C1724">
        <v>0.52294799999999997</v>
      </c>
      <c r="D1724">
        <v>0.49211199999999999</v>
      </c>
      <c r="E1724" s="5">
        <v>0.51332800000000001</v>
      </c>
      <c r="F1724">
        <v>0.51332800000000001</v>
      </c>
      <c r="G1724">
        <v>1404871202</v>
      </c>
    </row>
    <row r="1725" spans="1:7" x14ac:dyDescent="0.35">
      <c r="A1725" s="2">
        <v>44771</v>
      </c>
      <c r="B1725">
        <v>0.51322800000000002</v>
      </c>
      <c r="C1725">
        <v>0.54408400000000001</v>
      </c>
      <c r="D1725">
        <v>0.50833300000000003</v>
      </c>
      <c r="E1725" s="5">
        <v>0.52333499999999999</v>
      </c>
      <c r="F1725">
        <v>0.52333499999999999</v>
      </c>
      <c r="G1725">
        <v>1601170272</v>
      </c>
    </row>
    <row r="1726" spans="1:7" x14ac:dyDescent="0.35">
      <c r="A1726" s="2">
        <v>44772</v>
      </c>
      <c r="B1726">
        <v>0.52321899999999999</v>
      </c>
      <c r="C1726">
        <v>0.55121799999999999</v>
      </c>
      <c r="D1726">
        <v>0.51198100000000002</v>
      </c>
      <c r="E1726" s="5">
        <v>0.52557600000000004</v>
      </c>
      <c r="F1726">
        <v>0.52557600000000004</v>
      </c>
      <c r="G1726">
        <v>1247885850</v>
      </c>
    </row>
    <row r="1727" spans="1:7" x14ac:dyDescent="0.35">
      <c r="A1727" s="2">
        <v>44773</v>
      </c>
      <c r="B1727">
        <v>0.52559299999999998</v>
      </c>
      <c r="C1727">
        <v>0.54253600000000002</v>
      </c>
      <c r="D1727">
        <v>0.51495100000000005</v>
      </c>
      <c r="E1727" s="5">
        <v>0.51702000000000004</v>
      </c>
      <c r="F1727">
        <v>0.51702000000000004</v>
      </c>
      <c r="G1727">
        <v>875157898</v>
      </c>
    </row>
    <row r="1728" spans="1:7" x14ac:dyDescent="0.35">
      <c r="A1728" s="2">
        <v>44774</v>
      </c>
      <c r="B1728">
        <v>0.51705100000000004</v>
      </c>
      <c r="C1728">
        <v>0.52573300000000001</v>
      </c>
      <c r="D1728">
        <v>0.50253099999999995</v>
      </c>
      <c r="E1728" s="5">
        <v>0.514123</v>
      </c>
      <c r="F1728">
        <v>0.514123</v>
      </c>
      <c r="G1728">
        <v>647889797</v>
      </c>
    </row>
    <row r="1729" spans="1:7" x14ac:dyDescent="0.35">
      <c r="A1729" s="2">
        <v>44775</v>
      </c>
      <c r="B1729">
        <v>0.513907</v>
      </c>
      <c r="C1729">
        <v>0.51461000000000001</v>
      </c>
      <c r="D1729">
        <v>0.49022100000000002</v>
      </c>
      <c r="E1729" s="5">
        <v>0.49683300000000002</v>
      </c>
      <c r="F1729">
        <v>0.49683300000000002</v>
      </c>
      <c r="G1729">
        <v>709947033</v>
      </c>
    </row>
    <row r="1730" spans="1:7" x14ac:dyDescent="0.35">
      <c r="A1730" s="2">
        <v>44776</v>
      </c>
      <c r="B1730">
        <v>0.49686599999999997</v>
      </c>
      <c r="C1730">
        <v>0.51574299999999995</v>
      </c>
      <c r="D1730">
        <v>0.49023600000000001</v>
      </c>
      <c r="E1730" s="5">
        <v>0.50098799999999999</v>
      </c>
      <c r="F1730">
        <v>0.50098799999999999</v>
      </c>
      <c r="G1730">
        <v>553477710</v>
      </c>
    </row>
    <row r="1731" spans="1:7" x14ac:dyDescent="0.35">
      <c r="A1731" s="2">
        <v>44777</v>
      </c>
      <c r="B1731">
        <v>0.50097499999999995</v>
      </c>
      <c r="C1731">
        <v>0.51041999999999998</v>
      </c>
      <c r="D1731">
        <v>0.49488900000000002</v>
      </c>
      <c r="E1731" s="5">
        <v>0.499668</v>
      </c>
      <c r="F1731">
        <v>0.499668</v>
      </c>
      <c r="G1731">
        <v>499753654</v>
      </c>
    </row>
    <row r="1732" spans="1:7" x14ac:dyDescent="0.35">
      <c r="A1732" s="2">
        <v>44778</v>
      </c>
      <c r="B1732">
        <v>0.49958200000000003</v>
      </c>
      <c r="C1732">
        <v>0.51842699999999997</v>
      </c>
      <c r="D1732">
        <v>0.49951400000000001</v>
      </c>
      <c r="E1732" s="5">
        <v>0.51750300000000005</v>
      </c>
      <c r="F1732">
        <v>0.51750300000000005</v>
      </c>
      <c r="G1732">
        <v>536832135</v>
      </c>
    </row>
    <row r="1733" spans="1:7" x14ac:dyDescent="0.35">
      <c r="A1733" s="2">
        <v>44779</v>
      </c>
      <c r="B1733">
        <v>0.51756400000000002</v>
      </c>
      <c r="C1733">
        <v>0.52146800000000004</v>
      </c>
      <c r="D1733">
        <v>0.51120600000000005</v>
      </c>
      <c r="E1733" s="5">
        <v>0.51125600000000004</v>
      </c>
      <c r="F1733">
        <v>0.51125600000000004</v>
      </c>
      <c r="G1733">
        <v>370884770</v>
      </c>
    </row>
    <row r="1734" spans="1:7" x14ac:dyDescent="0.35">
      <c r="A1734" s="2">
        <v>44780</v>
      </c>
      <c r="B1734">
        <v>0.51137200000000005</v>
      </c>
      <c r="C1734">
        <v>0.53666400000000003</v>
      </c>
      <c r="D1734">
        <v>0.50766800000000001</v>
      </c>
      <c r="E1734" s="5">
        <v>0.52746999999999999</v>
      </c>
      <c r="F1734">
        <v>0.52746999999999999</v>
      </c>
      <c r="G1734">
        <v>495713645</v>
      </c>
    </row>
    <row r="1735" spans="1:7" x14ac:dyDescent="0.35">
      <c r="A1735" s="2">
        <v>44781</v>
      </c>
      <c r="B1735">
        <v>0.52748799999999996</v>
      </c>
      <c r="C1735">
        <v>0.54840699999999998</v>
      </c>
      <c r="D1735">
        <v>0.52363300000000002</v>
      </c>
      <c r="E1735" s="5">
        <v>0.53659599999999996</v>
      </c>
      <c r="F1735">
        <v>0.53659599999999996</v>
      </c>
      <c r="G1735">
        <v>782794306</v>
      </c>
    </row>
    <row r="1736" spans="1:7" x14ac:dyDescent="0.35">
      <c r="A1736" s="2">
        <v>44782</v>
      </c>
      <c r="B1736">
        <v>0.53665600000000002</v>
      </c>
      <c r="C1736">
        <v>0.53708500000000003</v>
      </c>
      <c r="D1736">
        <v>0.50764100000000001</v>
      </c>
      <c r="E1736" s="5">
        <v>0.51405199999999995</v>
      </c>
      <c r="F1736">
        <v>0.51405199999999995</v>
      </c>
      <c r="G1736">
        <v>636681258</v>
      </c>
    </row>
    <row r="1737" spans="1:7" x14ac:dyDescent="0.35">
      <c r="A1737" s="2">
        <v>44783</v>
      </c>
      <c r="B1737">
        <v>0.513992</v>
      </c>
      <c r="C1737">
        <v>0.53788599999999998</v>
      </c>
      <c r="D1737">
        <v>0.50406099999999998</v>
      </c>
      <c r="E1737" s="5">
        <v>0.53709300000000004</v>
      </c>
      <c r="F1737">
        <v>0.53709300000000004</v>
      </c>
      <c r="G1737">
        <v>816259967</v>
      </c>
    </row>
    <row r="1738" spans="1:7" x14ac:dyDescent="0.35">
      <c r="A1738" s="2">
        <v>44784</v>
      </c>
      <c r="B1738">
        <v>0.53710400000000003</v>
      </c>
      <c r="C1738">
        <v>0.54659800000000003</v>
      </c>
      <c r="D1738">
        <v>0.529891</v>
      </c>
      <c r="E1738" s="5">
        <v>0.53125800000000001</v>
      </c>
      <c r="F1738">
        <v>0.53125800000000001</v>
      </c>
      <c r="G1738">
        <v>819277170</v>
      </c>
    </row>
    <row r="1739" spans="1:7" x14ac:dyDescent="0.35">
      <c r="A1739" s="2">
        <v>44785</v>
      </c>
      <c r="B1739">
        <v>0.53119499999999997</v>
      </c>
      <c r="C1739">
        <v>0.54144199999999998</v>
      </c>
      <c r="D1739">
        <v>0.52203500000000003</v>
      </c>
      <c r="E1739" s="5">
        <v>0.54075300000000004</v>
      </c>
      <c r="F1739">
        <v>0.54075300000000004</v>
      </c>
      <c r="G1739">
        <v>538287825</v>
      </c>
    </row>
    <row r="1740" spans="1:7" x14ac:dyDescent="0.35">
      <c r="A1740" s="2">
        <v>44786</v>
      </c>
      <c r="B1740">
        <v>0.54070799999999997</v>
      </c>
      <c r="C1740">
        <v>0.56639200000000001</v>
      </c>
      <c r="D1740">
        <v>0.53868799999999994</v>
      </c>
      <c r="E1740" s="5">
        <v>0.55981300000000001</v>
      </c>
      <c r="F1740">
        <v>0.55981300000000001</v>
      </c>
      <c r="G1740">
        <v>930190208</v>
      </c>
    </row>
    <row r="1741" spans="1:7" x14ac:dyDescent="0.35">
      <c r="A1741" s="2">
        <v>44787</v>
      </c>
      <c r="B1741">
        <v>0.55981899999999996</v>
      </c>
      <c r="C1741">
        <v>0.59389800000000004</v>
      </c>
      <c r="D1741">
        <v>0.55755399999999999</v>
      </c>
      <c r="E1741" s="5">
        <v>0.57034300000000004</v>
      </c>
      <c r="F1741">
        <v>0.57034300000000004</v>
      </c>
      <c r="G1741">
        <v>1180283864</v>
      </c>
    </row>
    <row r="1742" spans="1:7" x14ac:dyDescent="0.35">
      <c r="A1742" s="2">
        <v>44788</v>
      </c>
      <c r="B1742">
        <v>0.57038599999999995</v>
      </c>
      <c r="C1742">
        <v>0.58101000000000003</v>
      </c>
      <c r="D1742">
        <v>0.54560500000000001</v>
      </c>
      <c r="E1742" s="5">
        <v>0.55117099999999997</v>
      </c>
      <c r="F1742">
        <v>0.55117099999999997</v>
      </c>
      <c r="G1742">
        <v>876107175</v>
      </c>
    </row>
    <row r="1743" spans="1:7" x14ac:dyDescent="0.35">
      <c r="A1743" s="2">
        <v>44789</v>
      </c>
      <c r="B1743">
        <v>0.55100400000000005</v>
      </c>
      <c r="C1743">
        <v>0.56926699999999997</v>
      </c>
      <c r="D1743">
        <v>0.54915700000000001</v>
      </c>
      <c r="E1743" s="5">
        <v>0.55791500000000005</v>
      </c>
      <c r="F1743">
        <v>0.55791500000000005</v>
      </c>
      <c r="G1743">
        <v>734187541</v>
      </c>
    </row>
    <row r="1744" spans="1:7" x14ac:dyDescent="0.35">
      <c r="A1744" s="2">
        <v>44790</v>
      </c>
      <c r="B1744">
        <v>0.557921</v>
      </c>
      <c r="C1744">
        <v>0.57992500000000002</v>
      </c>
      <c r="D1744">
        <v>0.53296699999999997</v>
      </c>
      <c r="E1744" s="5">
        <v>0.53703800000000002</v>
      </c>
      <c r="F1744">
        <v>0.53703800000000002</v>
      </c>
      <c r="G1744">
        <v>1035477916</v>
      </c>
    </row>
    <row r="1745" spans="1:7" x14ac:dyDescent="0.35">
      <c r="A1745" s="2">
        <v>44791</v>
      </c>
      <c r="B1745">
        <v>0.5373</v>
      </c>
      <c r="C1745">
        <v>0.54298299999999999</v>
      </c>
      <c r="D1745">
        <v>0.51141300000000001</v>
      </c>
      <c r="E1745" s="5">
        <v>0.51263300000000001</v>
      </c>
      <c r="F1745">
        <v>0.51263300000000001</v>
      </c>
      <c r="G1745">
        <v>642877241</v>
      </c>
    </row>
    <row r="1746" spans="1:7" x14ac:dyDescent="0.35">
      <c r="A1746" s="2">
        <v>44792</v>
      </c>
      <c r="B1746">
        <v>0.51269799999999999</v>
      </c>
      <c r="C1746">
        <v>0.51269799999999999</v>
      </c>
      <c r="D1746">
        <v>0.44931900000000002</v>
      </c>
      <c r="E1746" s="5">
        <v>0.45097999999999999</v>
      </c>
      <c r="F1746">
        <v>0.45097999999999999</v>
      </c>
      <c r="G1746">
        <v>1294433367</v>
      </c>
    </row>
    <row r="1747" spans="1:7" x14ac:dyDescent="0.35">
      <c r="A1747" s="2">
        <v>44793</v>
      </c>
      <c r="B1747">
        <v>0.45087500000000003</v>
      </c>
      <c r="C1747">
        <v>0.46297899999999997</v>
      </c>
      <c r="D1747">
        <v>0.43886999999999998</v>
      </c>
      <c r="E1747" s="5">
        <v>0.45138800000000001</v>
      </c>
      <c r="F1747">
        <v>0.45138800000000001</v>
      </c>
      <c r="G1747">
        <v>792647751</v>
      </c>
    </row>
    <row r="1748" spans="1:7" x14ac:dyDescent="0.35">
      <c r="A1748" s="2">
        <v>44794</v>
      </c>
      <c r="B1748">
        <v>0.451266</v>
      </c>
      <c r="C1748">
        <v>0.47227799999999998</v>
      </c>
      <c r="D1748">
        <v>0.44848199999999999</v>
      </c>
      <c r="E1748" s="5">
        <v>0.46354600000000001</v>
      </c>
      <c r="F1748">
        <v>0.46354600000000001</v>
      </c>
      <c r="G1748">
        <v>616272980</v>
      </c>
    </row>
    <row r="1749" spans="1:7" x14ac:dyDescent="0.35">
      <c r="A1749" s="2">
        <v>44795</v>
      </c>
      <c r="B1749">
        <v>0.463536</v>
      </c>
      <c r="C1749">
        <v>0.463536</v>
      </c>
      <c r="D1749">
        <v>0.44001499999999999</v>
      </c>
      <c r="E1749" s="5">
        <v>0.46144600000000002</v>
      </c>
      <c r="F1749">
        <v>0.46144600000000002</v>
      </c>
      <c r="G1749">
        <v>722091304</v>
      </c>
    </row>
    <row r="1750" spans="1:7" x14ac:dyDescent="0.35">
      <c r="A1750" s="2">
        <v>44796</v>
      </c>
      <c r="B1750">
        <v>0.46148299999999998</v>
      </c>
      <c r="C1750">
        <v>0.46881</v>
      </c>
      <c r="D1750">
        <v>0.44780500000000001</v>
      </c>
      <c r="E1750" s="5">
        <v>0.46520699999999998</v>
      </c>
      <c r="F1750">
        <v>0.46520699999999998</v>
      </c>
      <c r="G1750">
        <v>562953519</v>
      </c>
    </row>
    <row r="1751" spans="1:7" x14ac:dyDescent="0.35">
      <c r="A1751" s="2">
        <v>44797</v>
      </c>
      <c r="B1751">
        <v>0.46518199999999998</v>
      </c>
      <c r="C1751">
        <v>0.46660099999999999</v>
      </c>
      <c r="D1751">
        <v>0.45451799999999998</v>
      </c>
      <c r="E1751" s="5">
        <v>0.45810899999999999</v>
      </c>
      <c r="F1751">
        <v>0.45810899999999999</v>
      </c>
      <c r="G1751">
        <v>494717036</v>
      </c>
    </row>
    <row r="1752" spans="1:7" x14ac:dyDescent="0.35">
      <c r="A1752" s="2">
        <v>44798</v>
      </c>
      <c r="B1752">
        <v>0.45810800000000002</v>
      </c>
      <c r="C1752">
        <v>0.47341499999999997</v>
      </c>
      <c r="D1752">
        <v>0.45804099999999998</v>
      </c>
      <c r="E1752" s="5">
        <v>0.464999</v>
      </c>
      <c r="F1752">
        <v>0.464999</v>
      </c>
      <c r="G1752">
        <v>525337287</v>
      </c>
    </row>
    <row r="1753" spans="1:7" x14ac:dyDescent="0.35">
      <c r="A1753" s="2">
        <v>44799</v>
      </c>
      <c r="B1753">
        <v>0.46495900000000001</v>
      </c>
      <c r="C1753">
        <v>0.48163899999999998</v>
      </c>
      <c r="D1753">
        <v>0.42815700000000001</v>
      </c>
      <c r="E1753" s="5">
        <v>0.430863</v>
      </c>
      <c r="F1753">
        <v>0.430863</v>
      </c>
      <c r="G1753">
        <v>1299179883</v>
      </c>
    </row>
    <row r="1754" spans="1:7" x14ac:dyDescent="0.35">
      <c r="A1754" s="2">
        <v>44800</v>
      </c>
      <c r="B1754">
        <v>0.43103900000000001</v>
      </c>
      <c r="C1754">
        <v>0.450795</v>
      </c>
      <c r="D1754">
        <v>0.42807699999999999</v>
      </c>
      <c r="E1754" s="5">
        <v>0.44970300000000002</v>
      </c>
      <c r="F1754">
        <v>0.44970300000000002</v>
      </c>
      <c r="G1754">
        <v>733099946</v>
      </c>
    </row>
    <row r="1755" spans="1:7" x14ac:dyDescent="0.35">
      <c r="A1755" s="2">
        <v>44801</v>
      </c>
      <c r="B1755">
        <v>0.44971899999999998</v>
      </c>
      <c r="C1755">
        <v>0.453401</v>
      </c>
      <c r="D1755">
        <v>0.43004900000000001</v>
      </c>
      <c r="E1755" s="5">
        <v>0.43004900000000001</v>
      </c>
      <c r="F1755">
        <v>0.43004900000000001</v>
      </c>
      <c r="G1755">
        <v>519341943</v>
      </c>
    </row>
    <row r="1756" spans="1:7" x14ac:dyDescent="0.35">
      <c r="A1756" s="2">
        <v>44802</v>
      </c>
      <c r="B1756">
        <v>0.43007000000000001</v>
      </c>
      <c r="C1756">
        <v>0.45204899999999998</v>
      </c>
      <c r="D1756">
        <v>0.42768200000000001</v>
      </c>
      <c r="E1756" s="5">
        <v>0.45070300000000002</v>
      </c>
      <c r="F1756">
        <v>0.45070300000000002</v>
      </c>
      <c r="G1756">
        <v>587946527</v>
      </c>
    </row>
    <row r="1757" spans="1:7" x14ac:dyDescent="0.35">
      <c r="A1757" s="2">
        <v>44803</v>
      </c>
      <c r="B1757">
        <v>0.45073600000000003</v>
      </c>
      <c r="C1757">
        <v>0.46254600000000001</v>
      </c>
      <c r="D1757">
        <v>0.44001800000000002</v>
      </c>
      <c r="E1757" s="5">
        <v>0.45216899999999999</v>
      </c>
      <c r="F1757">
        <v>0.45216899999999999</v>
      </c>
      <c r="G1757">
        <v>640051711</v>
      </c>
    </row>
    <row r="1758" spans="1:7" x14ac:dyDescent="0.35">
      <c r="A1758" s="2">
        <v>44804</v>
      </c>
      <c r="B1758">
        <v>0.45226300000000003</v>
      </c>
      <c r="C1758">
        <v>0.462779</v>
      </c>
      <c r="D1758">
        <v>0.44605499999999998</v>
      </c>
      <c r="E1758" s="5">
        <v>0.44666499999999998</v>
      </c>
      <c r="F1758">
        <v>0.44666499999999998</v>
      </c>
      <c r="G1758">
        <v>521553602</v>
      </c>
    </row>
    <row r="1759" spans="1:7" x14ac:dyDescent="0.35">
      <c r="A1759" s="2">
        <v>44805</v>
      </c>
      <c r="B1759">
        <v>0.44667699999999999</v>
      </c>
      <c r="C1759">
        <v>0.45850200000000002</v>
      </c>
      <c r="D1759">
        <v>0.44247599999999998</v>
      </c>
      <c r="E1759" s="5">
        <v>0.45748100000000003</v>
      </c>
      <c r="F1759">
        <v>0.45748100000000003</v>
      </c>
      <c r="G1759">
        <v>582859437</v>
      </c>
    </row>
    <row r="1760" spans="1:7" x14ac:dyDescent="0.35">
      <c r="A1760" s="2">
        <v>44806</v>
      </c>
      <c r="B1760">
        <v>0.45746399999999998</v>
      </c>
      <c r="C1760">
        <v>0.46563900000000003</v>
      </c>
      <c r="D1760">
        <v>0.44991300000000001</v>
      </c>
      <c r="E1760" s="5">
        <v>0.45455899999999999</v>
      </c>
      <c r="F1760">
        <v>0.45455899999999999</v>
      </c>
      <c r="G1760">
        <v>525812957</v>
      </c>
    </row>
    <row r="1761" spans="1:7" x14ac:dyDescent="0.35">
      <c r="A1761" s="2">
        <v>44807</v>
      </c>
      <c r="B1761">
        <v>0.45453399999999999</v>
      </c>
      <c r="C1761">
        <v>0.484817</v>
      </c>
      <c r="D1761">
        <v>0.45399400000000001</v>
      </c>
      <c r="E1761" s="5">
        <v>0.48038700000000001</v>
      </c>
      <c r="F1761">
        <v>0.48038700000000001</v>
      </c>
      <c r="G1761">
        <v>778592386</v>
      </c>
    </row>
    <row r="1762" spans="1:7" x14ac:dyDescent="0.35">
      <c r="A1762" s="2">
        <v>44808</v>
      </c>
      <c r="B1762">
        <v>0.48037200000000002</v>
      </c>
      <c r="C1762">
        <v>0.50582800000000006</v>
      </c>
      <c r="D1762">
        <v>0.47680499999999998</v>
      </c>
      <c r="E1762" s="5">
        <v>0.50308399999999998</v>
      </c>
      <c r="F1762">
        <v>0.50308399999999998</v>
      </c>
      <c r="G1762">
        <v>907968827</v>
      </c>
    </row>
    <row r="1763" spans="1:7" x14ac:dyDescent="0.35">
      <c r="A1763" s="2">
        <v>44809</v>
      </c>
      <c r="B1763">
        <v>0.50316799999999995</v>
      </c>
      <c r="C1763">
        <v>0.50533899999999998</v>
      </c>
      <c r="D1763">
        <v>0.48388500000000001</v>
      </c>
      <c r="E1763" s="5">
        <v>0.49912099999999998</v>
      </c>
      <c r="F1763">
        <v>0.49912099999999998</v>
      </c>
      <c r="G1763">
        <v>646475147</v>
      </c>
    </row>
    <row r="1764" spans="1:7" x14ac:dyDescent="0.35">
      <c r="A1764" s="2">
        <v>44810</v>
      </c>
      <c r="B1764">
        <v>0.49909100000000001</v>
      </c>
      <c r="C1764">
        <v>0.51115600000000005</v>
      </c>
      <c r="D1764">
        <v>0.46299099999999999</v>
      </c>
      <c r="E1764" s="5">
        <v>0.46306599999999998</v>
      </c>
      <c r="F1764">
        <v>0.46306599999999998</v>
      </c>
      <c r="G1764">
        <v>982012136</v>
      </c>
    </row>
    <row r="1765" spans="1:7" x14ac:dyDescent="0.35">
      <c r="A1765" s="2">
        <v>44811</v>
      </c>
      <c r="B1765">
        <v>0.46301100000000001</v>
      </c>
      <c r="C1765">
        <v>0.48161900000000002</v>
      </c>
      <c r="D1765">
        <v>0.45547700000000002</v>
      </c>
      <c r="E1765" s="5">
        <v>0.47928199999999999</v>
      </c>
      <c r="F1765">
        <v>0.47928199999999999</v>
      </c>
      <c r="G1765">
        <v>693147052</v>
      </c>
    </row>
    <row r="1766" spans="1:7" x14ac:dyDescent="0.35">
      <c r="A1766" s="2">
        <v>44812</v>
      </c>
      <c r="B1766">
        <v>0.47927399999999998</v>
      </c>
      <c r="C1766">
        <v>0.481431</v>
      </c>
      <c r="D1766">
        <v>0.46456900000000001</v>
      </c>
      <c r="E1766" s="5">
        <v>0.47927399999999998</v>
      </c>
      <c r="F1766">
        <v>0.47927399999999998</v>
      </c>
      <c r="G1766">
        <v>647768733</v>
      </c>
    </row>
    <row r="1767" spans="1:7" x14ac:dyDescent="0.35">
      <c r="A1767" s="2">
        <v>44813</v>
      </c>
      <c r="B1767">
        <v>0.47925299999999998</v>
      </c>
      <c r="C1767">
        <v>0.502938</v>
      </c>
      <c r="D1767">
        <v>0.47867700000000002</v>
      </c>
      <c r="E1767" s="5">
        <v>0.50292000000000003</v>
      </c>
      <c r="F1767">
        <v>0.50292000000000003</v>
      </c>
      <c r="G1767">
        <v>858927416</v>
      </c>
    </row>
    <row r="1768" spans="1:7" x14ac:dyDescent="0.35">
      <c r="A1768" s="2">
        <v>44814</v>
      </c>
      <c r="B1768">
        <v>0.50284200000000001</v>
      </c>
      <c r="C1768">
        <v>0.52349299999999999</v>
      </c>
      <c r="D1768">
        <v>0.49636200000000003</v>
      </c>
      <c r="E1768" s="5">
        <v>0.51242200000000004</v>
      </c>
      <c r="F1768">
        <v>0.51242200000000004</v>
      </c>
      <c r="G1768">
        <v>995666468</v>
      </c>
    </row>
    <row r="1769" spans="1:7" x14ac:dyDescent="0.35">
      <c r="A1769" s="2">
        <v>44815</v>
      </c>
      <c r="B1769">
        <v>0.51237999999999995</v>
      </c>
      <c r="C1769">
        <v>0.51915</v>
      </c>
      <c r="D1769">
        <v>0.50330799999999998</v>
      </c>
      <c r="E1769" s="5">
        <v>0.50975199999999998</v>
      </c>
      <c r="F1769">
        <v>0.50975199999999998</v>
      </c>
      <c r="G1769">
        <v>705305295</v>
      </c>
    </row>
    <row r="1770" spans="1:7" x14ac:dyDescent="0.35">
      <c r="A1770" s="2">
        <v>44816</v>
      </c>
      <c r="B1770">
        <v>0.50975099999999995</v>
      </c>
      <c r="C1770">
        <v>0.51886200000000005</v>
      </c>
      <c r="D1770">
        <v>0.49781999999999998</v>
      </c>
      <c r="E1770" s="5">
        <v>0.50154600000000005</v>
      </c>
      <c r="F1770">
        <v>0.50154600000000005</v>
      </c>
      <c r="G1770">
        <v>856809100</v>
      </c>
    </row>
    <row r="1771" spans="1:7" x14ac:dyDescent="0.35">
      <c r="A1771" s="2">
        <v>44817</v>
      </c>
      <c r="B1771">
        <v>0.50149500000000002</v>
      </c>
      <c r="C1771">
        <v>0.50752399999999998</v>
      </c>
      <c r="D1771">
        <v>0.46291399999999999</v>
      </c>
      <c r="E1771" s="5">
        <v>0.46888099999999999</v>
      </c>
      <c r="F1771">
        <v>0.46888099999999999</v>
      </c>
      <c r="G1771">
        <v>1004511415</v>
      </c>
    </row>
    <row r="1772" spans="1:7" x14ac:dyDescent="0.35">
      <c r="A1772" s="2">
        <v>44818</v>
      </c>
      <c r="B1772">
        <v>0.46391199999999999</v>
      </c>
      <c r="C1772">
        <v>0.485709</v>
      </c>
      <c r="D1772">
        <v>0.46304899999999999</v>
      </c>
      <c r="E1772" s="5">
        <v>0.48137600000000003</v>
      </c>
      <c r="F1772">
        <v>0.48137600000000003</v>
      </c>
      <c r="G1772">
        <v>737527013</v>
      </c>
    </row>
    <row r="1773" spans="1:7" x14ac:dyDescent="0.35">
      <c r="A1773" s="2">
        <v>44819</v>
      </c>
      <c r="B1773">
        <v>0.48137400000000002</v>
      </c>
      <c r="C1773">
        <v>0.481406</v>
      </c>
      <c r="D1773">
        <v>0.46386899999999998</v>
      </c>
      <c r="E1773" s="5">
        <v>0.465644</v>
      </c>
      <c r="F1773">
        <v>0.465644</v>
      </c>
      <c r="G1773">
        <v>685227625</v>
      </c>
    </row>
    <row r="1774" spans="1:7" x14ac:dyDescent="0.35">
      <c r="A1774" s="2">
        <v>44820</v>
      </c>
      <c r="B1774">
        <v>0.46570299999999998</v>
      </c>
      <c r="C1774">
        <v>0.47413</v>
      </c>
      <c r="D1774">
        <v>0.45601900000000001</v>
      </c>
      <c r="E1774" s="5">
        <v>0.47412599999999999</v>
      </c>
      <c r="F1774">
        <v>0.47412599999999999</v>
      </c>
      <c r="G1774">
        <v>558761609</v>
      </c>
    </row>
    <row r="1775" spans="1:7" x14ac:dyDescent="0.35">
      <c r="A1775" s="2">
        <v>44821</v>
      </c>
      <c r="B1775">
        <v>0.474221</v>
      </c>
      <c r="C1775">
        <v>0.48772599999999999</v>
      </c>
      <c r="D1775">
        <v>0.47309899999999999</v>
      </c>
      <c r="E1775" s="5">
        <v>0.48715599999999998</v>
      </c>
      <c r="F1775">
        <v>0.48715599999999998</v>
      </c>
      <c r="G1775">
        <v>511814025</v>
      </c>
    </row>
    <row r="1776" spans="1:7" x14ac:dyDescent="0.35">
      <c r="A1776" s="2">
        <v>44822</v>
      </c>
      <c r="B1776">
        <v>0.48586200000000002</v>
      </c>
      <c r="C1776">
        <v>0.48931999999999998</v>
      </c>
      <c r="D1776">
        <v>0.465285</v>
      </c>
      <c r="E1776" s="5">
        <v>0.46611200000000003</v>
      </c>
      <c r="F1776">
        <v>0.46611200000000003</v>
      </c>
      <c r="G1776">
        <v>514241216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75A11-8CEF-49D8-8121-1E14862D79A6}">
  <sheetPr>
    <tabColor theme="9" tint="0.59999389629810485"/>
  </sheetPr>
  <dimension ref="A1:G799"/>
  <sheetViews>
    <sheetView workbookViewId="0">
      <pane ySplit="1" topLeftCell="A761" activePane="bottomLeft" state="frozen"/>
      <selection activeCell="A2" sqref="A2"/>
      <selection pane="bottomLeft" activeCell="A2" sqref="A2"/>
    </sheetView>
  </sheetViews>
  <sheetFormatPr defaultRowHeight="14.5" x14ac:dyDescent="0.35"/>
  <sheetData>
    <row r="1" spans="1:7" x14ac:dyDescent="0.35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</row>
    <row r="2" spans="1:7" x14ac:dyDescent="0.35">
      <c r="A2" s="2">
        <v>44025</v>
      </c>
      <c r="B2">
        <v>4.6139679999999998</v>
      </c>
      <c r="C2">
        <v>4.9151150000000001</v>
      </c>
      <c r="D2">
        <v>4.4814990000000003</v>
      </c>
      <c r="E2" s="5">
        <v>4.8962940000000001</v>
      </c>
      <c r="F2">
        <v>4.8962940000000001</v>
      </c>
      <c r="G2">
        <v>28340</v>
      </c>
    </row>
    <row r="3" spans="1:7" x14ac:dyDescent="0.35">
      <c r="A3" s="2">
        <v>44026</v>
      </c>
      <c r="B3">
        <v>4.9098649999999999</v>
      </c>
      <c r="C3">
        <v>5.2295639999999999</v>
      </c>
      <c r="D3">
        <v>4.7620680000000002</v>
      </c>
      <c r="E3" s="5">
        <v>4.9867540000000004</v>
      </c>
      <c r="F3">
        <v>4.9867540000000004</v>
      </c>
      <c r="G3">
        <v>3957</v>
      </c>
    </row>
    <row r="4" spans="1:7" x14ac:dyDescent="0.35">
      <c r="A4" s="2">
        <v>44027</v>
      </c>
      <c r="B4" t="s">
        <v>19</v>
      </c>
      <c r="C4" t="s">
        <v>19</v>
      </c>
      <c r="D4" t="s">
        <v>19</v>
      </c>
      <c r="E4" s="5" t="s">
        <v>19</v>
      </c>
      <c r="F4" t="s">
        <v>19</v>
      </c>
      <c r="G4" t="s">
        <v>19</v>
      </c>
    </row>
    <row r="5" spans="1:7" x14ac:dyDescent="0.35">
      <c r="A5" s="2">
        <v>44028</v>
      </c>
      <c r="B5" t="s">
        <v>19</v>
      </c>
      <c r="C5" t="s">
        <v>19</v>
      </c>
      <c r="D5" t="s">
        <v>19</v>
      </c>
      <c r="E5" s="5" t="s">
        <v>19</v>
      </c>
      <c r="F5" t="s">
        <v>19</v>
      </c>
      <c r="G5" t="s">
        <v>19</v>
      </c>
    </row>
    <row r="6" spans="1:7" x14ac:dyDescent="0.35">
      <c r="A6" s="2">
        <v>44029</v>
      </c>
      <c r="B6" t="s">
        <v>19</v>
      </c>
      <c r="C6" t="s">
        <v>19</v>
      </c>
      <c r="D6" t="s">
        <v>19</v>
      </c>
      <c r="E6" s="5" t="s">
        <v>19</v>
      </c>
      <c r="F6" t="s">
        <v>19</v>
      </c>
      <c r="G6" t="s">
        <v>19</v>
      </c>
    </row>
    <row r="7" spans="1:7" x14ac:dyDescent="0.35">
      <c r="A7" s="2">
        <v>44030</v>
      </c>
      <c r="B7" t="s">
        <v>19</v>
      </c>
      <c r="C7" t="s">
        <v>19</v>
      </c>
      <c r="D7" t="s">
        <v>19</v>
      </c>
      <c r="E7" s="5" t="s">
        <v>19</v>
      </c>
      <c r="F7" t="s">
        <v>19</v>
      </c>
      <c r="G7" t="s">
        <v>19</v>
      </c>
    </row>
    <row r="8" spans="1:7" x14ac:dyDescent="0.35">
      <c r="A8" s="2">
        <v>44031</v>
      </c>
      <c r="B8" t="s">
        <v>19</v>
      </c>
      <c r="C8" t="s">
        <v>19</v>
      </c>
      <c r="D8" t="s">
        <v>19</v>
      </c>
      <c r="E8" s="5" t="s">
        <v>19</v>
      </c>
      <c r="F8" t="s">
        <v>19</v>
      </c>
      <c r="G8" t="s">
        <v>19</v>
      </c>
    </row>
    <row r="9" spans="1:7" x14ac:dyDescent="0.35">
      <c r="A9" s="2">
        <v>44032</v>
      </c>
      <c r="B9" t="s">
        <v>19</v>
      </c>
      <c r="C9" t="s">
        <v>19</v>
      </c>
      <c r="D9" t="s">
        <v>19</v>
      </c>
      <c r="E9" s="5" t="s">
        <v>19</v>
      </c>
      <c r="F9" t="s">
        <v>19</v>
      </c>
      <c r="G9" t="s">
        <v>19</v>
      </c>
    </row>
    <row r="10" spans="1:7" x14ac:dyDescent="0.35">
      <c r="A10" s="2">
        <v>44033</v>
      </c>
      <c r="B10" t="s">
        <v>19</v>
      </c>
      <c r="C10" t="s">
        <v>19</v>
      </c>
      <c r="D10" t="s">
        <v>19</v>
      </c>
      <c r="E10" s="5" t="s">
        <v>19</v>
      </c>
      <c r="F10" t="s">
        <v>19</v>
      </c>
      <c r="G10" t="s">
        <v>19</v>
      </c>
    </row>
    <row r="11" spans="1:7" x14ac:dyDescent="0.35">
      <c r="A11" s="2">
        <v>44034</v>
      </c>
      <c r="B11" t="s">
        <v>19</v>
      </c>
      <c r="C11" t="s">
        <v>19</v>
      </c>
      <c r="D11" t="s">
        <v>19</v>
      </c>
      <c r="E11" s="5" t="s">
        <v>19</v>
      </c>
      <c r="F11" t="s">
        <v>19</v>
      </c>
      <c r="G11" t="s">
        <v>19</v>
      </c>
    </row>
    <row r="12" spans="1:7" x14ac:dyDescent="0.35">
      <c r="A12" s="2">
        <v>44035</v>
      </c>
      <c r="B12" t="s">
        <v>19</v>
      </c>
      <c r="C12" t="s">
        <v>19</v>
      </c>
      <c r="D12" t="s">
        <v>19</v>
      </c>
      <c r="E12" s="5" t="s">
        <v>19</v>
      </c>
      <c r="F12" t="s">
        <v>19</v>
      </c>
      <c r="G12" t="s">
        <v>19</v>
      </c>
    </row>
    <row r="13" spans="1:7" x14ac:dyDescent="0.35">
      <c r="A13" s="2">
        <v>44036</v>
      </c>
      <c r="B13" t="s">
        <v>19</v>
      </c>
      <c r="C13" t="s">
        <v>19</v>
      </c>
      <c r="D13" t="s">
        <v>19</v>
      </c>
      <c r="E13" s="5" t="s">
        <v>19</v>
      </c>
      <c r="F13" t="s">
        <v>19</v>
      </c>
      <c r="G13" t="s">
        <v>19</v>
      </c>
    </row>
    <row r="14" spans="1:7" x14ac:dyDescent="0.35">
      <c r="A14" s="2">
        <v>44037</v>
      </c>
      <c r="B14" t="s">
        <v>19</v>
      </c>
      <c r="C14" t="s">
        <v>19</v>
      </c>
      <c r="D14" t="s">
        <v>19</v>
      </c>
      <c r="E14" s="5" t="s">
        <v>19</v>
      </c>
      <c r="F14" t="s">
        <v>19</v>
      </c>
      <c r="G14" t="s">
        <v>19</v>
      </c>
    </row>
    <row r="15" spans="1:7" x14ac:dyDescent="0.35">
      <c r="A15" s="2">
        <v>44038</v>
      </c>
      <c r="B15" t="s">
        <v>19</v>
      </c>
      <c r="C15" t="s">
        <v>19</v>
      </c>
      <c r="D15" t="s">
        <v>19</v>
      </c>
      <c r="E15" s="5" t="s">
        <v>19</v>
      </c>
      <c r="F15" t="s">
        <v>19</v>
      </c>
      <c r="G15" t="s">
        <v>19</v>
      </c>
    </row>
    <row r="16" spans="1:7" x14ac:dyDescent="0.35">
      <c r="A16" s="2">
        <v>44039</v>
      </c>
      <c r="B16" t="s">
        <v>19</v>
      </c>
      <c r="C16" t="s">
        <v>19</v>
      </c>
      <c r="D16" t="s">
        <v>19</v>
      </c>
      <c r="E16" s="5" t="s">
        <v>19</v>
      </c>
      <c r="F16" t="s">
        <v>19</v>
      </c>
      <c r="G16" t="s">
        <v>19</v>
      </c>
    </row>
    <row r="17" spans="1:7" x14ac:dyDescent="0.35">
      <c r="A17" s="2">
        <v>44040</v>
      </c>
      <c r="B17" t="s">
        <v>19</v>
      </c>
      <c r="C17" t="s">
        <v>19</v>
      </c>
      <c r="D17" t="s">
        <v>19</v>
      </c>
      <c r="E17" s="5" t="s">
        <v>19</v>
      </c>
      <c r="F17" t="s">
        <v>19</v>
      </c>
      <c r="G17" t="s">
        <v>19</v>
      </c>
    </row>
    <row r="18" spans="1:7" x14ac:dyDescent="0.35">
      <c r="A18" s="2">
        <v>44041</v>
      </c>
      <c r="B18" t="s">
        <v>19</v>
      </c>
      <c r="C18" t="s">
        <v>19</v>
      </c>
      <c r="D18" t="s">
        <v>19</v>
      </c>
      <c r="E18" s="5" t="s">
        <v>19</v>
      </c>
      <c r="F18" t="s">
        <v>19</v>
      </c>
      <c r="G18" t="s">
        <v>19</v>
      </c>
    </row>
    <row r="19" spans="1:7" x14ac:dyDescent="0.35">
      <c r="A19" s="2">
        <v>44042</v>
      </c>
      <c r="B19" t="s">
        <v>19</v>
      </c>
      <c r="C19" t="s">
        <v>19</v>
      </c>
      <c r="D19" t="s">
        <v>19</v>
      </c>
      <c r="E19" s="5" t="s">
        <v>19</v>
      </c>
      <c r="F19" t="s">
        <v>19</v>
      </c>
      <c r="G19" t="s">
        <v>19</v>
      </c>
    </row>
    <row r="20" spans="1:7" x14ac:dyDescent="0.35">
      <c r="A20" s="2">
        <v>44043</v>
      </c>
      <c r="B20" t="s">
        <v>19</v>
      </c>
      <c r="C20" t="s">
        <v>19</v>
      </c>
      <c r="D20" t="s">
        <v>19</v>
      </c>
      <c r="E20" s="5" t="s">
        <v>19</v>
      </c>
      <c r="F20" t="s">
        <v>19</v>
      </c>
      <c r="G20" t="s">
        <v>19</v>
      </c>
    </row>
    <row r="21" spans="1:7" x14ac:dyDescent="0.35">
      <c r="A21" s="2">
        <v>44044</v>
      </c>
      <c r="B21" t="s">
        <v>19</v>
      </c>
      <c r="C21" t="s">
        <v>19</v>
      </c>
      <c r="D21" t="s">
        <v>19</v>
      </c>
      <c r="E21" s="5" t="s">
        <v>19</v>
      </c>
      <c r="F21" t="s">
        <v>19</v>
      </c>
      <c r="G21" t="s">
        <v>19</v>
      </c>
    </row>
    <row r="22" spans="1:7" x14ac:dyDescent="0.35">
      <c r="A22" s="2">
        <v>44045</v>
      </c>
      <c r="B22" t="s">
        <v>19</v>
      </c>
      <c r="C22" t="s">
        <v>19</v>
      </c>
      <c r="D22" t="s">
        <v>19</v>
      </c>
      <c r="E22" s="5" t="s">
        <v>19</v>
      </c>
      <c r="F22" t="s">
        <v>19</v>
      </c>
      <c r="G22" t="s">
        <v>19</v>
      </c>
    </row>
    <row r="23" spans="1:7" x14ac:dyDescent="0.35">
      <c r="A23" s="2">
        <v>44046</v>
      </c>
      <c r="B23" t="s">
        <v>19</v>
      </c>
      <c r="C23" t="s">
        <v>19</v>
      </c>
      <c r="D23" t="s">
        <v>19</v>
      </c>
      <c r="E23" s="5" t="s">
        <v>19</v>
      </c>
      <c r="F23" t="s">
        <v>19</v>
      </c>
      <c r="G23" t="s">
        <v>19</v>
      </c>
    </row>
    <row r="24" spans="1:7" x14ac:dyDescent="0.35">
      <c r="A24" s="2">
        <v>44047</v>
      </c>
      <c r="B24" t="s">
        <v>19</v>
      </c>
      <c r="C24" t="s">
        <v>19</v>
      </c>
      <c r="D24" t="s">
        <v>19</v>
      </c>
      <c r="E24" s="5" t="s">
        <v>19</v>
      </c>
      <c r="F24" t="s">
        <v>19</v>
      </c>
      <c r="G24" t="s">
        <v>19</v>
      </c>
    </row>
    <row r="25" spans="1:7" x14ac:dyDescent="0.35">
      <c r="A25" s="2">
        <v>44048</v>
      </c>
      <c r="B25" t="s">
        <v>19</v>
      </c>
      <c r="C25" t="s">
        <v>19</v>
      </c>
      <c r="D25" t="s">
        <v>19</v>
      </c>
      <c r="E25" s="5" t="s">
        <v>19</v>
      </c>
      <c r="F25" t="s">
        <v>19</v>
      </c>
      <c r="G25" t="s">
        <v>19</v>
      </c>
    </row>
    <row r="26" spans="1:7" x14ac:dyDescent="0.35">
      <c r="A26" s="2">
        <v>44049</v>
      </c>
      <c r="B26" t="s">
        <v>19</v>
      </c>
      <c r="C26" t="s">
        <v>19</v>
      </c>
      <c r="D26" t="s">
        <v>19</v>
      </c>
      <c r="E26" s="5" t="s">
        <v>19</v>
      </c>
      <c r="F26" t="s">
        <v>19</v>
      </c>
      <c r="G26" t="s">
        <v>19</v>
      </c>
    </row>
    <row r="27" spans="1:7" x14ac:dyDescent="0.35">
      <c r="A27" s="2">
        <v>44050</v>
      </c>
      <c r="B27" t="s">
        <v>19</v>
      </c>
      <c r="C27" t="s">
        <v>19</v>
      </c>
      <c r="D27" t="s">
        <v>19</v>
      </c>
      <c r="E27" s="5" t="s">
        <v>19</v>
      </c>
      <c r="F27" t="s">
        <v>19</v>
      </c>
      <c r="G27" t="s">
        <v>19</v>
      </c>
    </row>
    <row r="28" spans="1:7" x14ac:dyDescent="0.35">
      <c r="A28" s="2">
        <v>44051</v>
      </c>
      <c r="B28" t="s">
        <v>19</v>
      </c>
      <c r="C28" t="s">
        <v>19</v>
      </c>
      <c r="D28" t="s">
        <v>19</v>
      </c>
      <c r="E28" s="5" t="s">
        <v>19</v>
      </c>
      <c r="F28" t="s">
        <v>19</v>
      </c>
      <c r="G28" t="s">
        <v>19</v>
      </c>
    </row>
    <row r="29" spans="1:7" x14ac:dyDescent="0.35">
      <c r="A29" s="2">
        <v>44052</v>
      </c>
      <c r="B29" t="s">
        <v>19</v>
      </c>
      <c r="C29" t="s">
        <v>19</v>
      </c>
      <c r="D29" t="s">
        <v>19</v>
      </c>
      <c r="E29" s="5" t="s">
        <v>19</v>
      </c>
      <c r="F29" t="s">
        <v>19</v>
      </c>
      <c r="G29" t="s">
        <v>19</v>
      </c>
    </row>
    <row r="30" spans="1:7" x14ac:dyDescent="0.35">
      <c r="A30" s="2">
        <v>44053</v>
      </c>
      <c r="B30" t="s">
        <v>19</v>
      </c>
      <c r="C30" t="s">
        <v>19</v>
      </c>
      <c r="D30" t="s">
        <v>19</v>
      </c>
      <c r="E30" s="5" t="s">
        <v>19</v>
      </c>
      <c r="F30" t="s">
        <v>19</v>
      </c>
      <c r="G30" t="s">
        <v>19</v>
      </c>
    </row>
    <row r="31" spans="1:7" x14ac:dyDescent="0.35">
      <c r="A31" s="2">
        <v>44054</v>
      </c>
      <c r="B31" t="s">
        <v>19</v>
      </c>
      <c r="C31" t="s">
        <v>19</v>
      </c>
      <c r="D31" t="s">
        <v>19</v>
      </c>
      <c r="E31" s="5" t="s">
        <v>19</v>
      </c>
      <c r="F31" t="s">
        <v>19</v>
      </c>
      <c r="G31" t="s">
        <v>19</v>
      </c>
    </row>
    <row r="32" spans="1:7" x14ac:dyDescent="0.35">
      <c r="A32" s="2">
        <v>44055</v>
      </c>
      <c r="B32" t="s">
        <v>19</v>
      </c>
      <c r="C32" t="s">
        <v>19</v>
      </c>
      <c r="D32" t="s">
        <v>19</v>
      </c>
      <c r="E32" s="5" t="s">
        <v>19</v>
      </c>
      <c r="F32" t="s">
        <v>19</v>
      </c>
      <c r="G32" t="s">
        <v>19</v>
      </c>
    </row>
    <row r="33" spans="1:7" x14ac:dyDescent="0.35">
      <c r="A33" s="2">
        <v>44056</v>
      </c>
      <c r="B33" t="s">
        <v>19</v>
      </c>
      <c r="C33" t="s">
        <v>19</v>
      </c>
      <c r="D33" t="s">
        <v>19</v>
      </c>
      <c r="E33" s="5" t="s">
        <v>19</v>
      </c>
      <c r="F33" t="s">
        <v>19</v>
      </c>
      <c r="G33" t="s">
        <v>19</v>
      </c>
    </row>
    <row r="34" spans="1:7" x14ac:dyDescent="0.35">
      <c r="A34" s="2">
        <v>44057</v>
      </c>
      <c r="B34" t="s">
        <v>19</v>
      </c>
      <c r="C34" t="s">
        <v>19</v>
      </c>
      <c r="D34" t="s">
        <v>19</v>
      </c>
      <c r="E34" s="5" t="s">
        <v>19</v>
      </c>
      <c r="F34" t="s">
        <v>19</v>
      </c>
      <c r="G34" t="s">
        <v>19</v>
      </c>
    </row>
    <row r="35" spans="1:7" x14ac:dyDescent="0.35">
      <c r="A35" s="2">
        <v>44058</v>
      </c>
      <c r="B35" t="s">
        <v>19</v>
      </c>
      <c r="C35" t="s">
        <v>19</v>
      </c>
      <c r="D35" t="s">
        <v>19</v>
      </c>
      <c r="E35" s="5" t="s">
        <v>19</v>
      </c>
      <c r="F35" t="s">
        <v>19</v>
      </c>
      <c r="G35" t="s">
        <v>19</v>
      </c>
    </row>
    <row r="36" spans="1:7" x14ac:dyDescent="0.35">
      <c r="A36" s="2">
        <v>44059</v>
      </c>
      <c r="B36" t="s">
        <v>19</v>
      </c>
      <c r="C36" t="s">
        <v>19</v>
      </c>
      <c r="D36" t="s">
        <v>19</v>
      </c>
      <c r="E36" s="5" t="s">
        <v>19</v>
      </c>
      <c r="F36" t="s">
        <v>19</v>
      </c>
      <c r="G36" t="s">
        <v>19</v>
      </c>
    </row>
    <row r="37" spans="1:7" x14ac:dyDescent="0.35">
      <c r="A37" s="2">
        <v>44060</v>
      </c>
      <c r="B37" t="s">
        <v>19</v>
      </c>
      <c r="C37" t="s">
        <v>19</v>
      </c>
      <c r="D37" t="s">
        <v>19</v>
      </c>
      <c r="E37" s="5" t="s">
        <v>19</v>
      </c>
      <c r="F37" t="s">
        <v>19</v>
      </c>
      <c r="G37" t="s">
        <v>19</v>
      </c>
    </row>
    <row r="38" spans="1:7" x14ac:dyDescent="0.35">
      <c r="A38" s="2">
        <v>44061</v>
      </c>
      <c r="B38" t="s">
        <v>19</v>
      </c>
      <c r="C38" t="s">
        <v>19</v>
      </c>
      <c r="D38" t="s">
        <v>19</v>
      </c>
      <c r="E38" s="5" t="s">
        <v>19</v>
      </c>
      <c r="F38" t="s">
        <v>19</v>
      </c>
      <c r="G38" t="s">
        <v>19</v>
      </c>
    </row>
    <row r="39" spans="1:7" x14ac:dyDescent="0.35">
      <c r="A39" s="2">
        <v>44062</v>
      </c>
      <c r="B39" t="s">
        <v>19</v>
      </c>
      <c r="C39" t="s">
        <v>19</v>
      </c>
      <c r="D39" t="s">
        <v>19</v>
      </c>
      <c r="E39" s="5" t="s">
        <v>19</v>
      </c>
      <c r="F39" t="s">
        <v>19</v>
      </c>
      <c r="G39" t="s">
        <v>19</v>
      </c>
    </row>
    <row r="40" spans="1:7" x14ac:dyDescent="0.35">
      <c r="A40" s="2">
        <v>44063</v>
      </c>
      <c r="B40" t="s">
        <v>19</v>
      </c>
      <c r="C40" t="s">
        <v>19</v>
      </c>
      <c r="D40" t="s">
        <v>19</v>
      </c>
      <c r="E40" s="5" t="s">
        <v>19</v>
      </c>
      <c r="F40" t="s">
        <v>19</v>
      </c>
      <c r="G40" t="s">
        <v>19</v>
      </c>
    </row>
    <row r="41" spans="1:7" x14ac:dyDescent="0.35">
      <c r="A41" s="2">
        <v>44064</v>
      </c>
      <c r="B41" t="s">
        <v>19</v>
      </c>
      <c r="C41" t="s">
        <v>19</v>
      </c>
      <c r="D41" t="s">
        <v>19</v>
      </c>
      <c r="E41" s="5" t="s">
        <v>19</v>
      </c>
      <c r="F41" t="s">
        <v>19</v>
      </c>
      <c r="G41" t="s">
        <v>19</v>
      </c>
    </row>
    <row r="42" spans="1:7" x14ac:dyDescent="0.35">
      <c r="A42" s="2">
        <v>44065</v>
      </c>
      <c r="B42" t="s">
        <v>19</v>
      </c>
      <c r="C42" t="s">
        <v>19</v>
      </c>
      <c r="D42" t="s">
        <v>19</v>
      </c>
      <c r="E42" s="5" t="s">
        <v>19</v>
      </c>
      <c r="F42" t="s">
        <v>19</v>
      </c>
      <c r="G42" t="s">
        <v>19</v>
      </c>
    </row>
    <row r="43" spans="1:7" x14ac:dyDescent="0.35">
      <c r="A43" s="2">
        <v>44066</v>
      </c>
      <c r="B43" t="s">
        <v>19</v>
      </c>
      <c r="C43" t="s">
        <v>19</v>
      </c>
      <c r="D43" t="s">
        <v>19</v>
      </c>
      <c r="E43" s="5" t="s">
        <v>19</v>
      </c>
      <c r="F43" t="s">
        <v>19</v>
      </c>
      <c r="G43" t="s">
        <v>19</v>
      </c>
    </row>
    <row r="44" spans="1:7" x14ac:dyDescent="0.35">
      <c r="A44" s="2">
        <v>44067</v>
      </c>
      <c r="B44" t="s">
        <v>19</v>
      </c>
      <c r="C44" t="s">
        <v>19</v>
      </c>
      <c r="D44" t="s">
        <v>19</v>
      </c>
      <c r="E44" s="5" t="s">
        <v>19</v>
      </c>
      <c r="F44" t="s">
        <v>19</v>
      </c>
      <c r="G44" t="s">
        <v>19</v>
      </c>
    </row>
    <row r="45" spans="1:7" x14ac:dyDescent="0.35">
      <c r="A45" s="2">
        <v>44068</v>
      </c>
      <c r="B45" t="s">
        <v>19</v>
      </c>
      <c r="C45" t="s">
        <v>19</v>
      </c>
      <c r="D45" t="s">
        <v>19</v>
      </c>
      <c r="E45" s="5" t="s">
        <v>19</v>
      </c>
      <c r="F45" t="s">
        <v>19</v>
      </c>
      <c r="G45" t="s">
        <v>19</v>
      </c>
    </row>
    <row r="46" spans="1:7" x14ac:dyDescent="0.35">
      <c r="A46" s="2">
        <v>44069</v>
      </c>
      <c r="B46" t="s">
        <v>19</v>
      </c>
      <c r="C46" t="s">
        <v>19</v>
      </c>
      <c r="D46" t="s">
        <v>19</v>
      </c>
      <c r="E46" s="5" t="s">
        <v>19</v>
      </c>
      <c r="F46" t="s">
        <v>19</v>
      </c>
      <c r="G46" t="s">
        <v>19</v>
      </c>
    </row>
    <row r="47" spans="1:7" x14ac:dyDescent="0.35">
      <c r="A47" s="2">
        <v>44070</v>
      </c>
      <c r="B47" t="s">
        <v>19</v>
      </c>
      <c r="C47" t="s">
        <v>19</v>
      </c>
      <c r="D47" t="s">
        <v>19</v>
      </c>
      <c r="E47" s="5" t="s">
        <v>19</v>
      </c>
      <c r="F47" t="s">
        <v>19</v>
      </c>
      <c r="G47" t="s">
        <v>19</v>
      </c>
    </row>
    <row r="48" spans="1:7" x14ac:dyDescent="0.35">
      <c r="A48" s="2">
        <v>44071</v>
      </c>
      <c r="B48" t="s">
        <v>19</v>
      </c>
      <c r="C48" t="s">
        <v>19</v>
      </c>
      <c r="D48" t="s">
        <v>19</v>
      </c>
      <c r="E48" s="5" t="s">
        <v>19</v>
      </c>
      <c r="F48" t="s">
        <v>19</v>
      </c>
      <c r="G48" t="s">
        <v>19</v>
      </c>
    </row>
    <row r="49" spans="1:7" x14ac:dyDescent="0.35">
      <c r="A49" s="2">
        <v>44072</v>
      </c>
      <c r="B49" t="s">
        <v>19</v>
      </c>
      <c r="C49" t="s">
        <v>19</v>
      </c>
      <c r="D49" t="s">
        <v>19</v>
      </c>
      <c r="E49" s="5" t="s">
        <v>19</v>
      </c>
      <c r="F49" t="s">
        <v>19</v>
      </c>
      <c r="G49" t="s">
        <v>19</v>
      </c>
    </row>
    <row r="50" spans="1:7" x14ac:dyDescent="0.35">
      <c r="A50" s="2">
        <v>44073</v>
      </c>
      <c r="B50" t="s">
        <v>19</v>
      </c>
      <c r="C50" t="s">
        <v>19</v>
      </c>
      <c r="D50" t="s">
        <v>19</v>
      </c>
      <c r="E50" s="5" t="s">
        <v>19</v>
      </c>
      <c r="F50" t="s">
        <v>19</v>
      </c>
      <c r="G50" t="s">
        <v>19</v>
      </c>
    </row>
    <row r="51" spans="1:7" x14ac:dyDescent="0.35">
      <c r="A51" s="2">
        <v>44074</v>
      </c>
      <c r="B51" t="s">
        <v>19</v>
      </c>
      <c r="C51" t="s">
        <v>19</v>
      </c>
      <c r="D51" t="s">
        <v>19</v>
      </c>
      <c r="E51" s="5" t="s">
        <v>19</v>
      </c>
      <c r="F51" t="s">
        <v>19</v>
      </c>
      <c r="G51" t="s">
        <v>19</v>
      </c>
    </row>
    <row r="52" spans="1:7" x14ac:dyDescent="0.35">
      <c r="A52" s="2">
        <v>44075</v>
      </c>
      <c r="B52" t="s">
        <v>19</v>
      </c>
      <c r="C52" t="s">
        <v>19</v>
      </c>
      <c r="D52" t="s">
        <v>19</v>
      </c>
      <c r="E52" s="5" t="s">
        <v>19</v>
      </c>
      <c r="F52" t="s">
        <v>19</v>
      </c>
      <c r="G52" t="s">
        <v>19</v>
      </c>
    </row>
    <row r="53" spans="1:7" x14ac:dyDescent="0.35">
      <c r="A53" s="2">
        <v>44076</v>
      </c>
      <c r="B53" t="s">
        <v>19</v>
      </c>
      <c r="C53" t="s">
        <v>19</v>
      </c>
      <c r="D53" t="s">
        <v>19</v>
      </c>
      <c r="E53" s="5" t="s">
        <v>19</v>
      </c>
      <c r="F53" t="s">
        <v>19</v>
      </c>
      <c r="G53" t="s">
        <v>19</v>
      </c>
    </row>
    <row r="54" spans="1:7" x14ac:dyDescent="0.35">
      <c r="A54" s="2">
        <v>44077</v>
      </c>
      <c r="B54" t="s">
        <v>19</v>
      </c>
      <c r="C54" t="s">
        <v>19</v>
      </c>
      <c r="D54" t="s">
        <v>19</v>
      </c>
      <c r="E54" s="5" t="s">
        <v>19</v>
      </c>
      <c r="F54" t="s">
        <v>19</v>
      </c>
      <c r="G54" t="s">
        <v>19</v>
      </c>
    </row>
    <row r="55" spans="1:7" x14ac:dyDescent="0.35">
      <c r="A55" s="2">
        <v>44078</v>
      </c>
      <c r="B55" t="s">
        <v>19</v>
      </c>
      <c r="C55" t="s">
        <v>19</v>
      </c>
      <c r="D55" t="s">
        <v>19</v>
      </c>
      <c r="E55" s="5" t="s">
        <v>19</v>
      </c>
      <c r="F55" t="s">
        <v>19</v>
      </c>
      <c r="G55" t="s">
        <v>19</v>
      </c>
    </row>
    <row r="56" spans="1:7" x14ac:dyDescent="0.35">
      <c r="A56" s="2">
        <v>44079</v>
      </c>
      <c r="B56" t="s">
        <v>19</v>
      </c>
      <c r="C56" t="s">
        <v>19</v>
      </c>
      <c r="D56" t="s">
        <v>19</v>
      </c>
      <c r="E56" s="5" t="s">
        <v>19</v>
      </c>
      <c r="F56" t="s">
        <v>19</v>
      </c>
      <c r="G56" t="s">
        <v>19</v>
      </c>
    </row>
    <row r="57" spans="1:7" x14ac:dyDescent="0.35">
      <c r="A57" s="2">
        <v>44080</v>
      </c>
      <c r="B57" t="s">
        <v>19</v>
      </c>
      <c r="C57" t="s">
        <v>19</v>
      </c>
      <c r="D57" t="s">
        <v>19</v>
      </c>
      <c r="E57" s="5" t="s">
        <v>19</v>
      </c>
      <c r="F57" t="s">
        <v>19</v>
      </c>
      <c r="G57" t="s">
        <v>19</v>
      </c>
    </row>
    <row r="58" spans="1:7" x14ac:dyDescent="0.35">
      <c r="A58" s="2">
        <v>44081</v>
      </c>
      <c r="B58" t="s">
        <v>19</v>
      </c>
      <c r="C58" t="s">
        <v>19</v>
      </c>
      <c r="D58" t="s">
        <v>19</v>
      </c>
      <c r="E58" s="5" t="s">
        <v>19</v>
      </c>
      <c r="F58" t="s">
        <v>19</v>
      </c>
      <c r="G58" t="s">
        <v>19</v>
      </c>
    </row>
    <row r="59" spans="1:7" x14ac:dyDescent="0.35">
      <c r="A59" s="2">
        <v>44082</v>
      </c>
      <c r="B59" t="s">
        <v>19</v>
      </c>
      <c r="C59" t="s">
        <v>19</v>
      </c>
      <c r="D59" t="s">
        <v>19</v>
      </c>
      <c r="E59" s="5" t="s">
        <v>19</v>
      </c>
      <c r="F59" t="s">
        <v>19</v>
      </c>
      <c r="G59" t="s">
        <v>19</v>
      </c>
    </row>
    <row r="60" spans="1:7" x14ac:dyDescent="0.35">
      <c r="A60" s="2">
        <v>44083</v>
      </c>
      <c r="B60" t="s">
        <v>19</v>
      </c>
      <c r="C60" t="s">
        <v>19</v>
      </c>
      <c r="D60" t="s">
        <v>19</v>
      </c>
      <c r="E60" s="5" t="s">
        <v>19</v>
      </c>
      <c r="F60" t="s">
        <v>19</v>
      </c>
      <c r="G60" t="s">
        <v>19</v>
      </c>
    </row>
    <row r="61" spans="1:7" x14ac:dyDescent="0.35">
      <c r="A61" s="2">
        <v>44084</v>
      </c>
      <c r="B61" t="s">
        <v>19</v>
      </c>
      <c r="C61" t="s">
        <v>19</v>
      </c>
      <c r="D61" t="s">
        <v>19</v>
      </c>
      <c r="E61" s="5" t="s">
        <v>19</v>
      </c>
      <c r="F61" t="s">
        <v>19</v>
      </c>
      <c r="G61" t="s">
        <v>19</v>
      </c>
    </row>
    <row r="62" spans="1:7" x14ac:dyDescent="0.35">
      <c r="A62" s="2">
        <v>44085</v>
      </c>
      <c r="B62" t="s">
        <v>19</v>
      </c>
      <c r="C62" t="s">
        <v>19</v>
      </c>
      <c r="D62" t="s">
        <v>19</v>
      </c>
      <c r="E62" s="5" t="s">
        <v>19</v>
      </c>
      <c r="F62" t="s">
        <v>19</v>
      </c>
      <c r="G62" t="s">
        <v>19</v>
      </c>
    </row>
    <row r="63" spans="1:7" x14ac:dyDescent="0.35">
      <c r="A63" s="2">
        <v>44086</v>
      </c>
      <c r="B63" t="s">
        <v>19</v>
      </c>
      <c r="C63" t="s">
        <v>19</v>
      </c>
      <c r="D63" t="s">
        <v>19</v>
      </c>
      <c r="E63" s="5" t="s">
        <v>19</v>
      </c>
      <c r="F63" t="s">
        <v>19</v>
      </c>
      <c r="G63" t="s">
        <v>19</v>
      </c>
    </row>
    <row r="64" spans="1:7" x14ac:dyDescent="0.35">
      <c r="A64" s="2">
        <v>44087</v>
      </c>
      <c r="B64" t="s">
        <v>19</v>
      </c>
      <c r="C64" t="s">
        <v>19</v>
      </c>
      <c r="D64" t="s">
        <v>19</v>
      </c>
      <c r="E64" s="5" t="s">
        <v>19</v>
      </c>
      <c r="F64" t="s">
        <v>19</v>
      </c>
      <c r="G64" t="s">
        <v>19</v>
      </c>
    </row>
    <row r="65" spans="1:7" x14ac:dyDescent="0.35">
      <c r="A65" s="2">
        <v>44088</v>
      </c>
      <c r="B65" t="s">
        <v>19</v>
      </c>
      <c r="C65" t="s">
        <v>19</v>
      </c>
      <c r="D65" t="s">
        <v>19</v>
      </c>
      <c r="E65" s="5" t="s">
        <v>19</v>
      </c>
      <c r="F65" t="s">
        <v>19</v>
      </c>
      <c r="G65" t="s">
        <v>19</v>
      </c>
    </row>
    <row r="66" spans="1:7" x14ac:dyDescent="0.35">
      <c r="A66" s="2">
        <v>44089</v>
      </c>
      <c r="B66" t="s">
        <v>19</v>
      </c>
      <c r="C66" t="s">
        <v>19</v>
      </c>
      <c r="D66" t="s">
        <v>19</v>
      </c>
      <c r="E66" s="5" t="s">
        <v>19</v>
      </c>
      <c r="F66" t="s">
        <v>19</v>
      </c>
      <c r="G66" t="s">
        <v>19</v>
      </c>
    </row>
    <row r="67" spans="1:7" x14ac:dyDescent="0.35">
      <c r="A67" s="2">
        <v>44090</v>
      </c>
      <c r="B67" t="s">
        <v>19</v>
      </c>
      <c r="C67" t="s">
        <v>19</v>
      </c>
      <c r="D67" t="s">
        <v>19</v>
      </c>
      <c r="E67" s="5" t="s">
        <v>19</v>
      </c>
      <c r="F67" t="s">
        <v>19</v>
      </c>
      <c r="G67" t="s">
        <v>19</v>
      </c>
    </row>
    <row r="68" spans="1:7" x14ac:dyDescent="0.35">
      <c r="A68" s="2">
        <v>44091</v>
      </c>
      <c r="B68" t="s">
        <v>19</v>
      </c>
      <c r="C68" t="s">
        <v>19</v>
      </c>
      <c r="D68" t="s">
        <v>19</v>
      </c>
      <c r="E68" s="5" t="s">
        <v>19</v>
      </c>
      <c r="F68" t="s">
        <v>19</v>
      </c>
      <c r="G68" t="s">
        <v>19</v>
      </c>
    </row>
    <row r="69" spans="1:7" x14ac:dyDescent="0.35">
      <c r="A69" s="2">
        <v>44092</v>
      </c>
      <c r="B69" t="s">
        <v>19</v>
      </c>
      <c r="C69" t="s">
        <v>19</v>
      </c>
      <c r="D69" t="s">
        <v>19</v>
      </c>
      <c r="E69" s="5" t="s">
        <v>19</v>
      </c>
      <c r="F69" t="s">
        <v>19</v>
      </c>
      <c r="G69" t="s">
        <v>19</v>
      </c>
    </row>
    <row r="70" spans="1:7" x14ac:dyDescent="0.35">
      <c r="A70" s="2">
        <v>44093</v>
      </c>
      <c r="B70" t="s">
        <v>19</v>
      </c>
      <c r="C70" t="s">
        <v>19</v>
      </c>
      <c r="D70" t="s">
        <v>19</v>
      </c>
      <c r="E70" s="5" t="s">
        <v>19</v>
      </c>
      <c r="F70" t="s">
        <v>19</v>
      </c>
      <c r="G70" t="s">
        <v>19</v>
      </c>
    </row>
    <row r="71" spans="1:7" x14ac:dyDescent="0.35">
      <c r="A71" s="2">
        <v>44094</v>
      </c>
      <c r="B71" t="s">
        <v>19</v>
      </c>
      <c r="C71" t="s">
        <v>19</v>
      </c>
      <c r="D71" t="s">
        <v>19</v>
      </c>
      <c r="E71" s="5" t="s">
        <v>19</v>
      </c>
      <c r="F71" t="s">
        <v>19</v>
      </c>
      <c r="G71" t="s">
        <v>19</v>
      </c>
    </row>
    <row r="72" spans="1:7" x14ac:dyDescent="0.35">
      <c r="A72" s="2">
        <v>44095</v>
      </c>
      <c r="B72" t="s">
        <v>19</v>
      </c>
      <c r="C72" t="s">
        <v>19</v>
      </c>
      <c r="D72" t="s">
        <v>19</v>
      </c>
      <c r="E72" s="5" t="s">
        <v>19</v>
      </c>
      <c r="F72" t="s">
        <v>19</v>
      </c>
      <c r="G72" t="s">
        <v>19</v>
      </c>
    </row>
    <row r="73" spans="1:7" x14ac:dyDescent="0.35">
      <c r="A73" s="2">
        <v>44096</v>
      </c>
      <c r="B73">
        <v>4.9867540000000004</v>
      </c>
      <c r="C73">
        <v>11.463443</v>
      </c>
      <c r="D73">
        <v>4.1253799999999998</v>
      </c>
      <c r="E73" s="5">
        <v>5.2346320000000004</v>
      </c>
      <c r="F73">
        <v>5.2346320000000004</v>
      </c>
      <c r="G73">
        <v>288098840</v>
      </c>
    </row>
    <row r="74" spans="1:7" x14ac:dyDescent="0.35">
      <c r="A74" s="2">
        <v>44097</v>
      </c>
      <c r="B74">
        <v>5.3216539999999997</v>
      </c>
      <c r="C74">
        <v>5.3293100000000004</v>
      </c>
      <c r="D74">
        <v>3.9826039999999998</v>
      </c>
      <c r="E74" s="5">
        <v>4.1184690000000002</v>
      </c>
      <c r="F74">
        <v>4.1184690000000002</v>
      </c>
      <c r="G74">
        <v>173091214</v>
      </c>
    </row>
    <row r="75" spans="1:7" x14ac:dyDescent="0.35">
      <c r="A75" s="2">
        <v>44098</v>
      </c>
      <c r="B75">
        <v>3.8179249999999998</v>
      </c>
      <c r="C75">
        <v>4.7518779999999996</v>
      </c>
      <c r="D75">
        <v>3.5398869999999998</v>
      </c>
      <c r="E75" s="5">
        <v>4.5665610000000001</v>
      </c>
      <c r="F75">
        <v>4.5665610000000001</v>
      </c>
      <c r="G75">
        <v>96110964</v>
      </c>
    </row>
    <row r="76" spans="1:7" x14ac:dyDescent="0.35">
      <c r="A76" s="2">
        <v>44099</v>
      </c>
      <c r="B76">
        <v>4.6140280000000002</v>
      </c>
      <c r="C76">
        <v>4.9586730000000001</v>
      </c>
      <c r="D76">
        <v>4.2407979999999998</v>
      </c>
      <c r="E76" s="5">
        <v>4.7122789999999997</v>
      </c>
      <c r="F76">
        <v>4.7122789999999997</v>
      </c>
      <c r="G76">
        <v>55854397</v>
      </c>
    </row>
    <row r="77" spans="1:7" x14ac:dyDescent="0.35">
      <c r="A77" s="2">
        <v>44100</v>
      </c>
      <c r="B77">
        <v>4.7137359999999999</v>
      </c>
      <c r="C77">
        <v>4.8177519999999996</v>
      </c>
      <c r="D77">
        <v>4.3767740000000002</v>
      </c>
      <c r="E77" s="5">
        <v>4.5392489999999999</v>
      </c>
      <c r="F77">
        <v>4.5392489999999999</v>
      </c>
      <c r="G77">
        <v>27304546</v>
      </c>
    </row>
    <row r="78" spans="1:7" x14ac:dyDescent="0.35">
      <c r="A78" s="2">
        <v>44101</v>
      </c>
      <c r="B78">
        <v>4.5352889999999997</v>
      </c>
      <c r="C78">
        <v>4.6954719999999996</v>
      </c>
      <c r="D78">
        <v>4.1380119999999998</v>
      </c>
      <c r="E78" s="5">
        <v>4.6255360000000003</v>
      </c>
      <c r="F78">
        <v>4.6255360000000003</v>
      </c>
      <c r="G78">
        <v>23243192</v>
      </c>
    </row>
    <row r="79" spans="1:7" x14ac:dyDescent="0.35">
      <c r="A79" s="2">
        <v>44102</v>
      </c>
      <c r="B79">
        <v>4.6360089999999996</v>
      </c>
      <c r="C79">
        <v>4.6423670000000001</v>
      </c>
      <c r="D79">
        <v>4.2048030000000001</v>
      </c>
      <c r="E79" s="5">
        <v>4.2048030000000001</v>
      </c>
      <c r="F79">
        <v>4.2048030000000001</v>
      </c>
      <c r="G79">
        <v>20624310</v>
      </c>
    </row>
    <row r="80" spans="1:7" x14ac:dyDescent="0.35">
      <c r="A80" s="2">
        <v>44103</v>
      </c>
      <c r="B80">
        <v>4.2059059999999997</v>
      </c>
      <c r="C80">
        <v>4.2806410000000001</v>
      </c>
      <c r="D80">
        <v>3.9706619999999999</v>
      </c>
      <c r="E80" s="5">
        <v>4.1429510000000001</v>
      </c>
      <c r="F80">
        <v>4.1429510000000001</v>
      </c>
      <c r="G80">
        <v>16706917</v>
      </c>
    </row>
    <row r="81" spans="1:7" x14ac:dyDescent="0.35">
      <c r="A81" s="2">
        <v>44104</v>
      </c>
      <c r="B81">
        <v>4.1432929999999999</v>
      </c>
      <c r="C81">
        <v>4.3922780000000001</v>
      </c>
      <c r="D81">
        <v>4.0150560000000004</v>
      </c>
      <c r="E81" s="5">
        <v>4.322546</v>
      </c>
      <c r="F81">
        <v>4.322546</v>
      </c>
      <c r="G81">
        <v>16932876</v>
      </c>
    </row>
    <row r="82" spans="1:7" x14ac:dyDescent="0.35">
      <c r="A82" s="2">
        <v>44105</v>
      </c>
      <c r="B82">
        <v>4.3242789999999998</v>
      </c>
      <c r="C82">
        <v>4.4932920000000003</v>
      </c>
      <c r="D82">
        <v>4.0592940000000004</v>
      </c>
      <c r="E82" s="5">
        <v>4.1510899999999999</v>
      </c>
      <c r="F82">
        <v>4.1510899999999999</v>
      </c>
      <c r="G82">
        <v>23903201</v>
      </c>
    </row>
    <row r="83" spans="1:7" x14ac:dyDescent="0.35">
      <c r="A83" s="2">
        <v>44106</v>
      </c>
      <c r="B83">
        <v>4.1496040000000001</v>
      </c>
      <c r="C83">
        <v>4.2064919999999999</v>
      </c>
      <c r="D83">
        <v>3.6938520000000001</v>
      </c>
      <c r="E83" s="5">
        <v>3.9271560000000001</v>
      </c>
      <c r="F83">
        <v>3.9271560000000001</v>
      </c>
      <c r="G83">
        <v>30467406</v>
      </c>
    </row>
    <row r="84" spans="1:7" x14ac:dyDescent="0.35">
      <c r="A84" s="2">
        <v>44107</v>
      </c>
      <c r="B84">
        <v>3.925748</v>
      </c>
      <c r="C84">
        <v>4.166156</v>
      </c>
      <c r="D84">
        <v>3.880239</v>
      </c>
      <c r="E84" s="5">
        <v>4.0216599999999998</v>
      </c>
      <c r="F84">
        <v>4.0216599999999998</v>
      </c>
      <c r="G84">
        <v>11967394</v>
      </c>
    </row>
    <row r="85" spans="1:7" x14ac:dyDescent="0.35">
      <c r="A85" s="2">
        <v>44108</v>
      </c>
      <c r="B85">
        <v>4.022983</v>
      </c>
      <c r="C85">
        <v>4.065016</v>
      </c>
      <c r="D85">
        <v>3.855817</v>
      </c>
      <c r="E85" s="5">
        <v>3.9611100000000001</v>
      </c>
      <c r="F85">
        <v>3.9611100000000001</v>
      </c>
      <c r="G85">
        <v>12949575</v>
      </c>
    </row>
    <row r="86" spans="1:7" x14ac:dyDescent="0.35">
      <c r="A86" s="2">
        <v>44109</v>
      </c>
      <c r="B86">
        <v>3.9605860000000002</v>
      </c>
      <c r="C86">
        <v>4.0363619999999996</v>
      </c>
      <c r="D86">
        <v>3.886123</v>
      </c>
      <c r="E86" s="5">
        <v>3.9780199999999999</v>
      </c>
      <c r="F86">
        <v>3.9780199999999999</v>
      </c>
      <c r="G86">
        <v>8980051</v>
      </c>
    </row>
    <row r="87" spans="1:7" x14ac:dyDescent="0.35">
      <c r="A87" s="2">
        <v>44110</v>
      </c>
      <c r="B87">
        <v>3.982504</v>
      </c>
      <c r="C87">
        <v>3.982504</v>
      </c>
      <c r="D87">
        <v>3.5191020000000002</v>
      </c>
      <c r="E87" s="5">
        <v>3.537658</v>
      </c>
      <c r="F87">
        <v>3.537658</v>
      </c>
      <c r="G87">
        <v>15048998</v>
      </c>
    </row>
    <row r="88" spans="1:7" x14ac:dyDescent="0.35">
      <c r="A88" s="2">
        <v>44111</v>
      </c>
      <c r="B88">
        <v>3.5388090000000001</v>
      </c>
      <c r="C88">
        <v>3.54298</v>
      </c>
      <c r="D88">
        <v>3.2302659999999999</v>
      </c>
      <c r="E88" s="5">
        <v>3.4468179999999999</v>
      </c>
      <c r="F88">
        <v>3.4468179999999999</v>
      </c>
      <c r="G88">
        <v>15674566</v>
      </c>
    </row>
    <row r="89" spans="1:7" x14ac:dyDescent="0.35">
      <c r="A89" s="2">
        <v>44112</v>
      </c>
      <c r="B89">
        <v>3.448156</v>
      </c>
      <c r="C89">
        <v>3.9255640000000001</v>
      </c>
      <c r="D89">
        <v>3.342425</v>
      </c>
      <c r="E89" s="5">
        <v>3.9042789999999998</v>
      </c>
      <c r="F89">
        <v>3.9042789999999998</v>
      </c>
      <c r="G89">
        <v>15215458</v>
      </c>
    </row>
    <row r="90" spans="1:7" x14ac:dyDescent="0.35">
      <c r="A90" s="2">
        <v>44113</v>
      </c>
      <c r="B90">
        <v>3.9115739999999999</v>
      </c>
      <c r="C90">
        <v>4.2791569999999997</v>
      </c>
      <c r="D90">
        <v>3.8188170000000001</v>
      </c>
      <c r="E90" s="5">
        <v>4.2353050000000003</v>
      </c>
      <c r="F90">
        <v>4.2353050000000003</v>
      </c>
      <c r="G90">
        <v>13043373</v>
      </c>
    </row>
    <row r="91" spans="1:7" x14ac:dyDescent="0.35">
      <c r="A91" s="2">
        <v>44114</v>
      </c>
      <c r="B91">
        <v>4.2419630000000002</v>
      </c>
      <c r="C91">
        <v>4.2509889999999997</v>
      </c>
      <c r="D91">
        <v>4.0162940000000003</v>
      </c>
      <c r="E91" s="5">
        <v>4.0267049999999998</v>
      </c>
      <c r="F91">
        <v>4.0267049999999998</v>
      </c>
      <c r="G91">
        <v>14539711</v>
      </c>
    </row>
    <row r="92" spans="1:7" x14ac:dyDescent="0.35">
      <c r="A92" s="2">
        <v>44115</v>
      </c>
      <c r="B92">
        <v>4.0224349999999998</v>
      </c>
      <c r="C92">
        <v>4.1584830000000004</v>
      </c>
      <c r="D92">
        <v>3.9708389999999998</v>
      </c>
      <c r="E92" s="5">
        <v>4.095879</v>
      </c>
      <c r="F92">
        <v>4.095879</v>
      </c>
      <c r="G92">
        <v>11454885</v>
      </c>
    </row>
    <row r="93" spans="1:7" x14ac:dyDescent="0.35">
      <c r="A93" s="2">
        <v>44116</v>
      </c>
      <c r="B93">
        <v>4.0925029999999998</v>
      </c>
      <c r="C93">
        <v>4.6867989999999997</v>
      </c>
      <c r="D93">
        <v>4.0517219999999998</v>
      </c>
      <c r="E93" s="5">
        <v>4.4157400000000004</v>
      </c>
      <c r="F93">
        <v>4.4157400000000004</v>
      </c>
      <c r="G93">
        <v>14445437</v>
      </c>
    </row>
    <row r="94" spans="1:7" x14ac:dyDescent="0.35">
      <c r="A94" s="2">
        <v>44117</v>
      </c>
      <c r="B94">
        <v>4.4131499999999999</v>
      </c>
      <c r="C94">
        <v>4.5413920000000001</v>
      </c>
      <c r="D94">
        <v>4.3346460000000002</v>
      </c>
      <c r="E94" s="5">
        <v>4.488054</v>
      </c>
      <c r="F94">
        <v>4.488054</v>
      </c>
      <c r="G94">
        <v>14050398</v>
      </c>
    </row>
    <row r="95" spans="1:7" x14ac:dyDescent="0.35">
      <c r="A95" s="2">
        <v>44118</v>
      </c>
      <c r="B95">
        <v>4.4838940000000003</v>
      </c>
      <c r="C95">
        <v>4.4854479999999999</v>
      </c>
      <c r="D95">
        <v>4.0225359999999997</v>
      </c>
      <c r="E95" s="5">
        <v>4.1500560000000002</v>
      </c>
      <c r="F95">
        <v>4.1500560000000002</v>
      </c>
      <c r="G95">
        <v>10004481</v>
      </c>
    </row>
    <row r="96" spans="1:7" x14ac:dyDescent="0.35">
      <c r="A96" s="2">
        <v>44119</v>
      </c>
      <c r="B96">
        <v>4.1529280000000002</v>
      </c>
      <c r="C96">
        <v>4.2135410000000002</v>
      </c>
      <c r="D96">
        <v>4.0162899999999997</v>
      </c>
      <c r="E96" s="5">
        <v>4.1273530000000003</v>
      </c>
      <c r="F96">
        <v>4.1273530000000003</v>
      </c>
      <c r="G96">
        <v>6998970</v>
      </c>
    </row>
    <row r="97" spans="1:7" x14ac:dyDescent="0.35">
      <c r="A97" s="2">
        <v>44120</v>
      </c>
      <c r="B97">
        <v>4.127866</v>
      </c>
      <c r="C97">
        <v>4.1553930000000001</v>
      </c>
      <c r="D97">
        <v>3.8870110000000002</v>
      </c>
      <c r="E97" s="5">
        <v>4.0404799999999996</v>
      </c>
      <c r="F97">
        <v>4.0404799999999996</v>
      </c>
      <c r="G97">
        <v>9790610</v>
      </c>
    </row>
    <row r="98" spans="1:7" x14ac:dyDescent="0.35">
      <c r="A98" s="2">
        <v>44121</v>
      </c>
      <c r="B98">
        <v>4.0385410000000004</v>
      </c>
      <c r="C98">
        <v>4.1960090000000001</v>
      </c>
      <c r="D98">
        <v>3.9766940000000002</v>
      </c>
      <c r="E98" s="5">
        <v>4.1960090000000001</v>
      </c>
      <c r="F98">
        <v>4.1960090000000001</v>
      </c>
      <c r="G98">
        <v>6113717</v>
      </c>
    </row>
    <row r="99" spans="1:7" x14ac:dyDescent="0.35">
      <c r="A99" s="2">
        <v>44122</v>
      </c>
      <c r="B99">
        <v>4.192323</v>
      </c>
      <c r="C99">
        <v>4.2463670000000002</v>
      </c>
      <c r="D99">
        <v>4.083952</v>
      </c>
      <c r="E99" s="5">
        <v>4.1160620000000003</v>
      </c>
      <c r="F99">
        <v>4.1160620000000003</v>
      </c>
      <c r="G99">
        <v>3717531</v>
      </c>
    </row>
    <row r="100" spans="1:7" x14ac:dyDescent="0.35">
      <c r="A100" s="2">
        <v>44123</v>
      </c>
      <c r="B100">
        <v>4.1177650000000003</v>
      </c>
      <c r="C100">
        <v>4.1609389999999999</v>
      </c>
      <c r="D100">
        <v>3.9978669999999998</v>
      </c>
      <c r="E100" s="5">
        <v>4.0503109999999998</v>
      </c>
      <c r="F100">
        <v>4.0503109999999998</v>
      </c>
      <c r="G100">
        <v>5848392</v>
      </c>
    </row>
    <row r="101" spans="1:7" x14ac:dyDescent="0.35">
      <c r="A101" s="2">
        <v>44124</v>
      </c>
      <c r="B101">
        <v>4.0535040000000002</v>
      </c>
      <c r="C101">
        <v>4.0816100000000004</v>
      </c>
      <c r="D101">
        <v>3.7143790000000001</v>
      </c>
      <c r="E101" s="5">
        <v>3.8022010000000002</v>
      </c>
      <c r="F101">
        <v>3.8022010000000002</v>
      </c>
      <c r="G101">
        <v>19646467</v>
      </c>
    </row>
    <row r="102" spans="1:7" x14ac:dyDescent="0.35">
      <c r="A102" s="2">
        <v>44125</v>
      </c>
      <c r="B102">
        <v>3.8004389999999999</v>
      </c>
      <c r="C102">
        <v>4.1085050000000001</v>
      </c>
      <c r="D102">
        <v>3.7943340000000001</v>
      </c>
      <c r="E102" s="5">
        <v>3.9659589999999998</v>
      </c>
      <c r="F102">
        <v>3.9659589999999998</v>
      </c>
      <c r="G102">
        <v>23475819</v>
      </c>
    </row>
    <row r="103" spans="1:7" x14ac:dyDescent="0.35">
      <c r="A103" s="2">
        <v>44126</v>
      </c>
      <c r="B103">
        <v>3.9717250000000002</v>
      </c>
      <c r="C103">
        <v>4.4980440000000002</v>
      </c>
      <c r="D103">
        <v>3.9621529999999998</v>
      </c>
      <c r="E103" s="5">
        <v>4.3144210000000003</v>
      </c>
      <c r="F103">
        <v>4.3144210000000003</v>
      </c>
      <c r="G103">
        <v>24178361</v>
      </c>
    </row>
    <row r="104" spans="1:7" x14ac:dyDescent="0.35">
      <c r="A104" s="2">
        <v>44127</v>
      </c>
      <c r="B104">
        <v>4.3309290000000003</v>
      </c>
      <c r="C104">
        <v>4.4868940000000004</v>
      </c>
      <c r="D104">
        <v>4.1496719999999998</v>
      </c>
      <c r="E104" s="5">
        <v>4.2621060000000002</v>
      </c>
      <c r="F104">
        <v>4.2621060000000002</v>
      </c>
      <c r="G104">
        <v>19482074</v>
      </c>
    </row>
    <row r="105" spans="1:7" x14ac:dyDescent="0.35">
      <c r="A105" s="2">
        <v>44128</v>
      </c>
      <c r="B105">
        <v>4.2621060000000002</v>
      </c>
      <c r="C105">
        <v>4.3526600000000002</v>
      </c>
      <c r="D105">
        <v>4.1619799999999998</v>
      </c>
      <c r="E105" s="5">
        <v>4.1897000000000002</v>
      </c>
      <c r="F105">
        <v>4.1897000000000002</v>
      </c>
      <c r="G105">
        <v>16681037</v>
      </c>
    </row>
    <row r="106" spans="1:7" x14ac:dyDescent="0.35">
      <c r="A106" s="2">
        <v>44129</v>
      </c>
      <c r="B106">
        <v>4.1897000000000002</v>
      </c>
      <c r="C106">
        <v>4.2579719999999996</v>
      </c>
      <c r="D106">
        <v>4.1053949999999997</v>
      </c>
      <c r="E106" s="5">
        <v>4.1532099999999996</v>
      </c>
      <c r="F106">
        <v>4.1532099999999996</v>
      </c>
      <c r="G106">
        <v>15517939</v>
      </c>
    </row>
    <row r="107" spans="1:7" x14ac:dyDescent="0.35">
      <c r="A107" s="2">
        <v>44130</v>
      </c>
      <c r="B107">
        <v>4.1532099999999996</v>
      </c>
      <c r="C107">
        <v>4.4790710000000002</v>
      </c>
      <c r="D107">
        <v>4.0496780000000001</v>
      </c>
      <c r="E107" s="5">
        <v>4.1609730000000003</v>
      </c>
      <c r="F107">
        <v>4.1609730000000003</v>
      </c>
      <c r="G107">
        <v>9243755</v>
      </c>
    </row>
    <row r="108" spans="1:7" x14ac:dyDescent="0.35">
      <c r="A108" s="2">
        <v>44131</v>
      </c>
      <c r="B108">
        <v>4.1609730000000003</v>
      </c>
      <c r="C108">
        <v>4.3497089999999998</v>
      </c>
      <c r="D108">
        <v>4.0436589999999999</v>
      </c>
      <c r="E108" s="5">
        <v>4.1222430000000001</v>
      </c>
      <c r="F108">
        <v>4.1222430000000001</v>
      </c>
      <c r="G108">
        <v>17600881</v>
      </c>
    </row>
    <row r="109" spans="1:7" x14ac:dyDescent="0.35">
      <c r="A109" s="2">
        <v>44132</v>
      </c>
      <c r="B109">
        <v>4.1222430000000001</v>
      </c>
      <c r="C109">
        <v>4.1778050000000002</v>
      </c>
      <c r="D109">
        <v>3.9350269999999998</v>
      </c>
      <c r="E109" s="5">
        <v>4.0666060000000002</v>
      </c>
      <c r="F109">
        <v>4.0666060000000002</v>
      </c>
      <c r="G109">
        <v>19435211</v>
      </c>
    </row>
    <row r="110" spans="1:7" x14ac:dyDescent="0.35">
      <c r="A110" s="2">
        <v>44133</v>
      </c>
      <c r="B110">
        <v>4.0666060000000002</v>
      </c>
      <c r="C110">
        <v>4.1063960000000002</v>
      </c>
      <c r="D110">
        <v>3.7333829999999999</v>
      </c>
      <c r="E110" s="5">
        <v>3.775312</v>
      </c>
      <c r="F110">
        <v>3.775312</v>
      </c>
      <c r="G110">
        <v>6527859</v>
      </c>
    </row>
    <row r="111" spans="1:7" x14ac:dyDescent="0.35">
      <c r="A111" s="2">
        <v>44134</v>
      </c>
      <c r="B111">
        <v>3.775312</v>
      </c>
      <c r="C111">
        <v>3.819172</v>
      </c>
      <c r="D111">
        <v>3.5801270000000001</v>
      </c>
      <c r="E111" s="5">
        <v>3.7149380000000001</v>
      </c>
      <c r="F111">
        <v>3.7149380000000001</v>
      </c>
      <c r="G111">
        <v>28434550</v>
      </c>
    </row>
    <row r="112" spans="1:7" x14ac:dyDescent="0.35">
      <c r="A112" s="2">
        <v>44135</v>
      </c>
      <c r="B112">
        <v>3.7149380000000001</v>
      </c>
      <c r="C112">
        <v>3.7435360000000002</v>
      </c>
      <c r="D112">
        <v>3.5851359999999999</v>
      </c>
      <c r="E112" s="5">
        <v>3.6483680000000001</v>
      </c>
      <c r="F112">
        <v>3.6483680000000001</v>
      </c>
      <c r="G112">
        <v>20452535</v>
      </c>
    </row>
    <row r="113" spans="1:7" x14ac:dyDescent="0.35">
      <c r="A113" s="2">
        <v>44136</v>
      </c>
      <c r="B113">
        <v>3.6483680000000001</v>
      </c>
      <c r="C113">
        <v>3.7166760000000001</v>
      </c>
      <c r="D113">
        <v>3.555984</v>
      </c>
      <c r="E113" s="5">
        <v>3.6826639999999999</v>
      </c>
      <c r="F113">
        <v>3.6826639999999999</v>
      </c>
      <c r="G113">
        <v>15953277</v>
      </c>
    </row>
    <row r="114" spans="1:7" x14ac:dyDescent="0.35">
      <c r="A114" s="2">
        <v>44137</v>
      </c>
      <c r="B114">
        <v>3.6826639999999999</v>
      </c>
      <c r="C114">
        <v>3.8545029999999998</v>
      </c>
      <c r="D114">
        <v>3.6143969999999999</v>
      </c>
      <c r="E114" s="5">
        <v>3.6239150000000002</v>
      </c>
      <c r="F114">
        <v>3.6239150000000002</v>
      </c>
      <c r="G114">
        <v>20039697</v>
      </c>
    </row>
    <row r="115" spans="1:7" x14ac:dyDescent="0.35">
      <c r="A115" s="2">
        <v>44138</v>
      </c>
      <c r="B115">
        <v>3.6239150000000002</v>
      </c>
      <c r="C115">
        <v>3.655554</v>
      </c>
      <c r="D115">
        <v>3.2422569999999999</v>
      </c>
      <c r="E115" s="5">
        <v>3.3327469999999999</v>
      </c>
      <c r="F115">
        <v>3.3327469999999999</v>
      </c>
      <c r="G115">
        <v>24573095</v>
      </c>
    </row>
    <row r="116" spans="1:7" x14ac:dyDescent="0.35">
      <c r="A116" s="2">
        <v>44139</v>
      </c>
      <c r="B116">
        <v>3.3327469999999999</v>
      </c>
      <c r="C116">
        <v>3.3766590000000001</v>
      </c>
      <c r="D116">
        <v>3.002888</v>
      </c>
      <c r="E116" s="5">
        <v>3.1846329999999998</v>
      </c>
      <c r="F116">
        <v>3.1846329999999998</v>
      </c>
      <c r="G116">
        <v>20709819</v>
      </c>
    </row>
    <row r="117" spans="1:7" x14ac:dyDescent="0.35">
      <c r="A117" s="2">
        <v>44140</v>
      </c>
      <c r="B117">
        <v>3.1846329999999998</v>
      </c>
      <c r="C117">
        <v>3.3770980000000002</v>
      </c>
      <c r="D117">
        <v>3.0228429999999999</v>
      </c>
      <c r="E117" s="5">
        <v>3.3582049999999999</v>
      </c>
      <c r="F117">
        <v>3.3582049999999999</v>
      </c>
      <c r="G117">
        <v>26135754</v>
      </c>
    </row>
    <row r="118" spans="1:7" x14ac:dyDescent="0.35">
      <c r="A118" s="2">
        <v>44141</v>
      </c>
      <c r="B118">
        <v>3.3582049999999999</v>
      </c>
      <c r="C118">
        <v>3.6452420000000001</v>
      </c>
      <c r="D118">
        <v>3.3180239999999999</v>
      </c>
      <c r="E118" s="5">
        <v>3.5952820000000001</v>
      </c>
      <c r="F118">
        <v>3.5952820000000001</v>
      </c>
      <c r="G118">
        <v>33947029</v>
      </c>
    </row>
    <row r="119" spans="1:7" x14ac:dyDescent="0.35">
      <c r="A119" s="2">
        <v>44142</v>
      </c>
      <c r="B119">
        <v>3.5952820000000001</v>
      </c>
      <c r="C119">
        <v>3.9071060000000002</v>
      </c>
      <c r="D119">
        <v>3.382676</v>
      </c>
      <c r="E119" s="5">
        <v>3.4034080000000002</v>
      </c>
      <c r="F119">
        <v>3.4034080000000002</v>
      </c>
      <c r="G119">
        <v>34653203</v>
      </c>
    </row>
    <row r="120" spans="1:7" x14ac:dyDescent="0.35">
      <c r="A120" s="2">
        <v>44143</v>
      </c>
      <c r="B120">
        <v>3.4034080000000002</v>
      </c>
      <c r="C120">
        <v>3.6508159999999998</v>
      </c>
      <c r="D120">
        <v>3.3680680000000001</v>
      </c>
      <c r="E120" s="5">
        <v>3.4765980000000001</v>
      </c>
      <c r="F120">
        <v>3.4765980000000001</v>
      </c>
      <c r="G120">
        <v>26072941</v>
      </c>
    </row>
    <row r="121" spans="1:7" x14ac:dyDescent="0.35">
      <c r="A121" s="2">
        <v>44144</v>
      </c>
      <c r="B121">
        <v>3.4765980000000001</v>
      </c>
      <c r="C121">
        <v>3.5393210000000002</v>
      </c>
      <c r="D121">
        <v>3.2658870000000002</v>
      </c>
      <c r="E121" s="5">
        <v>3.417125</v>
      </c>
      <c r="F121">
        <v>3.417125</v>
      </c>
      <c r="G121">
        <v>25509378</v>
      </c>
    </row>
    <row r="122" spans="1:7" x14ac:dyDescent="0.35">
      <c r="A122" s="2">
        <v>44145</v>
      </c>
      <c r="B122">
        <v>3.417125</v>
      </c>
      <c r="C122">
        <v>3.64052</v>
      </c>
      <c r="D122">
        <v>3.3697279999999998</v>
      </c>
      <c r="E122" s="5">
        <v>3.5861420000000002</v>
      </c>
      <c r="F122">
        <v>3.5861420000000002</v>
      </c>
      <c r="G122">
        <v>24316551</v>
      </c>
    </row>
    <row r="123" spans="1:7" x14ac:dyDescent="0.35">
      <c r="A123" s="2">
        <v>44146</v>
      </c>
      <c r="B123">
        <v>3.5861420000000002</v>
      </c>
      <c r="C123">
        <v>3.8101479999999999</v>
      </c>
      <c r="D123">
        <v>3.4571999999999998</v>
      </c>
      <c r="E123" s="5">
        <v>3.484356</v>
      </c>
      <c r="F123">
        <v>3.484356</v>
      </c>
      <c r="G123">
        <v>24727644</v>
      </c>
    </row>
    <row r="124" spans="1:7" x14ac:dyDescent="0.35">
      <c r="A124" s="2">
        <v>44147</v>
      </c>
      <c r="B124">
        <v>3.484356</v>
      </c>
      <c r="C124">
        <v>3.5605769999999999</v>
      </c>
      <c r="D124">
        <v>3.319769</v>
      </c>
      <c r="E124" s="5">
        <v>3.4291429999999998</v>
      </c>
      <c r="F124">
        <v>3.4291429999999998</v>
      </c>
      <c r="G124">
        <v>25090677</v>
      </c>
    </row>
    <row r="125" spans="1:7" x14ac:dyDescent="0.35">
      <c r="A125" s="2">
        <v>44148</v>
      </c>
      <c r="B125">
        <v>3.4291429999999998</v>
      </c>
      <c r="C125">
        <v>3.6978170000000001</v>
      </c>
      <c r="D125">
        <v>3.391807</v>
      </c>
      <c r="E125" s="5">
        <v>3.6978010000000001</v>
      </c>
      <c r="F125">
        <v>3.6978010000000001</v>
      </c>
      <c r="G125">
        <v>27584233</v>
      </c>
    </row>
    <row r="126" spans="1:7" x14ac:dyDescent="0.35">
      <c r="A126" s="2">
        <v>44149</v>
      </c>
      <c r="B126">
        <v>3.6978010000000001</v>
      </c>
      <c r="C126">
        <v>3.6978010000000001</v>
      </c>
      <c r="D126">
        <v>3.4036740000000001</v>
      </c>
      <c r="E126" s="5">
        <v>3.5004849999999998</v>
      </c>
      <c r="F126">
        <v>3.5004849999999998</v>
      </c>
      <c r="G126">
        <v>24359587</v>
      </c>
    </row>
    <row r="127" spans="1:7" x14ac:dyDescent="0.35">
      <c r="A127" s="2">
        <v>44150</v>
      </c>
      <c r="B127">
        <v>3.5004849999999998</v>
      </c>
      <c r="C127">
        <v>3.642452</v>
      </c>
      <c r="D127">
        <v>3.422898</v>
      </c>
      <c r="E127" s="5">
        <v>3.5365799999999998</v>
      </c>
      <c r="F127">
        <v>3.5365799999999998</v>
      </c>
      <c r="G127">
        <v>22702610</v>
      </c>
    </row>
    <row r="128" spans="1:7" x14ac:dyDescent="0.35">
      <c r="A128" s="2">
        <v>44151</v>
      </c>
      <c r="B128">
        <v>3.5365799999999998</v>
      </c>
      <c r="C128">
        <v>3.8165239999999998</v>
      </c>
      <c r="D128">
        <v>3.45912</v>
      </c>
      <c r="E128" s="5">
        <v>3.716656</v>
      </c>
      <c r="F128">
        <v>3.716656</v>
      </c>
      <c r="G128">
        <v>27372174</v>
      </c>
    </row>
    <row r="129" spans="1:7" x14ac:dyDescent="0.35">
      <c r="A129" s="2">
        <v>44152</v>
      </c>
      <c r="B129">
        <v>3.7887140000000001</v>
      </c>
      <c r="C129">
        <v>3.9151120000000001</v>
      </c>
      <c r="D129">
        <v>3.698242</v>
      </c>
      <c r="E129" s="5">
        <v>3.8317679999999998</v>
      </c>
      <c r="F129">
        <v>3.8317679999999998</v>
      </c>
      <c r="G129">
        <v>23031677</v>
      </c>
    </row>
    <row r="130" spans="1:7" x14ac:dyDescent="0.35">
      <c r="A130" s="2">
        <v>44153</v>
      </c>
      <c r="B130">
        <v>3.8317679999999998</v>
      </c>
      <c r="C130">
        <v>3.8710429999999998</v>
      </c>
      <c r="D130">
        <v>3.5756990000000002</v>
      </c>
      <c r="E130" s="5">
        <v>3.7486809999999999</v>
      </c>
      <c r="F130">
        <v>3.7486809999999999</v>
      </c>
      <c r="G130">
        <v>20818649</v>
      </c>
    </row>
    <row r="131" spans="1:7" x14ac:dyDescent="0.35">
      <c r="A131" s="2">
        <v>44154</v>
      </c>
      <c r="B131">
        <v>3.7486809999999999</v>
      </c>
      <c r="C131">
        <v>3.8164419999999999</v>
      </c>
      <c r="D131">
        <v>3.570697</v>
      </c>
      <c r="E131" s="5">
        <v>3.6270039999999999</v>
      </c>
      <c r="F131">
        <v>3.6270039999999999</v>
      </c>
      <c r="G131">
        <v>21489339</v>
      </c>
    </row>
    <row r="132" spans="1:7" x14ac:dyDescent="0.35">
      <c r="A132" s="2">
        <v>44155</v>
      </c>
      <c r="B132">
        <v>3.6270039999999999</v>
      </c>
      <c r="C132">
        <v>3.9870239999999999</v>
      </c>
      <c r="D132">
        <v>3.6245349999999998</v>
      </c>
      <c r="E132" s="5">
        <v>3.7106050000000002</v>
      </c>
      <c r="F132">
        <v>3.7106050000000002</v>
      </c>
      <c r="G132">
        <v>27416995</v>
      </c>
    </row>
    <row r="133" spans="1:7" x14ac:dyDescent="0.35">
      <c r="A133" s="2">
        <v>44156</v>
      </c>
      <c r="B133">
        <v>3.7106050000000002</v>
      </c>
      <c r="C133">
        <v>4.0838029999999996</v>
      </c>
      <c r="D133">
        <v>3.692361</v>
      </c>
      <c r="E133" s="5">
        <v>4.0018560000000001</v>
      </c>
      <c r="F133">
        <v>4.0018560000000001</v>
      </c>
      <c r="G133">
        <v>25984283</v>
      </c>
    </row>
    <row r="134" spans="1:7" x14ac:dyDescent="0.35">
      <c r="A134" s="2">
        <v>44157</v>
      </c>
      <c r="B134">
        <v>4.0018560000000001</v>
      </c>
      <c r="C134">
        <v>4.0580499999999997</v>
      </c>
      <c r="D134">
        <v>3.716793</v>
      </c>
      <c r="E134" s="5">
        <v>3.8899689999999998</v>
      </c>
      <c r="F134">
        <v>3.8899689999999998</v>
      </c>
      <c r="G134">
        <v>25963010</v>
      </c>
    </row>
    <row r="135" spans="1:7" x14ac:dyDescent="0.35">
      <c r="A135" s="2">
        <v>44158</v>
      </c>
      <c r="B135">
        <v>3.8899689999999998</v>
      </c>
      <c r="C135">
        <v>4.254518</v>
      </c>
      <c r="D135">
        <v>3.8481230000000002</v>
      </c>
      <c r="E135" s="5">
        <v>4.0684279999999999</v>
      </c>
      <c r="F135">
        <v>4.0684279999999999</v>
      </c>
      <c r="G135">
        <v>9013817</v>
      </c>
    </row>
    <row r="136" spans="1:7" x14ac:dyDescent="0.35">
      <c r="A136" s="2">
        <v>44159</v>
      </c>
      <c r="B136">
        <v>4.0685229999999999</v>
      </c>
      <c r="C136">
        <v>4.3278879999999997</v>
      </c>
      <c r="D136">
        <v>3.8702800000000002</v>
      </c>
      <c r="E136" s="5">
        <v>4.266966</v>
      </c>
      <c r="F136">
        <v>4.266966</v>
      </c>
      <c r="G136">
        <v>30722083</v>
      </c>
    </row>
    <row r="137" spans="1:7" x14ac:dyDescent="0.35">
      <c r="A137" s="2">
        <v>44160</v>
      </c>
      <c r="B137">
        <v>4.2677129999999996</v>
      </c>
      <c r="C137">
        <v>4.4003430000000003</v>
      </c>
      <c r="D137">
        <v>3.9338920000000002</v>
      </c>
      <c r="E137" s="5">
        <v>4.0495029999999996</v>
      </c>
      <c r="F137">
        <v>4.0495029999999996</v>
      </c>
      <c r="G137">
        <v>28505942</v>
      </c>
    </row>
    <row r="138" spans="1:7" x14ac:dyDescent="0.35">
      <c r="A138" s="2">
        <v>44161</v>
      </c>
      <c r="B138">
        <v>4.0499919999999996</v>
      </c>
      <c r="C138">
        <v>4.0848100000000001</v>
      </c>
      <c r="D138">
        <v>3.3028780000000002</v>
      </c>
      <c r="E138" s="5">
        <v>3.5277099999999999</v>
      </c>
      <c r="F138">
        <v>3.5277099999999999</v>
      </c>
      <c r="G138">
        <v>35408249</v>
      </c>
    </row>
    <row r="139" spans="1:7" x14ac:dyDescent="0.35">
      <c r="A139" s="2">
        <v>44162</v>
      </c>
      <c r="B139">
        <v>3.526707</v>
      </c>
      <c r="C139">
        <v>3.763903</v>
      </c>
      <c r="D139">
        <v>3.4258790000000001</v>
      </c>
      <c r="E139" s="5">
        <v>3.592152</v>
      </c>
      <c r="F139">
        <v>3.592152</v>
      </c>
      <c r="G139">
        <v>6023810</v>
      </c>
    </row>
    <row r="140" spans="1:7" x14ac:dyDescent="0.35">
      <c r="A140" s="2">
        <v>44163</v>
      </c>
      <c r="B140">
        <v>3.5894270000000001</v>
      </c>
      <c r="C140">
        <v>3.6978059999999999</v>
      </c>
      <c r="D140">
        <v>3.4802240000000002</v>
      </c>
      <c r="E140" s="5">
        <v>3.6245029999999998</v>
      </c>
      <c r="F140">
        <v>3.6245029999999998</v>
      </c>
      <c r="G140">
        <v>17509244</v>
      </c>
    </row>
    <row r="141" spans="1:7" x14ac:dyDescent="0.35">
      <c r="A141" s="2">
        <v>44164</v>
      </c>
      <c r="B141">
        <v>3.6246079999999998</v>
      </c>
      <c r="C141">
        <v>3.7672050000000001</v>
      </c>
      <c r="D141">
        <v>3.5326240000000002</v>
      </c>
      <c r="E141" s="5">
        <v>3.7043119999999998</v>
      </c>
      <c r="F141">
        <v>3.7043119999999998</v>
      </c>
      <c r="G141">
        <v>3901221</v>
      </c>
    </row>
    <row r="142" spans="1:7" x14ac:dyDescent="0.35">
      <c r="A142" s="2">
        <v>44165</v>
      </c>
      <c r="B142">
        <v>3.7043460000000001</v>
      </c>
      <c r="C142">
        <v>3.8138390000000002</v>
      </c>
      <c r="D142">
        <v>3.6456469999999999</v>
      </c>
      <c r="E142" s="5">
        <v>3.6864240000000001</v>
      </c>
      <c r="F142">
        <v>3.6864240000000001</v>
      </c>
      <c r="G142">
        <v>21457284</v>
      </c>
    </row>
    <row r="143" spans="1:7" x14ac:dyDescent="0.35">
      <c r="A143" s="2">
        <v>44166</v>
      </c>
      <c r="B143">
        <v>3.686461</v>
      </c>
      <c r="C143">
        <v>3.8161610000000001</v>
      </c>
      <c r="D143">
        <v>3.4924840000000001</v>
      </c>
      <c r="E143" s="5">
        <v>3.5793180000000002</v>
      </c>
      <c r="F143">
        <v>3.5793180000000002</v>
      </c>
      <c r="G143">
        <v>24719236</v>
      </c>
    </row>
    <row r="144" spans="1:7" x14ac:dyDescent="0.35">
      <c r="A144" s="2">
        <v>44167</v>
      </c>
      <c r="B144">
        <v>3.5793469999999998</v>
      </c>
      <c r="C144">
        <v>3.8422200000000002</v>
      </c>
      <c r="D144">
        <v>3.5290189999999999</v>
      </c>
      <c r="E144" s="5">
        <v>3.7314180000000001</v>
      </c>
      <c r="F144">
        <v>3.7314180000000001</v>
      </c>
      <c r="G144">
        <v>5085526</v>
      </c>
    </row>
    <row r="145" spans="1:7" x14ac:dyDescent="0.35">
      <c r="A145" s="2">
        <v>44168</v>
      </c>
      <c r="B145">
        <v>3.7361390000000001</v>
      </c>
      <c r="C145">
        <v>3.894949</v>
      </c>
      <c r="D145">
        <v>3.7176459999999998</v>
      </c>
      <c r="E145" s="5">
        <v>3.8219219999999998</v>
      </c>
      <c r="F145">
        <v>3.8219219999999998</v>
      </c>
      <c r="G145">
        <v>21038215</v>
      </c>
    </row>
    <row r="146" spans="1:7" x14ac:dyDescent="0.35">
      <c r="A146" s="2">
        <v>44169</v>
      </c>
      <c r="B146">
        <v>3.8219400000000001</v>
      </c>
      <c r="C146">
        <v>3.8601480000000001</v>
      </c>
      <c r="D146">
        <v>3.5188489999999999</v>
      </c>
      <c r="E146" s="5">
        <v>3.551129</v>
      </c>
      <c r="F146">
        <v>3.551129</v>
      </c>
      <c r="G146">
        <v>23754809</v>
      </c>
    </row>
    <row r="147" spans="1:7" x14ac:dyDescent="0.35">
      <c r="A147" s="2">
        <v>44170</v>
      </c>
      <c r="B147">
        <v>3.5383939999999998</v>
      </c>
      <c r="C147">
        <v>3.7119209999999998</v>
      </c>
      <c r="D147">
        <v>3.5085410000000001</v>
      </c>
      <c r="E147" s="5">
        <v>3.6151260000000001</v>
      </c>
      <c r="F147">
        <v>3.6151260000000001</v>
      </c>
      <c r="G147">
        <v>21215020</v>
      </c>
    </row>
    <row r="148" spans="1:7" x14ac:dyDescent="0.35">
      <c r="A148" s="2">
        <v>44171</v>
      </c>
      <c r="B148">
        <v>3.615132</v>
      </c>
      <c r="C148">
        <v>3.6758570000000002</v>
      </c>
      <c r="D148">
        <v>3.5091079999999999</v>
      </c>
      <c r="E148" s="5">
        <v>3.5996090000000001</v>
      </c>
      <c r="F148">
        <v>3.5996090000000001</v>
      </c>
      <c r="G148">
        <v>20224612</v>
      </c>
    </row>
    <row r="149" spans="1:7" x14ac:dyDescent="0.35">
      <c r="A149" s="2">
        <v>44172</v>
      </c>
      <c r="B149">
        <v>3.5996630000000001</v>
      </c>
      <c r="C149">
        <v>3.6098859999999999</v>
      </c>
      <c r="D149">
        <v>3.3255919999999999</v>
      </c>
      <c r="E149" s="5">
        <v>3.3921230000000002</v>
      </c>
      <c r="F149">
        <v>3.3921230000000002</v>
      </c>
      <c r="G149">
        <v>16909346</v>
      </c>
    </row>
    <row r="150" spans="1:7" x14ac:dyDescent="0.35">
      <c r="A150" s="2">
        <v>44173</v>
      </c>
      <c r="B150">
        <v>3.39242</v>
      </c>
      <c r="C150">
        <v>3.39242</v>
      </c>
      <c r="D150">
        <v>3.0964670000000001</v>
      </c>
      <c r="E150" s="5">
        <v>3.112555</v>
      </c>
      <c r="F150">
        <v>3.112555</v>
      </c>
      <c r="G150">
        <v>23027417</v>
      </c>
    </row>
    <row r="151" spans="1:7" x14ac:dyDescent="0.35">
      <c r="A151" s="2">
        <v>44174</v>
      </c>
      <c r="B151">
        <v>3.111567</v>
      </c>
      <c r="C151">
        <v>3.3994759999999999</v>
      </c>
      <c r="D151">
        <v>2.8087240000000002</v>
      </c>
      <c r="E151" s="5">
        <v>3.2619690000000001</v>
      </c>
      <c r="F151">
        <v>3.2619690000000001</v>
      </c>
      <c r="G151">
        <v>28583037</v>
      </c>
    </row>
    <row r="152" spans="1:7" x14ac:dyDescent="0.35">
      <c r="A152" s="2">
        <v>44175</v>
      </c>
      <c r="B152">
        <v>3.2615880000000002</v>
      </c>
      <c r="C152">
        <v>3.3458260000000002</v>
      </c>
      <c r="D152">
        <v>3.070856</v>
      </c>
      <c r="E152" s="5">
        <v>3.1526900000000002</v>
      </c>
      <c r="F152">
        <v>3.1526900000000002</v>
      </c>
      <c r="G152">
        <v>29252855</v>
      </c>
    </row>
    <row r="153" spans="1:7" x14ac:dyDescent="0.35">
      <c r="A153" s="2">
        <v>44176</v>
      </c>
      <c r="B153">
        <v>3.1528640000000001</v>
      </c>
      <c r="C153">
        <v>3.3050079999999999</v>
      </c>
      <c r="D153">
        <v>3.014926</v>
      </c>
      <c r="E153" s="5">
        <v>3.2358060000000002</v>
      </c>
      <c r="F153">
        <v>3.2358060000000002</v>
      </c>
      <c r="G153">
        <v>29224480</v>
      </c>
    </row>
    <row r="154" spans="1:7" x14ac:dyDescent="0.35">
      <c r="A154" s="2">
        <v>44177</v>
      </c>
      <c r="B154">
        <v>3.2326549999999998</v>
      </c>
      <c r="C154">
        <v>3.451851</v>
      </c>
      <c r="D154">
        <v>3.2310080000000001</v>
      </c>
      <c r="E154" s="5">
        <v>3.3342309999999999</v>
      </c>
      <c r="F154">
        <v>3.3342309999999999</v>
      </c>
      <c r="G154">
        <v>24630224</v>
      </c>
    </row>
    <row r="155" spans="1:7" x14ac:dyDescent="0.35">
      <c r="A155" s="2">
        <v>44178</v>
      </c>
      <c r="B155">
        <v>3.334768</v>
      </c>
      <c r="C155">
        <v>3.410037</v>
      </c>
      <c r="D155">
        <v>3.293291</v>
      </c>
      <c r="E155" s="5">
        <v>3.3310569999999999</v>
      </c>
      <c r="F155">
        <v>3.3310569999999999</v>
      </c>
      <c r="G155">
        <v>20722255</v>
      </c>
    </row>
    <row r="156" spans="1:7" x14ac:dyDescent="0.35">
      <c r="A156" s="2">
        <v>44179</v>
      </c>
      <c r="B156">
        <v>3.330365</v>
      </c>
      <c r="C156">
        <v>3.3421789999999998</v>
      </c>
      <c r="D156">
        <v>3.1363509999999999</v>
      </c>
      <c r="E156" s="5">
        <v>3.1403470000000002</v>
      </c>
      <c r="F156">
        <v>3.1403470000000002</v>
      </c>
      <c r="G156">
        <v>27242747</v>
      </c>
    </row>
    <row r="157" spans="1:7" x14ac:dyDescent="0.35">
      <c r="A157" s="2">
        <v>44180</v>
      </c>
      <c r="B157">
        <v>3.1414360000000001</v>
      </c>
      <c r="C157">
        <v>3.3793359999999999</v>
      </c>
      <c r="D157">
        <v>3.0613890000000001</v>
      </c>
      <c r="E157" s="5">
        <v>3.2999480000000001</v>
      </c>
      <c r="F157">
        <v>3.2999480000000001</v>
      </c>
      <c r="G157">
        <v>18320578</v>
      </c>
    </row>
    <row r="158" spans="1:7" x14ac:dyDescent="0.35">
      <c r="A158" s="2">
        <v>44181</v>
      </c>
      <c r="B158">
        <v>3.2998020000000001</v>
      </c>
      <c r="C158">
        <v>3.3738000000000001</v>
      </c>
      <c r="D158">
        <v>3.1513800000000001</v>
      </c>
      <c r="E158" s="5">
        <v>3.3441619999999999</v>
      </c>
      <c r="F158">
        <v>3.3441619999999999</v>
      </c>
      <c r="G158">
        <v>21054734</v>
      </c>
    </row>
    <row r="159" spans="1:7" x14ac:dyDescent="0.35">
      <c r="A159" s="2">
        <v>44182</v>
      </c>
      <c r="B159">
        <v>3.3437269999999999</v>
      </c>
      <c r="C159">
        <v>3.3773740000000001</v>
      </c>
      <c r="D159">
        <v>3.1798220000000001</v>
      </c>
      <c r="E159" s="5">
        <v>3.2092550000000002</v>
      </c>
      <c r="F159">
        <v>3.2092550000000002</v>
      </c>
      <c r="G159">
        <v>10227874</v>
      </c>
    </row>
    <row r="160" spans="1:7" x14ac:dyDescent="0.35">
      <c r="A160" s="2">
        <v>44183</v>
      </c>
      <c r="B160">
        <v>3.209613</v>
      </c>
      <c r="C160">
        <v>3.4692880000000001</v>
      </c>
      <c r="D160">
        <v>3.1419229999999998</v>
      </c>
      <c r="E160" s="5">
        <v>3.404798</v>
      </c>
      <c r="F160">
        <v>3.404798</v>
      </c>
      <c r="G160">
        <v>23107656</v>
      </c>
    </row>
    <row r="161" spans="1:7" x14ac:dyDescent="0.35">
      <c r="A161" s="2">
        <v>44184</v>
      </c>
      <c r="B161">
        <v>3.4053779999999998</v>
      </c>
      <c r="C161">
        <v>3.610322</v>
      </c>
      <c r="D161">
        <v>3.3802270000000001</v>
      </c>
      <c r="E161" s="5">
        <v>3.4696129999999998</v>
      </c>
      <c r="F161">
        <v>3.4696129999999998</v>
      </c>
      <c r="G161">
        <v>19919598</v>
      </c>
    </row>
    <row r="162" spans="1:7" x14ac:dyDescent="0.35">
      <c r="A162" s="2">
        <v>44185</v>
      </c>
      <c r="B162">
        <v>3.4696630000000002</v>
      </c>
      <c r="C162">
        <v>3.4953780000000001</v>
      </c>
      <c r="D162">
        <v>3.2858540000000001</v>
      </c>
      <c r="E162" s="5">
        <v>3.3114690000000002</v>
      </c>
      <c r="F162">
        <v>3.3114690000000002</v>
      </c>
      <c r="G162">
        <v>18750351</v>
      </c>
    </row>
    <row r="163" spans="1:7" x14ac:dyDescent="0.35">
      <c r="A163" s="2">
        <v>44186</v>
      </c>
      <c r="B163">
        <v>3.3114560000000002</v>
      </c>
      <c r="C163">
        <v>3.3510819999999999</v>
      </c>
      <c r="D163">
        <v>3.0336829999999999</v>
      </c>
      <c r="E163" s="5">
        <v>3.0976189999999999</v>
      </c>
      <c r="F163">
        <v>3.0976189999999999</v>
      </c>
      <c r="G163">
        <v>25892571</v>
      </c>
    </row>
    <row r="164" spans="1:7" x14ac:dyDescent="0.35">
      <c r="A164" s="2">
        <v>44187</v>
      </c>
      <c r="B164">
        <v>3.0941209999999999</v>
      </c>
      <c r="C164">
        <v>3.1288119999999999</v>
      </c>
      <c r="D164">
        <v>2.9248340000000002</v>
      </c>
      <c r="E164" s="5">
        <v>3.0824210000000001</v>
      </c>
      <c r="F164">
        <v>3.0824210000000001</v>
      </c>
      <c r="G164">
        <v>23991868</v>
      </c>
    </row>
    <row r="165" spans="1:7" x14ac:dyDescent="0.35">
      <c r="A165" s="2">
        <v>44188</v>
      </c>
      <c r="B165">
        <v>3.082427</v>
      </c>
      <c r="C165">
        <v>3.6200839999999999</v>
      </c>
      <c r="D165">
        <v>2.7962099999999999</v>
      </c>
      <c r="E165" s="5">
        <v>2.9163230000000002</v>
      </c>
      <c r="F165">
        <v>2.9163230000000002</v>
      </c>
      <c r="G165">
        <v>50329367</v>
      </c>
    </row>
    <row r="166" spans="1:7" x14ac:dyDescent="0.35">
      <c r="A166" s="2">
        <v>44189</v>
      </c>
      <c r="B166">
        <v>2.9304649999999999</v>
      </c>
      <c r="C166">
        <v>3.1119590000000001</v>
      </c>
      <c r="D166">
        <v>2.7897989999999999</v>
      </c>
      <c r="E166" s="5">
        <v>3.0987230000000001</v>
      </c>
      <c r="F166">
        <v>3.0987230000000001</v>
      </c>
      <c r="G166">
        <v>29820498</v>
      </c>
    </row>
    <row r="167" spans="1:7" x14ac:dyDescent="0.35">
      <c r="A167" s="2">
        <v>44190</v>
      </c>
      <c r="B167">
        <v>3.097413</v>
      </c>
      <c r="C167">
        <v>3.1269809999999998</v>
      </c>
      <c r="D167">
        <v>2.8582290000000001</v>
      </c>
      <c r="E167" s="5">
        <v>2.9547099999999999</v>
      </c>
      <c r="F167">
        <v>2.9547099999999999</v>
      </c>
      <c r="G167">
        <v>26360909</v>
      </c>
    </row>
    <row r="168" spans="1:7" x14ac:dyDescent="0.35">
      <c r="A168" s="2">
        <v>44191</v>
      </c>
      <c r="B168">
        <v>2.9551189999999998</v>
      </c>
      <c r="C168">
        <v>2.9885670000000002</v>
      </c>
      <c r="D168">
        <v>2.8533840000000001</v>
      </c>
      <c r="E168" s="5">
        <v>2.9182700000000001</v>
      </c>
      <c r="F168">
        <v>2.9182700000000001</v>
      </c>
      <c r="G168">
        <v>21332105</v>
      </c>
    </row>
    <row r="169" spans="1:7" x14ac:dyDescent="0.35">
      <c r="A169" s="2">
        <v>44192</v>
      </c>
      <c r="B169">
        <v>2.918269</v>
      </c>
      <c r="C169">
        <v>3.050767</v>
      </c>
      <c r="D169">
        <v>2.848074</v>
      </c>
      <c r="E169" s="5">
        <v>2.906161</v>
      </c>
      <c r="F169">
        <v>2.906161</v>
      </c>
      <c r="G169">
        <v>24533711</v>
      </c>
    </row>
    <row r="170" spans="1:7" x14ac:dyDescent="0.35">
      <c r="A170" s="2">
        <v>44193</v>
      </c>
      <c r="B170">
        <v>2.9052929999999999</v>
      </c>
      <c r="C170">
        <v>3.046745</v>
      </c>
      <c r="D170">
        <v>2.8666610000000001</v>
      </c>
      <c r="E170" s="5">
        <v>2.947435</v>
      </c>
      <c r="F170">
        <v>2.947435</v>
      </c>
      <c r="G170">
        <v>27088075</v>
      </c>
    </row>
    <row r="171" spans="1:7" x14ac:dyDescent="0.35">
      <c r="A171" s="2">
        <v>44194</v>
      </c>
      <c r="B171">
        <v>2.9474369999999999</v>
      </c>
      <c r="C171">
        <v>3.0066329999999999</v>
      </c>
      <c r="D171">
        <v>2.8355060000000001</v>
      </c>
      <c r="E171" s="5">
        <v>2.9246660000000002</v>
      </c>
      <c r="F171">
        <v>2.9246660000000002</v>
      </c>
      <c r="G171">
        <v>25386162</v>
      </c>
    </row>
    <row r="172" spans="1:7" x14ac:dyDescent="0.35">
      <c r="A172" s="2">
        <v>44195</v>
      </c>
      <c r="B172">
        <v>2.9252940000000001</v>
      </c>
      <c r="C172">
        <v>2.9399150000000001</v>
      </c>
      <c r="D172">
        <v>2.833326</v>
      </c>
      <c r="E172" s="5">
        <v>2.922409</v>
      </c>
      <c r="F172">
        <v>2.922409</v>
      </c>
      <c r="G172">
        <v>17031663</v>
      </c>
    </row>
    <row r="173" spans="1:7" x14ac:dyDescent="0.35">
      <c r="A173" s="2">
        <v>44196</v>
      </c>
      <c r="B173">
        <v>2.9220480000000002</v>
      </c>
      <c r="C173">
        <v>3.190903</v>
      </c>
      <c r="D173">
        <v>2.7888220000000001</v>
      </c>
      <c r="E173" s="5">
        <v>3.1356090000000001</v>
      </c>
      <c r="F173">
        <v>3.1356090000000001</v>
      </c>
      <c r="G173">
        <v>18953615</v>
      </c>
    </row>
    <row r="174" spans="1:7" x14ac:dyDescent="0.35">
      <c r="A174" s="2">
        <v>44197</v>
      </c>
      <c r="B174">
        <v>3.1535350000000002</v>
      </c>
      <c r="C174">
        <v>3.8735369999999998</v>
      </c>
      <c r="D174">
        <v>3.0545420000000001</v>
      </c>
      <c r="E174" s="5">
        <v>3.6648230000000002</v>
      </c>
      <c r="F174">
        <v>3.6648230000000002</v>
      </c>
      <c r="G174">
        <v>81260736</v>
      </c>
    </row>
    <row r="175" spans="1:7" x14ac:dyDescent="0.35">
      <c r="A175" s="2">
        <v>44198</v>
      </c>
      <c r="B175">
        <v>3.6621640000000002</v>
      </c>
      <c r="C175">
        <v>3.9370069999999999</v>
      </c>
      <c r="D175">
        <v>3.2992629999999998</v>
      </c>
      <c r="E175" s="5">
        <v>3.4949400000000002</v>
      </c>
      <c r="F175">
        <v>3.4949400000000002</v>
      </c>
      <c r="G175">
        <v>50081958</v>
      </c>
    </row>
    <row r="176" spans="1:7" x14ac:dyDescent="0.35">
      <c r="A176" s="2">
        <v>44199</v>
      </c>
      <c r="B176">
        <v>3.4942920000000002</v>
      </c>
      <c r="C176">
        <v>3.8260900000000002</v>
      </c>
      <c r="D176">
        <v>3.3968419999999999</v>
      </c>
      <c r="E176" s="5">
        <v>3.472944</v>
      </c>
      <c r="F176">
        <v>3.472944</v>
      </c>
      <c r="G176">
        <v>36997985</v>
      </c>
    </row>
    <row r="177" spans="1:7" x14ac:dyDescent="0.35">
      <c r="A177" s="2">
        <v>44200</v>
      </c>
      <c r="B177">
        <v>3.473519</v>
      </c>
      <c r="C177">
        <v>3.83196</v>
      </c>
      <c r="D177">
        <v>3.2504019999999998</v>
      </c>
      <c r="E177" s="5">
        <v>3.5902430000000001</v>
      </c>
      <c r="F177">
        <v>3.5902430000000001</v>
      </c>
      <c r="G177">
        <v>39414734</v>
      </c>
    </row>
    <row r="178" spans="1:7" x14ac:dyDescent="0.35">
      <c r="A178" s="2">
        <v>44201</v>
      </c>
      <c r="B178">
        <v>3.5906699999999998</v>
      </c>
      <c r="C178">
        <v>4.3432219999999999</v>
      </c>
      <c r="D178">
        <v>3.4854919999999998</v>
      </c>
      <c r="E178" s="5">
        <v>4.237412</v>
      </c>
      <c r="F178">
        <v>4.237412</v>
      </c>
      <c r="G178">
        <v>69735075</v>
      </c>
    </row>
    <row r="179" spans="1:7" x14ac:dyDescent="0.35">
      <c r="A179" s="2">
        <v>44202</v>
      </c>
      <c r="B179">
        <v>4.2339690000000001</v>
      </c>
      <c r="C179">
        <v>4.9713240000000001</v>
      </c>
      <c r="D179">
        <v>4.1552980000000002</v>
      </c>
      <c r="E179" s="5">
        <v>4.6203570000000003</v>
      </c>
      <c r="F179">
        <v>4.6203570000000003</v>
      </c>
      <c r="G179">
        <v>77632627</v>
      </c>
    </row>
    <row r="180" spans="1:7" x14ac:dyDescent="0.35">
      <c r="A180" s="2">
        <v>44203</v>
      </c>
      <c r="B180">
        <v>4.60581</v>
      </c>
      <c r="C180">
        <v>4.8089769999999996</v>
      </c>
      <c r="D180">
        <v>4.3470319999999996</v>
      </c>
      <c r="E180" s="5">
        <v>4.4766130000000004</v>
      </c>
      <c r="F180">
        <v>4.4766130000000004</v>
      </c>
      <c r="G180">
        <v>53715138</v>
      </c>
    </row>
    <row r="181" spans="1:7" x14ac:dyDescent="0.35">
      <c r="A181" s="2">
        <v>44204</v>
      </c>
      <c r="B181">
        <v>4.4758719999999999</v>
      </c>
      <c r="C181">
        <v>5.8130290000000002</v>
      </c>
      <c r="D181">
        <v>4.0547459999999997</v>
      </c>
      <c r="E181" s="5">
        <v>5.79711</v>
      </c>
      <c r="F181">
        <v>5.79711</v>
      </c>
      <c r="G181">
        <v>100707264</v>
      </c>
    </row>
    <row r="182" spans="1:7" x14ac:dyDescent="0.35">
      <c r="A182" s="2">
        <v>44205</v>
      </c>
      <c r="B182">
        <v>5.7667080000000004</v>
      </c>
      <c r="C182">
        <v>7.459085</v>
      </c>
      <c r="D182">
        <v>5.6210129999999996</v>
      </c>
      <c r="E182" s="5">
        <v>7.2185309999999996</v>
      </c>
      <c r="F182">
        <v>7.2185309999999996</v>
      </c>
      <c r="G182">
        <v>162227415</v>
      </c>
    </row>
    <row r="183" spans="1:7" x14ac:dyDescent="0.35">
      <c r="A183" s="2">
        <v>44206</v>
      </c>
      <c r="B183">
        <v>7.2162290000000002</v>
      </c>
      <c r="C183">
        <v>7.5017120000000004</v>
      </c>
      <c r="D183">
        <v>6.191732</v>
      </c>
      <c r="E183" s="5">
        <v>6.5864960000000004</v>
      </c>
      <c r="F183">
        <v>6.5864960000000004</v>
      </c>
      <c r="G183">
        <v>96243972</v>
      </c>
    </row>
    <row r="184" spans="1:7" x14ac:dyDescent="0.35">
      <c r="A184" s="2">
        <v>44207</v>
      </c>
      <c r="B184">
        <v>6.5797850000000002</v>
      </c>
      <c r="C184">
        <v>6.9860170000000004</v>
      </c>
      <c r="D184">
        <v>5.7755029999999996</v>
      </c>
      <c r="E184" s="5">
        <v>6.4940889999999998</v>
      </c>
      <c r="F184">
        <v>6.4940889999999998</v>
      </c>
      <c r="G184">
        <v>101394969</v>
      </c>
    </row>
    <row r="185" spans="1:7" x14ac:dyDescent="0.35">
      <c r="A185" s="2">
        <v>44208</v>
      </c>
      <c r="B185">
        <v>6.4876149999999999</v>
      </c>
      <c r="C185">
        <v>8.1986209999999993</v>
      </c>
      <c r="D185">
        <v>6.4579870000000001</v>
      </c>
      <c r="E185" s="5">
        <v>7.7827000000000002</v>
      </c>
      <c r="F185">
        <v>7.7827000000000002</v>
      </c>
      <c r="G185">
        <v>157738757</v>
      </c>
    </row>
    <row r="186" spans="1:7" x14ac:dyDescent="0.35">
      <c r="A186" s="2">
        <v>44209</v>
      </c>
      <c r="B186">
        <v>7.7571370000000002</v>
      </c>
      <c r="C186">
        <v>8.4785690000000002</v>
      </c>
      <c r="D186">
        <v>7.1867619999999999</v>
      </c>
      <c r="E186" s="5">
        <v>8.4668150000000004</v>
      </c>
      <c r="F186">
        <v>8.4668150000000004</v>
      </c>
      <c r="G186">
        <v>107370548</v>
      </c>
    </row>
    <row r="187" spans="1:7" x14ac:dyDescent="0.35">
      <c r="A187" s="2">
        <v>44210</v>
      </c>
      <c r="B187">
        <v>8.4641889999999993</v>
      </c>
      <c r="C187">
        <v>9.5276910000000008</v>
      </c>
      <c r="D187">
        <v>8.2286029999999997</v>
      </c>
      <c r="E187" s="5">
        <v>9.2613149999999997</v>
      </c>
      <c r="F187">
        <v>9.2613149999999997</v>
      </c>
      <c r="G187">
        <v>154674301</v>
      </c>
    </row>
    <row r="188" spans="1:7" x14ac:dyDescent="0.35">
      <c r="A188" s="2">
        <v>44211</v>
      </c>
      <c r="B188">
        <v>9.270429</v>
      </c>
      <c r="C188">
        <v>9.8556399999999993</v>
      </c>
      <c r="D188">
        <v>8.633324</v>
      </c>
      <c r="E188" s="5">
        <v>9.3800120000000007</v>
      </c>
      <c r="F188">
        <v>9.3800120000000007</v>
      </c>
      <c r="G188">
        <v>123418249</v>
      </c>
    </row>
    <row r="189" spans="1:7" x14ac:dyDescent="0.35">
      <c r="A189" s="2">
        <v>44212</v>
      </c>
      <c r="B189">
        <v>9.3868360000000006</v>
      </c>
      <c r="C189">
        <v>13.35924</v>
      </c>
      <c r="D189">
        <v>9.169473</v>
      </c>
      <c r="E189" s="5">
        <v>12.877917999999999</v>
      </c>
      <c r="F189">
        <v>12.877917999999999</v>
      </c>
      <c r="G189">
        <v>302897986</v>
      </c>
    </row>
    <row r="190" spans="1:7" x14ac:dyDescent="0.35">
      <c r="A190" s="2">
        <v>44213</v>
      </c>
      <c r="B190">
        <v>12.868456</v>
      </c>
      <c r="C190">
        <v>14.382868</v>
      </c>
      <c r="D190">
        <v>12.400223</v>
      </c>
      <c r="E190" s="5">
        <v>13.202684</v>
      </c>
      <c r="F190">
        <v>13.202684</v>
      </c>
      <c r="G190">
        <v>303643624</v>
      </c>
    </row>
    <row r="191" spans="1:7" x14ac:dyDescent="0.35">
      <c r="A191" s="2">
        <v>44214</v>
      </c>
      <c r="B191">
        <v>13.179217</v>
      </c>
      <c r="C191">
        <v>13.834187</v>
      </c>
      <c r="D191">
        <v>12.681751</v>
      </c>
      <c r="E191" s="5">
        <v>12.701574000000001</v>
      </c>
      <c r="F191">
        <v>12.701574000000001</v>
      </c>
      <c r="G191">
        <v>144213432</v>
      </c>
    </row>
    <row r="192" spans="1:7" x14ac:dyDescent="0.35">
      <c r="A192" s="2">
        <v>44215</v>
      </c>
      <c r="B192">
        <v>12.712358999999999</v>
      </c>
      <c r="C192">
        <v>13.331988000000001</v>
      </c>
      <c r="D192">
        <v>11.621259999999999</v>
      </c>
      <c r="E192" s="5">
        <v>11.790321</v>
      </c>
      <c r="F192">
        <v>11.790321</v>
      </c>
      <c r="G192">
        <v>147387064</v>
      </c>
    </row>
    <row r="193" spans="1:7" x14ac:dyDescent="0.35">
      <c r="A193" s="2">
        <v>44216</v>
      </c>
      <c r="B193">
        <v>11.791473999999999</v>
      </c>
      <c r="C193">
        <v>12.998588</v>
      </c>
      <c r="D193">
        <v>11.079718</v>
      </c>
      <c r="E193" s="5">
        <v>12.411565</v>
      </c>
      <c r="F193">
        <v>12.411565</v>
      </c>
      <c r="G193">
        <v>143245334</v>
      </c>
    </row>
    <row r="194" spans="1:7" x14ac:dyDescent="0.35">
      <c r="A194" s="2">
        <v>44217</v>
      </c>
      <c r="B194">
        <v>12.41855</v>
      </c>
      <c r="C194">
        <v>12.990005999999999</v>
      </c>
      <c r="D194">
        <v>11.14711</v>
      </c>
      <c r="E194" s="5">
        <v>11.310116000000001</v>
      </c>
      <c r="F194">
        <v>11.310116000000001</v>
      </c>
      <c r="G194">
        <v>166420741</v>
      </c>
    </row>
    <row r="195" spans="1:7" x14ac:dyDescent="0.35">
      <c r="A195" s="2">
        <v>44218</v>
      </c>
      <c r="B195">
        <v>11.301277000000001</v>
      </c>
      <c r="C195">
        <v>13.380753</v>
      </c>
      <c r="D195">
        <v>10.720326999999999</v>
      </c>
      <c r="E195" s="5">
        <v>12.718836</v>
      </c>
      <c r="F195">
        <v>12.718836</v>
      </c>
      <c r="G195">
        <v>190313148</v>
      </c>
    </row>
    <row r="196" spans="1:7" x14ac:dyDescent="0.35">
      <c r="A196" s="2">
        <v>44219</v>
      </c>
      <c r="B196">
        <v>12.707362</v>
      </c>
      <c r="C196">
        <v>13.479141</v>
      </c>
      <c r="D196">
        <v>12.562528</v>
      </c>
      <c r="E196" s="5">
        <v>12.877226</v>
      </c>
      <c r="F196">
        <v>12.877226</v>
      </c>
      <c r="G196">
        <v>140727865</v>
      </c>
    </row>
    <row r="197" spans="1:7" x14ac:dyDescent="0.35">
      <c r="A197" s="2">
        <v>44220</v>
      </c>
      <c r="B197">
        <v>12.872479999999999</v>
      </c>
      <c r="C197">
        <v>13.164892999999999</v>
      </c>
      <c r="D197">
        <v>12.275842000000001</v>
      </c>
      <c r="E197" s="5">
        <v>12.46392</v>
      </c>
      <c r="F197">
        <v>12.46392</v>
      </c>
      <c r="G197">
        <v>105137518</v>
      </c>
    </row>
    <row r="198" spans="1:7" x14ac:dyDescent="0.35">
      <c r="A198" s="2">
        <v>44221</v>
      </c>
      <c r="B198">
        <v>12.459662</v>
      </c>
      <c r="C198">
        <v>12.928799</v>
      </c>
      <c r="D198">
        <v>12.081398</v>
      </c>
      <c r="E198" s="5">
        <v>12.224095</v>
      </c>
      <c r="F198">
        <v>12.224095</v>
      </c>
      <c r="G198">
        <v>89612475</v>
      </c>
    </row>
    <row r="199" spans="1:7" x14ac:dyDescent="0.35">
      <c r="A199" s="2">
        <v>44222</v>
      </c>
      <c r="B199">
        <v>12.222854</v>
      </c>
      <c r="C199">
        <v>12.716865</v>
      </c>
      <c r="D199">
        <v>11.483739999999999</v>
      </c>
      <c r="E199" s="5">
        <v>12.172890000000001</v>
      </c>
      <c r="F199">
        <v>12.172890000000001</v>
      </c>
      <c r="G199">
        <v>117575609</v>
      </c>
    </row>
    <row r="200" spans="1:7" x14ac:dyDescent="0.35">
      <c r="A200" s="2">
        <v>44223</v>
      </c>
      <c r="B200">
        <v>12.179482999999999</v>
      </c>
      <c r="C200">
        <v>12.22419</v>
      </c>
      <c r="D200">
        <v>10.835763999999999</v>
      </c>
      <c r="E200" s="5">
        <v>11.184797</v>
      </c>
      <c r="F200">
        <v>11.184797</v>
      </c>
      <c r="G200">
        <v>97215395</v>
      </c>
    </row>
    <row r="201" spans="1:7" x14ac:dyDescent="0.35">
      <c r="A201" s="2">
        <v>44224</v>
      </c>
      <c r="B201">
        <v>11.187371000000001</v>
      </c>
      <c r="C201">
        <v>12.684061</v>
      </c>
      <c r="D201">
        <v>10.903340999999999</v>
      </c>
      <c r="E201" s="5">
        <v>12.00027</v>
      </c>
      <c r="F201">
        <v>12.00027</v>
      </c>
      <c r="G201">
        <v>115201839</v>
      </c>
    </row>
    <row r="202" spans="1:7" x14ac:dyDescent="0.35">
      <c r="A202" s="2">
        <v>44225</v>
      </c>
      <c r="B202">
        <v>12.022983</v>
      </c>
      <c r="C202">
        <v>12.606816</v>
      </c>
      <c r="D202">
        <v>11.376974000000001</v>
      </c>
      <c r="E202" s="5">
        <v>11.621696999999999</v>
      </c>
      <c r="F202">
        <v>11.621696999999999</v>
      </c>
      <c r="G202">
        <v>146529369</v>
      </c>
    </row>
    <row r="203" spans="1:7" x14ac:dyDescent="0.35">
      <c r="A203" s="2">
        <v>44226</v>
      </c>
      <c r="B203">
        <v>11.616053000000001</v>
      </c>
      <c r="C203">
        <v>12.625574</v>
      </c>
      <c r="D203">
        <v>11.312639000000001</v>
      </c>
      <c r="E203" s="5">
        <v>11.984419000000001</v>
      </c>
      <c r="F203">
        <v>11.984419000000001</v>
      </c>
      <c r="G203">
        <v>112936218</v>
      </c>
    </row>
    <row r="204" spans="1:7" x14ac:dyDescent="0.35">
      <c r="A204" s="2">
        <v>44227</v>
      </c>
      <c r="B204">
        <v>11.997275</v>
      </c>
      <c r="C204">
        <v>15.224375999999999</v>
      </c>
      <c r="D204">
        <v>11.85807</v>
      </c>
      <c r="E204" s="5">
        <v>13.516318</v>
      </c>
      <c r="F204">
        <v>13.516318</v>
      </c>
      <c r="G204">
        <v>351069270</v>
      </c>
    </row>
    <row r="205" spans="1:7" x14ac:dyDescent="0.35">
      <c r="A205" s="2">
        <v>44228</v>
      </c>
      <c r="B205">
        <v>13.519382999999999</v>
      </c>
      <c r="C205">
        <v>13.519382999999999</v>
      </c>
      <c r="D205">
        <v>12.638040999999999</v>
      </c>
      <c r="E205" s="5">
        <v>13.22777</v>
      </c>
      <c r="F205">
        <v>13.22777</v>
      </c>
      <c r="G205">
        <v>149280612</v>
      </c>
    </row>
    <row r="206" spans="1:7" x14ac:dyDescent="0.35">
      <c r="A206" s="2">
        <v>44229</v>
      </c>
      <c r="B206">
        <v>13.235481999999999</v>
      </c>
      <c r="C206">
        <v>13.670382999999999</v>
      </c>
      <c r="D206">
        <v>12.805489</v>
      </c>
      <c r="E206" s="5">
        <v>13.515045000000001</v>
      </c>
      <c r="F206">
        <v>13.515045000000001</v>
      </c>
      <c r="G206">
        <v>91074992</v>
      </c>
    </row>
    <row r="207" spans="1:7" x14ac:dyDescent="0.35">
      <c r="A207" s="2">
        <v>44230</v>
      </c>
      <c r="B207">
        <v>13.507194999999999</v>
      </c>
      <c r="C207">
        <v>14.904875000000001</v>
      </c>
      <c r="D207">
        <v>13.201002000000001</v>
      </c>
      <c r="E207" s="5">
        <v>14.805049</v>
      </c>
      <c r="F207">
        <v>14.805049</v>
      </c>
      <c r="G207">
        <v>144515018</v>
      </c>
    </row>
    <row r="208" spans="1:7" x14ac:dyDescent="0.35">
      <c r="A208" s="2">
        <v>44231</v>
      </c>
      <c r="B208">
        <v>14.799270999999999</v>
      </c>
      <c r="C208">
        <v>15.813542999999999</v>
      </c>
      <c r="D208">
        <v>13.982809</v>
      </c>
      <c r="E208" s="5">
        <v>15.368176999999999</v>
      </c>
      <c r="F208">
        <v>15.368176999999999</v>
      </c>
      <c r="G208">
        <v>180318628</v>
      </c>
    </row>
    <row r="209" spans="1:7" x14ac:dyDescent="0.35">
      <c r="A209" s="2">
        <v>44232</v>
      </c>
      <c r="B209">
        <v>15.348532000000001</v>
      </c>
      <c r="C209">
        <v>17.996988000000002</v>
      </c>
      <c r="D209">
        <v>15.220497</v>
      </c>
      <c r="E209" s="5">
        <v>17.913799000000001</v>
      </c>
      <c r="F209">
        <v>17.913799000000001</v>
      </c>
      <c r="G209">
        <v>196730774</v>
      </c>
    </row>
    <row r="210" spans="1:7" x14ac:dyDescent="0.35">
      <c r="A210" s="2">
        <v>44233</v>
      </c>
      <c r="B210">
        <v>17.909731000000001</v>
      </c>
      <c r="C210">
        <v>18.544561000000002</v>
      </c>
      <c r="D210">
        <v>16.036652</v>
      </c>
      <c r="E210" s="5">
        <v>17.976020999999999</v>
      </c>
      <c r="F210">
        <v>17.976020999999999</v>
      </c>
      <c r="G210">
        <v>192597459</v>
      </c>
    </row>
    <row r="211" spans="1:7" x14ac:dyDescent="0.35">
      <c r="A211" s="2">
        <v>44234</v>
      </c>
      <c r="B211">
        <v>18.020672000000001</v>
      </c>
      <c r="C211">
        <v>24.210279</v>
      </c>
      <c r="D211">
        <v>18.000344999999999</v>
      </c>
      <c r="E211" s="5">
        <v>24.207177999999999</v>
      </c>
      <c r="F211">
        <v>24.207177999999999</v>
      </c>
      <c r="G211">
        <v>545865729</v>
      </c>
    </row>
    <row r="212" spans="1:7" x14ac:dyDescent="0.35">
      <c r="A212" s="2">
        <v>44235</v>
      </c>
      <c r="B212">
        <v>24.044640999999999</v>
      </c>
      <c r="C212">
        <v>33.306023000000003</v>
      </c>
      <c r="D212">
        <v>23.669598000000001</v>
      </c>
      <c r="E212" s="5">
        <v>30.275327999999998</v>
      </c>
      <c r="F212">
        <v>30.275327999999998</v>
      </c>
      <c r="G212">
        <v>894521369</v>
      </c>
    </row>
    <row r="213" spans="1:7" x14ac:dyDescent="0.35">
      <c r="A213" s="2">
        <v>44236</v>
      </c>
      <c r="B213">
        <v>30.255908999999999</v>
      </c>
      <c r="C213">
        <v>32.972588000000002</v>
      </c>
      <c r="D213">
        <v>27.572586000000001</v>
      </c>
      <c r="E213" s="5">
        <v>31.598886</v>
      </c>
      <c r="F213">
        <v>31.598886</v>
      </c>
      <c r="G213">
        <v>445128059</v>
      </c>
    </row>
    <row r="214" spans="1:7" x14ac:dyDescent="0.35">
      <c r="A214" s="2">
        <v>44237</v>
      </c>
      <c r="B214">
        <v>31.599627000000002</v>
      </c>
      <c r="C214">
        <v>59.939838000000002</v>
      </c>
      <c r="D214">
        <v>31.599627000000002</v>
      </c>
      <c r="E214" s="5">
        <v>55.298476999999998</v>
      </c>
      <c r="F214">
        <v>55.298476999999998</v>
      </c>
      <c r="G214">
        <v>2235807129</v>
      </c>
    </row>
    <row r="215" spans="1:7" x14ac:dyDescent="0.35">
      <c r="A215" s="2">
        <v>44238</v>
      </c>
      <c r="B215">
        <v>54.933861</v>
      </c>
      <c r="C215">
        <v>56.263877999999998</v>
      </c>
      <c r="D215">
        <v>42.227939999999997</v>
      </c>
      <c r="E215" s="5">
        <v>47.370319000000002</v>
      </c>
      <c r="F215">
        <v>47.370319000000002</v>
      </c>
      <c r="G215">
        <v>856224806</v>
      </c>
    </row>
    <row r="216" spans="1:7" x14ac:dyDescent="0.35">
      <c r="A216" s="2">
        <v>44239</v>
      </c>
      <c r="B216">
        <v>47.157519999999998</v>
      </c>
      <c r="C216">
        <v>54.392505999999997</v>
      </c>
      <c r="D216">
        <v>43.774189</v>
      </c>
      <c r="E216" s="5">
        <v>48.656180999999997</v>
      </c>
      <c r="F216">
        <v>48.656180999999997</v>
      </c>
      <c r="G216">
        <v>688788872</v>
      </c>
    </row>
    <row r="217" spans="1:7" x14ac:dyDescent="0.35">
      <c r="A217" s="2">
        <v>44240</v>
      </c>
      <c r="B217">
        <v>48.657524000000002</v>
      </c>
      <c r="C217">
        <v>51.917895999999999</v>
      </c>
      <c r="D217">
        <v>43.491492999999998</v>
      </c>
      <c r="E217" s="5">
        <v>43.787148000000002</v>
      </c>
      <c r="F217">
        <v>43.787148000000002</v>
      </c>
      <c r="G217">
        <v>380032573</v>
      </c>
    </row>
    <row r="218" spans="1:7" x14ac:dyDescent="0.35">
      <c r="A218" s="2">
        <v>44241</v>
      </c>
      <c r="B218">
        <v>43.766739000000001</v>
      </c>
      <c r="C218">
        <v>44.543823000000003</v>
      </c>
      <c r="D218">
        <v>38.328673999999999</v>
      </c>
      <c r="E218" s="5">
        <v>38.575954000000003</v>
      </c>
      <c r="F218">
        <v>38.575954000000003</v>
      </c>
      <c r="G218">
        <v>472803313</v>
      </c>
    </row>
    <row r="219" spans="1:7" x14ac:dyDescent="0.35">
      <c r="A219" s="2">
        <v>44242</v>
      </c>
      <c r="B219">
        <v>38.545527999999997</v>
      </c>
      <c r="C219">
        <v>43.987273999999999</v>
      </c>
      <c r="D219">
        <v>33.832110999999998</v>
      </c>
      <c r="E219" s="5">
        <v>38.176501999999999</v>
      </c>
      <c r="F219">
        <v>38.176501999999999</v>
      </c>
      <c r="G219">
        <v>492075708</v>
      </c>
    </row>
    <row r="220" spans="1:7" x14ac:dyDescent="0.35">
      <c r="A220" s="2">
        <v>44243</v>
      </c>
      <c r="B220">
        <v>38.159122000000004</v>
      </c>
      <c r="C220">
        <v>39.490462999999998</v>
      </c>
      <c r="D220">
        <v>35.285010999999997</v>
      </c>
      <c r="E220" s="5">
        <v>36.336075000000001</v>
      </c>
      <c r="F220">
        <v>36.336075000000001</v>
      </c>
      <c r="G220">
        <v>360245755</v>
      </c>
    </row>
    <row r="221" spans="1:7" x14ac:dyDescent="0.35">
      <c r="A221" s="2">
        <v>44244</v>
      </c>
      <c r="B221">
        <v>36.401260000000001</v>
      </c>
      <c r="C221">
        <v>41.205078</v>
      </c>
      <c r="D221">
        <v>34.224567</v>
      </c>
      <c r="E221" s="5">
        <v>37.052146999999998</v>
      </c>
      <c r="F221">
        <v>37.052146999999998</v>
      </c>
      <c r="G221">
        <v>417547992</v>
      </c>
    </row>
    <row r="222" spans="1:7" x14ac:dyDescent="0.35">
      <c r="A222" s="2">
        <v>44245</v>
      </c>
      <c r="B222">
        <v>37.055477000000003</v>
      </c>
      <c r="C222">
        <v>43.696243000000003</v>
      </c>
      <c r="D222">
        <v>36.020282999999999</v>
      </c>
      <c r="E222" s="5">
        <v>41.015090999999998</v>
      </c>
      <c r="F222">
        <v>41.015090999999998</v>
      </c>
      <c r="G222">
        <v>433522043</v>
      </c>
    </row>
    <row r="223" spans="1:7" x14ac:dyDescent="0.35">
      <c r="A223" s="2">
        <v>44246</v>
      </c>
      <c r="B223">
        <v>41.040829000000002</v>
      </c>
      <c r="C223">
        <v>41.210419000000002</v>
      </c>
      <c r="D223">
        <v>38.001410999999997</v>
      </c>
      <c r="E223" s="5">
        <v>38.751457000000002</v>
      </c>
      <c r="F223">
        <v>38.751457000000002</v>
      </c>
      <c r="G223">
        <v>319733162</v>
      </c>
    </row>
    <row r="224" spans="1:7" x14ac:dyDescent="0.35">
      <c r="A224" s="2">
        <v>44247</v>
      </c>
      <c r="B224">
        <v>38.769706999999997</v>
      </c>
      <c r="C224">
        <v>42.751598000000001</v>
      </c>
      <c r="D224">
        <v>32.889350999999998</v>
      </c>
      <c r="E224" s="5">
        <v>36.233868000000001</v>
      </c>
      <c r="F224">
        <v>36.233868000000001</v>
      </c>
      <c r="G224">
        <v>468606771</v>
      </c>
    </row>
    <row r="225" spans="1:7" x14ac:dyDescent="0.35">
      <c r="A225" s="2">
        <v>44248</v>
      </c>
      <c r="B225">
        <v>36.101546999999997</v>
      </c>
      <c r="C225">
        <v>37.932780999999999</v>
      </c>
      <c r="D225">
        <v>35.151634000000001</v>
      </c>
      <c r="E225" s="5">
        <v>36.147972000000003</v>
      </c>
      <c r="F225">
        <v>36.147972000000003</v>
      </c>
      <c r="G225">
        <v>213433308</v>
      </c>
    </row>
    <row r="226" spans="1:7" x14ac:dyDescent="0.35">
      <c r="A226" s="2">
        <v>44249</v>
      </c>
      <c r="B226">
        <v>36.145778999999997</v>
      </c>
      <c r="C226">
        <v>36.258865</v>
      </c>
      <c r="D226">
        <v>26.933208</v>
      </c>
      <c r="E226" s="5">
        <v>32.279057000000002</v>
      </c>
      <c r="F226">
        <v>32.279057000000002</v>
      </c>
      <c r="G226">
        <v>341397482</v>
      </c>
    </row>
    <row r="227" spans="1:7" x14ac:dyDescent="0.35">
      <c r="A227" s="2">
        <v>44250</v>
      </c>
      <c r="B227">
        <v>32.310028000000003</v>
      </c>
      <c r="C227">
        <v>32.310028000000003</v>
      </c>
      <c r="D227">
        <v>23.411659</v>
      </c>
      <c r="E227" s="5">
        <v>27.562902000000001</v>
      </c>
      <c r="F227">
        <v>27.562902000000001</v>
      </c>
      <c r="G227">
        <v>358695614</v>
      </c>
    </row>
    <row r="228" spans="1:7" x14ac:dyDescent="0.35">
      <c r="A228" s="2">
        <v>44251</v>
      </c>
      <c r="B228">
        <v>27.583151000000001</v>
      </c>
      <c r="C228">
        <v>31.898147999999999</v>
      </c>
      <c r="D228">
        <v>25.485592</v>
      </c>
      <c r="E228" s="5">
        <v>29.935980000000001</v>
      </c>
      <c r="F228">
        <v>29.935980000000001</v>
      </c>
      <c r="G228">
        <v>367826263</v>
      </c>
    </row>
    <row r="229" spans="1:7" x14ac:dyDescent="0.35">
      <c r="A229" s="2">
        <v>44252</v>
      </c>
      <c r="B229">
        <v>29.925507</v>
      </c>
      <c r="C229">
        <v>32.036876999999997</v>
      </c>
      <c r="D229">
        <v>26.739532000000001</v>
      </c>
      <c r="E229" s="5">
        <v>26.739532000000001</v>
      </c>
      <c r="F229">
        <v>26.739532000000001</v>
      </c>
      <c r="G229">
        <v>246988832</v>
      </c>
    </row>
    <row r="230" spans="1:7" x14ac:dyDescent="0.35">
      <c r="A230" s="2">
        <v>44253</v>
      </c>
      <c r="B230">
        <v>26.860482999999999</v>
      </c>
      <c r="C230">
        <v>27.982986</v>
      </c>
      <c r="D230">
        <v>24.989325000000001</v>
      </c>
      <c r="E230" s="5">
        <v>25.939810000000001</v>
      </c>
      <c r="F230">
        <v>25.939810000000001</v>
      </c>
      <c r="G230">
        <v>178639218</v>
      </c>
    </row>
    <row r="231" spans="1:7" x14ac:dyDescent="0.35">
      <c r="A231" s="2">
        <v>44254</v>
      </c>
      <c r="B231">
        <v>25.963408000000001</v>
      </c>
      <c r="C231">
        <v>27.416004000000001</v>
      </c>
      <c r="D231">
        <v>25.257539999999999</v>
      </c>
      <c r="E231" s="5">
        <v>25.814471999999999</v>
      </c>
      <c r="F231">
        <v>25.814471999999999</v>
      </c>
      <c r="G231">
        <v>160106642</v>
      </c>
    </row>
    <row r="232" spans="1:7" x14ac:dyDescent="0.35">
      <c r="A232" s="2">
        <v>44255</v>
      </c>
      <c r="B232">
        <v>25.821204999999999</v>
      </c>
      <c r="C232">
        <v>25.909754</v>
      </c>
      <c r="D232">
        <v>22.301068999999998</v>
      </c>
      <c r="E232" s="5">
        <v>23.823219000000002</v>
      </c>
      <c r="F232">
        <v>23.823219000000002</v>
      </c>
      <c r="G232">
        <v>156409576</v>
      </c>
    </row>
    <row r="233" spans="1:7" x14ac:dyDescent="0.35">
      <c r="A233" s="2">
        <v>44256</v>
      </c>
      <c r="B233">
        <v>23.877151000000001</v>
      </c>
      <c r="C233">
        <v>27.769767999999999</v>
      </c>
      <c r="D233">
        <v>23.697975</v>
      </c>
      <c r="E233" s="5">
        <v>27.403772</v>
      </c>
      <c r="F233">
        <v>27.403772</v>
      </c>
      <c r="G233">
        <v>248201636</v>
      </c>
    </row>
    <row r="234" spans="1:7" x14ac:dyDescent="0.35">
      <c r="A234" s="2">
        <v>44257</v>
      </c>
      <c r="B234">
        <v>27.420732000000001</v>
      </c>
      <c r="C234">
        <v>31.742144</v>
      </c>
      <c r="D234">
        <v>26.015212999999999</v>
      </c>
      <c r="E234" s="5">
        <v>27.135157</v>
      </c>
      <c r="F234">
        <v>27.135157</v>
      </c>
      <c r="G234">
        <v>563934379</v>
      </c>
    </row>
    <row r="235" spans="1:7" x14ac:dyDescent="0.35">
      <c r="A235" s="2">
        <v>44258</v>
      </c>
      <c r="B235">
        <v>27.148202999999999</v>
      </c>
      <c r="C235">
        <v>29.230931999999999</v>
      </c>
      <c r="D235">
        <v>26.619446</v>
      </c>
      <c r="E235" s="5">
        <v>27.272078</v>
      </c>
      <c r="F235">
        <v>27.272078</v>
      </c>
      <c r="G235">
        <v>305240058</v>
      </c>
    </row>
    <row r="236" spans="1:7" x14ac:dyDescent="0.35">
      <c r="A236" s="2">
        <v>44259</v>
      </c>
      <c r="B236">
        <v>27.266541</v>
      </c>
      <c r="C236">
        <v>28.733619999999998</v>
      </c>
      <c r="D236">
        <v>24.280476</v>
      </c>
      <c r="E236" s="5">
        <v>25.805175999999999</v>
      </c>
      <c r="F236">
        <v>25.805175999999999</v>
      </c>
      <c r="G236">
        <v>290696777</v>
      </c>
    </row>
    <row r="237" spans="1:7" x14ac:dyDescent="0.35">
      <c r="A237" s="2">
        <v>44260</v>
      </c>
      <c r="B237">
        <v>25.781891000000002</v>
      </c>
      <c r="C237">
        <v>25.781891000000002</v>
      </c>
      <c r="D237">
        <v>23.620702999999999</v>
      </c>
      <c r="E237" s="5">
        <v>24.378053999999999</v>
      </c>
      <c r="F237">
        <v>24.378053999999999</v>
      </c>
      <c r="G237">
        <v>192065807</v>
      </c>
    </row>
    <row r="238" spans="1:7" x14ac:dyDescent="0.35">
      <c r="A238" s="2">
        <v>44261</v>
      </c>
      <c r="B238">
        <v>24.340831999999999</v>
      </c>
      <c r="C238">
        <v>25.496489</v>
      </c>
      <c r="D238">
        <v>23.895378000000001</v>
      </c>
      <c r="E238" s="5">
        <v>24.923476999999998</v>
      </c>
      <c r="F238">
        <v>24.923476999999998</v>
      </c>
      <c r="G238">
        <v>138082740</v>
      </c>
    </row>
    <row r="239" spans="1:7" x14ac:dyDescent="0.35">
      <c r="A239" s="2">
        <v>44262</v>
      </c>
      <c r="B239">
        <v>24.917141000000001</v>
      </c>
      <c r="C239">
        <v>27.865213000000001</v>
      </c>
      <c r="D239">
        <v>24.917141000000001</v>
      </c>
      <c r="E239" s="5">
        <v>26.650154000000001</v>
      </c>
      <c r="F239">
        <v>26.650154000000001</v>
      </c>
      <c r="G239">
        <v>300207534</v>
      </c>
    </row>
    <row r="240" spans="1:7" x14ac:dyDescent="0.35">
      <c r="A240" s="2">
        <v>44263</v>
      </c>
      <c r="B240">
        <v>26.655933000000001</v>
      </c>
      <c r="C240">
        <v>27.069468000000001</v>
      </c>
      <c r="D240">
        <v>25.174382999999999</v>
      </c>
      <c r="E240" s="5">
        <v>25.545988000000001</v>
      </c>
      <c r="F240">
        <v>25.545988000000001</v>
      </c>
      <c r="G240">
        <v>209982091</v>
      </c>
    </row>
    <row r="241" spans="1:7" x14ac:dyDescent="0.35">
      <c r="A241" s="2">
        <v>44264</v>
      </c>
      <c r="B241">
        <v>25.549340999999998</v>
      </c>
      <c r="C241">
        <v>34.595469999999999</v>
      </c>
      <c r="D241">
        <v>23.743547</v>
      </c>
      <c r="E241" s="5">
        <v>34.248699000000002</v>
      </c>
      <c r="F241">
        <v>34.248699000000002</v>
      </c>
      <c r="G241">
        <v>1202374920</v>
      </c>
    </row>
    <row r="242" spans="1:7" x14ac:dyDescent="0.35">
      <c r="A242" s="2">
        <v>44265</v>
      </c>
      <c r="B242">
        <v>34.245685999999999</v>
      </c>
      <c r="C242">
        <v>35.584999000000003</v>
      </c>
      <c r="D242">
        <v>28.912786000000001</v>
      </c>
      <c r="E242" s="5">
        <v>29.714047999999998</v>
      </c>
      <c r="F242">
        <v>29.714047999999998</v>
      </c>
      <c r="G242">
        <v>842150960</v>
      </c>
    </row>
    <row r="243" spans="1:7" x14ac:dyDescent="0.35">
      <c r="A243" s="2">
        <v>44266</v>
      </c>
      <c r="B243">
        <v>29.651202999999999</v>
      </c>
      <c r="C243">
        <v>32.821716000000002</v>
      </c>
      <c r="D243">
        <v>28.467238999999999</v>
      </c>
      <c r="E243" s="5">
        <v>30.728991000000001</v>
      </c>
      <c r="F243">
        <v>30.728991000000001</v>
      </c>
      <c r="G243">
        <v>596126031</v>
      </c>
    </row>
    <row r="244" spans="1:7" x14ac:dyDescent="0.35">
      <c r="A244" s="2">
        <v>44267</v>
      </c>
      <c r="B244">
        <v>30.783204999999999</v>
      </c>
      <c r="C244">
        <v>31.476247999999998</v>
      </c>
      <c r="D244">
        <v>27.065897</v>
      </c>
      <c r="E244" s="5">
        <v>27.989315000000001</v>
      </c>
      <c r="F244">
        <v>27.989315000000001</v>
      </c>
      <c r="G244">
        <v>431815755</v>
      </c>
    </row>
    <row r="245" spans="1:7" x14ac:dyDescent="0.35">
      <c r="A245" s="2">
        <v>44268</v>
      </c>
      <c r="B245">
        <v>27.99962</v>
      </c>
      <c r="C245">
        <v>33.139133000000001</v>
      </c>
      <c r="D245">
        <v>27.049644000000001</v>
      </c>
      <c r="E245" s="5">
        <v>30.909084</v>
      </c>
      <c r="F245">
        <v>30.909084</v>
      </c>
      <c r="G245">
        <v>521074219</v>
      </c>
    </row>
    <row r="246" spans="1:7" x14ac:dyDescent="0.35">
      <c r="A246" s="2">
        <v>44269</v>
      </c>
      <c r="B246">
        <v>30.875923</v>
      </c>
      <c r="C246">
        <v>32.179310000000001</v>
      </c>
      <c r="D246">
        <v>29.058769000000002</v>
      </c>
      <c r="E246" s="5">
        <v>29.058769000000002</v>
      </c>
      <c r="F246">
        <v>29.058769000000002</v>
      </c>
      <c r="G246">
        <v>312497649</v>
      </c>
    </row>
    <row r="247" spans="1:7" x14ac:dyDescent="0.35">
      <c r="A247" s="2">
        <v>44270</v>
      </c>
      <c r="B247">
        <v>28.987053</v>
      </c>
      <c r="C247">
        <v>30.463225999999999</v>
      </c>
      <c r="D247">
        <v>27.261057000000001</v>
      </c>
      <c r="E247" s="5">
        <v>29.017907999999998</v>
      </c>
      <c r="F247">
        <v>29.017907999999998</v>
      </c>
      <c r="G247">
        <v>334277022</v>
      </c>
    </row>
    <row r="248" spans="1:7" x14ac:dyDescent="0.35">
      <c r="A248" s="2">
        <v>44271</v>
      </c>
      <c r="B248">
        <v>28.950258000000002</v>
      </c>
      <c r="C248">
        <v>33.164951000000002</v>
      </c>
      <c r="D248">
        <v>27.748605999999999</v>
      </c>
      <c r="E248" s="5">
        <v>33.080162000000001</v>
      </c>
      <c r="F248">
        <v>33.080162000000001</v>
      </c>
      <c r="G248">
        <v>450559779</v>
      </c>
    </row>
    <row r="249" spans="1:7" x14ac:dyDescent="0.35">
      <c r="A249" s="2">
        <v>44272</v>
      </c>
      <c r="B249">
        <v>33.076180000000001</v>
      </c>
      <c r="C249">
        <v>33.858727000000002</v>
      </c>
      <c r="D249">
        <v>31.004418999999999</v>
      </c>
      <c r="E249" s="5">
        <v>32.645828000000002</v>
      </c>
      <c r="F249">
        <v>32.645828000000002</v>
      </c>
      <c r="G249">
        <v>440750660</v>
      </c>
    </row>
    <row r="250" spans="1:7" x14ac:dyDescent="0.35">
      <c r="A250" s="2">
        <v>44273</v>
      </c>
      <c r="B250">
        <v>32.653790000000001</v>
      </c>
      <c r="C250">
        <v>35.610050000000001</v>
      </c>
      <c r="D250">
        <v>31.966227</v>
      </c>
      <c r="E250" s="5">
        <v>33.301388000000003</v>
      </c>
      <c r="F250">
        <v>33.301388000000003</v>
      </c>
      <c r="G250">
        <v>439630072</v>
      </c>
    </row>
    <row r="251" spans="1:7" x14ac:dyDescent="0.35">
      <c r="A251" s="2">
        <v>44274</v>
      </c>
      <c r="B251">
        <v>33.263522999999999</v>
      </c>
      <c r="C251">
        <v>38.437854999999999</v>
      </c>
      <c r="D251">
        <v>31.762743</v>
      </c>
      <c r="E251" s="5">
        <v>37.764977000000002</v>
      </c>
      <c r="F251">
        <v>37.764977000000002</v>
      </c>
      <c r="G251">
        <v>621681221</v>
      </c>
    </row>
    <row r="252" spans="1:7" x14ac:dyDescent="0.35">
      <c r="A252" s="2">
        <v>44275</v>
      </c>
      <c r="B252">
        <v>37.587563000000003</v>
      </c>
      <c r="C252">
        <v>39.389564999999997</v>
      </c>
      <c r="D252">
        <v>34.346477999999998</v>
      </c>
      <c r="E252" s="5">
        <v>34.346477999999998</v>
      </c>
      <c r="F252">
        <v>34.346477999999998</v>
      </c>
      <c r="G252">
        <v>341937806</v>
      </c>
    </row>
    <row r="253" spans="1:7" x14ac:dyDescent="0.35">
      <c r="A253" s="2">
        <v>44276</v>
      </c>
      <c r="B253">
        <v>34.3414</v>
      </c>
      <c r="C253">
        <v>35.511626999999997</v>
      </c>
      <c r="D253">
        <v>32.116641999999999</v>
      </c>
      <c r="E253" s="5">
        <v>32.811722000000003</v>
      </c>
      <c r="F253">
        <v>32.811722000000003</v>
      </c>
      <c r="G253">
        <v>328942185</v>
      </c>
    </row>
    <row r="254" spans="1:7" x14ac:dyDescent="0.35">
      <c r="A254" s="2">
        <v>44277</v>
      </c>
      <c r="B254">
        <v>32.807571000000003</v>
      </c>
      <c r="C254">
        <v>33.542724999999997</v>
      </c>
      <c r="D254">
        <v>28.989011999999999</v>
      </c>
      <c r="E254" s="5">
        <v>29.360292000000001</v>
      </c>
      <c r="F254">
        <v>29.360292000000001</v>
      </c>
      <c r="G254">
        <v>310387936</v>
      </c>
    </row>
    <row r="255" spans="1:7" x14ac:dyDescent="0.35">
      <c r="A255" s="2">
        <v>44278</v>
      </c>
      <c r="B255">
        <v>29.307708999999999</v>
      </c>
      <c r="C255">
        <v>30.836594000000002</v>
      </c>
      <c r="D255">
        <v>28.351925000000001</v>
      </c>
      <c r="E255" s="5">
        <v>28.591270000000002</v>
      </c>
      <c r="F255">
        <v>28.591270000000002</v>
      </c>
      <c r="G255">
        <v>245730628</v>
      </c>
    </row>
    <row r="256" spans="1:7" x14ac:dyDescent="0.35">
      <c r="A256" s="2">
        <v>44279</v>
      </c>
      <c r="B256">
        <v>28.553294999999999</v>
      </c>
      <c r="C256">
        <v>30.400334999999998</v>
      </c>
      <c r="D256">
        <v>25.096126999999999</v>
      </c>
      <c r="E256" s="5">
        <v>26.051701999999999</v>
      </c>
      <c r="F256">
        <v>26.051701999999999</v>
      </c>
      <c r="G256">
        <v>292191840</v>
      </c>
    </row>
    <row r="257" spans="1:7" x14ac:dyDescent="0.35">
      <c r="A257" s="2">
        <v>44280</v>
      </c>
      <c r="B257">
        <v>25.983723000000001</v>
      </c>
      <c r="C257">
        <v>27.463455</v>
      </c>
      <c r="D257">
        <v>24.641676</v>
      </c>
      <c r="E257" s="5">
        <v>25.997765999999999</v>
      </c>
      <c r="F257">
        <v>25.997765999999999</v>
      </c>
      <c r="G257">
        <v>252605201</v>
      </c>
    </row>
    <row r="258" spans="1:7" x14ac:dyDescent="0.35">
      <c r="A258" s="2">
        <v>44281</v>
      </c>
      <c r="B258">
        <v>25.946860999999998</v>
      </c>
      <c r="C258">
        <v>28.879904</v>
      </c>
      <c r="D258">
        <v>25.907812</v>
      </c>
      <c r="E258" s="5">
        <v>28.237908999999998</v>
      </c>
      <c r="F258">
        <v>28.237908999999998</v>
      </c>
      <c r="G258">
        <v>232181872</v>
      </c>
    </row>
    <row r="259" spans="1:7" x14ac:dyDescent="0.35">
      <c r="A259" s="2">
        <v>44282</v>
      </c>
      <c r="B259">
        <v>28.242038999999998</v>
      </c>
      <c r="C259">
        <v>28.605022000000002</v>
      </c>
      <c r="D259">
        <v>26.883741000000001</v>
      </c>
      <c r="E259" s="5">
        <v>27.631644999999999</v>
      </c>
      <c r="F259">
        <v>27.631644999999999</v>
      </c>
      <c r="G259">
        <v>175964471</v>
      </c>
    </row>
    <row r="260" spans="1:7" x14ac:dyDescent="0.35">
      <c r="A260" s="2">
        <v>44283</v>
      </c>
      <c r="B260">
        <v>27.617246999999999</v>
      </c>
      <c r="C260">
        <v>29.492058</v>
      </c>
      <c r="D260">
        <v>27.247299000000002</v>
      </c>
      <c r="E260" s="5">
        <v>28.697353</v>
      </c>
      <c r="F260">
        <v>28.697353</v>
      </c>
      <c r="G260">
        <v>222965831</v>
      </c>
    </row>
    <row r="261" spans="1:7" x14ac:dyDescent="0.35">
      <c r="A261" s="2">
        <v>44284</v>
      </c>
      <c r="B261">
        <v>28.709866000000002</v>
      </c>
      <c r="C261">
        <v>30.247343000000001</v>
      </c>
      <c r="D261">
        <v>28.264358999999999</v>
      </c>
      <c r="E261" s="5">
        <v>29.469567999999999</v>
      </c>
      <c r="F261">
        <v>29.469567999999999</v>
      </c>
      <c r="G261">
        <v>219894708</v>
      </c>
    </row>
    <row r="262" spans="1:7" x14ac:dyDescent="0.35">
      <c r="A262" s="2">
        <v>44285</v>
      </c>
      <c r="B262">
        <v>29.477429999999998</v>
      </c>
      <c r="C262">
        <v>30.783155000000001</v>
      </c>
      <c r="D262">
        <v>28.942513000000002</v>
      </c>
      <c r="E262" s="5">
        <v>29.625277000000001</v>
      </c>
      <c r="F262">
        <v>29.625277000000001</v>
      </c>
      <c r="G262">
        <v>221168524</v>
      </c>
    </row>
    <row r="263" spans="1:7" x14ac:dyDescent="0.35">
      <c r="A263" s="2">
        <v>44286</v>
      </c>
      <c r="B263">
        <v>29.615746999999999</v>
      </c>
      <c r="C263">
        <v>29.886476999999999</v>
      </c>
      <c r="D263">
        <v>26.699456999999999</v>
      </c>
      <c r="E263" s="5">
        <v>28.72897</v>
      </c>
      <c r="F263">
        <v>28.72897</v>
      </c>
      <c r="G263">
        <v>221774579</v>
      </c>
    </row>
    <row r="264" spans="1:7" x14ac:dyDescent="0.35">
      <c r="A264" s="2">
        <v>44287</v>
      </c>
      <c r="B264">
        <v>28.732579999999999</v>
      </c>
      <c r="C264">
        <v>29.296858</v>
      </c>
      <c r="D264">
        <v>27.993950000000002</v>
      </c>
      <c r="E264" s="5">
        <v>28.418751</v>
      </c>
      <c r="F264">
        <v>28.418751</v>
      </c>
      <c r="G264">
        <v>172089242</v>
      </c>
    </row>
    <row r="265" spans="1:7" x14ac:dyDescent="0.35">
      <c r="A265" s="2">
        <v>44288</v>
      </c>
      <c r="B265">
        <v>28.332315000000001</v>
      </c>
      <c r="C265">
        <v>29.574100000000001</v>
      </c>
      <c r="D265">
        <v>28.043386000000002</v>
      </c>
      <c r="E265" s="5">
        <v>29.117611</v>
      </c>
      <c r="F265">
        <v>29.117611</v>
      </c>
      <c r="G265">
        <v>167497181</v>
      </c>
    </row>
    <row r="266" spans="1:7" x14ac:dyDescent="0.35">
      <c r="A266" s="2">
        <v>44289</v>
      </c>
      <c r="B266">
        <v>29.081627000000001</v>
      </c>
      <c r="C266">
        <v>32.780338</v>
      </c>
      <c r="D266">
        <v>28.199560000000002</v>
      </c>
      <c r="E266" s="5">
        <v>28.251847999999999</v>
      </c>
      <c r="F266">
        <v>28.251847999999999</v>
      </c>
      <c r="G266">
        <v>424655897</v>
      </c>
    </row>
    <row r="267" spans="1:7" x14ac:dyDescent="0.35">
      <c r="A267" s="2">
        <v>44290</v>
      </c>
      <c r="B267">
        <v>28.299344999999999</v>
      </c>
      <c r="C267">
        <v>30.093627999999999</v>
      </c>
      <c r="D267">
        <v>27.917349000000002</v>
      </c>
      <c r="E267" s="5">
        <v>29.329712000000001</v>
      </c>
      <c r="F267">
        <v>29.329712000000001</v>
      </c>
      <c r="G267">
        <v>185849450</v>
      </c>
    </row>
    <row r="268" spans="1:7" x14ac:dyDescent="0.35">
      <c r="A268" s="2">
        <v>44291</v>
      </c>
      <c r="B268">
        <v>29.310334999999998</v>
      </c>
      <c r="C268">
        <v>32.983772000000002</v>
      </c>
      <c r="D268">
        <v>28.740985999999999</v>
      </c>
      <c r="E268" s="5">
        <v>31.246593000000001</v>
      </c>
      <c r="F268">
        <v>31.246593000000001</v>
      </c>
      <c r="G268">
        <v>447418402</v>
      </c>
    </row>
    <row r="269" spans="1:7" x14ac:dyDescent="0.35">
      <c r="A269" s="2">
        <v>44292</v>
      </c>
      <c r="B269">
        <v>31.278708000000002</v>
      </c>
      <c r="C269">
        <v>34.554839999999999</v>
      </c>
      <c r="D269">
        <v>30.200602</v>
      </c>
      <c r="E269" s="5">
        <v>31.554494999999999</v>
      </c>
      <c r="F269">
        <v>31.554494999999999</v>
      </c>
      <c r="G269">
        <v>453065493</v>
      </c>
    </row>
    <row r="270" spans="1:7" x14ac:dyDescent="0.35">
      <c r="A270" s="2">
        <v>44293</v>
      </c>
      <c r="B270">
        <v>31.521107000000001</v>
      </c>
      <c r="C270">
        <v>32.699038999999999</v>
      </c>
      <c r="D270">
        <v>28.704386</v>
      </c>
      <c r="E270" s="5">
        <v>29.476510999999999</v>
      </c>
      <c r="F270">
        <v>29.476510999999999</v>
      </c>
      <c r="G270">
        <v>337039411</v>
      </c>
    </row>
    <row r="271" spans="1:7" x14ac:dyDescent="0.35">
      <c r="A271" s="2">
        <v>44294</v>
      </c>
      <c r="B271">
        <v>29.580791000000001</v>
      </c>
      <c r="C271">
        <v>31.358032000000001</v>
      </c>
      <c r="D271">
        <v>29.308914000000001</v>
      </c>
      <c r="E271" s="5">
        <v>30.764033999999999</v>
      </c>
      <c r="F271">
        <v>30.764033999999999</v>
      </c>
      <c r="G271">
        <v>177272348</v>
      </c>
    </row>
    <row r="272" spans="1:7" x14ac:dyDescent="0.35">
      <c r="A272" s="2">
        <v>44295</v>
      </c>
      <c r="B272">
        <v>30.760325999999999</v>
      </c>
      <c r="C272">
        <v>32.424210000000002</v>
      </c>
      <c r="D272">
        <v>30.409527000000001</v>
      </c>
      <c r="E272" s="5">
        <v>31.532609999999998</v>
      </c>
      <c r="F272">
        <v>31.532609999999998</v>
      </c>
      <c r="G272">
        <v>289110798</v>
      </c>
    </row>
    <row r="273" spans="1:7" x14ac:dyDescent="0.35">
      <c r="A273" s="2">
        <v>44296</v>
      </c>
      <c r="B273">
        <v>31.536280000000001</v>
      </c>
      <c r="C273">
        <v>33.943992999999999</v>
      </c>
      <c r="D273">
        <v>30.880163</v>
      </c>
      <c r="E273" s="5">
        <v>31.803802000000001</v>
      </c>
      <c r="F273">
        <v>31.803802000000001</v>
      </c>
      <c r="G273">
        <v>377650235</v>
      </c>
    </row>
    <row r="274" spans="1:7" x14ac:dyDescent="0.35">
      <c r="A274" s="2">
        <v>44297</v>
      </c>
      <c r="B274">
        <v>31.803796999999999</v>
      </c>
      <c r="C274">
        <v>32.366478000000001</v>
      </c>
      <c r="D274">
        <v>30.935728000000001</v>
      </c>
      <c r="E274" s="5">
        <v>31.602322000000001</v>
      </c>
      <c r="F274">
        <v>31.602322000000001</v>
      </c>
      <c r="G274">
        <v>211605192</v>
      </c>
    </row>
    <row r="275" spans="1:7" x14ac:dyDescent="0.35">
      <c r="A275" s="2">
        <v>44298</v>
      </c>
      <c r="B275">
        <v>31.665593999999999</v>
      </c>
      <c r="C275">
        <v>35.654881000000003</v>
      </c>
      <c r="D275">
        <v>31.306709000000001</v>
      </c>
      <c r="E275" s="5">
        <v>33.883968000000003</v>
      </c>
      <c r="F275">
        <v>33.883968000000003</v>
      </c>
      <c r="G275">
        <v>485683846</v>
      </c>
    </row>
    <row r="276" spans="1:7" x14ac:dyDescent="0.35">
      <c r="A276" s="2">
        <v>44299</v>
      </c>
      <c r="B276">
        <v>33.798214000000002</v>
      </c>
      <c r="C276">
        <v>34.812187000000002</v>
      </c>
      <c r="D276">
        <v>31.746957999999999</v>
      </c>
      <c r="E276" s="5">
        <v>33.673530999999997</v>
      </c>
      <c r="F276">
        <v>33.673530999999997</v>
      </c>
      <c r="G276">
        <v>380251185</v>
      </c>
    </row>
    <row r="277" spans="1:7" x14ac:dyDescent="0.35">
      <c r="A277" s="2">
        <v>44300</v>
      </c>
      <c r="B277">
        <v>33.636780000000002</v>
      </c>
      <c r="C277">
        <v>39.375915999999997</v>
      </c>
      <c r="D277">
        <v>32.976460000000003</v>
      </c>
      <c r="E277" s="5">
        <v>38.462868</v>
      </c>
      <c r="F277">
        <v>38.462868</v>
      </c>
      <c r="G277">
        <v>975987632</v>
      </c>
    </row>
    <row r="278" spans="1:7" x14ac:dyDescent="0.35">
      <c r="A278" s="2">
        <v>44301</v>
      </c>
      <c r="B278">
        <v>38.416428000000003</v>
      </c>
      <c r="C278">
        <v>40.800369000000003</v>
      </c>
      <c r="D278">
        <v>36.406466999999999</v>
      </c>
      <c r="E278" s="5">
        <v>37.143062999999998</v>
      </c>
      <c r="F278">
        <v>37.143062999999998</v>
      </c>
      <c r="G278">
        <v>578582518</v>
      </c>
    </row>
    <row r="279" spans="1:7" x14ac:dyDescent="0.35">
      <c r="A279" s="2">
        <v>44302</v>
      </c>
      <c r="B279">
        <v>37.022387999999999</v>
      </c>
      <c r="C279">
        <v>37.566322</v>
      </c>
      <c r="D279">
        <v>33.179732999999999</v>
      </c>
      <c r="E279" s="5">
        <v>35.631317000000003</v>
      </c>
      <c r="F279">
        <v>35.631317000000003</v>
      </c>
      <c r="G279">
        <v>441000850</v>
      </c>
    </row>
    <row r="280" spans="1:7" x14ac:dyDescent="0.35">
      <c r="A280" s="2">
        <v>44303</v>
      </c>
      <c r="B280">
        <v>35.535052999999998</v>
      </c>
      <c r="C280">
        <v>36.879840999999999</v>
      </c>
      <c r="D280">
        <v>33.909210000000002</v>
      </c>
      <c r="E280" s="5">
        <v>34.341453999999999</v>
      </c>
      <c r="F280">
        <v>34.341453999999999</v>
      </c>
      <c r="G280">
        <v>299361049</v>
      </c>
    </row>
    <row r="281" spans="1:7" x14ac:dyDescent="0.35">
      <c r="A281" s="2">
        <v>44304</v>
      </c>
      <c r="B281">
        <v>34.361159999999998</v>
      </c>
      <c r="C281">
        <v>34.697552000000002</v>
      </c>
      <c r="D281">
        <v>23.411560000000001</v>
      </c>
      <c r="E281" s="5">
        <v>29.253094000000001</v>
      </c>
      <c r="F281">
        <v>29.253094000000001</v>
      </c>
      <c r="G281">
        <v>586258120</v>
      </c>
    </row>
    <row r="282" spans="1:7" x14ac:dyDescent="0.35">
      <c r="A282" s="2">
        <v>44305</v>
      </c>
      <c r="B282">
        <v>29.287132</v>
      </c>
      <c r="C282">
        <v>30.460571000000002</v>
      </c>
      <c r="D282">
        <v>25.610403000000002</v>
      </c>
      <c r="E282" s="5">
        <v>26.283066000000002</v>
      </c>
      <c r="F282">
        <v>26.283066000000002</v>
      </c>
      <c r="G282">
        <v>305510537</v>
      </c>
    </row>
    <row r="283" spans="1:7" x14ac:dyDescent="0.35">
      <c r="A283" s="2">
        <v>44306</v>
      </c>
      <c r="B283">
        <v>26.136113999999999</v>
      </c>
      <c r="C283">
        <v>28.269307999999999</v>
      </c>
      <c r="D283">
        <v>24.011189999999999</v>
      </c>
      <c r="E283" s="5">
        <v>27.347954000000001</v>
      </c>
      <c r="F283">
        <v>27.347954000000001</v>
      </c>
      <c r="G283">
        <v>351820081</v>
      </c>
    </row>
    <row r="284" spans="1:7" x14ac:dyDescent="0.35">
      <c r="A284" s="2">
        <v>44307</v>
      </c>
      <c r="B284">
        <v>27.406202</v>
      </c>
      <c r="C284">
        <v>28.403427000000001</v>
      </c>
      <c r="D284">
        <v>25.853033</v>
      </c>
      <c r="E284" s="5">
        <v>25.903503000000001</v>
      </c>
      <c r="F284">
        <v>25.903503000000001</v>
      </c>
      <c r="G284">
        <v>255465065</v>
      </c>
    </row>
    <row r="285" spans="1:7" x14ac:dyDescent="0.35">
      <c r="A285" s="2">
        <v>44308</v>
      </c>
      <c r="B285">
        <v>25.830304999999999</v>
      </c>
      <c r="C285">
        <v>27.733657999999998</v>
      </c>
      <c r="D285">
        <v>22.965610999999999</v>
      </c>
      <c r="E285" s="5">
        <v>24.034962</v>
      </c>
      <c r="F285">
        <v>24.034962</v>
      </c>
      <c r="G285">
        <v>293095836</v>
      </c>
    </row>
    <row r="286" spans="1:7" x14ac:dyDescent="0.35">
      <c r="A286" s="2">
        <v>44309</v>
      </c>
      <c r="B286">
        <v>23.987832999999998</v>
      </c>
      <c r="C286">
        <v>24.673828</v>
      </c>
      <c r="D286">
        <v>20.011246</v>
      </c>
      <c r="E286" s="5">
        <v>23.498425000000001</v>
      </c>
      <c r="F286">
        <v>23.498425000000001</v>
      </c>
      <c r="G286">
        <v>381922880</v>
      </c>
    </row>
    <row r="287" spans="1:7" x14ac:dyDescent="0.35">
      <c r="A287" s="2">
        <v>44310</v>
      </c>
      <c r="B287">
        <v>23.583303000000001</v>
      </c>
      <c r="C287">
        <v>23.891144000000001</v>
      </c>
      <c r="D287">
        <v>21.520354999999999</v>
      </c>
      <c r="E287" s="5">
        <v>21.777529000000001</v>
      </c>
      <c r="F287">
        <v>21.777529000000001</v>
      </c>
      <c r="G287">
        <v>177292845</v>
      </c>
    </row>
    <row r="288" spans="1:7" x14ac:dyDescent="0.35">
      <c r="A288" s="2">
        <v>44311</v>
      </c>
      <c r="B288">
        <v>21.830559000000001</v>
      </c>
      <c r="C288">
        <v>23.682745000000001</v>
      </c>
      <c r="D288">
        <v>20.460407</v>
      </c>
      <c r="E288" s="5">
        <v>21.543120999999999</v>
      </c>
      <c r="F288">
        <v>21.543120999999999</v>
      </c>
      <c r="G288">
        <v>138398301</v>
      </c>
    </row>
    <row r="289" spans="1:7" x14ac:dyDescent="0.35">
      <c r="A289" s="2">
        <v>44312</v>
      </c>
      <c r="B289">
        <v>21.623466000000001</v>
      </c>
      <c r="C289">
        <v>26.477098000000002</v>
      </c>
      <c r="D289">
        <v>21.406921000000001</v>
      </c>
      <c r="E289" s="5">
        <v>26.459278000000001</v>
      </c>
      <c r="F289">
        <v>26.459278000000001</v>
      </c>
      <c r="G289">
        <v>264631790</v>
      </c>
    </row>
    <row r="290" spans="1:7" x14ac:dyDescent="0.35">
      <c r="A290" s="2">
        <v>44313</v>
      </c>
      <c r="B290">
        <v>26.466716999999999</v>
      </c>
      <c r="C290">
        <v>27.862099000000001</v>
      </c>
      <c r="D290">
        <v>25.769238000000001</v>
      </c>
      <c r="E290" s="5">
        <v>27.82037</v>
      </c>
      <c r="F290">
        <v>27.82037</v>
      </c>
      <c r="G290">
        <v>214406079</v>
      </c>
    </row>
    <row r="291" spans="1:7" x14ac:dyDescent="0.35">
      <c r="A291" s="2">
        <v>44314</v>
      </c>
      <c r="B291">
        <v>27.920237</v>
      </c>
      <c r="C291">
        <v>29.030087000000002</v>
      </c>
      <c r="D291">
        <v>25.881781</v>
      </c>
      <c r="E291" s="5">
        <v>28.327573999999998</v>
      </c>
      <c r="F291">
        <v>28.327573999999998</v>
      </c>
      <c r="G291">
        <v>240501701</v>
      </c>
    </row>
    <row r="292" spans="1:7" x14ac:dyDescent="0.35">
      <c r="A292" s="2">
        <v>44315</v>
      </c>
      <c r="B292">
        <v>28.295356999999999</v>
      </c>
      <c r="C292">
        <v>29.682461</v>
      </c>
      <c r="D292">
        <v>26.637962000000002</v>
      </c>
      <c r="E292" s="5">
        <v>27.929864999999999</v>
      </c>
      <c r="F292">
        <v>27.929864999999999</v>
      </c>
      <c r="G292">
        <v>218944693</v>
      </c>
    </row>
    <row r="293" spans="1:7" x14ac:dyDescent="0.35">
      <c r="A293" s="2">
        <v>44316</v>
      </c>
      <c r="B293">
        <v>27.930897000000002</v>
      </c>
      <c r="C293">
        <v>32.98489</v>
      </c>
      <c r="D293">
        <v>27.528403999999998</v>
      </c>
      <c r="E293" s="5">
        <v>32.918373000000003</v>
      </c>
      <c r="F293">
        <v>32.918373000000003</v>
      </c>
      <c r="G293">
        <v>386072188</v>
      </c>
    </row>
    <row r="294" spans="1:7" x14ac:dyDescent="0.35">
      <c r="A294" s="2">
        <v>44317</v>
      </c>
      <c r="B294">
        <v>32.898544000000001</v>
      </c>
      <c r="C294">
        <v>35.640304999999998</v>
      </c>
      <c r="D294">
        <v>31.766843999999999</v>
      </c>
      <c r="E294" s="5">
        <v>31.890841999999999</v>
      </c>
      <c r="F294">
        <v>31.890841999999999</v>
      </c>
      <c r="G294">
        <v>415039866</v>
      </c>
    </row>
    <row r="295" spans="1:7" x14ac:dyDescent="0.35">
      <c r="A295" s="2">
        <v>44318</v>
      </c>
      <c r="B295">
        <v>31.794001000000002</v>
      </c>
      <c r="C295">
        <v>32.658676</v>
      </c>
      <c r="D295">
        <v>30.472296</v>
      </c>
      <c r="E295" s="5">
        <v>31.304956000000001</v>
      </c>
      <c r="F295">
        <v>31.304956000000001</v>
      </c>
      <c r="G295">
        <v>241565270</v>
      </c>
    </row>
    <row r="296" spans="1:7" x14ac:dyDescent="0.35">
      <c r="A296" s="2">
        <v>44319</v>
      </c>
      <c r="B296">
        <v>31.324922999999998</v>
      </c>
      <c r="C296">
        <v>37.082355</v>
      </c>
      <c r="D296">
        <v>31.165506000000001</v>
      </c>
      <c r="E296" s="5">
        <v>35.932319999999997</v>
      </c>
      <c r="F296">
        <v>35.932319999999997</v>
      </c>
      <c r="G296">
        <v>613797104</v>
      </c>
    </row>
    <row r="297" spans="1:7" x14ac:dyDescent="0.35">
      <c r="A297" s="2">
        <v>44320</v>
      </c>
      <c r="B297">
        <v>35.876582999999997</v>
      </c>
      <c r="C297">
        <v>36.136493999999999</v>
      </c>
      <c r="D297">
        <v>29.982915999999999</v>
      </c>
      <c r="E297" s="5">
        <v>30.361431</v>
      </c>
      <c r="F297">
        <v>30.361431</v>
      </c>
      <c r="G297">
        <v>429905095</v>
      </c>
    </row>
    <row r="298" spans="1:7" x14ac:dyDescent="0.35">
      <c r="A298" s="2">
        <v>44321</v>
      </c>
      <c r="B298">
        <v>30.292954999999999</v>
      </c>
      <c r="C298">
        <v>35.560744999999997</v>
      </c>
      <c r="D298">
        <v>29.837102999999999</v>
      </c>
      <c r="E298" s="5">
        <v>35.263119000000003</v>
      </c>
      <c r="F298">
        <v>35.263119000000003</v>
      </c>
      <c r="G298">
        <v>311207014</v>
      </c>
    </row>
    <row r="299" spans="1:7" x14ac:dyDescent="0.35">
      <c r="A299" s="2">
        <v>44322</v>
      </c>
      <c r="B299">
        <v>35.253933000000004</v>
      </c>
      <c r="C299">
        <v>39.297241</v>
      </c>
      <c r="D299">
        <v>34.752003000000002</v>
      </c>
      <c r="E299" s="5">
        <v>37.980843</v>
      </c>
      <c r="F299">
        <v>37.980843</v>
      </c>
      <c r="G299">
        <v>615820256</v>
      </c>
    </row>
    <row r="300" spans="1:7" x14ac:dyDescent="0.35">
      <c r="A300" s="2">
        <v>44323</v>
      </c>
      <c r="B300">
        <v>37.970576999999999</v>
      </c>
      <c r="C300">
        <v>43.743954000000002</v>
      </c>
      <c r="D300">
        <v>36.006283000000003</v>
      </c>
      <c r="E300" s="5">
        <v>38.049919000000003</v>
      </c>
      <c r="F300">
        <v>38.049919000000003</v>
      </c>
      <c r="G300">
        <v>812137105</v>
      </c>
    </row>
    <row r="301" spans="1:7" x14ac:dyDescent="0.35">
      <c r="A301" s="2">
        <v>44324</v>
      </c>
      <c r="B301">
        <v>37.901997000000001</v>
      </c>
      <c r="C301">
        <v>39.782150000000001</v>
      </c>
      <c r="D301">
        <v>37.270907999999999</v>
      </c>
      <c r="E301" s="5">
        <v>38.322074999999998</v>
      </c>
      <c r="F301">
        <v>38.322074999999998</v>
      </c>
      <c r="G301">
        <v>350546182</v>
      </c>
    </row>
    <row r="302" spans="1:7" x14ac:dyDescent="0.35">
      <c r="A302" s="2">
        <v>44325</v>
      </c>
      <c r="B302">
        <v>38.402068999999997</v>
      </c>
      <c r="C302">
        <v>39.360957999999997</v>
      </c>
      <c r="D302">
        <v>35.331161000000002</v>
      </c>
      <c r="E302" s="5">
        <v>39.021636999999998</v>
      </c>
      <c r="F302">
        <v>39.021636999999998</v>
      </c>
      <c r="G302">
        <v>329199843</v>
      </c>
    </row>
    <row r="303" spans="1:7" x14ac:dyDescent="0.35">
      <c r="A303" s="2">
        <v>44326</v>
      </c>
      <c r="B303">
        <v>38.926501999999999</v>
      </c>
      <c r="C303">
        <v>41.777855000000002</v>
      </c>
      <c r="D303">
        <v>30.219270999999999</v>
      </c>
      <c r="E303" s="5">
        <v>34.701487999999998</v>
      </c>
      <c r="F303">
        <v>34.701487999999998</v>
      </c>
      <c r="G303">
        <v>528356770</v>
      </c>
    </row>
    <row r="304" spans="1:7" x14ac:dyDescent="0.35">
      <c r="A304" s="2">
        <v>44327</v>
      </c>
      <c r="B304">
        <v>34.690528999999998</v>
      </c>
      <c r="C304">
        <v>37.254913000000002</v>
      </c>
      <c r="D304">
        <v>32.580772000000003</v>
      </c>
      <c r="E304" s="5">
        <v>36.824779999999997</v>
      </c>
      <c r="F304">
        <v>36.824779999999997</v>
      </c>
      <c r="G304">
        <v>342073952</v>
      </c>
    </row>
    <row r="305" spans="1:7" x14ac:dyDescent="0.35">
      <c r="A305" s="2">
        <v>44328</v>
      </c>
      <c r="B305">
        <v>36.756793999999999</v>
      </c>
      <c r="C305">
        <v>41.445148000000003</v>
      </c>
      <c r="D305">
        <v>32.016247</v>
      </c>
      <c r="E305" s="5">
        <v>32.016247</v>
      </c>
      <c r="F305">
        <v>32.016247</v>
      </c>
      <c r="G305">
        <v>635368557</v>
      </c>
    </row>
    <row r="306" spans="1:7" x14ac:dyDescent="0.35">
      <c r="A306" s="2">
        <v>44329</v>
      </c>
      <c r="B306">
        <v>32.806305000000002</v>
      </c>
      <c r="C306">
        <v>37.159694999999999</v>
      </c>
      <c r="D306">
        <v>31.041418</v>
      </c>
      <c r="E306" s="5">
        <v>34.980240000000002</v>
      </c>
      <c r="F306">
        <v>34.980240000000002</v>
      </c>
      <c r="G306">
        <v>539807645</v>
      </c>
    </row>
    <row r="307" spans="1:7" x14ac:dyDescent="0.35">
      <c r="A307" s="2">
        <v>44330</v>
      </c>
      <c r="B307">
        <v>35.040770999999999</v>
      </c>
      <c r="C307">
        <v>37.984099999999998</v>
      </c>
      <c r="D307">
        <v>33.390037999999997</v>
      </c>
      <c r="E307" s="5">
        <v>36.951202000000002</v>
      </c>
      <c r="F307">
        <v>36.951202000000002</v>
      </c>
      <c r="G307">
        <v>343970663</v>
      </c>
    </row>
    <row r="308" spans="1:7" x14ac:dyDescent="0.35">
      <c r="A308" s="2">
        <v>44331</v>
      </c>
      <c r="B308">
        <v>36.952244</v>
      </c>
      <c r="C308">
        <v>39.830677000000001</v>
      </c>
      <c r="D308">
        <v>34.138469999999998</v>
      </c>
      <c r="E308" s="5">
        <v>34.410564000000001</v>
      </c>
      <c r="F308">
        <v>34.410564000000001</v>
      </c>
      <c r="G308">
        <v>601746075</v>
      </c>
    </row>
    <row r="309" spans="1:7" x14ac:dyDescent="0.35">
      <c r="A309" s="2">
        <v>44332</v>
      </c>
      <c r="B309">
        <v>34.429394000000002</v>
      </c>
      <c r="C309">
        <v>39.502803999999998</v>
      </c>
      <c r="D309">
        <v>32.614387999999998</v>
      </c>
      <c r="E309" s="5">
        <v>36.518810000000002</v>
      </c>
      <c r="F309">
        <v>36.518810000000002</v>
      </c>
      <c r="G309">
        <v>566714442</v>
      </c>
    </row>
    <row r="310" spans="1:7" x14ac:dyDescent="0.35">
      <c r="A310" s="2">
        <v>44333</v>
      </c>
      <c r="B310">
        <v>36.551124999999999</v>
      </c>
      <c r="C310">
        <v>37.643414</v>
      </c>
      <c r="D310">
        <v>31.962299000000002</v>
      </c>
      <c r="E310" s="5">
        <v>33.662253999999997</v>
      </c>
      <c r="F310">
        <v>33.662253999999997</v>
      </c>
      <c r="G310">
        <v>457823166</v>
      </c>
    </row>
    <row r="311" spans="1:7" x14ac:dyDescent="0.35">
      <c r="A311" s="2">
        <v>44334</v>
      </c>
      <c r="B311">
        <v>33.628712</v>
      </c>
      <c r="C311">
        <v>37.678077999999999</v>
      </c>
      <c r="D311">
        <v>33.316749999999999</v>
      </c>
      <c r="E311" s="5">
        <v>36.822158999999999</v>
      </c>
      <c r="F311">
        <v>36.822158999999999</v>
      </c>
      <c r="G311">
        <v>369926391</v>
      </c>
    </row>
    <row r="312" spans="1:7" x14ac:dyDescent="0.35">
      <c r="A312" s="2">
        <v>44335</v>
      </c>
      <c r="B312">
        <v>36.976424999999999</v>
      </c>
      <c r="C312">
        <v>38.424492000000001</v>
      </c>
      <c r="D312">
        <v>18.678583</v>
      </c>
      <c r="E312" s="5">
        <v>23.383896</v>
      </c>
      <c r="F312">
        <v>23.383896</v>
      </c>
      <c r="G312">
        <v>583118261</v>
      </c>
    </row>
    <row r="313" spans="1:7" x14ac:dyDescent="0.35">
      <c r="A313" s="2">
        <v>44336</v>
      </c>
      <c r="B313">
        <v>23.133921000000001</v>
      </c>
      <c r="C313">
        <v>28.166262</v>
      </c>
      <c r="D313">
        <v>20.922798</v>
      </c>
      <c r="E313" s="5">
        <v>25.196884000000001</v>
      </c>
      <c r="F313">
        <v>25.196884000000001</v>
      </c>
      <c r="G313">
        <v>356467352</v>
      </c>
    </row>
    <row r="314" spans="1:7" x14ac:dyDescent="0.35">
      <c r="A314" s="2">
        <v>44337</v>
      </c>
      <c r="B314">
        <v>25.104174</v>
      </c>
      <c r="C314">
        <v>26.717780999999999</v>
      </c>
      <c r="D314">
        <v>18.454181999999999</v>
      </c>
      <c r="E314" s="5">
        <v>21.801769</v>
      </c>
      <c r="F314">
        <v>21.801769</v>
      </c>
      <c r="G314">
        <v>262253583</v>
      </c>
    </row>
    <row r="315" spans="1:7" x14ac:dyDescent="0.35">
      <c r="A315" s="2">
        <v>44338</v>
      </c>
      <c r="B315">
        <v>21.866185999999999</v>
      </c>
      <c r="C315">
        <v>22.172253000000001</v>
      </c>
      <c r="D315">
        <v>18.335522000000001</v>
      </c>
      <c r="E315" s="5">
        <v>18.851139</v>
      </c>
      <c r="F315">
        <v>18.851139</v>
      </c>
      <c r="G315">
        <v>159666877</v>
      </c>
    </row>
    <row r="316" spans="1:7" x14ac:dyDescent="0.35">
      <c r="A316" s="2">
        <v>44339</v>
      </c>
      <c r="B316">
        <v>18.847211999999999</v>
      </c>
      <c r="C316">
        <v>19.665552000000002</v>
      </c>
      <c r="D316">
        <v>12.147003</v>
      </c>
      <c r="E316" s="5">
        <v>15.756152</v>
      </c>
      <c r="F316">
        <v>15.756152</v>
      </c>
      <c r="G316">
        <v>241105086</v>
      </c>
    </row>
    <row r="317" spans="1:7" x14ac:dyDescent="0.35">
      <c r="A317" s="2">
        <v>44340</v>
      </c>
      <c r="B317">
        <v>15.625920000000001</v>
      </c>
      <c r="C317">
        <v>20.477658999999999</v>
      </c>
      <c r="D317">
        <v>15.123733</v>
      </c>
      <c r="E317" s="5">
        <v>19.410948000000001</v>
      </c>
      <c r="F317">
        <v>19.410948000000001</v>
      </c>
      <c r="G317">
        <v>248935736</v>
      </c>
    </row>
    <row r="318" spans="1:7" x14ac:dyDescent="0.35">
      <c r="A318" s="2">
        <v>44341</v>
      </c>
      <c r="B318">
        <v>19.391463999999999</v>
      </c>
      <c r="C318">
        <v>20.188707000000001</v>
      </c>
      <c r="D318">
        <v>17.091576</v>
      </c>
      <c r="E318" s="5">
        <v>19.450809</v>
      </c>
      <c r="F318">
        <v>19.450809</v>
      </c>
      <c r="G318">
        <v>177064640</v>
      </c>
    </row>
    <row r="319" spans="1:7" x14ac:dyDescent="0.35">
      <c r="A319" s="2">
        <v>44342</v>
      </c>
      <c r="B319">
        <v>19.492048</v>
      </c>
      <c r="C319">
        <v>21.447901000000002</v>
      </c>
      <c r="D319">
        <v>19.057198</v>
      </c>
      <c r="E319" s="5">
        <v>20.905676</v>
      </c>
      <c r="F319">
        <v>20.905676</v>
      </c>
      <c r="G319">
        <v>183798753</v>
      </c>
    </row>
    <row r="320" spans="1:7" x14ac:dyDescent="0.35">
      <c r="A320" s="2">
        <v>44343</v>
      </c>
      <c r="B320">
        <v>20.833689</v>
      </c>
      <c r="C320">
        <v>21.231421000000001</v>
      </c>
      <c r="D320">
        <v>18.790189999999999</v>
      </c>
      <c r="E320" s="5">
        <v>19.000336000000001</v>
      </c>
      <c r="F320">
        <v>19.000336000000001</v>
      </c>
      <c r="G320">
        <v>120995855</v>
      </c>
    </row>
    <row r="321" spans="1:7" x14ac:dyDescent="0.35">
      <c r="A321" s="2">
        <v>44344</v>
      </c>
      <c r="B321">
        <v>19.067225000000001</v>
      </c>
      <c r="C321">
        <v>19.595343</v>
      </c>
      <c r="D321">
        <v>16.057718000000001</v>
      </c>
      <c r="E321" s="5">
        <v>16.733412000000001</v>
      </c>
      <c r="F321">
        <v>16.733412000000001</v>
      </c>
      <c r="G321">
        <v>124661585</v>
      </c>
    </row>
    <row r="322" spans="1:7" x14ac:dyDescent="0.35">
      <c r="A322" s="2">
        <v>44345</v>
      </c>
      <c r="B322">
        <v>16.730297</v>
      </c>
      <c r="C322">
        <v>17.593405000000001</v>
      </c>
      <c r="D322">
        <v>15.204784999999999</v>
      </c>
      <c r="E322" s="5">
        <v>16.127493000000001</v>
      </c>
      <c r="F322">
        <v>16.127493000000001</v>
      </c>
      <c r="G322">
        <v>73317089</v>
      </c>
    </row>
    <row r="323" spans="1:7" x14ac:dyDescent="0.35">
      <c r="A323" s="2">
        <v>44346</v>
      </c>
      <c r="B323">
        <v>16.178581000000001</v>
      </c>
      <c r="C323">
        <v>17.437275</v>
      </c>
      <c r="D323">
        <v>15.171512999999999</v>
      </c>
      <c r="E323" s="5">
        <v>16.534386000000001</v>
      </c>
      <c r="F323">
        <v>16.534386000000001</v>
      </c>
      <c r="G323">
        <v>66551414</v>
      </c>
    </row>
    <row r="324" spans="1:7" x14ac:dyDescent="0.35">
      <c r="A324" s="2">
        <v>44347</v>
      </c>
      <c r="B324">
        <v>16.520447000000001</v>
      </c>
      <c r="C324">
        <v>18.194424000000001</v>
      </c>
      <c r="D324">
        <v>15.716958999999999</v>
      </c>
      <c r="E324" s="5">
        <v>18.16132</v>
      </c>
      <c r="F324">
        <v>18.16132</v>
      </c>
      <c r="G324">
        <v>83671863</v>
      </c>
    </row>
    <row r="325" spans="1:7" x14ac:dyDescent="0.35">
      <c r="A325" s="2">
        <v>44348</v>
      </c>
      <c r="B325">
        <v>18.157639</v>
      </c>
      <c r="C325">
        <v>18.550896000000002</v>
      </c>
      <c r="D325">
        <v>17.159929000000002</v>
      </c>
      <c r="E325" s="5">
        <v>17.77317</v>
      </c>
      <c r="F325">
        <v>17.77317</v>
      </c>
      <c r="G325">
        <v>80656521</v>
      </c>
    </row>
    <row r="326" spans="1:7" x14ac:dyDescent="0.35">
      <c r="A326" s="2">
        <v>44349</v>
      </c>
      <c r="B326">
        <v>17.750004000000001</v>
      </c>
      <c r="C326">
        <v>19.373063999999999</v>
      </c>
      <c r="D326">
        <v>17.175003</v>
      </c>
      <c r="E326" s="5">
        <v>18.67708</v>
      </c>
      <c r="F326">
        <v>18.67708</v>
      </c>
      <c r="G326">
        <v>101921641</v>
      </c>
    </row>
    <row r="327" spans="1:7" x14ac:dyDescent="0.35">
      <c r="A327" s="2">
        <v>44350</v>
      </c>
      <c r="B327">
        <v>18.696391999999999</v>
      </c>
      <c r="C327">
        <v>20.689634000000002</v>
      </c>
      <c r="D327">
        <v>18.282834999999999</v>
      </c>
      <c r="E327" s="5">
        <v>20.243713</v>
      </c>
      <c r="F327">
        <v>20.243713</v>
      </c>
      <c r="G327">
        <v>118155006</v>
      </c>
    </row>
    <row r="328" spans="1:7" x14ac:dyDescent="0.35">
      <c r="A328" s="2">
        <v>44351</v>
      </c>
      <c r="B328">
        <v>20.278732000000002</v>
      </c>
      <c r="C328">
        <v>20.542567999999999</v>
      </c>
      <c r="D328">
        <v>17.458096000000001</v>
      </c>
      <c r="E328" s="5">
        <v>18.247404</v>
      </c>
      <c r="F328">
        <v>18.247404</v>
      </c>
      <c r="G328">
        <v>108497012</v>
      </c>
    </row>
    <row r="329" spans="1:7" x14ac:dyDescent="0.35">
      <c r="A329" s="2">
        <v>44352</v>
      </c>
      <c r="B329">
        <v>18.259314</v>
      </c>
      <c r="C329">
        <v>19.149021000000001</v>
      </c>
      <c r="D329">
        <v>16.929382</v>
      </c>
      <c r="E329" s="5">
        <v>17.250302999999999</v>
      </c>
      <c r="F329">
        <v>17.250302999999999</v>
      </c>
      <c r="G329">
        <v>92501652</v>
      </c>
    </row>
    <row r="330" spans="1:7" x14ac:dyDescent="0.35">
      <c r="A330" s="2">
        <v>44353</v>
      </c>
      <c r="B330">
        <v>17.236080000000001</v>
      </c>
      <c r="C330">
        <v>17.990116</v>
      </c>
      <c r="D330">
        <v>17.127634</v>
      </c>
      <c r="E330" s="5">
        <v>17.400110000000002</v>
      </c>
      <c r="F330">
        <v>17.400110000000002</v>
      </c>
      <c r="G330">
        <v>48841452</v>
      </c>
    </row>
    <row r="331" spans="1:7" x14ac:dyDescent="0.35">
      <c r="A331" s="2">
        <v>44354</v>
      </c>
      <c r="B331">
        <v>17.397755</v>
      </c>
      <c r="C331">
        <v>18.059636999999999</v>
      </c>
      <c r="D331">
        <v>15.379606000000001</v>
      </c>
      <c r="E331" s="5">
        <v>15.522640000000001</v>
      </c>
      <c r="F331">
        <v>15.522640000000001</v>
      </c>
      <c r="G331">
        <v>129221032</v>
      </c>
    </row>
    <row r="332" spans="1:7" x14ac:dyDescent="0.35">
      <c r="A332" s="2">
        <v>44355</v>
      </c>
      <c r="B332">
        <v>15.551501999999999</v>
      </c>
      <c r="C332">
        <v>16.041799999999999</v>
      </c>
      <c r="D332">
        <v>13.700927</v>
      </c>
      <c r="E332" s="5">
        <v>14.86894</v>
      </c>
      <c r="F332">
        <v>14.86894</v>
      </c>
      <c r="G332">
        <v>123776326</v>
      </c>
    </row>
    <row r="333" spans="1:7" x14ac:dyDescent="0.35">
      <c r="A333" s="2">
        <v>44356</v>
      </c>
      <c r="B333">
        <v>14.810752000000001</v>
      </c>
      <c r="C333">
        <v>15.756422000000001</v>
      </c>
      <c r="D333">
        <v>13.679164</v>
      </c>
      <c r="E333" s="5">
        <v>15.386891</v>
      </c>
      <c r="F333">
        <v>15.386891</v>
      </c>
      <c r="G333">
        <v>107246374</v>
      </c>
    </row>
    <row r="334" spans="1:7" x14ac:dyDescent="0.35">
      <c r="A334" s="2">
        <v>44357</v>
      </c>
      <c r="B334">
        <v>15.391997</v>
      </c>
      <c r="C334">
        <v>15.578578</v>
      </c>
      <c r="D334">
        <v>13.782871</v>
      </c>
      <c r="E334" s="5">
        <v>14.176408</v>
      </c>
      <c r="F334">
        <v>14.176408</v>
      </c>
      <c r="G334">
        <v>90307844</v>
      </c>
    </row>
    <row r="335" spans="1:7" x14ac:dyDescent="0.35">
      <c r="A335" s="2">
        <v>44358</v>
      </c>
      <c r="B335">
        <v>14.200589000000001</v>
      </c>
      <c r="C335">
        <v>14.610232</v>
      </c>
      <c r="D335">
        <v>13.160651</v>
      </c>
      <c r="E335" s="5">
        <v>13.418979</v>
      </c>
      <c r="F335">
        <v>13.418979</v>
      </c>
      <c r="G335">
        <v>79178329</v>
      </c>
    </row>
    <row r="336" spans="1:7" x14ac:dyDescent="0.35">
      <c r="A336" s="2">
        <v>44359</v>
      </c>
      <c r="B336">
        <v>13.415623</v>
      </c>
      <c r="C336">
        <v>13.879982999999999</v>
      </c>
      <c r="D336">
        <v>12.660572</v>
      </c>
      <c r="E336" s="5">
        <v>13.55193</v>
      </c>
      <c r="F336">
        <v>13.55193</v>
      </c>
      <c r="G336">
        <v>79705597</v>
      </c>
    </row>
    <row r="337" spans="1:7" x14ac:dyDescent="0.35">
      <c r="A337" s="2">
        <v>44360</v>
      </c>
      <c r="B337">
        <v>13.531064000000001</v>
      </c>
      <c r="C337">
        <v>14.983817999999999</v>
      </c>
      <c r="D337">
        <v>13.275484000000001</v>
      </c>
      <c r="E337" s="5">
        <v>14.775566</v>
      </c>
      <c r="F337">
        <v>14.775566</v>
      </c>
      <c r="G337">
        <v>97026435</v>
      </c>
    </row>
    <row r="338" spans="1:7" x14ac:dyDescent="0.35">
      <c r="A338" s="2">
        <v>44361</v>
      </c>
      <c r="B338">
        <v>14.749501</v>
      </c>
      <c r="C338">
        <v>15.444483999999999</v>
      </c>
      <c r="D338">
        <v>14.437775</v>
      </c>
      <c r="E338" s="5">
        <v>14.965835999999999</v>
      </c>
      <c r="F338">
        <v>14.965835999999999</v>
      </c>
      <c r="G338">
        <v>99438783</v>
      </c>
    </row>
    <row r="339" spans="1:7" x14ac:dyDescent="0.35">
      <c r="A339" s="2">
        <v>44362</v>
      </c>
      <c r="B339">
        <v>15.073719000000001</v>
      </c>
      <c r="C339">
        <v>15.518419</v>
      </c>
      <c r="D339">
        <v>14.626016999999999</v>
      </c>
      <c r="E339" s="5">
        <v>15.180043</v>
      </c>
      <c r="F339">
        <v>15.180043</v>
      </c>
      <c r="G339">
        <v>95150889</v>
      </c>
    </row>
    <row r="340" spans="1:7" x14ac:dyDescent="0.35">
      <c r="A340" s="2">
        <v>44363</v>
      </c>
      <c r="B340">
        <v>14.719949</v>
      </c>
      <c r="C340">
        <v>14.920153000000001</v>
      </c>
      <c r="D340">
        <v>13.929624</v>
      </c>
      <c r="E340" s="5">
        <v>14.067678000000001</v>
      </c>
      <c r="F340">
        <v>14.067678000000001</v>
      </c>
      <c r="G340">
        <v>79021452</v>
      </c>
    </row>
    <row r="341" spans="1:7" x14ac:dyDescent="0.35">
      <c r="A341" s="2">
        <v>44364</v>
      </c>
      <c r="B341">
        <v>14.083843</v>
      </c>
      <c r="C341">
        <v>15.474482999999999</v>
      </c>
      <c r="D341">
        <v>14.030822000000001</v>
      </c>
      <c r="E341" s="5">
        <v>14.832069000000001</v>
      </c>
      <c r="F341">
        <v>14.832069000000001</v>
      </c>
      <c r="G341">
        <v>100424428</v>
      </c>
    </row>
    <row r="342" spans="1:7" x14ac:dyDescent="0.35">
      <c r="A342" s="2">
        <v>44365</v>
      </c>
      <c r="B342">
        <v>14.864891</v>
      </c>
      <c r="C342">
        <v>15.277355999999999</v>
      </c>
      <c r="D342">
        <v>13.13954</v>
      </c>
      <c r="E342" s="5">
        <v>13.627871000000001</v>
      </c>
      <c r="F342">
        <v>13.627871000000001</v>
      </c>
      <c r="G342">
        <v>78295122</v>
      </c>
    </row>
    <row r="343" spans="1:7" x14ac:dyDescent="0.35">
      <c r="A343" s="2">
        <v>44366</v>
      </c>
      <c r="B343">
        <v>13.638351</v>
      </c>
      <c r="C343">
        <v>14.04829</v>
      </c>
      <c r="D343">
        <v>13.237807</v>
      </c>
      <c r="E343" s="5">
        <v>13.457729</v>
      </c>
      <c r="F343">
        <v>13.457729</v>
      </c>
      <c r="G343">
        <v>37953811</v>
      </c>
    </row>
    <row r="344" spans="1:7" x14ac:dyDescent="0.35">
      <c r="A344" s="2">
        <v>44367</v>
      </c>
      <c r="B344">
        <v>13.397244000000001</v>
      </c>
      <c r="C344">
        <v>14.143520000000001</v>
      </c>
      <c r="D344">
        <v>12.837082000000001</v>
      </c>
      <c r="E344" s="5">
        <v>13.970991</v>
      </c>
      <c r="F344">
        <v>13.970991</v>
      </c>
      <c r="G344">
        <v>55939670</v>
      </c>
    </row>
    <row r="345" spans="1:7" x14ac:dyDescent="0.35">
      <c r="A345" s="2">
        <v>44368</v>
      </c>
      <c r="B345">
        <v>13.929667999999999</v>
      </c>
      <c r="C345">
        <v>14.064413</v>
      </c>
      <c r="D345">
        <v>11.078562</v>
      </c>
      <c r="E345" s="5">
        <v>11.210616</v>
      </c>
      <c r="F345">
        <v>11.210616</v>
      </c>
      <c r="G345">
        <v>86300256</v>
      </c>
    </row>
    <row r="346" spans="1:7" x14ac:dyDescent="0.35">
      <c r="A346" s="2">
        <v>44369</v>
      </c>
      <c r="B346">
        <v>11.192224</v>
      </c>
      <c r="C346">
        <v>11.744130999999999</v>
      </c>
      <c r="D346">
        <v>9.3748760000000004</v>
      </c>
      <c r="E346" s="5">
        <v>10.526581999999999</v>
      </c>
      <c r="F346">
        <v>10.526581999999999</v>
      </c>
      <c r="G346">
        <v>109716996</v>
      </c>
    </row>
    <row r="347" spans="1:7" x14ac:dyDescent="0.35">
      <c r="A347" s="2">
        <v>44370</v>
      </c>
      <c r="B347">
        <v>10.552963</v>
      </c>
      <c r="C347">
        <v>11.790402</v>
      </c>
      <c r="D347">
        <v>10.183928999999999</v>
      </c>
      <c r="E347" s="5">
        <v>11.193947</v>
      </c>
      <c r="F347">
        <v>11.193947</v>
      </c>
      <c r="G347">
        <v>76905669</v>
      </c>
    </row>
    <row r="348" spans="1:7" x14ac:dyDescent="0.35">
      <c r="A348" s="2">
        <v>44371</v>
      </c>
      <c r="B348">
        <v>11.465366</v>
      </c>
      <c r="C348">
        <v>11.754492000000001</v>
      </c>
      <c r="D348">
        <v>10.843753</v>
      </c>
      <c r="E348" s="5">
        <v>11.482957000000001</v>
      </c>
      <c r="F348">
        <v>11.482957000000001</v>
      </c>
      <c r="G348">
        <v>51808717</v>
      </c>
    </row>
    <row r="349" spans="1:7" x14ac:dyDescent="0.35">
      <c r="A349" s="2">
        <v>44372</v>
      </c>
      <c r="B349">
        <v>11.493886</v>
      </c>
      <c r="C349">
        <v>11.752287000000001</v>
      </c>
      <c r="D349">
        <v>10.208093</v>
      </c>
      <c r="E349" s="5">
        <v>10.270670000000001</v>
      </c>
      <c r="F349">
        <v>10.270670000000001</v>
      </c>
      <c r="G349">
        <v>53164067</v>
      </c>
    </row>
    <row r="350" spans="1:7" x14ac:dyDescent="0.35">
      <c r="A350" s="2">
        <v>44373</v>
      </c>
      <c r="B350">
        <v>10.244574</v>
      </c>
      <c r="C350">
        <v>10.597162000000001</v>
      </c>
      <c r="D350">
        <v>9.7918079999999996</v>
      </c>
      <c r="E350" s="5">
        <v>10.275570999999999</v>
      </c>
      <c r="F350">
        <v>10.275570999999999</v>
      </c>
      <c r="G350">
        <v>42029114</v>
      </c>
    </row>
    <row r="351" spans="1:7" x14ac:dyDescent="0.35">
      <c r="A351" s="2">
        <v>44374</v>
      </c>
      <c r="B351">
        <v>10.329535999999999</v>
      </c>
      <c r="C351">
        <v>10.986549</v>
      </c>
      <c r="D351">
        <v>10.098623</v>
      </c>
      <c r="E351" s="5">
        <v>10.919079999999999</v>
      </c>
      <c r="F351">
        <v>10.919079999999999</v>
      </c>
      <c r="G351">
        <v>34727228</v>
      </c>
    </row>
    <row r="352" spans="1:7" x14ac:dyDescent="0.35">
      <c r="A352" s="2">
        <v>44375</v>
      </c>
      <c r="B352">
        <v>10.947499000000001</v>
      </c>
      <c r="C352">
        <v>11.46824</v>
      </c>
      <c r="D352">
        <v>10.726836</v>
      </c>
      <c r="E352" s="5">
        <v>11.286296</v>
      </c>
      <c r="F352">
        <v>11.286296</v>
      </c>
      <c r="G352">
        <v>45312867</v>
      </c>
    </row>
    <row r="353" spans="1:7" x14ac:dyDescent="0.35">
      <c r="A353" s="2">
        <v>44376</v>
      </c>
      <c r="B353">
        <v>11.300424</v>
      </c>
      <c r="C353">
        <v>12.349824999999999</v>
      </c>
      <c r="D353">
        <v>11.094192</v>
      </c>
      <c r="E353" s="5">
        <v>11.851419999999999</v>
      </c>
      <c r="F353">
        <v>11.851419999999999</v>
      </c>
      <c r="G353">
        <v>60893173</v>
      </c>
    </row>
    <row r="354" spans="1:7" x14ac:dyDescent="0.35">
      <c r="A354" s="2">
        <v>44377</v>
      </c>
      <c r="B354">
        <v>11.93125</v>
      </c>
      <c r="C354">
        <v>12.089553</v>
      </c>
      <c r="D354">
        <v>11.042937999999999</v>
      </c>
      <c r="E354" s="5">
        <v>11.955546999999999</v>
      </c>
      <c r="F354">
        <v>11.955546999999999</v>
      </c>
      <c r="G354">
        <v>52911536</v>
      </c>
    </row>
    <row r="355" spans="1:7" x14ac:dyDescent="0.35">
      <c r="A355" s="2">
        <v>44378</v>
      </c>
      <c r="B355">
        <v>11.950309000000001</v>
      </c>
      <c r="C355">
        <v>12.069079</v>
      </c>
      <c r="D355">
        <v>11.013508</v>
      </c>
      <c r="E355" s="5">
        <v>11.229811</v>
      </c>
      <c r="F355">
        <v>11.229811</v>
      </c>
      <c r="G355">
        <v>33886419</v>
      </c>
    </row>
    <row r="356" spans="1:7" x14ac:dyDescent="0.35">
      <c r="A356" s="2">
        <v>44379</v>
      </c>
      <c r="B356">
        <v>11.220789999999999</v>
      </c>
      <c r="C356">
        <v>11.351058</v>
      </c>
      <c r="D356">
        <v>10.581777000000001</v>
      </c>
      <c r="E356" s="5">
        <v>11.132654</v>
      </c>
      <c r="F356">
        <v>11.132654</v>
      </c>
      <c r="G356">
        <v>40854419</v>
      </c>
    </row>
    <row r="357" spans="1:7" x14ac:dyDescent="0.35">
      <c r="A357" s="2">
        <v>44380</v>
      </c>
      <c r="B357">
        <v>11.112864999999999</v>
      </c>
      <c r="C357">
        <v>11.672790000000001</v>
      </c>
      <c r="D357">
        <v>10.884224</v>
      </c>
      <c r="E357" s="5">
        <v>11.503907</v>
      </c>
      <c r="F357">
        <v>11.503907</v>
      </c>
      <c r="G357">
        <v>33146235</v>
      </c>
    </row>
    <row r="358" spans="1:7" x14ac:dyDescent="0.35">
      <c r="A358" s="2">
        <v>44381</v>
      </c>
      <c r="B358">
        <v>11.497730000000001</v>
      </c>
      <c r="C358">
        <v>12.87262</v>
      </c>
      <c r="D358">
        <v>11.213143000000001</v>
      </c>
      <c r="E358" s="5">
        <v>12.350099999999999</v>
      </c>
      <c r="F358">
        <v>12.350099999999999</v>
      </c>
      <c r="G358">
        <v>60403499</v>
      </c>
    </row>
    <row r="359" spans="1:7" x14ac:dyDescent="0.35">
      <c r="A359" s="2">
        <v>44382</v>
      </c>
      <c r="B359">
        <v>12.338711</v>
      </c>
      <c r="C359">
        <v>12.419793</v>
      </c>
      <c r="D359">
        <v>11.600726999999999</v>
      </c>
      <c r="E359" s="5">
        <v>12.026809999999999</v>
      </c>
      <c r="F359">
        <v>12.026809999999999</v>
      </c>
      <c r="G359">
        <v>64962340</v>
      </c>
    </row>
    <row r="360" spans="1:7" x14ac:dyDescent="0.35">
      <c r="A360" s="2">
        <v>44383</v>
      </c>
      <c r="B360">
        <v>12.050247000000001</v>
      </c>
      <c r="C360">
        <v>14.199019</v>
      </c>
      <c r="D360">
        <v>12.045264</v>
      </c>
      <c r="E360" s="5">
        <v>13.357434</v>
      </c>
      <c r="F360">
        <v>13.357434</v>
      </c>
      <c r="G360">
        <v>115274691</v>
      </c>
    </row>
    <row r="361" spans="1:7" x14ac:dyDescent="0.35">
      <c r="A361" s="2">
        <v>44384</v>
      </c>
      <c r="B361">
        <v>13.354412999999999</v>
      </c>
      <c r="C361">
        <v>14.15504</v>
      </c>
      <c r="D361">
        <v>13.05963</v>
      </c>
      <c r="E361" s="5">
        <v>13.089753</v>
      </c>
      <c r="F361">
        <v>13.089753</v>
      </c>
      <c r="G361">
        <v>90665563</v>
      </c>
    </row>
    <row r="362" spans="1:7" x14ac:dyDescent="0.35">
      <c r="A362" s="2">
        <v>44385</v>
      </c>
      <c r="B362">
        <v>13.112231</v>
      </c>
      <c r="C362">
        <v>13.112231</v>
      </c>
      <c r="D362">
        <v>11.857613000000001</v>
      </c>
      <c r="E362" s="5">
        <v>12.119664</v>
      </c>
      <c r="F362">
        <v>12.119664</v>
      </c>
      <c r="G362">
        <v>66426383</v>
      </c>
    </row>
    <row r="363" spans="1:7" x14ac:dyDescent="0.35">
      <c r="A363" s="2">
        <v>44386</v>
      </c>
      <c r="B363">
        <v>12.097369</v>
      </c>
      <c r="C363">
        <v>12.869099</v>
      </c>
      <c r="D363">
        <v>11.647982000000001</v>
      </c>
      <c r="E363" s="5">
        <v>12.544168000000001</v>
      </c>
      <c r="F363">
        <v>12.544168000000001</v>
      </c>
      <c r="G363">
        <v>63493395</v>
      </c>
    </row>
    <row r="364" spans="1:7" x14ac:dyDescent="0.35">
      <c r="A364" s="2">
        <v>44387</v>
      </c>
      <c r="B364">
        <v>12.553656999999999</v>
      </c>
      <c r="C364">
        <v>12.83905</v>
      </c>
      <c r="D364">
        <v>11.876798000000001</v>
      </c>
      <c r="E364" s="5">
        <v>12.025736999999999</v>
      </c>
      <c r="F364">
        <v>12.025736999999999</v>
      </c>
      <c r="G364">
        <v>36867384</v>
      </c>
    </row>
    <row r="365" spans="1:7" x14ac:dyDescent="0.35">
      <c r="A365" s="2">
        <v>44388</v>
      </c>
      <c r="B365">
        <v>12.023887</v>
      </c>
      <c r="C365">
        <v>12.487708</v>
      </c>
      <c r="D365">
        <v>11.926104</v>
      </c>
      <c r="E365" s="5">
        <v>12.413665</v>
      </c>
      <c r="F365">
        <v>12.413665</v>
      </c>
      <c r="G365">
        <v>31468064</v>
      </c>
    </row>
    <row r="366" spans="1:7" x14ac:dyDescent="0.35">
      <c r="A366" s="2">
        <v>44389</v>
      </c>
      <c r="B366">
        <v>12.427887999999999</v>
      </c>
      <c r="C366">
        <v>12.834543</v>
      </c>
      <c r="D366">
        <v>11.722985</v>
      </c>
      <c r="E366" s="5">
        <v>12.186533000000001</v>
      </c>
      <c r="F366">
        <v>12.186533000000001</v>
      </c>
      <c r="G366">
        <v>51376241</v>
      </c>
    </row>
    <row r="367" spans="1:7" x14ac:dyDescent="0.35">
      <c r="A367" s="2">
        <v>44390</v>
      </c>
      <c r="B367">
        <v>12.161837999999999</v>
      </c>
      <c r="C367">
        <v>12.436648999999999</v>
      </c>
      <c r="D367">
        <v>11.770151</v>
      </c>
      <c r="E367" s="5">
        <v>11.914669</v>
      </c>
      <c r="F367">
        <v>11.914669</v>
      </c>
      <c r="G367">
        <v>43903713</v>
      </c>
    </row>
    <row r="368" spans="1:7" x14ac:dyDescent="0.35">
      <c r="A368" s="2">
        <v>44391</v>
      </c>
      <c r="B368">
        <v>11.900751</v>
      </c>
      <c r="C368">
        <v>12.093230999999999</v>
      </c>
      <c r="D368">
        <v>11.136691000000001</v>
      </c>
      <c r="E368" s="5">
        <v>11.792096000000001</v>
      </c>
      <c r="F368">
        <v>11.792096000000001</v>
      </c>
      <c r="G368">
        <v>43795905</v>
      </c>
    </row>
    <row r="369" spans="1:7" x14ac:dyDescent="0.35">
      <c r="A369" s="2">
        <v>44392</v>
      </c>
      <c r="B369">
        <v>11.800611999999999</v>
      </c>
      <c r="C369">
        <v>12.095834</v>
      </c>
      <c r="D369">
        <v>11.138983</v>
      </c>
      <c r="E369" s="5">
        <v>11.349886</v>
      </c>
      <c r="F369">
        <v>11.349886</v>
      </c>
      <c r="G369">
        <v>34811185</v>
      </c>
    </row>
    <row r="370" spans="1:7" x14ac:dyDescent="0.35">
      <c r="A370" s="2">
        <v>44393</v>
      </c>
      <c r="B370">
        <v>11.389360999999999</v>
      </c>
      <c r="C370">
        <v>11.816188</v>
      </c>
      <c r="D370">
        <v>10.843705999999999</v>
      </c>
      <c r="E370" s="5">
        <v>10.860897</v>
      </c>
      <c r="F370">
        <v>10.860897</v>
      </c>
      <c r="G370">
        <v>47233363</v>
      </c>
    </row>
    <row r="371" spans="1:7" x14ac:dyDescent="0.35">
      <c r="A371" s="2">
        <v>44394</v>
      </c>
      <c r="B371">
        <v>10.813634</v>
      </c>
      <c r="C371">
        <v>11.148224000000001</v>
      </c>
      <c r="D371">
        <v>10.737405000000001</v>
      </c>
      <c r="E371" s="5">
        <v>10.927746000000001</v>
      </c>
      <c r="F371">
        <v>10.927746000000001</v>
      </c>
      <c r="G371">
        <v>32780916</v>
      </c>
    </row>
    <row r="372" spans="1:7" x14ac:dyDescent="0.35">
      <c r="A372" s="2">
        <v>44395</v>
      </c>
      <c r="B372">
        <v>10.963819000000001</v>
      </c>
      <c r="C372">
        <v>11.276327</v>
      </c>
      <c r="D372">
        <v>10.661142999999999</v>
      </c>
      <c r="E372" s="5">
        <v>10.704651</v>
      </c>
      <c r="F372">
        <v>10.704651</v>
      </c>
      <c r="G372">
        <v>32792037</v>
      </c>
    </row>
    <row r="373" spans="1:7" x14ac:dyDescent="0.35">
      <c r="A373" s="2">
        <v>44396</v>
      </c>
      <c r="B373">
        <v>10.697858999999999</v>
      </c>
      <c r="C373">
        <v>10.762090000000001</v>
      </c>
      <c r="D373">
        <v>10.045845</v>
      </c>
      <c r="E373" s="5">
        <v>10.169767999999999</v>
      </c>
      <c r="F373">
        <v>10.169767999999999</v>
      </c>
      <c r="G373">
        <v>32476789</v>
      </c>
    </row>
    <row r="374" spans="1:7" x14ac:dyDescent="0.35">
      <c r="A374" s="2">
        <v>44397</v>
      </c>
      <c r="B374">
        <v>10.180246</v>
      </c>
      <c r="C374">
        <v>10.341177</v>
      </c>
      <c r="D374">
        <v>9.3406330000000004</v>
      </c>
      <c r="E374" s="5">
        <v>9.6505880000000008</v>
      </c>
      <c r="F374">
        <v>9.6505880000000008</v>
      </c>
      <c r="G374">
        <v>35862709</v>
      </c>
    </row>
    <row r="375" spans="1:7" x14ac:dyDescent="0.35">
      <c r="A375" s="2">
        <v>44398</v>
      </c>
      <c r="B375">
        <v>9.6420469999999998</v>
      </c>
      <c r="C375">
        <v>10.743847000000001</v>
      </c>
      <c r="D375">
        <v>9.4837430000000005</v>
      </c>
      <c r="E375" s="5">
        <v>10.420525</v>
      </c>
      <c r="F375">
        <v>10.420525</v>
      </c>
      <c r="G375">
        <v>45013149</v>
      </c>
    </row>
    <row r="376" spans="1:7" x14ac:dyDescent="0.35">
      <c r="A376" s="2">
        <v>44399</v>
      </c>
      <c r="B376">
        <v>10.427432</v>
      </c>
      <c r="C376">
        <v>10.957330000000001</v>
      </c>
      <c r="D376">
        <v>10.243190999999999</v>
      </c>
      <c r="E376" s="5">
        <v>10.828588</v>
      </c>
      <c r="F376">
        <v>10.828588</v>
      </c>
      <c r="G376">
        <v>40893616</v>
      </c>
    </row>
    <row r="377" spans="1:7" x14ac:dyDescent="0.35">
      <c r="A377" s="2">
        <v>44400</v>
      </c>
      <c r="B377">
        <v>10.8354</v>
      </c>
      <c r="C377">
        <v>11.160614000000001</v>
      </c>
      <c r="D377">
        <v>10.534508000000001</v>
      </c>
      <c r="E377" s="5">
        <v>11.099356</v>
      </c>
      <c r="F377">
        <v>11.099356</v>
      </c>
      <c r="G377">
        <v>35786332</v>
      </c>
    </row>
    <row r="378" spans="1:7" x14ac:dyDescent="0.35">
      <c r="A378" s="2">
        <v>44401</v>
      </c>
      <c r="B378">
        <v>11.073753</v>
      </c>
      <c r="C378">
        <v>11.446878999999999</v>
      </c>
      <c r="D378">
        <v>10.960573</v>
      </c>
      <c r="E378" s="5">
        <v>11.172817</v>
      </c>
      <c r="F378">
        <v>11.172817</v>
      </c>
      <c r="G378">
        <v>42078775</v>
      </c>
    </row>
    <row r="379" spans="1:7" x14ac:dyDescent="0.35">
      <c r="A379" s="2">
        <v>44402</v>
      </c>
      <c r="B379">
        <v>11.150534</v>
      </c>
      <c r="C379">
        <v>11.340199999999999</v>
      </c>
      <c r="D379">
        <v>10.769185</v>
      </c>
      <c r="E379" s="5">
        <v>11.240786999999999</v>
      </c>
      <c r="F379">
        <v>11.240786999999999</v>
      </c>
      <c r="G379">
        <v>34788469</v>
      </c>
    </row>
    <row r="380" spans="1:7" x14ac:dyDescent="0.35">
      <c r="A380" s="2">
        <v>44403</v>
      </c>
      <c r="B380">
        <v>11.247705</v>
      </c>
      <c r="C380">
        <v>12.686218999999999</v>
      </c>
      <c r="D380">
        <v>11.21541</v>
      </c>
      <c r="E380" s="5">
        <v>11.49217</v>
      </c>
      <c r="F380">
        <v>11.49217</v>
      </c>
      <c r="G380">
        <v>94326395</v>
      </c>
    </row>
    <row r="381" spans="1:7" x14ac:dyDescent="0.35">
      <c r="A381" s="2">
        <v>44404</v>
      </c>
      <c r="B381">
        <v>11.464036</v>
      </c>
      <c r="C381">
        <v>12.271713</v>
      </c>
      <c r="D381">
        <v>11.188349000000001</v>
      </c>
      <c r="E381" s="5">
        <v>11.919772999999999</v>
      </c>
      <c r="F381">
        <v>11.919772999999999</v>
      </c>
      <c r="G381">
        <v>52941102</v>
      </c>
    </row>
    <row r="382" spans="1:7" x14ac:dyDescent="0.35">
      <c r="A382" s="2">
        <v>44405</v>
      </c>
      <c r="B382">
        <v>11.932214999999999</v>
      </c>
      <c r="C382">
        <v>12.432093999999999</v>
      </c>
      <c r="D382">
        <v>11.702206</v>
      </c>
      <c r="E382" s="5">
        <v>12.256926999999999</v>
      </c>
      <c r="F382">
        <v>12.256926999999999</v>
      </c>
      <c r="G382">
        <v>68268675</v>
      </c>
    </row>
    <row r="383" spans="1:7" x14ac:dyDescent="0.35">
      <c r="A383" s="2">
        <v>44406</v>
      </c>
      <c r="B383">
        <v>12.315289999999999</v>
      </c>
      <c r="C383">
        <v>12.631003</v>
      </c>
      <c r="D383">
        <v>11.989973000000001</v>
      </c>
      <c r="E383" s="5">
        <v>12.418383</v>
      </c>
      <c r="F383">
        <v>12.418383</v>
      </c>
      <c r="G383">
        <v>66712426</v>
      </c>
    </row>
    <row r="384" spans="1:7" x14ac:dyDescent="0.35">
      <c r="A384" s="2">
        <v>44407</v>
      </c>
      <c r="B384">
        <v>12.429551</v>
      </c>
      <c r="C384">
        <v>13.002364999999999</v>
      </c>
      <c r="D384">
        <v>11.965534999999999</v>
      </c>
      <c r="E384" s="5">
        <v>13.002364999999999</v>
      </c>
      <c r="F384">
        <v>13.002364999999999</v>
      </c>
      <c r="G384">
        <v>71146688</v>
      </c>
    </row>
    <row r="385" spans="1:7" x14ac:dyDescent="0.35">
      <c r="A385" s="2">
        <v>44408</v>
      </c>
      <c r="B385">
        <v>12.982474</v>
      </c>
      <c r="C385">
        <v>13.609854</v>
      </c>
      <c r="D385">
        <v>12.604903999999999</v>
      </c>
      <c r="E385" s="5">
        <v>13.591609</v>
      </c>
      <c r="F385">
        <v>13.591609</v>
      </c>
      <c r="G385">
        <v>67970748</v>
      </c>
    </row>
    <row r="386" spans="1:7" x14ac:dyDescent="0.35">
      <c r="A386" s="2">
        <v>44409</v>
      </c>
      <c r="B386">
        <v>13.528722999999999</v>
      </c>
      <c r="C386">
        <v>14.062379999999999</v>
      </c>
      <c r="D386">
        <v>12.65255</v>
      </c>
      <c r="E386" s="5">
        <v>12.877432000000001</v>
      </c>
      <c r="F386">
        <v>12.877432000000001</v>
      </c>
      <c r="G386">
        <v>90946247</v>
      </c>
    </row>
    <row r="387" spans="1:7" x14ac:dyDescent="0.35">
      <c r="A387" s="2">
        <v>44410</v>
      </c>
      <c r="B387">
        <v>12.861507</v>
      </c>
      <c r="C387">
        <v>13.369730000000001</v>
      </c>
      <c r="D387">
        <v>12.649082</v>
      </c>
      <c r="E387" s="5">
        <v>13.006891</v>
      </c>
      <c r="F387">
        <v>13.006891</v>
      </c>
      <c r="G387">
        <v>54993392</v>
      </c>
    </row>
    <row r="388" spans="1:7" x14ac:dyDescent="0.35">
      <c r="A388" s="2">
        <v>44411</v>
      </c>
      <c r="B388">
        <v>13.000876</v>
      </c>
      <c r="C388">
        <v>13.510858000000001</v>
      </c>
      <c r="D388">
        <v>12.335032999999999</v>
      </c>
      <c r="E388" s="5">
        <v>12.533294</v>
      </c>
      <c r="F388">
        <v>12.533294</v>
      </c>
      <c r="G388">
        <v>60826755</v>
      </c>
    </row>
    <row r="389" spans="1:7" x14ac:dyDescent="0.35">
      <c r="A389" s="2">
        <v>44412</v>
      </c>
      <c r="B389">
        <v>12.560795000000001</v>
      </c>
      <c r="C389">
        <v>13.767554000000001</v>
      </c>
      <c r="D389">
        <v>12.421239</v>
      </c>
      <c r="E389" s="5">
        <v>13.679925000000001</v>
      </c>
      <c r="F389">
        <v>13.679925000000001</v>
      </c>
      <c r="G389">
        <v>66911765</v>
      </c>
    </row>
    <row r="390" spans="1:7" x14ac:dyDescent="0.35">
      <c r="A390" s="2">
        <v>44413</v>
      </c>
      <c r="B390">
        <v>13.696864</v>
      </c>
      <c r="C390">
        <v>13.941015999999999</v>
      </c>
      <c r="D390">
        <v>12.923048</v>
      </c>
      <c r="E390" s="5">
        <v>13.834281000000001</v>
      </c>
      <c r="F390">
        <v>13.834281000000001</v>
      </c>
      <c r="G390">
        <v>76011395</v>
      </c>
    </row>
    <row r="391" spans="1:7" x14ac:dyDescent="0.35">
      <c r="A391" s="2">
        <v>44414</v>
      </c>
      <c r="B391">
        <v>13.834606000000001</v>
      </c>
      <c r="C391">
        <v>14.962121</v>
      </c>
      <c r="D391">
        <v>13.411562999999999</v>
      </c>
      <c r="E391" s="5">
        <v>14.725431</v>
      </c>
      <c r="F391">
        <v>14.725431</v>
      </c>
      <c r="G391">
        <v>105878541</v>
      </c>
    </row>
    <row r="392" spans="1:7" x14ac:dyDescent="0.35">
      <c r="A392" s="2">
        <v>44415</v>
      </c>
      <c r="B392">
        <v>14.757721</v>
      </c>
      <c r="C392">
        <v>15.921668</v>
      </c>
      <c r="D392">
        <v>14.621930000000001</v>
      </c>
      <c r="E392" s="5">
        <v>15.761189999999999</v>
      </c>
      <c r="F392">
        <v>15.761189999999999</v>
      </c>
      <c r="G392">
        <v>128714036</v>
      </c>
    </row>
    <row r="393" spans="1:7" x14ac:dyDescent="0.35">
      <c r="A393" s="2">
        <v>44416</v>
      </c>
      <c r="B393">
        <v>15.837834000000001</v>
      </c>
      <c r="C393">
        <v>16.091908</v>
      </c>
      <c r="D393">
        <v>14.584626999999999</v>
      </c>
      <c r="E393" s="5">
        <v>14.814119</v>
      </c>
      <c r="F393">
        <v>14.814119</v>
      </c>
      <c r="G393">
        <v>78280305</v>
      </c>
    </row>
    <row r="394" spans="1:7" x14ac:dyDescent="0.35">
      <c r="A394" s="2">
        <v>44417</v>
      </c>
      <c r="B394">
        <v>14.809564</v>
      </c>
      <c r="C394">
        <v>16.728161</v>
      </c>
      <c r="D394">
        <v>14.474168000000001</v>
      </c>
      <c r="E394" s="5">
        <v>16.231805999999999</v>
      </c>
      <c r="F394">
        <v>16.231805999999999</v>
      </c>
      <c r="G394">
        <v>143463343</v>
      </c>
    </row>
    <row r="395" spans="1:7" x14ac:dyDescent="0.35">
      <c r="A395" s="2">
        <v>44418</v>
      </c>
      <c r="B395">
        <v>16.182020000000001</v>
      </c>
      <c r="C395">
        <v>17.168316000000001</v>
      </c>
      <c r="D395">
        <v>15.806886</v>
      </c>
      <c r="E395" s="5">
        <v>16.448439</v>
      </c>
      <c r="F395">
        <v>16.448439</v>
      </c>
      <c r="G395">
        <v>124902142</v>
      </c>
    </row>
    <row r="396" spans="1:7" x14ac:dyDescent="0.35">
      <c r="A396" s="2">
        <v>44419</v>
      </c>
      <c r="B396">
        <v>16.426006000000001</v>
      </c>
      <c r="C396">
        <v>17.554728000000001</v>
      </c>
      <c r="D396">
        <v>16.391656999999999</v>
      </c>
      <c r="E396" s="5">
        <v>16.748678000000002</v>
      </c>
      <c r="F396">
        <v>16.748678000000002</v>
      </c>
      <c r="G396">
        <v>122723375</v>
      </c>
    </row>
    <row r="397" spans="1:7" x14ac:dyDescent="0.35">
      <c r="A397" s="2">
        <v>44420</v>
      </c>
      <c r="B397">
        <v>16.725693</v>
      </c>
      <c r="C397">
        <v>17.536138999999999</v>
      </c>
      <c r="D397">
        <v>15.478687000000001</v>
      </c>
      <c r="E397" s="5">
        <v>16.569054000000001</v>
      </c>
      <c r="F397">
        <v>16.569054000000001</v>
      </c>
      <c r="G397">
        <v>112149586</v>
      </c>
    </row>
    <row r="398" spans="1:7" x14ac:dyDescent="0.35">
      <c r="A398" s="2">
        <v>44421</v>
      </c>
      <c r="B398">
        <v>16.597774999999999</v>
      </c>
      <c r="C398">
        <v>18.279350000000001</v>
      </c>
      <c r="D398">
        <v>16.414026</v>
      </c>
      <c r="E398" s="5">
        <v>18.048753999999999</v>
      </c>
      <c r="F398">
        <v>18.048753999999999</v>
      </c>
      <c r="G398">
        <v>113858977</v>
      </c>
    </row>
    <row r="399" spans="1:7" x14ac:dyDescent="0.35">
      <c r="A399" s="2">
        <v>44422</v>
      </c>
      <c r="B399">
        <v>18.032700999999999</v>
      </c>
      <c r="C399">
        <v>18.407063999999998</v>
      </c>
      <c r="D399">
        <v>17.242128000000001</v>
      </c>
      <c r="E399" s="5">
        <v>18.06765</v>
      </c>
      <c r="F399">
        <v>18.06765</v>
      </c>
      <c r="G399">
        <v>101585490</v>
      </c>
    </row>
    <row r="400" spans="1:7" x14ac:dyDescent="0.35">
      <c r="A400" s="2">
        <v>44423</v>
      </c>
      <c r="B400">
        <v>18.107938999999998</v>
      </c>
      <c r="C400">
        <v>18.820533999999999</v>
      </c>
      <c r="D400">
        <v>17.165447</v>
      </c>
      <c r="E400" s="5">
        <v>18.795134999999998</v>
      </c>
      <c r="F400">
        <v>18.795134999999998</v>
      </c>
      <c r="G400">
        <v>101215297</v>
      </c>
    </row>
    <row r="401" spans="1:7" x14ac:dyDescent="0.35">
      <c r="A401" s="2">
        <v>44424</v>
      </c>
      <c r="B401">
        <v>18.771498000000001</v>
      </c>
      <c r="C401">
        <v>21.113394</v>
      </c>
      <c r="D401">
        <v>18.494005000000001</v>
      </c>
      <c r="E401" s="5">
        <v>19.182631000000001</v>
      </c>
      <c r="F401">
        <v>19.182631000000001</v>
      </c>
      <c r="G401">
        <v>252835090</v>
      </c>
    </row>
    <row r="402" spans="1:7" x14ac:dyDescent="0.35">
      <c r="A402" s="2">
        <v>44425</v>
      </c>
      <c r="B402">
        <v>19.076418</v>
      </c>
      <c r="C402">
        <v>25.346675999999999</v>
      </c>
      <c r="D402">
        <v>18.481083000000002</v>
      </c>
      <c r="E402" s="5">
        <v>23.529999</v>
      </c>
      <c r="F402">
        <v>23.529999</v>
      </c>
      <c r="G402">
        <v>737983102</v>
      </c>
    </row>
    <row r="403" spans="1:7" x14ac:dyDescent="0.35">
      <c r="A403" s="2">
        <v>44426</v>
      </c>
      <c r="B403">
        <v>23.425014000000001</v>
      </c>
      <c r="C403">
        <v>30.884371000000002</v>
      </c>
      <c r="D403">
        <v>21.543831000000001</v>
      </c>
      <c r="E403" s="5">
        <v>29.890813999999999</v>
      </c>
      <c r="F403">
        <v>29.890813999999999</v>
      </c>
      <c r="G403">
        <v>1170857988</v>
      </c>
    </row>
    <row r="404" spans="1:7" x14ac:dyDescent="0.35">
      <c r="A404" s="2">
        <v>44427</v>
      </c>
      <c r="B404">
        <v>30.035481999999998</v>
      </c>
      <c r="C404">
        <v>33.709991000000002</v>
      </c>
      <c r="D404">
        <v>28.806576</v>
      </c>
      <c r="E404" s="5">
        <v>30.634274000000001</v>
      </c>
      <c r="F404">
        <v>30.634274000000001</v>
      </c>
      <c r="G404">
        <v>1116363939</v>
      </c>
    </row>
    <row r="405" spans="1:7" x14ac:dyDescent="0.35">
      <c r="A405" s="2">
        <v>44428</v>
      </c>
      <c r="B405">
        <v>30.667894</v>
      </c>
      <c r="C405">
        <v>39.185302999999998</v>
      </c>
      <c r="D405">
        <v>29.999386000000001</v>
      </c>
      <c r="E405" s="5">
        <v>39.185302999999998</v>
      </c>
      <c r="F405">
        <v>39.185302999999998</v>
      </c>
      <c r="G405">
        <v>962895338</v>
      </c>
    </row>
    <row r="406" spans="1:7" x14ac:dyDescent="0.35">
      <c r="A406" s="2">
        <v>44429</v>
      </c>
      <c r="B406">
        <v>39.126446000000001</v>
      </c>
      <c r="C406">
        <v>49.961567000000002</v>
      </c>
      <c r="D406">
        <v>37.804619000000002</v>
      </c>
      <c r="E406" s="5">
        <v>43.786911000000003</v>
      </c>
      <c r="F406">
        <v>43.786911000000003</v>
      </c>
      <c r="G406">
        <v>1931663488</v>
      </c>
    </row>
    <row r="407" spans="1:7" x14ac:dyDescent="0.35">
      <c r="A407" s="2">
        <v>44430</v>
      </c>
      <c r="B407">
        <v>43.733882999999999</v>
      </c>
      <c r="C407">
        <v>45.005493000000001</v>
      </c>
      <c r="D407">
        <v>40.760936999999998</v>
      </c>
      <c r="E407" s="5">
        <v>43.532200000000003</v>
      </c>
      <c r="F407">
        <v>43.532200000000003</v>
      </c>
      <c r="G407">
        <v>1163748675</v>
      </c>
    </row>
    <row r="408" spans="1:7" x14ac:dyDescent="0.35">
      <c r="A408" s="2">
        <v>44431</v>
      </c>
      <c r="B408">
        <v>43.630626999999997</v>
      </c>
      <c r="C408">
        <v>53.068477999999999</v>
      </c>
      <c r="D408">
        <v>43.630626999999997</v>
      </c>
      <c r="E408" s="5">
        <v>46.450530999999998</v>
      </c>
      <c r="F408">
        <v>46.450530999999998</v>
      </c>
      <c r="G408">
        <v>1527912599</v>
      </c>
    </row>
    <row r="409" spans="1:7" x14ac:dyDescent="0.35">
      <c r="A409" s="2">
        <v>44432</v>
      </c>
      <c r="B409">
        <v>46.517727000000001</v>
      </c>
      <c r="C409">
        <v>58.984772</v>
      </c>
      <c r="D409">
        <v>44.314715999999997</v>
      </c>
      <c r="E409" s="5">
        <v>55.345852000000001</v>
      </c>
      <c r="F409">
        <v>55.345852000000001</v>
      </c>
      <c r="G409">
        <v>2249385587</v>
      </c>
    </row>
    <row r="410" spans="1:7" x14ac:dyDescent="0.35">
      <c r="A410" s="2">
        <v>44433</v>
      </c>
      <c r="B410">
        <v>55.572769000000001</v>
      </c>
      <c r="C410">
        <v>57.433067000000001</v>
      </c>
      <c r="D410">
        <v>45.710414999999998</v>
      </c>
      <c r="E410" s="5">
        <v>46.115124000000002</v>
      </c>
      <c r="F410">
        <v>46.115124000000002</v>
      </c>
      <c r="G410">
        <v>1541625994</v>
      </c>
    </row>
    <row r="411" spans="1:7" x14ac:dyDescent="0.35">
      <c r="A411" s="2">
        <v>44434</v>
      </c>
      <c r="B411">
        <v>46.258254999999998</v>
      </c>
      <c r="C411">
        <v>48.457481000000001</v>
      </c>
      <c r="D411">
        <v>41.420752999999998</v>
      </c>
      <c r="E411" s="5">
        <v>41.420752999999998</v>
      </c>
      <c r="F411">
        <v>41.420752999999998</v>
      </c>
      <c r="G411">
        <v>1202053529</v>
      </c>
    </row>
    <row r="412" spans="1:7" x14ac:dyDescent="0.35">
      <c r="A412" s="2">
        <v>44435</v>
      </c>
      <c r="B412">
        <v>41.371856999999999</v>
      </c>
      <c r="C412">
        <v>50.411098000000003</v>
      </c>
      <c r="D412">
        <v>40.332149999999999</v>
      </c>
      <c r="E412" s="5">
        <v>50.077789000000003</v>
      </c>
      <c r="F412">
        <v>50.077789000000003</v>
      </c>
      <c r="G412">
        <v>1672611618</v>
      </c>
    </row>
    <row r="413" spans="1:7" x14ac:dyDescent="0.35">
      <c r="A413" s="2">
        <v>44436</v>
      </c>
      <c r="B413">
        <v>50.135562999999998</v>
      </c>
      <c r="C413">
        <v>51.761093000000002</v>
      </c>
      <c r="D413">
        <v>46.243622000000002</v>
      </c>
      <c r="E413" s="5">
        <v>50.197136</v>
      </c>
      <c r="F413">
        <v>50.197136</v>
      </c>
      <c r="G413">
        <v>1165188185</v>
      </c>
    </row>
    <row r="414" spans="1:7" x14ac:dyDescent="0.35">
      <c r="A414" s="2">
        <v>44437</v>
      </c>
      <c r="B414">
        <v>50.237129000000003</v>
      </c>
      <c r="C414">
        <v>52.412930000000003</v>
      </c>
      <c r="D414">
        <v>46.795428999999999</v>
      </c>
      <c r="E414" s="5">
        <v>47.509106000000003</v>
      </c>
      <c r="F414">
        <v>47.509106000000003</v>
      </c>
      <c r="G414">
        <v>790206804</v>
      </c>
    </row>
    <row r="415" spans="1:7" x14ac:dyDescent="0.35">
      <c r="A415" s="2">
        <v>44438</v>
      </c>
      <c r="B415">
        <v>47.482577999999997</v>
      </c>
      <c r="C415">
        <v>48.226081999999998</v>
      </c>
      <c r="D415">
        <v>41.141460000000002</v>
      </c>
      <c r="E415" s="5">
        <v>41.325077</v>
      </c>
      <c r="F415">
        <v>41.325077</v>
      </c>
      <c r="G415">
        <v>863132838</v>
      </c>
    </row>
    <row r="416" spans="1:7" x14ac:dyDescent="0.35">
      <c r="A416" s="2">
        <v>44439</v>
      </c>
      <c r="B416">
        <v>41.461669999999998</v>
      </c>
      <c r="C416">
        <v>44.168255000000002</v>
      </c>
      <c r="D416">
        <v>38.392105000000001</v>
      </c>
      <c r="E416" s="5">
        <v>39.487349999999999</v>
      </c>
      <c r="F416">
        <v>39.487349999999999</v>
      </c>
      <c r="G416">
        <v>863301439</v>
      </c>
    </row>
    <row r="417" spans="1:7" x14ac:dyDescent="0.35">
      <c r="A417" s="2">
        <v>44440</v>
      </c>
      <c r="B417">
        <v>39.543475999999998</v>
      </c>
      <c r="C417">
        <v>45.529957000000003</v>
      </c>
      <c r="D417">
        <v>38.628056000000001</v>
      </c>
      <c r="E417" s="5">
        <v>41.931601999999998</v>
      </c>
      <c r="F417">
        <v>41.931601999999998</v>
      </c>
      <c r="G417">
        <v>1042268891</v>
      </c>
    </row>
    <row r="418" spans="1:7" x14ac:dyDescent="0.35">
      <c r="A418" s="2">
        <v>44441</v>
      </c>
      <c r="B418">
        <v>42.478481000000002</v>
      </c>
      <c r="C418">
        <v>47.849262000000003</v>
      </c>
      <c r="D418">
        <v>41.296351999999999</v>
      </c>
      <c r="E418" s="5">
        <v>47.755916999999997</v>
      </c>
      <c r="F418">
        <v>47.755916999999997</v>
      </c>
      <c r="G418">
        <v>967474676</v>
      </c>
    </row>
    <row r="419" spans="1:7" x14ac:dyDescent="0.35">
      <c r="A419" s="2">
        <v>44442</v>
      </c>
      <c r="B419">
        <v>47.650714999999998</v>
      </c>
      <c r="C419">
        <v>51.549908000000002</v>
      </c>
      <c r="D419">
        <v>44.889060999999998</v>
      </c>
      <c r="E419" s="5">
        <v>45.911181999999997</v>
      </c>
      <c r="F419">
        <v>45.911181999999997</v>
      </c>
      <c r="G419">
        <v>1292097111</v>
      </c>
    </row>
    <row r="420" spans="1:7" x14ac:dyDescent="0.35">
      <c r="A420" s="2">
        <v>44443</v>
      </c>
      <c r="B420">
        <v>45.900157999999998</v>
      </c>
      <c r="C420">
        <v>49.788338000000003</v>
      </c>
      <c r="D420">
        <v>44.165131000000002</v>
      </c>
      <c r="E420" s="5">
        <v>47.143166000000001</v>
      </c>
      <c r="F420">
        <v>47.143166000000001</v>
      </c>
      <c r="G420">
        <v>920757965</v>
      </c>
    </row>
    <row r="421" spans="1:7" x14ac:dyDescent="0.35">
      <c r="A421" s="2">
        <v>44444</v>
      </c>
      <c r="B421">
        <v>47.204661999999999</v>
      </c>
      <c r="C421">
        <v>49.384650999999998</v>
      </c>
      <c r="D421">
        <v>45.589751999999997</v>
      </c>
      <c r="E421" s="5">
        <v>48.178925</v>
      </c>
      <c r="F421">
        <v>48.178925</v>
      </c>
      <c r="G421">
        <v>870312119</v>
      </c>
    </row>
    <row r="422" spans="1:7" x14ac:dyDescent="0.35">
      <c r="A422" s="2">
        <v>44445</v>
      </c>
      <c r="B422">
        <v>48.146777999999998</v>
      </c>
      <c r="C422">
        <v>51.304600000000001</v>
      </c>
      <c r="D422">
        <v>43.671878999999997</v>
      </c>
      <c r="E422" s="5">
        <v>47.042988000000001</v>
      </c>
      <c r="F422">
        <v>47.042988000000001</v>
      </c>
      <c r="G422">
        <v>1176511096</v>
      </c>
    </row>
    <row r="423" spans="1:7" x14ac:dyDescent="0.35">
      <c r="A423" s="2">
        <v>44446</v>
      </c>
      <c r="B423">
        <v>47.092613</v>
      </c>
      <c r="C423">
        <v>47.180855000000001</v>
      </c>
      <c r="D423">
        <v>32.801223999999998</v>
      </c>
      <c r="E423" s="5">
        <v>37.598948999999998</v>
      </c>
      <c r="F423">
        <v>37.598948999999998</v>
      </c>
      <c r="G423">
        <v>1505074715</v>
      </c>
    </row>
    <row r="424" spans="1:7" x14ac:dyDescent="0.35">
      <c r="A424" s="2">
        <v>44447</v>
      </c>
      <c r="B424">
        <v>37.662604999999999</v>
      </c>
      <c r="C424">
        <v>39.429507999999998</v>
      </c>
      <c r="D424">
        <v>33.284008</v>
      </c>
      <c r="E424" s="5">
        <v>37.051406999999998</v>
      </c>
      <c r="F424">
        <v>37.051406999999998</v>
      </c>
      <c r="G424">
        <v>932136418</v>
      </c>
    </row>
    <row r="425" spans="1:7" x14ac:dyDescent="0.35">
      <c r="A425" s="2">
        <v>44448</v>
      </c>
      <c r="B425">
        <v>36.581035999999997</v>
      </c>
      <c r="C425">
        <v>44.550735000000003</v>
      </c>
      <c r="D425">
        <v>36.156016999999999</v>
      </c>
      <c r="E425" s="5">
        <v>40.772613999999997</v>
      </c>
      <c r="F425">
        <v>40.772613999999997</v>
      </c>
      <c r="G425">
        <v>1331437306</v>
      </c>
    </row>
    <row r="426" spans="1:7" x14ac:dyDescent="0.35">
      <c r="A426" s="2">
        <v>44449</v>
      </c>
      <c r="B426">
        <v>40.731608999999999</v>
      </c>
      <c r="C426">
        <v>49.605159999999998</v>
      </c>
      <c r="D426">
        <v>40.483967</v>
      </c>
      <c r="E426" s="5">
        <v>49.189137000000002</v>
      </c>
      <c r="F426">
        <v>49.189137000000002</v>
      </c>
      <c r="G426">
        <v>2437929731</v>
      </c>
    </row>
    <row r="427" spans="1:7" x14ac:dyDescent="0.35">
      <c r="A427" s="2">
        <v>44450</v>
      </c>
      <c r="B427">
        <v>49.481223999999997</v>
      </c>
      <c r="C427">
        <v>58.990349000000002</v>
      </c>
      <c r="D427">
        <v>48.353606999999997</v>
      </c>
      <c r="E427" s="5">
        <v>57.164245999999999</v>
      </c>
      <c r="F427">
        <v>57.164245999999999</v>
      </c>
      <c r="G427">
        <v>2562681437</v>
      </c>
    </row>
    <row r="428" spans="1:7" x14ac:dyDescent="0.35">
      <c r="A428" s="2">
        <v>44451</v>
      </c>
      <c r="B428">
        <v>57.098942000000001</v>
      </c>
      <c r="C428">
        <v>64.873031999999995</v>
      </c>
      <c r="D428">
        <v>53.831429</v>
      </c>
      <c r="E428" s="5">
        <v>59.259430000000002</v>
      </c>
      <c r="F428">
        <v>59.259430000000002</v>
      </c>
      <c r="G428">
        <v>2713467627</v>
      </c>
    </row>
    <row r="429" spans="1:7" x14ac:dyDescent="0.35">
      <c r="A429" s="2">
        <v>44452</v>
      </c>
      <c r="B429">
        <v>59.302188999999998</v>
      </c>
      <c r="C429">
        <v>60.749023000000001</v>
      </c>
      <c r="D429">
        <v>48.057262000000001</v>
      </c>
      <c r="E429" s="5">
        <v>53.110152999999997</v>
      </c>
      <c r="F429">
        <v>53.110152999999997</v>
      </c>
      <c r="G429">
        <v>2513345537</v>
      </c>
    </row>
    <row r="430" spans="1:7" x14ac:dyDescent="0.35">
      <c r="A430" s="2">
        <v>44453</v>
      </c>
      <c r="B430">
        <v>53.203189999999999</v>
      </c>
      <c r="C430">
        <v>57.167706000000003</v>
      </c>
      <c r="D430">
        <v>49.250038000000004</v>
      </c>
      <c r="E430" s="5">
        <v>51.578116999999999</v>
      </c>
      <c r="F430">
        <v>51.578116999999999</v>
      </c>
      <c r="G430">
        <v>1243073204</v>
      </c>
    </row>
    <row r="431" spans="1:7" x14ac:dyDescent="0.35">
      <c r="A431" s="2">
        <v>44454</v>
      </c>
      <c r="B431">
        <v>51.503901999999997</v>
      </c>
      <c r="C431">
        <v>58.111758999999999</v>
      </c>
      <c r="D431">
        <v>50.363480000000003</v>
      </c>
      <c r="E431" s="5">
        <v>57.625393000000003</v>
      </c>
      <c r="F431">
        <v>57.625393000000003</v>
      </c>
      <c r="G431">
        <v>1139814004</v>
      </c>
    </row>
    <row r="432" spans="1:7" x14ac:dyDescent="0.35">
      <c r="A432" s="2">
        <v>44455</v>
      </c>
      <c r="B432">
        <v>57.891899000000002</v>
      </c>
      <c r="C432">
        <v>67.858849000000006</v>
      </c>
      <c r="D432">
        <v>57.290649000000002</v>
      </c>
      <c r="E432" s="5">
        <v>67.842697000000001</v>
      </c>
      <c r="F432">
        <v>67.842697000000001</v>
      </c>
      <c r="G432">
        <v>2877776131</v>
      </c>
    </row>
    <row r="433" spans="1:7" x14ac:dyDescent="0.35">
      <c r="A433" s="2">
        <v>44456</v>
      </c>
      <c r="B433">
        <v>67.673766999999998</v>
      </c>
      <c r="C433">
        <v>70.784728999999999</v>
      </c>
      <c r="D433">
        <v>60.916030999999997</v>
      </c>
      <c r="E433" s="5">
        <v>69.934012999999993</v>
      </c>
      <c r="F433">
        <v>69.934012999999993</v>
      </c>
      <c r="G433">
        <v>2149572436</v>
      </c>
    </row>
    <row r="434" spans="1:7" x14ac:dyDescent="0.35">
      <c r="A434" s="2">
        <v>44457</v>
      </c>
      <c r="B434">
        <v>70.071067999999997</v>
      </c>
      <c r="C434">
        <v>75.324798999999999</v>
      </c>
      <c r="D434">
        <v>67.248054999999994</v>
      </c>
      <c r="E434" s="5">
        <v>69.012383</v>
      </c>
      <c r="F434">
        <v>69.012383</v>
      </c>
      <c r="G434">
        <v>1951788341</v>
      </c>
    </row>
    <row r="435" spans="1:7" x14ac:dyDescent="0.35">
      <c r="A435" s="2">
        <v>44458</v>
      </c>
      <c r="B435">
        <v>68.860991999999996</v>
      </c>
      <c r="C435">
        <v>76.213913000000005</v>
      </c>
      <c r="D435">
        <v>66.546936000000002</v>
      </c>
      <c r="E435" s="5">
        <v>70.075721999999999</v>
      </c>
      <c r="F435">
        <v>70.075721999999999</v>
      </c>
      <c r="G435">
        <v>1827002963</v>
      </c>
    </row>
    <row r="436" spans="1:7" x14ac:dyDescent="0.35">
      <c r="A436" s="2">
        <v>44459</v>
      </c>
      <c r="B436">
        <v>70.093879999999999</v>
      </c>
      <c r="C436">
        <v>70.397857999999999</v>
      </c>
      <c r="D436">
        <v>55.915348000000002</v>
      </c>
      <c r="E436" s="5">
        <v>56.677928999999999</v>
      </c>
      <c r="F436">
        <v>56.677928999999999</v>
      </c>
      <c r="G436">
        <v>2342075415</v>
      </c>
    </row>
    <row r="437" spans="1:7" x14ac:dyDescent="0.35">
      <c r="A437" s="2">
        <v>44460</v>
      </c>
      <c r="B437">
        <v>57.325870999999999</v>
      </c>
      <c r="C437">
        <v>66.106621000000004</v>
      </c>
      <c r="D437">
        <v>52.868923000000002</v>
      </c>
      <c r="E437" s="5">
        <v>59.017356999999997</v>
      </c>
      <c r="F437">
        <v>59.017356999999997</v>
      </c>
      <c r="G437">
        <v>2637731601</v>
      </c>
    </row>
    <row r="438" spans="1:7" x14ac:dyDescent="0.35">
      <c r="A438" s="2">
        <v>44461</v>
      </c>
      <c r="B438">
        <v>58.983479000000003</v>
      </c>
      <c r="C438">
        <v>74.473716999999994</v>
      </c>
      <c r="D438">
        <v>57.962494</v>
      </c>
      <c r="E438" s="5">
        <v>74.187034999999995</v>
      </c>
      <c r="F438">
        <v>74.187034999999995</v>
      </c>
      <c r="G438">
        <v>2640281903</v>
      </c>
    </row>
    <row r="439" spans="1:7" x14ac:dyDescent="0.35">
      <c r="A439" s="2">
        <v>44462</v>
      </c>
      <c r="B439">
        <v>74.086196999999999</v>
      </c>
      <c r="C439">
        <v>79.522591000000006</v>
      </c>
      <c r="D439">
        <v>73.026748999999995</v>
      </c>
      <c r="E439" s="5">
        <v>76.419060000000002</v>
      </c>
      <c r="F439">
        <v>76.419060000000002</v>
      </c>
      <c r="G439">
        <v>2336551605</v>
      </c>
    </row>
    <row r="440" spans="1:7" x14ac:dyDescent="0.35">
      <c r="A440" s="2">
        <v>44463</v>
      </c>
      <c r="B440">
        <v>76.457024000000004</v>
      </c>
      <c r="C440">
        <v>78.351607999999999</v>
      </c>
      <c r="D440">
        <v>67.140197999999998</v>
      </c>
      <c r="E440" s="5">
        <v>72.401900999999995</v>
      </c>
      <c r="F440">
        <v>72.401900999999995</v>
      </c>
      <c r="G440">
        <v>2238592113</v>
      </c>
    </row>
    <row r="441" spans="1:7" x14ac:dyDescent="0.35">
      <c r="A441" s="2">
        <v>44464</v>
      </c>
      <c r="B441">
        <v>72.389549000000002</v>
      </c>
      <c r="C441">
        <v>72.636429000000007</v>
      </c>
      <c r="D441">
        <v>67.695068000000006</v>
      </c>
      <c r="E441" s="5">
        <v>68.381659999999997</v>
      </c>
      <c r="F441">
        <v>68.381659999999997</v>
      </c>
      <c r="G441">
        <v>1022340249</v>
      </c>
    </row>
    <row r="442" spans="1:7" x14ac:dyDescent="0.35">
      <c r="A442" s="2">
        <v>44465</v>
      </c>
      <c r="B442">
        <v>68.351662000000005</v>
      </c>
      <c r="C442">
        <v>71.481285</v>
      </c>
      <c r="D442">
        <v>61.881160999999999</v>
      </c>
      <c r="E442" s="5">
        <v>66.861969000000002</v>
      </c>
      <c r="F442">
        <v>66.861969000000002</v>
      </c>
      <c r="G442">
        <v>1282520288</v>
      </c>
    </row>
    <row r="443" spans="1:7" x14ac:dyDescent="0.35">
      <c r="A443" s="2">
        <v>44466</v>
      </c>
      <c r="B443">
        <v>66.881004000000004</v>
      </c>
      <c r="C443">
        <v>72.469070000000002</v>
      </c>
      <c r="D443">
        <v>65.468826000000007</v>
      </c>
      <c r="E443" s="5">
        <v>66.508758999999998</v>
      </c>
      <c r="F443">
        <v>66.508758999999998</v>
      </c>
      <c r="G443">
        <v>1210911405</v>
      </c>
    </row>
    <row r="444" spans="1:7" x14ac:dyDescent="0.35">
      <c r="A444" s="2">
        <v>44467</v>
      </c>
      <c r="B444">
        <v>66.371300000000005</v>
      </c>
      <c r="C444">
        <v>69.436226000000005</v>
      </c>
      <c r="D444">
        <v>61.250835000000002</v>
      </c>
      <c r="E444" s="5">
        <v>61.517719</v>
      </c>
      <c r="F444">
        <v>61.517719</v>
      </c>
      <c r="G444">
        <v>989963988</v>
      </c>
    </row>
    <row r="445" spans="1:7" x14ac:dyDescent="0.35">
      <c r="A445" s="2">
        <v>44468</v>
      </c>
      <c r="B445">
        <v>61.600772999999997</v>
      </c>
      <c r="C445">
        <v>69.243545999999995</v>
      </c>
      <c r="D445">
        <v>61.387614999999997</v>
      </c>
      <c r="E445" s="5">
        <v>65.520004</v>
      </c>
      <c r="F445">
        <v>65.520004</v>
      </c>
      <c r="G445">
        <v>1366679673</v>
      </c>
    </row>
    <row r="446" spans="1:7" x14ac:dyDescent="0.35">
      <c r="A446" s="2">
        <v>44469</v>
      </c>
      <c r="B446">
        <v>65.507896000000002</v>
      </c>
      <c r="C446">
        <v>68.721069</v>
      </c>
      <c r="D446">
        <v>64.363677999999993</v>
      </c>
      <c r="E446" s="5">
        <v>66.765884</v>
      </c>
      <c r="F446">
        <v>66.765884</v>
      </c>
      <c r="G446">
        <v>1122979274</v>
      </c>
    </row>
    <row r="447" spans="1:7" x14ac:dyDescent="0.35">
      <c r="A447" s="2">
        <v>44470</v>
      </c>
      <c r="B447">
        <v>66.626357999999996</v>
      </c>
      <c r="C447">
        <v>69.440207999999998</v>
      </c>
      <c r="D447">
        <v>63.308276999999997</v>
      </c>
      <c r="E447" s="5">
        <v>67.570396000000002</v>
      </c>
      <c r="F447">
        <v>67.570396000000002</v>
      </c>
      <c r="G447">
        <v>1441796222</v>
      </c>
    </row>
    <row r="448" spans="1:7" x14ac:dyDescent="0.35">
      <c r="A448" s="2">
        <v>44471</v>
      </c>
      <c r="B448">
        <v>67.633919000000006</v>
      </c>
      <c r="C448">
        <v>73.357719000000003</v>
      </c>
      <c r="D448">
        <v>65.877021999999997</v>
      </c>
      <c r="E448" s="5">
        <v>69.220489999999998</v>
      </c>
      <c r="F448">
        <v>69.220489999999998</v>
      </c>
      <c r="G448">
        <v>1391263335</v>
      </c>
    </row>
    <row r="449" spans="1:7" x14ac:dyDescent="0.35">
      <c r="A449" s="2">
        <v>44472</v>
      </c>
      <c r="B449">
        <v>69.132828000000003</v>
      </c>
      <c r="C449">
        <v>71.539963</v>
      </c>
      <c r="D449">
        <v>67.653046000000003</v>
      </c>
      <c r="E449" s="5">
        <v>68.717040999999995</v>
      </c>
      <c r="F449">
        <v>68.717040999999995</v>
      </c>
      <c r="G449">
        <v>1003680421</v>
      </c>
    </row>
    <row r="450" spans="1:7" x14ac:dyDescent="0.35">
      <c r="A450" s="2">
        <v>44473</v>
      </c>
      <c r="B450">
        <v>68.683021999999994</v>
      </c>
      <c r="C450">
        <v>68.683021999999994</v>
      </c>
      <c r="D450">
        <v>64.004288000000003</v>
      </c>
      <c r="E450" s="5">
        <v>65.159842999999995</v>
      </c>
      <c r="F450">
        <v>65.159842999999995</v>
      </c>
      <c r="G450">
        <v>949626760</v>
      </c>
    </row>
    <row r="451" spans="1:7" x14ac:dyDescent="0.35">
      <c r="A451" s="2">
        <v>44474</v>
      </c>
      <c r="B451">
        <v>65.247176999999994</v>
      </c>
      <c r="C451">
        <v>66.719329999999999</v>
      </c>
      <c r="D451">
        <v>62.942802</v>
      </c>
      <c r="E451" s="5">
        <v>64.650115999999997</v>
      </c>
      <c r="F451">
        <v>64.650115999999997</v>
      </c>
      <c r="G451">
        <v>813159957</v>
      </c>
    </row>
    <row r="452" spans="1:7" x14ac:dyDescent="0.35">
      <c r="A452" s="2">
        <v>44475</v>
      </c>
      <c r="B452">
        <v>64.599770000000007</v>
      </c>
      <c r="C452">
        <v>65.695106999999993</v>
      </c>
      <c r="D452">
        <v>58.682578999999997</v>
      </c>
      <c r="E452" s="5">
        <v>60.114075</v>
      </c>
      <c r="F452">
        <v>60.114075</v>
      </c>
      <c r="G452">
        <v>963971611</v>
      </c>
    </row>
    <row r="453" spans="1:7" x14ac:dyDescent="0.35">
      <c r="A453" s="2">
        <v>44476</v>
      </c>
      <c r="B453">
        <v>60.029919</v>
      </c>
      <c r="C453">
        <v>62.273555999999999</v>
      </c>
      <c r="D453">
        <v>57.560555000000001</v>
      </c>
      <c r="E453" s="5">
        <v>61.488354000000001</v>
      </c>
      <c r="F453">
        <v>61.488354000000001</v>
      </c>
      <c r="G453">
        <v>906896093</v>
      </c>
    </row>
    <row r="454" spans="1:7" x14ac:dyDescent="0.35">
      <c r="A454" s="2">
        <v>44477</v>
      </c>
      <c r="B454">
        <v>61.519584999999999</v>
      </c>
      <c r="C454">
        <v>64.920471000000006</v>
      </c>
      <c r="D454">
        <v>60.065066999999999</v>
      </c>
      <c r="E454" s="5">
        <v>60.520226000000001</v>
      </c>
      <c r="F454">
        <v>60.520226000000001</v>
      </c>
      <c r="G454">
        <v>812757714</v>
      </c>
    </row>
    <row r="455" spans="1:7" x14ac:dyDescent="0.35">
      <c r="A455" s="2">
        <v>44478</v>
      </c>
      <c r="B455">
        <v>60.395820999999998</v>
      </c>
      <c r="C455">
        <v>61.953395999999998</v>
      </c>
      <c r="D455">
        <v>59.862900000000003</v>
      </c>
      <c r="E455" s="5">
        <v>60.566257</v>
      </c>
      <c r="F455">
        <v>60.566257</v>
      </c>
      <c r="G455">
        <v>368977448</v>
      </c>
    </row>
    <row r="456" spans="1:7" x14ac:dyDescent="0.35">
      <c r="A456" s="2">
        <v>44479</v>
      </c>
      <c r="B456">
        <v>60.570847000000001</v>
      </c>
      <c r="C456">
        <v>60.883994999999999</v>
      </c>
      <c r="D456">
        <v>55.544421999999997</v>
      </c>
      <c r="E456" s="5">
        <v>56.593575000000001</v>
      </c>
      <c r="F456">
        <v>56.593575000000001</v>
      </c>
      <c r="G456">
        <v>450502943</v>
      </c>
    </row>
    <row r="457" spans="1:7" x14ac:dyDescent="0.35">
      <c r="A457" s="2">
        <v>44480</v>
      </c>
      <c r="B457">
        <v>56.589450999999997</v>
      </c>
      <c r="C457">
        <v>59.194138000000002</v>
      </c>
      <c r="D457">
        <v>53.956229999999998</v>
      </c>
      <c r="E457" s="5">
        <v>55.304611000000001</v>
      </c>
      <c r="F457">
        <v>55.304611000000001</v>
      </c>
      <c r="G457">
        <v>590939451</v>
      </c>
    </row>
    <row r="458" spans="1:7" x14ac:dyDescent="0.35">
      <c r="A458" s="2">
        <v>44481</v>
      </c>
      <c r="B458">
        <v>55.338386999999997</v>
      </c>
      <c r="C458">
        <v>55.338386999999997</v>
      </c>
      <c r="D458">
        <v>51.227615</v>
      </c>
      <c r="E458" s="5">
        <v>54.357970999999999</v>
      </c>
      <c r="F458">
        <v>54.357970999999999</v>
      </c>
      <c r="G458">
        <v>692864342</v>
      </c>
    </row>
    <row r="459" spans="1:7" x14ac:dyDescent="0.35">
      <c r="A459" s="2">
        <v>44482</v>
      </c>
      <c r="B459">
        <v>54.353676</v>
      </c>
      <c r="C459">
        <v>57.052875999999998</v>
      </c>
      <c r="D459">
        <v>53.330340999999997</v>
      </c>
      <c r="E459" s="5">
        <v>55.152489000000003</v>
      </c>
      <c r="F459">
        <v>55.152489000000003</v>
      </c>
      <c r="G459">
        <v>655950094</v>
      </c>
    </row>
    <row r="460" spans="1:7" x14ac:dyDescent="0.35">
      <c r="A460" s="2">
        <v>44483</v>
      </c>
      <c r="B460">
        <v>54.992874</v>
      </c>
      <c r="C460">
        <v>58.427867999999997</v>
      </c>
      <c r="D460">
        <v>54.952103000000001</v>
      </c>
      <c r="E460" s="5">
        <v>56.081104000000003</v>
      </c>
      <c r="F460">
        <v>56.081104000000003</v>
      </c>
      <c r="G460">
        <v>521698717</v>
      </c>
    </row>
    <row r="461" spans="1:7" x14ac:dyDescent="0.35">
      <c r="A461" s="2">
        <v>44484</v>
      </c>
      <c r="B461">
        <v>56.17886</v>
      </c>
      <c r="C461">
        <v>57.090156999999998</v>
      </c>
      <c r="D461">
        <v>54.602187999999998</v>
      </c>
      <c r="E461" s="5">
        <v>56.251086999999998</v>
      </c>
      <c r="F461">
        <v>56.251086999999998</v>
      </c>
      <c r="G461">
        <v>559567841</v>
      </c>
    </row>
    <row r="462" spans="1:7" x14ac:dyDescent="0.35">
      <c r="A462" s="2">
        <v>44485</v>
      </c>
      <c r="B462">
        <v>56.310177000000003</v>
      </c>
      <c r="C462">
        <v>61.839801999999999</v>
      </c>
      <c r="D462">
        <v>55.712100999999997</v>
      </c>
      <c r="E462" s="5">
        <v>57.483092999999997</v>
      </c>
      <c r="F462">
        <v>57.483092999999997</v>
      </c>
      <c r="G462">
        <v>730039645</v>
      </c>
    </row>
    <row r="463" spans="1:7" x14ac:dyDescent="0.35">
      <c r="A463" s="2">
        <v>44486</v>
      </c>
      <c r="B463">
        <v>57.569977000000002</v>
      </c>
      <c r="C463">
        <v>58.532707000000002</v>
      </c>
      <c r="D463">
        <v>53.553790999999997</v>
      </c>
      <c r="E463" s="5">
        <v>56.077365999999998</v>
      </c>
      <c r="F463">
        <v>56.077365999999998</v>
      </c>
      <c r="G463">
        <v>388579198</v>
      </c>
    </row>
    <row r="464" spans="1:7" x14ac:dyDescent="0.35">
      <c r="A464" s="2">
        <v>44487</v>
      </c>
      <c r="B464">
        <v>56.037669999999999</v>
      </c>
      <c r="C464">
        <v>56.425823000000001</v>
      </c>
      <c r="D464">
        <v>54.254123999999997</v>
      </c>
      <c r="E464" s="5">
        <v>55.474482999999999</v>
      </c>
      <c r="F464">
        <v>55.474482999999999</v>
      </c>
      <c r="G464">
        <v>301848293</v>
      </c>
    </row>
    <row r="465" spans="1:7" x14ac:dyDescent="0.35">
      <c r="A465" s="2">
        <v>44488</v>
      </c>
      <c r="B465">
        <v>55.531334000000001</v>
      </c>
      <c r="C465">
        <v>58.032935999999999</v>
      </c>
      <c r="D465">
        <v>55.129128000000001</v>
      </c>
      <c r="E465" s="5">
        <v>56.816974999999999</v>
      </c>
      <c r="F465">
        <v>56.816974999999999</v>
      </c>
      <c r="G465">
        <v>369199133</v>
      </c>
    </row>
    <row r="466" spans="1:7" x14ac:dyDescent="0.35">
      <c r="A466" s="2">
        <v>44489</v>
      </c>
      <c r="B466">
        <v>56.807442000000002</v>
      </c>
      <c r="C466">
        <v>61.553412999999999</v>
      </c>
      <c r="D466">
        <v>56.725203999999998</v>
      </c>
      <c r="E466" s="5">
        <v>59.559840999999999</v>
      </c>
      <c r="F466">
        <v>59.559840999999999</v>
      </c>
      <c r="G466">
        <v>557808885</v>
      </c>
    </row>
    <row r="467" spans="1:7" x14ac:dyDescent="0.35">
      <c r="A467" s="2">
        <v>44490</v>
      </c>
      <c r="B467">
        <v>59.631686999999999</v>
      </c>
      <c r="C467">
        <v>64.312056999999996</v>
      </c>
      <c r="D467">
        <v>58.895515000000003</v>
      </c>
      <c r="E467" s="5">
        <v>61.309811000000003</v>
      </c>
      <c r="F467">
        <v>61.309811000000003</v>
      </c>
      <c r="G467">
        <v>834466444</v>
      </c>
    </row>
    <row r="468" spans="1:7" x14ac:dyDescent="0.35">
      <c r="A468" s="2">
        <v>44491</v>
      </c>
      <c r="B468">
        <v>61.447986999999998</v>
      </c>
      <c r="C468">
        <v>68.641784999999999</v>
      </c>
      <c r="D468">
        <v>61.422530999999999</v>
      </c>
      <c r="E468" s="5">
        <v>65.455284000000006</v>
      </c>
      <c r="F468">
        <v>65.455284000000006</v>
      </c>
      <c r="G468">
        <v>1235036359</v>
      </c>
    </row>
    <row r="469" spans="1:7" x14ac:dyDescent="0.35">
      <c r="A469" s="2">
        <v>44492</v>
      </c>
      <c r="B469">
        <v>65.532471000000001</v>
      </c>
      <c r="C469">
        <v>69.101699999999994</v>
      </c>
      <c r="D469">
        <v>64.567145999999994</v>
      </c>
      <c r="E469" s="5">
        <v>65.459166999999994</v>
      </c>
      <c r="F469">
        <v>65.459166999999994</v>
      </c>
      <c r="G469">
        <v>675884810</v>
      </c>
    </row>
    <row r="470" spans="1:7" x14ac:dyDescent="0.35">
      <c r="A470" s="2">
        <v>44493</v>
      </c>
      <c r="B470">
        <v>65.435112000000004</v>
      </c>
      <c r="C470">
        <v>67.588386999999997</v>
      </c>
      <c r="D470">
        <v>61.973976</v>
      </c>
      <c r="E470" s="5">
        <v>64.518394000000001</v>
      </c>
      <c r="F470">
        <v>64.518394000000001</v>
      </c>
      <c r="G470">
        <v>512814089</v>
      </c>
    </row>
    <row r="471" spans="1:7" x14ac:dyDescent="0.35">
      <c r="A471" s="2">
        <v>44494</v>
      </c>
      <c r="B471">
        <v>64.553664999999995</v>
      </c>
      <c r="C471">
        <v>69.824691999999999</v>
      </c>
      <c r="D471">
        <v>64.381530999999995</v>
      </c>
      <c r="E471" s="5">
        <v>69.824691999999999</v>
      </c>
      <c r="F471">
        <v>69.824691999999999</v>
      </c>
      <c r="G471">
        <v>559909250</v>
      </c>
    </row>
    <row r="472" spans="1:7" x14ac:dyDescent="0.35">
      <c r="A472" s="2">
        <v>44495</v>
      </c>
      <c r="B472">
        <v>69.709671</v>
      </c>
      <c r="C472">
        <v>72.882210000000001</v>
      </c>
      <c r="D472">
        <v>67.823218999999995</v>
      </c>
      <c r="E472" s="5">
        <v>68.871132000000003</v>
      </c>
      <c r="F472">
        <v>68.871132000000003</v>
      </c>
      <c r="G472">
        <v>913850539</v>
      </c>
    </row>
    <row r="473" spans="1:7" x14ac:dyDescent="0.35">
      <c r="A473" s="2">
        <v>44496</v>
      </c>
      <c r="B473">
        <v>68.671959000000001</v>
      </c>
      <c r="C473">
        <v>69.548653000000002</v>
      </c>
      <c r="D473">
        <v>57.861243999999999</v>
      </c>
      <c r="E473" s="5">
        <v>61.516635999999998</v>
      </c>
      <c r="F473">
        <v>61.516635999999998</v>
      </c>
      <c r="G473">
        <v>947198473</v>
      </c>
    </row>
    <row r="474" spans="1:7" x14ac:dyDescent="0.35">
      <c r="A474" s="2">
        <v>44497</v>
      </c>
      <c r="B474">
        <v>61.525433</v>
      </c>
      <c r="C474">
        <v>64.931313000000003</v>
      </c>
      <c r="D474">
        <v>61.525433</v>
      </c>
      <c r="E474" s="5">
        <v>64.430076999999997</v>
      </c>
      <c r="F474">
        <v>64.430076999999997</v>
      </c>
      <c r="G474">
        <v>593781415</v>
      </c>
    </row>
    <row r="475" spans="1:7" x14ac:dyDescent="0.35">
      <c r="A475" s="2">
        <v>44498</v>
      </c>
      <c r="B475">
        <v>64.383185999999995</v>
      </c>
      <c r="C475">
        <v>66.127312000000003</v>
      </c>
      <c r="D475">
        <v>63.538699999999999</v>
      </c>
      <c r="E475" s="5">
        <v>64.772469000000001</v>
      </c>
      <c r="F475">
        <v>64.772469000000001</v>
      </c>
      <c r="G475">
        <v>390478927</v>
      </c>
    </row>
    <row r="476" spans="1:7" x14ac:dyDescent="0.35">
      <c r="A476" s="2">
        <v>44499</v>
      </c>
      <c r="B476">
        <v>64.733238</v>
      </c>
      <c r="C476">
        <v>64.775374999999997</v>
      </c>
      <c r="D476">
        <v>61.095363999999996</v>
      </c>
      <c r="E476" s="5">
        <v>62.415267999999998</v>
      </c>
      <c r="F476">
        <v>62.415267999999998</v>
      </c>
      <c r="G476">
        <v>340551397</v>
      </c>
    </row>
    <row r="477" spans="1:7" x14ac:dyDescent="0.35">
      <c r="A477" s="2">
        <v>44500</v>
      </c>
      <c r="B477">
        <v>62.313251000000001</v>
      </c>
      <c r="C477">
        <v>64.436340000000001</v>
      </c>
      <c r="D477">
        <v>60.341034000000001</v>
      </c>
      <c r="E477" s="5">
        <v>64.287803999999994</v>
      </c>
      <c r="F477">
        <v>64.287803999999994</v>
      </c>
      <c r="G477">
        <v>385833917</v>
      </c>
    </row>
    <row r="478" spans="1:7" x14ac:dyDescent="0.35">
      <c r="A478" s="2">
        <v>44501</v>
      </c>
      <c r="B478">
        <v>64.499268000000001</v>
      </c>
      <c r="C478">
        <v>66.686165000000003</v>
      </c>
      <c r="D478">
        <v>62.359192</v>
      </c>
      <c r="E478" s="5">
        <v>65.072517000000005</v>
      </c>
      <c r="F478">
        <v>65.072517000000005</v>
      </c>
      <c r="G478">
        <v>553398869</v>
      </c>
    </row>
    <row r="479" spans="1:7" x14ac:dyDescent="0.35">
      <c r="A479" s="2">
        <v>44502</v>
      </c>
      <c r="B479">
        <v>64.968269000000006</v>
      </c>
      <c r="C479">
        <v>68.047416999999996</v>
      </c>
      <c r="D479">
        <v>64.343795999999998</v>
      </c>
      <c r="E479" s="5">
        <v>67.584557000000004</v>
      </c>
      <c r="F479">
        <v>67.584557000000004</v>
      </c>
      <c r="G479">
        <v>437288365</v>
      </c>
    </row>
    <row r="480" spans="1:7" x14ac:dyDescent="0.35">
      <c r="A480" s="2">
        <v>44503</v>
      </c>
      <c r="B480">
        <v>67.773087000000004</v>
      </c>
      <c r="C480">
        <v>75.536034000000001</v>
      </c>
      <c r="D480">
        <v>67.150841</v>
      </c>
      <c r="E480" s="5">
        <v>75.430419999999998</v>
      </c>
      <c r="F480">
        <v>75.430419999999998</v>
      </c>
      <c r="G480">
        <v>1110753061</v>
      </c>
    </row>
    <row r="481" spans="1:7" x14ac:dyDescent="0.35">
      <c r="A481" s="2">
        <v>44504</v>
      </c>
      <c r="B481">
        <v>75.577636999999996</v>
      </c>
      <c r="C481">
        <v>80.965384999999998</v>
      </c>
      <c r="D481">
        <v>74.125281999999999</v>
      </c>
      <c r="E481" s="5">
        <v>79.293221000000003</v>
      </c>
      <c r="F481">
        <v>79.293221000000003</v>
      </c>
      <c r="G481">
        <v>1139576690</v>
      </c>
    </row>
    <row r="482" spans="1:7" x14ac:dyDescent="0.35">
      <c r="A482" s="2">
        <v>44505</v>
      </c>
      <c r="B482">
        <v>79.047600000000003</v>
      </c>
      <c r="C482">
        <v>81.074348000000001</v>
      </c>
      <c r="D482">
        <v>72.458152999999996</v>
      </c>
      <c r="E482" s="5">
        <v>74.364738000000003</v>
      </c>
      <c r="F482">
        <v>74.364738000000003</v>
      </c>
      <c r="G482">
        <v>593374945</v>
      </c>
    </row>
    <row r="483" spans="1:7" x14ac:dyDescent="0.35">
      <c r="A483" s="2">
        <v>44506</v>
      </c>
      <c r="B483">
        <v>74.296654000000004</v>
      </c>
      <c r="C483">
        <v>78.685203999999999</v>
      </c>
      <c r="D483">
        <v>72.519195999999994</v>
      </c>
      <c r="E483" s="5">
        <v>78.685203999999999</v>
      </c>
      <c r="F483">
        <v>78.685203999999999</v>
      </c>
      <c r="G483">
        <v>487295739</v>
      </c>
    </row>
    <row r="484" spans="1:7" x14ac:dyDescent="0.35">
      <c r="A484" s="2">
        <v>44507</v>
      </c>
      <c r="B484">
        <v>78.805908000000002</v>
      </c>
      <c r="C484">
        <v>88.838859999999997</v>
      </c>
      <c r="D484">
        <v>78.138785999999996</v>
      </c>
      <c r="E484" s="5">
        <v>87.705421000000001</v>
      </c>
      <c r="F484">
        <v>87.705421000000001</v>
      </c>
      <c r="G484">
        <v>1321363546</v>
      </c>
    </row>
    <row r="485" spans="1:7" x14ac:dyDescent="0.35">
      <c r="A485" s="2">
        <v>44508</v>
      </c>
      <c r="B485">
        <v>87.705994000000004</v>
      </c>
      <c r="C485">
        <v>96.913177000000005</v>
      </c>
      <c r="D485">
        <v>83.727385999999996</v>
      </c>
      <c r="E485" s="5">
        <v>91.184783999999993</v>
      </c>
      <c r="F485">
        <v>91.184783999999993</v>
      </c>
      <c r="G485">
        <v>1954611681</v>
      </c>
    </row>
    <row r="486" spans="1:7" x14ac:dyDescent="0.35">
      <c r="A486" s="2">
        <v>44509</v>
      </c>
      <c r="B486">
        <v>91.073723000000001</v>
      </c>
      <c r="C486">
        <v>91.536750999999995</v>
      </c>
      <c r="D486">
        <v>87.080971000000005</v>
      </c>
      <c r="E486" s="5">
        <v>88.454864999999998</v>
      </c>
      <c r="F486">
        <v>88.454864999999998</v>
      </c>
      <c r="G486">
        <v>780284087</v>
      </c>
    </row>
    <row r="487" spans="1:7" x14ac:dyDescent="0.35">
      <c r="A487" s="2">
        <v>44510</v>
      </c>
      <c r="B487">
        <v>88.303650000000005</v>
      </c>
      <c r="C487">
        <v>94.024085999999997</v>
      </c>
      <c r="D487">
        <v>78.648842000000002</v>
      </c>
      <c r="E487" s="5">
        <v>85.295272999999995</v>
      </c>
      <c r="F487">
        <v>85.295272999999995</v>
      </c>
      <c r="G487">
        <v>1297653103</v>
      </c>
    </row>
    <row r="488" spans="1:7" x14ac:dyDescent="0.35">
      <c r="A488" s="2">
        <v>44511</v>
      </c>
      <c r="B488">
        <v>85.381668000000005</v>
      </c>
      <c r="C488">
        <v>89.538550999999998</v>
      </c>
      <c r="D488">
        <v>83.840477000000007</v>
      </c>
      <c r="E488" s="5">
        <v>88.061333000000005</v>
      </c>
      <c r="F488">
        <v>88.061333000000005</v>
      </c>
      <c r="G488">
        <v>661012573</v>
      </c>
    </row>
    <row r="489" spans="1:7" x14ac:dyDescent="0.35">
      <c r="A489" s="2">
        <v>44512</v>
      </c>
      <c r="B489">
        <v>87.875259</v>
      </c>
      <c r="C489">
        <v>89.974457000000001</v>
      </c>
      <c r="D489">
        <v>81.318481000000006</v>
      </c>
      <c r="E489" s="5">
        <v>84.724914999999996</v>
      </c>
      <c r="F489">
        <v>84.724914999999996</v>
      </c>
      <c r="G489">
        <v>676532796</v>
      </c>
    </row>
    <row r="490" spans="1:7" x14ac:dyDescent="0.35">
      <c r="A490" s="2">
        <v>44513</v>
      </c>
      <c r="B490">
        <v>84.796790999999999</v>
      </c>
      <c r="C490">
        <v>98.441428999999999</v>
      </c>
      <c r="D490">
        <v>84.796790999999999</v>
      </c>
      <c r="E490" s="5">
        <v>97.260468000000003</v>
      </c>
      <c r="F490">
        <v>97.260468000000003</v>
      </c>
      <c r="G490">
        <v>1144798693</v>
      </c>
    </row>
    <row r="491" spans="1:7" x14ac:dyDescent="0.35">
      <c r="A491" s="2">
        <v>44514</v>
      </c>
      <c r="B491">
        <v>97.555580000000006</v>
      </c>
      <c r="C491">
        <v>99.883347000000001</v>
      </c>
      <c r="D491">
        <v>91.810280000000006</v>
      </c>
      <c r="E491" s="5">
        <v>95.403542000000002</v>
      </c>
      <c r="F491">
        <v>95.403542000000002</v>
      </c>
      <c r="G491">
        <v>1142384672</v>
      </c>
    </row>
    <row r="492" spans="1:7" x14ac:dyDescent="0.35">
      <c r="A492" s="2">
        <v>44515</v>
      </c>
      <c r="B492">
        <v>95.420151000000004</v>
      </c>
      <c r="C492">
        <v>101.586052</v>
      </c>
      <c r="D492">
        <v>92.254288000000003</v>
      </c>
      <c r="E492" s="5">
        <v>93.550231999999994</v>
      </c>
      <c r="F492">
        <v>93.550231999999994</v>
      </c>
      <c r="G492">
        <v>1202984508</v>
      </c>
    </row>
    <row r="493" spans="1:7" x14ac:dyDescent="0.35">
      <c r="A493" s="2">
        <v>44516</v>
      </c>
      <c r="B493">
        <v>94.031784000000002</v>
      </c>
      <c r="C493">
        <v>101.862465</v>
      </c>
      <c r="D493">
        <v>84.000174999999999</v>
      </c>
      <c r="E493" s="5">
        <v>97.975571000000002</v>
      </c>
      <c r="F493">
        <v>97.975571000000002</v>
      </c>
      <c r="G493">
        <v>1843490926</v>
      </c>
    </row>
    <row r="494" spans="1:7" x14ac:dyDescent="0.35">
      <c r="A494" s="2">
        <v>44517</v>
      </c>
      <c r="B494">
        <v>98.026245000000003</v>
      </c>
      <c r="C494">
        <v>110.031975</v>
      </c>
      <c r="D494">
        <v>94.122519999999994</v>
      </c>
      <c r="E494" s="5">
        <v>107.80207799999999</v>
      </c>
      <c r="F494">
        <v>107.80207799999999</v>
      </c>
      <c r="G494">
        <v>2393292480</v>
      </c>
    </row>
    <row r="495" spans="1:7" x14ac:dyDescent="0.35">
      <c r="A495" s="2">
        <v>44518</v>
      </c>
      <c r="B495">
        <v>107.584999</v>
      </c>
      <c r="C495">
        <v>110.308762</v>
      </c>
      <c r="D495">
        <v>92.364722999999998</v>
      </c>
      <c r="E495" s="5">
        <v>100.252769</v>
      </c>
      <c r="F495">
        <v>100.252769</v>
      </c>
      <c r="G495">
        <v>1920193319</v>
      </c>
    </row>
    <row r="496" spans="1:7" x14ac:dyDescent="0.35">
      <c r="A496" s="2">
        <v>44519</v>
      </c>
      <c r="B496">
        <v>100.457672</v>
      </c>
      <c r="C496">
        <v>112.111908</v>
      </c>
      <c r="D496">
        <v>96.071487000000005</v>
      </c>
      <c r="E496" s="5">
        <v>112.02356</v>
      </c>
      <c r="F496">
        <v>112.02356</v>
      </c>
      <c r="G496">
        <v>1562347126</v>
      </c>
    </row>
    <row r="497" spans="1:7" x14ac:dyDescent="0.35">
      <c r="A497" s="2">
        <v>44520</v>
      </c>
      <c r="B497">
        <v>112.084312</v>
      </c>
      <c r="C497">
        <v>129.93348700000001</v>
      </c>
      <c r="D497">
        <v>111.912918</v>
      </c>
      <c r="E497" s="5">
        <v>125.77063</v>
      </c>
      <c r="F497">
        <v>125.77063</v>
      </c>
      <c r="G497">
        <v>2291581571</v>
      </c>
    </row>
    <row r="498" spans="1:7" x14ac:dyDescent="0.35">
      <c r="A498" s="2">
        <v>44521</v>
      </c>
      <c r="B498">
        <v>125.829826</v>
      </c>
      <c r="C498">
        <v>146.21786499999999</v>
      </c>
      <c r="D498">
        <v>123.54836299999999</v>
      </c>
      <c r="E498" s="5">
        <v>128.59982299999999</v>
      </c>
      <c r="F498">
        <v>128.59982299999999</v>
      </c>
      <c r="G498">
        <v>3379295976</v>
      </c>
    </row>
    <row r="499" spans="1:7" x14ac:dyDescent="0.35">
      <c r="A499" s="2">
        <v>44522</v>
      </c>
      <c r="B499">
        <v>128.782578</v>
      </c>
      <c r="C499">
        <v>144.88188199999999</v>
      </c>
      <c r="D499">
        <v>126.192612</v>
      </c>
      <c r="E499" s="5">
        <v>134.531036</v>
      </c>
      <c r="F499">
        <v>134.531036</v>
      </c>
      <c r="G499">
        <v>3211306704</v>
      </c>
    </row>
    <row r="500" spans="1:7" x14ac:dyDescent="0.35">
      <c r="A500" s="2">
        <v>44523</v>
      </c>
      <c r="B500">
        <v>134.865555</v>
      </c>
      <c r="C500">
        <v>136.53814700000001</v>
      </c>
      <c r="D500">
        <v>122.111107</v>
      </c>
      <c r="E500" s="5">
        <v>123.831047</v>
      </c>
      <c r="F500">
        <v>123.831047</v>
      </c>
      <c r="G500">
        <v>1959122592</v>
      </c>
    </row>
    <row r="501" spans="1:7" x14ac:dyDescent="0.35">
      <c r="A501" s="2">
        <v>44524</v>
      </c>
      <c r="B501">
        <v>123.878624</v>
      </c>
      <c r="C501">
        <v>124.509636</v>
      </c>
      <c r="D501">
        <v>113.00045799999999</v>
      </c>
      <c r="E501" s="5">
        <v>120.228188</v>
      </c>
      <c r="F501">
        <v>120.228188</v>
      </c>
      <c r="G501">
        <v>1902624284</v>
      </c>
    </row>
    <row r="502" spans="1:7" x14ac:dyDescent="0.35">
      <c r="A502" s="2">
        <v>44525</v>
      </c>
      <c r="B502">
        <v>115.086845</v>
      </c>
      <c r="C502">
        <v>130.042709</v>
      </c>
      <c r="D502">
        <v>114.352242</v>
      </c>
      <c r="E502" s="5">
        <v>122.648529</v>
      </c>
      <c r="F502">
        <v>122.648529</v>
      </c>
      <c r="G502">
        <v>2233964558</v>
      </c>
    </row>
    <row r="503" spans="1:7" x14ac:dyDescent="0.35">
      <c r="A503" s="2">
        <v>44526</v>
      </c>
      <c r="B503">
        <v>119.16424600000001</v>
      </c>
      <c r="C503">
        <v>119.82817799999999</v>
      </c>
      <c r="D503">
        <v>102.029152</v>
      </c>
      <c r="E503" s="5">
        <v>103.829582</v>
      </c>
      <c r="F503">
        <v>103.829582</v>
      </c>
      <c r="G503">
        <v>1712875693</v>
      </c>
    </row>
    <row r="504" spans="1:7" x14ac:dyDescent="0.35">
      <c r="A504" s="2">
        <v>44527</v>
      </c>
      <c r="B504">
        <v>104.30207799999999</v>
      </c>
      <c r="C504">
        <v>118.07991</v>
      </c>
      <c r="D504">
        <v>103.338898</v>
      </c>
      <c r="E504" s="5">
        <v>113.27664900000001</v>
      </c>
      <c r="F504">
        <v>113.27664900000001</v>
      </c>
      <c r="G504">
        <v>1211028703</v>
      </c>
    </row>
    <row r="505" spans="1:7" x14ac:dyDescent="0.35">
      <c r="A505" s="2">
        <v>44528</v>
      </c>
      <c r="B505">
        <v>113.753868</v>
      </c>
      <c r="C505">
        <v>114.004623</v>
      </c>
      <c r="D505">
        <v>101.441124</v>
      </c>
      <c r="E505" s="5">
        <v>110.58902</v>
      </c>
      <c r="F505">
        <v>110.58902</v>
      </c>
      <c r="G505">
        <v>1422129303</v>
      </c>
    </row>
    <row r="506" spans="1:7" x14ac:dyDescent="0.35">
      <c r="A506" s="2">
        <v>44529</v>
      </c>
      <c r="B506">
        <v>110.495132</v>
      </c>
      <c r="C506">
        <v>120.258301</v>
      </c>
      <c r="D506">
        <v>109.416039</v>
      </c>
      <c r="E506" s="5">
        <v>120.258301</v>
      </c>
      <c r="F506">
        <v>120.258301</v>
      </c>
      <c r="G506">
        <v>1227497076</v>
      </c>
    </row>
    <row r="507" spans="1:7" x14ac:dyDescent="0.35">
      <c r="A507" s="2">
        <v>44530</v>
      </c>
      <c r="B507">
        <v>120.442215</v>
      </c>
      <c r="C507">
        <v>124.555313</v>
      </c>
      <c r="D507">
        <v>114.489075</v>
      </c>
      <c r="E507" s="5">
        <v>120.34369700000001</v>
      </c>
      <c r="F507">
        <v>120.34369700000001</v>
      </c>
      <c r="G507">
        <v>1734884533</v>
      </c>
    </row>
    <row r="508" spans="1:7" x14ac:dyDescent="0.35">
      <c r="A508" s="2">
        <v>44531</v>
      </c>
      <c r="B508">
        <v>120.24831399999999</v>
      </c>
      <c r="C508">
        <v>127.330017</v>
      </c>
      <c r="D508">
        <v>117.504074</v>
      </c>
      <c r="E508" s="5">
        <v>119.75084699999999</v>
      </c>
      <c r="F508">
        <v>119.75084699999999</v>
      </c>
      <c r="G508">
        <v>1437422167</v>
      </c>
    </row>
    <row r="509" spans="1:7" x14ac:dyDescent="0.35">
      <c r="A509" s="2">
        <v>44532</v>
      </c>
      <c r="B509">
        <v>119.68126700000001</v>
      </c>
      <c r="C509">
        <v>119.707138</v>
      </c>
      <c r="D509">
        <v>107.22654</v>
      </c>
      <c r="E509" s="5">
        <v>107.866547</v>
      </c>
      <c r="F509">
        <v>107.866547</v>
      </c>
      <c r="G509">
        <v>1117942461</v>
      </c>
    </row>
    <row r="510" spans="1:7" x14ac:dyDescent="0.35">
      <c r="A510" s="2">
        <v>44533</v>
      </c>
      <c r="B510">
        <v>107.86829400000001</v>
      </c>
      <c r="C510">
        <v>113.17337000000001</v>
      </c>
      <c r="D510">
        <v>100.802109</v>
      </c>
      <c r="E510" s="5">
        <v>108.13784800000001</v>
      </c>
      <c r="F510">
        <v>108.13784800000001</v>
      </c>
      <c r="G510">
        <v>1379333420</v>
      </c>
    </row>
    <row r="511" spans="1:7" x14ac:dyDescent="0.35">
      <c r="A511" s="2">
        <v>44534</v>
      </c>
      <c r="B511">
        <v>108.735344</v>
      </c>
      <c r="C511">
        <v>108.763481</v>
      </c>
      <c r="D511">
        <v>77.021766999999997</v>
      </c>
      <c r="E511" s="5">
        <v>92.880234000000002</v>
      </c>
      <c r="F511">
        <v>92.880234000000002</v>
      </c>
      <c r="G511">
        <v>2100725079</v>
      </c>
    </row>
    <row r="512" spans="1:7" x14ac:dyDescent="0.35">
      <c r="A512" s="2">
        <v>44535</v>
      </c>
      <c r="B512">
        <v>93.019385999999997</v>
      </c>
      <c r="C512">
        <v>95.311950999999993</v>
      </c>
      <c r="D512">
        <v>82.750076000000007</v>
      </c>
      <c r="E512" s="5">
        <v>85.790024000000003</v>
      </c>
      <c r="F512">
        <v>85.790024000000003</v>
      </c>
      <c r="G512">
        <v>1220952521</v>
      </c>
    </row>
    <row r="513" spans="1:7" x14ac:dyDescent="0.35">
      <c r="A513" s="2">
        <v>44536</v>
      </c>
      <c r="B513">
        <v>86.478020000000001</v>
      </c>
      <c r="C513">
        <v>94.899665999999996</v>
      </c>
      <c r="D513">
        <v>77.190048000000004</v>
      </c>
      <c r="E513" s="5">
        <v>93.319298000000003</v>
      </c>
      <c r="F513">
        <v>93.319298000000003</v>
      </c>
      <c r="G513">
        <v>1786165231</v>
      </c>
    </row>
    <row r="514" spans="1:7" x14ac:dyDescent="0.35">
      <c r="A514" s="2">
        <v>44537</v>
      </c>
      <c r="B514">
        <v>93.34742</v>
      </c>
      <c r="C514">
        <v>96.677627999999999</v>
      </c>
      <c r="D514">
        <v>88.149651000000006</v>
      </c>
      <c r="E514" s="5">
        <v>89.952179000000001</v>
      </c>
      <c r="F514">
        <v>89.952179000000001</v>
      </c>
      <c r="G514">
        <v>1066934424</v>
      </c>
    </row>
    <row r="515" spans="1:7" x14ac:dyDescent="0.35">
      <c r="A515" s="2">
        <v>44538</v>
      </c>
      <c r="B515">
        <v>89.689696999999995</v>
      </c>
      <c r="C515">
        <v>93.242515999999995</v>
      </c>
      <c r="D515">
        <v>86.775047000000001</v>
      </c>
      <c r="E515" s="5">
        <v>93.221053999999995</v>
      </c>
      <c r="F515">
        <v>93.221053999999995</v>
      </c>
      <c r="G515">
        <v>736763695</v>
      </c>
    </row>
    <row r="516" spans="1:7" x14ac:dyDescent="0.35">
      <c r="A516" s="2">
        <v>44539</v>
      </c>
      <c r="B516">
        <v>93.034301999999997</v>
      </c>
      <c r="C516">
        <v>94.494781000000003</v>
      </c>
      <c r="D516">
        <v>83.389754999999994</v>
      </c>
      <c r="E516" s="5">
        <v>85.461769000000004</v>
      </c>
      <c r="F516">
        <v>85.461769000000004</v>
      </c>
      <c r="G516">
        <v>918578963</v>
      </c>
    </row>
    <row r="517" spans="1:7" x14ac:dyDescent="0.35">
      <c r="A517" s="2">
        <v>44540</v>
      </c>
      <c r="B517">
        <v>85.559890999999993</v>
      </c>
      <c r="C517">
        <v>91.738060000000004</v>
      </c>
      <c r="D517">
        <v>80.718231000000003</v>
      </c>
      <c r="E517" s="5">
        <v>80.739677</v>
      </c>
      <c r="F517">
        <v>80.739677</v>
      </c>
      <c r="G517">
        <v>1031654019</v>
      </c>
    </row>
    <row r="518" spans="1:7" x14ac:dyDescent="0.35">
      <c r="A518" s="2">
        <v>44541</v>
      </c>
      <c r="B518">
        <v>80.787704000000005</v>
      </c>
      <c r="C518">
        <v>86.995475999999996</v>
      </c>
      <c r="D518">
        <v>79.292418999999995</v>
      </c>
      <c r="E518" s="5">
        <v>86.392814999999999</v>
      </c>
      <c r="F518">
        <v>86.392814999999999</v>
      </c>
      <c r="G518">
        <v>807032061</v>
      </c>
    </row>
    <row r="519" spans="1:7" x14ac:dyDescent="0.35">
      <c r="A519" s="2">
        <v>44542</v>
      </c>
      <c r="B519">
        <v>86.428909000000004</v>
      </c>
      <c r="C519">
        <v>88.903542000000002</v>
      </c>
      <c r="D519">
        <v>83.035156000000001</v>
      </c>
      <c r="E519" s="5">
        <v>88.109116</v>
      </c>
      <c r="F519">
        <v>88.109116</v>
      </c>
      <c r="G519">
        <v>595911581</v>
      </c>
    </row>
    <row r="520" spans="1:7" x14ac:dyDescent="0.35">
      <c r="A520" s="2">
        <v>44543</v>
      </c>
      <c r="B520">
        <v>88.103560999999999</v>
      </c>
      <c r="C520">
        <v>90.010116999999994</v>
      </c>
      <c r="D520">
        <v>75.785927000000001</v>
      </c>
      <c r="E520" s="5">
        <v>79.149628000000007</v>
      </c>
      <c r="F520">
        <v>79.149628000000007</v>
      </c>
      <c r="G520">
        <v>1146609022</v>
      </c>
    </row>
    <row r="521" spans="1:7" x14ac:dyDescent="0.35">
      <c r="A521" s="2">
        <v>44544</v>
      </c>
      <c r="B521">
        <v>79.052779999999998</v>
      </c>
      <c r="C521">
        <v>87.494422999999998</v>
      </c>
      <c r="D521">
        <v>76.622589000000005</v>
      </c>
      <c r="E521" s="5">
        <v>87.311904999999996</v>
      </c>
      <c r="F521">
        <v>87.311904999999996</v>
      </c>
      <c r="G521">
        <v>1039726774</v>
      </c>
    </row>
    <row r="522" spans="1:7" x14ac:dyDescent="0.35">
      <c r="A522" s="2">
        <v>44545</v>
      </c>
      <c r="B522">
        <v>87.273589999999999</v>
      </c>
      <c r="C522">
        <v>105.26960800000001</v>
      </c>
      <c r="D522">
        <v>86.306922999999998</v>
      </c>
      <c r="E522" s="5">
        <v>101.18145</v>
      </c>
      <c r="F522">
        <v>101.18145</v>
      </c>
      <c r="G522">
        <v>2397339948</v>
      </c>
    </row>
    <row r="523" spans="1:7" x14ac:dyDescent="0.35">
      <c r="A523" s="2">
        <v>44546</v>
      </c>
      <c r="B523">
        <v>101.209602</v>
      </c>
      <c r="C523">
        <v>109.77005</v>
      </c>
      <c r="D523">
        <v>98.104957999999996</v>
      </c>
      <c r="E523" s="5">
        <v>98.401886000000005</v>
      </c>
      <c r="F523">
        <v>98.401886000000005</v>
      </c>
      <c r="G523">
        <v>1843664083</v>
      </c>
    </row>
    <row r="524" spans="1:7" x14ac:dyDescent="0.35">
      <c r="A524" s="2">
        <v>44547</v>
      </c>
      <c r="B524">
        <v>98.181892000000005</v>
      </c>
      <c r="C524">
        <v>115.909233</v>
      </c>
      <c r="D524">
        <v>98.181892000000005</v>
      </c>
      <c r="E524" s="5">
        <v>111.00876599999999</v>
      </c>
      <c r="F524">
        <v>111.00876599999999</v>
      </c>
      <c r="G524">
        <v>2509017517</v>
      </c>
    </row>
    <row r="525" spans="1:7" x14ac:dyDescent="0.35">
      <c r="A525" s="2">
        <v>44548</v>
      </c>
      <c r="B525">
        <v>111.01048299999999</v>
      </c>
      <c r="C525">
        <v>117.373932</v>
      </c>
      <c r="D525">
        <v>105.634331</v>
      </c>
      <c r="E525" s="5">
        <v>116.016869</v>
      </c>
      <c r="F525">
        <v>116.016869</v>
      </c>
      <c r="G525">
        <v>1589986609</v>
      </c>
    </row>
    <row r="526" spans="1:7" x14ac:dyDescent="0.35">
      <c r="A526" s="2">
        <v>44549</v>
      </c>
      <c r="B526">
        <v>115.851479</v>
      </c>
      <c r="C526">
        <v>116.695313</v>
      </c>
      <c r="D526">
        <v>106.944221</v>
      </c>
      <c r="E526" s="5">
        <v>107.673782</v>
      </c>
      <c r="F526">
        <v>107.673782</v>
      </c>
      <c r="G526">
        <v>1025197695</v>
      </c>
    </row>
    <row r="527" spans="1:7" x14ac:dyDescent="0.35">
      <c r="A527" s="2">
        <v>44550</v>
      </c>
      <c r="B527">
        <v>107.680351</v>
      </c>
      <c r="C527">
        <v>115.92379</v>
      </c>
      <c r="D527">
        <v>101.05682400000001</v>
      </c>
      <c r="E527" s="5">
        <v>113.40851600000001</v>
      </c>
      <c r="F527">
        <v>113.40851600000001</v>
      </c>
      <c r="G527">
        <v>2014776080</v>
      </c>
    </row>
    <row r="528" spans="1:7" x14ac:dyDescent="0.35">
      <c r="A528" s="2">
        <v>44551</v>
      </c>
      <c r="B528">
        <v>113.40134399999999</v>
      </c>
      <c r="C528">
        <v>124.018204</v>
      </c>
      <c r="D528">
        <v>110.932785</v>
      </c>
      <c r="E528" s="5">
        <v>123.332947</v>
      </c>
      <c r="F528">
        <v>123.332947</v>
      </c>
      <c r="G528">
        <v>1732104245</v>
      </c>
    </row>
    <row r="529" spans="1:7" x14ac:dyDescent="0.35">
      <c r="A529" s="2">
        <v>44552</v>
      </c>
      <c r="B529">
        <v>123.377365</v>
      </c>
      <c r="C529">
        <v>127.421661</v>
      </c>
      <c r="D529">
        <v>116.069687</v>
      </c>
      <c r="E529" s="5">
        <v>116.477356</v>
      </c>
      <c r="F529">
        <v>116.477356</v>
      </c>
      <c r="G529">
        <v>1353772414</v>
      </c>
    </row>
    <row r="530" spans="1:7" x14ac:dyDescent="0.35">
      <c r="A530" s="2">
        <v>44553</v>
      </c>
      <c r="B530">
        <v>116.73213200000001</v>
      </c>
      <c r="C530">
        <v>124.981415</v>
      </c>
      <c r="D530">
        <v>116.47274</v>
      </c>
      <c r="E530" s="5">
        <v>121.209969</v>
      </c>
      <c r="F530">
        <v>121.209969</v>
      </c>
      <c r="G530">
        <v>1261376043</v>
      </c>
    </row>
    <row r="531" spans="1:7" x14ac:dyDescent="0.35">
      <c r="A531" s="2">
        <v>44554</v>
      </c>
      <c r="B531">
        <v>121.40022999999999</v>
      </c>
      <c r="C531">
        <v>124.61206799999999</v>
      </c>
      <c r="D531">
        <v>113.66439099999999</v>
      </c>
      <c r="E531" s="5">
        <v>114.976456</v>
      </c>
      <c r="F531">
        <v>114.976456</v>
      </c>
      <c r="G531">
        <v>1136972581</v>
      </c>
    </row>
    <row r="532" spans="1:7" x14ac:dyDescent="0.35">
      <c r="A532" s="2">
        <v>44555</v>
      </c>
      <c r="B532">
        <v>115.061066</v>
      </c>
      <c r="C532">
        <v>117.172302</v>
      </c>
      <c r="D532">
        <v>112.566216</v>
      </c>
      <c r="E532" s="5">
        <v>115.03192900000001</v>
      </c>
      <c r="F532">
        <v>115.03192900000001</v>
      </c>
      <c r="G532">
        <v>878551694</v>
      </c>
    </row>
    <row r="533" spans="1:7" x14ac:dyDescent="0.35">
      <c r="A533" s="2">
        <v>44556</v>
      </c>
      <c r="B533">
        <v>115.006401</v>
      </c>
      <c r="C533">
        <v>117.93435700000001</v>
      </c>
      <c r="D533">
        <v>109.573189</v>
      </c>
      <c r="E533" s="5">
        <v>115.214828</v>
      </c>
      <c r="F533">
        <v>115.214828</v>
      </c>
      <c r="G533">
        <v>963393172</v>
      </c>
    </row>
    <row r="534" spans="1:7" x14ac:dyDescent="0.35">
      <c r="A534" s="2">
        <v>44557</v>
      </c>
      <c r="B534">
        <v>115.11151099999999</v>
      </c>
      <c r="C534">
        <v>120.84335299999999</v>
      </c>
      <c r="D534">
        <v>113.399055</v>
      </c>
      <c r="E534" s="5">
        <v>113.598618</v>
      </c>
      <c r="F534">
        <v>113.598618</v>
      </c>
      <c r="G534">
        <v>942094550</v>
      </c>
    </row>
    <row r="535" spans="1:7" x14ac:dyDescent="0.35">
      <c r="A535" s="2">
        <v>44558</v>
      </c>
      <c r="B535">
        <v>113.759529</v>
      </c>
      <c r="C535">
        <v>116.611526</v>
      </c>
      <c r="D535">
        <v>104.70208700000001</v>
      </c>
      <c r="E535" s="5">
        <v>107.215614</v>
      </c>
      <c r="F535">
        <v>107.215614</v>
      </c>
      <c r="G535">
        <v>1435837733</v>
      </c>
    </row>
    <row r="536" spans="1:7" x14ac:dyDescent="0.35">
      <c r="A536" s="2">
        <v>44559</v>
      </c>
      <c r="B536">
        <v>107.12451900000001</v>
      </c>
      <c r="C536">
        <v>110.558716</v>
      </c>
      <c r="D536">
        <v>102.695328</v>
      </c>
      <c r="E536" s="5">
        <v>102.99812300000001</v>
      </c>
      <c r="F536">
        <v>102.99812300000001</v>
      </c>
      <c r="G536">
        <v>1091704197</v>
      </c>
    </row>
    <row r="537" spans="1:7" x14ac:dyDescent="0.35">
      <c r="A537" s="2">
        <v>44560</v>
      </c>
      <c r="B537">
        <v>103.097176</v>
      </c>
      <c r="C537">
        <v>105.361458</v>
      </c>
      <c r="D537">
        <v>98.326003999999998</v>
      </c>
      <c r="E537" s="5">
        <v>101.928276</v>
      </c>
      <c r="F537">
        <v>101.928276</v>
      </c>
      <c r="G537">
        <v>1015886046</v>
      </c>
    </row>
    <row r="538" spans="1:7" x14ac:dyDescent="0.35">
      <c r="A538" s="2">
        <v>44561</v>
      </c>
      <c r="B538">
        <v>101.849525</v>
      </c>
      <c r="C538">
        <v>111.501465</v>
      </c>
      <c r="D538">
        <v>100.361008</v>
      </c>
      <c r="E538" s="5">
        <v>109.27048499999999</v>
      </c>
      <c r="F538">
        <v>109.27048499999999</v>
      </c>
      <c r="G538">
        <v>1323734905</v>
      </c>
    </row>
    <row r="539" spans="1:7" x14ac:dyDescent="0.35">
      <c r="A539" s="2">
        <v>44562</v>
      </c>
      <c r="B539">
        <v>109.381569</v>
      </c>
      <c r="C539">
        <v>114.223862</v>
      </c>
      <c r="D539">
        <v>108.727119</v>
      </c>
      <c r="E539" s="5">
        <v>114.158012</v>
      </c>
      <c r="F539">
        <v>114.158012</v>
      </c>
      <c r="G539">
        <v>784319683</v>
      </c>
    </row>
    <row r="540" spans="1:7" x14ac:dyDescent="0.35">
      <c r="A540" s="2">
        <v>44563</v>
      </c>
      <c r="B540">
        <v>114.20470400000001</v>
      </c>
      <c r="C540">
        <v>117.315094</v>
      </c>
      <c r="D540">
        <v>112.213882</v>
      </c>
      <c r="E540" s="5">
        <v>113.186333</v>
      </c>
      <c r="F540">
        <v>113.186333</v>
      </c>
      <c r="G540">
        <v>777052324</v>
      </c>
    </row>
    <row r="541" spans="1:7" x14ac:dyDescent="0.35">
      <c r="A541" s="2">
        <v>44564</v>
      </c>
      <c r="B541">
        <v>113.17340900000001</v>
      </c>
      <c r="C541">
        <v>113.901268</v>
      </c>
      <c r="D541">
        <v>106.457054</v>
      </c>
      <c r="E541" s="5">
        <v>108.14521000000001</v>
      </c>
      <c r="F541">
        <v>108.14521000000001</v>
      </c>
      <c r="G541">
        <v>894675873</v>
      </c>
    </row>
    <row r="542" spans="1:7" x14ac:dyDescent="0.35">
      <c r="A542" s="2">
        <v>44565</v>
      </c>
      <c r="B542">
        <v>108.147064</v>
      </c>
      <c r="C542">
        <v>109.116112</v>
      </c>
      <c r="D542">
        <v>103.239243</v>
      </c>
      <c r="E542" s="5">
        <v>103.239243</v>
      </c>
      <c r="F542">
        <v>103.239243</v>
      </c>
      <c r="G542">
        <v>918513472</v>
      </c>
    </row>
    <row r="543" spans="1:7" x14ac:dyDescent="0.35">
      <c r="A543" s="2">
        <v>44566</v>
      </c>
      <c r="B543">
        <v>103.26068100000001</v>
      </c>
      <c r="C543">
        <v>106.469109</v>
      </c>
      <c r="D543">
        <v>91.376853999999994</v>
      </c>
      <c r="E543" s="5">
        <v>97.852576999999997</v>
      </c>
      <c r="F543">
        <v>97.852576999999997</v>
      </c>
      <c r="G543">
        <v>1168896098</v>
      </c>
    </row>
    <row r="544" spans="1:7" x14ac:dyDescent="0.35">
      <c r="A544" s="2">
        <v>44567</v>
      </c>
      <c r="B544">
        <v>97.831512000000004</v>
      </c>
      <c r="C544">
        <v>97.831512000000004</v>
      </c>
      <c r="D544">
        <v>91.263785999999996</v>
      </c>
      <c r="E544" s="5">
        <v>95.198539999999994</v>
      </c>
      <c r="F544">
        <v>95.198539999999994</v>
      </c>
      <c r="G544">
        <v>909261500</v>
      </c>
    </row>
    <row r="545" spans="1:7" x14ac:dyDescent="0.35">
      <c r="A545" s="2">
        <v>44568</v>
      </c>
      <c r="B545">
        <v>95.178711000000007</v>
      </c>
      <c r="C545">
        <v>95.290390000000002</v>
      </c>
      <c r="D545">
        <v>85.430510999999996</v>
      </c>
      <c r="E545" s="5">
        <v>86.767714999999995</v>
      </c>
      <c r="F545">
        <v>86.767714999999995</v>
      </c>
      <c r="G545">
        <v>1163318424</v>
      </c>
    </row>
    <row r="546" spans="1:7" x14ac:dyDescent="0.35">
      <c r="A546" s="2">
        <v>44569</v>
      </c>
      <c r="B546">
        <v>86.751746999999995</v>
      </c>
      <c r="C546">
        <v>89.432838000000004</v>
      </c>
      <c r="D546">
        <v>79.608588999999995</v>
      </c>
      <c r="E546" s="5">
        <v>84.056838999999997</v>
      </c>
      <c r="F546">
        <v>84.056838999999997</v>
      </c>
      <c r="G546">
        <v>1021954391</v>
      </c>
    </row>
    <row r="547" spans="1:7" x14ac:dyDescent="0.35">
      <c r="A547" s="2">
        <v>44570</v>
      </c>
      <c r="B547">
        <v>84.048514999999995</v>
      </c>
      <c r="C547">
        <v>91.796988999999996</v>
      </c>
      <c r="D547">
        <v>82.928528</v>
      </c>
      <c r="E547" s="5">
        <v>89.206558000000001</v>
      </c>
      <c r="F547">
        <v>89.206558000000001</v>
      </c>
      <c r="G547">
        <v>900030318</v>
      </c>
    </row>
    <row r="548" spans="1:7" x14ac:dyDescent="0.35">
      <c r="A548" s="2">
        <v>44571</v>
      </c>
      <c r="B548">
        <v>89.257103000000001</v>
      </c>
      <c r="C548">
        <v>90.844009</v>
      </c>
      <c r="D548">
        <v>80.860588000000007</v>
      </c>
      <c r="E548" s="5">
        <v>84.532616000000004</v>
      </c>
      <c r="F548">
        <v>84.532616000000004</v>
      </c>
      <c r="G548">
        <v>1138103402</v>
      </c>
    </row>
    <row r="549" spans="1:7" x14ac:dyDescent="0.35">
      <c r="A549" s="2">
        <v>44572</v>
      </c>
      <c r="B549">
        <v>84.525458999999998</v>
      </c>
      <c r="C549">
        <v>90.856803999999997</v>
      </c>
      <c r="D549">
        <v>83.470993000000007</v>
      </c>
      <c r="E549" s="5">
        <v>89.501816000000005</v>
      </c>
      <c r="F549">
        <v>89.501816000000005</v>
      </c>
      <c r="G549">
        <v>719261554</v>
      </c>
    </row>
    <row r="550" spans="1:7" x14ac:dyDescent="0.35">
      <c r="A550" s="2">
        <v>44573</v>
      </c>
      <c r="B550">
        <v>89.522407999999999</v>
      </c>
      <c r="C550">
        <v>96.761725999999996</v>
      </c>
      <c r="D550">
        <v>88.987267000000003</v>
      </c>
      <c r="E550" s="5">
        <v>95.823509000000001</v>
      </c>
      <c r="F550">
        <v>95.823509000000001</v>
      </c>
      <c r="G550">
        <v>962440339</v>
      </c>
    </row>
    <row r="551" spans="1:7" x14ac:dyDescent="0.35">
      <c r="A551" s="2">
        <v>44574</v>
      </c>
      <c r="B551">
        <v>95.823509000000001</v>
      </c>
      <c r="C551">
        <v>97.105796999999995</v>
      </c>
      <c r="D551">
        <v>89.407882999999998</v>
      </c>
      <c r="E551" s="5">
        <v>89.407882999999998</v>
      </c>
      <c r="F551">
        <v>89.407882999999998</v>
      </c>
      <c r="G551">
        <v>756890649</v>
      </c>
    </row>
    <row r="552" spans="1:7" x14ac:dyDescent="0.35">
      <c r="A552" s="2">
        <v>44575</v>
      </c>
      <c r="B552">
        <v>89.479102999999995</v>
      </c>
      <c r="C552">
        <v>91.632628999999994</v>
      </c>
      <c r="D552">
        <v>87.661285000000007</v>
      </c>
      <c r="E552" s="5">
        <v>90.340530000000001</v>
      </c>
      <c r="F552">
        <v>90.340530000000001</v>
      </c>
      <c r="G552">
        <v>640737088</v>
      </c>
    </row>
    <row r="553" spans="1:7" x14ac:dyDescent="0.35">
      <c r="A553" s="2">
        <v>44576</v>
      </c>
      <c r="B553">
        <v>90.353897000000003</v>
      </c>
      <c r="C553">
        <v>94.321808000000004</v>
      </c>
      <c r="D553">
        <v>89.827506999999997</v>
      </c>
      <c r="E553" s="5">
        <v>93.315819000000005</v>
      </c>
      <c r="F553">
        <v>93.315819000000005</v>
      </c>
      <c r="G553">
        <v>514349943</v>
      </c>
    </row>
    <row r="554" spans="1:7" x14ac:dyDescent="0.35">
      <c r="A554" s="2">
        <v>44577</v>
      </c>
      <c r="B554">
        <v>93.304610999999994</v>
      </c>
      <c r="C554">
        <v>94.830498000000006</v>
      </c>
      <c r="D554">
        <v>92.007430999999997</v>
      </c>
      <c r="E554" s="5">
        <v>92.239799000000005</v>
      </c>
      <c r="F554">
        <v>92.239799000000005</v>
      </c>
      <c r="G554">
        <v>498172515</v>
      </c>
    </row>
    <row r="555" spans="1:7" x14ac:dyDescent="0.35">
      <c r="A555" s="2">
        <v>44578</v>
      </c>
      <c r="B555">
        <v>92.255554000000004</v>
      </c>
      <c r="C555">
        <v>92.412300000000002</v>
      </c>
      <c r="D555">
        <v>85.694809000000006</v>
      </c>
      <c r="E555" s="5">
        <v>86.750664</v>
      </c>
      <c r="F555">
        <v>86.750664</v>
      </c>
      <c r="G555">
        <v>613946950</v>
      </c>
    </row>
    <row r="556" spans="1:7" x14ac:dyDescent="0.35">
      <c r="A556" s="2">
        <v>44579</v>
      </c>
      <c r="B556">
        <v>86.754127999999994</v>
      </c>
      <c r="C556">
        <v>87.325919999999996</v>
      </c>
      <c r="D556">
        <v>83.922179999999997</v>
      </c>
      <c r="E556" s="5">
        <v>86.013412000000002</v>
      </c>
      <c r="F556">
        <v>86.013412000000002</v>
      </c>
      <c r="G556">
        <v>519434644</v>
      </c>
    </row>
    <row r="557" spans="1:7" x14ac:dyDescent="0.35">
      <c r="A557" s="2">
        <v>44580</v>
      </c>
      <c r="B557">
        <v>86.023887999999999</v>
      </c>
      <c r="C557">
        <v>86.350296</v>
      </c>
      <c r="D557">
        <v>81.420715000000001</v>
      </c>
      <c r="E557" s="5">
        <v>82.903305000000003</v>
      </c>
      <c r="F557">
        <v>82.903305000000003</v>
      </c>
      <c r="G557">
        <v>538783322</v>
      </c>
    </row>
    <row r="558" spans="1:7" x14ac:dyDescent="0.35">
      <c r="A558" s="2">
        <v>44581</v>
      </c>
      <c r="B558">
        <v>82.896179000000004</v>
      </c>
      <c r="C558">
        <v>87.642089999999996</v>
      </c>
      <c r="D558">
        <v>79.068459000000004</v>
      </c>
      <c r="E558" s="5">
        <v>79.068459000000004</v>
      </c>
      <c r="F558">
        <v>79.068459000000004</v>
      </c>
      <c r="G558">
        <v>301646934</v>
      </c>
    </row>
    <row r="559" spans="1:7" x14ac:dyDescent="0.35">
      <c r="A559" s="2">
        <v>44582</v>
      </c>
      <c r="B559">
        <v>79.135452000000001</v>
      </c>
      <c r="C559">
        <v>80.301506000000003</v>
      </c>
      <c r="D559">
        <v>64.556449999999998</v>
      </c>
      <c r="E559" s="5">
        <v>65.922561999999999</v>
      </c>
      <c r="F559">
        <v>65.922561999999999</v>
      </c>
      <c r="G559">
        <v>1061162871</v>
      </c>
    </row>
    <row r="560" spans="1:7" x14ac:dyDescent="0.35">
      <c r="A560" s="2">
        <v>44583</v>
      </c>
      <c r="B560">
        <v>65.968208000000004</v>
      </c>
      <c r="C560">
        <v>67.467133000000004</v>
      </c>
      <c r="D560">
        <v>53.939335</v>
      </c>
      <c r="E560" s="5">
        <v>59.729050000000001</v>
      </c>
      <c r="F560">
        <v>59.729050000000001</v>
      </c>
      <c r="G560">
        <v>1333878308</v>
      </c>
    </row>
    <row r="561" spans="1:7" x14ac:dyDescent="0.35">
      <c r="A561" s="2">
        <v>44584</v>
      </c>
      <c r="B561">
        <v>59.793182000000002</v>
      </c>
      <c r="C561">
        <v>66.704002000000003</v>
      </c>
      <c r="D561">
        <v>59.435295000000004</v>
      </c>
      <c r="E561" s="5">
        <v>64.725409999999997</v>
      </c>
      <c r="F561">
        <v>64.725409999999997</v>
      </c>
      <c r="G561">
        <v>897015183</v>
      </c>
    </row>
    <row r="562" spans="1:7" x14ac:dyDescent="0.35">
      <c r="A562" s="2">
        <v>44585</v>
      </c>
      <c r="B562">
        <v>64.752944999999997</v>
      </c>
      <c r="C562">
        <v>64.804885999999996</v>
      </c>
      <c r="D562">
        <v>55.571151999999998</v>
      </c>
      <c r="E562" s="5">
        <v>62.877631999999998</v>
      </c>
      <c r="F562">
        <v>62.877631999999998</v>
      </c>
      <c r="G562">
        <v>1159701823</v>
      </c>
    </row>
    <row r="563" spans="1:7" x14ac:dyDescent="0.35">
      <c r="A563" s="2">
        <v>44586</v>
      </c>
      <c r="B563">
        <v>62.897339000000002</v>
      </c>
      <c r="C563">
        <v>70.344475000000003</v>
      </c>
      <c r="D563">
        <v>61.892654</v>
      </c>
      <c r="E563" s="5">
        <v>67.900588999999997</v>
      </c>
      <c r="F563">
        <v>67.900588999999997</v>
      </c>
      <c r="G563">
        <v>994124979</v>
      </c>
    </row>
    <row r="564" spans="1:7" x14ac:dyDescent="0.35">
      <c r="A564" s="2">
        <v>44587</v>
      </c>
      <c r="B564">
        <v>67.893990000000002</v>
      </c>
      <c r="C564">
        <v>72.919334000000006</v>
      </c>
      <c r="D564">
        <v>64.659728999999999</v>
      </c>
      <c r="E564" s="5">
        <v>65.995789000000002</v>
      </c>
      <c r="F564">
        <v>65.995789000000002</v>
      </c>
      <c r="G564">
        <v>1166402419</v>
      </c>
    </row>
    <row r="565" spans="1:7" x14ac:dyDescent="0.35">
      <c r="A565" s="2">
        <v>44588</v>
      </c>
      <c r="B565">
        <v>65.966316000000006</v>
      </c>
      <c r="C565">
        <v>67.782364000000001</v>
      </c>
      <c r="D565">
        <v>61.338543000000001</v>
      </c>
      <c r="E565" s="5">
        <v>64.696808000000004</v>
      </c>
      <c r="F565">
        <v>64.696808000000004</v>
      </c>
      <c r="G565">
        <v>798856523</v>
      </c>
    </row>
    <row r="566" spans="1:7" x14ac:dyDescent="0.35">
      <c r="A566" s="2">
        <v>44589</v>
      </c>
      <c r="B566">
        <v>64.635361000000003</v>
      </c>
      <c r="C566">
        <v>67.324104000000005</v>
      </c>
      <c r="D566">
        <v>61.941467000000003</v>
      </c>
      <c r="E566" s="5">
        <v>67.127312000000003</v>
      </c>
      <c r="F566">
        <v>67.127312000000003</v>
      </c>
      <c r="G566">
        <v>664566075</v>
      </c>
    </row>
    <row r="567" spans="1:7" x14ac:dyDescent="0.35">
      <c r="A567" s="2">
        <v>44590</v>
      </c>
      <c r="B567">
        <v>67.118385000000004</v>
      </c>
      <c r="C567">
        <v>73.441329999999994</v>
      </c>
      <c r="D567">
        <v>67.008910999999998</v>
      </c>
      <c r="E567" s="5">
        <v>72.120277000000002</v>
      </c>
      <c r="F567">
        <v>72.120277000000002</v>
      </c>
      <c r="G567">
        <v>697610539</v>
      </c>
    </row>
    <row r="568" spans="1:7" x14ac:dyDescent="0.35">
      <c r="A568" s="2">
        <v>44591</v>
      </c>
      <c r="B568">
        <v>72.105721000000003</v>
      </c>
      <c r="C568">
        <v>72.230086999999997</v>
      </c>
      <c r="D568">
        <v>67.011909000000003</v>
      </c>
      <c r="E568" s="5">
        <v>67.973785000000007</v>
      </c>
      <c r="F568">
        <v>67.973785000000007</v>
      </c>
      <c r="G568">
        <v>534098086</v>
      </c>
    </row>
    <row r="569" spans="1:7" x14ac:dyDescent="0.35">
      <c r="A569" s="2">
        <v>44592</v>
      </c>
      <c r="B569">
        <v>67.982178000000005</v>
      </c>
      <c r="C569">
        <v>70.555588</v>
      </c>
      <c r="D569">
        <v>64.403846999999999</v>
      </c>
      <c r="E569" s="5">
        <v>69.992424</v>
      </c>
      <c r="F569">
        <v>69.992424</v>
      </c>
      <c r="G569">
        <v>700410198</v>
      </c>
    </row>
    <row r="570" spans="1:7" x14ac:dyDescent="0.35">
      <c r="A570" s="2">
        <v>44593</v>
      </c>
      <c r="B570">
        <v>69.983115999999995</v>
      </c>
      <c r="C570">
        <v>73.742805000000004</v>
      </c>
      <c r="D570">
        <v>68.84742</v>
      </c>
      <c r="E570" s="5">
        <v>73.448813999999999</v>
      </c>
      <c r="F570">
        <v>73.448813999999999</v>
      </c>
      <c r="G570">
        <v>843353375</v>
      </c>
    </row>
    <row r="571" spans="1:7" x14ac:dyDescent="0.35">
      <c r="A571" s="2">
        <v>44594</v>
      </c>
      <c r="B571">
        <v>73.432404000000005</v>
      </c>
      <c r="C571">
        <v>74.508018000000007</v>
      </c>
      <c r="D571">
        <v>67.752883999999995</v>
      </c>
      <c r="E571" s="5">
        <v>67.879974000000004</v>
      </c>
      <c r="F571">
        <v>67.879974000000004</v>
      </c>
      <c r="G571">
        <v>875718764</v>
      </c>
    </row>
    <row r="572" spans="1:7" x14ac:dyDescent="0.35">
      <c r="A572" s="2">
        <v>44595</v>
      </c>
      <c r="B572">
        <v>67.860443000000004</v>
      </c>
      <c r="C572">
        <v>68.855300999999997</v>
      </c>
      <c r="D572">
        <v>65.345969999999994</v>
      </c>
      <c r="E572" s="5">
        <v>68.107719000000003</v>
      </c>
      <c r="F572">
        <v>68.107719000000003</v>
      </c>
      <c r="G572">
        <v>695260121</v>
      </c>
    </row>
    <row r="573" spans="1:7" x14ac:dyDescent="0.35">
      <c r="A573" s="2">
        <v>44596</v>
      </c>
      <c r="B573">
        <v>68.108429000000001</v>
      </c>
      <c r="C573">
        <v>77.499488999999997</v>
      </c>
      <c r="D573">
        <v>67.621902000000006</v>
      </c>
      <c r="E573" s="5">
        <v>77.311638000000002</v>
      </c>
      <c r="F573">
        <v>77.311638000000002</v>
      </c>
      <c r="G573">
        <v>965938411</v>
      </c>
    </row>
    <row r="574" spans="1:7" x14ac:dyDescent="0.35">
      <c r="A574" s="2">
        <v>44597</v>
      </c>
      <c r="B574">
        <v>77.465012000000002</v>
      </c>
      <c r="C574">
        <v>80.759872000000001</v>
      </c>
      <c r="D574">
        <v>75.349074999999999</v>
      </c>
      <c r="E574" s="5">
        <v>77.249488999999997</v>
      </c>
      <c r="F574">
        <v>77.249488999999997</v>
      </c>
      <c r="G574">
        <v>797735218</v>
      </c>
    </row>
    <row r="575" spans="1:7" x14ac:dyDescent="0.35">
      <c r="A575" s="2">
        <v>44598</v>
      </c>
      <c r="B575">
        <v>77.241996999999998</v>
      </c>
      <c r="C575">
        <v>78.929489000000004</v>
      </c>
      <c r="D575">
        <v>74.6203</v>
      </c>
      <c r="E575" s="5">
        <v>78.757262999999995</v>
      </c>
      <c r="F575">
        <v>78.757262999999995</v>
      </c>
      <c r="G575">
        <v>506746738</v>
      </c>
    </row>
    <row r="576" spans="1:7" x14ac:dyDescent="0.35">
      <c r="A576" s="2">
        <v>44599</v>
      </c>
      <c r="B576">
        <v>78.795867999999999</v>
      </c>
      <c r="C576">
        <v>85.173057999999997</v>
      </c>
      <c r="D576">
        <v>77.645347999999998</v>
      </c>
      <c r="E576" s="5">
        <v>83.167000000000002</v>
      </c>
      <c r="F576">
        <v>83.167000000000002</v>
      </c>
      <c r="G576">
        <v>912462594</v>
      </c>
    </row>
    <row r="577" spans="1:7" x14ac:dyDescent="0.35">
      <c r="A577" s="2">
        <v>44600</v>
      </c>
      <c r="B577">
        <v>83.219939999999994</v>
      </c>
      <c r="C577">
        <v>92.372024999999994</v>
      </c>
      <c r="D577">
        <v>82.055779000000001</v>
      </c>
      <c r="E577" s="5">
        <v>86.624199000000004</v>
      </c>
      <c r="F577">
        <v>86.624199000000004</v>
      </c>
      <c r="G577">
        <v>2252177846</v>
      </c>
    </row>
    <row r="578" spans="1:7" x14ac:dyDescent="0.35">
      <c r="A578" s="2">
        <v>44601</v>
      </c>
      <c r="B578">
        <v>86.545012999999997</v>
      </c>
      <c r="C578">
        <v>91.928459000000004</v>
      </c>
      <c r="D578">
        <v>84.781975000000003</v>
      </c>
      <c r="E578" s="5">
        <v>90.020865999999998</v>
      </c>
      <c r="F578">
        <v>90.020865999999998</v>
      </c>
      <c r="G578">
        <v>1053167954</v>
      </c>
    </row>
    <row r="579" spans="1:7" x14ac:dyDescent="0.35">
      <c r="A579" s="2">
        <v>44602</v>
      </c>
      <c r="B579">
        <v>90.027541999999997</v>
      </c>
      <c r="C579">
        <v>94.988097999999994</v>
      </c>
      <c r="D579">
        <v>85.367301999999995</v>
      </c>
      <c r="E579" s="5">
        <v>91.136223000000001</v>
      </c>
      <c r="F579">
        <v>91.136223000000001</v>
      </c>
      <c r="G579">
        <v>1616543856</v>
      </c>
    </row>
    <row r="580" spans="1:7" x14ac:dyDescent="0.35">
      <c r="A580" s="2">
        <v>44603</v>
      </c>
      <c r="B580">
        <v>91.167914999999994</v>
      </c>
      <c r="C580">
        <v>92.493522999999996</v>
      </c>
      <c r="D580">
        <v>80.308639999999997</v>
      </c>
      <c r="E580" s="5">
        <v>81.732994000000005</v>
      </c>
      <c r="F580">
        <v>81.732994000000005</v>
      </c>
      <c r="G580">
        <v>1323311027</v>
      </c>
    </row>
    <row r="581" spans="1:7" x14ac:dyDescent="0.35">
      <c r="A581" s="2">
        <v>44604</v>
      </c>
      <c r="B581">
        <v>81.758803999999998</v>
      </c>
      <c r="C581">
        <v>84.715034000000003</v>
      </c>
      <c r="D581">
        <v>79.080573999999999</v>
      </c>
      <c r="E581" s="5">
        <v>81.245673999999994</v>
      </c>
      <c r="F581">
        <v>81.245673999999994</v>
      </c>
      <c r="G581">
        <v>1123397419</v>
      </c>
    </row>
    <row r="582" spans="1:7" x14ac:dyDescent="0.35">
      <c r="A582" s="2">
        <v>44605</v>
      </c>
      <c r="B582">
        <v>81.212897999999996</v>
      </c>
      <c r="C582">
        <v>83.243668</v>
      </c>
      <c r="D582">
        <v>77.758521999999999</v>
      </c>
      <c r="E582" s="5">
        <v>78.243117999999996</v>
      </c>
      <c r="F582">
        <v>78.243117999999996</v>
      </c>
      <c r="G582">
        <v>676959728</v>
      </c>
    </row>
    <row r="583" spans="1:7" x14ac:dyDescent="0.35">
      <c r="A583" s="2">
        <v>44606</v>
      </c>
      <c r="B583">
        <v>78.197716</v>
      </c>
      <c r="C583">
        <v>82.522385</v>
      </c>
      <c r="D583">
        <v>76.424239999999998</v>
      </c>
      <c r="E583" s="5">
        <v>82.019668999999993</v>
      </c>
      <c r="F583">
        <v>82.019668999999993</v>
      </c>
      <c r="G583">
        <v>865000799</v>
      </c>
    </row>
    <row r="584" spans="1:7" x14ac:dyDescent="0.35">
      <c r="A584" s="2">
        <v>44607</v>
      </c>
      <c r="B584">
        <v>82.032173</v>
      </c>
      <c r="C584">
        <v>93.430153000000004</v>
      </c>
      <c r="D584">
        <v>81.596405000000004</v>
      </c>
      <c r="E584" s="5">
        <v>92.672500999999997</v>
      </c>
      <c r="F584">
        <v>92.672500999999997</v>
      </c>
      <c r="G584">
        <v>1272958909</v>
      </c>
    </row>
    <row r="585" spans="1:7" x14ac:dyDescent="0.35">
      <c r="A585" s="2">
        <v>44608</v>
      </c>
      <c r="B585">
        <v>92.750298000000001</v>
      </c>
      <c r="C585">
        <v>97.048775000000006</v>
      </c>
      <c r="D585">
        <v>91.830298999999997</v>
      </c>
      <c r="E585" s="5">
        <v>95.346114999999998</v>
      </c>
      <c r="F585">
        <v>95.346114999999998</v>
      </c>
      <c r="G585">
        <v>1729554621</v>
      </c>
    </row>
    <row r="586" spans="1:7" x14ac:dyDescent="0.35">
      <c r="A586" s="2">
        <v>44609</v>
      </c>
      <c r="B586">
        <v>95.246544</v>
      </c>
      <c r="C586">
        <v>98.573684999999998</v>
      </c>
      <c r="D586">
        <v>86.663619999999995</v>
      </c>
      <c r="E586" s="5">
        <v>88.123772000000002</v>
      </c>
      <c r="F586">
        <v>88.123772000000002</v>
      </c>
      <c r="G586">
        <v>1798309218</v>
      </c>
    </row>
    <row r="587" spans="1:7" x14ac:dyDescent="0.35">
      <c r="A587" s="2">
        <v>44610</v>
      </c>
      <c r="B587">
        <v>88.224502999999999</v>
      </c>
      <c r="C587">
        <v>89.939445000000006</v>
      </c>
      <c r="D587">
        <v>82.849754000000004</v>
      </c>
      <c r="E587" s="5">
        <v>83.836974999999995</v>
      </c>
      <c r="F587">
        <v>83.836974999999995</v>
      </c>
      <c r="G587">
        <v>1283023478</v>
      </c>
    </row>
    <row r="588" spans="1:7" x14ac:dyDescent="0.35">
      <c r="A588" s="2">
        <v>44611</v>
      </c>
      <c r="B588">
        <v>83.823340999999999</v>
      </c>
      <c r="C588">
        <v>86.306411999999995</v>
      </c>
      <c r="D588">
        <v>81.184798999999998</v>
      </c>
      <c r="E588" s="5">
        <v>85.099318999999994</v>
      </c>
      <c r="F588">
        <v>85.099318999999994</v>
      </c>
      <c r="G588">
        <v>850252533</v>
      </c>
    </row>
    <row r="589" spans="1:7" x14ac:dyDescent="0.35">
      <c r="A589" s="2">
        <v>44612</v>
      </c>
      <c r="B589">
        <v>85.108269000000007</v>
      </c>
      <c r="C589">
        <v>85.540192000000005</v>
      </c>
      <c r="D589">
        <v>76.742737000000005</v>
      </c>
      <c r="E589" s="5">
        <v>77.336783999999994</v>
      </c>
      <c r="F589">
        <v>77.336783999999994</v>
      </c>
      <c r="G589">
        <v>984477195</v>
      </c>
    </row>
    <row r="590" spans="1:7" x14ac:dyDescent="0.35">
      <c r="A590" s="2">
        <v>44613</v>
      </c>
      <c r="B590">
        <v>77.301070999999993</v>
      </c>
      <c r="C590">
        <v>82.576751999999999</v>
      </c>
      <c r="D590">
        <v>69.789597000000001</v>
      </c>
      <c r="E590" s="5">
        <v>69.988929999999996</v>
      </c>
      <c r="F590">
        <v>69.988929999999996</v>
      </c>
      <c r="G590">
        <v>1626858109</v>
      </c>
    </row>
    <row r="591" spans="1:7" x14ac:dyDescent="0.35">
      <c r="A591" s="2">
        <v>44614</v>
      </c>
      <c r="B591">
        <v>69.997146999999998</v>
      </c>
      <c r="C591">
        <v>74.757628999999994</v>
      </c>
      <c r="D591">
        <v>67.464798000000002</v>
      </c>
      <c r="E591" s="5">
        <v>74.574355999999995</v>
      </c>
      <c r="F591">
        <v>74.574355999999995</v>
      </c>
      <c r="G591">
        <v>1344001591</v>
      </c>
    </row>
    <row r="592" spans="1:7" x14ac:dyDescent="0.35">
      <c r="A592" s="2">
        <v>44615</v>
      </c>
      <c r="B592">
        <v>74.542029999999997</v>
      </c>
      <c r="C592">
        <v>81.835442</v>
      </c>
      <c r="D592">
        <v>73.698631000000006</v>
      </c>
      <c r="E592" s="5">
        <v>73.698631000000006</v>
      </c>
      <c r="F592">
        <v>73.698631000000006</v>
      </c>
      <c r="G592">
        <v>1699396767</v>
      </c>
    </row>
    <row r="593" spans="1:7" x14ac:dyDescent="0.35">
      <c r="A593" s="2">
        <v>44616</v>
      </c>
      <c r="B593">
        <v>73.669730999999999</v>
      </c>
      <c r="C593">
        <v>79.316010000000006</v>
      </c>
      <c r="D593">
        <v>64.831412999999998</v>
      </c>
      <c r="E593" s="5">
        <v>76.523964000000007</v>
      </c>
      <c r="F593">
        <v>76.523964000000007</v>
      </c>
      <c r="G593">
        <v>3097306165</v>
      </c>
    </row>
    <row r="594" spans="1:7" x14ac:dyDescent="0.35">
      <c r="A594" s="2">
        <v>44617</v>
      </c>
      <c r="B594">
        <v>76.537056000000007</v>
      </c>
      <c r="C594">
        <v>81.859870999999998</v>
      </c>
      <c r="D594">
        <v>72.947036999999995</v>
      </c>
      <c r="E594" s="5">
        <v>80.832618999999994</v>
      </c>
      <c r="F594">
        <v>80.832618999999994</v>
      </c>
      <c r="G594">
        <v>1884195969</v>
      </c>
    </row>
    <row r="595" spans="1:7" x14ac:dyDescent="0.35">
      <c r="A595" s="2">
        <v>44618</v>
      </c>
      <c r="B595">
        <v>80.847862000000006</v>
      </c>
      <c r="C595">
        <v>84.872398000000004</v>
      </c>
      <c r="D595">
        <v>78.503708000000003</v>
      </c>
      <c r="E595" s="5">
        <v>81.879706999999996</v>
      </c>
      <c r="F595">
        <v>81.879706999999996</v>
      </c>
      <c r="G595">
        <v>1419135253</v>
      </c>
    </row>
    <row r="596" spans="1:7" x14ac:dyDescent="0.35">
      <c r="A596" s="2">
        <v>44619</v>
      </c>
      <c r="B596">
        <v>81.793426999999994</v>
      </c>
      <c r="C596">
        <v>82.264815999999996</v>
      </c>
      <c r="D596">
        <v>73.751022000000006</v>
      </c>
      <c r="E596" s="5">
        <v>74.991187999999994</v>
      </c>
      <c r="F596">
        <v>74.991187999999994</v>
      </c>
      <c r="G596">
        <v>1577126485</v>
      </c>
    </row>
    <row r="597" spans="1:7" x14ac:dyDescent="0.35">
      <c r="A597" s="2">
        <v>44620</v>
      </c>
      <c r="B597">
        <v>74.977538999999993</v>
      </c>
      <c r="C597">
        <v>85.394431999999995</v>
      </c>
      <c r="D597">
        <v>72.127089999999995</v>
      </c>
      <c r="E597" s="5">
        <v>84.339232999999993</v>
      </c>
      <c r="F597">
        <v>84.339232999999993</v>
      </c>
      <c r="G597">
        <v>1906636314</v>
      </c>
    </row>
    <row r="598" spans="1:7" x14ac:dyDescent="0.35">
      <c r="A598" s="2">
        <v>44621</v>
      </c>
      <c r="B598">
        <v>84.347267000000002</v>
      </c>
      <c r="C598">
        <v>90.677764999999994</v>
      </c>
      <c r="D598">
        <v>83.969138999999998</v>
      </c>
      <c r="E598" s="5">
        <v>86.735930999999994</v>
      </c>
      <c r="F598">
        <v>86.735930999999994</v>
      </c>
      <c r="G598">
        <v>2279596412</v>
      </c>
    </row>
    <row r="599" spans="1:7" x14ac:dyDescent="0.35">
      <c r="A599" s="2">
        <v>44622</v>
      </c>
      <c r="B599">
        <v>86.746077999999997</v>
      </c>
      <c r="C599">
        <v>89.702049000000002</v>
      </c>
      <c r="D599">
        <v>82.613006999999996</v>
      </c>
      <c r="E599" s="5">
        <v>83.291663999999997</v>
      </c>
      <c r="F599">
        <v>83.291663999999997</v>
      </c>
      <c r="G599">
        <v>1610175795</v>
      </c>
    </row>
    <row r="600" spans="1:7" x14ac:dyDescent="0.35">
      <c r="A600" s="2">
        <v>44623</v>
      </c>
      <c r="B600">
        <v>83.304267999999993</v>
      </c>
      <c r="C600">
        <v>84.253365000000002</v>
      </c>
      <c r="D600">
        <v>77.359322000000006</v>
      </c>
      <c r="E600" s="5">
        <v>78.557648</v>
      </c>
      <c r="F600">
        <v>78.557648</v>
      </c>
      <c r="G600">
        <v>1534290692</v>
      </c>
    </row>
    <row r="601" spans="1:7" x14ac:dyDescent="0.35">
      <c r="A601" s="2">
        <v>44624</v>
      </c>
      <c r="B601">
        <v>78.619392000000005</v>
      </c>
      <c r="C601">
        <v>82.026679999999999</v>
      </c>
      <c r="D601">
        <v>75.154099000000002</v>
      </c>
      <c r="E601" s="5">
        <v>75.654242999999994</v>
      </c>
      <c r="F601">
        <v>75.654242999999994</v>
      </c>
      <c r="G601">
        <v>1871411668</v>
      </c>
    </row>
    <row r="602" spans="1:7" x14ac:dyDescent="0.35">
      <c r="A602" s="2">
        <v>44625</v>
      </c>
      <c r="B602">
        <v>75.693207000000001</v>
      </c>
      <c r="C602">
        <v>78.551177999999993</v>
      </c>
      <c r="D602">
        <v>73.648940999999994</v>
      </c>
      <c r="E602" s="5">
        <v>76.727424999999997</v>
      </c>
      <c r="F602">
        <v>76.727424999999997</v>
      </c>
      <c r="G602">
        <v>993285550</v>
      </c>
    </row>
    <row r="603" spans="1:7" x14ac:dyDescent="0.35">
      <c r="A603" s="2">
        <v>44626</v>
      </c>
      <c r="B603">
        <v>76.736823999999999</v>
      </c>
      <c r="C603">
        <v>76.996429000000006</v>
      </c>
      <c r="D603">
        <v>72.529021999999998</v>
      </c>
      <c r="E603" s="5">
        <v>72.529021999999998</v>
      </c>
      <c r="F603">
        <v>72.529021999999998</v>
      </c>
      <c r="G603">
        <v>913541519</v>
      </c>
    </row>
    <row r="604" spans="1:7" x14ac:dyDescent="0.35">
      <c r="A604" s="2">
        <v>44627</v>
      </c>
      <c r="B604">
        <v>72.527045999999999</v>
      </c>
      <c r="C604">
        <v>76.420128000000005</v>
      </c>
      <c r="D604">
        <v>70.722305000000006</v>
      </c>
      <c r="E604" s="5">
        <v>71.880538999999999</v>
      </c>
      <c r="F604">
        <v>71.880538999999999</v>
      </c>
      <c r="G604">
        <v>1144242245</v>
      </c>
    </row>
    <row r="605" spans="1:7" x14ac:dyDescent="0.35">
      <c r="A605" s="2">
        <v>44628</v>
      </c>
      <c r="B605">
        <v>71.868919000000005</v>
      </c>
      <c r="C605">
        <v>76.383499</v>
      </c>
      <c r="D605">
        <v>71.502837999999997</v>
      </c>
      <c r="E605" s="5">
        <v>72.918357999999998</v>
      </c>
      <c r="F605">
        <v>72.918357999999998</v>
      </c>
      <c r="G605">
        <v>1344906811</v>
      </c>
    </row>
    <row r="606" spans="1:7" x14ac:dyDescent="0.35">
      <c r="A606" s="2">
        <v>44629</v>
      </c>
      <c r="B606">
        <v>72.948074000000005</v>
      </c>
      <c r="C606">
        <v>80.160469000000006</v>
      </c>
      <c r="D606">
        <v>72.577217000000005</v>
      </c>
      <c r="E606" s="5">
        <v>77.716048999999998</v>
      </c>
      <c r="F606">
        <v>77.716048999999998</v>
      </c>
      <c r="G606">
        <v>1650128263</v>
      </c>
    </row>
    <row r="607" spans="1:7" x14ac:dyDescent="0.35">
      <c r="A607" s="2">
        <v>44630</v>
      </c>
      <c r="B607">
        <v>77.673630000000003</v>
      </c>
      <c r="C607">
        <v>78.891182000000001</v>
      </c>
      <c r="D607">
        <v>71.979843000000002</v>
      </c>
      <c r="E607" s="5">
        <v>74.004097000000002</v>
      </c>
      <c r="F607">
        <v>74.004097000000002</v>
      </c>
      <c r="G607">
        <v>1200529915</v>
      </c>
    </row>
    <row r="608" spans="1:7" x14ac:dyDescent="0.35">
      <c r="A608" s="2">
        <v>44631</v>
      </c>
      <c r="B608">
        <v>74.003333999999995</v>
      </c>
      <c r="C608">
        <v>76.780158999999998</v>
      </c>
      <c r="D608">
        <v>70.997710999999995</v>
      </c>
      <c r="E608" s="5">
        <v>71.235473999999996</v>
      </c>
      <c r="F608">
        <v>71.235473999999996</v>
      </c>
      <c r="G608">
        <v>1603071548</v>
      </c>
    </row>
    <row r="609" spans="1:7" x14ac:dyDescent="0.35">
      <c r="A609" s="2">
        <v>44632</v>
      </c>
      <c r="B609">
        <v>71.235405</v>
      </c>
      <c r="C609">
        <v>73.511696000000001</v>
      </c>
      <c r="D609">
        <v>70.999763000000002</v>
      </c>
      <c r="E609" s="5">
        <v>71.002196999999995</v>
      </c>
      <c r="F609">
        <v>71.002196999999995</v>
      </c>
      <c r="G609">
        <v>635273265</v>
      </c>
    </row>
    <row r="610" spans="1:7" x14ac:dyDescent="0.35">
      <c r="A610" s="2">
        <v>44633</v>
      </c>
      <c r="B610">
        <v>70.984229999999997</v>
      </c>
      <c r="C610">
        <v>71.924957000000006</v>
      </c>
      <c r="D610">
        <v>67.589202999999998</v>
      </c>
      <c r="E610" s="5">
        <v>68.075996000000004</v>
      </c>
      <c r="F610">
        <v>68.075996000000004</v>
      </c>
      <c r="G610">
        <v>660710560</v>
      </c>
    </row>
    <row r="611" spans="1:7" x14ac:dyDescent="0.35">
      <c r="A611" s="2">
        <v>44634</v>
      </c>
      <c r="B611">
        <v>68.073554999999999</v>
      </c>
      <c r="C611">
        <v>71.408180000000002</v>
      </c>
      <c r="D611">
        <v>65.81456</v>
      </c>
      <c r="E611" s="5">
        <v>68.891838000000007</v>
      </c>
      <c r="F611">
        <v>68.891838000000007</v>
      </c>
      <c r="G611">
        <v>1321137130</v>
      </c>
    </row>
    <row r="612" spans="1:7" x14ac:dyDescent="0.35">
      <c r="A612" s="2">
        <v>44635</v>
      </c>
      <c r="B612">
        <v>68.964409000000003</v>
      </c>
      <c r="C612">
        <v>72.099815000000007</v>
      </c>
      <c r="D612">
        <v>66.219902000000005</v>
      </c>
      <c r="E612" s="5">
        <v>69.887383</v>
      </c>
      <c r="F612">
        <v>69.887383</v>
      </c>
      <c r="G612">
        <v>1034368302</v>
      </c>
    </row>
    <row r="613" spans="1:7" x14ac:dyDescent="0.35">
      <c r="A613" s="2">
        <v>44636</v>
      </c>
      <c r="B613">
        <v>69.875174999999999</v>
      </c>
      <c r="C613">
        <v>74.552482999999995</v>
      </c>
      <c r="D613">
        <v>68.174735999999996</v>
      </c>
      <c r="E613" s="5">
        <v>74.183745999999999</v>
      </c>
      <c r="F613">
        <v>74.183745999999999</v>
      </c>
      <c r="G613">
        <v>1185387027</v>
      </c>
    </row>
    <row r="614" spans="1:7" x14ac:dyDescent="0.35">
      <c r="A614" s="2">
        <v>44637</v>
      </c>
      <c r="B614">
        <v>74.165085000000005</v>
      </c>
      <c r="C614">
        <v>81.480911000000006</v>
      </c>
      <c r="D614">
        <v>73.298248000000001</v>
      </c>
      <c r="E614" s="5">
        <v>79.538512999999995</v>
      </c>
      <c r="F614">
        <v>79.538512999999995</v>
      </c>
      <c r="G614">
        <v>1764529990</v>
      </c>
    </row>
    <row r="615" spans="1:7" x14ac:dyDescent="0.35">
      <c r="A615" s="2">
        <v>44638</v>
      </c>
      <c r="B615">
        <v>79.541167999999999</v>
      </c>
      <c r="C615">
        <v>86.724593999999996</v>
      </c>
      <c r="D615">
        <v>76.742110999999994</v>
      </c>
      <c r="E615" s="5">
        <v>85.762383</v>
      </c>
      <c r="F615">
        <v>85.762383</v>
      </c>
      <c r="G615">
        <v>1877327168</v>
      </c>
    </row>
    <row r="616" spans="1:7" x14ac:dyDescent="0.35">
      <c r="A616" s="2">
        <v>44639</v>
      </c>
      <c r="B616">
        <v>85.747039999999998</v>
      </c>
      <c r="C616">
        <v>92.089104000000006</v>
      </c>
      <c r="D616">
        <v>85.710457000000005</v>
      </c>
      <c r="E616" s="5">
        <v>89.694121999999993</v>
      </c>
      <c r="F616">
        <v>89.694121999999993</v>
      </c>
      <c r="G616">
        <v>1841027125</v>
      </c>
    </row>
    <row r="617" spans="1:7" x14ac:dyDescent="0.35">
      <c r="A617" s="2">
        <v>44640</v>
      </c>
      <c r="B617">
        <v>89.671477999999993</v>
      </c>
      <c r="C617">
        <v>89.903435000000002</v>
      </c>
      <c r="D617">
        <v>84.636398</v>
      </c>
      <c r="E617" s="5">
        <v>84.724304000000004</v>
      </c>
      <c r="F617">
        <v>84.724304000000004</v>
      </c>
      <c r="G617">
        <v>1451610365</v>
      </c>
    </row>
    <row r="618" spans="1:7" x14ac:dyDescent="0.35">
      <c r="A618" s="2">
        <v>44641</v>
      </c>
      <c r="B618">
        <v>84.708327999999995</v>
      </c>
      <c r="C618">
        <v>92.308266000000003</v>
      </c>
      <c r="D618">
        <v>83.444130000000001</v>
      </c>
      <c r="E618" s="5">
        <v>86.449698999999995</v>
      </c>
      <c r="F618">
        <v>86.449698999999995</v>
      </c>
      <c r="G618">
        <v>2083892142</v>
      </c>
    </row>
    <row r="619" spans="1:7" x14ac:dyDescent="0.35">
      <c r="A619" s="2">
        <v>44642</v>
      </c>
      <c r="B619">
        <v>86.418175000000005</v>
      </c>
      <c r="C619">
        <v>89.703659000000002</v>
      </c>
      <c r="D619">
        <v>83.877189999999999</v>
      </c>
      <c r="E619" s="5">
        <v>83.981444999999994</v>
      </c>
      <c r="F619">
        <v>83.981444999999994</v>
      </c>
      <c r="G619">
        <v>1746085611</v>
      </c>
    </row>
    <row r="620" spans="1:7" x14ac:dyDescent="0.35">
      <c r="A620" s="2">
        <v>44643</v>
      </c>
      <c r="B620">
        <v>83.998290999999995</v>
      </c>
      <c r="C620">
        <v>86.891875999999996</v>
      </c>
      <c r="D620">
        <v>82.522201999999993</v>
      </c>
      <c r="E620" s="5">
        <v>86.251014999999995</v>
      </c>
      <c r="F620">
        <v>86.251014999999995</v>
      </c>
      <c r="G620">
        <v>1478084261</v>
      </c>
    </row>
    <row r="621" spans="1:7" x14ac:dyDescent="0.35">
      <c r="A621" s="2">
        <v>44644</v>
      </c>
      <c r="B621">
        <v>86.230186000000003</v>
      </c>
      <c r="C621">
        <v>88.105559999999997</v>
      </c>
      <c r="D621">
        <v>83.864929000000004</v>
      </c>
      <c r="E621" s="5">
        <v>87.555389000000005</v>
      </c>
      <c r="F621">
        <v>87.555389000000005</v>
      </c>
      <c r="G621">
        <v>1626542540</v>
      </c>
    </row>
    <row r="622" spans="1:7" x14ac:dyDescent="0.35">
      <c r="A622" s="2">
        <v>44645</v>
      </c>
      <c r="B622">
        <v>87.548561000000007</v>
      </c>
      <c r="C622">
        <v>87.629722999999998</v>
      </c>
      <c r="D622">
        <v>82.808250000000001</v>
      </c>
      <c r="E622" s="5">
        <v>83.661368999999993</v>
      </c>
      <c r="F622">
        <v>83.661368999999993</v>
      </c>
      <c r="G622">
        <v>1128008708</v>
      </c>
    </row>
    <row r="623" spans="1:7" x14ac:dyDescent="0.35">
      <c r="A623" s="2">
        <v>44646</v>
      </c>
      <c r="B623">
        <v>83.670631</v>
      </c>
      <c r="C623">
        <v>86.689307999999997</v>
      </c>
      <c r="D623">
        <v>82.611275000000006</v>
      </c>
      <c r="E623" s="5">
        <v>85.955650000000006</v>
      </c>
      <c r="F623">
        <v>85.955650000000006</v>
      </c>
      <c r="G623">
        <v>666311785</v>
      </c>
    </row>
    <row r="624" spans="1:7" x14ac:dyDescent="0.35">
      <c r="A624" s="2">
        <v>44647</v>
      </c>
      <c r="B624">
        <v>85.956847999999994</v>
      </c>
      <c r="C624">
        <v>89.824843999999999</v>
      </c>
      <c r="D624">
        <v>84.566085999999999</v>
      </c>
      <c r="E624" s="5">
        <v>89.824843999999999</v>
      </c>
      <c r="F624">
        <v>89.824843999999999</v>
      </c>
      <c r="G624">
        <v>759068100</v>
      </c>
    </row>
    <row r="625" spans="1:7" x14ac:dyDescent="0.35">
      <c r="A625" s="2">
        <v>44648</v>
      </c>
      <c r="B625">
        <v>89.842903000000007</v>
      </c>
      <c r="C625">
        <v>96.075851</v>
      </c>
      <c r="D625">
        <v>88.663391000000004</v>
      </c>
      <c r="E625" s="5">
        <v>89.604552999999996</v>
      </c>
      <c r="F625">
        <v>89.604552999999996</v>
      </c>
      <c r="G625">
        <v>1758254790</v>
      </c>
    </row>
    <row r="626" spans="1:7" x14ac:dyDescent="0.35">
      <c r="A626" s="2">
        <v>44649</v>
      </c>
      <c r="B626">
        <v>89.523987000000005</v>
      </c>
      <c r="C626">
        <v>95.876266000000001</v>
      </c>
      <c r="D626">
        <v>89.514572000000001</v>
      </c>
      <c r="E626" s="5">
        <v>92.840889000000004</v>
      </c>
      <c r="F626">
        <v>92.840889000000004</v>
      </c>
      <c r="G626">
        <v>1642341694</v>
      </c>
    </row>
    <row r="627" spans="1:7" x14ac:dyDescent="0.35">
      <c r="A627" s="2">
        <v>44650</v>
      </c>
      <c r="B627">
        <v>92.813957000000002</v>
      </c>
      <c r="C627">
        <v>100.07888800000001</v>
      </c>
      <c r="D627">
        <v>90.002953000000005</v>
      </c>
      <c r="E627" s="5">
        <v>95.779983999999999</v>
      </c>
      <c r="F627">
        <v>95.779983999999999</v>
      </c>
      <c r="G627">
        <v>1755845999</v>
      </c>
    </row>
    <row r="628" spans="1:7" x14ac:dyDescent="0.35">
      <c r="A628" s="2">
        <v>44651</v>
      </c>
      <c r="B628">
        <v>95.692749000000006</v>
      </c>
      <c r="C628">
        <v>101.685379</v>
      </c>
      <c r="D628">
        <v>94.261107999999993</v>
      </c>
      <c r="E628" s="5">
        <v>96.924660000000003</v>
      </c>
      <c r="F628">
        <v>96.924660000000003</v>
      </c>
      <c r="G628">
        <v>2201715680</v>
      </c>
    </row>
    <row r="629" spans="1:7" x14ac:dyDescent="0.35">
      <c r="A629" s="2">
        <v>44652</v>
      </c>
      <c r="B629">
        <v>97.121146999999993</v>
      </c>
      <c r="C629">
        <v>99.653046000000003</v>
      </c>
      <c r="D629">
        <v>90.777602999999999</v>
      </c>
      <c r="E629" s="5">
        <v>96.693184000000002</v>
      </c>
      <c r="F629">
        <v>96.693184000000002</v>
      </c>
      <c r="G629">
        <v>1744656244</v>
      </c>
    </row>
    <row r="630" spans="1:7" x14ac:dyDescent="0.35">
      <c r="A630" s="2">
        <v>44653</v>
      </c>
      <c r="B630">
        <v>96.720450999999997</v>
      </c>
      <c r="C630">
        <v>103.525452</v>
      </c>
      <c r="D630">
        <v>95.937286</v>
      </c>
      <c r="E630" s="5">
        <v>95.973267000000007</v>
      </c>
      <c r="F630">
        <v>95.973267000000007</v>
      </c>
      <c r="G630">
        <v>1575851403</v>
      </c>
    </row>
    <row r="631" spans="1:7" x14ac:dyDescent="0.35">
      <c r="A631" s="2">
        <v>44654</v>
      </c>
      <c r="B631">
        <v>95.999923999999993</v>
      </c>
      <c r="C631">
        <v>100.01913500000001</v>
      </c>
      <c r="D631">
        <v>94.854186999999996</v>
      </c>
      <c r="E631" s="5">
        <v>98.077781999999999</v>
      </c>
      <c r="F631">
        <v>98.077781999999999</v>
      </c>
      <c r="G631">
        <v>1288604372</v>
      </c>
    </row>
    <row r="632" spans="1:7" x14ac:dyDescent="0.35">
      <c r="A632" s="2">
        <v>44655</v>
      </c>
      <c r="B632">
        <v>98.056854000000001</v>
      </c>
      <c r="C632">
        <v>98.056854000000001</v>
      </c>
      <c r="D632">
        <v>91.226249999999993</v>
      </c>
      <c r="E632" s="5">
        <v>95.520218</v>
      </c>
      <c r="F632">
        <v>95.520218</v>
      </c>
      <c r="G632">
        <v>1197451977</v>
      </c>
    </row>
    <row r="633" spans="1:7" x14ac:dyDescent="0.35">
      <c r="A633" s="2">
        <v>44656</v>
      </c>
      <c r="B633">
        <v>95.602722</v>
      </c>
      <c r="C633">
        <v>97.578598</v>
      </c>
      <c r="D633">
        <v>90.965958000000001</v>
      </c>
      <c r="E633" s="5">
        <v>91.021095000000003</v>
      </c>
      <c r="F633">
        <v>91.021095000000003</v>
      </c>
      <c r="G633">
        <v>1070364448</v>
      </c>
    </row>
    <row r="634" spans="1:7" x14ac:dyDescent="0.35">
      <c r="A634" s="2">
        <v>44657</v>
      </c>
      <c r="B634">
        <v>91.029465000000002</v>
      </c>
      <c r="C634">
        <v>91.051270000000002</v>
      </c>
      <c r="D634">
        <v>82.893974</v>
      </c>
      <c r="E634" s="5">
        <v>82.955910000000003</v>
      </c>
      <c r="F634">
        <v>82.955910000000003</v>
      </c>
      <c r="G634">
        <v>1473087038</v>
      </c>
    </row>
    <row r="635" spans="1:7" x14ac:dyDescent="0.35">
      <c r="A635" s="2">
        <v>44658</v>
      </c>
      <c r="B635">
        <v>82.981773000000004</v>
      </c>
      <c r="C635">
        <v>88.466590999999994</v>
      </c>
      <c r="D635">
        <v>81.846694999999997</v>
      </c>
      <c r="E635" s="5">
        <v>87.919708</v>
      </c>
      <c r="F635">
        <v>87.919708</v>
      </c>
      <c r="G635">
        <v>1374726630</v>
      </c>
    </row>
    <row r="636" spans="1:7" x14ac:dyDescent="0.35">
      <c r="A636" s="2">
        <v>44659</v>
      </c>
      <c r="B636">
        <v>87.917511000000005</v>
      </c>
      <c r="C636">
        <v>90.250793000000002</v>
      </c>
      <c r="D636">
        <v>82.909592000000004</v>
      </c>
      <c r="E636" s="5">
        <v>83.769226000000003</v>
      </c>
      <c r="F636">
        <v>83.769226000000003</v>
      </c>
      <c r="G636">
        <v>1367418313</v>
      </c>
    </row>
    <row r="637" spans="1:7" x14ac:dyDescent="0.35">
      <c r="A637" s="2">
        <v>44660</v>
      </c>
      <c r="B637">
        <v>83.757323999999997</v>
      </c>
      <c r="C637">
        <v>85.471947</v>
      </c>
      <c r="D637">
        <v>82.502601999999996</v>
      </c>
      <c r="E637" s="5">
        <v>84.594627000000003</v>
      </c>
      <c r="F637">
        <v>84.594627000000003</v>
      </c>
      <c r="G637">
        <v>620536895</v>
      </c>
    </row>
    <row r="638" spans="1:7" x14ac:dyDescent="0.35">
      <c r="A638" s="2">
        <v>44661</v>
      </c>
      <c r="B638">
        <v>84.596817000000001</v>
      </c>
      <c r="C638">
        <v>85.601569999999995</v>
      </c>
      <c r="D638">
        <v>81.816467000000003</v>
      </c>
      <c r="E638" s="5">
        <v>81.816467000000003</v>
      </c>
      <c r="F638">
        <v>81.816467000000003</v>
      </c>
      <c r="G638">
        <v>488065132</v>
      </c>
    </row>
    <row r="639" spans="1:7" x14ac:dyDescent="0.35">
      <c r="A639" s="2">
        <v>44662</v>
      </c>
      <c r="B639">
        <v>81.720695000000006</v>
      </c>
      <c r="C639">
        <v>81.720695000000006</v>
      </c>
      <c r="D639">
        <v>72.969291999999996</v>
      </c>
      <c r="E639" s="5">
        <v>74.172614999999993</v>
      </c>
      <c r="F639">
        <v>74.172614999999993</v>
      </c>
      <c r="G639">
        <v>1152269023</v>
      </c>
    </row>
    <row r="640" spans="1:7" x14ac:dyDescent="0.35">
      <c r="A640" s="2">
        <v>44663</v>
      </c>
      <c r="B640">
        <v>74.200980999999999</v>
      </c>
      <c r="C640">
        <v>79.347672000000003</v>
      </c>
      <c r="D640">
        <v>74.119652000000002</v>
      </c>
      <c r="E640" s="5">
        <v>76.360061999999999</v>
      </c>
      <c r="F640">
        <v>76.360061999999999</v>
      </c>
      <c r="G640">
        <v>889066929</v>
      </c>
    </row>
    <row r="641" spans="1:7" x14ac:dyDescent="0.35">
      <c r="A641" s="2">
        <v>44664</v>
      </c>
      <c r="B641">
        <v>76.349281000000005</v>
      </c>
      <c r="C641">
        <v>80.612358</v>
      </c>
      <c r="D641">
        <v>76.062095999999997</v>
      </c>
      <c r="E641" s="5">
        <v>80.001975999999999</v>
      </c>
      <c r="F641">
        <v>80.001975999999999</v>
      </c>
      <c r="G641">
        <v>734210623</v>
      </c>
    </row>
    <row r="642" spans="1:7" x14ac:dyDescent="0.35">
      <c r="A642" s="2">
        <v>44665</v>
      </c>
      <c r="B642">
        <v>80.027343999999999</v>
      </c>
      <c r="C642">
        <v>81.741005000000001</v>
      </c>
      <c r="D642">
        <v>76.454482999999996</v>
      </c>
      <c r="E642" s="5">
        <v>76.817856000000006</v>
      </c>
      <c r="F642">
        <v>76.817856000000006</v>
      </c>
      <c r="G642">
        <v>711767575</v>
      </c>
    </row>
    <row r="643" spans="1:7" x14ac:dyDescent="0.35">
      <c r="A643" s="2">
        <v>44666</v>
      </c>
      <c r="B643">
        <v>76.825194999999994</v>
      </c>
      <c r="C643">
        <v>78.467147999999995</v>
      </c>
      <c r="D643">
        <v>75.055588</v>
      </c>
      <c r="E643" s="5">
        <v>77.437538000000004</v>
      </c>
      <c r="F643">
        <v>77.437538000000004</v>
      </c>
      <c r="G643">
        <v>501963226</v>
      </c>
    </row>
    <row r="644" spans="1:7" x14ac:dyDescent="0.35">
      <c r="A644" s="2">
        <v>44667</v>
      </c>
      <c r="B644">
        <v>77.432807999999994</v>
      </c>
      <c r="C644">
        <v>78.195556999999994</v>
      </c>
      <c r="D644">
        <v>76.648628000000002</v>
      </c>
      <c r="E644" s="5">
        <v>77.890265999999997</v>
      </c>
      <c r="F644">
        <v>77.890265999999997</v>
      </c>
      <c r="G644">
        <v>290431497</v>
      </c>
    </row>
    <row r="645" spans="1:7" x14ac:dyDescent="0.35">
      <c r="A645" s="2">
        <v>44668</v>
      </c>
      <c r="B645">
        <v>77.862656000000001</v>
      </c>
      <c r="C645">
        <v>78.657584999999997</v>
      </c>
      <c r="D645">
        <v>75.264190999999997</v>
      </c>
      <c r="E645" s="5">
        <v>75.709259000000003</v>
      </c>
      <c r="F645">
        <v>75.709259000000003</v>
      </c>
      <c r="G645">
        <v>322395973</v>
      </c>
    </row>
    <row r="646" spans="1:7" x14ac:dyDescent="0.35">
      <c r="A646" s="2">
        <v>44669</v>
      </c>
      <c r="B646">
        <v>75.701476999999997</v>
      </c>
      <c r="C646">
        <v>77.887969999999996</v>
      </c>
      <c r="D646">
        <v>72.087745999999996</v>
      </c>
      <c r="E646" s="5">
        <v>77.793678</v>
      </c>
      <c r="F646">
        <v>77.793678</v>
      </c>
      <c r="G646">
        <v>681155455</v>
      </c>
    </row>
    <row r="647" spans="1:7" x14ac:dyDescent="0.35">
      <c r="A647" s="2">
        <v>44670</v>
      </c>
      <c r="B647">
        <v>77.790276000000006</v>
      </c>
      <c r="C647">
        <v>80.956726000000003</v>
      </c>
      <c r="D647">
        <v>76.900336999999993</v>
      </c>
      <c r="E647" s="5">
        <v>80.285919000000007</v>
      </c>
      <c r="F647">
        <v>80.285919000000007</v>
      </c>
      <c r="G647">
        <v>591702355</v>
      </c>
    </row>
    <row r="648" spans="1:7" x14ac:dyDescent="0.35">
      <c r="A648" s="2">
        <v>44671</v>
      </c>
      <c r="B648">
        <v>80.290520000000001</v>
      </c>
      <c r="C648">
        <v>81.232330000000005</v>
      </c>
      <c r="D648">
        <v>77.623749000000004</v>
      </c>
      <c r="E648" s="5">
        <v>78.274330000000006</v>
      </c>
      <c r="F648">
        <v>78.274330000000006</v>
      </c>
      <c r="G648">
        <v>622981657</v>
      </c>
    </row>
    <row r="649" spans="1:7" x14ac:dyDescent="0.35">
      <c r="A649" s="2">
        <v>44672</v>
      </c>
      <c r="B649">
        <v>78.268646000000004</v>
      </c>
      <c r="C649">
        <v>80.008301000000003</v>
      </c>
      <c r="D649">
        <v>74.412254000000004</v>
      </c>
      <c r="E649" s="5">
        <v>75.080742000000001</v>
      </c>
      <c r="F649">
        <v>75.080742000000001</v>
      </c>
      <c r="G649">
        <v>569385150</v>
      </c>
    </row>
    <row r="650" spans="1:7" x14ac:dyDescent="0.35">
      <c r="A650" s="2">
        <v>44673</v>
      </c>
      <c r="B650">
        <v>75.084648000000001</v>
      </c>
      <c r="C650">
        <v>77.152420000000006</v>
      </c>
      <c r="D650">
        <v>73.490157999999994</v>
      </c>
      <c r="E650" s="5">
        <v>74.122962999999999</v>
      </c>
      <c r="F650">
        <v>74.122962999999999</v>
      </c>
      <c r="G650">
        <v>532238762</v>
      </c>
    </row>
    <row r="651" spans="1:7" x14ac:dyDescent="0.35">
      <c r="A651" s="2">
        <v>44674</v>
      </c>
      <c r="B651">
        <v>74.127480000000006</v>
      </c>
      <c r="C651">
        <v>74.369292999999999</v>
      </c>
      <c r="D651">
        <v>72.632583999999994</v>
      </c>
      <c r="E651" s="5">
        <v>72.920012999999997</v>
      </c>
      <c r="F651">
        <v>72.920012999999997</v>
      </c>
      <c r="G651">
        <v>360787956</v>
      </c>
    </row>
    <row r="652" spans="1:7" x14ac:dyDescent="0.35">
      <c r="A652" s="2">
        <v>44675</v>
      </c>
      <c r="B652">
        <v>72.892730999999998</v>
      </c>
      <c r="C652">
        <v>73.437004000000002</v>
      </c>
      <c r="D652">
        <v>71.342026000000004</v>
      </c>
      <c r="E652" s="5">
        <v>71.603035000000006</v>
      </c>
      <c r="F652">
        <v>71.603035000000006</v>
      </c>
      <c r="G652">
        <v>320340266</v>
      </c>
    </row>
    <row r="653" spans="1:7" x14ac:dyDescent="0.35">
      <c r="A653" s="2">
        <v>44676</v>
      </c>
      <c r="B653">
        <v>71.606566999999998</v>
      </c>
      <c r="C653">
        <v>72.904549000000003</v>
      </c>
      <c r="D653">
        <v>67.563889000000003</v>
      </c>
      <c r="E653" s="5">
        <v>72.867424</v>
      </c>
      <c r="F653">
        <v>72.867424</v>
      </c>
      <c r="G653">
        <v>735322462</v>
      </c>
    </row>
    <row r="654" spans="1:7" x14ac:dyDescent="0.35">
      <c r="A654" s="2">
        <v>44677</v>
      </c>
      <c r="B654">
        <v>72.864029000000002</v>
      </c>
      <c r="C654">
        <v>73.087196000000006</v>
      </c>
      <c r="D654">
        <v>67.689376999999993</v>
      </c>
      <c r="E654" s="5">
        <v>68.672058000000007</v>
      </c>
      <c r="F654">
        <v>68.672058000000007</v>
      </c>
      <c r="G654">
        <v>561575109</v>
      </c>
    </row>
    <row r="655" spans="1:7" x14ac:dyDescent="0.35">
      <c r="A655" s="2">
        <v>44678</v>
      </c>
      <c r="B655">
        <v>68.693375000000003</v>
      </c>
      <c r="C655">
        <v>71.889106999999996</v>
      </c>
      <c r="D655">
        <v>68.511284000000003</v>
      </c>
      <c r="E655" s="5">
        <v>69.857726999999997</v>
      </c>
      <c r="F655">
        <v>69.857726999999997</v>
      </c>
      <c r="G655">
        <v>475421022</v>
      </c>
    </row>
    <row r="656" spans="1:7" x14ac:dyDescent="0.35">
      <c r="A656" s="2">
        <v>44679</v>
      </c>
      <c r="B656">
        <v>69.863776999999999</v>
      </c>
      <c r="C656">
        <v>70.643249999999995</v>
      </c>
      <c r="D656">
        <v>66.792236000000003</v>
      </c>
      <c r="E656" s="5">
        <v>67.319450000000003</v>
      </c>
      <c r="F656">
        <v>67.319450000000003</v>
      </c>
      <c r="G656">
        <v>551311115</v>
      </c>
    </row>
    <row r="657" spans="1:7" x14ac:dyDescent="0.35">
      <c r="A657" s="2">
        <v>44680</v>
      </c>
      <c r="B657">
        <v>67.308632000000003</v>
      </c>
      <c r="C657">
        <v>67.911254999999997</v>
      </c>
      <c r="D657">
        <v>62.534222</v>
      </c>
      <c r="E657" s="5">
        <v>63.417095000000003</v>
      </c>
      <c r="F657">
        <v>63.417095000000003</v>
      </c>
      <c r="G657">
        <v>536189400</v>
      </c>
    </row>
    <row r="658" spans="1:7" x14ac:dyDescent="0.35">
      <c r="A658" s="2">
        <v>44681</v>
      </c>
      <c r="B658">
        <v>63.398769000000001</v>
      </c>
      <c r="C658">
        <v>64.618522999999996</v>
      </c>
      <c r="D658">
        <v>55.687365999999997</v>
      </c>
      <c r="E658" s="5">
        <v>57.048003999999999</v>
      </c>
      <c r="F658">
        <v>57.048003999999999</v>
      </c>
      <c r="G658">
        <v>643198521</v>
      </c>
    </row>
    <row r="659" spans="1:7" x14ac:dyDescent="0.35">
      <c r="A659" s="2">
        <v>44682</v>
      </c>
      <c r="B659">
        <v>57.034393000000001</v>
      </c>
      <c r="C659">
        <v>60.999133999999998</v>
      </c>
      <c r="D659">
        <v>56.973728000000001</v>
      </c>
      <c r="E659" s="5">
        <v>58.856147999999997</v>
      </c>
      <c r="F659">
        <v>58.856147999999997</v>
      </c>
      <c r="G659">
        <v>748385992</v>
      </c>
    </row>
    <row r="660" spans="1:7" x14ac:dyDescent="0.35">
      <c r="A660" s="2">
        <v>44683</v>
      </c>
      <c r="B660">
        <v>58.852829</v>
      </c>
      <c r="C660">
        <v>62.275772000000003</v>
      </c>
      <c r="D660">
        <v>56.943558000000003</v>
      </c>
      <c r="E660" s="5">
        <v>60.517105000000001</v>
      </c>
      <c r="F660">
        <v>60.517105000000001</v>
      </c>
      <c r="G660">
        <v>893459385</v>
      </c>
    </row>
    <row r="661" spans="1:7" x14ac:dyDescent="0.35">
      <c r="A661" s="2">
        <v>44684</v>
      </c>
      <c r="B661">
        <v>60.473602</v>
      </c>
      <c r="C661">
        <v>62.211353000000003</v>
      </c>
      <c r="D661">
        <v>58.305858999999998</v>
      </c>
      <c r="E661" s="5">
        <v>59.660107000000004</v>
      </c>
      <c r="F661">
        <v>59.660107000000004</v>
      </c>
      <c r="G661">
        <v>592389538</v>
      </c>
    </row>
    <row r="662" spans="1:7" x14ac:dyDescent="0.35">
      <c r="A662" s="2">
        <v>44685</v>
      </c>
      <c r="B662">
        <v>59.658340000000003</v>
      </c>
      <c r="C662">
        <v>67.282066</v>
      </c>
      <c r="D662">
        <v>59.498161000000003</v>
      </c>
      <c r="E662" s="5">
        <v>67.086105000000003</v>
      </c>
      <c r="F662">
        <v>67.086105000000003</v>
      </c>
      <c r="G662">
        <v>875723682</v>
      </c>
    </row>
    <row r="663" spans="1:7" x14ac:dyDescent="0.35">
      <c r="A663" s="2">
        <v>44686</v>
      </c>
      <c r="B663">
        <v>67.076156999999995</v>
      </c>
      <c r="C663">
        <v>69.349013999999997</v>
      </c>
      <c r="D663">
        <v>57.024451999999997</v>
      </c>
      <c r="E663" s="5">
        <v>59.127440999999997</v>
      </c>
      <c r="F663">
        <v>59.127440999999997</v>
      </c>
      <c r="G663">
        <v>1259826490</v>
      </c>
    </row>
    <row r="664" spans="1:7" x14ac:dyDescent="0.35">
      <c r="A664" s="2">
        <v>44687</v>
      </c>
      <c r="B664">
        <v>59.121108999999997</v>
      </c>
      <c r="C664">
        <v>59.306812000000001</v>
      </c>
      <c r="D664">
        <v>55.412495</v>
      </c>
      <c r="E664" s="5">
        <v>57.034325000000003</v>
      </c>
      <c r="F664">
        <v>57.034325000000003</v>
      </c>
      <c r="G664">
        <v>887280183</v>
      </c>
    </row>
    <row r="665" spans="1:7" x14ac:dyDescent="0.35">
      <c r="A665" s="2">
        <v>44688</v>
      </c>
      <c r="B665">
        <v>57.035454000000001</v>
      </c>
      <c r="C665">
        <v>57.439197999999998</v>
      </c>
      <c r="D665">
        <v>53.625706000000001</v>
      </c>
      <c r="E665" s="5">
        <v>55.156692999999997</v>
      </c>
      <c r="F665">
        <v>55.156692999999997</v>
      </c>
      <c r="G665">
        <v>555118325</v>
      </c>
    </row>
    <row r="666" spans="1:7" x14ac:dyDescent="0.35">
      <c r="A666" s="2">
        <v>44689</v>
      </c>
      <c r="B666">
        <v>55.145802000000003</v>
      </c>
      <c r="C666">
        <v>55.275398000000003</v>
      </c>
      <c r="D666">
        <v>50.935349000000002</v>
      </c>
      <c r="E666" s="5">
        <v>51.521225000000001</v>
      </c>
      <c r="F666">
        <v>51.521225000000001</v>
      </c>
      <c r="G666">
        <v>837890770</v>
      </c>
    </row>
    <row r="667" spans="1:7" x14ac:dyDescent="0.35">
      <c r="A667" s="2">
        <v>44690</v>
      </c>
      <c r="B667">
        <v>51.524044000000004</v>
      </c>
      <c r="C667">
        <v>52.924163999999998</v>
      </c>
      <c r="D667">
        <v>41.972042000000002</v>
      </c>
      <c r="E667" s="5">
        <v>41.972042000000002</v>
      </c>
      <c r="F667">
        <v>41.972042000000002</v>
      </c>
      <c r="G667">
        <v>1228351362</v>
      </c>
    </row>
    <row r="668" spans="1:7" x14ac:dyDescent="0.35">
      <c r="A668" s="2">
        <v>44691</v>
      </c>
      <c r="B668">
        <v>41.881672000000002</v>
      </c>
      <c r="C668">
        <v>50.088912999999998</v>
      </c>
      <c r="D668">
        <v>40.383198</v>
      </c>
      <c r="E668" s="5">
        <v>44.560284000000003</v>
      </c>
      <c r="F668">
        <v>44.560284000000003</v>
      </c>
      <c r="G668">
        <v>1624448832</v>
      </c>
    </row>
    <row r="669" spans="1:7" x14ac:dyDescent="0.35">
      <c r="A669" s="2">
        <v>44692</v>
      </c>
      <c r="B669">
        <v>44.52187</v>
      </c>
      <c r="C669">
        <v>46.037857000000002</v>
      </c>
      <c r="D669">
        <v>27.849419000000001</v>
      </c>
      <c r="E669" s="5">
        <v>30.962866000000002</v>
      </c>
      <c r="F669">
        <v>30.962866000000002</v>
      </c>
      <c r="G669">
        <v>2428550936</v>
      </c>
    </row>
    <row r="670" spans="1:7" x14ac:dyDescent="0.35">
      <c r="A670" s="2">
        <v>44693</v>
      </c>
      <c r="B670">
        <v>30.977312000000001</v>
      </c>
      <c r="C670">
        <v>33.676136</v>
      </c>
      <c r="D670">
        <v>23.549391</v>
      </c>
      <c r="E670" s="5">
        <v>30.357536</v>
      </c>
      <c r="F670">
        <v>30.357536</v>
      </c>
      <c r="G670">
        <v>1839518407</v>
      </c>
    </row>
    <row r="671" spans="1:7" x14ac:dyDescent="0.35">
      <c r="A671" s="2">
        <v>44694</v>
      </c>
      <c r="B671">
        <v>30.338615000000001</v>
      </c>
      <c r="C671">
        <v>37.715279000000002</v>
      </c>
      <c r="D671">
        <v>29.769490999999999</v>
      </c>
      <c r="E671" s="5">
        <v>32.136429</v>
      </c>
      <c r="F671">
        <v>32.136429</v>
      </c>
      <c r="G671">
        <v>1219234571</v>
      </c>
    </row>
    <row r="672" spans="1:7" x14ac:dyDescent="0.35">
      <c r="A672" s="2">
        <v>44695</v>
      </c>
      <c r="B672">
        <v>32.136127000000002</v>
      </c>
      <c r="C672">
        <v>34.126434000000003</v>
      </c>
      <c r="D672">
        <v>29.502116999999998</v>
      </c>
      <c r="E672" s="5">
        <v>34.082526999999999</v>
      </c>
      <c r="F672">
        <v>34.082526999999999</v>
      </c>
      <c r="G672">
        <v>754019978</v>
      </c>
    </row>
    <row r="673" spans="1:7" x14ac:dyDescent="0.35">
      <c r="A673" s="2">
        <v>44696</v>
      </c>
      <c r="B673">
        <v>34.067318</v>
      </c>
      <c r="C673">
        <v>36.793072000000002</v>
      </c>
      <c r="D673">
        <v>32.021416000000002</v>
      </c>
      <c r="E673" s="5">
        <v>36.542335999999999</v>
      </c>
      <c r="F673">
        <v>36.542335999999999</v>
      </c>
      <c r="G673">
        <v>745037121</v>
      </c>
    </row>
    <row r="674" spans="1:7" x14ac:dyDescent="0.35">
      <c r="A674" s="2">
        <v>44697</v>
      </c>
      <c r="B674">
        <v>36.543739000000002</v>
      </c>
      <c r="C674">
        <v>36.543739000000002</v>
      </c>
      <c r="D674">
        <v>31.747515</v>
      </c>
      <c r="E674" s="5">
        <v>32.571998999999998</v>
      </c>
      <c r="F674">
        <v>32.571998999999998</v>
      </c>
      <c r="G674">
        <v>867980588</v>
      </c>
    </row>
    <row r="675" spans="1:7" x14ac:dyDescent="0.35">
      <c r="A675" s="2">
        <v>44698</v>
      </c>
      <c r="B675">
        <v>32.564709000000001</v>
      </c>
      <c r="C675">
        <v>35.692284000000001</v>
      </c>
      <c r="D675">
        <v>32.387588999999998</v>
      </c>
      <c r="E675" s="5">
        <v>34.396461000000002</v>
      </c>
      <c r="F675">
        <v>34.396461000000002</v>
      </c>
      <c r="G675">
        <v>676043628</v>
      </c>
    </row>
    <row r="676" spans="1:7" x14ac:dyDescent="0.35">
      <c r="A676" s="2">
        <v>44699</v>
      </c>
      <c r="B676">
        <v>34.406650999999997</v>
      </c>
      <c r="C676">
        <v>35.012486000000003</v>
      </c>
      <c r="D676">
        <v>29.605481999999999</v>
      </c>
      <c r="E676" s="5">
        <v>29.605481999999999</v>
      </c>
      <c r="F676">
        <v>29.605481999999999</v>
      </c>
      <c r="G676">
        <v>641522267</v>
      </c>
    </row>
    <row r="677" spans="1:7" x14ac:dyDescent="0.35">
      <c r="A677" s="2">
        <v>44700</v>
      </c>
      <c r="B677">
        <v>29.603891000000001</v>
      </c>
      <c r="C677">
        <v>31.652348</v>
      </c>
      <c r="D677">
        <v>27.724430000000002</v>
      </c>
      <c r="E677" s="5">
        <v>30.379014999999999</v>
      </c>
      <c r="F677">
        <v>30.379014999999999</v>
      </c>
      <c r="G677">
        <v>845803420</v>
      </c>
    </row>
    <row r="678" spans="1:7" x14ac:dyDescent="0.35">
      <c r="A678" s="2">
        <v>44701</v>
      </c>
      <c r="B678">
        <v>30.372941999999998</v>
      </c>
      <c r="C678">
        <v>31.782606000000001</v>
      </c>
      <c r="D678">
        <v>27.957553999999998</v>
      </c>
      <c r="E678" s="5">
        <v>28.953658999999998</v>
      </c>
      <c r="F678">
        <v>28.953658999999998</v>
      </c>
      <c r="G678">
        <v>901703535</v>
      </c>
    </row>
    <row r="679" spans="1:7" x14ac:dyDescent="0.35">
      <c r="A679" s="2">
        <v>44702</v>
      </c>
      <c r="B679">
        <v>28.945924999999999</v>
      </c>
      <c r="C679">
        <v>30.461416</v>
      </c>
      <c r="D679">
        <v>28.451650999999998</v>
      </c>
      <c r="E679" s="5">
        <v>29.866651999999998</v>
      </c>
      <c r="F679">
        <v>29.866651999999998</v>
      </c>
      <c r="G679">
        <v>485604462</v>
      </c>
    </row>
    <row r="680" spans="1:7" x14ac:dyDescent="0.35">
      <c r="A680" s="2">
        <v>44703</v>
      </c>
      <c r="B680">
        <v>29.865570000000002</v>
      </c>
      <c r="C680">
        <v>32.379466999999998</v>
      </c>
      <c r="D680">
        <v>29.155628</v>
      </c>
      <c r="E680" s="5">
        <v>31.807362000000001</v>
      </c>
      <c r="F680">
        <v>31.807362000000001</v>
      </c>
      <c r="G680">
        <v>686538817</v>
      </c>
    </row>
    <row r="681" spans="1:7" x14ac:dyDescent="0.35">
      <c r="A681" s="2">
        <v>44704</v>
      </c>
      <c r="B681">
        <v>31.800968000000001</v>
      </c>
      <c r="C681">
        <v>32.826908000000003</v>
      </c>
      <c r="D681">
        <v>28.822452999999999</v>
      </c>
      <c r="E681" s="5">
        <v>29.026232</v>
      </c>
      <c r="F681">
        <v>29.026232</v>
      </c>
      <c r="G681">
        <v>797628131</v>
      </c>
    </row>
    <row r="682" spans="1:7" x14ac:dyDescent="0.35">
      <c r="A682" s="2">
        <v>44705</v>
      </c>
      <c r="B682">
        <v>29.031141000000002</v>
      </c>
      <c r="C682">
        <v>29.570703999999999</v>
      </c>
      <c r="D682">
        <v>27.144259999999999</v>
      </c>
      <c r="E682" s="5">
        <v>29.025648</v>
      </c>
      <c r="F682">
        <v>29.025648</v>
      </c>
      <c r="G682">
        <v>690433536</v>
      </c>
    </row>
    <row r="683" spans="1:7" x14ac:dyDescent="0.35">
      <c r="A683" s="2">
        <v>44706</v>
      </c>
      <c r="B683">
        <v>29.026759999999999</v>
      </c>
      <c r="C683">
        <v>29.545095</v>
      </c>
      <c r="D683">
        <v>27.220064000000001</v>
      </c>
      <c r="E683" s="5">
        <v>27.225376000000001</v>
      </c>
      <c r="F683">
        <v>27.225376000000001</v>
      </c>
      <c r="G683">
        <v>588423056</v>
      </c>
    </row>
    <row r="684" spans="1:7" x14ac:dyDescent="0.35">
      <c r="A684" s="2">
        <v>44707</v>
      </c>
      <c r="B684">
        <v>27.231089000000001</v>
      </c>
      <c r="C684">
        <v>27.908397999999998</v>
      </c>
      <c r="D684">
        <v>23.16572</v>
      </c>
      <c r="E684" s="5">
        <v>23.55003</v>
      </c>
      <c r="F684">
        <v>23.55003</v>
      </c>
      <c r="G684">
        <v>1007507776</v>
      </c>
    </row>
    <row r="685" spans="1:7" x14ac:dyDescent="0.35">
      <c r="A685" s="2">
        <v>44708</v>
      </c>
      <c r="B685">
        <v>23.526790999999999</v>
      </c>
      <c r="C685">
        <v>23.694609</v>
      </c>
      <c r="D685">
        <v>21.472317</v>
      </c>
      <c r="E685" s="5">
        <v>22.418623</v>
      </c>
      <c r="F685">
        <v>22.418623</v>
      </c>
      <c r="G685">
        <v>964035111</v>
      </c>
    </row>
    <row r="686" spans="1:7" x14ac:dyDescent="0.35">
      <c r="A686" s="2">
        <v>44709</v>
      </c>
      <c r="B686">
        <v>23.052553</v>
      </c>
      <c r="C686">
        <v>25.580570000000002</v>
      </c>
      <c r="D686">
        <v>22.249759999999998</v>
      </c>
      <c r="E686" s="5">
        <v>24.839766000000001</v>
      </c>
      <c r="F686">
        <v>24.839766000000001</v>
      </c>
      <c r="G686">
        <v>708263415</v>
      </c>
    </row>
    <row r="687" spans="1:7" x14ac:dyDescent="0.35">
      <c r="A687" s="2">
        <v>44710</v>
      </c>
      <c r="B687">
        <v>24.828330999999999</v>
      </c>
      <c r="C687">
        <v>26.899525000000001</v>
      </c>
      <c r="D687">
        <v>23.864874</v>
      </c>
      <c r="E687" s="5">
        <v>26.120069999999998</v>
      </c>
      <c r="F687">
        <v>26.120069999999998</v>
      </c>
      <c r="G687">
        <v>700836372</v>
      </c>
    </row>
    <row r="688" spans="1:7" x14ac:dyDescent="0.35">
      <c r="A688" s="2">
        <v>44711</v>
      </c>
      <c r="B688">
        <v>26.115729999999999</v>
      </c>
      <c r="C688">
        <v>28.286386</v>
      </c>
      <c r="D688">
        <v>25.402092</v>
      </c>
      <c r="E688" s="5">
        <v>27.632151</v>
      </c>
      <c r="F688">
        <v>27.632151</v>
      </c>
      <c r="G688">
        <v>962074891</v>
      </c>
    </row>
    <row r="689" spans="1:7" x14ac:dyDescent="0.35">
      <c r="A689" s="2">
        <v>44712</v>
      </c>
      <c r="B689">
        <v>27.632057</v>
      </c>
      <c r="C689">
        <v>29.005333</v>
      </c>
      <c r="D689">
        <v>25.686506000000001</v>
      </c>
      <c r="E689" s="5">
        <v>26.389932999999999</v>
      </c>
      <c r="F689">
        <v>26.389932999999999</v>
      </c>
      <c r="G689">
        <v>968753831</v>
      </c>
    </row>
    <row r="690" spans="1:7" x14ac:dyDescent="0.35">
      <c r="A690" s="2">
        <v>44713</v>
      </c>
      <c r="B690">
        <v>26.398451000000001</v>
      </c>
      <c r="C690">
        <v>26.941068999999999</v>
      </c>
      <c r="D690">
        <v>23.463239999999999</v>
      </c>
      <c r="E690" s="5">
        <v>23.800512000000001</v>
      </c>
      <c r="F690">
        <v>23.800512000000001</v>
      </c>
      <c r="G690">
        <v>708368730</v>
      </c>
    </row>
    <row r="691" spans="1:7" x14ac:dyDescent="0.35">
      <c r="A691" s="2">
        <v>44714</v>
      </c>
      <c r="B691">
        <v>23.791087999999998</v>
      </c>
      <c r="C691">
        <v>24.83127</v>
      </c>
      <c r="D691">
        <v>22.770340000000001</v>
      </c>
      <c r="E691" s="5">
        <v>24.677284</v>
      </c>
      <c r="F691">
        <v>24.677284</v>
      </c>
      <c r="G691">
        <v>616496656</v>
      </c>
    </row>
    <row r="692" spans="1:7" x14ac:dyDescent="0.35">
      <c r="A692" s="2">
        <v>44715</v>
      </c>
      <c r="B692">
        <v>24.676199</v>
      </c>
      <c r="C692">
        <v>24.676199</v>
      </c>
      <c r="D692">
        <v>22.625637000000001</v>
      </c>
      <c r="E692" s="5">
        <v>23.005441999999999</v>
      </c>
      <c r="F692">
        <v>23.005441999999999</v>
      </c>
      <c r="G692">
        <v>463049567</v>
      </c>
    </row>
    <row r="693" spans="1:7" x14ac:dyDescent="0.35">
      <c r="A693" s="2">
        <v>44716</v>
      </c>
      <c r="B693">
        <v>23.012011000000001</v>
      </c>
      <c r="C693">
        <v>24.532394</v>
      </c>
      <c r="D693">
        <v>22.250558999999999</v>
      </c>
      <c r="E693" s="5">
        <v>24.532330000000002</v>
      </c>
      <c r="F693">
        <v>24.532330000000002</v>
      </c>
      <c r="G693">
        <v>376343138</v>
      </c>
    </row>
    <row r="694" spans="1:7" x14ac:dyDescent="0.35">
      <c r="A694" s="2">
        <v>44717</v>
      </c>
      <c r="B694">
        <v>24.537945000000001</v>
      </c>
      <c r="C694">
        <v>25.093321</v>
      </c>
      <c r="D694">
        <v>23.991993000000001</v>
      </c>
      <c r="E694" s="5">
        <v>24.164183000000001</v>
      </c>
      <c r="F694">
        <v>24.164183000000001</v>
      </c>
      <c r="G694">
        <v>406213321</v>
      </c>
    </row>
    <row r="695" spans="1:7" x14ac:dyDescent="0.35">
      <c r="A695" s="2">
        <v>44718</v>
      </c>
      <c r="B695">
        <v>24.178166999999998</v>
      </c>
      <c r="C695">
        <v>27.658611000000001</v>
      </c>
      <c r="D695">
        <v>24.101600999999999</v>
      </c>
      <c r="E695" s="5">
        <v>25.988592000000001</v>
      </c>
      <c r="F695">
        <v>25.988592000000001</v>
      </c>
      <c r="G695">
        <v>829054125</v>
      </c>
    </row>
    <row r="696" spans="1:7" x14ac:dyDescent="0.35">
      <c r="A696" s="2">
        <v>44719</v>
      </c>
      <c r="B696">
        <v>25.997995</v>
      </c>
      <c r="C696">
        <v>26.148342</v>
      </c>
      <c r="D696">
        <v>23.243448000000001</v>
      </c>
      <c r="E696" s="5">
        <v>24.635428999999998</v>
      </c>
      <c r="F696">
        <v>24.635428999999998</v>
      </c>
      <c r="G696">
        <v>923434174</v>
      </c>
    </row>
    <row r="697" spans="1:7" x14ac:dyDescent="0.35">
      <c r="A697" s="2">
        <v>44720</v>
      </c>
      <c r="B697">
        <v>24.638991999999998</v>
      </c>
      <c r="C697">
        <v>25.355801</v>
      </c>
      <c r="D697">
        <v>23.801296000000001</v>
      </c>
      <c r="E697" s="5">
        <v>24.500254000000002</v>
      </c>
      <c r="F697">
        <v>24.500254000000002</v>
      </c>
      <c r="G697">
        <v>502590526</v>
      </c>
    </row>
    <row r="698" spans="1:7" x14ac:dyDescent="0.35">
      <c r="A698" s="2">
        <v>44721</v>
      </c>
      <c r="B698">
        <v>24.502051999999999</v>
      </c>
      <c r="C698">
        <v>25.290854</v>
      </c>
      <c r="D698">
        <v>23.782641999999999</v>
      </c>
      <c r="E698" s="5">
        <v>24.41066</v>
      </c>
      <c r="F698">
        <v>24.41066</v>
      </c>
      <c r="G698">
        <v>649339432</v>
      </c>
    </row>
    <row r="699" spans="1:7" x14ac:dyDescent="0.35">
      <c r="A699" s="2">
        <v>44722</v>
      </c>
      <c r="B699">
        <v>24.408442999999998</v>
      </c>
      <c r="C699">
        <v>24.810061000000001</v>
      </c>
      <c r="D699">
        <v>22.076070999999999</v>
      </c>
      <c r="E699" s="5">
        <v>22.076070999999999</v>
      </c>
      <c r="F699">
        <v>22.076070999999999</v>
      </c>
      <c r="G699">
        <v>523963516</v>
      </c>
    </row>
    <row r="700" spans="1:7" x14ac:dyDescent="0.35">
      <c r="A700" s="2">
        <v>44723</v>
      </c>
      <c r="B700">
        <v>22.073298999999999</v>
      </c>
      <c r="C700">
        <v>22.945623000000001</v>
      </c>
      <c r="D700">
        <v>19.792168</v>
      </c>
      <c r="E700" s="5">
        <v>19.798967000000001</v>
      </c>
      <c r="F700">
        <v>19.798967000000001</v>
      </c>
      <c r="G700">
        <v>527494613</v>
      </c>
    </row>
    <row r="701" spans="1:7" x14ac:dyDescent="0.35">
      <c r="A701" s="2">
        <v>44724</v>
      </c>
      <c r="B701">
        <v>19.811354000000001</v>
      </c>
      <c r="C701">
        <v>20.110417999999999</v>
      </c>
      <c r="D701">
        <v>17.387442</v>
      </c>
      <c r="E701" s="5">
        <v>17.387442</v>
      </c>
      <c r="F701">
        <v>17.387442</v>
      </c>
      <c r="G701">
        <v>749203981</v>
      </c>
    </row>
    <row r="702" spans="1:7" x14ac:dyDescent="0.35">
      <c r="A702" s="2">
        <v>44725</v>
      </c>
      <c r="B702">
        <v>17.368421999999999</v>
      </c>
      <c r="C702">
        <v>17.388618000000001</v>
      </c>
      <c r="D702">
        <v>14.685199000000001</v>
      </c>
      <c r="E702" s="5">
        <v>16.019936000000001</v>
      </c>
      <c r="F702">
        <v>16.019936000000001</v>
      </c>
      <c r="G702">
        <v>1277521632</v>
      </c>
    </row>
    <row r="703" spans="1:7" x14ac:dyDescent="0.35">
      <c r="A703" s="2">
        <v>44726</v>
      </c>
      <c r="B703">
        <v>16.034414000000002</v>
      </c>
      <c r="C703">
        <v>17.175051</v>
      </c>
      <c r="D703">
        <v>14.752679000000001</v>
      </c>
      <c r="E703" s="5">
        <v>16.540351999999999</v>
      </c>
      <c r="F703">
        <v>16.540351999999999</v>
      </c>
      <c r="G703">
        <v>919054943</v>
      </c>
    </row>
    <row r="704" spans="1:7" x14ac:dyDescent="0.35">
      <c r="A704" s="2">
        <v>44727</v>
      </c>
      <c r="B704">
        <v>16.554590000000001</v>
      </c>
      <c r="C704">
        <v>18.404819</v>
      </c>
      <c r="D704">
        <v>14.642708000000001</v>
      </c>
      <c r="E704" s="5">
        <v>18.211995999999999</v>
      </c>
      <c r="F704">
        <v>18.211995999999999</v>
      </c>
      <c r="G704">
        <v>1022663545</v>
      </c>
    </row>
    <row r="705" spans="1:7" x14ac:dyDescent="0.35">
      <c r="A705" s="2">
        <v>44728</v>
      </c>
      <c r="B705">
        <v>18.225033</v>
      </c>
      <c r="C705">
        <v>18.631592000000001</v>
      </c>
      <c r="D705">
        <v>15.558668000000001</v>
      </c>
      <c r="E705" s="5">
        <v>15.732276000000001</v>
      </c>
      <c r="F705">
        <v>15.732276000000001</v>
      </c>
      <c r="G705">
        <v>619516632</v>
      </c>
    </row>
    <row r="706" spans="1:7" x14ac:dyDescent="0.35">
      <c r="A706" s="2">
        <v>44729</v>
      </c>
      <c r="B706">
        <v>15.740183999999999</v>
      </c>
      <c r="C706">
        <v>16.615089000000001</v>
      </c>
      <c r="D706">
        <v>15.555294999999999</v>
      </c>
      <c r="E706" s="5">
        <v>16.009447000000002</v>
      </c>
      <c r="F706">
        <v>16.009447000000002</v>
      </c>
      <c r="G706">
        <v>400140809</v>
      </c>
    </row>
    <row r="707" spans="1:7" x14ac:dyDescent="0.35">
      <c r="A707" s="2">
        <v>44730</v>
      </c>
      <c r="B707">
        <v>16.004957000000001</v>
      </c>
      <c r="C707">
        <v>16.270592000000001</v>
      </c>
      <c r="D707">
        <v>13.850876</v>
      </c>
      <c r="E707" s="5">
        <v>14.841097</v>
      </c>
      <c r="F707">
        <v>14.841097</v>
      </c>
      <c r="G707">
        <v>500837078</v>
      </c>
    </row>
    <row r="708" spans="1:7" x14ac:dyDescent="0.35">
      <c r="A708" s="2">
        <v>44731</v>
      </c>
      <c r="B708">
        <v>14.836596999999999</v>
      </c>
      <c r="C708">
        <v>16.305078999999999</v>
      </c>
      <c r="D708">
        <v>13.791518999999999</v>
      </c>
      <c r="E708" s="5">
        <v>16.189737000000001</v>
      </c>
      <c r="F708">
        <v>16.189737000000001</v>
      </c>
      <c r="G708">
        <v>510905367</v>
      </c>
    </row>
    <row r="709" spans="1:7" x14ac:dyDescent="0.35">
      <c r="A709" s="2">
        <v>44732</v>
      </c>
      <c r="B709">
        <v>16.187470999999999</v>
      </c>
      <c r="C709">
        <v>17.815638</v>
      </c>
      <c r="D709">
        <v>15.394444</v>
      </c>
      <c r="E709" s="5">
        <v>17.137867</v>
      </c>
      <c r="F709">
        <v>17.137867</v>
      </c>
      <c r="G709">
        <v>561797222</v>
      </c>
    </row>
    <row r="710" spans="1:7" x14ac:dyDescent="0.35">
      <c r="A710" s="2">
        <v>44733</v>
      </c>
      <c r="B710">
        <v>17.138415999999999</v>
      </c>
      <c r="C710">
        <v>18.419132000000001</v>
      </c>
      <c r="D710">
        <v>16.681356000000001</v>
      </c>
      <c r="E710" s="5">
        <v>16.855996999999999</v>
      </c>
      <c r="F710">
        <v>16.855996999999999</v>
      </c>
      <c r="G710">
        <v>496486132</v>
      </c>
    </row>
    <row r="711" spans="1:7" x14ac:dyDescent="0.35">
      <c r="A711" s="2">
        <v>44734</v>
      </c>
      <c r="B711">
        <v>16.878651000000001</v>
      </c>
      <c r="C711">
        <v>17.334154000000002</v>
      </c>
      <c r="D711">
        <v>16.039991000000001</v>
      </c>
      <c r="E711" s="5">
        <v>16.075989</v>
      </c>
      <c r="F711">
        <v>16.075989</v>
      </c>
      <c r="G711">
        <v>417581511</v>
      </c>
    </row>
    <row r="712" spans="1:7" x14ac:dyDescent="0.35">
      <c r="A712" s="2">
        <v>44735</v>
      </c>
      <c r="B712">
        <v>16.074767999999999</v>
      </c>
      <c r="C712">
        <v>18.341927999999999</v>
      </c>
      <c r="D712">
        <v>16.074767999999999</v>
      </c>
      <c r="E712" s="5">
        <v>18.290050999999998</v>
      </c>
      <c r="F712">
        <v>18.290050999999998</v>
      </c>
      <c r="G712">
        <v>482575281</v>
      </c>
    </row>
    <row r="713" spans="1:7" x14ac:dyDescent="0.35">
      <c r="A713" s="2">
        <v>44736</v>
      </c>
      <c r="B713">
        <v>18.289646000000001</v>
      </c>
      <c r="C713">
        <v>20.894615000000002</v>
      </c>
      <c r="D713">
        <v>18.049885</v>
      </c>
      <c r="E713" s="5">
        <v>20.548855</v>
      </c>
      <c r="F713">
        <v>20.548855</v>
      </c>
      <c r="G713">
        <v>671893666</v>
      </c>
    </row>
    <row r="714" spans="1:7" x14ac:dyDescent="0.35">
      <c r="A714" s="2">
        <v>44737</v>
      </c>
      <c r="B714">
        <v>20.531385</v>
      </c>
      <c r="C714">
        <v>21.471905</v>
      </c>
      <c r="D714">
        <v>19.929596</v>
      </c>
      <c r="E714" s="5">
        <v>21.366358000000002</v>
      </c>
      <c r="F714">
        <v>21.366358000000002</v>
      </c>
      <c r="G714">
        <v>476329358</v>
      </c>
    </row>
    <row r="715" spans="1:7" x14ac:dyDescent="0.35">
      <c r="A715" s="2">
        <v>44738</v>
      </c>
      <c r="B715">
        <v>21.360434000000001</v>
      </c>
      <c r="C715">
        <v>21.754389</v>
      </c>
      <c r="D715">
        <v>19.686427999999999</v>
      </c>
      <c r="E715" s="5">
        <v>19.692432</v>
      </c>
      <c r="F715">
        <v>19.692432</v>
      </c>
      <c r="G715">
        <v>413767908</v>
      </c>
    </row>
    <row r="716" spans="1:7" x14ac:dyDescent="0.35">
      <c r="A716" s="2">
        <v>44739</v>
      </c>
      <c r="B716">
        <v>19.698817999999999</v>
      </c>
      <c r="C716">
        <v>21.307103999999999</v>
      </c>
      <c r="D716">
        <v>19.230421</v>
      </c>
      <c r="E716" s="5">
        <v>19.317565999999999</v>
      </c>
      <c r="F716">
        <v>19.317565999999999</v>
      </c>
      <c r="G716">
        <v>433026595</v>
      </c>
    </row>
    <row r="717" spans="1:7" x14ac:dyDescent="0.35">
      <c r="A717" s="2">
        <v>44740</v>
      </c>
      <c r="B717">
        <v>19.309024999999998</v>
      </c>
      <c r="C717">
        <v>20.478726999999999</v>
      </c>
      <c r="D717">
        <v>18.058534999999999</v>
      </c>
      <c r="E717" s="5">
        <v>18.120982999999999</v>
      </c>
      <c r="F717">
        <v>18.120982999999999</v>
      </c>
      <c r="G717">
        <v>490803290</v>
      </c>
    </row>
    <row r="718" spans="1:7" x14ac:dyDescent="0.35">
      <c r="A718" s="2">
        <v>44741</v>
      </c>
      <c r="B718">
        <v>18.12002</v>
      </c>
      <c r="C718">
        <v>18.627669999999998</v>
      </c>
      <c r="D718">
        <v>17.274875999999999</v>
      </c>
      <c r="E718" s="5">
        <v>17.598016999999999</v>
      </c>
      <c r="F718">
        <v>17.598016999999999</v>
      </c>
      <c r="G718">
        <v>445376603</v>
      </c>
    </row>
    <row r="719" spans="1:7" x14ac:dyDescent="0.35">
      <c r="A719" s="2">
        <v>44742</v>
      </c>
      <c r="B719">
        <v>17.646538</v>
      </c>
      <c r="C719">
        <v>17.757915000000001</v>
      </c>
      <c r="D719">
        <v>15.865857</v>
      </c>
      <c r="E719" s="5">
        <v>16.929366999999999</v>
      </c>
      <c r="F719">
        <v>16.929366999999999</v>
      </c>
      <c r="G719">
        <v>453151312</v>
      </c>
    </row>
    <row r="720" spans="1:7" x14ac:dyDescent="0.35">
      <c r="A720" s="2">
        <v>44743</v>
      </c>
      <c r="B720">
        <v>16.954094000000001</v>
      </c>
      <c r="C720">
        <v>17.589338000000001</v>
      </c>
      <c r="D720">
        <v>15.851208</v>
      </c>
      <c r="E720" s="5">
        <v>16.085920000000002</v>
      </c>
      <c r="F720">
        <v>16.085920000000002</v>
      </c>
      <c r="G720">
        <v>490786364</v>
      </c>
    </row>
    <row r="721" spans="1:7" x14ac:dyDescent="0.35">
      <c r="A721" s="2">
        <v>44744</v>
      </c>
      <c r="B721">
        <v>16.09469</v>
      </c>
      <c r="C721">
        <v>16.5777</v>
      </c>
      <c r="D721">
        <v>16.003844999999998</v>
      </c>
      <c r="E721" s="5">
        <v>16.336136</v>
      </c>
      <c r="F721">
        <v>16.336136</v>
      </c>
      <c r="G721">
        <v>224974289</v>
      </c>
    </row>
    <row r="722" spans="1:7" x14ac:dyDescent="0.35">
      <c r="A722" s="2">
        <v>44745</v>
      </c>
      <c r="B722">
        <v>16.33606</v>
      </c>
      <c r="C722">
        <v>16.754839</v>
      </c>
      <c r="D722">
        <v>15.868221999999999</v>
      </c>
      <c r="E722" s="5">
        <v>16.660402000000001</v>
      </c>
      <c r="F722">
        <v>16.660402000000001</v>
      </c>
      <c r="G722">
        <v>242175995</v>
      </c>
    </row>
    <row r="723" spans="1:7" x14ac:dyDescent="0.35">
      <c r="A723" s="2">
        <v>44746</v>
      </c>
      <c r="B723">
        <v>16.659096000000002</v>
      </c>
      <c r="C723">
        <v>17.997477</v>
      </c>
      <c r="D723">
        <v>16.342635999999999</v>
      </c>
      <c r="E723" s="5">
        <v>17.939965999999998</v>
      </c>
      <c r="F723">
        <v>17.939965999999998</v>
      </c>
      <c r="G723">
        <v>430020105</v>
      </c>
    </row>
    <row r="724" spans="1:7" x14ac:dyDescent="0.35">
      <c r="A724" s="2">
        <v>44747</v>
      </c>
      <c r="B724">
        <v>17.931311000000001</v>
      </c>
      <c r="C724">
        <v>18.521443999999999</v>
      </c>
      <c r="D724">
        <v>16.733544999999999</v>
      </c>
      <c r="E724" s="5">
        <v>18.064730000000001</v>
      </c>
      <c r="F724">
        <v>18.064730000000001</v>
      </c>
      <c r="G724">
        <v>552533388</v>
      </c>
    </row>
    <row r="725" spans="1:7" x14ac:dyDescent="0.35">
      <c r="A725" s="2">
        <v>44748</v>
      </c>
      <c r="B725">
        <v>18.070461000000002</v>
      </c>
      <c r="C725">
        <v>19.314547000000001</v>
      </c>
      <c r="D725">
        <v>17.866474</v>
      </c>
      <c r="E725" s="5">
        <v>19.147265999999998</v>
      </c>
      <c r="F725">
        <v>19.147265999999998</v>
      </c>
      <c r="G725">
        <v>618966978</v>
      </c>
    </row>
    <row r="726" spans="1:7" x14ac:dyDescent="0.35">
      <c r="A726" s="2">
        <v>44749</v>
      </c>
      <c r="B726">
        <v>19.148631999999999</v>
      </c>
      <c r="C726">
        <v>20.512654999999999</v>
      </c>
      <c r="D726">
        <v>18.908096</v>
      </c>
      <c r="E726" s="5">
        <v>20.233839</v>
      </c>
      <c r="F726">
        <v>20.233839</v>
      </c>
      <c r="G726">
        <v>607400823</v>
      </c>
    </row>
    <row r="727" spans="1:7" x14ac:dyDescent="0.35">
      <c r="A727" s="2">
        <v>44750</v>
      </c>
      <c r="B727">
        <v>20.229745999999999</v>
      </c>
      <c r="C727">
        <v>20.954734999999999</v>
      </c>
      <c r="D727">
        <v>19.476762999999998</v>
      </c>
      <c r="E727" s="5">
        <v>19.797906999999999</v>
      </c>
      <c r="F727">
        <v>19.797906999999999</v>
      </c>
      <c r="G727">
        <v>593859102</v>
      </c>
    </row>
    <row r="728" spans="1:7" x14ac:dyDescent="0.35">
      <c r="A728" s="2">
        <v>44751</v>
      </c>
      <c r="B728">
        <v>19.793236</v>
      </c>
      <c r="C728">
        <v>20.210287000000001</v>
      </c>
      <c r="D728">
        <v>19.618938</v>
      </c>
      <c r="E728" s="5">
        <v>19.918478</v>
      </c>
      <c r="F728">
        <v>19.918478</v>
      </c>
      <c r="G728">
        <v>299142386</v>
      </c>
    </row>
    <row r="729" spans="1:7" x14ac:dyDescent="0.35">
      <c r="A729" s="2">
        <v>44752</v>
      </c>
      <c r="B729">
        <v>19.918759999999999</v>
      </c>
      <c r="C729">
        <v>19.950907000000001</v>
      </c>
      <c r="D729">
        <v>18.801953999999999</v>
      </c>
      <c r="E729" s="5">
        <v>19.152054</v>
      </c>
      <c r="F729">
        <v>19.152054</v>
      </c>
      <c r="G729">
        <v>323970529</v>
      </c>
    </row>
    <row r="730" spans="1:7" x14ac:dyDescent="0.35">
      <c r="A730" s="2">
        <v>44753</v>
      </c>
      <c r="B730">
        <v>19.148372999999999</v>
      </c>
      <c r="C730">
        <v>19.148993999999998</v>
      </c>
      <c r="D730">
        <v>17.374077</v>
      </c>
      <c r="E730" s="5">
        <v>17.374582</v>
      </c>
      <c r="F730">
        <v>17.374582</v>
      </c>
      <c r="G730">
        <v>338348658</v>
      </c>
    </row>
    <row r="731" spans="1:7" x14ac:dyDescent="0.35">
      <c r="A731" s="2">
        <v>44754</v>
      </c>
      <c r="B731">
        <v>17.377901000000001</v>
      </c>
      <c r="C731">
        <v>18.030211999999999</v>
      </c>
      <c r="D731">
        <v>16.845410999999999</v>
      </c>
      <c r="E731" s="5">
        <v>16.845410999999999</v>
      </c>
      <c r="F731">
        <v>16.845410999999999</v>
      </c>
      <c r="G731">
        <v>393620758</v>
      </c>
    </row>
    <row r="732" spans="1:7" x14ac:dyDescent="0.35">
      <c r="A732" s="2">
        <v>44755</v>
      </c>
      <c r="B732">
        <v>16.847956</v>
      </c>
      <c r="C732">
        <v>18.87529</v>
      </c>
      <c r="D732">
        <v>16.618168000000001</v>
      </c>
      <c r="E732" s="5">
        <v>18.809504</v>
      </c>
      <c r="F732">
        <v>18.809504</v>
      </c>
      <c r="G732">
        <v>636332384</v>
      </c>
    </row>
    <row r="733" spans="1:7" x14ac:dyDescent="0.35">
      <c r="A733" s="2">
        <v>44756</v>
      </c>
      <c r="B733">
        <v>18.807673999999999</v>
      </c>
      <c r="C733">
        <v>19.840776000000002</v>
      </c>
      <c r="D733">
        <v>17.831658999999998</v>
      </c>
      <c r="E733" s="5">
        <v>19.729873999999999</v>
      </c>
      <c r="F733">
        <v>19.729873999999999</v>
      </c>
      <c r="G733">
        <v>678776743</v>
      </c>
    </row>
    <row r="734" spans="1:7" x14ac:dyDescent="0.35">
      <c r="A734" s="2">
        <v>44757</v>
      </c>
      <c r="B734">
        <v>19.732195000000001</v>
      </c>
      <c r="C734">
        <v>20.156276999999999</v>
      </c>
      <c r="D734">
        <v>19.134331</v>
      </c>
      <c r="E734" s="5">
        <v>19.386037999999999</v>
      </c>
      <c r="F734">
        <v>19.386037999999999</v>
      </c>
      <c r="G734">
        <v>538489864</v>
      </c>
    </row>
    <row r="735" spans="1:7" x14ac:dyDescent="0.35">
      <c r="A735" s="2">
        <v>44758</v>
      </c>
      <c r="B735">
        <v>19.377707000000001</v>
      </c>
      <c r="C735">
        <v>21.338847999999999</v>
      </c>
      <c r="D735">
        <v>18.765993000000002</v>
      </c>
      <c r="E735" s="5">
        <v>21.211493000000001</v>
      </c>
      <c r="F735">
        <v>21.211493000000001</v>
      </c>
      <c r="G735">
        <v>592225952</v>
      </c>
    </row>
    <row r="736" spans="1:7" x14ac:dyDescent="0.35">
      <c r="A736" s="2">
        <v>44759</v>
      </c>
      <c r="B736">
        <v>21.218257999999999</v>
      </c>
      <c r="C736">
        <v>22.000959000000002</v>
      </c>
      <c r="D736">
        <v>20.603933000000001</v>
      </c>
      <c r="E736" s="5">
        <v>20.605004999999998</v>
      </c>
      <c r="F736">
        <v>20.605004999999998</v>
      </c>
      <c r="G736">
        <v>502164784</v>
      </c>
    </row>
    <row r="737" spans="1:7" x14ac:dyDescent="0.35">
      <c r="A737" s="2">
        <v>44760</v>
      </c>
      <c r="B737">
        <v>20.607471</v>
      </c>
      <c r="C737">
        <v>24.089714000000001</v>
      </c>
      <c r="D737">
        <v>20.607471</v>
      </c>
      <c r="E737" s="5">
        <v>24.089714000000001</v>
      </c>
      <c r="F737">
        <v>24.089714000000001</v>
      </c>
      <c r="G737">
        <v>989322171</v>
      </c>
    </row>
    <row r="738" spans="1:7" x14ac:dyDescent="0.35">
      <c r="A738" s="2">
        <v>44761</v>
      </c>
      <c r="B738">
        <v>24.077262999999999</v>
      </c>
      <c r="C738">
        <v>26.102115999999999</v>
      </c>
      <c r="D738">
        <v>23.126982000000002</v>
      </c>
      <c r="E738" s="5">
        <v>24.737207000000001</v>
      </c>
      <c r="F738">
        <v>24.737207000000001</v>
      </c>
      <c r="G738">
        <v>1150854169</v>
      </c>
    </row>
    <row r="739" spans="1:7" x14ac:dyDescent="0.35">
      <c r="A739" s="2">
        <v>44762</v>
      </c>
      <c r="B739">
        <v>24.734597999999998</v>
      </c>
      <c r="C739">
        <v>26.110579000000001</v>
      </c>
      <c r="D739">
        <v>23.500038</v>
      </c>
      <c r="E739" s="5">
        <v>23.597716999999999</v>
      </c>
      <c r="F739">
        <v>23.597716999999999</v>
      </c>
      <c r="G739">
        <v>1068333684</v>
      </c>
    </row>
    <row r="740" spans="1:7" x14ac:dyDescent="0.35">
      <c r="A740" s="2">
        <v>44763</v>
      </c>
      <c r="B740">
        <v>23.599215999999998</v>
      </c>
      <c r="C740">
        <v>25.387632</v>
      </c>
      <c r="D740">
        <v>22.746662000000001</v>
      </c>
      <c r="E740" s="5">
        <v>25.043924000000001</v>
      </c>
      <c r="F740">
        <v>25.043924000000001</v>
      </c>
      <c r="G740">
        <v>759273174</v>
      </c>
    </row>
    <row r="741" spans="1:7" x14ac:dyDescent="0.35">
      <c r="A741" s="2">
        <v>44764</v>
      </c>
      <c r="B741">
        <v>25.044682000000002</v>
      </c>
      <c r="C741">
        <v>25.459942000000002</v>
      </c>
      <c r="D741">
        <v>23.658449000000001</v>
      </c>
      <c r="E741" s="5">
        <v>23.715851000000001</v>
      </c>
      <c r="F741">
        <v>23.715851000000001</v>
      </c>
      <c r="G741">
        <v>639197881</v>
      </c>
    </row>
    <row r="742" spans="1:7" x14ac:dyDescent="0.35">
      <c r="A742" s="2">
        <v>44765</v>
      </c>
      <c r="B742">
        <v>23.701822</v>
      </c>
      <c r="C742">
        <v>24.606895000000002</v>
      </c>
      <c r="D742">
        <v>22.893108000000002</v>
      </c>
      <c r="E742" s="5">
        <v>23.646006</v>
      </c>
      <c r="F742">
        <v>23.646006</v>
      </c>
      <c r="G742">
        <v>467200887</v>
      </c>
    </row>
    <row r="743" spans="1:7" x14ac:dyDescent="0.35">
      <c r="A743" s="2">
        <v>44766</v>
      </c>
      <c r="B743">
        <v>23.648069</v>
      </c>
      <c r="C743">
        <v>24.43215</v>
      </c>
      <c r="D743">
        <v>23.32</v>
      </c>
      <c r="E743" s="5">
        <v>23.866123000000002</v>
      </c>
      <c r="F743">
        <v>23.866123000000002</v>
      </c>
      <c r="G743">
        <v>424883178</v>
      </c>
    </row>
    <row r="744" spans="1:7" x14ac:dyDescent="0.35">
      <c r="A744" s="2">
        <v>44767</v>
      </c>
      <c r="B744">
        <v>23.863323000000001</v>
      </c>
      <c r="C744">
        <v>23.863323000000001</v>
      </c>
      <c r="D744">
        <v>20.975677000000001</v>
      </c>
      <c r="E744" s="5">
        <v>20.975677000000001</v>
      </c>
      <c r="F744">
        <v>20.975677000000001</v>
      </c>
      <c r="G744">
        <v>586670563</v>
      </c>
    </row>
    <row r="745" spans="1:7" x14ac:dyDescent="0.35">
      <c r="A745" s="2">
        <v>44768</v>
      </c>
      <c r="B745">
        <v>20.975515000000001</v>
      </c>
      <c r="C745">
        <v>20.975515000000001</v>
      </c>
      <c r="D745">
        <v>19.601054999999999</v>
      </c>
      <c r="E745" s="5">
        <v>20.668285000000001</v>
      </c>
      <c r="F745">
        <v>20.668285000000001</v>
      </c>
      <c r="G745">
        <v>443604588</v>
      </c>
    </row>
    <row r="746" spans="1:7" x14ac:dyDescent="0.35">
      <c r="A746" s="2">
        <v>44769</v>
      </c>
      <c r="B746">
        <v>20.672236999999999</v>
      </c>
      <c r="C746">
        <v>23.418182000000002</v>
      </c>
      <c r="D746">
        <v>20.245287000000001</v>
      </c>
      <c r="E746" s="5">
        <v>23.418182000000002</v>
      </c>
      <c r="F746">
        <v>23.418182000000002</v>
      </c>
      <c r="G746">
        <v>753238649</v>
      </c>
    </row>
    <row r="747" spans="1:7" x14ac:dyDescent="0.35">
      <c r="A747" s="2">
        <v>44770</v>
      </c>
      <c r="B747">
        <v>23.418628999999999</v>
      </c>
      <c r="C747">
        <v>24.589378</v>
      </c>
      <c r="D747">
        <v>22.612371</v>
      </c>
      <c r="E747" s="5">
        <v>24.237096999999999</v>
      </c>
      <c r="F747">
        <v>24.237096999999999</v>
      </c>
      <c r="G747">
        <v>1016911260</v>
      </c>
    </row>
    <row r="748" spans="1:7" x14ac:dyDescent="0.35">
      <c r="A748" s="2">
        <v>44771</v>
      </c>
      <c r="B748">
        <v>24.240373999999999</v>
      </c>
      <c r="C748">
        <v>25.279526000000001</v>
      </c>
      <c r="D748">
        <v>23.537838000000001</v>
      </c>
      <c r="E748" s="5">
        <v>24.522364</v>
      </c>
      <c r="F748">
        <v>24.522364</v>
      </c>
      <c r="G748">
        <v>922618022</v>
      </c>
    </row>
    <row r="749" spans="1:7" x14ac:dyDescent="0.35">
      <c r="A749" s="2">
        <v>44772</v>
      </c>
      <c r="B749">
        <v>24.515813999999999</v>
      </c>
      <c r="C749">
        <v>25.740898000000001</v>
      </c>
      <c r="D749">
        <v>24.030608999999998</v>
      </c>
      <c r="E749" s="5">
        <v>24.228477000000002</v>
      </c>
      <c r="F749">
        <v>24.228477000000002</v>
      </c>
      <c r="G749">
        <v>753147185</v>
      </c>
    </row>
    <row r="750" spans="1:7" x14ac:dyDescent="0.35">
      <c r="A750" s="2">
        <v>44773</v>
      </c>
      <c r="B750">
        <v>24.228660999999999</v>
      </c>
      <c r="C750">
        <v>25.146635</v>
      </c>
      <c r="D750">
        <v>23.632819999999999</v>
      </c>
      <c r="E750" s="5">
        <v>23.745782999999999</v>
      </c>
      <c r="F750">
        <v>23.745782999999999</v>
      </c>
      <c r="G750">
        <v>565704851</v>
      </c>
    </row>
    <row r="751" spans="1:7" x14ac:dyDescent="0.35">
      <c r="A751" s="2">
        <v>44774</v>
      </c>
      <c r="B751">
        <v>23.741125</v>
      </c>
      <c r="C751">
        <v>24.291070999999999</v>
      </c>
      <c r="D751">
        <v>23.038831999999999</v>
      </c>
      <c r="E751" s="5">
        <v>23.658235999999999</v>
      </c>
      <c r="F751">
        <v>23.658235999999999</v>
      </c>
      <c r="G751">
        <v>482933106</v>
      </c>
    </row>
    <row r="752" spans="1:7" x14ac:dyDescent="0.35">
      <c r="A752" s="2">
        <v>44775</v>
      </c>
      <c r="B752">
        <v>23.653296999999998</v>
      </c>
      <c r="C752">
        <v>23.87499</v>
      </c>
      <c r="D752">
        <v>22.302026999999999</v>
      </c>
      <c r="E752" s="5">
        <v>22.861056999999999</v>
      </c>
      <c r="F752">
        <v>22.861056999999999</v>
      </c>
      <c r="G752">
        <v>588025228</v>
      </c>
    </row>
    <row r="753" spans="1:7" x14ac:dyDescent="0.35">
      <c r="A753" s="2">
        <v>44776</v>
      </c>
      <c r="B753">
        <v>22.863962000000001</v>
      </c>
      <c r="C753">
        <v>24.089532999999999</v>
      </c>
      <c r="D753">
        <v>22.328455000000002</v>
      </c>
      <c r="E753" s="5">
        <v>23.071916999999999</v>
      </c>
      <c r="F753">
        <v>23.071916999999999</v>
      </c>
      <c r="G753">
        <v>585469835</v>
      </c>
    </row>
    <row r="754" spans="1:7" x14ac:dyDescent="0.35">
      <c r="A754" s="2">
        <v>44777</v>
      </c>
      <c r="B754">
        <v>23.073528</v>
      </c>
      <c r="C754">
        <v>23.961811000000001</v>
      </c>
      <c r="D754">
        <v>22.961753999999999</v>
      </c>
      <c r="E754" s="5">
        <v>23.375620000000001</v>
      </c>
      <c r="F754">
        <v>23.375620000000001</v>
      </c>
      <c r="G754">
        <v>454557871</v>
      </c>
    </row>
    <row r="755" spans="1:7" x14ac:dyDescent="0.35">
      <c r="A755" s="2">
        <v>44778</v>
      </c>
      <c r="B755">
        <v>23.371044000000001</v>
      </c>
      <c r="C755">
        <v>24.949697</v>
      </c>
      <c r="D755">
        <v>23.178242000000001</v>
      </c>
      <c r="E755" s="5">
        <v>24.949528000000001</v>
      </c>
      <c r="F755">
        <v>24.949528000000001</v>
      </c>
      <c r="G755">
        <v>559959169</v>
      </c>
    </row>
    <row r="756" spans="1:7" x14ac:dyDescent="0.35">
      <c r="A756" s="2">
        <v>44779</v>
      </c>
      <c r="B756">
        <v>24.949106</v>
      </c>
      <c r="C756">
        <v>26.791445</v>
      </c>
      <c r="D756">
        <v>24.739723000000001</v>
      </c>
      <c r="E756" s="5">
        <v>26.659427999999998</v>
      </c>
      <c r="F756">
        <v>26.659427999999998</v>
      </c>
      <c r="G756">
        <v>725161177</v>
      </c>
    </row>
    <row r="757" spans="1:7" x14ac:dyDescent="0.35">
      <c r="A757" s="2">
        <v>44780</v>
      </c>
      <c r="B757">
        <v>26.658197000000001</v>
      </c>
      <c r="C757">
        <v>28.289148000000001</v>
      </c>
      <c r="D757">
        <v>25.880268000000001</v>
      </c>
      <c r="E757" s="5">
        <v>27.889965</v>
      </c>
      <c r="F757">
        <v>27.889965</v>
      </c>
      <c r="G757">
        <v>789046881</v>
      </c>
    </row>
    <row r="758" spans="1:7" x14ac:dyDescent="0.35">
      <c r="A758" s="2">
        <v>44781</v>
      </c>
      <c r="B758">
        <v>27.893032000000002</v>
      </c>
      <c r="C758">
        <v>30.497761000000001</v>
      </c>
      <c r="D758">
        <v>27.607388</v>
      </c>
      <c r="E758" s="5">
        <v>27.948954000000001</v>
      </c>
      <c r="F758">
        <v>27.948954000000001</v>
      </c>
      <c r="G758">
        <v>983856352</v>
      </c>
    </row>
    <row r="759" spans="1:7" x14ac:dyDescent="0.35">
      <c r="A759" s="2">
        <v>44782</v>
      </c>
      <c r="B759">
        <v>27.950022000000001</v>
      </c>
      <c r="C759">
        <v>28.753563</v>
      </c>
      <c r="D759">
        <v>27.104765</v>
      </c>
      <c r="E759" s="5">
        <v>27.420223</v>
      </c>
      <c r="F759">
        <v>27.420223</v>
      </c>
      <c r="G759">
        <v>758807732</v>
      </c>
    </row>
    <row r="760" spans="1:7" x14ac:dyDescent="0.35">
      <c r="A760" s="2">
        <v>44783</v>
      </c>
      <c r="B760">
        <v>27.419637999999999</v>
      </c>
      <c r="C760">
        <v>30.000862000000001</v>
      </c>
      <c r="D760">
        <v>26.708271</v>
      </c>
      <c r="E760" s="5">
        <v>29.11731</v>
      </c>
      <c r="F760">
        <v>29.11731</v>
      </c>
      <c r="G760">
        <v>942970922</v>
      </c>
    </row>
    <row r="761" spans="1:7" x14ac:dyDescent="0.35">
      <c r="A761" s="2">
        <v>44784</v>
      </c>
      <c r="B761">
        <v>29.118932999999998</v>
      </c>
      <c r="C761">
        <v>29.946826999999999</v>
      </c>
      <c r="D761">
        <v>28.474169</v>
      </c>
      <c r="E761" s="5">
        <v>28.555143000000001</v>
      </c>
      <c r="F761">
        <v>28.555143000000001</v>
      </c>
      <c r="G761">
        <v>759953820</v>
      </c>
    </row>
    <row r="762" spans="1:7" x14ac:dyDescent="0.35">
      <c r="A762" s="2">
        <v>44785</v>
      </c>
      <c r="B762">
        <v>28.553951000000001</v>
      </c>
      <c r="C762">
        <v>29.379235999999999</v>
      </c>
      <c r="D762">
        <v>28.192955000000001</v>
      </c>
      <c r="E762" s="5">
        <v>29.343827999999998</v>
      </c>
      <c r="F762">
        <v>29.343827999999998</v>
      </c>
      <c r="G762">
        <v>488313177</v>
      </c>
    </row>
    <row r="763" spans="1:7" x14ac:dyDescent="0.35">
      <c r="A763" s="2">
        <v>44786</v>
      </c>
      <c r="B763">
        <v>29.339123000000001</v>
      </c>
      <c r="C763">
        <v>30.264901999999999</v>
      </c>
      <c r="D763">
        <v>28.953848000000001</v>
      </c>
      <c r="E763" s="5">
        <v>29.108468999999999</v>
      </c>
      <c r="F763">
        <v>29.108468999999999</v>
      </c>
      <c r="G763">
        <v>469245521</v>
      </c>
    </row>
    <row r="764" spans="1:7" x14ac:dyDescent="0.35">
      <c r="A764" s="2">
        <v>44787</v>
      </c>
      <c r="B764">
        <v>29.116405</v>
      </c>
      <c r="C764">
        <v>29.809404000000001</v>
      </c>
      <c r="D764">
        <v>27.940246999999999</v>
      </c>
      <c r="E764" s="5">
        <v>28.215634999999999</v>
      </c>
      <c r="F764">
        <v>28.215634999999999</v>
      </c>
      <c r="G764">
        <v>427880595</v>
      </c>
    </row>
    <row r="765" spans="1:7" x14ac:dyDescent="0.35">
      <c r="A765" s="2">
        <v>44788</v>
      </c>
      <c r="B765">
        <v>28.21978</v>
      </c>
      <c r="C765">
        <v>29.262295000000002</v>
      </c>
      <c r="D765">
        <v>27.167736000000001</v>
      </c>
      <c r="E765" s="5">
        <v>27.929510000000001</v>
      </c>
      <c r="F765">
        <v>27.929510000000001</v>
      </c>
      <c r="G765">
        <v>494986915</v>
      </c>
    </row>
    <row r="766" spans="1:7" x14ac:dyDescent="0.35">
      <c r="A766" s="2">
        <v>44789</v>
      </c>
      <c r="B766">
        <v>27.919744000000001</v>
      </c>
      <c r="C766">
        <v>28.311002999999999</v>
      </c>
      <c r="D766">
        <v>27.035833</v>
      </c>
      <c r="E766" s="5">
        <v>27.162704000000002</v>
      </c>
      <c r="F766">
        <v>27.162704000000002</v>
      </c>
      <c r="G766">
        <v>415203519</v>
      </c>
    </row>
    <row r="767" spans="1:7" x14ac:dyDescent="0.35">
      <c r="A767" s="2">
        <v>44790</v>
      </c>
      <c r="B767">
        <v>27.158450999999999</v>
      </c>
      <c r="C767">
        <v>28.188821999999998</v>
      </c>
      <c r="D767">
        <v>25.368517000000001</v>
      </c>
      <c r="E767" s="5">
        <v>25.486737999999999</v>
      </c>
      <c r="F767">
        <v>25.486737999999999</v>
      </c>
      <c r="G767">
        <v>503874972</v>
      </c>
    </row>
    <row r="768" spans="1:7" x14ac:dyDescent="0.35">
      <c r="A768" s="2">
        <v>44791</v>
      </c>
      <c r="B768">
        <v>25.502580999999999</v>
      </c>
      <c r="C768">
        <v>26.254819999999999</v>
      </c>
      <c r="D768">
        <v>24.233421</v>
      </c>
      <c r="E768" s="5">
        <v>24.257698000000001</v>
      </c>
      <c r="F768">
        <v>24.257698000000001</v>
      </c>
      <c r="G768">
        <v>390507879</v>
      </c>
    </row>
    <row r="769" spans="1:7" x14ac:dyDescent="0.35">
      <c r="A769" s="2">
        <v>44792</v>
      </c>
      <c r="B769">
        <v>24.251801</v>
      </c>
      <c r="C769">
        <v>24.31542</v>
      </c>
      <c r="D769">
        <v>21.813466999999999</v>
      </c>
      <c r="E769" s="5">
        <v>22.487879</v>
      </c>
      <c r="F769">
        <v>22.487879</v>
      </c>
      <c r="G769">
        <v>764994457</v>
      </c>
    </row>
    <row r="770" spans="1:7" x14ac:dyDescent="0.35">
      <c r="A770" s="2">
        <v>44793</v>
      </c>
      <c r="B770">
        <v>22.479486000000001</v>
      </c>
      <c r="C770">
        <v>23.031161999999998</v>
      </c>
      <c r="D770">
        <v>21.713211000000001</v>
      </c>
      <c r="E770" s="5">
        <v>22.302879000000001</v>
      </c>
      <c r="F770">
        <v>22.302879000000001</v>
      </c>
      <c r="G770">
        <v>507113879</v>
      </c>
    </row>
    <row r="771" spans="1:7" x14ac:dyDescent="0.35">
      <c r="A771" s="2">
        <v>44794</v>
      </c>
      <c r="B771">
        <v>22.296768</v>
      </c>
      <c r="C771">
        <v>23.427752999999999</v>
      </c>
      <c r="D771">
        <v>22.197424000000002</v>
      </c>
      <c r="E771" s="5">
        <v>22.977309999999999</v>
      </c>
      <c r="F771">
        <v>22.977309999999999</v>
      </c>
      <c r="G771">
        <v>480536069</v>
      </c>
    </row>
    <row r="772" spans="1:7" x14ac:dyDescent="0.35">
      <c r="A772" s="2">
        <v>44795</v>
      </c>
      <c r="B772">
        <v>22.972731</v>
      </c>
      <c r="C772">
        <v>22.981667000000002</v>
      </c>
      <c r="D772">
        <v>21.689482000000002</v>
      </c>
      <c r="E772" s="5">
        <v>22.581424999999999</v>
      </c>
      <c r="F772">
        <v>22.581424999999999</v>
      </c>
      <c r="G772">
        <v>512194711</v>
      </c>
    </row>
    <row r="773" spans="1:7" x14ac:dyDescent="0.35">
      <c r="A773" s="2">
        <v>44796</v>
      </c>
      <c r="B773">
        <v>22.584112000000001</v>
      </c>
      <c r="C773">
        <v>23.645212000000001</v>
      </c>
      <c r="D773">
        <v>21.883863000000002</v>
      </c>
      <c r="E773" s="5">
        <v>23.524401000000001</v>
      </c>
      <c r="F773">
        <v>23.524401000000001</v>
      </c>
      <c r="G773">
        <v>438836084</v>
      </c>
    </row>
    <row r="774" spans="1:7" x14ac:dyDescent="0.35">
      <c r="A774" s="2">
        <v>44797</v>
      </c>
      <c r="B774">
        <v>23.518827000000002</v>
      </c>
      <c r="C774">
        <v>23.581980000000001</v>
      </c>
      <c r="D774">
        <v>22.864007999999998</v>
      </c>
      <c r="E774" s="5">
        <v>23.024132000000002</v>
      </c>
      <c r="F774">
        <v>23.024132000000002</v>
      </c>
      <c r="G774">
        <v>365514547</v>
      </c>
    </row>
    <row r="775" spans="1:7" x14ac:dyDescent="0.35">
      <c r="A775" s="2">
        <v>44798</v>
      </c>
      <c r="B775">
        <v>23.026565999999999</v>
      </c>
      <c r="C775">
        <v>23.628392999999999</v>
      </c>
      <c r="D775">
        <v>22.747699999999998</v>
      </c>
      <c r="E775" s="5">
        <v>23.020316999999999</v>
      </c>
      <c r="F775">
        <v>23.020316999999999</v>
      </c>
      <c r="G775">
        <v>325764518</v>
      </c>
    </row>
    <row r="776" spans="1:7" x14ac:dyDescent="0.35">
      <c r="A776" s="2">
        <v>44799</v>
      </c>
      <c r="B776">
        <v>23.014171999999999</v>
      </c>
      <c r="C776">
        <v>23.170321999999999</v>
      </c>
      <c r="D776">
        <v>20.432886</v>
      </c>
      <c r="E776" s="5">
        <v>20.598030000000001</v>
      </c>
      <c r="F776">
        <v>20.598030000000001</v>
      </c>
      <c r="G776">
        <v>530798722</v>
      </c>
    </row>
    <row r="777" spans="1:7" x14ac:dyDescent="0.35">
      <c r="A777" s="2">
        <v>44800</v>
      </c>
      <c r="B777">
        <v>20.604292000000001</v>
      </c>
      <c r="C777">
        <v>20.864597</v>
      </c>
      <c r="D777">
        <v>19.870148</v>
      </c>
      <c r="E777" s="5">
        <v>20.077759</v>
      </c>
      <c r="F777">
        <v>20.077759</v>
      </c>
      <c r="G777">
        <v>351975085</v>
      </c>
    </row>
    <row r="778" spans="1:7" x14ac:dyDescent="0.35">
      <c r="A778" s="2">
        <v>44801</v>
      </c>
      <c r="B778">
        <v>20.071881999999999</v>
      </c>
      <c r="C778">
        <v>20.401036999999999</v>
      </c>
      <c r="D778">
        <v>18.274532000000001</v>
      </c>
      <c r="E778" s="5">
        <v>18.430382000000002</v>
      </c>
      <c r="F778">
        <v>18.430382000000002</v>
      </c>
      <c r="G778">
        <v>368370708</v>
      </c>
    </row>
    <row r="779" spans="1:7" x14ac:dyDescent="0.35">
      <c r="A779" s="2">
        <v>44802</v>
      </c>
      <c r="B779">
        <v>18.428820000000002</v>
      </c>
      <c r="C779">
        <v>19.421379000000002</v>
      </c>
      <c r="D779">
        <v>17.562771000000001</v>
      </c>
      <c r="E779" s="5">
        <v>19.349014</v>
      </c>
      <c r="F779">
        <v>19.349014</v>
      </c>
      <c r="G779">
        <v>614013678</v>
      </c>
    </row>
    <row r="780" spans="1:7" x14ac:dyDescent="0.35">
      <c r="A780" s="2">
        <v>44803</v>
      </c>
      <c r="B780">
        <v>19.35013</v>
      </c>
      <c r="C780">
        <v>20.555273</v>
      </c>
      <c r="D780">
        <v>18.997765999999999</v>
      </c>
      <c r="E780" s="5">
        <v>19.345507000000001</v>
      </c>
      <c r="F780">
        <v>19.345507000000001</v>
      </c>
      <c r="G780">
        <v>576589736</v>
      </c>
    </row>
    <row r="781" spans="1:7" x14ac:dyDescent="0.35">
      <c r="A781" s="2">
        <v>44804</v>
      </c>
      <c r="B781">
        <v>19.352862999999999</v>
      </c>
      <c r="C781">
        <v>20.011621000000002</v>
      </c>
      <c r="D781">
        <v>19.028134999999999</v>
      </c>
      <c r="E781" s="5">
        <v>19.128340000000001</v>
      </c>
      <c r="F781">
        <v>19.128340000000001</v>
      </c>
      <c r="G781">
        <v>397343517</v>
      </c>
    </row>
    <row r="782" spans="1:7" x14ac:dyDescent="0.35">
      <c r="A782" s="2">
        <v>44805</v>
      </c>
      <c r="B782">
        <v>19.130839999999999</v>
      </c>
      <c r="C782">
        <v>19.408259999999999</v>
      </c>
      <c r="D782">
        <v>18.388753999999999</v>
      </c>
      <c r="E782" s="5">
        <v>19.306750999999998</v>
      </c>
      <c r="F782">
        <v>19.306750999999998</v>
      </c>
      <c r="G782">
        <v>318893652</v>
      </c>
    </row>
    <row r="783" spans="1:7" x14ac:dyDescent="0.35">
      <c r="A783" s="2">
        <v>44806</v>
      </c>
      <c r="B783">
        <v>19.303656</v>
      </c>
      <c r="C783">
        <v>19.620425999999998</v>
      </c>
      <c r="D783">
        <v>18.726858</v>
      </c>
      <c r="E783" s="5">
        <v>18.860631999999999</v>
      </c>
      <c r="F783">
        <v>18.860631999999999</v>
      </c>
      <c r="G783">
        <v>299938092</v>
      </c>
    </row>
    <row r="784" spans="1:7" x14ac:dyDescent="0.35">
      <c r="A784" s="2">
        <v>44807</v>
      </c>
      <c r="B784">
        <v>18.858419000000001</v>
      </c>
      <c r="C784">
        <v>18.988976000000001</v>
      </c>
      <c r="D784">
        <v>18.630991000000002</v>
      </c>
      <c r="E784" s="5">
        <v>18.875084000000001</v>
      </c>
      <c r="F784">
        <v>18.875084000000001</v>
      </c>
      <c r="G784">
        <v>180333777</v>
      </c>
    </row>
    <row r="785" spans="1:7" x14ac:dyDescent="0.35">
      <c r="A785" s="2">
        <v>44808</v>
      </c>
      <c r="B785">
        <v>18.875558999999999</v>
      </c>
      <c r="C785">
        <v>19.105824999999999</v>
      </c>
      <c r="D785">
        <v>18.777146999999999</v>
      </c>
      <c r="E785" s="5">
        <v>19.005001</v>
      </c>
      <c r="F785">
        <v>19.005001</v>
      </c>
      <c r="G785">
        <v>194656841</v>
      </c>
    </row>
    <row r="786" spans="1:7" x14ac:dyDescent="0.35">
      <c r="A786" s="2">
        <v>44809</v>
      </c>
      <c r="B786">
        <v>19.007373999999999</v>
      </c>
      <c r="C786">
        <v>19.436516000000001</v>
      </c>
      <c r="D786">
        <v>18.496379999999998</v>
      </c>
      <c r="E786" s="5">
        <v>19.426531000000001</v>
      </c>
      <c r="F786">
        <v>19.426531000000001</v>
      </c>
      <c r="G786">
        <v>219675345</v>
      </c>
    </row>
    <row r="787" spans="1:7" x14ac:dyDescent="0.35">
      <c r="A787" s="2">
        <v>44810</v>
      </c>
      <c r="B787">
        <v>19.430662000000002</v>
      </c>
      <c r="C787">
        <v>20.427828000000002</v>
      </c>
      <c r="D787">
        <v>18.21772</v>
      </c>
      <c r="E787" s="5">
        <v>18.219856</v>
      </c>
      <c r="F787">
        <v>18.219856</v>
      </c>
      <c r="G787">
        <v>459611430</v>
      </c>
    </row>
    <row r="788" spans="1:7" x14ac:dyDescent="0.35">
      <c r="A788" s="2">
        <v>44811</v>
      </c>
      <c r="B788">
        <v>18.215443</v>
      </c>
      <c r="C788">
        <v>19.272364</v>
      </c>
      <c r="D788">
        <v>17.939900999999999</v>
      </c>
      <c r="E788" s="5">
        <v>19.032774</v>
      </c>
      <c r="F788">
        <v>19.032774</v>
      </c>
      <c r="G788">
        <v>298559964</v>
      </c>
    </row>
    <row r="789" spans="1:7" x14ac:dyDescent="0.35">
      <c r="A789" s="2">
        <v>44812</v>
      </c>
      <c r="B789">
        <v>19.026236000000001</v>
      </c>
      <c r="C789">
        <v>19.143765999999999</v>
      </c>
      <c r="D789">
        <v>18.461679</v>
      </c>
      <c r="E789" s="5">
        <v>19.123456999999998</v>
      </c>
      <c r="F789">
        <v>19.123456999999998</v>
      </c>
      <c r="G789">
        <v>314399498</v>
      </c>
    </row>
    <row r="790" spans="1:7" x14ac:dyDescent="0.35">
      <c r="A790" s="2">
        <v>44813</v>
      </c>
      <c r="B790">
        <v>19.125378000000001</v>
      </c>
      <c r="C790">
        <v>20.576001999999999</v>
      </c>
      <c r="D790">
        <v>19.123522000000001</v>
      </c>
      <c r="E790" s="5">
        <v>20.400782</v>
      </c>
      <c r="F790">
        <v>20.400782</v>
      </c>
      <c r="G790">
        <v>425890549</v>
      </c>
    </row>
    <row r="791" spans="1:7" x14ac:dyDescent="0.35">
      <c r="A791" s="2">
        <v>44814</v>
      </c>
      <c r="B791">
        <v>20.397003000000002</v>
      </c>
      <c r="C791">
        <v>21.060182999999999</v>
      </c>
      <c r="D791">
        <v>20.100650999999999</v>
      </c>
      <c r="E791" s="5">
        <v>20.497501</v>
      </c>
      <c r="F791">
        <v>20.497501</v>
      </c>
      <c r="G791">
        <v>365215814</v>
      </c>
    </row>
    <row r="792" spans="1:7" x14ac:dyDescent="0.35">
      <c r="A792" s="2">
        <v>44815</v>
      </c>
      <c r="B792">
        <v>20.492522999999998</v>
      </c>
      <c r="C792">
        <v>20.897860999999999</v>
      </c>
      <c r="D792">
        <v>20.074719999999999</v>
      </c>
      <c r="E792" s="5">
        <v>20.658854999999999</v>
      </c>
      <c r="F792">
        <v>20.658854999999999</v>
      </c>
      <c r="G792">
        <v>314321780</v>
      </c>
    </row>
    <row r="793" spans="1:7" x14ac:dyDescent="0.35">
      <c r="A793" s="2">
        <v>44816</v>
      </c>
      <c r="B793">
        <v>20.659656999999999</v>
      </c>
      <c r="C793">
        <v>21.881879999999999</v>
      </c>
      <c r="D793">
        <v>20.116764</v>
      </c>
      <c r="E793" s="5">
        <v>21.348209000000001</v>
      </c>
      <c r="F793">
        <v>21.348209000000001</v>
      </c>
      <c r="G793">
        <v>729872503</v>
      </c>
    </row>
    <row r="794" spans="1:7" x14ac:dyDescent="0.35">
      <c r="A794" s="2">
        <v>44817</v>
      </c>
      <c r="B794">
        <v>21.348520000000001</v>
      </c>
      <c r="C794">
        <v>21.700277</v>
      </c>
      <c r="D794">
        <v>18.825372999999999</v>
      </c>
      <c r="E794" s="5">
        <v>19.068272</v>
      </c>
      <c r="F794">
        <v>19.068272</v>
      </c>
      <c r="G794">
        <v>677722677</v>
      </c>
    </row>
    <row r="795" spans="1:7" x14ac:dyDescent="0.35">
      <c r="A795" s="2">
        <v>44818</v>
      </c>
      <c r="B795">
        <v>18.886499000000001</v>
      </c>
      <c r="C795">
        <v>19.300041</v>
      </c>
      <c r="D795">
        <v>18.540967999999999</v>
      </c>
      <c r="E795" s="5">
        <v>19.120760000000001</v>
      </c>
      <c r="F795">
        <v>19.120760000000001</v>
      </c>
      <c r="G795">
        <v>416816640</v>
      </c>
    </row>
    <row r="796" spans="1:7" x14ac:dyDescent="0.35">
      <c r="A796" s="2">
        <v>44819</v>
      </c>
      <c r="B796">
        <v>19.121466000000002</v>
      </c>
      <c r="C796">
        <v>19.323588999999998</v>
      </c>
      <c r="D796">
        <v>18.162271</v>
      </c>
      <c r="E796" s="5">
        <v>18.186091999999999</v>
      </c>
      <c r="F796">
        <v>18.186091999999999</v>
      </c>
      <c r="G796">
        <v>503156220</v>
      </c>
    </row>
    <row r="797" spans="1:7" x14ac:dyDescent="0.35">
      <c r="A797" s="2">
        <v>44820</v>
      </c>
      <c r="B797">
        <v>18.193432000000001</v>
      </c>
      <c r="C797">
        <v>18.293437999999998</v>
      </c>
      <c r="D797">
        <v>17.655284999999999</v>
      </c>
      <c r="E797" s="5">
        <v>18.056598999999999</v>
      </c>
      <c r="F797">
        <v>18.056598999999999</v>
      </c>
      <c r="G797">
        <v>443881513</v>
      </c>
    </row>
    <row r="798" spans="1:7" x14ac:dyDescent="0.35">
      <c r="A798" s="2">
        <v>44821</v>
      </c>
      <c r="B798">
        <v>18.056059000000001</v>
      </c>
      <c r="C798">
        <v>18.565328999999998</v>
      </c>
      <c r="D798">
        <v>18.056059000000001</v>
      </c>
      <c r="E798" s="5">
        <v>18.483089</v>
      </c>
      <c r="F798">
        <v>18.483089</v>
      </c>
      <c r="G798">
        <v>250641852</v>
      </c>
    </row>
    <row r="799" spans="1:7" x14ac:dyDescent="0.35">
      <c r="A799" s="2">
        <v>44822</v>
      </c>
      <c r="B799">
        <v>18.465358999999999</v>
      </c>
      <c r="C799">
        <v>18.696655</v>
      </c>
      <c r="D799">
        <v>17.870518000000001</v>
      </c>
      <c r="E799" s="5">
        <v>17.870518000000001</v>
      </c>
      <c r="F799">
        <v>17.870518000000001</v>
      </c>
      <c r="G799">
        <v>383909120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D5565-A9EA-4A07-9315-BFF2C9232563}">
  <sheetPr>
    <tabColor theme="9" tint="0.59999389629810485"/>
  </sheetPr>
  <dimension ref="A1:G893"/>
  <sheetViews>
    <sheetView workbookViewId="0">
      <pane ySplit="1" topLeftCell="A855" activePane="bottomLeft" state="frozen"/>
      <selection activeCell="A2" sqref="A2"/>
      <selection pane="bottomLeft" activeCell="A2" sqref="A2"/>
    </sheetView>
  </sheetViews>
  <sheetFormatPr defaultRowHeight="14.5" x14ac:dyDescent="0.35"/>
  <sheetData>
    <row r="1" spans="1:7" x14ac:dyDescent="0.35">
      <c r="A1" t="s">
        <v>0</v>
      </c>
      <c r="B1" t="s">
        <v>13</v>
      </c>
      <c r="C1" t="s">
        <v>14</v>
      </c>
      <c r="D1" t="s">
        <v>15</v>
      </c>
      <c r="E1" s="5" t="s">
        <v>16</v>
      </c>
      <c r="F1" t="s">
        <v>17</v>
      </c>
      <c r="G1" t="s">
        <v>18</v>
      </c>
    </row>
    <row r="2" spans="1:7" x14ac:dyDescent="0.35">
      <c r="A2" s="2">
        <v>43931</v>
      </c>
      <c r="B2">
        <v>0.83200499999999999</v>
      </c>
      <c r="C2">
        <v>1.3134870000000001</v>
      </c>
      <c r="D2">
        <v>0.694187</v>
      </c>
      <c r="E2" s="5">
        <v>0.95105399999999995</v>
      </c>
      <c r="F2">
        <v>0.95105399999999995</v>
      </c>
      <c r="G2">
        <v>87364276</v>
      </c>
    </row>
    <row r="3" spans="1:7" x14ac:dyDescent="0.35">
      <c r="A3" s="2">
        <v>43932</v>
      </c>
      <c r="B3">
        <v>0.95105399999999995</v>
      </c>
      <c r="C3">
        <v>1.0490729999999999</v>
      </c>
      <c r="D3">
        <v>0.76502000000000003</v>
      </c>
      <c r="E3" s="5">
        <v>0.77681900000000004</v>
      </c>
      <c r="F3">
        <v>0.77681900000000004</v>
      </c>
      <c r="G3">
        <v>43862444</v>
      </c>
    </row>
    <row r="4" spans="1:7" x14ac:dyDescent="0.35">
      <c r="A4" s="2">
        <v>43933</v>
      </c>
      <c r="B4">
        <v>0.78544800000000004</v>
      </c>
      <c r="C4">
        <v>0.95667000000000002</v>
      </c>
      <c r="D4">
        <v>0.76242600000000005</v>
      </c>
      <c r="E4" s="5">
        <v>0.88250700000000004</v>
      </c>
      <c r="F4">
        <v>0.88250700000000004</v>
      </c>
      <c r="G4">
        <v>38736897</v>
      </c>
    </row>
    <row r="5" spans="1:7" x14ac:dyDescent="0.35">
      <c r="A5" s="2">
        <v>43934</v>
      </c>
      <c r="B5">
        <v>0.89076</v>
      </c>
      <c r="C5">
        <v>0.89160300000000003</v>
      </c>
      <c r="D5">
        <v>0.773976</v>
      </c>
      <c r="E5" s="5">
        <v>0.77783199999999997</v>
      </c>
      <c r="F5">
        <v>0.77783199999999997</v>
      </c>
      <c r="G5">
        <v>18211285</v>
      </c>
    </row>
    <row r="6" spans="1:7" x14ac:dyDescent="0.35">
      <c r="A6" s="2">
        <v>43935</v>
      </c>
      <c r="B6">
        <v>0.77783199999999997</v>
      </c>
      <c r="C6">
        <v>0.79647199999999996</v>
      </c>
      <c r="D6">
        <v>0.62816899999999998</v>
      </c>
      <c r="E6" s="5">
        <v>0.66192499999999999</v>
      </c>
      <c r="F6">
        <v>0.66192499999999999</v>
      </c>
      <c r="G6">
        <v>16747614</v>
      </c>
    </row>
    <row r="7" spans="1:7" x14ac:dyDescent="0.35">
      <c r="A7" s="2">
        <v>43936</v>
      </c>
      <c r="B7">
        <v>0.66928900000000002</v>
      </c>
      <c r="C7">
        <v>0.70496400000000004</v>
      </c>
      <c r="D7">
        <v>0.62153099999999994</v>
      </c>
      <c r="E7" s="5">
        <v>0.64665099999999998</v>
      </c>
      <c r="F7">
        <v>0.64665099999999998</v>
      </c>
      <c r="G7">
        <v>13075275</v>
      </c>
    </row>
    <row r="8" spans="1:7" x14ac:dyDescent="0.35">
      <c r="A8" s="2">
        <v>43937</v>
      </c>
      <c r="B8">
        <v>0.63087899999999997</v>
      </c>
      <c r="C8">
        <v>0.77419199999999999</v>
      </c>
      <c r="D8">
        <v>0.62510699999999997</v>
      </c>
      <c r="E8" s="5">
        <v>0.69081599999999999</v>
      </c>
      <c r="F8">
        <v>0.69081599999999999</v>
      </c>
      <c r="G8">
        <v>21346031</v>
      </c>
    </row>
    <row r="9" spans="1:7" x14ac:dyDescent="0.35">
      <c r="A9" s="2">
        <v>43938</v>
      </c>
      <c r="B9">
        <v>0.68931200000000004</v>
      </c>
      <c r="C9">
        <v>0.71961399999999998</v>
      </c>
      <c r="D9">
        <v>0.66072799999999998</v>
      </c>
      <c r="E9" s="5">
        <v>0.66072799999999998</v>
      </c>
      <c r="F9">
        <v>0.66072799999999998</v>
      </c>
      <c r="G9">
        <v>9870810</v>
      </c>
    </row>
    <row r="10" spans="1:7" x14ac:dyDescent="0.35">
      <c r="A10" s="2">
        <v>43939</v>
      </c>
      <c r="B10">
        <v>0.66072799999999998</v>
      </c>
      <c r="C10">
        <v>0.71761799999999998</v>
      </c>
      <c r="D10">
        <v>0.65942699999999999</v>
      </c>
      <c r="E10" s="5">
        <v>0.68109600000000003</v>
      </c>
      <c r="F10">
        <v>0.68109600000000003</v>
      </c>
      <c r="G10">
        <v>9782112</v>
      </c>
    </row>
    <row r="11" spans="1:7" x14ac:dyDescent="0.35">
      <c r="A11" s="2">
        <v>43940</v>
      </c>
      <c r="B11">
        <v>0.68151600000000001</v>
      </c>
      <c r="C11">
        <v>0.68464100000000006</v>
      </c>
      <c r="D11">
        <v>0.59848699999999999</v>
      </c>
      <c r="E11" s="5">
        <v>0.60696899999999998</v>
      </c>
      <c r="F11">
        <v>0.60696899999999998</v>
      </c>
      <c r="G11">
        <v>9289670</v>
      </c>
    </row>
    <row r="12" spans="1:7" x14ac:dyDescent="0.35">
      <c r="A12" s="2">
        <v>43941</v>
      </c>
      <c r="B12">
        <v>0.61294800000000005</v>
      </c>
      <c r="C12">
        <v>0.63925399999999999</v>
      </c>
      <c r="D12">
        <v>0.52057799999999999</v>
      </c>
      <c r="E12" s="5">
        <v>0.53881199999999996</v>
      </c>
      <c r="F12">
        <v>0.53881199999999996</v>
      </c>
      <c r="G12">
        <v>8342616</v>
      </c>
    </row>
    <row r="13" spans="1:7" x14ac:dyDescent="0.35">
      <c r="A13" s="2">
        <v>43942</v>
      </c>
      <c r="B13">
        <v>0.54138699999999995</v>
      </c>
      <c r="C13">
        <v>0.60458599999999996</v>
      </c>
      <c r="D13">
        <v>0.50854900000000003</v>
      </c>
      <c r="E13" s="5">
        <v>0.58765900000000004</v>
      </c>
      <c r="F13">
        <v>0.58765900000000004</v>
      </c>
      <c r="G13">
        <v>9711507</v>
      </c>
    </row>
    <row r="14" spans="1:7" x14ac:dyDescent="0.35">
      <c r="A14" s="2">
        <v>43943</v>
      </c>
      <c r="B14">
        <v>0.58116599999999996</v>
      </c>
      <c r="C14">
        <v>0.70696400000000004</v>
      </c>
      <c r="D14">
        <v>0.56962100000000004</v>
      </c>
      <c r="E14" s="5">
        <v>0.69160100000000002</v>
      </c>
      <c r="F14">
        <v>0.69160100000000002</v>
      </c>
      <c r="G14">
        <v>18828400</v>
      </c>
    </row>
    <row r="15" spans="1:7" x14ac:dyDescent="0.35">
      <c r="A15" s="2">
        <v>43944</v>
      </c>
      <c r="B15">
        <v>0.68534700000000004</v>
      </c>
      <c r="C15">
        <v>0.69807699999999995</v>
      </c>
      <c r="D15">
        <v>0.60032200000000002</v>
      </c>
      <c r="E15" s="5">
        <v>0.62745700000000004</v>
      </c>
      <c r="F15">
        <v>0.62745700000000004</v>
      </c>
      <c r="G15">
        <v>13485271</v>
      </c>
    </row>
    <row r="16" spans="1:7" x14ac:dyDescent="0.35">
      <c r="A16" s="2">
        <v>43945</v>
      </c>
      <c r="B16">
        <v>0.62402100000000005</v>
      </c>
      <c r="C16">
        <v>0.67101999999999995</v>
      </c>
      <c r="D16">
        <v>0.61394099999999996</v>
      </c>
      <c r="E16" s="5">
        <v>0.63424199999999997</v>
      </c>
      <c r="F16">
        <v>0.63424199999999997</v>
      </c>
      <c r="G16">
        <v>9064190</v>
      </c>
    </row>
    <row r="17" spans="1:7" x14ac:dyDescent="0.35">
      <c r="A17" s="2">
        <v>43946</v>
      </c>
      <c r="B17">
        <v>0.63052799999999998</v>
      </c>
      <c r="C17">
        <v>0.67094799999999999</v>
      </c>
      <c r="D17">
        <v>0.62154699999999996</v>
      </c>
      <c r="E17" s="5">
        <v>0.64332900000000004</v>
      </c>
      <c r="F17">
        <v>0.64332900000000004</v>
      </c>
      <c r="G17">
        <v>7311905</v>
      </c>
    </row>
    <row r="18" spans="1:7" x14ac:dyDescent="0.35">
      <c r="A18" s="2">
        <v>43947</v>
      </c>
      <c r="B18">
        <v>0.65321499999999999</v>
      </c>
      <c r="C18">
        <v>0.69149899999999997</v>
      </c>
      <c r="D18">
        <v>0.63117100000000004</v>
      </c>
      <c r="E18" s="5">
        <v>0.63550600000000002</v>
      </c>
      <c r="F18">
        <v>0.63550600000000002</v>
      </c>
      <c r="G18">
        <v>8320760</v>
      </c>
    </row>
    <row r="19" spans="1:7" x14ac:dyDescent="0.35">
      <c r="A19" s="2">
        <v>43948</v>
      </c>
      <c r="B19">
        <v>0.635714</v>
      </c>
      <c r="C19">
        <v>0.66028299999999995</v>
      </c>
      <c r="D19">
        <v>0.56102799999999997</v>
      </c>
      <c r="E19" s="5">
        <v>0.57237199999999999</v>
      </c>
      <c r="F19">
        <v>0.57237199999999999</v>
      </c>
      <c r="G19">
        <v>7406934</v>
      </c>
    </row>
    <row r="20" spans="1:7" x14ac:dyDescent="0.35">
      <c r="A20" s="2">
        <v>43949</v>
      </c>
      <c r="B20">
        <v>0.57825300000000002</v>
      </c>
      <c r="C20">
        <v>0.69214799999999999</v>
      </c>
      <c r="D20">
        <v>0.56848399999999999</v>
      </c>
      <c r="E20" s="5">
        <v>0.66129300000000002</v>
      </c>
      <c r="F20">
        <v>0.66129300000000002</v>
      </c>
      <c r="G20">
        <v>7470201</v>
      </c>
    </row>
    <row r="21" spans="1:7" x14ac:dyDescent="0.35">
      <c r="A21" s="2">
        <v>43950</v>
      </c>
      <c r="B21">
        <v>0.66228600000000004</v>
      </c>
      <c r="C21">
        <v>0.77777099999999999</v>
      </c>
      <c r="D21">
        <v>0.65527400000000002</v>
      </c>
      <c r="E21" s="5">
        <v>0.74583999999999995</v>
      </c>
      <c r="F21">
        <v>0.74583999999999995</v>
      </c>
      <c r="G21">
        <v>8801144</v>
      </c>
    </row>
    <row r="22" spans="1:7" x14ac:dyDescent="0.35">
      <c r="A22" s="2">
        <v>43951</v>
      </c>
      <c r="B22">
        <v>0.74719500000000005</v>
      </c>
      <c r="C22">
        <v>0.80081599999999997</v>
      </c>
      <c r="D22">
        <v>0.68788099999999996</v>
      </c>
      <c r="E22" s="5">
        <v>0.69104500000000002</v>
      </c>
      <c r="F22">
        <v>0.69104500000000002</v>
      </c>
      <c r="G22">
        <v>5016892</v>
      </c>
    </row>
    <row r="23" spans="1:7" x14ac:dyDescent="0.35">
      <c r="A23" s="2">
        <v>43952</v>
      </c>
      <c r="B23">
        <v>0.69104500000000002</v>
      </c>
      <c r="C23">
        <v>0.73707100000000003</v>
      </c>
      <c r="D23">
        <v>0.68590300000000004</v>
      </c>
      <c r="E23" s="5">
        <v>0.72879400000000005</v>
      </c>
      <c r="F23">
        <v>0.72879400000000005</v>
      </c>
      <c r="G23">
        <v>4164272</v>
      </c>
    </row>
    <row r="24" spans="1:7" x14ac:dyDescent="0.35">
      <c r="A24" s="2">
        <v>43953</v>
      </c>
      <c r="B24">
        <v>0.72726800000000003</v>
      </c>
      <c r="C24">
        <v>0.74898100000000001</v>
      </c>
      <c r="D24">
        <v>0.70790399999999998</v>
      </c>
      <c r="E24" s="5">
        <v>0.71587599999999996</v>
      </c>
      <c r="F24">
        <v>0.71587599999999996</v>
      </c>
      <c r="G24">
        <v>3441356</v>
      </c>
    </row>
    <row r="25" spans="1:7" x14ac:dyDescent="0.35">
      <c r="A25" s="2">
        <v>43954</v>
      </c>
      <c r="B25">
        <v>0.71479599999999999</v>
      </c>
      <c r="C25">
        <v>0.72980100000000003</v>
      </c>
      <c r="D25">
        <v>0.65661599999999998</v>
      </c>
      <c r="E25" s="5">
        <v>0.679535</v>
      </c>
      <c r="F25">
        <v>0.679535</v>
      </c>
      <c r="G25">
        <v>3328344</v>
      </c>
    </row>
    <row r="26" spans="1:7" x14ac:dyDescent="0.35">
      <c r="A26" s="2">
        <v>43955</v>
      </c>
      <c r="B26">
        <v>0.67962500000000003</v>
      </c>
      <c r="C26">
        <v>0.70581199999999999</v>
      </c>
      <c r="D26">
        <v>0.61843400000000004</v>
      </c>
      <c r="E26" s="5">
        <v>0.66749099999999995</v>
      </c>
      <c r="F26">
        <v>0.66749099999999995</v>
      </c>
      <c r="G26">
        <v>3443698</v>
      </c>
    </row>
    <row r="27" spans="1:7" x14ac:dyDescent="0.35">
      <c r="A27" s="2">
        <v>43956</v>
      </c>
      <c r="B27">
        <v>0.67344000000000004</v>
      </c>
      <c r="C27">
        <v>0.68621399999999999</v>
      </c>
      <c r="D27">
        <v>0.62649900000000003</v>
      </c>
      <c r="E27" s="5">
        <v>0.64183699999999999</v>
      </c>
      <c r="F27">
        <v>0.64183699999999999</v>
      </c>
      <c r="G27">
        <v>2847469</v>
      </c>
    </row>
    <row r="28" spans="1:7" x14ac:dyDescent="0.35">
      <c r="A28" s="2">
        <v>43957</v>
      </c>
      <c r="B28">
        <v>0.64245399999999997</v>
      </c>
      <c r="C28">
        <v>0.67389100000000002</v>
      </c>
      <c r="D28">
        <v>0.62258400000000003</v>
      </c>
      <c r="E28" s="5">
        <v>0.62258400000000003</v>
      </c>
      <c r="F28">
        <v>0.62258400000000003</v>
      </c>
      <c r="G28">
        <v>2677563</v>
      </c>
    </row>
    <row r="29" spans="1:7" x14ac:dyDescent="0.35">
      <c r="A29" s="2">
        <v>43958</v>
      </c>
      <c r="B29">
        <v>0.62258400000000003</v>
      </c>
      <c r="C29">
        <v>0.63226800000000005</v>
      </c>
      <c r="D29">
        <v>0.573376</v>
      </c>
      <c r="E29" s="5">
        <v>0.61297800000000002</v>
      </c>
      <c r="F29">
        <v>0.61297800000000002</v>
      </c>
      <c r="G29">
        <v>3355830</v>
      </c>
    </row>
    <row r="30" spans="1:7" x14ac:dyDescent="0.35">
      <c r="A30" s="2">
        <v>43959</v>
      </c>
      <c r="B30">
        <v>0.61297800000000002</v>
      </c>
      <c r="C30">
        <v>0.63661800000000002</v>
      </c>
      <c r="D30">
        <v>0.58985200000000004</v>
      </c>
      <c r="E30" s="5">
        <v>0.60492199999999996</v>
      </c>
      <c r="F30">
        <v>0.60492199999999996</v>
      </c>
      <c r="G30">
        <v>2488195</v>
      </c>
    </row>
    <row r="31" spans="1:7" x14ac:dyDescent="0.35">
      <c r="A31" s="2">
        <v>43960</v>
      </c>
      <c r="B31">
        <v>0.60404199999999997</v>
      </c>
      <c r="C31">
        <v>0.62542900000000001</v>
      </c>
      <c r="D31">
        <v>0.58844799999999997</v>
      </c>
      <c r="E31" s="5">
        <v>0.60452700000000004</v>
      </c>
      <c r="F31">
        <v>0.60452700000000004</v>
      </c>
      <c r="G31">
        <v>2128503</v>
      </c>
    </row>
    <row r="32" spans="1:7" x14ac:dyDescent="0.35">
      <c r="A32" s="2">
        <v>43961</v>
      </c>
      <c r="B32">
        <v>0.60446100000000003</v>
      </c>
      <c r="C32">
        <v>0.61230300000000004</v>
      </c>
      <c r="D32">
        <v>0.51308100000000001</v>
      </c>
      <c r="E32" s="5">
        <v>0.53703400000000001</v>
      </c>
      <c r="F32">
        <v>0.53703400000000001</v>
      </c>
      <c r="G32">
        <v>2327581</v>
      </c>
    </row>
    <row r="33" spans="1:7" x14ac:dyDescent="0.35">
      <c r="A33" s="2">
        <v>43962</v>
      </c>
      <c r="B33">
        <v>0.53625500000000004</v>
      </c>
      <c r="C33">
        <v>0.57186000000000003</v>
      </c>
      <c r="D33">
        <v>0.50519400000000003</v>
      </c>
      <c r="E33" s="5">
        <v>0.51527299999999998</v>
      </c>
      <c r="F33">
        <v>0.51527299999999998</v>
      </c>
      <c r="G33">
        <v>2098481</v>
      </c>
    </row>
    <row r="34" spans="1:7" x14ac:dyDescent="0.35">
      <c r="A34" s="2">
        <v>43963</v>
      </c>
      <c r="B34">
        <v>0.51339100000000004</v>
      </c>
      <c r="C34">
        <v>0.55975900000000001</v>
      </c>
      <c r="D34">
        <v>0.50525100000000001</v>
      </c>
      <c r="E34" s="5">
        <v>0.53857600000000005</v>
      </c>
      <c r="F34">
        <v>0.53857600000000005</v>
      </c>
      <c r="G34">
        <v>2198625</v>
      </c>
    </row>
    <row r="35" spans="1:7" x14ac:dyDescent="0.35">
      <c r="A35" s="2">
        <v>43964</v>
      </c>
      <c r="B35">
        <v>0.53837199999999996</v>
      </c>
      <c r="C35">
        <v>0.56487399999999999</v>
      </c>
      <c r="D35">
        <v>0.518038</v>
      </c>
      <c r="E35" s="5">
        <v>0.55053200000000002</v>
      </c>
      <c r="F35">
        <v>0.55053200000000002</v>
      </c>
      <c r="G35">
        <v>2326446</v>
      </c>
    </row>
    <row r="36" spans="1:7" x14ac:dyDescent="0.35">
      <c r="A36" s="2">
        <v>43965</v>
      </c>
      <c r="B36">
        <v>0.55053200000000002</v>
      </c>
      <c r="C36">
        <v>0.58094599999999996</v>
      </c>
      <c r="D36">
        <v>0.55010999999999999</v>
      </c>
      <c r="E36" s="5">
        <v>0.56911800000000001</v>
      </c>
      <c r="F36">
        <v>0.56911800000000001</v>
      </c>
      <c r="G36">
        <v>2047897</v>
      </c>
    </row>
    <row r="37" spans="1:7" x14ac:dyDescent="0.35">
      <c r="A37" s="2">
        <v>43966</v>
      </c>
      <c r="B37">
        <v>0.56919299999999995</v>
      </c>
      <c r="C37">
        <v>0.57462000000000002</v>
      </c>
      <c r="D37">
        <v>0.54709300000000005</v>
      </c>
      <c r="E37" s="5">
        <v>0.55975200000000003</v>
      </c>
      <c r="F37">
        <v>0.55975200000000003</v>
      </c>
      <c r="G37">
        <v>1850070</v>
      </c>
    </row>
    <row r="38" spans="1:7" x14ac:dyDescent="0.35">
      <c r="A38" s="2">
        <v>43967</v>
      </c>
      <c r="B38">
        <v>0.55898099999999995</v>
      </c>
      <c r="C38">
        <v>0.60653400000000002</v>
      </c>
      <c r="D38">
        <v>0.55436099999999999</v>
      </c>
      <c r="E38" s="5">
        <v>0.59911999999999999</v>
      </c>
      <c r="F38">
        <v>0.59911999999999999</v>
      </c>
      <c r="G38">
        <v>2300409</v>
      </c>
    </row>
    <row r="39" spans="1:7" x14ac:dyDescent="0.35">
      <c r="A39" s="2">
        <v>43968</v>
      </c>
      <c r="B39">
        <v>0.59522799999999998</v>
      </c>
      <c r="C39">
        <v>0.64019599999999999</v>
      </c>
      <c r="D39">
        <v>0.589175</v>
      </c>
      <c r="E39" s="5">
        <v>0.61298900000000001</v>
      </c>
      <c r="F39">
        <v>0.61298900000000001</v>
      </c>
      <c r="G39">
        <v>2936428</v>
      </c>
    </row>
    <row r="40" spans="1:7" x14ac:dyDescent="0.35">
      <c r="A40" s="2">
        <v>43969</v>
      </c>
      <c r="B40">
        <v>0.61268199999999995</v>
      </c>
      <c r="C40">
        <v>0.67439300000000002</v>
      </c>
      <c r="D40">
        <v>0.609649</v>
      </c>
      <c r="E40" s="5">
        <v>0.65266999999999997</v>
      </c>
      <c r="F40">
        <v>0.65266999999999997</v>
      </c>
      <c r="G40">
        <v>3314359</v>
      </c>
    </row>
    <row r="41" spans="1:7" x14ac:dyDescent="0.35">
      <c r="A41" s="2">
        <v>43970</v>
      </c>
      <c r="B41">
        <v>0.65097400000000005</v>
      </c>
      <c r="C41">
        <v>0.65447999999999995</v>
      </c>
      <c r="D41">
        <v>0.61124800000000001</v>
      </c>
      <c r="E41" s="5">
        <v>0.62445399999999995</v>
      </c>
      <c r="F41">
        <v>0.62445399999999995</v>
      </c>
      <c r="G41">
        <v>2380263</v>
      </c>
    </row>
    <row r="42" spans="1:7" x14ac:dyDescent="0.35">
      <c r="A42" s="2">
        <v>43971</v>
      </c>
      <c r="B42">
        <v>0.622475</v>
      </c>
      <c r="C42">
        <v>0.62665599999999999</v>
      </c>
      <c r="D42">
        <v>0.57528299999999999</v>
      </c>
      <c r="E42" s="5">
        <v>0.579156</v>
      </c>
      <c r="F42">
        <v>0.579156</v>
      </c>
      <c r="G42">
        <v>2302926</v>
      </c>
    </row>
    <row r="43" spans="1:7" x14ac:dyDescent="0.35">
      <c r="A43" s="2">
        <v>43972</v>
      </c>
      <c r="B43">
        <v>0.57969199999999999</v>
      </c>
      <c r="C43">
        <v>0.61378900000000003</v>
      </c>
      <c r="D43">
        <v>0.543346</v>
      </c>
      <c r="E43" s="5">
        <v>0.60891499999999998</v>
      </c>
      <c r="F43">
        <v>0.60891499999999998</v>
      </c>
      <c r="G43">
        <v>2863017</v>
      </c>
    </row>
    <row r="44" spans="1:7" x14ac:dyDescent="0.35">
      <c r="A44" s="2">
        <v>43973</v>
      </c>
      <c r="B44">
        <v>0.60523899999999997</v>
      </c>
      <c r="C44">
        <v>0.67643200000000003</v>
      </c>
      <c r="D44">
        <v>0.58282999999999996</v>
      </c>
      <c r="E44" s="5">
        <v>0.63887499999999997</v>
      </c>
      <c r="F44">
        <v>0.63887499999999997</v>
      </c>
      <c r="G44">
        <v>3411419</v>
      </c>
    </row>
    <row r="45" spans="1:7" x14ac:dyDescent="0.35">
      <c r="A45" s="2">
        <v>43974</v>
      </c>
      <c r="B45">
        <v>0.63741499999999995</v>
      </c>
      <c r="C45">
        <v>0.638849</v>
      </c>
      <c r="D45">
        <v>0.58824699999999996</v>
      </c>
      <c r="E45" s="5">
        <v>0.61303099999999999</v>
      </c>
      <c r="F45">
        <v>0.61303099999999999</v>
      </c>
      <c r="G45">
        <v>2638524</v>
      </c>
    </row>
    <row r="46" spans="1:7" x14ac:dyDescent="0.35">
      <c r="A46" s="2">
        <v>43975</v>
      </c>
      <c r="B46">
        <v>0.61328899999999997</v>
      </c>
      <c r="C46">
        <v>0.61328899999999997</v>
      </c>
      <c r="D46">
        <v>0.54843200000000003</v>
      </c>
      <c r="E46" s="5">
        <v>0.54905300000000001</v>
      </c>
      <c r="F46">
        <v>0.54905300000000001</v>
      </c>
      <c r="G46">
        <v>2786816</v>
      </c>
    </row>
    <row r="47" spans="1:7" x14ac:dyDescent="0.35">
      <c r="A47" s="2">
        <v>43976</v>
      </c>
      <c r="B47">
        <v>0.54857</v>
      </c>
      <c r="C47">
        <v>0.65013799999999999</v>
      </c>
      <c r="D47">
        <v>0.53806399999999999</v>
      </c>
      <c r="E47" s="5">
        <v>0.60085699999999997</v>
      </c>
      <c r="F47">
        <v>0.60085699999999997</v>
      </c>
      <c r="G47">
        <v>4509580</v>
      </c>
    </row>
    <row r="48" spans="1:7" x14ac:dyDescent="0.35">
      <c r="A48" s="2">
        <v>43977</v>
      </c>
      <c r="B48">
        <v>0.59910399999999997</v>
      </c>
      <c r="C48">
        <v>0.61235300000000004</v>
      </c>
      <c r="D48">
        <v>0.56646300000000005</v>
      </c>
      <c r="E48" s="5">
        <v>0.57330700000000001</v>
      </c>
      <c r="F48">
        <v>0.57330700000000001</v>
      </c>
      <c r="G48">
        <v>2689697</v>
      </c>
    </row>
    <row r="49" spans="1:7" x14ac:dyDescent="0.35">
      <c r="A49" s="2">
        <v>43978</v>
      </c>
      <c r="B49">
        <v>0.57330700000000001</v>
      </c>
      <c r="C49">
        <v>0.61108700000000005</v>
      </c>
      <c r="D49">
        <v>0.57144300000000003</v>
      </c>
      <c r="E49" s="5">
        <v>0.59098499999999998</v>
      </c>
      <c r="F49">
        <v>0.59098499999999998</v>
      </c>
      <c r="G49">
        <v>2536916</v>
      </c>
    </row>
    <row r="50" spans="1:7" x14ac:dyDescent="0.35">
      <c r="A50" s="2">
        <v>43979</v>
      </c>
      <c r="B50">
        <v>0.59088399999999996</v>
      </c>
      <c r="C50">
        <v>0.59239799999999998</v>
      </c>
      <c r="D50">
        <v>0.56694800000000001</v>
      </c>
      <c r="E50" s="5">
        <v>0.57515499999999997</v>
      </c>
      <c r="F50">
        <v>0.57515499999999997</v>
      </c>
      <c r="G50">
        <v>2662788</v>
      </c>
    </row>
    <row r="51" spans="1:7" x14ac:dyDescent="0.35">
      <c r="A51" s="2">
        <v>43980</v>
      </c>
      <c r="B51">
        <v>0.57469899999999996</v>
      </c>
      <c r="C51">
        <v>0.59340499999999996</v>
      </c>
      <c r="D51">
        <v>0.56685799999999997</v>
      </c>
      <c r="E51" s="5">
        <v>0.57941500000000001</v>
      </c>
      <c r="F51">
        <v>0.57941500000000001</v>
      </c>
      <c r="G51">
        <v>2066857</v>
      </c>
    </row>
    <row r="52" spans="1:7" x14ac:dyDescent="0.35">
      <c r="A52" s="2">
        <v>43981</v>
      </c>
      <c r="B52">
        <v>0.58135499999999996</v>
      </c>
      <c r="C52">
        <v>0.60248900000000005</v>
      </c>
      <c r="D52">
        <v>0.56705000000000005</v>
      </c>
      <c r="E52" s="5">
        <v>0.58793300000000004</v>
      </c>
      <c r="F52">
        <v>0.58793300000000004</v>
      </c>
      <c r="G52">
        <v>2449095</v>
      </c>
    </row>
    <row r="53" spans="1:7" x14ac:dyDescent="0.35">
      <c r="A53" s="2">
        <v>43982</v>
      </c>
      <c r="B53">
        <v>0.58790299999999995</v>
      </c>
      <c r="C53">
        <v>0.593997</v>
      </c>
      <c r="D53">
        <v>0.569245</v>
      </c>
      <c r="E53" s="5">
        <v>0.57002200000000003</v>
      </c>
      <c r="F53">
        <v>0.57002200000000003</v>
      </c>
      <c r="G53">
        <v>1892967</v>
      </c>
    </row>
    <row r="54" spans="1:7" x14ac:dyDescent="0.35">
      <c r="A54" s="2">
        <v>43983</v>
      </c>
      <c r="B54">
        <v>0.57347199999999998</v>
      </c>
      <c r="C54">
        <v>0.587839</v>
      </c>
      <c r="D54">
        <v>0.56734799999999996</v>
      </c>
      <c r="E54" s="5">
        <v>0.57749499999999998</v>
      </c>
      <c r="F54">
        <v>0.57749499999999998</v>
      </c>
      <c r="G54">
        <v>2159877</v>
      </c>
    </row>
    <row r="55" spans="1:7" x14ac:dyDescent="0.35">
      <c r="A55" s="2">
        <v>43984</v>
      </c>
      <c r="B55">
        <v>0.57714200000000004</v>
      </c>
      <c r="C55">
        <v>0.58972500000000005</v>
      </c>
      <c r="D55">
        <v>0.55229399999999995</v>
      </c>
      <c r="E55" s="5">
        <v>0.56466899999999998</v>
      </c>
      <c r="F55">
        <v>0.56466899999999998</v>
      </c>
      <c r="G55">
        <v>1295757</v>
      </c>
    </row>
    <row r="56" spans="1:7" x14ac:dyDescent="0.35">
      <c r="A56" s="2">
        <v>43985</v>
      </c>
      <c r="B56">
        <v>0.56466899999999998</v>
      </c>
      <c r="C56">
        <v>0.59102500000000002</v>
      </c>
      <c r="D56">
        <v>0.56446099999999999</v>
      </c>
      <c r="E56" s="5">
        <v>0.58662099999999995</v>
      </c>
      <c r="F56">
        <v>0.58662099999999995</v>
      </c>
      <c r="G56">
        <v>877446</v>
      </c>
    </row>
    <row r="57" spans="1:7" x14ac:dyDescent="0.35">
      <c r="A57" s="2">
        <v>43986</v>
      </c>
      <c r="B57">
        <v>0.58686700000000003</v>
      </c>
      <c r="C57">
        <v>0.59164000000000005</v>
      </c>
      <c r="D57">
        <v>0.56451799999999996</v>
      </c>
      <c r="E57" s="5">
        <v>0.58729900000000002</v>
      </c>
      <c r="F57">
        <v>0.58729900000000002</v>
      </c>
      <c r="G57">
        <v>901641</v>
      </c>
    </row>
    <row r="58" spans="1:7" x14ac:dyDescent="0.35">
      <c r="A58" s="2">
        <v>43987</v>
      </c>
      <c r="B58">
        <v>0.58729900000000002</v>
      </c>
      <c r="C58">
        <v>0.69827899999999998</v>
      </c>
      <c r="D58">
        <v>0.57792500000000002</v>
      </c>
      <c r="E58" s="5">
        <v>0.66115500000000005</v>
      </c>
      <c r="F58">
        <v>0.66115500000000005</v>
      </c>
      <c r="G58">
        <v>4322092</v>
      </c>
    </row>
    <row r="59" spans="1:7" x14ac:dyDescent="0.35">
      <c r="A59" s="2">
        <v>43988</v>
      </c>
      <c r="B59">
        <v>0.66107099999999996</v>
      </c>
      <c r="C59">
        <v>0.66161899999999996</v>
      </c>
      <c r="D59">
        <v>0.61178100000000002</v>
      </c>
      <c r="E59" s="5">
        <v>0.62244299999999997</v>
      </c>
      <c r="F59">
        <v>0.62244299999999997</v>
      </c>
      <c r="G59">
        <v>1604055</v>
      </c>
    </row>
    <row r="60" spans="1:7" x14ac:dyDescent="0.35">
      <c r="A60" s="2">
        <v>43989</v>
      </c>
      <c r="B60">
        <v>0.62244299999999997</v>
      </c>
      <c r="C60">
        <v>0.624444</v>
      </c>
      <c r="D60">
        <v>0.59339799999999998</v>
      </c>
      <c r="E60" s="5">
        <v>0.61657799999999996</v>
      </c>
      <c r="F60">
        <v>0.61657799999999996</v>
      </c>
      <c r="G60">
        <v>716785</v>
      </c>
    </row>
    <row r="61" spans="1:7" x14ac:dyDescent="0.35">
      <c r="A61" s="2">
        <v>43990</v>
      </c>
      <c r="B61">
        <v>0.61507800000000001</v>
      </c>
      <c r="C61">
        <v>0.67900099999999997</v>
      </c>
      <c r="D61">
        <v>0.61331000000000002</v>
      </c>
      <c r="E61" s="5">
        <v>0.66831300000000005</v>
      </c>
      <c r="F61">
        <v>0.66831300000000005</v>
      </c>
      <c r="G61">
        <v>1440234</v>
      </c>
    </row>
    <row r="62" spans="1:7" x14ac:dyDescent="0.35">
      <c r="A62" s="2">
        <v>43991</v>
      </c>
      <c r="B62">
        <v>0.66778400000000004</v>
      </c>
      <c r="C62">
        <v>0.66808800000000002</v>
      </c>
      <c r="D62">
        <v>0.62724199999999997</v>
      </c>
      <c r="E62" s="5">
        <v>0.65800199999999998</v>
      </c>
      <c r="F62">
        <v>0.65800199999999998</v>
      </c>
      <c r="G62">
        <v>988327</v>
      </c>
    </row>
    <row r="63" spans="1:7" x14ac:dyDescent="0.35">
      <c r="A63" s="2">
        <v>43992</v>
      </c>
      <c r="B63">
        <v>0.65803800000000001</v>
      </c>
      <c r="C63">
        <v>0.67004300000000006</v>
      </c>
      <c r="D63">
        <v>0.63340399999999997</v>
      </c>
      <c r="E63" s="5">
        <v>0.64486699999999997</v>
      </c>
      <c r="F63">
        <v>0.64486699999999997</v>
      </c>
      <c r="G63">
        <v>1096203</v>
      </c>
    </row>
    <row r="64" spans="1:7" x14ac:dyDescent="0.35">
      <c r="A64" s="2">
        <v>43993</v>
      </c>
      <c r="B64">
        <v>0.64488800000000002</v>
      </c>
      <c r="C64">
        <v>0.65053499999999997</v>
      </c>
      <c r="D64">
        <v>0.57008199999999998</v>
      </c>
      <c r="E64" s="5">
        <v>0.57374199999999997</v>
      </c>
      <c r="F64">
        <v>0.57374199999999997</v>
      </c>
      <c r="G64">
        <v>1122221</v>
      </c>
    </row>
    <row r="65" spans="1:7" x14ac:dyDescent="0.35">
      <c r="A65" s="2">
        <v>43994</v>
      </c>
      <c r="B65">
        <v>0.57405899999999999</v>
      </c>
      <c r="C65">
        <v>0.604653</v>
      </c>
      <c r="D65">
        <v>0.56991999999999998</v>
      </c>
      <c r="E65" s="5">
        <v>0.59386899999999998</v>
      </c>
      <c r="F65">
        <v>0.59386899999999998</v>
      </c>
      <c r="G65">
        <v>940323</v>
      </c>
    </row>
    <row r="66" spans="1:7" x14ac:dyDescent="0.35">
      <c r="A66" s="2">
        <v>43995</v>
      </c>
      <c r="B66">
        <v>0.59394800000000003</v>
      </c>
      <c r="C66">
        <v>0.61143899999999995</v>
      </c>
      <c r="D66">
        <v>0.58548500000000003</v>
      </c>
      <c r="E66" s="5">
        <v>0.60894300000000001</v>
      </c>
      <c r="F66">
        <v>0.60894300000000001</v>
      </c>
      <c r="G66">
        <v>764757</v>
      </c>
    </row>
    <row r="67" spans="1:7" x14ac:dyDescent="0.35">
      <c r="A67" s="2">
        <v>43996</v>
      </c>
      <c r="B67">
        <v>0.610927</v>
      </c>
      <c r="C67">
        <v>0.61825799999999997</v>
      </c>
      <c r="D67">
        <v>0.58089900000000005</v>
      </c>
      <c r="E67" s="5">
        <v>0.58707699999999996</v>
      </c>
      <c r="F67">
        <v>0.58707699999999996</v>
      </c>
      <c r="G67">
        <v>873416</v>
      </c>
    </row>
    <row r="68" spans="1:7" x14ac:dyDescent="0.35">
      <c r="A68" s="2">
        <v>43997</v>
      </c>
      <c r="B68">
        <v>0.58837300000000003</v>
      </c>
      <c r="C68">
        <v>0.59189700000000001</v>
      </c>
      <c r="D68">
        <v>0.54728699999999997</v>
      </c>
      <c r="E68" s="5">
        <v>0.57063900000000001</v>
      </c>
      <c r="F68">
        <v>0.57063900000000001</v>
      </c>
      <c r="G68">
        <v>942666</v>
      </c>
    </row>
    <row r="69" spans="1:7" x14ac:dyDescent="0.35">
      <c r="A69" s="2">
        <v>43998</v>
      </c>
      <c r="B69">
        <v>0.57057899999999995</v>
      </c>
      <c r="C69">
        <v>0.58982800000000002</v>
      </c>
      <c r="D69">
        <v>0.568689</v>
      </c>
      <c r="E69" s="5">
        <v>0.58557599999999999</v>
      </c>
      <c r="F69">
        <v>0.58557599999999999</v>
      </c>
      <c r="G69">
        <v>652020</v>
      </c>
    </row>
    <row r="70" spans="1:7" x14ac:dyDescent="0.35">
      <c r="A70" s="2">
        <v>43999</v>
      </c>
      <c r="B70">
        <v>0.58549700000000005</v>
      </c>
      <c r="C70">
        <v>0.59012900000000001</v>
      </c>
      <c r="D70">
        <v>0.56511699999999998</v>
      </c>
      <c r="E70" s="5">
        <v>0.58156200000000002</v>
      </c>
      <c r="F70">
        <v>0.58156200000000002</v>
      </c>
      <c r="G70">
        <v>673274</v>
      </c>
    </row>
    <row r="71" spans="1:7" x14ac:dyDescent="0.35">
      <c r="A71" s="2">
        <v>44000</v>
      </c>
      <c r="B71">
        <v>0.58158200000000004</v>
      </c>
      <c r="C71">
        <v>0.65030900000000003</v>
      </c>
      <c r="D71">
        <v>0.57928500000000005</v>
      </c>
      <c r="E71" s="5">
        <v>0.62095599999999995</v>
      </c>
      <c r="F71">
        <v>0.62095599999999995</v>
      </c>
      <c r="G71">
        <v>1349341</v>
      </c>
    </row>
    <row r="72" spans="1:7" x14ac:dyDescent="0.35">
      <c r="A72" s="2">
        <v>44001</v>
      </c>
      <c r="B72">
        <v>0.62240700000000004</v>
      </c>
      <c r="C72">
        <v>0.83639799999999997</v>
      </c>
      <c r="D72">
        <v>0.62038400000000005</v>
      </c>
      <c r="E72" s="5">
        <v>0.68433200000000005</v>
      </c>
      <c r="F72">
        <v>0.68433200000000005</v>
      </c>
      <c r="G72">
        <v>6577471</v>
      </c>
    </row>
    <row r="73" spans="1:7" x14ac:dyDescent="0.35">
      <c r="A73" s="2">
        <v>44002</v>
      </c>
      <c r="B73">
        <v>0.68252299999999999</v>
      </c>
      <c r="C73">
        <v>0.68858299999999995</v>
      </c>
      <c r="D73">
        <v>0.62562600000000002</v>
      </c>
      <c r="E73" s="5">
        <v>0.64359100000000002</v>
      </c>
      <c r="F73">
        <v>0.64359100000000002</v>
      </c>
      <c r="G73">
        <v>1714405</v>
      </c>
    </row>
    <row r="74" spans="1:7" x14ac:dyDescent="0.35">
      <c r="A74" s="2">
        <v>44003</v>
      </c>
      <c r="B74">
        <v>0.64613500000000001</v>
      </c>
      <c r="C74">
        <v>0.74854200000000004</v>
      </c>
      <c r="D74">
        <v>0.63688</v>
      </c>
      <c r="E74" s="5">
        <v>0.673149</v>
      </c>
      <c r="F74">
        <v>0.673149</v>
      </c>
      <c r="G74">
        <v>2238347</v>
      </c>
    </row>
    <row r="75" spans="1:7" x14ac:dyDescent="0.35">
      <c r="A75" s="2">
        <v>44004</v>
      </c>
      <c r="B75">
        <v>0.67257699999999998</v>
      </c>
      <c r="C75">
        <v>0.74311300000000002</v>
      </c>
      <c r="D75">
        <v>0.64587700000000003</v>
      </c>
      <c r="E75" s="5">
        <v>0.72684800000000005</v>
      </c>
      <c r="F75">
        <v>0.72684800000000005</v>
      </c>
      <c r="G75">
        <v>1620388</v>
      </c>
    </row>
    <row r="76" spans="1:7" x14ac:dyDescent="0.35">
      <c r="A76" s="2">
        <v>44005</v>
      </c>
      <c r="B76">
        <v>0.726773</v>
      </c>
      <c r="C76">
        <v>0.760633</v>
      </c>
      <c r="D76">
        <v>0.700712</v>
      </c>
      <c r="E76" s="5">
        <v>0.70829699999999995</v>
      </c>
      <c r="F76">
        <v>0.70829699999999995</v>
      </c>
      <c r="G76">
        <v>1327340</v>
      </c>
    </row>
    <row r="77" spans="1:7" x14ac:dyDescent="0.35">
      <c r="A77" s="2">
        <v>44006</v>
      </c>
      <c r="B77">
        <v>0.70852999999999999</v>
      </c>
      <c r="C77">
        <v>0.80069199999999996</v>
      </c>
      <c r="D77">
        <v>0.69350100000000003</v>
      </c>
      <c r="E77" s="5">
        <v>0.73699400000000004</v>
      </c>
      <c r="F77">
        <v>0.73699400000000004</v>
      </c>
      <c r="G77">
        <v>2769054</v>
      </c>
    </row>
    <row r="78" spans="1:7" x14ac:dyDescent="0.35">
      <c r="A78" s="2">
        <v>44007</v>
      </c>
      <c r="B78">
        <v>0.73709999999999998</v>
      </c>
      <c r="C78">
        <v>0.75670499999999996</v>
      </c>
      <c r="D78">
        <v>0.69923999999999997</v>
      </c>
      <c r="E78" s="5">
        <v>0.71319399999999999</v>
      </c>
      <c r="F78">
        <v>0.71319399999999999</v>
      </c>
      <c r="G78">
        <v>1751581</v>
      </c>
    </row>
    <row r="79" spans="1:7" x14ac:dyDescent="0.35">
      <c r="A79" s="2">
        <v>44008</v>
      </c>
      <c r="B79">
        <v>0.71253100000000003</v>
      </c>
      <c r="C79">
        <v>0.75199199999999999</v>
      </c>
      <c r="D79">
        <v>0.68153200000000003</v>
      </c>
      <c r="E79" s="5">
        <v>0.74114400000000002</v>
      </c>
      <c r="F79">
        <v>0.74114400000000002</v>
      </c>
      <c r="G79">
        <v>1664662</v>
      </c>
    </row>
    <row r="80" spans="1:7" x14ac:dyDescent="0.35">
      <c r="A80" s="2">
        <v>44009</v>
      </c>
      <c r="B80">
        <v>0.73959699999999995</v>
      </c>
      <c r="C80">
        <v>0.75221099999999996</v>
      </c>
      <c r="D80">
        <v>0.67583800000000005</v>
      </c>
      <c r="E80" s="5">
        <v>0.71354799999999996</v>
      </c>
      <c r="F80">
        <v>0.71354799999999996</v>
      </c>
      <c r="G80">
        <v>1681428</v>
      </c>
    </row>
    <row r="81" spans="1:7" x14ac:dyDescent="0.35">
      <c r="A81" s="2">
        <v>44010</v>
      </c>
      <c r="B81">
        <v>0.71354799999999996</v>
      </c>
      <c r="C81">
        <v>0.84397699999999998</v>
      </c>
      <c r="D81">
        <v>0.68709500000000001</v>
      </c>
      <c r="E81" s="5">
        <v>0.79849499999999995</v>
      </c>
      <c r="F81">
        <v>0.79849499999999995</v>
      </c>
      <c r="G81">
        <v>3412582</v>
      </c>
    </row>
    <row r="82" spans="1:7" x14ac:dyDescent="0.35">
      <c r="A82" s="2">
        <v>44011</v>
      </c>
      <c r="B82">
        <v>0.79849499999999995</v>
      </c>
      <c r="C82">
        <v>0.88533899999999999</v>
      </c>
      <c r="D82">
        <v>0.77000900000000005</v>
      </c>
      <c r="E82" s="5">
        <v>0.85245400000000005</v>
      </c>
      <c r="F82">
        <v>0.85245400000000005</v>
      </c>
      <c r="G82">
        <v>2147791</v>
      </c>
    </row>
    <row r="83" spans="1:7" x14ac:dyDescent="0.35">
      <c r="A83" s="2">
        <v>44012</v>
      </c>
      <c r="B83">
        <v>0.85302199999999995</v>
      </c>
      <c r="C83">
        <v>1.0291760000000001</v>
      </c>
      <c r="D83">
        <v>0.85010399999999997</v>
      </c>
      <c r="E83" s="5">
        <v>0.86009400000000003</v>
      </c>
      <c r="F83">
        <v>0.86009400000000003</v>
      </c>
      <c r="G83">
        <v>3887548</v>
      </c>
    </row>
    <row r="84" spans="1:7" x14ac:dyDescent="0.35">
      <c r="A84" s="2">
        <v>44013</v>
      </c>
      <c r="B84">
        <v>0.86336400000000002</v>
      </c>
      <c r="C84">
        <v>0.90171500000000004</v>
      </c>
      <c r="D84">
        <v>0.82092699999999996</v>
      </c>
      <c r="E84" s="5">
        <v>0.83264199999999999</v>
      </c>
      <c r="F84">
        <v>0.83264199999999999</v>
      </c>
      <c r="G84">
        <v>1772560</v>
      </c>
    </row>
    <row r="85" spans="1:7" x14ac:dyDescent="0.35">
      <c r="A85" s="2">
        <v>44014</v>
      </c>
      <c r="B85">
        <v>0.83211599999999997</v>
      </c>
      <c r="C85">
        <v>0.83712699999999995</v>
      </c>
      <c r="D85">
        <v>0.753668</v>
      </c>
      <c r="E85" s="5">
        <v>0.780219</v>
      </c>
      <c r="F85">
        <v>0.780219</v>
      </c>
      <c r="G85">
        <v>1749581</v>
      </c>
    </row>
    <row r="86" spans="1:7" x14ac:dyDescent="0.35">
      <c r="A86" s="2">
        <v>44015</v>
      </c>
      <c r="B86">
        <v>0.78203599999999995</v>
      </c>
      <c r="C86">
        <v>0.78603500000000004</v>
      </c>
      <c r="D86">
        <v>0.75511300000000003</v>
      </c>
      <c r="E86" s="5">
        <v>0.76809300000000003</v>
      </c>
      <c r="F86">
        <v>0.76809300000000003</v>
      </c>
      <c r="G86">
        <v>1144958</v>
      </c>
    </row>
    <row r="87" spans="1:7" x14ac:dyDescent="0.35">
      <c r="A87" s="2">
        <v>44016</v>
      </c>
      <c r="B87">
        <v>0.76794099999999998</v>
      </c>
      <c r="C87">
        <v>0.82315499999999997</v>
      </c>
      <c r="D87">
        <v>0.76145099999999999</v>
      </c>
      <c r="E87" s="5">
        <v>0.78037199999999995</v>
      </c>
      <c r="F87">
        <v>0.78037199999999995</v>
      </c>
      <c r="G87">
        <v>1644301</v>
      </c>
    </row>
    <row r="88" spans="1:7" x14ac:dyDescent="0.35">
      <c r="A88" s="2">
        <v>44017</v>
      </c>
      <c r="B88">
        <v>0.78010100000000004</v>
      </c>
      <c r="C88">
        <v>0.785547</v>
      </c>
      <c r="D88">
        <v>0.64263499999999996</v>
      </c>
      <c r="E88" s="5">
        <v>0.69166399999999995</v>
      </c>
      <c r="F88">
        <v>0.69166399999999995</v>
      </c>
      <c r="G88">
        <v>3799016</v>
      </c>
    </row>
    <row r="89" spans="1:7" x14ac:dyDescent="0.35">
      <c r="A89" s="2">
        <v>44018</v>
      </c>
      <c r="B89">
        <v>0.69166399999999995</v>
      </c>
      <c r="C89">
        <v>0.72104599999999996</v>
      </c>
      <c r="D89">
        <v>0.68657999999999997</v>
      </c>
      <c r="E89" s="5">
        <v>0.70790799999999998</v>
      </c>
      <c r="F89">
        <v>0.70790799999999998</v>
      </c>
      <c r="G89">
        <v>1120773</v>
      </c>
    </row>
    <row r="90" spans="1:7" x14ac:dyDescent="0.35">
      <c r="A90" s="2">
        <v>44019</v>
      </c>
      <c r="B90">
        <v>0.70785799999999999</v>
      </c>
      <c r="C90">
        <v>0.78089299999999995</v>
      </c>
      <c r="D90">
        <v>0.70192200000000005</v>
      </c>
      <c r="E90" s="5">
        <v>0.75304800000000005</v>
      </c>
      <c r="F90">
        <v>0.75304800000000005</v>
      </c>
      <c r="G90">
        <v>1700041</v>
      </c>
    </row>
    <row r="91" spans="1:7" x14ac:dyDescent="0.35">
      <c r="A91" s="2">
        <v>44020</v>
      </c>
      <c r="B91">
        <v>0.75304800000000005</v>
      </c>
      <c r="C91">
        <v>0.82752300000000001</v>
      </c>
      <c r="D91">
        <v>0.74341100000000004</v>
      </c>
      <c r="E91" s="5">
        <v>0.796713</v>
      </c>
      <c r="F91">
        <v>0.796713</v>
      </c>
      <c r="G91">
        <v>2220223</v>
      </c>
    </row>
    <row r="92" spans="1:7" x14ac:dyDescent="0.35">
      <c r="A92" s="2">
        <v>44021</v>
      </c>
      <c r="B92">
        <v>0.794018</v>
      </c>
      <c r="C92">
        <v>0.88235799999999998</v>
      </c>
      <c r="D92">
        <v>0.75990599999999997</v>
      </c>
      <c r="E92" s="5">
        <v>0.85345300000000002</v>
      </c>
      <c r="F92">
        <v>0.85345300000000002</v>
      </c>
      <c r="G92">
        <v>2668724</v>
      </c>
    </row>
    <row r="93" spans="1:7" x14ac:dyDescent="0.35">
      <c r="A93" s="2">
        <v>44022</v>
      </c>
      <c r="B93">
        <v>0.85330399999999995</v>
      </c>
      <c r="C93">
        <v>0.93962900000000005</v>
      </c>
      <c r="D93">
        <v>0.84284999999999999</v>
      </c>
      <c r="E93" s="5">
        <v>0.91356000000000004</v>
      </c>
      <c r="F93">
        <v>0.91356000000000004</v>
      </c>
      <c r="G93">
        <v>1856095</v>
      </c>
    </row>
    <row r="94" spans="1:7" x14ac:dyDescent="0.35">
      <c r="A94" s="2">
        <v>44023</v>
      </c>
      <c r="B94">
        <v>0.91356000000000004</v>
      </c>
      <c r="C94">
        <v>0.92634700000000003</v>
      </c>
      <c r="D94">
        <v>0.85909500000000005</v>
      </c>
      <c r="E94" s="5">
        <v>0.924624</v>
      </c>
      <c r="F94">
        <v>0.924624</v>
      </c>
      <c r="G94">
        <v>1788814</v>
      </c>
    </row>
    <row r="95" spans="1:7" x14ac:dyDescent="0.35">
      <c r="A95" s="2">
        <v>44024</v>
      </c>
      <c r="B95">
        <v>0.92385600000000001</v>
      </c>
      <c r="C95">
        <v>1.130978</v>
      </c>
      <c r="D95">
        <v>0.91411699999999996</v>
      </c>
      <c r="E95" s="5">
        <v>1.016716</v>
      </c>
      <c r="F95">
        <v>1.016716</v>
      </c>
      <c r="G95">
        <v>4693371</v>
      </c>
    </row>
    <row r="96" spans="1:7" x14ac:dyDescent="0.35">
      <c r="A96" s="2">
        <v>44025</v>
      </c>
      <c r="B96">
        <v>1.016716</v>
      </c>
      <c r="C96">
        <v>1.287663</v>
      </c>
      <c r="D96">
        <v>1.0088839999999999</v>
      </c>
      <c r="E96" s="5">
        <v>1.1757340000000001</v>
      </c>
      <c r="F96">
        <v>1.1757340000000001</v>
      </c>
      <c r="G96">
        <v>4062069</v>
      </c>
    </row>
    <row r="97" spans="1:7" x14ac:dyDescent="0.35">
      <c r="A97" s="2">
        <v>44026</v>
      </c>
      <c r="B97">
        <v>1.1724760000000001</v>
      </c>
      <c r="C97">
        <v>1.2460059999999999</v>
      </c>
      <c r="D97">
        <v>1.1191660000000001</v>
      </c>
      <c r="E97" s="5">
        <v>1.148075</v>
      </c>
      <c r="F97">
        <v>1.148075</v>
      </c>
      <c r="G97">
        <v>2213135</v>
      </c>
    </row>
    <row r="98" spans="1:7" x14ac:dyDescent="0.35">
      <c r="A98" s="2">
        <v>44027</v>
      </c>
      <c r="B98">
        <v>1.1475230000000001</v>
      </c>
      <c r="C98">
        <v>1.396835</v>
      </c>
      <c r="D98">
        <v>1.1414580000000001</v>
      </c>
      <c r="E98" s="5">
        <v>1.289598</v>
      </c>
      <c r="F98">
        <v>1.289598</v>
      </c>
      <c r="G98">
        <v>3355229</v>
      </c>
    </row>
    <row r="99" spans="1:7" x14ac:dyDescent="0.35">
      <c r="A99" s="2">
        <v>44028</v>
      </c>
      <c r="B99">
        <v>1.2840389999999999</v>
      </c>
      <c r="C99">
        <v>1.3749670000000001</v>
      </c>
      <c r="D99">
        <v>0.85504400000000003</v>
      </c>
      <c r="E99" s="5">
        <v>0.87244100000000002</v>
      </c>
      <c r="F99">
        <v>0.87244100000000002</v>
      </c>
      <c r="G99">
        <v>7486568</v>
      </c>
    </row>
    <row r="100" spans="1:7" x14ac:dyDescent="0.35">
      <c r="A100" s="2">
        <v>44029</v>
      </c>
      <c r="B100">
        <v>0.87076100000000001</v>
      </c>
      <c r="C100">
        <v>1.0468420000000001</v>
      </c>
      <c r="D100">
        <v>0.80188400000000004</v>
      </c>
      <c r="E100" s="5">
        <v>0.97783699999999996</v>
      </c>
      <c r="F100">
        <v>0.97783699999999996</v>
      </c>
      <c r="G100">
        <v>8973774</v>
      </c>
    </row>
    <row r="101" spans="1:7" x14ac:dyDescent="0.35">
      <c r="A101" s="2">
        <v>44030</v>
      </c>
      <c r="B101">
        <v>0.97751500000000002</v>
      </c>
      <c r="C101">
        <v>1.0007159999999999</v>
      </c>
      <c r="D101">
        <v>0.93172600000000005</v>
      </c>
      <c r="E101" s="5">
        <v>0.96658299999999997</v>
      </c>
      <c r="F101">
        <v>0.96658299999999997</v>
      </c>
      <c r="G101">
        <v>2923007</v>
      </c>
    </row>
    <row r="102" spans="1:7" x14ac:dyDescent="0.35">
      <c r="A102" s="2">
        <v>44031</v>
      </c>
      <c r="B102">
        <v>0.96800399999999998</v>
      </c>
      <c r="C102">
        <v>0.97035400000000005</v>
      </c>
      <c r="D102">
        <v>0.89951499999999995</v>
      </c>
      <c r="E102" s="5">
        <v>0.92034899999999997</v>
      </c>
      <c r="F102">
        <v>0.92034899999999997</v>
      </c>
      <c r="G102">
        <v>2206671</v>
      </c>
    </row>
    <row r="103" spans="1:7" x14ac:dyDescent="0.35">
      <c r="A103" s="2">
        <v>44032</v>
      </c>
      <c r="B103">
        <v>0.92051499999999997</v>
      </c>
      <c r="C103">
        <v>0.92158399999999996</v>
      </c>
      <c r="D103">
        <v>0.85187800000000002</v>
      </c>
      <c r="E103" s="5">
        <v>0.873089</v>
      </c>
      <c r="F103">
        <v>0.873089</v>
      </c>
      <c r="G103">
        <v>3036871</v>
      </c>
    </row>
    <row r="104" spans="1:7" x14ac:dyDescent="0.35">
      <c r="A104" s="2">
        <v>44033</v>
      </c>
      <c r="B104">
        <v>0.87292800000000004</v>
      </c>
      <c r="C104">
        <v>1.008254</v>
      </c>
      <c r="D104">
        <v>0.86031599999999997</v>
      </c>
      <c r="E104" s="5">
        <v>0.97716599999999998</v>
      </c>
      <c r="F104">
        <v>0.97716599999999998</v>
      </c>
      <c r="G104">
        <v>4299502</v>
      </c>
    </row>
    <row r="105" spans="1:7" x14ac:dyDescent="0.35">
      <c r="A105" s="2">
        <v>44034</v>
      </c>
      <c r="B105">
        <v>0.97719800000000001</v>
      </c>
      <c r="C105">
        <v>1.1047039999999999</v>
      </c>
      <c r="D105">
        <v>0.97248500000000004</v>
      </c>
      <c r="E105" s="5">
        <v>1.044087</v>
      </c>
      <c r="F105">
        <v>1.044087</v>
      </c>
      <c r="G105">
        <v>5295002</v>
      </c>
    </row>
    <row r="106" spans="1:7" x14ac:dyDescent="0.35">
      <c r="A106" s="2">
        <v>44035</v>
      </c>
      <c r="B106">
        <v>1.0461549999999999</v>
      </c>
      <c r="C106">
        <v>1.101218</v>
      </c>
      <c r="D106">
        <v>0.997394</v>
      </c>
      <c r="E106" s="5">
        <v>1.049844</v>
      </c>
      <c r="F106">
        <v>1.049844</v>
      </c>
      <c r="G106">
        <v>2970423</v>
      </c>
    </row>
    <row r="107" spans="1:7" x14ac:dyDescent="0.35">
      <c r="A107" s="2">
        <v>44036</v>
      </c>
      <c r="B107">
        <v>1.049844</v>
      </c>
      <c r="C107">
        <v>1.0539540000000001</v>
      </c>
      <c r="D107">
        <v>0.97477999999999998</v>
      </c>
      <c r="E107" s="5">
        <v>0.99534599999999995</v>
      </c>
      <c r="F107">
        <v>0.99534599999999995</v>
      </c>
      <c r="G107">
        <v>1991763</v>
      </c>
    </row>
    <row r="108" spans="1:7" x14ac:dyDescent="0.35">
      <c r="A108" s="2">
        <v>44037</v>
      </c>
      <c r="B108">
        <v>0.99543999999999999</v>
      </c>
      <c r="C108">
        <v>1.4327399999999999</v>
      </c>
      <c r="D108">
        <v>0.99539699999999998</v>
      </c>
      <c r="E108" s="5">
        <v>1.2522230000000001</v>
      </c>
      <c r="F108">
        <v>1.2522230000000001</v>
      </c>
      <c r="G108">
        <v>9978279</v>
      </c>
    </row>
    <row r="109" spans="1:7" x14ac:dyDescent="0.35">
      <c r="A109" s="2">
        <v>44038</v>
      </c>
      <c r="B109">
        <v>1.2447280000000001</v>
      </c>
      <c r="C109">
        <v>1.6246480000000001</v>
      </c>
      <c r="D109">
        <v>1.238283</v>
      </c>
      <c r="E109" s="5">
        <v>1.56511</v>
      </c>
      <c r="F109">
        <v>1.56511</v>
      </c>
      <c r="G109">
        <v>10463130</v>
      </c>
    </row>
    <row r="110" spans="1:7" x14ac:dyDescent="0.35">
      <c r="A110" s="2">
        <v>44039</v>
      </c>
      <c r="B110">
        <v>1.5650980000000001</v>
      </c>
      <c r="C110">
        <v>2.0427399999999998</v>
      </c>
      <c r="D110">
        <v>1.5610869999999999</v>
      </c>
      <c r="E110" s="5">
        <v>1.7786360000000001</v>
      </c>
      <c r="F110">
        <v>1.7786360000000001</v>
      </c>
      <c r="G110">
        <v>32838355</v>
      </c>
    </row>
    <row r="111" spans="1:7" x14ac:dyDescent="0.35">
      <c r="A111" s="2">
        <v>44040</v>
      </c>
      <c r="B111">
        <v>1.784111</v>
      </c>
      <c r="C111">
        <v>1.8586720000000001</v>
      </c>
      <c r="D111">
        <v>1.611769</v>
      </c>
      <c r="E111" s="5">
        <v>1.7840670000000001</v>
      </c>
      <c r="F111">
        <v>1.7840670000000001</v>
      </c>
      <c r="G111">
        <v>9692632</v>
      </c>
    </row>
    <row r="112" spans="1:7" x14ac:dyDescent="0.35">
      <c r="A112" s="2">
        <v>44041</v>
      </c>
      <c r="B112">
        <v>1.7856620000000001</v>
      </c>
      <c r="C112">
        <v>2.0956220000000001</v>
      </c>
      <c r="D112">
        <v>1.5931660000000001</v>
      </c>
      <c r="E112" s="5">
        <v>1.6582889999999999</v>
      </c>
      <c r="F112">
        <v>1.6582889999999999</v>
      </c>
      <c r="G112">
        <v>10348945</v>
      </c>
    </row>
    <row r="113" spans="1:7" x14ac:dyDescent="0.35">
      <c r="A113" s="2">
        <v>44042</v>
      </c>
      <c r="B113">
        <v>1.6582889999999999</v>
      </c>
      <c r="C113">
        <v>1.796449</v>
      </c>
      <c r="D113">
        <v>1.6357120000000001</v>
      </c>
      <c r="E113" s="5">
        <v>1.6868069999999999</v>
      </c>
      <c r="F113">
        <v>1.6868069999999999</v>
      </c>
      <c r="G113">
        <v>5222980</v>
      </c>
    </row>
    <row r="114" spans="1:7" x14ac:dyDescent="0.35">
      <c r="A114" s="2">
        <v>44043</v>
      </c>
      <c r="B114">
        <v>1.6868069999999999</v>
      </c>
      <c r="C114">
        <v>1.688488</v>
      </c>
      <c r="D114">
        <v>1.510405</v>
      </c>
      <c r="E114" s="5">
        <v>1.538178</v>
      </c>
      <c r="F114">
        <v>1.538178</v>
      </c>
      <c r="G114">
        <v>4822046</v>
      </c>
    </row>
    <row r="115" spans="1:7" x14ac:dyDescent="0.35">
      <c r="A115" s="2">
        <v>44044</v>
      </c>
      <c r="B115">
        <v>1.532759</v>
      </c>
      <c r="C115">
        <v>1.662229</v>
      </c>
      <c r="D115">
        <v>1.498872</v>
      </c>
      <c r="E115" s="5">
        <v>1.52661</v>
      </c>
      <c r="F115">
        <v>1.52661</v>
      </c>
      <c r="G115">
        <v>4589882</v>
      </c>
    </row>
    <row r="116" spans="1:7" x14ac:dyDescent="0.35">
      <c r="A116" s="2">
        <v>44045</v>
      </c>
      <c r="B116">
        <v>1.5299100000000001</v>
      </c>
      <c r="C116">
        <v>1.746823</v>
      </c>
      <c r="D116">
        <v>1.4119729999999999</v>
      </c>
      <c r="E116" s="5">
        <v>1.74281</v>
      </c>
      <c r="F116">
        <v>1.74281</v>
      </c>
      <c r="G116">
        <v>7216576</v>
      </c>
    </row>
    <row r="117" spans="1:7" x14ac:dyDescent="0.35">
      <c r="A117" s="2">
        <v>44046</v>
      </c>
      <c r="B117">
        <v>1.7322900000000001</v>
      </c>
      <c r="C117">
        <v>1.8300339999999999</v>
      </c>
      <c r="D117">
        <v>1.6687259999999999</v>
      </c>
      <c r="E117" s="5">
        <v>1.802611</v>
      </c>
      <c r="F117">
        <v>1.802611</v>
      </c>
      <c r="G117">
        <v>5836036</v>
      </c>
    </row>
    <row r="118" spans="1:7" x14ac:dyDescent="0.35">
      <c r="A118" s="2">
        <v>44047</v>
      </c>
      <c r="B118">
        <v>1.8000119999999999</v>
      </c>
      <c r="C118">
        <v>1.949875</v>
      </c>
      <c r="D118">
        <v>1.7949839999999999</v>
      </c>
      <c r="E118" s="5">
        <v>1.8716390000000001</v>
      </c>
      <c r="F118">
        <v>1.8716390000000001</v>
      </c>
      <c r="G118">
        <v>5495665</v>
      </c>
    </row>
    <row r="119" spans="1:7" x14ac:dyDescent="0.35">
      <c r="A119" s="2">
        <v>44048</v>
      </c>
      <c r="B119">
        <v>1.870736</v>
      </c>
      <c r="C119">
        <v>1.8881220000000001</v>
      </c>
      <c r="D119">
        <v>1.7095089999999999</v>
      </c>
      <c r="E119" s="5">
        <v>1.7545500000000001</v>
      </c>
      <c r="F119">
        <v>1.7545500000000001</v>
      </c>
      <c r="G119">
        <v>5405764</v>
      </c>
    </row>
    <row r="120" spans="1:7" x14ac:dyDescent="0.35">
      <c r="A120" s="2">
        <v>44049</v>
      </c>
      <c r="B120">
        <v>1.7545500000000001</v>
      </c>
      <c r="C120">
        <v>2.2280030000000002</v>
      </c>
      <c r="D120">
        <v>1.746783</v>
      </c>
      <c r="E120" s="5">
        <v>2.2063480000000002</v>
      </c>
      <c r="F120">
        <v>2.2063480000000002</v>
      </c>
      <c r="G120">
        <v>11143557</v>
      </c>
    </row>
    <row r="121" spans="1:7" x14ac:dyDescent="0.35">
      <c r="A121" s="2">
        <v>44050</v>
      </c>
      <c r="B121">
        <v>2.203166</v>
      </c>
      <c r="C121">
        <v>2.203166</v>
      </c>
      <c r="D121">
        <v>1.885572</v>
      </c>
      <c r="E121" s="5">
        <v>2.0859030000000001</v>
      </c>
      <c r="F121">
        <v>2.0859030000000001</v>
      </c>
      <c r="G121">
        <v>8068102</v>
      </c>
    </row>
    <row r="122" spans="1:7" x14ac:dyDescent="0.35">
      <c r="A122" s="2">
        <v>44051</v>
      </c>
      <c r="B122">
        <v>2.0838890000000001</v>
      </c>
      <c r="C122">
        <v>2.5695899999999998</v>
      </c>
      <c r="D122">
        <v>2.026538</v>
      </c>
      <c r="E122" s="5">
        <v>2.4736250000000002</v>
      </c>
      <c r="F122">
        <v>2.4736250000000002</v>
      </c>
      <c r="G122">
        <v>10919229</v>
      </c>
    </row>
    <row r="123" spans="1:7" x14ac:dyDescent="0.35">
      <c r="A123" s="2">
        <v>44052</v>
      </c>
      <c r="B123">
        <v>2.4715560000000001</v>
      </c>
      <c r="C123">
        <v>2.706823</v>
      </c>
      <c r="D123">
        <v>2.3025009999999999</v>
      </c>
      <c r="E123" s="5">
        <v>2.6652279999999999</v>
      </c>
      <c r="F123">
        <v>2.6652279999999999</v>
      </c>
      <c r="G123">
        <v>12107837</v>
      </c>
    </row>
    <row r="124" spans="1:7" x14ac:dyDescent="0.35">
      <c r="A124" s="2">
        <v>44053</v>
      </c>
      <c r="B124">
        <v>2.6652279999999999</v>
      </c>
      <c r="C124">
        <v>3.397929</v>
      </c>
      <c r="D124">
        <v>2.5258980000000002</v>
      </c>
      <c r="E124" s="5">
        <v>3.131793</v>
      </c>
      <c r="F124">
        <v>3.131793</v>
      </c>
      <c r="G124">
        <v>22863251</v>
      </c>
    </row>
    <row r="125" spans="1:7" x14ac:dyDescent="0.35">
      <c r="A125" s="2">
        <v>44054</v>
      </c>
      <c r="B125">
        <v>3.1310419999999999</v>
      </c>
      <c r="C125">
        <v>3.4865349999999999</v>
      </c>
      <c r="D125">
        <v>2.7536339999999999</v>
      </c>
      <c r="E125" s="5">
        <v>3.3034189999999999</v>
      </c>
      <c r="F125">
        <v>3.3034189999999999</v>
      </c>
      <c r="G125">
        <v>36356155</v>
      </c>
    </row>
    <row r="126" spans="1:7" x14ac:dyDescent="0.35">
      <c r="A126" s="2">
        <v>44055</v>
      </c>
      <c r="B126">
        <v>3.3079580000000002</v>
      </c>
      <c r="C126">
        <v>3.9161679999999999</v>
      </c>
      <c r="D126">
        <v>3.1039789999999998</v>
      </c>
      <c r="E126" s="5">
        <v>3.7697509999999999</v>
      </c>
      <c r="F126">
        <v>3.7697509999999999</v>
      </c>
      <c r="G126">
        <v>28461707</v>
      </c>
    </row>
    <row r="127" spans="1:7" x14ac:dyDescent="0.35">
      <c r="A127" s="2">
        <v>44056</v>
      </c>
      <c r="B127">
        <v>3.7707030000000001</v>
      </c>
      <c r="C127">
        <v>4.1558140000000003</v>
      </c>
      <c r="D127">
        <v>3.5285199999999999</v>
      </c>
      <c r="E127" s="5">
        <v>3.7559710000000002</v>
      </c>
      <c r="F127">
        <v>3.7559710000000002</v>
      </c>
      <c r="G127">
        <v>28236179</v>
      </c>
    </row>
    <row r="128" spans="1:7" x14ac:dyDescent="0.35">
      <c r="A128" s="2">
        <v>44057</v>
      </c>
      <c r="B128">
        <v>3.7601680000000002</v>
      </c>
      <c r="C128">
        <v>3.7899970000000001</v>
      </c>
      <c r="D128">
        <v>3.3326539999999998</v>
      </c>
      <c r="E128" s="5">
        <v>3.4093879999999999</v>
      </c>
      <c r="F128">
        <v>3.4093879999999999</v>
      </c>
      <c r="G128">
        <v>18427950</v>
      </c>
    </row>
    <row r="129" spans="1:7" x14ac:dyDescent="0.35">
      <c r="A129" s="2">
        <v>44058</v>
      </c>
      <c r="B129">
        <v>3.4125549999999998</v>
      </c>
      <c r="C129">
        <v>3.7199450000000001</v>
      </c>
      <c r="D129">
        <v>3.1654650000000002</v>
      </c>
      <c r="E129" s="5">
        <v>3.1837949999999999</v>
      </c>
      <c r="F129">
        <v>3.1837949999999999</v>
      </c>
      <c r="G129">
        <v>13155762</v>
      </c>
    </row>
    <row r="130" spans="1:7" x14ac:dyDescent="0.35">
      <c r="A130" s="2">
        <v>44059</v>
      </c>
      <c r="B130">
        <v>3.185406</v>
      </c>
      <c r="C130">
        <v>3.470688</v>
      </c>
      <c r="D130">
        <v>3.1386880000000001</v>
      </c>
      <c r="E130" s="5">
        <v>3.385653</v>
      </c>
      <c r="F130">
        <v>3.385653</v>
      </c>
      <c r="G130">
        <v>10395313</v>
      </c>
    </row>
    <row r="131" spans="1:7" x14ac:dyDescent="0.35">
      <c r="A131" s="2">
        <v>44060</v>
      </c>
      <c r="B131">
        <v>3.385653</v>
      </c>
      <c r="C131">
        <v>3.385999</v>
      </c>
      <c r="D131">
        <v>3.0879850000000002</v>
      </c>
      <c r="E131" s="5">
        <v>3.098608</v>
      </c>
      <c r="F131">
        <v>3.098608</v>
      </c>
      <c r="G131">
        <v>10723919</v>
      </c>
    </row>
    <row r="132" spans="1:7" x14ac:dyDescent="0.35">
      <c r="A132" s="2">
        <v>44061</v>
      </c>
      <c r="B132">
        <v>3.1044689999999999</v>
      </c>
      <c r="C132">
        <v>3.709911</v>
      </c>
      <c r="D132">
        <v>2.8944139999999998</v>
      </c>
      <c r="E132" s="5">
        <v>3.3299759999999998</v>
      </c>
      <c r="F132">
        <v>3.3299759999999998</v>
      </c>
      <c r="G132">
        <v>30350145</v>
      </c>
    </row>
    <row r="133" spans="1:7" x14ac:dyDescent="0.35">
      <c r="A133" s="2">
        <v>44062</v>
      </c>
      <c r="B133">
        <v>3.3286959999999999</v>
      </c>
      <c r="C133">
        <v>3.4838629999999999</v>
      </c>
      <c r="D133">
        <v>2.8381080000000001</v>
      </c>
      <c r="E133" s="5">
        <v>2.899041</v>
      </c>
      <c r="F133">
        <v>2.899041</v>
      </c>
      <c r="G133">
        <v>14838389</v>
      </c>
    </row>
    <row r="134" spans="1:7" x14ac:dyDescent="0.35">
      <c r="A134" s="2">
        <v>44063</v>
      </c>
      <c r="B134">
        <v>2.899041</v>
      </c>
      <c r="C134">
        <v>3.4318430000000002</v>
      </c>
      <c r="D134">
        <v>2.896236</v>
      </c>
      <c r="E134" s="5">
        <v>3.2082670000000002</v>
      </c>
      <c r="F134">
        <v>3.2082670000000002</v>
      </c>
      <c r="G134">
        <v>13756478</v>
      </c>
    </row>
    <row r="135" spans="1:7" x14ac:dyDescent="0.35">
      <c r="A135" s="2">
        <v>44064</v>
      </c>
      <c r="B135">
        <v>3.2097180000000001</v>
      </c>
      <c r="C135">
        <v>3.22329</v>
      </c>
      <c r="D135">
        <v>2.9137710000000001</v>
      </c>
      <c r="E135" s="5">
        <v>2.9436680000000002</v>
      </c>
      <c r="F135">
        <v>2.9436680000000002</v>
      </c>
      <c r="G135">
        <v>11796736</v>
      </c>
    </row>
    <row r="136" spans="1:7" x14ac:dyDescent="0.35">
      <c r="A136" s="2">
        <v>44065</v>
      </c>
      <c r="B136">
        <v>2.9453079999999998</v>
      </c>
      <c r="C136">
        <v>3.1948650000000001</v>
      </c>
      <c r="D136">
        <v>2.7573270000000001</v>
      </c>
      <c r="E136" s="5">
        <v>3.020886</v>
      </c>
      <c r="F136">
        <v>3.020886</v>
      </c>
      <c r="G136">
        <v>10296805</v>
      </c>
    </row>
    <row r="137" spans="1:7" x14ac:dyDescent="0.35">
      <c r="A137" s="2">
        <v>44066</v>
      </c>
      <c r="B137">
        <v>3.0208629999999999</v>
      </c>
      <c r="C137">
        <v>3.4034149999999999</v>
      </c>
      <c r="D137">
        <v>3.0188380000000001</v>
      </c>
      <c r="E137" s="5">
        <v>3.3224309999999999</v>
      </c>
      <c r="F137">
        <v>3.3224309999999999</v>
      </c>
      <c r="G137">
        <v>11991402</v>
      </c>
    </row>
    <row r="138" spans="1:7" x14ac:dyDescent="0.35">
      <c r="A138" s="2">
        <v>44067</v>
      </c>
      <c r="B138">
        <v>3.3122220000000002</v>
      </c>
      <c r="C138">
        <v>3.6075390000000001</v>
      </c>
      <c r="D138">
        <v>3.224431</v>
      </c>
      <c r="E138" s="5">
        <v>3.344986</v>
      </c>
      <c r="F138">
        <v>3.344986</v>
      </c>
      <c r="G138">
        <v>15785208</v>
      </c>
    </row>
    <row r="139" spans="1:7" x14ac:dyDescent="0.35">
      <c r="A139" s="2">
        <v>44068</v>
      </c>
      <c r="B139">
        <v>3.3496640000000002</v>
      </c>
      <c r="C139">
        <v>3.358247</v>
      </c>
      <c r="D139">
        <v>3.0277189999999998</v>
      </c>
      <c r="E139" s="5">
        <v>3.26485</v>
      </c>
      <c r="F139">
        <v>3.26485</v>
      </c>
      <c r="G139">
        <v>13444308</v>
      </c>
    </row>
    <row r="140" spans="1:7" x14ac:dyDescent="0.35">
      <c r="A140" s="2">
        <v>44069</v>
      </c>
      <c r="B140">
        <v>3.266041</v>
      </c>
      <c r="C140">
        <v>3.7953239999999999</v>
      </c>
      <c r="D140">
        <v>3.1943109999999999</v>
      </c>
      <c r="E140" s="5">
        <v>3.5583749999999998</v>
      </c>
      <c r="F140">
        <v>3.5583749999999998</v>
      </c>
      <c r="G140">
        <v>22147431</v>
      </c>
    </row>
    <row r="141" spans="1:7" x14ac:dyDescent="0.35">
      <c r="A141" s="2">
        <v>44070</v>
      </c>
      <c r="B141">
        <v>3.5578439999999998</v>
      </c>
      <c r="C141">
        <v>3.8547060000000002</v>
      </c>
      <c r="D141">
        <v>3.292214</v>
      </c>
      <c r="E141" s="5">
        <v>3.4450599999999998</v>
      </c>
      <c r="F141">
        <v>3.4450599999999998</v>
      </c>
      <c r="G141">
        <v>21031356</v>
      </c>
    </row>
    <row r="142" spans="1:7" x14ac:dyDescent="0.35">
      <c r="A142" s="2">
        <v>44071</v>
      </c>
      <c r="B142">
        <v>3.4524949999999999</v>
      </c>
      <c r="C142">
        <v>4.3095929999999996</v>
      </c>
      <c r="D142">
        <v>3.4472809999999998</v>
      </c>
      <c r="E142" s="5">
        <v>4.011393</v>
      </c>
      <c r="F142">
        <v>4.011393</v>
      </c>
      <c r="G142">
        <v>27212888</v>
      </c>
    </row>
    <row r="143" spans="1:7" x14ac:dyDescent="0.35">
      <c r="A143" s="2">
        <v>44072</v>
      </c>
      <c r="B143">
        <v>4.0142160000000002</v>
      </c>
      <c r="C143">
        <v>4.1052410000000004</v>
      </c>
      <c r="D143">
        <v>3.787112</v>
      </c>
      <c r="E143" s="5">
        <v>3.9688089999999998</v>
      </c>
      <c r="F143">
        <v>3.9688089999999998</v>
      </c>
      <c r="G143">
        <v>14585964</v>
      </c>
    </row>
    <row r="144" spans="1:7" x14ac:dyDescent="0.35">
      <c r="A144" s="2">
        <v>44073</v>
      </c>
      <c r="B144">
        <v>3.970011</v>
      </c>
      <c r="C144">
        <v>4.7050049999999999</v>
      </c>
      <c r="D144">
        <v>3.9191319999999998</v>
      </c>
      <c r="E144" s="5">
        <v>4.4358230000000001</v>
      </c>
      <c r="F144">
        <v>4.4358230000000001</v>
      </c>
      <c r="G144">
        <v>22220239</v>
      </c>
    </row>
    <row r="145" spans="1:7" x14ac:dyDescent="0.35">
      <c r="A145" s="2">
        <v>44074</v>
      </c>
      <c r="B145">
        <v>4.4216790000000001</v>
      </c>
      <c r="C145">
        <v>4.872941</v>
      </c>
      <c r="D145">
        <v>4.1096810000000001</v>
      </c>
      <c r="E145" s="5">
        <v>4.7820460000000002</v>
      </c>
      <c r="F145">
        <v>4.7820460000000002</v>
      </c>
      <c r="G145">
        <v>20950150</v>
      </c>
    </row>
    <row r="146" spans="1:7" x14ac:dyDescent="0.35">
      <c r="A146" s="2">
        <v>44075</v>
      </c>
      <c r="B146">
        <v>4.7810499999999996</v>
      </c>
      <c r="C146">
        <v>4.944731</v>
      </c>
      <c r="D146">
        <v>4.3445159999999996</v>
      </c>
      <c r="E146" s="5">
        <v>4.3445159999999996</v>
      </c>
      <c r="F146">
        <v>4.3445159999999996</v>
      </c>
      <c r="G146">
        <v>16944927</v>
      </c>
    </row>
    <row r="147" spans="1:7" x14ac:dyDescent="0.35">
      <c r="A147" s="2">
        <v>44076</v>
      </c>
      <c r="B147">
        <v>4.3526930000000004</v>
      </c>
      <c r="C147">
        <v>4.3559390000000002</v>
      </c>
      <c r="D147">
        <v>3.7051639999999999</v>
      </c>
      <c r="E147" s="5">
        <v>4.164472</v>
      </c>
      <c r="F147">
        <v>4.164472</v>
      </c>
      <c r="G147">
        <v>23655802</v>
      </c>
    </row>
    <row r="148" spans="1:7" x14ac:dyDescent="0.35">
      <c r="A148" s="2">
        <v>44077</v>
      </c>
      <c r="B148">
        <v>4.1687719999999997</v>
      </c>
      <c r="C148">
        <v>4.4408139999999996</v>
      </c>
      <c r="D148">
        <v>3.5273400000000001</v>
      </c>
      <c r="E148" s="5">
        <v>3.5273400000000001</v>
      </c>
      <c r="F148">
        <v>3.5273400000000001</v>
      </c>
      <c r="G148">
        <v>26473634</v>
      </c>
    </row>
    <row r="149" spans="1:7" x14ac:dyDescent="0.35">
      <c r="A149" s="2">
        <v>44078</v>
      </c>
      <c r="B149">
        <v>3.52339</v>
      </c>
      <c r="C149">
        <v>3.834104</v>
      </c>
      <c r="D149">
        <v>3.1988940000000001</v>
      </c>
      <c r="E149" s="5">
        <v>3.5457939999999999</v>
      </c>
      <c r="F149">
        <v>3.5457939999999999</v>
      </c>
      <c r="G149">
        <v>17729340</v>
      </c>
    </row>
    <row r="150" spans="1:7" x14ac:dyDescent="0.35">
      <c r="A150" s="2">
        <v>44079</v>
      </c>
      <c r="B150">
        <v>3.5509840000000001</v>
      </c>
      <c r="C150">
        <v>3.6602440000000001</v>
      </c>
      <c r="D150">
        <v>2.191675</v>
      </c>
      <c r="E150" s="5">
        <v>2.5979160000000001</v>
      </c>
      <c r="F150">
        <v>2.5979160000000001</v>
      </c>
      <c r="G150">
        <v>25062205</v>
      </c>
    </row>
    <row r="151" spans="1:7" x14ac:dyDescent="0.35">
      <c r="A151" s="2">
        <v>44080</v>
      </c>
      <c r="B151">
        <v>2.600317</v>
      </c>
      <c r="C151">
        <v>3.175637</v>
      </c>
      <c r="D151">
        <v>2.2881909999999999</v>
      </c>
      <c r="E151" s="5">
        <v>3.0860430000000001</v>
      </c>
      <c r="F151">
        <v>3.0860430000000001</v>
      </c>
      <c r="G151">
        <v>20375890</v>
      </c>
    </row>
    <row r="152" spans="1:7" x14ac:dyDescent="0.35">
      <c r="A152" s="2">
        <v>44081</v>
      </c>
      <c r="B152">
        <v>3.086084</v>
      </c>
      <c r="C152">
        <v>3.1895600000000002</v>
      </c>
      <c r="D152">
        <v>2.3914930000000001</v>
      </c>
      <c r="E152" s="5">
        <v>2.928528</v>
      </c>
      <c r="F152">
        <v>2.928528</v>
      </c>
      <c r="G152">
        <v>17135013</v>
      </c>
    </row>
    <row r="153" spans="1:7" x14ac:dyDescent="0.35">
      <c r="A153" s="2">
        <v>44082</v>
      </c>
      <c r="B153">
        <v>2.927629</v>
      </c>
      <c r="C153">
        <v>2.9397359999999999</v>
      </c>
      <c r="D153">
        <v>2.398641</v>
      </c>
      <c r="E153" s="5">
        <v>2.4689770000000002</v>
      </c>
      <c r="F153">
        <v>2.4689770000000002</v>
      </c>
      <c r="G153">
        <v>10163725</v>
      </c>
    </row>
    <row r="154" spans="1:7" x14ac:dyDescent="0.35">
      <c r="A154" s="2">
        <v>44083</v>
      </c>
      <c r="B154">
        <v>2.4711780000000001</v>
      </c>
      <c r="C154">
        <v>3.7517160000000001</v>
      </c>
      <c r="D154">
        <v>2.3898060000000001</v>
      </c>
      <c r="E154" s="5">
        <v>3.6363780000000001</v>
      </c>
      <c r="F154">
        <v>3.6363780000000001</v>
      </c>
      <c r="G154">
        <v>52354542</v>
      </c>
    </row>
    <row r="155" spans="1:7" x14ac:dyDescent="0.35">
      <c r="A155" s="2">
        <v>44084</v>
      </c>
      <c r="B155">
        <v>3.6363780000000001</v>
      </c>
      <c r="C155">
        <v>3.8513090000000001</v>
      </c>
      <c r="D155">
        <v>3.3208090000000001</v>
      </c>
      <c r="E155" s="5">
        <v>3.4698370000000001</v>
      </c>
      <c r="F155">
        <v>3.4698370000000001</v>
      </c>
      <c r="G155">
        <v>31177875</v>
      </c>
    </row>
    <row r="156" spans="1:7" x14ac:dyDescent="0.35">
      <c r="A156" s="2">
        <v>44085</v>
      </c>
      <c r="B156">
        <v>3.4673349999999998</v>
      </c>
      <c r="C156">
        <v>3.5010129999999999</v>
      </c>
      <c r="D156">
        <v>3.040171</v>
      </c>
      <c r="E156" s="5">
        <v>3.4274279999999999</v>
      </c>
      <c r="F156">
        <v>3.4274279999999999</v>
      </c>
      <c r="G156">
        <v>17090627</v>
      </c>
    </row>
    <row r="157" spans="1:7" x14ac:dyDescent="0.35">
      <c r="A157" s="2">
        <v>44086</v>
      </c>
      <c r="B157">
        <v>3.4191020000000001</v>
      </c>
      <c r="C157">
        <v>3.4670519999999998</v>
      </c>
      <c r="D157">
        <v>3.1507269999999998</v>
      </c>
      <c r="E157" s="5">
        <v>3.3326600000000002</v>
      </c>
      <c r="F157">
        <v>3.3326600000000002</v>
      </c>
      <c r="G157">
        <v>10368518</v>
      </c>
    </row>
    <row r="158" spans="1:7" x14ac:dyDescent="0.35">
      <c r="A158" s="2">
        <v>44087</v>
      </c>
      <c r="B158">
        <v>3.3363809999999998</v>
      </c>
      <c r="C158">
        <v>3.4667819999999998</v>
      </c>
      <c r="D158">
        <v>3.0054020000000001</v>
      </c>
      <c r="E158" s="5">
        <v>3.2258390000000001</v>
      </c>
      <c r="F158">
        <v>3.2258390000000001</v>
      </c>
      <c r="G158">
        <v>15316353</v>
      </c>
    </row>
    <row r="159" spans="1:7" x14ac:dyDescent="0.35">
      <c r="A159" s="2">
        <v>44088</v>
      </c>
      <c r="B159">
        <v>3.2315260000000001</v>
      </c>
      <c r="C159">
        <v>3.524934</v>
      </c>
      <c r="D159">
        <v>3.0941740000000002</v>
      </c>
      <c r="E159" s="5">
        <v>3.2691330000000001</v>
      </c>
      <c r="F159">
        <v>3.2691330000000001</v>
      </c>
      <c r="G159">
        <v>21301450</v>
      </c>
    </row>
    <row r="160" spans="1:7" x14ac:dyDescent="0.35">
      <c r="A160" s="2">
        <v>44089</v>
      </c>
      <c r="B160">
        <v>3.2691330000000001</v>
      </c>
      <c r="C160">
        <v>3.3200669999999999</v>
      </c>
      <c r="D160">
        <v>2.9184730000000001</v>
      </c>
      <c r="E160" s="5">
        <v>2.9391210000000001</v>
      </c>
      <c r="F160">
        <v>2.9391210000000001</v>
      </c>
      <c r="G160">
        <v>11992538</v>
      </c>
    </row>
    <row r="161" spans="1:7" x14ac:dyDescent="0.35">
      <c r="A161" s="2">
        <v>44090</v>
      </c>
      <c r="B161">
        <v>2.9393069999999999</v>
      </c>
      <c r="C161">
        <v>2.9393069999999999</v>
      </c>
      <c r="D161">
        <v>2.4538389999999999</v>
      </c>
      <c r="E161" s="5">
        <v>2.5453990000000002</v>
      </c>
      <c r="F161">
        <v>2.5453990000000002</v>
      </c>
      <c r="G161">
        <v>24199804</v>
      </c>
    </row>
    <row r="162" spans="1:7" x14ac:dyDescent="0.35">
      <c r="A162" s="2">
        <v>44091</v>
      </c>
      <c r="B162">
        <v>2.5453990000000002</v>
      </c>
      <c r="C162">
        <v>2.9341020000000002</v>
      </c>
      <c r="D162">
        <v>2.370034</v>
      </c>
      <c r="E162" s="5">
        <v>2.8918740000000001</v>
      </c>
      <c r="F162">
        <v>2.8918740000000001</v>
      </c>
      <c r="G162">
        <v>23792220</v>
      </c>
    </row>
    <row r="163" spans="1:7" x14ac:dyDescent="0.35">
      <c r="A163" s="2">
        <v>44092</v>
      </c>
      <c r="B163">
        <v>2.8918740000000001</v>
      </c>
      <c r="C163">
        <v>3.1593170000000002</v>
      </c>
      <c r="D163">
        <v>2.741676</v>
      </c>
      <c r="E163" s="5">
        <v>3.1079400000000001</v>
      </c>
      <c r="F163">
        <v>3.1079400000000001</v>
      </c>
      <c r="G163">
        <v>23510207</v>
      </c>
    </row>
    <row r="164" spans="1:7" x14ac:dyDescent="0.35">
      <c r="A164" s="2">
        <v>44093</v>
      </c>
      <c r="B164">
        <v>3.1117469999999998</v>
      </c>
      <c r="C164">
        <v>3.2534200000000002</v>
      </c>
      <c r="D164">
        <v>2.9717039999999999</v>
      </c>
      <c r="E164" s="5">
        <v>3.0288909999999998</v>
      </c>
      <c r="F164">
        <v>3.0288909999999998</v>
      </c>
      <c r="G164">
        <v>10763973</v>
      </c>
    </row>
    <row r="165" spans="1:7" x14ac:dyDescent="0.35">
      <c r="A165" s="2">
        <v>44094</v>
      </c>
      <c r="B165">
        <v>3.0310280000000001</v>
      </c>
      <c r="C165">
        <v>3.032877</v>
      </c>
      <c r="D165">
        <v>2.7201379999999999</v>
      </c>
      <c r="E165" s="5">
        <v>2.8709030000000002</v>
      </c>
      <c r="F165">
        <v>2.8709030000000002</v>
      </c>
      <c r="G165">
        <v>9217295</v>
      </c>
    </row>
    <row r="166" spans="1:7" x14ac:dyDescent="0.35">
      <c r="A166" s="2">
        <v>44095</v>
      </c>
      <c r="B166">
        <v>2.8709030000000002</v>
      </c>
      <c r="C166">
        <v>3.0269400000000002</v>
      </c>
      <c r="D166">
        <v>2.5004189999999999</v>
      </c>
      <c r="E166" s="5">
        <v>2.7825090000000001</v>
      </c>
      <c r="F166">
        <v>2.7825090000000001</v>
      </c>
      <c r="G166">
        <v>19492894</v>
      </c>
    </row>
    <row r="167" spans="1:7" x14ac:dyDescent="0.35">
      <c r="A167" s="2">
        <v>44096</v>
      </c>
      <c r="B167">
        <v>2.7736879999999999</v>
      </c>
      <c r="C167">
        <v>2.99437</v>
      </c>
      <c r="D167">
        <v>2.6686030000000001</v>
      </c>
      <c r="E167" s="5">
        <v>2.9155190000000002</v>
      </c>
      <c r="F167">
        <v>2.9155190000000002</v>
      </c>
      <c r="G167">
        <v>18556523</v>
      </c>
    </row>
    <row r="168" spans="1:7" x14ac:dyDescent="0.35">
      <c r="A168" s="2">
        <v>44097</v>
      </c>
      <c r="B168">
        <v>2.930355</v>
      </c>
      <c r="C168">
        <v>3.0653380000000001</v>
      </c>
      <c r="D168">
        <v>2.7463030000000002</v>
      </c>
      <c r="E168" s="5">
        <v>2.836757</v>
      </c>
      <c r="F168">
        <v>2.836757</v>
      </c>
      <c r="G168">
        <v>16096650</v>
      </c>
    </row>
    <row r="169" spans="1:7" x14ac:dyDescent="0.35">
      <c r="A169" s="2">
        <v>44098</v>
      </c>
      <c r="B169">
        <v>2.8381210000000001</v>
      </c>
      <c r="C169">
        <v>3.251563</v>
      </c>
      <c r="D169">
        <v>2.7956470000000002</v>
      </c>
      <c r="E169" s="5">
        <v>3.1327150000000001</v>
      </c>
      <c r="F169">
        <v>3.1327150000000001</v>
      </c>
      <c r="G169">
        <v>18993326</v>
      </c>
    </row>
    <row r="170" spans="1:7" x14ac:dyDescent="0.35">
      <c r="A170" s="2">
        <v>44099</v>
      </c>
      <c r="B170">
        <v>3.1455440000000001</v>
      </c>
      <c r="C170">
        <v>3.2651650000000001</v>
      </c>
      <c r="D170">
        <v>2.911772</v>
      </c>
      <c r="E170" s="5">
        <v>3.188612</v>
      </c>
      <c r="F170">
        <v>3.188612</v>
      </c>
      <c r="G170">
        <v>15935143</v>
      </c>
    </row>
    <row r="171" spans="1:7" x14ac:dyDescent="0.35">
      <c r="A171" s="2">
        <v>44100</v>
      </c>
      <c r="B171">
        <v>3.1880299999999999</v>
      </c>
      <c r="C171">
        <v>3.2039059999999999</v>
      </c>
      <c r="D171">
        <v>3.0412669999999999</v>
      </c>
      <c r="E171" s="5">
        <v>3.134703</v>
      </c>
      <c r="F171">
        <v>3.134703</v>
      </c>
      <c r="G171">
        <v>11018475</v>
      </c>
    </row>
    <row r="172" spans="1:7" x14ac:dyDescent="0.35">
      <c r="A172" s="2">
        <v>44101</v>
      </c>
      <c r="B172">
        <v>3.1338379999999999</v>
      </c>
      <c r="C172">
        <v>3.1734990000000001</v>
      </c>
      <c r="D172">
        <v>3.010551</v>
      </c>
      <c r="E172" s="5">
        <v>3.1529470000000002</v>
      </c>
      <c r="F172">
        <v>3.1529470000000002</v>
      </c>
      <c r="G172">
        <v>9734368</v>
      </c>
    </row>
    <row r="173" spans="1:7" x14ac:dyDescent="0.35">
      <c r="A173" s="2">
        <v>44102</v>
      </c>
      <c r="B173">
        <v>3.1527050000000001</v>
      </c>
      <c r="C173">
        <v>3.2041909999999998</v>
      </c>
      <c r="D173">
        <v>2.9359540000000002</v>
      </c>
      <c r="E173" s="5">
        <v>2.9566780000000001</v>
      </c>
      <c r="F173">
        <v>2.9566780000000001</v>
      </c>
      <c r="G173">
        <v>10950201</v>
      </c>
    </row>
    <row r="174" spans="1:7" x14ac:dyDescent="0.35">
      <c r="A174" s="2">
        <v>44103</v>
      </c>
      <c r="B174">
        <v>2.958361</v>
      </c>
      <c r="C174">
        <v>3.0100950000000002</v>
      </c>
      <c r="D174">
        <v>2.9017900000000001</v>
      </c>
      <c r="E174" s="5">
        <v>2.9464329999999999</v>
      </c>
      <c r="F174">
        <v>2.9464329999999999</v>
      </c>
      <c r="G174">
        <v>8821253</v>
      </c>
    </row>
    <row r="175" spans="1:7" x14ac:dyDescent="0.35">
      <c r="A175" s="2">
        <v>44104</v>
      </c>
      <c r="B175">
        <v>2.949074</v>
      </c>
      <c r="C175">
        <v>2.9793479999999999</v>
      </c>
      <c r="D175">
        <v>2.8356699999999999</v>
      </c>
      <c r="E175" s="5">
        <v>2.8978760000000001</v>
      </c>
      <c r="F175">
        <v>2.8978760000000001</v>
      </c>
      <c r="G175">
        <v>7767702</v>
      </c>
    </row>
    <row r="176" spans="1:7" x14ac:dyDescent="0.35">
      <c r="A176" s="2">
        <v>44105</v>
      </c>
      <c r="B176">
        <v>2.8981620000000001</v>
      </c>
      <c r="C176">
        <v>2.9858340000000001</v>
      </c>
      <c r="D176">
        <v>2.6573980000000001</v>
      </c>
      <c r="E176" s="5">
        <v>2.8610280000000001</v>
      </c>
      <c r="F176">
        <v>2.8610280000000001</v>
      </c>
      <c r="G176">
        <v>10825966</v>
      </c>
    </row>
    <row r="177" spans="1:7" x14ac:dyDescent="0.35">
      <c r="A177" s="2">
        <v>44106</v>
      </c>
      <c r="B177">
        <v>2.8641969999999999</v>
      </c>
      <c r="C177">
        <v>2.8766349999999998</v>
      </c>
      <c r="D177">
        <v>2.4577909999999998</v>
      </c>
      <c r="E177" s="5">
        <v>2.6260829999999999</v>
      </c>
      <c r="F177">
        <v>2.6260829999999999</v>
      </c>
      <c r="G177">
        <v>15856539</v>
      </c>
    </row>
    <row r="178" spans="1:7" x14ac:dyDescent="0.35">
      <c r="A178" s="2">
        <v>44107</v>
      </c>
      <c r="B178">
        <v>2.627335</v>
      </c>
      <c r="C178">
        <v>2.669495</v>
      </c>
      <c r="D178">
        <v>2.5473029999999999</v>
      </c>
      <c r="E178" s="5">
        <v>2.5473029999999999</v>
      </c>
      <c r="F178">
        <v>2.5473029999999999</v>
      </c>
      <c r="G178">
        <v>6155891</v>
      </c>
    </row>
    <row r="179" spans="1:7" x14ac:dyDescent="0.35">
      <c r="A179" s="2">
        <v>44108</v>
      </c>
      <c r="B179">
        <v>2.5430120000000001</v>
      </c>
      <c r="C179">
        <v>2.5880359999999998</v>
      </c>
      <c r="D179">
        <v>2.4288889999999999</v>
      </c>
      <c r="E179" s="5">
        <v>2.5159950000000002</v>
      </c>
      <c r="F179">
        <v>2.5159950000000002</v>
      </c>
      <c r="G179">
        <v>7075729</v>
      </c>
    </row>
    <row r="180" spans="1:7" x14ac:dyDescent="0.35">
      <c r="A180" s="2">
        <v>44109</v>
      </c>
      <c r="B180">
        <v>2.5191349999999999</v>
      </c>
      <c r="C180">
        <v>2.6626240000000001</v>
      </c>
      <c r="D180">
        <v>2.46732</v>
      </c>
      <c r="E180" s="5">
        <v>2.6576439999999999</v>
      </c>
      <c r="F180">
        <v>2.6576439999999999</v>
      </c>
      <c r="G180">
        <v>8105684</v>
      </c>
    </row>
    <row r="181" spans="1:7" x14ac:dyDescent="0.35">
      <c r="A181" s="2">
        <v>44110</v>
      </c>
      <c r="B181">
        <v>2.6551999999999998</v>
      </c>
      <c r="C181">
        <v>2.6551999999999998</v>
      </c>
      <c r="D181">
        <v>2.1476920000000002</v>
      </c>
      <c r="E181" s="5">
        <v>2.17625</v>
      </c>
      <c r="F181">
        <v>2.17625</v>
      </c>
      <c r="G181">
        <v>9739071</v>
      </c>
    </row>
    <row r="182" spans="1:7" x14ac:dyDescent="0.35">
      <c r="A182" s="2">
        <v>44111</v>
      </c>
      <c r="B182">
        <v>2.1758090000000001</v>
      </c>
      <c r="C182">
        <v>2.391937</v>
      </c>
      <c r="D182">
        <v>2.0957599999999998</v>
      </c>
      <c r="E182" s="5">
        <v>2.2917960000000002</v>
      </c>
      <c r="F182">
        <v>2.2917960000000002</v>
      </c>
      <c r="G182">
        <v>11759752</v>
      </c>
    </row>
    <row r="183" spans="1:7" x14ac:dyDescent="0.35">
      <c r="A183" s="2">
        <v>44112</v>
      </c>
      <c r="B183">
        <v>2.299982</v>
      </c>
      <c r="C183">
        <v>2.4306100000000002</v>
      </c>
      <c r="D183">
        <v>2.0285259999999998</v>
      </c>
      <c r="E183" s="5">
        <v>2.3652199999999999</v>
      </c>
      <c r="F183">
        <v>2.3652199999999999</v>
      </c>
      <c r="G183">
        <v>14931922</v>
      </c>
    </row>
    <row r="184" spans="1:7" x14ac:dyDescent="0.35">
      <c r="A184" s="2">
        <v>44113</v>
      </c>
      <c r="B184">
        <v>2.3677419999999998</v>
      </c>
      <c r="C184">
        <v>2.6252680000000002</v>
      </c>
      <c r="D184">
        <v>2.3170899999999999</v>
      </c>
      <c r="E184" s="5">
        <v>2.5398589999999999</v>
      </c>
      <c r="F184">
        <v>2.5398589999999999</v>
      </c>
      <c r="G184">
        <v>12002959</v>
      </c>
    </row>
    <row r="185" spans="1:7" x14ac:dyDescent="0.35">
      <c r="A185" s="2">
        <v>44114</v>
      </c>
      <c r="B185">
        <v>2.5369329999999999</v>
      </c>
      <c r="C185">
        <v>2.5940949999999998</v>
      </c>
      <c r="D185">
        <v>2.4031720000000001</v>
      </c>
      <c r="E185" s="5">
        <v>2.4060899999999998</v>
      </c>
      <c r="F185">
        <v>2.4060899999999998</v>
      </c>
      <c r="G185">
        <v>8842884</v>
      </c>
    </row>
    <row r="186" spans="1:7" x14ac:dyDescent="0.35">
      <c r="A186" s="2">
        <v>44115</v>
      </c>
      <c r="B186">
        <v>2.4073669999999998</v>
      </c>
      <c r="C186">
        <v>2.4575659999999999</v>
      </c>
      <c r="D186">
        <v>2.3449209999999998</v>
      </c>
      <c r="E186" s="5">
        <v>2.4265780000000001</v>
      </c>
      <c r="F186">
        <v>2.4265780000000001</v>
      </c>
      <c r="G186">
        <v>7170647</v>
      </c>
    </row>
    <row r="187" spans="1:7" x14ac:dyDescent="0.35">
      <c r="A187" s="2">
        <v>44116</v>
      </c>
      <c r="B187">
        <v>2.4261149999999998</v>
      </c>
      <c r="C187">
        <v>2.698639</v>
      </c>
      <c r="D187">
        <v>2.4158620000000002</v>
      </c>
      <c r="E187" s="5">
        <v>2.587072</v>
      </c>
      <c r="F187">
        <v>2.587072</v>
      </c>
      <c r="G187">
        <v>12289969</v>
      </c>
    </row>
    <row r="188" spans="1:7" x14ac:dyDescent="0.35">
      <c r="A188" s="2">
        <v>44117</v>
      </c>
      <c r="B188">
        <v>2.5848909999999998</v>
      </c>
      <c r="C188">
        <v>2.5848909999999998</v>
      </c>
      <c r="D188">
        <v>2.3481709999999998</v>
      </c>
      <c r="E188" s="5">
        <v>2.4049100000000001</v>
      </c>
      <c r="F188">
        <v>2.4049100000000001</v>
      </c>
      <c r="G188">
        <v>11415737</v>
      </c>
    </row>
    <row r="189" spans="1:7" x14ac:dyDescent="0.35">
      <c r="A189" s="2">
        <v>44118</v>
      </c>
      <c r="B189">
        <v>2.4081959999999998</v>
      </c>
      <c r="C189">
        <v>2.4366140000000001</v>
      </c>
      <c r="D189">
        <v>2.2462569999999999</v>
      </c>
      <c r="E189" s="5">
        <v>2.314635</v>
      </c>
      <c r="F189">
        <v>2.314635</v>
      </c>
      <c r="G189">
        <v>9436239</v>
      </c>
    </row>
    <row r="190" spans="1:7" x14ac:dyDescent="0.35">
      <c r="A190" s="2">
        <v>44119</v>
      </c>
      <c r="B190">
        <v>2.3148</v>
      </c>
      <c r="C190">
        <v>2.3357960000000002</v>
      </c>
      <c r="D190">
        <v>2.2034180000000001</v>
      </c>
      <c r="E190" s="5">
        <v>2.2664360000000001</v>
      </c>
      <c r="F190">
        <v>2.2664360000000001</v>
      </c>
      <c r="G190">
        <v>8332483</v>
      </c>
    </row>
    <row r="191" spans="1:7" x14ac:dyDescent="0.35">
      <c r="A191" s="2">
        <v>44120</v>
      </c>
      <c r="B191">
        <v>2.2652000000000001</v>
      </c>
      <c r="C191">
        <v>2.2656710000000002</v>
      </c>
      <c r="D191">
        <v>2.1279210000000002</v>
      </c>
      <c r="E191" s="5">
        <v>2.1493859999999998</v>
      </c>
      <c r="F191">
        <v>2.1493859999999998</v>
      </c>
      <c r="G191">
        <v>13637728</v>
      </c>
    </row>
    <row r="192" spans="1:7" x14ac:dyDescent="0.35">
      <c r="A192" s="2">
        <v>44121</v>
      </c>
      <c r="B192">
        <v>2.1456360000000001</v>
      </c>
      <c r="C192">
        <v>2.238305</v>
      </c>
      <c r="D192">
        <v>2.132409</v>
      </c>
      <c r="E192" s="5">
        <v>2.2018430000000002</v>
      </c>
      <c r="F192">
        <v>2.2018430000000002</v>
      </c>
      <c r="G192">
        <v>6612612</v>
      </c>
    </row>
    <row r="193" spans="1:7" x14ac:dyDescent="0.35">
      <c r="A193" s="2">
        <v>44122</v>
      </c>
      <c r="B193">
        <v>2.20275</v>
      </c>
      <c r="C193">
        <v>2.2488459999999999</v>
      </c>
      <c r="D193">
        <v>2.1783269999999999</v>
      </c>
      <c r="E193" s="5">
        <v>2.214267</v>
      </c>
      <c r="F193">
        <v>2.214267</v>
      </c>
      <c r="G193">
        <v>6294162</v>
      </c>
    </row>
    <row r="194" spans="1:7" x14ac:dyDescent="0.35">
      <c r="A194" s="2">
        <v>44123</v>
      </c>
      <c r="B194">
        <v>2.2133720000000001</v>
      </c>
      <c r="C194">
        <v>2.2135120000000001</v>
      </c>
      <c r="D194">
        <v>2.0532110000000001</v>
      </c>
      <c r="E194" s="5">
        <v>2.0580799999999999</v>
      </c>
      <c r="F194">
        <v>2.0580799999999999</v>
      </c>
      <c r="G194">
        <v>8248860</v>
      </c>
    </row>
    <row r="195" spans="1:7" x14ac:dyDescent="0.35">
      <c r="A195" s="2">
        <v>44124</v>
      </c>
      <c r="B195">
        <v>2.0581019999999999</v>
      </c>
      <c r="C195">
        <v>2.097861</v>
      </c>
      <c r="D195">
        <v>1.8541540000000001</v>
      </c>
      <c r="E195" s="5">
        <v>1.8886719999999999</v>
      </c>
      <c r="F195">
        <v>1.8886719999999999</v>
      </c>
      <c r="G195">
        <v>13129043</v>
      </c>
    </row>
    <row r="196" spans="1:7" x14ac:dyDescent="0.35">
      <c r="A196" s="2">
        <v>44125</v>
      </c>
      <c r="B196">
        <v>1.888612</v>
      </c>
      <c r="C196">
        <v>2.0662060000000002</v>
      </c>
      <c r="D196">
        <v>1.861235</v>
      </c>
      <c r="E196" s="5">
        <v>1.8903779999999999</v>
      </c>
      <c r="F196">
        <v>1.8903779999999999</v>
      </c>
      <c r="G196">
        <v>19275509</v>
      </c>
    </row>
    <row r="197" spans="1:7" x14ac:dyDescent="0.35">
      <c r="A197" s="2">
        <v>44126</v>
      </c>
      <c r="B197">
        <v>1.8903719999999999</v>
      </c>
      <c r="C197">
        <v>2.0824340000000001</v>
      </c>
      <c r="D197">
        <v>1.8898170000000001</v>
      </c>
      <c r="E197" s="5">
        <v>1.9556530000000001</v>
      </c>
      <c r="F197">
        <v>1.9556530000000001</v>
      </c>
      <c r="G197">
        <v>11445663</v>
      </c>
    </row>
    <row r="198" spans="1:7" x14ac:dyDescent="0.35">
      <c r="A198" s="2">
        <v>44127</v>
      </c>
      <c r="B198">
        <v>1.957068</v>
      </c>
      <c r="C198">
        <v>1.9847710000000001</v>
      </c>
      <c r="D198">
        <v>1.85331</v>
      </c>
      <c r="E198" s="5">
        <v>1.960035</v>
      </c>
      <c r="F198">
        <v>1.960035</v>
      </c>
      <c r="G198">
        <v>11497445</v>
      </c>
    </row>
    <row r="199" spans="1:7" x14ac:dyDescent="0.35">
      <c r="A199" s="2">
        <v>44128</v>
      </c>
      <c r="B199">
        <v>1.960035</v>
      </c>
      <c r="C199">
        <v>1.9616499999999999</v>
      </c>
      <c r="D199">
        <v>1.882344</v>
      </c>
      <c r="E199" s="5">
        <v>1.9118280000000001</v>
      </c>
      <c r="F199">
        <v>1.9118280000000001</v>
      </c>
      <c r="G199">
        <v>7581827</v>
      </c>
    </row>
    <row r="200" spans="1:7" x14ac:dyDescent="0.35">
      <c r="A200" s="2">
        <v>44129</v>
      </c>
      <c r="B200">
        <v>1.9118280000000001</v>
      </c>
      <c r="C200">
        <v>1.9229419999999999</v>
      </c>
      <c r="D200">
        <v>1.7686440000000001</v>
      </c>
      <c r="E200" s="5">
        <v>1.7874589999999999</v>
      </c>
      <c r="F200">
        <v>1.7874589999999999</v>
      </c>
      <c r="G200">
        <v>9092334</v>
      </c>
    </row>
    <row r="201" spans="1:7" x14ac:dyDescent="0.35">
      <c r="A201" s="2">
        <v>44130</v>
      </c>
      <c r="B201">
        <v>1.7874589999999999</v>
      </c>
      <c r="C201">
        <v>1.8629899999999999</v>
      </c>
      <c r="D201">
        <v>1.629365</v>
      </c>
      <c r="E201" s="5">
        <v>1.6854659999999999</v>
      </c>
      <c r="F201">
        <v>1.6854659999999999</v>
      </c>
      <c r="G201">
        <v>13396736</v>
      </c>
    </row>
    <row r="202" spans="1:7" x14ac:dyDescent="0.35">
      <c r="A202" s="2">
        <v>44131</v>
      </c>
      <c r="B202">
        <v>1.6854659999999999</v>
      </c>
      <c r="C202">
        <v>1.745403</v>
      </c>
      <c r="D202">
        <v>1.6052869999999999</v>
      </c>
      <c r="E202" s="5">
        <v>1.710232</v>
      </c>
      <c r="F202">
        <v>1.710232</v>
      </c>
      <c r="G202">
        <v>14384427</v>
      </c>
    </row>
    <row r="203" spans="1:7" x14ac:dyDescent="0.35">
      <c r="A203" s="2">
        <v>44132</v>
      </c>
      <c r="B203">
        <v>1.710232</v>
      </c>
      <c r="C203">
        <v>1.7190270000000001</v>
      </c>
      <c r="D203">
        <v>1.3945719999999999</v>
      </c>
      <c r="E203" s="5">
        <v>1.4900530000000001</v>
      </c>
      <c r="F203">
        <v>1.4900530000000001</v>
      </c>
      <c r="G203">
        <v>17089719</v>
      </c>
    </row>
    <row r="204" spans="1:7" x14ac:dyDescent="0.35">
      <c r="A204" s="2">
        <v>44133</v>
      </c>
      <c r="B204">
        <v>1.4900530000000001</v>
      </c>
      <c r="C204">
        <v>1.566892</v>
      </c>
      <c r="D204">
        <v>1.412426</v>
      </c>
      <c r="E204" s="5">
        <v>1.428936</v>
      </c>
      <c r="F204">
        <v>1.428936</v>
      </c>
      <c r="G204">
        <v>8024138</v>
      </c>
    </row>
    <row r="205" spans="1:7" x14ac:dyDescent="0.35">
      <c r="A205" s="2">
        <v>44134</v>
      </c>
      <c r="B205">
        <v>1.428936</v>
      </c>
      <c r="C205">
        <v>1.467319</v>
      </c>
      <c r="D205">
        <v>1.3422130000000001</v>
      </c>
      <c r="E205" s="5">
        <v>1.441336</v>
      </c>
      <c r="F205">
        <v>1.441336</v>
      </c>
      <c r="G205">
        <v>8528336</v>
      </c>
    </row>
    <row r="206" spans="1:7" x14ac:dyDescent="0.35">
      <c r="A206" s="2">
        <v>44135</v>
      </c>
      <c r="B206">
        <v>1.441336</v>
      </c>
      <c r="C206">
        <v>1.5493269999999999</v>
      </c>
      <c r="D206">
        <v>1.429894</v>
      </c>
      <c r="E206" s="5">
        <v>1.5407</v>
      </c>
      <c r="F206">
        <v>1.5407</v>
      </c>
      <c r="G206">
        <v>6449388</v>
      </c>
    </row>
    <row r="207" spans="1:7" x14ac:dyDescent="0.35">
      <c r="A207" s="2">
        <v>44136</v>
      </c>
      <c r="B207">
        <v>1.5407</v>
      </c>
      <c r="C207">
        <v>1.6379030000000001</v>
      </c>
      <c r="D207">
        <v>1.5135430000000001</v>
      </c>
      <c r="E207" s="5">
        <v>1.5998399999999999</v>
      </c>
      <c r="F207">
        <v>1.5998399999999999</v>
      </c>
      <c r="G207">
        <v>6877557</v>
      </c>
    </row>
    <row r="208" spans="1:7" x14ac:dyDescent="0.35">
      <c r="A208" s="2">
        <v>44137</v>
      </c>
      <c r="B208">
        <v>1.5998399999999999</v>
      </c>
      <c r="C208">
        <v>1.63018</v>
      </c>
      <c r="D208">
        <v>1.467695</v>
      </c>
      <c r="E208" s="5">
        <v>1.474072</v>
      </c>
      <c r="F208">
        <v>1.474072</v>
      </c>
      <c r="G208">
        <v>6366346</v>
      </c>
    </row>
    <row r="209" spans="1:7" x14ac:dyDescent="0.35">
      <c r="A209" s="2">
        <v>44138</v>
      </c>
      <c r="B209">
        <v>1.474072</v>
      </c>
      <c r="C209">
        <v>1.4805010000000001</v>
      </c>
      <c r="D209">
        <v>1.4121859999999999</v>
      </c>
      <c r="E209" s="5">
        <v>1.412234</v>
      </c>
      <c r="F209">
        <v>1.412234</v>
      </c>
      <c r="G209">
        <v>6536977</v>
      </c>
    </row>
    <row r="210" spans="1:7" x14ac:dyDescent="0.35">
      <c r="A210" s="2">
        <v>44139</v>
      </c>
      <c r="B210">
        <v>1.412234</v>
      </c>
      <c r="C210">
        <v>1.412898</v>
      </c>
      <c r="D210">
        <v>1.281868</v>
      </c>
      <c r="E210" s="5">
        <v>1.392255</v>
      </c>
      <c r="F210">
        <v>1.392255</v>
      </c>
      <c r="G210">
        <v>11406316</v>
      </c>
    </row>
    <row r="211" spans="1:7" x14ac:dyDescent="0.35">
      <c r="A211" s="2">
        <v>44140</v>
      </c>
      <c r="B211">
        <v>1.392255</v>
      </c>
      <c r="C211">
        <v>1.48617</v>
      </c>
      <c r="D211">
        <v>1.303825</v>
      </c>
      <c r="E211" s="5">
        <v>1.4052180000000001</v>
      </c>
      <c r="F211">
        <v>1.4052180000000001</v>
      </c>
      <c r="G211">
        <v>8924132</v>
      </c>
    </row>
    <row r="212" spans="1:7" x14ac:dyDescent="0.35">
      <c r="A212" s="2">
        <v>44141</v>
      </c>
      <c r="B212">
        <v>1.4052180000000001</v>
      </c>
      <c r="C212">
        <v>1.940707</v>
      </c>
      <c r="D212">
        <v>1.4000109999999999</v>
      </c>
      <c r="E212" s="5">
        <v>1.91374</v>
      </c>
      <c r="F212">
        <v>1.91374</v>
      </c>
      <c r="G212">
        <v>22547497</v>
      </c>
    </row>
    <row r="213" spans="1:7" x14ac:dyDescent="0.35">
      <c r="A213" s="2">
        <v>44142</v>
      </c>
      <c r="B213">
        <v>1.91374</v>
      </c>
      <c r="C213">
        <v>2.4813689999999999</v>
      </c>
      <c r="D213">
        <v>1.8448310000000001</v>
      </c>
      <c r="E213" s="5">
        <v>2.0319639999999999</v>
      </c>
      <c r="F213">
        <v>2.0319639999999999</v>
      </c>
      <c r="G213">
        <v>51426100</v>
      </c>
    </row>
    <row r="214" spans="1:7" x14ac:dyDescent="0.35">
      <c r="A214" s="2">
        <v>44143</v>
      </c>
      <c r="B214">
        <v>2.0319639999999999</v>
      </c>
      <c r="C214">
        <v>2.2647789999999999</v>
      </c>
      <c r="D214">
        <v>1.974402</v>
      </c>
      <c r="E214" s="5">
        <v>2.1565979999999998</v>
      </c>
      <c r="F214">
        <v>2.1565979999999998</v>
      </c>
      <c r="G214">
        <v>25931043</v>
      </c>
    </row>
    <row r="215" spans="1:7" x14ac:dyDescent="0.35">
      <c r="A215" s="2">
        <v>44144</v>
      </c>
      <c r="B215">
        <v>2.1565979999999998</v>
      </c>
      <c r="C215">
        <v>2.1893129999999998</v>
      </c>
      <c r="D215">
        <v>1.958753</v>
      </c>
      <c r="E215" s="5">
        <v>2.0286520000000001</v>
      </c>
      <c r="F215">
        <v>2.0286520000000001</v>
      </c>
      <c r="G215">
        <v>18210626</v>
      </c>
    </row>
    <row r="216" spans="1:7" x14ac:dyDescent="0.35">
      <c r="A216" s="2">
        <v>44145</v>
      </c>
      <c r="B216">
        <v>2.0286520000000001</v>
      </c>
      <c r="C216">
        <v>2.3079879999999999</v>
      </c>
      <c r="D216">
        <v>2.012321</v>
      </c>
      <c r="E216" s="5">
        <v>2.2479870000000002</v>
      </c>
      <c r="F216">
        <v>2.2479870000000002</v>
      </c>
      <c r="G216">
        <v>16170833</v>
      </c>
    </row>
    <row r="217" spans="1:7" x14ac:dyDescent="0.35">
      <c r="A217" s="2">
        <v>44146</v>
      </c>
      <c r="B217">
        <v>2.2479870000000002</v>
      </c>
      <c r="C217">
        <v>2.284141</v>
      </c>
      <c r="D217">
        <v>1.9741649999999999</v>
      </c>
      <c r="E217" s="5">
        <v>2.0021249999999999</v>
      </c>
      <c r="F217">
        <v>2.0021249999999999</v>
      </c>
      <c r="G217">
        <v>13877949</v>
      </c>
    </row>
    <row r="218" spans="1:7" x14ac:dyDescent="0.35">
      <c r="A218" s="2">
        <v>44147</v>
      </c>
      <c r="B218">
        <v>2.0021249999999999</v>
      </c>
      <c r="C218">
        <v>2.0502980000000002</v>
      </c>
      <c r="D218">
        <v>1.831728</v>
      </c>
      <c r="E218" s="5">
        <v>1.899138</v>
      </c>
      <c r="F218">
        <v>1.899138</v>
      </c>
      <c r="G218">
        <v>11506048</v>
      </c>
    </row>
    <row r="219" spans="1:7" x14ac:dyDescent="0.35">
      <c r="A219" s="2">
        <v>44148</v>
      </c>
      <c r="B219">
        <v>1.899138</v>
      </c>
      <c r="C219">
        <v>2.0611160000000002</v>
      </c>
      <c r="D219">
        <v>1.899138</v>
      </c>
      <c r="E219" s="5">
        <v>2.0207920000000001</v>
      </c>
      <c r="F219">
        <v>2.0207920000000001</v>
      </c>
      <c r="G219">
        <v>11621744</v>
      </c>
    </row>
    <row r="220" spans="1:7" x14ac:dyDescent="0.35">
      <c r="A220" s="2">
        <v>44149</v>
      </c>
      <c r="B220">
        <v>2.0207920000000001</v>
      </c>
      <c r="C220">
        <v>2.0334910000000002</v>
      </c>
      <c r="D220">
        <v>1.8752789999999999</v>
      </c>
      <c r="E220" s="5">
        <v>1.9170160000000001</v>
      </c>
      <c r="F220">
        <v>1.9170160000000001</v>
      </c>
      <c r="G220">
        <v>8134593</v>
      </c>
    </row>
    <row r="221" spans="1:7" x14ac:dyDescent="0.35">
      <c r="A221" s="2">
        <v>44150</v>
      </c>
      <c r="B221">
        <v>1.9170160000000001</v>
      </c>
      <c r="C221">
        <v>2.2090589999999999</v>
      </c>
      <c r="D221">
        <v>1.9168480000000001</v>
      </c>
      <c r="E221" s="5">
        <v>2.043234</v>
      </c>
      <c r="F221">
        <v>2.043234</v>
      </c>
      <c r="G221">
        <v>18621333</v>
      </c>
    </row>
    <row r="222" spans="1:7" x14ac:dyDescent="0.35">
      <c r="A222" s="2">
        <v>44151</v>
      </c>
      <c r="B222">
        <v>2.043234</v>
      </c>
      <c r="C222">
        <v>2.3602110000000001</v>
      </c>
      <c r="D222">
        <v>1.994853</v>
      </c>
      <c r="E222" s="5">
        <v>2.2553550000000002</v>
      </c>
      <c r="F222">
        <v>2.2553550000000002</v>
      </c>
      <c r="G222">
        <v>22156135</v>
      </c>
    </row>
    <row r="223" spans="1:7" x14ac:dyDescent="0.35">
      <c r="A223" s="2">
        <v>44152</v>
      </c>
      <c r="B223">
        <v>2.2810800000000002</v>
      </c>
      <c r="C223">
        <v>2.3181859999999999</v>
      </c>
      <c r="D223">
        <v>2.13259</v>
      </c>
      <c r="E223" s="5">
        <v>2.2021809999999999</v>
      </c>
      <c r="F223">
        <v>2.2021809999999999</v>
      </c>
      <c r="G223">
        <v>17074175</v>
      </c>
    </row>
    <row r="224" spans="1:7" x14ac:dyDescent="0.35">
      <c r="A224" s="2">
        <v>44153</v>
      </c>
      <c r="B224">
        <v>2.2021809999999999</v>
      </c>
      <c r="C224">
        <v>2.2059220000000002</v>
      </c>
      <c r="D224">
        <v>2.0126930000000001</v>
      </c>
      <c r="E224" s="5">
        <v>2.1150289999999998</v>
      </c>
      <c r="F224">
        <v>2.1150289999999998</v>
      </c>
      <c r="G224">
        <v>14629648</v>
      </c>
    </row>
    <row r="225" spans="1:7" x14ac:dyDescent="0.35">
      <c r="A225" s="2">
        <v>44154</v>
      </c>
      <c r="B225">
        <v>2.1150289999999998</v>
      </c>
      <c r="C225">
        <v>2.1750219999999998</v>
      </c>
      <c r="D225">
        <v>2.0181659999999999</v>
      </c>
      <c r="E225" s="5">
        <v>2.0767690000000001</v>
      </c>
      <c r="F225">
        <v>2.0767690000000001</v>
      </c>
      <c r="G225">
        <v>10155987</v>
      </c>
    </row>
    <row r="226" spans="1:7" x14ac:dyDescent="0.35">
      <c r="A226" s="2">
        <v>44155</v>
      </c>
      <c r="B226">
        <v>2.0767690000000001</v>
      </c>
      <c r="C226">
        <v>2.230391</v>
      </c>
      <c r="D226">
        <v>2.056972</v>
      </c>
      <c r="E226" s="5">
        <v>2.0953919999999999</v>
      </c>
      <c r="F226">
        <v>2.0953919999999999</v>
      </c>
      <c r="G226">
        <v>11113990</v>
      </c>
    </row>
    <row r="227" spans="1:7" x14ac:dyDescent="0.35">
      <c r="A227" s="2">
        <v>44156</v>
      </c>
      <c r="B227">
        <v>2.0953919999999999</v>
      </c>
      <c r="C227">
        <v>2.498828</v>
      </c>
      <c r="D227">
        <v>2.048524</v>
      </c>
      <c r="E227" s="5">
        <v>2.3822049999999999</v>
      </c>
      <c r="F227">
        <v>2.3822049999999999</v>
      </c>
      <c r="G227">
        <v>20288343</v>
      </c>
    </row>
    <row r="228" spans="1:7" x14ac:dyDescent="0.35">
      <c r="A228" s="2">
        <v>44157</v>
      </c>
      <c r="B228">
        <v>2.3822049999999999</v>
      </c>
      <c r="C228">
        <v>2.4038210000000002</v>
      </c>
      <c r="D228">
        <v>2.053938</v>
      </c>
      <c r="E228" s="5">
        <v>2.1448450000000001</v>
      </c>
      <c r="F228">
        <v>2.1448450000000001</v>
      </c>
      <c r="G228">
        <v>16416065</v>
      </c>
    </row>
    <row r="229" spans="1:7" x14ac:dyDescent="0.35">
      <c r="A229" s="2">
        <v>44158</v>
      </c>
      <c r="B229">
        <v>2.1448450000000001</v>
      </c>
      <c r="C229">
        <v>2.3515990000000002</v>
      </c>
      <c r="D229">
        <v>2.1203150000000002</v>
      </c>
      <c r="E229" s="5">
        <v>2.2763770000000001</v>
      </c>
      <c r="F229">
        <v>2.2763770000000001</v>
      </c>
      <c r="G229">
        <v>15487339</v>
      </c>
    </row>
    <row r="230" spans="1:7" x14ac:dyDescent="0.35">
      <c r="A230" s="2">
        <v>44159</v>
      </c>
      <c r="B230">
        <v>2.2772410000000001</v>
      </c>
      <c r="C230">
        <v>2.4663840000000001</v>
      </c>
      <c r="D230">
        <v>2.1437949999999999</v>
      </c>
      <c r="E230" s="5">
        <v>2.2679670000000001</v>
      </c>
      <c r="F230">
        <v>2.2679670000000001</v>
      </c>
      <c r="G230">
        <v>25036626</v>
      </c>
    </row>
    <row r="231" spans="1:7" x14ac:dyDescent="0.35">
      <c r="A231" s="2">
        <v>44160</v>
      </c>
      <c r="B231">
        <v>2.269485</v>
      </c>
      <c r="C231">
        <v>2.4775870000000002</v>
      </c>
      <c r="D231">
        <v>2.1827770000000002</v>
      </c>
      <c r="E231" s="5">
        <v>2.2700339999999999</v>
      </c>
      <c r="F231">
        <v>2.2700339999999999</v>
      </c>
      <c r="G231">
        <v>24870951</v>
      </c>
    </row>
    <row r="232" spans="1:7" x14ac:dyDescent="0.35">
      <c r="A232" s="2">
        <v>44161</v>
      </c>
      <c r="B232">
        <v>2.266534</v>
      </c>
      <c r="C232">
        <v>2.2917019999999999</v>
      </c>
      <c r="D232">
        <v>1.741493</v>
      </c>
      <c r="E232" s="5">
        <v>1.9030370000000001</v>
      </c>
      <c r="F232">
        <v>1.9030370000000001</v>
      </c>
      <c r="G232">
        <v>33038223</v>
      </c>
    </row>
    <row r="233" spans="1:7" x14ac:dyDescent="0.35">
      <c r="A233" s="2">
        <v>44162</v>
      </c>
      <c r="B233">
        <v>1.903335</v>
      </c>
      <c r="C233">
        <v>1.970653</v>
      </c>
      <c r="D233">
        <v>1.7803629999999999</v>
      </c>
      <c r="E233" s="5">
        <v>1.8579490000000001</v>
      </c>
      <c r="F233">
        <v>1.8579490000000001</v>
      </c>
      <c r="G233">
        <v>13307808</v>
      </c>
    </row>
    <row r="234" spans="1:7" x14ac:dyDescent="0.35">
      <c r="A234" s="2">
        <v>44163</v>
      </c>
      <c r="B234">
        <v>1.8598250000000001</v>
      </c>
      <c r="C234">
        <v>1.9397150000000001</v>
      </c>
      <c r="D234">
        <v>1.81071</v>
      </c>
      <c r="E234" s="5">
        <v>1.888935</v>
      </c>
      <c r="F234">
        <v>1.888935</v>
      </c>
      <c r="G234">
        <v>11661883</v>
      </c>
    </row>
    <row r="235" spans="1:7" x14ac:dyDescent="0.35">
      <c r="A235" s="2">
        <v>44164</v>
      </c>
      <c r="B235">
        <v>1.887913</v>
      </c>
      <c r="C235">
        <v>1.9438850000000001</v>
      </c>
      <c r="D235">
        <v>1.857227</v>
      </c>
      <c r="E235" s="5">
        <v>1.9151549999999999</v>
      </c>
      <c r="F235">
        <v>1.9151549999999999</v>
      </c>
      <c r="G235">
        <v>6139511</v>
      </c>
    </row>
    <row r="236" spans="1:7" x14ac:dyDescent="0.35">
      <c r="A236" s="2">
        <v>44165</v>
      </c>
      <c r="B236">
        <v>1.9151419999999999</v>
      </c>
      <c r="C236">
        <v>2.0135909999999999</v>
      </c>
      <c r="D236">
        <v>1.9119299999999999</v>
      </c>
      <c r="E236" s="5">
        <v>1.9668909999999999</v>
      </c>
      <c r="F236">
        <v>1.9668909999999999</v>
      </c>
      <c r="G236">
        <v>8716571</v>
      </c>
    </row>
    <row r="237" spans="1:7" x14ac:dyDescent="0.35">
      <c r="A237" s="2">
        <v>44166</v>
      </c>
      <c r="B237">
        <v>1.968321</v>
      </c>
      <c r="C237">
        <v>2.130341</v>
      </c>
      <c r="D237">
        <v>1.932264</v>
      </c>
      <c r="E237" s="5">
        <v>1.976308</v>
      </c>
      <c r="F237">
        <v>1.976308</v>
      </c>
      <c r="G237">
        <v>12847022</v>
      </c>
    </row>
    <row r="238" spans="1:7" x14ac:dyDescent="0.35">
      <c r="A238" s="2">
        <v>44167</v>
      </c>
      <c r="B238">
        <v>1.977266</v>
      </c>
      <c r="C238">
        <v>2.1874370000000001</v>
      </c>
      <c r="D238">
        <v>1.9567000000000001</v>
      </c>
      <c r="E238" s="5">
        <v>2.1154009999999999</v>
      </c>
      <c r="F238">
        <v>2.1154009999999999</v>
      </c>
      <c r="G238">
        <v>15849828</v>
      </c>
    </row>
    <row r="239" spans="1:7" x14ac:dyDescent="0.35">
      <c r="A239" s="2">
        <v>44168</v>
      </c>
      <c r="B239">
        <v>2.1171169999999999</v>
      </c>
      <c r="C239">
        <v>2.2213099999999999</v>
      </c>
      <c r="D239">
        <v>2.0850300000000002</v>
      </c>
      <c r="E239" s="5">
        <v>2.100371</v>
      </c>
      <c r="F239">
        <v>2.100371</v>
      </c>
      <c r="G239">
        <v>18106122</v>
      </c>
    </row>
    <row r="240" spans="1:7" x14ac:dyDescent="0.35">
      <c r="A240" s="2">
        <v>44169</v>
      </c>
      <c r="B240">
        <v>2.0986020000000001</v>
      </c>
      <c r="C240">
        <v>2.1120709999999998</v>
      </c>
      <c r="D240">
        <v>1.847345</v>
      </c>
      <c r="E240" s="5">
        <v>1.855953</v>
      </c>
      <c r="F240">
        <v>1.855953</v>
      </c>
      <c r="G240">
        <v>9019864</v>
      </c>
    </row>
    <row r="241" spans="1:7" x14ac:dyDescent="0.35">
      <c r="A241" s="2">
        <v>44170</v>
      </c>
      <c r="B241">
        <v>1.8559680000000001</v>
      </c>
      <c r="C241">
        <v>1.9807220000000001</v>
      </c>
      <c r="D241">
        <v>1.825494</v>
      </c>
      <c r="E241" s="5">
        <v>1.978774</v>
      </c>
      <c r="F241">
        <v>1.978774</v>
      </c>
      <c r="G241">
        <v>7750781</v>
      </c>
    </row>
    <row r="242" spans="1:7" x14ac:dyDescent="0.35">
      <c r="A242" s="2">
        <v>44171</v>
      </c>
      <c r="B242">
        <v>1.978658</v>
      </c>
      <c r="C242">
        <v>1.9838979999999999</v>
      </c>
      <c r="D242">
        <v>1.8158540000000001</v>
      </c>
      <c r="E242" s="5">
        <v>1.854249</v>
      </c>
      <c r="F242">
        <v>1.854249</v>
      </c>
      <c r="G242">
        <v>7167230</v>
      </c>
    </row>
    <row r="243" spans="1:7" x14ac:dyDescent="0.35">
      <c r="A243" s="2">
        <v>44172</v>
      </c>
      <c r="B243">
        <v>1.853451</v>
      </c>
      <c r="C243">
        <v>1.895688</v>
      </c>
      <c r="D243">
        <v>1.809485</v>
      </c>
      <c r="E243" s="5">
        <v>1.8311729999999999</v>
      </c>
      <c r="F243">
        <v>1.8311729999999999</v>
      </c>
      <c r="G243">
        <v>6425070</v>
      </c>
    </row>
    <row r="244" spans="1:7" x14ac:dyDescent="0.35">
      <c r="A244" s="2">
        <v>44173</v>
      </c>
      <c r="B244">
        <v>1.8312219999999999</v>
      </c>
      <c r="C244">
        <v>1.8315809999999999</v>
      </c>
      <c r="D244">
        <v>1.645106</v>
      </c>
      <c r="E244" s="5">
        <v>1.6653519999999999</v>
      </c>
      <c r="F244">
        <v>1.6653519999999999</v>
      </c>
      <c r="G244">
        <v>11304051</v>
      </c>
    </row>
    <row r="245" spans="1:7" x14ac:dyDescent="0.35">
      <c r="A245" s="2">
        <v>44174</v>
      </c>
      <c r="B245">
        <v>1.664622</v>
      </c>
      <c r="C245">
        <v>1.674277</v>
      </c>
      <c r="D245">
        <v>1.503676</v>
      </c>
      <c r="E245" s="5">
        <v>1.662304</v>
      </c>
      <c r="F245">
        <v>1.662304</v>
      </c>
      <c r="G245">
        <v>10461119</v>
      </c>
    </row>
    <row r="246" spans="1:7" x14ac:dyDescent="0.35">
      <c r="A246" s="2">
        <v>44175</v>
      </c>
      <c r="B246">
        <v>1.6624140000000001</v>
      </c>
      <c r="C246">
        <v>1.665135</v>
      </c>
      <c r="D246">
        <v>1.5452399999999999</v>
      </c>
      <c r="E246" s="5">
        <v>1.5741510000000001</v>
      </c>
      <c r="F246">
        <v>1.5741510000000001</v>
      </c>
      <c r="G246">
        <v>6167983</v>
      </c>
    </row>
    <row r="247" spans="1:7" x14ac:dyDescent="0.35">
      <c r="A247" s="2">
        <v>44176</v>
      </c>
      <c r="B247">
        <v>1.5723659999999999</v>
      </c>
      <c r="C247">
        <v>1.5767089999999999</v>
      </c>
      <c r="D247">
        <v>1.4406019999999999</v>
      </c>
      <c r="E247" s="5">
        <v>1.444585</v>
      </c>
      <c r="F247">
        <v>1.444585</v>
      </c>
      <c r="G247">
        <v>8273918</v>
      </c>
    </row>
    <row r="248" spans="1:7" x14ac:dyDescent="0.35">
      <c r="A248" s="2">
        <v>44177</v>
      </c>
      <c r="B248">
        <v>1.4415899999999999</v>
      </c>
      <c r="C248">
        <v>1.5374289999999999</v>
      </c>
      <c r="D248">
        <v>1.440706</v>
      </c>
      <c r="E248" s="5">
        <v>1.490912</v>
      </c>
      <c r="F248">
        <v>1.490912</v>
      </c>
      <c r="G248">
        <v>7085231</v>
      </c>
    </row>
    <row r="249" spans="1:7" x14ac:dyDescent="0.35">
      <c r="A249" s="2">
        <v>44178</v>
      </c>
      <c r="B249">
        <v>1.490715</v>
      </c>
      <c r="C249">
        <v>1.642916</v>
      </c>
      <c r="D249">
        <v>1.458118</v>
      </c>
      <c r="E249" s="5">
        <v>1.565456</v>
      </c>
      <c r="F249">
        <v>1.565456</v>
      </c>
      <c r="G249">
        <v>8389349</v>
      </c>
    </row>
    <row r="250" spans="1:7" x14ac:dyDescent="0.35">
      <c r="A250" s="2">
        <v>44179</v>
      </c>
      <c r="B250">
        <v>1.567968</v>
      </c>
      <c r="C250">
        <v>1.6228689999999999</v>
      </c>
      <c r="D250">
        <v>1.523698</v>
      </c>
      <c r="E250" s="5">
        <v>1.5916459999999999</v>
      </c>
      <c r="F250">
        <v>1.5916459999999999</v>
      </c>
      <c r="G250">
        <v>8672052</v>
      </c>
    </row>
    <row r="251" spans="1:7" x14ac:dyDescent="0.35">
      <c r="A251" s="2">
        <v>44180</v>
      </c>
      <c r="B251">
        <v>1.5910299999999999</v>
      </c>
      <c r="C251">
        <v>1.7994129999999999</v>
      </c>
      <c r="D251">
        <v>1.5892630000000001</v>
      </c>
      <c r="E251" s="5">
        <v>1.7606710000000001</v>
      </c>
      <c r="F251">
        <v>1.7606710000000001</v>
      </c>
      <c r="G251">
        <v>19470080</v>
      </c>
    </row>
    <row r="252" spans="1:7" x14ac:dyDescent="0.35">
      <c r="A252" s="2">
        <v>44181</v>
      </c>
      <c r="B252">
        <v>1.760092</v>
      </c>
      <c r="C252">
        <v>1.7875840000000001</v>
      </c>
      <c r="D252">
        <v>1.6100179999999999</v>
      </c>
      <c r="E252" s="5">
        <v>1.783598</v>
      </c>
      <c r="F252">
        <v>1.783598</v>
      </c>
      <c r="G252">
        <v>18277631</v>
      </c>
    </row>
    <row r="253" spans="1:7" x14ac:dyDescent="0.35">
      <c r="A253" s="2">
        <v>44182</v>
      </c>
      <c r="B253">
        <v>1.783892</v>
      </c>
      <c r="C253">
        <v>1.8031200000000001</v>
      </c>
      <c r="D253">
        <v>1.6552169999999999</v>
      </c>
      <c r="E253" s="5">
        <v>1.678634</v>
      </c>
      <c r="F253">
        <v>1.678634</v>
      </c>
      <c r="G253">
        <v>15461477</v>
      </c>
    </row>
    <row r="254" spans="1:7" x14ac:dyDescent="0.35">
      <c r="A254" s="2">
        <v>44183</v>
      </c>
      <c r="B254">
        <v>1.6790240000000001</v>
      </c>
      <c r="C254">
        <v>1.7063269999999999</v>
      </c>
      <c r="D254">
        <v>1.636987</v>
      </c>
      <c r="E254" s="5">
        <v>1.6988000000000001</v>
      </c>
      <c r="F254">
        <v>1.6988000000000001</v>
      </c>
      <c r="G254">
        <v>7879397</v>
      </c>
    </row>
    <row r="255" spans="1:7" x14ac:dyDescent="0.35">
      <c r="A255" s="2">
        <v>44184</v>
      </c>
      <c r="B255">
        <v>1.6992670000000001</v>
      </c>
      <c r="C255">
        <v>1.764254</v>
      </c>
      <c r="D255">
        <v>1.664263</v>
      </c>
      <c r="E255" s="5">
        <v>1.6686510000000001</v>
      </c>
      <c r="F255">
        <v>1.6686510000000001</v>
      </c>
      <c r="G255">
        <v>9095045</v>
      </c>
    </row>
    <row r="256" spans="1:7" x14ac:dyDescent="0.35">
      <c r="A256" s="2">
        <v>44185</v>
      </c>
      <c r="B256">
        <v>1.670714</v>
      </c>
      <c r="C256">
        <v>1.6844300000000001</v>
      </c>
      <c r="D256">
        <v>1.527714</v>
      </c>
      <c r="E256" s="5">
        <v>1.5635760000000001</v>
      </c>
      <c r="F256">
        <v>1.5635760000000001</v>
      </c>
      <c r="G256">
        <v>9093229</v>
      </c>
    </row>
    <row r="257" spans="1:7" x14ac:dyDescent="0.35">
      <c r="A257" s="2">
        <v>44186</v>
      </c>
      <c r="B257">
        <v>1.5637749999999999</v>
      </c>
      <c r="C257">
        <v>1.6183259999999999</v>
      </c>
      <c r="D257">
        <v>1.4951509999999999</v>
      </c>
      <c r="E257" s="5">
        <v>1.5419149999999999</v>
      </c>
      <c r="F257">
        <v>1.5419149999999999</v>
      </c>
      <c r="G257">
        <v>8333991</v>
      </c>
    </row>
    <row r="258" spans="1:7" x14ac:dyDescent="0.35">
      <c r="A258" s="2">
        <v>44187</v>
      </c>
      <c r="B258">
        <v>1.539609</v>
      </c>
      <c r="C258">
        <v>1.5740799999999999</v>
      </c>
      <c r="D258">
        <v>1.474485</v>
      </c>
      <c r="E258" s="5">
        <v>1.490286</v>
      </c>
      <c r="F258">
        <v>1.490286</v>
      </c>
      <c r="G258">
        <v>11066565</v>
      </c>
    </row>
    <row r="259" spans="1:7" x14ac:dyDescent="0.35">
      <c r="A259" s="2">
        <v>44188</v>
      </c>
      <c r="B259">
        <v>1.4902200000000001</v>
      </c>
      <c r="C259">
        <v>1.5105850000000001</v>
      </c>
      <c r="D259">
        <v>1.0901609999999999</v>
      </c>
      <c r="E259" s="5">
        <v>1.205692</v>
      </c>
      <c r="F259">
        <v>1.205692</v>
      </c>
      <c r="G259">
        <v>16776307</v>
      </c>
    </row>
    <row r="260" spans="1:7" x14ac:dyDescent="0.35">
      <c r="A260" s="2">
        <v>44189</v>
      </c>
      <c r="B260">
        <v>1.207705</v>
      </c>
      <c r="C260">
        <v>1.3836679999999999</v>
      </c>
      <c r="D260">
        <v>1.1730069999999999</v>
      </c>
      <c r="E260" s="5">
        <v>1.3624080000000001</v>
      </c>
      <c r="F260">
        <v>1.3624080000000001</v>
      </c>
      <c r="G260">
        <v>9236939</v>
      </c>
    </row>
    <row r="261" spans="1:7" x14ac:dyDescent="0.35">
      <c r="A261" s="2">
        <v>44190</v>
      </c>
      <c r="B261">
        <v>1.361496</v>
      </c>
      <c r="C261">
        <v>1.4529240000000001</v>
      </c>
      <c r="D261">
        <v>1.3472360000000001</v>
      </c>
      <c r="E261" s="5">
        <v>1.445403</v>
      </c>
      <c r="F261">
        <v>1.445403</v>
      </c>
      <c r="G261">
        <v>9359549</v>
      </c>
    </row>
    <row r="262" spans="1:7" x14ac:dyDescent="0.35">
      <c r="A262" s="2">
        <v>44191</v>
      </c>
      <c r="B262">
        <v>1.4460139999999999</v>
      </c>
      <c r="C262">
        <v>1.4475169999999999</v>
      </c>
      <c r="D262">
        <v>1.3134239999999999</v>
      </c>
      <c r="E262" s="5">
        <v>1.324238</v>
      </c>
      <c r="F262">
        <v>1.324238</v>
      </c>
      <c r="G262">
        <v>6798656</v>
      </c>
    </row>
    <row r="263" spans="1:7" x14ac:dyDescent="0.35">
      <c r="A263" s="2">
        <v>44192</v>
      </c>
      <c r="B263">
        <v>1.3250740000000001</v>
      </c>
      <c r="C263">
        <v>1.4087449999999999</v>
      </c>
      <c r="D263">
        <v>1.2682500000000001</v>
      </c>
      <c r="E263" s="5">
        <v>1.303042</v>
      </c>
      <c r="F263">
        <v>1.303042</v>
      </c>
      <c r="G263">
        <v>12286531</v>
      </c>
    </row>
    <row r="264" spans="1:7" x14ac:dyDescent="0.35">
      <c r="A264" s="2">
        <v>44193</v>
      </c>
      <c r="B264">
        <v>1.303993</v>
      </c>
      <c r="C264">
        <v>1.5170380000000001</v>
      </c>
      <c r="D264">
        <v>1.294349</v>
      </c>
      <c r="E264" s="5">
        <v>1.5156849999999999</v>
      </c>
      <c r="F264">
        <v>1.5156849999999999</v>
      </c>
      <c r="G264">
        <v>12668150</v>
      </c>
    </row>
    <row r="265" spans="1:7" x14ac:dyDescent="0.35">
      <c r="A265" s="2">
        <v>44194</v>
      </c>
      <c r="B265">
        <v>1.5154620000000001</v>
      </c>
      <c r="C265">
        <v>1.727582</v>
      </c>
      <c r="D265">
        <v>1.4397200000000001</v>
      </c>
      <c r="E265" s="5">
        <v>1.674345</v>
      </c>
      <c r="F265">
        <v>1.674345</v>
      </c>
      <c r="G265">
        <v>26355259</v>
      </c>
    </row>
    <row r="266" spans="1:7" x14ac:dyDescent="0.35">
      <c r="A266" s="2">
        <v>44195</v>
      </c>
      <c r="B266">
        <v>1.669694</v>
      </c>
      <c r="C266">
        <v>1.6807909999999999</v>
      </c>
      <c r="D266">
        <v>1.529833</v>
      </c>
      <c r="E266" s="5">
        <v>1.5354570000000001</v>
      </c>
      <c r="F266">
        <v>1.5354570000000001</v>
      </c>
      <c r="G266">
        <v>12663616</v>
      </c>
    </row>
    <row r="267" spans="1:7" x14ac:dyDescent="0.35">
      <c r="A267" s="2">
        <v>44196</v>
      </c>
      <c r="B267">
        <v>1.535606</v>
      </c>
      <c r="C267">
        <v>1.55061</v>
      </c>
      <c r="D267">
        <v>1.4302630000000001</v>
      </c>
      <c r="E267" s="5">
        <v>1.5108980000000001</v>
      </c>
      <c r="F267">
        <v>1.5108980000000001</v>
      </c>
      <c r="G267">
        <v>12763260</v>
      </c>
    </row>
    <row r="268" spans="1:7" x14ac:dyDescent="0.35">
      <c r="A268" s="2">
        <v>44197</v>
      </c>
      <c r="B268">
        <v>1.5097750000000001</v>
      </c>
      <c r="C268">
        <v>1.859656</v>
      </c>
      <c r="D268">
        <v>1.502038</v>
      </c>
      <c r="E268" s="5">
        <v>1.8420840000000001</v>
      </c>
      <c r="F268">
        <v>1.8420840000000001</v>
      </c>
      <c r="G268">
        <v>25722549</v>
      </c>
    </row>
    <row r="269" spans="1:7" x14ac:dyDescent="0.35">
      <c r="A269" s="2">
        <v>44198</v>
      </c>
      <c r="B269">
        <v>1.8455859999999999</v>
      </c>
      <c r="C269">
        <v>1.989295</v>
      </c>
      <c r="D269">
        <v>1.721482</v>
      </c>
      <c r="E269" s="5">
        <v>1.799275</v>
      </c>
      <c r="F269">
        <v>1.799275</v>
      </c>
      <c r="G269">
        <v>31671064</v>
      </c>
    </row>
    <row r="270" spans="1:7" x14ac:dyDescent="0.35">
      <c r="A270" s="2">
        <v>44199</v>
      </c>
      <c r="B270">
        <v>1.7999019999999999</v>
      </c>
      <c r="C270">
        <v>2.3649810000000002</v>
      </c>
      <c r="D270">
        <v>1.7999019999999999</v>
      </c>
      <c r="E270" s="5">
        <v>2.1617519999999999</v>
      </c>
      <c r="F270">
        <v>2.1617519999999999</v>
      </c>
      <c r="G270">
        <v>55073422</v>
      </c>
    </row>
    <row r="271" spans="1:7" x14ac:dyDescent="0.35">
      <c r="A271" s="2">
        <v>44200</v>
      </c>
      <c r="B271">
        <v>2.1624119999999998</v>
      </c>
      <c r="C271">
        <v>2.4850970000000001</v>
      </c>
      <c r="D271">
        <v>1.876342</v>
      </c>
      <c r="E271" s="5">
        <v>2.4850970000000001</v>
      </c>
      <c r="F271">
        <v>2.4850970000000001</v>
      </c>
      <c r="G271">
        <v>59955405</v>
      </c>
    </row>
    <row r="272" spans="1:7" x14ac:dyDescent="0.35">
      <c r="A272" s="2">
        <v>44201</v>
      </c>
      <c r="B272">
        <v>2.4909819999999998</v>
      </c>
      <c r="C272">
        <v>2.5026160000000002</v>
      </c>
      <c r="D272">
        <v>2.0777420000000002</v>
      </c>
      <c r="E272" s="5">
        <v>2.1572170000000002</v>
      </c>
      <c r="F272">
        <v>2.1572170000000002</v>
      </c>
      <c r="G272">
        <v>50555207</v>
      </c>
    </row>
    <row r="273" spans="1:7" x14ac:dyDescent="0.35">
      <c r="A273" s="2">
        <v>44202</v>
      </c>
      <c r="B273">
        <v>2.1596259999999998</v>
      </c>
      <c r="C273">
        <v>2.1858919999999999</v>
      </c>
      <c r="D273">
        <v>1.9075850000000001</v>
      </c>
      <c r="E273" s="5">
        <v>1.929217</v>
      </c>
      <c r="F273">
        <v>1.929217</v>
      </c>
      <c r="G273">
        <v>50263975</v>
      </c>
    </row>
    <row r="274" spans="1:7" x14ac:dyDescent="0.35">
      <c r="A274" s="2">
        <v>44203</v>
      </c>
      <c r="B274">
        <v>1.9365859999999999</v>
      </c>
      <c r="C274">
        <v>2.611831</v>
      </c>
      <c r="D274">
        <v>1.9330430000000001</v>
      </c>
      <c r="E274" s="5">
        <v>2.3727450000000001</v>
      </c>
      <c r="F274">
        <v>2.3727450000000001</v>
      </c>
      <c r="G274">
        <v>159870278</v>
      </c>
    </row>
    <row r="275" spans="1:7" x14ac:dyDescent="0.35">
      <c r="A275" s="2">
        <v>44204</v>
      </c>
      <c r="B275">
        <v>2.3687399999999998</v>
      </c>
      <c r="C275">
        <v>3.7793199999999998</v>
      </c>
      <c r="D275">
        <v>2.1809289999999999</v>
      </c>
      <c r="E275" s="5">
        <v>3.2198869999999999</v>
      </c>
      <c r="F275">
        <v>3.2198869999999999</v>
      </c>
      <c r="G275">
        <v>206412154</v>
      </c>
    </row>
    <row r="276" spans="1:7" x14ac:dyDescent="0.35">
      <c r="A276" s="2">
        <v>44205</v>
      </c>
      <c r="B276">
        <v>3.223541</v>
      </c>
      <c r="C276">
        <v>3.6627879999999999</v>
      </c>
      <c r="D276">
        <v>2.938307</v>
      </c>
      <c r="E276" s="5">
        <v>3.3853819999999999</v>
      </c>
      <c r="F276">
        <v>3.3853819999999999</v>
      </c>
      <c r="G276">
        <v>91906875</v>
      </c>
    </row>
    <row r="277" spans="1:7" x14ac:dyDescent="0.35">
      <c r="A277" s="2">
        <v>44206</v>
      </c>
      <c r="B277">
        <v>3.3900260000000002</v>
      </c>
      <c r="C277">
        <v>3.7335509999999998</v>
      </c>
      <c r="D277">
        <v>3.1962350000000002</v>
      </c>
      <c r="E277" s="5">
        <v>3.4661110000000002</v>
      </c>
      <c r="F277">
        <v>3.4661110000000002</v>
      </c>
      <c r="G277">
        <v>62766977</v>
      </c>
    </row>
    <row r="278" spans="1:7" x14ac:dyDescent="0.35">
      <c r="A278" s="2">
        <v>44207</v>
      </c>
      <c r="B278">
        <v>3.4610650000000001</v>
      </c>
      <c r="C278">
        <v>3.5135710000000002</v>
      </c>
      <c r="D278">
        <v>2.597124</v>
      </c>
      <c r="E278" s="5">
        <v>3.1080899999999998</v>
      </c>
      <c r="F278">
        <v>3.1080899999999998</v>
      </c>
      <c r="G278">
        <v>82877500</v>
      </c>
    </row>
    <row r="279" spans="1:7" x14ac:dyDescent="0.35">
      <c r="A279" s="2">
        <v>44208</v>
      </c>
      <c r="B279">
        <v>3.103688</v>
      </c>
      <c r="C279">
        <v>3.8444159999999998</v>
      </c>
      <c r="D279">
        <v>3.0800350000000001</v>
      </c>
      <c r="E279" s="5">
        <v>3.6133980000000001</v>
      </c>
      <c r="F279">
        <v>3.6133980000000001</v>
      </c>
      <c r="G279">
        <v>73484689</v>
      </c>
    </row>
    <row r="280" spans="1:7" x14ac:dyDescent="0.35">
      <c r="A280" s="2">
        <v>44209</v>
      </c>
      <c r="B280">
        <v>3.6283829999999999</v>
      </c>
      <c r="C280">
        <v>3.628825</v>
      </c>
      <c r="D280">
        <v>3.274921</v>
      </c>
      <c r="E280" s="5">
        <v>3.513782</v>
      </c>
      <c r="F280">
        <v>3.513782</v>
      </c>
      <c r="G280">
        <v>57994893</v>
      </c>
    </row>
    <row r="281" spans="1:7" x14ac:dyDescent="0.35">
      <c r="A281" s="2">
        <v>44210</v>
      </c>
      <c r="B281">
        <v>3.5160360000000002</v>
      </c>
      <c r="C281">
        <v>3.5428660000000001</v>
      </c>
      <c r="D281">
        <v>3.1819739999999999</v>
      </c>
      <c r="E281" s="5">
        <v>3.2781639999999999</v>
      </c>
      <c r="F281">
        <v>3.2781639999999999</v>
      </c>
      <c r="G281">
        <v>59283112</v>
      </c>
    </row>
    <row r="282" spans="1:7" x14ac:dyDescent="0.35">
      <c r="A282" s="2">
        <v>44211</v>
      </c>
      <c r="B282">
        <v>3.2803990000000001</v>
      </c>
      <c r="C282">
        <v>3.4359220000000001</v>
      </c>
      <c r="D282">
        <v>2.9851909999999999</v>
      </c>
      <c r="E282" s="5">
        <v>3.2501609999999999</v>
      </c>
      <c r="F282">
        <v>3.2501609999999999</v>
      </c>
      <c r="G282">
        <v>45331739</v>
      </c>
    </row>
    <row r="283" spans="1:7" x14ac:dyDescent="0.35">
      <c r="A283" s="2">
        <v>44212</v>
      </c>
      <c r="B283">
        <v>3.2489340000000002</v>
      </c>
      <c r="C283">
        <v>3.7032319999999999</v>
      </c>
      <c r="D283">
        <v>3.2489340000000002</v>
      </c>
      <c r="E283" s="5">
        <v>3.4470550000000002</v>
      </c>
      <c r="F283">
        <v>3.4470550000000002</v>
      </c>
      <c r="G283">
        <v>68035606</v>
      </c>
    </row>
    <row r="284" spans="1:7" x14ac:dyDescent="0.35">
      <c r="A284" s="2">
        <v>44213</v>
      </c>
      <c r="B284">
        <v>3.4348700000000001</v>
      </c>
      <c r="C284">
        <v>3.9653719999999999</v>
      </c>
      <c r="D284">
        <v>3.3197459999999999</v>
      </c>
      <c r="E284" s="5">
        <v>3.8181389999999999</v>
      </c>
      <c r="F284">
        <v>3.8181389999999999</v>
      </c>
      <c r="G284">
        <v>85407766</v>
      </c>
    </row>
    <row r="285" spans="1:7" x14ac:dyDescent="0.35">
      <c r="A285" s="2">
        <v>44214</v>
      </c>
      <c r="B285">
        <v>3.8221310000000002</v>
      </c>
      <c r="C285">
        <v>4.1479200000000001</v>
      </c>
      <c r="D285">
        <v>3.655761</v>
      </c>
      <c r="E285" s="5">
        <v>3.795515</v>
      </c>
      <c r="F285">
        <v>3.795515</v>
      </c>
      <c r="G285">
        <v>70601713</v>
      </c>
    </row>
    <row r="286" spans="1:7" x14ac:dyDescent="0.35">
      <c r="A286" s="2">
        <v>44215</v>
      </c>
      <c r="B286">
        <v>3.7920430000000001</v>
      </c>
      <c r="C286">
        <v>4.0314490000000003</v>
      </c>
      <c r="D286">
        <v>3.6090230000000001</v>
      </c>
      <c r="E286" s="5">
        <v>3.6418659999999998</v>
      </c>
      <c r="F286">
        <v>3.6418659999999998</v>
      </c>
      <c r="G286">
        <v>44547768</v>
      </c>
    </row>
    <row r="287" spans="1:7" x14ac:dyDescent="0.35">
      <c r="A287" s="2">
        <v>44216</v>
      </c>
      <c r="B287">
        <v>3.6355749999999998</v>
      </c>
      <c r="C287">
        <v>3.7370030000000001</v>
      </c>
      <c r="D287">
        <v>3.3440840000000001</v>
      </c>
      <c r="E287" s="5">
        <v>3.7235779999999998</v>
      </c>
      <c r="F287">
        <v>3.7235779999999998</v>
      </c>
      <c r="G287">
        <v>46698656</v>
      </c>
    </row>
    <row r="288" spans="1:7" x14ac:dyDescent="0.35">
      <c r="A288" s="2">
        <v>44217</v>
      </c>
      <c r="B288">
        <v>3.72167</v>
      </c>
      <c r="C288">
        <v>3.7343259999999998</v>
      </c>
      <c r="D288">
        <v>2.9826959999999998</v>
      </c>
      <c r="E288" s="5">
        <v>2.9905360000000001</v>
      </c>
      <c r="F288">
        <v>2.9905360000000001</v>
      </c>
      <c r="G288">
        <v>43834765</v>
      </c>
    </row>
    <row r="289" spans="1:7" x14ac:dyDescent="0.35">
      <c r="A289" s="2">
        <v>44218</v>
      </c>
      <c r="B289">
        <v>2.9899200000000001</v>
      </c>
      <c r="C289">
        <v>3.4971459999999999</v>
      </c>
      <c r="D289">
        <v>2.5409860000000002</v>
      </c>
      <c r="E289" s="5">
        <v>3.3462290000000001</v>
      </c>
      <c r="F289">
        <v>3.3462290000000001</v>
      </c>
      <c r="G289">
        <v>63361382</v>
      </c>
    </row>
    <row r="290" spans="1:7" x14ac:dyDescent="0.35">
      <c r="A290" s="2">
        <v>44219</v>
      </c>
      <c r="B290">
        <v>3.3410350000000002</v>
      </c>
      <c r="C290">
        <v>3.597302</v>
      </c>
      <c r="D290">
        <v>3.3157619999999999</v>
      </c>
      <c r="E290" s="5">
        <v>3.5041120000000001</v>
      </c>
      <c r="F290">
        <v>3.5041120000000001</v>
      </c>
      <c r="G290">
        <v>27904470</v>
      </c>
    </row>
    <row r="291" spans="1:7" x14ac:dyDescent="0.35">
      <c r="A291" s="2">
        <v>44220</v>
      </c>
      <c r="B291">
        <v>3.5071099999999999</v>
      </c>
      <c r="C291">
        <v>3.7930489999999999</v>
      </c>
      <c r="D291">
        <v>3.4894940000000001</v>
      </c>
      <c r="E291" s="5">
        <v>3.6344110000000001</v>
      </c>
      <c r="F291">
        <v>3.6344110000000001</v>
      </c>
      <c r="G291">
        <v>32747555</v>
      </c>
    </row>
    <row r="292" spans="1:7" x14ac:dyDescent="0.35">
      <c r="A292" s="2">
        <v>44221</v>
      </c>
      <c r="B292">
        <v>3.6346449999999999</v>
      </c>
      <c r="C292">
        <v>3.9743569999999999</v>
      </c>
      <c r="D292">
        <v>3.4513099999999999</v>
      </c>
      <c r="E292" s="5">
        <v>3.6999810000000002</v>
      </c>
      <c r="F292">
        <v>3.6999810000000002</v>
      </c>
      <c r="G292">
        <v>80055958</v>
      </c>
    </row>
    <row r="293" spans="1:7" x14ac:dyDescent="0.35">
      <c r="A293" s="2">
        <v>44222</v>
      </c>
      <c r="B293">
        <v>3.6989589999999999</v>
      </c>
      <c r="C293">
        <v>4.0969160000000002</v>
      </c>
      <c r="D293">
        <v>3.6826319999999999</v>
      </c>
      <c r="E293" s="5">
        <v>4.0473499999999998</v>
      </c>
      <c r="F293">
        <v>4.0473499999999998</v>
      </c>
      <c r="G293">
        <v>78823456</v>
      </c>
    </row>
    <row r="294" spans="1:7" x14ac:dyDescent="0.35">
      <c r="A294" s="2">
        <v>44223</v>
      </c>
      <c r="B294">
        <v>4.0486300000000002</v>
      </c>
      <c r="C294">
        <v>4.0486300000000002</v>
      </c>
      <c r="D294">
        <v>3.5316019999999999</v>
      </c>
      <c r="E294" s="5">
        <v>3.6905869999999998</v>
      </c>
      <c r="F294">
        <v>3.6905869999999998</v>
      </c>
      <c r="G294">
        <v>35195110</v>
      </c>
    </row>
    <row r="295" spans="1:7" x14ac:dyDescent="0.35">
      <c r="A295" s="2">
        <v>44224</v>
      </c>
      <c r="B295">
        <v>3.6863700000000001</v>
      </c>
      <c r="C295">
        <v>3.9434909999999999</v>
      </c>
      <c r="D295">
        <v>3.6098810000000001</v>
      </c>
      <c r="E295" s="5">
        <v>3.8220719999999999</v>
      </c>
      <c r="F295">
        <v>3.8220719999999999</v>
      </c>
      <c r="G295">
        <v>31410527</v>
      </c>
    </row>
    <row r="296" spans="1:7" x14ac:dyDescent="0.35">
      <c r="A296" s="2">
        <v>44225</v>
      </c>
      <c r="B296">
        <v>3.8615810000000002</v>
      </c>
      <c r="C296">
        <v>3.8926020000000001</v>
      </c>
      <c r="D296">
        <v>3.639386</v>
      </c>
      <c r="E296" s="5">
        <v>3.834676</v>
      </c>
      <c r="F296">
        <v>3.834676</v>
      </c>
      <c r="G296">
        <v>44053151</v>
      </c>
    </row>
    <row r="297" spans="1:7" x14ac:dyDescent="0.35">
      <c r="A297" s="2">
        <v>44226</v>
      </c>
      <c r="B297">
        <v>3.837682</v>
      </c>
      <c r="C297">
        <v>4.3119759999999996</v>
      </c>
      <c r="D297">
        <v>3.7741039999999999</v>
      </c>
      <c r="E297" s="5">
        <v>4.2242759999999997</v>
      </c>
      <c r="F297">
        <v>4.2242759999999997</v>
      </c>
      <c r="G297">
        <v>53378198</v>
      </c>
    </row>
    <row r="298" spans="1:7" x14ac:dyDescent="0.35">
      <c r="A298" s="2">
        <v>44227</v>
      </c>
      <c r="B298">
        <v>4.2373139999999996</v>
      </c>
      <c r="C298">
        <v>4.7870100000000004</v>
      </c>
      <c r="D298">
        <v>4.1704980000000003</v>
      </c>
      <c r="E298" s="5">
        <v>4.2641439999999999</v>
      </c>
      <c r="F298">
        <v>4.2641439999999999</v>
      </c>
      <c r="G298">
        <v>78376267</v>
      </c>
    </row>
    <row r="299" spans="1:7" x14ac:dyDescent="0.35">
      <c r="A299" s="2">
        <v>44228</v>
      </c>
      <c r="B299">
        <v>4.2612509999999997</v>
      </c>
      <c r="C299">
        <v>4.6116020000000004</v>
      </c>
      <c r="D299">
        <v>4.1182550000000004</v>
      </c>
      <c r="E299" s="5">
        <v>4.6116020000000004</v>
      </c>
      <c r="F299">
        <v>4.6116020000000004</v>
      </c>
      <c r="G299">
        <v>39361629</v>
      </c>
    </row>
    <row r="300" spans="1:7" x14ac:dyDescent="0.35">
      <c r="A300" s="2">
        <v>44229</v>
      </c>
      <c r="B300">
        <v>4.6137410000000001</v>
      </c>
      <c r="C300">
        <v>5.4036419999999996</v>
      </c>
      <c r="D300">
        <v>4.4801190000000002</v>
      </c>
      <c r="E300" s="5">
        <v>5.2675080000000003</v>
      </c>
      <c r="F300">
        <v>5.2675080000000003</v>
      </c>
      <c r="G300">
        <v>98755962</v>
      </c>
    </row>
    <row r="301" spans="1:7" x14ac:dyDescent="0.35">
      <c r="A301" s="2">
        <v>44230</v>
      </c>
      <c r="B301">
        <v>5.2465919999999997</v>
      </c>
      <c r="C301">
        <v>5.7807810000000002</v>
      </c>
      <c r="D301">
        <v>5.0727380000000002</v>
      </c>
      <c r="E301" s="5">
        <v>5.7159899999999997</v>
      </c>
      <c r="F301">
        <v>5.7159899999999997</v>
      </c>
      <c r="G301">
        <v>49386327</v>
      </c>
    </row>
    <row r="302" spans="1:7" x14ac:dyDescent="0.35">
      <c r="A302" s="2">
        <v>44231</v>
      </c>
      <c r="B302">
        <v>5.7317479999999996</v>
      </c>
      <c r="C302">
        <v>6.5310110000000003</v>
      </c>
      <c r="D302">
        <v>5.6032359999999999</v>
      </c>
      <c r="E302" s="5">
        <v>6.4260650000000004</v>
      </c>
      <c r="F302">
        <v>6.4260650000000004</v>
      </c>
      <c r="G302">
        <v>108249482</v>
      </c>
    </row>
    <row r="303" spans="1:7" x14ac:dyDescent="0.35">
      <c r="A303" s="2">
        <v>44232</v>
      </c>
      <c r="B303">
        <v>6.4353699999999998</v>
      </c>
      <c r="C303">
        <v>7.1271170000000001</v>
      </c>
      <c r="D303">
        <v>6.4264469999999996</v>
      </c>
      <c r="E303" s="5">
        <v>6.6817200000000003</v>
      </c>
      <c r="F303">
        <v>6.6817200000000003</v>
      </c>
      <c r="G303">
        <v>92892157</v>
      </c>
    </row>
    <row r="304" spans="1:7" x14ac:dyDescent="0.35">
      <c r="A304" s="2">
        <v>44233</v>
      </c>
      <c r="B304">
        <v>6.6873009999999997</v>
      </c>
      <c r="C304">
        <v>6.799131</v>
      </c>
      <c r="D304">
        <v>5.7138280000000004</v>
      </c>
      <c r="E304" s="5">
        <v>6.1108070000000003</v>
      </c>
      <c r="F304">
        <v>6.1108070000000003</v>
      </c>
      <c r="G304">
        <v>102365494</v>
      </c>
    </row>
    <row r="305" spans="1:7" x14ac:dyDescent="0.35">
      <c r="A305" s="2">
        <v>44234</v>
      </c>
      <c r="B305">
        <v>6.1176450000000004</v>
      </c>
      <c r="C305">
        <v>6.8715140000000003</v>
      </c>
      <c r="D305">
        <v>5.7685919999999999</v>
      </c>
      <c r="E305" s="5">
        <v>6.7004630000000001</v>
      </c>
      <c r="F305">
        <v>6.7004630000000001</v>
      </c>
      <c r="G305">
        <v>105451103</v>
      </c>
    </row>
    <row r="306" spans="1:7" x14ac:dyDescent="0.35">
      <c r="A306" s="2">
        <v>44235</v>
      </c>
      <c r="B306">
        <v>6.7024470000000003</v>
      </c>
      <c r="C306">
        <v>8.0559329999999996</v>
      </c>
      <c r="D306">
        <v>6.4889279999999996</v>
      </c>
      <c r="E306" s="5">
        <v>7.8832500000000003</v>
      </c>
      <c r="F306">
        <v>7.8832500000000003</v>
      </c>
      <c r="G306">
        <v>155254261</v>
      </c>
    </row>
    <row r="307" spans="1:7" x14ac:dyDescent="0.35">
      <c r="A307" s="2">
        <v>44236</v>
      </c>
      <c r="B307">
        <v>7.8697949999999999</v>
      </c>
      <c r="C307">
        <v>8.467784</v>
      </c>
      <c r="D307">
        <v>7.5702150000000001</v>
      </c>
      <c r="E307" s="5">
        <v>7.8167929999999997</v>
      </c>
      <c r="F307">
        <v>7.8167929999999997</v>
      </c>
      <c r="G307">
        <v>121037873</v>
      </c>
    </row>
    <row r="308" spans="1:7" x14ac:dyDescent="0.35">
      <c r="A308" s="2">
        <v>44237</v>
      </c>
      <c r="B308">
        <v>7.8185520000000004</v>
      </c>
      <c r="C308">
        <v>9.0726040000000001</v>
      </c>
      <c r="D308">
        <v>7.6138469999999998</v>
      </c>
      <c r="E308" s="5">
        <v>9.0722140000000007</v>
      </c>
      <c r="F308">
        <v>9.0722140000000007</v>
      </c>
      <c r="G308">
        <v>120679902</v>
      </c>
    </row>
    <row r="309" spans="1:7" x14ac:dyDescent="0.35">
      <c r="A309" s="2">
        <v>44238</v>
      </c>
      <c r="B309">
        <v>9.0803569999999993</v>
      </c>
      <c r="C309">
        <v>9.7070039999999995</v>
      </c>
      <c r="D309">
        <v>8.7613160000000008</v>
      </c>
      <c r="E309" s="5">
        <v>9.2153519999999993</v>
      </c>
      <c r="F309">
        <v>9.2153519999999993</v>
      </c>
      <c r="G309">
        <v>53600048</v>
      </c>
    </row>
    <row r="310" spans="1:7" x14ac:dyDescent="0.35">
      <c r="A310" s="2">
        <v>44239</v>
      </c>
      <c r="B310">
        <v>9.2147900000000007</v>
      </c>
      <c r="C310">
        <v>9.9244520000000005</v>
      </c>
      <c r="D310">
        <v>9.0790120000000005</v>
      </c>
      <c r="E310" s="5">
        <v>9.2470119999999998</v>
      </c>
      <c r="F310">
        <v>9.2470119999999998</v>
      </c>
      <c r="G310">
        <v>91484664</v>
      </c>
    </row>
    <row r="311" spans="1:7" x14ac:dyDescent="0.35">
      <c r="A311" s="2">
        <v>44240</v>
      </c>
      <c r="B311">
        <v>9.2360330000000008</v>
      </c>
      <c r="C311">
        <v>9.4990389999999998</v>
      </c>
      <c r="D311">
        <v>8.6830090000000002</v>
      </c>
      <c r="E311" s="5">
        <v>8.7324549999999999</v>
      </c>
      <c r="F311">
        <v>8.7324549999999999</v>
      </c>
      <c r="G311">
        <v>91417968</v>
      </c>
    </row>
    <row r="312" spans="1:7" x14ac:dyDescent="0.35">
      <c r="A312" s="2">
        <v>44241</v>
      </c>
      <c r="B312">
        <v>8.7429889999999997</v>
      </c>
      <c r="C312">
        <v>9.2202999999999999</v>
      </c>
      <c r="D312">
        <v>8.5597150000000006</v>
      </c>
      <c r="E312" s="5">
        <v>8.7388960000000004</v>
      </c>
      <c r="F312">
        <v>8.7388960000000004</v>
      </c>
      <c r="G312">
        <v>93500423</v>
      </c>
    </row>
    <row r="313" spans="1:7" x14ac:dyDescent="0.35">
      <c r="A313" s="2">
        <v>44242</v>
      </c>
      <c r="B313">
        <v>8.7242660000000001</v>
      </c>
      <c r="C313">
        <v>9.3106380000000009</v>
      </c>
      <c r="D313">
        <v>7.840471</v>
      </c>
      <c r="E313" s="5">
        <v>8.861739</v>
      </c>
      <c r="F313">
        <v>8.861739</v>
      </c>
      <c r="G313">
        <v>109854635</v>
      </c>
    </row>
    <row r="314" spans="1:7" x14ac:dyDescent="0.35">
      <c r="A314" s="2">
        <v>44243</v>
      </c>
      <c r="B314">
        <v>8.8607479999999992</v>
      </c>
      <c r="C314">
        <v>8.9803680000000004</v>
      </c>
      <c r="D314">
        <v>7.9835570000000002</v>
      </c>
      <c r="E314" s="5">
        <v>8.2978670000000001</v>
      </c>
      <c r="F314">
        <v>8.2978670000000001</v>
      </c>
      <c r="G314">
        <v>71625205</v>
      </c>
    </row>
    <row r="315" spans="1:7" x14ac:dyDescent="0.35">
      <c r="A315" s="2">
        <v>44244</v>
      </c>
      <c r="B315">
        <v>8.2986889999999995</v>
      </c>
      <c r="C315">
        <v>8.4332980000000006</v>
      </c>
      <c r="D315">
        <v>7.5443990000000003</v>
      </c>
      <c r="E315" s="5">
        <v>8.2225769999999994</v>
      </c>
      <c r="F315">
        <v>8.2225769999999994</v>
      </c>
      <c r="G315">
        <v>89948578</v>
      </c>
    </row>
    <row r="316" spans="1:7" x14ac:dyDescent="0.35">
      <c r="A316" s="2">
        <v>44245</v>
      </c>
      <c r="B316">
        <v>8.2328709999999994</v>
      </c>
      <c r="C316">
        <v>9.2791750000000004</v>
      </c>
      <c r="D316">
        <v>8.2328709999999994</v>
      </c>
      <c r="E316" s="5">
        <v>8.9804519999999997</v>
      </c>
      <c r="F316">
        <v>8.9804519999999997</v>
      </c>
      <c r="G316">
        <v>77306770</v>
      </c>
    </row>
    <row r="317" spans="1:7" x14ac:dyDescent="0.35">
      <c r="A317" s="2">
        <v>44246</v>
      </c>
      <c r="B317">
        <v>8.9799699999999998</v>
      </c>
      <c r="C317">
        <v>11.680577</v>
      </c>
      <c r="D317">
        <v>8.5569810000000004</v>
      </c>
      <c r="E317" s="5">
        <v>11.465653</v>
      </c>
      <c r="F317">
        <v>11.465653</v>
      </c>
      <c r="G317">
        <v>261175711</v>
      </c>
    </row>
    <row r="318" spans="1:7" x14ac:dyDescent="0.35">
      <c r="A318" s="2">
        <v>44247</v>
      </c>
      <c r="B318">
        <v>11.478087</v>
      </c>
      <c r="C318">
        <v>11.786737</v>
      </c>
      <c r="D318">
        <v>9.8158539999999999</v>
      </c>
      <c r="E318" s="5">
        <v>10.002663999999999</v>
      </c>
      <c r="F318">
        <v>10.002663999999999</v>
      </c>
      <c r="G318">
        <v>140264810</v>
      </c>
    </row>
    <row r="319" spans="1:7" x14ac:dyDescent="0.35">
      <c r="A319" s="2">
        <v>44248</v>
      </c>
      <c r="B319">
        <v>9.9875500000000006</v>
      </c>
      <c r="C319">
        <v>11.640288999999999</v>
      </c>
      <c r="D319">
        <v>9.8870470000000008</v>
      </c>
      <c r="E319" s="5">
        <v>11.085513000000001</v>
      </c>
      <c r="F319">
        <v>11.085513000000001</v>
      </c>
      <c r="G319">
        <v>137742366</v>
      </c>
    </row>
    <row r="320" spans="1:7" x14ac:dyDescent="0.35">
      <c r="A320" s="2">
        <v>44249</v>
      </c>
      <c r="B320">
        <v>11.073036</v>
      </c>
      <c r="C320">
        <v>14.545641</v>
      </c>
      <c r="D320">
        <v>9.2559039999999992</v>
      </c>
      <c r="E320" s="5">
        <v>14.454784999999999</v>
      </c>
      <c r="F320">
        <v>14.454784999999999</v>
      </c>
      <c r="G320">
        <v>574136241</v>
      </c>
    </row>
    <row r="321" spans="1:7" x14ac:dyDescent="0.35">
      <c r="A321" s="2">
        <v>44250</v>
      </c>
      <c r="B321">
        <v>14.421626</v>
      </c>
      <c r="C321">
        <v>15.743371</v>
      </c>
      <c r="D321">
        <v>11.599894000000001</v>
      </c>
      <c r="E321" s="5">
        <v>15.201537999999999</v>
      </c>
      <c r="F321">
        <v>15.201537999999999</v>
      </c>
      <c r="G321">
        <v>485252846</v>
      </c>
    </row>
    <row r="322" spans="1:7" x14ac:dyDescent="0.35">
      <c r="A322" s="2">
        <v>44251</v>
      </c>
      <c r="B322">
        <v>15.213842</v>
      </c>
      <c r="C322">
        <v>18.146622000000001</v>
      </c>
      <c r="D322">
        <v>14.861799</v>
      </c>
      <c r="E322" s="5">
        <v>17.302707999999999</v>
      </c>
      <c r="F322">
        <v>17.302707999999999</v>
      </c>
      <c r="G322">
        <v>375439707</v>
      </c>
    </row>
    <row r="323" spans="1:7" x14ac:dyDescent="0.35">
      <c r="A323" s="2">
        <v>44252</v>
      </c>
      <c r="B323">
        <v>17.230183</v>
      </c>
      <c r="C323">
        <v>17.695443999999998</v>
      </c>
      <c r="D323">
        <v>13.795913000000001</v>
      </c>
      <c r="E323" s="5">
        <v>13.816013999999999</v>
      </c>
      <c r="F323">
        <v>13.816013999999999</v>
      </c>
      <c r="G323">
        <v>364505276</v>
      </c>
    </row>
    <row r="324" spans="1:7" x14ac:dyDescent="0.35">
      <c r="A324" s="2">
        <v>44253</v>
      </c>
      <c r="B324">
        <v>13.865891</v>
      </c>
      <c r="C324">
        <v>15.483705</v>
      </c>
      <c r="D324">
        <v>13.120141</v>
      </c>
      <c r="E324" s="5">
        <v>13.587941000000001</v>
      </c>
      <c r="F324">
        <v>13.587941000000001</v>
      </c>
      <c r="G324">
        <v>289687328</v>
      </c>
    </row>
    <row r="325" spans="1:7" x14ac:dyDescent="0.35">
      <c r="A325" s="2">
        <v>44254</v>
      </c>
      <c r="B325">
        <v>13.601573999999999</v>
      </c>
      <c r="C325">
        <v>14.612064999999999</v>
      </c>
      <c r="D325">
        <v>13.057273</v>
      </c>
      <c r="E325" s="5">
        <v>13.201167999999999</v>
      </c>
      <c r="F325">
        <v>13.201167999999999</v>
      </c>
      <c r="G325">
        <v>247640940</v>
      </c>
    </row>
    <row r="326" spans="1:7" x14ac:dyDescent="0.35">
      <c r="A326" s="2">
        <v>44255</v>
      </c>
      <c r="B326">
        <v>13.207767</v>
      </c>
      <c r="C326">
        <v>13.779016</v>
      </c>
      <c r="D326">
        <v>11.489983000000001</v>
      </c>
      <c r="E326" s="5">
        <v>13.089247</v>
      </c>
      <c r="F326">
        <v>13.089247</v>
      </c>
      <c r="G326">
        <v>300493226</v>
      </c>
    </row>
    <row r="327" spans="1:7" x14ac:dyDescent="0.35">
      <c r="A327" s="2">
        <v>44256</v>
      </c>
      <c r="B327">
        <v>13.108435</v>
      </c>
      <c r="C327">
        <v>15.516057</v>
      </c>
      <c r="D327">
        <v>13.057385</v>
      </c>
      <c r="E327" s="5">
        <v>14.955588000000001</v>
      </c>
      <c r="F327">
        <v>14.955588000000001</v>
      </c>
      <c r="G327">
        <v>306451693</v>
      </c>
    </row>
    <row r="328" spans="1:7" x14ac:dyDescent="0.35">
      <c r="A328" s="2">
        <v>44257</v>
      </c>
      <c r="B328">
        <v>14.966844999999999</v>
      </c>
      <c r="C328">
        <v>15.224125000000001</v>
      </c>
      <c r="D328">
        <v>13.460749</v>
      </c>
      <c r="E328" s="5">
        <v>13.958921</v>
      </c>
      <c r="F328">
        <v>13.958921</v>
      </c>
      <c r="G328">
        <v>178549852</v>
      </c>
    </row>
    <row r="329" spans="1:7" x14ac:dyDescent="0.35">
      <c r="A329" s="2">
        <v>44258</v>
      </c>
      <c r="B329">
        <v>13.96354</v>
      </c>
      <c r="C329">
        <v>14.729359000000001</v>
      </c>
      <c r="D329">
        <v>13.767049</v>
      </c>
      <c r="E329" s="5">
        <v>14.115591</v>
      </c>
      <c r="F329">
        <v>14.115591</v>
      </c>
      <c r="G329">
        <v>153830742</v>
      </c>
    </row>
    <row r="330" spans="1:7" x14ac:dyDescent="0.35">
      <c r="A330" s="2">
        <v>44259</v>
      </c>
      <c r="B330">
        <v>14.094867000000001</v>
      </c>
      <c r="C330">
        <v>14.260361</v>
      </c>
      <c r="D330">
        <v>12.771269999999999</v>
      </c>
      <c r="E330" s="5">
        <v>13.097982999999999</v>
      </c>
      <c r="F330">
        <v>13.097982999999999</v>
      </c>
      <c r="G330">
        <v>116364466</v>
      </c>
    </row>
    <row r="331" spans="1:7" x14ac:dyDescent="0.35">
      <c r="A331" s="2">
        <v>44260</v>
      </c>
      <c r="B331">
        <v>13.066306000000001</v>
      </c>
      <c r="C331">
        <v>13.079862</v>
      </c>
      <c r="D331">
        <v>12.184608000000001</v>
      </c>
      <c r="E331" s="5">
        <v>12.610443</v>
      </c>
      <c r="F331">
        <v>12.610443</v>
      </c>
      <c r="G331">
        <v>90978408</v>
      </c>
    </row>
    <row r="332" spans="1:7" x14ac:dyDescent="0.35">
      <c r="A332" s="2">
        <v>44261</v>
      </c>
      <c r="B332">
        <v>12.569936999999999</v>
      </c>
      <c r="C332">
        <v>13.270481</v>
      </c>
      <c r="D332">
        <v>11.901228</v>
      </c>
      <c r="E332" s="5">
        <v>13.036458</v>
      </c>
      <c r="F332">
        <v>13.036458</v>
      </c>
      <c r="G332">
        <v>118851546</v>
      </c>
    </row>
    <row r="333" spans="1:7" x14ac:dyDescent="0.35">
      <c r="A333" s="2">
        <v>44262</v>
      </c>
      <c r="B333">
        <v>13.043927</v>
      </c>
      <c r="C333">
        <v>13.996903</v>
      </c>
      <c r="D333">
        <v>12.726385000000001</v>
      </c>
      <c r="E333" s="5">
        <v>13.877732</v>
      </c>
      <c r="F333">
        <v>13.877732</v>
      </c>
      <c r="G333">
        <v>117548176</v>
      </c>
    </row>
    <row r="334" spans="1:7" x14ac:dyDescent="0.35">
      <c r="A334" s="2">
        <v>44263</v>
      </c>
      <c r="B334">
        <v>13.826815</v>
      </c>
      <c r="C334">
        <v>13.870825999999999</v>
      </c>
      <c r="D334">
        <v>13.082288999999999</v>
      </c>
      <c r="E334" s="5">
        <v>13.602188</v>
      </c>
      <c r="F334">
        <v>13.602188</v>
      </c>
      <c r="G334">
        <v>115525659</v>
      </c>
    </row>
    <row r="335" spans="1:7" x14ac:dyDescent="0.35">
      <c r="A335" s="2">
        <v>44264</v>
      </c>
      <c r="B335">
        <v>13.615290999999999</v>
      </c>
      <c r="C335">
        <v>14.986444000000001</v>
      </c>
      <c r="D335">
        <v>13.320187000000001</v>
      </c>
      <c r="E335" s="5">
        <v>14.846311</v>
      </c>
      <c r="F335">
        <v>14.846311</v>
      </c>
      <c r="G335">
        <v>134867044</v>
      </c>
    </row>
    <row r="336" spans="1:7" x14ac:dyDescent="0.35">
      <c r="A336" s="2">
        <v>44265</v>
      </c>
      <c r="B336">
        <v>14.850929000000001</v>
      </c>
      <c r="C336">
        <v>15.187938000000001</v>
      </c>
      <c r="D336">
        <v>14.079064000000001</v>
      </c>
      <c r="E336" s="5">
        <v>14.231083999999999</v>
      </c>
      <c r="F336">
        <v>14.231083999999999</v>
      </c>
      <c r="G336">
        <v>103150901</v>
      </c>
    </row>
    <row r="337" spans="1:7" x14ac:dyDescent="0.35">
      <c r="A337" s="2">
        <v>44266</v>
      </c>
      <c r="B337">
        <v>14.219837</v>
      </c>
      <c r="C337">
        <v>16.239398999999999</v>
      </c>
      <c r="D337">
        <v>13.704226</v>
      </c>
      <c r="E337" s="5">
        <v>15.992279</v>
      </c>
      <c r="F337">
        <v>15.992279</v>
      </c>
      <c r="G337">
        <v>229272516</v>
      </c>
    </row>
    <row r="338" spans="1:7" x14ac:dyDescent="0.35">
      <c r="A338" s="2">
        <v>44267</v>
      </c>
      <c r="B338">
        <v>16.02092</v>
      </c>
      <c r="C338">
        <v>16.485796000000001</v>
      </c>
      <c r="D338">
        <v>14.111229</v>
      </c>
      <c r="E338" s="5">
        <v>14.552142</v>
      </c>
      <c r="F338">
        <v>14.552142</v>
      </c>
      <c r="G338">
        <v>185287457</v>
      </c>
    </row>
    <row r="339" spans="1:7" x14ac:dyDescent="0.35">
      <c r="A339" s="2">
        <v>44268</v>
      </c>
      <c r="B339">
        <v>14.563803</v>
      </c>
      <c r="C339">
        <v>15.394398000000001</v>
      </c>
      <c r="D339">
        <v>13.920056000000001</v>
      </c>
      <c r="E339" s="5">
        <v>15.308802999999999</v>
      </c>
      <c r="F339">
        <v>15.308802999999999</v>
      </c>
      <c r="G339">
        <v>145102757</v>
      </c>
    </row>
    <row r="340" spans="1:7" x14ac:dyDescent="0.35">
      <c r="A340" s="2">
        <v>44269</v>
      </c>
      <c r="B340">
        <v>15.301581000000001</v>
      </c>
      <c r="C340">
        <v>15.349831999999999</v>
      </c>
      <c r="D340">
        <v>14.378764</v>
      </c>
      <c r="E340" s="5">
        <v>14.508266000000001</v>
      </c>
      <c r="F340">
        <v>14.508266000000001</v>
      </c>
      <c r="G340">
        <v>90232804</v>
      </c>
    </row>
    <row r="341" spans="1:7" x14ac:dyDescent="0.35">
      <c r="A341" s="2">
        <v>44270</v>
      </c>
      <c r="B341">
        <v>14.477126999999999</v>
      </c>
      <c r="C341">
        <v>14.790473</v>
      </c>
      <c r="D341">
        <v>13.698057</v>
      </c>
      <c r="E341" s="5">
        <v>14.186662</v>
      </c>
      <c r="F341">
        <v>14.186662</v>
      </c>
      <c r="G341">
        <v>102600692</v>
      </c>
    </row>
    <row r="342" spans="1:7" x14ac:dyDescent="0.35">
      <c r="A342" s="2">
        <v>44271</v>
      </c>
      <c r="B342">
        <v>14.163912</v>
      </c>
      <c r="C342">
        <v>14.282895999999999</v>
      </c>
      <c r="D342">
        <v>13.229815</v>
      </c>
      <c r="E342" s="5">
        <v>13.622773</v>
      </c>
      <c r="F342">
        <v>13.622773</v>
      </c>
      <c r="G342">
        <v>112303590</v>
      </c>
    </row>
    <row r="343" spans="1:7" x14ac:dyDescent="0.35">
      <c r="A343" s="2">
        <v>44272</v>
      </c>
      <c r="B343">
        <v>13.634964</v>
      </c>
      <c r="C343">
        <v>14.266797</v>
      </c>
      <c r="D343">
        <v>13.130528999999999</v>
      </c>
      <c r="E343" s="5">
        <v>14.220203</v>
      </c>
      <c r="F343">
        <v>14.220203</v>
      </c>
      <c r="G343">
        <v>94696339</v>
      </c>
    </row>
    <row r="344" spans="1:7" x14ac:dyDescent="0.35">
      <c r="A344" s="2">
        <v>44273</v>
      </c>
      <c r="B344">
        <v>14.210677</v>
      </c>
      <c r="C344">
        <v>14.745476999999999</v>
      </c>
      <c r="D344">
        <v>13.827284000000001</v>
      </c>
      <c r="E344" s="5">
        <v>14.230024999999999</v>
      </c>
      <c r="F344">
        <v>14.230024999999999</v>
      </c>
      <c r="G344">
        <v>79074263</v>
      </c>
    </row>
    <row r="345" spans="1:7" x14ac:dyDescent="0.35">
      <c r="A345" s="2">
        <v>44274</v>
      </c>
      <c r="B345">
        <v>14.23265</v>
      </c>
      <c r="C345">
        <v>14.488219000000001</v>
      </c>
      <c r="D345">
        <v>13.932458</v>
      </c>
      <c r="E345" s="5">
        <v>14.204796</v>
      </c>
      <c r="F345">
        <v>14.204796</v>
      </c>
      <c r="G345">
        <v>68715211</v>
      </c>
    </row>
    <row r="346" spans="1:7" x14ac:dyDescent="0.35">
      <c r="A346" s="2">
        <v>44275</v>
      </c>
      <c r="B346">
        <v>14.195826</v>
      </c>
      <c r="C346">
        <v>14.978218</v>
      </c>
      <c r="D346">
        <v>14.152044999999999</v>
      </c>
      <c r="E346" s="5">
        <v>14.211981</v>
      </c>
      <c r="F346">
        <v>14.211981</v>
      </c>
      <c r="G346">
        <v>68049683</v>
      </c>
    </row>
    <row r="347" spans="1:7" x14ac:dyDescent="0.35">
      <c r="A347" s="2">
        <v>44276</v>
      </c>
      <c r="B347">
        <v>14.218328</v>
      </c>
      <c r="C347">
        <v>14.365722999999999</v>
      </c>
      <c r="D347">
        <v>13.668253999999999</v>
      </c>
      <c r="E347" s="5">
        <v>14.332205999999999</v>
      </c>
      <c r="F347">
        <v>14.332205999999999</v>
      </c>
      <c r="G347">
        <v>64229338</v>
      </c>
    </row>
    <row r="348" spans="1:7" x14ac:dyDescent="0.35">
      <c r="A348" s="2">
        <v>44277</v>
      </c>
      <c r="B348">
        <v>14.350277999999999</v>
      </c>
      <c r="C348">
        <v>16.599872999999999</v>
      </c>
      <c r="D348">
        <v>14.202885999999999</v>
      </c>
      <c r="E348" s="5">
        <v>14.919293</v>
      </c>
      <c r="F348">
        <v>14.919293</v>
      </c>
      <c r="G348">
        <v>260995136</v>
      </c>
    </row>
    <row r="349" spans="1:7" x14ac:dyDescent="0.35">
      <c r="A349" s="2">
        <v>44278</v>
      </c>
      <c r="B349">
        <v>14.848618999999999</v>
      </c>
      <c r="C349">
        <v>15.243709000000001</v>
      </c>
      <c r="D349">
        <v>14.097057</v>
      </c>
      <c r="E349" s="5">
        <v>14.204831</v>
      </c>
      <c r="F349">
        <v>14.204831</v>
      </c>
      <c r="G349">
        <v>106780662</v>
      </c>
    </row>
    <row r="350" spans="1:7" x14ac:dyDescent="0.35">
      <c r="A350" s="2">
        <v>44279</v>
      </c>
      <c r="B350">
        <v>14.190396</v>
      </c>
      <c r="C350">
        <v>15.371430999999999</v>
      </c>
      <c r="D350">
        <v>13.661298</v>
      </c>
      <c r="E350" s="5">
        <v>13.661298</v>
      </c>
      <c r="F350">
        <v>13.661298</v>
      </c>
      <c r="G350">
        <v>118813690</v>
      </c>
    </row>
    <row r="351" spans="1:7" x14ac:dyDescent="0.35">
      <c r="A351" s="2">
        <v>44280</v>
      </c>
      <c r="B351">
        <v>13.650586000000001</v>
      </c>
      <c r="C351">
        <v>13.705249999999999</v>
      </c>
      <c r="D351">
        <v>12.614725</v>
      </c>
      <c r="E351" s="5">
        <v>13.025085000000001</v>
      </c>
      <c r="F351">
        <v>13.025085000000001</v>
      </c>
      <c r="G351">
        <v>116277943</v>
      </c>
    </row>
    <row r="352" spans="1:7" x14ac:dyDescent="0.35">
      <c r="A352" s="2">
        <v>44281</v>
      </c>
      <c r="B352">
        <v>13.019527999999999</v>
      </c>
      <c r="C352">
        <v>14.804294000000001</v>
      </c>
      <c r="D352">
        <v>12.370457999999999</v>
      </c>
      <c r="E352" s="5">
        <v>14.779420999999999</v>
      </c>
      <c r="F352">
        <v>14.779420999999999</v>
      </c>
      <c r="G352">
        <v>149987319</v>
      </c>
    </row>
    <row r="353" spans="1:7" x14ac:dyDescent="0.35">
      <c r="A353" s="2">
        <v>44282</v>
      </c>
      <c r="B353">
        <v>14.786246</v>
      </c>
      <c r="C353">
        <v>16.804165000000001</v>
      </c>
      <c r="D353">
        <v>14.758046</v>
      </c>
      <c r="E353" s="5">
        <v>16.508322</v>
      </c>
      <c r="F353">
        <v>16.508322</v>
      </c>
      <c r="G353">
        <v>223872587</v>
      </c>
    </row>
    <row r="354" spans="1:7" x14ac:dyDescent="0.35">
      <c r="A354" s="2">
        <v>44283</v>
      </c>
      <c r="B354">
        <v>16.479424000000002</v>
      </c>
      <c r="C354">
        <v>19.386005000000001</v>
      </c>
      <c r="D354">
        <v>16.345009000000001</v>
      </c>
      <c r="E354" s="5">
        <v>18.016233</v>
      </c>
      <c r="F354">
        <v>18.016233</v>
      </c>
      <c r="G354">
        <v>426120062</v>
      </c>
    </row>
    <row r="355" spans="1:7" x14ac:dyDescent="0.35">
      <c r="A355" s="2">
        <v>44284</v>
      </c>
      <c r="B355">
        <v>18.083303000000001</v>
      </c>
      <c r="C355">
        <v>18.987843000000002</v>
      </c>
      <c r="D355">
        <v>17.700362999999999</v>
      </c>
      <c r="E355" s="5">
        <v>18.854808999999999</v>
      </c>
      <c r="F355">
        <v>18.854808999999999</v>
      </c>
      <c r="G355">
        <v>216748601</v>
      </c>
    </row>
    <row r="356" spans="1:7" x14ac:dyDescent="0.35">
      <c r="A356" s="2">
        <v>44285</v>
      </c>
      <c r="B356">
        <v>18.891403</v>
      </c>
      <c r="C356">
        <v>20.869474</v>
      </c>
      <c r="D356">
        <v>18.891403</v>
      </c>
      <c r="E356" s="5">
        <v>19.233924999999999</v>
      </c>
      <c r="F356">
        <v>19.233924999999999</v>
      </c>
      <c r="G356">
        <v>264028427</v>
      </c>
    </row>
    <row r="357" spans="1:7" x14ac:dyDescent="0.35">
      <c r="A357" s="2">
        <v>44286</v>
      </c>
      <c r="B357">
        <v>19.101685</v>
      </c>
      <c r="C357">
        <v>19.795801000000001</v>
      </c>
      <c r="D357">
        <v>18.156255999999999</v>
      </c>
      <c r="E357" s="5">
        <v>19.465229000000001</v>
      </c>
      <c r="F357">
        <v>19.465229000000001</v>
      </c>
      <c r="G357">
        <v>206011018</v>
      </c>
    </row>
    <row r="358" spans="1:7" x14ac:dyDescent="0.35">
      <c r="A358" s="2">
        <v>44287</v>
      </c>
      <c r="B358">
        <v>19.415682</v>
      </c>
      <c r="C358">
        <v>20.361540000000002</v>
      </c>
      <c r="D358">
        <v>18.844245999999998</v>
      </c>
      <c r="E358" s="5">
        <v>19.084902</v>
      </c>
      <c r="F358">
        <v>19.084902</v>
      </c>
      <c r="G358">
        <v>173731886</v>
      </c>
    </row>
    <row r="359" spans="1:7" x14ac:dyDescent="0.35">
      <c r="A359" s="2">
        <v>44288</v>
      </c>
      <c r="B359">
        <v>19.084631000000002</v>
      </c>
      <c r="C359">
        <v>19.824573999999998</v>
      </c>
      <c r="D359">
        <v>18.568418999999999</v>
      </c>
      <c r="E359" s="5">
        <v>19.810223000000001</v>
      </c>
      <c r="F359">
        <v>19.810223000000001</v>
      </c>
      <c r="G359">
        <v>131061660</v>
      </c>
    </row>
    <row r="360" spans="1:7" x14ac:dyDescent="0.35">
      <c r="A360" s="2">
        <v>44289</v>
      </c>
      <c r="B360">
        <v>19.796451999999999</v>
      </c>
      <c r="C360">
        <v>23.827188</v>
      </c>
      <c r="D360">
        <v>19.789449999999999</v>
      </c>
      <c r="E360" s="5">
        <v>22.552277</v>
      </c>
      <c r="F360">
        <v>22.552277</v>
      </c>
      <c r="G360">
        <v>483057740</v>
      </c>
    </row>
    <row r="361" spans="1:7" x14ac:dyDescent="0.35">
      <c r="A361" s="2">
        <v>44290</v>
      </c>
      <c r="B361">
        <v>22.527370000000001</v>
      </c>
      <c r="C361">
        <v>25.569531999999999</v>
      </c>
      <c r="D361">
        <v>22.212969000000001</v>
      </c>
      <c r="E361" s="5">
        <v>24.061323000000002</v>
      </c>
      <c r="F361">
        <v>24.061323000000002</v>
      </c>
      <c r="G361">
        <v>426557980</v>
      </c>
    </row>
    <row r="362" spans="1:7" x14ac:dyDescent="0.35">
      <c r="A362" s="2">
        <v>44291</v>
      </c>
      <c r="B362">
        <v>23.928839</v>
      </c>
      <c r="C362">
        <v>24.777636999999999</v>
      </c>
      <c r="D362">
        <v>22.806452</v>
      </c>
      <c r="E362" s="5">
        <v>22.984283000000001</v>
      </c>
      <c r="F362">
        <v>22.984283000000001</v>
      </c>
      <c r="G362">
        <v>264085329</v>
      </c>
    </row>
    <row r="363" spans="1:7" x14ac:dyDescent="0.35">
      <c r="A363" s="2">
        <v>44292</v>
      </c>
      <c r="B363">
        <v>22.97784</v>
      </c>
      <c r="C363">
        <v>25.346525</v>
      </c>
      <c r="D363">
        <v>21.876614</v>
      </c>
      <c r="E363" s="5">
        <v>24.957146000000002</v>
      </c>
      <c r="F363">
        <v>24.957146000000002</v>
      </c>
      <c r="G363">
        <v>320886935</v>
      </c>
    </row>
    <row r="364" spans="1:7" x14ac:dyDescent="0.35">
      <c r="A364" s="2">
        <v>44293</v>
      </c>
      <c r="B364">
        <v>25.145558999999999</v>
      </c>
      <c r="C364">
        <v>27.487615999999999</v>
      </c>
      <c r="D364">
        <v>23.089359000000002</v>
      </c>
      <c r="E364" s="5">
        <v>26.478081</v>
      </c>
      <c r="F364">
        <v>26.478081</v>
      </c>
      <c r="G364">
        <v>676846221</v>
      </c>
    </row>
    <row r="365" spans="1:7" x14ac:dyDescent="0.35">
      <c r="A365" s="2">
        <v>44294</v>
      </c>
      <c r="B365">
        <v>26.514593000000001</v>
      </c>
      <c r="C365">
        <v>27.970011</v>
      </c>
      <c r="D365">
        <v>25.724936</v>
      </c>
      <c r="E365" s="5">
        <v>27.033987</v>
      </c>
      <c r="F365">
        <v>27.033987</v>
      </c>
      <c r="G365">
        <v>377988327</v>
      </c>
    </row>
    <row r="366" spans="1:7" x14ac:dyDescent="0.35">
      <c r="A366" s="2">
        <v>44295</v>
      </c>
      <c r="B366">
        <v>26.985804000000002</v>
      </c>
      <c r="C366">
        <v>29.014734000000001</v>
      </c>
      <c r="D366">
        <v>26.903825999999999</v>
      </c>
      <c r="E366" s="5">
        <v>27.778275000000001</v>
      </c>
      <c r="F366">
        <v>27.778275000000001</v>
      </c>
      <c r="G366">
        <v>282477938</v>
      </c>
    </row>
    <row r="367" spans="1:7" x14ac:dyDescent="0.35">
      <c r="A367" s="2">
        <v>44296</v>
      </c>
      <c r="B367">
        <v>27.649712000000001</v>
      </c>
      <c r="C367">
        <v>28.257971000000001</v>
      </c>
      <c r="D367">
        <v>25.963225999999999</v>
      </c>
      <c r="E367" s="5">
        <v>26.841404000000001</v>
      </c>
      <c r="F367">
        <v>26.841404000000001</v>
      </c>
      <c r="G367">
        <v>270235258</v>
      </c>
    </row>
    <row r="368" spans="1:7" x14ac:dyDescent="0.35">
      <c r="A368" s="2">
        <v>44297</v>
      </c>
      <c r="B368">
        <v>26.808050000000001</v>
      </c>
      <c r="C368">
        <v>28.687227</v>
      </c>
      <c r="D368">
        <v>25.578320000000001</v>
      </c>
      <c r="E368" s="5">
        <v>27.931889999999999</v>
      </c>
      <c r="F368">
        <v>27.931889999999999</v>
      </c>
      <c r="G368">
        <v>232938762</v>
      </c>
    </row>
    <row r="369" spans="1:7" x14ac:dyDescent="0.35">
      <c r="A369" s="2">
        <v>44298</v>
      </c>
      <c r="B369">
        <v>27.918367</v>
      </c>
      <c r="C369">
        <v>29.862303000000001</v>
      </c>
      <c r="D369">
        <v>26.842742999999999</v>
      </c>
      <c r="E369" s="5">
        <v>28.512122999999999</v>
      </c>
      <c r="F369">
        <v>28.512122999999999</v>
      </c>
      <c r="G369">
        <v>308804546</v>
      </c>
    </row>
    <row r="370" spans="1:7" x14ac:dyDescent="0.35">
      <c r="A370" s="2">
        <v>44299</v>
      </c>
      <c r="B370">
        <v>28.541011999999998</v>
      </c>
      <c r="C370">
        <v>28.797941000000002</v>
      </c>
      <c r="D370">
        <v>26.417603</v>
      </c>
      <c r="E370" s="5">
        <v>27.435552999999999</v>
      </c>
      <c r="F370">
        <v>27.435552999999999</v>
      </c>
      <c r="G370">
        <v>258183912</v>
      </c>
    </row>
    <row r="371" spans="1:7" x14ac:dyDescent="0.35">
      <c r="A371" s="2">
        <v>44300</v>
      </c>
      <c r="B371">
        <v>27.400005</v>
      </c>
      <c r="C371">
        <v>27.482693000000001</v>
      </c>
      <c r="D371">
        <v>24.792020999999998</v>
      </c>
      <c r="E371" s="5">
        <v>26.475110999999998</v>
      </c>
      <c r="F371">
        <v>26.475110999999998</v>
      </c>
      <c r="G371">
        <v>342565805</v>
      </c>
    </row>
    <row r="372" spans="1:7" x14ac:dyDescent="0.35">
      <c r="A372" s="2">
        <v>44301</v>
      </c>
      <c r="B372">
        <v>26.436844000000001</v>
      </c>
      <c r="C372">
        <v>28.249399</v>
      </c>
      <c r="D372">
        <v>25.539415000000002</v>
      </c>
      <c r="E372" s="5">
        <v>27.818314000000001</v>
      </c>
      <c r="F372">
        <v>27.818314000000001</v>
      </c>
      <c r="G372">
        <v>221346739</v>
      </c>
    </row>
    <row r="373" spans="1:7" x14ac:dyDescent="0.35">
      <c r="A373" s="2">
        <v>44302</v>
      </c>
      <c r="B373">
        <v>27.820323999999999</v>
      </c>
      <c r="C373">
        <v>28.226879</v>
      </c>
      <c r="D373">
        <v>24.972918</v>
      </c>
      <c r="E373" s="5">
        <v>25.397366000000002</v>
      </c>
      <c r="F373">
        <v>25.397366000000002</v>
      </c>
      <c r="G373">
        <v>240665351</v>
      </c>
    </row>
    <row r="374" spans="1:7" x14ac:dyDescent="0.35">
      <c r="A374" s="2">
        <v>44303</v>
      </c>
      <c r="B374">
        <v>25.369205000000001</v>
      </c>
      <c r="C374">
        <v>26.819766999999999</v>
      </c>
      <c r="D374">
        <v>25.099874</v>
      </c>
      <c r="E374" s="5">
        <v>25.099874</v>
      </c>
      <c r="F374">
        <v>25.099874</v>
      </c>
      <c r="G374">
        <v>201720376</v>
      </c>
    </row>
    <row r="375" spans="1:7" x14ac:dyDescent="0.35">
      <c r="A375" s="2">
        <v>44304</v>
      </c>
      <c r="B375">
        <v>25.135501999999999</v>
      </c>
      <c r="C375">
        <v>32.902569</v>
      </c>
      <c r="D375">
        <v>21.539209</v>
      </c>
      <c r="E375" s="5">
        <v>32.302917000000001</v>
      </c>
      <c r="F375">
        <v>32.302917000000001</v>
      </c>
      <c r="G375">
        <v>1155150688</v>
      </c>
    </row>
    <row r="376" spans="1:7" x14ac:dyDescent="0.35">
      <c r="A376" s="2">
        <v>44305</v>
      </c>
      <c r="B376">
        <v>32.339523</v>
      </c>
      <c r="C376">
        <v>36.080257000000003</v>
      </c>
      <c r="D376">
        <v>29.925906999999999</v>
      </c>
      <c r="E376" s="5">
        <v>31.675896000000002</v>
      </c>
      <c r="F376">
        <v>31.675896000000002</v>
      </c>
      <c r="G376">
        <v>1219130981</v>
      </c>
    </row>
    <row r="377" spans="1:7" x14ac:dyDescent="0.35">
      <c r="A377" s="2">
        <v>44306</v>
      </c>
      <c r="B377">
        <v>31.476289999999999</v>
      </c>
      <c r="C377">
        <v>32.697220000000002</v>
      </c>
      <c r="D377">
        <v>28.932570999999999</v>
      </c>
      <c r="E377" s="5">
        <v>31.770053999999998</v>
      </c>
      <c r="F377">
        <v>31.770053999999998</v>
      </c>
      <c r="G377">
        <v>793008154</v>
      </c>
    </row>
    <row r="378" spans="1:7" x14ac:dyDescent="0.35">
      <c r="A378" s="2">
        <v>44307</v>
      </c>
      <c r="B378">
        <v>31.681538</v>
      </c>
      <c r="C378">
        <v>35.004303</v>
      </c>
      <c r="D378">
        <v>30.167491999999999</v>
      </c>
      <c r="E378" s="5">
        <v>32.513041999999999</v>
      </c>
      <c r="F378">
        <v>32.513041999999999</v>
      </c>
      <c r="G378">
        <v>729130141</v>
      </c>
    </row>
    <row r="379" spans="1:7" x14ac:dyDescent="0.35">
      <c r="A379" s="2">
        <v>44308</v>
      </c>
      <c r="B379">
        <v>32.683430000000001</v>
      </c>
      <c r="C379">
        <v>40.971862999999999</v>
      </c>
      <c r="D379">
        <v>31.600691000000001</v>
      </c>
      <c r="E379" s="5">
        <v>38.879761000000002</v>
      </c>
      <c r="F379">
        <v>38.879761000000002</v>
      </c>
      <c r="G379">
        <v>1638622971</v>
      </c>
    </row>
    <row r="380" spans="1:7" x14ac:dyDescent="0.35">
      <c r="A380" s="2">
        <v>44309</v>
      </c>
      <c r="B380">
        <v>38.899180999999999</v>
      </c>
      <c r="C380">
        <v>41.463261000000003</v>
      </c>
      <c r="D380">
        <v>31.664269999999998</v>
      </c>
      <c r="E380" s="5">
        <v>36.97842</v>
      </c>
      <c r="F380">
        <v>36.97842</v>
      </c>
      <c r="G380">
        <v>1612232268</v>
      </c>
    </row>
    <row r="381" spans="1:7" x14ac:dyDescent="0.35">
      <c r="A381" s="2">
        <v>44310</v>
      </c>
      <c r="B381">
        <v>37.257496000000003</v>
      </c>
      <c r="C381">
        <v>43.532223000000002</v>
      </c>
      <c r="D381">
        <v>34.683292000000002</v>
      </c>
      <c r="E381" s="5">
        <v>40.737316</v>
      </c>
      <c r="F381">
        <v>40.737316</v>
      </c>
      <c r="G381">
        <v>1101380795</v>
      </c>
    </row>
    <row r="382" spans="1:7" x14ac:dyDescent="0.35">
      <c r="A382" s="2">
        <v>44311</v>
      </c>
      <c r="B382">
        <v>40.845469999999999</v>
      </c>
      <c r="C382">
        <v>48.434265000000003</v>
      </c>
      <c r="D382">
        <v>40.512016000000003</v>
      </c>
      <c r="E382" s="5">
        <v>47.367626000000001</v>
      </c>
      <c r="F382">
        <v>47.367626000000001</v>
      </c>
      <c r="G382">
        <v>1583800800</v>
      </c>
    </row>
    <row r="383" spans="1:7" x14ac:dyDescent="0.35">
      <c r="A383" s="2">
        <v>44312</v>
      </c>
      <c r="B383">
        <v>47.541854999999998</v>
      </c>
      <c r="C383">
        <v>48.310783000000001</v>
      </c>
      <c r="D383">
        <v>43.371727</v>
      </c>
      <c r="E383" s="5">
        <v>43.976517000000001</v>
      </c>
      <c r="F383">
        <v>43.976517000000001</v>
      </c>
      <c r="G383">
        <v>1357487872</v>
      </c>
    </row>
    <row r="384" spans="1:7" x14ac:dyDescent="0.35">
      <c r="A384" s="2">
        <v>44313</v>
      </c>
      <c r="B384">
        <v>43.893569999999997</v>
      </c>
      <c r="C384">
        <v>46.548611000000001</v>
      </c>
      <c r="D384">
        <v>42.557327000000001</v>
      </c>
      <c r="E384" s="5">
        <v>43.239001999999999</v>
      </c>
      <c r="F384">
        <v>43.239001999999999</v>
      </c>
      <c r="G384">
        <v>904891996</v>
      </c>
    </row>
    <row r="385" spans="1:7" x14ac:dyDescent="0.35">
      <c r="A385" s="2">
        <v>44314</v>
      </c>
      <c r="B385">
        <v>43.161442000000001</v>
      </c>
      <c r="C385">
        <v>46.916564999999999</v>
      </c>
      <c r="D385">
        <v>40.672072999999997</v>
      </c>
      <c r="E385" s="5">
        <v>44.825985000000003</v>
      </c>
      <c r="F385">
        <v>44.825985000000003</v>
      </c>
      <c r="G385">
        <v>1021154320</v>
      </c>
    </row>
    <row r="386" spans="1:7" x14ac:dyDescent="0.35">
      <c r="A386" s="2">
        <v>44315</v>
      </c>
      <c r="B386">
        <v>44.849949000000002</v>
      </c>
      <c r="C386">
        <v>46.071491000000002</v>
      </c>
      <c r="D386">
        <v>40.950985000000003</v>
      </c>
      <c r="E386" s="5">
        <v>42.460540999999999</v>
      </c>
      <c r="F386">
        <v>42.460540999999999</v>
      </c>
      <c r="G386">
        <v>772259307</v>
      </c>
    </row>
    <row r="387" spans="1:7" x14ac:dyDescent="0.35">
      <c r="A387" s="2">
        <v>44316</v>
      </c>
      <c r="B387">
        <v>42.500045999999998</v>
      </c>
      <c r="C387">
        <v>44.270153000000001</v>
      </c>
      <c r="D387">
        <v>41.243504000000001</v>
      </c>
      <c r="E387" s="5">
        <v>42.956001000000001</v>
      </c>
      <c r="F387">
        <v>42.956001000000001</v>
      </c>
      <c r="G387">
        <v>534976437</v>
      </c>
    </row>
    <row r="388" spans="1:7" x14ac:dyDescent="0.35">
      <c r="A388" s="2">
        <v>44317</v>
      </c>
      <c r="B388">
        <v>42.893337000000002</v>
      </c>
      <c r="C388">
        <v>49.844577999999998</v>
      </c>
      <c r="D388">
        <v>42.030864999999999</v>
      </c>
      <c r="E388" s="5">
        <v>49.508021999999997</v>
      </c>
      <c r="F388">
        <v>49.508021999999997</v>
      </c>
      <c r="G388">
        <v>859524423</v>
      </c>
    </row>
    <row r="389" spans="1:7" x14ac:dyDescent="0.35">
      <c r="A389" s="2">
        <v>44318</v>
      </c>
      <c r="B389">
        <v>49.500805</v>
      </c>
      <c r="C389">
        <v>49.896670999999998</v>
      </c>
      <c r="D389">
        <v>45.981822999999999</v>
      </c>
      <c r="E389" s="5">
        <v>46.890987000000003</v>
      </c>
      <c r="F389">
        <v>46.890987000000003</v>
      </c>
      <c r="G389">
        <v>571072187</v>
      </c>
    </row>
    <row r="390" spans="1:7" x14ac:dyDescent="0.35">
      <c r="A390" s="2">
        <v>44319</v>
      </c>
      <c r="B390">
        <v>46.903976</v>
      </c>
      <c r="C390">
        <v>49.009453000000001</v>
      </c>
      <c r="D390">
        <v>45.044476000000003</v>
      </c>
      <c r="E390" s="5">
        <v>45.933689000000001</v>
      </c>
      <c r="F390">
        <v>45.933689000000001</v>
      </c>
      <c r="G390">
        <v>609194252</v>
      </c>
    </row>
    <row r="391" spans="1:7" x14ac:dyDescent="0.35">
      <c r="A391" s="2">
        <v>44320</v>
      </c>
      <c r="B391">
        <v>45.983359999999998</v>
      </c>
      <c r="C391">
        <v>47.757156000000002</v>
      </c>
      <c r="D391">
        <v>42.313102999999998</v>
      </c>
      <c r="E391" s="5">
        <v>42.729557</v>
      </c>
      <c r="F391">
        <v>42.729557</v>
      </c>
      <c r="G391">
        <v>682976428</v>
      </c>
    </row>
    <row r="392" spans="1:7" x14ac:dyDescent="0.35">
      <c r="A392" s="2">
        <v>44321</v>
      </c>
      <c r="B392">
        <v>42.637238000000004</v>
      </c>
      <c r="C392">
        <v>45.927791999999997</v>
      </c>
      <c r="D392">
        <v>42.315734999999997</v>
      </c>
      <c r="E392" s="5">
        <v>44.923575999999997</v>
      </c>
      <c r="F392">
        <v>44.923575999999997</v>
      </c>
      <c r="G392">
        <v>503781975</v>
      </c>
    </row>
    <row r="393" spans="1:7" x14ac:dyDescent="0.35">
      <c r="A393" s="2">
        <v>44322</v>
      </c>
      <c r="B393">
        <v>44.974052</v>
      </c>
      <c r="C393">
        <v>44.974052</v>
      </c>
      <c r="D393">
        <v>42.591583</v>
      </c>
      <c r="E393" s="5">
        <v>43.455677000000001</v>
      </c>
      <c r="F393">
        <v>43.455677000000001</v>
      </c>
      <c r="G393">
        <v>391497018</v>
      </c>
    </row>
    <row r="394" spans="1:7" x14ac:dyDescent="0.35">
      <c r="A394" s="2">
        <v>44323</v>
      </c>
      <c r="B394">
        <v>43.502654999999997</v>
      </c>
      <c r="C394">
        <v>46.059562999999997</v>
      </c>
      <c r="D394">
        <v>41.438374000000003</v>
      </c>
      <c r="E394" s="5">
        <v>43.155017999999998</v>
      </c>
      <c r="F394">
        <v>43.155017999999998</v>
      </c>
      <c r="G394">
        <v>514344601</v>
      </c>
    </row>
    <row r="395" spans="1:7" x14ac:dyDescent="0.35">
      <c r="A395" s="2">
        <v>44324</v>
      </c>
      <c r="B395">
        <v>43.152065</v>
      </c>
      <c r="C395">
        <v>46.639026999999999</v>
      </c>
      <c r="D395">
        <v>42.298018999999996</v>
      </c>
      <c r="E395" s="5">
        <v>45.561531000000002</v>
      </c>
      <c r="F395">
        <v>45.561531000000002</v>
      </c>
      <c r="G395">
        <v>451056655</v>
      </c>
    </row>
    <row r="396" spans="1:7" x14ac:dyDescent="0.35">
      <c r="A396" s="2">
        <v>44325</v>
      </c>
      <c r="B396">
        <v>45.617629999999998</v>
      </c>
      <c r="C396">
        <v>47.121215999999997</v>
      </c>
      <c r="D396">
        <v>43.296944000000003</v>
      </c>
      <c r="E396" s="5">
        <v>44.330196000000001</v>
      </c>
      <c r="F396">
        <v>44.330196000000001</v>
      </c>
      <c r="G396">
        <v>510603312</v>
      </c>
    </row>
    <row r="397" spans="1:7" x14ac:dyDescent="0.35">
      <c r="A397" s="2">
        <v>44326</v>
      </c>
      <c r="B397">
        <v>44.342094000000003</v>
      </c>
      <c r="C397">
        <v>45.877502</v>
      </c>
      <c r="D397">
        <v>39.558849000000002</v>
      </c>
      <c r="E397" s="5">
        <v>42.909633999999997</v>
      </c>
      <c r="F397">
        <v>42.909633999999997</v>
      </c>
      <c r="G397">
        <v>499528076</v>
      </c>
    </row>
    <row r="398" spans="1:7" x14ac:dyDescent="0.35">
      <c r="A398" s="2">
        <v>44327</v>
      </c>
      <c r="B398">
        <v>42.872272000000002</v>
      </c>
      <c r="C398">
        <v>45.151203000000002</v>
      </c>
      <c r="D398">
        <v>39.762970000000003</v>
      </c>
      <c r="E398" s="5">
        <v>44.577469000000001</v>
      </c>
      <c r="F398">
        <v>44.577469000000001</v>
      </c>
      <c r="G398">
        <v>473731333</v>
      </c>
    </row>
    <row r="399" spans="1:7" x14ac:dyDescent="0.35">
      <c r="A399" s="2">
        <v>44328</v>
      </c>
      <c r="B399">
        <v>44.591526000000002</v>
      </c>
      <c r="C399">
        <v>48.979033999999999</v>
      </c>
      <c r="D399">
        <v>42.45731</v>
      </c>
      <c r="E399" s="5">
        <v>42.45731</v>
      </c>
      <c r="F399">
        <v>42.45731</v>
      </c>
      <c r="G399">
        <v>1151668076</v>
      </c>
    </row>
    <row r="400" spans="1:7" x14ac:dyDescent="0.35">
      <c r="A400" s="2">
        <v>44329</v>
      </c>
      <c r="B400">
        <v>43.235084999999998</v>
      </c>
      <c r="C400">
        <v>45.417099</v>
      </c>
      <c r="D400">
        <v>37.526893999999999</v>
      </c>
      <c r="E400" s="5">
        <v>40.997852000000002</v>
      </c>
      <c r="F400">
        <v>40.997852000000002</v>
      </c>
      <c r="G400">
        <v>1016860656</v>
      </c>
    </row>
    <row r="401" spans="1:7" x14ac:dyDescent="0.35">
      <c r="A401" s="2">
        <v>44330</v>
      </c>
      <c r="B401">
        <v>41.034519000000003</v>
      </c>
      <c r="C401">
        <v>44.791435</v>
      </c>
      <c r="D401">
        <v>39.986052999999998</v>
      </c>
      <c r="E401" s="5">
        <v>42.717865000000003</v>
      </c>
      <c r="F401">
        <v>42.717865000000003</v>
      </c>
      <c r="G401">
        <v>504167711</v>
      </c>
    </row>
    <row r="402" spans="1:7" x14ac:dyDescent="0.35">
      <c r="A402" s="2">
        <v>44331</v>
      </c>
      <c r="B402">
        <v>42.699947000000002</v>
      </c>
      <c r="C402">
        <v>45.391787999999998</v>
      </c>
      <c r="D402">
        <v>39.374606999999997</v>
      </c>
      <c r="E402" s="5">
        <v>43.461308000000002</v>
      </c>
      <c r="F402">
        <v>43.461308000000002</v>
      </c>
      <c r="G402">
        <v>500445722</v>
      </c>
    </row>
    <row r="403" spans="1:7" x14ac:dyDescent="0.35">
      <c r="A403" s="2">
        <v>44332</v>
      </c>
      <c r="B403">
        <v>43.401691</v>
      </c>
      <c r="C403">
        <v>52.501350000000002</v>
      </c>
      <c r="D403">
        <v>41.915497000000002</v>
      </c>
      <c r="E403" s="5">
        <v>47.200828999999999</v>
      </c>
      <c r="F403">
        <v>47.200828999999999</v>
      </c>
      <c r="G403">
        <v>1990976771</v>
      </c>
    </row>
    <row r="404" spans="1:7" x14ac:dyDescent="0.35">
      <c r="A404" s="2">
        <v>44333</v>
      </c>
      <c r="B404">
        <v>46.898021999999997</v>
      </c>
      <c r="C404">
        <v>51.87603</v>
      </c>
      <c r="D404">
        <v>43.302917000000001</v>
      </c>
      <c r="E404" s="5">
        <v>46.863205000000001</v>
      </c>
      <c r="F404">
        <v>46.863205000000001</v>
      </c>
      <c r="G404">
        <v>1951921366</v>
      </c>
    </row>
    <row r="405" spans="1:7" x14ac:dyDescent="0.35">
      <c r="A405" s="2">
        <v>44334</v>
      </c>
      <c r="B405">
        <v>46.660418999999997</v>
      </c>
      <c r="C405">
        <v>58.302925000000002</v>
      </c>
      <c r="D405">
        <v>46.187556999999998</v>
      </c>
      <c r="E405" s="5">
        <v>55.910961</v>
      </c>
      <c r="F405">
        <v>55.910961</v>
      </c>
      <c r="G405">
        <v>2025388219</v>
      </c>
    </row>
    <row r="406" spans="1:7" x14ac:dyDescent="0.35">
      <c r="A406" s="2">
        <v>44335</v>
      </c>
      <c r="B406">
        <v>56.089255999999999</v>
      </c>
      <c r="C406">
        <v>57.525772000000003</v>
      </c>
      <c r="D406">
        <v>29.429859</v>
      </c>
      <c r="E406" s="5">
        <v>35.107182000000002</v>
      </c>
      <c r="F406">
        <v>35.107182000000002</v>
      </c>
      <c r="G406">
        <v>2772224999</v>
      </c>
    </row>
    <row r="407" spans="1:7" x14ac:dyDescent="0.35">
      <c r="A407" s="2">
        <v>44336</v>
      </c>
      <c r="B407">
        <v>35.043044999999999</v>
      </c>
      <c r="C407">
        <v>51.258450000000003</v>
      </c>
      <c r="D407">
        <v>32.318142000000002</v>
      </c>
      <c r="E407" s="5">
        <v>44.742747999999999</v>
      </c>
      <c r="F407">
        <v>44.742747999999999</v>
      </c>
      <c r="G407">
        <v>2487748626</v>
      </c>
    </row>
    <row r="408" spans="1:7" x14ac:dyDescent="0.35">
      <c r="A408" s="2">
        <v>44337</v>
      </c>
      <c r="B408">
        <v>44.447254000000001</v>
      </c>
      <c r="C408">
        <v>47.645592000000001</v>
      </c>
      <c r="D408">
        <v>33.837395000000001</v>
      </c>
      <c r="E408" s="5">
        <v>38.812851000000002</v>
      </c>
      <c r="F408">
        <v>38.812851000000002</v>
      </c>
      <c r="G408">
        <v>1769762028</v>
      </c>
    </row>
    <row r="409" spans="1:7" x14ac:dyDescent="0.35">
      <c r="A409" s="2">
        <v>44338</v>
      </c>
      <c r="B409">
        <v>38.988379999999999</v>
      </c>
      <c r="C409">
        <v>40.009579000000002</v>
      </c>
      <c r="D409">
        <v>31.254861999999999</v>
      </c>
      <c r="E409" s="5">
        <v>31.315581999999999</v>
      </c>
      <c r="F409">
        <v>31.315581999999999</v>
      </c>
      <c r="G409">
        <v>1078751751</v>
      </c>
    </row>
    <row r="410" spans="1:7" x14ac:dyDescent="0.35">
      <c r="A410" s="2">
        <v>44339</v>
      </c>
      <c r="B410">
        <v>31.225767000000001</v>
      </c>
      <c r="C410">
        <v>32.436267999999998</v>
      </c>
      <c r="D410">
        <v>19.139838999999998</v>
      </c>
      <c r="E410" s="5">
        <v>24.688746999999999</v>
      </c>
      <c r="F410">
        <v>24.688746999999999</v>
      </c>
      <c r="G410">
        <v>1925832341</v>
      </c>
    </row>
    <row r="411" spans="1:7" x14ac:dyDescent="0.35">
      <c r="A411" s="2">
        <v>44340</v>
      </c>
      <c r="B411">
        <v>24.49832</v>
      </c>
      <c r="C411">
        <v>32.094451999999997</v>
      </c>
      <c r="D411">
        <v>24.49832</v>
      </c>
      <c r="E411" s="5">
        <v>31.283570999999998</v>
      </c>
      <c r="F411">
        <v>31.283570999999998</v>
      </c>
      <c r="G411">
        <v>1346786023</v>
      </c>
    </row>
    <row r="412" spans="1:7" x14ac:dyDescent="0.35">
      <c r="A412" s="2">
        <v>44341</v>
      </c>
      <c r="B412">
        <v>31.396346999999999</v>
      </c>
      <c r="C412">
        <v>33.130127000000002</v>
      </c>
      <c r="D412">
        <v>26.100075</v>
      </c>
      <c r="E412" s="5">
        <v>29.997077999999998</v>
      </c>
      <c r="F412">
        <v>29.997077999999998</v>
      </c>
      <c r="G412">
        <v>909470305</v>
      </c>
    </row>
    <row r="413" spans="1:7" x14ac:dyDescent="0.35">
      <c r="A413" s="2">
        <v>44342</v>
      </c>
      <c r="B413">
        <v>30.047991</v>
      </c>
      <c r="C413">
        <v>37.237636999999999</v>
      </c>
      <c r="D413">
        <v>29.008554</v>
      </c>
      <c r="E413" s="5">
        <v>35.539817999999997</v>
      </c>
      <c r="F413">
        <v>35.539817999999997</v>
      </c>
      <c r="G413">
        <v>1069991365</v>
      </c>
    </row>
    <row r="414" spans="1:7" x14ac:dyDescent="0.35">
      <c r="A414" s="2">
        <v>44343</v>
      </c>
      <c r="B414">
        <v>35.482449000000003</v>
      </c>
      <c r="C414">
        <v>35.527050000000003</v>
      </c>
      <c r="D414">
        <v>31.127129</v>
      </c>
      <c r="E414" s="5">
        <v>33.584591000000003</v>
      </c>
      <c r="F414">
        <v>33.584591000000003</v>
      </c>
      <c r="G414">
        <v>649389058</v>
      </c>
    </row>
    <row r="415" spans="1:7" x14ac:dyDescent="0.35">
      <c r="A415" s="2">
        <v>44344</v>
      </c>
      <c r="B415">
        <v>33.675525999999998</v>
      </c>
      <c r="C415">
        <v>34.502505999999997</v>
      </c>
      <c r="D415">
        <v>28.067143999999999</v>
      </c>
      <c r="E415" s="5">
        <v>29.039276000000001</v>
      </c>
      <c r="F415">
        <v>29.039276000000001</v>
      </c>
      <c r="G415">
        <v>600255582</v>
      </c>
    </row>
    <row r="416" spans="1:7" x14ac:dyDescent="0.35">
      <c r="A416" s="2">
        <v>44345</v>
      </c>
      <c r="B416">
        <v>29.003129999999999</v>
      </c>
      <c r="C416">
        <v>30.022338999999999</v>
      </c>
      <c r="D416">
        <v>25.75094</v>
      </c>
      <c r="E416" s="5">
        <v>27.376421000000001</v>
      </c>
      <c r="F416">
        <v>27.376421000000001</v>
      </c>
      <c r="G416">
        <v>376859866</v>
      </c>
    </row>
    <row r="417" spans="1:7" x14ac:dyDescent="0.35">
      <c r="A417" s="2">
        <v>44346</v>
      </c>
      <c r="B417">
        <v>27.408315999999999</v>
      </c>
      <c r="C417">
        <v>29.749254000000001</v>
      </c>
      <c r="D417">
        <v>25.650293000000001</v>
      </c>
      <c r="E417" s="5">
        <v>28.602658999999999</v>
      </c>
      <c r="F417">
        <v>28.602658999999999</v>
      </c>
      <c r="G417">
        <v>359661704</v>
      </c>
    </row>
    <row r="418" spans="1:7" x14ac:dyDescent="0.35">
      <c r="A418" s="2">
        <v>44347</v>
      </c>
      <c r="B418">
        <v>28.604240000000001</v>
      </c>
      <c r="C418">
        <v>32.983589000000002</v>
      </c>
      <c r="D418">
        <v>27.524746</v>
      </c>
      <c r="E418" s="5">
        <v>32.816246</v>
      </c>
      <c r="F418">
        <v>32.816246</v>
      </c>
      <c r="G418">
        <v>534826504</v>
      </c>
    </row>
    <row r="419" spans="1:7" x14ac:dyDescent="0.35">
      <c r="A419" s="2">
        <v>44348</v>
      </c>
      <c r="B419">
        <v>32.770885</v>
      </c>
      <c r="C419">
        <v>33.289917000000003</v>
      </c>
      <c r="D419">
        <v>29.880172999999999</v>
      </c>
      <c r="E419" s="5">
        <v>30.98526</v>
      </c>
      <c r="F419">
        <v>30.98526</v>
      </c>
      <c r="G419">
        <v>432053117</v>
      </c>
    </row>
    <row r="420" spans="1:7" x14ac:dyDescent="0.35">
      <c r="A420" s="2">
        <v>44349</v>
      </c>
      <c r="B420">
        <v>30.935237999999998</v>
      </c>
      <c r="C420">
        <v>35.038155000000003</v>
      </c>
      <c r="D420">
        <v>30.432858</v>
      </c>
      <c r="E420" s="5">
        <v>33.956318000000003</v>
      </c>
      <c r="F420">
        <v>33.956318000000003</v>
      </c>
      <c r="G420">
        <v>497567418</v>
      </c>
    </row>
    <row r="421" spans="1:7" x14ac:dyDescent="0.35">
      <c r="A421" s="2">
        <v>44350</v>
      </c>
      <c r="B421">
        <v>34.018715</v>
      </c>
      <c r="C421">
        <v>41.145378000000001</v>
      </c>
      <c r="D421">
        <v>33.792233000000003</v>
      </c>
      <c r="E421" s="5">
        <v>39.470905000000002</v>
      </c>
      <c r="F421">
        <v>39.470905000000002</v>
      </c>
      <c r="G421">
        <v>960056106</v>
      </c>
    </row>
    <row r="422" spans="1:7" x14ac:dyDescent="0.35">
      <c r="A422" s="2">
        <v>44351</v>
      </c>
      <c r="B422">
        <v>39.581302999999998</v>
      </c>
      <c r="C422">
        <v>39.609862999999997</v>
      </c>
      <c r="D422">
        <v>34.310901999999999</v>
      </c>
      <c r="E422" s="5">
        <v>37.41507</v>
      </c>
      <c r="F422">
        <v>37.41507</v>
      </c>
      <c r="G422">
        <v>1056279506</v>
      </c>
    </row>
    <row r="423" spans="1:7" x14ac:dyDescent="0.35">
      <c r="A423" s="2">
        <v>44352</v>
      </c>
      <c r="B423">
        <v>37.417377000000002</v>
      </c>
      <c r="C423">
        <v>42.822673999999999</v>
      </c>
      <c r="D423">
        <v>37.099110000000003</v>
      </c>
      <c r="E423" s="5">
        <v>39.5854</v>
      </c>
      <c r="F423">
        <v>39.5854</v>
      </c>
      <c r="G423">
        <v>1112426664</v>
      </c>
    </row>
    <row r="424" spans="1:7" x14ac:dyDescent="0.35">
      <c r="A424" s="2">
        <v>44353</v>
      </c>
      <c r="B424">
        <v>39.749125999999997</v>
      </c>
      <c r="C424">
        <v>43.377192999999998</v>
      </c>
      <c r="D424">
        <v>38.963996999999999</v>
      </c>
      <c r="E424" s="5">
        <v>42.308376000000003</v>
      </c>
      <c r="F424">
        <v>42.308376000000003</v>
      </c>
      <c r="G424">
        <v>794387364</v>
      </c>
    </row>
    <row r="425" spans="1:7" x14ac:dyDescent="0.35">
      <c r="A425" s="2">
        <v>44354</v>
      </c>
      <c r="B425">
        <v>42.253677000000003</v>
      </c>
      <c r="C425">
        <v>44.100558999999997</v>
      </c>
      <c r="D425">
        <v>38.090839000000003</v>
      </c>
      <c r="E425" s="5">
        <v>38.262332999999998</v>
      </c>
      <c r="F425">
        <v>38.262332999999998</v>
      </c>
      <c r="G425">
        <v>923157614</v>
      </c>
    </row>
    <row r="426" spans="1:7" x14ac:dyDescent="0.35">
      <c r="A426" s="2">
        <v>44355</v>
      </c>
      <c r="B426">
        <v>38.251269999999998</v>
      </c>
      <c r="C426">
        <v>42.478290999999999</v>
      </c>
      <c r="D426">
        <v>33.685459000000002</v>
      </c>
      <c r="E426" s="5">
        <v>41.517814999999999</v>
      </c>
      <c r="F426">
        <v>41.517814999999999</v>
      </c>
      <c r="G426">
        <v>1786996802</v>
      </c>
    </row>
    <row r="427" spans="1:7" x14ac:dyDescent="0.35">
      <c r="A427" s="2">
        <v>44356</v>
      </c>
      <c r="B427">
        <v>41.279792999999998</v>
      </c>
      <c r="C427">
        <v>43.997565999999999</v>
      </c>
      <c r="D427">
        <v>39.368633000000003</v>
      </c>
      <c r="E427" s="5">
        <v>42.031776000000001</v>
      </c>
      <c r="F427">
        <v>42.031776000000001</v>
      </c>
      <c r="G427">
        <v>1218831041</v>
      </c>
    </row>
    <row r="428" spans="1:7" x14ac:dyDescent="0.35">
      <c r="A428" s="2">
        <v>44357</v>
      </c>
      <c r="B428">
        <v>42.024036000000002</v>
      </c>
      <c r="C428">
        <v>43.004910000000002</v>
      </c>
      <c r="D428">
        <v>39.596783000000002</v>
      </c>
      <c r="E428" s="5">
        <v>41.098675</v>
      </c>
      <c r="F428">
        <v>41.098675</v>
      </c>
      <c r="G428">
        <v>595246689</v>
      </c>
    </row>
    <row r="429" spans="1:7" x14ac:dyDescent="0.35">
      <c r="A429" s="2">
        <v>44358</v>
      </c>
      <c r="B429">
        <v>41.110152999999997</v>
      </c>
      <c r="C429">
        <v>41.312485000000002</v>
      </c>
      <c r="D429">
        <v>35.311171999999999</v>
      </c>
      <c r="E429" s="5">
        <v>36.046084999999998</v>
      </c>
      <c r="F429">
        <v>36.046084999999998</v>
      </c>
      <c r="G429">
        <v>518666603</v>
      </c>
    </row>
    <row r="430" spans="1:7" x14ac:dyDescent="0.35">
      <c r="A430" s="2">
        <v>44359</v>
      </c>
      <c r="B430">
        <v>36.164352000000001</v>
      </c>
      <c r="C430">
        <v>37.614223000000003</v>
      </c>
      <c r="D430">
        <v>34.318156999999999</v>
      </c>
      <c r="E430" s="5">
        <v>36.441688999999997</v>
      </c>
      <c r="F430">
        <v>36.441688999999997</v>
      </c>
      <c r="G430">
        <v>549070417</v>
      </c>
    </row>
    <row r="431" spans="1:7" x14ac:dyDescent="0.35">
      <c r="A431" s="2">
        <v>44360</v>
      </c>
      <c r="B431">
        <v>36.514709000000003</v>
      </c>
      <c r="C431">
        <v>39.359974000000001</v>
      </c>
      <c r="D431">
        <v>34.782989999999998</v>
      </c>
      <c r="E431" s="5">
        <v>38.770434999999999</v>
      </c>
      <c r="F431">
        <v>38.770434999999999</v>
      </c>
      <c r="G431">
        <v>452988674</v>
      </c>
    </row>
    <row r="432" spans="1:7" x14ac:dyDescent="0.35">
      <c r="A432" s="2">
        <v>44361</v>
      </c>
      <c r="B432">
        <v>38.704521</v>
      </c>
      <c r="C432">
        <v>40.476520999999998</v>
      </c>
      <c r="D432">
        <v>36.814132999999998</v>
      </c>
      <c r="E432" s="5">
        <v>38.713054999999997</v>
      </c>
      <c r="F432">
        <v>38.713054999999997</v>
      </c>
      <c r="G432">
        <v>477871463</v>
      </c>
    </row>
    <row r="433" spans="1:7" x14ac:dyDescent="0.35">
      <c r="A433" s="2">
        <v>44362</v>
      </c>
      <c r="B433">
        <v>40.535839000000003</v>
      </c>
      <c r="C433">
        <v>41.758674999999997</v>
      </c>
      <c r="D433">
        <v>39.435814000000001</v>
      </c>
      <c r="E433" s="5">
        <v>41.153647999999997</v>
      </c>
      <c r="F433">
        <v>41.153647999999997</v>
      </c>
      <c r="G433">
        <v>605285143</v>
      </c>
    </row>
    <row r="434" spans="1:7" x14ac:dyDescent="0.35">
      <c r="A434" s="2">
        <v>44363</v>
      </c>
      <c r="B434">
        <v>39.545349000000002</v>
      </c>
      <c r="C434">
        <v>41.496307000000002</v>
      </c>
      <c r="D434">
        <v>37.503498</v>
      </c>
      <c r="E434" s="5">
        <v>39.703617000000001</v>
      </c>
      <c r="F434">
        <v>39.703617000000001</v>
      </c>
      <c r="G434">
        <v>576016902</v>
      </c>
    </row>
    <row r="435" spans="1:7" x14ac:dyDescent="0.35">
      <c r="A435" s="2">
        <v>44364</v>
      </c>
      <c r="B435">
        <v>39.68927</v>
      </c>
      <c r="C435">
        <v>41.237431000000001</v>
      </c>
      <c r="D435">
        <v>38.286082999999998</v>
      </c>
      <c r="E435" s="5">
        <v>39.264591000000003</v>
      </c>
      <c r="F435">
        <v>39.264591000000003</v>
      </c>
      <c r="G435">
        <v>417775600</v>
      </c>
    </row>
    <row r="436" spans="1:7" x14ac:dyDescent="0.35">
      <c r="A436" s="2">
        <v>44365</v>
      </c>
      <c r="B436">
        <v>39.266784999999999</v>
      </c>
      <c r="C436">
        <v>39.427128000000003</v>
      </c>
      <c r="D436">
        <v>35.004016999999997</v>
      </c>
      <c r="E436" s="5">
        <v>36.648795999999997</v>
      </c>
      <c r="F436">
        <v>36.648795999999997</v>
      </c>
      <c r="G436">
        <v>424163369</v>
      </c>
    </row>
    <row r="437" spans="1:7" x14ac:dyDescent="0.35">
      <c r="A437" s="2">
        <v>44366</v>
      </c>
      <c r="B437">
        <v>36.819107000000002</v>
      </c>
      <c r="C437">
        <v>37.354588</v>
      </c>
      <c r="D437">
        <v>34.981605999999999</v>
      </c>
      <c r="E437" s="5">
        <v>35.353436000000002</v>
      </c>
      <c r="F437">
        <v>35.353436000000002</v>
      </c>
      <c r="G437">
        <v>264640750</v>
      </c>
    </row>
    <row r="438" spans="1:7" x14ac:dyDescent="0.35">
      <c r="A438" s="2">
        <v>44367</v>
      </c>
      <c r="B438">
        <v>35.237026</v>
      </c>
      <c r="C438">
        <v>35.928387000000001</v>
      </c>
      <c r="D438">
        <v>31.362095</v>
      </c>
      <c r="E438" s="5">
        <v>35.322014000000003</v>
      </c>
      <c r="F438">
        <v>35.322014000000003</v>
      </c>
      <c r="G438">
        <v>452587531</v>
      </c>
    </row>
    <row r="439" spans="1:7" x14ac:dyDescent="0.35">
      <c r="A439" s="2">
        <v>44368</v>
      </c>
      <c r="B439">
        <v>35.261436000000003</v>
      </c>
      <c r="C439">
        <v>35.497616000000001</v>
      </c>
      <c r="D439">
        <v>25.949079999999999</v>
      </c>
      <c r="E439" s="5">
        <v>26.657399999999999</v>
      </c>
      <c r="F439">
        <v>26.657399999999999</v>
      </c>
      <c r="G439">
        <v>760344541</v>
      </c>
    </row>
    <row r="440" spans="1:7" x14ac:dyDescent="0.35">
      <c r="A440" s="2">
        <v>44369</v>
      </c>
      <c r="B440">
        <v>26.592831</v>
      </c>
      <c r="C440">
        <v>28.712969000000001</v>
      </c>
      <c r="D440">
        <v>20.380444000000001</v>
      </c>
      <c r="E440" s="5">
        <v>26.771856</v>
      </c>
      <c r="F440">
        <v>26.771856</v>
      </c>
      <c r="G440">
        <v>1258580061</v>
      </c>
    </row>
    <row r="441" spans="1:7" x14ac:dyDescent="0.35">
      <c r="A441" s="2">
        <v>44370</v>
      </c>
      <c r="B441">
        <v>26.912942999999999</v>
      </c>
      <c r="C441">
        <v>32.772961000000002</v>
      </c>
      <c r="D441">
        <v>25.696486</v>
      </c>
      <c r="E441" s="5">
        <v>30.048887000000001</v>
      </c>
      <c r="F441">
        <v>30.048887000000001</v>
      </c>
      <c r="G441">
        <v>1111302687</v>
      </c>
    </row>
    <row r="442" spans="1:7" x14ac:dyDescent="0.35">
      <c r="A442" s="2">
        <v>44371</v>
      </c>
      <c r="B442">
        <v>30.846079</v>
      </c>
      <c r="C442">
        <v>32.991309999999999</v>
      </c>
      <c r="D442">
        <v>28.548386000000001</v>
      </c>
      <c r="E442" s="5">
        <v>31.181034</v>
      </c>
      <c r="F442">
        <v>31.181034</v>
      </c>
      <c r="G442">
        <v>641150364</v>
      </c>
    </row>
    <row r="443" spans="1:7" x14ac:dyDescent="0.35">
      <c r="A443" s="2">
        <v>44372</v>
      </c>
      <c r="B443">
        <v>31.168531000000002</v>
      </c>
      <c r="C443">
        <v>32.902515000000001</v>
      </c>
      <c r="D443">
        <v>28.035080000000001</v>
      </c>
      <c r="E443" s="5">
        <v>28.698861999999998</v>
      </c>
      <c r="F443">
        <v>28.698861999999998</v>
      </c>
      <c r="G443">
        <v>632052177</v>
      </c>
    </row>
    <row r="444" spans="1:7" x14ac:dyDescent="0.35">
      <c r="A444" s="2">
        <v>44373</v>
      </c>
      <c r="B444">
        <v>28.607899</v>
      </c>
      <c r="C444">
        <v>30.007035999999999</v>
      </c>
      <c r="D444">
        <v>26.710813999999999</v>
      </c>
      <c r="E444" s="5">
        <v>29.712854</v>
      </c>
      <c r="F444">
        <v>29.712854</v>
      </c>
      <c r="G444">
        <v>560342710</v>
      </c>
    </row>
    <row r="445" spans="1:7" x14ac:dyDescent="0.35">
      <c r="A445" s="2">
        <v>44374</v>
      </c>
      <c r="B445">
        <v>29.75264</v>
      </c>
      <c r="C445">
        <v>31.929392</v>
      </c>
      <c r="D445">
        <v>29.271196</v>
      </c>
      <c r="E445" s="5">
        <v>31.929392</v>
      </c>
      <c r="F445">
        <v>31.929392</v>
      </c>
      <c r="G445">
        <v>497353288</v>
      </c>
    </row>
    <row r="446" spans="1:7" x14ac:dyDescent="0.35">
      <c r="A446" s="2">
        <v>44375</v>
      </c>
      <c r="B446">
        <v>31.880831000000001</v>
      </c>
      <c r="C446">
        <v>34.243225000000002</v>
      </c>
      <c r="D446">
        <v>31.035128</v>
      </c>
      <c r="E446" s="5">
        <v>32.927779999999998</v>
      </c>
      <c r="F446">
        <v>32.927779999999998</v>
      </c>
      <c r="G446">
        <v>473612135</v>
      </c>
    </row>
    <row r="447" spans="1:7" x14ac:dyDescent="0.35">
      <c r="A447" s="2">
        <v>44376</v>
      </c>
      <c r="B447">
        <v>33.009785000000001</v>
      </c>
      <c r="C447">
        <v>35.788578000000001</v>
      </c>
      <c r="D447">
        <v>32.726685000000003</v>
      </c>
      <c r="E447" s="5">
        <v>33.866802</v>
      </c>
      <c r="F447">
        <v>33.866802</v>
      </c>
      <c r="G447">
        <v>471854279</v>
      </c>
    </row>
    <row r="448" spans="1:7" x14ac:dyDescent="0.35">
      <c r="A448" s="2">
        <v>44377</v>
      </c>
      <c r="B448">
        <v>33.962971000000003</v>
      </c>
      <c r="C448">
        <v>35.954723000000001</v>
      </c>
      <c r="D448">
        <v>31.601351000000001</v>
      </c>
      <c r="E448" s="5">
        <v>35.556404000000001</v>
      </c>
      <c r="F448">
        <v>35.556404000000001</v>
      </c>
      <c r="G448">
        <v>570984168</v>
      </c>
    </row>
    <row r="449" spans="1:7" x14ac:dyDescent="0.35">
      <c r="A449" s="2">
        <v>44378</v>
      </c>
      <c r="B449">
        <v>35.505653000000002</v>
      </c>
      <c r="C449">
        <v>35.538193</v>
      </c>
      <c r="D449">
        <v>32.386271999999998</v>
      </c>
      <c r="E449" s="5">
        <v>33.404034000000003</v>
      </c>
      <c r="F449">
        <v>33.404034000000003</v>
      </c>
      <c r="G449">
        <v>474665321</v>
      </c>
    </row>
    <row r="450" spans="1:7" x14ac:dyDescent="0.35">
      <c r="A450" s="2">
        <v>44379</v>
      </c>
      <c r="B450">
        <v>33.306308999999999</v>
      </c>
      <c r="C450">
        <v>34.031787999999999</v>
      </c>
      <c r="D450">
        <v>31.479922999999999</v>
      </c>
      <c r="E450" s="5">
        <v>34.020480999999997</v>
      </c>
      <c r="F450">
        <v>34.020480999999997</v>
      </c>
      <c r="G450">
        <v>440298780</v>
      </c>
    </row>
    <row r="451" spans="1:7" x14ac:dyDescent="0.35">
      <c r="A451" s="2">
        <v>44380</v>
      </c>
      <c r="B451">
        <v>34.015574999999998</v>
      </c>
      <c r="C451">
        <v>35.404769999999999</v>
      </c>
      <c r="D451">
        <v>33.298473000000001</v>
      </c>
      <c r="E451" s="5">
        <v>34.478816999999999</v>
      </c>
      <c r="F451">
        <v>34.478816999999999</v>
      </c>
      <c r="G451">
        <v>327019964</v>
      </c>
    </row>
    <row r="452" spans="1:7" x14ac:dyDescent="0.35">
      <c r="A452" s="2">
        <v>44381</v>
      </c>
      <c r="B452">
        <v>34.495117</v>
      </c>
      <c r="C452">
        <v>35.502372999999999</v>
      </c>
      <c r="D452">
        <v>33.555737000000001</v>
      </c>
      <c r="E452" s="5">
        <v>34.310600000000001</v>
      </c>
      <c r="F452">
        <v>34.310600000000001</v>
      </c>
      <c r="G452">
        <v>303420520</v>
      </c>
    </row>
    <row r="453" spans="1:7" x14ac:dyDescent="0.35">
      <c r="A453" s="2">
        <v>44382</v>
      </c>
      <c r="B453">
        <v>34.282550999999998</v>
      </c>
      <c r="C453">
        <v>34.461823000000003</v>
      </c>
      <c r="D453">
        <v>32.482692999999998</v>
      </c>
      <c r="E453" s="5">
        <v>32.984589</v>
      </c>
      <c r="F453">
        <v>32.984589</v>
      </c>
      <c r="G453">
        <v>313839322</v>
      </c>
    </row>
    <row r="454" spans="1:7" x14ac:dyDescent="0.35">
      <c r="A454" s="2">
        <v>44383</v>
      </c>
      <c r="B454">
        <v>32.930304999999997</v>
      </c>
      <c r="C454">
        <v>34.978316999999997</v>
      </c>
      <c r="D454">
        <v>32.930304999999997</v>
      </c>
      <c r="E454" s="5">
        <v>34.269137999999998</v>
      </c>
      <c r="F454">
        <v>34.269137999999998</v>
      </c>
      <c r="G454">
        <v>365336040</v>
      </c>
    </row>
    <row r="455" spans="1:7" x14ac:dyDescent="0.35">
      <c r="A455" s="2">
        <v>44384</v>
      </c>
      <c r="B455">
        <v>34.232807000000001</v>
      </c>
      <c r="C455">
        <v>38.011702999999997</v>
      </c>
      <c r="D455">
        <v>33.842030000000001</v>
      </c>
      <c r="E455" s="5">
        <v>36.591369999999998</v>
      </c>
      <c r="F455">
        <v>36.591369999999998</v>
      </c>
      <c r="G455">
        <v>519252659</v>
      </c>
    </row>
    <row r="456" spans="1:7" x14ac:dyDescent="0.35">
      <c r="A456" s="2">
        <v>44385</v>
      </c>
      <c r="B456">
        <v>36.719718999999998</v>
      </c>
      <c r="C456">
        <v>36.915283000000002</v>
      </c>
      <c r="D456">
        <v>32.802273</v>
      </c>
      <c r="E456" s="5">
        <v>33.203727999999998</v>
      </c>
      <c r="F456">
        <v>33.203727999999998</v>
      </c>
      <c r="G456">
        <v>498201257</v>
      </c>
    </row>
    <row r="457" spans="1:7" x14ac:dyDescent="0.35">
      <c r="A457" s="2">
        <v>44386</v>
      </c>
      <c r="B457">
        <v>33.134331000000003</v>
      </c>
      <c r="C457">
        <v>34.387946999999997</v>
      </c>
      <c r="D457">
        <v>31.991049</v>
      </c>
      <c r="E457" s="5">
        <v>33.264648000000001</v>
      </c>
      <c r="F457">
        <v>33.264648000000001</v>
      </c>
      <c r="G457">
        <v>327170629</v>
      </c>
    </row>
    <row r="458" spans="1:7" x14ac:dyDescent="0.35">
      <c r="A458" s="2">
        <v>44387</v>
      </c>
      <c r="B458">
        <v>33.318438999999998</v>
      </c>
      <c r="C458">
        <v>34.140487999999998</v>
      </c>
      <c r="D458">
        <v>31.186785</v>
      </c>
      <c r="E458" s="5">
        <v>31.788644999999999</v>
      </c>
      <c r="F458">
        <v>31.788644999999999</v>
      </c>
      <c r="G458">
        <v>296566657</v>
      </c>
    </row>
    <row r="459" spans="1:7" x14ac:dyDescent="0.35">
      <c r="A459" s="2">
        <v>44388</v>
      </c>
      <c r="B459">
        <v>31.693038999999999</v>
      </c>
      <c r="C459">
        <v>32.536335000000001</v>
      </c>
      <c r="D459">
        <v>31.411757000000001</v>
      </c>
      <c r="E459" s="5">
        <v>32.177841000000001</v>
      </c>
      <c r="F459">
        <v>32.177841000000001</v>
      </c>
      <c r="G459">
        <v>211679810</v>
      </c>
    </row>
    <row r="460" spans="1:7" x14ac:dyDescent="0.35">
      <c r="A460" s="2">
        <v>44389</v>
      </c>
      <c r="B460">
        <v>32.173389</v>
      </c>
      <c r="C460">
        <v>32.644053999999997</v>
      </c>
      <c r="D460">
        <v>30.074202</v>
      </c>
      <c r="E460" s="5">
        <v>30.848087</v>
      </c>
      <c r="F460">
        <v>30.848087</v>
      </c>
      <c r="G460">
        <v>221058993</v>
      </c>
    </row>
    <row r="461" spans="1:7" x14ac:dyDescent="0.35">
      <c r="A461" s="2">
        <v>44390</v>
      </c>
      <c r="B461">
        <v>30.786404000000001</v>
      </c>
      <c r="C461">
        <v>31.093703999999999</v>
      </c>
      <c r="D461">
        <v>28.918607999999999</v>
      </c>
      <c r="E461" s="5">
        <v>29.121189000000001</v>
      </c>
      <c r="F461">
        <v>29.121189000000001</v>
      </c>
      <c r="G461">
        <v>197825362</v>
      </c>
    </row>
    <row r="462" spans="1:7" x14ac:dyDescent="0.35">
      <c r="A462" s="2">
        <v>44391</v>
      </c>
      <c r="B462">
        <v>29.142693000000001</v>
      </c>
      <c r="C462">
        <v>31.435338999999999</v>
      </c>
      <c r="D462">
        <v>27.515702999999998</v>
      </c>
      <c r="E462" s="5">
        <v>31.280999999999999</v>
      </c>
      <c r="F462">
        <v>31.280999999999999</v>
      </c>
      <c r="G462">
        <v>331866434</v>
      </c>
    </row>
    <row r="463" spans="1:7" x14ac:dyDescent="0.35">
      <c r="A463" s="2">
        <v>44392</v>
      </c>
      <c r="B463">
        <v>31.360700999999999</v>
      </c>
      <c r="C463">
        <v>31.483404</v>
      </c>
      <c r="D463">
        <v>28.008403999999999</v>
      </c>
      <c r="E463" s="5">
        <v>28.452100999999999</v>
      </c>
      <c r="F463">
        <v>28.452100999999999</v>
      </c>
      <c r="G463">
        <v>329918376</v>
      </c>
    </row>
    <row r="464" spans="1:7" x14ac:dyDescent="0.35">
      <c r="A464" s="2">
        <v>44393</v>
      </c>
      <c r="B464">
        <v>28.549067000000001</v>
      </c>
      <c r="C464">
        <v>29.442204</v>
      </c>
      <c r="D464">
        <v>26.228808999999998</v>
      </c>
      <c r="E464" s="5">
        <v>26.370007999999999</v>
      </c>
      <c r="F464">
        <v>26.370007999999999</v>
      </c>
      <c r="G464">
        <v>374718328</v>
      </c>
    </row>
    <row r="465" spans="1:7" x14ac:dyDescent="0.35">
      <c r="A465" s="2">
        <v>44394</v>
      </c>
      <c r="B465">
        <v>26.254124000000001</v>
      </c>
      <c r="C465">
        <v>27.696987</v>
      </c>
      <c r="D465">
        <v>26.040669999999999</v>
      </c>
      <c r="E465" s="5">
        <v>26.721668000000001</v>
      </c>
      <c r="F465">
        <v>26.721668000000001</v>
      </c>
      <c r="G465">
        <v>289689475</v>
      </c>
    </row>
    <row r="466" spans="1:7" x14ac:dyDescent="0.35">
      <c r="A466" s="2">
        <v>44395</v>
      </c>
      <c r="B466">
        <v>26.78417</v>
      </c>
      <c r="C466">
        <v>27.733564000000001</v>
      </c>
      <c r="D466">
        <v>26.360976999999998</v>
      </c>
      <c r="E466" s="5">
        <v>26.751909000000001</v>
      </c>
      <c r="F466">
        <v>26.751909000000001</v>
      </c>
      <c r="G466">
        <v>230336396</v>
      </c>
    </row>
    <row r="467" spans="1:7" x14ac:dyDescent="0.35">
      <c r="A467" s="2">
        <v>44396</v>
      </c>
      <c r="B467">
        <v>26.671240000000001</v>
      </c>
      <c r="C467">
        <v>26.721746</v>
      </c>
      <c r="D467">
        <v>24.012245</v>
      </c>
      <c r="E467" s="5">
        <v>24.447576999999999</v>
      </c>
      <c r="F467">
        <v>24.447576999999999</v>
      </c>
      <c r="G467">
        <v>361915410</v>
      </c>
    </row>
    <row r="468" spans="1:7" x14ac:dyDescent="0.35">
      <c r="A468" s="2">
        <v>44397</v>
      </c>
      <c r="B468">
        <v>24.510301999999999</v>
      </c>
      <c r="C468">
        <v>24.975603</v>
      </c>
      <c r="D468">
        <v>22.177541999999999</v>
      </c>
      <c r="E468" s="5">
        <v>23.489554999999999</v>
      </c>
      <c r="F468">
        <v>23.489554999999999</v>
      </c>
      <c r="G468">
        <v>413439963</v>
      </c>
    </row>
    <row r="469" spans="1:7" x14ac:dyDescent="0.35">
      <c r="A469" s="2">
        <v>44398</v>
      </c>
      <c r="B469">
        <v>23.443456999999999</v>
      </c>
      <c r="C469">
        <v>27.416498000000001</v>
      </c>
      <c r="D469">
        <v>22.865369999999999</v>
      </c>
      <c r="E469" s="5">
        <v>26.623079000000001</v>
      </c>
      <c r="F469">
        <v>26.623079000000001</v>
      </c>
      <c r="G469">
        <v>555770206</v>
      </c>
    </row>
    <row r="470" spans="1:7" x14ac:dyDescent="0.35">
      <c r="A470" s="2">
        <v>44399</v>
      </c>
      <c r="B470">
        <v>26.665323000000001</v>
      </c>
      <c r="C470">
        <v>28.13599</v>
      </c>
      <c r="D470">
        <v>25.952209</v>
      </c>
      <c r="E470" s="5">
        <v>27.702082000000001</v>
      </c>
      <c r="F470">
        <v>27.702082000000001</v>
      </c>
      <c r="G470">
        <v>364666998</v>
      </c>
    </row>
    <row r="471" spans="1:7" x14ac:dyDescent="0.35">
      <c r="A471" s="2">
        <v>44400</v>
      </c>
      <c r="B471">
        <v>27.706509</v>
      </c>
      <c r="C471">
        <v>28.690611000000001</v>
      </c>
      <c r="D471">
        <v>26.425711</v>
      </c>
      <c r="E471" s="5">
        <v>28.51388</v>
      </c>
      <c r="F471">
        <v>28.51388</v>
      </c>
      <c r="G471">
        <v>407955237</v>
      </c>
    </row>
    <row r="472" spans="1:7" x14ac:dyDescent="0.35">
      <c r="A472" s="2">
        <v>44401</v>
      </c>
      <c r="B472">
        <v>28.517900000000001</v>
      </c>
      <c r="C472">
        <v>29.507798999999999</v>
      </c>
      <c r="D472">
        <v>28.068638</v>
      </c>
      <c r="E472" s="5">
        <v>28.70262</v>
      </c>
      <c r="F472">
        <v>28.70262</v>
      </c>
      <c r="G472">
        <v>353750758</v>
      </c>
    </row>
    <row r="473" spans="1:7" x14ac:dyDescent="0.35">
      <c r="A473" s="2">
        <v>44402</v>
      </c>
      <c r="B473">
        <v>28.649401000000001</v>
      </c>
      <c r="C473">
        <v>28.872978</v>
      </c>
      <c r="D473">
        <v>26.528552999999999</v>
      </c>
      <c r="E473" s="5">
        <v>28.168773999999999</v>
      </c>
      <c r="F473">
        <v>28.168773999999999</v>
      </c>
      <c r="G473">
        <v>309208018</v>
      </c>
    </row>
    <row r="474" spans="1:7" x14ac:dyDescent="0.35">
      <c r="A474" s="2">
        <v>44403</v>
      </c>
      <c r="B474">
        <v>28.227025999999999</v>
      </c>
      <c r="C474">
        <v>31.054016000000001</v>
      </c>
      <c r="D474">
        <v>27.903797000000001</v>
      </c>
      <c r="E474" s="5">
        <v>28.306643000000001</v>
      </c>
      <c r="F474">
        <v>28.306643000000001</v>
      </c>
      <c r="G474">
        <v>743673802</v>
      </c>
    </row>
    <row r="475" spans="1:7" x14ac:dyDescent="0.35">
      <c r="A475" s="2">
        <v>44404</v>
      </c>
      <c r="B475">
        <v>28.210498999999999</v>
      </c>
      <c r="C475">
        <v>28.952670999999999</v>
      </c>
      <c r="D475">
        <v>27.00543</v>
      </c>
      <c r="E475" s="5">
        <v>28.065327</v>
      </c>
      <c r="F475">
        <v>28.065327</v>
      </c>
      <c r="G475">
        <v>375599550</v>
      </c>
    </row>
    <row r="476" spans="1:7" x14ac:dyDescent="0.35">
      <c r="A476" s="2">
        <v>44405</v>
      </c>
      <c r="B476">
        <v>28.145641000000001</v>
      </c>
      <c r="C476">
        <v>28.746953999999999</v>
      </c>
      <c r="D476">
        <v>27.412333</v>
      </c>
      <c r="E476" s="5">
        <v>27.815411000000001</v>
      </c>
      <c r="F476">
        <v>27.815411000000001</v>
      </c>
      <c r="G476">
        <v>315682626</v>
      </c>
    </row>
    <row r="477" spans="1:7" x14ac:dyDescent="0.35">
      <c r="A477" s="2">
        <v>44406</v>
      </c>
      <c r="B477">
        <v>27.877974999999999</v>
      </c>
      <c r="C477">
        <v>31.886147999999999</v>
      </c>
      <c r="D477">
        <v>27.372437999999999</v>
      </c>
      <c r="E477" s="5">
        <v>31.281137000000001</v>
      </c>
      <c r="F477">
        <v>31.281137000000001</v>
      </c>
      <c r="G477">
        <v>448009571</v>
      </c>
    </row>
    <row r="478" spans="1:7" x14ac:dyDescent="0.35">
      <c r="A478" s="2">
        <v>44407</v>
      </c>
      <c r="B478">
        <v>31.275414999999999</v>
      </c>
      <c r="C478">
        <v>33.055126000000001</v>
      </c>
      <c r="D478">
        <v>30.067672999999999</v>
      </c>
      <c r="E478" s="5">
        <v>32.393943999999998</v>
      </c>
      <c r="F478">
        <v>32.393943999999998</v>
      </c>
      <c r="G478">
        <v>617830199</v>
      </c>
    </row>
    <row r="479" spans="1:7" x14ac:dyDescent="0.35">
      <c r="A479" s="2">
        <v>44408</v>
      </c>
      <c r="B479">
        <v>32.353287000000002</v>
      </c>
      <c r="C479">
        <v>36.868259000000002</v>
      </c>
      <c r="D479">
        <v>31.683219999999999</v>
      </c>
      <c r="E479" s="5">
        <v>36.827311999999999</v>
      </c>
      <c r="F479">
        <v>36.827311999999999</v>
      </c>
      <c r="G479">
        <v>587168181</v>
      </c>
    </row>
    <row r="480" spans="1:7" x14ac:dyDescent="0.35">
      <c r="A480" s="2">
        <v>44409</v>
      </c>
      <c r="B480">
        <v>36.679127000000001</v>
      </c>
      <c r="C480">
        <v>36.719912999999998</v>
      </c>
      <c r="D480">
        <v>33.283005000000003</v>
      </c>
      <c r="E480" s="5">
        <v>34.254359999999998</v>
      </c>
      <c r="F480">
        <v>34.254359999999998</v>
      </c>
      <c r="G480">
        <v>490639931</v>
      </c>
    </row>
    <row r="481" spans="1:7" x14ac:dyDescent="0.35">
      <c r="A481" s="2">
        <v>44410</v>
      </c>
      <c r="B481">
        <v>34.190562999999997</v>
      </c>
      <c r="C481">
        <v>35.912394999999997</v>
      </c>
      <c r="D481">
        <v>33.060654</v>
      </c>
      <c r="E481" s="5">
        <v>33.22242</v>
      </c>
      <c r="F481">
        <v>33.22242</v>
      </c>
      <c r="G481">
        <v>407399691</v>
      </c>
    </row>
    <row r="482" spans="1:7" x14ac:dyDescent="0.35">
      <c r="A482" s="2">
        <v>44411</v>
      </c>
      <c r="B482">
        <v>33.191425000000002</v>
      </c>
      <c r="C482">
        <v>35.833092000000001</v>
      </c>
      <c r="D482">
        <v>32.402659999999997</v>
      </c>
      <c r="E482" s="5">
        <v>33.996440999999997</v>
      </c>
      <c r="F482">
        <v>33.996440999999997</v>
      </c>
      <c r="G482">
        <v>474629269</v>
      </c>
    </row>
    <row r="483" spans="1:7" x14ac:dyDescent="0.35">
      <c r="A483" s="2">
        <v>44412</v>
      </c>
      <c r="B483">
        <v>34.108356000000001</v>
      </c>
      <c r="C483">
        <v>36.652476999999998</v>
      </c>
      <c r="D483">
        <v>33.273181999999998</v>
      </c>
      <c r="E483" s="5">
        <v>35.763626000000002</v>
      </c>
      <c r="F483">
        <v>35.763626000000002</v>
      </c>
      <c r="G483">
        <v>413657602</v>
      </c>
    </row>
    <row r="484" spans="1:7" x14ac:dyDescent="0.35">
      <c r="A484" s="2">
        <v>44413</v>
      </c>
      <c r="B484">
        <v>35.771976000000002</v>
      </c>
      <c r="C484">
        <v>38.208866</v>
      </c>
      <c r="D484">
        <v>35.533855000000003</v>
      </c>
      <c r="E484" s="5">
        <v>37.355136999999999</v>
      </c>
      <c r="F484">
        <v>37.355136999999999</v>
      </c>
      <c r="G484">
        <v>595137193</v>
      </c>
    </row>
    <row r="485" spans="1:7" x14ac:dyDescent="0.35">
      <c r="A485" s="2">
        <v>44414</v>
      </c>
      <c r="B485">
        <v>37.355358000000003</v>
      </c>
      <c r="C485">
        <v>40.388083999999999</v>
      </c>
      <c r="D485">
        <v>35.688293000000002</v>
      </c>
      <c r="E485" s="5">
        <v>39.446102000000003</v>
      </c>
      <c r="F485">
        <v>39.446102000000003</v>
      </c>
      <c r="G485">
        <v>589190671</v>
      </c>
    </row>
    <row r="486" spans="1:7" x14ac:dyDescent="0.35">
      <c r="A486" s="2">
        <v>44415</v>
      </c>
      <c r="B486">
        <v>39.492302000000002</v>
      </c>
      <c r="C486">
        <v>40.505878000000003</v>
      </c>
      <c r="D486">
        <v>37.626601999999998</v>
      </c>
      <c r="E486" s="5">
        <v>39.403472999999998</v>
      </c>
      <c r="F486">
        <v>39.403472999999998</v>
      </c>
      <c r="G486">
        <v>534979916</v>
      </c>
    </row>
    <row r="487" spans="1:7" x14ac:dyDescent="0.35">
      <c r="A487" s="2">
        <v>44416</v>
      </c>
      <c r="B487">
        <v>39.465904000000002</v>
      </c>
      <c r="C487">
        <v>39.533290999999998</v>
      </c>
      <c r="D487">
        <v>36.935577000000002</v>
      </c>
      <c r="E487" s="5">
        <v>37.673824000000003</v>
      </c>
      <c r="F487">
        <v>37.673824000000003</v>
      </c>
      <c r="G487">
        <v>358570315</v>
      </c>
    </row>
    <row r="488" spans="1:7" x14ac:dyDescent="0.35">
      <c r="A488" s="2">
        <v>44417</v>
      </c>
      <c r="B488">
        <v>37.660496000000002</v>
      </c>
      <c r="C488">
        <v>40.004840999999999</v>
      </c>
      <c r="D488">
        <v>36.481171000000003</v>
      </c>
      <c r="E488" s="5">
        <v>38.767783999999999</v>
      </c>
      <c r="F488">
        <v>38.767783999999999</v>
      </c>
      <c r="G488">
        <v>377034585</v>
      </c>
    </row>
    <row r="489" spans="1:7" x14ac:dyDescent="0.35">
      <c r="A489" s="2">
        <v>44418</v>
      </c>
      <c r="B489">
        <v>38.678809999999999</v>
      </c>
      <c r="C489">
        <v>41.660907999999999</v>
      </c>
      <c r="D489">
        <v>38.223171000000001</v>
      </c>
      <c r="E489" s="5">
        <v>40.639797000000002</v>
      </c>
      <c r="F489">
        <v>40.639797000000002</v>
      </c>
      <c r="G489">
        <v>452480699</v>
      </c>
    </row>
    <row r="490" spans="1:7" x14ac:dyDescent="0.35">
      <c r="A490" s="2">
        <v>44419</v>
      </c>
      <c r="B490">
        <v>40.648941000000001</v>
      </c>
      <c r="C490">
        <v>43.739139999999999</v>
      </c>
      <c r="D490">
        <v>40.628239000000001</v>
      </c>
      <c r="E490" s="5">
        <v>41.744114000000003</v>
      </c>
      <c r="F490">
        <v>41.744114000000003</v>
      </c>
      <c r="G490">
        <v>507980107</v>
      </c>
    </row>
    <row r="491" spans="1:7" x14ac:dyDescent="0.35">
      <c r="A491" s="2">
        <v>44420</v>
      </c>
      <c r="B491">
        <v>41.704514000000003</v>
      </c>
      <c r="C491">
        <v>43.401909000000003</v>
      </c>
      <c r="D491">
        <v>39.381557000000001</v>
      </c>
      <c r="E491" s="5">
        <v>41.099361000000002</v>
      </c>
      <c r="F491">
        <v>41.099361000000002</v>
      </c>
      <c r="G491">
        <v>527833804</v>
      </c>
    </row>
    <row r="492" spans="1:7" x14ac:dyDescent="0.35">
      <c r="A492" s="2">
        <v>44421</v>
      </c>
      <c r="B492">
        <v>41.114367999999999</v>
      </c>
      <c r="C492">
        <v>44.900523999999997</v>
      </c>
      <c r="D492">
        <v>40.721618999999997</v>
      </c>
      <c r="E492" s="5">
        <v>44.894500999999998</v>
      </c>
      <c r="F492">
        <v>44.894500999999998</v>
      </c>
      <c r="G492">
        <v>541894525</v>
      </c>
    </row>
    <row r="493" spans="1:7" x14ac:dyDescent="0.35">
      <c r="A493" s="2">
        <v>44422</v>
      </c>
      <c r="B493">
        <v>44.851424999999999</v>
      </c>
      <c r="C493">
        <v>44.871239000000003</v>
      </c>
      <c r="D493">
        <v>42.937660000000001</v>
      </c>
      <c r="E493" s="5">
        <v>44.112850000000002</v>
      </c>
      <c r="F493">
        <v>44.112850000000002</v>
      </c>
      <c r="G493">
        <v>363834257</v>
      </c>
    </row>
    <row r="494" spans="1:7" x14ac:dyDescent="0.35">
      <c r="A494" s="2">
        <v>44423</v>
      </c>
      <c r="B494">
        <v>44.149956000000003</v>
      </c>
      <c r="C494">
        <v>54.629550999999999</v>
      </c>
      <c r="D494">
        <v>43.450007999999997</v>
      </c>
      <c r="E494" s="5">
        <v>53.745159000000001</v>
      </c>
      <c r="F494">
        <v>53.745159000000001</v>
      </c>
      <c r="G494">
        <v>1448656564</v>
      </c>
    </row>
    <row r="495" spans="1:7" x14ac:dyDescent="0.35">
      <c r="A495" s="2">
        <v>44424</v>
      </c>
      <c r="B495">
        <v>53.541148999999997</v>
      </c>
      <c r="C495">
        <v>68.822372000000001</v>
      </c>
      <c r="D495">
        <v>52.465851000000001</v>
      </c>
      <c r="E495" s="5">
        <v>62.432465000000001</v>
      </c>
      <c r="F495">
        <v>62.432465000000001</v>
      </c>
      <c r="G495">
        <v>3799339365</v>
      </c>
    </row>
    <row r="496" spans="1:7" x14ac:dyDescent="0.35">
      <c r="A496" s="2">
        <v>44425</v>
      </c>
      <c r="B496">
        <v>62.11533</v>
      </c>
      <c r="C496">
        <v>74.889258999999996</v>
      </c>
      <c r="D496">
        <v>58.981335000000001</v>
      </c>
      <c r="E496" s="5">
        <v>64.210708999999994</v>
      </c>
      <c r="F496">
        <v>64.210708999999994</v>
      </c>
      <c r="G496">
        <v>4043742154</v>
      </c>
    </row>
    <row r="497" spans="1:7" x14ac:dyDescent="0.35">
      <c r="A497" s="2">
        <v>44426</v>
      </c>
      <c r="B497">
        <v>64.168350000000004</v>
      </c>
      <c r="C497">
        <v>80.119904000000005</v>
      </c>
      <c r="D497">
        <v>60.269714</v>
      </c>
      <c r="E497" s="5">
        <v>72.543312</v>
      </c>
      <c r="F497">
        <v>72.543312</v>
      </c>
      <c r="G497">
        <v>4507409622</v>
      </c>
    </row>
    <row r="498" spans="1:7" x14ac:dyDescent="0.35">
      <c r="A498" s="2">
        <v>44427</v>
      </c>
      <c r="B498">
        <v>72.838561999999996</v>
      </c>
      <c r="C498">
        <v>75.092421999999999</v>
      </c>
      <c r="D498">
        <v>68.610496999999995</v>
      </c>
      <c r="E498" s="5">
        <v>72.757606999999993</v>
      </c>
      <c r="F498">
        <v>72.757606999999993</v>
      </c>
      <c r="G498">
        <v>2467398203</v>
      </c>
    </row>
    <row r="499" spans="1:7" x14ac:dyDescent="0.35">
      <c r="A499" s="2">
        <v>44428</v>
      </c>
      <c r="B499">
        <v>72.748901000000004</v>
      </c>
      <c r="C499">
        <v>79.990004999999996</v>
      </c>
      <c r="D499">
        <v>70.937286</v>
      </c>
      <c r="E499" s="5">
        <v>78.724616999999995</v>
      </c>
      <c r="F499">
        <v>78.724616999999995</v>
      </c>
      <c r="G499">
        <v>1844455899</v>
      </c>
    </row>
    <row r="500" spans="1:7" x14ac:dyDescent="0.35">
      <c r="A500" s="2">
        <v>44429</v>
      </c>
      <c r="B500">
        <v>78.698929000000007</v>
      </c>
      <c r="C500">
        <v>81.813773999999995</v>
      </c>
      <c r="D500">
        <v>72.696929999999995</v>
      </c>
      <c r="E500" s="5">
        <v>73.756209999999996</v>
      </c>
      <c r="F500">
        <v>73.756209999999996</v>
      </c>
      <c r="G500">
        <v>1513097171</v>
      </c>
    </row>
    <row r="501" spans="1:7" x14ac:dyDescent="0.35">
      <c r="A501" s="2">
        <v>44430</v>
      </c>
      <c r="B501">
        <v>73.868340000000003</v>
      </c>
      <c r="C501">
        <v>77.481155000000001</v>
      </c>
      <c r="D501">
        <v>71.553946999999994</v>
      </c>
      <c r="E501" s="5">
        <v>72.803916999999998</v>
      </c>
      <c r="F501">
        <v>72.803916999999998</v>
      </c>
      <c r="G501">
        <v>968933849</v>
      </c>
    </row>
    <row r="502" spans="1:7" x14ac:dyDescent="0.35">
      <c r="A502" s="2">
        <v>44431</v>
      </c>
      <c r="B502">
        <v>72.769408999999996</v>
      </c>
      <c r="C502">
        <v>76.705330000000004</v>
      </c>
      <c r="D502">
        <v>71.680747999999994</v>
      </c>
      <c r="E502" s="5">
        <v>75.708038000000002</v>
      </c>
      <c r="F502">
        <v>75.708038000000002</v>
      </c>
      <c r="G502">
        <v>1372134245</v>
      </c>
    </row>
    <row r="503" spans="1:7" x14ac:dyDescent="0.35">
      <c r="A503" s="2">
        <v>44432</v>
      </c>
      <c r="B503">
        <v>75.780174000000002</v>
      </c>
      <c r="C503">
        <v>79.370948999999996</v>
      </c>
      <c r="D503">
        <v>68.619788999999997</v>
      </c>
      <c r="E503" s="5">
        <v>70.670906000000002</v>
      </c>
      <c r="F503">
        <v>70.670906000000002</v>
      </c>
      <c r="G503">
        <v>2153611667</v>
      </c>
    </row>
    <row r="504" spans="1:7" x14ac:dyDescent="0.35">
      <c r="A504" s="2">
        <v>44433</v>
      </c>
      <c r="B504">
        <v>70.679962000000003</v>
      </c>
      <c r="C504">
        <v>72.702866</v>
      </c>
      <c r="D504">
        <v>66.222763</v>
      </c>
      <c r="E504" s="5">
        <v>71.951569000000006</v>
      </c>
      <c r="F504">
        <v>71.951569000000006</v>
      </c>
      <c r="G504">
        <v>1551240766</v>
      </c>
    </row>
    <row r="505" spans="1:7" x14ac:dyDescent="0.35">
      <c r="A505" s="2">
        <v>44434</v>
      </c>
      <c r="B505">
        <v>71.973433999999997</v>
      </c>
      <c r="C505">
        <v>78.055205999999998</v>
      </c>
      <c r="D505">
        <v>66.264556999999996</v>
      </c>
      <c r="E505" s="5">
        <v>75.316208000000003</v>
      </c>
      <c r="F505">
        <v>75.316208000000003</v>
      </c>
      <c r="G505">
        <v>2713050538</v>
      </c>
    </row>
    <row r="506" spans="1:7" x14ac:dyDescent="0.35">
      <c r="A506" s="2">
        <v>44435</v>
      </c>
      <c r="B506">
        <v>74.811783000000005</v>
      </c>
      <c r="C506">
        <v>88.854279000000005</v>
      </c>
      <c r="D506">
        <v>72.715125999999998</v>
      </c>
      <c r="E506" s="5">
        <v>88.086983000000004</v>
      </c>
      <c r="F506">
        <v>88.086983000000004</v>
      </c>
      <c r="G506">
        <v>3263988286</v>
      </c>
    </row>
    <row r="507" spans="1:7" x14ac:dyDescent="0.35">
      <c r="A507" s="2">
        <v>44436</v>
      </c>
      <c r="B507">
        <v>88.000015000000005</v>
      </c>
      <c r="C507">
        <v>97.842949000000004</v>
      </c>
      <c r="D507">
        <v>85.790642000000005</v>
      </c>
      <c r="E507" s="5">
        <v>96.703170999999998</v>
      </c>
      <c r="F507">
        <v>96.703170999999998</v>
      </c>
      <c r="G507">
        <v>2580080503</v>
      </c>
    </row>
    <row r="508" spans="1:7" x14ac:dyDescent="0.35">
      <c r="A508" s="2">
        <v>44437</v>
      </c>
      <c r="B508">
        <v>96.563972000000007</v>
      </c>
      <c r="C508">
        <v>97.777878000000001</v>
      </c>
      <c r="D508">
        <v>90.993622000000002</v>
      </c>
      <c r="E508" s="5">
        <v>94.469673</v>
      </c>
      <c r="F508">
        <v>94.469673</v>
      </c>
      <c r="G508">
        <v>1830344091</v>
      </c>
    </row>
    <row r="509" spans="1:7" x14ac:dyDescent="0.35">
      <c r="A509" s="2">
        <v>44438</v>
      </c>
      <c r="B509">
        <v>94.344871999999995</v>
      </c>
      <c r="C509">
        <v>116.850227</v>
      </c>
      <c r="D509">
        <v>94.037719999999993</v>
      </c>
      <c r="E509" s="5">
        <v>110.54480700000001</v>
      </c>
      <c r="F509">
        <v>110.54480700000001</v>
      </c>
      <c r="G509">
        <v>5274104165</v>
      </c>
    </row>
    <row r="510" spans="1:7" x14ac:dyDescent="0.35">
      <c r="A510" s="2">
        <v>44439</v>
      </c>
      <c r="B510">
        <v>109.75614899999999</v>
      </c>
      <c r="C510">
        <v>130.01461800000001</v>
      </c>
      <c r="D510">
        <v>103.351303</v>
      </c>
      <c r="E510" s="5">
        <v>108.483772</v>
      </c>
      <c r="F510">
        <v>108.483772</v>
      </c>
      <c r="G510">
        <v>7590894022</v>
      </c>
    </row>
    <row r="511" spans="1:7" x14ac:dyDescent="0.35">
      <c r="A511" s="2">
        <v>44440</v>
      </c>
      <c r="B511">
        <v>107.444481</v>
      </c>
      <c r="C511">
        <v>119.530113</v>
      </c>
      <c r="D511">
        <v>106.270821</v>
      </c>
      <c r="E511" s="5">
        <v>111.033005</v>
      </c>
      <c r="F511">
        <v>111.033005</v>
      </c>
      <c r="G511">
        <v>3974443896</v>
      </c>
    </row>
    <row r="512" spans="1:7" x14ac:dyDescent="0.35">
      <c r="A512" s="2">
        <v>44441</v>
      </c>
      <c r="B512">
        <v>110.731239</v>
      </c>
      <c r="C512">
        <v>131.961884</v>
      </c>
      <c r="D512">
        <v>109.652618</v>
      </c>
      <c r="E512" s="5">
        <v>128.102386</v>
      </c>
      <c r="F512">
        <v>128.102386</v>
      </c>
      <c r="G512">
        <v>5074399603</v>
      </c>
    </row>
    <row r="513" spans="1:7" x14ac:dyDescent="0.35">
      <c r="A513" s="2">
        <v>44442</v>
      </c>
      <c r="B513">
        <v>128.389084</v>
      </c>
      <c r="C513">
        <v>148.834183</v>
      </c>
      <c r="D513">
        <v>128.389084</v>
      </c>
      <c r="E513" s="5">
        <v>146.583054</v>
      </c>
      <c r="F513">
        <v>146.583054</v>
      </c>
      <c r="G513">
        <v>7526373837</v>
      </c>
    </row>
    <row r="514" spans="1:7" x14ac:dyDescent="0.35">
      <c r="A514" s="2">
        <v>44443</v>
      </c>
      <c r="B514">
        <v>146.41841099999999</v>
      </c>
      <c r="C514">
        <v>150.42855800000001</v>
      </c>
      <c r="D514">
        <v>136.44955400000001</v>
      </c>
      <c r="E514" s="5">
        <v>139.113068</v>
      </c>
      <c r="F514">
        <v>139.113068</v>
      </c>
      <c r="G514">
        <v>3970422964</v>
      </c>
    </row>
    <row r="515" spans="1:7" x14ac:dyDescent="0.35">
      <c r="A515" s="2">
        <v>44444</v>
      </c>
      <c r="B515">
        <v>138.99014299999999</v>
      </c>
      <c r="C515">
        <v>144.99786399999999</v>
      </c>
      <c r="D515">
        <v>135.079971</v>
      </c>
      <c r="E515" s="5">
        <v>142.070877</v>
      </c>
      <c r="F515">
        <v>142.070877</v>
      </c>
      <c r="G515">
        <v>2996918105</v>
      </c>
    </row>
    <row r="516" spans="1:7" x14ac:dyDescent="0.35">
      <c r="A516" s="2">
        <v>44445</v>
      </c>
      <c r="B516">
        <v>142.06281999999999</v>
      </c>
      <c r="C516">
        <v>165.878738</v>
      </c>
      <c r="D516">
        <v>138.038208</v>
      </c>
      <c r="E516" s="5">
        <v>164.38092</v>
      </c>
      <c r="F516">
        <v>164.38092</v>
      </c>
      <c r="G516">
        <v>5774090688</v>
      </c>
    </row>
    <row r="517" spans="1:7" x14ac:dyDescent="0.35">
      <c r="A517" s="2">
        <v>44446</v>
      </c>
      <c r="B517">
        <v>164.183685</v>
      </c>
      <c r="C517">
        <v>194.81970200000001</v>
      </c>
      <c r="D517">
        <v>133.10024999999999</v>
      </c>
      <c r="E517" s="5">
        <v>173.14892599999999</v>
      </c>
      <c r="F517">
        <v>173.14892599999999</v>
      </c>
      <c r="G517">
        <v>17068643416</v>
      </c>
    </row>
    <row r="518" spans="1:7" x14ac:dyDescent="0.35">
      <c r="A518" s="2">
        <v>44447</v>
      </c>
      <c r="B518">
        <v>173.27856399999999</v>
      </c>
      <c r="C518">
        <v>197.989014</v>
      </c>
      <c r="D518">
        <v>147.99118000000001</v>
      </c>
      <c r="E518" s="5">
        <v>191.04139699999999</v>
      </c>
      <c r="F518">
        <v>191.04139699999999</v>
      </c>
      <c r="G518">
        <v>13187213606</v>
      </c>
    </row>
    <row r="519" spans="1:7" x14ac:dyDescent="0.35">
      <c r="A519" s="2">
        <v>44448</v>
      </c>
      <c r="B519">
        <v>209.47079500000001</v>
      </c>
      <c r="C519">
        <v>214.95718400000001</v>
      </c>
      <c r="D519">
        <v>181.445877</v>
      </c>
      <c r="E519" s="5">
        <v>188.19580099999999</v>
      </c>
      <c r="F519">
        <v>188.19580099999999</v>
      </c>
      <c r="G519">
        <v>12676272744</v>
      </c>
    </row>
    <row r="520" spans="1:7" x14ac:dyDescent="0.35">
      <c r="A520" s="2">
        <v>44449</v>
      </c>
      <c r="B520">
        <v>187.612808</v>
      </c>
      <c r="C520">
        <v>196.94519</v>
      </c>
      <c r="D520">
        <v>168.69082599999999</v>
      </c>
      <c r="E520" s="5">
        <v>179.86523399999999</v>
      </c>
      <c r="F520">
        <v>179.86523399999999</v>
      </c>
      <c r="G520">
        <v>7087524572</v>
      </c>
    </row>
    <row r="521" spans="1:7" x14ac:dyDescent="0.35">
      <c r="A521" s="2">
        <v>44450</v>
      </c>
      <c r="B521">
        <v>179.36622600000001</v>
      </c>
      <c r="C521">
        <v>193.405609</v>
      </c>
      <c r="D521">
        <v>175.565414</v>
      </c>
      <c r="E521" s="5">
        <v>178.867874</v>
      </c>
      <c r="F521">
        <v>178.867874</v>
      </c>
      <c r="G521">
        <v>5367389010</v>
      </c>
    </row>
    <row r="522" spans="1:7" x14ac:dyDescent="0.35">
      <c r="A522" s="2">
        <v>44451</v>
      </c>
      <c r="B522">
        <v>179.230164</v>
      </c>
      <c r="C522">
        <v>181.568253</v>
      </c>
      <c r="D522">
        <v>170.58459500000001</v>
      </c>
      <c r="E522" s="5">
        <v>174.53762800000001</v>
      </c>
      <c r="F522">
        <v>174.53762800000001</v>
      </c>
      <c r="G522">
        <v>3012633094</v>
      </c>
    </row>
    <row r="523" spans="1:7" x14ac:dyDescent="0.35">
      <c r="A523" s="2">
        <v>44452</v>
      </c>
      <c r="B523">
        <v>174.41845699999999</v>
      </c>
      <c r="C523">
        <v>174.93187</v>
      </c>
      <c r="D523">
        <v>150.974411</v>
      </c>
      <c r="E523" s="5">
        <v>169.26954699999999</v>
      </c>
      <c r="F523">
        <v>169.26954699999999</v>
      </c>
      <c r="G523">
        <v>6437530449</v>
      </c>
    </row>
    <row r="524" spans="1:7" x14ac:dyDescent="0.35">
      <c r="A524" s="2">
        <v>44453</v>
      </c>
      <c r="B524">
        <v>169.77452099999999</v>
      </c>
      <c r="C524">
        <v>171.301163</v>
      </c>
      <c r="D524">
        <v>143.55311599999999</v>
      </c>
      <c r="E524" s="5">
        <v>158.094818</v>
      </c>
      <c r="F524">
        <v>158.094818</v>
      </c>
      <c r="G524">
        <v>5799758794</v>
      </c>
    </row>
    <row r="525" spans="1:7" x14ac:dyDescent="0.35">
      <c r="A525" s="2">
        <v>44454</v>
      </c>
      <c r="B525">
        <v>158.415436</v>
      </c>
      <c r="C525">
        <v>166.17529300000001</v>
      </c>
      <c r="D525">
        <v>154.23954800000001</v>
      </c>
      <c r="E525" s="5">
        <v>159.11738600000001</v>
      </c>
      <c r="F525">
        <v>159.11738600000001</v>
      </c>
      <c r="G525">
        <v>3908939772</v>
      </c>
    </row>
    <row r="526" spans="1:7" x14ac:dyDescent="0.35">
      <c r="A526" s="2">
        <v>44455</v>
      </c>
      <c r="B526">
        <v>158.80728099999999</v>
      </c>
      <c r="C526">
        <v>163.12283300000001</v>
      </c>
      <c r="D526">
        <v>147.65327500000001</v>
      </c>
      <c r="E526" s="5">
        <v>152.47406000000001</v>
      </c>
      <c r="F526">
        <v>152.47406000000001</v>
      </c>
      <c r="G526">
        <v>3215168472</v>
      </c>
    </row>
    <row r="527" spans="1:7" x14ac:dyDescent="0.35">
      <c r="A527" s="2">
        <v>44456</v>
      </c>
      <c r="B527">
        <v>152.35144</v>
      </c>
      <c r="C527">
        <v>153.444931</v>
      </c>
      <c r="D527">
        <v>135.24522400000001</v>
      </c>
      <c r="E527" s="5">
        <v>147.593063</v>
      </c>
      <c r="F527">
        <v>147.593063</v>
      </c>
      <c r="G527">
        <v>4675731485</v>
      </c>
    </row>
    <row r="528" spans="1:7" x14ac:dyDescent="0.35">
      <c r="A528" s="2">
        <v>44457</v>
      </c>
      <c r="B528">
        <v>147.44876099999999</v>
      </c>
      <c r="C528">
        <v>171.142776</v>
      </c>
      <c r="D528">
        <v>144.392258</v>
      </c>
      <c r="E528" s="5">
        <v>169.18421900000001</v>
      </c>
      <c r="F528">
        <v>169.18421900000001</v>
      </c>
      <c r="G528">
        <v>5415012910</v>
      </c>
    </row>
    <row r="529" spans="1:7" x14ac:dyDescent="0.35">
      <c r="A529" s="2">
        <v>44458</v>
      </c>
      <c r="B529">
        <v>169.22633400000001</v>
      </c>
      <c r="C529">
        <v>170.65211500000001</v>
      </c>
      <c r="D529">
        <v>151.25097700000001</v>
      </c>
      <c r="E529" s="5">
        <v>152.516693</v>
      </c>
      <c r="F529">
        <v>152.516693</v>
      </c>
      <c r="G529">
        <v>3350530308</v>
      </c>
    </row>
    <row r="530" spans="1:7" x14ac:dyDescent="0.35">
      <c r="A530" s="2">
        <v>44459</v>
      </c>
      <c r="B530">
        <v>152.794479</v>
      </c>
      <c r="C530">
        <v>153.387665</v>
      </c>
      <c r="D530">
        <v>131.261032</v>
      </c>
      <c r="E530" s="5">
        <v>132.13445999999999</v>
      </c>
      <c r="F530">
        <v>132.13445999999999</v>
      </c>
      <c r="G530">
        <v>5623667250</v>
      </c>
    </row>
    <row r="531" spans="1:7" x14ac:dyDescent="0.35">
      <c r="A531" s="2">
        <v>44460</v>
      </c>
      <c r="B531">
        <v>132.762314</v>
      </c>
      <c r="C531">
        <v>144.468445</v>
      </c>
      <c r="D531">
        <v>116.34320099999999</v>
      </c>
      <c r="E531" s="5">
        <v>123.950394</v>
      </c>
      <c r="F531">
        <v>123.950394</v>
      </c>
      <c r="G531">
        <v>5243953819</v>
      </c>
    </row>
    <row r="532" spans="1:7" x14ac:dyDescent="0.35">
      <c r="A532" s="2">
        <v>44461</v>
      </c>
      <c r="B532">
        <v>124.177452</v>
      </c>
      <c r="C532">
        <v>150.94151299999999</v>
      </c>
      <c r="D532">
        <v>122.349159</v>
      </c>
      <c r="E532" s="5">
        <v>147.92425499999999</v>
      </c>
      <c r="F532">
        <v>147.92425499999999</v>
      </c>
      <c r="G532">
        <v>4952222859</v>
      </c>
    </row>
    <row r="533" spans="1:7" x14ac:dyDescent="0.35">
      <c r="A533" s="2">
        <v>44462</v>
      </c>
      <c r="B533">
        <v>148.055161</v>
      </c>
      <c r="C533">
        <v>152.36499000000001</v>
      </c>
      <c r="D533">
        <v>143.20126300000001</v>
      </c>
      <c r="E533" s="5">
        <v>149.75357099999999</v>
      </c>
      <c r="F533">
        <v>149.75357099999999</v>
      </c>
      <c r="G533">
        <v>3389212044</v>
      </c>
    </row>
    <row r="534" spans="1:7" x14ac:dyDescent="0.35">
      <c r="A534" s="2">
        <v>44463</v>
      </c>
      <c r="B534">
        <v>149.93547100000001</v>
      </c>
      <c r="C534">
        <v>151.20190400000001</v>
      </c>
      <c r="D534">
        <v>128.80131499999999</v>
      </c>
      <c r="E534" s="5">
        <v>139.395645</v>
      </c>
      <c r="F534">
        <v>139.395645</v>
      </c>
      <c r="G534">
        <v>3852350632</v>
      </c>
    </row>
    <row r="535" spans="1:7" x14ac:dyDescent="0.35">
      <c r="A535" s="2">
        <v>44464</v>
      </c>
      <c r="B535">
        <v>139.29655500000001</v>
      </c>
      <c r="C535">
        <v>144.07255599999999</v>
      </c>
      <c r="D535">
        <v>134.10775799999999</v>
      </c>
      <c r="E535" s="5">
        <v>136.17892499999999</v>
      </c>
      <c r="F535">
        <v>136.17892499999999</v>
      </c>
      <c r="G535">
        <v>2037106949</v>
      </c>
    </row>
    <row r="536" spans="1:7" x14ac:dyDescent="0.35">
      <c r="A536" s="2">
        <v>44465</v>
      </c>
      <c r="B536">
        <v>136.21615600000001</v>
      </c>
      <c r="C536">
        <v>140.78178399999999</v>
      </c>
      <c r="D536">
        <v>125.115425</v>
      </c>
      <c r="E536" s="5">
        <v>135.69937100000001</v>
      </c>
      <c r="F536">
        <v>135.69937100000001</v>
      </c>
      <c r="G536">
        <v>2674182809</v>
      </c>
    </row>
    <row r="537" spans="1:7" x14ac:dyDescent="0.35">
      <c r="A537" s="2">
        <v>44466</v>
      </c>
      <c r="B537">
        <v>135.931366</v>
      </c>
      <c r="C537">
        <v>148.49783300000001</v>
      </c>
      <c r="D537">
        <v>133.984283</v>
      </c>
      <c r="E537" s="5">
        <v>136.72842399999999</v>
      </c>
      <c r="F537">
        <v>136.72842399999999</v>
      </c>
      <c r="G537">
        <v>2867246888</v>
      </c>
    </row>
    <row r="538" spans="1:7" x14ac:dyDescent="0.35">
      <c r="A538" s="2">
        <v>44467</v>
      </c>
      <c r="B538">
        <v>136.50891100000001</v>
      </c>
      <c r="C538">
        <v>139.29435699999999</v>
      </c>
      <c r="D538">
        <v>128.24482699999999</v>
      </c>
      <c r="E538" s="5">
        <v>131.537216</v>
      </c>
      <c r="F538">
        <v>131.537216</v>
      </c>
      <c r="G538">
        <v>2422542861</v>
      </c>
    </row>
    <row r="539" spans="1:7" x14ac:dyDescent="0.35">
      <c r="A539" s="2">
        <v>44468</v>
      </c>
      <c r="B539">
        <v>132.33853099999999</v>
      </c>
      <c r="C539">
        <v>140.03817699999999</v>
      </c>
      <c r="D539">
        <v>131.233688</v>
      </c>
      <c r="E539" s="5">
        <v>135.35145600000001</v>
      </c>
      <c r="F539">
        <v>135.35145600000001</v>
      </c>
      <c r="G539">
        <v>2428105040</v>
      </c>
    </row>
    <row r="540" spans="1:7" x14ac:dyDescent="0.35">
      <c r="A540" s="2">
        <v>44469</v>
      </c>
      <c r="B540">
        <v>135.412903</v>
      </c>
      <c r="C540">
        <v>142.85316499999999</v>
      </c>
      <c r="D540">
        <v>134.31326300000001</v>
      </c>
      <c r="E540" s="5">
        <v>141.06904599999999</v>
      </c>
      <c r="F540">
        <v>141.06904599999999</v>
      </c>
      <c r="G540">
        <v>2244376110</v>
      </c>
    </row>
    <row r="541" spans="1:7" x14ac:dyDescent="0.35">
      <c r="A541" s="2">
        <v>44470</v>
      </c>
      <c r="B541">
        <v>141.38291899999999</v>
      </c>
      <c r="C541">
        <v>164.737549</v>
      </c>
      <c r="D541">
        <v>138.43693500000001</v>
      </c>
      <c r="E541" s="5">
        <v>161.68237300000001</v>
      </c>
      <c r="F541">
        <v>161.68237300000001</v>
      </c>
      <c r="G541">
        <v>4387488320</v>
      </c>
    </row>
    <row r="542" spans="1:7" x14ac:dyDescent="0.35">
      <c r="A542" s="2">
        <v>44471</v>
      </c>
      <c r="B542">
        <v>161.594391</v>
      </c>
      <c r="C542">
        <v>174.90069600000001</v>
      </c>
      <c r="D542">
        <v>156.32234199999999</v>
      </c>
      <c r="E542" s="5">
        <v>169.093018</v>
      </c>
      <c r="F542">
        <v>169.093018</v>
      </c>
      <c r="G542">
        <v>3471658582</v>
      </c>
    </row>
    <row r="543" spans="1:7" x14ac:dyDescent="0.35">
      <c r="A543" s="2">
        <v>44472</v>
      </c>
      <c r="B543">
        <v>169.113708</v>
      </c>
      <c r="C543">
        <v>176.970337</v>
      </c>
      <c r="D543">
        <v>166.070007</v>
      </c>
      <c r="E543" s="5">
        <v>172.589157</v>
      </c>
      <c r="F543">
        <v>172.589157</v>
      </c>
      <c r="G543">
        <v>3149579954</v>
      </c>
    </row>
    <row r="544" spans="1:7" x14ac:dyDescent="0.35">
      <c r="A544" s="2">
        <v>44473</v>
      </c>
      <c r="B544">
        <v>172.961624</v>
      </c>
      <c r="C544">
        <v>172.961624</v>
      </c>
      <c r="D544">
        <v>162.77333100000001</v>
      </c>
      <c r="E544" s="5">
        <v>166.73191800000001</v>
      </c>
      <c r="F544">
        <v>166.73191800000001</v>
      </c>
      <c r="G544">
        <v>3109040100</v>
      </c>
    </row>
    <row r="545" spans="1:7" x14ac:dyDescent="0.35">
      <c r="A545" s="2">
        <v>44474</v>
      </c>
      <c r="B545">
        <v>166.99496500000001</v>
      </c>
      <c r="C545">
        <v>169.97936999999999</v>
      </c>
      <c r="D545">
        <v>160.593155</v>
      </c>
      <c r="E545" s="5">
        <v>164.11582899999999</v>
      </c>
      <c r="F545">
        <v>164.11582899999999</v>
      </c>
      <c r="G545">
        <v>2541087419</v>
      </c>
    </row>
    <row r="546" spans="1:7" x14ac:dyDescent="0.35">
      <c r="A546" s="2">
        <v>44475</v>
      </c>
      <c r="B546">
        <v>164.60519400000001</v>
      </c>
      <c r="C546">
        <v>165.36198400000001</v>
      </c>
      <c r="D546">
        <v>150.768372</v>
      </c>
      <c r="E546" s="5">
        <v>154.107742</v>
      </c>
      <c r="F546">
        <v>154.107742</v>
      </c>
      <c r="G546">
        <v>3259712887</v>
      </c>
    </row>
    <row r="547" spans="1:7" x14ac:dyDescent="0.35">
      <c r="A547" s="2">
        <v>44476</v>
      </c>
      <c r="B547">
        <v>153.961151</v>
      </c>
      <c r="C547">
        <v>161.36299099999999</v>
      </c>
      <c r="D547">
        <v>150.54203799999999</v>
      </c>
      <c r="E547" s="5">
        <v>154.28118900000001</v>
      </c>
      <c r="F547">
        <v>154.28118900000001</v>
      </c>
      <c r="G547">
        <v>2579187256</v>
      </c>
    </row>
    <row r="548" spans="1:7" x14ac:dyDescent="0.35">
      <c r="A548" s="2">
        <v>44477</v>
      </c>
      <c r="B548">
        <v>154.25654599999999</v>
      </c>
      <c r="C548">
        <v>168.84637499999999</v>
      </c>
      <c r="D548">
        <v>152.75576799999999</v>
      </c>
      <c r="E548" s="5">
        <v>158.94920300000001</v>
      </c>
      <c r="F548">
        <v>158.94920300000001</v>
      </c>
      <c r="G548">
        <v>2781848650</v>
      </c>
    </row>
    <row r="549" spans="1:7" x14ac:dyDescent="0.35">
      <c r="A549" s="2">
        <v>44478</v>
      </c>
      <c r="B549">
        <v>158.70469700000001</v>
      </c>
      <c r="C549">
        <v>161.407318</v>
      </c>
      <c r="D549">
        <v>154.86979700000001</v>
      </c>
      <c r="E549" s="5">
        <v>156.82583600000001</v>
      </c>
      <c r="F549">
        <v>156.82583600000001</v>
      </c>
      <c r="G549">
        <v>1522023824</v>
      </c>
    </row>
    <row r="550" spans="1:7" x14ac:dyDescent="0.35">
      <c r="A550" s="2">
        <v>44479</v>
      </c>
      <c r="B550">
        <v>156.75192300000001</v>
      </c>
      <c r="C550">
        <v>158.361572</v>
      </c>
      <c r="D550">
        <v>146.89823899999999</v>
      </c>
      <c r="E550" s="5">
        <v>148.04870600000001</v>
      </c>
      <c r="F550">
        <v>148.04870600000001</v>
      </c>
      <c r="G550">
        <v>1556965341</v>
      </c>
    </row>
    <row r="551" spans="1:7" x14ac:dyDescent="0.35">
      <c r="A551" s="2">
        <v>44480</v>
      </c>
      <c r="B551">
        <v>147.80044599999999</v>
      </c>
      <c r="C551">
        <v>153.921143</v>
      </c>
      <c r="D551">
        <v>140.363968</v>
      </c>
      <c r="E551" s="5">
        <v>144.85813899999999</v>
      </c>
      <c r="F551">
        <v>144.85813899999999</v>
      </c>
      <c r="G551">
        <v>1851795187</v>
      </c>
    </row>
    <row r="552" spans="1:7" x14ac:dyDescent="0.35">
      <c r="A552" s="2">
        <v>44481</v>
      </c>
      <c r="B552">
        <v>145.00765999999999</v>
      </c>
      <c r="C552">
        <v>153.26397700000001</v>
      </c>
      <c r="D552">
        <v>137.81156899999999</v>
      </c>
      <c r="E552" s="5">
        <v>152.737122</v>
      </c>
      <c r="F552">
        <v>152.737122</v>
      </c>
      <c r="G552">
        <v>2853992440</v>
      </c>
    </row>
    <row r="553" spans="1:7" x14ac:dyDescent="0.35">
      <c r="A553" s="2">
        <v>44482</v>
      </c>
      <c r="B553">
        <v>152.52392599999999</v>
      </c>
      <c r="C553">
        <v>155.347992</v>
      </c>
      <c r="D553">
        <v>144.40786700000001</v>
      </c>
      <c r="E553" s="5">
        <v>148.176041</v>
      </c>
      <c r="F553">
        <v>148.176041</v>
      </c>
      <c r="G553">
        <v>2105226551</v>
      </c>
    </row>
    <row r="554" spans="1:7" x14ac:dyDescent="0.35">
      <c r="A554" s="2">
        <v>44483</v>
      </c>
      <c r="B554">
        <v>148.01727299999999</v>
      </c>
      <c r="C554">
        <v>155.32974200000001</v>
      </c>
      <c r="D554">
        <v>147.33093299999999</v>
      </c>
      <c r="E554" s="5">
        <v>149.75680500000001</v>
      </c>
      <c r="F554">
        <v>149.75680500000001</v>
      </c>
      <c r="G554">
        <v>1948101208</v>
      </c>
    </row>
    <row r="555" spans="1:7" x14ac:dyDescent="0.35">
      <c r="A555" s="2">
        <v>44484</v>
      </c>
      <c r="B555">
        <v>150.04660000000001</v>
      </c>
      <c r="C555">
        <v>165.122208</v>
      </c>
      <c r="D555">
        <v>146.98483300000001</v>
      </c>
      <c r="E555" s="5">
        <v>162.59620699999999</v>
      </c>
      <c r="F555">
        <v>162.59620699999999</v>
      </c>
      <c r="G555">
        <v>3970589003</v>
      </c>
    </row>
    <row r="556" spans="1:7" x14ac:dyDescent="0.35">
      <c r="A556" s="2">
        <v>44485</v>
      </c>
      <c r="B556">
        <v>163.007034</v>
      </c>
      <c r="C556">
        <v>164.71371500000001</v>
      </c>
      <c r="D556">
        <v>156.73756399999999</v>
      </c>
      <c r="E556" s="5">
        <v>157.53881799999999</v>
      </c>
      <c r="F556">
        <v>157.53881799999999</v>
      </c>
      <c r="G556">
        <v>1531502795</v>
      </c>
    </row>
    <row r="557" spans="1:7" x14ac:dyDescent="0.35">
      <c r="A557" s="2">
        <v>44486</v>
      </c>
      <c r="B557">
        <v>157.463562</v>
      </c>
      <c r="C557">
        <v>167.425995</v>
      </c>
      <c r="D557">
        <v>154.09034700000001</v>
      </c>
      <c r="E557" s="5">
        <v>159.74380500000001</v>
      </c>
      <c r="F557">
        <v>159.74380500000001</v>
      </c>
      <c r="G557">
        <v>2168838138</v>
      </c>
    </row>
    <row r="558" spans="1:7" x14ac:dyDescent="0.35">
      <c r="A558" s="2">
        <v>44487</v>
      </c>
      <c r="B558">
        <v>159.99748199999999</v>
      </c>
      <c r="C558">
        <v>162.85627700000001</v>
      </c>
      <c r="D558">
        <v>155.03022799999999</v>
      </c>
      <c r="E558" s="5">
        <v>157.23127700000001</v>
      </c>
      <c r="F558">
        <v>157.23127700000001</v>
      </c>
      <c r="G558">
        <v>1698878759</v>
      </c>
    </row>
    <row r="559" spans="1:7" x14ac:dyDescent="0.35">
      <c r="A559" s="2">
        <v>44488</v>
      </c>
      <c r="B559">
        <v>157.210205</v>
      </c>
      <c r="C559">
        <v>159.405869</v>
      </c>
      <c r="D559">
        <v>153.22100800000001</v>
      </c>
      <c r="E559" s="5">
        <v>156.01702900000001</v>
      </c>
      <c r="F559">
        <v>156.01702900000001</v>
      </c>
      <c r="G559">
        <v>1400902548</v>
      </c>
    </row>
    <row r="560" spans="1:7" x14ac:dyDescent="0.35">
      <c r="A560" s="2">
        <v>44489</v>
      </c>
      <c r="B560">
        <v>155.88339199999999</v>
      </c>
      <c r="C560">
        <v>176.440674</v>
      </c>
      <c r="D560">
        <v>155.19984400000001</v>
      </c>
      <c r="E560" s="5">
        <v>175.94686899999999</v>
      </c>
      <c r="F560">
        <v>175.94686899999999</v>
      </c>
      <c r="G560">
        <v>3315306825</v>
      </c>
    </row>
    <row r="561" spans="1:7" x14ac:dyDescent="0.35">
      <c r="A561" s="2">
        <v>44490</v>
      </c>
      <c r="B561">
        <v>176.76554899999999</v>
      </c>
      <c r="C561">
        <v>193.599152</v>
      </c>
      <c r="D561">
        <v>176.76554899999999</v>
      </c>
      <c r="E561" s="5">
        <v>190.31843599999999</v>
      </c>
      <c r="F561">
        <v>190.31843599999999</v>
      </c>
      <c r="G561">
        <v>6865815461</v>
      </c>
    </row>
    <row r="562" spans="1:7" x14ac:dyDescent="0.35">
      <c r="A562" s="2">
        <v>44491</v>
      </c>
      <c r="B562">
        <v>190.45489499999999</v>
      </c>
      <c r="C562">
        <v>214.04444899999999</v>
      </c>
      <c r="D562">
        <v>188.27362099999999</v>
      </c>
      <c r="E562" s="5">
        <v>196.431534</v>
      </c>
      <c r="F562">
        <v>196.431534</v>
      </c>
      <c r="G562">
        <v>7486821306</v>
      </c>
    </row>
    <row r="563" spans="1:7" x14ac:dyDescent="0.35">
      <c r="A563" s="2">
        <v>44492</v>
      </c>
      <c r="B563">
        <v>196.300476</v>
      </c>
      <c r="C563">
        <v>205.66987599999999</v>
      </c>
      <c r="D563">
        <v>192.562759</v>
      </c>
      <c r="E563" s="5">
        <v>197.703857</v>
      </c>
      <c r="F563">
        <v>197.703857</v>
      </c>
      <c r="G563">
        <v>3253670286</v>
      </c>
    </row>
    <row r="564" spans="1:7" x14ac:dyDescent="0.35">
      <c r="A564" s="2">
        <v>44493</v>
      </c>
      <c r="B564">
        <v>197.97311400000001</v>
      </c>
      <c r="C564">
        <v>204.71910099999999</v>
      </c>
      <c r="D564">
        <v>185.57243299999999</v>
      </c>
      <c r="E564" s="5">
        <v>202.36198400000001</v>
      </c>
      <c r="F564">
        <v>202.36198400000001</v>
      </c>
      <c r="G564">
        <v>3413057378</v>
      </c>
    </row>
    <row r="565" spans="1:7" x14ac:dyDescent="0.35">
      <c r="A565" s="2">
        <v>44494</v>
      </c>
      <c r="B565">
        <v>202.31648300000001</v>
      </c>
      <c r="C565">
        <v>218.731888</v>
      </c>
      <c r="D565">
        <v>198.202438</v>
      </c>
      <c r="E565" s="5">
        <v>210.10429400000001</v>
      </c>
      <c r="F565">
        <v>210.10429400000001</v>
      </c>
      <c r="G565">
        <v>4837376169</v>
      </c>
    </row>
    <row r="566" spans="1:7" x14ac:dyDescent="0.35">
      <c r="A566" s="2">
        <v>44495</v>
      </c>
      <c r="B566">
        <v>209.53164699999999</v>
      </c>
      <c r="C566">
        <v>213.98286400000001</v>
      </c>
      <c r="D566">
        <v>197.486649</v>
      </c>
      <c r="E566" s="5">
        <v>199.80725100000001</v>
      </c>
      <c r="F566">
        <v>199.80725100000001</v>
      </c>
      <c r="G566">
        <v>3194205752</v>
      </c>
    </row>
    <row r="567" spans="1:7" x14ac:dyDescent="0.35">
      <c r="A567" s="2">
        <v>44496</v>
      </c>
      <c r="B567">
        <v>199.874481</v>
      </c>
      <c r="C567">
        <v>205.40473900000001</v>
      </c>
      <c r="D567">
        <v>178.73086499999999</v>
      </c>
      <c r="E567" s="5">
        <v>183.774597</v>
      </c>
      <c r="F567">
        <v>183.774597</v>
      </c>
      <c r="G567">
        <v>4552692842</v>
      </c>
    </row>
    <row r="568" spans="1:7" x14ac:dyDescent="0.35">
      <c r="A568" s="2">
        <v>44497</v>
      </c>
      <c r="B568">
        <v>184.51570100000001</v>
      </c>
      <c r="C568">
        <v>201.04536400000001</v>
      </c>
      <c r="D568">
        <v>182.21752900000001</v>
      </c>
      <c r="E568" s="5">
        <v>194.86398299999999</v>
      </c>
      <c r="F568">
        <v>194.86398299999999</v>
      </c>
      <c r="G568">
        <v>3463958628</v>
      </c>
    </row>
    <row r="569" spans="1:7" x14ac:dyDescent="0.35">
      <c r="A569" s="2">
        <v>44498</v>
      </c>
      <c r="B569">
        <v>194.90643299999999</v>
      </c>
      <c r="C569">
        <v>204.89660599999999</v>
      </c>
      <c r="D569">
        <v>194.90643299999999</v>
      </c>
      <c r="E569" s="5">
        <v>200.18275499999999</v>
      </c>
      <c r="F569">
        <v>200.18275499999999</v>
      </c>
      <c r="G569">
        <v>2468703579</v>
      </c>
    </row>
    <row r="570" spans="1:7" x14ac:dyDescent="0.35">
      <c r="A570" s="2">
        <v>44499</v>
      </c>
      <c r="B570">
        <v>200.22572299999999</v>
      </c>
      <c r="C570">
        <v>200.38623000000001</v>
      </c>
      <c r="D570">
        <v>187.816574</v>
      </c>
      <c r="E570" s="5">
        <v>195.41606100000001</v>
      </c>
      <c r="F570">
        <v>195.41606100000001</v>
      </c>
      <c r="G570">
        <v>1732207667</v>
      </c>
    </row>
    <row r="571" spans="1:7" x14ac:dyDescent="0.35">
      <c r="A571" s="2">
        <v>44500</v>
      </c>
      <c r="B571">
        <v>195.77377300000001</v>
      </c>
      <c r="C571">
        <v>205.163376</v>
      </c>
      <c r="D571">
        <v>186.06298799999999</v>
      </c>
      <c r="E571" s="5">
        <v>202.421021</v>
      </c>
      <c r="F571">
        <v>202.421021</v>
      </c>
      <c r="G571">
        <v>2577364486</v>
      </c>
    </row>
    <row r="572" spans="1:7" x14ac:dyDescent="0.35">
      <c r="A572" s="2">
        <v>44501</v>
      </c>
      <c r="B572">
        <v>202.629211</v>
      </c>
      <c r="C572">
        <v>211.36084</v>
      </c>
      <c r="D572">
        <v>198.238968</v>
      </c>
      <c r="E572" s="5">
        <v>203.54508999999999</v>
      </c>
      <c r="F572">
        <v>203.54508999999999</v>
      </c>
      <c r="G572">
        <v>3157612663</v>
      </c>
    </row>
    <row r="573" spans="1:7" x14ac:dyDescent="0.35">
      <c r="A573" s="2">
        <v>44502</v>
      </c>
      <c r="B573">
        <v>203.51791399999999</v>
      </c>
      <c r="C573">
        <v>222.23303200000001</v>
      </c>
      <c r="D573">
        <v>201.18038899999999</v>
      </c>
      <c r="E573" s="5">
        <v>220.23959400000001</v>
      </c>
      <c r="F573">
        <v>220.23959400000001</v>
      </c>
      <c r="G573">
        <v>3020087232</v>
      </c>
    </row>
    <row r="574" spans="1:7" x14ac:dyDescent="0.35">
      <c r="A574" s="2">
        <v>44503</v>
      </c>
      <c r="B574">
        <v>221.076752</v>
      </c>
      <c r="C574">
        <v>246.32153299999999</v>
      </c>
      <c r="D574">
        <v>216.19619800000001</v>
      </c>
      <c r="E574" s="5">
        <v>242.898819</v>
      </c>
      <c r="F574">
        <v>242.898819</v>
      </c>
      <c r="G574">
        <v>6024951132</v>
      </c>
    </row>
    <row r="575" spans="1:7" x14ac:dyDescent="0.35">
      <c r="A575" s="2">
        <v>44504</v>
      </c>
      <c r="B575">
        <v>243.09780900000001</v>
      </c>
      <c r="C575">
        <v>250.466339</v>
      </c>
      <c r="D575">
        <v>235.150879</v>
      </c>
      <c r="E575" s="5">
        <v>247.38777200000001</v>
      </c>
      <c r="F575">
        <v>247.38777200000001</v>
      </c>
      <c r="G575">
        <v>4440296290</v>
      </c>
    </row>
    <row r="576" spans="1:7" x14ac:dyDescent="0.35">
      <c r="A576" s="2">
        <v>44505</v>
      </c>
      <c r="B576">
        <v>247.27093500000001</v>
      </c>
      <c r="C576">
        <v>248.38391100000001</v>
      </c>
      <c r="D576">
        <v>231.16081199999999</v>
      </c>
      <c r="E576" s="5">
        <v>236.474335</v>
      </c>
      <c r="F576">
        <v>236.474335</v>
      </c>
      <c r="G576">
        <v>2752870913</v>
      </c>
    </row>
    <row r="577" spans="1:7" x14ac:dyDescent="0.35">
      <c r="A577" s="2">
        <v>44506</v>
      </c>
      <c r="B577">
        <v>236.492752</v>
      </c>
      <c r="C577">
        <v>260.06210299999998</v>
      </c>
      <c r="D577">
        <v>235.289963</v>
      </c>
      <c r="E577" s="5">
        <v>258.934326</v>
      </c>
      <c r="F577">
        <v>258.934326</v>
      </c>
      <c r="G577">
        <v>3869779683</v>
      </c>
    </row>
    <row r="578" spans="1:7" x14ac:dyDescent="0.35">
      <c r="A578" s="2">
        <v>44507</v>
      </c>
      <c r="B578">
        <v>258.78155500000003</v>
      </c>
      <c r="C578">
        <v>258.850098</v>
      </c>
      <c r="D578">
        <v>246.122421</v>
      </c>
      <c r="E578" s="5">
        <v>249.823486</v>
      </c>
      <c r="F578">
        <v>249.823486</v>
      </c>
      <c r="G578">
        <v>2624869522</v>
      </c>
    </row>
    <row r="579" spans="1:7" x14ac:dyDescent="0.35">
      <c r="A579" s="2">
        <v>44508</v>
      </c>
      <c r="B579">
        <v>249.979263</v>
      </c>
      <c r="C579">
        <v>253.25418099999999</v>
      </c>
      <c r="D579">
        <v>241.14013700000001</v>
      </c>
      <c r="E579" s="5">
        <v>248.46717799999999</v>
      </c>
      <c r="F579">
        <v>248.46717799999999</v>
      </c>
      <c r="G579">
        <v>3344410176</v>
      </c>
    </row>
    <row r="580" spans="1:7" x14ac:dyDescent="0.35">
      <c r="A580" s="2">
        <v>44509</v>
      </c>
      <c r="B580">
        <v>248.356842</v>
      </c>
      <c r="C580">
        <v>253.17982499999999</v>
      </c>
      <c r="D580">
        <v>237.89529400000001</v>
      </c>
      <c r="E580" s="5">
        <v>239.21313499999999</v>
      </c>
      <c r="F580">
        <v>239.21313499999999</v>
      </c>
      <c r="G580">
        <v>2819309492</v>
      </c>
    </row>
    <row r="581" spans="1:7" x14ac:dyDescent="0.35">
      <c r="A581" s="2">
        <v>44510</v>
      </c>
      <c r="B581">
        <v>239.13374300000001</v>
      </c>
      <c r="C581">
        <v>247.94703699999999</v>
      </c>
      <c r="D581">
        <v>218.38855000000001</v>
      </c>
      <c r="E581" s="5">
        <v>233.779526</v>
      </c>
      <c r="F581">
        <v>233.779526</v>
      </c>
      <c r="G581">
        <v>3873202098</v>
      </c>
    </row>
    <row r="582" spans="1:7" x14ac:dyDescent="0.35">
      <c r="A582" s="2">
        <v>44511</v>
      </c>
      <c r="B582">
        <v>233.91398599999999</v>
      </c>
      <c r="C582">
        <v>246.44718900000001</v>
      </c>
      <c r="D582">
        <v>229.74852000000001</v>
      </c>
      <c r="E582" s="5">
        <v>234.24075300000001</v>
      </c>
      <c r="F582">
        <v>234.24075300000001</v>
      </c>
      <c r="G582">
        <v>2693456862</v>
      </c>
    </row>
    <row r="583" spans="1:7" x14ac:dyDescent="0.35">
      <c r="A583" s="2">
        <v>44512</v>
      </c>
      <c r="B583">
        <v>233.72126800000001</v>
      </c>
      <c r="C583">
        <v>238.69567900000001</v>
      </c>
      <c r="D583">
        <v>221.25294500000001</v>
      </c>
      <c r="E583" s="5">
        <v>228.50209000000001</v>
      </c>
      <c r="F583">
        <v>228.50209000000001</v>
      </c>
      <c r="G583">
        <v>3022054714</v>
      </c>
    </row>
    <row r="584" spans="1:7" x14ac:dyDescent="0.35">
      <c r="A584" s="2">
        <v>44513</v>
      </c>
      <c r="B584">
        <v>228.59625199999999</v>
      </c>
      <c r="C584">
        <v>241.82502700000001</v>
      </c>
      <c r="D584">
        <v>225.075928</v>
      </c>
      <c r="E584" s="5">
        <v>241.82502700000001</v>
      </c>
      <c r="F584">
        <v>241.82502700000001</v>
      </c>
      <c r="G584">
        <v>2322796265</v>
      </c>
    </row>
    <row r="585" spans="1:7" x14ac:dyDescent="0.35">
      <c r="A585" s="2">
        <v>44514</v>
      </c>
      <c r="B585">
        <v>241.86210600000001</v>
      </c>
      <c r="C585">
        <v>242.04489100000001</v>
      </c>
      <c r="D585">
        <v>230.68940699999999</v>
      </c>
      <c r="E585" s="5">
        <v>238.425522</v>
      </c>
      <c r="F585">
        <v>238.425522</v>
      </c>
      <c r="G585">
        <v>1705211600</v>
      </c>
    </row>
    <row r="586" spans="1:7" x14ac:dyDescent="0.35">
      <c r="A586" s="2">
        <v>44515</v>
      </c>
      <c r="B586">
        <v>238.73140000000001</v>
      </c>
      <c r="C586">
        <v>245.97610499999999</v>
      </c>
      <c r="D586">
        <v>235.09910600000001</v>
      </c>
      <c r="E586" s="5">
        <v>237.55360400000001</v>
      </c>
      <c r="F586">
        <v>237.55360400000001</v>
      </c>
      <c r="G586">
        <v>2414551003</v>
      </c>
    </row>
    <row r="587" spans="1:7" x14ac:dyDescent="0.35">
      <c r="A587" s="2">
        <v>44516</v>
      </c>
      <c r="B587">
        <v>238.49714700000001</v>
      </c>
      <c r="C587">
        <v>238.49714700000001</v>
      </c>
      <c r="D587">
        <v>215.442093</v>
      </c>
      <c r="E587" s="5">
        <v>219.23902899999999</v>
      </c>
      <c r="F587">
        <v>219.23902899999999</v>
      </c>
      <c r="G587">
        <v>3557977024</v>
      </c>
    </row>
    <row r="588" spans="1:7" x14ac:dyDescent="0.35">
      <c r="A588" s="2">
        <v>44517</v>
      </c>
      <c r="B588">
        <v>219.29563899999999</v>
      </c>
      <c r="C588">
        <v>222.028839</v>
      </c>
      <c r="D588">
        <v>210.02694700000001</v>
      </c>
      <c r="E588" s="5">
        <v>218.71523999999999</v>
      </c>
      <c r="F588">
        <v>218.71523999999999</v>
      </c>
      <c r="G588">
        <v>2982505239</v>
      </c>
    </row>
    <row r="589" spans="1:7" x14ac:dyDescent="0.35">
      <c r="A589" s="2">
        <v>44518</v>
      </c>
      <c r="B589">
        <v>218.87558000000001</v>
      </c>
      <c r="C589">
        <v>222.876938</v>
      </c>
      <c r="D589">
        <v>187.673126</v>
      </c>
      <c r="E589" s="5">
        <v>195.48741100000001</v>
      </c>
      <c r="F589">
        <v>195.48741100000001</v>
      </c>
      <c r="G589">
        <v>3911214658</v>
      </c>
    </row>
    <row r="590" spans="1:7" x14ac:dyDescent="0.35">
      <c r="A590" s="2">
        <v>44519</v>
      </c>
      <c r="B590">
        <v>195.066284</v>
      </c>
      <c r="C590">
        <v>219.367065</v>
      </c>
      <c r="D590">
        <v>189.750168</v>
      </c>
      <c r="E590" s="5">
        <v>215.28001399999999</v>
      </c>
      <c r="F590">
        <v>215.28001399999999</v>
      </c>
      <c r="G590">
        <v>3431624914</v>
      </c>
    </row>
    <row r="591" spans="1:7" x14ac:dyDescent="0.35">
      <c r="A591" s="2">
        <v>44520</v>
      </c>
      <c r="B591">
        <v>215.40690599999999</v>
      </c>
      <c r="C591">
        <v>221.44534300000001</v>
      </c>
      <c r="D591">
        <v>206.28587300000001</v>
      </c>
      <c r="E591" s="5">
        <v>218.01527400000001</v>
      </c>
      <c r="F591">
        <v>218.01527400000001</v>
      </c>
      <c r="G591">
        <v>2003638941</v>
      </c>
    </row>
    <row r="592" spans="1:7" x14ac:dyDescent="0.35">
      <c r="A592" s="2">
        <v>44521</v>
      </c>
      <c r="B592">
        <v>217.78402700000001</v>
      </c>
      <c r="C592">
        <v>235.23091099999999</v>
      </c>
      <c r="D592">
        <v>210.80973800000001</v>
      </c>
      <c r="E592" s="5">
        <v>231.282623</v>
      </c>
      <c r="F592">
        <v>231.282623</v>
      </c>
      <c r="G592">
        <v>2636480460</v>
      </c>
    </row>
    <row r="593" spans="1:7" x14ac:dyDescent="0.35">
      <c r="A593" s="2">
        <v>44522</v>
      </c>
      <c r="B593">
        <v>230.98963900000001</v>
      </c>
      <c r="C593">
        <v>231.90481600000001</v>
      </c>
      <c r="D593">
        <v>212.03009</v>
      </c>
      <c r="E593" s="5">
        <v>215.73727400000001</v>
      </c>
      <c r="F593">
        <v>215.73727400000001</v>
      </c>
      <c r="G593">
        <v>3254258844</v>
      </c>
    </row>
    <row r="594" spans="1:7" x14ac:dyDescent="0.35">
      <c r="A594" s="2">
        <v>44523</v>
      </c>
      <c r="B594">
        <v>215.84295700000001</v>
      </c>
      <c r="C594">
        <v>226.06173699999999</v>
      </c>
      <c r="D594">
        <v>211.31222500000001</v>
      </c>
      <c r="E594" s="5">
        <v>221.83689899999999</v>
      </c>
      <c r="F594">
        <v>221.83689899999999</v>
      </c>
      <c r="G594">
        <v>2328763768</v>
      </c>
    </row>
    <row r="595" spans="1:7" x14ac:dyDescent="0.35">
      <c r="A595" s="2">
        <v>44524</v>
      </c>
      <c r="B595">
        <v>221.86061100000001</v>
      </c>
      <c r="C595">
        <v>222.45927399999999</v>
      </c>
      <c r="D595">
        <v>200.50260900000001</v>
      </c>
      <c r="E595" s="5">
        <v>214.921539</v>
      </c>
      <c r="F595">
        <v>214.921539</v>
      </c>
      <c r="G595">
        <v>2293934142</v>
      </c>
    </row>
    <row r="596" spans="1:7" x14ac:dyDescent="0.35">
      <c r="A596" s="2">
        <v>44525</v>
      </c>
      <c r="B596">
        <v>205.886169</v>
      </c>
      <c r="C596">
        <v>216.40051299999999</v>
      </c>
      <c r="D596">
        <v>202.32341</v>
      </c>
      <c r="E596" s="5">
        <v>206.25299100000001</v>
      </c>
      <c r="F596">
        <v>206.25299100000001</v>
      </c>
      <c r="G596">
        <v>2586718627</v>
      </c>
    </row>
    <row r="597" spans="1:7" x14ac:dyDescent="0.35">
      <c r="A597" s="2">
        <v>44526</v>
      </c>
      <c r="B597">
        <v>210.04827900000001</v>
      </c>
      <c r="C597">
        <v>210.50457800000001</v>
      </c>
      <c r="D597">
        <v>184.32827800000001</v>
      </c>
      <c r="E597" s="5">
        <v>191.51174900000001</v>
      </c>
      <c r="F597">
        <v>191.51174900000001</v>
      </c>
      <c r="G597">
        <v>3380122748</v>
      </c>
    </row>
    <row r="598" spans="1:7" x14ac:dyDescent="0.35">
      <c r="A598" s="2">
        <v>44527</v>
      </c>
      <c r="B598">
        <v>192.283569</v>
      </c>
      <c r="C598">
        <v>199.36499000000001</v>
      </c>
      <c r="D598">
        <v>191.04054300000001</v>
      </c>
      <c r="E598" s="5">
        <v>193.102158</v>
      </c>
      <c r="F598">
        <v>193.102158</v>
      </c>
      <c r="G598">
        <v>1443178833</v>
      </c>
    </row>
    <row r="599" spans="1:7" x14ac:dyDescent="0.35">
      <c r="A599" s="2">
        <v>44528</v>
      </c>
      <c r="B599">
        <v>193.27560399999999</v>
      </c>
      <c r="C599">
        <v>201.62870799999999</v>
      </c>
      <c r="D599">
        <v>182.37245200000001</v>
      </c>
      <c r="E599" s="5">
        <v>200.67665099999999</v>
      </c>
      <c r="F599">
        <v>200.67665099999999</v>
      </c>
      <c r="G599">
        <v>2033215941</v>
      </c>
    </row>
    <row r="600" spans="1:7" x14ac:dyDescent="0.35">
      <c r="A600" s="2">
        <v>44529</v>
      </c>
      <c r="B600">
        <v>200.82127399999999</v>
      </c>
      <c r="C600">
        <v>212.44580099999999</v>
      </c>
      <c r="D600">
        <v>199.95429999999999</v>
      </c>
      <c r="E600" s="5">
        <v>204.319366</v>
      </c>
      <c r="F600">
        <v>204.319366</v>
      </c>
      <c r="G600">
        <v>2110532147</v>
      </c>
    </row>
    <row r="601" spans="1:7" x14ac:dyDescent="0.35">
      <c r="A601" s="2">
        <v>44530</v>
      </c>
      <c r="B601">
        <v>204.23294100000001</v>
      </c>
      <c r="C601">
        <v>218.33938599999999</v>
      </c>
      <c r="D601">
        <v>200.08433500000001</v>
      </c>
      <c r="E601" s="5">
        <v>208.67098999999999</v>
      </c>
      <c r="F601">
        <v>208.67098999999999</v>
      </c>
      <c r="G601">
        <v>2888387657</v>
      </c>
    </row>
    <row r="602" spans="1:7" x14ac:dyDescent="0.35">
      <c r="A602" s="2">
        <v>44531</v>
      </c>
      <c r="B602">
        <v>208.393158</v>
      </c>
      <c r="C602">
        <v>232.38621499999999</v>
      </c>
      <c r="D602">
        <v>208.15226699999999</v>
      </c>
      <c r="E602" s="5">
        <v>229.79924</v>
      </c>
      <c r="F602">
        <v>229.79924</v>
      </c>
      <c r="G602">
        <v>3532771294</v>
      </c>
    </row>
    <row r="603" spans="1:7" x14ac:dyDescent="0.35">
      <c r="A603" s="2">
        <v>44532</v>
      </c>
      <c r="B603">
        <v>229.85470599999999</v>
      </c>
      <c r="C603">
        <v>243.11166399999999</v>
      </c>
      <c r="D603">
        <v>220.38717700000001</v>
      </c>
      <c r="E603" s="5">
        <v>233.993042</v>
      </c>
      <c r="F603">
        <v>233.993042</v>
      </c>
      <c r="G603">
        <v>4074103518</v>
      </c>
    </row>
    <row r="604" spans="1:7" x14ac:dyDescent="0.35">
      <c r="A604" s="2">
        <v>44533</v>
      </c>
      <c r="B604">
        <v>233.60189800000001</v>
      </c>
      <c r="C604">
        <v>239.12210099999999</v>
      </c>
      <c r="D604">
        <v>207.32977299999999</v>
      </c>
      <c r="E604" s="5">
        <v>211.22439600000001</v>
      </c>
      <c r="F604">
        <v>211.22439600000001</v>
      </c>
      <c r="G604">
        <v>4061060881</v>
      </c>
    </row>
    <row r="605" spans="1:7" x14ac:dyDescent="0.35">
      <c r="A605" s="2">
        <v>44534</v>
      </c>
      <c r="B605">
        <v>212.112381</v>
      </c>
      <c r="C605">
        <v>212.80754099999999</v>
      </c>
      <c r="D605">
        <v>171.553574</v>
      </c>
      <c r="E605" s="5">
        <v>201.124832</v>
      </c>
      <c r="F605">
        <v>201.124832</v>
      </c>
      <c r="G605">
        <v>5949505665</v>
      </c>
    </row>
    <row r="606" spans="1:7" x14ac:dyDescent="0.35">
      <c r="A606" s="2">
        <v>44535</v>
      </c>
      <c r="B606">
        <v>200.780609</v>
      </c>
      <c r="C606">
        <v>204.61747700000001</v>
      </c>
      <c r="D606">
        <v>182.01681500000001</v>
      </c>
      <c r="E606" s="5">
        <v>196.16825900000001</v>
      </c>
      <c r="F606">
        <v>196.16825900000001</v>
      </c>
      <c r="G606">
        <v>3402591975</v>
      </c>
    </row>
    <row r="607" spans="1:7" x14ac:dyDescent="0.35">
      <c r="A607" s="2">
        <v>44536</v>
      </c>
      <c r="B607">
        <v>196.54748499999999</v>
      </c>
      <c r="C607">
        <v>197.663025</v>
      </c>
      <c r="D607">
        <v>176.88806199999999</v>
      </c>
      <c r="E607" s="5">
        <v>194.199219</v>
      </c>
      <c r="F607">
        <v>194.199219</v>
      </c>
      <c r="G607">
        <v>3693853028</v>
      </c>
    </row>
    <row r="608" spans="1:7" x14ac:dyDescent="0.35">
      <c r="A608" s="2">
        <v>44537</v>
      </c>
      <c r="B608">
        <v>194.27659600000001</v>
      </c>
      <c r="C608">
        <v>204.11850000000001</v>
      </c>
      <c r="D608">
        <v>188.28080700000001</v>
      </c>
      <c r="E608" s="5">
        <v>190.59690900000001</v>
      </c>
      <c r="F608">
        <v>190.59690900000001</v>
      </c>
      <c r="G608">
        <v>2556849839</v>
      </c>
    </row>
    <row r="609" spans="1:7" x14ac:dyDescent="0.35">
      <c r="A609" s="2">
        <v>44538</v>
      </c>
      <c r="B609">
        <v>190.50500500000001</v>
      </c>
      <c r="C609">
        <v>196.37411499999999</v>
      </c>
      <c r="D609">
        <v>184.13270600000001</v>
      </c>
      <c r="E609" s="5">
        <v>194.62170399999999</v>
      </c>
      <c r="F609">
        <v>194.62170399999999</v>
      </c>
      <c r="G609">
        <v>2277446203</v>
      </c>
    </row>
    <row r="610" spans="1:7" x14ac:dyDescent="0.35">
      <c r="A610" s="2">
        <v>44539</v>
      </c>
      <c r="B610">
        <v>194.48329200000001</v>
      </c>
      <c r="C610">
        <v>196.68974299999999</v>
      </c>
      <c r="D610">
        <v>178.792145</v>
      </c>
      <c r="E610" s="5">
        <v>181.17808500000001</v>
      </c>
      <c r="F610">
        <v>181.17808500000001</v>
      </c>
      <c r="G610">
        <v>1968182104</v>
      </c>
    </row>
    <row r="611" spans="1:7" x14ac:dyDescent="0.35">
      <c r="A611" s="2">
        <v>44540</v>
      </c>
      <c r="B611">
        <v>181.46755999999999</v>
      </c>
      <c r="C611">
        <v>184.68942300000001</v>
      </c>
      <c r="D611">
        <v>167.95483400000001</v>
      </c>
      <c r="E611" s="5">
        <v>167.95483400000001</v>
      </c>
      <c r="F611">
        <v>167.95483400000001</v>
      </c>
      <c r="G611">
        <v>2118266396</v>
      </c>
    </row>
    <row r="612" spans="1:7" x14ac:dyDescent="0.35">
      <c r="A612" s="2">
        <v>44541</v>
      </c>
      <c r="B612">
        <v>167.91662600000001</v>
      </c>
      <c r="C612">
        <v>173.898483</v>
      </c>
      <c r="D612">
        <v>161.86000100000001</v>
      </c>
      <c r="E612" s="5">
        <v>171.94949299999999</v>
      </c>
      <c r="F612">
        <v>171.94949299999999</v>
      </c>
      <c r="G612">
        <v>1877844189</v>
      </c>
    </row>
    <row r="613" spans="1:7" x14ac:dyDescent="0.35">
      <c r="A613" s="2">
        <v>44542</v>
      </c>
      <c r="B613">
        <v>171.948318</v>
      </c>
      <c r="C613">
        <v>176.64941400000001</v>
      </c>
      <c r="D613">
        <v>167.86125200000001</v>
      </c>
      <c r="E613" s="5">
        <v>173.43167099999999</v>
      </c>
      <c r="F613">
        <v>173.43167099999999</v>
      </c>
      <c r="G613">
        <v>1196808540</v>
      </c>
    </row>
    <row r="614" spans="1:7" x14ac:dyDescent="0.35">
      <c r="A614" s="2">
        <v>44543</v>
      </c>
      <c r="B614">
        <v>173.09993</v>
      </c>
      <c r="C614">
        <v>173.09993</v>
      </c>
      <c r="D614">
        <v>148.57182299999999</v>
      </c>
      <c r="E614" s="5">
        <v>155.21305799999999</v>
      </c>
      <c r="F614">
        <v>155.21305799999999</v>
      </c>
      <c r="G614">
        <v>2547597256</v>
      </c>
    </row>
    <row r="615" spans="1:7" x14ac:dyDescent="0.35">
      <c r="A615" s="2">
        <v>44544</v>
      </c>
      <c r="B615">
        <v>155.14166299999999</v>
      </c>
      <c r="C615">
        <v>161.61827099999999</v>
      </c>
      <c r="D615">
        <v>150.11798099999999</v>
      </c>
      <c r="E615" s="5">
        <v>153.34144599999999</v>
      </c>
      <c r="F615">
        <v>153.34144599999999</v>
      </c>
      <c r="G615">
        <v>2604045117</v>
      </c>
    </row>
    <row r="616" spans="1:7" x14ac:dyDescent="0.35">
      <c r="A616" s="2">
        <v>44545</v>
      </c>
      <c r="B616">
        <v>161.358902</v>
      </c>
      <c r="C616">
        <v>182.51316800000001</v>
      </c>
      <c r="D616">
        <v>157.65321399999999</v>
      </c>
      <c r="E616" s="5">
        <v>178.34079</v>
      </c>
      <c r="F616">
        <v>178.34079</v>
      </c>
      <c r="G616">
        <v>3783787658</v>
      </c>
    </row>
    <row r="617" spans="1:7" x14ac:dyDescent="0.35">
      <c r="A617" s="2">
        <v>44546</v>
      </c>
      <c r="B617">
        <v>178.59153699999999</v>
      </c>
      <c r="C617">
        <v>188.87870799999999</v>
      </c>
      <c r="D617">
        <v>174.450974</v>
      </c>
      <c r="E617" s="5">
        <v>176.954666</v>
      </c>
      <c r="F617">
        <v>176.954666</v>
      </c>
      <c r="G617">
        <v>2766320569</v>
      </c>
    </row>
    <row r="618" spans="1:7" x14ac:dyDescent="0.35">
      <c r="A618" s="2">
        <v>44547</v>
      </c>
      <c r="B618">
        <v>176.89497399999999</v>
      </c>
      <c r="C618">
        <v>182.393631</v>
      </c>
      <c r="D618">
        <v>168.51873800000001</v>
      </c>
      <c r="E618" s="5">
        <v>175.50329600000001</v>
      </c>
      <c r="F618">
        <v>175.50329600000001</v>
      </c>
      <c r="G618">
        <v>2711688386</v>
      </c>
    </row>
    <row r="619" spans="1:7" x14ac:dyDescent="0.35">
      <c r="A619" s="2">
        <v>44548</v>
      </c>
      <c r="B619">
        <v>175.65635700000001</v>
      </c>
      <c r="C619">
        <v>184.37518299999999</v>
      </c>
      <c r="D619">
        <v>171.196564</v>
      </c>
      <c r="E619" s="5">
        <v>182.83512899999999</v>
      </c>
      <c r="F619">
        <v>182.83512899999999</v>
      </c>
      <c r="G619">
        <v>1690397976</v>
      </c>
    </row>
    <row r="620" spans="1:7" x14ac:dyDescent="0.35">
      <c r="A620" s="2">
        <v>44549</v>
      </c>
      <c r="B620">
        <v>182.85090600000001</v>
      </c>
      <c r="C620">
        <v>189.26254299999999</v>
      </c>
      <c r="D620">
        <v>178.75502</v>
      </c>
      <c r="E620" s="5">
        <v>180.09805299999999</v>
      </c>
      <c r="F620">
        <v>180.09805299999999</v>
      </c>
      <c r="G620">
        <v>1678714066</v>
      </c>
    </row>
    <row r="621" spans="1:7" x14ac:dyDescent="0.35">
      <c r="A621" s="2">
        <v>44550</v>
      </c>
      <c r="B621">
        <v>179.97773699999999</v>
      </c>
      <c r="C621">
        <v>181.15325899999999</v>
      </c>
      <c r="D621">
        <v>168.68351699999999</v>
      </c>
      <c r="E621" s="5">
        <v>173.671783</v>
      </c>
      <c r="F621">
        <v>173.671783</v>
      </c>
      <c r="G621">
        <v>1982986558</v>
      </c>
    </row>
    <row r="622" spans="1:7" x14ac:dyDescent="0.35">
      <c r="A622" s="2">
        <v>44551</v>
      </c>
      <c r="B622">
        <v>173.69439700000001</v>
      </c>
      <c r="C622">
        <v>182.41751099999999</v>
      </c>
      <c r="D622">
        <v>170.49063100000001</v>
      </c>
      <c r="E622" s="5">
        <v>180.092545</v>
      </c>
      <c r="F622">
        <v>180.092545</v>
      </c>
      <c r="G622">
        <v>1821107818</v>
      </c>
    </row>
    <row r="623" spans="1:7" x14ac:dyDescent="0.35">
      <c r="A623" s="2">
        <v>44552</v>
      </c>
      <c r="B623">
        <v>179.85833700000001</v>
      </c>
      <c r="C623">
        <v>187.473434</v>
      </c>
      <c r="D623">
        <v>177.42733799999999</v>
      </c>
      <c r="E623" s="5">
        <v>178.59712200000001</v>
      </c>
      <c r="F623">
        <v>178.59712200000001</v>
      </c>
      <c r="G623">
        <v>1889229699</v>
      </c>
    </row>
    <row r="624" spans="1:7" x14ac:dyDescent="0.35">
      <c r="A624" s="2">
        <v>44553</v>
      </c>
      <c r="B624">
        <v>178.50276199999999</v>
      </c>
      <c r="C624">
        <v>193.27604700000001</v>
      </c>
      <c r="D624">
        <v>176.116455</v>
      </c>
      <c r="E624" s="5">
        <v>190.036316</v>
      </c>
      <c r="F624">
        <v>190.036316</v>
      </c>
      <c r="G624">
        <v>2191634326</v>
      </c>
    </row>
    <row r="625" spans="1:7" x14ac:dyDescent="0.35">
      <c r="A625" s="2">
        <v>44554</v>
      </c>
      <c r="B625">
        <v>190.102859</v>
      </c>
      <c r="C625">
        <v>197.157715</v>
      </c>
      <c r="D625">
        <v>185.01937899999999</v>
      </c>
      <c r="E625" s="5">
        <v>190.27319299999999</v>
      </c>
      <c r="F625">
        <v>190.27319299999999</v>
      </c>
      <c r="G625">
        <v>2286837232</v>
      </c>
    </row>
    <row r="626" spans="1:7" x14ac:dyDescent="0.35">
      <c r="A626" s="2">
        <v>44555</v>
      </c>
      <c r="B626">
        <v>190.53160099999999</v>
      </c>
      <c r="C626">
        <v>195.14923099999999</v>
      </c>
      <c r="D626">
        <v>189.03222700000001</v>
      </c>
      <c r="E626" s="5">
        <v>193.120926</v>
      </c>
      <c r="F626">
        <v>193.120926</v>
      </c>
      <c r="G626">
        <v>1443209769</v>
      </c>
    </row>
    <row r="627" spans="1:7" x14ac:dyDescent="0.35">
      <c r="A627" s="2">
        <v>44556</v>
      </c>
      <c r="B627">
        <v>192.92051699999999</v>
      </c>
      <c r="C627">
        <v>200.64419599999999</v>
      </c>
      <c r="D627">
        <v>190.82368500000001</v>
      </c>
      <c r="E627" s="5">
        <v>198.000732</v>
      </c>
      <c r="F627">
        <v>198.000732</v>
      </c>
      <c r="G627">
        <v>1971114647</v>
      </c>
    </row>
    <row r="628" spans="1:7" x14ac:dyDescent="0.35">
      <c r="A628" s="2">
        <v>44557</v>
      </c>
      <c r="B628">
        <v>197.883408</v>
      </c>
      <c r="C628">
        <v>204.57856799999999</v>
      </c>
      <c r="D628">
        <v>195.160797</v>
      </c>
      <c r="E628" s="5">
        <v>195.42950400000001</v>
      </c>
      <c r="F628">
        <v>195.42950400000001</v>
      </c>
      <c r="G628">
        <v>1800094698</v>
      </c>
    </row>
    <row r="629" spans="1:7" x14ac:dyDescent="0.35">
      <c r="A629" s="2">
        <v>44558</v>
      </c>
      <c r="B629">
        <v>195.621658</v>
      </c>
      <c r="C629">
        <v>195.621658</v>
      </c>
      <c r="D629">
        <v>177.040359</v>
      </c>
      <c r="E629" s="5">
        <v>177.42562899999999</v>
      </c>
      <c r="F629">
        <v>177.42562899999999</v>
      </c>
      <c r="G629">
        <v>2826063568</v>
      </c>
    </row>
    <row r="630" spans="1:7" x14ac:dyDescent="0.35">
      <c r="A630" s="2">
        <v>44559</v>
      </c>
      <c r="B630">
        <v>177.389038</v>
      </c>
      <c r="C630">
        <v>180.59077500000001</v>
      </c>
      <c r="D630">
        <v>170.44342</v>
      </c>
      <c r="E630" s="5">
        <v>170.65756200000001</v>
      </c>
      <c r="F630">
        <v>170.65756200000001</v>
      </c>
      <c r="G630">
        <v>2175731146</v>
      </c>
    </row>
    <row r="631" spans="1:7" x14ac:dyDescent="0.35">
      <c r="A631" s="2">
        <v>44560</v>
      </c>
      <c r="B631">
        <v>170.76478599999999</v>
      </c>
      <c r="C631">
        <v>175.69116199999999</v>
      </c>
      <c r="D631">
        <v>168.398483</v>
      </c>
      <c r="E631" s="5">
        <v>172.75119000000001</v>
      </c>
      <c r="F631">
        <v>172.75119000000001</v>
      </c>
      <c r="G631">
        <v>1540637869</v>
      </c>
    </row>
    <row r="632" spans="1:7" x14ac:dyDescent="0.35">
      <c r="A632" s="2">
        <v>44561</v>
      </c>
      <c r="B632">
        <v>172.70384200000001</v>
      </c>
      <c r="C632">
        <v>177.35704000000001</v>
      </c>
      <c r="D632">
        <v>168.312073</v>
      </c>
      <c r="E632" s="5">
        <v>170.299072</v>
      </c>
      <c r="F632">
        <v>170.299072</v>
      </c>
      <c r="G632">
        <v>1567918820</v>
      </c>
    </row>
    <row r="633" spans="1:7" x14ac:dyDescent="0.35">
      <c r="A633" s="2">
        <v>44562</v>
      </c>
      <c r="B633">
        <v>170.31083699999999</v>
      </c>
      <c r="C633">
        <v>178.96225000000001</v>
      </c>
      <c r="D633">
        <v>170.19554099999999</v>
      </c>
      <c r="E633" s="5">
        <v>178.517944</v>
      </c>
      <c r="F633">
        <v>178.517944</v>
      </c>
      <c r="G633">
        <v>1084780603</v>
      </c>
    </row>
    <row r="634" spans="1:7" x14ac:dyDescent="0.35">
      <c r="A634" s="2">
        <v>44563</v>
      </c>
      <c r="B634">
        <v>178.53241</v>
      </c>
      <c r="C634">
        <v>179.43235799999999</v>
      </c>
      <c r="D634">
        <v>175.012314</v>
      </c>
      <c r="E634" s="5">
        <v>176.38284300000001</v>
      </c>
      <c r="F634">
        <v>176.38284300000001</v>
      </c>
      <c r="G634">
        <v>995389409</v>
      </c>
    </row>
    <row r="635" spans="1:7" x14ac:dyDescent="0.35">
      <c r="A635" s="2">
        <v>44564</v>
      </c>
      <c r="B635">
        <v>176.38630699999999</v>
      </c>
      <c r="C635">
        <v>176.38630699999999</v>
      </c>
      <c r="D635">
        <v>167.53398100000001</v>
      </c>
      <c r="E635" s="5">
        <v>170.29774499999999</v>
      </c>
      <c r="F635">
        <v>170.29774499999999</v>
      </c>
      <c r="G635">
        <v>1345778058</v>
      </c>
    </row>
    <row r="636" spans="1:7" x14ac:dyDescent="0.35">
      <c r="A636" s="2">
        <v>44565</v>
      </c>
      <c r="B636">
        <v>170.28611799999999</v>
      </c>
      <c r="C636">
        <v>173.735107</v>
      </c>
      <c r="D636">
        <v>166.740128</v>
      </c>
      <c r="E636" s="5">
        <v>167.93890400000001</v>
      </c>
      <c r="F636">
        <v>167.93890400000001</v>
      </c>
      <c r="G636">
        <v>1499265336</v>
      </c>
    </row>
    <row r="637" spans="1:7" x14ac:dyDescent="0.35">
      <c r="A637" s="2">
        <v>44566</v>
      </c>
      <c r="B637">
        <v>167.940338</v>
      </c>
      <c r="C637">
        <v>171.11045799999999</v>
      </c>
      <c r="D637">
        <v>148.21610999999999</v>
      </c>
      <c r="E637" s="5">
        <v>155.09973099999999</v>
      </c>
      <c r="F637">
        <v>155.09973099999999</v>
      </c>
      <c r="G637">
        <v>2123759721</v>
      </c>
    </row>
    <row r="638" spans="1:7" x14ac:dyDescent="0.35">
      <c r="A638" s="2">
        <v>44567</v>
      </c>
      <c r="B638">
        <v>155.10592700000001</v>
      </c>
      <c r="C638">
        <v>155.10592700000001</v>
      </c>
      <c r="D638">
        <v>146.667664</v>
      </c>
      <c r="E638" s="5">
        <v>150.43135100000001</v>
      </c>
      <c r="F638">
        <v>150.43135100000001</v>
      </c>
      <c r="G638">
        <v>2097172620</v>
      </c>
    </row>
    <row r="639" spans="1:7" x14ac:dyDescent="0.35">
      <c r="A639" s="2">
        <v>44568</v>
      </c>
      <c r="B639">
        <v>150.41340600000001</v>
      </c>
      <c r="C639">
        <v>150.52095</v>
      </c>
      <c r="D639">
        <v>135.14999399999999</v>
      </c>
      <c r="E639" s="5">
        <v>136.402817</v>
      </c>
      <c r="F639">
        <v>136.402817</v>
      </c>
      <c r="G639">
        <v>2926269672</v>
      </c>
    </row>
    <row r="640" spans="1:7" x14ac:dyDescent="0.35">
      <c r="A640" s="2">
        <v>44569</v>
      </c>
      <c r="B640">
        <v>136.40016199999999</v>
      </c>
      <c r="C640">
        <v>147.837311</v>
      </c>
      <c r="D640">
        <v>134.02101099999999</v>
      </c>
      <c r="E640" s="5">
        <v>142.51345800000001</v>
      </c>
      <c r="F640">
        <v>142.51345800000001</v>
      </c>
      <c r="G640">
        <v>2730000333</v>
      </c>
    </row>
    <row r="641" spans="1:7" x14ac:dyDescent="0.35">
      <c r="A641" s="2">
        <v>44570</v>
      </c>
      <c r="B641">
        <v>142.54312100000001</v>
      </c>
      <c r="C641">
        <v>145.440414</v>
      </c>
      <c r="D641">
        <v>138.394104</v>
      </c>
      <c r="E641" s="5">
        <v>140.83900499999999</v>
      </c>
      <c r="F641">
        <v>140.83900499999999</v>
      </c>
      <c r="G641">
        <v>1599123912</v>
      </c>
    </row>
    <row r="642" spans="1:7" x14ac:dyDescent="0.35">
      <c r="A642" s="2">
        <v>44571</v>
      </c>
      <c r="B642">
        <v>140.83363299999999</v>
      </c>
      <c r="C642">
        <v>143.56336999999999</v>
      </c>
      <c r="D642">
        <v>130.796997</v>
      </c>
      <c r="E642" s="5">
        <v>135.95494099999999</v>
      </c>
      <c r="F642">
        <v>135.95494099999999</v>
      </c>
      <c r="G642">
        <v>2040883379</v>
      </c>
    </row>
    <row r="643" spans="1:7" x14ac:dyDescent="0.35">
      <c r="A643" s="2">
        <v>44572</v>
      </c>
      <c r="B643">
        <v>135.94090299999999</v>
      </c>
      <c r="C643">
        <v>143.29904199999999</v>
      </c>
      <c r="D643">
        <v>134.133972</v>
      </c>
      <c r="E643" s="5">
        <v>140.183853</v>
      </c>
      <c r="F643">
        <v>140.183853</v>
      </c>
      <c r="G643">
        <v>1554197314</v>
      </c>
    </row>
    <row r="644" spans="1:7" x14ac:dyDescent="0.35">
      <c r="A644" s="2">
        <v>44573</v>
      </c>
      <c r="B644">
        <v>140.20375100000001</v>
      </c>
      <c r="C644">
        <v>152.93647799999999</v>
      </c>
      <c r="D644">
        <v>138.54626500000001</v>
      </c>
      <c r="E644" s="5">
        <v>151.70311000000001</v>
      </c>
      <c r="F644">
        <v>151.70311000000001</v>
      </c>
      <c r="G644">
        <v>2242337550</v>
      </c>
    </row>
    <row r="645" spans="1:7" x14ac:dyDescent="0.35">
      <c r="A645" s="2">
        <v>44574</v>
      </c>
      <c r="B645">
        <v>151.69059799999999</v>
      </c>
      <c r="C645">
        <v>157.54373200000001</v>
      </c>
      <c r="D645">
        <v>146.01004</v>
      </c>
      <c r="E645" s="5">
        <v>146.01004</v>
      </c>
      <c r="F645">
        <v>146.01004</v>
      </c>
      <c r="G645">
        <v>2177023564</v>
      </c>
    </row>
    <row r="646" spans="1:7" x14ac:dyDescent="0.35">
      <c r="A646" s="2">
        <v>44575</v>
      </c>
      <c r="B646">
        <v>146.02590900000001</v>
      </c>
      <c r="C646">
        <v>150.469482</v>
      </c>
      <c r="D646">
        <v>142.39068599999999</v>
      </c>
      <c r="E646" s="5">
        <v>146.15902700000001</v>
      </c>
      <c r="F646">
        <v>146.15902700000001</v>
      </c>
      <c r="G646">
        <v>1822320951</v>
      </c>
    </row>
    <row r="647" spans="1:7" x14ac:dyDescent="0.35">
      <c r="A647" s="2">
        <v>44576</v>
      </c>
      <c r="B647">
        <v>146.18002300000001</v>
      </c>
      <c r="C647">
        <v>149.350189</v>
      </c>
      <c r="D647">
        <v>144.41914399999999</v>
      </c>
      <c r="E647" s="5">
        <v>147.80117799999999</v>
      </c>
      <c r="F647">
        <v>147.80117799999999</v>
      </c>
      <c r="G647">
        <v>1123271784</v>
      </c>
    </row>
    <row r="648" spans="1:7" x14ac:dyDescent="0.35">
      <c r="A648" s="2">
        <v>44577</v>
      </c>
      <c r="B648">
        <v>147.78660600000001</v>
      </c>
      <c r="C648">
        <v>151.77233899999999</v>
      </c>
      <c r="D648">
        <v>146.401779</v>
      </c>
      <c r="E648" s="5">
        <v>147.85652200000001</v>
      </c>
      <c r="F648">
        <v>147.85652200000001</v>
      </c>
      <c r="G648">
        <v>1172854751</v>
      </c>
    </row>
    <row r="649" spans="1:7" x14ac:dyDescent="0.35">
      <c r="A649" s="2">
        <v>44578</v>
      </c>
      <c r="B649">
        <v>147.87678500000001</v>
      </c>
      <c r="C649">
        <v>148.205872</v>
      </c>
      <c r="D649">
        <v>137.50003100000001</v>
      </c>
      <c r="E649" s="5">
        <v>139.92600999999999</v>
      </c>
      <c r="F649">
        <v>139.92600999999999</v>
      </c>
      <c r="G649">
        <v>1487772250</v>
      </c>
    </row>
    <row r="650" spans="1:7" x14ac:dyDescent="0.35">
      <c r="A650" s="2">
        <v>44579</v>
      </c>
      <c r="B650">
        <v>139.93277</v>
      </c>
      <c r="C650">
        <v>142.46649199999999</v>
      </c>
      <c r="D650">
        <v>134.89579800000001</v>
      </c>
      <c r="E650" s="5">
        <v>141.587189</v>
      </c>
      <c r="F650">
        <v>141.587189</v>
      </c>
      <c r="G650">
        <v>1449435942</v>
      </c>
    </row>
    <row r="651" spans="1:7" x14ac:dyDescent="0.35">
      <c r="A651" s="2">
        <v>44580</v>
      </c>
      <c r="B651">
        <v>141.546997</v>
      </c>
      <c r="C651">
        <v>142.294083</v>
      </c>
      <c r="D651">
        <v>133.35517899999999</v>
      </c>
      <c r="E651" s="5">
        <v>135.79238900000001</v>
      </c>
      <c r="F651">
        <v>135.79238900000001</v>
      </c>
      <c r="G651">
        <v>1444663456</v>
      </c>
    </row>
    <row r="652" spans="1:7" x14ac:dyDescent="0.35">
      <c r="A652" s="2">
        <v>44581</v>
      </c>
      <c r="B652">
        <v>135.791336</v>
      </c>
      <c r="C652">
        <v>143.617401</v>
      </c>
      <c r="D652">
        <v>127.174042</v>
      </c>
      <c r="E652" s="5">
        <v>127.20528400000001</v>
      </c>
      <c r="F652">
        <v>127.20528400000001</v>
      </c>
      <c r="G652">
        <v>984099352</v>
      </c>
    </row>
    <row r="653" spans="1:7" x14ac:dyDescent="0.35">
      <c r="A653" s="2">
        <v>44582</v>
      </c>
      <c r="B653">
        <v>127.333336</v>
      </c>
      <c r="C653">
        <v>128.432861</v>
      </c>
      <c r="D653">
        <v>107.908997</v>
      </c>
      <c r="E653" s="5">
        <v>111.96605700000001</v>
      </c>
      <c r="F653">
        <v>111.96605700000001</v>
      </c>
      <c r="G653">
        <v>3771688473</v>
      </c>
    </row>
    <row r="654" spans="1:7" x14ac:dyDescent="0.35">
      <c r="A654" s="2">
        <v>44583</v>
      </c>
      <c r="B654">
        <v>111.97654</v>
      </c>
      <c r="C654">
        <v>113.587677</v>
      </c>
      <c r="D654">
        <v>89.287154999999998</v>
      </c>
      <c r="E654" s="5">
        <v>94.178368000000006</v>
      </c>
      <c r="F654">
        <v>94.178368000000006</v>
      </c>
      <c r="G654">
        <v>4039466376</v>
      </c>
    </row>
    <row r="655" spans="1:7" x14ac:dyDescent="0.35">
      <c r="A655" s="2">
        <v>44584</v>
      </c>
      <c r="B655">
        <v>94.307602000000003</v>
      </c>
      <c r="C655">
        <v>104.519203</v>
      </c>
      <c r="D655">
        <v>93.593483000000006</v>
      </c>
      <c r="E655" s="5">
        <v>99.578224000000006</v>
      </c>
      <c r="F655">
        <v>99.578224000000006</v>
      </c>
      <c r="G655">
        <v>2548191912</v>
      </c>
    </row>
    <row r="656" spans="1:7" x14ac:dyDescent="0.35">
      <c r="A656" s="2">
        <v>44585</v>
      </c>
      <c r="B656">
        <v>99.617515999999995</v>
      </c>
      <c r="C656">
        <v>99.770515000000003</v>
      </c>
      <c r="D656">
        <v>81.226050999999998</v>
      </c>
      <c r="E656" s="5">
        <v>91.650161999999995</v>
      </c>
      <c r="F656">
        <v>91.650161999999995</v>
      </c>
      <c r="G656">
        <v>4664539688</v>
      </c>
    </row>
    <row r="657" spans="1:7" x14ac:dyDescent="0.35">
      <c r="A657" s="2">
        <v>44586</v>
      </c>
      <c r="B657">
        <v>91.660156000000001</v>
      </c>
      <c r="C657">
        <v>99.701233000000002</v>
      </c>
      <c r="D657">
        <v>87.757126</v>
      </c>
      <c r="E657" s="5">
        <v>94.720352000000005</v>
      </c>
      <c r="F657">
        <v>94.720352000000005</v>
      </c>
      <c r="G657">
        <v>2842652332</v>
      </c>
    </row>
    <row r="658" spans="1:7" x14ac:dyDescent="0.35">
      <c r="A658" s="2">
        <v>44587</v>
      </c>
      <c r="B658">
        <v>94.718834000000001</v>
      </c>
      <c r="C658">
        <v>103.721558</v>
      </c>
      <c r="D658">
        <v>89.807556000000005</v>
      </c>
      <c r="E658" s="5">
        <v>92.238045</v>
      </c>
      <c r="F658">
        <v>92.238045</v>
      </c>
      <c r="G658">
        <v>3177186515</v>
      </c>
    </row>
    <row r="659" spans="1:7" x14ac:dyDescent="0.35">
      <c r="A659" s="2">
        <v>44588</v>
      </c>
      <c r="B659">
        <v>92.218056000000004</v>
      </c>
      <c r="C659">
        <v>94.059997999999993</v>
      </c>
      <c r="D659">
        <v>86.186035000000004</v>
      </c>
      <c r="E659" s="5">
        <v>89.632491999999999</v>
      </c>
      <c r="F659">
        <v>89.632491999999999</v>
      </c>
      <c r="G659">
        <v>2513945822</v>
      </c>
    </row>
    <row r="660" spans="1:7" x14ac:dyDescent="0.35">
      <c r="A660" s="2">
        <v>44589</v>
      </c>
      <c r="B660">
        <v>89.529090999999994</v>
      </c>
      <c r="C660">
        <v>93.364670000000004</v>
      </c>
      <c r="D660">
        <v>87.574241999999998</v>
      </c>
      <c r="E660" s="5">
        <v>91.312897000000007</v>
      </c>
      <c r="F660">
        <v>91.312897000000007</v>
      </c>
      <c r="G660">
        <v>2156098049</v>
      </c>
    </row>
    <row r="661" spans="1:7" x14ac:dyDescent="0.35">
      <c r="A661" s="2">
        <v>44590</v>
      </c>
      <c r="B661">
        <v>91.354697999999999</v>
      </c>
      <c r="C661">
        <v>98.611046000000002</v>
      </c>
      <c r="D661">
        <v>90.963798999999995</v>
      </c>
      <c r="E661" s="5">
        <v>96.223488000000003</v>
      </c>
      <c r="F661">
        <v>96.223488000000003</v>
      </c>
      <c r="G661">
        <v>1727329992</v>
      </c>
    </row>
    <row r="662" spans="1:7" x14ac:dyDescent="0.35">
      <c r="A662" s="2">
        <v>44591</v>
      </c>
      <c r="B662">
        <v>96.249001000000007</v>
      </c>
      <c r="C662">
        <v>97.298325000000006</v>
      </c>
      <c r="D662">
        <v>91.707024000000004</v>
      </c>
      <c r="E662" s="5">
        <v>93.297675999999996</v>
      </c>
      <c r="F662">
        <v>93.297675999999996</v>
      </c>
      <c r="G662">
        <v>1110338981</v>
      </c>
    </row>
    <row r="663" spans="1:7" x14ac:dyDescent="0.35">
      <c r="A663" s="2">
        <v>44592</v>
      </c>
      <c r="B663">
        <v>93.301169999999999</v>
      </c>
      <c r="C663">
        <v>100.725075</v>
      </c>
      <c r="D663">
        <v>89.585991000000007</v>
      </c>
      <c r="E663" s="5">
        <v>99.738838000000001</v>
      </c>
      <c r="F663">
        <v>99.738838000000001</v>
      </c>
      <c r="G663">
        <v>1888454241</v>
      </c>
    </row>
    <row r="664" spans="1:7" x14ac:dyDescent="0.35">
      <c r="A664" s="2">
        <v>44593</v>
      </c>
      <c r="B664">
        <v>99.725944999999996</v>
      </c>
      <c r="C664">
        <v>112.980125</v>
      </c>
      <c r="D664">
        <v>99.477858999999995</v>
      </c>
      <c r="E664" s="5">
        <v>109.978981</v>
      </c>
      <c r="F664">
        <v>109.978981</v>
      </c>
      <c r="G664">
        <v>3568466349</v>
      </c>
    </row>
    <row r="665" spans="1:7" x14ac:dyDescent="0.35">
      <c r="A665" s="2">
        <v>44594</v>
      </c>
      <c r="B665">
        <v>110.01945499999999</v>
      </c>
      <c r="C665">
        <v>111.957367</v>
      </c>
      <c r="D665">
        <v>97.735596000000001</v>
      </c>
      <c r="E665" s="5">
        <v>101.83760100000001</v>
      </c>
      <c r="F665">
        <v>101.83760100000001</v>
      </c>
      <c r="G665">
        <v>3297984784</v>
      </c>
    </row>
    <row r="666" spans="1:7" x14ac:dyDescent="0.35">
      <c r="A666" s="2">
        <v>44595</v>
      </c>
      <c r="B666">
        <v>101.828102</v>
      </c>
      <c r="C666">
        <v>102.668465</v>
      </c>
      <c r="D666">
        <v>94.635315000000006</v>
      </c>
      <c r="E666" s="5">
        <v>101.45903800000001</v>
      </c>
      <c r="F666">
        <v>101.45903800000001</v>
      </c>
      <c r="G666">
        <v>2618951519</v>
      </c>
    </row>
    <row r="667" spans="1:7" x14ac:dyDescent="0.35">
      <c r="A667" s="2">
        <v>44596</v>
      </c>
      <c r="B667">
        <v>101.340935</v>
      </c>
      <c r="C667">
        <v>112.410332</v>
      </c>
      <c r="D667">
        <v>100.677376</v>
      </c>
      <c r="E667" s="5">
        <v>112.17424800000001</v>
      </c>
      <c r="F667">
        <v>112.17424800000001</v>
      </c>
      <c r="G667">
        <v>3121470028</v>
      </c>
    </row>
    <row r="668" spans="1:7" x14ac:dyDescent="0.35">
      <c r="A668" s="2">
        <v>44597</v>
      </c>
      <c r="B668">
        <v>112.205482</v>
      </c>
      <c r="C668">
        <v>118.21312</v>
      </c>
      <c r="D668">
        <v>110.534065</v>
      </c>
      <c r="E668" s="5">
        <v>113.894302</v>
      </c>
      <c r="F668">
        <v>113.894302</v>
      </c>
      <c r="G668">
        <v>2337469324</v>
      </c>
    </row>
    <row r="669" spans="1:7" x14ac:dyDescent="0.35">
      <c r="A669" s="2">
        <v>44598</v>
      </c>
      <c r="B669">
        <v>113.902824</v>
      </c>
      <c r="C669">
        <v>115.86648599999999</v>
      </c>
      <c r="D669">
        <v>112.186356</v>
      </c>
      <c r="E669" s="5">
        <v>115.29975899999999</v>
      </c>
      <c r="F669">
        <v>115.29975899999999</v>
      </c>
      <c r="G669">
        <v>1488437091</v>
      </c>
    </row>
    <row r="670" spans="1:7" x14ac:dyDescent="0.35">
      <c r="A670" s="2">
        <v>44599</v>
      </c>
      <c r="B670">
        <v>115.27619199999999</v>
      </c>
      <c r="C670">
        <v>121.55403099999999</v>
      </c>
      <c r="D670">
        <v>113.14046500000001</v>
      </c>
      <c r="E670" s="5">
        <v>117.355148</v>
      </c>
      <c r="F670">
        <v>117.355148</v>
      </c>
      <c r="G670">
        <v>2501444983</v>
      </c>
    </row>
    <row r="671" spans="1:7" x14ac:dyDescent="0.35">
      <c r="A671" s="2">
        <v>44600</v>
      </c>
      <c r="B671">
        <v>117.408913</v>
      </c>
      <c r="C671">
        <v>119.969551</v>
      </c>
      <c r="D671">
        <v>110.24194300000001</v>
      </c>
      <c r="E671" s="5">
        <v>113.595482</v>
      </c>
      <c r="F671">
        <v>113.595482</v>
      </c>
      <c r="G671">
        <v>2670414753</v>
      </c>
    </row>
    <row r="672" spans="1:7" x14ac:dyDescent="0.35">
      <c r="A672" s="2">
        <v>44601</v>
      </c>
      <c r="B672">
        <v>113.534035</v>
      </c>
      <c r="C672">
        <v>116.827324</v>
      </c>
      <c r="D672">
        <v>109.97865299999999</v>
      </c>
      <c r="E672" s="5">
        <v>114.019379</v>
      </c>
      <c r="F672">
        <v>114.019379</v>
      </c>
      <c r="G672">
        <v>1844036035</v>
      </c>
    </row>
    <row r="673" spans="1:7" x14ac:dyDescent="0.35">
      <c r="A673" s="2">
        <v>44602</v>
      </c>
      <c r="B673">
        <v>114.02164500000001</v>
      </c>
      <c r="C673">
        <v>114.788422</v>
      </c>
      <c r="D673">
        <v>106.202805</v>
      </c>
      <c r="E673" s="5">
        <v>106.202805</v>
      </c>
      <c r="F673">
        <v>106.202805</v>
      </c>
      <c r="G673">
        <v>2534257400</v>
      </c>
    </row>
    <row r="674" spans="1:7" x14ac:dyDescent="0.35">
      <c r="A674" s="2">
        <v>44603</v>
      </c>
      <c r="B674">
        <v>106.229767</v>
      </c>
      <c r="C674">
        <v>107.84538999999999</v>
      </c>
      <c r="D674">
        <v>95.604286000000002</v>
      </c>
      <c r="E674" s="5">
        <v>96.381882000000004</v>
      </c>
      <c r="F674">
        <v>96.381882000000004</v>
      </c>
      <c r="G674">
        <v>2244853464</v>
      </c>
    </row>
    <row r="675" spans="1:7" x14ac:dyDescent="0.35">
      <c r="A675" s="2">
        <v>44604</v>
      </c>
      <c r="B675">
        <v>96.401488999999998</v>
      </c>
      <c r="C675">
        <v>99.553657999999999</v>
      </c>
      <c r="D675">
        <v>93.498642000000004</v>
      </c>
      <c r="E675" s="5">
        <v>95.918205</v>
      </c>
      <c r="F675">
        <v>95.918205</v>
      </c>
      <c r="G675">
        <v>1722515979</v>
      </c>
    </row>
    <row r="676" spans="1:7" x14ac:dyDescent="0.35">
      <c r="A676" s="2">
        <v>44605</v>
      </c>
      <c r="B676">
        <v>95.892585999999994</v>
      </c>
      <c r="C676">
        <v>97.206215</v>
      </c>
      <c r="D676">
        <v>91.815703999999997</v>
      </c>
      <c r="E676" s="5">
        <v>93.244101999999998</v>
      </c>
      <c r="F676">
        <v>93.244101999999998</v>
      </c>
      <c r="G676">
        <v>1150014559</v>
      </c>
    </row>
    <row r="677" spans="1:7" x14ac:dyDescent="0.35">
      <c r="A677" s="2">
        <v>44606</v>
      </c>
      <c r="B677">
        <v>93.193686999999997</v>
      </c>
      <c r="C677">
        <v>97.741730000000004</v>
      </c>
      <c r="D677">
        <v>91.207695000000001</v>
      </c>
      <c r="E677" s="5">
        <v>96.433273</v>
      </c>
      <c r="F677">
        <v>96.433273</v>
      </c>
      <c r="G677">
        <v>1787236369</v>
      </c>
    </row>
    <row r="678" spans="1:7" x14ac:dyDescent="0.35">
      <c r="A678" s="2">
        <v>44607</v>
      </c>
      <c r="B678">
        <v>96.437408000000005</v>
      </c>
      <c r="C678">
        <v>105.291977</v>
      </c>
      <c r="D678">
        <v>96.433295999999999</v>
      </c>
      <c r="E678" s="5">
        <v>104.873306</v>
      </c>
      <c r="F678">
        <v>104.873306</v>
      </c>
      <c r="G678">
        <v>2134576044</v>
      </c>
    </row>
    <row r="679" spans="1:7" x14ac:dyDescent="0.35">
      <c r="A679" s="2">
        <v>44608</v>
      </c>
      <c r="B679">
        <v>104.92504099999999</v>
      </c>
      <c r="C679">
        <v>105.346344</v>
      </c>
      <c r="D679">
        <v>98.580376000000001</v>
      </c>
      <c r="E679" s="5">
        <v>101.93289900000001</v>
      </c>
      <c r="F679">
        <v>101.93289900000001</v>
      </c>
      <c r="G679">
        <v>1908954820</v>
      </c>
    </row>
    <row r="680" spans="1:7" x14ac:dyDescent="0.35">
      <c r="A680" s="2">
        <v>44609</v>
      </c>
      <c r="B680">
        <v>101.89823199999999</v>
      </c>
      <c r="C680">
        <v>102.632935</v>
      </c>
      <c r="D680">
        <v>92.676247000000004</v>
      </c>
      <c r="E680" s="5">
        <v>93.410422999999994</v>
      </c>
      <c r="F680">
        <v>93.410422999999994</v>
      </c>
      <c r="G680">
        <v>1872498133</v>
      </c>
    </row>
    <row r="681" spans="1:7" x14ac:dyDescent="0.35">
      <c r="A681" s="2">
        <v>44610</v>
      </c>
      <c r="B681">
        <v>93.462981999999997</v>
      </c>
      <c r="C681">
        <v>96.201819999999998</v>
      </c>
      <c r="D681">
        <v>89.706108</v>
      </c>
      <c r="E681" s="5">
        <v>90.065460000000002</v>
      </c>
      <c r="F681">
        <v>90.065460000000002</v>
      </c>
      <c r="G681">
        <v>1669246812</v>
      </c>
    </row>
    <row r="682" spans="1:7" x14ac:dyDescent="0.35">
      <c r="A682" s="2">
        <v>44611</v>
      </c>
      <c r="B682">
        <v>90.051879999999997</v>
      </c>
      <c r="C682">
        <v>92.540961999999993</v>
      </c>
      <c r="D682">
        <v>88.953117000000006</v>
      </c>
      <c r="E682" s="5">
        <v>91.496651</v>
      </c>
      <c r="F682">
        <v>91.496651</v>
      </c>
      <c r="G682">
        <v>1084605729</v>
      </c>
    </row>
    <row r="683" spans="1:7" x14ac:dyDescent="0.35">
      <c r="A683" s="2">
        <v>44612</v>
      </c>
      <c r="B683">
        <v>91.444321000000002</v>
      </c>
      <c r="C683">
        <v>93.320282000000006</v>
      </c>
      <c r="D683">
        <v>86.017441000000005</v>
      </c>
      <c r="E683" s="5">
        <v>90.901413000000005</v>
      </c>
      <c r="F683">
        <v>90.901413000000005</v>
      </c>
      <c r="G683">
        <v>1912980153</v>
      </c>
    </row>
    <row r="684" spans="1:7" x14ac:dyDescent="0.35">
      <c r="A684" s="2">
        <v>44613</v>
      </c>
      <c r="B684">
        <v>90.883026000000001</v>
      </c>
      <c r="C684">
        <v>95.904090999999994</v>
      </c>
      <c r="D684">
        <v>83.118446000000006</v>
      </c>
      <c r="E684" s="5">
        <v>83.123160999999996</v>
      </c>
      <c r="F684">
        <v>83.123160999999996</v>
      </c>
      <c r="G684">
        <v>2892900595</v>
      </c>
    </row>
    <row r="685" spans="1:7" x14ac:dyDescent="0.35">
      <c r="A685" s="2">
        <v>44614</v>
      </c>
      <c r="B685">
        <v>83.106399999999994</v>
      </c>
      <c r="C685">
        <v>87.163978999999998</v>
      </c>
      <c r="D685">
        <v>81.204857000000004</v>
      </c>
      <c r="E685" s="5">
        <v>86.465384999999998</v>
      </c>
      <c r="F685">
        <v>86.465384999999998</v>
      </c>
      <c r="G685">
        <v>2046554018</v>
      </c>
    </row>
    <row r="686" spans="1:7" x14ac:dyDescent="0.35">
      <c r="A686" s="2">
        <v>44615</v>
      </c>
      <c r="B686">
        <v>86.470794999999995</v>
      </c>
      <c r="C686">
        <v>92.738440999999995</v>
      </c>
      <c r="D686">
        <v>84.902786000000006</v>
      </c>
      <c r="E686" s="5">
        <v>84.902786000000006</v>
      </c>
      <c r="F686">
        <v>84.902786000000006</v>
      </c>
      <c r="G686">
        <v>2293962445</v>
      </c>
    </row>
    <row r="687" spans="1:7" x14ac:dyDescent="0.35">
      <c r="A687" s="2">
        <v>44616</v>
      </c>
      <c r="B687">
        <v>84.863579000000001</v>
      </c>
      <c r="C687">
        <v>92.279396000000006</v>
      </c>
      <c r="D687">
        <v>76.859572999999997</v>
      </c>
      <c r="E687" s="5">
        <v>89.194748000000004</v>
      </c>
      <c r="F687">
        <v>89.194748000000004</v>
      </c>
      <c r="G687">
        <v>5253578948</v>
      </c>
    </row>
    <row r="688" spans="1:7" x14ac:dyDescent="0.35">
      <c r="A688" s="2">
        <v>44617</v>
      </c>
      <c r="B688">
        <v>89.228133999999997</v>
      </c>
      <c r="C688">
        <v>94.777809000000005</v>
      </c>
      <c r="D688">
        <v>87.276161000000002</v>
      </c>
      <c r="E688" s="5">
        <v>92.598823999999993</v>
      </c>
      <c r="F688">
        <v>92.598823999999993</v>
      </c>
      <c r="G688">
        <v>3069242551</v>
      </c>
    </row>
    <row r="689" spans="1:7" x14ac:dyDescent="0.35">
      <c r="A689" s="2">
        <v>44618</v>
      </c>
      <c r="B689">
        <v>92.608863999999997</v>
      </c>
      <c r="C689">
        <v>94.604331999999999</v>
      </c>
      <c r="D689">
        <v>89.757675000000006</v>
      </c>
      <c r="E689" s="5">
        <v>90.141563000000005</v>
      </c>
      <c r="F689">
        <v>90.141563000000005</v>
      </c>
      <c r="G689">
        <v>1721041901</v>
      </c>
    </row>
    <row r="690" spans="1:7" x14ac:dyDescent="0.35">
      <c r="A690" s="2">
        <v>44619</v>
      </c>
      <c r="B690">
        <v>90.124634</v>
      </c>
      <c r="C690">
        <v>91.989433000000005</v>
      </c>
      <c r="D690">
        <v>84.492928000000006</v>
      </c>
      <c r="E690" s="5">
        <v>85.519051000000005</v>
      </c>
      <c r="F690">
        <v>85.519051000000005</v>
      </c>
      <c r="G690">
        <v>2012522473</v>
      </c>
    </row>
    <row r="691" spans="1:7" x14ac:dyDescent="0.35">
      <c r="A691" s="2">
        <v>44620</v>
      </c>
      <c r="B691">
        <v>85.501105999999993</v>
      </c>
      <c r="C691">
        <v>101.041794</v>
      </c>
      <c r="D691">
        <v>84.575844000000004</v>
      </c>
      <c r="E691" s="5">
        <v>99.520347999999998</v>
      </c>
      <c r="F691">
        <v>99.520347999999998</v>
      </c>
      <c r="G691">
        <v>3457872746</v>
      </c>
    </row>
    <row r="692" spans="1:7" x14ac:dyDescent="0.35">
      <c r="A692" s="2">
        <v>44621</v>
      </c>
      <c r="B692">
        <v>99.540465999999995</v>
      </c>
      <c r="C692">
        <v>101.559158</v>
      </c>
      <c r="D692">
        <v>94.893424999999993</v>
      </c>
      <c r="E692" s="5">
        <v>98.653557000000006</v>
      </c>
      <c r="F692">
        <v>98.653557000000006</v>
      </c>
      <c r="G692">
        <v>3225742519</v>
      </c>
    </row>
    <row r="693" spans="1:7" x14ac:dyDescent="0.35">
      <c r="A693" s="2">
        <v>44622</v>
      </c>
      <c r="B693">
        <v>98.649071000000006</v>
      </c>
      <c r="C693">
        <v>105.98477200000001</v>
      </c>
      <c r="D693">
        <v>97.105796999999995</v>
      </c>
      <c r="E693" s="5">
        <v>100.649635</v>
      </c>
      <c r="F693">
        <v>100.649635</v>
      </c>
      <c r="G693">
        <v>3800592927</v>
      </c>
    </row>
    <row r="694" spans="1:7" x14ac:dyDescent="0.35">
      <c r="A694" s="2">
        <v>44623</v>
      </c>
      <c r="B694">
        <v>100.65376999999999</v>
      </c>
      <c r="C694">
        <v>101.427269</v>
      </c>
      <c r="D694">
        <v>94.377960000000002</v>
      </c>
      <c r="E694" s="5">
        <v>95.539199999999994</v>
      </c>
      <c r="F694">
        <v>95.539199999999994</v>
      </c>
      <c r="G694">
        <v>2309311748</v>
      </c>
    </row>
    <row r="695" spans="1:7" x14ac:dyDescent="0.35">
      <c r="A695" s="2">
        <v>44624</v>
      </c>
      <c r="B695">
        <v>95.567038999999994</v>
      </c>
      <c r="C695">
        <v>95.708129999999997</v>
      </c>
      <c r="D695">
        <v>87.554443000000006</v>
      </c>
      <c r="E695" s="5">
        <v>88.245979000000005</v>
      </c>
      <c r="F695">
        <v>88.245979000000005</v>
      </c>
      <c r="G695">
        <v>2592829728</v>
      </c>
    </row>
    <row r="696" spans="1:7" x14ac:dyDescent="0.35">
      <c r="A696" s="2">
        <v>44625</v>
      </c>
      <c r="B696">
        <v>88.290535000000006</v>
      </c>
      <c r="C696">
        <v>91.036179000000004</v>
      </c>
      <c r="D696">
        <v>86.288841000000005</v>
      </c>
      <c r="E696" s="5">
        <v>89.647841999999997</v>
      </c>
      <c r="F696">
        <v>89.647841999999997</v>
      </c>
      <c r="G696">
        <v>1437161887</v>
      </c>
    </row>
    <row r="697" spans="1:7" x14ac:dyDescent="0.35">
      <c r="A697" s="2">
        <v>44626</v>
      </c>
      <c r="B697">
        <v>89.648589999999999</v>
      </c>
      <c r="C697">
        <v>89.865379000000004</v>
      </c>
      <c r="D697">
        <v>84.329643000000004</v>
      </c>
      <c r="E697" s="5">
        <v>84.542182999999994</v>
      </c>
      <c r="F697">
        <v>84.542182999999994</v>
      </c>
      <c r="G697">
        <v>1467561782</v>
      </c>
    </row>
    <row r="698" spans="1:7" x14ac:dyDescent="0.35">
      <c r="A698" s="2">
        <v>44627</v>
      </c>
      <c r="B698">
        <v>84.552871999999994</v>
      </c>
      <c r="C698">
        <v>86.483086</v>
      </c>
      <c r="D698">
        <v>80.316849000000005</v>
      </c>
      <c r="E698" s="5">
        <v>82.130065999999999</v>
      </c>
      <c r="F698">
        <v>82.130065999999999</v>
      </c>
      <c r="G698">
        <v>2375648176</v>
      </c>
    </row>
    <row r="699" spans="1:7" x14ac:dyDescent="0.35">
      <c r="A699" s="2">
        <v>44628</v>
      </c>
      <c r="B699">
        <v>82.112601999999995</v>
      </c>
      <c r="C699">
        <v>84.779899999999998</v>
      </c>
      <c r="D699">
        <v>81.540115</v>
      </c>
      <c r="E699" s="5">
        <v>82.254761000000002</v>
      </c>
      <c r="F699">
        <v>82.254761000000002</v>
      </c>
      <c r="G699">
        <v>2112765959</v>
      </c>
    </row>
    <row r="700" spans="1:7" x14ac:dyDescent="0.35">
      <c r="A700" s="2">
        <v>44629</v>
      </c>
      <c r="B700">
        <v>82.279921999999999</v>
      </c>
      <c r="C700">
        <v>89.482048000000006</v>
      </c>
      <c r="D700">
        <v>82.206237999999999</v>
      </c>
      <c r="E700" s="5">
        <v>88.202065000000005</v>
      </c>
      <c r="F700">
        <v>88.202065000000005</v>
      </c>
      <c r="G700">
        <v>2624860794</v>
      </c>
    </row>
    <row r="701" spans="1:7" x14ac:dyDescent="0.35">
      <c r="A701" s="2">
        <v>44630</v>
      </c>
      <c r="B701">
        <v>88.190398999999999</v>
      </c>
      <c r="C701">
        <v>88.453948999999994</v>
      </c>
      <c r="D701">
        <v>81.019340999999997</v>
      </c>
      <c r="E701" s="5">
        <v>82.939087000000001</v>
      </c>
      <c r="F701">
        <v>82.939087000000001</v>
      </c>
      <c r="G701">
        <v>2196400279</v>
      </c>
    </row>
    <row r="702" spans="1:7" x14ac:dyDescent="0.35">
      <c r="A702" s="2">
        <v>44631</v>
      </c>
      <c r="B702">
        <v>82.940742</v>
      </c>
      <c r="C702">
        <v>84.050667000000004</v>
      </c>
      <c r="D702">
        <v>80.281234999999995</v>
      </c>
      <c r="E702" s="5">
        <v>80.744995000000003</v>
      </c>
      <c r="F702">
        <v>80.744995000000003</v>
      </c>
      <c r="G702">
        <v>1852734626</v>
      </c>
    </row>
    <row r="703" spans="1:7" x14ac:dyDescent="0.35">
      <c r="A703" s="2">
        <v>44632</v>
      </c>
      <c r="B703">
        <v>80.747519999999994</v>
      </c>
      <c r="C703">
        <v>82.663757000000004</v>
      </c>
      <c r="D703">
        <v>80.722099</v>
      </c>
      <c r="E703" s="5">
        <v>81.553818000000007</v>
      </c>
      <c r="F703">
        <v>81.553818000000007</v>
      </c>
      <c r="G703">
        <v>1036290480</v>
      </c>
    </row>
    <row r="704" spans="1:7" x14ac:dyDescent="0.35">
      <c r="A704" s="2">
        <v>44633</v>
      </c>
      <c r="B704">
        <v>81.531218999999993</v>
      </c>
      <c r="C704">
        <v>82.883033999999995</v>
      </c>
      <c r="D704">
        <v>78.004386999999994</v>
      </c>
      <c r="E704" s="5">
        <v>78.936072999999993</v>
      </c>
      <c r="F704">
        <v>78.936072999999993</v>
      </c>
      <c r="G704">
        <v>1316842580</v>
      </c>
    </row>
    <row r="705" spans="1:7" x14ac:dyDescent="0.35">
      <c r="A705" s="2">
        <v>44634</v>
      </c>
      <c r="B705">
        <v>78.925574999999995</v>
      </c>
      <c r="C705">
        <v>82.099304000000004</v>
      </c>
      <c r="D705">
        <v>78.274353000000005</v>
      </c>
      <c r="E705" s="5">
        <v>81.173339999999996</v>
      </c>
      <c r="F705">
        <v>81.173339999999996</v>
      </c>
      <c r="G705">
        <v>1676601058</v>
      </c>
    </row>
    <row r="706" spans="1:7" x14ac:dyDescent="0.35">
      <c r="A706" s="2">
        <v>44635</v>
      </c>
      <c r="B706">
        <v>81.170058999999995</v>
      </c>
      <c r="C706">
        <v>85.519310000000004</v>
      </c>
      <c r="D706">
        <v>79.071776999999997</v>
      </c>
      <c r="E706" s="5">
        <v>82.955085999999994</v>
      </c>
      <c r="F706">
        <v>82.955085999999994</v>
      </c>
      <c r="G706">
        <v>1627848455</v>
      </c>
    </row>
    <row r="707" spans="1:7" x14ac:dyDescent="0.35">
      <c r="A707" s="2">
        <v>44636</v>
      </c>
      <c r="B707">
        <v>82.951674999999994</v>
      </c>
      <c r="C707">
        <v>87.903625000000005</v>
      </c>
      <c r="D707">
        <v>81.653244000000001</v>
      </c>
      <c r="E707" s="5">
        <v>87.903625000000005</v>
      </c>
      <c r="F707">
        <v>87.903625000000005</v>
      </c>
      <c r="G707">
        <v>2370877301</v>
      </c>
    </row>
    <row r="708" spans="1:7" x14ac:dyDescent="0.35">
      <c r="A708" s="2">
        <v>44637</v>
      </c>
      <c r="B708">
        <v>87.862457000000006</v>
      </c>
      <c r="C708">
        <v>90.757285999999993</v>
      </c>
      <c r="D708">
        <v>86.751227999999998</v>
      </c>
      <c r="E708" s="5">
        <v>87.876846</v>
      </c>
      <c r="F708">
        <v>87.876846</v>
      </c>
      <c r="G708">
        <v>2440062581</v>
      </c>
    </row>
    <row r="709" spans="1:7" x14ac:dyDescent="0.35">
      <c r="A709" s="2">
        <v>44638</v>
      </c>
      <c r="B709">
        <v>87.866264000000001</v>
      </c>
      <c r="C709">
        <v>91.848618000000002</v>
      </c>
      <c r="D709">
        <v>84.636977999999999</v>
      </c>
      <c r="E709" s="5">
        <v>89.822036999999995</v>
      </c>
      <c r="F709">
        <v>89.822036999999995</v>
      </c>
      <c r="G709">
        <v>2745357460</v>
      </c>
    </row>
    <row r="710" spans="1:7" x14ac:dyDescent="0.35">
      <c r="A710" s="2">
        <v>44639</v>
      </c>
      <c r="B710">
        <v>89.820457000000005</v>
      </c>
      <c r="C710">
        <v>94.360893000000004</v>
      </c>
      <c r="D710">
        <v>89.392616000000004</v>
      </c>
      <c r="E710" s="5">
        <v>92.418152000000006</v>
      </c>
      <c r="F710">
        <v>92.418152000000006</v>
      </c>
      <c r="G710">
        <v>1951674158</v>
      </c>
    </row>
    <row r="711" spans="1:7" x14ac:dyDescent="0.35">
      <c r="A711" s="2">
        <v>44640</v>
      </c>
      <c r="B711">
        <v>92.413666000000006</v>
      </c>
      <c r="C711">
        <v>92.435920999999993</v>
      </c>
      <c r="D711">
        <v>88.150458999999998</v>
      </c>
      <c r="E711" s="5">
        <v>88.614861000000005</v>
      </c>
      <c r="F711">
        <v>88.614861000000005</v>
      </c>
      <c r="G711">
        <v>1286133603</v>
      </c>
    </row>
    <row r="712" spans="1:7" x14ac:dyDescent="0.35">
      <c r="A712" s="2">
        <v>44641</v>
      </c>
      <c r="B712">
        <v>88.605002999999996</v>
      </c>
      <c r="C712">
        <v>91.011985999999993</v>
      </c>
      <c r="D712">
        <v>87.207642000000007</v>
      </c>
      <c r="E712" s="5">
        <v>88.757202000000007</v>
      </c>
      <c r="F712">
        <v>88.757202000000007</v>
      </c>
      <c r="G712">
        <v>1598537312</v>
      </c>
    </row>
    <row r="713" spans="1:7" x14ac:dyDescent="0.35">
      <c r="A713" s="2">
        <v>44642</v>
      </c>
      <c r="B713">
        <v>88.741905000000003</v>
      </c>
      <c r="C713">
        <v>93.766807999999997</v>
      </c>
      <c r="D713">
        <v>88.182777000000002</v>
      </c>
      <c r="E713" s="5">
        <v>90.512969999999996</v>
      </c>
      <c r="F713">
        <v>90.512969999999996</v>
      </c>
      <c r="G713">
        <v>1879747152</v>
      </c>
    </row>
    <row r="714" spans="1:7" x14ac:dyDescent="0.35">
      <c r="A714" s="2">
        <v>44643</v>
      </c>
      <c r="B714">
        <v>90.513930999999999</v>
      </c>
      <c r="C714">
        <v>96.051841999999994</v>
      </c>
      <c r="D714">
        <v>89.811462000000006</v>
      </c>
      <c r="E714" s="5">
        <v>95.102683999999996</v>
      </c>
      <c r="F714">
        <v>95.102683999999996</v>
      </c>
      <c r="G714">
        <v>2099467745</v>
      </c>
    </row>
    <row r="715" spans="1:7" x14ac:dyDescent="0.35">
      <c r="A715" s="2">
        <v>44644</v>
      </c>
      <c r="B715">
        <v>95.020904999999999</v>
      </c>
      <c r="C715">
        <v>103.45579499999999</v>
      </c>
      <c r="D715">
        <v>94.065505999999999</v>
      </c>
      <c r="E715" s="5">
        <v>102.22369399999999</v>
      </c>
      <c r="F715">
        <v>102.22369399999999</v>
      </c>
      <c r="G715">
        <v>3601646600</v>
      </c>
    </row>
    <row r="716" spans="1:7" x14ac:dyDescent="0.35">
      <c r="A716" s="2">
        <v>44645</v>
      </c>
      <c r="B716">
        <v>102.23835800000001</v>
      </c>
      <c r="C716">
        <v>104.58296199999999</v>
      </c>
      <c r="D716">
        <v>97.318245000000005</v>
      </c>
      <c r="E716" s="5">
        <v>98.658103999999994</v>
      </c>
      <c r="F716">
        <v>98.658103999999994</v>
      </c>
      <c r="G716">
        <v>2175497007</v>
      </c>
    </row>
    <row r="717" spans="1:7" x14ac:dyDescent="0.35">
      <c r="A717" s="2">
        <v>44646</v>
      </c>
      <c r="B717">
        <v>98.666747999999998</v>
      </c>
      <c r="C717">
        <v>103.193573</v>
      </c>
      <c r="D717">
        <v>97.829680999999994</v>
      </c>
      <c r="E717" s="5">
        <v>101.764183</v>
      </c>
      <c r="F717">
        <v>101.764183</v>
      </c>
      <c r="G717">
        <v>1282869612</v>
      </c>
    </row>
    <row r="718" spans="1:7" x14ac:dyDescent="0.35">
      <c r="A718" s="2">
        <v>44647</v>
      </c>
      <c r="B718">
        <v>101.773697</v>
      </c>
      <c r="C718">
        <v>107.298714</v>
      </c>
      <c r="D718">
        <v>99.269096000000005</v>
      </c>
      <c r="E718" s="5">
        <v>107.084221</v>
      </c>
      <c r="F718">
        <v>107.084221</v>
      </c>
      <c r="G718">
        <v>1572329892</v>
      </c>
    </row>
    <row r="719" spans="1:7" x14ac:dyDescent="0.35">
      <c r="A719" s="2">
        <v>44648</v>
      </c>
      <c r="B719">
        <v>107.07796500000001</v>
      </c>
      <c r="C719">
        <v>113.175949</v>
      </c>
      <c r="D719">
        <v>105.477875</v>
      </c>
      <c r="E719" s="5">
        <v>106.465256</v>
      </c>
      <c r="F719">
        <v>106.465256</v>
      </c>
      <c r="G719">
        <v>2877146388</v>
      </c>
    </row>
    <row r="720" spans="1:7" x14ac:dyDescent="0.35">
      <c r="A720" s="2">
        <v>44649</v>
      </c>
      <c r="B720">
        <v>106.327988</v>
      </c>
      <c r="C720">
        <v>115.275719</v>
      </c>
      <c r="D720">
        <v>105.999191</v>
      </c>
      <c r="E720" s="5">
        <v>111.710312</v>
      </c>
      <c r="F720">
        <v>111.710312</v>
      </c>
      <c r="G720">
        <v>3052274877</v>
      </c>
    </row>
    <row r="721" spans="1:7" x14ac:dyDescent="0.35">
      <c r="A721" s="2">
        <v>44650</v>
      </c>
      <c r="B721">
        <v>111.690254</v>
      </c>
      <c r="C721">
        <v>124.605003</v>
      </c>
      <c r="D721">
        <v>107.767258</v>
      </c>
      <c r="E721" s="5">
        <v>120.69948599999999</v>
      </c>
      <c r="F721">
        <v>120.69948599999999</v>
      </c>
      <c r="G721">
        <v>3908170428</v>
      </c>
    </row>
    <row r="722" spans="1:7" x14ac:dyDescent="0.35">
      <c r="A722" s="2">
        <v>44651</v>
      </c>
      <c r="B722">
        <v>120.681557</v>
      </c>
      <c r="C722">
        <v>128.930115</v>
      </c>
      <c r="D722">
        <v>120.19783</v>
      </c>
      <c r="E722" s="5">
        <v>122.661461</v>
      </c>
      <c r="F722">
        <v>122.661461</v>
      </c>
      <c r="G722">
        <v>4115229587</v>
      </c>
    </row>
    <row r="723" spans="1:7" x14ac:dyDescent="0.35">
      <c r="A723" s="2">
        <v>44652</v>
      </c>
      <c r="B723">
        <v>122.736107</v>
      </c>
      <c r="C723">
        <v>137.55841100000001</v>
      </c>
      <c r="D723">
        <v>118.78791</v>
      </c>
      <c r="E723" s="5">
        <v>134.430939</v>
      </c>
      <c r="F723">
        <v>134.430939</v>
      </c>
      <c r="G723">
        <v>4434807484</v>
      </c>
    </row>
    <row r="724" spans="1:7" x14ac:dyDescent="0.35">
      <c r="A724" s="2">
        <v>44653</v>
      </c>
      <c r="B724">
        <v>134.45358300000001</v>
      </c>
      <c r="C724">
        <v>143.02001999999999</v>
      </c>
      <c r="D724">
        <v>132.13919100000001</v>
      </c>
      <c r="E724" s="5">
        <v>132.198868</v>
      </c>
      <c r="F724">
        <v>132.198868</v>
      </c>
      <c r="G724">
        <v>3394186456</v>
      </c>
    </row>
    <row r="725" spans="1:7" x14ac:dyDescent="0.35">
      <c r="A725" s="2">
        <v>44654</v>
      </c>
      <c r="B725">
        <v>132.241074</v>
      </c>
      <c r="C725">
        <v>140.26370199999999</v>
      </c>
      <c r="D725">
        <v>131.22615099999999</v>
      </c>
      <c r="E725" s="5">
        <v>136.77533</v>
      </c>
      <c r="F725">
        <v>136.77533</v>
      </c>
      <c r="G725">
        <v>2585967812</v>
      </c>
    </row>
    <row r="726" spans="1:7" x14ac:dyDescent="0.35">
      <c r="A726" s="2">
        <v>44655</v>
      </c>
      <c r="B726">
        <v>136.76078799999999</v>
      </c>
      <c r="C726">
        <v>137.63351399999999</v>
      </c>
      <c r="D726">
        <v>126.865326</v>
      </c>
      <c r="E726" s="5">
        <v>132.41262800000001</v>
      </c>
      <c r="F726">
        <v>132.41262800000001</v>
      </c>
      <c r="G726">
        <v>2828117206</v>
      </c>
    </row>
    <row r="727" spans="1:7" x14ac:dyDescent="0.35">
      <c r="A727" s="2">
        <v>44656</v>
      </c>
      <c r="B727">
        <v>132.38786300000001</v>
      </c>
      <c r="C727">
        <v>136.18284600000001</v>
      </c>
      <c r="D727">
        <v>126.56397200000001</v>
      </c>
      <c r="E727" s="5">
        <v>126.862236</v>
      </c>
      <c r="F727">
        <v>126.862236</v>
      </c>
      <c r="G727">
        <v>2239922210</v>
      </c>
    </row>
    <row r="728" spans="1:7" x14ac:dyDescent="0.35">
      <c r="A728" s="2">
        <v>44657</v>
      </c>
      <c r="B728">
        <v>126.857956</v>
      </c>
      <c r="C728">
        <v>127.281158</v>
      </c>
      <c r="D728">
        <v>112.77368199999999</v>
      </c>
      <c r="E728" s="5">
        <v>112.883385</v>
      </c>
      <c r="F728">
        <v>112.883385</v>
      </c>
      <c r="G728">
        <v>3281009143</v>
      </c>
    </row>
    <row r="729" spans="1:7" x14ac:dyDescent="0.35">
      <c r="A729" s="2">
        <v>44658</v>
      </c>
      <c r="B729">
        <v>112.935799</v>
      </c>
      <c r="C729">
        <v>119.760712</v>
      </c>
      <c r="D729">
        <v>111.957466</v>
      </c>
      <c r="E729" s="5">
        <v>118.796516</v>
      </c>
      <c r="F729">
        <v>118.796516</v>
      </c>
      <c r="G729">
        <v>2431083313</v>
      </c>
    </row>
    <row r="730" spans="1:7" x14ac:dyDescent="0.35">
      <c r="A730" s="2">
        <v>44659</v>
      </c>
      <c r="B730">
        <v>118.816216</v>
      </c>
      <c r="C730">
        <v>122.25412</v>
      </c>
      <c r="D730">
        <v>108.541161</v>
      </c>
      <c r="E730" s="5">
        <v>109.80088000000001</v>
      </c>
      <c r="F730">
        <v>109.80088000000001</v>
      </c>
      <c r="G730">
        <v>2376864565</v>
      </c>
    </row>
    <row r="731" spans="1:7" x14ac:dyDescent="0.35">
      <c r="A731" s="2">
        <v>44660</v>
      </c>
      <c r="B731">
        <v>109.798759</v>
      </c>
      <c r="C731">
        <v>113.114891</v>
      </c>
      <c r="D731">
        <v>108.634338</v>
      </c>
      <c r="E731" s="5">
        <v>112.97279399999999</v>
      </c>
      <c r="F731">
        <v>112.97279399999999</v>
      </c>
      <c r="G731">
        <v>1202250516</v>
      </c>
    </row>
    <row r="732" spans="1:7" x14ac:dyDescent="0.35">
      <c r="A732" s="2">
        <v>44661</v>
      </c>
      <c r="B732">
        <v>112.97271000000001</v>
      </c>
      <c r="C732">
        <v>115.80832700000001</v>
      </c>
      <c r="D732">
        <v>110.07783499999999</v>
      </c>
      <c r="E732" s="5">
        <v>111.742439</v>
      </c>
      <c r="F732">
        <v>111.742439</v>
      </c>
      <c r="G732">
        <v>1280232450</v>
      </c>
    </row>
    <row r="733" spans="1:7" x14ac:dyDescent="0.35">
      <c r="A733" s="2">
        <v>44662</v>
      </c>
      <c r="B733">
        <v>111.69898999999999</v>
      </c>
      <c r="C733">
        <v>111.83113899999999</v>
      </c>
      <c r="D733">
        <v>98.670852999999994</v>
      </c>
      <c r="E733" s="5">
        <v>99.339104000000006</v>
      </c>
      <c r="F733">
        <v>99.339104000000006</v>
      </c>
      <c r="G733">
        <v>2272498194</v>
      </c>
    </row>
    <row r="734" spans="1:7" x14ac:dyDescent="0.35">
      <c r="A734" s="2">
        <v>44663</v>
      </c>
      <c r="B734">
        <v>99.384674000000004</v>
      </c>
      <c r="C734">
        <v>109.11756099999999</v>
      </c>
      <c r="D734">
        <v>98.935303000000005</v>
      </c>
      <c r="E734" s="5">
        <v>103.306389</v>
      </c>
      <c r="F734">
        <v>103.306389</v>
      </c>
      <c r="G734">
        <v>2317008207</v>
      </c>
    </row>
    <row r="735" spans="1:7" x14ac:dyDescent="0.35">
      <c r="A735" s="2">
        <v>44664</v>
      </c>
      <c r="B735">
        <v>103.281013</v>
      </c>
      <c r="C735">
        <v>105.676849</v>
      </c>
      <c r="D735">
        <v>100.488457</v>
      </c>
      <c r="E735" s="5">
        <v>105.00194500000001</v>
      </c>
      <c r="F735">
        <v>105.00194500000001</v>
      </c>
      <c r="G735">
        <v>1675840412</v>
      </c>
    </row>
    <row r="736" spans="1:7" x14ac:dyDescent="0.35">
      <c r="A736" s="2">
        <v>44665</v>
      </c>
      <c r="B736">
        <v>104.94060500000001</v>
      </c>
      <c r="C736">
        <v>107.32963599999999</v>
      </c>
      <c r="D736">
        <v>99.256844000000001</v>
      </c>
      <c r="E736" s="5">
        <v>100.707802</v>
      </c>
      <c r="F736">
        <v>100.707802</v>
      </c>
      <c r="G736">
        <v>1686576071</v>
      </c>
    </row>
    <row r="737" spans="1:7" x14ac:dyDescent="0.35">
      <c r="A737" s="2">
        <v>44666</v>
      </c>
      <c r="B737">
        <v>100.70652800000001</v>
      </c>
      <c r="C737">
        <v>102.672646</v>
      </c>
      <c r="D737">
        <v>100.100899</v>
      </c>
      <c r="E737" s="5">
        <v>101.309776</v>
      </c>
      <c r="F737">
        <v>101.309776</v>
      </c>
      <c r="G737">
        <v>1050639351</v>
      </c>
    </row>
    <row r="738" spans="1:7" x14ac:dyDescent="0.35">
      <c r="A738" s="2">
        <v>44667</v>
      </c>
      <c r="B738">
        <v>101.29869100000001</v>
      </c>
      <c r="C738">
        <v>103.271721</v>
      </c>
      <c r="D738">
        <v>100.96472199999999</v>
      </c>
      <c r="E738" s="5">
        <v>102.257317</v>
      </c>
      <c r="F738">
        <v>102.257317</v>
      </c>
      <c r="G738">
        <v>774939305</v>
      </c>
    </row>
    <row r="739" spans="1:7" x14ac:dyDescent="0.35">
      <c r="A739" s="2">
        <v>44668</v>
      </c>
      <c r="B739">
        <v>102.248436</v>
      </c>
      <c r="C739">
        <v>105.294556</v>
      </c>
      <c r="D739">
        <v>99.958175999999995</v>
      </c>
      <c r="E739" s="5">
        <v>100.40969800000001</v>
      </c>
      <c r="F739">
        <v>100.40969800000001</v>
      </c>
      <c r="G739">
        <v>1057908299</v>
      </c>
    </row>
    <row r="740" spans="1:7" x14ac:dyDescent="0.35">
      <c r="A740" s="2">
        <v>44669</v>
      </c>
      <c r="B740">
        <v>100.407951</v>
      </c>
      <c r="C740">
        <v>102.51702899999999</v>
      </c>
      <c r="D740">
        <v>95.242774999999995</v>
      </c>
      <c r="E740" s="5">
        <v>102.158531</v>
      </c>
      <c r="F740">
        <v>102.158531</v>
      </c>
      <c r="G740">
        <v>1846133932</v>
      </c>
    </row>
    <row r="741" spans="1:7" x14ac:dyDescent="0.35">
      <c r="A741" s="2">
        <v>44670</v>
      </c>
      <c r="B741">
        <v>102.20238500000001</v>
      </c>
      <c r="C741">
        <v>108.582031</v>
      </c>
      <c r="D741">
        <v>101.301727</v>
      </c>
      <c r="E741" s="5">
        <v>108.582031</v>
      </c>
      <c r="F741">
        <v>108.582031</v>
      </c>
      <c r="G741">
        <v>1711909607</v>
      </c>
    </row>
    <row r="742" spans="1:7" x14ac:dyDescent="0.35">
      <c r="A742" s="2">
        <v>44671</v>
      </c>
      <c r="B742">
        <v>108.60219600000001</v>
      </c>
      <c r="C742">
        <v>110.722977</v>
      </c>
      <c r="D742">
        <v>104.772659</v>
      </c>
      <c r="E742" s="5">
        <v>105.49700199999999</v>
      </c>
      <c r="F742">
        <v>105.49700199999999</v>
      </c>
      <c r="G742">
        <v>1761531528</v>
      </c>
    </row>
    <row r="743" spans="1:7" x14ac:dyDescent="0.35">
      <c r="A743" s="2">
        <v>44672</v>
      </c>
      <c r="B743">
        <v>105.49767300000001</v>
      </c>
      <c r="C743">
        <v>109.765327</v>
      </c>
      <c r="D743">
        <v>100.767151</v>
      </c>
      <c r="E743" s="5">
        <v>101.776138</v>
      </c>
      <c r="F743">
        <v>101.776138</v>
      </c>
      <c r="G743">
        <v>1838571747</v>
      </c>
    </row>
    <row r="744" spans="1:7" x14ac:dyDescent="0.35">
      <c r="A744" s="2">
        <v>44673</v>
      </c>
      <c r="B744">
        <v>101.757423</v>
      </c>
      <c r="C744">
        <v>103.49814600000001</v>
      </c>
      <c r="D744">
        <v>99.579430000000002</v>
      </c>
      <c r="E744" s="5">
        <v>100.612053</v>
      </c>
      <c r="F744">
        <v>100.612053</v>
      </c>
      <c r="G744">
        <v>1274793594</v>
      </c>
    </row>
    <row r="745" spans="1:7" x14ac:dyDescent="0.35">
      <c r="A745" s="2">
        <v>44674</v>
      </c>
      <c r="B745">
        <v>100.619781</v>
      </c>
      <c r="C745">
        <v>102.771233</v>
      </c>
      <c r="D745">
        <v>98.781570000000002</v>
      </c>
      <c r="E745" s="5">
        <v>100.744438</v>
      </c>
      <c r="F745">
        <v>100.744438</v>
      </c>
      <c r="G745">
        <v>823252482</v>
      </c>
    </row>
    <row r="746" spans="1:7" x14ac:dyDescent="0.35">
      <c r="A746" s="2">
        <v>44675</v>
      </c>
      <c r="B746">
        <v>100.727188</v>
      </c>
      <c r="C746">
        <v>102.21668200000001</v>
      </c>
      <c r="D746">
        <v>99.008514000000005</v>
      </c>
      <c r="E746" s="5">
        <v>99.235793999999999</v>
      </c>
      <c r="F746">
        <v>99.235793999999999</v>
      </c>
      <c r="G746">
        <v>818266008</v>
      </c>
    </row>
    <row r="747" spans="1:7" x14ac:dyDescent="0.35">
      <c r="A747" s="2">
        <v>44676</v>
      </c>
      <c r="B747">
        <v>99.241409000000004</v>
      </c>
      <c r="C747">
        <v>101.44059</v>
      </c>
      <c r="D747">
        <v>94.755752999999999</v>
      </c>
      <c r="E747" s="5">
        <v>101.247635</v>
      </c>
      <c r="F747">
        <v>101.247635</v>
      </c>
      <c r="G747">
        <v>1538486689</v>
      </c>
    </row>
    <row r="748" spans="1:7" x14ac:dyDescent="0.35">
      <c r="A748" s="2">
        <v>44677</v>
      </c>
      <c r="B748">
        <v>101.22487599999999</v>
      </c>
      <c r="C748">
        <v>101.742485</v>
      </c>
      <c r="D748">
        <v>95.177895000000007</v>
      </c>
      <c r="E748" s="5">
        <v>95.782150000000001</v>
      </c>
      <c r="F748">
        <v>95.782150000000001</v>
      </c>
      <c r="G748">
        <v>1301074534</v>
      </c>
    </row>
    <row r="749" spans="1:7" x14ac:dyDescent="0.35">
      <c r="A749" s="2">
        <v>44678</v>
      </c>
      <c r="B749">
        <v>95.785522</v>
      </c>
      <c r="C749">
        <v>100.54492999999999</v>
      </c>
      <c r="D749">
        <v>95.283501000000001</v>
      </c>
      <c r="E749" s="5">
        <v>98.378867999999997</v>
      </c>
      <c r="F749">
        <v>98.378867999999997</v>
      </c>
      <c r="G749">
        <v>1253566599</v>
      </c>
    </row>
    <row r="750" spans="1:7" x14ac:dyDescent="0.35">
      <c r="A750" s="2">
        <v>44679</v>
      </c>
      <c r="B750">
        <v>98.382148999999998</v>
      </c>
      <c r="C750">
        <v>100.40123</v>
      </c>
      <c r="D750">
        <v>96.694526999999994</v>
      </c>
      <c r="E750" s="5">
        <v>98.185730000000007</v>
      </c>
      <c r="F750">
        <v>98.185730000000007</v>
      </c>
      <c r="G750">
        <v>1307131609</v>
      </c>
    </row>
    <row r="751" spans="1:7" x14ac:dyDescent="0.35">
      <c r="A751" s="2">
        <v>44680</v>
      </c>
      <c r="B751">
        <v>98.182961000000006</v>
      </c>
      <c r="C751">
        <v>98.568565000000007</v>
      </c>
      <c r="D751">
        <v>92.884270000000001</v>
      </c>
      <c r="E751" s="5">
        <v>94.011345000000006</v>
      </c>
      <c r="F751">
        <v>94.011345000000006</v>
      </c>
      <c r="G751">
        <v>1234575023</v>
      </c>
    </row>
    <row r="752" spans="1:7" x14ac:dyDescent="0.35">
      <c r="A752" s="2">
        <v>44681</v>
      </c>
      <c r="B752">
        <v>94.013557000000006</v>
      </c>
      <c r="C752">
        <v>94.928848000000002</v>
      </c>
      <c r="D752">
        <v>82.909537999999998</v>
      </c>
      <c r="E752" s="5">
        <v>85.095932000000005</v>
      </c>
      <c r="F752">
        <v>85.095932000000005</v>
      </c>
      <c r="G752">
        <v>1293033765</v>
      </c>
    </row>
    <row r="753" spans="1:7" x14ac:dyDescent="0.35">
      <c r="A753" s="2">
        <v>44682</v>
      </c>
      <c r="B753">
        <v>85.094688000000005</v>
      </c>
      <c r="C753">
        <v>92.430130000000005</v>
      </c>
      <c r="D753">
        <v>84.944153</v>
      </c>
      <c r="E753" s="5">
        <v>89.671509</v>
      </c>
      <c r="F753">
        <v>89.671509</v>
      </c>
      <c r="G753">
        <v>1426749080</v>
      </c>
    </row>
    <row r="754" spans="1:7" x14ac:dyDescent="0.35">
      <c r="A754" s="2">
        <v>44683</v>
      </c>
      <c r="B754">
        <v>89.672058000000007</v>
      </c>
      <c r="C754">
        <v>90.693366999999995</v>
      </c>
      <c r="D754">
        <v>85.407218999999998</v>
      </c>
      <c r="E754" s="5">
        <v>87.581017000000003</v>
      </c>
      <c r="F754">
        <v>87.581017000000003</v>
      </c>
      <c r="G754">
        <v>1265220129</v>
      </c>
    </row>
    <row r="755" spans="1:7" x14ac:dyDescent="0.35">
      <c r="A755" s="2">
        <v>44684</v>
      </c>
      <c r="B755">
        <v>87.562743999999995</v>
      </c>
      <c r="C755">
        <v>88.687859000000003</v>
      </c>
      <c r="D755">
        <v>84.922104000000004</v>
      </c>
      <c r="E755" s="5">
        <v>85.842376999999999</v>
      </c>
      <c r="F755">
        <v>85.842376999999999</v>
      </c>
      <c r="G755">
        <v>1011988792</v>
      </c>
    </row>
    <row r="756" spans="1:7" x14ac:dyDescent="0.35">
      <c r="A756" s="2">
        <v>44685</v>
      </c>
      <c r="B756">
        <v>85.841728000000003</v>
      </c>
      <c r="C756">
        <v>92.937195000000003</v>
      </c>
      <c r="D756">
        <v>85.728065000000001</v>
      </c>
      <c r="E756" s="5">
        <v>92.770850999999993</v>
      </c>
      <c r="F756">
        <v>92.770850999999993</v>
      </c>
      <c r="G756">
        <v>1428455342</v>
      </c>
    </row>
    <row r="757" spans="1:7" x14ac:dyDescent="0.35">
      <c r="A757" s="2">
        <v>44686</v>
      </c>
      <c r="B757">
        <v>92.769790999999998</v>
      </c>
      <c r="C757">
        <v>95.032821999999996</v>
      </c>
      <c r="D757">
        <v>81.834868999999998</v>
      </c>
      <c r="E757" s="5">
        <v>84.596024</v>
      </c>
      <c r="F757">
        <v>84.596024</v>
      </c>
      <c r="G757">
        <v>1805979399</v>
      </c>
    </row>
    <row r="758" spans="1:7" x14ac:dyDescent="0.35">
      <c r="A758" s="2">
        <v>44687</v>
      </c>
      <c r="B758">
        <v>84.588493</v>
      </c>
      <c r="C758">
        <v>84.646934999999999</v>
      </c>
      <c r="D758">
        <v>80.468613000000005</v>
      </c>
      <c r="E758" s="5">
        <v>81.764106999999996</v>
      </c>
      <c r="F758">
        <v>81.764106999999996</v>
      </c>
      <c r="G758">
        <v>1585081920</v>
      </c>
    </row>
    <row r="759" spans="1:7" x14ac:dyDescent="0.35">
      <c r="A759" s="2">
        <v>44688</v>
      </c>
      <c r="B759">
        <v>81.766670000000005</v>
      </c>
      <c r="C759">
        <v>82.180785999999998</v>
      </c>
      <c r="D759">
        <v>77.883232000000007</v>
      </c>
      <c r="E759" s="5">
        <v>78.983421000000007</v>
      </c>
      <c r="F759">
        <v>78.983421000000007</v>
      </c>
      <c r="G759">
        <v>1139093165</v>
      </c>
    </row>
    <row r="760" spans="1:7" x14ac:dyDescent="0.35">
      <c r="A760" s="2">
        <v>44689</v>
      </c>
      <c r="B760">
        <v>78.987633000000002</v>
      </c>
      <c r="C760">
        <v>79.283790999999994</v>
      </c>
      <c r="D760">
        <v>74.527184000000005</v>
      </c>
      <c r="E760" s="5">
        <v>75.220184000000003</v>
      </c>
      <c r="F760">
        <v>75.220184000000003</v>
      </c>
      <c r="G760">
        <v>1439700868</v>
      </c>
    </row>
    <row r="761" spans="1:7" x14ac:dyDescent="0.35">
      <c r="A761" s="2">
        <v>44690</v>
      </c>
      <c r="B761">
        <v>75.234459000000001</v>
      </c>
      <c r="C761">
        <v>76.983092999999997</v>
      </c>
      <c r="D761">
        <v>63.269652999999998</v>
      </c>
      <c r="E761" s="5">
        <v>63.269652999999998</v>
      </c>
      <c r="F761">
        <v>63.269652999999998</v>
      </c>
      <c r="G761">
        <v>2773999164</v>
      </c>
    </row>
    <row r="762" spans="1:7" x14ac:dyDescent="0.35">
      <c r="A762" s="2">
        <v>44691</v>
      </c>
      <c r="B762">
        <v>63.369312000000001</v>
      </c>
      <c r="C762">
        <v>73.759888000000004</v>
      </c>
      <c r="D762">
        <v>61.026584999999997</v>
      </c>
      <c r="E762" s="5">
        <v>66.766150999999994</v>
      </c>
      <c r="F762">
        <v>66.766150999999994</v>
      </c>
      <c r="G762">
        <v>3677013066</v>
      </c>
    </row>
    <row r="763" spans="1:7" x14ac:dyDescent="0.35">
      <c r="A763" s="2">
        <v>44692</v>
      </c>
      <c r="B763">
        <v>66.734748999999994</v>
      </c>
      <c r="C763">
        <v>68.117226000000002</v>
      </c>
      <c r="D763">
        <v>44.003825999999997</v>
      </c>
      <c r="E763" s="5">
        <v>50.210850000000001</v>
      </c>
      <c r="F763">
        <v>50.210850000000001</v>
      </c>
      <c r="G763">
        <v>4432811558</v>
      </c>
    </row>
    <row r="764" spans="1:7" x14ac:dyDescent="0.35">
      <c r="A764" s="2">
        <v>44693</v>
      </c>
      <c r="B764">
        <v>50.239230999999997</v>
      </c>
      <c r="C764">
        <v>53.659388999999997</v>
      </c>
      <c r="D764">
        <v>38.050091000000002</v>
      </c>
      <c r="E764" s="5">
        <v>44.683590000000002</v>
      </c>
      <c r="F764">
        <v>44.683590000000002</v>
      </c>
      <c r="G764">
        <v>4471167155</v>
      </c>
    </row>
    <row r="765" spans="1:7" x14ac:dyDescent="0.35">
      <c r="A765" s="2">
        <v>44694</v>
      </c>
      <c r="B765">
        <v>44.633572000000001</v>
      </c>
      <c r="C765">
        <v>55.902115000000002</v>
      </c>
      <c r="D765">
        <v>44.076366</v>
      </c>
      <c r="E765" s="5">
        <v>48.593552000000003</v>
      </c>
      <c r="F765">
        <v>48.593552000000003</v>
      </c>
      <c r="G765">
        <v>2854210432</v>
      </c>
    </row>
    <row r="766" spans="1:7" x14ac:dyDescent="0.35">
      <c r="A766" s="2">
        <v>44695</v>
      </c>
      <c r="B766">
        <v>48.676642999999999</v>
      </c>
      <c r="C766">
        <v>53.061165000000003</v>
      </c>
      <c r="D766">
        <v>46.220565999999998</v>
      </c>
      <c r="E766" s="5">
        <v>52.417225000000002</v>
      </c>
      <c r="F766">
        <v>52.417225000000002</v>
      </c>
      <c r="G766">
        <v>2042138537</v>
      </c>
    </row>
    <row r="767" spans="1:7" x14ac:dyDescent="0.35">
      <c r="A767" s="2">
        <v>44696</v>
      </c>
      <c r="B767">
        <v>52.431342999999998</v>
      </c>
      <c r="C767">
        <v>58.878067000000001</v>
      </c>
      <c r="D767">
        <v>49.834800999999999</v>
      </c>
      <c r="E767" s="5">
        <v>58.811259999999997</v>
      </c>
      <c r="F767">
        <v>58.811259999999997</v>
      </c>
      <c r="G767">
        <v>1843835578</v>
      </c>
    </row>
    <row r="768" spans="1:7" x14ac:dyDescent="0.35">
      <c r="A768" s="2">
        <v>44697</v>
      </c>
      <c r="B768">
        <v>58.803913000000001</v>
      </c>
      <c r="C768">
        <v>58.803913000000001</v>
      </c>
      <c r="D768">
        <v>52.267929000000002</v>
      </c>
      <c r="E768" s="5">
        <v>53.646461000000002</v>
      </c>
      <c r="F768">
        <v>53.646461000000002</v>
      </c>
      <c r="G768">
        <v>2067312217</v>
      </c>
    </row>
    <row r="769" spans="1:7" x14ac:dyDescent="0.35">
      <c r="A769" s="2">
        <v>44698</v>
      </c>
      <c r="B769">
        <v>53.656005999999998</v>
      </c>
      <c r="C769">
        <v>58.038071000000002</v>
      </c>
      <c r="D769">
        <v>53.505302</v>
      </c>
      <c r="E769" s="5">
        <v>57.125625999999997</v>
      </c>
      <c r="F769">
        <v>57.125625999999997</v>
      </c>
      <c r="G769">
        <v>1823895389</v>
      </c>
    </row>
    <row r="770" spans="1:7" x14ac:dyDescent="0.35">
      <c r="A770" s="2">
        <v>44699</v>
      </c>
      <c r="B770">
        <v>57.116318</v>
      </c>
      <c r="C770">
        <v>57.697719999999997</v>
      </c>
      <c r="D770">
        <v>49.731093999999999</v>
      </c>
      <c r="E770" s="5">
        <v>49.756210000000003</v>
      </c>
      <c r="F770">
        <v>49.756210000000003</v>
      </c>
      <c r="G770">
        <v>1745565671</v>
      </c>
    </row>
    <row r="771" spans="1:7" x14ac:dyDescent="0.35">
      <c r="A771" s="2">
        <v>44700</v>
      </c>
      <c r="B771">
        <v>49.794865000000001</v>
      </c>
      <c r="C771">
        <v>53.617488999999999</v>
      </c>
      <c r="D771">
        <v>48.635551</v>
      </c>
      <c r="E771" s="5">
        <v>52.213977999999997</v>
      </c>
      <c r="F771">
        <v>52.213977999999997</v>
      </c>
      <c r="G771">
        <v>1958004386</v>
      </c>
    </row>
    <row r="772" spans="1:7" x14ac:dyDescent="0.35">
      <c r="A772" s="2">
        <v>44701</v>
      </c>
      <c r="B772">
        <v>52.211970999999998</v>
      </c>
      <c r="C772">
        <v>53.438042000000003</v>
      </c>
      <c r="D772">
        <v>48.050583000000003</v>
      </c>
      <c r="E772" s="5">
        <v>49.538508999999998</v>
      </c>
      <c r="F772">
        <v>49.538508999999998</v>
      </c>
      <c r="G772">
        <v>1830699507</v>
      </c>
    </row>
    <row r="773" spans="1:7" x14ac:dyDescent="0.35">
      <c r="A773" s="2">
        <v>44702</v>
      </c>
      <c r="B773">
        <v>49.535449999999997</v>
      </c>
      <c r="C773">
        <v>51.055050000000001</v>
      </c>
      <c r="D773">
        <v>48.767487000000003</v>
      </c>
      <c r="E773" s="5">
        <v>50.317982000000001</v>
      </c>
      <c r="F773">
        <v>50.317982000000001</v>
      </c>
      <c r="G773">
        <v>979492374</v>
      </c>
    </row>
    <row r="774" spans="1:7" x14ac:dyDescent="0.35">
      <c r="A774" s="2">
        <v>44703</v>
      </c>
      <c r="B774">
        <v>50.320659999999997</v>
      </c>
      <c r="C774">
        <v>53.021659999999997</v>
      </c>
      <c r="D774">
        <v>49.862785000000002</v>
      </c>
      <c r="E774" s="5">
        <v>52.755180000000003</v>
      </c>
      <c r="F774">
        <v>52.755180000000003</v>
      </c>
      <c r="G774">
        <v>1105760506</v>
      </c>
    </row>
    <row r="775" spans="1:7" x14ac:dyDescent="0.35">
      <c r="A775" s="2">
        <v>44704</v>
      </c>
      <c r="B775">
        <v>52.736088000000002</v>
      </c>
      <c r="C775">
        <v>54.474648000000002</v>
      </c>
      <c r="D775">
        <v>48.927245999999997</v>
      </c>
      <c r="E775" s="5">
        <v>49.056849999999997</v>
      </c>
      <c r="F775">
        <v>49.056849999999997</v>
      </c>
      <c r="G775">
        <v>1661669360</v>
      </c>
    </row>
    <row r="776" spans="1:7" x14ac:dyDescent="0.35">
      <c r="A776" s="2">
        <v>44705</v>
      </c>
      <c r="B776">
        <v>49.064231999999997</v>
      </c>
      <c r="C776">
        <v>50.577522000000002</v>
      </c>
      <c r="D776">
        <v>47.500824000000001</v>
      </c>
      <c r="E776" s="5">
        <v>49.653336000000003</v>
      </c>
      <c r="F776">
        <v>49.653336000000003</v>
      </c>
      <c r="G776">
        <v>1508166642</v>
      </c>
    </row>
    <row r="777" spans="1:7" x14ac:dyDescent="0.35">
      <c r="A777" s="2">
        <v>44706</v>
      </c>
      <c r="B777">
        <v>49.648417999999999</v>
      </c>
      <c r="C777">
        <v>50.442371000000001</v>
      </c>
      <c r="D777">
        <v>47.673144999999998</v>
      </c>
      <c r="E777" s="5">
        <v>47.982425999999997</v>
      </c>
      <c r="F777">
        <v>47.982425999999997</v>
      </c>
      <c r="G777">
        <v>1304580067</v>
      </c>
    </row>
    <row r="778" spans="1:7" x14ac:dyDescent="0.35">
      <c r="A778" s="2">
        <v>44707</v>
      </c>
      <c r="B778">
        <v>47.983974000000003</v>
      </c>
      <c r="C778">
        <v>48.551022000000003</v>
      </c>
      <c r="D778">
        <v>42.321381000000002</v>
      </c>
      <c r="E778" s="5">
        <v>43.491211</v>
      </c>
      <c r="F778">
        <v>43.491211</v>
      </c>
      <c r="G778">
        <v>2208994514</v>
      </c>
    </row>
    <row r="779" spans="1:7" x14ac:dyDescent="0.35">
      <c r="A779" s="2">
        <v>44708</v>
      </c>
      <c r="B779">
        <v>43.474379999999996</v>
      </c>
      <c r="C779">
        <v>43.813648000000001</v>
      </c>
      <c r="D779">
        <v>40.268962999999999</v>
      </c>
      <c r="E779" s="5">
        <v>40.981346000000002</v>
      </c>
      <c r="F779">
        <v>40.981346000000002</v>
      </c>
      <c r="G779">
        <v>2256358026</v>
      </c>
    </row>
    <row r="780" spans="1:7" x14ac:dyDescent="0.35">
      <c r="A780" s="2">
        <v>44709</v>
      </c>
      <c r="B780">
        <v>41.493732000000001</v>
      </c>
      <c r="C780">
        <v>44.658011999999999</v>
      </c>
      <c r="D780">
        <v>40.548679</v>
      </c>
      <c r="E780" s="5">
        <v>44.343162999999997</v>
      </c>
      <c r="F780">
        <v>44.343162999999997</v>
      </c>
      <c r="G780">
        <v>1254325884</v>
      </c>
    </row>
    <row r="781" spans="1:7" x14ac:dyDescent="0.35">
      <c r="A781" s="2">
        <v>44710</v>
      </c>
      <c r="B781">
        <v>44.338791000000001</v>
      </c>
      <c r="C781">
        <v>45.386253000000004</v>
      </c>
      <c r="D781">
        <v>41.998047</v>
      </c>
      <c r="E781" s="5">
        <v>44.909615000000002</v>
      </c>
      <c r="F781">
        <v>44.909615000000002</v>
      </c>
      <c r="G781">
        <v>1317843243</v>
      </c>
    </row>
    <row r="782" spans="1:7" x14ac:dyDescent="0.35">
      <c r="A782" s="2">
        <v>44711</v>
      </c>
      <c r="B782">
        <v>44.908669000000003</v>
      </c>
      <c r="C782">
        <v>47.936829000000003</v>
      </c>
      <c r="D782">
        <v>44.357407000000002</v>
      </c>
      <c r="E782" s="5">
        <v>47.179442999999999</v>
      </c>
      <c r="F782">
        <v>47.179442999999999</v>
      </c>
      <c r="G782">
        <v>1708817065</v>
      </c>
    </row>
    <row r="783" spans="1:7" x14ac:dyDescent="0.35">
      <c r="A783" s="2">
        <v>44712</v>
      </c>
      <c r="B783">
        <v>47.181328000000001</v>
      </c>
      <c r="C783">
        <v>48.038989999999998</v>
      </c>
      <c r="D783">
        <v>44.840015000000001</v>
      </c>
      <c r="E783" s="5">
        <v>45.767840999999997</v>
      </c>
      <c r="F783">
        <v>45.767840999999997</v>
      </c>
      <c r="G783">
        <v>1509191627</v>
      </c>
    </row>
    <row r="784" spans="1:7" x14ac:dyDescent="0.35">
      <c r="A784" s="2">
        <v>44713</v>
      </c>
      <c r="B784">
        <v>45.765129000000002</v>
      </c>
      <c r="C784">
        <v>45.946658999999997</v>
      </c>
      <c r="D784">
        <v>40.050350000000002</v>
      </c>
      <c r="E784" s="5">
        <v>40.269669</v>
      </c>
      <c r="F784">
        <v>40.269669</v>
      </c>
      <c r="G784">
        <v>1422647092</v>
      </c>
    </row>
    <row r="785" spans="1:7" x14ac:dyDescent="0.35">
      <c r="A785" s="2">
        <v>44714</v>
      </c>
      <c r="B785">
        <v>40.255279999999999</v>
      </c>
      <c r="C785">
        <v>41.327866</v>
      </c>
      <c r="D785">
        <v>38.360672000000001</v>
      </c>
      <c r="E785" s="5">
        <v>40.891345999999999</v>
      </c>
      <c r="F785">
        <v>40.891345999999999</v>
      </c>
      <c r="G785">
        <v>1554022054</v>
      </c>
    </row>
    <row r="786" spans="1:7" x14ac:dyDescent="0.35">
      <c r="A786" s="2">
        <v>44715</v>
      </c>
      <c r="B786">
        <v>40.895752000000002</v>
      </c>
      <c r="C786">
        <v>41.433346</v>
      </c>
      <c r="D786">
        <v>37.802719000000003</v>
      </c>
      <c r="E786" s="5">
        <v>38.259219999999999</v>
      </c>
      <c r="F786">
        <v>38.259219999999999</v>
      </c>
      <c r="G786">
        <v>1348656102</v>
      </c>
    </row>
    <row r="787" spans="1:7" x14ac:dyDescent="0.35">
      <c r="A787" s="2">
        <v>44716</v>
      </c>
      <c r="B787">
        <v>38.274551000000002</v>
      </c>
      <c r="C787">
        <v>39.040427999999999</v>
      </c>
      <c r="D787">
        <v>36.040725999999999</v>
      </c>
      <c r="E787" s="5">
        <v>38.931446000000001</v>
      </c>
      <c r="F787">
        <v>38.931446000000001</v>
      </c>
      <c r="G787">
        <v>1130762770</v>
      </c>
    </row>
    <row r="788" spans="1:7" x14ac:dyDescent="0.35">
      <c r="A788" s="2">
        <v>44717</v>
      </c>
      <c r="B788">
        <v>38.934100999999998</v>
      </c>
      <c r="C788">
        <v>39.995296000000003</v>
      </c>
      <c r="D788">
        <v>38.035350999999999</v>
      </c>
      <c r="E788" s="5">
        <v>38.480533999999999</v>
      </c>
      <c r="F788">
        <v>38.480533999999999</v>
      </c>
      <c r="G788">
        <v>998532387</v>
      </c>
    </row>
    <row r="789" spans="1:7" x14ac:dyDescent="0.35">
      <c r="A789" s="2">
        <v>44718</v>
      </c>
      <c r="B789">
        <v>38.501598000000001</v>
      </c>
      <c r="C789">
        <v>44.450619000000003</v>
      </c>
      <c r="D789">
        <v>38.438789</v>
      </c>
      <c r="E789" s="5">
        <v>42.433132000000001</v>
      </c>
      <c r="F789">
        <v>42.433132000000001</v>
      </c>
      <c r="G789">
        <v>1955057411</v>
      </c>
    </row>
    <row r="790" spans="1:7" x14ac:dyDescent="0.35">
      <c r="A790" s="2">
        <v>44719</v>
      </c>
      <c r="B790">
        <v>42.429774999999999</v>
      </c>
      <c r="C790">
        <v>42.449309999999997</v>
      </c>
      <c r="D790">
        <v>37.776325</v>
      </c>
      <c r="E790" s="5">
        <v>39.437572000000003</v>
      </c>
      <c r="F790">
        <v>39.437572000000003</v>
      </c>
      <c r="G790">
        <v>1974825213</v>
      </c>
    </row>
    <row r="791" spans="1:7" x14ac:dyDescent="0.35">
      <c r="A791" s="2">
        <v>44720</v>
      </c>
      <c r="B791">
        <v>39.434052000000001</v>
      </c>
      <c r="C791">
        <v>40.526806000000001</v>
      </c>
      <c r="D791">
        <v>38.401608000000003</v>
      </c>
      <c r="E791" s="5">
        <v>38.843369000000003</v>
      </c>
      <c r="F791">
        <v>38.843369000000003</v>
      </c>
      <c r="G791">
        <v>1211034282</v>
      </c>
    </row>
    <row r="792" spans="1:7" x14ac:dyDescent="0.35">
      <c r="A792" s="2">
        <v>44721</v>
      </c>
      <c r="B792">
        <v>38.845585</v>
      </c>
      <c r="C792">
        <v>41.723762999999998</v>
      </c>
      <c r="D792">
        <v>38.555695</v>
      </c>
      <c r="E792" s="5">
        <v>39.972607000000004</v>
      </c>
      <c r="F792">
        <v>39.972607000000004</v>
      </c>
      <c r="G792">
        <v>1265873005</v>
      </c>
    </row>
    <row r="793" spans="1:7" x14ac:dyDescent="0.35">
      <c r="A793" s="2">
        <v>44722</v>
      </c>
      <c r="B793">
        <v>39.967624999999998</v>
      </c>
      <c r="C793">
        <v>40.769779</v>
      </c>
      <c r="D793">
        <v>37.001258999999997</v>
      </c>
      <c r="E793" s="5">
        <v>37.089767000000002</v>
      </c>
      <c r="F793">
        <v>37.089767000000002</v>
      </c>
      <c r="G793">
        <v>1177042406</v>
      </c>
    </row>
    <row r="794" spans="1:7" x14ac:dyDescent="0.35">
      <c r="A794" s="2">
        <v>44723</v>
      </c>
      <c r="B794">
        <v>37.092381000000003</v>
      </c>
      <c r="C794">
        <v>37.843257999999999</v>
      </c>
      <c r="D794">
        <v>33.435917000000003</v>
      </c>
      <c r="E794" s="5">
        <v>33.821117000000001</v>
      </c>
      <c r="F794">
        <v>33.821117000000001</v>
      </c>
      <c r="G794">
        <v>1086904917</v>
      </c>
    </row>
    <row r="795" spans="1:7" x14ac:dyDescent="0.35">
      <c r="A795" s="2">
        <v>44724</v>
      </c>
      <c r="B795">
        <v>33.837490000000003</v>
      </c>
      <c r="C795">
        <v>34.228504000000001</v>
      </c>
      <c r="D795">
        <v>30.743271</v>
      </c>
      <c r="E795" s="5">
        <v>30.743271</v>
      </c>
      <c r="F795">
        <v>30.743271</v>
      </c>
      <c r="G795">
        <v>1430666510</v>
      </c>
    </row>
    <row r="796" spans="1:7" x14ac:dyDescent="0.35">
      <c r="A796" s="2">
        <v>44725</v>
      </c>
      <c r="B796">
        <v>30.730293</v>
      </c>
      <c r="C796">
        <v>30.917981999999999</v>
      </c>
      <c r="D796">
        <v>26.139610000000001</v>
      </c>
      <c r="E796" s="5">
        <v>28.192361999999999</v>
      </c>
      <c r="F796">
        <v>28.192361999999999</v>
      </c>
      <c r="G796">
        <v>2577135234</v>
      </c>
    </row>
    <row r="797" spans="1:7" x14ac:dyDescent="0.35">
      <c r="A797" s="2">
        <v>44726</v>
      </c>
      <c r="B797">
        <v>28.182896</v>
      </c>
      <c r="C797">
        <v>31.610319</v>
      </c>
      <c r="D797">
        <v>26.060320000000001</v>
      </c>
      <c r="E797" s="5">
        <v>29.714618999999999</v>
      </c>
      <c r="F797">
        <v>29.714618999999999</v>
      </c>
      <c r="G797">
        <v>2317785256</v>
      </c>
    </row>
    <row r="798" spans="1:7" x14ac:dyDescent="0.35">
      <c r="A798" s="2">
        <v>44727</v>
      </c>
      <c r="B798">
        <v>29.695768000000001</v>
      </c>
      <c r="C798">
        <v>34.565528999999998</v>
      </c>
      <c r="D798">
        <v>26.868400999999999</v>
      </c>
      <c r="E798" s="5">
        <v>34.487941999999997</v>
      </c>
      <c r="F798">
        <v>34.487941999999997</v>
      </c>
      <c r="G798">
        <v>2574959860</v>
      </c>
    </row>
    <row r="799" spans="1:7" x14ac:dyDescent="0.35">
      <c r="A799" s="2">
        <v>44728</v>
      </c>
      <c r="B799">
        <v>34.506123000000002</v>
      </c>
      <c r="C799">
        <v>35.71172</v>
      </c>
      <c r="D799">
        <v>29.731698999999999</v>
      </c>
      <c r="E799" s="5">
        <v>29.989742</v>
      </c>
      <c r="F799">
        <v>29.989742</v>
      </c>
      <c r="G799">
        <v>1908909523</v>
      </c>
    </row>
    <row r="800" spans="1:7" x14ac:dyDescent="0.35">
      <c r="A800" s="2">
        <v>44729</v>
      </c>
      <c r="B800">
        <v>30.002502</v>
      </c>
      <c r="C800">
        <v>32.008868999999997</v>
      </c>
      <c r="D800">
        <v>29.478064</v>
      </c>
      <c r="E800" s="5">
        <v>30.742920000000002</v>
      </c>
      <c r="F800">
        <v>30.742920000000002</v>
      </c>
      <c r="G800">
        <v>1283536081</v>
      </c>
    </row>
    <row r="801" spans="1:7" x14ac:dyDescent="0.35">
      <c r="A801" s="2">
        <v>44730</v>
      </c>
      <c r="B801">
        <v>30.740925000000001</v>
      </c>
      <c r="C801">
        <v>31.838633000000002</v>
      </c>
      <c r="D801">
        <v>27.463038999999998</v>
      </c>
      <c r="E801" s="5">
        <v>31.807936000000002</v>
      </c>
      <c r="F801">
        <v>31.807936000000002</v>
      </c>
      <c r="G801">
        <v>1804420726</v>
      </c>
    </row>
    <row r="802" spans="1:7" x14ac:dyDescent="0.35">
      <c r="A802" s="2">
        <v>44731</v>
      </c>
      <c r="B802">
        <v>31.809134</v>
      </c>
      <c r="C802">
        <v>35.160575999999999</v>
      </c>
      <c r="D802">
        <v>28.910509000000001</v>
      </c>
      <c r="E802" s="5">
        <v>34.243747999999997</v>
      </c>
      <c r="F802">
        <v>34.243747999999997</v>
      </c>
      <c r="G802">
        <v>2005402608</v>
      </c>
    </row>
    <row r="803" spans="1:7" x14ac:dyDescent="0.35">
      <c r="A803" s="2">
        <v>44732</v>
      </c>
      <c r="B803">
        <v>34.238365000000002</v>
      </c>
      <c r="C803">
        <v>36.764235999999997</v>
      </c>
      <c r="D803">
        <v>31.892911999999999</v>
      </c>
      <c r="E803" s="5">
        <v>35.417113999999998</v>
      </c>
      <c r="F803">
        <v>35.417113999999998</v>
      </c>
      <c r="G803">
        <v>1958378683</v>
      </c>
    </row>
    <row r="804" spans="1:7" x14ac:dyDescent="0.35">
      <c r="A804" s="2">
        <v>44733</v>
      </c>
      <c r="B804">
        <v>35.397156000000003</v>
      </c>
      <c r="C804">
        <v>38.804771000000002</v>
      </c>
      <c r="D804">
        <v>34.400112</v>
      </c>
      <c r="E804" s="5">
        <v>36.121158999999999</v>
      </c>
      <c r="F804">
        <v>36.121158999999999</v>
      </c>
      <c r="G804">
        <v>1790090431</v>
      </c>
    </row>
    <row r="805" spans="1:7" x14ac:dyDescent="0.35">
      <c r="A805" s="2">
        <v>44734</v>
      </c>
      <c r="B805">
        <v>36.182724</v>
      </c>
      <c r="C805">
        <v>36.704681000000001</v>
      </c>
      <c r="D805">
        <v>33.802742000000002</v>
      </c>
      <c r="E805" s="5">
        <v>34.121634999999998</v>
      </c>
      <c r="F805">
        <v>34.121634999999998</v>
      </c>
      <c r="G805">
        <v>1533123071</v>
      </c>
    </row>
    <row r="806" spans="1:7" x14ac:dyDescent="0.35">
      <c r="A806" s="2">
        <v>44735</v>
      </c>
      <c r="B806">
        <v>34.120804</v>
      </c>
      <c r="C806">
        <v>38.347355</v>
      </c>
      <c r="D806">
        <v>34.083587999999999</v>
      </c>
      <c r="E806" s="5">
        <v>38.175232000000001</v>
      </c>
      <c r="F806">
        <v>38.175232000000001</v>
      </c>
      <c r="G806">
        <v>1666479184</v>
      </c>
    </row>
    <row r="807" spans="1:7" x14ac:dyDescent="0.35">
      <c r="A807" s="2">
        <v>44736</v>
      </c>
      <c r="B807">
        <v>38.201442999999998</v>
      </c>
      <c r="C807">
        <v>42.729317000000002</v>
      </c>
      <c r="D807">
        <v>37.852936</v>
      </c>
      <c r="E807" s="5">
        <v>42.212048000000003</v>
      </c>
      <c r="F807">
        <v>42.212048000000003</v>
      </c>
      <c r="G807">
        <v>1765927064</v>
      </c>
    </row>
    <row r="808" spans="1:7" x14ac:dyDescent="0.35">
      <c r="A808" s="2">
        <v>44737</v>
      </c>
      <c r="B808">
        <v>42.202998999999998</v>
      </c>
      <c r="C808">
        <v>42.490692000000003</v>
      </c>
      <c r="D808">
        <v>39.875328000000003</v>
      </c>
      <c r="E808" s="5">
        <v>42.332813000000002</v>
      </c>
      <c r="F808">
        <v>42.332813000000002</v>
      </c>
      <c r="G808">
        <v>1271293523</v>
      </c>
    </row>
    <row r="809" spans="1:7" x14ac:dyDescent="0.35">
      <c r="A809" s="2">
        <v>44738</v>
      </c>
      <c r="B809">
        <v>42.302418000000003</v>
      </c>
      <c r="C809">
        <v>42.341324</v>
      </c>
      <c r="D809">
        <v>39.384304</v>
      </c>
      <c r="E809" s="5">
        <v>39.408088999999997</v>
      </c>
      <c r="F809">
        <v>39.408088999999997</v>
      </c>
      <c r="G809">
        <v>1138724690</v>
      </c>
    </row>
    <row r="810" spans="1:7" x14ac:dyDescent="0.35">
      <c r="A810" s="2">
        <v>44739</v>
      </c>
      <c r="B810">
        <v>39.409087999999997</v>
      </c>
      <c r="C810">
        <v>41.082157000000002</v>
      </c>
      <c r="D810">
        <v>38.170924999999997</v>
      </c>
      <c r="E810" s="5">
        <v>38.451251999999997</v>
      </c>
      <c r="F810">
        <v>38.451251999999997</v>
      </c>
      <c r="G810">
        <v>1253389517</v>
      </c>
    </row>
    <row r="811" spans="1:7" x14ac:dyDescent="0.35">
      <c r="A811" s="2">
        <v>44740</v>
      </c>
      <c r="B811">
        <v>38.445427000000002</v>
      </c>
      <c r="C811">
        <v>39.705933000000002</v>
      </c>
      <c r="D811">
        <v>35.229137000000001</v>
      </c>
      <c r="E811" s="5">
        <v>35.326439000000001</v>
      </c>
      <c r="F811">
        <v>35.326439000000001</v>
      </c>
      <c r="G811">
        <v>1361946847</v>
      </c>
    </row>
    <row r="812" spans="1:7" x14ac:dyDescent="0.35">
      <c r="A812" s="2">
        <v>44741</v>
      </c>
      <c r="B812">
        <v>35.327235999999999</v>
      </c>
      <c r="C812">
        <v>35.969231000000001</v>
      </c>
      <c r="D812">
        <v>33.251137</v>
      </c>
      <c r="E812" s="5">
        <v>33.873900999999996</v>
      </c>
      <c r="F812">
        <v>33.873900999999996</v>
      </c>
      <c r="G812">
        <v>1366803516</v>
      </c>
    </row>
    <row r="813" spans="1:7" x14ac:dyDescent="0.35">
      <c r="A813" s="2">
        <v>44742</v>
      </c>
      <c r="B813">
        <v>33.908783</v>
      </c>
      <c r="C813">
        <v>34.045752999999998</v>
      </c>
      <c r="D813">
        <v>31.057345999999999</v>
      </c>
      <c r="E813" s="5">
        <v>33.588417</v>
      </c>
      <c r="F813">
        <v>33.588417</v>
      </c>
      <c r="G813">
        <v>1321861663</v>
      </c>
    </row>
    <row r="814" spans="1:7" x14ac:dyDescent="0.35">
      <c r="A814" s="2">
        <v>44743</v>
      </c>
      <c r="B814">
        <v>33.645653000000003</v>
      </c>
      <c r="C814">
        <v>35.230742999999997</v>
      </c>
      <c r="D814">
        <v>31.934066999999999</v>
      </c>
      <c r="E814" s="5">
        <v>32.803069999999998</v>
      </c>
      <c r="F814">
        <v>32.803069999999998</v>
      </c>
      <c r="G814">
        <v>1427407655</v>
      </c>
    </row>
    <row r="815" spans="1:7" x14ac:dyDescent="0.35">
      <c r="A815" s="2">
        <v>44744</v>
      </c>
      <c r="B815">
        <v>32.811005000000002</v>
      </c>
      <c r="C815">
        <v>33.934596999999997</v>
      </c>
      <c r="D815">
        <v>31.957585999999999</v>
      </c>
      <c r="E815" s="5">
        <v>33.359408999999999</v>
      </c>
      <c r="F815">
        <v>33.359408999999999</v>
      </c>
      <c r="G815">
        <v>765552187</v>
      </c>
    </row>
    <row r="816" spans="1:7" x14ac:dyDescent="0.35">
      <c r="A816" s="2">
        <v>44745</v>
      </c>
      <c r="B816">
        <v>33.356257999999997</v>
      </c>
      <c r="C816">
        <v>33.577499000000003</v>
      </c>
      <c r="D816">
        <v>32.219078000000003</v>
      </c>
      <c r="E816" s="5">
        <v>33.385933000000001</v>
      </c>
      <c r="F816">
        <v>33.385933000000001</v>
      </c>
      <c r="G816">
        <v>605659825</v>
      </c>
    </row>
    <row r="817" spans="1:7" x14ac:dyDescent="0.35">
      <c r="A817" s="2">
        <v>44746</v>
      </c>
      <c r="B817">
        <v>33.385269000000001</v>
      </c>
      <c r="C817">
        <v>36.806507000000003</v>
      </c>
      <c r="D817">
        <v>32.520713999999998</v>
      </c>
      <c r="E817" s="5">
        <v>36.785029999999999</v>
      </c>
      <c r="F817">
        <v>36.785029999999999</v>
      </c>
      <c r="G817">
        <v>1091202628</v>
      </c>
    </row>
    <row r="818" spans="1:7" x14ac:dyDescent="0.35">
      <c r="A818" s="2">
        <v>44747</v>
      </c>
      <c r="B818">
        <v>36.761268999999999</v>
      </c>
      <c r="C818">
        <v>36.872489999999999</v>
      </c>
      <c r="D818">
        <v>33.266792000000002</v>
      </c>
      <c r="E818" s="5">
        <v>35.395553999999997</v>
      </c>
      <c r="F818">
        <v>35.395553999999997</v>
      </c>
      <c r="G818">
        <v>1569156882</v>
      </c>
    </row>
    <row r="819" spans="1:7" x14ac:dyDescent="0.35">
      <c r="A819" s="2">
        <v>44748</v>
      </c>
      <c r="B819">
        <v>35.404719999999998</v>
      </c>
      <c r="C819">
        <v>37.476230999999999</v>
      </c>
      <c r="D819">
        <v>34.889488</v>
      </c>
      <c r="E819" s="5">
        <v>37.073563</v>
      </c>
      <c r="F819">
        <v>37.073563</v>
      </c>
      <c r="G819">
        <v>1410588451</v>
      </c>
    </row>
    <row r="820" spans="1:7" x14ac:dyDescent="0.35">
      <c r="A820" s="2">
        <v>44749</v>
      </c>
      <c r="B820">
        <v>37.075268000000001</v>
      </c>
      <c r="C820">
        <v>39.119480000000003</v>
      </c>
      <c r="D820">
        <v>36.497711000000002</v>
      </c>
      <c r="E820" s="5">
        <v>38.518307</v>
      </c>
      <c r="F820">
        <v>38.518307</v>
      </c>
      <c r="G820">
        <v>1189167903</v>
      </c>
    </row>
    <row r="821" spans="1:7" x14ac:dyDescent="0.35">
      <c r="A821" s="2">
        <v>44750</v>
      </c>
      <c r="B821">
        <v>38.517429</v>
      </c>
      <c r="C821">
        <v>39.35284</v>
      </c>
      <c r="D821">
        <v>36.55621</v>
      </c>
      <c r="E821" s="5">
        <v>38.286720000000003</v>
      </c>
      <c r="F821">
        <v>38.286720000000003</v>
      </c>
      <c r="G821">
        <v>1485794730</v>
      </c>
    </row>
    <row r="822" spans="1:7" x14ac:dyDescent="0.35">
      <c r="A822" s="2">
        <v>44751</v>
      </c>
      <c r="B822">
        <v>38.292434999999998</v>
      </c>
      <c r="C822">
        <v>38.792534000000003</v>
      </c>
      <c r="D822">
        <v>37.870063999999999</v>
      </c>
      <c r="E822" s="5">
        <v>38.071959999999997</v>
      </c>
      <c r="F822">
        <v>38.071959999999997</v>
      </c>
      <c r="G822">
        <v>789899204</v>
      </c>
    </row>
    <row r="823" spans="1:7" x14ac:dyDescent="0.35">
      <c r="A823" s="2">
        <v>44752</v>
      </c>
      <c r="B823">
        <v>38.071083000000002</v>
      </c>
      <c r="C823">
        <v>38.071083000000002</v>
      </c>
      <c r="D823">
        <v>36.386768000000004</v>
      </c>
      <c r="E823" s="5">
        <v>36.697609</v>
      </c>
      <c r="F823">
        <v>36.697609</v>
      </c>
      <c r="G823">
        <v>714119421</v>
      </c>
    </row>
    <row r="824" spans="1:7" x14ac:dyDescent="0.35">
      <c r="A824" s="2">
        <v>44753</v>
      </c>
      <c r="B824">
        <v>36.693195000000003</v>
      </c>
      <c r="C824">
        <v>36.693195000000003</v>
      </c>
      <c r="D824">
        <v>33.337299000000002</v>
      </c>
      <c r="E824" s="5">
        <v>33.4636</v>
      </c>
      <c r="F824">
        <v>33.4636</v>
      </c>
      <c r="G824">
        <v>930216020</v>
      </c>
    </row>
    <row r="825" spans="1:7" x14ac:dyDescent="0.35">
      <c r="A825" s="2">
        <v>44754</v>
      </c>
      <c r="B825">
        <v>33.465031000000003</v>
      </c>
      <c r="C825">
        <v>34.501244</v>
      </c>
      <c r="D825">
        <v>32.757595000000002</v>
      </c>
      <c r="E825" s="5">
        <v>32.757595000000002</v>
      </c>
      <c r="F825">
        <v>32.757595000000002</v>
      </c>
      <c r="G825">
        <v>916386230</v>
      </c>
    </row>
    <row r="826" spans="1:7" x14ac:dyDescent="0.35">
      <c r="A826" s="2">
        <v>44755</v>
      </c>
      <c r="B826">
        <v>32.748027999999998</v>
      </c>
      <c r="C826">
        <v>34.939667</v>
      </c>
      <c r="D826">
        <v>31.959471000000001</v>
      </c>
      <c r="E826" s="5">
        <v>34.910938000000002</v>
      </c>
      <c r="F826">
        <v>34.910938000000002</v>
      </c>
      <c r="G826">
        <v>1313110217</v>
      </c>
    </row>
    <row r="827" spans="1:7" x14ac:dyDescent="0.35">
      <c r="A827" s="2">
        <v>44756</v>
      </c>
      <c r="B827">
        <v>34.912261999999998</v>
      </c>
      <c r="C827">
        <v>37.221024</v>
      </c>
      <c r="D827">
        <v>33.690947999999999</v>
      </c>
      <c r="E827" s="5">
        <v>37.107821999999999</v>
      </c>
      <c r="F827">
        <v>37.107821999999999</v>
      </c>
      <c r="G827">
        <v>1320137563</v>
      </c>
    </row>
    <row r="828" spans="1:7" x14ac:dyDescent="0.35">
      <c r="A828" s="2">
        <v>44757</v>
      </c>
      <c r="B828">
        <v>37.11224</v>
      </c>
      <c r="C828">
        <v>38.851180999999997</v>
      </c>
      <c r="D828">
        <v>36.646233000000002</v>
      </c>
      <c r="E828" s="5">
        <v>37.415928000000001</v>
      </c>
      <c r="F828">
        <v>37.415928000000001</v>
      </c>
      <c r="G828">
        <v>1266226950</v>
      </c>
    </row>
    <row r="829" spans="1:7" x14ac:dyDescent="0.35">
      <c r="A829" s="2">
        <v>44758</v>
      </c>
      <c r="B829">
        <v>37.412757999999997</v>
      </c>
      <c r="C829">
        <v>40.084702</v>
      </c>
      <c r="D829">
        <v>36.401539</v>
      </c>
      <c r="E829" s="5">
        <v>39.574123</v>
      </c>
      <c r="F829">
        <v>39.574123</v>
      </c>
      <c r="G829">
        <v>1149921714</v>
      </c>
    </row>
    <row r="830" spans="1:7" x14ac:dyDescent="0.35">
      <c r="A830" s="2">
        <v>44759</v>
      </c>
      <c r="B830">
        <v>39.579891000000003</v>
      </c>
      <c r="C830">
        <v>40.968722999999997</v>
      </c>
      <c r="D830">
        <v>38.546474000000003</v>
      </c>
      <c r="E830" s="5">
        <v>38.644722000000002</v>
      </c>
      <c r="F830">
        <v>38.644722000000002</v>
      </c>
      <c r="G830">
        <v>1119935904</v>
      </c>
    </row>
    <row r="831" spans="1:7" x14ac:dyDescent="0.35">
      <c r="A831" s="2">
        <v>44760</v>
      </c>
      <c r="B831">
        <v>38.646957</v>
      </c>
      <c r="C831">
        <v>43.746158999999999</v>
      </c>
      <c r="D831">
        <v>38.608561999999999</v>
      </c>
      <c r="E831" s="5">
        <v>43.746158999999999</v>
      </c>
      <c r="F831">
        <v>43.746158999999999</v>
      </c>
      <c r="G831">
        <v>1793335611</v>
      </c>
    </row>
    <row r="832" spans="1:7" x14ac:dyDescent="0.35">
      <c r="A832" s="2">
        <v>44761</v>
      </c>
      <c r="B832">
        <v>43.668545000000002</v>
      </c>
      <c r="C832">
        <v>47.099379999999996</v>
      </c>
      <c r="D832">
        <v>42.716999000000001</v>
      </c>
      <c r="E832" s="5">
        <v>44.899875999999999</v>
      </c>
      <c r="F832">
        <v>44.899875999999999</v>
      </c>
      <c r="G832">
        <v>2530289999</v>
      </c>
    </row>
    <row r="833" spans="1:7" x14ac:dyDescent="0.35">
      <c r="A833" s="2">
        <v>44762</v>
      </c>
      <c r="B833">
        <v>44.896853999999998</v>
      </c>
      <c r="C833">
        <v>46.095730000000003</v>
      </c>
      <c r="D833">
        <v>41.642550999999997</v>
      </c>
      <c r="E833" s="5">
        <v>42.093670000000003</v>
      </c>
      <c r="F833">
        <v>42.093670000000003</v>
      </c>
      <c r="G833">
        <v>2020822242</v>
      </c>
    </row>
    <row r="834" spans="1:7" x14ac:dyDescent="0.35">
      <c r="A834" s="2">
        <v>44763</v>
      </c>
      <c r="B834">
        <v>42.088425000000001</v>
      </c>
      <c r="C834">
        <v>43.919407</v>
      </c>
      <c r="D834">
        <v>39.818286999999998</v>
      </c>
      <c r="E834" s="5">
        <v>43.190593999999997</v>
      </c>
      <c r="F834">
        <v>43.190593999999997</v>
      </c>
      <c r="G834">
        <v>1926399176</v>
      </c>
    </row>
    <row r="835" spans="1:7" x14ac:dyDescent="0.35">
      <c r="A835" s="2">
        <v>44764</v>
      </c>
      <c r="B835">
        <v>43.189011000000001</v>
      </c>
      <c r="C835">
        <v>44.223216999999998</v>
      </c>
      <c r="D835">
        <v>40.138877999999998</v>
      </c>
      <c r="E835" s="5">
        <v>40.618504000000001</v>
      </c>
      <c r="F835">
        <v>40.618504000000001</v>
      </c>
      <c r="G835">
        <v>1523873136</v>
      </c>
    </row>
    <row r="836" spans="1:7" x14ac:dyDescent="0.35">
      <c r="A836" s="2">
        <v>44765</v>
      </c>
      <c r="B836">
        <v>40.591166999999999</v>
      </c>
      <c r="C836">
        <v>41.826377999999998</v>
      </c>
      <c r="D836">
        <v>38.714317000000001</v>
      </c>
      <c r="E836" s="5">
        <v>40.040976999999998</v>
      </c>
      <c r="F836">
        <v>40.040976999999998</v>
      </c>
      <c r="G836">
        <v>1151436691</v>
      </c>
    </row>
    <row r="837" spans="1:7" x14ac:dyDescent="0.35">
      <c r="A837" s="2">
        <v>44766</v>
      </c>
      <c r="B837">
        <v>40.038811000000003</v>
      </c>
      <c r="C837">
        <v>42.021121999999998</v>
      </c>
      <c r="D837">
        <v>39.605618</v>
      </c>
      <c r="E837" s="5">
        <v>41.006583999999997</v>
      </c>
      <c r="F837">
        <v>41.006583999999997</v>
      </c>
      <c r="G837">
        <v>1115260733</v>
      </c>
    </row>
    <row r="838" spans="1:7" x14ac:dyDescent="0.35">
      <c r="A838" s="2">
        <v>44767</v>
      </c>
      <c r="B838">
        <v>41.009480000000003</v>
      </c>
      <c r="C838">
        <v>41.048183000000002</v>
      </c>
      <c r="D838">
        <v>36.711998000000001</v>
      </c>
      <c r="E838" s="5">
        <v>36.711998000000001</v>
      </c>
      <c r="F838">
        <v>36.711998000000001</v>
      </c>
      <c r="G838">
        <v>1465847128</v>
      </c>
    </row>
    <row r="839" spans="1:7" x14ac:dyDescent="0.35">
      <c r="A839" s="2">
        <v>44768</v>
      </c>
      <c r="B839">
        <v>36.715423999999999</v>
      </c>
      <c r="C839">
        <v>36.715423999999999</v>
      </c>
      <c r="D839">
        <v>34.819839000000002</v>
      </c>
      <c r="E839" s="5">
        <v>36.190852999999997</v>
      </c>
      <c r="F839">
        <v>36.190852999999997</v>
      </c>
      <c r="G839">
        <v>1362323126</v>
      </c>
    </row>
    <row r="840" spans="1:7" x14ac:dyDescent="0.35">
      <c r="A840" s="2">
        <v>44769</v>
      </c>
      <c r="B840">
        <v>36.203747</v>
      </c>
      <c r="C840">
        <v>40.394730000000003</v>
      </c>
      <c r="D840">
        <v>35.755057999999998</v>
      </c>
      <c r="E840" s="5">
        <v>40.307850000000002</v>
      </c>
      <c r="F840">
        <v>40.307850000000002</v>
      </c>
      <c r="G840">
        <v>1829226049</v>
      </c>
    </row>
    <row r="841" spans="1:7" x14ac:dyDescent="0.35">
      <c r="A841" s="2">
        <v>44770</v>
      </c>
      <c r="B841">
        <v>40.302081999999999</v>
      </c>
      <c r="C841">
        <v>44.073295999999999</v>
      </c>
      <c r="D841">
        <v>39.132899999999999</v>
      </c>
      <c r="E841" s="5">
        <v>42.845267999999997</v>
      </c>
      <c r="F841">
        <v>42.845267999999997</v>
      </c>
      <c r="G841">
        <v>2454901807</v>
      </c>
    </row>
    <row r="842" spans="1:7" x14ac:dyDescent="0.35">
      <c r="A842" s="2">
        <v>44771</v>
      </c>
      <c r="B842">
        <v>42.876967999999998</v>
      </c>
      <c r="C842">
        <v>44.228748000000003</v>
      </c>
      <c r="D842">
        <v>41.277008000000002</v>
      </c>
      <c r="E842" s="5">
        <v>41.926997999999998</v>
      </c>
      <c r="F842">
        <v>41.926997999999998</v>
      </c>
      <c r="G842">
        <v>2066610408</v>
      </c>
    </row>
    <row r="843" spans="1:7" x14ac:dyDescent="0.35">
      <c r="A843" s="2">
        <v>44772</v>
      </c>
      <c r="B843">
        <v>41.923416000000003</v>
      </c>
      <c r="C843">
        <v>46.476025</v>
      </c>
      <c r="D843">
        <v>41.619185999999999</v>
      </c>
      <c r="E843" s="5">
        <v>43.755890000000001</v>
      </c>
      <c r="F843">
        <v>43.755890000000001</v>
      </c>
      <c r="G843">
        <v>1980341418</v>
      </c>
    </row>
    <row r="844" spans="1:7" x14ac:dyDescent="0.35">
      <c r="A844" s="2">
        <v>44773</v>
      </c>
      <c r="B844">
        <v>43.760657999999999</v>
      </c>
      <c r="C844">
        <v>45.051529000000002</v>
      </c>
      <c r="D844">
        <v>42.352736999999998</v>
      </c>
      <c r="E844" s="5">
        <v>42.400204000000002</v>
      </c>
      <c r="F844">
        <v>42.400204000000002</v>
      </c>
      <c r="G844">
        <v>1356657075</v>
      </c>
    </row>
    <row r="845" spans="1:7" x14ac:dyDescent="0.35">
      <c r="A845" s="2">
        <v>44774</v>
      </c>
      <c r="B845">
        <v>42.401553999999997</v>
      </c>
      <c r="C845">
        <v>43.116290999999997</v>
      </c>
      <c r="D845">
        <v>40.736763000000003</v>
      </c>
      <c r="E845" s="5">
        <v>41.786484000000002</v>
      </c>
      <c r="F845">
        <v>41.786484000000002</v>
      </c>
      <c r="G845">
        <v>1082119921</v>
      </c>
    </row>
    <row r="846" spans="1:7" x14ac:dyDescent="0.35">
      <c r="A846" s="2">
        <v>44775</v>
      </c>
      <c r="B846">
        <v>41.774146999999999</v>
      </c>
      <c r="C846">
        <v>42.332110999999998</v>
      </c>
      <c r="D846">
        <v>39.747120000000002</v>
      </c>
      <c r="E846" s="5">
        <v>39.754505000000002</v>
      </c>
      <c r="F846">
        <v>39.754505000000002</v>
      </c>
      <c r="G846">
        <v>1205226999</v>
      </c>
    </row>
    <row r="847" spans="1:7" x14ac:dyDescent="0.35">
      <c r="A847" s="2">
        <v>44776</v>
      </c>
      <c r="B847">
        <v>39.754863999999998</v>
      </c>
      <c r="C847">
        <v>40.730651999999999</v>
      </c>
      <c r="D847">
        <v>37.893130999999997</v>
      </c>
      <c r="E847" s="5">
        <v>38.544418</v>
      </c>
      <c r="F847">
        <v>38.544418</v>
      </c>
      <c r="G847">
        <v>2312325350</v>
      </c>
    </row>
    <row r="848" spans="1:7" x14ac:dyDescent="0.35">
      <c r="A848" s="2">
        <v>44777</v>
      </c>
      <c r="B848">
        <v>38.544640000000001</v>
      </c>
      <c r="C848">
        <v>39.679878000000002</v>
      </c>
      <c r="D848">
        <v>38.044727000000002</v>
      </c>
      <c r="E848" s="5">
        <v>38.830672999999997</v>
      </c>
      <c r="F848">
        <v>38.830672999999997</v>
      </c>
      <c r="G848">
        <v>1235137178</v>
      </c>
    </row>
    <row r="849" spans="1:7" x14ac:dyDescent="0.35">
      <c r="A849" s="2">
        <v>44778</v>
      </c>
      <c r="B849">
        <v>38.823993999999999</v>
      </c>
      <c r="C849">
        <v>41.174652000000002</v>
      </c>
      <c r="D849">
        <v>38.795718999999998</v>
      </c>
      <c r="E849" s="5">
        <v>40.561031</v>
      </c>
      <c r="F849">
        <v>40.561031</v>
      </c>
      <c r="G849">
        <v>1198859111</v>
      </c>
    </row>
    <row r="850" spans="1:7" x14ac:dyDescent="0.35">
      <c r="A850" s="2">
        <v>44779</v>
      </c>
      <c r="B850">
        <v>40.561169</v>
      </c>
      <c r="C850">
        <v>40.845413000000001</v>
      </c>
      <c r="D850">
        <v>39.953097999999997</v>
      </c>
      <c r="E850" s="5">
        <v>40.057006999999999</v>
      </c>
      <c r="F850">
        <v>40.057006999999999</v>
      </c>
      <c r="G850">
        <v>650997770</v>
      </c>
    </row>
    <row r="851" spans="1:7" x14ac:dyDescent="0.35">
      <c r="A851" s="2">
        <v>44780</v>
      </c>
      <c r="B851">
        <v>40.060046999999997</v>
      </c>
      <c r="C851">
        <v>41.494067999999999</v>
      </c>
      <c r="D851">
        <v>39.336483000000001</v>
      </c>
      <c r="E851" s="5">
        <v>40.605590999999997</v>
      </c>
      <c r="F851">
        <v>40.605590999999997</v>
      </c>
      <c r="G851">
        <v>614104051</v>
      </c>
    </row>
    <row r="852" spans="1:7" x14ac:dyDescent="0.35">
      <c r="A852" s="2">
        <v>44781</v>
      </c>
      <c r="B852">
        <v>40.609642000000001</v>
      </c>
      <c r="C852">
        <v>43.539856</v>
      </c>
      <c r="D852">
        <v>40.603797999999998</v>
      </c>
      <c r="E852" s="5">
        <v>42.170551000000003</v>
      </c>
      <c r="F852">
        <v>42.170551000000003</v>
      </c>
      <c r="G852">
        <v>1117550363</v>
      </c>
    </row>
    <row r="853" spans="1:7" x14ac:dyDescent="0.35">
      <c r="A853" s="2">
        <v>44782</v>
      </c>
      <c r="B853">
        <v>42.175392000000002</v>
      </c>
      <c r="C853">
        <v>42.702393000000001</v>
      </c>
      <c r="D853">
        <v>39.943928</v>
      </c>
      <c r="E853" s="5">
        <v>40.372622999999997</v>
      </c>
      <c r="F853">
        <v>40.372622999999997</v>
      </c>
      <c r="G853">
        <v>895263875</v>
      </c>
    </row>
    <row r="854" spans="1:7" x14ac:dyDescent="0.35">
      <c r="A854" s="2">
        <v>44783</v>
      </c>
      <c r="B854">
        <v>40.370525000000001</v>
      </c>
      <c r="C854">
        <v>42.611815999999997</v>
      </c>
      <c r="D854">
        <v>39.257373999999999</v>
      </c>
      <c r="E854" s="5">
        <v>42.365867999999999</v>
      </c>
      <c r="F854">
        <v>42.365867999999999</v>
      </c>
      <c r="G854">
        <v>1389333742</v>
      </c>
    </row>
    <row r="855" spans="1:7" x14ac:dyDescent="0.35">
      <c r="A855" s="2">
        <v>44784</v>
      </c>
      <c r="B855">
        <v>42.373649999999998</v>
      </c>
      <c r="C855">
        <v>45.124771000000003</v>
      </c>
      <c r="D855">
        <v>42.373649999999998</v>
      </c>
      <c r="E855" s="5">
        <v>42.821789000000003</v>
      </c>
      <c r="F855">
        <v>42.821789000000003</v>
      </c>
      <c r="G855">
        <v>1735349568</v>
      </c>
    </row>
    <row r="856" spans="1:7" x14ac:dyDescent="0.35">
      <c r="A856" s="2">
        <v>44785</v>
      </c>
      <c r="B856">
        <v>42.820529999999998</v>
      </c>
      <c r="C856">
        <v>45.375183</v>
      </c>
      <c r="D856">
        <v>42.231140000000003</v>
      </c>
      <c r="E856" s="5">
        <v>45.334758999999998</v>
      </c>
      <c r="F856">
        <v>45.334758999999998</v>
      </c>
      <c r="G856">
        <v>1128246063</v>
      </c>
    </row>
    <row r="857" spans="1:7" x14ac:dyDescent="0.35">
      <c r="A857" s="2">
        <v>44786</v>
      </c>
      <c r="B857">
        <v>45.340744000000001</v>
      </c>
      <c r="C857">
        <v>48.184283999999998</v>
      </c>
      <c r="D857">
        <v>45.340744000000001</v>
      </c>
      <c r="E857" s="5">
        <v>46.485348000000002</v>
      </c>
      <c r="F857">
        <v>46.485348000000002</v>
      </c>
      <c r="G857">
        <v>1416039040</v>
      </c>
    </row>
    <row r="858" spans="1:7" x14ac:dyDescent="0.35">
      <c r="A858" s="2">
        <v>44787</v>
      </c>
      <c r="B858">
        <v>46.505985000000003</v>
      </c>
      <c r="C858">
        <v>47.960875999999999</v>
      </c>
      <c r="D858">
        <v>44.694037999999999</v>
      </c>
      <c r="E858" s="5">
        <v>44.916569000000003</v>
      </c>
      <c r="F858">
        <v>44.916569000000003</v>
      </c>
      <c r="G858">
        <v>1061034922</v>
      </c>
    </row>
    <row r="859" spans="1:7" x14ac:dyDescent="0.35">
      <c r="A859" s="2">
        <v>44788</v>
      </c>
      <c r="B859">
        <v>44.922440000000002</v>
      </c>
      <c r="C859">
        <v>47.127541000000001</v>
      </c>
      <c r="D859">
        <v>42.909030999999999</v>
      </c>
      <c r="E859" s="5">
        <v>43.823222999999999</v>
      </c>
      <c r="F859">
        <v>43.823222999999999</v>
      </c>
      <c r="G859">
        <v>1364253429</v>
      </c>
    </row>
    <row r="860" spans="1:7" x14ac:dyDescent="0.35">
      <c r="A860" s="2">
        <v>44789</v>
      </c>
      <c r="B860">
        <v>43.806094999999999</v>
      </c>
      <c r="C860">
        <v>44.187122000000002</v>
      </c>
      <c r="D860">
        <v>42.782153999999998</v>
      </c>
      <c r="E860" s="5">
        <v>43.158805999999998</v>
      </c>
      <c r="F860">
        <v>43.158805999999998</v>
      </c>
      <c r="G860">
        <v>1131452045</v>
      </c>
    </row>
    <row r="861" spans="1:7" x14ac:dyDescent="0.35">
      <c r="A861" s="2">
        <v>44790</v>
      </c>
      <c r="B861">
        <v>43.153056999999997</v>
      </c>
      <c r="C861">
        <v>44.633087000000003</v>
      </c>
      <c r="D861">
        <v>40.286769999999997</v>
      </c>
      <c r="E861" s="5">
        <v>40.403053</v>
      </c>
      <c r="F861">
        <v>40.403053</v>
      </c>
      <c r="G861">
        <v>1336772691</v>
      </c>
    </row>
    <row r="862" spans="1:7" x14ac:dyDescent="0.35">
      <c r="A862" s="2">
        <v>44791</v>
      </c>
      <c r="B862">
        <v>40.42651</v>
      </c>
      <c r="C862">
        <v>41.607303999999999</v>
      </c>
      <c r="D862">
        <v>39.525936000000002</v>
      </c>
      <c r="E862" s="5">
        <v>39.545231000000001</v>
      </c>
      <c r="F862">
        <v>39.545231000000001</v>
      </c>
      <c r="G862">
        <v>885648540</v>
      </c>
    </row>
    <row r="863" spans="1:7" x14ac:dyDescent="0.35">
      <c r="A863" s="2">
        <v>44792</v>
      </c>
      <c r="B863">
        <v>39.541328</v>
      </c>
      <c r="C863">
        <v>39.541328</v>
      </c>
      <c r="D863">
        <v>35.755028000000003</v>
      </c>
      <c r="E863" s="5">
        <v>35.890259</v>
      </c>
      <c r="F863">
        <v>35.890259</v>
      </c>
      <c r="G863">
        <v>1821467945</v>
      </c>
    </row>
    <row r="864" spans="1:7" x14ac:dyDescent="0.35">
      <c r="A864" s="2">
        <v>44793</v>
      </c>
      <c r="B864">
        <v>35.876613999999996</v>
      </c>
      <c r="C864">
        <v>37.223208999999997</v>
      </c>
      <c r="D864">
        <v>34.358336999999999</v>
      </c>
      <c r="E864" s="5">
        <v>35.269733000000002</v>
      </c>
      <c r="F864">
        <v>35.269733000000002</v>
      </c>
      <c r="G864">
        <v>1203622743</v>
      </c>
    </row>
    <row r="865" spans="1:7" x14ac:dyDescent="0.35">
      <c r="A865" s="2">
        <v>44794</v>
      </c>
      <c r="B865">
        <v>35.264178999999999</v>
      </c>
      <c r="C865">
        <v>36.982368000000001</v>
      </c>
      <c r="D865">
        <v>34.782307000000003</v>
      </c>
      <c r="E865" s="5">
        <v>36.533199000000003</v>
      </c>
      <c r="F865">
        <v>36.533199000000003</v>
      </c>
      <c r="G865">
        <v>982071275</v>
      </c>
    </row>
    <row r="866" spans="1:7" x14ac:dyDescent="0.35">
      <c r="A866" s="2">
        <v>44795</v>
      </c>
      <c r="B866">
        <v>36.525806000000003</v>
      </c>
      <c r="C866">
        <v>36.525806000000003</v>
      </c>
      <c r="D866">
        <v>33.900440000000003</v>
      </c>
      <c r="E866" s="5">
        <v>35.474379999999996</v>
      </c>
      <c r="F866">
        <v>35.474379999999996</v>
      </c>
      <c r="G866">
        <v>1139846770</v>
      </c>
    </row>
    <row r="867" spans="1:7" x14ac:dyDescent="0.35">
      <c r="A867" s="2">
        <v>44796</v>
      </c>
      <c r="B867">
        <v>35.475307000000001</v>
      </c>
      <c r="C867">
        <v>36.050423000000002</v>
      </c>
      <c r="D867">
        <v>34.312916000000001</v>
      </c>
      <c r="E867" s="5">
        <v>35.646251999999997</v>
      </c>
      <c r="F867">
        <v>35.646251999999997</v>
      </c>
      <c r="G867">
        <v>854779221</v>
      </c>
    </row>
    <row r="868" spans="1:7" x14ac:dyDescent="0.35">
      <c r="A868" s="2">
        <v>44797</v>
      </c>
      <c r="B868">
        <v>35.645657</v>
      </c>
      <c r="C868">
        <v>36.286068</v>
      </c>
      <c r="D868">
        <v>34.433517000000002</v>
      </c>
      <c r="E868" s="5">
        <v>34.957915999999997</v>
      </c>
      <c r="F868">
        <v>34.957915999999997</v>
      </c>
      <c r="G868">
        <v>946325778</v>
      </c>
    </row>
    <row r="869" spans="1:7" x14ac:dyDescent="0.35">
      <c r="A869" s="2">
        <v>44798</v>
      </c>
      <c r="B869">
        <v>34.959102999999999</v>
      </c>
      <c r="C869">
        <v>36.422668000000002</v>
      </c>
      <c r="D869">
        <v>34.933643000000004</v>
      </c>
      <c r="E869" s="5">
        <v>35.316462999999999</v>
      </c>
      <c r="F869">
        <v>35.316462999999999</v>
      </c>
      <c r="G869">
        <v>828503624</v>
      </c>
    </row>
    <row r="870" spans="1:7" x14ac:dyDescent="0.35">
      <c r="A870" s="2">
        <v>44799</v>
      </c>
      <c r="B870">
        <v>35.313254999999998</v>
      </c>
      <c r="C870">
        <v>35.580131999999999</v>
      </c>
      <c r="D870">
        <v>31.499327000000001</v>
      </c>
      <c r="E870" s="5">
        <v>31.726362000000002</v>
      </c>
      <c r="F870">
        <v>31.726362000000002</v>
      </c>
      <c r="G870">
        <v>1315871629</v>
      </c>
    </row>
    <row r="871" spans="1:7" x14ac:dyDescent="0.35">
      <c r="A871" s="2">
        <v>44800</v>
      </c>
      <c r="B871">
        <v>31.713826999999998</v>
      </c>
      <c r="C871">
        <v>32.205086000000001</v>
      </c>
      <c r="D871">
        <v>30.953018</v>
      </c>
      <c r="E871" s="5">
        <v>31.542432999999999</v>
      </c>
      <c r="F871">
        <v>31.542432999999999</v>
      </c>
      <c r="G871">
        <v>764882265</v>
      </c>
    </row>
    <row r="872" spans="1:7" x14ac:dyDescent="0.35">
      <c r="A872" s="2">
        <v>44801</v>
      </c>
      <c r="B872">
        <v>31.538864</v>
      </c>
      <c r="C872">
        <v>32.129612000000002</v>
      </c>
      <c r="D872">
        <v>30.388781000000002</v>
      </c>
      <c r="E872" s="5">
        <v>30.392285999999999</v>
      </c>
      <c r="F872">
        <v>30.392285999999999</v>
      </c>
      <c r="G872">
        <v>562501615</v>
      </c>
    </row>
    <row r="873" spans="1:7" x14ac:dyDescent="0.35">
      <c r="A873" s="2">
        <v>44802</v>
      </c>
      <c r="B873">
        <v>30.39386</v>
      </c>
      <c r="C873">
        <v>32.520747999999998</v>
      </c>
      <c r="D873">
        <v>30.119161999999999</v>
      </c>
      <c r="E873" s="5">
        <v>32.465297999999997</v>
      </c>
      <c r="F873">
        <v>32.465297999999997</v>
      </c>
      <c r="G873">
        <v>891913484</v>
      </c>
    </row>
    <row r="874" spans="1:7" x14ac:dyDescent="0.35">
      <c r="A874" s="2">
        <v>44803</v>
      </c>
      <c r="B874">
        <v>32.460040999999997</v>
      </c>
      <c r="C874">
        <v>33.072636000000003</v>
      </c>
      <c r="D874">
        <v>30.796524000000002</v>
      </c>
      <c r="E874" s="5">
        <v>31.412056</v>
      </c>
      <c r="F874">
        <v>31.412056</v>
      </c>
      <c r="G874">
        <v>861409804</v>
      </c>
    </row>
    <row r="875" spans="1:7" x14ac:dyDescent="0.35">
      <c r="A875" s="2">
        <v>44804</v>
      </c>
      <c r="B875">
        <v>31.416515</v>
      </c>
      <c r="C875">
        <v>32.876423000000003</v>
      </c>
      <c r="D875">
        <v>31.237884999999999</v>
      </c>
      <c r="E875" s="5">
        <v>31.472956</v>
      </c>
      <c r="F875">
        <v>31.472956</v>
      </c>
      <c r="G875">
        <v>769308937</v>
      </c>
    </row>
    <row r="876" spans="1:7" x14ac:dyDescent="0.35">
      <c r="A876" s="2">
        <v>44805</v>
      </c>
      <c r="B876">
        <v>31.475082</v>
      </c>
      <c r="C876">
        <v>31.709313999999999</v>
      </c>
      <c r="D876">
        <v>30.511267</v>
      </c>
      <c r="E876" s="5">
        <v>31.585678000000001</v>
      </c>
      <c r="F876">
        <v>31.585678000000001</v>
      </c>
      <c r="G876">
        <v>666487074</v>
      </c>
    </row>
    <row r="877" spans="1:7" x14ac:dyDescent="0.35">
      <c r="A877" s="2">
        <v>44806</v>
      </c>
      <c r="B877">
        <v>31.584987999999999</v>
      </c>
      <c r="C877">
        <v>32.358829</v>
      </c>
      <c r="D877">
        <v>30.843948000000001</v>
      </c>
      <c r="E877" s="5">
        <v>31.227930000000001</v>
      </c>
      <c r="F877">
        <v>31.227930000000001</v>
      </c>
      <c r="G877">
        <v>659575995</v>
      </c>
    </row>
    <row r="878" spans="1:7" x14ac:dyDescent="0.35">
      <c r="A878" s="2">
        <v>44807</v>
      </c>
      <c r="B878">
        <v>31.228193000000001</v>
      </c>
      <c r="C878">
        <v>31.232313000000001</v>
      </c>
      <c r="D878">
        <v>30.858367999999999</v>
      </c>
      <c r="E878" s="5">
        <v>31.109483999999998</v>
      </c>
      <c r="F878">
        <v>31.109483999999998</v>
      </c>
      <c r="G878">
        <v>314531753</v>
      </c>
    </row>
    <row r="879" spans="1:7" x14ac:dyDescent="0.35">
      <c r="A879" s="2">
        <v>44808</v>
      </c>
      <c r="B879">
        <v>31.10894</v>
      </c>
      <c r="C879">
        <v>32.139350999999998</v>
      </c>
      <c r="D879">
        <v>31.081865000000001</v>
      </c>
      <c r="E879" s="5">
        <v>32.106955999999997</v>
      </c>
      <c r="F879">
        <v>32.106955999999997</v>
      </c>
      <c r="G879">
        <v>392954663</v>
      </c>
    </row>
    <row r="880" spans="1:7" x14ac:dyDescent="0.35">
      <c r="A880" s="2">
        <v>44809</v>
      </c>
      <c r="B880">
        <v>32.108027999999997</v>
      </c>
      <c r="C880">
        <v>32.370533000000002</v>
      </c>
      <c r="D880">
        <v>31.211068999999998</v>
      </c>
      <c r="E880" s="5">
        <v>32.194648999999998</v>
      </c>
      <c r="F880">
        <v>32.194648999999998</v>
      </c>
      <c r="G880">
        <v>512588616</v>
      </c>
    </row>
    <row r="881" spans="1:7" x14ac:dyDescent="0.35">
      <c r="A881" s="2">
        <v>44810</v>
      </c>
      <c r="B881">
        <v>32.199669</v>
      </c>
      <c r="C881">
        <v>33.785297</v>
      </c>
      <c r="D881">
        <v>30.640547000000002</v>
      </c>
      <c r="E881" s="5">
        <v>30.891743000000002</v>
      </c>
      <c r="F881">
        <v>30.891743000000002</v>
      </c>
      <c r="G881">
        <v>1196204019</v>
      </c>
    </row>
    <row r="882" spans="1:7" x14ac:dyDescent="0.35">
      <c r="A882" s="2">
        <v>44811</v>
      </c>
      <c r="B882">
        <v>30.883900000000001</v>
      </c>
      <c r="C882">
        <v>32.896895999999998</v>
      </c>
      <c r="D882">
        <v>30.488951</v>
      </c>
      <c r="E882" s="5">
        <v>32.710917999999999</v>
      </c>
      <c r="F882">
        <v>32.710917999999999</v>
      </c>
      <c r="G882">
        <v>779212909</v>
      </c>
    </row>
    <row r="883" spans="1:7" x14ac:dyDescent="0.35">
      <c r="A883" s="2">
        <v>44812</v>
      </c>
      <c r="B883">
        <v>32.708030999999998</v>
      </c>
      <c r="C883">
        <v>33.796050999999999</v>
      </c>
      <c r="D883">
        <v>32.102500999999997</v>
      </c>
      <c r="E883" s="5">
        <v>33.608646</v>
      </c>
      <c r="F883">
        <v>33.608646</v>
      </c>
      <c r="G883">
        <v>978070646</v>
      </c>
    </row>
    <row r="884" spans="1:7" x14ac:dyDescent="0.35">
      <c r="A884" s="2">
        <v>44813</v>
      </c>
      <c r="B884">
        <v>33.606644000000003</v>
      </c>
      <c r="C884">
        <v>35.799934</v>
      </c>
      <c r="D884">
        <v>33.606400000000001</v>
      </c>
      <c r="E884" s="5">
        <v>34.739764999999998</v>
      </c>
      <c r="F884">
        <v>34.739764999999998</v>
      </c>
      <c r="G884">
        <v>1186140934</v>
      </c>
    </row>
    <row r="885" spans="1:7" x14ac:dyDescent="0.35">
      <c r="A885" s="2">
        <v>44814</v>
      </c>
      <c r="B885">
        <v>34.732857000000003</v>
      </c>
      <c r="C885">
        <v>35.362141000000001</v>
      </c>
      <c r="D885">
        <v>34.369414999999996</v>
      </c>
      <c r="E885" s="5">
        <v>35.126728</v>
      </c>
      <c r="F885">
        <v>35.126728</v>
      </c>
      <c r="G885">
        <v>731145106</v>
      </c>
    </row>
    <row r="886" spans="1:7" x14ac:dyDescent="0.35">
      <c r="A886" s="2">
        <v>44815</v>
      </c>
      <c r="B886">
        <v>35.122841000000001</v>
      </c>
      <c r="C886">
        <v>35.899521</v>
      </c>
      <c r="D886">
        <v>34.124434999999998</v>
      </c>
      <c r="E886" s="5">
        <v>34.965961</v>
      </c>
      <c r="F886">
        <v>34.965961</v>
      </c>
      <c r="G886">
        <v>757216096</v>
      </c>
    </row>
    <row r="887" spans="1:7" x14ac:dyDescent="0.35">
      <c r="A887" s="2">
        <v>44816</v>
      </c>
      <c r="B887">
        <v>34.967441999999998</v>
      </c>
      <c r="C887">
        <v>38.169079000000004</v>
      </c>
      <c r="D887">
        <v>34.507922999999998</v>
      </c>
      <c r="E887" s="5">
        <v>37.424182999999999</v>
      </c>
      <c r="F887">
        <v>37.424182999999999</v>
      </c>
      <c r="G887">
        <v>1701399970</v>
      </c>
    </row>
    <row r="888" spans="1:7" x14ac:dyDescent="0.35">
      <c r="A888" s="2">
        <v>44817</v>
      </c>
      <c r="B888">
        <v>37.421607999999999</v>
      </c>
      <c r="C888">
        <v>38.870384000000001</v>
      </c>
      <c r="D888">
        <v>32.870452999999998</v>
      </c>
      <c r="E888" s="5">
        <v>33.430816999999998</v>
      </c>
      <c r="F888">
        <v>33.430816999999998</v>
      </c>
      <c r="G888">
        <v>1785181627</v>
      </c>
    </row>
    <row r="889" spans="1:7" x14ac:dyDescent="0.35">
      <c r="A889" s="2">
        <v>44818</v>
      </c>
      <c r="B889">
        <v>33.018276</v>
      </c>
      <c r="C889">
        <v>34.283194999999999</v>
      </c>
      <c r="D889">
        <v>32.870452999999998</v>
      </c>
      <c r="E889" s="5">
        <v>34.091571999999999</v>
      </c>
      <c r="F889">
        <v>34.091571999999999</v>
      </c>
      <c r="G889">
        <v>1003604224</v>
      </c>
    </row>
    <row r="890" spans="1:7" x14ac:dyDescent="0.35">
      <c r="A890" s="2">
        <v>44819</v>
      </c>
      <c r="B890">
        <v>34.094292000000003</v>
      </c>
      <c r="C890">
        <v>34.715266999999997</v>
      </c>
      <c r="D890">
        <v>32.721893000000001</v>
      </c>
      <c r="E890" s="5">
        <v>33.047683999999997</v>
      </c>
      <c r="F890">
        <v>33.047683999999997</v>
      </c>
      <c r="G890">
        <v>1139377803</v>
      </c>
    </row>
    <row r="891" spans="1:7" x14ac:dyDescent="0.35">
      <c r="A891" s="2">
        <v>44820</v>
      </c>
      <c r="B891">
        <v>33.044593999999996</v>
      </c>
      <c r="C891">
        <v>33.203125</v>
      </c>
      <c r="D891">
        <v>31.641165000000001</v>
      </c>
      <c r="E891" s="5">
        <v>32.208857999999999</v>
      </c>
      <c r="F891">
        <v>32.208857999999999</v>
      </c>
      <c r="G891">
        <v>765952525</v>
      </c>
    </row>
    <row r="892" spans="1:7" x14ac:dyDescent="0.35">
      <c r="A892" s="2">
        <v>44821</v>
      </c>
      <c r="B892">
        <v>32.212246</v>
      </c>
      <c r="C892">
        <v>33.848179000000002</v>
      </c>
      <c r="D892">
        <v>32.212246</v>
      </c>
      <c r="E892" s="5">
        <v>33.750777999999997</v>
      </c>
      <c r="F892">
        <v>33.750777999999997</v>
      </c>
      <c r="G892">
        <v>501302380</v>
      </c>
    </row>
    <row r="893" spans="1:7" x14ac:dyDescent="0.35">
      <c r="A893" s="2">
        <v>44822</v>
      </c>
      <c r="B893">
        <v>33.664856</v>
      </c>
      <c r="C893">
        <v>33.954265999999997</v>
      </c>
      <c r="D893">
        <v>32.416035000000001</v>
      </c>
      <c r="E893" s="5">
        <v>32.439498999999998</v>
      </c>
      <c r="F893">
        <v>32.439498999999998</v>
      </c>
      <c r="G893">
        <v>562612288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290CD-C2F8-4ABF-842B-F694DA625671}">
  <sheetPr>
    <tabColor theme="9" tint="0.59999389629810485"/>
  </sheetPr>
  <dimension ref="A1:G1260"/>
  <sheetViews>
    <sheetView workbookViewId="0">
      <selection activeCell="A2" sqref="A2"/>
    </sheetView>
  </sheetViews>
  <sheetFormatPr defaultRowHeight="14.5" x14ac:dyDescent="0.35"/>
  <cols>
    <col min="1" max="1" width="10.453125" bestFit="1" customWidth="1"/>
    <col min="7" max="7" width="10.81640625" bestFit="1" customWidth="1"/>
  </cols>
  <sheetData>
    <row r="1" spans="1:7" x14ac:dyDescent="0.35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</row>
    <row r="2" spans="1:7" x14ac:dyDescent="0.35">
      <c r="A2" s="2">
        <v>42996</v>
      </c>
      <c r="B2">
        <v>1431.75</v>
      </c>
      <c r="C2">
        <v>1444.2700199999999</v>
      </c>
      <c r="D2">
        <v>1431.75</v>
      </c>
      <c r="E2">
        <v>1441.079956</v>
      </c>
      <c r="F2">
        <v>1441.079956</v>
      </c>
      <c r="G2">
        <v>3194300000</v>
      </c>
    </row>
    <row r="3" spans="1:7" x14ac:dyDescent="0.35">
      <c r="A3" s="2">
        <v>42997</v>
      </c>
      <c r="B3">
        <v>1441.1899410000001</v>
      </c>
      <c r="C3">
        <v>1442.579956</v>
      </c>
      <c r="D3">
        <v>1438.290039</v>
      </c>
      <c r="E3">
        <v>1440.400024</v>
      </c>
      <c r="F3">
        <v>1440.400024</v>
      </c>
      <c r="G3">
        <v>3249100000</v>
      </c>
    </row>
    <row r="4" spans="1:7" x14ac:dyDescent="0.35">
      <c r="A4" s="2">
        <v>42998</v>
      </c>
      <c r="B4">
        <v>1440.4799800000001</v>
      </c>
      <c r="C4">
        <v>1446.4799800000001</v>
      </c>
      <c r="D4">
        <v>1440</v>
      </c>
      <c r="E4">
        <v>1445.420044</v>
      </c>
      <c r="F4">
        <v>1445.420044</v>
      </c>
      <c r="G4">
        <v>3530010000</v>
      </c>
    </row>
    <row r="5" spans="1:7" x14ac:dyDescent="0.35">
      <c r="A5" s="2">
        <v>42999</v>
      </c>
      <c r="B5">
        <v>1445.1999510000001</v>
      </c>
      <c r="C5">
        <v>1448.839966</v>
      </c>
      <c r="D5">
        <v>1441.6899410000001</v>
      </c>
      <c r="E5">
        <v>1444.1800539999999</v>
      </c>
      <c r="F5">
        <v>1444.1800539999999</v>
      </c>
      <c r="G5">
        <v>2930860000</v>
      </c>
    </row>
    <row r="6" spans="1:7" x14ac:dyDescent="0.35">
      <c r="A6" s="2">
        <v>43000</v>
      </c>
      <c r="B6">
        <v>1443.469971</v>
      </c>
      <c r="C6">
        <v>1451.51001</v>
      </c>
      <c r="D6">
        <v>1441.8599850000001</v>
      </c>
      <c r="E6">
        <v>1450.780029</v>
      </c>
      <c r="F6">
        <v>1450.780029</v>
      </c>
      <c r="G6">
        <v>2865960000</v>
      </c>
    </row>
    <row r="7" spans="1:7" x14ac:dyDescent="0.35">
      <c r="A7" s="2">
        <v>43003</v>
      </c>
      <c r="B7">
        <v>1450.630005</v>
      </c>
      <c r="C7">
        <v>1455.219971</v>
      </c>
      <c r="D7">
        <v>1445.0200199999999</v>
      </c>
      <c r="E7">
        <v>1451.959961</v>
      </c>
      <c r="F7">
        <v>1451.959961</v>
      </c>
      <c r="G7">
        <v>3297890000</v>
      </c>
    </row>
    <row r="8" spans="1:7" x14ac:dyDescent="0.35">
      <c r="A8" s="2">
        <v>43004</v>
      </c>
      <c r="B8">
        <v>1452.25</v>
      </c>
      <c r="C8">
        <v>1460.9499510000001</v>
      </c>
      <c r="D8">
        <v>1452.25</v>
      </c>
      <c r="E8">
        <v>1456.8599850000001</v>
      </c>
      <c r="F8">
        <v>1456.8599850000001</v>
      </c>
      <c r="G8">
        <v>3043110000</v>
      </c>
    </row>
    <row r="9" spans="1:7" x14ac:dyDescent="0.35">
      <c r="A9" s="2">
        <v>43005</v>
      </c>
      <c r="B9">
        <v>1457.2700199999999</v>
      </c>
      <c r="C9">
        <v>1487.9499510000001</v>
      </c>
      <c r="D9">
        <v>1457.2700199999999</v>
      </c>
      <c r="E9">
        <v>1484.8100589999999</v>
      </c>
      <c r="F9">
        <v>1484.8100589999999</v>
      </c>
      <c r="G9">
        <v>3456030000</v>
      </c>
    </row>
    <row r="10" spans="1:7" x14ac:dyDescent="0.35">
      <c r="A10" s="2">
        <v>43006</v>
      </c>
      <c r="B10">
        <v>1484.8000489999999</v>
      </c>
      <c r="C10">
        <v>1489.349976</v>
      </c>
      <c r="D10">
        <v>1478.1999510000001</v>
      </c>
      <c r="E10">
        <v>1488.790039</v>
      </c>
      <c r="F10">
        <v>1488.790039</v>
      </c>
      <c r="G10">
        <v>3168620000</v>
      </c>
    </row>
    <row r="11" spans="1:7" x14ac:dyDescent="0.35">
      <c r="A11" s="2">
        <v>43007</v>
      </c>
      <c r="B11">
        <v>1488.8000489999999</v>
      </c>
      <c r="C11">
        <v>1493.5600589999999</v>
      </c>
      <c r="D11">
        <v>1488.8000489999999</v>
      </c>
      <c r="E11">
        <v>1490.8599850000001</v>
      </c>
      <c r="F11">
        <v>1490.8599850000001</v>
      </c>
      <c r="G11">
        <v>3211920000</v>
      </c>
    </row>
    <row r="12" spans="1:7" x14ac:dyDescent="0.35">
      <c r="A12" s="2">
        <v>43010</v>
      </c>
      <c r="B12">
        <v>1491.0500489999999</v>
      </c>
      <c r="C12">
        <v>1509.4799800000001</v>
      </c>
      <c r="D12">
        <v>1491.0500489999999</v>
      </c>
      <c r="E12">
        <v>1509.469971</v>
      </c>
      <c r="F12">
        <v>1509.469971</v>
      </c>
      <c r="G12">
        <v>3199730000</v>
      </c>
    </row>
    <row r="13" spans="1:7" x14ac:dyDescent="0.35">
      <c r="A13" s="2">
        <v>43011</v>
      </c>
      <c r="B13">
        <v>1509.9399410000001</v>
      </c>
      <c r="C13">
        <v>1512.26001</v>
      </c>
      <c r="D13">
        <v>1503.5200199999999</v>
      </c>
      <c r="E13">
        <v>1511.969971</v>
      </c>
      <c r="F13">
        <v>1511.969971</v>
      </c>
      <c r="G13">
        <v>3068850000</v>
      </c>
    </row>
    <row r="14" spans="1:7" x14ac:dyDescent="0.35">
      <c r="A14" s="2">
        <v>43012</v>
      </c>
      <c r="B14">
        <v>1512</v>
      </c>
      <c r="C14">
        <v>1514.7700199999999</v>
      </c>
      <c r="D14">
        <v>1505.0699460000001</v>
      </c>
      <c r="E14">
        <v>1507.76001</v>
      </c>
      <c r="F14">
        <v>1507.76001</v>
      </c>
      <c r="G14">
        <v>3017120000</v>
      </c>
    </row>
    <row r="15" spans="1:7" x14ac:dyDescent="0.35">
      <c r="A15" s="2">
        <v>43013</v>
      </c>
      <c r="B15">
        <v>1508.339966</v>
      </c>
      <c r="C15">
        <v>1514.9399410000001</v>
      </c>
      <c r="D15">
        <v>1508.339966</v>
      </c>
      <c r="E15">
        <v>1512.089966</v>
      </c>
      <c r="F15">
        <v>1512.089966</v>
      </c>
      <c r="G15">
        <v>3045120000</v>
      </c>
    </row>
    <row r="16" spans="1:7" x14ac:dyDescent="0.35">
      <c r="A16" s="2">
        <v>43014</v>
      </c>
      <c r="B16">
        <v>1511.410034</v>
      </c>
      <c r="C16">
        <v>1511.410034</v>
      </c>
      <c r="D16">
        <v>1506.410034</v>
      </c>
      <c r="E16">
        <v>1510.219971</v>
      </c>
      <c r="F16">
        <v>1510.219971</v>
      </c>
      <c r="G16">
        <v>2884570000</v>
      </c>
    </row>
    <row r="17" spans="1:7" x14ac:dyDescent="0.35">
      <c r="A17" s="2">
        <v>43017</v>
      </c>
      <c r="B17">
        <v>1510.410034</v>
      </c>
      <c r="C17">
        <v>1513.3000489999999</v>
      </c>
      <c r="D17">
        <v>1501.7700199999999</v>
      </c>
      <c r="E17">
        <v>1503.5600589999999</v>
      </c>
      <c r="F17">
        <v>1503.5600589999999</v>
      </c>
      <c r="G17">
        <v>2483970000</v>
      </c>
    </row>
    <row r="18" spans="1:7" x14ac:dyDescent="0.35">
      <c r="A18" s="2">
        <v>43018</v>
      </c>
      <c r="B18">
        <v>1504.1099850000001</v>
      </c>
      <c r="C18">
        <v>1511.329956</v>
      </c>
      <c r="D18">
        <v>1503.920044</v>
      </c>
      <c r="E18">
        <v>1508.01001</v>
      </c>
      <c r="F18">
        <v>1508.01001</v>
      </c>
      <c r="G18">
        <v>2960500000</v>
      </c>
    </row>
    <row r="19" spans="1:7" x14ac:dyDescent="0.35">
      <c r="A19" s="2">
        <v>43019</v>
      </c>
      <c r="B19">
        <v>1507.910034</v>
      </c>
      <c r="C19">
        <v>1510.619995</v>
      </c>
      <c r="D19">
        <v>1505.1400149999999</v>
      </c>
      <c r="E19">
        <v>1506.920044</v>
      </c>
      <c r="F19">
        <v>1506.920044</v>
      </c>
      <c r="G19">
        <v>2976090000</v>
      </c>
    </row>
    <row r="20" spans="1:7" x14ac:dyDescent="0.35">
      <c r="A20" s="2">
        <v>43020</v>
      </c>
      <c r="B20">
        <v>1506.459961</v>
      </c>
      <c r="C20">
        <v>1508.4300539999999</v>
      </c>
      <c r="D20">
        <v>1501.1400149999999</v>
      </c>
      <c r="E20">
        <v>1505.160034</v>
      </c>
      <c r="F20">
        <v>1505.160034</v>
      </c>
      <c r="G20">
        <v>3151510000</v>
      </c>
    </row>
    <row r="21" spans="1:7" x14ac:dyDescent="0.35">
      <c r="A21" s="2">
        <v>43021</v>
      </c>
      <c r="B21">
        <v>1505.459961</v>
      </c>
      <c r="C21">
        <v>1508.219971</v>
      </c>
      <c r="D21">
        <v>1502.2299800000001</v>
      </c>
      <c r="E21">
        <v>1502.660034</v>
      </c>
      <c r="F21">
        <v>1502.660034</v>
      </c>
      <c r="G21">
        <v>3149440000</v>
      </c>
    </row>
    <row r="22" spans="1:7" x14ac:dyDescent="0.35">
      <c r="A22" s="2">
        <v>43024</v>
      </c>
      <c r="B22">
        <v>1502.969971</v>
      </c>
      <c r="C22">
        <v>1511.290039</v>
      </c>
      <c r="D22">
        <v>1499.6400149999999</v>
      </c>
      <c r="E22">
        <v>1502.6800539999999</v>
      </c>
      <c r="F22">
        <v>1502.6800539999999</v>
      </c>
      <c r="G22">
        <v>2916020000</v>
      </c>
    </row>
    <row r="23" spans="1:7" x14ac:dyDescent="0.35">
      <c r="A23" s="2">
        <v>43025</v>
      </c>
      <c r="B23">
        <v>1502.530029</v>
      </c>
      <c r="C23">
        <v>1505.8000489999999</v>
      </c>
      <c r="D23">
        <v>1495.900024</v>
      </c>
      <c r="E23">
        <v>1497.5</v>
      </c>
      <c r="F23">
        <v>1497.5</v>
      </c>
      <c r="G23">
        <v>2889390000</v>
      </c>
    </row>
    <row r="24" spans="1:7" x14ac:dyDescent="0.35">
      <c r="A24" s="2">
        <v>43026</v>
      </c>
      <c r="B24">
        <v>1497.9799800000001</v>
      </c>
      <c r="C24">
        <v>1507.839966</v>
      </c>
      <c r="D24">
        <v>1497.9799800000001</v>
      </c>
      <c r="E24">
        <v>1505.1400149999999</v>
      </c>
      <c r="F24">
        <v>1505.1400149999999</v>
      </c>
      <c r="G24">
        <v>2998090000</v>
      </c>
    </row>
    <row r="25" spans="1:7" x14ac:dyDescent="0.35">
      <c r="A25" s="2">
        <v>43027</v>
      </c>
      <c r="B25">
        <v>1502.969971</v>
      </c>
      <c r="C25">
        <v>1505.1400149999999</v>
      </c>
      <c r="D25">
        <v>1491.380005</v>
      </c>
      <c r="E25">
        <v>1502.040039</v>
      </c>
      <c r="F25">
        <v>1502.040039</v>
      </c>
      <c r="G25">
        <v>2990710000</v>
      </c>
    </row>
    <row r="26" spans="1:7" x14ac:dyDescent="0.35">
      <c r="A26" s="2">
        <v>43028</v>
      </c>
      <c r="B26">
        <v>1504.719971</v>
      </c>
      <c r="C26">
        <v>1512.75</v>
      </c>
      <c r="D26">
        <v>1504.719971</v>
      </c>
      <c r="E26">
        <v>1509.25</v>
      </c>
      <c r="F26">
        <v>1509.25</v>
      </c>
      <c r="G26">
        <v>3384650000</v>
      </c>
    </row>
    <row r="27" spans="1:7" x14ac:dyDescent="0.35">
      <c r="A27" s="2">
        <v>43031</v>
      </c>
      <c r="B27">
        <v>1509.670044</v>
      </c>
      <c r="C27">
        <v>1511.4799800000001</v>
      </c>
      <c r="D27">
        <v>1497.339966</v>
      </c>
      <c r="E27">
        <v>1497.48999</v>
      </c>
      <c r="F27">
        <v>1497.48999</v>
      </c>
      <c r="G27">
        <v>3211710000</v>
      </c>
    </row>
    <row r="28" spans="1:7" x14ac:dyDescent="0.35">
      <c r="A28" s="2">
        <v>43032</v>
      </c>
      <c r="B28">
        <v>1498.1899410000001</v>
      </c>
      <c r="C28">
        <v>1505.5699460000001</v>
      </c>
      <c r="D28">
        <v>1498.1899410000001</v>
      </c>
      <c r="E28">
        <v>1500.420044</v>
      </c>
      <c r="F28">
        <v>1500.420044</v>
      </c>
      <c r="G28">
        <v>3427330000</v>
      </c>
    </row>
    <row r="29" spans="1:7" x14ac:dyDescent="0.35">
      <c r="A29" s="2">
        <v>43033</v>
      </c>
      <c r="B29">
        <v>1500.25</v>
      </c>
      <c r="C29">
        <v>1500.420044</v>
      </c>
      <c r="D29">
        <v>1482.530029</v>
      </c>
      <c r="E29">
        <v>1493.4799800000001</v>
      </c>
      <c r="F29">
        <v>1493.4799800000001</v>
      </c>
      <c r="G29">
        <v>3874510000</v>
      </c>
    </row>
    <row r="30" spans="1:7" x14ac:dyDescent="0.35">
      <c r="A30" s="2">
        <v>43034</v>
      </c>
      <c r="B30">
        <v>1494.1099850000001</v>
      </c>
      <c r="C30">
        <v>1501.3599850000001</v>
      </c>
      <c r="D30">
        <v>1494.1099850000001</v>
      </c>
      <c r="E30">
        <v>1497.459961</v>
      </c>
      <c r="F30">
        <v>1497.459961</v>
      </c>
      <c r="G30">
        <v>3869050000</v>
      </c>
    </row>
    <row r="31" spans="1:7" x14ac:dyDescent="0.35">
      <c r="A31" s="2">
        <v>43035</v>
      </c>
      <c r="B31">
        <v>1497.540039</v>
      </c>
      <c r="C31">
        <v>1508.3199460000001</v>
      </c>
      <c r="D31">
        <v>1493.48999</v>
      </c>
      <c r="E31">
        <v>1508.3199460000001</v>
      </c>
      <c r="F31">
        <v>1508.3199460000001</v>
      </c>
      <c r="G31">
        <v>3887110000</v>
      </c>
    </row>
    <row r="32" spans="1:7" x14ac:dyDescent="0.35">
      <c r="A32" s="2">
        <v>43038</v>
      </c>
      <c r="B32">
        <v>1507.4799800000001</v>
      </c>
      <c r="C32">
        <v>1507.4799800000001</v>
      </c>
      <c r="D32">
        <v>1484.8199460000001</v>
      </c>
      <c r="E32">
        <v>1490.900024</v>
      </c>
      <c r="F32">
        <v>1490.900024</v>
      </c>
      <c r="G32">
        <v>3658870000</v>
      </c>
    </row>
    <row r="33" spans="1:7" x14ac:dyDescent="0.35">
      <c r="A33" s="2">
        <v>43039</v>
      </c>
      <c r="B33">
        <v>1491.4399410000001</v>
      </c>
      <c r="C33">
        <v>1506.780029</v>
      </c>
      <c r="D33">
        <v>1491.4399410000001</v>
      </c>
      <c r="E33">
        <v>1502.530029</v>
      </c>
      <c r="F33">
        <v>1502.530029</v>
      </c>
      <c r="G33">
        <v>3827230000</v>
      </c>
    </row>
    <row r="34" spans="1:7" x14ac:dyDescent="0.35">
      <c r="A34" s="2">
        <v>43040</v>
      </c>
      <c r="B34">
        <v>1504.540039</v>
      </c>
      <c r="C34">
        <v>1512.400024</v>
      </c>
      <c r="D34">
        <v>1485.130005</v>
      </c>
      <c r="E34">
        <v>1492.780029</v>
      </c>
      <c r="F34">
        <v>1492.780029</v>
      </c>
      <c r="G34">
        <v>3813180000</v>
      </c>
    </row>
    <row r="35" spans="1:7" x14ac:dyDescent="0.35">
      <c r="A35" s="2">
        <v>43041</v>
      </c>
      <c r="B35">
        <v>1492.900024</v>
      </c>
      <c r="C35">
        <v>1499.9399410000001</v>
      </c>
      <c r="D35">
        <v>1487.7299800000001</v>
      </c>
      <c r="E35">
        <v>1496.5500489999999</v>
      </c>
      <c r="F35">
        <v>1496.5500489999999</v>
      </c>
      <c r="G35">
        <v>4048270000</v>
      </c>
    </row>
    <row r="36" spans="1:7" x14ac:dyDescent="0.35">
      <c r="A36" s="2">
        <v>43042</v>
      </c>
      <c r="B36">
        <v>1496.3199460000001</v>
      </c>
      <c r="C36">
        <v>1497.1400149999999</v>
      </c>
      <c r="D36">
        <v>1490.660034</v>
      </c>
      <c r="E36">
        <v>1494.910034</v>
      </c>
      <c r="F36">
        <v>1494.910034</v>
      </c>
      <c r="G36">
        <v>3567710000</v>
      </c>
    </row>
    <row r="37" spans="1:7" x14ac:dyDescent="0.35">
      <c r="A37" s="2">
        <v>43045</v>
      </c>
      <c r="B37">
        <v>1495.030029</v>
      </c>
      <c r="C37">
        <v>1501.48999</v>
      </c>
      <c r="D37">
        <v>1494.73999</v>
      </c>
      <c r="E37">
        <v>1497.959961</v>
      </c>
      <c r="F37">
        <v>1497.959961</v>
      </c>
      <c r="G37">
        <v>3539080000</v>
      </c>
    </row>
    <row r="38" spans="1:7" x14ac:dyDescent="0.35">
      <c r="A38" s="2">
        <v>43046</v>
      </c>
      <c r="B38">
        <v>1497.9799800000001</v>
      </c>
      <c r="C38">
        <v>1498</v>
      </c>
      <c r="D38">
        <v>1476.719971</v>
      </c>
      <c r="E38">
        <v>1479.089966</v>
      </c>
      <c r="F38">
        <v>1479.089966</v>
      </c>
      <c r="G38">
        <v>3809650000</v>
      </c>
    </row>
    <row r="39" spans="1:7" x14ac:dyDescent="0.35">
      <c r="A39" s="2">
        <v>43047</v>
      </c>
      <c r="B39">
        <v>1477.9499510000001</v>
      </c>
      <c r="C39">
        <v>1482.8599850000001</v>
      </c>
      <c r="D39">
        <v>1469.339966</v>
      </c>
      <c r="E39">
        <v>1481.7299800000001</v>
      </c>
      <c r="F39">
        <v>1481.7299800000001</v>
      </c>
      <c r="G39">
        <v>3899360000</v>
      </c>
    </row>
    <row r="40" spans="1:7" x14ac:dyDescent="0.35">
      <c r="A40" s="2">
        <v>43048</v>
      </c>
      <c r="B40">
        <v>1481.290039</v>
      </c>
      <c r="C40">
        <v>1481.619995</v>
      </c>
      <c r="D40">
        <v>1463.48999</v>
      </c>
      <c r="E40">
        <v>1475.0200199999999</v>
      </c>
      <c r="F40">
        <v>1475.0200199999999</v>
      </c>
      <c r="G40">
        <v>3831610000</v>
      </c>
    </row>
    <row r="41" spans="1:7" x14ac:dyDescent="0.35">
      <c r="A41" s="2">
        <v>43049</v>
      </c>
      <c r="B41">
        <v>1474.920044</v>
      </c>
      <c r="C41">
        <v>1479.1099850000001</v>
      </c>
      <c r="D41">
        <v>1473.1400149999999</v>
      </c>
      <c r="E41">
        <v>1475.2700199999999</v>
      </c>
      <c r="F41">
        <v>1475.2700199999999</v>
      </c>
      <c r="G41">
        <v>3486910000</v>
      </c>
    </row>
    <row r="42" spans="1:7" x14ac:dyDescent="0.35">
      <c r="A42" s="2">
        <v>43052</v>
      </c>
      <c r="B42">
        <v>1474.4399410000001</v>
      </c>
      <c r="C42">
        <v>1476.6800539999999</v>
      </c>
      <c r="D42">
        <v>1466.089966</v>
      </c>
      <c r="E42">
        <v>1475.0699460000001</v>
      </c>
      <c r="F42">
        <v>1475.0699460000001</v>
      </c>
      <c r="G42">
        <v>3402930000</v>
      </c>
    </row>
    <row r="43" spans="1:7" x14ac:dyDescent="0.35">
      <c r="A43" s="2">
        <v>43053</v>
      </c>
      <c r="B43">
        <v>1474.2700199999999</v>
      </c>
      <c r="C43">
        <v>1474.2700199999999</v>
      </c>
      <c r="D43">
        <v>1465.380005</v>
      </c>
      <c r="E43">
        <v>1471.26001</v>
      </c>
      <c r="F43">
        <v>1471.26001</v>
      </c>
      <c r="G43">
        <v>3641760000</v>
      </c>
    </row>
    <row r="44" spans="1:7" x14ac:dyDescent="0.35">
      <c r="A44" s="2">
        <v>43054</v>
      </c>
      <c r="B44">
        <v>1470.900024</v>
      </c>
      <c r="C44">
        <v>1470.900024</v>
      </c>
      <c r="D44">
        <v>1454.170044</v>
      </c>
      <c r="E44">
        <v>1464.089966</v>
      </c>
      <c r="F44">
        <v>1464.089966</v>
      </c>
      <c r="G44">
        <v>3558890000</v>
      </c>
    </row>
    <row r="45" spans="1:7" x14ac:dyDescent="0.35">
      <c r="A45" s="2">
        <v>43055</v>
      </c>
      <c r="B45">
        <v>1464.969971</v>
      </c>
      <c r="C45">
        <v>1490.969971</v>
      </c>
      <c r="D45">
        <v>1464.969971</v>
      </c>
      <c r="E45">
        <v>1486.880005</v>
      </c>
      <c r="F45">
        <v>1486.880005</v>
      </c>
      <c r="G45">
        <v>3312710000</v>
      </c>
    </row>
    <row r="46" spans="1:7" x14ac:dyDescent="0.35">
      <c r="A46" s="2">
        <v>43056</v>
      </c>
      <c r="B46">
        <v>1485.6999510000001</v>
      </c>
      <c r="C46">
        <v>1496.8599850000001</v>
      </c>
      <c r="D46">
        <v>1481.089966</v>
      </c>
      <c r="E46">
        <v>1492.8199460000001</v>
      </c>
      <c r="F46">
        <v>1492.8199460000001</v>
      </c>
      <c r="G46">
        <v>3300160000</v>
      </c>
    </row>
    <row r="47" spans="1:7" x14ac:dyDescent="0.35">
      <c r="A47" s="2">
        <v>43059</v>
      </c>
      <c r="B47">
        <v>1492.9300539999999</v>
      </c>
      <c r="C47">
        <v>1503.400024</v>
      </c>
      <c r="D47">
        <v>1492.9300539999999</v>
      </c>
      <c r="E47">
        <v>1503.400024</v>
      </c>
      <c r="F47">
        <v>1503.400024</v>
      </c>
      <c r="G47">
        <v>3003540000</v>
      </c>
    </row>
    <row r="48" spans="1:7" x14ac:dyDescent="0.35">
      <c r="A48" s="2">
        <v>43060</v>
      </c>
      <c r="B48">
        <v>1503.4499510000001</v>
      </c>
      <c r="C48">
        <v>1519.530029</v>
      </c>
      <c r="D48">
        <v>1503.4499510000001</v>
      </c>
      <c r="E48">
        <v>1518.8900149999999</v>
      </c>
      <c r="F48">
        <v>1518.8900149999999</v>
      </c>
      <c r="G48">
        <v>3332720000</v>
      </c>
    </row>
    <row r="49" spans="1:7" x14ac:dyDescent="0.35">
      <c r="A49" s="2">
        <v>43061</v>
      </c>
      <c r="B49">
        <v>1518.9799800000001</v>
      </c>
      <c r="C49">
        <v>1524.1800539999999</v>
      </c>
      <c r="D49">
        <v>1516.76001</v>
      </c>
      <c r="E49">
        <v>1516.76001</v>
      </c>
      <c r="F49">
        <v>1516.76001</v>
      </c>
      <c r="G49">
        <v>2762950000</v>
      </c>
    </row>
    <row r="50" spans="1:7" x14ac:dyDescent="0.35">
      <c r="A50" s="2">
        <v>43063</v>
      </c>
      <c r="B50">
        <v>1517.410034</v>
      </c>
      <c r="C50">
        <v>1521.380005</v>
      </c>
      <c r="D50">
        <v>1516.5200199999999</v>
      </c>
      <c r="E50">
        <v>1519.160034</v>
      </c>
      <c r="F50">
        <v>1519.160034</v>
      </c>
      <c r="G50">
        <v>1349780000</v>
      </c>
    </row>
    <row r="51" spans="1:7" x14ac:dyDescent="0.35">
      <c r="A51" s="2">
        <v>43066</v>
      </c>
      <c r="B51">
        <v>1519.170044</v>
      </c>
      <c r="C51">
        <v>1522.030029</v>
      </c>
      <c r="D51">
        <v>1513.1899410000001</v>
      </c>
      <c r="E51">
        <v>1513.3100589999999</v>
      </c>
      <c r="F51">
        <v>1513.3100589999999</v>
      </c>
      <c r="G51">
        <v>3006860000</v>
      </c>
    </row>
    <row r="52" spans="1:7" x14ac:dyDescent="0.35">
      <c r="A52" s="2">
        <v>43067</v>
      </c>
      <c r="B52">
        <v>1514.150024</v>
      </c>
      <c r="C52">
        <v>1536.630005</v>
      </c>
      <c r="D52">
        <v>1514.150024</v>
      </c>
      <c r="E52">
        <v>1536.4300539999999</v>
      </c>
      <c r="F52">
        <v>1536.4300539999999</v>
      </c>
      <c r="G52">
        <v>3488420000</v>
      </c>
    </row>
    <row r="53" spans="1:7" x14ac:dyDescent="0.35">
      <c r="A53" s="2">
        <v>43068</v>
      </c>
      <c r="B53">
        <v>1536.8199460000001</v>
      </c>
      <c r="C53">
        <v>1547.2700199999999</v>
      </c>
      <c r="D53">
        <v>1536.8199460000001</v>
      </c>
      <c r="E53">
        <v>1542.3000489999999</v>
      </c>
      <c r="F53">
        <v>1542.3000489999999</v>
      </c>
      <c r="G53">
        <v>4078280000</v>
      </c>
    </row>
    <row r="54" spans="1:7" x14ac:dyDescent="0.35">
      <c r="A54" s="2">
        <v>43069</v>
      </c>
      <c r="B54">
        <v>1542.619995</v>
      </c>
      <c r="C54">
        <v>1551.6899410000001</v>
      </c>
      <c r="D54">
        <v>1541.209961</v>
      </c>
      <c r="E54">
        <v>1544.1400149999999</v>
      </c>
      <c r="F54">
        <v>1544.1400149999999</v>
      </c>
      <c r="G54">
        <v>4938490000</v>
      </c>
    </row>
    <row r="55" spans="1:7" x14ac:dyDescent="0.35">
      <c r="A55" s="2">
        <v>43070</v>
      </c>
      <c r="B55">
        <v>1544.099976</v>
      </c>
      <c r="C55">
        <v>1544.920044</v>
      </c>
      <c r="D55">
        <v>1498.780029</v>
      </c>
      <c r="E55">
        <v>1537.0200199999999</v>
      </c>
      <c r="F55">
        <v>1537.0200199999999</v>
      </c>
      <c r="G55">
        <v>3942320000</v>
      </c>
    </row>
    <row r="56" spans="1:7" x14ac:dyDescent="0.35">
      <c r="A56" s="2">
        <v>43073</v>
      </c>
      <c r="B56">
        <v>1539.2700199999999</v>
      </c>
      <c r="C56">
        <v>1559.6099850000001</v>
      </c>
      <c r="D56">
        <v>1531.7299800000001</v>
      </c>
      <c r="E56">
        <v>1532.410034</v>
      </c>
      <c r="F56">
        <v>1532.410034</v>
      </c>
      <c r="G56">
        <v>4023150000</v>
      </c>
    </row>
    <row r="57" spans="1:7" x14ac:dyDescent="0.35">
      <c r="A57" s="2">
        <v>43074</v>
      </c>
      <c r="B57">
        <v>1532.719971</v>
      </c>
      <c r="C57">
        <v>1534.01001</v>
      </c>
      <c r="D57">
        <v>1516.75</v>
      </c>
      <c r="E57">
        <v>1516.76001</v>
      </c>
      <c r="F57">
        <v>1516.76001</v>
      </c>
      <c r="G57">
        <v>3539040000</v>
      </c>
    </row>
    <row r="58" spans="1:7" x14ac:dyDescent="0.35">
      <c r="A58" s="2">
        <v>43075</v>
      </c>
      <c r="B58">
        <v>1516.3599850000001</v>
      </c>
      <c r="C58">
        <v>1516.540039</v>
      </c>
      <c r="D58">
        <v>1508.130005</v>
      </c>
      <c r="E58">
        <v>1508.880005</v>
      </c>
      <c r="F58">
        <v>1508.880005</v>
      </c>
      <c r="G58">
        <v>3229000000</v>
      </c>
    </row>
    <row r="59" spans="1:7" x14ac:dyDescent="0.35">
      <c r="A59" s="2">
        <v>43076</v>
      </c>
      <c r="B59">
        <v>1508.9300539999999</v>
      </c>
      <c r="C59">
        <v>1524</v>
      </c>
      <c r="D59">
        <v>1508.150024</v>
      </c>
      <c r="E59">
        <v>1520.469971</v>
      </c>
      <c r="F59">
        <v>1520.469971</v>
      </c>
      <c r="G59">
        <v>3292400000</v>
      </c>
    </row>
    <row r="60" spans="1:7" x14ac:dyDescent="0.35">
      <c r="A60" s="2">
        <v>43077</v>
      </c>
      <c r="B60">
        <v>1521.780029</v>
      </c>
      <c r="C60">
        <v>1529</v>
      </c>
      <c r="D60">
        <v>1520.880005</v>
      </c>
      <c r="E60">
        <v>1521.719971</v>
      </c>
      <c r="F60">
        <v>1521.719971</v>
      </c>
      <c r="G60">
        <v>3106150000</v>
      </c>
    </row>
    <row r="61" spans="1:7" x14ac:dyDescent="0.35">
      <c r="A61" s="2">
        <v>43080</v>
      </c>
      <c r="B61">
        <v>1522.099976</v>
      </c>
      <c r="C61">
        <v>1527.469971</v>
      </c>
      <c r="D61">
        <v>1518.3000489999999</v>
      </c>
      <c r="E61">
        <v>1519.839966</v>
      </c>
      <c r="F61">
        <v>1519.839966</v>
      </c>
      <c r="G61">
        <v>3091950000</v>
      </c>
    </row>
    <row r="62" spans="1:7" x14ac:dyDescent="0.35">
      <c r="A62" s="2">
        <v>43081</v>
      </c>
      <c r="B62">
        <v>1520.0600589999999</v>
      </c>
      <c r="C62">
        <v>1525.1099850000001</v>
      </c>
      <c r="D62">
        <v>1515.9499510000001</v>
      </c>
      <c r="E62">
        <v>1516.119995</v>
      </c>
      <c r="F62">
        <v>1516.119995</v>
      </c>
      <c r="G62">
        <v>3555680000</v>
      </c>
    </row>
    <row r="63" spans="1:7" x14ac:dyDescent="0.35">
      <c r="A63" s="2">
        <v>43082</v>
      </c>
      <c r="B63">
        <v>1516.1899410000001</v>
      </c>
      <c r="C63">
        <v>1532.380005</v>
      </c>
      <c r="D63">
        <v>1516.079956</v>
      </c>
      <c r="E63">
        <v>1524.4499510000001</v>
      </c>
      <c r="F63">
        <v>1524.4499510000001</v>
      </c>
      <c r="G63">
        <v>3542370000</v>
      </c>
    </row>
    <row r="64" spans="1:7" x14ac:dyDescent="0.35">
      <c r="A64" s="2">
        <v>43083</v>
      </c>
      <c r="B64">
        <v>1524.540039</v>
      </c>
      <c r="C64">
        <v>1527</v>
      </c>
      <c r="D64">
        <v>1504.8900149999999</v>
      </c>
      <c r="E64">
        <v>1506.9499510000001</v>
      </c>
      <c r="F64">
        <v>1506.9499510000001</v>
      </c>
      <c r="G64">
        <v>3430030000</v>
      </c>
    </row>
    <row r="65" spans="1:7" x14ac:dyDescent="0.35">
      <c r="A65" s="2">
        <v>43084</v>
      </c>
      <c r="B65">
        <v>1507.6800539999999</v>
      </c>
      <c r="C65">
        <v>1538.0600589999999</v>
      </c>
      <c r="D65">
        <v>1507.6800539999999</v>
      </c>
      <c r="E65">
        <v>1530.420044</v>
      </c>
      <c r="F65">
        <v>1530.420044</v>
      </c>
      <c r="G65">
        <v>5723920000</v>
      </c>
    </row>
    <row r="66" spans="1:7" x14ac:dyDescent="0.35">
      <c r="A66" s="2">
        <v>43087</v>
      </c>
      <c r="B66">
        <v>1530.8100589999999</v>
      </c>
      <c r="C66">
        <v>1552.3199460000001</v>
      </c>
      <c r="D66">
        <v>1530.8100589999999</v>
      </c>
      <c r="E66">
        <v>1548.920044</v>
      </c>
      <c r="F66">
        <v>1548.920044</v>
      </c>
      <c r="G66">
        <v>3724660000</v>
      </c>
    </row>
    <row r="67" spans="1:7" x14ac:dyDescent="0.35">
      <c r="A67" s="2">
        <v>43088</v>
      </c>
      <c r="B67">
        <v>1549.3199460000001</v>
      </c>
      <c r="C67">
        <v>1552.209961</v>
      </c>
      <c r="D67">
        <v>1535.910034</v>
      </c>
      <c r="E67">
        <v>1536.75</v>
      </c>
      <c r="F67">
        <v>1536.75</v>
      </c>
      <c r="G67">
        <v>3368590000</v>
      </c>
    </row>
    <row r="68" spans="1:7" x14ac:dyDescent="0.35">
      <c r="A68" s="2">
        <v>43089</v>
      </c>
      <c r="B68">
        <v>1538.73999</v>
      </c>
      <c r="C68">
        <v>1544.349976</v>
      </c>
      <c r="D68">
        <v>1536.2299800000001</v>
      </c>
      <c r="E68">
        <v>1540.079956</v>
      </c>
      <c r="F68">
        <v>1540.079956</v>
      </c>
      <c r="G68">
        <v>3241030000</v>
      </c>
    </row>
    <row r="69" spans="1:7" x14ac:dyDescent="0.35">
      <c r="A69" s="2">
        <v>43090</v>
      </c>
      <c r="B69">
        <v>1540.459961</v>
      </c>
      <c r="C69">
        <v>1551.209961</v>
      </c>
      <c r="D69">
        <v>1540.459961</v>
      </c>
      <c r="E69">
        <v>1547.1099850000001</v>
      </c>
      <c r="F69">
        <v>1547.1099850000001</v>
      </c>
      <c r="G69">
        <v>3273390000</v>
      </c>
    </row>
    <row r="70" spans="1:7" x14ac:dyDescent="0.35">
      <c r="A70" s="2">
        <v>43091</v>
      </c>
      <c r="B70">
        <v>1547.23999</v>
      </c>
      <c r="C70">
        <v>1548.25</v>
      </c>
      <c r="D70">
        <v>1541.6999510000001</v>
      </c>
      <c r="E70">
        <v>1542.9300539999999</v>
      </c>
      <c r="F70">
        <v>1542.9300539999999</v>
      </c>
      <c r="G70">
        <v>2399830000</v>
      </c>
    </row>
    <row r="71" spans="1:7" x14ac:dyDescent="0.35">
      <c r="A71" s="2">
        <v>43095</v>
      </c>
      <c r="B71">
        <v>1542.73999</v>
      </c>
      <c r="C71">
        <v>1546.589966</v>
      </c>
      <c r="D71">
        <v>1541.209961</v>
      </c>
      <c r="E71">
        <v>1544.2299800000001</v>
      </c>
      <c r="F71">
        <v>1544.2299800000001</v>
      </c>
      <c r="G71">
        <v>1968780000</v>
      </c>
    </row>
    <row r="72" spans="1:7" x14ac:dyDescent="0.35">
      <c r="A72" s="2">
        <v>43096</v>
      </c>
      <c r="B72">
        <v>1544.3900149999999</v>
      </c>
      <c r="C72">
        <v>1550.619995</v>
      </c>
      <c r="D72">
        <v>1541.9499510000001</v>
      </c>
      <c r="E72">
        <v>1543.9399410000001</v>
      </c>
      <c r="F72">
        <v>1543.9399410000001</v>
      </c>
      <c r="G72">
        <v>2202080000</v>
      </c>
    </row>
    <row r="73" spans="1:7" x14ac:dyDescent="0.35">
      <c r="A73" s="2">
        <v>43097</v>
      </c>
      <c r="B73">
        <v>1544.0500489999999</v>
      </c>
      <c r="C73">
        <v>1549.040039</v>
      </c>
      <c r="D73">
        <v>1542.5200199999999</v>
      </c>
      <c r="E73">
        <v>1548.9300539999999</v>
      </c>
      <c r="F73">
        <v>1548.9300539999999</v>
      </c>
      <c r="G73">
        <v>2153330000</v>
      </c>
    </row>
    <row r="74" spans="1:7" x14ac:dyDescent="0.35">
      <c r="A74" s="2">
        <v>43098</v>
      </c>
      <c r="B74">
        <v>1549.0600589999999</v>
      </c>
      <c r="C74">
        <v>1551.9399410000001</v>
      </c>
      <c r="D74">
        <v>1535.51001</v>
      </c>
      <c r="E74">
        <v>1535.51001</v>
      </c>
      <c r="F74">
        <v>1535.51001</v>
      </c>
      <c r="G74">
        <v>2443490000</v>
      </c>
    </row>
    <row r="75" spans="1:7" x14ac:dyDescent="0.35">
      <c r="A75" s="2">
        <v>43102</v>
      </c>
      <c r="B75">
        <v>1536.119995</v>
      </c>
      <c r="C75">
        <v>1550.3000489999999</v>
      </c>
      <c r="D75">
        <v>1536.119995</v>
      </c>
      <c r="E75">
        <v>1550.01001</v>
      </c>
      <c r="F75">
        <v>1550.01001</v>
      </c>
      <c r="G75">
        <v>3357250000</v>
      </c>
    </row>
    <row r="76" spans="1:7" x14ac:dyDescent="0.35">
      <c r="A76" s="2">
        <v>43103</v>
      </c>
      <c r="B76">
        <v>1550.280029</v>
      </c>
      <c r="C76">
        <v>1555.079956</v>
      </c>
      <c r="D76">
        <v>1547.589966</v>
      </c>
      <c r="E76">
        <v>1552.579956</v>
      </c>
      <c r="F76">
        <v>1552.579956</v>
      </c>
      <c r="G76">
        <v>3538660000</v>
      </c>
    </row>
    <row r="77" spans="1:7" x14ac:dyDescent="0.35">
      <c r="A77" s="2">
        <v>43104</v>
      </c>
      <c r="B77">
        <v>1552.9799800000001</v>
      </c>
      <c r="C77">
        <v>1560.839966</v>
      </c>
      <c r="D77">
        <v>1552.369995</v>
      </c>
      <c r="E77">
        <v>1555.719971</v>
      </c>
      <c r="F77">
        <v>1555.719971</v>
      </c>
      <c r="G77">
        <v>3695260000</v>
      </c>
    </row>
    <row r="78" spans="1:7" x14ac:dyDescent="0.35">
      <c r="A78" s="2">
        <v>43105</v>
      </c>
      <c r="B78">
        <v>1555.869995</v>
      </c>
      <c r="C78">
        <v>1560.0699460000001</v>
      </c>
      <c r="D78">
        <v>1552.130005</v>
      </c>
      <c r="E78">
        <v>1560.01001</v>
      </c>
      <c r="F78">
        <v>1560.01001</v>
      </c>
      <c r="G78">
        <v>3236620000</v>
      </c>
    </row>
    <row r="79" spans="1:7" x14ac:dyDescent="0.35">
      <c r="A79" s="2">
        <v>43108</v>
      </c>
      <c r="B79">
        <v>1559.8000489999999</v>
      </c>
      <c r="C79">
        <v>1562.98999</v>
      </c>
      <c r="D79">
        <v>1548.2299800000001</v>
      </c>
      <c r="E79">
        <v>1561.8100589999999</v>
      </c>
      <c r="F79">
        <v>1561.8100589999999</v>
      </c>
      <c r="G79">
        <v>3242650000</v>
      </c>
    </row>
    <row r="80" spans="1:7" x14ac:dyDescent="0.35">
      <c r="A80" s="2">
        <v>43109</v>
      </c>
      <c r="B80">
        <v>1562.219971</v>
      </c>
      <c r="C80">
        <v>1565.579956</v>
      </c>
      <c r="D80">
        <v>1558.8599850000001</v>
      </c>
      <c r="E80">
        <v>1560.099976</v>
      </c>
      <c r="F80">
        <v>1560.099976</v>
      </c>
      <c r="G80">
        <v>3453480000</v>
      </c>
    </row>
    <row r="81" spans="1:7" x14ac:dyDescent="0.35">
      <c r="A81" s="2">
        <v>43110</v>
      </c>
      <c r="B81">
        <v>1559.01001</v>
      </c>
      <c r="C81">
        <v>1561.910034</v>
      </c>
      <c r="D81">
        <v>1551.5200199999999</v>
      </c>
      <c r="E81">
        <v>1559.8000489999999</v>
      </c>
      <c r="F81">
        <v>1559.8000489999999</v>
      </c>
      <c r="G81">
        <v>3576350000</v>
      </c>
    </row>
    <row r="82" spans="1:7" x14ac:dyDescent="0.35">
      <c r="A82" s="2">
        <v>43111</v>
      </c>
      <c r="B82">
        <v>1560.219971</v>
      </c>
      <c r="C82">
        <v>1586.790039</v>
      </c>
      <c r="D82">
        <v>1560.219971</v>
      </c>
      <c r="E82">
        <v>1586.790039</v>
      </c>
      <c r="F82">
        <v>1586.790039</v>
      </c>
      <c r="G82">
        <v>3641320000</v>
      </c>
    </row>
    <row r="83" spans="1:7" x14ac:dyDescent="0.35">
      <c r="A83" s="2">
        <v>43112</v>
      </c>
      <c r="B83">
        <v>1587.119995</v>
      </c>
      <c r="C83">
        <v>1598.1800539999999</v>
      </c>
      <c r="D83">
        <v>1587.119995</v>
      </c>
      <c r="E83">
        <v>1591.969971</v>
      </c>
      <c r="F83">
        <v>1591.969971</v>
      </c>
      <c r="G83">
        <v>3573970000</v>
      </c>
    </row>
    <row r="84" spans="1:7" x14ac:dyDescent="0.35">
      <c r="A84" s="2">
        <v>43116</v>
      </c>
      <c r="B84">
        <v>1592.910034</v>
      </c>
      <c r="C84">
        <v>1604.0200199999999</v>
      </c>
      <c r="D84">
        <v>1570.75</v>
      </c>
      <c r="E84">
        <v>1572.969971</v>
      </c>
      <c r="F84">
        <v>1572.969971</v>
      </c>
      <c r="G84">
        <v>4325970000</v>
      </c>
    </row>
    <row r="85" spans="1:7" x14ac:dyDescent="0.35">
      <c r="A85" s="2">
        <v>43117</v>
      </c>
      <c r="B85">
        <v>1573.7299800000001</v>
      </c>
      <c r="C85">
        <v>1589.130005</v>
      </c>
      <c r="D85">
        <v>1573.7299800000001</v>
      </c>
      <c r="E85">
        <v>1586.660034</v>
      </c>
      <c r="F85">
        <v>1586.660034</v>
      </c>
      <c r="G85">
        <v>3778050000</v>
      </c>
    </row>
    <row r="86" spans="1:7" x14ac:dyDescent="0.35">
      <c r="A86" s="2">
        <v>43118</v>
      </c>
      <c r="B86">
        <v>1586.3100589999999</v>
      </c>
      <c r="C86">
        <v>1586.3100589999999</v>
      </c>
      <c r="D86">
        <v>1576.410034</v>
      </c>
      <c r="E86">
        <v>1576.7299800000001</v>
      </c>
      <c r="F86">
        <v>1576.7299800000001</v>
      </c>
      <c r="G86">
        <v>3681470000</v>
      </c>
    </row>
    <row r="87" spans="1:7" x14ac:dyDescent="0.35">
      <c r="A87" s="2">
        <v>43119</v>
      </c>
      <c r="B87">
        <v>1576.5</v>
      </c>
      <c r="C87">
        <v>1597.630005</v>
      </c>
      <c r="D87">
        <v>1575.3199460000001</v>
      </c>
      <c r="E87">
        <v>1597.630005</v>
      </c>
      <c r="F87">
        <v>1597.630005</v>
      </c>
      <c r="G87">
        <v>3609430000</v>
      </c>
    </row>
    <row r="88" spans="1:7" x14ac:dyDescent="0.35">
      <c r="A88" s="2">
        <v>43122</v>
      </c>
      <c r="B88">
        <v>1598.1400149999999</v>
      </c>
      <c r="C88">
        <v>1605.170044</v>
      </c>
      <c r="D88">
        <v>1595.5500489999999</v>
      </c>
      <c r="E88">
        <v>1605.170044</v>
      </c>
      <c r="F88">
        <v>1605.170044</v>
      </c>
      <c r="G88">
        <v>3471780000</v>
      </c>
    </row>
    <row r="89" spans="1:7" x14ac:dyDescent="0.35">
      <c r="A89" s="2">
        <v>43123</v>
      </c>
      <c r="B89">
        <v>1604.9399410000001</v>
      </c>
      <c r="C89">
        <v>1612.5500489999999</v>
      </c>
      <c r="D89">
        <v>1599.209961</v>
      </c>
      <c r="E89">
        <v>1610.709961</v>
      </c>
      <c r="F89">
        <v>1610.709961</v>
      </c>
      <c r="G89">
        <v>3519650000</v>
      </c>
    </row>
    <row r="90" spans="1:7" x14ac:dyDescent="0.35">
      <c r="A90" s="2">
        <v>43124</v>
      </c>
      <c r="B90">
        <v>1611.6899410000001</v>
      </c>
      <c r="C90">
        <v>1615.5200199999999</v>
      </c>
      <c r="D90">
        <v>1595.9399410000001</v>
      </c>
      <c r="E90">
        <v>1601.7700199999999</v>
      </c>
      <c r="F90">
        <v>1601.7700199999999</v>
      </c>
      <c r="G90">
        <v>3994070000</v>
      </c>
    </row>
    <row r="91" spans="1:7" x14ac:dyDescent="0.35">
      <c r="A91" s="2">
        <v>43125</v>
      </c>
      <c r="B91">
        <v>1601.589966</v>
      </c>
      <c r="C91">
        <v>1607.790039</v>
      </c>
      <c r="D91">
        <v>1594.420044</v>
      </c>
      <c r="E91">
        <v>1601.670044</v>
      </c>
      <c r="F91">
        <v>1601.670044</v>
      </c>
      <c r="G91">
        <v>3835150000</v>
      </c>
    </row>
    <row r="92" spans="1:7" x14ac:dyDescent="0.35">
      <c r="A92" s="2">
        <v>43126</v>
      </c>
      <c r="B92">
        <v>1602.969971</v>
      </c>
      <c r="C92">
        <v>1608.0600589999999</v>
      </c>
      <c r="D92">
        <v>1599.5</v>
      </c>
      <c r="E92">
        <v>1608.0600589999999</v>
      </c>
      <c r="F92">
        <v>1608.0600589999999</v>
      </c>
      <c r="G92">
        <v>3443230000</v>
      </c>
    </row>
    <row r="93" spans="1:7" x14ac:dyDescent="0.35">
      <c r="A93" s="2">
        <v>43129</v>
      </c>
      <c r="B93">
        <v>1607.8100589999999</v>
      </c>
      <c r="C93">
        <v>1607.9499510000001</v>
      </c>
      <c r="D93">
        <v>1597.880005</v>
      </c>
      <c r="E93">
        <v>1598.1099850000001</v>
      </c>
      <c r="F93">
        <v>1598.1099850000001</v>
      </c>
      <c r="G93">
        <v>3573830000</v>
      </c>
    </row>
    <row r="94" spans="1:7" x14ac:dyDescent="0.35">
      <c r="A94" s="2">
        <v>43130</v>
      </c>
      <c r="B94">
        <v>1595.6400149999999</v>
      </c>
      <c r="C94">
        <v>1595.6400149999999</v>
      </c>
      <c r="D94">
        <v>1579.48999</v>
      </c>
      <c r="E94">
        <v>1582.8199460000001</v>
      </c>
      <c r="F94">
        <v>1582.8199460000001</v>
      </c>
      <c r="G94">
        <v>3990650000</v>
      </c>
    </row>
    <row r="95" spans="1:7" x14ac:dyDescent="0.35">
      <c r="A95" s="2">
        <v>43131</v>
      </c>
      <c r="B95">
        <v>1584.709961</v>
      </c>
      <c r="C95">
        <v>1594.2700199999999</v>
      </c>
      <c r="D95">
        <v>1571.26001</v>
      </c>
      <c r="E95">
        <v>1574.9799800000001</v>
      </c>
      <c r="F95">
        <v>1574.9799800000001</v>
      </c>
      <c r="G95">
        <v>4261280000</v>
      </c>
    </row>
    <row r="96" spans="1:7" x14ac:dyDescent="0.35">
      <c r="A96" s="2">
        <v>43132</v>
      </c>
      <c r="B96">
        <v>1574.7299800000001</v>
      </c>
      <c r="C96">
        <v>1582.280029</v>
      </c>
      <c r="D96">
        <v>1568.849976</v>
      </c>
      <c r="E96">
        <v>1579.869995</v>
      </c>
      <c r="F96">
        <v>1579.869995</v>
      </c>
      <c r="G96">
        <v>3938450000</v>
      </c>
    </row>
    <row r="97" spans="1:7" x14ac:dyDescent="0.35">
      <c r="A97" s="2">
        <v>43133</v>
      </c>
      <c r="B97">
        <v>1577.030029</v>
      </c>
      <c r="C97">
        <v>1577.030029</v>
      </c>
      <c r="D97">
        <v>1547.0600589999999</v>
      </c>
      <c r="E97">
        <v>1547.2700199999999</v>
      </c>
      <c r="F97">
        <v>1547.2700199999999</v>
      </c>
      <c r="G97">
        <v>4301130000</v>
      </c>
    </row>
    <row r="98" spans="1:7" x14ac:dyDescent="0.35">
      <c r="A98" s="2">
        <v>43136</v>
      </c>
      <c r="B98">
        <v>1544.9399410000001</v>
      </c>
      <c r="C98">
        <v>1547.030029</v>
      </c>
      <c r="D98">
        <v>1491.0600589999999</v>
      </c>
      <c r="E98">
        <v>1491.089966</v>
      </c>
      <c r="F98">
        <v>1491.089966</v>
      </c>
      <c r="G98">
        <v>5283460000</v>
      </c>
    </row>
    <row r="99" spans="1:7" x14ac:dyDescent="0.35">
      <c r="A99" s="2">
        <v>43137</v>
      </c>
      <c r="B99">
        <v>1486.849976</v>
      </c>
      <c r="C99">
        <v>1512.9799800000001</v>
      </c>
      <c r="D99">
        <v>1461.4499510000001</v>
      </c>
      <c r="E99">
        <v>1507.170044</v>
      </c>
      <c r="F99">
        <v>1507.170044</v>
      </c>
      <c r="G99">
        <v>5891660000</v>
      </c>
    </row>
    <row r="100" spans="1:7" x14ac:dyDescent="0.35">
      <c r="A100" s="2">
        <v>43138</v>
      </c>
      <c r="B100">
        <v>1506.660034</v>
      </c>
      <c r="C100">
        <v>1517</v>
      </c>
      <c r="D100">
        <v>1503.3199460000001</v>
      </c>
      <c r="E100">
        <v>1507.969971</v>
      </c>
      <c r="F100">
        <v>1507.969971</v>
      </c>
      <c r="G100">
        <v>4626570000</v>
      </c>
    </row>
    <row r="101" spans="1:7" x14ac:dyDescent="0.35">
      <c r="A101" s="2">
        <v>43139</v>
      </c>
      <c r="B101">
        <v>1508.4499510000001</v>
      </c>
      <c r="C101">
        <v>1511.209961</v>
      </c>
      <c r="D101">
        <v>1463.73999</v>
      </c>
      <c r="E101">
        <v>1463.790039</v>
      </c>
      <c r="F101">
        <v>1463.790039</v>
      </c>
      <c r="G101">
        <v>5305440000</v>
      </c>
    </row>
    <row r="102" spans="1:7" x14ac:dyDescent="0.35">
      <c r="A102" s="2">
        <v>43140</v>
      </c>
      <c r="B102">
        <v>1467.719971</v>
      </c>
      <c r="C102">
        <v>1487.579956</v>
      </c>
      <c r="D102">
        <v>1436.4300539999999</v>
      </c>
      <c r="E102">
        <v>1477.839966</v>
      </c>
      <c r="F102">
        <v>1477.839966</v>
      </c>
      <c r="G102">
        <v>5680070000</v>
      </c>
    </row>
    <row r="103" spans="1:7" x14ac:dyDescent="0.35">
      <c r="A103" s="2">
        <v>43143</v>
      </c>
      <c r="B103">
        <v>1479.1099850000001</v>
      </c>
      <c r="C103">
        <v>1498.1099850000001</v>
      </c>
      <c r="D103">
        <v>1466.880005</v>
      </c>
      <c r="E103">
        <v>1490.9799800000001</v>
      </c>
      <c r="F103">
        <v>1490.9799800000001</v>
      </c>
      <c r="G103">
        <v>4055790000</v>
      </c>
    </row>
    <row r="104" spans="1:7" x14ac:dyDescent="0.35">
      <c r="A104" s="2">
        <v>43144</v>
      </c>
      <c r="B104">
        <v>1489.660034</v>
      </c>
      <c r="C104">
        <v>1497.0200199999999</v>
      </c>
      <c r="D104">
        <v>1481.9399410000001</v>
      </c>
      <c r="E104">
        <v>1494.9499510000001</v>
      </c>
      <c r="F104">
        <v>1494.9499510000001</v>
      </c>
      <c r="G104">
        <v>3472870000</v>
      </c>
    </row>
    <row r="105" spans="1:7" x14ac:dyDescent="0.35">
      <c r="A105" s="2">
        <v>43145</v>
      </c>
      <c r="B105">
        <v>1492.76001</v>
      </c>
      <c r="C105">
        <v>1523.8900149999999</v>
      </c>
      <c r="D105">
        <v>1483.290039</v>
      </c>
      <c r="E105">
        <v>1522.099976</v>
      </c>
      <c r="F105">
        <v>1522.099976</v>
      </c>
      <c r="G105">
        <v>4003740000</v>
      </c>
    </row>
    <row r="106" spans="1:7" x14ac:dyDescent="0.35">
      <c r="A106" s="2">
        <v>43146</v>
      </c>
      <c r="B106">
        <v>1524.1800539999999</v>
      </c>
      <c r="C106">
        <v>1537.7700199999999</v>
      </c>
      <c r="D106">
        <v>1516.880005</v>
      </c>
      <c r="E106">
        <v>1537.1999510000001</v>
      </c>
      <c r="F106">
        <v>1537.1999510000001</v>
      </c>
      <c r="G106">
        <v>3684910000</v>
      </c>
    </row>
    <row r="107" spans="1:7" x14ac:dyDescent="0.35">
      <c r="A107" s="2">
        <v>43147</v>
      </c>
      <c r="B107">
        <v>1536.3199460000001</v>
      </c>
      <c r="C107">
        <v>1551.51001</v>
      </c>
      <c r="D107">
        <v>1532.219971</v>
      </c>
      <c r="E107">
        <v>1543.5500489999999</v>
      </c>
      <c r="F107">
        <v>1543.5500489999999</v>
      </c>
      <c r="G107">
        <v>3637460000</v>
      </c>
    </row>
    <row r="108" spans="1:7" x14ac:dyDescent="0.35">
      <c r="A108" s="2">
        <v>43151</v>
      </c>
      <c r="B108">
        <v>1542.380005</v>
      </c>
      <c r="C108">
        <v>1546.4300539999999</v>
      </c>
      <c r="D108">
        <v>1527.5600589999999</v>
      </c>
      <c r="E108">
        <v>1529.98999</v>
      </c>
      <c r="F108">
        <v>1529.98999</v>
      </c>
      <c r="G108">
        <v>3627610000</v>
      </c>
    </row>
    <row r="109" spans="1:7" x14ac:dyDescent="0.35">
      <c r="A109" s="2">
        <v>43152</v>
      </c>
      <c r="B109">
        <v>1530.4799800000001</v>
      </c>
      <c r="C109">
        <v>1555.280029</v>
      </c>
      <c r="D109">
        <v>1530.4799800000001</v>
      </c>
      <c r="E109">
        <v>1531.839966</v>
      </c>
      <c r="F109">
        <v>1531.839966</v>
      </c>
      <c r="G109">
        <v>3779400000</v>
      </c>
    </row>
    <row r="110" spans="1:7" x14ac:dyDescent="0.35">
      <c r="A110" s="2">
        <v>43153</v>
      </c>
      <c r="B110">
        <v>1532.790039</v>
      </c>
      <c r="C110">
        <v>1548.290039</v>
      </c>
      <c r="D110">
        <v>1529.1999510000001</v>
      </c>
      <c r="E110">
        <v>1529.98999</v>
      </c>
      <c r="F110">
        <v>1529.98999</v>
      </c>
      <c r="G110">
        <v>3701270000</v>
      </c>
    </row>
    <row r="111" spans="1:7" x14ac:dyDescent="0.35">
      <c r="A111" s="2">
        <v>43154</v>
      </c>
      <c r="B111">
        <v>1531.349976</v>
      </c>
      <c r="C111">
        <v>1549.1899410000001</v>
      </c>
      <c r="D111">
        <v>1531.349976</v>
      </c>
      <c r="E111">
        <v>1549.1899410000001</v>
      </c>
      <c r="F111">
        <v>1549.1899410000001</v>
      </c>
      <c r="G111">
        <v>3189190000</v>
      </c>
    </row>
    <row r="112" spans="1:7" x14ac:dyDescent="0.35">
      <c r="A112" s="2">
        <v>43157</v>
      </c>
      <c r="B112">
        <v>1550.089966</v>
      </c>
      <c r="C112">
        <v>1560.73999</v>
      </c>
      <c r="D112">
        <v>1544.98999</v>
      </c>
      <c r="E112">
        <v>1559.329956</v>
      </c>
      <c r="F112">
        <v>1559.329956</v>
      </c>
      <c r="G112">
        <v>3424650000</v>
      </c>
    </row>
    <row r="113" spans="1:7" x14ac:dyDescent="0.35">
      <c r="A113" s="2">
        <v>43158</v>
      </c>
      <c r="B113">
        <v>1559.2700199999999</v>
      </c>
      <c r="C113">
        <v>1564.630005</v>
      </c>
      <c r="D113">
        <v>1536.469971</v>
      </c>
      <c r="E113">
        <v>1536.469971</v>
      </c>
      <c r="F113">
        <v>1536.469971</v>
      </c>
      <c r="G113">
        <v>3745080000</v>
      </c>
    </row>
    <row r="114" spans="1:7" x14ac:dyDescent="0.35">
      <c r="A114" s="2">
        <v>43159</v>
      </c>
      <c r="B114">
        <v>1536.8000489999999</v>
      </c>
      <c r="C114">
        <v>1543.75</v>
      </c>
      <c r="D114">
        <v>1512.4499510000001</v>
      </c>
      <c r="E114">
        <v>1512.4499510000001</v>
      </c>
      <c r="F114">
        <v>1512.4499510000001</v>
      </c>
      <c r="G114">
        <v>4230660000</v>
      </c>
    </row>
    <row r="115" spans="1:7" x14ac:dyDescent="0.35">
      <c r="A115" s="2">
        <v>43160</v>
      </c>
      <c r="B115">
        <v>1512.0699460000001</v>
      </c>
      <c r="C115">
        <v>1522.469971</v>
      </c>
      <c r="D115">
        <v>1494.290039</v>
      </c>
      <c r="E115">
        <v>1507.3900149999999</v>
      </c>
      <c r="F115">
        <v>1507.3900149999999</v>
      </c>
      <c r="G115">
        <v>4503970000</v>
      </c>
    </row>
    <row r="116" spans="1:7" x14ac:dyDescent="0.35">
      <c r="A116" s="2">
        <v>43161</v>
      </c>
      <c r="B116">
        <v>1506.8100589999999</v>
      </c>
      <c r="C116">
        <v>1535.1999510000001</v>
      </c>
      <c r="D116">
        <v>1494</v>
      </c>
      <c r="E116">
        <v>1533.170044</v>
      </c>
      <c r="F116">
        <v>1533.170044</v>
      </c>
      <c r="G116">
        <v>3882450000</v>
      </c>
    </row>
    <row r="117" spans="1:7" x14ac:dyDescent="0.35">
      <c r="A117" s="2">
        <v>43164</v>
      </c>
      <c r="B117">
        <v>1531.98999</v>
      </c>
      <c r="C117">
        <v>1550.76001</v>
      </c>
      <c r="D117">
        <v>1525.079956</v>
      </c>
      <c r="E117">
        <v>1546.0500489999999</v>
      </c>
      <c r="F117">
        <v>1546.0500489999999</v>
      </c>
      <c r="G117">
        <v>3710810000</v>
      </c>
    </row>
    <row r="118" spans="1:7" x14ac:dyDescent="0.35">
      <c r="A118" s="2">
        <v>43165</v>
      </c>
      <c r="B118">
        <v>1546.719971</v>
      </c>
      <c r="C118">
        <v>1562.1999510000001</v>
      </c>
      <c r="D118">
        <v>1538.630005</v>
      </c>
      <c r="E118">
        <v>1562.1999510000001</v>
      </c>
      <c r="F118">
        <v>1562.1999510000001</v>
      </c>
      <c r="G118">
        <v>3370690000</v>
      </c>
    </row>
    <row r="119" spans="1:7" x14ac:dyDescent="0.35">
      <c r="A119" s="2">
        <v>43166</v>
      </c>
      <c r="B119">
        <v>1560.969971</v>
      </c>
      <c r="C119">
        <v>1576.7299800000001</v>
      </c>
      <c r="D119">
        <v>1550.469971</v>
      </c>
      <c r="E119">
        <v>1574.530029</v>
      </c>
      <c r="F119">
        <v>1574.530029</v>
      </c>
      <c r="G119">
        <v>3393270000</v>
      </c>
    </row>
    <row r="120" spans="1:7" x14ac:dyDescent="0.35">
      <c r="A120" s="2">
        <v>43167</v>
      </c>
      <c r="B120">
        <v>1575.650024</v>
      </c>
      <c r="C120">
        <v>1580.48999</v>
      </c>
      <c r="D120">
        <v>1564.589966</v>
      </c>
      <c r="E120">
        <v>1571.969971</v>
      </c>
      <c r="F120">
        <v>1571.969971</v>
      </c>
      <c r="G120">
        <v>3212320000</v>
      </c>
    </row>
    <row r="121" spans="1:7" x14ac:dyDescent="0.35">
      <c r="A121" s="2">
        <v>43168</v>
      </c>
      <c r="B121">
        <v>1573.1899410000001</v>
      </c>
      <c r="C121">
        <v>1597.3000489999999</v>
      </c>
      <c r="D121">
        <v>1573.1899410000001</v>
      </c>
      <c r="E121">
        <v>1597.1400149999999</v>
      </c>
      <c r="F121">
        <v>1597.1400149999999</v>
      </c>
      <c r="G121">
        <v>3364100000</v>
      </c>
    </row>
    <row r="122" spans="1:7" x14ac:dyDescent="0.35">
      <c r="A122" s="2">
        <v>43171</v>
      </c>
      <c r="B122">
        <v>1597.290039</v>
      </c>
      <c r="C122">
        <v>1603.790039</v>
      </c>
      <c r="D122">
        <v>1594.1099850000001</v>
      </c>
      <c r="E122">
        <v>1601.0600589999999</v>
      </c>
      <c r="F122">
        <v>1601.0600589999999</v>
      </c>
      <c r="G122">
        <v>3185020000</v>
      </c>
    </row>
    <row r="123" spans="1:7" x14ac:dyDescent="0.35">
      <c r="A123" s="2">
        <v>43172</v>
      </c>
      <c r="B123">
        <v>1601.650024</v>
      </c>
      <c r="C123">
        <v>1609.0500489999999</v>
      </c>
      <c r="D123">
        <v>1590.1099850000001</v>
      </c>
      <c r="E123">
        <v>1592.0500489999999</v>
      </c>
      <c r="F123">
        <v>1592.0500489999999</v>
      </c>
      <c r="G123">
        <v>3301650000</v>
      </c>
    </row>
    <row r="124" spans="1:7" x14ac:dyDescent="0.35">
      <c r="A124" s="2">
        <v>43173</v>
      </c>
      <c r="B124">
        <v>1592.459961</v>
      </c>
      <c r="C124">
        <v>1598.329956</v>
      </c>
      <c r="D124">
        <v>1582.6400149999999</v>
      </c>
      <c r="E124">
        <v>1584.3100589999999</v>
      </c>
      <c r="F124">
        <v>1584.3100589999999</v>
      </c>
      <c r="G124">
        <v>3391360000</v>
      </c>
    </row>
    <row r="125" spans="1:7" x14ac:dyDescent="0.35">
      <c r="A125" s="2">
        <v>43174</v>
      </c>
      <c r="B125">
        <v>1584.400024</v>
      </c>
      <c r="C125">
        <v>1588.0200199999999</v>
      </c>
      <c r="D125">
        <v>1572.160034</v>
      </c>
      <c r="E125">
        <v>1576.619995</v>
      </c>
      <c r="F125">
        <v>1576.619995</v>
      </c>
      <c r="G125">
        <v>3500330000</v>
      </c>
    </row>
    <row r="126" spans="1:7" x14ac:dyDescent="0.35">
      <c r="A126" s="2">
        <v>43175</v>
      </c>
      <c r="B126">
        <v>1576.579956</v>
      </c>
      <c r="C126">
        <v>1588.920044</v>
      </c>
      <c r="D126">
        <v>1575.410034</v>
      </c>
      <c r="E126">
        <v>1586.0500489999999</v>
      </c>
      <c r="F126">
        <v>1586.0500489999999</v>
      </c>
      <c r="G126">
        <v>5372340000</v>
      </c>
    </row>
    <row r="127" spans="1:7" x14ac:dyDescent="0.35">
      <c r="A127" s="2">
        <v>43178</v>
      </c>
      <c r="B127">
        <v>1585.829956</v>
      </c>
      <c r="C127">
        <v>1585.829956</v>
      </c>
      <c r="D127">
        <v>1553.900024</v>
      </c>
      <c r="E127">
        <v>1570.5600589999999</v>
      </c>
      <c r="F127">
        <v>1570.5600589999999</v>
      </c>
      <c r="G127">
        <v>3282130000</v>
      </c>
    </row>
    <row r="128" spans="1:7" x14ac:dyDescent="0.35">
      <c r="A128" s="2">
        <v>43179</v>
      </c>
      <c r="B128">
        <v>1570.849976</v>
      </c>
      <c r="C128">
        <v>1575.780029</v>
      </c>
      <c r="D128">
        <v>1566.75</v>
      </c>
      <c r="E128">
        <v>1570.410034</v>
      </c>
      <c r="F128">
        <v>1570.410034</v>
      </c>
      <c r="G128">
        <v>3261030000</v>
      </c>
    </row>
    <row r="129" spans="1:7" x14ac:dyDescent="0.35">
      <c r="A129" s="2">
        <v>43180</v>
      </c>
      <c r="B129">
        <v>1570.400024</v>
      </c>
      <c r="C129">
        <v>1587.73999</v>
      </c>
      <c r="D129">
        <v>1570.400024</v>
      </c>
      <c r="E129">
        <v>1579.3000489999999</v>
      </c>
      <c r="F129">
        <v>1579.3000489999999</v>
      </c>
      <c r="G129">
        <v>3415510000</v>
      </c>
    </row>
    <row r="130" spans="1:7" x14ac:dyDescent="0.35">
      <c r="A130" s="2">
        <v>43181</v>
      </c>
      <c r="B130">
        <v>1576.589966</v>
      </c>
      <c r="C130">
        <v>1576.589966</v>
      </c>
      <c r="D130">
        <v>1543.869995</v>
      </c>
      <c r="E130">
        <v>1543.869995</v>
      </c>
      <c r="F130">
        <v>1543.869995</v>
      </c>
      <c r="G130">
        <v>3739800000</v>
      </c>
    </row>
    <row r="131" spans="1:7" x14ac:dyDescent="0.35">
      <c r="A131" s="2">
        <v>43182</v>
      </c>
      <c r="B131">
        <v>1544.3100589999999</v>
      </c>
      <c r="C131">
        <v>1548.7299800000001</v>
      </c>
      <c r="D131">
        <v>1510.079956</v>
      </c>
      <c r="E131">
        <v>1510.079956</v>
      </c>
      <c r="F131">
        <v>1510.079956</v>
      </c>
      <c r="G131">
        <v>3815080000</v>
      </c>
    </row>
    <row r="132" spans="1:7" x14ac:dyDescent="0.35">
      <c r="A132" s="2">
        <v>43185</v>
      </c>
      <c r="B132">
        <v>1513.540039</v>
      </c>
      <c r="C132">
        <v>1543.8100589999999</v>
      </c>
      <c r="D132">
        <v>1513.540039</v>
      </c>
      <c r="E132">
        <v>1543.719971</v>
      </c>
      <c r="F132">
        <v>1543.719971</v>
      </c>
      <c r="G132">
        <v>3511100000</v>
      </c>
    </row>
    <row r="133" spans="1:7" x14ac:dyDescent="0.35">
      <c r="A133" s="2">
        <v>43186</v>
      </c>
      <c r="B133">
        <v>1544.4499510000001</v>
      </c>
      <c r="C133">
        <v>1547.709961</v>
      </c>
      <c r="D133">
        <v>1508.9399410000001</v>
      </c>
      <c r="E133">
        <v>1513.5699460000001</v>
      </c>
      <c r="F133">
        <v>1513.5699460000001</v>
      </c>
      <c r="G133">
        <v>3706350000</v>
      </c>
    </row>
    <row r="134" spans="1:7" x14ac:dyDescent="0.35">
      <c r="A134" s="2">
        <v>43187</v>
      </c>
      <c r="B134">
        <v>1513.8000489999999</v>
      </c>
      <c r="C134">
        <v>1521.349976</v>
      </c>
      <c r="D134">
        <v>1505.6400149999999</v>
      </c>
      <c r="E134">
        <v>1513.030029</v>
      </c>
      <c r="F134">
        <v>1513.030029</v>
      </c>
      <c r="G134">
        <v>3864500000</v>
      </c>
    </row>
    <row r="135" spans="1:7" x14ac:dyDescent="0.35">
      <c r="A135" s="2">
        <v>43188</v>
      </c>
      <c r="B135">
        <v>1513.3100589999999</v>
      </c>
      <c r="C135">
        <v>1540.0200199999999</v>
      </c>
      <c r="D135">
        <v>1513.3100589999999</v>
      </c>
      <c r="E135">
        <v>1529.4300539999999</v>
      </c>
      <c r="F135">
        <v>1529.4300539999999</v>
      </c>
      <c r="G135">
        <v>3565990000</v>
      </c>
    </row>
    <row r="136" spans="1:7" x14ac:dyDescent="0.35">
      <c r="A136" s="2">
        <v>43192</v>
      </c>
      <c r="B136">
        <v>1529.1400149999999</v>
      </c>
      <c r="C136">
        <v>1529.1400149999999</v>
      </c>
      <c r="D136">
        <v>1482.900024</v>
      </c>
      <c r="E136">
        <v>1492.530029</v>
      </c>
      <c r="F136">
        <v>1492.530029</v>
      </c>
      <c r="G136">
        <v>3588520000</v>
      </c>
    </row>
    <row r="137" spans="1:7" x14ac:dyDescent="0.35">
      <c r="A137" s="2">
        <v>43193</v>
      </c>
      <c r="B137">
        <v>1493.869995</v>
      </c>
      <c r="C137">
        <v>1514.5600589999999</v>
      </c>
      <c r="D137">
        <v>1493.869995</v>
      </c>
      <c r="E137">
        <v>1512.150024</v>
      </c>
      <c r="F137">
        <v>1512.150024</v>
      </c>
      <c r="G137">
        <v>3392810000</v>
      </c>
    </row>
    <row r="138" spans="1:7" x14ac:dyDescent="0.35">
      <c r="A138" s="2">
        <v>43194</v>
      </c>
      <c r="B138">
        <v>1508.599976</v>
      </c>
      <c r="C138">
        <v>1534.5699460000001</v>
      </c>
      <c r="D138">
        <v>1491.6899410000001</v>
      </c>
      <c r="E138">
        <v>1531.660034</v>
      </c>
      <c r="F138">
        <v>1531.660034</v>
      </c>
      <c r="G138">
        <v>3350340000</v>
      </c>
    </row>
    <row r="139" spans="1:7" x14ac:dyDescent="0.35">
      <c r="A139" s="2">
        <v>43195</v>
      </c>
      <c r="B139">
        <v>1532.9499510000001</v>
      </c>
      <c r="C139">
        <v>1545.280029</v>
      </c>
      <c r="D139">
        <v>1532.9499510000001</v>
      </c>
      <c r="E139">
        <v>1542.9300539999999</v>
      </c>
      <c r="F139">
        <v>1542.9300539999999</v>
      </c>
      <c r="G139">
        <v>3175970000</v>
      </c>
    </row>
    <row r="140" spans="1:7" x14ac:dyDescent="0.35">
      <c r="A140" s="2">
        <v>43196</v>
      </c>
      <c r="B140">
        <v>1540.01001</v>
      </c>
      <c r="C140">
        <v>1541.0699460000001</v>
      </c>
      <c r="D140">
        <v>1502.630005</v>
      </c>
      <c r="E140">
        <v>1513.3000489999999</v>
      </c>
      <c r="F140">
        <v>1513.3000489999999</v>
      </c>
      <c r="G140">
        <v>3299700000</v>
      </c>
    </row>
    <row r="141" spans="1:7" x14ac:dyDescent="0.35">
      <c r="A141" s="2">
        <v>43199</v>
      </c>
      <c r="B141">
        <v>1513.900024</v>
      </c>
      <c r="C141">
        <v>1533.9399410000001</v>
      </c>
      <c r="D141">
        <v>1513.900024</v>
      </c>
      <c r="E141">
        <v>1514.459961</v>
      </c>
      <c r="F141">
        <v>1514.459961</v>
      </c>
      <c r="G141">
        <v>3062960000</v>
      </c>
    </row>
    <row r="142" spans="1:7" x14ac:dyDescent="0.35">
      <c r="A142" s="2">
        <v>43200</v>
      </c>
      <c r="B142">
        <v>1517.0500489999999</v>
      </c>
      <c r="C142">
        <v>1548.079956</v>
      </c>
      <c r="D142">
        <v>1517.0500489999999</v>
      </c>
      <c r="E142">
        <v>1543.4300539999999</v>
      </c>
      <c r="F142">
        <v>1543.4300539999999</v>
      </c>
      <c r="G142">
        <v>3543930000</v>
      </c>
    </row>
    <row r="143" spans="1:7" x14ac:dyDescent="0.35">
      <c r="A143" s="2">
        <v>43201</v>
      </c>
      <c r="B143">
        <v>1542.459961</v>
      </c>
      <c r="C143">
        <v>1551.369995</v>
      </c>
      <c r="D143">
        <v>1535.76001</v>
      </c>
      <c r="E143">
        <v>1546.8000489999999</v>
      </c>
      <c r="F143">
        <v>1546.8000489999999</v>
      </c>
      <c r="G143">
        <v>3020760000</v>
      </c>
    </row>
    <row r="144" spans="1:7" x14ac:dyDescent="0.35">
      <c r="A144" s="2">
        <v>43202</v>
      </c>
      <c r="B144">
        <v>1548.030029</v>
      </c>
      <c r="C144">
        <v>1562.459961</v>
      </c>
      <c r="D144">
        <v>1548.030029</v>
      </c>
      <c r="E144">
        <v>1557.329956</v>
      </c>
      <c r="F144">
        <v>1557.329956</v>
      </c>
      <c r="G144">
        <v>3021320000</v>
      </c>
    </row>
    <row r="145" spans="1:7" x14ac:dyDescent="0.35">
      <c r="A145" s="2">
        <v>43203</v>
      </c>
      <c r="B145">
        <v>1558.1099850000001</v>
      </c>
      <c r="C145">
        <v>1563.75</v>
      </c>
      <c r="D145">
        <v>1545.0600589999999</v>
      </c>
      <c r="E145">
        <v>1549.51001</v>
      </c>
      <c r="F145">
        <v>1549.51001</v>
      </c>
      <c r="G145">
        <v>2960910000</v>
      </c>
    </row>
    <row r="146" spans="1:7" x14ac:dyDescent="0.35">
      <c r="A146" s="2">
        <v>43206</v>
      </c>
      <c r="B146">
        <v>1550.5600589999999</v>
      </c>
      <c r="C146">
        <v>1566.400024</v>
      </c>
      <c r="D146">
        <v>1550.51001</v>
      </c>
      <c r="E146">
        <v>1563.030029</v>
      </c>
      <c r="F146">
        <v>1563.030029</v>
      </c>
      <c r="G146">
        <v>3019700000</v>
      </c>
    </row>
    <row r="147" spans="1:7" x14ac:dyDescent="0.35">
      <c r="A147" s="2">
        <v>43207</v>
      </c>
      <c r="B147">
        <v>1564.869995</v>
      </c>
      <c r="C147">
        <v>1582.98999</v>
      </c>
      <c r="D147">
        <v>1564.869995</v>
      </c>
      <c r="E147">
        <v>1579.8000489999999</v>
      </c>
      <c r="F147">
        <v>1579.8000489999999</v>
      </c>
      <c r="G147">
        <v>3234360000</v>
      </c>
    </row>
    <row r="148" spans="1:7" x14ac:dyDescent="0.35">
      <c r="A148" s="2">
        <v>43208</v>
      </c>
      <c r="B148">
        <v>1580.1800539999999</v>
      </c>
      <c r="C148">
        <v>1592.040039</v>
      </c>
      <c r="D148">
        <v>1580.1800539999999</v>
      </c>
      <c r="E148">
        <v>1583.5600589999999</v>
      </c>
      <c r="F148">
        <v>1583.5600589999999</v>
      </c>
      <c r="G148">
        <v>3383410000</v>
      </c>
    </row>
    <row r="149" spans="1:7" x14ac:dyDescent="0.35">
      <c r="A149" s="2">
        <v>43209</v>
      </c>
      <c r="B149">
        <v>1582.8199460000001</v>
      </c>
      <c r="C149">
        <v>1582.9499510000001</v>
      </c>
      <c r="D149">
        <v>1569.160034</v>
      </c>
      <c r="E149">
        <v>1573.8199460000001</v>
      </c>
      <c r="F149">
        <v>1573.8199460000001</v>
      </c>
      <c r="G149">
        <v>3349370000</v>
      </c>
    </row>
    <row r="150" spans="1:7" x14ac:dyDescent="0.35">
      <c r="A150" s="2">
        <v>43210</v>
      </c>
      <c r="B150">
        <v>1573.530029</v>
      </c>
      <c r="C150">
        <v>1574.23999</v>
      </c>
      <c r="D150">
        <v>1561.719971</v>
      </c>
      <c r="E150">
        <v>1564.119995</v>
      </c>
      <c r="F150">
        <v>1564.119995</v>
      </c>
      <c r="G150">
        <v>3388590000</v>
      </c>
    </row>
    <row r="151" spans="1:7" x14ac:dyDescent="0.35">
      <c r="A151" s="2">
        <v>43213</v>
      </c>
      <c r="B151">
        <v>1564.420044</v>
      </c>
      <c r="C151">
        <v>1571.469971</v>
      </c>
      <c r="D151">
        <v>1556.2700199999999</v>
      </c>
      <c r="E151">
        <v>1562.119995</v>
      </c>
      <c r="F151">
        <v>1562.119995</v>
      </c>
      <c r="G151">
        <v>3017480000</v>
      </c>
    </row>
    <row r="152" spans="1:7" x14ac:dyDescent="0.35">
      <c r="A152" s="2">
        <v>43214</v>
      </c>
      <c r="B152">
        <v>1562.3900149999999</v>
      </c>
      <c r="C152">
        <v>1574.4799800000001</v>
      </c>
      <c r="D152">
        <v>1542.3000489999999</v>
      </c>
      <c r="E152">
        <v>1553.280029</v>
      </c>
      <c r="F152">
        <v>1553.280029</v>
      </c>
      <c r="G152">
        <v>3706740000</v>
      </c>
    </row>
    <row r="153" spans="1:7" x14ac:dyDescent="0.35">
      <c r="A153" s="2">
        <v>43215</v>
      </c>
      <c r="B153">
        <v>1553</v>
      </c>
      <c r="C153">
        <v>1556.089966</v>
      </c>
      <c r="D153">
        <v>1539.9499510000001</v>
      </c>
      <c r="E153">
        <v>1550.469971</v>
      </c>
      <c r="F153">
        <v>1550.469971</v>
      </c>
      <c r="G153">
        <v>3499440000</v>
      </c>
    </row>
    <row r="154" spans="1:7" x14ac:dyDescent="0.35">
      <c r="A154" s="2">
        <v>43216</v>
      </c>
      <c r="B154">
        <v>1550.920044</v>
      </c>
      <c r="C154">
        <v>1562.5</v>
      </c>
      <c r="D154">
        <v>1550.3100589999999</v>
      </c>
      <c r="E154">
        <v>1557.8900149999999</v>
      </c>
      <c r="F154">
        <v>1557.8900149999999</v>
      </c>
      <c r="G154">
        <v>3665720000</v>
      </c>
    </row>
    <row r="155" spans="1:7" x14ac:dyDescent="0.35">
      <c r="A155" s="2">
        <v>43217</v>
      </c>
      <c r="B155">
        <v>1557.9499510000001</v>
      </c>
      <c r="C155">
        <v>1562.9799800000001</v>
      </c>
      <c r="D155">
        <v>1549.4799800000001</v>
      </c>
      <c r="E155">
        <v>1556.23999</v>
      </c>
      <c r="F155">
        <v>1556.23999</v>
      </c>
      <c r="G155">
        <v>3219030000</v>
      </c>
    </row>
    <row r="156" spans="1:7" x14ac:dyDescent="0.35">
      <c r="A156" s="2">
        <v>43220</v>
      </c>
      <c r="B156">
        <v>1556.670044</v>
      </c>
      <c r="C156">
        <v>1563.650024</v>
      </c>
      <c r="D156">
        <v>1541.880005</v>
      </c>
      <c r="E156">
        <v>1541.880005</v>
      </c>
      <c r="F156">
        <v>1541.880005</v>
      </c>
      <c r="G156">
        <v>3734530000</v>
      </c>
    </row>
    <row r="157" spans="1:7" x14ac:dyDescent="0.35">
      <c r="A157" s="2">
        <v>43221</v>
      </c>
      <c r="B157">
        <v>1541.7700199999999</v>
      </c>
      <c r="C157">
        <v>1550.8599850000001</v>
      </c>
      <c r="D157">
        <v>1527.709961</v>
      </c>
      <c r="E157">
        <v>1550.329956</v>
      </c>
      <c r="F157">
        <v>1550.329956</v>
      </c>
      <c r="G157">
        <v>3559850000</v>
      </c>
    </row>
    <row r="158" spans="1:7" x14ac:dyDescent="0.35">
      <c r="A158" s="2">
        <v>43222</v>
      </c>
      <c r="B158">
        <v>1550.4499510000001</v>
      </c>
      <c r="C158">
        <v>1565.369995</v>
      </c>
      <c r="D158">
        <v>1548.920044</v>
      </c>
      <c r="E158">
        <v>1554.910034</v>
      </c>
      <c r="F158">
        <v>1554.910034</v>
      </c>
      <c r="G158">
        <v>4010770000</v>
      </c>
    </row>
    <row r="159" spans="1:7" x14ac:dyDescent="0.35">
      <c r="A159" s="2">
        <v>43223</v>
      </c>
      <c r="B159">
        <v>1554.339966</v>
      </c>
      <c r="C159">
        <v>1554.339966</v>
      </c>
      <c r="D159">
        <v>1532.3100589999999</v>
      </c>
      <c r="E159">
        <v>1546.5600589999999</v>
      </c>
      <c r="F159">
        <v>1546.5600589999999</v>
      </c>
      <c r="G159">
        <v>3851470000</v>
      </c>
    </row>
    <row r="160" spans="1:7" x14ac:dyDescent="0.35">
      <c r="A160" s="2">
        <v>43224</v>
      </c>
      <c r="B160">
        <v>1545.829956</v>
      </c>
      <c r="C160">
        <v>1572.7700199999999</v>
      </c>
      <c r="D160">
        <v>1540.369995</v>
      </c>
      <c r="E160">
        <v>1565.599976</v>
      </c>
      <c r="F160">
        <v>1565.599976</v>
      </c>
      <c r="G160">
        <v>3327220000</v>
      </c>
    </row>
    <row r="161" spans="1:7" x14ac:dyDescent="0.35">
      <c r="A161" s="2">
        <v>43227</v>
      </c>
      <c r="B161">
        <v>1565.719971</v>
      </c>
      <c r="C161">
        <v>1586.410034</v>
      </c>
      <c r="D161">
        <v>1565.719971</v>
      </c>
      <c r="E161">
        <v>1578.9499510000001</v>
      </c>
      <c r="F161">
        <v>1578.9499510000001</v>
      </c>
      <c r="G161">
        <v>3237960000</v>
      </c>
    </row>
    <row r="162" spans="1:7" x14ac:dyDescent="0.35">
      <c r="A162" s="2">
        <v>43228</v>
      </c>
      <c r="B162">
        <v>1578.670044</v>
      </c>
      <c r="C162">
        <v>1586.589966</v>
      </c>
      <c r="D162">
        <v>1576.8900149999999</v>
      </c>
      <c r="E162">
        <v>1586.3900149999999</v>
      </c>
      <c r="F162">
        <v>1586.3900149999999</v>
      </c>
      <c r="G162">
        <v>3717570000</v>
      </c>
    </row>
    <row r="163" spans="1:7" x14ac:dyDescent="0.35">
      <c r="A163" s="2">
        <v>43229</v>
      </c>
      <c r="B163">
        <v>1586.73999</v>
      </c>
      <c r="C163">
        <v>1598.76001</v>
      </c>
      <c r="D163">
        <v>1584.170044</v>
      </c>
      <c r="E163">
        <v>1596.0500489999999</v>
      </c>
      <c r="F163">
        <v>1596.0500489999999</v>
      </c>
      <c r="G163">
        <v>3909500000</v>
      </c>
    </row>
    <row r="164" spans="1:7" x14ac:dyDescent="0.35">
      <c r="A164" s="2">
        <v>43230</v>
      </c>
      <c r="B164">
        <v>1596.540039</v>
      </c>
      <c r="C164">
        <v>1609.4499510000001</v>
      </c>
      <c r="D164">
        <v>1596.540039</v>
      </c>
      <c r="E164">
        <v>1603.709961</v>
      </c>
      <c r="F164">
        <v>1603.709961</v>
      </c>
      <c r="G164">
        <v>3333050000</v>
      </c>
    </row>
    <row r="165" spans="1:7" x14ac:dyDescent="0.35">
      <c r="A165" s="2">
        <v>43231</v>
      </c>
      <c r="B165">
        <v>1603.869995</v>
      </c>
      <c r="C165">
        <v>1609.3599850000001</v>
      </c>
      <c r="D165">
        <v>1599.910034</v>
      </c>
      <c r="E165">
        <v>1606.790039</v>
      </c>
      <c r="F165">
        <v>1606.790039</v>
      </c>
      <c r="G165">
        <v>2862700000</v>
      </c>
    </row>
    <row r="166" spans="1:7" x14ac:dyDescent="0.35">
      <c r="A166" s="2">
        <v>43234</v>
      </c>
      <c r="B166">
        <v>1607.3900149999999</v>
      </c>
      <c r="C166">
        <v>1614.23999</v>
      </c>
      <c r="D166">
        <v>1599.7299800000001</v>
      </c>
      <c r="E166">
        <v>1600.339966</v>
      </c>
      <c r="F166">
        <v>1600.339966</v>
      </c>
      <c r="G166">
        <v>2972660000</v>
      </c>
    </row>
    <row r="167" spans="1:7" x14ac:dyDescent="0.35">
      <c r="A167" s="2">
        <v>43235</v>
      </c>
      <c r="B167">
        <v>1599.599976</v>
      </c>
      <c r="C167">
        <v>1603.160034</v>
      </c>
      <c r="D167">
        <v>1592.099976</v>
      </c>
      <c r="E167">
        <v>1600.339966</v>
      </c>
      <c r="F167">
        <v>1600.339966</v>
      </c>
      <c r="G167">
        <v>3290680000</v>
      </c>
    </row>
    <row r="168" spans="1:7" x14ac:dyDescent="0.35">
      <c r="A168" s="2">
        <v>43236</v>
      </c>
      <c r="B168">
        <v>1601.030029</v>
      </c>
      <c r="C168">
        <v>1620.6400149999999</v>
      </c>
      <c r="D168">
        <v>1601.030029</v>
      </c>
      <c r="E168">
        <v>1616.369995</v>
      </c>
      <c r="F168">
        <v>1616.369995</v>
      </c>
      <c r="G168">
        <v>3202670000</v>
      </c>
    </row>
    <row r="169" spans="1:7" x14ac:dyDescent="0.35">
      <c r="A169" s="2">
        <v>43237</v>
      </c>
      <c r="B169">
        <v>1616.219971</v>
      </c>
      <c r="C169">
        <v>1627.3199460000001</v>
      </c>
      <c r="D169">
        <v>1615.459961</v>
      </c>
      <c r="E169">
        <v>1625.290039</v>
      </c>
      <c r="F169">
        <v>1625.290039</v>
      </c>
      <c r="G169">
        <v>3475400000</v>
      </c>
    </row>
    <row r="170" spans="1:7" x14ac:dyDescent="0.35">
      <c r="A170" s="2">
        <v>43238</v>
      </c>
      <c r="B170">
        <v>1626.0600589999999</v>
      </c>
      <c r="C170">
        <v>1630.329956</v>
      </c>
      <c r="D170">
        <v>1624.2299800000001</v>
      </c>
      <c r="E170">
        <v>1626.630005</v>
      </c>
      <c r="F170">
        <v>1626.630005</v>
      </c>
      <c r="G170">
        <v>3368690000</v>
      </c>
    </row>
    <row r="171" spans="1:7" x14ac:dyDescent="0.35">
      <c r="A171" s="2">
        <v>43241</v>
      </c>
      <c r="B171">
        <v>1627.7700199999999</v>
      </c>
      <c r="C171">
        <v>1639.040039</v>
      </c>
      <c r="D171">
        <v>1627.7700199999999</v>
      </c>
      <c r="E171">
        <v>1637.4399410000001</v>
      </c>
      <c r="F171">
        <v>1637.4399410000001</v>
      </c>
      <c r="G171">
        <v>3009890000</v>
      </c>
    </row>
    <row r="172" spans="1:7" x14ac:dyDescent="0.35">
      <c r="A172" s="2">
        <v>43242</v>
      </c>
      <c r="B172">
        <v>1637.650024</v>
      </c>
      <c r="C172">
        <v>1639.8900149999999</v>
      </c>
      <c r="D172">
        <v>1625.23999</v>
      </c>
      <c r="E172">
        <v>1625.23999</v>
      </c>
      <c r="F172">
        <v>1625.23999</v>
      </c>
      <c r="G172">
        <v>3366310000</v>
      </c>
    </row>
    <row r="173" spans="1:7" x14ac:dyDescent="0.35">
      <c r="A173" s="2">
        <v>43243</v>
      </c>
      <c r="B173">
        <v>1624.920044</v>
      </c>
      <c r="C173">
        <v>1629.400024</v>
      </c>
      <c r="D173">
        <v>1618.5600589999999</v>
      </c>
      <c r="E173">
        <v>1627.6099850000001</v>
      </c>
      <c r="F173">
        <v>1627.6099850000001</v>
      </c>
      <c r="G173">
        <v>3326290000</v>
      </c>
    </row>
    <row r="174" spans="1:7" x14ac:dyDescent="0.35">
      <c r="A174" s="2">
        <v>43244</v>
      </c>
      <c r="B174">
        <v>1627.219971</v>
      </c>
      <c r="C174">
        <v>1630.3100589999999</v>
      </c>
      <c r="D174">
        <v>1616.589966</v>
      </c>
      <c r="E174">
        <v>1628.219971</v>
      </c>
      <c r="F174">
        <v>1628.219971</v>
      </c>
      <c r="G174">
        <v>3256030000</v>
      </c>
    </row>
    <row r="175" spans="1:7" x14ac:dyDescent="0.35">
      <c r="A175" s="2">
        <v>43245</v>
      </c>
      <c r="B175">
        <v>1627.9300539999999</v>
      </c>
      <c r="C175">
        <v>1628.7299800000001</v>
      </c>
      <c r="D175">
        <v>1623.329956</v>
      </c>
      <c r="E175">
        <v>1626.9300539999999</v>
      </c>
      <c r="F175">
        <v>1626.9300539999999</v>
      </c>
      <c r="G175">
        <v>2995260000</v>
      </c>
    </row>
    <row r="176" spans="1:7" x14ac:dyDescent="0.35">
      <c r="A176" s="2">
        <v>43249</v>
      </c>
      <c r="B176">
        <v>1625.5699460000001</v>
      </c>
      <c r="C176">
        <v>1628.4799800000001</v>
      </c>
      <c r="D176">
        <v>1611.3199460000001</v>
      </c>
      <c r="E176">
        <v>1623.650024</v>
      </c>
      <c r="F176">
        <v>1623.650024</v>
      </c>
      <c r="G176">
        <v>3736890000</v>
      </c>
    </row>
    <row r="177" spans="1:7" x14ac:dyDescent="0.35">
      <c r="A177" s="2">
        <v>43250</v>
      </c>
      <c r="B177">
        <v>1624.030029</v>
      </c>
      <c r="C177">
        <v>1651.1099850000001</v>
      </c>
      <c r="D177">
        <v>1624.030029</v>
      </c>
      <c r="E177">
        <v>1647.98999</v>
      </c>
      <c r="F177">
        <v>1647.98999</v>
      </c>
      <c r="G177">
        <v>3561050000</v>
      </c>
    </row>
    <row r="178" spans="1:7" x14ac:dyDescent="0.35">
      <c r="A178" s="2">
        <v>43251</v>
      </c>
      <c r="B178">
        <v>1647.969971</v>
      </c>
      <c r="C178">
        <v>1649.7299800000001</v>
      </c>
      <c r="D178">
        <v>1632.25</v>
      </c>
      <c r="E178">
        <v>1633.6099850000001</v>
      </c>
      <c r="F178">
        <v>1633.6099850000001</v>
      </c>
      <c r="G178">
        <v>4235370000</v>
      </c>
    </row>
    <row r="179" spans="1:7" x14ac:dyDescent="0.35">
      <c r="A179" s="2">
        <v>43252</v>
      </c>
      <c r="B179">
        <v>1635.400024</v>
      </c>
      <c r="C179">
        <v>1650.5</v>
      </c>
      <c r="D179">
        <v>1635.400024</v>
      </c>
      <c r="E179">
        <v>1647.9799800000001</v>
      </c>
      <c r="F179">
        <v>1647.9799800000001</v>
      </c>
      <c r="G179">
        <v>3684130000</v>
      </c>
    </row>
    <row r="180" spans="1:7" x14ac:dyDescent="0.35">
      <c r="A180" s="2">
        <v>43255</v>
      </c>
      <c r="B180">
        <v>1649.1999510000001</v>
      </c>
      <c r="C180">
        <v>1655.709961</v>
      </c>
      <c r="D180">
        <v>1641.219971</v>
      </c>
      <c r="E180">
        <v>1653.369995</v>
      </c>
      <c r="F180">
        <v>1653.369995</v>
      </c>
      <c r="G180">
        <v>3376510000</v>
      </c>
    </row>
    <row r="181" spans="1:7" x14ac:dyDescent="0.35">
      <c r="A181" s="2">
        <v>43256</v>
      </c>
      <c r="B181">
        <v>1653.6899410000001</v>
      </c>
      <c r="C181">
        <v>1664.6899410000001</v>
      </c>
      <c r="D181">
        <v>1652.76001</v>
      </c>
      <c r="E181">
        <v>1664.630005</v>
      </c>
      <c r="F181">
        <v>1664.630005</v>
      </c>
      <c r="G181">
        <v>3517790000</v>
      </c>
    </row>
    <row r="182" spans="1:7" x14ac:dyDescent="0.35">
      <c r="A182" s="2">
        <v>43257</v>
      </c>
      <c r="B182">
        <v>1665.1999510000001</v>
      </c>
      <c r="C182">
        <v>1676.1800539999999</v>
      </c>
      <c r="D182">
        <v>1664.4499510000001</v>
      </c>
      <c r="E182">
        <v>1675.9499510000001</v>
      </c>
      <c r="F182">
        <v>1675.9499510000001</v>
      </c>
      <c r="G182">
        <v>3651640000</v>
      </c>
    </row>
    <row r="183" spans="1:7" x14ac:dyDescent="0.35">
      <c r="A183" s="2">
        <v>43258</v>
      </c>
      <c r="B183">
        <v>1676.5200199999999</v>
      </c>
      <c r="C183">
        <v>1679.98999</v>
      </c>
      <c r="D183">
        <v>1660.8900149999999</v>
      </c>
      <c r="E183">
        <v>1667.7700199999999</v>
      </c>
      <c r="F183">
        <v>1667.7700199999999</v>
      </c>
      <c r="G183">
        <v>3711330000</v>
      </c>
    </row>
    <row r="184" spans="1:7" x14ac:dyDescent="0.35">
      <c r="A184" s="2">
        <v>43259</v>
      </c>
      <c r="B184">
        <v>1667.6099850000001</v>
      </c>
      <c r="C184">
        <v>1674.0699460000001</v>
      </c>
      <c r="D184">
        <v>1665.7299800000001</v>
      </c>
      <c r="E184">
        <v>1672.48999</v>
      </c>
      <c r="F184">
        <v>1672.48999</v>
      </c>
      <c r="G184">
        <v>3123210000</v>
      </c>
    </row>
    <row r="185" spans="1:7" x14ac:dyDescent="0.35">
      <c r="A185" s="2">
        <v>43262</v>
      </c>
      <c r="B185">
        <v>1672.5</v>
      </c>
      <c r="C185">
        <v>1677.6800539999999</v>
      </c>
      <c r="D185">
        <v>1671.26001</v>
      </c>
      <c r="E185">
        <v>1674.6800539999999</v>
      </c>
      <c r="F185">
        <v>1674.6800539999999</v>
      </c>
      <c r="G185">
        <v>3232330000</v>
      </c>
    </row>
    <row r="186" spans="1:7" x14ac:dyDescent="0.35">
      <c r="A186" s="2">
        <v>43263</v>
      </c>
      <c r="B186">
        <v>1674.9399410000001</v>
      </c>
      <c r="C186">
        <v>1686.369995</v>
      </c>
      <c r="D186">
        <v>1674.9399410000001</v>
      </c>
      <c r="E186">
        <v>1682.3000489999999</v>
      </c>
      <c r="F186">
        <v>1682.3000489999999</v>
      </c>
      <c r="G186">
        <v>3401010000</v>
      </c>
    </row>
    <row r="187" spans="1:7" x14ac:dyDescent="0.35">
      <c r="A187" s="2">
        <v>43264</v>
      </c>
      <c r="B187">
        <v>1682.719971</v>
      </c>
      <c r="C187">
        <v>1684.839966</v>
      </c>
      <c r="D187">
        <v>1673.920044</v>
      </c>
      <c r="E187">
        <v>1676.540039</v>
      </c>
      <c r="F187">
        <v>1676.540039</v>
      </c>
      <c r="G187">
        <v>3779230000</v>
      </c>
    </row>
    <row r="188" spans="1:7" x14ac:dyDescent="0.35">
      <c r="A188" s="2">
        <v>43265</v>
      </c>
      <c r="B188">
        <v>1677.030029</v>
      </c>
      <c r="C188">
        <v>1684.7299800000001</v>
      </c>
      <c r="D188">
        <v>1674.530029</v>
      </c>
      <c r="E188">
        <v>1684.719971</v>
      </c>
      <c r="F188">
        <v>1684.719971</v>
      </c>
      <c r="G188">
        <v>3526890000</v>
      </c>
    </row>
    <row r="189" spans="1:7" x14ac:dyDescent="0.35">
      <c r="A189" s="2">
        <v>43266</v>
      </c>
      <c r="B189">
        <v>1684.23999</v>
      </c>
      <c r="C189">
        <v>1684.630005</v>
      </c>
      <c r="D189">
        <v>1672.98999</v>
      </c>
      <c r="E189">
        <v>1683.910034</v>
      </c>
      <c r="F189">
        <v>1683.910034</v>
      </c>
      <c r="G189">
        <v>5428790000</v>
      </c>
    </row>
    <row r="190" spans="1:7" x14ac:dyDescent="0.35">
      <c r="A190" s="2">
        <v>43269</v>
      </c>
      <c r="B190">
        <v>1683.51001</v>
      </c>
      <c r="C190">
        <v>1692.459961</v>
      </c>
      <c r="D190">
        <v>1674.410034</v>
      </c>
      <c r="E190">
        <v>1692.459961</v>
      </c>
      <c r="F190">
        <v>1692.459961</v>
      </c>
      <c r="G190">
        <v>3287150000</v>
      </c>
    </row>
    <row r="191" spans="1:7" x14ac:dyDescent="0.35">
      <c r="A191" s="2">
        <v>43270</v>
      </c>
      <c r="B191">
        <v>1692.01001</v>
      </c>
      <c r="C191">
        <v>1694</v>
      </c>
      <c r="D191">
        <v>1672.660034</v>
      </c>
      <c r="E191">
        <v>1693.4499510000001</v>
      </c>
      <c r="F191">
        <v>1693.4499510000001</v>
      </c>
      <c r="G191">
        <v>3661470000</v>
      </c>
    </row>
    <row r="192" spans="1:7" x14ac:dyDescent="0.35">
      <c r="A192" s="2">
        <v>43271</v>
      </c>
      <c r="B192">
        <v>1694.040039</v>
      </c>
      <c r="C192">
        <v>1708.099976</v>
      </c>
      <c r="D192">
        <v>1694.040039</v>
      </c>
      <c r="E192">
        <v>1706.98999</v>
      </c>
      <c r="F192">
        <v>1706.98999</v>
      </c>
      <c r="G192">
        <v>3327600000</v>
      </c>
    </row>
    <row r="193" spans="1:7" x14ac:dyDescent="0.35">
      <c r="A193" s="2">
        <v>43272</v>
      </c>
      <c r="B193">
        <v>1706.98999</v>
      </c>
      <c r="C193">
        <v>1708.0200199999999</v>
      </c>
      <c r="D193">
        <v>1685.589966</v>
      </c>
      <c r="E193">
        <v>1688.9499510000001</v>
      </c>
      <c r="F193">
        <v>1688.9499510000001</v>
      </c>
      <c r="G193">
        <v>3300060000</v>
      </c>
    </row>
    <row r="194" spans="1:7" x14ac:dyDescent="0.35">
      <c r="A194" s="2">
        <v>43273</v>
      </c>
      <c r="B194">
        <v>1690.280029</v>
      </c>
      <c r="C194">
        <v>1696.369995</v>
      </c>
      <c r="D194">
        <v>1680.910034</v>
      </c>
      <c r="E194">
        <v>1685.579956</v>
      </c>
      <c r="F194">
        <v>1685.579956</v>
      </c>
      <c r="G194">
        <v>5450550000</v>
      </c>
    </row>
    <row r="195" spans="1:7" x14ac:dyDescent="0.35">
      <c r="A195" s="2">
        <v>43276</v>
      </c>
      <c r="B195">
        <v>1684.76001</v>
      </c>
      <c r="C195">
        <v>1684.76001</v>
      </c>
      <c r="D195">
        <v>1649.8100589999999</v>
      </c>
      <c r="E195">
        <v>1657.51001</v>
      </c>
      <c r="F195">
        <v>1657.51001</v>
      </c>
      <c r="G195">
        <v>3655080000</v>
      </c>
    </row>
    <row r="196" spans="1:7" x14ac:dyDescent="0.35">
      <c r="A196" s="2">
        <v>43277</v>
      </c>
      <c r="B196">
        <v>1657.709961</v>
      </c>
      <c r="C196">
        <v>1672.160034</v>
      </c>
      <c r="D196">
        <v>1656.119995</v>
      </c>
      <c r="E196">
        <v>1668.530029</v>
      </c>
      <c r="F196">
        <v>1668.530029</v>
      </c>
      <c r="G196">
        <v>3555090000</v>
      </c>
    </row>
    <row r="197" spans="1:7" x14ac:dyDescent="0.35">
      <c r="A197" s="2">
        <v>43278</v>
      </c>
      <c r="B197">
        <v>1668.9399410000001</v>
      </c>
      <c r="C197">
        <v>1671.469971</v>
      </c>
      <c r="D197">
        <v>1640.420044</v>
      </c>
      <c r="E197">
        <v>1640.4499510000001</v>
      </c>
      <c r="F197">
        <v>1640.4499510000001</v>
      </c>
      <c r="G197">
        <v>3776090000</v>
      </c>
    </row>
    <row r="198" spans="1:7" x14ac:dyDescent="0.35">
      <c r="A198" s="2">
        <v>43279</v>
      </c>
      <c r="B198">
        <v>1640.369995</v>
      </c>
      <c r="C198">
        <v>1647.9399410000001</v>
      </c>
      <c r="D198">
        <v>1630.0600589999999</v>
      </c>
      <c r="E198">
        <v>1645.0200199999999</v>
      </c>
      <c r="F198">
        <v>1645.0200199999999</v>
      </c>
      <c r="G198">
        <v>3428140000</v>
      </c>
    </row>
    <row r="199" spans="1:7" x14ac:dyDescent="0.35">
      <c r="A199" s="2">
        <v>43280</v>
      </c>
      <c r="B199">
        <v>1645.900024</v>
      </c>
      <c r="C199">
        <v>1656.0500489999999</v>
      </c>
      <c r="D199">
        <v>1642.969971</v>
      </c>
      <c r="E199">
        <v>1643.0699460000001</v>
      </c>
      <c r="F199">
        <v>1643.0699460000001</v>
      </c>
      <c r="G199">
        <v>3565620000</v>
      </c>
    </row>
    <row r="200" spans="1:7" x14ac:dyDescent="0.35">
      <c r="A200" s="2">
        <v>43283</v>
      </c>
      <c r="B200">
        <v>1641.7299800000001</v>
      </c>
      <c r="C200">
        <v>1655.089966</v>
      </c>
      <c r="D200">
        <v>1631.0600589999999</v>
      </c>
      <c r="E200">
        <v>1655.089966</v>
      </c>
      <c r="F200">
        <v>1655.089966</v>
      </c>
      <c r="G200">
        <v>3073650000</v>
      </c>
    </row>
    <row r="201" spans="1:7" x14ac:dyDescent="0.35">
      <c r="A201" s="2">
        <v>43284</v>
      </c>
      <c r="B201">
        <v>1655.400024</v>
      </c>
      <c r="C201">
        <v>1667.5200199999999</v>
      </c>
      <c r="D201">
        <v>1655.400024</v>
      </c>
      <c r="E201">
        <v>1660.420044</v>
      </c>
      <c r="F201">
        <v>1660.420044</v>
      </c>
      <c r="G201">
        <v>1911470000</v>
      </c>
    </row>
    <row r="202" spans="1:7" x14ac:dyDescent="0.35">
      <c r="A202" s="2">
        <v>43286</v>
      </c>
      <c r="B202">
        <v>1660.650024</v>
      </c>
      <c r="C202">
        <v>1679.660034</v>
      </c>
      <c r="D202">
        <v>1660.650024</v>
      </c>
      <c r="E202">
        <v>1679.4799800000001</v>
      </c>
      <c r="F202">
        <v>1679.4799800000001</v>
      </c>
      <c r="G202">
        <v>2953420000</v>
      </c>
    </row>
    <row r="203" spans="1:7" x14ac:dyDescent="0.35">
      <c r="A203" s="2">
        <v>43287</v>
      </c>
      <c r="B203">
        <v>1679.4499510000001</v>
      </c>
      <c r="C203">
        <v>1695.1800539999999</v>
      </c>
      <c r="D203">
        <v>1678.5699460000001</v>
      </c>
      <c r="E203">
        <v>1694.0500489999999</v>
      </c>
      <c r="F203">
        <v>1694.0500489999999</v>
      </c>
      <c r="G203">
        <v>2554780000</v>
      </c>
    </row>
    <row r="204" spans="1:7" x14ac:dyDescent="0.35">
      <c r="A204" s="2">
        <v>43290</v>
      </c>
      <c r="B204">
        <v>1694.660034</v>
      </c>
      <c r="C204">
        <v>1704.839966</v>
      </c>
      <c r="D204">
        <v>1694.660034</v>
      </c>
      <c r="E204">
        <v>1704.599976</v>
      </c>
      <c r="F204">
        <v>1704.599976</v>
      </c>
      <c r="G204">
        <v>3050040000</v>
      </c>
    </row>
    <row r="205" spans="1:7" x14ac:dyDescent="0.35">
      <c r="A205" s="2">
        <v>43291</v>
      </c>
      <c r="B205">
        <v>1704.829956</v>
      </c>
      <c r="C205">
        <v>1708.5600589999999</v>
      </c>
      <c r="D205">
        <v>1689.349976</v>
      </c>
      <c r="E205">
        <v>1695.619995</v>
      </c>
      <c r="F205">
        <v>1695.619995</v>
      </c>
      <c r="G205">
        <v>3063850000</v>
      </c>
    </row>
    <row r="206" spans="1:7" x14ac:dyDescent="0.35">
      <c r="A206" s="2">
        <v>43292</v>
      </c>
      <c r="B206">
        <v>1694.0600589999999</v>
      </c>
      <c r="C206">
        <v>1696.0200199999999</v>
      </c>
      <c r="D206">
        <v>1683.099976</v>
      </c>
      <c r="E206">
        <v>1683.660034</v>
      </c>
      <c r="F206">
        <v>1683.660034</v>
      </c>
      <c r="G206">
        <v>2964740000</v>
      </c>
    </row>
    <row r="207" spans="1:7" x14ac:dyDescent="0.35">
      <c r="A207" s="2">
        <v>43293</v>
      </c>
      <c r="B207">
        <v>1685.170044</v>
      </c>
      <c r="C207">
        <v>1692.4300539999999</v>
      </c>
      <c r="D207">
        <v>1679.26001</v>
      </c>
      <c r="E207">
        <v>1690.280029</v>
      </c>
      <c r="F207">
        <v>1690.280029</v>
      </c>
      <c r="G207">
        <v>2821690000</v>
      </c>
    </row>
    <row r="208" spans="1:7" x14ac:dyDescent="0.35">
      <c r="A208" s="2">
        <v>43294</v>
      </c>
      <c r="B208">
        <v>1690.290039</v>
      </c>
      <c r="C208">
        <v>1697.400024</v>
      </c>
      <c r="D208">
        <v>1686.880005</v>
      </c>
      <c r="E208">
        <v>1687.079956</v>
      </c>
      <c r="F208">
        <v>1687.079956</v>
      </c>
      <c r="G208">
        <v>2614000000</v>
      </c>
    </row>
    <row r="209" spans="1:7" x14ac:dyDescent="0.35">
      <c r="A209" s="2">
        <v>43297</v>
      </c>
      <c r="B209">
        <v>1687.0600589999999</v>
      </c>
      <c r="C209">
        <v>1688.400024</v>
      </c>
      <c r="D209">
        <v>1672.420044</v>
      </c>
      <c r="E209">
        <v>1678.540039</v>
      </c>
      <c r="F209">
        <v>1678.540039</v>
      </c>
      <c r="G209">
        <v>2812230000</v>
      </c>
    </row>
    <row r="210" spans="1:7" x14ac:dyDescent="0.35">
      <c r="A210" s="2">
        <v>43298</v>
      </c>
      <c r="B210">
        <v>1678</v>
      </c>
      <c r="C210">
        <v>1690.040039</v>
      </c>
      <c r="D210">
        <v>1676.099976</v>
      </c>
      <c r="E210">
        <v>1687.26001</v>
      </c>
      <c r="F210">
        <v>1687.26001</v>
      </c>
      <c r="G210">
        <v>3050730000</v>
      </c>
    </row>
    <row r="211" spans="1:7" x14ac:dyDescent="0.35">
      <c r="A211" s="2">
        <v>43299</v>
      </c>
      <c r="B211">
        <v>1687.1400149999999</v>
      </c>
      <c r="C211">
        <v>1692.0200199999999</v>
      </c>
      <c r="D211">
        <v>1679.2299800000001</v>
      </c>
      <c r="E211">
        <v>1691.869995</v>
      </c>
      <c r="F211">
        <v>1691.869995</v>
      </c>
      <c r="G211">
        <v>3089780000</v>
      </c>
    </row>
    <row r="212" spans="1:7" x14ac:dyDescent="0.35">
      <c r="A212" s="2">
        <v>43300</v>
      </c>
      <c r="B212">
        <v>1691.1999510000001</v>
      </c>
      <c r="C212">
        <v>1702.8900149999999</v>
      </c>
      <c r="D212">
        <v>1686.26001</v>
      </c>
      <c r="E212">
        <v>1701.3100589999999</v>
      </c>
      <c r="F212">
        <v>1701.3100589999999</v>
      </c>
      <c r="G212">
        <v>3266700000</v>
      </c>
    </row>
    <row r="213" spans="1:7" x14ac:dyDescent="0.35">
      <c r="A213" s="2">
        <v>43301</v>
      </c>
      <c r="B213">
        <v>1701.150024</v>
      </c>
      <c r="C213">
        <v>1703.4300539999999</v>
      </c>
      <c r="D213">
        <v>1696.040039</v>
      </c>
      <c r="E213">
        <v>1696.8100589999999</v>
      </c>
      <c r="F213">
        <v>1696.8100589999999</v>
      </c>
      <c r="G213">
        <v>3230210000</v>
      </c>
    </row>
    <row r="214" spans="1:7" x14ac:dyDescent="0.35">
      <c r="A214" s="2">
        <v>43304</v>
      </c>
      <c r="B214">
        <v>1696.420044</v>
      </c>
      <c r="C214">
        <v>1701.969971</v>
      </c>
      <c r="D214">
        <v>1690.530029</v>
      </c>
      <c r="E214">
        <v>1698.410034</v>
      </c>
      <c r="F214">
        <v>1698.410034</v>
      </c>
      <c r="G214">
        <v>2907430000</v>
      </c>
    </row>
    <row r="215" spans="1:7" x14ac:dyDescent="0.35">
      <c r="A215" s="2">
        <v>43305</v>
      </c>
      <c r="B215">
        <v>1700.099976</v>
      </c>
      <c r="C215">
        <v>1706.829956</v>
      </c>
      <c r="D215">
        <v>1675.01001</v>
      </c>
      <c r="E215">
        <v>1680.1999510000001</v>
      </c>
      <c r="F215">
        <v>1680.1999510000001</v>
      </c>
      <c r="G215">
        <v>3417530000</v>
      </c>
    </row>
    <row r="216" spans="1:7" x14ac:dyDescent="0.35">
      <c r="A216" s="2">
        <v>43306</v>
      </c>
      <c r="B216">
        <v>1680.339966</v>
      </c>
      <c r="C216">
        <v>1685.420044</v>
      </c>
      <c r="D216">
        <v>1675.0500489999999</v>
      </c>
      <c r="E216">
        <v>1685.1999510000001</v>
      </c>
      <c r="F216">
        <v>1685.1999510000001</v>
      </c>
      <c r="G216">
        <v>3553010000</v>
      </c>
    </row>
    <row r="217" spans="1:7" x14ac:dyDescent="0.35">
      <c r="A217" s="2">
        <v>43307</v>
      </c>
      <c r="B217">
        <v>1685.23999</v>
      </c>
      <c r="C217">
        <v>1702.9300539999999</v>
      </c>
      <c r="D217">
        <v>1684.75</v>
      </c>
      <c r="E217">
        <v>1695.3599850000001</v>
      </c>
      <c r="F217">
        <v>1695.3599850000001</v>
      </c>
      <c r="G217">
        <v>3653330000</v>
      </c>
    </row>
    <row r="218" spans="1:7" x14ac:dyDescent="0.35">
      <c r="A218" s="2">
        <v>43308</v>
      </c>
      <c r="B218">
        <v>1695.25</v>
      </c>
      <c r="C218">
        <v>1697.3000489999999</v>
      </c>
      <c r="D218">
        <v>1660.4300539999999</v>
      </c>
      <c r="E218">
        <v>1663.339966</v>
      </c>
      <c r="F218">
        <v>1663.339966</v>
      </c>
      <c r="G218">
        <v>3415710000</v>
      </c>
    </row>
    <row r="219" spans="1:7" x14ac:dyDescent="0.35">
      <c r="A219" s="2">
        <v>43311</v>
      </c>
      <c r="B219">
        <v>1663.3900149999999</v>
      </c>
      <c r="C219">
        <v>1669.5</v>
      </c>
      <c r="D219">
        <v>1652.7299800000001</v>
      </c>
      <c r="E219">
        <v>1653.130005</v>
      </c>
      <c r="F219">
        <v>1653.130005</v>
      </c>
      <c r="G219">
        <v>3245770000</v>
      </c>
    </row>
    <row r="220" spans="1:7" x14ac:dyDescent="0.35">
      <c r="A220" s="2">
        <v>43312</v>
      </c>
      <c r="B220">
        <v>1653.5699460000001</v>
      </c>
      <c r="C220">
        <v>1675.650024</v>
      </c>
      <c r="D220">
        <v>1653.5699460000001</v>
      </c>
      <c r="E220">
        <v>1670.8000489999999</v>
      </c>
      <c r="F220">
        <v>1670.8000489999999</v>
      </c>
      <c r="G220">
        <v>3892100000</v>
      </c>
    </row>
    <row r="221" spans="1:7" x14ac:dyDescent="0.35">
      <c r="A221" s="2">
        <v>43313</v>
      </c>
      <c r="B221">
        <v>1670.869995</v>
      </c>
      <c r="C221">
        <v>1673.2299800000001</v>
      </c>
      <c r="D221">
        <v>1657.540039</v>
      </c>
      <c r="E221">
        <v>1669.26001</v>
      </c>
      <c r="F221">
        <v>1669.26001</v>
      </c>
      <c r="G221">
        <v>3496990000</v>
      </c>
    </row>
    <row r="222" spans="1:7" x14ac:dyDescent="0.35">
      <c r="A222" s="2">
        <v>43314</v>
      </c>
      <c r="B222">
        <v>1668.98999</v>
      </c>
      <c r="C222">
        <v>1682.3000489999999</v>
      </c>
      <c r="D222">
        <v>1662.329956</v>
      </c>
      <c r="E222">
        <v>1682.099976</v>
      </c>
      <c r="F222">
        <v>1682.099976</v>
      </c>
      <c r="G222">
        <v>3467380000</v>
      </c>
    </row>
    <row r="223" spans="1:7" x14ac:dyDescent="0.35">
      <c r="A223" s="2">
        <v>43315</v>
      </c>
      <c r="B223">
        <v>1682.079956</v>
      </c>
      <c r="C223">
        <v>1687.3000489999999</v>
      </c>
      <c r="D223">
        <v>1668.349976</v>
      </c>
      <c r="E223">
        <v>1673.369995</v>
      </c>
      <c r="F223">
        <v>1673.369995</v>
      </c>
      <c r="G223">
        <v>3030390000</v>
      </c>
    </row>
    <row r="224" spans="1:7" x14ac:dyDescent="0.35">
      <c r="A224" s="2">
        <v>43318</v>
      </c>
      <c r="B224">
        <v>1673.25</v>
      </c>
      <c r="C224">
        <v>1684.8000489999999</v>
      </c>
      <c r="D224">
        <v>1671.98999</v>
      </c>
      <c r="E224">
        <v>1684.3100589999999</v>
      </c>
      <c r="F224">
        <v>1684.3100589999999</v>
      </c>
      <c r="G224">
        <v>2874540000</v>
      </c>
    </row>
    <row r="225" spans="1:7" x14ac:dyDescent="0.35">
      <c r="A225" s="2">
        <v>43319</v>
      </c>
      <c r="B225">
        <v>1684.8599850000001</v>
      </c>
      <c r="C225">
        <v>1694.3599850000001</v>
      </c>
      <c r="D225">
        <v>1684.8599850000001</v>
      </c>
      <c r="E225">
        <v>1688.3000489999999</v>
      </c>
      <c r="F225">
        <v>1688.3000489999999</v>
      </c>
      <c r="G225">
        <v>3162770000</v>
      </c>
    </row>
    <row r="226" spans="1:7" x14ac:dyDescent="0.35">
      <c r="A226" s="2">
        <v>43320</v>
      </c>
      <c r="B226">
        <v>1688.6800539999999</v>
      </c>
      <c r="C226">
        <v>1689.339966</v>
      </c>
      <c r="D226">
        <v>1677.670044</v>
      </c>
      <c r="E226">
        <v>1686.880005</v>
      </c>
      <c r="F226">
        <v>1686.880005</v>
      </c>
      <c r="G226">
        <v>2972200000</v>
      </c>
    </row>
    <row r="227" spans="1:7" x14ac:dyDescent="0.35">
      <c r="A227" s="2">
        <v>43321</v>
      </c>
      <c r="B227">
        <v>1687.0500489999999</v>
      </c>
      <c r="C227">
        <v>1696.75</v>
      </c>
      <c r="D227">
        <v>1686.4300539999999</v>
      </c>
      <c r="E227">
        <v>1690.8900149999999</v>
      </c>
      <c r="F227">
        <v>1690.8900149999999</v>
      </c>
      <c r="G227">
        <v>3047050000</v>
      </c>
    </row>
    <row r="228" spans="1:7" x14ac:dyDescent="0.35">
      <c r="A228" s="2">
        <v>43322</v>
      </c>
      <c r="B228">
        <v>1689.3199460000001</v>
      </c>
      <c r="C228">
        <v>1695.790039</v>
      </c>
      <c r="D228">
        <v>1680.7700199999999</v>
      </c>
      <c r="E228">
        <v>1686.8000489999999</v>
      </c>
      <c r="F228">
        <v>1686.8000489999999</v>
      </c>
      <c r="G228">
        <v>3256040000</v>
      </c>
    </row>
    <row r="229" spans="1:7" x14ac:dyDescent="0.35">
      <c r="A229" s="2">
        <v>43325</v>
      </c>
      <c r="B229">
        <v>1686.8100589999999</v>
      </c>
      <c r="C229">
        <v>1689.099976</v>
      </c>
      <c r="D229">
        <v>1670.619995</v>
      </c>
      <c r="E229">
        <v>1675.3199460000001</v>
      </c>
      <c r="F229">
        <v>1675.3199460000001</v>
      </c>
      <c r="G229">
        <v>3158450000</v>
      </c>
    </row>
    <row r="230" spans="1:7" x14ac:dyDescent="0.35">
      <c r="A230" s="2">
        <v>43326</v>
      </c>
      <c r="B230">
        <v>1676.1899410000001</v>
      </c>
      <c r="C230">
        <v>1694.959961</v>
      </c>
      <c r="D230">
        <v>1676.1899410000001</v>
      </c>
      <c r="E230">
        <v>1692.579956</v>
      </c>
      <c r="F230">
        <v>1692.579956</v>
      </c>
      <c r="G230">
        <v>2976970000</v>
      </c>
    </row>
    <row r="231" spans="1:7" x14ac:dyDescent="0.35">
      <c r="A231" s="2">
        <v>43327</v>
      </c>
      <c r="B231">
        <v>1691.599976</v>
      </c>
      <c r="C231">
        <v>1691.599976</v>
      </c>
      <c r="D231">
        <v>1663.530029</v>
      </c>
      <c r="E231">
        <v>1670.670044</v>
      </c>
      <c r="F231">
        <v>1670.670044</v>
      </c>
      <c r="G231">
        <v>3645070000</v>
      </c>
    </row>
    <row r="232" spans="1:7" x14ac:dyDescent="0.35">
      <c r="A232" s="2">
        <v>43328</v>
      </c>
      <c r="B232">
        <v>1691.599976</v>
      </c>
      <c r="C232">
        <v>1691.599976</v>
      </c>
      <c r="D232">
        <v>1663.530029</v>
      </c>
      <c r="E232">
        <v>1685.75</v>
      </c>
      <c r="F232">
        <v>1685.75</v>
      </c>
      <c r="G232">
        <v>3219880000</v>
      </c>
    </row>
    <row r="233" spans="1:7" x14ac:dyDescent="0.35">
      <c r="A233" s="2">
        <v>43329</v>
      </c>
      <c r="B233">
        <v>1685.4499510000001</v>
      </c>
      <c r="C233">
        <v>1693.709961</v>
      </c>
      <c r="D233">
        <v>1679.969971</v>
      </c>
      <c r="E233">
        <v>1692.9499510000001</v>
      </c>
      <c r="F233">
        <v>1692.9499510000001</v>
      </c>
      <c r="G233">
        <v>3024100000</v>
      </c>
    </row>
    <row r="234" spans="1:7" x14ac:dyDescent="0.35">
      <c r="A234" s="2">
        <v>43332</v>
      </c>
      <c r="B234">
        <v>1693.790039</v>
      </c>
      <c r="C234">
        <v>1701.130005</v>
      </c>
      <c r="D234">
        <v>1690.1800539999999</v>
      </c>
      <c r="E234">
        <v>1698.6899410000001</v>
      </c>
      <c r="F234">
        <v>1698.6899410000001</v>
      </c>
      <c r="G234">
        <v>2748020000</v>
      </c>
    </row>
    <row r="235" spans="1:7" x14ac:dyDescent="0.35">
      <c r="A235" s="2">
        <v>43333</v>
      </c>
      <c r="B235">
        <v>1698.910034</v>
      </c>
      <c r="C235">
        <v>1722.290039</v>
      </c>
      <c r="D235">
        <v>1698.910034</v>
      </c>
      <c r="E235">
        <v>1718.0500489999999</v>
      </c>
      <c r="F235">
        <v>1718.0500489999999</v>
      </c>
      <c r="G235">
        <v>3147140000</v>
      </c>
    </row>
    <row r="236" spans="1:7" x14ac:dyDescent="0.35">
      <c r="A236" s="2">
        <v>43334</v>
      </c>
      <c r="B236">
        <v>1717.75</v>
      </c>
      <c r="C236">
        <v>1723.01001</v>
      </c>
      <c r="D236">
        <v>1715.8000489999999</v>
      </c>
      <c r="E236">
        <v>1722.540039</v>
      </c>
      <c r="F236">
        <v>1722.540039</v>
      </c>
      <c r="G236">
        <v>2689560000</v>
      </c>
    </row>
    <row r="237" spans="1:7" x14ac:dyDescent="0.35">
      <c r="A237" s="2">
        <v>43335</v>
      </c>
      <c r="B237">
        <v>1722.3000489999999</v>
      </c>
      <c r="C237">
        <v>1723.410034</v>
      </c>
      <c r="D237">
        <v>1712.920044</v>
      </c>
      <c r="E237">
        <v>1717.0500489999999</v>
      </c>
      <c r="F237">
        <v>1717.0500489999999</v>
      </c>
      <c r="G237">
        <v>2713910000</v>
      </c>
    </row>
    <row r="238" spans="1:7" x14ac:dyDescent="0.35">
      <c r="A238" s="2">
        <v>43336</v>
      </c>
      <c r="B238">
        <v>1718.3599850000001</v>
      </c>
      <c r="C238">
        <v>1726.969971</v>
      </c>
      <c r="D238">
        <v>1718.3599850000001</v>
      </c>
      <c r="E238">
        <v>1725.670044</v>
      </c>
      <c r="F238">
        <v>1725.670044</v>
      </c>
      <c r="G238">
        <v>2596190000</v>
      </c>
    </row>
    <row r="239" spans="1:7" x14ac:dyDescent="0.35">
      <c r="A239" s="2">
        <v>43339</v>
      </c>
      <c r="B239">
        <v>1727.329956</v>
      </c>
      <c r="C239">
        <v>1737.630005</v>
      </c>
      <c r="D239">
        <v>1727.329956</v>
      </c>
      <c r="E239">
        <v>1728.410034</v>
      </c>
      <c r="F239">
        <v>1728.410034</v>
      </c>
      <c r="G239">
        <v>2854080000</v>
      </c>
    </row>
    <row r="240" spans="1:7" x14ac:dyDescent="0.35">
      <c r="A240" s="2">
        <v>43340</v>
      </c>
      <c r="B240">
        <v>1729.0699460000001</v>
      </c>
      <c r="C240">
        <v>1733.4499510000001</v>
      </c>
      <c r="D240">
        <v>1722.3599850000001</v>
      </c>
      <c r="E240">
        <v>1728.420044</v>
      </c>
      <c r="F240">
        <v>1728.420044</v>
      </c>
      <c r="G240">
        <v>2683190000</v>
      </c>
    </row>
    <row r="241" spans="1:7" x14ac:dyDescent="0.35">
      <c r="A241" s="2">
        <v>43341</v>
      </c>
      <c r="B241">
        <v>1729.0500489999999</v>
      </c>
      <c r="C241">
        <v>1737.0200199999999</v>
      </c>
      <c r="D241">
        <v>1724.7299800000001</v>
      </c>
      <c r="E241">
        <v>1734.75</v>
      </c>
      <c r="F241">
        <v>1734.75</v>
      </c>
      <c r="G241">
        <v>2791860000</v>
      </c>
    </row>
    <row r="242" spans="1:7" x14ac:dyDescent="0.35">
      <c r="A242" s="2">
        <v>43342</v>
      </c>
      <c r="B242">
        <v>1734.349976</v>
      </c>
      <c r="C242">
        <v>1740.660034</v>
      </c>
      <c r="D242">
        <v>1728.849976</v>
      </c>
      <c r="E242">
        <v>1732.349976</v>
      </c>
      <c r="F242">
        <v>1732.349976</v>
      </c>
      <c r="G242">
        <v>2802180000</v>
      </c>
    </row>
    <row r="243" spans="1:7" x14ac:dyDescent="0.35">
      <c r="A243" s="2">
        <v>43343</v>
      </c>
      <c r="B243">
        <v>1731.48999</v>
      </c>
      <c r="C243">
        <v>1742.089966</v>
      </c>
      <c r="D243">
        <v>1728.410034</v>
      </c>
      <c r="E243">
        <v>1740.75</v>
      </c>
      <c r="F243">
        <v>1740.75</v>
      </c>
      <c r="G243">
        <v>2880260000</v>
      </c>
    </row>
    <row r="244" spans="1:7" x14ac:dyDescent="0.35">
      <c r="A244" s="2">
        <v>43347</v>
      </c>
      <c r="B244">
        <v>1740.8000489999999</v>
      </c>
      <c r="C244">
        <v>1740.8000489999999</v>
      </c>
      <c r="D244">
        <v>1722.1999510000001</v>
      </c>
      <c r="E244">
        <v>1733.380005</v>
      </c>
      <c r="F244">
        <v>1733.380005</v>
      </c>
      <c r="G244">
        <v>3077060000</v>
      </c>
    </row>
    <row r="245" spans="1:7" x14ac:dyDescent="0.35">
      <c r="A245" s="2">
        <v>43348</v>
      </c>
      <c r="B245">
        <v>1732.7299800000001</v>
      </c>
      <c r="C245">
        <v>1732.7299800000001</v>
      </c>
      <c r="D245">
        <v>1713.6899410000001</v>
      </c>
      <c r="E245">
        <v>1727.650024</v>
      </c>
      <c r="F245">
        <v>1727.650024</v>
      </c>
      <c r="G245">
        <v>3241250000</v>
      </c>
    </row>
    <row r="246" spans="1:7" x14ac:dyDescent="0.35">
      <c r="A246" s="2">
        <v>43349</v>
      </c>
      <c r="B246">
        <v>1728.25</v>
      </c>
      <c r="C246">
        <v>1731.420044</v>
      </c>
      <c r="D246">
        <v>1713.8100589999999</v>
      </c>
      <c r="E246">
        <v>1714.469971</v>
      </c>
      <c r="F246">
        <v>1714.469971</v>
      </c>
      <c r="G246">
        <v>3139590000</v>
      </c>
    </row>
    <row r="247" spans="1:7" x14ac:dyDescent="0.35">
      <c r="A247" s="2">
        <v>43350</v>
      </c>
      <c r="B247">
        <v>1713.829956</v>
      </c>
      <c r="C247">
        <v>1722.619995</v>
      </c>
      <c r="D247">
        <v>1706.6400149999999</v>
      </c>
      <c r="E247">
        <v>1713.1800539999999</v>
      </c>
      <c r="F247">
        <v>1713.1800539999999</v>
      </c>
      <c r="G247">
        <v>2946270000</v>
      </c>
    </row>
    <row r="248" spans="1:7" x14ac:dyDescent="0.35">
      <c r="A248" s="2">
        <v>43353</v>
      </c>
      <c r="B248">
        <v>1714.8900149999999</v>
      </c>
      <c r="C248">
        <v>1723.8100589999999</v>
      </c>
      <c r="D248">
        <v>1714.48999</v>
      </c>
      <c r="E248">
        <v>1717.469971</v>
      </c>
      <c r="F248">
        <v>1717.469971</v>
      </c>
      <c r="G248">
        <v>2731400000</v>
      </c>
    </row>
    <row r="249" spans="1:7" x14ac:dyDescent="0.35">
      <c r="A249" s="2">
        <v>43354</v>
      </c>
      <c r="B249">
        <v>1717.1400149999999</v>
      </c>
      <c r="C249">
        <v>1723.459961</v>
      </c>
      <c r="D249">
        <v>1710.3100589999999</v>
      </c>
      <c r="E249">
        <v>1718.400024</v>
      </c>
      <c r="F249">
        <v>1718.400024</v>
      </c>
      <c r="G249">
        <v>2899660000</v>
      </c>
    </row>
    <row r="250" spans="1:7" x14ac:dyDescent="0.35">
      <c r="A250" s="2">
        <v>43355</v>
      </c>
      <c r="B250">
        <v>1718.25</v>
      </c>
      <c r="C250">
        <v>1718.9499510000001</v>
      </c>
      <c r="D250">
        <v>1704.0699460000001</v>
      </c>
      <c r="E250">
        <v>1715.6999510000001</v>
      </c>
      <c r="F250">
        <v>1715.6999510000001</v>
      </c>
      <c r="G250">
        <v>3264930000</v>
      </c>
    </row>
    <row r="251" spans="1:7" x14ac:dyDescent="0.35">
      <c r="A251" s="2">
        <v>43356</v>
      </c>
      <c r="B251">
        <v>1716.9499510000001</v>
      </c>
      <c r="C251">
        <v>1722.619995</v>
      </c>
      <c r="D251">
        <v>1711.9399410000001</v>
      </c>
      <c r="E251">
        <v>1714.3199460000001</v>
      </c>
      <c r="F251">
        <v>1714.3199460000001</v>
      </c>
      <c r="G251">
        <v>3254930000</v>
      </c>
    </row>
    <row r="252" spans="1:7" x14ac:dyDescent="0.35">
      <c r="A252" s="2">
        <v>43357</v>
      </c>
      <c r="B252">
        <v>1714.48999</v>
      </c>
      <c r="C252">
        <v>1726</v>
      </c>
      <c r="D252">
        <v>1712.8100589999999</v>
      </c>
      <c r="E252">
        <v>1721.719971</v>
      </c>
      <c r="F252">
        <v>1721.719971</v>
      </c>
      <c r="G252">
        <v>3149800000</v>
      </c>
    </row>
    <row r="253" spans="1:7" x14ac:dyDescent="0.35">
      <c r="A253" s="2">
        <v>43360</v>
      </c>
      <c r="B253">
        <v>1721.660034</v>
      </c>
      <c r="C253">
        <v>1722.280029</v>
      </c>
      <c r="D253">
        <v>1702.709961</v>
      </c>
      <c r="E253">
        <v>1703.5500489999999</v>
      </c>
      <c r="F253">
        <v>1703.5500489999999</v>
      </c>
      <c r="G253">
        <v>2947760000</v>
      </c>
    </row>
    <row r="254" spans="1:7" x14ac:dyDescent="0.35">
      <c r="A254" s="2">
        <v>43361</v>
      </c>
      <c r="B254">
        <v>1704.219971</v>
      </c>
      <c r="C254">
        <v>1714.920044</v>
      </c>
      <c r="D254">
        <v>1704.219971</v>
      </c>
      <c r="E254">
        <v>1710.969971</v>
      </c>
      <c r="F254">
        <v>1710.969971</v>
      </c>
      <c r="G254">
        <v>3074610000</v>
      </c>
    </row>
    <row r="255" spans="1:7" x14ac:dyDescent="0.35">
      <c r="A255" s="2">
        <v>43362</v>
      </c>
      <c r="B255">
        <v>1710.880005</v>
      </c>
      <c r="C255">
        <v>1717.089966</v>
      </c>
      <c r="D255">
        <v>1700.51001</v>
      </c>
      <c r="E255">
        <v>1702.9300539999999</v>
      </c>
      <c r="F255">
        <v>1702.9300539999999</v>
      </c>
      <c r="G255">
        <v>3280020000</v>
      </c>
    </row>
    <row r="256" spans="1:7" x14ac:dyDescent="0.35">
      <c r="A256" s="2">
        <v>43363</v>
      </c>
      <c r="B256">
        <v>1704.709961</v>
      </c>
      <c r="C256">
        <v>1720.209961</v>
      </c>
      <c r="D256">
        <v>1704.709961</v>
      </c>
      <c r="E256">
        <v>1720.1800539999999</v>
      </c>
      <c r="F256">
        <v>1720.1800539999999</v>
      </c>
      <c r="G256">
        <v>3337730000</v>
      </c>
    </row>
    <row r="257" spans="1:7" x14ac:dyDescent="0.35">
      <c r="A257" s="2">
        <v>43364</v>
      </c>
      <c r="B257">
        <v>1720.150024</v>
      </c>
      <c r="C257">
        <v>1724.380005</v>
      </c>
      <c r="D257">
        <v>1710.969971</v>
      </c>
      <c r="E257">
        <v>1712.3199460000001</v>
      </c>
      <c r="F257">
        <v>1712.3199460000001</v>
      </c>
      <c r="G257">
        <v>5607610000</v>
      </c>
    </row>
    <row r="258" spans="1:7" x14ac:dyDescent="0.35">
      <c r="A258" s="2">
        <v>43367</v>
      </c>
      <c r="B258">
        <v>1711.670044</v>
      </c>
      <c r="C258">
        <v>1711.73999</v>
      </c>
      <c r="D258">
        <v>1697.76001</v>
      </c>
      <c r="E258">
        <v>1705.3199460000001</v>
      </c>
      <c r="F258">
        <v>1705.3199460000001</v>
      </c>
      <c r="G258">
        <v>3372210000</v>
      </c>
    </row>
    <row r="259" spans="1:7" x14ac:dyDescent="0.35">
      <c r="A259" s="2">
        <v>43368</v>
      </c>
      <c r="B259">
        <v>1705.48999</v>
      </c>
      <c r="C259">
        <v>1712.079956</v>
      </c>
      <c r="D259">
        <v>1705.48999</v>
      </c>
      <c r="E259">
        <v>1708.8100589999999</v>
      </c>
      <c r="F259">
        <v>1708.8100589999999</v>
      </c>
      <c r="G259">
        <v>3285480000</v>
      </c>
    </row>
    <row r="260" spans="1:7" x14ac:dyDescent="0.35">
      <c r="A260" s="2">
        <v>43369</v>
      </c>
      <c r="B260">
        <v>1709.0699460000001</v>
      </c>
      <c r="C260">
        <v>1710.839966</v>
      </c>
      <c r="D260">
        <v>1690.920044</v>
      </c>
      <c r="E260">
        <v>1691.6099850000001</v>
      </c>
      <c r="F260">
        <v>1691.6099850000001</v>
      </c>
      <c r="G260">
        <v>3388620000</v>
      </c>
    </row>
    <row r="261" spans="1:7" x14ac:dyDescent="0.35">
      <c r="A261" s="2">
        <v>43370</v>
      </c>
      <c r="B261">
        <v>1691.7299800000001</v>
      </c>
      <c r="C261">
        <v>1697.170044</v>
      </c>
      <c r="D261">
        <v>1689.73999</v>
      </c>
      <c r="E261">
        <v>1690.530029</v>
      </c>
      <c r="F261">
        <v>1690.530029</v>
      </c>
      <c r="G261">
        <v>3060850000</v>
      </c>
    </row>
    <row r="262" spans="1:7" x14ac:dyDescent="0.35">
      <c r="A262" s="2">
        <v>43371</v>
      </c>
      <c r="B262">
        <v>1689.839966</v>
      </c>
      <c r="C262">
        <v>1699.780029</v>
      </c>
      <c r="D262">
        <v>1686.98999</v>
      </c>
      <c r="E262">
        <v>1696.5699460000001</v>
      </c>
      <c r="F262">
        <v>1696.5699460000001</v>
      </c>
      <c r="G262">
        <v>3432300000</v>
      </c>
    </row>
    <row r="263" spans="1:7" x14ac:dyDescent="0.35">
      <c r="A263" s="2">
        <v>43374</v>
      </c>
      <c r="B263">
        <v>1697.829956</v>
      </c>
      <c r="C263">
        <v>1703.8100589999999</v>
      </c>
      <c r="D263">
        <v>1669.8199460000001</v>
      </c>
      <c r="E263">
        <v>1672.98999</v>
      </c>
      <c r="F263">
        <v>1672.98999</v>
      </c>
      <c r="G263">
        <v>3364190000</v>
      </c>
    </row>
    <row r="264" spans="1:7" x14ac:dyDescent="0.35">
      <c r="A264" s="2">
        <v>43375</v>
      </c>
      <c r="B264">
        <v>1672.9799800000001</v>
      </c>
      <c r="C264">
        <v>1674.869995</v>
      </c>
      <c r="D264">
        <v>1653.339966</v>
      </c>
      <c r="E264">
        <v>1656.040039</v>
      </c>
      <c r="F264">
        <v>1656.040039</v>
      </c>
      <c r="G264">
        <v>3401880000</v>
      </c>
    </row>
    <row r="265" spans="1:7" x14ac:dyDescent="0.35">
      <c r="A265" s="2">
        <v>43376</v>
      </c>
      <c r="B265">
        <v>1656.3100589999999</v>
      </c>
      <c r="C265">
        <v>1677.170044</v>
      </c>
      <c r="D265">
        <v>1656.3100589999999</v>
      </c>
      <c r="E265">
        <v>1671.290039</v>
      </c>
      <c r="F265">
        <v>1671.290039</v>
      </c>
      <c r="G265">
        <v>3598710000</v>
      </c>
    </row>
    <row r="266" spans="1:7" x14ac:dyDescent="0.35">
      <c r="A266" s="2">
        <v>43377</v>
      </c>
      <c r="B266">
        <v>1671</v>
      </c>
      <c r="C266">
        <v>1671</v>
      </c>
      <c r="D266">
        <v>1643.660034</v>
      </c>
      <c r="E266">
        <v>1646.910034</v>
      </c>
      <c r="F266">
        <v>1646.910034</v>
      </c>
      <c r="G266">
        <v>3496860000</v>
      </c>
    </row>
    <row r="267" spans="1:7" x14ac:dyDescent="0.35">
      <c r="A267" s="2">
        <v>43378</v>
      </c>
      <c r="B267">
        <v>1647.25</v>
      </c>
      <c r="C267">
        <v>1651.530029</v>
      </c>
      <c r="D267">
        <v>1618.1400149999999</v>
      </c>
      <c r="E267">
        <v>1632.1099850000001</v>
      </c>
      <c r="F267">
        <v>1632.1099850000001</v>
      </c>
      <c r="G267">
        <v>3328980000</v>
      </c>
    </row>
    <row r="268" spans="1:7" x14ac:dyDescent="0.35">
      <c r="A268" s="2">
        <v>43381</v>
      </c>
      <c r="B268">
        <v>1631.1999510000001</v>
      </c>
      <c r="C268">
        <v>1633.8599850000001</v>
      </c>
      <c r="D268">
        <v>1616.660034</v>
      </c>
      <c r="E268">
        <v>1629.5200199999999</v>
      </c>
      <c r="F268">
        <v>1629.5200199999999</v>
      </c>
      <c r="G268">
        <v>3330320000</v>
      </c>
    </row>
    <row r="269" spans="1:7" x14ac:dyDescent="0.35">
      <c r="A269" s="2">
        <v>43382</v>
      </c>
      <c r="B269">
        <v>1628.0600589999999</v>
      </c>
      <c r="C269">
        <v>1635.98999</v>
      </c>
      <c r="D269">
        <v>1621.25</v>
      </c>
      <c r="E269">
        <v>1621.869995</v>
      </c>
      <c r="F269">
        <v>1621.869995</v>
      </c>
      <c r="G269">
        <v>3520500000</v>
      </c>
    </row>
    <row r="270" spans="1:7" x14ac:dyDescent="0.35">
      <c r="A270" s="2">
        <v>43383</v>
      </c>
      <c r="B270">
        <v>1621.410034</v>
      </c>
      <c r="C270">
        <v>1621.410034</v>
      </c>
      <c r="D270">
        <v>1575.25</v>
      </c>
      <c r="E270">
        <v>1575.410034</v>
      </c>
      <c r="F270">
        <v>1575.410034</v>
      </c>
      <c r="G270">
        <v>4501250000</v>
      </c>
    </row>
    <row r="271" spans="1:7" x14ac:dyDescent="0.35">
      <c r="A271" s="2">
        <v>43384</v>
      </c>
      <c r="B271">
        <v>1575.099976</v>
      </c>
      <c r="C271">
        <v>1580.8900149999999</v>
      </c>
      <c r="D271">
        <v>1545.380005</v>
      </c>
      <c r="E271">
        <v>1545.380005</v>
      </c>
      <c r="F271">
        <v>1545.380005</v>
      </c>
      <c r="G271">
        <v>4890630000</v>
      </c>
    </row>
    <row r="272" spans="1:7" x14ac:dyDescent="0.35">
      <c r="A272" s="2">
        <v>43385</v>
      </c>
      <c r="B272">
        <v>1546.849976</v>
      </c>
      <c r="C272">
        <v>1567.6400149999999</v>
      </c>
      <c r="D272">
        <v>1530.9799800000001</v>
      </c>
      <c r="E272">
        <v>1546.6800539999999</v>
      </c>
      <c r="F272">
        <v>1546.6800539999999</v>
      </c>
      <c r="G272">
        <v>3966040000</v>
      </c>
    </row>
    <row r="273" spans="1:7" x14ac:dyDescent="0.35">
      <c r="A273" s="2">
        <v>43388</v>
      </c>
      <c r="B273">
        <v>1546.6800539999999</v>
      </c>
      <c r="C273">
        <v>1562.3000489999999</v>
      </c>
      <c r="D273">
        <v>1537.5500489999999</v>
      </c>
      <c r="E273">
        <v>1553.089966</v>
      </c>
      <c r="F273">
        <v>1553.089966</v>
      </c>
      <c r="G273">
        <v>3300140000</v>
      </c>
    </row>
    <row r="274" spans="1:7" x14ac:dyDescent="0.35">
      <c r="A274" s="2">
        <v>43389</v>
      </c>
      <c r="B274">
        <v>1554.48999</v>
      </c>
      <c r="C274">
        <v>1598.01001</v>
      </c>
      <c r="D274">
        <v>1554.1099850000001</v>
      </c>
      <c r="E274">
        <v>1596.839966</v>
      </c>
      <c r="F274">
        <v>1596.839966</v>
      </c>
      <c r="G274">
        <v>3428340000</v>
      </c>
    </row>
    <row r="275" spans="1:7" x14ac:dyDescent="0.35">
      <c r="A275" s="2">
        <v>43390</v>
      </c>
      <c r="B275">
        <v>1596.380005</v>
      </c>
      <c r="C275">
        <v>1596.380005</v>
      </c>
      <c r="D275">
        <v>1571.51001</v>
      </c>
      <c r="E275">
        <v>1589.599976</v>
      </c>
      <c r="F275">
        <v>1589.599976</v>
      </c>
      <c r="G275">
        <v>3321710000</v>
      </c>
    </row>
    <row r="276" spans="1:7" x14ac:dyDescent="0.35">
      <c r="A276" s="2">
        <v>43391</v>
      </c>
      <c r="B276">
        <v>1588.73999</v>
      </c>
      <c r="C276">
        <v>1588.73999</v>
      </c>
      <c r="D276">
        <v>1555.5699460000001</v>
      </c>
      <c r="E276">
        <v>1560.75</v>
      </c>
      <c r="F276">
        <v>1560.75</v>
      </c>
      <c r="G276">
        <v>3616440000</v>
      </c>
    </row>
    <row r="277" spans="1:7" x14ac:dyDescent="0.35">
      <c r="A277" s="2">
        <v>43392</v>
      </c>
      <c r="B277">
        <v>1560.6400149999999</v>
      </c>
      <c r="C277">
        <v>1569.8100589999999</v>
      </c>
      <c r="D277">
        <v>1538.73999</v>
      </c>
      <c r="E277">
        <v>1542.040039</v>
      </c>
      <c r="F277">
        <v>1542.040039</v>
      </c>
      <c r="G277">
        <v>3566490000</v>
      </c>
    </row>
    <row r="278" spans="1:7" x14ac:dyDescent="0.35">
      <c r="A278" s="2">
        <v>43395</v>
      </c>
      <c r="B278">
        <v>1542.420044</v>
      </c>
      <c r="C278">
        <v>1551.3599850000001</v>
      </c>
      <c r="D278">
        <v>1535.780029</v>
      </c>
      <c r="E278">
        <v>1539.5</v>
      </c>
      <c r="F278">
        <v>1539.5</v>
      </c>
      <c r="G278">
        <v>3307140000</v>
      </c>
    </row>
    <row r="279" spans="1:7" x14ac:dyDescent="0.35">
      <c r="A279" s="2">
        <v>43396</v>
      </c>
      <c r="B279">
        <v>1536.9300539999999</v>
      </c>
      <c r="C279">
        <v>1537.160034</v>
      </c>
      <c r="D279">
        <v>1501.040039</v>
      </c>
      <c r="E279">
        <v>1526.589966</v>
      </c>
      <c r="F279">
        <v>1526.589966</v>
      </c>
      <c r="G279">
        <v>4348580000</v>
      </c>
    </row>
    <row r="280" spans="1:7" x14ac:dyDescent="0.35">
      <c r="A280" s="2">
        <v>43397</v>
      </c>
      <c r="B280">
        <v>1526.5600589999999</v>
      </c>
      <c r="C280">
        <v>1527.709961</v>
      </c>
      <c r="D280">
        <v>1468.459961</v>
      </c>
      <c r="E280">
        <v>1468.6999510000001</v>
      </c>
      <c r="F280">
        <v>1468.6999510000001</v>
      </c>
      <c r="G280">
        <v>4709310000</v>
      </c>
    </row>
    <row r="281" spans="1:7" x14ac:dyDescent="0.35">
      <c r="A281" s="2">
        <v>43398</v>
      </c>
      <c r="B281">
        <v>1470.530029</v>
      </c>
      <c r="C281">
        <v>1506.780029</v>
      </c>
      <c r="D281">
        <v>1470.530029</v>
      </c>
      <c r="E281">
        <v>1500.400024</v>
      </c>
      <c r="F281">
        <v>1500.400024</v>
      </c>
      <c r="G281">
        <v>4634770000</v>
      </c>
    </row>
    <row r="282" spans="1:7" x14ac:dyDescent="0.35">
      <c r="A282" s="2">
        <v>43399</v>
      </c>
      <c r="B282">
        <v>1500.150024</v>
      </c>
      <c r="C282">
        <v>1501.3000489999999</v>
      </c>
      <c r="D282">
        <v>1459.160034</v>
      </c>
      <c r="E282">
        <v>1483.8199460000001</v>
      </c>
      <c r="F282">
        <v>1483.8199460000001</v>
      </c>
      <c r="G282">
        <v>4803150000</v>
      </c>
    </row>
    <row r="283" spans="1:7" x14ac:dyDescent="0.35">
      <c r="A283" s="2">
        <v>43402</v>
      </c>
      <c r="B283">
        <v>1485.1999510000001</v>
      </c>
      <c r="C283">
        <v>1513.280029</v>
      </c>
      <c r="D283">
        <v>1461.650024</v>
      </c>
      <c r="E283">
        <v>1477.3100589999999</v>
      </c>
      <c r="F283">
        <v>1477.3100589999999</v>
      </c>
      <c r="G283">
        <v>4673700000</v>
      </c>
    </row>
    <row r="284" spans="1:7" x14ac:dyDescent="0.35">
      <c r="A284" s="2">
        <v>43403</v>
      </c>
      <c r="B284">
        <v>1476.969971</v>
      </c>
      <c r="C284">
        <v>1507.160034</v>
      </c>
      <c r="D284">
        <v>1474.8000489999999</v>
      </c>
      <c r="E284">
        <v>1506.6400149999999</v>
      </c>
      <c r="F284">
        <v>1506.6400149999999</v>
      </c>
      <c r="G284">
        <v>5106380000</v>
      </c>
    </row>
    <row r="285" spans="1:7" x14ac:dyDescent="0.35">
      <c r="A285" s="2">
        <v>43404</v>
      </c>
      <c r="B285">
        <v>1508.8199460000001</v>
      </c>
      <c r="C285">
        <v>1526.329956</v>
      </c>
      <c r="D285">
        <v>1508.8199460000001</v>
      </c>
      <c r="E285">
        <v>1511.410034</v>
      </c>
      <c r="F285">
        <v>1511.410034</v>
      </c>
      <c r="G285">
        <v>5112420000</v>
      </c>
    </row>
    <row r="286" spans="1:7" x14ac:dyDescent="0.35">
      <c r="A286" s="2">
        <v>43405</v>
      </c>
      <c r="B286">
        <v>1512.6800539999999</v>
      </c>
      <c r="C286">
        <v>1547.1400149999999</v>
      </c>
      <c r="D286">
        <v>1512.6800539999999</v>
      </c>
      <c r="E286">
        <v>1544.9799800000001</v>
      </c>
      <c r="F286">
        <v>1544.9799800000001</v>
      </c>
      <c r="G286">
        <v>4708420000</v>
      </c>
    </row>
    <row r="287" spans="1:7" x14ac:dyDescent="0.35">
      <c r="A287" s="2">
        <v>43406</v>
      </c>
      <c r="B287">
        <v>1546.130005</v>
      </c>
      <c r="C287">
        <v>1557.1800539999999</v>
      </c>
      <c r="D287">
        <v>1535.959961</v>
      </c>
      <c r="E287">
        <v>1547.9799800000001</v>
      </c>
      <c r="F287">
        <v>1547.9799800000001</v>
      </c>
      <c r="G287">
        <v>4237930000</v>
      </c>
    </row>
    <row r="288" spans="1:7" x14ac:dyDescent="0.35">
      <c r="A288" s="2">
        <v>43409</v>
      </c>
      <c r="B288">
        <v>1548.339966</v>
      </c>
      <c r="C288">
        <v>1554.7700199999999</v>
      </c>
      <c r="D288">
        <v>1534.76001</v>
      </c>
      <c r="E288">
        <v>1547.51001</v>
      </c>
      <c r="F288">
        <v>1547.51001</v>
      </c>
      <c r="G288">
        <v>3623320000</v>
      </c>
    </row>
    <row r="289" spans="1:7" x14ac:dyDescent="0.35">
      <c r="A289" s="2">
        <v>43410</v>
      </c>
      <c r="B289">
        <v>1547.099976</v>
      </c>
      <c r="C289">
        <v>1558.8599850000001</v>
      </c>
      <c r="D289">
        <v>1544.650024</v>
      </c>
      <c r="E289">
        <v>1556.099976</v>
      </c>
      <c r="F289">
        <v>1556.099976</v>
      </c>
      <c r="G289">
        <v>3510860000</v>
      </c>
    </row>
    <row r="290" spans="1:7" x14ac:dyDescent="0.35">
      <c r="A290" s="2">
        <v>43411</v>
      </c>
      <c r="B290">
        <v>1556.2700199999999</v>
      </c>
      <c r="C290">
        <v>1582.160034</v>
      </c>
      <c r="D290">
        <v>1556.2700199999999</v>
      </c>
      <c r="E290">
        <v>1582.160034</v>
      </c>
      <c r="F290">
        <v>1582.160034</v>
      </c>
      <c r="G290">
        <v>3914750000</v>
      </c>
    </row>
    <row r="291" spans="1:7" x14ac:dyDescent="0.35">
      <c r="A291" s="2">
        <v>43412</v>
      </c>
      <c r="B291">
        <v>1581.619995</v>
      </c>
      <c r="C291">
        <v>1586.170044</v>
      </c>
      <c r="D291">
        <v>1573.150024</v>
      </c>
      <c r="E291">
        <v>1578.209961</v>
      </c>
      <c r="F291">
        <v>1578.209961</v>
      </c>
      <c r="G291">
        <v>3630490000</v>
      </c>
    </row>
    <row r="292" spans="1:7" x14ac:dyDescent="0.35">
      <c r="A292" s="2">
        <v>43413</v>
      </c>
      <c r="B292">
        <v>1577.040039</v>
      </c>
      <c r="C292">
        <v>1577.040039</v>
      </c>
      <c r="D292">
        <v>1539.920044</v>
      </c>
      <c r="E292">
        <v>1549.48999</v>
      </c>
      <c r="F292">
        <v>1549.48999</v>
      </c>
      <c r="G292">
        <v>4019090000</v>
      </c>
    </row>
    <row r="293" spans="1:7" x14ac:dyDescent="0.35">
      <c r="A293" s="2">
        <v>43416</v>
      </c>
      <c r="B293">
        <v>1549.01001</v>
      </c>
      <c r="C293">
        <v>1549.01001</v>
      </c>
      <c r="D293">
        <v>1518.040039</v>
      </c>
      <c r="E293">
        <v>1518.790039</v>
      </c>
      <c r="F293">
        <v>1518.790039</v>
      </c>
      <c r="G293">
        <v>3670930000</v>
      </c>
    </row>
    <row r="294" spans="1:7" x14ac:dyDescent="0.35">
      <c r="A294" s="2">
        <v>43417</v>
      </c>
      <c r="B294">
        <v>1519.98999</v>
      </c>
      <c r="C294">
        <v>1536.709961</v>
      </c>
      <c r="D294">
        <v>1513.3000489999999</v>
      </c>
      <c r="E294">
        <v>1514.8000489999999</v>
      </c>
      <c r="F294">
        <v>1514.8000489999999</v>
      </c>
      <c r="G294">
        <v>4091440000</v>
      </c>
    </row>
    <row r="295" spans="1:7" x14ac:dyDescent="0.35">
      <c r="A295" s="2">
        <v>43418</v>
      </c>
      <c r="B295">
        <v>1516.079956</v>
      </c>
      <c r="C295">
        <v>1530.619995</v>
      </c>
      <c r="D295">
        <v>1494.920044</v>
      </c>
      <c r="E295">
        <v>1502.51001</v>
      </c>
      <c r="F295">
        <v>1502.51001</v>
      </c>
      <c r="G295">
        <v>4402370000</v>
      </c>
    </row>
    <row r="296" spans="1:7" x14ac:dyDescent="0.35">
      <c r="A296" s="2">
        <v>43419</v>
      </c>
      <c r="B296">
        <v>1502.329956</v>
      </c>
      <c r="C296">
        <v>1524.290039</v>
      </c>
      <c r="D296">
        <v>1491.660034</v>
      </c>
      <c r="E296">
        <v>1524.119995</v>
      </c>
      <c r="F296">
        <v>1524.119995</v>
      </c>
      <c r="G296">
        <v>4179140000</v>
      </c>
    </row>
    <row r="297" spans="1:7" x14ac:dyDescent="0.35">
      <c r="A297" s="2">
        <v>43420</v>
      </c>
      <c r="B297">
        <v>1523.75</v>
      </c>
      <c r="C297">
        <v>1530</v>
      </c>
      <c r="D297">
        <v>1510.410034</v>
      </c>
      <c r="E297">
        <v>1527.530029</v>
      </c>
      <c r="F297">
        <v>1527.530029</v>
      </c>
      <c r="G297">
        <v>3975180000</v>
      </c>
    </row>
    <row r="298" spans="1:7" x14ac:dyDescent="0.35">
      <c r="A298" s="2">
        <v>43423</v>
      </c>
      <c r="B298">
        <v>1527.329956</v>
      </c>
      <c r="C298">
        <v>1527.329956</v>
      </c>
      <c r="D298">
        <v>1492.9499510000001</v>
      </c>
      <c r="E298">
        <v>1496.540039</v>
      </c>
      <c r="F298">
        <v>1496.540039</v>
      </c>
      <c r="G298">
        <v>3772900000</v>
      </c>
    </row>
    <row r="299" spans="1:7" x14ac:dyDescent="0.35">
      <c r="A299" s="2">
        <v>43424</v>
      </c>
      <c r="B299">
        <v>1496.1400149999999</v>
      </c>
      <c r="C299">
        <v>1496.1400149999999</v>
      </c>
      <c r="D299">
        <v>1465.25</v>
      </c>
      <c r="E299">
        <v>1469.01001</v>
      </c>
      <c r="F299">
        <v>1469.01001</v>
      </c>
      <c r="G299">
        <v>4357900000</v>
      </c>
    </row>
    <row r="300" spans="1:7" x14ac:dyDescent="0.35">
      <c r="A300" s="2">
        <v>43425</v>
      </c>
      <c r="B300">
        <v>1469.4499510000001</v>
      </c>
      <c r="C300">
        <v>1499.369995</v>
      </c>
      <c r="D300">
        <v>1469.4499510000001</v>
      </c>
      <c r="E300">
        <v>1488.280029</v>
      </c>
      <c r="F300">
        <v>1488.280029</v>
      </c>
      <c r="G300">
        <v>3233550000</v>
      </c>
    </row>
    <row r="301" spans="1:7" x14ac:dyDescent="0.35">
      <c r="A301" s="2">
        <v>43427</v>
      </c>
      <c r="B301">
        <v>1485.7299800000001</v>
      </c>
      <c r="C301">
        <v>1498.650024</v>
      </c>
      <c r="D301">
        <v>1476.8100589999999</v>
      </c>
      <c r="E301">
        <v>1488.6800539999999</v>
      </c>
      <c r="F301">
        <v>1488.6800539999999</v>
      </c>
      <c r="G301">
        <v>1651650000</v>
      </c>
    </row>
    <row r="302" spans="1:7" x14ac:dyDescent="0.35">
      <c r="A302" s="2">
        <v>43430</v>
      </c>
      <c r="B302">
        <v>1489.099976</v>
      </c>
      <c r="C302">
        <v>1510.290039</v>
      </c>
      <c r="D302">
        <v>1489.099976</v>
      </c>
      <c r="E302">
        <v>1505.959961</v>
      </c>
      <c r="F302">
        <v>1505.959961</v>
      </c>
      <c r="G302">
        <v>3443950000</v>
      </c>
    </row>
    <row r="303" spans="1:7" x14ac:dyDescent="0.35">
      <c r="A303" s="2">
        <v>43431</v>
      </c>
      <c r="B303">
        <v>1505.4499510000001</v>
      </c>
      <c r="C303">
        <v>1505.4499510000001</v>
      </c>
      <c r="D303">
        <v>1491.2700199999999</v>
      </c>
      <c r="E303">
        <v>1492.8599850000001</v>
      </c>
      <c r="F303">
        <v>1492.8599850000001</v>
      </c>
      <c r="G303">
        <v>3485220000</v>
      </c>
    </row>
    <row r="304" spans="1:7" x14ac:dyDescent="0.35">
      <c r="A304" s="2">
        <v>43432</v>
      </c>
      <c r="B304">
        <v>1493.670044</v>
      </c>
      <c r="C304">
        <v>1530.709961</v>
      </c>
      <c r="D304">
        <v>1486.339966</v>
      </c>
      <c r="E304">
        <v>1530.380005</v>
      </c>
      <c r="F304">
        <v>1530.380005</v>
      </c>
      <c r="G304">
        <v>3951670000</v>
      </c>
    </row>
    <row r="305" spans="1:7" x14ac:dyDescent="0.35">
      <c r="A305" s="2">
        <v>43433</v>
      </c>
      <c r="B305">
        <v>1529.6999510000001</v>
      </c>
      <c r="C305">
        <v>1534.619995</v>
      </c>
      <c r="D305">
        <v>1514.5699460000001</v>
      </c>
      <c r="E305">
        <v>1525.3900149999999</v>
      </c>
      <c r="F305">
        <v>1525.3900149999999</v>
      </c>
      <c r="G305">
        <v>3560770000</v>
      </c>
    </row>
    <row r="306" spans="1:7" x14ac:dyDescent="0.35">
      <c r="A306" s="2">
        <v>43434</v>
      </c>
      <c r="B306">
        <v>1524.869995</v>
      </c>
      <c r="C306">
        <v>1535.130005</v>
      </c>
      <c r="D306">
        <v>1519.98999</v>
      </c>
      <c r="E306">
        <v>1533.2700199999999</v>
      </c>
      <c r="F306">
        <v>1533.2700199999999</v>
      </c>
      <c r="G306">
        <v>4658580000</v>
      </c>
    </row>
    <row r="307" spans="1:7" x14ac:dyDescent="0.35">
      <c r="A307" s="2">
        <v>43437</v>
      </c>
      <c r="B307">
        <v>1536.329956</v>
      </c>
      <c r="C307">
        <v>1553.339966</v>
      </c>
      <c r="D307">
        <v>1529.530029</v>
      </c>
      <c r="E307">
        <v>1548.959961</v>
      </c>
      <c r="F307">
        <v>1548.959961</v>
      </c>
      <c r="G307">
        <v>4186060000</v>
      </c>
    </row>
    <row r="308" spans="1:7" x14ac:dyDescent="0.35">
      <c r="A308" s="2">
        <v>43438</v>
      </c>
      <c r="B308">
        <v>1548.1099850000001</v>
      </c>
      <c r="C308">
        <v>1548.1099850000001</v>
      </c>
      <c r="D308">
        <v>1479.910034</v>
      </c>
      <c r="E308">
        <v>1480.75</v>
      </c>
      <c r="F308">
        <v>1480.75</v>
      </c>
      <c r="G308">
        <v>4463840000</v>
      </c>
    </row>
    <row r="309" spans="1:7" x14ac:dyDescent="0.35">
      <c r="A309" s="2">
        <v>43440</v>
      </c>
      <c r="B309">
        <v>1479.160034</v>
      </c>
      <c r="C309">
        <v>1479.160034</v>
      </c>
      <c r="D309">
        <v>1442.829956</v>
      </c>
      <c r="E309">
        <v>1477.410034</v>
      </c>
      <c r="F309">
        <v>1477.410034</v>
      </c>
      <c r="G309">
        <v>5141470000</v>
      </c>
    </row>
    <row r="310" spans="1:7" x14ac:dyDescent="0.35">
      <c r="A310" s="2">
        <v>43441</v>
      </c>
      <c r="B310">
        <v>1477.51001</v>
      </c>
      <c r="C310">
        <v>1485.630005</v>
      </c>
      <c r="D310">
        <v>1440.849976</v>
      </c>
      <c r="E310">
        <v>1448.089966</v>
      </c>
      <c r="F310">
        <v>1448.089966</v>
      </c>
      <c r="G310">
        <v>4216690000</v>
      </c>
    </row>
    <row r="311" spans="1:7" x14ac:dyDescent="0.35">
      <c r="A311" s="2">
        <v>43444</v>
      </c>
      <c r="B311">
        <v>1448.01001</v>
      </c>
      <c r="C311">
        <v>1449.9300539999999</v>
      </c>
      <c r="D311">
        <v>1422.9799800000001</v>
      </c>
      <c r="E311">
        <v>1443.099976</v>
      </c>
      <c r="F311">
        <v>1443.099976</v>
      </c>
      <c r="G311">
        <v>4151030000</v>
      </c>
    </row>
    <row r="312" spans="1:7" x14ac:dyDescent="0.35">
      <c r="A312" s="2">
        <v>43445</v>
      </c>
      <c r="B312">
        <v>1444.290039</v>
      </c>
      <c r="C312">
        <v>1465.76001</v>
      </c>
      <c r="D312">
        <v>1431.880005</v>
      </c>
      <c r="E312">
        <v>1440.130005</v>
      </c>
      <c r="F312">
        <v>1440.130005</v>
      </c>
      <c r="G312">
        <v>3905870000</v>
      </c>
    </row>
    <row r="313" spans="1:7" x14ac:dyDescent="0.35">
      <c r="A313" s="2">
        <v>43446</v>
      </c>
      <c r="B313">
        <v>1440.6999510000001</v>
      </c>
      <c r="C313">
        <v>1471.959961</v>
      </c>
      <c r="D313">
        <v>1440.6999510000001</v>
      </c>
      <c r="E313">
        <v>1455.3199460000001</v>
      </c>
      <c r="F313">
        <v>1455.3199460000001</v>
      </c>
      <c r="G313">
        <v>3955890000</v>
      </c>
    </row>
    <row r="314" spans="1:7" x14ac:dyDescent="0.35">
      <c r="A314" s="2">
        <v>43447</v>
      </c>
      <c r="B314">
        <v>1455.6800539999999</v>
      </c>
      <c r="C314">
        <v>1460.5500489999999</v>
      </c>
      <c r="D314">
        <v>1431.6800539999999</v>
      </c>
      <c r="E314">
        <v>1432.6999510000001</v>
      </c>
      <c r="F314">
        <v>1432.6999510000001</v>
      </c>
      <c r="G314">
        <v>3927720000</v>
      </c>
    </row>
    <row r="315" spans="1:7" x14ac:dyDescent="0.35">
      <c r="A315" s="2">
        <v>43448</v>
      </c>
      <c r="B315">
        <v>1431.8199460000001</v>
      </c>
      <c r="C315">
        <v>1435.3900149999999</v>
      </c>
      <c r="D315">
        <v>1407.1099850000001</v>
      </c>
      <c r="E315">
        <v>1410.8100589999999</v>
      </c>
      <c r="F315">
        <v>1410.8100589999999</v>
      </c>
      <c r="G315">
        <v>4035020000</v>
      </c>
    </row>
    <row r="316" spans="1:7" x14ac:dyDescent="0.35">
      <c r="A316" s="2">
        <v>43451</v>
      </c>
      <c r="B316">
        <v>1410.7700199999999</v>
      </c>
      <c r="C316">
        <v>1417.099976</v>
      </c>
      <c r="D316">
        <v>1372.7299800000001</v>
      </c>
      <c r="E316">
        <v>1378.1400149999999</v>
      </c>
      <c r="F316">
        <v>1378.1400149999999</v>
      </c>
      <c r="G316">
        <v>4616350000</v>
      </c>
    </row>
    <row r="317" spans="1:7" x14ac:dyDescent="0.35">
      <c r="A317" s="2">
        <v>43452</v>
      </c>
      <c r="B317">
        <v>1379.48999</v>
      </c>
      <c r="C317">
        <v>1399.4300539999999</v>
      </c>
      <c r="D317">
        <v>1373.719971</v>
      </c>
      <c r="E317">
        <v>1377.1800539999999</v>
      </c>
      <c r="F317">
        <v>1377.1800539999999</v>
      </c>
      <c r="G317">
        <v>4470880000</v>
      </c>
    </row>
    <row r="318" spans="1:7" x14ac:dyDescent="0.35">
      <c r="A318" s="2">
        <v>43453</v>
      </c>
      <c r="B318">
        <v>1377.209961</v>
      </c>
      <c r="C318">
        <v>1392.920044</v>
      </c>
      <c r="D318">
        <v>1344.150024</v>
      </c>
      <c r="E318">
        <v>1349.2299800000001</v>
      </c>
      <c r="F318">
        <v>1349.2299800000001</v>
      </c>
      <c r="G318">
        <v>5127940000</v>
      </c>
    </row>
    <row r="319" spans="1:7" x14ac:dyDescent="0.35">
      <c r="A319" s="2">
        <v>43454</v>
      </c>
      <c r="B319">
        <v>1348.650024</v>
      </c>
      <c r="C319">
        <v>1350.8900149999999</v>
      </c>
      <c r="D319">
        <v>1313.0200199999999</v>
      </c>
      <c r="E319">
        <v>1326</v>
      </c>
      <c r="F319">
        <v>1326</v>
      </c>
      <c r="G319">
        <v>5585780000</v>
      </c>
    </row>
    <row r="320" spans="1:7" x14ac:dyDescent="0.35">
      <c r="A320" s="2">
        <v>43455</v>
      </c>
      <c r="B320">
        <v>1325.869995</v>
      </c>
      <c r="C320">
        <v>1334.76001</v>
      </c>
      <c r="D320">
        <v>1289.48999</v>
      </c>
      <c r="E320">
        <v>1292.089966</v>
      </c>
      <c r="F320">
        <v>1292.089966</v>
      </c>
      <c r="G320">
        <v>7609010000</v>
      </c>
    </row>
    <row r="321" spans="1:7" x14ac:dyDescent="0.35">
      <c r="A321" s="2">
        <v>43458</v>
      </c>
      <c r="B321">
        <v>1290.540039</v>
      </c>
      <c r="C321">
        <v>1290.920044</v>
      </c>
      <c r="D321">
        <v>1266.920044</v>
      </c>
      <c r="E321">
        <v>1266.920044</v>
      </c>
      <c r="F321">
        <v>1266.920044</v>
      </c>
      <c r="G321">
        <v>2613930000</v>
      </c>
    </row>
    <row r="322" spans="1:7" x14ac:dyDescent="0.35">
      <c r="A322" s="2">
        <v>43460</v>
      </c>
      <c r="B322">
        <v>1268.1899410000001</v>
      </c>
      <c r="C322">
        <v>1330.420044</v>
      </c>
      <c r="D322">
        <v>1268.1899410000001</v>
      </c>
      <c r="E322">
        <v>1329.8100589999999</v>
      </c>
      <c r="F322">
        <v>1329.8100589999999</v>
      </c>
      <c r="G322">
        <v>4222990000</v>
      </c>
    </row>
    <row r="323" spans="1:7" x14ac:dyDescent="0.35">
      <c r="A323" s="2">
        <v>43461</v>
      </c>
      <c r="B323">
        <v>1329.790039</v>
      </c>
      <c r="C323">
        <v>1331.9799800000001</v>
      </c>
      <c r="D323">
        <v>1289.3199460000001</v>
      </c>
      <c r="E323">
        <v>1331.8199460000001</v>
      </c>
      <c r="F323">
        <v>1331.8199460000001</v>
      </c>
      <c r="G323">
        <v>4096610000</v>
      </c>
    </row>
    <row r="324" spans="1:7" x14ac:dyDescent="0.35">
      <c r="A324" s="2">
        <v>43462</v>
      </c>
      <c r="B324">
        <v>1332.0600589999999</v>
      </c>
      <c r="C324">
        <v>1356.2299800000001</v>
      </c>
      <c r="D324">
        <v>1326.4399410000001</v>
      </c>
      <c r="E324">
        <v>1337.920044</v>
      </c>
      <c r="F324">
        <v>1337.920044</v>
      </c>
      <c r="G324">
        <v>3702620000</v>
      </c>
    </row>
    <row r="325" spans="1:7" x14ac:dyDescent="0.35">
      <c r="A325" s="2">
        <v>43465</v>
      </c>
      <c r="B325">
        <v>1338.5200199999999</v>
      </c>
      <c r="C325">
        <v>1348.5600589999999</v>
      </c>
      <c r="D325">
        <v>1329.170044</v>
      </c>
      <c r="E325">
        <v>1348.5600589999999</v>
      </c>
      <c r="F325">
        <v>1348.5600589999999</v>
      </c>
      <c r="G325">
        <v>3442870000</v>
      </c>
    </row>
    <row r="326" spans="1:7" x14ac:dyDescent="0.35">
      <c r="A326" s="2">
        <v>43467</v>
      </c>
      <c r="B326">
        <v>1346.1099850000001</v>
      </c>
      <c r="C326">
        <v>1357.7700199999999</v>
      </c>
      <c r="D326">
        <v>1325.1800539999999</v>
      </c>
      <c r="E326">
        <v>1355.910034</v>
      </c>
      <c r="F326">
        <v>1355.910034</v>
      </c>
      <c r="G326">
        <v>3733160000</v>
      </c>
    </row>
    <row r="327" spans="1:7" x14ac:dyDescent="0.35">
      <c r="A327" s="2">
        <v>43468</v>
      </c>
      <c r="B327">
        <v>1355.0200199999999</v>
      </c>
      <c r="C327">
        <v>1355.0200199999999</v>
      </c>
      <c r="D327">
        <v>1328</v>
      </c>
      <c r="E327">
        <v>1330.829956</v>
      </c>
      <c r="F327">
        <v>1330.829956</v>
      </c>
      <c r="G327">
        <v>3822860000</v>
      </c>
    </row>
    <row r="328" spans="1:7" x14ac:dyDescent="0.35">
      <c r="A328" s="2">
        <v>43469</v>
      </c>
      <c r="B328">
        <v>1333.099976</v>
      </c>
      <c r="C328">
        <v>1383.160034</v>
      </c>
      <c r="D328">
        <v>1333.099976</v>
      </c>
      <c r="E328">
        <v>1380.75</v>
      </c>
      <c r="F328">
        <v>1380.75</v>
      </c>
      <c r="G328">
        <v>4213410000</v>
      </c>
    </row>
    <row r="329" spans="1:7" x14ac:dyDescent="0.35">
      <c r="A329" s="2">
        <v>43472</v>
      </c>
      <c r="B329">
        <v>1380.839966</v>
      </c>
      <c r="C329">
        <v>1411.900024</v>
      </c>
      <c r="D329">
        <v>1380.839966</v>
      </c>
      <c r="E329">
        <v>1405.369995</v>
      </c>
      <c r="F329">
        <v>1405.369995</v>
      </c>
      <c r="G329">
        <v>4104710000</v>
      </c>
    </row>
    <row r="330" spans="1:7" x14ac:dyDescent="0.35">
      <c r="A330" s="2">
        <v>43473</v>
      </c>
      <c r="B330">
        <v>1405.869995</v>
      </c>
      <c r="C330">
        <v>1426.5500489999999</v>
      </c>
      <c r="D330">
        <v>1404.01001</v>
      </c>
      <c r="E330">
        <v>1426.5500489999999</v>
      </c>
      <c r="F330">
        <v>1426.5500489999999</v>
      </c>
      <c r="G330">
        <v>4081030000</v>
      </c>
    </row>
    <row r="331" spans="1:7" x14ac:dyDescent="0.35">
      <c r="A331" s="2">
        <v>43474</v>
      </c>
      <c r="B331">
        <v>1427</v>
      </c>
      <c r="C331">
        <v>1442.420044</v>
      </c>
      <c r="D331">
        <v>1427</v>
      </c>
      <c r="E331">
        <v>1438.8100589999999</v>
      </c>
      <c r="F331">
        <v>1438.8100589999999</v>
      </c>
      <c r="G331">
        <v>4052480000</v>
      </c>
    </row>
    <row r="332" spans="1:7" x14ac:dyDescent="0.35">
      <c r="A332" s="2">
        <v>43475</v>
      </c>
      <c r="B332">
        <v>1436.9799800000001</v>
      </c>
      <c r="C332">
        <v>1445.780029</v>
      </c>
      <c r="D332">
        <v>1424.540039</v>
      </c>
      <c r="E332">
        <v>1445.4300539999999</v>
      </c>
      <c r="F332">
        <v>1445.4300539999999</v>
      </c>
      <c r="G332">
        <v>3704500000</v>
      </c>
    </row>
    <row r="333" spans="1:7" x14ac:dyDescent="0.35">
      <c r="A333" s="2">
        <v>43476</v>
      </c>
      <c r="B333">
        <v>1444.4399410000001</v>
      </c>
      <c r="C333">
        <v>1448.280029</v>
      </c>
      <c r="D333">
        <v>1437.4499510000001</v>
      </c>
      <c r="E333">
        <v>1447.380005</v>
      </c>
      <c r="F333">
        <v>1447.380005</v>
      </c>
      <c r="G333">
        <v>3434490000</v>
      </c>
    </row>
    <row r="334" spans="1:7" x14ac:dyDescent="0.35">
      <c r="A334" s="2">
        <v>43479</v>
      </c>
      <c r="B334">
        <v>1446.5</v>
      </c>
      <c r="C334">
        <v>1446.5</v>
      </c>
      <c r="D334">
        <v>1431.3100589999999</v>
      </c>
      <c r="E334">
        <v>1432.8100589999999</v>
      </c>
      <c r="F334">
        <v>1432.8100589999999</v>
      </c>
      <c r="G334">
        <v>3664450000</v>
      </c>
    </row>
    <row r="335" spans="1:7" x14ac:dyDescent="0.35">
      <c r="A335" s="2">
        <v>43480</v>
      </c>
      <c r="B335">
        <v>1432.849976</v>
      </c>
      <c r="C335">
        <v>1445.219971</v>
      </c>
      <c r="D335">
        <v>1432.130005</v>
      </c>
      <c r="E335">
        <v>1445.219971</v>
      </c>
      <c r="F335">
        <v>1445.219971</v>
      </c>
      <c r="G335">
        <v>3572330000</v>
      </c>
    </row>
    <row r="336" spans="1:7" x14ac:dyDescent="0.35">
      <c r="A336" s="2">
        <v>43481</v>
      </c>
      <c r="B336">
        <v>1445.910034</v>
      </c>
      <c r="C336">
        <v>1460.3100589999999</v>
      </c>
      <c r="D336">
        <v>1445.910034</v>
      </c>
      <c r="E336">
        <v>1454.6999510000001</v>
      </c>
      <c r="F336">
        <v>1454.6999510000001</v>
      </c>
      <c r="G336">
        <v>3863770000</v>
      </c>
    </row>
    <row r="337" spans="1:7" x14ac:dyDescent="0.35">
      <c r="A337" s="2">
        <v>43482</v>
      </c>
      <c r="B337">
        <v>1453.829956</v>
      </c>
      <c r="C337">
        <v>1470.839966</v>
      </c>
      <c r="D337">
        <v>1448.5500489999999</v>
      </c>
      <c r="E337">
        <v>1467.25</v>
      </c>
      <c r="F337">
        <v>1467.25</v>
      </c>
      <c r="G337">
        <v>3772270000</v>
      </c>
    </row>
    <row r="338" spans="1:7" x14ac:dyDescent="0.35">
      <c r="A338" s="2">
        <v>43483</v>
      </c>
      <c r="B338">
        <v>1466.6899410000001</v>
      </c>
      <c r="C338">
        <v>1487.209961</v>
      </c>
      <c r="D338">
        <v>1466.6899410000001</v>
      </c>
      <c r="E338">
        <v>1482.5</v>
      </c>
      <c r="F338">
        <v>1482.5</v>
      </c>
      <c r="G338">
        <v>3986730000</v>
      </c>
    </row>
    <row r="339" spans="1:7" x14ac:dyDescent="0.35">
      <c r="A339" s="2">
        <v>43487</v>
      </c>
      <c r="B339">
        <v>1479.8199460000001</v>
      </c>
      <c r="C339">
        <v>1479.8199460000001</v>
      </c>
      <c r="D339">
        <v>1451.01001</v>
      </c>
      <c r="E339">
        <v>1457.4499510000001</v>
      </c>
      <c r="F339">
        <v>1457.4499510000001</v>
      </c>
      <c r="G339">
        <v>3898030000</v>
      </c>
    </row>
    <row r="340" spans="1:7" x14ac:dyDescent="0.35">
      <c r="A340" s="2">
        <v>43488</v>
      </c>
      <c r="B340">
        <v>1457.7299800000001</v>
      </c>
      <c r="C340">
        <v>1468.4799800000001</v>
      </c>
      <c r="D340">
        <v>1444.969971</v>
      </c>
      <c r="E340">
        <v>1454.26001</v>
      </c>
      <c r="F340">
        <v>1454.26001</v>
      </c>
      <c r="G340">
        <v>3335610000</v>
      </c>
    </row>
    <row r="341" spans="1:7" x14ac:dyDescent="0.35">
      <c r="A341" s="2">
        <v>43489</v>
      </c>
      <c r="B341">
        <v>1454.2299800000001</v>
      </c>
      <c r="C341">
        <v>1465.339966</v>
      </c>
      <c r="D341">
        <v>1453.7299800000001</v>
      </c>
      <c r="E341">
        <v>1464.410034</v>
      </c>
      <c r="F341">
        <v>1464.410034</v>
      </c>
      <c r="G341">
        <v>3433250000</v>
      </c>
    </row>
    <row r="342" spans="1:7" x14ac:dyDescent="0.35">
      <c r="A342" s="2">
        <v>43490</v>
      </c>
      <c r="B342">
        <v>1466.790039</v>
      </c>
      <c r="C342">
        <v>1484.599976</v>
      </c>
      <c r="D342">
        <v>1466.790039</v>
      </c>
      <c r="E342">
        <v>1482.849976</v>
      </c>
      <c r="F342">
        <v>1482.849976</v>
      </c>
      <c r="G342">
        <v>3814080000</v>
      </c>
    </row>
    <row r="343" spans="1:7" x14ac:dyDescent="0.35">
      <c r="A343" s="2">
        <v>43493</v>
      </c>
      <c r="B343">
        <v>1480.280029</v>
      </c>
      <c r="C343">
        <v>1480.280029</v>
      </c>
      <c r="D343">
        <v>1464.7700199999999</v>
      </c>
      <c r="E343">
        <v>1473.540039</v>
      </c>
      <c r="F343">
        <v>1473.540039</v>
      </c>
      <c r="G343">
        <v>3612810000</v>
      </c>
    </row>
    <row r="344" spans="1:7" x14ac:dyDescent="0.35">
      <c r="A344" s="2">
        <v>43494</v>
      </c>
      <c r="B344">
        <v>1473.540039</v>
      </c>
      <c r="C344">
        <v>1477.01001</v>
      </c>
      <c r="D344">
        <v>1469.3100589999999</v>
      </c>
      <c r="E344">
        <v>1471.4499510000001</v>
      </c>
      <c r="F344">
        <v>1471.4499510000001</v>
      </c>
      <c r="G344">
        <v>3504200000</v>
      </c>
    </row>
    <row r="345" spans="1:7" x14ac:dyDescent="0.35">
      <c r="A345" s="2">
        <v>43495</v>
      </c>
      <c r="B345">
        <v>1473.380005</v>
      </c>
      <c r="C345">
        <v>1490.51001</v>
      </c>
      <c r="D345">
        <v>1467.5699460000001</v>
      </c>
      <c r="E345">
        <v>1486.9399410000001</v>
      </c>
      <c r="F345">
        <v>1486.9399410000001</v>
      </c>
      <c r="G345">
        <v>3857810000</v>
      </c>
    </row>
    <row r="346" spans="1:7" x14ac:dyDescent="0.35">
      <c r="A346" s="2">
        <v>43496</v>
      </c>
      <c r="B346">
        <v>1486.6400149999999</v>
      </c>
      <c r="C346">
        <v>1500.73999</v>
      </c>
      <c r="D346">
        <v>1484.8199460000001</v>
      </c>
      <c r="E346">
        <v>1499.420044</v>
      </c>
      <c r="F346">
        <v>1499.420044</v>
      </c>
      <c r="G346">
        <v>4917650000</v>
      </c>
    </row>
    <row r="347" spans="1:7" x14ac:dyDescent="0.35">
      <c r="A347" s="2">
        <v>43497</v>
      </c>
      <c r="B347">
        <v>1499.530029</v>
      </c>
      <c r="C347">
        <v>1504.51001</v>
      </c>
      <c r="D347">
        <v>1495.469971</v>
      </c>
      <c r="E347">
        <v>1502.0500489999999</v>
      </c>
      <c r="F347">
        <v>1502.0500489999999</v>
      </c>
      <c r="G347">
        <v>3759270000</v>
      </c>
    </row>
    <row r="348" spans="1:7" x14ac:dyDescent="0.35">
      <c r="A348" s="2">
        <v>43500</v>
      </c>
      <c r="B348">
        <v>1501.969971</v>
      </c>
      <c r="C348">
        <v>1517.5500489999999</v>
      </c>
      <c r="D348">
        <v>1500.130005</v>
      </c>
      <c r="E348">
        <v>1517.540039</v>
      </c>
      <c r="F348">
        <v>1517.540039</v>
      </c>
      <c r="G348">
        <v>3359840000</v>
      </c>
    </row>
    <row r="349" spans="1:7" x14ac:dyDescent="0.35">
      <c r="A349" s="2">
        <v>43501</v>
      </c>
      <c r="B349">
        <v>1517.920044</v>
      </c>
      <c r="C349">
        <v>1524.209961</v>
      </c>
      <c r="D349">
        <v>1512.719971</v>
      </c>
      <c r="E349">
        <v>1520.2299800000001</v>
      </c>
      <c r="F349">
        <v>1520.2299800000001</v>
      </c>
      <c r="G349">
        <v>3560430000</v>
      </c>
    </row>
    <row r="350" spans="1:7" x14ac:dyDescent="0.35">
      <c r="A350" s="2">
        <v>43502</v>
      </c>
      <c r="B350">
        <v>1520.170044</v>
      </c>
      <c r="C350">
        <v>1520.8900149999999</v>
      </c>
      <c r="D350">
        <v>1511.1800539999999</v>
      </c>
      <c r="E350">
        <v>1518.0200199999999</v>
      </c>
      <c r="F350">
        <v>1518.0200199999999</v>
      </c>
      <c r="G350">
        <v>3472690000</v>
      </c>
    </row>
    <row r="351" spans="1:7" x14ac:dyDescent="0.35">
      <c r="A351" s="2">
        <v>43503</v>
      </c>
      <c r="B351">
        <v>1516.6999510000001</v>
      </c>
      <c r="C351">
        <v>1516.6999510000001</v>
      </c>
      <c r="D351">
        <v>1494.369995</v>
      </c>
      <c r="E351">
        <v>1505.630005</v>
      </c>
      <c r="F351">
        <v>1505.630005</v>
      </c>
      <c r="G351">
        <v>4099490000</v>
      </c>
    </row>
    <row r="352" spans="1:7" x14ac:dyDescent="0.35">
      <c r="A352" s="2">
        <v>43504</v>
      </c>
      <c r="B352">
        <v>1504.170044</v>
      </c>
      <c r="C352">
        <v>1506.599976</v>
      </c>
      <c r="D352">
        <v>1495.119995</v>
      </c>
      <c r="E352">
        <v>1506.3900149999999</v>
      </c>
      <c r="F352">
        <v>1506.3900149999999</v>
      </c>
      <c r="G352">
        <v>3622330000</v>
      </c>
    </row>
    <row r="353" spans="1:7" x14ac:dyDescent="0.35">
      <c r="A353" s="2">
        <v>43507</v>
      </c>
      <c r="B353">
        <v>1506.8199460000001</v>
      </c>
      <c r="C353">
        <v>1519.209961</v>
      </c>
      <c r="D353">
        <v>1505.670044</v>
      </c>
      <c r="E353">
        <v>1518.9799800000001</v>
      </c>
      <c r="F353">
        <v>1518.9799800000001</v>
      </c>
      <c r="G353">
        <v>3361970000</v>
      </c>
    </row>
    <row r="354" spans="1:7" x14ac:dyDescent="0.35">
      <c r="A354" s="2">
        <v>43508</v>
      </c>
      <c r="B354">
        <v>1520.1400149999999</v>
      </c>
      <c r="C354">
        <v>1538.8900149999999</v>
      </c>
      <c r="D354">
        <v>1520.1400149999999</v>
      </c>
      <c r="E354">
        <v>1538.2299800000001</v>
      </c>
      <c r="F354">
        <v>1538.2299800000001</v>
      </c>
      <c r="G354">
        <v>3827770000</v>
      </c>
    </row>
    <row r="355" spans="1:7" x14ac:dyDescent="0.35">
      <c r="A355" s="2">
        <v>43509</v>
      </c>
      <c r="B355">
        <v>1538.290039</v>
      </c>
      <c r="C355">
        <v>1545.73999</v>
      </c>
      <c r="D355">
        <v>1536.25</v>
      </c>
      <c r="E355">
        <v>1542.9399410000001</v>
      </c>
      <c r="F355">
        <v>1542.9399410000001</v>
      </c>
      <c r="G355">
        <v>3670770000</v>
      </c>
    </row>
    <row r="356" spans="1:7" x14ac:dyDescent="0.35">
      <c r="A356" s="2">
        <v>43510</v>
      </c>
      <c r="B356">
        <v>1540.98999</v>
      </c>
      <c r="C356">
        <v>1551.3900149999999</v>
      </c>
      <c r="D356">
        <v>1534.589966</v>
      </c>
      <c r="E356">
        <v>1545.1099850000001</v>
      </c>
      <c r="F356">
        <v>1545.1099850000001</v>
      </c>
      <c r="G356">
        <v>3836700000</v>
      </c>
    </row>
    <row r="357" spans="1:7" x14ac:dyDescent="0.35">
      <c r="A357" s="2">
        <v>43511</v>
      </c>
      <c r="B357">
        <v>1547.119995</v>
      </c>
      <c r="C357">
        <v>1570.160034</v>
      </c>
      <c r="D357">
        <v>1547.119995</v>
      </c>
      <c r="E357">
        <v>1569.25</v>
      </c>
      <c r="F357">
        <v>1569.25</v>
      </c>
      <c r="G357">
        <v>3641370000</v>
      </c>
    </row>
    <row r="358" spans="1:7" x14ac:dyDescent="0.35">
      <c r="A358" s="2">
        <v>43515</v>
      </c>
      <c r="B358">
        <v>1568.540039</v>
      </c>
      <c r="C358">
        <v>1578.2299800000001</v>
      </c>
      <c r="D358">
        <v>1564.849976</v>
      </c>
      <c r="E358">
        <v>1574.469971</v>
      </c>
      <c r="F358">
        <v>1574.469971</v>
      </c>
      <c r="G358">
        <v>3533710000</v>
      </c>
    </row>
    <row r="359" spans="1:7" x14ac:dyDescent="0.35">
      <c r="A359" s="2">
        <v>43516</v>
      </c>
      <c r="B359">
        <v>1574.5500489999999</v>
      </c>
      <c r="C359">
        <v>1583.339966</v>
      </c>
      <c r="D359">
        <v>1573.959961</v>
      </c>
      <c r="E359">
        <v>1581.660034</v>
      </c>
      <c r="F359">
        <v>1581.660034</v>
      </c>
      <c r="G359">
        <v>3835450000</v>
      </c>
    </row>
    <row r="360" spans="1:7" x14ac:dyDescent="0.35">
      <c r="A360" s="2">
        <v>43517</v>
      </c>
      <c r="B360">
        <v>1581.3100589999999</v>
      </c>
      <c r="C360">
        <v>1581.3100589999999</v>
      </c>
      <c r="D360">
        <v>1569.420044</v>
      </c>
      <c r="E360">
        <v>1575.5500489999999</v>
      </c>
      <c r="F360">
        <v>1575.5500489999999</v>
      </c>
      <c r="G360">
        <v>3559710000</v>
      </c>
    </row>
    <row r="361" spans="1:7" x14ac:dyDescent="0.35">
      <c r="A361" s="2">
        <v>43518</v>
      </c>
      <c r="B361">
        <v>1576.3100589999999</v>
      </c>
      <c r="C361">
        <v>1590.099976</v>
      </c>
      <c r="D361">
        <v>1576.3100589999999</v>
      </c>
      <c r="E361">
        <v>1590.0600589999999</v>
      </c>
      <c r="F361">
        <v>1590.0600589999999</v>
      </c>
      <c r="G361">
        <v>3427810000</v>
      </c>
    </row>
    <row r="362" spans="1:7" x14ac:dyDescent="0.35">
      <c r="A362" s="2">
        <v>43521</v>
      </c>
      <c r="B362">
        <v>1591.619995</v>
      </c>
      <c r="C362">
        <v>1602.099976</v>
      </c>
      <c r="D362">
        <v>1588.8100589999999</v>
      </c>
      <c r="E362">
        <v>1588.8100589999999</v>
      </c>
      <c r="F362">
        <v>1588.8100589999999</v>
      </c>
      <c r="G362">
        <v>3804380000</v>
      </c>
    </row>
    <row r="363" spans="1:7" x14ac:dyDescent="0.35">
      <c r="A363" s="2">
        <v>43522</v>
      </c>
      <c r="B363">
        <v>1588.5600589999999</v>
      </c>
      <c r="C363">
        <v>1589.26001</v>
      </c>
      <c r="D363">
        <v>1577.4300539999999</v>
      </c>
      <c r="E363">
        <v>1577.4799800000001</v>
      </c>
      <c r="F363">
        <v>1577.4799800000001</v>
      </c>
      <c r="G363">
        <v>3645680000</v>
      </c>
    </row>
    <row r="364" spans="1:7" x14ac:dyDescent="0.35">
      <c r="A364" s="2">
        <v>43523</v>
      </c>
      <c r="B364">
        <v>1577.1999510000001</v>
      </c>
      <c r="C364">
        <v>1582.0600589999999</v>
      </c>
      <c r="D364">
        <v>1570.599976</v>
      </c>
      <c r="E364">
        <v>1581.0500489999999</v>
      </c>
      <c r="F364">
        <v>1581.0500489999999</v>
      </c>
      <c r="G364">
        <v>3767130000</v>
      </c>
    </row>
    <row r="365" spans="1:7" x14ac:dyDescent="0.35">
      <c r="A365" s="2">
        <v>43524</v>
      </c>
      <c r="B365">
        <v>1580.76001</v>
      </c>
      <c r="C365">
        <v>1581.98999</v>
      </c>
      <c r="D365">
        <v>1571.3100589999999</v>
      </c>
      <c r="E365">
        <v>1575.5500489999999</v>
      </c>
      <c r="F365">
        <v>1575.5500489999999</v>
      </c>
      <c r="G365">
        <v>4396930000</v>
      </c>
    </row>
    <row r="366" spans="1:7" x14ac:dyDescent="0.35">
      <c r="A366" s="2">
        <v>43525</v>
      </c>
      <c r="B366">
        <v>1577.5</v>
      </c>
      <c r="C366">
        <v>1590.290039</v>
      </c>
      <c r="D366">
        <v>1576.130005</v>
      </c>
      <c r="E366">
        <v>1589.6400149999999</v>
      </c>
      <c r="F366">
        <v>1589.6400149999999</v>
      </c>
      <c r="G366">
        <v>3972280000</v>
      </c>
    </row>
    <row r="367" spans="1:7" x14ac:dyDescent="0.35">
      <c r="A367" s="2">
        <v>43528</v>
      </c>
      <c r="B367">
        <v>1590.150024</v>
      </c>
      <c r="C367">
        <v>1594.23999</v>
      </c>
      <c r="D367">
        <v>1564.4799800000001</v>
      </c>
      <c r="E367">
        <v>1575.4399410000001</v>
      </c>
      <c r="F367">
        <v>1575.4399410000001</v>
      </c>
      <c r="G367">
        <v>3919810000</v>
      </c>
    </row>
    <row r="368" spans="1:7" x14ac:dyDescent="0.35">
      <c r="A368" s="2">
        <v>43529</v>
      </c>
      <c r="B368">
        <v>1575.6899410000001</v>
      </c>
      <c r="C368">
        <v>1575.849976</v>
      </c>
      <c r="D368">
        <v>1567.670044</v>
      </c>
      <c r="E368">
        <v>1568.280029</v>
      </c>
      <c r="F368">
        <v>1568.280029</v>
      </c>
      <c r="G368">
        <v>3585690000</v>
      </c>
    </row>
    <row r="369" spans="1:7" x14ac:dyDescent="0.35">
      <c r="A369" s="2">
        <v>43530</v>
      </c>
      <c r="B369">
        <v>1568.3100589999999</v>
      </c>
      <c r="C369">
        <v>1568.4399410000001</v>
      </c>
      <c r="D369">
        <v>1536.8199460000001</v>
      </c>
      <c r="E369">
        <v>1536.8199460000001</v>
      </c>
      <c r="F369">
        <v>1536.8199460000001</v>
      </c>
      <c r="G369">
        <v>3786600000</v>
      </c>
    </row>
    <row r="370" spans="1:7" x14ac:dyDescent="0.35">
      <c r="A370" s="2">
        <v>43531</v>
      </c>
      <c r="B370">
        <v>1536.76001</v>
      </c>
      <c r="C370">
        <v>1536.969971</v>
      </c>
      <c r="D370">
        <v>1521.6099850000001</v>
      </c>
      <c r="E370">
        <v>1523.630005</v>
      </c>
      <c r="F370">
        <v>1523.630005</v>
      </c>
      <c r="G370">
        <v>3904860000</v>
      </c>
    </row>
    <row r="371" spans="1:7" x14ac:dyDescent="0.35">
      <c r="A371" s="2">
        <v>43532</v>
      </c>
      <c r="B371">
        <v>1522.530029</v>
      </c>
      <c r="C371">
        <v>1523.23999</v>
      </c>
      <c r="D371">
        <v>1510.650024</v>
      </c>
      <c r="E371">
        <v>1521.880005</v>
      </c>
      <c r="F371">
        <v>1521.880005</v>
      </c>
      <c r="G371">
        <v>3423130000</v>
      </c>
    </row>
    <row r="372" spans="1:7" x14ac:dyDescent="0.35">
      <c r="A372" s="2">
        <v>43535</v>
      </c>
      <c r="B372">
        <v>1522.8000489999999</v>
      </c>
      <c r="C372">
        <v>1548.9300539999999</v>
      </c>
      <c r="D372">
        <v>1522.8000489999999</v>
      </c>
      <c r="E372">
        <v>1548.880005</v>
      </c>
      <c r="F372">
        <v>1548.880005</v>
      </c>
      <c r="G372">
        <v>3726090000</v>
      </c>
    </row>
    <row r="373" spans="1:7" x14ac:dyDescent="0.35">
      <c r="A373" s="2">
        <v>43536</v>
      </c>
      <c r="B373">
        <v>1549.030029</v>
      </c>
      <c r="C373">
        <v>1555.3000489999999</v>
      </c>
      <c r="D373">
        <v>1545.51001</v>
      </c>
      <c r="E373">
        <v>1549.829956</v>
      </c>
      <c r="F373">
        <v>1549.829956</v>
      </c>
      <c r="G373">
        <v>3414230000</v>
      </c>
    </row>
    <row r="374" spans="1:7" x14ac:dyDescent="0.35">
      <c r="A374" s="2">
        <v>43537</v>
      </c>
      <c r="B374">
        <v>1550.2700199999999</v>
      </c>
      <c r="C374">
        <v>1562.670044</v>
      </c>
      <c r="D374">
        <v>1550.2700199999999</v>
      </c>
      <c r="E374">
        <v>1555.880005</v>
      </c>
      <c r="F374">
        <v>1555.880005</v>
      </c>
      <c r="G374">
        <v>3766150000</v>
      </c>
    </row>
    <row r="375" spans="1:7" x14ac:dyDescent="0.35">
      <c r="A375" s="2">
        <v>43538</v>
      </c>
      <c r="B375">
        <v>1555.869995</v>
      </c>
      <c r="C375">
        <v>1555.869995</v>
      </c>
      <c r="D375">
        <v>1549.209961</v>
      </c>
      <c r="E375">
        <v>1549.6400149999999</v>
      </c>
      <c r="F375">
        <v>1549.6400149999999</v>
      </c>
      <c r="G375">
        <v>3469730000</v>
      </c>
    </row>
    <row r="376" spans="1:7" x14ac:dyDescent="0.35">
      <c r="A376" s="2">
        <v>43539</v>
      </c>
      <c r="B376">
        <v>1550.5</v>
      </c>
      <c r="C376">
        <v>1563.589966</v>
      </c>
      <c r="D376">
        <v>1550.130005</v>
      </c>
      <c r="E376">
        <v>1553.540039</v>
      </c>
      <c r="F376">
        <v>1553.540039</v>
      </c>
      <c r="G376">
        <v>5962730000</v>
      </c>
    </row>
    <row r="377" spans="1:7" x14ac:dyDescent="0.35">
      <c r="A377" s="2">
        <v>43542</v>
      </c>
      <c r="B377">
        <v>1553.660034</v>
      </c>
      <c r="C377">
        <v>1569.0600589999999</v>
      </c>
      <c r="D377">
        <v>1552.6800539999999</v>
      </c>
      <c r="E377">
        <v>1563.9300539999999</v>
      </c>
      <c r="F377">
        <v>1563.9300539999999</v>
      </c>
      <c r="G377">
        <v>3552190000</v>
      </c>
    </row>
    <row r="378" spans="1:7" x14ac:dyDescent="0.35">
      <c r="A378" s="2">
        <v>43543</v>
      </c>
      <c r="B378">
        <v>1565.530029</v>
      </c>
      <c r="C378">
        <v>1570.8900149999999</v>
      </c>
      <c r="D378">
        <v>1552.660034</v>
      </c>
      <c r="E378">
        <v>1554.98999</v>
      </c>
      <c r="F378">
        <v>1554.98999</v>
      </c>
      <c r="G378">
        <v>3620220000</v>
      </c>
    </row>
    <row r="379" spans="1:7" x14ac:dyDescent="0.35">
      <c r="A379" s="2">
        <v>43544</v>
      </c>
      <c r="B379">
        <v>1554.719971</v>
      </c>
      <c r="C379">
        <v>1561.73999</v>
      </c>
      <c r="D379">
        <v>1535.410034</v>
      </c>
      <c r="E379">
        <v>1543.160034</v>
      </c>
      <c r="F379">
        <v>1543.160034</v>
      </c>
      <c r="G379">
        <v>3771200000</v>
      </c>
    </row>
    <row r="380" spans="1:7" x14ac:dyDescent="0.35">
      <c r="A380" s="2">
        <v>43545</v>
      </c>
      <c r="B380">
        <v>1541.829956</v>
      </c>
      <c r="C380">
        <v>1569.349976</v>
      </c>
      <c r="D380">
        <v>1538.3599850000001</v>
      </c>
      <c r="E380">
        <v>1562.410034</v>
      </c>
      <c r="F380">
        <v>1562.410034</v>
      </c>
      <c r="G380">
        <v>3546800000</v>
      </c>
    </row>
    <row r="381" spans="1:7" x14ac:dyDescent="0.35">
      <c r="A381" s="2">
        <v>43546</v>
      </c>
      <c r="B381">
        <v>1561.969971</v>
      </c>
      <c r="C381">
        <v>1561.969971</v>
      </c>
      <c r="D381">
        <v>1505.880005</v>
      </c>
      <c r="E381">
        <v>1505.920044</v>
      </c>
      <c r="F381">
        <v>1505.920044</v>
      </c>
      <c r="G381">
        <v>4237200000</v>
      </c>
    </row>
    <row r="382" spans="1:7" x14ac:dyDescent="0.35">
      <c r="A382" s="2">
        <v>43549</v>
      </c>
      <c r="B382">
        <v>1505.869995</v>
      </c>
      <c r="C382">
        <v>1520.48999</v>
      </c>
      <c r="D382">
        <v>1494.98999</v>
      </c>
      <c r="E382">
        <v>1512.8599850000001</v>
      </c>
      <c r="F382">
        <v>1512.8599850000001</v>
      </c>
      <c r="G382">
        <v>3376580000</v>
      </c>
    </row>
    <row r="383" spans="1:7" x14ac:dyDescent="0.35">
      <c r="A383" s="2">
        <v>43550</v>
      </c>
      <c r="B383">
        <v>1513.76001</v>
      </c>
      <c r="C383">
        <v>1535.869995</v>
      </c>
      <c r="D383">
        <v>1513.76001</v>
      </c>
      <c r="E383">
        <v>1528.170044</v>
      </c>
      <c r="F383">
        <v>1528.170044</v>
      </c>
      <c r="G383">
        <v>3266050000</v>
      </c>
    </row>
    <row r="384" spans="1:7" x14ac:dyDescent="0.35">
      <c r="A384" s="2">
        <v>43551</v>
      </c>
      <c r="B384">
        <v>1527.969971</v>
      </c>
      <c r="C384">
        <v>1530.0500489999999</v>
      </c>
      <c r="D384">
        <v>1505.76001</v>
      </c>
      <c r="E384">
        <v>1522.2299800000001</v>
      </c>
      <c r="F384">
        <v>1522.2299800000001</v>
      </c>
      <c r="G384">
        <v>3372930000</v>
      </c>
    </row>
    <row r="385" spans="1:7" x14ac:dyDescent="0.35">
      <c r="A385" s="2">
        <v>43552</v>
      </c>
      <c r="B385">
        <v>1522.8900149999999</v>
      </c>
      <c r="C385">
        <v>1536.4399410000001</v>
      </c>
      <c r="D385">
        <v>1520.119995</v>
      </c>
      <c r="E385">
        <v>1535.099976</v>
      </c>
      <c r="F385">
        <v>1535.099976</v>
      </c>
      <c r="G385">
        <v>3158170000</v>
      </c>
    </row>
    <row r="386" spans="1:7" x14ac:dyDescent="0.35">
      <c r="A386" s="2">
        <v>43553</v>
      </c>
      <c r="B386">
        <v>1536.6099850000001</v>
      </c>
      <c r="C386">
        <v>1546.9799800000001</v>
      </c>
      <c r="D386">
        <v>1532.2299800000001</v>
      </c>
      <c r="E386">
        <v>1539.73999</v>
      </c>
      <c r="F386">
        <v>1539.73999</v>
      </c>
      <c r="G386">
        <v>3740700000</v>
      </c>
    </row>
    <row r="387" spans="1:7" x14ac:dyDescent="0.35">
      <c r="A387" s="2">
        <v>43556</v>
      </c>
      <c r="B387">
        <v>1542.8900149999999</v>
      </c>
      <c r="C387">
        <v>1556.400024</v>
      </c>
      <c r="D387">
        <v>1542.8900149999999</v>
      </c>
      <c r="E387">
        <v>1556.0600589999999</v>
      </c>
      <c r="F387">
        <v>1556.0600589999999</v>
      </c>
      <c r="G387">
        <v>3500760000</v>
      </c>
    </row>
    <row r="388" spans="1:7" x14ac:dyDescent="0.35">
      <c r="A388" s="2">
        <v>43557</v>
      </c>
      <c r="B388">
        <v>1556.079956</v>
      </c>
      <c r="C388">
        <v>1556.130005</v>
      </c>
      <c r="D388">
        <v>1545.5500489999999</v>
      </c>
      <c r="E388">
        <v>1553.3199460000001</v>
      </c>
      <c r="F388">
        <v>1553.3199460000001</v>
      </c>
      <c r="G388">
        <v>3246900000</v>
      </c>
    </row>
    <row r="389" spans="1:7" x14ac:dyDescent="0.35">
      <c r="A389" s="2">
        <v>43558</v>
      </c>
      <c r="B389">
        <v>1554.880005</v>
      </c>
      <c r="C389">
        <v>1568.400024</v>
      </c>
      <c r="D389">
        <v>1554.880005</v>
      </c>
      <c r="E389">
        <v>1560.910034</v>
      </c>
      <c r="F389">
        <v>1560.910034</v>
      </c>
      <c r="G389">
        <v>3550240000</v>
      </c>
    </row>
    <row r="390" spans="1:7" x14ac:dyDescent="0.35">
      <c r="A390" s="2">
        <v>43559</v>
      </c>
      <c r="B390">
        <v>1561.0699460000001</v>
      </c>
      <c r="C390">
        <v>1567.5</v>
      </c>
      <c r="D390">
        <v>1558.3599850000001</v>
      </c>
      <c r="E390">
        <v>1567.48999</v>
      </c>
      <c r="F390">
        <v>1567.48999</v>
      </c>
      <c r="G390">
        <v>3015180000</v>
      </c>
    </row>
    <row r="391" spans="1:7" x14ac:dyDescent="0.35">
      <c r="A391" s="2">
        <v>43560</v>
      </c>
      <c r="B391">
        <v>1568.2299800000001</v>
      </c>
      <c r="C391">
        <v>1582.6099850000001</v>
      </c>
      <c r="D391">
        <v>1568.2299800000001</v>
      </c>
      <c r="E391">
        <v>1582.5600589999999</v>
      </c>
      <c r="F391">
        <v>1582.5600589999999</v>
      </c>
      <c r="G391">
        <v>3146820000</v>
      </c>
    </row>
    <row r="392" spans="1:7" x14ac:dyDescent="0.35">
      <c r="A392" s="2">
        <v>43563</v>
      </c>
      <c r="B392">
        <v>1581.349976</v>
      </c>
      <c r="C392">
        <v>1581.349976</v>
      </c>
      <c r="D392">
        <v>1571.209961</v>
      </c>
      <c r="E392">
        <v>1579</v>
      </c>
      <c r="F392">
        <v>1579</v>
      </c>
      <c r="G392">
        <v>3054030000</v>
      </c>
    </row>
    <row r="393" spans="1:7" x14ac:dyDescent="0.35">
      <c r="A393" s="2">
        <v>43564</v>
      </c>
      <c r="B393">
        <v>1577.51001</v>
      </c>
      <c r="C393">
        <v>1577.51001</v>
      </c>
      <c r="D393">
        <v>1558.3900149999999</v>
      </c>
      <c r="E393">
        <v>1559.6800539999999</v>
      </c>
      <c r="F393">
        <v>1559.6800539999999</v>
      </c>
      <c r="G393">
        <v>3007980000</v>
      </c>
    </row>
    <row r="394" spans="1:7" x14ac:dyDescent="0.35">
      <c r="A394" s="2">
        <v>43565</v>
      </c>
      <c r="B394">
        <v>1560.0200199999999</v>
      </c>
      <c r="C394">
        <v>1581.650024</v>
      </c>
      <c r="D394">
        <v>1560.0200199999999</v>
      </c>
      <c r="E394">
        <v>1581.5500489999999</v>
      </c>
      <c r="F394">
        <v>1581.5500489999999</v>
      </c>
      <c r="G394">
        <v>3062380000</v>
      </c>
    </row>
    <row r="395" spans="1:7" x14ac:dyDescent="0.35">
      <c r="A395" s="2">
        <v>43566</v>
      </c>
      <c r="B395">
        <v>1581.9300539999999</v>
      </c>
      <c r="C395">
        <v>1583.7299800000001</v>
      </c>
      <c r="D395">
        <v>1577.369995</v>
      </c>
      <c r="E395">
        <v>1579.1400149999999</v>
      </c>
      <c r="F395">
        <v>1579.1400149999999</v>
      </c>
      <c r="G395">
        <v>2938540000</v>
      </c>
    </row>
    <row r="396" spans="1:7" x14ac:dyDescent="0.35">
      <c r="A396" s="2">
        <v>43567</v>
      </c>
      <c r="B396">
        <v>1581.380005</v>
      </c>
      <c r="C396">
        <v>1589.7299800000001</v>
      </c>
      <c r="D396">
        <v>1580.2299800000001</v>
      </c>
      <c r="E396">
        <v>1584.8000489999999</v>
      </c>
      <c r="F396">
        <v>1584.8000489999999</v>
      </c>
      <c r="G396">
        <v>3688490000</v>
      </c>
    </row>
    <row r="397" spans="1:7" x14ac:dyDescent="0.35">
      <c r="A397" s="2">
        <v>43570</v>
      </c>
      <c r="B397">
        <v>1585.170044</v>
      </c>
      <c r="C397">
        <v>1587.9799800000001</v>
      </c>
      <c r="D397">
        <v>1574.7299800000001</v>
      </c>
      <c r="E397">
        <v>1579.170044</v>
      </c>
      <c r="F397">
        <v>1579.170044</v>
      </c>
      <c r="G397">
        <v>3088330000</v>
      </c>
    </row>
    <row r="398" spans="1:7" x14ac:dyDescent="0.35">
      <c r="A398" s="2">
        <v>43571</v>
      </c>
      <c r="B398">
        <v>1580.26001</v>
      </c>
      <c r="C398">
        <v>1585.4300539999999</v>
      </c>
      <c r="D398">
        <v>1579.48999</v>
      </c>
      <c r="E398">
        <v>1582.790039</v>
      </c>
      <c r="F398">
        <v>1582.790039</v>
      </c>
      <c r="G398">
        <v>3402210000</v>
      </c>
    </row>
    <row r="399" spans="1:7" x14ac:dyDescent="0.35">
      <c r="A399" s="2">
        <v>43572</v>
      </c>
      <c r="B399">
        <v>1584.130005</v>
      </c>
      <c r="C399">
        <v>1588.599976</v>
      </c>
      <c r="D399">
        <v>1561.5699460000001</v>
      </c>
      <c r="E399">
        <v>1567.599976</v>
      </c>
      <c r="F399">
        <v>1567.599976</v>
      </c>
      <c r="G399">
        <v>3602300000</v>
      </c>
    </row>
    <row r="400" spans="1:7" x14ac:dyDescent="0.35">
      <c r="A400" s="2">
        <v>43573</v>
      </c>
      <c r="B400">
        <v>1567.089966</v>
      </c>
      <c r="C400">
        <v>1569.1999510000001</v>
      </c>
      <c r="D400">
        <v>1556.1099850000001</v>
      </c>
      <c r="E400">
        <v>1565.75</v>
      </c>
      <c r="F400">
        <v>1565.75</v>
      </c>
      <c r="G400">
        <v>3506850000</v>
      </c>
    </row>
    <row r="401" spans="1:7" x14ac:dyDescent="0.35">
      <c r="A401" s="2">
        <v>43577</v>
      </c>
      <c r="B401">
        <v>1565.219971</v>
      </c>
      <c r="C401">
        <v>1565.219971</v>
      </c>
      <c r="D401">
        <v>1554.459961</v>
      </c>
      <c r="E401">
        <v>1560.040039</v>
      </c>
      <c r="F401">
        <v>1560.040039</v>
      </c>
      <c r="G401">
        <v>2997950000</v>
      </c>
    </row>
    <row r="402" spans="1:7" x14ac:dyDescent="0.35">
      <c r="A402" s="2">
        <v>43578</v>
      </c>
      <c r="B402">
        <v>1560.530029</v>
      </c>
      <c r="C402">
        <v>1587.579956</v>
      </c>
      <c r="D402">
        <v>1560.530029</v>
      </c>
      <c r="E402">
        <v>1585.089966</v>
      </c>
      <c r="F402">
        <v>1585.089966</v>
      </c>
      <c r="G402">
        <v>3635030000</v>
      </c>
    </row>
    <row r="403" spans="1:7" x14ac:dyDescent="0.35">
      <c r="A403" s="2">
        <v>43579</v>
      </c>
      <c r="B403">
        <v>1585.1099850000001</v>
      </c>
      <c r="C403">
        <v>1594.030029</v>
      </c>
      <c r="D403">
        <v>1583.3599850000001</v>
      </c>
      <c r="E403">
        <v>1588.130005</v>
      </c>
      <c r="F403">
        <v>1588.130005</v>
      </c>
      <c r="G403">
        <v>3448960000</v>
      </c>
    </row>
    <row r="404" spans="1:7" x14ac:dyDescent="0.35">
      <c r="A404" s="2">
        <v>43580</v>
      </c>
      <c r="B404">
        <v>1587.0500489999999</v>
      </c>
      <c r="C404">
        <v>1587.0500489999999</v>
      </c>
      <c r="D404">
        <v>1565.459961</v>
      </c>
      <c r="E404">
        <v>1575.6099850000001</v>
      </c>
      <c r="F404">
        <v>1575.6099850000001</v>
      </c>
      <c r="G404">
        <v>3425280000</v>
      </c>
    </row>
    <row r="405" spans="1:7" x14ac:dyDescent="0.35">
      <c r="A405" s="2">
        <v>43581</v>
      </c>
      <c r="B405">
        <v>1575.660034</v>
      </c>
      <c r="C405">
        <v>1591.25</v>
      </c>
      <c r="D405">
        <v>1574.0600589999999</v>
      </c>
      <c r="E405">
        <v>1589.900024</v>
      </c>
      <c r="F405">
        <v>1589.900024</v>
      </c>
      <c r="G405">
        <v>3248500000</v>
      </c>
    </row>
    <row r="406" spans="1:7" x14ac:dyDescent="0.35">
      <c r="A406" s="2">
        <v>43584</v>
      </c>
      <c r="B406">
        <v>1591.9300539999999</v>
      </c>
      <c r="C406">
        <v>1603.079956</v>
      </c>
      <c r="D406">
        <v>1591.9300539999999</v>
      </c>
      <c r="E406">
        <v>1598.3599850000001</v>
      </c>
      <c r="F406">
        <v>1598.3599850000001</v>
      </c>
      <c r="G406">
        <v>3118780000</v>
      </c>
    </row>
    <row r="407" spans="1:7" x14ac:dyDescent="0.35">
      <c r="A407" s="2">
        <v>43585</v>
      </c>
      <c r="B407">
        <v>1598.5500489999999</v>
      </c>
      <c r="C407">
        <v>1600.290039</v>
      </c>
      <c r="D407">
        <v>1580.900024</v>
      </c>
      <c r="E407">
        <v>1591.209961</v>
      </c>
      <c r="F407">
        <v>1591.209961</v>
      </c>
      <c r="G407">
        <v>3919330000</v>
      </c>
    </row>
    <row r="408" spans="1:7" x14ac:dyDescent="0.35">
      <c r="A408" s="2">
        <v>43586</v>
      </c>
      <c r="B408">
        <v>1593.4799800000001</v>
      </c>
      <c r="C408">
        <v>1595.849976</v>
      </c>
      <c r="D408">
        <v>1576.130005</v>
      </c>
      <c r="E408">
        <v>1576.380005</v>
      </c>
      <c r="F408">
        <v>1576.380005</v>
      </c>
      <c r="G408">
        <v>3645850000</v>
      </c>
    </row>
    <row r="409" spans="1:7" x14ac:dyDescent="0.35">
      <c r="A409" s="2">
        <v>43587</v>
      </c>
      <c r="B409">
        <v>1576</v>
      </c>
      <c r="C409">
        <v>1587.920044</v>
      </c>
      <c r="D409">
        <v>1566.459961</v>
      </c>
      <c r="E409">
        <v>1582.650024</v>
      </c>
      <c r="F409">
        <v>1582.650024</v>
      </c>
      <c r="G409">
        <v>3778890000</v>
      </c>
    </row>
    <row r="410" spans="1:7" x14ac:dyDescent="0.35">
      <c r="A410" s="2">
        <v>43588</v>
      </c>
      <c r="B410">
        <v>1584.01001</v>
      </c>
      <c r="C410">
        <v>1614.0200199999999</v>
      </c>
      <c r="D410">
        <v>1584.01001</v>
      </c>
      <c r="E410">
        <v>1614.0200199999999</v>
      </c>
      <c r="F410">
        <v>1614.0200199999999</v>
      </c>
      <c r="G410">
        <v>3338120000</v>
      </c>
    </row>
    <row r="411" spans="1:7" x14ac:dyDescent="0.35">
      <c r="A411" s="2">
        <v>43591</v>
      </c>
      <c r="B411">
        <v>1611.6800539999999</v>
      </c>
      <c r="C411">
        <v>1618.369995</v>
      </c>
      <c r="D411">
        <v>1588.839966</v>
      </c>
      <c r="E411">
        <v>1614.9799800000001</v>
      </c>
      <c r="F411">
        <v>1614.9799800000001</v>
      </c>
      <c r="G411">
        <v>3181520000</v>
      </c>
    </row>
    <row r="412" spans="1:7" x14ac:dyDescent="0.35">
      <c r="A412" s="2">
        <v>43592</v>
      </c>
      <c r="B412">
        <v>1611.469971</v>
      </c>
      <c r="C412">
        <v>1611.469971</v>
      </c>
      <c r="D412">
        <v>1571.48999</v>
      </c>
      <c r="E412">
        <v>1582.3100589999999</v>
      </c>
      <c r="F412">
        <v>1582.3100589999999</v>
      </c>
      <c r="G412">
        <v>3767100000</v>
      </c>
    </row>
    <row r="413" spans="1:7" x14ac:dyDescent="0.35">
      <c r="A413" s="2">
        <v>43593</v>
      </c>
      <c r="B413">
        <v>1581.589966</v>
      </c>
      <c r="C413">
        <v>1587.349976</v>
      </c>
      <c r="D413">
        <v>1574.849976</v>
      </c>
      <c r="E413">
        <v>1574.969971</v>
      </c>
      <c r="F413">
        <v>1574.969971</v>
      </c>
      <c r="G413">
        <v>3485790000</v>
      </c>
    </row>
    <row r="414" spans="1:7" x14ac:dyDescent="0.35">
      <c r="A414" s="2">
        <v>43594</v>
      </c>
      <c r="B414">
        <v>1573.339966</v>
      </c>
      <c r="C414">
        <v>1573.339966</v>
      </c>
      <c r="D414">
        <v>1546.849976</v>
      </c>
      <c r="E414">
        <v>1570.0600589999999</v>
      </c>
      <c r="F414">
        <v>1570.0600589999999</v>
      </c>
      <c r="G414">
        <v>3638820000</v>
      </c>
    </row>
    <row r="415" spans="1:7" x14ac:dyDescent="0.35">
      <c r="A415" s="2">
        <v>43595</v>
      </c>
      <c r="B415">
        <v>1570</v>
      </c>
      <c r="C415">
        <v>1575.079956</v>
      </c>
      <c r="D415">
        <v>1546.1400149999999</v>
      </c>
      <c r="E415">
        <v>1572.98999</v>
      </c>
      <c r="F415">
        <v>1572.98999</v>
      </c>
      <c r="G415">
        <v>3529600000</v>
      </c>
    </row>
    <row r="416" spans="1:7" x14ac:dyDescent="0.35">
      <c r="A416" s="2">
        <v>43598</v>
      </c>
      <c r="B416">
        <v>1571.51001</v>
      </c>
      <c r="C416">
        <v>1571.51001</v>
      </c>
      <c r="D416">
        <v>1520.280029</v>
      </c>
      <c r="E416">
        <v>1523</v>
      </c>
      <c r="F416">
        <v>1523</v>
      </c>
      <c r="G416">
        <v>3894030000</v>
      </c>
    </row>
    <row r="417" spans="1:7" x14ac:dyDescent="0.35">
      <c r="A417" s="2">
        <v>43599</v>
      </c>
      <c r="B417">
        <v>1523.8100589999999</v>
      </c>
      <c r="C417">
        <v>1547.839966</v>
      </c>
      <c r="D417">
        <v>1523.8100589999999</v>
      </c>
      <c r="E417">
        <v>1543.0600589999999</v>
      </c>
      <c r="F417">
        <v>1543.0600589999999</v>
      </c>
      <c r="G417">
        <v>3322720000</v>
      </c>
    </row>
    <row r="418" spans="1:7" x14ac:dyDescent="0.35">
      <c r="A418" s="2">
        <v>43600</v>
      </c>
      <c r="B418">
        <v>1541.5500489999999</v>
      </c>
      <c r="C418">
        <v>1550.0200199999999</v>
      </c>
      <c r="D418">
        <v>1529.4399410000001</v>
      </c>
      <c r="E418">
        <v>1548.2700199999999</v>
      </c>
      <c r="F418">
        <v>1548.2700199999999</v>
      </c>
      <c r="G418">
        <v>3125950000</v>
      </c>
    </row>
    <row r="419" spans="1:7" x14ac:dyDescent="0.35">
      <c r="A419" s="2">
        <v>43601</v>
      </c>
      <c r="B419">
        <v>1548.2700199999999</v>
      </c>
      <c r="C419">
        <v>1567.170044</v>
      </c>
      <c r="D419">
        <v>1548.2700199999999</v>
      </c>
      <c r="E419">
        <v>1557.23999</v>
      </c>
      <c r="F419">
        <v>1557.23999</v>
      </c>
      <c r="G419">
        <v>3338060000</v>
      </c>
    </row>
    <row r="420" spans="1:7" x14ac:dyDescent="0.35">
      <c r="A420" s="2">
        <v>43602</v>
      </c>
      <c r="B420">
        <v>1555.0200199999999</v>
      </c>
      <c r="C420">
        <v>1557.5500489999999</v>
      </c>
      <c r="D420">
        <v>1534.6899410000001</v>
      </c>
      <c r="E420">
        <v>1535.76001</v>
      </c>
      <c r="F420">
        <v>1535.76001</v>
      </c>
      <c r="G420">
        <v>3257950000</v>
      </c>
    </row>
    <row r="421" spans="1:7" x14ac:dyDescent="0.35">
      <c r="A421" s="2">
        <v>43605</v>
      </c>
      <c r="B421">
        <v>1530.25</v>
      </c>
      <c r="C421">
        <v>1533.3599850000001</v>
      </c>
      <c r="D421">
        <v>1521.630005</v>
      </c>
      <c r="E421">
        <v>1524.959961</v>
      </c>
      <c r="F421">
        <v>1524.959961</v>
      </c>
      <c r="G421">
        <v>3288870000</v>
      </c>
    </row>
    <row r="422" spans="1:7" x14ac:dyDescent="0.35">
      <c r="A422" s="2">
        <v>43606</v>
      </c>
      <c r="B422">
        <v>1529.8199460000001</v>
      </c>
      <c r="C422">
        <v>1545.9799800000001</v>
      </c>
      <c r="D422">
        <v>1529.8199460000001</v>
      </c>
      <c r="E422">
        <v>1545.25</v>
      </c>
      <c r="F422">
        <v>1545.25</v>
      </c>
      <c r="G422">
        <v>3218700000</v>
      </c>
    </row>
    <row r="423" spans="1:7" x14ac:dyDescent="0.35">
      <c r="A423" s="2">
        <v>43607</v>
      </c>
      <c r="B423">
        <v>1542.579956</v>
      </c>
      <c r="C423">
        <v>1542.579956</v>
      </c>
      <c r="D423">
        <v>1528.3599850000001</v>
      </c>
      <c r="E423">
        <v>1531.630005</v>
      </c>
      <c r="F423">
        <v>1531.630005</v>
      </c>
      <c r="G423">
        <v>3192510000</v>
      </c>
    </row>
    <row r="424" spans="1:7" x14ac:dyDescent="0.35">
      <c r="A424" s="2">
        <v>43608</v>
      </c>
      <c r="B424">
        <v>1525.0699460000001</v>
      </c>
      <c r="C424">
        <v>1525.0699460000001</v>
      </c>
      <c r="D424">
        <v>1493.4799800000001</v>
      </c>
      <c r="E424">
        <v>1501.380005</v>
      </c>
      <c r="F424">
        <v>1501.380005</v>
      </c>
      <c r="G424">
        <v>3891980000</v>
      </c>
    </row>
    <row r="425" spans="1:7" x14ac:dyDescent="0.35">
      <c r="A425" s="2">
        <v>43609</v>
      </c>
      <c r="B425">
        <v>1505.880005</v>
      </c>
      <c r="C425">
        <v>1516.660034</v>
      </c>
      <c r="D425">
        <v>1505.76001</v>
      </c>
      <c r="E425">
        <v>1514.1099850000001</v>
      </c>
      <c r="F425">
        <v>1514.1099850000001</v>
      </c>
      <c r="G425">
        <v>2887390000</v>
      </c>
    </row>
    <row r="426" spans="1:7" x14ac:dyDescent="0.35">
      <c r="A426" s="2">
        <v>43613</v>
      </c>
      <c r="B426">
        <v>1514.98999</v>
      </c>
      <c r="C426">
        <v>1520.219971</v>
      </c>
      <c r="D426">
        <v>1503.8100589999999</v>
      </c>
      <c r="E426">
        <v>1504.0200199999999</v>
      </c>
      <c r="F426">
        <v>1504.0200199999999</v>
      </c>
      <c r="G426">
        <v>4121410000</v>
      </c>
    </row>
    <row r="427" spans="1:7" x14ac:dyDescent="0.35">
      <c r="A427" s="2">
        <v>43614</v>
      </c>
      <c r="B427">
        <v>1503.530029</v>
      </c>
      <c r="C427">
        <v>1503.530029</v>
      </c>
      <c r="D427">
        <v>1481.420044</v>
      </c>
      <c r="E427">
        <v>1489.9499510000001</v>
      </c>
      <c r="F427">
        <v>1489.9499510000001</v>
      </c>
      <c r="G427">
        <v>3700050000</v>
      </c>
    </row>
    <row r="428" spans="1:7" x14ac:dyDescent="0.35">
      <c r="A428" s="2">
        <v>43615</v>
      </c>
      <c r="B428">
        <v>1491.849976</v>
      </c>
      <c r="C428">
        <v>1500.630005</v>
      </c>
      <c r="D428">
        <v>1478</v>
      </c>
      <c r="E428">
        <v>1485.530029</v>
      </c>
      <c r="F428">
        <v>1485.530029</v>
      </c>
      <c r="G428">
        <v>3273790000</v>
      </c>
    </row>
    <row r="429" spans="1:7" x14ac:dyDescent="0.35">
      <c r="A429" s="2">
        <v>43616</v>
      </c>
      <c r="B429">
        <v>1478.530029</v>
      </c>
      <c r="C429">
        <v>1478.530029</v>
      </c>
      <c r="D429">
        <v>1461.469971</v>
      </c>
      <c r="E429">
        <v>1465.48999</v>
      </c>
      <c r="F429">
        <v>1465.48999</v>
      </c>
      <c r="G429">
        <v>3981020000</v>
      </c>
    </row>
    <row r="430" spans="1:7" x14ac:dyDescent="0.35">
      <c r="A430" s="2">
        <v>43619</v>
      </c>
      <c r="B430">
        <v>1465.880005</v>
      </c>
      <c r="C430">
        <v>1476.849976</v>
      </c>
      <c r="D430">
        <v>1460.48999</v>
      </c>
      <c r="E430">
        <v>1469.9799800000001</v>
      </c>
      <c r="F430">
        <v>1469.9799800000001</v>
      </c>
      <c r="G430">
        <v>3943810000</v>
      </c>
    </row>
    <row r="431" spans="1:7" x14ac:dyDescent="0.35">
      <c r="A431" s="2">
        <v>43620</v>
      </c>
      <c r="B431">
        <v>1475.3199460000001</v>
      </c>
      <c r="C431">
        <v>1508.650024</v>
      </c>
      <c r="D431">
        <v>1475.3199460000001</v>
      </c>
      <c r="E431">
        <v>1508.5600589999999</v>
      </c>
      <c r="F431">
        <v>1508.5600589999999</v>
      </c>
      <c r="G431">
        <v>3810430000</v>
      </c>
    </row>
    <row r="432" spans="1:7" x14ac:dyDescent="0.35">
      <c r="A432" s="2">
        <v>43621</v>
      </c>
      <c r="B432">
        <v>1510.099976</v>
      </c>
      <c r="C432">
        <v>1514.25</v>
      </c>
      <c r="D432">
        <v>1494.079956</v>
      </c>
      <c r="E432">
        <v>1506.790039</v>
      </c>
      <c r="F432">
        <v>1506.790039</v>
      </c>
      <c r="G432">
        <v>3548830000</v>
      </c>
    </row>
    <row r="433" spans="1:7" x14ac:dyDescent="0.35">
      <c r="A433" s="2">
        <v>43622</v>
      </c>
      <c r="B433">
        <v>1506.349976</v>
      </c>
      <c r="C433">
        <v>1508.540039</v>
      </c>
      <c r="D433">
        <v>1490.7700199999999</v>
      </c>
      <c r="E433">
        <v>1499.290039</v>
      </c>
      <c r="F433">
        <v>1499.290039</v>
      </c>
      <c r="G433">
        <v>3396410000</v>
      </c>
    </row>
    <row r="434" spans="1:7" x14ac:dyDescent="0.35">
      <c r="A434" s="2">
        <v>43623</v>
      </c>
      <c r="B434">
        <v>1504.6800539999999</v>
      </c>
      <c r="C434">
        <v>1518.920044</v>
      </c>
      <c r="D434">
        <v>1504.6800539999999</v>
      </c>
      <c r="E434">
        <v>1514.3900149999999</v>
      </c>
      <c r="F434">
        <v>1514.3900149999999</v>
      </c>
      <c r="G434">
        <v>3220250000</v>
      </c>
    </row>
    <row r="435" spans="1:7" x14ac:dyDescent="0.35">
      <c r="A435" s="2">
        <v>43626</v>
      </c>
      <c r="B435">
        <v>1516.619995</v>
      </c>
      <c r="C435">
        <v>1535.6400149999999</v>
      </c>
      <c r="D435">
        <v>1516.619995</v>
      </c>
      <c r="E435">
        <v>1523.5600589999999</v>
      </c>
      <c r="F435">
        <v>1523.5600589999999</v>
      </c>
      <c r="G435">
        <v>3209210000</v>
      </c>
    </row>
    <row r="436" spans="1:7" x14ac:dyDescent="0.35">
      <c r="A436" s="2">
        <v>43627</v>
      </c>
      <c r="B436">
        <v>1525.030029</v>
      </c>
      <c r="C436">
        <v>1536.160034</v>
      </c>
      <c r="D436">
        <v>1513.209961</v>
      </c>
      <c r="E436">
        <v>1519.1099850000001</v>
      </c>
      <c r="F436">
        <v>1519.1099850000001</v>
      </c>
      <c r="G436">
        <v>3548420000</v>
      </c>
    </row>
    <row r="437" spans="1:7" x14ac:dyDescent="0.35">
      <c r="A437" s="2">
        <v>43628</v>
      </c>
      <c r="B437">
        <v>1518.6400149999999</v>
      </c>
      <c r="C437">
        <v>1522</v>
      </c>
      <c r="D437">
        <v>1512.400024</v>
      </c>
      <c r="E437">
        <v>1519.790039</v>
      </c>
      <c r="F437">
        <v>1519.790039</v>
      </c>
      <c r="G437">
        <v>3034130000</v>
      </c>
    </row>
    <row r="438" spans="1:7" x14ac:dyDescent="0.35">
      <c r="A438" s="2">
        <v>43629</v>
      </c>
      <c r="B438">
        <v>1520.5200199999999</v>
      </c>
      <c r="C438">
        <v>1536.0200199999999</v>
      </c>
      <c r="D438">
        <v>1520.5200199999999</v>
      </c>
      <c r="E438">
        <v>1535.8000489999999</v>
      </c>
      <c r="F438">
        <v>1535.8000489999999</v>
      </c>
      <c r="G438">
        <v>3069810000</v>
      </c>
    </row>
    <row r="439" spans="1:7" x14ac:dyDescent="0.35">
      <c r="A439" s="2">
        <v>43630</v>
      </c>
      <c r="B439">
        <v>1535.3199460000001</v>
      </c>
      <c r="C439">
        <v>1535.3199460000001</v>
      </c>
      <c r="D439">
        <v>1522.420044</v>
      </c>
      <c r="E439">
        <v>1522.5</v>
      </c>
      <c r="F439">
        <v>1522.5</v>
      </c>
      <c r="G439">
        <v>2922330000</v>
      </c>
    </row>
    <row r="440" spans="1:7" x14ac:dyDescent="0.35">
      <c r="A440" s="2">
        <v>43633</v>
      </c>
      <c r="B440">
        <v>1523.25</v>
      </c>
      <c r="C440">
        <v>1538.579956</v>
      </c>
      <c r="D440">
        <v>1523.25</v>
      </c>
      <c r="E440">
        <v>1532.75</v>
      </c>
      <c r="F440">
        <v>1532.75</v>
      </c>
      <c r="G440">
        <v>2810140000</v>
      </c>
    </row>
    <row r="441" spans="1:7" x14ac:dyDescent="0.35">
      <c r="A441" s="2">
        <v>43634</v>
      </c>
      <c r="B441">
        <v>1532.869995</v>
      </c>
      <c r="C441">
        <v>1560.1800539999999</v>
      </c>
      <c r="D441">
        <v>1532.869995</v>
      </c>
      <c r="E441">
        <v>1550.2299800000001</v>
      </c>
      <c r="F441">
        <v>1550.2299800000001</v>
      </c>
      <c r="G441">
        <v>3437620000</v>
      </c>
    </row>
    <row r="442" spans="1:7" x14ac:dyDescent="0.35">
      <c r="A442" s="2">
        <v>43635</v>
      </c>
      <c r="B442">
        <v>1550.459961</v>
      </c>
      <c r="C442">
        <v>1556.4499510000001</v>
      </c>
      <c r="D442">
        <v>1547.589966</v>
      </c>
      <c r="E442">
        <v>1555.579956</v>
      </c>
      <c r="F442">
        <v>1555.579956</v>
      </c>
      <c r="G442">
        <v>3287890000</v>
      </c>
    </row>
    <row r="443" spans="1:7" x14ac:dyDescent="0.35">
      <c r="A443" s="2">
        <v>43636</v>
      </c>
      <c r="B443">
        <v>1560.3100589999999</v>
      </c>
      <c r="C443">
        <v>1570.73999</v>
      </c>
      <c r="D443">
        <v>1556.079956</v>
      </c>
      <c r="E443">
        <v>1563.48999</v>
      </c>
      <c r="F443">
        <v>1563.48999</v>
      </c>
      <c r="G443">
        <v>3905940000</v>
      </c>
    </row>
    <row r="444" spans="1:7" x14ac:dyDescent="0.35">
      <c r="A444" s="2">
        <v>43637</v>
      </c>
      <c r="B444">
        <v>1561.880005</v>
      </c>
      <c r="C444">
        <v>1561.880005</v>
      </c>
      <c r="D444">
        <v>1546.130005</v>
      </c>
      <c r="E444">
        <v>1549.630005</v>
      </c>
      <c r="F444">
        <v>1549.630005</v>
      </c>
      <c r="G444">
        <v>5000120000</v>
      </c>
    </row>
    <row r="445" spans="1:7" x14ac:dyDescent="0.35">
      <c r="A445" s="2">
        <v>43640</v>
      </c>
      <c r="B445">
        <v>1550.099976</v>
      </c>
      <c r="C445">
        <v>1551.650024</v>
      </c>
      <c r="D445">
        <v>1530.079956</v>
      </c>
      <c r="E445">
        <v>1530.079956</v>
      </c>
      <c r="F445">
        <v>1530.079956</v>
      </c>
      <c r="G445">
        <v>3136250000</v>
      </c>
    </row>
    <row r="446" spans="1:7" x14ac:dyDescent="0.35">
      <c r="A446" s="2">
        <v>43641</v>
      </c>
      <c r="B446">
        <v>1530.98999</v>
      </c>
      <c r="C446">
        <v>1533.23999</v>
      </c>
      <c r="D446">
        <v>1520.5</v>
      </c>
      <c r="E446">
        <v>1521.040039</v>
      </c>
      <c r="F446">
        <v>1521.040039</v>
      </c>
      <c r="G446">
        <v>3578050000</v>
      </c>
    </row>
    <row r="447" spans="1:7" x14ac:dyDescent="0.35">
      <c r="A447" s="2">
        <v>43642</v>
      </c>
      <c r="B447">
        <v>1523.26001</v>
      </c>
      <c r="C447">
        <v>1530.130005</v>
      </c>
      <c r="D447">
        <v>1520.040039</v>
      </c>
      <c r="E447">
        <v>1521.8900149999999</v>
      </c>
      <c r="F447">
        <v>1521.8900149999999</v>
      </c>
      <c r="G447">
        <v>3478130000</v>
      </c>
    </row>
    <row r="448" spans="1:7" x14ac:dyDescent="0.35">
      <c r="A448" s="2">
        <v>43643</v>
      </c>
      <c r="B448">
        <v>1518.880005</v>
      </c>
      <c r="C448">
        <v>1546.5500489999999</v>
      </c>
      <c r="D448">
        <v>1518.880005</v>
      </c>
      <c r="E448">
        <v>1546.5500489999999</v>
      </c>
      <c r="F448">
        <v>1546.5500489999999</v>
      </c>
      <c r="G448">
        <v>3122920000</v>
      </c>
    </row>
    <row r="449" spans="1:7" x14ac:dyDescent="0.35">
      <c r="A449" s="2">
        <v>43644</v>
      </c>
      <c r="B449">
        <v>1548.119995</v>
      </c>
      <c r="C449">
        <v>1568.599976</v>
      </c>
      <c r="D449">
        <v>1548.119995</v>
      </c>
      <c r="E449">
        <v>1566.5699460000001</v>
      </c>
      <c r="F449">
        <v>1566.5699460000001</v>
      </c>
      <c r="G449">
        <v>5420700000</v>
      </c>
    </row>
    <row r="450" spans="1:7" x14ac:dyDescent="0.35">
      <c r="A450" s="2">
        <v>43647</v>
      </c>
      <c r="B450">
        <v>1574.650024</v>
      </c>
      <c r="C450">
        <v>1586.7700199999999</v>
      </c>
      <c r="D450">
        <v>1562.780029</v>
      </c>
      <c r="E450">
        <v>1566.5699460000001</v>
      </c>
      <c r="F450">
        <v>1566.5699460000001</v>
      </c>
      <c r="G450">
        <v>3513270000</v>
      </c>
    </row>
    <row r="451" spans="1:7" x14ac:dyDescent="0.35">
      <c r="A451" s="2">
        <v>43648</v>
      </c>
      <c r="B451">
        <v>1569.530029</v>
      </c>
      <c r="C451">
        <v>1569.530029</v>
      </c>
      <c r="D451">
        <v>1552.9300539999999</v>
      </c>
      <c r="E451">
        <v>1560.540039</v>
      </c>
      <c r="F451">
        <v>1560.540039</v>
      </c>
      <c r="G451">
        <v>3206840000</v>
      </c>
    </row>
    <row r="452" spans="1:7" x14ac:dyDescent="0.35">
      <c r="A452" s="2">
        <v>43649</v>
      </c>
      <c r="B452">
        <v>1562.1899410000001</v>
      </c>
      <c r="C452">
        <v>1572.119995</v>
      </c>
      <c r="D452">
        <v>1562.1899410000001</v>
      </c>
      <c r="E452">
        <v>1572.119995</v>
      </c>
      <c r="F452">
        <v>1572.119995</v>
      </c>
      <c r="G452">
        <v>1963720000</v>
      </c>
    </row>
    <row r="453" spans="1:7" x14ac:dyDescent="0.35">
      <c r="A453" s="2">
        <v>43651</v>
      </c>
      <c r="B453">
        <v>1571.1099850000001</v>
      </c>
      <c r="C453">
        <v>1575.790039</v>
      </c>
      <c r="D453">
        <v>1559.579956</v>
      </c>
      <c r="E453">
        <v>1575.619995</v>
      </c>
      <c r="F453">
        <v>1575.619995</v>
      </c>
      <c r="G453">
        <v>2434210000</v>
      </c>
    </row>
    <row r="454" spans="1:7" x14ac:dyDescent="0.35">
      <c r="A454" s="2">
        <v>43654</v>
      </c>
      <c r="B454">
        <v>1574.2299800000001</v>
      </c>
      <c r="C454">
        <v>1574.2299800000001</v>
      </c>
      <c r="D454">
        <v>1559.0200199999999</v>
      </c>
      <c r="E454">
        <v>1561.3900149999999</v>
      </c>
      <c r="F454">
        <v>1561.3900149999999</v>
      </c>
      <c r="G454">
        <v>2904550000</v>
      </c>
    </row>
    <row r="455" spans="1:7" x14ac:dyDescent="0.35">
      <c r="A455" s="2">
        <v>43655</v>
      </c>
      <c r="B455">
        <v>1559.01001</v>
      </c>
      <c r="C455">
        <v>1562.7299800000001</v>
      </c>
      <c r="D455">
        <v>1554.119995</v>
      </c>
      <c r="E455">
        <v>1562.589966</v>
      </c>
      <c r="F455">
        <v>1562.589966</v>
      </c>
      <c r="G455">
        <v>3028210000</v>
      </c>
    </row>
    <row r="456" spans="1:7" x14ac:dyDescent="0.35">
      <c r="A456" s="2">
        <v>43656</v>
      </c>
      <c r="B456">
        <v>1564.650024</v>
      </c>
      <c r="C456">
        <v>1572.8199460000001</v>
      </c>
      <c r="D456">
        <v>1558.8000489999999</v>
      </c>
      <c r="E456">
        <v>1565.0500489999999</v>
      </c>
      <c r="F456">
        <v>1565.0500489999999</v>
      </c>
      <c r="G456">
        <v>3154240000</v>
      </c>
    </row>
    <row r="457" spans="1:7" x14ac:dyDescent="0.35">
      <c r="A457" s="2">
        <v>43657</v>
      </c>
      <c r="B457">
        <v>1565.459961</v>
      </c>
      <c r="C457">
        <v>1567.9499510000001</v>
      </c>
      <c r="D457">
        <v>1552.400024</v>
      </c>
      <c r="E457">
        <v>1557.920044</v>
      </c>
      <c r="F457">
        <v>1557.920044</v>
      </c>
      <c r="G457">
        <v>3154620000</v>
      </c>
    </row>
    <row r="458" spans="1:7" x14ac:dyDescent="0.35">
      <c r="A458" s="2">
        <v>43658</v>
      </c>
      <c r="B458">
        <v>1558.650024</v>
      </c>
      <c r="C458">
        <v>1574.4799800000001</v>
      </c>
      <c r="D458">
        <v>1558.650024</v>
      </c>
      <c r="E458">
        <v>1570</v>
      </c>
      <c r="F458">
        <v>1570</v>
      </c>
      <c r="G458">
        <v>2974960000</v>
      </c>
    </row>
    <row r="459" spans="1:7" x14ac:dyDescent="0.35">
      <c r="A459" s="2">
        <v>43661</v>
      </c>
      <c r="B459">
        <v>1570.7299800000001</v>
      </c>
      <c r="C459">
        <v>1573.880005</v>
      </c>
      <c r="D459">
        <v>1558.780029</v>
      </c>
      <c r="E459">
        <v>1561.8199460000001</v>
      </c>
      <c r="F459">
        <v>1561.8199460000001</v>
      </c>
      <c r="G459">
        <v>2874970000</v>
      </c>
    </row>
    <row r="460" spans="1:7" x14ac:dyDescent="0.35">
      <c r="A460" s="2">
        <v>43662</v>
      </c>
      <c r="B460">
        <v>1561.48999</v>
      </c>
      <c r="C460">
        <v>1569.619995</v>
      </c>
      <c r="D460">
        <v>1558.23999</v>
      </c>
      <c r="E460">
        <v>1562</v>
      </c>
      <c r="F460">
        <v>1562</v>
      </c>
      <c r="G460">
        <v>3290650000</v>
      </c>
    </row>
    <row r="461" spans="1:7" x14ac:dyDescent="0.35">
      <c r="A461" s="2">
        <v>43663</v>
      </c>
      <c r="B461">
        <v>1561.75</v>
      </c>
      <c r="C461">
        <v>1561.75</v>
      </c>
      <c r="D461">
        <v>1547.76001</v>
      </c>
      <c r="E461">
        <v>1550.780029</v>
      </c>
      <c r="F461">
        <v>1550.780029</v>
      </c>
      <c r="G461">
        <v>3181600000</v>
      </c>
    </row>
    <row r="462" spans="1:7" x14ac:dyDescent="0.35">
      <c r="A462" s="2">
        <v>43664</v>
      </c>
      <c r="B462">
        <v>1550.3199460000001</v>
      </c>
      <c r="C462">
        <v>1557.400024</v>
      </c>
      <c r="D462">
        <v>1546.0200199999999</v>
      </c>
      <c r="E462">
        <v>1555.619995</v>
      </c>
      <c r="F462">
        <v>1555.619995</v>
      </c>
      <c r="G462">
        <v>3296580000</v>
      </c>
    </row>
    <row r="463" spans="1:7" x14ac:dyDescent="0.35">
      <c r="A463" s="2">
        <v>43665</v>
      </c>
      <c r="B463">
        <v>1554.920044</v>
      </c>
      <c r="C463">
        <v>1561.5600589999999</v>
      </c>
      <c r="D463">
        <v>1547.6400149999999</v>
      </c>
      <c r="E463">
        <v>1547.900024</v>
      </c>
      <c r="F463">
        <v>1547.900024</v>
      </c>
      <c r="G463">
        <v>3260360000</v>
      </c>
    </row>
    <row r="464" spans="1:7" x14ac:dyDescent="0.35">
      <c r="A464" s="2">
        <v>43668</v>
      </c>
      <c r="B464">
        <v>1549.7299800000001</v>
      </c>
      <c r="C464">
        <v>1554.290039</v>
      </c>
      <c r="D464">
        <v>1543.5600589999999</v>
      </c>
      <c r="E464">
        <v>1544.780029</v>
      </c>
      <c r="F464">
        <v>1544.780029</v>
      </c>
      <c r="G464">
        <v>3003720000</v>
      </c>
    </row>
    <row r="465" spans="1:7" x14ac:dyDescent="0.35">
      <c r="A465" s="2">
        <v>43669</v>
      </c>
      <c r="B465">
        <v>1546.119995</v>
      </c>
      <c r="C465">
        <v>1555.1999510000001</v>
      </c>
      <c r="D465">
        <v>1544.76001</v>
      </c>
      <c r="E465">
        <v>1554.959961</v>
      </c>
      <c r="F465">
        <v>1554.959961</v>
      </c>
      <c r="G465">
        <v>3313660000</v>
      </c>
    </row>
    <row r="466" spans="1:7" x14ac:dyDescent="0.35">
      <c r="A466" s="2">
        <v>43670</v>
      </c>
      <c r="B466">
        <v>1554.089966</v>
      </c>
      <c r="C466">
        <v>1581.630005</v>
      </c>
      <c r="D466">
        <v>1550.5699460000001</v>
      </c>
      <c r="E466">
        <v>1580.420044</v>
      </c>
      <c r="F466">
        <v>1580.420044</v>
      </c>
      <c r="G466">
        <v>3428980000</v>
      </c>
    </row>
    <row r="467" spans="1:7" x14ac:dyDescent="0.35">
      <c r="A467" s="2">
        <v>43671</v>
      </c>
      <c r="B467">
        <v>1580.209961</v>
      </c>
      <c r="C467">
        <v>1580.209961</v>
      </c>
      <c r="D467">
        <v>1560.650024</v>
      </c>
      <c r="E467">
        <v>1561.4499510000001</v>
      </c>
      <c r="F467">
        <v>1561.4499510000001</v>
      </c>
      <c r="G467">
        <v>3645270000</v>
      </c>
    </row>
    <row r="468" spans="1:7" x14ac:dyDescent="0.35">
      <c r="A468" s="2">
        <v>43672</v>
      </c>
      <c r="B468">
        <v>1561.9300539999999</v>
      </c>
      <c r="C468">
        <v>1581.530029</v>
      </c>
      <c r="D468">
        <v>1561.9300539999999</v>
      </c>
      <c r="E468">
        <v>1578.969971</v>
      </c>
      <c r="F468">
        <v>1578.969971</v>
      </c>
      <c r="G468">
        <v>3257590000</v>
      </c>
    </row>
    <row r="469" spans="1:7" x14ac:dyDescent="0.35">
      <c r="A469" s="2">
        <v>43675</v>
      </c>
      <c r="B469">
        <v>1578.900024</v>
      </c>
      <c r="C469">
        <v>1580.0200199999999</v>
      </c>
      <c r="D469">
        <v>1565.630005</v>
      </c>
      <c r="E469">
        <v>1569.030029</v>
      </c>
      <c r="F469">
        <v>1569.030029</v>
      </c>
      <c r="G469">
        <v>3203710000</v>
      </c>
    </row>
    <row r="470" spans="1:7" x14ac:dyDescent="0.35">
      <c r="A470" s="2">
        <v>43676</v>
      </c>
      <c r="B470">
        <v>1567.650024</v>
      </c>
      <c r="C470">
        <v>1586.3199460000001</v>
      </c>
      <c r="D470">
        <v>1557.969971</v>
      </c>
      <c r="E470">
        <v>1585.599976</v>
      </c>
      <c r="F470">
        <v>1585.599976</v>
      </c>
      <c r="G470">
        <v>3634330000</v>
      </c>
    </row>
    <row r="471" spans="1:7" x14ac:dyDescent="0.35">
      <c r="A471" s="2">
        <v>43677</v>
      </c>
      <c r="B471">
        <v>1586.76001</v>
      </c>
      <c r="C471">
        <v>1599.400024</v>
      </c>
      <c r="D471">
        <v>1568.400024</v>
      </c>
      <c r="E471">
        <v>1574.6099850000001</v>
      </c>
      <c r="F471">
        <v>1574.6099850000001</v>
      </c>
      <c r="G471">
        <v>4623430000</v>
      </c>
    </row>
    <row r="472" spans="1:7" x14ac:dyDescent="0.35">
      <c r="A472" s="2">
        <v>43678</v>
      </c>
      <c r="B472">
        <v>1574.9300539999999</v>
      </c>
      <c r="C472">
        <v>1587.8100589999999</v>
      </c>
      <c r="D472">
        <v>1546.5500489999999</v>
      </c>
      <c r="E472">
        <v>1550.76001</v>
      </c>
      <c r="F472">
        <v>1550.76001</v>
      </c>
      <c r="G472">
        <v>4762300000</v>
      </c>
    </row>
    <row r="473" spans="1:7" x14ac:dyDescent="0.35">
      <c r="A473" s="2">
        <v>43679</v>
      </c>
      <c r="B473">
        <v>1550.459961</v>
      </c>
      <c r="C473">
        <v>1550.459961</v>
      </c>
      <c r="D473">
        <v>1522.369995</v>
      </c>
      <c r="E473">
        <v>1533.660034</v>
      </c>
      <c r="F473">
        <v>1533.660034</v>
      </c>
      <c r="G473">
        <v>3874660000</v>
      </c>
    </row>
    <row r="474" spans="1:7" x14ac:dyDescent="0.35">
      <c r="A474" s="2">
        <v>43682</v>
      </c>
      <c r="B474">
        <v>1532.3900149999999</v>
      </c>
      <c r="C474">
        <v>1532.3900149999999</v>
      </c>
      <c r="D474">
        <v>1472.660034</v>
      </c>
      <c r="E474">
        <v>1487.410034</v>
      </c>
      <c r="F474">
        <v>1487.410034</v>
      </c>
      <c r="G474">
        <v>4513730000</v>
      </c>
    </row>
    <row r="475" spans="1:7" x14ac:dyDescent="0.35">
      <c r="A475" s="2">
        <v>43683</v>
      </c>
      <c r="B475">
        <v>1487.6800539999999</v>
      </c>
      <c r="C475">
        <v>1502.8599850000001</v>
      </c>
      <c r="D475">
        <v>1483.400024</v>
      </c>
      <c r="E475">
        <v>1502.089966</v>
      </c>
      <c r="F475">
        <v>1502.089966</v>
      </c>
      <c r="G475">
        <v>4154240000</v>
      </c>
    </row>
    <row r="476" spans="1:7" x14ac:dyDescent="0.35">
      <c r="A476" s="2">
        <v>43684</v>
      </c>
      <c r="B476">
        <v>1501.530029</v>
      </c>
      <c r="C476">
        <v>1504.589966</v>
      </c>
      <c r="D476">
        <v>1478.4499510000001</v>
      </c>
      <c r="E476">
        <v>1500.6899410000001</v>
      </c>
      <c r="F476">
        <v>1500.6899410000001</v>
      </c>
      <c r="G476">
        <v>4491750000</v>
      </c>
    </row>
    <row r="477" spans="1:7" x14ac:dyDescent="0.35">
      <c r="A477" s="2">
        <v>43685</v>
      </c>
      <c r="B477">
        <v>1502.3199460000001</v>
      </c>
      <c r="C477">
        <v>1533.5</v>
      </c>
      <c r="D477">
        <v>1502.3199460000001</v>
      </c>
      <c r="E477">
        <v>1532.130005</v>
      </c>
      <c r="F477">
        <v>1532.130005</v>
      </c>
      <c r="G477">
        <v>4106370000</v>
      </c>
    </row>
    <row r="478" spans="1:7" x14ac:dyDescent="0.35">
      <c r="A478" s="2">
        <v>43686</v>
      </c>
      <c r="B478">
        <v>1530.959961</v>
      </c>
      <c r="C478">
        <v>1530.959961</v>
      </c>
      <c r="D478">
        <v>1509.959961</v>
      </c>
      <c r="E478">
        <v>1513.040039</v>
      </c>
      <c r="F478">
        <v>1513.040039</v>
      </c>
      <c r="G478">
        <v>3350640000</v>
      </c>
    </row>
    <row r="479" spans="1:7" x14ac:dyDescent="0.35">
      <c r="A479" s="2">
        <v>43689</v>
      </c>
      <c r="B479">
        <v>1512.76001</v>
      </c>
      <c r="C479">
        <v>1512.76001</v>
      </c>
      <c r="D479">
        <v>1495.630005</v>
      </c>
      <c r="E479">
        <v>1495.900024</v>
      </c>
      <c r="F479">
        <v>1495.900024</v>
      </c>
      <c r="G479">
        <v>2851630000</v>
      </c>
    </row>
    <row r="480" spans="1:7" x14ac:dyDescent="0.35">
      <c r="A480" s="2">
        <v>43690</v>
      </c>
      <c r="B480">
        <v>1493.410034</v>
      </c>
      <c r="C480">
        <v>1522.7700199999999</v>
      </c>
      <c r="D480">
        <v>1490</v>
      </c>
      <c r="E480">
        <v>1510.579956</v>
      </c>
      <c r="F480">
        <v>1510.579956</v>
      </c>
      <c r="G480">
        <v>3853600000</v>
      </c>
    </row>
    <row r="481" spans="1:7" x14ac:dyDescent="0.35">
      <c r="A481" s="2">
        <v>43691</v>
      </c>
      <c r="B481">
        <v>1509.579956</v>
      </c>
      <c r="C481">
        <v>1509.579956</v>
      </c>
      <c r="D481">
        <v>1465.459961</v>
      </c>
      <c r="E481">
        <v>1467.5200199999999</v>
      </c>
      <c r="F481">
        <v>1467.5200199999999</v>
      </c>
      <c r="G481">
        <v>4312530000</v>
      </c>
    </row>
    <row r="482" spans="1:7" x14ac:dyDescent="0.35">
      <c r="A482" s="2">
        <v>43692</v>
      </c>
      <c r="B482">
        <v>1467.579956</v>
      </c>
      <c r="C482">
        <v>1470.9399410000001</v>
      </c>
      <c r="D482">
        <v>1456.280029</v>
      </c>
      <c r="E482">
        <v>1461.650024</v>
      </c>
      <c r="F482">
        <v>1461.650024</v>
      </c>
      <c r="G482">
        <v>4038000000</v>
      </c>
    </row>
    <row r="483" spans="1:7" x14ac:dyDescent="0.35">
      <c r="A483" s="2">
        <v>43693</v>
      </c>
      <c r="B483">
        <v>1462.130005</v>
      </c>
      <c r="C483">
        <v>1494.6800539999999</v>
      </c>
      <c r="D483">
        <v>1462.130005</v>
      </c>
      <c r="E483">
        <v>1493.6400149999999</v>
      </c>
      <c r="F483">
        <v>1493.6400149999999</v>
      </c>
      <c r="G483">
        <v>3498150000</v>
      </c>
    </row>
    <row r="484" spans="1:7" x14ac:dyDescent="0.35">
      <c r="A484" s="2">
        <v>43696</v>
      </c>
      <c r="B484">
        <v>1496.619995</v>
      </c>
      <c r="C484">
        <v>1515.339966</v>
      </c>
      <c r="D484">
        <v>1496.619995</v>
      </c>
      <c r="E484">
        <v>1508.849976</v>
      </c>
      <c r="F484">
        <v>1508.849976</v>
      </c>
      <c r="G484">
        <v>3212880000</v>
      </c>
    </row>
    <row r="485" spans="1:7" x14ac:dyDescent="0.35">
      <c r="A485" s="2">
        <v>43697</v>
      </c>
      <c r="B485">
        <v>1508.630005</v>
      </c>
      <c r="C485">
        <v>1508.630005</v>
      </c>
      <c r="D485">
        <v>1497.7700199999999</v>
      </c>
      <c r="E485">
        <v>1498.01001</v>
      </c>
      <c r="F485">
        <v>1498.01001</v>
      </c>
      <c r="G485">
        <v>3066300000</v>
      </c>
    </row>
    <row r="486" spans="1:7" x14ac:dyDescent="0.35">
      <c r="A486" s="2">
        <v>43698</v>
      </c>
      <c r="B486">
        <v>1498.540039</v>
      </c>
      <c r="C486">
        <v>1512.079956</v>
      </c>
      <c r="D486">
        <v>1498.540039</v>
      </c>
      <c r="E486">
        <v>1509.849976</v>
      </c>
      <c r="F486">
        <v>1509.849976</v>
      </c>
      <c r="G486">
        <v>3011190000</v>
      </c>
    </row>
    <row r="487" spans="1:7" x14ac:dyDescent="0.35">
      <c r="A487" s="2">
        <v>43699</v>
      </c>
      <c r="B487">
        <v>1510.8000489999999</v>
      </c>
      <c r="C487">
        <v>1516.469971</v>
      </c>
      <c r="D487">
        <v>1500.369995</v>
      </c>
      <c r="E487">
        <v>1506</v>
      </c>
      <c r="F487">
        <v>1506</v>
      </c>
      <c r="G487">
        <v>2890880000</v>
      </c>
    </row>
    <row r="488" spans="1:7" x14ac:dyDescent="0.35">
      <c r="A488" s="2">
        <v>43700</v>
      </c>
      <c r="B488">
        <v>1504.3000489999999</v>
      </c>
      <c r="C488">
        <v>1505.6800539999999</v>
      </c>
      <c r="D488">
        <v>1456.900024</v>
      </c>
      <c r="E488">
        <v>1459.48999</v>
      </c>
      <c r="F488">
        <v>1459.48999</v>
      </c>
      <c r="G488">
        <v>3937300000</v>
      </c>
    </row>
    <row r="489" spans="1:7" x14ac:dyDescent="0.35">
      <c r="A489" s="2">
        <v>43703</v>
      </c>
      <c r="B489">
        <v>1461.589966</v>
      </c>
      <c r="C489">
        <v>1476.339966</v>
      </c>
      <c r="D489">
        <v>1461.589966</v>
      </c>
      <c r="E489">
        <v>1476</v>
      </c>
      <c r="F489">
        <v>1476</v>
      </c>
      <c r="G489">
        <v>2857600000</v>
      </c>
    </row>
    <row r="490" spans="1:7" x14ac:dyDescent="0.35">
      <c r="A490" s="2">
        <v>43704</v>
      </c>
      <c r="B490">
        <v>1479.459961</v>
      </c>
      <c r="C490">
        <v>1485.670044</v>
      </c>
      <c r="D490">
        <v>1454.910034</v>
      </c>
      <c r="E490">
        <v>1456.040039</v>
      </c>
      <c r="F490">
        <v>1456.040039</v>
      </c>
      <c r="G490">
        <v>3533630000</v>
      </c>
    </row>
    <row r="491" spans="1:7" x14ac:dyDescent="0.35">
      <c r="A491" s="2">
        <v>43705</v>
      </c>
      <c r="B491">
        <v>1455.900024</v>
      </c>
      <c r="C491">
        <v>1478.030029</v>
      </c>
      <c r="D491">
        <v>1450.3199460000001</v>
      </c>
      <c r="E491">
        <v>1472.709961</v>
      </c>
      <c r="F491">
        <v>1472.709961</v>
      </c>
      <c r="G491">
        <v>3097420000</v>
      </c>
    </row>
    <row r="492" spans="1:7" x14ac:dyDescent="0.35">
      <c r="A492" s="2">
        <v>43706</v>
      </c>
      <c r="B492">
        <v>1478.4799800000001</v>
      </c>
      <c r="C492">
        <v>1498.780029</v>
      </c>
      <c r="D492">
        <v>1478.4799800000001</v>
      </c>
      <c r="E492">
        <v>1496.719971</v>
      </c>
      <c r="F492">
        <v>1496.719971</v>
      </c>
      <c r="G492">
        <v>3176190000</v>
      </c>
    </row>
    <row r="493" spans="1:7" x14ac:dyDescent="0.35">
      <c r="A493" s="2">
        <v>43707</v>
      </c>
      <c r="B493">
        <v>1499.0699460000001</v>
      </c>
      <c r="C493">
        <v>1504.4499510000001</v>
      </c>
      <c r="D493">
        <v>1488.339966</v>
      </c>
      <c r="E493">
        <v>1494.839966</v>
      </c>
      <c r="F493">
        <v>1494.839966</v>
      </c>
      <c r="G493">
        <v>3008450000</v>
      </c>
    </row>
    <row r="494" spans="1:7" x14ac:dyDescent="0.35">
      <c r="A494" s="2">
        <v>43711</v>
      </c>
      <c r="B494">
        <v>1494.030029</v>
      </c>
      <c r="C494">
        <v>1494.030029</v>
      </c>
      <c r="D494">
        <v>1467.469971</v>
      </c>
      <c r="E494">
        <v>1472.280029</v>
      </c>
      <c r="F494">
        <v>1472.280029</v>
      </c>
      <c r="G494">
        <v>3426790000</v>
      </c>
    </row>
    <row r="495" spans="1:7" x14ac:dyDescent="0.35">
      <c r="A495" s="2">
        <v>43712</v>
      </c>
      <c r="B495">
        <v>1475.3599850000001</v>
      </c>
      <c r="C495">
        <v>1487.9399410000001</v>
      </c>
      <c r="D495">
        <v>1475.3599850000001</v>
      </c>
      <c r="E495">
        <v>1484.76001</v>
      </c>
      <c r="F495">
        <v>1484.76001</v>
      </c>
      <c r="G495">
        <v>3163260000</v>
      </c>
    </row>
    <row r="496" spans="1:7" x14ac:dyDescent="0.35">
      <c r="A496" s="2">
        <v>43713</v>
      </c>
      <c r="B496">
        <v>1491.2700199999999</v>
      </c>
      <c r="C496">
        <v>1521.790039</v>
      </c>
      <c r="D496">
        <v>1491.2700199999999</v>
      </c>
      <c r="E496">
        <v>1510.75</v>
      </c>
      <c r="F496">
        <v>1510.75</v>
      </c>
      <c r="G496">
        <v>3890700000</v>
      </c>
    </row>
    <row r="497" spans="1:7" x14ac:dyDescent="0.35">
      <c r="A497" s="2">
        <v>43714</v>
      </c>
      <c r="B497">
        <v>1511.51001</v>
      </c>
      <c r="C497">
        <v>1517.01001</v>
      </c>
      <c r="D497">
        <v>1504.910034</v>
      </c>
      <c r="E497">
        <v>1505.170044</v>
      </c>
      <c r="F497">
        <v>1505.170044</v>
      </c>
      <c r="G497">
        <v>3208280000</v>
      </c>
    </row>
    <row r="498" spans="1:7" x14ac:dyDescent="0.35">
      <c r="A498" s="2">
        <v>43717</v>
      </c>
      <c r="B498">
        <v>1507.530029</v>
      </c>
      <c r="C498">
        <v>1526.099976</v>
      </c>
      <c r="D498">
        <v>1506.7700199999999</v>
      </c>
      <c r="E498">
        <v>1524.2299800000001</v>
      </c>
      <c r="F498">
        <v>1524.2299800000001</v>
      </c>
      <c r="G498">
        <v>4002890000</v>
      </c>
    </row>
    <row r="499" spans="1:7" x14ac:dyDescent="0.35">
      <c r="A499" s="2">
        <v>43718</v>
      </c>
      <c r="B499">
        <v>1523.5699460000001</v>
      </c>
      <c r="C499">
        <v>1543.630005</v>
      </c>
      <c r="D499">
        <v>1516.5600589999999</v>
      </c>
      <c r="E499">
        <v>1541.6099850000001</v>
      </c>
      <c r="F499">
        <v>1541.6099850000001</v>
      </c>
      <c r="G499">
        <v>4390770000</v>
      </c>
    </row>
    <row r="500" spans="1:7" x14ac:dyDescent="0.35">
      <c r="A500" s="2">
        <v>43719</v>
      </c>
      <c r="B500">
        <v>1543.869995</v>
      </c>
      <c r="C500">
        <v>1575.829956</v>
      </c>
      <c r="D500">
        <v>1541.880005</v>
      </c>
      <c r="E500">
        <v>1575.709961</v>
      </c>
      <c r="F500">
        <v>1575.709961</v>
      </c>
      <c r="G500">
        <v>3927550000</v>
      </c>
    </row>
    <row r="501" spans="1:7" x14ac:dyDescent="0.35">
      <c r="A501" s="2">
        <v>43720</v>
      </c>
      <c r="B501">
        <v>1575.8000489999999</v>
      </c>
      <c r="C501">
        <v>1580.719971</v>
      </c>
      <c r="D501">
        <v>1562.8100589999999</v>
      </c>
      <c r="E501">
        <v>1575.0699460000001</v>
      </c>
      <c r="F501">
        <v>1575.0699460000001</v>
      </c>
      <c r="G501">
        <v>3791860000</v>
      </c>
    </row>
    <row r="502" spans="1:7" x14ac:dyDescent="0.35">
      <c r="A502" s="2">
        <v>43721</v>
      </c>
      <c r="B502">
        <v>1579.2299800000001</v>
      </c>
      <c r="C502">
        <v>1589.4499510000001</v>
      </c>
      <c r="D502">
        <v>1577.1099850000001</v>
      </c>
      <c r="E502">
        <v>1578.1400149999999</v>
      </c>
      <c r="F502">
        <v>1578.1400149999999</v>
      </c>
      <c r="G502">
        <v>3520060000</v>
      </c>
    </row>
    <row r="503" spans="1:7" x14ac:dyDescent="0.35">
      <c r="A503" s="2">
        <v>43724</v>
      </c>
      <c r="B503">
        <v>1574.7299800000001</v>
      </c>
      <c r="C503">
        <v>1590.5</v>
      </c>
      <c r="D503">
        <v>1570.5</v>
      </c>
      <c r="E503">
        <v>1584.599976</v>
      </c>
      <c r="F503">
        <v>1584.599976</v>
      </c>
      <c r="G503">
        <v>4274640000</v>
      </c>
    </row>
    <row r="504" spans="1:7" x14ac:dyDescent="0.35">
      <c r="A504" s="2">
        <v>43725</v>
      </c>
      <c r="B504">
        <v>1582.369995</v>
      </c>
      <c r="C504">
        <v>1582.369995</v>
      </c>
      <c r="D504">
        <v>1569.410034</v>
      </c>
      <c r="E504">
        <v>1578.290039</v>
      </c>
      <c r="F504">
        <v>1578.290039</v>
      </c>
      <c r="G504">
        <v>3671840000</v>
      </c>
    </row>
    <row r="505" spans="1:7" x14ac:dyDescent="0.35">
      <c r="A505" s="2">
        <v>43726</v>
      </c>
      <c r="B505">
        <v>1577.5500489999999</v>
      </c>
      <c r="C505">
        <v>1577.5500489999999</v>
      </c>
      <c r="D505">
        <v>1557.150024</v>
      </c>
      <c r="E505">
        <v>1568.339966</v>
      </c>
      <c r="F505">
        <v>1568.339966</v>
      </c>
      <c r="G505">
        <v>3435540000</v>
      </c>
    </row>
    <row r="506" spans="1:7" x14ac:dyDescent="0.35">
      <c r="A506" s="2">
        <v>43727</v>
      </c>
      <c r="B506">
        <v>1570.76001</v>
      </c>
      <c r="C506">
        <v>1581.349976</v>
      </c>
      <c r="D506">
        <v>1560.920044</v>
      </c>
      <c r="E506">
        <v>1561.469971</v>
      </c>
      <c r="F506">
        <v>1561.469971</v>
      </c>
      <c r="G506">
        <v>3251290000</v>
      </c>
    </row>
    <row r="507" spans="1:7" x14ac:dyDescent="0.35">
      <c r="A507" s="2">
        <v>43728</v>
      </c>
      <c r="B507">
        <v>1561.630005</v>
      </c>
      <c r="C507">
        <v>1570.0200199999999</v>
      </c>
      <c r="D507">
        <v>1554.25</v>
      </c>
      <c r="E507">
        <v>1559.76001</v>
      </c>
      <c r="F507">
        <v>1559.76001</v>
      </c>
      <c r="G507">
        <v>6094740000</v>
      </c>
    </row>
    <row r="508" spans="1:7" x14ac:dyDescent="0.35">
      <c r="A508" s="2">
        <v>43731</v>
      </c>
      <c r="B508">
        <v>1556.920044</v>
      </c>
      <c r="C508">
        <v>1563.6400149999999</v>
      </c>
      <c r="D508">
        <v>1552.4499510000001</v>
      </c>
      <c r="E508">
        <v>1558.25</v>
      </c>
      <c r="F508">
        <v>1558.25</v>
      </c>
      <c r="G508">
        <v>3186590000</v>
      </c>
    </row>
    <row r="509" spans="1:7" x14ac:dyDescent="0.35">
      <c r="A509" s="2">
        <v>43732</v>
      </c>
      <c r="B509">
        <v>1559.4799800000001</v>
      </c>
      <c r="C509">
        <v>1562.630005</v>
      </c>
      <c r="D509">
        <v>1530.329956</v>
      </c>
      <c r="E509">
        <v>1533.589966</v>
      </c>
      <c r="F509">
        <v>1533.589966</v>
      </c>
      <c r="G509">
        <v>3868160000</v>
      </c>
    </row>
    <row r="510" spans="1:7" x14ac:dyDescent="0.35">
      <c r="A510" s="2">
        <v>43733</v>
      </c>
      <c r="B510">
        <v>1533.1400149999999</v>
      </c>
      <c r="C510">
        <v>1552.9399410000001</v>
      </c>
      <c r="D510">
        <v>1530.6999510000001</v>
      </c>
      <c r="E510">
        <v>1550.650024</v>
      </c>
      <c r="F510">
        <v>1550.650024</v>
      </c>
      <c r="G510">
        <v>3318870000</v>
      </c>
    </row>
    <row r="511" spans="1:7" x14ac:dyDescent="0.35">
      <c r="A511" s="2">
        <v>43734</v>
      </c>
      <c r="B511">
        <v>1549.540039</v>
      </c>
      <c r="C511">
        <v>1549.540039</v>
      </c>
      <c r="D511">
        <v>1531.040039</v>
      </c>
      <c r="E511">
        <v>1533.329956</v>
      </c>
      <c r="F511">
        <v>1533.329956</v>
      </c>
      <c r="G511">
        <v>3077240000</v>
      </c>
    </row>
    <row r="512" spans="1:7" x14ac:dyDescent="0.35">
      <c r="A512" s="2">
        <v>43735</v>
      </c>
      <c r="B512">
        <v>1534.119995</v>
      </c>
      <c r="C512">
        <v>1539.369995</v>
      </c>
      <c r="D512">
        <v>1515.6400149999999</v>
      </c>
      <c r="E512">
        <v>1520.4799800000001</v>
      </c>
      <c r="F512">
        <v>1520.4799800000001</v>
      </c>
      <c r="G512">
        <v>3243650000</v>
      </c>
    </row>
    <row r="513" spans="1:7" x14ac:dyDescent="0.35">
      <c r="A513" s="2">
        <v>43738</v>
      </c>
      <c r="B513">
        <v>1521.48999</v>
      </c>
      <c r="C513">
        <v>1530.660034</v>
      </c>
      <c r="D513">
        <v>1518.339966</v>
      </c>
      <c r="E513">
        <v>1523.369995</v>
      </c>
      <c r="F513">
        <v>1523.369995</v>
      </c>
      <c r="G513">
        <v>3247610000</v>
      </c>
    </row>
    <row r="514" spans="1:7" x14ac:dyDescent="0.35">
      <c r="A514" s="2">
        <v>43739</v>
      </c>
      <c r="B514">
        <v>1523.849976</v>
      </c>
      <c r="C514">
        <v>1539.089966</v>
      </c>
      <c r="D514">
        <v>1491.5500489999999</v>
      </c>
      <c r="E514">
        <v>1493.4300539999999</v>
      </c>
      <c r="F514">
        <v>1493.4300539999999</v>
      </c>
      <c r="G514">
        <v>3558040000</v>
      </c>
    </row>
    <row r="515" spans="1:7" x14ac:dyDescent="0.35">
      <c r="A515" s="2">
        <v>43740</v>
      </c>
      <c r="B515">
        <v>1493.0699460000001</v>
      </c>
      <c r="C515">
        <v>1493.0699460000001</v>
      </c>
      <c r="D515">
        <v>1469.079956</v>
      </c>
      <c r="E515">
        <v>1479.630005</v>
      </c>
      <c r="F515">
        <v>1479.630005</v>
      </c>
      <c r="G515">
        <v>3912520000</v>
      </c>
    </row>
    <row r="516" spans="1:7" x14ac:dyDescent="0.35">
      <c r="A516" s="2">
        <v>43741</v>
      </c>
      <c r="B516">
        <v>1476.4399410000001</v>
      </c>
      <c r="C516">
        <v>1487.349976</v>
      </c>
      <c r="D516">
        <v>1462.219971</v>
      </c>
      <c r="E516">
        <v>1486.349976</v>
      </c>
      <c r="F516">
        <v>1486.349976</v>
      </c>
      <c r="G516">
        <v>3503640000</v>
      </c>
    </row>
    <row r="517" spans="1:7" x14ac:dyDescent="0.35">
      <c r="A517" s="2">
        <v>43742</v>
      </c>
      <c r="B517">
        <v>1486.5699460000001</v>
      </c>
      <c r="C517">
        <v>1500.7700199999999</v>
      </c>
      <c r="D517">
        <v>1482.0200199999999</v>
      </c>
      <c r="E517">
        <v>1500.6999510000001</v>
      </c>
      <c r="F517">
        <v>1500.6999510000001</v>
      </c>
      <c r="G517">
        <v>2990830000</v>
      </c>
    </row>
    <row r="518" spans="1:7" x14ac:dyDescent="0.35">
      <c r="A518" s="2">
        <v>43745</v>
      </c>
      <c r="B518">
        <v>1498.709961</v>
      </c>
      <c r="C518">
        <v>1507.329956</v>
      </c>
      <c r="D518">
        <v>1492.6099850000001</v>
      </c>
      <c r="E518">
        <v>1497.790039</v>
      </c>
      <c r="F518">
        <v>1497.790039</v>
      </c>
      <c r="G518">
        <v>2940140000</v>
      </c>
    </row>
    <row r="519" spans="1:7" x14ac:dyDescent="0.35">
      <c r="A519" s="2">
        <v>43746</v>
      </c>
      <c r="B519">
        <v>1494.6099850000001</v>
      </c>
      <c r="C519">
        <v>1494.6099850000001</v>
      </c>
      <c r="D519">
        <v>1472.5500489999999</v>
      </c>
      <c r="E519">
        <v>1472.599976</v>
      </c>
      <c r="F519">
        <v>1472.599976</v>
      </c>
      <c r="G519">
        <v>3356450000</v>
      </c>
    </row>
    <row r="520" spans="1:7" x14ac:dyDescent="0.35">
      <c r="A520" s="2">
        <v>43747</v>
      </c>
      <c r="B520">
        <v>1480</v>
      </c>
      <c r="C520">
        <v>1484.829956</v>
      </c>
      <c r="D520">
        <v>1476.51001</v>
      </c>
      <c r="E520">
        <v>1479.459961</v>
      </c>
      <c r="F520">
        <v>1479.459961</v>
      </c>
      <c r="G520">
        <v>2726820000</v>
      </c>
    </row>
    <row r="521" spans="1:7" x14ac:dyDescent="0.35">
      <c r="A521" s="2">
        <v>43748</v>
      </c>
      <c r="B521">
        <v>1480.709961</v>
      </c>
      <c r="C521">
        <v>1491.5699460000001</v>
      </c>
      <c r="D521">
        <v>1480.709961</v>
      </c>
      <c r="E521">
        <v>1485.3599850000001</v>
      </c>
      <c r="F521">
        <v>1485.3599850000001</v>
      </c>
      <c r="G521">
        <v>3217250000</v>
      </c>
    </row>
    <row r="522" spans="1:7" x14ac:dyDescent="0.35">
      <c r="A522" s="2">
        <v>43749</v>
      </c>
      <c r="B522">
        <v>1486.959961</v>
      </c>
      <c r="C522">
        <v>1525.829956</v>
      </c>
      <c r="D522">
        <v>1486.959961</v>
      </c>
      <c r="E522">
        <v>1511.900024</v>
      </c>
      <c r="F522">
        <v>1511.900024</v>
      </c>
      <c r="G522">
        <v>3580460000</v>
      </c>
    </row>
    <row r="523" spans="1:7" x14ac:dyDescent="0.35">
      <c r="A523" s="2">
        <v>43752</v>
      </c>
      <c r="B523">
        <v>1507.329956</v>
      </c>
      <c r="C523">
        <v>1508.619995</v>
      </c>
      <c r="D523">
        <v>1499.9799800000001</v>
      </c>
      <c r="E523">
        <v>1505.4300539999999</v>
      </c>
      <c r="F523">
        <v>1505.4300539999999</v>
      </c>
      <c r="G523">
        <v>2557020000</v>
      </c>
    </row>
    <row r="524" spans="1:7" x14ac:dyDescent="0.35">
      <c r="A524" s="2">
        <v>43753</v>
      </c>
      <c r="B524">
        <v>1508.540039</v>
      </c>
      <c r="C524">
        <v>1528.420044</v>
      </c>
      <c r="D524">
        <v>1507.8000489999999</v>
      </c>
      <c r="E524">
        <v>1523.3000489999999</v>
      </c>
      <c r="F524">
        <v>1523.3000489999999</v>
      </c>
      <c r="G524">
        <v>3340740000</v>
      </c>
    </row>
    <row r="525" spans="1:7" x14ac:dyDescent="0.35">
      <c r="A525" s="2">
        <v>43754</v>
      </c>
      <c r="B525">
        <v>1521.4799800000001</v>
      </c>
      <c r="C525">
        <v>1529.599976</v>
      </c>
      <c r="D525">
        <v>1520.410034</v>
      </c>
      <c r="E525">
        <v>1525.0600589999999</v>
      </c>
      <c r="F525">
        <v>1525.0600589999999</v>
      </c>
      <c r="G525">
        <v>3222570000</v>
      </c>
    </row>
    <row r="526" spans="1:7" x14ac:dyDescent="0.35">
      <c r="A526" s="2">
        <v>43755</v>
      </c>
      <c r="B526">
        <v>1530.1800539999999</v>
      </c>
      <c r="C526">
        <v>1542.660034</v>
      </c>
      <c r="D526">
        <v>1530.1800539999999</v>
      </c>
      <c r="E526">
        <v>1541.839966</v>
      </c>
      <c r="F526">
        <v>1541.839966</v>
      </c>
      <c r="G526">
        <v>3115960000</v>
      </c>
    </row>
    <row r="527" spans="1:7" x14ac:dyDescent="0.35">
      <c r="A527" s="2">
        <v>43756</v>
      </c>
      <c r="B527">
        <v>1539.23999</v>
      </c>
      <c r="C527">
        <v>1540.719971</v>
      </c>
      <c r="D527">
        <v>1525.469971</v>
      </c>
      <c r="E527">
        <v>1535.4799800000001</v>
      </c>
      <c r="F527">
        <v>1535.4799800000001</v>
      </c>
      <c r="G527">
        <v>3264290000</v>
      </c>
    </row>
    <row r="528" spans="1:7" x14ac:dyDescent="0.35">
      <c r="A528" s="2">
        <v>43759</v>
      </c>
      <c r="B528">
        <v>1541.7299800000001</v>
      </c>
      <c r="C528">
        <v>1557.0200199999999</v>
      </c>
      <c r="D528">
        <v>1541.7299800000001</v>
      </c>
      <c r="E528">
        <v>1552.410034</v>
      </c>
      <c r="F528">
        <v>1552.410034</v>
      </c>
      <c r="G528">
        <v>3271620000</v>
      </c>
    </row>
    <row r="529" spans="1:7" x14ac:dyDescent="0.35">
      <c r="A529" s="2">
        <v>43760</v>
      </c>
      <c r="B529">
        <v>1550.7700199999999</v>
      </c>
      <c r="C529">
        <v>1557.8900149999999</v>
      </c>
      <c r="D529">
        <v>1547.3100589999999</v>
      </c>
      <c r="E529">
        <v>1550.869995</v>
      </c>
      <c r="F529">
        <v>1550.869995</v>
      </c>
      <c r="G529">
        <v>3523890000</v>
      </c>
    </row>
    <row r="530" spans="1:7" x14ac:dyDescent="0.35">
      <c r="A530" s="2">
        <v>43761</v>
      </c>
      <c r="B530">
        <v>1550.589966</v>
      </c>
      <c r="C530">
        <v>1554.6800539999999</v>
      </c>
      <c r="D530">
        <v>1545.8900149999999</v>
      </c>
      <c r="E530">
        <v>1552.8599850000001</v>
      </c>
      <c r="F530">
        <v>1552.8599850000001</v>
      </c>
      <c r="G530">
        <v>3392870000</v>
      </c>
    </row>
    <row r="531" spans="1:7" x14ac:dyDescent="0.35">
      <c r="A531" s="2">
        <v>43762</v>
      </c>
      <c r="B531">
        <v>1556.599976</v>
      </c>
      <c r="C531">
        <v>1557.329956</v>
      </c>
      <c r="D531">
        <v>1544.8900149999999</v>
      </c>
      <c r="E531">
        <v>1548.48999</v>
      </c>
      <c r="F531">
        <v>1548.48999</v>
      </c>
      <c r="G531">
        <v>3692600000</v>
      </c>
    </row>
    <row r="532" spans="1:7" x14ac:dyDescent="0.35">
      <c r="A532" s="2">
        <v>43763</v>
      </c>
      <c r="B532">
        <v>1548.98999</v>
      </c>
      <c r="C532">
        <v>1562.5600589999999</v>
      </c>
      <c r="D532">
        <v>1547.780029</v>
      </c>
      <c r="E532">
        <v>1558.709961</v>
      </c>
      <c r="F532">
        <v>1558.709961</v>
      </c>
      <c r="G532">
        <v>3370370000</v>
      </c>
    </row>
    <row r="533" spans="1:7" x14ac:dyDescent="0.35">
      <c r="A533" s="2">
        <v>43766</v>
      </c>
      <c r="B533">
        <v>1563.5</v>
      </c>
      <c r="C533">
        <v>1576.98999</v>
      </c>
      <c r="D533">
        <v>1563.5</v>
      </c>
      <c r="E533">
        <v>1571.9300539999999</v>
      </c>
      <c r="F533">
        <v>1571.9300539999999</v>
      </c>
      <c r="G533">
        <v>3521230000</v>
      </c>
    </row>
    <row r="534" spans="1:7" x14ac:dyDescent="0.35">
      <c r="A534" s="2">
        <v>43767</v>
      </c>
      <c r="B534">
        <v>1571.76001</v>
      </c>
      <c r="C534">
        <v>1581.130005</v>
      </c>
      <c r="D534">
        <v>1569.459961</v>
      </c>
      <c r="E534">
        <v>1577.0699460000001</v>
      </c>
      <c r="F534">
        <v>1577.0699460000001</v>
      </c>
      <c r="G534">
        <v>3589930000</v>
      </c>
    </row>
    <row r="535" spans="1:7" x14ac:dyDescent="0.35">
      <c r="A535" s="2">
        <v>43768</v>
      </c>
      <c r="B535">
        <v>1575.6099850000001</v>
      </c>
      <c r="C535">
        <v>1575.6099850000001</v>
      </c>
      <c r="D535">
        <v>1562.0500489999999</v>
      </c>
      <c r="E535">
        <v>1572.849976</v>
      </c>
      <c r="F535">
        <v>1572.849976</v>
      </c>
      <c r="G535">
        <v>3776030000</v>
      </c>
    </row>
    <row r="536" spans="1:7" x14ac:dyDescent="0.35">
      <c r="A536" s="2">
        <v>43769</v>
      </c>
      <c r="B536">
        <v>1570.1899410000001</v>
      </c>
      <c r="C536">
        <v>1570.4799800000001</v>
      </c>
      <c r="D536">
        <v>1552.869995</v>
      </c>
      <c r="E536">
        <v>1562.4499510000001</v>
      </c>
      <c r="F536">
        <v>1562.4499510000001</v>
      </c>
      <c r="G536">
        <v>4139280000</v>
      </c>
    </row>
    <row r="537" spans="1:7" x14ac:dyDescent="0.35">
      <c r="A537" s="2">
        <v>43770</v>
      </c>
      <c r="B537">
        <v>1569.1999510000001</v>
      </c>
      <c r="C537">
        <v>1589.329956</v>
      </c>
      <c r="D537">
        <v>1569.1999510000001</v>
      </c>
      <c r="E537">
        <v>1589.329956</v>
      </c>
      <c r="F537">
        <v>1589.329956</v>
      </c>
      <c r="G537">
        <v>3930200000</v>
      </c>
    </row>
    <row r="538" spans="1:7" x14ac:dyDescent="0.35">
      <c r="A538" s="2">
        <v>43773</v>
      </c>
      <c r="B538">
        <v>1597.099976</v>
      </c>
      <c r="C538">
        <v>1602.0600589999999</v>
      </c>
      <c r="D538">
        <v>1593.73999</v>
      </c>
      <c r="E538">
        <v>1597.400024</v>
      </c>
      <c r="F538">
        <v>1597.400024</v>
      </c>
      <c r="G538">
        <v>4146850000</v>
      </c>
    </row>
    <row r="539" spans="1:7" x14ac:dyDescent="0.35">
      <c r="A539" s="2">
        <v>43774</v>
      </c>
      <c r="B539">
        <v>1598.9399410000001</v>
      </c>
      <c r="C539">
        <v>1608.8000489999999</v>
      </c>
      <c r="D539">
        <v>1597.9300539999999</v>
      </c>
      <c r="E539">
        <v>1599.6099850000001</v>
      </c>
      <c r="F539">
        <v>1599.6099850000001</v>
      </c>
      <c r="G539">
        <v>4486130000</v>
      </c>
    </row>
    <row r="540" spans="1:7" x14ac:dyDescent="0.35">
      <c r="A540" s="2">
        <v>43775</v>
      </c>
      <c r="B540">
        <v>1598.420044</v>
      </c>
      <c r="C540">
        <v>1598.420044</v>
      </c>
      <c r="D540">
        <v>1587.0200199999999</v>
      </c>
      <c r="E540">
        <v>1589.540039</v>
      </c>
      <c r="F540">
        <v>1589.540039</v>
      </c>
      <c r="G540">
        <v>4458190000</v>
      </c>
    </row>
    <row r="541" spans="1:7" x14ac:dyDescent="0.35">
      <c r="A541" s="2">
        <v>43776</v>
      </c>
      <c r="B541">
        <v>1598.25</v>
      </c>
      <c r="C541">
        <v>1607.410034</v>
      </c>
      <c r="D541">
        <v>1590.329956</v>
      </c>
      <c r="E541">
        <v>1593.98999</v>
      </c>
      <c r="F541">
        <v>1593.98999</v>
      </c>
      <c r="G541">
        <v>4144640000</v>
      </c>
    </row>
    <row r="542" spans="1:7" x14ac:dyDescent="0.35">
      <c r="A542" s="2">
        <v>43777</v>
      </c>
      <c r="B542">
        <v>1590.959961</v>
      </c>
      <c r="C542">
        <v>1598.9300539999999</v>
      </c>
      <c r="D542">
        <v>1587.5</v>
      </c>
      <c r="E542">
        <v>1598.8599850000001</v>
      </c>
      <c r="F542">
        <v>1598.8599850000001</v>
      </c>
      <c r="G542">
        <v>3499150000</v>
      </c>
    </row>
    <row r="543" spans="1:7" x14ac:dyDescent="0.35">
      <c r="A543" s="2">
        <v>43780</v>
      </c>
      <c r="B543">
        <v>1592.75</v>
      </c>
      <c r="C543">
        <v>1595.4399410000001</v>
      </c>
      <c r="D543">
        <v>1588.3100589999999</v>
      </c>
      <c r="E543">
        <v>1594.7700199999999</v>
      </c>
      <c r="F543">
        <v>1594.7700199999999</v>
      </c>
      <c r="G543">
        <v>3035530000</v>
      </c>
    </row>
    <row r="544" spans="1:7" x14ac:dyDescent="0.35">
      <c r="A544" s="2">
        <v>43781</v>
      </c>
      <c r="B544">
        <v>1595.619995</v>
      </c>
      <c r="C544">
        <v>1604.6400149999999</v>
      </c>
      <c r="D544">
        <v>1593.410034</v>
      </c>
      <c r="E544">
        <v>1595.119995</v>
      </c>
      <c r="F544">
        <v>1595.119995</v>
      </c>
      <c r="G544">
        <v>3466010000</v>
      </c>
    </row>
    <row r="545" spans="1:7" x14ac:dyDescent="0.35">
      <c r="A545" s="2">
        <v>43782</v>
      </c>
      <c r="B545">
        <v>1588.290039</v>
      </c>
      <c r="C545">
        <v>1591.849976</v>
      </c>
      <c r="D545">
        <v>1581.0600589999999</v>
      </c>
      <c r="E545">
        <v>1589.1800539999999</v>
      </c>
      <c r="F545">
        <v>1589.1800539999999</v>
      </c>
      <c r="G545">
        <v>3509280000</v>
      </c>
    </row>
    <row r="546" spans="1:7" x14ac:dyDescent="0.35">
      <c r="A546" s="2">
        <v>43783</v>
      </c>
      <c r="B546">
        <v>1587.349976</v>
      </c>
      <c r="C546">
        <v>1594.709961</v>
      </c>
      <c r="D546">
        <v>1586.6800539999999</v>
      </c>
      <c r="E546">
        <v>1588.790039</v>
      </c>
      <c r="F546">
        <v>1588.790039</v>
      </c>
      <c r="G546">
        <v>3276070000</v>
      </c>
    </row>
    <row r="547" spans="1:7" x14ac:dyDescent="0.35">
      <c r="A547" s="2">
        <v>43784</v>
      </c>
      <c r="B547">
        <v>1594.0600589999999</v>
      </c>
      <c r="C547">
        <v>1598.1999510000001</v>
      </c>
      <c r="D547">
        <v>1591.040039</v>
      </c>
      <c r="E547">
        <v>1596.4499510000001</v>
      </c>
      <c r="F547">
        <v>1596.4499510000001</v>
      </c>
      <c r="G547">
        <v>3335650000</v>
      </c>
    </row>
    <row r="548" spans="1:7" x14ac:dyDescent="0.35">
      <c r="A548" s="2">
        <v>43787</v>
      </c>
      <c r="B548">
        <v>1594.1099850000001</v>
      </c>
      <c r="C548">
        <v>1594.1099850000001</v>
      </c>
      <c r="D548">
        <v>1588.5500489999999</v>
      </c>
      <c r="E548">
        <v>1592.339966</v>
      </c>
      <c r="F548">
        <v>1592.339966</v>
      </c>
      <c r="G548">
        <v>3436690000</v>
      </c>
    </row>
    <row r="549" spans="1:7" x14ac:dyDescent="0.35">
      <c r="A549" s="2">
        <v>43788</v>
      </c>
      <c r="B549">
        <v>1594.959961</v>
      </c>
      <c r="C549">
        <v>1602.959961</v>
      </c>
      <c r="D549">
        <v>1592.040039</v>
      </c>
      <c r="E549">
        <v>1598.290039</v>
      </c>
      <c r="F549">
        <v>1598.290039</v>
      </c>
      <c r="G549">
        <v>3590070000</v>
      </c>
    </row>
    <row r="550" spans="1:7" x14ac:dyDescent="0.35">
      <c r="A550" s="2">
        <v>43789</v>
      </c>
      <c r="B550">
        <v>1593.4399410000001</v>
      </c>
      <c r="C550">
        <v>1602.709961</v>
      </c>
      <c r="D550">
        <v>1581.9799800000001</v>
      </c>
      <c r="E550">
        <v>1591.6099850000001</v>
      </c>
      <c r="F550">
        <v>1591.6099850000001</v>
      </c>
      <c r="G550">
        <v>4034890000</v>
      </c>
    </row>
    <row r="551" spans="1:7" x14ac:dyDescent="0.35">
      <c r="A551" s="2">
        <v>43790</v>
      </c>
      <c r="B551">
        <v>1594.099976</v>
      </c>
      <c r="C551">
        <v>1595.6099850000001</v>
      </c>
      <c r="D551">
        <v>1581.040039</v>
      </c>
      <c r="E551">
        <v>1583.959961</v>
      </c>
      <c r="F551">
        <v>1583.959961</v>
      </c>
      <c r="G551">
        <v>3720560000</v>
      </c>
    </row>
    <row r="552" spans="1:7" x14ac:dyDescent="0.35">
      <c r="A552" s="2">
        <v>43791</v>
      </c>
      <c r="B552">
        <v>1588.8900149999999</v>
      </c>
      <c r="C552">
        <v>1591.3100589999999</v>
      </c>
      <c r="D552">
        <v>1581.8100589999999</v>
      </c>
      <c r="E552">
        <v>1588.9399410000001</v>
      </c>
      <c r="F552">
        <v>1588.9399410000001</v>
      </c>
      <c r="G552">
        <v>3226780000</v>
      </c>
    </row>
    <row r="553" spans="1:7" x14ac:dyDescent="0.35">
      <c r="A553" s="2">
        <v>43794</v>
      </c>
      <c r="B553">
        <v>1594.48999</v>
      </c>
      <c r="C553">
        <v>1623.98999</v>
      </c>
      <c r="D553">
        <v>1594.48999</v>
      </c>
      <c r="E553">
        <v>1621.900024</v>
      </c>
      <c r="F553">
        <v>1621.900024</v>
      </c>
      <c r="G553">
        <v>3511530000</v>
      </c>
    </row>
    <row r="554" spans="1:7" x14ac:dyDescent="0.35">
      <c r="A554" s="2">
        <v>43795</v>
      </c>
      <c r="B554">
        <v>1621.900024</v>
      </c>
      <c r="C554">
        <v>1630.280029</v>
      </c>
      <c r="D554">
        <v>1619.9499510000001</v>
      </c>
      <c r="E554">
        <v>1624.2299800000001</v>
      </c>
      <c r="F554">
        <v>1624.2299800000001</v>
      </c>
      <c r="G554">
        <v>4595590000</v>
      </c>
    </row>
    <row r="555" spans="1:7" x14ac:dyDescent="0.35">
      <c r="A555" s="2">
        <v>43796</v>
      </c>
      <c r="B555">
        <v>1626.8000489999999</v>
      </c>
      <c r="C555">
        <v>1634.7700199999999</v>
      </c>
      <c r="D555">
        <v>1626.8000489999999</v>
      </c>
      <c r="E555">
        <v>1634.099976</v>
      </c>
      <c r="F555">
        <v>1634.099976</v>
      </c>
      <c r="G555">
        <v>3033090000</v>
      </c>
    </row>
    <row r="556" spans="1:7" x14ac:dyDescent="0.35">
      <c r="A556" s="2">
        <v>43798</v>
      </c>
      <c r="B556">
        <v>1630.160034</v>
      </c>
      <c r="C556">
        <v>1633.589966</v>
      </c>
      <c r="D556">
        <v>1623.920044</v>
      </c>
      <c r="E556">
        <v>1624.5</v>
      </c>
      <c r="F556">
        <v>1624.5</v>
      </c>
      <c r="G556">
        <v>1743020000</v>
      </c>
    </row>
    <row r="557" spans="1:7" x14ac:dyDescent="0.35">
      <c r="A557" s="2">
        <v>43801</v>
      </c>
      <c r="B557">
        <v>1626.5600589999999</v>
      </c>
      <c r="C557">
        <v>1627.339966</v>
      </c>
      <c r="D557">
        <v>1606.630005</v>
      </c>
      <c r="E557">
        <v>1607.579956</v>
      </c>
      <c r="F557">
        <v>1607.579956</v>
      </c>
      <c r="G557">
        <v>3268740000</v>
      </c>
    </row>
    <row r="558" spans="1:7" x14ac:dyDescent="0.35">
      <c r="A558" s="2">
        <v>43802</v>
      </c>
      <c r="B558">
        <v>1602.76001</v>
      </c>
      <c r="C558">
        <v>1603.079956</v>
      </c>
      <c r="D558">
        <v>1589.7299800000001</v>
      </c>
      <c r="E558">
        <v>1602.630005</v>
      </c>
      <c r="F558">
        <v>1602.630005</v>
      </c>
      <c r="G558">
        <v>3653390000</v>
      </c>
    </row>
    <row r="559" spans="1:7" x14ac:dyDescent="0.35">
      <c r="A559" s="2">
        <v>43803</v>
      </c>
      <c r="B559">
        <v>1607.6800539999999</v>
      </c>
      <c r="C559">
        <v>1618.380005</v>
      </c>
      <c r="D559">
        <v>1607.6800539999999</v>
      </c>
      <c r="E559">
        <v>1613.900024</v>
      </c>
      <c r="F559">
        <v>1613.900024</v>
      </c>
      <c r="G559">
        <v>3695030000</v>
      </c>
    </row>
    <row r="560" spans="1:7" x14ac:dyDescent="0.35">
      <c r="A560" s="2">
        <v>43804</v>
      </c>
      <c r="B560">
        <v>1617.170044</v>
      </c>
      <c r="C560">
        <v>1620.839966</v>
      </c>
      <c r="D560">
        <v>1611.8000489999999</v>
      </c>
      <c r="E560">
        <v>1614.829956</v>
      </c>
      <c r="F560">
        <v>1614.829956</v>
      </c>
      <c r="G560">
        <v>3355750000</v>
      </c>
    </row>
    <row r="561" spans="1:7" x14ac:dyDescent="0.35">
      <c r="A561" s="2">
        <v>43805</v>
      </c>
      <c r="B561">
        <v>1620.920044</v>
      </c>
      <c r="C561">
        <v>1637.900024</v>
      </c>
      <c r="D561">
        <v>1620.920044</v>
      </c>
      <c r="E561">
        <v>1633.839966</v>
      </c>
      <c r="F561">
        <v>1633.839966</v>
      </c>
      <c r="G561">
        <v>3479480000</v>
      </c>
    </row>
    <row r="562" spans="1:7" x14ac:dyDescent="0.35">
      <c r="A562" s="2">
        <v>43808</v>
      </c>
      <c r="B562">
        <v>1631.469971</v>
      </c>
      <c r="C562">
        <v>1636.4399410000001</v>
      </c>
      <c r="D562">
        <v>1629.619995</v>
      </c>
      <c r="E562">
        <v>1629.619995</v>
      </c>
      <c r="F562">
        <v>1629.619995</v>
      </c>
      <c r="G562">
        <v>3345990000</v>
      </c>
    </row>
    <row r="563" spans="1:7" x14ac:dyDescent="0.35">
      <c r="A563" s="2">
        <v>43809</v>
      </c>
      <c r="B563">
        <v>1629.099976</v>
      </c>
      <c r="C563">
        <v>1633.73999</v>
      </c>
      <c r="D563">
        <v>1626.369995</v>
      </c>
      <c r="E563">
        <v>1631.709961</v>
      </c>
      <c r="F563">
        <v>1631.709961</v>
      </c>
      <c r="G563">
        <v>3343790000</v>
      </c>
    </row>
    <row r="564" spans="1:7" x14ac:dyDescent="0.35">
      <c r="A564" s="2">
        <v>43810</v>
      </c>
      <c r="B564">
        <v>1633.4300539999999</v>
      </c>
      <c r="C564">
        <v>1634.4300539999999</v>
      </c>
      <c r="D564">
        <v>1626.73999</v>
      </c>
      <c r="E564">
        <v>1631.9300539999999</v>
      </c>
      <c r="F564">
        <v>1631.9300539999999</v>
      </c>
      <c r="G564">
        <v>3252540000</v>
      </c>
    </row>
    <row r="565" spans="1:7" x14ac:dyDescent="0.35">
      <c r="A565" s="2">
        <v>43811</v>
      </c>
      <c r="B565">
        <v>1631.8000489999999</v>
      </c>
      <c r="C565">
        <v>1654.0699460000001</v>
      </c>
      <c r="D565">
        <v>1629.8599850000001</v>
      </c>
      <c r="E565">
        <v>1644.8100589999999</v>
      </c>
      <c r="F565">
        <v>1644.8100589999999</v>
      </c>
      <c r="G565">
        <v>3990690000</v>
      </c>
    </row>
    <row r="566" spans="1:7" x14ac:dyDescent="0.35">
      <c r="A566" s="2">
        <v>43812</v>
      </c>
      <c r="B566">
        <v>1643.829956</v>
      </c>
      <c r="C566">
        <v>1650.1899410000001</v>
      </c>
      <c r="D566">
        <v>1632.650024</v>
      </c>
      <c r="E566">
        <v>1637.9799800000001</v>
      </c>
      <c r="F566">
        <v>1637.9799800000001</v>
      </c>
      <c r="G566">
        <v>3736870000</v>
      </c>
    </row>
    <row r="567" spans="1:7" x14ac:dyDescent="0.35">
      <c r="A567" s="2">
        <v>43815</v>
      </c>
      <c r="B567">
        <v>1647.1999510000001</v>
      </c>
      <c r="C567">
        <v>1658.619995</v>
      </c>
      <c r="D567">
        <v>1647.1999510000001</v>
      </c>
      <c r="E567">
        <v>1649.9399410000001</v>
      </c>
      <c r="F567">
        <v>1649.9399410000001</v>
      </c>
      <c r="G567">
        <v>4051790000</v>
      </c>
    </row>
    <row r="568" spans="1:7" x14ac:dyDescent="0.35">
      <c r="A568" s="2">
        <v>43816</v>
      </c>
      <c r="B568">
        <v>1650.589966</v>
      </c>
      <c r="C568">
        <v>1657.6999510000001</v>
      </c>
      <c r="D568">
        <v>1649.630005</v>
      </c>
      <c r="E568">
        <v>1657.5600589999999</v>
      </c>
      <c r="F568">
        <v>1657.5600589999999</v>
      </c>
      <c r="G568">
        <v>3837540000</v>
      </c>
    </row>
    <row r="569" spans="1:7" x14ac:dyDescent="0.35">
      <c r="A569" s="2">
        <v>43817</v>
      </c>
      <c r="B569">
        <v>1660.48999</v>
      </c>
      <c r="C569">
        <v>1663.3900149999999</v>
      </c>
      <c r="D569">
        <v>1654.7299800000001</v>
      </c>
      <c r="E569">
        <v>1661.7299800000001</v>
      </c>
      <c r="F569">
        <v>1661.7299800000001</v>
      </c>
      <c r="G569">
        <v>4014080000</v>
      </c>
    </row>
    <row r="570" spans="1:7" x14ac:dyDescent="0.35">
      <c r="A570" s="2">
        <v>43818</v>
      </c>
      <c r="B570">
        <v>1662.5200199999999</v>
      </c>
      <c r="C570">
        <v>1667.2299800000001</v>
      </c>
      <c r="D570">
        <v>1660.619995</v>
      </c>
      <c r="E570">
        <v>1667.089966</v>
      </c>
      <c r="F570">
        <v>1667.089966</v>
      </c>
      <c r="G570">
        <v>3720450000</v>
      </c>
    </row>
    <row r="571" spans="1:7" x14ac:dyDescent="0.35">
      <c r="A571" s="2">
        <v>43819</v>
      </c>
      <c r="B571">
        <v>1670.599976</v>
      </c>
      <c r="C571">
        <v>1674.4300539999999</v>
      </c>
      <c r="D571">
        <v>1668.8599850000001</v>
      </c>
      <c r="E571">
        <v>1671.900024</v>
      </c>
      <c r="F571">
        <v>1671.900024</v>
      </c>
      <c r="G571">
        <v>6454270000</v>
      </c>
    </row>
    <row r="572" spans="1:7" x14ac:dyDescent="0.35">
      <c r="A572" s="2">
        <v>43822</v>
      </c>
      <c r="B572">
        <v>1673.9799800000001</v>
      </c>
      <c r="C572">
        <v>1675.3100589999999</v>
      </c>
      <c r="D572">
        <v>1666.1899410000001</v>
      </c>
      <c r="E572">
        <v>1674.1400149999999</v>
      </c>
      <c r="F572">
        <v>1674.1400149999999</v>
      </c>
      <c r="G572">
        <v>3060610000</v>
      </c>
    </row>
    <row r="573" spans="1:7" x14ac:dyDescent="0.35">
      <c r="A573" s="2">
        <v>43823</v>
      </c>
      <c r="B573">
        <v>1676.2299800000001</v>
      </c>
      <c r="C573">
        <v>1678.089966</v>
      </c>
      <c r="D573">
        <v>1673.73999</v>
      </c>
      <c r="E573">
        <v>1678.01001</v>
      </c>
      <c r="F573">
        <v>1678.01001</v>
      </c>
      <c r="G573">
        <v>1296540000</v>
      </c>
    </row>
    <row r="574" spans="1:7" x14ac:dyDescent="0.35">
      <c r="A574" s="2">
        <v>43825</v>
      </c>
      <c r="B574">
        <v>1680.219971</v>
      </c>
      <c r="C574">
        <v>1680.3599850000001</v>
      </c>
      <c r="D574">
        <v>1675.099976</v>
      </c>
      <c r="E574">
        <v>1677.670044</v>
      </c>
      <c r="F574">
        <v>1677.670044</v>
      </c>
      <c r="G574">
        <v>2160680000</v>
      </c>
    </row>
    <row r="575" spans="1:7" x14ac:dyDescent="0.35">
      <c r="A575" s="2">
        <v>43826</v>
      </c>
      <c r="B575">
        <v>1681.25</v>
      </c>
      <c r="C575">
        <v>1681.6800539999999</v>
      </c>
      <c r="D575">
        <v>1666.4300539999999</v>
      </c>
      <c r="E575">
        <v>1669.030029</v>
      </c>
      <c r="F575">
        <v>1669.030029</v>
      </c>
      <c r="G575">
        <v>2428670000</v>
      </c>
    </row>
    <row r="576" spans="1:7" x14ac:dyDescent="0.35">
      <c r="A576" s="2">
        <v>43829</v>
      </c>
      <c r="B576">
        <v>1669.880005</v>
      </c>
      <c r="C576">
        <v>1670.219971</v>
      </c>
      <c r="D576">
        <v>1658.0500489999999</v>
      </c>
      <c r="E576">
        <v>1664.150024</v>
      </c>
      <c r="F576">
        <v>1664.150024</v>
      </c>
      <c r="G576">
        <v>3013290000</v>
      </c>
    </row>
    <row r="577" spans="1:7" x14ac:dyDescent="0.35">
      <c r="A577" s="2">
        <v>43830</v>
      </c>
      <c r="B577">
        <v>1660.0500489999999</v>
      </c>
      <c r="C577">
        <v>1673.339966</v>
      </c>
      <c r="D577">
        <v>1659.829956</v>
      </c>
      <c r="E577">
        <v>1668.469971</v>
      </c>
      <c r="F577">
        <v>1668.469971</v>
      </c>
      <c r="G577">
        <v>2893810000</v>
      </c>
    </row>
    <row r="578" spans="1:7" x14ac:dyDescent="0.35">
      <c r="A578" s="2">
        <v>43832</v>
      </c>
      <c r="B578">
        <v>1675.900024</v>
      </c>
      <c r="C578">
        <v>1678.1400149999999</v>
      </c>
      <c r="D578">
        <v>1653.5200199999999</v>
      </c>
      <c r="E578">
        <v>1666.7700199999999</v>
      </c>
      <c r="F578">
        <v>1666.7700199999999</v>
      </c>
      <c r="G578">
        <v>3458250000</v>
      </c>
    </row>
    <row r="579" spans="1:7" x14ac:dyDescent="0.35">
      <c r="A579" s="2">
        <v>43833</v>
      </c>
      <c r="B579">
        <v>1655.0200199999999</v>
      </c>
      <c r="C579">
        <v>1664.040039</v>
      </c>
      <c r="D579">
        <v>1648.540039</v>
      </c>
      <c r="E579">
        <v>1660.869995</v>
      </c>
      <c r="F579">
        <v>1660.869995</v>
      </c>
      <c r="G579">
        <v>3461290000</v>
      </c>
    </row>
    <row r="580" spans="1:7" x14ac:dyDescent="0.35">
      <c r="A580" s="2">
        <v>43836</v>
      </c>
      <c r="B580">
        <v>1650.660034</v>
      </c>
      <c r="C580">
        <v>1664.849976</v>
      </c>
      <c r="D580">
        <v>1645.51001</v>
      </c>
      <c r="E580">
        <v>1663.26001</v>
      </c>
      <c r="F580">
        <v>1663.26001</v>
      </c>
      <c r="G580">
        <v>3674070000</v>
      </c>
    </row>
    <row r="581" spans="1:7" x14ac:dyDescent="0.35">
      <c r="A581" s="2">
        <v>43837</v>
      </c>
      <c r="B581">
        <v>1659.7299800000001</v>
      </c>
      <c r="C581">
        <v>1662.099976</v>
      </c>
      <c r="D581">
        <v>1653.329956</v>
      </c>
      <c r="E581">
        <v>1658.3100589999999</v>
      </c>
      <c r="F581">
        <v>1658.3100589999999</v>
      </c>
      <c r="G581">
        <v>3420380000</v>
      </c>
    </row>
    <row r="582" spans="1:7" x14ac:dyDescent="0.35">
      <c r="A582" s="2">
        <v>43838</v>
      </c>
      <c r="B582">
        <v>1658.469971</v>
      </c>
      <c r="C582">
        <v>1669.290039</v>
      </c>
      <c r="D582">
        <v>1658.2299800000001</v>
      </c>
      <c r="E582">
        <v>1663.589966</v>
      </c>
      <c r="F582">
        <v>1663.589966</v>
      </c>
      <c r="G582">
        <v>3720890000</v>
      </c>
    </row>
    <row r="583" spans="1:7" x14ac:dyDescent="0.35">
      <c r="A583" s="2">
        <v>43839</v>
      </c>
      <c r="B583">
        <v>1669.8599850000001</v>
      </c>
      <c r="C583">
        <v>1671.8199460000001</v>
      </c>
      <c r="D583">
        <v>1663.780029</v>
      </c>
      <c r="E583">
        <v>1664.98999</v>
      </c>
      <c r="F583">
        <v>1664.98999</v>
      </c>
      <c r="G583">
        <v>3638390000</v>
      </c>
    </row>
    <row r="584" spans="1:7" x14ac:dyDescent="0.35">
      <c r="A584" s="2">
        <v>43840</v>
      </c>
      <c r="B584">
        <v>1665.469971</v>
      </c>
      <c r="C584">
        <v>1666.75</v>
      </c>
      <c r="D584">
        <v>1654.01001</v>
      </c>
      <c r="E584">
        <v>1657.6400149999999</v>
      </c>
      <c r="F584">
        <v>1657.6400149999999</v>
      </c>
      <c r="G584">
        <v>3212970000</v>
      </c>
    </row>
    <row r="585" spans="1:7" x14ac:dyDescent="0.35">
      <c r="A585" s="2">
        <v>43843</v>
      </c>
      <c r="B585">
        <v>1658.9799800000001</v>
      </c>
      <c r="C585">
        <v>1669.6099850000001</v>
      </c>
      <c r="D585">
        <v>1652.3199460000001</v>
      </c>
      <c r="E585">
        <v>1669.6099850000001</v>
      </c>
      <c r="F585">
        <v>1669.6099850000001</v>
      </c>
      <c r="G585">
        <v>3456380000</v>
      </c>
    </row>
    <row r="586" spans="1:7" x14ac:dyDescent="0.35">
      <c r="A586" s="2">
        <v>43844</v>
      </c>
      <c r="B586">
        <v>1668.3900149999999</v>
      </c>
      <c r="C586">
        <v>1684.339966</v>
      </c>
      <c r="D586">
        <v>1662.8599850000001</v>
      </c>
      <c r="E586">
        <v>1675.73999</v>
      </c>
      <c r="F586">
        <v>1675.73999</v>
      </c>
      <c r="G586">
        <v>3665130000</v>
      </c>
    </row>
    <row r="587" spans="1:7" x14ac:dyDescent="0.35">
      <c r="A587" s="2">
        <v>43845</v>
      </c>
      <c r="B587">
        <v>1673.6899410000001</v>
      </c>
      <c r="C587">
        <v>1688.119995</v>
      </c>
      <c r="D587">
        <v>1673.400024</v>
      </c>
      <c r="E587">
        <v>1682.400024</v>
      </c>
      <c r="F587">
        <v>1682.400024</v>
      </c>
      <c r="G587">
        <v>3716840000</v>
      </c>
    </row>
    <row r="588" spans="1:7" x14ac:dyDescent="0.35">
      <c r="A588" s="2">
        <v>43846</v>
      </c>
      <c r="B588">
        <v>1691.8199460000001</v>
      </c>
      <c r="C588">
        <v>1706.170044</v>
      </c>
      <c r="D588">
        <v>1691.8199460000001</v>
      </c>
      <c r="E588">
        <v>1705.219971</v>
      </c>
      <c r="F588">
        <v>1705.219971</v>
      </c>
      <c r="G588">
        <v>3535080000</v>
      </c>
    </row>
    <row r="589" spans="1:7" x14ac:dyDescent="0.35">
      <c r="A589" s="2">
        <v>43847</v>
      </c>
      <c r="B589">
        <v>1712.9300539999999</v>
      </c>
      <c r="C589">
        <v>1715.079956</v>
      </c>
      <c r="D589">
        <v>1697.6899410000001</v>
      </c>
      <c r="E589">
        <v>1699.6400149999999</v>
      </c>
      <c r="F589">
        <v>1699.6400149999999</v>
      </c>
      <c r="G589">
        <v>3698170000</v>
      </c>
    </row>
    <row r="590" spans="1:7" x14ac:dyDescent="0.35">
      <c r="A590" s="2">
        <v>43851</v>
      </c>
      <c r="B590">
        <v>1695.4499510000001</v>
      </c>
      <c r="C590">
        <v>1695.4499510000001</v>
      </c>
      <c r="D590">
        <v>1684.26001</v>
      </c>
      <c r="E590">
        <v>1685.900024</v>
      </c>
      <c r="F590">
        <v>1685.900024</v>
      </c>
      <c r="G590">
        <v>4105340000</v>
      </c>
    </row>
    <row r="591" spans="1:7" x14ac:dyDescent="0.35">
      <c r="A591" s="2">
        <v>43852</v>
      </c>
      <c r="B591">
        <v>1691.0699460000001</v>
      </c>
      <c r="C591">
        <v>1694.369995</v>
      </c>
      <c r="D591">
        <v>1682.9399410000001</v>
      </c>
      <c r="E591">
        <v>1684.459961</v>
      </c>
      <c r="F591">
        <v>1684.459961</v>
      </c>
      <c r="G591">
        <v>3619850000</v>
      </c>
    </row>
    <row r="592" spans="1:7" x14ac:dyDescent="0.35">
      <c r="A592" s="2">
        <v>43853</v>
      </c>
      <c r="B592">
        <v>1680.540039</v>
      </c>
      <c r="C592">
        <v>1687.849976</v>
      </c>
      <c r="D592">
        <v>1666.469971</v>
      </c>
      <c r="E592">
        <v>1685.01001</v>
      </c>
      <c r="F592">
        <v>1685.01001</v>
      </c>
      <c r="G592">
        <v>3764860000</v>
      </c>
    </row>
    <row r="593" spans="1:7" x14ac:dyDescent="0.35">
      <c r="A593" s="2">
        <v>43854</v>
      </c>
      <c r="B593">
        <v>1687.8100589999999</v>
      </c>
      <c r="C593">
        <v>1689.150024</v>
      </c>
      <c r="D593">
        <v>1653.1899410000001</v>
      </c>
      <c r="E593">
        <v>1662.2299800000001</v>
      </c>
      <c r="F593">
        <v>1662.2299800000001</v>
      </c>
      <c r="G593">
        <v>3707130000</v>
      </c>
    </row>
    <row r="594" spans="1:7" x14ac:dyDescent="0.35">
      <c r="A594" s="2">
        <v>43857</v>
      </c>
      <c r="B594">
        <v>1660.8199460000001</v>
      </c>
      <c r="C594">
        <v>1660.8199460000001</v>
      </c>
      <c r="D594">
        <v>1632.26001</v>
      </c>
      <c r="E594">
        <v>1644.1400149999999</v>
      </c>
      <c r="F594">
        <v>1644.1400149999999</v>
      </c>
      <c r="G594">
        <v>3823100000</v>
      </c>
    </row>
    <row r="595" spans="1:7" x14ac:dyDescent="0.35">
      <c r="A595" s="2">
        <v>43858</v>
      </c>
      <c r="B595">
        <v>1651.130005</v>
      </c>
      <c r="C595">
        <v>1661.1899410000001</v>
      </c>
      <c r="D595">
        <v>1651.130005</v>
      </c>
      <c r="E595">
        <v>1658.3100589999999</v>
      </c>
      <c r="F595">
        <v>1658.3100589999999</v>
      </c>
      <c r="G595">
        <v>3526720000</v>
      </c>
    </row>
    <row r="596" spans="1:7" x14ac:dyDescent="0.35">
      <c r="A596" s="2">
        <v>43859</v>
      </c>
      <c r="B596">
        <v>1661.079956</v>
      </c>
      <c r="C596">
        <v>1663.7700199999999</v>
      </c>
      <c r="D596">
        <v>1649</v>
      </c>
      <c r="E596">
        <v>1649.219971</v>
      </c>
      <c r="F596">
        <v>1649.219971</v>
      </c>
      <c r="G596">
        <v>3584500000</v>
      </c>
    </row>
    <row r="597" spans="1:7" x14ac:dyDescent="0.35">
      <c r="A597" s="2">
        <v>43860</v>
      </c>
      <c r="B597">
        <v>1641.469971</v>
      </c>
      <c r="C597">
        <v>1648.4300539999999</v>
      </c>
      <c r="D597">
        <v>1630.9399410000001</v>
      </c>
      <c r="E597">
        <v>1648.219971</v>
      </c>
      <c r="F597">
        <v>1648.219971</v>
      </c>
      <c r="G597">
        <v>3787250000</v>
      </c>
    </row>
    <row r="598" spans="1:7" x14ac:dyDescent="0.35">
      <c r="A598" s="2">
        <v>43861</v>
      </c>
      <c r="B598">
        <v>1643.6899410000001</v>
      </c>
      <c r="C598">
        <v>1643.6899410000001</v>
      </c>
      <c r="D598">
        <v>1610.6400149999999</v>
      </c>
      <c r="E598">
        <v>1614.0600589999999</v>
      </c>
      <c r="F598">
        <v>1614.0600589999999</v>
      </c>
      <c r="G598">
        <v>4527830000</v>
      </c>
    </row>
    <row r="599" spans="1:7" x14ac:dyDescent="0.35">
      <c r="A599" s="2">
        <v>43864</v>
      </c>
      <c r="B599">
        <v>1618.8000489999999</v>
      </c>
      <c r="C599">
        <v>1636.880005</v>
      </c>
      <c r="D599">
        <v>1618.8000489999999</v>
      </c>
      <c r="E599">
        <v>1632.209961</v>
      </c>
      <c r="F599">
        <v>1632.209961</v>
      </c>
      <c r="G599">
        <v>3757910000</v>
      </c>
    </row>
    <row r="600" spans="1:7" x14ac:dyDescent="0.35">
      <c r="A600" s="2">
        <v>43865</v>
      </c>
      <c r="B600">
        <v>1644.420044</v>
      </c>
      <c r="C600">
        <v>1661</v>
      </c>
      <c r="D600">
        <v>1644.420044</v>
      </c>
      <c r="E600">
        <v>1656.7700199999999</v>
      </c>
      <c r="F600">
        <v>1656.7700199999999</v>
      </c>
      <c r="G600">
        <v>3995320000</v>
      </c>
    </row>
    <row r="601" spans="1:7" x14ac:dyDescent="0.35">
      <c r="A601" s="2">
        <v>43866</v>
      </c>
      <c r="B601">
        <v>1667.9499510000001</v>
      </c>
      <c r="C601">
        <v>1682.959961</v>
      </c>
      <c r="D601">
        <v>1667.380005</v>
      </c>
      <c r="E601">
        <v>1681.920044</v>
      </c>
      <c r="F601">
        <v>1681.920044</v>
      </c>
      <c r="G601">
        <v>4117730000</v>
      </c>
    </row>
    <row r="602" spans="1:7" x14ac:dyDescent="0.35">
      <c r="A602" s="2">
        <v>43867</v>
      </c>
      <c r="B602">
        <v>1685.4399410000001</v>
      </c>
      <c r="C602">
        <v>1689.170044</v>
      </c>
      <c r="D602">
        <v>1677.290039</v>
      </c>
      <c r="E602">
        <v>1677.459961</v>
      </c>
      <c r="F602">
        <v>1677.459961</v>
      </c>
      <c r="G602">
        <v>3868370000</v>
      </c>
    </row>
    <row r="603" spans="1:7" x14ac:dyDescent="0.35">
      <c r="A603" s="2">
        <v>43868</v>
      </c>
      <c r="B603">
        <v>1673.530029</v>
      </c>
      <c r="C603">
        <v>1673.530029</v>
      </c>
      <c r="D603">
        <v>1654.3100589999999</v>
      </c>
      <c r="E603">
        <v>1656.780029</v>
      </c>
      <c r="F603">
        <v>1656.780029</v>
      </c>
      <c r="G603">
        <v>3730650000</v>
      </c>
    </row>
    <row r="604" spans="1:7" x14ac:dyDescent="0.35">
      <c r="A604" s="2">
        <v>43871</v>
      </c>
      <c r="B604">
        <v>1654.920044</v>
      </c>
      <c r="C604">
        <v>1667.6999510000001</v>
      </c>
      <c r="D604">
        <v>1653.670044</v>
      </c>
      <c r="E604">
        <v>1667.670044</v>
      </c>
      <c r="F604">
        <v>1667.670044</v>
      </c>
      <c r="G604">
        <v>3450350000</v>
      </c>
    </row>
    <row r="605" spans="1:7" x14ac:dyDescent="0.35">
      <c r="A605" s="2">
        <v>43872</v>
      </c>
      <c r="B605">
        <v>1674.5</v>
      </c>
      <c r="C605">
        <v>1686.01001</v>
      </c>
      <c r="D605">
        <v>1674</v>
      </c>
      <c r="E605">
        <v>1677.51001</v>
      </c>
      <c r="F605">
        <v>1677.51001</v>
      </c>
      <c r="G605">
        <v>3760550000</v>
      </c>
    </row>
    <row r="606" spans="1:7" x14ac:dyDescent="0.35">
      <c r="A606" s="2">
        <v>43873</v>
      </c>
      <c r="B606">
        <v>1684.3900149999999</v>
      </c>
      <c r="C606">
        <v>1690.0600589999999</v>
      </c>
      <c r="D606">
        <v>1683.0200199999999</v>
      </c>
      <c r="E606">
        <v>1689.380005</v>
      </c>
      <c r="F606">
        <v>1689.380005</v>
      </c>
      <c r="G606">
        <v>3926380000</v>
      </c>
    </row>
    <row r="607" spans="1:7" x14ac:dyDescent="0.35">
      <c r="A607" s="2">
        <v>43874</v>
      </c>
      <c r="B607">
        <v>1684.579956</v>
      </c>
      <c r="C607">
        <v>1696.540039</v>
      </c>
      <c r="D607">
        <v>1680.380005</v>
      </c>
      <c r="E607">
        <v>1693.73999</v>
      </c>
      <c r="F607">
        <v>1693.73999</v>
      </c>
      <c r="G607">
        <v>3498240000</v>
      </c>
    </row>
    <row r="608" spans="1:7" x14ac:dyDescent="0.35">
      <c r="A608" s="2">
        <v>43875</v>
      </c>
      <c r="B608">
        <v>1694.869995</v>
      </c>
      <c r="C608">
        <v>1695.170044</v>
      </c>
      <c r="D608">
        <v>1683.469971</v>
      </c>
      <c r="E608">
        <v>1687.579956</v>
      </c>
      <c r="F608">
        <v>1687.579956</v>
      </c>
      <c r="G608">
        <v>3398040000</v>
      </c>
    </row>
    <row r="609" spans="1:7" x14ac:dyDescent="0.35">
      <c r="A609" s="2">
        <v>43879</v>
      </c>
      <c r="B609">
        <v>1686.030029</v>
      </c>
      <c r="C609">
        <v>1687.380005</v>
      </c>
      <c r="D609">
        <v>1674.599976</v>
      </c>
      <c r="E609">
        <v>1683.5200199999999</v>
      </c>
      <c r="F609">
        <v>1683.5200199999999</v>
      </c>
      <c r="G609">
        <v>3746720000</v>
      </c>
    </row>
    <row r="610" spans="1:7" x14ac:dyDescent="0.35">
      <c r="A610" s="2">
        <v>43880</v>
      </c>
      <c r="B610">
        <v>1685.329956</v>
      </c>
      <c r="C610">
        <v>1698.160034</v>
      </c>
      <c r="D610">
        <v>1685.329956</v>
      </c>
      <c r="E610">
        <v>1692.5699460000001</v>
      </c>
      <c r="F610">
        <v>1692.5699460000001</v>
      </c>
      <c r="G610">
        <v>3600150000</v>
      </c>
    </row>
    <row r="611" spans="1:7" x14ac:dyDescent="0.35">
      <c r="A611" s="2">
        <v>43881</v>
      </c>
      <c r="B611">
        <v>1689.420044</v>
      </c>
      <c r="C611">
        <v>1698.910034</v>
      </c>
      <c r="D611">
        <v>1677.619995</v>
      </c>
      <c r="E611">
        <v>1696.0699460000001</v>
      </c>
      <c r="F611">
        <v>1696.0699460000001</v>
      </c>
      <c r="G611">
        <v>4007320000</v>
      </c>
    </row>
    <row r="612" spans="1:7" x14ac:dyDescent="0.35">
      <c r="A612" s="2">
        <v>43882</v>
      </c>
      <c r="B612">
        <v>1694.7299800000001</v>
      </c>
      <c r="C612">
        <v>1694.7299800000001</v>
      </c>
      <c r="D612">
        <v>1673.1999510000001</v>
      </c>
      <c r="E612">
        <v>1678.6099850000001</v>
      </c>
      <c r="F612">
        <v>1678.6099850000001</v>
      </c>
      <c r="G612">
        <v>3899270000</v>
      </c>
    </row>
    <row r="613" spans="1:7" x14ac:dyDescent="0.35">
      <c r="A613" s="2">
        <v>43885</v>
      </c>
      <c r="B613">
        <v>1676.650024</v>
      </c>
      <c r="C613">
        <v>1676.650024</v>
      </c>
      <c r="D613">
        <v>1620.1400149999999</v>
      </c>
      <c r="E613">
        <v>1628.099976</v>
      </c>
      <c r="F613">
        <v>1628.099976</v>
      </c>
      <c r="G613">
        <v>4842960000</v>
      </c>
    </row>
    <row r="614" spans="1:7" x14ac:dyDescent="0.35">
      <c r="A614" s="2">
        <v>43886</v>
      </c>
      <c r="B614">
        <v>1630.869995</v>
      </c>
      <c r="C614">
        <v>1633.1099850000001</v>
      </c>
      <c r="D614">
        <v>1568.969971</v>
      </c>
      <c r="E614">
        <v>1571.900024</v>
      </c>
      <c r="F614">
        <v>1571.900024</v>
      </c>
      <c r="G614">
        <v>5591510000</v>
      </c>
    </row>
    <row r="615" spans="1:7" x14ac:dyDescent="0.35">
      <c r="A615" s="2">
        <v>43887</v>
      </c>
      <c r="B615">
        <v>1572.2700199999999</v>
      </c>
      <c r="C615">
        <v>1588.3199460000001</v>
      </c>
      <c r="D615">
        <v>1551.3900149999999</v>
      </c>
      <c r="E615">
        <v>1552.76001</v>
      </c>
      <c r="F615">
        <v>1552.76001</v>
      </c>
      <c r="G615">
        <v>5478110000</v>
      </c>
    </row>
    <row r="616" spans="1:7" x14ac:dyDescent="0.35">
      <c r="A616" s="2">
        <v>43888</v>
      </c>
      <c r="B616">
        <v>1545.25</v>
      </c>
      <c r="C616">
        <v>1553.9799800000001</v>
      </c>
      <c r="D616">
        <v>1495.8900149999999</v>
      </c>
      <c r="E616">
        <v>1497.869995</v>
      </c>
      <c r="F616">
        <v>1497.869995</v>
      </c>
      <c r="G616">
        <v>7058840000</v>
      </c>
    </row>
    <row r="617" spans="1:7" x14ac:dyDescent="0.35">
      <c r="A617" s="2">
        <v>43889</v>
      </c>
      <c r="B617">
        <v>1496.829956</v>
      </c>
      <c r="C617">
        <v>1496.829956</v>
      </c>
      <c r="D617">
        <v>1448.209961</v>
      </c>
      <c r="E617">
        <v>1476.4300539999999</v>
      </c>
      <c r="F617">
        <v>1476.4300539999999</v>
      </c>
      <c r="G617">
        <v>8563850000</v>
      </c>
    </row>
    <row r="618" spans="1:7" x14ac:dyDescent="0.35">
      <c r="A618" s="2">
        <v>43892</v>
      </c>
      <c r="B618">
        <v>1476.589966</v>
      </c>
      <c r="C618">
        <v>1518.51001</v>
      </c>
      <c r="D618">
        <v>1463.0600589999999</v>
      </c>
      <c r="E618">
        <v>1518.48999</v>
      </c>
      <c r="F618">
        <v>1518.48999</v>
      </c>
      <c r="G618">
        <v>6376400000</v>
      </c>
    </row>
    <row r="619" spans="1:7" x14ac:dyDescent="0.35">
      <c r="A619" s="2">
        <v>43893</v>
      </c>
      <c r="B619">
        <v>1518.5200199999999</v>
      </c>
      <c r="C619">
        <v>1539.73999</v>
      </c>
      <c r="D619">
        <v>1472.73999</v>
      </c>
      <c r="E619">
        <v>1486.079956</v>
      </c>
      <c r="F619">
        <v>1486.079956</v>
      </c>
      <c r="G619">
        <v>6355940000</v>
      </c>
    </row>
    <row r="620" spans="1:7" x14ac:dyDescent="0.35">
      <c r="A620" s="2">
        <v>43894</v>
      </c>
      <c r="B620">
        <v>1500.150024</v>
      </c>
      <c r="C620">
        <v>1531.1999510000001</v>
      </c>
      <c r="D620">
        <v>1494.579956</v>
      </c>
      <c r="E620">
        <v>1531.1999510000001</v>
      </c>
      <c r="F620">
        <v>1531.1999510000001</v>
      </c>
      <c r="G620">
        <v>5035480000</v>
      </c>
    </row>
    <row r="621" spans="1:7" x14ac:dyDescent="0.35">
      <c r="A621" s="2">
        <v>43895</v>
      </c>
      <c r="B621">
        <v>1522.849976</v>
      </c>
      <c r="C621">
        <v>1522.849976</v>
      </c>
      <c r="D621">
        <v>1462.920044</v>
      </c>
      <c r="E621">
        <v>1478.8199460000001</v>
      </c>
      <c r="F621">
        <v>1478.8199460000001</v>
      </c>
      <c r="G621">
        <v>5575550000</v>
      </c>
    </row>
    <row r="622" spans="1:7" x14ac:dyDescent="0.35">
      <c r="A622" s="2">
        <v>43896</v>
      </c>
      <c r="B622">
        <v>1476.630005</v>
      </c>
      <c r="C622">
        <v>1476.630005</v>
      </c>
      <c r="D622">
        <v>1417.2700199999999</v>
      </c>
      <c r="E622">
        <v>1449.219971</v>
      </c>
      <c r="F622">
        <v>1449.219971</v>
      </c>
      <c r="G622">
        <v>6552140000</v>
      </c>
    </row>
    <row r="623" spans="1:7" x14ac:dyDescent="0.35">
      <c r="A623" s="2">
        <v>43899</v>
      </c>
      <c r="B623">
        <v>1396.23999</v>
      </c>
      <c r="C623">
        <v>1396.23999</v>
      </c>
      <c r="D623">
        <v>1310.76001</v>
      </c>
      <c r="E623">
        <v>1313.4399410000001</v>
      </c>
      <c r="F623">
        <v>1313.4399410000001</v>
      </c>
      <c r="G623">
        <v>8423050000</v>
      </c>
    </row>
    <row r="624" spans="1:7" x14ac:dyDescent="0.35">
      <c r="A624" s="2">
        <v>43900</v>
      </c>
      <c r="B624">
        <v>1329.880005</v>
      </c>
      <c r="C624">
        <v>1351.4799800000001</v>
      </c>
      <c r="D624">
        <v>1288.9300539999999</v>
      </c>
      <c r="E624">
        <v>1350.900024</v>
      </c>
      <c r="F624">
        <v>1350.900024</v>
      </c>
      <c r="G624">
        <v>7635960000</v>
      </c>
    </row>
    <row r="625" spans="1:7" x14ac:dyDescent="0.35">
      <c r="A625" s="2">
        <v>43901</v>
      </c>
      <c r="B625">
        <v>1349.23999</v>
      </c>
      <c r="C625">
        <v>1349.23999</v>
      </c>
      <c r="D625">
        <v>1249.280029</v>
      </c>
      <c r="E625">
        <v>1264.3000489999999</v>
      </c>
      <c r="F625">
        <v>1264.3000489999999</v>
      </c>
      <c r="G625">
        <v>7374110000</v>
      </c>
    </row>
    <row r="626" spans="1:7" x14ac:dyDescent="0.35">
      <c r="A626" s="2">
        <v>43902</v>
      </c>
      <c r="B626">
        <v>1253.869995</v>
      </c>
      <c r="C626">
        <v>1253.869995</v>
      </c>
      <c r="D626">
        <v>1121.719971</v>
      </c>
      <c r="E626">
        <v>1122.9300539999999</v>
      </c>
      <c r="F626">
        <v>1122.9300539999999</v>
      </c>
      <c r="G626">
        <v>8829380000</v>
      </c>
    </row>
    <row r="627" spans="1:7" x14ac:dyDescent="0.35">
      <c r="A627" s="2">
        <v>43903</v>
      </c>
      <c r="B627">
        <v>1153.76001</v>
      </c>
      <c r="C627">
        <v>1210.130005</v>
      </c>
      <c r="D627">
        <v>1109.3900149999999</v>
      </c>
      <c r="E627">
        <v>1210.130005</v>
      </c>
      <c r="F627">
        <v>1210.130005</v>
      </c>
      <c r="G627">
        <v>8258670000</v>
      </c>
    </row>
    <row r="628" spans="1:7" x14ac:dyDescent="0.35">
      <c r="A628" s="2">
        <v>43906</v>
      </c>
      <c r="B628">
        <v>1174.969971</v>
      </c>
      <c r="C628">
        <v>1174.969971</v>
      </c>
      <c r="D628">
        <v>1035.1899410000001</v>
      </c>
      <c r="E628">
        <v>1037.420044</v>
      </c>
      <c r="F628">
        <v>1037.420044</v>
      </c>
      <c r="G628">
        <v>7781540000</v>
      </c>
    </row>
    <row r="629" spans="1:7" x14ac:dyDescent="0.35">
      <c r="A629" s="2">
        <v>43907</v>
      </c>
      <c r="B629">
        <v>1043.869995</v>
      </c>
      <c r="C629">
        <v>1106.6800539999999</v>
      </c>
      <c r="D629">
        <v>1011.950012</v>
      </c>
      <c r="E629">
        <v>1106.51001</v>
      </c>
      <c r="F629">
        <v>1106.51001</v>
      </c>
      <c r="G629">
        <v>8358500000</v>
      </c>
    </row>
    <row r="630" spans="1:7" x14ac:dyDescent="0.35">
      <c r="A630" s="2">
        <v>43908</v>
      </c>
      <c r="B630">
        <v>1057.650024</v>
      </c>
      <c r="C630">
        <v>1062.880005</v>
      </c>
      <c r="D630">
        <v>966.21997099999999</v>
      </c>
      <c r="E630">
        <v>991.15997300000004</v>
      </c>
      <c r="F630">
        <v>991.15997300000004</v>
      </c>
      <c r="G630">
        <v>8755780000</v>
      </c>
    </row>
    <row r="631" spans="1:7" x14ac:dyDescent="0.35">
      <c r="A631" s="2">
        <v>43909</v>
      </c>
      <c r="B631">
        <v>988.71002199999998</v>
      </c>
      <c r="C631">
        <v>1069.150024</v>
      </c>
      <c r="D631">
        <v>968.85998500000005</v>
      </c>
      <c r="E631">
        <v>1058.75</v>
      </c>
      <c r="F631">
        <v>1058.75</v>
      </c>
      <c r="G631">
        <v>7946710000</v>
      </c>
    </row>
    <row r="632" spans="1:7" x14ac:dyDescent="0.35">
      <c r="A632" s="2">
        <v>43910</v>
      </c>
      <c r="B632">
        <v>1064.719971</v>
      </c>
      <c r="C632">
        <v>1087.719971</v>
      </c>
      <c r="D632">
        <v>1009.530029</v>
      </c>
      <c r="E632">
        <v>1013.8900149999999</v>
      </c>
      <c r="F632">
        <v>1013.8900149999999</v>
      </c>
      <c r="G632">
        <v>9044690000</v>
      </c>
    </row>
    <row r="633" spans="1:7" x14ac:dyDescent="0.35">
      <c r="A633" s="2">
        <v>43913</v>
      </c>
      <c r="B633">
        <v>1014.080017</v>
      </c>
      <c r="C633">
        <v>1017.8900149999999</v>
      </c>
      <c r="D633">
        <v>966.419983</v>
      </c>
      <c r="E633">
        <v>1002.400024</v>
      </c>
      <c r="F633">
        <v>1002.400024</v>
      </c>
      <c r="G633">
        <v>7402180000</v>
      </c>
    </row>
    <row r="634" spans="1:7" x14ac:dyDescent="0.35">
      <c r="A634" s="2">
        <v>43914</v>
      </c>
      <c r="B634">
        <v>1041.0699460000001</v>
      </c>
      <c r="C634">
        <v>1096.540039</v>
      </c>
      <c r="D634">
        <v>1041.0699460000001</v>
      </c>
      <c r="E634">
        <v>1096.540039</v>
      </c>
      <c r="F634">
        <v>1096.540039</v>
      </c>
      <c r="G634">
        <v>7547350000</v>
      </c>
    </row>
    <row r="635" spans="1:7" x14ac:dyDescent="0.35">
      <c r="A635" s="2">
        <v>43915</v>
      </c>
      <c r="B635">
        <v>1100.1400149999999</v>
      </c>
      <c r="C635">
        <v>1146.8100589999999</v>
      </c>
      <c r="D635">
        <v>1075.849976</v>
      </c>
      <c r="E635">
        <v>1110.369995</v>
      </c>
      <c r="F635">
        <v>1110.369995</v>
      </c>
      <c r="G635">
        <v>8285670000</v>
      </c>
    </row>
    <row r="636" spans="1:7" x14ac:dyDescent="0.35">
      <c r="A636" s="2">
        <v>43916</v>
      </c>
      <c r="B636">
        <v>1116.3000489999999</v>
      </c>
      <c r="C636">
        <v>1180.3199460000001</v>
      </c>
      <c r="D636">
        <v>1116.3000489999999</v>
      </c>
      <c r="E636">
        <v>1180.3199460000001</v>
      </c>
      <c r="F636">
        <v>1180.3199460000001</v>
      </c>
      <c r="G636">
        <v>7753160000</v>
      </c>
    </row>
    <row r="637" spans="1:7" x14ac:dyDescent="0.35">
      <c r="A637" s="2">
        <v>43917</v>
      </c>
      <c r="B637">
        <v>1163.920044</v>
      </c>
      <c r="C637">
        <v>1163.920044</v>
      </c>
      <c r="D637">
        <v>1125.6800539999999</v>
      </c>
      <c r="E637">
        <v>1131.98999</v>
      </c>
      <c r="F637">
        <v>1131.98999</v>
      </c>
      <c r="G637">
        <v>6194330000</v>
      </c>
    </row>
    <row r="638" spans="1:7" x14ac:dyDescent="0.35">
      <c r="A638" s="2">
        <v>43920</v>
      </c>
      <c r="B638">
        <v>1134.1400149999999</v>
      </c>
      <c r="C638">
        <v>1158.6400149999999</v>
      </c>
      <c r="D638">
        <v>1119.9499510000001</v>
      </c>
      <c r="E638">
        <v>1158.3199460000001</v>
      </c>
      <c r="F638">
        <v>1158.3199460000001</v>
      </c>
      <c r="G638">
        <v>5746220000</v>
      </c>
    </row>
    <row r="639" spans="1:7" x14ac:dyDescent="0.35">
      <c r="A639" s="2">
        <v>43921</v>
      </c>
      <c r="B639">
        <v>1155.6800539999999</v>
      </c>
      <c r="C639">
        <v>1164.630005</v>
      </c>
      <c r="D639">
        <v>1130.339966</v>
      </c>
      <c r="E639">
        <v>1153.099976</v>
      </c>
      <c r="F639">
        <v>1153.099976</v>
      </c>
      <c r="G639">
        <v>6568290000</v>
      </c>
    </row>
    <row r="640" spans="1:7" x14ac:dyDescent="0.35">
      <c r="A640" s="2">
        <v>43922</v>
      </c>
      <c r="B640">
        <v>1127.7299800000001</v>
      </c>
      <c r="C640">
        <v>1127.7299800000001</v>
      </c>
      <c r="D640">
        <v>1064.599976</v>
      </c>
      <c r="E640">
        <v>1071.98999</v>
      </c>
      <c r="F640">
        <v>1071.98999</v>
      </c>
      <c r="G640">
        <v>5947900000</v>
      </c>
    </row>
    <row r="641" spans="1:7" x14ac:dyDescent="0.35">
      <c r="A641" s="2">
        <v>43923</v>
      </c>
      <c r="B641">
        <v>1071.459961</v>
      </c>
      <c r="C641">
        <v>1102.3599850000001</v>
      </c>
      <c r="D641">
        <v>1055.599976</v>
      </c>
      <c r="E641">
        <v>1085.8100589999999</v>
      </c>
      <c r="F641">
        <v>1085.8100589999999</v>
      </c>
      <c r="G641">
        <v>6454990000</v>
      </c>
    </row>
    <row r="642" spans="1:7" x14ac:dyDescent="0.35">
      <c r="A642" s="2">
        <v>43924</v>
      </c>
      <c r="B642">
        <v>1082.900024</v>
      </c>
      <c r="C642">
        <v>1082.900024</v>
      </c>
      <c r="D642">
        <v>1035.3900149999999</v>
      </c>
      <c r="E642">
        <v>1052.0500489999999</v>
      </c>
      <c r="F642">
        <v>1052.0500489999999</v>
      </c>
      <c r="G642">
        <v>6087190000</v>
      </c>
    </row>
    <row r="643" spans="1:7" x14ac:dyDescent="0.35">
      <c r="A643" s="2">
        <v>43927</v>
      </c>
      <c r="B643">
        <v>1085.880005</v>
      </c>
      <c r="C643">
        <v>1139.9300539999999</v>
      </c>
      <c r="D643">
        <v>1085.880005</v>
      </c>
      <c r="E643">
        <v>1138.780029</v>
      </c>
      <c r="F643">
        <v>1138.780029</v>
      </c>
      <c r="G643">
        <v>6391860000</v>
      </c>
    </row>
    <row r="644" spans="1:7" x14ac:dyDescent="0.35">
      <c r="A644" s="2">
        <v>43928</v>
      </c>
      <c r="B644">
        <v>1158.170044</v>
      </c>
      <c r="C644">
        <v>1190.9799800000001</v>
      </c>
      <c r="D644">
        <v>1133.5500489999999</v>
      </c>
      <c r="E644">
        <v>1139.170044</v>
      </c>
      <c r="F644">
        <v>1139.170044</v>
      </c>
      <c r="G644">
        <v>7040720000</v>
      </c>
    </row>
    <row r="645" spans="1:7" x14ac:dyDescent="0.35">
      <c r="A645" s="2">
        <v>43929</v>
      </c>
      <c r="B645">
        <v>1151.01001</v>
      </c>
      <c r="C645">
        <v>1197.170044</v>
      </c>
      <c r="D645">
        <v>1147.26001</v>
      </c>
      <c r="E645">
        <v>1191.660034</v>
      </c>
      <c r="F645">
        <v>1191.660034</v>
      </c>
      <c r="G645">
        <v>5856370000</v>
      </c>
    </row>
    <row r="646" spans="1:7" x14ac:dyDescent="0.35">
      <c r="A646" s="2">
        <v>43930</v>
      </c>
      <c r="B646">
        <v>1212.660034</v>
      </c>
      <c r="C646">
        <v>1250.130005</v>
      </c>
      <c r="D646">
        <v>1212.660034</v>
      </c>
      <c r="E646">
        <v>1246.7299800000001</v>
      </c>
      <c r="F646">
        <v>1246.7299800000001</v>
      </c>
      <c r="G646">
        <v>7880140000</v>
      </c>
    </row>
    <row r="647" spans="1:7" x14ac:dyDescent="0.35">
      <c r="A647" s="2">
        <v>43934</v>
      </c>
      <c r="B647">
        <v>1240.910034</v>
      </c>
      <c r="C647">
        <v>1240.9399410000001</v>
      </c>
      <c r="D647">
        <v>1200.920044</v>
      </c>
      <c r="E647">
        <v>1212.040039</v>
      </c>
      <c r="F647">
        <v>1212.040039</v>
      </c>
      <c r="G647">
        <v>5274310000</v>
      </c>
    </row>
    <row r="648" spans="1:7" x14ac:dyDescent="0.35">
      <c r="A648" s="2">
        <v>43935</v>
      </c>
      <c r="B648">
        <v>1232.3199460000001</v>
      </c>
      <c r="C648">
        <v>1251.880005</v>
      </c>
      <c r="D648">
        <v>1224.150024</v>
      </c>
      <c r="E648">
        <v>1237.329956</v>
      </c>
      <c r="F648">
        <v>1237.329956</v>
      </c>
      <c r="G648">
        <v>5567400000</v>
      </c>
    </row>
    <row r="649" spans="1:7" x14ac:dyDescent="0.35">
      <c r="A649" s="2">
        <v>43936</v>
      </c>
      <c r="B649">
        <v>1221.709961</v>
      </c>
      <c r="C649">
        <v>1221.709961</v>
      </c>
      <c r="D649">
        <v>1176.030029</v>
      </c>
      <c r="E649">
        <v>1183.9799800000001</v>
      </c>
      <c r="F649">
        <v>1183.9799800000001</v>
      </c>
      <c r="G649">
        <v>5203390000</v>
      </c>
    </row>
    <row r="650" spans="1:7" x14ac:dyDescent="0.35">
      <c r="A650" s="2">
        <v>43937</v>
      </c>
      <c r="B650">
        <v>1185.099976</v>
      </c>
      <c r="C650">
        <v>1187.839966</v>
      </c>
      <c r="D650">
        <v>1154.5200199999999</v>
      </c>
      <c r="E650">
        <v>1178.089966</v>
      </c>
      <c r="F650">
        <v>1178.089966</v>
      </c>
      <c r="G650">
        <v>5179990000</v>
      </c>
    </row>
    <row r="651" spans="1:7" x14ac:dyDescent="0.35">
      <c r="A651" s="2">
        <v>43938</v>
      </c>
      <c r="B651">
        <v>1191.849976</v>
      </c>
      <c r="C651">
        <v>1231.9300539999999</v>
      </c>
      <c r="D651">
        <v>1191.849976</v>
      </c>
      <c r="E651">
        <v>1229.099976</v>
      </c>
      <c r="F651">
        <v>1229.099976</v>
      </c>
      <c r="G651">
        <v>5792140000</v>
      </c>
    </row>
    <row r="652" spans="1:7" x14ac:dyDescent="0.35">
      <c r="A652" s="2">
        <v>43941</v>
      </c>
      <c r="B652">
        <v>1220.630005</v>
      </c>
      <c r="C652">
        <v>1233.8599850000001</v>
      </c>
      <c r="D652">
        <v>1202.219971</v>
      </c>
      <c r="E652">
        <v>1213.349976</v>
      </c>
      <c r="F652">
        <v>1213.349976</v>
      </c>
      <c r="G652">
        <v>5220160000</v>
      </c>
    </row>
    <row r="653" spans="1:7" x14ac:dyDescent="0.35">
      <c r="A653" s="2">
        <v>43942</v>
      </c>
      <c r="B653">
        <v>1192.219971</v>
      </c>
      <c r="C653">
        <v>1195.880005</v>
      </c>
      <c r="D653">
        <v>1173.910034</v>
      </c>
      <c r="E653">
        <v>1185.089966</v>
      </c>
      <c r="F653">
        <v>1185.089966</v>
      </c>
      <c r="G653">
        <v>5075830000</v>
      </c>
    </row>
    <row r="654" spans="1:7" x14ac:dyDescent="0.35">
      <c r="A654" s="2">
        <v>43943</v>
      </c>
      <c r="B654">
        <v>1203.01001</v>
      </c>
      <c r="C654">
        <v>1213.339966</v>
      </c>
      <c r="D654">
        <v>1196.540039</v>
      </c>
      <c r="E654">
        <v>1201.5200199999999</v>
      </c>
      <c r="F654">
        <v>1201.5200199999999</v>
      </c>
      <c r="G654">
        <v>5049660000</v>
      </c>
    </row>
    <row r="655" spans="1:7" x14ac:dyDescent="0.35">
      <c r="A655" s="2">
        <v>43944</v>
      </c>
      <c r="B655">
        <v>1203.660034</v>
      </c>
      <c r="C655">
        <v>1232.589966</v>
      </c>
      <c r="D655">
        <v>1203.660034</v>
      </c>
      <c r="E655">
        <v>1214.0600589999999</v>
      </c>
      <c r="F655">
        <v>1214.0600589999999</v>
      </c>
      <c r="G655">
        <v>5756520000</v>
      </c>
    </row>
    <row r="656" spans="1:7" x14ac:dyDescent="0.35">
      <c r="A656" s="2">
        <v>43945</v>
      </c>
      <c r="B656">
        <v>1216.6800539999999</v>
      </c>
      <c r="C656">
        <v>1238.3100589999999</v>
      </c>
      <c r="D656">
        <v>1210.619995</v>
      </c>
      <c r="E656">
        <v>1233.0500489999999</v>
      </c>
      <c r="F656">
        <v>1233.0500489999999</v>
      </c>
      <c r="G656">
        <v>5374480000</v>
      </c>
    </row>
    <row r="657" spans="1:7" x14ac:dyDescent="0.35">
      <c r="A657" s="2">
        <v>43948</v>
      </c>
      <c r="B657">
        <v>1243.469971</v>
      </c>
      <c r="C657">
        <v>1289.1800539999999</v>
      </c>
      <c r="D657">
        <v>1243.469971</v>
      </c>
      <c r="E657">
        <v>1281.880005</v>
      </c>
      <c r="F657">
        <v>1281.880005</v>
      </c>
      <c r="G657">
        <v>5194260000</v>
      </c>
    </row>
    <row r="658" spans="1:7" x14ac:dyDescent="0.35">
      <c r="A658" s="2">
        <v>43949</v>
      </c>
      <c r="B658">
        <v>1301.219971</v>
      </c>
      <c r="C658">
        <v>1316.709961</v>
      </c>
      <c r="D658">
        <v>1282.7700199999999</v>
      </c>
      <c r="E658">
        <v>1298.079956</v>
      </c>
      <c r="F658">
        <v>1298.079956</v>
      </c>
      <c r="G658">
        <v>5672880000</v>
      </c>
    </row>
    <row r="659" spans="1:7" x14ac:dyDescent="0.35">
      <c r="A659" s="2">
        <v>43950</v>
      </c>
      <c r="B659">
        <v>1314.040039</v>
      </c>
      <c r="C659">
        <v>1373.3900149999999</v>
      </c>
      <c r="D659">
        <v>1314.040039</v>
      </c>
      <c r="E659">
        <v>1360.76001</v>
      </c>
      <c r="F659">
        <v>1360.76001</v>
      </c>
      <c r="G659">
        <v>6620140000</v>
      </c>
    </row>
    <row r="660" spans="1:7" x14ac:dyDescent="0.35">
      <c r="A660" s="2">
        <v>43951</v>
      </c>
      <c r="B660">
        <v>1354.8000489999999</v>
      </c>
      <c r="C660">
        <v>1354.8000489999999</v>
      </c>
      <c r="D660">
        <v>1310.4499510000001</v>
      </c>
      <c r="E660">
        <v>1310.660034</v>
      </c>
      <c r="F660">
        <v>1310.660034</v>
      </c>
      <c r="G660">
        <v>6523120000</v>
      </c>
    </row>
    <row r="661" spans="1:7" x14ac:dyDescent="0.35">
      <c r="A661" s="2">
        <v>43952</v>
      </c>
      <c r="B661">
        <v>1280.579956</v>
      </c>
      <c r="C661">
        <v>1281.079956</v>
      </c>
      <c r="D661">
        <v>1241.910034</v>
      </c>
      <c r="E661">
        <v>1260.4799800000001</v>
      </c>
      <c r="F661">
        <v>1260.4799800000001</v>
      </c>
      <c r="G661">
        <v>4753160000</v>
      </c>
    </row>
    <row r="662" spans="1:7" x14ac:dyDescent="0.35">
      <c r="A662" s="2">
        <v>43955</v>
      </c>
      <c r="B662">
        <v>1254.880005</v>
      </c>
      <c r="C662">
        <v>1263.969971</v>
      </c>
      <c r="D662">
        <v>1234.01001</v>
      </c>
      <c r="E662">
        <v>1263.969971</v>
      </c>
      <c r="F662">
        <v>1263.969971</v>
      </c>
      <c r="G662">
        <v>4723140000</v>
      </c>
    </row>
    <row r="663" spans="1:7" x14ac:dyDescent="0.35">
      <c r="A663" s="2">
        <v>43956</v>
      </c>
      <c r="B663">
        <v>1271.219971</v>
      </c>
      <c r="C663">
        <v>1302.4499510000001</v>
      </c>
      <c r="D663">
        <v>1269.98999</v>
      </c>
      <c r="E663">
        <v>1273.51001</v>
      </c>
      <c r="F663">
        <v>1273.51001</v>
      </c>
      <c r="G663">
        <v>5129590000</v>
      </c>
    </row>
    <row r="664" spans="1:7" x14ac:dyDescent="0.35">
      <c r="A664" s="2">
        <v>43957</v>
      </c>
      <c r="B664">
        <v>1278.900024</v>
      </c>
      <c r="C664">
        <v>1284.920044</v>
      </c>
      <c r="D664">
        <v>1262.5600589999999</v>
      </c>
      <c r="E664">
        <v>1263.01001</v>
      </c>
      <c r="F664">
        <v>1263.01001</v>
      </c>
      <c r="G664">
        <v>4861920000</v>
      </c>
    </row>
    <row r="665" spans="1:7" x14ac:dyDescent="0.35">
      <c r="A665" s="2">
        <v>43958</v>
      </c>
      <c r="B665">
        <v>1268.349976</v>
      </c>
      <c r="C665">
        <v>1290.920044</v>
      </c>
      <c r="D665">
        <v>1268.349976</v>
      </c>
      <c r="E665">
        <v>1282.9300539999999</v>
      </c>
      <c r="F665">
        <v>1282.9300539999999</v>
      </c>
      <c r="G665">
        <v>5164640000</v>
      </c>
    </row>
    <row r="666" spans="1:7" x14ac:dyDescent="0.35">
      <c r="A666" s="2">
        <v>43959</v>
      </c>
      <c r="B666">
        <v>1294.280029</v>
      </c>
      <c r="C666">
        <v>1330.1099850000001</v>
      </c>
      <c r="D666">
        <v>1294.280029</v>
      </c>
      <c r="E666">
        <v>1329.6400149999999</v>
      </c>
      <c r="F666">
        <v>1329.6400149999999</v>
      </c>
      <c r="G666">
        <v>4857160000</v>
      </c>
    </row>
    <row r="667" spans="1:7" x14ac:dyDescent="0.35">
      <c r="A667" s="2">
        <v>43962</v>
      </c>
      <c r="B667">
        <v>1320.369995</v>
      </c>
      <c r="C667">
        <v>1333.849976</v>
      </c>
      <c r="D667">
        <v>1303.530029</v>
      </c>
      <c r="E667">
        <v>1321.23999</v>
      </c>
      <c r="F667">
        <v>1321.23999</v>
      </c>
      <c r="G667">
        <v>4807320000</v>
      </c>
    </row>
    <row r="668" spans="1:7" x14ac:dyDescent="0.35">
      <c r="A668" s="2">
        <v>43963</v>
      </c>
      <c r="B668">
        <v>1322.670044</v>
      </c>
      <c r="C668">
        <v>1326.8900149999999</v>
      </c>
      <c r="D668">
        <v>1275.540039</v>
      </c>
      <c r="E668">
        <v>1275.540039</v>
      </c>
      <c r="F668">
        <v>1275.540039</v>
      </c>
      <c r="G668">
        <v>5107710000</v>
      </c>
    </row>
    <row r="669" spans="1:7" x14ac:dyDescent="0.35">
      <c r="A669" s="2">
        <v>43964</v>
      </c>
      <c r="B669">
        <v>1272.900024</v>
      </c>
      <c r="C669">
        <v>1272.900024</v>
      </c>
      <c r="D669">
        <v>1212.75</v>
      </c>
      <c r="E669">
        <v>1233.25</v>
      </c>
      <c r="F669">
        <v>1233.25</v>
      </c>
      <c r="G669">
        <v>6143130000</v>
      </c>
    </row>
    <row r="670" spans="1:7" x14ac:dyDescent="0.35">
      <c r="A670" s="2">
        <v>43965</v>
      </c>
      <c r="B670">
        <v>1226.660034</v>
      </c>
      <c r="C670">
        <v>1237.5600589999999</v>
      </c>
      <c r="D670">
        <v>1181.089966</v>
      </c>
      <c r="E670">
        <v>1237.5500489999999</v>
      </c>
      <c r="F670">
        <v>1237.5500489999999</v>
      </c>
      <c r="G670">
        <v>5641920000</v>
      </c>
    </row>
    <row r="671" spans="1:7" x14ac:dyDescent="0.35">
      <c r="A671" s="2">
        <v>43966</v>
      </c>
      <c r="B671">
        <v>1236.25</v>
      </c>
      <c r="C671">
        <v>1259.280029</v>
      </c>
      <c r="D671">
        <v>1225.5500489999999</v>
      </c>
      <c r="E671">
        <v>1256.98999</v>
      </c>
      <c r="F671">
        <v>1256.98999</v>
      </c>
      <c r="G671">
        <v>5477040000</v>
      </c>
    </row>
    <row r="672" spans="1:7" x14ac:dyDescent="0.35">
      <c r="A672" s="2">
        <v>43969</v>
      </c>
      <c r="B672">
        <v>1290.900024</v>
      </c>
      <c r="C672">
        <v>1338.349976</v>
      </c>
      <c r="D672">
        <v>1290.900024</v>
      </c>
      <c r="E672">
        <v>1333.6899410000001</v>
      </c>
      <c r="F672">
        <v>1333.6899410000001</v>
      </c>
      <c r="G672">
        <v>6364290000</v>
      </c>
    </row>
    <row r="673" spans="1:7" x14ac:dyDescent="0.35">
      <c r="A673" s="2">
        <v>43970</v>
      </c>
      <c r="B673">
        <v>1330.2700199999999</v>
      </c>
      <c r="C673">
        <v>1339.119995</v>
      </c>
      <c r="D673">
        <v>1307.2700199999999</v>
      </c>
      <c r="E673">
        <v>1307.719971</v>
      </c>
      <c r="F673">
        <v>1307.719971</v>
      </c>
      <c r="G673">
        <v>4969330000</v>
      </c>
    </row>
    <row r="674" spans="1:7" x14ac:dyDescent="0.35">
      <c r="A674" s="2">
        <v>43971</v>
      </c>
      <c r="B674">
        <v>1322.780029</v>
      </c>
      <c r="C674">
        <v>1353.380005</v>
      </c>
      <c r="D674">
        <v>1322.780029</v>
      </c>
      <c r="E674">
        <v>1346.9300539999999</v>
      </c>
      <c r="F674">
        <v>1346.9300539999999</v>
      </c>
      <c r="G674">
        <v>4992970000</v>
      </c>
    </row>
    <row r="675" spans="1:7" x14ac:dyDescent="0.35">
      <c r="A675" s="2">
        <v>43972</v>
      </c>
      <c r="B675">
        <v>1345.719971</v>
      </c>
      <c r="C675">
        <v>1354.650024</v>
      </c>
      <c r="D675">
        <v>1333.98999</v>
      </c>
      <c r="E675">
        <v>1347.5600589999999</v>
      </c>
      <c r="F675">
        <v>1347.5600589999999</v>
      </c>
      <c r="G675">
        <v>4966940000</v>
      </c>
    </row>
    <row r="676" spans="1:7" x14ac:dyDescent="0.35">
      <c r="A676" s="2">
        <v>43973</v>
      </c>
      <c r="B676">
        <v>1349.400024</v>
      </c>
      <c r="C676">
        <v>1355.7700199999999</v>
      </c>
      <c r="D676">
        <v>1338.130005</v>
      </c>
      <c r="E676">
        <v>1355.530029</v>
      </c>
      <c r="F676">
        <v>1355.530029</v>
      </c>
      <c r="G676">
        <v>3952800000</v>
      </c>
    </row>
    <row r="677" spans="1:7" x14ac:dyDescent="0.35">
      <c r="A677" s="2">
        <v>43977</v>
      </c>
      <c r="B677">
        <v>1361.160034</v>
      </c>
      <c r="C677">
        <v>1406.7700199999999</v>
      </c>
      <c r="D677">
        <v>1361.160034</v>
      </c>
      <c r="E677">
        <v>1393.0699460000001</v>
      </c>
      <c r="F677">
        <v>1393.0699460000001</v>
      </c>
      <c r="G677">
        <v>5837060000</v>
      </c>
    </row>
    <row r="678" spans="1:7" x14ac:dyDescent="0.35">
      <c r="A678" s="2">
        <v>43978</v>
      </c>
      <c r="B678">
        <v>1398.5</v>
      </c>
      <c r="C678">
        <v>1438.959961</v>
      </c>
      <c r="D678">
        <v>1382.030029</v>
      </c>
      <c r="E678">
        <v>1436.3599850000001</v>
      </c>
      <c r="F678">
        <v>1436.3599850000001</v>
      </c>
      <c r="G678">
        <v>6371230000</v>
      </c>
    </row>
    <row r="679" spans="1:7" x14ac:dyDescent="0.35">
      <c r="A679" s="2">
        <v>43979</v>
      </c>
      <c r="B679">
        <v>1437.839966</v>
      </c>
      <c r="C679">
        <v>1450.369995</v>
      </c>
      <c r="D679">
        <v>1396.9499510000001</v>
      </c>
      <c r="E679">
        <v>1400.670044</v>
      </c>
      <c r="F679">
        <v>1400.670044</v>
      </c>
      <c r="G679">
        <v>5402670000</v>
      </c>
    </row>
    <row r="680" spans="1:7" x14ac:dyDescent="0.35">
      <c r="A680" s="2">
        <v>43980</v>
      </c>
      <c r="B680">
        <v>1399.0500489999999</v>
      </c>
      <c r="C680">
        <v>1399.0500489999999</v>
      </c>
      <c r="D680">
        <v>1372.709961</v>
      </c>
      <c r="E680">
        <v>1394.040039</v>
      </c>
      <c r="F680">
        <v>1394.040039</v>
      </c>
      <c r="G680">
        <v>7275080000</v>
      </c>
    </row>
    <row r="681" spans="1:7" x14ac:dyDescent="0.35">
      <c r="A681" s="2">
        <v>43983</v>
      </c>
      <c r="B681">
        <v>1396.290039</v>
      </c>
      <c r="C681">
        <v>1419.9399410000001</v>
      </c>
      <c r="D681">
        <v>1395.51001</v>
      </c>
      <c r="E681">
        <v>1405.369995</v>
      </c>
      <c r="F681">
        <v>1405.369995</v>
      </c>
      <c r="G681">
        <v>4673410000</v>
      </c>
    </row>
    <row r="682" spans="1:7" x14ac:dyDescent="0.35">
      <c r="A682" s="2">
        <v>43984</v>
      </c>
      <c r="B682">
        <v>1409.160034</v>
      </c>
      <c r="C682">
        <v>1421.119995</v>
      </c>
      <c r="D682">
        <v>1403.6899410000001</v>
      </c>
      <c r="E682">
        <v>1418.209961</v>
      </c>
      <c r="F682">
        <v>1418.209961</v>
      </c>
      <c r="G682">
        <v>5187230000</v>
      </c>
    </row>
    <row r="683" spans="1:7" x14ac:dyDescent="0.35">
      <c r="A683" s="2">
        <v>43985</v>
      </c>
      <c r="B683">
        <v>1425.369995</v>
      </c>
      <c r="C683">
        <v>1463.5500489999999</v>
      </c>
      <c r="D683">
        <v>1425.369995</v>
      </c>
      <c r="E683">
        <v>1452.089966</v>
      </c>
      <c r="F683">
        <v>1452.089966</v>
      </c>
      <c r="G683">
        <v>5989560000</v>
      </c>
    </row>
    <row r="684" spans="1:7" x14ac:dyDescent="0.35">
      <c r="A684" s="2">
        <v>43986</v>
      </c>
      <c r="B684">
        <v>1450.160034</v>
      </c>
      <c r="C684">
        <v>1460.089966</v>
      </c>
      <c r="D684">
        <v>1439.1099850000001</v>
      </c>
      <c r="E684">
        <v>1452.0600589999999</v>
      </c>
      <c r="F684">
        <v>1452.0600589999999</v>
      </c>
      <c r="G684">
        <v>6428130000</v>
      </c>
    </row>
    <row r="685" spans="1:7" x14ac:dyDescent="0.35">
      <c r="A685" s="2">
        <v>43987</v>
      </c>
      <c r="B685">
        <v>1460.1800539999999</v>
      </c>
      <c r="C685">
        <v>1525.5600589999999</v>
      </c>
      <c r="D685">
        <v>1460.1800539999999</v>
      </c>
      <c r="E685">
        <v>1507.150024</v>
      </c>
      <c r="F685">
        <v>1507.150024</v>
      </c>
      <c r="G685">
        <v>8617590000</v>
      </c>
    </row>
    <row r="686" spans="1:7" x14ac:dyDescent="0.35">
      <c r="A686" s="2">
        <v>43990</v>
      </c>
      <c r="B686">
        <v>1510.589966</v>
      </c>
      <c r="C686">
        <v>1537.619995</v>
      </c>
      <c r="D686">
        <v>1510.589966</v>
      </c>
      <c r="E686">
        <v>1536.8900149999999</v>
      </c>
      <c r="F686">
        <v>1536.8900149999999</v>
      </c>
      <c r="G686">
        <v>8437380000</v>
      </c>
    </row>
    <row r="687" spans="1:7" x14ac:dyDescent="0.35">
      <c r="A687" s="2">
        <v>43991</v>
      </c>
      <c r="B687">
        <v>1533.030029</v>
      </c>
      <c r="C687">
        <v>1533.030029</v>
      </c>
      <c r="D687">
        <v>1496.6899410000001</v>
      </c>
      <c r="E687">
        <v>1507.0500489999999</v>
      </c>
      <c r="F687">
        <v>1507.0500489999999</v>
      </c>
      <c r="G687">
        <v>6382620000</v>
      </c>
    </row>
    <row r="688" spans="1:7" x14ac:dyDescent="0.35">
      <c r="A688" s="2">
        <v>43992</v>
      </c>
      <c r="B688">
        <v>1506.9399410000001</v>
      </c>
      <c r="C688">
        <v>1506.9399410000001</v>
      </c>
      <c r="D688">
        <v>1465.9399410000001</v>
      </c>
      <c r="E688">
        <v>1467.3900149999999</v>
      </c>
      <c r="F688">
        <v>1467.3900149999999</v>
      </c>
      <c r="G688">
        <v>6570840000</v>
      </c>
    </row>
    <row r="689" spans="1:7" x14ac:dyDescent="0.35">
      <c r="A689" s="2">
        <v>43993</v>
      </c>
      <c r="B689">
        <v>1458.339966</v>
      </c>
      <c r="C689">
        <v>1458.339966</v>
      </c>
      <c r="D689">
        <v>1355.3199460000001</v>
      </c>
      <c r="E689">
        <v>1356.219971</v>
      </c>
      <c r="F689">
        <v>1356.219971</v>
      </c>
      <c r="G689">
        <v>7018890000</v>
      </c>
    </row>
    <row r="690" spans="1:7" x14ac:dyDescent="0.35">
      <c r="A690" s="2">
        <v>43994</v>
      </c>
      <c r="B690">
        <v>1366.959961</v>
      </c>
      <c r="C690">
        <v>1412.910034</v>
      </c>
      <c r="D690">
        <v>1349.3900149999999</v>
      </c>
      <c r="E690">
        <v>1387.6800539999999</v>
      </c>
      <c r="F690">
        <v>1387.6800539999999</v>
      </c>
      <c r="G690">
        <v>5832250000</v>
      </c>
    </row>
    <row r="691" spans="1:7" x14ac:dyDescent="0.35">
      <c r="A691" s="2">
        <v>43997</v>
      </c>
      <c r="B691">
        <v>1381.410034</v>
      </c>
      <c r="C691">
        <v>1425.839966</v>
      </c>
      <c r="D691">
        <v>1343.599976</v>
      </c>
      <c r="E691">
        <v>1419.6099850000001</v>
      </c>
      <c r="F691">
        <v>1419.6099850000001</v>
      </c>
      <c r="G691">
        <v>5740660000</v>
      </c>
    </row>
    <row r="692" spans="1:7" x14ac:dyDescent="0.35">
      <c r="A692" s="2">
        <v>43998</v>
      </c>
      <c r="B692">
        <v>1432.349976</v>
      </c>
      <c r="C692">
        <v>1473.75</v>
      </c>
      <c r="D692">
        <v>1427.839966</v>
      </c>
      <c r="E692">
        <v>1452.26001</v>
      </c>
      <c r="F692">
        <v>1452.26001</v>
      </c>
      <c r="G692">
        <v>5829240000</v>
      </c>
    </row>
    <row r="693" spans="1:7" x14ac:dyDescent="0.35">
      <c r="A693" s="2">
        <v>43999</v>
      </c>
      <c r="B693">
        <v>1453.329956</v>
      </c>
      <c r="C693">
        <v>1456.76001</v>
      </c>
      <c r="D693">
        <v>1424.589966</v>
      </c>
      <c r="E693">
        <v>1426.530029</v>
      </c>
      <c r="F693">
        <v>1426.530029</v>
      </c>
      <c r="G693">
        <v>4549390000</v>
      </c>
    </row>
    <row r="694" spans="1:7" x14ac:dyDescent="0.35">
      <c r="A694" s="2">
        <v>44000</v>
      </c>
      <c r="B694">
        <v>1424.719971</v>
      </c>
      <c r="C694">
        <v>1439.73999</v>
      </c>
      <c r="D694">
        <v>1412.2700199999999</v>
      </c>
      <c r="E694">
        <v>1427.329956</v>
      </c>
      <c r="F694">
        <v>1427.329956</v>
      </c>
      <c r="G694">
        <v>4429030000</v>
      </c>
    </row>
    <row r="695" spans="1:7" x14ac:dyDescent="0.35">
      <c r="A695" s="2">
        <v>44001</v>
      </c>
      <c r="B695">
        <v>1430.650024</v>
      </c>
      <c r="C695">
        <v>1443.8000489999999</v>
      </c>
      <c r="D695">
        <v>1409.469971</v>
      </c>
      <c r="E695">
        <v>1418.630005</v>
      </c>
      <c r="F695">
        <v>1418.630005</v>
      </c>
      <c r="G695">
        <v>8327780000</v>
      </c>
    </row>
    <row r="696" spans="1:7" x14ac:dyDescent="0.35">
      <c r="A696" s="2">
        <v>44004</v>
      </c>
      <c r="B696">
        <v>1417.670044</v>
      </c>
      <c r="C696">
        <v>1433.530029</v>
      </c>
      <c r="D696">
        <v>1400.9799800000001</v>
      </c>
      <c r="E696">
        <v>1433.530029</v>
      </c>
      <c r="F696">
        <v>1433.530029</v>
      </c>
      <c r="G696">
        <v>4665380000</v>
      </c>
    </row>
    <row r="697" spans="1:7" x14ac:dyDescent="0.35">
      <c r="A697" s="2">
        <v>44005</v>
      </c>
      <c r="B697">
        <v>1436.459961</v>
      </c>
      <c r="C697">
        <v>1454.119995</v>
      </c>
      <c r="D697">
        <v>1436.459961</v>
      </c>
      <c r="E697">
        <v>1439.339966</v>
      </c>
      <c r="F697">
        <v>1439.339966</v>
      </c>
      <c r="G697">
        <v>4704830000</v>
      </c>
    </row>
    <row r="698" spans="1:7" x14ac:dyDescent="0.35">
      <c r="A698" s="2">
        <v>44006</v>
      </c>
      <c r="B698">
        <v>1437.1999510000001</v>
      </c>
      <c r="C698">
        <v>1437.1999510000001</v>
      </c>
      <c r="D698">
        <v>1374.400024</v>
      </c>
      <c r="E698">
        <v>1389.73999</v>
      </c>
      <c r="F698">
        <v>1389.73999</v>
      </c>
      <c r="G698">
        <v>5587200000</v>
      </c>
    </row>
    <row r="699" spans="1:7" x14ac:dyDescent="0.35">
      <c r="A699" s="2">
        <v>44007</v>
      </c>
      <c r="B699">
        <v>1388.410034</v>
      </c>
      <c r="C699">
        <v>1413.709961</v>
      </c>
      <c r="D699">
        <v>1375.369995</v>
      </c>
      <c r="E699">
        <v>1413.3100589999999</v>
      </c>
      <c r="F699">
        <v>1413.3100589999999</v>
      </c>
      <c r="G699">
        <v>4815420000</v>
      </c>
    </row>
    <row r="700" spans="1:7" x14ac:dyDescent="0.35">
      <c r="A700" s="2">
        <v>44008</v>
      </c>
      <c r="B700">
        <v>1411.369995</v>
      </c>
      <c r="C700">
        <v>1411.369995</v>
      </c>
      <c r="D700">
        <v>1375.589966</v>
      </c>
      <c r="E700">
        <v>1378.780029</v>
      </c>
      <c r="F700">
        <v>1378.780029</v>
      </c>
      <c r="G700">
        <v>8098120000</v>
      </c>
    </row>
    <row r="701" spans="1:7" x14ac:dyDescent="0.35">
      <c r="A701" s="2">
        <v>44011</v>
      </c>
      <c r="B701">
        <v>1383.040039</v>
      </c>
      <c r="C701">
        <v>1427.089966</v>
      </c>
      <c r="D701">
        <v>1381.040039</v>
      </c>
      <c r="E701">
        <v>1421.209961</v>
      </c>
      <c r="F701">
        <v>1421.209961</v>
      </c>
      <c r="G701">
        <v>4462770000</v>
      </c>
    </row>
    <row r="702" spans="1:7" x14ac:dyDescent="0.35">
      <c r="A702" s="2">
        <v>44012</v>
      </c>
      <c r="B702">
        <v>1418.5500489999999</v>
      </c>
      <c r="C702">
        <v>1444.119995</v>
      </c>
      <c r="D702">
        <v>1413.1800539999999</v>
      </c>
      <c r="E702">
        <v>1441.369995</v>
      </c>
      <c r="F702">
        <v>1441.369995</v>
      </c>
      <c r="G702">
        <v>4696280000</v>
      </c>
    </row>
    <row r="703" spans="1:7" x14ac:dyDescent="0.35">
      <c r="A703" s="2">
        <v>44013</v>
      </c>
      <c r="B703">
        <v>1443.290039</v>
      </c>
      <c r="C703">
        <v>1451.459961</v>
      </c>
      <c r="D703">
        <v>1423.650024</v>
      </c>
      <c r="E703">
        <v>1427.3100589999999</v>
      </c>
      <c r="F703">
        <v>1427.3100589999999</v>
      </c>
      <c r="G703">
        <v>4443130000</v>
      </c>
    </row>
    <row r="704" spans="1:7" x14ac:dyDescent="0.35">
      <c r="A704" s="2">
        <v>44014</v>
      </c>
      <c r="B704">
        <v>1433.3900149999999</v>
      </c>
      <c r="C704">
        <v>1459.410034</v>
      </c>
      <c r="D704">
        <v>1428.5500489999999</v>
      </c>
      <c r="E704">
        <v>1431.8599850000001</v>
      </c>
      <c r="F704">
        <v>1431.8599850000001</v>
      </c>
      <c r="G704">
        <v>4190830000</v>
      </c>
    </row>
    <row r="705" spans="1:7" x14ac:dyDescent="0.35">
      <c r="A705" s="2">
        <v>44018</v>
      </c>
      <c r="B705">
        <v>1435.9499510000001</v>
      </c>
      <c r="C705">
        <v>1461.280029</v>
      </c>
      <c r="D705">
        <v>1435.9499510000001</v>
      </c>
      <c r="E705">
        <v>1442.880005</v>
      </c>
      <c r="F705">
        <v>1442.880005</v>
      </c>
      <c r="G705">
        <v>4736450000</v>
      </c>
    </row>
    <row r="706" spans="1:7" x14ac:dyDescent="0.35">
      <c r="A706" s="2">
        <v>44019</v>
      </c>
      <c r="B706">
        <v>1441.3000489999999</v>
      </c>
      <c r="C706">
        <v>1441.3000489999999</v>
      </c>
      <c r="D706">
        <v>1414.23999</v>
      </c>
      <c r="E706">
        <v>1416</v>
      </c>
      <c r="F706">
        <v>1416</v>
      </c>
      <c r="G706">
        <v>4563700000</v>
      </c>
    </row>
    <row r="707" spans="1:7" x14ac:dyDescent="0.35">
      <c r="A707" s="2">
        <v>44020</v>
      </c>
      <c r="B707">
        <v>1416.3599850000001</v>
      </c>
      <c r="C707">
        <v>1431.829956</v>
      </c>
      <c r="D707">
        <v>1402.1800539999999</v>
      </c>
      <c r="E707">
        <v>1427.400024</v>
      </c>
      <c r="F707">
        <v>1427.400024</v>
      </c>
      <c r="G707">
        <v>4927700000</v>
      </c>
    </row>
    <row r="708" spans="1:7" x14ac:dyDescent="0.35">
      <c r="A708" s="2">
        <v>44021</v>
      </c>
      <c r="B708">
        <v>1427.4399410000001</v>
      </c>
      <c r="C708">
        <v>1427.829956</v>
      </c>
      <c r="D708">
        <v>1384.099976</v>
      </c>
      <c r="E708">
        <v>1398.920044</v>
      </c>
      <c r="F708">
        <v>1398.920044</v>
      </c>
      <c r="G708">
        <v>4829020000</v>
      </c>
    </row>
    <row r="709" spans="1:7" x14ac:dyDescent="0.35">
      <c r="A709" s="2">
        <v>44022</v>
      </c>
      <c r="B709">
        <v>1398.920044</v>
      </c>
      <c r="C709">
        <v>1422.709961</v>
      </c>
      <c r="D709">
        <v>1395.650024</v>
      </c>
      <c r="E709">
        <v>1422.6800539999999</v>
      </c>
      <c r="F709">
        <v>1422.6800539999999</v>
      </c>
      <c r="G709">
        <v>4515340000</v>
      </c>
    </row>
    <row r="710" spans="1:7" x14ac:dyDescent="0.35">
      <c r="A710" s="2">
        <v>44025</v>
      </c>
      <c r="B710">
        <v>1427.3599850000001</v>
      </c>
      <c r="C710">
        <v>1452.3199460000001</v>
      </c>
      <c r="D710">
        <v>1403.0600589999999</v>
      </c>
      <c r="E710">
        <v>1403.5699460000001</v>
      </c>
      <c r="F710">
        <v>1403.5699460000001</v>
      </c>
      <c r="G710">
        <v>4890780000</v>
      </c>
    </row>
    <row r="711" spans="1:7" x14ac:dyDescent="0.35">
      <c r="A711" s="2">
        <v>44026</v>
      </c>
      <c r="B711">
        <v>1403.130005</v>
      </c>
      <c r="C711">
        <v>1428.400024</v>
      </c>
      <c r="D711">
        <v>1393.900024</v>
      </c>
      <c r="E711">
        <v>1428.26001</v>
      </c>
      <c r="F711">
        <v>1428.26001</v>
      </c>
      <c r="G711">
        <v>4476170000</v>
      </c>
    </row>
    <row r="712" spans="1:7" x14ac:dyDescent="0.35">
      <c r="A712" s="2">
        <v>44027</v>
      </c>
      <c r="B712">
        <v>1432.5</v>
      </c>
      <c r="C712">
        <v>1485.0500489999999</v>
      </c>
      <c r="D712">
        <v>1432.5</v>
      </c>
      <c r="E712">
        <v>1478.2700199999999</v>
      </c>
      <c r="F712">
        <v>1478.2700199999999</v>
      </c>
      <c r="G712">
        <v>4669760000</v>
      </c>
    </row>
    <row r="713" spans="1:7" x14ac:dyDescent="0.35">
      <c r="A713" s="2">
        <v>44028</v>
      </c>
      <c r="B713">
        <v>1473.780029</v>
      </c>
      <c r="C713">
        <v>1473.780029</v>
      </c>
      <c r="D713">
        <v>1460.079956</v>
      </c>
      <c r="E713">
        <v>1467.5600589999999</v>
      </c>
      <c r="F713">
        <v>1467.5600589999999</v>
      </c>
      <c r="G713">
        <v>3961230000</v>
      </c>
    </row>
    <row r="714" spans="1:7" x14ac:dyDescent="0.35">
      <c r="A714" s="2">
        <v>44029</v>
      </c>
      <c r="B714">
        <v>1467.869995</v>
      </c>
      <c r="C714">
        <v>1482.400024</v>
      </c>
      <c r="D714">
        <v>1464.709961</v>
      </c>
      <c r="E714">
        <v>1473.3199460000001</v>
      </c>
      <c r="F714">
        <v>1473.3199460000001</v>
      </c>
      <c r="G714">
        <v>3993830000</v>
      </c>
    </row>
    <row r="715" spans="1:7" x14ac:dyDescent="0.35">
      <c r="A715" s="2">
        <v>44032</v>
      </c>
      <c r="B715">
        <v>1471.670044</v>
      </c>
      <c r="C715">
        <v>1474.369995</v>
      </c>
      <c r="D715">
        <v>1461.3000489999999</v>
      </c>
      <c r="E715">
        <v>1467.9499510000001</v>
      </c>
      <c r="F715">
        <v>1467.9499510000001</v>
      </c>
      <c r="G715">
        <v>3971200000</v>
      </c>
    </row>
    <row r="716" spans="1:7" x14ac:dyDescent="0.35">
      <c r="A716" s="2">
        <v>44033</v>
      </c>
      <c r="B716">
        <v>1472.130005</v>
      </c>
      <c r="C716">
        <v>1496.7299800000001</v>
      </c>
      <c r="D716">
        <v>1472.130005</v>
      </c>
      <c r="E716">
        <v>1487.51001</v>
      </c>
      <c r="F716">
        <v>1487.51001</v>
      </c>
      <c r="G716">
        <v>4547960000</v>
      </c>
    </row>
    <row r="717" spans="1:7" x14ac:dyDescent="0.35">
      <c r="A717" s="2">
        <v>44034</v>
      </c>
      <c r="B717">
        <v>1486.4300539999999</v>
      </c>
      <c r="C717">
        <v>1493.5600589999999</v>
      </c>
      <c r="D717">
        <v>1478.880005</v>
      </c>
      <c r="E717">
        <v>1490.1400149999999</v>
      </c>
      <c r="F717">
        <v>1490.1400149999999</v>
      </c>
      <c r="G717">
        <v>4255190000</v>
      </c>
    </row>
    <row r="718" spans="1:7" x14ac:dyDescent="0.35">
      <c r="A718" s="2">
        <v>44035</v>
      </c>
      <c r="B718">
        <v>1489.329956</v>
      </c>
      <c r="C718">
        <v>1507.23999</v>
      </c>
      <c r="D718">
        <v>1477.2299800000001</v>
      </c>
      <c r="E718">
        <v>1490.1999510000001</v>
      </c>
      <c r="F718">
        <v>1490.1999510000001</v>
      </c>
      <c r="G718">
        <v>4290460000</v>
      </c>
    </row>
    <row r="719" spans="1:7" x14ac:dyDescent="0.35">
      <c r="A719" s="2">
        <v>44036</v>
      </c>
      <c r="B719">
        <v>1488.670044</v>
      </c>
      <c r="C719">
        <v>1488.670044</v>
      </c>
      <c r="D719">
        <v>1466.099976</v>
      </c>
      <c r="E719">
        <v>1467.5500489999999</v>
      </c>
      <c r="F719">
        <v>1467.5500489999999</v>
      </c>
      <c r="G719">
        <v>3894900000</v>
      </c>
    </row>
    <row r="720" spans="1:7" x14ac:dyDescent="0.35">
      <c r="A720" s="2">
        <v>44039</v>
      </c>
      <c r="B720">
        <v>1468.2299800000001</v>
      </c>
      <c r="C720">
        <v>1484.660034</v>
      </c>
      <c r="D720">
        <v>1464.4799800000001</v>
      </c>
      <c r="E720">
        <v>1484.650024</v>
      </c>
      <c r="F720">
        <v>1484.650024</v>
      </c>
      <c r="G720">
        <v>3963910000</v>
      </c>
    </row>
    <row r="721" spans="1:7" x14ac:dyDescent="0.35">
      <c r="A721" s="2">
        <v>44040</v>
      </c>
      <c r="B721">
        <v>1484.369995</v>
      </c>
      <c r="C721">
        <v>1485.339966</v>
      </c>
      <c r="D721">
        <v>1469.5500489999999</v>
      </c>
      <c r="E721">
        <v>1469.76001</v>
      </c>
      <c r="F721">
        <v>1469.76001</v>
      </c>
      <c r="G721">
        <v>4027890000</v>
      </c>
    </row>
    <row r="722" spans="1:7" x14ac:dyDescent="0.35">
      <c r="A722" s="2">
        <v>44041</v>
      </c>
      <c r="B722">
        <v>1471.369995</v>
      </c>
      <c r="C722">
        <v>1501.8599850000001</v>
      </c>
      <c r="D722">
        <v>1471.369995</v>
      </c>
      <c r="E722">
        <v>1500.630005</v>
      </c>
      <c r="F722">
        <v>1500.630005</v>
      </c>
      <c r="G722">
        <v>4676300000</v>
      </c>
    </row>
    <row r="723" spans="1:7" x14ac:dyDescent="0.35">
      <c r="A723" s="2">
        <v>44042</v>
      </c>
      <c r="B723">
        <v>1499.1999510000001</v>
      </c>
      <c r="C723">
        <v>1499.1999510000001</v>
      </c>
      <c r="D723">
        <v>1475.160034</v>
      </c>
      <c r="E723">
        <v>1495.099976</v>
      </c>
      <c r="F723">
        <v>1495.099976</v>
      </c>
      <c r="G723">
        <v>4254010000</v>
      </c>
    </row>
    <row r="724" spans="1:7" x14ac:dyDescent="0.35">
      <c r="A724" s="2">
        <v>44043</v>
      </c>
      <c r="B724">
        <v>1495.150024</v>
      </c>
      <c r="C724">
        <v>1495.150024</v>
      </c>
      <c r="D724">
        <v>1457.619995</v>
      </c>
      <c r="E724">
        <v>1480.4300539999999</v>
      </c>
      <c r="F724">
        <v>1480.4300539999999</v>
      </c>
      <c r="G724">
        <v>5117260000</v>
      </c>
    </row>
    <row r="725" spans="1:7" x14ac:dyDescent="0.35">
      <c r="A725" s="2">
        <v>44046</v>
      </c>
      <c r="B725">
        <v>1485.48999</v>
      </c>
      <c r="C725">
        <v>1507.9300539999999</v>
      </c>
      <c r="D725">
        <v>1483.369995</v>
      </c>
      <c r="E725">
        <v>1506.8000489999999</v>
      </c>
      <c r="F725">
        <v>1506.8000489999999</v>
      </c>
      <c r="G725">
        <v>4643640000</v>
      </c>
    </row>
    <row r="726" spans="1:7" x14ac:dyDescent="0.35">
      <c r="A726" s="2">
        <v>44047</v>
      </c>
      <c r="B726">
        <v>1506.530029</v>
      </c>
      <c r="C726">
        <v>1517.219971</v>
      </c>
      <c r="D726">
        <v>1501.579956</v>
      </c>
      <c r="E726">
        <v>1517.209961</v>
      </c>
      <c r="F726">
        <v>1517.209961</v>
      </c>
      <c r="G726">
        <v>4621670000</v>
      </c>
    </row>
    <row r="727" spans="1:7" x14ac:dyDescent="0.35">
      <c r="A727" s="2">
        <v>44048</v>
      </c>
      <c r="B727">
        <v>1521.790039</v>
      </c>
      <c r="C727">
        <v>1546.400024</v>
      </c>
      <c r="D727">
        <v>1521.790039</v>
      </c>
      <c r="E727">
        <v>1546.23999</v>
      </c>
      <c r="F727">
        <v>1546.23999</v>
      </c>
      <c r="G727">
        <v>4732220000</v>
      </c>
    </row>
    <row r="728" spans="1:7" x14ac:dyDescent="0.35">
      <c r="A728" s="2">
        <v>44049</v>
      </c>
      <c r="B728">
        <v>1546.4399410000001</v>
      </c>
      <c r="C728">
        <v>1550.469971</v>
      </c>
      <c r="D728">
        <v>1537.459961</v>
      </c>
      <c r="E728">
        <v>1544.619995</v>
      </c>
      <c r="F728">
        <v>1544.619995</v>
      </c>
      <c r="G728">
        <v>4267490000</v>
      </c>
    </row>
    <row r="729" spans="1:7" x14ac:dyDescent="0.35">
      <c r="A729" s="2">
        <v>44050</v>
      </c>
      <c r="B729">
        <v>1542.5200199999999</v>
      </c>
      <c r="C729">
        <v>1569.26001</v>
      </c>
      <c r="D729">
        <v>1539.5200199999999</v>
      </c>
      <c r="E729">
        <v>1569.1800539999999</v>
      </c>
      <c r="F729">
        <v>1569.1800539999999</v>
      </c>
      <c r="G729">
        <v>4104860000</v>
      </c>
    </row>
    <row r="730" spans="1:7" x14ac:dyDescent="0.35">
      <c r="A730" s="2">
        <v>44053</v>
      </c>
      <c r="B730">
        <v>1573.75</v>
      </c>
      <c r="C730">
        <v>1593.829956</v>
      </c>
      <c r="D730">
        <v>1573.75</v>
      </c>
      <c r="E730">
        <v>1584.670044</v>
      </c>
      <c r="F730">
        <v>1584.670044</v>
      </c>
      <c r="G730">
        <v>4318570000</v>
      </c>
    </row>
    <row r="731" spans="1:7" x14ac:dyDescent="0.35">
      <c r="A731" s="2">
        <v>44054</v>
      </c>
      <c r="B731">
        <v>1587.5699460000001</v>
      </c>
      <c r="C731">
        <v>1603.599976</v>
      </c>
      <c r="D731">
        <v>1570.6999510000001</v>
      </c>
      <c r="E731">
        <v>1575.099976</v>
      </c>
      <c r="F731">
        <v>1575.099976</v>
      </c>
      <c r="G731">
        <v>5087650000</v>
      </c>
    </row>
    <row r="732" spans="1:7" x14ac:dyDescent="0.35">
      <c r="A732" s="2">
        <v>44055</v>
      </c>
      <c r="B732">
        <v>1577.900024</v>
      </c>
      <c r="C732">
        <v>1595.119995</v>
      </c>
      <c r="D732">
        <v>1574.25</v>
      </c>
      <c r="E732">
        <v>1583.25</v>
      </c>
      <c r="F732">
        <v>1583.25</v>
      </c>
      <c r="G732">
        <v>3768560000</v>
      </c>
    </row>
    <row r="733" spans="1:7" x14ac:dyDescent="0.35">
      <c r="A733" s="2">
        <v>44056</v>
      </c>
      <c r="B733">
        <v>1580.26001</v>
      </c>
      <c r="C733">
        <v>1590.089966</v>
      </c>
      <c r="D733">
        <v>1575.959961</v>
      </c>
      <c r="E733">
        <v>1579.790039</v>
      </c>
      <c r="F733">
        <v>1579.790039</v>
      </c>
      <c r="G733">
        <v>3648810000</v>
      </c>
    </row>
    <row r="734" spans="1:7" x14ac:dyDescent="0.35">
      <c r="A734" s="2">
        <v>44057</v>
      </c>
      <c r="B734">
        <v>1575.780029</v>
      </c>
      <c r="C734">
        <v>1583.4799800000001</v>
      </c>
      <c r="D734">
        <v>1567.880005</v>
      </c>
      <c r="E734">
        <v>1577.880005</v>
      </c>
      <c r="F734">
        <v>1577.880005</v>
      </c>
      <c r="G734">
        <v>3193400000</v>
      </c>
    </row>
    <row r="735" spans="1:7" x14ac:dyDescent="0.35">
      <c r="A735" s="2">
        <v>44060</v>
      </c>
      <c r="B735">
        <v>1579.4799800000001</v>
      </c>
      <c r="C735">
        <v>1586.5200199999999</v>
      </c>
      <c r="D735">
        <v>1575.839966</v>
      </c>
      <c r="E735">
        <v>1585.469971</v>
      </c>
      <c r="F735">
        <v>1585.469971</v>
      </c>
      <c r="G735">
        <v>3671290000</v>
      </c>
    </row>
    <row r="736" spans="1:7" x14ac:dyDescent="0.35">
      <c r="A736" s="2">
        <v>44061</v>
      </c>
      <c r="B736">
        <v>1585.540039</v>
      </c>
      <c r="C736">
        <v>1585.540039</v>
      </c>
      <c r="D736">
        <v>1566.51001</v>
      </c>
      <c r="E736">
        <v>1569.7700199999999</v>
      </c>
      <c r="F736">
        <v>1569.7700199999999</v>
      </c>
      <c r="G736">
        <v>3881310000</v>
      </c>
    </row>
    <row r="737" spans="1:7" x14ac:dyDescent="0.35">
      <c r="A737" s="2">
        <v>44062</v>
      </c>
      <c r="B737">
        <v>1570.4399410000001</v>
      </c>
      <c r="C737">
        <v>1585.160034</v>
      </c>
      <c r="D737">
        <v>1569.9799800000001</v>
      </c>
      <c r="E737">
        <v>1572.0699460000001</v>
      </c>
      <c r="F737">
        <v>1572.0699460000001</v>
      </c>
      <c r="G737">
        <v>3884480000</v>
      </c>
    </row>
    <row r="738" spans="1:7" x14ac:dyDescent="0.35">
      <c r="A738" s="2">
        <v>44063</v>
      </c>
      <c r="B738">
        <v>1567.7700199999999</v>
      </c>
      <c r="C738">
        <v>1570.380005</v>
      </c>
      <c r="D738">
        <v>1554.459961</v>
      </c>
      <c r="E738">
        <v>1564.3000489999999</v>
      </c>
      <c r="F738">
        <v>1564.3000489999999</v>
      </c>
      <c r="G738">
        <v>3642850000</v>
      </c>
    </row>
    <row r="739" spans="1:7" x14ac:dyDescent="0.35">
      <c r="A739" s="2">
        <v>44064</v>
      </c>
      <c r="B739">
        <v>1563.369995</v>
      </c>
      <c r="C739">
        <v>1563.369995</v>
      </c>
      <c r="D739">
        <v>1545.3599850000001</v>
      </c>
      <c r="E739">
        <v>1552.4799800000001</v>
      </c>
      <c r="F739">
        <v>1552.4799800000001</v>
      </c>
      <c r="G739">
        <v>3705420000</v>
      </c>
    </row>
    <row r="740" spans="1:7" x14ac:dyDescent="0.35">
      <c r="A740" s="2">
        <v>44067</v>
      </c>
      <c r="B740">
        <v>1559.959961</v>
      </c>
      <c r="C740">
        <v>1568.7299800000001</v>
      </c>
      <c r="D740">
        <v>1554.099976</v>
      </c>
      <c r="E740">
        <v>1568.469971</v>
      </c>
      <c r="F740">
        <v>1568.469971</v>
      </c>
      <c r="G740">
        <v>3728690000</v>
      </c>
    </row>
    <row r="741" spans="1:7" x14ac:dyDescent="0.35">
      <c r="A741" s="2">
        <v>44068</v>
      </c>
      <c r="B741">
        <v>1572.650024</v>
      </c>
      <c r="C741">
        <v>1574.23999</v>
      </c>
      <c r="D741">
        <v>1556.780029</v>
      </c>
      <c r="E741">
        <v>1571.209961</v>
      </c>
      <c r="F741">
        <v>1571.209961</v>
      </c>
      <c r="G741">
        <v>3619300000</v>
      </c>
    </row>
    <row r="742" spans="1:7" x14ac:dyDescent="0.35">
      <c r="A742" s="2">
        <v>44069</v>
      </c>
      <c r="B742">
        <v>1570.719971</v>
      </c>
      <c r="C742">
        <v>1572.5699460000001</v>
      </c>
      <c r="D742">
        <v>1559.7299800000001</v>
      </c>
      <c r="E742">
        <v>1560.1899410000001</v>
      </c>
      <c r="F742">
        <v>1560.1899410000001</v>
      </c>
      <c r="G742">
        <v>3754360000</v>
      </c>
    </row>
    <row r="743" spans="1:7" x14ac:dyDescent="0.35">
      <c r="A743" s="2">
        <v>44070</v>
      </c>
      <c r="B743">
        <v>1561.3599850000001</v>
      </c>
      <c r="C743">
        <v>1573.380005</v>
      </c>
      <c r="D743">
        <v>1555.2700199999999</v>
      </c>
      <c r="E743">
        <v>1564.5600589999999</v>
      </c>
      <c r="F743">
        <v>1564.5600589999999</v>
      </c>
      <c r="G743">
        <v>3929560000</v>
      </c>
    </row>
    <row r="744" spans="1:7" x14ac:dyDescent="0.35">
      <c r="A744" s="2">
        <v>44071</v>
      </c>
      <c r="B744">
        <v>1570.459961</v>
      </c>
      <c r="C744">
        <v>1578.339966</v>
      </c>
      <c r="D744">
        <v>1567.130005</v>
      </c>
      <c r="E744">
        <v>1578.339966</v>
      </c>
      <c r="F744">
        <v>1578.339966</v>
      </c>
      <c r="G744">
        <v>3855880000</v>
      </c>
    </row>
    <row r="745" spans="1:7" x14ac:dyDescent="0.35">
      <c r="A745" s="2">
        <v>44074</v>
      </c>
      <c r="B745">
        <v>1577.5500489999999</v>
      </c>
      <c r="C745">
        <v>1577.5500489999999</v>
      </c>
      <c r="D745">
        <v>1561.880005</v>
      </c>
      <c r="E745">
        <v>1561.880005</v>
      </c>
      <c r="F745">
        <v>1561.880005</v>
      </c>
      <c r="G745">
        <v>4342290000</v>
      </c>
    </row>
    <row r="746" spans="1:7" x14ac:dyDescent="0.35">
      <c r="A746" s="2">
        <v>44075</v>
      </c>
      <c r="B746">
        <v>1561.099976</v>
      </c>
      <c r="C746">
        <v>1578.579956</v>
      </c>
      <c r="D746">
        <v>1554.1899410000001</v>
      </c>
      <c r="E746">
        <v>1578.579956</v>
      </c>
      <c r="F746">
        <v>1578.579956</v>
      </c>
      <c r="G746">
        <v>4083110000</v>
      </c>
    </row>
    <row r="747" spans="1:7" x14ac:dyDescent="0.35">
      <c r="A747" s="2">
        <v>44076</v>
      </c>
      <c r="B747">
        <v>1578.780029</v>
      </c>
      <c r="C747">
        <v>1595.040039</v>
      </c>
      <c r="D747">
        <v>1567.4300539999999</v>
      </c>
      <c r="E747">
        <v>1592.290039</v>
      </c>
      <c r="F747">
        <v>1592.290039</v>
      </c>
      <c r="G747">
        <v>4285190000</v>
      </c>
    </row>
    <row r="748" spans="1:7" x14ac:dyDescent="0.35">
      <c r="A748" s="2">
        <v>44077</v>
      </c>
      <c r="B748">
        <v>1592.469971</v>
      </c>
      <c r="C748">
        <v>1592.469971</v>
      </c>
      <c r="D748">
        <v>1538.530029</v>
      </c>
      <c r="E748">
        <v>1544.6800539999999</v>
      </c>
      <c r="F748">
        <v>1544.6800539999999</v>
      </c>
      <c r="G748">
        <v>4898680000</v>
      </c>
    </row>
    <row r="749" spans="1:7" x14ac:dyDescent="0.35">
      <c r="A749" s="2">
        <v>44078</v>
      </c>
      <c r="B749">
        <v>1546.6400149999999</v>
      </c>
      <c r="C749">
        <v>1563.380005</v>
      </c>
      <c r="D749">
        <v>1501.5200199999999</v>
      </c>
      <c r="E749">
        <v>1535.3000489999999</v>
      </c>
      <c r="F749">
        <v>1535.3000489999999</v>
      </c>
      <c r="G749">
        <v>4431440000</v>
      </c>
    </row>
    <row r="750" spans="1:7" x14ac:dyDescent="0.35">
      <c r="A750" s="2">
        <v>44082</v>
      </c>
      <c r="B750">
        <v>1534.369995</v>
      </c>
      <c r="C750">
        <v>1534.369995</v>
      </c>
      <c r="D750">
        <v>1499.829956</v>
      </c>
      <c r="E750">
        <v>1504.589966</v>
      </c>
      <c r="F750">
        <v>1504.589966</v>
      </c>
      <c r="G750">
        <v>4665600000</v>
      </c>
    </row>
    <row r="751" spans="1:7" x14ac:dyDescent="0.35">
      <c r="A751" s="2">
        <v>44083</v>
      </c>
      <c r="B751">
        <v>1505.089966</v>
      </c>
      <c r="C751">
        <v>1532.910034</v>
      </c>
      <c r="D751">
        <v>1505.089966</v>
      </c>
      <c r="E751">
        <v>1526.4799800000001</v>
      </c>
      <c r="F751">
        <v>1526.4799800000001</v>
      </c>
      <c r="G751">
        <v>3920830000</v>
      </c>
    </row>
    <row r="752" spans="1:7" x14ac:dyDescent="0.35">
      <c r="A752" s="2">
        <v>44084</v>
      </c>
      <c r="B752">
        <v>1526.869995</v>
      </c>
      <c r="C752">
        <v>1543.4300539999999</v>
      </c>
      <c r="D752">
        <v>1507.7299800000001</v>
      </c>
      <c r="E752">
        <v>1507.75</v>
      </c>
      <c r="F752">
        <v>1507.75</v>
      </c>
      <c r="G752">
        <v>4192250000</v>
      </c>
    </row>
    <row r="753" spans="1:7" x14ac:dyDescent="0.35">
      <c r="A753" s="2">
        <v>44085</v>
      </c>
      <c r="B753">
        <v>1508.8000489999999</v>
      </c>
      <c r="C753">
        <v>1515.969971</v>
      </c>
      <c r="D753">
        <v>1484.9499510000001</v>
      </c>
      <c r="E753">
        <v>1497.2700199999999</v>
      </c>
      <c r="F753">
        <v>1497.2700199999999</v>
      </c>
      <c r="G753">
        <v>3704450000</v>
      </c>
    </row>
    <row r="754" spans="1:7" x14ac:dyDescent="0.35">
      <c r="A754" s="2">
        <v>44088</v>
      </c>
      <c r="B754">
        <v>1499.380005</v>
      </c>
      <c r="C754">
        <v>1538.5</v>
      </c>
      <c r="D754">
        <v>1499.380005</v>
      </c>
      <c r="E754">
        <v>1536.969971</v>
      </c>
      <c r="F754">
        <v>1536.969971</v>
      </c>
      <c r="G754">
        <v>3832130000</v>
      </c>
    </row>
    <row r="755" spans="1:7" x14ac:dyDescent="0.35">
      <c r="A755" s="2">
        <v>44089</v>
      </c>
      <c r="B755">
        <v>1538.540039</v>
      </c>
      <c r="C755">
        <v>1551.0200199999999</v>
      </c>
      <c r="D755">
        <v>1535.6400149999999</v>
      </c>
      <c r="E755">
        <v>1538.150024</v>
      </c>
      <c r="F755">
        <v>1538.150024</v>
      </c>
      <c r="G755">
        <v>4051460000</v>
      </c>
    </row>
    <row r="756" spans="1:7" x14ac:dyDescent="0.35">
      <c r="A756" s="2">
        <v>44090</v>
      </c>
      <c r="B756">
        <v>1539.2700199999999</v>
      </c>
      <c r="C756">
        <v>1572.0600589999999</v>
      </c>
      <c r="D756">
        <v>1539.2700199999999</v>
      </c>
      <c r="E756">
        <v>1552.329956</v>
      </c>
      <c r="F756">
        <v>1552.329956</v>
      </c>
      <c r="G756">
        <v>4710030000</v>
      </c>
    </row>
    <row r="757" spans="1:7" x14ac:dyDescent="0.35">
      <c r="A757" s="2">
        <v>44091</v>
      </c>
      <c r="B757">
        <v>1550.1400149999999</v>
      </c>
      <c r="C757">
        <v>1550.1400149999999</v>
      </c>
      <c r="D757">
        <v>1526.5500489999999</v>
      </c>
      <c r="E757">
        <v>1542.599976</v>
      </c>
      <c r="F757">
        <v>1542.599976</v>
      </c>
      <c r="G757">
        <v>4371940000</v>
      </c>
    </row>
    <row r="758" spans="1:7" x14ac:dyDescent="0.35">
      <c r="A758" s="2">
        <v>44092</v>
      </c>
      <c r="B758">
        <v>1544.339966</v>
      </c>
      <c r="C758">
        <v>1556.380005</v>
      </c>
      <c r="D758">
        <v>1519.76001</v>
      </c>
      <c r="E758">
        <v>1536.780029</v>
      </c>
      <c r="F758">
        <v>1536.780029</v>
      </c>
      <c r="G758">
        <v>7068700000</v>
      </c>
    </row>
    <row r="759" spans="1:7" x14ac:dyDescent="0.35">
      <c r="A759" s="2">
        <v>44095</v>
      </c>
      <c r="B759">
        <v>1533.920044</v>
      </c>
      <c r="C759">
        <v>1533.920044</v>
      </c>
      <c r="D759">
        <v>1470.4399410000001</v>
      </c>
      <c r="E759">
        <v>1485.25</v>
      </c>
      <c r="F759">
        <v>1485.25</v>
      </c>
      <c r="G759">
        <v>4828350000</v>
      </c>
    </row>
    <row r="760" spans="1:7" x14ac:dyDescent="0.35">
      <c r="A760" s="2">
        <v>44096</v>
      </c>
      <c r="B760">
        <v>1486.0500489999999</v>
      </c>
      <c r="C760">
        <v>1497.8100589999999</v>
      </c>
      <c r="D760">
        <v>1474.48999</v>
      </c>
      <c r="E760">
        <v>1496.959961</v>
      </c>
      <c r="F760">
        <v>1496.959961</v>
      </c>
      <c r="G760">
        <v>3963300000</v>
      </c>
    </row>
    <row r="761" spans="1:7" x14ac:dyDescent="0.35">
      <c r="A761" s="2">
        <v>44097</v>
      </c>
      <c r="B761">
        <v>1496.969971</v>
      </c>
      <c r="C761">
        <v>1503.9799800000001</v>
      </c>
      <c r="D761">
        <v>1451.410034</v>
      </c>
      <c r="E761">
        <v>1451.459961</v>
      </c>
      <c r="F761">
        <v>1451.459961</v>
      </c>
      <c r="G761">
        <v>4364500000</v>
      </c>
    </row>
    <row r="762" spans="1:7" x14ac:dyDescent="0.35">
      <c r="A762" s="2">
        <v>44098</v>
      </c>
      <c r="B762">
        <v>1450.839966</v>
      </c>
      <c r="C762">
        <v>1474.0200199999999</v>
      </c>
      <c r="D762">
        <v>1432.5699460000001</v>
      </c>
      <c r="E762">
        <v>1451.8199460000001</v>
      </c>
      <c r="F762">
        <v>1451.8199460000001</v>
      </c>
      <c r="G762">
        <v>4599470000</v>
      </c>
    </row>
    <row r="763" spans="1:7" x14ac:dyDescent="0.35">
      <c r="A763" s="2">
        <v>44099</v>
      </c>
      <c r="B763">
        <v>1450.9799800000001</v>
      </c>
      <c r="C763">
        <v>1478.9499510000001</v>
      </c>
      <c r="D763">
        <v>1445.6999510000001</v>
      </c>
      <c r="E763">
        <v>1474.910034</v>
      </c>
      <c r="F763">
        <v>1474.910034</v>
      </c>
      <c r="G763">
        <v>3792220000</v>
      </c>
    </row>
    <row r="764" spans="1:7" x14ac:dyDescent="0.35">
      <c r="A764" s="2">
        <v>44102</v>
      </c>
      <c r="B764">
        <v>1477.4300539999999</v>
      </c>
      <c r="C764">
        <v>1514.329956</v>
      </c>
      <c r="D764">
        <v>1477.4300539999999</v>
      </c>
      <c r="E764">
        <v>1510.339966</v>
      </c>
      <c r="F764">
        <v>1510.339966</v>
      </c>
      <c r="G764">
        <v>3946060000</v>
      </c>
    </row>
    <row r="765" spans="1:7" x14ac:dyDescent="0.35">
      <c r="A765" s="2">
        <v>44103</v>
      </c>
      <c r="B765">
        <v>1510.1999510000001</v>
      </c>
      <c r="C765">
        <v>1512.219971</v>
      </c>
      <c r="D765">
        <v>1492.5200199999999</v>
      </c>
      <c r="E765">
        <v>1504.7299800000001</v>
      </c>
      <c r="F765">
        <v>1504.7299800000001</v>
      </c>
      <c r="G765">
        <v>3651880000</v>
      </c>
    </row>
    <row r="766" spans="1:7" x14ac:dyDescent="0.35">
      <c r="A766" s="2">
        <v>44104</v>
      </c>
      <c r="B766">
        <v>1504.839966</v>
      </c>
      <c r="C766">
        <v>1528.01001</v>
      </c>
      <c r="D766">
        <v>1498.290039</v>
      </c>
      <c r="E766">
        <v>1507.6899410000001</v>
      </c>
      <c r="F766">
        <v>1507.6899410000001</v>
      </c>
      <c r="G766">
        <v>4722530000</v>
      </c>
    </row>
    <row r="767" spans="1:7" x14ac:dyDescent="0.35">
      <c r="A767" s="2">
        <v>44105</v>
      </c>
      <c r="B767">
        <v>1508.599976</v>
      </c>
      <c r="C767">
        <v>1531.920044</v>
      </c>
      <c r="D767">
        <v>1508.599976</v>
      </c>
      <c r="E767">
        <v>1531.1999510000001</v>
      </c>
      <c r="F767">
        <v>1531.1999510000001</v>
      </c>
      <c r="G767">
        <v>4070530000</v>
      </c>
    </row>
    <row r="768" spans="1:7" x14ac:dyDescent="0.35">
      <c r="A768" s="2">
        <v>44106</v>
      </c>
      <c r="B768">
        <v>1527.589966</v>
      </c>
      <c r="C768">
        <v>1544.5</v>
      </c>
      <c r="D768">
        <v>1498.1099850000001</v>
      </c>
      <c r="E768">
        <v>1539.3000489999999</v>
      </c>
      <c r="F768">
        <v>1539.3000489999999</v>
      </c>
      <c r="G768">
        <v>3961550000</v>
      </c>
    </row>
    <row r="769" spans="1:7" x14ac:dyDescent="0.35">
      <c r="A769" s="2">
        <v>44109</v>
      </c>
      <c r="B769">
        <v>1541.1999510000001</v>
      </c>
      <c r="C769">
        <v>1582.660034</v>
      </c>
      <c r="D769">
        <v>1541.1999510000001</v>
      </c>
      <c r="E769">
        <v>1581.959961</v>
      </c>
      <c r="F769">
        <v>1581.959961</v>
      </c>
      <c r="G769">
        <v>3686920000</v>
      </c>
    </row>
    <row r="770" spans="1:7" x14ac:dyDescent="0.35">
      <c r="A770" s="2">
        <v>44110</v>
      </c>
      <c r="B770">
        <v>1584.48999</v>
      </c>
      <c r="C770">
        <v>1619.209961</v>
      </c>
      <c r="D770">
        <v>1577.290039</v>
      </c>
      <c r="E770">
        <v>1577.290039</v>
      </c>
      <c r="F770">
        <v>1577.290039</v>
      </c>
      <c r="G770">
        <v>4443380000</v>
      </c>
    </row>
    <row r="771" spans="1:7" x14ac:dyDescent="0.35">
      <c r="A771" s="2">
        <v>44111</v>
      </c>
      <c r="B771">
        <v>1581.119995</v>
      </c>
      <c r="C771">
        <v>1614.6099850000001</v>
      </c>
      <c r="D771">
        <v>1581.119995</v>
      </c>
      <c r="E771">
        <v>1611.040039</v>
      </c>
      <c r="F771">
        <v>1611.040039</v>
      </c>
      <c r="G771">
        <v>3807830000</v>
      </c>
    </row>
    <row r="772" spans="1:7" x14ac:dyDescent="0.35">
      <c r="A772" s="2">
        <v>44112</v>
      </c>
      <c r="B772">
        <v>1615.2700199999999</v>
      </c>
      <c r="C772">
        <v>1630.329956</v>
      </c>
      <c r="D772">
        <v>1615.2700199999999</v>
      </c>
      <c r="E772">
        <v>1628.5500489999999</v>
      </c>
      <c r="F772">
        <v>1628.5500489999999</v>
      </c>
      <c r="G772">
        <v>3856190000</v>
      </c>
    </row>
    <row r="773" spans="1:7" x14ac:dyDescent="0.35">
      <c r="A773" s="2">
        <v>44113</v>
      </c>
      <c r="B773">
        <v>1630.709961</v>
      </c>
      <c r="C773">
        <v>1645.040039</v>
      </c>
      <c r="D773">
        <v>1630.709961</v>
      </c>
      <c r="E773">
        <v>1637.5500489999999</v>
      </c>
      <c r="F773">
        <v>1637.5500489999999</v>
      </c>
      <c r="G773">
        <v>3939060000</v>
      </c>
    </row>
    <row r="774" spans="1:7" x14ac:dyDescent="0.35">
      <c r="A774" s="2">
        <v>44116</v>
      </c>
      <c r="B774">
        <v>1642.459961</v>
      </c>
      <c r="C774">
        <v>1652.0500489999999</v>
      </c>
      <c r="D774">
        <v>1637.349976</v>
      </c>
      <c r="E774">
        <v>1649.0500489999999</v>
      </c>
      <c r="F774">
        <v>1649.0500489999999</v>
      </c>
      <c r="G774">
        <v>3428970000</v>
      </c>
    </row>
    <row r="775" spans="1:7" x14ac:dyDescent="0.35">
      <c r="A775" s="2">
        <v>44117</v>
      </c>
      <c r="B775">
        <v>1647.5699460000001</v>
      </c>
      <c r="C775">
        <v>1647.5699460000001</v>
      </c>
      <c r="D775">
        <v>1631.599976</v>
      </c>
      <c r="E775">
        <v>1636.849976</v>
      </c>
      <c r="F775">
        <v>1636.849976</v>
      </c>
      <c r="G775">
        <v>3605150000</v>
      </c>
    </row>
    <row r="776" spans="1:7" x14ac:dyDescent="0.35">
      <c r="A776" s="2">
        <v>44118</v>
      </c>
      <c r="B776">
        <v>1637.969971</v>
      </c>
      <c r="C776">
        <v>1647.98999</v>
      </c>
      <c r="D776">
        <v>1621.5600589999999</v>
      </c>
      <c r="E776">
        <v>1621.650024</v>
      </c>
      <c r="F776">
        <v>1621.650024</v>
      </c>
      <c r="G776">
        <v>3840630000</v>
      </c>
    </row>
    <row r="777" spans="1:7" x14ac:dyDescent="0.35">
      <c r="A777" s="2">
        <v>44119</v>
      </c>
      <c r="B777">
        <v>1618.880005</v>
      </c>
      <c r="C777">
        <v>1641</v>
      </c>
      <c r="D777">
        <v>1598.48999</v>
      </c>
      <c r="E777">
        <v>1638.880005</v>
      </c>
      <c r="F777">
        <v>1638.880005</v>
      </c>
      <c r="G777">
        <v>3717640000</v>
      </c>
    </row>
    <row r="778" spans="1:7" x14ac:dyDescent="0.35">
      <c r="A778" s="2">
        <v>44120</v>
      </c>
      <c r="B778">
        <v>1638.4799800000001</v>
      </c>
      <c r="C778">
        <v>1646.25</v>
      </c>
      <c r="D778">
        <v>1633.8000489999999</v>
      </c>
      <c r="E778">
        <v>1633.8100589999999</v>
      </c>
      <c r="F778">
        <v>1633.8100589999999</v>
      </c>
      <c r="G778">
        <v>4675890000</v>
      </c>
    </row>
    <row r="779" spans="1:7" x14ac:dyDescent="0.35">
      <c r="A779" s="2">
        <v>44123</v>
      </c>
      <c r="B779">
        <v>1636.839966</v>
      </c>
      <c r="C779">
        <v>1647.0500489999999</v>
      </c>
      <c r="D779">
        <v>1612.219971</v>
      </c>
      <c r="E779">
        <v>1613.630005</v>
      </c>
      <c r="F779">
        <v>1613.630005</v>
      </c>
      <c r="G779">
        <v>4086200000</v>
      </c>
    </row>
    <row r="780" spans="1:7" x14ac:dyDescent="0.35">
      <c r="A780" s="2">
        <v>44124</v>
      </c>
      <c r="B780">
        <v>1620.5699460000001</v>
      </c>
      <c r="C780">
        <v>1632.76001</v>
      </c>
      <c r="D780">
        <v>1615.98999</v>
      </c>
      <c r="E780">
        <v>1617.709961</v>
      </c>
      <c r="F780">
        <v>1617.709961</v>
      </c>
      <c r="G780">
        <v>3901260000</v>
      </c>
    </row>
    <row r="781" spans="1:7" x14ac:dyDescent="0.35">
      <c r="A781" s="2">
        <v>44125</v>
      </c>
      <c r="B781">
        <v>1618.339966</v>
      </c>
      <c r="C781">
        <v>1621.880005</v>
      </c>
      <c r="D781">
        <v>1603.7700199999999</v>
      </c>
      <c r="E781">
        <v>1603.780029</v>
      </c>
      <c r="F781">
        <v>1603.780029</v>
      </c>
      <c r="G781">
        <v>4097750000</v>
      </c>
    </row>
    <row r="782" spans="1:7" x14ac:dyDescent="0.35">
      <c r="A782" s="2">
        <v>44126</v>
      </c>
      <c r="B782">
        <v>1604.9499510000001</v>
      </c>
      <c r="C782">
        <v>1631.969971</v>
      </c>
      <c r="D782">
        <v>1603.959961</v>
      </c>
      <c r="E782">
        <v>1630.25</v>
      </c>
      <c r="F782">
        <v>1630.25</v>
      </c>
      <c r="G782">
        <v>4163630000</v>
      </c>
    </row>
    <row r="783" spans="1:7" x14ac:dyDescent="0.35">
      <c r="A783" s="2">
        <v>44127</v>
      </c>
      <c r="B783">
        <v>1634.0600589999999</v>
      </c>
      <c r="C783">
        <v>1641.4799800000001</v>
      </c>
      <c r="D783">
        <v>1626.3199460000001</v>
      </c>
      <c r="E783">
        <v>1640.5</v>
      </c>
      <c r="F783">
        <v>1640.5</v>
      </c>
      <c r="G783">
        <v>3646570000</v>
      </c>
    </row>
    <row r="784" spans="1:7" x14ac:dyDescent="0.35">
      <c r="A784" s="2">
        <v>44130</v>
      </c>
      <c r="B784">
        <v>1635.219971</v>
      </c>
      <c r="C784">
        <v>1635.219971</v>
      </c>
      <c r="D784">
        <v>1586.8900149999999</v>
      </c>
      <c r="E784">
        <v>1605.209961</v>
      </c>
      <c r="F784">
        <v>1605.209961</v>
      </c>
      <c r="G784">
        <v>3988080000</v>
      </c>
    </row>
    <row r="785" spans="1:7" x14ac:dyDescent="0.35">
      <c r="A785" s="2">
        <v>44131</v>
      </c>
      <c r="B785">
        <v>1605.6800539999999</v>
      </c>
      <c r="C785">
        <v>1609.530029</v>
      </c>
      <c r="D785">
        <v>1590.709961</v>
      </c>
      <c r="E785">
        <v>1590.709961</v>
      </c>
      <c r="F785">
        <v>1590.709961</v>
      </c>
      <c r="G785">
        <v>3946990000</v>
      </c>
    </row>
    <row r="786" spans="1:7" x14ac:dyDescent="0.35">
      <c r="A786" s="2">
        <v>44132</v>
      </c>
      <c r="B786">
        <v>1586.7700199999999</v>
      </c>
      <c r="C786">
        <v>1586.7700199999999</v>
      </c>
      <c r="D786">
        <v>1542.540039</v>
      </c>
      <c r="E786">
        <v>1543.280029</v>
      </c>
      <c r="F786">
        <v>1543.280029</v>
      </c>
      <c r="G786">
        <v>5129860000</v>
      </c>
    </row>
    <row r="787" spans="1:7" x14ac:dyDescent="0.35">
      <c r="A787" s="2">
        <v>44133</v>
      </c>
      <c r="B787">
        <v>1543.0600589999999</v>
      </c>
      <c r="C787">
        <v>1566.3900149999999</v>
      </c>
      <c r="D787">
        <v>1532.2299800000001</v>
      </c>
      <c r="E787">
        <v>1561.579956</v>
      </c>
      <c r="F787">
        <v>1561.579956</v>
      </c>
      <c r="G787">
        <v>4903070000</v>
      </c>
    </row>
    <row r="788" spans="1:7" x14ac:dyDescent="0.35">
      <c r="A788" s="2">
        <v>44134</v>
      </c>
      <c r="B788">
        <v>1559.6899410000001</v>
      </c>
      <c r="C788">
        <v>1559.6899410000001</v>
      </c>
      <c r="D788">
        <v>1526.219971</v>
      </c>
      <c r="E788">
        <v>1538.4799800000001</v>
      </c>
      <c r="F788">
        <v>1538.4799800000001</v>
      </c>
      <c r="G788">
        <v>4840450000</v>
      </c>
    </row>
    <row r="789" spans="1:7" x14ac:dyDescent="0.35">
      <c r="A789" s="2">
        <v>44137</v>
      </c>
      <c r="B789">
        <v>1540.8599850000001</v>
      </c>
      <c r="C789">
        <v>1568.589966</v>
      </c>
      <c r="D789">
        <v>1540.8599850000001</v>
      </c>
      <c r="E789">
        <v>1568.589966</v>
      </c>
      <c r="F789">
        <v>1568.589966</v>
      </c>
      <c r="G789">
        <v>4310590000</v>
      </c>
    </row>
    <row r="790" spans="1:7" x14ac:dyDescent="0.35">
      <c r="A790" s="2">
        <v>44138</v>
      </c>
      <c r="B790">
        <v>1571.9499510000001</v>
      </c>
      <c r="C790">
        <v>1620.7700199999999</v>
      </c>
      <c r="D790">
        <v>1571.9499510000001</v>
      </c>
      <c r="E790">
        <v>1614.3000489999999</v>
      </c>
      <c r="F790">
        <v>1614.3000489999999</v>
      </c>
      <c r="G790">
        <v>4220070000</v>
      </c>
    </row>
    <row r="791" spans="1:7" x14ac:dyDescent="0.35">
      <c r="A791" s="2">
        <v>44139</v>
      </c>
      <c r="B791">
        <v>1612.9799800000001</v>
      </c>
      <c r="C791">
        <v>1631.3100589999999</v>
      </c>
      <c r="D791">
        <v>1598.5600589999999</v>
      </c>
      <c r="E791">
        <v>1615.079956</v>
      </c>
      <c r="F791">
        <v>1615.079956</v>
      </c>
      <c r="G791">
        <v>4783040000</v>
      </c>
    </row>
    <row r="792" spans="1:7" x14ac:dyDescent="0.35">
      <c r="A792" s="2">
        <v>44140</v>
      </c>
      <c r="B792">
        <v>1616.650024</v>
      </c>
      <c r="C792">
        <v>1664.119995</v>
      </c>
      <c r="D792">
        <v>1616.650024</v>
      </c>
      <c r="E792">
        <v>1660.0500489999999</v>
      </c>
      <c r="F792">
        <v>1660.0500489999999</v>
      </c>
      <c r="G792">
        <v>4841190000</v>
      </c>
    </row>
    <row r="793" spans="1:7" x14ac:dyDescent="0.35">
      <c r="A793" s="2">
        <v>44141</v>
      </c>
      <c r="B793">
        <v>1660.780029</v>
      </c>
      <c r="C793">
        <v>1667.150024</v>
      </c>
      <c r="D793">
        <v>1648.26001</v>
      </c>
      <c r="E793">
        <v>1648.26001</v>
      </c>
      <c r="F793">
        <v>1648.26001</v>
      </c>
      <c r="G793">
        <v>4833950000</v>
      </c>
    </row>
    <row r="794" spans="1:7" x14ac:dyDescent="0.35">
      <c r="A794" s="2">
        <v>44144</v>
      </c>
      <c r="B794">
        <v>1652.1099850000001</v>
      </c>
      <c r="C794">
        <v>1745.6899410000001</v>
      </c>
      <c r="D794">
        <v>1652.1099850000001</v>
      </c>
      <c r="E794">
        <v>1705.040039</v>
      </c>
      <c r="F794">
        <v>1705.040039</v>
      </c>
      <c r="G794">
        <v>8556610000</v>
      </c>
    </row>
    <row r="795" spans="1:7" x14ac:dyDescent="0.35">
      <c r="A795" s="2">
        <v>44145</v>
      </c>
      <c r="B795">
        <v>1706.4499510000001</v>
      </c>
      <c r="C795">
        <v>1741.829956</v>
      </c>
      <c r="D795">
        <v>1706.4499510000001</v>
      </c>
      <c r="E795">
        <v>1737.01001</v>
      </c>
      <c r="F795">
        <v>1737.01001</v>
      </c>
      <c r="G795">
        <v>6024230000</v>
      </c>
    </row>
    <row r="796" spans="1:7" x14ac:dyDescent="0.35">
      <c r="A796" s="2">
        <v>44146</v>
      </c>
      <c r="B796">
        <v>1738.880005</v>
      </c>
      <c r="C796">
        <v>1746.3100589999999</v>
      </c>
      <c r="D796">
        <v>1722.219971</v>
      </c>
      <c r="E796">
        <v>1736.9399410000001</v>
      </c>
      <c r="F796">
        <v>1736.9399410000001</v>
      </c>
      <c r="G796">
        <v>4609970000</v>
      </c>
    </row>
    <row r="797" spans="1:7" x14ac:dyDescent="0.35">
      <c r="A797" s="2">
        <v>44147</v>
      </c>
      <c r="B797">
        <v>1735.98999</v>
      </c>
      <c r="C797">
        <v>1735.98999</v>
      </c>
      <c r="D797">
        <v>1696.650024</v>
      </c>
      <c r="E797">
        <v>1708.469971</v>
      </c>
      <c r="F797">
        <v>1708.469971</v>
      </c>
      <c r="G797">
        <v>4890120000</v>
      </c>
    </row>
    <row r="798" spans="1:7" x14ac:dyDescent="0.35">
      <c r="A798" s="2">
        <v>44148</v>
      </c>
      <c r="B798">
        <v>1710.0500489999999</v>
      </c>
      <c r="C798">
        <v>1749.3599850000001</v>
      </c>
      <c r="D798">
        <v>1710.0500489999999</v>
      </c>
      <c r="E798">
        <v>1744.040039</v>
      </c>
      <c r="F798">
        <v>1744.040039</v>
      </c>
      <c r="G798">
        <v>4709670000</v>
      </c>
    </row>
    <row r="799" spans="1:7" x14ac:dyDescent="0.35">
      <c r="A799" s="2">
        <v>44151</v>
      </c>
      <c r="B799">
        <v>1747.0200199999999</v>
      </c>
      <c r="C799">
        <v>1785.339966</v>
      </c>
      <c r="D799">
        <v>1747.0200199999999</v>
      </c>
      <c r="E799">
        <v>1785.339966</v>
      </c>
      <c r="F799">
        <v>1785.339966</v>
      </c>
      <c r="G799">
        <v>5281980000</v>
      </c>
    </row>
    <row r="800" spans="1:7" x14ac:dyDescent="0.35">
      <c r="A800" s="2">
        <v>44152</v>
      </c>
      <c r="B800">
        <v>1783.089966</v>
      </c>
      <c r="C800">
        <v>1795.8900149999999</v>
      </c>
      <c r="D800">
        <v>1755.339966</v>
      </c>
      <c r="E800">
        <v>1791.910034</v>
      </c>
      <c r="F800">
        <v>1791.910034</v>
      </c>
      <c r="G800">
        <v>4799570000</v>
      </c>
    </row>
    <row r="801" spans="1:7" x14ac:dyDescent="0.35">
      <c r="A801" s="2">
        <v>44153</v>
      </c>
      <c r="B801">
        <v>1792.76001</v>
      </c>
      <c r="C801">
        <v>1805.1999510000001</v>
      </c>
      <c r="D801">
        <v>1769.3199460000001</v>
      </c>
      <c r="E801">
        <v>1769.3199460000001</v>
      </c>
      <c r="F801">
        <v>1769.3199460000001</v>
      </c>
      <c r="G801">
        <v>5274450000</v>
      </c>
    </row>
    <row r="802" spans="1:7" x14ac:dyDescent="0.35">
      <c r="A802" s="2">
        <v>44154</v>
      </c>
      <c r="B802">
        <v>1769.25</v>
      </c>
      <c r="C802">
        <v>1784.6400149999999</v>
      </c>
      <c r="D802">
        <v>1764.1999510000001</v>
      </c>
      <c r="E802">
        <v>1784.130005</v>
      </c>
      <c r="F802">
        <v>1784.130005</v>
      </c>
      <c r="G802">
        <v>4347200000</v>
      </c>
    </row>
    <row r="803" spans="1:7" x14ac:dyDescent="0.35">
      <c r="A803" s="2">
        <v>44155</v>
      </c>
      <c r="B803">
        <v>1782.150024</v>
      </c>
      <c r="C803">
        <v>1787.3900149999999</v>
      </c>
      <c r="D803">
        <v>1771.130005</v>
      </c>
      <c r="E803">
        <v>1785.339966</v>
      </c>
      <c r="F803">
        <v>1785.339966</v>
      </c>
      <c r="G803">
        <v>4218970000</v>
      </c>
    </row>
    <row r="804" spans="1:7" x14ac:dyDescent="0.35">
      <c r="A804" s="2">
        <v>44158</v>
      </c>
      <c r="B804">
        <v>1787.23999</v>
      </c>
      <c r="C804">
        <v>1827.599976</v>
      </c>
      <c r="D804">
        <v>1787.23999</v>
      </c>
      <c r="E804">
        <v>1818.3000489999999</v>
      </c>
      <c r="F804">
        <v>1818.3000489999999</v>
      </c>
      <c r="G804">
        <v>5036290000</v>
      </c>
    </row>
    <row r="805" spans="1:7" x14ac:dyDescent="0.35">
      <c r="A805" s="2">
        <v>44159</v>
      </c>
      <c r="B805">
        <v>1819.5200199999999</v>
      </c>
      <c r="C805">
        <v>1862.170044</v>
      </c>
      <c r="D805">
        <v>1819.5200199999999</v>
      </c>
      <c r="E805">
        <v>1853.530029</v>
      </c>
      <c r="F805">
        <v>1853.530029</v>
      </c>
      <c r="G805">
        <v>6267570000</v>
      </c>
    </row>
    <row r="806" spans="1:7" x14ac:dyDescent="0.35">
      <c r="A806" s="2">
        <v>44160</v>
      </c>
      <c r="B806">
        <v>1852.619995</v>
      </c>
      <c r="C806">
        <v>1852.619995</v>
      </c>
      <c r="D806">
        <v>1831.9499510000001</v>
      </c>
      <c r="E806">
        <v>1845.0200199999999</v>
      </c>
      <c r="F806">
        <v>1845.0200199999999</v>
      </c>
      <c r="G806">
        <v>4902560000</v>
      </c>
    </row>
    <row r="807" spans="1:7" x14ac:dyDescent="0.35">
      <c r="A807" s="2">
        <v>44162</v>
      </c>
      <c r="B807">
        <v>1846.26001</v>
      </c>
      <c r="C807">
        <v>1855.2700199999999</v>
      </c>
      <c r="D807">
        <v>1845.5</v>
      </c>
      <c r="E807">
        <v>1855.2700199999999</v>
      </c>
      <c r="F807">
        <v>1855.2700199999999</v>
      </c>
      <c r="G807">
        <v>2778450000</v>
      </c>
    </row>
    <row r="808" spans="1:7" x14ac:dyDescent="0.35">
      <c r="A808" s="2">
        <v>44165</v>
      </c>
      <c r="B808">
        <v>1854.869995</v>
      </c>
      <c r="C808">
        <v>1854.869995</v>
      </c>
      <c r="D808">
        <v>1813.5600589999999</v>
      </c>
      <c r="E808">
        <v>1819.8199460000001</v>
      </c>
      <c r="F808">
        <v>1819.8199460000001</v>
      </c>
      <c r="G808">
        <v>6291400000</v>
      </c>
    </row>
    <row r="809" spans="1:7" x14ac:dyDescent="0.35">
      <c r="A809" s="2">
        <v>44166</v>
      </c>
      <c r="B809">
        <v>1822.920044</v>
      </c>
      <c r="C809">
        <v>1848.0200199999999</v>
      </c>
      <c r="D809">
        <v>1822.920044</v>
      </c>
      <c r="E809">
        <v>1836.0500489999999</v>
      </c>
      <c r="F809">
        <v>1836.0500489999999</v>
      </c>
      <c r="G809">
        <v>5403660000</v>
      </c>
    </row>
    <row r="810" spans="1:7" x14ac:dyDescent="0.35">
      <c r="A810" s="2">
        <v>44167</v>
      </c>
      <c r="B810">
        <v>1833.079956</v>
      </c>
      <c r="C810">
        <v>1842.530029</v>
      </c>
      <c r="D810">
        <v>1817.0200199999999</v>
      </c>
      <c r="E810">
        <v>1838.030029</v>
      </c>
      <c r="F810">
        <v>1838.030029</v>
      </c>
      <c r="G810">
        <v>5029620000</v>
      </c>
    </row>
    <row r="811" spans="1:7" x14ac:dyDescent="0.35">
      <c r="A811" s="2">
        <v>44168</v>
      </c>
      <c r="B811">
        <v>1838.5200199999999</v>
      </c>
      <c r="C811">
        <v>1860.349976</v>
      </c>
      <c r="D811">
        <v>1838.5200199999999</v>
      </c>
      <c r="E811">
        <v>1848.6999510000001</v>
      </c>
      <c r="F811">
        <v>1848.6999510000001</v>
      </c>
      <c r="G811">
        <v>5091760000</v>
      </c>
    </row>
    <row r="812" spans="1:7" x14ac:dyDescent="0.35">
      <c r="A812" s="2">
        <v>44169</v>
      </c>
      <c r="B812">
        <v>1849.9799800000001</v>
      </c>
      <c r="C812">
        <v>1892.4499510000001</v>
      </c>
      <c r="D812">
        <v>1849.9799800000001</v>
      </c>
      <c r="E812">
        <v>1892.4499510000001</v>
      </c>
      <c r="F812">
        <v>1892.4499510000001</v>
      </c>
      <c r="G812">
        <v>5086370000</v>
      </c>
    </row>
    <row r="813" spans="1:7" x14ac:dyDescent="0.35">
      <c r="A813" s="2">
        <v>44172</v>
      </c>
      <c r="B813">
        <v>1892.719971</v>
      </c>
      <c r="C813">
        <v>1897.4399410000001</v>
      </c>
      <c r="D813">
        <v>1886.780029</v>
      </c>
      <c r="E813">
        <v>1891.25</v>
      </c>
      <c r="F813">
        <v>1891.25</v>
      </c>
      <c r="G813">
        <v>4788560000</v>
      </c>
    </row>
    <row r="814" spans="1:7" x14ac:dyDescent="0.35">
      <c r="A814" s="2">
        <v>44173</v>
      </c>
      <c r="B814">
        <v>1890.5699460000001</v>
      </c>
      <c r="C814">
        <v>1918.01001</v>
      </c>
      <c r="D814">
        <v>1881.6999510000001</v>
      </c>
      <c r="E814">
        <v>1917.780029</v>
      </c>
      <c r="F814">
        <v>1917.780029</v>
      </c>
      <c r="G814">
        <v>4549670000</v>
      </c>
    </row>
    <row r="815" spans="1:7" x14ac:dyDescent="0.35">
      <c r="A815" s="2">
        <v>44174</v>
      </c>
      <c r="B815">
        <v>1919.160034</v>
      </c>
      <c r="C815">
        <v>1935.2700199999999</v>
      </c>
      <c r="D815">
        <v>1889.329956</v>
      </c>
      <c r="E815">
        <v>1902.150024</v>
      </c>
      <c r="F815">
        <v>1902.150024</v>
      </c>
      <c r="G815">
        <v>5209940000</v>
      </c>
    </row>
    <row r="816" spans="1:7" x14ac:dyDescent="0.35">
      <c r="A816" s="2">
        <v>44175</v>
      </c>
      <c r="B816">
        <v>1901.339966</v>
      </c>
      <c r="C816">
        <v>1924.119995</v>
      </c>
      <c r="D816">
        <v>1887.6899410000001</v>
      </c>
      <c r="E816">
        <v>1922.6999510000001</v>
      </c>
      <c r="F816">
        <v>1922.6999510000001</v>
      </c>
      <c r="G816">
        <v>4618240000</v>
      </c>
    </row>
    <row r="817" spans="1:7" x14ac:dyDescent="0.35">
      <c r="A817" s="2">
        <v>44176</v>
      </c>
      <c r="B817">
        <v>1921.2700199999999</v>
      </c>
      <c r="C817">
        <v>1926.7299800000001</v>
      </c>
      <c r="D817">
        <v>1896.0200199999999</v>
      </c>
      <c r="E817">
        <v>1911.6999510000001</v>
      </c>
      <c r="F817">
        <v>1911.6999510000001</v>
      </c>
      <c r="G817">
        <v>4367150000</v>
      </c>
    </row>
    <row r="818" spans="1:7" x14ac:dyDescent="0.35">
      <c r="A818" s="2">
        <v>44179</v>
      </c>
      <c r="B818">
        <v>1914.150024</v>
      </c>
      <c r="C818">
        <v>1944.119995</v>
      </c>
      <c r="D818">
        <v>1913.8599850000001</v>
      </c>
      <c r="E818">
        <v>1913.8599850000001</v>
      </c>
      <c r="F818">
        <v>1913.8599850000001</v>
      </c>
      <c r="G818">
        <v>4594920000</v>
      </c>
    </row>
    <row r="819" spans="1:7" x14ac:dyDescent="0.35">
      <c r="A819" s="2">
        <v>44180</v>
      </c>
      <c r="B819">
        <v>1915.900024</v>
      </c>
      <c r="C819">
        <v>1960.8100589999999</v>
      </c>
      <c r="D819">
        <v>1915.900024</v>
      </c>
      <c r="E819">
        <v>1959.76001</v>
      </c>
      <c r="F819">
        <v>1959.76001</v>
      </c>
      <c r="G819">
        <v>4360280000</v>
      </c>
    </row>
    <row r="820" spans="1:7" x14ac:dyDescent="0.35">
      <c r="A820" s="2">
        <v>44181</v>
      </c>
      <c r="B820">
        <v>1961.26001</v>
      </c>
      <c r="C820">
        <v>1966.1099850000001</v>
      </c>
      <c r="D820">
        <v>1947.0500489999999</v>
      </c>
      <c r="E820">
        <v>1952.719971</v>
      </c>
      <c r="F820">
        <v>1952.719971</v>
      </c>
      <c r="G820">
        <v>4056950000</v>
      </c>
    </row>
    <row r="821" spans="1:7" x14ac:dyDescent="0.35">
      <c r="A821" s="2">
        <v>44182</v>
      </c>
      <c r="B821">
        <v>1953.76001</v>
      </c>
      <c r="C821">
        <v>1978.0500489999999</v>
      </c>
      <c r="D821">
        <v>1953.76001</v>
      </c>
      <c r="E821">
        <v>1978.0500489999999</v>
      </c>
      <c r="F821">
        <v>1978.0500489999999</v>
      </c>
      <c r="G821">
        <v>4184930000</v>
      </c>
    </row>
    <row r="822" spans="1:7" x14ac:dyDescent="0.35">
      <c r="A822" s="2">
        <v>44183</v>
      </c>
      <c r="B822">
        <v>1978.8900149999999</v>
      </c>
      <c r="C822">
        <v>1992.719971</v>
      </c>
      <c r="D822">
        <v>1965.670044</v>
      </c>
      <c r="E822">
        <v>1969.98999</v>
      </c>
      <c r="F822">
        <v>1969.98999</v>
      </c>
      <c r="G822">
        <v>7068340000</v>
      </c>
    </row>
    <row r="823" spans="1:7" x14ac:dyDescent="0.35">
      <c r="A823" s="2">
        <v>44186</v>
      </c>
      <c r="B823">
        <v>1967.9300539999999</v>
      </c>
      <c r="C823">
        <v>1970.670044</v>
      </c>
      <c r="D823">
        <v>1934.660034</v>
      </c>
      <c r="E823">
        <v>1970.329956</v>
      </c>
      <c r="F823">
        <v>1970.329956</v>
      </c>
      <c r="G823">
        <v>4732160000</v>
      </c>
    </row>
    <row r="824" spans="1:7" x14ac:dyDescent="0.35">
      <c r="A824" s="2">
        <v>44187</v>
      </c>
      <c r="B824">
        <v>1971.1800539999999</v>
      </c>
      <c r="C824">
        <v>1992.5</v>
      </c>
      <c r="D824">
        <v>1971.1800539999999</v>
      </c>
      <c r="E824">
        <v>1989.880005</v>
      </c>
      <c r="F824">
        <v>1989.880005</v>
      </c>
      <c r="G824">
        <v>4023940000</v>
      </c>
    </row>
    <row r="825" spans="1:7" x14ac:dyDescent="0.35">
      <c r="A825" s="2">
        <v>44188</v>
      </c>
      <c r="B825">
        <v>1991.099976</v>
      </c>
      <c r="C825">
        <v>2011.839966</v>
      </c>
      <c r="D825">
        <v>1991.099976</v>
      </c>
      <c r="E825">
        <v>2007.099976</v>
      </c>
      <c r="F825">
        <v>2007.099976</v>
      </c>
      <c r="G825">
        <v>3772630000</v>
      </c>
    </row>
    <row r="826" spans="1:7" x14ac:dyDescent="0.35">
      <c r="A826" s="2">
        <v>44189</v>
      </c>
      <c r="B826">
        <v>2013.1800539999999</v>
      </c>
      <c r="C826">
        <v>2013.969971</v>
      </c>
      <c r="D826">
        <v>1997.1800539999999</v>
      </c>
      <c r="E826">
        <v>2003.9499510000001</v>
      </c>
      <c r="F826">
        <v>2003.9499510000001</v>
      </c>
      <c r="G826">
        <v>1885090000</v>
      </c>
    </row>
    <row r="827" spans="1:7" x14ac:dyDescent="0.35">
      <c r="A827" s="2">
        <v>44193</v>
      </c>
      <c r="B827">
        <v>2013.48999</v>
      </c>
      <c r="C827">
        <v>2026.23999</v>
      </c>
      <c r="D827">
        <v>1996.25</v>
      </c>
      <c r="E827">
        <v>1996.25</v>
      </c>
      <c r="F827">
        <v>1996.25</v>
      </c>
      <c r="G827">
        <v>3527460000</v>
      </c>
    </row>
    <row r="828" spans="1:7" x14ac:dyDescent="0.35">
      <c r="A828" s="2">
        <v>44194</v>
      </c>
      <c r="B828">
        <v>1996.7299800000001</v>
      </c>
      <c r="C828">
        <v>2001.6999510000001</v>
      </c>
      <c r="D828">
        <v>1950.8199460000001</v>
      </c>
      <c r="E828">
        <v>1959.3599850000001</v>
      </c>
      <c r="F828">
        <v>1959.3599850000001</v>
      </c>
      <c r="G828">
        <v>3387030000</v>
      </c>
    </row>
    <row r="829" spans="1:7" x14ac:dyDescent="0.35">
      <c r="A829" s="2">
        <v>44195</v>
      </c>
      <c r="B829">
        <v>1961.719971</v>
      </c>
      <c r="C829">
        <v>1987.780029</v>
      </c>
      <c r="D829">
        <v>1961.719971</v>
      </c>
      <c r="E829">
        <v>1979.98999</v>
      </c>
      <c r="F829">
        <v>1979.98999</v>
      </c>
      <c r="G829">
        <v>3145200000</v>
      </c>
    </row>
    <row r="830" spans="1:7" x14ac:dyDescent="0.35">
      <c r="A830" s="2">
        <v>44196</v>
      </c>
      <c r="B830">
        <v>1979.9300539999999</v>
      </c>
      <c r="C830">
        <v>1981.410034</v>
      </c>
      <c r="D830">
        <v>1963.26001</v>
      </c>
      <c r="E830">
        <v>1974.8599850000001</v>
      </c>
      <c r="F830">
        <v>1974.8599850000001</v>
      </c>
      <c r="G830">
        <v>3172510000</v>
      </c>
    </row>
    <row r="831" spans="1:7" x14ac:dyDescent="0.35">
      <c r="A831" s="2">
        <v>44200</v>
      </c>
      <c r="B831">
        <v>1975.780029</v>
      </c>
      <c r="C831">
        <v>1990.6999510000001</v>
      </c>
      <c r="D831">
        <v>1927.150024</v>
      </c>
      <c r="E831">
        <v>1945.910034</v>
      </c>
      <c r="F831">
        <v>1945.910034</v>
      </c>
      <c r="G831">
        <v>5006680000</v>
      </c>
    </row>
    <row r="832" spans="1:7" x14ac:dyDescent="0.35">
      <c r="A832" s="2">
        <v>44201</v>
      </c>
      <c r="B832">
        <v>1945.790039</v>
      </c>
      <c r="C832">
        <v>1988.76001</v>
      </c>
      <c r="D832">
        <v>1943.6899410000001</v>
      </c>
      <c r="E832">
        <v>1979.1099850000001</v>
      </c>
      <c r="F832">
        <v>1979.1099850000001</v>
      </c>
      <c r="G832">
        <v>4582620000</v>
      </c>
    </row>
    <row r="833" spans="1:7" x14ac:dyDescent="0.35">
      <c r="A833" s="2">
        <v>44202</v>
      </c>
      <c r="B833">
        <v>1980.290039</v>
      </c>
      <c r="C833">
        <v>2079.719971</v>
      </c>
      <c r="D833">
        <v>1980.290039</v>
      </c>
      <c r="E833">
        <v>2057.919922</v>
      </c>
      <c r="F833">
        <v>2057.919922</v>
      </c>
      <c r="G833">
        <v>6049970000</v>
      </c>
    </row>
    <row r="834" spans="1:7" x14ac:dyDescent="0.35">
      <c r="A834" s="2">
        <v>44203</v>
      </c>
      <c r="B834">
        <v>2059.330078</v>
      </c>
      <c r="C834">
        <v>2099.26001</v>
      </c>
      <c r="D834">
        <v>2059.330078</v>
      </c>
      <c r="E834">
        <v>2096.889893</v>
      </c>
      <c r="F834">
        <v>2096.889893</v>
      </c>
      <c r="G834">
        <v>5080870000</v>
      </c>
    </row>
    <row r="835" spans="1:7" x14ac:dyDescent="0.35">
      <c r="A835" s="2">
        <v>44204</v>
      </c>
      <c r="B835">
        <v>2098.4499510000001</v>
      </c>
      <c r="C835">
        <v>2113.8798830000001</v>
      </c>
      <c r="D835">
        <v>2064.610107</v>
      </c>
      <c r="E835">
        <v>2091.6599120000001</v>
      </c>
      <c r="F835">
        <v>2091.6599120000001</v>
      </c>
      <c r="G835">
        <v>4764180000</v>
      </c>
    </row>
    <row r="836" spans="1:7" x14ac:dyDescent="0.35">
      <c r="A836" s="2">
        <v>44207</v>
      </c>
      <c r="B836">
        <v>2088.8000489999999</v>
      </c>
      <c r="C836">
        <v>2095.3999020000001</v>
      </c>
      <c r="D836">
        <v>2061.639893</v>
      </c>
      <c r="E836">
        <v>2091.01001</v>
      </c>
      <c r="F836">
        <v>2091.01001</v>
      </c>
      <c r="G836">
        <v>4450500000</v>
      </c>
    </row>
    <row r="837" spans="1:7" x14ac:dyDescent="0.35">
      <c r="A837" s="2">
        <v>44208</v>
      </c>
      <c r="B837">
        <v>2091.790039</v>
      </c>
      <c r="C837">
        <v>2128.389893</v>
      </c>
      <c r="D837">
        <v>2091.790039</v>
      </c>
      <c r="E837">
        <v>2127.959961</v>
      </c>
      <c r="F837">
        <v>2127.959961</v>
      </c>
      <c r="G837">
        <v>4977210000</v>
      </c>
    </row>
    <row r="838" spans="1:7" x14ac:dyDescent="0.35">
      <c r="A838" s="2">
        <v>44209</v>
      </c>
      <c r="B838">
        <v>2128.169922</v>
      </c>
      <c r="C838">
        <v>2131.419922</v>
      </c>
      <c r="D838">
        <v>2109.719971</v>
      </c>
      <c r="E838">
        <v>2111.969971</v>
      </c>
      <c r="F838">
        <v>2111.969971</v>
      </c>
      <c r="G838">
        <v>4590420000</v>
      </c>
    </row>
    <row r="839" spans="1:7" x14ac:dyDescent="0.35">
      <c r="A839" s="2">
        <v>44210</v>
      </c>
      <c r="B839">
        <v>2113.6201169999999</v>
      </c>
      <c r="C839">
        <v>2164.320068</v>
      </c>
      <c r="D839">
        <v>2113.6201169999999</v>
      </c>
      <c r="E839">
        <v>2155.3500979999999</v>
      </c>
      <c r="F839">
        <v>2155.3500979999999</v>
      </c>
      <c r="G839">
        <v>5180140000</v>
      </c>
    </row>
    <row r="840" spans="1:7" x14ac:dyDescent="0.35">
      <c r="A840" s="2">
        <v>44211</v>
      </c>
      <c r="B840">
        <v>2154.6899410000001</v>
      </c>
      <c r="C840">
        <v>2154.6899410000001</v>
      </c>
      <c r="D840">
        <v>2102.530029</v>
      </c>
      <c r="E840">
        <v>2123.1999510000001</v>
      </c>
      <c r="F840">
        <v>2123.1999510000001</v>
      </c>
      <c r="G840">
        <v>5353060000</v>
      </c>
    </row>
    <row r="841" spans="1:7" x14ac:dyDescent="0.35">
      <c r="A841" s="2">
        <v>44215</v>
      </c>
      <c r="B841">
        <v>2125.51001</v>
      </c>
      <c r="C841">
        <v>2152.3500979999999</v>
      </c>
      <c r="D841">
        <v>2125.51001</v>
      </c>
      <c r="E841">
        <v>2151.139893</v>
      </c>
      <c r="F841">
        <v>2151.139893</v>
      </c>
      <c r="G841">
        <v>4982940000</v>
      </c>
    </row>
    <row r="842" spans="1:7" x14ac:dyDescent="0.35">
      <c r="A842" s="2">
        <v>44216</v>
      </c>
      <c r="B842">
        <v>2152.3000489999999</v>
      </c>
      <c r="C842">
        <v>2173.7299800000001</v>
      </c>
      <c r="D842">
        <v>2149.98999</v>
      </c>
      <c r="E842">
        <v>2160.6201169999999</v>
      </c>
      <c r="F842">
        <v>2160.6201169999999</v>
      </c>
      <c r="G842">
        <v>4551790000</v>
      </c>
    </row>
    <row r="843" spans="1:7" x14ac:dyDescent="0.35">
      <c r="A843" s="2">
        <v>44217</v>
      </c>
      <c r="B843">
        <v>2161.3000489999999</v>
      </c>
      <c r="C843">
        <v>2167.030029</v>
      </c>
      <c r="D843">
        <v>2138.030029</v>
      </c>
      <c r="E843">
        <v>2141.419922</v>
      </c>
      <c r="F843">
        <v>2141.419922</v>
      </c>
      <c r="G843">
        <v>4484460000</v>
      </c>
    </row>
    <row r="844" spans="1:7" x14ac:dyDescent="0.35">
      <c r="A844" s="2">
        <v>44218</v>
      </c>
      <c r="B844">
        <v>2140.4799800000001</v>
      </c>
      <c r="C844">
        <v>2168.8000489999999</v>
      </c>
      <c r="D844">
        <v>2118.7700199999999</v>
      </c>
      <c r="E844">
        <v>2168.76001</v>
      </c>
      <c r="F844">
        <v>2168.76001</v>
      </c>
      <c r="G844">
        <v>5080430000</v>
      </c>
    </row>
    <row r="845" spans="1:7" x14ac:dyDescent="0.35">
      <c r="A845" s="2">
        <v>44221</v>
      </c>
      <c r="B845">
        <v>2168.719971</v>
      </c>
      <c r="C845">
        <v>2194.860107</v>
      </c>
      <c r="D845">
        <v>2135.219971</v>
      </c>
      <c r="E845">
        <v>2163.2700199999999</v>
      </c>
      <c r="F845">
        <v>2163.2700199999999</v>
      </c>
      <c r="G845">
        <v>6955860000</v>
      </c>
    </row>
    <row r="846" spans="1:7" x14ac:dyDescent="0.35">
      <c r="A846" s="2">
        <v>44222</v>
      </c>
      <c r="B846">
        <v>2165.459961</v>
      </c>
      <c r="C846">
        <v>2183.01001</v>
      </c>
      <c r="D846">
        <v>2146.3400879999999</v>
      </c>
      <c r="E846">
        <v>2149.860107</v>
      </c>
      <c r="F846">
        <v>2149.860107</v>
      </c>
      <c r="G846">
        <v>6029090000</v>
      </c>
    </row>
    <row r="847" spans="1:7" x14ac:dyDescent="0.35">
      <c r="A847" s="2">
        <v>44223</v>
      </c>
      <c r="B847">
        <v>2146.6599120000001</v>
      </c>
      <c r="C847">
        <v>2146.6599120000001</v>
      </c>
      <c r="D847">
        <v>2088.01001</v>
      </c>
      <c r="E847">
        <v>2108.6999510000001</v>
      </c>
      <c r="F847">
        <v>2108.6999510000001</v>
      </c>
      <c r="G847">
        <v>9878040000</v>
      </c>
    </row>
    <row r="848" spans="1:7" x14ac:dyDescent="0.35">
      <c r="A848" s="2">
        <v>44224</v>
      </c>
      <c r="B848">
        <v>2111.290039</v>
      </c>
      <c r="C848">
        <v>2138.1999510000001</v>
      </c>
      <c r="D848">
        <v>2094.780029</v>
      </c>
      <c r="E848">
        <v>2106.610107</v>
      </c>
      <c r="F848">
        <v>2106.610107</v>
      </c>
      <c r="G848">
        <v>6937960000</v>
      </c>
    </row>
    <row r="849" spans="1:7" x14ac:dyDescent="0.35">
      <c r="A849" s="2">
        <v>44225</v>
      </c>
      <c r="B849">
        <v>2106.780029</v>
      </c>
      <c r="C849">
        <v>2124.6201169999999</v>
      </c>
      <c r="D849">
        <v>2066.5900879999999</v>
      </c>
      <c r="E849">
        <v>2073.639893</v>
      </c>
      <c r="F849">
        <v>2073.639893</v>
      </c>
      <c r="G849">
        <v>6612570000</v>
      </c>
    </row>
    <row r="850" spans="1:7" x14ac:dyDescent="0.35">
      <c r="A850" s="2">
        <v>44228</v>
      </c>
      <c r="B850">
        <v>2075.01001</v>
      </c>
      <c r="C850">
        <v>2130.6899410000001</v>
      </c>
      <c r="D850">
        <v>2075.01001</v>
      </c>
      <c r="E850">
        <v>2126.1599120000001</v>
      </c>
      <c r="F850">
        <v>2126.1599120000001</v>
      </c>
      <c r="G850">
        <v>5392870000</v>
      </c>
    </row>
    <row r="851" spans="1:7" x14ac:dyDescent="0.35">
      <c r="A851" s="2">
        <v>44229</v>
      </c>
      <c r="B851">
        <v>2127.3100589999999</v>
      </c>
      <c r="C851">
        <v>2154.540039</v>
      </c>
      <c r="D851">
        <v>2126.4499510000001</v>
      </c>
      <c r="E851">
        <v>2151.4399410000001</v>
      </c>
      <c r="F851">
        <v>2151.4399410000001</v>
      </c>
      <c r="G851">
        <v>5495370000</v>
      </c>
    </row>
    <row r="852" spans="1:7" x14ac:dyDescent="0.35">
      <c r="A852" s="2">
        <v>44230</v>
      </c>
      <c r="B852">
        <v>2151.459961</v>
      </c>
      <c r="C852">
        <v>2163.360107</v>
      </c>
      <c r="D852">
        <v>2135.780029</v>
      </c>
      <c r="E852">
        <v>2159.6999510000001</v>
      </c>
      <c r="F852">
        <v>2159.6999510000001</v>
      </c>
      <c r="G852">
        <v>4846900000</v>
      </c>
    </row>
    <row r="853" spans="1:7" x14ac:dyDescent="0.35">
      <c r="A853" s="2">
        <v>44231</v>
      </c>
      <c r="B853">
        <v>2160.7700199999999</v>
      </c>
      <c r="C853">
        <v>2202.419922</v>
      </c>
      <c r="D853">
        <v>2160.7700199999999</v>
      </c>
      <c r="E853">
        <v>2202.419922</v>
      </c>
      <c r="F853">
        <v>2202.419922</v>
      </c>
      <c r="G853">
        <v>4856670000</v>
      </c>
    </row>
    <row r="854" spans="1:7" x14ac:dyDescent="0.35">
      <c r="A854" s="2">
        <v>44232</v>
      </c>
      <c r="B854">
        <v>2202.9399410000001</v>
      </c>
      <c r="C854">
        <v>2233.330078</v>
      </c>
      <c r="D854">
        <v>2202.9399410000001</v>
      </c>
      <c r="E854">
        <v>2233.330078</v>
      </c>
      <c r="F854">
        <v>2233.330078</v>
      </c>
      <c r="G854">
        <v>4838580000</v>
      </c>
    </row>
    <row r="855" spans="1:7" x14ac:dyDescent="0.35">
      <c r="A855" s="2">
        <v>44235</v>
      </c>
      <c r="B855">
        <v>2234.3500979999999</v>
      </c>
      <c r="C855">
        <v>2289.76001</v>
      </c>
      <c r="D855">
        <v>2234.3500979999999</v>
      </c>
      <c r="E855">
        <v>2289.76001</v>
      </c>
      <c r="F855">
        <v>2289.76001</v>
      </c>
      <c r="G855">
        <v>4635030000</v>
      </c>
    </row>
    <row r="856" spans="1:7" x14ac:dyDescent="0.35">
      <c r="A856" s="2">
        <v>44236</v>
      </c>
      <c r="B856">
        <v>2289.639893</v>
      </c>
      <c r="C856">
        <v>2309.429932</v>
      </c>
      <c r="D856">
        <v>2281.929932</v>
      </c>
      <c r="E856">
        <v>2299</v>
      </c>
      <c r="F856">
        <v>2299</v>
      </c>
      <c r="G856">
        <v>4554610000</v>
      </c>
    </row>
    <row r="857" spans="1:7" x14ac:dyDescent="0.35">
      <c r="A857" s="2">
        <v>44237</v>
      </c>
      <c r="B857">
        <v>2300.679932</v>
      </c>
      <c r="C857">
        <v>2318.0900879999999</v>
      </c>
      <c r="D857">
        <v>2266.6599120000001</v>
      </c>
      <c r="E857">
        <v>2282.4399410000001</v>
      </c>
      <c r="F857">
        <v>2282.4399410000001</v>
      </c>
      <c r="G857">
        <v>4815380000</v>
      </c>
    </row>
    <row r="858" spans="1:7" x14ac:dyDescent="0.35">
      <c r="A858" s="2">
        <v>44238</v>
      </c>
      <c r="B858">
        <v>2283.2700199999999</v>
      </c>
      <c r="C858">
        <v>2303.6298830000001</v>
      </c>
      <c r="D858">
        <v>2255.570068</v>
      </c>
      <c r="E858">
        <v>2285.320068</v>
      </c>
      <c r="F858">
        <v>2285.320068</v>
      </c>
      <c r="G858">
        <v>4570080000</v>
      </c>
    </row>
    <row r="859" spans="1:7" x14ac:dyDescent="0.35">
      <c r="A859" s="2">
        <v>44239</v>
      </c>
      <c r="B859">
        <v>2284.6599120000001</v>
      </c>
      <c r="C859">
        <v>2293.7299800000001</v>
      </c>
      <c r="D859">
        <v>2264.3798830000001</v>
      </c>
      <c r="E859">
        <v>2289.360107</v>
      </c>
      <c r="F859">
        <v>2289.360107</v>
      </c>
      <c r="G859">
        <v>4119260000</v>
      </c>
    </row>
    <row r="860" spans="1:7" x14ac:dyDescent="0.35">
      <c r="A860" s="2">
        <v>44243</v>
      </c>
      <c r="B860">
        <v>2290.570068</v>
      </c>
      <c r="C860">
        <v>2310.0900879999999</v>
      </c>
      <c r="D860">
        <v>2266.2700199999999</v>
      </c>
      <c r="E860">
        <v>2272.889893</v>
      </c>
      <c r="F860">
        <v>2272.889893</v>
      </c>
      <c r="G860">
        <v>5037360000</v>
      </c>
    </row>
    <row r="861" spans="1:7" x14ac:dyDescent="0.35">
      <c r="A861" s="2">
        <v>44244</v>
      </c>
      <c r="B861">
        <v>2271.959961</v>
      </c>
      <c r="C861">
        <v>2271.959961</v>
      </c>
      <c r="D861">
        <v>2226.9799800000001</v>
      </c>
      <c r="E861">
        <v>2256.110107</v>
      </c>
      <c r="F861">
        <v>2256.110107</v>
      </c>
      <c r="G861">
        <v>4718280000</v>
      </c>
    </row>
    <row r="862" spans="1:7" x14ac:dyDescent="0.35">
      <c r="A862" s="2">
        <v>44245</v>
      </c>
      <c r="B862">
        <v>2253.030029</v>
      </c>
      <c r="C862">
        <v>2253.030029</v>
      </c>
      <c r="D862">
        <v>2208.48999</v>
      </c>
      <c r="E862">
        <v>2218.389893</v>
      </c>
      <c r="F862">
        <v>2218.389893</v>
      </c>
      <c r="G862">
        <v>4773430000</v>
      </c>
    </row>
    <row r="863" spans="1:7" x14ac:dyDescent="0.35">
      <c r="A863" s="2">
        <v>44246</v>
      </c>
      <c r="B863">
        <v>2218.820068</v>
      </c>
      <c r="C863">
        <v>2275.8701169999999</v>
      </c>
      <c r="D863">
        <v>2218.820068</v>
      </c>
      <c r="E863">
        <v>2266.6899410000001</v>
      </c>
      <c r="F863">
        <v>2266.6899410000001</v>
      </c>
      <c r="G863">
        <v>4823940000</v>
      </c>
    </row>
    <row r="864" spans="1:7" x14ac:dyDescent="0.35">
      <c r="A864" s="2">
        <v>44249</v>
      </c>
      <c r="B864">
        <v>2265.8701169999999</v>
      </c>
      <c r="C864">
        <v>2276.330078</v>
      </c>
      <c r="D864">
        <v>2247.6999510000001</v>
      </c>
      <c r="E864">
        <v>2251.070068</v>
      </c>
      <c r="F864">
        <v>2251.070068</v>
      </c>
      <c r="G864">
        <v>5870190000</v>
      </c>
    </row>
    <row r="865" spans="1:7" x14ac:dyDescent="0.35">
      <c r="A865" s="2">
        <v>44250</v>
      </c>
      <c r="B865">
        <v>2248.419922</v>
      </c>
      <c r="C865">
        <v>2248.419922</v>
      </c>
      <c r="D865">
        <v>2169.080078</v>
      </c>
      <c r="E865">
        <v>2231.3100589999999</v>
      </c>
      <c r="F865">
        <v>2231.3100589999999</v>
      </c>
      <c r="G865">
        <v>6280650000</v>
      </c>
    </row>
    <row r="866" spans="1:7" x14ac:dyDescent="0.35">
      <c r="A866" s="2">
        <v>44251</v>
      </c>
      <c r="B866">
        <v>2232.4099120000001</v>
      </c>
      <c r="C866">
        <v>2286.48999</v>
      </c>
      <c r="D866">
        <v>2232.4099120000001</v>
      </c>
      <c r="E866">
        <v>2284.3798830000001</v>
      </c>
      <c r="F866">
        <v>2284.3798830000001</v>
      </c>
      <c r="G866">
        <v>5942350000</v>
      </c>
    </row>
    <row r="867" spans="1:7" x14ac:dyDescent="0.35">
      <c r="A867" s="2">
        <v>44252</v>
      </c>
      <c r="B867">
        <v>2283.8500979999999</v>
      </c>
      <c r="C867">
        <v>2289.070068</v>
      </c>
      <c r="D867">
        <v>2196.5200199999999</v>
      </c>
      <c r="E867">
        <v>2200.169922</v>
      </c>
      <c r="F867">
        <v>2200.169922</v>
      </c>
      <c r="G867">
        <v>6513060000</v>
      </c>
    </row>
    <row r="868" spans="1:7" x14ac:dyDescent="0.35">
      <c r="A868" s="2">
        <v>44253</v>
      </c>
      <c r="B868">
        <v>2201.3000489999999</v>
      </c>
      <c r="C868">
        <v>2232.290039</v>
      </c>
      <c r="D868">
        <v>2165.860107</v>
      </c>
      <c r="E868">
        <v>2201.0500489999999</v>
      </c>
      <c r="F868">
        <v>2201.0500489999999</v>
      </c>
      <c r="G868">
        <v>6512950000</v>
      </c>
    </row>
    <row r="869" spans="1:7" x14ac:dyDescent="0.35">
      <c r="A869" s="2">
        <v>44256</v>
      </c>
      <c r="B869">
        <v>2203.030029</v>
      </c>
      <c r="C869">
        <v>2279.540039</v>
      </c>
      <c r="D869">
        <v>2203.030029</v>
      </c>
      <c r="E869">
        <v>2275.320068</v>
      </c>
      <c r="F869">
        <v>2275.320068</v>
      </c>
      <c r="G869">
        <v>5071540000</v>
      </c>
    </row>
    <row r="870" spans="1:7" x14ac:dyDescent="0.35">
      <c r="A870" s="2">
        <v>44257</v>
      </c>
      <c r="B870">
        <v>2275.1201169999999</v>
      </c>
      <c r="C870">
        <v>2275.1201169999999</v>
      </c>
      <c r="D870">
        <v>2231.110107</v>
      </c>
      <c r="E870">
        <v>2231.51001</v>
      </c>
      <c r="F870">
        <v>2231.51001</v>
      </c>
      <c r="G870">
        <v>5493690000</v>
      </c>
    </row>
    <row r="871" spans="1:7" x14ac:dyDescent="0.35">
      <c r="A871" s="2">
        <v>44258</v>
      </c>
      <c r="B871">
        <v>2232.5</v>
      </c>
      <c r="C871">
        <v>2252.5600589999999</v>
      </c>
      <c r="D871">
        <v>2207.6201169999999</v>
      </c>
      <c r="E871">
        <v>2207.790039</v>
      </c>
      <c r="F871">
        <v>2207.790039</v>
      </c>
      <c r="G871">
        <v>6150790000</v>
      </c>
    </row>
    <row r="872" spans="1:7" x14ac:dyDescent="0.35">
      <c r="A872" s="2">
        <v>44259</v>
      </c>
      <c r="B872">
        <v>2207.73999</v>
      </c>
      <c r="C872">
        <v>2217.0500489999999</v>
      </c>
      <c r="D872">
        <v>2110.139893</v>
      </c>
      <c r="E872">
        <v>2146.919922</v>
      </c>
      <c r="F872">
        <v>2146.919922</v>
      </c>
      <c r="G872">
        <v>7142240000</v>
      </c>
    </row>
    <row r="873" spans="1:7" x14ac:dyDescent="0.35">
      <c r="A873" s="2">
        <v>44260</v>
      </c>
      <c r="B873">
        <v>2149.429932</v>
      </c>
      <c r="C873">
        <v>2193.2700199999999</v>
      </c>
      <c r="D873">
        <v>2085.1201169999999</v>
      </c>
      <c r="E873">
        <v>2192.209961</v>
      </c>
      <c r="F873">
        <v>2192.209961</v>
      </c>
      <c r="G873">
        <v>6842570000</v>
      </c>
    </row>
    <row r="874" spans="1:7" x14ac:dyDescent="0.35">
      <c r="A874" s="2">
        <v>44263</v>
      </c>
      <c r="B874">
        <v>2192.6499020000001</v>
      </c>
      <c r="C874">
        <v>2233.3400879999999</v>
      </c>
      <c r="D874">
        <v>2192.4799800000001</v>
      </c>
      <c r="E874">
        <v>2202.9799800000001</v>
      </c>
      <c r="F874">
        <v>2202.9799800000001</v>
      </c>
      <c r="G874">
        <v>5852240000</v>
      </c>
    </row>
    <row r="875" spans="1:7" x14ac:dyDescent="0.35">
      <c r="A875" s="2">
        <v>44264</v>
      </c>
      <c r="B875">
        <v>2204.8000489999999</v>
      </c>
      <c r="C875">
        <v>2261.639893</v>
      </c>
      <c r="D875">
        <v>2204.8000489999999</v>
      </c>
      <c r="E875">
        <v>2245.0600589999999</v>
      </c>
      <c r="F875">
        <v>2245.0600589999999</v>
      </c>
      <c r="G875">
        <v>5496340000</v>
      </c>
    </row>
    <row r="876" spans="1:7" x14ac:dyDescent="0.35">
      <c r="A876" s="2">
        <v>44265</v>
      </c>
      <c r="B876">
        <v>2246.959961</v>
      </c>
      <c r="C876">
        <v>2299.459961</v>
      </c>
      <c r="D876">
        <v>2246.959961</v>
      </c>
      <c r="E876">
        <v>2285.679932</v>
      </c>
      <c r="F876">
        <v>2285.679932</v>
      </c>
      <c r="G876">
        <v>5827250000</v>
      </c>
    </row>
    <row r="877" spans="1:7" x14ac:dyDescent="0.35">
      <c r="A877" s="2">
        <v>44266</v>
      </c>
      <c r="B877">
        <v>2287.9399410000001</v>
      </c>
      <c r="C877">
        <v>2338.5500489999999</v>
      </c>
      <c r="D877">
        <v>2287.9399410000001</v>
      </c>
      <c r="E877">
        <v>2338.540039</v>
      </c>
      <c r="F877">
        <v>2338.540039</v>
      </c>
      <c r="G877">
        <v>5300010000</v>
      </c>
    </row>
    <row r="878" spans="1:7" x14ac:dyDescent="0.35">
      <c r="A878" s="2">
        <v>44267</v>
      </c>
      <c r="B878">
        <v>2337.2299800000001</v>
      </c>
      <c r="C878">
        <v>2354.1999510000001</v>
      </c>
      <c r="D878">
        <v>2325.6499020000001</v>
      </c>
      <c r="E878">
        <v>2352.790039</v>
      </c>
      <c r="F878">
        <v>2352.790039</v>
      </c>
      <c r="G878">
        <v>4469240000</v>
      </c>
    </row>
    <row r="879" spans="1:7" x14ac:dyDescent="0.35">
      <c r="A879" s="2">
        <v>44270</v>
      </c>
      <c r="B879">
        <v>2352.790039</v>
      </c>
      <c r="C879">
        <v>2360.169922</v>
      </c>
      <c r="D879">
        <v>2337.1298830000001</v>
      </c>
      <c r="E879">
        <v>2360.169922</v>
      </c>
      <c r="F879">
        <v>2360.169922</v>
      </c>
      <c r="G879">
        <v>4882190000</v>
      </c>
    </row>
    <row r="880" spans="1:7" x14ac:dyDescent="0.35">
      <c r="A880" s="2">
        <v>44271</v>
      </c>
      <c r="B880">
        <v>2360.1298830000001</v>
      </c>
      <c r="C880">
        <v>2360.1298830000001</v>
      </c>
      <c r="D880">
        <v>2304.969971</v>
      </c>
      <c r="E880">
        <v>2319.5200199999999</v>
      </c>
      <c r="F880">
        <v>2319.5200199999999</v>
      </c>
      <c r="G880">
        <v>4604870000</v>
      </c>
    </row>
    <row r="881" spans="1:7" x14ac:dyDescent="0.35">
      <c r="A881" s="2">
        <v>44272</v>
      </c>
      <c r="B881">
        <v>2315.139893</v>
      </c>
      <c r="C881">
        <v>2339.280029</v>
      </c>
      <c r="D881">
        <v>2289.8400879999999</v>
      </c>
      <c r="E881">
        <v>2336.389893</v>
      </c>
      <c r="F881">
        <v>2336.389893</v>
      </c>
      <c r="G881">
        <v>4541620000</v>
      </c>
    </row>
    <row r="882" spans="1:7" x14ac:dyDescent="0.35">
      <c r="A882" s="2">
        <v>44273</v>
      </c>
      <c r="B882">
        <v>2335.830078</v>
      </c>
      <c r="C882">
        <v>2340.5500489999999</v>
      </c>
      <c r="D882">
        <v>2262.070068</v>
      </c>
      <c r="E882">
        <v>2267.5900879999999</v>
      </c>
      <c r="F882">
        <v>2267.5900879999999</v>
      </c>
      <c r="G882">
        <v>4043170000</v>
      </c>
    </row>
    <row r="883" spans="1:7" x14ac:dyDescent="0.35">
      <c r="A883" s="2">
        <v>44274</v>
      </c>
      <c r="B883">
        <v>2267.6499020000001</v>
      </c>
      <c r="C883">
        <v>2298.040039</v>
      </c>
      <c r="D883">
        <v>2247.570068</v>
      </c>
      <c r="E883">
        <v>2287.5500489999999</v>
      </c>
      <c r="F883">
        <v>2287.5500489999999</v>
      </c>
      <c r="G883">
        <v>7725050000</v>
      </c>
    </row>
    <row r="884" spans="1:7" x14ac:dyDescent="0.35">
      <c r="A884" s="2">
        <v>44277</v>
      </c>
      <c r="B884">
        <v>2287.929932</v>
      </c>
      <c r="C884">
        <v>2294.040039</v>
      </c>
      <c r="D884">
        <v>2258.6999510000001</v>
      </c>
      <c r="E884">
        <v>2266.8400879999999</v>
      </c>
      <c r="F884">
        <v>2266.8400879999999</v>
      </c>
      <c r="G884">
        <v>0</v>
      </c>
    </row>
    <row r="885" spans="1:7" x14ac:dyDescent="0.35">
      <c r="A885" s="2">
        <v>44278</v>
      </c>
      <c r="B885">
        <v>2264.139893</v>
      </c>
      <c r="C885">
        <v>2264.139893</v>
      </c>
      <c r="D885">
        <v>2175.780029</v>
      </c>
      <c r="E885">
        <v>2185.6899410000001</v>
      </c>
      <c r="F885">
        <v>2185.6899410000001</v>
      </c>
      <c r="G885">
        <v>4645340000</v>
      </c>
    </row>
    <row r="886" spans="1:7" x14ac:dyDescent="0.35">
      <c r="A886" s="2">
        <v>44279</v>
      </c>
      <c r="B886">
        <v>2192.9499510000001</v>
      </c>
      <c r="C886">
        <v>2221.9799800000001</v>
      </c>
      <c r="D886">
        <v>2134.1201169999999</v>
      </c>
      <c r="E886">
        <v>2134.2700199999999</v>
      </c>
      <c r="F886">
        <v>2134.2700199999999</v>
      </c>
      <c r="G886">
        <v>4766990000</v>
      </c>
    </row>
    <row r="887" spans="1:7" x14ac:dyDescent="0.35">
      <c r="A887" s="2">
        <v>44280</v>
      </c>
      <c r="B887">
        <v>2133.1499020000001</v>
      </c>
      <c r="C887">
        <v>2190.889893</v>
      </c>
      <c r="D887">
        <v>2100.2700199999999</v>
      </c>
      <c r="E887">
        <v>2183.1201169999999</v>
      </c>
      <c r="F887">
        <v>2183.1201169999999</v>
      </c>
      <c r="G887">
        <v>4940800000</v>
      </c>
    </row>
    <row r="888" spans="1:7" x14ac:dyDescent="0.35">
      <c r="A888" s="2">
        <v>44281</v>
      </c>
      <c r="B888">
        <v>2190.8798830000001</v>
      </c>
      <c r="C888">
        <v>2222.1899410000001</v>
      </c>
      <c r="D888">
        <v>2177.8999020000001</v>
      </c>
      <c r="E888">
        <v>2221.4799800000001</v>
      </c>
      <c r="F888">
        <v>2221.4799800000001</v>
      </c>
      <c r="G888">
        <v>5467850000</v>
      </c>
    </row>
    <row r="889" spans="1:7" x14ac:dyDescent="0.35">
      <c r="A889" s="2">
        <v>44284</v>
      </c>
      <c r="B889">
        <v>2219.3100589999999</v>
      </c>
      <c r="C889">
        <v>2223.1899410000001</v>
      </c>
      <c r="D889">
        <v>2158.4399410000001</v>
      </c>
      <c r="E889">
        <v>2158.679932</v>
      </c>
      <c r="F889">
        <v>2158.679932</v>
      </c>
      <c r="G889">
        <v>4619840000</v>
      </c>
    </row>
    <row r="890" spans="1:7" x14ac:dyDescent="0.35">
      <c r="A890" s="2">
        <v>44285</v>
      </c>
      <c r="B890">
        <v>2158.5900879999999</v>
      </c>
      <c r="C890">
        <v>2202.6201169999999</v>
      </c>
      <c r="D890">
        <v>2151.5500489999999</v>
      </c>
      <c r="E890">
        <v>2195.8000489999999</v>
      </c>
      <c r="F890">
        <v>2195.8000489999999</v>
      </c>
      <c r="G890">
        <v>4103570000</v>
      </c>
    </row>
    <row r="891" spans="1:7" x14ac:dyDescent="0.35">
      <c r="A891" s="2">
        <v>44286</v>
      </c>
      <c r="B891">
        <v>2200.030029</v>
      </c>
      <c r="C891">
        <v>2237.679932</v>
      </c>
      <c r="D891">
        <v>2200.030029</v>
      </c>
      <c r="E891">
        <v>2220.5200199999999</v>
      </c>
      <c r="F891">
        <v>2220.5200199999999</v>
      </c>
      <c r="G891">
        <v>4564980000</v>
      </c>
    </row>
    <row r="892" spans="1:7" x14ac:dyDescent="0.35">
      <c r="A892" s="2">
        <v>44287</v>
      </c>
      <c r="B892">
        <v>2225.290039</v>
      </c>
      <c r="C892">
        <v>2253.8999020000001</v>
      </c>
      <c r="D892">
        <v>2225.290039</v>
      </c>
      <c r="E892">
        <v>2253.8999020000001</v>
      </c>
      <c r="F892">
        <v>2253.8999020000001</v>
      </c>
      <c r="G892">
        <v>4151240000</v>
      </c>
    </row>
    <row r="893" spans="1:7" x14ac:dyDescent="0.35">
      <c r="A893" s="2">
        <v>44291</v>
      </c>
      <c r="B893">
        <v>2280.8000489999999</v>
      </c>
      <c r="C893">
        <v>2280.830078</v>
      </c>
      <c r="D893">
        <v>2253.9399410000001</v>
      </c>
      <c r="E893">
        <v>2264.889893</v>
      </c>
      <c r="F893">
        <v>2264.889893</v>
      </c>
      <c r="G893">
        <v>3999760000</v>
      </c>
    </row>
    <row r="894" spans="1:7" x14ac:dyDescent="0.35">
      <c r="A894" s="2">
        <v>44292</v>
      </c>
      <c r="B894">
        <v>2264.73999</v>
      </c>
      <c r="C894">
        <v>2280.3701169999999</v>
      </c>
      <c r="D894">
        <v>2257.5500489999999</v>
      </c>
      <c r="E894">
        <v>2259.1499020000001</v>
      </c>
      <c r="F894">
        <v>2259.1499020000001</v>
      </c>
      <c r="G894">
        <v>4027880000</v>
      </c>
    </row>
    <row r="895" spans="1:7" x14ac:dyDescent="0.35">
      <c r="A895" s="2">
        <v>44293</v>
      </c>
      <c r="B895">
        <v>2259.1499020000001</v>
      </c>
      <c r="C895">
        <v>2259.1499020000001</v>
      </c>
      <c r="D895">
        <v>2217.780029</v>
      </c>
      <c r="E895">
        <v>2223.0500489999999</v>
      </c>
      <c r="F895">
        <v>2223.0500489999999</v>
      </c>
      <c r="G895">
        <v>4112640000</v>
      </c>
    </row>
    <row r="896" spans="1:7" x14ac:dyDescent="0.35">
      <c r="A896" s="2">
        <v>44294</v>
      </c>
      <c r="B896">
        <v>2225.1899410000001</v>
      </c>
      <c r="C896">
        <v>2243</v>
      </c>
      <c r="D896">
        <v>2213.8400879999999</v>
      </c>
      <c r="E896">
        <v>2242.6000979999999</v>
      </c>
      <c r="F896">
        <v>2242.6000979999999</v>
      </c>
      <c r="G896">
        <v>3901910000</v>
      </c>
    </row>
    <row r="897" spans="1:7" x14ac:dyDescent="0.35">
      <c r="A897" s="2">
        <v>44295</v>
      </c>
      <c r="B897">
        <v>2241.969971</v>
      </c>
      <c r="C897">
        <v>2245.98999</v>
      </c>
      <c r="D897">
        <v>2231.030029</v>
      </c>
      <c r="E897">
        <v>2243.469971</v>
      </c>
      <c r="F897">
        <v>2243.469971</v>
      </c>
      <c r="G897">
        <v>3634910000</v>
      </c>
    </row>
    <row r="898" spans="1:7" x14ac:dyDescent="0.35">
      <c r="A898" s="2">
        <v>44298</v>
      </c>
      <c r="B898">
        <v>2244.330078</v>
      </c>
      <c r="C898">
        <v>2244.330078</v>
      </c>
      <c r="D898">
        <v>2222.209961</v>
      </c>
      <c r="E898">
        <v>2233.780029</v>
      </c>
      <c r="F898">
        <v>2233.780029</v>
      </c>
      <c r="G898">
        <v>3578500000</v>
      </c>
    </row>
    <row r="899" spans="1:7" x14ac:dyDescent="0.35">
      <c r="A899" s="2">
        <v>44299</v>
      </c>
      <c r="B899">
        <v>2233.98999</v>
      </c>
      <c r="C899">
        <v>2237.3798830000001</v>
      </c>
      <c r="D899">
        <v>2208.1999510000001</v>
      </c>
      <c r="E899">
        <v>2228.919922</v>
      </c>
      <c r="F899">
        <v>2228.919922</v>
      </c>
      <c r="G899">
        <v>3728440000</v>
      </c>
    </row>
    <row r="900" spans="1:7" x14ac:dyDescent="0.35">
      <c r="A900" s="2">
        <v>44300</v>
      </c>
      <c r="B900">
        <v>2230.1599120000001</v>
      </c>
      <c r="C900">
        <v>2272.8500979999999</v>
      </c>
      <c r="D900">
        <v>2230.1599120000001</v>
      </c>
      <c r="E900">
        <v>2247.719971</v>
      </c>
      <c r="F900">
        <v>2247.719971</v>
      </c>
      <c r="G900">
        <v>3976540000</v>
      </c>
    </row>
    <row r="901" spans="1:7" x14ac:dyDescent="0.35">
      <c r="A901" s="2">
        <v>44301</v>
      </c>
      <c r="B901">
        <v>2249.419922</v>
      </c>
      <c r="C901">
        <v>2264.1599120000001</v>
      </c>
      <c r="D901">
        <v>2240.75</v>
      </c>
      <c r="E901">
        <v>2257.070068</v>
      </c>
      <c r="F901">
        <v>2257.070068</v>
      </c>
      <c r="G901">
        <v>4027680000</v>
      </c>
    </row>
    <row r="902" spans="1:7" x14ac:dyDescent="0.35">
      <c r="A902" s="2">
        <v>44302</v>
      </c>
      <c r="B902">
        <v>2258.290039</v>
      </c>
      <c r="C902">
        <v>2273.1499020000001</v>
      </c>
      <c r="D902">
        <v>2251.7299800000001</v>
      </c>
      <c r="E902">
        <v>2262.669922</v>
      </c>
      <c r="F902">
        <v>2262.669922</v>
      </c>
      <c r="G902">
        <v>4157430000</v>
      </c>
    </row>
    <row r="903" spans="1:7" x14ac:dyDescent="0.35">
      <c r="A903" s="2">
        <v>44305</v>
      </c>
      <c r="B903">
        <v>2261.110107</v>
      </c>
      <c r="C903">
        <v>2261.110107</v>
      </c>
      <c r="D903">
        <v>2219.0500489999999</v>
      </c>
      <c r="E903">
        <v>2232</v>
      </c>
      <c r="F903">
        <v>2232</v>
      </c>
      <c r="G903">
        <v>3788020000</v>
      </c>
    </row>
    <row r="904" spans="1:7" x14ac:dyDescent="0.35">
      <c r="A904" s="2">
        <v>44306</v>
      </c>
      <c r="B904">
        <v>2231.1298830000001</v>
      </c>
      <c r="C904">
        <v>2231.1298830000001</v>
      </c>
      <c r="D904">
        <v>2171.679932</v>
      </c>
      <c r="E904">
        <v>2188.209961</v>
      </c>
      <c r="F904">
        <v>2188.209961</v>
      </c>
      <c r="G904">
        <v>4338230000</v>
      </c>
    </row>
    <row r="905" spans="1:7" x14ac:dyDescent="0.35">
      <c r="A905" s="2">
        <v>44307</v>
      </c>
      <c r="B905">
        <v>2187.4799800000001</v>
      </c>
      <c r="C905">
        <v>2240.459961</v>
      </c>
      <c r="D905">
        <v>2175.429932</v>
      </c>
      <c r="E905">
        <v>2239.6298830000001</v>
      </c>
      <c r="F905">
        <v>2239.6298830000001</v>
      </c>
      <c r="G905">
        <v>0</v>
      </c>
    </row>
    <row r="906" spans="1:7" x14ac:dyDescent="0.35">
      <c r="A906" s="2">
        <v>44308</v>
      </c>
      <c r="B906">
        <v>2240.8701169999999</v>
      </c>
      <c r="C906">
        <v>2268.530029</v>
      </c>
      <c r="D906">
        <v>2227.48999</v>
      </c>
      <c r="E906">
        <v>2232.610107</v>
      </c>
      <c r="F906">
        <v>2232.610107</v>
      </c>
      <c r="G906">
        <v>4235040000</v>
      </c>
    </row>
    <row r="907" spans="1:7" x14ac:dyDescent="0.35">
      <c r="A907" s="2">
        <v>44309</v>
      </c>
      <c r="B907">
        <v>2233.719971</v>
      </c>
      <c r="C907">
        <v>2281.219971</v>
      </c>
      <c r="D907">
        <v>2233.719971</v>
      </c>
      <c r="E907">
        <v>2271.860107</v>
      </c>
      <c r="F907">
        <v>2271.860107</v>
      </c>
      <c r="G907">
        <v>3568080000</v>
      </c>
    </row>
    <row r="908" spans="1:7" x14ac:dyDescent="0.35">
      <c r="A908" s="2">
        <v>44312</v>
      </c>
      <c r="B908">
        <v>2275.3400879999999</v>
      </c>
      <c r="C908">
        <v>2302.3798830000001</v>
      </c>
      <c r="D908">
        <v>2275.3400879999999</v>
      </c>
      <c r="E908">
        <v>2298.01001</v>
      </c>
      <c r="F908">
        <v>2298.01001</v>
      </c>
      <c r="G908">
        <v>3738920000</v>
      </c>
    </row>
    <row r="909" spans="1:7" x14ac:dyDescent="0.35">
      <c r="A909" s="2">
        <v>44313</v>
      </c>
      <c r="B909">
        <v>2298.830078</v>
      </c>
      <c r="C909">
        <v>2309.8000489999999</v>
      </c>
      <c r="D909">
        <v>2294.4099120000001</v>
      </c>
      <c r="E909">
        <v>2301.2700199999999</v>
      </c>
      <c r="F909">
        <v>2301.2700199999999</v>
      </c>
      <c r="G909">
        <v>3703240000</v>
      </c>
    </row>
    <row r="910" spans="1:7" x14ac:dyDescent="0.35">
      <c r="A910" s="2">
        <v>44314</v>
      </c>
      <c r="B910">
        <v>2301.1000979999999</v>
      </c>
      <c r="C910">
        <v>2309.820068</v>
      </c>
      <c r="D910">
        <v>2291.280029</v>
      </c>
      <c r="E910">
        <v>2304.1599120000001</v>
      </c>
      <c r="F910">
        <v>2304.1599120000001</v>
      </c>
      <c r="G910">
        <v>3772390000</v>
      </c>
    </row>
    <row r="911" spans="1:7" x14ac:dyDescent="0.35">
      <c r="A911" s="2">
        <v>44315</v>
      </c>
      <c r="B911">
        <v>2307.070068</v>
      </c>
      <c r="C911">
        <v>2322.9099120000001</v>
      </c>
      <c r="D911">
        <v>2278.419922</v>
      </c>
      <c r="E911">
        <v>2295.459961</v>
      </c>
      <c r="F911">
        <v>2295.459961</v>
      </c>
      <c r="G911">
        <v>4288940000</v>
      </c>
    </row>
    <row r="912" spans="1:7" x14ac:dyDescent="0.35">
      <c r="A912" s="2">
        <v>44316</v>
      </c>
      <c r="B912">
        <v>2292.48999</v>
      </c>
      <c r="C912">
        <v>2292.48999</v>
      </c>
      <c r="D912">
        <v>2259.3000489999999</v>
      </c>
      <c r="E912">
        <v>2266.4499510000001</v>
      </c>
      <c r="F912">
        <v>2266.4499510000001</v>
      </c>
      <c r="G912">
        <v>4273680000</v>
      </c>
    </row>
    <row r="913" spans="1:7" x14ac:dyDescent="0.35">
      <c r="A913" s="2">
        <v>44319</v>
      </c>
      <c r="B913">
        <v>2268.6201169999999</v>
      </c>
      <c r="C913">
        <v>2288.570068</v>
      </c>
      <c r="D913">
        <v>2267.780029</v>
      </c>
      <c r="E913">
        <v>2277.4499510000001</v>
      </c>
      <c r="F913">
        <v>2277.4499510000001</v>
      </c>
      <c r="G913">
        <v>4061170000</v>
      </c>
    </row>
    <row r="914" spans="1:7" x14ac:dyDescent="0.35">
      <c r="A914" s="2">
        <v>44320</v>
      </c>
      <c r="B914">
        <v>2275.1000979999999</v>
      </c>
      <c r="C914">
        <v>2275.1000979999999</v>
      </c>
      <c r="D914">
        <v>2225.6999510000001</v>
      </c>
      <c r="E914">
        <v>2248.290039</v>
      </c>
      <c r="F914">
        <v>2248.290039</v>
      </c>
      <c r="G914">
        <v>4441080000</v>
      </c>
    </row>
    <row r="915" spans="1:7" x14ac:dyDescent="0.35">
      <c r="A915" s="2">
        <v>44321</v>
      </c>
      <c r="B915">
        <v>2250.1298830000001</v>
      </c>
      <c r="C915">
        <v>2260</v>
      </c>
      <c r="D915">
        <v>2232.860107</v>
      </c>
      <c r="E915">
        <v>2241.3701169999999</v>
      </c>
      <c r="F915">
        <v>2241.3701169999999</v>
      </c>
      <c r="G915">
        <v>4029050000</v>
      </c>
    </row>
    <row r="916" spans="1:7" x14ac:dyDescent="0.35">
      <c r="A916" s="2">
        <v>44322</v>
      </c>
      <c r="B916">
        <v>2240.209961</v>
      </c>
      <c r="C916">
        <v>2242.030029</v>
      </c>
      <c r="D916">
        <v>2205.5900879999999</v>
      </c>
      <c r="E916">
        <v>2241.419922</v>
      </c>
      <c r="F916">
        <v>2241.419922</v>
      </c>
      <c r="G916">
        <v>4504860000</v>
      </c>
    </row>
    <row r="917" spans="1:7" x14ac:dyDescent="0.35">
      <c r="A917" s="2">
        <v>44323</v>
      </c>
      <c r="B917">
        <v>2242.1000979999999</v>
      </c>
      <c r="C917">
        <v>2271.8100589999999</v>
      </c>
      <c r="D917">
        <v>2240.5600589999999</v>
      </c>
      <c r="E917">
        <v>2271.6298830000001</v>
      </c>
      <c r="F917">
        <v>2271.6298830000001</v>
      </c>
      <c r="G917">
        <v>4013060000</v>
      </c>
    </row>
    <row r="918" spans="1:7" x14ac:dyDescent="0.35">
      <c r="A918" s="2">
        <v>44326</v>
      </c>
      <c r="B918">
        <v>2271.0900879999999</v>
      </c>
      <c r="C918">
        <v>2271.23999</v>
      </c>
      <c r="D918">
        <v>2212.5900879999999</v>
      </c>
      <c r="E918">
        <v>2212.6999510000001</v>
      </c>
      <c r="F918">
        <v>2212.6999510000001</v>
      </c>
      <c r="G918">
        <v>3678970000</v>
      </c>
    </row>
    <row r="919" spans="1:7" x14ac:dyDescent="0.35">
      <c r="A919" s="2">
        <v>44327</v>
      </c>
      <c r="B919">
        <v>2206.4799800000001</v>
      </c>
      <c r="C919">
        <v>2215.6899410000001</v>
      </c>
      <c r="D919">
        <v>2157.139893</v>
      </c>
      <c r="E919">
        <v>2206.98999</v>
      </c>
      <c r="F919">
        <v>2206.98999</v>
      </c>
      <c r="G919">
        <v>3593110000</v>
      </c>
    </row>
    <row r="920" spans="1:7" x14ac:dyDescent="0.35">
      <c r="A920" s="2">
        <v>44328</v>
      </c>
      <c r="B920">
        <v>2205.0200199999999</v>
      </c>
      <c r="C920">
        <v>2205.0200199999999</v>
      </c>
      <c r="D920">
        <v>2132.25</v>
      </c>
      <c r="E920">
        <v>2135.139893</v>
      </c>
      <c r="F920">
        <v>2135.139893</v>
      </c>
      <c r="G920">
        <v>3735080000</v>
      </c>
    </row>
    <row r="921" spans="1:7" x14ac:dyDescent="0.35">
      <c r="A921" s="2">
        <v>44329</v>
      </c>
      <c r="B921">
        <v>2135.2299800000001</v>
      </c>
      <c r="C921">
        <v>2185.23999</v>
      </c>
      <c r="D921">
        <v>2133.969971</v>
      </c>
      <c r="E921">
        <v>2170.9499510000001</v>
      </c>
      <c r="F921">
        <v>2170.9499510000001</v>
      </c>
      <c r="G921">
        <v>3687780000</v>
      </c>
    </row>
    <row r="922" spans="1:7" x14ac:dyDescent="0.35">
      <c r="A922" s="2">
        <v>44330</v>
      </c>
      <c r="B922">
        <v>2171.1298830000001</v>
      </c>
      <c r="C922">
        <v>2226.389893</v>
      </c>
      <c r="D922">
        <v>2171.1298830000001</v>
      </c>
      <c r="E922">
        <v>2224.6298830000001</v>
      </c>
      <c r="F922">
        <v>2224.6298830000001</v>
      </c>
      <c r="G922">
        <v>3251920000</v>
      </c>
    </row>
    <row r="923" spans="1:7" x14ac:dyDescent="0.35">
      <c r="A923" s="2">
        <v>44333</v>
      </c>
      <c r="B923">
        <v>2222.860107</v>
      </c>
      <c r="C923">
        <v>2227.459961</v>
      </c>
      <c r="D923">
        <v>2197.1000979999999</v>
      </c>
      <c r="E923">
        <v>2227.1201169999999</v>
      </c>
      <c r="F923">
        <v>2227.1201169999999</v>
      </c>
      <c r="G923">
        <v>3307130000</v>
      </c>
    </row>
    <row r="924" spans="1:7" x14ac:dyDescent="0.35">
      <c r="A924" s="2">
        <v>44334</v>
      </c>
      <c r="B924">
        <v>2227.919922</v>
      </c>
      <c r="C924">
        <v>2244.429932</v>
      </c>
      <c r="D924">
        <v>2210.429932</v>
      </c>
      <c r="E924">
        <v>2210.8798830000001</v>
      </c>
      <c r="F924">
        <v>2210.8798830000001</v>
      </c>
      <c r="G924">
        <v>3559790000</v>
      </c>
    </row>
    <row r="925" spans="1:7" x14ac:dyDescent="0.35">
      <c r="A925" s="2">
        <v>44335</v>
      </c>
      <c r="B925">
        <v>2205.7700199999999</v>
      </c>
      <c r="C925">
        <v>2205.7700199999999</v>
      </c>
      <c r="D925">
        <v>2159.139893</v>
      </c>
      <c r="E925">
        <v>2193.639893</v>
      </c>
      <c r="F925">
        <v>2193.639893</v>
      </c>
      <c r="G925">
        <v>3485550000</v>
      </c>
    </row>
    <row r="926" spans="1:7" x14ac:dyDescent="0.35">
      <c r="A926" s="2">
        <v>44336</v>
      </c>
      <c r="B926">
        <v>2194.6899410000001</v>
      </c>
      <c r="C926">
        <v>2210.919922</v>
      </c>
      <c r="D926">
        <v>2184.4099120000001</v>
      </c>
      <c r="E926">
        <v>2207.76001</v>
      </c>
      <c r="F926">
        <v>2207.76001</v>
      </c>
      <c r="G926">
        <v>3019060000</v>
      </c>
    </row>
    <row r="927" spans="1:7" x14ac:dyDescent="0.35">
      <c r="A927" s="2">
        <v>44337</v>
      </c>
      <c r="B927">
        <v>2210.209961</v>
      </c>
      <c r="C927">
        <v>2236.830078</v>
      </c>
      <c r="D927">
        <v>2210.209961</v>
      </c>
      <c r="E927">
        <v>2215.2700199999999</v>
      </c>
      <c r="F927">
        <v>2215.2700199999999</v>
      </c>
      <c r="G927">
        <v>3344620000</v>
      </c>
    </row>
    <row r="928" spans="1:7" x14ac:dyDescent="0.35">
      <c r="A928" s="2">
        <v>44340</v>
      </c>
      <c r="B928">
        <v>2223.0500489999999</v>
      </c>
      <c r="C928">
        <v>2237.1298830000001</v>
      </c>
      <c r="D928">
        <v>2218.1499020000001</v>
      </c>
      <c r="E928">
        <v>2227.3400879999999</v>
      </c>
      <c r="F928">
        <v>2227.3400879999999</v>
      </c>
      <c r="G928">
        <v>2947400000</v>
      </c>
    </row>
    <row r="929" spans="1:7" x14ac:dyDescent="0.35">
      <c r="A929" s="2">
        <v>44341</v>
      </c>
      <c r="B929">
        <v>2229.23999</v>
      </c>
      <c r="C929">
        <v>2247.8100589999999</v>
      </c>
      <c r="D929">
        <v>2205.7299800000001</v>
      </c>
      <c r="E929">
        <v>2205.75</v>
      </c>
      <c r="F929">
        <v>2205.75</v>
      </c>
      <c r="G929">
        <v>3420870000</v>
      </c>
    </row>
    <row r="930" spans="1:7" x14ac:dyDescent="0.35">
      <c r="A930" s="2">
        <v>44342</v>
      </c>
      <c r="B930">
        <v>2207.3500979999999</v>
      </c>
      <c r="C930">
        <v>2250.610107</v>
      </c>
      <c r="D930">
        <v>2207.3500979999999</v>
      </c>
      <c r="E930">
        <v>2249.2700199999999</v>
      </c>
      <c r="F930">
        <v>2249.2700199999999</v>
      </c>
      <c r="G930">
        <v>3674490000</v>
      </c>
    </row>
    <row r="931" spans="1:7" x14ac:dyDescent="0.35">
      <c r="A931" s="2">
        <v>44343</v>
      </c>
      <c r="B931">
        <v>2250.7299800000001</v>
      </c>
      <c r="C931">
        <v>2277.6201169999999</v>
      </c>
      <c r="D931">
        <v>2250.7299800000001</v>
      </c>
      <c r="E931">
        <v>2273.070068</v>
      </c>
      <c r="F931">
        <v>2273.070068</v>
      </c>
      <c r="G931">
        <v>5201110000</v>
      </c>
    </row>
    <row r="932" spans="1:7" x14ac:dyDescent="0.35">
      <c r="A932" s="2">
        <v>44344</v>
      </c>
      <c r="B932">
        <v>2273.820068</v>
      </c>
      <c r="C932">
        <v>2285.070068</v>
      </c>
      <c r="D932">
        <v>2264.919922</v>
      </c>
      <c r="E932">
        <v>2268.969971</v>
      </c>
      <c r="F932">
        <v>2268.969971</v>
      </c>
      <c r="G932">
        <v>4199270000</v>
      </c>
    </row>
    <row r="933" spans="1:7" x14ac:dyDescent="0.35">
      <c r="A933" s="2">
        <v>44348</v>
      </c>
      <c r="B933">
        <v>2270.3798830000001</v>
      </c>
      <c r="C933">
        <v>2298.719971</v>
      </c>
      <c r="D933">
        <v>2270.3798830000001</v>
      </c>
      <c r="E933">
        <v>2294.73999</v>
      </c>
      <c r="F933">
        <v>2294.73999</v>
      </c>
      <c r="G933">
        <v>4122960000</v>
      </c>
    </row>
    <row r="934" spans="1:7" x14ac:dyDescent="0.35">
      <c r="A934" s="2">
        <v>44349</v>
      </c>
      <c r="B934">
        <v>2295.6599120000001</v>
      </c>
      <c r="C934">
        <v>2302.219971</v>
      </c>
      <c r="D934">
        <v>2285.0500489999999</v>
      </c>
      <c r="E934">
        <v>2297.830078</v>
      </c>
      <c r="F934">
        <v>2297.830078</v>
      </c>
      <c r="G934">
        <v>4860930000</v>
      </c>
    </row>
    <row r="935" spans="1:7" x14ac:dyDescent="0.35">
      <c r="A935" s="2">
        <v>44350</v>
      </c>
      <c r="B935">
        <v>2296.570068</v>
      </c>
      <c r="C935">
        <v>2296.570068</v>
      </c>
      <c r="D935">
        <v>2257</v>
      </c>
      <c r="E935">
        <v>2279.25</v>
      </c>
      <c r="F935">
        <v>2279.25</v>
      </c>
      <c r="G935">
        <v>4579450000</v>
      </c>
    </row>
    <row r="936" spans="1:7" x14ac:dyDescent="0.35">
      <c r="A936" s="2">
        <v>44351</v>
      </c>
      <c r="B936">
        <v>2281.070068</v>
      </c>
      <c r="C936">
        <v>2293.679932</v>
      </c>
      <c r="D936">
        <v>2277.4399410000001</v>
      </c>
      <c r="E936">
        <v>2286.4099120000001</v>
      </c>
      <c r="F936">
        <v>2286.4099120000001</v>
      </c>
      <c r="G936">
        <v>3487070000</v>
      </c>
    </row>
    <row r="937" spans="1:7" x14ac:dyDescent="0.35">
      <c r="A937" s="2">
        <v>44354</v>
      </c>
      <c r="B937">
        <v>2286.929932</v>
      </c>
      <c r="C937">
        <v>2321.639893</v>
      </c>
      <c r="D937">
        <v>2286.929932</v>
      </c>
      <c r="E937">
        <v>2319.179932</v>
      </c>
      <c r="F937">
        <v>2319.179932</v>
      </c>
      <c r="G937">
        <v>3835570000</v>
      </c>
    </row>
    <row r="938" spans="1:7" x14ac:dyDescent="0.35">
      <c r="A938" s="2">
        <v>44355</v>
      </c>
      <c r="B938">
        <v>2319.570068</v>
      </c>
      <c r="C938">
        <v>2348.3500979999999</v>
      </c>
      <c r="D938">
        <v>2316.169922</v>
      </c>
      <c r="E938">
        <v>2343.76001</v>
      </c>
      <c r="F938">
        <v>2343.76001</v>
      </c>
      <c r="G938">
        <v>3943870000</v>
      </c>
    </row>
    <row r="939" spans="1:7" x14ac:dyDescent="0.35">
      <c r="A939" s="2">
        <v>44356</v>
      </c>
      <c r="B939">
        <v>2344.820068</v>
      </c>
      <c r="C939">
        <v>2350.6999510000001</v>
      </c>
      <c r="D939">
        <v>2325.5600589999999</v>
      </c>
      <c r="E939">
        <v>2327.1298830000001</v>
      </c>
      <c r="F939">
        <v>2327.1298830000001</v>
      </c>
      <c r="G939">
        <v>3902870000</v>
      </c>
    </row>
    <row r="940" spans="1:7" x14ac:dyDescent="0.35">
      <c r="A940" s="2">
        <v>44357</v>
      </c>
      <c r="B940">
        <v>2327.9799800000001</v>
      </c>
      <c r="C940">
        <v>2337.76001</v>
      </c>
      <c r="D940">
        <v>2305.709961</v>
      </c>
      <c r="E940">
        <v>2311.4099120000001</v>
      </c>
      <c r="F940">
        <v>2311.4099120000001</v>
      </c>
      <c r="G940">
        <v>3502480000</v>
      </c>
    </row>
    <row r="941" spans="1:7" x14ac:dyDescent="0.35">
      <c r="A941" s="2">
        <v>44358</v>
      </c>
      <c r="B941">
        <v>2312.6000979999999</v>
      </c>
      <c r="C941">
        <v>2335.8100589999999</v>
      </c>
      <c r="D941">
        <v>2312.6000979999999</v>
      </c>
      <c r="E941">
        <v>2335.8100589999999</v>
      </c>
      <c r="F941">
        <v>2335.8100589999999</v>
      </c>
      <c r="G941">
        <v>3204280000</v>
      </c>
    </row>
    <row r="942" spans="1:7" x14ac:dyDescent="0.35">
      <c r="A942" s="2">
        <v>44361</v>
      </c>
      <c r="B942">
        <v>2337.4499510000001</v>
      </c>
      <c r="C942">
        <v>2348.639893</v>
      </c>
      <c r="D942">
        <v>2320.169922</v>
      </c>
      <c r="E942">
        <v>2326.1499020000001</v>
      </c>
      <c r="F942">
        <v>2326.1499020000001</v>
      </c>
      <c r="G942">
        <v>3612050000</v>
      </c>
    </row>
    <row r="943" spans="1:7" x14ac:dyDescent="0.35">
      <c r="A943" s="2">
        <v>44362</v>
      </c>
      <c r="B943">
        <v>2326.76001</v>
      </c>
      <c r="C943">
        <v>2327.8701169999999</v>
      </c>
      <c r="D943">
        <v>2301.780029</v>
      </c>
      <c r="E943">
        <v>2320.070068</v>
      </c>
      <c r="F943">
        <v>2320.070068</v>
      </c>
      <c r="G943">
        <v>3578450000</v>
      </c>
    </row>
    <row r="944" spans="1:7" x14ac:dyDescent="0.35">
      <c r="A944" s="2">
        <v>44363</v>
      </c>
      <c r="B944">
        <v>2319.0900879999999</v>
      </c>
      <c r="C944">
        <v>2321.9099120000001</v>
      </c>
      <c r="D944">
        <v>2296.209961</v>
      </c>
      <c r="E944">
        <v>2314.6899410000001</v>
      </c>
      <c r="F944">
        <v>2314.6899410000001</v>
      </c>
      <c r="G944">
        <v>3722050000</v>
      </c>
    </row>
    <row r="945" spans="1:7" x14ac:dyDescent="0.35">
      <c r="A945" s="2">
        <v>44364</v>
      </c>
      <c r="B945">
        <v>2314.1999510000001</v>
      </c>
      <c r="C945">
        <v>2316.6000979999999</v>
      </c>
      <c r="D945">
        <v>2264.1201169999999</v>
      </c>
      <c r="E945">
        <v>2287.459961</v>
      </c>
      <c r="F945">
        <v>2287.459961</v>
      </c>
      <c r="G945">
        <v>3952110000</v>
      </c>
    </row>
    <row r="946" spans="1:7" x14ac:dyDescent="0.35">
      <c r="A946" s="2">
        <v>44365</v>
      </c>
      <c r="B946">
        <v>2284.959961</v>
      </c>
      <c r="C946">
        <v>2284.959961</v>
      </c>
      <c r="D946">
        <v>2229.580078</v>
      </c>
      <c r="E946">
        <v>2237.75</v>
      </c>
      <c r="F946">
        <v>2237.75</v>
      </c>
      <c r="G946">
        <v>6084980000</v>
      </c>
    </row>
    <row r="947" spans="1:7" x14ac:dyDescent="0.35">
      <c r="A947" s="2">
        <v>44368</v>
      </c>
      <c r="B947">
        <v>2238.6201169999999</v>
      </c>
      <c r="C947">
        <v>2289.76001</v>
      </c>
      <c r="D947">
        <v>2238.6201169999999</v>
      </c>
      <c r="E947">
        <v>2286.0900879999999</v>
      </c>
      <c r="F947">
        <v>2286.0900879999999</v>
      </c>
      <c r="G947">
        <v>3391740000</v>
      </c>
    </row>
    <row r="948" spans="1:7" x14ac:dyDescent="0.35">
      <c r="A948" s="2">
        <v>44369</v>
      </c>
      <c r="B948">
        <v>2285.459961</v>
      </c>
      <c r="C948">
        <v>2298.360107</v>
      </c>
      <c r="D948">
        <v>2266.1599120000001</v>
      </c>
      <c r="E948">
        <v>2295.9499510000001</v>
      </c>
      <c r="F948">
        <v>2295.9499510000001</v>
      </c>
      <c r="G948">
        <v>3208760000</v>
      </c>
    </row>
    <row r="949" spans="1:7" x14ac:dyDescent="0.35">
      <c r="A949" s="2">
        <v>44370</v>
      </c>
      <c r="B949">
        <v>2296.3999020000001</v>
      </c>
      <c r="C949">
        <v>2314.3000489999999</v>
      </c>
      <c r="D949">
        <v>2296.3999020000001</v>
      </c>
      <c r="E949">
        <v>2303.469971</v>
      </c>
      <c r="F949">
        <v>2303.469971</v>
      </c>
      <c r="G949">
        <v>3172440000</v>
      </c>
    </row>
    <row r="950" spans="1:7" x14ac:dyDescent="0.35">
      <c r="A950" s="2">
        <v>44371</v>
      </c>
      <c r="B950">
        <v>2305.4099120000001</v>
      </c>
      <c r="C950">
        <v>2333.6599120000001</v>
      </c>
      <c r="D950">
        <v>2305.4099120000001</v>
      </c>
      <c r="E950">
        <v>2333.6201169999999</v>
      </c>
      <c r="F950">
        <v>2333.6201169999999</v>
      </c>
      <c r="G950">
        <v>3141680000</v>
      </c>
    </row>
    <row r="951" spans="1:7" x14ac:dyDescent="0.35">
      <c r="A951" s="2">
        <v>44372</v>
      </c>
      <c r="B951">
        <v>2336.860107</v>
      </c>
      <c r="C951">
        <v>2350.219971</v>
      </c>
      <c r="D951">
        <v>2334.3999020000001</v>
      </c>
      <c r="E951">
        <v>2334.3999020000001</v>
      </c>
      <c r="F951">
        <v>2334.3999020000001</v>
      </c>
      <c r="G951">
        <v>6248390000</v>
      </c>
    </row>
    <row r="952" spans="1:7" x14ac:dyDescent="0.35">
      <c r="A952" s="2">
        <v>44375</v>
      </c>
      <c r="B952">
        <v>2335.3400879999999</v>
      </c>
      <c r="C952">
        <v>2342.1899410000001</v>
      </c>
      <c r="D952">
        <v>2307.219971</v>
      </c>
      <c r="E952">
        <v>2322.3400879999999</v>
      </c>
      <c r="F952">
        <v>2322.3400879999999</v>
      </c>
      <c r="G952">
        <v>3415610000</v>
      </c>
    </row>
    <row r="953" spans="1:7" x14ac:dyDescent="0.35">
      <c r="A953" s="2">
        <v>44376</v>
      </c>
      <c r="B953">
        <v>2323.070068</v>
      </c>
      <c r="C953">
        <v>2332.280029</v>
      </c>
      <c r="D953">
        <v>2305.919922</v>
      </c>
      <c r="E953">
        <v>2308.8400879999999</v>
      </c>
      <c r="F953">
        <v>2308.8400879999999</v>
      </c>
      <c r="G953">
        <v>3049560000</v>
      </c>
    </row>
    <row r="954" spans="1:7" x14ac:dyDescent="0.35">
      <c r="A954" s="2">
        <v>44377</v>
      </c>
      <c r="B954">
        <v>2307.9499510000001</v>
      </c>
      <c r="C954">
        <v>2317.3000489999999</v>
      </c>
      <c r="D954">
        <v>2295.429932</v>
      </c>
      <c r="E954">
        <v>2310.5500489999999</v>
      </c>
      <c r="F954">
        <v>2310.5500489999999</v>
      </c>
      <c r="G954">
        <v>3687880000</v>
      </c>
    </row>
    <row r="955" spans="1:7" x14ac:dyDescent="0.35">
      <c r="A955" s="2">
        <v>44378</v>
      </c>
      <c r="B955">
        <v>2312.570068</v>
      </c>
      <c r="C955">
        <v>2332.280029</v>
      </c>
      <c r="D955">
        <v>2312.570068</v>
      </c>
      <c r="E955">
        <v>2329.360107</v>
      </c>
      <c r="F955">
        <v>2329.360107</v>
      </c>
      <c r="G955">
        <v>3077580000</v>
      </c>
    </row>
    <row r="956" spans="1:7" x14ac:dyDescent="0.35">
      <c r="A956" s="2">
        <v>44379</v>
      </c>
      <c r="B956">
        <v>2328.530029</v>
      </c>
      <c r="C956">
        <v>2332.9499510000001</v>
      </c>
      <c r="D956">
        <v>2302.9399410000001</v>
      </c>
      <c r="E956">
        <v>2305.76001</v>
      </c>
      <c r="F956">
        <v>2305.76001</v>
      </c>
      <c r="G956">
        <v>2628550000</v>
      </c>
    </row>
    <row r="957" spans="1:7" x14ac:dyDescent="0.35">
      <c r="A957" s="2">
        <v>44383</v>
      </c>
      <c r="B957">
        <v>2305.959961</v>
      </c>
      <c r="C957">
        <v>2306.9099120000001</v>
      </c>
      <c r="D957">
        <v>2256.969971</v>
      </c>
      <c r="E957">
        <v>2274.5</v>
      </c>
      <c r="F957">
        <v>2274.5</v>
      </c>
      <c r="G957">
        <v>3437900000</v>
      </c>
    </row>
    <row r="958" spans="1:7" x14ac:dyDescent="0.35">
      <c r="A958" s="2">
        <v>44384</v>
      </c>
      <c r="B958">
        <v>2274.530029</v>
      </c>
      <c r="C958">
        <v>2278.1000979999999</v>
      </c>
      <c r="D958">
        <v>2235.5</v>
      </c>
      <c r="E958">
        <v>2252.8500979999999</v>
      </c>
      <c r="F958">
        <v>2252.8500979999999</v>
      </c>
      <c r="G958">
        <v>3243900000</v>
      </c>
    </row>
    <row r="959" spans="1:7" x14ac:dyDescent="0.35">
      <c r="A959" s="2">
        <v>44385</v>
      </c>
      <c r="B959">
        <v>2249.9399410000001</v>
      </c>
      <c r="C959">
        <v>2252.719971</v>
      </c>
      <c r="D959">
        <v>2192.9799800000001</v>
      </c>
      <c r="E959">
        <v>2231.679932</v>
      </c>
      <c r="F959">
        <v>2231.679932</v>
      </c>
      <c r="G959">
        <v>3393780000</v>
      </c>
    </row>
    <row r="960" spans="1:7" x14ac:dyDescent="0.35">
      <c r="A960" s="2">
        <v>44386</v>
      </c>
      <c r="B960">
        <v>2234.830078</v>
      </c>
      <c r="C960">
        <v>2280.01001</v>
      </c>
      <c r="D960">
        <v>2234.830078</v>
      </c>
      <c r="E960">
        <v>2280</v>
      </c>
      <c r="F960">
        <v>2280</v>
      </c>
      <c r="G960">
        <v>2738280000</v>
      </c>
    </row>
    <row r="961" spans="1:7" x14ac:dyDescent="0.35">
      <c r="A961" s="2">
        <v>44389</v>
      </c>
      <c r="B961">
        <v>2279.6298830000001</v>
      </c>
      <c r="C961">
        <v>2283.459961</v>
      </c>
      <c r="D961">
        <v>2262.26001</v>
      </c>
      <c r="E961">
        <v>2281.820068</v>
      </c>
      <c r="F961">
        <v>2281.820068</v>
      </c>
      <c r="G961">
        <v>2983980000</v>
      </c>
    </row>
    <row r="962" spans="1:7" x14ac:dyDescent="0.35">
      <c r="A962" s="2">
        <v>44390</v>
      </c>
      <c r="B962">
        <v>2280.48999</v>
      </c>
      <c r="C962">
        <v>2280.48999</v>
      </c>
      <c r="D962">
        <v>2238.3701169999999</v>
      </c>
      <c r="E962">
        <v>2238.860107</v>
      </c>
      <c r="F962">
        <v>2238.860107</v>
      </c>
      <c r="G962">
        <v>3166900000</v>
      </c>
    </row>
    <row r="963" spans="1:7" x14ac:dyDescent="0.35">
      <c r="A963" s="2">
        <v>44391</v>
      </c>
      <c r="B963">
        <v>2240.25</v>
      </c>
      <c r="C963">
        <v>2254.8100589999999</v>
      </c>
      <c r="D963">
        <v>2201.2299800000001</v>
      </c>
      <c r="E963">
        <v>2202.360107</v>
      </c>
      <c r="F963">
        <v>2202.360107</v>
      </c>
      <c r="G963">
        <v>3213870000</v>
      </c>
    </row>
    <row r="964" spans="1:7" x14ac:dyDescent="0.35">
      <c r="A964" s="2">
        <v>44392</v>
      </c>
      <c r="B964">
        <v>2201.2700199999999</v>
      </c>
      <c r="C964">
        <v>2202.75</v>
      </c>
      <c r="D964">
        <v>2166.330078</v>
      </c>
      <c r="E964">
        <v>2190.290039</v>
      </c>
      <c r="F964">
        <v>2190.290039</v>
      </c>
      <c r="G964">
        <v>3226930000</v>
      </c>
    </row>
    <row r="965" spans="1:7" x14ac:dyDescent="0.35">
      <c r="A965" s="2">
        <v>44393</v>
      </c>
      <c r="B965">
        <v>2191.8701169999999</v>
      </c>
      <c r="C965">
        <v>2210.5</v>
      </c>
      <c r="D965">
        <v>2160.530029</v>
      </c>
      <c r="E965">
        <v>2163.23999</v>
      </c>
      <c r="F965">
        <v>2163.23999</v>
      </c>
      <c r="G965">
        <v>3165160000</v>
      </c>
    </row>
    <row r="966" spans="1:7" x14ac:dyDescent="0.35">
      <c r="A966" s="2">
        <v>44396</v>
      </c>
      <c r="B966">
        <v>2159.709961</v>
      </c>
      <c r="C966">
        <v>2159.709961</v>
      </c>
      <c r="D966">
        <v>2107.070068</v>
      </c>
      <c r="E966">
        <v>2130.679932</v>
      </c>
      <c r="F966">
        <v>2130.679932</v>
      </c>
      <c r="G966">
        <v>4155790000</v>
      </c>
    </row>
    <row r="967" spans="1:7" x14ac:dyDescent="0.35">
      <c r="A967" s="2">
        <v>44397</v>
      </c>
      <c r="B967">
        <v>2131.790039</v>
      </c>
      <c r="C967">
        <v>2206.6298830000001</v>
      </c>
      <c r="D967">
        <v>2131.790039</v>
      </c>
      <c r="E967">
        <v>2194.3000489999999</v>
      </c>
      <c r="F967">
        <v>2194.3000489999999</v>
      </c>
      <c r="G967">
        <v>3634190000</v>
      </c>
    </row>
    <row r="968" spans="1:7" x14ac:dyDescent="0.35">
      <c r="A968" s="2">
        <v>44398</v>
      </c>
      <c r="B968">
        <v>2195.75</v>
      </c>
      <c r="C968">
        <v>2236.9399410000001</v>
      </c>
      <c r="D968">
        <v>2195.75</v>
      </c>
      <c r="E968">
        <v>2234.040039</v>
      </c>
      <c r="F968">
        <v>2234.040039</v>
      </c>
      <c r="G968">
        <v>3078550000</v>
      </c>
    </row>
    <row r="969" spans="1:7" x14ac:dyDescent="0.35">
      <c r="A969" s="2">
        <v>44399</v>
      </c>
      <c r="B969">
        <v>2233.780029</v>
      </c>
      <c r="C969">
        <v>2233.780029</v>
      </c>
      <c r="D969">
        <v>2192.9799800000001</v>
      </c>
      <c r="E969">
        <v>2199.4799800000001</v>
      </c>
      <c r="F969">
        <v>2199.4799800000001</v>
      </c>
      <c r="G969">
        <v>2907910000</v>
      </c>
    </row>
    <row r="970" spans="1:7" x14ac:dyDescent="0.35">
      <c r="A970" s="2">
        <v>44400</v>
      </c>
      <c r="B970">
        <v>2201.030029</v>
      </c>
      <c r="C970">
        <v>2212.3100589999999</v>
      </c>
      <c r="D970">
        <v>2186.51001</v>
      </c>
      <c r="E970">
        <v>2209.6499020000001</v>
      </c>
      <c r="F970">
        <v>2209.6499020000001</v>
      </c>
      <c r="G970">
        <v>3490730000</v>
      </c>
    </row>
    <row r="971" spans="1:7" x14ac:dyDescent="0.35">
      <c r="A971" s="2">
        <v>44403</v>
      </c>
      <c r="B971">
        <v>2210.110107</v>
      </c>
      <c r="C971">
        <v>2232.219971</v>
      </c>
      <c r="D971">
        <v>2207.540039</v>
      </c>
      <c r="E971">
        <v>2216.919922</v>
      </c>
      <c r="F971">
        <v>2216.919922</v>
      </c>
      <c r="G971">
        <v>2679110000</v>
      </c>
    </row>
    <row r="972" spans="1:7" x14ac:dyDescent="0.35">
      <c r="A972" s="2">
        <v>44404</v>
      </c>
      <c r="B972">
        <v>2215.639893</v>
      </c>
      <c r="C972">
        <v>2215.639893</v>
      </c>
      <c r="D972">
        <v>2171.3701169999999</v>
      </c>
      <c r="E972">
        <v>2191.830078</v>
      </c>
      <c r="F972">
        <v>2191.830078</v>
      </c>
      <c r="G972">
        <v>3381080000</v>
      </c>
    </row>
    <row r="973" spans="1:7" x14ac:dyDescent="0.35">
      <c r="A973" s="2">
        <v>44405</v>
      </c>
      <c r="B973">
        <v>2193.1599120000001</v>
      </c>
      <c r="C973">
        <v>2237.040039</v>
      </c>
      <c r="D973">
        <v>2190.6599120000001</v>
      </c>
      <c r="E973">
        <v>2224.959961</v>
      </c>
      <c r="F973">
        <v>2224.959961</v>
      </c>
      <c r="G973">
        <v>3215130000</v>
      </c>
    </row>
    <row r="974" spans="1:7" x14ac:dyDescent="0.35">
      <c r="A974" s="2">
        <v>44406</v>
      </c>
      <c r="B974">
        <v>2193.1599120000001</v>
      </c>
      <c r="C974">
        <v>2256.969971</v>
      </c>
      <c r="D974">
        <v>2190.6599120000001</v>
      </c>
      <c r="E974">
        <v>2240.030029</v>
      </c>
      <c r="F974">
        <v>2240.030029</v>
      </c>
      <c r="G974">
        <v>2815510000</v>
      </c>
    </row>
    <row r="975" spans="1:7" x14ac:dyDescent="0.35">
      <c r="A975" s="2">
        <v>44407</v>
      </c>
      <c r="B975">
        <v>2238.8999020000001</v>
      </c>
      <c r="C975">
        <v>2251.3701169999999</v>
      </c>
      <c r="D975">
        <v>2219.9499510000001</v>
      </c>
      <c r="E975">
        <v>2226.25</v>
      </c>
      <c r="F975">
        <v>2226.25</v>
      </c>
      <c r="G975">
        <v>2861600000</v>
      </c>
    </row>
    <row r="976" spans="1:7" x14ac:dyDescent="0.35">
      <c r="A976" s="2">
        <v>44410</v>
      </c>
      <c r="B976">
        <v>2228.030029</v>
      </c>
      <c r="C976">
        <v>2256.4399410000001</v>
      </c>
      <c r="D976">
        <v>2212.4499510000001</v>
      </c>
      <c r="E976">
        <v>2215.5</v>
      </c>
      <c r="F976">
        <v>2215.5</v>
      </c>
      <c r="G976">
        <v>2919940000</v>
      </c>
    </row>
    <row r="977" spans="1:7" x14ac:dyDescent="0.35">
      <c r="A977" s="2">
        <v>44411</v>
      </c>
      <c r="B977">
        <v>2216.25</v>
      </c>
      <c r="C977">
        <v>2223.6000979999999</v>
      </c>
      <c r="D977">
        <v>2189.76001</v>
      </c>
      <c r="E977">
        <v>2223.580078</v>
      </c>
      <c r="F977">
        <v>2223.580078</v>
      </c>
      <c r="G977">
        <v>3305340000</v>
      </c>
    </row>
    <row r="978" spans="1:7" x14ac:dyDescent="0.35">
      <c r="A978" s="2">
        <v>44412</v>
      </c>
      <c r="B978">
        <v>2220.669922</v>
      </c>
      <c r="C978">
        <v>2223.110107</v>
      </c>
      <c r="D978">
        <v>2195.3701169999999</v>
      </c>
      <c r="E978">
        <v>2196.320068</v>
      </c>
      <c r="F978">
        <v>2196.320068</v>
      </c>
      <c r="G978">
        <v>3382620000</v>
      </c>
    </row>
    <row r="979" spans="1:7" x14ac:dyDescent="0.35">
      <c r="A979" s="2">
        <v>44413</v>
      </c>
      <c r="B979">
        <v>2198.1599120000001</v>
      </c>
      <c r="C979">
        <v>2236.1899410000001</v>
      </c>
      <c r="D979">
        <v>2198.1599120000001</v>
      </c>
      <c r="E979">
        <v>2236.01001</v>
      </c>
      <c r="F979">
        <v>2236.01001</v>
      </c>
      <c r="G979">
        <v>2734220000</v>
      </c>
    </row>
    <row r="980" spans="1:7" x14ac:dyDescent="0.35">
      <c r="A980" s="2">
        <v>44414</v>
      </c>
      <c r="B980">
        <v>2237.0900879999999</v>
      </c>
      <c r="C980">
        <v>2258.320068</v>
      </c>
      <c r="D980">
        <v>2235.580078</v>
      </c>
      <c r="E980">
        <v>2247.76001</v>
      </c>
      <c r="F980">
        <v>2247.76001</v>
      </c>
      <c r="G980">
        <v>2839970000</v>
      </c>
    </row>
    <row r="981" spans="1:7" x14ac:dyDescent="0.35">
      <c r="A981" s="2">
        <v>44417</v>
      </c>
      <c r="B981">
        <v>2247.429932</v>
      </c>
      <c r="C981">
        <v>2247.429932</v>
      </c>
      <c r="D981">
        <v>2231.4799800000001</v>
      </c>
      <c r="E981">
        <v>2234.8100589999999</v>
      </c>
      <c r="F981">
        <v>2234.8100589999999</v>
      </c>
      <c r="G981">
        <v>2779880000</v>
      </c>
    </row>
    <row r="982" spans="1:7" x14ac:dyDescent="0.35">
      <c r="A982" s="2">
        <v>44418</v>
      </c>
      <c r="B982">
        <v>2236.0900879999999</v>
      </c>
      <c r="C982">
        <v>2245.030029</v>
      </c>
      <c r="D982">
        <v>2230.030029</v>
      </c>
      <c r="E982">
        <v>2239.360107</v>
      </c>
      <c r="F982">
        <v>2239.360107</v>
      </c>
      <c r="G982">
        <v>3219840000</v>
      </c>
    </row>
    <row r="983" spans="1:7" x14ac:dyDescent="0.35">
      <c r="A983" s="2">
        <v>44419</v>
      </c>
      <c r="B983">
        <v>2240.110107</v>
      </c>
      <c r="C983">
        <v>2250.3701169999999</v>
      </c>
      <c r="D983">
        <v>2221.679932</v>
      </c>
      <c r="E983">
        <v>2250.3400879999999</v>
      </c>
      <c r="F983">
        <v>2250.3400879999999</v>
      </c>
      <c r="G983">
        <v>2803060000</v>
      </c>
    </row>
    <row r="984" spans="1:7" x14ac:dyDescent="0.35">
      <c r="A984" s="2">
        <v>44420</v>
      </c>
      <c r="B984">
        <v>2250.1899410000001</v>
      </c>
      <c r="C984">
        <v>2250.6298830000001</v>
      </c>
      <c r="D984">
        <v>2232.709961</v>
      </c>
      <c r="E984">
        <v>2244.070068</v>
      </c>
      <c r="F984">
        <v>2244.070068</v>
      </c>
      <c r="G984">
        <v>2543860000</v>
      </c>
    </row>
    <row r="985" spans="1:7" x14ac:dyDescent="0.35">
      <c r="A985" s="2">
        <v>44421</v>
      </c>
      <c r="B985">
        <v>2244.1999510000001</v>
      </c>
      <c r="C985">
        <v>2244.1999510000001</v>
      </c>
      <c r="D985">
        <v>2221.3100589999999</v>
      </c>
      <c r="E985">
        <v>2223.110107</v>
      </c>
      <c r="F985">
        <v>2223.110107</v>
      </c>
      <c r="G985">
        <v>2371630000</v>
      </c>
    </row>
    <row r="986" spans="1:7" x14ac:dyDescent="0.35">
      <c r="A986" s="2">
        <v>44424</v>
      </c>
      <c r="B986">
        <v>2222.030029</v>
      </c>
      <c r="C986">
        <v>2222.030029</v>
      </c>
      <c r="D986">
        <v>2192.280029</v>
      </c>
      <c r="E986">
        <v>2209.4799800000001</v>
      </c>
      <c r="F986">
        <v>2209.4799800000001</v>
      </c>
      <c r="G986">
        <v>2707170000</v>
      </c>
    </row>
    <row r="987" spans="1:7" x14ac:dyDescent="0.35">
      <c r="A987" s="2">
        <v>44425</v>
      </c>
      <c r="B987">
        <v>2201.6499020000001</v>
      </c>
      <c r="C987">
        <v>2201.6499020000001</v>
      </c>
      <c r="D987">
        <v>2152.48999</v>
      </c>
      <c r="E987">
        <v>2177.169922</v>
      </c>
      <c r="F987">
        <v>2177.169922</v>
      </c>
      <c r="G987">
        <v>2884000000</v>
      </c>
    </row>
    <row r="988" spans="1:7" x14ac:dyDescent="0.35">
      <c r="A988" s="2">
        <v>44426</v>
      </c>
      <c r="B988">
        <v>2177.1298830000001</v>
      </c>
      <c r="C988">
        <v>2192.1599120000001</v>
      </c>
      <c r="D988">
        <v>2157.969971</v>
      </c>
      <c r="E988">
        <v>2158.780029</v>
      </c>
      <c r="F988">
        <v>2158.780029</v>
      </c>
      <c r="G988">
        <v>2965210000</v>
      </c>
    </row>
    <row r="989" spans="1:7" x14ac:dyDescent="0.35">
      <c r="A989" s="2">
        <v>44427</v>
      </c>
      <c r="B989">
        <v>2157.040039</v>
      </c>
      <c r="C989">
        <v>2157.040039</v>
      </c>
      <c r="D989">
        <v>2122.23999</v>
      </c>
      <c r="E989">
        <v>2132.419922</v>
      </c>
      <c r="F989">
        <v>2132.419922</v>
      </c>
      <c r="G989">
        <v>3120840000</v>
      </c>
    </row>
    <row r="990" spans="1:7" x14ac:dyDescent="0.35">
      <c r="A990" s="2">
        <v>44428</v>
      </c>
      <c r="B990">
        <v>2131.8000489999999</v>
      </c>
      <c r="C990">
        <v>2169.6499020000001</v>
      </c>
      <c r="D990">
        <v>2127.320068</v>
      </c>
      <c r="E990">
        <v>2167.6000979999999</v>
      </c>
      <c r="F990">
        <v>2167.6000979999999</v>
      </c>
      <c r="G990">
        <v>2867770000</v>
      </c>
    </row>
    <row r="991" spans="1:7" x14ac:dyDescent="0.35">
      <c r="A991" s="2">
        <v>44431</v>
      </c>
      <c r="B991">
        <v>2169.110107</v>
      </c>
      <c r="C991">
        <v>2211.1201169999999</v>
      </c>
      <c r="D991">
        <v>2169.110107</v>
      </c>
      <c r="E991">
        <v>2208.3000489999999</v>
      </c>
      <c r="F991">
        <v>2208.3000489999999</v>
      </c>
      <c r="G991">
        <v>2965520000</v>
      </c>
    </row>
    <row r="992" spans="1:7" x14ac:dyDescent="0.35">
      <c r="A992" s="2">
        <v>44432</v>
      </c>
      <c r="B992">
        <v>2208.8000489999999</v>
      </c>
      <c r="C992">
        <v>2232</v>
      </c>
      <c r="D992">
        <v>2208.8000489999999</v>
      </c>
      <c r="E992">
        <v>2230.9099120000001</v>
      </c>
      <c r="F992">
        <v>2230.9099120000001</v>
      </c>
      <c r="G992">
        <v>3037770000</v>
      </c>
    </row>
    <row r="993" spans="1:7" x14ac:dyDescent="0.35">
      <c r="A993" s="2">
        <v>44433</v>
      </c>
      <c r="B993">
        <v>2230.7299800000001</v>
      </c>
      <c r="C993">
        <v>2252.139893</v>
      </c>
      <c r="D993">
        <v>2226.639893</v>
      </c>
      <c r="E993">
        <v>2239.2700199999999</v>
      </c>
      <c r="F993">
        <v>2239.2700199999999</v>
      </c>
      <c r="G993">
        <v>2554680000</v>
      </c>
    </row>
    <row r="994" spans="1:7" x14ac:dyDescent="0.35">
      <c r="A994" s="2">
        <v>44434</v>
      </c>
      <c r="B994">
        <v>2239.1999510000001</v>
      </c>
      <c r="C994">
        <v>2244.4399410000001</v>
      </c>
      <c r="D994">
        <v>2212.209961</v>
      </c>
      <c r="E994">
        <v>2213.9799800000001</v>
      </c>
      <c r="F994">
        <v>2213.9799800000001</v>
      </c>
      <c r="G994">
        <v>2704600000</v>
      </c>
    </row>
    <row r="995" spans="1:7" x14ac:dyDescent="0.35">
      <c r="A995" s="2">
        <v>44435</v>
      </c>
      <c r="B995">
        <v>2213.790039</v>
      </c>
      <c r="C995">
        <v>2281.8400879999999</v>
      </c>
      <c r="D995">
        <v>2213.790039</v>
      </c>
      <c r="E995">
        <v>2277.1499020000001</v>
      </c>
      <c r="F995">
        <v>2277.1499020000001</v>
      </c>
      <c r="G995">
        <v>2862360000</v>
      </c>
    </row>
    <row r="996" spans="1:7" x14ac:dyDescent="0.35">
      <c r="A996" s="2">
        <v>44438</v>
      </c>
      <c r="B996">
        <v>2278.4499510000001</v>
      </c>
      <c r="C996">
        <v>2286.360107</v>
      </c>
      <c r="D996">
        <v>2264.3000489999999</v>
      </c>
      <c r="E996">
        <v>2265.98999</v>
      </c>
      <c r="F996">
        <v>2265.98999</v>
      </c>
      <c r="G996">
        <v>2557300000</v>
      </c>
    </row>
    <row r="997" spans="1:7" x14ac:dyDescent="0.35">
      <c r="A997" s="2">
        <v>44439</v>
      </c>
      <c r="B997">
        <v>2266.280029</v>
      </c>
      <c r="C997">
        <v>2277.1899410000001</v>
      </c>
      <c r="D997">
        <v>2260.429932</v>
      </c>
      <c r="E997">
        <v>2273.7700199999999</v>
      </c>
      <c r="F997">
        <v>2273.7700199999999</v>
      </c>
      <c r="G997">
        <v>3090380000</v>
      </c>
    </row>
    <row r="998" spans="1:7" x14ac:dyDescent="0.35">
      <c r="A998" s="2">
        <v>44440</v>
      </c>
      <c r="B998">
        <v>2274.209961</v>
      </c>
      <c r="C998">
        <v>2293.0500489999999</v>
      </c>
      <c r="D998">
        <v>2264.5900879999999</v>
      </c>
      <c r="E998">
        <v>2287.0600589999999</v>
      </c>
      <c r="F998">
        <v>2287.0600589999999</v>
      </c>
      <c r="G998">
        <v>3101830000</v>
      </c>
    </row>
    <row r="999" spans="1:7" x14ac:dyDescent="0.35">
      <c r="A999" s="2">
        <v>44441</v>
      </c>
      <c r="B999">
        <v>2288.030029</v>
      </c>
      <c r="C999">
        <v>2309.969971</v>
      </c>
      <c r="D999">
        <v>2288.030029</v>
      </c>
      <c r="E999">
        <v>2304.0200199999999</v>
      </c>
      <c r="F999">
        <v>2304.0200199999999</v>
      </c>
      <c r="G999">
        <v>2897010000</v>
      </c>
    </row>
    <row r="1000" spans="1:7" x14ac:dyDescent="0.35">
      <c r="A1000" s="2">
        <v>44442</v>
      </c>
      <c r="B1000">
        <v>2303.75</v>
      </c>
      <c r="C1000">
        <v>2303.75</v>
      </c>
      <c r="D1000">
        <v>2286.6999510000001</v>
      </c>
      <c r="E1000">
        <v>2292.0500489999999</v>
      </c>
      <c r="F1000">
        <v>2292.0500489999999</v>
      </c>
      <c r="G1000">
        <v>2609660000</v>
      </c>
    </row>
    <row r="1001" spans="1:7" x14ac:dyDescent="0.35">
      <c r="A1001" s="2">
        <v>44446</v>
      </c>
      <c r="B1001">
        <v>2292.169922</v>
      </c>
      <c r="C1001">
        <v>2300.5900879999999</v>
      </c>
      <c r="D1001">
        <v>2275.570068</v>
      </c>
      <c r="E1001">
        <v>2275.610107</v>
      </c>
      <c r="F1001">
        <v>2275.610107</v>
      </c>
      <c r="G1001">
        <v>3098870000</v>
      </c>
    </row>
    <row r="1002" spans="1:7" x14ac:dyDescent="0.35">
      <c r="A1002" s="2">
        <v>44447</v>
      </c>
      <c r="B1002">
        <v>2275</v>
      </c>
      <c r="C1002">
        <v>2275</v>
      </c>
      <c r="D1002">
        <v>2241.429932</v>
      </c>
      <c r="E1002">
        <v>2249.7299800000001</v>
      </c>
      <c r="F1002">
        <v>2249.7299800000001</v>
      </c>
      <c r="G1002">
        <v>2808480000</v>
      </c>
    </row>
    <row r="1003" spans="1:7" x14ac:dyDescent="0.35">
      <c r="A1003" s="2">
        <v>44448</v>
      </c>
      <c r="B1003">
        <v>2249.540039</v>
      </c>
      <c r="C1003">
        <v>2273.179932</v>
      </c>
      <c r="D1003">
        <v>2244.1298830000001</v>
      </c>
      <c r="E1003">
        <v>2249.1298830000001</v>
      </c>
      <c r="F1003">
        <v>2249.1298830000001</v>
      </c>
      <c r="G1003">
        <v>3035300000</v>
      </c>
    </row>
    <row r="1004" spans="1:7" x14ac:dyDescent="0.35">
      <c r="A1004" s="2">
        <v>44449</v>
      </c>
      <c r="B1004">
        <v>2250.6298830000001</v>
      </c>
      <c r="C1004">
        <v>2264.110107</v>
      </c>
      <c r="D1004">
        <v>2227.540039</v>
      </c>
      <c r="E1004">
        <v>2227.5500489999999</v>
      </c>
      <c r="F1004">
        <v>2227.5500489999999</v>
      </c>
      <c r="G1004">
        <v>2851140000</v>
      </c>
    </row>
    <row r="1005" spans="1:7" x14ac:dyDescent="0.35">
      <c r="A1005" s="2">
        <v>44452</v>
      </c>
      <c r="B1005">
        <v>2228.48999</v>
      </c>
      <c r="C1005">
        <v>2244.719971</v>
      </c>
      <c r="D1005">
        <v>2217.1201169999999</v>
      </c>
      <c r="E1005">
        <v>2240.780029</v>
      </c>
      <c r="F1005">
        <v>2240.780029</v>
      </c>
      <c r="G1005">
        <v>3096390000</v>
      </c>
    </row>
    <row r="1006" spans="1:7" x14ac:dyDescent="0.35">
      <c r="A1006" s="2">
        <v>44453</v>
      </c>
      <c r="B1006">
        <v>2241.780029</v>
      </c>
      <c r="C1006">
        <v>2249.9399410000001</v>
      </c>
      <c r="D1006">
        <v>2204.139893</v>
      </c>
      <c r="E1006">
        <v>2209.9799800000001</v>
      </c>
      <c r="F1006">
        <v>2209.9799800000001</v>
      </c>
      <c r="G1006">
        <v>2568730000</v>
      </c>
    </row>
    <row r="1007" spans="1:7" x14ac:dyDescent="0.35">
      <c r="A1007" s="2">
        <v>44454</v>
      </c>
      <c r="B1007">
        <v>2210.459961</v>
      </c>
      <c r="C1007">
        <v>2236.959961</v>
      </c>
      <c r="D1007">
        <v>2207.419922</v>
      </c>
      <c r="E1007">
        <v>2234.4499510000001</v>
      </c>
      <c r="F1007">
        <v>2234.4499510000001</v>
      </c>
      <c r="G1007">
        <v>3154760000</v>
      </c>
    </row>
    <row r="1008" spans="1:7" x14ac:dyDescent="0.35">
      <c r="A1008" s="2">
        <v>44455</v>
      </c>
      <c r="B1008">
        <v>2234.3100589999999</v>
      </c>
      <c r="C1008">
        <v>2242.8400879999999</v>
      </c>
      <c r="D1008">
        <v>2217.3500979999999</v>
      </c>
      <c r="E1008">
        <v>2232.9099120000001</v>
      </c>
      <c r="F1008">
        <v>2232.9099120000001</v>
      </c>
      <c r="G1008">
        <v>3321030000</v>
      </c>
    </row>
    <row r="1009" spans="1:7" x14ac:dyDescent="0.35">
      <c r="A1009" s="2">
        <v>44456</v>
      </c>
      <c r="B1009">
        <v>2233.5500489999999</v>
      </c>
      <c r="C1009">
        <v>2240.7299800000001</v>
      </c>
      <c r="D1009">
        <v>2220.389893</v>
      </c>
      <c r="E1009">
        <v>2236.8701169999999</v>
      </c>
      <c r="F1009">
        <v>2236.8701169999999</v>
      </c>
      <c r="G1009">
        <v>5622210000</v>
      </c>
    </row>
    <row r="1010" spans="1:7" x14ac:dyDescent="0.35">
      <c r="A1010" s="2">
        <v>44459</v>
      </c>
      <c r="B1010">
        <v>2233.1000979999999</v>
      </c>
      <c r="C1010">
        <v>2233.1000979999999</v>
      </c>
      <c r="D1010">
        <v>2155.3400879999999</v>
      </c>
      <c r="E1010">
        <v>2182.1999510000001</v>
      </c>
      <c r="F1010">
        <v>2182.1999510000001</v>
      </c>
      <c r="G1010">
        <v>3773680000</v>
      </c>
    </row>
    <row r="1011" spans="1:7" x14ac:dyDescent="0.35">
      <c r="A1011" s="2">
        <v>44460</v>
      </c>
      <c r="B1011">
        <v>2183.719971</v>
      </c>
      <c r="C1011">
        <v>2201.709961</v>
      </c>
      <c r="D1011">
        <v>2172.830078</v>
      </c>
      <c r="E1011">
        <v>2186.179932</v>
      </c>
      <c r="F1011">
        <v>2186.179932</v>
      </c>
      <c r="G1011">
        <v>3044300000</v>
      </c>
    </row>
    <row r="1012" spans="1:7" x14ac:dyDescent="0.35">
      <c r="A1012" s="2">
        <v>44461</v>
      </c>
      <c r="B1012">
        <v>2188.1000979999999</v>
      </c>
      <c r="C1012">
        <v>2234.169922</v>
      </c>
      <c r="D1012">
        <v>2188.1000979999999</v>
      </c>
      <c r="E1012">
        <v>2218.5600589999999</v>
      </c>
      <c r="F1012">
        <v>2218.5600589999999</v>
      </c>
      <c r="G1012">
        <v>3273670000</v>
      </c>
    </row>
    <row r="1013" spans="1:7" x14ac:dyDescent="0.35">
      <c r="A1013" s="2">
        <v>44462</v>
      </c>
      <c r="B1013">
        <v>2220.0600589999999</v>
      </c>
      <c r="C1013">
        <v>2265.8100589999999</v>
      </c>
      <c r="D1013">
        <v>2220.0600589999999</v>
      </c>
      <c r="E1013">
        <v>2259.040039</v>
      </c>
      <c r="F1013">
        <v>2259.040039</v>
      </c>
      <c r="G1013">
        <v>2833290000</v>
      </c>
    </row>
    <row r="1014" spans="1:7" x14ac:dyDescent="0.35">
      <c r="A1014" s="2">
        <v>44463</v>
      </c>
      <c r="B1014">
        <v>2257.9499510000001</v>
      </c>
      <c r="C1014">
        <v>2259.929932</v>
      </c>
      <c r="D1014">
        <v>2239.169922</v>
      </c>
      <c r="E1014">
        <v>2248.070068</v>
      </c>
      <c r="F1014">
        <v>2248.070068</v>
      </c>
      <c r="G1014">
        <v>2772090000</v>
      </c>
    </row>
    <row r="1015" spans="1:7" x14ac:dyDescent="0.35">
      <c r="A1015" s="2">
        <v>44466</v>
      </c>
      <c r="B1015">
        <v>2247.959961</v>
      </c>
      <c r="C1015">
        <v>2293.3500979999999</v>
      </c>
      <c r="D1015">
        <v>2247.959961</v>
      </c>
      <c r="E1015">
        <v>2281</v>
      </c>
      <c r="F1015">
        <v>2281</v>
      </c>
      <c r="G1015">
        <v>3032870000</v>
      </c>
    </row>
    <row r="1016" spans="1:7" x14ac:dyDescent="0.35">
      <c r="A1016" s="2">
        <v>44467</v>
      </c>
      <c r="B1016">
        <v>2279.51001</v>
      </c>
      <c r="C1016">
        <v>2279.51001</v>
      </c>
      <c r="D1016">
        <v>2227.580078</v>
      </c>
      <c r="E1016">
        <v>2229.780029</v>
      </c>
      <c r="F1016">
        <v>2229.780029</v>
      </c>
      <c r="G1016">
        <v>3495970000</v>
      </c>
    </row>
    <row r="1017" spans="1:7" x14ac:dyDescent="0.35">
      <c r="A1017" s="2">
        <v>44468</v>
      </c>
      <c r="B1017">
        <v>2230.610107</v>
      </c>
      <c r="C1017">
        <v>2239.75</v>
      </c>
      <c r="D1017">
        <v>2221.719971</v>
      </c>
      <c r="E1017">
        <v>2225.3100589999999</v>
      </c>
      <c r="F1017">
        <v>2225.3100589999999</v>
      </c>
      <c r="G1017">
        <v>2753800000</v>
      </c>
    </row>
    <row r="1018" spans="1:7" x14ac:dyDescent="0.35">
      <c r="A1018" s="2">
        <v>44469</v>
      </c>
      <c r="B1018">
        <v>2226.73999</v>
      </c>
      <c r="C1018">
        <v>2239.540039</v>
      </c>
      <c r="D1018">
        <v>2204.3701169999999</v>
      </c>
      <c r="E1018">
        <v>2204.3701169999999</v>
      </c>
      <c r="F1018">
        <v>2204.3701169999999</v>
      </c>
      <c r="G1018">
        <v>3123770000</v>
      </c>
    </row>
    <row r="1019" spans="1:7" x14ac:dyDescent="0.35">
      <c r="A1019" s="2">
        <v>44470</v>
      </c>
      <c r="B1019">
        <v>2205.9099120000001</v>
      </c>
      <c r="C1019">
        <v>2252.040039</v>
      </c>
      <c r="D1019">
        <v>2197.1499020000001</v>
      </c>
      <c r="E1019">
        <v>2241.6298830000001</v>
      </c>
      <c r="F1019">
        <v>2241.6298830000001</v>
      </c>
      <c r="G1019">
        <v>3148980000</v>
      </c>
    </row>
    <row r="1020" spans="1:7" x14ac:dyDescent="0.35">
      <c r="A1020" s="2">
        <v>44473</v>
      </c>
      <c r="B1020">
        <v>2240.8500979999999</v>
      </c>
      <c r="C1020">
        <v>2240.8500979999999</v>
      </c>
      <c r="D1020">
        <v>2210.610107</v>
      </c>
      <c r="E1020">
        <v>2217.469971</v>
      </c>
      <c r="F1020">
        <v>2217.469971</v>
      </c>
      <c r="G1020">
        <v>3110560000</v>
      </c>
    </row>
    <row r="1021" spans="1:7" x14ac:dyDescent="0.35">
      <c r="A1021" s="2">
        <v>44474</v>
      </c>
      <c r="B1021">
        <v>2218.469971</v>
      </c>
      <c r="C1021">
        <v>2245.030029</v>
      </c>
      <c r="D1021">
        <v>2218.469971</v>
      </c>
      <c r="E1021">
        <v>2228.360107</v>
      </c>
      <c r="F1021">
        <v>2228.360107</v>
      </c>
      <c r="G1021">
        <v>2967400000</v>
      </c>
    </row>
    <row r="1022" spans="1:7" x14ac:dyDescent="0.35">
      <c r="A1022" s="2">
        <v>44475</v>
      </c>
      <c r="B1022">
        <v>2226.0500489999999</v>
      </c>
      <c r="C1022">
        <v>2226.0500489999999</v>
      </c>
      <c r="D1022">
        <v>2188.6899410000001</v>
      </c>
      <c r="E1022">
        <v>2214.959961</v>
      </c>
      <c r="F1022">
        <v>2214.959961</v>
      </c>
      <c r="G1022">
        <v>3219590000</v>
      </c>
    </row>
    <row r="1023" spans="1:7" x14ac:dyDescent="0.35">
      <c r="A1023" s="2">
        <v>44476</v>
      </c>
      <c r="B1023">
        <v>2217.580078</v>
      </c>
      <c r="C1023">
        <v>2265.219971</v>
      </c>
      <c r="D1023">
        <v>2217.580078</v>
      </c>
      <c r="E1023">
        <v>2250.0900879999999</v>
      </c>
      <c r="F1023">
        <v>2250.0900879999999</v>
      </c>
      <c r="G1023">
        <v>3096080000</v>
      </c>
    </row>
    <row r="1024" spans="1:7" x14ac:dyDescent="0.35">
      <c r="A1024" s="2">
        <v>44477</v>
      </c>
      <c r="B1024">
        <v>2250.320068</v>
      </c>
      <c r="C1024">
        <v>2256.5600589999999</v>
      </c>
      <c r="D1024">
        <v>2233.0900879999999</v>
      </c>
      <c r="E1024">
        <v>2233.0900879999999</v>
      </c>
      <c r="F1024">
        <v>2233.0900879999999</v>
      </c>
      <c r="G1024">
        <v>2401890000</v>
      </c>
    </row>
    <row r="1025" spans="1:7" x14ac:dyDescent="0.35">
      <c r="A1025" s="2">
        <v>44480</v>
      </c>
      <c r="B1025">
        <v>2233</v>
      </c>
      <c r="C1025">
        <v>2251.6499020000001</v>
      </c>
      <c r="D1025">
        <v>2220.639893</v>
      </c>
      <c r="E1025">
        <v>2220.639893</v>
      </c>
      <c r="F1025">
        <v>2220.639893</v>
      </c>
      <c r="G1025">
        <v>2580000000</v>
      </c>
    </row>
    <row r="1026" spans="1:7" x14ac:dyDescent="0.35">
      <c r="A1026" s="2">
        <v>44481</v>
      </c>
      <c r="B1026">
        <v>2221.5500489999999</v>
      </c>
      <c r="C1026">
        <v>2241.3999020000001</v>
      </c>
      <c r="D1026">
        <v>2221.5500489999999</v>
      </c>
      <c r="E1026">
        <v>2234.2700199999999</v>
      </c>
      <c r="F1026">
        <v>2234.2700199999999</v>
      </c>
      <c r="G1026">
        <v>2608150000</v>
      </c>
    </row>
    <row r="1027" spans="1:7" x14ac:dyDescent="0.35">
      <c r="A1027" s="2">
        <v>44482</v>
      </c>
      <c r="B1027">
        <v>2235.0200199999999</v>
      </c>
      <c r="C1027">
        <v>2241.969971</v>
      </c>
      <c r="D1027">
        <v>2220.23999</v>
      </c>
      <c r="E1027">
        <v>2241.969971</v>
      </c>
      <c r="F1027">
        <v>2241.969971</v>
      </c>
      <c r="G1027">
        <v>2926460000</v>
      </c>
    </row>
    <row r="1028" spans="1:7" x14ac:dyDescent="0.35">
      <c r="A1028" s="2">
        <v>44483</v>
      </c>
      <c r="B1028">
        <v>2243.9499510000001</v>
      </c>
      <c r="C1028">
        <v>2275.51001</v>
      </c>
      <c r="D1028">
        <v>2243.9499510000001</v>
      </c>
      <c r="E1028">
        <v>2274.179932</v>
      </c>
      <c r="F1028">
        <v>2274.179932</v>
      </c>
      <c r="G1028">
        <v>2642920000</v>
      </c>
    </row>
    <row r="1029" spans="1:7" x14ac:dyDescent="0.35">
      <c r="A1029" s="2">
        <v>44484</v>
      </c>
      <c r="B1029">
        <v>2276.73999</v>
      </c>
      <c r="C1029">
        <v>2306.2700199999999</v>
      </c>
      <c r="D1029">
        <v>2265.6499020000001</v>
      </c>
      <c r="E1029">
        <v>2265.6499020000001</v>
      </c>
      <c r="F1029">
        <v>2265.6499020000001</v>
      </c>
      <c r="G1029">
        <v>3000560000</v>
      </c>
    </row>
    <row r="1030" spans="1:7" x14ac:dyDescent="0.35">
      <c r="A1030" s="2">
        <v>44487</v>
      </c>
      <c r="B1030">
        <v>2265.0600589999999</v>
      </c>
      <c r="C1030">
        <v>2272.3500979999999</v>
      </c>
      <c r="D1030">
        <v>2255.4099120000001</v>
      </c>
      <c r="E1030">
        <v>2267.8400879999999</v>
      </c>
      <c r="F1030">
        <v>2267.8400879999999</v>
      </c>
      <c r="G1030">
        <v>2683540000</v>
      </c>
    </row>
    <row r="1031" spans="1:7" x14ac:dyDescent="0.35">
      <c r="A1031" s="2">
        <v>44488</v>
      </c>
      <c r="B1031">
        <v>2269.25</v>
      </c>
      <c r="C1031">
        <v>2284.669922</v>
      </c>
      <c r="D1031">
        <v>2265.6999510000001</v>
      </c>
      <c r="E1031">
        <v>2275.9099120000001</v>
      </c>
      <c r="F1031">
        <v>2275.9099120000001</v>
      </c>
      <c r="G1031">
        <v>2531210000</v>
      </c>
    </row>
    <row r="1032" spans="1:7" x14ac:dyDescent="0.35">
      <c r="A1032" s="2">
        <v>44489</v>
      </c>
      <c r="B1032">
        <v>2276.0200199999999</v>
      </c>
      <c r="C1032">
        <v>2294.919922</v>
      </c>
      <c r="D1032">
        <v>2271.8400879999999</v>
      </c>
      <c r="E1032">
        <v>2289.7700199999999</v>
      </c>
      <c r="F1032">
        <v>2289.7700199999999</v>
      </c>
      <c r="G1032">
        <v>2671560000</v>
      </c>
    </row>
    <row r="1033" spans="1:7" x14ac:dyDescent="0.35">
      <c r="A1033" s="2">
        <v>44490</v>
      </c>
      <c r="B1033">
        <v>2290.4099120000001</v>
      </c>
      <c r="C1033">
        <v>2304</v>
      </c>
      <c r="D1033">
        <v>2284.969971</v>
      </c>
      <c r="E1033">
        <v>2296.179932</v>
      </c>
      <c r="F1033">
        <v>2296.179932</v>
      </c>
      <c r="G1033">
        <v>3016950000</v>
      </c>
    </row>
    <row r="1034" spans="1:7" x14ac:dyDescent="0.35">
      <c r="A1034" s="2">
        <v>44491</v>
      </c>
      <c r="B1034">
        <v>2295.669922</v>
      </c>
      <c r="C1034">
        <v>2299.7299800000001</v>
      </c>
      <c r="D1034">
        <v>2277.040039</v>
      </c>
      <c r="E1034">
        <v>2291.2700199999999</v>
      </c>
      <c r="F1034">
        <v>2291.2700199999999</v>
      </c>
      <c r="G1034">
        <v>3062810000</v>
      </c>
    </row>
    <row r="1035" spans="1:7" x14ac:dyDescent="0.35">
      <c r="A1035" s="2">
        <v>44494</v>
      </c>
      <c r="B1035">
        <v>2291.8000489999999</v>
      </c>
      <c r="C1035">
        <v>2314.8400879999999</v>
      </c>
      <c r="D1035">
        <v>2291.8000489999999</v>
      </c>
      <c r="E1035">
        <v>2312.639893</v>
      </c>
      <c r="F1035">
        <v>2312.639893</v>
      </c>
      <c r="G1035">
        <v>3250210000</v>
      </c>
    </row>
    <row r="1036" spans="1:7" x14ac:dyDescent="0.35">
      <c r="A1036" s="2">
        <v>44495</v>
      </c>
      <c r="B1036">
        <v>2313.3500979999999</v>
      </c>
      <c r="C1036">
        <v>2321.469971</v>
      </c>
      <c r="D1036">
        <v>2296.070068</v>
      </c>
      <c r="E1036">
        <v>2296.080078</v>
      </c>
      <c r="F1036">
        <v>2296.080078</v>
      </c>
      <c r="G1036">
        <v>2866500000</v>
      </c>
    </row>
    <row r="1037" spans="1:7" x14ac:dyDescent="0.35">
      <c r="A1037" s="2">
        <v>44496</v>
      </c>
      <c r="B1037">
        <v>2295.4499510000001</v>
      </c>
      <c r="C1037">
        <v>2295.4499510000001</v>
      </c>
      <c r="D1037">
        <v>2252.48999</v>
      </c>
      <c r="E1037">
        <v>2252.48999</v>
      </c>
      <c r="F1037">
        <v>2252.48999</v>
      </c>
      <c r="G1037">
        <v>3259510000</v>
      </c>
    </row>
    <row r="1038" spans="1:7" x14ac:dyDescent="0.35">
      <c r="A1038" s="2">
        <v>44497</v>
      </c>
      <c r="B1038">
        <v>2253.8999020000001</v>
      </c>
      <c r="C1038">
        <v>2298.76001</v>
      </c>
      <c r="D1038">
        <v>2253.8999020000001</v>
      </c>
      <c r="E1038">
        <v>2297.9799800000001</v>
      </c>
      <c r="F1038">
        <v>2297.9799800000001</v>
      </c>
      <c r="G1038">
        <v>3197560000</v>
      </c>
    </row>
    <row r="1039" spans="1:7" x14ac:dyDescent="0.35">
      <c r="A1039" s="2">
        <v>44498</v>
      </c>
      <c r="B1039">
        <v>2296.73999</v>
      </c>
      <c r="C1039">
        <v>2302.3500979999999</v>
      </c>
      <c r="D1039">
        <v>2287.860107</v>
      </c>
      <c r="E1039">
        <v>2297.1899410000001</v>
      </c>
      <c r="F1039">
        <v>2297.1899410000001</v>
      </c>
      <c r="G1039">
        <v>3632260000</v>
      </c>
    </row>
    <row r="1040" spans="1:7" x14ac:dyDescent="0.35">
      <c r="A1040" s="2">
        <v>44501</v>
      </c>
      <c r="B1040">
        <v>2298.080078</v>
      </c>
      <c r="C1040">
        <v>2358.639893</v>
      </c>
      <c r="D1040">
        <v>2298.080078</v>
      </c>
      <c r="E1040">
        <v>2358.1201169999999</v>
      </c>
      <c r="F1040">
        <v>2358.1201169999999</v>
      </c>
      <c r="G1040">
        <v>2924000000</v>
      </c>
    </row>
    <row r="1041" spans="1:7" x14ac:dyDescent="0.35">
      <c r="A1041" s="2">
        <v>44502</v>
      </c>
      <c r="B1041">
        <v>2358.25</v>
      </c>
      <c r="C1041">
        <v>2363.5500489999999</v>
      </c>
      <c r="D1041">
        <v>2345.3999020000001</v>
      </c>
      <c r="E1041">
        <v>2361.860107</v>
      </c>
      <c r="F1041">
        <v>2361.860107</v>
      </c>
      <c r="G1041">
        <v>3309690000</v>
      </c>
    </row>
    <row r="1042" spans="1:7" x14ac:dyDescent="0.35">
      <c r="A1042" s="2">
        <v>44503</v>
      </c>
      <c r="B1042">
        <v>2361.820068</v>
      </c>
      <c r="C1042">
        <v>2413.389893</v>
      </c>
      <c r="D1042">
        <v>2355.179932</v>
      </c>
      <c r="E1042">
        <v>2404.280029</v>
      </c>
      <c r="F1042">
        <v>2404.280029</v>
      </c>
      <c r="G1042">
        <v>3339440000</v>
      </c>
    </row>
    <row r="1043" spans="1:7" x14ac:dyDescent="0.35">
      <c r="A1043" s="2">
        <v>44504</v>
      </c>
      <c r="B1043">
        <v>2404.679932</v>
      </c>
      <c r="C1043">
        <v>2423.830078</v>
      </c>
      <c r="D1043">
        <v>2395.5</v>
      </c>
      <c r="E1043">
        <v>2402.429932</v>
      </c>
      <c r="F1043">
        <v>2402.429932</v>
      </c>
      <c r="G1043">
        <v>3332940000</v>
      </c>
    </row>
    <row r="1044" spans="1:7" x14ac:dyDescent="0.35">
      <c r="A1044" s="2">
        <v>44505</v>
      </c>
      <c r="B1044">
        <v>2403.1298830000001</v>
      </c>
      <c r="C1044">
        <v>2449.139893</v>
      </c>
      <c r="D1044">
        <v>2403.1298830000001</v>
      </c>
      <c r="E1044">
        <v>2437.080078</v>
      </c>
      <c r="F1044">
        <v>2437.080078</v>
      </c>
      <c r="G1044">
        <v>3491150000</v>
      </c>
    </row>
    <row r="1045" spans="1:7" x14ac:dyDescent="0.35">
      <c r="A1045" s="2">
        <v>44508</v>
      </c>
      <c r="B1045">
        <v>2438.360107</v>
      </c>
      <c r="C1045">
        <v>2458.860107</v>
      </c>
      <c r="D1045">
        <v>2438.0600589999999</v>
      </c>
      <c r="E1045">
        <v>2442.73999</v>
      </c>
      <c r="F1045">
        <v>2442.73999</v>
      </c>
      <c r="G1045">
        <v>3465720000</v>
      </c>
    </row>
    <row r="1046" spans="1:7" x14ac:dyDescent="0.35">
      <c r="A1046" s="2">
        <v>44509</v>
      </c>
      <c r="B1046">
        <v>2442.219971</v>
      </c>
      <c r="C1046">
        <v>2442.219971</v>
      </c>
      <c r="D1046">
        <v>2414.429932</v>
      </c>
      <c r="E1046">
        <v>2427.290039</v>
      </c>
      <c r="F1046">
        <v>2427.290039</v>
      </c>
      <c r="G1046">
        <v>3110230000</v>
      </c>
    </row>
    <row r="1047" spans="1:7" x14ac:dyDescent="0.35">
      <c r="A1047" s="2">
        <v>44510</v>
      </c>
      <c r="B1047">
        <v>2426.4399410000001</v>
      </c>
      <c r="C1047">
        <v>2428.969971</v>
      </c>
      <c r="D1047">
        <v>2380.76001</v>
      </c>
      <c r="E1047">
        <v>2389.580078</v>
      </c>
      <c r="F1047">
        <v>2389.580078</v>
      </c>
      <c r="G1047">
        <v>3581630000</v>
      </c>
    </row>
    <row r="1048" spans="1:7" x14ac:dyDescent="0.35">
      <c r="A1048" s="2">
        <v>44511</v>
      </c>
      <c r="B1048">
        <v>2390.5</v>
      </c>
      <c r="C1048">
        <v>2418.830078</v>
      </c>
      <c r="D1048">
        <v>2390.5</v>
      </c>
      <c r="E1048">
        <v>2409.139893</v>
      </c>
      <c r="F1048">
        <v>2409.139893</v>
      </c>
      <c r="G1048">
        <v>2623140000</v>
      </c>
    </row>
    <row r="1049" spans="1:7" x14ac:dyDescent="0.35">
      <c r="A1049" s="2">
        <v>44512</v>
      </c>
      <c r="B1049">
        <v>2409.459961</v>
      </c>
      <c r="C1049">
        <v>2417.1999510000001</v>
      </c>
      <c r="D1049">
        <v>2405.8400879999999</v>
      </c>
      <c r="E1049">
        <v>2411.780029</v>
      </c>
      <c r="F1049">
        <v>2411.780029</v>
      </c>
      <c r="G1049">
        <v>2865790000</v>
      </c>
    </row>
    <row r="1050" spans="1:7" x14ac:dyDescent="0.35">
      <c r="A1050" s="2">
        <v>44515</v>
      </c>
      <c r="B1050">
        <v>2412.040039</v>
      </c>
      <c r="C1050">
        <v>2421.070068</v>
      </c>
      <c r="D1050">
        <v>2392.889893</v>
      </c>
      <c r="E1050">
        <v>2400.929932</v>
      </c>
      <c r="F1050">
        <v>2400.929932</v>
      </c>
      <c r="G1050">
        <v>2618980000</v>
      </c>
    </row>
    <row r="1051" spans="1:7" x14ac:dyDescent="0.35">
      <c r="A1051" s="2">
        <v>44516</v>
      </c>
      <c r="B1051">
        <v>2400.1000979999999</v>
      </c>
      <c r="C1051">
        <v>2408.3400879999999</v>
      </c>
      <c r="D1051">
        <v>2386.51001</v>
      </c>
      <c r="E1051">
        <v>2405.0200199999999</v>
      </c>
      <c r="F1051">
        <v>2405.0200199999999</v>
      </c>
      <c r="G1051">
        <v>2838210000</v>
      </c>
    </row>
    <row r="1052" spans="1:7" x14ac:dyDescent="0.35">
      <c r="A1052" s="2">
        <v>44517</v>
      </c>
      <c r="B1052">
        <v>2404.209961</v>
      </c>
      <c r="C1052">
        <v>2404.209961</v>
      </c>
      <c r="D1052">
        <v>2369.110107</v>
      </c>
      <c r="E1052">
        <v>2377.01001</v>
      </c>
      <c r="F1052">
        <v>2377.01001</v>
      </c>
      <c r="G1052">
        <v>3221250000</v>
      </c>
    </row>
    <row r="1053" spans="1:7" x14ac:dyDescent="0.35">
      <c r="A1053" s="2">
        <v>44518</v>
      </c>
      <c r="B1053">
        <v>2377.6000979999999</v>
      </c>
      <c r="C1053">
        <v>2385.98999</v>
      </c>
      <c r="D1053">
        <v>2348.5200199999999</v>
      </c>
      <c r="E1053">
        <v>2363.5900879999999</v>
      </c>
      <c r="F1053">
        <v>2363.5900879999999</v>
      </c>
      <c r="G1053">
        <v>3335620000</v>
      </c>
    </row>
    <row r="1054" spans="1:7" x14ac:dyDescent="0.35">
      <c r="A1054" s="2">
        <v>44519</v>
      </c>
      <c r="B1054">
        <v>2362.4399410000001</v>
      </c>
      <c r="C1054">
        <v>2362.4399410000001</v>
      </c>
      <c r="D1054">
        <v>2341.570068</v>
      </c>
      <c r="E1054">
        <v>2343.1599120000001</v>
      </c>
      <c r="F1054">
        <v>2343.1599120000001</v>
      </c>
      <c r="G1054">
        <v>3265600000</v>
      </c>
    </row>
    <row r="1055" spans="1:7" x14ac:dyDescent="0.35">
      <c r="A1055" s="2">
        <v>44522</v>
      </c>
      <c r="B1055">
        <v>2343.669922</v>
      </c>
      <c r="C1055">
        <v>2369.6298830000001</v>
      </c>
      <c r="D1055">
        <v>2331.3500979999999</v>
      </c>
      <c r="E1055">
        <v>2331.3500979999999</v>
      </c>
      <c r="F1055">
        <v>2331.3500979999999</v>
      </c>
      <c r="G1055">
        <v>3206280000</v>
      </c>
    </row>
    <row r="1056" spans="1:7" x14ac:dyDescent="0.35">
      <c r="A1056" s="2">
        <v>44523</v>
      </c>
      <c r="B1056">
        <v>2331.25</v>
      </c>
      <c r="C1056">
        <v>2342.6298830000001</v>
      </c>
      <c r="D1056">
        <v>2303.3798830000001</v>
      </c>
      <c r="E1056">
        <v>2327.860107</v>
      </c>
      <c r="F1056">
        <v>2327.860107</v>
      </c>
      <c r="G1056">
        <v>3428780000</v>
      </c>
    </row>
    <row r="1057" spans="1:7" x14ac:dyDescent="0.35">
      <c r="A1057" s="2">
        <v>44524</v>
      </c>
      <c r="B1057">
        <v>2326.6999510000001</v>
      </c>
      <c r="C1057">
        <v>2334.3701169999999</v>
      </c>
      <c r="D1057">
        <v>2303.9399410000001</v>
      </c>
      <c r="E1057">
        <v>2331.459961</v>
      </c>
      <c r="F1057">
        <v>2331.459961</v>
      </c>
      <c r="G1057">
        <v>2464040000</v>
      </c>
    </row>
    <row r="1058" spans="1:7" x14ac:dyDescent="0.35">
      <c r="A1058" s="2">
        <v>44526</v>
      </c>
      <c r="B1058">
        <v>2328.9799800000001</v>
      </c>
      <c r="C1058">
        <v>2328.9799800000001</v>
      </c>
      <c r="D1058">
        <v>2215.23999</v>
      </c>
      <c r="E1058">
        <v>2245.9399410000001</v>
      </c>
      <c r="F1058">
        <v>2245.9399410000001</v>
      </c>
      <c r="G1058">
        <v>2676740000</v>
      </c>
    </row>
    <row r="1059" spans="1:7" x14ac:dyDescent="0.35">
      <c r="A1059" s="2">
        <v>44529</v>
      </c>
      <c r="B1059">
        <v>2248.8999020000001</v>
      </c>
      <c r="C1059">
        <v>2281.280029</v>
      </c>
      <c r="D1059">
        <v>2232.0900879999999</v>
      </c>
      <c r="E1059">
        <v>2241.9799800000001</v>
      </c>
      <c r="F1059">
        <v>2241.9799800000001</v>
      </c>
      <c r="G1059">
        <v>3471380000</v>
      </c>
    </row>
    <row r="1060" spans="1:7" x14ac:dyDescent="0.35">
      <c r="A1060" s="2">
        <v>44530</v>
      </c>
      <c r="B1060">
        <v>2241.0500489999999</v>
      </c>
      <c r="C1060">
        <v>2241.0500489999999</v>
      </c>
      <c r="D1060">
        <v>2175.679932</v>
      </c>
      <c r="E1060">
        <v>2198.9099120000001</v>
      </c>
      <c r="F1060">
        <v>2198.9099120000001</v>
      </c>
      <c r="G1060">
        <v>4950190000</v>
      </c>
    </row>
    <row r="1061" spans="1:7" x14ac:dyDescent="0.35">
      <c r="A1061" s="2">
        <v>44531</v>
      </c>
      <c r="B1061">
        <v>2203.1201169999999</v>
      </c>
      <c r="C1061">
        <v>2253.3701169999999</v>
      </c>
      <c r="D1061">
        <v>2147.3999020000001</v>
      </c>
      <c r="E1061">
        <v>2147.419922</v>
      </c>
      <c r="F1061">
        <v>2147.419922</v>
      </c>
      <c r="G1061">
        <v>4078260000</v>
      </c>
    </row>
    <row r="1062" spans="1:7" x14ac:dyDescent="0.35">
      <c r="A1062" s="2">
        <v>44532</v>
      </c>
      <c r="B1062">
        <v>2147.6201169999999</v>
      </c>
      <c r="C1062">
        <v>2211.6599120000001</v>
      </c>
      <c r="D1062">
        <v>2147.6201169999999</v>
      </c>
      <c r="E1062">
        <v>2206.330078</v>
      </c>
      <c r="F1062">
        <v>2206.330078</v>
      </c>
      <c r="G1062">
        <v>3771510000</v>
      </c>
    </row>
    <row r="1063" spans="1:7" x14ac:dyDescent="0.35">
      <c r="A1063" s="2">
        <v>44533</v>
      </c>
      <c r="B1063">
        <v>2207.0600589999999</v>
      </c>
      <c r="C1063">
        <v>2216.179932</v>
      </c>
      <c r="D1063">
        <v>2143.1201169999999</v>
      </c>
      <c r="E1063">
        <v>2159.3100589999999</v>
      </c>
      <c r="F1063">
        <v>2159.3100589999999</v>
      </c>
      <c r="G1063">
        <v>3971500000</v>
      </c>
    </row>
    <row r="1064" spans="1:7" x14ac:dyDescent="0.35">
      <c r="A1064" s="2">
        <v>44536</v>
      </c>
      <c r="B1064">
        <v>2160.1599120000001</v>
      </c>
      <c r="C1064">
        <v>2218.2700199999999</v>
      </c>
      <c r="D1064">
        <v>2154.6201169999999</v>
      </c>
      <c r="E1064">
        <v>2203.4799800000001</v>
      </c>
      <c r="F1064">
        <v>2203.4799800000001</v>
      </c>
      <c r="G1064">
        <v>3305690000</v>
      </c>
    </row>
    <row r="1065" spans="1:7" x14ac:dyDescent="0.35">
      <c r="A1065" s="2">
        <v>44537</v>
      </c>
      <c r="B1065">
        <v>2206.7700199999999</v>
      </c>
      <c r="C1065">
        <v>2271.709961</v>
      </c>
      <c r="D1065">
        <v>2206.7700199999999</v>
      </c>
      <c r="E1065">
        <v>2253.790039</v>
      </c>
      <c r="F1065">
        <v>2253.790039</v>
      </c>
      <c r="G1065">
        <v>3334320000</v>
      </c>
    </row>
    <row r="1066" spans="1:7" x14ac:dyDescent="0.35">
      <c r="A1066" s="2">
        <v>44538</v>
      </c>
      <c r="B1066">
        <v>2254.3100589999999</v>
      </c>
      <c r="C1066">
        <v>2276.75</v>
      </c>
      <c r="D1066">
        <v>2248.23999</v>
      </c>
      <c r="E1066">
        <v>2271.709961</v>
      </c>
      <c r="F1066">
        <v>2271.709961</v>
      </c>
      <c r="G1066">
        <v>3061550000</v>
      </c>
    </row>
    <row r="1067" spans="1:7" x14ac:dyDescent="0.35">
      <c r="A1067" s="2">
        <v>44539</v>
      </c>
      <c r="B1067">
        <v>2270.2700199999999</v>
      </c>
      <c r="C1067">
        <v>2270.2700199999999</v>
      </c>
      <c r="D1067">
        <v>2220.179932</v>
      </c>
      <c r="E1067">
        <v>2220.209961</v>
      </c>
      <c r="F1067">
        <v>2220.209961</v>
      </c>
      <c r="G1067">
        <v>2851660000</v>
      </c>
    </row>
    <row r="1068" spans="1:7" x14ac:dyDescent="0.35">
      <c r="A1068" s="2">
        <v>44540</v>
      </c>
      <c r="B1068">
        <v>2221.429932</v>
      </c>
      <c r="C1068">
        <v>2240.3798830000001</v>
      </c>
      <c r="D1068">
        <v>2200.1000979999999</v>
      </c>
      <c r="E1068">
        <v>2211.8100589999999</v>
      </c>
      <c r="F1068">
        <v>2211.8100589999999</v>
      </c>
      <c r="G1068">
        <v>2858310000</v>
      </c>
    </row>
    <row r="1069" spans="1:7" x14ac:dyDescent="0.35">
      <c r="A1069" s="2">
        <v>44543</v>
      </c>
      <c r="B1069">
        <v>2211.5900879999999</v>
      </c>
      <c r="C1069">
        <v>2211.5900879999999</v>
      </c>
      <c r="D1069">
        <v>2169.01001</v>
      </c>
      <c r="E1069">
        <v>2180.5</v>
      </c>
      <c r="F1069">
        <v>2180.5</v>
      </c>
      <c r="G1069">
        <v>3322050000</v>
      </c>
    </row>
    <row r="1070" spans="1:7" x14ac:dyDescent="0.35">
      <c r="A1070" s="2">
        <v>44544</v>
      </c>
      <c r="B1070">
        <v>2178.919922</v>
      </c>
      <c r="C1070">
        <v>2189.709961</v>
      </c>
      <c r="D1070">
        <v>2153.209961</v>
      </c>
      <c r="E1070">
        <v>2159.6499020000001</v>
      </c>
      <c r="F1070">
        <v>2159.6499020000001</v>
      </c>
      <c r="G1070">
        <v>3292740000</v>
      </c>
    </row>
    <row r="1071" spans="1:7" x14ac:dyDescent="0.35">
      <c r="A1071" s="2">
        <v>44545</v>
      </c>
      <c r="B1071">
        <v>2159.8798830000001</v>
      </c>
      <c r="C1071">
        <v>2199.860107</v>
      </c>
      <c r="D1071">
        <v>2130.9099120000001</v>
      </c>
      <c r="E1071">
        <v>2195.209961</v>
      </c>
      <c r="F1071">
        <v>2195.209961</v>
      </c>
      <c r="G1071">
        <v>3367580000</v>
      </c>
    </row>
    <row r="1072" spans="1:7" x14ac:dyDescent="0.35">
      <c r="A1072" s="2">
        <v>44546</v>
      </c>
      <c r="B1072">
        <v>2196.820068</v>
      </c>
      <c r="C1072">
        <v>2216.0900879999999</v>
      </c>
      <c r="D1072">
        <v>2144.6999510000001</v>
      </c>
      <c r="E1072">
        <v>2152.459961</v>
      </c>
      <c r="F1072">
        <v>2152.459961</v>
      </c>
      <c r="G1072">
        <v>3592810000</v>
      </c>
    </row>
    <row r="1073" spans="1:7" x14ac:dyDescent="0.35">
      <c r="A1073" s="2">
        <v>44547</v>
      </c>
      <c r="B1073">
        <v>2152.51001</v>
      </c>
      <c r="C1073">
        <v>2186.360107</v>
      </c>
      <c r="D1073">
        <v>2124.73999</v>
      </c>
      <c r="E1073">
        <v>2173.929932</v>
      </c>
      <c r="F1073">
        <v>2173.929932</v>
      </c>
      <c r="G1073">
        <v>5609780000</v>
      </c>
    </row>
    <row r="1074" spans="1:7" x14ac:dyDescent="0.35">
      <c r="A1074" s="2">
        <v>44550</v>
      </c>
      <c r="B1074">
        <v>2170.969971</v>
      </c>
      <c r="C1074">
        <v>2170.969971</v>
      </c>
      <c r="D1074">
        <v>2107.679932</v>
      </c>
      <c r="E1074">
        <v>2139.8701169999999</v>
      </c>
      <c r="F1074">
        <v>2139.8701169999999</v>
      </c>
      <c r="G1074">
        <v>3395780000</v>
      </c>
    </row>
    <row r="1075" spans="1:7" x14ac:dyDescent="0.35">
      <c r="A1075" s="2">
        <v>44551</v>
      </c>
      <c r="B1075">
        <v>2141.4099120000001</v>
      </c>
      <c r="C1075">
        <v>2203.0200199999999</v>
      </c>
      <c r="D1075">
        <v>2141.4099120000001</v>
      </c>
      <c r="E1075">
        <v>2202.9499510000001</v>
      </c>
      <c r="F1075">
        <v>2202.9499510000001</v>
      </c>
      <c r="G1075">
        <v>2564370000</v>
      </c>
    </row>
    <row r="1076" spans="1:7" x14ac:dyDescent="0.35">
      <c r="A1076" s="2">
        <v>44552</v>
      </c>
      <c r="B1076">
        <v>2202.429932</v>
      </c>
      <c r="C1076">
        <v>2222.5200199999999</v>
      </c>
      <c r="D1076">
        <v>2195.419922</v>
      </c>
      <c r="E1076">
        <v>2221.8999020000001</v>
      </c>
      <c r="F1076">
        <v>2221.8999020000001</v>
      </c>
      <c r="G1076">
        <v>2439570000</v>
      </c>
    </row>
    <row r="1077" spans="1:7" x14ac:dyDescent="0.35">
      <c r="A1077" s="2">
        <v>44553</v>
      </c>
      <c r="B1077">
        <v>2222.25</v>
      </c>
      <c r="C1077">
        <v>2247.6298830000001</v>
      </c>
      <c r="D1077">
        <v>2222.25</v>
      </c>
      <c r="E1077">
        <v>2241.580078</v>
      </c>
      <c r="F1077">
        <v>2241.580078</v>
      </c>
      <c r="G1077">
        <v>2194630000</v>
      </c>
    </row>
    <row r="1078" spans="1:7" x14ac:dyDescent="0.35">
      <c r="A1078" s="2">
        <v>44557</v>
      </c>
      <c r="B1078">
        <v>2242.4799800000001</v>
      </c>
      <c r="C1078">
        <v>2261.889893</v>
      </c>
      <c r="D1078">
        <v>2230.330078</v>
      </c>
      <c r="E1078">
        <v>2261.459961</v>
      </c>
      <c r="F1078">
        <v>2261.459961</v>
      </c>
      <c r="G1078">
        <v>2264120000</v>
      </c>
    </row>
    <row r="1079" spans="1:7" x14ac:dyDescent="0.35">
      <c r="A1079" s="2">
        <v>44558</v>
      </c>
      <c r="B1079">
        <v>2261.040039</v>
      </c>
      <c r="C1079">
        <v>2274.540039</v>
      </c>
      <c r="D1079">
        <v>2245.570068</v>
      </c>
      <c r="E1079">
        <v>2246.51001</v>
      </c>
      <c r="F1079">
        <v>2246.51001</v>
      </c>
      <c r="G1079">
        <v>2217050000</v>
      </c>
    </row>
    <row r="1080" spans="1:7" x14ac:dyDescent="0.35">
      <c r="A1080" s="2">
        <v>44559</v>
      </c>
      <c r="B1080">
        <v>2246.3500979999999</v>
      </c>
      <c r="C1080">
        <v>2252.790039</v>
      </c>
      <c r="D1080">
        <v>2236.6499020000001</v>
      </c>
      <c r="E1080">
        <v>2249.23999</v>
      </c>
      <c r="F1080">
        <v>2249.23999</v>
      </c>
      <c r="G1080">
        <v>2369370000</v>
      </c>
    </row>
    <row r="1081" spans="1:7" x14ac:dyDescent="0.35">
      <c r="A1081" s="2">
        <v>44560</v>
      </c>
      <c r="B1081">
        <v>2249.3500979999999</v>
      </c>
      <c r="C1081">
        <v>2271.820068</v>
      </c>
      <c r="D1081">
        <v>2247.469971</v>
      </c>
      <c r="E1081">
        <v>2248.790039</v>
      </c>
      <c r="F1081">
        <v>2248.790039</v>
      </c>
      <c r="G1081">
        <v>2390990000</v>
      </c>
    </row>
    <row r="1082" spans="1:7" x14ac:dyDescent="0.35">
      <c r="A1082" s="2">
        <v>44561</v>
      </c>
      <c r="B1082">
        <v>2245.929932</v>
      </c>
      <c r="C1082">
        <v>2258.110107</v>
      </c>
      <c r="D1082">
        <v>2244.8500979999999</v>
      </c>
      <c r="E1082">
        <v>2245.3100589999999</v>
      </c>
      <c r="F1082">
        <v>2245.3100589999999</v>
      </c>
      <c r="G1082">
        <v>2446190000</v>
      </c>
    </row>
    <row r="1083" spans="1:7" x14ac:dyDescent="0.35">
      <c r="A1083" s="2">
        <v>44564</v>
      </c>
      <c r="B1083">
        <v>2246.709961</v>
      </c>
      <c r="C1083">
        <v>2284.139893</v>
      </c>
      <c r="D1083">
        <v>2246.709961</v>
      </c>
      <c r="E1083">
        <v>2272.5600589999999</v>
      </c>
      <c r="F1083">
        <v>2272.5600589999999</v>
      </c>
      <c r="G1083">
        <v>2775190000</v>
      </c>
    </row>
    <row r="1084" spans="1:7" x14ac:dyDescent="0.35">
      <c r="A1084" s="2">
        <v>44565</v>
      </c>
      <c r="B1084">
        <v>2273.179932</v>
      </c>
      <c r="C1084">
        <v>2288.3000489999999</v>
      </c>
      <c r="D1084">
        <v>2255.709961</v>
      </c>
      <c r="E1084">
        <v>2268.8701169999999</v>
      </c>
      <c r="F1084">
        <v>2268.8701169999999</v>
      </c>
      <c r="G1084">
        <v>3641050000</v>
      </c>
    </row>
    <row r="1085" spans="1:7" x14ac:dyDescent="0.35">
      <c r="A1085" s="2">
        <v>44566</v>
      </c>
      <c r="B1085">
        <v>2268.919922</v>
      </c>
      <c r="C1085">
        <v>2275.320068</v>
      </c>
      <c r="D1085">
        <v>2193.719971</v>
      </c>
      <c r="E1085">
        <v>2194</v>
      </c>
      <c r="F1085">
        <v>2194</v>
      </c>
      <c r="G1085">
        <v>3733540000</v>
      </c>
    </row>
    <row r="1086" spans="1:7" x14ac:dyDescent="0.35">
      <c r="A1086" s="2">
        <v>44567</v>
      </c>
      <c r="B1086">
        <v>2194.4799800000001</v>
      </c>
      <c r="C1086">
        <v>2220.5900879999999</v>
      </c>
      <c r="D1086">
        <v>2179.290039</v>
      </c>
      <c r="E1086">
        <v>2206.3701169999999</v>
      </c>
      <c r="F1086">
        <v>2206.3701169999999</v>
      </c>
      <c r="G1086">
        <v>3371250000</v>
      </c>
    </row>
    <row r="1087" spans="1:7" x14ac:dyDescent="0.35">
      <c r="A1087" s="2">
        <v>44568</v>
      </c>
      <c r="B1087">
        <v>2206.139893</v>
      </c>
      <c r="C1087">
        <v>2220.1298830000001</v>
      </c>
      <c r="D1087">
        <v>2179.8100589999999</v>
      </c>
      <c r="E1087">
        <v>2179.8100589999999</v>
      </c>
      <c r="F1087">
        <v>2179.8100589999999</v>
      </c>
      <c r="G1087">
        <v>3279870000</v>
      </c>
    </row>
    <row r="1088" spans="1:7" x14ac:dyDescent="0.35">
      <c r="A1088" s="2">
        <v>44571</v>
      </c>
      <c r="B1088">
        <v>2179.070068</v>
      </c>
      <c r="C1088">
        <v>2179.070068</v>
      </c>
      <c r="D1088">
        <v>2133.1298830000001</v>
      </c>
      <c r="E1088">
        <v>2171.1499020000001</v>
      </c>
      <c r="F1088">
        <v>2171.1499020000001</v>
      </c>
      <c r="G1088">
        <v>3621800000</v>
      </c>
    </row>
    <row r="1089" spans="1:7" x14ac:dyDescent="0.35">
      <c r="A1089" s="2">
        <v>44572</v>
      </c>
      <c r="B1089">
        <v>2171.169922</v>
      </c>
      <c r="C1089">
        <v>2196.6499020000001</v>
      </c>
      <c r="D1089">
        <v>2154.8100589999999</v>
      </c>
      <c r="E1089">
        <v>2194</v>
      </c>
      <c r="F1089">
        <v>2194</v>
      </c>
      <c r="G1089">
        <v>3421600000</v>
      </c>
    </row>
    <row r="1090" spans="1:7" x14ac:dyDescent="0.35">
      <c r="A1090" s="2">
        <v>44573</v>
      </c>
      <c r="B1090">
        <v>2194.9399410000001</v>
      </c>
      <c r="C1090">
        <v>2210.280029</v>
      </c>
      <c r="D1090">
        <v>2169.419922</v>
      </c>
      <c r="E1090">
        <v>2176.0600589999999</v>
      </c>
      <c r="F1090">
        <v>2176.0600589999999</v>
      </c>
      <c r="G1090">
        <v>3060040000</v>
      </c>
    </row>
    <row r="1091" spans="1:7" x14ac:dyDescent="0.35">
      <c r="A1091" s="2">
        <v>44574</v>
      </c>
      <c r="B1091">
        <v>2177.0600589999999</v>
      </c>
      <c r="C1091">
        <v>2196.73999</v>
      </c>
      <c r="D1091">
        <v>2154.459961</v>
      </c>
      <c r="E1091">
        <v>2159.4399410000001</v>
      </c>
      <c r="F1091">
        <v>2159.4399410000001</v>
      </c>
      <c r="G1091">
        <v>3539830000</v>
      </c>
    </row>
    <row r="1092" spans="1:7" x14ac:dyDescent="0.35">
      <c r="A1092" s="2">
        <v>44575</v>
      </c>
      <c r="B1092">
        <v>2157.98999</v>
      </c>
      <c r="C1092">
        <v>2162.459961</v>
      </c>
      <c r="D1092">
        <v>2126.1201169999999</v>
      </c>
      <c r="E1092">
        <v>2162.459961</v>
      </c>
      <c r="F1092">
        <v>2162.459961</v>
      </c>
      <c r="G1092">
        <v>3483530000</v>
      </c>
    </row>
    <row r="1093" spans="1:7" x14ac:dyDescent="0.35">
      <c r="A1093" s="2">
        <v>44579</v>
      </c>
      <c r="B1093">
        <v>2160.3500979999999</v>
      </c>
      <c r="C1093">
        <v>2160.3500979999999</v>
      </c>
      <c r="D1093">
        <v>2094.929932</v>
      </c>
      <c r="E1093">
        <v>2096.2299800000001</v>
      </c>
      <c r="F1093">
        <v>2096.2299800000001</v>
      </c>
      <c r="G1093">
        <v>3324960000</v>
      </c>
    </row>
    <row r="1094" spans="1:7" x14ac:dyDescent="0.35">
      <c r="A1094" s="2">
        <v>44580</v>
      </c>
      <c r="B1094">
        <v>2097.5600589999999</v>
      </c>
      <c r="C1094">
        <v>2109.2299800000001</v>
      </c>
      <c r="D1094">
        <v>2062.179932</v>
      </c>
      <c r="E1094">
        <v>2062.780029</v>
      </c>
      <c r="F1094">
        <v>2062.780029</v>
      </c>
      <c r="G1094">
        <v>3387370000</v>
      </c>
    </row>
    <row r="1095" spans="1:7" x14ac:dyDescent="0.35">
      <c r="A1095" s="2">
        <v>44581</v>
      </c>
      <c r="B1095">
        <v>2063.860107</v>
      </c>
      <c r="C1095">
        <v>2104.5900879999999</v>
      </c>
      <c r="D1095">
        <v>2022.1999510000001</v>
      </c>
      <c r="E1095">
        <v>2024.040039</v>
      </c>
      <c r="F1095">
        <v>2024.040039</v>
      </c>
      <c r="G1095">
        <v>3473060000</v>
      </c>
    </row>
    <row r="1096" spans="1:7" x14ac:dyDescent="0.35">
      <c r="A1096" s="2">
        <v>44582</v>
      </c>
      <c r="B1096">
        <v>2022.5500489999999</v>
      </c>
      <c r="C1096">
        <v>2043.51001</v>
      </c>
      <c r="D1096">
        <v>1987.910034</v>
      </c>
      <c r="E1096">
        <v>1987.920044</v>
      </c>
      <c r="F1096">
        <v>1987.920044</v>
      </c>
      <c r="G1096">
        <v>3945810000</v>
      </c>
    </row>
    <row r="1097" spans="1:7" x14ac:dyDescent="0.35">
      <c r="A1097" s="2">
        <v>44585</v>
      </c>
      <c r="B1097">
        <v>1986.4499510000001</v>
      </c>
      <c r="C1097">
        <v>2038.660034</v>
      </c>
      <c r="D1097">
        <v>1931.4399410000001</v>
      </c>
      <c r="E1097">
        <v>2033.51001</v>
      </c>
      <c r="F1097">
        <v>2033.51001</v>
      </c>
      <c r="G1097">
        <v>5172540000</v>
      </c>
    </row>
    <row r="1098" spans="1:7" x14ac:dyDescent="0.35">
      <c r="A1098" s="2">
        <v>44586</v>
      </c>
      <c r="B1098">
        <v>2030.8199460000001</v>
      </c>
      <c r="C1098">
        <v>2030.839966</v>
      </c>
      <c r="D1098">
        <v>1966.099976</v>
      </c>
      <c r="E1098">
        <v>2004.030029</v>
      </c>
      <c r="F1098">
        <v>2004.030029</v>
      </c>
      <c r="G1098">
        <v>3989420000</v>
      </c>
    </row>
    <row r="1099" spans="1:7" x14ac:dyDescent="0.35">
      <c r="A1099" s="2">
        <v>44587</v>
      </c>
      <c r="B1099">
        <v>2006.040039</v>
      </c>
      <c r="C1099">
        <v>2048.3500979999999</v>
      </c>
      <c r="D1099">
        <v>1958.339966</v>
      </c>
      <c r="E1099">
        <v>1976.459961</v>
      </c>
      <c r="F1099">
        <v>1976.459961</v>
      </c>
      <c r="G1099">
        <v>4046270000</v>
      </c>
    </row>
    <row r="1100" spans="1:7" x14ac:dyDescent="0.35">
      <c r="A1100" s="2">
        <v>44588</v>
      </c>
      <c r="B1100">
        <v>1978.079956</v>
      </c>
      <c r="C1100">
        <v>2007.2299800000001</v>
      </c>
      <c r="D1100">
        <v>1925.4499510000001</v>
      </c>
      <c r="E1100">
        <v>1931.290039</v>
      </c>
      <c r="F1100">
        <v>1931.290039</v>
      </c>
      <c r="G1100">
        <v>4074330000</v>
      </c>
    </row>
    <row r="1101" spans="1:7" x14ac:dyDescent="0.35">
      <c r="A1101" s="2">
        <v>44589</v>
      </c>
      <c r="B1101">
        <v>1931.1400149999999</v>
      </c>
      <c r="C1101">
        <v>1968.51001</v>
      </c>
      <c r="D1101">
        <v>1901.3599850000001</v>
      </c>
      <c r="E1101">
        <v>1968.51001</v>
      </c>
      <c r="F1101">
        <v>1968.51001</v>
      </c>
      <c r="G1101">
        <v>3936030000</v>
      </c>
    </row>
    <row r="1102" spans="1:7" x14ac:dyDescent="0.35">
      <c r="A1102" s="2">
        <v>44592</v>
      </c>
      <c r="B1102">
        <v>1968.089966</v>
      </c>
      <c r="C1102">
        <v>2028.4499510000001</v>
      </c>
      <c r="D1102">
        <v>1960.1099850000001</v>
      </c>
      <c r="E1102">
        <v>2028.4499510000001</v>
      </c>
      <c r="F1102">
        <v>2028.4499510000001</v>
      </c>
      <c r="G1102">
        <v>4001950000</v>
      </c>
    </row>
    <row r="1103" spans="1:7" x14ac:dyDescent="0.35">
      <c r="A1103" s="2">
        <v>44593</v>
      </c>
      <c r="B1103">
        <v>2028.780029</v>
      </c>
      <c r="C1103">
        <v>2052.8500979999999</v>
      </c>
      <c r="D1103">
        <v>2003.380005</v>
      </c>
      <c r="E1103">
        <v>2050.73999</v>
      </c>
      <c r="F1103">
        <v>2050.73999</v>
      </c>
      <c r="G1103">
        <v>3796450000</v>
      </c>
    </row>
    <row r="1104" spans="1:7" x14ac:dyDescent="0.35">
      <c r="A1104" s="2">
        <v>44594</v>
      </c>
      <c r="B1104">
        <v>2051.639893</v>
      </c>
      <c r="C1104">
        <v>2054.719971</v>
      </c>
      <c r="D1104">
        <v>2013.589966</v>
      </c>
      <c r="E1104">
        <v>2029.5200199999999</v>
      </c>
      <c r="F1104">
        <v>2029.5200199999999</v>
      </c>
      <c r="G1104">
        <v>3777170000</v>
      </c>
    </row>
    <row r="1105" spans="1:7" x14ac:dyDescent="0.35">
      <c r="A1105" s="2">
        <v>44595</v>
      </c>
      <c r="B1105">
        <v>2027.7299800000001</v>
      </c>
      <c r="C1105">
        <v>2027.7299800000001</v>
      </c>
      <c r="D1105">
        <v>1988.410034</v>
      </c>
      <c r="E1105">
        <v>1991.030029</v>
      </c>
      <c r="F1105">
        <v>1991.030029</v>
      </c>
      <c r="G1105">
        <v>3596830000</v>
      </c>
    </row>
    <row r="1106" spans="1:7" x14ac:dyDescent="0.35">
      <c r="A1106" s="2">
        <v>44596</v>
      </c>
      <c r="B1106">
        <v>1990.920044</v>
      </c>
      <c r="C1106">
        <v>2016.380005</v>
      </c>
      <c r="D1106">
        <v>1968.6099850000001</v>
      </c>
      <c r="E1106">
        <v>2002.3599850000001</v>
      </c>
      <c r="F1106">
        <v>2002.3599850000001</v>
      </c>
      <c r="G1106">
        <v>3673700000</v>
      </c>
    </row>
    <row r="1107" spans="1:7" x14ac:dyDescent="0.35">
      <c r="A1107" s="2">
        <v>44599</v>
      </c>
      <c r="B1107">
        <v>2002.380005</v>
      </c>
      <c r="C1107">
        <v>2027.910034</v>
      </c>
      <c r="D1107">
        <v>2000.400024</v>
      </c>
      <c r="E1107">
        <v>2012.599976</v>
      </c>
      <c r="F1107">
        <v>2012.599976</v>
      </c>
      <c r="G1107">
        <v>3291600000</v>
      </c>
    </row>
    <row r="1108" spans="1:7" x14ac:dyDescent="0.35">
      <c r="A1108" s="2">
        <v>44600</v>
      </c>
      <c r="B1108">
        <v>2012.459961</v>
      </c>
      <c r="C1108">
        <v>2047.8199460000001</v>
      </c>
      <c r="D1108">
        <v>2011.369995</v>
      </c>
      <c r="E1108">
        <v>2045.369995</v>
      </c>
      <c r="F1108">
        <v>2045.369995</v>
      </c>
      <c r="G1108">
        <v>3509330000</v>
      </c>
    </row>
    <row r="1109" spans="1:7" x14ac:dyDescent="0.35">
      <c r="A1109" s="2">
        <v>44601</v>
      </c>
      <c r="B1109">
        <v>2046.76001</v>
      </c>
      <c r="C1109">
        <v>2083.5</v>
      </c>
      <c r="D1109">
        <v>2046.76001</v>
      </c>
      <c r="E1109">
        <v>2083.5</v>
      </c>
      <c r="F1109">
        <v>2083.5</v>
      </c>
      <c r="G1109">
        <v>3662810000</v>
      </c>
    </row>
    <row r="1110" spans="1:7" x14ac:dyDescent="0.35">
      <c r="A1110" s="2">
        <v>44602</v>
      </c>
      <c r="B1110">
        <v>2082.51001</v>
      </c>
      <c r="C1110">
        <v>2105.209961</v>
      </c>
      <c r="D1110">
        <v>2039.619995</v>
      </c>
      <c r="E1110">
        <v>2051.1599120000001</v>
      </c>
      <c r="F1110">
        <v>2051.1599120000001</v>
      </c>
      <c r="G1110">
        <v>4490500000</v>
      </c>
    </row>
    <row r="1111" spans="1:7" x14ac:dyDescent="0.35">
      <c r="A1111" s="2">
        <v>44603</v>
      </c>
      <c r="B1111">
        <v>2051.26001</v>
      </c>
      <c r="C1111">
        <v>2074.0600589999999</v>
      </c>
      <c r="D1111">
        <v>2016.410034</v>
      </c>
      <c r="E1111">
        <v>2030.150024</v>
      </c>
      <c r="F1111">
        <v>2030.150024</v>
      </c>
      <c r="G1111">
        <v>4164960000</v>
      </c>
    </row>
    <row r="1112" spans="1:7" x14ac:dyDescent="0.35">
      <c r="A1112" s="2">
        <v>44606</v>
      </c>
      <c r="B1112">
        <v>2030.1800539999999</v>
      </c>
      <c r="C1112">
        <v>2048.26001</v>
      </c>
      <c r="D1112">
        <v>2011.369995</v>
      </c>
      <c r="E1112">
        <v>2020.790039</v>
      </c>
      <c r="F1112">
        <v>2020.790039</v>
      </c>
      <c r="G1112">
        <v>3466170000</v>
      </c>
    </row>
    <row r="1113" spans="1:7" x14ac:dyDescent="0.35">
      <c r="A1113" s="2">
        <v>44607</v>
      </c>
      <c r="B1113">
        <v>2022.219971</v>
      </c>
      <c r="C1113">
        <v>2078.330078</v>
      </c>
      <c r="D1113">
        <v>2022.219971</v>
      </c>
      <c r="E1113">
        <v>2076.459961</v>
      </c>
      <c r="F1113">
        <v>2076.459961</v>
      </c>
      <c r="G1113">
        <v>3363200000</v>
      </c>
    </row>
    <row r="1114" spans="1:7" x14ac:dyDescent="0.35">
      <c r="A1114" s="2">
        <v>44608</v>
      </c>
      <c r="B1114">
        <v>2075.6298830000001</v>
      </c>
      <c r="C1114">
        <v>2084.9799800000001</v>
      </c>
      <c r="D1114">
        <v>2060.320068</v>
      </c>
      <c r="E1114">
        <v>2079.3100589999999</v>
      </c>
      <c r="F1114">
        <v>2079.3100589999999</v>
      </c>
      <c r="G1114">
        <v>3478750000</v>
      </c>
    </row>
    <row r="1115" spans="1:7" x14ac:dyDescent="0.35">
      <c r="A1115" s="2">
        <v>44609</v>
      </c>
      <c r="B1115">
        <v>2078.5</v>
      </c>
      <c r="C1115">
        <v>2078.5</v>
      </c>
      <c r="D1115">
        <v>2025.119995</v>
      </c>
      <c r="E1115">
        <v>2028.089966</v>
      </c>
      <c r="F1115">
        <v>2028.089966</v>
      </c>
      <c r="G1115">
        <v>3596510000</v>
      </c>
    </row>
    <row r="1116" spans="1:7" x14ac:dyDescent="0.35">
      <c r="A1116" s="2">
        <v>44610</v>
      </c>
      <c r="B1116">
        <v>2028</v>
      </c>
      <c r="C1116">
        <v>2038.130005</v>
      </c>
      <c r="D1116">
        <v>2004.7299800000001</v>
      </c>
      <c r="E1116">
        <v>2009.329956</v>
      </c>
      <c r="F1116">
        <v>2009.329956</v>
      </c>
      <c r="G1116">
        <v>3871340000</v>
      </c>
    </row>
    <row r="1117" spans="1:7" x14ac:dyDescent="0.35">
      <c r="A1117" s="2">
        <v>44614</v>
      </c>
      <c r="B1117">
        <v>2008.6800539999999</v>
      </c>
      <c r="C1117">
        <v>2016.4300539999999</v>
      </c>
      <c r="D1117">
        <v>1970.630005</v>
      </c>
      <c r="E1117">
        <v>1980.170044</v>
      </c>
      <c r="F1117">
        <v>1980.170044</v>
      </c>
      <c r="G1117">
        <v>4007780000</v>
      </c>
    </row>
    <row r="1118" spans="1:7" x14ac:dyDescent="0.35">
      <c r="A1118" s="2">
        <v>44615</v>
      </c>
      <c r="B1118">
        <v>1980.98999</v>
      </c>
      <c r="C1118">
        <v>2001.5500489999999</v>
      </c>
      <c r="D1118">
        <v>1942.2700199999999</v>
      </c>
      <c r="E1118">
        <v>1944.089966</v>
      </c>
      <c r="F1118">
        <v>1944.089966</v>
      </c>
      <c r="G1118">
        <v>3814340000</v>
      </c>
    </row>
    <row r="1119" spans="1:7" x14ac:dyDescent="0.35">
      <c r="A1119" s="2">
        <v>44616</v>
      </c>
      <c r="B1119">
        <v>1942.3000489999999</v>
      </c>
      <c r="C1119">
        <v>1996.839966</v>
      </c>
      <c r="D1119">
        <v>1894.4499510000001</v>
      </c>
      <c r="E1119">
        <v>1996.01001</v>
      </c>
      <c r="F1119">
        <v>1996.01001</v>
      </c>
      <c r="G1119">
        <v>5070560000</v>
      </c>
    </row>
    <row r="1120" spans="1:7" x14ac:dyDescent="0.35">
      <c r="A1120" s="2">
        <v>44617</v>
      </c>
      <c r="B1120">
        <v>1995.839966</v>
      </c>
      <c r="C1120">
        <v>2040.9300539999999</v>
      </c>
      <c r="D1120">
        <v>1988.01001</v>
      </c>
      <c r="E1120">
        <v>2040.9300539999999</v>
      </c>
      <c r="F1120">
        <v>2040.9300539999999</v>
      </c>
      <c r="G1120">
        <v>3941780000</v>
      </c>
    </row>
    <row r="1121" spans="1:7" x14ac:dyDescent="0.35">
      <c r="A1121" s="2">
        <v>44620</v>
      </c>
      <c r="B1121">
        <v>2040.3100589999999</v>
      </c>
      <c r="C1121">
        <v>2059.4399410000001</v>
      </c>
      <c r="D1121">
        <v>2020.51001</v>
      </c>
      <c r="E1121">
        <v>2048.0900879999999</v>
      </c>
      <c r="F1121">
        <v>2048.0900879999999</v>
      </c>
      <c r="G1121">
        <v>4594010000</v>
      </c>
    </row>
    <row r="1122" spans="1:7" x14ac:dyDescent="0.35">
      <c r="A1122" s="2">
        <v>44621</v>
      </c>
      <c r="B1122">
        <v>2047.23999</v>
      </c>
      <c r="C1122">
        <v>2050.6499020000001</v>
      </c>
      <c r="D1122">
        <v>1995.420044</v>
      </c>
      <c r="E1122">
        <v>2008.51001</v>
      </c>
      <c r="F1122">
        <v>2008.51001</v>
      </c>
      <c r="G1122">
        <v>4679400000</v>
      </c>
    </row>
    <row r="1123" spans="1:7" x14ac:dyDescent="0.35">
      <c r="A1123" s="2">
        <v>44622</v>
      </c>
      <c r="B1123">
        <v>2009.01001</v>
      </c>
      <c r="C1123">
        <v>2065.709961</v>
      </c>
      <c r="D1123">
        <v>2009.01001</v>
      </c>
      <c r="E1123">
        <v>2058.8701169999999</v>
      </c>
      <c r="F1123">
        <v>2058.8701169999999</v>
      </c>
      <c r="G1123">
        <v>4409090000</v>
      </c>
    </row>
    <row r="1124" spans="1:7" x14ac:dyDescent="0.35">
      <c r="A1124" s="2">
        <v>44623</v>
      </c>
      <c r="B1124">
        <v>2059.1499020000001</v>
      </c>
      <c r="C1124">
        <v>2067.280029</v>
      </c>
      <c r="D1124">
        <v>2019.9799800000001</v>
      </c>
      <c r="E1124">
        <v>2032.410034</v>
      </c>
      <c r="F1124">
        <v>2032.410034</v>
      </c>
      <c r="G1124">
        <v>4062080000</v>
      </c>
    </row>
    <row r="1125" spans="1:7" x14ac:dyDescent="0.35">
      <c r="A1125" s="2">
        <v>44624</v>
      </c>
      <c r="B1125">
        <v>2031.160034</v>
      </c>
      <c r="C1125">
        <v>2031.160034</v>
      </c>
      <c r="D1125">
        <v>1985.51001</v>
      </c>
      <c r="E1125">
        <v>2000.900024</v>
      </c>
      <c r="F1125">
        <v>2000.900024</v>
      </c>
      <c r="G1125">
        <v>4558250000</v>
      </c>
    </row>
    <row r="1126" spans="1:7" x14ac:dyDescent="0.35">
      <c r="A1126" s="2">
        <v>44627</v>
      </c>
      <c r="B1126">
        <v>2001.030029</v>
      </c>
      <c r="C1126">
        <v>2007.459961</v>
      </c>
      <c r="D1126">
        <v>1951.209961</v>
      </c>
      <c r="E1126">
        <v>1951.329956</v>
      </c>
      <c r="F1126">
        <v>1951.329956</v>
      </c>
      <c r="G1126">
        <v>5506330000</v>
      </c>
    </row>
    <row r="1127" spans="1:7" x14ac:dyDescent="0.35">
      <c r="A1127" s="2">
        <v>44628</v>
      </c>
      <c r="B1127">
        <v>1951.589966</v>
      </c>
      <c r="C1127">
        <v>2004.4799800000001</v>
      </c>
      <c r="D1127">
        <v>1951.589966</v>
      </c>
      <c r="E1127">
        <v>1963.01001</v>
      </c>
      <c r="F1127">
        <v>1963.01001</v>
      </c>
      <c r="G1127">
        <v>6237000000</v>
      </c>
    </row>
    <row r="1128" spans="1:7" x14ac:dyDescent="0.35">
      <c r="A1128" s="2">
        <v>44629</v>
      </c>
      <c r="B1128">
        <v>1964.4499510000001</v>
      </c>
      <c r="C1128">
        <v>2022.5500489999999</v>
      </c>
      <c r="D1128">
        <v>1964.4499510000001</v>
      </c>
      <c r="E1128">
        <v>2016.290039</v>
      </c>
      <c r="F1128">
        <v>2016.290039</v>
      </c>
      <c r="G1128">
        <v>4220180000</v>
      </c>
    </row>
    <row r="1129" spans="1:7" x14ac:dyDescent="0.35">
      <c r="A1129" s="2">
        <v>44630</v>
      </c>
      <c r="B1129">
        <v>2013.619995</v>
      </c>
      <c r="C1129">
        <v>2013.619995</v>
      </c>
      <c r="D1129">
        <v>1982.1099850000001</v>
      </c>
      <c r="E1129">
        <v>2011.670044</v>
      </c>
      <c r="F1129">
        <v>2011.670044</v>
      </c>
      <c r="G1129">
        <v>4008690000</v>
      </c>
    </row>
    <row r="1130" spans="1:7" x14ac:dyDescent="0.35">
      <c r="A1130" s="2">
        <v>44631</v>
      </c>
      <c r="B1130">
        <v>2012.4399410000001</v>
      </c>
      <c r="C1130">
        <v>2027.3900149999999</v>
      </c>
      <c r="D1130">
        <v>1979.0699460000001</v>
      </c>
      <c r="E1130">
        <v>1979.670044</v>
      </c>
      <c r="F1130">
        <v>1979.670044</v>
      </c>
      <c r="G1130">
        <v>3877430000</v>
      </c>
    </row>
    <row r="1131" spans="1:7" x14ac:dyDescent="0.35">
      <c r="A1131" s="2">
        <v>44634</v>
      </c>
      <c r="B1131">
        <v>1979.790039</v>
      </c>
      <c r="C1131">
        <v>1983.4300539999999</v>
      </c>
      <c r="D1131">
        <v>1932.709961</v>
      </c>
      <c r="E1131">
        <v>1941.719971</v>
      </c>
      <c r="F1131">
        <v>1941.719971</v>
      </c>
      <c r="G1131">
        <v>4757600000</v>
      </c>
    </row>
    <row r="1132" spans="1:7" x14ac:dyDescent="0.35">
      <c r="A1132" s="2">
        <v>44635</v>
      </c>
      <c r="B1132">
        <v>1942.079956</v>
      </c>
      <c r="C1132">
        <v>1969.849976</v>
      </c>
      <c r="D1132">
        <v>1942.079956</v>
      </c>
      <c r="E1132">
        <v>1968.969971</v>
      </c>
      <c r="F1132">
        <v>1968.969971</v>
      </c>
      <c r="G1132">
        <v>4331170000</v>
      </c>
    </row>
    <row r="1133" spans="1:7" x14ac:dyDescent="0.35">
      <c r="A1133" s="2">
        <v>44636</v>
      </c>
      <c r="B1133">
        <v>1970.1099850000001</v>
      </c>
      <c r="C1133">
        <v>2031.8000489999999</v>
      </c>
      <c r="D1133">
        <v>1970.1099850000001</v>
      </c>
      <c r="E1133">
        <v>2030.719971</v>
      </c>
      <c r="F1133">
        <v>2030.719971</v>
      </c>
      <c r="G1133">
        <v>5002240000</v>
      </c>
    </row>
    <row r="1134" spans="1:7" x14ac:dyDescent="0.35">
      <c r="A1134" s="2">
        <v>44637</v>
      </c>
      <c r="B1134">
        <v>2029.880005</v>
      </c>
      <c r="C1134">
        <v>2065.0200199999999</v>
      </c>
      <c r="D1134">
        <v>2019.209961</v>
      </c>
      <c r="E1134">
        <v>2065.0200199999999</v>
      </c>
      <c r="F1134">
        <v>2065.0200199999999</v>
      </c>
      <c r="G1134">
        <v>4174170000</v>
      </c>
    </row>
    <row r="1135" spans="1:7" x14ac:dyDescent="0.35">
      <c r="A1135" s="2">
        <v>44638</v>
      </c>
      <c r="B1135">
        <v>2064.6899410000001</v>
      </c>
      <c r="C1135">
        <v>2087.5500489999999</v>
      </c>
      <c r="D1135">
        <v>2059.6899410000001</v>
      </c>
      <c r="E1135">
        <v>2086.139893</v>
      </c>
      <c r="F1135">
        <v>2086.139893</v>
      </c>
      <c r="G1135">
        <v>6681510000</v>
      </c>
    </row>
    <row r="1136" spans="1:7" x14ac:dyDescent="0.35">
      <c r="A1136" s="2">
        <v>44641</v>
      </c>
      <c r="B1136">
        <v>2085.820068</v>
      </c>
      <c r="C1136">
        <v>2093.3798830000001</v>
      </c>
      <c r="D1136">
        <v>2054.780029</v>
      </c>
      <c r="E1136">
        <v>2065.9399410000001</v>
      </c>
      <c r="F1136">
        <v>2065.9399410000001</v>
      </c>
      <c r="G1136">
        <v>3961050000</v>
      </c>
    </row>
    <row r="1137" spans="1:7" x14ac:dyDescent="0.35">
      <c r="A1137" s="2">
        <v>44642</v>
      </c>
      <c r="B1137">
        <v>2066.919922</v>
      </c>
      <c r="C1137">
        <v>2097.610107</v>
      </c>
      <c r="D1137">
        <v>2066.919922</v>
      </c>
      <c r="E1137">
        <v>2088.3400879999999</v>
      </c>
      <c r="F1137">
        <v>2088.3400879999999</v>
      </c>
      <c r="G1137">
        <v>3962880000</v>
      </c>
    </row>
    <row r="1138" spans="1:7" x14ac:dyDescent="0.35">
      <c r="A1138" s="2">
        <v>44643</v>
      </c>
      <c r="B1138">
        <v>2086.6999510000001</v>
      </c>
      <c r="C1138">
        <v>2086.6999510000001</v>
      </c>
      <c r="D1138">
        <v>2051.4499510000001</v>
      </c>
      <c r="E1138">
        <v>2052.209961</v>
      </c>
      <c r="F1138">
        <v>2052.209961</v>
      </c>
      <c r="G1138">
        <v>4014360000</v>
      </c>
    </row>
    <row r="1139" spans="1:7" x14ac:dyDescent="0.35">
      <c r="A1139" s="2">
        <v>44644</v>
      </c>
      <c r="B1139">
        <v>2054.1000979999999</v>
      </c>
      <c r="C1139">
        <v>2075.48999</v>
      </c>
      <c r="D1139">
        <v>2047.2700199999999</v>
      </c>
      <c r="E1139">
        <v>2075.4399410000001</v>
      </c>
      <c r="F1139">
        <v>2075.4399410000001</v>
      </c>
      <c r="G1139">
        <v>3573430000</v>
      </c>
    </row>
    <row r="1140" spans="1:7" x14ac:dyDescent="0.35">
      <c r="A1140" s="2">
        <v>44645</v>
      </c>
      <c r="B1140">
        <v>2075.889893</v>
      </c>
      <c r="C1140">
        <v>2081.320068</v>
      </c>
      <c r="D1140">
        <v>2064.1999510000001</v>
      </c>
      <c r="E1140">
        <v>2077.9799800000001</v>
      </c>
      <c r="F1140">
        <v>2077.9799800000001</v>
      </c>
      <c r="G1140">
        <v>3577520000</v>
      </c>
    </row>
    <row r="1141" spans="1:7" x14ac:dyDescent="0.35">
      <c r="A1141" s="2">
        <v>44648</v>
      </c>
      <c r="B1141">
        <v>2078.3000489999999</v>
      </c>
      <c r="C1141">
        <v>2078.3000489999999</v>
      </c>
      <c r="D1141">
        <v>2049.540039</v>
      </c>
      <c r="E1141">
        <v>2078.0600589999999</v>
      </c>
      <c r="F1141">
        <v>2078.0600589999999</v>
      </c>
      <c r="G1141">
        <v>3696850000</v>
      </c>
    </row>
    <row r="1142" spans="1:7" x14ac:dyDescent="0.35">
      <c r="A1142" s="2">
        <v>44649</v>
      </c>
      <c r="B1142">
        <v>2079.3100589999999</v>
      </c>
      <c r="C1142">
        <v>2138.4499510000001</v>
      </c>
      <c r="D1142">
        <v>2079.3100589999999</v>
      </c>
      <c r="E1142">
        <v>2133.1000979999999</v>
      </c>
      <c r="F1142">
        <v>2133.1000979999999</v>
      </c>
      <c r="G1142">
        <v>4239660000</v>
      </c>
    </row>
    <row r="1143" spans="1:7" x14ac:dyDescent="0.35">
      <c r="A1143" s="2">
        <v>44650</v>
      </c>
      <c r="B1143">
        <v>2132.830078</v>
      </c>
      <c r="C1143">
        <v>2132.830078</v>
      </c>
      <c r="D1143">
        <v>2084.3701169999999</v>
      </c>
      <c r="E1143">
        <v>2091.070068</v>
      </c>
      <c r="F1143">
        <v>2091.070068</v>
      </c>
      <c r="G1143">
        <v>3665390000</v>
      </c>
    </row>
    <row r="1144" spans="1:7" x14ac:dyDescent="0.35">
      <c r="A1144" s="2">
        <v>44651</v>
      </c>
      <c r="B1144">
        <v>2090.9099120000001</v>
      </c>
      <c r="C1144">
        <v>2100.73999</v>
      </c>
      <c r="D1144">
        <v>2069.219971</v>
      </c>
      <c r="E1144">
        <v>2070.1298830000001</v>
      </c>
      <c r="F1144">
        <v>2070.1298830000001</v>
      </c>
      <c r="G1144">
        <v>3782040000</v>
      </c>
    </row>
    <row r="1145" spans="1:7" x14ac:dyDescent="0.35">
      <c r="A1145" s="2">
        <v>44652</v>
      </c>
      <c r="B1145">
        <v>2071.219971</v>
      </c>
      <c r="C1145">
        <v>2091.7299800000001</v>
      </c>
      <c r="D1145">
        <v>2068.0500489999999</v>
      </c>
      <c r="E1145">
        <v>2091.110107</v>
      </c>
      <c r="F1145">
        <v>2091.110107</v>
      </c>
      <c r="G1145">
        <v>3828290000</v>
      </c>
    </row>
    <row r="1146" spans="1:7" x14ac:dyDescent="0.35">
      <c r="A1146" s="2">
        <v>44655</v>
      </c>
      <c r="B1146">
        <v>2091.530029</v>
      </c>
      <c r="C1146">
        <v>2096.929932</v>
      </c>
      <c r="D1146">
        <v>2076.5</v>
      </c>
      <c r="E1146">
        <v>2095.4399410000001</v>
      </c>
      <c r="F1146">
        <v>2095.4399410000001</v>
      </c>
      <c r="G1146">
        <v>3833500000</v>
      </c>
    </row>
    <row r="1147" spans="1:7" x14ac:dyDescent="0.35">
      <c r="A1147" s="2">
        <v>44656</v>
      </c>
      <c r="B1147">
        <v>2095</v>
      </c>
      <c r="C1147">
        <v>2103.360107</v>
      </c>
      <c r="D1147">
        <v>2043.079956</v>
      </c>
      <c r="E1147">
        <v>2046.040039</v>
      </c>
      <c r="F1147">
        <v>2046.040039</v>
      </c>
      <c r="G1147">
        <v>3906230000</v>
      </c>
    </row>
    <row r="1148" spans="1:7" x14ac:dyDescent="0.35">
      <c r="A1148" s="2">
        <v>44657</v>
      </c>
      <c r="B1148">
        <v>2044.8100589999999</v>
      </c>
      <c r="C1148">
        <v>2044.8100589999999</v>
      </c>
      <c r="D1148">
        <v>2005.0500489999999</v>
      </c>
      <c r="E1148">
        <v>2016.9399410000001</v>
      </c>
      <c r="F1148">
        <v>2016.9399410000001</v>
      </c>
      <c r="G1148">
        <v>4137080000</v>
      </c>
    </row>
    <row r="1149" spans="1:7" x14ac:dyDescent="0.35">
      <c r="A1149" s="2">
        <v>44658</v>
      </c>
      <c r="B1149">
        <v>2016.880005</v>
      </c>
      <c r="C1149">
        <v>2024</v>
      </c>
      <c r="D1149">
        <v>1984.150024</v>
      </c>
      <c r="E1149">
        <v>2009.8000489999999</v>
      </c>
      <c r="F1149">
        <v>2009.8000489999999</v>
      </c>
      <c r="G1149">
        <v>4054010000</v>
      </c>
    </row>
    <row r="1150" spans="1:7" x14ac:dyDescent="0.35">
      <c r="A1150" s="2">
        <v>44659</v>
      </c>
      <c r="B1150">
        <v>2009.0600589999999</v>
      </c>
      <c r="C1150">
        <v>2017.079956</v>
      </c>
      <c r="D1150">
        <v>1993.040039</v>
      </c>
      <c r="E1150">
        <v>1994.5600589999999</v>
      </c>
      <c r="F1150">
        <v>1994.5600589999999</v>
      </c>
      <c r="G1150">
        <v>3453040000</v>
      </c>
    </row>
    <row r="1151" spans="1:7" x14ac:dyDescent="0.35">
      <c r="A1151" s="2">
        <v>44662</v>
      </c>
      <c r="B1151">
        <v>1993.530029</v>
      </c>
      <c r="C1151">
        <v>2004.6800539999999</v>
      </c>
      <c r="D1151">
        <v>1976.589966</v>
      </c>
      <c r="E1151">
        <v>1980.3199460000001</v>
      </c>
      <c r="F1151">
        <v>1980.3199460000001</v>
      </c>
      <c r="G1151">
        <v>3452540000</v>
      </c>
    </row>
    <row r="1152" spans="1:7" x14ac:dyDescent="0.35">
      <c r="A1152" s="2">
        <v>44663</v>
      </c>
      <c r="B1152">
        <v>1983.130005</v>
      </c>
      <c r="C1152">
        <v>2027.5500489999999</v>
      </c>
      <c r="D1152">
        <v>1980.959961</v>
      </c>
      <c r="E1152">
        <v>1986.9399410000001</v>
      </c>
      <c r="F1152">
        <v>1986.9399410000001</v>
      </c>
      <c r="G1152">
        <v>3451990000</v>
      </c>
    </row>
    <row r="1153" spans="1:7" x14ac:dyDescent="0.35">
      <c r="A1153" s="2">
        <v>44664</v>
      </c>
      <c r="B1153">
        <v>1987.329956</v>
      </c>
      <c r="C1153">
        <v>2028.790039</v>
      </c>
      <c r="D1153">
        <v>1987.329956</v>
      </c>
      <c r="E1153">
        <v>2025.099976</v>
      </c>
      <c r="F1153">
        <v>2025.099976</v>
      </c>
      <c r="G1153">
        <v>3273140000</v>
      </c>
    </row>
    <row r="1154" spans="1:7" x14ac:dyDescent="0.35">
      <c r="A1154" s="2">
        <v>44665</v>
      </c>
      <c r="B1154">
        <v>2025.170044</v>
      </c>
      <c r="C1154">
        <v>2034.219971</v>
      </c>
      <c r="D1154">
        <v>2004.969971</v>
      </c>
      <c r="E1154">
        <v>2004.9799800000001</v>
      </c>
      <c r="F1154">
        <v>2004.9799800000001</v>
      </c>
      <c r="G1154">
        <v>3634740000</v>
      </c>
    </row>
    <row r="1155" spans="1:7" x14ac:dyDescent="0.35">
      <c r="A1155" s="2">
        <v>44669</v>
      </c>
      <c r="B1155">
        <v>2003.2700199999999</v>
      </c>
      <c r="C1155">
        <v>2003.2700199999999</v>
      </c>
      <c r="D1155">
        <v>1981.6899410000001</v>
      </c>
      <c r="E1155">
        <v>1990.130005</v>
      </c>
      <c r="F1155">
        <v>1990.130005</v>
      </c>
      <c r="G1155">
        <v>3509340000</v>
      </c>
    </row>
    <row r="1156" spans="1:7" x14ac:dyDescent="0.35">
      <c r="A1156" s="2">
        <v>44670</v>
      </c>
      <c r="B1156">
        <v>1990.209961</v>
      </c>
      <c r="C1156">
        <v>2035.790039</v>
      </c>
      <c r="D1156">
        <v>1990.209961</v>
      </c>
      <c r="E1156">
        <v>2030.7700199999999</v>
      </c>
      <c r="F1156">
        <v>2030.7700199999999</v>
      </c>
      <c r="G1156">
        <v>3197930000</v>
      </c>
    </row>
    <row r="1157" spans="1:7" x14ac:dyDescent="0.35">
      <c r="A1157" s="2">
        <v>44671</v>
      </c>
      <c r="B1157">
        <v>2032.3900149999999</v>
      </c>
      <c r="C1157">
        <v>2052.080078</v>
      </c>
      <c r="D1157">
        <v>2032.3900149999999</v>
      </c>
      <c r="E1157">
        <v>2038.1899410000001</v>
      </c>
      <c r="F1157">
        <v>2038.1899410000001</v>
      </c>
      <c r="G1157">
        <v>3678040000</v>
      </c>
    </row>
    <row r="1158" spans="1:7" x14ac:dyDescent="0.35">
      <c r="A1158" s="2">
        <v>44672</v>
      </c>
      <c r="B1158">
        <v>2046.709961</v>
      </c>
      <c r="C1158">
        <v>2060.080078</v>
      </c>
      <c r="D1158">
        <v>1986.910034</v>
      </c>
      <c r="E1158">
        <v>1991.459961</v>
      </c>
      <c r="F1158">
        <v>1991.459961</v>
      </c>
      <c r="G1158">
        <v>3833570000</v>
      </c>
    </row>
    <row r="1159" spans="1:7" x14ac:dyDescent="0.35">
      <c r="A1159" s="2">
        <v>44673</v>
      </c>
      <c r="B1159">
        <v>1986.660034</v>
      </c>
      <c r="C1159">
        <v>1986.660034</v>
      </c>
      <c r="D1159">
        <v>1939.339966</v>
      </c>
      <c r="E1159">
        <v>1940.660034</v>
      </c>
      <c r="F1159">
        <v>1940.660034</v>
      </c>
      <c r="G1159">
        <v>3930660000</v>
      </c>
    </row>
    <row r="1160" spans="1:7" x14ac:dyDescent="0.35">
      <c r="A1160" s="2">
        <v>44676</v>
      </c>
      <c r="B1160">
        <v>1933.23999</v>
      </c>
      <c r="C1160">
        <v>1954.400024</v>
      </c>
      <c r="D1160">
        <v>1908.8199460000001</v>
      </c>
      <c r="E1160">
        <v>1954.1999510000001</v>
      </c>
      <c r="F1160">
        <v>1954.1999510000001</v>
      </c>
      <c r="G1160">
        <v>4061070000</v>
      </c>
    </row>
    <row r="1161" spans="1:7" x14ac:dyDescent="0.35">
      <c r="A1161" s="2">
        <v>44677</v>
      </c>
      <c r="B1161">
        <v>1940.079956</v>
      </c>
      <c r="C1161">
        <v>1940.079956</v>
      </c>
      <c r="D1161">
        <v>1890.469971</v>
      </c>
      <c r="E1161">
        <v>1890.469971</v>
      </c>
      <c r="F1161">
        <v>1890.469971</v>
      </c>
      <c r="G1161">
        <v>3760420000</v>
      </c>
    </row>
    <row r="1162" spans="1:7" x14ac:dyDescent="0.35">
      <c r="A1162" s="2">
        <v>44678</v>
      </c>
      <c r="B1162">
        <v>1891.1099850000001</v>
      </c>
      <c r="C1162">
        <v>1909.1099850000001</v>
      </c>
      <c r="D1162">
        <v>1879.650024</v>
      </c>
      <c r="E1162">
        <v>1884.040039</v>
      </c>
      <c r="F1162">
        <v>1884.040039</v>
      </c>
      <c r="G1162">
        <v>3876340000</v>
      </c>
    </row>
    <row r="1163" spans="1:7" x14ac:dyDescent="0.35">
      <c r="A1163" s="2">
        <v>44679</v>
      </c>
      <c r="B1163">
        <v>1891.920044</v>
      </c>
      <c r="C1163">
        <v>1927.4799800000001</v>
      </c>
      <c r="D1163">
        <v>1864.420044</v>
      </c>
      <c r="E1163">
        <v>1917.9399410000001</v>
      </c>
      <c r="F1163">
        <v>1917.9399410000001</v>
      </c>
      <c r="G1163">
        <v>3969440000</v>
      </c>
    </row>
    <row r="1164" spans="1:7" x14ac:dyDescent="0.35">
      <c r="A1164" s="2">
        <v>44680</v>
      </c>
      <c r="B1164">
        <v>1914.3599850000001</v>
      </c>
      <c r="C1164">
        <v>1928.3199460000001</v>
      </c>
      <c r="D1164">
        <v>1860.579956</v>
      </c>
      <c r="E1164">
        <v>1864.099976</v>
      </c>
      <c r="F1164">
        <v>1864.099976</v>
      </c>
      <c r="G1164">
        <v>3943480000</v>
      </c>
    </row>
    <row r="1165" spans="1:7" x14ac:dyDescent="0.35">
      <c r="A1165" s="2">
        <v>44683</v>
      </c>
      <c r="B1165">
        <v>1863.660034</v>
      </c>
      <c r="C1165">
        <v>1888.839966</v>
      </c>
      <c r="D1165">
        <v>1839.25</v>
      </c>
      <c r="E1165">
        <v>1882.910034</v>
      </c>
      <c r="F1165">
        <v>1882.910034</v>
      </c>
      <c r="G1165">
        <v>4474060000</v>
      </c>
    </row>
    <row r="1166" spans="1:7" x14ac:dyDescent="0.35">
      <c r="A1166" s="2">
        <v>44684</v>
      </c>
      <c r="B1166">
        <v>1882.579956</v>
      </c>
      <c r="C1166">
        <v>1907.3000489999999</v>
      </c>
      <c r="D1166">
        <v>1875.9799800000001</v>
      </c>
      <c r="E1166">
        <v>1898.8599850000001</v>
      </c>
      <c r="F1166">
        <v>1898.8599850000001</v>
      </c>
      <c r="G1166">
        <v>3877530000</v>
      </c>
    </row>
    <row r="1167" spans="1:7" x14ac:dyDescent="0.35">
      <c r="A1167" s="2">
        <v>44685</v>
      </c>
      <c r="B1167">
        <v>1904.089966</v>
      </c>
      <c r="C1167">
        <v>1952.75</v>
      </c>
      <c r="D1167">
        <v>1875.3599850000001</v>
      </c>
      <c r="E1167">
        <v>1949.920044</v>
      </c>
      <c r="F1167">
        <v>1949.920044</v>
      </c>
      <c r="G1167">
        <v>4236210000</v>
      </c>
    </row>
    <row r="1168" spans="1:7" x14ac:dyDescent="0.35">
      <c r="A1168" s="2">
        <v>44686</v>
      </c>
      <c r="B1168">
        <v>1935.6400149999999</v>
      </c>
      <c r="C1168">
        <v>1935.6400149999999</v>
      </c>
      <c r="D1168">
        <v>1849.4499510000001</v>
      </c>
      <c r="E1168">
        <v>1871.150024</v>
      </c>
      <c r="F1168">
        <v>1871.150024</v>
      </c>
      <c r="G1168">
        <v>4197620000</v>
      </c>
    </row>
    <row r="1169" spans="1:7" x14ac:dyDescent="0.35">
      <c r="A1169" s="2">
        <v>44687</v>
      </c>
      <c r="B1169">
        <v>1867.7299800000001</v>
      </c>
      <c r="C1169">
        <v>1867.7299800000001</v>
      </c>
      <c r="D1169">
        <v>1821.099976</v>
      </c>
      <c r="E1169">
        <v>1839.5600589999999</v>
      </c>
      <c r="F1169">
        <v>1839.5600589999999</v>
      </c>
      <c r="G1169">
        <v>4254300000</v>
      </c>
    </row>
    <row r="1170" spans="1:7" x14ac:dyDescent="0.35">
      <c r="A1170" s="2">
        <v>44690</v>
      </c>
      <c r="B1170">
        <v>1833.4799800000001</v>
      </c>
      <c r="C1170">
        <v>1833.4799800000001</v>
      </c>
      <c r="D1170">
        <v>1754.209961</v>
      </c>
      <c r="E1170">
        <v>1762.079956</v>
      </c>
      <c r="F1170">
        <v>1762.079956</v>
      </c>
      <c r="G1170">
        <v>4746120000</v>
      </c>
    </row>
    <row r="1171" spans="1:7" x14ac:dyDescent="0.35">
      <c r="A1171" s="2">
        <v>44691</v>
      </c>
      <c r="B1171">
        <v>1771.459961</v>
      </c>
      <c r="C1171">
        <v>1794.6400149999999</v>
      </c>
      <c r="D1171">
        <v>1727.380005</v>
      </c>
      <c r="E1171">
        <v>1761.790039</v>
      </c>
      <c r="F1171">
        <v>1761.790039</v>
      </c>
      <c r="G1171">
        <v>4630150000</v>
      </c>
    </row>
    <row r="1172" spans="1:7" x14ac:dyDescent="0.35">
      <c r="A1172" s="2">
        <v>44692</v>
      </c>
      <c r="B1172">
        <v>1763.0200199999999</v>
      </c>
      <c r="C1172">
        <v>1791.849976</v>
      </c>
      <c r="D1172">
        <v>1715.7700199999999</v>
      </c>
      <c r="E1172">
        <v>1718.1400149999999</v>
      </c>
      <c r="F1172">
        <v>1718.1400149999999</v>
      </c>
      <c r="G1172">
        <v>4683220000</v>
      </c>
    </row>
    <row r="1173" spans="1:7" x14ac:dyDescent="0.35">
      <c r="A1173" s="2">
        <v>44693</v>
      </c>
      <c r="B1173">
        <v>1714.0600589999999</v>
      </c>
      <c r="C1173">
        <v>1752.5500489999999</v>
      </c>
      <c r="D1173">
        <v>1701.150024</v>
      </c>
      <c r="E1173">
        <v>1739.380005</v>
      </c>
      <c r="F1173">
        <v>1739.380005</v>
      </c>
      <c r="G1173">
        <v>4964130000</v>
      </c>
    </row>
    <row r="1174" spans="1:7" x14ac:dyDescent="0.35">
      <c r="A1174" s="2">
        <v>44694</v>
      </c>
      <c r="B1174">
        <v>1748.23999</v>
      </c>
      <c r="C1174">
        <v>1804.380005</v>
      </c>
      <c r="D1174">
        <v>1748.23999</v>
      </c>
      <c r="E1174">
        <v>1792.670044</v>
      </c>
      <c r="F1174">
        <v>1792.670044</v>
      </c>
      <c r="G1174">
        <v>4142950000</v>
      </c>
    </row>
    <row r="1175" spans="1:7" x14ac:dyDescent="0.35">
      <c r="A1175" s="2">
        <v>44697</v>
      </c>
      <c r="B1175">
        <v>1790.6099850000001</v>
      </c>
      <c r="C1175">
        <v>1802.630005</v>
      </c>
      <c r="D1175">
        <v>1778.670044</v>
      </c>
      <c r="E1175">
        <v>1783.4300539999999</v>
      </c>
      <c r="F1175">
        <v>1783.4300539999999</v>
      </c>
      <c r="G1175">
        <v>3824320000</v>
      </c>
    </row>
    <row r="1176" spans="1:7" x14ac:dyDescent="0.35">
      <c r="A1176" s="2">
        <v>44698</v>
      </c>
      <c r="B1176">
        <v>1796.3599850000001</v>
      </c>
      <c r="C1176">
        <v>1840.3000489999999</v>
      </c>
      <c r="D1176">
        <v>1796.3599850000001</v>
      </c>
      <c r="E1176">
        <v>1840.3000489999999</v>
      </c>
      <c r="F1176">
        <v>1840.3000489999999</v>
      </c>
      <c r="G1176">
        <v>3846580000</v>
      </c>
    </row>
    <row r="1177" spans="1:7" x14ac:dyDescent="0.35">
      <c r="A1177" s="2">
        <v>44699</v>
      </c>
      <c r="B1177">
        <v>1834.150024</v>
      </c>
      <c r="C1177">
        <v>1834.150024</v>
      </c>
      <c r="D1177">
        <v>1765.25</v>
      </c>
      <c r="E1177">
        <v>1774.849976</v>
      </c>
      <c r="F1177">
        <v>1774.849976</v>
      </c>
      <c r="G1177">
        <v>4428960000</v>
      </c>
    </row>
    <row r="1178" spans="1:7" x14ac:dyDescent="0.35">
      <c r="A1178" s="2">
        <v>44700</v>
      </c>
      <c r="B1178">
        <v>1769.839966</v>
      </c>
      <c r="C1178">
        <v>1797.2299800000001</v>
      </c>
      <c r="D1178">
        <v>1759.660034</v>
      </c>
      <c r="E1178">
        <v>1776.219971</v>
      </c>
      <c r="F1178">
        <v>1776.219971</v>
      </c>
      <c r="G1178">
        <v>4212140000</v>
      </c>
    </row>
    <row r="1179" spans="1:7" x14ac:dyDescent="0.35">
      <c r="A1179" s="2">
        <v>44701</v>
      </c>
      <c r="B1179">
        <v>1784.079956</v>
      </c>
      <c r="C1179">
        <v>1797.4399410000001</v>
      </c>
      <c r="D1179">
        <v>1730.880005</v>
      </c>
      <c r="E1179">
        <v>1773.2700199999999</v>
      </c>
      <c r="F1179">
        <v>1773.2700199999999</v>
      </c>
      <c r="G1179">
        <v>4278520000</v>
      </c>
    </row>
    <row r="1180" spans="1:7" x14ac:dyDescent="0.35">
      <c r="A1180" s="2">
        <v>44704</v>
      </c>
      <c r="B1180">
        <v>1786.4300539999999</v>
      </c>
      <c r="C1180">
        <v>1799.2700199999999</v>
      </c>
      <c r="D1180">
        <v>1769.119995</v>
      </c>
      <c r="E1180">
        <v>1792.76001</v>
      </c>
      <c r="F1180">
        <v>1792.76001</v>
      </c>
      <c r="G1180">
        <v>3392770000</v>
      </c>
    </row>
    <row r="1181" spans="1:7" x14ac:dyDescent="0.35">
      <c r="A1181" s="2">
        <v>44705</v>
      </c>
      <c r="B1181">
        <v>1780.1999510000001</v>
      </c>
      <c r="C1181">
        <v>1780.1999510000001</v>
      </c>
      <c r="D1181">
        <v>1736.1099850000001</v>
      </c>
      <c r="E1181">
        <v>1764.829956</v>
      </c>
      <c r="F1181">
        <v>1764.829956</v>
      </c>
      <c r="G1181">
        <v>3901640000</v>
      </c>
    </row>
    <row r="1182" spans="1:7" x14ac:dyDescent="0.35">
      <c r="A1182" s="2">
        <v>44706</v>
      </c>
      <c r="B1182">
        <v>1760.420044</v>
      </c>
      <c r="C1182">
        <v>1807.4300539999999</v>
      </c>
      <c r="D1182">
        <v>1759.1999510000001</v>
      </c>
      <c r="E1182">
        <v>1799.160034</v>
      </c>
      <c r="F1182">
        <v>1799.160034</v>
      </c>
      <c r="G1182">
        <v>4322190000</v>
      </c>
    </row>
    <row r="1183" spans="1:7" x14ac:dyDescent="0.35">
      <c r="A1183" s="2">
        <v>44707</v>
      </c>
      <c r="B1183">
        <v>1808.6400149999999</v>
      </c>
      <c r="C1183">
        <v>1847.829956</v>
      </c>
      <c r="D1183">
        <v>1808.6400149999999</v>
      </c>
      <c r="E1183">
        <v>1838.23999</v>
      </c>
      <c r="F1183">
        <v>1838.23999</v>
      </c>
      <c r="G1183">
        <v>3961940000</v>
      </c>
    </row>
    <row r="1184" spans="1:7" x14ac:dyDescent="0.35">
      <c r="A1184" s="2">
        <v>44708</v>
      </c>
      <c r="B1184">
        <v>1845.23999</v>
      </c>
      <c r="C1184">
        <v>1887.900024</v>
      </c>
      <c r="D1184">
        <v>1845.23999</v>
      </c>
      <c r="E1184">
        <v>1887.900024</v>
      </c>
      <c r="F1184">
        <v>1887.900024</v>
      </c>
      <c r="G1184">
        <v>3560560000</v>
      </c>
    </row>
    <row r="1185" spans="1:7" x14ac:dyDescent="0.35">
      <c r="A1185" s="2">
        <v>44712</v>
      </c>
      <c r="B1185">
        <v>1882</v>
      </c>
      <c r="C1185">
        <v>1883.1899410000001</v>
      </c>
      <c r="D1185">
        <v>1856.5600589999999</v>
      </c>
      <c r="E1185">
        <v>1864.040039</v>
      </c>
      <c r="F1185">
        <v>1864.040039</v>
      </c>
      <c r="G1185">
        <v>5192220000</v>
      </c>
    </row>
    <row r="1186" spans="1:7" x14ac:dyDescent="0.35">
      <c r="A1186" s="2">
        <v>44713</v>
      </c>
      <c r="B1186">
        <v>1871.459961</v>
      </c>
      <c r="C1186">
        <v>1877.48999</v>
      </c>
      <c r="D1186">
        <v>1830.1999510000001</v>
      </c>
      <c r="E1186">
        <v>1854.8199460000001</v>
      </c>
      <c r="F1186">
        <v>1854.8199460000001</v>
      </c>
      <c r="G1186">
        <v>4145710000</v>
      </c>
    </row>
    <row r="1187" spans="1:7" x14ac:dyDescent="0.35">
      <c r="A1187" s="2">
        <v>44714</v>
      </c>
      <c r="B1187">
        <v>1855.349976</v>
      </c>
      <c r="C1187">
        <v>1897.670044</v>
      </c>
      <c r="D1187">
        <v>1854.51001</v>
      </c>
      <c r="E1187">
        <v>1897.670044</v>
      </c>
      <c r="F1187">
        <v>1897.670044</v>
      </c>
      <c r="G1187">
        <v>3604930000</v>
      </c>
    </row>
    <row r="1188" spans="1:7" x14ac:dyDescent="0.35">
      <c r="A1188" s="2">
        <v>44715</v>
      </c>
      <c r="B1188">
        <v>1886.6099850000001</v>
      </c>
      <c r="C1188">
        <v>1889.4499510000001</v>
      </c>
      <c r="D1188">
        <v>1872.2299800000001</v>
      </c>
      <c r="E1188">
        <v>1883.0500489999999</v>
      </c>
      <c r="F1188">
        <v>1883.0500489999999</v>
      </c>
      <c r="G1188">
        <v>3107080000</v>
      </c>
    </row>
    <row r="1189" spans="1:7" x14ac:dyDescent="0.35">
      <c r="A1189" s="2">
        <v>44718</v>
      </c>
      <c r="B1189">
        <v>1893.4499510000001</v>
      </c>
      <c r="C1189">
        <v>1903.51001</v>
      </c>
      <c r="D1189">
        <v>1881.7299800000001</v>
      </c>
      <c r="E1189">
        <v>1889.8900149999999</v>
      </c>
      <c r="F1189">
        <v>1889.8900149999999</v>
      </c>
      <c r="G1189">
        <v>3852050000</v>
      </c>
    </row>
    <row r="1190" spans="1:7" x14ac:dyDescent="0.35">
      <c r="A1190" s="2">
        <v>44719</v>
      </c>
      <c r="B1190">
        <v>1879.7700199999999</v>
      </c>
      <c r="C1190">
        <v>1919.7299800000001</v>
      </c>
      <c r="D1190">
        <v>1870.9399410000001</v>
      </c>
      <c r="E1190">
        <v>1919.5600589999999</v>
      </c>
      <c r="F1190">
        <v>1919.5600589999999</v>
      </c>
      <c r="G1190">
        <v>3476470000</v>
      </c>
    </row>
    <row r="1191" spans="1:7" x14ac:dyDescent="0.35">
      <c r="A1191" s="2">
        <v>44720</v>
      </c>
      <c r="B1191">
        <v>1913.969971</v>
      </c>
      <c r="C1191">
        <v>1916.079956</v>
      </c>
      <c r="D1191">
        <v>1883.26001</v>
      </c>
      <c r="E1191">
        <v>1891.01001</v>
      </c>
      <c r="F1191">
        <v>1891.01001</v>
      </c>
      <c r="G1191">
        <v>3090180000</v>
      </c>
    </row>
    <row r="1192" spans="1:7" x14ac:dyDescent="0.35">
      <c r="A1192" s="2">
        <v>44721</v>
      </c>
      <c r="B1192">
        <v>1884.959961</v>
      </c>
      <c r="C1192">
        <v>1884.959961</v>
      </c>
      <c r="D1192">
        <v>1850.670044</v>
      </c>
      <c r="E1192">
        <v>1850.8599850000001</v>
      </c>
      <c r="F1192">
        <v>1850.8599850000001</v>
      </c>
      <c r="G1192">
        <v>3192330000</v>
      </c>
    </row>
    <row r="1193" spans="1:7" x14ac:dyDescent="0.35">
      <c r="A1193" s="2">
        <v>44722</v>
      </c>
      <c r="B1193">
        <v>1833.150024</v>
      </c>
      <c r="C1193">
        <v>1833.150024</v>
      </c>
      <c r="D1193">
        <v>1792.599976</v>
      </c>
      <c r="E1193">
        <v>1800.280029</v>
      </c>
      <c r="F1193">
        <v>1800.280029</v>
      </c>
      <c r="G1193">
        <v>3936120000</v>
      </c>
    </row>
    <row r="1194" spans="1:7" x14ac:dyDescent="0.35">
      <c r="A1194" s="2">
        <v>44725</v>
      </c>
      <c r="B1194">
        <v>1770.5</v>
      </c>
      <c r="C1194">
        <v>1770.5</v>
      </c>
      <c r="D1194">
        <v>1708.26001</v>
      </c>
      <c r="E1194">
        <v>1714.589966</v>
      </c>
      <c r="F1194">
        <v>1714.589966</v>
      </c>
      <c r="G1194">
        <v>4572820000</v>
      </c>
    </row>
    <row r="1195" spans="1:7" x14ac:dyDescent="0.35">
      <c r="A1195" s="2">
        <v>44726</v>
      </c>
      <c r="B1195">
        <v>1717.329956</v>
      </c>
      <c r="C1195">
        <v>1723.1899410000001</v>
      </c>
      <c r="D1195">
        <v>1692.3199460000001</v>
      </c>
      <c r="E1195">
        <v>1707.829956</v>
      </c>
      <c r="F1195">
        <v>1707.829956</v>
      </c>
      <c r="G1195">
        <v>4126400000</v>
      </c>
    </row>
    <row r="1196" spans="1:7" x14ac:dyDescent="0.35">
      <c r="A1196" s="2">
        <v>44727</v>
      </c>
      <c r="B1196">
        <v>1718.150024</v>
      </c>
      <c r="C1196">
        <v>1751.5</v>
      </c>
      <c r="D1196">
        <v>1704.420044</v>
      </c>
      <c r="E1196">
        <v>1731.1400149999999</v>
      </c>
      <c r="F1196">
        <v>1731.1400149999999</v>
      </c>
      <c r="G1196">
        <v>4474610000</v>
      </c>
    </row>
    <row r="1197" spans="1:7" x14ac:dyDescent="0.35">
      <c r="A1197" s="2">
        <v>44728</v>
      </c>
      <c r="B1197">
        <v>1707.849976</v>
      </c>
      <c r="C1197">
        <v>1707.849976</v>
      </c>
      <c r="D1197">
        <v>1641.469971</v>
      </c>
      <c r="E1197">
        <v>1649.839966</v>
      </c>
      <c r="F1197">
        <v>1649.839966</v>
      </c>
      <c r="G1197">
        <v>4511200000</v>
      </c>
    </row>
    <row r="1198" spans="1:7" x14ac:dyDescent="0.35">
      <c r="A1198" s="2">
        <v>44729</v>
      </c>
      <c r="B1198">
        <v>1657.01001</v>
      </c>
      <c r="C1198">
        <v>1684.5500489999999</v>
      </c>
      <c r="D1198">
        <v>1652.0200199999999</v>
      </c>
      <c r="E1198">
        <v>1665.6899410000001</v>
      </c>
      <c r="F1198">
        <v>1665.6899410000001</v>
      </c>
      <c r="G1198">
        <v>6954110000</v>
      </c>
    </row>
    <row r="1199" spans="1:7" x14ac:dyDescent="0.35">
      <c r="A1199" s="2">
        <v>44733</v>
      </c>
      <c r="B1199">
        <v>1681.099976</v>
      </c>
      <c r="C1199">
        <v>1711.73999</v>
      </c>
      <c r="D1199">
        <v>1681.099976</v>
      </c>
      <c r="E1199">
        <v>1694.030029</v>
      </c>
      <c r="F1199">
        <v>1694.030029</v>
      </c>
      <c r="G1199">
        <v>4124600000</v>
      </c>
    </row>
    <row r="1200" spans="1:7" x14ac:dyDescent="0.35">
      <c r="A1200" s="2">
        <v>44734</v>
      </c>
      <c r="B1200">
        <v>1678.51001</v>
      </c>
      <c r="C1200">
        <v>1703.380005</v>
      </c>
      <c r="D1200">
        <v>1665.540039</v>
      </c>
      <c r="E1200">
        <v>1690.280029</v>
      </c>
      <c r="F1200">
        <v>1690.280029</v>
      </c>
      <c r="G1200">
        <v>4342270000</v>
      </c>
    </row>
    <row r="1201" spans="1:7" x14ac:dyDescent="0.35">
      <c r="A1201" s="2">
        <v>44735</v>
      </c>
      <c r="B1201">
        <v>1693.2700199999999</v>
      </c>
      <c r="C1201">
        <v>1714.040039</v>
      </c>
      <c r="D1201">
        <v>1680.5500489999999</v>
      </c>
      <c r="E1201">
        <v>1711.670044</v>
      </c>
      <c r="F1201">
        <v>1711.670044</v>
      </c>
      <c r="G1201">
        <v>4078100000</v>
      </c>
    </row>
    <row r="1202" spans="1:7" x14ac:dyDescent="0.35">
      <c r="A1202" s="2">
        <v>44736</v>
      </c>
      <c r="B1202">
        <v>1720.040039</v>
      </c>
      <c r="C1202">
        <v>1765.73999</v>
      </c>
      <c r="D1202">
        <v>1720.040039</v>
      </c>
      <c r="E1202">
        <v>1765.73999</v>
      </c>
      <c r="F1202">
        <v>1765.73999</v>
      </c>
      <c r="G1202">
        <v>6742870000</v>
      </c>
    </row>
    <row r="1203" spans="1:7" x14ac:dyDescent="0.35">
      <c r="A1203" s="2">
        <v>44739</v>
      </c>
      <c r="B1203">
        <v>1772.8900149999999</v>
      </c>
      <c r="C1203">
        <v>1781.459961</v>
      </c>
      <c r="D1203">
        <v>1758.3100589999999</v>
      </c>
      <c r="E1203">
        <v>1771.73999</v>
      </c>
      <c r="F1203">
        <v>1771.73999</v>
      </c>
      <c r="G1203">
        <v>3385120000</v>
      </c>
    </row>
    <row r="1204" spans="1:7" x14ac:dyDescent="0.35">
      <c r="A1204" s="2">
        <v>44740</v>
      </c>
      <c r="B1204">
        <v>1778.619995</v>
      </c>
      <c r="C1204">
        <v>1792.579956</v>
      </c>
      <c r="D1204">
        <v>1738.8100589999999</v>
      </c>
      <c r="E1204">
        <v>1738.839966</v>
      </c>
      <c r="F1204">
        <v>1738.839966</v>
      </c>
      <c r="G1204">
        <v>3590980000</v>
      </c>
    </row>
    <row r="1205" spans="1:7" x14ac:dyDescent="0.35">
      <c r="A1205" s="2">
        <v>44741</v>
      </c>
      <c r="B1205">
        <v>1737.829956</v>
      </c>
      <c r="C1205">
        <v>1737.829956</v>
      </c>
      <c r="D1205">
        <v>1703.8000489999999</v>
      </c>
      <c r="E1205">
        <v>1719.369995</v>
      </c>
      <c r="F1205">
        <v>1719.369995</v>
      </c>
      <c r="G1205">
        <v>3458850000</v>
      </c>
    </row>
    <row r="1206" spans="1:7" x14ac:dyDescent="0.35">
      <c r="A1206" s="2">
        <v>44742</v>
      </c>
      <c r="B1206">
        <v>1706.4799800000001</v>
      </c>
      <c r="C1206">
        <v>1722.089966</v>
      </c>
      <c r="D1206">
        <v>1680.400024</v>
      </c>
      <c r="E1206">
        <v>1707.98999</v>
      </c>
      <c r="F1206">
        <v>1707.98999</v>
      </c>
      <c r="G1206">
        <v>4032260000</v>
      </c>
    </row>
    <row r="1207" spans="1:7" x14ac:dyDescent="0.35">
      <c r="A1207" s="2">
        <v>44743</v>
      </c>
      <c r="B1207">
        <v>1705.0699460000001</v>
      </c>
      <c r="C1207">
        <v>1728.910034</v>
      </c>
      <c r="D1207">
        <v>1690.910034</v>
      </c>
      <c r="E1207">
        <v>1727.76001</v>
      </c>
      <c r="F1207">
        <v>1727.76001</v>
      </c>
      <c r="G1207">
        <v>3268240000</v>
      </c>
    </row>
    <row r="1208" spans="1:7" x14ac:dyDescent="0.35">
      <c r="A1208" s="2">
        <v>44747</v>
      </c>
      <c r="B1208">
        <v>1714.8599850000001</v>
      </c>
      <c r="C1208">
        <v>1741.339966</v>
      </c>
      <c r="D1208">
        <v>1681.579956</v>
      </c>
      <c r="E1208">
        <v>1741.329956</v>
      </c>
      <c r="F1208">
        <v>1741.329956</v>
      </c>
      <c r="G1208">
        <v>4427900000</v>
      </c>
    </row>
    <row r="1209" spans="1:7" x14ac:dyDescent="0.35">
      <c r="A1209" s="2">
        <v>44748</v>
      </c>
      <c r="B1209">
        <v>1738.6899410000001</v>
      </c>
      <c r="C1209">
        <v>1747.9300539999999</v>
      </c>
      <c r="D1209">
        <v>1712.160034</v>
      </c>
      <c r="E1209">
        <v>1727.5500489999999</v>
      </c>
      <c r="F1209">
        <v>1727.5500489999999</v>
      </c>
      <c r="G1209">
        <v>3613120000</v>
      </c>
    </row>
    <row r="1210" spans="1:7" x14ac:dyDescent="0.35">
      <c r="A1210" s="2">
        <v>44749</v>
      </c>
      <c r="B1210">
        <v>1736.01001</v>
      </c>
      <c r="C1210">
        <v>1772.3000489999999</v>
      </c>
      <c r="D1210">
        <v>1736.01001</v>
      </c>
      <c r="E1210">
        <v>1769.599976</v>
      </c>
      <c r="F1210">
        <v>1769.599976</v>
      </c>
      <c r="G1210">
        <v>3337710000</v>
      </c>
    </row>
    <row r="1211" spans="1:7" x14ac:dyDescent="0.35">
      <c r="A1211" s="2">
        <v>44750</v>
      </c>
      <c r="B1211">
        <v>1767.579956</v>
      </c>
      <c r="C1211">
        <v>1780.130005</v>
      </c>
      <c r="D1211">
        <v>1752.9399410000001</v>
      </c>
      <c r="E1211">
        <v>1769.3599850000001</v>
      </c>
      <c r="F1211">
        <v>1769.3599850000001</v>
      </c>
      <c r="G1211">
        <v>2844620000</v>
      </c>
    </row>
    <row r="1212" spans="1:7" x14ac:dyDescent="0.35">
      <c r="A1212" s="2">
        <v>44753</v>
      </c>
      <c r="B1212">
        <v>1765.599976</v>
      </c>
      <c r="C1212">
        <v>1765.599976</v>
      </c>
      <c r="D1212">
        <v>1729.650024</v>
      </c>
      <c r="E1212">
        <v>1732.01001</v>
      </c>
      <c r="F1212">
        <v>1732.01001</v>
      </c>
      <c r="G1212">
        <v>3023830000</v>
      </c>
    </row>
    <row r="1213" spans="1:7" x14ac:dyDescent="0.35">
      <c r="A1213" s="2">
        <v>44754</v>
      </c>
      <c r="B1213">
        <v>1728.5200199999999</v>
      </c>
      <c r="C1213">
        <v>1743.170044</v>
      </c>
      <c r="D1213">
        <v>1719.23999</v>
      </c>
      <c r="E1213">
        <v>1728.1800539999999</v>
      </c>
      <c r="F1213">
        <v>1728.1800539999999</v>
      </c>
      <c r="G1213">
        <v>0</v>
      </c>
    </row>
    <row r="1214" spans="1:7" x14ac:dyDescent="0.35">
      <c r="A1214" s="2">
        <v>44755</v>
      </c>
      <c r="B1214">
        <v>1715.469971</v>
      </c>
      <c r="C1214">
        <v>1732.599976</v>
      </c>
      <c r="D1214">
        <v>1700.9399410000001</v>
      </c>
      <c r="E1214">
        <v>1726.040039</v>
      </c>
      <c r="F1214">
        <v>1726.040039</v>
      </c>
      <c r="G1214">
        <v>3166580000</v>
      </c>
    </row>
    <row r="1215" spans="1:7" x14ac:dyDescent="0.35">
      <c r="A1215" s="2">
        <v>44756</v>
      </c>
      <c r="B1215">
        <v>1712.290039</v>
      </c>
      <c r="C1215">
        <v>1712.290039</v>
      </c>
      <c r="D1215">
        <v>1684.849976</v>
      </c>
      <c r="E1215">
        <v>1707.51001</v>
      </c>
      <c r="F1215">
        <v>1707.51001</v>
      </c>
      <c r="G1215">
        <v>3447500000</v>
      </c>
    </row>
    <row r="1216" spans="1:7" x14ac:dyDescent="0.35">
      <c r="A1216" s="2">
        <v>44757</v>
      </c>
      <c r="B1216">
        <v>1724.099976</v>
      </c>
      <c r="C1216">
        <v>1744.369995</v>
      </c>
      <c r="D1216">
        <v>1708.900024</v>
      </c>
      <c r="E1216">
        <v>1744.369995</v>
      </c>
      <c r="F1216">
        <v>1744.369995</v>
      </c>
      <c r="G1216">
        <v>3537130000</v>
      </c>
    </row>
    <row r="1217" spans="1:7" x14ac:dyDescent="0.35">
      <c r="A1217" s="2">
        <v>44760</v>
      </c>
      <c r="B1217">
        <v>1758.900024</v>
      </c>
      <c r="C1217">
        <v>1772.8000489999999</v>
      </c>
      <c r="D1217">
        <v>1734.219971</v>
      </c>
      <c r="E1217">
        <v>1738.420044</v>
      </c>
      <c r="F1217">
        <v>1738.420044</v>
      </c>
      <c r="G1217">
        <v>3414470000</v>
      </c>
    </row>
    <row r="1218" spans="1:7" x14ac:dyDescent="0.35">
      <c r="A1218" s="2">
        <v>44761</v>
      </c>
      <c r="B1218">
        <v>1754.7299800000001</v>
      </c>
      <c r="C1218">
        <v>1800.01001</v>
      </c>
      <c r="D1218">
        <v>1754.7299800000001</v>
      </c>
      <c r="E1218">
        <v>1799.3199460000001</v>
      </c>
      <c r="F1218">
        <v>1799.3199460000001</v>
      </c>
      <c r="G1218">
        <v>3160350000</v>
      </c>
    </row>
    <row r="1219" spans="1:7" x14ac:dyDescent="0.35">
      <c r="A1219" s="2">
        <v>44762</v>
      </c>
      <c r="B1219">
        <v>1797.9499510000001</v>
      </c>
      <c r="C1219">
        <v>1829.910034</v>
      </c>
      <c r="D1219">
        <v>1797.9499510000001</v>
      </c>
      <c r="E1219">
        <v>1827.9499510000001</v>
      </c>
      <c r="F1219">
        <v>1827.9499510000001</v>
      </c>
      <c r="G1219">
        <v>3452150000</v>
      </c>
    </row>
    <row r="1220" spans="1:7" x14ac:dyDescent="0.35">
      <c r="A1220" s="2">
        <v>44763</v>
      </c>
      <c r="B1220">
        <v>1819.7700199999999</v>
      </c>
      <c r="C1220">
        <v>1836.6899410000001</v>
      </c>
      <c r="D1220">
        <v>1804.9799800000001</v>
      </c>
      <c r="E1220">
        <v>1836.6899410000001</v>
      </c>
      <c r="F1220">
        <v>1836.6899410000001</v>
      </c>
      <c r="G1220">
        <v>3586030000</v>
      </c>
    </row>
    <row r="1221" spans="1:7" x14ac:dyDescent="0.35">
      <c r="A1221" s="2">
        <v>44764</v>
      </c>
      <c r="B1221">
        <v>1839.3599850000001</v>
      </c>
      <c r="C1221">
        <v>1842.1999510000001</v>
      </c>
      <c r="D1221">
        <v>1795.290039</v>
      </c>
      <c r="E1221">
        <v>1806.880005</v>
      </c>
      <c r="F1221">
        <v>1806.880005</v>
      </c>
      <c r="G1221">
        <v>3246220000</v>
      </c>
    </row>
    <row r="1222" spans="1:7" x14ac:dyDescent="0.35">
      <c r="A1222" s="2">
        <v>44767</v>
      </c>
      <c r="B1222">
        <v>1810.9499510000001</v>
      </c>
      <c r="C1222">
        <v>1819.099976</v>
      </c>
      <c r="D1222">
        <v>1798.8199460000001</v>
      </c>
      <c r="E1222">
        <v>1817.7700199999999</v>
      </c>
      <c r="F1222">
        <v>1817.7700199999999</v>
      </c>
      <c r="G1222">
        <v>2988650000</v>
      </c>
    </row>
    <row r="1223" spans="1:7" x14ac:dyDescent="0.35">
      <c r="A1223" s="2">
        <v>44768</v>
      </c>
      <c r="B1223">
        <v>1812.5</v>
      </c>
      <c r="C1223">
        <v>1812.5</v>
      </c>
      <c r="D1223">
        <v>1800.290039</v>
      </c>
      <c r="E1223">
        <v>1805.25</v>
      </c>
      <c r="F1223">
        <v>1805.25</v>
      </c>
      <c r="G1223">
        <v>3083420000</v>
      </c>
    </row>
    <row r="1224" spans="1:7" x14ac:dyDescent="0.35">
      <c r="A1224" s="2">
        <v>44769</v>
      </c>
      <c r="B1224">
        <v>1814.280029</v>
      </c>
      <c r="C1224">
        <v>1852.8599850000001</v>
      </c>
      <c r="D1224">
        <v>1814.1400149999999</v>
      </c>
      <c r="E1224">
        <v>1848.339966</v>
      </c>
      <c r="F1224">
        <v>1848.339966</v>
      </c>
      <c r="G1224">
        <v>3584170000</v>
      </c>
    </row>
    <row r="1225" spans="1:7" x14ac:dyDescent="0.35">
      <c r="A1225" s="2">
        <v>44770</v>
      </c>
      <c r="B1225">
        <v>1854.1800539999999</v>
      </c>
      <c r="C1225">
        <v>1873.73999</v>
      </c>
      <c r="D1225">
        <v>1832.7700199999999</v>
      </c>
      <c r="E1225">
        <v>1873.030029</v>
      </c>
      <c r="F1225">
        <v>1873.030029</v>
      </c>
      <c r="G1225">
        <v>3882850000</v>
      </c>
    </row>
    <row r="1226" spans="1:7" x14ac:dyDescent="0.35">
      <c r="A1226" s="2">
        <v>44771</v>
      </c>
      <c r="B1226">
        <v>1874.170044</v>
      </c>
      <c r="C1226">
        <v>1888.219971</v>
      </c>
      <c r="D1226">
        <v>1865.76001</v>
      </c>
      <c r="E1226">
        <v>1885.2299800000001</v>
      </c>
      <c r="F1226">
        <v>1885.2299800000001</v>
      </c>
      <c r="G1226">
        <v>3817740000</v>
      </c>
    </row>
    <row r="1227" spans="1:7" x14ac:dyDescent="0.35">
      <c r="A1227" s="2">
        <v>44774</v>
      </c>
      <c r="B1227">
        <v>1870.48999</v>
      </c>
      <c r="C1227">
        <v>1892.969971</v>
      </c>
      <c r="D1227">
        <v>1859.880005</v>
      </c>
      <c r="E1227">
        <v>1883.3100589999999</v>
      </c>
      <c r="F1227">
        <v>1883.3100589999999</v>
      </c>
      <c r="G1227">
        <v>3540960000</v>
      </c>
    </row>
    <row r="1228" spans="1:7" x14ac:dyDescent="0.35">
      <c r="A1228" s="2">
        <v>44775</v>
      </c>
      <c r="B1228">
        <v>1875.5</v>
      </c>
      <c r="C1228">
        <v>1900.7299800000001</v>
      </c>
      <c r="D1228">
        <v>1875.0500489999999</v>
      </c>
      <c r="E1228">
        <v>1882.4499510000001</v>
      </c>
      <c r="F1228">
        <v>1882.4499510000001</v>
      </c>
      <c r="G1228">
        <v>3880790000</v>
      </c>
    </row>
    <row r="1229" spans="1:7" x14ac:dyDescent="0.35">
      <c r="A1229" s="2">
        <v>44776</v>
      </c>
      <c r="B1229">
        <v>1895.380005</v>
      </c>
      <c r="C1229">
        <v>1912.7700199999999</v>
      </c>
      <c r="D1229">
        <v>1891.0500489999999</v>
      </c>
      <c r="E1229">
        <v>1908.9300539999999</v>
      </c>
      <c r="F1229">
        <v>1908.9300539999999</v>
      </c>
      <c r="G1229">
        <v>3544410000</v>
      </c>
    </row>
    <row r="1230" spans="1:7" x14ac:dyDescent="0.35">
      <c r="A1230" s="2">
        <v>44777</v>
      </c>
      <c r="B1230">
        <v>1908.5200199999999</v>
      </c>
      <c r="C1230">
        <v>1911.5699460000001</v>
      </c>
      <c r="D1230">
        <v>1899.459961</v>
      </c>
      <c r="E1230">
        <v>1906.459961</v>
      </c>
      <c r="F1230">
        <v>1906.459961</v>
      </c>
      <c r="G1230">
        <v>3565810000</v>
      </c>
    </row>
    <row r="1231" spans="1:7" x14ac:dyDescent="0.35">
      <c r="A1231" s="2">
        <v>44778</v>
      </c>
      <c r="B1231">
        <v>1887.540039</v>
      </c>
      <c r="C1231">
        <v>1922.5500489999999</v>
      </c>
      <c r="D1231">
        <v>1884.1800539999999</v>
      </c>
      <c r="E1231">
        <v>1921.8199460000001</v>
      </c>
      <c r="F1231">
        <v>1921.8199460000001</v>
      </c>
      <c r="G1231">
        <v>3540260000</v>
      </c>
    </row>
    <row r="1232" spans="1:7" x14ac:dyDescent="0.35">
      <c r="A1232" s="2">
        <v>44781</v>
      </c>
      <c r="B1232">
        <v>1928.410034</v>
      </c>
      <c r="C1232">
        <v>1959.130005</v>
      </c>
      <c r="D1232">
        <v>1928.410034</v>
      </c>
      <c r="E1232">
        <v>1941.209961</v>
      </c>
      <c r="F1232">
        <v>1941.209961</v>
      </c>
      <c r="G1232">
        <v>3604650000</v>
      </c>
    </row>
    <row r="1233" spans="1:7" x14ac:dyDescent="0.35">
      <c r="A1233" s="2">
        <v>44782</v>
      </c>
      <c r="B1233">
        <v>1937.25</v>
      </c>
      <c r="C1233">
        <v>1937.25</v>
      </c>
      <c r="D1233">
        <v>1904.969971</v>
      </c>
      <c r="E1233">
        <v>1912.8900149999999</v>
      </c>
      <c r="F1233">
        <v>1912.8900149999999</v>
      </c>
      <c r="G1233">
        <v>3337150000</v>
      </c>
    </row>
    <row r="1234" spans="1:7" x14ac:dyDescent="0.35">
      <c r="A1234" s="2">
        <v>44783</v>
      </c>
      <c r="B1234">
        <v>1935.7700199999999</v>
      </c>
      <c r="C1234">
        <v>1970.9499510000001</v>
      </c>
      <c r="D1234">
        <v>1935.7700199999999</v>
      </c>
      <c r="E1234">
        <v>1969.25</v>
      </c>
      <c r="F1234">
        <v>1969.25</v>
      </c>
      <c r="G1234">
        <v>3998590000</v>
      </c>
    </row>
    <row r="1235" spans="1:7" x14ac:dyDescent="0.35">
      <c r="A1235" s="2">
        <v>44784</v>
      </c>
      <c r="B1235">
        <v>1981.9300539999999</v>
      </c>
      <c r="C1235">
        <v>2005.209961</v>
      </c>
      <c r="D1235">
        <v>1972.630005</v>
      </c>
      <c r="E1235">
        <v>1975.26001</v>
      </c>
      <c r="F1235">
        <v>1975.26001</v>
      </c>
      <c r="G1235">
        <v>3925060000</v>
      </c>
    </row>
    <row r="1236" spans="1:7" x14ac:dyDescent="0.35">
      <c r="A1236" s="2">
        <v>44785</v>
      </c>
      <c r="B1236">
        <v>1978.790039</v>
      </c>
      <c r="C1236">
        <v>2016.619995</v>
      </c>
      <c r="D1236">
        <v>1978.670044</v>
      </c>
      <c r="E1236">
        <v>2016.619995</v>
      </c>
      <c r="F1236">
        <v>2016.619995</v>
      </c>
      <c r="G1236">
        <v>3252290000</v>
      </c>
    </row>
    <row r="1237" spans="1:7" x14ac:dyDescent="0.35">
      <c r="A1237" s="2">
        <v>44788</v>
      </c>
      <c r="B1237">
        <v>2007.410034</v>
      </c>
      <c r="C1237">
        <v>2022.030029</v>
      </c>
      <c r="D1237">
        <v>1994.6800539999999</v>
      </c>
      <c r="E1237">
        <v>2021.349976</v>
      </c>
      <c r="F1237">
        <v>2021.349976</v>
      </c>
      <c r="G1237">
        <v>3087740000</v>
      </c>
    </row>
    <row r="1238" spans="1:7" x14ac:dyDescent="0.35">
      <c r="A1238" s="2">
        <v>44789</v>
      </c>
      <c r="B1238">
        <v>2018.73999</v>
      </c>
      <c r="C1238">
        <v>2030.0500489999999</v>
      </c>
      <c r="D1238">
        <v>2003.780029</v>
      </c>
      <c r="E1238">
        <v>2020.530029</v>
      </c>
      <c r="F1238">
        <v>2020.530029</v>
      </c>
      <c r="G1238">
        <v>3792010000</v>
      </c>
    </row>
    <row r="1239" spans="1:7" x14ac:dyDescent="0.35">
      <c r="A1239" s="2">
        <v>44790</v>
      </c>
      <c r="B1239">
        <v>2008.880005</v>
      </c>
      <c r="C1239">
        <v>2008.880005</v>
      </c>
      <c r="D1239">
        <v>1976.1400149999999</v>
      </c>
      <c r="E1239">
        <v>1987.3100589999999</v>
      </c>
      <c r="F1239">
        <v>1987.3100589999999</v>
      </c>
      <c r="G1239">
        <v>3293430000</v>
      </c>
    </row>
    <row r="1240" spans="1:7" x14ac:dyDescent="0.35">
      <c r="A1240" s="2">
        <v>44791</v>
      </c>
      <c r="B1240">
        <v>1987.8199460000001</v>
      </c>
      <c r="C1240">
        <v>2003.01001</v>
      </c>
      <c r="D1240">
        <v>1982.589966</v>
      </c>
      <c r="E1240">
        <v>2000.7299800000001</v>
      </c>
      <c r="F1240">
        <v>2000.7299800000001</v>
      </c>
      <c r="G1240">
        <v>2871990000</v>
      </c>
    </row>
    <row r="1241" spans="1:7" x14ac:dyDescent="0.35">
      <c r="A1241" s="2">
        <v>44792</v>
      </c>
      <c r="B1241">
        <v>1992.3000489999999</v>
      </c>
      <c r="C1241">
        <v>1992.3000489999999</v>
      </c>
      <c r="D1241">
        <v>1952.5</v>
      </c>
      <c r="E1241">
        <v>1957.349976</v>
      </c>
      <c r="F1241">
        <v>1957.349976</v>
      </c>
      <c r="G1241">
        <v>3210680000</v>
      </c>
    </row>
    <row r="1242" spans="1:7" x14ac:dyDescent="0.35">
      <c r="A1242" s="2">
        <v>44795</v>
      </c>
      <c r="B1242">
        <v>1931.709961</v>
      </c>
      <c r="C1242">
        <v>1933.6899410000001</v>
      </c>
      <c r="D1242">
        <v>1911.6899410000001</v>
      </c>
      <c r="E1242">
        <v>1915.73999</v>
      </c>
      <c r="F1242">
        <v>1915.73999</v>
      </c>
      <c r="G1242">
        <v>3365220000</v>
      </c>
    </row>
    <row r="1243" spans="1:7" x14ac:dyDescent="0.35">
      <c r="A1243" s="2">
        <v>44796</v>
      </c>
      <c r="B1243">
        <v>1920.130005</v>
      </c>
      <c r="C1243">
        <v>1937.969971</v>
      </c>
      <c r="D1243">
        <v>1917.3199460000001</v>
      </c>
      <c r="E1243">
        <v>1919.1400149999999</v>
      </c>
      <c r="F1243">
        <v>1919.1400149999999</v>
      </c>
      <c r="G1243">
        <v>3117800000</v>
      </c>
    </row>
    <row r="1244" spans="1:7" x14ac:dyDescent="0.35">
      <c r="A1244" s="2">
        <v>44797</v>
      </c>
      <c r="B1244">
        <v>1918.650024</v>
      </c>
      <c r="C1244">
        <v>1941.150024</v>
      </c>
      <c r="D1244">
        <v>1916.579956</v>
      </c>
      <c r="E1244">
        <v>1935.290039</v>
      </c>
      <c r="F1244">
        <v>1935.290039</v>
      </c>
      <c r="G1244">
        <v>3056910000</v>
      </c>
    </row>
    <row r="1245" spans="1:7" x14ac:dyDescent="0.35">
      <c r="A1245" s="2">
        <v>44798</v>
      </c>
      <c r="B1245">
        <v>1944.380005</v>
      </c>
      <c r="C1245">
        <v>1964.6400149999999</v>
      </c>
      <c r="D1245">
        <v>1943.1999510000001</v>
      </c>
      <c r="E1245">
        <v>1964.6400149999999</v>
      </c>
      <c r="F1245">
        <v>1964.6400149999999</v>
      </c>
      <c r="G1245">
        <v>2976050000</v>
      </c>
    </row>
    <row r="1246" spans="1:7" x14ac:dyDescent="0.35">
      <c r="A1246" s="2">
        <v>44799</v>
      </c>
      <c r="B1246">
        <v>1965.2299800000001</v>
      </c>
      <c r="C1246">
        <v>1965.3100589999999</v>
      </c>
      <c r="D1246">
        <v>1898.51001</v>
      </c>
      <c r="E1246">
        <v>1899.829956</v>
      </c>
      <c r="F1246">
        <v>1899.829956</v>
      </c>
      <c r="G1246">
        <v>3175260000</v>
      </c>
    </row>
    <row r="1247" spans="1:7" x14ac:dyDescent="0.35">
      <c r="A1247" s="2">
        <v>44802</v>
      </c>
      <c r="B1247">
        <v>1880.630005</v>
      </c>
      <c r="C1247">
        <v>1898.670044</v>
      </c>
      <c r="D1247">
        <v>1879.130005</v>
      </c>
      <c r="E1247">
        <v>1882.9399410000001</v>
      </c>
      <c r="F1247">
        <v>1882.9399410000001</v>
      </c>
      <c r="G1247">
        <v>2963020000</v>
      </c>
    </row>
    <row r="1248" spans="1:7" x14ac:dyDescent="0.35">
      <c r="A1248" s="2">
        <v>44803</v>
      </c>
      <c r="B1248">
        <v>1889.160034</v>
      </c>
      <c r="C1248">
        <v>1889.349976</v>
      </c>
      <c r="D1248">
        <v>1847.540039</v>
      </c>
      <c r="E1248">
        <v>1855.589966</v>
      </c>
      <c r="F1248">
        <v>1855.589966</v>
      </c>
      <c r="G1248">
        <v>3190580000</v>
      </c>
    </row>
    <row r="1249" spans="1:7" x14ac:dyDescent="0.35">
      <c r="A1249" s="2">
        <v>44804</v>
      </c>
      <c r="B1249">
        <v>1859.1800539999999</v>
      </c>
      <c r="C1249">
        <v>1865.280029</v>
      </c>
      <c r="D1249">
        <v>1843.079956</v>
      </c>
      <c r="E1249">
        <v>1844.119995</v>
      </c>
      <c r="F1249">
        <v>1844.119995</v>
      </c>
      <c r="G1249">
        <v>3797860000</v>
      </c>
    </row>
    <row r="1250" spans="1:7" x14ac:dyDescent="0.35">
      <c r="A1250" s="2">
        <v>44805</v>
      </c>
      <c r="B1250">
        <v>1826.75</v>
      </c>
      <c r="C1250">
        <v>1826.75</v>
      </c>
      <c r="D1250">
        <v>1799.170044</v>
      </c>
      <c r="E1250">
        <v>1822.8199460000001</v>
      </c>
      <c r="F1250">
        <v>1822.8199460000001</v>
      </c>
      <c r="G1250">
        <v>0</v>
      </c>
    </row>
    <row r="1251" spans="1:7" x14ac:dyDescent="0.35">
      <c r="A1251" s="2">
        <v>44806</v>
      </c>
      <c r="B1251">
        <v>1844.170044</v>
      </c>
      <c r="C1251">
        <v>1846.9799800000001</v>
      </c>
      <c r="D1251">
        <v>1802.1400149999999</v>
      </c>
      <c r="E1251">
        <v>1809.75</v>
      </c>
      <c r="F1251">
        <v>1809.75</v>
      </c>
      <c r="G1251">
        <v>0</v>
      </c>
    </row>
    <row r="1252" spans="1:7" x14ac:dyDescent="0.35">
      <c r="A1252" s="2">
        <v>44810</v>
      </c>
      <c r="B1252">
        <v>1813.1800539999999</v>
      </c>
      <c r="C1252">
        <v>1815.150024</v>
      </c>
      <c r="D1252">
        <v>1786.6800539999999</v>
      </c>
      <c r="E1252">
        <v>1792.3199460000001</v>
      </c>
      <c r="F1252">
        <v>1792.3199460000001</v>
      </c>
      <c r="G1252">
        <v>0</v>
      </c>
    </row>
    <row r="1253" spans="1:7" x14ac:dyDescent="0.35">
      <c r="A1253" s="2">
        <v>44811</v>
      </c>
      <c r="B1253">
        <v>1789.5600589999999</v>
      </c>
      <c r="C1253">
        <v>1832.5699460000001</v>
      </c>
      <c r="D1253">
        <v>1787.4300539999999</v>
      </c>
      <c r="E1253">
        <v>1832</v>
      </c>
      <c r="F1253">
        <v>1832</v>
      </c>
      <c r="G1253">
        <v>0</v>
      </c>
    </row>
    <row r="1254" spans="1:7" x14ac:dyDescent="0.35">
      <c r="A1254" s="2">
        <v>44812</v>
      </c>
      <c r="B1254">
        <v>1823.48999</v>
      </c>
      <c r="C1254">
        <v>1846.910034</v>
      </c>
      <c r="D1254">
        <v>1810.51001</v>
      </c>
      <c r="E1254">
        <v>1846.910034</v>
      </c>
      <c r="F1254">
        <v>1846.910034</v>
      </c>
      <c r="G1254">
        <v>0</v>
      </c>
    </row>
    <row r="1255" spans="1:7" x14ac:dyDescent="0.35">
      <c r="A1255" s="2">
        <v>44813</v>
      </c>
      <c r="B1255">
        <v>1857.1400149999999</v>
      </c>
      <c r="C1255">
        <v>1884.900024</v>
      </c>
      <c r="D1255">
        <v>1857.1400149999999</v>
      </c>
      <c r="E1255">
        <v>1882.849976</v>
      </c>
      <c r="F1255">
        <v>1882.849976</v>
      </c>
      <c r="G1255">
        <v>0</v>
      </c>
    </row>
    <row r="1256" spans="1:7" x14ac:dyDescent="0.35">
      <c r="A1256" s="2">
        <v>44816</v>
      </c>
      <c r="B1256">
        <v>1889.8000489999999</v>
      </c>
      <c r="C1256">
        <v>1906.089966</v>
      </c>
      <c r="D1256">
        <v>1889.8000489999999</v>
      </c>
      <c r="E1256">
        <v>1906.089966</v>
      </c>
      <c r="F1256">
        <v>1906.089966</v>
      </c>
      <c r="G1256">
        <v>3814200000</v>
      </c>
    </row>
    <row r="1257" spans="1:7" x14ac:dyDescent="0.35">
      <c r="A1257" s="2">
        <v>44817</v>
      </c>
      <c r="B1257">
        <v>1879.540039</v>
      </c>
      <c r="C1257">
        <v>1879.540039</v>
      </c>
      <c r="D1257">
        <v>1825.420044</v>
      </c>
      <c r="E1257">
        <v>1831.5699460000001</v>
      </c>
      <c r="F1257">
        <v>1831.5699460000001</v>
      </c>
      <c r="G1257">
        <v>4224550000</v>
      </c>
    </row>
    <row r="1258" spans="1:7" x14ac:dyDescent="0.35">
      <c r="A1258" s="2">
        <v>44818</v>
      </c>
      <c r="B1258">
        <v>1832.6899410000001</v>
      </c>
      <c r="C1258">
        <v>1840.589966</v>
      </c>
      <c r="D1258">
        <v>1817.5200199999999</v>
      </c>
      <c r="E1258">
        <v>1838.459961</v>
      </c>
      <c r="F1258">
        <v>1838.459961</v>
      </c>
      <c r="G1258">
        <v>4293240000</v>
      </c>
    </row>
    <row r="1259" spans="1:7" x14ac:dyDescent="0.35">
      <c r="A1259" s="2">
        <v>44819</v>
      </c>
      <c r="B1259">
        <v>1830.969971</v>
      </c>
      <c r="C1259">
        <v>1853.030029</v>
      </c>
      <c r="D1259">
        <v>1818.410034</v>
      </c>
      <c r="E1259">
        <v>1825.2299800000001</v>
      </c>
      <c r="F1259">
        <v>1825.2299800000001</v>
      </c>
      <c r="G1259">
        <v>4441830000</v>
      </c>
    </row>
    <row r="1260" spans="1:7" x14ac:dyDescent="0.35">
      <c r="A1260" s="2">
        <v>44820</v>
      </c>
      <c r="B1260">
        <v>1813.8599850000001</v>
      </c>
      <c r="C1260">
        <v>1813.8599850000001</v>
      </c>
      <c r="D1260">
        <v>1778.7700199999999</v>
      </c>
      <c r="E1260">
        <v>1798.1899410000001</v>
      </c>
      <c r="F1260">
        <v>1798.1899410000001</v>
      </c>
      <c r="G126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E5152-9E5B-42F8-8ECA-9038193F977F}">
  <sheetPr>
    <tabColor theme="9" tint="0.59999389629810485"/>
  </sheetPr>
  <dimension ref="A1:G1776"/>
  <sheetViews>
    <sheetView workbookViewId="0">
      <selection activeCell="A2" sqref="A2"/>
    </sheetView>
  </sheetViews>
  <sheetFormatPr defaultRowHeight="14.5" x14ac:dyDescent="0.35"/>
  <sheetData>
    <row r="1" spans="1:7" x14ac:dyDescent="0.35">
      <c r="A1" t="s">
        <v>0</v>
      </c>
      <c r="B1" t="s">
        <v>13</v>
      </c>
      <c r="C1" t="s">
        <v>14</v>
      </c>
      <c r="D1" t="s">
        <v>15</v>
      </c>
      <c r="E1" s="5" t="s">
        <v>16</v>
      </c>
      <c r="F1" t="s">
        <v>17</v>
      </c>
      <c r="G1" t="s">
        <v>18</v>
      </c>
    </row>
    <row r="2" spans="1:7" x14ac:dyDescent="0.35">
      <c r="A2" s="2">
        <v>43048</v>
      </c>
      <c r="B2">
        <v>308.64498900000001</v>
      </c>
      <c r="C2">
        <v>329.45199600000001</v>
      </c>
      <c r="D2">
        <v>307.05599999999998</v>
      </c>
      <c r="E2" s="5">
        <v>320.88400300000001</v>
      </c>
      <c r="F2">
        <v>320.88400300000001</v>
      </c>
      <c r="G2">
        <v>893249984</v>
      </c>
    </row>
    <row r="3" spans="1:7" x14ac:dyDescent="0.35">
      <c r="A3" s="2">
        <v>43049</v>
      </c>
      <c r="B3">
        <v>320.67099000000002</v>
      </c>
      <c r="C3">
        <v>324.71798699999999</v>
      </c>
      <c r="D3">
        <v>294.54199199999999</v>
      </c>
      <c r="E3" s="5">
        <v>299.25299100000001</v>
      </c>
      <c r="F3">
        <v>299.25299100000001</v>
      </c>
      <c r="G3">
        <v>885985984</v>
      </c>
    </row>
    <row r="4" spans="1:7" x14ac:dyDescent="0.35">
      <c r="A4" s="2">
        <v>43050</v>
      </c>
      <c r="B4">
        <v>298.58599900000002</v>
      </c>
      <c r="C4">
        <v>319.45300300000002</v>
      </c>
      <c r="D4">
        <v>298.19198599999999</v>
      </c>
      <c r="E4" s="5">
        <v>314.68099999999998</v>
      </c>
      <c r="F4">
        <v>314.68099999999998</v>
      </c>
      <c r="G4">
        <v>842300992</v>
      </c>
    </row>
    <row r="5" spans="1:7" x14ac:dyDescent="0.35">
      <c r="A5" s="2">
        <v>43051</v>
      </c>
      <c r="B5">
        <v>314.69000199999999</v>
      </c>
      <c r="C5">
        <v>319.15301499999998</v>
      </c>
      <c r="D5">
        <v>298.51299999999998</v>
      </c>
      <c r="E5" s="5">
        <v>307.90798999999998</v>
      </c>
      <c r="F5">
        <v>307.90798999999998</v>
      </c>
      <c r="G5">
        <v>1613479936</v>
      </c>
    </row>
    <row r="6" spans="1:7" x14ac:dyDescent="0.35">
      <c r="A6" s="2">
        <v>43052</v>
      </c>
      <c r="B6">
        <v>307.02499399999999</v>
      </c>
      <c r="C6">
        <v>328.415009</v>
      </c>
      <c r="D6">
        <v>307.02499399999999</v>
      </c>
      <c r="E6" s="5">
        <v>316.716003</v>
      </c>
      <c r="F6">
        <v>316.716003</v>
      </c>
      <c r="G6">
        <v>1041889984</v>
      </c>
    </row>
    <row r="7" spans="1:7" x14ac:dyDescent="0.35">
      <c r="A7" s="2">
        <v>43053</v>
      </c>
      <c r="B7">
        <v>316.76299999999998</v>
      </c>
      <c r="C7">
        <v>340.17700200000002</v>
      </c>
      <c r="D7">
        <v>316.76299999999998</v>
      </c>
      <c r="E7" s="5">
        <v>337.631012</v>
      </c>
      <c r="F7">
        <v>337.631012</v>
      </c>
      <c r="G7">
        <v>1069680000</v>
      </c>
    </row>
    <row r="8" spans="1:7" x14ac:dyDescent="0.35">
      <c r="A8" s="2">
        <v>43054</v>
      </c>
      <c r="B8">
        <v>337.96398900000003</v>
      </c>
      <c r="C8">
        <v>340.91198700000001</v>
      </c>
      <c r="D8">
        <v>329.81298800000002</v>
      </c>
      <c r="E8" s="5">
        <v>333.35699499999998</v>
      </c>
      <c r="F8">
        <v>333.35699499999998</v>
      </c>
      <c r="G8">
        <v>722665984</v>
      </c>
    </row>
    <row r="9" spans="1:7" x14ac:dyDescent="0.35">
      <c r="A9" s="2">
        <v>43055</v>
      </c>
      <c r="B9">
        <v>333.442993</v>
      </c>
      <c r="C9">
        <v>336.158997</v>
      </c>
      <c r="D9">
        <v>323.60598800000002</v>
      </c>
      <c r="E9" s="5">
        <v>330.92401100000001</v>
      </c>
      <c r="F9">
        <v>330.92401100000001</v>
      </c>
      <c r="G9">
        <v>797254016</v>
      </c>
    </row>
    <row r="10" spans="1:7" x14ac:dyDescent="0.35">
      <c r="A10" s="2">
        <v>43056</v>
      </c>
      <c r="B10">
        <v>330.16699199999999</v>
      </c>
      <c r="C10">
        <v>334.96398900000003</v>
      </c>
      <c r="D10">
        <v>327.52301</v>
      </c>
      <c r="E10" s="5">
        <v>332.39401199999998</v>
      </c>
      <c r="F10">
        <v>332.39401199999998</v>
      </c>
      <c r="G10">
        <v>621732992</v>
      </c>
    </row>
    <row r="11" spans="1:7" x14ac:dyDescent="0.35">
      <c r="A11" s="2">
        <v>43057</v>
      </c>
      <c r="B11">
        <v>331.98001099999999</v>
      </c>
      <c r="C11">
        <v>349.61599699999999</v>
      </c>
      <c r="D11">
        <v>327.68701199999998</v>
      </c>
      <c r="E11" s="5">
        <v>347.61200000000002</v>
      </c>
      <c r="F11">
        <v>347.61200000000002</v>
      </c>
      <c r="G11">
        <v>649638976</v>
      </c>
    </row>
    <row r="12" spans="1:7" x14ac:dyDescent="0.35">
      <c r="A12" s="2">
        <v>43058</v>
      </c>
      <c r="B12">
        <v>347.40100100000001</v>
      </c>
      <c r="C12">
        <v>371.29098499999998</v>
      </c>
      <c r="D12">
        <v>344.73998999999998</v>
      </c>
      <c r="E12" s="5">
        <v>354.385986</v>
      </c>
      <c r="F12">
        <v>354.385986</v>
      </c>
      <c r="G12">
        <v>1181529984</v>
      </c>
    </row>
    <row r="13" spans="1:7" x14ac:dyDescent="0.35">
      <c r="A13" s="2">
        <v>43059</v>
      </c>
      <c r="B13">
        <v>354.09399400000001</v>
      </c>
      <c r="C13">
        <v>372.13699300000002</v>
      </c>
      <c r="D13">
        <v>353.28900099999998</v>
      </c>
      <c r="E13" s="5">
        <v>366.73001099999999</v>
      </c>
      <c r="F13">
        <v>366.73001099999999</v>
      </c>
      <c r="G13">
        <v>807027008</v>
      </c>
    </row>
    <row r="14" spans="1:7" x14ac:dyDescent="0.35">
      <c r="A14" s="2">
        <v>43060</v>
      </c>
      <c r="B14">
        <v>367.442993</v>
      </c>
      <c r="C14">
        <v>372.47000100000002</v>
      </c>
      <c r="D14">
        <v>350.692993</v>
      </c>
      <c r="E14" s="5">
        <v>360.40100100000001</v>
      </c>
      <c r="F14">
        <v>360.40100100000001</v>
      </c>
      <c r="G14">
        <v>949912000</v>
      </c>
    </row>
    <row r="15" spans="1:7" x14ac:dyDescent="0.35">
      <c r="A15" s="2">
        <v>43061</v>
      </c>
      <c r="B15">
        <v>360.31201199999998</v>
      </c>
      <c r="C15">
        <v>381.42001299999998</v>
      </c>
      <c r="D15">
        <v>360.14700299999998</v>
      </c>
      <c r="E15" s="5">
        <v>380.65200800000002</v>
      </c>
      <c r="F15">
        <v>380.65200800000002</v>
      </c>
      <c r="G15">
        <v>800819008</v>
      </c>
    </row>
    <row r="16" spans="1:7" x14ac:dyDescent="0.35">
      <c r="A16" s="2">
        <v>43062</v>
      </c>
      <c r="B16">
        <v>381.43899499999998</v>
      </c>
      <c r="C16">
        <v>425.54800399999999</v>
      </c>
      <c r="D16">
        <v>376.08801299999999</v>
      </c>
      <c r="E16" s="5">
        <v>410.16598499999998</v>
      </c>
      <c r="F16">
        <v>410.16598499999998</v>
      </c>
      <c r="G16">
        <v>1845680000</v>
      </c>
    </row>
    <row r="17" spans="1:7" x14ac:dyDescent="0.35">
      <c r="A17" s="2">
        <v>43063</v>
      </c>
      <c r="B17">
        <v>412.50100700000002</v>
      </c>
      <c r="C17">
        <v>480.97299199999998</v>
      </c>
      <c r="D17">
        <v>402.75799599999999</v>
      </c>
      <c r="E17" s="5">
        <v>474.91101099999997</v>
      </c>
      <c r="F17">
        <v>474.91101099999997</v>
      </c>
      <c r="G17">
        <v>2292829952</v>
      </c>
    </row>
    <row r="18" spans="1:7" x14ac:dyDescent="0.35">
      <c r="A18" s="2">
        <v>43064</v>
      </c>
      <c r="B18">
        <v>475.675995</v>
      </c>
      <c r="C18">
        <v>485.19198599999999</v>
      </c>
      <c r="D18">
        <v>461.05300899999997</v>
      </c>
      <c r="E18" s="5">
        <v>466.27600100000001</v>
      </c>
      <c r="F18">
        <v>466.27600100000001</v>
      </c>
      <c r="G18">
        <v>1422080000</v>
      </c>
    </row>
    <row r="19" spans="1:7" x14ac:dyDescent="0.35">
      <c r="A19" s="2">
        <v>43065</v>
      </c>
      <c r="B19">
        <v>465.97399899999999</v>
      </c>
      <c r="C19">
        <v>472.72299199999998</v>
      </c>
      <c r="D19">
        <v>451.60598800000002</v>
      </c>
      <c r="E19" s="5">
        <v>471.32998700000002</v>
      </c>
      <c r="F19">
        <v>471.32998700000002</v>
      </c>
      <c r="G19">
        <v>1197779968</v>
      </c>
    </row>
    <row r="20" spans="1:7" x14ac:dyDescent="0.35">
      <c r="A20" s="2">
        <v>43066</v>
      </c>
      <c r="B20">
        <v>471.53100599999999</v>
      </c>
      <c r="C20">
        <v>493.40499899999998</v>
      </c>
      <c r="D20">
        <v>468.48498499999999</v>
      </c>
      <c r="E20" s="5">
        <v>480.35501099999999</v>
      </c>
      <c r="F20">
        <v>480.35501099999999</v>
      </c>
      <c r="G20">
        <v>1396480000</v>
      </c>
    </row>
    <row r="21" spans="1:7" x14ac:dyDescent="0.35">
      <c r="A21" s="2">
        <v>43067</v>
      </c>
      <c r="B21">
        <v>480.51800500000002</v>
      </c>
      <c r="C21">
        <v>482.48001099999999</v>
      </c>
      <c r="D21">
        <v>466.34698500000002</v>
      </c>
      <c r="E21" s="5">
        <v>472.90200800000002</v>
      </c>
      <c r="F21">
        <v>472.90200800000002</v>
      </c>
      <c r="G21">
        <v>1346499968</v>
      </c>
    </row>
    <row r="22" spans="1:7" x14ac:dyDescent="0.35">
      <c r="A22" s="2">
        <v>43068</v>
      </c>
      <c r="B22">
        <v>473.28100599999999</v>
      </c>
      <c r="C22">
        <v>522.307007</v>
      </c>
      <c r="D22">
        <v>425.07101399999999</v>
      </c>
      <c r="E22" s="5">
        <v>427.52301</v>
      </c>
      <c r="F22">
        <v>427.52301</v>
      </c>
      <c r="G22">
        <v>2675940096</v>
      </c>
    </row>
    <row r="23" spans="1:7" x14ac:dyDescent="0.35">
      <c r="A23" s="2">
        <v>43069</v>
      </c>
      <c r="B23">
        <v>431.21499599999999</v>
      </c>
      <c r="C23">
        <v>465.49700899999999</v>
      </c>
      <c r="D23">
        <v>401.24301100000002</v>
      </c>
      <c r="E23" s="5">
        <v>447.114014</v>
      </c>
      <c r="F23">
        <v>447.114014</v>
      </c>
      <c r="G23">
        <v>1903040000</v>
      </c>
    </row>
    <row r="24" spans="1:7" x14ac:dyDescent="0.35">
      <c r="A24" s="2">
        <v>43070</v>
      </c>
      <c r="B24">
        <v>445.20901500000002</v>
      </c>
      <c r="C24">
        <v>472.60900900000001</v>
      </c>
      <c r="D24">
        <v>428.31201199999998</v>
      </c>
      <c r="E24" s="5">
        <v>466.540009</v>
      </c>
      <c r="F24">
        <v>466.540009</v>
      </c>
      <c r="G24">
        <v>1247879936</v>
      </c>
    </row>
    <row r="25" spans="1:7" x14ac:dyDescent="0.35">
      <c r="A25" s="2">
        <v>43071</v>
      </c>
      <c r="B25">
        <v>466.85101300000002</v>
      </c>
      <c r="C25">
        <v>476.239014</v>
      </c>
      <c r="D25">
        <v>456.65301499999998</v>
      </c>
      <c r="E25" s="5">
        <v>463.449005</v>
      </c>
      <c r="F25">
        <v>463.449005</v>
      </c>
      <c r="G25">
        <v>943649984</v>
      </c>
    </row>
    <row r="26" spans="1:7" x14ac:dyDescent="0.35">
      <c r="A26" s="2">
        <v>43072</v>
      </c>
      <c r="B26">
        <v>463.70498700000002</v>
      </c>
      <c r="C26">
        <v>482.81399499999998</v>
      </c>
      <c r="D26">
        <v>451.85199</v>
      </c>
      <c r="E26" s="5">
        <v>465.85299700000002</v>
      </c>
      <c r="F26">
        <v>465.85299700000002</v>
      </c>
      <c r="G26">
        <v>990556992</v>
      </c>
    </row>
    <row r="27" spans="1:7" x14ac:dyDescent="0.35">
      <c r="A27" s="2">
        <v>43073</v>
      </c>
      <c r="B27">
        <v>466.05398600000001</v>
      </c>
      <c r="C27">
        <v>474.77700800000002</v>
      </c>
      <c r="D27">
        <v>453.31201199999998</v>
      </c>
      <c r="E27" s="5">
        <v>470.20400999999998</v>
      </c>
      <c r="F27">
        <v>470.20400999999998</v>
      </c>
      <c r="G27">
        <v>1005550016</v>
      </c>
    </row>
    <row r="28" spans="1:7" x14ac:dyDescent="0.35">
      <c r="A28" s="2">
        <v>43074</v>
      </c>
      <c r="B28">
        <v>470.29400600000002</v>
      </c>
      <c r="C28">
        <v>473.55801400000001</v>
      </c>
      <c r="D28">
        <v>457.66000400000001</v>
      </c>
      <c r="E28" s="5">
        <v>463.28100599999999</v>
      </c>
      <c r="F28">
        <v>463.28100599999999</v>
      </c>
      <c r="G28">
        <v>1216720000</v>
      </c>
    </row>
    <row r="29" spans="1:7" x14ac:dyDescent="0.35">
      <c r="A29" s="2">
        <v>43075</v>
      </c>
      <c r="B29">
        <v>462.60400399999997</v>
      </c>
      <c r="C29">
        <v>462.70800800000001</v>
      </c>
      <c r="D29">
        <v>420.209991</v>
      </c>
      <c r="E29" s="5">
        <v>428.58801299999999</v>
      </c>
      <c r="F29">
        <v>428.58801299999999</v>
      </c>
      <c r="G29">
        <v>1998259968</v>
      </c>
    </row>
    <row r="30" spans="1:7" x14ac:dyDescent="0.35">
      <c r="A30" s="2">
        <v>43076</v>
      </c>
      <c r="B30">
        <v>426.368988</v>
      </c>
      <c r="C30">
        <v>441.39700299999998</v>
      </c>
      <c r="D30">
        <v>414.41101099999997</v>
      </c>
      <c r="E30" s="5">
        <v>434.40798999999998</v>
      </c>
      <c r="F30">
        <v>434.40798999999998</v>
      </c>
      <c r="G30">
        <v>2129570048</v>
      </c>
    </row>
    <row r="31" spans="1:7" x14ac:dyDescent="0.35">
      <c r="A31" s="2">
        <v>43077</v>
      </c>
      <c r="B31">
        <v>434.989014</v>
      </c>
      <c r="C31">
        <v>466.06201199999998</v>
      </c>
      <c r="D31">
        <v>422.36700400000001</v>
      </c>
      <c r="E31" s="5">
        <v>456.03100599999999</v>
      </c>
      <c r="F31">
        <v>456.03100599999999</v>
      </c>
      <c r="G31">
        <v>2336379904</v>
      </c>
    </row>
    <row r="32" spans="1:7" x14ac:dyDescent="0.35">
      <c r="A32" s="2">
        <v>43078</v>
      </c>
      <c r="B32">
        <v>457.34399400000001</v>
      </c>
      <c r="C32">
        <v>504.14700299999998</v>
      </c>
      <c r="D32">
        <v>456.25299100000001</v>
      </c>
      <c r="E32" s="5">
        <v>473.50201399999997</v>
      </c>
      <c r="F32">
        <v>473.50201399999997</v>
      </c>
      <c r="G32">
        <v>2003849984</v>
      </c>
    </row>
    <row r="33" spans="1:7" x14ac:dyDescent="0.35">
      <c r="A33" s="2">
        <v>43079</v>
      </c>
      <c r="B33">
        <v>472.78900099999998</v>
      </c>
      <c r="C33">
        <v>472.78900099999998</v>
      </c>
      <c r="D33">
        <v>429.51400799999999</v>
      </c>
      <c r="E33" s="5">
        <v>441.72100799999998</v>
      </c>
      <c r="F33">
        <v>441.72100799999998</v>
      </c>
      <c r="G33">
        <v>1404179968</v>
      </c>
    </row>
    <row r="34" spans="1:7" x14ac:dyDescent="0.35">
      <c r="A34" s="2">
        <v>43080</v>
      </c>
      <c r="B34">
        <v>440.358002</v>
      </c>
      <c r="C34">
        <v>516.96899399999995</v>
      </c>
      <c r="D34">
        <v>439.10400399999997</v>
      </c>
      <c r="E34" s="5">
        <v>515.135986</v>
      </c>
      <c r="F34">
        <v>515.135986</v>
      </c>
      <c r="G34">
        <v>1771440000</v>
      </c>
    </row>
    <row r="35" spans="1:7" x14ac:dyDescent="0.35">
      <c r="A35" s="2">
        <v>43081</v>
      </c>
      <c r="B35">
        <v>522.28601100000003</v>
      </c>
      <c r="C35">
        <v>657.317993</v>
      </c>
      <c r="D35">
        <v>504.493988</v>
      </c>
      <c r="E35" s="5">
        <v>651.43102999999996</v>
      </c>
      <c r="F35">
        <v>651.43102999999996</v>
      </c>
      <c r="G35">
        <v>5179829760</v>
      </c>
    </row>
    <row r="36" spans="1:7" x14ac:dyDescent="0.35">
      <c r="A36" s="2">
        <v>43082</v>
      </c>
      <c r="B36">
        <v>644.90600600000005</v>
      </c>
      <c r="C36">
        <v>747.99298099999999</v>
      </c>
      <c r="D36">
        <v>597.79797399999995</v>
      </c>
      <c r="E36" s="5">
        <v>702.76702899999998</v>
      </c>
      <c r="F36">
        <v>702.76702899999998</v>
      </c>
      <c r="G36">
        <v>4524539904</v>
      </c>
    </row>
    <row r="37" spans="1:7" x14ac:dyDescent="0.35">
      <c r="A37" s="2">
        <v>43083</v>
      </c>
      <c r="B37">
        <v>700.59399399999995</v>
      </c>
      <c r="C37">
        <v>753.12097200000005</v>
      </c>
      <c r="D37">
        <v>664.989014</v>
      </c>
      <c r="E37" s="5">
        <v>695.81597899999997</v>
      </c>
      <c r="F37">
        <v>695.81597899999997</v>
      </c>
      <c r="G37">
        <v>3821580032</v>
      </c>
    </row>
    <row r="38" spans="1:7" x14ac:dyDescent="0.35">
      <c r="A38" s="2">
        <v>43084</v>
      </c>
      <c r="B38">
        <v>696.37597700000003</v>
      </c>
      <c r="C38">
        <v>697.13201900000001</v>
      </c>
      <c r="D38">
        <v>621.06097399999999</v>
      </c>
      <c r="E38" s="5">
        <v>684.44799799999998</v>
      </c>
      <c r="F38">
        <v>684.44799799999998</v>
      </c>
      <c r="G38">
        <v>2758710016</v>
      </c>
    </row>
    <row r="39" spans="1:7" x14ac:dyDescent="0.35">
      <c r="A39" s="2">
        <v>43085</v>
      </c>
      <c r="B39">
        <v>686.19201699999996</v>
      </c>
      <c r="C39">
        <v>718.38500999999997</v>
      </c>
      <c r="D39">
        <v>680.78601100000003</v>
      </c>
      <c r="E39" s="5">
        <v>696.20898399999999</v>
      </c>
      <c r="F39">
        <v>696.20898399999999</v>
      </c>
      <c r="G39">
        <v>2165690112</v>
      </c>
    </row>
    <row r="40" spans="1:7" x14ac:dyDescent="0.35">
      <c r="A40" s="2">
        <v>43086</v>
      </c>
      <c r="B40">
        <v>696.23699999999997</v>
      </c>
      <c r="C40">
        <v>735.82501200000002</v>
      </c>
      <c r="D40">
        <v>696.23699999999997</v>
      </c>
      <c r="E40" s="5">
        <v>719.97497599999997</v>
      </c>
      <c r="F40">
        <v>719.97497599999997</v>
      </c>
      <c r="G40">
        <v>2147389952</v>
      </c>
    </row>
    <row r="41" spans="1:7" x14ac:dyDescent="0.35">
      <c r="A41" s="2">
        <v>43087</v>
      </c>
      <c r="B41">
        <v>721.73199499999998</v>
      </c>
      <c r="C41">
        <v>803.92797900000005</v>
      </c>
      <c r="D41">
        <v>689.23101799999995</v>
      </c>
      <c r="E41" s="5">
        <v>794.64502000000005</v>
      </c>
      <c r="F41">
        <v>794.64502000000005</v>
      </c>
      <c r="G41">
        <v>3249230080</v>
      </c>
    </row>
    <row r="42" spans="1:7" x14ac:dyDescent="0.35">
      <c r="A42" s="2">
        <v>43088</v>
      </c>
      <c r="B42">
        <v>793.90100099999995</v>
      </c>
      <c r="C42">
        <v>881.94397000000004</v>
      </c>
      <c r="D42">
        <v>785.34198000000004</v>
      </c>
      <c r="E42" s="5">
        <v>826.82299799999998</v>
      </c>
      <c r="F42">
        <v>826.82299799999998</v>
      </c>
      <c r="G42">
        <v>4096549888</v>
      </c>
    </row>
    <row r="43" spans="1:7" x14ac:dyDescent="0.35">
      <c r="A43" s="2">
        <v>43089</v>
      </c>
      <c r="B43">
        <v>827.51599099999999</v>
      </c>
      <c r="C43">
        <v>845.06201199999998</v>
      </c>
      <c r="D43">
        <v>756.00402799999995</v>
      </c>
      <c r="E43" s="5">
        <v>819.08599900000002</v>
      </c>
      <c r="F43">
        <v>819.08599900000002</v>
      </c>
      <c r="G43">
        <v>3969939968</v>
      </c>
    </row>
    <row r="44" spans="1:7" x14ac:dyDescent="0.35">
      <c r="A44" s="2">
        <v>43090</v>
      </c>
      <c r="B44">
        <v>820.23602300000005</v>
      </c>
      <c r="C44">
        <v>880.54303000000004</v>
      </c>
      <c r="D44">
        <v>792.68902600000001</v>
      </c>
      <c r="E44" s="5">
        <v>821.06298800000002</v>
      </c>
      <c r="F44">
        <v>821.06298800000002</v>
      </c>
      <c r="G44">
        <v>3569060096</v>
      </c>
    </row>
    <row r="45" spans="1:7" x14ac:dyDescent="0.35">
      <c r="A45" s="2">
        <v>43091</v>
      </c>
      <c r="B45">
        <v>822.64300500000002</v>
      </c>
      <c r="C45">
        <v>827.68298300000004</v>
      </c>
      <c r="D45">
        <v>543.762024</v>
      </c>
      <c r="E45" s="5">
        <v>674.85998500000005</v>
      </c>
      <c r="F45">
        <v>674.85998500000005</v>
      </c>
      <c r="G45">
        <v>4977710080</v>
      </c>
    </row>
    <row r="46" spans="1:7" x14ac:dyDescent="0.35">
      <c r="A46" s="2">
        <v>43092</v>
      </c>
      <c r="B46">
        <v>681.31597899999997</v>
      </c>
      <c r="C46">
        <v>763.89502000000005</v>
      </c>
      <c r="D46">
        <v>679.73101799999995</v>
      </c>
      <c r="E46" s="5">
        <v>719.387024</v>
      </c>
      <c r="F46">
        <v>719.387024</v>
      </c>
      <c r="G46">
        <v>2480339968</v>
      </c>
    </row>
    <row r="47" spans="1:7" x14ac:dyDescent="0.35">
      <c r="A47" s="2">
        <v>43093</v>
      </c>
      <c r="B47">
        <v>721.76898200000005</v>
      </c>
      <c r="C47">
        <v>721.76898200000005</v>
      </c>
      <c r="D47">
        <v>614.92199700000003</v>
      </c>
      <c r="E47" s="5">
        <v>694.14801</v>
      </c>
      <c r="F47">
        <v>694.14801</v>
      </c>
      <c r="G47">
        <v>2300549888</v>
      </c>
    </row>
    <row r="48" spans="1:7" x14ac:dyDescent="0.35">
      <c r="A48" s="2">
        <v>43094</v>
      </c>
      <c r="B48">
        <v>698.86999500000002</v>
      </c>
      <c r="C48">
        <v>782.52099599999997</v>
      </c>
      <c r="D48">
        <v>698.86999500000002</v>
      </c>
      <c r="E48" s="5">
        <v>765.83398399999999</v>
      </c>
      <c r="F48">
        <v>765.83398399999999</v>
      </c>
      <c r="G48">
        <v>2491760128</v>
      </c>
    </row>
    <row r="49" spans="1:7" x14ac:dyDescent="0.35">
      <c r="A49" s="2">
        <v>43095</v>
      </c>
      <c r="B49">
        <v>763.36999500000002</v>
      </c>
      <c r="C49">
        <v>786.78997800000002</v>
      </c>
      <c r="D49">
        <v>760.93499799999995</v>
      </c>
      <c r="E49" s="5">
        <v>773.83599900000002</v>
      </c>
      <c r="F49">
        <v>773.83599900000002</v>
      </c>
      <c r="G49">
        <v>2201159936</v>
      </c>
    </row>
    <row r="50" spans="1:7" x14ac:dyDescent="0.35">
      <c r="A50" s="2">
        <v>43096</v>
      </c>
      <c r="B50">
        <v>774.96997099999999</v>
      </c>
      <c r="C50">
        <v>789.25299099999995</v>
      </c>
      <c r="D50">
        <v>738.41302499999995</v>
      </c>
      <c r="E50" s="5">
        <v>762.84198000000004</v>
      </c>
      <c r="F50">
        <v>762.84198000000004</v>
      </c>
      <c r="G50">
        <v>2100029952</v>
      </c>
    </row>
    <row r="51" spans="1:7" x14ac:dyDescent="0.35">
      <c r="A51" s="2">
        <v>43097</v>
      </c>
      <c r="B51">
        <v>762.20800799999995</v>
      </c>
      <c r="C51">
        <v>763.31897000000004</v>
      </c>
      <c r="D51">
        <v>701.18701199999998</v>
      </c>
      <c r="E51" s="5">
        <v>737.02301</v>
      </c>
      <c r="F51">
        <v>737.02301</v>
      </c>
      <c r="G51">
        <v>2389149952</v>
      </c>
    </row>
    <row r="52" spans="1:7" x14ac:dyDescent="0.35">
      <c r="A52" s="2">
        <v>43098</v>
      </c>
      <c r="B52">
        <v>740.38897699999995</v>
      </c>
      <c r="C52">
        <v>770.11700399999995</v>
      </c>
      <c r="D52">
        <v>729.60797100000002</v>
      </c>
      <c r="E52" s="5">
        <v>753.59198000000004</v>
      </c>
      <c r="F52">
        <v>753.59198000000004</v>
      </c>
      <c r="G52">
        <v>2648969984</v>
      </c>
    </row>
    <row r="53" spans="1:7" x14ac:dyDescent="0.35">
      <c r="A53" s="2">
        <v>43099</v>
      </c>
      <c r="B53">
        <v>753.81500200000005</v>
      </c>
      <c r="C53">
        <v>753.81500200000005</v>
      </c>
      <c r="D53">
        <v>685.23101799999995</v>
      </c>
      <c r="E53" s="5">
        <v>717.25701900000001</v>
      </c>
      <c r="F53">
        <v>717.25701900000001</v>
      </c>
      <c r="G53">
        <v>3187780096</v>
      </c>
    </row>
    <row r="54" spans="1:7" x14ac:dyDescent="0.35">
      <c r="A54" s="2">
        <v>43100</v>
      </c>
      <c r="B54">
        <v>712.21197500000005</v>
      </c>
      <c r="C54">
        <v>760.34802200000001</v>
      </c>
      <c r="D54">
        <v>710.11901899999998</v>
      </c>
      <c r="E54" s="5">
        <v>756.73297100000002</v>
      </c>
      <c r="F54">
        <v>756.73297100000002</v>
      </c>
      <c r="G54">
        <v>2554269952</v>
      </c>
    </row>
    <row r="55" spans="1:7" x14ac:dyDescent="0.35">
      <c r="A55" s="2">
        <v>43101</v>
      </c>
      <c r="B55">
        <v>755.75701900000001</v>
      </c>
      <c r="C55">
        <v>782.53002900000001</v>
      </c>
      <c r="D55">
        <v>742.00402799999995</v>
      </c>
      <c r="E55" s="5">
        <v>772.64099099999999</v>
      </c>
      <c r="F55">
        <v>772.64099099999999</v>
      </c>
      <c r="G55">
        <v>2595760128</v>
      </c>
    </row>
    <row r="56" spans="1:7" x14ac:dyDescent="0.35">
      <c r="A56" s="2">
        <v>43102</v>
      </c>
      <c r="B56">
        <v>772.34600799999998</v>
      </c>
      <c r="C56">
        <v>914.830017</v>
      </c>
      <c r="D56">
        <v>772.34600799999998</v>
      </c>
      <c r="E56" s="5">
        <v>884.44397000000004</v>
      </c>
      <c r="F56">
        <v>884.44397000000004</v>
      </c>
      <c r="G56">
        <v>5783349760</v>
      </c>
    </row>
    <row r="57" spans="1:7" x14ac:dyDescent="0.35">
      <c r="A57" s="2">
        <v>43103</v>
      </c>
      <c r="B57">
        <v>886</v>
      </c>
      <c r="C57">
        <v>974.47100799999998</v>
      </c>
      <c r="D57">
        <v>868.45098900000005</v>
      </c>
      <c r="E57" s="5">
        <v>962.71997099999999</v>
      </c>
      <c r="F57">
        <v>962.71997099999999</v>
      </c>
      <c r="G57">
        <v>5093159936</v>
      </c>
    </row>
    <row r="58" spans="1:7" x14ac:dyDescent="0.35">
      <c r="A58" s="2">
        <v>43104</v>
      </c>
      <c r="B58">
        <v>961.71301300000005</v>
      </c>
      <c r="C58">
        <v>1045.079956</v>
      </c>
      <c r="D58">
        <v>946.08599900000002</v>
      </c>
      <c r="E58" s="5">
        <v>980.92199700000003</v>
      </c>
      <c r="F58">
        <v>980.92199700000003</v>
      </c>
      <c r="G58">
        <v>6502859776</v>
      </c>
    </row>
    <row r="59" spans="1:7" x14ac:dyDescent="0.35">
      <c r="A59" s="2">
        <v>43105</v>
      </c>
      <c r="B59">
        <v>975.75</v>
      </c>
      <c r="C59">
        <v>1075.3900149999999</v>
      </c>
      <c r="D59">
        <v>956.32501200000002</v>
      </c>
      <c r="E59" s="5">
        <v>997.71997099999999</v>
      </c>
      <c r="F59">
        <v>997.71997099999999</v>
      </c>
      <c r="G59">
        <v>6683149824</v>
      </c>
    </row>
    <row r="60" spans="1:7" x14ac:dyDescent="0.35">
      <c r="A60" s="2">
        <v>43106</v>
      </c>
      <c r="B60">
        <v>995.15399200000002</v>
      </c>
      <c r="C60">
        <v>1060.709961</v>
      </c>
      <c r="D60">
        <v>994.62200900000005</v>
      </c>
      <c r="E60" s="5">
        <v>1041.6800539999999</v>
      </c>
      <c r="F60">
        <v>1041.6800539999999</v>
      </c>
      <c r="G60">
        <v>4662219776</v>
      </c>
    </row>
    <row r="61" spans="1:7" x14ac:dyDescent="0.35">
      <c r="A61" s="2">
        <v>43107</v>
      </c>
      <c r="B61">
        <v>1043.01001</v>
      </c>
      <c r="C61">
        <v>1153.170044</v>
      </c>
      <c r="D61">
        <v>1043.01001</v>
      </c>
      <c r="E61" s="5">
        <v>1153.170044</v>
      </c>
      <c r="F61">
        <v>1153.170044</v>
      </c>
      <c r="G61">
        <v>5569880064</v>
      </c>
    </row>
    <row r="62" spans="1:7" x14ac:dyDescent="0.35">
      <c r="A62" s="2">
        <v>43108</v>
      </c>
      <c r="B62">
        <v>1158.26001</v>
      </c>
      <c r="C62">
        <v>1266.9300539999999</v>
      </c>
      <c r="D62">
        <v>1016.049988</v>
      </c>
      <c r="E62" s="5">
        <v>1148.530029</v>
      </c>
      <c r="F62">
        <v>1148.530029</v>
      </c>
      <c r="G62">
        <v>8450970112</v>
      </c>
    </row>
    <row r="63" spans="1:7" x14ac:dyDescent="0.35">
      <c r="A63" s="2">
        <v>43109</v>
      </c>
      <c r="B63">
        <v>1146</v>
      </c>
      <c r="C63">
        <v>1320.9799800000001</v>
      </c>
      <c r="D63">
        <v>1145.48999</v>
      </c>
      <c r="E63" s="5">
        <v>1299.73999</v>
      </c>
      <c r="F63">
        <v>1299.73999</v>
      </c>
      <c r="G63">
        <v>7965459968</v>
      </c>
    </row>
    <row r="64" spans="1:7" x14ac:dyDescent="0.35">
      <c r="A64" s="2">
        <v>43110</v>
      </c>
      <c r="B64">
        <v>1300.339966</v>
      </c>
      <c r="C64">
        <v>1417.380005</v>
      </c>
      <c r="D64">
        <v>1226.599976</v>
      </c>
      <c r="E64" s="5">
        <v>1255.8199460000001</v>
      </c>
      <c r="F64">
        <v>1255.8199460000001</v>
      </c>
      <c r="G64">
        <v>9214950400</v>
      </c>
    </row>
    <row r="65" spans="1:7" x14ac:dyDescent="0.35">
      <c r="A65" s="2">
        <v>43111</v>
      </c>
      <c r="B65">
        <v>1268.089966</v>
      </c>
      <c r="C65">
        <v>1337.3000489999999</v>
      </c>
      <c r="D65">
        <v>1135.170044</v>
      </c>
      <c r="E65" s="5">
        <v>1154.9300539999999</v>
      </c>
      <c r="F65">
        <v>1154.9300539999999</v>
      </c>
      <c r="G65">
        <v>7235899904</v>
      </c>
    </row>
    <row r="66" spans="1:7" x14ac:dyDescent="0.35">
      <c r="A66" s="2">
        <v>43112</v>
      </c>
      <c r="B66">
        <v>1158.290039</v>
      </c>
      <c r="C66">
        <v>1296.040039</v>
      </c>
      <c r="D66">
        <v>1120.089966</v>
      </c>
      <c r="E66" s="5">
        <v>1273.1999510000001</v>
      </c>
      <c r="F66">
        <v>1273.1999510000001</v>
      </c>
      <c r="G66">
        <v>5222300160</v>
      </c>
    </row>
    <row r="67" spans="1:7" x14ac:dyDescent="0.35">
      <c r="A67" s="2">
        <v>43113</v>
      </c>
      <c r="B67">
        <v>1270.469971</v>
      </c>
      <c r="C67">
        <v>1432.880005</v>
      </c>
      <c r="D67">
        <v>1270.469971</v>
      </c>
      <c r="E67" s="5">
        <v>1396.420044</v>
      </c>
      <c r="F67">
        <v>1396.420044</v>
      </c>
      <c r="G67">
        <v>5746760192</v>
      </c>
    </row>
    <row r="68" spans="1:7" x14ac:dyDescent="0.35">
      <c r="A68" s="2">
        <v>43114</v>
      </c>
      <c r="B68">
        <v>1397.4799800000001</v>
      </c>
      <c r="C68">
        <v>1400.5600589999999</v>
      </c>
      <c r="D68">
        <v>1286.209961</v>
      </c>
      <c r="E68" s="5">
        <v>1366.7700199999999</v>
      </c>
      <c r="F68">
        <v>1366.7700199999999</v>
      </c>
      <c r="G68">
        <v>4841630208</v>
      </c>
    </row>
    <row r="69" spans="1:7" x14ac:dyDescent="0.35">
      <c r="A69" s="2">
        <v>43115</v>
      </c>
      <c r="B69">
        <v>1365.209961</v>
      </c>
      <c r="C69">
        <v>1390.589966</v>
      </c>
      <c r="D69">
        <v>1290.599976</v>
      </c>
      <c r="E69" s="5">
        <v>1291.920044</v>
      </c>
      <c r="F69">
        <v>1291.920044</v>
      </c>
      <c r="G69">
        <v>4781100032</v>
      </c>
    </row>
    <row r="70" spans="1:7" x14ac:dyDescent="0.35">
      <c r="A70" s="2">
        <v>43116</v>
      </c>
      <c r="B70">
        <v>1292.630005</v>
      </c>
      <c r="C70">
        <v>1292.630005</v>
      </c>
      <c r="D70">
        <v>875.544983</v>
      </c>
      <c r="E70" s="5">
        <v>1053.6899410000001</v>
      </c>
      <c r="F70">
        <v>1053.6899410000001</v>
      </c>
      <c r="G70">
        <v>8405139968</v>
      </c>
    </row>
    <row r="71" spans="1:7" x14ac:dyDescent="0.35">
      <c r="A71" s="2">
        <v>43117</v>
      </c>
      <c r="B71">
        <v>1061.339966</v>
      </c>
      <c r="C71">
        <v>1090.2299800000001</v>
      </c>
      <c r="D71">
        <v>780.92199700000003</v>
      </c>
      <c r="E71" s="5">
        <v>1014.25</v>
      </c>
      <c r="F71">
        <v>1014.25</v>
      </c>
      <c r="G71">
        <v>8545160192</v>
      </c>
    </row>
    <row r="72" spans="1:7" x14ac:dyDescent="0.35">
      <c r="A72" s="2">
        <v>43118</v>
      </c>
      <c r="B72">
        <v>1016.440002</v>
      </c>
      <c r="C72">
        <v>1100.3100589999999</v>
      </c>
      <c r="D72">
        <v>967.75897199999997</v>
      </c>
      <c r="E72" s="5">
        <v>1036.280029</v>
      </c>
      <c r="F72">
        <v>1036.280029</v>
      </c>
      <c r="G72">
        <v>5938319872</v>
      </c>
    </row>
    <row r="73" spans="1:7" x14ac:dyDescent="0.35">
      <c r="A73" s="2">
        <v>43119</v>
      </c>
      <c r="B73">
        <v>1028.8199460000001</v>
      </c>
      <c r="C73">
        <v>1093.219971</v>
      </c>
      <c r="D73">
        <v>1003.710022</v>
      </c>
      <c r="E73" s="5">
        <v>1039.099976</v>
      </c>
      <c r="F73">
        <v>1039.099976</v>
      </c>
      <c r="G73">
        <v>4084450048</v>
      </c>
    </row>
    <row r="74" spans="1:7" x14ac:dyDescent="0.35">
      <c r="A74" s="2">
        <v>43120</v>
      </c>
      <c r="B74">
        <v>1044.9499510000001</v>
      </c>
      <c r="C74">
        <v>1167.1099850000001</v>
      </c>
      <c r="D74">
        <v>1044.9499510000001</v>
      </c>
      <c r="E74" s="5">
        <v>1155.150024</v>
      </c>
      <c r="F74">
        <v>1155.150024</v>
      </c>
      <c r="G74">
        <v>3975190016</v>
      </c>
    </row>
    <row r="75" spans="1:7" x14ac:dyDescent="0.35">
      <c r="A75" s="2">
        <v>43121</v>
      </c>
      <c r="B75">
        <v>1155.6800539999999</v>
      </c>
      <c r="C75">
        <v>1155.6800539999999</v>
      </c>
      <c r="D75">
        <v>1021.5</v>
      </c>
      <c r="E75" s="5">
        <v>1049.579956</v>
      </c>
      <c r="F75">
        <v>1049.579956</v>
      </c>
      <c r="G75">
        <v>3378089984</v>
      </c>
    </row>
    <row r="76" spans="1:7" x14ac:dyDescent="0.35">
      <c r="A76" s="2">
        <v>43122</v>
      </c>
      <c r="B76">
        <v>1055.349976</v>
      </c>
      <c r="C76">
        <v>1089.099976</v>
      </c>
      <c r="D76">
        <v>930.74102800000003</v>
      </c>
      <c r="E76" s="5">
        <v>1003.26001</v>
      </c>
      <c r="F76">
        <v>1003.26001</v>
      </c>
      <c r="G76">
        <v>3810099968</v>
      </c>
    </row>
    <row r="77" spans="1:7" x14ac:dyDescent="0.35">
      <c r="A77" s="2">
        <v>43123</v>
      </c>
      <c r="B77">
        <v>1004.169983</v>
      </c>
      <c r="C77">
        <v>1023.22998</v>
      </c>
      <c r="D77">
        <v>920.53997800000002</v>
      </c>
      <c r="E77" s="5">
        <v>986.22900400000003</v>
      </c>
      <c r="F77">
        <v>986.22900400000003</v>
      </c>
      <c r="G77">
        <v>3556699904</v>
      </c>
    </row>
    <row r="78" spans="1:7" x14ac:dyDescent="0.35">
      <c r="A78" s="2">
        <v>43124</v>
      </c>
      <c r="B78">
        <v>987.47699</v>
      </c>
      <c r="C78">
        <v>1062.4399410000001</v>
      </c>
      <c r="D78">
        <v>965.80798300000004</v>
      </c>
      <c r="E78" s="5">
        <v>1058.780029</v>
      </c>
      <c r="F78">
        <v>1058.780029</v>
      </c>
      <c r="G78">
        <v>3944039936</v>
      </c>
    </row>
    <row r="79" spans="1:7" x14ac:dyDescent="0.35">
      <c r="A79" s="2">
        <v>43125</v>
      </c>
      <c r="B79">
        <v>1063.219971</v>
      </c>
      <c r="C79">
        <v>1104.660034</v>
      </c>
      <c r="D79">
        <v>1034.73999</v>
      </c>
      <c r="E79" s="5">
        <v>1056.030029</v>
      </c>
      <c r="F79">
        <v>1056.030029</v>
      </c>
      <c r="G79">
        <v>4050190080</v>
      </c>
    </row>
    <row r="80" spans="1:7" x14ac:dyDescent="0.35">
      <c r="A80" s="2">
        <v>43126</v>
      </c>
      <c r="B80">
        <v>1052.6999510000001</v>
      </c>
      <c r="C80">
        <v>1080.599976</v>
      </c>
      <c r="D80">
        <v>996.783997</v>
      </c>
      <c r="E80" s="5">
        <v>1055.170044</v>
      </c>
      <c r="F80">
        <v>1055.170044</v>
      </c>
      <c r="G80">
        <v>3617690112</v>
      </c>
    </row>
    <row r="81" spans="1:7" x14ac:dyDescent="0.35">
      <c r="A81" s="2">
        <v>43127</v>
      </c>
      <c r="B81">
        <v>1055.75</v>
      </c>
      <c r="C81">
        <v>1121.9799800000001</v>
      </c>
      <c r="D81">
        <v>1042.119995</v>
      </c>
      <c r="E81" s="5">
        <v>1107.0699460000001</v>
      </c>
      <c r="F81">
        <v>1107.0699460000001</v>
      </c>
      <c r="G81">
        <v>3002870016</v>
      </c>
    </row>
    <row r="82" spans="1:7" x14ac:dyDescent="0.35">
      <c r="A82" s="2">
        <v>43128</v>
      </c>
      <c r="B82">
        <v>1111.780029</v>
      </c>
      <c r="C82">
        <v>1257.7700199999999</v>
      </c>
      <c r="D82">
        <v>1111.780029</v>
      </c>
      <c r="E82" s="5">
        <v>1246.01001</v>
      </c>
      <c r="F82">
        <v>1246.01001</v>
      </c>
      <c r="G82">
        <v>5372329984</v>
      </c>
    </row>
    <row r="83" spans="1:7" x14ac:dyDescent="0.35">
      <c r="A83" s="2">
        <v>43129</v>
      </c>
      <c r="B83">
        <v>1246.6999510000001</v>
      </c>
      <c r="C83">
        <v>1256.6999510000001</v>
      </c>
      <c r="D83">
        <v>1169.079956</v>
      </c>
      <c r="E83" s="5">
        <v>1182.3599850000001</v>
      </c>
      <c r="F83">
        <v>1182.3599850000001</v>
      </c>
      <c r="G83">
        <v>3715079936</v>
      </c>
    </row>
    <row r="84" spans="1:7" x14ac:dyDescent="0.35">
      <c r="A84" s="2">
        <v>43130</v>
      </c>
      <c r="B84">
        <v>1184.130005</v>
      </c>
      <c r="C84">
        <v>1184.630005</v>
      </c>
      <c r="D84">
        <v>1058.969971</v>
      </c>
      <c r="E84" s="5">
        <v>1071.130005</v>
      </c>
      <c r="F84">
        <v>1071.130005</v>
      </c>
      <c r="G84">
        <v>4107859968</v>
      </c>
    </row>
    <row r="85" spans="1:7" x14ac:dyDescent="0.35">
      <c r="A85" s="2">
        <v>43131</v>
      </c>
      <c r="B85">
        <v>1071.089966</v>
      </c>
      <c r="C85">
        <v>1128.660034</v>
      </c>
      <c r="D85">
        <v>1034.5</v>
      </c>
      <c r="E85" s="5">
        <v>1118.3100589999999</v>
      </c>
      <c r="F85">
        <v>1118.3100589999999</v>
      </c>
      <c r="G85">
        <v>3757560064</v>
      </c>
    </row>
    <row r="86" spans="1:7" x14ac:dyDescent="0.35">
      <c r="A86" s="2">
        <v>43132</v>
      </c>
      <c r="B86">
        <v>1119.369995</v>
      </c>
      <c r="C86">
        <v>1161.349976</v>
      </c>
      <c r="D86">
        <v>984.81897000000004</v>
      </c>
      <c r="E86" s="5">
        <v>1036.790039</v>
      </c>
      <c r="F86">
        <v>1036.790039</v>
      </c>
      <c r="G86">
        <v>5261680128</v>
      </c>
    </row>
    <row r="87" spans="1:7" x14ac:dyDescent="0.35">
      <c r="A87" s="2">
        <v>43133</v>
      </c>
      <c r="B87">
        <v>1035.7700199999999</v>
      </c>
      <c r="C87">
        <v>1035.7700199999999</v>
      </c>
      <c r="D87">
        <v>757.97997999999995</v>
      </c>
      <c r="E87" s="5">
        <v>915.78497300000004</v>
      </c>
      <c r="F87">
        <v>915.78497300000004</v>
      </c>
      <c r="G87">
        <v>6713290240</v>
      </c>
    </row>
    <row r="88" spans="1:7" x14ac:dyDescent="0.35">
      <c r="A88" s="2">
        <v>43134</v>
      </c>
      <c r="B88">
        <v>919.21099900000002</v>
      </c>
      <c r="C88">
        <v>991.942993</v>
      </c>
      <c r="D88">
        <v>847.69000200000005</v>
      </c>
      <c r="E88" s="5">
        <v>964.01898200000005</v>
      </c>
      <c r="F88">
        <v>964.01898200000005</v>
      </c>
      <c r="G88">
        <v>3243480064</v>
      </c>
    </row>
    <row r="89" spans="1:7" x14ac:dyDescent="0.35">
      <c r="A89" s="2">
        <v>43135</v>
      </c>
      <c r="B89">
        <v>964.66699200000005</v>
      </c>
      <c r="C89">
        <v>969.03198199999997</v>
      </c>
      <c r="D89">
        <v>805.06402600000001</v>
      </c>
      <c r="E89" s="5">
        <v>834.682007</v>
      </c>
      <c r="F89">
        <v>834.682007</v>
      </c>
      <c r="G89">
        <v>2997090048</v>
      </c>
    </row>
    <row r="90" spans="1:7" x14ac:dyDescent="0.35">
      <c r="A90" s="2">
        <v>43136</v>
      </c>
      <c r="B90">
        <v>834.95800799999995</v>
      </c>
      <c r="C90">
        <v>856.64599599999997</v>
      </c>
      <c r="D90">
        <v>644.59899900000005</v>
      </c>
      <c r="E90" s="5">
        <v>697.95098900000005</v>
      </c>
      <c r="F90">
        <v>697.95098900000005</v>
      </c>
      <c r="G90">
        <v>4269530112</v>
      </c>
    </row>
    <row r="91" spans="1:7" x14ac:dyDescent="0.35">
      <c r="A91" s="2">
        <v>43137</v>
      </c>
      <c r="B91">
        <v>707.73699999999997</v>
      </c>
      <c r="C91">
        <v>796.43902600000001</v>
      </c>
      <c r="D91">
        <v>574.41900599999997</v>
      </c>
      <c r="E91" s="5">
        <v>793.12200900000005</v>
      </c>
      <c r="F91">
        <v>793.12200900000005</v>
      </c>
      <c r="G91">
        <v>6518269952</v>
      </c>
    </row>
    <row r="92" spans="1:7" x14ac:dyDescent="0.35">
      <c r="A92" s="2">
        <v>43138</v>
      </c>
      <c r="B92">
        <v>790.42797900000005</v>
      </c>
      <c r="C92">
        <v>851.20001200000002</v>
      </c>
      <c r="D92">
        <v>723.43298300000004</v>
      </c>
      <c r="E92" s="5">
        <v>757.067993</v>
      </c>
      <c r="F92">
        <v>757.067993</v>
      </c>
      <c r="G92">
        <v>3896179968</v>
      </c>
    </row>
    <row r="93" spans="1:7" x14ac:dyDescent="0.35">
      <c r="A93" s="2">
        <v>43139</v>
      </c>
      <c r="B93">
        <v>755.84301800000003</v>
      </c>
      <c r="C93">
        <v>845.08599900000002</v>
      </c>
      <c r="D93">
        <v>755.84301800000003</v>
      </c>
      <c r="E93" s="5">
        <v>817.807007</v>
      </c>
      <c r="F93">
        <v>817.807007</v>
      </c>
      <c r="G93">
        <v>3708189952</v>
      </c>
    </row>
    <row r="94" spans="1:7" x14ac:dyDescent="0.35">
      <c r="A94" s="2">
        <v>43140</v>
      </c>
      <c r="B94">
        <v>818.47997999999995</v>
      </c>
      <c r="C94">
        <v>884.00402799999995</v>
      </c>
      <c r="D94">
        <v>788.83398399999999</v>
      </c>
      <c r="E94" s="5">
        <v>883.86499000000003</v>
      </c>
      <c r="F94">
        <v>883.86499000000003</v>
      </c>
      <c r="G94">
        <v>2495820032</v>
      </c>
    </row>
    <row r="95" spans="1:7" x14ac:dyDescent="0.35">
      <c r="A95" s="2">
        <v>43141</v>
      </c>
      <c r="B95">
        <v>882.46698000000004</v>
      </c>
      <c r="C95">
        <v>917.40002400000003</v>
      </c>
      <c r="D95">
        <v>825.57702600000005</v>
      </c>
      <c r="E95" s="5">
        <v>860.41497800000002</v>
      </c>
      <c r="F95">
        <v>860.41497800000002</v>
      </c>
      <c r="G95">
        <v>2930530048</v>
      </c>
    </row>
    <row r="96" spans="1:7" x14ac:dyDescent="0.35">
      <c r="A96" s="2">
        <v>43142</v>
      </c>
      <c r="B96">
        <v>859.28802499999995</v>
      </c>
      <c r="C96">
        <v>859.28802499999995</v>
      </c>
      <c r="D96">
        <v>788.22198500000002</v>
      </c>
      <c r="E96" s="5">
        <v>814.65997300000004</v>
      </c>
      <c r="F96">
        <v>814.65997300000004</v>
      </c>
      <c r="G96">
        <v>2486650112</v>
      </c>
    </row>
    <row r="97" spans="1:7" x14ac:dyDescent="0.35">
      <c r="A97" s="2">
        <v>43143</v>
      </c>
      <c r="B97">
        <v>817.50799600000005</v>
      </c>
      <c r="C97">
        <v>875.93701199999998</v>
      </c>
      <c r="D97">
        <v>817.50799600000005</v>
      </c>
      <c r="E97" s="5">
        <v>868.70696999999996</v>
      </c>
      <c r="F97">
        <v>868.70696999999996</v>
      </c>
      <c r="G97">
        <v>2243450112</v>
      </c>
    </row>
    <row r="98" spans="1:7" x14ac:dyDescent="0.35">
      <c r="A98" s="2">
        <v>43144</v>
      </c>
      <c r="B98">
        <v>869.29303000000004</v>
      </c>
      <c r="C98">
        <v>870.70898399999999</v>
      </c>
      <c r="D98">
        <v>828.83697500000005</v>
      </c>
      <c r="E98" s="5">
        <v>845.25799600000005</v>
      </c>
      <c r="F98">
        <v>845.25799600000005</v>
      </c>
      <c r="G98">
        <v>2081170048</v>
      </c>
    </row>
    <row r="99" spans="1:7" x14ac:dyDescent="0.35">
      <c r="A99" s="2">
        <v>43145</v>
      </c>
      <c r="B99">
        <v>844.27899200000002</v>
      </c>
      <c r="C99">
        <v>926.42901600000005</v>
      </c>
      <c r="D99">
        <v>844.27899200000002</v>
      </c>
      <c r="E99" s="5">
        <v>923.56097399999999</v>
      </c>
      <c r="F99">
        <v>923.56097399999999</v>
      </c>
      <c r="G99">
        <v>2818370048</v>
      </c>
    </row>
    <row r="100" spans="1:7" x14ac:dyDescent="0.35">
      <c r="A100" s="2">
        <v>43146</v>
      </c>
      <c r="B100">
        <v>923.728027</v>
      </c>
      <c r="C100">
        <v>951.94799799999998</v>
      </c>
      <c r="D100">
        <v>911.11102300000005</v>
      </c>
      <c r="E100" s="5">
        <v>936.97601299999997</v>
      </c>
      <c r="F100">
        <v>936.97601299999997</v>
      </c>
      <c r="G100">
        <v>2900100096</v>
      </c>
    </row>
    <row r="101" spans="1:7" x14ac:dyDescent="0.35">
      <c r="A101" s="2">
        <v>43147</v>
      </c>
      <c r="B101">
        <v>934.78601100000003</v>
      </c>
      <c r="C101">
        <v>950.00500499999998</v>
      </c>
      <c r="D101">
        <v>917.84802200000001</v>
      </c>
      <c r="E101" s="5">
        <v>944.21002199999998</v>
      </c>
      <c r="F101">
        <v>944.21002199999998</v>
      </c>
      <c r="G101">
        <v>2369449984</v>
      </c>
    </row>
    <row r="102" spans="1:7" x14ac:dyDescent="0.35">
      <c r="A102" s="2">
        <v>43148</v>
      </c>
      <c r="B102">
        <v>944.74798599999997</v>
      </c>
      <c r="C102">
        <v>976.59497099999999</v>
      </c>
      <c r="D102">
        <v>940.75402799999995</v>
      </c>
      <c r="E102" s="5">
        <v>974.11499000000003</v>
      </c>
      <c r="F102">
        <v>974.11499000000003</v>
      </c>
      <c r="G102">
        <v>2525720064</v>
      </c>
    </row>
    <row r="103" spans="1:7" x14ac:dyDescent="0.35">
      <c r="A103" s="2">
        <v>43149</v>
      </c>
      <c r="B103">
        <v>973.34899900000005</v>
      </c>
      <c r="C103">
        <v>982.93298300000004</v>
      </c>
      <c r="D103">
        <v>915.44500700000003</v>
      </c>
      <c r="E103" s="5">
        <v>923.921021</v>
      </c>
      <c r="F103">
        <v>923.921021</v>
      </c>
      <c r="G103">
        <v>2567290112</v>
      </c>
    </row>
    <row r="104" spans="1:7" x14ac:dyDescent="0.35">
      <c r="A104" s="2">
        <v>43150</v>
      </c>
      <c r="B104">
        <v>921.66803000000004</v>
      </c>
      <c r="C104">
        <v>957.77697799999999</v>
      </c>
      <c r="D104">
        <v>921.55401600000005</v>
      </c>
      <c r="E104" s="5">
        <v>943.86499000000003</v>
      </c>
      <c r="F104">
        <v>943.86499000000003</v>
      </c>
      <c r="G104">
        <v>2169019904</v>
      </c>
    </row>
    <row r="105" spans="1:7" x14ac:dyDescent="0.35">
      <c r="A105" s="2">
        <v>43151</v>
      </c>
      <c r="B105">
        <v>943.56701699999996</v>
      </c>
      <c r="C105">
        <v>965.26501499999995</v>
      </c>
      <c r="D105">
        <v>892.953979</v>
      </c>
      <c r="E105" s="5">
        <v>895.37097200000005</v>
      </c>
      <c r="F105">
        <v>895.37097200000005</v>
      </c>
      <c r="G105">
        <v>2545260032</v>
      </c>
    </row>
    <row r="106" spans="1:7" x14ac:dyDescent="0.35">
      <c r="A106" s="2">
        <v>43152</v>
      </c>
      <c r="B106">
        <v>894.13500999999997</v>
      </c>
      <c r="C106">
        <v>912.375</v>
      </c>
      <c r="D106">
        <v>830.56298800000002</v>
      </c>
      <c r="E106" s="5">
        <v>849.97100799999998</v>
      </c>
      <c r="F106">
        <v>849.97100799999998</v>
      </c>
      <c r="G106">
        <v>2531729920</v>
      </c>
    </row>
    <row r="107" spans="1:7" x14ac:dyDescent="0.35">
      <c r="A107" s="2">
        <v>43153</v>
      </c>
      <c r="B107">
        <v>849.262024</v>
      </c>
      <c r="C107">
        <v>875.92602499999998</v>
      </c>
      <c r="D107">
        <v>802.66803000000004</v>
      </c>
      <c r="E107" s="5">
        <v>812.84497099999999</v>
      </c>
      <c r="F107">
        <v>812.84497099999999</v>
      </c>
      <c r="G107">
        <v>2150370048</v>
      </c>
    </row>
    <row r="108" spans="1:7" x14ac:dyDescent="0.35">
      <c r="A108" s="2">
        <v>43154</v>
      </c>
      <c r="B108">
        <v>811.58502199999998</v>
      </c>
      <c r="C108">
        <v>886.317993</v>
      </c>
      <c r="D108">
        <v>794.79101600000001</v>
      </c>
      <c r="E108" s="5">
        <v>864.18902600000001</v>
      </c>
      <c r="F108">
        <v>864.18902600000001</v>
      </c>
      <c r="G108">
        <v>2334820096</v>
      </c>
    </row>
    <row r="109" spans="1:7" x14ac:dyDescent="0.35">
      <c r="A109" s="2">
        <v>43155</v>
      </c>
      <c r="B109">
        <v>861.59301800000003</v>
      </c>
      <c r="C109">
        <v>879.53100600000005</v>
      </c>
      <c r="D109">
        <v>818.54998799999998</v>
      </c>
      <c r="E109" s="5">
        <v>840.51501499999995</v>
      </c>
      <c r="F109">
        <v>840.51501499999995</v>
      </c>
      <c r="G109">
        <v>1926579968</v>
      </c>
    </row>
    <row r="110" spans="1:7" x14ac:dyDescent="0.35">
      <c r="A110" s="2">
        <v>43156</v>
      </c>
      <c r="B110">
        <v>839.45898399999999</v>
      </c>
      <c r="C110">
        <v>853.14599599999997</v>
      </c>
      <c r="D110">
        <v>822.38098100000002</v>
      </c>
      <c r="E110" s="5">
        <v>844.80999799999995</v>
      </c>
      <c r="F110">
        <v>844.80999799999995</v>
      </c>
      <c r="G110">
        <v>1646960000</v>
      </c>
    </row>
    <row r="111" spans="1:7" x14ac:dyDescent="0.35">
      <c r="A111" s="2">
        <v>43157</v>
      </c>
      <c r="B111">
        <v>845.27801499999998</v>
      </c>
      <c r="C111">
        <v>880.39202899999998</v>
      </c>
      <c r="D111">
        <v>842.31897000000004</v>
      </c>
      <c r="E111" s="5">
        <v>869.31500200000005</v>
      </c>
      <c r="F111">
        <v>869.31500200000005</v>
      </c>
      <c r="G111">
        <v>2044480000</v>
      </c>
    </row>
    <row r="112" spans="1:7" x14ac:dyDescent="0.35">
      <c r="A112" s="2">
        <v>43158</v>
      </c>
      <c r="B112">
        <v>870.36499000000003</v>
      </c>
      <c r="C112">
        <v>896.25897199999997</v>
      </c>
      <c r="D112">
        <v>867.09698500000002</v>
      </c>
      <c r="E112" s="5">
        <v>878.26501499999995</v>
      </c>
      <c r="F112">
        <v>878.26501499999995</v>
      </c>
      <c r="G112">
        <v>2053980032</v>
      </c>
    </row>
    <row r="113" spans="1:7" x14ac:dyDescent="0.35">
      <c r="A113" s="2">
        <v>43159</v>
      </c>
      <c r="B113">
        <v>877.93402100000003</v>
      </c>
      <c r="C113">
        <v>890.10797100000002</v>
      </c>
      <c r="D113">
        <v>855.12402299999997</v>
      </c>
      <c r="E113" s="5">
        <v>855.19897500000002</v>
      </c>
      <c r="F113">
        <v>855.19897500000002</v>
      </c>
      <c r="G113">
        <v>1963980032</v>
      </c>
    </row>
    <row r="114" spans="1:7" x14ac:dyDescent="0.35">
      <c r="A114" s="2">
        <v>43160</v>
      </c>
      <c r="B114">
        <v>856.012024</v>
      </c>
      <c r="C114">
        <v>880.30200200000002</v>
      </c>
      <c r="D114">
        <v>851.919983</v>
      </c>
      <c r="E114" s="5">
        <v>872.20001200000002</v>
      </c>
      <c r="F114">
        <v>872.20001200000002</v>
      </c>
      <c r="G114">
        <v>1868519936</v>
      </c>
    </row>
    <row r="115" spans="1:7" x14ac:dyDescent="0.35">
      <c r="A115" s="2">
        <v>43161</v>
      </c>
      <c r="B115">
        <v>871.76397699999995</v>
      </c>
      <c r="C115">
        <v>876.37799099999995</v>
      </c>
      <c r="D115">
        <v>852.42199700000003</v>
      </c>
      <c r="E115" s="5">
        <v>856.853027</v>
      </c>
      <c r="F115">
        <v>856.853027</v>
      </c>
      <c r="G115">
        <v>1894419968</v>
      </c>
    </row>
    <row r="116" spans="1:7" x14ac:dyDescent="0.35">
      <c r="A116" s="2">
        <v>43162</v>
      </c>
      <c r="B116">
        <v>856.71099900000002</v>
      </c>
      <c r="C116">
        <v>868.453979</v>
      </c>
      <c r="D116">
        <v>855.20696999999996</v>
      </c>
      <c r="E116" s="5">
        <v>857.22497599999997</v>
      </c>
      <c r="F116">
        <v>857.22497599999997</v>
      </c>
      <c r="G116">
        <v>1699369984</v>
      </c>
    </row>
    <row r="117" spans="1:7" x14ac:dyDescent="0.35">
      <c r="A117" s="2">
        <v>43163</v>
      </c>
      <c r="B117">
        <v>856.18597399999999</v>
      </c>
      <c r="C117">
        <v>867.95001200000002</v>
      </c>
      <c r="D117">
        <v>840.28002900000001</v>
      </c>
      <c r="E117" s="5">
        <v>866.67797900000005</v>
      </c>
      <c r="F117">
        <v>866.67797900000005</v>
      </c>
      <c r="G117">
        <v>1697939968</v>
      </c>
    </row>
    <row r="118" spans="1:7" x14ac:dyDescent="0.35">
      <c r="A118" s="2">
        <v>43164</v>
      </c>
      <c r="B118">
        <v>866.84600799999998</v>
      </c>
      <c r="C118">
        <v>869.919983</v>
      </c>
      <c r="D118">
        <v>853.52002000000005</v>
      </c>
      <c r="E118" s="5">
        <v>853.68402100000003</v>
      </c>
      <c r="F118">
        <v>853.68402100000003</v>
      </c>
      <c r="G118">
        <v>1898489984</v>
      </c>
    </row>
    <row r="119" spans="1:7" x14ac:dyDescent="0.35">
      <c r="A119" s="2">
        <v>43165</v>
      </c>
      <c r="B119">
        <v>853.81701699999996</v>
      </c>
      <c r="C119">
        <v>853.81701699999996</v>
      </c>
      <c r="D119">
        <v>809.93102999999996</v>
      </c>
      <c r="E119" s="5">
        <v>816.95098900000005</v>
      </c>
      <c r="F119">
        <v>816.95098900000005</v>
      </c>
      <c r="G119">
        <v>1943069952</v>
      </c>
    </row>
    <row r="120" spans="1:7" x14ac:dyDescent="0.35">
      <c r="A120" s="2">
        <v>43166</v>
      </c>
      <c r="B120">
        <v>816.27099599999997</v>
      </c>
      <c r="C120">
        <v>825.60699499999998</v>
      </c>
      <c r="D120">
        <v>726.54699700000003</v>
      </c>
      <c r="E120" s="5">
        <v>752.83099400000003</v>
      </c>
      <c r="F120">
        <v>752.83099400000003</v>
      </c>
      <c r="G120">
        <v>2175419904</v>
      </c>
    </row>
    <row r="121" spans="1:7" x14ac:dyDescent="0.35">
      <c r="A121" s="2">
        <v>43167</v>
      </c>
      <c r="B121">
        <v>752.57000700000003</v>
      </c>
      <c r="C121">
        <v>773.76702899999998</v>
      </c>
      <c r="D121">
        <v>696.16900599999997</v>
      </c>
      <c r="E121" s="5">
        <v>704.59600799999998</v>
      </c>
      <c r="F121">
        <v>704.59600799999998</v>
      </c>
      <c r="G121">
        <v>1891640064</v>
      </c>
    </row>
    <row r="122" spans="1:7" x14ac:dyDescent="0.35">
      <c r="A122" s="2">
        <v>43168</v>
      </c>
      <c r="B122">
        <v>702.19702099999995</v>
      </c>
      <c r="C122">
        <v>729.15600600000005</v>
      </c>
      <c r="D122">
        <v>648.10699499999998</v>
      </c>
      <c r="E122" s="5">
        <v>728.91601600000001</v>
      </c>
      <c r="F122">
        <v>728.91601600000001</v>
      </c>
      <c r="G122">
        <v>2233019904</v>
      </c>
    </row>
    <row r="123" spans="1:7" x14ac:dyDescent="0.35">
      <c r="A123" s="2">
        <v>43169</v>
      </c>
      <c r="B123">
        <v>730.15997300000004</v>
      </c>
      <c r="C123">
        <v>748.03100600000005</v>
      </c>
      <c r="D123">
        <v>682.69500700000003</v>
      </c>
      <c r="E123" s="5">
        <v>686.89001499999995</v>
      </c>
      <c r="F123">
        <v>686.89001499999995</v>
      </c>
      <c r="G123">
        <v>1532960000</v>
      </c>
    </row>
    <row r="124" spans="1:7" x14ac:dyDescent="0.35">
      <c r="A124" s="2">
        <v>43170</v>
      </c>
      <c r="B124">
        <v>685.31201199999998</v>
      </c>
      <c r="C124">
        <v>735.83099400000003</v>
      </c>
      <c r="D124">
        <v>668.12298599999997</v>
      </c>
      <c r="E124" s="5">
        <v>723.33898899999997</v>
      </c>
      <c r="F124">
        <v>723.33898899999997</v>
      </c>
      <c r="G124">
        <v>1562680064</v>
      </c>
    </row>
    <row r="125" spans="1:7" x14ac:dyDescent="0.35">
      <c r="A125" s="2">
        <v>43171</v>
      </c>
      <c r="B125">
        <v>724.40600600000005</v>
      </c>
      <c r="C125">
        <v>742.51397699999995</v>
      </c>
      <c r="D125">
        <v>683.26800500000002</v>
      </c>
      <c r="E125" s="5">
        <v>699.83099400000003</v>
      </c>
      <c r="F125">
        <v>699.83099400000003</v>
      </c>
      <c r="G125">
        <v>1764999936</v>
      </c>
    </row>
    <row r="126" spans="1:7" x14ac:dyDescent="0.35">
      <c r="A126" s="2">
        <v>43172</v>
      </c>
      <c r="B126">
        <v>698.15301499999998</v>
      </c>
      <c r="C126">
        <v>713.73498500000005</v>
      </c>
      <c r="D126">
        <v>682.34997599999997</v>
      </c>
      <c r="E126" s="5">
        <v>690.82702600000005</v>
      </c>
      <c r="F126">
        <v>690.82702600000005</v>
      </c>
      <c r="G126">
        <v>1425959936</v>
      </c>
    </row>
    <row r="127" spans="1:7" x14ac:dyDescent="0.35">
      <c r="A127" s="2">
        <v>43173</v>
      </c>
      <c r="B127">
        <v>691.21899399999995</v>
      </c>
      <c r="C127">
        <v>702.783997</v>
      </c>
      <c r="D127">
        <v>594.09997599999997</v>
      </c>
      <c r="E127" s="5">
        <v>614.29101600000001</v>
      </c>
      <c r="F127">
        <v>614.29101600000001</v>
      </c>
      <c r="G127">
        <v>1810560000</v>
      </c>
    </row>
    <row r="128" spans="1:7" x14ac:dyDescent="0.35">
      <c r="A128" s="2">
        <v>43174</v>
      </c>
      <c r="B128">
        <v>614.83898899999997</v>
      </c>
      <c r="C128">
        <v>620.61602800000003</v>
      </c>
      <c r="D128">
        <v>579.50500499999998</v>
      </c>
      <c r="E128" s="5">
        <v>611.30401600000005</v>
      </c>
      <c r="F128">
        <v>611.30401600000005</v>
      </c>
      <c r="G128">
        <v>1770460032</v>
      </c>
    </row>
    <row r="129" spans="1:7" x14ac:dyDescent="0.35">
      <c r="A129" s="2">
        <v>43175</v>
      </c>
      <c r="B129">
        <v>611.77801499999998</v>
      </c>
      <c r="C129">
        <v>623.16803000000004</v>
      </c>
      <c r="D129">
        <v>587.86199999999997</v>
      </c>
      <c r="E129" s="5">
        <v>601.66601600000001</v>
      </c>
      <c r="F129">
        <v>601.66601600000001</v>
      </c>
      <c r="G129">
        <v>1417350016</v>
      </c>
    </row>
    <row r="130" spans="1:7" x14ac:dyDescent="0.35">
      <c r="A130" s="2">
        <v>43176</v>
      </c>
      <c r="B130">
        <v>601.67797900000005</v>
      </c>
      <c r="C130">
        <v>609.15100099999995</v>
      </c>
      <c r="D130">
        <v>549.09600799999998</v>
      </c>
      <c r="E130" s="5">
        <v>552.77899200000002</v>
      </c>
      <c r="F130">
        <v>552.77899200000002</v>
      </c>
      <c r="G130">
        <v>1267810048</v>
      </c>
    </row>
    <row r="131" spans="1:7" x14ac:dyDescent="0.35">
      <c r="A131" s="2">
        <v>43177</v>
      </c>
      <c r="B131">
        <v>551.64001499999995</v>
      </c>
      <c r="C131">
        <v>551.64001499999995</v>
      </c>
      <c r="D131">
        <v>460.08801299999999</v>
      </c>
      <c r="E131" s="5">
        <v>538.64398200000005</v>
      </c>
      <c r="F131">
        <v>538.64398200000005</v>
      </c>
      <c r="G131">
        <v>2685499904</v>
      </c>
    </row>
    <row r="132" spans="1:7" x14ac:dyDescent="0.35">
      <c r="A132" s="2">
        <v>43178</v>
      </c>
      <c r="B132">
        <v>546.62597700000003</v>
      </c>
      <c r="C132">
        <v>558.09997599999997</v>
      </c>
      <c r="D132">
        <v>519.12298599999997</v>
      </c>
      <c r="E132" s="5">
        <v>556.72601299999997</v>
      </c>
      <c r="F132">
        <v>556.72601299999997</v>
      </c>
      <c r="G132">
        <v>2046790016</v>
      </c>
    </row>
    <row r="133" spans="1:7" x14ac:dyDescent="0.35">
      <c r="A133" s="2">
        <v>43179</v>
      </c>
      <c r="B133">
        <v>556.72198500000002</v>
      </c>
      <c r="C133">
        <v>567.09002699999996</v>
      </c>
      <c r="D133">
        <v>521.203979</v>
      </c>
      <c r="E133" s="5">
        <v>557.17498799999998</v>
      </c>
      <c r="F133">
        <v>557.17498799999998</v>
      </c>
      <c r="G133">
        <v>1833680000</v>
      </c>
    </row>
    <row r="134" spans="1:7" x14ac:dyDescent="0.35">
      <c r="A134" s="2">
        <v>43180</v>
      </c>
      <c r="B134">
        <v>559.09997599999997</v>
      </c>
      <c r="C134">
        <v>589.60699499999998</v>
      </c>
      <c r="D134">
        <v>550.57202099999995</v>
      </c>
      <c r="E134" s="5">
        <v>561.73199499999998</v>
      </c>
      <c r="F134">
        <v>561.73199499999998</v>
      </c>
      <c r="G134">
        <v>1781270016</v>
      </c>
    </row>
    <row r="135" spans="1:7" x14ac:dyDescent="0.35">
      <c r="A135" s="2">
        <v>43181</v>
      </c>
      <c r="B135">
        <v>562.103027</v>
      </c>
      <c r="C135">
        <v>577.56597899999997</v>
      </c>
      <c r="D135">
        <v>523.08898899999997</v>
      </c>
      <c r="E135" s="5">
        <v>539.70202600000005</v>
      </c>
      <c r="F135">
        <v>539.70202600000005</v>
      </c>
      <c r="G135">
        <v>1523459968</v>
      </c>
    </row>
    <row r="136" spans="1:7" x14ac:dyDescent="0.35">
      <c r="A136" s="2">
        <v>43182</v>
      </c>
      <c r="B136">
        <v>539.864014</v>
      </c>
      <c r="C136">
        <v>540.48699999999997</v>
      </c>
      <c r="D136">
        <v>512.12701400000003</v>
      </c>
      <c r="E136" s="5">
        <v>539.61901899999998</v>
      </c>
      <c r="F136">
        <v>539.61901899999998</v>
      </c>
      <c r="G136">
        <v>1596349952</v>
      </c>
    </row>
    <row r="137" spans="1:7" x14ac:dyDescent="0.35">
      <c r="A137" s="2">
        <v>43183</v>
      </c>
      <c r="B137">
        <v>542.57202099999995</v>
      </c>
      <c r="C137">
        <v>545.38201900000001</v>
      </c>
      <c r="D137">
        <v>526.080017</v>
      </c>
      <c r="E137" s="5">
        <v>526.43902600000001</v>
      </c>
      <c r="F137">
        <v>526.43902600000001</v>
      </c>
      <c r="G137">
        <v>1300009984</v>
      </c>
    </row>
    <row r="138" spans="1:7" x14ac:dyDescent="0.35">
      <c r="A138" s="2">
        <v>43184</v>
      </c>
      <c r="B138">
        <v>522.70300299999997</v>
      </c>
      <c r="C138">
        <v>535.82098399999995</v>
      </c>
      <c r="D138">
        <v>515.658997</v>
      </c>
      <c r="E138" s="5">
        <v>524.28698699999995</v>
      </c>
      <c r="F138">
        <v>524.28698699999995</v>
      </c>
      <c r="G138">
        <v>1151170048</v>
      </c>
    </row>
    <row r="139" spans="1:7" x14ac:dyDescent="0.35">
      <c r="A139" s="2">
        <v>43185</v>
      </c>
      <c r="B139">
        <v>524.28698699999995</v>
      </c>
      <c r="C139">
        <v>526.37902799999995</v>
      </c>
      <c r="D139">
        <v>470.44000199999999</v>
      </c>
      <c r="E139" s="5">
        <v>489.95098899999999</v>
      </c>
      <c r="F139">
        <v>489.95098899999999</v>
      </c>
      <c r="G139">
        <v>1638880000</v>
      </c>
    </row>
    <row r="140" spans="1:7" x14ac:dyDescent="0.35">
      <c r="A140" s="2">
        <v>43186</v>
      </c>
      <c r="B140">
        <v>489.58999599999999</v>
      </c>
      <c r="C140">
        <v>491.45901500000002</v>
      </c>
      <c r="D140">
        <v>449.97100799999998</v>
      </c>
      <c r="E140" s="5">
        <v>450.11599699999999</v>
      </c>
      <c r="F140">
        <v>450.11599699999999</v>
      </c>
      <c r="G140">
        <v>1617939968</v>
      </c>
    </row>
    <row r="141" spans="1:7" x14ac:dyDescent="0.35">
      <c r="A141" s="2">
        <v>43187</v>
      </c>
      <c r="B141">
        <v>450.29098499999998</v>
      </c>
      <c r="C141">
        <v>466.21099900000002</v>
      </c>
      <c r="D141">
        <v>444.86099200000001</v>
      </c>
      <c r="E141" s="5">
        <v>446.27899200000002</v>
      </c>
      <c r="F141">
        <v>446.27899200000002</v>
      </c>
      <c r="G141">
        <v>1514179968</v>
      </c>
    </row>
    <row r="142" spans="1:7" x14ac:dyDescent="0.35">
      <c r="A142" s="2">
        <v>43188</v>
      </c>
      <c r="B142">
        <v>448.07501200000002</v>
      </c>
      <c r="C142">
        <v>450.81298800000002</v>
      </c>
      <c r="D142">
        <v>385.81298800000002</v>
      </c>
      <c r="E142" s="5">
        <v>385.96798699999999</v>
      </c>
      <c r="F142">
        <v>385.96798699999999</v>
      </c>
      <c r="G142">
        <v>1970230016</v>
      </c>
    </row>
    <row r="143" spans="1:7" x14ac:dyDescent="0.35">
      <c r="A143" s="2">
        <v>43189</v>
      </c>
      <c r="B143">
        <v>385.90499899999998</v>
      </c>
      <c r="C143">
        <v>409.92898600000001</v>
      </c>
      <c r="D143">
        <v>368.63299599999999</v>
      </c>
      <c r="E143" s="5">
        <v>394.64498900000001</v>
      </c>
      <c r="F143">
        <v>394.64498900000001</v>
      </c>
      <c r="G143">
        <v>1878130048</v>
      </c>
    </row>
    <row r="144" spans="1:7" x14ac:dyDescent="0.35">
      <c r="A144" s="2">
        <v>43190</v>
      </c>
      <c r="B144">
        <v>395.00399800000002</v>
      </c>
      <c r="C144">
        <v>418.46798699999999</v>
      </c>
      <c r="D144">
        <v>392.95300300000002</v>
      </c>
      <c r="E144" s="5">
        <v>396.45700099999999</v>
      </c>
      <c r="F144">
        <v>396.45700099999999</v>
      </c>
      <c r="G144">
        <v>1323920000</v>
      </c>
    </row>
    <row r="145" spans="1:7" x14ac:dyDescent="0.35">
      <c r="A145" s="2">
        <v>43191</v>
      </c>
      <c r="B145">
        <v>397.25399800000002</v>
      </c>
      <c r="C145">
        <v>400.52801499999998</v>
      </c>
      <c r="D145">
        <v>363.80499300000002</v>
      </c>
      <c r="E145" s="5">
        <v>379.60699499999998</v>
      </c>
      <c r="F145">
        <v>379.60699499999998</v>
      </c>
      <c r="G145">
        <v>1256930048</v>
      </c>
    </row>
    <row r="146" spans="1:7" x14ac:dyDescent="0.35">
      <c r="A146" s="2">
        <v>43192</v>
      </c>
      <c r="B146">
        <v>379.699005</v>
      </c>
      <c r="C146">
        <v>395.17099000000002</v>
      </c>
      <c r="D146">
        <v>377.59298699999999</v>
      </c>
      <c r="E146" s="5">
        <v>386.42498799999998</v>
      </c>
      <c r="F146">
        <v>386.42498799999998</v>
      </c>
      <c r="G146">
        <v>1102259968</v>
      </c>
    </row>
    <row r="147" spans="1:7" x14ac:dyDescent="0.35">
      <c r="A147" s="2">
        <v>43193</v>
      </c>
      <c r="B147">
        <v>387.31201199999998</v>
      </c>
      <c r="C147">
        <v>418.96798699999999</v>
      </c>
      <c r="D147">
        <v>383.53201300000001</v>
      </c>
      <c r="E147" s="5">
        <v>416.89300500000002</v>
      </c>
      <c r="F147">
        <v>416.89300500000002</v>
      </c>
      <c r="G147">
        <v>1363399936</v>
      </c>
    </row>
    <row r="148" spans="1:7" x14ac:dyDescent="0.35">
      <c r="A148" s="2">
        <v>43194</v>
      </c>
      <c r="B148">
        <v>416.48498499999999</v>
      </c>
      <c r="C148">
        <v>417.47198500000002</v>
      </c>
      <c r="D148">
        <v>375.30999800000001</v>
      </c>
      <c r="E148" s="5">
        <v>380.54299900000001</v>
      </c>
      <c r="F148">
        <v>380.54299900000001</v>
      </c>
      <c r="G148">
        <v>1287730048</v>
      </c>
    </row>
    <row r="149" spans="1:7" x14ac:dyDescent="0.35">
      <c r="A149" s="2">
        <v>43195</v>
      </c>
      <c r="B149">
        <v>379.94699100000003</v>
      </c>
      <c r="C149">
        <v>387.716003</v>
      </c>
      <c r="D149">
        <v>369.81601000000001</v>
      </c>
      <c r="E149" s="5">
        <v>383.23199499999998</v>
      </c>
      <c r="F149">
        <v>383.23199499999998</v>
      </c>
      <c r="G149">
        <v>1210680064</v>
      </c>
    </row>
    <row r="150" spans="1:7" x14ac:dyDescent="0.35">
      <c r="A150" s="2">
        <v>43196</v>
      </c>
      <c r="B150">
        <v>382.73098800000002</v>
      </c>
      <c r="C150">
        <v>385.19500699999998</v>
      </c>
      <c r="D150">
        <v>366.91101099999997</v>
      </c>
      <c r="E150" s="5">
        <v>370.28500400000001</v>
      </c>
      <c r="F150">
        <v>370.28500400000001</v>
      </c>
      <c r="G150">
        <v>967105984</v>
      </c>
    </row>
    <row r="151" spans="1:7" x14ac:dyDescent="0.35">
      <c r="A151" s="2">
        <v>43197</v>
      </c>
      <c r="B151">
        <v>370.38000499999998</v>
      </c>
      <c r="C151">
        <v>393.05898999999999</v>
      </c>
      <c r="D151">
        <v>369.93600500000002</v>
      </c>
      <c r="E151" s="5">
        <v>385.31399499999998</v>
      </c>
      <c r="F151">
        <v>385.31399499999998</v>
      </c>
      <c r="G151">
        <v>951475008</v>
      </c>
    </row>
    <row r="152" spans="1:7" x14ac:dyDescent="0.35">
      <c r="A152" s="2">
        <v>43198</v>
      </c>
      <c r="B152">
        <v>385.74301100000002</v>
      </c>
      <c r="C152">
        <v>402.58999599999999</v>
      </c>
      <c r="D152">
        <v>385.60199</v>
      </c>
      <c r="E152" s="5">
        <v>400.50799599999999</v>
      </c>
      <c r="F152">
        <v>400.50799599999999</v>
      </c>
      <c r="G152">
        <v>948488000</v>
      </c>
    </row>
    <row r="153" spans="1:7" x14ac:dyDescent="0.35">
      <c r="A153" s="2">
        <v>43199</v>
      </c>
      <c r="B153">
        <v>400.85699499999998</v>
      </c>
      <c r="C153">
        <v>429.25100700000002</v>
      </c>
      <c r="D153">
        <v>390.60998499999999</v>
      </c>
      <c r="E153" s="5">
        <v>398.52600100000001</v>
      </c>
      <c r="F153">
        <v>398.52600100000001</v>
      </c>
      <c r="G153">
        <v>1478390016</v>
      </c>
    </row>
    <row r="154" spans="1:7" x14ac:dyDescent="0.35">
      <c r="A154" s="2">
        <v>43200</v>
      </c>
      <c r="B154">
        <v>399.41101099999997</v>
      </c>
      <c r="C154">
        <v>415.88799999999998</v>
      </c>
      <c r="D154">
        <v>393.87899800000002</v>
      </c>
      <c r="E154" s="5">
        <v>414.24301100000002</v>
      </c>
      <c r="F154">
        <v>414.24301100000002</v>
      </c>
      <c r="G154">
        <v>1196000000</v>
      </c>
    </row>
    <row r="155" spans="1:7" x14ac:dyDescent="0.35">
      <c r="A155" s="2">
        <v>43201</v>
      </c>
      <c r="B155">
        <v>415.02398699999998</v>
      </c>
      <c r="C155">
        <v>430.540009</v>
      </c>
      <c r="D155">
        <v>412.47100799999998</v>
      </c>
      <c r="E155" s="5">
        <v>430.540009</v>
      </c>
      <c r="F155">
        <v>430.540009</v>
      </c>
      <c r="G155">
        <v>1439040000</v>
      </c>
    </row>
    <row r="156" spans="1:7" x14ac:dyDescent="0.35">
      <c r="A156" s="2">
        <v>43202</v>
      </c>
      <c r="B156">
        <v>430.16101099999997</v>
      </c>
      <c r="C156">
        <v>493.05801400000001</v>
      </c>
      <c r="D156">
        <v>417.41299400000003</v>
      </c>
      <c r="E156" s="5">
        <v>492.94101000000001</v>
      </c>
      <c r="F156">
        <v>492.94101000000001</v>
      </c>
      <c r="G156">
        <v>2519360000</v>
      </c>
    </row>
    <row r="157" spans="1:7" x14ac:dyDescent="0.35">
      <c r="A157" s="2">
        <v>43203</v>
      </c>
      <c r="B157">
        <v>493.16000400000001</v>
      </c>
      <c r="C157">
        <v>526.46997099999999</v>
      </c>
      <c r="D157">
        <v>482.658997</v>
      </c>
      <c r="E157" s="5">
        <v>492.73498499999999</v>
      </c>
      <c r="F157">
        <v>492.73498499999999</v>
      </c>
      <c r="G157">
        <v>2419249920</v>
      </c>
    </row>
    <row r="158" spans="1:7" x14ac:dyDescent="0.35">
      <c r="A158" s="2">
        <v>43204</v>
      </c>
      <c r="B158">
        <v>492.57998700000002</v>
      </c>
      <c r="C158">
        <v>512.02398700000003</v>
      </c>
      <c r="D158">
        <v>488.27899200000002</v>
      </c>
      <c r="E158" s="5">
        <v>501.47799700000002</v>
      </c>
      <c r="F158">
        <v>501.47799700000002</v>
      </c>
      <c r="G158">
        <v>1519079936</v>
      </c>
    </row>
    <row r="159" spans="1:7" x14ac:dyDescent="0.35">
      <c r="A159" s="2">
        <v>43205</v>
      </c>
      <c r="B159">
        <v>502.88000499999998</v>
      </c>
      <c r="C159">
        <v>531.70202600000005</v>
      </c>
      <c r="D159">
        <v>502.88000499999998</v>
      </c>
      <c r="E159" s="5">
        <v>531.70202600000005</v>
      </c>
      <c r="F159">
        <v>531.70202600000005</v>
      </c>
      <c r="G159">
        <v>1726089984</v>
      </c>
    </row>
    <row r="160" spans="1:7" x14ac:dyDescent="0.35">
      <c r="A160" s="2">
        <v>43206</v>
      </c>
      <c r="B160">
        <v>532.07397500000002</v>
      </c>
      <c r="C160">
        <v>534.19702099999995</v>
      </c>
      <c r="D160">
        <v>500.25</v>
      </c>
      <c r="E160" s="5">
        <v>511.14700299999998</v>
      </c>
      <c r="F160">
        <v>511.14700299999998</v>
      </c>
      <c r="G160">
        <v>1758979968</v>
      </c>
    </row>
    <row r="161" spans="1:7" x14ac:dyDescent="0.35">
      <c r="A161" s="2">
        <v>43207</v>
      </c>
      <c r="B161">
        <v>511.14498900000001</v>
      </c>
      <c r="C161">
        <v>518.03100600000005</v>
      </c>
      <c r="D161">
        <v>502.56399499999998</v>
      </c>
      <c r="E161" s="5">
        <v>502.89401199999998</v>
      </c>
      <c r="F161">
        <v>502.89401199999998</v>
      </c>
      <c r="G161">
        <v>1760359936</v>
      </c>
    </row>
    <row r="162" spans="1:7" x14ac:dyDescent="0.35">
      <c r="A162" s="2">
        <v>43208</v>
      </c>
      <c r="B162">
        <v>503.30898999999999</v>
      </c>
      <c r="C162">
        <v>525.09198000000004</v>
      </c>
      <c r="D162">
        <v>503.04501299999998</v>
      </c>
      <c r="E162" s="5">
        <v>524.78900099999998</v>
      </c>
      <c r="F162">
        <v>524.78900099999998</v>
      </c>
      <c r="G162">
        <v>1762940032</v>
      </c>
    </row>
    <row r="163" spans="1:7" x14ac:dyDescent="0.35">
      <c r="A163" s="2">
        <v>43209</v>
      </c>
      <c r="B163">
        <v>524.03802499999995</v>
      </c>
      <c r="C163">
        <v>567.88897699999995</v>
      </c>
      <c r="D163">
        <v>523.262024</v>
      </c>
      <c r="E163" s="5">
        <v>567.88897699999995</v>
      </c>
      <c r="F163">
        <v>567.88897699999995</v>
      </c>
      <c r="G163">
        <v>2256869888</v>
      </c>
    </row>
    <row r="164" spans="1:7" x14ac:dyDescent="0.35">
      <c r="A164" s="2">
        <v>43210</v>
      </c>
      <c r="B164">
        <v>567.989014</v>
      </c>
      <c r="C164">
        <v>618.71502699999996</v>
      </c>
      <c r="D164">
        <v>560.28301999999996</v>
      </c>
      <c r="E164" s="5">
        <v>615.71801800000003</v>
      </c>
      <c r="F164">
        <v>615.71801800000003</v>
      </c>
      <c r="G164">
        <v>2849469952</v>
      </c>
    </row>
    <row r="165" spans="1:7" x14ac:dyDescent="0.35">
      <c r="A165" s="2">
        <v>43211</v>
      </c>
      <c r="B165">
        <v>616.00402799999995</v>
      </c>
      <c r="C165">
        <v>621.88800000000003</v>
      </c>
      <c r="D165">
        <v>578.54998799999998</v>
      </c>
      <c r="E165" s="5">
        <v>605.39502000000005</v>
      </c>
      <c r="F165">
        <v>605.39502000000005</v>
      </c>
      <c r="G165">
        <v>2612460032</v>
      </c>
    </row>
    <row r="166" spans="1:7" x14ac:dyDescent="0.35">
      <c r="A166" s="2">
        <v>43212</v>
      </c>
      <c r="B166">
        <v>606.11901899999998</v>
      </c>
      <c r="C166">
        <v>640.76702899999998</v>
      </c>
      <c r="D166">
        <v>593.86901899999998</v>
      </c>
      <c r="E166" s="5">
        <v>621.85998500000005</v>
      </c>
      <c r="F166">
        <v>621.85998500000005</v>
      </c>
      <c r="G166">
        <v>2426269952</v>
      </c>
    </row>
    <row r="167" spans="1:7" x14ac:dyDescent="0.35">
      <c r="A167" s="2">
        <v>43213</v>
      </c>
      <c r="B167">
        <v>621.19897500000002</v>
      </c>
      <c r="C167">
        <v>646.70001200000002</v>
      </c>
      <c r="D167">
        <v>621.03497300000004</v>
      </c>
      <c r="E167" s="5">
        <v>642.54797399999995</v>
      </c>
      <c r="F167">
        <v>642.54797399999995</v>
      </c>
      <c r="G167">
        <v>2386830080</v>
      </c>
    </row>
    <row r="168" spans="1:7" x14ac:dyDescent="0.35">
      <c r="A168" s="2">
        <v>43214</v>
      </c>
      <c r="B168">
        <v>643.39801</v>
      </c>
      <c r="C168">
        <v>708.875</v>
      </c>
      <c r="D168">
        <v>643.39801</v>
      </c>
      <c r="E168" s="5">
        <v>708.15801999999996</v>
      </c>
      <c r="F168">
        <v>708.15801999999996</v>
      </c>
      <c r="G168">
        <v>3581860096</v>
      </c>
    </row>
    <row r="169" spans="1:7" x14ac:dyDescent="0.35">
      <c r="A169" s="2">
        <v>43215</v>
      </c>
      <c r="B169">
        <v>707.06201199999998</v>
      </c>
      <c r="C169">
        <v>707.06201199999998</v>
      </c>
      <c r="D169">
        <v>600.21197500000005</v>
      </c>
      <c r="E169" s="5">
        <v>615.41601600000001</v>
      </c>
      <c r="F169">
        <v>615.41601600000001</v>
      </c>
      <c r="G169">
        <v>4216140032</v>
      </c>
    </row>
    <row r="170" spans="1:7" x14ac:dyDescent="0.35">
      <c r="A170" s="2">
        <v>43216</v>
      </c>
      <c r="B170">
        <v>618.078979</v>
      </c>
      <c r="C170">
        <v>663.18102999999996</v>
      </c>
      <c r="D170">
        <v>604.00701900000001</v>
      </c>
      <c r="E170" s="5">
        <v>662.80902100000003</v>
      </c>
      <c r="F170">
        <v>662.80902100000003</v>
      </c>
      <c r="G170">
        <v>2984009984</v>
      </c>
    </row>
    <row r="171" spans="1:7" x14ac:dyDescent="0.35">
      <c r="A171" s="2">
        <v>43217</v>
      </c>
      <c r="B171">
        <v>662.10900900000001</v>
      </c>
      <c r="C171">
        <v>684.86798099999999</v>
      </c>
      <c r="D171">
        <v>647.03198199999997</v>
      </c>
      <c r="E171" s="5">
        <v>647.03198199999997</v>
      </c>
      <c r="F171">
        <v>647.03198199999997</v>
      </c>
      <c r="G171">
        <v>2598129920</v>
      </c>
    </row>
    <row r="172" spans="1:7" x14ac:dyDescent="0.35">
      <c r="A172" s="2">
        <v>43218</v>
      </c>
      <c r="B172">
        <v>644.64599599999997</v>
      </c>
      <c r="C172">
        <v>691.44201699999996</v>
      </c>
      <c r="D172">
        <v>644.64599599999997</v>
      </c>
      <c r="E172" s="5">
        <v>683.67797900000005</v>
      </c>
      <c r="F172">
        <v>683.67797900000005</v>
      </c>
      <c r="G172">
        <v>2496659968</v>
      </c>
    </row>
    <row r="173" spans="1:7" x14ac:dyDescent="0.35">
      <c r="A173" s="2">
        <v>43219</v>
      </c>
      <c r="B173">
        <v>683.91198699999995</v>
      </c>
      <c r="C173">
        <v>697.75598100000002</v>
      </c>
      <c r="D173">
        <v>670.51300000000003</v>
      </c>
      <c r="E173" s="5">
        <v>688.88098100000002</v>
      </c>
      <c r="F173">
        <v>688.88098100000002</v>
      </c>
      <c r="G173">
        <v>2740559872</v>
      </c>
    </row>
    <row r="174" spans="1:7" x14ac:dyDescent="0.35">
      <c r="A174" s="2">
        <v>43220</v>
      </c>
      <c r="B174">
        <v>689.760986</v>
      </c>
      <c r="C174">
        <v>694.43902600000001</v>
      </c>
      <c r="D174">
        <v>666.11700399999995</v>
      </c>
      <c r="E174" s="5">
        <v>669.92401099999995</v>
      </c>
      <c r="F174">
        <v>669.92401099999995</v>
      </c>
      <c r="G174">
        <v>2853100032</v>
      </c>
    </row>
    <row r="175" spans="1:7" x14ac:dyDescent="0.35">
      <c r="A175" s="2">
        <v>43221</v>
      </c>
      <c r="B175">
        <v>670.46301300000005</v>
      </c>
      <c r="C175">
        <v>674.40301499999998</v>
      </c>
      <c r="D175">
        <v>637.53997800000002</v>
      </c>
      <c r="E175" s="5">
        <v>673.612976</v>
      </c>
      <c r="F175">
        <v>673.612976</v>
      </c>
      <c r="G175">
        <v>2678960128</v>
      </c>
    </row>
    <row r="176" spans="1:7" x14ac:dyDescent="0.35">
      <c r="A176" s="2">
        <v>43222</v>
      </c>
      <c r="B176">
        <v>674.07501200000002</v>
      </c>
      <c r="C176">
        <v>688.84198000000004</v>
      </c>
      <c r="D176">
        <v>667.419983</v>
      </c>
      <c r="E176" s="5">
        <v>687.14898700000003</v>
      </c>
      <c r="F176">
        <v>687.14898700000003</v>
      </c>
      <c r="G176">
        <v>2822269952</v>
      </c>
    </row>
    <row r="177" spans="1:7" x14ac:dyDescent="0.35">
      <c r="A177" s="2">
        <v>43223</v>
      </c>
      <c r="B177">
        <v>686.591003</v>
      </c>
      <c r="C177">
        <v>784.341003</v>
      </c>
      <c r="D177">
        <v>686.591003</v>
      </c>
      <c r="E177" s="5">
        <v>779.54303000000004</v>
      </c>
      <c r="F177">
        <v>779.54303000000004</v>
      </c>
      <c r="G177">
        <v>4210939904</v>
      </c>
    </row>
    <row r="178" spans="1:7" x14ac:dyDescent="0.35">
      <c r="A178" s="2">
        <v>43224</v>
      </c>
      <c r="B178">
        <v>776.77502400000003</v>
      </c>
      <c r="C178">
        <v>803.74597200000005</v>
      </c>
      <c r="D178">
        <v>762.63201900000001</v>
      </c>
      <c r="E178" s="5">
        <v>785.62402299999997</v>
      </c>
      <c r="F178">
        <v>785.62402299999997</v>
      </c>
      <c r="G178">
        <v>3533410048</v>
      </c>
    </row>
    <row r="179" spans="1:7" x14ac:dyDescent="0.35">
      <c r="A179" s="2">
        <v>43225</v>
      </c>
      <c r="B179">
        <v>784.58300799999995</v>
      </c>
      <c r="C179">
        <v>827.455017</v>
      </c>
      <c r="D179">
        <v>784.23699999999997</v>
      </c>
      <c r="E179" s="5">
        <v>816.11999500000002</v>
      </c>
      <c r="F179">
        <v>816.11999500000002</v>
      </c>
      <c r="G179">
        <v>3035040000</v>
      </c>
    </row>
    <row r="180" spans="1:7" x14ac:dyDescent="0.35">
      <c r="A180" s="2">
        <v>43226</v>
      </c>
      <c r="B180">
        <v>816.08801300000005</v>
      </c>
      <c r="C180">
        <v>835.057007</v>
      </c>
      <c r="D180">
        <v>764.88299600000005</v>
      </c>
      <c r="E180" s="5">
        <v>792.31097399999999</v>
      </c>
      <c r="F180">
        <v>792.31097399999999</v>
      </c>
      <c r="G180">
        <v>3105570048</v>
      </c>
    </row>
    <row r="181" spans="1:7" x14ac:dyDescent="0.35">
      <c r="A181" s="2">
        <v>43227</v>
      </c>
      <c r="B181">
        <v>793.33898899999997</v>
      </c>
      <c r="C181">
        <v>795.75799600000005</v>
      </c>
      <c r="D181">
        <v>710.17797900000005</v>
      </c>
      <c r="E181" s="5">
        <v>753.72497599999997</v>
      </c>
      <c r="F181">
        <v>753.72497599999997</v>
      </c>
      <c r="G181">
        <v>4316120064</v>
      </c>
    </row>
    <row r="182" spans="1:7" x14ac:dyDescent="0.35">
      <c r="A182" s="2">
        <v>43228</v>
      </c>
      <c r="B182">
        <v>755.00897199999997</v>
      </c>
      <c r="C182">
        <v>774.24902299999997</v>
      </c>
      <c r="D182">
        <v>728.12902799999995</v>
      </c>
      <c r="E182" s="5">
        <v>752.85699499999998</v>
      </c>
      <c r="F182">
        <v>752.85699499999998</v>
      </c>
      <c r="G182">
        <v>2920489984</v>
      </c>
    </row>
    <row r="183" spans="1:7" x14ac:dyDescent="0.35">
      <c r="A183" s="2">
        <v>43229</v>
      </c>
      <c r="B183">
        <v>752.90197799999999</v>
      </c>
      <c r="C183">
        <v>759.52899200000002</v>
      </c>
      <c r="D183">
        <v>718.47198500000002</v>
      </c>
      <c r="E183" s="5">
        <v>752.27502400000003</v>
      </c>
      <c r="F183">
        <v>752.27502400000003</v>
      </c>
      <c r="G183">
        <v>2877870080</v>
      </c>
    </row>
    <row r="184" spans="1:7" x14ac:dyDescent="0.35">
      <c r="A184" s="2">
        <v>43230</v>
      </c>
      <c r="B184">
        <v>752.578979</v>
      </c>
      <c r="C184">
        <v>766.74798599999997</v>
      </c>
      <c r="D184">
        <v>726.66400099999998</v>
      </c>
      <c r="E184" s="5">
        <v>727.27697799999999</v>
      </c>
      <c r="F184">
        <v>727.27697799999999</v>
      </c>
      <c r="G184">
        <v>2748950016</v>
      </c>
    </row>
    <row r="185" spans="1:7" x14ac:dyDescent="0.35">
      <c r="A185" s="2">
        <v>43231</v>
      </c>
      <c r="B185">
        <v>727.01300000000003</v>
      </c>
      <c r="C185">
        <v>736.97699</v>
      </c>
      <c r="D185">
        <v>669.82501200000002</v>
      </c>
      <c r="E185" s="5">
        <v>679.58599900000002</v>
      </c>
      <c r="F185">
        <v>679.58599900000002</v>
      </c>
      <c r="G185">
        <v>3290080000</v>
      </c>
    </row>
    <row r="186" spans="1:7" x14ac:dyDescent="0.35">
      <c r="A186" s="2">
        <v>43232</v>
      </c>
      <c r="B186">
        <v>679.87701400000003</v>
      </c>
      <c r="C186">
        <v>691.41101100000003</v>
      </c>
      <c r="D186">
        <v>644.06597899999997</v>
      </c>
      <c r="E186" s="5">
        <v>686.04797399999995</v>
      </c>
      <c r="F186">
        <v>686.04797399999995</v>
      </c>
      <c r="G186">
        <v>2668480000</v>
      </c>
    </row>
    <row r="187" spans="1:7" x14ac:dyDescent="0.35">
      <c r="A187" s="2">
        <v>43233</v>
      </c>
      <c r="B187">
        <v>687.17498799999998</v>
      </c>
      <c r="C187">
        <v>741.31201199999998</v>
      </c>
      <c r="D187">
        <v>675.31897000000004</v>
      </c>
      <c r="E187" s="5">
        <v>733.49597200000005</v>
      </c>
      <c r="F187">
        <v>733.49597200000005</v>
      </c>
      <c r="G187">
        <v>2362500096</v>
      </c>
    </row>
    <row r="188" spans="1:7" x14ac:dyDescent="0.35">
      <c r="A188" s="2">
        <v>43234</v>
      </c>
      <c r="B188">
        <v>732.73297100000002</v>
      </c>
      <c r="C188">
        <v>742.169983</v>
      </c>
      <c r="D188">
        <v>695.79199200000005</v>
      </c>
      <c r="E188" s="5">
        <v>730.54901099999995</v>
      </c>
      <c r="F188">
        <v>730.54901099999995</v>
      </c>
      <c r="G188">
        <v>3005110016</v>
      </c>
    </row>
    <row r="189" spans="1:7" x14ac:dyDescent="0.35">
      <c r="A189" s="2">
        <v>43235</v>
      </c>
      <c r="B189">
        <v>731.14300500000002</v>
      </c>
      <c r="C189">
        <v>739.05200200000002</v>
      </c>
      <c r="D189">
        <v>700.99499500000002</v>
      </c>
      <c r="E189" s="5">
        <v>708.87097200000005</v>
      </c>
      <c r="F189">
        <v>708.87097200000005</v>
      </c>
      <c r="G189">
        <v>2523069952</v>
      </c>
    </row>
    <row r="190" spans="1:7" x14ac:dyDescent="0.35">
      <c r="A190" s="2">
        <v>43236</v>
      </c>
      <c r="B190">
        <v>708.08697500000005</v>
      </c>
      <c r="C190">
        <v>710.20001200000002</v>
      </c>
      <c r="D190">
        <v>682.54101600000001</v>
      </c>
      <c r="E190" s="5">
        <v>707.04998799999998</v>
      </c>
      <c r="F190">
        <v>707.04998799999998</v>
      </c>
      <c r="G190">
        <v>2476130048</v>
      </c>
    </row>
    <row r="191" spans="1:7" x14ac:dyDescent="0.35">
      <c r="A191" s="2">
        <v>43237</v>
      </c>
      <c r="B191">
        <v>708.71801800000003</v>
      </c>
      <c r="C191">
        <v>718.83300799999995</v>
      </c>
      <c r="D191">
        <v>668.83398399999999</v>
      </c>
      <c r="E191" s="5">
        <v>672.65698199999997</v>
      </c>
      <c r="F191">
        <v>672.65698199999997</v>
      </c>
      <c r="G191">
        <v>2350619904</v>
      </c>
    </row>
    <row r="192" spans="1:7" x14ac:dyDescent="0.35">
      <c r="A192" s="2">
        <v>43238</v>
      </c>
      <c r="B192">
        <v>672.10199</v>
      </c>
      <c r="C192">
        <v>695.03100600000005</v>
      </c>
      <c r="D192">
        <v>663.80902100000003</v>
      </c>
      <c r="E192" s="5">
        <v>694.36700399999995</v>
      </c>
      <c r="F192">
        <v>694.36700399999995</v>
      </c>
      <c r="G192">
        <v>2305740032</v>
      </c>
    </row>
    <row r="193" spans="1:7" x14ac:dyDescent="0.35">
      <c r="A193" s="2">
        <v>43239</v>
      </c>
      <c r="B193">
        <v>695.07202099999995</v>
      </c>
      <c r="C193">
        <v>715.57800299999997</v>
      </c>
      <c r="D193">
        <v>686.79101600000001</v>
      </c>
      <c r="E193" s="5">
        <v>696.53002900000001</v>
      </c>
      <c r="F193">
        <v>696.53002900000001</v>
      </c>
      <c r="G193">
        <v>2021549952</v>
      </c>
    </row>
    <row r="194" spans="1:7" x14ac:dyDescent="0.35">
      <c r="A194" s="2">
        <v>43240</v>
      </c>
      <c r="B194">
        <v>697.92297399999995</v>
      </c>
      <c r="C194">
        <v>723.75299099999995</v>
      </c>
      <c r="D194">
        <v>692.66900599999997</v>
      </c>
      <c r="E194" s="5">
        <v>715.36901899999998</v>
      </c>
      <c r="F194">
        <v>715.36901899999998</v>
      </c>
      <c r="G194">
        <v>2156910080</v>
      </c>
    </row>
    <row r="195" spans="1:7" x14ac:dyDescent="0.35">
      <c r="A195" s="2">
        <v>43241</v>
      </c>
      <c r="B195">
        <v>717.192993</v>
      </c>
      <c r="C195">
        <v>719.27801499999998</v>
      </c>
      <c r="D195">
        <v>692.49401899999998</v>
      </c>
      <c r="E195" s="5">
        <v>699.22198500000002</v>
      </c>
      <c r="F195">
        <v>699.22198500000002</v>
      </c>
      <c r="G195">
        <v>2005170048</v>
      </c>
    </row>
    <row r="196" spans="1:7" x14ac:dyDescent="0.35">
      <c r="A196" s="2">
        <v>43242</v>
      </c>
      <c r="B196">
        <v>700.17797900000005</v>
      </c>
      <c r="C196">
        <v>700.97601299999997</v>
      </c>
      <c r="D196">
        <v>644.02600099999995</v>
      </c>
      <c r="E196" s="5">
        <v>647.74102800000003</v>
      </c>
      <c r="F196">
        <v>647.74102800000003</v>
      </c>
      <c r="G196">
        <v>2230469888</v>
      </c>
    </row>
    <row r="197" spans="1:7" x14ac:dyDescent="0.35">
      <c r="A197" s="2">
        <v>43243</v>
      </c>
      <c r="B197">
        <v>646.669983</v>
      </c>
      <c r="C197">
        <v>651.635986</v>
      </c>
      <c r="D197">
        <v>572.95202600000005</v>
      </c>
      <c r="E197" s="5">
        <v>583.58502199999998</v>
      </c>
      <c r="F197">
        <v>583.58502199999998</v>
      </c>
      <c r="G197">
        <v>2995429888</v>
      </c>
    </row>
    <row r="198" spans="1:7" x14ac:dyDescent="0.35">
      <c r="A198" s="2">
        <v>43244</v>
      </c>
      <c r="B198">
        <v>584.53601100000003</v>
      </c>
      <c r="C198">
        <v>610.817993</v>
      </c>
      <c r="D198">
        <v>557.20599400000003</v>
      </c>
      <c r="E198" s="5">
        <v>601.75500499999998</v>
      </c>
      <c r="F198">
        <v>601.75500499999998</v>
      </c>
      <c r="G198">
        <v>2791099904</v>
      </c>
    </row>
    <row r="199" spans="1:7" x14ac:dyDescent="0.35">
      <c r="A199" s="2">
        <v>43245</v>
      </c>
      <c r="B199">
        <v>602.14001499999995</v>
      </c>
      <c r="C199">
        <v>617.18597399999999</v>
      </c>
      <c r="D199">
        <v>575.62402299999997</v>
      </c>
      <c r="E199" s="5">
        <v>586.73400900000001</v>
      </c>
      <c r="F199">
        <v>586.73400900000001</v>
      </c>
      <c r="G199">
        <v>2110919936</v>
      </c>
    </row>
    <row r="200" spans="1:7" x14ac:dyDescent="0.35">
      <c r="A200" s="2">
        <v>43246</v>
      </c>
      <c r="B200">
        <v>587.42602499999998</v>
      </c>
      <c r="C200">
        <v>606.17498799999998</v>
      </c>
      <c r="D200">
        <v>583.512024</v>
      </c>
      <c r="E200" s="5">
        <v>587.28002900000001</v>
      </c>
      <c r="F200">
        <v>587.28002900000001</v>
      </c>
      <c r="G200">
        <v>1694300032</v>
      </c>
    </row>
    <row r="201" spans="1:7" x14ac:dyDescent="0.35">
      <c r="A201" s="2">
        <v>43247</v>
      </c>
      <c r="B201">
        <v>588.52002000000005</v>
      </c>
      <c r="C201">
        <v>590.32800299999997</v>
      </c>
      <c r="D201">
        <v>562.86602800000003</v>
      </c>
      <c r="E201" s="5">
        <v>572.66803000000004</v>
      </c>
      <c r="F201">
        <v>572.66803000000004</v>
      </c>
      <c r="G201">
        <v>1788790016</v>
      </c>
    </row>
    <row r="202" spans="1:7" x14ac:dyDescent="0.35">
      <c r="A202" s="2">
        <v>43248</v>
      </c>
      <c r="B202">
        <v>573.044983</v>
      </c>
      <c r="C202">
        <v>576.04901099999995</v>
      </c>
      <c r="D202">
        <v>512.55200200000002</v>
      </c>
      <c r="E202" s="5">
        <v>516.03601100000003</v>
      </c>
      <c r="F202">
        <v>516.03601100000003</v>
      </c>
      <c r="G202">
        <v>2356900096</v>
      </c>
    </row>
    <row r="203" spans="1:7" x14ac:dyDescent="0.35">
      <c r="A203" s="2">
        <v>43249</v>
      </c>
      <c r="B203">
        <v>516.14801</v>
      </c>
      <c r="C203">
        <v>572.26397699999995</v>
      </c>
      <c r="D203">
        <v>516.14801</v>
      </c>
      <c r="E203" s="5">
        <v>565.38800000000003</v>
      </c>
      <c r="F203">
        <v>565.38800000000003</v>
      </c>
      <c r="G203">
        <v>2330820096</v>
      </c>
    </row>
    <row r="204" spans="1:7" x14ac:dyDescent="0.35">
      <c r="A204" s="2">
        <v>43250</v>
      </c>
      <c r="B204">
        <v>566.830017</v>
      </c>
      <c r="C204">
        <v>583.135986</v>
      </c>
      <c r="D204">
        <v>545.43102999999996</v>
      </c>
      <c r="E204" s="5">
        <v>559.59002699999996</v>
      </c>
      <c r="F204">
        <v>559.59002699999996</v>
      </c>
      <c r="G204">
        <v>2053970048</v>
      </c>
    </row>
    <row r="205" spans="1:7" x14ac:dyDescent="0.35">
      <c r="A205" s="2">
        <v>43251</v>
      </c>
      <c r="B205">
        <v>558.49700900000005</v>
      </c>
      <c r="C205">
        <v>585.53802499999995</v>
      </c>
      <c r="D205">
        <v>557.06597899999997</v>
      </c>
      <c r="E205" s="5">
        <v>577.64502000000005</v>
      </c>
      <c r="F205">
        <v>577.64502000000005</v>
      </c>
      <c r="G205">
        <v>1985040000</v>
      </c>
    </row>
    <row r="206" spans="1:7" x14ac:dyDescent="0.35">
      <c r="A206" s="2">
        <v>43252</v>
      </c>
      <c r="B206">
        <v>578.67199700000003</v>
      </c>
      <c r="C206">
        <v>589.09301800000003</v>
      </c>
      <c r="D206">
        <v>567.66497800000002</v>
      </c>
      <c r="E206" s="5">
        <v>580.04303000000004</v>
      </c>
      <c r="F206">
        <v>580.04303000000004</v>
      </c>
      <c r="G206">
        <v>1945890048</v>
      </c>
    </row>
    <row r="207" spans="1:7" x14ac:dyDescent="0.35">
      <c r="A207" s="2">
        <v>43253</v>
      </c>
      <c r="B207">
        <v>580.42901600000005</v>
      </c>
      <c r="C207">
        <v>597.07702600000005</v>
      </c>
      <c r="D207">
        <v>577.32202099999995</v>
      </c>
      <c r="E207" s="5">
        <v>591.80798300000004</v>
      </c>
      <c r="F207">
        <v>591.80798300000004</v>
      </c>
      <c r="G207">
        <v>1880390016</v>
      </c>
    </row>
    <row r="208" spans="1:7" x14ac:dyDescent="0.35">
      <c r="A208" s="2">
        <v>43254</v>
      </c>
      <c r="B208">
        <v>591.25897199999997</v>
      </c>
      <c r="C208">
        <v>624.51300000000003</v>
      </c>
      <c r="D208">
        <v>591.25897199999997</v>
      </c>
      <c r="E208" s="5">
        <v>618.328979</v>
      </c>
      <c r="F208">
        <v>618.328979</v>
      </c>
      <c r="G208">
        <v>1832550016</v>
      </c>
    </row>
    <row r="209" spans="1:7" x14ac:dyDescent="0.35">
      <c r="A209" s="2">
        <v>43255</v>
      </c>
      <c r="B209">
        <v>619.43701199999998</v>
      </c>
      <c r="C209">
        <v>623.42901600000005</v>
      </c>
      <c r="D209">
        <v>583.74700900000005</v>
      </c>
      <c r="E209" s="5">
        <v>592.98498500000005</v>
      </c>
      <c r="F209">
        <v>592.98498500000005</v>
      </c>
      <c r="G209">
        <v>1903430016</v>
      </c>
    </row>
    <row r="210" spans="1:7" x14ac:dyDescent="0.35">
      <c r="A210" s="2">
        <v>43256</v>
      </c>
      <c r="B210">
        <v>593.40600600000005</v>
      </c>
      <c r="C210">
        <v>611.330017</v>
      </c>
      <c r="D210">
        <v>580.98199499999998</v>
      </c>
      <c r="E210" s="5">
        <v>609.30297900000005</v>
      </c>
      <c r="F210">
        <v>609.30297900000005</v>
      </c>
      <c r="G210">
        <v>1844269952</v>
      </c>
    </row>
    <row r="211" spans="1:7" x14ac:dyDescent="0.35">
      <c r="A211" s="2">
        <v>43257</v>
      </c>
      <c r="B211">
        <v>610.262024</v>
      </c>
      <c r="C211">
        <v>611.64300500000002</v>
      </c>
      <c r="D211">
        <v>596.39599599999997</v>
      </c>
      <c r="E211" s="5">
        <v>607.12402299999997</v>
      </c>
      <c r="F211">
        <v>607.12402299999997</v>
      </c>
      <c r="G211">
        <v>1756530048</v>
      </c>
    </row>
    <row r="212" spans="1:7" x14ac:dyDescent="0.35">
      <c r="A212" s="2">
        <v>43258</v>
      </c>
      <c r="B212">
        <v>607.68701199999998</v>
      </c>
      <c r="C212">
        <v>616.14398200000005</v>
      </c>
      <c r="D212">
        <v>601.692993</v>
      </c>
      <c r="E212" s="5">
        <v>605.18701199999998</v>
      </c>
      <c r="F212">
        <v>605.18701199999998</v>
      </c>
      <c r="G212">
        <v>1880140032</v>
      </c>
    </row>
    <row r="213" spans="1:7" x14ac:dyDescent="0.35">
      <c r="A213" s="2">
        <v>43259</v>
      </c>
      <c r="B213">
        <v>605.442993</v>
      </c>
      <c r="C213">
        <v>608.81097399999999</v>
      </c>
      <c r="D213">
        <v>595.59301800000003</v>
      </c>
      <c r="E213" s="5">
        <v>601.07702600000005</v>
      </c>
      <c r="F213">
        <v>601.07702600000005</v>
      </c>
      <c r="G213">
        <v>1637779968</v>
      </c>
    </row>
    <row r="214" spans="1:7" x14ac:dyDescent="0.35">
      <c r="A214" s="2">
        <v>43260</v>
      </c>
      <c r="B214">
        <v>600.90502900000001</v>
      </c>
      <c r="C214">
        <v>608.58300799999995</v>
      </c>
      <c r="D214">
        <v>597.56201199999998</v>
      </c>
      <c r="E214" s="5">
        <v>597.56201199999998</v>
      </c>
      <c r="F214">
        <v>597.56201199999998</v>
      </c>
      <c r="G214">
        <v>1519309952</v>
      </c>
    </row>
    <row r="215" spans="1:7" x14ac:dyDescent="0.35">
      <c r="A215" s="2">
        <v>43261</v>
      </c>
      <c r="B215">
        <v>594.34497099999999</v>
      </c>
      <c r="C215">
        <v>594.34497099999999</v>
      </c>
      <c r="D215">
        <v>511.88900799999999</v>
      </c>
      <c r="E215" s="5">
        <v>526.47900400000003</v>
      </c>
      <c r="F215">
        <v>526.47900400000003</v>
      </c>
      <c r="G215">
        <v>2234880000</v>
      </c>
    </row>
    <row r="216" spans="1:7" x14ac:dyDescent="0.35">
      <c r="A216" s="2">
        <v>43262</v>
      </c>
      <c r="B216">
        <v>524.85699499999998</v>
      </c>
      <c r="C216">
        <v>536.85797100000002</v>
      </c>
      <c r="D216">
        <v>515.26898200000005</v>
      </c>
      <c r="E216" s="5">
        <v>533.283997</v>
      </c>
      <c r="F216">
        <v>533.283997</v>
      </c>
      <c r="G216">
        <v>1982119936</v>
      </c>
    </row>
    <row r="217" spans="1:7" x14ac:dyDescent="0.35">
      <c r="A217" s="2">
        <v>43263</v>
      </c>
      <c r="B217">
        <v>532.71002199999998</v>
      </c>
      <c r="C217">
        <v>538.955017</v>
      </c>
      <c r="D217">
        <v>491.23498499999999</v>
      </c>
      <c r="E217" s="5">
        <v>496.84298699999999</v>
      </c>
      <c r="F217">
        <v>496.84298699999999</v>
      </c>
      <c r="G217">
        <v>1932760064</v>
      </c>
    </row>
    <row r="218" spans="1:7" x14ac:dyDescent="0.35">
      <c r="A218" s="2">
        <v>43264</v>
      </c>
      <c r="B218">
        <v>498.01800500000002</v>
      </c>
      <c r="C218">
        <v>501.90499899999998</v>
      </c>
      <c r="D218">
        <v>459.00399800000002</v>
      </c>
      <c r="E218" s="5">
        <v>477.493988</v>
      </c>
      <c r="F218">
        <v>477.493988</v>
      </c>
      <c r="G218">
        <v>2080130048</v>
      </c>
    </row>
    <row r="219" spans="1:7" x14ac:dyDescent="0.35">
      <c r="A219" s="2">
        <v>43265</v>
      </c>
      <c r="B219">
        <v>478.381012</v>
      </c>
      <c r="C219">
        <v>523.544983</v>
      </c>
      <c r="D219">
        <v>467.466003</v>
      </c>
      <c r="E219" s="5">
        <v>519.74200399999995</v>
      </c>
      <c r="F219">
        <v>519.74200399999995</v>
      </c>
      <c r="G219">
        <v>2458650112</v>
      </c>
    </row>
    <row r="220" spans="1:7" x14ac:dyDescent="0.35">
      <c r="A220" s="2">
        <v>43266</v>
      </c>
      <c r="B220">
        <v>520.47997999999995</v>
      </c>
      <c r="C220">
        <v>521.30499299999997</v>
      </c>
      <c r="D220">
        <v>487.46899400000001</v>
      </c>
      <c r="E220" s="5">
        <v>491.00399800000002</v>
      </c>
      <c r="F220">
        <v>491.00399800000002</v>
      </c>
      <c r="G220">
        <v>1808269952</v>
      </c>
    </row>
    <row r="221" spans="1:7" x14ac:dyDescent="0.35">
      <c r="A221" s="2">
        <v>43267</v>
      </c>
      <c r="B221">
        <v>490.41400099999998</v>
      </c>
      <c r="C221">
        <v>503.22299199999998</v>
      </c>
      <c r="D221">
        <v>488.85101300000002</v>
      </c>
      <c r="E221" s="5">
        <v>499.641998</v>
      </c>
      <c r="F221">
        <v>499.641998</v>
      </c>
      <c r="G221">
        <v>1314109952</v>
      </c>
    </row>
    <row r="222" spans="1:7" x14ac:dyDescent="0.35">
      <c r="A222" s="2">
        <v>43268</v>
      </c>
      <c r="B222">
        <v>499.459991</v>
      </c>
      <c r="C222">
        <v>507.64099099999999</v>
      </c>
      <c r="D222">
        <v>498.64801</v>
      </c>
      <c r="E222" s="5">
        <v>500.44799799999998</v>
      </c>
      <c r="F222">
        <v>500.44799799999998</v>
      </c>
      <c r="G222">
        <v>1264870016</v>
      </c>
    </row>
    <row r="223" spans="1:7" x14ac:dyDescent="0.35">
      <c r="A223" s="2">
        <v>43269</v>
      </c>
      <c r="B223">
        <v>499.38299599999999</v>
      </c>
      <c r="C223">
        <v>521.796021</v>
      </c>
      <c r="D223">
        <v>494.06601000000001</v>
      </c>
      <c r="E223" s="5">
        <v>518.89099099999999</v>
      </c>
      <c r="F223">
        <v>518.89099099999999</v>
      </c>
      <c r="G223">
        <v>1513869952</v>
      </c>
    </row>
    <row r="224" spans="1:7" x14ac:dyDescent="0.35">
      <c r="A224" s="2">
        <v>43270</v>
      </c>
      <c r="B224">
        <v>519.02301</v>
      </c>
      <c r="C224">
        <v>542.353027</v>
      </c>
      <c r="D224">
        <v>516.31201199999998</v>
      </c>
      <c r="E224" s="5">
        <v>537.95696999999996</v>
      </c>
      <c r="F224">
        <v>537.95696999999996</v>
      </c>
      <c r="G224">
        <v>1726569984</v>
      </c>
    </row>
    <row r="225" spans="1:7" x14ac:dyDescent="0.35">
      <c r="A225" s="2">
        <v>43271</v>
      </c>
      <c r="B225">
        <v>538.50598100000002</v>
      </c>
      <c r="C225">
        <v>541.01501499999995</v>
      </c>
      <c r="D225">
        <v>519.36901899999998</v>
      </c>
      <c r="E225" s="5">
        <v>536.26800500000002</v>
      </c>
      <c r="F225">
        <v>536.26800500000002</v>
      </c>
      <c r="G225">
        <v>1596290048</v>
      </c>
    </row>
    <row r="226" spans="1:7" x14ac:dyDescent="0.35">
      <c r="A226" s="2">
        <v>43272</v>
      </c>
      <c r="B226">
        <v>536.44702099999995</v>
      </c>
      <c r="C226">
        <v>543.71698000000004</v>
      </c>
      <c r="D226">
        <v>524.25897199999997</v>
      </c>
      <c r="E226" s="5">
        <v>527.36700399999995</v>
      </c>
      <c r="F226">
        <v>527.36700399999995</v>
      </c>
      <c r="G226">
        <v>1462070016</v>
      </c>
    </row>
    <row r="227" spans="1:7" x14ac:dyDescent="0.35">
      <c r="A227" s="2">
        <v>43273</v>
      </c>
      <c r="B227">
        <v>527.19397000000004</v>
      </c>
      <c r="C227">
        <v>527.19397000000004</v>
      </c>
      <c r="D227">
        <v>456.87701399999997</v>
      </c>
      <c r="E227" s="5">
        <v>465.81698599999999</v>
      </c>
      <c r="F227">
        <v>465.81698599999999</v>
      </c>
      <c r="G227">
        <v>2226030080</v>
      </c>
    </row>
    <row r="228" spans="1:7" x14ac:dyDescent="0.35">
      <c r="A228" s="2">
        <v>43274</v>
      </c>
      <c r="B228">
        <v>466.27398699999998</v>
      </c>
      <c r="C228">
        <v>479.12899800000002</v>
      </c>
      <c r="D228">
        <v>462.39300500000002</v>
      </c>
      <c r="E228" s="5">
        <v>474.51998900000001</v>
      </c>
      <c r="F228">
        <v>474.51998900000001</v>
      </c>
      <c r="G228">
        <v>1651379968</v>
      </c>
    </row>
    <row r="229" spans="1:7" x14ac:dyDescent="0.35">
      <c r="A229" s="2">
        <v>43275</v>
      </c>
      <c r="B229">
        <v>474.76800500000002</v>
      </c>
      <c r="C229">
        <v>475.35900900000001</v>
      </c>
      <c r="D229">
        <v>426.46899400000001</v>
      </c>
      <c r="E229" s="5">
        <v>457.67199699999998</v>
      </c>
      <c r="F229">
        <v>457.67199699999998</v>
      </c>
      <c r="G229">
        <v>2490579968</v>
      </c>
    </row>
    <row r="230" spans="1:7" x14ac:dyDescent="0.35">
      <c r="A230" s="2">
        <v>43276</v>
      </c>
      <c r="B230">
        <v>455.93600500000002</v>
      </c>
      <c r="C230">
        <v>470.34399400000001</v>
      </c>
      <c r="D230">
        <v>448.89599600000003</v>
      </c>
      <c r="E230" s="5">
        <v>460.30999800000001</v>
      </c>
      <c r="F230">
        <v>460.30999800000001</v>
      </c>
      <c r="G230">
        <v>4007950080</v>
      </c>
    </row>
    <row r="231" spans="1:7" x14ac:dyDescent="0.35">
      <c r="A231" s="2">
        <v>43277</v>
      </c>
      <c r="B231">
        <v>460.733002</v>
      </c>
      <c r="C231">
        <v>461.21301299999999</v>
      </c>
      <c r="D231">
        <v>432.77200299999998</v>
      </c>
      <c r="E231" s="5">
        <v>432.77200299999998</v>
      </c>
      <c r="F231">
        <v>432.77200299999998</v>
      </c>
      <c r="G231">
        <v>1356560000</v>
      </c>
    </row>
    <row r="232" spans="1:7" x14ac:dyDescent="0.35">
      <c r="A232" s="2">
        <v>43278</v>
      </c>
      <c r="B232">
        <v>432.243988</v>
      </c>
      <c r="C232">
        <v>444.24301100000002</v>
      </c>
      <c r="D232">
        <v>424.83898900000003</v>
      </c>
      <c r="E232" s="5">
        <v>442.36498999999998</v>
      </c>
      <c r="F232">
        <v>442.36498999999998</v>
      </c>
      <c r="G232">
        <v>1368940032</v>
      </c>
    </row>
    <row r="233" spans="1:7" x14ac:dyDescent="0.35">
      <c r="A233" s="2">
        <v>43279</v>
      </c>
      <c r="B233">
        <v>442.290009</v>
      </c>
      <c r="C233">
        <v>443.61801100000002</v>
      </c>
      <c r="D233">
        <v>419.68301400000001</v>
      </c>
      <c r="E233" s="5">
        <v>422.36498999999998</v>
      </c>
      <c r="F233">
        <v>422.36498999999998</v>
      </c>
      <c r="G233">
        <v>1360790016</v>
      </c>
    </row>
    <row r="234" spans="1:7" x14ac:dyDescent="0.35">
      <c r="A234" s="2">
        <v>43280</v>
      </c>
      <c r="B234">
        <v>422.58700599999997</v>
      </c>
      <c r="C234">
        <v>441.79299900000001</v>
      </c>
      <c r="D234">
        <v>407.94699100000003</v>
      </c>
      <c r="E234" s="5">
        <v>436.00900300000001</v>
      </c>
      <c r="F234">
        <v>436.00900300000001</v>
      </c>
      <c r="G234">
        <v>1564499968</v>
      </c>
    </row>
    <row r="235" spans="1:7" x14ac:dyDescent="0.35">
      <c r="A235" s="2">
        <v>43281</v>
      </c>
      <c r="B235">
        <v>436.20901500000002</v>
      </c>
      <c r="C235">
        <v>458.79699699999998</v>
      </c>
      <c r="D235">
        <v>436.20901500000002</v>
      </c>
      <c r="E235" s="5">
        <v>455.17999300000002</v>
      </c>
      <c r="F235">
        <v>455.17999300000002</v>
      </c>
      <c r="G235">
        <v>1475939968</v>
      </c>
    </row>
    <row r="236" spans="1:7" x14ac:dyDescent="0.35">
      <c r="A236" s="2">
        <v>43282</v>
      </c>
      <c r="B236">
        <v>455.24200400000001</v>
      </c>
      <c r="C236">
        <v>457.13900799999999</v>
      </c>
      <c r="D236">
        <v>446.38501000000002</v>
      </c>
      <c r="E236" s="5">
        <v>453.91799900000001</v>
      </c>
      <c r="F236">
        <v>453.91799900000001</v>
      </c>
      <c r="G236">
        <v>1511730048</v>
      </c>
    </row>
    <row r="237" spans="1:7" x14ac:dyDescent="0.35">
      <c r="A237" s="2">
        <v>43283</v>
      </c>
      <c r="B237">
        <v>453.824005</v>
      </c>
      <c r="C237">
        <v>479.13000499999998</v>
      </c>
      <c r="D237">
        <v>447.11099200000001</v>
      </c>
      <c r="E237" s="5">
        <v>475.34698500000002</v>
      </c>
      <c r="F237">
        <v>475.34698500000002</v>
      </c>
      <c r="G237">
        <v>1625789952</v>
      </c>
    </row>
    <row r="238" spans="1:7" x14ac:dyDescent="0.35">
      <c r="A238" s="2">
        <v>43284</v>
      </c>
      <c r="B238">
        <v>475.385986</v>
      </c>
      <c r="C238">
        <v>483.85400399999997</v>
      </c>
      <c r="D238">
        <v>462.58200099999999</v>
      </c>
      <c r="E238" s="5">
        <v>464.19500699999998</v>
      </c>
      <c r="F238">
        <v>464.19500699999998</v>
      </c>
      <c r="G238">
        <v>1683939968</v>
      </c>
    </row>
    <row r="239" spans="1:7" x14ac:dyDescent="0.35">
      <c r="A239" s="2">
        <v>43285</v>
      </c>
      <c r="B239">
        <v>464.15100100000001</v>
      </c>
      <c r="C239">
        <v>481.43600500000002</v>
      </c>
      <c r="D239">
        <v>455.18499800000001</v>
      </c>
      <c r="E239" s="5">
        <v>467.317993</v>
      </c>
      <c r="F239">
        <v>467.317993</v>
      </c>
      <c r="G239">
        <v>1549769984</v>
      </c>
    </row>
    <row r="240" spans="1:7" x14ac:dyDescent="0.35">
      <c r="A240" s="2">
        <v>43286</v>
      </c>
      <c r="B240">
        <v>467.28698700000001</v>
      </c>
      <c r="C240">
        <v>483.22500600000001</v>
      </c>
      <c r="D240">
        <v>464.62899800000002</v>
      </c>
      <c r="E240" s="5">
        <v>474.41198700000001</v>
      </c>
      <c r="F240">
        <v>474.41198700000001</v>
      </c>
      <c r="G240">
        <v>1828610048</v>
      </c>
    </row>
    <row r="241" spans="1:7" x14ac:dyDescent="0.35">
      <c r="A241" s="2">
        <v>43287</v>
      </c>
      <c r="B241">
        <v>474.35699499999998</v>
      </c>
      <c r="C241">
        <v>479.65200800000002</v>
      </c>
      <c r="D241">
        <v>457.61498999999998</v>
      </c>
      <c r="E241" s="5">
        <v>474.01199300000002</v>
      </c>
      <c r="F241">
        <v>474.01199300000002</v>
      </c>
      <c r="G241">
        <v>1627609984</v>
      </c>
    </row>
    <row r="242" spans="1:7" x14ac:dyDescent="0.35">
      <c r="A242" s="2">
        <v>43288</v>
      </c>
      <c r="B242">
        <v>474.057007</v>
      </c>
      <c r="C242">
        <v>491.66000400000001</v>
      </c>
      <c r="D242">
        <v>466.83599900000002</v>
      </c>
      <c r="E242" s="5">
        <v>491.66000400000001</v>
      </c>
      <c r="F242">
        <v>491.66000400000001</v>
      </c>
      <c r="G242">
        <v>1358360064</v>
      </c>
    </row>
    <row r="243" spans="1:7" x14ac:dyDescent="0.35">
      <c r="A243" s="2">
        <v>43289</v>
      </c>
      <c r="B243">
        <v>492.067993</v>
      </c>
      <c r="C243">
        <v>503.199005</v>
      </c>
      <c r="D243">
        <v>488.41699199999999</v>
      </c>
      <c r="E243" s="5">
        <v>489.118988</v>
      </c>
      <c r="F243">
        <v>489.118988</v>
      </c>
      <c r="G243">
        <v>1344560000</v>
      </c>
    </row>
    <row r="244" spans="1:7" x14ac:dyDescent="0.35">
      <c r="A244" s="2">
        <v>43290</v>
      </c>
      <c r="B244">
        <v>488.87799100000001</v>
      </c>
      <c r="C244">
        <v>490.85199</v>
      </c>
      <c r="D244">
        <v>475.17498799999998</v>
      </c>
      <c r="E244" s="5">
        <v>476.682007</v>
      </c>
      <c r="F244">
        <v>476.682007</v>
      </c>
      <c r="G244">
        <v>1533799936</v>
      </c>
    </row>
    <row r="245" spans="1:7" x14ac:dyDescent="0.35">
      <c r="A245" s="2">
        <v>43291</v>
      </c>
      <c r="B245">
        <v>476.16198700000001</v>
      </c>
      <c r="C245">
        <v>478.317993</v>
      </c>
      <c r="D245">
        <v>433.959991</v>
      </c>
      <c r="E245" s="5">
        <v>434.42401100000001</v>
      </c>
      <c r="F245">
        <v>434.42401100000001</v>
      </c>
      <c r="G245">
        <v>1789069952</v>
      </c>
    </row>
    <row r="246" spans="1:7" x14ac:dyDescent="0.35">
      <c r="A246" s="2">
        <v>43292</v>
      </c>
      <c r="B246">
        <v>434.51501500000001</v>
      </c>
      <c r="C246">
        <v>447.31601000000001</v>
      </c>
      <c r="D246">
        <v>429.50698899999998</v>
      </c>
      <c r="E246" s="5">
        <v>446.51800500000002</v>
      </c>
      <c r="F246">
        <v>446.51800500000002</v>
      </c>
      <c r="G246">
        <v>1422470016</v>
      </c>
    </row>
    <row r="247" spans="1:7" x14ac:dyDescent="0.35">
      <c r="A247" s="2">
        <v>43293</v>
      </c>
      <c r="B247">
        <v>446.50201399999997</v>
      </c>
      <c r="C247">
        <v>446.50201399999997</v>
      </c>
      <c r="D247">
        <v>422.80999800000001</v>
      </c>
      <c r="E247" s="5">
        <v>430.074005</v>
      </c>
      <c r="F247">
        <v>430.074005</v>
      </c>
      <c r="G247">
        <v>1495440000</v>
      </c>
    </row>
    <row r="248" spans="1:7" x14ac:dyDescent="0.35">
      <c r="A248" s="2">
        <v>43294</v>
      </c>
      <c r="B248">
        <v>430.74099699999999</v>
      </c>
      <c r="C248">
        <v>442.36300699999998</v>
      </c>
      <c r="D248">
        <v>430.74099699999999</v>
      </c>
      <c r="E248" s="5">
        <v>434.02700800000002</v>
      </c>
      <c r="F248">
        <v>434.02700800000002</v>
      </c>
      <c r="G248">
        <v>1489670016</v>
      </c>
    </row>
    <row r="249" spans="1:7" x14ac:dyDescent="0.35">
      <c r="A249" s="2">
        <v>43295</v>
      </c>
      <c r="B249">
        <v>434.510986</v>
      </c>
      <c r="C249">
        <v>439.43398999999999</v>
      </c>
      <c r="D249">
        <v>431.47399899999999</v>
      </c>
      <c r="E249" s="5">
        <v>436.08599900000002</v>
      </c>
      <c r="F249">
        <v>436.08599900000002</v>
      </c>
      <c r="G249">
        <v>1235820032</v>
      </c>
    </row>
    <row r="250" spans="1:7" x14ac:dyDescent="0.35">
      <c r="A250" s="2">
        <v>43296</v>
      </c>
      <c r="B250">
        <v>435.88299599999999</v>
      </c>
      <c r="C250">
        <v>454.00100700000002</v>
      </c>
      <c r="D250">
        <v>433.92099000000002</v>
      </c>
      <c r="E250" s="5">
        <v>449.85000600000001</v>
      </c>
      <c r="F250">
        <v>449.85000600000001</v>
      </c>
      <c r="G250">
        <v>1350160000</v>
      </c>
    </row>
    <row r="251" spans="1:7" x14ac:dyDescent="0.35">
      <c r="A251" s="2">
        <v>43297</v>
      </c>
      <c r="B251">
        <v>450.42498799999998</v>
      </c>
      <c r="C251">
        <v>480.65798999999998</v>
      </c>
      <c r="D251">
        <v>446.79800399999999</v>
      </c>
      <c r="E251" s="5">
        <v>480.65798999999998</v>
      </c>
      <c r="F251">
        <v>480.65798999999998</v>
      </c>
      <c r="G251">
        <v>1858680064</v>
      </c>
    </row>
    <row r="252" spans="1:7" x14ac:dyDescent="0.35">
      <c r="A252" s="2">
        <v>43298</v>
      </c>
      <c r="B252">
        <v>480.07699600000001</v>
      </c>
      <c r="C252">
        <v>508.77999899999998</v>
      </c>
      <c r="D252">
        <v>468.915009</v>
      </c>
      <c r="E252" s="5">
        <v>501.00201399999997</v>
      </c>
      <c r="F252">
        <v>501.00201399999997</v>
      </c>
      <c r="G252">
        <v>2288100096</v>
      </c>
    </row>
    <row r="253" spans="1:7" x14ac:dyDescent="0.35">
      <c r="A253" s="2">
        <v>43299</v>
      </c>
      <c r="B253">
        <v>500.83801299999999</v>
      </c>
      <c r="C253">
        <v>513.43298300000004</v>
      </c>
      <c r="D253">
        <v>474.35900900000001</v>
      </c>
      <c r="E253" s="5">
        <v>480.51299999999998</v>
      </c>
      <c r="F253">
        <v>480.51299999999998</v>
      </c>
      <c r="G253">
        <v>2371559936</v>
      </c>
    </row>
    <row r="254" spans="1:7" x14ac:dyDescent="0.35">
      <c r="A254" s="2">
        <v>43300</v>
      </c>
      <c r="B254">
        <v>480.62799100000001</v>
      </c>
      <c r="C254">
        <v>483.23998999999998</v>
      </c>
      <c r="D254">
        <v>465.141998</v>
      </c>
      <c r="E254" s="5">
        <v>469.618988</v>
      </c>
      <c r="F254">
        <v>469.618988</v>
      </c>
      <c r="G254">
        <v>2068739968</v>
      </c>
    </row>
    <row r="255" spans="1:7" x14ac:dyDescent="0.35">
      <c r="A255" s="2">
        <v>43301</v>
      </c>
      <c r="B255">
        <v>469.307007</v>
      </c>
      <c r="C255">
        <v>469.307007</v>
      </c>
      <c r="D255">
        <v>443.692993</v>
      </c>
      <c r="E255" s="5">
        <v>450.69799799999998</v>
      </c>
      <c r="F255">
        <v>450.69799799999998</v>
      </c>
      <c r="G255">
        <v>1821350016</v>
      </c>
    </row>
    <row r="256" spans="1:7" x14ac:dyDescent="0.35">
      <c r="A256" s="2">
        <v>43302</v>
      </c>
      <c r="B256">
        <v>450.67898600000001</v>
      </c>
      <c r="C256">
        <v>468.08300800000001</v>
      </c>
      <c r="D256">
        <v>445.77600100000001</v>
      </c>
      <c r="E256" s="5">
        <v>462.43600500000002</v>
      </c>
      <c r="F256">
        <v>462.43600500000002</v>
      </c>
      <c r="G256">
        <v>1504310016</v>
      </c>
    </row>
    <row r="257" spans="1:7" x14ac:dyDescent="0.35">
      <c r="A257" s="2">
        <v>43303</v>
      </c>
      <c r="B257">
        <v>462.43798800000002</v>
      </c>
      <c r="C257">
        <v>470.89801</v>
      </c>
      <c r="D257">
        <v>458.118988</v>
      </c>
      <c r="E257" s="5">
        <v>459.65701300000001</v>
      </c>
      <c r="F257">
        <v>459.65701300000001</v>
      </c>
      <c r="G257">
        <v>1338589952</v>
      </c>
    </row>
    <row r="258" spans="1:7" x14ac:dyDescent="0.35">
      <c r="A258" s="2">
        <v>43304</v>
      </c>
      <c r="B258">
        <v>459.43899499999998</v>
      </c>
      <c r="C258">
        <v>469.76599099999999</v>
      </c>
      <c r="D258">
        <v>449.72799700000002</v>
      </c>
      <c r="E258" s="5">
        <v>450.85299700000002</v>
      </c>
      <c r="F258">
        <v>450.85299700000002</v>
      </c>
      <c r="G258">
        <v>1596999936</v>
      </c>
    </row>
    <row r="259" spans="1:7" x14ac:dyDescent="0.35">
      <c r="A259" s="2">
        <v>43305</v>
      </c>
      <c r="B259">
        <v>451.135986</v>
      </c>
      <c r="C259">
        <v>481.141998</v>
      </c>
      <c r="D259">
        <v>450.56500199999999</v>
      </c>
      <c r="E259" s="5">
        <v>479.37298600000003</v>
      </c>
      <c r="F259">
        <v>479.37298600000003</v>
      </c>
      <c r="G259">
        <v>2287520000</v>
      </c>
    </row>
    <row r="260" spans="1:7" x14ac:dyDescent="0.35">
      <c r="A260" s="2">
        <v>43306</v>
      </c>
      <c r="B260">
        <v>479.90600599999999</v>
      </c>
      <c r="C260">
        <v>482.86801100000002</v>
      </c>
      <c r="D260">
        <v>466.47399899999999</v>
      </c>
      <c r="E260" s="5">
        <v>472.49301100000002</v>
      </c>
      <c r="F260">
        <v>472.49301100000002</v>
      </c>
      <c r="G260">
        <v>1930780032</v>
      </c>
    </row>
    <row r="261" spans="1:7" x14ac:dyDescent="0.35">
      <c r="A261" s="2">
        <v>43307</v>
      </c>
      <c r="B261">
        <v>472.33099399999998</v>
      </c>
      <c r="C261">
        <v>483.69601399999999</v>
      </c>
      <c r="D261">
        <v>461.42401100000001</v>
      </c>
      <c r="E261" s="5">
        <v>464.03698700000001</v>
      </c>
      <c r="F261">
        <v>464.03698700000001</v>
      </c>
      <c r="G261">
        <v>1621560064</v>
      </c>
    </row>
    <row r="262" spans="1:7" x14ac:dyDescent="0.35">
      <c r="A262" s="2">
        <v>43308</v>
      </c>
      <c r="B262">
        <v>464.00900300000001</v>
      </c>
      <c r="C262">
        <v>473.22198500000002</v>
      </c>
      <c r="D262">
        <v>458.29098499999998</v>
      </c>
      <c r="E262" s="5">
        <v>469.66598499999998</v>
      </c>
      <c r="F262">
        <v>469.66598499999998</v>
      </c>
      <c r="G262">
        <v>1734259968</v>
      </c>
    </row>
    <row r="263" spans="1:7" x14ac:dyDescent="0.35">
      <c r="A263" s="2">
        <v>43309</v>
      </c>
      <c r="B263">
        <v>469.67800899999997</v>
      </c>
      <c r="C263">
        <v>471.59399400000001</v>
      </c>
      <c r="D263">
        <v>462.989014</v>
      </c>
      <c r="E263" s="5">
        <v>466.89801</v>
      </c>
      <c r="F263">
        <v>466.89801</v>
      </c>
      <c r="G263">
        <v>1531890048</v>
      </c>
    </row>
    <row r="264" spans="1:7" x14ac:dyDescent="0.35">
      <c r="A264" s="2">
        <v>43310</v>
      </c>
      <c r="B264">
        <v>466.915009</v>
      </c>
      <c r="C264">
        <v>470.35598800000002</v>
      </c>
      <c r="D264">
        <v>462.71200599999997</v>
      </c>
      <c r="E264" s="5">
        <v>466.665009</v>
      </c>
      <c r="F264">
        <v>466.665009</v>
      </c>
      <c r="G264">
        <v>1631910016</v>
      </c>
    </row>
    <row r="265" spans="1:7" x14ac:dyDescent="0.35">
      <c r="A265" s="2">
        <v>43311</v>
      </c>
      <c r="B265">
        <v>466.82699600000001</v>
      </c>
      <c r="C265">
        <v>467.95199600000001</v>
      </c>
      <c r="D265">
        <v>448.64099099999999</v>
      </c>
      <c r="E265" s="5">
        <v>457.08099399999998</v>
      </c>
      <c r="F265">
        <v>457.08099399999998</v>
      </c>
      <c r="G265">
        <v>2141590000</v>
      </c>
    </row>
    <row r="266" spans="1:7" x14ac:dyDescent="0.35">
      <c r="A266" s="2">
        <v>43312</v>
      </c>
      <c r="B266">
        <v>457.24499500000002</v>
      </c>
      <c r="C266">
        <v>457.24499500000002</v>
      </c>
      <c r="D266">
        <v>430.44400000000002</v>
      </c>
      <c r="E266" s="5">
        <v>433.86700400000001</v>
      </c>
      <c r="F266">
        <v>433.86700400000001</v>
      </c>
      <c r="G266">
        <v>1820680000</v>
      </c>
    </row>
    <row r="267" spans="1:7" x14ac:dyDescent="0.35">
      <c r="A267" s="2">
        <v>43313</v>
      </c>
      <c r="B267">
        <v>433.868988</v>
      </c>
      <c r="C267">
        <v>435.45700099999999</v>
      </c>
      <c r="D267">
        <v>410.46398900000003</v>
      </c>
      <c r="E267" s="5">
        <v>420.74700899999999</v>
      </c>
      <c r="F267">
        <v>420.74700899999999</v>
      </c>
      <c r="G267">
        <v>1888060000</v>
      </c>
    </row>
    <row r="268" spans="1:7" x14ac:dyDescent="0.35">
      <c r="A268" s="2">
        <v>43314</v>
      </c>
      <c r="B268">
        <v>420.80599999999998</v>
      </c>
      <c r="C268">
        <v>425.033997</v>
      </c>
      <c r="D268">
        <v>410.30898999999999</v>
      </c>
      <c r="E268" s="5">
        <v>412.62100199999998</v>
      </c>
      <c r="F268">
        <v>412.62100199999998</v>
      </c>
      <c r="G268">
        <v>1569300000</v>
      </c>
    </row>
    <row r="269" spans="1:7" x14ac:dyDescent="0.35">
      <c r="A269" s="2">
        <v>43315</v>
      </c>
      <c r="B269">
        <v>412.56698599999999</v>
      </c>
      <c r="C269">
        <v>420.54901100000001</v>
      </c>
      <c r="D269">
        <v>399.91000400000001</v>
      </c>
      <c r="E269" s="5">
        <v>418.26199300000002</v>
      </c>
      <c r="F269">
        <v>418.26199300000002</v>
      </c>
      <c r="G269">
        <v>1722340000</v>
      </c>
    </row>
    <row r="270" spans="1:7" x14ac:dyDescent="0.35">
      <c r="A270" s="2">
        <v>43316</v>
      </c>
      <c r="B270">
        <v>418.23700000000002</v>
      </c>
      <c r="C270">
        <v>420.18600500000002</v>
      </c>
      <c r="D270">
        <v>403.77600100000001</v>
      </c>
      <c r="E270" s="5">
        <v>407.25201399999997</v>
      </c>
      <c r="F270">
        <v>407.25201399999997</v>
      </c>
      <c r="G270">
        <v>1466540000</v>
      </c>
    </row>
    <row r="271" spans="1:7" x14ac:dyDescent="0.35">
      <c r="A271" s="2">
        <v>43317</v>
      </c>
      <c r="B271">
        <v>407.34600799999998</v>
      </c>
      <c r="C271">
        <v>413.716003</v>
      </c>
      <c r="D271">
        <v>402.432007</v>
      </c>
      <c r="E271" s="5">
        <v>410.51599099999999</v>
      </c>
      <c r="F271">
        <v>410.51599099999999</v>
      </c>
      <c r="G271">
        <v>1396820000</v>
      </c>
    </row>
    <row r="272" spans="1:7" x14ac:dyDescent="0.35">
      <c r="A272" s="2">
        <v>43318</v>
      </c>
      <c r="B272">
        <v>410.56698599999999</v>
      </c>
      <c r="C272">
        <v>414.540009</v>
      </c>
      <c r="D272">
        <v>403.31500199999999</v>
      </c>
      <c r="E272" s="5">
        <v>406.65798999999998</v>
      </c>
      <c r="F272">
        <v>406.65798999999998</v>
      </c>
      <c r="G272">
        <v>1384880000</v>
      </c>
    </row>
    <row r="273" spans="1:7" x14ac:dyDescent="0.35">
      <c r="A273" s="2">
        <v>43319</v>
      </c>
      <c r="B273">
        <v>406.800995</v>
      </c>
      <c r="C273">
        <v>411.40499899999998</v>
      </c>
      <c r="D273">
        <v>376.07699600000001</v>
      </c>
      <c r="E273" s="5">
        <v>380.21499599999999</v>
      </c>
      <c r="F273">
        <v>380.21499599999999</v>
      </c>
      <c r="G273">
        <v>1828350000</v>
      </c>
    </row>
    <row r="274" spans="1:7" x14ac:dyDescent="0.35">
      <c r="A274" s="2">
        <v>43320</v>
      </c>
      <c r="B274">
        <v>379.891998</v>
      </c>
      <c r="C274">
        <v>380.67099000000002</v>
      </c>
      <c r="D274">
        <v>353.73400900000001</v>
      </c>
      <c r="E274" s="5">
        <v>356.61300699999998</v>
      </c>
      <c r="F274">
        <v>356.61300699999998</v>
      </c>
      <c r="G274">
        <v>2016080000</v>
      </c>
    </row>
    <row r="275" spans="1:7" x14ac:dyDescent="0.35">
      <c r="A275" s="2">
        <v>43321</v>
      </c>
      <c r="B275">
        <v>356.97100799999998</v>
      </c>
      <c r="C275">
        <v>370.94601399999999</v>
      </c>
      <c r="D275">
        <v>353.614014</v>
      </c>
      <c r="E275" s="5">
        <v>365.58801299999999</v>
      </c>
      <c r="F275">
        <v>365.58801299999999</v>
      </c>
      <c r="G275">
        <v>1616610000</v>
      </c>
    </row>
    <row r="276" spans="1:7" x14ac:dyDescent="0.35">
      <c r="A276" s="2">
        <v>43322</v>
      </c>
      <c r="B276">
        <v>365.77600100000001</v>
      </c>
      <c r="C276">
        <v>367.04501299999998</v>
      </c>
      <c r="D276">
        <v>329.58599900000002</v>
      </c>
      <c r="E276" s="5">
        <v>334.175995</v>
      </c>
      <c r="F276">
        <v>334.175995</v>
      </c>
      <c r="G276">
        <v>1699400000</v>
      </c>
    </row>
    <row r="277" spans="1:7" x14ac:dyDescent="0.35">
      <c r="A277" s="2">
        <v>43323</v>
      </c>
      <c r="B277">
        <v>334.26400799999999</v>
      </c>
      <c r="C277">
        <v>334.26400799999999</v>
      </c>
      <c r="D277">
        <v>308.48800699999998</v>
      </c>
      <c r="E277" s="5">
        <v>322.11200000000002</v>
      </c>
      <c r="F277">
        <v>322.11200000000002</v>
      </c>
      <c r="G277">
        <v>1790370000</v>
      </c>
    </row>
    <row r="278" spans="1:7" x14ac:dyDescent="0.35">
      <c r="A278" s="2">
        <v>43324</v>
      </c>
      <c r="B278">
        <v>320.82299799999998</v>
      </c>
      <c r="C278">
        <v>328.58999599999999</v>
      </c>
      <c r="D278">
        <v>318.60199</v>
      </c>
      <c r="E278" s="5">
        <v>319.57000699999998</v>
      </c>
      <c r="F278">
        <v>319.57000699999998</v>
      </c>
      <c r="G278">
        <v>1625420000</v>
      </c>
    </row>
    <row r="279" spans="1:7" x14ac:dyDescent="0.35">
      <c r="A279" s="2">
        <v>43325</v>
      </c>
      <c r="B279">
        <v>320.209991</v>
      </c>
      <c r="C279">
        <v>323.550995</v>
      </c>
      <c r="D279">
        <v>284.93398999999999</v>
      </c>
      <c r="E279" s="5">
        <v>286.49499500000002</v>
      </c>
      <c r="F279">
        <v>286.49499500000002</v>
      </c>
      <c r="G279">
        <v>1751190000</v>
      </c>
    </row>
    <row r="280" spans="1:7" x14ac:dyDescent="0.35">
      <c r="A280" s="2">
        <v>43326</v>
      </c>
      <c r="B280">
        <v>286.36498999999998</v>
      </c>
      <c r="C280">
        <v>286.36498999999998</v>
      </c>
      <c r="D280">
        <v>254.64999399999999</v>
      </c>
      <c r="E280" s="5">
        <v>278.932007</v>
      </c>
      <c r="F280">
        <v>278.932007</v>
      </c>
      <c r="G280">
        <v>2137850000</v>
      </c>
    </row>
    <row r="281" spans="1:7" x14ac:dyDescent="0.35">
      <c r="A281" s="2">
        <v>43327</v>
      </c>
      <c r="B281">
        <v>280.38699300000002</v>
      </c>
      <c r="C281">
        <v>303.58999599999999</v>
      </c>
      <c r="D281">
        <v>280.118988</v>
      </c>
      <c r="E281" s="5">
        <v>282.364014</v>
      </c>
      <c r="F281">
        <v>282.364014</v>
      </c>
      <c r="G281">
        <v>1878150000</v>
      </c>
    </row>
    <row r="282" spans="1:7" x14ac:dyDescent="0.35">
      <c r="A282" s="2">
        <v>43328</v>
      </c>
      <c r="B282">
        <v>282.74099699999999</v>
      </c>
      <c r="C282">
        <v>298.47601300000002</v>
      </c>
      <c r="D282">
        <v>280.92800899999997</v>
      </c>
      <c r="E282" s="5">
        <v>288.04599000000002</v>
      </c>
      <c r="F282">
        <v>288.04599000000002</v>
      </c>
      <c r="G282">
        <v>1552970000</v>
      </c>
    </row>
    <row r="283" spans="1:7" x14ac:dyDescent="0.35">
      <c r="A283" s="2">
        <v>43329</v>
      </c>
      <c r="B283">
        <v>287.68301400000001</v>
      </c>
      <c r="C283">
        <v>316.17001299999998</v>
      </c>
      <c r="D283">
        <v>287.34600799999998</v>
      </c>
      <c r="E283" s="5">
        <v>315.72900399999997</v>
      </c>
      <c r="F283">
        <v>315.72900399999997</v>
      </c>
      <c r="G283">
        <v>1995460000</v>
      </c>
    </row>
    <row r="284" spans="1:7" x14ac:dyDescent="0.35">
      <c r="A284" s="2">
        <v>43330</v>
      </c>
      <c r="B284">
        <v>316.79098499999998</v>
      </c>
      <c r="C284">
        <v>320.44601399999999</v>
      </c>
      <c r="D284">
        <v>286.550995</v>
      </c>
      <c r="E284" s="5">
        <v>295.81201199999998</v>
      </c>
      <c r="F284">
        <v>295.81201199999998</v>
      </c>
      <c r="G284">
        <v>1764020000</v>
      </c>
    </row>
    <row r="285" spans="1:7" x14ac:dyDescent="0.35">
      <c r="A285" s="2">
        <v>43331</v>
      </c>
      <c r="B285">
        <v>295.67001299999998</v>
      </c>
      <c r="C285">
        <v>307.09799199999998</v>
      </c>
      <c r="D285">
        <v>291.33200099999999</v>
      </c>
      <c r="E285" s="5">
        <v>300.83401500000002</v>
      </c>
      <c r="F285">
        <v>300.83401500000002</v>
      </c>
      <c r="G285">
        <v>1447910000</v>
      </c>
    </row>
    <row r="286" spans="1:7" x14ac:dyDescent="0.35">
      <c r="A286" s="2">
        <v>43332</v>
      </c>
      <c r="B286">
        <v>301.381012</v>
      </c>
      <c r="C286">
        <v>304.37200899999999</v>
      </c>
      <c r="D286">
        <v>273.510986</v>
      </c>
      <c r="E286" s="5">
        <v>274.31500199999999</v>
      </c>
      <c r="F286">
        <v>274.31500199999999</v>
      </c>
      <c r="G286">
        <v>1413790000</v>
      </c>
    </row>
    <row r="287" spans="1:7" x14ac:dyDescent="0.35">
      <c r="A287" s="2">
        <v>43333</v>
      </c>
      <c r="B287">
        <v>273.33099399999998</v>
      </c>
      <c r="C287">
        <v>285.97000100000002</v>
      </c>
      <c r="D287">
        <v>273.33099399999998</v>
      </c>
      <c r="E287" s="5">
        <v>281.94400000000002</v>
      </c>
      <c r="F287">
        <v>281.94400000000002</v>
      </c>
      <c r="G287">
        <v>1164120000</v>
      </c>
    </row>
    <row r="288" spans="1:7" x14ac:dyDescent="0.35">
      <c r="A288" s="2">
        <v>43334</v>
      </c>
      <c r="B288">
        <v>281.96798699999999</v>
      </c>
      <c r="C288">
        <v>297.48599200000001</v>
      </c>
      <c r="D288">
        <v>264.99798600000003</v>
      </c>
      <c r="E288" s="5">
        <v>271.341003</v>
      </c>
      <c r="F288">
        <v>271.341003</v>
      </c>
      <c r="G288">
        <v>1507660000</v>
      </c>
    </row>
    <row r="289" spans="1:7" x14ac:dyDescent="0.35">
      <c r="A289" s="2">
        <v>43335</v>
      </c>
      <c r="B289">
        <v>271.74798600000003</v>
      </c>
      <c r="C289">
        <v>279.54599000000002</v>
      </c>
      <c r="D289">
        <v>271.08999599999999</v>
      </c>
      <c r="E289" s="5">
        <v>277.10400399999997</v>
      </c>
      <c r="F289">
        <v>277.10400399999997</v>
      </c>
      <c r="G289">
        <v>1271160000</v>
      </c>
    </row>
    <row r="290" spans="1:7" x14ac:dyDescent="0.35">
      <c r="A290" s="2">
        <v>43336</v>
      </c>
      <c r="B290">
        <v>278.11099200000001</v>
      </c>
      <c r="C290">
        <v>283.30200200000002</v>
      </c>
      <c r="D290">
        <v>273.85998499999999</v>
      </c>
      <c r="E290" s="5">
        <v>282.96701000000002</v>
      </c>
      <c r="F290">
        <v>282.96701000000002</v>
      </c>
      <c r="G290">
        <v>1450170000</v>
      </c>
    </row>
    <row r="291" spans="1:7" x14ac:dyDescent="0.35">
      <c r="A291" s="2">
        <v>43337</v>
      </c>
      <c r="B291">
        <v>283.28100599999999</v>
      </c>
      <c r="C291">
        <v>283.51501500000001</v>
      </c>
      <c r="D291">
        <v>278.47100799999998</v>
      </c>
      <c r="E291" s="5">
        <v>279.64599600000003</v>
      </c>
      <c r="F291">
        <v>279.64599600000003</v>
      </c>
      <c r="G291">
        <v>1208360000</v>
      </c>
    </row>
    <row r="292" spans="1:7" x14ac:dyDescent="0.35">
      <c r="A292" s="2">
        <v>43338</v>
      </c>
      <c r="B292">
        <v>279.52499399999999</v>
      </c>
      <c r="C292">
        <v>279.52499399999999</v>
      </c>
      <c r="D292">
        <v>272.44400000000002</v>
      </c>
      <c r="E292" s="5">
        <v>275.19699100000003</v>
      </c>
      <c r="F292">
        <v>275.19699100000003</v>
      </c>
      <c r="G292">
        <v>1206650000</v>
      </c>
    </row>
    <row r="293" spans="1:7" x14ac:dyDescent="0.35">
      <c r="A293" s="2">
        <v>43339</v>
      </c>
      <c r="B293">
        <v>275.35000600000001</v>
      </c>
      <c r="C293">
        <v>285.60299700000002</v>
      </c>
      <c r="D293">
        <v>273.64999399999999</v>
      </c>
      <c r="E293" s="5">
        <v>285.60299700000002</v>
      </c>
      <c r="F293">
        <v>285.60299700000002</v>
      </c>
      <c r="G293">
        <v>1406790000</v>
      </c>
    </row>
    <row r="294" spans="1:7" x14ac:dyDescent="0.35">
      <c r="A294" s="2">
        <v>43340</v>
      </c>
      <c r="B294">
        <v>286.64898699999998</v>
      </c>
      <c r="C294">
        <v>297.39999399999999</v>
      </c>
      <c r="D294">
        <v>283.57199100000003</v>
      </c>
      <c r="E294" s="5">
        <v>296.49899299999998</v>
      </c>
      <c r="F294">
        <v>296.49899299999998</v>
      </c>
      <c r="G294">
        <v>1513350000</v>
      </c>
    </row>
    <row r="295" spans="1:7" x14ac:dyDescent="0.35">
      <c r="A295" s="2">
        <v>43341</v>
      </c>
      <c r="B295">
        <v>296.16299400000003</v>
      </c>
      <c r="C295">
        <v>297.07101399999999</v>
      </c>
      <c r="D295">
        <v>287.28698700000001</v>
      </c>
      <c r="E295" s="5">
        <v>289.31201199999998</v>
      </c>
      <c r="F295">
        <v>289.31201199999998</v>
      </c>
      <c r="G295">
        <v>1474460000</v>
      </c>
    </row>
    <row r="296" spans="1:7" x14ac:dyDescent="0.35">
      <c r="A296" s="2">
        <v>43342</v>
      </c>
      <c r="B296">
        <v>289.75299100000001</v>
      </c>
      <c r="C296">
        <v>291.24301100000002</v>
      </c>
      <c r="D296">
        <v>275.21099900000002</v>
      </c>
      <c r="E296" s="5">
        <v>284.10501099999999</v>
      </c>
      <c r="F296">
        <v>284.10501099999999</v>
      </c>
      <c r="G296">
        <v>1513100000</v>
      </c>
    </row>
    <row r="297" spans="1:7" x14ac:dyDescent="0.35">
      <c r="A297" s="2">
        <v>43343</v>
      </c>
      <c r="B297">
        <v>284.11999500000002</v>
      </c>
      <c r="C297">
        <v>284.550995</v>
      </c>
      <c r="D297">
        <v>278.51299999999998</v>
      </c>
      <c r="E297" s="5">
        <v>283.00399800000002</v>
      </c>
      <c r="F297">
        <v>283.00399800000002</v>
      </c>
      <c r="G297">
        <v>1411910000</v>
      </c>
    </row>
    <row r="298" spans="1:7" x14ac:dyDescent="0.35">
      <c r="A298" s="2">
        <v>43344</v>
      </c>
      <c r="B298">
        <v>283.49600199999998</v>
      </c>
      <c r="C298">
        <v>301.14401199999998</v>
      </c>
      <c r="D298">
        <v>283.49600199999998</v>
      </c>
      <c r="E298" s="5">
        <v>295.341003</v>
      </c>
      <c r="F298">
        <v>295.341003</v>
      </c>
      <c r="G298">
        <v>1546630000</v>
      </c>
    </row>
    <row r="299" spans="1:7" x14ac:dyDescent="0.35">
      <c r="A299" s="2">
        <v>43345</v>
      </c>
      <c r="B299">
        <v>295.45300300000002</v>
      </c>
      <c r="C299">
        <v>298.68600500000002</v>
      </c>
      <c r="D299">
        <v>290.925995</v>
      </c>
      <c r="E299" s="5">
        <v>294.37100199999998</v>
      </c>
      <c r="F299">
        <v>294.37100199999998</v>
      </c>
      <c r="G299">
        <v>1321050000</v>
      </c>
    </row>
    <row r="300" spans="1:7" x14ac:dyDescent="0.35">
      <c r="A300" s="2">
        <v>43346</v>
      </c>
      <c r="B300">
        <v>295.18099999999998</v>
      </c>
      <c r="C300">
        <v>295.591003</v>
      </c>
      <c r="D300">
        <v>287.432007</v>
      </c>
      <c r="E300" s="5">
        <v>289.25900300000001</v>
      </c>
      <c r="F300">
        <v>289.25900300000001</v>
      </c>
      <c r="G300">
        <v>1394490000</v>
      </c>
    </row>
    <row r="301" spans="1:7" x14ac:dyDescent="0.35">
      <c r="A301" s="2">
        <v>43347</v>
      </c>
      <c r="B301">
        <v>289.29699699999998</v>
      </c>
      <c r="C301">
        <v>291.57998700000002</v>
      </c>
      <c r="D301">
        <v>284.25500499999998</v>
      </c>
      <c r="E301" s="5">
        <v>285.72299199999998</v>
      </c>
      <c r="F301">
        <v>285.72299199999998</v>
      </c>
      <c r="G301">
        <v>1554870000</v>
      </c>
    </row>
    <row r="302" spans="1:7" x14ac:dyDescent="0.35">
      <c r="A302" s="2">
        <v>43348</v>
      </c>
      <c r="B302">
        <v>286.04501299999998</v>
      </c>
      <c r="C302">
        <v>288.16299400000003</v>
      </c>
      <c r="D302">
        <v>232.330994</v>
      </c>
      <c r="E302" s="5">
        <v>232.330994</v>
      </c>
      <c r="F302">
        <v>232.330994</v>
      </c>
      <c r="G302">
        <v>2390390000</v>
      </c>
    </row>
    <row r="303" spans="1:7" x14ac:dyDescent="0.35">
      <c r="A303" s="2">
        <v>43349</v>
      </c>
      <c r="B303">
        <v>231.64799500000001</v>
      </c>
      <c r="C303">
        <v>231.75500500000001</v>
      </c>
      <c r="D303">
        <v>218.12300099999999</v>
      </c>
      <c r="E303" s="5">
        <v>230.21499600000001</v>
      </c>
      <c r="F303">
        <v>230.21499600000001</v>
      </c>
      <c r="G303">
        <v>2097310000</v>
      </c>
    </row>
    <row r="304" spans="1:7" x14ac:dyDescent="0.35">
      <c r="A304" s="2">
        <v>43350</v>
      </c>
      <c r="B304">
        <v>229.53500399999999</v>
      </c>
      <c r="C304">
        <v>233.895996</v>
      </c>
      <c r="D304">
        <v>217.074997</v>
      </c>
      <c r="E304" s="5">
        <v>217.203003</v>
      </c>
      <c r="F304">
        <v>217.203003</v>
      </c>
      <c r="G304">
        <v>1678260000</v>
      </c>
    </row>
    <row r="305" spans="1:7" x14ac:dyDescent="0.35">
      <c r="A305" s="2">
        <v>43351</v>
      </c>
      <c r="B305">
        <v>217.912003</v>
      </c>
      <c r="C305">
        <v>220.36700400000001</v>
      </c>
      <c r="D305">
        <v>193.25900300000001</v>
      </c>
      <c r="E305" s="5">
        <v>197.95100400000001</v>
      </c>
      <c r="F305">
        <v>197.95100400000001</v>
      </c>
      <c r="G305">
        <v>1517200000</v>
      </c>
    </row>
    <row r="306" spans="1:7" x14ac:dyDescent="0.35">
      <c r="A306" s="2">
        <v>43352</v>
      </c>
      <c r="B306">
        <v>198.384995</v>
      </c>
      <c r="C306">
        <v>207.666</v>
      </c>
      <c r="D306">
        <v>188.30600000000001</v>
      </c>
      <c r="E306" s="5">
        <v>196.92399599999999</v>
      </c>
      <c r="F306">
        <v>196.92399599999999</v>
      </c>
      <c r="G306">
        <v>1585980000</v>
      </c>
    </row>
    <row r="307" spans="1:7" x14ac:dyDescent="0.35">
      <c r="A307" s="2">
        <v>43353</v>
      </c>
      <c r="B307">
        <v>197.850998</v>
      </c>
      <c r="C307">
        <v>201.88299599999999</v>
      </c>
      <c r="D307">
        <v>189.584</v>
      </c>
      <c r="E307" s="5">
        <v>197.07899499999999</v>
      </c>
      <c r="F307">
        <v>197.07899499999999</v>
      </c>
      <c r="G307">
        <v>1502960000</v>
      </c>
    </row>
    <row r="308" spans="1:7" x14ac:dyDescent="0.35">
      <c r="A308" s="2">
        <v>43354</v>
      </c>
      <c r="B308">
        <v>198.17700199999999</v>
      </c>
      <c r="C308">
        <v>198.50599700000001</v>
      </c>
      <c r="D308">
        <v>180.59599299999999</v>
      </c>
      <c r="E308" s="5">
        <v>185.06599399999999</v>
      </c>
      <c r="F308">
        <v>185.06599399999999</v>
      </c>
      <c r="G308">
        <v>1568900000</v>
      </c>
    </row>
    <row r="309" spans="1:7" x14ac:dyDescent="0.35">
      <c r="A309" s="2">
        <v>43355</v>
      </c>
      <c r="B309">
        <v>185.42300399999999</v>
      </c>
      <c r="C309">
        <v>185.587006</v>
      </c>
      <c r="D309">
        <v>170.25700399999999</v>
      </c>
      <c r="E309" s="5">
        <v>183.330994</v>
      </c>
      <c r="F309">
        <v>183.330994</v>
      </c>
      <c r="G309">
        <v>1874850000</v>
      </c>
    </row>
    <row r="310" spans="1:7" x14ac:dyDescent="0.35">
      <c r="A310" s="2">
        <v>43356</v>
      </c>
      <c r="B310">
        <v>183.679001</v>
      </c>
      <c r="C310">
        <v>214.00199900000001</v>
      </c>
      <c r="D310">
        <v>183.679001</v>
      </c>
      <c r="E310" s="5">
        <v>211.354004</v>
      </c>
      <c r="F310">
        <v>211.354004</v>
      </c>
      <c r="G310">
        <v>2330720000</v>
      </c>
    </row>
    <row r="311" spans="1:7" x14ac:dyDescent="0.35">
      <c r="A311" s="2">
        <v>43357</v>
      </c>
      <c r="B311">
        <v>212.669006</v>
      </c>
      <c r="C311">
        <v>222.794006</v>
      </c>
      <c r="D311">
        <v>204.871002</v>
      </c>
      <c r="E311" s="5">
        <v>211.74899300000001</v>
      </c>
      <c r="F311">
        <v>211.74899300000001</v>
      </c>
      <c r="G311">
        <v>2232190000</v>
      </c>
    </row>
    <row r="312" spans="1:7" x14ac:dyDescent="0.35">
      <c r="A312" s="2">
        <v>43358</v>
      </c>
      <c r="B312">
        <v>209.81399500000001</v>
      </c>
      <c r="C312">
        <v>226.604004</v>
      </c>
      <c r="D312">
        <v>209.60600299999999</v>
      </c>
      <c r="E312" s="5">
        <v>223.074005</v>
      </c>
      <c r="F312">
        <v>223.074005</v>
      </c>
      <c r="G312">
        <v>1670490000</v>
      </c>
    </row>
    <row r="313" spans="1:7" x14ac:dyDescent="0.35">
      <c r="A313" s="2">
        <v>43359</v>
      </c>
      <c r="B313">
        <v>222.80299400000001</v>
      </c>
      <c r="C313">
        <v>222.80299400000001</v>
      </c>
      <c r="D313">
        <v>211.11799600000001</v>
      </c>
      <c r="E313" s="5">
        <v>220.58900499999999</v>
      </c>
      <c r="F313">
        <v>220.58900499999999</v>
      </c>
      <c r="G313">
        <v>1502260000</v>
      </c>
    </row>
    <row r="314" spans="1:7" x14ac:dyDescent="0.35">
      <c r="A314" s="2">
        <v>43360</v>
      </c>
      <c r="B314">
        <v>221.58200099999999</v>
      </c>
      <c r="C314">
        <v>224.26100199999999</v>
      </c>
      <c r="D314">
        <v>195.307999</v>
      </c>
      <c r="E314" s="5">
        <v>197.875</v>
      </c>
      <c r="F314">
        <v>197.875</v>
      </c>
      <c r="G314">
        <v>2019910000</v>
      </c>
    </row>
    <row r="315" spans="1:7" x14ac:dyDescent="0.35">
      <c r="A315" s="2">
        <v>43361</v>
      </c>
      <c r="B315">
        <v>197.095001</v>
      </c>
      <c r="C315">
        <v>213.35699500000001</v>
      </c>
      <c r="D315">
        <v>195.93400600000001</v>
      </c>
      <c r="E315" s="5">
        <v>209.97500600000001</v>
      </c>
      <c r="F315">
        <v>209.97500600000001</v>
      </c>
      <c r="G315">
        <v>1800640000</v>
      </c>
    </row>
    <row r="316" spans="1:7" x14ac:dyDescent="0.35">
      <c r="A316" s="2">
        <v>43362</v>
      </c>
      <c r="B316">
        <v>209.47200000000001</v>
      </c>
      <c r="C316">
        <v>213.871002</v>
      </c>
      <c r="D316">
        <v>201.65600599999999</v>
      </c>
      <c r="E316" s="5">
        <v>209.96899400000001</v>
      </c>
      <c r="F316">
        <v>209.96899400000001</v>
      </c>
      <c r="G316">
        <v>1733330000</v>
      </c>
    </row>
    <row r="317" spans="1:7" x14ac:dyDescent="0.35">
      <c r="A317" s="2">
        <v>43363</v>
      </c>
      <c r="B317">
        <v>210.287994</v>
      </c>
      <c r="C317">
        <v>224.817993</v>
      </c>
      <c r="D317">
        <v>207.78900100000001</v>
      </c>
      <c r="E317" s="5">
        <v>224.591003</v>
      </c>
      <c r="F317">
        <v>224.591003</v>
      </c>
      <c r="G317">
        <v>1782070000</v>
      </c>
    </row>
    <row r="318" spans="1:7" x14ac:dyDescent="0.35">
      <c r="A318" s="2">
        <v>43364</v>
      </c>
      <c r="B318">
        <v>225.25100699999999</v>
      </c>
      <c r="C318">
        <v>248.38800000000001</v>
      </c>
      <c r="D318">
        <v>221.567001</v>
      </c>
      <c r="E318" s="5">
        <v>246.584</v>
      </c>
      <c r="F318">
        <v>246.584</v>
      </c>
      <c r="G318">
        <v>2836200000</v>
      </c>
    </row>
    <row r="319" spans="1:7" x14ac:dyDescent="0.35">
      <c r="A319" s="2">
        <v>43365</v>
      </c>
      <c r="B319">
        <v>247.337006</v>
      </c>
      <c r="C319">
        <v>251.195999</v>
      </c>
      <c r="D319">
        <v>233.80999800000001</v>
      </c>
      <c r="E319" s="5">
        <v>240.479996</v>
      </c>
      <c r="F319">
        <v>240.479996</v>
      </c>
      <c r="G319">
        <v>1921820000</v>
      </c>
    </row>
    <row r="320" spans="1:7" x14ac:dyDescent="0.35">
      <c r="A320" s="2">
        <v>43366</v>
      </c>
      <c r="B320">
        <v>240.99200400000001</v>
      </c>
      <c r="C320">
        <v>247.46400499999999</v>
      </c>
      <c r="D320">
        <v>237.85699500000001</v>
      </c>
      <c r="E320" s="5">
        <v>244.33000200000001</v>
      </c>
      <c r="F320">
        <v>244.33000200000001</v>
      </c>
      <c r="G320">
        <v>1693470000</v>
      </c>
    </row>
    <row r="321" spans="1:7" x14ac:dyDescent="0.35">
      <c r="A321" s="2">
        <v>43367</v>
      </c>
      <c r="B321">
        <v>244.84399400000001</v>
      </c>
      <c r="C321">
        <v>245.108002</v>
      </c>
      <c r="D321">
        <v>227.490005</v>
      </c>
      <c r="E321" s="5">
        <v>228.729996</v>
      </c>
      <c r="F321">
        <v>228.729996</v>
      </c>
      <c r="G321">
        <v>1748740000</v>
      </c>
    </row>
    <row r="322" spans="1:7" x14ac:dyDescent="0.35">
      <c r="A322" s="2">
        <v>43368</v>
      </c>
      <c r="B322">
        <v>228.32699600000001</v>
      </c>
      <c r="C322">
        <v>228.32699600000001</v>
      </c>
      <c r="D322">
        <v>206.490005</v>
      </c>
      <c r="E322" s="5">
        <v>218.50500500000001</v>
      </c>
      <c r="F322">
        <v>218.50500500000001</v>
      </c>
      <c r="G322">
        <v>2120360000</v>
      </c>
    </row>
    <row r="323" spans="1:7" x14ac:dyDescent="0.35">
      <c r="A323" s="2">
        <v>43369</v>
      </c>
      <c r="B323">
        <v>218.64700300000001</v>
      </c>
      <c r="C323">
        <v>221.43699599999999</v>
      </c>
      <c r="D323">
        <v>209.11300700000001</v>
      </c>
      <c r="E323" s="5">
        <v>215.84700000000001</v>
      </c>
      <c r="F323">
        <v>215.84700000000001</v>
      </c>
      <c r="G323">
        <v>1756100000</v>
      </c>
    </row>
    <row r="324" spans="1:7" x14ac:dyDescent="0.35">
      <c r="A324" s="2">
        <v>43370</v>
      </c>
      <c r="B324">
        <v>215.44000199999999</v>
      </c>
      <c r="C324">
        <v>230.60699500000001</v>
      </c>
      <c r="D324">
        <v>212.65400700000001</v>
      </c>
      <c r="E324" s="5">
        <v>228.49400299999999</v>
      </c>
      <c r="F324">
        <v>228.49400299999999</v>
      </c>
      <c r="G324">
        <v>2030320000</v>
      </c>
    </row>
    <row r="325" spans="1:7" x14ac:dyDescent="0.35">
      <c r="A325" s="2">
        <v>43371</v>
      </c>
      <c r="B325">
        <v>229.041</v>
      </c>
      <c r="C325">
        <v>231.74800099999999</v>
      </c>
      <c r="D325">
        <v>218.669006</v>
      </c>
      <c r="E325" s="5">
        <v>222.401993</v>
      </c>
      <c r="F325">
        <v>222.401993</v>
      </c>
      <c r="G325">
        <v>2018120000</v>
      </c>
    </row>
    <row r="326" spans="1:7" x14ac:dyDescent="0.35">
      <c r="A326" s="2">
        <v>43372</v>
      </c>
      <c r="B326">
        <v>221.70500200000001</v>
      </c>
      <c r="C326">
        <v>234.01400799999999</v>
      </c>
      <c r="D326">
        <v>216.078003</v>
      </c>
      <c r="E326" s="5">
        <v>231.634995</v>
      </c>
      <c r="F326">
        <v>231.634995</v>
      </c>
      <c r="G326">
        <v>2208720000</v>
      </c>
    </row>
    <row r="327" spans="1:7" x14ac:dyDescent="0.35">
      <c r="A327" s="2">
        <v>43373</v>
      </c>
      <c r="B327">
        <v>231.32899499999999</v>
      </c>
      <c r="C327">
        <v>236.98599200000001</v>
      </c>
      <c r="D327">
        <v>228.445007</v>
      </c>
      <c r="E327" s="5">
        <v>232.848007</v>
      </c>
      <c r="F327">
        <v>232.848007</v>
      </c>
      <c r="G327">
        <v>1765560000</v>
      </c>
    </row>
    <row r="328" spans="1:7" x14ac:dyDescent="0.35">
      <c r="A328" s="2">
        <v>43374</v>
      </c>
      <c r="B328">
        <v>233.220001</v>
      </c>
      <c r="C328">
        <v>234.145004</v>
      </c>
      <c r="D328">
        <v>226.945007</v>
      </c>
      <c r="E328" s="5">
        <v>230.76800499999999</v>
      </c>
      <c r="F328">
        <v>230.76800499999999</v>
      </c>
      <c r="G328">
        <v>1597500000</v>
      </c>
    </row>
    <row r="329" spans="1:7" x14ac:dyDescent="0.35">
      <c r="A329" s="2">
        <v>43375</v>
      </c>
      <c r="B329">
        <v>231.10000600000001</v>
      </c>
      <c r="C329">
        <v>231.16700700000001</v>
      </c>
      <c r="D329">
        <v>225.837997</v>
      </c>
      <c r="E329" s="5">
        <v>227.18100000000001</v>
      </c>
      <c r="F329">
        <v>227.18100000000001</v>
      </c>
      <c r="G329">
        <v>1542080000</v>
      </c>
    </row>
    <row r="330" spans="1:7" x14ac:dyDescent="0.35">
      <c r="A330" s="2">
        <v>43376</v>
      </c>
      <c r="B330">
        <v>226.40699799999999</v>
      </c>
      <c r="C330">
        <v>226.45799299999999</v>
      </c>
      <c r="D330">
        <v>213.97099299999999</v>
      </c>
      <c r="E330" s="5">
        <v>220.48899800000001</v>
      </c>
      <c r="F330">
        <v>220.48899800000001</v>
      </c>
      <c r="G330">
        <v>1683930000</v>
      </c>
    </row>
    <row r="331" spans="1:7" x14ac:dyDescent="0.35">
      <c r="A331" s="2">
        <v>43377</v>
      </c>
      <c r="B331">
        <v>220.445999</v>
      </c>
      <c r="C331">
        <v>226.14799500000001</v>
      </c>
      <c r="D331">
        <v>220.08999600000001</v>
      </c>
      <c r="E331" s="5">
        <v>222.21800200000001</v>
      </c>
      <c r="F331">
        <v>222.21800200000001</v>
      </c>
      <c r="G331">
        <v>1479500000</v>
      </c>
    </row>
    <row r="332" spans="1:7" x14ac:dyDescent="0.35">
      <c r="A332" s="2">
        <v>43378</v>
      </c>
      <c r="B332">
        <v>222.266998</v>
      </c>
      <c r="C332">
        <v>228.31899999999999</v>
      </c>
      <c r="D332">
        <v>220.95700099999999</v>
      </c>
      <c r="E332" s="5">
        <v>227.600998</v>
      </c>
      <c r="F332">
        <v>227.600998</v>
      </c>
      <c r="G332">
        <v>1547330000</v>
      </c>
    </row>
    <row r="333" spans="1:7" x14ac:dyDescent="0.35">
      <c r="A333" s="2">
        <v>43379</v>
      </c>
      <c r="B333">
        <v>227.55200199999999</v>
      </c>
      <c r="C333">
        <v>227.925995</v>
      </c>
      <c r="D333">
        <v>224.246002</v>
      </c>
      <c r="E333" s="5">
        <v>225.11999499999999</v>
      </c>
      <c r="F333">
        <v>225.11999499999999</v>
      </c>
      <c r="G333">
        <v>1505070000</v>
      </c>
    </row>
    <row r="334" spans="1:7" x14ac:dyDescent="0.35">
      <c r="A334" s="2">
        <v>43380</v>
      </c>
      <c r="B334">
        <v>225.43499800000001</v>
      </c>
      <c r="C334">
        <v>226.36999499999999</v>
      </c>
      <c r="D334">
        <v>222.996002</v>
      </c>
      <c r="E334" s="5">
        <v>226.11900299999999</v>
      </c>
      <c r="F334">
        <v>226.11900299999999</v>
      </c>
      <c r="G334">
        <v>1470480000</v>
      </c>
    </row>
    <row r="335" spans="1:7" x14ac:dyDescent="0.35">
      <c r="A335" s="2">
        <v>43381</v>
      </c>
      <c r="B335">
        <v>226.50900300000001</v>
      </c>
      <c r="C335">
        <v>230.76499899999999</v>
      </c>
      <c r="D335">
        <v>224.557007</v>
      </c>
      <c r="E335" s="5">
        <v>229.25500500000001</v>
      </c>
      <c r="F335">
        <v>229.25500500000001</v>
      </c>
      <c r="G335">
        <v>1470740000</v>
      </c>
    </row>
    <row r="336" spans="1:7" x14ac:dyDescent="0.35">
      <c r="A336" s="2">
        <v>43382</v>
      </c>
      <c r="B336">
        <v>229.71000699999999</v>
      </c>
      <c r="C336">
        <v>230.16099500000001</v>
      </c>
      <c r="D336">
        <v>226.40100100000001</v>
      </c>
      <c r="E336" s="5">
        <v>227.98199500000001</v>
      </c>
      <c r="F336">
        <v>227.98199500000001</v>
      </c>
      <c r="G336">
        <v>1405130000</v>
      </c>
    </row>
    <row r="337" spans="1:7" x14ac:dyDescent="0.35">
      <c r="A337" s="2">
        <v>43383</v>
      </c>
      <c r="B337">
        <v>227.615005</v>
      </c>
      <c r="C337">
        <v>227.70700099999999</v>
      </c>
      <c r="D337">
        <v>224.49499499999999</v>
      </c>
      <c r="E337" s="5">
        <v>225.76899700000001</v>
      </c>
      <c r="F337">
        <v>225.76899700000001</v>
      </c>
      <c r="G337">
        <v>1384040000</v>
      </c>
    </row>
    <row r="338" spans="1:7" x14ac:dyDescent="0.35">
      <c r="A338" s="2">
        <v>43384</v>
      </c>
      <c r="B338">
        <v>225.61000100000001</v>
      </c>
      <c r="C338">
        <v>225.61000100000001</v>
      </c>
      <c r="D338">
        <v>189.283005</v>
      </c>
      <c r="E338" s="5">
        <v>189.49899300000001</v>
      </c>
      <c r="F338">
        <v>189.49899300000001</v>
      </c>
      <c r="G338">
        <v>2167620000</v>
      </c>
    </row>
    <row r="339" spans="1:7" x14ac:dyDescent="0.35">
      <c r="A339" s="2">
        <v>43385</v>
      </c>
      <c r="B339">
        <v>188.70700099999999</v>
      </c>
      <c r="C339">
        <v>199.40100100000001</v>
      </c>
      <c r="D339">
        <v>188.70700099999999</v>
      </c>
      <c r="E339" s="5">
        <v>196.72700499999999</v>
      </c>
      <c r="F339">
        <v>196.72700499999999</v>
      </c>
      <c r="G339">
        <v>1487900000</v>
      </c>
    </row>
    <row r="340" spans="1:7" x14ac:dyDescent="0.35">
      <c r="A340" s="2">
        <v>43386</v>
      </c>
      <c r="B340">
        <v>196.36399800000001</v>
      </c>
      <c r="C340">
        <v>201.27900700000001</v>
      </c>
      <c r="D340">
        <v>196.36399800000001</v>
      </c>
      <c r="E340" s="5">
        <v>199.841003</v>
      </c>
      <c r="F340">
        <v>199.841003</v>
      </c>
      <c r="G340">
        <v>1167610000</v>
      </c>
    </row>
    <row r="341" spans="1:7" x14ac:dyDescent="0.35">
      <c r="A341" s="2">
        <v>43387</v>
      </c>
      <c r="B341">
        <v>199.69099399999999</v>
      </c>
      <c r="C341">
        <v>201.82699600000001</v>
      </c>
      <c r="D341">
        <v>195.24299600000001</v>
      </c>
      <c r="E341" s="5">
        <v>195.71499600000001</v>
      </c>
      <c r="F341">
        <v>195.71499600000001</v>
      </c>
      <c r="G341">
        <v>1169260000</v>
      </c>
    </row>
    <row r="342" spans="1:7" x14ac:dyDescent="0.35">
      <c r="A342" s="2">
        <v>43388</v>
      </c>
      <c r="B342">
        <v>195.270004</v>
      </c>
      <c r="C342">
        <v>222.11799600000001</v>
      </c>
      <c r="D342">
        <v>194.158997</v>
      </c>
      <c r="E342" s="5">
        <v>209.70399499999999</v>
      </c>
      <c r="F342">
        <v>209.70399499999999</v>
      </c>
      <c r="G342">
        <v>2865830000</v>
      </c>
    </row>
    <row r="343" spans="1:7" x14ac:dyDescent="0.35">
      <c r="A343" s="2">
        <v>43389</v>
      </c>
      <c r="B343">
        <v>209.628006</v>
      </c>
      <c r="C343">
        <v>212.17300399999999</v>
      </c>
      <c r="D343">
        <v>207.983994</v>
      </c>
      <c r="E343" s="5">
        <v>210.11999499999999</v>
      </c>
      <c r="F343">
        <v>210.11999499999999</v>
      </c>
      <c r="G343">
        <v>1532280000</v>
      </c>
    </row>
    <row r="344" spans="1:7" x14ac:dyDescent="0.35">
      <c r="A344" s="2">
        <v>43390</v>
      </c>
      <c r="B344">
        <v>210.216995</v>
      </c>
      <c r="C344">
        <v>211.125</v>
      </c>
      <c r="D344">
        <v>205.92799400000001</v>
      </c>
      <c r="E344" s="5">
        <v>207.08299299999999</v>
      </c>
      <c r="F344">
        <v>207.08299299999999</v>
      </c>
      <c r="G344">
        <v>1444130000</v>
      </c>
    </row>
    <row r="345" spans="1:7" x14ac:dyDescent="0.35">
      <c r="A345" s="2">
        <v>43391</v>
      </c>
      <c r="B345">
        <v>207.40400700000001</v>
      </c>
      <c r="C345">
        <v>208.470001</v>
      </c>
      <c r="D345">
        <v>201.74299600000001</v>
      </c>
      <c r="E345" s="5">
        <v>203.35200499999999</v>
      </c>
      <c r="F345">
        <v>203.35200499999999</v>
      </c>
      <c r="G345">
        <v>1365860000</v>
      </c>
    </row>
    <row r="346" spans="1:7" x14ac:dyDescent="0.35">
      <c r="A346" s="2">
        <v>43392</v>
      </c>
      <c r="B346">
        <v>203.25700399999999</v>
      </c>
      <c r="C346">
        <v>204.662994</v>
      </c>
      <c r="D346">
        <v>201.84399400000001</v>
      </c>
      <c r="E346" s="5">
        <v>203.72700499999999</v>
      </c>
      <c r="F346">
        <v>203.72700499999999</v>
      </c>
      <c r="G346">
        <v>1264480000</v>
      </c>
    </row>
    <row r="347" spans="1:7" x14ac:dyDescent="0.35">
      <c r="A347" s="2">
        <v>43393</v>
      </c>
      <c r="B347">
        <v>203.51499899999999</v>
      </c>
      <c r="C347">
        <v>206.22200000000001</v>
      </c>
      <c r="D347">
        <v>203.08500699999999</v>
      </c>
      <c r="E347" s="5">
        <v>205.429993</v>
      </c>
      <c r="F347">
        <v>205.429993</v>
      </c>
      <c r="G347">
        <v>1238780000</v>
      </c>
    </row>
    <row r="348" spans="1:7" x14ac:dyDescent="0.35">
      <c r="A348" s="2">
        <v>43394</v>
      </c>
      <c r="B348">
        <v>205.38999899999999</v>
      </c>
      <c r="C348">
        <v>208.154999</v>
      </c>
      <c r="D348">
        <v>204.621002</v>
      </c>
      <c r="E348" s="5">
        <v>205.141998</v>
      </c>
      <c r="F348">
        <v>205.141998</v>
      </c>
      <c r="G348">
        <v>1190300000</v>
      </c>
    </row>
    <row r="349" spans="1:7" x14ac:dyDescent="0.35">
      <c r="A349" s="2">
        <v>43395</v>
      </c>
      <c r="B349">
        <v>205.17399599999999</v>
      </c>
      <c r="C349">
        <v>206.932007</v>
      </c>
      <c r="D349">
        <v>203.37699900000001</v>
      </c>
      <c r="E349" s="5">
        <v>204.044006</v>
      </c>
      <c r="F349">
        <v>204.044006</v>
      </c>
      <c r="G349">
        <v>1328980000</v>
      </c>
    </row>
    <row r="350" spans="1:7" x14ac:dyDescent="0.35">
      <c r="A350" s="2">
        <v>43396</v>
      </c>
      <c r="B350">
        <v>204.016006</v>
      </c>
      <c r="C350">
        <v>205.15100100000001</v>
      </c>
      <c r="D350">
        <v>201.91099500000001</v>
      </c>
      <c r="E350" s="5">
        <v>204.33599899999999</v>
      </c>
      <c r="F350">
        <v>204.33599899999999</v>
      </c>
      <c r="G350">
        <v>1237490000</v>
      </c>
    </row>
    <row r="351" spans="1:7" x14ac:dyDescent="0.35">
      <c r="A351" s="2">
        <v>43397</v>
      </c>
      <c r="B351">
        <v>204.12699900000001</v>
      </c>
      <c r="C351">
        <v>205.580994</v>
      </c>
      <c r="D351">
        <v>203.354004</v>
      </c>
      <c r="E351" s="5">
        <v>203.85200499999999</v>
      </c>
      <c r="F351">
        <v>203.85200499999999</v>
      </c>
      <c r="G351">
        <v>1102220000</v>
      </c>
    </row>
    <row r="352" spans="1:7" x14ac:dyDescent="0.35">
      <c r="A352" s="2">
        <v>43398</v>
      </c>
      <c r="B352">
        <v>203.86799600000001</v>
      </c>
      <c r="C352">
        <v>204.13200399999999</v>
      </c>
      <c r="D352">
        <v>201.82299800000001</v>
      </c>
      <c r="E352" s="5">
        <v>202.71899400000001</v>
      </c>
      <c r="F352">
        <v>202.71899400000001</v>
      </c>
      <c r="G352">
        <v>1102900000</v>
      </c>
    </row>
    <row r="353" spans="1:7" x14ac:dyDescent="0.35">
      <c r="A353" s="2">
        <v>43399</v>
      </c>
      <c r="B353">
        <v>202.33599899999999</v>
      </c>
      <c r="C353">
        <v>204.779999</v>
      </c>
      <c r="D353">
        <v>201.550995</v>
      </c>
      <c r="E353" s="5">
        <v>203.32899499999999</v>
      </c>
      <c r="F353">
        <v>203.32899499999999</v>
      </c>
      <c r="G353">
        <v>1161310000</v>
      </c>
    </row>
    <row r="354" spans="1:7" x14ac:dyDescent="0.35">
      <c r="A354" s="2">
        <v>43400</v>
      </c>
      <c r="B354">
        <v>203.35600299999999</v>
      </c>
      <c r="C354">
        <v>206.08200099999999</v>
      </c>
      <c r="D354">
        <v>203.12600699999999</v>
      </c>
      <c r="E354" s="5">
        <v>204.21000699999999</v>
      </c>
      <c r="F354">
        <v>204.21000699999999</v>
      </c>
      <c r="G354">
        <v>1084810000</v>
      </c>
    </row>
    <row r="355" spans="1:7" x14ac:dyDescent="0.35">
      <c r="A355" s="2">
        <v>43401</v>
      </c>
      <c r="B355">
        <v>204.509995</v>
      </c>
      <c r="C355">
        <v>205.919006</v>
      </c>
      <c r="D355">
        <v>203.52299500000001</v>
      </c>
      <c r="E355" s="5">
        <v>205.36599699999999</v>
      </c>
      <c r="F355">
        <v>205.36599699999999</v>
      </c>
      <c r="G355">
        <v>1139140000</v>
      </c>
    </row>
    <row r="356" spans="1:7" x14ac:dyDescent="0.35">
      <c r="A356" s="2">
        <v>43402</v>
      </c>
      <c r="B356">
        <v>205.17399599999999</v>
      </c>
      <c r="C356">
        <v>205.59700000000001</v>
      </c>
      <c r="D356">
        <v>195.733994</v>
      </c>
      <c r="E356" s="5">
        <v>197.246994</v>
      </c>
      <c r="F356">
        <v>197.246994</v>
      </c>
      <c r="G356">
        <v>1517230000</v>
      </c>
    </row>
    <row r="357" spans="1:7" x14ac:dyDescent="0.35">
      <c r="A357" s="2">
        <v>43403</v>
      </c>
      <c r="B357">
        <v>197.203003</v>
      </c>
      <c r="C357">
        <v>198.121994</v>
      </c>
      <c r="D357">
        <v>196.350998</v>
      </c>
      <c r="E357" s="5">
        <v>197.55600000000001</v>
      </c>
      <c r="F357">
        <v>197.55600000000001</v>
      </c>
      <c r="G357">
        <v>1363500000</v>
      </c>
    </row>
    <row r="358" spans="1:7" x14ac:dyDescent="0.35">
      <c r="A358" s="2">
        <v>43404</v>
      </c>
      <c r="B358">
        <v>197.649002</v>
      </c>
      <c r="C358">
        <v>198.337997</v>
      </c>
      <c r="D358">
        <v>196.53100599999999</v>
      </c>
      <c r="E358" s="5">
        <v>197.38099700000001</v>
      </c>
      <c r="F358">
        <v>197.38099700000001</v>
      </c>
      <c r="G358">
        <v>1442380000</v>
      </c>
    </row>
    <row r="359" spans="1:7" x14ac:dyDescent="0.35">
      <c r="A359" s="2">
        <v>43405</v>
      </c>
      <c r="B359">
        <v>197.537003</v>
      </c>
      <c r="C359">
        <v>203.753998</v>
      </c>
      <c r="D359">
        <v>197.328003</v>
      </c>
      <c r="E359" s="5">
        <v>198.871994</v>
      </c>
      <c r="F359">
        <v>198.871994</v>
      </c>
      <c r="G359">
        <v>1336700000</v>
      </c>
    </row>
    <row r="360" spans="1:7" x14ac:dyDescent="0.35">
      <c r="A360" s="2">
        <v>43406</v>
      </c>
      <c r="B360">
        <v>198.98199500000001</v>
      </c>
      <c r="C360">
        <v>201.26899700000001</v>
      </c>
      <c r="D360">
        <v>198.75500500000001</v>
      </c>
      <c r="E360" s="5">
        <v>200.634995</v>
      </c>
      <c r="F360">
        <v>200.634995</v>
      </c>
      <c r="G360">
        <v>1451870000</v>
      </c>
    </row>
    <row r="361" spans="1:7" x14ac:dyDescent="0.35">
      <c r="A361" s="2">
        <v>43407</v>
      </c>
      <c r="B361">
        <v>200.740005</v>
      </c>
      <c r="C361">
        <v>200.740005</v>
      </c>
      <c r="D361">
        <v>199.52499399999999</v>
      </c>
      <c r="E361" s="5">
        <v>200.18600499999999</v>
      </c>
      <c r="F361">
        <v>200.18600499999999</v>
      </c>
      <c r="G361">
        <v>1307150000</v>
      </c>
    </row>
    <row r="362" spans="1:7" x14ac:dyDescent="0.35">
      <c r="A362" s="2">
        <v>43408</v>
      </c>
      <c r="B362">
        <v>200.158005</v>
      </c>
      <c r="C362">
        <v>211.27200300000001</v>
      </c>
      <c r="D362">
        <v>198.98599200000001</v>
      </c>
      <c r="E362" s="5">
        <v>207.48599200000001</v>
      </c>
      <c r="F362">
        <v>207.48599200000001</v>
      </c>
      <c r="G362">
        <v>1749300000</v>
      </c>
    </row>
    <row r="363" spans="1:7" x14ac:dyDescent="0.35">
      <c r="A363" s="2">
        <v>43409</v>
      </c>
      <c r="B363">
        <v>207.10000600000001</v>
      </c>
      <c r="C363">
        <v>210.81899999999999</v>
      </c>
      <c r="D363">
        <v>206.57299800000001</v>
      </c>
      <c r="E363" s="5">
        <v>209.091003</v>
      </c>
      <c r="F363">
        <v>209.091003</v>
      </c>
      <c r="G363">
        <v>1613510000</v>
      </c>
    </row>
    <row r="364" spans="1:7" x14ac:dyDescent="0.35">
      <c r="A364" s="2">
        <v>43410</v>
      </c>
      <c r="B364">
        <v>209.47399899999999</v>
      </c>
      <c r="C364">
        <v>218.45199600000001</v>
      </c>
      <c r="D364">
        <v>207.89399700000001</v>
      </c>
      <c r="E364" s="5">
        <v>218.45199600000001</v>
      </c>
      <c r="F364">
        <v>218.45199600000001</v>
      </c>
      <c r="G364">
        <v>1856940000</v>
      </c>
    </row>
    <row r="365" spans="1:7" x14ac:dyDescent="0.35">
      <c r="A365" s="2">
        <v>43411</v>
      </c>
      <c r="B365">
        <v>218.899002</v>
      </c>
      <c r="C365">
        <v>221.651993</v>
      </c>
      <c r="D365">
        <v>216.79600500000001</v>
      </c>
      <c r="E365" s="5">
        <v>217.182999</v>
      </c>
      <c r="F365">
        <v>217.182999</v>
      </c>
      <c r="G365">
        <v>1927830000</v>
      </c>
    </row>
    <row r="366" spans="1:7" x14ac:dyDescent="0.35">
      <c r="A366" s="2">
        <v>43412</v>
      </c>
      <c r="B366">
        <v>217.32699600000001</v>
      </c>
      <c r="C366">
        <v>218.337997</v>
      </c>
      <c r="D366">
        <v>212.199005</v>
      </c>
      <c r="E366" s="5">
        <v>212.23100299999999</v>
      </c>
      <c r="F366">
        <v>212.23100299999999</v>
      </c>
      <c r="G366">
        <v>1769080000</v>
      </c>
    </row>
    <row r="367" spans="1:7" x14ac:dyDescent="0.35">
      <c r="A367" s="2">
        <v>43413</v>
      </c>
      <c r="B367">
        <v>211.98699999999999</v>
      </c>
      <c r="C367">
        <v>213.31599399999999</v>
      </c>
      <c r="D367">
        <v>209.51499899999999</v>
      </c>
      <c r="E367" s="5">
        <v>210.074005</v>
      </c>
      <c r="F367">
        <v>210.074005</v>
      </c>
      <c r="G367">
        <v>1554750000</v>
      </c>
    </row>
    <row r="368" spans="1:7" x14ac:dyDescent="0.35">
      <c r="A368" s="2">
        <v>43414</v>
      </c>
      <c r="B368">
        <v>209.97500600000001</v>
      </c>
      <c r="C368">
        <v>213.85699500000001</v>
      </c>
      <c r="D368">
        <v>209.804993</v>
      </c>
      <c r="E368" s="5">
        <v>212.533005</v>
      </c>
      <c r="F368">
        <v>212.533005</v>
      </c>
      <c r="G368">
        <v>1377760000</v>
      </c>
    </row>
    <row r="369" spans="1:7" x14ac:dyDescent="0.35">
      <c r="A369" s="2">
        <v>43415</v>
      </c>
      <c r="B369">
        <v>212.479004</v>
      </c>
      <c r="C369">
        <v>212.99899300000001</v>
      </c>
      <c r="D369">
        <v>208.86799600000001</v>
      </c>
      <c r="E369" s="5">
        <v>211.33999600000001</v>
      </c>
      <c r="F369">
        <v>211.33999600000001</v>
      </c>
      <c r="G369">
        <v>1501600000</v>
      </c>
    </row>
    <row r="370" spans="1:7" x14ac:dyDescent="0.35">
      <c r="A370" s="2">
        <v>43416</v>
      </c>
      <c r="B370">
        <v>211.51300000000001</v>
      </c>
      <c r="C370">
        <v>212.62300099999999</v>
      </c>
      <c r="D370">
        <v>208.92399599999999</v>
      </c>
      <c r="E370" s="5">
        <v>210.41799900000001</v>
      </c>
      <c r="F370">
        <v>210.41799900000001</v>
      </c>
      <c r="G370">
        <v>1452380000</v>
      </c>
    </row>
    <row r="371" spans="1:7" x14ac:dyDescent="0.35">
      <c r="A371" s="2">
        <v>43417</v>
      </c>
      <c r="B371">
        <v>210.149002</v>
      </c>
      <c r="C371">
        <v>210.51499899999999</v>
      </c>
      <c r="D371">
        <v>206.134995</v>
      </c>
      <c r="E371" s="5">
        <v>206.82600400000001</v>
      </c>
      <c r="F371">
        <v>206.82600400000001</v>
      </c>
      <c r="G371">
        <v>1610260000</v>
      </c>
    </row>
    <row r="372" spans="1:7" x14ac:dyDescent="0.35">
      <c r="A372" s="2">
        <v>43418</v>
      </c>
      <c r="B372">
        <v>206.533997</v>
      </c>
      <c r="C372">
        <v>207.04499799999999</v>
      </c>
      <c r="D372">
        <v>174.084</v>
      </c>
      <c r="E372" s="5">
        <v>181.39700300000001</v>
      </c>
      <c r="F372">
        <v>181.39700300000001</v>
      </c>
      <c r="G372">
        <v>2595330000</v>
      </c>
    </row>
    <row r="373" spans="1:7" x14ac:dyDescent="0.35">
      <c r="A373" s="2">
        <v>43419</v>
      </c>
      <c r="B373">
        <v>181.899002</v>
      </c>
      <c r="C373">
        <v>184.25100699999999</v>
      </c>
      <c r="D373">
        <v>170.18899500000001</v>
      </c>
      <c r="E373" s="5">
        <v>180.80600000000001</v>
      </c>
      <c r="F373">
        <v>180.80600000000001</v>
      </c>
      <c r="G373">
        <v>2638410000</v>
      </c>
    </row>
    <row r="374" spans="1:7" x14ac:dyDescent="0.35">
      <c r="A374" s="2">
        <v>43420</v>
      </c>
      <c r="B374">
        <v>180.865005</v>
      </c>
      <c r="C374">
        <v>181.35000600000001</v>
      </c>
      <c r="D374">
        <v>173.12600699999999</v>
      </c>
      <c r="E374" s="5">
        <v>175.17700199999999</v>
      </c>
      <c r="F374">
        <v>175.17700199999999</v>
      </c>
      <c r="G374">
        <v>2015330000</v>
      </c>
    </row>
    <row r="375" spans="1:7" x14ac:dyDescent="0.35">
      <c r="A375" s="2">
        <v>43421</v>
      </c>
      <c r="B375">
        <v>175.36000100000001</v>
      </c>
      <c r="C375">
        <v>175.850998</v>
      </c>
      <c r="D375">
        <v>172.86900299999999</v>
      </c>
      <c r="E375" s="5">
        <v>174.00100699999999</v>
      </c>
      <c r="F375">
        <v>174.00100699999999</v>
      </c>
      <c r="G375">
        <v>1832800000</v>
      </c>
    </row>
    <row r="376" spans="1:7" x14ac:dyDescent="0.35">
      <c r="A376" s="2">
        <v>43422</v>
      </c>
      <c r="B376">
        <v>174.175003</v>
      </c>
      <c r="C376">
        <v>179.151993</v>
      </c>
      <c r="D376">
        <v>174.175003</v>
      </c>
      <c r="E376" s="5">
        <v>177.067001</v>
      </c>
      <c r="F376">
        <v>177.067001</v>
      </c>
      <c r="G376">
        <v>1810920000</v>
      </c>
    </row>
    <row r="377" spans="1:7" x14ac:dyDescent="0.35">
      <c r="A377" s="2">
        <v>43423</v>
      </c>
      <c r="B377">
        <v>177.179001</v>
      </c>
      <c r="C377">
        <v>177.179001</v>
      </c>
      <c r="D377">
        <v>147.850998</v>
      </c>
      <c r="E377" s="5">
        <v>149.175003</v>
      </c>
      <c r="F377">
        <v>149.175003</v>
      </c>
      <c r="G377">
        <v>2745160000</v>
      </c>
    </row>
    <row r="378" spans="1:7" x14ac:dyDescent="0.35">
      <c r="A378" s="2">
        <v>43424</v>
      </c>
      <c r="B378">
        <v>148.81100499999999</v>
      </c>
      <c r="C378">
        <v>151.253006</v>
      </c>
      <c r="D378">
        <v>126.360001</v>
      </c>
      <c r="E378" s="5">
        <v>130.33900499999999</v>
      </c>
      <c r="F378">
        <v>130.33900499999999</v>
      </c>
      <c r="G378">
        <v>3134410000</v>
      </c>
    </row>
    <row r="379" spans="1:7" x14ac:dyDescent="0.35">
      <c r="A379" s="2">
        <v>43425</v>
      </c>
      <c r="B379">
        <v>131.141998</v>
      </c>
      <c r="C379">
        <v>138.88999899999999</v>
      </c>
      <c r="D379">
        <v>125.758003</v>
      </c>
      <c r="E379" s="5">
        <v>136.70100400000001</v>
      </c>
      <c r="F379">
        <v>136.70100400000001</v>
      </c>
      <c r="G379">
        <v>2685930000</v>
      </c>
    </row>
    <row r="380" spans="1:7" x14ac:dyDescent="0.35">
      <c r="A380" s="2">
        <v>43426</v>
      </c>
      <c r="B380">
        <v>136.81100499999999</v>
      </c>
      <c r="C380">
        <v>137.740005</v>
      </c>
      <c r="D380">
        <v>126.706001</v>
      </c>
      <c r="E380" s="5">
        <v>126.706001</v>
      </c>
      <c r="F380">
        <v>126.706001</v>
      </c>
      <c r="G380">
        <v>1792150000</v>
      </c>
    </row>
    <row r="381" spans="1:7" x14ac:dyDescent="0.35">
      <c r="A381" s="2">
        <v>43427</v>
      </c>
      <c r="B381">
        <v>126.418999</v>
      </c>
      <c r="C381">
        <v>127.02800000000001</v>
      </c>
      <c r="D381">
        <v>119.558998</v>
      </c>
      <c r="E381" s="5">
        <v>123.295998</v>
      </c>
      <c r="F381">
        <v>123.295998</v>
      </c>
      <c r="G381">
        <v>1998010000</v>
      </c>
    </row>
    <row r="382" spans="1:7" x14ac:dyDescent="0.35">
      <c r="A382" s="2">
        <v>43428</v>
      </c>
      <c r="B382">
        <v>123.304001</v>
      </c>
      <c r="C382">
        <v>126.78800200000001</v>
      </c>
      <c r="D382">
        <v>110.824997</v>
      </c>
      <c r="E382" s="5">
        <v>113.49400300000001</v>
      </c>
      <c r="F382">
        <v>113.49400300000001</v>
      </c>
      <c r="G382">
        <v>1800960000</v>
      </c>
    </row>
    <row r="383" spans="1:7" x14ac:dyDescent="0.35">
      <c r="A383" s="2">
        <v>43429</v>
      </c>
      <c r="B383">
        <v>113.12599899999999</v>
      </c>
      <c r="C383">
        <v>118.88099699999999</v>
      </c>
      <c r="D383">
        <v>101.769997</v>
      </c>
      <c r="E383" s="5">
        <v>116.449997</v>
      </c>
      <c r="F383">
        <v>116.449997</v>
      </c>
      <c r="G383">
        <v>2466750000</v>
      </c>
    </row>
    <row r="384" spans="1:7" x14ac:dyDescent="0.35">
      <c r="A384" s="2">
        <v>43430</v>
      </c>
      <c r="B384">
        <v>116.343002</v>
      </c>
      <c r="C384">
        <v>118.200996</v>
      </c>
      <c r="D384">
        <v>104.89299800000001</v>
      </c>
      <c r="E384" s="5">
        <v>108.334999</v>
      </c>
      <c r="F384">
        <v>108.334999</v>
      </c>
      <c r="G384">
        <v>2139490000</v>
      </c>
    </row>
    <row r="385" spans="1:7" x14ac:dyDescent="0.35">
      <c r="A385" s="2">
        <v>43431</v>
      </c>
      <c r="B385">
        <v>107.91300200000001</v>
      </c>
      <c r="C385">
        <v>111.84200300000001</v>
      </c>
      <c r="D385">
        <v>102.452003</v>
      </c>
      <c r="E385" s="5">
        <v>110.010002</v>
      </c>
      <c r="F385">
        <v>110.010002</v>
      </c>
      <c r="G385">
        <v>2320010000</v>
      </c>
    </row>
    <row r="386" spans="1:7" x14ac:dyDescent="0.35">
      <c r="A386" s="2">
        <v>43432</v>
      </c>
      <c r="B386">
        <v>110.197998</v>
      </c>
      <c r="C386">
        <v>126.047997</v>
      </c>
      <c r="D386">
        <v>110.197998</v>
      </c>
      <c r="E386" s="5">
        <v>122.43800400000001</v>
      </c>
      <c r="F386">
        <v>122.43800400000001</v>
      </c>
      <c r="G386">
        <v>2673470000</v>
      </c>
    </row>
    <row r="387" spans="1:7" x14ac:dyDescent="0.35">
      <c r="A387" s="2">
        <v>43433</v>
      </c>
      <c r="B387">
        <v>122.72154999999999</v>
      </c>
      <c r="C387">
        <v>123.229721</v>
      </c>
      <c r="D387">
        <v>115.297691</v>
      </c>
      <c r="E387" s="5">
        <v>117.542648</v>
      </c>
      <c r="F387">
        <v>117.542648</v>
      </c>
      <c r="G387">
        <v>2196099151</v>
      </c>
    </row>
    <row r="388" spans="1:7" x14ac:dyDescent="0.35">
      <c r="A388" s="2">
        <v>43434</v>
      </c>
      <c r="B388">
        <v>117.72809599999999</v>
      </c>
      <c r="C388">
        <v>119.423767</v>
      </c>
      <c r="D388">
        <v>111.74496499999999</v>
      </c>
      <c r="E388" s="5">
        <v>113.17141700000001</v>
      </c>
      <c r="F388">
        <v>113.17141700000001</v>
      </c>
      <c r="G388">
        <v>2020748396</v>
      </c>
    </row>
    <row r="389" spans="1:7" x14ac:dyDescent="0.35">
      <c r="A389" s="2">
        <v>43435</v>
      </c>
      <c r="B389">
        <v>113.397758</v>
      </c>
      <c r="C389">
        <v>120.841454</v>
      </c>
      <c r="D389">
        <v>111.619125</v>
      </c>
      <c r="E389" s="5">
        <v>118.635559</v>
      </c>
      <c r="F389">
        <v>118.635559</v>
      </c>
      <c r="G389">
        <v>2131475768</v>
      </c>
    </row>
    <row r="390" spans="1:7" x14ac:dyDescent="0.35">
      <c r="A390" s="2">
        <v>43436</v>
      </c>
      <c r="B390">
        <v>118.26815000000001</v>
      </c>
      <c r="C390">
        <v>120.56205</v>
      </c>
      <c r="D390">
        <v>116.09204099999999</v>
      </c>
      <c r="E390" s="5">
        <v>116.388901</v>
      </c>
      <c r="F390">
        <v>116.388901</v>
      </c>
      <c r="G390">
        <v>1856199149</v>
      </c>
    </row>
    <row r="391" spans="1:7" x14ac:dyDescent="0.35">
      <c r="A391" s="2">
        <v>43437</v>
      </c>
      <c r="B391">
        <v>116.378761</v>
      </c>
      <c r="C391">
        <v>116.61906399999999</v>
      </c>
      <c r="D391">
        <v>107.415657</v>
      </c>
      <c r="E391" s="5">
        <v>108.92501799999999</v>
      </c>
      <c r="F391">
        <v>108.92501799999999</v>
      </c>
      <c r="G391">
        <v>1772756193</v>
      </c>
    </row>
    <row r="392" spans="1:7" x14ac:dyDescent="0.35">
      <c r="A392" s="2">
        <v>43438</v>
      </c>
      <c r="B392">
        <v>108.803162</v>
      </c>
      <c r="C392">
        <v>113.142914</v>
      </c>
      <c r="D392">
        <v>107.40271799999999</v>
      </c>
      <c r="E392" s="5">
        <v>110.21418799999999</v>
      </c>
      <c r="F392">
        <v>110.21418799999999</v>
      </c>
      <c r="G392">
        <v>1748116495</v>
      </c>
    </row>
    <row r="393" spans="1:7" x14ac:dyDescent="0.35">
      <c r="A393" s="2">
        <v>43439</v>
      </c>
      <c r="B393">
        <v>110.33551799999999</v>
      </c>
      <c r="C393">
        <v>110.59860999999999</v>
      </c>
      <c r="D393">
        <v>102.475555</v>
      </c>
      <c r="E393" s="5">
        <v>102.475555</v>
      </c>
      <c r="F393">
        <v>102.475555</v>
      </c>
      <c r="G393">
        <v>1990157607</v>
      </c>
    </row>
    <row r="394" spans="1:7" x14ac:dyDescent="0.35">
      <c r="A394" s="2">
        <v>43440</v>
      </c>
      <c r="B394">
        <v>102.450592</v>
      </c>
      <c r="C394">
        <v>104.103493</v>
      </c>
      <c r="D394">
        <v>91.761054999999999</v>
      </c>
      <c r="E394" s="5">
        <v>91.761054999999999</v>
      </c>
      <c r="F394">
        <v>91.761054999999999</v>
      </c>
      <c r="G394">
        <v>2310716932</v>
      </c>
    </row>
    <row r="395" spans="1:7" x14ac:dyDescent="0.35">
      <c r="A395" s="2">
        <v>43441</v>
      </c>
      <c r="B395">
        <v>91.649833999999998</v>
      </c>
      <c r="C395">
        <v>96.089843999999999</v>
      </c>
      <c r="D395">
        <v>83.469718999999998</v>
      </c>
      <c r="E395" s="5">
        <v>93.294562999999997</v>
      </c>
      <c r="F395">
        <v>93.294562999999997</v>
      </c>
      <c r="G395">
        <v>2554304530</v>
      </c>
    </row>
    <row r="396" spans="1:7" x14ac:dyDescent="0.35">
      <c r="A396" s="2">
        <v>43442</v>
      </c>
      <c r="B396">
        <v>93.410079999999994</v>
      </c>
      <c r="C396">
        <v>97.059882999999999</v>
      </c>
      <c r="D396">
        <v>86.825667999999993</v>
      </c>
      <c r="E396" s="5">
        <v>92.159637000000004</v>
      </c>
      <c r="F396">
        <v>92.159637000000004</v>
      </c>
      <c r="G396">
        <v>1855759401</v>
      </c>
    </row>
    <row r="397" spans="1:7" x14ac:dyDescent="0.35">
      <c r="A397" s="2">
        <v>43443</v>
      </c>
      <c r="B397">
        <v>92.035431000000003</v>
      </c>
      <c r="C397">
        <v>98.900031999999996</v>
      </c>
      <c r="D397">
        <v>91.031281000000007</v>
      </c>
      <c r="E397" s="5">
        <v>95.142059000000003</v>
      </c>
      <c r="F397">
        <v>95.142059000000003</v>
      </c>
      <c r="G397">
        <v>1875567180</v>
      </c>
    </row>
    <row r="398" spans="1:7" x14ac:dyDescent="0.35">
      <c r="A398" s="2">
        <v>43444</v>
      </c>
      <c r="B398">
        <v>94.992171999999997</v>
      </c>
      <c r="C398">
        <v>96.257300999999998</v>
      </c>
      <c r="D398">
        <v>90.654251000000002</v>
      </c>
      <c r="E398" s="5">
        <v>91.685654</v>
      </c>
      <c r="F398">
        <v>91.685654</v>
      </c>
      <c r="G398">
        <v>1756437577</v>
      </c>
    </row>
    <row r="399" spans="1:7" x14ac:dyDescent="0.35">
      <c r="A399" s="2">
        <v>43445</v>
      </c>
      <c r="B399">
        <v>91.578934000000004</v>
      </c>
      <c r="C399">
        <v>92.782325999999998</v>
      </c>
      <c r="D399">
        <v>87.688407999999995</v>
      </c>
      <c r="E399" s="5">
        <v>88.945305000000005</v>
      </c>
      <c r="F399">
        <v>88.945305000000005</v>
      </c>
      <c r="G399">
        <v>1707497898</v>
      </c>
    </row>
    <row r="400" spans="1:7" x14ac:dyDescent="0.35">
      <c r="A400" s="2">
        <v>43446</v>
      </c>
      <c r="B400">
        <v>88.610703000000001</v>
      </c>
      <c r="C400">
        <v>92.240555000000001</v>
      </c>
      <c r="D400">
        <v>88.263557000000006</v>
      </c>
      <c r="E400" s="5">
        <v>90.593299999999999</v>
      </c>
      <c r="F400">
        <v>90.593299999999999</v>
      </c>
      <c r="G400">
        <v>1533050103</v>
      </c>
    </row>
    <row r="401" spans="1:7" x14ac:dyDescent="0.35">
      <c r="A401" s="2">
        <v>43447</v>
      </c>
      <c r="B401">
        <v>90.655227999999994</v>
      </c>
      <c r="C401">
        <v>91.111603000000002</v>
      </c>
      <c r="D401">
        <v>85.518310999999997</v>
      </c>
      <c r="E401" s="5">
        <v>86.539314000000005</v>
      </c>
      <c r="F401">
        <v>86.539314000000005</v>
      </c>
      <c r="G401">
        <v>1754475622</v>
      </c>
    </row>
    <row r="402" spans="1:7" x14ac:dyDescent="0.35">
      <c r="A402" s="2">
        <v>43448</v>
      </c>
      <c r="B402">
        <v>86.630356000000006</v>
      </c>
      <c r="C402">
        <v>87.144942999999998</v>
      </c>
      <c r="D402">
        <v>83.226478999999998</v>
      </c>
      <c r="E402" s="5">
        <v>84.308295999999999</v>
      </c>
      <c r="F402">
        <v>84.308295999999999</v>
      </c>
      <c r="G402">
        <v>1651491877</v>
      </c>
    </row>
    <row r="403" spans="1:7" x14ac:dyDescent="0.35">
      <c r="A403" s="2">
        <v>43449</v>
      </c>
      <c r="B403">
        <v>84.279694000000006</v>
      </c>
      <c r="C403">
        <v>85.342742999999999</v>
      </c>
      <c r="D403">
        <v>82.829886999999999</v>
      </c>
      <c r="E403" s="5">
        <v>84.440810999999997</v>
      </c>
      <c r="F403">
        <v>84.440810999999997</v>
      </c>
      <c r="G403">
        <v>1496176898</v>
      </c>
    </row>
    <row r="404" spans="1:7" x14ac:dyDescent="0.35">
      <c r="A404" s="2">
        <v>43450</v>
      </c>
      <c r="B404">
        <v>84.469406000000006</v>
      </c>
      <c r="C404">
        <v>87.568123</v>
      </c>
      <c r="D404">
        <v>84.469406000000006</v>
      </c>
      <c r="E404" s="5">
        <v>85.262100000000004</v>
      </c>
      <c r="F404">
        <v>85.262100000000004</v>
      </c>
      <c r="G404">
        <v>1565817037</v>
      </c>
    </row>
    <row r="405" spans="1:7" x14ac:dyDescent="0.35">
      <c r="A405" s="2">
        <v>43451</v>
      </c>
      <c r="B405">
        <v>85.382110999999995</v>
      </c>
      <c r="C405">
        <v>96.805053999999998</v>
      </c>
      <c r="D405">
        <v>85.382110999999995</v>
      </c>
      <c r="E405" s="5">
        <v>95.133826999999997</v>
      </c>
      <c r="F405">
        <v>95.133826999999997</v>
      </c>
      <c r="G405">
        <v>2101453024</v>
      </c>
    </row>
    <row r="406" spans="1:7" x14ac:dyDescent="0.35">
      <c r="A406" s="2">
        <v>43452</v>
      </c>
      <c r="B406">
        <v>95.108040000000003</v>
      </c>
      <c r="C406">
        <v>101.32023599999999</v>
      </c>
      <c r="D406">
        <v>92.968520999999996</v>
      </c>
      <c r="E406" s="5">
        <v>101.11245700000001</v>
      </c>
      <c r="F406">
        <v>101.11245700000001</v>
      </c>
      <c r="G406">
        <v>2277514076</v>
      </c>
    </row>
    <row r="407" spans="1:7" x14ac:dyDescent="0.35">
      <c r="A407" s="2">
        <v>43453</v>
      </c>
      <c r="B407">
        <v>101.683846</v>
      </c>
      <c r="C407">
        <v>108.549057</v>
      </c>
      <c r="D407">
        <v>100.69146000000001</v>
      </c>
      <c r="E407" s="5">
        <v>101.26857800000001</v>
      </c>
      <c r="F407">
        <v>101.26857800000001</v>
      </c>
      <c r="G407">
        <v>2456482115</v>
      </c>
    </row>
    <row r="408" spans="1:7" x14ac:dyDescent="0.35">
      <c r="A408" s="2">
        <v>43454</v>
      </c>
      <c r="B408">
        <v>101.090439</v>
      </c>
      <c r="C408">
        <v>117.17012800000001</v>
      </c>
      <c r="D408">
        <v>100.639961</v>
      </c>
      <c r="E408" s="5">
        <v>116.21687300000001</v>
      </c>
      <c r="F408">
        <v>116.21687300000001</v>
      </c>
      <c r="G408">
        <v>3063842618</v>
      </c>
    </row>
    <row r="409" spans="1:7" x14ac:dyDescent="0.35">
      <c r="A409" s="2">
        <v>43455</v>
      </c>
      <c r="B409">
        <v>115.835403</v>
      </c>
      <c r="C409">
        <v>119.094162</v>
      </c>
      <c r="D409">
        <v>107.584793</v>
      </c>
      <c r="E409" s="5">
        <v>109.49623099999999</v>
      </c>
      <c r="F409">
        <v>109.49623099999999</v>
      </c>
      <c r="G409">
        <v>2632539990</v>
      </c>
    </row>
    <row r="410" spans="1:7" x14ac:dyDescent="0.35">
      <c r="A410" s="2">
        <v>43456</v>
      </c>
      <c r="B410">
        <v>109.45594</v>
      </c>
      <c r="C410">
        <v>116.75949900000001</v>
      </c>
      <c r="D410">
        <v>107.50316599999999</v>
      </c>
      <c r="E410" s="5">
        <v>116.75949900000001</v>
      </c>
      <c r="F410">
        <v>116.75949900000001</v>
      </c>
      <c r="G410">
        <v>2338772939</v>
      </c>
    </row>
    <row r="411" spans="1:7" x14ac:dyDescent="0.35">
      <c r="A411" s="2">
        <v>43457</v>
      </c>
      <c r="B411">
        <v>117.273895</v>
      </c>
      <c r="C411">
        <v>133.07530199999999</v>
      </c>
      <c r="D411">
        <v>117.273895</v>
      </c>
      <c r="E411" s="5">
        <v>130.76525899999999</v>
      </c>
      <c r="F411">
        <v>130.76525899999999</v>
      </c>
      <c r="G411">
        <v>3579715061</v>
      </c>
    </row>
    <row r="412" spans="1:7" x14ac:dyDescent="0.35">
      <c r="A412" s="2">
        <v>43458</v>
      </c>
      <c r="B412">
        <v>130.64166299999999</v>
      </c>
      <c r="C412">
        <v>157.668701</v>
      </c>
      <c r="D412">
        <v>130.64166299999999</v>
      </c>
      <c r="E412" s="5">
        <v>140.23800700000001</v>
      </c>
      <c r="F412">
        <v>140.23800700000001</v>
      </c>
      <c r="G412">
        <v>4370343387</v>
      </c>
    </row>
    <row r="413" spans="1:7" x14ac:dyDescent="0.35">
      <c r="A413" s="2">
        <v>43459</v>
      </c>
      <c r="B413">
        <v>140.997589</v>
      </c>
      <c r="C413">
        <v>140.997589</v>
      </c>
      <c r="D413">
        <v>125.11328899999999</v>
      </c>
      <c r="E413" s="5">
        <v>129.844345</v>
      </c>
      <c r="F413">
        <v>129.844345</v>
      </c>
      <c r="G413">
        <v>3298280609</v>
      </c>
    </row>
    <row r="414" spans="1:7" x14ac:dyDescent="0.35">
      <c r="A414" s="2">
        <v>43460</v>
      </c>
      <c r="B414">
        <v>129.888824</v>
      </c>
      <c r="C414">
        <v>136.677246</v>
      </c>
      <c r="D414">
        <v>126.292908</v>
      </c>
      <c r="E414" s="5">
        <v>131.86563100000001</v>
      </c>
      <c r="F414">
        <v>131.86563100000001</v>
      </c>
      <c r="G414">
        <v>2720469126</v>
      </c>
    </row>
    <row r="415" spans="1:7" x14ac:dyDescent="0.35">
      <c r="A415" s="2">
        <v>43461</v>
      </c>
      <c r="B415">
        <v>131.92358400000001</v>
      </c>
      <c r="C415">
        <v>132.677063</v>
      </c>
      <c r="D415">
        <v>115.65010100000001</v>
      </c>
      <c r="E415" s="5">
        <v>116.575912</v>
      </c>
      <c r="F415">
        <v>116.575912</v>
      </c>
      <c r="G415">
        <v>2612804378</v>
      </c>
    </row>
    <row r="416" spans="1:7" x14ac:dyDescent="0.35">
      <c r="A416" s="2">
        <v>43462</v>
      </c>
      <c r="B416">
        <v>116.898201</v>
      </c>
      <c r="C416">
        <v>137.647018</v>
      </c>
      <c r="D416">
        <v>115.69313</v>
      </c>
      <c r="E416" s="5">
        <v>137.647018</v>
      </c>
      <c r="F416">
        <v>137.647018</v>
      </c>
      <c r="G416">
        <v>3130201009</v>
      </c>
    </row>
    <row r="417" spans="1:7" x14ac:dyDescent="0.35">
      <c r="A417" s="2">
        <v>43463</v>
      </c>
      <c r="B417">
        <v>138.46878100000001</v>
      </c>
      <c r="C417">
        <v>147.03433200000001</v>
      </c>
      <c r="D417">
        <v>134.57017500000001</v>
      </c>
      <c r="E417" s="5">
        <v>138.01834099999999</v>
      </c>
      <c r="F417">
        <v>138.01834099999999</v>
      </c>
      <c r="G417">
        <v>3169029972</v>
      </c>
    </row>
    <row r="418" spans="1:7" x14ac:dyDescent="0.35">
      <c r="A418" s="2">
        <v>43464</v>
      </c>
      <c r="B418">
        <v>137.62745699999999</v>
      </c>
      <c r="C418">
        <v>140.689087</v>
      </c>
      <c r="D418">
        <v>133.98232999999999</v>
      </c>
      <c r="E418" s="5">
        <v>139.85945100000001</v>
      </c>
      <c r="F418">
        <v>139.85945100000001</v>
      </c>
      <c r="G418">
        <v>2660086834</v>
      </c>
    </row>
    <row r="419" spans="1:7" x14ac:dyDescent="0.35">
      <c r="A419" s="2">
        <v>43465</v>
      </c>
      <c r="B419">
        <v>140.03106700000001</v>
      </c>
      <c r="C419">
        <v>140.181152</v>
      </c>
      <c r="D419">
        <v>132.51939400000001</v>
      </c>
      <c r="E419" s="5">
        <v>133.368256</v>
      </c>
      <c r="F419">
        <v>133.368256</v>
      </c>
      <c r="G419">
        <v>2358360234</v>
      </c>
    </row>
    <row r="420" spans="1:7" x14ac:dyDescent="0.35">
      <c r="A420" s="2">
        <v>43466</v>
      </c>
      <c r="B420">
        <v>133.41815199999999</v>
      </c>
      <c r="C420">
        <v>141.39750699999999</v>
      </c>
      <c r="D420">
        <v>132.650711</v>
      </c>
      <c r="E420" s="5">
        <v>140.819412</v>
      </c>
      <c r="F420">
        <v>140.819412</v>
      </c>
      <c r="G420">
        <v>2258709868</v>
      </c>
    </row>
    <row r="421" spans="1:7" x14ac:dyDescent="0.35">
      <c r="A421" s="2">
        <v>43467</v>
      </c>
      <c r="B421">
        <v>141.51951600000001</v>
      </c>
      <c r="C421">
        <v>156.92913799999999</v>
      </c>
      <c r="D421">
        <v>140.65095500000001</v>
      </c>
      <c r="E421" s="5">
        <v>155.047684</v>
      </c>
      <c r="F421">
        <v>155.047684</v>
      </c>
      <c r="G421">
        <v>3328240369</v>
      </c>
    </row>
    <row r="422" spans="1:7" x14ac:dyDescent="0.35">
      <c r="A422" s="2">
        <v>43468</v>
      </c>
      <c r="B422">
        <v>155.196045</v>
      </c>
      <c r="C422">
        <v>155.86305200000001</v>
      </c>
      <c r="D422">
        <v>147.198364</v>
      </c>
      <c r="E422" s="5">
        <v>149.13500999999999</v>
      </c>
      <c r="F422">
        <v>149.13500999999999</v>
      </c>
      <c r="G422">
        <v>2676164880</v>
      </c>
    </row>
    <row r="423" spans="1:7" x14ac:dyDescent="0.35">
      <c r="A423" s="2">
        <v>43469</v>
      </c>
      <c r="B423">
        <v>148.91288800000001</v>
      </c>
      <c r="C423">
        <v>156.87898300000001</v>
      </c>
      <c r="D423">
        <v>147.907104</v>
      </c>
      <c r="E423" s="5">
        <v>154.58194</v>
      </c>
      <c r="F423">
        <v>154.58194</v>
      </c>
      <c r="G423">
        <v>3126192535</v>
      </c>
    </row>
    <row r="424" spans="1:7" x14ac:dyDescent="0.35">
      <c r="A424" s="2">
        <v>43470</v>
      </c>
      <c r="B424">
        <v>154.33741800000001</v>
      </c>
      <c r="C424">
        <v>160.82489000000001</v>
      </c>
      <c r="D424">
        <v>154.33741800000001</v>
      </c>
      <c r="E424" s="5">
        <v>155.63859600000001</v>
      </c>
      <c r="F424">
        <v>155.63859600000001</v>
      </c>
      <c r="G424">
        <v>3338211928</v>
      </c>
    </row>
    <row r="425" spans="1:7" x14ac:dyDescent="0.35">
      <c r="A425" s="2">
        <v>43471</v>
      </c>
      <c r="B425">
        <v>155.80422999999999</v>
      </c>
      <c r="C425">
        <v>159.37144499999999</v>
      </c>
      <c r="D425">
        <v>152.08592200000001</v>
      </c>
      <c r="E425" s="5">
        <v>157.74620100000001</v>
      </c>
      <c r="F425">
        <v>157.74620100000001</v>
      </c>
      <c r="G425">
        <v>3231294371</v>
      </c>
    </row>
    <row r="426" spans="1:7" x14ac:dyDescent="0.35">
      <c r="A426" s="2">
        <v>43472</v>
      </c>
      <c r="B426">
        <v>157.809494</v>
      </c>
      <c r="C426">
        <v>158.450424</v>
      </c>
      <c r="D426">
        <v>151.15072599999999</v>
      </c>
      <c r="E426" s="5">
        <v>151.699219</v>
      </c>
      <c r="F426">
        <v>151.699219</v>
      </c>
      <c r="G426">
        <v>2712108388</v>
      </c>
    </row>
    <row r="427" spans="1:7" x14ac:dyDescent="0.35">
      <c r="A427" s="2">
        <v>43473</v>
      </c>
      <c r="B427">
        <v>151.967545</v>
      </c>
      <c r="C427">
        <v>153.625778</v>
      </c>
      <c r="D427">
        <v>148.66954000000001</v>
      </c>
      <c r="E427" s="5">
        <v>150.359634</v>
      </c>
      <c r="F427">
        <v>150.359634</v>
      </c>
      <c r="G427">
        <v>2459808140</v>
      </c>
    </row>
    <row r="428" spans="1:7" x14ac:dyDescent="0.35">
      <c r="A428" s="2">
        <v>43474</v>
      </c>
      <c r="B428">
        <v>150.554688</v>
      </c>
      <c r="C428">
        <v>153.622253</v>
      </c>
      <c r="D428">
        <v>150.288376</v>
      </c>
      <c r="E428" s="5">
        <v>150.80311599999999</v>
      </c>
      <c r="F428">
        <v>150.80311599999999</v>
      </c>
      <c r="G428">
        <v>2369241197</v>
      </c>
    </row>
    <row r="429" spans="1:7" x14ac:dyDescent="0.35">
      <c r="A429" s="2">
        <v>43475</v>
      </c>
      <c r="B429">
        <v>150.84350599999999</v>
      </c>
      <c r="C429">
        <v>152.14827</v>
      </c>
      <c r="D429">
        <v>126.52937300000001</v>
      </c>
      <c r="E429" s="5">
        <v>128.62518299999999</v>
      </c>
      <c r="F429">
        <v>128.62518299999999</v>
      </c>
      <c r="G429">
        <v>3397734456</v>
      </c>
    </row>
    <row r="430" spans="1:7" x14ac:dyDescent="0.35">
      <c r="A430" s="2">
        <v>43476</v>
      </c>
      <c r="B430">
        <v>127.813965</v>
      </c>
      <c r="C430">
        <v>130.16593900000001</v>
      </c>
      <c r="D430">
        <v>125.24494199999999</v>
      </c>
      <c r="E430" s="5">
        <v>127.54832500000001</v>
      </c>
      <c r="F430">
        <v>127.54832500000001</v>
      </c>
      <c r="G430">
        <v>2667585234</v>
      </c>
    </row>
    <row r="431" spans="1:7" x14ac:dyDescent="0.35">
      <c r="A431" s="2">
        <v>43477</v>
      </c>
      <c r="B431">
        <v>127.52808400000001</v>
      </c>
      <c r="C431">
        <v>128.666122</v>
      </c>
      <c r="D431">
        <v>125.446754</v>
      </c>
      <c r="E431" s="5">
        <v>125.96653000000001</v>
      </c>
      <c r="F431">
        <v>125.96653000000001</v>
      </c>
      <c r="G431">
        <v>2212109224</v>
      </c>
    </row>
    <row r="432" spans="1:7" x14ac:dyDescent="0.35">
      <c r="A432" s="2">
        <v>43478</v>
      </c>
      <c r="B432">
        <v>125.90722700000001</v>
      </c>
      <c r="C432">
        <v>126.267876</v>
      </c>
      <c r="D432">
        <v>116.08596799999999</v>
      </c>
      <c r="E432" s="5">
        <v>116.89780399999999</v>
      </c>
      <c r="F432">
        <v>116.89780399999999</v>
      </c>
      <c r="G432">
        <v>2268263944</v>
      </c>
    </row>
    <row r="433" spans="1:7" x14ac:dyDescent="0.35">
      <c r="A433" s="2">
        <v>43479</v>
      </c>
      <c r="B433">
        <v>116.979095</v>
      </c>
      <c r="C433">
        <v>130.85673499999999</v>
      </c>
      <c r="D433">
        <v>116.96756000000001</v>
      </c>
      <c r="E433" s="5">
        <v>129.068726</v>
      </c>
      <c r="F433">
        <v>129.068726</v>
      </c>
      <c r="G433">
        <v>2798085735</v>
      </c>
    </row>
    <row r="434" spans="1:7" x14ac:dyDescent="0.35">
      <c r="A434" s="2">
        <v>43480</v>
      </c>
      <c r="B434">
        <v>129.172684</v>
      </c>
      <c r="C434">
        <v>130.743561</v>
      </c>
      <c r="D434">
        <v>120.31152299999999</v>
      </c>
      <c r="E434" s="5">
        <v>122.032715</v>
      </c>
      <c r="F434">
        <v>122.032715</v>
      </c>
      <c r="G434">
        <v>2735449164</v>
      </c>
    </row>
    <row r="435" spans="1:7" x14ac:dyDescent="0.35">
      <c r="A435" s="2">
        <v>43481</v>
      </c>
      <c r="B435">
        <v>121.809242</v>
      </c>
      <c r="C435">
        <v>127.11824799999999</v>
      </c>
      <c r="D435">
        <v>121.44141399999999</v>
      </c>
      <c r="E435" s="5">
        <v>123.547066</v>
      </c>
      <c r="F435">
        <v>123.547066</v>
      </c>
      <c r="G435">
        <v>2746469340</v>
      </c>
    </row>
    <row r="436" spans="1:7" x14ac:dyDescent="0.35">
      <c r="A436" s="2">
        <v>43482</v>
      </c>
      <c r="B436">
        <v>123.57353999999999</v>
      </c>
      <c r="C436">
        <v>124.27072099999999</v>
      </c>
      <c r="D436">
        <v>120.817032</v>
      </c>
      <c r="E436" s="5">
        <v>123.74191999999999</v>
      </c>
      <c r="F436">
        <v>123.74191999999999</v>
      </c>
      <c r="G436">
        <v>2594091285</v>
      </c>
    </row>
    <row r="437" spans="1:7" x14ac:dyDescent="0.35">
      <c r="A437" s="2">
        <v>43483</v>
      </c>
      <c r="B437">
        <v>123.65465500000001</v>
      </c>
      <c r="C437">
        <v>123.84169</v>
      </c>
      <c r="D437">
        <v>120.24189800000001</v>
      </c>
      <c r="E437" s="5">
        <v>121.010262</v>
      </c>
      <c r="F437">
        <v>121.010262</v>
      </c>
      <c r="G437">
        <v>2305389800</v>
      </c>
    </row>
    <row r="438" spans="1:7" x14ac:dyDescent="0.35">
      <c r="A438" s="2">
        <v>43484</v>
      </c>
      <c r="B438">
        <v>121.61442599999999</v>
      </c>
      <c r="C438">
        <v>125.904228</v>
      </c>
      <c r="D438">
        <v>121.161034</v>
      </c>
      <c r="E438" s="5">
        <v>124.51902</v>
      </c>
      <c r="F438">
        <v>124.51902</v>
      </c>
      <c r="G438">
        <v>3048261797</v>
      </c>
    </row>
    <row r="439" spans="1:7" x14ac:dyDescent="0.35">
      <c r="A439" s="2">
        <v>43485</v>
      </c>
      <c r="B439">
        <v>124.632401</v>
      </c>
      <c r="C439">
        <v>125.07038900000001</v>
      </c>
      <c r="D439">
        <v>118.702324</v>
      </c>
      <c r="E439" s="5">
        <v>119.47483099999999</v>
      </c>
      <c r="F439">
        <v>119.47483099999999</v>
      </c>
      <c r="G439">
        <v>2964108269</v>
      </c>
    </row>
    <row r="440" spans="1:7" x14ac:dyDescent="0.35">
      <c r="A440" s="2">
        <v>43486</v>
      </c>
      <c r="B440">
        <v>119.636459</v>
      </c>
      <c r="C440">
        <v>119.715439</v>
      </c>
      <c r="D440">
        <v>116.15743999999999</v>
      </c>
      <c r="E440" s="5">
        <v>117.15785200000001</v>
      </c>
      <c r="F440">
        <v>117.15785200000001</v>
      </c>
      <c r="G440">
        <v>2421720343</v>
      </c>
    </row>
    <row r="441" spans="1:7" x14ac:dyDescent="0.35">
      <c r="A441" s="2">
        <v>43487</v>
      </c>
      <c r="B441">
        <v>117.11075599999999</v>
      </c>
      <c r="C441">
        <v>119.664345</v>
      </c>
      <c r="D441">
        <v>114.676682</v>
      </c>
      <c r="E441" s="5">
        <v>118.747551</v>
      </c>
      <c r="F441">
        <v>118.747551</v>
      </c>
      <c r="G441">
        <v>2552507405</v>
      </c>
    </row>
    <row r="442" spans="1:7" x14ac:dyDescent="0.35">
      <c r="A442" s="2">
        <v>43488</v>
      </c>
      <c r="B442">
        <v>118.713814</v>
      </c>
      <c r="C442">
        <v>119.422798</v>
      </c>
      <c r="D442">
        <v>116.376648</v>
      </c>
      <c r="E442" s="5">
        <v>117.452606</v>
      </c>
      <c r="F442">
        <v>117.452606</v>
      </c>
      <c r="G442">
        <v>2556952198</v>
      </c>
    </row>
    <row r="443" spans="1:7" x14ac:dyDescent="0.35">
      <c r="A443" s="2">
        <v>43489</v>
      </c>
      <c r="B443">
        <v>117.462784</v>
      </c>
      <c r="C443">
        <v>118.032104</v>
      </c>
      <c r="D443">
        <v>116.006798</v>
      </c>
      <c r="E443" s="5">
        <v>117.36288500000001</v>
      </c>
      <c r="F443">
        <v>117.36288500000001</v>
      </c>
      <c r="G443">
        <v>2520843420</v>
      </c>
    </row>
    <row r="444" spans="1:7" x14ac:dyDescent="0.35">
      <c r="A444" s="2">
        <v>43490</v>
      </c>
      <c r="B444">
        <v>117.594955</v>
      </c>
      <c r="C444">
        <v>117.802994</v>
      </c>
      <c r="D444">
        <v>115.83015399999999</v>
      </c>
      <c r="E444" s="5">
        <v>116.378342</v>
      </c>
      <c r="F444">
        <v>116.378342</v>
      </c>
      <c r="G444">
        <v>2606881898</v>
      </c>
    </row>
    <row r="445" spans="1:7" x14ac:dyDescent="0.35">
      <c r="A445" s="2">
        <v>43491</v>
      </c>
      <c r="B445">
        <v>116.37352799999999</v>
      </c>
      <c r="C445">
        <v>118.084114</v>
      </c>
      <c r="D445">
        <v>115.980576</v>
      </c>
      <c r="E445" s="5">
        <v>116.488739</v>
      </c>
      <c r="F445">
        <v>116.488739</v>
      </c>
      <c r="G445">
        <v>2412181169</v>
      </c>
    </row>
    <row r="446" spans="1:7" x14ac:dyDescent="0.35">
      <c r="A446" s="2">
        <v>43492</v>
      </c>
      <c r="B446">
        <v>116.51031500000001</v>
      </c>
      <c r="C446">
        <v>116.68541</v>
      </c>
      <c r="D446">
        <v>113.405289</v>
      </c>
      <c r="E446" s="5">
        <v>113.405289</v>
      </c>
      <c r="F446">
        <v>113.405289</v>
      </c>
      <c r="G446">
        <v>2775888287</v>
      </c>
    </row>
    <row r="447" spans="1:7" x14ac:dyDescent="0.35">
      <c r="A447" s="2">
        <v>43493</v>
      </c>
      <c r="B447">
        <v>113.28523300000001</v>
      </c>
      <c r="C447">
        <v>113.688232</v>
      </c>
      <c r="D447">
        <v>103.33646400000001</v>
      </c>
      <c r="E447" s="5">
        <v>106.589973</v>
      </c>
      <c r="F447">
        <v>106.589973</v>
      </c>
      <c r="G447">
        <v>3366895505</v>
      </c>
    </row>
    <row r="448" spans="1:7" x14ac:dyDescent="0.35">
      <c r="A448" s="2">
        <v>43494</v>
      </c>
      <c r="B448">
        <v>106.721954</v>
      </c>
      <c r="C448">
        <v>107.16578699999999</v>
      </c>
      <c r="D448">
        <v>103.999229</v>
      </c>
      <c r="E448" s="5">
        <v>105.598213</v>
      </c>
      <c r="F448">
        <v>105.598213</v>
      </c>
      <c r="G448">
        <v>2900418606</v>
      </c>
    </row>
    <row r="449" spans="1:7" x14ac:dyDescent="0.35">
      <c r="A449" s="2">
        <v>43495</v>
      </c>
      <c r="B449">
        <v>105.40720399999999</v>
      </c>
      <c r="C449">
        <v>109.45298</v>
      </c>
      <c r="D449">
        <v>104.843796</v>
      </c>
      <c r="E449" s="5">
        <v>108.907539</v>
      </c>
      <c r="F449">
        <v>108.907539</v>
      </c>
      <c r="G449">
        <v>2874370355</v>
      </c>
    </row>
    <row r="450" spans="1:7" x14ac:dyDescent="0.35">
      <c r="A450" s="2">
        <v>43496</v>
      </c>
      <c r="B450">
        <v>108.900772</v>
      </c>
      <c r="C450">
        <v>110.458359</v>
      </c>
      <c r="D450">
        <v>106.525352</v>
      </c>
      <c r="E450" s="5">
        <v>107.06101200000001</v>
      </c>
      <c r="F450">
        <v>107.06101200000001</v>
      </c>
      <c r="G450">
        <v>2828796031</v>
      </c>
    </row>
    <row r="451" spans="1:7" x14ac:dyDescent="0.35">
      <c r="A451" s="2">
        <v>43497</v>
      </c>
      <c r="B451">
        <v>107.147682</v>
      </c>
      <c r="C451">
        <v>108.63871</v>
      </c>
      <c r="D451">
        <v>105.04650100000001</v>
      </c>
      <c r="E451" s="5">
        <v>107.609787</v>
      </c>
      <c r="F451">
        <v>107.609787</v>
      </c>
      <c r="G451">
        <v>2541271519</v>
      </c>
    </row>
    <row r="452" spans="1:7" x14ac:dyDescent="0.35">
      <c r="A452" s="2">
        <v>43498</v>
      </c>
      <c r="B452">
        <v>107.466415</v>
      </c>
      <c r="C452">
        <v>110.65387699999999</v>
      </c>
      <c r="D452">
        <v>106.764015</v>
      </c>
      <c r="E452" s="5">
        <v>110.43026</v>
      </c>
      <c r="F452">
        <v>110.43026</v>
      </c>
      <c r="G452">
        <v>2385157838</v>
      </c>
    </row>
    <row r="453" spans="1:7" x14ac:dyDescent="0.35">
      <c r="A453" s="2">
        <v>43499</v>
      </c>
      <c r="B453">
        <v>110.490318</v>
      </c>
      <c r="C453">
        <v>110.827354</v>
      </c>
      <c r="D453">
        <v>106.56398799999999</v>
      </c>
      <c r="E453" s="5">
        <v>107.49266799999999</v>
      </c>
      <c r="F453">
        <v>107.49266799999999</v>
      </c>
      <c r="G453">
        <v>2519334757</v>
      </c>
    </row>
    <row r="454" spans="1:7" x14ac:dyDescent="0.35">
      <c r="A454" s="2">
        <v>43500</v>
      </c>
      <c r="B454">
        <v>107.62582399999999</v>
      </c>
      <c r="C454">
        <v>108.701035</v>
      </c>
      <c r="D454">
        <v>107.067421</v>
      </c>
      <c r="E454" s="5">
        <v>107.821602</v>
      </c>
      <c r="F454">
        <v>107.821602</v>
      </c>
      <c r="G454">
        <v>2491888675</v>
      </c>
    </row>
    <row r="455" spans="1:7" x14ac:dyDescent="0.35">
      <c r="A455" s="2">
        <v>43501</v>
      </c>
      <c r="B455">
        <v>107.62816599999999</v>
      </c>
      <c r="C455">
        <v>108.134789</v>
      </c>
      <c r="D455">
        <v>106.909897</v>
      </c>
      <c r="E455" s="5">
        <v>107.44352000000001</v>
      </c>
      <c r="F455">
        <v>107.44352000000001</v>
      </c>
      <c r="G455">
        <v>2515863999</v>
      </c>
    </row>
    <row r="456" spans="1:7" x14ac:dyDescent="0.35">
      <c r="A456" s="2">
        <v>43502</v>
      </c>
      <c r="B456">
        <v>107.569305</v>
      </c>
      <c r="C456">
        <v>107.569305</v>
      </c>
      <c r="D456">
        <v>102.934563</v>
      </c>
      <c r="E456" s="5">
        <v>104.91928900000001</v>
      </c>
      <c r="F456">
        <v>104.91928900000001</v>
      </c>
      <c r="G456">
        <v>2593048199</v>
      </c>
    </row>
    <row r="457" spans="1:7" x14ac:dyDescent="0.35">
      <c r="A457" s="2">
        <v>43503</v>
      </c>
      <c r="B457">
        <v>104.83577699999999</v>
      </c>
      <c r="C457">
        <v>106.058876</v>
      </c>
      <c r="D457">
        <v>104.40913399999999</v>
      </c>
      <c r="E457" s="5">
        <v>104.535301</v>
      </c>
      <c r="F457">
        <v>104.535301</v>
      </c>
      <c r="G457">
        <v>2326764622</v>
      </c>
    </row>
    <row r="458" spans="1:7" x14ac:dyDescent="0.35">
      <c r="A458" s="2">
        <v>43504</v>
      </c>
      <c r="B458">
        <v>104.64505</v>
      </c>
      <c r="C458">
        <v>119.805817</v>
      </c>
      <c r="D458">
        <v>104.194435</v>
      </c>
      <c r="E458" s="5">
        <v>119.267746</v>
      </c>
      <c r="F458">
        <v>119.267746</v>
      </c>
      <c r="G458">
        <v>3656841347</v>
      </c>
    </row>
    <row r="459" spans="1:7" x14ac:dyDescent="0.35">
      <c r="A459" s="2">
        <v>43505</v>
      </c>
      <c r="B459">
        <v>119.214111</v>
      </c>
      <c r="C459">
        <v>120.689735</v>
      </c>
      <c r="D459">
        <v>118.000404</v>
      </c>
      <c r="E459" s="5">
        <v>119.430885</v>
      </c>
      <c r="F459">
        <v>119.430885</v>
      </c>
      <c r="G459">
        <v>2884650400</v>
      </c>
    </row>
    <row r="460" spans="1:7" x14ac:dyDescent="0.35">
      <c r="A460" s="2">
        <v>43506</v>
      </c>
      <c r="B460">
        <v>119.40896600000001</v>
      </c>
      <c r="C460">
        <v>124.853622</v>
      </c>
      <c r="D460">
        <v>117.105774</v>
      </c>
      <c r="E460" s="5">
        <v>124.806488</v>
      </c>
      <c r="F460">
        <v>124.806488</v>
      </c>
      <c r="G460">
        <v>3148766590</v>
      </c>
    </row>
    <row r="461" spans="1:7" x14ac:dyDescent="0.35">
      <c r="A461" s="2">
        <v>43507</v>
      </c>
      <c r="B461">
        <v>124.87153600000001</v>
      </c>
      <c r="C461">
        <v>124.87153600000001</v>
      </c>
      <c r="D461">
        <v>120.311752</v>
      </c>
      <c r="E461" s="5">
        <v>121.298393</v>
      </c>
      <c r="F461">
        <v>121.298393</v>
      </c>
      <c r="G461">
        <v>3222473887</v>
      </c>
    </row>
    <row r="462" spans="1:7" x14ac:dyDescent="0.35">
      <c r="A462" s="2">
        <v>43508</v>
      </c>
      <c r="B462">
        <v>121.178574</v>
      </c>
      <c r="C462">
        <v>123.4683</v>
      </c>
      <c r="D462">
        <v>119.600021</v>
      </c>
      <c r="E462" s="5">
        <v>122.572289</v>
      </c>
      <c r="F462">
        <v>122.572289</v>
      </c>
      <c r="G462">
        <v>3149576429</v>
      </c>
    </row>
    <row r="463" spans="1:7" x14ac:dyDescent="0.35">
      <c r="A463" s="2">
        <v>43509</v>
      </c>
      <c r="B463">
        <v>122.54428900000001</v>
      </c>
      <c r="C463">
        <v>125.550697</v>
      </c>
      <c r="D463">
        <v>121.612495</v>
      </c>
      <c r="E463" s="5">
        <v>122.55360400000001</v>
      </c>
      <c r="F463">
        <v>122.55360400000001</v>
      </c>
      <c r="G463">
        <v>3386585799</v>
      </c>
    </row>
    <row r="464" spans="1:7" x14ac:dyDescent="0.35">
      <c r="A464" s="2">
        <v>43510</v>
      </c>
      <c r="B464">
        <v>122.416985</v>
      </c>
      <c r="C464">
        <v>124.451988</v>
      </c>
      <c r="D464">
        <v>121.334892</v>
      </c>
      <c r="E464" s="5">
        <v>121.39020499999999</v>
      </c>
      <c r="F464">
        <v>121.39020499999999</v>
      </c>
      <c r="G464">
        <v>3331701628</v>
      </c>
    </row>
    <row r="465" spans="1:7" x14ac:dyDescent="0.35">
      <c r="A465" s="2">
        <v>43511</v>
      </c>
      <c r="B465">
        <v>121.45369700000001</v>
      </c>
      <c r="C465">
        <v>123.66012600000001</v>
      </c>
      <c r="D465">
        <v>121.37191799999999</v>
      </c>
      <c r="E465" s="5">
        <v>122.100388</v>
      </c>
      <c r="F465">
        <v>122.100388</v>
      </c>
      <c r="G465">
        <v>3021741615</v>
      </c>
    </row>
    <row r="466" spans="1:7" x14ac:dyDescent="0.35">
      <c r="A466" s="2">
        <v>43512</v>
      </c>
      <c r="B466">
        <v>122.39645400000001</v>
      </c>
      <c r="C466">
        <v>124.134811</v>
      </c>
      <c r="D466">
        <v>122.295303</v>
      </c>
      <c r="E466" s="5">
        <v>123.260216</v>
      </c>
      <c r="F466">
        <v>123.260216</v>
      </c>
      <c r="G466">
        <v>2905833287</v>
      </c>
    </row>
    <row r="467" spans="1:7" x14ac:dyDescent="0.35">
      <c r="A467" s="2">
        <v>43513</v>
      </c>
      <c r="B467">
        <v>123.18208300000001</v>
      </c>
      <c r="C467">
        <v>134.46009799999999</v>
      </c>
      <c r="D467">
        <v>123.09161400000001</v>
      </c>
      <c r="E467" s="5">
        <v>133.59887699999999</v>
      </c>
      <c r="F467">
        <v>133.59887699999999</v>
      </c>
      <c r="G467">
        <v>4236081130</v>
      </c>
    </row>
    <row r="468" spans="1:7" x14ac:dyDescent="0.35">
      <c r="A468" s="2">
        <v>43514</v>
      </c>
      <c r="B468">
        <v>133.03254699999999</v>
      </c>
      <c r="C468">
        <v>147.68658400000001</v>
      </c>
      <c r="D468">
        <v>133.001938</v>
      </c>
      <c r="E468" s="5">
        <v>146.09837300000001</v>
      </c>
      <c r="F468">
        <v>146.09837300000001</v>
      </c>
      <c r="G468">
        <v>5387525773</v>
      </c>
    </row>
    <row r="469" spans="1:7" x14ac:dyDescent="0.35">
      <c r="A469" s="2">
        <v>43515</v>
      </c>
      <c r="B469">
        <v>146.398819</v>
      </c>
      <c r="C469">
        <v>149.92997700000001</v>
      </c>
      <c r="D469">
        <v>145.12846400000001</v>
      </c>
      <c r="E469" s="5">
        <v>145.346191</v>
      </c>
      <c r="F469">
        <v>145.346191</v>
      </c>
      <c r="G469">
        <v>5310842625</v>
      </c>
    </row>
    <row r="470" spans="1:7" x14ac:dyDescent="0.35">
      <c r="A470" s="2">
        <v>43516</v>
      </c>
      <c r="B470">
        <v>145.172729</v>
      </c>
      <c r="C470">
        <v>149.554337</v>
      </c>
      <c r="D470">
        <v>142.50212099999999</v>
      </c>
      <c r="E470" s="5">
        <v>149.554337</v>
      </c>
      <c r="F470">
        <v>149.554337</v>
      </c>
      <c r="G470">
        <v>4500094965</v>
      </c>
    </row>
    <row r="471" spans="1:7" x14ac:dyDescent="0.35">
      <c r="A471" s="2">
        <v>43517</v>
      </c>
      <c r="B471">
        <v>149.35232500000001</v>
      </c>
      <c r="C471">
        <v>149.35232500000001</v>
      </c>
      <c r="D471">
        <v>144.56381200000001</v>
      </c>
      <c r="E471" s="5">
        <v>146.130844</v>
      </c>
      <c r="F471">
        <v>146.130844</v>
      </c>
      <c r="G471">
        <v>3995766856</v>
      </c>
    </row>
    <row r="472" spans="1:7" x14ac:dyDescent="0.35">
      <c r="A472" s="2">
        <v>43518</v>
      </c>
      <c r="B472">
        <v>146.07325700000001</v>
      </c>
      <c r="C472">
        <v>149.26861600000001</v>
      </c>
      <c r="D472">
        <v>145.20654300000001</v>
      </c>
      <c r="E472" s="5">
        <v>149.09245300000001</v>
      </c>
      <c r="F472">
        <v>149.09245300000001</v>
      </c>
      <c r="G472">
        <v>3731099284</v>
      </c>
    </row>
    <row r="473" spans="1:7" x14ac:dyDescent="0.35">
      <c r="A473" s="2">
        <v>43519</v>
      </c>
      <c r="B473">
        <v>148.67662000000001</v>
      </c>
      <c r="C473">
        <v>159.12586999999999</v>
      </c>
      <c r="D473">
        <v>147.33105499999999</v>
      </c>
      <c r="E473" s="5">
        <v>158.79542499999999</v>
      </c>
      <c r="F473">
        <v>158.79542499999999</v>
      </c>
      <c r="G473">
        <v>4519468458</v>
      </c>
    </row>
    <row r="474" spans="1:7" x14ac:dyDescent="0.35">
      <c r="A474" s="2">
        <v>43520</v>
      </c>
      <c r="B474">
        <v>158.90240499999999</v>
      </c>
      <c r="C474">
        <v>165.549622</v>
      </c>
      <c r="D474">
        <v>135.85266100000001</v>
      </c>
      <c r="E474" s="5">
        <v>135.85266100000001</v>
      </c>
      <c r="F474">
        <v>135.85266100000001</v>
      </c>
      <c r="G474">
        <v>5957715043</v>
      </c>
    </row>
    <row r="475" spans="1:7" x14ac:dyDescent="0.35">
      <c r="A475" s="2">
        <v>43521</v>
      </c>
      <c r="B475">
        <v>135.49972500000001</v>
      </c>
      <c r="C475">
        <v>142.52557400000001</v>
      </c>
      <c r="D475">
        <v>135.48384100000001</v>
      </c>
      <c r="E475" s="5">
        <v>139.82286099999999</v>
      </c>
      <c r="F475">
        <v>139.82286099999999</v>
      </c>
      <c r="G475">
        <v>4914392068</v>
      </c>
    </row>
    <row r="476" spans="1:7" x14ac:dyDescent="0.35">
      <c r="A476" s="2">
        <v>43522</v>
      </c>
      <c r="B476">
        <v>139.64608799999999</v>
      </c>
      <c r="C476">
        <v>139.97644</v>
      </c>
      <c r="D476">
        <v>136.57960499999999</v>
      </c>
      <c r="E476" s="5">
        <v>138.089676</v>
      </c>
      <c r="F476">
        <v>138.089676</v>
      </c>
      <c r="G476">
        <v>3791292839</v>
      </c>
    </row>
    <row r="477" spans="1:7" x14ac:dyDescent="0.35">
      <c r="A477" s="2">
        <v>43523</v>
      </c>
      <c r="B477">
        <v>138.029572</v>
      </c>
      <c r="C477">
        <v>141.33622700000001</v>
      </c>
      <c r="D477">
        <v>131.60292100000001</v>
      </c>
      <c r="E477" s="5">
        <v>136.12596099999999</v>
      </c>
      <c r="F477">
        <v>136.12596099999999</v>
      </c>
      <c r="G477">
        <v>4469776860</v>
      </c>
    </row>
    <row r="478" spans="1:7" x14ac:dyDescent="0.35">
      <c r="A478" s="2">
        <v>43524</v>
      </c>
      <c r="B478">
        <v>136.28308100000001</v>
      </c>
      <c r="C478">
        <v>138.847137</v>
      </c>
      <c r="D478">
        <v>135.65759299999999</v>
      </c>
      <c r="E478" s="5">
        <v>136.74624600000001</v>
      </c>
      <c r="F478">
        <v>136.74624600000001</v>
      </c>
      <c r="G478">
        <v>4535438953</v>
      </c>
    </row>
    <row r="479" spans="1:7" x14ac:dyDescent="0.35">
      <c r="A479" s="2">
        <v>43525</v>
      </c>
      <c r="B479">
        <v>136.836243</v>
      </c>
      <c r="C479">
        <v>138.99527</v>
      </c>
      <c r="D479">
        <v>136.43478400000001</v>
      </c>
      <c r="E479" s="5">
        <v>136.44361900000001</v>
      </c>
      <c r="F479">
        <v>136.44361900000001</v>
      </c>
      <c r="G479">
        <v>3756124824</v>
      </c>
    </row>
    <row r="480" spans="1:7" x14ac:dyDescent="0.35">
      <c r="A480" s="2">
        <v>43526</v>
      </c>
      <c r="B480">
        <v>136.35008199999999</v>
      </c>
      <c r="C480">
        <v>137.184799</v>
      </c>
      <c r="D480">
        <v>132.436386</v>
      </c>
      <c r="E480" s="5">
        <v>134.20695499999999</v>
      </c>
      <c r="F480">
        <v>134.20695499999999</v>
      </c>
      <c r="G480">
        <v>3747176425</v>
      </c>
    </row>
    <row r="481" spans="1:7" x14ac:dyDescent="0.35">
      <c r="A481" s="2">
        <v>43527</v>
      </c>
      <c r="B481">
        <v>134.78611799999999</v>
      </c>
      <c r="C481">
        <v>135.849289</v>
      </c>
      <c r="D481">
        <v>131.328857</v>
      </c>
      <c r="E481" s="5">
        <v>132.24941999999999</v>
      </c>
      <c r="F481">
        <v>132.24941999999999</v>
      </c>
      <c r="G481">
        <v>3454374053</v>
      </c>
    </row>
    <row r="482" spans="1:7" x14ac:dyDescent="0.35">
      <c r="A482" s="2">
        <v>43528</v>
      </c>
      <c r="B482">
        <v>132.157883</v>
      </c>
      <c r="C482">
        <v>132.729141</v>
      </c>
      <c r="D482">
        <v>125.40270200000001</v>
      </c>
      <c r="E482" s="5">
        <v>127.774124</v>
      </c>
      <c r="F482">
        <v>127.774124</v>
      </c>
      <c r="G482">
        <v>4008171341</v>
      </c>
    </row>
    <row r="483" spans="1:7" x14ac:dyDescent="0.35">
      <c r="A483" s="2">
        <v>43529</v>
      </c>
      <c r="B483">
        <v>127.792953</v>
      </c>
      <c r="C483">
        <v>138.22998000000001</v>
      </c>
      <c r="D483">
        <v>126.735298</v>
      </c>
      <c r="E483" s="5">
        <v>137.82238799999999</v>
      </c>
      <c r="F483">
        <v>137.82238799999999</v>
      </c>
      <c r="G483">
        <v>4764849990</v>
      </c>
    </row>
    <row r="484" spans="1:7" x14ac:dyDescent="0.35">
      <c r="A484" s="2">
        <v>43530</v>
      </c>
      <c r="B484">
        <v>137.95874000000001</v>
      </c>
      <c r="C484">
        <v>139.96882600000001</v>
      </c>
      <c r="D484">
        <v>136.14591999999999</v>
      </c>
      <c r="E484" s="5">
        <v>138.78935200000001</v>
      </c>
      <c r="F484">
        <v>138.78935200000001</v>
      </c>
      <c r="G484">
        <v>4589054219</v>
      </c>
    </row>
    <row r="485" spans="1:7" x14ac:dyDescent="0.35">
      <c r="A485" s="2">
        <v>43531</v>
      </c>
      <c r="B485">
        <v>138.94238300000001</v>
      </c>
      <c r="C485">
        <v>140.85787999999999</v>
      </c>
      <c r="D485">
        <v>137.273132</v>
      </c>
      <c r="E485" s="5">
        <v>138.03450000000001</v>
      </c>
      <c r="F485">
        <v>138.03450000000001</v>
      </c>
      <c r="G485">
        <v>4339206292</v>
      </c>
    </row>
    <row r="486" spans="1:7" x14ac:dyDescent="0.35">
      <c r="A486" s="2">
        <v>43532</v>
      </c>
      <c r="B486">
        <v>138.31135599999999</v>
      </c>
      <c r="C486">
        <v>139.4991</v>
      </c>
      <c r="D486">
        <v>133.557693</v>
      </c>
      <c r="E486" s="5">
        <v>135.12707499999999</v>
      </c>
      <c r="F486">
        <v>135.12707499999999</v>
      </c>
      <c r="G486">
        <v>4678816794</v>
      </c>
    </row>
    <row r="487" spans="1:7" x14ac:dyDescent="0.35">
      <c r="A487" s="2">
        <v>43533</v>
      </c>
      <c r="B487">
        <v>134.88755800000001</v>
      </c>
      <c r="C487">
        <v>139.119415</v>
      </c>
      <c r="D487">
        <v>134.67712399999999</v>
      </c>
      <c r="E487" s="5">
        <v>137.96533199999999</v>
      </c>
      <c r="F487">
        <v>137.96533199999999</v>
      </c>
      <c r="G487">
        <v>5011918715</v>
      </c>
    </row>
    <row r="488" spans="1:7" x14ac:dyDescent="0.35">
      <c r="A488" s="2">
        <v>43534</v>
      </c>
      <c r="B488">
        <v>138.18049600000001</v>
      </c>
      <c r="C488">
        <v>138.270309</v>
      </c>
      <c r="D488">
        <v>135.68568400000001</v>
      </c>
      <c r="E488" s="5">
        <v>136.75868199999999</v>
      </c>
      <c r="F488">
        <v>136.75868199999999</v>
      </c>
      <c r="G488">
        <v>4578438499</v>
      </c>
    </row>
    <row r="489" spans="1:7" x14ac:dyDescent="0.35">
      <c r="A489" s="2">
        <v>43535</v>
      </c>
      <c r="B489">
        <v>136.84953300000001</v>
      </c>
      <c r="C489">
        <v>137.353409</v>
      </c>
      <c r="D489">
        <v>133.10279800000001</v>
      </c>
      <c r="E489" s="5">
        <v>133.83403000000001</v>
      </c>
      <c r="F489">
        <v>133.83403000000001</v>
      </c>
      <c r="G489">
        <v>4689807419</v>
      </c>
    </row>
    <row r="490" spans="1:7" x14ac:dyDescent="0.35">
      <c r="A490" s="2">
        <v>43536</v>
      </c>
      <c r="B490">
        <v>134.01284799999999</v>
      </c>
      <c r="C490">
        <v>135.27346800000001</v>
      </c>
      <c r="D490">
        <v>130.944153</v>
      </c>
      <c r="E490" s="5">
        <v>134.44288599999999</v>
      </c>
      <c r="F490">
        <v>134.44288599999999</v>
      </c>
      <c r="G490">
        <v>4709988000</v>
      </c>
    </row>
    <row r="491" spans="1:7" x14ac:dyDescent="0.35">
      <c r="A491" s="2">
        <v>43537</v>
      </c>
      <c r="B491">
        <v>134.611771</v>
      </c>
      <c r="C491">
        <v>134.611771</v>
      </c>
      <c r="D491">
        <v>132.71972700000001</v>
      </c>
      <c r="E491" s="5">
        <v>133.26307700000001</v>
      </c>
      <c r="F491">
        <v>133.26307700000001</v>
      </c>
      <c r="G491">
        <v>4265162099</v>
      </c>
    </row>
    <row r="492" spans="1:7" x14ac:dyDescent="0.35">
      <c r="A492" s="2">
        <v>43538</v>
      </c>
      <c r="B492">
        <v>133.203903</v>
      </c>
      <c r="C492">
        <v>135.180847</v>
      </c>
      <c r="D492">
        <v>132.75007600000001</v>
      </c>
      <c r="E492" s="5">
        <v>133.71159399999999</v>
      </c>
      <c r="F492">
        <v>133.71159399999999</v>
      </c>
      <c r="G492">
        <v>4476532147</v>
      </c>
    </row>
    <row r="493" spans="1:7" x14ac:dyDescent="0.35">
      <c r="A493" s="2">
        <v>43539</v>
      </c>
      <c r="B493">
        <v>133.56715399999999</v>
      </c>
      <c r="C493">
        <v>138.39514199999999</v>
      </c>
      <c r="D493">
        <v>133.56715399999999</v>
      </c>
      <c r="E493" s="5">
        <v>137.691788</v>
      </c>
      <c r="F493">
        <v>137.691788</v>
      </c>
      <c r="G493">
        <v>4506861856</v>
      </c>
    </row>
    <row r="494" spans="1:7" x14ac:dyDescent="0.35">
      <c r="A494" s="2">
        <v>43540</v>
      </c>
      <c r="B494">
        <v>137.911957</v>
      </c>
      <c r="C494">
        <v>144.55844099999999</v>
      </c>
      <c r="D494">
        <v>137.911957</v>
      </c>
      <c r="E494" s="5">
        <v>142.398178</v>
      </c>
      <c r="F494">
        <v>142.398178</v>
      </c>
      <c r="G494">
        <v>4839003569</v>
      </c>
    </row>
    <row r="495" spans="1:7" x14ac:dyDescent="0.35">
      <c r="A495" s="2">
        <v>43541</v>
      </c>
      <c r="B495">
        <v>142.23829699999999</v>
      </c>
      <c r="C495">
        <v>142.37191799999999</v>
      </c>
      <c r="D495">
        <v>139.32351700000001</v>
      </c>
      <c r="E495" s="5">
        <v>140.00054900000001</v>
      </c>
      <c r="F495">
        <v>140.00054900000001</v>
      </c>
      <c r="G495">
        <v>3827157729</v>
      </c>
    </row>
    <row r="496" spans="1:7" x14ac:dyDescent="0.35">
      <c r="A496" s="2">
        <v>43542</v>
      </c>
      <c r="B496">
        <v>140.10485800000001</v>
      </c>
      <c r="C496">
        <v>142.267212</v>
      </c>
      <c r="D496">
        <v>138.841553</v>
      </c>
      <c r="E496" s="5">
        <v>139.37460300000001</v>
      </c>
      <c r="F496">
        <v>139.37460300000001</v>
      </c>
      <c r="G496">
        <v>4551739879</v>
      </c>
    </row>
    <row r="497" spans="1:7" x14ac:dyDescent="0.35">
      <c r="A497" s="2">
        <v>43543</v>
      </c>
      <c r="B497">
        <v>139.25401299999999</v>
      </c>
      <c r="C497">
        <v>140.989059</v>
      </c>
      <c r="D497">
        <v>139.143021</v>
      </c>
      <c r="E497" s="5">
        <v>140.51919599999999</v>
      </c>
      <c r="F497">
        <v>140.51919599999999</v>
      </c>
      <c r="G497">
        <v>4251488129</v>
      </c>
    </row>
    <row r="498" spans="1:7" x14ac:dyDescent="0.35">
      <c r="A498" s="2">
        <v>43544</v>
      </c>
      <c r="B498">
        <v>140.484711</v>
      </c>
      <c r="C498">
        <v>140.945572</v>
      </c>
      <c r="D498">
        <v>138.30703700000001</v>
      </c>
      <c r="E498" s="5">
        <v>140.68635599999999</v>
      </c>
      <c r="F498">
        <v>140.68635599999999</v>
      </c>
      <c r="G498">
        <v>4664134462</v>
      </c>
    </row>
    <row r="499" spans="1:7" x14ac:dyDescent="0.35">
      <c r="A499" s="2">
        <v>43545</v>
      </c>
      <c r="B499">
        <v>140.47848500000001</v>
      </c>
      <c r="C499">
        <v>141.00323499999999</v>
      </c>
      <c r="D499">
        <v>135.855423</v>
      </c>
      <c r="E499" s="5">
        <v>136.63606300000001</v>
      </c>
      <c r="F499">
        <v>136.63606300000001</v>
      </c>
      <c r="G499">
        <v>5087247796</v>
      </c>
    </row>
    <row r="500" spans="1:7" x14ac:dyDescent="0.35">
      <c r="A500" s="2">
        <v>43546</v>
      </c>
      <c r="B500">
        <v>136.56225599999999</v>
      </c>
      <c r="C500">
        <v>138.794296</v>
      </c>
      <c r="D500">
        <v>136.22860700000001</v>
      </c>
      <c r="E500" s="5">
        <v>137.181442</v>
      </c>
      <c r="F500">
        <v>137.181442</v>
      </c>
      <c r="G500">
        <v>4490899266</v>
      </c>
    </row>
    <row r="501" spans="1:7" x14ac:dyDescent="0.35">
      <c r="A501" s="2">
        <v>43547</v>
      </c>
      <c r="B501">
        <v>137.03987100000001</v>
      </c>
      <c r="C501">
        <v>139.385391</v>
      </c>
      <c r="D501">
        <v>136.91201799999999</v>
      </c>
      <c r="E501" s="5">
        <v>138.239868</v>
      </c>
      <c r="F501">
        <v>138.239868</v>
      </c>
      <c r="G501">
        <v>4436568613</v>
      </c>
    </row>
    <row r="502" spans="1:7" x14ac:dyDescent="0.35">
      <c r="A502" s="2">
        <v>43548</v>
      </c>
      <c r="B502">
        <v>138.31535299999999</v>
      </c>
      <c r="C502">
        <v>138.37560999999999</v>
      </c>
      <c r="D502">
        <v>136.313751</v>
      </c>
      <c r="E502" s="5">
        <v>136.98692299999999</v>
      </c>
      <c r="F502">
        <v>136.98692299999999</v>
      </c>
      <c r="G502">
        <v>4266845458</v>
      </c>
    </row>
    <row r="503" spans="1:7" x14ac:dyDescent="0.35">
      <c r="A503" s="2">
        <v>43549</v>
      </c>
      <c r="B503">
        <v>137.08135999999999</v>
      </c>
      <c r="C503">
        <v>137.69534300000001</v>
      </c>
      <c r="D503">
        <v>133.49015800000001</v>
      </c>
      <c r="E503" s="5">
        <v>135.03102100000001</v>
      </c>
      <c r="F503">
        <v>135.03102100000001</v>
      </c>
      <c r="G503">
        <v>4480516753</v>
      </c>
    </row>
    <row r="504" spans="1:7" x14ac:dyDescent="0.35">
      <c r="A504" s="2">
        <v>43550</v>
      </c>
      <c r="B504">
        <v>135.05432099999999</v>
      </c>
      <c r="C504">
        <v>135.46035800000001</v>
      </c>
      <c r="D504">
        <v>133.757339</v>
      </c>
      <c r="E504" s="5">
        <v>135.46035800000001</v>
      </c>
      <c r="F504">
        <v>135.46035800000001</v>
      </c>
      <c r="G504">
        <v>4499271679</v>
      </c>
    </row>
    <row r="505" spans="1:7" x14ac:dyDescent="0.35">
      <c r="A505" s="2">
        <v>43551</v>
      </c>
      <c r="B505">
        <v>135.45436100000001</v>
      </c>
      <c r="C505">
        <v>141.07547</v>
      </c>
      <c r="D505">
        <v>135.34165999999999</v>
      </c>
      <c r="E505" s="5">
        <v>140.988159</v>
      </c>
      <c r="F505">
        <v>140.988159</v>
      </c>
      <c r="G505">
        <v>5228240093</v>
      </c>
    </row>
    <row r="506" spans="1:7" x14ac:dyDescent="0.35">
      <c r="A506" s="2">
        <v>43552</v>
      </c>
      <c r="B506">
        <v>141.005844</v>
      </c>
      <c r="C506">
        <v>141.007935</v>
      </c>
      <c r="D506">
        <v>138.42517100000001</v>
      </c>
      <c r="E506" s="5">
        <v>139.416473</v>
      </c>
      <c r="F506">
        <v>139.416473</v>
      </c>
      <c r="G506">
        <v>4163212475</v>
      </c>
    </row>
    <row r="507" spans="1:7" x14ac:dyDescent="0.35">
      <c r="A507" s="2">
        <v>43553</v>
      </c>
      <c r="B507">
        <v>139.34320099999999</v>
      </c>
      <c r="C507">
        <v>142.54924</v>
      </c>
      <c r="D507">
        <v>138.04510500000001</v>
      </c>
      <c r="E507" s="5">
        <v>142.497421</v>
      </c>
      <c r="F507">
        <v>142.497421</v>
      </c>
      <c r="G507">
        <v>5125602702</v>
      </c>
    </row>
    <row r="508" spans="1:7" x14ac:dyDescent="0.35">
      <c r="A508" s="2">
        <v>43554</v>
      </c>
      <c r="B508">
        <v>142.35914600000001</v>
      </c>
      <c r="C508">
        <v>149.613235</v>
      </c>
      <c r="D508">
        <v>141.03173799999999</v>
      </c>
      <c r="E508" s="5">
        <v>142.092682</v>
      </c>
      <c r="F508">
        <v>142.092682</v>
      </c>
      <c r="G508">
        <v>5144662127</v>
      </c>
    </row>
    <row r="509" spans="1:7" x14ac:dyDescent="0.35">
      <c r="A509" s="2">
        <v>43555</v>
      </c>
      <c r="B509">
        <v>142.13922099999999</v>
      </c>
      <c r="C509">
        <v>142.18920900000001</v>
      </c>
      <c r="D509">
        <v>140.697372</v>
      </c>
      <c r="E509" s="5">
        <v>141.51409899999999</v>
      </c>
      <c r="F509">
        <v>141.51409899999999</v>
      </c>
      <c r="G509">
        <v>4249050197</v>
      </c>
    </row>
    <row r="510" spans="1:7" x14ac:dyDescent="0.35">
      <c r="A510" s="2">
        <v>43556</v>
      </c>
      <c r="B510">
        <v>141.465485</v>
      </c>
      <c r="C510">
        <v>142.733994</v>
      </c>
      <c r="D510">
        <v>140.73756399999999</v>
      </c>
      <c r="E510" s="5">
        <v>141.830322</v>
      </c>
      <c r="F510">
        <v>141.830322</v>
      </c>
      <c r="G510">
        <v>4611999536</v>
      </c>
    </row>
    <row r="511" spans="1:7" x14ac:dyDescent="0.35">
      <c r="A511" s="2">
        <v>43557</v>
      </c>
      <c r="B511">
        <v>141.83952300000001</v>
      </c>
      <c r="C511">
        <v>165.226822</v>
      </c>
      <c r="D511">
        <v>141.636459</v>
      </c>
      <c r="E511" s="5">
        <v>163.96174600000001</v>
      </c>
      <c r="F511">
        <v>163.96174600000001</v>
      </c>
      <c r="G511">
        <v>9826645698</v>
      </c>
    </row>
    <row r="512" spans="1:7" x14ac:dyDescent="0.35">
      <c r="A512" s="2">
        <v>43558</v>
      </c>
      <c r="B512">
        <v>164.008636</v>
      </c>
      <c r="C512">
        <v>178.32205200000001</v>
      </c>
      <c r="D512">
        <v>157.32214400000001</v>
      </c>
      <c r="E512" s="5">
        <v>161.45880099999999</v>
      </c>
      <c r="F512">
        <v>161.45880099999999</v>
      </c>
      <c r="G512">
        <v>10622456246</v>
      </c>
    </row>
    <row r="513" spans="1:7" x14ac:dyDescent="0.35">
      <c r="A513" s="2">
        <v>43559</v>
      </c>
      <c r="B513">
        <v>161.43176299999999</v>
      </c>
      <c r="C513">
        <v>164.929214</v>
      </c>
      <c r="D513">
        <v>155.24110400000001</v>
      </c>
      <c r="E513" s="5">
        <v>158.052536</v>
      </c>
      <c r="F513">
        <v>158.052536</v>
      </c>
      <c r="G513">
        <v>7953123529</v>
      </c>
    </row>
    <row r="514" spans="1:7" x14ac:dyDescent="0.35">
      <c r="A514" s="2">
        <v>43560</v>
      </c>
      <c r="B514">
        <v>158.020004</v>
      </c>
      <c r="C514">
        <v>167.220383</v>
      </c>
      <c r="D514">
        <v>157.44395399999999</v>
      </c>
      <c r="E514" s="5">
        <v>165.514847</v>
      </c>
      <c r="F514">
        <v>165.514847</v>
      </c>
      <c r="G514">
        <v>7531316908</v>
      </c>
    </row>
    <row r="515" spans="1:7" x14ac:dyDescent="0.35">
      <c r="A515" s="2">
        <v>43561</v>
      </c>
      <c r="B515">
        <v>165.511246</v>
      </c>
      <c r="C515">
        <v>172.51577800000001</v>
      </c>
      <c r="D515">
        <v>161.79946899999999</v>
      </c>
      <c r="E515" s="5">
        <v>165.947205</v>
      </c>
      <c r="F515">
        <v>165.947205</v>
      </c>
      <c r="G515">
        <v>7167016221</v>
      </c>
    </row>
    <row r="516" spans="1:7" x14ac:dyDescent="0.35">
      <c r="A516" s="2">
        <v>43562</v>
      </c>
      <c r="B516">
        <v>165.977249</v>
      </c>
      <c r="C516">
        <v>175.213165</v>
      </c>
      <c r="D516">
        <v>164.932098</v>
      </c>
      <c r="E516" s="5">
        <v>174.53164699999999</v>
      </c>
      <c r="F516">
        <v>174.53164699999999</v>
      </c>
      <c r="G516">
        <v>7596176020</v>
      </c>
    </row>
    <row r="517" spans="1:7" x14ac:dyDescent="0.35">
      <c r="A517" s="2">
        <v>43563</v>
      </c>
      <c r="B517">
        <v>174.44967700000001</v>
      </c>
      <c r="C517">
        <v>184.37785299999999</v>
      </c>
      <c r="D517">
        <v>174.16099500000001</v>
      </c>
      <c r="E517" s="5">
        <v>180.25881999999999</v>
      </c>
      <c r="F517">
        <v>180.25881999999999</v>
      </c>
      <c r="G517">
        <v>9304964610</v>
      </c>
    </row>
    <row r="518" spans="1:7" x14ac:dyDescent="0.35">
      <c r="A518" s="2">
        <v>43564</v>
      </c>
      <c r="B518">
        <v>180.22212200000001</v>
      </c>
      <c r="C518">
        <v>180.25422699999999</v>
      </c>
      <c r="D518">
        <v>175.09175099999999</v>
      </c>
      <c r="E518" s="5">
        <v>176.11457799999999</v>
      </c>
      <c r="F518">
        <v>176.11457799999999</v>
      </c>
      <c r="G518">
        <v>7632529578</v>
      </c>
    </row>
    <row r="519" spans="1:7" x14ac:dyDescent="0.35">
      <c r="A519" s="2">
        <v>43565</v>
      </c>
      <c r="B519">
        <v>176.06784099999999</v>
      </c>
      <c r="C519">
        <v>183.134277</v>
      </c>
      <c r="D519">
        <v>175.230377</v>
      </c>
      <c r="E519" s="5">
        <v>177.337479</v>
      </c>
      <c r="F519">
        <v>177.337479</v>
      </c>
      <c r="G519">
        <v>7856924879</v>
      </c>
    </row>
    <row r="520" spans="1:7" x14ac:dyDescent="0.35">
      <c r="A520" s="2">
        <v>43566</v>
      </c>
      <c r="B520">
        <v>177.342758</v>
      </c>
      <c r="C520">
        <v>177.48748800000001</v>
      </c>
      <c r="D520">
        <v>162.320618</v>
      </c>
      <c r="E520" s="5">
        <v>165.49702500000001</v>
      </c>
      <c r="F520">
        <v>165.49702500000001</v>
      </c>
      <c r="G520">
        <v>7859383417</v>
      </c>
    </row>
    <row r="521" spans="1:7" x14ac:dyDescent="0.35">
      <c r="A521" s="2">
        <v>43567</v>
      </c>
      <c r="B521">
        <v>165.335205</v>
      </c>
      <c r="C521">
        <v>166.12751800000001</v>
      </c>
      <c r="D521">
        <v>161.02973900000001</v>
      </c>
      <c r="E521" s="5">
        <v>164.73632799999999</v>
      </c>
      <c r="F521">
        <v>164.73632799999999</v>
      </c>
      <c r="G521">
        <v>6237185309</v>
      </c>
    </row>
    <row r="522" spans="1:7" x14ac:dyDescent="0.35">
      <c r="A522" s="2">
        <v>43568</v>
      </c>
      <c r="B522">
        <v>164.622849</v>
      </c>
      <c r="C522">
        <v>166.362427</v>
      </c>
      <c r="D522">
        <v>163.01185599999999</v>
      </c>
      <c r="E522" s="5">
        <v>164.513351</v>
      </c>
      <c r="F522">
        <v>164.513351</v>
      </c>
      <c r="G522">
        <v>4959301561</v>
      </c>
    </row>
    <row r="523" spans="1:7" x14ac:dyDescent="0.35">
      <c r="A523" s="2">
        <v>43569</v>
      </c>
      <c r="B523">
        <v>164.476089</v>
      </c>
      <c r="C523">
        <v>168.59103400000001</v>
      </c>
      <c r="D523">
        <v>162.78147899999999</v>
      </c>
      <c r="E523" s="5">
        <v>167.838516</v>
      </c>
      <c r="F523">
        <v>167.838516</v>
      </c>
      <c r="G523">
        <v>4846298303</v>
      </c>
    </row>
    <row r="524" spans="1:7" x14ac:dyDescent="0.35">
      <c r="A524" s="2">
        <v>43570</v>
      </c>
      <c r="B524">
        <v>167.89747600000001</v>
      </c>
      <c r="C524">
        <v>168.81845100000001</v>
      </c>
      <c r="D524">
        <v>159.55573999999999</v>
      </c>
      <c r="E524" s="5">
        <v>161.574173</v>
      </c>
      <c r="F524">
        <v>161.574173</v>
      </c>
      <c r="G524">
        <v>5672311824</v>
      </c>
    </row>
    <row r="525" spans="1:7" x14ac:dyDescent="0.35">
      <c r="A525" s="2">
        <v>43571</v>
      </c>
      <c r="B525">
        <v>161.52654999999999</v>
      </c>
      <c r="C525">
        <v>167.66632100000001</v>
      </c>
      <c r="D525">
        <v>160.88874799999999</v>
      </c>
      <c r="E525" s="5">
        <v>167.62344400000001</v>
      </c>
      <c r="F525">
        <v>167.62344400000001</v>
      </c>
      <c r="G525">
        <v>5180105341</v>
      </c>
    </row>
    <row r="526" spans="1:7" x14ac:dyDescent="0.35">
      <c r="A526" s="2">
        <v>43572</v>
      </c>
      <c r="B526">
        <v>167.553696</v>
      </c>
      <c r="C526">
        <v>168.93858299999999</v>
      </c>
      <c r="D526">
        <v>165.501892</v>
      </c>
      <c r="E526" s="5">
        <v>166.95076</v>
      </c>
      <c r="F526">
        <v>166.95076</v>
      </c>
      <c r="G526">
        <v>5596102715</v>
      </c>
    </row>
    <row r="527" spans="1:7" x14ac:dyDescent="0.35">
      <c r="A527" s="2">
        <v>43573</v>
      </c>
      <c r="B527">
        <v>166.913208</v>
      </c>
      <c r="C527">
        <v>175.36532600000001</v>
      </c>
      <c r="D527">
        <v>166.67211900000001</v>
      </c>
      <c r="E527" s="5">
        <v>173.81402600000001</v>
      </c>
      <c r="F527">
        <v>173.81402600000001</v>
      </c>
      <c r="G527">
        <v>6971581464</v>
      </c>
    </row>
    <row r="528" spans="1:7" x14ac:dyDescent="0.35">
      <c r="A528" s="2">
        <v>43574</v>
      </c>
      <c r="B528">
        <v>173.78788800000001</v>
      </c>
      <c r="C528">
        <v>173.97889699999999</v>
      </c>
      <c r="D528">
        <v>170.62020899999999</v>
      </c>
      <c r="E528" s="5">
        <v>173.70843500000001</v>
      </c>
      <c r="F528">
        <v>173.70843500000001</v>
      </c>
      <c r="G528">
        <v>6541053061</v>
      </c>
    </row>
    <row r="529" spans="1:7" x14ac:dyDescent="0.35">
      <c r="A529" s="2">
        <v>43575</v>
      </c>
      <c r="B529">
        <v>173.71881099999999</v>
      </c>
      <c r="C529">
        <v>176.70581100000001</v>
      </c>
      <c r="D529">
        <v>171.78883400000001</v>
      </c>
      <c r="E529" s="5">
        <v>173.75126599999999</v>
      </c>
      <c r="F529">
        <v>173.75126599999999</v>
      </c>
      <c r="G529">
        <v>6142567812</v>
      </c>
    </row>
    <row r="530" spans="1:7" x14ac:dyDescent="0.35">
      <c r="A530" s="2">
        <v>43576</v>
      </c>
      <c r="B530">
        <v>173.715408</v>
      </c>
      <c r="C530">
        <v>174.42077599999999</v>
      </c>
      <c r="D530">
        <v>167.42858899999999</v>
      </c>
      <c r="E530" s="5">
        <v>170.04652400000001</v>
      </c>
      <c r="F530">
        <v>170.04652400000001</v>
      </c>
      <c r="G530">
        <v>6005571688</v>
      </c>
    </row>
    <row r="531" spans="1:7" x14ac:dyDescent="0.35">
      <c r="A531" s="2">
        <v>43577</v>
      </c>
      <c r="B531">
        <v>170.01748699999999</v>
      </c>
      <c r="C531">
        <v>173.06912199999999</v>
      </c>
      <c r="D531">
        <v>168.72955300000001</v>
      </c>
      <c r="E531" s="5">
        <v>171.874664</v>
      </c>
      <c r="F531">
        <v>171.874664</v>
      </c>
      <c r="G531">
        <v>6094878077</v>
      </c>
    </row>
    <row r="532" spans="1:7" x14ac:dyDescent="0.35">
      <c r="A532" s="2">
        <v>43578</v>
      </c>
      <c r="B532">
        <v>172.007217</v>
      </c>
      <c r="C532">
        <v>176.850784</v>
      </c>
      <c r="D532">
        <v>170.896759</v>
      </c>
      <c r="E532" s="5">
        <v>171.4478</v>
      </c>
      <c r="F532">
        <v>171.4478</v>
      </c>
      <c r="G532">
        <v>7097827092</v>
      </c>
    </row>
    <row r="533" spans="1:7" x14ac:dyDescent="0.35">
      <c r="A533" s="2">
        <v>43579</v>
      </c>
      <c r="B533">
        <v>171.34953300000001</v>
      </c>
      <c r="C533">
        <v>171.57321200000001</v>
      </c>
      <c r="D533">
        <v>161.976685</v>
      </c>
      <c r="E533" s="5">
        <v>165.82609600000001</v>
      </c>
      <c r="F533">
        <v>165.82609600000001</v>
      </c>
      <c r="G533">
        <v>7351304156</v>
      </c>
    </row>
    <row r="534" spans="1:7" x14ac:dyDescent="0.35">
      <c r="A534" s="2">
        <v>43580</v>
      </c>
      <c r="B534">
        <v>165.91473400000001</v>
      </c>
      <c r="C534">
        <v>166.51341199999999</v>
      </c>
      <c r="D534">
        <v>153.84700000000001</v>
      </c>
      <c r="E534" s="5">
        <v>154.459396</v>
      </c>
      <c r="F534">
        <v>154.459396</v>
      </c>
      <c r="G534">
        <v>6820332362</v>
      </c>
    </row>
    <row r="535" spans="1:7" x14ac:dyDescent="0.35">
      <c r="A535" s="2">
        <v>43581</v>
      </c>
      <c r="B535">
        <v>154.57943700000001</v>
      </c>
      <c r="C535">
        <v>158.02900700000001</v>
      </c>
      <c r="D535">
        <v>152.085678</v>
      </c>
      <c r="E535" s="5">
        <v>156.347092</v>
      </c>
      <c r="F535">
        <v>156.347092</v>
      </c>
      <c r="G535">
        <v>7505283355</v>
      </c>
    </row>
    <row r="536" spans="1:7" x14ac:dyDescent="0.35">
      <c r="A536" s="2">
        <v>43582</v>
      </c>
      <c r="B536">
        <v>156.270859</v>
      </c>
      <c r="C536">
        <v>160.589417</v>
      </c>
      <c r="D536">
        <v>155.62188699999999</v>
      </c>
      <c r="E536" s="5">
        <v>158.43493699999999</v>
      </c>
      <c r="F536">
        <v>158.43493699999999</v>
      </c>
      <c r="G536">
        <v>5863109118</v>
      </c>
    </row>
    <row r="537" spans="1:7" x14ac:dyDescent="0.35">
      <c r="A537" s="2">
        <v>43583</v>
      </c>
      <c r="B537">
        <v>158.49977100000001</v>
      </c>
      <c r="C537">
        <v>159.56538399999999</v>
      </c>
      <c r="D537">
        <v>157.125519</v>
      </c>
      <c r="E537" s="5">
        <v>157.295074</v>
      </c>
      <c r="F537">
        <v>157.295074</v>
      </c>
      <c r="G537">
        <v>5379894433</v>
      </c>
    </row>
    <row r="538" spans="1:7" x14ac:dyDescent="0.35">
      <c r="A538" s="2">
        <v>43584</v>
      </c>
      <c r="B538">
        <v>157.29106100000001</v>
      </c>
      <c r="C538">
        <v>158.333923</v>
      </c>
      <c r="D538">
        <v>153.18652299999999</v>
      </c>
      <c r="E538" s="5">
        <v>155.20199600000001</v>
      </c>
      <c r="F538">
        <v>155.20199600000001</v>
      </c>
      <c r="G538">
        <v>6053776253</v>
      </c>
    </row>
    <row r="539" spans="1:7" x14ac:dyDescent="0.35">
      <c r="A539" s="2">
        <v>43585</v>
      </c>
      <c r="B539">
        <v>155.172775</v>
      </c>
      <c r="C539">
        <v>162.43225100000001</v>
      </c>
      <c r="D539">
        <v>155.172775</v>
      </c>
      <c r="E539" s="5">
        <v>162.166031</v>
      </c>
      <c r="F539">
        <v>162.166031</v>
      </c>
      <c r="G539">
        <v>6275803460</v>
      </c>
    </row>
    <row r="540" spans="1:7" x14ac:dyDescent="0.35">
      <c r="A540" s="2">
        <v>43586</v>
      </c>
      <c r="B540">
        <v>162.186554</v>
      </c>
      <c r="C540">
        <v>164.06068400000001</v>
      </c>
      <c r="D540">
        <v>159.66021699999999</v>
      </c>
      <c r="E540" s="5">
        <v>160.818344</v>
      </c>
      <c r="F540">
        <v>160.818344</v>
      </c>
      <c r="G540">
        <v>5789172433</v>
      </c>
    </row>
    <row r="541" spans="1:7" x14ac:dyDescent="0.35">
      <c r="A541" s="2">
        <v>43587</v>
      </c>
      <c r="B541">
        <v>160.853577</v>
      </c>
      <c r="C541">
        <v>162.93701200000001</v>
      </c>
      <c r="D541">
        <v>160.060699</v>
      </c>
      <c r="E541" s="5">
        <v>162.12278699999999</v>
      </c>
      <c r="F541">
        <v>162.12278699999999</v>
      </c>
      <c r="G541">
        <v>6044171062</v>
      </c>
    </row>
    <row r="542" spans="1:7" x14ac:dyDescent="0.35">
      <c r="A542" s="2">
        <v>43588</v>
      </c>
      <c r="B542">
        <v>162.075165</v>
      </c>
      <c r="C542">
        <v>170.06874099999999</v>
      </c>
      <c r="D542">
        <v>161.08062699999999</v>
      </c>
      <c r="E542" s="5">
        <v>167.95240799999999</v>
      </c>
      <c r="F542">
        <v>167.95240799999999</v>
      </c>
      <c r="G542">
        <v>7299410672</v>
      </c>
    </row>
    <row r="543" spans="1:7" x14ac:dyDescent="0.35">
      <c r="A543" s="2">
        <v>43589</v>
      </c>
      <c r="B543">
        <v>167.88722200000001</v>
      </c>
      <c r="C543">
        <v>170.64593500000001</v>
      </c>
      <c r="D543">
        <v>161.791428</v>
      </c>
      <c r="E543" s="5">
        <v>164.02658099999999</v>
      </c>
      <c r="F543">
        <v>164.02658099999999</v>
      </c>
      <c r="G543">
        <v>6658100049</v>
      </c>
    </row>
    <row r="544" spans="1:7" x14ac:dyDescent="0.35">
      <c r="A544" s="2">
        <v>43590</v>
      </c>
      <c r="B544">
        <v>164.01525899999999</v>
      </c>
      <c r="C544">
        <v>165.399979</v>
      </c>
      <c r="D544">
        <v>159.70065299999999</v>
      </c>
      <c r="E544" s="5">
        <v>163.45069899999999</v>
      </c>
      <c r="F544">
        <v>163.45069899999999</v>
      </c>
      <c r="G544">
        <v>5938415562</v>
      </c>
    </row>
    <row r="545" spans="1:7" x14ac:dyDescent="0.35">
      <c r="A545" s="2">
        <v>43591</v>
      </c>
      <c r="B545">
        <v>163.33798200000001</v>
      </c>
      <c r="C545">
        <v>175.76010099999999</v>
      </c>
      <c r="D545">
        <v>159.98819</v>
      </c>
      <c r="E545" s="5">
        <v>172.65321399999999</v>
      </c>
      <c r="F545">
        <v>172.65321399999999</v>
      </c>
      <c r="G545">
        <v>7540096853</v>
      </c>
    </row>
    <row r="546" spans="1:7" x14ac:dyDescent="0.35">
      <c r="A546" s="2">
        <v>43592</v>
      </c>
      <c r="B546">
        <v>172.427277</v>
      </c>
      <c r="C546">
        <v>180.394409</v>
      </c>
      <c r="D546">
        <v>169.694717</v>
      </c>
      <c r="E546" s="5">
        <v>169.79866000000001</v>
      </c>
      <c r="F546">
        <v>169.79866000000001</v>
      </c>
      <c r="G546">
        <v>8411140170</v>
      </c>
    </row>
    <row r="547" spans="1:7" x14ac:dyDescent="0.35">
      <c r="A547" s="2">
        <v>43593</v>
      </c>
      <c r="B547">
        <v>169.90420499999999</v>
      </c>
      <c r="C547">
        <v>172.183548</v>
      </c>
      <c r="D547">
        <v>166.40924100000001</v>
      </c>
      <c r="E547" s="5">
        <v>170.94816599999999</v>
      </c>
      <c r="F547">
        <v>170.94816599999999</v>
      </c>
      <c r="G547">
        <v>6416569598</v>
      </c>
    </row>
    <row r="548" spans="1:7" x14ac:dyDescent="0.35">
      <c r="A548" s="2">
        <v>43594</v>
      </c>
      <c r="B548">
        <v>170.951874</v>
      </c>
      <c r="C548">
        <v>172.880402</v>
      </c>
      <c r="D548">
        <v>167.24787900000001</v>
      </c>
      <c r="E548" s="5">
        <v>170.28930700000001</v>
      </c>
      <c r="F548">
        <v>170.28930700000001</v>
      </c>
      <c r="G548">
        <v>6546914198</v>
      </c>
    </row>
    <row r="549" spans="1:7" x14ac:dyDescent="0.35">
      <c r="A549" s="2">
        <v>43595</v>
      </c>
      <c r="B549">
        <v>170.312973</v>
      </c>
      <c r="C549">
        <v>175.88526899999999</v>
      </c>
      <c r="D549">
        <v>168.99142499999999</v>
      </c>
      <c r="E549" s="5">
        <v>173.14274599999999</v>
      </c>
      <c r="F549">
        <v>173.14274599999999</v>
      </c>
      <c r="G549">
        <v>8036919053</v>
      </c>
    </row>
    <row r="550" spans="1:7" x14ac:dyDescent="0.35">
      <c r="A550" s="2">
        <v>43596</v>
      </c>
      <c r="B550">
        <v>173.13931299999999</v>
      </c>
      <c r="C550">
        <v>203.466644</v>
      </c>
      <c r="D550">
        <v>173.13931299999999</v>
      </c>
      <c r="E550" s="5">
        <v>194.304337</v>
      </c>
      <c r="F550">
        <v>194.304337</v>
      </c>
      <c r="G550">
        <v>12578331654</v>
      </c>
    </row>
    <row r="551" spans="1:7" x14ac:dyDescent="0.35">
      <c r="A551" s="2">
        <v>43597</v>
      </c>
      <c r="B551">
        <v>194.163025</v>
      </c>
      <c r="C551">
        <v>201.881485</v>
      </c>
      <c r="D551">
        <v>183.653931</v>
      </c>
      <c r="E551" s="5">
        <v>187.32531700000001</v>
      </c>
      <c r="F551">
        <v>187.32531700000001</v>
      </c>
      <c r="G551">
        <v>10326050090</v>
      </c>
    </row>
    <row r="552" spans="1:7" x14ac:dyDescent="0.35">
      <c r="A552" s="2">
        <v>43598</v>
      </c>
      <c r="B552">
        <v>187.417923</v>
      </c>
      <c r="C552">
        <v>205.09826699999999</v>
      </c>
      <c r="D552">
        <v>185.30590799999999</v>
      </c>
      <c r="E552" s="5">
        <v>196.846283</v>
      </c>
      <c r="F552">
        <v>196.846283</v>
      </c>
      <c r="G552">
        <v>10367149039</v>
      </c>
    </row>
    <row r="553" spans="1:7" x14ac:dyDescent="0.35">
      <c r="A553" s="2">
        <v>43599</v>
      </c>
      <c r="B553">
        <v>196.738281</v>
      </c>
      <c r="C553">
        <v>217.87464900000001</v>
      </c>
      <c r="D553">
        <v>196.05481</v>
      </c>
      <c r="E553" s="5">
        <v>217.14857499999999</v>
      </c>
      <c r="F553">
        <v>217.14857499999999</v>
      </c>
      <c r="G553">
        <v>12751049755</v>
      </c>
    </row>
    <row r="554" spans="1:7" x14ac:dyDescent="0.35">
      <c r="A554" s="2">
        <v>43600</v>
      </c>
      <c r="B554">
        <v>217.01011700000001</v>
      </c>
      <c r="C554">
        <v>247.446594</v>
      </c>
      <c r="D554">
        <v>216.822113</v>
      </c>
      <c r="E554" s="5">
        <v>247.15306100000001</v>
      </c>
      <c r="F554">
        <v>247.15306100000001</v>
      </c>
      <c r="G554">
        <v>13460006534</v>
      </c>
    </row>
    <row r="555" spans="1:7" x14ac:dyDescent="0.35">
      <c r="A555" s="2">
        <v>43601</v>
      </c>
      <c r="B555">
        <v>246.941956</v>
      </c>
      <c r="C555">
        <v>275.39443999999997</v>
      </c>
      <c r="D555">
        <v>245.795288</v>
      </c>
      <c r="E555" s="5">
        <v>264.01001000000002</v>
      </c>
      <c r="F555">
        <v>264.01001000000002</v>
      </c>
      <c r="G555">
        <v>18661465873</v>
      </c>
    </row>
    <row r="556" spans="1:7" x14ac:dyDescent="0.35">
      <c r="A556" s="2">
        <v>43602</v>
      </c>
      <c r="B556">
        <v>263.84835800000002</v>
      </c>
      <c r="C556">
        <v>266.97961400000003</v>
      </c>
      <c r="D556">
        <v>227.767426</v>
      </c>
      <c r="E556" s="5">
        <v>243.76458700000001</v>
      </c>
      <c r="F556">
        <v>243.76458700000001</v>
      </c>
      <c r="G556">
        <v>16037551694</v>
      </c>
    </row>
    <row r="557" spans="1:7" x14ac:dyDescent="0.35">
      <c r="A557" s="2">
        <v>43603</v>
      </c>
      <c r="B557">
        <v>243.91130100000001</v>
      </c>
      <c r="C557">
        <v>246.362762</v>
      </c>
      <c r="D557">
        <v>233.09985399999999</v>
      </c>
      <c r="E557" s="5">
        <v>234.59522999999999</v>
      </c>
      <c r="F557">
        <v>234.59522999999999</v>
      </c>
      <c r="G557">
        <v>10933142646</v>
      </c>
    </row>
    <row r="558" spans="1:7" x14ac:dyDescent="0.35">
      <c r="A558" s="2">
        <v>43604</v>
      </c>
      <c r="B558">
        <v>234.44946300000001</v>
      </c>
      <c r="C558">
        <v>263.74099699999999</v>
      </c>
      <c r="D558">
        <v>233.758667</v>
      </c>
      <c r="E558" s="5">
        <v>261.29220600000002</v>
      </c>
      <c r="F558">
        <v>261.29220600000002</v>
      </c>
      <c r="G558">
        <v>12049250894</v>
      </c>
    </row>
    <row r="559" spans="1:7" x14ac:dyDescent="0.35">
      <c r="A559" s="2">
        <v>43605</v>
      </c>
      <c r="B559">
        <v>261.26748700000002</v>
      </c>
      <c r="C559">
        <v>261.55126999999999</v>
      </c>
      <c r="D559">
        <v>241.80365</v>
      </c>
      <c r="E559" s="5">
        <v>251.86440999999999</v>
      </c>
      <c r="F559">
        <v>251.86440999999999</v>
      </c>
      <c r="G559">
        <v>10834541285</v>
      </c>
    </row>
    <row r="560" spans="1:7" x14ac:dyDescent="0.35">
      <c r="A560" s="2">
        <v>43606</v>
      </c>
      <c r="B560">
        <v>251.647842</v>
      </c>
      <c r="C560">
        <v>262.10754400000002</v>
      </c>
      <c r="D560">
        <v>248.196304</v>
      </c>
      <c r="E560" s="5">
        <v>255.215881</v>
      </c>
      <c r="F560">
        <v>255.215881</v>
      </c>
      <c r="G560">
        <v>11545049593</v>
      </c>
    </row>
    <row r="561" spans="1:7" x14ac:dyDescent="0.35">
      <c r="A561" s="2">
        <v>43607</v>
      </c>
      <c r="B561">
        <v>254.995316</v>
      </c>
      <c r="C561">
        <v>258.801849</v>
      </c>
      <c r="D561">
        <v>242.73048399999999</v>
      </c>
      <c r="E561" s="5">
        <v>244.698914</v>
      </c>
      <c r="F561">
        <v>244.698914</v>
      </c>
      <c r="G561">
        <v>9818257463</v>
      </c>
    </row>
    <row r="562" spans="1:7" x14ac:dyDescent="0.35">
      <c r="A562" s="2">
        <v>43608</v>
      </c>
      <c r="B562">
        <v>244.66511499999999</v>
      </c>
      <c r="C562">
        <v>247.61663799999999</v>
      </c>
      <c r="D562">
        <v>233.793091</v>
      </c>
      <c r="E562" s="5">
        <v>245.96566799999999</v>
      </c>
      <c r="F562">
        <v>245.96566799999999</v>
      </c>
      <c r="G562">
        <v>10671663487</v>
      </c>
    </row>
    <row r="563" spans="1:7" x14ac:dyDescent="0.35">
      <c r="A563" s="2">
        <v>43609</v>
      </c>
      <c r="B563">
        <v>245.98709099999999</v>
      </c>
      <c r="C563">
        <v>255.25933800000001</v>
      </c>
      <c r="D563">
        <v>243.24009699999999</v>
      </c>
      <c r="E563" s="5">
        <v>249.48498499999999</v>
      </c>
      <c r="F563">
        <v>249.48498499999999</v>
      </c>
      <c r="G563">
        <v>9929433206</v>
      </c>
    </row>
    <row r="564" spans="1:7" x14ac:dyDescent="0.35">
      <c r="A564" s="2">
        <v>43610</v>
      </c>
      <c r="B564">
        <v>249.69404599999999</v>
      </c>
      <c r="C564">
        <v>257.35684199999997</v>
      </c>
      <c r="D564">
        <v>249.08879099999999</v>
      </c>
      <c r="E564" s="5">
        <v>251.759872</v>
      </c>
      <c r="F564">
        <v>251.759872</v>
      </c>
      <c r="G564">
        <v>8924985385</v>
      </c>
    </row>
    <row r="565" spans="1:7" x14ac:dyDescent="0.35">
      <c r="A565" s="2">
        <v>43611</v>
      </c>
      <c r="B565">
        <v>251.72479200000001</v>
      </c>
      <c r="C565">
        <v>269.16653400000001</v>
      </c>
      <c r="D565">
        <v>247.24539200000001</v>
      </c>
      <c r="E565" s="5">
        <v>267.06964099999999</v>
      </c>
      <c r="F565">
        <v>267.06964099999999</v>
      </c>
      <c r="G565">
        <v>9664267731</v>
      </c>
    </row>
    <row r="566" spans="1:7" x14ac:dyDescent="0.35">
      <c r="A566" s="2">
        <v>43612</v>
      </c>
      <c r="B566">
        <v>267.14187600000002</v>
      </c>
      <c r="C566">
        <v>278.50726300000002</v>
      </c>
      <c r="D566">
        <v>265.44470200000001</v>
      </c>
      <c r="E566" s="5">
        <v>272.86264</v>
      </c>
      <c r="F566">
        <v>272.86264</v>
      </c>
      <c r="G566">
        <v>12074664736</v>
      </c>
    </row>
    <row r="567" spans="1:7" x14ac:dyDescent="0.35">
      <c r="A567" s="2">
        <v>43613</v>
      </c>
      <c r="B567">
        <v>272.590485</v>
      </c>
      <c r="C567">
        <v>274.320831</v>
      </c>
      <c r="D567">
        <v>267.51437399999998</v>
      </c>
      <c r="E567" s="5">
        <v>271.76870700000001</v>
      </c>
      <c r="F567">
        <v>271.76870700000001</v>
      </c>
      <c r="G567">
        <v>10362846898</v>
      </c>
    </row>
    <row r="568" spans="1:7" x14ac:dyDescent="0.35">
      <c r="A568" s="2">
        <v>43614</v>
      </c>
      <c r="B568">
        <v>271.77905299999998</v>
      </c>
      <c r="C568">
        <v>273.75628699999999</v>
      </c>
      <c r="D568">
        <v>263.09140000000002</v>
      </c>
      <c r="E568" s="5">
        <v>269.45568800000001</v>
      </c>
      <c r="F568">
        <v>269.45568800000001</v>
      </c>
      <c r="G568">
        <v>9819132174</v>
      </c>
    </row>
    <row r="569" spans="1:7" x14ac:dyDescent="0.35">
      <c r="A569" s="2">
        <v>43615</v>
      </c>
      <c r="B569">
        <v>269.55187999999998</v>
      </c>
      <c r="C569">
        <v>287.20163000000002</v>
      </c>
      <c r="D569">
        <v>247.348602</v>
      </c>
      <c r="E569" s="5">
        <v>255.858948</v>
      </c>
      <c r="F569">
        <v>255.858948</v>
      </c>
      <c r="G569">
        <v>13604268584</v>
      </c>
    </row>
    <row r="570" spans="1:7" x14ac:dyDescent="0.35">
      <c r="A570" s="2">
        <v>43616</v>
      </c>
      <c r="B570">
        <v>256.01525900000001</v>
      </c>
      <c r="C570">
        <v>268.659943</v>
      </c>
      <c r="D570">
        <v>249.11184700000001</v>
      </c>
      <c r="E570" s="5">
        <v>268.11355600000002</v>
      </c>
      <c r="F570">
        <v>268.11355600000002</v>
      </c>
      <c r="G570">
        <v>11255023515</v>
      </c>
    </row>
    <row r="571" spans="1:7" x14ac:dyDescent="0.35">
      <c r="A571" s="2">
        <v>43617</v>
      </c>
      <c r="B571">
        <v>268.43335000000002</v>
      </c>
      <c r="C571">
        <v>273.55798299999998</v>
      </c>
      <c r="D571">
        <v>263.52459700000003</v>
      </c>
      <c r="E571" s="5">
        <v>265.39126599999997</v>
      </c>
      <c r="F571">
        <v>265.39126599999997</v>
      </c>
      <c r="G571">
        <v>9942869852</v>
      </c>
    </row>
    <row r="572" spans="1:7" x14ac:dyDescent="0.35">
      <c r="A572" s="2">
        <v>43618</v>
      </c>
      <c r="B572">
        <v>265.51272599999999</v>
      </c>
      <c r="C572">
        <v>272.80721999999997</v>
      </c>
      <c r="D572">
        <v>265.04187000000002</v>
      </c>
      <c r="E572" s="5">
        <v>270.225525</v>
      </c>
      <c r="F572">
        <v>270.225525</v>
      </c>
      <c r="G572">
        <v>8744111713</v>
      </c>
    </row>
    <row r="573" spans="1:7" x14ac:dyDescent="0.35">
      <c r="A573" s="2">
        <v>43619</v>
      </c>
      <c r="B573">
        <v>270.08856200000002</v>
      </c>
      <c r="C573">
        <v>270.33410600000002</v>
      </c>
      <c r="D573">
        <v>251.262192</v>
      </c>
      <c r="E573" s="5">
        <v>252.60792499999999</v>
      </c>
      <c r="F573">
        <v>252.60792499999999</v>
      </c>
      <c r="G573">
        <v>9375712917</v>
      </c>
    </row>
    <row r="574" spans="1:7" x14ac:dyDescent="0.35">
      <c r="A574" s="2">
        <v>43620</v>
      </c>
      <c r="B574">
        <v>252.51164199999999</v>
      </c>
      <c r="C574">
        <v>252.51164199999999</v>
      </c>
      <c r="D574">
        <v>236.12721300000001</v>
      </c>
      <c r="E574" s="5">
        <v>241.33879099999999</v>
      </c>
      <c r="F574">
        <v>241.33879099999999</v>
      </c>
      <c r="G574">
        <v>10132549747</v>
      </c>
    </row>
    <row r="575" spans="1:7" x14ac:dyDescent="0.35">
      <c r="A575" s="2">
        <v>43621</v>
      </c>
      <c r="B575">
        <v>241.49704</v>
      </c>
      <c r="C575">
        <v>248.138138</v>
      </c>
      <c r="D575">
        <v>239.98345900000001</v>
      </c>
      <c r="E575" s="5">
        <v>247.05100999999999</v>
      </c>
      <c r="F575">
        <v>247.05100999999999</v>
      </c>
      <c r="G575">
        <v>8548917062</v>
      </c>
    </row>
    <row r="576" spans="1:7" x14ac:dyDescent="0.35">
      <c r="A576" s="2">
        <v>43622</v>
      </c>
      <c r="B576">
        <v>246.92524700000001</v>
      </c>
      <c r="C576">
        <v>249.94450399999999</v>
      </c>
      <c r="D576">
        <v>238.501114</v>
      </c>
      <c r="E576" s="5">
        <v>249.474335</v>
      </c>
      <c r="F576">
        <v>249.474335</v>
      </c>
      <c r="G576">
        <v>8265146806</v>
      </c>
    </row>
    <row r="577" spans="1:7" x14ac:dyDescent="0.35">
      <c r="A577" s="2">
        <v>43623</v>
      </c>
      <c r="B577">
        <v>249.33528100000001</v>
      </c>
      <c r="C577">
        <v>254.352295</v>
      </c>
      <c r="D577">
        <v>246.59790000000001</v>
      </c>
      <c r="E577" s="5">
        <v>250.93035900000001</v>
      </c>
      <c r="F577">
        <v>250.93035900000001</v>
      </c>
      <c r="G577">
        <v>8379534528</v>
      </c>
    </row>
    <row r="578" spans="1:7" x14ac:dyDescent="0.35">
      <c r="A578" s="2">
        <v>43624</v>
      </c>
      <c r="B578">
        <v>251.249313</v>
      </c>
      <c r="C578">
        <v>252.377396</v>
      </c>
      <c r="D578">
        <v>243.22911099999999</v>
      </c>
      <c r="E578" s="5">
        <v>245.73809800000001</v>
      </c>
      <c r="F578">
        <v>245.73809800000001</v>
      </c>
      <c r="G578">
        <v>7225996863</v>
      </c>
    </row>
    <row r="579" spans="1:7" x14ac:dyDescent="0.35">
      <c r="A579" s="2">
        <v>43625</v>
      </c>
      <c r="B579">
        <v>245.540482</v>
      </c>
      <c r="C579">
        <v>245.972824</v>
      </c>
      <c r="D579">
        <v>229.257431</v>
      </c>
      <c r="E579" s="5">
        <v>233.08670000000001</v>
      </c>
      <c r="F579">
        <v>233.08670000000001</v>
      </c>
      <c r="G579">
        <v>7566421456</v>
      </c>
    </row>
    <row r="580" spans="1:7" x14ac:dyDescent="0.35">
      <c r="A580" s="2">
        <v>43626</v>
      </c>
      <c r="B580">
        <v>232.830139</v>
      </c>
      <c r="C580">
        <v>247.66217</v>
      </c>
      <c r="D580">
        <v>229.34176600000001</v>
      </c>
      <c r="E580" s="5">
        <v>247.520126</v>
      </c>
      <c r="F580">
        <v>247.520126</v>
      </c>
      <c r="G580">
        <v>8141159848</v>
      </c>
    </row>
    <row r="581" spans="1:7" x14ac:dyDescent="0.35">
      <c r="A581" s="2">
        <v>43627</v>
      </c>
      <c r="B581">
        <v>247.862122</v>
      </c>
      <c r="C581">
        <v>248.66258199999999</v>
      </c>
      <c r="D581">
        <v>239.82534799999999</v>
      </c>
      <c r="E581" s="5">
        <v>245.78183000000001</v>
      </c>
      <c r="F581">
        <v>245.78183000000001</v>
      </c>
      <c r="G581">
        <v>7382269700</v>
      </c>
    </row>
    <row r="582" spans="1:7" x14ac:dyDescent="0.35">
      <c r="A582" s="2">
        <v>43628</v>
      </c>
      <c r="B582">
        <v>245.92549099999999</v>
      </c>
      <c r="C582">
        <v>261.01757800000001</v>
      </c>
      <c r="D582">
        <v>244.49131800000001</v>
      </c>
      <c r="E582" s="5">
        <v>260.90329000000003</v>
      </c>
      <c r="F582">
        <v>260.90329000000003</v>
      </c>
      <c r="G582">
        <v>8645598618</v>
      </c>
    </row>
    <row r="583" spans="1:7" x14ac:dyDescent="0.35">
      <c r="A583" s="2">
        <v>43629</v>
      </c>
      <c r="B583">
        <v>260.91351300000002</v>
      </c>
      <c r="C583">
        <v>262.163116</v>
      </c>
      <c r="D583">
        <v>255.596283</v>
      </c>
      <c r="E583" s="5">
        <v>256.16879299999999</v>
      </c>
      <c r="F583">
        <v>256.16879299999999</v>
      </c>
      <c r="G583">
        <v>8442077836</v>
      </c>
    </row>
    <row r="584" spans="1:7" x14ac:dyDescent="0.35">
      <c r="A584" s="2">
        <v>43630</v>
      </c>
      <c r="B584">
        <v>256.17965700000002</v>
      </c>
      <c r="C584">
        <v>265.371399</v>
      </c>
      <c r="D584">
        <v>254.14743000000001</v>
      </c>
      <c r="E584" s="5">
        <v>264.08746300000001</v>
      </c>
      <c r="F584">
        <v>264.08746300000001</v>
      </c>
      <c r="G584">
        <v>8676891267</v>
      </c>
    </row>
    <row r="585" spans="1:7" x14ac:dyDescent="0.35">
      <c r="A585" s="2">
        <v>43631</v>
      </c>
      <c r="B585">
        <v>263.93414300000001</v>
      </c>
      <c r="C585">
        <v>271.505585</v>
      </c>
      <c r="D585">
        <v>262.121216</v>
      </c>
      <c r="E585" s="5">
        <v>269.019318</v>
      </c>
      <c r="F585">
        <v>269.019318</v>
      </c>
      <c r="G585">
        <v>8126853944</v>
      </c>
    </row>
    <row r="586" spans="1:7" x14ac:dyDescent="0.35">
      <c r="A586" s="2">
        <v>43632</v>
      </c>
      <c r="B586">
        <v>268.90115400000002</v>
      </c>
      <c r="C586">
        <v>278.14318800000001</v>
      </c>
      <c r="D586">
        <v>265.53533900000002</v>
      </c>
      <c r="E586" s="5">
        <v>269.223206</v>
      </c>
      <c r="F586">
        <v>269.223206</v>
      </c>
      <c r="G586">
        <v>9676746453</v>
      </c>
    </row>
    <row r="587" spans="1:7" x14ac:dyDescent="0.35">
      <c r="A587" s="2">
        <v>43633</v>
      </c>
      <c r="B587">
        <v>269.090576</v>
      </c>
      <c r="C587">
        <v>275.442566</v>
      </c>
      <c r="D587">
        <v>268.35379</v>
      </c>
      <c r="E587" s="5">
        <v>274.35110500000002</v>
      </c>
      <c r="F587">
        <v>274.35110500000002</v>
      </c>
      <c r="G587">
        <v>6009795781</v>
      </c>
    </row>
    <row r="588" spans="1:7" x14ac:dyDescent="0.35">
      <c r="A588" s="2">
        <v>43634</v>
      </c>
      <c r="B588">
        <v>274.32025099999998</v>
      </c>
      <c r="C588">
        <v>274.32025099999998</v>
      </c>
      <c r="D588">
        <v>263.14443999999997</v>
      </c>
      <c r="E588" s="5">
        <v>265.051849</v>
      </c>
      <c r="F588">
        <v>265.051849</v>
      </c>
      <c r="G588">
        <v>6205242504</v>
      </c>
    </row>
    <row r="589" spans="1:7" x14ac:dyDescent="0.35">
      <c r="A589" s="2">
        <v>43635</v>
      </c>
      <c r="B589">
        <v>265.05685399999999</v>
      </c>
      <c r="C589">
        <v>270.33337399999999</v>
      </c>
      <c r="D589">
        <v>264.75479100000001</v>
      </c>
      <c r="E589" s="5">
        <v>269.43179300000003</v>
      </c>
      <c r="F589">
        <v>269.43179300000003</v>
      </c>
      <c r="G589">
        <v>5516510947</v>
      </c>
    </row>
    <row r="590" spans="1:7" x14ac:dyDescent="0.35">
      <c r="A590" s="2">
        <v>43636</v>
      </c>
      <c r="B590">
        <v>269.40786700000001</v>
      </c>
      <c r="C590">
        <v>274.07351699999998</v>
      </c>
      <c r="D590">
        <v>265.50045799999998</v>
      </c>
      <c r="E590" s="5">
        <v>271.69500699999998</v>
      </c>
      <c r="F590">
        <v>271.69500699999998</v>
      </c>
      <c r="G590">
        <v>6408981097</v>
      </c>
    </row>
    <row r="591" spans="1:7" x14ac:dyDescent="0.35">
      <c r="A591" s="2">
        <v>43637</v>
      </c>
      <c r="B591">
        <v>271.74310300000002</v>
      </c>
      <c r="C591">
        <v>295.303314</v>
      </c>
      <c r="D591">
        <v>271.74310300000002</v>
      </c>
      <c r="E591" s="5">
        <v>294.91027800000001</v>
      </c>
      <c r="F591">
        <v>294.91027800000001</v>
      </c>
      <c r="G591">
        <v>9331694140</v>
      </c>
    </row>
    <row r="592" spans="1:7" x14ac:dyDescent="0.35">
      <c r="A592" s="2">
        <v>43638</v>
      </c>
      <c r="B592">
        <v>295.11508199999997</v>
      </c>
      <c r="C592">
        <v>315.189728</v>
      </c>
      <c r="D592">
        <v>294.72824100000003</v>
      </c>
      <c r="E592" s="5">
        <v>309.38031000000001</v>
      </c>
      <c r="F592">
        <v>309.38031000000001</v>
      </c>
      <c r="G592">
        <v>10613731255</v>
      </c>
    </row>
    <row r="593" spans="1:7" x14ac:dyDescent="0.35">
      <c r="A593" s="2">
        <v>43639</v>
      </c>
      <c r="B593">
        <v>309.41668700000002</v>
      </c>
      <c r="C593">
        <v>318.565674</v>
      </c>
      <c r="D593">
        <v>305.76458700000001</v>
      </c>
      <c r="E593" s="5">
        <v>307.827789</v>
      </c>
      <c r="F593">
        <v>307.827789</v>
      </c>
      <c r="G593">
        <v>8161062380</v>
      </c>
    </row>
    <row r="594" spans="1:7" x14ac:dyDescent="0.35">
      <c r="A594" s="2">
        <v>43640</v>
      </c>
      <c r="B594">
        <v>307.72213699999998</v>
      </c>
      <c r="C594">
        <v>312.32934599999999</v>
      </c>
      <c r="D594">
        <v>299.55954000000003</v>
      </c>
      <c r="E594" s="5">
        <v>310.42468300000002</v>
      </c>
      <c r="F594">
        <v>310.42468300000002</v>
      </c>
      <c r="G594">
        <v>8205712062</v>
      </c>
    </row>
    <row r="595" spans="1:7" x14ac:dyDescent="0.35">
      <c r="A595" s="2">
        <v>43641</v>
      </c>
      <c r="B595">
        <v>310.67861900000003</v>
      </c>
      <c r="C595">
        <v>318.12631199999998</v>
      </c>
      <c r="D595">
        <v>307.64315800000003</v>
      </c>
      <c r="E595" s="5">
        <v>318.12631199999998</v>
      </c>
      <c r="F595">
        <v>318.12631199999998</v>
      </c>
      <c r="G595">
        <v>9641764965</v>
      </c>
    </row>
    <row r="596" spans="1:7" x14ac:dyDescent="0.35">
      <c r="A596" s="2">
        <v>43642</v>
      </c>
      <c r="B596">
        <v>317.99258400000002</v>
      </c>
      <c r="C596">
        <v>361.39868200000001</v>
      </c>
      <c r="D596">
        <v>315.95486499999998</v>
      </c>
      <c r="E596" s="5">
        <v>336.753174</v>
      </c>
      <c r="F596">
        <v>336.753174</v>
      </c>
      <c r="G596">
        <v>16437084081</v>
      </c>
    </row>
    <row r="597" spans="1:7" x14ac:dyDescent="0.35">
      <c r="A597" s="2">
        <v>43643</v>
      </c>
      <c r="B597">
        <v>336.9599</v>
      </c>
      <c r="C597">
        <v>343.43344100000002</v>
      </c>
      <c r="D597">
        <v>278.57324199999999</v>
      </c>
      <c r="E597" s="5">
        <v>294.26763899999997</v>
      </c>
      <c r="F597">
        <v>294.26763899999997</v>
      </c>
      <c r="G597">
        <v>14038092503</v>
      </c>
    </row>
    <row r="598" spans="1:7" x14ac:dyDescent="0.35">
      <c r="A598" s="2">
        <v>43644</v>
      </c>
      <c r="B598">
        <v>294.143036</v>
      </c>
      <c r="C598">
        <v>313.03155500000003</v>
      </c>
      <c r="D598">
        <v>292.939819</v>
      </c>
      <c r="E598" s="5">
        <v>311.22610500000002</v>
      </c>
      <c r="F598">
        <v>311.22610500000002</v>
      </c>
      <c r="G598">
        <v>11514656820</v>
      </c>
    </row>
    <row r="599" spans="1:7" x14ac:dyDescent="0.35">
      <c r="A599" s="2">
        <v>43645</v>
      </c>
      <c r="B599">
        <v>311.284424</v>
      </c>
      <c r="C599">
        <v>322.04354899999998</v>
      </c>
      <c r="D599">
        <v>294.75384500000001</v>
      </c>
      <c r="E599" s="5">
        <v>320.058899</v>
      </c>
      <c r="F599">
        <v>320.058899</v>
      </c>
      <c r="G599">
        <v>10929374565</v>
      </c>
    </row>
    <row r="600" spans="1:7" x14ac:dyDescent="0.35">
      <c r="A600" s="2">
        <v>43646</v>
      </c>
      <c r="B600">
        <v>319.584045</v>
      </c>
      <c r="C600">
        <v>322.789581</v>
      </c>
      <c r="D600">
        <v>290.69598400000001</v>
      </c>
      <c r="E600" s="5">
        <v>290.69598400000001</v>
      </c>
      <c r="F600">
        <v>290.69598400000001</v>
      </c>
      <c r="G600">
        <v>10303111000</v>
      </c>
    </row>
    <row r="601" spans="1:7" x14ac:dyDescent="0.35">
      <c r="A601" s="2">
        <v>43647</v>
      </c>
      <c r="B601">
        <v>290.26849399999998</v>
      </c>
      <c r="C601">
        <v>301.02615400000002</v>
      </c>
      <c r="D601">
        <v>280.02282700000001</v>
      </c>
      <c r="E601" s="5">
        <v>293.64111300000002</v>
      </c>
      <c r="F601">
        <v>293.64111300000002</v>
      </c>
      <c r="G601">
        <v>10292223948</v>
      </c>
    </row>
    <row r="602" spans="1:7" x14ac:dyDescent="0.35">
      <c r="A602" s="2">
        <v>43648</v>
      </c>
      <c r="B602">
        <v>293.537262</v>
      </c>
      <c r="C602">
        <v>295.65585299999998</v>
      </c>
      <c r="D602">
        <v>272.60257000000001</v>
      </c>
      <c r="E602" s="5">
        <v>291.59643599999998</v>
      </c>
      <c r="F602">
        <v>291.59643599999998</v>
      </c>
      <c r="G602">
        <v>10618413952</v>
      </c>
    </row>
    <row r="603" spans="1:7" x14ac:dyDescent="0.35">
      <c r="A603" s="2">
        <v>43649</v>
      </c>
      <c r="B603">
        <v>291.76461799999998</v>
      </c>
      <c r="C603">
        <v>303.34204099999999</v>
      </c>
      <c r="D603">
        <v>291.40164199999998</v>
      </c>
      <c r="E603" s="5">
        <v>303.09997600000003</v>
      </c>
      <c r="F603">
        <v>303.09997600000003</v>
      </c>
      <c r="G603">
        <v>9926711979</v>
      </c>
    </row>
    <row r="604" spans="1:7" x14ac:dyDescent="0.35">
      <c r="A604" s="2">
        <v>43650</v>
      </c>
      <c r="B604">
        <v>303.02508499999999</v>
      </c>
      <c r="C604">
        <v>303.96115099999997</v>
      </c>
      <c r="D604">
        <v>282.76574699999998</v>
      </c>
      <c r="E604" s="5">
        <v>284.52322400000003</v>
      </c>
      <c r="F604">
        <v>284.52322400000003</v>
      </c>
      <c r="G604">
        <v>8403513106</v>
      </c>
    </row>
    <row r="605" spans="1:7" x14ac:dyDescent="0.35">
      <c r="A605" s="2">
        <v>43651</v>
      </c>
      <c r="B605">
        <v>284.38092</v>
      </c>
      <c r="C605">
        <v>293.92114299999997</v>
      </c>
      <c r="D605">
        <v>282.69470200000001</v>
      </c>
      <c r="E605" s="5">
        <v>287.99752799999999</v>
      </c>
      <c r="F605">
        <v>287.99752799999999</v>
      </c>
      <c r="G605">
        <v>8723493015</v>
      </c>
    </row>
    <row r="606" spans="1:7" x14ac:dyDescent="0.35">
      <c r="A606" s="2">
        <v>43652</v>
      </c>
      <c r="B606">
        <v>287.89382899999998</v>
      </c>
      <c r="C606">
        <v>295.99142499999999</v>
      </c>
      <c r="D606">
        <v>286.665863</v>
      </c>
      <c r="E606" s="5">
        <v>287.54711900000001</v>
      </c>
      <c r="F606">
        <v>287.54711900000001</v>
      </c>
      <c r="G606">
        <v>7674615025</v>
      </c>
    </row>
    <row r="607" spans="1:7" x14ac:dyDescent="0.35">
      <c r="A607" s="2">
        <v>43653</v>
      </c>
      <c r="B607">
        <v>287.60360700000001</v>
      </c>
      <c r="C607">
        <v>310.13931300000002</v>
      </c>
      <c r="D607">
        <v>286.10919200000001</v>
      </c>
      <c r="E607" s="5">
        <v>305.70056199999999</v>
      </c>
      <c r="F607">
        <v>305.70056199999999</v>
      </c>
      <c r="G607">
        <v>8119724981</v>
      </c>
    </row>
    <row r="608" spans="1:7" x14ac:dyDescent="0.35">
      <c r="A608" s="2">
        <v>43654</v>
      </c>
      <c r="B608">
        <v>305.73477200000002</v>
      </c>
      <c r="C608">
        <v>314.26788299999998</v>
      </c>
      <c r="D608">
        <v>303.50045799999998</v>
      </c>
      <c r="E608" s="5">
        <v>313.25140399999998</v>
      </c>
      <c r="F608">
        <v>313.25140399999998</v>
      </c>
      <c r="G608">
        <v>9078905628</v>
      </c>
    </row>
    <row r="609" spans="1:7" x14ac:dyDescent="0.35">
      <c r="A609" s="2">
        <v>43655</v>
      </c>
      <c r="B609">
        <v>313.32516500000003</v>
      </c>
      <c r="C609">
        <v>318.22311400000001</v>
      </c>
      <c r="D609">
        <v>305.28582799999998</v>
      </c>
      <c r="E609" s="5">
        <v>308.881012</v>
      </c>
      <c r="F609">
        <v>308.881012</v>
      </c>
      <c r="G609">
        <v>10055159803</v>
      </c>
    </row>
    <row r="610" spans="1:7" x14ac:dyDescent="0.35">
      <c r="A610" s="2">
        <v>43656</v>
      </c>
      <c r="B610">
        <v>308.85128800000001</v>
      </c>
      <c r="C610">
        <v>313.069458</v>
      </c>
      <c r="D610">
        <v>285.56579599999998</v>
      </c>
      <c r="E610" s="5">
        <v>290.002319</v>
      </c>
      <c r="F610">
        <v>290.002319</v>
      </c>
      <c r="G610">
        <v>11679985167</v>
      </c>
    </row>
    <row r="611" spans="1:7" x14ac:dyDescent="0.35">
      <c r="A611" s="2">
        <v>43657</v>
      </c>
      <c r="B611">
        <v>289.94598400000001</v>
      </c>
      <c r="C611">
        <v>290.02105699999998</v>
      </c>
      <c r="D611">
        <v>266.09466600000002</v>
      </c>
      <c r="E611" s="5">
        <v>268.70404100000002</v>
      </c>
      <c r="F611">
        <v>268.70404100000002</v>
      </c>
      <c r="G611">
        <v>10216287022</v>
      </c>
    </row>
    <row r="612" spans="1:7" x14ac:dyDescent="0.35">
      <c r="A612" s="2">
        <v>43658</v>
      </c>
      <c r="B612">
        <v>268.69226099999997</v>
      </c>
      <c r="C612">
        <v>278.855591</v>
      </c>
      <c r="D612">
        <v>268.00003099999998</v>
      </c>
      <c r="E612" s="5">
        <v>276.276703</v>
      </c>
      <c r="F612">
        <v>276.276703</v>
      </c>
      <c r="G612">
        <v>8148936015</v>
      </c>
    </row>
    <row r="613" spans="1:7" x14ac:dyDescent="0.35">
      <c r="A613" s="2">
        <v>43659</v>
      </c>
      <c r="B613">
        <v>276.28912400000002</v>
      </c>
      <c r="C613">
        <v>276.68524200000002</v>
      </c>
      <c r="D613">
        <v>263.06826799999999</v>
      </c>
      <c r="E613" s="5">
        <v>269.45880099999999</v>
      </c>
      <c r="F613">
        <v>269.45880099999999</v>
      </c>
      <c r="G613">
        <v>6716829429</v>
      </c>
    </row>
    <row r="614" spans="1:7" x14ac:dyDescent="0.35">
      <c r="A614" s="2">
        <v>43660</v>
      </c>
      <c r="B614">
        <v>269.28161599999999</v>
      </c>
      <c r="C614">
        <v>269.64123499999999</v>
      </c>
      <c r="D614">
        <v>227.26921100000001</v>
      </c>
      <c r="E614" s="5">
        <v>227.57806400000001</v>
      </c>
      <c r="F614">
        <v>227.57806400000001</v>
      </c>
      <c r="G614">
        <v>8578339386</v>
      </c>
    </row>
    <row r="615" spans="1:7" x14ac:dyDescent="0.35">
      <c r="A615" s="2">
        <v>43661</v>
      </c>
      <c r="B615">
        <v>227.965057</v>
      </c>
      <c r="C615">
        <v>235.02565000000001</v>
      </c>
      <c r="D615">
        <v>210.391266</v>
      </c>
      <c r="E615" s="5">
        <v>229.77600100000001</v>
      </c>
      <c r="F615">
        <v>229.77600100000001</v>
      </c>
      <c r="G615">
        <v>9723674244</v>
      </c>
    </row>
    <row r="616" spans="1:7" x14ac:dyDescent="0.35">
      <c r="A616" s="2">
        <v>43662</v>
      </c>
      <c r="B616">
        <v>229.74865700000001</v>
      </c>
      <c r="C616">
        <v>234.51383999999999</v>
      </c>
      <c r="D616">
        <v>197.37789900000001</v>
      </c>
      <c r="E616" s="5">
        <v>199.18867499999999</v>
      </c>
      <c r="F616">
        <v>199.18867499999999</v>
      </c>
      <c r="G616">
        <v>9036620494</v>
      </c>
    </row>
    <row r="617" spans="1:7" x14ac:dyDescent="0.35">
      <c r="A617" s="2">
        <v>43663</v>
      </c>
      <c r="B617">
        <v>199.066788</v>
      </c>
      <c r="C617">
        <v>217.97563199999999</v>
      </c>
      <c r="D617">
        <v>193.99041700000001</v>
      </c>
      <c r="E617" s="5">
        <v>211.48497</v>
      </c>
      <c r="F617">
        <v>211.48497</v>
      </c>
      <c r="G617">
        <v>9387747640</v>
      </c>
    </row>
    <row r="618" spans="1:7" x14ac:dyDescent="0.35">
      <c r="A618" s="2">
        <v>43664</v>
      </c>
      <c r="B618">
        <v>211.44461100000001</v>
      </c>
      <c r="C618">
        <v>229.239395</v>
      </c>
      <c r="D618">
        <v>208.037735</v>
      </c>
      <c r="E618" s="5">
        <v>226.56616199999999</v>
      </c>
      <c r="F618">
        <v>226.56616199999999</v>
      </c>
      <c r="G618">
        <v>9327816059</v>
      </c>
    </row>
    <row r="619" spans="1:7" x14ac:dyDescent="0.35">
      <c r="A619" s="2">
        <v>43665</v>
      </c>
      <c r="B619">
        <v>226.65770000000001</v>
      </c>
      <c r="C619">
        <v>226.94047499999999</v>
      </c>
      <c r="D619">
        <v>215.83824200000001</v>
      </c>
      <c r="E619" s="5">
        <v>221.33341999999999</v>
      </c>
      <c r="F619">
        <v>221.33341999999999</v>
      </c>
      <c r="G619">
        <v>7606433131</v>
      </c>
    </row>
    <row r="620" spans="1:7" x14ac:dyDescent="0.35">
      <c r="A620" s="2">
        <v>43666</v>
      </c>
      <c r="B620">
        <v>221.41265899999999</v>
      </c>
      <c r="C620">
        <v>234.19845599999999</v>
      </c>
      <c r="D620">
        <v>221.18948399999999</v>
      </c>
      <c r="E620" s="5">
        <v>229.11921699999999</v>
      </c>
      <c r="F620">
        <v>229.11921699999999</v>
      </c>
      <c r="G620">
        <v>7976245988</v>
      </c>
    </row>
    <row r="621" spans="1:7" x14ac:dyDescent="0.35">
      <c r="A621" s="2">
        <v>43667</v>
      </c>
      <c r="B621">
        <v>229.16769400000001</v>
      </c>
      <c r="C621">
        <v>229.86166399999999</v>
      </c>
      <c r="D621">
        <v>219.02775600000001</v>
      </c>
      <c r="E621" s="5">
        <v>225.63076799999999</v>
      </c>
      <c r="F621">
        <v>225.63076799999999</v>
      </c>
      <c r="G621">
        <v>6685082868</v>
      </c>
    </row>
    <row r="622" spans="1:7" x14ac:dyDescent="0.35">
      <c r="A622" s="2">
        <v>43668</v>
      </c>
      <c r="B622">
        <v>225.698654</v>
      </c>
      <c r="C622">
        <v>226.86257900000001</v>
      </c>
      <c r="D622">
        <v>213.44837999999999</v>
      </c>
      <c r="E622" s="5">
        <v>217.560013</v>
      </c>
      <c r="F622">
        <v>217.560013</v>
      </c>
      <c r="G622">
        <v>6338843919</v>
      </c>
    </row>
    <row r="623" spans="1:7" x14ac:dyDescent="0.35">
      <c r="A623" s="2">
        <v>43669</v>
      </c>
      <c r="B623">
        <v>217.568466</v>
      </c>
      <c r="C623">
        <v>218.51805100000001</v>
      </c>
      <c r="D623">
        <v>209.63812300000001</v>
      </c>
      <c r="E623" s="5">
        <v>212.72851600000001</v>
      </c>
      <c r="F623">
        <v>212.72851600000001</v>
      </c>
      <c r="G623">
        <v>6976091534</v>
      </c>
    </row>
    <row r="624" spans="1:7" x14ac:dyDescent="0.35">
      <c r="A624" s="2">
        <v>43670</v>
      </c>
      <c r="B624">
        <v>212.55381800000001</v>
      </c>
      <c r="C624">
        <v>217.53543099999999</v>
      </c>
      <c r="D624">
        <v>203.89340200000001</v>
      </c>
      <c r="E624" s="5">
        <v>217.04637099999999</v>
      </c>
      <c r="F624">
        <v>217.04637099999999</v>
      </c>
      <c r="G624">
        <v>7168982843</v>
      </c>
    </row>
    <row r="625" spans="1:7" x14ac:dyDescent="0.35">
      <c r="A625" s="2">
        <v>43671</v>
      </c>
      <c r="B625">
        <v>216.96911600000001</v>
      </c>
      <c r="C625">
        <v>224.25419600000001</v>
      </c>
      <c r="D625">
        <v>216.13514699999999</v>
      </c>
      <c r="E625" s="5">
        <v>219.61799600000001</v>
      </c>
      <c r="F625">
        <v>219.61799600000001</v>
      </c>
      <c r="G625">
        <v>6731281160</v>
      </c>
    </row>
    <row r="626" spans="1:7" x14ac:dyDescent="0.35">
      <c r="A626" s="2">
        <v>43672</v>
      </c>
      <c r="B626">
        <v>219.628128</v>
      </c>
      <c r="C626">
        <v>220.236389</v>
      </c>
      <c r="D626">
        <v>214.125687</v>
      </c>
      <c r="E626" s="5">
        <v>219.62960799999999</v>
      </c>
      <c r="F626">
        <v>219.62960799999999</v>
      </c>
      <c r="G626">
        <v>5729852178</v>
      </c>
    </row>
    <row r="627" spans="1:7" x14ac:dyDescent="0.35">
      <c r="A627" s="2">
        <v>43673</v>
      </c>
      <c r="B627">
        <v>219.61762999999999</v>
      </c>
      <c r="C627">
        <v>223.517258</v>
      </c>
      <c r="D627">
        <v>204.903931</v>
      </c>
      <c r="E627" s="5">
        <v>207.40831</v>
      </c>
      <c r="F627">
        <v>207.40831</v>
      </c>
      <c r="G627">
        <v>6257703908</v>
      </c>
    </row>
    <row r="628" spans="1:7" x14ac:dyDescent="0.35">
      <c r="A628" s="2">
        <v>43674</v>
      </c>
      <c r="B628">
        <v>207.41377299999999</v>
      </c>
      <c r="C628">
        <v>212.04184000000001</v>
      </c>
      <c r="D628">
        <v>202.25289900000001</v>
      </c>
      <c r="E628" s="5">
        <v>211.186554</v>
      </c>
      <c r="F628">
        <v>211.186554</v>
      </c>
      <c r="G628">
        <v>5504887934</v>
      </c>
    </row>
    <row r="629" spans="1:7" x14ac:dyDescent="0.35">
      <c r="A629" s="2">
        <v>43675</v>
      </c>
      <c r="B629">
        <v>211.12365700000001</v>
      </c>
      <c r="C629">
        <v>213.932053</v>
      </c>
      <c r="D629">
        <v>208.76431299999999</v>
      </c>
      <c r="E629" s="5">
        <v>211.26805100000001</v>
      </c>
      <c r="F629">
        <v>211.26805100000001</v>
      </c>
      <c r="G629">
        <v>5485190664</v>
      </c>
    </row>
    <row r="630" spans="1:7" x14ac:dyDescent="0.35">
      <c r="A630" s="2">
        <v>43676</v>
      </c>
      <c r="B630">
        <v>211.339203</v>
      </c>
      <c r="C630">
        <v>213.61407500000001</v>
      </c>
      <c r="D630">
        <v>206.867615</v>
      </c>
      <c r="E630" s="5">
        <v>210.52259799999999</v>
      </c>
      <c r="F630">
        <v>210.52259799999999</v>
      </c>
      <c r="G630">
        <v>5489918859</v>
      </c>
    </row>
    <row r="631" spans="1:7" x14ac:dyDescent="0.35">
      <c r="A631" s="2">
        <v>43677</v>
      </c>
      <c r="B631">
        <v>210.49241599999999</v>
      </c>
      <c r="C631">
        <v>218.654144</v>
      </c>
      <c r="D631">
        <v>210.43791200000001</v>
      </c>
      <c r="E631" s="5">
        <v>218.654144</v>
      </c>
      <c r="F631">
        <v>218.654144</v>
      </c>
      <c r="G631">
        <v>6003828340</v>
      </c>
    </row>
    <row r="632" spans="1:7" x14ac:dyDescent="0.35">
      <c r="A632" s="2">
        <v>43678</v>
      </c>
      <c r="B632">
        <v>218.554596</v>
      </c>
      <c r="C632">
        <v>218.81265300000001</v>
      </c>
      <c r="D632">
        <v>212.91450499999999</v>
      </c>
      <c r="E632" s="5">
        <v>217.80844099999999</v>
      </c>
      <c r="F632">
        <v>217.80844099999999</v>
      </c>
      <c r="G632">
        <v>5965442642</v>
      </c>
    </row>
    <row r="633" spans="1:7" x14ac:dyDescent="0.35">
      <c r="A633" s="2">
        <v>43679</v>
      </c>
      <c r="B633">
        <v>217.88445999999999</v>
      </c>
      <c r="C633">
        <v>222.182571</v>
      </c>
      <c r="D633">
        <v>215.97583</v>
      </c>
      <c r="E633" s="5">
        <v>217.871567</v>
      </c>
      <c r="F633">
        <v>217.871567</v>
      </c>
      <c r="G633">
        <v>6159440229</v>
      </c>
    </row>
    <row r="634" spans="1:7" x14ac:dyDescent="0.35">
      <c r="A634" s="2">
        <v>43680</v>
      </c>
      <c r="B634">
        <v>217.895554</v>
      </c>
      <c r="C634">
        <v>224.62323000000001</v>
      </c>
      <c r="D634">
        <v>217.33174099999999</v>
      </c>
      <c r="E634" s="5">
        <v>222.490341</v>
      </c>
      <c r="F634">
        <v>222.490341</v>
      </c>
      <c r="G634">
        <v>5697798687</v>
      </c>
    </row>
    <row r="635" spans="1:7" x14ac:dyDescent="0.35">
      <c r="A635" s="2">
        <v>43681</v>
      </c>
      <c r="B635">
        <v>222.58081100000001</v>
      </c>
      <c r="C635">
        <v>224.227295</v>
      </c>
      <c r="D635">
        <v>218.49217200000001</v>
      </c>
      <c r="E635" s="5">
        <v>222.669724</v>
      </c>
      <c r="F635">
        <v>222.669724</v>
      </c>
      <c r="G635">
        <v>5238542572</v>
      </c>
    </row>
    <row r="636" spans="1:7" x14ac:dyDescent="0.35">
      <c r="A636" s="2">
        <v>43682</v>
      </c>
      <c r="B636">
        <v>222.650879</v>
      </c>
      <c r="C636">
        <v>235.63528400000001</v>
      </c>
      <c r="D636">
        <v>222.603882</v>
      </c>
      <c r="E636" s="5">
        <v>234.21502699999999</v>
      </c>
      <c r="F636">
        <v>234.21502699999999</v>
      </c>
      <c r="G636">
        <v>7765060287</v>
      </c>
    </row>
    <row r="637" spans="1:7" x14ac:dyDescent="0.35">
      <c r="A637" s="2">
        <v>43683</v>
      </c>
      <c r="B637">
        <v>234.24558999999999</v>
      </c>
      <c r="C637">
        <v>239.115906</v>
      </c>
      <c r="D637">
        <v>223.55117799999999</v>
      </c>
      <c r="E637" s="5">
        <v>226.020645</v>
      </c>
      <c r="F637">
        <v>226.020645</v>
      </c>
      <c r="G637">
        <v>7647742672</v>
      </c>
    </row>
    <row r="638" spans="1:7" x14ac:dyDescent="0.35">
      <c r="A638" s="2">
        <v>43684</v>
      </c>
      <c r="B638">
        <v>225.92529300000001</v>
      </c>
      <c r="C638">
        <v>229.65656999999999</v>
      </c>
      <c r="D638">
        <v>222.775452</v>
      </c>
      <c r="E638" s="5">
        <v>226.391006</v>
      </c>
      <c r="F638">
        <v>226.391006</v>
      </c>
      <c r="G638">
        <v>7020342210</v>
      </c>
    </row>
    <row r="639" spans="1:7" x14ac:dyDescent="0.35">
      <c r="A639" s="2">
        <v>43685</v>
      </c>
      <c r="B639">
        <v>226.51847799999999</v>
      </c>
      <c r="C639">
        <v>226.774719</v>
      </c>
      <c r="D639">
        <v>216.51625100000001</v>
      </c>
      <c r="E639" s="5">
        <v>220.94186400000001</v>
      </c>
      <c r="F639">
        <v>220.94186400000001</v>
      </c>
      <c r="G639">
        <v>6713525644</v>
      </c>
    </row>
    <row r="640" spans="1:7" x14ac:dyDescent="0.35">
      <c r="A640" s="2">
        <v>43686</v>
      </c>
      <c r="B640">
        <v>220.908646</v>
      </c>
      <c r="C640">
        <v>221.36433400000001</v>
      </c>
      <c r="D640">
        <v>208.24597199999999</v>
      </c>
      <c r="E640" s="5">
        <v>210.48890700000001</v>
      </c>
      <c r="F640">
        <v>210.48890700000001</v>
      </c>
      <c r="G640">
        <v>6964818795</v>
      </c>
    </row>
    <row r="641" spans="1:7" x14ac:dyDescent="0.35">
      <c r="A641" s="2">
        <v>43687</v>
      </c>
      <c r="B641">
        <v>210.53016700000001</v>
      </c>
      <c r="C641">
        <v>213.73483300000001</v>
      </c>
      <c r="D641">
        <v>203.79310599999999</v>
      </c>
      <c r="E641" s="5">
        <v>206.73353599999999</v>
      </c>
      <c r="F641">
        <v>206.73353599999999</v>
      </c>
      <c r="G641">
        <v>6584748527</v>
      </c>
    </row>
    <row r="642" spans="1:7" x14ac:dyDescent="0.35">
      <c r="A642" s="2">
        <v>43688</v>
      </c>
      <c r="B642">
        <v>206.73223899999999</v>
      </c>
      <c r="C642">
        <v>216.598648</v>
      </c>
      <c r="D642">
        <v>206.51080300000001</v>
      </c>
      <c r="E642" s="5">
        <v>216.09286499999999</v>
      </c>
      <c r="F642">
        <v>216.09286499999999</v>
      </c>
      <c r="G642">
        <v>6440605605</v>
      </c>
    </row>
    <row r="643" spans="1:7" x14ac:dyDescent="0.35">
      <c r="A643" s="2">
        <v>43689</v>
      </c>
      <c r="B643">
        <v>216.05590799999999</v>
      </c>
      <c r="C643">
        <v>216.142563</v>
      </c>
      <c r="D643">
        <v>210.94648699999999</v>
      </c>
      <c r="E643" s="5">
        <v>211.288071</v>
      </c>
      <c r="F643">
        <v>211.288071</v>
      </c>
      <c r="G643">
        <v>5674315559</v>
      </c>
    </row>
    <row r="644" spans="1:7" x14ac:dyDescent="0.35">
      <c r="A644" s="2">
        <v>43690</v>
      </c>
      <c r="B644">
        <v>211.34269699999999</v>
      </c>
      <c r="C644">
        <v>211.38441499999999</v>
      </c>
      <c r="D644">
        <v>205.42250100000001</v>
      </c>
      <c r="E644" s="5">
        <v>208.709045</v>
      </c>
      <c r="F644">
        <v>208.709045</v>
      </c>
      <c r="G644">
        <v>5946313205</v>
      </c>
    </row>
    <row r="645" spans="1:7" x14ac:dyDescent="0.35">
      <c r="A645" s="2">
        <v>43691</v>
      </c>
      <c r="B645">
        <v>208.60398900000001</v>
      </c>
      <c r="C645">
        <v>209.06643700000001</v>
      </c>
      <c r="D645">
        <v>186.33192399999999</v>
      </c>
      <c r="E645" s="5">
        <v>186.607742</v>
      </c>
      <c r="F645">
        <v>186.607742</v>
      </c>
      <c r="G645">
        <v>7444456154</v>
      </c>
    </row>
    <row r="646" spans="1:7" x14ac:dyDescent="0.35">
      <c r="A646" s="2">
        <v>43692</v>
      </c>
      <c r="B646">
        <v>186.683502</v>
      </c>
      <c r="C646">
        <v>189.46215799999999</v>
      </c>
      <c r="D646">
        <v>178.142563</v>
      </c>
      <c r="E646" s="5">
        <v>188.50206</v>
      </c>
      <c r="F646">
        <v>188.50206</v>
      </c>
      <c r="G646">
        <v>8197244441</v>
      </c>
    </row>
    <row r="647" spans="1:7" x14ac:dyDescent="0.35">
      <c r="A647" s="2">
        <v>43693</v>
      </c>
      <c r="B647">
        <v>188.64425700000001</v>
      </c>
      <c r="C647">
        <v>188.90559400000001</v>
      </c>
      <c r="D647">
        <v>180.38484199999999</v>
      </c>
      <c r="E647" s="5">
        <v>185.440079</v>
      </c>
      <c r="F647">
        <v>185.440079</v>
      </c>
      <c r="G647">
        <v>7133915837</v>
      </c>
    </row>
    <row r="648" spans="1:7" x14ac:dyDescent="0.35">
      <c r="A648" s="2">
        <v>43694</v>
      </c>
      <c r="B648">
        <v>185.53166200000001</v>
      </c>
      <c r="C648">
        <v>186.70313999999999</v>
      </c>
      <c r="D648">
        <v>182.593887</v>
      </c>
      <c r="E648" s="5">
        <v>185.68768299999999</v>
      </c>
      <c r="F648">
        <v>185.68768299999999</v>
      </c>
      <c r="G648">
        <v>5512696513</v>
      </c>
    </row>
    <row r="649" spans="1:7" x14ac:dyDescent="0.35">
      <c r="A649" s="2">
        <v>43695</v>
      </c>
      <c r="B649">
        <v>185.841095</v>
      </c>
      <c r="C649">
        <v>197.522491</v>
      </c>
      <c r="D649">
        <v>183.69224500000001</v>
      </c>
      <c r="E649" s="5">
        <v>194.49352999999999</v>
      </c>
      <c r="F649">
        <v>194.49352999999999</v>
      </c>
      <c r="G649">
        <v>5969012024</v>
      </c>
    </row>
    <row r="650" spans="1:7" x14ac:dyDescent="0.35">
      <c r="A650" s="2">
        <v>43696</v>
      </c>
      <c r="B650">
        <v>194.55602999999999</v>
      </c>
      <c r="C650">
        <v>203.56014999999999</v>
      </c>
      <c r="D650">
        <v>193.10824600000001</v>
      </c>
      <c r="E650" s="5">
        <v>203.09193400000001</v>
      </c>
      <c r="F650">
        <v>203.09193400000001</v>
      </c>
      <c r="G650">
        <v>6145148692</v>
      </c>
    </row>
    <row r="651" spans="1:7" x14ac:dyDescent="0.35">
      <c r="A651" s="2">
        <v>43697</v>
      </c>
      <c r="B651">
        <v>202.813141</v>
      </c>
      <c r="C651">
        <v>203.01599100000001</v>
      </c>
      <c r="D651">
        <v>195.61953700000001</v>
      </c>
      <c r="E651" s="5">
        <v>196.565414</v>
      </c>
      <c r="F651">
        <v>196.565414</v>
      </c>
      <c r="G651">
        <v>6408417610</v>
      </c>
    </row>
    <row r="652" spans="1:7" x14ac:dyDescent="0.35">
      <c r="A652" s="2">
        <v>43698</v>
      </c>
      <c r="B652">
        <v>196.621689</v>
      </c>
      <c r="C652">
        <v>197.027435</v>
      </c>
      <c r="D652">
        <v>182.689178</v>
      </c>
      <c r="E652" s="5">
        <v>186.89163199999999</v>
      </c>
      <c r="F652">
        <v>186.89163199999999</v>
      </c>
      <c r="G652">
        <v>7775772700</v>
      </c>
    </row>
    <row r="653" spans="1:7" x14ac:dyDescent="0.35">
      <c r="A653" s="2">
        <v>43699</v>
      </c>
      <c r="B653">
        <v>186.941238</v>
      </c>
      <c r="C653">
        <v>194.41551200000001</v>
      </c>
      <c r="D653">
        <v>183.38452100000001</v>
      </c>
      <c r="E653" s="5">
        <v>191.33291600000001</v>
      </c>
      <c r="F653">
        <v>191.33291600000001</v>
      </c>
      <c r="G653">
        <v>7569043874</v>
      </c>
    </row>
    <row r="654" spans="1:7" x14ac:dyDescent="0.35">
      <c r="A654" s="2">
        <v>43700</v>
      </c>
      <c r="B654">
        <v>191.10687300000001</v>
      </c>
      <c r="C654">
        <v>195.90649400000001</v>
      </c>
      <c r="D654">
        <v>189.56231700000001</v>
      </c>
      <c r="E654" s="5">
        <v>194.70620700000001</v>
      </c>
      <c r="F654">
        <v>194.70620700000001</v>
      </c>
      <c r="G654">
        <v>6658162377</v>
      </c>
    </row>
    <row r="655" spans="1:7" x14ac:dyDescent="0.35">
      <c r="A655" s="2">
        <v>43701</v>
      </c>
      <c r="B655">
        <v>194.67163099999999</v>
      </c>
      <c r="C655">
        <v>194.784988</v>
      </c>
      <c r="D655">
        <v>187.62725800000001</v>
      </c>
      <c r="E655" s="5">
        <v>191.28956600000001</v>
      </c>
      <c r="F655">
        <v>191.28956600000001</v>
      </c>
      <c r="G655">
        <v>6249737982</v>
      </c>
    </row>
    <row r="656" spans="1:7" x14ac:dyDescent="0.35">
      <c r="A656" s="2">
        <v>43702</v>
      </c>
      <c r="B656">
        <v>191.23478700000001</v>
      </c>
      <c r="C656">
        <v>192.16333</v>
      </c>
      <c r="D656">
        <v>184.964752</v>
      </c>
      <c r="E656" s="5">
        <v>186.84239199999999</v>
      </c>
      <c r="F656">
        <v>186.84239199999999</v>
      </c>
      <c r="G656">
        <v>5826017143</v>
      </c>
    </row>
    <row r="657" spans="1:7" x14ac:dyDescent="0.35">
      <c r="A657" s="2">
        <v>43703</v>
      </c>
      <c r="B657">
        <v>186.73554999999999</v>
      </c>
      <c r="C657">
        <v>193.442184</v>
      </c>
      <c r="D657">
        <v>186.73554999999999</v>
      </c>
      <c r="E657" s="5">
        <v>188.929382</v>
      </c>
      <c r="F657">
        <v>188.929382</v>
      </c>
      <c r="G657">
        <v>7207986636</v>
      </c>
    </row>
    <row r="658" spans="1:7" x14ac:dyDescent="0.35">
      <c r="A658" s="2">
        <v>43704</v>
      </c>
      <c r="B658">
        <v>188.95005800000001</v>
      </c>
      <c r="C658">
        <v>188.96318099999999</v>
      </c>
      <c r="D658">
        <v>185.47293099999999</v>
      </c>
      <c r="E658" s="5">
        <v>187.51666299999999</v>
      </c>
      <c r="F658">
        <v>187.51666299999999</v>
      </c>
      <c r="G658">
        <v>6042327402</v>
      </c>
    </row>
    <row r="659" spans="1:7" x14ac:dyDescent="0.35">
      <c r="A659" s="2">
        <v>43705</v>
      </c>
      <c r="B659">
        <v>187.495499</v>
      </c>
      <c r="C659">
        <v>187.93087800000001</v>
      </c>
      <c r="D659">
        <v>172.185608</v>
      </c>
      <c r="E659" s="5">
        <v>173.88996900000001</v>
      </c>
      <c r="F659">
        <v>173.88996900000001</v>
      </c>
      <c r="G659">
        <v>6696604087</v>
      </c>
    </row>
    <row r="660" spans="1:7" x14ac:dyDescent="0.35">
      <c r="A660" s="2">
        <v>43706</v>
      </c>
      <c r="B660">
        <v>173.95869400000001</v>
      </c>
      <c r="C660">
        <v>173.996399</v>
      </c>
      <c r="D660">
        <v>167.17089799999999</v>
      </c>
      <c r="E660" s="5">
        <v>169.516739</v>
      </c>
      <c r="F660">
        <v>169.516739</v>
      </c>
      <c r="G660">
        <v>7129569083</v>
      </c>
    </row>
    <row r="661" spans="1:7" x14ac:dyDescent="0.35">
      <c r="A661" s="2">
        <v>43707</v>
      </c>
      <c r="B661">
        <v>169.48928799999999</v>
      </c>
      <c r="C661">
        <v>170.77351400000001</v>
      </c>
      <c r="D661">
        <v>167.07141100000001</v>
      </c>
      <c r="E661" s="5">
        <v>168.834869</v>
      </c>
      <c r="F661">
        <v>168.834869</v>
      </c>
      <c r="G661">
        <v>5776520220</v>
      </c>
    </row>
    <row r="662" spans="1:7" x14ac:dyDescent="0.35">
      <c r="A662" s="2">
        <v>43708</v>
      </c>
      <c r="B662">
        <v>168.88789399999999</v>
      </c>
      <c r="C662">
        <v>174.32397499999999</v>
      </c>
      <c r="D662">
        <v>167.802582</v>
      </c>
      <c r="E662" s="5">
        <v>172.46978799999999</v>
      </c>
      <c r="F662">
        <v>172.46978799999999</v>
      </c>
      <c r="G662">
        <v>5830212249</v>
      </c>
    </row>
    <row r="663" spans="1:7" x14ac:dyDescent="0.35">
      <c r="A663" s="2">
        <v>43709</v>
      </c>
      <c r="B663">
        <v>172.458405</v>
      </c>
      <c r="C663">
        <v>173.696854</v>
      </c>
      <c r="D663">
        <v>169.53128100000001</v>
      </c>
      <c r="E663" s="5">
        <v>171.629425</v>
      </c>
      <c r="F663">
        <v>171.629425</v>
      </c>
      <c r="G663">
        <v>5554799576</v>
      </c>
    </row>
    <row r="664" spans="1:7" x14ac:dyDescent="0.35">
      <c r="A664" s="2">
        <v>43710</v>
      </c>
      <c r="B664">
        <v>171.69760099999999</v>
      </c>
      <c r="C664">
        <v>180.145218</v>
      </c>
      <c r="D664">
        <v>170.45169100000001</v>
      </c>
      <c r="E664" s="5">
        <v>178.347351</v>
      </c>
      <c r="F664">
        <v>178.347351</v>
      </c>
      <c r="G664">
        <v>6503447137</v>
      </c>
    </row>
    <row r="665" spans="1:7" x14ac:dyDescent="0.35">
      <c r="A665" s="2">
        <v>43711</v>
      </c>
      <c r="B665">
        <v>178.35775799999999</v>
      </c>
      <c r="C665">
        <v>182.347992</v>
      </c>
      <c r="D665">
        <v>175.970169</v>
      </c>
      <c r="E665" s="5">
        <v>179.49932899999999</v>
      </c>
      <c r="F665">
        <v>179.49932899999999</v>
      </c>
      <c r="G665">
        <v>6962728938</v>
      </c>
    </row>
    <row r="666" spans="1:7" x14ac:dyDescent="0.35">
      <c r="A666" s="2">
        <v>43712</v>
      </c>
      <c r="B666">
        <v>179.49198899999999</v>
      </c>
      <c r="C666">
        <v>180.13659699999999</v>
      </c>
      <c r="D666">
        <v>175.32536300000001</v>
      </c>
      <c r="E666" s="5">
        <v>175.99288899999999</v>
      </c>
      <c r="F666">
        <v>175.99288899999999</v>
      </c>
      <c r="G666">
        <v>5938120494</v>
      </c>
    </row>
    <row r="667" spans="1:7" x14ac:dyDescent="0.35">
      <c r="A667" s="2">
        <v>43713</v>
      </c>
      <c r="B667">
        <v>175.96627799999999</v>
      </c>
      <c r="C667">
        <v>176.16390999999999</v>
      </c>
      <c r="D667">
        <v>171.746826</v>
      </c>
      <c r="E667" s="5">
        <v>174.21713299999999</v>
      </c>
      <c r="F667">
        <v>174.21713299999999</v>
      </c>
      <c r="G667">
        <v>5589476516</v>
      </c>
    </row>
    <row r="668" spans="1:7" x14ac:dyDescent="0.35">
      <c r="A668" s="2">
        <v>43714</v>
      </c>
      <c r="B668">
        <v>174.17222599999999</v>
      </c>
      <c r="C668">
        <v>177.718704</v>
      </c>
      <c r="D668">
        <v>168.341339</v>
      </c>
      <c r="E668" s="5">
        <v>169.956177</v>
      </c>
      <c r="F668">
        <v>169.956177</v>
      </c>
      <c r="G668">
        <v>6797611878</v>
      </c>
    </row>
    <row r="669" spans="1:7" x14ac:dyDescent="0.35">
      <c r="A669" s="2">
        <v>43715</v>
      </c>
      <c r="B669">
        <v>169.955276</v>
      </c>
      <c r="C669">
        <v>180.851608</v>
      </c>
      <c r="D669">
        <v>169.44412199999999</v>
      </c>
      <c r="E669" s="5">
        <v>178.262619</v>
      </c>
      <c r="F669">
        <v>178.262619</v>
      </c>
      <c r="G669">
        <v>6791531342</v>
      </c>
    </row>
    <row r="670" spans="1:7" x14ac:dyDescent="0.35">
      <c r="A670" s="2">
        <v>43716</v>
      </c>
      <c r="B670">
        <v>178.28259299999999</v>
      </c>
      <c r="C670">
        <v>182.977081</v>
      </c>
      <c r="D670">
        <v>178.14250200000001</v>
      </c>
      <c r="E670" s="5">
        <v>181.35552999999999</v>
      </c>
      <c r="F670">
        <v>181.35552999999999</v>
      </c>
      <c r="G670">
        <v>6472677266</v>
      </c>
    </row>
    <row r="671" spans="1:7" x14ac:dyDescent="0.35">
      <c r="A671" s="2">
        <v>43717</v>
      </c>
      <c r="B671">
        <v>181.36248800000001</v>
      </c>
      <c r="C671">
        <v>184.14946</v>
      </c>
      <c r="D671">
        <v>177.41935699999999</v>
      </c>
      <c r="E671" s="5">
        <v>181.14946</v>
      </c>
      <c r="F671">
        <v>181.14946</v>
      </c>
      <c r="G671">
        <v>7232938985</v>
      </c>
    </row>
    <row r="672" spans="1:7" x14ac:dyDescent="0.35">
      <c r="A672" s="2">
        <v>43718</v>
      </c>
      <c r="B672">
        <v>181.21284499999999</v>
      </c>
      <c r="C672">
        <v>184.06343100000001</v>
      </c>
      <c r="D672">
        <v>178.122421</v>
      </c>
      <c r="E672" s="5">
        <v>179.78717</v>
      </c>
      <c r="F672">
        <v>179.78717</v>
      </c>
      <c r="G672">
        <v>6291476772</v>
      </c>
    </row>
    <row r="673" spans="1:7" x14ac:dyDescent="0.35">
      <c r="A673" s="2">
        <v>43719</v>
      </c>
      <c r="B673">
        <v>179.839493</v>
      </c>
      <c r="C673">
        <v>181.757462</v>
      </c>
      <c r="D673">
        <v>176.50091599999999</v>
      </c>
      <c r="E673" s="5">
        <v>178.725494</v>
      </c>
      <c r="F673">
        <v>178.725494</v>
      </c>
      <c r="G673">
        <v>7157139035</v>
      </c>
    </row>
    <row r="674" spans="1:7" x14ac:dyDescent="0.35">
      <c r="A674" s="2">
        <v>43720</v>
      </c>
      <c r="B674">
        <v>178.80377200000001</v>
      </c>
      <c r="C674">
        <v>181.99856600000001</v>
      </c>
      <c r="D674">
        <v>177.84732099999999</v>
      </c>
      <c r="E674" s="5">
        <v>181.016098</v>
      </c>
      <c r="F674">
        <v>181.016098</v>
      </c>
      <c r="G674">
        <v>5838605477</v>
      </c>
    </row>
    <row r="675" spans="1:7" x14ac:dyDescent="0.35">
      <c r="A675" s="2">
        <v>43721</v>
      </c>
      <c r="B675">
        <v>180.97558599999999</v>
      </c>
      <c r="C675">
        <v>181.49829099999999</v>
      </c>
      <c r="D675">
        <v>178.58204699999999</v>
      </c>
      <c r="E675" s="5">
        <v>181.10972599999999</v>
      </c>
      <c r="F675">
        <v>181.10972599999999</v>
      </c>
      <c r="G675">
        <v>5955041237</v>
      </c>
    </row>
    <row r="676" spans="1:7" x14ac:dyDescent="0.35">
      <c r="A676" s="2">
        <v>43722</v>
      </c>
      <c r="B676">
        <v>181.32157900000001</v>
      </c>
      <c r="C676">
        <v>188.44693000000001</v>
      </c>
      <c r="D676">
        <v>180.372208</v>
      </c>
      <c r="E676" s="5">
        <v>188.105515</v>
      </c>
      <c r="F676">
        <v>188.105515</v>
      </c>
      <c r="G676">
        <v>6500686511</v>
      </c>
    </row>
    <row r="677" spans="1:7" x14ac:dyDescent="0.35">
      <c r="A677" s="2">
        <v>43723</v>
      </c>
      <c r="B677">
        <v>188.06843599999999</v>
      </c>
      <c r="C677">
        <v>190.399338</v>
      </c>
      <c r="D677">
        <v>186.447327</v>
      </c>
      <c r="E677" s="5">
        <v>189.78912399999999</v>
      </c>
      <c r="F677">
        <v>189.78912399999999</v>
      </c>
      <c r="G677">
        <v>6222874780</v>
      </c>
    </row>
    <row r="678" spans="1:7" x14ac:dyDescent="0.35">
      <c r="A678" s="2">
        <v>43724</v>
      </c>
      <c r="B678">
        <v>189.68933100000001</v>
      </c>
      <c r="C678">
        <v>198.204971</v>
      </c>
      <c r="D678">
        <v>189.68933100000001</v>
      </c>
      <c r="E678" s="5">
        <v>197.11317399999999</v>
      </c>
      <c r="F678">
        <v>197.11317399999999</v>
      </c>
      <c r="G678">
        <v>8242029488</v>
      </c>
    </row>
    <row r="679" spans="1:7" x14ac:dyDescent="0.35">
      <c r="A679" s="2">
        <v>43725</v>
      </c>
      <c r="B679">
        <v>197.11476099999999</v>
      </c>
      <c r="C679">
        <v>213.73194899999999</v>
      </c>
      <c r="D679">
        <v>196.715485</v>
      </c>
      <c r="E679" s="5">
        <v>208.60874899999999</v>
      </c>
      <c r="F679">
        <v>208.60874899999999</v>
      </c>
      <c r="G679">
        <v>10232590812</v>
      </c>
    </row>
    <row r="680" spans="1:7" x14ac:dyDescent="0.35">
      <c r="A680" s="2">
        <v>43726</v>
      </c>
      <c r="B680">
        <v>208.05059800000001</v>
      </c>
      <c r="C680">
        <v>216.711502</v>
      </c>
      <c r="D680">
        <v>208.05059800000001</v>
      </c>
      <c r="E680" s="5">
        <v>211.393036</v>
      </c>
      <c r="F680">
        <v>211.393036</v>
      </c>
      <c r="G680">
        <v>9194634557</v>
      </c>
    </row>
    <row r="681" spans="1:7" x14ac:dyDescent="0.35">
      <c r="A681" s="2">
        <v>43727</v>
      </c>
      <c r="B681">
        <v>211.24723800000001</v>
      </c>
      <c r="C681">
        <v>222.871689</v>
      </c>
      <c r="D681">
        <v>204.685776</v>
      </c>
      <c r="E681" s="5">
        <v>221.28085300000001</v>
      </c>
      <c r="F681">
        <v>221.28085300000001</v>
      </c>
      <c r="G681">
        <v>10620070913</v>
      </c>
    </row>
    <row r="682" spans="1:7" x14ac:dyDescent="0.35">
      <c r="A682" s="2">
        <v>43728</v>
      </c>
      <c r="B682">
        <v>221.069626</v>
      </c>
      <c r="C682">
        <v>221.598557</v>
      </c>
      <c r="D682">
        <v>215.159637</v>
      </c>
      <c r="E682" s="5">
        <v>218.050049</v>
      </c>
      <c r="F682">
        <v>218.050049</v>
      </c>
      <c r="G682">
        <v>8027974273</v>
      </c>
    </row>
    <row r="683" spans="1:7" x14ac:dyDescent="0.35">
      <c r="A683" s="2">
        <v>43729</v>
      </c>
      <c r="B683">
        <v>217.89738500000001</v>
      </c>
      <c r="C683">
        <v>220.95829800000001</v>
      </c>
      <c r="D683">
        <v>215.000168</v>
      </c>
      <c r="E683" s="5">
        <v>215.51620500000001</v>
      </c>
      <c r="F683">
        <v>215.51620500000001</v>
      </c>
      <c r="G683">
        <v>7743309778</v>
      </c>
    </row>
    <row r="684" spans="1:7" x14ac:dyDescent="0.35">
      <c r="A684" s="2">
        <v>43730</v>
      </c>
      <c r="B684">
        <v>215.486557</v>
      </c>
      <c r="C684">
        <v>216.086243</v>
      </c>
      <c r="D684">
        <v>207.64492799999999</v>
      </c>
      <c r="E684" s="5">
        <v>211.54537999999999</v>
      </c>
      <c r="F684">
        <v>211.54537999999999</v>
      </c>
      <c r="G684">
        <v>7812854576</v>
      </c>
    </row>
    <row r="685" spans="1:7" x14ac:dyDescent="0.35">
      <c r="A685" s="2">
        <v>43731</v>
      </c>
      <c r="B685">
        <v>211.713211</v>
      </c>
      <c r="C685">
        <v>211.84051500000001</v>
      </c>
      <c r="D685">
        <v>201.887238</v>
      </c>
      <c r="E685" s="5">
        <v>201.92131000000001</v>
      </c>
      <c r="F685">
        <v>201.92131000000001</v>
      </c>
      <c r="G685">
        <v>7494673136</v>
      </c>
    </row>
    <row r="686" spans="1:7" x14ac:dyDescent="0.35">
      <c r="A686" s="2">
        <v>43732</v>
      </c>
      <c r="B686">
        <v>201.84208699999999</v>
      </c>
      <c r="C686">
        <v>203.50054900000001</v>
      </c>
      <c r="D686">
        <v>162.72778299999999</v>
      </c>
      <c r="E686" s="5">
        <v>168.11073300000001</v>
      </c>
      <c r="F686">
        <v>168.11073300000001</v>
      </c>
      <c r="G686">
        <v>11757739233</v>
      </c>
    </row>
    <row r="687" spans="1:7" x14ac:dyDescent="0.35">
      <c r="A687" s="2">
        <v>43733</v>
      </c>
      <c r="B687">
        <v>168.13357500000001</v>
      </c>
      <c r="C687">
        <v>174.71977200000001</v>
      </c>
      <c r="D687">
        <v>164.91348300000001</v>
      </c>
      <c r="E687" s="5">
        <v>170.89269999999999</v>
      </c>
      <c r="F687">
        <v>170.89269999999999</v>
      </c>
      <c r="G687">
        <v>9766632018</v>
      </c>
    </row>
    <row r="688" spans="1:7" x14ac:dyDescent="0.35">
      <c r="A688" s="2">
        <v>43734</v>
      </c>
      <c r="B688">
        <v>170.756912</v>
      </c>
      <c r="C688">
        <v>171.69264200000001</v>
      </c>
      <c r="D688">
        <v>157.130325</v>
      </c>
      <c r="E688" s="5">
        <v>166.727127</v>
      </c>
      <c r="F688">
        <v>166.727127</v>
      </c>
      <c r="G688">
        <v>7848286154</v>
      </c>
    </row>
    <row r="689" spans="1:7" x14ac:dyDescent="0.35">
      <c r="A689" s="2">
        <v>43735</v>
      </c>
      <c r="B689">
        <v>166.651703</v>
      </c>
      <c r="C689">
        <v>175.61077900000001</v>
      </c>
      <c r="D689">
        <v>163.20950300000001</v>
      </c>
      <c r="E689" s="5">
        <v>174.71099899999999</v>
      </c>
      <c r="F689">
        <v>174.71099899999999</v>
      </c>
      <c r="G689">
        <v>7909313625</v>
      </c>
    </row>
    <row r="690" spans="1:7" x14ac:dyDescent="0.35">
      <c r="A690" s="2">
        <v>43736</v>
      </c>
      <c r="B690">
        <v>174.68083200000001</v>
      </c>
      <c r="C690">
        <v>175.77873199999999</v>
      </c>
      <c r="D690">
        <v>170.773956</v>
      </c>
      <c r="E690" s="5">
        <v>174.572891</v>
      </c>
      <c r="F690">
        <v>174.572891</v>
      </c>
      <c r="G690">
        <v>6895423445</v>
      </c>
    </row>
    <row r="691" spans="1:7" x14ac:dyDescent="0.35">
      <c r="A691" s="2">
        <v>43737</v>
      </c>
      <c r="B691">
        <v>174.61274700000001</v>
      </c>
      <c r="C691">
        <v>175.21021999999999</v>
      </c>
      <c r="D691">
        <v>166.99769599999999</v>
      </c>
      <c r="E691" s="5">
        <v>170.503479</v>
      </c>
      <c r="F691">
        <v>170.503479</v>
      </c>
      <c r="G691">
        <v>6497088199</v>
      </c>
    </row>
    <row r="692" spans="1:7" x14ac:dyDescent="0.35">
      <c r="A692" s="2">
        <v>43738</v>
      </c>
      <c r="B692">
        <v>170.46134900000001</v>
      </c>
      <c r="C692">
        <v>179.872208</v>
      </c>
      <c r="D692">
        <v>167.03660600000001</v>
      </c>
      <c r="E692" s="5">
        <v>179.872208</v>
      </c>
      <c r="F692">
        <v>179.872208</v>
      </c>
      <c r="G692">
        <v>7552915148</v>
      </c>
    </row>
    <row r="693" spans="1:7" x14ac:dyDescent="0.35">
      <c r="A693" s="2">
        <v>43739</v>
      </c>
      <c r="B693">
        <v>180.20912200000001</v>
      </c>
      <c r="C693">
        <v>185.04553200000001</v>
      </c>
      <c r="D693">
        <v>175.81265300000001</v>
      </c>
      <c r="E693" s="5">
        <v>177.34042400000001</v>
      </c>
      <c r="F693">
        <v>177.34042400000001</v>
      </c>
      <c r="G693">
        <v>7676276225</v>
      </c>
    </row>
    <row r="694" spans="1:7" x14ac:dyDescent="0.35">
      <c r="A694" s="2">
        <v>43740</v>
      </c>
      <c r="B694">
        <v>177.22406000000001</v>
      </c>
      <c r="C694">
        <v>180.82612599999999</v>
      </c>
      <c r="D694">
        <v>175.33427399999999</v>
      </c>
      <c r="E694" s="5">
        <v>180.71051</v>
      </c>
      <c r="F694">
        <v>180.71051</v>
      </c>
      <c r="G694">
        <v>6335595250</v>
      </c>
    </row>
    <row r="695" spans="1:7" x14ac:dyDescent="0.35">
      <c r="A695" s="2">
        <v>43741</v>
      </c>
      <c r="B695">
        <v>180.70370500000001</v>
      </c>
      <c r="C695">
        <v>180.79920999999999</v>
      </c>
      <c r="D695">
        <v>172.59986900000001</v>
      </c>
      <c r="E695" s="5">
        <v>175.199341</v>
      </c>
      <c r="F695">
        <v>175.199341</v>
      </c>
      <c r="G695">
        <v>6381403725</v>
      </c>
    </row>
    <row r="696" spans="1:7" x14ac:dyDescent="0.35">
      <c r="A696" s="2">
        <v>43742</v>
      </c>
      <c r="B696">
        <v>175.23843400000001</v>
      </c>
      <c r="C696">
        <v>178.55207799999999</v>
      </c>
      <c r="D696">
        <v>173.564087</v>
      </c>
      <c r="E696" s="5">
        <v>176.98500100000001</v>
      </c>
      <c r="F696">
        <v>176.98500100000001</v>
      </c>
      <c r="G696">
        <v>6248928449</v>
      </c>
    </row>
    <row r="697" spans="1:7" x14ac:dyDescent="0.35">
      <c r="A697" s="2">
        <v>43743</v>
      </c>
      <c r="B697">
        <v>176.94631999999999</v>
      </c>
      <c r="C697">
        <v>177.71324200000001</v>
      </c>
      <c r="D697">
        <v>173.06956500000001</v>
      </c>
      <c r="E697" s="5">
        <v>176.351517</v>
      </c>
      <c r="F697">
        <v>176.351517</v>
      </c>
      <c r="G697">
        <v>5837211771</v>
      </c>
    </row>
    <row r="698" spans="1:7" x14ac:dyDescent="0.35">
      <c r="A698" s="2">
        <v>43744</v>
      </c>
      <c r="B698">
        <v>176.36438000000001</v>
      </c>
      <c r="C698">
        <v>177.36454800000001</v>
      </c>
      <c r="D698">
        <v>171.29977400000001</v>
      </c>
      <c r="E698" s="5">
        <v>173.05914300000001</v>
      </c>
      <c r="F698">
        <v>173.05914300000001</v>
      </c>
      <c r="G698">
        <v>5852890674</v>
      </c>
    </row>
    <row r="699" spans="1:7" x14ac:dyDescent="0.35">
      <c r="A699" s="2">
        <v>43745</v>
      </c>
      <c r="B699">
        <v>172.940338</v>
      </c>
      <c r="C699">
        <v>182.35635400000001</v>
      </c>
      <c r="D699">
        <v>171.527817</v>
      </c>
      <c r="E699" s="5">
        <v>181.18634</v>
      </c>
      <c r="F699">
        <v>181.18634</v>
      </c>
      <c r="G699">
        <v>7844316834</v>
      </c>
    </row>
    <row r="700" spans="1:7" x14ac:dyDescent="0.35">
      <c r="A700" s="2">
        <v>43746</v>
      </c>
      <c r="B700">
        <v>181.11335800000001</v>
      </c>
      <c r="C700">
        <v>184.35997</v>
      </c>
      <c r="D700">
        <v>179.13339199999999</v>
      </c>
      <c r="E700" s="5">
        <v>182.02156099999999</v>
      </c>
      <c r="F700">
        <v>182.02156099999999</v>
      </c>
      <c r="G700">
        <v>7466282780</v>
      </c>
    </row>
    <row r="701" spans="1:7" x14ac:dyDescent="0.35">
      <c r="A701" s="2">
        <v>43747</v>
      </c>
      <c r="B701">
        <v>182.03630100000001</v>
      </c>
      <c r="C701">
        <v>194.30049099999999</v>
      </c>
      <c r="D701">
        <v>180.668442</v>
      </c>
      <c r="E701" s="5">
        <v>193.29325900000001</v>
      </c>
      <c r="F701">
        <v>193.29325900000001</v>
      </c>
      <c r="G701">
        <v>9088122101</v>
      </c>
    </row>
    <row r="702" spans="1:7" x14ac:dyDescent="0.35">
      <c r="A702" s="2">
        <v>43748</v>
      </c>
      <c r="B702">
        <v>193.19107099999999</v>
      </c>
      <c r="C702">
        <v>193.89692700000001</v>
      </c>
      <c r="D702">
        <v>188.30647300000001</v>
      </c>
      <c r="E702" s="5">
        <v>191.65966800000001</v>
      </c>
      <c r="F702">
        <v>191.65966800000001</v>
      </c>
      <c r="G702">
        <v>8375913276</v>
      </c>
    </row>
    <row r="703" spans="1:7" x14ac:dyDescent="0.35">
      <c r="A703" s="2">
        <v>43749</v>
      </c>
      <c r="B703">
        <v>191.80107100000001</v>
      </c>
      <c r="C703">
        <v>195.31880200000001</v>
      </c>
      <c r="D703">
        <v>181.661835</v>
      </c>
      <c r="E703" s="5">
        <v>182.56968699999999</v>
      </c>
      <c r="F703">
        <v>182.56968699999999</v>
      </c>
      <c r="G703">
        <v>9128522970</v>
      </c>
    </row>
    <row r="704" spans="1:7" x14ac:dyDescent="0.35">
      <c r="A704" s="2">
        <v>43750</v>
      </c>
      <c r="B704">
        <v>182.53402700000001</v>
      </c>
      <c r="C704">
        <v>186.30488600000001</v>
      </c>
      <c r="D704">
        <v>179.98483300000001</v>
      </c>
      <c r="E704" s="5">
        <v>180.82664500000001</v>
      </c>
      <c r="F704">
        <v>180.82664500000001</v>
      </c>
      <c r="G704">
        <v>7494328840</v>
      </c>
    </row>
    <row r="705" spans="1:7" x14ac:dyDescent="0.35">
      <c r="A705" s="2">
        <v>43751</v>
      </c>
      <c r="B705">
        <v>180.861313</v>
      </c>
      <c r="C705">
        <v>185.07591199999999</v>
      </c>
      <c r="D705">
        <v>180.31715399999999</v>
      </c>
      <c r="E705" s="5">
        <v>182.07515000000001</v>
      </c>
      <c r="F705">
        <v>182.07515000000001</v>
      </c>
      <c r="G705">
        <v>6733182273</v>
      </c>
    </row>
    <row r="706" spans="1:7" x14ac:dyDescent="0.35">
      <c r="A706" s="2">
        <v>43752</v>
      </c>
      <c r="B706">
        <v>182.02847299999999</v>
      </c>
      <c r="C706">
        <v>187.303619</v>
      </c>
      <c r="D706">
        <v>181.66227699999999</v>
      </c>
      <c r="E706" s="5">
        <v>186.96090699999999</v>
      </c>
      <c r="F706">
        <v>186.96090699999999</v>
      </c>
      <c r="G706">
        <v>7276520699</v>
      </c>
    </row>
    <row r="707" spans="1:7" x14ac:dyDescent="0.35">
      <c r="A707" s="2">
        <v>43753</v>
      </c>
      <c r="B707">
        <v>186.97705099999999</v>
      </c>
      <c r="C707">
        <v>187.759872</v>
      </c>
      <c r="D707">
        <v>179.462784</v>
      </c>
      <c r="E707" s="5">
        <v>181.40606700000001</v>
      </c>
      <c r="F707">
        <v>181.40606700000001</v>
      </c>
      <c r="G707">
        <v>7731456579</v>
      </c>
    </row>
    <row r="708" spans="1:7" x14ac:dyDescent="0.35">
      <c r="A708" s="2">
        <v>43754</v>
      </c>
      <c r="B708">
        <v>181.34373500000001</v>
      </c>
      <c r="C708">
        <v>181.66861</v>
      </c>
      <c r="D708">
        <v>174.06416300000001</v>
      </c>
      <c r="E708" s="5">
        <v>176.01350400000001</v>
      </c>
      <c r="F708">
        <v>176.01350400000001</v>
      </c>
      <c r="G708">
        <v>7691244590</v>
      </c>
    </row>
    <row r="709" spans="1:7" x14ac:dyDescent="0.35">
      <c r="A709" s="2">
        <v>43755</v>
      </c>
      <c r="B709">
        <v>175.906891</v>
      </c>
      <c r="C709">
        <v>178.899551</v>
      </c>
      <c r="D709">
        <v>174.56582599999999</v>
      </c>
      <c r="E709" s="5">
        <v>178.02835099999999</v>
      </c>
      <c r="F709">
        <v>178.02835099999999</v>
      </c>
      <c r="G709">
        <v>6737237423</v>
      </c>
    </row>
    <row r="710" spans="1:7" x14ac:dyDescent="0.35">
      <c r="A710" s="2">
        <v>43756</v>
      </c>
      <c r="B710">
        <v>177.98855599999999</v>
      </c>
      <c r="C710">
        <v>178.17979399999999</v>
      </c>
      <c r="D710">
        <v>171.00505100000001</v>
      </c>
      <c r="E710" s="5">
        <v>173.62133800000001</v>
      </c>
      <c r="F710">
        <v>173.62133800000001</v>
      </c>
      <c r="G710">
        <v>7566257807</v>
      </c>
    </row>
    <row r="711" spans="1:7" x14ac:dyDescent="0.35">
      <c r="A711" s="2">
        <v>43757</v>
      </c>
      <c r="B711">
        <v>173.64944499999999</v>
      </c>
      <c r="C711">
        <v>175.60823099999999</v>
      </c>
      <c r="D711">
        <v>172.21545399999999</v>
      </c>
      <c r="E711" s="5">
        <v>172.913025</v>
      </c>
      <c r="F711">
        <v>172.913025</v>
      </c>
      <c r="G711">
        <v>6551453871</v>
      </c>
    </row>
    <row r="712" spans="1:7" x14ac:dyDescent="0.35">
      <c r="A712" s="2">
        <v>43758</v>
      </c>
      <c r="B712">
        <v>172.974762</v>
      </c>
      <c r="C712">
        <v>176.71868900000001</v>
      </c>
      <c r="D712">
        <v>171.210724</v>
      </c>
      <c r="E712" s="5">
        <v>175.534378</v>
      </c>
      <c r="F712">
        <v>175.534378</v>
      </c>
      <c r="G712">
        <v>6801091120</v>
      </c>
    </row>
    <row r="713" spans="1:7" x14ac:dyDescent="0.35">
      <c r="A713" s="2">
        <v>43759</v>
      </c>
      <c r="B713">
        <v>175.52475000000001</v>
      </c>
      <c r="C713">
        <v>177.74172999999999</v>
      </c>
      <c r="D713">
        <v>173.28774999999999</v>
      </c>
      <c r="E713" s="5">
        <v>174.92098999999999</v>
      </c>
      <c r="F713">
        <v>174.92098999999999</v>
      </c>
      <c r="G713">
        <v>6815820627</v>
      </c>
    </row>
    <row r="714" spans="1:7" x14ac:dyDescent="0.35">
      <c r="A714" s="2">
        <v>43760</v>
      </c>
      <c r="B714">
        <v>174.90505999999999</v>
      </c>
      <c r="C714">
        <v>175.650024</v>
      </c>
      <c r="D714">
        <v>172.26623499999999</v>
      </c>
      <c r="E714" s="5">
        <v>172.30085800000001</v>
      </c>
      <c r="F714">
        <v>172.30085800000001</v>
      </c>
      <c r="G714">
        <v>6990951966</v>
      </c>
    </row>
    <row r="715" spans="1:7" x14ac:dyDescent="0.35">
      <c r="A715" s="2">
        <v>43761</v>
      </c>
      <c r="B715">
        <v>172.26280199999999</v>
      </c>
      <c r="C715">
        <v>172.42057800000001</v>
      </c>
      <c r="D715">
        <v>157.463425</v>
      </c>
      <c r="E715" s="5">
        <v>162.40278599999999</v>
      </c>
      <c r="F715">
        <v>162.40278599999999</v>
      </c>
      <c r="G715">
        <v>9624925919</v>
      </c>
    </row>
    <row r="716" spans="1:7" x14ac:dyDescent="0.35">
      <c r="A716" s="2">
        <v>43762</v>
      </c>
      <c r="B716">
        <v>162.51411400000001</v>
      </c>
      <c r="C716">
        <v>164.14756800000001</v>
      </c>
      <c r="D716">
        <v>160.88795500000001</v>
      </c>
      <c r="E716" s="5">
        <v>162.16854900000001</v>
      </c>
      <c r="F716">
        <v>162.16854900000001</v>
      </c>
      <c r="G716">
        <v>7300917537</v>
      </c>
    </row>
    <row r="717" spans="1:7" x14ac:dyDescent="0.35">
      <c r="A717" s="2">
        <v>43763</v>
      </c>
      <c r="B717">
        <v>162.18971300000001</v>
      </c>
      <c r="C717">
        <v>183.000122</v>
      </c>
      <c r="D717">
        <v>161.96601899999999</v>
      </c>
      <c r="E717" s="5">
        <v>181.52320900000001</v>
      </c>
      <c r="F717">
        <v>181.52320900000001</v>
      </c>
      <c r="G717">
        <v>10358594018</v>
      </c>
    </row>
    <row r="718" spans="1:7" x14ac:dyDescent="0.35">
      <c r="A718" s="2">
        <v>43764</v>
      </c>
      <c r="B718">
        <v>181.667068</v>
      </c>
      <c r="C718">
        <v>195.94250500000001</v>
      </c>
      <c r="D718">
        <v>176.133804</v>
      </c>
      <c r="E718" s="5">
        <v>179.83547999999999</v>
      </c>
      <c r="F718">
        <v>179.83547999999999</v>
      </c>
      <c r="G718">
        <v>13831784986</v>
      </c>
    </row>
    <row r="719" spans="1:7" x14ac:dyDescent="0.35">
      <c r="A719" s="2">
        <v>43765</v>
      </c>
      <c r="B719">
        <v>179.93263200000001</v>
      </c>
      <c r="C719">
        <v>188.15533400000001</v>
      </c>
      <c r="D719">
        <v>177.68235799999999</v>
      </c>
      <c r="E719" s="5">
        <v>184.24221800000001</v>
      </c>
      <c r="F719">
        <v>184.24221800000001</v>
      </c>
      <c r="G719">
        <v>10815941952</v>
      </c>
    </row>
    <row r="720" spans="1:7" x14ac:dyDescent="0.35">
      <c r="A720" s="2">
        <v>43766</v>
      </c>
      <c r="B720">
        <v>184.39750699999999</v>
      </c>
      <c r="C720">
        <v>187.883163</v>
      </c>
      <c r="D720">
        <v>180.24955700000001</v>
      </c>
      <c r="E720" s="5">
        <v>182.662811</v>
      </c>
      <c r="F720">
        <v>182.662811</v>
      </c>
      <c r="G720">
        <v>10406734124</v>
      </c>
    </row>
    <row r="721" spans="1:7" x14ac:dyDescent="0.35">
      <c r="A721" s="2">
        <v>43767</v>
      </c>
      <c r="B721">
        <v>182.67037999999999</v>
      </c>
      <c r="C721">
        <v>191.846756</v>
      </c>
      <c r="D721">
        <v>182.36436499999999</v>
      </c>
      <c r="E721" s="5">
        <v>190.34257500000001</v>
      </c>
      <c r="F721">
        <v>190.34257500000001</v>
      </c>
      <c r="G721">
        <v>10622761958</v>
      </c>
    </row>
    <row r="722" spans="1:7" x14ac:dyDescent="0.35">
      <c r="A722" s="2">
        <v>43768</v>
      </c>
      <c r="B722">
        <v>190.33639500000001</v>
      </c>
      <c r="C722">
        <v>191.11193800000001</v>
      </c>
      <c r="D722">
        <v>181.54637099999999</v>
      </c>
      <c r="E722" s="5">
        <v>184.69216900000001</v>
      </c>
      <c r="F722">
        <v>184.69216900000001</v>
      </c>
      <c r="G722">
        <v>10484902804</v>
      </c>
    </row>
    <row r="723" spans="1:7" x14ac:dyDescent="0.35">
      <c r="A723" s="2">
        <v>43769</v>
      </c>
      <c r="B723">
        <v>184.79762299999999</v>
      </c>
      <c r="C723">
        <v>188.75126599999999</v>
      </c>
      <c r="D723">
        <v>180.06835899999999</v>
      </c>
      <c r="E723" s="5">
        <v>183.96691899999999</v>
      </c>
      <c r="F723">
        <v>183.96691899999999</v>
      </c>
      <c r="G723">
        <v>9607939606</v>
      </c>
    </row>
    <row r="724" spans="1:7" x14ac:dyDescent="0.35">
      <c r="A724" s="2">
        <v>43770</v>
      </c>
      <c r="B724">
        <v>183.803696</v>
      </c>
      <c r="C724">
        <v>185.059708</v>
      </c>
      <c r="D724">
        <v>181.09449799999999</v>
      </c>
      <c r="E724" s="5">
        <v>183.96989400000001</v>
      </c>
      <c r="F724">
        <v>183.96989400000001</v>
      </c>
      <c r="G724">
        <v>9145611130</v>
      </c>
    </row>
    <row r="725" spans="1:7" x14ac:dyDescent="0.35">
      <c r="A725" s="2">
        <v>43771</v>
      </c>
      <c r="B725">
        <v>184.018158</v>
      </c>
      <c r="C725">
        <v>185.70895400000001</v>
      </c>
      <c r="D725">
        <v>182.79766799999999</v>
      </c>
      <c r="E725" s="5">
        <v>183.92572000000001</v>
      </c>
      <c r="F725">
        <v>183.92572000000001</v>
      </c>
      <c r="G725">
        <v>8087991830</v>
      </c>
    </row>
    <row r="726" spans="1:7" x14ac:dyDescent="0.35">
      <c r="A726" s="2">
        <v>43772</v>
      </c>
      <c r="B726">
        <v>183.99482699999999</v>
      </c>
      <c r="C726">
        <v>185.024216</v>
      </c>
      <c r="D726">
        <v>179.81814600000001</v>
      </c>
      <c r="E726" s="5">
        <v>182.42501799999999</v>
      </c>
      <c r="F726">
        <v>182.42501799999999</v>
      </c>
      <c r="G726">
        <v>8760247744</v>
      </c>
    </row>
    <row r="727" spans="1:7" x14ac:dyDescent="0.35">
      <c r="A727" s="2">
        <v>43773</v>
      </c>
      <c r="B727">
        <v>182.319031</v>
      </c>
      <c r="C727">
        <v>188.02293399999999</v>
      </c>
      <c r="D727">
        <v>181.821609</v>
      </c>
      <c r="E727" s="5">
        <v>186.35519400000001</v>
      </c>
      <c r="F727">
        <v>186.35519400000001</v>
      </c>
      <c r="G727">
        <v>10551917945</v>
      </c>
    </row>
    <row r="728" spans="1:7" x14ac:dyDescent="0.35">
      <c r="A728" s="2">
        <v>43774</v>
      </c>
      <c r="B728">
        <v>186.30931100000001</v>
      </c>
      <c r="C728">
        <v>191.25782799999999</v>
      </c>
      <c r="D728">
        <v>184.331985</v>
      </c>
      <c r="E728" s="5">
        <v>189.304169</v>
      </c>
      <c r="F728">
        <v>189.304169</v>
      </c>
      <c r="G728">
        <v>10024177342</v>
      </c>
    </row>
    <row r="729" spans="1:7" x14ac:dyDescent="0.35">
      <c r="A729" s="2">
        <v>43775</v>
      </c>
      <c r="B729">
        <v>189.113495</v>
      </c>
      <c r="C729">
        <v>193.547256</v>
      </c>
      <c r="D729">
        <v>188.66767899999999</v>
      </c>
      <c r="E729" s="5">
        <v>191.593842</v>
      </c>
      <c r="F729">
        <v>191.593842</v>
      </c>
      <c r="G729">
        <v>10156458684</v>
      </c>
    </row>
    <row r="730" spans="1:7" x14ac:dyDescent="0.35">
      <c r="A730" s="2">
        <v>43776</v>
      </c>
      <c r="B730">
        <v>191.50430299999999</v>
      </c>
      <c r="C730">
        <v>191.861099</v>
      </c>
      <c r="D730">
        <v>186.567001</v>
      </c>
      <c r="E730" s="5">
        <v>187.97654700000001</v>
      </c>
      <c r="F730">
        <v>187.97654700000001</v>
      </c>
      <c r="G730">
        <v>9081247799</v>
      </c>
    </row>
    <row r="731" spans="1:7" x14ac:dyDescent="0.35">
      <c r="A731" s="2">
        <v>43777</v>
      </c>
      <c r="B731">
        <v>187.924271</v>
      </c>
      <c r="C731">
        <v>188.815979</v>
      </c>
      <c r="D731">
        <v>182.54136700000001</v>
      </c>
      <c r="E731" s="5">
        <v>184.21147199999999</v>
      </c>
      <c r="F731">
        <v>184.21147199999999</v>
      </c>
      <c r="G731">
        <v>9176780911</v>
      </c>
    </row>
    <row r="732" spans="1:7" x14ac:dyDescent="0.35">
      <c r="A732" s="2">
        <v>43778</v>
      </c>
      <c r="B732">
        <v>184.311722</v>
      </c>
      <c r="C732">
        <v>185.83853099999999</v>
      </c>
      <c r="D732">
        <v>183.90223700000001</v>
      </c>
      <c r="E732" s="5">
        <v>185.028717</v>
      </c>
      <c r="F732">
        <v>185.028717</v>
      </c>
      <c r="G732">
        <v>7277418704</v>
      </c>
    </row>
    <row r="733" spans="1:7" x14ac:dyDescent="0.35">
      <c r="A733" s="2">
        <v>43779</v>
      </c>
      <c r="B733">
        <v>184.94335899999999</v>
      </c>
      <c r="C733">
        <v>190.92060900000001</v>
      </c>
      <c r="D733">
        <v>184.68678299999999</v>
      </c>
      <c r="E733" s="5">
        <v>189.47728000000001</v>
      </c>
      <c r="F733">
        <v>189.47728000000001</v>
      </c>
      <c r="G733">
        <v>8752784211</v>
      </c>
    </row>
    <row r="734" spans="1:7" x14ac:dyDescent="0.35">
      <c r="A734" s="2">
        <v>43780</v>
      </c>
      <c r="B734">
        <v>189.50292999999999</v>
      </c>
      <c r="C734">
        <v>190.338425</v>
      </c>
      <c r="D734">
        <v>185.086319</v>
      </c>
      <c r="E734" s="5">
        <v>185.48963900000001</v>
      </c>
      <c r="F734">
        <v>185.48963900000001</v>
      </c>
      <c r="G734">
        <v>7877424106</v>
      </c>
    </row>
    <row r="735" spans="1:7" x14ac:dyDescent="0.35">
      <c r="A735" s="2">
        <v>43781</v>
      </c>
      <c r="B735">
        <v>185.56483499999999</v>
      </c>
      <c r="C735">
        <v>187.94802899999999</v>
      </c>
      <c r="D735">
        <v>184.19105500000001</v>
      </c>
      <c r="E735" s="5">
        <v>186.843414</v>
      </c>
      <c r="F735">
        <v>186.843414</v>
      </c>
      <c r="G735">
        <v>7792186666</v>
      </c>
    </row>
    <row r="736" spans="1:7" x14ac:dyDescent="0.35">
      <c r="A736" s="2">
        <v>43782</v>
      </c>
      <c r="B736">
        <v>186.94244399999999</v>
      </c>
      <c r="C736">
        <v>189.33187899999999</v>
      </c>
      <c r="D736">
        <v>185.93794299999999</v>
      </c>
      <c r="E736" s="5">
        <v>188.25874300000001</v>
      </c>
      <c r="F736">
        <v>188.25874300000001</v>
      </c>
      <c r="G736">
        <v>7343173596</v>
      </c>
    </row>
    <row r="737" spans="1:7" x14ac:dyDescent="0.35">
      <c r="A737" s="2">
        <v>43783</v>
      </c>
      <c r="B737">
        <v>188.27250699999999</v>
      </c>
      <c r="C737">
        <v>188.63459800000001</v>
      </c>
      <c r="D737">
        <v>184.99229399999999</v>
      </c>
      <c r="E737" s="5">
        <v>185.99963399999999</v>
      </c>
      <c r="F737">
        <v>185.99963399999999</v>
      </c>
      <c r="G737">
        <v>7872664470</v>
      </c>
    </row>
    <row r="738" spans="1:7" x14ac:dyDescent="0.35">
      <c r="A738" s="2">
        <v>43784</v>
      </c>
      <c r="B738">
        <v>186.058167</v>
      </c>
      <c r="C738">
        <v>186.25183100000001</v>
      </c>
      <c r="D738">
        <v>179.37956199999999</v>
      </c>
      <c r="E738" s="5">
        <v>180.52117899999999</v>
      </c>
      <c r="F738">
        <v>180.52117899999999</v>
      </c>
      <c r="G738">
        <v>8815678477</v>
      </c>
    </row>
    <row r="739" spans="1:7" x14ac:dyDescent="0.35">
      <c r="A739" s="2">
        <v>43785</v>
      </c>
      <c r="B739">
        <v>180.4991</v>
      </c>
      <c r="C739">
        <v>184.15527299999999</v>
      </c>
      <c r="D739">
        <v>179.98567199999999</v>
      </c>
      <c r="E739" s="5">
        <v>183.34835799999999</v>
      </c>
      <c r="F739">
        <v>183.34835799999999</v>
      </c>
      <c r="G739">
        <v>6789888120</v>
      </c>
    </row>
    <row r="740" spans="1:7" x14ac:dyDescent="0.35">
      <c r="A740" s="2">
        <v>43786</v>
      </c>
      <c r="B740">
        <v>183.35083</v>
      </c>
      <c r="C740">
        <v>188.19134500000001</v>
      </c>
      <c r="D740">
        <v>182.33680699999999</v>
      </c>
      <c r="E740" s="5">
        <v>185.11923200000001</v>
      </c>
      <c r="F740">
        <v>185.11923200000001</v>
      </c>
      <c r="G740">
        <v>7364325471</v>
      </c>
    </row>
    <row r="741" spans="1:7" x14ac:dyDescent="0.35">
      <c r="A741" s="2">
        <v>43787</v>
      </c>
      <c r="B741">
        <v>185.04145800000001</v>
      </c>
      <c r="C741">
        <v>186.927155</v>
      </c>
      <c r="D741">
        <v>179.17550700000001</v>
      </c>
      <c r="E741" s="5">
        <v>180.55960099999999</v>
      </c>
      <c r="F741">
        <v>180.55960099999999</v>
      </c>
      <c r="G741">
        <v>7787662111</v>
      </c>
    </row>
    <row r="742" spans="1:7" x14ac:dyDescent="0.35">
      <c r="A742" s="2">
        <v>43788</v>
      </c>
      <c r="B742">
        <v>180.50245699999999</v>
      </c>
      <c r="C742">
        <v>182.52799999999999</v>
      </c>
      <c r="D742">
        <v>175.197113</v>
      </c>
      <c r="E742" s="5">
        <v>177.45555100000001</v>
      </c>
      <c r="F742">
        <v>177.45555100000001</v>
      </c>
      <c r="G742">
        <v>7536699743</v>
      </c>
    </row>
    <row r="743" spans="1:7" x14ac:dyDescent="0.35">
      <c r="A743" s="2">
        <v>43789</v>
      </c>
      <c r="B743">
        <v>177.41528299999999</v>
      </c>
      <c r="C743">
        <v>178.99314899999999</v>
      </c>
      <c r="D743">
        <v>175.290436</v>
      </c>
      <c r="E743" s="5">
        <v>175.69834900000001</v>
      </c>
      <c r="F743">
        <v>175.69834900000001</v>
      </c>
      <c r="G743">
        <v>7205785149</v>
      </c>
    </row>
    <row r="744" spans="1:7" x14ac:dyDescent="0.35">
      <c r="A744" s="2">
        <v>43790</v>
      </c>
      <c r="B744">
        <v>175.673599</v>
      </c>
      <c r="C744">
        <v>176.20921300000001</v>
      </c>
      <c r="D744">
        <v>159.365128</v>
      </c>
      <c r="E744" s="5">
        <v>161.46272300000001</v>
      </c>
      <c r="F744">
        <v>161.46272300000001</v>
      </c>
      <c r="G744">
        <v>8546371325</v>
      </c>
    </row>
    <row r="745" spans="1:7" x14ac:dyDescent="0.35">
      <c r="A745" s="2">
        <v>43791</v>
      </c>
      <c r="B745">
        <v>161.50588999999999</v>
      </c>
      <c r="C745">
        <v>163.02809099999999</v>
      </c>
      <c r="D745">
        <v>142.34410099999999</v>
      </c>
      <c r="E745" s="5">
        <v>150.26817299999999</v>
      </c>
      <c r="F745">
        <v>150.26817299999999</v>
      </c>
      <c r="G745">
        <v>12020749863</v>
      </c>
    </row>
    <row r="746" spans="1:7" x14ac:dyDescent="0.35">
      <c r="A746" s="2">
        <v>43792</v>
      </c>
      <c r="B746">
        <v>150.212219</v>
      </c>
      <c r="C746">
        <v>154.101563</v>
      </c>
      <c r="D746">
        <v>147.60124200000001</v>
      </c>
      <c r="E746" s="5">
        <v>153.41778600000001</v>
      </c>
      <c r="F746">
        <v>153.41778600000001</v>
      </c>
      <c r="G746">
        <v>8289198330</v>
      </c>
    </row>
    <row r="747" spans="1:7" x14ac:dyDescent="0.35">
      <c r="A747" s="2">
        <v>43793</v>
      </c>
      <c r="B747">
        <v>153.43052700000001</v>
      </c>
      <c r="C747">
        <v>153.965912</v>
      </c>
      <c r="D747">
        <v>142.83470199999999</v>
      </c>
      <c r="E747" s="5">
        <v>142.83470199999999</v>
      </c>
      <c r="F747">
        <v>142.83470199999999</v>
      </c>
      <c r="G747">
        <v>7782769098</v>
      </c>
    </row>
    <row r="748" spans="1:7" x14ac:dyDescent="0.35">
      <c r="A748" s="2">
        <v>43794</v>
      </c>
      <c r="B748">
        <v>142.69700599999999</v>
      </c>
      <c r="C748">
        <v>150.20796200000001</v>
      </c>
      <c r="D748">
        <v>133.80233799999999</v>
      </c>
      <c r="E748" s="5">
        <v>146.47653199999999</v>
      </c>
      <c r="F748">
        <v>146.47653199999999</v>
      </c>
      <c r="G748">
        <v>10962753356</v>
      </c>
    </row>
    <row r="749" spans="1:7" x14ac:dyDescent="0.35">
      <c r="A749" s="2">
        <v>43795</v>
      </c>
      <c r="B749">
        <v>146.404312</v>
      </c>
      <c r="C749">
        <v>150.004761</v>
      </c>
      <c r="D749">
        <v>145.21687299999999</v>
      </c>
      <c r="E749" s="5">
        <v>148.96507299999999</v>
      </c>
      <c r="F749">
        <v>148.96507299999999</v>
      </c>
      <c r="G749">
        <v>7648516297</v>
      </c>
    </row>
    <row r="750" spans="1:7" x14ac:dyDescent="0.35">
      <c r="A750" s="2">
        <v>43796</v>
      </c>
      <c r="B750">
        <v>148.39681999999999</v>
      </c>
      <c r="C750">
        <v>154.88720699999999</v>
      </c>
      <c r="D750">
        <v>143.52560399999999</v>
      </c>
      <c r="E750" s="5">
        <v>153.010559</v>
      </c>
      <c r="F750">
        <v>153.010559</v>
      </c>
      <c r="G750">
        <v>8778095308</v>
      </c>
    </row>
    <row r="751" spans="1:7" x14ac:dyDescent="0.35">
      <c r="A751" s="2">
        <v>43797</v>
      </c>
      <c r="B751">
        <v>153.069244</v>
      </c>
      <c r="C751">
        <v>156.613586</v>
      </c>
      <c r="D751">
        <v>151.09112500000001</v>
      </c>
      <c r="E751" s="5">
        <v>151.71757500000001</v>
      </c>
      <c r="F751">
        <v>151.71757500000001</v>
      </c>
      <c r="G751">
        <v>7346531960</v>
      </c>
    </row>
    <row r="752" spans="1:7" x14ac:dyDescent="0.35">
      <c r="A752" s="2">
        <v>43798</v>
      </c>
      <c r="B752">
        <v>151.76859999999999</v>
      </c>
      <c r="C752">
        <v>156.84840399999999</v>
      </c>
      <c r="D752">
        <v>151.46043399999999</v>
      </c>
      <c r="E752" s="5">
        <v>155.30415300000001</v>
      </c>
      <c r="F752">
        <v>155.30415300000001</v>
      </c>
      <c r="G752">
        <v>7503898278</v>
      </c>
    </row>
    <row r="753" spans="1:7" x14ac:dyDescent="0.35">
      <c r="A753" s="2">
        <v>43799</v>
      </c>
      <c r="B753">
        <v>155.286407</v>
      </c>
      <c r="C753">
        <v>156.69129899999999</v>
      </c>
      <c r="D753">
        <v>151.22534200000001</v>
      </c>
      <c r="E753" s="5">
        <v>152.53968800000001</v>
      </c>
      <c r="F753">
        <v>152.53968800000001</v>
      </c>
      <c r="G753">
        <v>6565950868</v>
      </c>
    </row>
    <row r="754" spans="1:7" x14ac:dyDescent="0.35">
      <c r="A754" s="2">
        <v>43800</v>
      </c>
      <c r="B754">
        <v>152.491928</v>
      </c>
      <c r="C754">
        <v>152.491928</v>
      </c>
      <c r="D754">
        <v>147.06793200000001</v>
      </c>
      <c r="E754" s="5">
        <v>151.18573000000001</v>
      </c>
      <c r="F754">
        <v>151.18573000000001</v>
      </c>
      <c r="G754">
        <v>7102780298</v>
      </c>
    </row>
    <row r="755" spans="1:7" x14ac:dyDescent="0.35">
      <c r="A755" s="2">
        <v>43801</v>
      </c>
      <c r="B755">
        <v>151.175476</v>
      </c>
      <c r="C755">
        <v>152.11695900000001</v>
      </c>
      <c r="D755">
        <v>147.606796</v>
      </c>
      <c r="E755" s="5">
        <v>149.059158</v>
      </c>
      <c r="F755">
        <v>149.059158</v>
      </c>
      <c r="G755">
        <v>6670561362</v>
      </c>
    </row>
    <row r="756" spans="1:7" x14ac:dyDescent="0.35">
      <c r="A756" s="2">
        <v>43802</v>
      </c>
      <c r="B756">
        <v>149.058243</v>
      </c>
      <c r="C756">
        <v>150.31042500000001</v>
      </c>
      <c r="D756">
        <v>146.001678</v>
      </c>
      <c r="E756" s="5">
        <v>147.95642100000001</v>
      </c>
      <c r="F756">
        <v>147.95642100000001</v>
      </c>
      <c r="G756">
        <v>6204379850</v>
      </c>
    </row>
    <row r="757" spans="1:7" x14ac:dyDescent="0.35">
      <c r="A757" s="2">
        <v>43803</v>
      </c>
      <c r="B757">
        <v>147.91838100000001</v>
      </c>
      <c r="C757">
        <v>150.68081699999999</v>
      </c>
      <c r="D757">
        <v>145.00088500000001</v>
      </c>
      <c r="E757" s="5">
        <v>146.74774199999999</v>
      </c>
      <c r="F757">
        <v>146.74774199999999</v>
      </c>
      <c r="G757">
        <v>7865937094</v>
      </c>
    </row>
    <row r="758" spans="1:7" x14ac:dyDescent="0.35">
      <c r="A758" s="2">
        <v>43804</v>
      </c>
      <c r="B758">
        <v>146.68649300000001</v>
      </c>
      <c r="C758">
        <v>153.155396</v>
      </c>
      <c r="D758">
        <v>145.45907600000001</v>
      </c>
      <c r="E758" s="5">
        <v>149.24899300000001</v>
      </c>
      <c r="F758">
        <v>149.24899300000001</v>
      </c>
      <c r="G758">
        <v>6745910228</v>
      </c>
    </row>
    <row r="759" spans="1:7" x14ac:dyDescent="0.35">
      <c r="A759" s="2">
        <v>43805</v>
      </c>
      <c r="B759">
        <v>149.39648399999999</v>
      </c>
      <c r="C759">
        <v>149.67051699999999</v>
      </c>
      <c r="D759">
        <v>147.60652200000001</v>
      </c>
      <c r="E759" s="5">
        <v>149.19444300000001</v>
      </c>
      <c r="F759">
        <v>149.19444300000001</v>
      </c>
      <c r="G759">
        <v>6458766441</v>
      </c>
    </row>
    <row r="760" spans="1:7" x14ac:dyDescent="0.35">
      <c r="A760" s="2">
        <v>43806</v>
      </c>
      <c r="B760">
        <v>149.19760099999999</v>
      </c>
      <c r="C760">
        <v>149.799713</v>
      </c>
      <c r="D760">
        <v>148.37477100000001</v>
      </c>
      <c r="E760" s="5">
        <v>148.768158</v>
      </c>
      <c r="F760">
        <v>148.768158</v>
      </c>
      <c r="G760">
        <v>5911233284</v>
      </c>
    </row>
    <row r="761" spans="1:7" x14ac:dyDescent="0.35">
      <c r="A761" s="2">
        <v>43807</v>
      </c>
      <c r="B761">
        <v>148.743683</v>
      </c>
      <c r="C761">
        <v>152.39292900000001</v>
      </c>
      <c r="D761">
        <v>148.31333900000001</v>
      </c>
      <c r="E761" s="5">
        <v>151.264725</v>
      </c>
      <c r="F761">
        <v>151.264725</v>
      </c>
      <c r="G761">
        <v>6441727252</v>
      </c>
    </row>
    <row r="762" spans="1:7" x14ac:dyDescent="0.35">
      <c r="A762" s="2">
        <v>43808</v>
      </c>
      <c r="B762">
        <v>151.22439600000001</v>
      </c>
      <c r="C762">
        <v>151.91394</v>
      </c>
      <c r="D762">
        <v>147.62136799999999</v>
      </c>
      <c r="E762" s="5">
        <v>148.22517400000001</v>
      </c>
      <c r="F762">
        <v>148.22517400000001</v>
      </c>
      <c r="G762">
        <v>6744206747</v>
      </c>
    </row>
    <row r="763" spans="1:7" x14ac:dyDescent="0.35">
      <c r="A763" s="2">
        <v>43809</v>
      </c>
      <c r="B763">
        <v>148.179855</v>
      </c>
      <c r="C763">
        <v>148.56446800000001</v>
      </c>
      <c r="D763">
        <v>144.90795900000001</v>
      </c>
      <c r="E763" s="5">
        <v>146.267044</v>
      </c>
      <c r="F763">
        <v>146.267044</v>
      </c>
      <c r="G763">
        <v>6859512025</v>
      </c>
    </row>
    <row r="764" spans="1:7" x14ac:dyDescent="0.35">
      <c r="A764" s="2">
        <v>43810</v>
      </c>
      <c r="B764">
        <v>146.32064800000001</v>
      </c>
      <c r="C764">
        <v>147.139206</v>
      </c>
      <c r="D764">
        <v>143.04536400000001</v>
      </c>
      <c r="E764" s="5">
        <v>143.608002</v>
      </c>
      <c r="F764">
        <v>143.608002</v>
      </c>
      <c r="G764">
        <v>7037180049</v>
      </c>
    </row>
    <row r="765" spans="1:7" x14ac:dyDescent="0.35">
      <c r="A765" s="2">
        <v>43811</v>
      </c>
      <c r="B765">
        <v>143.61566199999999</v>
      </c>
      <c r="C765">
        <v>145.75164799999999</v>
      </c>
      <c r="D765">
        <v>141.436981</v>
      </c>
      <c r="E765" s="5">
        <v>145.604004</v>
      </c>
      <c r="F765">
        <v>145.604004</v>
      </c>
      <c r="G765">
        <v>7890383413</v>
      </c>
    </row>
    <row r="766" spans="1:7" x14ac:dyDescent="0.35">
      <c r="A766" s="2">
        <v>43812</v>
      </c>
      <c r="B766">
        <v>145.65568500000001</v>
      </c>
      <c r="C766">
        <v>145.857101</v>
      </c>
      <c r="D766">
        <v>143.746521</v>
      </c>
      <c r="E766" s="5">
        <v>144.944748</v>
      </c>
      <c r="F766">
        <v>144.944748</v>
      </c>
      <c r="G766">
        <v>7264810247</v>
      </c>
    </row>
    <row r="767" spans="1:7" x14ac:dyDescent="0.35">
      <c r="A767" s="2">
        <v>43813</v>
      </c>
      <c r="B767">
        <v>144.95341500000001</v>
      </c>
      <c r="C767">
        <v>145.52908300000001</v>
      </c>
      <c r="D767">
        <v>142.43455499999999</v>
      </c>
      <c r="E767" s="5">
        <v>142.86923200000001</v>
      </c>
      <c r="F767">
        <v>142.86923200000001</v>
      </c>
      <c r="G767">
        <v>7048066973</v>
      </c>
    </row>
    <row r="768" spans="1:7" x14ac:dyDescent="0.35">
      <c r="A768" s="2">
        <v>43814</v>
      </c>
      <c r="B768">
        <v>142.86499000000001</v>
      </c>
      <c r="C768">
        <v>143.925354</v>
      </c>
      <c r="D768">
        <v>139.42695599999999</v>
      </c>
      <c r="E768" s="5">
        <v>143.11499000000001</v>
      </c>
      <c r="F768">
        <v>143.11499000000001</v>
      </c>
      <c r="G768">
        <v>7235153411</v>
      </c>
    </row>
    <row r="769" spans="1:7" x14ac:dyDescent="0.35">
      <c r="A769" s="2">
        <v>43815</v>
      </c>
      <c r="B769">
        <v>143.13952599999999</v>
      </c>
      <c r="C769">
        <v>143.22485399999999</v>
      </c>
      <c r="D769">
        <v>132.45666499999999</v>
      </c>
      <c r="E769" s="5">
        <v>133.61402899999999</v>
      </c>
      <c r="F769">
        <v>133.61402899999999</v>
      </c>
      <c r="G769">
        <v>8992282119</v>
      </c>
    </row>
    <row r="770" spans="1:7" x14ac:dyDescent="0.35">
      <c r="A770" s="2">
        <v>43816</v>
      </c>
      <c r="B770">
        <v>133.647186</v>
      </c>
      <c r="C770">
        <v>134.01153600000001</v>
      </c>
      <c r="D770">
        <v>121.395081</v>
      </c>
      <c r="E770" s="5">
        <v>122.603889</v>
      </c>
      <c r="F770">
        <v>122.603889</v>
      </c>
      <c r="G770">
        <v>9057166141</v>
      </c>
    </row>
    <row r="771" spans="1:7" x14ac:dyDescent="0.35">
      <c r="A771" s="2">
        <v>43817</v>
      </c>
      <c r="B771">
        <v>122.656837</v>
      </c>
      <c r="C771">
        <v>133.39416499999999</v>
      </c>
      <c r="D771">
        <v>119.78006000000001</v>
      </c>
      <c r="E771" s="5">
        <v>133.09219400000001</v>
      </c>
      <c r="F771">
        <v>133.09219400000001</v>
      </c>
      <c r="G771">
        <v>11864518321</v>
      </c>
    </row>
    <row r="772" spans="1:7" x14ac:dyDescent="0.35">
      <c r="A772" s="2">
        <v>43818</v>
      </c>
      <c r="B772">
        <v>133.05278000000001</v>
      </c>
      <c r="C772">
        <v>134.19064299999999</v>
      </c>
      <c r="D772">
        <v>125.971664</v>
      </c>
      <c r="E772" s="5">
        <v>129.321136</v>
      </c>
      <c r="F772">
        <v>129.321136</v>
      </c>
      <c r="G772">
        <v>9564699140</v>
      </c>
    </row>
    <row r="773" spans="1:7" x14ac:dyDescent="0.35">
      <c r="A773" s="2">
        <v>43819</v>
      </c>
      <c r="B773">
        <v>129.38436899999999</v>
      </c>
      <c r="C773">
        <v>129.75630200000001</v>
      </c>
      <c r="D773">
        <v>126.98535200000001</v>
      </c>
      <c r="E773" s="5">
        <v>129.06605500000001</v>
      </c>
      <c r="F773">
        <v>129.06605500000001</v>
      </c>
      <c r="G773">
        <v>8173594150</v>
      </c>
    </row>
    <row r="774" spans="1:7" x14ac:dyDescent="0.35">
      <c r="A774" s="2">
        <v>43820</v>
      </c>
      <c r="B774">
        <v>129.09596300000001</v>
      </c>
      <c r="C774">
        <v>129.147659</v>
      </c>
      <c r="D774">
        <v>127.61209100000001</v>
      </c>
      <c r="E774" s="5">
        <v>128.13095100000001</v>
      </c>
      <c r="F774">
        <v>128.13095100000001</v>
      </c>
      <c r="G774">
        <v>7449064703</v>
      </c>
    </row>
    <row r="775" spans="1:7" x14ac:dyDescent="0.35">
      <c r="A775" s="2">
        <v>43821</v>
      </c>
      <c r="B775">
        <v>128.098129</v>
      </c>
      <c r="C775">
        <v>133.160034</v>
      </c>
      <c r="D775">
        <v>127.92849</v>
      </c>
      <c r="E775" s="5">
        <v>132.372513</v>
      </c>
      <c r="F775">
        <v>132.372513</v>
      </c>
      <c r="G775">
        <v>9121058481</v>
      </c>
    </row>
    <row r="776" spans="1:7" x14ac:dyDescent="0.35">
      <c r="A776" s="2">
        <v>43822</v>
      </c>
      <c r="B776">
        <v>132.30699200000001</v>
      </c>
      <c r="C776">
        <v>134.73175000000001</v>
      </c>
      <c r="D776">
        <v>127.416718</v>
      </c>
      <c r="E776" s="5">
        <v>128.61409</v>
      </c>
      <c r="F776">
        <v>128.61409</v>
      </c>
      <c r="G776">
        <v>9622497693</v>
      </c>
    </row>
    <row r="777" spans="1:7" x14ac:dyDescent="0.35">
      <c r="A777" s="2">
        <v>43823</v>
      </c>
      <c r="B777">
        <v>128.629257</v>
      </c>
      <c r="C777">
        <v>131.67228700000001</v>
      </c>
      <c r="D777">
        <v>127.308769</v>
      </c>
      <c r="E777" s="5">
        <v>129.06388899999999</v>
      </c>
      <c r="F777">
        <v>129.06388899999999</v>
      </c>
      <c r="G777">
        <v>7961819689</v>
      </c>
    </row>
    <row r="778" spans="1:7" x14ac:dyDescent="0.35">
      <c r="A778" s="2">
        <v>43824</v>
      </c>
      <c r="B778">
        <v>129.06849700000001</v>
      </c>
      <c r="C778">
        <v>129.06849700000001</v>
      </c>
      <c r="D778">
        <v>124.88549</v>
      </c>
      <c r="E778" s="5">
        <v>126.45463599999999</v>
      </c>
      <c r="F778">
        <v>126.45463599999999</v>
      </c>
      <c r="G778">
        <v>8418019054</v>
      </c>
    </row>
    <row r="779" spans="1:7" x14ac:dyDescent="0.35">
      <c r="A779" s="2">
        <v>43825</v>
      </c>
      <c r="B779">
        <v>126.486328</v>
      </c>
      <c r="C779">
        <v>130.898346</v>
      </c>
      <c r="D779">
        <v>125.406441</v>
      </c>
      <c r="E779" s="5">
        <v>126.361221</v>
      </c>
      <c r="F779">
        <v>126.361221</v>
      </c>
      <c r="G779">
        <v>8600871980</v>
      </c>
    </row>
    <row r="780" spans="1:7" x14ac:dyDescent="0.35">
      <c r="A780" s="2">
        <v>43826</v>
      </c>
      <c r="B780">
        <v>126.368797</v>
      </c>
      <c r="C780">
        <v>128.097565</v>
      </c>
      <c r="D780">
        <v>124.820808</v>
      </c>
      <c r="E780" s="5">
        <v>127.214607</v>
      </c>
      <c r="F780">
        <v>127.214607</v>
      </c>
      <c r="G780">
        <v>8299390176</v>
      </c>
    </row>
    <row r="781" spans="1:7" x14ac:dyDescent="0.35">
      <c r="A781" s="2">
        <v>43827</v>
      </c>
      <c r="B781">
        <v>127.213013</v>
      </c>
      <c r="C781">
        <v>130.258163</v>
      </c>
      <c r="D781">
        <v>126.89969600000001</v>
      </c>
      <c r="E781" s="5">
        <v>128.32270800000001</v>
      </c>
      <c r="F781">
        <v>128.32270800000001</v>
      </c>
      <c r="G781">
        <v>8069298610</v>
      </c>
    </row>
    <row r="782" spans="1:7" x14ac:dyDescent="0.35">
      <c r="A782" s="2">
        <v>43828</v>
      </c>
      <c r="B782">
        <v>128.266876</v>
      </c>
      <c r="C782">
        <v>136.81120300000001</v>
      </c>
      <c r="D782">
        <v>127.997658</v>
      </c>
      <c r="E782" s="5">
        <v>134.75798</v>
      </c>
      <c r="F782">
        <v>134.75798</v>
      </c>
      <c r="G782">
        <v>9708776786</v>
      </c>
    </row>
    <row r="783" spans="1:7" x14ac:dyDescent="0.35">
      <c r="A783" s="2">
        <v>43829</v>
      </c>
      <c r="B783">
        <v>134.79652400000001</v>
      </c>
      <c r="C783">
        <v>136.75735499999999</v>
      </c>
      <c r="D783">
        <v>131.54556299999999</v>
      </c>
      <c r="E783" s="5">
        <v>132.63348400000001</v>
      </c>
      <c r="F783">
        <v>132.63348400000001</v>
      </c>
      <c r="G783">
        <v>9796951716</v>
      </c>
    </row>
    <row r="784" spans="1:7" x14ac:dyDescent="0.35">
      <c r="A784" s="2">
        <v>43830</v>
      </c>
      <c r="B784">
        <v>132.61227400000001</v>
      </c>
      <c r="C784">
        <v>133.73268100000001</v>
      </c>
      <c r="D784">
        <v>128.798157</v>
      </c>
      <c r="E784" s="5">
        <v>129.61085499999999</v>
      </c>
      <c r="F784">
        <v>129.61085499999999</v>
      </c>
      <c r="G784">
        <v>8936866397</v>
      </c>
    </row>
    <row r="785" spans="1:7" x14ac:dyDescent="0.35">
      <c r="A785" s="2">
        <v>43831</v>
      </c>
      <c r="B785">
        <v>129.630661</v>
      </c>
      <c r="C785">
        <v>132.83535800000001</v>
      </c>
      <c r="D785">
        <v>129.19828799999999</v>
      </c>
      <c r="E785" s="5">
        <v>130.80200199999999</v>
      </c>
      <c r="F785">
        <v>130.80200199999999</v>
      </c>
      <c r="G785">
        <v>7935230330</v>
      </c>
    </row>
    <row r="786" spans="1:7" x14ac:dyDescent="0.35">
      <c r="A786" s="2">
        <v>43832</v>
      </c>
      <c r="B786">
        <v>130.82003800000001</v>
      </c>
      <c r="C786">
        <v>130.82003800000001</v>
      </c>
      <c r="D786">
        <v>126.95491</v>
      </c>
      <c r="E786" s="5">
        <v>127.410179</v>
      </c>
      <c r="F786">
        <v>127.410179</v>
      </c>
      <c r="G786">
        <v>8032709256</v>
      </c>
    </row>
    <row r="787" spans="1:7" x14ac:dyDescent="0.35">
      <c r="A787" s="2">
        <v>43833</v>
      </c>
      <c r="B787">
        <v>127.41126300000001</v>
      </c>
      <c r="C787">
        <v>134.55401599999999</v>
      </c>
      <c r="D787">
        <v>126.490021</v>
      </c>
      <c r="E787" s="5">
        <v>134.171707</v>
      </c>
      <c r="F787">
        <v>134.171707</v>
      </c>
      <c r="G787">
        <v>10476845358</v>
      </c>
    </row>
    <row r="788" spans="1:7" x14ac:dyDescent="0.35">
      <c r="A788" s="2">
        <v>43834</v>
      </c>
      <c r="B788">
        <v>134.16851800000001</v>
      </c>
      <c r="C788">
        <v>136.052719</v>
      </c>
      <c r="D788">
        <v>133.040558</v>
      </c>
      <c r="E788" s="5">
        <v>135.069366</v>
      </c>
      <c r="F788">
        <v>135.069366</v>
      </c>
      <c r="G788">
        <v>7430904515</v>
      </c>
    </row>
    <row r="789" spans="1:7" x14ac:dyDescent="0.35">
      <c r="A789" s="2">
        <v>43835</v>
      </c>
      <c r="B789">
        <v>135.07209800000001</v>
      </c>
      <c r="C789">
        <v>139.410202</v>
      </c>
      <c r="D789">
        <v>135.045624</v>
      </c>
      <c r="E789" s="5">
        <v>136.276779</v>
      </c>
      <c r="F789">
        <v>136.276779</v>
      </c>
      <c r="G789">
        <v>7526675353</v>
      </c>
    </row>
    <row r="790" spans="1:7" x14ac:dyDescent="0.35">
      <c r="A790" s="2">
        <v>43836</v>
      </c>
      <c r="B790">
        <v>136.305542</v>
      </c>
      <c r="C790">
        <v>144.32818599999999</v>
      </c>
      <c r="D790">
        <v>136.07963599999999</v>
      </c>
      <c r="E790" s="5">
        <v>144.30415300000001</v>
      </c>
      <c r="F790">
        <v>144.30415300000001</v>
      </c>
      <c r="G790">
        <v>9093747121</v>
      </c>
    </row>
    <row r="791" spans="1:7" x14ac:dyDescent="0.35">
      <c r="A791" s="2">
        <v>43837</v>
      </c>
      <c r="B791">
        <v>144.31199599999999</v>
      </c>
      <c r="C791">
        <v>145.00176999999999</v>
      </c>
      <c r="D791">
        <v>140.488876</v>
      </c>
      <c r="E791" s="5">
        <v>143.54399100000001</v>
      </c>
      <c r="F791">
        <v>143.54399100000001</v>
      </c>
      <c r="G791">
        <v>9257954672</v>
      </c>
    </row>
    <row r="792" spans="1:7" x14ac:dyDescent="0.35">
      <c r="A792" s="2">
        <v>43838</v>
      </c>
      <c r="B792">
        <v>143.48782299999999</v>
      </c>
      <c r="C792">
        <v>146.828003</v>
      </c>
      <c r="D792">
        <v>138.268204</v>
      </c>
      <c r="E792" s="5">
        <v>141.25813299999999</v>
      </c>
      <c r="F792">
        <v>141.25813299999999</v>
      </c>
      <c r="G792">
        <v>9387194957</v>
      </c>
    </row>
    <row r="793" spans="1:7" x14ac:dyDescent="0.35">
      <c r="A793" s="2">
        <v>43839</v>
      </c>
      <c r="B793">
        <v>141.155777</v>
      </c>
      <c r="C793">
        <v>141.39398199999999</v>
      </c>
      <c r="D793">
        <v>136.23640399999999</v>
      </c>
      <c r="E793" s="5">
        <v>138.97920199999999</v>
      </c>
      <c r="F793">
        <v>138.97920199999999</v>
      </c>
      <c r="G793">
        <v>7697325348</v>
      </c>
    </row>
    <row r="794" spans="1:7" x14ac:dyDescent="0.35">
      <c r="A794" s="2">
        <v>43840</v>
      </c>
      <c r="B794">
        <v>138.96704099999999</v>
      </c>
      <c r="C794">
        <v>144.167328</v>
      </c>
      <c r="D794">
        <v>135.52040099999999</v>
      </c>
      <c r="E794" s="5">
        <v>143.963776</v>
      </c>
      <c r="F794">
        <v>143.963776</v>
      </c>
      <c r="G794">
        <v>9084816203</v>
      </c>
    </row>
    <row r="795" spans="1:7" x14ac:dyDescent="0.35">
      <c r="A795" s="2">
        <v>43841</v>
      </c>
      <c r="B795">
        <v>143.40910299999999</v>
      </c>
      <c r="C795">
        <v>146.48091099999999</v>
      </c>
      <c r="D795">
        <v>142.20796200000001</v>
      </c>
      <c r="E795" s="5">
        <v>142.927109</v>
      </c>
      <c r="F795">
        <v>142.927109</v>
      </c>
      <c r="G795">
        <v>9332208590</v>
      </c>
    </row>
    <row r="796" spans="1:7" x14ac:dyDescent="0.35">
      <c r="A796" s="2">
        <v>43842</v>
      </c>
      <c r="B796">
        <v>143.03254699999999</v>
      </c>
      <c r="C796">
        <v>146.145859</v>
      </c>
      <c r="D796">
        <v>142.70764199999999</v>
      </c>
      <c r="E796" s="5">
        <v>145.873932</v>
      </c>
      <c r="F796">
        <v>145.873932</v>
      </c>
      <c r="G796">
        <v>8528167453</v>
      </c>
    </row>
    <row r="797" spans="1:7" x14ac:dyDescent="0.35">
      <c r="A797" s="2">
        <v>43843</v>
      </c>
      <c r="B797">
        <v>146.22013899999999</v>
      </c>
      <c r="C797">
        <v>146.79122899999999</v>
      </c>
      <c r="D797">
        <v>142.90713500000001</v>
      </c>
      <c r="E797" s="5">
        <v>144.22659300000001</v>
      </c>
      <c r="F797">
        <v>144.22659300000001</v>
      </c>
      <c r="G797">
        <v>8378529470</v>
      </c>
    </row>
    <row r="798" spans="1:7" x14ac:dyDescent="0.35">
      <c r="A798" s="2">
        <v>43844</v>
      </c>
      <c r="B798">
        <v>144.25105300000001</v>
      </c>
      <c r="C798">
        <v>167.68154899999999</v>
      </c>
      <c r="D798">
        <v>144.06492600000001</v>
      </c>
      <c r="E798" s="5">
        <v>165.955353</v>
      </c>
      <c r="F798">
        <v>165.955353</v>
      </c>
      <c r="G798">
        <v>16712318373</v>
      </c>
    </row>
    <row r="799" spans="1:7" x14ac:dyDescent="0.35">
      <c r="A799" s="2">
        <v>43845</v>
      </c>
      <c r="B799">
        <v>165.73461900000001</v>
      </c>
      <c r="C799">
        <v>170.42567399999999</v>
      </c>
      <c r="D799">
        <v>161.10961900000001</v>
      </c>
      <c r="E799" s="5">
        <v>166.230682</v>
      </c>
      <c r="F799">
        <v>166.230682</v>
      </c>
      <c r="G799">
        <v>15173694057</v>
      </c>
    </row>
    <row r="800" spans="1:7" x14ac:dyDescent="0.35">
      <c r="A800" s="2">
        <v>43846</v>
      </c>
      <c r="B800">
        <v>166.33282500000001</v>
      </c>
      <c r="C800">
        <v>167.05815100000001</v>
      </c>
      <c r="D800">
        <v>159.709641</v>
      </c>
      <c r="E800" s="5">
        <v>164.391006</v>
      </c>
      <c r="F800">
        <v>164.391006</v>
      </c>
      <c r="G800">
        <v>13735193018</v>
      </c>
    </row>
    <row r="801" spans="1:7" x14ac:dyDescent="0.35">
      <c r="A801" s="2">
        <v>43847</v>
      </c>
      <c r="B801">
        <v>164.48938000000001</v>
      </c>
      <c r="C801">
        <v>173.06921399999999</v>
      </c>
      <c r="D801">
        <v>162.77560399999999</v>
      </c>
      <c r="E801" s="5">
        <v>170.77995300000001</v>
      </c>
      <c r="F801">
        <v>170.77995300000001</v>
      </c>
      <c r="G801">
        <v>14997091826</v>
      </c>
    </row>
    <row r="802" spans="1:7" x14ac:dyDescent="0.35">
      <c r="A802" s="2">
        <v>43848</v>
      </c>
      <c r="B802">
        <v>170.747726</v>
      </c>
      <c r="C802">
        <v>178.52877799999999</v>
      </c>
      <c r="D802">
        <v>166.789017</v>
      </c>
      <c r="E802" s="5">
        <v>175.36567700000001</v>
      </c>
      <c r="F802">
        <v>175.36567700000001</v>
      </c>
      <c r="G802">
        <v>14929342256</v>
      </c>
    </row>
    <row r="803" spans="1:7" x14ac:dyDescent="0.35">
      <c r="A803" s="2">
        <v>43849</v>
      </c>
      <c r="B803">
        <v>175.46759</v>
      </c>
      <c r="C803">
        <v>177.247635</v>
      </c>
      <c r="D803">
        <v>163.67686499999999</v>
      </c>
      <c r="E803" s="5">
        <v>166.96984900000001</v>
      </c>
      <c r="F803">
        <v>166.96984900000001</v>
      </c>
      <c r="G803">
        <v>13713374132</v>
      </c>
    </row>
    <row r="804" spans="1:7" x14ac:dyDescent="0.35">
      <c r="A804" s="2">
        <v>43850</v>
      </c>
      <c r="B804">
        <v>166.90412900000001</v>
      </c>
      <c r="C804">
        <v>169.11488299999999</v>
      </c>
      <c r="D804">
        <v>162.331604</v>
      </c>
      <c r="E804" s="5">
        <v>167.12051400000001</v>
      </c>
      <c r="F804">
        <v>167.12051400000001</v>
      </c>
      <c r="G804">
        <v>11144529787</v>
      </c>
    </row>
    <row r="805" spans="1:7" x14ac:dyDescent="0.35">
      <c r="A805" s="2">
        <v>43851</v>
      </c>
      <c r="B805">
        <v>167.06047100000001</v>
      </c>
      <c r="C805">
        <v>169.91011</v>
      </c>
      <c r="D805">
        <v>165.819717</v>
      </c>
      <c r="E805" s="5">
        <v>169.697159</v>
      </c>
      <c r="F805">
        <v>169.697159</v>
      </c>
      <c r="G805">
        <v>9789369362</v>
      </c>
    </row>
    <row r="806" spans="1:7" x14ac:dyDescent="0.35">
      <c r="A806" s="2">
        <v>43852</v>
      </c>
      <c r="B806">
        <v>169.60853599999999</v>
      </c>
      <c r="C806">
        <v>171.00869800000001</v>
      </c>
      <c r="D806">
        <v>166.77423099999999</v>
      </c>
      <c r="E806" s="5">
        <v>168.29415900000001</v>
      </c>
      <c r="F806">
        <v>168.29415900000001</v>
      </c>
      <c r="G806">
        <v>9209827928</v>
      </c>
    </row>
    <row r="807" spans="1:7" x14ac:dyDescent="0.35">
      <c r="A807" s="2">
        <v>43853</v>
      </c>
      <c r="B807">
        <v>168.29570000000001</v>
      </c>
      <c r="C807">
        <v>168.312241</v>
      </c>
      <c r="D807">
        <v>160.29531900000001</v>
      </c>
      <c r="E807" s="5">
        <v>162.92855800000001</v>
      </c>
      <c r="F807">
        <v>162.92855800000001</v>
      </c>
      <c r="G807">
        <v>10396868698</v>
      </c>
    </row>
    <row r="808" spans="1:7" x14ac:dyDescent="0.35">
      <c r="A808" s="2">
        <v>43854</v>
      </c>
      <c r="B808">
        <v>162.89936800000001</v>
      </c>
      <c r="C808">
        <v>164.309448</v>
      </c>
      <c r="D808">
        <v>156.749741</v>
      </c>
      <c r="E808" s="5">
        <v>163.05117799999999</v>
      </c>
      <c r="F808">
        <v>163.05117799999999</v>
      </c>
      <c r="G808">
        <v>10657671162</v>
      </c>
    </row>
    <row r="809" spans="1:7" x14ac:dyDescent="0.35">
      <c r="A809" s="2">
        <v>43855</v>
      </c>
      <c r="B809">
        <v>163.06729100000001</v>
      </c>
      <c r="C809">
        <v>163.22723400000001</v>
      </c>
      <c r="D809">
        <v>158.63247699999999</v>
      </c>
      <c r="E809" s="5">
        <v>161.28393600000001</v>
      </c>
      <c r="F809">
        <v>161.28393600000001</v>
      </c>
      <c r="G809">
        <v>8256956802</v>
      </c>
    </row>
    <row r="810" spans="1:7" x14ac:dyDescent="0.35">
      <c r="A810" s="2">
        <v>43856</v>
      </c>
      <c r="B810">
        <v>161.17681899999999</v>
      </c>
      <c r="C810">
        <v>168.22032200000001</v>
      </c>
      <c r="D810">
        <v>160.281128</v>
      </c>
      <c r="E810" s="5">
        <v>168.07710299999999</v>
      </c>
      <c r="F810">
        <v>168.07710299999999</v>
      </c>
      <c r="G810">
        <v>9261861590</v>
      </c>
    </row>
    <row r="811" spans="1:7" x14ac:dyDescent="0.35">
      <c r="A811" s="2">
        <v>43857</v>
      </c>
      <c r="B811">
        <v>168.00885</v>
      </c>
      <c r="C811">
        <v>172.92291299999999</v>
      </c>
      <c r="D811">
        <v>166.901093</v>
      </c>
      <c r="E811" s="5">
        <v>170.930893</v>
      </c>
      <c r="F811">
        <v>170.930893</v>
      </c>
      <c r="G811">
        <v>11004476145</v>
      </c>
    </row>
    <row r="812" spans="1:7" x14ac:dyDescent="0.35">
      <c r="A812" s="2">
        <v>43858</v>
      </c>
      <c r="B812">
        <v>170.88485700000001</v>
      </c>
      <c r="C812">
        <v>176.370316</v>
      </c>
      <c r="D812">
        <v>170.738068</v>
      </c>
      <c r="E812" s="5">
        <v>176.370316</v>
      </c>
      <c r="F812">
        <v>176.370316</v>
      </c>
      <c r="G812">
        <v>11772875064</v>
      </c>
    </row>
    <row r="813" spans="1:7" x14ac:dyDescent="0.35">
      <c r="A813" s="2">
        <v>43859</v>
      </c>
      <c r="B813">
        <v>176.34788499999999</v>
      </c>
      <c r="C813">
        <v>178.842972</v>
      </c>
      <c r="D813">
        <v>175.05033900000001</v>
      </c>
      <c r="E813" s="5">
        <v>175.05033900000001</v>
      </c>
      <c r="F813">
        <v>175.05033900000001</v>
      </c>
      <c r="G813">
        <v>10725267311</v>
      </c>
    </row>
    <row r="814" spans="1:7" x14ac:dyDescent="0.35">
      <c r="A814" s="2">
        <v>43860</v>
      </c>
      <c r="B814">
        <v>174.917709</v>
      </c>
      <c r="C814">
        <v>186.26048299999999</v>
      </c>
      <c r="D814">
        <v>172.37463399999999</v>
      </c>
      <c r="E814" s="5">
        <v>184.69047499999999</v>
      </c>
      <c r="F814">
        <v>184.69047499999999</v>
      </c>
      <c r="G814">
        <v>12604789338</v>
      </c>
    </row>
    <row r="815" spans="1:7" x14ac:dyDescent="0.35">
      <c r="A815" s="2">
        <v>43861</v>
      </c>
      <c r="B815">
        <v>184.736908</v>
      </c>
      <c r="C815">
        <v>185.40583799999999</v>
      </c>
      <c r="D815">
        <v>176.29681400000001</v>
      </c>
      <c r="E815" s="5">
        <v>180.16017199999999</v>
      </c>
      <c r="F815">
        <v>180.16017199999999</v>
      </c>
      <c r="G815">
        <v>11728616394</v>
      </c>
    </row>
    <row r="816" spans="1:7" x14ac:dyDescent="0.35">
      <c r="A816" s="2">
        <v>43862</v>
      </c>
      <c r="B816">
        <v>180.11376999999999</v>
      </c>
      <c r="C816">
        <v>183.845551</v>
      </c>
      <c r="D816">
        <v>179.74517800000001</v>
      </c>
      <c r="E816" s="5">
        <v>183.67394999999999</v>
      </c>
      <c r="F816">
        <v>183.67394999999999</v>
      </c>
      <c r="G816">
        <v>11569697182</v>
      </c>
    </row>
    <row r="817" spans="1:7" x14ac:dyDescent="0.35">
      <c r="A817" s="2">
        <v>43863</v>
      </c>
      <c r="B817">
        <v>183.532501</v>
      </c>
      <c r="C817">
        <v>193.080399</v>
      </c>
      <c r="D817">
        <v>180.17394999999999</v>
      </c>
      <c r="E817" s="5">
        <v>188.617538</v>
      </c>
      <c r="F817">
        <v>188.617538</v>
      </c>
      <c r="G817">
        <v>14054425389</v>
      </c>
    </row>
    <row r="818" spans="1:7" x14ac:dyDescent="0.35">
      <c r="A818" s="2">
        <v>43864</v>
      </c>
      <c r="B818">
        <v>188.60740699999999</v>
      </c>
      <c r="C818">
        <v>193.43689000000001</v>
      </c>
      <c r="D818">
        <v>188.01269500000001</v>
      </c>
      <c r="E818" s="5">
        <v>189.86506700000001</v>
      </c>
      <c r="F818">
        <v>189.86506700000001</v>
      </c>
      <c r="G818">
        <v>12392875241</v>
      </c>
    </row>
    <row r="819" spans="1:7" x14ac:dyDescent="0.35">
      <c r="A819" s="2">
        <v>43865</v>
      </c>
      <c r="B819">
        <v>189.86172500000001</v>
      </c>
      <c r="C819">
        <v>191.11149599999999</v>
      </c>
      <c r="D819">
        <v>185.40362500000001</v>
      </c>
      <c r="E819" s="5">
        <v>189.250595</v>
      </c>
      <c r="F819">
        <v>189.250595</v>
      </c>
      <c r="G819">
        <v>11714191695</v>
      </c>
    </row>
    <row r="820" spans="1:7" x14ac:dyDescent="0.35">
      <c r="A820" s="2">
        <v>43866</v>
      </c>
      <c r="B820">
        <v>189.299103</v>
      </c>
      <c r="C820">
        <v>206.804001</v>
      </c>
      <c r="D820">
        <v>188.75268600000001</v>
      </c>
      <c r="E820" s="5">
        <v>204.23024000000001</v>
      </c>
      <c r="F820">
        <v>204.23024000000001</v>
      </c>
      <c r="G820">
        <v>14865434435</v>
      </c>
    </row>
    <row r="821" spans="1:7" x14ac:dyDescent="0.35">
      <c r="A821" s="2">
        <v>43867</v>
      </c>
      <c r="B821">
        <v>204.12970000000001</v>
      </c>
      <c r="C821">
        <v>214.59771699999999</v>
      </c>
      <c r="D821">
        <v>201.904068</v>
      </c>
      <c r="E821" s="5">
        <v>212.33908099999999</v>
      </c>
      <c r="F821">
        <v>212.33908099999999</v>
      </c>
      <c r="G821">
        <v>16425589683</v>
      </c>
    </row>
    <row r="822" spans="1:7" x14ac:dyDescent="0.35">
      <c r="A822" s="2">
        <v>43868</v>
      </c>
      <c r="B822">
        <v>212.315887</v>
      </c>
      <c r="C822">
        <v>223.14093</v>
      </c>
      <c r="D822">
        <v>212.30419900000001</v>
      </c>
      <c r="E822" s="5">
        <v>222.72605899999999</v>
      </c>
      <c r="F822">
        <v>222.72605899999999</v>
      </c>
      <c r="G822">
        <v>16673443564</v>
      </c>
    </row>
    <row r="823" spans="1:7" x14ac:dyDescent="0.35">
      <c r="A823" s="2">
        <v>43869</v>
      </c>
      <c r="B823">
        <v>222.51097100000001</v>
      </c>
      <c r="C823">
        <v>226.588089</v>
      </c>
      <c r="D823">
        <v>215.386292</v>
      </c>
      <c r="E823" s="5">
        <v>223.14651499999999</v>
      </c>
      <c r="F823">
        <v>223.14651499999999</v>
      </c>
      <c r="G823">
        <v>16741203125</v>
      </c>
    </row>
    <row r="824" spans="1:7" x14ac:dyDescent="0.35">
      <c r="A824" s="2">
        <v>43870</v>
      </c>
      <c r="B824">
        <v>222.98223899999999</v>
      </c>
      <c r="C824">
        <v>229.86424299999999</v>
      </c>
      <c r="D824">
        <v>222.98223899999999</v>
      </c>
      <c r="E824" s="5">
        <v>228.57856799999999</v>
      </c>
      <c r="F824">
        <v>228.57856799999999</v>
      </c>
      <c r="G824">
        <v>15031356241</v>
      </c>
    </row>
    <row r="825" spans="1:7" x14ac:dyDescent="0.35">
      <c r="A825" s="2">
        <v>43871</v>
      </c>
      <c r="B825">
        <v>228.54913300000001</v>
      </c>
      <c r="C825">
        <v>229.18461600000001</v>
      </c>
      <c r="D825">
        <v>218.08004800000001</v>
      </c>
      <c r="E825" s="5">
        <v>223.522705</v>
      </c>
      <c r="F825">
        <v>223.522705</v>
      </c>
      <c r="G825">
        <v>16210008511</v>
      </c>
    </row>
    <row r="826" spans="1:7" x14ac:dyDescent="0.35">
      <c r="A826" s="2">
        <v>43872</v>
      </c>
      <c r="B826">
        <v>223.38493299999999</v>
      </c>
      <c r="C826">
        <v>236.547134</v>
      </c>
      <c r="D826">
        <v>218.617615</v>
      </c>
      <c r="E826" s="5">
        <v>235.85119599999999</v>
      </c>
      <c r="F826">
        <v>235.85119599999999</v>
      </c>
      <c r="G826">
        <v>16964695963</v>
      </c>
    </row>
    <row r="827" spans="1:7" x14ac:dyDescent="0.35">
      <c r="A827" s="2">
        <v>43873</v>
      </c>
      <c r="B827">
        <v>235.898224</v>
      </c>
      <c r="C827">
        <v>272.39883400000002</v>
      </c>
      <c r="D827">
        <v>235.89627100000001</v>
      </c>
      <c r="E827" s="5">
        <v>265.40612800000002</v>
      </c>
      <c r="F827">
        <v>265.40612800000002</v>
      </c>
      <c r="G827">
        <v>24545049386</v>
      </c>
    </row>
    <row r="828" spans="1:7" x14ac:dyDescent="0.35">
      <c r="A828" s="2">
        <v>43874</v>
      </c>
      <c r="B828">
        <v>265.05270400000001</v>
      </c>
      <c r="C828">
        <v>273.74105800000001</v>
      </c>
      <c r="D828">
        <v>258.92251599999997</v>
      </c>
      <c r="E828" s="5">
        <v>268.099243</v>
      </c>
      <c r="F828">
        <v>268.099243</v>
      </c>
      <c r="G828">
        <v>25801317504</v>
      </c>
    </row>
    <row r="829" spans="1:7" x14ac:dyDescent="0.35">
      <c r="A829" s="2">
        <v>43875</v>
      </c>
      <c r="B829">
        <v>268.02328499999999</v>
      </c>
      <c r="C829">
        <v>285.05642699999999</v>
      </c>
      <c r="D829">
        <v>262.76251200000002</v>
      </c>
      <c r="E829" s="5">
        <v>284.21749899999998</v>
      </c>
      <c r="F829">
        <v>284.21749899999998</v>
      </c>
      <c r="G829">
        <v>23558253463</v>
      </c>
    </row>
    <row r="830" spans="1:7" x14ac:dyDescent="0.35">
      <c r="A830" s="2">
        <v>43876</v>
      </c>
      <c r="B830">
        <v>284.56130999999999</v>
      </c>
      <c r="C830">
        <v>287.12368800000002</v>
      </c>
      <c r="D830">
        <v>264.27966300000003</v>
      </c>
      <c r="E830" s="5">
        <v>264.72857699999997</v>
      </c>
      <c r="F830">
        <v>264.72857699999997</v>
      </c>
      <c r="G830">
        <v>23682452994</v>
      </c>
    </row>
    <row r="831" spans="1:7" x14ac:dyDescent="0.35">
      <c r="A831" s="2">
        <v>43877</v>
      </c>
      <c r="B831">
        <v>264.90405299999998</v>
      </c>
      <c r="C831">
        <v>272.88244600000002</v>
      </c>
      <c r="D831">
        <v>242.48440600000001</v>
      </c>
      <c r="E831" s="5">
        <v>259.89471400000002</v>
      </c>
      <c r="F831">
        <v>259.89471400000002</v>
      </c>
      <c r="G831">
        <v>25152366643</v>
      </c>
    </row>
    <row r="832" spans="1:7" x14ac:dyDescent="0.35">
      <c r="A832" s="2">
        <v>43878</v>
      </c>
      <c r="B832">
        <v>259.89056399999998</v>
      </c>
      <c r="C832">
        <v>266.87124599999999</v>
      </c>
      <c r="D832">
        <v>244.33532700000001</v>
      </c>
      <c r="E832" s="5">
        <v>266.36343399999998</v>
      </c>
      <c r="F832">
        <v>266.36343399999998</v>
      </c>
      <c r="G832">
        <v>26024080089</v>
      </c>
    </row>
    <row r="833" spans="1:7" x14ac:dyDescent="0.35">
      <c r="A833" s="2">
        <v>43879</v>
      </c>
      <c r="B833">
        <v>266.50882000000001</v>
      </c>
      <c r="C833">
        <v>283.19613600000002</v>
      </c>
      <c r="D833">
        <v>261.46389799999997</v>
      </c>
      <c r="E833" s="5">
        <v>281.94457999999997</v>
      </c>
      <c r="F833">
        <v>281.94457999999997</v>
      </c>
      <c r="G833">
        <v>26511477187</v>
      </c>
    </row>
    <row r="834" spans="1:7" x14ac:dyDescent="0.35">
      <c r="A834" s="2">
        <v>43880</v>
      </c>
      <c r="B834">
        <v>282.03628500000002</v>
      </c>
      <c r="C834">
        <v>283.53793300000001</v>
      </c>
      <c r="D834">
        <v>259.76397700000001</v>
      </c>
      <c r="E834" s="5">
        <v>259.76397700000001</v>
      </c>
      <c r="F834">
        <v>259.76397700000001</v>
      </c>
      <c r="G834">
        <v>22679414413</v>
      </c>
    </row>
    <row r="835" spans="1:7" x14ac:dyDescent="0.35">
      <c r="A835" s="2">
        <v>43881</v>
      </c>
      <c r="B835">
        <v>259.81985500000002</v>
      </c>
      <c r="C835">
        <v>263.695404</v>
      </c>
      <c r="D835">
        <v>250.95126300000001</v>
      </c>
      <c r="E835" s="5">
        <v>257.94946299999998</v>
      </c>
      <c r="F835">
        <v>257.94946299999998</v>
      </c>
      <c r="G835">
        <v>23229828870</v>
      </c>
    </row>
    <row r="836" spans="1:7" x14ac:dyDescent="0.35">
      <c r="A836" s="2">
        <v>43882</v>
      </c>
      <c r="B836">
        <v>257.89111300000002</v>
      </c>
      <c r="C836">
        <v>267.00485200000003</v>
      </c>
      <c r="D836">
        <v>255.689087</v>
      </c>
      <c r="E836" s="5">
        <v>265.600616</v>
      </c>
      <c r="F836">
        <v>265.600616</v>
      </c>
      <c r="G836">
        <v>20867593292</v>
      </c>
    </row>
    <row r="837" spans="1:7" x14ac:dyDescent="0.35">
      <c r="A837" s="2">
        <v>43883</v>
      </c>
      <c r="B837">
        <v>265.55157500000001</v>
      </c>
      <c r="C837">
        <v>266.38720699999999</v>
      </c>
      <c r="D837">
        <v>258.91314699999998</v>
      </c>
      <c r="E837" s="5">
        <v>262.331726</v>
      </c>
      <c r="F837">
        <v>262.331726</v>
      </c>
      <c r="G837">
        <v>16906032862</v>
      </c>
    </row>
    <row r="838" spans="1:7" x14ac:dyDescent="0.35">
      <c r="A838" s="2">
        <v>43884</v>
      </c>
      <c r="B838">
        <v>262.278412</v>
      </c>
      <c r="C838">
        <v>273.75414999999998</v>
      </c>
      <c r="D838">
        <v>261.96051</v>
      </c>
      <c r="E838" s="5">
        <v>273.75414999999998</v>
      </c>
      <c r="F838">
        <v>273.75414999999998</v>
      </c>
      <c r="G838">
        <v>19585998814</v>
      </c>
    </row>
    <row r="839" spans="1:7" x14ac:dyDescent="0.35">
      <c r="A839" s="2">
        <v>43885</v>
      </c>
      <c r="B839">
        <v>273.70507800000001</v>
      </c>
      <c r="C839">
        <v>275.53951999999998</v>
      </c>
      <c r="D839">
        <v>259.62515300000001</v>
      </c>
      <c r="E839" s="5">
        <v>265.216431</v>
      </c>
      <c r="F839">
        <v>265.216431</v>
      </c>
      <c r="G839">
        <v>22400845640</v>
      </c>
    </row>
    <row r="840" spans="1:7" x14ac:dyDescent="0.35">
      <c r="A840" s="2">
        <v>43886</v>
      </c>
      <c r="B840">
        <v>265.28338600000001</v>
      </c>
      <c r="C840">
        <v>265.431488</v>
      </c>
      <c r="D840">
        <v>246.858994</v>
      </c>
      <c r="E840" s="5">
        <v>247.81759600000001</v>
      </c>
      <c r="F840">
        <v>247.81759600000001</v>
      </c>
      <c r="G840">
        <v>21878882134</v>
      </c>
    </row>
    <row r="841" spans="1:7" x14ac:dyDescent="0.35">
      <c r="A841" s="2">
        <v>43887</v>
      </c>
      <c r="B841">
        <v>247.74020400000001</v>
      </c>
      <c r="C841">
        <v>249.64970400000001</v>
      </c>
      <c r="D841">
        <v>221.26655600000001</v>
      </c>
      <c r="E841" s="5">
        <v>225.68026699999999</v>
      </c>
      <c r="F841">
        <v>225.68026699999999</v>
      </c>
      <c r="G841">
        <v>26235617201</v>
      </c>
    </row>
    <row r="842" spans="1:7" x14ac:dyDescent="0.35">
      <c r="A842" s="2">
        <v>43888</v>
      </c>
      <c r="B842">
        <v>225.68704199999999</v>
      </c>
      <c r="C842">
        <v>237.228928</v>
      </c>
      <c r="D842">
        <v>212.66452000000001</v>
      </c>
      <c r="E842" s="5">
        <v>226.753387</v>
      </c>
      <c r="F842">
        <v>226.753387</v>
      </c>
      <c r="G842">
        <v>25645522790</v>
      </c>
    </row>
    <row r="843" spans="1:7" x14ac:dyDescent="0.35">
      <c r="A843" s="2">
        <v>43889</v>
      </c>
      <c r="B843">
        <v>226.98760999999999</v>
      </c>
      <c r="C843">
        <v>234.20893899999999</v>
      </c>
      <c r="D843">
        <v>216.34620699999999</v>
      </c>
      <c r="E843" s="5">
        <v>226.76049800000001</v>
      </c>
      <c r="F843">
        <v>226.76049800000001</v>
      </c>
      <c r="G843">
        <v>22563530559</v>
      </c>
    </row>
    <row r="844" spans="1:7" x14ac:dyDescent="0.35">
      <c r="A844" s="2">
        <v>43890</v>
      </c>
      <c r="B844">
        <v>226.83345</v>
      </c>
      <c r="C844">
        <v>232.25662199999999</v>
      </c>
      <c r="D844">
        <v>219.848511</v>
      </c>
      <c r="E844" s="5">
        <v>219.848511</v>
      </c>
      <c r="F844">
        <v>219.848511</v>
      </c>
      <c r="G844">
        <v>18181296376</v>
      </c>
    </row>
    <row r="845" spans="1:7" x14ac:dyDescent="0.35">
      <c r="A845" s="2">
        <v>43891</v>
      </c>
      <c r="B845">
        <v>219.75268600000001</v>
      </c>
      <c r="C845">
        <v>226.677887</v>
      </c>
      <c r="D845">
        <v>214.13043200000001</v>
      </c>
      <c r="E845" s="5">
        <v>218.970596</v>
      </c>
      <c r="F845">
        <v>218.970596</v>
      </c>
      <c r="G845">
        <v>18179807469</v>
      </c>
    </row>
    <row r="846" spans="1:7" x14ac:dyDescent="0.35">
      <c r="A846" s="2">
        <v>43892</v>
      </c>
      <c r="B846">
        <v>218.711624</v>
      </c>
      <c r="C846">
        <v>232.81158400000001</v>
      </c>
      <c r="D846">
        <v>217.28428600000001</v>
      </c>
      <c r="E846" s="5">
        <v>230.56977800000001</v>
      </c>
      <c r="F846">
        <v>230.56977800000001</v>
      </c>
      <c r="G846">
        <v>20305587789</v>
      </c>
    </row>
    <row r="847" spans="1:7" x14ac:dyDescent="0.35">
      <c r="A847" s="2">
        <v>43893</v>
      </c>
      <c r="B847">
        <v>230.52397199999999</v>
      </c>
      <c r="C847">
        <v>232.325806</v>
      </c>
      <c r="D847">
        <v>221.73266599999999</v>
      </c>
      <c r="E847" s="5">
        <v>224.47962999999999</v>
      </c>
      <c r="F847">
        <v>224.47962999999999</v>
      </c>
      <c r="G847">
        <v>19853178572</v>
      </c>
    </row>
    <row r="848" spans="1:7" x14ac:dyDescent="0.35">
      <c r="A848" s="2">
        <v>43894</v>
      </c>
      <c r="B848">
        <v>224.565338</v>
      </c>
      <c r="C848">
        <v>228.04042100000001</v>
      </c>
      <c r="D848">
        <v>222.08888200000001</v>
      </c>
      <c r="E848" s="5">
        <v>224.51797500000001</v>
      </c>
      <c r="F848">
        <v>224.51797500000001</v>
      </c>
      <c r="G848">
        <v>16567075208</v>
      </c>
    </row>
    <row r="849" spans="1:7" x14ac:dyDescent="0.35">
      <c r="A849" s="2">
        <v>43895</v>
      </c>
      <c r="B849">
        <v>224.64189099999999</v>
      </c>
      <c r="C849">
        <v>234.36445599999999</v>
      </c>
      <c r="D849">
        <v>224.64189099999999</v>
      </c>
      <c r="E849" s="5">
        <v>229.26818800000001</v>
      </c>
      <c r="F849">
        <v>229.26818800000001</v>
      </c>
      <c r="G849">
        <v>18201291785</v>
      </c>
    </row>
    <row r="850" spans="1:7" x14ac:dyDescent="0.35">
      <c r="A850" s="2">
        <v>43896</v>
      </c>
      <c r="B850">
        <v>229.16842700000001</v>
      </c>
      <c r="C850">
        <v>243.55497700000001</v>
      </c>
      <c r="D850">
        <v>228.74357599999999</v>
      </c>
      <c r="E850" s="5">
        <v>243.52529899999999</v>
      </c>
      <c r="F850">
        <v>243.52529899999999</v>
      </c>
      <c r="G850">
        <v>19374772256</v>
      </c>
    </row>
    <row r="851" spans="1:7" x14ac:dyDescent="0.35">
      <c r="A851" s="2">
        <v>43897</v>
      </c>
      <c r="B851">
        <v>243.75019800000001</v>
      </c>
      <c r="C851">
        <v>249.97848500000001</v>
      </c>
      <c r="D851">
        <v>237.55128500000001</v>
      </c>
      <c r="E851" s="5">
        <v>237.85308800000001</v>
      </c>
      <c r="F851">
        <v>237.85308800000001</v>
      </c>
      <c r="G851">
        <v>19431652027</v>
      </c>
    </row>
    <row r="852" spans="1:7" x14ac:dyDescent="0.35">
      <c r="A852" s="2">
        <v>43898</v>
      </c>
      <c r="B852">
        <v>237.78068500000001</v>
      </c>
      <c r="C852">
        <v>237.78068500000001</v>
      </c>
      <c r="D852">
        <v>200.602982</v>
      </c>
      <c r="E852" s="5">
        <v>200.68905599999999</v>
      </c>
      <c r="F852">
        <v>200.68905599999999</v>
      </c>
      <c r="G852">
        <v>21381823651</v>
      </c>
    </row>
    <row r="853" spans="1:7" x14ac:dyDescent="0.35">
      <c r="A853" s="2">
        <v>43899</v>
      </c>
      <c r="B853">
        <v>201.31849700000001</v>
      </c>
      <c r="C853">
        <v>207.451401</v>
      </c>
      <c r="D853">
        <v>192.26989699999999</v>
      </c>
      <c r="E853" s="5">
        <v>201.98632799999999</v>
      </c>
      <c r="F853">
        <v>201.98632799999999</v>
      </c>
      <c r="G853">
        <v>23645428606</v>
      </c>
    </row>
    <row r="854" spans="1:7" x14ac:dyDescent="0.35">
      <c r="A854" s="2">
        <v>43900</v>
      </c>
      <c r="B854">
        <v>202.86395300000001</v>
      </c>
      <c r="C854">
        <v>205.714249</v>
      </c>
      <c r="D854">
        <v>198.06449900000001</v>
      </c>
      <c r="E854" s="5">
        <v>200.76724200000001</v>
      </c>
      <c r="F854">
        <v>200.76724200000001</v>
      </c>
      <c r="G854">
        <v>18344930072</v>
      </c>
    </row>
    <row r="855" spans="1:7" x14ac:dyDescent="0.35">
      <c r="A855" s="2">
        <v>43901</v>
      </c>
      <c r="B855">
        <v>200.768036</v>
      </c>
      <c r="C855">
        <v>202.95429999999999</v>
      </c>
      <c r="D855">
        <v>184.36215200000001</v>
      </c>
      <c r="E855" s="5">
        <v>194.86852999999999</v>
      </c>
      <c r="F855">
        <v>194.86852999999999</v>
      </c>
      <c r="G855">
        <v>16984790291</v>
      </c>
    </row>
    <row r="856" spans="1:7" x14ac:dyDescent="0.35">
      <c r="A856" s="2">
        <v>43902</v>
      </c>
      <c r="B856">
        <v>194.738922</v>
      </c>
      <c r="C856">
        <v>195.14793399999999</v>
      </c>
      <c r="D856">
        <v>111.21070899999999</v>
      </c>
      <c r="E856" s="5">
        <v>112.347122</v>
      </c>
      <c r="F856">
        <v>112.347122</v>
      </c>
      <c r="G856">
        <v>22134741655</v>
      </c>
    </row>
    <row r="857" spans="1:7" x14ac:dyDescent="0.35">
      <c r="A857" s="2">
        <v>43903</v>
      </c>
      <c r="B857">
        <v>112.689995</v>
      </c>
      <c r="C857">
        <v>137.42953499999999</v>
      </c>
      <c r="D857">
        <v>95.184303</v>
      </c>
      <c r="E857" s="5">
        <v>133.20181299999999</v>
      </c>
      <c r="F857">
        <v>133.20181299999999</v>
      </c>
      <c r="G857">
        <v>27864623061</v>
      </c>
    </row>
    <row r="858" spans="1:7" x14ac:dyDescent="0.35">
      <c r="A858" s="2">
        <v>43904</v>
      </c>
      <c r="B858">
        <v>133.58247399999999</v>
      </c>
      <c r="C858">
        <v>134.484375</v>
      </c>
      <c r="D858">
        <v>122.414474</v>
      </c>
      <c r="E858" s="5">
        <v>123.306023</v>
      </c>
      <c r="F858">
        <v>123.306023</v>
      </c>
      <c r="G858">
        <v>12740784545</v>
      </c>
    </row>
    <row r="859" spans="1:7" x14ac:dyDescent="0.35">
      <c r="A859" s="2">
        <v>43905</v>
      </c>
      <c r="B859">
        <v>123.24606300000001</v>
      </c>
      <c r="C859">
        <v>132.242142</v>
      </c>
      <c r="D859">
        <v>121.85365299999999</v>
      </c>
      <c r="E859" s="5">
        <v>125.214302</v>
      </c>
      <c r="F859">
        <v>125.214302</v>
      </c>
      <c r="G859">
        <v>12719251813</v>
      </c>
    </row>
    <row r="860" spans="1:7" x14ac:dyDescent="0.35">
      <c r="A860" s="2">
        <v>43906</v>
      </c>
      <c r="B860">
        <v>124.996117</v>
      </c>
      <c r="C860">
        <v>124.996117</v>
      </c>
      <c r="D860">
        <v>105.17144</v>
      </c>
      <c r="E860" s="5">
        <v>110.605873</v>
      </c>
      <c r="F860">
        <v>110.605873</v>
      </c>
      <c r="G860">
        <v>15984904590</v>
      </c>
    </row>
    <row r="861" spans="1:7" x14ac:dyDescent="0.35">
      <c r="A861" s="2">
        <v>43907</v>
      </c>
      <c r="B861">
        <v>110.406784</v>
      </c>
      <c r="C861">
        <v>118.988281</v>
      </c>
      <c r="D861">
        <v>110.406784</v>
      </c>
      <c r="E861" s="5">
        <v>113.94274900000001</v>
      </c>
      <c r="F861">
        <v>113.94274900000001</v>
      </c>
      <c r="G861">
        <v>12087490572</v>
      </c>
    </row>
    <row r="862" spans="1:7" x14ac:dyDescent="0.35">
      <c r="A862" s="2">
        <v>43908</v>
      </c>
      <c r="B862">
        <v>113.857643</v>
      </c>
      <c r="C862">
        <v>116.02162199999999</v>
      </c>
      <c r="D862">
        <v>111.743111</v>
      </c>
      <c r="E862" s="5">
        <v>114.84227</v>
      </c>
      <c r="F862">
        <v>114.84227</v>
      </c>
      <c r="G862">
        <v>11617854009</v>
      </c>
    </row>
    <row r="863" spans="1:7" x14ac:dyDescent="0.35">
      <c r="A863" s="2">
        <v>43909</v>
      </c>
      <c r="B863">
        <v>114.839828</v>
      </c>
      <c r="C863">
        <v>140.527725</v>
      </c>
      <c r="D863">
        <v>114.73286400000001</v>
      </c>
      <c r="E863" s="5">
        <v>136.59385700000001</v>
      </c>
      <c r="F863">
        <v>136.59385700000001</v>
      </c>
      <c r="G863">
        <v>16396753275</v>
      </c>
    </row>
    <row r="864" spans="1:7" x14ac:dyDescent="0.35">
      <c r="A864" s="2">
        <v>43910</v>
      </c>
      <c r="B864">
        <v>136.64927700000001</v>
      </c>
      <c r="C864">
        <v>150.85380599999999</v>
      </c>
      <c r="D864">
        <v>122.605659</v>
      </c>
      <c r="E864" s="5">
        <v>132.737167</v>
      </c>
      <c r="F864">
        <v>132.737167</v>
      </c>
      <c r="G864">
        <v>18960388062</v>
      </c>
    </row>
    <row r="865" spans="1:7" x14ac:dyDescent="0.35">
      <c r="A865" s="2">
        <v>43911</v>
      </c>
      <c r="B865">
        <v>133.10176100000001</v>
      </c>
      <c r="C865">
        <v>135.97241199999999</v>
      </c>
      <c r="D865">
        <v>127.163757</v>
      </c>
      <c r="E865" s="5">
        <v>132.81871000000001</v>
      </c>
      <c r="F865">
        <v>132.81871000000001</v>
      </c>
      <c r="G865">
        <v>13684083308</v>
      </c>
    </row>
    <row r="866" spans="1:7" x14ac:dyDescent="0.35">
      <c r="A866" s="2">
        <v>43912</v>
      </c>
      <c r="B866">
        <v>132.851135</v>
      </c>
      <c r="C866">
        <v>136.15164200000001</v>
      </c>
      <c r="D866">
        <v>122.90933200000001</v>
      </c>
      <c r="E866" s="5">
        <v>123.321152</v>
      </c>
      <c r="F866">
        <v>123.321152</v>
      </c>
      <c r="G866">
        <v>12497707224</v>
      </c>
    </row>
    <row r="867" spans="1:7" x14ac:dyDescent="0.35">
      <c r="A867" s="2">
        <v>43913</v>
      </c>
      <c r="B867">
        <v>123.365982</v>
      </c>
      <c r="C867">
        <v>134.91160600000001</v>
      </c>
      <c r="D867">
        <v>121.86788199999999</v>
      </c>
      <c r="E867" s="5">
        <v>134.91160600000001</v>
      </c>
      <c r="F867">
        <v>134.91160600000001</v>
      </c>
      <c r="G867">
        <v>14149877968</v>
      </c>
    </row>
    <row r="868" spans="1:7" x14ac:dyDescent="0.35">
      <c r="A868" s="2">
        <v>43914</v>
      </c>
      <c r="B868">
        <v>135.19413800000001</v>
      </c>
      <c r="C868">
        <v>141.948532</v>
      </c>
      <c r="D868">
        <v>133.16877700000001</v>
      </c>
      <c r="E868" s="5">
        <v>138.76144400000001</v>
      </c>
      <c r="F868">
        <v>138.76144400000001</v>
      </c>
      <c r="G868">
        <v>14609068673</v>
      </c>
    </row>
    <row r="869" spans="1:7" x14ac:dyDescent="0.35">
      <c r="A869" s="2">
        <v>43915</v>
      </c>
      <c r="B869">
        <v>138.914963</v>
      </c>
      <c r="C869">
        <v>141.40379300000001</v>
      </c>
      <c r="D869">
        <v>134.30422999999999</v>
      </c>
      <c r="E869" s="5">
        <v>136.19589199999999</v>
      </c>
      <c r="F869">
        <v>136.19589199999999</v>
      </c>
      <c r="G869">
        <v>13433092920</v>
      </c>
    </row>
    <row r="870" spans="1:7" x14ac:dyDescent="0.35">
      <c r="A870" s="2">
        <v>43916</v>
      </c>
      <c r="B870">
        <v>136.190674</v>
      </c>
      <c r="C870">
        <v>138.830566</v>
      </c>
      <c r="D870">
        <v>134.886032</v>
      </c>
      <c r="E870" s="5">
        <v>138.361557</v>
      </c>
      <c r="F870">
        <v>138.361557</v>
      </c>
      <c r="G870">
        <v>11367261176</v>
      </c>
    </row>
    <row r="871" spans="1:7" x14ac:dyDescent="0.35">
      <c r="A871" s="2">
        <v>43917</v>
      </c>
      <c r="B871">
        <v>138.369934</v>
      </c>
      <c r="C871">
        <v>139.90269499999999</v>
      </c>
      <c r="D871">
        <v>133.93794299999999</v>
      </c>
      <c r="E871" s="5">
        <v>133.93794299999999</v>
      </c>
      <c r="F871">
        <v>133.93794299999999</v>
      </c>
      <c r="G871">
        <v>11396286629</v>
      </c>
    </row>
    <row r="872" spans="1:7" x14ac:dyDescent="0.35">
      <c r="A872" s="2">
        <v>43918</v>
      </c>
      <c r="B872">
        <v>134.03274500000001</v>
      </c>
      <c r="C872">
        <v>134.03274500000001</v>
      </c>
      <c r="D872">
        <v>126.962189</v>
      </c>
      <c r="E872" s="5">
        <v>130.98649599999999</v>
      </c>
      <c r="F872">
        <v>130.98649599999999</v>
      </c>
      <c r="G872">
        <v>12162403960</v>
      </c>
    </row>
    <row r="873" spans="1:7" x14ac:dyDescent="0.35">
      <c r="A873" s="2">
        <v>43919</v>
      </c>
      <c r="B873">
        <v>131.01533499999999</v>
      </c>
      <c r="C873">
        <v>131.17408800000001</v>
      </c>
      <c r="D873">
        <v>125.45005</v>
      </c>
      <c r="E873" s="5">
        <v>125.583733</v>
      </c>
      <c r="F873">
        <v>125.583733</v>
      </c>
      <c r="G873">
        <v>9938133669</v>
      </c>
    </row>
    <row r="874" spans="1:7" x14ac:dyDescent="0.35">
      <c r="A874" s="2">
        <v>43920</v>
      </c>
      <c r="B874">
        <v>125.577896</v>
      </c>
      <c r="C874">
        <v>133.91146900000001</v>
      </c>
      <c r="D874">
        <v>125.28968</v>
      </c>
      <c r="E874" s="5">
        <v>132.90454099999999</v>
      </c>
      <c r="F874">
        <v>132.90454099999999</v>
      </c>
      <c r="G874">
        <v>11841123306</v>
      </c>
    </row>
    <row r="875" spans="1:7" x14ac:dyDescent="0.35">
      <c r="A875" s="2">
        <v>43921</v>
      </c>
      <c r="B875">
        <v>132.82092299999999</v>
      </c>
      <c r="C875">
        <v>134.27413899999999</v>
      </c>
      <c r="D875">
        <v>131.65289300000001</v>
      </c>
      <c r="E875" s="5">
        <v>133.59356700000001</v>
      </c>
      <c r="F875">
        <v>133.59356700000001</v>
      </c>
      <c r="G875">
        <v>11065246317</v>
      </c>
    </row>
    <row r="876" spans="1:7" x14ac:dyDescent="0.35">
      <c r="A876" s="2">
        <v>43922</v>
      </c>
      <c r="B876">
        <v>133.61232000000001</v>
      </c>
      <c r="C876">
        <v>135.63455200000001</v>
      </c>
      <c r="D876">
        <v>129.730942</v>
      </c>
      <c r="E876" s="5">
        <v>135.63455200000001</v>
      </c>
      <c r="F876">
        <v>135.63455200000001</v>
      </c>
      <c r="G876">
        <v>12456564435</v>
      </c>
    </row>
    <row r="877" spans="1:7" x14ac:dyDescent="0.35">
      <c r="A877" s="2">
        <v>43923</v>
      </c>
      <c r="B877">
        <v>135.732178</v>
      </c>
      <c r="C877">
        <v>146.787094</v>
      </c>
      <c r="D877">
        <v>135.732178</v>
      </c>
      <c r="E877" s="5">
        <v>142.029144</v>
      </c>
      <c r="F877">
        <v>142.029144</v>
      </c>
      <c r="G877">
        <v>15322861686</v>
      </c>
    </row>
    <row r="878" spans="1:7" x14ac:dyDescent="0.35">
      <c r="A878" s="2">
        <v>43924</v>
      </c>
      <c r="B878">
        <v>142.11045799999999</v>
      </c>
      <c r="C878">
        <v>146.89987199999999</v>
      </c>
      <c r="D878">
        <v>139.61938499999999</v>
      </c>
      <c r="E878" s="5">
        <v>142.091309</v>
      </c>
      <c r="F878">
        <v>142.091309</v>
      </c>
      <c r="G878">
        <v>13184603402</v>
      </c>
    </row>
    <row r="879" spans="1:7" x14ac:dyDescent="0.35">
      <c r="A879" s="2">
        <v>43925</v>
      </c>
      <c r="B879">
        <v>142.21517900000001</v>
      </c>
      <c r="C879">
        <v>145.37730400000001</v>
      </c>
      <c r="D879">
        <v>140.121826</v>
      </c>
      <c r="E879" s="5">
        <v>145.219391</v>
      </c>
      <c r="F879">
        <v>145.219391</v>
      </c>
      <c r="G879">
        <v>11946658257</v>
      </c>
    </row>
    <row r="880" spans="1:7" x14ac:dyDescent="0.35">
      <c r="A880" s="2">
        <v>43926</v>
      </c>
      <c r="B880">
        <v>145.26101700000001</v>
      </c>
      <c r="C880">
        <v>146.128525</v>
      </c>
      <c r="D880">
        <v>142.102081</v>
      </c>
      <c r="E880" s="5">
        <v>143.54664600000001</v>
      </c>
      <c r="F880">
        <v>143.54664600000001</v>
      </c>
      <c r="G880">
        <v>11280993591</v>
      </c>
    </row>
    <row r="881" spans="1:7" x14ac:dyDescent="0.35">
      <c r="A881" s="2">
        <v>43927</v>
      </c>
      <c r="B881">
        <v>143.608215</v>
      </c>
      <c r="C881">
        <v>169.27264400000001</v>
      </c>
      <c r="D881">
        <v>143.544601</v>
      </c>
      <c r="E881" s="5">
        <v>169.13587999999999</v>
      </c>
      <c r="F881">
        <v>169.13587999999999</v>
      </c>
      <c r="G881">
        <v>21636382525</v>
      </c>
    </row>
    <row r="882" spans="1:7" x14ac:dyDescent="0.35">
      <c r="A882" s="2">
        <v>43928</v>
      </c>
      <c r="B882">
        <v>169.147446</v>
      </c>
      <c r="C882">
        <v>175.20413199999999</v>
      </c>
      <c r="D882">
        <v>164.20332300000001</v>
      </c>
      <c r="E882" s="5">
        <v>165.101944</v>
      </c>
      <c r="F882">
        <v>165.101944</v>
      </c>
      <c r="G882">
        <v>21659346091</v>
      </c>
    </row>
    <row r="883" spans="1:7" x14ac:dyDescent="0.35">
      <c r="A883" s="2">
        <v>43929</v>
      </c>
      <c r="B883">
        <v>165.24032600000001</v>
      </c>
      <c r="C883">
        <v>173.21026599999999</v>
      </c>
      <c r="D883">
        <v>164.49319499999999</v>
      </c>
      <c r="E883" s="5">
        <v>172.641739</v>
      </c>
      <c r="F883">
        <v>172.641739</v>
      </c>
      <c r="G883">
        <v>17063110836</v>
      </c>
    </row>
    <row r="884" spans="1:7" x14ac:dyDescent="0.35">
      <c r="A884" s="2">
        <v>43930</v>
      </c>
      <c r="B884">
        <v>172.76126099999999</v>
      </c>
      <c r="C884">
        <v>172.89778100000001</v>
      </c>
      <c r="D884">
        <v>167.987122</v>
      </c>
      <c r="E884" s="5">
        <v>170.80714399999999</v>
      </c>
      <c r="F884">
        <v>170.80714399999999</v>
      </c>
      <c r="G884">
        <v>14901696210</v>
      </c>
    </row>
    <row r="885" spans="1:7" x14ac:dyDescent="0.35">
      <c r="A885" s="2">
        <v>43931</v>
      </c>
      <c r="B885">
        <v>170.82926900000001</v>
      </c>
      <c r="C885">
        <v>170.94976800000001</v>
      </c>
      <c r="D885">
        <v>154.91447400000001</v>
      </c>
      <c r="E885" s="5">
        <v>158.41244499999999</v>
      </c>
      <c r="F885">
        <v>158.41244499999999</v>
      </c>
      <c r="G885">
        <v>17980944616</v>
      </c>
    </row>
    <row r="886" spans="1:7" x14ac:dyDescent="0.35">
      <c r="A886" s="2">
        <v>43932</v>
      </c>
      <c r="B886">
        <v>158.53898599999999</v>
      </c>
      <c r="C886">
        <v>161.16757200000001</v>
      </c>
      <c r="D886">
        <v>155.29834</v>
      </c>
      <c r="E886" s="5">
        <v>158.21601899999999</v>
      </c>
      <c r="F886">
        <v>158.21601899999999</v>
      </c>
      <c r="G886">
        <v>13555089447</v>
      </c>
    </row>
    <row r="887" spans="1:7" x14ac:dyDescent="0.35">
      <c r="A887" s="2">
        <v>43933</v>
      </c>
      <c r="B887">
        <v>158.23239100000001</v>
      </c>
      <c r="C887">
        <v>164.516953</v>
      </c>
      <c r="D887">
        <v>156.32051100000001</v>
      </c>
      <c r="E887" s="5">
        <v>161.142426</v>
      </c>
      <c r="F887">
        <v>161.142426</v>
      </c>
      <c r="G887">
        <v>15123721386</v>
      </c>
    </row>
    <row r="888" spans="1:7" x14ac:dyDescent="0.35">
      <c r="A888" s="2">
        <v>43934</v>
      </c>
      <c r="B888">
        <v>160.72067300000001</v>
      </c>
      <c r="C888">
        <v>160.749695</v>
      </c>
      <c r="D888">
        <v>151.614487</v>
      </c>
      <c r="E888" s="5">
        <v>156.27955600000001</v>
      </c>
      <c r="F888">
        <v>156.27955600000001</v>
      </c>
      <c r="G888">
        <v>16465282133</v>
      </c>
    </row>
    <row r="889" spans="1:7" x14ac:dyDescent="0.35">
      <c r="A889" s="2">
        <v>43935</v>
      </c>
      <c r="B889">
        <v>156.35595699999999</v>
      </c>
      <c r="C889">
        <v>160.944275</v>
      </c>
      <c r="D889">
        <v>155.865936</v>
      </c>
      <c r="E889" s="5">
        <v>157.59639000000001</v>
      </c>
      <c r="F889">
        <v>157.59639000000001</v>
      </c>
      <c r="G889">
        <v>14723156630</v>
      </c>
    </row>
    <row r="890" spans="1:7" x14ac:dyDescent="0.35">
      <c r="A890" s="2">
        <v>43936</v>
      </c>
      <c r="B890">
        <v>157.56564299999999</v>
      </c>
      <c r="C890">
        <v>160.71112099999999</v>
      </c>
      <c r="D890">
        <v>152.802841</v>
      </c>
      <c r="E890" s="5">
        <v>153.28689600000001</v>
      </c>
      <c r="F890">
        <v>153.28689600000001</v>
      </c>
      <c r="G890">
        <v>14171753737</v>
      </c>
    </row>
    <row r="891" spans="1:7" x14ac:dyDescent="0.35">
      <c r="A891" s="2">
        <v>43937</v>
      </c>
      <c r="B891">
        <v>153.200424</v>
      </c>
      <c r="C891">
        <v>173.15727200000001</v>
      </c>
      <c r="D891">
        <v>150.359421</v>
      </c>
      <c r="E891" s="5">
        <v>172.15737899999999</v>
      </c>
      <c r="F891">
        <v>172.15737899999999</v>
      </c>
      <c r="G891">
        <v>22910469236</v>
      </c>
    </row>
    <row r="892" spans="1:7" x14ac:dyDescent="0.35">
      <c r="A892" s="2">
        <v>43938</v>
      </c>
      <c r="B892">
        <v>172.27941899999999</v>
      </c>
      <c r="C892">
        <v>174.27590900000001</v>
      </c>
      <c r="D892">
        <v>169.75157200000001</v>
      </c>
      <c r="E892" s="5">
        <v>171.63857999999999</v>
      </c>
      <c r="F892">
        <v>171.63857999999999</v>
      </c>
      <c r="G892">
        <v>16714684266</v>
      </c>
    </row>
    <row r="893" spans="1:7" x14ac:dyDescent="0.35">
      <c r="A893" s="2">
        <v>43939</v>
      </c>
      <c r="B893">
        <v>171.61807300000001</v>
      </c>
      <c r="C893">
        <v>187.94047499999999</v>
      </c>
      <c r="D893">
        <v>171.61807300000001</v>
      </c>
      <c r="E893" s="5">
        <v>186.91400100000001</v>
      </c>
      <c r="F893">
        <v>186.91400100000001</v>
      </c>
      <c r="G893">
        <v>20160323443</v>
      </c>
    </row>
    <row r="894" spans="1:7" x14ac:dyDescent="0.35">
      <c r="A894" s="2">
        <v>43940</v>
      </c>
      <c r="B894">
        <v>186.86198400000001</v>
      </c>
      <c r="C894">
        <v>188.09892300000001</v>
      </c>
      <c r="D894">
        <v>180.12081900000001</v>
      </c>
      <c r="E894" s="5">
        <v>181.61496</v>
      </c>
      <c r="F894">
        <v>181.61496</v>
      </c>
      <c r="G894">
        <v>19146038381</v>
      </c>
    </row>
    <row r="895" spans="1:7" x14ac:dyDescent="0.35">
      <c r="A895" s="2">
        <v>43941</v>
      </c>
      <c r="B895">
        <v>181.48022499999999</v>
      </c>
      <c r="C895">
        <v>186.08354199999999</v>
      </c>
      <c r="D895">
        <v>170.32127399999999</v>
      </c>
      <c r="E895" s="5">
        <v>172.29716500000001</v>
      </c>
      <c r="F895">
        <v>172.29716500000001</v>
      </c>
      <c r="G895">
        <v>21266681335</v>
      </c>
    </row>
    <row r="896" spans="1:7" x14ac:dyDescent="0.35">
      <c r="A896" s="2">
        <v>43942</v>
      </c>
      <c r="B896">
        <v>172.01771500000001</v>
      </c>
      <c r="C896">
        <v>175.17846700000001</v>
      </c>
      <c r="D896">
        <v>170.552841</v>
      </c>
      <c r="E896" s="5">
        <v>172.73770099999999</v>
      </c>
      <c r="F896">
        <v>172.73770099999999</v>
      </c>
      <c r="G896">
        <v>16458767984</v>
      </c>
    </row>
    <row r="897" spans="1:7" x14ac:dyDescent="0.35">
      <c r="A897" s="2">
        <v>43943</v>
      </c>
      <c r="B897">
        <v>172.67039500000001</v>
      </c>
      <c r="C897">
        <v>183.75100699999999</v>
      </c>
      <c r="D897">
        <v>171.82659899999999</v>
      </c>
      <c r="E897" s="5">
        <v>182.59957900000001</v>
      </c>
      <c r="F897">
        <v>182.59957900000001</v>
      </c>
      <c r="G897">
        <v>17994666395</v>
      </c>
    </row>
    <row r="898" spans="1:7" x14ac:dyDescent="0.35">
      <c r="A898" s="2">
        <v>43944</v>
      </c>
      <c r="B898">
        <v>182.62017800000001</v>
      </c>
      <c r="C898">
        <v>189.08886699999999</v>
      </c>
      <c r="D898">
        <v>180.34065200000001</v>
      </c>
      <c r="E898" s="5">
        <v>185.028671</v>
      </c>
      <c r="F898">
        <v>185.028671</v>
      </c>
      <c r="G898">
        <v>21275740032</v>
      </c>
    </row>
    <row r="899" spans="1:7" x14ac:dyDescent="0.35">
      <c r="A899" s="2">
        <v>43945</v>
      </c>
      <c r="B899">
        <v>185.22210699999999</v>
      </c>
      <c r="C899">
        <v>190.21038799999999</v>
      </c>
      <c r="D899">
        <v>185.22210699999999</v>
      </c>
      <c r="E899" s="5">
        <v>189.23693800000001</v>
      </c>
      <c r="F899">
        <v>189.23693800000001</v>
      </c>
      <c r="G899">
        <v>16788555028</v>
      </c>
    </row>
    <row r="900" spans="1:7" x14ac:dyDescent="0.35">
      <c r="A900" s="2">
        <v>43946</v>
      </c>
      <c r="B900">
        <v>189.20739699999999</v>
      </c>
      <c r="C900">
        <v>196.792374</v>
      </c>
      <c r="D900">
        <v>188.45953399999999</v>
      </c>
      <c r="E900" s="5">
        <v>195.51530500000001</v>
      </c>
      <c r="F900">
        <v>195.51530500000001</v>
      </c>
      <c r="G900">
        <v>18260969748</v>
      </c>
    </row>
    <row r="901" spans="1:7" x14ac:dyDescent="0.35">
      <c r="A901" s="2">
        <v>43947</v>
      </c>
      <c r="B901">
        <v>195.413589</v>
      </c>
      <c r="C901">
        <v>199.34497099999999</v>
      </c>
      <c r="D901">
        <v>194.768066</v>
      </c>
      <c r="E901" s="5">
        <v>197.31753499999999</v>
      </c>
      <c r="F901">
        <v>197.31753499999999</v>
      </c>
      <c r="G901">
        <v>18335367012</v>
      </c>
    </row>
    <row r="902" spans="1:7" x14ac:dyDescent="0.35">
      <c r="A902" s="2">
        <v>43948</v>
      </c>
      <c r="B902">
        <v>197.47572299999999</v>
      </c>
      <c r="C902">
        <v>199.552795</v>
      </c>
      <c r="D902">
        <v>193.45416299999999</v>
      </c>
      <c r="E902" s="5">
        <v>197.224716</v>
      </c>
      <c r="F902">
        <v>197.224716</v>
      </c>
      <c r="G902">
        <v>18670194595</v>
      </c>
    </row>
    <row r="903" spans="1:7" x14ac:dyDescent="0.35">
      <c r="A903" s="2">
        <v>43949</v>
      </c>
      <c r="B903">
        <v>197.27351400000001</v>
      </c>
      <c r="C903">
        <v>198.78654499999999</v>
      </c>
      <c r="D903">
        <v>194.84942599999999</v>
      </c>
      <c r="E903" s="5">
        <v>198.41539</v>
      </c>
      <c r="F903">
        <v>198.41539</v>
      </c>
      <c r="G903">
        <v>18217507467</v>
      </c>
    </row>
    <row r="904" spans="1:7" x14ac:dyDescent="0.35">
      <c r="A904" s="2">
        <v>43950</v>
      </c>
      <c r="B904">
        <v>198.46519499999999</v>
      </c>
      <c r="C904">
        <v>218.45463599999999</v>
      </c>
      <c r="D904">
        <v>198.12451200000001</v>
      </c>
      <c r="E904" s="5">
        <v>216.968231</v>
      </c>
      <c r="F904">
        <v>216.968231</v>
      </c>
      <c r="G904">
        <v>26397548759</v>
      </c>
    </row>
    <row r="905" spans="1:7" x14ac:dyDescent="0.35">
      <c r="A905" s="2">
        <v>43951</v>
      </c>
      <c r="B905">
        <v>216.90913399999999</v>
      </c>
      <c r="C905">
        <v>227.52969400000001</v>
      </c>
      <c r="D905">
        <v>206.43691999999999</v>
      </c>
      <c r="E905" s="5">
        <v>207.60205099999999</v>
      </c>
      <c r="F905">
        <v>207.60205099999999</v>
      </c>
      <c r="G905">
        <v>28089191904</v>
      </c>
    </row>
    <row r="906" spans="1:7" x14ac:dyDescent="0.35">
      <c r="A906" s="2">
        <v>43952</v>
      </c>
      <c r="B906">
        <v>207.90173300000001</v>
      </c>
      <c r="C906">
        <v>217.62802099999999</v>
      </c>
      <c r="D906">
        <v>207.78088399999999</v>
      </c>
      <c r="E906" s="5">
        <v>214.21910099999999</v>
      </c>
      <c r="F906">
        <v>214.21910099999999</v>
      </c>
      <c r="G906">
        <v>20816320834</v>
      </c>
    </row>
    <row r="907" spans="1:7" x14ac:dyDescent="0.35">
      <c r="A907" s="2">
        <v>43953</v>
      </c>
      <c r="B907">
        <v>214.230087</v>
      </c>
      <c r="C907">
        <v>215.847534</v>
      </c>
      <c r="D907">
        <v>212.87867700000001</v>
      </c>
      <c r="E907" s="5">
        <v>215.325378</v>
      </c>
      <c r="F907">
        <v>215.325378</v>
      </c>
      <c r="G907">
        <v>18260876092</v>
      </c>
    </row>
    <row r="908" spans="1:7" x14ac:dyDescent="0.35">
      <c r="A908" s="2">
        <v>43954</v>
      </c>
      <c r="B908">
        <v>215.35206600000001</v>
      </c>
      <c r="C908">
        <v>219.27087399999999</v>
      </c>
      <c r="D908">
        <v>208.69236799999999</v>
      </c>
      <c r="E908" s="5">
        <v>210.93315100000001</v>
      </c>
      <c r="F908">
        <v>210.93315100000001</v>
      </c>
      <c r="G908">
        <v>20469034664</v>
      </c>
    </row>
    <row r="909" spans="1:7" x14ac:dyDescent="0.35">
      <c r="A909" s="2">
        <v>43955</v>
      </c>
      <c r="B909">
        <v>210.89085399999999</v>
      </c>
      <c r="C909">
        <v>211.828384</v>
      </c>
      <c r="D909">
        <v>199.047729</v>
      </c>
      <c r="E909" s="5">
        <v>208.17401100000001</v>
      </c>
      <c r="F909">
        <v>208.17401100000001</v>
      </c>
      <c r="G909">
        <v>22602446422</v>
      </c>
    </row>
    <row r="910" spans="1:7" x14ac:dyDescent="0.35">
      <c r="A910" s="2">
        <v>43956</v>
      </c>
      <c r="B910">
        <v>208.01300000000001</v>
      </c>
      <c r="C910">
        <v>211.77862500000001</v>
      </c>
      <c r="D910">
        <v>204.031128</v>
      </c>
      <c r="E910" s="5">
        <v>206.77439899999999</v>
      </c>
      <c r="F910">
        <v>206.77439899999999</v>
      </c>
      <c r="G910">
        <v>19004689099</v>
      </c>
    </row>
    <row r="911" spans="1:7" x14ac:dyDescent="0.35">
      <c r="A911" s="2">
        <v>43957</v>
      </c>
      <c r="B911">
        <v>206.48135400000001</v>
      </c>
      <c r="C911">
        <v>211.53462200000001</v>
      </c>
      <c r="D911">
        <v>204.04087799999999</v>
      </c>
      <c r="E911" s="5">
        <v>204.05578600000001</v>
      </c>
      <c r="F911">
        <v>204.05578600000001</v>
      </c>
      <c r="G911">
        <v>20343543799</v>
      </c>
    </row>
    <row r="912" spans="1:7" x14ac:dyDescent="0.35">
      <c r="A912" s="2">
        <v>43958</v>
      </c>
      <c r="B912">
        <v>203.912857</v>
      </c>
      <c r="C912">
        <v>214.392471</v>
      </c>
      <c r="D912">
        <v>202.07484400000001</v>
      </c>
      <c r="E912" s="5">
        <v>212.289413</v>
      </c>
      <c r="F912">
        <v>212.289413</v>
      </c>
      <c r="G912">
        <v>23594744655</v>
      </c>
    </row>
    <row r="913" spans="1:7" x14ac:dyDescent="0.35">
      <c r="A913" s="2">
        <v>43959</v>
      </c>
      <c r="B913">
        <v>212.19824199999999</v>
      </c>
      <c r="C913">
        <v>216.32768200000001</v>
      </c>
      <c r="D913">
        <v>208.83073400000001</v>
      </c>
      <c r="E913" s="5">
        <v>212.99157700000001</v>
      </c>
      <c r="F913">
        <v>212.99157700000001</v>
      </c>
      <c r="G913">
        <v>20445139356</v>
      </c>
    </row>
    <row r="914" spans="1:7" x14ac:dyDescent="0.35">
      <c r="A914" s="2">
        <v>43960</v>
      </c>
      <c r="B914">
        <v>213.142166</v>
      </c>
      <c r="C914">
        <v>214.73912000000001</v>
      </c>
      <c r="D914">
        <v>209.071518</v>
      </c>
      <c r="E914" s="5">
        <v>211.60012800000001</v>
      </c>
      <c r="F914">
        <v>211.60012800000001</v>
      </c>
      <c r="G914">
        <v>18950547549</v>
      </c>
    </row>
    <row r="915" spans="1:7" x14ac:dyDescent="0.35">
      <c r="A915" s="2">
        <v>43961</v>
      </c>
      <c r="B915">
        <v>211.5522</v>
      </c>
      <c r="C915">
        <v>211.5522</v>
      </c>
      <c r="D915">
        <v>182.71116599999999</v>
      </c>
      <c r="E915" s="5">
        <v>188.59956399999999</v>
      </c>
      <c r="F915">
        <v>188.59956399999999</v>
      </c>
      <c r="G915">
        <v>25211575193</v>
      </c>
    </row>
    <row r="916" spans="1:7" x14ac:dyDescent="0.35">
      <c r="A916" s="2">
        <v>43962</v>
      </c>
      <c r="B916">
        <v>188.63218699999999</v>
      </c>
      <c r="C916">
        <v>191.362335</v>
      </c>
      <c r="D916">
        <v>180.71833799999999</v>
      </c>
      <c r="E916" s="5">
        <v>185.91284200000001</v>
      </c>
      <c r="F916">
        <v>185.91284200000001</v>
      </c>
      <c r="G916">
        <v>20054601647</v>
      </c>
    </row>
    <row r="917" spans="1:7" x14ac:dyDescent="0.35">
      <c r="A917" s="2">
        <v>43963</v>
      </c>
      <c r="B917">
        <v>185.87733499999999</v>
      </c>
      <c r="C917">
        <v>191.601349</v>
      </c>
      <c r="D917">
        <v>185.701797</v>
      </c>
      <c r="E917" s="5">
        <v>189.3125</v>
      </c>
      <c r="F917">
        <v>189.3125</v>
      </c>
      <c r="G917">
        <v>15899726284</v>
      </c>
    </row>
    <row r="918" spans="1:7" x14ac:dyDescent="0.35">
      <c r="A918" s="2">
        <v>43964</v>
      </c>
      <c r="B918">
        <v>189.3741</v>
      </c>
      <c r="C918">
        <v>200.197327</v>
      </c>
      <c r="D918">
        <v>189.127701</v>
      </c>
      <c r="E918" s="5">
        <v>199.19328300000001</v>
      </c>
      <c r="F918">
        <v>199.19328300000001</v>
      </c>
      <c r="G918">
        <v>17054662289</v>
      </c>
    </row>
    <row r="919" spans="1:7" x14ac:dyDescent="0.35">
      <c r="A919" s="2">
        <v>43965</v>
      </c>
      <c r="B919">
        <v>198.89151000000001</v>
      </c>
      <c r="C919">
        <v>204.11759900000001</v>
      </c>
      <c r="D919">
        <v>196.86882</v>
      </c>
      <c r="E919" s="5">
        <v>202.94909699999999</v>
      </c>
      <c r="F919">
        <v>202.94909699999999</v>
      </c>
      <c r="G919">
        <v>20150524861</v>
      </c>
    </row>
    <row r="920" spans="1:7" x14ac:dyDescent="0.35">
      <c r="A920" s="2">
        <v>43966</v>
      </c>
      <c r="B920">
        <v>202.955399</v>
      </c>
      <c r="C920">
        <v>203.56639100000001</v>
      </c>
      <c r="D920">
        <v>193.75567599999999</v>
      </c>
      <c r="E920" s="5">
        <v>195.62266500000001</v>
      </c>
      <c r="F920">
        <v>195.62266500000001</v>
      </c>
      <c r="G920">
        <v>16602342092</v>
      </c>
    </row>
    <row r="921" spans="1:7" x14ac:dyDescent="0.35">
      <c r="A921" s="2">
        <v>43967</v>
      </c>
      <c r="B921">
        <v>195.61338799999999</v>
      </c>
      <c r="C921">
        <v>202.77119400000001</v>
      </c>
      <c r="D921">
        <v>194.501587</v>
      </c>
      <c r="E921" s="5">
        <v>200.67712399999999</v>
      </c>
      <c r="F921">
        <v>200.67712399999999</v>
      </c>
      <c r="G921">
        <v>15379081645</v>
      </c>
    </row>
    <row r="922" spans="1:7" x14ac:dyDescent="0.35">
      <c r="A922" s="2">
        <v>43968</v>
      </c>
      <c r="B922">
        <v>200.60887099999999</v>
      </c>
      <c r="C922">
        <v>209.160934</v>
      </c>
      <c r="D922">
        <v>200.10279800000001</v>
      </c>
      <c r="E922" s="5">
        <v>207.158691</v>
      </c>
      <c r="F922">
        <v>207.158691</v>
      </c>
      <c r="G922">
        <v>15470397303</v>
      </c>
    </row>
    <row r="923" spans="1:7" x14ac:dyDescent="0.35">
      <c r="A923" s="2">
        <v>43969</v>
      </c>
      <c r="B923">
        <v>207.179779</v>
      </c>
      <c r="C923">
        <v>215.90846300000001</v>
      </c>
      <c r="D923">
        <v>207.10907</v>
      </c>
      <c r="E923" s="5">
        <v>214.52505500000001</v>
      </c>
      <c r="F923">
        <v>214.52505500000001</v>
      </c>
      <c r="G923">
        <v>17411566928</v>
      </c>
    </row>
    <row r="924" spans="1:7" x14ac:dyDescent="0.35">
      <c r="A924" s="2">
        <v>43970</v>
      </c>
      <c r="B924">
        <v>214.60493500000001</v>
      </c>
      <c r="C924">
        <v>214.60493500000001</v>
      </c>
      <c r="D924">
        <v>210.14305100000001</v>
      </c>
      <c r="E924" s="5">
        <v>213.451111</v>
      </c>
      <c r="F924">
        <v>213.451111</v>
      </c>
      <c r="G924">
        <v>14346192779</v>
      </c>
    </row>
    <row r="925" spans="1:7" x14ac:dyDescent="0.35">
      <c r="A925" s="2">
        <v>43971</v>
      </c>
      <c r="B925">
        <v>213.44624300000001</v>
      </c>
      <c r="C925">
        <v>214.71682699999999</v>
      </c>
      <c r="D925">
        <v>207.97581500000001</v>
      </c>
      <c r="E925" s="5">
        <v>210.09674100000001</v>
      </c>
      <c r="F925">
        <v>210.09674100000001</v>
      </c>
      <c r="G925">
        <v>12730175511</v>
      </c>
    </row>
    <row r="926" spans="1:7" x14ac:dyDescent="0.35">
      <c r="A926" s="2">
        <v>43972</v>
      </c>
      <c r="B926">
        <v>210.12915000000001</v>
      </c>
      <c r="C926">
        <v>211.62518299999999</v>
      </c>
      <c r="D926">
        <v>193.34643600000001</v>
      </c>
      <c r="E926" s="5">
        <v>199.88360599999999</v>
      </c>
      <c r="F926">
        <v>199.88360599999999</v>
      </c>
      <c r="G926">
        <v>13308321229</v>
      </c>
    </row>
    <row r="927" spans="1:7" x14ac:dyDescent="0.35">
      <c r="A927" s="2">
        <v>43973</v>
      </c>
      <c r="B927">
        <v>199.83711199999999</v>
      </c>
      <c r="C927">
        <v>208.59153699999999</v>
      </c>
      <c r="D927">
        <v>198.040863</v>
      </c>
      <c r="E927" s="5">
        <v>207.16918899999999</v>
      </c>
      <c r="F927">
        <v>207.16918899999999</v>
      </c>
      <c r="G927">
        <v>12041592114</v>
      </c>
    </row>
    <row r="928" spans="1:7" x14ac:dyDescent="0.35">
      <c r="A928" s="2">
        <v>43974</v>
      </c>
      <c r="B928">
        <v>207.194489</v>
      </c>
      <c r="C928">
        <v>210.386459</v>
      </c>
      <c r="D928">
        <v>205.29422</v>
      </c>
      <c r="E928" s="5">
        <v>208.69439700000001</v>
      </c>
      <c r="F928">
        <v>208.69439700000001</v>
      </c>
      <c r="G928">
        <v>10665476768</v>
      </c>
    </row>
    <row r="929" spans="1:7" x14ac:dyDescent="0.35">
      <c r="A929" s="2">
        <v>43975</v>
      </c>
      <c r="B929">
        <v>208.71606399999999</v>
      </c>
      <c r="C929">
        <v>210.595078</v>
      </c>
      <c r="D929">
        <v>202.37034600000001</v>
      </c>
      <c r="E929" s="5">
        <v>202.37034600000001</v>
      </c>
      <c r="F929">
        <v>202.37034600000001</v>
      </c>
      <c r="G929">
        <v>11833299572</v>
      </c>
    </row>
    <row r="930" spans="1:7" x14ac:dyDescent="0.35">
      <c r="A930" s="2">
        <v>43976</v>
      </c>
      <c r="B930">
        <v>201.982651</v>
      </c>
      <c r="C930">
        <v>206.36144999999999</v>
      </c>
      <c r="D930">
        <v>200.66755699999999</v>
      </c>
      <c r="E930" s="5">
        <v>205.319748</v>
      </c>
      <c r="F930">
        <v>205.319748</v>
      </c>
      <c r="G930">
        <v>10415044124</v>
      </c>
    </row>
    <row r="931" spans="1:7" x14ac:dyDescent="0.35">
      <c r="A931" s="2">
        <v>43977</v>
      </c>
      <c r="B931">
        <v>205.259567</v>
      </c>
      <c r="C931">
        <v>205.75254799999999</v>
      </c>
      <c r="D931">
        <v>200.26428200000001</v>
      </c>
      <c r="E931" s="5">
        <v>201.90231299999999</v>
      </c>
      <c r="F931">
        <v>201.90231299999999</v>
      </c>
      <c r="G931">
        <v>10159741290</v>
      </c>
    </row>
    <row r="932" spans="1:7" x14ac:dyDescent="0.35">
      <c r="A932" s="2">
        <v>43978</v>
      </c>
      <c r="B932">
        <v>201.89300499999999</v>
      </c>
      <c r="C932">
        <v>208.86343400000001</v>
      </c>
      <c r="D932">
        <v>201.785065</v>
      </c>
      <c r="E932" s="5">
        <v>208.86343400000001</v>
      </c>
      <c r="F932">
        <v>208.86343400000001</v>
      </c>
      <c r="G932">
        <v>10631034756</v>
      </c>
    </row>
    <row r="933" spans="1:7" x14ac:dyDescent="0.35">
      <c r="A933" s="2">
        <v>43979</v>
      </c>
      <c r="B933">
        <v>208.885437</v>
      </c>
      <c r="C933">
        <v>220.27650499999999</v>
      </c>
      <c r="D933">
        <v>206.242661</v>
      </c>
      <c r="E933" s="5">
        <v>219.84042400000001</v>
      </c>
      <c r="F933">
        <v>219.84042400000001</v>
      </c>
      <c r="G933">
        <v>12212469604</v>
      </c>
    </row>
    <row r="934" spans="1:7" x14ac:dyDescent="0.35">
      <c r="A934" s="2">
        <v>43980</v>
      </c>
      <c r="B934">
        <v>219.925049</v>
      </c>
      <c r="C934">
        <v>224.21687299999999</v>
      </c>
      <c r="D934">
        <v>218.23805200000001</v>
      </c>
      <c r="E934" s="5">
        <v>220.67512500000001</v>
      </c>
      <c r="F934">
        <v>220.67512500000001</v>
      </c>
      <c r="G934">
        <v>12265816557</v>
      </c>
    </row>
    <row r="935" spans="1:7" x14ac:dyDescent="0.35">
      <c r="A935" s="2">
        <v>43981</v>
      </c>
      <c r="B935">
        <v>220.717209</v>
      </c>
      <c r="C935">
        <v>243.94314600000001</v>
      </c>
      <c r="D935">
        <v>218.744461</v>
      </c>
      <c r="E935" s="5">
        <v>242.345596</v>
      </c>
      <c r="F935">
        <v>242.345596</v>
      </c>
      <c r="G935">
        <v>15027397867</v>
      </c>
    </row>
    <row r="936" spans="1:7" x14ac:dyDescent="0.35">
      <c r="A936" s="2">
        <v>43982</v>
      </c>
      <c r="B936">
        <v>242.35137900000001</v>
      </c>
      <c r="C936">
        <v>244.04525799999999</v>
      </c>
      <c r="D936">
        <v>230.05282600000001</v>
      </c>
      <c r="E936" s="5">
        <v>230.975708</v>
      </c>
      <c r="F936">
        <v>230.975708</v>
      </c>
      <c r="G936">
        <v>12234904813</v>
      </c>
    </row>
    <row r="937" spans="1:7" x14ac:dyDescent="0.35">
      <c r="A937" s="2">
        <v>43983</v>
      </c>
      <c r="B937">
        <v>230.86026000000001</v>
      </c>
      <c r="C937">
        <v>248.23628199999999</v>
      </c>
      <c r="D937">
        <v>230.48805200000001</v>
      </c>
      <c r="E937" s="5">
        <v>246.99176</v>
      </c>
      <c r="F937">
        <v>246.99176</v>
      </c>
      <c r="G937">
        <v>13951727936</v>
      </c>
    </row>
    <row r="938" spans="1:7" x14ac:dyDescent="0.35">
      <c r="A938" s="2">
        <v>43984</v>
      </c>
      <c r="B938">
        <v>246.82818599999999</v>
      </c>
      <c r="C938">
        <v>252.22200000000001</v>
      </c>
      <c r="D938">
        <v>233.22529599999999</v>
      </c>
      <c r="E938" s="5">
        <v>237.219055</v>
      </c>
      <c r="F938">
        <v>237.219055</v>
      </c>
      <c r="G938">
        <v>13782107567</v>
      </c>
    </row>
    <row r="939" spans="1:7" x14ac:dyDescent="0.35">
      <c r="A939" s="2">
        <v>43985</v>
      </c>
      <c r="B939">
        <v>237.395218</v>
      </c>
      <c r="C939">
        <v>244.17932099999999</v>
      </c>
      <c r="D939">
        <v>235.46444700000001</v>
      </c>
      <c r="E939" s="5">
        <v>244.17932099999999</v>
      </c>
      <c r="F939">
        <v>244.17932099999999</v>
      </c>
      <c r="G939">
        <v>9861760817</v>
      </c>
    </row>
    <row r="940" spans="1:7" x14ac:dyDescent="0.35">
      <c r="A940" s="2">
        <v>43986</v>
      </c>
      <c r="B940">
        <v>244.10528600000001</v>
      </c>
      <c r="C940">
        <v>245.92896999999999</v>
      </c>
      <c r="D940">
        <v>236.76530500000001</v>
      </c>
      <c r="E940" s="5">
        <v>244.42639199999999</v>
      </c>
      <c r="F940">
        <v>244.42639199999999</v>
      </c>
      <c r="G940">
        <v>10170414304</v>
      </c>
    </row>
    <row r="941" spans="1:7" x14ac:dyDescent="0.35">
      <c r="A941" s="2">
        <v>43987</v>
      </c>
      <c r="B941">
        <v>244.349594</v>
      </c>
      <c r="C941">
        <v>247.329498</v>
      </c>
      <c r="D941">
        <v>240.682053</v>
      </c>
      <c r="E941" s="5">
        <v>241.22198499999999</v>
      </c>
      <c r="F941">
        <v>241.22198499999999</v>
      </c>
      <c r="G941">
        <v>9293963914</v>
      </c>
    </row>
    <row r="942" spans="1:7" x14ac:dyDescent="0.35">
      <c r="A942" s="2">
        <v>43988</v>
      </c>
      <c r="B942">
        <v>241.20135500000001</v>
      </c>
      <c r="C942">
        <v>245.98104900000001</v>
      </c>
      <c r="D942">
        <v>239.72453300000001</v>
      </c>
      <c r="E942" s="5">
        <v>241.93132</v>
      </c>
      <c r="F942">
        <v>241.93132</v>
      </c>
      <c r="G942">
        <v>8114873845</v>
      </c>
    </row>
    <row r="943" spans="1:7" x14ac:dyDescent="0.35">
      <c r="A943" s="2">
        <v>43989</v>
      </c>
      <c r="B943">
        <v>241.90808100000001</v>
      </c>
      <c r="C943">
        <v>245.43525700000001</v>
      </c>
      <c r="D943">
        <v>236.325256</v>
      </c>
      <c r="E943" s="5">
        <v>245.16725199999999</v>
      </c>
      <c r="F943">
        <v>245.16725199999999</v>
      </c>
      <c r="G943">
        <v>9544883157</v>
      </c>
    </row>
    <row r="944" spans="1:7" x14ac:dyDescent="0.35">
      <c r="A944" s="2">
        <v>43990</v>
      </c>
      <c r="B944">
        <v>245.178574</v>
      </c>
      <c r="C944">
        <v>246.64419599999999</v>
      </c>
      <c r="D944">
        <v>241.542191</v>
      </c>
      <c r="E944" s="5">
        <v>246.30990600000001</v>
      </c>
      <c r="F944">
        <v>246.30990600000001</v>
      </c>
      <c r="G944">
        <v>8076783299</v>
      </c>
    </row>
    <row r="945" spans="1:7" x14ac:dyDescent="0.35">
      <c r="A945" s="2">
        <v>43991</v>
      </c>
      <c r="B945">
        <v>246.17501799999999</v>
      </c>
      <c r="C945">
        <v>248.34243799999999</v>
      </c>
      <c r="D945">
        <v>242.33854700000001</v>
      </c>
      <c r="E945" s="5">
        <v>244.91145299999999</v>
      </c>
      <c r="F945">
        <v>244.91145299999999</v>
      </c>
      <c r="G945">
        <v>8446545788</v>
      </c>
    </row>
    <row r="946" spans="1:7" x14ac:dyDescent="0.35">
      <c r="A946" s="2">
        <v>43992</v>
      </c>
      <c r="B946">
        <v>244.822067</v>
      </c>
      <c r="C946">
        <v>248.65115399999999</v>
      </c>
      <c r="D946">
        <v>242.819748</v>
      </c>
      <c r="E946" s="5">
        <v>247.44494599999999</v>
      </c>
      <c r="F946">
        <v>247.44494599999999</v>
      </c>
      <c r="G946">
        <v>8792990206</v>
      </c>
    </row>
    <row r="947" spans="1:7" x14ac:dyDescent="0.35">
      <c r="A947" s="2">
        <v>43993</v>
      </c>
      <c r="B947">
        <v>247.54853800000001</v>
      </c>
      <c r="C947">
        <v>249.888306</v>
      </c>
      <c r="D947">
        <v>229.94297800000001</v>
      </c>
      <c r="E947" s="5">
        <v>231.70266699999999</v>
      </c>
      <c r="F947">
        <v>231.70266699999999</v>
      </c>
      <c r="G947">
        <v>12356528860</v>
      </c>
    </row>
    <row r="948" spans="1:7" x14ac:dyDescent="0.35">
      <c r="A948" s="2">
        <v>43994</v>
      </c>
      <c r="B948">
        <v>231.62545800000001</v>
      </c>
      <c r="C948">
        <v>239.354691</v>
      </c>
      <c r="D948">
        <v>229.64506499999999</v>
      </c>
      <c r="E948" s="5">
        <v>237.49321</v>
      </c>
      <c r="F948">
        <v>237.49321</v>
      </c>
      <c r="G948">
        <v>8868955009</v>
      </c>
    </row>
    <row r="949" spans="1:7" x14ac:dyDescent="0.35">
      <c r="A949" s="2">
        <v>43995</v>
      </c>
      <c r="B949">
        <v>237.54461699999999</v>
      </c>
      <c r="C949">
        <v>239.19309999999999</v>
      </c>
      <c r="D949">
        <v>235.889679</v>
      </c>
      <c r="E949" s="5">
        <v>238.90884399999999</v>
      </c>
      <c r="F949">
        <v>238.90884399999999</v>
      </c>
      <c r="G949">
        <v>7141624980</v>
      </c>
    </row>
    <row r="950" spans="1:7" x14ac:dyDescent="0.35">
      <c r="A950" s="2">
        <v>43996</v>
      </c>
      <c r="B950">
        <v>238.96818500000001</v>
      </c>
      <c r="C950">
        <v>239.10145600000001</v>
      </c>
      <c r="D950">
        <v>232.958191</v>
      </c>
      <c r="E950" s="5">
        <v>234.1147</v>
      </c>
      <c r="F950">
        <v>234.1147</v>
      </c>
      <c r="G950">
        <v>7439385176</v>
      </c>
    </row>
    <row r="951" spans="1:7" x14ac:dyDescent="0.35">
      <c r="A951" s="2">
        <v>43997</v>
      </c>
      <c r="B951">
        <v>234.05830399999999</v>
      </c>
      <c r="C951">
        <v>234.23783900000001</v>
      </c>
      <c r="D951">
        <v>221.24176</v>
      </c>
      <c r="E951" s="5">
        <v>229.928909</v>
      </c>
      <c r="F951">
        <v>229.928909</v>
      </c>
      <c r="G951">
        <v>10536099884</v>
      </c>
    </row>
    <row r="952" spans="1:7" x14ac:dyDescent="0.35">
      <c r="A952" s="2">
        <v>43998</v>
      </c>
      <c r="B952">
        <v>229.76229900000001</v>
      </c>
      <c r="C952">
        <v>236.39430200000001</v>
      </c>
      <c r="D952">
        <v>228.42614699999999</v>
      </c>
      <c r="E952" s="5">
        <v>234.416168</v>
      </c>
      <c r="F952">
        <v>234.416168</v>
      </c>
      <c r="G952">
        <v>7965648016</v>
      </c>
    </row>
    <row r="953" spans="1:7" x14ac:dyDescent="0.35">
      <c r="A953" s="2">
        <v>43999</v>
      </c>
      <c r="B953">
        <v>234.49237099999999</v>
      </c>
      <c r="C953">
        <v>235.95405600000001</v>
      </c>
      <c r="D953">
        <v>229.341644</v>
      </c>
      <c r="E953" s="5">
        <v>233.02827500000001</v>
      </c>
      <c r="F953">
        <v>233.02827500000001</v>
      </c>
      <c r="G953">
        <v>7701391592</v>
      </c>
    </row>
    <row r="954" spans="1:7" x14ac:dyDescent="0.35">
      <c r="A954" s="2">
        <v>44000</v>
      </c>
      <c r="B954">
        <v>232.898697</v>
      </c>
      <c r="C954">
        <v>234.57064800000001</v>
      </c>
      <c r="D954">
        <v>228.95143100000001</v>
      </c>
      <c r="E954" s="5">
        <v>232.10116600000001</v>
      </c>
      <c r="F954">
        <v>232.10116600000001</v>
      </c>
      <c r="G954">
        <v>6713800872</v>
      </c>
    </row>
    <row r="955" spans="1:7" x14ac:dyDescent="0.35">
      <c r="A955" s="2">
        <v>44001</v>
      </c>
      <c r="B955">
        <v>231.954971</v>
      </c>
      <c r="C955">
        <v>232.15411399999999</v>
      </c>
      <c r="D955">
        <v>226.79518100000001</v>
      </c>
      <c r="E955" s="5">
        <v>227.13829000000001</v>
      </c>
      <c r="F955">
        <v>227.13829000000001</v>
      </c>
      <c r="G955">
        <v>6946372590</v>
      </c>
    </row>
    <row r="956" spans="1:7" x14ac:dyDescent="0.35">
      <c r="A956" s="2">
        <v>44002</v>
      </c>
      <c r="B956">
        <v>226.97636399999999</v>
      </c>
      <c r="C956">
        <v>231.44901999999999</v>
      </c>
      <c r="D956">
        <v>226.640625</v>
      </c>
      <c r="E956" s="5">
        <v>229.274261</v>
      </c>
      <c r="F956">
        <v>229.274261</v>
      </c>
      <c r="G956">
        <v>6252830566</v>
      </c>
    </row>
    <row r="957" spans="1:7" x14ac:dyDescent="0.35">
      <c r="A957" s="2">
        <v>44003</v>
      </c>
      <c r="B957">
        <v>229.21614099999999</v>
      </c>
      <c r="C957">
        <v>232.358948</v>
      </c>
      <c r="D957">
        <v>228.49299600000001</v>
      </c>
      <c r="E957" s="5">
        <v>228.989822</v>
      </c>
      <c r="F957">
        <v>228.989822</v>
      </c>
      <c r="G957">
        <v>5600408178</v>
      </c>
    </row>
    <row r="958" spans="1:7" x14ac:dyDescent="0.35">
      <c r="A958" s="2">
        <v>44004</v>
      </c>
      <c r="B958">
        <v>229.00337200000001</v>
      </c>
      <c r="C958">
        <v>243.776016</v>
      </c>
      <c r="D958">
        <v>228.93473800000001</v>
      </c>
      <c r="E958" s="5">
        <v>242.533188</v>
      </c>
      <c r="F958">
        <v>242.533188</v>
      </c>
      <c r="G958">
        <v>9079586552</v>
      </c>
    </row>
    <row r="959" spans="1:7" x14ac:dyDescent="0.35">
      <c r="A959" s="2">
        <v>44005</v>
      </c>
      <c r="B959">
        <v>242.53701799999999</v>
      </c>
      <c r="C959">
        <v>244.86440999999999</v>
      </c>
      <c r="D959">
        <v>239.75973500000001</v>
      </c>
      <c r="E959" s="5">
        <v>244.14215100000001</v>
      </c>
      <c r="F959">
        <v>244.14215100000001</v>
      </c>
      <c r="G959">
        <v>6624530348</v>
      </c>
    </row>
    <row r="960" spans="1:7" x14ac:dyDescent="0.35">
      <c r="A960" s="2">
        <v>44006</v>
      </c>
      <c r="B960">
        <v>244.18592799999999</v>
      </c>
      <c r="C960">
        <v>248.508026</v>
      </c>
      <c r="D960">
        <v>232.807739</v>
      </c>
      <c r="E960" s="5">
        <v>235.77246099999999</v>
      </c>
      <c r="F960">
        <v>235.77246099999999</v>
      </c>
      <c r="G960">
        <v>8815030025</v>
      </c>
    </row>
    <row r="961" spans="1:7" x14ac:dyDescent="0.35">
      <c r="A961" s="2">
        <v>44007</v>
      </c>
      <c r="B961">
        <v>235.70285000000001</v>
      </c>
      <c r="C961">
        <v>236.053406</v>
      </c>
      <c r="D961">
        <v>230.29660000000001</v>
      </c>
      <c r="E961" s="5">
        <v>232.944489</v>
      </c>
      <c r="F961">
        <v>232.944489</v>
      </c>
      <c r="G961">
        <v>7010426122</v>
      </c>
    </row>
    <row r="962" spans="1:7" x14ac:dyDescent="0.35">
      <c r="A962" s="2">
        <v>44008</v>
      </c>
      <c r="B962">
        <v>232.877487</v>
      </c>
      <c r="C962">
        <v>233.90193199999999</v>
      </c>
      <c r="D962">
        <v>229.25945999999999</v>
      </c>
      <c r="E962" s="5">
        <v>229.66804500000001</v>
      </c>
      <c r="F962">
        <v>229.66804500000001</v>
      </c>
      <c r="G962">
        <v>7187490226</v>
      </c>
    </row>
    <row r="963" spans="1:7" x14ac:dyDescent="0.35">
      <c r="A963" s="2">
        <v>44009</v>
      </c>
      <c r="B963">
        <v>229.631485</v>
      </c>
      <c r="C963">
        <v>232.49342300000001</v>
      </c>
      <c r="D963">
        <v>220.56457499999999</v>
      </c>
      <c r="E963" s="5">
        <v>222.95979299999999</v>
      </c>
      <c r="F963">
        <v>222.95979299999999</v>
      </c>
      <c r="G963">
        <v>6918380955</v>
      </c>
    </row>
    <row r="964" spans="1:7" x14ac:dyDescent="0.35">
      <c r="A964" s="2">
        <v>44010</v>
      </c>
      <c r="B964">
        <v>222.91449</v>
      </c>
      <c r="C964">
        <v>228.59828200000001</v>
      </c>
      <c r="D964">
        <v>219.47267199999999</v>
      </c>
      <c r="E964" s="5">
        <v>225.34716800000001</v>
      </c>
      <c r="F964">
        <v>225.34716800000001</v>
      </c>
      <c r="G964">
        <v>6205925718</v>
      </c>
    </row>
    <row r="965" spans="1:7" x14ac:dyDescent="0.35">
      <c r="A965" s="2">
        <v>44011</v>
      </c>
      <c r="B965">
        <v>225.361435</v>
      </c>
      <c r="C965">
        <v>229.90321399999999</v>
      </c>
      <c r="D965">
        <v>222.25498999999999</v>
      </c>
      <c r="E965" s="5">
        <v>228.19487000000001</v>
      </c>
      <c r="F965">
        <v>228.19487000000001</v>
      </c>
      <c r="G965">
        <v>6726164653</v>
      </c>
    </row>
    <row r="966" spans="1:7" x14ac:dyDescent="0.35">
      <c r="A966" s="2">
        <v>44012</v>
      </c>
      <c r="B966">
        <v>227.96843000000001</v>
      </c>
      <c r="C966">
        <v>229.47680700000001</v>
      </c>
      <c r="D966">
        <v>224.81518600000001</v>
      </c>
      <c r="E966" s="5">
        <v>226.31500199999999</v>
      </c>
      <c r="F966">
        <v>226.31500199999999</v>
      </c>
      <c r="G966">
        <v>6094093001</v>
      </c>
    </row>
    <row r="967" spans="1:7" x14ac:dyDescent="0.35">
      <c r="A967" s="2">
        <v>44013</v>
      </c>
      <c r="B967">
        <v>226.13458299999999</v>
      </c>
      <c r="C967">
        <v>232.75611900000001</v>
      </c>
      <c r="D967">
        <v>224.83573899999999</v>
      </c>
      <c r="E967" s="5">
        <v>231.11341899999999</v>
      </c>
      <c r="F967">
        <v>231.11341899999999</v>
      </c>
      <c r="G967">
        <v>6463737443</v>
      </c>
    </row>
    <row r="968" spans="1:7" x14ac:dyDescent="0.35">
      <c r="A968" s="2">
        <v>44014</v>
      </c>
      <c r="B968">
        <v>231.28890999999999</v>
      </c>
      <c r="C968">
        <v>232.39688100000001</v>
      </c>
      <c r="D968">
        <v>225.46196</v>
      </c>
      <c r="E968" s="5">
        <v>229.39219700000001</v>
      </c>
      <c r="F968">
        <v>229.39219700000001</v>
      </c>
      <c r="G968">
        <v>6212210566</v>
      </c>
    </row>
    <row r="969" spans="1:7" x14ac:dyDescent="0.35">
      <c r="A969" s="2">
        <v>44015</v>
      </c>
      <c r="B969">
        <v>229.31895399999999</v>
      </c>
      <c r="C969">
        <v>229.62931800000001</v>
      </c>
      <c r="D969">
        <v>224.913971</v>
      </c>
      <c r="E969" s="5">
        <v>225.38706999999999</v>
      </c>
      <c r="F969">
        <v>225.38706999999999</v>
      </c>
      <c r="G969">
        <v>5109032700</v>
      </c>
    </row>
    <row r="970" spans="1:7" x14ac:dyDescent="0.35">
      <c r="A970" s="2">
        <v>44016</v>
      </c>
      <c r="B970">
        <v>225.28848300000001</v>
      </c>
      <c r="C970">
        <v>230.05413799999999</v>
      </c>
      <c r="D970">
        <v>225.13331600000001</v>
      </c>
      <c r="E970" s="5">
        <v>229.07411200000001</v>
      </c>
      <c r="F970">
        <v>229.07411200000001</v>
      </c>
      <c r="G970">
        <v>5228310135</v>
      </c>
    </row>
    <row r="971" spans="1:7" x14ac:dyDescent="0.35">
      <c r="A971" s="2">
        <v>44017</v>
      </c>
      <c r="B971">
        <v>228.97619599999999</v>
      </c>
      <c r="C971">
        <v>229.85672</v>
      </c>
      <c r="D971">
        <v>224.54449500000001</v>
      </c>
      <c r="E971" s="5">
        <v>227.66459699999999</v>
      </c>
      <c r="F971">
        <v>227.66459699999999</v>
      </c>
      <c r="G971">
        <v>5292172429</v>
      </c>
    </row>
    <row r="972" spans="1:7" x14ac:dyDescent="0.35">
      <c r="A972" s="2">
        <v>44018</v>
      </c>
      <c r="B972">
        <v>227.685013</v>
      </c>
      <c r="C972">
        <v>242.13270600000001</v>
      </c>
      <c r="D972">
        <v>227.029526</v>
      </c>
      <c r="E972" s="5">
        <v>241.510223</v>
      </c>
      <c r="F972">
        <v>241.510223</v>
      </c>
      <c r="G972">
        <v>8782917553</v>
      </c>
    </row>
    <row r="973" spans="1:7" x14ac:dyDescent="0.35">
      <c r="A973" s="2">
        <v>44019</v>
      </c>
      <c r="B973">
        <v>240.97259500000001</v>
      </c>
      <c r="C973">
        <v>242.68185399999999</v>
      </c>
      <c r="D973">
        <v>234.218658</v>
      </c>
      <c r="E973" s="5">
        <v>239.07553100000001</v>
      </c>
      <c r="F973">
        <v>239.07553100000001</v>
      </c>
      <c r="G973">
        <v>6441497597</v>
      </c>
    </row>
    <row r="974" spans="1:7" x14ac:dyDescent="0.35">
      <c r="A974" s="2">
        <v>44020</v>
      </c>
      <c r="B974">
        <v>239.15997300000001</v>
      </c>
      <c r="C974">
        <v>248.30886799999999</v>
      </c>
      <c r="D974">
        <v>238.39837600000001</v>
      </c>
      <c r="E974" s="5">
        <v>246.67001300000001</v>
      </c>
      <c r="F974">
        <v>246.67001300000001</v>
      </c>
      <c r="G974">
        <v>9892586411</v>
      </c>
    </row>
    <row r="975" spans="1:7" x14ac:dyDescent="0.35">
      <c r="A975" s="2">
        <v>44021</v>
      </c>
      <c r="B975">
        <v>246.74829099999999</v>
      </c>
      <c r="C975">
        <v>247.29167200000001</v>
      </c>
      <c r="D975">
        <v>239.898651</v>
      </c>
      <c r="E975" s="5">
        <v>243.015961</v>
      </c>
      <c r="F975">
        <v>243.015961</v>
      </c>
      <c r="G975">
        <v>8429099199</v>
      </c>
    </row>
    <row r="976" spans="1:7" x14ac:dyDescent="0.35">
      <c r="A976" s="2">
        <v>44022</v>
      </c>
      <c r="B976">
        <v>242.868011</v>
      </c>
      <c r="C976">
        <v>242.88378900000001</v>
      </c>
      <c r="D976">
        <v>236.73052999999999</v>
      </c>
      <c r="E976" s="5">
        <v>240.98498499999999</v>
      </c>
      <c r="F976">
        <v>240.98498499999999</v>
      </c>
      <c r="G976">
        <v>7281370522</v>
      </c>
    </row>
    <row r="977" spans="1:7" x14ac:dyDescent="0.35">
      <c r="A977" s="2">
        <v>44023</v>
      </c>
      <c r="B977">
        <v>241.04478499999999</v>
      </c>
      <c r="C977">
        <v>241.52748099999999</v>
      </c>
      <c r="D977">
        <v>238.33123800000001</v>
      </c>
      <c r="E977" s="5">
        <v>239.45817600000001</v>
      </c>
      <c r="F977">
        <v>239.45817600000001</v>
      </c>
      <c r="G977">
        <v>5643067316</v>
      </c>
    </row>
    <row r="978" spans="1:7" x14ac:dyDescent="0.35">
      <c r="A978" s="2">
        <v>44024</v>
      </c>
      <c r="B978">
        <v>239.459641</v>
      </c>
      <c r="C978">
        <v>243.31114199999999</v>
      </c>
      <c r="D978">
        <v>237.770218</v>
      </c>
      <c r="E978" s="5">
        <v>242.131699</v>
      </c>
      <c r="F978">
        <v>242.131699</v>
      </c>
      <c r="G978">
        <v>6596394718</v>
      </c>
    </row>
    <row r="979" spans="1:7" x14ac:dyDescent="0.35">
      <c r="A979" s="2">
        <v>44025</v>
      </c>
      <c r="B979">
        <v>242.18187</v>
      </c>
      <c r="C979">
        <v>244.31051600000001</v>
      </c>
      <c r="D979">
        <v>238.23237599999999</v>
      </c>
      <c r="E979" s="5">
        <v>239.60458399999999</v>
      </c>
      <c r="F979">
        <v>239.60458399999999</v>
      </c>
      <c r="G979">
        <v>7787751468</v>
      </c>
    </row>
    <row r="980" spans="1:7" x14ac:dyDescent="0.35">
      <c r="A980" s="2">
        <v>44026</v>
      </c>
      <c r="B980">
        <v>239.975616</v>
      </c>
      <c r="C980">
        <v>242.003784</v>
      </c>
      <c r="D980">
        <v>237.796188</v>
      </c>
      <c r="E980" s="5">
        <v>240.21148700000001</v>
      </c>
      <c r="F980">
        <v>240.21148700000001</v>
      </c>
      <c r="G980">
        <v>7357458555</v>
      </c>
    </row>
    <row r="981" spans="1:7" x14ac:dyDescent="0.35">
      <c r="A981" s="2">
        <v>44027</v>
      </c>
      <c r="B981">
        <v>240.14364599999999</v>
      </c>
      <c r="C981">
        <v>241.40269499999999</v>
      </c>
      <c r="D981">
        <v>237.09617600000001</v>
      </c>
      <c r="E981" s="5">
        <v>238.42352299999999</v>
      </c>
      <c r="F981">
        <v>238.42352299999999</v>
      </c>
      <c r="G981">
        <v>6189328448</v>
      </c>
    </row>
    <row r="982" spans="1:7" x14ac:dyDescent="0.35">
      <c r="A982" s="2">
        <v>44028</v>
      </c>
      <c r="B982">
        <v>238.45091199999999</v>
      </c>
      <c r="C982">
        <v>239.00625600000001</v>
      </c>
      <c r="D982">
        <v>231.62117000000001</v>
      </c>
      <c r="E982" s="5">
        <v>233.640884</v>
      </c>
      <c r="F982">
        <v>233.640884</v>
      </c>
      <c r="G982">
        <v>5832057567</v>
      </c>
    </row>
    <row r="983" spans="1:7" x14ac:dyDescent="0.35">
      <c r="A983" s="2">
        <v>44029</v>
      </c>
      <c r="B983">
        <v>233.69139100000001</v>
      </c>
      <c r="C983">
        <v>234.41506999999999</v>
      </c>
      <c r="D983">
        <v>232.10997</v>
      </c>
      <c r="E983" s="5">
        <v>232.773087</v>
      </c>
      <c r="F983">
        <v>232.773087</v>
      </c>
      <c r="G983">
        <v>5859850529</v>
      </c>
    </row>
    <row r="984" spans="1:7" x14ac:dyDescent="0.35">
      <c r="A984" s="2">
        <v>44030</v>
      </c>
      <c r="B984">
        <v>232.855682</v>
      </c>
      <c r="C984">
        <v>236.54397599999999</v>
      </c>
      <c r="D984">
        <v>232.32489000000001</v>
      </c>
      <c r="E984" s="5">
        <v>235.48381000000001</v>
      </c>
      <c r="F984">
        <v>235.48381000000001</v>
      </c>
      <c r="G984">
        <v>5397402117</v>
      </c>
    </row>
    <row r="985" spans="1:7" x14ac:dyDescent="0.35">
      <c r="A985" s="2">
        <v>44031</v>
      </c>
      <c r="B985">
        <v>235.45829800000001</v>
      </c>
      <c r="C985">
        <v>239.16068999999999</v>
      </c>
      <c r="D985">
        <v>233.27973900000001</v>
      </c>
      <c r="E985" s="5">
        <v>238.48751799999999</v>
      </c>
      <c r="F985">
        <v>238.48751799999999</v>
      </c>
      <c r="G985">
        <v>6251377305</v>
      </c>
    </row>
    <row r="986" spans="1:7" x14ac:dyDescent="0.35">
      <c r="A986" s="2">
        <v>44032</v>
      </c>
      <c r="B986">
        <v>238.49487300000001</v>
      </c>
      <c r="C986">
        <v>239.57624799999999</v>
      </c>
      <c r="D986">
        <v>234.85264599999999</v>
      </c>
      <c r="E986" s="5">
        <v>236.15316799999999</v>
      </c>
      <c r="F986">
        <v>236.15316799999999</v>
      </c>
      <c r="G986">
        <v>5600686192</v>
      </c>
    </row>
    <row r="987" spans="1:7" x14ac:dyDescent="0.35">
      <c r="A987" s="2">
        <v>44033</v>
      </c>
      <c r="B987">
        <v>236.302505</v>
      </c>
      <c r="C987">
        <v>246.18626399999999</v>
      </c>
      <c r="D987">
        <v>235.680969</v>
      </c>
      <c r="E987" s="5">
        <v>245.01672400000001</v>
      </c>
      <c r="F987">
        <v>245.01672400000001</v>
      </c>
      <c r="G987">
        <v>6806696015</v>
      </c>
    </row>
    <row r="988" spans="1:7" x14ac:dyDescent="0.35">
      <c r="A988" s="2">
        <v>44034</v>
      </c>
      <c r="B988">
        <v>245.037262</v>
      </c>
      <c r="C988">
        <v>262.98504600000001</v>
      </c>
      <c r="D988">
        <v>242.48434399999999</v>
      </c>
      <c r="E988" s="5">
        <v>262.19064300000002</v>
      </c>
      <c r="F988">
        <v>262.19064300000002</v>
      </c>
      <c r="G988">
        <v>7702077383</v>
      </c>
    </row>
    <row r="989" spans="1:7" x14ac:dyDescent="0.35">
      <c r="A989" s="2">
        <v>44035</v>
      </c>
      <c r="B989">
        <v>262.38864100000001</v>
      </c>
      <c r="C989">
        <v>277.58346599999999</v>
      </c>
      <c r="D989">
        <v>261.04708900000003</v>
      </c>
      <c r="E989" s="5">
        <v>274.68905599999999</v>
      </c>
      <c r="F989">
        <v>274.68905599999999</v>
      </c>
      <c r="G989">
        <v>10281309262</v>
      </c>
    </row>
    <row r="990" spans="1:7" x14ac:dyDescent="0.35">
      <c r="A990" s="2">
        <v>44036</v>
      </c>
      <c r="B990">
        <v>274.72268700000001</v>
      </c>
      <c r="C990">
        <v>286.19284099999999</v>
      </c>
      <c r="D990">
        <v>269.239777</v>
      </c>
      <c r="E990" s="5">
        <v>279.21542399999998</v>
      </c>
      <c r="F990">
        <v>279.21542399999998</v>
      </c>
      <c r="G990">
        <v>9466060358</v>
      </c>
    </row>
    <row r="991" spans="1:7" x14ac:dyDescent="0.35">
      <c r="A991" s="2">
        <v>44037</v>
      </c>
      <c r="B991">
        <v>279.02636699999999</v>
      </c>
      <c r="C991">
        <v>306.74099699999999</v>
      </c>
      <c r="D991">
        <v>279.02636699999999</v>
      </c>
      <c r="E991" s="5">
        <v>304.05676299999999</v>
      </c>
      <c r="F991">
        <v>304.05676299999999</v>
      </c>
      <c r="G991">
        <v>10785021813</v>
      </c>
    </row>
    <row r="992" spans="1:7" x14ac:dyDescent="0.35">
      <c r="A992" s="2">
        <v>44038</v>
      </c>
      <c r="B992">
        <v>303.69238300000001</v>
      </c>
      <c r="C992">
        <v>316.38632200000001</v>
      </c>
      <c r="D992">
        <v>300.26782200000002</v>
      </c>
      <c r="E992" s="5">
        <v>309.64361600000001</v>
      </c>
      <c r="F992">
        <v>309.64361600000001</v>
      </c>
      <c r="G992">
        <v>12003973026</v>
      </c>
    </row>
    <row r="993" spans="1:7" x14ac:dyDescent="0.35">
      <c r="A993" s="2">
        <v>44039</v>
      </c>
      <c r="B993">
        <v>309.65792800000003</v>
      </c>
      <c r="C993">
        <v>330.70120200000002</v>
      </c>
      <c r="D993">
        <v>309.65792800000003</v>
      </c>
      <c r="E993" s="5">
        <v>321.51409899999999</v>
      </c>
      <c r="F993">
        <v>321.51409899999999</v>
      </c>
      <c r="G993">
        <v>15644257058</v>
      </c>
    </row>
    <row r="994" spans="1:7" x14ac:dyDescent="0.35">
      <c r="A994" s="2">
        <v>44040</v>
      </c>
      <c r="B994">
        <v>321.82974200000001</v>
      </c>
      <c r="C994">
        <v>325.90597500000001</v>
      </c>
      <c r="D994">
        <v>307.72134399999999</v>
      </c>
      <c r="E994" s="5">
        <v>316.65725700000002</v>
      </c>
      <c r="F994">
        <v>316.65725700000002</v>
      </c>
      <c r="G994">
        <v>12357108065</v>
      </c>
    </row>
    <row r="995" spans="1:7" x14ac:dyDescent="0.35">
      <c r="A995" s="2">
        <v>44041</v>
      </c>
      <c r="B995">
        <v>316.55535900000001</v>
      </c>
      <c r="C995">
        <v>324.38079800000003</v>
      </c>
      <c r="D995">
        <v>313.10958900000003</v>
      </c>
      <c r="E995" s="5">
        <v>318.19088699999998</v>
      </c>
      <c r="F995">
        <v>318.19088699999998</v>
      </c>
      <c r="G995">
        <v>10878845706</v>
      </c>
    </row>
    <row r="996" spans="1:7" x14ac:dyDescent="0.35">
      <c r="A996" s="2">
        <v>44042</v>
      </c>
      <c r="B996">
        <v>318.14498900000001</v>
      </c>
      <c r="C996">
        <v>338.63119499999999</v>
      </c>
      <c r="D996">
        <v>315.75109900000001</v>
      </c>
      <c r="E996" s="5">
        <v>334.58663899999999</v>
      </c>
      <c r="F996">
        <v>334.58663899999999</v>
      </c>
      <c r="G996">
        <v>11827689045</v>
      </c>
    </row>
    <row r="997" spans="1:7" x14ac:dyDescent="0.35">
      <c r="A997" s="2">
        <v>44043</v>
      </c>
      <c r="B997">
        <v>334.63372800000002</v>
      </c>
      <c r="C997">
        <v>348.61135899999999</v>
      </c>
      <c r="D997">
        <v>329.34094199999998</v>
      </c>
      <c r="E997" s="5">
        <v>345.55465700000002</v>
      </c>
      <c r="F997">
        <v>345.55465700000002</v>
      </c>
      <c r="G997">
        <v>12030600492</v>
      </c>
    </row>
    <row r="998" spans="1:7" x14ac:dyDescent="0.35">
      <c r="A998" s="2">
        <v>44044</v>
      </c>
      <c r="B998">
        <v>345.79861499999998</v>
      </c>
      <c r="C998">
        <v>388.847961</v>
      </c>
      <c r="D998">
        <v>343.58743299999998</v>
      </c>
      <c r="E998" s="5">
        <v>385.19970699999999</v>
      </c>
      <c r="F998">
        <v>385.19970699999999</v>
      </c>
      <c r="G998">
        <v>14045259477</v>
      </c>
    </row>
    <row r="999" spans="1:7" x14ac:dyDescent="0.35">
      <c r="A999" s="2">
        <v>44045</v>
      </c>
      <c r="B999">
        <v>385.54986600000001</v>
      </c>
      <c r="C999">
        <v>411.22830199999999</v>
      </c>
      <c r="D999">
        <v>357.14364599999999</v>
      </c>
      <c r="E999" s="5">
        <v>370.67172199999999</v>
      </c>
      <c r="F999">
        <v>370.67172199999999</v>
      </c>
      <c r="G999">
        <v>18909744275</v>
      </c>
    </row>
    <row r="1000" spans="1:7" x14ac:dyDescent="0.35">
      <c r="A1000" s="2">
        <v>44046</v>
      </c>
      <c r="B1000">
        <v>371.13385</v>
      </c>
      <c r="C1000">
        <v>396.50698899999998</v>
      </c>
      <c r="D1000">
        <v>369.33633400000002</v>
      </c>
      <c r="E1000" s="5">
        <v>386.29516599999999</v>
      </c>
      <c r="F1000">
        <v>386.29516599999999</v>
      </c>
      <c r="G1000">
        <v>12834648062</v>
      </c>
    </row>
    <row r="1001" spans="1:7" x14ac:dyDescent="0.35">
      <c r="A1001" s="2">
        <v>44047</v>
      </c>
      <c r="B1001">
        <v>386.15646400000003</v>
      </c>
      <c r="C1001">
        <v>400.70062300000001</v>
      </c>
      <c r="D1001">
        <v>382.98510700000003</v>
      </c>
      <c r="E1001" s="5">
        <v>389.87548800000002</v>
      </c>
      <c r="F1001">
        <v>389.87548800000002</v>
      </c>
      <c r="G1001">
        <v>14086704221</v>
      </c>
    </row>
    <row r="1002" spans="1:7" x14ac:dyDescent="0.35">
      <c r="A1002" s="2">
        <v>44048</v>
      </c>
      <c r="B1002">
        <v>389.71081500000003</v>
      </c>
      <c r="C1002">
        <v>406.30395499999997</v>
      </c>
      <c r="D1002">
        <v>386.21847500000001</v>
      </c>
      <c r="E1002" s="5">
        <v>401.590576</v>
      </c>
      <c r="F1002">
        <v>401.590576</v>
      </c>
      <c r="G1002">
        <v>12875466638</v>
      </c>
    </row>
    <row r="1003" spans="1:7" x14ac:dyDescent="0.35">
      <c r="A1003" s="2">
        <v>44049</v>
      </c>
      <c r="B1003">
        <v>401.58386200000001</v>
      </c>
      <c r="C1003">
        <v>403.48867799999999</v>
      </c>
      <c r="D1003">
        <v>392.600189</v>
      </c>
      <c r="E1003" s="5">
        <v>394.96194500000001</v>
      </c>
      <c r="F1003">
        <v>394.96194500000001</v>
      </c>
      <c r="G1003">
        <v>11304626458</v>
      </c>
    </row>
    <row r="1004" spans="1:7" x14ac:dyDescent="0.35">
      <c r="A1004" s="2">
        <v>44050</v>
      </c>
      <c r="B1004">
        <v>395.22686800000002</v>
      </c>
      <c r="C1004">
        <v>398.24902300000002</v>
      </c>
      <c r="D1004">
        <v>367.93551600000001</v>
      </c>
      <c r="E1004" s="5">
        <v>379.51284800000002</v>
      </c>
      <c r="F1004">
        <v>379.51284800000002</v>
      </c>
      <c r="G1004">
        <v>12751687084</v>
      </c>
    </row>
    <row r="1005" spans="1:7" x14ac:dyDescent="0.35">
      <c r="A1005" s="2">
        <v>44051</v>
      </c>
      <c r="B1005">
        <v>379.55157500000001</v>
      </c>
      <c r="C1005">
        <v>393.98736600000001</v>
      </c>
      <c r="D1005">
        <v>377.34973100000002</v>
      </c>
      <c r="E1005" s="5">
        <v>393.98736600000001</v>
      </c>
      <c r="F1005">
        <v>393.98736600000001</v>
      </c>
      <c r="G1005">
        <v>9342060531</v>
      </c>
    </row>
    <row r="1006" spans="1:7" x14ac:dyDescent="0.35">
      <c r="A1006" s="2">
        <v>44052</v>
      </c>
      <c r="B1006">
        <v>395.30523699999998</v>
      </c>
      <c r="C1006">
        <v>399.73709100000002</v>
      </c>
      <c r="D1006">
        <v>385.83071899999999</v>
      </c>
      <c r="E1006" s="5">
        <v>391.120453</v>
      </c>
      <c r="F1006">
        <v>391.120453</v>
      </c>
      <c r="G1006">
        <v>9451065592</v>
      </c>
    </row>
    <row r="1007" spans="1:7" x14ac:dyDescent="0.35">
      <c r="A1007" s="2">
        <v>44053</v>
      </c>
      <c r="B1007">
        <v>391.04150399999997</v>
      </c>
      <c r="C1007">
        <v>399.375946</v>
      </c>
      <c r="D1007">
        <v>391.04150399999997</v>
      </c>
      <c r="E1007" s="5">
        <v>395.88757299999997</v>
      </c>
      <c r="F1007">
        <v>395.88757299999997</v>
      </c>
      <c r="G1007">
        <v>11685827893</v>
      </c>
    </row>
    <row r="1008" spans="1:7" x14ac:dyDescent="0.35">
      <c r="A1008" s="2">
        <v>44054</v>
      </c>
      <c r="B1008">
        <v>395.89471400000002</v>
      </c>
      <c r="C1008">
        <v>398.47891199999998</v>
      </c>
      <c r="D1008">
        <v>370.86062600000002</v>
      </c>
      <c r="E1008" s="5">
        <v>380.38406400000002</v>
      </c>
      <c r="F1008">
        <v>380.38406400000002</v>
      </c>
      <c r="G1008">
        <v>12792218737</v>
      </c>
    </row>
    <row r="1009" spans="1:7" x14ac:dyDescent="0.35">
      <c r="A1009" s="2">
        <v>44055</v>
      </c>
      <c r="B1009">
        <v>380.06381199999998</v>
      </c>
      <c r="C1009">
        <v>391.31231700000001</v>
      </c>
      <c r="D1009">
        <v>367.92361499999998</v>
      </c>
      <c r="E1009" s="5">
        <v>391.02417000000003</v>
      </c>
      <c r="F1009">
        <v>391.02417000000003</v>
      </c>
      <c r="G1009">
        <v>12408772745</v>
      </c>
    </row>
    <row r="1010" spans="1:7" x14ac:dyDescent="0.35">
      <c r="A1010" s="2">
        <v>44056</v>
      </c>
      <c r="B1010">
        <v>390.83810399999999</v>
      </c>
      <c r="C1010">
        <v>432.90460200000001</v>
      </c>
      <c r="D1010">
        <v>379.71087599999998</v>
      </c>
      <c r="E1010" s="5">
        <v>428.74179099999998</v>
      </c>
      <c r="F1010">
        <v>428.74179099999998</v>
      </c>
      <c r="G1010">
        <v>18480303526</v>
      </c>
    </row>
    <row r="1011" spans="1:7" x14ac:dyDescent="0.35">
      <c r="A1011" s="2">
        <v>44057</v>
      </c>
      <c r="B1011">
        <v>428.677277</v>
      </c>
      <c r="C1011">
        <v>444.57775900000001</v>
      </c>
      <c r="D1011">
        <v>423.34585600000003</v>
      </c>
      <c r="E1011" s="5">
        <v>437.39782700000001</v>
      </c>
      <c r="F1011">
        <v>437.39782700000001</v>
      </c>
      <c r="G1011">
        <v>15064589987</v>
      </c>
    </row>
    <row r="1012" spans="1:7" x14ac:dyDescent="0.35">
      <c r="A1012" s="2">
        <v>44058</v>
      </c>
      <c r="B1012">
        <v>437.56298800000002</v>
      </c>
      <c r="C1012">
        <v>441.75460800000002</v>
      </c>
      <c r="D1012">
        <v>429.87460299999998</v>
      </c>
      <c r="E1012" s="5">
        <v>433.354919</v>
      </c>
      <c r="F1012">
        <v>433.354919</v>
      </c>
      <c r="G1012">
        <v>12416067894</v>
      </c>
    </row>
    <row r="1013" spans="1:7" x14ac:dyDescent="0.35">
      <c r="A1013" s="2">
        <v>44059</v>
      </c>
      <c r="B1013">
        <v>433.35058600000002</v>
      </c>
      <c r="C1013">
        <v>436.26583900000003</v>
      </c>
      <c r="D1013">
        <v>415.08624300000002</v>
      </c>
      <c r="E1013" s="5">
        <v>433.78662100000003</v>
      </c>
      <c r="F1013">
        <v>433.78662100000003</v>
      </c>
      <c r="G1013">
        <v>12168816874</v>
      </c>
    </row>
    <row r="1014" spans="1:7" x14ac:dyDescent="0.35">
      <c r="A1014" s="2">
        <v>44060</v>
      </c>
      <c r="B1014">
        <v>433.97375499999998</v>
      </c>
      <c r="C1014">
        <v>442.73498499999999</v>
      </c>
      <c r="D1014">
        <v>422.64727800000003</v>
      </c>
      <c r="E1014" s="5">
        <v>429.53125</v>
      </c>
      <c r="F1014">
        <v>429.53125</v>
      </c>
      <c r="G1014">
        <v>13227089410</v>
      </c>
    </row>
    <row r="1015" spans="1:7" x14ac:dyDescent="0.35">
      <c r="A1015" s="2">
        <v>44061</v>
      </c>
      <c r="B1015">
        <v>429.66961700000002</v>
      </c>
      <c r="C1015">
        <v>432.58029199999999</v>
      </c>
      <c r="D1015">
        <v>419.674103</v>
      </c>
      <c r="E1015" s="5">
        <v>423.66931199999999</v>
      </c>
      <c r="F1015">
        <v>423.66931199999999</v>
      </c>
      <c r="G1015">
        <v>11978984079</v>
      </c>
    </row>
    <row r="1016" spans="1:7" x14ac:dyDescent="0.35">
      <c r="A1016" s="2">
        <v>44062</v>
      </c>
      <c r="B1016">
        <v>423.738586</v>
      </c>
      <c r="C1016">
        <v>427.02465799999999</v>
      </c>
      <c r="D1016">
        <v>396.67834499999998</v>
      </c>
      <c r="E1016" s="5">
        <v>406.463776</v>
      </c>
      <c r="F1016">
        <v>406.463776</v>
      </c>
      <c r="G1016">
        <v>13137391167</v>
      </c>
    </row>
    <row r="1017" spans="1:7" x14ac:dyDescent="0.35">
      <c r="A1017" s="2">
        <v>44063</v>
      </c>
      <c r="B1017">
        <v>406.75891100000001</v>
      </c>
      <c r="C1017">
        <v>418.73443600000002</v>
      </c>
      <c r="D1017">
        <v>404.026093</v>
      </c>
      <c r="E1017" s="5">
        <v>416.43978900000002</v>
      </c>
      <c r="F1017">
        <v>416.43978900000002</v>
      </c>
      <c r="G1017">
        <v>10043032427</v>
      </c>
    </row>
    <row r="1018" spans="1:7" x14ac:dyDescent="0.35">
      <c r="A1018" s="2">
        <v>44064</v>
      </c>
      <c r="B1018">
        <v>416.14877300000001</v>
      </c>
      <c r="C1018">
        <v>418.63797</v>
      </c>
      <c r="D1018">
        <v>387.44113199999998</v>
      </c>
      <c r="E1018" s="5">
        <v>389.12634300000002</v>
      </c>
      <c r="F1018">
        <v>389.12634300000002</v>
      </c>
      <c r="G1018">
        <v>11781796374</v>
      </c>
    </row>
    <row r="1019" spans="1:7" x14ac:dyDescent="0.35">
      <c r="A1019" s="2">
        <v>44065</v>
      </c>
      <c r="B1019">
        <v>389.03109699999999</v>
      </c>
      <c r="C1019">
        <v>396.46658300000001</v>
      </c>
      <c r="D1019">
        <v>382.81463600000001</v>
      </c>
      <c r="E1019" s="5">
        <v>395.83514400000001</v>
      </c>
      <c r="F1019">
        <v>395.83514400000001</v>
      </c>
      <c r="G1019">
        <v>10131847985</v>
      </c>
    </row>
    <row r="1020" spans="1:7" x14ac:dyDescent="0.35">
      <c r="A1020" s="2">
        <v>44066</v>
      </c>
      <c r="B1020">
        <v>395.562836</v>
      </c>
      <c r="C1020">
        <v>396.49041699999998</v>
      </c>
      <c r="D1020">
        <v>385.03979500000003</v>
      </c>
      <c r="E1020" s="5">
        <v>391.38449100000003</v>
      </c>
      <c r="F1020">
        <v>391.38449100000003</v>
      </c>
      <c r="G1020">
        <v>8137303970</v>
      </c>
    </row>
    <row r="1021" spans="1:7" x14ac:dyDescent="0.35">
      <c r="A1021" s="2">
        <v>44067</v>
      </c>
      <c r="B1021">
        <v>391.67898600000001</v>
      </c>
      <c r="C1021">
        <v>409.38857999999999</v>
      </c>
      <c r="D1021">
        <v>389.31460600000003</v>
      </c>
      <c r="E1021" s="5">
        <v>408.14419600000002</v>
      </c>
      <c r="F1021">
        <v>408.14419600000002</v>
      </c>
      <c r="G1021">
        <v>10328860398</v>
      </c>
    </row>
    <row r="1022" spans="1:7" x14ac:dyDescent="0.35">
      <c r="A1022" s="2">
        <v>44068</v>
      </c>
      <c r="B1022">
        <v>408.071686</v>
      </c>
      <c r="C1022">
        <v>408.52792399999998</v>
      </c>
      <c r="D1022">
        <v>374.35537699999998</v>
      </c>
      <c r="E1022" s="5">
        <v>384.00103799999999</v>
      </c>
      <c r="F1022">
        <v>384.00103799999999</v>
      </c>
      <c r="G1022">
        <v>12428442042</v>
      </c>
    </row>
    <row r="1023" spans="1:7" x14ac:dyDescent="0.35">
      <c r="A1023" s="2">
        <v>44069</v>
      </c>
      <c r="B1023">
        <v>383.97744799999998</v>
      </c>
      <c r="C1023">
        <v>391.87326000000002</v>
      </c>
      <c r="D1023">
        <v>378.70584100000002</v>
      </c>
      <c r="E1023" s="5">
        <v>386.46612499999998</v>
      </c>
      <c r="F1023">
        <v>386.46612499999998</v>
      </c>
      <c r="G1023">
        <v>9967343483</v>
      </c>
    </row>
    <row r="1024" spans="1:7" x14ac:dyDescent="0.35">
      <c r="A1024" s="2">
        <v>44070</v>
      </c>
      <c r="B1024">
        <v>386.60986300000002</v>
      </c>
      <c r="C1024">
        <v>395.34918199999998</v>
      </c>
      <c r="D1024">
        <v>374.86648600000001</v>
      </c>
      <c r="E1024" s="5">
        <v>382.63262900000001</v>
      </c>
      <c r="F1024">
        <v>382.63262900000001</v>
      </c>
      <c r="G1024">
        <v>10457777652</v>
      </c>
    </row>
    <row r="1025" spans="1:7" x14ac:dyDescent="0.35">
      <c r="A1025" s="2">
        <v>44071</v>
      </c>
      <c r="B1025">
        <v>382.62957799999998</v>
      </c>
      <c r="C1025">
        <v>397.75762900000001</v>
      </c>
      <c r="D1025">
        <v>381.27383400000002</v>
      </c>
      <c r="E1025" s="5">
        <v>395.874664</v>
      </c>
      <c r="F1025">
        <v>395.874664</v>
      </c>
      <c r="G1025">
        <v>9120674421</v>
      </c>
    </row>
    <row r="1026" spans="1:7" x14ac:dyDescent="0.35">
      <c r="A1026" s="2">
        <v>44072</v>
      </c>
      <c r="B1026">
        <v>395.687592</v>
      </c>
      <c r="C1026">
        <v>405.61636399999998</v>
      </c>
      <c r="D1026">
        <v>393.03741500000001</v>
      </c>
      <c r="E1026" s="5">
        <v>399.92147799999998</v>
      </c>
      <c r="F1026">
        <v>399.92147799999998</v>
      </c>
      <c r="G1026">
        <v>8777703481</v>
      </c>
    </row>
    <row r="1027" spans="1:7" x14ac:dyDescent="0.35">
      <c r="A1027" s="2">
        <v>44073</v>
      </c>
      <c r="B1027">
        <v>399.61669899999998</v>
      </c>
      <c r="C1027">
        <v>428.663971</v>
      </c>
      <c r="D1027">
        <v>399.60836799999998</v>
      </c>
      <c r="E1027" s="5">
        <v>428.39572099999998</v>
      </c>
      <c r="F1027">
        <v>428.39572099999998</v>
      </c>
      <c r="G1027">
        <v>11211948040</v>
      </c>
    </row>
    <row r="1028" spans="1:7" x14ac:dyDescent="0.35">
      <c r="A1028" s="2">
        <v>44074</v>
      </c>
      <c r="B1028">
        <v>428.50900300000001</v>
      </c>
      <c r="C1028">
        <v>438.56033300000001</v>
      </c>
      <c r="D1028">
        <v>419.770172</v>
      </c>
      <c r="E1028" s="5">
        <v>435.07974200000001</v>
      </c>
      <c r="F1028">
        <v>435.07974200000001</v>
      </c>
      <c r="G1028">
        <v>12774741797</v>
      </c>
    </row>
    <row r="1029" spans="1:7" x14ac:dyDescent="0.35">
      <c r="A1029" s="2">
        <v>44075</v>
      </c>
      <c r="B1029">
        <v>434.87445100000002</v>
      </c>
      <c r="C1029">
        <v>487.211884</v>
      </c>
      <c r="D1029">
        <v>432.07919299999998</v>
      </c>
      <c r="E1029" s="5">
        <v>477.05191000000002</v>
      </c>
      <c r="F1029">
        <v>477.05191000000002</v>
      </c>
      <c r="G1029">
        <v>18862763756</v>
      </c>
    </row>
    <row r="1030" spans="1:7" x14ac:dyDescent="0.35">
      <c r="A1030" s="2">
        <v>44076</v>
      </c>
      <c r="B1030">
        <v>477.00787400000002</v>
      </c>
      <c r="C1030">
        <v>480.33099399999998</v>
      </c>
      <c r="D1030">
        <v>424.46002199999998</v>
      </c>
      <c r="E1030" s="5">
        <v>440.04049700000002</v>
      </c>
      <c r="F1030">
        <v>440.04049700000002</v>
      </c>
      <c r="G1030">
        <v>19691854014</v>
      </c>
    </row>
    <row r="1031" spans="1:7" x14ac:dyDescent="0.35">
      <c r="A1031" s="2">
        <v>44077</v>
      </c>
      <c r="B1031">
        <v>440.23998999999998</v>
      </c>
      <c r="C1031">
        <v>449.53247099999999</v>
      </c>
      <c r="D1031">
        <v>381.12970000000001</v>
      </c>
      <c r="E1031" s="5">
        <v>385.67193600000002</v>
      </c>
      <c r="F1031">
        <v>385.67193600000002</v>
      </c>
      <c r="G1031">
        <v>19622845896</v>
      </c>
    </row>
    <row r="1032" spans="1:7" x14ac:dyDescent="0.35">
      <c r="A1032" s="2">
        <v>44078</v>
      </c>
      <c r="B1032">
        <v>384.67163099999999</v>
      </c>
      <c r="C1032">
        <v>402.411743</v>
      </c>
      <c r="D1032">
        <v>371.63668799999999</v>
      </c>
      <c r="E1032" s="5">
        <v>388.24115</v>
      </c>
      <c r="F1032">
        <v>388.24115</v>
      </c>
      <c r="G1032">
        <v>16747106257</v>
      </c>
    </row>
    <row r="1033" spans="1:7" x14ac:dyDescent="0.35">
      <c r="A1033" s="2">
        <v>44079</v>
      </c>
      <c r="B1033">
        <v>388.03839099999999</v>
      </c>
      <c r="C1033">
        <v>394.17227200000002</v>
      </c>
      <c r="D1033">
        <v>316.77435300000002</v>
      </c>
      <c r="E1033" s="5">
        <v>335.26007099999998</v>
      </c>
      <c r="F1033">
        <v>335.26007099999998</v>
      </c>
      <c r="G1033">
        <v>29880047640</v>
      </c>
    </row>
    <row r="1034" spans="1:7" x14ac:dyDescent="0.35">
      <c r="A1034" s="2">
        <v>44080</v>
      </c>
      <c r="B1034">
        <v>335.334564</v>
      </c>
      <c r="C1034">
        <v>359.76403800000003</v>
      </c>
      <c r="D1034">
        <v>319.041901</v>
      </c>
      <c r="E1034" s="5">
        <v>353.36227400000001</v>
      </c>
      <c r="F1034">
        <v>353.36227400000001</v>
      </c>
      <c r="G1034">
        <v>27643678917</v>
      </c>
    </row>
    <row r="1035" spans="1:7" x14ac:dyDescent="0.35">
      <c r="A1035" s="2">
        <v>44081</v>
      </c>
      <c r="B1035">
        <v>353.45025600000002</v>
      </c>
      <c r="C1035">
        <v>358.211884</v>
      </c>
      <c r="D1035">
        <v>326.25436400000001</v>
      </c>
      <c r="E1035" s="5">
        <v>352.67349200000001</v>
      </c>
      <c r="F1035">
        <v>352.67349200000001</v>
      </c>
      <c r="G1035">
        <v>21763614732</v>
      </c>
    </row>
    <row r="1036" spans="1:7" x14ac:dyDescent="0.35">
      <c r="A1036" s="2">
        <v>44082</v>
      </c>
      <c r="B1036">
        <v>353.202271</v>
      </c>
      <c r="C1036">
        <v>355.56286599999999</v>
      </c>
      <c r="D1036">
        <v>328.81677200000001</v>
      </c>
      <c r="E1036" s="5">
        <v>337.60211199999998</v>
      </c>
      <c r="F1036">
        <v>337.60211199999998</v>
      </c>
      <c r="G1036">
        <v>17991403432</v>
      </c>
    </row>
    <row r="1037" spans="1:7" x14ac:dyDescent="0.35">
      <c r="A1037" s="2">
        <v>44083</v>
      </c>
      <c r="B1037">
        <v>337.82492100000002</v>
      </c>
      <c r="C1037">
        <v>359.16449</v>
      </c>
      <c r="D1037">
        <v>332.165009</v>
      </c>
      <c r="E1037" s="5">
        <v>351.11001599999997</v>
      </c>
      <c r="F1037">
        <v>351.11001599999997</v>
      </c>
      <c r="G1037">
        <v>14547933520</v>
      </c>
    </row>
    <row r="1038" spans="1:7" x14ac:dyDescent="0.35">
      <c r="A1038" s="2">
        <v>44084</v>
      </c>
      <c r="B1038">
        <v>351.42932100000002</v>
      </c>
      <c r="C1038">
        <v>377.39358499999997</v>
      </c>
      <c r="D1038">
        <v>351.11175500000002</v>
      </c>
      <c r="E1038" s="5">
        <v>368.10189800000001</v>
      </c>
      <c r="F1038">
        <v>368.10189800000001</v>
      </c>
      <c r="G1038">
        <v>31421134556</v>
      </c>
    </row>
    <row r="1039" spans="1:7" x14ac:dyDescent="0.35">
      <c r="A1039" s="2">
        <v>44085</v>
      </c>
      <c r="B1039">
        <v>368.11849999999998</v>
      </c>
      <c r="C1039">
        <v>376.630402</v>
      </c>
      <c r="D1039">
        <v>355.582581</v>
      </c>
      <c r="E1039" s="5">
        <v>374.69558699999999</v>
      </c>
      <c r="F1039">
        <v>374.69558699999999</v>
      </c>
      <c r="G1039">
        <v>27296269329</v>
      </c>
    </row>
    <row r="1040" spans="1:7" x14ac:dyDescent="0.35">
      <c r="A1040" s="2">
        <v>44086</v>
      </c>
      <c r="B1040">
        <v>374.59539799999999</v>
      </c>
      <c r="C1040">
        <v>387.53845200000001</v>
      </c>
      <c r="D1040">
        <v>367.84219400000001</v>
      </c>
      <c r="E1040" s="5">
        <v>387.18310500000001</v>
      </c>
      <c r="F1040">
        <v>387.18310500000001</v>
      </c>
      <c r="G1040">
        <v>13295405814</v>
      </c>
    </row>
    <row r="1041" spans="1:7" x14ac:dyDescent="0.35">
      <c r="A1041" s="2">
        <v>44087</v>
      </c>
      <c r="B1041">
        <v>387.51928700000002</v>
      </c>
      <c r="C1041">
        <v>388.95980800000001</v>
      </c>
      <c r="D1041">
        <v>354.34017899999998</v>
      </c>
      <c r="E1041" s="5">
        <v>365.57000699999998</v>
      </c>
      <c r="F1041">
        <v>365.57000699999998</v>
      </c>
      <c r="G1041">
        <v>15005899191</v>
      </c>
    </row>
    <row r="1042" spans="1:7" x14ac:dyDescent="0.35">
      <c r="A1042" s="2">
        <v>44088</v>
      </c>
      <c r="B1042">
        <v>365.69958500000001</v>
      </c>
      <c r="C1042">
        <v>384.48519900000002</v>
      </c>
      <c r="D1042">
        <v>357.56976300000002</v>
      </c>
      <c r="E1042" s="5">
        <v>377.26886000000002</v>
      </c>
      <c r="F1042">
        <v>377.26886000000002</v>
      </c>
      <c r="G1042">
        <v>17536695361</v>
      </c>
    </row>
    <row r="1043" spans="1:7" x14ac:dyDescent="0.35">
      <c r="A1043" s="2">
        <v>44089</v>
      </c>
      <c r="B1043">
        <v>377.154022</v>
      </c>
      <c r="C1043">
        <v>381.50830100000002</v>
      </c>
      <c r="D1043">
        <v>363.60681199999999</v>
      </c>
      <c r="E1043" s="5">
        <v>364.839203</v>
      </c>
      <c r="F1043">
        <v>364.839203</v>
      </c>
      <c r="G1043">
        <v>16140584321</v>
      </c>
    </row>
    <row r="1044" spans="1:7" x14ac:dyDescent="0.35">
      <c r="A1044" s="2">
        <v>44090</v>
      </c>
      <c r="B1044">
        <v>364.743988</v>
      </c>
      <c r="C1044">
        <v>372.767426</v>
      </c>
      <c r="D1044">
        <v>356.68273900000003</v>
      </c>
      <c r="E1044" s="5">
        <v>365.81228599999997</v>
      </c>
      <c r="F1044">
        <v>365.81228599999997</v>
      </c>
      <c r="G1044">
        <v>16107612177</v>
      </c>
    </row>
    <row r="1045" spans="1:7" x14ac:dyDescent="0.35">
      <c r="A1045" s="2">
        <v>44091</v>
      </c>
      <c r="B1045">
        <v>365.86578400000002</v>
      </c>
      <c r="C1045">
        <v>393.901611</v>
      </c>
      <c r="D1045">
        <v>364.79513500000002</v>
      </c>
      <c r="E1045" s="5">
        <v>389.019226</v>
      </c>
      <c r="F1045">
        <v>389.019226</v>
      </c>
      <c r="G1045">
        <v>19899531080</v>
      </c>
    </row>
    <row r="1046" spans="1:7" x14ac:dyDescent="0.35">
      <c r="A1046" s="2">
        <v>44092</v>
      </c>
      <c r="B1046">
        <v>389.33749399999999</v>
      </c>
      <c r="C1046">
        <v>391.90414399999997</v>
      </c>
      <c r="D1046">
        <v>376.96499599999999</v>
      </c>
      <c r="E1046" s="5">
        <v>384.364532</v>
      </c>
      <c r="F1046">
        <v>384.364532</v>
      </c>
      <c r="G1046">
        <v>14108357740</v>
      </c>
    </row>
    <row r="1047" spans="1:7" x14ac:dyDescent="0.35">
      <c r="A1047" s="2">
        <v>44093</v>
      </c>
      <c r="B1047">
        <v>384.04165599999999</v>
      </c>
      <c r="C1047">
        <v>387.07635499999998</v>
      </c>
      <c r="D1047">
        <v>378.72406000000001</v>
      </c>
      <c r="E1047" s="5">
        <v>385.54437300000001</v>
      </c>
      <c r="F1047">
        <v>385.54437300000001</v>
      </c>
      <c r="G1047">
        <v>11049507684</v>
      </c>
    </row>
    <row r="1048" spans="1:7" x14ac:dyDescent="0.35">
      <c r="A1048" s="2">
        <v>44094</v>
      </c>
      <c r="B1048">
        <v>385.59799199999998</v>
      </c>
      <c r="C1048">
        <v>385.59799199999998</v>
      </c>
      <c r="D1048">
        <v>367.09435999999999</v>
      </c>
      <c r="E1048" s="5">
        <v>371.05282599999998</v>
      </c>
      <c r="F1048">
        <v>371.05282599999998</v>
      </c>
      <c r="G1048">
        <v>12292195784</v>
      </c>
    </row>
    <row r="1049" spans="1:7" x14ac:dyDescent="0.35">
      <c r="A1049" s="2">
        <v>44095</v>
      </c>
      <c r="B1049">
        <v>371.40014600000001</v>
      </c>
      <c r="C1049">
        <v>375.73703</v>
      </c>
      <c r="D1049">
        <v>336.06896999999998</v>
      </c>
      <c r="E1049" s="5">
        <v>341.78607199999999</v>
      </c>
      <c r="F1049">
        <v>341.78607199999999</v>
      </c>
      <c r="G1049">
        <v>17398267133</v>
      </c>
    </row>
    <row r="1050" spans="1:7" x14ac:dyDescent="0.35">
      <c r="A1050" s="2">
        <v>44096</v>
      </c>
      <c r="B1050">
        <v>341.723816</v>
      </c>
      <c r="C1050">
        <v>346.60082999999997</v>
      </c>
      <c r="D1050">
        <v>336.85504200000003</v>
      </c>
      <c r="E1050" s="5">
        <v>344.503174</v>
      </c>
      <c r="F1050">
        <v>344.503174</v>
      </c>
      <c r="G1050">
        <v>12732578043</v>
      </c>
    </row>
    <row r="1051" spans="1:7" x14ac:dyDescent="0.35">
      <c r="A1051" s="2">
        <v>44097</v>
      </c>
      <c r="B1051">
        <v>344.58990499999999</v>
      </c>
      <c r="C1051">
        <v>344.67138699999998</v>
      </c>
      <c r="D1051">
        <v>318.96920799999998</v>
      </c>
      <c r="E1051" s="5">
        <v>321.11630200000002</v>
      </c>
      <c r="F1051">
        <v>321.11630200000002</v>
      </c>
      <c r="G1051">
        <v>12899346599</v>
      </c>
    </row>
    <row r="1052" spans="1:7" x14ac:dyDescent="0.35">
      <c r="A1052" s="2">
        <v>44098</v>
      </c>
      <c r="B1052">
        <v>320.98501599999997</v>
      </c>
      <c r="C1052">
        <v>351.46148699999998</v>
      </c>
      <c r="D1052">
        <v>318.54510499999998</v>
      </c>
      <c r="E1052" s="5">
        <v>349.355591</v>
      </c>
      <c r="F1052">
        <v>349.355591</v>
      </c>
      <c r="G1052">
        <v>15714304470</v>
      </c>
    </row>
    <row r="1053" spans="1:7" x14ac:dyDescent="0.35">
      <c r="A1053" s="2">
        <v>44099</v>
      </c>
      <c r="B1053">
        <v>349.41143799999998</v>
      </c>
      <c r="C1053">
        <v>357.77273600000001</v>
      </c>
      <c r="D1053">
        <v>339.01593000000003</v>
      </c>
      <c r="E1053" s="5">
        <v>352.18325800000002</v>
      </c>
      <c r="F1053">
        <v>352.18325800000002</v>
      </c>
      <c r="G1053">
        <v>14381086966</v>
      </c>
    </row>
    <row r="1054" spans="1:7" x14ac:dyDescent="0.35">
      <c r="A1054" s="2">
        <v>44100</v>
      </c>
      <c r="B1054">
        <v>352.35089099999999</v>
      </c>
      <c r="C1054">
        <v>355.85476699999998</v>
      </c>
      <c r="D1054">
        <v>348.10711700000002</v>
      </c>
      <c r="E1054" s="5">
        <v>355.48809799999998</v>
      </c>
      <c r="F1054">
        <v>355.48809799999998</v>
      </c>
      <c r="G1054">
        <v>13049148579</v>
      </c>
    </row>
    <row r="1055" spans="1:7" x14ac:dyDescent="0.35">
      <c r="A1055" s="2">
        <v>44101</v>
      </c>
      <c r="B1055">
        <v>354.9599</v>
      </c>
      <c r="C1055">
        <v>361.98440599999998</v>
      </c>
      <c r="D1055">
        <v>349.83407599999998</v>
      </c>
      <c r="E1055" s="5">
        <v>357.43850700000002</v>
      </c>
      <c r="F1055">
        <v>357.43850700000002</v>
      </c>
      <c r="G1055">
        <v>13598126926</v>
      </c>
    </row>
    <row r="1056" spans="1:7" x14ac:dyDescent="0.35">
      <c r="A1056" s="2">
        <v>44102</v>
      </c>
      <c r="B1056">
        <v>357.92593399999998</v>
      </c>
      <c r="C1056">
        <v>366.43215900000001</v>
      </c>
      <c r="D1056">
        <v>354.54763800000001</v>
      </c>
      <c r="E1056" s="5">
        <v>355.159424</v>
      </c>
      <c r="F1056">
        <v>355.159424</v>
      </c>
      <c r="G1056">
        <v>14258455166</v>
      </c>
    </row>
    <row r="1057" spans="1:7" x14ac:dyDescent="0.35">
      <c r="A1057" s="2">
        <v>44103</v>
      </c>
      <c r="B1057">
        <v>354.36300699999998</v>
      </c>
      <c r="C1057">
        <v>360.353363</v>
      </c>
      <c r="D1057">
        <v>352.14685100000003</v>
      </c>
      <c r="E1057" s="5">
        <v>359.757385</v>
      </c>
      <c r="F1057">
        <v>359.757385</v>
      </c>
      <c r="G1057">
        <v>11600013236</v>
      </c>
    </row>
    <row r="1058" spans="1:7" x14ac:dyDescent="0.35">
      <c r="A1058" s="2">
        <v>44104</v>
      </c>
      <c r="B1058">
        <v>360.03851300000002</v>
      </c>
      <c r="C1058">
        <v>361.17877199999998</v>
      </c>
      <c r="D1058">
        <v>353.32794200000001</v>
      </c>
      <c r="E1058" s="5">
        <v>359.93786599999999</v>
      </c>
      <c r="F1058">
        <v>359.93786599999999</v>
      </c>
      <c r="G1058">
        <v>11818610610</v>
      </c>
    </row>
    <row r="1059" spans="1:7" x14ac:dyDescent="0.35">
      <c r="A1059" s="2">
        <v>44105</v>
      </c>
      <c r="B1059">
        <v>360.30914300000001</v>
      </c>
      <c r="C1059">
        <v>369.26440400000001</v>
      </c>
      <c r="D1059">
        <v>346.47705100000002</v>
      </c>
      <c r="E1059" s="5">
        <v>353.20590199999998</v>
      </c>
      <c r="F1059">
        <v>353.20590199999998</v>
      </c>
      <c r="G1059">
        <v>14679481911</v>
      </c>
    </row>
    <row r="1060" spans="1:7" x14ac:dyDescent="0.35">
      <c r="A1060" s="2">
        <v>44106</v>
      </c>
      <c r="B1060">
        <v>352.94967700000001</v>
      </c>
      <c r="C1060">
        <v>354.11541699999998</v>
      </c>
      <c r="D1060">
        <v>336.46716300000003</v>
      </c>
      <c r="E1060" s="5">
        <v>346.238922</v>
      </c>
      <c r="F1060">
        <v>346.238922</v>
      </c>
      <c r="G1060">
        <v>14215390463</v>
      </c>
    </row>
    <row r="1061" spans="1:7" x14ac:dyDescent="0.35">
      <c r="A1061" s="2">
        <v>44107</v>
      </c>
      <c r="B1061">
        <v>346.21862800000002</v>
      </c>
      <c r="C1061">
        <v>351.30770899999999</v>
      </c>
      <c r="D1061">
        <v>344.66656499999999</v>
      </c>
      <c r="E1061" s="5">
        <v>346.52209499999998</v>
      </c>
      <c r="F1061">
        <v>346.52209499999998</v>
      </c>
      <c r="G1061">
        <v>10060167889</v>
      </c>
    </row>
    <row r="1062" spans="1:7" x14ac:dyDescent="0.35">
      <c r="A1062" s="2">
        <v>44108</v>
      </c>
      <c r="B1062">
        <v>346.60223400000001</v>
      </c>
      <c r="C1062">
        <v>354.04574600000001</v>
      </c>
      <c r="D1062">
        <v>345.131012</v>
      </c>
      <c r="E1062" s="5">
        <v>352.57900999999998</v>
      </c>
      <c r="F1062">
        <v>352.57900999999998</v>
      </c>
      <c r="G1062">
        <v>10696959020</v>
      </c>
    </row>
    <row r="1063" spans="1:7" x14ac:dyDescent="0.35">
      <c r="A1063" s="2">
        <v>44109</v>
      </c>
      <c r="B1063">
        <v>352.73681599999998</v>
      </c>
      <c r="C1063">
        <v>355.21408100000002</v>
      </c>
      <c r="D1063">
        <v>349.67990099999997</v>
      </c>
      <c r="E1063" s="5">
        <v>353.95678700000002</v>
      </c>
      <c r="F1063">
        <v>353.95678700000002</v>
      </c>
      <c r="G1063">
        <v>11809507622</v>
      </c>
    </row>
    <row r="1064" spans="1:7" x14ac:dyDescent="0.35">
      <c r="A1064" s="2">
        <v>44110</v>
      </c>
      <c r="B1064">
        <v>353.95648199999999</v>
      </c>
      <c r="C1064">
        <v>354.989014</v>
      </c>
      <c r="D1064">
        <v>338.00329599999998</v>
      </c>
      <c r="E1064" s="5">
        <v>340.81585699999999</v>
      </c>
      <c r="F1064">
        <v>340.81585699999999</v>
      </c>
      <c r="G1064">
        <v>12830796112</v>
      </c>
    </row>
    <row r="1065" spans="1:7" x14ac:dyDescent="0.35">
      <c r="A1065" s="2">
        <v>44111</v>
      </c>
      <c r="B1065">
        <v>340.943085</v>
      </c>
      <c r="C1065">
        <v>342.45083599999998</v>
      </c>
      <c r="D1065">
        <v>334.54556300000002</v>
      </c>
      <c r="E1065" s="5">
        <v>341.80865499999999</v>
      </c>
      <c r="F1065">
        <v>341.80865499999999</v>
      </c>
      <c r="G1065">
        <v>11929918060</v>
      </c>
    </row>
    <row r="1066" spans="1:7" x14ac:dyDescent="0.35">
      <c r="A1066" s="2">
        <v>44112</v>
      </c>
      <c r="B1066">
        <v>342.044647</v>
      </c>
      <c r="C1066">
        <v>352.21148699999998</v>
      </c>
      <c r="D1066">
        <v>335.647491</v>
      </c>
      <c r="E1066" s="5">
        <v>350.766144</v>
      </c>
      <c r="F1066">
        <v>350.766144</v>
      </c>
      <c r="G1066">
        <v>13461017711</v>
      </c>
    </row>
    <row r="1067" spans="1:7" x14ac:dyDescent="0.35">
      <c r="A1067" s="2">
        <v>44113</v>
      </c>
      <c r="B1067">
        <v>351.11288500000001</v>
      </c>
      <c r="C1067">
        <v>368.31033300000001</v>
      </c>
      <c r="D1067">
        <v>348.20584100000002</v>
      </c>
      <c r="E1067" s="5">
        <v>365.590485</v>
      </c>
      <c r="F1067">
        <v>365.590485</v>
      </c>
      <c r="G1067">
        <v>13043501763</v>
      </c>
    </row>
    <row r="1068" spans="1:7" x14ac:dyDescent="0.35">
      <c r="A1068" s="2">
        <v>44114</v>
      </c>
      <c r="B1068">
        <v>365.402466</v>
      </c>
      <c r="C1068">
        <v>378.26715100000001</v>
      </c>
      <c r="D1068">
        <v>365.35403400000001</v>
      </c>
      <c r="E1068" s="5">
        <v>370.96758999999997</v>
      </c>
      <c r="F1068">
        <v>370.96758999999997</v>
      </c>
      <c r="G1068">
        <v>13618484324</v>
      </c>
    </row>
    <row r="1069" spans="1:7" x14ac:dyDescent="0.35">
      <c r="A1069" s="2">
        <v>44115</v>
      </c>
      <c r="B1069">
        <v>370.92843599999998</v>
      </c>
      <c r="C1069">
        <v>377.24679600000002</v>
      </c>
      <c r="D1069">
        <v>369.828033</v>
      </c>
      <c r="E1069" s="5">
        <v>375.14205900000002</v>
      </c>
      <c r="F1069">
        <v>375.14205900000002</v>
      </c>
      <c r="G1069">
        <v>12584512533</v>
      </c>
    </row>
    <row r="1070" spans="1:7" x14ac:dyDescent="0.35">
      <c r="A1070" s="2">
        <v>44116</v>
      </c>
      <c r="B1070">
        <v>374.79873700000002</v>
      </c>
      <c r="C1070">
        <v>395.122162</v>
      </c>
      <c r="D1070">
        <v>366.64233400000001</v>
      </c>
      <c r="E1070" s="5">
        <v>387.73126200000002</v>
      </c>
      <c r="F1070">
        <v>387.73126200000002</v>
      </c>
      <c r="G1070">
        <v>15867455424</v>
      </c>
    </row>
    <row r="1071" spans="1:7" x14ac:dyDescent="0.35">
      <c r="A1071" s="2">
        <v>44117</v>
      </c>
      <c r="B1071">
        <v>387.142944</v>
      </c>
      <c r="C1071">
        <v>387.37567100000001</v>
      </c>
      <c r="D1071">
        <v>375.58245799999997</v>
      </c>
      <c r="E1071" s="5">
        <v>381.190765</v>
      </c>
      <c r="F1071">
        <v>381.190765</v>
      </c>
      <c r="G1071">
        <v>14226744838</v>
      </c>
    </row>
    <row r="1072" spans="1:7" x14ac:dyDescent="0.35">
      <c r="A1072" s="2">
        <v>44118</v>
      </c>
      <c r="B1072">
        <v>381.97146600000002</v>
      </c>
      <c r="C1072">
        <v>387.29617300000001</v>
      </c>
      <c r="D1072">
        <v>374.17501800000002</v>
      </c>
      <c r="E1072" s="5">
        <v>379.484039</v>
      </c>
      <c r="F1072">
        <v>379.484039</v>
      </c>
      <c r="G1072">
        <v>13918846567</v>
      </c>
    </row>
    <row r="1073" spans="1:7" x14ac:dyDescent="0.35">
      <c r="A1073" s="2">
        <v>44119</v>
      </c>
      <c r="B1073">
        <v>379.19223</v>
      </c>
      <c r="C1073">
        <v>381.20877100000001</v>
      </c>
      <c r="D1073">
        <v>371.35412600000001</v>
      </c>
      <c r="E1073" s="5">
        <v>377.44183299999997</v>
      </c>
      <c r="F1073">
        <v>377.44183299999997</v>
      </c>
      <c r="G1073">
        <v>14964182545</v>
      </c>
    </row>
    <row r="1074" spans="1:7" x14ac:dyDescent="0.35">
      <c r="A1074" s="2">
        <v>44120</v>
      </c>
      <c r="B1074">
        <v>377.86849999999998</v>
      </c>
      <c r="C1074">
        <v>380.02151500000002</v>
      </c>
      <c r="D1074">
        <v>362.59741200000002</v>
      </c>
      <c r="E1074" s="5">
        <v>366.22900399999997</v>
      </c>
      <c r="F1074">
        <v>366.22900399999997</v>
      </c>
      <c r="G1074">
        <v>14670784817</v>
      </c>
    </row>
    <row r="1075" spans="1:7" x14ac:dyDescent="0.35">
      <c r="A1075" s="2">
        <v>44121</v>
      </c>
      <c r="B1075">
        <v>366.015717</v>
      </c>
      <c r="C1075">
        <v>369.76812699999999</v>
      </c>
      <c r="D1075">
        <v>364.489014</v>
      </c>
      <c r="E1075" s="5">
        <v>368.85592700000001</v>
      </c>
      <c r="F1075">
        <v>368.85592700000001</v>
      </c>
      <c r="G1075">
        <v>10951115359</v>
      </c>
    </row>
    <row r="1076" spans="1:7" x14ac:dyDescent="0.35">
      <c r="A1076" s="2">
        <v>44122</v>
      </c>
      <c r="B1076">
        <v>368.72753899999998</v>
      </c>
      <c r="C1076">
        <v>378.59765599999997</v>
      </c>
      <c r="D1076">
        <v>368.12914999999998</v>
      </c>
      <c r="E1076" s="5">
        <v>378.213684</v>
      </c>
      <c r="F1076">
        <v>378.213684</v>
      </c>
      <c r="G1076">
        <v>11047103109</v>
      </c>
    </row>
    <row r="1077" spans="1:7" x14ac:dyDescent="0.35">
      <c r="A1077" s="2">
        <v>44123</v>
      </c>
      <c r="B1077">
        <v>378.46963499999998</v>
      </c>
      <c r="C1077">
        <v>383.317657</v>
      </c>
      <c r="D1077">
        <v>373.702271</v>
      </c>
      <c r="E1077" s="5">
        <v>379.935608</v>
      </c>
      <c r="F1077">
        <v>379.935608</v>
      </c>
      <c r="G1077">
        <v>12811242092</v>
      </c>
    </row>
    <row r="1078" spans="1:7" x14ac:dyDescent="0.35">
      <c r="A1078" s="2">
        <v>44124</v>
      </c>
      <c r="B1078">
        <v>379.719696</v>
      </c>
      <c r="C1078">
        <v>380.76101699999998</v>
      </c>
      <c r="D1078">
        <v>367.60107399999998</v>
      </c>
      <c r="E1078" s="5">
        <v>369.13690200000002</v>
      </c>
      <c r="F1078">
        <v>369.13690200000002</v>
      </c>
      <c r="G1078">
        <v>13741586582</v>
      </c>
    </row>
    <row r="1079" spans="1:7" x14ac:dyDescent="0.35">
      <c r="A1079" s="2">
        <v>44125</v>
      </c>
      <c r="B1079">
        <v>369.05941799999999</v>
      </c>
      <c r="C1079">
        <v>400.62725799999998</v>
      </c>
      <c r="D1079">
        <v>368.72796599999998</v>
      </c>
      <c r="E1079" s="5">
        <v>392.18997200000001</v>
      </c>
      <c r="F1079">
        <v>392.18997200000001</v>
      </c>
      <c r="G1079">
        <v>20241324322</v>
      </c>
    </row>
    <row r="1080" spans="1:7" x14ac:dyDescent="0.35">
      <c r="A1080" s="2">
        <v>44126</v>
      </c>
      <c r="B1080">
        <v>391.48861699999998</v>
      </c>
      <c r="C1080">
        <v>420.14166299999999</v>
      </c>
      <c r="D1080">
        <v>391.27630599999998</v>
      </c>
      <c r="E1080" s="5">
        <v>413.77298000000002</v>
      </c>
      <c r="F1080">
        <v>413.77298000000002</v>
      </c>
      <c r="G1080">
        <v>15772846485</v>
      </c>
    </row>
    <row r="1081" spans="1:7" x14ac:dyDescent="0.35">
      <c r="A1081" s="2">
        <v>44127</v>
      </c>
      <c r="B1081">
        <v>414.051331</v>
      </c>
      <c r="C1081">
        <v>418.95992999999999</v>
      </c>
      <c r="D1081">
        <v>403.08203099999997</v>
      </c>
      <c r="E1081" s="5">
        <v>409.76669299999998</v>
      </c>
      <c r="F1081">
        <v>409.76669299999998</v>
      </c>
      <c r="G1081">
        <v>14256222052</v>
      </c>
    </row>
    <row r="1082" spans="1:7" x14ac:dyDescent="0.35">
      <c r="A1082" s="2">
        <v>44128</v>
      </c>
      <c r="B1082">
        <v>409.76724200000001</v>
      </c>
      <c r="C1082">
        <v>416.59967</v>
      </c>
      <c r="D1082">
        <v>407.85171500000001</v>
      </c>
      <c r="E1082" s="5">
        <v>412.45761099999999</v>
      </c>
      <c r="F1082">
        <v>412.45761099999999</v>
      </c>
      <c r="G1082">
        <v>12201739194</v>
      </c>
    </row>
    <row r="1083" spans="1:7" x14ac:dyDescent="0.35">
      <c r="A1083" s="2">
        <v>44129</v>
      </c>
      <c r="B1083">
        <v>412.45764200000002</v>
      </c>
      <c r="C1083">
        <v>417.15920999999997</v>
      </c>
      <c r="D1083">
        <v>405.35064699999998</v>
      </c>
      <c r="E1083" s="5">
        <v>406.21777300000002</v>
      </c>
      <c r="F1083">
        <v>406.21777300000002</v>
      </c>
      <c r="G1083">
        <v>10890207469</v>
      </c>
    </row>
    <row r="1084" spans="1:7" x14ac:dyDescent="0.35">
      <c r="A1084" s="2">
        <v>44130</v>
      </c>
      <c r="B1084">
        <v>406.21798699999999</v>
      </c>
      <c r="C1084">
        <v>411.279877</v>
      </c>
      <c r="D1084">
        <v>383.78289799999999</v>
      </c>
      <c r="E1084" s="5">
        <v>393.888306</v>
      </c>
      <c r="F1084">
        <v>393.888306</v>
      </c>
      <c r="G1084">
        <v>15155684229</v>
      </c>
    </row>
    <row r="1085" spans="1:7" x14ac:dyDescent="0.35">
      <c r="A1085" s="2">
        <v>44131</v>
      </c>
      <c r="B1085">
        <v>393.88818400000002</v>
      </c>
      <c r="C1085">
        <v>409.77285799999999</v>
      </c>
      <c r="D1085">
        <v>390.60845899999998</v>
      </c>
      <c r="E1085" s="5">
        <v>403.99704000000003</v>
      </c>
      <c r="F1085">
        <v>403.99704000000003</v>
      </c>
      <c r="G1085">
        <v>13940434102</v>
      </c>
    </row>
    <row r="1086" spans="1:7" x14ac:dyDescent="0.35">
      <c r="A1086" s="2">
        <v>44132</v>
      </c>
      <c r="B1086">
        <v>403.99710099999999</v>
      </c>
      <c r="C1086">
        <v>408.96475199999998</v>
      </c>
      <c r="D1086">
        <v>381.14633199999997</v>
      </c>
      <c r="E1086" s="5">
        <v>388.650757</v>
      </c>
      <c r="F1086">
        <v>388.650757</v>
      </c>
      <c r="G1086">
        <v>15276441134</v>
      </c>
    </row>
    <row r="1087" spans="1:7" x14ac:dyDescent="0.35">
      <c r="A1087" s="2">
        <v>44133</v>
      </c>
      <c r="B1087">
        <v>388.65106200000002</v>
      </c>
      <c r="C1087">
        <v>393.22769199999999</v>
      </c>
      <c r="D1087">
        <v>381.28875699999998</v>
      </c>
      <c r="E1087" s="5">
        <v>386.73010299999999</v>
      </c>
      <c r="F1087">
        <v>386.73010299999999</v>
      </c>
      <c r="G1087">
        <v>12920477749</v>
      </c>
    </row>
    <row r="1088" spans="1:7" x14ac:dyDescent="0.35">
      <c r="A1088" s="2">
        <v>44134</v>
      </c>
      <c r="B1088">
        <v>386.730255</v>
      </c>
      <c r="C1088">
        <v>391.46472199999999</v>
      </c>
      <c r="D1088">
        <v>375.09240699999998</v>
      </c>
      <c r="E1088" s="5">
        <v>382.81997699999999</v>
      </c>
      <c r="F1088">
        <v>382.81997699999999</v>
      </c>
      <c r="G1088">
        <v>13688056970</v>
      </c>
    </row>
    <row r="1089" spans="1:7" x14ac:dyDescent="0.35">
      <c r="A1089" s="2">
        <v>44135</v>
      </c>
      <c r="B1089">
        <v>382.82003800000001</v>
      </c>
      <c r="C1089">
        <v>393.010132</v>
      </c>
      <c r="D1089">
        <v>381.29525799999999</v>
      </c>
      <c r="E1089" s="5">
        <v>386.59033199999999</v>
      </c>
      <c r="F1089">
        <v>386.59033199999999</v>
      </c>
      <c r="G1089">
        <v>11276963426</v>
      </c>
    </row>
    <row r="1090" spans="1:7" x14ac:dyDescent="0.35">
      <c r="A1090" s="2">
        <v>44136</v>
      </c>
      <c r="B1090">
        <v>386.59033199999999</v>
      </c>
      <c r="C1090">
        <v>397.11611900000003</v>
      </c>
      <c r="D1090">
        <v>385.165527</v>
      </c>
      <c r="E1090" s="5">
        <v>396.35818499999999</v>
      </c>
      <c r="F1090">
        <v>396.35818499999999</v>
      </c>
      <c r="G1090">
        <v>10475146018</v>
      </c>
    </row>
    <row r="1091" spans="1:7" x14ac:dyDescent="0.35">
      <c r="A1091" s="2">
        <v>44137</v>
      </c>
      <c r="B1091">
        <v>396.35598800000002</v>
      </c>
      <c r="C1091">
        <v>403.24075299999998</v>
      </c>
      <c r="D1091">
        <v>381.01763899999997</v>
      </c>
      <c r="E1091" s="5">
        <v>383.15673800000002</v>
      </c>
      <c r="F1091">
        <v>383.15673800000002</v>
      </c>
      <c r="G1091">
        <v>13997574252</v>
      </c>
    </row>
    <row r="1092" spans="1:7" x14ac:dyDescent="0.35">
      <c r="A1092" s="2">
        <v>44138</v>
      </c>
      <c r="B1092">
        <v>383.15603599999997</v>
      </c>
      <c r="C1092">
        <v>389.51538099999999</v>
      </c>
      <c r="D1092">
        <v>371.31274400000001</v>
      </c>
      <c r="E1092" s="5">
        <v>387.60217299999999</v>
      </c>
      <c r="F1092">
        <v>387.60217299999999</v>
      </c>
      <c r="G1092">
        <v>12588494762</v>
      </c>
    </row>
    <row r="1093" spans="1:7" x14ac:dyDescent="0.35">
      <c r="A1093" s="2">
        <v>44139</v>
      </c>
      <c r="B1093">
        <v>387.60320999999999</v>
      </c>
      <c r="C1093">
        <v>407.66564899999997</v>
      </c>
      <c r="D1093">
        <v>377.827606</v>
      </c>
      <c r="E1093" s="5">
        <v>402.141998</v>
      </c>
      <c r="F1093">
        <v>402.141998</v>
      </c>
      <c r="G1093">
        <v>15126077675</v>
      </c>
    </row>
    <row r="1094" spans="1:7" x14ac:dyDescent="0.35">
      <c r="A1094" s="2">
        <v>44140</v>
      </c>
      <c r="B1094">
        <v>402.142944</v>
      </c>
      <c r="C1094">
        <v>417.52593999999999</v>
      </c>
      <c r="D1094">
        <v>397.24581899999998</v>
      </c>
      <c r="E1094" s="5">
        <v>414.06735200000003</v>
      </c>
      <c r="F1094">
        <v>414.06735200000003</v>
      </c>
      <c r="G1094">
        <v>15440711038</v>
      </c>
    </row>
    <row r="1095" spans="1:7" x14ac:dyDescent="0.35">
      <c r="A1095" s="2">
        <v>44141</v>
      </c>
      <c r="B1095">
        <v>414.066711</v>
      </c>
      <c r="C1095">
        <v>456.20062300000001</v>
      </c>
      <c r="D1095">
        <v>412.98230000000001</v>
      </c>
      <c r="E1095" s="5">
        <v>454.71929899999998</v>
      </c>
      <c r="F1095">
        <v>454.71929899999998</v>
      </c>
      <c r="G1095">
        <v>16738305610</v>
      </c>
    </row>
    <row r="1096" spans="1:7" x14ac:dyDescent="0.35">
      <c r="A1096" s="2">
        <v>44142</v>
      </c>
      <c r="B1096">
        <v>454.72256499999997</v>
      </c>
      <c r="C1096">
        <v>465.675476</v>
      </c>
      <c r="D1096">
        <v>428.45636000000002</v>
      </c>
      <c r="E1096" s="5">
        <v>435.71313500000002</v>
      </c>
      <c r="F1096">
        <v>435.71313500000002</v>
      </c>
      <c r="G1096">
        <v>18873289788</v>
      </c>
    </row>
    <row r="1097" spans="1:7" x14ac:dyDescent="0.35">
      <c r="A1097" s="2">
        <v>44143</v>
      </c>
      <c r="B1097">
        <v>435.71881100000002</v>
      </c>
      <c r="C1097">
        <v>457.78045700000001</v>
      </c>
      <c r="D1097">
        <v>433.15377799999999</v>
      </c>
      <c r="E1097" s="5">
        <v>453.554779</v>
      </c>
      <c r="F1097">
        <v>453.554779</v>
      </c>
      <c r="G1097">
        <v>11292383601</v>
      </c>
    </row>
    <row r="1098" spans="1:7" x14ac:dyDescent="0.35">
      <c r="A1098" s="2">
        <v>44144</v>
      </c>
      <c r="B1098">
        <v>453.57415800000001</v>
      </c>
      <c r="C1098">
        <v>457.34960899999999</v>
      </c>
      <c r="D1098">
        <v>435.16387900000001</v>
      </c>
      <c r="E1098" s="5">
        <v>444.16305499999999</v>
      </c>
      <c r="F1098">
        <v>444.16305499999999</v>
      </c>
      <c r="G1098">
        <v>13704320630</v>
      </c>
    </row>
    <row r="1099" spans="1:7" x14ac:dyDescent="0.35">
      <c r="A1099" s="2">
        <v>44145</v>
      </c>
      <c r="B1099">
        <v>444.166382</v>
      </c>
      <c r="C1099">
        <v>453.75836199999998</v>
      </c>
      <c r="D1099">
        <v>439.60012799999998</v>
      </c>
      <c r="E1099" s="5">
        <v>449.67962599999998</v>
      </c>
      <c r="F1099">
        <v>449.67962599999998</v>
      </c>
      <c r="G1099">
        <v>12090381666</v>
      </c>
    </row>
    <row r="1100" spans="1:7" x14ac:dyDescent="0.35">
      <c r="A1100" s="2">
        <v>44146</v>
      </c>
      <c r="B1100">
        <v>449.67965700000002</v>
      </c>
      <c r="C1100">
        <v>473.57885700000003</v>
      </c>
      <c r="D1100">
        <v>449.52493299999998</v>
      </c>
      <c r="E1100" s="5">
        <v>462.96054099999998</v>
      </c>
      <c r="F1100">
        <v>462.96054099999998</v>
      </c>
      <c r="G1100">
        <v>14075403511</v>
      </c>
    </row>
    <row r="1101" spans="1:7" x14ac:dyDescent="0.35">
      <c r="A1101" s="2">
        <v>44147</v>
      </c>
      <c r="B1101">
        <v>462.95953400000002</v>
      </c>
      <c r="C1101">
        <v>467.67782599999998</v>
      </c>
      <c r="D1101">
        <v>452.07241800000003</v>
      </c>
      <c r="E1101" s="5">
        <v>461.00528000000003</v>
      </c>
      <c r="F1101">
        <v>461.00528000000003</v>
      </c>
      <c r="G1101">
        <v>12877327234</v>
      </c>
    </row>
    <row r="1102" spans="1:7" x14ac:dyDescent="0.35">
      <c r="A1102" s="2">
        <v>44148</v>
      </c>
      <c r="B1102">
        <v>461.005493</v>
      </c>
      <c r="C1102">
        <v>475.21725500000002</v>
      </c>
      <c r="D1102">
        <v>457.298248</v>
      </c>
      <c r="E1102" s="5">
        <v>474.62643400000002</v>
      </c>
      <c r="F1102">
        <v>474.62643400000002</v>
      </c>
      <c r="G1102">
        <v>13191505725</v>
      </c>
    </row>
    <row r="1103" spans="1:7" x14ac:dyDescent="0.35">
      <c r="A1103" s="2">
        <v>44149</v>
      </c>
      <c r="B1103">
        <v>474.62643400000002</v>
      </c>
      <c r="C1103">
        <v>475.16143799999998</v>
      </c>
      <c r="D1103">
        <v>452.98608400000001</v>
      </c>
      <c r="E1103" s="5">
        <v>460.14984099999998</v>
      </c>
      <c r="F1103">
        <v>460.14984099999998</v>
      </c>
      <c r="G1103">
        <v>10312037942</v>
      </c>
    </row>
    <row r="1104" spans="1:7" x14ac:dyDescent="0.35">
      <c r="A1104" s="2">
        <v>44150</v>
      </c>
      <c r="B1104">
        <v>460.149902</v>
      </c>
      <c r="C1104">
        <v>460.99408</v>
      </c>
      <c r="D1104">
        <v>440.25433299999997</v>
      </c>
      <c r="E1104" s="5">
        <v>447.55908199999999</v>
      </c>
      <c r="F1104">
        <v>447.55908199999999</v>
      </c>
      <c r="G1104">
        <v>10308617165</v>
      </c>
    </row>
    <row r="1105" spans="1:7" x14ac:dyDescent="0.35">
      <c r="A1105" s="2">
        <v>44151</v>
      </c>
      <c r="B1105">
        <v>447.55898999999999</v>
      </c>
      <c r="C1105">
        <v>463.83102400000001</v>
      </c>
      <c r="D1105">
        <v>445.50161700000001</v>
      </c>
      <c r="E1105" s="5">
        <v>459.94030800000002</v>
      </c>
      <c r="F1105">
        <v>459.94030800000002</v>
      </c>
      <c r="G1105">
        <v>11441239444</v>
      </c>
    </row>
    <row r="1106" spans="1:7" x14ac:dyDescent="0.35">
      <c r="A1106" s="2">
        <v>44152</v>
      </c>
      <c r="B1106">
        <v>464.40664700000002</v>
      </c>
      <c r="C1106">
        <v>482.23220800000001</v>
      </c>
      <c r="D1106">
        <v>460.776611</v>
      </c>
      <c r="E1106" s="5">
        <v>480.36007699999999</v>
      </c>
      <c r="F1106">
        <v>480.36007699999999</v>
      </c>
      <c r="G1106">
        <v>14593057877</v>
      </c>
    </row>
    <row r="1107" spans="1:7" x14ac:dyDescent="0.35">
      <c r="A1107" s="2">
        <v>44153</v>
      </c>
      <c r="B1107">
        <v>480.34683200000001</v>
      </c>
      <c r="C1107">
        <v>491.999908</v>
      </c>
      <c r="D1107">
        <v>465.830963</v>
      </c>
      <c r="E1107" s="5">
        <v>479.48406999999997</v>
      </c>
      <c r="F1107">
        <v>479.48406999999997</v>
      </c>
      <c r="G1107">
        <v>17880199224</v>
      </c>
    </row>
    <row r="1108" spans="1:7" x14ac:dyDescent="0.35">
      <c r="A1108" s="2">
        <v>44154</v>
      </c>
      <c r="B1108">
        <v>479.48101800000001</v>
      </c>
      <c r="C1108">
        <v>480.121735</v>
      </c>
      <c r="D1108">
        <v>465.70425399999999</v>
      </c>
      <c r="E1108" s="5">
        <v>471.63043199999998</v>
      </c>
      <c r="F1108">
        <v>471.63043199999998</v>
      </c>
      <c r="G1108">
        <v>12473929218</v>
      </c>
    </row>
    <row r="1109" spans="1:7" x14ac:dyDescent="0.35">
      <c r="A1109" s="2">
        <v>44155</v>
      </c>
      <c r="B1109">
        <v>471.63146999999998</v>
      </c>
      <c r="C1109">
        <v>513.61035200000003</v>
      </c>
      <c r="D1109">
        <v>471.63146999999998</v>
      </c>
      <c r="E1109" s="5">
        <v>509.74456800000002</v>
      </c>
      <c r="F1109">
        <v>509.74456800000002</v>
      </c>
      <c r="G1109">
        <v>18629943296</v>
      </c>
    </row>
    <row r="1110" spans="1:7" x14ac:dyDescent="0.35">
      <c r="A1110" s="2">
        <v>44156</v>
      </c>
      <c r="B1110">
        <v>509.744598</v>
      </c>
      <c r="C1110">
        <v>550.22741699999995</v>
      </c>
      <c r="D1110">
        <v>504.23776199999998</v>
      </c>
      <c r="E1110" s="5">
        <v>549.48663299999998</v>
      </c>
      <c r="F1110">
        <v>549.48663299999998</v>
      </c>
      <c r="G1110">
        <v>20757099184</v>
      </c>
    </row>
    <row r="1111" spans="1:7" x14ac:dyDescent="0.35">
      <c r="A1111" s="2">
        <v>44157</v>
      </c>
      <c r="B1111">
        <v>549.48663299999998</v>
      </c>
      <c r="C1111">
        <v>579.37249799999995</v>
      </c>
      <c r="D1111">
        <v>514.51721199999997</v>
      </c>
      <c r="E1111" s="5">
        <v>558.06811500000003</v>
      </c>
      <c r="F1111">
        <v>558.06811500000003</v>
      </c>
      <c r="G1111">
        <v>21967049601</v>
      </c>
    </row>
    <row r="1112" spans="1:7" x14ac:dyDescent="0.35">
      <c r="A1112" s="2">
        <v>44158</v>
      </c>
      <c r="B1112">
        <v>558.05950900000005</v>
      </c>
      <c r="C1112">
        <v>609.98761000000002</v>
      </c>
      <c r="D1112">
        <v>551.26525900000001</v>
      </c>
      <c r="E1112" s="5">
        <v>608.45404099999996</v>
      </c>
      <c r="F1112">
        <v>608.45404099999996</v>
      </c>
      <c r="G1112">
        <v>27272302872</v>
      </c>
    </row>
    <row r="1113" spans="1:7" x14ac:dyDescent="0.35">
      <c r="A1113" s="2">
        <v>44159</v>
      </c>
      <c r="B1113">
        <v>608.52276600000005</v>
      </c>
      <c r="C1113">
        <v>621.17340100000001</v>
      </c>
      <c r="D1113">
        <v>593.83514400000001</v>
      </c>
      <c r="E1113" s="5">
        <v>603.89776600000005</v>
      </c>
      <c r="F1113">
        <v>603.89776600000005</v>
      </c>
      <c r="G1113">
        <v>23281758100</v>
      </c>
    </row>
    <row r="1114" spans="1:7" x14ac:dyDescent="0.35">
      <c r="A1114" s="2">
        <v>44160</v>
      </c>
      <c r="B1114">
        <v>603.90203899999995</v>
      </c>
      <c r="C1114">
        <v>605.09417699999995</v>
      </c>
      <c r="D1114">
        <v>559.67138699999998</v>
      </c>
      <c r="E1114" s="5">
        <v>570.686646</v>
      </c>
      <c r="F1114">
        <v>570.686646</v>
      </c>
      <c r="G1114">
        <v>20088492893</v>
      </c>
    </row>
    <row r="1115" spans="1:7" x14ac:dyDescent="0.35">
      <c r="A1115" s="2">
        <v>44161</v>
      </c>
      <c r="B1115">
        <v>570.51489300000003</v>
      </c>
      <c r="C1115">
        <v>575.641479</v>
      </c>
      <c r="D1115">
        <v>485.49731400000002</v>
      </c>
      <c r="E1115" s="5">
        <v>518.80114700000001</v>
      </c>
      <c r="F1115">
        <v>518.80114700000001</v>
      </c>
      <c r="G1115">
        <v>31104004592</v>
      </c>
    </row>
    <row r="1116" spans="1:7" x14ac:dyDescent="0.35">
      <c r="A1116" s="2">
        <v>44162</v>
      </c>
      <c r="B1116">
        <v>519.10809300000005</v>
      </c>
      <c r="C1116">
        <v>530.77716099999998</v>
      </c>
      <c r="D1116">
        <v>497.242615</v>
      </c>
      <c r="E1116" s="5">
        <v>517.49371299999996</v>
      </c>
      <c r="F1116">
        <v>517.49371299999996</v>
      </c>
      <c r="G1116">
        <v>16831105703</v>
      </c>
    </row>
    <row r="1117" spans="1:7" x14ac:dyDescent="0.35">
      <c r="A1117" s="2">
        <v>44163</v>
      </c>
      <c r="B1117">
        <v>517.597351</v>
      </c>
      <c r="C1117">
        <v>548.04486099999997</v>
      </c>
      <c r="D1117">
        <v>508.12536599999999</v>
      </c>
      <c r="E1117" s="5">
        <v>538.22979699999996</v>
      </c>
      <c r="F1117">
        <v>538.22979699999996</v>
      </c>
      <c r="G1117">
        <v>14770243833</v>
      </c>
    </row>
    <row r="1118" spans="1:7" x14ac:dyDescent="0.35">
      <c r="A1118" s="2">
        <v>44164</v>
      </c>
      <c r="B1118">
        <v>538.26458700000001</v>
      </c>
      <c r="C1118">
        <v>576.60241699999995</v>
      </c>
      <c r="D1118">
        <v>531.98754899999994</v>
      </c>
      <c r="E1118" s="5">
        <v>575.75805700000001</v>
      </c>
      <c r="F1118">
        <v>575.75805700000001</v>
      </c>
      <c r="G1118">
        <v>15017517758</v>
      </c>
    </row>
    <row r="1119" spans="1:7" x14ac:dyDescent="0.35">
      <c r="A1119" s="2">
        <v>44165</v>
      </c>
      <c r="B1119">
        <v>575.75707999999997</v>
      </c>
      <c r="C1119">
        <v>615.24054000000001</v>
      </c>
      <c r="D1119">
        <v>571.537781</v>
      </c>
      <c r="E1119" s="5">
        <v>614.84252900000001</v>
      </c>
      <c r="F1119">
        <v>614.84252900000001</v>
      </c>
      <c r="G1119">
        <v>20276867833</v>
      </c>
    </row>
    <row r="1120" spans="1:7" x14ac:dyDescent="0.35">
      <c r="A1120" s="2">
        <v>44166</v>
      </c>
      <c r="B1120">
        <v>615.07031300000006</v>
      </c>
      <c r="C1120">
        <v>635.16058299999997</v>
      </c>
      <c r="D1120">
        <v>571.75396699999999</v>
      </c>
      <c r="E1120" s="5">
        <v>587.32415800000001</v>
      </c>
      <c r="F1120">
        <v>587.32415800000001</v>
      </c>
      <c r="G1120">
        <v>27178964465</v>
      </c>
    </row>
    <row r="1121" spans="1:7" x14ac:dyDescent="0.35">
      <c r="A1121" s="2">
        <v>44167</v>
      </c>
      <c r="B1121">
        <v>587.26159700000005</v>
      </c>
      <c r="C1121">
        <v>604.02246100000002</v>
      </c>
      <c r="D1121">
        <v>578.74102800000003</v>
      </c>
      <c r="E1121" s="5">
        <v>598.35235599999999</v>
      </c>
      <c r="F1121">
        <v>598.35235599999999</v>
      </c>
      <c r="G1121">
        <v>16883292129</v>
      </c>
    </row>
    <row r="1122" spans="1:7" x14ac:dyDescent="0.35">
      <c r="A1122" s="2">
        <v>44168</v>
      </c>
      <c r="B1122">
        <v>598.45922900000005</v>
      </c>
      <c r="C1122">
        <v>622.45269800000005</v>
      </c>
      <c r="D1122">
        <v>588.34637499999997</v>
      </c>
      <c r="E1122" s="5">
        <v>616.70874000000003</v>
      </c>
      <c r="F1122">
        <v>616.70874000000003</v>
      </c>
      <c r="G1122">
        <v>16146190946</v>
      </c>
    </row>
    <row r="1123" spans="1:7" x14ac:dyDescent="0.35">
      <c r="A1123" s="2">
        <v>44169</v>
      </c>
      <c r="B1123">
        <v>616.72277799999995</v>
      </c>
      <c r="C1123">
        <v>618.98315400000001</v>
      </c>
      <c r="D1123">
        <v>569.28350799999998</v>
      </c>
      <c r="E1123" s="5">
        <v>569.35418700000002</v>
      </c>
      <c r="F1123">
        <v>569.35418700000002</v>
      </c>
      <c r="G1123">
        <v>16337589997</v>
      </c>
    </row>
    <row r="1124" spans="1:7" x14ac:dyDescent="0.35">
      <c r="A1124" s="2">
        <v>44170</v>
      </c>
      <c r="B1124">
        <v>569.34765600000003</v>
      </c>
      <c r="C1124">
        <v>596.59545900000001</v>
      </c>
      <c r="D1124">
        <v>563.106628</v>
      </c>
      <c r="E1124" s="5">
        <v>596.59545900000001</v>
      </c>
      <c r="F1124">
        <v>596.59545900000001</v>
      </c>
      <c r="G1124">
        <v>13498010566</v>
      </c>
    </row>
    <row r="1125" spans="1:7" x14ac:dyDescent="0.35">
      <c r="A1125" s="2">
        <v>44171</v>
      </c>
      <c r="B1125">
        <v>596.56866500000001</v>
      </c>
      <c r="C1125">
        <v>606.79193099999998</v>
      </c>
      <c r="D1125">
        <v>584.411743</v>
      </c>
      <c r="E1125" s="5">
        <v>601.908997</v>
      </c>
      <c r="F1125">
        <v>601.908997</v>
      </c>
      <c r="G1125">
        <v>11290893016</v>
      </c>
    </row>
    <row r="1126" spans="1:7" x14ac:dyDescent="0.35">
      <c r="A1126" s="2">
        <v>44172</v>
      </c>
      <c r="B1126">
        <v>601.79711899999995</v>
      </c>
      <c r="C1126">
        <v>602.91790800000001</v>
      </c>
      <c r="D1126">
        <v>585.42864999999995</v>
      </c>
      <c r="E1126" s="5">
        <v>591.84338400000001</v>
      </c>
      <c r="F1126">
        <v>591.84338400000001</v>
      </c>
      <c r="G1126">
        <v>10720480962</v>
      </c>
    </row>
    <row r="1127" spans="1:7" x14ac:dyDescent="0.35">
      <c r="A1127" s="2">
        <v>44173</v>
      </c>
      <c r="B1127">
        <v>591.90081799999996</v>
      </c>
      <c r="C1127">
        <v>594.75158699999997</v>
      </c>
      <c r="D1127">
        <v>552.46923800000002</v>
      </c>
      <c r="E1127" s="5">
        <v>554.82775900000001</v>
      </c>
      <c r="F1127">
        <v>554.82775900000001</v>
      </c>
      <c r="G1127">
        <v>14398919320</v>
      </c>
    </row>
    <row r="1128" spans="1:7" x14ac:dyDescent="0.35">
      <c r="A1128" s="2">
        <v>44174</v>
      </c>
      <c r="B1128">
        <v>554.79290800000001</v>
      </c>
      <c r="C1128">
        <v>577.28839100000005</v>
      </c>
      <c r="D1128">
        <v>532.99841300000003</v>
      </c>
      <c r="E1128" s="5">
        <v>573.47912599999995</v>
      </c>
      <c r="F1128">
        <v>573.47912599999995</v>
      </c>
      <c r="G1128">
        <v>15855915840</v>
      </c>
    </row>
    <row r="1129" spans="1:7" x14ac:dyDescent="0.35">
      <c r="A1129" s="2">
        <v>44175</v>
      </c>
      <c r="B1129">
        <v>573.50402799999995</v>
      </c>
      <c r="C1129">
        <v>574.60015899999996</v>
      </c>
      <c r="D1129">
        <v>549.78405799999996</v>
      </c>
      <c r="E1129" s="5">
        <v>559.67852800000003</v>
      </c>
      <c r="F1129">
        <v>559.67852800000003</v>
      </c>
      <c r="G1129">
        <v>11672582040</v>
      </c>
    </row>
    <row r="1130" spans="1:7" x14ac:dyDescent="0.35">
      <c r="A1130" s="2">
        <v>44176</v>
      </c>
      <c r="B1130">
        <v>559.67919900000004</v>
      </c>
      <c r="C1130">
        <v>560.37670900000001</v>
      </c>
      <c r="D1130">
        <v>537.811646</v>
      </c>
      <c r="E1130" s="5">
        <v>545.79736300000002</v>
      </c>
      <c r="F1130">
        <v>545.79736300000002</v>
      </c>
      <c r="G1130">
        <v>11098819124</v>
      </c>
    </row>
    <row r="1131" spans="1:7" x14ac:dyDescent="0.35">
      <c r="A1131" s="2">
        <v>44177</v>
      </c>
      <c r="B1131">
        <v>545.57855199999995</v>
      </c>
      <c r="C1131">
        <v>573.33941700000003</v>
      </c>
      <c r="D1131">
        <v>545.24560499999995</v>
      </c>
      <c r="E1131" s="5">
        <v>568.56732199999999</v>
      </c>
      <c r="F1131">
        <v>568.56732199999999</v>
      </c>
      <c r="G1131">
        <v>8534557897</v>
      </c>
    </row>
    <row r="1132" spans="1:7" x14ac:dyDescent="0.35">
      <c r="A1132" s="2">
        <v>44178</v>
      </c>
      <c r="B1132">
        <v>568.60986300000002</v>
      </c>
      <c r="C1132">
        <v>593.78125</v>
      </c>
      <c r="D1132">
        <v>564.56597899999997</v>
      </c>
      <c r="E1132" s="5">
        <v>589.66320800000005</v>
      </c>
      <c r="F1132">
        <v>589.66320800000005</v>
      </c>
      <c r="G1132">
        <v>9070377862</v>
      </c>
    </row>
    <row r="1133" spans="1:7" x14ac:dyDescent="0.35">
      <c r="A1133" s="2">
        <v>44179</v>
      </c>
      <c r="B1133">
        <v>589.78247099999999</v>
      </c>
      <c r="C1133">
        <v>590.49298099999999</v>
      </c>
      <c r="D1133">
        <v>577.11840800000004</v>
      </c>
      <c r="E1133" s="5">
        <v>586.011169</v>
      </c>
      <c r="F1133">
        <v>586.011169</v>
      </c>
      <c r="G1133">
        <v>8125837102</v>
      </c>
    </row>
    <row r="1134" spans="1:7" x14ac:dyDescent="0.35">
      <c r="A1134" s="2">
        <v>44180</v>
      </c>
      <c r="B1134">
        <v>586.02179000000001</v>
      </c>
      <c r="C1134">
        <v>596.24774200000002</v>
      </c>
      <c r="D1134">
        <v>580.628784</v>
      </c>
      <c r="E1134" s="5">
        <v>589.355591</v>
      </c>
      <c r="F1134">
        <v>589.355591</v>
      </c>
      <c r="G1134">
        <v>9326645840</v>
      </c>
    </row>
    <row r="1135" spans="1:7" x14ac:dyDescent="0.35">
      <c r="A1135" s="2">
        <v>44181</v>
      </c>
      <c r="B1135">
        <v>589.37866199999996</v>
      </c>
      <c r="C1135">
        <v>636.64031999999997</v>
      </c>
      <c r="D1135">
        <v>582.03912400000002</v>
      </c>
      <c r="E1135" s="5">
        <v>636.18182400000001</v>
      </c>
      <c r="F1135">
        <v>636.18182400000001</v>
      </c>
      <c r="G1135">
        <v>15817248373</v>
      </c>
    </row>
    <row r="1136" spans="1:7" x14ac:dyDescent="0.35">
      <c r="A1136" s="2">
        <v>44182</v>
      </c>
      <c r="B1136">
        <v>636.15417500000001</v>
      </c>
      <c r="C1136">
        <v>673.83422900000005</v>
      </c>
      <c r="D1136">
        <v>628.74938999999995</v>
      </c>
      <c r="E1136" s="5">
        <v>642.86895800000002</v>
      </c>
      <c r="F1136">
        <v>642.86895800000002</v>
      </c>
      <c r="G1136">
        <v>25479532147</v>
      </c>
    </row>
    <row r="1137" spans="1:7" x14ac:dyDescent="0.35">
      <c r="A1137" s="2">
        <v>44183</v>
      </c>
      <c r="B1137">
        <v>642.91699200000005</v>
      </c>
      <c r="C1137">
        <v>662.69909700000005</v>
      </c>
      <c r="D1137">
        <v>632.35607900000002</v>
      </c>
      <c r="E1137" s="5">
        <v>654.81195100000002</v>
      </c>
      <c r="F1137">
        <v>654.81195100000002</v>
      </c>
      <c r="G1137">
        <v>15756303983</v>
      </c>
    </row>
    <row r="1138" spans="1:7" x14ac:dyDescent="0.35">
      <c r="A1138" s="2">
        <v>44184</v>
      </c>
      <c r="B1138">
        <v>654.62420699999996</v>
      </c>
      <c r="C1138">
        <v>668.76959199999999</v>
      </c>
      <c r="D1138">
        <v>646.61621100000002</v>
      </c>
      <c r="E1138" s="5">
        <v>659.29791299999999</v>
      </c>
      <c r="F1138">
        <v>659.29791299999999</v>
      </c>
      <c r="G1138">
        <v>12830893778</v>
      </c>
    </row>
    <row r="1139" spans="1:7" x14ac:dyDescent="0.35">
      <c r="A1139" s="2">
        <v>44185</v>
      </c>
      <c r="B1139">
        <v>659.18505900000002</v>
      </c>
      <c r="C1139">
        <v>659.92370600000004</v>
      </c>
      <c r="D1139">
        <v>625.01446499999997</v>
      </c>
      <c r="E1139" s="5">
        <v>638.29083300000002</v>
      </c>
      <c r="F1139">
        <v>638.29083300000002</v>
      </c>
      <c r="G1139">
        <v>13375855442</v>
      </c>
    </row>
    <row r="1140" spans="1:7" x14ac:dyDescent="0.35">
      <c r="A1140" s="2">
        <v>44186</v>
      </c>
      <c r="B1140">
        <v>638.31518600000004</v>
      </c>
      <c r="C1140">
        <v>646.84655799999996</v>
      </c>
      <c r="D1140">
        <v>600.83605999999997</v>
      </c>
      <c r="E1140" s="5">
        <v>609.81787099999997</v>
      </c>
      <c r="F1140">
        <v>609.81787099999997</v>
      </c>
      <c r="G1140">
        <v>14419493621</v>
      </c>
    </row>
    <row r="1141" spans="1:7" x14ac:dyDescent="0.35">
      <c r="A1141" s="2">
        <v>44187</v>
      </c>
      <c r="B1141">
        <v>609.42053199999998</v>
      </c>
      <c r="C1141">
        <v>635.07659899999999</v>
      </c>
      <c r="D1141">
        <v>589.55200200000002</v>
      </c>
      <c r="E1141" s="5">
        <v>634.85418700000002</v>
      </c>
      <c r="F1141">
        <v>634.85418700000002</v>
      </c>
      <c r="G1141">
        <v>14745890080</v>
      </c>
    </row>
    <row r="1142" spans="1:7" x14ac:dyDescent="0.35">
      <c r="A1142" s="2">
        <v>44188</v>
      </c>
      <c r="B1142">
        <v>634.82458499999996</v>
      </c>
      <c r="C1142">
        <v>637.12280299999998</v>
      </c>
      <c r="D1142">
        <v>560.36425799999995</v>
      </c>
      <c r="E1142" s="5">
        <v>583.71460000000002</v>
      </c>
      <c r="F1142">
        <v>583.71460000000002</v>
      </c>
      <c r="G1142">
        <v>15261413038</v>
      </c>
    </row>
    <row r="1143" spans="1:7" x14ac:dyDescent="0.35">
      <c r="A1143" s="2">
        <v>44189</v>
      </c>
      <c r="B1143">
        <v>584.13562000000002</v>
      </c>
      <c r="C1143">
        <v>613.81518600000004</v>
      </c>
      <c r="D1143">
        <v>568.59637499999997</v>
      </c>
      <c r="E1143" s="5">
        <v>611.60717799999998</v>
      </c>
      <c r="F1143">
        <v>611.60717799999998</v>
      </c>
      <c r="G1143">
        <v>14317413703</v>
      </c>
    </row>
    <row r="1144" spans="1:7" x14ac:dyDescent="0.35">
      <c r="A1144" s="2">
        <v>44190</v>
      </c>
      <c r="B1144">
        <v>611.55456500000003</v>
      </c>
      <c r="C1144">
        <v>633.06140100000005</v>
      </c>
      <c r="D1144">
        <v>605.42443800000001</v>
      </c>
      <c r="E1144" s="5">
        <v>626.410706</v>
      </c>
      <c r="F1144">
        <v>626.410706</v>
      </c>
      <c r="G1144">
        <v>13520927700</v>
      </c>
    </row>
    <row r="1145" spans="1:7" x14ac:dyDescent="0.35">
      <c r="A1145" s="2">
        <v>44191</v>
      </c>
      <c r="B1145">
        <v>626.49804700000004</v>
      </c>
      <c r="C1145">
        <v>650.72143600000004</v>
      </c>
      <c r="D1145">
        <v>617.40210000000002</v>
      </c>
      <c r="E1145" s="5">
        <v>635.83581500000003</v>
      </c>
      <c r="F1145">
        <v>635.83581500000003</v>
      </c>
      <c r="G1145">
        <v>14761125202</v>
      </c>
    </row>
    <row r="1146" spans="1:7" x14ac:dyDescent="0.35">
      <c r="A1146" s="2">
        <v>44192</v>
      </c>
      <c r="B1146">
        <v>635.88714600000003</v>
      </c>
      <c r="C1146">
        <v>711.39355499999999</v>
      </c>
      <c r="D1146">
        <v>628.33496100000002</v>
      </c>
      <c r="E1146" s="5">
        <v>682.64233400000001</v>
      </c>
      <c r="F1146">
        <v>682.64233400000001</v>
      </c>
      <c r="G1146">
        <v>26093552821</v>
      </c>
    </row>
    <row r="1147" spans="1:7" x14ac:dyDescent="0.35">
      <c r="A1147" s="2">
        <v>44193</v>
      </c>
      <c r="B1147">
        <v>683.20581100000004</v>
      </c>
      <c r="C1147">
        <v>745.877747</v>
      </c>
      <c r="D1147">
        <v>683.20581100000004</v>
      </c>
      <c r="E1147" s="5">
        <v>730.39733899999999</v>
      </c>
      <c r="F1147">
        <v>730.39733899999999</v>
      </c>
      <c r="G1147">
        <v>24222565862</v>
      </c>
    </row>
    <row r="1148" spans="1:7" x14ac:dyDescent="0.35">
      <c r="A1148" s="2">
        <v>44194</v>
      </c>
      <c r="B1148">
        <v>730.35870399999999</v>
      </c>
      <c r="C1148">
        <v>737.95288100000005</v>
      </c>
      <c r="D1148">
        <v>692.14941399999998</v>
      </c>
      <c r="E1148" s="5">
        <v>731.52014199999996</v>
      </c>
      <c r="F1148">
        <v>731.52014199999996</v>
      </c>
      <c r="G1148">
        <v>18710683199</v>
      </c>
    </row>
    <row r="1149" spans="1:7" x14ac:dyDescent="0.35">
      <c r="A1149" s="2">
        <v>44195</v>
      </c>
      <c r="B1149">
        <v>731.47283900000002</v>
      </c>
      <c r="C1149">
        <v>754.303223</v>
      </c>
      <c r="D1149">
        <v>720.98889199999996</v>
      </c>
      <c r="E1149" s="5">
        <v>751.61895800000002</v>
      </c>
      <c r="F1149">
        <v>751.61895800000002</v>
      </c>
      <c r="G1149">
        <v>17294574210</v>
      </c>
    </row>
    <row r="1150" spans="1:7" x14ac:dyDescent="0.35">
      <c r="A1150" s="2">
        <v>44196</v>
      </c>
      <c r="B1150">
        <v>751.62664800000005</v>
      </c>
      <c r="C1150">
        <v>754.29943800000001</v>
      </c>
      <c r="D1150">
        <v>726.51190199999996</v>
      </c>
      <c r="E1150" s="5">
        <v>737.803406</v>
      </c>
      <c r="F1150">
        <v>737.803406</v>
      </c>
      <c r="G1150">
        <v>13926846861</v>
      </c>
    </row>
    <row r="1151" spans="1:7" x14ac:dyDescent="0.35">
      <c r="A1151" s="2">
        <v>44197</v>
      </c>
      <c r="B1151">
        <v>737.70837400000005</v>
      </c>
      <c r="C1151">
        <v>749.20184300000005</v>
      </c>
      <c r="D1151">
        <v>719.792236</v>
      </c>
      <c r="E1151" s="5">
        <v>730.36755400000004</v>
      </c>
      <c r="F1151">
        <v>730.36755400000004</v>
      </c>
      <c r="G1151">
        <v>13652004358</v>
      </c>
    </row>
    <row r="1152" spans="1:7" x14ac:dyDescent="0.35">
      <c r="A1152" s="2">
        <v>44198</v>
      </c>
      <c r="B1152">
        <v>730.402649</v>
      </c>
      <c r="C1152">
        <v>786.79846199999997</v>
      </c>
      <c r="D1152">
        <v>718.10949700000003</v>
      </c>
      <c r="E1152" s="5">
        <v>774.53497300000004</v>
      </c>
      <c r="F1152">
        <v>774.53497300000004</v>
      </c>
      <c r="G1152">
        <v>19740771179</v>
      </c>
    </row>
    <row r="1153" spans="1:7" x14ac:dyDescent="0.35">
      <c r="A1153" s="2">
        <v>44199</v>
      </c>
      <c r="B1153">
        <v>774.511841</v>
      </c>
      <c r="C1153">
        <v>1006.565002</v>
      </c>
      <c r="D1153">
        <v>771.561646</v>
      </c>
      <c r="E1153" s="5">
        <v>975.50769000000003</v>
      </c>
      <c r="F1153">
        <v>975.50769000000003</v>
      </c>
      <c r="G1153">
        <v>45200463368</v>
      </c>
    </row>
    <row r="1154" spans="1:7" x14ac:dyDescent="0.35">
      <c r="A1154" s="2">
        <v>44200</v>
      </c>
      <c r="B1154">
        <v>977.05883800000004</v>
      </c>
      <c r="C1154">
        <v>1153.1892089999999</v>
      </c>
      <c r="D1154">
        <v>912.30535899999995</v>
      </c>
      <c r="E1154" s="5">
        <v>1040.2330320000001</v>
      </c>
      <c r="F1154">
        <v>1040.2330320000001</v>
      </c>
      <c r="G1154">
        <v>56945985763</v>
      </c>
    </row>
    <row r="1155" spans="1:7" x14ac:dyDescent="0.35">
      <c r="A1155" s="2">
        <v>44201</v>
      </c>
      <c r="B1155">
        <v>1041.498779</v>
      </c>
      <c r="C1155">
        <v>1129.3714600000001</v>
      </c>
      <c r="D1155">
        <v>986.81127900000001</v>
      </c>
      <c r="E1155" s="5">
        <v>1100.0061040000001</v>
      </c>
      <c r="F1155">
        <v>1100.0061040000001</v>
      </c>
      <c r="G1155">
        <v>41535932781</v>
      </c>
    </row>
    <row r="1156" spans="1:7" x14ac:dyDescent="0.35">
      <c r="A1156" s="2">
        <v>44202</v>
      </c>
      <c r="B1156">
        <v>1101.005005</v>
      </c>
      <c r="C1156">
        <v>1209.4285890000001</v>
      </c>
      <c r="D1156">
        <v>1064.2333980000001</v>
      </c>
      <c r="E1156" s="5">
        <v>1207.112183</v>
      </c>
      <c r="F1156">
        <v>1207.112183</v>
      </c>
      <c r="G1156">
        <v>44699914188</v>
      </c>
    </row>
    <row r="1157" spans="1:7" x14ac:dyDescent="0.35">
      <c r="A1157" s="2">
        <v>44203</v>
      </c>
      <c r="B1157">
        <v>1208.0783690000001</v>
      </c>
      <c r="C1157">
        <v>1282.5795900000001</v>
      </c>
      <c r="D1157">
        <v>1167.443115</v>
      </c>
      <c r="E1157" s="5">
        <v>1225.678101</v>
      </c>
      <c r="F1157">
        <v>1225.678101</v>
      </c>
      <c r="G1157">
        <v>40468027280</v>
      </c>
    </row>
    <row r="1158" spans="1:7" x14ac:dyDescent="0.35">
      <c r="A1158" s="2">
        <v>44204</v>
      </c>
      <c r="B1158">
        <v>1225.9678960000001</v>
      </c>
      <c r="C1158">
        <v>1273.8275149999999</v>
      </c>
      <c r="D1158">
        <v>1076.081543</v>
      </c>
      <c r="E1158" s="5">
        <v>1224.197144</v>
      </c>
      <c r="F1158">
        <v>1224.197144</v>
      </c>
      <c r="G1158">
        <v>44334826666</v>
      </c>
    </row>
    <row r="1159" spans="1:7" x14ac:dyDescent="0.35">
      <c r="A1159" s="2">
        <v>44205</v>
      </c>
      <c r="B1159">
        <v>1223.7404790000001</v>
      </c>
      <c r="C1159">
        <v>1303.8718260000001</v>
      </c>
      <c r="D1159">
        <v>1182.2703859999999</v>
      </c>
      <c r="E1159" s="5">
        <v>1281.0772710000001</v>
      </c>
      <c r="F1159">
        <v>1281.0772710000001</v>
      </c>
      <c r="G1159">
        <v>33233105361</v>
      </c>
    </row>
    <row r="1160" spans="1:7" x14ac:dyDescent="0.35">
      <c r="A1160" s="2">
        <v>44206</v>
      </c>
      <c r="B1160">
        <v>1280.8710940000001</v>
      </c>
      <c r="C1160">
        <v>1347.9261469999999</v>
      </c>
      <c r="D1160">
        <v>1194.7155760000001</v>
      </c>
      <c r="E1160" s="5">
        <v>1262.2467039999999</v>
      </c>
      <c r="F1160">
        <v>1262.2467039999999</v>
      </c>
      <c r="G1160">
        <v>40616938053</v>
      </c>
    </row>
    <row r="1161" spans="1:7" x14ac:dyDescent="0.35">
      <c r="A1161" s="2">
        <v>44207</v>
      </c>
      <c r="B1161">
        <v>1261.6229249999999</v>
      </c>
      <c r="C1161">
        <v>1261.6229249999999</v>
      </c>
      <c r="D1161">
        <v>924.92260699999997</v>
      </c>
      <c r="E1161" s="5">
        <v>1090.1453859999999</v>
      </c>
      <c r="F1161">
        <v>1090.1453859999999</v>
      </c>
      <c r="G1161">
        <v>60733630300</v>
      </c>
    </row>
    <row r="1162" spans="1:7" x14ac:dyDescent="0.35">
      <c r="A1162" s="2">
        <v>44208</v>
      </c>
      <c r="B1162">
        <v>1088.5267329999999</v>
      </c>
      <c r="C1162">
        <v>1149.2402340000001</v>
      </c>
      <c r="D1162">
        <v>1012.7641599999999</v>
      </c>
      <c r="E1162" s="5">
        <v>1043.4345699999999</v>
      </c>
      <c r="F1162">
        <v>1043.4345699999999</v>
      </c>
      <c r="G1162">
        <v>37494601692</v>
      </c>
    </row>
    <row r="1163" spans="1:7" x14ac:dyDescent="0.35">
      <c r="A1163" s="2">
        <v>44209</v>
      </c>
      <c r="B1163">
        <v>1043.740967</v>
      </c>
      <c r="C1163">
        <v>1134.338501</v>
      </c>
      <c r="D1163">
        <v>994.54907200000002</v>
      </c>
      <c r="E1163" s="5">
        <v>1130.73938</v>
      </c>
      <c r="F1163">
        <v>1130.73938</v>
      </c>
      <c r="G1163">
        <v>30109792795</v>
      </c>
    </row>
    <row r="1164" spans="1:7" x14ac:dyDescent="0.35">
      <c r="A1164" s="2">
        <v>44210</v>
      </c>
      <c r="B1164">
        <v>1130.2312010000001</v>
      </c>
      <c r="C1164">
        <v>1244.163086</v>
      </c>
      <c r="D1164">
        <v>1093.0607910000001</v>
      </c>
      <c r="E1164" s="5">
        <v>1218.4530030000001</v>
      </c>
      <c r="F1164">
        <v>1218.4530030000001</v>
      </c>
      <c r="G1164">
        <v>33410915929</v>
      </c>
    </row>
    <row r="1165" spans="1:7" x14ac:dyDescent="0.35">
      <c r="A1165" s="2">
        <v>44211</v>
      </c>
      <c r="B1165">
        <v>1221.877197</v>
      </c>
      <c r="C1165">
        <v>1250.5058590000001</v>
      </c>
      <c r="D1165">
        <v>1090.7210689999999</v>
      </c>
      <c r="E1165" s="5">
        <v>1171.834595</v>
      </c>
      <c r="F1165">
        <v>1171.834595</v>
      </c>
      <c r="G1165">
        <v>35972039310</v>
      </c>
    </row>
    <row r="1166" spans="1:7" x14ac:dyDescent="0.35">
      <c r="A1166" s="2">
        <v>44212</v>
      </c>
      <c r="B1166">
        <v>1171.443115</v>
      </c>
      <c r="C1166">
        <v>1290.0535890000001</v>
      </c>
      <c r="D1166">
        <v>1157.623779</v>
      </c>
      <c r="E1166" s="5">
        <v>1233.5375979999999</v>
      </c>
      <c r="F1166">
        <v>1233.5375979999999</v>
      </c>
      <c r="G1166">
        <v>32319240157</v>
      </c>
    </row>
    <row r="1167" spans="1:7" x14ac:dyDescent="0.35">
      <c r="A1167" s="2">
        <v>44213</v>
      </c>
      <c r="B1167">
        <v>1233.4533690000001</v>
      </c>
      <c r="C1167">
        <v>1265.6446530000001</v>
      </c>
      <c r="D1167">
        <v>1174.3885499999999</v>
      </c>
      <c r="E1167" s="5">
        <v>1230.172241</v>
      </c>
      <c r="F1167">
        <v>1230.172241</v>
      </c>
      <c r="G1167">
        <v>29258032819</v>
      </c>
    </row>
    <row r="1168" spans="1:7" x14ac:dyDescent="0.35">
      <c r="A1168" s="2">
        <v>44214</v>
      </c>
      <c r="B1168">
        <v>1230.313232</v>
      </c>
      <c r="C1168">
        <v>1259.450073</v>
      </c>
      <c r="D1168">
        <v>1187.3110349999999</v>
      </c>
      <c r="E1168" s="5">
        <v>1257.2795410000001</v>
      </c>
      <c r="F1168">
        <v>1257.2795410000001</v>
      </c>
      <c r="G1168">
        <v>25817455560</v>
      </c>
    </row>
    <row r="1169" spans="1:7" x14ac:dyDescent="0.35">
      <c r="A1169" s="2">
        <v>44215</v>
      </c>
      <c r="B1169">
        <v>1257.4345699999999</v>
      </c>
      <c r="C1169">
        <v>1432.3000489999999</v>
      </c>
      <c r="D1169">
        <v>1254.5229489999999</v>
      </c>
      <c r="E1169" s="5">
        <v>1377.2958980000001</v>
      </c>
      <c r="F1169">
        <v>1377.2958980000001</v>
      </c>
      <c r="G1169">
        <v>47195935190</v>
      </c>
    </row>
    <row r="1170" spans="1:7" x14ac:dyDescent="0.35">
      <c r="A1170" s="2">
        <v>44216</v>
      </c>
      <c r="B1170">
        <v>1375.248413</v>
      </c>
      <c r="C1170">
        <v>1405.7441409999999</v>
      </c>
      <c r="D1170">
        <v>1243.299927</v>
      </c>
      <c r="E1170" s="5">
        <v>1382.274048</v>
      </c>
      <c r="F1170">
        <v>1382.274048</v>
      </c>
      <c r="G1170">
        <v>46784030909</v>
      </c>
    </row>
    <row r="1171" spans="1:7" x14ac:dyDescent="0.35">
      <c r="A1171" s="2">
        <v>44217</v>
      </c>
      <c r="B1171">
        <v>1382.684448</v>
      </c>
      <c r="C1171">
        <v>1382.684448</v>
      </c>
      <c r="D1171">
        <v>1098.4761960000001</v>
      </c>
      <c r="E1171" s="5">
        <v>1121.570923</v>
      </c>
      <c r="F1171">
        <v>1121.570923</v>
      </c>
      <c r="G1171">
        <v>45932464754</v>
      </c>
    </row>
    <row r="1172" spans="1:7" x14ac:dyDescent="0.35">
      <c r="A1172" s="2">
        <v>44218</v>
      </c>
      <c r="B1172">
        <v>1118.889038</v>
      </c>
      <c r="C1172">
        <v>1271.6876219999999</v>
      </c>
      <c r="D1172">
        <v>1046.596558</v>
      </c>
      <c r="E1172" s="5">
        <v>1236.512207</v>
      </c>
      <c r="F1172">
        <v>1236.512207</v>
      </c>
      <c r="G1172">
        <v>43918338506</v>
      </c>
    </row>
    <row r="1173" spans="1:7" x14ac:dyDescent="0.35">
      <c r="A1173" s="2">
        <v>44219</v>
      </c>
      <c r="B1173">
        <v>1235.2679439999999</v>
      </c>
      <c r="C1173">
        <v>1272.1511230000001</v>
      </c>
      <c r="D1173">
        <v>1200.893311</v>
      </c>
      <c r="E1173" s="5">
        <v>1230.990601</v>
      </c>
      <c r="F1173">
        <v>1230.990601</v>
      </c>
      <c r="G1173">
        <v>27253895441</v>
      </c>
    </row>
    <row r="1174" spans="1:7" x14ac:dyDescent="0.35">
      <c r="A1174" s="2">
        <v>44220</v>
      </c>
      <c r="B1174">
        <v>1231.2105710000001</v>
      </c>
      <c r="C1174">
        <v>1395.111328</v>
      </c>
      <c r="D1174">
        <v>1225.274048</v>
      </c>
      <c r="E1174" s="5">
        <v>1391.609375</v>
      </c>
      <c r="F1174">
        <v>1391.609375</v>
      </c>
      <c r="G1174">
        <v>36418163554</v>
      </c>
    </row>
    <row r="1175" spans="1:7" x14ac:dyDescent="0.35">
      <c r="A1175" s="2">
        <v>44221</v>
      </c>
      <c r="B1175">
        <v>1390.639893</v>
      </c>
      <c r="C1175">
        <v>1467.7849120000001</v>
      </c>
      <c r="D1175">
        <v>1304.973999</v>
      </c>
      <c r="E1175" s="5">
        <v>1324.4147949999999</v>
      </c>
      <c r="F1175">
        <v>1324.4147949999999</v>
      </c>
      <c r="G1175">
        <v>43565777745</v>
      </c>
    </row>
    <row r="1176" spans="1:7" x14ac:dyDescent="0.35">
      <c r="A1176" s="2">
        <v>44222</v>
      </c>
      <c r="B1176">
        <v>1323.7416989999999</v>
      </c>
      <c r="C1176">
        <v>1376.0850829999999</v>
      </c>
      <c r="D1176">
        <v>1253.340332</v>
      </c>
      <c r="E1176" s="5">
        <v>1357.0581050000001</v>
      </c>
      <c r="F1176">
        <v>1357.0581050000001</v>
      </c>
      <c r="G1176">
        <v>41572917750</v>
      </c>
    </row>
    <row r="1177" spans="1:7" x14ac:dyDescent="0.35">
      <c r="A1177" s="2">
        <v>44223</v>
      </c>
      <c r="B1177">
        <v>1358.333374</v>
      </c>
      <c r="C1177">
        <v>1368.0740969999999</v>
      </c>
      <c r="D1177">
        <v>1215.311279</v>
      </c>
      <c r="E1177" s="5">
        <v>1253.187134</v>
      </c>
      <c r="F1177">
        <v>1253.187134</v>
      </c>
      <c r="G1177">
        <v>39394416990</v>
      </c>
    </row>
    <row r="1178" spans="1:7" x14ac:dyDescent="0.35">
      <c r="A1178" s="2">
        <v>44224</v>
      </c>
      <c r="B1178">
        <v>1251.2797849999999</v>
      </c>
      <c r="C1178">
        <v>1356.2886960000001</v>
      </c>
      <c r="D1178">
        <v>1226.1739500000001</v>
      </c>
      <c r="E1178" s="5">
        <v>1332.4921879999999</v>
      </c>
      <c r="F1178">
        <v>1332.4921879999999</v>
      </c>
      <c r="G1178">
        <v>34637234789</v>
      </c>
    </row>
    <row r="1179" spans="1:7" x14ac:dyDescent="0.35">
      <c r="A1179" s="2">
        <v>44225</v>
      </c>
      <c r="B1179">
        <v>1369.0867920000001</v>
      </c>
      <c r="C1179">
        <v>1428.9812010000001</v>
      </c>
      <c r="D1179">
        <v>1292.240112</v>
      </c>
      <c r="E1179" s="5">
        <v>1382.522827</v>
      </c>
      <c r="F1179">
        <v>1382.522827</v>
      </c>
      <c r="G1179">
        <v>53611955259</v>
      </c>
    </row>
    <row r="1180" spans="1:7" x14ac:dyDescent="0.35">
      <c r="A1180" s="2">
        <v>44226</v>
      </c>
      <c r="B1180">
        <v>1382.2319339999999</v>
      </c>
      <c r="C1180">
        <v>1402.39978</v>
      </c>
      <c r="D1180">
        <v>1328.529053</v>
      </c>
      <c r="E1180" s="5">
        <v>1376.1154790000001</v>
      </c>
      <c r="F1180">
        <v>1376.1154790000001</v>
      </c>
      <c r="G1180">
        <v>30616574234</v>
      </c>
    </row>
    <row r="1181" spans="1:7" x14ac:dyDescent="0.35">
      <c r="A1181" s="2">
        <v>44227</v>
      </c>
      <c r="B1181">
        <v>1376.8236079999999</v>
      </c>
      <c r="C1181">
        <v>1378.9160159999999</v>
      </c>
      <c r="D1181">
        <v>1288.501587</v>
      </c>
      <c r="E1181" s="5">
        <v>1314.986206</v>
      </c>
      <c r="F1181">
        <v>1314.986206</v>
      </c>
      <c r="G1181">
        <v>25198853581</v>
      </c>
    </row>
    <row r="1182" spans="1:7" x14ac:dyDescent="0.35">
      <c r="A1182" s="2">
        <v>44228</v>
      </c>
      <c r="B1182">
        <v>1314.855225</v>
      </c>
      <c r="C1182">
        <v>1373.8458250000001</v>
      </c>
      <c r="D1182">
        <v>1274.357788</v>
      </c>
      <c r="E1182" s="5">
        <v>1369.0405270000001</v>
      </c>
      <c r="F1182">
        <v>1369.0405270000001</v>
      </c>
      <c r="G1182">
        <v>29210670920</v>
      </c>
    </row>
    <row r="1183" spans="1:7" x14ac:dyDescent="0.35">
      <c r="A1183" s="2">
        <v>44229</v>
      </c>
      <c r="B1183">
        <v>1369.5051269999999</v>
      </c>
      <c r="C1183">
        <v>1542.990967</v>
      </c>
      <c r="D1183">
        <v>1362.77124</v>
      </c>
      <c r="E1183" s="5">
        <v>1515.193726</v>
      </c>
      <c r="F1183">
        <v>1515.193726</v>
      </c>
      <c r="G1183">
        <v>45437142801</v>
      </c>
    </row>
    <row r="1184" spans="1:7" x14ac:dyDescent="0.35">
      <c r="A1184" s="2">
        <v>44230</v>
      </c>
      <c r="B1184">
        <v>1514.7696530000001</v>
      </c>
      <c r="C1184">
        <v>1660.9095460000001</v>
      </c>
      <c r="D1184">
        <v>1510.010254</v>
      </c>
      <c r="E1184" s="5">
        <v>1660.9095460000001</v>
      </c>
      <c r="F1184">
        <v>1660.9095460000001</v>
      </c>
      <c r="G1184">
        <v>41874566399</v>
      </c>
    </row>
    <row r="1185" spans="1:7" x14ac:dyDescent="0.35">
      <c r="A1185" s="2">
        <v>44231</v>
      </c>
      <c r="B1185">
        <v>1661.1701660000001</v>
      </c>
      <c r="C1185">
        <v>1689.1866460000001</v>
      </c>
      <c r="D1185">
        <v>1561.8535159999999</v>
      </c>
      <c r="E1185" s="5">
        <v>1594.7626949999999</v>
      </c>
      <c r="F1185">
        <v>1594.7626949999999</v>
      </c>
      <c r="G1185">
        <v>44396871836</v>
      </c>
    </row>
    <row r="1186" spans="1:7" x14ac:dyDescent="0.35">
      <c r="A1186" s="2">
        <v>44232</v>
      </c>
      <c r="B1186">
        <v>1594.7933350000001</v>
      </c>
      <c r="C1186">
        <v>1756.510986</v>
      </c>
      <c r="D1186">
        <v>1594.7933350000001</v>
      </c>
      <c r="E1186" s="5">
        <v>1718.650879</v>
      </c>
      <c r="F1186">
        <v>1718.650879</v>
      </c>
      <c r="G1186">
        <v>40108628454</v>
      </c>
    </row>
    <row r="1187" spans="1:7" x14ac:dyDescent="0.35">
      <c r="A1187" s="2">
        <v>44233</v>
      </c>
      <c r="B1187">
        <v>1717.7974850000001</v>
      </c>
      <c r="C1187">
        <v>1738.314453</v>
      </c>
      <c r="D1187">
        <v>1649.068726</v>
      </c>
      <c r="E1187" s="5">
        <v>1677.846802</v>
      </c>
      <c r="F1187">
        <v>1677.846802</v>
      </c>
      <c r="G1187">
        <v>39873420648</v>
      </c>
    </row>
    <row r="1188" spans="1:7" x14ac:dyDescent="0.35">
      <c r="A1188" s="2">
        <v>44234</v>
      </c>
      <c r="B1188">
        <v>1677.6057129999999</v>
      </c>
      <c r="C1188">
        <v>1690.036621</v>
      </c>
      <c r="D1188">
        <v>1501.7502440000001</v>
      </c>
      <c r="E1188" s="5">
        <v>1614.227783</v>
      </c>
      <c r="F1188">
        <v>1614.227783</v>
      </c>
      <c r="G1188">
        <v>39889440151</v>
      </c>
    </row>
    <row r="1189" spans="1:7" x14ac:dyDescent="0.35">
      <c r="A1189" s="2">
        <v>44235</v>
      </c>
      <c r="B1189">
        <v>1613.642212</v>
      </c>
      <c r="C1189">
        <v>1770.5908199999999</v>
      </c>
      <c r="D1189">
        <v>1571.579956</v>
      </c>
      <c r="E1189" s="5">
        <v>1746.6168210000001</v>
      </c>
      <c r="F1189">
        <v>1746.6168210000001</v>
      </c>
      <c r="G1189">
        <v>48012285956</v>
      </c>
    </row>
    <row r="1190" spans="1:7" x14ac:dyDescent="0.35">
      <c r="A1190" s="2">
        <v>44236</v>
      </c>
      <c r="B1190">
        <v>1746.9261469999999</v>
      </c>
      <c r="C1190">
        <v>1815.9636230000001</v>
      </c>
      <c r="D1190">
        <v>1711.6206050000001</v>
      </c>
      <c r="E1190" s="5">
        <v>1768.035034</v>
      </c>
      <c r="F1190">
        <v>1768.035034</v>
      </c>
      <c r="G1190">
        <v>44180727529</v>
      </c>
    </row>
    <row r="1191" spans="1:7" x14ac:dyDescent="0.35">
      <c r="A1191" s="2">
        <v>44237</v>
      </c>
      <c r="B1191">
        <v>1768.0397949999999</v>
      </c>
      <c r="C1191">
        <v>1826.6967770000001</v>
      </c>
      <c r="D1191">
        <v>1686.5423579999999</v>
      </c>
      <c r="E1191" s="5">
        <v>1744.243408</v>
      </c>
      <c r="F1191">
        <v>1744.243408</v>
      </c>
      <c r="G1191">
        <v>41916084617</v>
      </c>
    </row>
    <row r="1192" spans="1:7" x14ac:dyDescent="0.35">
      <c r="A1192" s="2">
        <v>44238</v>
      </c>
      <c r="B1192">
        <v>1743.7142329999999</v>
      </c>
      <c r="C1192">
        <v>1806.5390629999999</v>
      </c>
      <c r="D1192">
        <v>1708.6791989999999</v>
      </c>
      <c r="E1192" s="5">
        <v>1783.7979740000001</v>
      </c>
      <c r="F1192">
        <v>1783.7979740000001</v>
      </c>
      <c r="G1192">
        <v>36021495262</v>
      </c>
    </row>
    <row r="1193" spans="1:7" x14ac:dyDescent="0.35">
      <c r="A1193" s="2">
        <v>44239</v>
      </c>
      <c r="B1193">
        <v>1783.4891359999999</v>
      </c>
      <c r="C1193">
        <v>1861.3569339999999</v>
      </c>
      <c r="D1193">
        <v>1744.1689449999999</v>
      </c>
      <c r="E1193" s="5">
        <v>1843.5325929999999</v>
      </c>
      <c r="F1193">
        <v>1843.5325929999999</v>
      </c>
      <c r="G1193">
        <v>37905036865</v>
      </c>
    </row>
    <row r="1194" spans="1:7" x14ac:dyDescent="0.35">
      <c r="A1194" s="2">
        <v>44240</v>
      </c>
      <c r="B1194">
        <v>1843.9868160000001</v>
      </c>
      <c r="C1194">
        <v>1871.6035159999999</v>
      </c>
      <c r="D1194">
        <v>1770.612061</v>
      </c>
      <c r="E1194" s="5">
        <v>1814.1098629999999</v>
      </c>
      <c r="F1194">
        <v>1814.1098629999999</v>
      </c>
      <c r="G1194">
        <v>35359490535</v>
      </c>
    </row>
    <row r="1195" spans="1:7" x14ac:dyDescent="0.35">
      <c r="A1195" s="2">
        <v>44241</v>
      </c>
      <c r="B1195">
        <v>1814.372314</v>
      </c>
      <c r="C1195">
        <v>1848.154053</v>
      </c>
      <c r="D1195">
        <v>1789.9141850000001</v>
      </c>
      <c r="E1195" s="5">
        <v>1805.084106</v>
      </c>
      <c r="F1195">
        <v>1805.084106</v>
      </c>
      <c r="G1195">
        <v>31439114900</v>
      </c>
    </row>
    <row r="1196" spans="1:7" x14ac:dyDescent="0.35">
      <c r="A1196" s="2">
        <v>44242</v>
      </c>
      <c r="B1196">
        <v>1804.6767580000001</v>
      </c>
      <c r="C1196">
        <v>1833.8305660000001</v>
      </c>
      <c r="D1196">
        <v>1683.906616</v>
      </c>
      <c r="E1196" s="5">
        <v>1779.7910159999999</v>
      </c>
      <c r="F1196">
        <v>1779.7910159999999</v>
      </c>
      <c r="G1196">
        <v>38955610883</v>
      </c>
    </row>
    <row r="1197" spans="1:7" x14ac:dyDescent="0.35">
      <c r="A1197" s="2">
        <v>44243</v>
      </c>
      <c r="B1197">
        <v>1778.945557</v>
      </c>
      <c r="C1197">
        <v>1824.518677</v>
      </c>
      <c r="D1197">
        <v>1729.6419679999999</v>
      </c>
      <c r="E1197" s="5">
        <v>1781.067505</v>
      </c>
      <c r="F1197">
        <v>1781.067505</v>
      </c>
      <c r="G1197">
        <v>34269369268</v>
      </c>
    </row>
    <row r="1198" spans="1:7" x14ac:dyDescent="0.35">
      <c r="A1198" s="2">
        <v>44244</v>
      </c>
      <c r="B1198">
        <v>1781.3500979999999</v>
      </c>
      <c r="C1198">
        <v>1853.6676030000001</v>
      </c>
      <c r="D1198">
        <v>1736.705811</v>
      </c>
      <c r="E1198" s="5">
        <v>1848.4582519999999</v>
      </c>
      <c r="F1198">
        <v>1848.4582519999999</v>
      </c>
      <c r="G1198">
        <v>35955412703</v>
      </c>
    </row>
    <row r="1199" spans="1:7" x14ac:dyDescent="0.35">
      <c r="A1199" s="2">
        <v>44245</v>
      </c>
      <c r="B1199">
        <v>1848.2062989999999</v>
      </c>
      <c r="C1199">
        <v>1949.903442</v>
      </c>
      <c r="D1199">
        <v>1848.2062989999999</v>
      </c>
      <c r="E1199" s="5">
        <v>1937.4492190000001</v>
      </c>
      <c r="F1199">
        <v>1937.4492190000001</v>
      </c>
      <c r="G1199">
        <v>28255902969</v>
      </c>
    </row>
    <row r="1200" spans="1:7" x14ac:dyDescent="0.35">
      <c r="A1200" s="2">
        <v>44246</v>
      </c>
      <c r="B1200">
        <v>1938.8598629999999</v>
      </c>
      <c r="C1200">
        <v>1969.5469969999999</v>
      </c>
      <c r="D1200">
        <v>1896.684448</v>
      </c>
      <c r="E1200" s="5">
        <v>1960.1647949999999</v>
      </c>
      <c r="F1200">
        <v>1960.1647949999999</v>
      </c>
      <c r="G1200">
        <v>26268814253</v>
      </c>
    </row>
    <row r="1201" spans="1:7" x14ac:dyDescent="0.35">
      <c r="A1201" s="2">
        <v>44247</v>
      </c>
      <c r="B1201">
        <v>1959.9029539999999</v>
      </c>
      <c r="C1201">
        <v>2036.286499</v>
      </c>
      <c r="D1201">
        <v>1830.5314940000001</v>
      </c>
      <c r="E1201" s="5">
        <v>1919.534058</v>
      </c>
      <c r="F1201">
        <v>1919.534058</v>
      </c>
      <c r="G1201">
        <v>34696091102</v>
      </c>
    </row>
    <row r="1202" spans="1:7" x14ac:dyDescent="0.35">
      <c r="A1202" s="2">
        <v>44248</v>
      </c>
      <c r="B1202">
        <v>1918.673096</v>
      </c>
      <c r="C1202">
        <v>1974.259644</v>
      </c>
      <c r="D1202">
        <v>1890.368164</v>
      </c>
      <c r="E1202" s="5">
        <v>1935.6010739999999</v>
      </c>
      <c r="F1202">
        <v>1935.6010739999999</v>
      </c>
      <c r="G1202">
        <v>23626547717</v>
      </c>
    </row>
    <row r="1203" spans="1:7" x14ac:dyDescent="0.35">
      <c r="A1203" s="2">
        <v>44249</v>
      </c>
      <c r="B1203">
        <v>1935.557861</v>
      </c>
      <c r="C1203">
        <v>1936.4537350000001</v>
      </c>
      <c r="D1203">
        <v>1580.626587</v>
      </c>
      <c r="E1203" s="5">
        <v>1781.9929199999999</v>
      </c>
      <c r="F1203">
        <v>1781.9929199999999</v>
      </c>
      <c r="G1203">
        <v>42409646036</v>
      </c>
    </row>
    <row r="1204" spans="1:7" x14ac:dyDescent="0.35">
      <c r="A1204" s="2">
        <v>44250</v>
      </c>
      <c r="B1204">
        <v>1781.409058</v>
      </c>
      <c r="C1204">
        <v>1781.409058</v>
      </c>
      <c r="D1204">
        <v>1378.840942</v>
      </c>
      <c r="E1204" s="5">
        <v>1570.2039789999999</v>
      </c>
      <c r="F1204">
        <v>1570.2039789999999</v>
      </c>
      <c r="G1204">
        <v>52029864713</v>
      </c>
    </row>
    <row r="1205" spans="1:7" x14ac:dyDescent="0.35">
      <c r="A1205" s="2">
        <v>44251</v>
      </c>
      <c r="B1205">
        <v>1571.4764399999999</v>
      </c>
      <c r="C1205">
        <v>1710.9837649999999</v>
      </c>
      <c r="D1205">
        <v>1511.0189210000001</v>
      </c>
      <c r="E1205" s="5">
        <v>1626.5756839999999</v>
      </c>
      <c r="F1205">
        <v>1626.5756839999999</v>
      </c>
      <c r="G1205">
        <v>31329000537</v>
      </c>
    </row>
    <row r="1206" spans="1:7" x14ac:dyDescent="0.35">
      <c r="A1206" s="2">
        <v>44252</v>
      </c>
      <c r="B1206">
        <v>1625.3939210000001</v>
      </c>
      <c r="C1206">
        <v>1670.224121</v>
      </c>
      <c r="D1206">
        <v>1465.0589600000001</v>
      </c>
      <c r="E1206" s="5">
        <v>1475.7037350000001</v>
      </c>
      <c r="F1206">
        <v>1475.7037350000001</v>
      </c>
      <c r="G1206">
        <v>24481681873</v>
      </c>
    </row>
    <row r="1207" spans="1:7" x14ac:dyDescent="0.35">
      <c r="A1207" s="2">
        <v>44253</v>
      </c>
      <c r="B1207">
        <v>1478.6533199999999</v>
      </c>
      <c r="C1207">
        <v>1559.0289310000001</v>
      </c>
      <c r="D1207">
        <v>1407.9792480000001</v>
      </c>
      <c r="E1207" s="5">
        <v>1446.0336910000001</v>
      </c>
      <c r="F1207">
        <v>1446.0336910000001</v>
      </c>
      <c r="G1207">
        <v>31435997881</v>
      </c>
    </row>
    <row r="1208" spans="1:7" x14ac:dyDescent="0.35">
      <c r="A1208" s="2">
        <v>44254</v>
      </c>
      <c r="B1208">
        <v>1446.929443</v>
      </c>
      <c r="C1208">
        <v>1524.9323730000001</v>
      </c>
      <c r="D1208">
        <v>1433.786987</v>
      </c>
      <c r="E1208" s="5">
        <v>1459.9731449999999</v>
      </c>
      <c r="F1208">
        <v>1459.9731449999999</v>
      </c>
      <c r="G1208">
        <v>20742103233</v>
      </c>
    </row>
    <row r="1209" spans="1:7" x14ac:dyDescent="0.35">
      <c r="A1209" s="2">
        <v>44255</v>
      </c>
      <c r="B1209">
        <v>1459.8604740000001</v>
      </c>
      <c r="C1209">
        <v>1468.3914789999999</v>
      </c>
      <c r="D1209">
        <v>1300.472168</v>
      </c>
      <c r="E1209" s="5">
        <v>1416.0489500000001</v>
      </c>
      <c r="F1209">
        <v>1416.0489500000001</v>
      </c>
      <c r="G1209">
        <v>27637026080</v>
      </c>
    </row>
    <row r="1210" spans="1:7" x14ac:dyDescent="0.35">
      <c r="A1210" s="2">
        <v>44256</v>
      </c>
      <c r="B1210">
        <v>1417.1511230000001</v>
      </c>
      <c r="C1210">
        <v>1567.6945800000001</v>
      </c>
      <c r="D1210">
        <v>1416.416138</v>
      </c>
      <c r="E1210" s="5">
        <v>1564.7076420000001</v>
      </c>
      <c r="F1210">
        <v>1564.7076420000001</v>
      </c>
      <c r="G1210">
        <v>24032838645</v>
      </c>
    </row>
    <row r="1211" spans="1:7" x14ac:dyDescent="0.35">
      <c r="A1211" s="2">
        <v>44257</v>
      </c>
      <c r="B1211">
        <v>1564.0634769999999</v>
      </c>
      <c r="C1211">
        <v>1597.610107</v>
      </c>
      <c r="D1211">
        <v>1461.325439</v>
      </c>
      <c r="E1211" s="5">
        <v>1492.6087649999999</v>
      </c>
      <c r="F1211">
        <v>1492.6087649999999</v>
      </c>
      <c r="G1211">
        <v>22523669722</v>
      </c>
    </row>
    <row r="1212" spans="1:7" x14ac:dyDescent="0.35">
      <c r="A1212" s="2">
        <v>44258</v>
      </c>
      <c r="B1212">
        <v>1491.451172</v>
      </c>
      <c r="C1212">
        <v>1650.360596</v>
      </c>
      <c r="D1212">
        <v>1481.9057620000001</v>
      </c>
      <c r="E1212" s="5">
        <v>1575.853149</v>
      </c>
      <c r="F1212">
        <v>1575.853149</v>
      </c>
      <c r="G1212">
        <v>22674780680</v>
      </c>
    </row>
    <row r="1213" spans="1:7" x14ac:dyDescent="0.35">
      <c r="A1213" s="2">
        <v>44259</v>
      </c>
      <c r="B1213">
        <v>1574.623779</v>
      </c>
      <c r="C1213">
        <v>1622.953857</v>
      </c>
      <c r="D1213">
        <v>1511.103394</v>
      </c>
      <c r="E1213" s="5">
        <v>1541.914307</v>
      </c>
      <c r="F1213">
        <v>1541.914307</v>
      </c>
      <c r="G1213">
        <v>22906118718</v>
      </c>
    </row>
    <row r="1214" spans="1:7" x14ac:dyDescent="0.35">
      <c r="A1214" s="2">
        <v>44260</v>
      </c>
      <c r="B1214">
        <v>1541.5417480000001</v>
      </c>
      <c r="C1214">
        <v>1547.8781739999999</v>
      </c>
      <c r="D1214">
        <v>1450.891357</v>
      </c>
      <c r="E1214" s="5">
        <v>1533.275024</v>
      </c>
      <c r="F1214">
        <v>1533.275024</v>
      </c>
      <c r="G1214">
        <v>21067146937</v>
      </c>
    </row>
    <row r="1215" spans="1:7" x14ac:dyDescent="0.35">
      <c r="A1215" s="2">
        <v>44261</v>
      </c>
      <c r="B1215">
        <v>1532.372803</v>
      </c>
      <c r="C1215">
        <v>1669.106567</v>
      </c>
      <c r="D1215">
        <v>1519.1411129999999</v>
      </c>
      <c r="E1215" s="5">
        <v>1654.741577</v>
      </c>
      <c r="F1215">
        <v>1654.741577</v>
      </c>
      <c r="G1215">
        <v>22746262366</v>
      </c>
    </row>
    <row r="1216" spans="1:7" x14ac:dyDescent="0.35">
      <c r="A1216" s="2">
        <v>44262</v>
      </c>
      <c r="B1216">
        <v>1655.392456</v>
      </c>
      <c r="C1216">
        <v>1730.9241939999999</v>
      </c>
      <c r="D1216">
        <v>1636.564453</v>
      </c>
      <c r="E1216" s="5">
        <v>1723.1538089999999</v>
      </c>
      <c r="F1216">
        <v>1723.1538089999999</v>
      </c>
      <c r="G1216">
        <v>23809935410</v>
      </c>
    </row>
    <row r="1217" spans="1:7" x14ac:dyDescent="0.35">
      <c r="A1217" s="2">
        <v>44263</v>
      </c>
      <c r="B1217">
        <v>1724.2292480000001</v>
      </c>
      <c r="C1217">
        <v>1835.192139</v>
      </c>
      <c r="D1217">
        <v>1670.9420170000001</v>
      </c>
      <c r="E1217" s="5">
        <v>1834.727905</v>
      </c>
      <c r="F1217">
        <v>1834.727905</v>
      </c>
      <c r="G1217">
        <v>27630991158</v>
      </c>
    </row>
    <row r="1218" spans="1:7" x14ac:dyDescent="0.35">
      <c r="A1218" s="2">
        <v>44264</v>
      </c>
      <c r="B1218">
        <v>1835.1480710000001</v>
      </c>
      <c r="C1218">
        <v>1868.048828</v>
      </c>
      <c r="D1218">
        <v>1804.266357</v>
      </c>
      <c r="E1218" s="5">
        <v>1868.048828</v>
      </c>
      <c r="F1218">
        <v>1868.048828</v>
      </c>
      <c r="G1218">
        <v>23461244507</v>
      </c>
    </row>
    <row r="1219" spans="1:7" x14ac:dyDescent="0.35">
      <c r="A1219" s="2">
        <v>44265</v>
      </c>
      <c r="B1219">
        <v>1868.489014</v>
      </c>
      <c r="C1219">
        <v>1873.8032229999999</v>
      </c>
      <c r="D1219">
        <v>1766.4904790000001</v>
      </c>
      <c r="E1219" s="5">
        <v>1799.16626</v>
      </c>
      <c r="F1219">
        <v>1799.16626</v>
      </c>
      <c r="G1219">
        <v>25154173185</v>
      </c>
    </row>
    <row r="1220" spans="1:7" x14ac:dyDescent="0.35">
      <c r="A1220" s="2">
        <v>44266</v>
      </c>
      <c r="B1220">
        <v>1798.033936</v>
      </c>
      <c r="C1220">
        <v>1843.8188479999999</v>
      </c>
      <c r="D1220">
        <v>1734.6170649999999</v>
      </c>
      <c r="E1220" s="5">
        <v>1826.1949460000001</v>
      </c>
      <c r="F1220">
        <v>1826.1949460000001</v>
      </c>
      <c r="G1220">
        <v>24013132909</v>
      </c>
    </row>
    <row r="1221" spans="1:7" x14ac:dyDescent="0.35">
      <c r="A1221" s="2">
        <v>44267</v>
      </c>
      <c r="B1221">
        <v>1826.5467530000001</v>
      </c>
      <c r="C1221">
        <v>1839.497314</v>
      </c>
      <c r="D1221">
        <v>1728.980957</v>
      </c>
      <c r="E1221" s="5">
        <v>1772.1024170000001</v>
      </c>
      <c r="F1221">
        <v>1772.1024170000001</v>
      </c>
      <c r="G1221">
        <v>22435821312</v>
      </c>
    </row>
    <row r="1222" spans="1:7" x14ac:dyDescent="0.35">
      <c r="A1222" s="2">
        <v>44268</v>
      </c>
      <c r="B1222">
        <v>1772.1663820000001</v>
      </c>
      <c r="C1222">
        <v>1937.6455080000001</v>
      </c>
      <c r="D1222">
        <v>1733.639893</v>
      </c>
      <c r="E1222" s="5">
        <v>1924.6854249999999</v>
      </c>
      <c r="F1222">
        <v>1924.6854249999999</v>
      </c>
      <c r="G1222">
        <v>25014689475</v>
      </c>
    </row>
    <row r="1223" spans="1:7" x14ac:dyDescent="0.35">
      <c r="A1223" s="2">
        <v>44269</v>
      </c>
      <c r="B1223">
        <v>1923.8637699999999</v>
      </c>
      <c r="C1223">
        <v>1930.7797849999999</v>
      </c>
      <c r="D1223">
        <v>1845.119995</v>
      </c>
      <c r="E1223" s="5">
        <v>1854.564331</v>
      </c>
      <c r="F1223">
        <v>1854.564331</v>
      </c>
      <c r="G1223">
        <v>19344589211</v>
      </c>
    </row>
    <row r="1224" spans="1:7" x14ac:dyDescent="0.35">
      <c r="A1224" s="2">
        <v>44270</v>
      </c>
      <c r="B1224">
        <v>1854.0866699999999</v>
      </c>
      <c r="C1224">
        <v>1889.196655</v>
      </c>
      <c r="D1224">
        <v>1749.606323</v>
      </c>
      <c r="E1224" s="5">
        <v>1791.7022710000001</v>
      </c>
      <c r="F1224">
        <v>1791.7022710000001</v>
      </c>
      <c r="G1224">
        <v>26244738810</v>
      </c>
    </row>
    <row r="1225" spans="1:7" x14ac:dyDescent="0.35">
      <c r="A1225" s="2">
        <v>44271</v>
      </c>
      <c r="B1225">
        <v>1792.413818</v>
      </c>
      <c r="C1225">
        <v>1817.0601810000001</v>
      </c>
      <c r="D1225">
        <v>1720.0532229999999</v>
      </c>
      <c r="E1225" s="5">
        <v>1806.971802</v>
      </c>
      <c r="F1225">
        <v>1806.971802</v>
      </c>
      <c r="G1225">
        <v>23828509590</v>
      </c>
    </row>
    <row r="1226" spans="1:7" x14ac:dyDescent="0.35">
      <c r="A1226" s="2">
        <v>44272</v>
      </c>
      <c r="B1226">
        <v>1807.0561520000001</v>
      </c>
      <c r="C1226">
        <v>1839.81897</v>
      </c>
      <c r="D1226">
        <v>1749.179932</v>
      </c>
      <c r="E1226" s="5">
        <v>1823.449341</v>
      </c>
      <c r="F1226">
        <v>1823.449341</v>
      </c>
      <c r="G1226">
        <v>24512917348</v>
      </c>
    </row>
    <row r="1227" spans="1:7" x14ac:dyDescent="0.35">
      <c r="A1227" s="2">
        <v>44273</v>
      </c>
      <c r="B1227">
        <v>1823.158447</v>
      </c>
      <c r="C1227">
        <v>1848.6461179999999</v>
      </c>
      <c r="D1227">
        <v>1705.716064</v>
      </c>
      <c r="E1227" s="5">
        <v>1782.8551030000001</v>
      </c>
      <c r="F1227">
        <v>1782.8551030000001</v>
      </c>
      <c r="G1227">
        <v>23263845504</v>
      </c>
    </row>
    <row r="1228" spans="1:7" x14ac:dyDescent="0.35">
      <c r="A1228" s="2">
        <v>44274</v>
      </c>
      <c r="B1228">
        <v>1782.568726</v>
      </c>
      <c r="C1228">
        <v>1841.1960449999999</v>
      </c>
      <c r="D1228">
        <v>1746.473389</v>
      </c>
      <c r="E1228" s="5">
        <v>1817.6241460000001</v>
      </c>
      <c r="F1228">
        <v>1817.6241460000001</v>
      </c>
      <c r="G1228">
        <v>21249297710</v>
      </c>
    </row>
    <row r="1229" spans="1:7" x14ac:dyDescent="0.35">
      <c r="A1229" s="2">
        <v>44275</v>
      </c>
      <c r="B1229">
        <v>1817.5227050000001</v>
      </c>
      <c r="C1229">
        <v>1874.7089840000001</v>
      </c>
      <c r="D1229">
        <v>1811.728638</v>
      </c>
      <c r="E1229" s="5">
        <v>1812.634644</v>
      </c>
      <c r="F1229">
        <v>1812.634644</v>
      </c>
      <c r="G1229">
        <v>22677674970</v>
      </c>
    </row>
    <row r="1230" spans="1:7" x14ac:dyDescent="0.35">
      <c r="A1230" s="2">
        <v>44276</v>
      </c>
      <c r="B1230">
        <v>1812.606567</v>
      </c>
      <c r="C1230">
        <v>1823.3530270000001</v>
      </c>
      <c r="D1230">
        <v>1764.1392820000001</v>
      </c>
      <c r="E1230" s="5">
        <v>1788.2170410000001</v>
      </c>
      <c r="F1230">
        <v>1788.2170410000001</v>
      </c>
      <c r="G1230">
        <v>22977404620</v>
      </c>
    </row>
    <row r="1231" spans="1:7" x14ac:dyDescent="0.35">
      <c r="A1231" s="2">
        <v>44277</v>
      </c>
      <c r="B1231">
        <v>1788.362183</v>
      </c>
      <c r="C1231">
        <v>1811.9682620000001</v>
      </c>
      <c r="D1231">
        <v>1674.2998050000001</v>
      </c>
      <c r="E1231" s="5">
        <v>1691.3339840000001</v>
      </c>
      <c r="F1231">
        <v>1691.3339840000001</v>
      </c>
      <c r="G1231">
        <v>23599296129</v>
      </c>
    </row>
    <row r="1232" spans="1:7" x14ac:dyDescent="0.35">
      <c r="A1232" s="2">
        <v>44278</v>
      </c>
      <c r="B1232">
        <v>1690.8718260000001</v>
      </c>
      <c r="C1232">
        <v>1725.1087649999999</v>
      </c>
      <c r="D1232">
        <v>1662.5399170000001</v>
      </c>
      <c r="E1232" s="5">
        <v>1678.6501459999999</v>
      </c>
      <c r="F1232">
        <v>1678.6501459999999</v>
      </c>
      <c r="G1232">
        <v>21998237965</v>
      </c>
    </row>
    <row r="1233" spans="1:7" x14ac:dyDescent="0.35">
      <c r="A1233" s="2">
        <v>44279</v>
      </c>
      <c r="B1233">
        <v>1678.002563</v>
      </c>
      <c r="C1233">
        <v>1740.4282229999999</v>
      </c>
      <c r="D1233">
        <v>1570.7879640000001</v>
      </c>
      <c r="E1233" s="5">
        <v>1593.413452</v>
      </c>
      <c r="F1233">
        <v>1593.413452</v>
      </c>
      <c r="G1233">
        <v>31228051473</v>
      </c>
    </row>
    <row r="1234" spans="1:7" x14ac:dyDescent="0.35">
      <c r="A1234" s="2">
        <v>44280</v>
      </c>
      <c r="B1234">
        <v>1593.1232910000001</v>
      </c>
      <c r="C1234">
        <v>1625.911499</v>
      </c>
      <c r="D1234">
        <v>1560.3704829999999</v>
      </c>
      <c r="E1234" s="5">
        <v>1595.3592530000001</v>
      </c>
      <c r="F1234">
        <v>1595.3592530000001</v>
      </c>
      <c r="G1234">
        <v>29650328701</v>
      </c>
    </row>
    <row r="1235" spans="1:7" x14ac:dyDescent="0.35">
      <c r="A1235" s="2">
        <v>44281</v>
      </c>
      <c r="B1235">
        <v>1595.2100829999999</v>
      </c>
      <c r="C1235">
        <v>1702.9228519999999</v>
      </c>
      <c r="D1235">
        <v>1594.7366939999999</v>
      </c>
      <c r="E1235" s="5">
        <v>1702.8420410000001</v>
      </c>
      <c r="F1235">
        <v>1702.8420410000001</v>
      </c>
      <c r="G1235">
        <v>22548516548</v>
      </c>
    </row>
    <row r="1236" spans="1:7" x14ac:dyDescent="0.35">
      <c r="A1236" s="2">
        <v>44282</v>
      </c>
      <c r="B1236">
        <v>1703.0361330000001</v>
      </c>
      <c r="C1236">
        <v>1732.824341</v>
      </c>
      <c r="D1236">
        <v>1674.319336</v>
      </c>
      <c r="E1236" s="5">
        <v>1716.494629</v>
      </c>
      <c r="F1236">
        <v>1716.494629</v>
      </c>
      <c r="G1236">
        <v>18102277710</v>
      </c>
    </row>
    <row r="1237" spans="1:7" x14ac:dyDescent="0.35">
      <c r="A1237" s="2">
        <v>44283</v>
      </c>
      <c r="B1237">
        <v>1716.4056399999999</v>
      </c>
      <c r="C1237">
        <v>1728.584106</v>
      </c>
      <c r="D1237">
        <v>1672.6604</v>
      </c>
      <c r="E1237" s="5">
        <v>1691.355957</v>
      </c>
      <c r="F1237">
        <v>1691.355957</v>
      </c>
      <c r="G1237">
        <v>16599472938</v>
      </c>
    </row>
    <row r="1238" spans="1:7" x14ac:dyDescent="0.35">
      <c r="A1238" s="2">
        <v>44284</v>
      </c>
      <c r="B1238">
        <v>1691.2631839999999</v>
      </c>
      <c r="C1238">
        <v>1837.1879879999999</v>
      </c>
      <c r="D1238">
        <v>1683.716553</v>
      </c>
      <c r="E1238" s="5">
        <v>1819.684937</v>
      </c>
      <c r="F1238">
        <v>1819.684937</v>
      </c>
      <c r="G1238">
        <v>22796570548</v>
      </c>
    </row>
    <row r="1239" spans="1:7" x14ac:dyDescent="0.35">
      <c r="A1239" s="2">
        <v>44285</v>
      </c>
      <c r="B1239">
        <v>1819.4663089999999</v>
      </c>
      <c r="C1239">
        <v>1860.974731</v>
      </c>
      <c r="D1239">
        <v>1793.9223629999999</v>
      </c>
      <c r="E1239" s="5">
        <v>1846.0336910000001</v>
      </c>
      <c r="F1239">
        <v>1846.0336910000001</v>
      </c>
      <c r="G1239">
        <v>22512781703</v>
      </c>
    </row>
    <row r="1240" spans="1:7" x14ac:dyDescent="0.35">
      <c r="A1240" s="2">
        <v>44286</v>
      </c>
      <c r="B1240">
        <v>1846.0982670000001</v>
      </c>
      <c r="C1240">
        <v>1947.837769</v>
      </c>
      <c r="D1240">
        <v>1793.002197</v>
      </c>
      <c r="E1240" s="5">
        <v>1918.362061</v>
      </c>
      <c r="F1240">
        <v>1918.362061</v>
      </c>
      <c r="G1240">
        <v>30226902621</v>
      </c>
    </row>
    <row r="1241" spans="1:7" x14ac:dyDescent="0.35">
      <c r="A1241" s="2">
        <v>44287</v>
      </c>
      <c r="B1241">
        <v>1919.1572269999999</v>
      </c>
      <c r="C1241">
        <v>1989.0550539999999</v>
      </c>
      <c r="D1241">
        <v>1912.178467</v>
      </c>
      <c r="E1241" s="5">
        <v>1977.2768550000001</v>
      </c>
      <c r="F1241">
        <v>1977.2768550000001</v>
      </c>
      <c r="G1241">
        <v>30914259795</v>
      </c>
    </row>
    <row r="1242" spans="1:7" x14ac:dyDescent="0.35">
      <c r="A1242" s="2">
        <v>44288</v>
      </c>
      <c r="B1242">
        <v>1976.9327390000001</v>
      </c>
      <c r="C1242">
        <v>2152.451904</v>
      </c>
      <c r="D1242">
        <v>1960.678711</v>
      </c>
      <c r="E1242" s="5">
        <v>2143.225586</v>
      </c>
      <c r="F1242">
        <v>2143.225586</v>
      </c>
      <c r="G1242">
        <v>34862511022</v>
      </c>
    </row>
    <row r="1243" spans="1:7" x14ac:dyDescent="0.35">
      <c r="A1243" s="2">
        <v>44289</v>
      </c>
      <c r="B1243">
        <v>2142.8959960000002</v>
      </c>
      <c r="C1243">
        <v>2144.9624020000001</v>
      </c>
      <c r="D1243">
        <v>2028.4224850000001</v>
      </c>
      <c r="E1243" s="5">
        <v>2028.4224850000001</v>
      </c>
      <c r="F1243">
        <v>2028.4224850000001</v>
      </c>
      <c r="G1243">
        <v>32011518871</v>
      </c>
    </row>
    <row r="1244" spans="1:7" x14ac:dyDescent="0.35">
      <c r="A1244" s="2">
        <v>44290</v>
      </c>
      <c r="B1244">
        <v>2027.6712649999999</v>
      </c>
      <c r="C1244">
        <v>2110.3535160000001</v>
      </c>
      <c r="D1244">
        <v>2007.1118160000001</v>
      </c>
      <c r="E1244" s="5">
        <v>2093.1228030000002</v>
      </c>
      <c r="F1244">
        <v>2093.1228030000002</v>
      </c>
      <c r="G1244">
        <v>26006501902</v>
      </c>
    </row>
    <row r="1245" spans="1:7" x14ac:dyDescent="0.35">
      <c r="A1245" s="2">
        <v>44291</v>
      </c>
      <c r="B1245">
        <v>2093.2607419999999</v>
      </c>
      <c r="C1245">
        <v>2140.9853520000001</v>
      </c>
      <c r="D1245">
        <v>2032.3876949999999</v>
      </c>
      <c r="E1245" s="5">
        <v>2107.8872070000002</v>
      </c>
      <c r="F1245">
        <v>2107.8872070000002</v>
      </c>
      <c r="G1245">
        <v>28889391170</v>
      </c>
    </row>
    <row r="1246" spans="1:7" x14ac:dyDescent="0.35">
      <c r="A1246" s="2">
        <v>44292</v>
      </c>
      <c r="B1246">
        <v>2109.493164</v>
      </c>
      <c r="C1246">
        <v>2151.2233890000002</v>
      </c>
      <c r="D1246">
        <v>2057.6091310000002</v>
      </c>
      <c r="E1246" s="5">
        <v>2118.3789059999999</v>
      </c>
      <c r="F1246">
        <v>2118.3789059999999</v>
      </c>
      <c r="G1246">
        <v>29222865881</v>
      </c>
    </row>
    <row r="1247" spans="1:7" x14ac:dyDescent="0.35">
      <c r="A1247" s="2">
        <v>44293</v>
      </c>
      <c r="B1247">
        <v>2117.7285160000001</v>
      </c>
      <c r="C1247">
        <v>2133.1875</v>
      </c>
      <c r="D1247">
        <v>1945.442139</v>
      </c>
      <c r="E1247" s="5">
        <v>1971.0772710000001</v>
      </c>
      <c r="F1247">
        <v>1971.0772710000001</v>
      </c>
      <c r="G1247">
        <v>36116271935</v>
      </c>
    </row>
    <row r="1248" spans="1:7" x14ac:dyDescent="0.35">
      <c r="A1248" s="2">
        <v>44294</v>
      </c>
      <c r="B1248">
        <v>1969.1331789999999</v>
      </c>
      <c r="C1248">
        <v>2091.516357</v>
      </c>
      <c r="D1248">
        <v>1959.0794679999999</v>
      </c>
      <c r="E1248" s="5">
        <v>2088.5737300000001</v>
      </c>
      <c r="F1248">
        <v>2088.5737300000001</v>
      </c>
      <c r="G1248">
        <v>25312956529</v>
      </c>
    </row>
    <row r="1249" spans="1:7" x14ac:dyDescent="0.35">
      <c r="A1249" s="2">
        <v>44295</v>
      </c>
      <c r="B1249">
        <v>2088.7722170000002</v>
      </c>
      <c r="C1249">
        <v>2102.873779</v>
      </c>
      <c r="D1249">
        <v>2055.1633299999999</v>
      </c>
      <c r="E1249" s="5">
        <v>2072.1088869999999</v>
      </c>
      <c r="F1249">
        <v>2072.1088869999999</v>
      </c>
      <c r="G1249">
        <v>19812472092</v>
      </c>
    </row>
    <row r="1250" spans="1:7" x14ac:dyDescent="0.35">
      <c r="A1250" s="2">
        <v>44296</v>
      </c>
      <c r="B1250">
        <v>2071.1115719999998</v>
      </c>
      <c r="C1250">
        <v>2196.9963379999999</v>
      </c>
      <c r="D1250">
        <v>2062.7875979999999</v>
      </c>
      <c r="E1250" s="5">
        <v>2135.9421390000002</v>
      </c>
      <c r="F1250">
        <v>2135.9421390000002</v>
      </c>
      <c r="G1250">
        <v>24986243611</v>
      </c>
    </row>
    <row r="1251" spans="1:7" x14ac:dyDescent="0.35">
      <c r="A1251" s="2">
        <v>44297</v>
      </c>
      <c r="B1251">
        <v>2136.156982</v>
      </c>
      <c r="C1251">
        <v>2165.1914059999999</v>
      </c>
      <c r="D1251">
        <v>2119.8657229999999</v>
      </c>
      <c r="E1251" s="5">
        <v>2157.656982</v>
      </c>
      <c r="F1251">
        <v>2157.656982</v>
      </c>
      <c r="G1251">
        <v>19692836132</v>
      </c>
    </row>
    <row r="1252" spans="1:7" x14ac:dyDescent="0.35">
      <c r="A1252" s="2">
        <v>44298</v>
      </c>
      <c r="B1252">
        <v>2157.3618160000001</v>
      </c>
      <c r="C1252">
        <v>2199.71875</v>
      </c>
      <c r="D1252">
        <v>2110.3688959999999</v>
      </c>
      <c r="E1252" s="5">
        <v>2139.3532709999999</v>
      </c>
      <c r="F1252">
        <v>2139.3532709999999</v>
      </c>
      <c r="G1252">
        <v>21727936609</v>
      </c>
    </row>
    <row r="1253" spans="1:7" x14ac:dyDescent="0.35">
      <c r="A1253" s="2">
        <v>44299</v>
      </c>
      <c r="B1253">
        <v>2139.3642580000001</v>
      </c>
      <c r="C1253">
        <v>2318.4233399999998</v>
      </c>
      <c r="D1253">
        <v>2138.5595699999999</v>
      </c>
      <c r="E1253" s="5">
        <v>2299.1877439999998</v>
      </c>
      <c r="F1253">
        <v>2299.1877439999998</v>
      </c>
      <c r="G1253">
        <v>29456642939</v>
      </c>
    </row>
    <row r="1254" spans="1:7" x14ac:dyDescent="0.35">
      <c r="A1254" s="2">
        <v>44300</v>
      </c>
      <c r="B1254">
        <v>2299.3479000000002</v>
      </c>
      <c r="C1254">
        <v>2449.6875</v>
      </c>
      <c r="D1254">
        <v>2284.563721</v>
      </c>
      <c r="E1254" s="5">
        <v>2435.1049800000001</v>
      </c>
      <c r="F1254">
        <v>2435.1049800000001</v>
      </c>
      <c r="G1254">
        <v>35592822986</v>
      </c>
    </row>
    <row r="1255" spans="1:7" x14ac:dyDescent="0.35">
      <c r="A1255" s="2">
        <v>44301</v>
      </c>
      <c r="B1255">
        <v>2436.0346679999998</v>
      </c>
      <c r="C1255">
        <v>2544.2673340000001</v>
      </c>
      <c r="D1255">
        <v>2409.9240719999998</v>
      </c>
      <c r="E1255" s="5">
        <v>2519.116211</v>
      </c>
      <c r="F1255">
        <v>2519.116211</v>
      </c>
      <c r="G1255">
        <v>32325606817</v>
      </c>
    </row>
    <row r="1256" spans="1:7" x14ac:dyDescent="0.35">
      <c r="A1256" s="2">
        <v>44302</v>
      </c>
      <c r="B1256">
        <v>2516.601807</v>
      </c>
      <c r="C1256">
        <v>2547.555664</v>
      </c>
      <c r="D1256">
        <v>2318.6750489999999</v>
      </c>
      <c r="E1256" s="5">
        <v>2431.9465329999998</v>
      </c>
      <c r="F1256">
        <v>2431.9465329999998</v>
      </c>
      <c r="G1256">
        <v>36196928256</v>
      </c>
    </row>
    <row r="1257" spans="1:7" x14ac:dyDescent="0.35">
      <c r="A1257" s="2">
        <v>44303</v>
      </c>
      <c r="B1257">
        <v>2429.9809570000002</v>
      </c>
      <c r="C1257">
        <v>2497.3852539999998</v>
      </c>
      <c r="D1257">
        <v>2333.6828609999998</v>
      </c>
      <c r="E1257" s="5">
        <v>2344.8950199999999</v>
      </c>
      <c r="F1257">
        <v>2344.8950199999999</v>
      </c>
      <c r="G1257">
        <v>32349808978</v>
      </c>
    </row>
    <row r="1258" spans="1:7" x14ac:dyDescent="0.35">
      <c r="A1258" s="2">
        <v>44304</v>
      </c>
      <c r="B1258">
        <v>2346.452393</v>
      </c>
      <c r="C1258">
        <v>2365.4604490000002</v>
      </c>
      <c r="D1258">
        <v>2011.766846</v>
      </c>
      <c r="E1258" s="5">
        <v>2237.1369629999999</v>
      </c>
      <c r="F1258">
        <v>2237.1369629999999</v>
      </c>
      <c r="G1258">
        <v>50696368718</v>
      </c>
    </row>
    <row r="1259" spans="1:7" x14ac:dyDescent="0.35">
      <c r="A1259" s="2">
        <v>44305</v>
      </c>
      <c r="B1259">
        <v>2238.0327149999998</v>
      </c>
      <c r="C1259">
        <v>2276.7768550000001</v>
      </c>
      <c r="D1259">
        <v>2086.688721</v>
      </c>
      <c r="E1259" s="5">
        <v>2166.188721</v>
      </c>
      <c r="F1259">
        <v>2166.188721</v>
      </c>
      <c r="G1259">
        <v>34060654971</v>
      </c>
    </row>
    <row r="1260" spans="1:7" x14ac:dyDescent="0.35">
      <c r="A1260" s="2">
        <v>44306</v>
      </c>
      <c r="B1260">
        <v>2161.939453</v>
      </c>
      <c r="C1260">
        <v>2345.834961</v>
      </c>
      <c r="D1260">
        <v>2060.1437989999999</v>
      </c>
      <c r="E1260" s="5">
        <v>2330.2109380000002</v>
      </c>
      <c r="F1260">
        <v>2330.2109380000002</v>
      </c>
      <c r="G1260">
        <v>39433483315</v>
      </c>
    </row>
    <row r="1261" spans="1:7" x14ac:dyDescent="0.35">
      <c r="A1261" s="2">
        <v>44307</v>
      </c>
      <c r="B1261">
        <v>2331.1601559999999</v>
      </c>
      <c r="C1261">
        <v>2467.2006839999999</v>
      </c>
      <c r="D1261">
        <v>2238.366943</v>
      </c>
      <c r="E1261" s="5">
        <v>2364.7517090000001</v>
      </c>
      <c r="F1261">
        <v>2364.7517090000001</v>
      </c>
      <c r="G1261">
        <v>38899067643</v>
      </c>
    </row>
    <row r="1262" spans="1:7" x14ac:dyDescent="0.35">
      <c r="A1262" s="2">
        <v>44308</v>
      </c>
      <c r="B1262">
        <v>2357.8710940000001</v>
      </c>
      <c r="C1262">
        <v>2641.094971</v>
      </c>
      <c r="D1262">
        <v>2315.9602049999999</v>
      </c>
      <c r="E1262" s="5">
        <v>2403.5351559999999</v>
      </c>
      <c r="F1262">
        <v>2403.5351559999999</v>
      </c>
      <c r="G1262">
        <v>53575904724</v>
      </c>
    </row>
    <row r="1263" spans="1:7" x14ac:dyDescent="0.35">
      <c r="A1263" s="2">
        <v>44309</v>
      </c>
      <c r="B1263">
        <v>2401.2563479999999</v>
      </c>
      <c r="C1263">
        <v>2439.5371089999999</v>
      </c>
      <c r="D1263">
        <v>2117.0395509999998</v>
      </c>
      <c r="E1263" s="5">
        <v>2363.586182</v>
      </c>
      <c r="F1263">
        <v>2363.586182</v>
      </c>
      <c r="G1263">
        <v>55413933925</v>
      </c>
    </row>
    <row r="1264" spans="1:7" x14ac:dyDescent="0.35">
      <c r="A1264" s="2">
        <v>44310</v>
      </c>
      <c r="B1264">
        <v>2367.1992190000001</v>
      </c>
      <c r="C1264">
        <v>2367.7409670000002</v>
      </c>
      <c r="D1264">
        <v>2163.693115</v>
      </c>
      <c r="E1264" s="5">
        <v>2211.625732</v>
      </c>
      <c r="F1264">
        <v>2211.625732</v>
      </c>
      <c r="G1264">
        <v>31854226936</v>
      </c>
    </row>
    <row r="1265" spans="1:7" x14ac:dyDescent="0.35">
      <c r="A1265" s="2">
        <v>44311</v>
      </c>
      <c r="B1265">
        <v>2214.413818</v>
      </c>
      <c r="C1265">
        <v>2354.0866700000001</v>
      </c>
      <c r="D1265">
        <v>2172.5151369999999</v>
      </c>
      <c r="E1265" s="5">
        <v>2316.0595699999999</v>
      </c>
      <c r="F1265">
        <v>2316.0595699999999</v>
      </c>
      <c r="G1265">
        <v>31814355546</v>
      </c>
    </row>
    <row r="1266" spans="1:7" x14ac:dyDescent="0.35">
      <c r="A1266" s="2">
        <v>44312</v>
      </c>
      <c r="B1266">
        <v>2319.4780270000001</v>
      </c>
      <c r="C1266">
        <v>2536.3374020000001</v>
      </c>
      <c r="D1266">
        <v>2308.3151859999998</v>
      </c>
      <c r="E1266" s="5">
        <v>2534.4816890000002</v>
      </c>
      <c r="F1266">
        <v>2534.4816890000002</v>
      </c>
      <c r="G1266">
        <v>35208325408</v>
      </c>
    </row>
    <row r="1267" spans="1:7" x14ac:dyDescent="0.35">
      <c r="A1267" s="2">
        <v>44313</v>
      </c>
      <c r="B1267">
        <v>2534.03125</v>
      </c>
      <c r="C1267">
        <v>2676.3928219999998</v>
      </c>
      <c r="D1267">
        <v>2485.375</v>
      </c>
      <c r="E1267" s="5">
        <v>2662.8652339999999</v>
      </c>
      <c r="F1267">
        <v>2662.8652339999999</v>
      </c>
      <c r="G1267">
        <v>32275969215</v>
      </c>
    </row>
    <row r="1268" spans="1:7" x14ac:dyDescent="0.35">
      <c r="A1268" s="2">
        <v>44314</v>
      </c>
      <c r="B1268">
        <v>2664.685547</v>
      </c>
      <c r="C1268">
        <v>2757.4772950000001</v>
      </c>
      <c r="D1268">
        <v>2564.0815429999998</v>
      </c>
      <c r="E1268" s="5">
        <v>2746.3801269999999</v>
      </c>
      <c r="F1268">
        <v>2746.3801269999999</v>
      </c>
      <c r="G1268">
        <v>34269031076</v>
      </c>
    </row>
    <row r="1269" spans="1:7" x14ac:dyDescent="0.35">
      <c r="A1269" s="2">
        <v>44315</v>
      </c>
      <c r="B1269">
        <v>2748.6496579999998</v>
      </c>
      <c r="C1269">
        <v>2797.9724120000001</v>
      </c>
      <c r="D1269">
        <v>2672.1066890000002</v>
      </c>
      <c r="E1269" s="5">
        <v>2756.876953</v>
      </c>
      <c r="F1269">
        <v>2756.876953</v>
      </c>
      <c r="G1269">
        <v>32578127990</v>
      </c>
    </row>
    <row r="1270" spans="1:7" x14ac:dyDescent="0.35">
      <c r="A1270" s="2">
        <v>44316</v>
      </c>
      <c r="B1270">
        <v>2757.7341310000002</v>
      </c>
      <c r="C1270">
        <v>2796.054932</v>
      </c>
      <c r="D1270">
        <v>2728.169922</v>
      </c>
      <c r="E1270" s="5">
        <v>2773.2070309999999</v>
      </c>
      <c r="F1270">
        <v>2773.2070309999999</v>
      </c>
      <c r="G1270">
        <v>29777179889</v>
      </c>
    </row>
    <row r="1271" spans="1:7" x14ac:dyDescent="0.35">
      <c r="A1271" s="2">
        <v>44317</v>
      </c>
      <c r="B1271">
        <v>2772.8383789999998</v>
      </c>
      <c r="C1271">
        <v>2951.4409179999998</v>
      </c>
      <c r="D1271">
        <v>2755.9084469999998</v>
      </c>
      <c r="E1271" s="5">
        <v>2945.8928219999998</v>
      </c>
      <c r="F1271">
        <v>2945.8928219999998</v>
      </c>
      <c r="G1271">
        <v>28726205272</v>
      </c>
    </row>
    <row r="1272" spans="1:7" x14ac:dyDescent="0.35">
      <c r="A1272" s="2">
        <v>44318</v>
      </c>
      <c r="B1272">
        <v>2945.5600589999999</v>
      </c>
      <c r="C1272">
        <v>2984.891846</v>
      </c>
      <c r="D1272">
        <v>2860.5261230000001</v>
      </c>
      <c r="E1272" s="5">
        <v>2952.0561520000001</v>
      </c>
      <c r="F1272">
        <v>2952.0561520000001</v>
      </c>
      <c r="G1272">
        <v>28032013047</v>
      </c>
    </row>
    <row r="1273" spans="1:7" x14ac:dyDescent="0.35">
      <c r="A1273" s="2">
        <v>44319</v>
      </c>
      <c r="B1273">
        <v>2951.1757809999999</v>
      </c>
      <c r="C1273">
        <v>3450.0378420000002</v>
      </c>
      <c r="D1273">
        <v>2951.1757809999999</v>
      </c>
      <c r="E1273" s="5">
        <v>3431.086182</v>
      </c>
      <c r="F1273">
        <v>3431.086182</v>
      </c>
      <c r="G1273">
        <v>49174290212</v>
      </c>
    </row>
    <row r="1274" spans="1:7" x14ac:dyDescent="0.35">
      <c r="A1274" s="2">
        <v>44320</v>
      </c>
      <c r="B1274">
        <v>3431.1315920000002</v>
      </c>
      <c r="C1274">
        <v>3523.5859380000002</v>
      </c>
      <c r="D1274">
        <v>3180.7426759999998</v>
      </c>
      <c r="E1274" s="5">
        <v>3253.6293949999999</v>
      </c>
      <c r="F1274">
        <v>3253.6293949999999</v>
      </c>
      <c r="G1274">
        <v>62402045158</v>
      </c>
    </row>
    <row r="1275" spans="1:7" x14ac:dyDescent="0.35">
      <c r="A1275" s="2">
        <v>44321</v>
      </c>
      <c r="B1275">
        <v>3240.5546880000002</v>
      </c>
      <c r="C1275">
        <v>3541.4626459999999</v>
      </c>
      <c r="D1275">
        <v>3213.1015630000002</v>
      </c>
      <c r="E1275" s="5">
        <v>3522.783203</v>
      </c>
      <c r="F1275">
        <v>3522.783203</v>
      </c>
      <c r="G1275">
        <v>48334198383</v>
      </c>
    </row>
    <row r="1276" spans="1:7" x14ac:dyDescent="0.35">
      <c r="A1276" s="2">
        <v>44322</v>
      </c>
      <c r="B1276">
        <v>3524.9309079999998</v>
      </c>
      <c r="C1276">
        <v>3598.8959960000002</v>
      </c>
      <c r="D1276">
        <v>3386.23999</v>
      </c>
      <c r="E1276" s="5">
        <v>3490.8803710000002</v>
      </c>
      <c r="F1276">
        <v>3490.8803710000002</v>
      </c>
      <c r="G1276">
        <v>44300394788</v>
      </c>
    </row>
    <row r="1277" spans="1:7" x14ac:dyDescent="0.35">
      <c r="A1277" s="2">
        <v>44323</v>
      </c>
      <c r="B1277">
        <v>3490.1052249999998</v>
      </c>
      <c r="C1277">
        <v>3573.290039</v>
      </c>
      <c r="D1277">
        <v>3370.2619629999999</v>
      </c>
      <c r="E1277" s="5">
        <v>3484.7290039999998</v>
      </c>
      <c r="F1277">
        <v>3484.7290039999998</v>
      </c>
      <c r="G1277">
        <v>39607240515</v>
      </c>
    </row>
    <row r="1278" spans="1:7" x14ac:dyDescent="0.35">
      <c r="A1278" s="2">
        <v>44324</v>
      </c>
      <c r="B1278">
        <v>3481.9880370000001</v>
      </c>
      <c r="C1278">
        <v>3950.165039</v>
      </c>
      <c r="D1278">
        <v>3453.7685550000001</v>
      </c>
      <c r="E1278" s="5">
        <v>3902.6477049999999</v>
      </c>
      <c r="F1278">
        <v>3902.6477049999999</v>
      </c>
      <c r="G1278">
        <v>50208491286</v>
      </c>
    </row>
    <row r="1279" spans="1:7" x14ac:dyDescent="0.35">
      <c r="A1279" s="2">
        <v>44325</v>
      </c>
      <c r="B1279">
        <v>3911.463135</v>
      </c>
      <c r="C1279">
        <v>3981.2590329999998</v>
      </c>
      <c r="D1279">
        <v>3743.9890140000002</v>
      </c>
      <c r="E1279" s="5">
        <v>3928.8447270000001</v>
      </c>
      <c r="F1279">
        <v>3928.8447270000001</v>
      </c>
      <c r="G1279">
        <v>50568290278</v>
      </c>
    </row>
    <row r="1280" spans="1:7" x14ac:dyDescent="0.35">
      <c r="A1280" s="2">
        <v>44326</v>
      </c>
      <c r="B1280">
        <v>3924.4133299999999</v>
      </c>
      <c r="C1280">
        <v>4197.4731449999999</v>
      </c>
      <c r="D1280">
        <v>3684.4516600000002</v>
      </c>
      <c r="E1280" s="5">
        <v>3952.2939449999999</v>
      </c>
      <c r="F1280">
        <v>3952.2939449999999</v>
      </c>
      <c r="G1280">
        <v>62691789007</v>
      </c>
    </row>
    <row r="1281" spans="1:7" x14ac:dyDescent="0.35">
      <c r="A1281" s="2">
        <v>44327</v>
      </c>
      <c r="B1281">
        <v>3948.2719729999999</v>
      </c>
      <c r="C1281">
        <v>4178.2089839999999</v>
      </c>
      <c r="D1281">
        <v>3783.889404</v>
      </c>
      <c r="E1281" s="5">
        <v>4168.701172</v>
      </c>
      <c r="F1281">
        <v>4168.701172</v>
      </c>
      <c r="G1281">
        <v>52679737865</v>
      </c>
    </row>
    <row r="1282" spans="1:7" x14ac:dyDescent="0.35">
      <c r="A1282" s="2">
        <v>44328</v>
      </c>
      <c r="B1282">
        <v>4174.6357420000004</v>
      </c>
      <c r="C1282">
        <v>4362.3505859999996</v>
      </c>
      <c r="D1282">
        <v>3785.8486330000001</v>
      </c>
      <c r="E1282" s="5">
        <v>3785.8486330000001</v>
      </c>
      <c r="F1282">
        <v>3785.8486330000001</v>
      </c>
      <c r="G1282">
        <v>69023382175</v>
      </c>
    </row>
    <row r="1283" spans="1:7" x14ac:dyDescent="0.35">
      <c r="A1283" s="2">
        <v>44329</v>
      </c>
      <c r="B1283">
        <v>3828.9184570000002</v>
      </c>
      <c r="C1283">
        <v>4032.5634770000001</v>
      </c>
      <c r="D1283">
        <v>3549.4072270000001</v>
      </c>
      <c r="E1283" s="5">
        <v>3715.1484380000002</v>
      </c>
      <c r="F1283">
        <v>3715.1484380000002</v>
      </c>
      <c r="G1283">
        <v>78398214539</v>
      </c>
    </row>
    <row r="1284" spans="1:7" x14ac:dyDescent="0.35">
      <c r="A1284" s="2">
        <v>44330</v>
      </c>
      <c r="B1284">
        <v>3720.1223140000002</v>
      </c>
      <c r="C1284">
        <v>4171.0170900000003</v>
      </c>
      <c r="D1284">
        <v>3703.3999020000001</v>
      </c>
      <c r="E1284" s="5">
        <v>4079.0573730000001</v>
      </c>
      <c r="F1284">
        <v>4079.0573730000001</v>
      </c>
      <c r="G1284">
        <v>48174271215</v>
      </c>
    </row>
    <row r="1285" spans="1:7" x14ac:dyDescent="0.35">
      <c r="A1285" s="2">
        <v>44331</v>
      </c>
      <c r="B1285">
        <v>4075.9516600000002</v>
      </c>
      <c r="C1285">
        <v>4129.185547</v>
      </c>
      <c r="D1285">
        <v>3638.1220699999999</v>
      </c>
      <c r="E1285" s="5">
        <v>3638.1220699999999</v>
      </c>
      <c r="F1285">
        <v>3638.1220699999999</v>
      </c>
      <c r="G1285">
        <v>42422321751</v>
      </c>
    </row>
    <row r="1286" spans="1:7" x14ac:dyDescent="0.35">
      <c r="A1286" s="2">
        <v>44332</v>
      </c>
      <c r="B1286">
        <v>3641.8308109999998</v>
      </c>
      <c r="C1286">
        <v>3878.8959960000002</v>
      </c>
      <c r="D1286">
        <v>3350.9516600000002</v>
      </c>
      <c r="E1286" s="5">
        <v>3587.5061040000001</v>
      </c>
      <c r="F1286">
        <v>3587.5061040000001</v>
      </c>
      <c r="G1286">
        <v>47359478734</v>
      </c>
    </row>
    <row r="1287" spans="1:7" x14ac:dyDescent="0.35">
      <c r="A1287" s="2">
        <v>44333</v>
      </c>
      <c r="B1287">
        <v>3581.343018</v>
      </c>
      <c r="C1287">
        <v>3587.765625</v>
      </c>
      <c r="D1287">
        <v>3129.008789</v>
      </c>
      <c r="E1287" s="5">
        <v>3282.3977049999999</v>
      </c>
      <c r="F1287">
        <v>3282.3977049999999</v>
      </c>
      <c r="G1287">
        <v>54061732774</v>
      </c>
    </row>
    <row r="1288" spans="1:7" x14ac:dyDescent="0.35">
      <c r="A1288" s="2">
        <v>44334</v>
      </c>
      <c r="B1288">
        <v>3276.8723140000002</v>
      </c>
      <c r="C1288">
        <v>3562.4650879999999</v>
      </c>
      <c r="D1288">
        <v>3246.4040530000002</v>
      </c>
      <c r="E1288" s="5">
        <v>3380.070068</v>
      </c>
      <c r="F1288">
        <v>3380.070068</v>
      </c>
      <c r="G1288">
        <v>40416525218</v>
      </c>
    </row>
    <row r="1289" spans="1:7" x14ac:dyDescent="0.35">
      <c r="A1289" s="2">
        <v>44335</v>
      </c>
      <c r="B1289">
        <v>3382.6572270000001</v>
      </c>
      <c r="C1289">
        <v>3437.9357909999999</v>
      </c>
      <c r="D1289">
        <v>1952.4602050000001</v>
      </c>
      <c r="E1289" s="5">
        <v>2460.6791990000002</v>
      </c>
      <c r="F1289">
        <v>2460.6791990000002</v>
      </c>
      <c r="G1289">
        <v>84482912776</v>
      </c>
    </row>
    <row r="1290" spans="1:7" x14ac:dyDescent="0.35">
      <c r="A1290" s="2">
        <v>44336</v>
      </c>
      <c r="B1290">
        <v>2439.638672</v>
      </c>
      <c r="C1290">
        <v>2993.1452640000002</v>
      </c>
      <c r="D1290">
        <v>2170.2290039999998</v>
      </c>
      <c r="E1290" s="5">
        <v>2784.2941890000002</v>
      </c>
      <c r="F1290">
        <v>2784.2941890000002</v>
      </c>
      <c r="G1290">
        <v>67610826680</v>
      </c>
    </row>
    <row r="1291" spans="1:7" x14ac:dyDescent="0.35">
      <c r="A1291" s="2">
        <v>44337</v>
      </c>
      <c r="B1291">
        <v>2772.3413089999999</v>
      </c>
      <c r="C1291">
        <v>2938.205078</v>
      </c>
      <c r="D1291">
        <v>2113.3471679999998</v>
      </c>
      <c r="E1291" s="5">
        <v>2430.6213379999999</v>
      </c>
      <c r="F1291">
        <v>2430.6213379999999</v>
      </c>
      <c r="G1291">
        <v>53774070802</v>
      </c>
    </row>
    <row r="1292" spans="1:7" x14ac:dyDescent="0.35">
      <c r="A1292" s="2">
        <v>44338</v>
      </c>
      <c r="B1292">
        <v>2436.0146479999999</v>
      </c>
      <c r="C1292">
        <v>2483.983154</v>
      </c>
      <c r="D1292">
        <v>2168.124268</v>
      </c>
      <c r="E1292" s="5">
        <v>2295.7055660000001</v>
      </c>
      <c r="F1292">
        <v>2295.7055660000001</v>
      </c>
      <c r="G1292">
        <v>42089937660</v>
      </c>
    </row>
    <row r="1293" spans="1:7" x14ac:dyDescent="0.35">
      <c r="A1293" s="2">
        <v>44339</v>
      </c>
      <c r="B1293">
        <v>2298.3671880000002</v>
      </c>
      <c r="C1293">
        <v>2384.4116210000002</v>
      </c>
      <c r="D1293">
        <v>1737.46875</v>
      </c>
      <c r="E1293" s="5">
        <v>2109.5798340000001</v>
      </c>
      <c r="F1293">
        <v>2109.5798340000001</v>
      </c>
      <c r="G1293">
        <v>56005721977</v>
      </c>
    </row>
    <row r="1294" spans="1:7" x14ac:dyDescent="0.35">
      <c r="A1294" s="2">
        <v>44340</v>
      </c>
      <c r="B1294">
        <v>2099.9360350000002</v>
      </c>
      <c r="C1294">
        <v>2672.595703</v>
      </c>
      <c r="D1294">
        <v>2090.6396479999999</v>
      </c>
      <c r="E1294" s="5">
        <v>2643.5910640000002</v>
      </c>
      <c r="F1294">
        <v>2643.5910640000002</v>
      </c>
      <c r="G1294">
        <v>53697121740</v>
      </c>
    </row>
    <row r="1295" spans="1:7" x14ac:dyDescent="0.35">
      <c r="A1295" s="2">
        <v>44341</v>
      </c>
      <c r="B1295">
        <v>2649.033203</v>
      </c>
      <c r="C1295">
        <v>2750.5349120000001</v>
      </c>
      <c r="D1295">
        <v>2394.3554690000001</v>
      </c>
      <c r="E1295" s="5">
        <v>2706.6289059999999</v>
      </c>
      <c r="F1295">
        <v>2706.6289059999999</v>
      </c>
      <c r="G1295">
        <v>49558333256</v>
      </c>
    </row>
    <row r="1296" spans="1:7" x14ac:dyDescent="0.35">
      <c r="A1296" s="2">
        <v>44342</v>
      </c>
      <c r="B1296">
        <v>2707.0527339999999</v>
      </c>
      <c r="C1296">
        <v>2911.735596</v>
      </c>
      <c r="D1296">
        <v>2652.094482</v>
      </c>
      <c r="E1296" s="5">
        <v>2888.6987300000001</v>
      </c>
      <c r="F1296">
        <v>2888.6987300000001</v>
      </c>
      <c r="G1296">
        <v>42499766020</v>
      </c>
    </row>
    <row r="1297" spans="1:7" x14ac:dyDescent="0.35">
      <c r="A1297" s="2">
        <v>44343</v>
      </c>
      <c r="B1297">
        <v>2888.7524410000001</v>
      </c>
      <c r="C1297">
        <v>2888.7524410000001</v>
      </c>
      <c r="D1297">
        <v>2642.6079100000002</v>
      </c>
      <c r="E1297" s="5">
        <v>2736.4885250000002</v>
      </c>
      <c r="F1297">
        <v>2736.4885250000002</v>
      </c>
      <c r="G1297">
        <v>33373635283</v>
      </c>
    </row>
    <row r="1298" spans="1:7" x14ac:dyDescent="0.35">
      <c r="A1298" s="2">
        <v>44344</v>
      </c>
      <c r="B1298">
        <v>2742.4689939999998</v>
      </c>
      <c r="C1298">
        <v>2761.3632809999999</v>
      </c>
      <c r="D1298">
        <v>2336.361328</v>
      </c>
      <c r="E1298" s="5">
        <v>2419.90625</v>
      </c>
      <c r="F1298">
        <v>2419.90625</v>
      </c>
      <c r="G1298">
        <v>39999114805</v>
      </c>
    </row>
    <row r="1299" spans="1:7" x14ac:dyDescent="0.35">
      <c r="A1299" s="2">
        <v>44345</v>
      </c>
      <c r="B1299">
        <v>2414.0671390000002</v>
      </c>
      <c r="C1299">
        <v>2566.9384770000001</v>
      </c>
      <c r="D1299">
        <v>2208.4909670000002</v>
      </c>
      <c r="E1299" s="5">
        <v>2279.5141600000002</v>
      </c>
      <c r="F1299">
        <v>2279.5141600000002</v>
      </c>
      <c r="G1299">
        <v>33773720220</v>
      </c>
    </row>
    <row r="1300" spans="1:7" x14ac:dyDescent="0.35">
      <c r="A1300" s="2">
        <v>44346</v>
      </c>
      <c r="B1300">
        <v>2278.288818</v>
      </c>
      <c r="C1300">
        <v>2472.1877439999998</v>
      </c>
      <c r="D1300">
        <v>2188.8344729999999</v>
      </c>
      <c r="E1300" s="5">
        <v>2390.3054200000001</v>
      </c>
      <c r="F1300">
        <v>2390.3054200000001</v>
      </c>
      <c r="G1300">
        <v>25876619428</v>
      </c>
    </row>
    <row r="1301" spans="1:7" x14ac:dyDescent="0.35">
      <c r="A1301" s="2">
        <v>44347</v>
      </c>
      <c r="B1301">
        <v>2387.1984859999998</v>
      </c>
      <c r="C1301">
        <v>2715.8549800000001</v>
      </c>
      <c r="D1301">
        <v>2279.5051269999999</v>
      </c>
      <c r="E1301" s="5">
        <v>2714.9453130000002</v>
      </c>
      <c r="F1301">
        <v>2714.9453130000002</v>
      </c>
      <c r="G1301">
        <v>31007383150</v>
      </c>
    </row>
    <row r="1302" spans="1:7" x14ac:dyDescent="0.35">
      <c r="A1302" s="2">
        <v>44348</v>
      </c>
      <c r="B1302">
        <v>2707.560547</v>
      </c>
      <c r="C1302">
        <v>2739.7375489999999</v>
      </c>
      <c r="D1302">
        <v>2531.1606449999999</v>
      </c>
      <c r="E1302" s="5">
        <v>2633.5183109999998</v>
      </c>
      <c r="F1302">
        <v>2633.5183109999998</v>
      </c>
      <c r="G1302">
        <v>27363223090</v>
      </c>
    </row>
    <row r="1303" spans="1:7" x14ac:dyDescent="0.35">
      <c r="A1303" s="2">
        <v>44349</v>
      </c>
      <c r="B1303">
        <v>2634.4560550000001</v>
      </c>
      <c r="C1303">
        <v>2801.3923340000001</v>
      </c>
      <c r="D1303">
        <v>2555.4013669999999</v>
      </c>
      <c r="E1303" s="5">
        <v>2706.125</v>
      </c>
      <c r="F1303">
        <v>2706.125</v>
      </c>
      <c r="G1303">
        <v>27723267359</v>
      </c>
    </row>
    <row r="1304" spans="1:7" x14ac:dyDescent="0.35">
      <c r="A1304" s="2">
        <v>44350</v>
      </c>
      <c r="B1304">
        <v>2708.376221</v>
      </c>
      <c r="C1304">
        <v>2891.2548830000001</v>
      </c>
      <c r="D1304">
        <v>2667.6843260000001</v>
      </c>
      <c r="E1304" s="5">
        <v>2855.1264649999998</v>
      </c>
      <c r="F1304">
        <v>2855.1264649999998</v>
      </c>
      <c r="G1304">
        <v>30038207402</v>
      </c>
    </row>
    <row r="1305" spans="1:7" x14ac:dyDescent="0.35">
      <c r="A1305" s="2">
        <v>44351</v>
      </c>
      <c r="B1305">
        <v>2857.1655270000001</v>
      </c>
      <c r="C1305">
        <v>2857.1655270000001</v>
      </c>
      <c r="D1305">
        <v>2562.6374510000001</v>
      </c>
      <c r="E1305" s="5">
        <v>2688.195068</v>
      </c>
      <c r="F1305">
        <v>2688.195068</v>
      </c>
      <c r="G1305">
        <v>34173841611</v>
      </c>
    </row>
    <row r="1306" spans="1:7" x14ac:dyDescent="0.35">
      <c r="A1306" s="2">
        <v>44352</v>
      </c>
      <c r="B1306">
        <v>2691.619385</v>
      </c>
      <c r="C1306">
        <v>2817.4848630000001</v>
      </c>
      <c r="D1306">
        <v>2558.233643</v>
      </c>
      <c r="E1306" s="5">
        <v>2630.576904</v>
      </c>
      <c r="F1306">
        <v>2630.576904</v>
      </c>
      <c r="G1306">
        <v>30496672724</v>
      </c>
    </row>
    <row r="1307" spans="1:7" x14ac:dyDescent="0.35">
      <c r="A1307" s="2">
        <v>44353</v>
      </c>
      <c r="B1307">
        <v>2629.748779</v>
      </c>
      <c r="C1307">
        <v>2743.4411620000001</v>
      </c>
      <c r="D1307">
        <v>2616.1623540000001</v>
      </c>
      <c r="E1307" s="5">
        <v>2715.0927729999999</v>
      </c>
      <c r="F1307">
        <v>2715.0927729999999</v>
      </c>
      <c r="G1307">
        <v>25311639414</v>
      </c>
    </row>
    <row r="1308" spans="1:7" x14ac:dyDescent="0.35">
      <c r="A1308" s="2">
        <v>44354</v>
      </c>
      <c r="B1308">
        <v>2713.0473630000001</v>
      </c>
      <c r="C1308">
        <v>2845.1850589999999</v>
      </c>
      <c r="D1308">
        <v>2583.9951169999999</v>
      </c>
      <c r="E1308" s="5">
        <v>2590.2631839999999</v>
      </c>
      <c r="F1308">
        <v>2590.2631839999999</v>
      </c>
      <c r="G1308">
        <v>30600111277</v>
      </c>
    </row>
    <row r="1309" spans="1:7" x14ac:dyDescent="0.35">
      <c r="A1309" s="2">
        <v>44355</v>
      </c>
      <c r="B1309">
        <v>2594.6022950000001</v>
      </c>
      <c r="C1309">
        <v>2620.8461910000001</v>
      </c>
      <c r="D1309">
        <v>2315.5466310000002</v>
      </c>
      <c r="E1309" s="5">
        <v>2517.438721</v>
      </c>
      <c r="F1309">
        <v>2517.438721</v>
      </c>
      <c r="G1309">
        <v>41909736778</v>
      </c>
    </row>
    <row r="1310" spans="1:7" x14ac:dyDescent="0.35">
      <c r="A1310" s="2">
        <v>44356</v>
      </c>
      <c r="B1310">
        <v>2510.1992190000001</v>
      </c>
      <c r="C1310">
        <v>2625.070557</v>
      </c>
      <c r="D1310">
        <v>2412.1977539999998</v>
      </c>
      <c r="E1310" s="5">
        <v>2608.2670899999998</v>
      </c>
      <c r="F1310">
        <v>2608.2670899999998</v>
      </c>
      <c r="G1310">
        <v>36075832186</v>
      </c>
    </row>
    <row r="1311" spans="1:7" x14ac:dyDescent="0.35">
      <c r="A1311" s="2">
        <v>44357</v>
      </c>
      <c r="B1311">
        <v>2611.142578</v>
      </c>
      <c r="C1311">
        <v>2619.9577640000002</v>
      </c>
      <c r="D1311">
        <v>2435.4016109999998</v>
      </c>
      <c r="E1311" s="5">
        <v>2471.5185550000001</v>
      </c>
      <c r="F1311">
        <v>2471.5185550000001</v>
      </c>
      <c r="G1311">
        <v>28753626390</v>
      </c>
    </row>
    <row r="1312" spans="1:7" x14ac:dyDescent="0.35">
      <c r="A1312" s="2">
        <v>44358</v>
      </c>
      <c r="B1312">
        <v>2472.8588869999999</v>
      </c>
      <c r="C1312">
        <v>2495.4147950000001</v>
      </c>
      <c r="D1312">
        <v>2326.8696289999998</v>
      </c>
      <c r="E1312" s="5">
        <v>2353.7687989999999</v>
      </c>
      <c r="F1312">
        <v>2353.7687989999999</v>
      </c>
      <c r="G1312">
        <v>24832564195</v>
      </c>
    </row>
    <row r="1313" spans="1:7" x14ac:dyDescent="0.35">
      <c r="A1313" s="2">
        <v>44359</v>
      </c>
      <c r="B1313">
        <v>2354.7521969999998</v>
      </c>
      <c r="C1313">
        <v>2447.2277829999998</v>
      </c>
      <c r="D1313">
        <v>2265.758057</v>
      </c>
      <c r="E1313" s="5">
        <v>2372.484375</v>
      </c>
      <c r="F1313">
        <v>2372.484375</v>
      </c>
      <c r="G1313">
        <v>25724364410</v>
      </c>
    </row>
    <row r="1314" spans="1:7" x14ac:dyDescent="0.35">
      <c r="A1314" s="2">
        <v>44360</v>
      </c>
      <c r="B1314">
        <v>2372.6901859999998</v>
      </c>
      <c r="C1314">
        <v>2547.3679200000001</v>
      </c>
      <c r="D1314">
        <v>2312.6401369999999</v>
      </c>
      <c r="E1314" s="5">
        <v>2508.3916020000001</v>
      </c>
      <c r="F1314">
        <v>2508.3916020000001</v>
      </c>
      <c r="G1314">
        <v>27092945370</v>
      </c>
    </row>
    <row r="1315" spans="1:7" x14ac:dyDescent="0.35">
      <c r="A1315" s="2">
        <v>44361</v>
      </c>
      <c r="B1315">
        <v>2508.7705080000001</v>
      </c>
      <c r="C1315">
        <v>2606.4328609999998</v>
      </c>
      <c r="D1315">
        <v>2469.3881839999999</v>
      </c>
      <c r="E1315" s="5">
        <v>2537.8911130000001</v>
      </c>
      <c r="F1315">
        <v>2537.8911130000001</v>
      </c>
      <c r="G1315">
        <v>26964576331</v>
      </c>
    </row>
    <row r="1316" spans="1:7" x14ac:dyDescent="0.35">
      <c r="A1316" s="2">
        <v>44362</v>
      </c>
      <c r="B1316">
        <v>2587.7626949999999</v>
      </c>
      <c r="C1316">
        <v>2639.2292480000001</v>
      </c>
      <c r="D1316">
        <v>2515.1530760000001</v>
      </c>
      <c r="E1316" s="5">
        <v>2610.936768</v>
      </c>
      <c r="F1316">
        <v>2610.936768</v>
      </c>
      <c r="G1316">
        <v>29005279219</v>
      </c>
    </row>
    <row r="1317" spans="1:7" x14ac:dyDescent="0.35">
      <c r="A1317" s="2">
        <v>44363</v>
      </c>
      <c r="B1317">
        <v>2544.8647460000002</v>
      </c>
      <c r="C1317">
        <v>2554.6289059999999</v>
      </c>
      <c r="D1317">
        <v>2354.350586</v>
      </c>
      <c r="E1317" s="5">
        <v>2367.6635740000002</v>
      </c>
      <c r="F1317">
        <v>2367.6635740000002</v>
      </c>
      <c r="G1317">
        <v>24101926180</v>
      </c>
    </row>
    <row r="1318" spans="1:7" x14ac:dyDescent="0.35">
      <c r="A1318" s="2">
        <v>44364</v>
      </c>
      <c r="B1318">
        <v>2367.3063959999999</v>
      </c>
      <c r="C1318">
        <v>2457.1755370000001</v>
      </c>
      <c r="D1318">
        <v>2312.3015140000002</v>
      </c>
      <c r="E1318" s="5">
        <v>2372.001953</v>
      </c>
      <c r="F1318">
        <v>2372.001953</v>
      </c>
      <c r="G1318">
        <v>21871633186</v>
      </c>
    </row>
    <row r="1319" spans="1:7" x14ac:dyDescent="0.35">
      <c r="A1319" s="2">
        <v>44365</v>
      </c>
      <c r="B1319">
        <v>2374.586914</v>
      </c>
      <c r="C1319">
        <v>2377.195068</v>
      </c>
      <c r="D1319">
        <v>2147.3083499999998</v>
      </c>
      <c r="E1319" s="5">
        <v>2231.733154</v>
      </c>
      <c r="F1319">
        <v>2231.733154</v>
      </c>
      <c r="G1319">
        <v>22752818388</v>
      </c>
    </row>
    <row r="1320" spans="1:7" x14ac:dyDescent="0.35">
      <c r="A1320" s="2">
        <v>44366</v>
      </c>
      <c r="B1320">
        <v>2235.1591800000001</v>
      </c>
      <c r="C1320">
        <v>2278.415039</v>
      </c>
      <c r="D1320">
        <v>2168.88501</v>
      </c>
      <c r="E1320" s="5">
        <v>2178.4990229999999</v>
      </c>
      <c r="F1320">
        <v>2178.4990229999999</v>
      </c>
      <c r="G1320">
        <v>18765854896</v>
      </c>
    </row>
    <row r="1321" spans="1:7" x14ac:dyDescent="0.35">
      <c r="A1321" s="2">
        <v>44367</v>
      </c>
      <c r="B1321">
        <v>2171.3378910000001</v>
      </c>
      <c r="C1321">
        <v>2275.3828130000002</v>
      </c>
      <c r="D1321">
        <v>2049.9626459999999</v>
      </c>
      <c r="E1321" s="5">
        <v>2246.3645019999999</v>
      </c>
      <c r="F1321">
        <v>2246.3645019999999</v>
      </c>
      <c r="G1321">
        <v>22535930423</v>
      </c>
    </row>
    <row r="1322" spans="1:7" x14ac:dyDescent="0.35">
      <c r="A1322" s="2">
        <v>44368</v>
      </c>
      <c r="B1322">
        <v>2245.3178710000002</v>
      </c>
      <c r="C1322">
        <v>2259.4641109999998</v>
      </c>
      <c r="D1322">
        <v>1867.1854249999999</v>
      </c>
      <c r="E1322" s="5">
        <v>1888.44751</v>
      </c>
      <c r="F1322">
        <v>1888.44751</v>
      </c>
      <c r="G1322">
        <v>33745173825</v>
      </c>
    </row>
    <row r="1323" spans="1:7" x14ac:dyDescent="0.35">
      <c r="A1323" s="2">
        <v>44369</v>
      </c>
      <c r="B1323">
        <v>1886.6676030000001</v>
      </c>
      <c r="C1323">
        <v>1993.1597899999999</v>
      </c>
      <c r="D1323">
        <v>1707.600586</v>
      </c>
      <c r="E1323" s="5">
        <v>1874.950073</v>
      </c>
      <c r="F1323">
        <v>1874.950073</v>
      </c>
      <c r="G1323">
        <v>35547251725</v>
      </c>
    </row>
    <row r="1324" spans="1:7" x14ac:dyDescent="0.35">
      <c r="A1324" s="2">
        <v>44370</v>
      </c>
      <c r="B1324">
        <v>1878.625</v>
      </c>
      <c r="C1324">
        <v>2043.5303960000001</v>
      </c>
      <c r="D1324">
        <v>1827.571533</v>
      </c>
      <c r="E1324" s="5">
        <v>1989.736328</v>
      </c>
      <c r="F1324">
        <v>1989.736328</v>
      </c>
      <c r="G1324">
        <v>28408659206</v>
      </c>
    </row>
    <row r="1325" spans="1:7" x14ac:dyDescent="0.35">
      <c r="A1325" s="2">
        <v>44371</v>
      </c>
      <c r="B1325">
        <v>1968.9573969999999</v>
      </c>
      <c r="C1325">
        <v>2032.3393550000001</v>
      </c>
      <c r="D1325">
        <v>1887.4320070000001</v>
      </c>
      <c r="E1325" s="5">
        <v>1988.4562989999999</v>
      </c>
      <c r="F1325">
        <v>1988.4562989999999</v>
      </c>
      <c r="G1325">
        <v>20272845769</v>
      </c>
    </row>
    <row r="1326" spans="1:7" x14ac:dyDescent="0.35">
      <c r="A1326" s="2">
        <v>44372</v>
      </c>
      <c r="B1326">
        <v>1989.2158199999999</v>
      </c>
      <c r="C1326">
        <v>2017.7595209999999</v>
      </c>
      <c r="D1326">
        <v>1794.4003909999999</v>
      </c>
      <c r="E1326" s="5">
        <v>1813.2172849999999</v>
      </c>
      <c r="F1326">
        <v>1813.2172849999999</v>
      </c>
      <c r="G1326">
        <v>22774334998</v>
      </c>
    </row>
    <row r="1327" spans="1:7" x14ac:dyDescent="0.35">
      <c r="A1327" s="2">
        <v>44373</v>
      </c>
      <c r="B1327">
        <v>1810.8842770000001</v>
      </c>
      <c r="C1327">
        <v>1850.1798100000001</v>
      </c>
      <c r="D1327">
        <v>1719.559448</v>
      </c>
      <c r="E1327" s="5">
        <v>1829.2392580000001</v>
      </c>
      <c r="F1327">
        <v>1829.2392580000001</v>
      </c>
      <c r="G1327">
        <v>20637542361</v>
      </c>
    </row>
    <row r="1328" spans="1:7" x14ac:dyDescent="0.35">
      <c r="A1328" s="2">
        <v>44374</v>
      </c>
      <c r="B1328">
        <v>1830.996948</v>
      </c>
      <c r="C1328">
        <v>1979.95813</v>
      </c>
      <c r="D1328">
        <v>1811.24585</v>
      </c>
      <c r="E1328" s="5">
        <v>1978.8946530000001</v>
      </c>
      <c r="F1328">
        <v>1978.8946530000001</v>
      </c>
      <c r="G1328">
        <v>19885474742</v>
      </c>
    </row>
    <row r="1329" spans="1:7" x14ac:dyDescent="0.35">
      <c r="A1329" s="2">
        <v>44375</v>
      </c>
      <c r="B1329">
        <v>1981.386475</v>
      </c>
      <c r="C1329">
        <v>2139.8054200000001</v>
      </c>
      <c r="D1329">
        <v>1963.6154790000001</v>
      </c>
      <c r="E1329" s="5">
        <v>2079.657471</v>
      </c>
      <c r="F1329">
        <v>2079.657471</v>
      </c>
      <c r="G1329">
        <v>25514602841</v>
      </c>
    </row>
    <row r="1330" spans="1:7" x14ac:dyDescent="0.35">
      <c r="A1330" s="2">
        <v>44376</v>
      </c>
      <c r="B1330">
        <v>2083.4487300000001</v>
      </c>
      <c r="C1330">
        <v>2242.2387699999999</v>
      </c>
      <c r="D1330">
        <v>2076.2402339999999</v>
      </c>
      <c r="E1330" s="5">
        <v>2160.7683109999998</v>
      </c>
      <c r="F1330">
        <v>2160.7683109999998</v>
      </c>
      <c r="G1330">
        <v>24815124419</v>
      </c>
    </row>
    <row r="1331" spans="1:7" x14ac:dyDescent="0.35">
      <c r="A1331" s="2">
        <v>44377</v>
      </c>
      <c r="B1331">
        <v>2164.2163089999999</v>
      </c>
      <c r="C1331">
        <v>2282.9890140000002</v>
      </c>
      <c r="D1331">
        <v>2090.7607419999999</v>
      </c>
      <c r="E1331" s="5">
        <v>2274.547607</v>
      </c>
      <c r="F1331">
        <v>2274.547607</v>
      </c>
      <c r="G1331">
        <v>25828056268</v>
      </c>
    </row>
    <row r="1332" spans="1:7" x14ac:dyDescent="0.35">
      <c r="A1332" s="2">
        <v>44378</v>
      </c>
      <c r="B1332">
        <v>2274.397461</v>
      </c>
      <c r="C1332">
        <v>2274.397461</v>
      </c>
      <c r="D1332">
        <v>2081.0810550000001</v>
      </c>
      <c r="E1332" s="5">
        <v>2113.6054690000001</v>
      </c>
      <c r="F1332">
        <v>2113.6054690000001</v>
      </c>
      <c r="G1332">
        <v>29061701793</v>
      </c>
    </row>
    <row r="1333" spans="1:7" x14ac:dyDescent="0.35">
      <c r="A1333" s="2">
        <v>44379</v>
      </c>
      <c r="B1333">
        <v>2109.892578</v>
      </c>
      <c r="C1333">
        <v>2155.5964359999998</v>
      </c>
      <c r="D1333">
        <v>2021.8248289999999</v>
      </c>
      <c r="E1333" s="5">
        <v>2150.0402829999998</v>
      </c>
      <c r="F1333">
        <v>2150.0402829999998</v>
      </c>
      <c r="G1333">
        <v>31796212554</v>
      </c>
    </row>
    <row r="1334" spans="1:7" x14ac:dyDescent="0.35">
      <c r="A1334" s="2">
        <v>44380</v>
      </c>
      <c r="B1334">
        <v>2150.834961</v>
      </c>
      <c r="C1334">
        <v>2237.5671390000002</v>
      </c>
      <c r="D1334">
        <v>2117.5900879999999</v>
      </c>
      <c r="E1334" s="5">
        <v>2226.1142580000001</v>
      </c>
      <c r="F1334">
        <v>2226.1142580000001</v>
      </c>
      <c r="G1334">
        <v>17433361641</v>
      </c>
    </row>
    <row r="1335" spans="1:7" x14ac:dyDescent="0.35">
      <c r="A1335" s="2">
        <v>44381</v>
      </c>
      <c r="B1335">
        <v>2226.5502929999998</v>
      </c>
      <c r="C1335">
        <v>2384.286865</v>
      </c>
      <c r="D1335">
        <v>2190.8376459999999</v>
      </c>
      <c r="E1335" s="5">
        <v>2321.7241210000002</v>
      </c>
      <c r="F1335">
        <v>2321.7241210000002</v>
      </c>
      <c r="G1335">
        <v>18787107473</v>
      </c>
    </row>
    <row r="1336" spans="1:7" x14ac:dyDescent="0.35">
      <c r="A1336" s="2">
        <v>44382</v>
      </c>
      <c r="B1336">
        <v>2321.9228520000001</v>
      </c>
      <c r="C1336">
        <v>2321.9228520000001</v>
      </c>
      <c r="D1336">
        <v>2163.0415039999998</v>
      </c>
      <c r="E1336" s="5">
        <v>2198.5825199999999</v>
      </c>
      <c r="F1336">
        <v>2198.5825199999999</v>
      </c>
      <c r="G1336">
        <v>20103794829</v>
      </c>
    </row>
    <row r="1337" spans="1:7" x14ac:dyDescent="0.35">
      <c r="A1337" s="2">
        <v>44383</v>
      </c>
      <c r="B1337">
        <v>2197.9194339999999</v>
      </c>
      <c r="C1337">
        <v>2346.294922</v>
      </c>
      <c r="D1337">
        <v>2197.9194339999999</v>
      </c>
      <c r="E1337" s="5">
        <v>2324.679443</v>
      </c>
      <c r="F1337">
        <v>2324.679443</v>
      </c>
      <c r="G1337">
        <v>20891861314</v>
      </c>
    </row>
    <row r="1338" spans="1:7" x14ac:dyDescent="0.35">
      <c r="A1338" s="2">
        <v>44384</v>
      </c>
      <c r="B1338">
        <v>2323.2084960000002</v>
      </c>
      <c r="C1338">
        <v>2403.7734380000002</v>
      </c>
      <c r="D1338">
        <v>2298.0268550000001</v>
      </c>
      <c r="E1338" s="5">
        <v>2315.161865</v>
      </c>
      <c r="F1338">
        <v>2315.161865</v>
      </c>
      <c r="G1338">
        <v>22398345285</v>
      </c>
    </row>
    <row r="1339" spans="1:7" x14ac:dyDescent="0.35">
      <c r="A1339" s="2">
        <v>44385</v>
      </c>
      <c r="B1339">
        <v>2317.9492190000001</v>
      </c>
      <c r="C1339">
        <v>2324.006836</v>
      </c>
      <c r="D1339">
        <v>2089.414307</v>
      </c>
      <c r="E1339" s="5">
        <v>2120.0263669999999</v>
      </c>
      <c r="F1339">
        <v>2120.0263669999999</v>
      </c>
      <c r="G1339">
        <v>23188123689</v>
      </c>
    </row>
    <row r="1340" spans="1:7" x14ac:dyDescent="0.35">
      <c r="A1340" s="2">
        <v>44386</v>
      </c>
      <c r="B1340">
        <v>2115.5739749999998</v>
      </c>
      <c r="C1340">
        <v>2185.376221</v>
      </c>
      <c r="D1340">
        <v>2051.0666500000002</v>
      </c>
      <c r="E1340" s="5">
        <v>2146.6923830000001</v>
      </c>
      <c r="F1340">
        <v>2146.6923830000001</v>
      </c>
      <c r="G1340">
        <v>23029574602</v>
      </c>
    </row>
    <row r="1341" spans="1:7" x14ac:dyDescent="0.35">
      <c r="A1341" s="2">
        <v>44387</v>
      </c>
      <c r="B1341">
        <v>2146.9997560000002</v>
      </c>
      <c r="C1341">
        <v>2190.1240229999999</v>
      </c>
      <c r="D1341">
        <v>2081.9235840000001</v>
      </c>
      <c r="E1341" s="5">
        <v>2111.4035640000002</v>
      </c>
      <c r="F1341">
        <v>2111.4035640000002</v>
      </c>
      <c r="G1341">
        <v>17581542471</v>
      </c>
    </row>
    <row r="1342" spans="1:7" x14ac:dyDescent="0.35">
      <c r="A1342" s="2">
        <v>44388</v>
      </c>
      <c r="B1342">
        <v>2110.875732</v>
      </c>
      <c r="C1342">
        <v>2172.6533199999999</v>
      </c>
      <c r="D1342">
        <v>2083.803711</v>
      </c>
      <c r="E1342" s="5">
        <v>2139.6647950000001</v>
      </c>
      <c r="F1342">
        <v>2139.6647950000001</v>
      </c>
      <c r="G1342">
        <v>14705386138</v>
      </c>
    </row>
    <row r="1343" spans="1:7" x14ac:dyDescent="0.35">
      <c r="A1343" s="2">
        <v>44389</v>
      </c>
      <c r="B1343">
        <v>2140.506836</v>
      </c>
      <c r="C1343">
        <v>2167.7102049999999</v>
      </c>
      <c r="D1343">
        <v>2011.0189210000001</v>
      </c>
      <c r="E1343" s="5">
        <v>2036.7210689999999</v>
      </c>
      <c r="F1343">
        <v>2036.7210689999999</v>
      </c>
      <c r="G1343">
        <v>17768129077</v>
      </c>
    </row>
    <row r="1344" spans="1:7" x14ac:dyDescent="0.35">
      <c r="A1344" s="2">
        <v>44390</v>
      </c>
      <c r="B1344">
        <v>2034.098389</v>
      </c>
      <c r="C1344">
        <v>2040.6936040000001</v>
      </c>
      <c r="D1344">
        <v>1922.5778809999999</v>
      </c>
      <c r="E1344" s="5">
        <v>1940.0839840000001</v>
      </c>
      <c r="F1344">
        <v>1940.0839840000001</v>
      </c>
      <c r="G1344">
        <v>16621628658</v>
      </c>
    </row>
    <row r="1345" spans="1:7" x14ac:dyDescent="0.35">
      <c r="A1345" s="2">
        <v>44391</v>
      </c>
      <c r="B1345">
        <v>1941.1678469999999</v>
      </c>
      <c r="C1345">
        <v>2015.107422</v>
      </c>
      <c r="D1345">
        <v>1869.2231449999999</v>
      </c>
      <c r="E1345" s="5">
        <v>1994.3312989999999</v>
      </c>
      <c r="F1345">
        <v>1994.3312989999999</v>
      </c>
      <c r="G1345">
        <v>17342819679</v>
      </c>
    </row>
    <row r="1346" spans="1:7" x14ac:dyDescent="0.35">
      <c r="A1346" s="2">
        <v>44392</v>
      </c>
      <c r="B1346">
        <v>1994.7120359999999</v>
      </c>
      <c r="C1346">
        <v>2037.7425539999999</v>
      </c>
      <c r="D1346">
        <v>1883.272217</v>
      </c>
      <c r="E1346" s="5">
        <v>1911.175659</v>
      </c>
      <c r="F1346">
        <v>1911.175659</v>
      </c>
      <c r="G1346">
        <v>15688092552</v>
      </c>
    </row>
    <row r="1347" spans="1:7" x14ac:dyDescent="0.35">
      <c r="A1347" s="2">
        <v>44393</v>
      </c>
      <c r="B1347">
        <v>1916.598389</v>
      </c>
      <c r="C1347">
        <v>1959.696289</v>
      </c>
      <c r="D1347">
        <v>1853.590332</v>
      </c>
      <c r="E1347" s="5">
        <v>1880.3829350000001</v>
      </c>
      <c r="F1347">
        <v>1880.3829350000001</v>
      </c>
      <c r="G1347">
        <v>14884569147</v>
      </c>
    </row>
    <row r="1348" spans="1:7" x14ac:dyDescent="0.35">
      <c r="A1348" s="2">
        <v>44394</v>
      </c>
      <c r="B1348">
        <v>1876.8813479999999</v>
      </c>
      <c r="C1348">
        <v>1917.5979</v>
      </c>
      <c r="D1348">
        <v>1855.5908199999999</v>
      </c>
      <c r="E1348" s="5">
        <v>1898.8251949999999</v>
      </c>
      <c r="F1348">
        <v>1898.8251949999999</v>
      </c>
      <c r="G1348">
        <v>13364282076</v>
      </c>
    </row>
    <row r="1349" spans="1:7" x14ac:dyDescent="0.35">
      <c r="A1349" s="2">
        <v>44395</v>
      </c>
      <c r="B1349">
        <v>1900.194336</v>
      </c>
      <c r="C1349">
        <v>1988.3364260000001</v>
      </c>
      <c r="D1349">
        <v>1883.012573</v>
      </c>
      <c r="E1349" s="5">
        <v>1895.552124</v>
      </c>
      <c r="F1349">
        <v>1895.552124</v>
      </c>
      <c r="G1349">
        <v>13791868728</v>
      </c>
    </row>
    <row r="1350" spans="1:7" x14ac:dyDescent="0.35">
      <c r="A1350" s="2">
        <v>44396</v>
      </c>
      <c r="B1350">
        <v>1893.0535890000001</v>
      </c>
      <c r="C1350">
        <v>1916.1180420000001</v>
      </c>
      <c r="D1350">
        <v>1807.9099120000001</v>
      </c>
      <c r="E1350" s="5">
        <v>1817.2966309999999</v>
      </c>
      <c r="F1350">
        <v>1817.2966309999999</v>
      </c>
      <c r="G1350">
        <v>14157735481</v>
      </c>
    </row>
    <row r="1351" spans="1:7" x14ac:dyDescent="0.35">
      <c r="A1351" s="2">
        <v>44397</v>
      </c>
      <c r="B1351">
        <v>1819.0820309999999</v>
      </c>
      <c r="C1351">
        <v>1836.998047</v>
      </c>
      <c r="D1351">
        <v>1722.0507809999999</v>
      </c>
      <c r="E1351" s="5">
        <v>1787.5107419999999</v>
      </c>
      <c r="F1351">
        <v>1787.5107419999999</v>
      </c>
      <c r="G1351">
        <v>17368597636</v>
      </c>
    </row>
    <row r="1352" spans="1:7" x14ac:dyDescent="0.35">
      <c r="A1352" s="2">
        <v>44398</v>
      </c>
      <c r="B1352">
        <v>1786.276245</v>
      </c>
      <c r="C1352">
        <v>2025.6804199999999</v>
      </c>
      <c r="D1352">
        <v>1759.0233149999999</v>
      </c>
      <c r="E1352" s="5">
        <v>1990.9708250000001</v>
      </c>
      <c r="F1352">
        <v>1990.9708250000001</v>
      </c>
      <c r="G1352">
        <v>21253359756</v>
      </c>
    </row>
    <row r="1353" spans="1:7" x14ac:dyDescent="0.35">
      <c r="A1353" s="2">
        <v>44399</v>
      </c>
      <c r="B1353">
        <v>1994.822876</v>
      </c>
      <c r="C1353">
        <v>2044.1164550000001</v>
      </c>
      <c r="D1353">
        <v>1954.2978519999999</v>
      </c>
      <c r="E1353" s="5">
        <v>2025.202759</v>
      </c>
      <c r="F1353">
        <v>2025.202759</v>
      </c>
      <c r="G1353">
        <v>17495480331</v>
      </c>
    </row>
    <row r="1354" spans="1:7" x14ac:dyDescent="0.35">
      <c r="A1354" s="2">
        <v>44400</v>
      </c>
      <c r="B1354">
        <v>2025.1057129999999</v>
      </c>
      <c r="C1354">
        <v>2129.4411620000001</v>
      </c>
      <c r="D1354">
        <v>2000.436279</v>
      </c>
      <c r="E1354" s="5">
        <v>2124.7766109999998</v>
      </c>
      <c r="F1354">
        <v>2124.7766109999998</v>
      </c>
      <c r="G1354">
        <v>16200392492</v>
      </c>
    </row>
    <row r="1355" spans="1:7" x14ac:dyDescent="0.35">
      <c r="A1355" s="2">
        <v>44401</v>
      </c>
      <c r="B1355">
        <v>2123.961182</v>
      </c>
      <c r="C1355">
        <v>2197.649414</v>
      </c>
      <c r="D1355">
        <v>2107.3234859999998</v>
      </c>
      <c r="E1355" s="5">
        <v>2189.21875</v>
      </c>
      <c r="F1355">
        <v>2189.21875</v>
      </c>
      <c r="G1355">
        <v>16057446601</v>
      </c>
    </row>
    <row r="1356" spans="1:7" x14ac:dyDescent="0.35">
      <c r="A1356" s="2">
        <v>44402</v>
      </c>
      <c r="B1356">
        <v>2187.1455080000001</v>
      </c>
      <c r="C1356">
        <v>2194.438232</v>
      </c>
      <c r="D1356">
        <v>2108.8298340000001</v>
      </c>
      <c r="E1356" s="5">
        <v>2191.373779</v>
      </c>
      <c r="F1356">
        <v>2191.373779</v>
      </c>
      <c r="G1356">
        <v>14566483636</v>
      </c>
    </row>
    <row r="1357" spans="1:7" x14ac:dyDescent="0.35">
      <c r="A1357" s="2">
        <v>44403</v>
      </c>
      <c r="B1357">
        <v>2191.3098140000002</v>
      </c>
      <c r="C1357">
        <v>2428.8171390000002</v>
      </c>
      <c r="D1357">
        <v>2177.3295899999998</v>
      </c>
      <c r="E1357" s="5">
        <v>2233.3666990000002</v>
      </c>
      <c r="F1357">
        <v>2233.3666990000002</v>
      </c>
      <c r="G1357">
        <v>29614324233</v>
      </c>
    </row>
    <row r="1358" spans="1:7" x14ac:dyDescent="0.35">
      <c r="A1358" s="2">
        <v>44404</v>
      </c>
      <c r="B1358">
        <v>2230.1970209999999</v>
      </c>
      <c r="C1358">
        <v>2316.9501949999999</v>
      </c>
      <c r="D1358">
        <v>2154.7312010000001</v>
      </c>
      <c r="E1358" s="5">
        <v>2298.3334960000002</v>
      </c>
      <c r="F1358">
        <v>2298.3334960000002</v>
      </c>
      <c r="G1358">
        <v>23067480378</v>
      </c>
    </row>
    <row r="1359" spans="1:7" x14ac:dyDescent="0.35">
      <c r="A1359" s="2">
        <v>44405</v>
      </c>
      <c r="B1359">
        <v>2302.0812989999999</v>
      </c>
      <c r="C1359">
        <v>2341.7778320000002</v>
      </c>
      <c r="D1359">
        <v>2250.9140630000002</v>
      </c>
      <c r="E1359" s="5">
        <v>2296.5454100000002</v>
      </c>
      <c r="F1359">
        <v>2296.5454100000002</v>
      </c>
      <c r="G1359">
        <v>18991302378</v>
      </c>
    </row>
    <row r="1360" spans="1:7" x14ac:dyDescent="0.35">
      <c r="A1360" s="2">
        <v>44406</v>
      </c>
      <c r="B1360">
        <v>2299.0119629999999</v>
      </c>
      <c r="C1360">
        <v>2396.451904</v>
      </c>
      <c r="D1360">
        <v>2273.4047850000002</v>
      </c>
      <c r="E1360" s="5">
        <v>2380.9567870000001</v>
      </c>
      <c r="F1360">
        <v>2380.9567870000001</v>
      </c>
      <c r="G1360">
        <v>16313373113</v>
      </c>
    </row>
    <row r="1361" spans="1:7" x14ac:dyDescent="0.35">
      <c r="A1361" s="2">
        <v>44407</v>
      </c>
      <c r="B1361">
        <v>2382.5451659999999</v>
      </c>
      <c r="C1361">
        <v>2469.7048340000001</v>
      </c>
      <c r="D1361">
        <v>2322.3371579999998</v>
      </c>
      <c r="E1361" s="5">
        <v>2466.9614259999998</v>
      </c>
      <c r="F1361">
        <v>2466.9614259999998</v>
      </c>
      <c r="G1361">
        <v>20212848934</v>
      </c>
    </row>
    <row r="1362" spans="1:7" x14ac:dyDescent="0.35">
      <c r="A1362" s="2">
        <v>44408</v>
      </c>
      <c r="B1362">
        <v>2461.5756839999999</v>
      </c>
      <c r="C1362">
        <v>2551.1611330000001</v>
      </c>
      <c r="D1362">
        <v>2423.8161620000001</v>
      </c>
      <c r="E1362" s="5">
        <v>2536.209961</v>
      </c>
      <c r="F1362">
        <v>2536.209961</v>
      </c>
      <c r="G1362">
        <v>18001710283</v>
      </c>
    </row>
    <row r="1363" spans="1:7" x14ac:dyDescent="0.35">
      <c r="A1363" s="2">
        <v>44409</v>
      </c>
      <c r="B1363">
        <v>2530.4628910000001</v>
      </c>
      <c r="C1363">
        <v>2695.429443</v>
      </c>
      <c r="D1363">
        <v>2520.931885</v>
      </c>
      <c r="E1363" s="5">
        <v>2561.8520509999998</v>
      </c>
      <c r="F1363">
        <v>2561.8520509999998</v>
      </c>
      <c r="G1363">
        <v>22697987055</v>
      </c>
    </row>
    <row r="1364" spans="1:7" x14ac:dyDescent="0.35">
      <c r="A1364" s="2">
        <v>44410</v>
      </c>
      <c r="B1364">
        <v>2557.7746579999998</v>
      </c>
      <c r="C1364">
        <v>2665.7309570000002</v>
      </c>
      <c r="D1364">
        <v>2511.3752439999998</v>
      </c>
      <c r="E1364" s="5">
        <v>2610.1533199999999</v>
      </c>
      <c r="F1364">
        <v>2610.1533199999999</v>
      </c>
      <c r="G1364">
        <v>22162754104</v>
      </c>
    </row>
    <row r="1365" spans="1:7" x14ac:dyDescent="0.35">
      <c r="A1365" s="2">
        <v>44411</v>
      </c>
      <c r="B1365">
        <v>2609.413086</v>
      </c>
      <c r="C1365">
        <v>2630.3142090000001</v>
      </c>
      <c r="D1365">
        <v>2449.3535160000001</v>
      </c>
      <c r="E1365" s="5">
        <v>2502.3496089999999</v>
      </c>
      <c r="F1365">
        <v>2502.3496089999999</v>
      </c>
      <c r="G1365">
        <v>22696753413</v>
      </c>
    </row>
    <row r="1366" spans="1:7" x14ac:dyDescent="0.35">
      <c r="A1366" s="2">
        <v>44412</v>
      </c>
      <c r="B1366">
        <v>2508.544922</v>
      </c>
      <c r="C1366">
        <v>2764.4436040000001</v>
      </c>
      <c r="D1366">
        <v>2463.469482</v>
      </c>
      <c r="E1366" s="5">
        <v>2724.6198730000001</v>
      </c>
      <c r="F1366">
        <v>2724.6198730000001</v>
      </c>
      <c r="G1366">
        <v>25038698173</v>
      </c>
    </row>
    <row r="1367" spans="1:7" x14ac:dyDescent="0.35">
      <c r="A1367" s="2">
        <v>44413</v>
      </c>
      <c r="B1367">
        <v>2725.6696780000002</v>
      </c>
      <c r="C1367">
        <v>2840.430664</v>
      </c>
      <c r="D1367">
        <v>2540.6840820000002</v>
      </c>
      <c r="E1367" s="5">
        <v>2827.328857</v>
      </c>
      <c r="F1367">
        <v>2827.328857</v>
      </c>
      <c r="G1367">
        <v>31057928075</v>
      </c>
    </row>
    <row r="1368" spans="1:7" x14ac:dyDescent="0.35">
      <c r="A1368" s="2">
        <v>44414</v>
      </c>
      <c r="B1368">
        <v>2827.5034179999998</v>
      </c>
      <c r="C1368">
        <v>2944.9033199999999</v>
      </c>
      <c r="D1368">
        <v>2727.7927249999998</v>
      </c>
      <c r="E1368" s="5">
        <v>2890.9416500000002</v>
      </c>
      <c r="F1368">
        <v>2890.9416500000002</v>
      </c>
      <c r="G1368">
        <v>26528577879</v>
      </c>
    </row>
    <row r="1369" spans="1:7" x14ac:dyDescent="0.35">
      <c r="A1369" s="2">
        <v>44415</v>
      </c>
      <c r="B1369">
        <v>2891.7075199999999</v>
      </c>
      <c r="C1369">
        <v>3170.2297359999998</v>
      </c>
      <c r="D1369">
        <v>2868.5356449999999</v>
      </c>
      <c r="E1369" s="5">
        <v>3157.2387699999999</v>
      </c>
      <c r="F1369">
        <v>3157.2387699999999</v>
      </c>
      <c r="G1369">
        <v>33081467129</v>
      </c>
    </row>
    <row r="1370" spans="1:7" x14ac:dyDescent="0.35">
      <c r="A1370" s="2">
        <v>44416</v>
      </c>
      <c r="B1370">
        <v>3161.2326659999999</v>
      </c>
      <c r="C1370">
        <v>3184.6040039999998</v>
      </c>
      <c r="D1370">
        <v>2951.7473140000002</v>
      </c>
      <c r="E1370" s="5">
        <v>3013.7326659999999</v>
      </c>
      <c r="F1370">
        <v>3013.7326659999999</v>
      </c>
      <c r="G1370">
        <v>28433638008</v>
      </c>
    </row>
    <row r="1371" spans="1:7" x14ac:dyDescent="0.35">
      <c r="A1371" s="2">
        <v>44417</v>
      </c>
      <c r="B1371">
        <v>3012.8857419999999</v>
      </c>
      <c r="C1371">
        <v>3185.701172</v>
      </c>
      <c r="D1371">
        <v>2900.9260250000002</v>
      </c>
      <c r="E1371" s="5">
        <v>3167.8562010000001</v>
      </c>
      <c r="F1371">
        <v>3167.8562010000001</v>
      </c>
      <c r="G1371">
        <v>31983260936</v>
      </c>
    </row>
    <row r="1372" spans="1:7" x14ac:dyDescent="0.35">
      <c r="A1372" s="2">
        <v>44418</v>
      </c>
      <c r="B1372">
        <v>3163.0500489999999</v>
      </c>
      <c r="C1372">
        <v>3228.9406739999999</v>
      </c>
      <c r="D1372">
        <v>3059.2290039999998</v>
      </c>
      <c r="E1372" s="5">
        <v>3141.6911620000001</v>
      </c>
      <c r="F1372">
        <v>3141.6911620000001</v>
      </c>
      <c r="G1372">
        <v>27605221710</v>
      </c>
    </row>
    <row r="1373" spans="1:7" x14ac:dyDescent="0.35">
      <c r="A1373" s="2">
        <v>44419</v>
      </c>
      <c r="B1373">
        <v>3142.8303219999998</v>
      </c>
      <c r="C1373">
        <v>3269.2094729999999</v>
      </c>
      <c r="D1373">
        <v>3122.9165039999998</v>
      </c>
      <c r="E1373" s="5">
        <v>3164.2451169999999</v>
      </c>
      <c r="F1373">
        <v>3164.2451169999999</v>
      </c>
      <c r="G1373">
        <v>26729035052</v>
      </c>
    </row>
    <row r="1374" spans="1:7" x14ac:dyDescent="0.35">
      <c r="A1374" s="2">
        <v>44420</v>
      </c>
      <c r="B1374">
        <v>3164.1757809999999</v>
      </c>
      <c r="C1374">
        <v>3236.3146969999998</v>
      </c>
      <c r="D1374">
        <v>2984.1669919999999</v>
      </c>
      <c r="E1374" s="5">
        <v>3043.414307</v>
      </c>
      <c r="F1374">
        <v>3043.414307</v>
      </c>
      <c r="G1374">
        <v>25403699845</v>
      </c>
    </row>
    <row r="1375" spans="1:7" x14ac:dyDescent="0.35">
      <c r="A1375" s="2">
        <v>44421</v>
      </c>
      <c r="B1375">
        <v>3049.001221</v>
      </c>
      <c r="C1375">
        <v>3324.6716310000002</v>
      </c>
      <c r="D1375">
        <v>3037.6760250000002</v>
      </c>
      <c r="E1375" s="5">
        <v>3322.2116700000001</v>
      </c>
      <c r="F1375">
        <v>3322.2116700000001</v>
      </c>
      <c r="G1375">
        <v>23868866254</v>
      </c>
    </row>
    <row r="1376" spans="1:7" x14ac:dyDescent="0.35">
      <c r="A1376" s="2">
        <v>44422</v>
      </c>
      <c r="B1376">
        <v>3322.7626949999999</v>
      </c>
      <c r="C1376">
        <v>3329.2810060000002</v>
      </c>
      <c r="D1376">
        <v>3214.5197750000002</v>
      </c>
      <c r="E1376" s="5">
        <v>3265.4433589999999</v>
      </c>
      <c r="F1376">
        <v>3265.4433589999999</v>
      </c>
      <c r="G1376">
        <v>19860862133</v>
      </c>
    </row>
    <row r="1377" spans="1:7" x14ac:dyDescent="0.35">
      <c r="A1377" s="2">
        <v>44423</v>
      </c>
      <c r="B1377">
        <v>3266.2761230000001</v>
      </c>
      <c r="C1377">
        <v>3320.0842290000001</v>
      </c>
      <c r="D1377">
        <v>3117.7917480000001</v>
      </c>
      <c r="E1377" s="5">
        <v>3310.5041500000002</v>
      </c>
      <c r="F1377">
        <v>3310.5041500000002</v>
      </c>
      <c r="G1377">
        <v>22166205051</v>
      </c>
    </row>
    <row r="1378" spans="1:7" x14ac:dyDescent="0.35">
      <c r="A1378" s="2">
        <v>44424</v>
      </c>
      <c r="B1378">
        <v>3309.4221189999998</v>
      </c>
      <c r="C1378">
        <v>3333.9948730000001</v>
      </c>
      <c r="D1378">
        <v>3139.7785640000002</v>
      </c>
      <c r="E1378" s="5">
        <v>3156.5095209999999</v>
      </c>
      <c r="F1378">
        <v>3156.5095209999999</v>
      </c>
      <c r="G1378">
        <v>23080039949</v>
      </c>
    </row>
    <row r="1379" spans="1:7" x14ac:dyDescent="0.35">
      <c r="A1379" s="2">
        <v>44425</v>
      </c>
      <c r="B1379">
        <v>3149.3803710000002</v>
      </c>
      <c r="C1379">
        <v>3288.8127439999998</v>
      </c>
      <c r="D1379">
        <v>2996.4682619999999</v>
      </c>
      <c r="E1379" s="5">
        <v>3014.8459469999998</v>
      </c>
      <c r="F1379">
        <v>3014.8459469999998</v>
      </c>
      <c r="G1379">
        <v>25509056745</v>
      </c>
    </row>
    <row r="1380" spans="1:7" x14ac:dyDescent="0.35">
      <c r="A1380" s="2">
        <v>44426</v>
      </c>
      <c r="B1380">
        <v>3011.9636230000001</v>
      </c>
      <c r="C1380">
        <v>3124.9760740000002</v>
      </c>
      <c r="D1380">
        <v>2959.0283199999999</v>
      </c>
      <c r="E1380" s="5">
        <v>3020.0898440000001</v>
      </c>
      <c r="F1380">
        <v>3020.0898440000001</v>
      </c>
      <c r="G1380">
        <v>21539248425</v>
      </c>
    </row>
    <row r="1381" spans="1:7" x14ac:dyDescent="0.35">
      <c r="A1381" s="2">
        <v>44427</v>
      </c>
      <c r="B1381">
        <v>3019.126953</v>
      </c>
      <c r="C1381">
        <v>3184.435547</v>
      </c>
      <c r="D1381">
        <v>2963.1501459999999</v>
      </c>
      <c r="E1381" s="5">
        <v>3182.7021479999999</v>
      </c>
      <c r="F1381">
        <v>3182.7021479999999</v>
      </c>
      <c r="G1381">
        <v>19546290360</v>
      </c>
    </row>
    <row r="1382" spans="1:7" x14ac:dyDescent="0.35">
      <c r="A1382" s="2">
        <v>44428</v>
      </c>
      <c r="B1382">
        <v>3182.1625979999999</v>
      </c>
      <c r="C1382">
        <v>3298.2465820000002</v>
      </c>
      <c r="D1382">
        <v>3178.10376</v>
      </c>
      <c r="E1382" s="5">
        <v>3286.9353030000002</v>
      </c>
      <c r="F1382">
        <v>3286.9353030000002</v>
      </c>
      <c r="G1382">
        <v>20885619828</v>
      </c>
    </row>
    <row r="1383" spans="1:7" x14ac:dyDescent="0.35">
      <c r="A1383" s="2">
        <v>44429</v>
      </c>
      <c r="B1383">
        <v>3286.9316410000001</v>
      </c>
      <c r="C1383">
        <v>3307.3515630000002</v>
      </c>
      <c r="D1383">
        <v>3209.866211</v>
      </c>
      <c r="E1383" s="5">
        <v>3226.0839839999999</v>
      </c>
      <c r="F1383">
        <v>3226.0839839999999</v>
      </c>
      <c r="G1383">
        <v>18113977628</v>
      </c>
    </row>
    <row r="1384" spans="1:7" x14ac:dyDescent="0.35">
      <c r="A1384" s="2">
        <v>44430</v>
      </c>
      <c r="B1384">
        <v>3226.2272950000001</v>
      </c>
      <c r="C1384">
        <v>3272.733154</v>
      </c>
      <c r="D1384">
        <v>3142.0070799999999</v>
      </c>
      <c r="E1384" s="5">
        <v>3242.1154790000001</v>
      </c>
      <c r="F1384">
        <v>3242.1154790000001</v>
      </c>
      <c r="G1384">
        <v>15983278460</v>
      </c>
    </row>
    <row r="1385" spans="1:7" x14ac:dyDescent="0.35">
      <c r="A1385" s="2">
        <v>44431</v>
      </c>
      <c r="B1385">
        <v>3241.357422</v>
      </c>
      <c r="C1385">
        <v>3373.3842770000001</v>
      </c>
      <c r="D1385">
        <v>3235.851318</v>
      </c>
      <c r="E1385" s="5">
        <v>3319.2573240000002</v>
      </c>
      <c r="F1385">
        <v>3319.2573240000002</v>
      </c>
      <c r="G1385">
        <v>20511110509</v>
      </c>
    </row>
    <row r="1386" spans="1:7" x14ac:dyDescent="0.35">
      <c r="A1386" s="2">
        <v>44432</v>
      </c>
      <c r="B1386">
        <v>3324.8554690000001</v>
      </c>
      <c r="C1386">
        <v>3358.688232</v>
      </c>
      <c r="D1386">
        <v>3154.1213379999999</v>
      </c>
      <c r="E1386" s="5">
        <v>3172.4562989999999</v>
      </c>
      <c r="F1386">
        <v>3172.4562989999999</v>
      </c>
      <c r="G1386">
        <v>20131028906</v>
      </c>
    </row>
    <row r="1387" spans="1:7" x14ac:dyDescent="0.35">
      <c r="A1387" s="2">
        <v>44433</v>
      </c>
      <c r="B1387">
        <v>3174.2697750000002</v>
      </c>
      <c r="C1387">
        <v>3248.7272950000001</v>
      </c>
      <c r="D1387">
        <v>3086.11499</v>
      </c>
      <c r="E1387" s="5">
        <v>3224.9152829999998</v>
      </c>
      <c r="F1387">
        <v>3224.9152829999998</v>
      </c>
      <c r="G1387">
        <v>18902728235</v>
      </c>
    </row>
    <row r="1388" spans="1:7" x14ac:dyDescent="0.35">
      <c r="A1388" s="2">
        <v>44434</v>
      </c>
      <c r="B1388">
        <v>3228.7473140000002</v>
      </c>
      <c r="C1388">
        <v>3249.6552729999999</v>
      </c>
      <c r="D1388">
        <v>3060.22876</v>
      </c>
      <c r="E1388" s="5">
        <v>3100.3254390000002</v>
      </c>
      <c r="F1388">
        <v>3100.3254390000002</v>
      </c>
      <c r="G1388">
        <v>17405668117</v>
      </c>
    </row>
    <row r="1389" spans="1:7" x14ac:dyDescent="0.35">
      <c r="A1389" s="2">
        <v>44435</v>
      </c>
      <c r="B1389">
        <v>3096.4060060000002</v>
      </c>
      <c r="C1389">
        <v>3281.8405760000001</v>
      </c>
      <c r="D1389">
        <v>3064.485107</v>
      </c>
      <c r="E1389" s="5">
        <v>3270.6008299999999</v>
      </c>
      <c r="F1389">
        <v>3270.6008299999999</v>
      </c>
      <c r="G1389">
        <v>18489602004</v>
      </c>
    </row>
    <row r="1390" spans="1:7" x14ac:dyDescent="0.35">
      <c r="A1390" s="2">
        <v>44436</v>
      </c>
      <c r="B1390">
        <v>3275.1044919999999</v>
      </c>
      <c r="C1390">
        <v>3284.8459469999998</v>
      </c>
      <c r="D1390">
        <v>3217.4035640000002</v>
      </c>
      <c r="E1390" s="5">
        <v>3244.4033199999999</v>
      </c>
      <c r="F1390">
        <v>3244.4033199999999</v>
      </c>
      <c r="G1390">
        <v>13709633698</v>
      </c>
    </row>
    <row r="1391" spans="1:7" x14ac:dyDescent="0.35">
      <c r="A1391" s="2">
        <v>44437</v>
      </c>
      <c r="B1391">
        <v>3246.7709960000002</v>
      </c>
      <c r="C1391">
        <v>3283.235596</v>
      </c>
      <c r="D1391">
        <v>3158.8403320000002</v>
      </c>
      <c r="E1391" s="5">
        <v>3227.0026859999998</v>
      </c>
      <c r="F1391">
        <v>3227.0026859999998</v>
      </c>
      <c r="G1391">
        <v>13296586731</v>
      </c>
    </row>
    <row r="1392" spans="1:7" x14ac:dyDescent="0.35">
      <c r="A1392" s="2">
        <v>44438</v>
      </c>
      <c r="B1392">
        <v>3227.1926269999999</v>
      </c>
      <c r="C1392">
        <v>3346.5810550000001</v>
      </c>
      <c r="D1392">
        <v>3151.4445799999999</v>
      </c>
      <c r="E1392" s="5">
        <v>3224.374268</v>
      </c>
      <c r="F1392">
        <v>3224.374268</v>
      </c>
      <c r="G1392">
        <v>19306924485</v>
      </c>
    </row>
    <row r="1393" spans="1:7" x14ac:dyDescent="0.35">
      <c r="A1393" s="2">
        <v>44439</v>
      </c>
      <c r="B1393">
        <v>3227.758057</v>
      </c>
      <c r="C1393">
        <v>3466.9921880000002</v>
      </c>
      <c r="D1393">
        <v>3195.2165530000002</v>
      </c>
      <c r="E1393" s="5">
        <v>3433.7326659999999</v>
      </c>
      <c r="F1393">
        <v>3433.7326659999999</v>
      </c>
      <c r="G1393">
        <v>27280502987</v>
      </c>
    </row>
    <row r="1394" spans="1:7" x14ac:dyDescent="0.35">
      <c r="A1394" s="2">
        <v>44440</v>
      </c>
      <c r="B1394">
        <v>3430.7624510000001</v>
      </c>
      <c r="C1394">
        <v>3836.867432</v>
      </c>
      <c r="D1394">
        <v>3387.4084469999998</v>
      </c>
      <c r="E1394" s="5">
        <v>3834.828125</v>
      </c>
      <c r="F1394">
        <v>3834.828125</v>
      </c>
      <c r="G1394">
        <v>30070890104</v>
      </c>
    </row>
    <row r="1395" spans="1:7" x14ac:dyDescent="0.35">
      <c r="A1395" s="2">
        <v>44441</v>
      </c>
      <c r="B1395">
        <v>3825.0278320000002</v>
      </c>
      <c r="C1395">
        <v>3830.7114259999998</v>
      </c>
      <c r="D1395">
        <v>3726.7504880000001</v>
      </c>
      <c r="E1395" s="5">
        <v>3790.98999</v>
      </c>
      <c r="F1395">
        <v>3790.98999</v>
      </c>
      <c r="G1395">
        <v>24387397330</v>
      </c>
    </row>
    <row r="1396" spans="1:7" x14ac:dyDescent="0.35">
      <c r="A1396" s="2">
        <v>44442</v>
      </c>
      <c r="B1396">
        <v>3787.4865719999998</v>
      </c>
      <c r="C1396">
        <v>4022.4692380000001</v>
      </c>
      <c r="D1396">
        <v>3712.6782229999999</v>
      </c>
      <c r="E1396" s="5">
        <v>3940.6147460000002</v>
      </c>
      <c r="F1396">
        <v>3940.6147460000002</v>
      </c>
      <c r="G1396">
        <v>26207765094</v>
      </c>
    </row>
    <row r="1397" spans="1:7" x14ac:dyDescent="0.35">
      <c r="A1397" s="2">
        <v>44443</v>
      </c>
      <c r="B1397">
        <v>3937.9101559999999</v>
      </c>
      <c r="C1397">
        <v>3969.4487300000001</v>
      </c>
      <c r="D1397">
        <v>3837.9311520000001</v>
      </c>
      <c r="E1397" s="5">
        <v>3887.8283689999998</v>
      </c>
      <c r="F1397">
        <v>3887.8283689999998</v>
      </c>
      <c r="G1397">
        <v>20806963328</v>
      </c>
    </row>
    <row r="1398" spans="1:7" x14ac:dyDescent="0.35">
      <c r="A1398" s="2">
        <v>44444</v>
      </c>
      <c r="B1398">
        <v>3886.3310550000001</v>
      </c>
      <c r="C1398">
        <v>3979.1865229999999</v>
      </c>
      <c r="D1398">
        <v>3838.4873050000001</v>
      </c>
      <c r="E1398" s="5">
        <v>3952.1335450000001</v>
      </c>
      <c r="F1398">
        <v>3952.1335450000001</v>
      </c>
      <c r="G1398">
        <v>18371468576</v>
      </c>
    </row>
    <row r="1399" spans="1:7" x14ac:dyDescent="0.35">
      <c r="A1399" s="2">
        <v>44445</v>
      </c>
      <c r="B1399">
        <v>3951.5207519999999</v>
      </c>
      <c r="C1399">
        <v>3968.4265140000002</v>
      </c>
      <c r="D1399">
        <v>3868.994385</v>
      </c>
      <c r="E1399" s="5">
        <v>3928.3793949999999</v>
      </c>
      <c r="F1399">
        <v>3928.3793949999999</v>
      </c>
      <c r="G1399">
        <v>18674691198</v>
      </c>
    </row>
    <row r="1400" spans="1:7" x14ac:dyDescent="0.35">
      <c r="A1400" s="2">
        <v>44446</v>
      </c>
      <c r="B1400">
        <v>3926.5275879999999</v>
      </c>
      <c r="C1400">
        <v>3945.3142090000001</v>
      </c>
      <c r="D1400">
        <v>3062.2224120000001</v>
      </c>
      <c r="E1400" s="5">
        <v>3426.3942870000001</v>
      </c>
      <c r="F1400">
        <v>3426.3942870000001</v>
      </c>
      <c r="G1400">
        <v>39131346397</v>
      </c>
    </row>
    <row r="1401" spans="1:7" x14ac:dyDescent="0.35">
      <c r="A1401" s="2">
        <v>44447</v>
      </c>
      <c r="B1401">
        <v>3428.3781739999999</v>
      </c>
      <c r="C1401">
        <v>3559.1213379999999</v>
      </c>
      <c r="D1401">
        <v>3224.764893</v>
      </c>
      <c r="E1401" s="5">
        <v>3497.3151859999998</v>
      </c>
      <c r="F1401">
        <v>3497.3151859999998</v>
      </c>
      <c r="G1401">
        <v>31738430771</v>
      </c>
    </row>
    <row r="1402" spans="1:7" x14ac:dyDescent="0.35">
      <c r="A1402" s="2">
        <v>44448</v>
      </c>
      <c r="B1402">
        <v>3452.5483399999998</v>
      </c>
      <c r="C1402">
        <v>3562.9926759999998</v>
      </c>
      <c r="D1402">
        <v>3400.5170899999998</v>
      </c>
      <c r="E1402" s="5">
        <v>3427.3400879999999</v>
      </c>
      <c r="F1402">
        <v>3427.3400879999999</v>
      </c>
      <c r="G1402">
        <v>24118055831</v>
      </c>
    </row>
    <row r="1403" spans="1:7" x14ac:dyDescent="0.35">
      <c r="A1403" s="2">
        <v>44449</v>
      </c>
      <c r="B1403">
        <v>3425.5649410000001</v>
      </c>
      <c r="C1403">
        <v>3512.571289</v>
      </c>
      <c r="D1403">
        <v>3157.0590820000002</v>
      </c>
      <c r="E1403" s="5">
        <v>3211.5058589999999</v>
      </c>
      <c r="F1403">
        <v>3211.5058589999999</v>
      </c>
      <c r="G1403">
        <v>22355974097</v>
      </c>
    </row>
    <row r="1404" spans="1:7" x14ac:dyDescent="0.35">
      <c r="A1404" s="2">
        <v>44450</v>
      </c>
      <c r="B1404">
        <v>3209.030518</v>
      </c>
      <c r="C1404">
        <v>3346.5263669999999</v>
      </c>
      <c r="D1404">
        <v>3208.961914</v>
      </c>
      <c r="E1404" s="5">
        <v>3270.2780760000001</v>
      </c>
      <c r="F1404">
        <v>3270.2780760000001</v>
      </c>
      <c r="G1404">
        <v>18627122934</v>
      </c>
    </row>
    <row r="1405" spans="1:7" x14ac:dyDescent="0.35">
      <c r="A1405" s="2">
        <v>44451</v>
      </c>
      <c r="B1405">
        <v>3270.2917480000001</v>
      </c>
      <c r="C1405">
        <v>3462.4682619999999</v>
      </c>
      <c r="D1405">
        <v>3235.109375</v>
      </c>
      <c r="E1405" s="5">
        <v>3410.1345209999999</v>
      </c>
      <c r="F1405">
        <v>3410.1345209999999</v>
      </c>
      <c r="G1405">
        <v>16810411424</v>
      </c>
    </row>
    <row r="1406" spans="1:7" x14ac:dyDescent="0.35">
      <c r="A1406" s="2">
        <v>44452</v>
      </c>
      <c r="B1406">
        <v>3407.4719239999999</v>
      </c>
      <c r="C1406">
        <v>3426.5021969999998</v>
      </c>
      <c r="D1406">
        <v>3121.5141600000002</v>
      </c>
      <c r="E1406" s="5">
        <v>3285.5117190000001</v>
      </c>
      <c r="F1406">
        <v>3285.5117190000001</v>
      </c>
      <c r="G1406">
        <v>22721552948</v>
      </c>
    </row>
    <row r="1407" spans="1:7" x14ac:dyDescent="0.35">
      <c r="A1407" s="2">
        <v>44453</v>
      </c>
      <c r="B1407">
        <v>3286.3164059999999</v>
      </c>
      <c r="C1407">
        <v>3429.1696780000002</v>
      </c>
      <c r="D1407">
        <v>3273.6308589999999</v>
      </c>
      <c r="E1407" s="5">
        <v>3429.1696780000002</v>
      </c>
      <c r="F1407">
        <v>3429.1696780000002</v>
      </c>
      <c r="G1407">
        <v>19125420848</v>
      </c>
    </row>
    <row r="1408" spans="1:7" x14ac:dyDescent="0.35">
      <c r="A1408" s="2">
        <v>44454</v>
      </c>
      <c r="B1408">
        <v>3431.2172850000002</v>
      </c>
      <c r="C1408">
        <v>3615.2827149999998</v>
      </c>
      <c r="D1408">
        <v>3365.913086</v>
      </c>
      <c r="E1408" s="5">
        <v>3615.2827149999998</v>
      </c>
      <c r="F1408">
        <v>3615.2827149999998</v>
      </c>
      <c r="G1408">
        <v>17548551804</v>
      </c>
    </row>
    <row r="1409" spans="1:7" x14ac:dyDescent="0.35">
      <c r="A1409" s="2">
        <v>44455</v>
      </c>
      <c r="B1409">
        <v>3613.0737300000001</v>
      </c>
      <c r="C1409">
        <v>3673.3107909999999</v>
      </c>
      <c r="D1409">
        <v>3489.805664</v>
      </c>
      <c r="E1409" s="5">
        <v>3571.294922</v>
      </c>
      <c r="F1409">
        <v>3571.294922</v>
      </c>
      <c r="G1409">
        <v>20093903064</v>
      </c>
    </row>
    <row r="1410" spans="1:7" x14ac:dyDescent="0.35">
      <c r="A1410" s="2">
        <v>44456</v>
      </c>
      <c r="B1410">
        <v>3569.568115</v>
      </c>
      <c r="C1410">
        <v>3589.3051759999998</v>
      </c>
      <c r="D1410">
        <v>3356.4499510000001</v>
      </c>
      <c r="E1410" s="5">
        <v>3398.538818</v>
      </c>
      <c r="F1410">
        <v>3398.538818</v>
      </c>
      <c r="G1410">
        <v>17722363229</v>
      </c>
    </row>
    <row r="1411" spans="1:7" x14ac:dyDescent="0.35">
      <c r="A1411" s="2">
        <v>44457</v>
      </c>
      <c r="B1411">
        <v>3397.4228520000001</v>
      </c>
      <c r="C1411">
        <v>3540.8076169999999</v>
      </c>
      <c r="D1411">
        <v>3371.8923340000001</v>
      </c>
      <c r="E1411" s="5">
        <v>3432.0183109999998</v>
      </c>
      <c r="F1411">
        <v>3432.0183109999998</v>
      </c>
      <c r="G1411">
        <v>15995220233</v>
      </c>
    </row>
    <row r="1412" spans="1:7" x14ac:dyDescent="0.35">
      <c r="A1412" s="2">
        <v>44458</v>
      </c>
      <c r="B1412">
        <v>3433.2878420000002</v>
      </c>
      <c r="C1412">
        <v>3448.3220209999999</v>
      </c>
      <c r="D1412">
        <v>3286.1723630000001</v>
      </c>
      <c r="E1412" s="5">
        <v>3329.4479980000001</v>
      </c>
      <c r="F1412">
        <v>3329.4479980000001</v>
      </c>
      <c r="G1412">
        <v>14257609743</v>
      </c>
    </row>
    <row r="1413" spans="1:7" x14ac:dyDescent="0.35">
      <c r="A1413" s="2">
        <v>44459</v>
      </c>
      <c r="B1413">
        <v>3329.670654</v>
      </c>
      <c r="C1413">
        <v>3343.3254390000002</v>
      </c>
      <c r="D1413">
        <v>2940.8391109999998</v>
      </c>
      <c r="E1413" s="5">
        <v>2958.9934079999998</v>
      </c>
      <c r="F1413">
        <v>2958.9934079999998</v>
      </c>
      <c r="G1413">
        <v>27371684581</v>
      </c>
    </row>
    <row r="1414" spans="1:7" x14ac:dyDescent="0.35">
      <c r="A1414" s="2">
        <v>44460</v>
      </c>
      <c r="B1414">
        <v>2977.310547</v>
      </c>
      <c r="C1414">
        <v>3101.69751</v>
      </c>
      <c r="D1414">
        <v>2676.407471</v>
      </c>
      <c r="E1414" s="5">
        <v>2764.4311520000001</v>
      </c>
      <c r="F1414">
        <v>2764.4311520000001</v>
      </c>
      <c r="G1414">
        <v>30405062665</v>
      </c>
    </row>
    <row r="1415" spans="1:7" x14ac:dyDescent="0.35">
      <c r="A1415" s="2">
        <v>44461</v>
      </c>
      <c r="B1415">
        <v>2763.2092290000001</v>
      </c>
      <c r="C1415">
        <v>3089.0830080000001</v>
      </c>
      <c r="D1415">
        <v>2741.4406739999999</v>
      </c>
      <c r="E1415" s="5">
        <v>3077.8679200000001</v>
      </c>
      <c r="F1415">
        <v>3077.8679200000001</v>
      </c>
      <c r="G1415">
        <v>23742102645</v>
      </c>
    </row>
    <row r="1416" spans="1:7" x14ac:dyDescent="0.35">
      <c r="A1416" s="2">
        <v>44462</v>
      </c>
      <c r="B1416">
        <v>3077.974365</v>
      </c>
      <c r="C1416">
        <v>3173.5446780000002</v>
      </c>
      <c r="D1416">
        <v>3038.0979000000002</v>
      </c>
      <c r="E1416" s="5">
        <v>3155.523682</v>
      </c>
      <c r="F1416">
        <v>3155.523682</v>
      </c>
      <c r="G1416">
        <v>18516291047</v>
      </c>
    </row>
    <row r="1417" spans="1:7" x14ac:dyDescent="0.35">
      <c r="A1417" s="2">
        <v>44463</v>
      </c>
      <c r="B1417">
        <v>3154.5620119999999</v>
      </c>
      <c r="C1417">
        <v>3159.6440429999998</v>
      </c>
      <c r="D1417">
        <v>2747.3376459999999</v>
      </c>
      <c r="E1417" s="5">
        <v>2931.6691890000002</v>
      </c>
      <c r="F1417">
        <v>2931.6691890000002</v>
      </c>
      <c r="G1417">
        <v>25595422789</v>
      </c>
    </row>
    <row r="1418" spans="1:7" x14ac:dyDescent="0.35">
      <c r="A1418" s="2">
        <v>44464</v>
      </c>
      <c r="B1418">
        <v>2930.8847660000001</v>
      </c>
      <c r="C1418">
        <v>2968.9946289999998</v>
      </c>
      <c r="D1418">
        <v>2818.9704590000001</v>
      </c>
      <c r="E1418" s="5">
        <v>2925.5656739999999</v>
      </c>
      <c r="F1418">
        <v>2925.5656739999999</v>
      </c>
      <c r="G1418">
        <v>18932786754</v>
      </c>
    </row>
    <row r="1419" spans="1:7" x14ac:dyDescent="0.35">
      <c r="A1419" s="2">
        <v>44465</v>
      </c>
      <c r="B1419">
        <v>2926.343018</v>
      </c>
      <c r="C1419">
        <v>3114.857422</v>
      </c>
      <c r="D1419">
        <v>2744.5830080000001</v>
      </c>
      <c r="E1419" s="5">
        <v>3062.2653810000002</v>
      </c>
      <c r="F1419">
        <v>3062.2653810000002</v>
      </c>
      <c r="G1419">
        <v>21172766310</v>
      </c>
    </row>
    <row r="1420" spans="1:7" x14ac:dyDescent="0.35">
      <c r="A1420" s="2">
        <v>44466</v>
      </c>
      <c r="B1420">
        <v>3065.8378910000001</v>
      </c>
      <c r="C1420">
        <v>3163.665039</v>
      </c>
      <c r="D1420">
        <v>2932.6928710000002</v>
      </c>
      <c r="E1420" s="5">
        <v>2934.1389159999999</v>
      </c>
      <c r="F1420">
        <v>2934.1389159999999</v>
      </c>
      <c r="G1420">
        <v>19164053681</v>
      </c>
    </row>
    <row r="1421" spans="1:7" x14ac:dyDescent="0.35">
      <c r="A1421" s="2">
        <v>44467</v>
      </c>
      <c r="B1421">
        <v>2928.9633789999998</v>
      </c>
      <c r="C1421">
        <v>2970.7705080000001</v>
      </c>
      <c r="D1421">
        <v>2793.360596</v>
      </c>
      <c r="E1421" s="5">
        <v>2807.2966310000002</v>
      </c>
      <c r="F1421">
        <v>2807.2966310000002</v>
      </c>
      <c r="G1421">
        <v>16895079070</v>
      </c>
    </row>
    <row r="1422" spans="1:7" x14ac:dyDescent="0.35">
      <c r="A1422" s="2">
        <v>44468</v>
      </c>
      <c r="B1422">
        <v>2809.297607</v>
      </c>
      <c r="C1422">
        <v>2946.8813479999999</v>
      </c>
      <c r="D1422">
        <v>2786.9882809999999</v>
      </c>
      <c r="E1422" s="5">
        <v>2853.1433109999998</v>
      </c>
      <c r="F1422">
        <v>2853.1433109999998</v>
      </c>
      <c r="G1422">
        <v>15763456158</v>
      </c>
    </row>
    <row r="1423" spans="1:7" x14ac:dyDescent="0.35">
      <c r="A1423" s="2">
        <v>44469</v>
      </c>
      <c r="B1423">
        <v>2852.5588379999999</v>
      </c>
      <c r="C1423">
        <v>3046.5195309999999</v>
      </c>
      <c r="D1423">
        <v>2840.2895509999998</v>
      </c>
      <c r="E1423" s="5">
        <v>3001.6789549999999</v>
      </c>
      <c r="F1423">
        <v>3001.6789549999999</v>
      </c>
      <c r="G1423">
        <v>17661065099</v>
      </c>
    </row>
    <row r="1424" spans="1:7" x14ac:dyDescent="0.35">
      <c r="A1424" s="2">
        <v>44470</v>
      </c>
      <c r="B1424">
        <v>3001.1293949999999</v>
      </c>
      <c r="C1424">
        <v>3329.8535160000001</v>
      </c>
      <c r="D1424">
        <v>2978.654297</v>
      </c>
      <c r="E1424" s="5">
        <v>3307.5161130000001</v>
      </c>
      <c r="F1424">
        <v>3307.5161130000001</v>
      </c>
      <c r="G1424">
        <v>22307625573</v>
      </c>
    </row>
    <row r="1425" spans="1:7" x14ac:dyDescent="0.35">
      <c r="A1425" s="2">
        <v>44471</v>
      </c>
      <c r="B1425">
        <v>3308.8703609999998</v>
      </c>
      <c r="C1425">
        <v>3464.8374020000001</v>
      </c>
      <c r="D1425">
        <v>3260.0275879999999</v>
      </c>
      <c r="E1425" s="5">
        <v>3391.694336</v>
      </c>
      <c r="F1425">
        <v>3391.694336</v>
      </c>
      <c r="G1425">
        <v>19202671704</v>
      </c>
    </row>
    <row r="1426" spans="1:7" x14ac:dyDescent="0.35">
      <c r="A1426" s="2">
        <v>44472</v>
      </c>
      <c r="B1426">
        <v>3390.767578</v>
      </c>
      <c r="C1426">
        <v>3484.6057129999999</v>
      </c>
      <c r="D1426">
        <v>3348.1201169999999</v>
      </c>
      <c r="E1426" s="5">
        <v>3418.358643</v>
      </c>
      <c r="F1426">
        <v>3418.358643</v>
      </c>
      <c r="G1426">
        <v>15516566862</v>
      </c>
    </row>
    <row r="1427" spans="1:7" x14ac:dyDescent="0.35">
      <c r="A1427" s="2">
        <v>44473</v>
      </c>
      <c r="B1427">
        <v>3418.7763669999999</v>
      </c>
      <c r="C1427">
        <v>3434.7753910000001</v>
      </c>
      <c r="D1427">
        <v>3283.4487300000001</v>
      </c>
      <c r="E1427" s="5">
        <v>3380.0891109999998</v>
      </c>
      <c r="F1427">
        <v>3380.0891109999998</v>
      </c>
      <c r="G1427">
        <v>17747154101</v>
      </c>
    </row>
    <row r="1428" spans="1:7" x14ac:dyDescent="0.35">
      <c r="A1428" s="2">
        <v>44474</v>
      </c>
      <c r="B1428">
        <v>3381.7844239999999</v>
      </c>
      <c r="C1428">
        <v>3541.4516600000002</v>
      </c>
      <c r="D1428">
        <v>3365.8176269999999</v>
      </c>
      <c r="E1428" s="5">
        <v>3518.5185550000001</v>
      </c>
      <c r="F1428">
        <v>3518.5185550000001</v>
      </c>
      <c r="G1428">
        <v>16632591670</v>
      </c>
    </row>
    <row r="1429" spans="1:7" x14ac:dyDescent="0.35">
      <c r="A1429" s="2">
        <v>44475</v>
      </c>
      <c r="B1429">
        <v>3516.5703130000002</v>
      </c>
      <c r="C1429">
        <v>3622.5512699999999</v>
      </c>
      <c r="D1429">
        <v>3354.4697270000001</v>
      </c>
      <c r="E1429" s="5">
        <v>3580.5620119999999</v>
      </c>
      <c r="F1429">
        <v>3580.5620119999999</v>
      </c>
      <c r="G1429">
        <v>21855226591</v>
      </c>
    </row>
    <row r="1430" spans="1:7" x14ac:dyDescent="0.35">
      <c r="A1430" s="2">
        <v>44476</v>
      </c>
      <c r="B1430">
        <v>3576.814453</v>
      </c>
      <c r="C1430">
        <v>3650.0131839999999</v>
      </c>
      <c r="D1430">
        <v>3479.9091800000001</v>
      </c>
      <c r="E1430" s="5">
        <v>3587.9748540000001</v>
      </c>
      <c r="F1430">
        <v>3587.9748540000001</v>
      </c>
      <c r="G1430">
        <v>19090322927</v>
      </c>
    </row>
    <row r="1431" spans="1:7" x14ac:dyDescent="0.35">
      <c r="A1431" s="2">
        <v>44477</v>
      </c>
      <c r="B1431">
        <v>3587.8327640000002</v>
      </c>
      <c r="C1431">
        <v>3667.9575199999999</v>
      </c>
      <c r="D1431">
        <v>3547.828125</v>
      </c>
      <c r="E1431" s="5">
        <v>3563.7592770000001</v>
      </c>
      <c r="F1431">
        <v>3563.7592770000001</v>
      </c>
      <c r="G1431">
        <v>16222029488</v>
      </c>
    </row>
    <row r="1432" spans="1:7" x14ac:dyDescent="0.35">
      <c r="A1432" s="2">
        <v>44478</v>
      </c>
      <c r="B1432">
        <v>3559.9978030000002</v>
      </c>
      <c r="C1432">
        <v>3628.2373050000001</v>
      </c>
      <c r="D1432">
        <v>3544.6403810000002</v>
      </c>
      <c r="E1432" s="5">
        <v>3575.716797</v>
      </c>
      <c r="F1432">
        <v>3575.716797</v>
      </c>
      <c r="G1432">
        <v>12707036942</v>
      </c>
    </row>
    <row r="1433" spans="1:7" x14ac:dyDescent="0.35">
      <c r="A1433" s="2">
        <v>44479</v>
      </c>
      <c r="B1433">
        <v>3575.0205080000001</v>
      </c>
      <c r="C1433">
        <v>3603.2448730000001</v>
      </c>
      <c r="D1433">
        <v>3414.9709469999998</v>
      </c>
      <c r="E1433" s="5">
        <v>3425.8527829999998</v>
      </c>
      <c r="F1433">
        <v>3425.8527829999998</v>
      </c>
      <c r="G1433">
        <v>16171746693</v>
      </c>
    </row>
    <row r="1434" spans="1:7" x14ac:dyDescent="0.35">
      <c r="A1434" s="2">
        <v>44480</v>
      </c>
      <c r="B1434">
        <v>3419.726807</v>
      </c>
      <c r="C1434">
        <v>3622.2895509999998</v>
      </c>
      <c r="D1434">
        <v>3385.7617190000001</v>
      </c>
      <c r="E1434" s="5">
        <v>3545.3540039999998</v>
      </c>
      <c r="F1434">
        <v>3545.3540039999998</v>
      </c>
      <c r="G1434">
        <v>18579189588</v>
      </c>
    </row>
    <row r="1435" spans="1:7" x14ac:dyDescent="0.35">
      <c r="A1435" s="2">
        <v>44481</v>
      </c>
      <c r="B1435">
        <v>3546.4777829999998</v>
      </c>
      <c r="C1435">
        <v>3546.4777829999998</v>
      </c>
      <c r="D1435">
        <v>3407.338135</v>
      </c>
      <c r="E1435" s="5">
        <v>3492.5732419999999</v>
      </c>
      <c r="F1435">
        <v>3492.5732419999999</v>
      </c>
      <c r="G1435">
        <v>18109578443</v>
      </c>
    </row>
    <row r="1436" spans="1:7" x14ac:dyDescent="0.35">
      <c r="A1436" s="2">
        <v>44482</v>
      </c>
      <c r="B1436">
        <v>3492.7536620000001</v>
      </c>
      <c r="C1436">
        <v>3607.7416990000002</v>
      </c>
      <c r="D1436">
        <v>3417.6020509999998</v>
      </c>
      <c r="E1436" s="5">
        <v>3606.2016600000002</v>
      </c>
      <c r="F1436">
        <v>3606.2016600000002</v>
      </c>
      <c r="G1436">
        <v>16211275589</v>
      </c>
    </row>
    <row r="1437" spans="1:7" x14ac:dyDescent="0.35">
      <c r="A1437" s="2">
        <v>44483</v>
      </c>
      <c r="B1437">
        <v>3604.9589839999999</v>
      </c>
      <c r="C1437">
        <v>3819.2585450000001</v>
      </c>
      <c r="D1437">
        <v>3590.2751459999999</v>
      </c>
      <c r="E1437" s="5">
        <v>3786.0141600000002</v>
      </c>
      <c r="F1437">
        <v>3786.0141600000002</v>
      </c>
      <c r="G1437">
        <v>19443499909</v>
      </c>
    </row>
    <row r="1438" spans="1:7" x14ac:dyDescent="0.35">
      <c r="A1438" s="2">
        <v>44484</v>
      </c>
      <c r="B1438">
        <v>3790.154297</v>
      </c>
      <c r="C1438">
        <v>3895.4663089999999</v>
      </c>
      <c r="D1438">
        <v>3735.3635250000002</v>
      </c>
      <c r="E1438" s="5">
        <v>3862.6347660000001</v>
      </c>
      <c r="F1438">
        <v>3862.6347660000001</v>
      </c>
      <c r="G1438">
        <v>20966841512</v>
      </c>
    </row>
    <row r="1439" spans="1:7" x14ac:dyDescent="0.35">
      <c r="A1439" s="2">
        <v>44485</v>
      </c>
      <c r="B1439">
        <v>3865.6665039999998</v>
      </c>
      <c r="C1439">
        <v>3962.453125</v>
      </c>
      <c r="D1439">
        <v>3805.8859859999998</v>
      </c>
      <c r="E1439" s="5">
        <v>3830.3820799999999</v>
      </c>
      <c r="F1439">
        <v>3830.3820799999999</v>
      </c>
      <c r="G1439">
        <v>16578095629</v>
      </c>
    </row>
    <row r="1440" spans="1:7" x14ac:dyDescent="0.35">
      <c r="A1440" s="2">
        <v>44486</v>
      </c>
      <c r="B1440">
        <v>3829.8588869999999</v>
      </c>
      <c r="C1440">
        <v>3914.8979490000002</v>
      </c>
      <c r="D1440">
        <v>3660.7233890000002</v>
      </c>
      <c r="E1440" s="5">
        <v>3847.1044919999999</v>
      </c>
      <c r="F1440">
        <v>3847.1044919999999</v>
      </c>
      <c r="G1440">
        <v>15908090346</v>
      </c>
    </row>
    <row r="1441" spans="1:7" x14ac:dyDescent="0.35">
      <c r="A1441" s="2">
        <v>44487</v>
      </c>
      <c r="B1441">
        <v>3847.7299800000001</v>
      </c>
      <c r="C1441">
        <v>3888.2092290000001</v>
      </c>
      <c r="D1441">
        <v>3686.7504880000001</v>
      </c>
      <c r="E1441" s="5">
        <v>3748.7602539999998</v>
      </c>
      <c r="F1441">
        <v>3748.7602539999998</v>
      </c>
      <c r="G1441">
        <v>17386204158</v>
      </c>
    </row>
    <row r="1442" spans="1:7" x14ac:dyDescent="0.35">
      <c r="A1442" s="2">
        <v>44488</v>
      </c>
      <c r="B1442">
        <v>3747.1628420000002</v>
      </c>
      <c r="C1442">
        <v>3883.928711</v>
      </c>
      <c r="D1442">
        <v>3736.7802729999999</v>
      </c>
      <c r="E1442" s="5">
        <v>3877.6508789999998</v>
      </c>
      <c r="F1442">
        <v>3877.6508789999998</v>
      </c>
      <c r="G1442">
        <v>15998757133</v>
      </c>
    </row>
    <row r="1443" spans="1:7" x14ac:dyDescent="0.35">
      <c r="A1443" s="2">
        <v>44489</v>
      </c>
      <c r="B1443">
        <v>3877.7309570000002</v>
      </c>
      <c r="C1443">
        <v>4167.4721680000002</v>
      </c>
      <c r="D1443">
        <v>3833.288086</v>
      </c>
      <c r="E1443" s="5">
        <v>4155.9921880000002</v>
      </c>
      <c r="F1443">
        <v>4155.9921880000002</v>
      </c>
      <c r="G1443">
        <v>20338319988</v>
      </c>
    </row>
    <row r="1444" spans="1:7" x14ac:dyDescent="0.35">
      <c r="A1444" s="2">
        <v>44490</v>
      </c>
      <c r="B1444">
        <v>4161.7133789999998</v>
      </c>
      <c r="C1444">
        <v>4366.0883789999998</v>
      </c>
      <c r="D1444">
        <v>4032.4838869999999</v>
      </c>
      <c r="E1444" s="5">
        <v>4054.3227539999998</v>
      </c>
      <c r="F1444">
        <v>4054.3227539999998</v>
      </c>
      <c r="G1444">
        <v>28220661820</v>
      </c>
    </row>
    <row r="1445" spans="1:7" x14ac:dyDescent="0.35">
      <c r="A1445" s="2">
        <v>44491</v>
      </c>
      <c r="B1445">
        <v>4055.6865229999999</v>
      </c>
      <c r="C1445">
        <v>4162.9755859999996</v>
      </c>
      <c r="D1445">
        <v>3908.3403320000002</v>
      </c>
      <c r="E1445" s="5">
        <v>3970.181885</v>
      </c>
      <c r="F1445">
        <v>3970.181885</v>
      </c>
      <c r="G1445">
        <v>19432937968</v>
      </c>
    </row>
    <row r="1446" spans="1:7" x14ac:dyDescent="0.35">
      <c r="A1446" s="2">
        <v>44492</v>
      </c>
      <c r="B1446">
        <v>3971.3564449999999</v>
      </c>
      <c r="C1446">
        <v>4171.6635740000002</v>
      </c>
      <c r="D1446">
        <v>3944.631836</v>
      </c>
      <c r="E1446" s="5">
        <v>4171.6635740000002</v>
      </c>
      <c r="F1446">
        <v>4171.6635740000002</v>
      </c>
      <c r="G1446">
        <v>14781537792</v>
      </c>
    </row>
    <row r="1447" spans="1:7" x14ac:dyDescent="0.35">
      <c r="A1447" s="2">
        <v>44493</v>
      </c>
      <c r="B1447">
        <v>4171.8559569999998</v>
      </c>
      <c r="C1447">
        <v>4185.7294920000004</v>
      </c>
      <c r="D1447">
        <v>3967.1203609999998</v>
      </c>
      <c r="E1447" s="5">
        <v>4087.9030760000001</v>
      </c>
      <c r="F1447">
        <v>4087.9030760000001</v>
      </c>
      <c r="G1447">
        <v>14978083638</v>
      </c>
    </row>
    <row r="1448" spans="1:7" x14ac:dyDescent="0.35">
      <c r="A1448" s="2">
        <v>44494</v>
      </c>
      <c r="B1448">
        <v>4084.4257809999999</v>
      </c>
      <c r="C1448">
        <v>4236.6669920000004</v>
      </c>
      <c r="D1448">
        <v>4072.0346679999998</v>
      </c>
      <c r="E1448" s="5">
        <v>4217.876953</v>
      </c>
      <c r="F1448">
        <v>4217.876953</v>
      </c>
      <c r="G1448">
        <v>15995727040</v>
      </c>
    </row>
    <row r="1449" spans="1:7" x14ac:dyDescent="0.35">
      <c r="A1449" s="2">
        <v>44495</v>
      </c>
      <c r="B1449">
        <v>4217.3378910000001</v>
      </c>
      <c r="C1449">
        <v>4289.1313479999999</v>
      </c>
      <c r="D1449">
        <v>4106.8237300000001</v>
      </c>
      <c r="E1449" s="5">
        <v>4131.1020509999998</v>
      </c>
      <c r="F1449">
        <v>4131.1020509999998</v>
      </c>
      <c r="G1449">
        <v>17157714562</v>
      </c>
    </row>
    <row r="1450" spans="1:7" x14ac:dyDescent="0.35">
      <c r="A1450" s="2">
        <v>44496</v>
      </c>
      <c r="B1450">
        <v>4132.1733400000003</v>
      </c>
      <c r="C1450">
        <v>4299.1528319999998</v>
      </c>
      <c r="D1450">
        <v>3930.2573240000002</v>
      </c>
      <c r="E1450" s="5">
        <v>3930.2573240000002</v>
      </c>
      <c r="F1450">
        <v>3930.2573240000002</v>
      </c>
      <c r="G1450">
        <v>26219530404</v>
      </c>
    </row>
    <row r="1451" spans="1:7" x14ac:dyDescent="0.35">
      <c r="A1451" s="2">
        <v>44497</v>
      </c>
      <c r="B1451">
        <v>3924.8154300000001</v>
      </c>
      <c r="C1451">
        <v>4293.1508789999998</v>
      </c>
      <c r="D1451">
        <v>3905.7060550000001</v>
      </c>
      <c r="E1451" s="5">
        <v>4287.3188479999999</v>
      </c>
      <c r="F1451">
        <v>4287.3188479999999</v>
      </c>
      <c r="G1451">
        <v>25958154575</v>
      </c>
    </row>
    <row r="1452" spans="1:7" x14ac:dyDescent="0.35">
      <c r="A1452" s="2">
        <v>44498</v>
      </c>
      <c r="B1452">
        <v>4288.6865230000003</v>
      </c>
      <c r="C1452">
        <v>4455.7353519999997</v>
      </c>
      <c r="D1452">
        <v>4271.7075199999999</v>
      </c>
      <c r="E1452" s="5">
        <v>4414.7465819999998</v>
      </c>
      <c r="F1452">
        <v>4414.7465819999998</v>
      </c>
      <c r="G1452">
        <v>22967641914</v>
      </c>
    </row>
    <row r="1453" spans="1:7" x14ac:dyDescent="0.35">
      <c r="A1453" s="2">
        <v>44499</v>
      </c>
      <c r="B1453">
        <v>4414.2436520000001</v>
      </c>
      <c r="C1453">
        <v>4426.8486329999996</v>
      </c>
      <c r="D1453">
        <v>4252.4941410000001</v>
      </c>
      <c r="E1453" s="5">
        <v>4325.6503910000001</v>
      </c>
      <c r="F1453">
        <v>4325.6503910000001</v>
      </c>
      <c r="G1453">
        <v>14615490626</v>
      </c>
    </row>
    <row r="1454" spans="1:7" x14ac:dyDescent="0.35">
      <c r="A1454" s="2">
        <v>44500</v>
      </c>
      <c r="B1454">
        <v>4322.7441410000001</v>
      </c>
      <c r="C1454">
        <v>4394.4497069999998</v>
      </c>
      <c r="D1454">
        <v>4179.0161129999997</v>
      </c>
      <c r="E1454" s="5">
        <v>4288.0742190000001</v>
      </c>
      <c r="F1454">
        <v>4288.0742190000001</v>
      </c>
      <c r="G1454">
        <v>17498160238</v>
      </c>
    </row>
    <row r="1455" spans="1:7" x14ac:dyDescent="0.35">
      <c r="A1455" s="2">
        <v>44501</v>
      </c>
      <c r="B1455">
        <v>4288.2172849999997</v>
      </c>
      <c r="C1455">
        <v>4377.3222660000001</v>
      </c>
      <c r="D1455">
        <v>4160.966797</v>
      </c>
      <c r="E1455" s="5">
        <v>4324.626953</v>
      </c>
      <c r="F1455">
        <v>4324.626953</v>
      </c>
      <c r="G1455">
        <v>17985288261</v>
      </c>
    </row>
    <row r="1456" spans="1:7" x14ac:dyDescent="0.35">
      <c r="A1456" s="2">
        <v>44502</v>
      </c>
      <c r="B1456">
        <v>4322.5009769999997</v>
      </c>
      <c r="C1456">
        <v>4599.9482420000004</v>
      </c>
      <c r="D1456">
        <v>4288.6865230000003</v>
      </c>
      <c r="E1456" s="5">
        <v>4584.798828</v>
      </c>
      <c r="F1456">
        <v>4584.798828</v>
      </c>
      <c r="G1456">
        <v>20794448222</v>
      </c>
    </row>
    <row r="1457" spans="1:7" x14ac:dyDescent="0.35">
      <c r="A1457" s="2">
        <v>44503</v>
      </c>
      <c r="B1457">
        <v>4589.6845700000003</v>
      </c>
      <c r="C1457">
        <v>4664.9101559999999</v>
      </c>
      <c r="D1457">
        <v>4462.9760740000002</v>
      </c>
      <c r="E1457" s="5">
        <v>4607.1938479999999</v>
      </c>
      <c r="F1457">
        <v>4607.1938479999999</v>
      </c>
      <c r="G1457">
        <v>21220463155</v>
      </c>
    </row>
    <row r="1458" spans="1:7" x14ac:dyDescent="0.35">
      <c r="A1458" s="2">
        <v>44504</v>
      </c>
      <c r="B1458">
        <v>4604.6787109999996</v>
      </c>
      <c r="C1458">
        <v>4606.5161129999997</v>
      </c>
      <c r="D1458">
        <v>4426.6225590000004</v>
      </c>
      <c r="E1458" s="5">
        <v>4537.3242190000001</v>
      </c>
      <c r="F1458">
        <v>4537.3242190000001</v>
      </c>
      <c r="G1458">
        <v>18415244464</v>
      </c>
    </row>
    <row r="1459" spans="1:7" x14ac:dyDescent="0.35">
      <c r="A1459" s="2">
        <v>44505</v>
      </c>
      <c r="B1459">
        <v>4537.4233400000003</v>
      </c>
      <c r="C1459">
        <v>4570.8959960000002</v>
      </c>
      <c r="D1459">
        <v>4447.4873049999997</v>
      </c>
      <c r="E1459" s="5">
        <v>4486.2431640000004</v>
      </c>
      <c r="F1459">
        <v>4486.2431640000004</v>
      </c>
      <c r="G1459">
        <v>15086003586</v>
      </c>
    </row>
    <row r="1460" spans="1:7" x14ac:dyDescent="0.35">
      <c r="A1460" s="2">
        <v>44506</v>
      </c>
      <c r="B1460">
        <v>4482.6479490000002</v>
      </c>
      <c r="C1460">
        <v>4530.9970700000003</v>
      </c>
      <c r="D1460">
        <v>4334.9736329999996</v>
      </c>
      <c r="E1460" s="5">
        <v>4521.5810549999997</v>
      </c>
      <c r="F1460">
        <v>4521.5810549999997</v>
      </c>
      <c r="G1460">
        <v>14429076700</v>
      </c>
    </row>
    <row r="1461" spans="1:7" x14ac:dyDescent="0.35">
      <c r="A1461" s="2">
        <v>44507</v>
      </c>
      <c r="B1461">
        <v>4523.9819340000004</v>
      </c>
      <c r="C1461">
        <v>4640.921875</v>
      </c>
      <c r="D1461">
        <v>4510.984375</v>
      </c>
      <c r="E1461" s="5">
        <v>4620.5546880000002</v>
      </c>
      <c r="F1461">
        <v>4620.5546880000002</v>
      </c>
      <c r="G1461">
        <v>13541376033</v>
      </c>
    </row>
    <row r="1462" spans="1:7" x14ac:dyDescent="0.35">
      <c r="A1462" s="2">
        <v>44508</v>
      </c>
      <c r="B1462">
        <v>4619.6494140000004</v>
      </c>
      <c r="C1462">
        <v>4822.3632809999999</v>
      </c>
      <c r="D1462">
        <v>4619.6494140000004</v>
      </c>
      <c r="E1462" s="5">
        <v>4812.0874020000001</v>
      </c>
      <c r="F1462">
        <v>4812.0874020000001</v>
      </c>
      <c r="G1462">
        <v>19290896267</v>
      </c>
    </row>
    <row r="1463" spans="1:7" x14ac:dyDescent="0.35">
      <c r="A1463" s="2">
        <v>44509</v>
      </c>
      <c r="B1463">
        <v>4810.0712890000004</v>
      </c>
      <c r="C1463">
        <v>4837.5893550000001</v>
      </c>
      <c r="D1463">
        <v>4718.0390630000002</v>
      </c>
      <c r="E1463" s="5">
        <v>4735.0688479999999</v>
      </c>
      <c r="F1463">
        <v>4735.0688479999999</v>
      </c>
      <c r="G1463">
        <v>20834172627</v>
      </c>
    </row>
    <row r="1464" spans="1:7" x14ac:dyDescent="0.35">
      <c r="A1464" s="2">
        <v>44510</v>
      </c>
      <c r="B1464">
        <v>4733.3627930000002</v>
      </c>
      <c r="C1464">
        <v>4859.5029299999997</v>
      </c>
      <c r="D1464">
        <v>4485.0932620000003</v>
      </c>
      <c r="E1464" s="5">
        <v>4636.1743159999996</v>
      </c>
      <c r="F1464">
        <v>4636.1743159999996</v>
      </c>
      <c r="G1464">
        <v>22748160545</v>
      </c>
    </row>
    <row r="1465" spans="1:7" x14ac:dyDescent="0.35">
      <c r="A1465" s="2">
        <v>44511</v>
      </c>
      <c r="B1465">
        <v>4635.4536129999997</v>
      </c>
      <c r="C1465">
        <v>4778.0590819999998</v>
      </c>
      <c r="D1465">
        <v>4580.9902339999999</v>
      </c>
      <c r="E1465" s="5">
        <v>4730.3842770000001</v>
      </c>
      <c r="F1465">
        <v>4730.3842770000001</v>
      </c>
      <c r="G1465">
        <v>17933201129</v>
      </c>
    </row>
    <row r="1466" spans="1:7" x14ac:dyDescent="0.35">
      <c r="A1466" s="2">
        <v>44512</v>
      </c>
      <c r="B1466">
        <v>4724.3066410000001</v>
      </c>
      <c r="C1466">
        <v>4808.7387699999999</v>
      </c>
      <c r="D1466">
        <v>4510.9204099999997</v>
      </c>
      <c r="E1466" s="5">
        <v>4667.1152339999999</v>
      </c>
      <c r="F1466">
        <v>4667.1152339999999</v>
      </c>
      <c r="G1466">
        <v>18316060208</v>
      </c>
    </row>
    <row r="1467" spans="1:7" x14ac:dyDescent="0.35">
      <c r="A1467" s="2">
        <v>44513</v>
      </c>
      <c r="B1467">
        <v>4666.7192379999997</v>
      </c>
      <c r="C1467">
        <v>4702.1152339999999</v>
      </c>
      <c r="D1467">
        <v>4582.1806640000004</v>
      </c>
      <c r="E1467" s="5">
        <v>4651.4604490000002</v>
      </c>
      <c r="F1467">
        <v>4651.4604490000002</v>
      </c>
      <c r="G1467">
        <v>14457436261</v>
      </c>
    </row>
    <row r="1468" spans="1:7" x14ac:dyDescent="0.35">
      <c r="A1468" s="2">
        <v>44514</v>
      </c>
      <c r="B1468">
        <v>4648.6328130000002</v>
      </c>
      <c r="C1468">
        <v>4689.8427730000003</v>
      </c>
      <c r="D1468">
        <v>4516.935547</v>
      </c>
      <c r="E1468" s="5">
        <v>4626.3588870000003</v>
      </c>
      <c r="F1468">
        <v>4626.3588870000003</v>
      </c>
      <c r="G1468">
        <v>12172962219</v>
      </c>
    </row>
    <row r="1469" spans="1:7" x14ac:dyDescent="0.35">
      <c r="A1469" s="2">
        <v>44515</v>
      </c>
      <c r="B1469">
        <v>4627.0908200000003</v>
      </c>
      <c r="C1469">
        <v>4764.6362300000001</v>
      </c>
      <c r="D1469">
        <v>4546.5991210000002</v>
      </c>
      <c r="E1469" s="5">
        <v>4557.5039059999999</v>
      </c>
      <c r="F1469">
        <v>4557.5039059999999</v>
      </c>
      <c r="G1469">
        <v>16275851299</v>
      </c>
    </row>
    <row r="1470" spans="1:7" x14ac:dyDescent="0.35">
      <c r="A1470" s="2">
        <v>44516</v>
      </c>
      <c r="B1470">
        <v>4570.4780270000001</v>
      </c>
      <c r="C1470">
        <v>4891.7045900000003</v>
      </c>
      <c r="D1470">
        <v>4144.3349609999996</v>
      </c>
      <c r="E1470" s="5">
        <v>4216.3652339999999</v>
      </c>
      <c r="F1470">
        <v>4216.3652339999999</v>
      </c>
      <c r="G1470">
        <v>27417502801</v>
      </c>
    </row>
    <row r="1471" spans="1:7" x14ac:dyDescent="0.35">
      <c r="A1471" s="2">
        <v>44517</v>
      </c>
      <c r="B1471">
        <v>4213.9106449999999</v>
      </c>
      <c r="C1471">
        <v>4300.3066410000001</v>
      </c>
      <c r="D1471">
        <v>4107.1259769999997</v>
      </c>
      <c r="E1471" s="5">
        <v>4287.59375</v>
      </c>
      <c r="F1471">
        <v>4287.59375</v>
      </c>
      <c r="G1471">
        <v>22183461850</v>
      </c>
    </row>
    <row r="1472" spans="1:7" x14ac:dyDescent="0.35">
      <c r="A1472" s="2">
        <v>44518</v>
      </c>
      <c r="B1472">
        <v>4287.8022460000002</v>
      </c>
      <c r="C1472">
        <v>4343.5571289999998</v>
      </c>
      <c r="D1472">
        <v>3959.2277829999998</v>
      </c>
      <c r="E1472" s="5">
        <v>4000.6508789999998</v>
      </c>
      <c r="F1472">
        <v>4000.6508789999998</v>
      </c>
      <c r="G1472">
        <v>21383250893</v>
      </c>
    </row>
    <row r="1473" spans="1:7" x14ac:dyDescent="0.35">
      <c r="A1473" s="2">
        <v>44519</v>
      </c>
      <c r="B1473">
        <v>3995.7294919999999</v>
      </c>
      <c r="C1473">
        <v>4311.7138670000004</v>
      </c>
      <c r="D1473">
        <v>3982.9174800000001</v>
      </c>
      <c r="E1473" s="5">
        <v>4298.3066410000001</v>
      </c>
      <c r="F1473">
        <v>4298.3066410000001</v>
      </c>
      <c r="G1473">
        <v>20626269711</v>
      </c>
    </row>
    <row r="1474" spans="1:7" x14ac:dyDescent="0.35">
      <c r="A1474" s="2">
        <v>44520</v>
      </c>
      <c r="B1474">
        <v>4298.3505859999996</v>
      </c>
      <c r="C1474">
        <v>4434.3881840000004</v>
      </c>
      <c r="D1474">
        <v>4209.2426759999998</v>
      </c>
      <c r="E1474" s="5">
        <v>4409.9311520000001</v>
      </c>
      <c r="F1474">
        <v>4409.9311520000001</v>
      </c>
      <c r="G1474">
        <v>15448261277</v>
      </c>
    </row>
    <row r="1475" spans="1:7" x14ac:dyDescent="0.35">
      <c r="A1475" s="2">
        <v>44521</v>
      </c>
      <c r="B1475">
        <v>4412.1953130000002</v>
      </c>
      <c r="C1475">
        <v>4422.4916990000002</v>
      </c>
      <c r="D1475">
        <v>4255.455078</v>
      </c>
      <c r="E1475" s="5">
        <v>4269.7329099999997</v>
      </c>
      <c r="F1475">
        <v>4269.7329099999997</v>
      </c>
      <c r="G1475">
        <v>14094831413</v>
      </c>
    </row>
    <row r="1476" spans="1:7" x14ac:dyDescent="0.35">
      <c r="A1476" s="2">
        <v>44522</v>
      </c>
      <c r="B1476">
        <v>4266.5092770000001</v>
      </c>
      <c r="C1476">
        <v>4302.0229490000002</v>
      </c>
      <c r="D1476">
        <v>4033.5722660000001</v>
      </c>
      <c r="E1476" s="5">
        <v>4088.4577640000002</v>
      </c>
      <c r="F1476">
        <v>4088.4577640000002</v>
      </c>
      <c r="G1476">
        <v>19752218877</v>
      </c>
    </row>
    <row r="1477" spans="1:7" x14ac:dyDescent="0.35">
      <c r="A1477" s="2">
        <v>44523</v>
      </c>
      <c r="B1477">
        <v>4089.6804200000001</v>
      </c>
      <c r="C1477">
        <v>4385.4833980000003</v>
      </c>
      <c r="D1477">
        <v>4069.7666020000001</v>
      </c>
      <c r="E1477" s="5">
        <v>4340.763672</v>
      </c>
      <c r="F1477">
        <v>4340.763672</v>
      </c>
      <c r="G1477">
        <v>22133497059</v>
      </c>
    </row>
    <row r="1478" spans="1:7" x14ac:dyDescent="0.35">
      <c r="A1478" s="2">
        <v>44524</v>
      </c>
      <c r="B1478">
        <v>4340.0361329999996</v>
      </c>
      <c r="C1478">
        <v>4376.8759769999997</v>
      </c>
      <c r="D1478">
        <v>4176.1835940000001</v>
      </c>
      <c r="E1478" s="5">
        <v>4239.9814450000003</v>
      </c>
      <c r="F1478">
        <v>4239.9814450000003</v>
      </c>
      <c r="G1478">
        <v>21838037128</v>
      </c>
    </row>
    <row r="1479" spans="1:7" x14ac:dyDescent="0.35">
      <c r="A1479" s="2">
        <v>44525</v>
      </c>
      <c r="B1479">
        <v>4271.3945309999999</v>
      </c>
      <c r="C1479">
        <v>4550.5180659999996</v>
      </c>
      <c r="D1479">
        <v>4249.7744140000004</v>
      </c>
      <c r="E1479" s="5">
        <v>4274.7431640000004</v>
      </c>
      <c r="F1479">
        <v>4274.7431640000004</v>
      </c>
      <c r="G1479">
        <v>18705358318</v>
      </c>
    </row>
    <row r="1480" spans="1:7" x14ac:dyDescent="0.35">
      <c r="A1480" s="2">
        <v>44526</v>
      </c>
      <c r="B1480">
        <v>4522.2089839999999</v>
      </c>
      <c r="C1480">
        <v>4550.8422849999997</v>
      </c>
      <c r="D1480">
        <v>3933.5065920000002</v>
      </c>
      <c r="E1480" s="5">
        <v>4030.9089359999998</v>
      </c>
      <c r="F1480">
        <v>4030.9089359999998</v>
      </c>
      <c r="G1480">
        <v>26281795488</v>
      </c>
    </row>
    <row r="1481" spans="1:7" x14ac:dyDescent="0.35">
      <c r="A1481" s="2">
        <v>44527</v>
      </c>
      <c r="B1481">
        <v>4042.9990229999999</v>
      </c>
      <c r="C1481">
        <v>4187.6840819999998</v>
      </c>
      <c r="D1481">
        <v>4033.5139159999999</v>
      </c>
      <c r="E1481" s="5">
        <v>4096.9121089999999</v>
      </c>
      <c r="F1481">
        <v>4096.9121089999999</v>
      </c>
      <c r="G1481">
        <v>16515693874</v>
      </c>
    </row>
    <row r="1482" spans="1:7" x14ac:dyDescent="0.35">
      <c r="A1482" s="2">
        <v>44528</v>
      </c>
      <c r="B1482">
        <v>4101.6489259999998</v>
      </c>
      <c r="C1482">
        <v>4297.9165039999998</v>
      </c>
      <c r="D1482">
        <v>3989.969971</v>
      </c>
      <c r="E1482" s="5">
        <v>4294.4536129999997</v>
      </c>
      <c r="F1482">
        <v>4294.4536129999997</v>
      </c>
      <c r="G1482">
        <v>15953126340</v>
      </c>
    </row>
    <row r="1483" spans="1:7" x14ac:dyDescent="0.35">
      <c r="A1483" s="2">
        <v>44529</v>
      </c>
      <c r="B1483">
        <v>4296.9467770000001</v>
      </c>
      <c r="C1483">
        <v>4460.8486329999996</v>
      </c>
      <c r="D1483">
        <v>4284.5048829999996</v>
      </c>
      <c r="E1483" s="5">
        <v>4445.1049800000001</v>
      </c>
      <c r="F1483">
        <v>4445.1049800000001</v>
      </c>
      <c r="G1483">
        <v>19086475837</v>
      </c>
    </row>
    <row r="1484" spans="1:7" x14ac:dyDescent="0.35">
      <c r="A1484" s="2">
        <v>44530</v>
      </c>
      <c r="B1484">
        <v>4447.7680659999996</v>
      </c>
      <c r="C1484">
        <v>4753.2661129999997</v>
      </c>
      <c r="D1484">
        <v>4358.0742190000001</v>
      </c>
      <c r="E1484" s="5">
        <v>4631.4790039999998</v>
      </c>
      <c r="F1484">
        <v>4631.4790039999998</v>
      </c>
      <c r="G1484">
        <v>28626354111</v>
      </c>
    </row>
    <row r="1485" spans="1:7" x14ac:dyDescent="0.35">
      <c r="A1485" s="2">
        <v>44531</v>
      </c>
      <c r="B1485">
        <v>4623.6796880000002</v>
      </c>
      <c r="C1485">
        <v>4780.732422</v>
      </c>
      <c r="D1485">
        <v>4530.2724609999996</v>
      </c>
      <c r="E1485" s="5">
        <v>4586.9902339999999</v>
      </c>
      <c r="F1485">
        <v>4586.9902339999999</v>
      </c>
      <c r="G1485">
        <v>27634826695</v>
      </c>
    </row>
    <row r="1486" spans="1:7" x14ac:dyDescent="0.35">
      <c r="A1486" s="2">
        <v>44532</v>
      </c>
      <c r="B1486">
        <v>4586.3330079999996</v>
      </c>
      <c r="C1486">
        <v>4628.919922</v>
      </c>
      <c r="D1486">
        <v>4441.5078130000002</v>
      </c>
      <c r="E1486" s="5">
        <v>4511.3022460000002</v>
      </c>
      <c r="F1486">
        <v>4511.3022460000002</v>
      </c>
      <c r="G1486">
        <v>21502671027</v>
      </c>
    </row>
    <row r="1487" spans="1:7" x14ac:dyDescent="0.35">
      <c r="A1487" s="2">
        <v>44533</v>
      </c>
      <c r="B1487">
        <v>4514.3559569999998</v>
      </c>
      <c r="C1487">
        <v>4647.2890630000002</v>
      </c>
      <c r="D1487">
        <v>4100.1455079999996</v>
      </c>
      <c r="E1487" s="5">
        <v>4220.7060549999997</v>
      </c>
      <c r="F1487">
        <v>4220.7060549999997</v>
      </c>
      <c r="G1487">
        <v>25879591528</v>
      </c>
    </row>
    <row r="1488" spans="1:7" x14ac:dyDescent="0.35">
      <c r="A1488" s="2">
        <v>44534</v>
      </c>
      <c r="B1488">
        <v>4227.7622069999998</v>
      </c>
      <c r="C1488">
        <v>4242.7255859999996</v>
      </c>
      <c r="D1488">
        <v>3525.4941410000001</v>
      </c>
      <c r="E1488" s="5">
        <v>4119.5874020000001</v>
      </c>
      <c r="F1488">
        <v>4119.5874020000001</v>
      </c>
      <c r="G1488">
        <v>38478999182</v>
      </c>
    </row>
    <row r="1489" spans="1:7" x14ac:dyDescent="0.35">
      <c r="A1489" s="2">
        <v>44535</v>
      </c>
      <c r="B1489">
        <v>4119.6289059999999</v>
      </c>
      <c r="C1489">
        <v>4246.9233400000003</v>
      </c>
      <c r="D1489">
        <v>4040.217529</v>
      </c>
      <c r="E1489" s="5">
        <v>4198.3227539999998</v>
      </c>
      <c r="F1489">
        <v>4198.3227539999998</v>
      </c>
      <c r="G1489">
        <v>25533062707</v>
      </c>
    </row>
    <row r="1490" spans="1:7" x14ac:dyDescent="0.35">
      <c r="A1490" s="2">
        <v>44536</v>
      </c>
      <c r="B1490">
        <v>4199</v>
      </c>
      <c r="C1490">
        <v>4375.5205079999996</v>
      </c>
      <c r="D1490">
        <v>3930.8066410000001</v>
      </c>
      <c r="E1490" s="5">
        <v>4358.7373049999997</v>
      </c>
      <c r="F1490">
        <v>4358.7373049999997</v>
      </c>
      <c r="G1490">
        <v>28229518513</v>
      </c>
    </row>
    <row r="1491" spans="1:7" x14ac:dyDescent="0.35">
      <c r="A1491" s="2">
        <v>44537</v>
      </c>
      <c r="B1491">
        <v>4358.5869140000004</v>
      </c>
      <c r="C1491">
        <v>4428.5893550000001</v>
      </c>
      <c r="D1491">
        <v>4264.3237300000001</v>
      </c>
      <c r="E1491" s="5">
        <v>4315.0615230000003</v>
      </c>
      <c r="F1491">
        <v>4315.0615230000003</v>
      </c>
      <c r="G1491">
        <v>22366213354</v>
      </c>
    </row>
    <row r="1492" spans="1:7" x14ac:dyDescent="0.35">
      <c r="A1492" s="2">
        <v>44538</v>
      </c>
      <c r="B1492">
        <v>4311.6743159999996</v>
      </c>
      <c r="C1492">
        <v>4453.1123049999997</v>
      </c>
      <c r="D1492">
        <v>4234.5375979999999</v>
      </c>
      <c r="E1492" s="5">
        <v>4439.3579099999997</v>
      </c>
      <c r="F1492">
        <v>4439.3579099999997</v>
      </c>
      <c r="G1492">
        <v>18704315119</v>
      </c>
    </row>
    <row r="1493" spans="1:7" x14ac:dyDescent="0.35">
      <c r="A1493" s="2">
        <v>44539</v>
      </c>
      <c r="B1493">
        <v>4433.0249020000001</v>
      </c>
      <c r="C1493">
        <v>4482.3139650000003</v>
      </c>
      <c r="D1493">
        <v>4078.8442380000001</v>
      </c>
      <c r="E1493" s="5">
        <v>4119.8159180000002</v>
      </c>
      <c r="F1493">
        <v>4119.8159180000002</v>
      </c>
      <c r="G1493">
        <v>22296131874</v>
      </c>
    </row>
    <row r="1494" spans="1:7" x14ac:dyDescent="0.35">
      <c r="A1494" s="2">
        <v>44540</v>
      </c>
      <c r="B1494">
        <v>4113.5883789999998</v>
      </c>
      <c r="C1494">
        <v>4227.1118159999996</v>
      </c>
      <c r="D1494">
        <v>3897.767578</v>
      </c>
      <c r="E1494" s="5">
        <v>3908.4960940000001</v>
      </c>
      <c r="F1494">
        <v>3908.4960940000001</v>
      </c>
      <c r="G1494">
        <v>28014595631</v>
      </c>
    </row>
    <row r="1495" spans="1:7" x14ac:dyDescent="0.35">
      <c r="A1495" s="2">
        <v>44541</v>
      </c>
      <c r="B1495">
        <v>3909.6677249999998</v>
      </c>
      <c r="C1495">
        <v>4095.6484380000002</v>
      </c>
      <c r="D1495">
        <v>3846.054443</v>
      </c>
      <c r="E1495" s="5">
        <v>4084.452393</v>
      </c>
      <c r="F1495">
        <v>4084.452393</v>
      </c>
      <c r="G1495">
        <v>19131502454</v>
      </c>
    </row>
    <row r="1496" spans="1:7" x14ac:dyDescent="0.35">
      <c r="A1496" s="2">
        <v>44542</v>
      </c>
      <c r="B1496">
        <v>4084.811279</v>
      </c>
      <c r="C1496">
        <v>4173.6088870000003</v>
      </c>
      <c r="D1496">
        <v>3993.0559079999998</v>
      </c>
      <c r="E1496" s="5">
        <v>4134.453125</v>
      </c>
      <c r="F1496">
        <v>4134.453125</v>
      </c>
      <c r="G1496">
        <v>14057603914</v>
      </c>
    </row>
    <row r="1497" spans="1:7" x14ac:dyDescent="0.35">
      <c r="A1497" s="2">
        <v>44543</v>
      </c>
      <c r="B1497">
        <v>4136.3598629999997</v>
      </c>
      <c r="C1497">
        <v>4145.955078</v>
      </c>
      <c r="D1497">
        <v>3680.6091310000002</v>
      </c>
      <c r="E1497" s="5">
        <v>3784.226807</v>
      </c>
      <c r="F1497">
        <v>3784.226807</v>
      </c>
      <c r="G1497">
        <v>23999841386</v>
      </c>
    </row>
    <row r="1498" spans="1:7" x14ac:dyDescent="0.35">
      <c r="A1498" s="2">
        <v>44544</v>
      </c>
      <c r="B1498">
        <v>3782.8227539999998</v>
      </c>
      <c r="C1498">
        <v>3866.633789</v>
      </c>
      <c r="D1498">
        <v>3700.1047359999998</v>
      </c>
      <c r="E1498" s="5">
        <v>3745.4404300000001</v>
      </c>
      <c r="F1498">
        <v>3745.4404300000001</v>
      </c>
      <c r="G1498">
        <v>23836759957</v>
      </c>
    </row>
    <row r="1499" spans="1:7" x14ac:dyDescent="0.35">
      <c r="A1499" s="2">
        <v>44545</v>
      </c>
      <c r="B1499">
        <v>3862.2514649999998</v>
      </c>
      <c r="C1499">
        <v>4086.3728030000002</v>
      </c>
      <c r="D1499">
        <v>3664.719971</v>
      </c>
      <c r="E1499" s="5">
        <v>4018.388672</v>
      </c>
      <c r="F1499">
        <v>4018.388672</v>
      </c>
      <c r="G1499">
        <v>26411188833</v>
      </c>
    </row>
    <row r="1500" spans="1:7" x14ac:dyDescent="0.35">
      <c r="A1500" s="2">
        <v>44546</v>
      </c>
      <c r="B1500">
        <v>4020.415039</v>
      </c>
      <c r="C1500">
        <v>4110.3686520000001</v>
      </c>
      <c r="D1500">
        <v>3956.0571289999998</v>
      </c>
      <c r="E1500" s="5">
        <v>3962.4697270000001</v>
      </c>
      <c r="F1500">
        <v>3962.4697270000001</v>
      </c>
      <c r="G1500">
        <v>19825531254</v>
      </c>
    </row>
    <row r="1501" spans="1:7" x14ac:dyDescent="0.35">
      <c r="A1501" s="2">
        <v>44547</v>
      </c>
      <c r="B1501">
        <v>3959.0124510000001</v>
      </c>
      <c r="C1501">
        <v>3992.7924800000001</v>
      </c>
      <c r="D1501">
        <v>3711.4245609999998</v>
      </c>
      <c r="E1501" s="5">
        <v>3879.4865719999998</v>
      </c>
      <c r="F1501">
        <v>3879.4865719999998</v>
      </c>
      <c r="G1501">
        <v>23143541098</v>
      </c>
    </row>
    <row r="1502" spans="1:7" x14ac:dyDescent="0.35">
      <c r="A1502" s="2">
        <v>44548</v>
      </c>
      <c r="B1502">
        <v>3880.2915039999998</v>
      </c>
      <c r="C1502">
        <v>3993.8298340000001</v>
      </c>
      <c r="D1502">
        <v>3774.61499</v>
      </c>
      <c r="E1502" s="5">
        <v>3960.860107</v>
      </c>
      <c r="F1502">
        <v>3960.860107</v>
      </c>
      <c r="G1502">
        <v>19530895889</v>
      </c>
    </row>
    <row r="1503" spans="1:7" x14ac:dyDescent="0.35">
      <c r="A1503" s="2">
        <v>44549</v>
      </c>
      <c r="B1503">
        <v>3960.8723140000002</v>
      </c>
      <c r="C1503">
        <v>4018.6584469999998</v>
      </c>
      <c r="D1503">
        <v>3894.398682</v>
      </c>
      <c r="E1503" s="5">
        <v>3922.592529</v>
      </c>
      <c r="F1503">
        <v>3922.592529</v>
      </c>
      <c r="G1503">
        <v>16167785597</v>
      </c>
    </row>
    <row r="1504" spans="1:7" x14ac:dyDescent="0.35">
      <c r="A1504" s="2">
        <v>44550</v>
      </c>
      <c r="B1504">
        <v>3923.6958009999998</v>
      </c>
      <c r="C1504">
        <v>3980.0986330000001</v>
      </c>
      <c r="D1504">
        <v>3759.4033199999999</v>
      </c>
      <c r="E1504" s="5">
        <v>3933.844482</v>
      </c>
      <c r="F1504">
        <v>3933.844482</v>
      </c>
      <c r="G1504">
        <v>21589690675</v>
      </c>
    </row>
    <row r="1505" spans="1:7" x14ac:dyDescent="0.35">
      <c r="A1505" s="2">
        <v>44551</v>
      </c>
      <c r="B1505">
        <v>3938.4638669999999</v>
      </c>
      <c r="C1505">
        <v>4058.821289</v>
      </c>
      <c r="D1505">
        <v>3918.8378910000001</v>
      </c>
      <c r="E1505" s="5">
        <v>4020.26001</v>
      </c>
      <c r="F1505">
        <v>4020.26001</v>
      </c>
      <c r="G1505">
        <v>16388555198</v>
      </c>
    </row>
    <row r="1506" spans="1:7" x14ac:dyDescent="0.35">
      <c r="A1506" s="2">
        <v>44552</v>
      </c>
      <c r="B1506">
        <v>4018.6958009999998</v>
      </c>
      <c r="C1506">
        <v>4073.7915039999998</v>
      </c>
      <c r="D1506">
        <v>3947.6901859999998</v>
      </c>
      <c r="E1506" s="5">
        <v>3982.0996089999999</v>
      </c>
      <c r="F1506">
        <v>3982.0996089999999</v>
      </c>
      <c r="G1506">
        <v>13921756199</v>
      </c>
    </row>
    <row r="1507" spans="1:7" x14ac:dyDescent="0.35">
      <c r="A1507" s="2">
        <v>44553</v>
      </c>
      <c r="B1507">
        <v>3981.9616700000001</v>
      </c>
      <c r="C1507">
        <v>4149.0268550000001</v>
      </c>
      <c r="D1507">
        <v>3897.234375</v>
      </c>
      <c r="E1507" s="5">
        <v>4108.015625</v>
      </c>
      <c r="F1507">
        <v>4108.015625</v>
      </c>
      <c r="G1507">
        <v>18007273742</v>
      </c>
    </row>
    <row r="1508" spans="1:7" x14ac:dyDescent="0.35">
      <c r="A1508" s="2">
        <v>44554</v>
      </c>
      <c r="B1508">
        <v>4111.3452150000003</v>
      </c>
      <c r="C1508">
        <v>4134.1064450000003</v>
      </c>
      <c r="D1508">
        <v>4029.064453</v>
      </c>
      <c r="E1508" s="5">
        <v>4047.9829100000002</v>
      </c>
      <c r="F1508">
        <v>4047.9829100000002</v>
      </c>
      <c r="G1508">
        <v>12769090623</v>
      </c>
    </row>
    <row r="1509" spans="1:7" x14ac:dyDescent="0.35">
      <c r="A1509" s="2">
        <v>44555</v>
      </c>
      <c r="B1509">
        <v>4049.781982</v>
      </c>
      <c r="C1509">
        <v>4138.5649409999996</v>
      </c>
      <c r="D1509">
        <v>4027.9270019999999</v>
      </c>
      <c r="E1509" s="5">
        <v>4093.2810060000002</v>
      </c>
      <c r="F1509">
        <v>4093.2810060000002</v>
      </c>
      <c r="G1509">
        <v>10894785525</v>
      </c>
    </row>
    <row r="1510" spans="1:7" x14ac:dyDescent="0.35">
      <c r="A1510" s="2">
        <v>44556</v>
      </c>
      <c r="B1510">
        <v>4094.1516109999998</v>
      </c>
      <c r="C1510">
        <v>4105.0239259999998</v>
      </c>
      <c r="D1510">
        <v>4013.0263669999999</v>
      </c>
      <c r="E1510" s="5">
        <v>4067.328125</v>
      </c>
      <c r="F1510">
        <v>4067.328125</v>
      </c>
      <c r="G1510">
        <v>11197244172</v>
      </c>
    </row>
    <row r="1511" spans="1:7" x14ac:dyDescent="0.35">
      <c r="A1511" s="2">
        <v>44557</v>
      </c>
      <c r="B1511">
        <v>4064.7463379999999</v>
      </c>
      <c r="C1511">
        <v>4126.0014650000003</v>
      </c>
      <c r="D1511">
        <v>4033.492432</v>
      </c>
      <c r="E1511" s="5">
        <v>4037.547607</v>
      </c>
      <c r="F1511">
        <v>4037.547607</v>
      </c>
      <c r="G1511">
        <v>11424360002</v>
      </c>
    </row>
    <row r="1512" spans="1:7" x14ac:dyDescent="0.35">
      <c r="A1512" s="2">
        <v>44558</v>
      </c>
      <c r="B1512">
        <v>4037.538086</v>
      </c>
      <c r="C1512">
        <v>4037.538086</v>
      </c>
      <c r="D1512">
        <v>3769.280029</v>
      </c>
      <c r="E1512" s="5">
        <v>3800.8930660000001</v>
      </c>
      <c r="F1512">
        <v>3800.8930660000001</v>
      </c>
      <c r="G1512">
        <v>17299472803</v>
      </c>
    </row>
    <row r="1513" spans="1:7" x14ac:dyDescent="0.35">
      <c r="A1513" s="2">
        <v>44559</v>
      </c>
      <c r="B1513">
        <v>3797.436279</v>
      </c>
      <c r="C1513">
        <v>3827.9819339999999</v>
      </c>
      <c r="D1513">
        <v>3612.7958979999999</v>
      </c>
      <c r="E1513" s="5">
        <v>3628.5317380000001</v>
      </c>
      <c r="F1513">
        <v>3628.5317380000001</v>
      </c>
      <c r="G1513">
        <v>15722555672</v>
      </c>
    </row>
    <row r="1514" spans="1:7" x14ac:dyDescent="0.35">
      <c r="A1514" s="2">
        <v>44560</v>
      </c>
      <c r="B1514">
        <v>3632.2197270000001</v>
      </c>
      <c r="C1514">
        <v>3767.5598140000002</v>
      </c>
      <c r="D1514">
        <v>3595.2048340000001</v>
      </c>
      <c r="E1514" s="5">
        <v>3713.8520509999998</v>
      </c>
      <c r="F1514">
        <v>3713.8520509999998</v>
      </c>
      <c r="G1514">
        <v>12925377999</v>
      </c>
    </row>
    <row r="1515" spans="1:7" x14ac:dyDescent="0.35">
      <c r="A1515" s="2">
        <v>44561</v>
      </c>
      <c r="B1515">
        <v>3713.4301759999998</v>
      </c>
      <c r="C1515">
        <v>3807.288818</v>
      </c>
      <c r="D1515">
        <v>3636.8698730000001</v>
      </c>
      <c r="E1515" s="5">
        <v>3682.6328130000002</v>
      </c>
      <c r="F1515">
        <v>3682.6328130000002</v>
      </c>
      <c r="G1515">
        <v>14157285268</v>
      </c>
    </row>
    <row r="1516" spans="1:7" x14ac:dyDescent="0.35">
      <c r="A1516" s="2">
        <v>44562</v>
      </c>
      <c r="B1516">
        <v>3683.0471189999998</v>
      </c>
      <c r="C1516">
        <v>3769.9179690000001</v>
      </c>
      <c r="D1516">
        <v>3682.2866210000002</v>
      </c>
      <c r="E1516" s="5">
        <v>3769.6970209999999</v>
      </c>
      <c r="F1516">
        <v>3769.6970209999999</v>
      </c>
      <c r="G1516">
        <v>9776191466</v>
      </c>
    </row>
    <row r="1517" spans="1:7" x14ac:dyDescent="0.35">
      <c r="A1517" s="2">
        <v>44563</v>
      </c>
      <c r="B1517">
        <v>3769.2983399999998</v>
      </c>
      <c r="C1517">
        <v>3836.161865</v>
      </c>
      <c r="D1517">
        <v>3727.357422</v>
      </c>
      <c r="E1517" s="5">
        <v>3829.5649410000001</v>
      </c>
      <c r="F1517">
        <v>3829.5649410000001</v>
      </c>
      <c r="G1517">
        <v>9881471548</v>
      </c>
    </row>
    <row r="1518" spans="1:7" x14ac:dyDescent="0.35">
      <c r="A1518" s="2">
        <v>44564</v>
      </c>
      <c r="B1518">
        <v>3829.5356449999999</v>
      </c>
      <c r="C1518">
        <v>3836.1987300000001</v>
      </c>
      <c r="D1518">
        <v>3698.047607</v>
      </c>
      <c r="E1518" s="5">
        <v>3761.3803710000002</v>
      </c>
      <c r="F1518">
        <v>3761.3803710000002</v>
      </c>
      <c r="G1518">
        <v>12080777893</v>
      </c>
    </row>
    <row r="1519" spans="1:7" x14ac:dyDescent="0.35">
      <c r="A1519" s="2">
        <v>44565</v>
      </c>
      <c r="B1519">
        <v>3761.3615719999998</v>
      </c>
      <c r="C1519">
        <v>3876.7851559999999</v>
      </c>
      <c r="D1519">
        <v>3723.3498540000001</v>
      </c>
      <c r="E1519" s="5">
        <v>3794.0566410000001</v>
      </c>
      <c r="F1519">
        <v>3794.0566410000001</v>
      </c>
      <c r="G1519">
        <v>14030925983</v>
      </c>
    </row>
    <row r="1520" spans="1:7" x14ac:dyDescent="0.35">
      <c r="A1520" s="2">
        <v>44566</v>
      </c>
      <c r="B1520">
        <v>3794.2690429999998</v>
      </c>
      <c r="C1520">
        <v>3842.0598140000002</v>
      </c>
      <c r="D1520">
        <v>3456.7453609999998</v>
      </c>
      <c r="E1520" s="5">
        <v>3550.3869629999999</v>
      </c>
      <c r="F1520">
        <v>3550.3869629999999</v>
      </c>
      <c r="G1520">
        <v>18061338502</v>
      </c>
    </row>
    <row r="1521" spans="1:7" x14ac:dyDescent="0.35">
      <c r="A1521" s="2">
        <v>44567</v>
      </c>
      <c r="B1521">
        <v>3549.7089839999999</v>
      </c>
      <c r="C1521">
        <v>3549.7089839999999</v>
      </c>
      <c r="D1521">
        <v>3335.3767090000001</v>
      </c>
      <c r="E1521" s="5">
        <v>3418.408203</v>
      </c>
      <c r="F1521">
        <v>3418.408203</v>
      </c>
      <c r="G1521">
        <v>24293791313</v>
      </c>
    </row>
    <row r="1522" spans="1:7" x14ac:dyDescent="0.35">
      <c r="A1522" s="2">
        <v>44568</v>
      </c>
      <c r="B1522">
        <v>3417.8378910000001</v>
      </c>
      <c r="C1522">
        <v>3420.461914</v>
      </c>
      <c r="D1522">
        <v>3117.3813479999999</v>
      </c>
      <c r="E1522" s="5">
        <v>3193.2104490000002</v>
      </c>
      <c r="F1522">
        <v>3193.2104490000002</v>
      </c>
      <c r="G1522">
        <v>24494179209</v>
      </c>
    </row>
    <row r="1523" spans="1:7" x14ac:dyDescent="0.35">
      <c r="A1523" s="2">
        <v>44569</v>
      </c>
      <c r="B1523">
        <v>3193.5024410000001</v>
      </c>
      <c r="C1523">
        <v>3240.304443</v>
      </c>
      <c r="D1523">
        <v>3020.8808589999999</v>
      </c>
      <c r="E1523" s="5">
        <v>3091.9726559999999</v>
      </c>
      <c r="F1523">
        <v>3091.9726559999999</v>
      </c>
      <c r="G1523">
        <v>16037732700</v>
      </c>
    </row>
    <row r="1524" spans="1:7" x14ac:dyDescent="0.35">
      <c r="A1524" s="2">
        <v>44570</v>
      </c>
      <c r="B1524">
        <v>3091.696289</v>
      </c>
      <c r="C1524">
        <v>3206.7907709999999</v>
      </c>
      <c r="D1524">
        <v>3075.9113769999999</v>
      </c>
      <c r="E1524" s="5">
        <v>3157.7514649999998</v>
      </c>
      <c r="F1524">
        <v>3157.7514649999998</v>
      </c>
      <c r="G1524">
        <v>12334683863</v>
      </c>
    </row>
    <row r="1525" spans="1:7" x14ac:dyDescent="0.35">
      <c r="A1525" s="2">
        <v>44571</v>
      </c>
      <c r="B1525">
        <v>3157.570557</v>
      </c>
      <c r="C1525">
        <v>3177.2133789999998</v>
      </c>
      <c r="D1525">
        <v>2947.6835940000001</v>
      </c>
      <c r="E1525" s="5">
        <v>3083.0979000000002</v>
      </c>
      <c r="F1525">
        <v>3083.0979000000002</v>
      </c>
      <c r="G1525">
        <v>19535744145</v>
      </c>
    </row>
    <row r="1526" spans="1:7" x14ac:dyDescent="0.35">
      <c r="A1526" s="2">
        <v>44572</v>
      </c>
      <c r="B1526">
        <v>3082.9909670000002</v>
      </c>
      <c r="C1526">
        <v>3247.5119629999999</v>
      </c>
      <c r="D1526">
        <v>3061.140625</v>
      </c>
      <c r="E1526" s="5">
        <v>3238.1115719999998</v>
      </c>
      <c r="F1526">
        <v>3238.1115719999998</v>
      </c>
      <c r="G1526">
        <v>15211447193</v>
      </c>
    </row>
    <row r="1527" spans="1:7" x14ac:dyDescent="0.35">
      <c r="A1527" s="2">
        <v>44573</v>
      </c>
      <c r="B1527">
        <v>3238.4499510000001</v>
      </c>
      <c r="C1527">
        <v>3401.219971</v>
      </c>
      <c r="D1527">
        <v>3216.718018</v>
      </c>
      <c r="E1527" s="5">
        <v>3372.2583009999998</v>
      </c>
      <c r="F1527">
        <v>3372.2583009999998</v>
      </c>
      <c r="G1527">
        <v>16662871689</v>
      </c>
    </row>
    <row r="1528" spans="1:7" x14ac:dyDescent="0.35">
      <c r="A1528" s="2">
        <v>44574</v>
      </c>
      <c r="B1528">
        <v>3372.1049800000001</v>
      </c>
      <c r="C1528">
        <v>3396.9697270000001</v>
      </c>
      <c r="D1528">
        <v>3247.9174800000001</v>
      </c>
      <c r="E1528" s="5">
        <v>3248.2885740000002</v>
      </c>
      <c r="F1528">
        <v>3248.2885740000002</v>
      </c>
      <c r="G1528">
        <v>15294466275</v>
      </c>
    </row>
    <row r="1529" spans="1:7" x14ac:dyDescent="0.35">
      <c r="A1529" s="2">
        <v>44575</v>
      </c>
      <c r="B1529">
        <v>3248.648682</v>
      </c>
      <c r="C1529">
        <v>3330.7661130000001</v>
      </c>
      <c r="D1529">
        <v>3203.8237300000001</v>
      </c>
      <c r="E1529" s="5">
        <v>3310.0014649999998</v>
      </c>
      <c r="F1529">
        <v>3310.0014649999998</v>
      </c>
      <c r="G1529">
        <v>13562957230</v>
      </c>
    </row>
    <row r="1530" spans="1:7" x14ac:dyDescent="0.35">
      <c r="A1530" s="2">
        <v>44576</v>
      </c>
      <c r="B1530">
        <v>3309.8442380000001</v>
      </c>
      <c r="C1530">
        <v>3364.5378420000002</v>
      </c>
      <c r="D1530">
        <v>3278.6708979999999</v>
      </c>
      <c r="E1530" s="5">
        <v>3330.5307619999999</v>
      </c>
      <c r="F1530">
        <v>3330.5307619999999</v>
      </c>
      <c r="G1530">
        <v>9619999078</v>
      </c>
    </row>
    <row r="1531" spans="1:7" x14ac:dyDescent="0.35">
      <c r="A1531" s="2">
        <v>44577</v>
      </c>
      <c r="B1531">
        <v>3330.3872070000002</v>
      </c>
      <c r="C1531">
        <v>3376.4011230000001</v>
      </c>
      <c r="D1531">
        <v>3291.563721</v>
      </c>
      <c r="E1531" s="5">
        <v>3350.921875</v>
      </c>
      <c r="F1531">
        <v>3350.921875</v>
      </c>
      <c r="G1531">
        <v>9505934874</v>
      </c>
    </row>
    <row r="1532" spans="1:7" x14ac:dyDescent="0.35">
      <c r="A1532" s="2">
        <v>44578</v>
      </c>
      <c r="B1532">
        <v>3350.9472660000001</v>
      </c>
      <c r="C1532">
        <v>3355.819336</v>
      </c>
      <c r="D1532">
        <v>3157.2241210000002</v>
      </c>
      <c r="E1532" s="5">
        <v>3212.304932</v>
      </c>
      <c r="F1532">
        <v>3212.304932</v>
      </c>
      <c r="G1532">
        <v>12344309617</v>
      </c>
    </row>
    <row r="1533" spans="1:7" x14ac:dyDescent="0.35">
      <c r="A1533" s="2">
        <v>44579</v>
      </c>
      <c r="B1533">
        <v>3212.2875979999999</v>
      </c>
      <c r="C1533">
        <v>3236.0161130000001</v>
      </c>
      <c r="D1533">
        <v>3096.1235350000002</v>
      </c>
      <c r="E1533" s="5">
        <v>3164.0251459999999</v>
      </c>
      <c r="F1533">
        <v>3164.0251459999999</v>
      </c>
      <c r="G1533">
        <v>13024154091</v>
      </c>
    </row>
    <row r="1534" spans="1:7" x14ac:dyDescent="0.35">
      <c r="A1534" s="2">
        <v>44580</v>
      </c>
      <c r="B1534">
        <v>3163.8503420000002</v>
      </c>
      <c r="C1534">
        <v>3171.1584469999998</v>
      </c>
      <c r="D1534">
        <v>3055.2124020000001</v>
      </c>
      <c r="E1534" s="5">
        <v>3095.8259280000002</v>
      </c>
      <c r="F1534">
        <v>3095.8259280000002</v>
      </c>
      <c r="G1534">
        <v>13187424144</v>
      </c>
    </row>
    <row r="1535" spans="1:7" x14ac:dyDescent="0.35">
      <c r="A1535" s="2">
        <v>44581</v>
      </c>
      <c r="B1535">
        <v>3095.2717290000001</v>
      </c>
      <c r="C1535">
        <v>3265.336914</v>
      </c>
      <c r="D1535">
        <v>3000.908203</v>
      </c>
      <c r="E1535" s="5">
        <v>3001.1201169999999</v>
      </c>
      <c r="F1535">
        <v>3001.1201169999999</v>
      </c>
      <c r="G1535">
        <v>10645922764</v>
      </c>
    </row>
    <row r="1536" spans="1:7" x14ac:dyDescent="0.35">
      <c r="A1536" s="2">
        <v>44582</v>
      </c>
      <c r="B1536">
        <v>3002.9567870000001</v>
      </c>
      <c r="C1536">
        <v>3029.0810550000001</v>
      </c>
      <c r="D1536">
        <v>2496.8129880000001</v>
      </c>
      <c r="E1536" s="5">
        <v>2557.9316410000001</v>
      </c>
      <c r="F1536">
        <v>2557.9316410000001</v>
      </c>
      <c r="G1536">
        <v>26796291874</v>
      </c>
    </row>
    <row r="1537" spans="1:7" x14ac:dyDescent="0.35">
      <c r="A1537" s="2">
        <v>44583</v>
      </c>
      <c r="B1537">
        <v>2561.1452640000002</v>
      </c>
      <c r="C1537">
        <v>2615.2473140000002</v>
      </c>
      <c r="D1537">
        <v>2330.2473140000002</v>
      </c>
      <c r="E1537" s="5">
        <v>2405.1811520000001</v>
      </c>
      <c r="F1537">
        <v>2405.1811520000001</v>
      </c>
      <c r="G1537">
        <v>27369692036</v>
      </c>
    </row>
    <row r="1538" spans="1:7" x14ac:dyDescent="0.35">
      <c r="A1538" s="2">
        <v>44584</v>
      </c>
      <c r="B1538">
        <v>2406.9243160000001</v>
      </c>
      <c r="C1538">
        <v>2542.1447750000002</v>
      </c>
      <c r="D1538">
        <v>2381.5151369999999</v>
      </c>
      <c r="E1538" s="5">
        <v>2535.0390630000002</v>
      </c>
      <c r="F1538">
        <v>2535.0390630000002</v>
      </c>
      <c r="G1538">
        <v>16481489511</v>
      </c>
    </row>
    <row r="1539" spans="1:7" x14ac:dyDescent="0.35">
      <c r="A1539" s="2">
        <v>44585</v>
      </c>
      <c r="B1539">
        <v>2535.8911130000001</v>
      </c>
      <c r="C1539">
        <v>2537.2084960000002</v>
      </c>
      <c r="D1539">
        <v>2172.3012699999999</v>
      </c>
      <c r="E1539" s="5">
        <v>2440.3522950000001</v>
      </c>
      <c r="F1539">
        <v>2440.3522950000001</v>
      </c>
      <c r="G1539">
        <v>28220804648</v>
      </c>
    </row>
    <row r="1540" spans="1:7" x14ac:dyDescent="0.35">
      <c r="A1540" s="2">
        <v>44586</v>
      </c>
      <c r="B1540">
        <v>2440.3935550000001</v>
      </c>
      <c r="C1540">
        <v>2498.5070799999999</v>
      </c>
      <c r="D1540">
        <v>2359.3847660000001</v>
      </c>
      <c r="E1540" s="5">
        <v>2455.9350589999999</v>
      </c>
      <c r="F1540">
        <v>2455.9350589999999</v>
      </c>
      <c r="G1540">
        <v>16179776932</v>
      </c>
    </row>
    <row r="1541" spans="1:7" x14ac:dyDescent="0.35">
      <c r="A1541" s="2">
        <v>44587</v>
      </c>
      <c r="B1541">
        <v>2455.5791020000001</v>
      </c>
      <c r="C1541">
        <v>2705.7841800000001</v>
      </c>
      <c r="D1541">
        <v>2417.6831050000001</v>
      </c>
      <c r="E1541" s="5">
        <v>2468.0302729999999</v>
      </c>
      <c r="F1541">
        <v>2468.0302729999999</v>
      </c>
      <c r="G1541">
        <v>21229909340</v>
      </c>
    </row>
    <row r="1542" spans="1:7" x14ac:dyDescent="0.35">
      <c r="A1542" s="2">
        <v>44588</v>
      </c>
      <c r="B1542">
        <v>2467.1884770000001</v>
      </c>
      <c r="C1542">
        <v>2510.4516600000002</v>
      </c>
      <c r="D1542">
        <v>2328.4521479999999</v>
      </c>
      <c r="E1542" s="5">
        <v>2423.001221</v>
      </c>
      <c r="F1542">
        <v>2423.001221</v>
      </c>
      <c r="G1542">
        <v>16126522783</v>
      </c>
    </row>
    <row r="1543" spans="1:7" x14ac:dyDescent="0.35">
      <c r="A1543" s="2">
        <v>44589</v>
      </c>
      <c r="B1543">
        <v>2421.6469729999999</v>
      </c>
      <c r="C1543">
        <v>2548.7785640000002</v>
      </c>
      <c r="D1543">
        <v>2367.83374</v>
      </c>
      <c r="E1543" s="5">
        <v>2547.0920409999999</v>
      </c>
      <c r="F1543">
        <v>2547.0920409999999</v>
      </c>
      <c r="G1543">
        <v>14666227351</v>
      </c>
    </row>
    <row r="1544" spans="1:7" x14ac:dyDescent="0.35">
      <c r="A1544" s="2">
        <v>44590</v>
      </c>
      <c r="B1544">
        <v>2546.5905760000001</v>
      </c>
      <c r="C1544">
        <v>2627.609375</v>
      </c>
      <c r="D1544">
        <v>2526.9897460000002</v>
      </c>
      <c r="E1544" s="5">
        <v>2597.0847170000002</v>
      </c>
      <c r="F1544">
        <v>2597.0847170000002</v>
      </c>
      <c r="G1544">
        <v>11172062661</v>
      </c>
    </row>
    <row r="1545" spans="1:7" x14ac:dyDescent="0.35">
      <c r="A1545" s="2">
        <v>44591</v>
      </c>
      <c r="B1545">
        <v>2598.5649410000001</v>
      </c>
      <c r="C1545">
        <v>2631.4084469999998</v>
      </c>
      <c r="D1545">
        <v>2550.4609380000002</v>
      </c>
      <c r="E1545" s="5">
        <v>2603.4665530000002</v>
      </c>
      <c r="F1545">
        <v>2603.4665530000002</v>
      </c>
      <c r="G1545">
        <v>9501221177</v>
      </c>
    </row>
    <row r="1546" spans="1:7" x14ac:dyDescent="0.35">
      <c r="A1546" s="2">
        <v>44592</v>
      </c>
      <c r="B1546">
        <v>2603.2634280000002</v>
      </c>
      <c r="C1546">
        <v>2697.7353520000001</v>
      </c>
      <c r="D1546">
        <v>2489.0722660000001</v>
      </c>
      <c r="E1546" s="5">
        <v>2688.2788089999999</v>
      </c>
      <c r="F1546">
        <v>2688.2788089999999</v>
      </c>
      <c r="G1546">
        <v>13778234614</v>
      </c>
    </row>
    <row r="1547" spans="1:7" x14ac:dyDescent="0.35">
      <c r="A1547" s="2">
        <v>44593</v>
      </c>
      <c r="B1547">
        <v>2687.8989259999998</v>
      </c>
      <c r="C1547">
        <v>2802.3154300000001</v>
      </c>
      <c r="D1547">
        <v>2682.6218260000001</v>
      </c>
      <c r="E1547" s="5">
        <v>2792.1171880000002</v>
      </c>
      <c r="F1547">
        <v>2792.1171880000002</v>
      </c>
      <c r="G1547">
        <v>13194846235</v>
      </c>
    </row>
    <row r="1548" spans="1:7" x14ac:dyDescent="0.35">
      <c r="A1548" s="2">
        <v>44594</v>
      </c>
      <c r="B1548">
        <v>2791.9589839999999</v>
      </c>
      <c r="C1548">
        <v>2802.2121579999998</v>
      </c>
      <c r="D1548">
        <v>2630.1203609999998</v>
      </c>
      <c r="E1548" s="5">
        <v>2682.8540039999998</v>
      </c>
      <c r="F1548">
        <v>2682.8540039999998</v>
      </c>
      <c r="G1548">
        <v>13876301217</v>
      </c>
    </row>
    <row r="1549" spans="1:7" x14ac:dyDescent="0.35">
      <c r="A1549" s="2">
        <v>44595</v>
      </c>
      <c r="B1549">
        <v>2682.2260740000002</v>
      </c>
      <c r="C1549">
        <v>2712.4826659999999</v>
      </c>
      <c r="D1549">
        <v>2587.7834469999998</v>
      </c>
      <c r="E1549" s="5">
        <v>2679.1625979999999</v>
      </c>
      <c r="F1549">
        <v>2679.1625979999999</v>
      </c>
      <c r="G1549">
        <v>12755505065</v>
      </c>
    </row>
    <row r="1550" spans="1:7" x14ac:dyDescent="0.35">
      <c r="A1550" s="2">
        <v>44596</v>
      </c>
      <c r="B1550">
        <v>2681.0576169999999</v>
      </c>
      <c r="C1550">
        <v>2983.586914</v>
      </c>
      <c r="D1550">
        <v>2675.4438479999999</v>
      </c>
      <c r="E1550" s="5">
        <v>2983.586914</v>
      </c>
      <c r="F1550">
        <v>2983.586914</v>
      </c>
      <c r="G1550">
        <v>18987223729</v>
      </c>
    </row>
    <row r="1551" spans="1:7" x14ac:dyDescent="0.35">
      <c r="A1551" s="2">
        <v>44597</v>
      </c>
      <c r="B1551">
        <v>2984.4460450000001</v>
      </c>
      <c r="C1551">
        <v>3054.1301269999999</v>
      </c>
      <c r="D1551">
        <v>2966.7810060000002</v>
      </c>
      <c r="E1551" s="5">
        <v>3014.648193</v>
      </c>
      <c r="F1551">
        <v>3014.648193</v>
      </c>
      <c r="G1551">
        <v>13102093957</v>
      </c>
    </row>
    <row r="1552" spans="1:7" x14ac:dyDescent="0.35">
      <c r="A1552" s="2">
        <v>44598</v>
      </c>
      <c r="B1552">
        <v>3014.9597170000002</v>
      </c>
      <c r="C1552">
        <v>3061.2612300000001</v>
      </c>
      <c r="D1552">
        <v>2965.429932</v>
      </c>
      <c r="E1552" s="5">
        <v>3057.4760740000002</v>
      </c>
      <c r="F1552">
        <v>3057.4760740000002</v>
      </c>
      <c r="G1552">
        <v>9466018022</v>
      </c>
    </row>
    <row r="1553" spans="1:7" x14ac:dyDescent="0.35">
      <c r="A1553" s="2">
        <v>44599</v>
      </c>
      <c r="B1553">
        <v>3057.4221189999998</v>
      </c>
      <c r="C1553">
        <v>3182.5283199999999</v>
      </c>
      <c r="D1553">
        <v>3002.9270019999999</v>
      </c>
      <c r="E1553" s="5">
        <v>3142.470703</v>
      </c>
      <c r="F1553">
        <v>3142.470703</v>
      </c>
      <c r="G1553">
        <v>15197063785</v>
      </c>
    </row>
    <row r="1554" spans="1:7" x14ac:dyDescent="0.35">
      <c r="A1554" s="2">
        <v>44600</v>
      </c>
      <c r="B1554">
        <v>3143.0085450000001</v>
      </c>
      <c r="C1554">
        <v>3219.4726559999999</v>
      </c>
      <c r="D1554">
        <v>3038.3779300000001</v>
      </c>
      <c r="E1554" s="5">
        <v>3122.608643</v>
      </c>
      <c r="F1554">
        <v>3122.608643</v>
      </c>
      <c r="G1554">
        <v>17136080906</v>
      </c>
    </row>
    <row r="1555" spans="1:7" x14ac:dyDescent="0.35">
      <c r="A1555" s="2">
        <v>44601</v>
      </c>
      <c r="B1555">
        <v>3121.1826169999999</v>
      </c>
      <c r="C1555">
        <v>3263.1557619999999</v>
      </c>
      <c r="D1555">
        <v>3063.1601559999999</v>
      </c>
      <c r="E1555" s="5">
        <v>3239.4570309999999</v>
      </c>
      <c r="F1555">
        <v>3239.4570309999999</v>
      </c>
      <c r="G1555">
        <v>13951308490</v>
      </c>
    </row>
    <row r="1556" spans="1:7" x14ac:dyDescent="0.35">
      <c r="A1556" s="2">
        <v>44602</v>
      </c>
      <c r="B1556">
        <v>3240.1130370000001</v>
      </c>
      <c r="C1556">
        <v>3271.3161620000001</v>
      </c>
      <c r="D1556">
        <v>3070.3781739999999</v>
      </c>
      <c r="E1556" s="5">
        <v>3077.4821780000002</v>
      </c>
      <c r="F1556">
        <v>3077.4821780000002</v>
      </c>
      <c r="G1556">
        <v>18629485080</v>
      </c>
    </row>
    <row r="1557" spans="1:7" x14ac:dyDescent="0.35">
      <c r="A1557" s="2">
        <v>44603</v>
      </c>
      <c r="B1557">
        <v>3077.413086</v>
      </c>
      <c r="C1557">
        <v>3127.4506839999999</v>
      </c>
      <c r="D1557">
        <v>2888.7077640000002</v>
      </c>
      <c r="E1557" s="5">
        <v>2927.3835450000001</v>
      </c>
      <c r="F1557">
        <v>2927.3835450000001</v>
      </c>
      <c r="G1557">
        <v>16043881065</v>
      </c>
    </row>
    <row r="1558" spans="1:7" x14ac:dyDescent="0.35">
      <c r="A1558" s="2">
        <v>44604</v>
      </c>
      <c r="B1558">
        <v>2927.3864749999998</v>
      </c>
      <c r="C1558">
        <v>2980.079346</v>
      </c>
      <c r="D1558">
        <v>2870.1770019999999</v>
      </c>
      <c r="E1558" s="5">
        <v>2917.3627929999998</v>
      </c>
      <c r="F1558">
        <v>2917.3627929999998</v>
      </c>
      <c r="G1558">
        <v>11254355757</v>
      </c>
    </row>
    <row r="1559" spans="1:7" x14ac:dyDescent="0.35">
      <c r="A1559" s="2">
        <v>44605</v>
      </c>
      <c r="B1559">
        <v>2916.7895509999998</v>
      </c>
      <c r="C1559">
        <v>2947.7766109999998</v>
      </c>
      <c r="D1559">
        <v>2845.3977049999999</v>
      </c>
      <c r="E1559" s="5">
        <v>2883.4633789999998</v>
      </c>
      <c r="F1559">
        <v>2883.4633789999998</v>
      </c>
      <c r="G1559">
        <v>9054963563</v>
      </c>
    </row>
    <row r="1560" spans="1:7" x14ac:dyDescent="0.35">
      <c r="A1560" s="2">
        <v>44606</v>
      </c>
      <c r="B1560">
        <v>2880.1877439999998</v>
      </c>
      <c r="C1560">
        <v>2957.9636230000001</v>
      </c>
      <c r="D1560">
        <v>2840.257568</v>
      </c>
      <c r="E1560" s="5">
        <v>2933.4790039999998</v>
      </c>
      <c r="F1560">
        <v>2933.4790039999998</v>
      </c>
      <c r="G1560">
        <v>12164552172</v>
      </c>
    </row>
    <row r="1561" spans="1:7" x14ac:dyDescent="0.35">
      <c r="A1561" s="2">
        <v>44607</v>
      </c>
      <c r="B1561">
        <v>2933.7290039999998</v>
      </c>
      <c r="C1561">
        <v>3185.5207519999999</v>
      </c>
      <c r="D1561">
        <v>2917.8571780000002</v>
      </c>
      <c r="E1561" s="5">
        <v>3179.8771969999998</v>
      </c>
      <c r="F1561">
        <v>3179.8771969999998</v>
      </c>
      <c r="G1561">
        <v>13921257873</v>
      </c>
    </row>
    <row r="1562" spans="1:7" x14ac:dyDescent="0.35">
      <c r="A1562" s="2">
        <v>44608</v>
      </c>
      <c r="B1562">
        <v>3180.4467770000001</v>
      </c>
      <c r="C1562">
        <v>3181.616943</v>
      </c>
      <c r="D1562">
        <v>3055.1682129999999</v>
      </c>
      <c r="E1562" s="5">
        <v>3127.830078</v>
      </c>
      <c r="F1562">
        <v>3127.830078</v>
      </c>
      <c r="G1562">
        <v>12352406833</v>
      </c>
    </row>
    <row r="1563" spans="1:7" x14ac:dyDescent="0.35">
      <c r="A1563" s="2">
        <v>44609</v>
      </c>
      <c r="B1563">
        <v>3126.8583979999999</v>
      </c>
      <c r="C1563">
        <v>3154.6152339999999</v>
      </c>
      <c r="D1563">
        <v>2861.8520509999998</v>
      </c>
      <c r="E1563" s="5">
        <v>2881.4819339999999</v>
      </c>
      <c r="F1563">
        <v>2881.4819339999999</v>
      </c>
      <c r="G1563">
        <v>15860206214</v>
      </c>
    </row>
    <row r="1564" spans="1:7" x14ac:dyDescent="0.35">
      <c r="A1564" s="2">
        <v>44610</v>
      </c>
      <c r="B1564">
        <v>2884.3405760000001</v>
      </c>
      <c r="C1564">
        <v>2937.3085940000001</v>
      </c>
      <c r="D1564">
        <v>2761.6433109999998</v>
      </c>
      <c r="E1564" s="5">
        <v>2785.727539</v>
      </c>
      <c r="F1564">
        <v>2785.727539</v>
      </c>
      <c r="G1564">
        <v>15748173433</v>
      </c>
    </row>
    <row r="1565" spans="1:7" x14ac:dyDescent="0.35">
      <c r="A1565" s="2">
        <v>44611</v>
      </c>
      <c r="B1565">
        <v>2784.8728030000002</v>
      </c>
      <c r="C1565">
        <v>2826.3479000000002</v>
      </c>
      <c r="D1565">
        <v>2707.3784179999998</v>
      </c>
      <c r="E1565" s="5">
        <v>2763.701172</v>
      </c>
      <c r="F1565">
        <v>2763.701172</v>
      </c>
      <c r="G1565">
        <v>9774183169</v>
      </c>
    </row>
    <row r="1566" spans="1:7" x14ac:dyDescent="0.35">
      <c r="A1566" s="2">
        <v>44612</v>
      </c>
      <c r="B1566">
        <v>2763.7565920000002</v>
      </c>
      <c r="C1566">
        <v>2763.7565920000002</v>
      </c>
      <c r="D1566">
        <v>2585.946289</v>
      </c>
      <c r="E1566" s="5">
        <v>2628.6484380000002</v>
      </c>
      <c r="F1566">
        <v>2628.6484380000002</v>
      </c>
      <c r="G1566">
        <v>11641437834</v>
      </c>
    </row>
    <row r="1567" spans="1:7" x14ac:dyDescent="0.35">
      <c r="A1567" s="2">
        <v>44613</v>
      </c>
      <c r="B1567">
        <v>2627.6655270000001</v>
      </c>
      <c r="C1567">
        <v>2752.4584960000002</v>
      </c>
      <c r="D1567">
        <v>2568.2543949999999</v>
      </c>
      <c r="E1567" s="5">
        <v>2573.8161620000001</v>
      </c>
      <c r="F1567">
        <v>2573.8161620000001</v>
      </c>
      <c r="G1567">
        <v>18646392740</v>
      </c>
    </row>
    <row r="1568" spans="1:7" x14ac:dyDescent="0.35">
      <c r="A1568" s="2">
        <v>44614</v>
      </c>
      <c r="B1568">
        <v>2572.898682</v>
      </c>
      <c r="C1568">
        <v>2648.9167480000001</v>
      </c>
      <c r="D1568">
        <v>2510.678711</v>
      </c>
      <c r="E1568" s="5">
        <v>2639.2993160000001</v>
      </c>
      <c r="F1568">
        <v>2639.2993160000001</v>
      </c>
      <c r="G1568">
        <v>16360200507</v>
      </c>
    </row>
    <row r="1569" spans="1:7" x14ac:dyDescent="0.35">
      <c r="A1569" s="2">
        <v>44615</v>
      </c>
      <c r="B1569">
        <v>2639.4470209999999</v>
      </c>
      <c r="C1569">
        <v>2741.3684079999998</v>
      </c>
      <c r="D1569">
        <v>2587.4128420000002</v>
      </c>
      <c r="E1569" s="5">
        <v>2590.3596189999998</v>
      </c>
      <c r="F1569">
        <v>2590.3596189999998</v>
      </c>
      <c r="G1569">
        <v>13382637240</v>
      </c>
    </row>
    <row r="1570" spans="1:7" x14ac:dyDescent="0.35">
      <c r="A1570" s="2">
        <v>44616</v>
      </c>
      <c r="B1570">
        <v>2588.16626</v>
      </c>
      <c r="C1570">
        <v>2689.047607</v>
      </c>
      <c r="D1570">
        <v>2308.9147950000001</v>
      </c>
      <c r="E1570" s="5">
        <v>2598.0671390000002</v>
      </c>
      <c r="F1570">
        <v>2598.0671390000002</v>
      </c>
      <c r="G1570">
        <v>29312342666</v>
      </c>
    </row>
    <row r="1571" spans="1:7" x14ac:dyDescent="0.35">
      <c r="A1571" s="2">
        <v>44617</v>
      </c>
      <c r="B1571">
        <v>2598.436279</v>
      </c>
      <c r="C1571">
        <v>2821.9724120000001</v>
      </c>
      <c r="D1571">
        <v>2579.2080080000001</v>
      </c>
      <c r="E1571" s="5">
        <v>2764.5356449999999</v>
      </c>
      <c r="F1571">
        <v>2764.5356449999999</v>
      </c>
      <c r="G1571">
        <v>17208902048</v>
      </c>
    </row>
    <row r="1572" spans="1:7" x14ac:dyDescent="0.35">
      <c r="A1572" s="2">
        <v>44618</v>
      </c>
      <c r="B1572">
        <v>2764.9895019999999</v>
      </c>
      <c r="C1572">
        <v>2849.4240719999998</v>
      </c>
      <c r="D1572">
        <v>2745.0090329999998</v>
      </c>
      <c r="E1572" s="5">
        <v>2781.1118160000001</v>
      </c>
      <c r="F1572">
        <v>2781.1118160000001</v>
      </c>
      <c r="G1572">
        <v>11724648351</v>
      </c>
    </row>
    <row r="1573" spans="1:7" x14ac:dyDescent="0.35">
      <c r="A1573" s="2">
        <v>44619</v>
      </c>
      <c r="B1573">
        <v>2780.5043949999999</v>
      </c>
      <c r="C1573">
        <v>2831.1254880000001</v>
      </c>
      <c r="D1573">
        <v>2581.6157229999999</v>
      </c>
      <c r="E1573" s="5">
        <v>2621.8017580000001</v>
      </c>
      <c r="F1573">
        <v>2621.8017580000001</v>
      </c>
      <c r="G1573">
        <v>16150857254</v>
      </c>
    </row>
    <row r="1574" spans="1:7" x14ac:dyDescent="0.35">
      <c r="A1574" s="2">
        <v>44620</v>
      </c>
      <c r="B1574">
        <v>2621.1721189999998</v>
      </c>
      <c r="C1574">
        <v>2929.1804200000001</v>
      </c>
      <c r="D1574">
        <v>2586.3881839999999</v>
      </c>
      <c r="E1574" s="5">
        <v>2919.201172</v>
      </c>
      <c r="F1574">
        <v>2919.201172</v>
      </c>
      <c r="G1574">
        <v>19266124733</v>
      </c>
    </row>
    <row r="1575" spans="1:7" x14ac:dyDescent="0.35">
      <c r="A1575" s="2">
        <v>44621</v>
      </c>
      <c r="B1575">
        <v>2919.7758789999998</v>
      </c>
      <c r="C1575">
        <v>3029.6516109999998</v>
      </c>
      <c r="D1575">
        <v>2868.9389649999998</v>
      </c>
      <c r="E1575" s="5">
        <v>2972.485107</v>
      </c>
      <c r="F1575">
        <v>2972.485107</v>
      </c>
      <c r="G1575">
        <v>18757425786</v>
      </c>
    </row>
    <row r="1576" spans="1:7" x14ac:dyDescent="0.35">
      <c r="A1576" s="2">
        <v>44622</v>
      </c>
      <c r="B1576">
        <v>2972.4719239999999</v>
      </c>
      <c r="C1576">
        <v>3026.868164</v>
      </c>
      <c r="D1576">
        <v>2919.943115</v>
      </c>
      <c r="E1576" s="5">
        <v>2950.1184079999998</v>
      </c>
      <c r="F1576">
        <v>2950.1184079999998</v>
      </c>
      <c r="G1576">
        <v>16636517503</v>
      </c>
    </row>
    <row r="1577" spans="1:7" x14ac:dyDescent="0.35">
      <c r="A1577" s="2">
        <v>44623</v>
      </c>
      <c r="B1577">
        <v>2950.1567380000001</v>
      </c>
      <c r="C1577">
        <v>2964.6733399999998</v>
      </c>
      <c r="D1577">
        <v>2797.319336</v>
      </c>
      <c r="E1577" s="5">
        <v>2834.4689939999998</v>
      </c>
      <c r="F1577">
        <v>2834.4689939999998</v>
      </c>
      <c r="G1577">
        <v>13091199728</v>
      </c>
    </row>
    <row r="1578" spans="1:7" x14ac:dyDescent="0.35">
      <c r="A1578" s="2">
        <v>44624</v>
      </c>
      <c r="B1578">
        <v>2834.9873050000001</v>
      </c>
      <c r="C1578">
        <v>2835.1762699999999</v>
      </c>
      <c r="D1578">
        <v>2587.7482909999999</v>
      </c>
      <c r="E1578" s="5">
        <v>2617.1560060000002</v>
      </c>
      <c r="F1578">
        <v>2617.1560060000002</v>
      </c>
      <c r="G1578">
        <v>14496939024</v>
      </c>
    </row>
    <row r="1579" spans="1:7" x14ac:dyDescent="0.35">
      <c r="A1579" s="2">
        <v>44625</v>
      </c>
      <c r="B1579">
        <v>2618.4736330000001</v>
      </c>
      <c r="C1579">
        <v>2679.102539</v>
      </c>
      <c r="D1579">
        <v>2596.98999</v>
      </c>
      <c r="E1579" s="5">
        <v>2664.8310550000001</v>
      </c>
      <c r="F1579">
        <v>2664.8310550000001</v>
      </c>
      <c r="G1579">
        <v>8072368396</v>
      </c>
    </row>
    <row r="1580" spans="1:7" x14ac:dyDescent="0.35">
      <c r="A1580" s="2">
        <v>44626</v>
      </c>
      <c r="B1580">
        <v>2664.9436040000001</v>
      </c>
      <c r="C1580">
        <v>2673.6372070000002</v>
      </c>
      <c r="D1580">
        <v>2555.0373540000001</v>
      </c>
      <c r="E1580" s="5">
        <v>2555.0373540000001</v>
      </c>
      <c r="F1580">
        <v>2555.0373540000001</v>
      </c>
      <c r="G1580">
        <v>8872976607</v>
      </c>
    </row>
    <row r="1581" spans="1:7" x14ac:dyDescent="0.35">
      <c r="A1581" s="2">
        <v>44627</v>
      </c>
      <c r="B1581">
        <v>2555.297607</v>
      </c>
      <c r="C1581">
        <v>2639.943115</v>
      </c>
      <c r="D1581">
        <v>2455.59375</v>
      </c>
      <c r="E1581" s="5">
        <v>2497.77124</v>
      </c>
      <c r="F1581">
        <v>2497.77124</v>
      </c>
      <c r="G1581">
        <v>14594098731</v>
      </c>
    </row>
    <row r="1582" spans="1:7" x14ac:dyDescent="0.35">
      <c r="A1582" s="2">
        <v>44628</v>
      </c>
      <c r="B1582">
        <v>2497.7214359999998</v>
      </c>
      <c r="C1582">
        <v>2618.1660160000001</v>
      </c>
      <c r="D1582">
        <v>2489.7551269999999</v>
      </c>
      <c r="E1582" s="5">
        <v>2576.7475589999999</v>
      </c>
      <c r="F1582">
        <v>2576.7475589999999</v>
      </c>
      <c r="G1582">
        <v>13922922903</v>
      </c>
    </row>
    <row r="1583" spans="1:7" x14ac:dyDescent="0.35">
      <c r="A1583" s="2">
        <v>44629</v>
      </c>
      <c r="B1583">
        <v>2577.1652829999998</v>
      </c>
      <c r="C1583">
        <v>2761.7963869999999</v>
      </c>
      <c r="D1583">
        <v>2573.6552729999999</v>
      </c>
      <c r="E1583" s="5">
        <v>2729.7834469999998</v>
      </c>
      <c r="F1583">
        <v>2729.7834469999998</v>
      </c>
      <c r="G1583">
        <v>14173665398</v>
      </c>
    </row>
    <row r="1584" spans="1:7" x14ac:dyDescent="0.35">
      <c r="A1584" s="2">
        <v>44630</v>
      </c>
      <c r="B1584">
        <v>2729.1164549999999</v>
      </c>
      <c r="C1584">
        <v>2729.1164549999999</v>
      </c>
      <c r="D1584">
        <v>2566.193115</v>
      </c>
      <c r="E1584" s="5">
        <v>2608.0485840000001</v>
      </c>
      <c r="F1584">
        <v>2608.0485840000001</v>
      </c>
      <c r="G1584">
        <v>13292477213</v>
      </c>
    </row>
    <row r="1585" spans="1:7" x14ac:dyDescent="0.35">
      <c r="A1585" s="2">
        <v>44631</v>
      </c>
      <c r="B1585">
        <v>2608.27124</v>
      </c>
      <c r="C1585">
        <v>2664.5585940000001</v>
      </c>
      <c r="D1585">
        <v>2534.688232</v>
      </c>
      <c r="E1585" s="5">
        <v>2559.5629880000001</v>
      </c>
      <c r="F1585">
        <v>2559.5629880000001</v>
      </c>
      <c r="G1585">
        <v>12382419582</v>
      </c>
    </row>
    <row r="1586" spans="1:7" x14ac:dyDescent="0.35">
      <c r="A1586" s="2">
        <v>44632</v>
      </c>
      <c r="B1586">
        <v>2559.6606449999999</v>
      </c>
      <c r="C1586">
        <v>2606.438721</v>
      </c>
      <c r="D1586">
        <v>2559.126953</v>
      </c>
      <c r="E1586" s="5">
        <v>2574.7541500000002</v>
      </c>
      <c r="F1586">
        <v>2574.7541500000002</v>
      </c>
      <c r="G1586">
        <v>6532996574</v>
      </c>
    </row>
    <row r="1587" spans="1:7" x14ac:dyDescent="0.35">
      <c r="A1587" s="2">
        <v>44633</v>
      </c>
      <c r="B1587">
        <v>2573.4880370000001</v>
      </c>
      <c r="C1587">
        <v>2594.5498050000001</v>
      </c>
      <c r="D1587">
        <v>2503.8852539999998</v>
      </c>
      <c r="E1587" s="5">
        <v>2518.9445799999999</v>
      </c>
      <c r="F1587">
        <v>2518.9445799999999</v>
      </c>
      <c r="G1587">
        <v>8632000379</v>
      </c>
    </row>
    <row r="1588" spans="1:7" x14ac:dyDescent="0.35">
      <c r="A1588" s="2">
        <v>44634</v>
      </c>
      <c r="B1588">
        <v>2518.486328</v>
      </c>
      <c r="C1588">
        <v>2604.0344239999999</v>
      </c>
      <c r="D1588">
        <v>2505.2993160000001</v>
      </c>
      <c r="E1588" s="5">
        <v>2590.6960450000001</v>
      </c>
      <c r="F1588">
        <v>2590.6960450000001</v>
      </c>
      <c r="G1588">
        <v>11244398839</v>
      </c>
    </row>
    <row r="1589" spans="1:7" x14ac:dyDescent="0.35">
      <c r="A1589" s="2">
        <v>44635</v>
      </c>
      <c r="B1589">
        <v>2590.6689449999999</v>
      </c>
      <c r="C1589">
        <v>2662.3295899999998</v>
      </c>
      <c r="D1589">
        <v>2515.7658689999998</v>
      </c>
      <c r="E1589" s="5">
        <v>2620.1496579999998</v>
      </c>
      <c r="F1589">
        <v>2620.1496579999998</v>
      </c>
      <c r="G1589">
        <v>12861105614</v>
      </c>
    </row>
    <row r="1590" spans="1:7" x14ac:dyDescent="0.35">
      <c r="A1590" s="2">
        <v>44636</v>
      </c>
      <c r="B1590">
        <v>2620.0285640000002</v>
      </c>
      <c r="C1590">
        <v>2781.3071289999998</v>
      </c>
      <c r="D1590">
        <v>2610.764404</v>
      </c>
      <c r="E1590" s="5">
        <v>2772.055664</v>
      </c>
      <c r="F1590">
        <v>2772.055664</v>
      </c>
      <c r="G1590">
        <v>17915109769</v>
      </c>
    </row>
    <row r="1591" spans="1:7" x14ac:dyDescent="0.35">
      <c r="A1591" s="2">
        <v>44637</v>
      </c>
      <c r="B1591">
        <v>2771.9641109999998</v>
      </c>
      <c r="C1591">
        <v>2826.1606449999999</v>
      </c>
      <c r="D1591">
        <v>2751.5607909999999</v>
      </c>
      <c r="E1591" s="5">
        <v>2814.8544919999999</v>
      </c>
      <c r="F1591">
        <v>2814.8544919999999</v>
      </c>
      <c r="G1591">
        <v>12685265194</v>
      </c>
    </row>
    <row r="1592" spans="1:7" x14ac:dyDescent="0.35">
      <c r="A1592" s="2">
        <v>44638</v>
      </c>
      <c r="B1592">
        <v>2814.4345699999999</v>
      </c>
      <c r="C1592">
        <v>2973.616211</v>
      </c>
      <c r="D1592">
        <v>2774.8557129999999</v>
      </c>
      <c r="E1592" s="5">
        <v>2945.343018</v>
      </c>
      <c r="F1592">
        <v>2945.343018</v>
      </c>
      <c r="G1592">
        <v>15830879093</v>
      </c>
    </row>
    <row r="1593" spans="1:7" x14ac:dyDescent="0.35">
      <c r="A1593" s="2">
        <v>44639</v>
      </c>
      <c r="B1593">
        <v>2944.7216800000001</v>
      </c>
      <c r="C1593">
        <v>2979.9870609999998</v>
      </c>
      <c r="D1593">
        <v>2910.8022460000002</v>
      </c>
      <c r="E1593" s="5">
        <v>2946.2570799999999</v>
      </c>
      <c r="F1593">
        <v>2946.2570799999999</v>
      </c>
      <c r="G1593">
        <v>11576463120</v>
      </c>
    </row>
    <row r="1594" spans="1:7" x14ac:dyDescent="0.35">
      <c r="A1594" s="2">
        <v>44640</v>
      </c>
      <c r="B1594">
        <v>2946.547607</v>
      </c>
      <c r="C1594">
        <v>2956.9655760000001</v>
      </c>
      <c r="D1594">
        <v>2826.107422</v>
      </c>
      <c r="E1594" s="5">
        <v>2860.4592290000001</v>
      </c>
      <c r="F1594">
        <v>2860.4592290000001</v>
      </c>
      <c r="G1594">
        <v>12684727326</v>
      </c>
    </row>
    <row r="1595" spans="1:7" x14ac:dyDescent="0.35">
      <c r="A1595" s="2">
        <v>44641</v>
      </c>
      <c r="B1595">
        <v>2860.1032709999999</v>
      </c>
      <c r="C1595">
        <v>2954.5566410000001</v>
      </c>
      <c r="D1595">
        <v>2838.2504880000001</v>
      </c>
      <c r="E1595" s="5">
        <v>2897.9765630000002</v>
      </c>
      <c r="F1595">
        <v>2897.9765630000002</v>
      </c>
      <c r="G1595">
        <v>15206116098</v>
      </c>
    </row>
    <row r="1596" spans="1:7" x14ac:dyDescent="0.35">
      <c r="A1596" s="2">
        <v>44642</v>
      </c>
      <c r="B1596">
        <v>2897.7741700000001</v>
      </c>
      <c r="C1596">
        <v>3040.3828130000002</v>
      </c>
      <c r="D1596">
        <v>2892.5444339999999</v>
      </c>
      <c r="E1596" s="5">
        <v>2973.1311040000001</v>
      </c>
      <c r="F1596">
        <v>2973.1311040000001</v>
      </c>
      <c r="G1596">
        <v>16830539230</v>
      </c>
    </row>
    <row r="1597" spans="1:7" x14ac:dyDescent="0.35">
      <c r="A1597" s="2">
        <v>44643</v>
      </c>
      <c r="B1597">
        <v>2973.1450199999999</v>
      </c>
      <c r="C1597">
        <v>3036.7521969999998</v>
      </c>
      <c r="D1597">
        <v>2933.3066410000001</v>
      </c>
      <c r="E1597" s="5">
        <v>3031.0671390000002</v>
      </c>
      <c r="F1597">
        <v>3031.0671390000002</v>
      </c>
      <c r="G1597">
        <v>16008767658</v>
      </c>
    </row>
    <row r="1598" spans="1:7" x14ac:dyDescent="0.35">
      <c r="A1598" s="2">
        <v>44644</v>
      </c>
      <c r="B1598">
        <v>3031.0607909999999</v>
      </c>
      <c r="C1598">
        <v>3118.3876949999999</v>
      </c>
      <c r="D1598">
        <v>3012.3266600000002</v>
      </c>
      <c r="E1598" s="5">
        <v>3108.0620119999999</v>
      </c>
      <c r="F1598">
        <v>3108.0620119999999</v>
      </c>
      <c r="G1598">
        <v>18070503166</v>
      </c>
    </row>
    <row r="1599" spans="1:7" x14ac:dyDescent="0.35">
      <c r="A1599" s="2">
        <v>44645</v>
      </c>
      <c r="B1599">
        <v>3108.4489749999998</v>
      </c>
      <c r="C1599">
        <v>3183.9580080000001</v>
      </c>
      <c r="D1599">
        <v>3087.4907229999999</v>
      </c>
      <c r="E1599" s="5">
        <v>3106.6713869999999</v>
      </c>
      <c r="F1599">
        <v>3106.6713869999999</v>
      </c>
      <c r="G1599">
        <v>17030503831</v>
      </c>
    </row>
    <row r="1600" spans="1:7" x14ac:dyDescent="0.35">
      <c r="A1600" s="2">
        <v>44646</v>
      </c>
      <c r="B1600">
        <v>3106.4052729999999</v>
      </c>
      <c r="C1600">
        <v>3146.8254390000002</v>
      </c>
      <c r="D1600">
        <v>3091.8254390000002</v>
      </c>
      <c r="E1600" s="5">
        <v>3143.1789549999999</v>
      </c>
      <c r="F1600">
        <v>3143.1789549999999</v>
      </c>
      <c r="G1600">
        <v>8876420740</v>
      </c>
    </row>
    <row r="1601" spans="1:7" x14ac:dyDescent="0.35">
      <c r="A1601" s="2">
        <v>44647</v>
      </c>
      <c r="B1601">
        <v>3143.795654</v>
      </c>
      <c r="C1601">
        <v>3291.5776369999999</v>
      </c>
      <c r="D1601">
        <v>3129.9978030000002</v>
      </c>
      <c r="E1601" s="5">
        <v>3291.5776369999999</v>
      </c>
      <c r="F1601">
        <v>3291.5776369999999</v>
      </c>
      <c r="G1601">
        <v>13431866834</v>
      </c>
    </row>
    <row r="1602" spans="1:7" x14ac:dyDescent="0.35">
      <c r="A1602" s="2">
        <v>44648</v>
      </c>
      <c r="B1602">
        <v>3292.32251</v>
      </c>
      <c r="C1602">
        <v>3424.0192870000001</v>
      </c>
      <c r="D1602">
        <v>3279.0270999999998</v>
      </c>
      <c r="E1602" s="5">
        <v>3336.6345209999999</v>
      </c>
      <c r="F1602">
        <v>3336.6345209999999</v>
      </c>
      <c r="G1602">
        <v>20620450770</v>
      </c>
    </row>
    <row r="1603" spans="1:7" x14ac:dyDescent="0.35">
      <c r="A1603" s="2">
        <v>44649</v>
      </c>
      <c r="B1603">
        <v>3335.02124</v>
      </c>
      <c r="C1603">
        <v>3470.186279</v>
      </c>
      <c r="D1603">
        <v>3335.02124</v>
      </c>
      <c r="E1603" s="5">
        <v>3401.9877929999998</v>
      </c>
      <c r="F1603">
        <v>3401.9877929999998</v>
      </c>
      <c r="G1603">
        <v>19533323636</v>
      </c>
    </row>
    <row r="1604" spans="1:7" x14ac:dyDescent="0.35">
      <c r="A1604" s="2">
        <v>44650</v>
      </c>
      <c r="B1604">
        <v>3401.5261230000001</v>
      </c>
      <c r="C1604">
        <v>3435.2861330000001</v>
      </c>
      <c r="D1604">
        <v>3349.2370609999998</v>
      </c>
      <c r="E1604" s="5">
        <v>3385.1579590000001</v>
      </c>
      <c r="F1604">
        <v>3385.1579590000001</v>
      </c>
      <c r="G1604">
        <v>15302506131</v>
      </c>
    </row>
    <row r="1605" spans="1:7" x14ac:dyDescent="0.35">
      <c r="A1605" s="2">
        <v>44651</v>
      </c>
      <c r="B1605">
        <v>3385.289307</v>
      </c>
      <c r="C1605">
        <v>3435.1284179999998</v>
      </c>
      <c r="D1605">
        <v>3272.9345699999999</v>
      </c>
      <c r="E1605" s="5">
        <v>3281.6428219999998</v>
      </c>
      <c r="F1605">
        <v>3281.6428219999998</v>
      </c>
      <c r="G1605">
        <v>17685495686</v>
      </c>
    </row>
    <row r="1606" spans="1:7" x14ac:dyDescent="0.35">
      <c r="A1606" s="2">
        <v>44652</v>
      </c>
      <c r="B1606">
        <v>3282.576172</v>
      </c>
      <c r="C1606">
        <v>3467.5559079999998</v>
      </c>
      <c r="D1606">
        <v>3223.891357</v>
      </c>
      <c r="E1606" s="5">
        <v>3449.5522460000002</v>
      </c>
      <c r="F1606">
        <v>3449.5522460000002</v>
      </c>
      <c r="G1606">
        <v>20982988937</v>
      </c>
    </row>
    <row r="1607" spans="1:7" x14ac:dyDescent="0.35">
      <c r="A1607" s="2">
        <v>44653</v>
      </c>
      <c r="B1607">
        <v>3449.7885740000002</v>
      </c>
      <c r="C1607">
        <v>3521.2846679999998</v>
      </c>
      <c r="D1607">
        <v>3442.0002439999998</v>
      </c>
      <c r="E1607" s="5">
        <v>3445.0593260000001</v>
      </c>
      <c r="F1607">
        <v>3445.0593260000001</v>
      </c>
      <c r="G1607">
        <v>23571556215</v>
      </c>
    </row>
    <row r="1608" spans="1:7" x14ac:dyDescent="0.35">
      <c r="A1608" s="2">
        <v>44654</v>
      </c>
      <c r="B1608">
        <v>3444.810547</v>
      </c>
      <c r="C1608">
        <v>3573.9602049999999</v>
      </c>
      <c r="D1608">
        <v>3421.2597660000001</v>
      </c>
      <c r="E1608" s="5">
        <v>3522.8334960000002</v>
      </c>
      <c r="F1608">
        <v>3522.8334960000002</v>
      </c>
      <c r="G1608">
        <v>15333808649</v>
      </c>
    </row>
    <row r="1609" spans="1:7" x14ac:dyDescent="0.35">
      <c r="A1609" s="2">
        <v>44655</v>
      </c>
      <c r="B1609">
        <v>3522.36499</v>
      </c>
      <c r="C1609">
        <v>3535.148193</v>
      </c>
      <c r="D1609">
        <v>3422.0009770000001</v>
      </c>
      <c r="E1609" s="5">
        <v>3521.241211</v>
      </c>
      <c r="F1609">
        <v>3521.241211</v>
      </c>
      <c r="G1609">
        <v>18209969743</v>
      </c>
    </row>
    <row r="1610" spans="1:7" x14ac:dyDescent="0.35">
      <c r="A1610" s="2">
        <v>44656</v>
      </c>
      <c r="B1610">
        <v>3521.2397460000002</v>
      </c>
      <c r="C1610">
        <v>3546.7067870000001</v>
      </c>
      <c r="D1610">
        <v>3410.547607</v>
      </c>
      <c r="E1610" s="5">
        <v>3411.7924800000001</v>
      </c>
      <c r="F1610">
        <v>3411.7924800000001</v>
      </c>
      <c r="G1610">
        <v>16681503199</v>
      </c>
    </row>
    <row r="1611" spans="1:7" x14ac:dyDescent="0.35">
      <c r="A1611" s="2">
        <v>44657</v>
      </c>
      <c r="B1611">
        <v>3411.6721189999998</v>
      </c>
      <c r="C1611">
        <v>3411.6721189999998</v>
      </c>
      <c r="D1611">
        <v>3171.205078</v>
      </c>
      <c r="E1611" s="5">
        <v>3171.6918949999999</v>
      </c>
      <c r="F1611">
        <v>3171.6918949999999</v>
      </c>
      <c r="G1611">
        <v>25632563639</v>
      </c>
    </row>
    <row r="1612" spans="1:7" x14ac:dyDescent="0.35">
      <c r="A1612" s="2">
        <v>44658</v>
      </c>
      <c r="B1612">
        <v>3172.1972660000001</v>
      </c>
      <c r="C1612">
        <v>3263.4746089999999</v>
      </c>
      <c r="D1612">
        <v>3155.5810550000001</v>
      </c>
      <c r="E1612" s="5">
        <v>3233.2746579999998</v>
      </c>
      <c r="F1612">
        <v>3233.2746579999998</v>
      </c>
      <c r="G1612">
        <v>16745496605</v>
      </c>
    </row>
    <row r="1613" spans="1:7" x14ac:dyDescent="0.35">
      <c r="A1613" s="2">
        <v>44659</v>
      </c>
      <c r="B1613">
        <v>3233.272461</v>
      </c>
      <c r="C1613">
        <v>3301.607422</v>
      </c>
      <c r="D1613">
        <v>3179.1423340000001</v>
      </c>
      <c r="E1613" s="5">
        <v>3192.0739749999998</v>
      </c>
      <c r="F1613">
        <v>3192.0739749999998</v>
      </c>
      <c r="G1613">
        <v>17557050669</v>
      </c>
    </row>
    <row r="1614" spans="1:7" x14ac:dyDescent="0.35">
      <c r="A1614" s="2">
        <v>44660</v>
      </c>
      <c r="B1614">
        <v>3191.9760740000002</v>
      </c>
      <c r="C1614">
        <v>3261.963135</v>
      </c>
      <c r="D1614">
        <v>3187.4692380000001</v>
      </c>
      <c r="E1614" s="5">
        <v>3261.91626</v>
      </c>
      <c r="F1614">
        <v>3261.91626</v>
      </c>
      <c r="G1614">
        <v>9908112156</v>
      </c>
    </row>
    <row r="1615" spans="1:7" x14ac:dyDescent="0.35">
      <c r="A1615" s="2">
        <v>44661</v>
      </c>
      <c r="B1615">
        <v>3261.2915039999998</v>
      </c>
      <c r="C1615">
        <v>3303.0031739999999</v>
      </c>
      <c r="D1615">
        <v>3211.866943</v>
      </c>
      <c r="E1615" s="5">
        <v>3211.866943</v>
      </c>
      <c r="F1615">
        <v>3211.866943</v>
      </c>
      <c r="G1615">
        <v>10427054790</v>
      </c>
    </row>
    <row r="1616" spans="1:7" x14ac:dyDescent="0.35">
      <c r="A1616" s="2">
        <v>44662</v>
      </c>
      <c r="B1616">
        <v>3209.576904</v>
      </c>
      <c r="C1616">
        <v>3214.461914</v>
      </c>
      <c r="D1616">
        <v>2962.7565920000002</v>
      </c>
      <c r="E1616" s="5">
        <v>2981.0522460000002</v>
      </c>
      <c r="F1616">
        <v>2981.0522460000002</v>
      </c>
      <c r="G1616">
        <v>21891804831</v>
      </c>
    </row>
    <row r="1617" spans="1:7" x14ac:dyDescent="0.35">
      <c r="A1617" s="2">
        <v>44663</v>
      </c>
      <c r="B1617">
        <v>2981.420654</v>
      </c>
      <c r="C1617">
        <v>3077.4526369999999</v>
      </c>
      <c r="D1617">
        <v>2957.8723140000002</v>
      </c>
      <c r="E1617" s="5">
        <v>3030.3764649999998</v>
      </c>
      <c r="F1617">
        <v>3030.3764649999998</v>
      </c>
      <c r="G1617">
        <v>20235707410</v>
      </c>
    </row>
    <row r="1618" spans="1:7" x14ac:dyDescent="0.35">
      <c r="A1618" s="2">
        <v>44664</v>
      </c>
      <c r="B1618">
        <v>3029.8779300000001</v>
      </c>
      <c r="C1618">
        <v>3123.5754390000002</v>
      </c>
      <c r="D1618">
        <v>3006.4816890000002</v>
      </c>
      <c r="E1618" s="5">
        <v>3118.3442380000001</v>
      </c>
      <c r="F1618">
        <v>3118.3442380000001</v>
      </c>
      <c r="G1618">
        <v>16088473629</v>
      </c>
    </row>
    <row r="1619" spans="1:7" x14ac:dyDescent="0.35">
      <c r="A1619" s="2">
        <v>44665</v>
      </c>
      <c r="B1619">
        <v>3117.8217770000001</v>
      </c>
      <c r="C1619">
        <v>3139.928711</v>
      </c>
      <c r="D1619">
        <v>2988.4353030000002</v>
      </c>
      <c r="E1619" s="5">
        <v>3019.9094239999999</v>
      </c>
      <c r="F1619">
        <v>3019.9094239999999</v>
      </c>
      <c r="G1619">
        <v>15821419931</v>
      </c>
    </row>
    <row r="1620" spans="1:7" x14ac:dyDescent="0.35">
      <c r="A1620" s="2">
        <v>44666</v>
      </c>
      <c r="B1620">
        <v>3020.1345209999999</v>
      </c>
      <c r="C1620">
        <v>3044.2873540000001</v>
      </c>
      <c r="D1620">
        <v>3001.1232909999999</v>
      </c>
      <c r="E1620" s="5">
        <v>3040.9165039999998</v>
      </c>
      <c r="F1620">
        <v>3040.9165039999998</v>
      </c>
      <c r="G1620">
        <v>11256651536</v>
      </c>
    </row>
    <row r="1621" spans="1:7" x14ac:dyDescent="0.35">
      <c r="A1621" s="2">
        <v>44667</v>
      </c>
      <c r="B1621">
        <v>3041.1232909999999</v>
      </c>
      <c r="C1621">
        <v>3074.8869629999999</v>
      </c>
      <c r="D1621">
        <v>3016.421143</v>
      </c>
      <c r="E1621" s="5">
        <v>3062.3103030000002</v>
      </c>
      <c r="F1621">
        <v>3062.3103030000002</v>
      </c>
      <c r="G1621">
        <v>8766710365</v>
      </c>
    </row>
    <row r="1622" spans="1:7" x14ac:dyDescent="0.35">
      <c r="A1622" s="2">
        <v>44668</v>
      </c>
      <c r="B1622">
        <v>3061.881836</v>
      </c>
      <c r="C1622">
        <v>3075.7758789999998</v>
      </c>
      <c r="D1622">
        <v>2989.0439449999999</v>
      </c>
      <c r="E1622" s="5">
        <v>2993.4033199999999</v>
      </c>
      <c r="F1622">
        <v>2993.4033199999999</v>
      </c>
      <c r="G1622">
        <v>10463091281</v>
      </c>
    </row>
    <row r="1623" spans="1:7" x14ac:dyDescent="0.35">
      <c r="A1623" s="2">
        <v>44669</v>
      </c>
      <c r="B1623">
        <v>2993.4838869999999</v>
      </c>
      <c r="C1623">
        <v>3062.5209960000002</v>
      </c>
      <c r="D1623">
        <v>2893.9128420000002</v>
      </c>
      <c r="E1623" s="5">
        <v>3057.6066890000002</v>
      </c>
      <c r="F1623">
        <v>3057.6066890000002</v>
      </c>
      <c r="G1623">
        <v>18629381299</v>
      </c>
    </row>
    <row r="1624" spans="1:7" x14ac:dyDescent="0.35">
      <c r="A1624" s="2">
        <v>44670</v>
      </c>
      <c r="B1624">
        <v>3057.5703130000002</v>
      </c>
      <c r="C1624">
        <v>3125.0842290000001</v>
      </c>
      <c r="D1624">
        <v>3035.5351559999999</v>
      </c>
      <c r="E1624" s="5">
        <v>3104.1064449999999</v>
      </c>
      <c r="F1624">
        <v>3104.1064449999999</v>
      </c>
      <c r="G1624">
        <v>14156035096</v>
      </c>
    </row>
    <row r="1625" spans="1:7" x14ac:dyDescent="0.35">
      <c r="A1625" s="2">
        <v>44671</v>
      </c>
      <c r="B1625">
        <v>3103.9350589999999</v>
      </c>
      <c r="C1625">
        <v>3157.8857419999999</v>
      </c>
      <c r="D1625">
        <v>3045.2883299999999</v>
      </c>
      <c r="E1625" s="5">
        <v>3077.7458499999998</v>
      </c>
      <c r="F1625">
        <v>3077.7458499999998</v>
      </c>
      <c r="G1625">
        <v>15547362265</v>
      </c>
    </row>
    <row r="1626" spans="1:7" x14ac:dyDescent="0.35">
      <c r="A1626" s="2">
        <v>44672</v>
      </c>
      <c r="B1626">
        <v>3077.829346</v>
      </c>
      <c r="C1626">
        <v>3173.4514159999999</v>
      </c>
      <c r="D1626">
        <v>2962.4104000000002</v>
      </c>
      <c r="E1626" s="5">
        <v>2987.4807129999999</v>
      </c>
      <c r="F1626">
        <v>2987.4807129999999</v>
      </c>
      <c r="G1626">
        <v>20783591093</v>
      </c>
    </row>
    <row r="1627" spans="1:7" x14ac:dyDescent="0.35">
      <c r="A1627" s="2">
        <v>44673</v>
      </c>
      <c r="B1627">
        <v>2986.938721</v>
      </c>
      <c r="C1627">
        <v>3024.8544919999999</v>
      </c>
      <c r="D1627">
        <v>2942.358643</v>
      </c>
      <c r="E1627" s="5">
        <v>2964.835693</v>
      </c>
      <c r="F1627">
        <v>2964.835693</v>
      </c>
      <c r="G1627">
        <v>16782795477</v>
      </c>
    </row>
    <row r="1628" spans="1:7" x14ac:dyDescent="0.35">
      <c r="A1628" s="2">
        <v>44674</v>
      </c>
      <c r="B1628">
        <v>2964.8022460000002</v>
      </c>
      <c r="C1628">
        <v>2975.3227539999998</v>
      </c>
      <c r="D1628">
        <v>2926.7402339999999</v>
      </c>
      <c r="E1628" s="5">
        <v>2938.1140140000002</v>
      </c>
      <c r="F1628">
        <v>2938.1140140000002</v>
      </c>
      <c r="G1628">
        <v>9116955609</v>
      </c>
    </row>
    <row r="1629" spans="1:7" x14ac:dyDescent="0.35">
      <c r="A1629" s="2">
        <v>44675</v>
      </c>
      <c r="B1629">
        <v>2937.3471679999998</v>
      </c>
      <c r="C1629">
        <v>2961.8820799999999</v>
      </c>
      <c r="D1629">
        <v>2922.1286620000001</v>
      </c>
      <c r="E1629" s="5">
        <v>2922.7326659999999</v>
      </c>
      <c r="F1629">
        <v>2922.7326659999999</v>
      </c>
      <c r="G1629">
        <v>9696829579</v>
      </c>
    </row>
    <row r="1630" spans="1:7" x14ac:dyDescent="0.35">
      <c r="A1630" s="2">
        <v>44676</v>
      </c>
      <c r="B1630">
        <v>2922.9902339999999</v>
      </c>
      <c r="C1630">
        <v>3018.4155270000001</v>
      </c>
      <c r="D1630">
        <v>2804.5070799999999</v>
      </c>
      <c r="E1630" s="5">
        <v>3009.3935550000001</v>
      </c>
      <c r="F1630">
        <v>3009.3935550000001</v>
      </c>
      <c r="G1630">
        <v>22332690614</v>
      </c>
    </row>
    <row r="1631" spans="1:7" x14ac:dyDescent="0.35">
      <c r="A1631" s="2">
        <v>44677</v>
      </c>
      <c r="B1631">
        <v>3008.946289</v>
      </c>
      <c r="C1631">
        <v>3026.415039</v>
      </c>
      <c r="D1631">
        <v>2786.2531739999999</v>
      </c>
      <c r="E1631" s="5">
        <v>2808.2983399999998</v>
      </c>
      <c r="F1631">
        <v>2808.2983399999998</v>
      </c>
      <c r="G1631">
        <v>19052045399</v>
      </c>
    </row>
    <row r="1632" spans="1:7" x14ac:dyDescent="0.35">
      <c r="A1632" s="2">
        <v>44678</v>
      </c>
      <c r="B1632">
        <v>2808.6459960000002</v>
      </c>
      <c r="C1632">
        <v>2911.8774410000001</v>
      </c>
      <c r="D1632">
        <v>2802.2734380000002</v>
      </c>
      <c r="E1632" s="5">
        <v>2888.9296880000002</v>
      </c>
      <c r="F1632">
        <v>2888.9296880000002</v>
      </c>
      <c r="G1632">
        <v>17419284041</v>
      </c>
    </row>
    <row r="1633" spans="1:7" x14ac:dyDescent="0.35">
      <c r="A1633" s="2">
        <v>44679</v>
      </c>
      <c r="B1633">
        <v>2888.8498540000001</v>
      </c>
      <c r="C1633">
        <v>2973.13501</v>
      </c>
      <c r="D1633">
        <v>2861.8215329999998</v>
      </c>
      <c r="E1633" s="5">
        <v>2936.9409179999998</v>
      </c>
      <c r="F1633">
        <v>2936.9409179999998</v>
      </c>
      <c r="G1633">
        <v>18443524633</v>
      </c>
    </row>
    <row r="1634" spans="1:7" x14ac:dyDescent="0.35">
      <c r="A1634" s="2">
        <v>44680</v>
      </c>
      <c r="B1634">
        <v>2936.7766109999998</v>
      </c>
      <c r="C1634">
        <v>2943.4458009999998</v>
      </c>
      <c r="D1634">
        <v>2782.4353030000002</v>
      </c>
      <c r="E1634" s="5">
        <v>2815.601807</v>
      </c>
      <c r="F1634">
        <v>2815.601807</v>
      </c>
      <c r="G1634">
        <v>18771041399</v>
      </c>
    </row>
    <row r="1635" spans="1:7" x14ac:dyDescent="0.35">
      <c r="A1635" s="2">
        <v>44681</v>
      </c>
      <c r="B1635">
        <v>2815.5334469999998</v>
      </c>
      <c r="C1635">
        <v>2836.8276369999999</v>
      </c>
      <c r="D1635">
        <v>2727.40625</v>
      </c>
      <c r="E1635" s="5">
        <v>2730.186768</v>
      </c>
      <c r="F1635">
        <v>2730.186768</v>
      </c>
      <c r="G1635">
        <v>13520941867</v>
      </c>
    </row>
    <row r="1636" spans="1:7" x14ac:dyDescent="0.35">
      <c r="A1636" s="2">
        <v>44682</v>
      </c>
      <c r="B1636">
        <v>2729.9941410000001</v>
      </c>
      <c r="C1636">
        <v>2838.704346</v>
      </c>
      <c r="D1636">
        <v>2728.078857</v>
      </c>
      <c r="E1636" s="5">
        <v>2827.7561040000001</v>
      </c>
      <c r="F1636">
        <v>2827.7561040000001</v>
      </c>
      <c r="G1636">
        <v>15332730152</v>
      </c>
    </row>
    <row r="1637" spans="1:7" x14ac:dyDescent="0.35">
      <c r="A1637" s="2">
        <v>44683</v>
      </c>
      <c r="B1637">
        <v>2827.6140140000002</v>
      </c>
      <c r="C1637">
        <v>2874.1459960000002</v>
      </c>
      <c r="D1637">
        <v>2785.5229490000002</v>
      </c>
      <c r="E1637" s="5">
        <v>2857.4104000000002</v>
      </c>
      <c r="F1637">
        <v>2857.4104000000002</v>
      </c>
      <c r="G1637">
        <v>18609741545</v>
      </c>
    </row>
    <row r="1638" spans="1:7" x14ac:dyDescent="0.35">
      <c r="A1638" s="2">
        <v>44684</v>
      </c>
      <c r="B1638">
        <v>2857.1523440000001</v>
      </c>
      <c r="C1638">
        <v>2859.1933589999999</v>
      </c>
      <c r="D1638">
        <v>2762.1186520000001</v>
      </c>
      <c r="E1638" s="5">
        <v>2783.476318</v>
      </c>
      <c r="F1638">
        <v>2783.476318</v>
      </c>
      <c r="G1638">
        <v>13026093219</v>
      </c>
    </row>
    <row r="1639" spans="1:7" x14ac:dyDescent="0.35">
      <c r="A1639" s="2">
        <v>44685</v>
      </c>
      <c r="B1639">
        <v>2783.1311040000001</v>
      </c>
      <c r="C1639">
        <v>2956.686768</v>
      </c>
      <c r="D1639">
        <v>2779.273682</v>
      </c>
      <c r="E1639" s="5">
        <v>2940.6447750000002</v>
      </c>
      <c r="F1639">
        <v>2940.6447750000002</v>
      </c>
      <c r="G1639">
        <v>18186749944</v>
      </c>
    </row>
    <row r="1640" spans="1:7" x14ac:dyDescent="0.35">
      <c r="A1640" s="2">
        <v>44686</v>
      </c>
      <c r="B1640">
        <v>2940.2265630000002</v>
      </c>
      <c r="C1640">
        <v>2948.960693</v>
      </c>
      <c r="D1640">
        <v>2704.91626</v>
      </c>
      <c r="E1640" s="5">
        <v>2749.213135</v>
      </c>
      <c r="F1640">
        <v>2749.213135</v>
      </c>
      <c r="G1640">
        <v>22642925048</v>
      </c>
    </row>
    <row r="1641" spans="1:7" x14ac:dyDescent="0.35">
      <c r="A1641" s="2">
        <v>44687</v>
      </c>
      <c r="B1641">
        <v>2748.9316410000001</v>
      </c>
      <c r="C1641">
        <v>2754.8376459999999</v>
      </c>
      <c r="D1641">
        <v>2645.3352049999999</v>
      </c>
      <c r="E1641" s="5">
        <v>2694.9797359999998</v>
      </c>
      <c r="F1641">
        <v>2694.9797359999998</v>
      </c>
      <c r="G1641">
        <v>21027599270</v>
      </c>
    </row>
    <row r="1642" spans="1:7" x14ac:dyDescent="0.35">
      <c r="A1642" s="2">
        <v>44688</v>
      </c>
      <c r="B1642">
        <v>2694.991943</v>
      </c>
      <c r="C1642">
        <v>2696.6528320000002</v>
      </c>
      <c r="D1642">
        <v>2599.5234380000002</v>
      </c>
      <c r="E1642" s="5">
        <v>2636.093018</v>
      </c>
      <c r="F1642">
        <v>2636.093018</v>
      </c>
      <c r="G1642">
        <v>13369276367</v>
      </c>
    </row>
    <row r="1643" spans="1:7" x14ac:dyDescent="0.35">
      <c r="A1643" s="2">
        <v>44689</v>
      </c>
      <c r="B1643">
        <v>2636.1218260000001</v>
      </c>
      <c r="C1643">
        <v>2638.8305660000001</v>
      </c>
      <c r="D1643">
        <v>2498.4301759999998</v>
      </c>
      <c r="E1643" s="5">
        <v>2517.459961</v>
      </c>
      <c r="F1643">
        <v>2517.459961</v>
      </c>
      <c r="G1643">
        <v>20802269935</v>
      </c>
    </row>
    <row r="1644" spans="1:7" x14ac:dyDescent="0.35">
      <c r="A1644" s="2">
        <v>44690</v>
      </c>
      <c r="B1644">
        <v>2518.5083009999998</v>
      </c>
      <c r="C1644">
        <v>2528.258057</v>
      </c>
      <c r="D1644">
        <v>2238.0627439999998</v>
      </c>
      <c r="E1644" s="5">
        <v>2245.4304200000001</v>
      </c>
      <c r="F1644">
        <v>2245.4304200000001</v>
      </c>
      <c r="G1644">
        <v>36333567678</v>
      </c>
    </row>
    <row r="1645" spans="1:7" x14ac:dyDescent="0.35">
      <c r="A1645" s="2">
        <v>44691</v>
      </c>
      <c r="B1645">
        <v>2242.6503910000001</v>
      </c>
      <c r="C1645">
        <v>2450.7602539999998</v>
      </c>
      <c r="D1645">
        <v>2206.756836</v>
      </c>
      <c r="E1645" s="5">
        <v>2343.5109859999998</v>
      </c>
      <c r="F1645">
        <v>2343.5109859999998</v>
      </c>
      <c r="G1645">
        <v>38202099639</v>
      </c>
    </row>
    <row r="1646" spans="1:7" x14ac:dyDescent="0.35">
      <c r="A1646" s="2">
        <v>44692</v>
      </c>
      <c r="B1646">
        <v>2342.7541500000002</v>
      </c>
      <c r="C1646">
        <v>2441.079346</v>
      </c>
      <c r="D1646">
        <v>2018.855591</v>
      </c>
      <c r="E1646" s="5">
        <v>2072.108643</v>
      </c>
      <c r="F1646">
        <v>2072.108643</v>
      </c>
      <c r="G1646">
        <v>45743399154</v>
      </c>
    </row>
    <row r="1647" spans="1:7" x14ac:dyDescent="0.35">
      <c r="A1647" s="2">
        <v>44693</v>
      </c>
      <c r="B1647">
        <v>2072.5046390000002</v>
      </c>
      <c r="C1647">
        <v>2170.4580080000001</v>
      </c>
      <c r="D1647">
        <v>1748.303101</v>
      </c>
      <c r="E1647" s="5">
        <v>1961.701538</v>
      </c>
      <c r="F1647">
        <v>1961.701538</v>
      </c>
      <c r="G1647">
        <v>42463486402</v>
      </c>
    </row>
    <row r="1648" spans="1:7" x14ac:dyDescent="0.35">
      <c r="A1648" s="2">
        <v>44694</v>
      </c>
      <c r="B1648">
        <v>1960.1225589999999</v>
      </c>
      <c r="C1648">
        <v>2139.7133789999998</v>
      </c>
      <c r="D1648">
        <v>1941.975952</v>
      </c>
      <c r="E1648" s="5">
        <v>2014.4182129999999</v>
      </c>
      <c r="F1648">
        <v>2014.4182129999999</v>
      </c>
      <c r="G1648">
        <v>24816096567</v>
      </c>
    </row>
    <row r="1649" spans="1:7" x14ac:dyDescent="0.35">
      <c r="A1649" s="2">
        <v>44695</v>
      </c>
      <c r="B1649">
        <v>2014.2806399999999</v>
      </c>
      <c r="C1649">
        <v>2063.429932</v>
      </c>
      <c r="D1649">
        <v>1956.5729980000001</v>
      </c>
      <c r="E1649" s="5">
        <v>2056.2739259999998</v>
      </c>
      <c r="F1649">
        <v>2056.2739259999998</v>
      </c>
      <c r="G1649">
        <v>15457044616</v>
      </c>
    </row>
    <row r="1650" spans="1:7" x14ac:dyDescent="0.35">
      <c r="A1650" s="2">
        <v>44696</v>
      </c>
      <c r="B1650">
        <v>2056.1831050000001</v>
      </c>
      <c r="C1650">
        <v>2147.194336</v>
      </c>
      <c r="D1650">
        <v>2008.16272</v>
      </c>
      <c r="E1650" s="5">
        <v>2145.7067870000001</v>
      </c>
      <c r="F1650">
        <v>2145.7067870000001</v>
      </c>
      <c r="G1650">
        <v>14846088335</v>
      </c>
    </row>
    <row r="1651" spans="1:7" x14ac:dyDescent="0.35">
      <c r="A1651" s="2">
        <v>44697</v>
      </c>
      <c r="B1651">
        <v>2145.836914</v>
      </c>
      <c r="C1651">
        <v>2145.836914</v>
      </c>
      <c r="D1651">
        <v>1988.811768</v>
      </c>
      <c r="E1651" s="5">
        <v>2022.725952</v>
      </c>
      <c r="F1651">
        <v>2022.725952</v>
      </c>
      <c r="G1651">
        <v>21459552191</v>
      </c>
    </row>
    <row r="1652" spans="1:7" x14ac:dyDescent="0.35">
      <c r="A1652" s="2">
        <v>44698</v>
      </c>
      <c r="B1652">
        <v>2022.8823239999999</v>
      </c>
      <c r="C1652">
        <v>2113.0598140000002</v>
      </c>
      <c r="D1652">
        <v>2015.971558</v>
      </c>
      <c r="E1652" s="5">
        <v>2090.4091800000001</v>
      </c>
      <c r="F1652">
        <v>2090.4091800000001</v>
      </c>
      <c r="G1652">
        <v>18509929297</v>
      </c>
    </row>
    <row r="1653" spans="1:7" x14ac:dyDescent="0.35">
      <c r="A1653" s="2">
        <v>44699</v>
      </c>
      <c r="B1653">
        <v>2090.459961</v>
      </c>
      <c r="C1653">
        <v>2102.3266600000002</v>
      </c>
      <c r="D1653">
        <v>1916.6561280000001</v>
      </c>
      <c r="E1653" s="5">
        <v>1916.6561280000001</v>
      </c>
      <c r="F1653">
        <v>1916.6561280000001</v>
      </c>
      <c r="G1653">
        <v>17740965589</v>
      </c>
    </row>
    <row r="1654" spans="1:7" x14ac:dyDescent="0.35">
      <c r="A1654" s="2">
        <v>44700</v>
      </c>
      <c r="B1654">
        <v>1916.1495359999999</v>
      </c>
      <c r="C1654">
        <v>2028.3881839999999</v>
      </c>
      <c r="D1654">
        <v>1907.0205080000001</v>
      </c>
      <c r="E1654" s="5">
        <v>2018.336182</v>
      </c>
      <c r="F1654">
        <v>2018.336182</v>
      </c>
      <c r="G1654">
        <v>18734247914</v>
      </c>
    </row>
    <row r="1655" spans="1:7" x14ac:dyDescent="0.35">
      <c r="A1655" s="2">
        <v>44701</v>
      </c>
      <c r="B1655">
        <v>2018.0001219999999</v>
      </c>
      <c r="C1655">
        <v>2054.7958979999999</v>
      </c>
      <c r="D1655">
        <v>1926.6767580000001</v>
      </c>
      <c r="E1655" s="5">
        <v>1961.3156739999999</v>
      </c>
      <c r="F1655">
        <v>1961.3156739999999</v>
      </c>
      <c r="G1655">
        <v>15892482289</v>
      </c>
    </row>
    <row r="1656" spans="1:7" x14ac:dyDescent="0.35">
      <c r="A1656" s="2">
        <v>44702</v>
      </c>
      <c r="B1656">
        <v>1961.0179439999999</v>
      </c>
      <c r="C1656">
        <v>1985.395996</v>
      </c>
      <c r="D1656">
        <v>1944.2651370000001</v>
      </c>
      <c r="E1656" s="5">
        <v>1974.518311</v>
      </c>
      <c r="F1656">
        <v>1974.518311</v>
      </c>
      <c r="G1656">
        <v>8546822406</v>
      </c>
    </row>
    <row r="1657" spans="1:7" x14ac:dyDescent="0.35">
      <c r="A1657" s="2">
        <v>44703</v>
      </c>
      <c r="B1657">
        <v>1974.670654</v>
      </c>
      <c r="C1657">
        <v>2047.1914059999999</v>
      </c>
      <c r="D1657">
        <v>1966.038818</v>
      </c>
      <c r="E1657" s="5">
        <v>2043.1701660000001</v>
      </c>
      <c r="F1657">
        <v>2043.1701660000001</v>
      </c>
      <c r="G1657">
        <v>10941123403</v>
      </c>
    </row>
    <row r="1658" spans="1:7" x14ac:dyDescent="0.35">
      <c r="A1658" s="2">
        <v>44704</v>
      </c>
      <c r="B1658">
        <v>2042.3447269999999</v>
      </c>
      <c r="C1658">
        <v>2080.3334960000002</v>
      </c>
      <c r="D1658">
        <v>1964.3865969999999</v>
      </c>
      <c r="E1658" s="5">
        <v>1972.181885</v>
      </c>
      <c r="F1658">
        <v>1972.181885</v>
      </c>
      <c r="G1658">
        <v>16434529708</v>
      </c>
    </row>
    <row r="1659" spans="1:7" x14ac:dyDescent="0.35">
      <c r="A1659" s="2">
        <v>44705</v>
      </c>
      <c r="B1659">
        <v>1972.3908690000001</v>
      </c>
      <c r="C1659">
        <v>1991.5355219999999</v>
      </c>
      <c r="D1659">
        <v>1920.6881100000001</v>
      </c>
      <c r="E1659" s="5">
        <v>1978.982788</v>
      </c>
      <c r="F1659">
        <v>1978.982788</v>
      </c>
      <c r="G1659">
        <v>13057109007</v>
      </c>
    </row>
    <row r="1660" spans="1:7" x14ac:dyDescent="0.35">
      <c r="A1660" s="2">
        <v>44706</v>
      </c>
      <c r="B1660">
        <v>1978.6770019999999</v>
      </c>
      <c r="C1660">
        <v>2014.3695070000001</v>
      </c>
      <c r="D1660">
        <v>1943.9385990000001</v>
      </c>
      <c r="E1660" s="5">
        <v>1944.8278809999999</v>
      </c>
      <c r="F1660">
        <v>1944.8278809999999</v>
      </c>
      <c r="G1660">
        <v>13364545730</v>
      </c>
    </row>
    <row r="1661" spans="1:7" x14ac:dyDescent="0.35">
      <c r="A1661" s="2">
        <v>44707</v>
      </c>
      <c r="B1661">
        <v>1945.0333250000001</v>
      </c>
      <c r="C1661">
        <v>1962.171143</v>
      </c>
      <c r="D1661">
        <v>1759.1995850000001</v>
      </c>
      <c r="E1661" s="5">
        <v>1803.9133300000001</v>
      </c>
      <c r="F1661">
        <v>1803.9133300000001</v>
      </c>
      <c r="G1661">
        <v>23458681818</v>
      </c>
    </row>
    <row r="1662" spans="1:7" x14ac:dyDescent="0.35">
      <c r="A1662" s="2">
        <v>44708</v>
      </c>
      <c r="B1662">
        <v>1802.543823</v>
      </c>
      <c r="C1662">
        <v>1814.6564940000001</v>
      </c>
      <c r="D1662">
        <v>1721.2647710000001</v>
      </c>
      <c r="E1662" s="5">
        <v>1724.9228519999999</v>
      </c>
      <c r="F1662">
        <v>1724.9228519999999</v>
      </c>
      <c r="G1662">
        <v>25470760032</v>
      </c>
    </row>
    <row r="1663" spans="1:7" x14ac:dyDescent="0.35">
      <c r="A1663" s="2">
        <v>44709</v>
      </c>
      <c r="B1663">
        <v>1724.635986</v>
      </c>
      <c r="C1663">
        <v>1757.9417719999999</v>
      </c>
      <c r="D1663">
        <v>1724.635986</v>
      </c>
      <c r="E1663" s="5">
        <v>1757.9417719999999</v>
      </c>
      <c r="F1663">
        <v>1757.9417719999999</v>
      </c>
      <c r="G1663">
        <v>23214777872</v>
      </c>
    </row>
    <row r="1664" spans="1:7" x14ac:dyDescent="0.35">
      <c r="A1664" s="2">
        <v>44710</v>
      </c>
      <c r="B1664">
        <v>1792.184448</v>
      </c>
      <c r="C1664">
        <v>1818.776611</v>
      </c>
      <c r="D1664">
        <v>1765.9373780000001</v>
      </c>
      <c r="E1664" s="5">
        <v>1812.0310059999999</v>
      </c>
      <c r="F1664">
        <v>1812.0310059999999</v>
      </c>
      <c r="G1664">
        <v>10642556101</v>
      </c>
    </row>
    <row r="1665" spans="1:7" x14ac:dyDescent="0.35">
      <c r="A1665" s="2">
        <v>44711</v>
      </c>
      <c r="B1665">
        <v>1811.885986</v>
      </c>
      <c r="C1665">
        <v>2005.2108149999999</v>
      </c>
      <c r="D1665">
        <v>1804.4560550000001</v>
      </c>
      <c r="E1665" s="5">
        <v>1996.441284</v>
      </c>
      <c r="F1665">
        <v>1996.441284</v>
      </c>
      <c r="G1665">
        <v>19580808705</v>
      </c>
    </row>
    <row r="1666" spans="1:7" x14ac:dyDescent="0.35">
      <c r="A1666" s="2">
        <v>44712</v>
      </c>
      <c r="B1666">
        <v>1996.408081</v>
      </c>
      <c r="C1666">
        <v>2005.490967</v>
      </c>
      <c r="D1666">
        <v>1932.3520510000001</v>
      </c>
      <c r="E1666" s="5">
        <v>1942.3280030000001</v>
      </c>
      <c r="F1666">
        <v>1942.3280030000001</v>
      </c>
      <c r="G1666">
        <v>18363115560</v>
      </c>
    </row>
    <row r="1667" spans="1:7" x14ac:dyDescent="0.35">
      <c r="A1667" s="2">
        <v>44713</v>
      </c>
      <c r="B1667">
        <v>1942.050659</v>
      </c>
      <c r="C1667">
        <v>1965.166626</v>
      </c>
      <c r="D1667">
        <v>1776.0532229999999</v>
      </c>
      <c r="E1667" s="5">
        <v>1823.569336</v>
      </c>
      <c r="F1667">
        <v>1823.569336</v>
      </c>
      <c r="G1667">
        <v>21037797760</v>
      </c>
    </row>
    <row r="1668" spans="1:7" x14ac:dyDescent="0.35">
      <c r="A1668" s="2">
        <v>44714</v>
      </c>
      <c r="B1668">
        <v>1822.4121090000001</v>
      </c>
      <c r="C1668">
        <v>1845.3139650000001</v>
      </c>
      <c r="D1668">
        <v>1789.6641850000001</v>
      </c>
      <c r="E1668" s="5">
        <v>1834.150513</v>
      </c>
      <c r="F1668">
        <v>1834.150513</v>
      </c>
      <c r="G1668">
        <v>17065041354</v>
      </c>
    </row>
    <row r="1669" spans="1:7" x14ac:dyDescent="0.35">
      <c r="A1669" s="2">
        <v>44715</v>
      </c>
      <c r="B1669">
        <v>1834.13501</v>
      </c>
      <c r="C1669">
        <v>1840.0588379999999</v>
      </c>
      <c r="D1669">
        <v>1746.5097659999999</v>
      </c>
      <c r="E1669" s="5">
        <v>1775.0786129999999</v>
      </c>
      <c r="F1669">
        <v>1775.0786129999999</v>
      </c>
      <c r="G1669">
        <v>14878001811</v>
      </c>
    </row>
    <row r="1670" spans="1:7" x14ac:dyDescent="0.35">
      <c r="A1670" s="2">
        <v>44716</v>
      </c>
      <c r="B1670">
        <v>1775.2208250000001</v>
      </c>
      <c r="C1670">
        <v>1810.299683</v>
      </c>
      <c r="D1670">
        <v>1751.5333250000001</v>
      </c>
      <c r="E1670" s="5">
        <v>1801.6094969999999</v>
      </c>
      <c r="F1670">
        <v>1801.6094969999999</v>
      </c>
      <c r="G1670">
        <v>8677951273</v>
      </c>
    </row>
    <row r="1671" spans="1:7" x14ac:dyDescent="0.35">
      <c r="A1671" s="2">
        <v>44717</v>
      </c>
      <c r="B1671">
        <v>1801.81897</v>
      </c>
      <c r="C1671">
        <v>1825.8596190000001</v>
      </c>
      <c r="D1671">
        <v>1777.1333010000001</v>
      </c>
      <c r="E1671" s="5">
        <v>1805.204956</v>
      </c>
      <c r="F1671">
        <v>1805.204956</v>
      </c>
      <c r="G1671">
        <v>8850385937</v>
      </c>
    </row>
    <row r="1672" spans="1:7" x14ac:dyDescent="0.35">
      <c r="A1672" s="2">
        <v>44718</v>
      </c>
      <c r="B1672">
        <v>1805.635986</v>
      </c>
      <c r="C1672">
        <v>1915.030518</v>
      </c>
      <c r="D1672">
        <v>1804.9902340000001</v>
      </c>
      <c r="E1672" s="5">
        <v>1859.289673</v>
      </c>
      <c r="F1672">
        <v>1859.289673</v>
      </c>
      <c r="G1672">
        <v>16518471852</v>
      </c>
    </row>
    <row r="1673" spans="1:7" x14ac:dyDescent="0.35">
      <c r="A1673" s="2">
        <v>44719</v>
      </c>
      <c r="B1673">
        <v>1859.33374</v>
      </c>
      <c r="C1673">
        <v>1862.9149170000001</v>
      </c>
      <c r="D1673">
        <v>1729.4135739999999</v>
      </c>
      <c r="E1673" s="5">
        <v>1814.0483400000001</v>
      </c>
      <c r="F1673">
        <v>1814.0483400000001</v>
      </c>
      <c r="G1673">
        <v>24020076750</v>
      </c>
    </row>
    <row r="1674" spans="1:7" x14ac:dyDescent="0.35">
      <c r="A1674" s="2">
        <v>44720</v>
      </c>
      <c r="B1674">
        <v>1814.1007079999999</v>
      </c>
      <c r="C1674">
        <v>1830.676025</v>
      </c>
      <c r="D1674">
        <v>1770.2312010000001</v>
      </c>
      <c r="E1674" s="5">
        <v>1793.5722659999999</v>
      </c>
      <c r="F1674">
        <v>1793.5722659999999</v>
      </c>
      <c r="G1674">
        <v>18041476023</v>
      </c>
    </row>
    <row r="1675" spans="1:7" x14ac:dyDescent="0.35">
      <c r="A1675" s="2">
        <v>44721</v>
      </c>
      <c r="B1675">
        <v>1793.512817</v>
      </c>
      <c r="C1675">
        <v>1827.293091</v>
      </c>
      <c r="D1675">
        <v>1779.8675539999999</v>
      </c>
      <c r="E1675" s="5">
        <v>1789.8260499999999</v>
      </c>
      <c r="F1675">
        <v>1789.8260499999999</v>
      </c>
      <c r="G1675">
        <v>12013083393</v>
      </c>
    </row>
    <row r="1676" spans="1:7" x14ac:dyDescent="0.35">
      <c r="A1676" s="2">
        <v>44722</v>
      </c>
      <c r="B1676">
        <v>1789.6899410000001</v>
      </c>
      <c r="C1676">
        <v>1797.607788</v>
      </c>
      <c r="D1676">
        <v>1663.4339600000001</v>
      </c>
      <c r="E1676" s="5">
        <v>1665.042236</v>
      </c>
      <c r="F1676">
        <v>1665.042236</v>
      </c>
      <c r="G1676">
        <v>18504740451</v>
      </c>
    </row>
    <row r="1677" spans="1:7" x14ac:dyDescent="0.35">
      <c r="A1677" s="2">
        <v>44723</v>
      </c>
      <c r="B1677">
        <v>1665.2178960000001</v>
      </c>
      <c r="C1677">
        <v>1679.3142089999999</v>
      </c>
      <c r="D1677">
        <v>1507.0389399999999</v>
      </c>
      <c r="E1677" s="5">
        <v>1529.663452</v>
      </c>
      <c r="F1677">
        <v>1529.663452</v>
      </c>
      <c r="G1677">
        <v>21127089064</v>
      </c>
    </row>
    <row r="1678" spans="1:7" x14ac:dyDescent="0.35">
      <c r="A1678" s="2">
        <v>44724</v>
      </c>
      <c r="B1678">
        <v>1530.189697</v>
      </c>
      <c r="C1678">
        <v>1539.705078</v>
      </c>
      <c r="D1678">
        <v>1436.1839600000001</v>
      </c>
      <c r="E1678" s="5">
        <v>1445.216553</v>
      </c>
      <c r="F1678">
        <v>1445.216553</v>
      </c>
      <c r="G1678">
        <v>23465074882</v>
      </c>
    </row>
    <row r="1679" spans="1:7" x14ac:dyDescent="0.35">
      <c r="A1679" s="2">
        <v>44725</v>
      </c>
      <c r="B1679">
        <v>1443.8354489999999</v>
      </c>
      <c r="C1679">
        <v>1448.7380370000001</v>
      </c>
      <c r="D1679">
        <v>1181.9482419999999</v>
      </c>
      <c r="E1679" s="5">
        <v>1204.582764</v>
      </c>
      <c r="F1679">
        <v>1204.582764</v>
      </c>
      <c r="G1679">
        <v>45162788786</v>
      </c>
    </row>
    <row r="1680" spans="1:7" x14ac:dyDescent="0.35">
      <c r="A1680" s="2">
        <v>44726</v>
      </c>
      <c r="B1680">
        <v>1204.555298</v>
      </c>
      <c r="C1680">
        <v>1252.471802</v>
      </c>
      <c r="D1680">
        <v>1094.701904</v>
      </c>
      <c r="E1680" s="5">
        <v>1211.662842</v>
      </c>
      <c r="F1680">
        <v>1211.662842</v>
      </c>
      <c r="G1680">
        <v>33327826525</v>
      </c>
    </row>
    <row r="1681" spans="1:7" x14ac:dyDescent="0.35">
      <c r="A1681" s="2">
        <v>44727</v>
      </c>
      <c r="B1681">
        <v>1211.365967</v>
      </c>
      <c r="C1681">
        <v>1236.627563</v>
      </c>
      <c r="D1681">
        <v>1025.6842039999999</v>
      </c>
      <c r="E1681" s="5">
        <v>1233.2064210000001</v>
      </c>
      <c r="F1681">
        <v>1233.2064210000001</v>
      </c>
      <c r="G1681">
        <v>37539999450</v>
      </c>
    </row>
    <row r="1682" spans="1:7" x14ac:dyDescent="0.35">
      <c r="A1682" s="2">
        <v>44728</v>
      </c>
      <c r="B1682">
        <v>1233.6035159999999</v>
      </c>
      <c r="C1682">
        <v>1246.140625</v>
      </c>
      <c r="D1682">
        <v>1058.7845460000001</v>
      </c>
      <c r="E1682" s="5">
        <v>1067.7307129999999</v>
      </c>
      <c r="F1682">
        <v>1067.7307129999999</v>
      </c>
      <c r="G1682">
        <v>18907671369</v>
      </c>
    </row>
    <row r="1683" spans="1:7" x14ac:dyDescent="0.35">
      <c r="A1683" s="2">
        <v>44729</v>
      </c>
      <c r="B1683">
        <v>1067.9876710000001</v>
      </c>
      <c r="C1683">
        <v>1112.471558</v>
      </c>
      <c r="D1683">
        <v>1060.8676760000001</v>
      </c>
      <c r="E1683" s="5">
        <v>1086.5192870000001</v>
      </c>
      <c r="F1683">
        <v>1086.5192870000001</v>
      </c>
      <c r="G1683">
        <v>14591486540</v>
      </c>
    </row>
    <row r="1684" spans="1:7" x14ac:dyDescent="0.35">
      <c r="A1684" s="2">
        <v>44730</v>
      </c>
      <c r="B1684">
        <v>1086.3779300000001</v>
      </c>
      <c r="C1684">
        <v>1095.16687</v>
      </c>
      <c r="D1684">
        <v>896.10900900000001</v>
      </c>
      <c r="E1684" s="5">
        <v>993.63678000000004</v>
      </c>
      <c r="F1684">
        <v>993.63678000000004</v>
      </c>
      <c r="G1684">
        <v>21655406608</v>
      </c>
    </row>
    <row r="1685" spans="1:7" x14ac:dyDescent="0.35">
      <c r="A1685" s="2">
        <v>44731</v>
      </c>
      <c r="B1685">
        <v>993.40063499999997</v>
      </c>
      <c r="C1685">
        <v>1142.3408199999999</v>
      </c>
      <c r="D1685">
        <v>943.11633300000005</v>
      </c>
      <c r="E1685" s="5">
        <v>1127.6564940000001</v>
      </c>
      <c r="F1685">
        <v>1127.6564940000001</v>
      </c>
      <c r="G1685">
        <v>21795481981</v>
      </c>
    </row>
    <row r="1686" spans="1:7" x14ac:dyDescent="0.35">
      <c r="A1686" s="2">
        <v>44732</v>
      </c>
      <c r="B1686">
        <v>1127.65625</v>
      </c>
      <c r="C1686">
        <v>1159.9853519999999</v>
      </c>
      <c r="D1686">
        <v>1066.113159</v>
      </c>
      <c r="E1686" s="5">
        <v>1127.642456</v>
      </c>
      <c r="F1686">
        <v>1127.642456</v>
      </c>
      <c r="G1686">
        <v>19739691429</v>
      </c>
    </row>
    <row r="1687" spans="1:7" x14ac:dyDescent="0.35">
      <c r="A1687" s="2">
        <v>44733</v>
      </c>
      <c r="B1687">
        <v>1127.511841</v>
      </c>
      <c r="C1687">
        <v>1185.432495</v>
      </c>
      <c r="D1687">
        <v>1112.5726320000001</v>
      </c>
      <c r="E1687" s="5">
        <v>1124.8245850000001</v>
      </c>
      <c r="F1687">
        <v>1124.8245850000001</v>
      </c>
      <c r="G1687">
        <v>15632089439</v>
      </c>
    </row>
    <row r="1688" spans="1:7" x14ac:dyDescent="0.35">
      <c r="A1688" s="2">
        <v>44734</v>
      </c>
      <c r="B1688">
        <v>1125.3729249999999</v>
      </c>
      <c r="C1688">
        <v>1126.2617190000001</v>
      </c>
      <c r="D1688">
        <v>1049.7633060000001</v>
      </c>
      <c r="E1688" s="5">
        <v>1051.421875</v>
      </c>
      <c r="F1688">
        <v>1051.421875</v>
      </c>
      <c r="G1688">
        <v>15010593493</v>
      </c>
    </row>
    <row r="1689" spans="1:7" x14ac:dyDescent="0.35">
      <c r="A1689" s="2">
        <v>44735</v>
      </c>
      <c r="B1689">
        <v>1051.329346</v>
      </c>
      <c r="C1689">
        <v>1146.494263</v>
      </c>
      <c r="D1689">
        <v>1050.2196039999999</v>
      </c>
      <c r="E1689" s="5">
        <v>1143.3867190000001</v>
      </c>
      <c r="F1689">
        <v>1143.3867190000001</v>
      </c>
      <c r="G1689">
        <v>14657862919</v>
      </c>
    </row>
    <row r="1690" spans="1:7" x14ac:dyDescent="0.35">
      <c r="A1690" s="2">
        <v>44736</v>
      </c>
      <c r="B1690">
        <v>1143.204712</v>
      </c>
      <c r="C1690">
        <v>1238.616943</v>
      </c>
      <c r="D1690">
        <v>1134.514038</v>
      </c>
      <c r="E1690" s="5">
        <v>1226.8447269999999</v>
      </c>
      <c r="F1690">
        <v>1226.8447269999999</v>
      </c>
      <c r="G1690">
        <v>16981552654</v>
      </c>
    </row>
    <row r="1691" spans="1:7" x14ac:dyDescent="0.35">
      <c r="A1691" s="2">
        <v>44737</v>
      </c>
      <c r="B1691">
        <v>1226.724731</v>
      </c>
      <c r="C1691">
        <v>1246.3942870000001</v>
      </c>
      <c r="D1691">
        <v>1184.5620120000001</v>
      </c>
      <c r="E1691" s="5">
        <v>1243.446899</v>
      </c>
      <c r="F1691">
        <v>1243.446899</v>
      </c>
      <c r="G1691">
        <v>12481946184</v>
      </c>
    </row>
    <row r="1692" spans="1:7" x14ac:dyDescent="0.35">
      <c r="A1692" s="2">
        <v>44738</v>
      </c>
      <c r="B1692">
        <v>1242.9875489999999</v>
      </c>
      <c r="C1692">
        <v>1272.131226</v>
      </c>
      <c r="D1692">
        <v>1199.4063719999999</v>
      </c>
      <c r="E1692" s="5">
        <v>1199.8316649999999</v>
      </c>
      <c r="F1692">
        <v>1199.8316649999999</v>
      </c>
      <c r="G1692">
        <v>12096607824</v>
      </c>
    </row>
    <row r="1693" spans="1:7" x14ac:dyDescent="0.35">
      <c r="A1693" s="2">
        <v>44739</v>
      </c>
      <c r="B1693">
        <v>1199.713135</v>
      </c>
      <c r="C1693">
        <v>1234.1807859999999</v>
      </c>
      <c r="D1693">
        <v>1179.7924800000001</v>
      </c>
      <c r="E1693" s="5">
        <v>1193.680664</v>
      </c>
      <c r="F1693">
        <v>1193.680664</v>
      </c>
      <c r="G1693">
        <v>12492225250</v>
      </c>
    </row>
    <row r="1694" spans="1:7" x14ac:dyDescent="0.35">
      <c r="A1694" s="2">
        <v>44740</v>
      </c>
      <c r="B1694">
        <v>1193.2540280000001</v>
      </c>
      <c r="C1694">
        <v>1229.739014</v>
      </c>
      <c r="D1694">
        <v>1141.159668</v>
      </c>
      <c r="E1694" s="5">
        <v>1144.5792240000001</v>
      </c>
      <c r="F1694">
        <v>1144.5792240000001</v>
      </c>
      <c r="G1694">
        <v>14023205651</v>
      </c>
    </row>
    <row r="1695" spans="1:7" x14ac:dyDescent="0.35">
      <c r="A1695" s="2">
        <v>44741</v>
      </c>
      <c r="B1695">
        <v>1144.524414</v>
      </c>
      <c r="C1695">
        <v>1152.684814</v>
      </c>
      <c r="D1695">
        <v>1092.099121</v>
      </c>
      <c r="E1695" s="5">
        <v>1098.9438479999999</v>
      </c>
      <c r="F1695">
        <v>1098.9438479999999</v>
      </c>
      <c r="G1695">
        <v>15386286815</v>
      </c>
    </row>
    <row r="1696" spans="1:7" x14ac:dyDescent="0.35">
      <c r="A1696" s="2">
        <v>44742</v>
      </c>
      <c r="B1696">
        <v>1099.353149</v>
      </c>
      <c r="C1696">
        <v>1103.6904300000001</v>
      </c>
      <c r="D1696">
        <v>1009.094849</v>
      </c>
      <c r="E1696" s="5">
        <v>1067.298828</v>
      </c>
      <c r="F1696">
        <v>1067.298828</v>
      </c>
      <c r="G1696">
        <v>16350755497</v>
      </c>
    </row>
    <row r="1697" spans="1:7" x14ac:dyDescent="0.35">
      <c r="A1697" s="2">
        <v>44743</v>
      </c>
      <c r="B1697">
        <v>1068.3167719999999</v>
      </c>
      <c r="C1697">
        <v>1100.2238769999999</v>
      </c>
      <c r="D1697">
        <v>1040.1507570000001</v>
      </c>
      <c r="E1697" s="5">
        <v>1059.7673339999999</v>
      </c>
      <c r="F1697">
        <v>1059.7673339999999</v>
      </c>
      <c r="G1697">
        <v>17499453625</v>
      </c>
    </row>
    <row r="1698" spans="1:7" x14ac:dyDescent="0.35">
      <c r="A1698" s="2">
        <v>44744</v>
      </c>
      <c r="B1698">
        <v>1060.121216</v>
      </c>
      <c r="C1698">
        <v>1073.052612</v>
      </c>
      <c r="D1698">
        <v>1033.962158</v>
      </c>
      <c r="E1698" s="5">
        <v>1066.512817</v>
      </c>
      <c r="F1698">
        <v>1066.512817</v>
      </c>
      <c r="G1698">
        <v>9935603640</v>
      </c>
    </row>
    <row r="1699" spans="1:7" x14ac:dyDescent="0.35">
      <c r="A1699" s="2">
        <v>44745</v>
      </c>
      <c r="B1699">
        <v>1066.4674070000001</v>
      </c>
      <c r="C1699">
        <v>1083.4189449999999</v>
      </c>
      <c r="D1699">
        <v>1044.005615</v>
      </c>
      <c r="E1699" s="5">
        <v>1073.7669679999999</v>
      </c>
      <c r="F1699">
        <v>1073.7669679999999</v>
      </c>
      <c r="G1699">
        <v>8557248150</v>
      </c>
    </row>
    <row r="1700" spans="1:7" x14ac:dyDescent="0.35">
      <c r="A1700" s="2">
        <v>44746</v>
      </c>
      <c r="B1700">
        <v>1073.794312</v>
      </c>
      <c r="C1700">
        <v>1152.9438479999999</v>
      </c>
      <c r="D1700">
        <v>1048.396362</v>
      </c>
      <c r="E1700" s="5">
        <v>1151.059082</v>
      </c>
      <c r="F1700">
        <v>1151.059082</v>
      </c>
      <c r="G1700">
        <v>13670889311</v>
      </c>
    </row>
    <row r="1701" spans="1:7" x14ac:dyDescent="0.35">
      <c r="A1701" s="2">
        <v>44747</v>
      </c>
      <c r="B1701">
        <v>1150.5097659999999</v>
      </c>
      <c r="C1701">
        <v>1165.6827390000001</v>
      </c>
      <c r="D1701">
        <v>1086.829956</v>
      </c>
      <c r="E1701" s="5">
        <v>1134.5410159999999</v>
      </c>
      <c r="F1701">
        <v>1134.5410159999999</v>
      </c>
      <c r="G1701">
        <v>16195518291</v>
      </c>
    </row>
    <row r="1702" spans="1:7" x14ac:dyDescent="0.35">
      <c r="A1702" s="2">
        <v>44748</v>
      </c>
      <c r="B1702">
        <v>1134.8222659999999</v>
      </c>
      <c r="C1702">
        <v>1193.6367190000001</v>
      </c>
      <c r="D1702">
        <v>1116.2475589999999</v>
      </c>
      <c r="E1702" s="5">
        <v>1186.973999</v>
      </c>
      <c r="F1702">
        <v>1186.973999</v>
      </c>
      <c r="G1702">
        <v>15373536703</v>
      </c>
    </row>
    <row r="1703" spans="1:7" x14ac:dyDescent="0.35">
      <c r="A1703" s="2">
        <v>44749</v>
      </c>
      <c r="B1703">
        <v>1186.9609379999999</v>
      </c>
      <c r="C1703">
        <v>1246.8948969999999</v>
      </c>
      <c r="D1703">
        <v>1165.623169</v>
      </c>
      <c r="E1703" s="5">
        <v>1237.593384</v>
      </c>
      <c r="F1703">
        <v>1237.593384</v>
      </c>
      <c r="G1703">
        <v>14230795894</v>
      </c>
    </row>
    <row r="1704" spans="1:7" x14ac:dyDescent="0.35">
      <c r="A1704" s="2">
        <v>44750</v>
      </c>
      <c r="B1704">
        <v>1237.580322</v>
      </c>
      <c r="C1704">
        <v>1262.8857419999999</v>
      </c>
      <c r="D1704">
        <v>1200.632202</v>
      </c>
      <c r="E1704" s="5">
        <v>1222.506226</v>
      </c>
      <c r="F1704">
        <v>1222.506226</v>
      </c>
      <c r="G1704">
        <v>16315929082</v>
      </c>
    </row>
    <row r="1705" spans="1:7" x14ac:dyDescent="0.35">
      <c r="A1705" s="2">
        <v>44751</v>
      </c>
      <c r="B1705">
        <v>1222.306885</v>
      </c>
      <c r="C1705">
        <v>1228.7679439999999</v>
      </c>
      <c r="D1705">
        <v>1209.377563</v>
      </c>
      <c r="E1705" s="5">
        <v>1216.9782709999999</v>
      </c>
      <c r="F1705">
        <v>1216.9782709999999</v>
      </c>
      <c r="G1705">
        <v>8821353104</v>
      </c>
    </row>
    <row r="1706" spans="1:7" x14ac:dyDescent="0.35">
      <c r="A1706" s="2">
        <v>44752</v>
      </c>
      <c r="B1706">
        <v>1216.904419</v>
      </c>
      <c r="C1706">
        <v>1216.904419</v>
      </c>
      <c r="D1706">
        <v>1157.1755370000001</v>
      </c>
      <c r="E1706" s="5">
        <v>1168.401611</v>
      </c>
      <c r="F1706">
        <v>1168.401611</v>
      </c>
      <c r="G1706">
        <v>10984558039</v>
      </c>
    </row>
    <row r="1707" spans="1:7" x14ac:dyDescent="0.35">
      <c r="A1707" s="2">
        <v>44753</v>
      </c>
      <c r="B1707">
        <v>1168.139038</v>
      </c>
      <c r="C1707">
        <v>1169.1938479999999</v>
      </c>
      <c r="D1707">
        <v>1095.002808</v>
      </c>
      <c r="E1707" s="5">
        <v>1097.236572</v>
      </c>
      <c r="F1707">
        <v>1097.236572</v>
      </c>
      <c r="G1707">
        <v>12064180410</v>
      </c>
    </row>
    <row r="1708" spans="1:7" x14ac:dyDescent="0.35">
      <c r="A1708" s="2">
        <v>44754</v>
      </c>
      <c r="B1708">
        <v>1097.259155</v>
      </c>
      <c r="C1708">
        <v>1097.259155</v>
      </c>
      <c r="D1708">
        <v>1038.13562</v>
      </c>
      <c r="E1708" s="5">
        <v>1038.19165</v>
      </c>
      <c r="F1708">
        <v>1038.19165</v>
      </c>
      <c r="G1708">
        <v>12583282453</v>
      </c>
    </row>
    <row r="1709" spans="1:7" x14ac:dyDescent="0.35">
      <c r="A1709" s="2">
        <v>44755</v>
      </c>
      <c r="B1709">
        <v>1038.1866460000001</v>
      </c>
      <c r="C1709">
        <v>1113.587158</v>
      </c>
      <c r="D1709">
        <v>1019.220337</v>
      </c>
      <c r="E1709" s="5">
        <v>1113.587158</v>
      </c>
      <c r="F1709">
        <v>1113.587158</v>
      </c>
      <c r="G1709">
        <v>18302588147</v>
      </c>
    </row>
    <row r="1710" spans="1:7" x14ac:dyDescent="0.35">
      <c r="A1710" s="2">
        <v>44756</v>
      </c>
      <c r="B1710">
        <v>1113.5157469999999</v>
      </c>
      <c r="C1710">
        <v>1202.9533690000001</v>
      </c>
      <c r="D1710">
        <v>1077.4057620000001</v>
      </c>
      <c r="E1710" s="5">
        <v>1191.526245</v>
      </c>
      <c r="F1710">
        <v>1191.526245</v>
      </c>
      <c r="G1710">
        <v>16688640823</v>
      </c>
    </row>
    <row r="1711" spans="1:7" x14ac:dyDescent="0.35">
      <c r="A1711" s="2">
        <v>44757</v>
      </c>
      <c r="B1711">
        <v>1191.6748050000001</v>
      </c>
      <c r="C1711">
        <v>1275.778198</v>
      </c>
      <c r="D1711">
        <v>1182.903198</v>
      </c>
      <c r="E1711" s="5">
        <v>1233.12915</v>
      </c>
      <c r="F1711">
        <v>1233.12915</v>
      </c>
      <c r="G1711">
        <v>17411448225</v>
      </c>
    </row>
    <row r="1712" spans="1:7" x14ac:dyDescent="0.35">
      <c r="A1712" s="2">
        <v>44758</v>
      </c>
      <c r="B1712">
        <v>1232.791626</v>
      </c>
      <c r="C1712">
        <v>1377.9445800000001</v>
      </c>
      <c r="D1712">
        <v>1195.605957</v>
      </c>
      <c r="E1712" s="5">
        <v>1352.6264650000001</v>
      </c>
      <c r="F1712">
        <v>1352.6264650000001</v>
      </c>
      <c r="G1712">
        <v>18364013796</v>
      </c>
    </row>
    <row r="1713" spans="1:7" x14ac:dyDescent="0.35">
      <c r="A1713" s="2">
        <v>44759</v>
      </c>
      <c r="B1713">
        <v>1353.205078</v>
      </c>
      <c r="C1713">
        <v>1378.4174800000001</v>
      </c>
      <c r="D1713">
        <v>1329.7633060000001</v>
      </c>
      <c r="E1713" s="5">
        <v>1338.6357419999999</v>
      </c>
      <c r="F1713">
        <v>1338.6357419999999</v>
      </c>
      <c r="G1713">
        <v>16079711737</v>
      </c>
    </row>
    <row r="1714" spans="1:7" x14ac:dyDescent="0.35">
      <c r="A1714" s="2">
        <v>44760</v>
      </c>
      <c r="B1714">
        <v>1338.80603</v>
      </c>
      <c r="C1714">
        <v>1578.7178960000001</v>
      </c>
      <c r="D1714">
        <v>1338.80603</v>
      </c>
      <c r="E1714" s="5">
        <v>1578.7178960000001</v>
      </c>
      <c r="F1714">
        <v>1578.7178960000001</v>
      </c>
      <c r="G1714">
        <v>27440420623</v>
      </c>
    </row>
    <row r="1715" spans="1:7" x14ac:dyDescent="0.35">
      <c r="A1715" s="2">
        <v>44761</v>
      </c>
      <c r="B1715">
        <v>1578.3839109999999</v>
      </c>
      <c r="C1715">
        <v>1607.033081</v>
      </c>
      <c r="D1715">
        <v>1501.7974850000001</v>
      </c>
      <c r="E1715" s="5">
        <v>1542.97522</v>
      </c>
      <c r="F1715">
        <v>1542.97522</v>
      </c>
      <c r="G1715">
        <v>27753529276</v>
      </c>
    </row>
    <row r="1716" spans="1:7" x14ac:dyDescent="0.35">
      <c r="A1716" s="2">
        <v>44762</v>
      </c>
      <c r="B1716">
        <v>1542.954346</v>
      </c>
      <c r="C1716">
        <v>1612.6457519999999</v>
      </c>
      <c r="D1716">
        <v>1500.8032229999999</v>
      </c>
      <c r="E1716" s="5">
        <v>1520.2006839999999</v>
      </c>
      <c r="F1716">
        <v>1520.2006839999999</v>
      </c>
      <c r="G1716">
        <v>22942708340</v>
      </c>
    </row>
    <row r="1717" spans="1:7" x14ac:dyDescent="0.35">
      <c r="A1717" s="2">
        <v>44763</v>
      </c>
      <c r="B1717">
        <v>1520.3745120000001</v>
      </c>
      <c r="C1717">
        <v>1595.7619629999999</v>
      </c>
      <c r="D1717">
        <v>1472.1854249999999</v>
      </c>
      <c r="E1717" s="5">
        <v>1576.7495120000001</v>
      </c>
      <c r="F1717">
        <v>1576.7495120000001</v>
      </c>
      <c r="G1717">
        <v>20009556587</v>
      </c>
    </row>
    <row r="1718" spans="1:7" x14ac:dyDescent="0.35">
      <c r="A1718" s="2">
        <v>44764</v>
      </c>
      <c r="B1718">
        <v>1576.745361</v>
      </c>
      <c r="C1718">
        <v>1641.2092290000001</v>
      </c>
      <c r="D1718">
        <v>1523.6417240000001</v>
      </c>
      <c r="E1718" s="5">
        <v>1537.4051509999999</v>
      </c>
      <c r="F1718">
        <v>1537.4051509999999</v>
      </c>
      <c r="G1718">
        <v>18926100582</v>
      </c>
    </row>
    <row r="1719" spans="1:7" x14ac:dyDescent="0.35">
      <c r="A1719" s="2">
        <v>44765</v>
      </c>
      <c r="B1719">
        <v>1536.4573969999999</v>
      </c>
      <c r="C1719">
        <v>1591.632568</v>
      </c>
      <c r="D1719">
        <v>1495.678101</v>
      </c>
      <c r="E1719" s="5">
        <v>1549.2974850000001</v>
      </c>
      <c r="F1719">
        <v>1549.2974850000001</v>
      </c>
      <c r="G1719">
        <v>14998811383</v>
      </c>
    </row>
    <row r="1720" spans="1:7" x14ac:dyDescent="0.35">
      <c r="A1720" s="2">
        <v>44766</v>
      </c>
      <c r="B1720">
        <v>1549.222534</v>
      </c>
      <c r="C1720">
        <v>1654.428711</v>
      </c>
      <c r="D1720">
        <v>1548.671143</v>
      </c>
      <c r="E1720" s="5">
        <v>1599.4766850000001</v>
      </c>
      <c r="F1720">
        <v>1599.4766850000001</v>
      </c>
      <c r="G1720">
        <v>17217849557</v>
      </c>
    </row>
    <row r="1721" spans="1:7" x14ac:dyDescent="0.35">
      <c r="A1721" s="2">
        <v>44767</v>
      </c>
      <c r="B1721">
        <v>1599.1572269999999</v>
      </c>
      <c r="C1721">
        <v>1605.336914</v>
      </c>
      <c r="D1721">
        <v>1445.383423</v>
      </c>
      <c r="E1721" s="5">
        <v>1445.383423</v>
      </c>
      <c r="F1721">
        <v>1445.383423</v>
      </c>
      <c r="G1721">
        <v>20585056021</v>
      </c>
    </row>
    <row r="1722" spans="1:7" x14ac:dyDescent="0.35">
      <c r="A1722" s="2">
        <v>44768</v>
      </c>
      <c r="B1722">
        <v>1445.1511230000001</v>
      </c>
      <c r="C1722">
        <v>1445.1511230000001</v>
      </c>
      <c r="D1722">
        <v>1362.9516599999999</v>
      </c>
      <c r="E1722" s="5">
        <v>1441.806763</v>
      </c>
      <c r="F1722">
        <v>1441.806763</v>
      </c>
      <c r="G1722">
        <v>18238563509</v>
      </c>
    </row>
    <row r="1723" spans="1:7" x14ac:dyDescent="0.35">
      <c r="A1723" s="2">
        <v>44769</v>
      </c>
      <c r="B1723">
        <v>1443.726807</v>
      </c>
      <c r="C1723">
        <v>1636.799438</v>
      </c>
      <c r="D1723">
        <v>1423.6188959999999</v>
      </c>
      <c r="E1723" s="5">
        <v>1636.2326660000001</v>
      </c>
      <c r="F1723">
        <v>1636.2326660000001</v>
      </c>
      <c r="G1723">
        <v>23007524016</v>
      </c>
    </row>
    <row r="1724" spans="1:7" x14ac:dyDescent="0.35">
      <c r="A1724" s="2">
        <v>44770</v>
      </c>
      <c r="B1724">
        <v>1636.2319339999999</v>
      </c>
      <c r="C1724">
        <v>1774.5764160000001</v>
      </c>
      <c r="D1724">
        <v>1604.890991</v>
      </c>
      <c r="E1724" s="5">
        <v>1725.4681399999999</v>
      </c>
      <c r="F1724">
        <v>1725.4681399999999</v>
      </c>
      <c r="G1724">
        <v>27231399966</v>
      </c>
    </row>
    <row r="1725" spans="1:7" x14ac:dyDescent="0.35">
      <c r="A1725" s="2">
        <v>44771</v>
      </c>
      <c r="B1725">
        <v>1725.6239009999999</v>
      </c>
      <c r="C1725">
        <v>1759.884033</v>
      </c>
      <c r="D1725">
        <v>1662.791138</v>
      </c>
      <c r="E1725" s="5">
        <v>1727.406982</v>
      </c>
      <c r="F1725">
        <v>1727.406982</v>
      </c>
      <c r="G1725">
        <v>23249531113</v>
      </c>
    </row>
    <row r="1726" spans="1:7" x14ac:dyDescent="0.35">
      <c r="A1726" s="2">
        <v>44772</v>
      </c>
      <c r="B1726">
        <v>1727.0618899999999</v>
      </c>
      <c r="C1726">
        <v>1738.016846</v>
      </c>
      <c r="D1726">
        <v>1678.1080320000001</v>
      </c>
      <c r="E1726" s="5">
        <v>1695.969482</v>
      </c>
      <c r="F1726">
        <v>1695.969482</v>
      </c>
      <c r="G1726">
        <v>15576977870</v>
      </c>
    </row>
    <row r="1727" spans="1:7" x14ac:dyDescent="0.35">
      <c r="A1727" s="2">
        <v>44773</v>
      </c>
      <c r="B1727">
        <v>1695.8847659999999</v>
      </c>
      <c r="C1727">
        <v>1745.8831789999999</v>
      </c>
      <c r="D1727">
        <v>1672.612793</v>
      </c>
      <c r="E1727" s="5">
        <v>1681.5173339999999</v>
      </c>
      <c r="F1727">
        <v>1681.5173339999999</v>
      </c>
      <c r="G1727">
        <v>14200735370</v>
      </c>
    </row>
    <row r="1728" spans="1:7" x14ac:dyDescent="0.35">
      <c r="A1728" s="2">
        <v>44774</v>
      </c>
      <c r="B1728">
        <v>1681.445557</v>
      </c>
      <c r="C1728">
        <v>1700.1708980000001</v>
      </c>
      <c r="D1728">
        <v>1613.4160159999999</v>
      </c>
      <c r="E1728" s="5">
        <v>1635.1958010000001</v>
      </c>
      <c r="F1728">
        <v>1635.1958010000001</v>
      </c>
      <c r="G1728">
        <v>16191371176</v>
      </c>
    </row>
    <row r="1729" spans="1:7" x14ac:dyDescent="0.35">
      <c r="A1729" s="2">
        <v>44775</v>
      </c>
      <c r="B1729">
        <v>1634.645874</v>
      </c>
      <c r="C1729">
        <v>1672.6297609999999</v>
      </c>
      <c r="D1729">
        <v>1567.8510739999999</v>
      </c>
      <c r="E1729" s="5">
        <v>1632.9454350000001</v>
      </c>
      <c r="F1729">
        <v>1632.9454350000001</v>
      </c>
      <c r="G1729">
        <v>20426082309</v>
      </c>
    </row>
    <row r="1730" spans="1:7" x14ac:dyDescent="0.35">
      <c r="A1730" s="2">
        <v>44776</v>
      </c>
      <c r="B1730">
        <v>1633.0512699999999</v>
      </c>
      <c r="C1730">
        <v>1678.0982670000001</v>
      </c>
      <c r="D1730">
        <v>1595.6345209999999</v>
      </c>
      <c r="E1730" s="5">
        <v>1618.8745120000001</v>
      </c>
      <c r="F1730">
        <v>1618.8745120000001</v>
      </c>
      <c r="G1730">
        <v>16786218830</v>
      </c>
    </row>
    <row r="1731" spans="1:7" x14ac:dyDescent="0.35">
      <c r="A1731" s="2">
        <v>44777</v>
      </c>
      <c r="B1731">
        <v>1618.8867190000001</v>
      </c>
      <c r="C1731">
        <v>1658.5115969999999</v>
      </c>
      <c r="D1731">
        <v>1585.326538</v>
      </c>
      <c r="E1731" s="5">
        <v>1608.205811</v>
      </c>
      <c r="F1731">
        <v>1608.205811</v>
      </c>
      <c r="G1731">
        <v>14467440626</v>
      </c>
    </row>
    <row r="1732" spans="1:7" x14ac:dyDescent="0.35">
      <c r="A1732" s="2">
        <v>44778</v>
      </c>
      <c r="B1732">
        <v>1607.5239260000001</v>
      </c>
      <c r="C1732">
        <v>1732.254639</v>
      </c>
      <c r="D1732">
        <v>1606.4970699999999</v>
      </c>
      <c r="E1732" s="5">
        <v>1732.254639</v>
      </c>
      <c r="F1732">
        <v>1732.254639</v>
      </c>
      <c r="G1732">
        <v>18546491876</v>
      </c>
    </row>
    <row r="1733" spans="1:7" x14ac:dyDescent="0.35">
      <c r="A1733" s="2">
        <v>44779</v>
      </c>
      <c r="B1733">
        <v>1732.6611330000001</v>
      </c>
      <c r="C1733">
        <v>1744.3264160000001</v>
      </c>
      <c r="D1733">
        <v>1691.658081</v>
      </c>
      <c r="E1733" s="5">
        <v>1691.658081</v>
      </c>
      <c r="F1733">
        <v>1691.658081</v>
      </c>
      <c r="G1733">
        <v>11757911705</v>
      </c>
    </row>
    <row r="1734" spans="1:7" x14ac:dyDescent="0.35">
      <c r="A1734" s="2">
        <v>44780</v>
      </c>
      <c r="B1734">
        <v>1691.7779539999999</v>
      </c>
      <c r="C1734">
        <v>1724.7891850000001</v>
      </c>
      <c r="D1734">
        <v>1672.908447</v>
      </c>
      <c r="E1734" s="5">
        <v>1699.3508300000001</v>
      </c>
      <c r="F1734">
        <v>1699.3508300000001</v>
      </c>
      <c r="G1734">
        <v>10252090340</v>
      </c>
    </row>
    <row r="1735" spans="1:7" x14ac:dyDescent="0.35">
      <c r="A1735" s="2">
        <v>44781</v>
      </c>
      <c r="B1735">
        <v>1699.693481</v>
      </c>
      <c r="C1735">
        <v>1806.886475</v>
      </c>
      <c r="D1735">
        <v>1697.4079589999999</v>
      </c>
      <c r="E1735" s="5">
        <v>1775.5161129999999</v>
      </c>
      <c r="F1735">
        <v>1775.5161129999999</v>
      </c>
      <c r="G1735">
        <v>16841424404</v>
      </c>
    </row>
    <row r="1736" spans="1:7" x14ac:dyDescent="0.35">
      <c r="A1736" s="2">
        <v>44782</v>
      </c>
      <c r="B1736">
        <v>1776.071289</v>
      </c>
      <c r="C1736">
        <v>1786.1225589999999</v>
      </c>
      <c r="D1736">
        <v>1675.8498540000001</v>
      </c>
      <c r="E1736" s="5">
        <v>1703.025024</v>
      </c>
      <c r="F1736">
        <v>1703.025024</v>
      </c>
      <c r="G1736">
        <v>16368619692</v>
      </c>
    </row>
    <row r="1737" spans="1:7" x14ac:dyDescent="0.35">
      <c r="A1737" s="2">
        <v>44783</v>
      </c>
      <c r="B1737">
        <v>1702.9064940000001</v>
      </c>
      <c r="C1737">
        <v>1869.400635</v>
      </c>
      <c r="D1737">
        <v>1665.0904539999999</v>
      </c>
      <c r="E1737" s="5">
        <v>1851.7426760000001</v>
      </c>
      <c r="F1737">
        <v>1851.7426760000001</v>
      </c>
      <c r="G1737">
        <v>23512477984</v>
      </c>
    </row>
    <row r="1738" spans="1:7" x14ac:dyDescent="0.35">
      <c r="A1738" s="2">
        <v>44784</v>
      </c>
      <c r="B1738">
        <v>1851.8283690000001</v>
      </c>
      <c r="C1738">
        <v>1927.9392089999999</v>
      </c>
      <c r="D1738">
        <v>1851.8283690000001</v>
      </c>
      <c r="E1738" s="5">
        <v>1881.224121</v>
      </c>
      <c r="F1738">
        <v>1881.224121</v>
      </c>
      <c r="G1738">
        <v>23826986482</v>
      </c>
    </row>
    <row r="1739" spans="1:7" x14ac:dyDescent="0.35">
      <c r="A1739" s="2">
        <v>44785</v>
      </c>
      <c r="B1739">
        <v>1880.8991699999999</v>
      </c>
      <c r="C1739">
        <v>1957.5529790000001</v>
      </c>
      <c r="D1739">
        <v>1860.083496</v>
      </c>
      <c r="E1739" s="5">
        <v>1957.2464600000001</v>
      </c>
      <c r="F1739">
        <v>1957.2464600000001</v>
      </c>
      <c r="G1739">
        <v>17168141904</v>
      </c>
    </row>
    <row r="1740" spans="1:7" x14ac:dyDescent="0.35">
      <c r="A1740" s="2">
        <v>44786</v>
      </c>
      <c r="B1740">
        <v>1957.3339840000001</v>
      </c>
      <c r="C1740">
        <v>2013.755737</v>
      </c>
      <c r="D1740">
        <v>1948.5952150000001</v>
      </c>
      <c r="E1740" s="5">
        <v>1981.336548</v>
      </c>
      <c r="F1740">
        <v>1981.336548</v>
      </c>
      <c r="G1740">
        <v>16038975216</v>
      </c>
    </row>
    <row r="1741" spans="1:7" x14ac:dyDescent="0.35">
      <c r="A1741" s="2">
        <v>44787</v>
      </c>
      <c r="B1741">
        <v>1981.782471</v>
      </c>
      <c r="C1741">
        <v>2022.791504</v>
      </c>
      <c r="D1741">
        <v>1919.0101320000001</v>
      </c>
      <c r="E1741" s="5">
        <v>1936.8020019999999</v>
      </c>
      <c r="F1741">
        <v>1936.8020019999999</v>
      </c>
      <c r="G1741">
        <v>14062754456</v>
      </c>
    </row>
    <row r="1742" spans="1:7" x14ac:dyDescent="0.35">
      <c r="A1742" s="2">
        <v>44788</v>
      </c>
      <c r="B1742">
        <v>1936.7604980000001</v>
      </c>
      <c r="C1742">
        <v>2007.210327</v>
      </c>
      <c r="D1742">
        <v>1881.856812</v>
      </c>
      <c r="E1742" s="5">
        <v>1904.228149</v>
      </c>
      <c r="F1742">
        <v>1904.228149</v>
      </c>
      <c r="G1742">
        <v>20349931313</v>
      </c>
    </row>
    <row r="1743" spans="1:7" x14ac:dyDescent="0.35">
      <c r="A1743" s="2">
        <v>44789</v>
      </c>
      <c r="B1743">
        <v>1902.83313</v>
      </c>
      <c r="C1743">
        <v>1910.745361</v>
      </c>
      <c r="D1743">
        <v>1862.2734379999999</v>
      </c>
      <c r="E1743" s="5">
        <v>1878.139404</v>
      </c>
      <c r="F1743">
        <v>1878.139404</v>
      </c>
      <c r="G1743">
        <v>15637578930</v>
      </c>
    </row>
    <row r="1744" spans="1:7" x14ac:dyDescent="0.35">
      <c r="A1744" s="2">
        <v>44790</v>
      </c>
      <c r="B1744">
        <v>1877.9343260000001</v>
      </c>
      <c r="C1744">
        <v>1951.675659</v>
      </c>
      <c r="D1744">
        <v>1823.5322269999999</v>
      </c>
      <c r="E1744" s="5">
        <v>1832.999634</v>
      </c>
      <c r="F1744">
        <v>1832.999634</v>
      </c>
      <c r="G1744">
        <v>20308508124</v>
      </c>
    </row>
    <row r="1745" spans="1:7" x14ac:dyDescent="0.35">
      <c r="A1745" s="2">
        <v>44791</v>
      </c>
      <c r="B1745">
        <v>1833.7155760000001</v>
      </c>
      <c r="C1745">
        <v>1876.376953</v>
      </c>
      <c r="D1745">
        <v>1826.957764</v>
      </c>
      <c r="E1745" s="5">
        <v>1847.0078129999999</v>
      </c>
      <c r="F1745">
        <v>1847.0078129999999</v>
      </c>
      <c r="G1745">
        <v>14999352229</v>
      </c>
    </row>
    <row r="1746" spans="1:7" x14ac:dyDescent="0.35">
      <c r="A1746" s="2">
        <v>44792</v>
      </c>
      <c r="B1746">
        <v>1847.095337</v>
      </c>
      <c r="C1746">
        <v>1847.095337</v>
      </c>
      <c r="D1746">
        <v>1611.3388669999999</v>
      </c>
      <c r="E1746" s="5">
        <v>1612.9873050000001</v>
      </c>
      <c r="F1746">
        <v>1612.9873050000001</v>
      </c>
      <c r="G1746">
        <v>25906358731</v>
      </c>
    </row>
    <row r="1747" spans="1:7" x14ac:dyDescent="0.35">
      <c r="A1747" s="2">
        <v>44793</v>
      </c>
      <c r="B1747">
        <v>1612.650635</v>
      </c>
      <c r="C1747">
        <v>1652.21875</v>
      </c>
      <c r="D1747">
        <v>1534.298828</v>
      </c>
      <c r="E1747" s="5">
        <v>1577.003784</v>
      </c>
      <c r="F1747">
        <v>1577.003784</v>
      </c>
      <c r="G1747">
        <v>18334580263</v>
      </c>
    </row>
    <row r="1748" spans="1:7" x14ac:dyDescent="0.35">
      <c r="A1748" s="2">
        <v>44794</v>
      </c>
      <c r="B1748">
        <v>1576.5435789999999</v>
      </c>
      <c r="C1748">
        <v>1640.9365230000001</v>
      </c>
      <c r="D1748">
        <v>1569.046509</v>
      </c>
      <c r="E1748" s="5">
        <v>1619.31897</v>
      </c>
      <c r="F1748">
        <v>1619.31897</v>
      </c>
      <c r="G1748">
        <v>15849221752</v>
      </c>
    </row>
    <row r="1749" spans="1:7" x14ac:dyDescent="0.35">
      <c r="A1749" s="2">
        <v>44795</v>
      </c>
      <c r="B1749">
        <v>1619.16687</v>
      </c>
      <c r="C1749">
        <v>1622.7788089999999</v>
      </c>
      <c r="D1749">
        <v>1535.0147710000001</v>
      </c>
      <c r="E1749" s="5">
        <v>1622.5058590000001</v>
      </c>
      <c r="F1749">
        <v>1622.5058590000001</v>
      </c>
      <c r="G1749">
        <v>18557078599</v>
      </c>
    </row>
    <row r="1750" spans="1:7" x14ac:dyDescent="0.35">
      <c r="A1750" s="2">
        <v>44796</v>
      </c>
      <c r="B1750">
        <v>1622.939331</v>
      </c>
      <c r="C1750">
        <v>1666.676514</v>
      </c>
      <c r="D1750">
        <v>1569.4285890000001</v>
      </c>
      <c r="E1750" s="5">
        <v>1662.7698969999999</v>
      </c>
      <c r="F1750">
        <v>1662.7698969999999</v>
      </c>
      <c r="G1750">
        <v>18322041914</v>
      </c>
    </row>
    <row r="1751" spans="1:7" x14ac:dyDescent="0.35">
      <c r="A1751" s="2">
        <v>44797</v>
      </c>
      <c r="B1751">
        <v>1662.6954350000001</v>
      </c>
      <c r="C1751">
        <v>1686.5577390000001</v>
      </c>
      <c r="D1751">
        <v>1610.0992429999999</v>
      </c>
      <c r="E1751" s="5">
        <v>1657.0592039999999</v>
      </c>
      <c r="F1751">
        <v>1657.0592039999999</v>
      </c>
      <c r="G1751">
        <v>16780932907</v>
      </c>
    </row>
    <row r="1752" spans="1:7" x14ac:dyDescent="0.35">
      <c r="A1752" s="2">
        <v>44798</v>
      </c>
      <c r="B1752">
        <v>1657.336548</v>
      </c>
      <c r="C1752">
        <v>1718.1832280000001</v>
      </c>
      <c r="D1752">
        <v>1656.8560789999999</v>
      </c>
      <c r="E1752" s="5">
        <v>1696.4570309999999</v>
      </c>
      <c r="F1752">
        <v>1696.4570309999999</v>
      </c>
      <c r="G1752">
        <v>14818795695</v>
      </c>
    </row>
    <row r="1753" spans="1:7" x14ac:dyDescent="0.35">
      <c r="A1753" s="2">
        <v>44799</v>
      </c>
      <c r="B1753">
        <v>1696.3245850000001</v>
      </c>
      <c r="C1753">
        <v>1698.5610349999999</v>
      </c>
      <c r="D1753">
        <v>1498.77124</v>
      </c>
      <c r="E1753" s="5">
        <v>1507.782837</v>
      </c>
      <c r="F1753">
        <v>1507.782837</v>
      </c>
      <c r="G1753">
        <v>26713710143</v>
      </c>
    </row>
    <row r="1754" spans="1:7" x14ac:dyDescent="0.35">
      <c r="A1754" s="2">
        <v>44800</v>
      </c>
      <c r="B1754">
        <v>1508.156982</v>
      </c>
      <c r="C1754">
        <v>1517.150024</v>
      </c>
      <c r="D1754">
        <v>1454.2829589999999</v>
      </c>
      <c r="E1754" s="5">
        <v>1491.3950199999999</v>
      </c>
      <c r="F1754">
        <v>1491.3950199999999</v>
      </c>
      <c r="G1754">
        <v>18120831899</v>
      </c>
    </row>
    <row r="1755" spans="1:7" x14ac:dyDescent="0.35">
      <c r="A1755" s="2">
        <v>44801</v>
      </c>
      <c r="B1755">
        <v>1491.2067870000001</v>
      </c>
      <c r="C1755">
        <v>1505.7919919999999</v>
      </c>
      <c r="D1755">
        <v>1430.5473629999999</v>
      </c>
      <c r="E1755" s="5">
        <v>1430.5473629999999</v>
      </c>
      <c r="F1755">
        <v>1430.5473629999999</v>
      </c>
      <c r="G1755">
        <v>12823572918</v>
      </c>
    </row>
    <row r="1756" spans="1:7" x14ac:dyDescent="0.35">
      <c r="A1756" s="2">
        <v>44802</v>
      </c>
      <c r="B1756">
        <v>1430.439453</v>
      </c>
      <c r="C1756">
        <v>1556.3095699999999</v>
      </c>
      <c r="D1756">
        <v>1427.728394</v>
      </c>
      <c r="E1756" s="5">
        <v>1553.0373540000001</v>
      </c>
      <c r="F1756">
        <v>1553.0373540000001</v>
      </c>
      <c r="G1756">
        <v>17965837488</v>
      </c>
    </row>
    <row r="1757" spans="1:7" x14ac:dyDescent="0.35">
      <c r="A1757" s="2">
        <v>44803</v>
      </c>
      <c r="B1757">
        <v>1553.1889650000001</v>
      </c>
      <c r="C1757">
        <v>1600.461182</v>
      </c>
      <c r="D1757">
        <v>1480.8317870000001</v>
      </c>
      <c r="E1757" s="5">
        <v>1523.8388669999999</v>
      </c>
      <c r="F1757">
        <v>1523.8388669999999</v>
      </c>
      <c r="G1757">
        <v>21835784470</v>
      </c>
    </row>
    <row r="1758" spans="1:7" x14ac:dyDescent="0.35">
      <c r="A1758" s="2">
        <v>44804</v>
      </c>
      <c r="B1758">
        <v>1524.286499</v>
      </c>
      <c r="C1758">
        <v>1612.3588870000001</v>
      </c>
      <c r="D1758">
        <v>1524.286499</v>
      </c>
      <c r="E1758" s="5">
        <v>1553.684937</v>
      </c>
      <c r="F1758">
        <v>1553.684937</v>
      </c>
      <c r="G1758">
        <v>20591680941</v>
      </c>
    </row>
    <row r="1759" spans="1:7" x14ac:dyDescent="0.35">
      <c r="A1759" s="2">
        <v>44805</v>
      </c>
      <c r="B1759">
        <v>1553.7563479999999</v>
      </c>
      <c r="C1759">
        <v>1593.082764</v>
      </c>
      <c r="D1759">
        <v>1520.1883539999999</v>
      </c>
      <c r="E1759" s="5">
        <v>1586.1767580000001</v>
      </c>
      <c r="F1759">
        <v>1586.1767580000001</v>
      </c>
      <c r="G1759">
        <v>16434276817</v>
      </c>
    </row>
    <row r="1760" spans="1:7" x14ac:dyDescent="0.35">
      <c r="A1760" s="2">
        <v>44806</v>
      </c>
      <c r="B1760">
        <v>1586.0179439999999</v>
      </c>
      <c r="C1760">
        <v>1643.1832280000001</v>
      </c>
      <c r="D1760">
        <v>1551.8779300000001</v>
      </c>
      <c r="E1760" s="5">
        <v>1577.2204589999999</v>
      </c>
      <c r="F1760">
        <v>1577.2204589999999</v>
      </c>
      <c r="G1760">
        <v>17708478709</v>
      </c>
    </row>
    <row r="1761" spans="1:7" x14ac:dyDescent="0.35">
      <c r="A1761" s="2">
        <v>44807</v>
      </c>
      <c r="B1761">
        <v>1577.213745</v>
      </c>
      <c r="C1761">
        <v>1579.454346</v>
      </c>
      <c r="D1761">
        <v>1541.6721190000001</v>
      </c>
      <c r="E1761" s="5">
        <v>1556.8726810000001</v>
      </c>
      <c r="F1761">
        <v>1556.8726810000001</v>
      </c>
      <c r="G1761">
        <v>9516825994</v>
      </c>
    </row>
    <row r="1762" spans="1:7" x14ac:dyDescent="0.35">
      <c r="A1762" s="2">
        <v>44808</v>
      </c>
      <c r="B1762">
        <v>1556.895874</v>
      </c>
      <c r="C1762">
        <v>1578.0092770000001</v>
      </c>
      <c r="D1762">
        <v>1543.6988530000001</v>
      </c>
      <c r="E1762" s="5">
        <v>1577.6416019999999</v>
      </c>
      <c r="F1762">
        <v>1577.6416019999999</v>
      </c>
      <c r="G1762">
        <v>8884144998</v>
      </c>
    </row>
    <row r="1763" spans="1:7" x14ac:dyDescent="0.35">
      <c r="A1763" s="2">
        <v>44809</v>
      </c>
      <c r="B1763">
        <v>1577.884033</v>
      </c>
      <c r="C1763">
        <v>1621.6613769999999</v>
      </c>
      <c r="D1763">
        <v>1559.7818600000001</v>
      </c>
      <c r="E1763" s="5">
        <v>1617.1832280000001</v>
      </c>
      <c r="F1763">
        <v>1617.1832280000001</v>
      </c>
      <c r="G1763">
        <v>13060541168</v>
      </c>
    </row>
    <row r="1764" spans="1:7" x14ac:dyDescent="0.35">
      <c r="A1764" s="2">
        <v>44810</v>
      </c>
      <c r="B1764">
        <v>1617.2402340000001</v>
      </c>
      <c r="C1764">
        <v>1680.595337</v>
      </c>
      <c r="D1764">
        <v>1561.7485349999999</v>
      </c>
      <c r="E1764" s="5">
        <v>1561.7485349999999</v>
      </c>
      <c r="F1764">
        <v>1561.7485349999999</v>
      </c>
      <c r="G1764">
        <v>22946059125</v>
      </c>
    </row>
    <row r="1765" spans="1:7" x14ac:dyDescent="0.35">
      <c r="A1765" s="2">
        <v>44811</v>
      </c>
      <c r="B1765">
        <v>1560.9067379999999</v>
      </c>
      <c r="C1765">
        <v>1651.0511469999999</v>
      </c>
      <c r="D1765">
        <v>1500.013672</v>
      </c>
      <c r="E1765" s="5">
        <v>1629.9063719999999</v>
      </c>
      <c r="F1765">
        <v>1629.9063719999999</v>
      </c>
      <c r="G1765">
        <v>19560363854</v>
      </c>
    </row>
    <row r="1766" spans="1:7" x14ac:dyDescent="0.35">
      <c r="A1766" s="2">
        <v>44812</v>
      </c>
      <c r="B1766">
        <v>1629.8051760000001</v>
      </c>
      <c r="C1766">
        <v>1655.064087</v>
      </c>
      <c r="D1766">
        <v>1603.0638429999999</v>
      </c>
      <c r="E1766" s="5">
        <v>1635.3476559999999</v>
      </c>
      <c r="F1766">
        <v>1635.3476559999999</v>
      </c>
      <c r="G1766">
        <v>17621046717</v>
      </c>
    </row>
    <row r="1767" spans="1:7" x14ac:dyDescent="0.35">
      <c r="A1767" s="2">
        <v>44813</v>
      </c>
      <c r="B1767">
        <v>1635.1877440000001</v>
      </c>
      <c r="C1767">
        <v>1735.809814</v>
      </c>
      <c r="D1767">
        <v>1632.836548</v>
      </c>
      <c r="E1767" s="5">
        <v>1719.0854489999999</v>
      </c>
      <c r="F1767">
        <v>1719.0854489999999</v>
      </c>
      <c r="G1767">
        <v>20242323690</v>
      </c>
    </row>
    <row r="1768" spans="1:7" x14ac:dyDescent="0.35">
      <c r="A1768" s="2">
        <v>44814</v>
      </c>
      <c r="B1768">
        <v>1718.9613039999999</v>
      </c>
      <c r="C1768">
        <v>1784.497803</v>
      </c>
      <c r="D1768">
        <v>1710.2969969999999</v>
      </c>
      <c r="E1768" s="5">
        <v>1776.2037350000001</v>
      </c>
      <c r="F1768">
        <v>1776.2037350000001</v>
      </c>
      <c r="G1768">
        <v>13130928217</v>
      </c>
    </row>
    <row r="1769" spans="1:7" x14ac:dyDescent="0.35">
      <c r="A1769" s="2">
        <v>44815</v>
      </c>
      <c r="B1769">
        <v>1775.9760739999999</v>
      </c>
      <c r="C1769">
        <v>1782.7298579999999</v>
      </c>
      <c r="D1769">
        <v>1730.1647949999999</v>
      </c>
      <c r="E1769" s="5">
        <v>1761.8000489999999</v>
      </c>
      <c r="F1769">
        <v>1761.8000489999999</v>
      </c>
      <c r="G1769">
        <v>12464301922</v>
      </c>
    </row>
    <row r="1770" spans="1:7" x14ac:dyDescent="0.35">
      <c r="A1770" s="2">
        <v>44816</v>
      </c>
      <c r="B1770">
        <v>1762.0848390000001</v>
      </c>
      <c r="C1770">
        <v>1778.163452</v>
      </c>
      <c r="D1770">
        <v>1698.293457</v>
      </c>
      <c r="E1770" s="5">
        <v>1713.765259</v>
      </c>
      <c r="F1770">
        <v>1713.765259</v>
      </c>
      <c r="G1770">
        <v>17688391310</v>
      </c>
    </row>
    <row r="1771" spans="1:7" x14ac:dyDescent="0.35">
      <c r="A1771" s="2">
        <v>44817</v>
      </c>
      <c r="B1771">
        <v>1713.962524</v>
      </c>
      <c r="C1771">
        <v>1745.779053</v>
      </c>
      <c r="D1771">
        <v>1564.0318600000001</v>
      </c>
      <c r="E1771" s="5">
        <v>1580.7879640000001</v>
      </c>
      <c r="F1771">
        <v>1580.7879640000001</v>
      </c>
      <c r="G1771">
        <v>23066821734</v>
      </c>
    </row>
    <row r="1772" spans="1:7" x14ac:dyDescent="0.35">
      <c r="A1772" s="2">
        <v>44818</v>
      </c>
      <c r="B1772">
        <v>1574.858154</v>
      </c>
      <c r="C1772">
        <v>1642.1572269999999</v>
      </c>
      <c r="D1772">
        <v>1564.0318600000001</v>
      </c>
      <c r="E1772" s="5">
        <v>1634.755005</v>
      </c>
      <c r="F1772">
        <v>1634.755005</v>
      </c>
      <c r="G1772">
        <v>17897150206</v>
      </c>
    </row>
    <row r="1773" spans="1:7" x14ac:dyDescent="0.35">
      <c r="A1773" s="2">
        <v>44819</v>
      </c>
      <c r="B1773">
        <v>1635.0830080000001</v>
      </c>
      <c r="C1773">
        <v>1648.9456789999999</v>
      </c>
      <c r="D1773">
        <v>1466.139404</v>
      </c>
      <c r="E1773" s="5">
        <v>1471.693481</v>
      </c>
      <c r="F1773">
        <v>1471.693481</v>
      </c>
      <c r="G1773">
        <v>26946275878</v>
      </c>
    </row>
    <row r="1774" spans="1:7" x14ac:dyDescent="0.35">
      <c r="A1774" s="2">
        <v>44820</v>
      </c>
      <c r="B1774">
        <v>1471.928345</v>
      </c>
      <c r="C1774">
        <v>1480.5642089999999</v>
      </c>
      <c r="D1774">
        <v>1415.5812989999999</v>
      </c>
      <c r="E1774" s="5">
        <v>1432.447754</v>
      </c>
      <c r="F1774">
        <v>1432.447754</v>
      </c>
      <c r="G1774">
        <v>16764804299</v>
      </c>
    </row>
    <row r="1775" spans="1:7" x14ac:dyDescent="0.35">
      <c r="A1775" s="2">
        <v>44821</v>
      </c>
      <c r="B1775">
        <v>1432.8764650000001</v>
      </c>
      <c r="C1775">
        <v>1473.0604249999999</v>
      </c>
      <c r="D1775">
        <v>1415.0423579999999</v>
      </c>
      <c r="E1775" s="5">
        <v>1469.7416989999999</v>
      </c>
      <c r="F1775">
        <v>1469.7416989999999</v>
      </c>
      <c r="G1775">
        <v>10798098671</v>
      </c>
    </row>
    <row r="1776" spans="1:7" x14ac:dyDescent="0.35">
      <c r="A1776" s="2">
        <v>44822</v>
      </c>
      <c r="B1776">
        <v>1466.393677</v>
      </c>
      <c r="C1776">
        <v>1466.393677</v>
      </c>
      <c r="D1776">
        <v>1388.6351320000001</v>
      </c>
      <c r="E1776" s="5">
        <v>1389.275269</v>
      </c>
      <c r="F1776">
        <v>1389.275269</v>
      </c>
      <c r="G1776">
        <v>11754783744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B2B03-CDBD-4563-913A-188C2D5BF5BB}">
  <sheetPr>
    <tabColor theme="9" tint="0.59999389629810485"/>
  </sheetPr>
  <dimension ref="A1:G1307"/>
  <sheetViews>
    <sheetView workbookViewId="0">
      <pane ySplit="1" topLeftCell="A1269" activePane="bottomLeft" state="frozen"/>
      <selection activeCell="A2" sqref="A2"/>
      <selection pane="bottomLeft" activeCell="A2" sqref="A2"/>
    </sheetView>
  </sheetViews>
  <sheetFormatPr defaultRowHeight="14.5" x14ac:dyDescent="0.35"/>
  <cols>
    <col min="1" max="1" width="10.453125" bestFit="1" customWidth="1"/>
  </cols>
  <sheetData>
    <row r="1" spans="1:7" x14ac:dyDescent="0.35">
      <c r="A1" t="s">
        <v>0</v>
      </c>
      <c r="B1" t="s">
        <v>13</v>
      </c>
      <c r="C1" t="s">
        <v>14</v>
      </c>
      <c r="D1" t="s">
        <v>15</v>
      </c>
      <c r="E1" s="5" t="s">
        <v>16</v>
      </c>
      <c r="F1" t="s">
        <v>17</v>
      </c>
      <c r="G1" t="s">
        <v>18</v>
      </c>
    </row>
    <row r="2" spans="1:7" x14ac:dyDescent="0.35">
      <c r="A2" s="2">
        <v>42996</v>
      </c>
      <c r="B2">
        <v>1.1937450000000001</v>
      </c>
      <c r="C2">
        <v>1.196888</v>
      </c>
      <c r="D2">
        <v>1.1916819999999999</v>
      </c>
      <c r="E2" s="5">
        <v>1.193716</v>
      </c>
      <c r="F2">
        <v>1.193716</v>
      </c>
      <c r="G2">
        <v>0</v>
      </c>
    </row>
    <row r="3" spans="1:7" x14ac:dyDescent="0.35">
      <c r="A3" s="2">
        <v>42997</v>
      </c>
      <c r="B3">
        <v>1.196172</v>
      </c>
      <c r="C3">
        <v>1.2005380000000001</v>
      </c>
      <c r="D3">
        <v>1.1960010000000001</v>
      </c>
      <c r="E3" s="5">
        <v>1.195929</v>
      </c>
      <c r="F3">
        <v>1.195929</v>
      </c>
      <c r="G3">
        <v>0</v>
      </c>
    </row>
    <row r="4" spans="1:7" x14ac:dyDescent="0.35">
      <c r="A4" s="2">
        <v>42998</v>
      </c>
      <c r="B4">
        <v>1.1992849999999999</v>
      </c>
      <c r="C4">
        <v>1.2019230000000001</v>
      </c>
      <c r="D4">
        <v>1.1986669999999999</v>
      </c>
      <c r="E4" s="5">
        <v>1.1992560000000001</v>
      </c>
      <c r="F4">
        <v>1.1992560000000001</v>
      </c>
      <c r="G4">
        <v>0</v>
      </c>
    </row>
    <row r="5" spans="1:7" x14ac:dyDescent="0.35">
      <c r="A5" s="2">
        <v>42999</v>
      </c>
      <c r="B5">
        <v>1.1872959999999999</v>
      </c>
      <c r="C5">
        <v>1.195357</v>
      </c>
      <c r="D5">
        <v>1.18662</v>
      </c>
      <c r="E5" s="5">
        <v>1.187211</v>
      </c>
      <c r="F5">
        <v>1.187211</v>
      </c>
      <c r="G5">
        <v>0</v>
      </c>
    </row>
    <row r="6" spans="1:7" x14ac:dyDescent="0.35">
      <c r="A6" s="2">
        <v>43000</v>
      </c>
      <c r="B6">
        <v>1.1944859999999999</v>
      </c>
      <c r="C6">
        <v>1.20025</v>
      </c>
      <c r="D6">
        <v>1.1940580000000001</v>
      </c>
      <c r="E6" s="5">
        <v>1.194558</v>
      </c>
      <c r="F6">
        <v>1.194558</v>
      </c>
      <c r="G6">
        <v>0</v>
      </c>
    </row>
    <row r="7" spans="1:7" x14ac:dyDescent="0.35">
      <c r="A7" s="2">
        <v>43003</v>
      </c>
      <c r="B7">
        <v>1.192677</v>
      </c>
      <c r="C7">
        <v>1.1938869999999999</v>
      </c>
      <c r="D7">
        <v>1.1851849999999999</v>
      </c>
      <c r="E7" s="5">
        <v>1.19272</v>
      </c>
      <c r="F7">
        <v>1.19272</v>
      </c>
      <c r="G7">
        <v>0</v>
      </c>
    </row>
    <row r="8" spans="1:7" x14ac:dyDescent="0.35">
      <c r="A8" s="2">
        <v>43004</v>
      </c>
      <c r="B8">
        <v>1.185565</v>
      </c>
      <c r="C8">
        <v>1.18638</v>
      </c>
      <c r="D8">
        <v>1.176526</v>
      </c>
      <c r="E8" s="5">
        <v>1.185565</v>
      </c>
      <c r="F8">
        <v>1.185565</v>
      </c>
      <c r="G8">
        <v>0</v>
      </c>
    </row>
    <row r="9" spans="1:7" x14ac:dyDescent="0.35">
      <c r="A9" s="2">
        <v>43005</v>
      </c>
      <c r="B9">
        <v>1.178134</v>
      </c>
      <c r="C9">
        <v>1.1795230000000001</v>
      </c>
      <c r="D9">
        <v>1.171921</v>
      </c>
      <c r="E9" s="5">
        <v>1.178606</v>
      </c>
      <c r="F9">
        <v>1.178606</v>
      </c>
      <c r="G9">
        <v>0</v>
      </c>
    </row>
    <row r="10" spans="1:7" x14ac:dyDescent="0.35">
      <c r="A10" s="2">
        <v>43006</v>
      </c>
      <c r="B10">
        <v>1.175047</v>
      </c>
      <c r="C10">
        <v>1.180275</v>
      </c>
      <c r="D10">
        <v>1.172196</v>
      </c>
      <c r="E10" s="5">
        <v>1.1749639999999999</v>
      </c>
      <c r="F10">
        <v>1.1749639999999999</v>
      </c>
      <c r="G10">
        <v>0</v>
      </c>
    </row>
    <row r="11" spans="1:7" x14ac:dyDescent="0.35">
      <c r="A11" s="2">
        <v>43007</v>
      </c>
      <c r="B11">
        <v>1.178064</v>
      </c>
      <c r="C11">
        <v>1.1831940000000001</v>
      </c>
      <c r="D11">
        <v>1.1773290000000001</v>
      </c>
      <c r="E11" s="5">
        <v>1.178175</v>
      </c>
      <c r="F11">
        <v>1.178175</v>
      </c>
      <c r="G11">
        <v>0</v>
      </c>
    </row>
    <row r="12" spans="1:7" x14ac:dyDescent="0.35">
      <c r="A12" s="2">
        <v>43010</v>
      </c>
      <c r="B12">
        <v>1.180763</v>
      </c>
      <c r="C12">
        <v>1.180763</v>
      </c>
      <c r="D12">
        <v>1.173117</v>
      </c>
      <c r="E12" s="5">
        <v>1.1807350000000001</v>
      </c>
      <c r="F12">
        <v>1.1807350000000001</v>
      </c>
      <c r="G12">
        <v>0</v>
      </c>
    </row>
    <row r="13" spans="1:7" x14ac:dyDescent="0.35">
      <c r="A13" s="2">
        <v>43011</v>
      </c>
      <c r="B13">
        <v>1.1733229999999999</v>
      </c>
      <c r="C13">
        <v>1.177163</v>
      </c>
      <c r="D13">
        <v>1.1697409999999999</v>
      </c>
      <c r="E13" s="5">
        <v>1.173378</v>
      </c>
      <c r="F13">
        <v>1.173378</v>
      </c>
      <c r="G13">
        <v>0</v>
      </c>
    </row>
    <row r="14" spans="1:7" x14ac:dyDescent="0.35">
      <c r="A14" s="2">
        <v>43012</v>
      </c>
      <c r="B14">
        <v>1.1747840000000001</v>
      </c>
      <c r="C14">
        <v>1.1786749999999999</v>
      </c>
      <c r="D14">
        <v>1.1747430000000001</v>
      </c>
      <c r="E14" s="5">
        <v>1.1747570000000001</v>
      </c>
      <c r="F14">
        <v>1.1747570000000001</v>
      </c>
      <c r="G14">
        <v>0</v>
      </c>
    </row>
    <row r="15" spans="1:7" x14ac:dyDescent="0.35">
      <c r="A15" s="2">
        <v>43013</v>
      </c>
      <c r="B15">
        <v>1.1756960000000001</v>
      </c>
      <c r="C15">
        <v>1.1779949999999999</v>
      </c>
      <c r="D15">
        <v>1.170385</v>
      </c>
      <c r="E15" s="5">
        <v>1.175724</v>
      </c>
      <c r="F15">
        <v>1.175724</v>
      </c>
      <c r="G15">
        <v>0</v>
      </c>
    </row>
    <row r="16" spans="1:7" x14ac:dyDescent="0.35">
      <c r="A16" s="2">
        <v>43014</v>
      </c>
      <c r="B16">
        <v>1.1713990000000001</v>
      </c>
      <c r="C16">
        <v>1.1738740000000001</v>
      </c>
      <c r="D16">
        <v>1.167133</v>
      </c>
      <c r="E16" s="5">
        <v>1.1712340000000001</v>
      </c>
      <c r="F16">
        <v>1.1712340000000001</v>
      </c>
      <c r="G16">
        <v>0</v>
      </c>
    </row>
    <row r="17" spans="1:7" x14ac:dyDescent="0.35">
      <c r="A17" s="2">
        <v>43017</v>
      </c>
      <c r="B17">
        <v>1.174288</v>
      </c>
      <c r="C17">
        <v>1.1750879999999999</v>
      </c>
      <c r="D17">
        <v>1.172099</v>
      </c>
      <c r="E17" s="5">
        <v>1.1742459999999999</v>
      </c>
      <c r="F17">
        <v>1.1742459999999999</v>
      </c>
      <c r="G17">
        <v>0</v>
      </c>
    </row>
    <row r="18" spans="1:7" x14ac:dyDescent="0.35">
      <c r="A18" s="2">
        <v>43018</v>
      </c>
      <c r="B18">
        <v>1.174191</v>
      </c>
      <c r="C18">
        <v>1.1817679999999999</v>
      </c>
      <c r="D18">
        <v>1.174191</v>
      </c>
      <c r="E18" s="5">
        <v>1.174164</v>
      </c>
      <c r="F18">
        <v>1.174164</v>
      </c>
      <c r="G18">
        <v>0</v>
      </c>
    </row>
    <row r="19" spans="1:7" x14ac:dyDescent="0.35">
      <c r="A19" s="2">
        <v>43019</v>
      </c>
      <c r="B19">
        <v>1.181405</v>
      </c>
      <c r="C19">
        <v>1.1858040000000001</v>
      </c>
      <c r="D19">
        <v>1.179635</v>
      </c>
      <c r="E19" s="5">
        <v>1.1814880000000001</v>
      </c>
      <c r="F19">
        <v>1.1814880000000001</v>
      </c>
      <c r="G19">
        <v>0</v>
      </c>
    </row>
    <row r="20" spans="1:7" x14ac:dyDescent="0.35">
      <c r="A20" s="2">
        <v>43020</v>
      </c>
      <c r="B20">
        <v>1.1865349999999999</v>
      </c>
      <c r="C20">
        <v>1.188072</v>
      </c>
      <c r="D20">
        <v>1.1831799999999999</v>
      </c>
      <c r="E20" s="5">
        <v>1.1865490000000001</v>
      </c>
      <c r="F20">
        <v>1.1865490000000001</v>
      </c>
      <c r="G20">
        <v>0</v>
      </c>
    </row>
    <row r="21" spans="1:7" x14ac:dyDescent="0.35">
      <c r="A21" s="2">
        <v>43021</v>
      </c>
      <c r="B21">
        <v>1.183138</v>
      </c>
      <c r="C21">
        <v>1.1874370000000001</v>
      </c>
      <c r="D21">
        <v>1.1806239999999999</v>
      </c>
      <c r="E21" s="5">
        <v>1.1831799999999999</v>
      </c>
      <c r="F21">
        <v>1.1831799999999999</v>
      </c>
      <c r="G21">
        <v>0</v>
      </c>
    </row>
    <row r="22" spans="1:7" x14ac:dyDescent="0.35">
      <c r="A22" s="2">
        <v>43024</v>
      </c>
      <c r="B22">
        <v>1.1815020000000001</v>
      </c>
      <c r="C22">
        <v>1.1821029999999999</v>
      </c>
      <c r="D22">
        <v>1.1781060000000001</v>
      </c>
      <c r="E22" s="5">
        <v>1.181405</v>
      </c>
      <c r="F22">
        <v>1.181405</v>
      </c>
      <c r="G22">
        <v>0</v>
      </c>
    </row>
    <row r="23" spans="1:7" x14ac:dyDescent="0.35">
      <c r="A23" s="2">
        <v>43025</v>
      </c>
      <c r="B23">
        <v>1.1795100000000001</v>
      </c>
      <c r="C23">
        <v>1.1795100000000001</v>
      </c>
      <c r="D23">
        <v>1.1738599999999999</v>
      </c>
      <c r="E23" s="5">
        <v>1.179454</v>
      </c>
      <c r="F23">
        <v>1.179454</v>
      </c>
      <c r="G23">
        <v>0</v>
      </c>
    </row>
    <row r="24" spans="1:7" x14ac:dyDescent="0.35">
      <c r="A24" s="2">
        <v>43026</v>
      </c>
      <c r="B24">
        <v>1.1772879999999999</v>
      </c>
      <c r="C24">
        <v>1.1779809999999999</v>
      </c>
      <c r="D24">
        <v>1.173227</v>
      </c>
      <c r="E24" s="5">
        <v>1.1771910000000001</v>
      </c>
      <c r="F24">
        <v>1.1771910000000001</v>
      </c>
      <c r="G24">
        <v>0</v>
      </c>
    </row>
    <row r="25" spans="1:7" x14ac:dyDescent="0.35">
      <c r="A25" s="2">
        <v>43027</v>
      </c>
      <c r="B25">
        <v>1.179357</v>
      </c>
      <c r="C25">
        <v>1.185719</v>
      </c>
      <c r="D25">
        <v>1.1769970000000001</v>
      </c>
      <c r="E25" s="5">
        <v>1.1795230000000001</v>
      </c>
      <c r="F25">
        <v>1.1795230000000001</v>
      </c>
      <c r="G25">
        <v>0</v>
      </c>
    </row>
    <row r="26" spans="1:7" x14ac:dyDescent="0.35">
      <c r="A26" s="2">
        <v>43028</v>
      </c>
      <c r="B26">
        <v>1.1851989999999999</v>
      </c>
      <c r="C26">
        <v>1.1858040000000001</v>
      </c>
      <c r="D26">
        <v>1.1765000000000001</v>
      </c>
      <c r="E26" s="5">
        <v>1.184806</v>
      </c>
      <c r="F26">
        <v>1.184806</v>
      </c>
      <c r="G26">
        <v>0</v>
      </c>
    </row>
    <row r="27" spans="1:7" x14ac:dyDescent="0.35">
      <c r="A27" s="2">
        <v>43031</v>
      </c>
      <c r="B27">
        <v>1.175475</v>
      </c>
      <c r="C27">
        <v>1.177899</v>
      </c>
      <c r="D27">
        <v>1.1734059999999999</v>
      </c>
      <c r="E27" s="5">
        <v>1.1753640000000001</v>
      </c>
      <c r="F27">
        <v>1.1753640000000001</v>
      </c>
      <c r="G27">
        <v>0</v>
      </c>
    </row>
    <row r="28" spans="1:7" x14ac:dyDescent="0.35">
      <c r="A28" s="2">
        <v>43032</v>
      </c>
      <c r="B28">
        <v>1.17553</v>
      </c>
      <c r="C28">
        <v>1.177718</v>
      </c>
      <c r="D28">
        <v>1.1743840000000001</v>
      </c>
      <c r="E28" s="5">
        <v>1.1759170000000001</v>
      </c>
      <c r="F28">
        <v>1.1759170000000001</v>
      </c>
      <c r="G28">
        <v>0</v>
      </c>
    </row>
    <row r="29" spans="1:7" x14ac:dyDescent="0.35">
      <c r="A29" s="2">
        <v>43033</v>
      </c>
      <c r="B29">
        <v>1.175986</v>
      </c>
      <c r="C29">
        <v>1.181754</v>
      </c>
      <c r="D29">
        <v>1.175378</v>
      </c>
      <c r="E29" s="5">
        <v>1.1759029999999999</v>
      </c>
      <c r="F29">
        <v>1.1759029999999999</v>
      </c>
      <c r="G29">
        <v>0</v>
      </c>
    </row>
    <row r="30" spans="1:7" x14ac:dyDescent="0.35">
      <c r="A30" s="2">
        <v>43034</v>
      </c>
      <c r="B30">
        <v>1.182215</v>
      </c>
      <c r="C30">
        <v>1.1835580000000001</v>
      </c>
      <c r="D30">
        <v>1.1692210000000001</v>
      </c>
      <c r="E30" s="5">
        <v>1.182075</v>
      </c>
      <c r="F30">
        <v>1.182075</v>
      </c>
      <c r="G30">
        <v>0</v>
      </c>
    </row>
    <row r="31" spans="1:7" x14ac:dyDescent="0.35">
      <c r="A31" s="2">
        <v>43035</v>
      </c>
      <c r="B31">
        <v>1.1638999999999999</v>
      </c>
      <c r="C31">
        <v>1.164415</v>
      </c>
      <c r="D31">
        <v>1.1575949999999999</v>
      </c>
      <c r="E31" s="5">
        <v>1.163724</v>
      </c>
      <c r="F31">
        <v>1.163724</v>
      </c>
      <c r="G31">
        <v>0</v>
      </c>
    </row>
    <row r="32" spans="1:7" x14ac:dyDescent="0.35">
      <c r="A32" s="2">
        <v>43038</v>
      </c>
      <c r="B32">
        <v>1.1607259999999999</v>
      </c>
      <c r="C32">
        <v>1.16428</v>
      </c>
      <c r="D32">
        <v>1.15981</v>
      </c>
      <c r="E32" s="5">
        <v>1.1604559999999999</v>
      </c>
      <c r="F32">
        <v>1.1604559999999999</v>
      </c>
      <c r="G32">
        <v>0</v>
      </c>
    </row>
    <row r="33" spans="1:7" x14ac:dyDescent="0.35">
      <c r="A33" s="2">
        <v>43039</v>
      </c>
      <c r="B33">
        <v>1.1649849999999999</v>
      </c>
      <c r="C33">
        <v>1.1658949999999999</v>
      </c>
      <c r="D33">
        <v>1.162561</v>
      </c>
      <c r="E33" s="5">
        <v>1.16527</v>
      </c>
      <c r="F33">
        <v>1.16527</v>
      </c>
      <c r="G33">
        <v>0</v>
      </c>
    </row>
    <row r="34" spans="1:7" x14ac:dyDescent="0.35">
      <c r="A34" s="2">
        <v>43040</v>
      </c>
      <c r="B34">
        <v>1.165162</v>
      </c>
      <c r="C34">
        <v>1.1657459999999999</v>
      </c>
      <c r="D34">
        <v>1.160833</v>
      </c>
      <c r="E34" s="5">
        <v>1.1651750000000001</v>
      </c>
      <c r="F34">
        <v>1.1651750000000001</v>
      </c>
      <c r="G34">
        <v>0</v>
      </c>
    </row>
    <row r="35" spans="1:7" x14ac:dyDescent="0.35">
      <c r="A35" s="2">
        <v>43041</v>
      </c>
      <c r="B35">
        <v>1.1629119999999999</v>
      </c>
      <c r="C35">
        <v>1.16873</v>
      </c>
      <c r="D35">
        <v>1.1628849999999999</v>
      </c>
      <c r="E35" s="5">
        <v>1.1628719999999999</v>
      </c>
      <c r="F35">
        <v>1.1628719999999999</v>
      </c>
      <c r="G35">
        <v>0</v>
      </c>
    </row>
    <row r="36" spans="1:7" x14ac:dyDescent="0.35">
      <c r="A36" s="2">
        <v>43042</v>
      </c>
      <c r="B36">
        <v>1.166317</v>
      </c>
      <c r="C36">
        <v>1.1686749999999999</v>
      </c>
      <c r="D36">
        <v>1.1605240000000001</v>
      </c>
      <c r="E36" s="5">
        <v>1.1661809999999999</v>
      </c>
      <c r="F36">
        <v>1.1661809999999999</v>
      </c>
      <c r="G36">
        <v>0</v>
      </c>
    </row>
    <row r="37" spans="1:7" x14ac:dyDescent="0.35">
      <c r="A37" s="2">
        <v>43045</v>
      </c>
      <c r="B37">
        <v>1.161535</v>
      </c>
      <c r="C37">
        <v>1.1626559999999999</v>
      </c>
      <c r="D37">
        <v>1.1582790000000001</v>
      </c>
      <c r="E37" s="5">
        <v>1.161494</v>
      </c>
      <c r="F37">
        <v>1.161494</v>
      </c>
      <c r="G37">
        <v>0</v>
      </c>
    </row>
    <row r="38" spans="1:7" x14ac:dyDescent="0.35">
      <c r="A38" s="2">
        <v>43046</v>
      </c>
      <c r="B38">
        <v>1.161184</v>
      </c>
      <c r="C38">
        <v>1.16171</v>
      </c>
      <c r="D38">
        <v>1.1555880000000001</v>
      </c>
      <c r="E38" s="5">
        <v>1.161265</v>
      </c>
      <c r="F38">
        <v>1.161265</v>
      </c>
      <c r="G38">
        <v>0</v>
      </c>
    </row>
    <row r="39" spans="1:7" x14ac:dyDescent="0.35">
      <c r="A39" s="2">
        <v>43047</v>
      </c>
      <c r="B39">
        <v>1.1602539999999999</v>
      </c>
      <c r="C39">
        <v>1.160955</v>
      </c>
      <c r="D39">
        <v>1.158118</v>
      </c>
      <c r="E39" s="5">
        <v>1.1601060000000001</v>
      </c>
      <c r="F39">
        <v>1.1601060000000001</v>
      </c>
      <c r="G39">
        <v>0</v>
      </c>
    </row>
    <row r="40" spans="1:7" x14ac:dyDescent="0.35">
      <c r="A40" s="2">
        <v>43048</v>
      </c>
      <c r="B40">
        <v>1.1595549999999999</v>
      </c>
      <c r="C40">
        <v>1.165257</v>
      </c>
      <c r="D40">
        <v>1.158641</v>
      </c>
      <c r="E40" s="5">
        <v>1.159689</v>
      </c>
      <c r="F40">
        <v>1.159689</v>
      </c>
      <c r="G40">
        <v>0</v>
      </c>
    </row>
    <row r="41" spans="1:7" x14ac:dyDescent="0.35">
      <c r="A41" s="2">
        <v>43049</v>
      </c>
      <c r="B41">
        <v>1.1645239999999999</v>
      </c>
      <c r="C41">
        <v>1.1675150000000001</v>
      </c>
      <c r="D41">
        <v>1.162399</v>
      </c>
      <c r="E41" s="5">
        <v>1.164687</v>
      </c>
      <c r="F41">
        <v>1.164687</v>
      </c>
      <c r="G41">
        <v>0</v>
      </c>
    </row>
    <row r="42" spans="1:7" x14ac:dyDescent="0.35">
      <c r="A42" s="2">
        <v>43052</v>
      </c>
      <c r="B42">
        <v>1.166113</v>
      </c>
      <c r="C42">
        <v>1.1675150000000001</v>
      </c>
      <c r="D42">
        <v>1.1638729999999999</v>
      </c>
      <c r="E42" s="5">
        <v>1.166113</v>
      </c>
      <c r="F42">
        <v>1.166113</v>
      </c>
      <c r="G42">
        <v>0</v>
      </c>
    </row>
    <row r="43" spans="1:7" x14ac:dyDescent="0.35">
      <c r="A43" s="2">
        <v>43053</v>
      </c>
      <c r="B43">
        <v>1.1664939999999999</v>
      </c>
      <c r="C43">
        <v>1.177413</v>
      </c>
      <c r="D43">
        <v>1.1663300000000001</v>
      </c>
      <c r="E43" s="5">
        <v>1.1664939999999999</v>
      </c>
      <c r="F43">
        <v>1.1664939999999999</v>
      </c>
      <c r="G43">
        <v>0</v>
      </c>
    </row>
    <row r="44" spans="1:7" x14ac:dyDescent="0.35">
      <c r="A44" s="2">
        <v>43054</v>
      </c>
      <c r="B44">
        <v>1.179176</v>
      </c>
      <c r="C44">
        <v>1.1859440000000001</v>
      </c>
      <c r="D44">
        <v>1.178606</v>
      </c>
      <c r="E44" s="5">
        <v>1.179287</v>
      </c>
      <c r="F44">
        <v>1.179287</v>
      </c>
      <c r="G44">
        <v>0</v>
      </c>
    </row>
    <row r="45" spans="1:7" x14ac:dyDescent="0.35">
      <c r="A45" s="2">
        <v>43055</v>
      </c>
      <c r="B45" t="s">
        <v>19</v>
      </c>
      <c r="C45" t="s">
        <v>19</v>
      </c>
      <c r="D45" t="s">
        <v>19</v>
      </c>
      <c r="E45" s="5" t="s">
        <v>19</v>
      </c>
      <c r="F45" t="s">
        <v>19</v>
      </c>
      <c r="G45" t="s">
        <v>19</v>
      </c>
    </row>
    <row r="46" spans="1:7" x14ac:dyDescent="0.35">
      <c r="A46" s="2">
        <v>43056</v>
      </c>
      <c r="B46">
        <v>1.177732</v>
      </c>
      <c r="C46">
        <v>1.1821729999999999</v>
      </c>
      <c r="D46">
        <v>1.177468</v>
      </c>
      <c r="E46" s="5">
        <v>1.177745</v>
      </c>
      <c r="F46">
        <v>1.177745</v>
      </c>
      <c r="G46">
        <v>0</v>
      </c>
    </row>
    <row r="47" spans="1:7" x14ac:dyDescent="0.35">
      <c r="A47" s="2">
        <v>43059</v>
      </c>
      <c r="B47">
        <v>1.1732130000000001</v>
      </c>
      <c r="C47">
        <v>1.180749</v>
      </c>
      <c r="D47">
        <v>1.1725939999999999</v>
      </c>
      <c r="E47" s="5">
        <v>1.1731860000000001</v>
      </c>
      <c r="F47">
        <v>1.1731860000000001</v>
      </c>
      <c r="G47">
        <v>0</v>
      </c>
    </row>
    <row r="48" spans="1:7" x14ac:dyDescent="0.35">
      <c r="A48" s="2">
        <v>43060</v>
      </c>
      <c r="B48">
        <v>1.1738740000000001</v>
      </c>
      <c r="C48">
        <v>1.1756679999999999</v>
      </c>
      <c r="D48">
        <v>1.1715500000000001</v>
      </c>
      <c r="E48" s="5">
        <v>1.1741220000000001</v>
      </c>
      <c r="F48">
        <v>1.1741220000000001</v>
      </c>
      <c r="G48">
        <v>0</v>
      </c>
    </row>
    <row r="49" spans="1:7" x14ac:dyDescent="0.35">
      <c r="A49" s="2">
        <v>43061</v>
      </c>
      <c r="B49">
        <v>1.1740950000000001</v>
      </c>
      <c r="C49">
        <v>1.179816</v>
      </c>
      <c r="D49">
        <v>1.173557</v>
      </c>
      <c r="E49" s="5">
        <v>1.1737230000000001</v>
      </c>
      <c r="F49">
        <v>1.1737230000000001</v>
      </c>
      <c r="G49">
        <v>0</v>
      </c>
    </row>
    <row r="50" spans="1:7" x14ac:dyDescent="0.35">
      <c r="A50" s="2">
        <v>43062</v>
      </c>
      <c r="B50">
        <v>1.181516</v>
      </c>
      <c r="C50">
        <v>1.1855</v>
      </c>
      <c r="D50">
        <v>1.1814469999999999</v>
      </c>
      <c r="E50" s="5">
        <v>1.1814739999999999</v>
      </c>
      <c r="F50">
        <v>1.1814739999999999</v>
      </c>
      <c r="G50">
        <v>0</v>
      </c>
    </row>
    <row r="51" spans="1:7" x14ac:dyDescent="0.35">
      <c r="A51" s="2">
        <v>43063</v>
      </c>
      <c r="B51">
        <v>1.185087</v>
      </c>
      <c r="C51">
        <v>1.194372</v>
      </c>
      <c r="D51">
        <v>1.1837260000000001</v>
      </c>
      <c r="E51" s="5">
        <v>1.1853959999999999</v>
      </c>
      <c r="F51">
        <v>1.1853959999999999</v>
      </c>
      <c r="G51">
        <v>0</v>
      </c>
    </row>
    <row r="52" spans="1:7" x14ac:dyDescent="0.35">
      <c r="A52" s="2">
        <v>43066</v>
      </c>
      <c r="B52">
        <v>1.192876</v>
      </c>
      <c r="C52">
        <v>1.196043</v>
      </c>
      <c r="D52">
        <v>1.1908160000000001</v>
      </c>
      <c r="E52" s="5">
        <v>1.1926490000000001</v>
      </c>
      <c r="F52">
        <v>1.1926490000000001</v>
      </c>
      <c r="G52">
        <v>0</v>
      </c>
    </row>
    <row r="53" spans="1:7" x14ac:dyDescent="0.35">
      <c r="A53" s="2">
        <v>43067</v>
      </c>
      <c r="B53">
        <v>1.1904049999999999</v>
      </c>
      <c r="C53">
        <v>1.1920999999999999</v>
      </c>
      <c r="D53">
        <v>1.1867460000000001</v>
      </c>
      <c r="E53" s="5">
        <v>1.19049</v>
      </c>
      <c r="F53">
        <v>1.19049</v>
      </c>
      <c r="G53">
        <v>0</v>
      </c>
    </row>
    <row r="54" spans="1:7" x14ac:dyDescent="0.35">
      <c r="A54" s="2">
        <v>43068</v>
      </c>
      <c r="B54">
        <v>1.184974</v>
      </c>
      <c r="C54">
        <v>1.1884950000000001</v>
      </c>
      <c r="D54">
        <v>1.182005</v>
      </c>
      <c r="E54" s="5">
        <v>1.184806</v>
      </c>
      <c r="F54">
        <v>1.184806</v>
      </c>
      <c r="G54">
        <v>0</v>
      </c>
    </row>
    <row r="55" spans="1:7" x14ac:dyDescent="0.35">
      <c r="A55" s="2">
        <v>43069</v>
      </c>
      <c r="B55">
        <v>1.185003</v>
      </c>
      <c r="C55">
        <v>1.192976</v>
      </c>
      <c r="D55">
        <v>1.1815020000000001</v>
      </c>
      <c r="E55" s="5">
        <v>1.1851989999999999</v>
      </c>
      <c r="F55">
        <v>1.1851989999999999</v>
      </c>
      <c r="G55">
        <v>0</v>
      </c>
    </row>
    <row r="56" spans="1:7" x14ac:dyDescent="0.35">
      <c r="A56" s="2">
        <v>43070</v>
      </c>
      <c r="B56">
        <v>1.18991</v>
      </c>
      <c r="C56">
        <v>1.1939869999999999</v>
      </c>
      <c r="D56">
        <v>1.1852130000000001</v>
      </c>
      <c r="E56" s="5">
        <v>1.1898249999999999</v>
      </c>
      <c r="F56">
        <v>1.1898249999999999</v>
      </c>
      <c r="G56">
        <v>0</v>
      </c>
    </row>
    <row r="57" spans="1:7" x14ac:dyDescent="0.35">
      <c r="A57" s="2">
        <v>43073</v>
      </c>
      <c r="B57">
        <v>1.185705</v>
      </c>
      <c r="C57">
        <v>1.1878740000000001</v>
      </c>
      <c r="D57">
        <v>1.1831240000000001</v>
      </c>
      <c r="E57" s="5">
        <v>1.185986</v>
      </c>
      <c r="F57">
        <v>1.185986</v>
      </c>
      <c r="G57">
        <v>0</v>
      </c>
    </row>
    <row r="58" spans="1:7" x14ac:dyDescent="0.35">
      <c r="A58" s="2">
        <v>43074</v>
      </c>
      <c r="B58">
        <v>1.1868590000000001</v>
      </c>
      <c r="C58">
        <v>1.1879310000000001</v>
      </c>
      <c r="D58">
        <v>1.1808890000000001</v>
      </c>
      <c r="E58" s="5">
        <v>1.1867749999999999</v>
      </c>
      <c r="F58">
        <v>1.1867749999999999</v>
      </c>
      <c r="G58">
        <v>0</v>
      </c>
    </row>
    <row r="59" spans="1:7" x14ac:dyDescent="0.35">
      <c r="A59" s="2">
        <v>43075</v>
      </c>
      <c r="B59">
        <v>1.1830540000000001</v>
      </c>
      <c r="C59">
        <v>1.1848339999999999</v>
      </c>
      <c r="D59">
        <v>1.178134</v>
      </c>
      <c r="E59" s="5">
        <v>1.183292</v>
      </c>
      <c r="F59">
        <v>1.183292</v>
      </c>
      <c r="G59">
        <v>0</v>
      </c>
    </row>
    <row r="60" spans="1:7" x14ac:dyDescent="0.35">
      <c r="A60" s="2">
        <v>43076</v>
      </c>
      <c r="B60">
        <v>1.180498</v>
      </c>
      <c r="C60">
        <v>1.1809160000000001</v>
      </c>
      <c r="D60">
        <v>1.177718</v>
      </c>
      <c r="E60" s="5">
        <v>1.180429</v>
      </c>
      <c r="F60">
        <v>1.180429</v>
      </c>
      <c r="G60">
        <v>0</v>
      </c>
    </row>
    <row r="61" spans="1:7" x14ac:dyDescent="0.35">
      <c r="A61" s="2">
        <v>43077</v>
      </c>
      <c r="B61">
        <v>1.17744</v>
      </c>
      <c r="C61">
        <v>1.177718</v>
      </c>
      <c r="D61">
        <v>1.1731860000000001</v>
      </c>
      <c r="E61" s="5">
        <v>1.1772180000000001</v>
      </c>
      <c r="F61">
        <v>1.1772180000000001</v>
      </c>
      <c r="G61">
        <v>0</v>
      </c>
    </row>
    <row r="62" spans="1:7" x14ac:dyDescent="0.35">
      <c r="A62" s="2">
        <v>43080</v>
      </c>
      <c r="B62">
        <v>1.176928</v>
      </c>
      <c r="C62">
        <v>1.1810419999999999</v>
      </c>
      <c r="D62">
        <v>1.1768860000000001</v>
      </c>
      <c r="E62" s="5">
        <v>1.1769970000000001</v>
      </c>
      <c r="F62">
        <v>1.1769970000000001</v>
      </c>
      <c r="G62">
        <v>0</v>
      </c>
    </row>
    <row r="63" spans="1:7" x14ac:dyDescent="0.35">
      <c r="A63" s="2">
        <v>43081</v>
      </c>
      <c r="B63">
        <v>1.177718</v>
      </c>
      <c r="C63">
        <v>1.1792990000000001</v>
      </c>
      <c r="D63">
        <v>1.1718930000000001</v>
      </c>
      <c r="E63" s="5">
        <v>1.177759</v>
      </c>
      <c r="F63">
        <v>1.177759</v>
      </c>
      <c r="G63">
        <v>0</v>
      </c>
    </row>
    <row r="64" spans="1:7" x14ac:dyDescent="0.35">
      <c r="A64" s="2">
        <v>43082</v>
      </c>
      <c r="B64">
        <v>1.1743570000000001</v>
      </c>
      <c r="C64">
        <v>1.1770240000000001</v>
      </c>
      <c r="D64">
        <v>1.1730480000000001</v>
      </c>
      <c r="E64" s="5">
        <v>1.1742600000000001</v>
      </c>
      <c r="F64">
        <v>1.1742600000000001</v>
      </c>
      <c r="G64">
        <v>0</v>
      </c>
    </row>
    <row r="65" spans="1:7" x14ac:dyDescent="0.35">
      <c r="A65" s="2">
        <v>43083</v>
      </c>
      <c r="B65">
        <v>1.1839919999999999</v>
      </c>
      <c r="C65">
        <v>1.185986</v>
      </c>
      <c r="D65">
        <v>1.177163</v>
      </c>
      <c r="E65" s="5">
        <v>1.183586</v>
      </c>
      <c r="F65">
        <v>1.183586</v>
      </c>
      <c r="G65">
        <v>0</v>
      </c>
    </row>
    <row r="66" spans="1:7" x14ac:dyDescent="0.35">
      <c r="A66" s="2">
        <v>43084</v>
      </c>
      <c r="B66">
        <v>1.1775230000000001</v>
      </c>
      <c r="C66">
        <v>1.1814009999999999</v>
      </c>
      <c r="D66">
        <v>1.176166</v>
      </c>
      <c r="E66" s="5">
        <v>1.1774960000000001</v>
      </c>
      <c r="F66">
        <v>1.1774960000000001</v>
      </c>
      <c r="G66">
        <v>0</v>
      </c>
    </row>
    <row r="67" spans="1:7" x14ac:dyDescent="0.35">
      <c r="A67" s="2">
        <v>43087</v>
      </c>
      <c r="B67">
        <v>1.174674</v>
      </c>
      <c r="C67">
        <v>1.183432</v>
      </c>
      <c r="D67">
        <v>1.174315</v>
      </c>
      <c r="E67" s="5">
        <v>1.1743570000000001</v>
      </c>
      <c r="F67">
        <v>1.1743570000000001</v>
      </c>
      <c r="G67">
        <v>0</v>
      </c>
    </row>
    <row r="68" spans="1:7" x14ac:dyDescent="0.35">
      <c r="A68" s="2">
        <v>43088</v>
      </c>
      <c r="B68">
        <v>1.1782870000000001</v>
      </c>
      <c r="C68">
        <v>1.183292</v>
      </c>
      <c r="D68">
        <v>1.1777040000000001</v>
      </c>
      <c r="E68" s="5">
        <v>1.1784250000000001</v>
      </c>
      <c r="F68">
        <v>1.1784250000000001</v>
      </c>
      <c r="G68">
        <v>0</v>
      </c>
    </row>
    <row r="69" spans="1:7" x14ac:dyDescent="0.35">
      <c r="A69" s="2">
        <v>43089</v>
      </c>
      <c r="B69">
        <v>1.1837120000000001</v>
      </c>
      <c r="C69">
        <v>1.1901219999999999</v>
      </c>
      <c r="D69">
        <v>1.183012</v>
      </c>
      <c r="E69" s="5">
        <v>1.1841330000000001</v>
      </c>
      <c r="F69">
        <v>1.1841330000000001</v>
      </c>
      <c r="G69">
        <v>0</v>
      </c>
    </row>
    <row r="70" spans="1:7" x14ac:dyDescent="0.35">
      <c r="A70" s="2">
        <v>43090</v>
      </c>
      <c r="B70">
        <v>1.187775</v>
      </c>
      <c r="C70">
        <v>1.1892020000000001</v>
      </c>
      <c r="D70">
        <v>1.185017</v>
      </c>
      <c r="E70" s="5">
        <v>1.187818</v>
      </c>
      <c r="F70">
        <v>1.187818</v>
      </c>
      <c r="G70">
        <v>0</v>
      </c>
    </row>
    <row r="71" spans="1:7" x14ac:dyDescent="0.35">
      <c r="A71" s="2">
        <v>43091</v>
      </c>
      <c r="B71">
        <v>1.185157</v>
      </c>
      <c r="C71">
        <v>1.1861969999999999</v>
      </c>
      <c r="D71">
        <v>1.181754</v>
      </c>
      <c r="E71" s="5">
        <v>1.1857329999999999</v>
      </c>
      <c r="F71">
        <v>1.1857329999999999</v>
      </c>
      <c r="G71">
        <v>0</v>
      </c>
    </row>
    <row r="72" spans="1:7" x14ac:dyDescent="0.35">
      <c r="A72" s="2">
        <v>43094</v>
      </c>
      <c r="B72">
        <v>1.1856770000000001</v>
      </c>
      <c r="C72">
        <v>1.1884950000000001</v>
      </c>
      <c r="D72">
        <v>1.184904</v>
      </c>
      <c r="E72" s="5">
        <v>1.1856070000000001</v>
      </c>
      <c r="F72">
        <v>1.1856070000000001</v>
      </c>
      <c r="G72">
        <v>0</v>
      </c>
    </row>
    <row r="73" spans="1:7" x14ac:dyDescent="0.35">
      <c r="A73" s="2">
        <v>43095</v>
      </c>
      <c r="B73">
        <v>1.187127</v>
      </c>
      <c r="C73">
        <v>1.1877899999999999</v>
      </c>
      <c r="D73">
        <v>1.18475</v>
      </c>
      <c r="E73" s="5">
        <v>1.187254</v>
      </c>
      <c r="F73">
        <v>1.187254</v>
      </c>
      <c r="G73">
        <v>0</v>
      </c>
    </row>
    <row r="74" spans="1:7" x14ac:dyDescent="0.35">
      <c r="A74" s="2">
        <v>43096</v>
      </c>
      <c r="B74">
        <v>1.186099</v>
      </c>
      <c r="C74">
        <v>1.1910430000000001</v>
      </c>
      <c r="D74">
        <v>1.185565</v>
      </c>
      <c r="E74" s="5">
        <v>1.185789</v>
      </c>
      <c r="F74">
        <v>1.185789</v>
      </c>
      <c r="G74">
        <v>0</v>
      </c>
    </row>
    <row r="75" spans="1:7" x14ac:dyDescent="0.35">
      <c r="A75" s="2">
        <v>43097</v>
      </c>
      <c r="B75">
        <v>1.1900230000000001</v>
      </c>
      <c r="C75">
        <v>1.1955</v>
      </c>
      <c r="D75">
        <v>1.1898249999999999</v>
      </c>
      <c r="E75" s="5">
        <v>1.1900790000000001</v>
      </c>
      <c r="F75">
        <v>1.1900790000000001</v>
      </c>
      <c r="G75">
        <v>0</v>
      </c>
    </row>
    <row r="76" spans="1:7" x14ac:dyDescent="0.35">
      <c r="A76" s="2">
        <v>43098</v>
      </c>
      <c r="B76">
        <v>1.1939869999999999</v>
      </c>
      <c r="C76">
        <v>1.2022839999999999</v>
      </c>
      <c r="D76">
        <v>1.193802</v>
      </c>
      <c r="E76" s="5">
        <v>1.194172</v>
      </c>
      <c r="F76">
        <v>1.194172</v>
      </c>
      <c r="G76">
        <v>0</v>
      </c>
    </row>
    <row r="77" spans="1:7" x14ac:dyDescent="0.35">
      <c r="A77" s="2">
        <v>43101</v>
      </c>
      <c r="B77">
        <v>1.2004950000000001</v>
      </c>
      <c r="C77">
        <v>1.2015039999999999</v>
      </c>
      <c r="D77">
        <v>1.1999040000000001</v>
      </c>
      <c r="E77" s="5">
        <v>1.2004950000000001</v>
      </c>
      <c r="F77">
        <v>1.2004950000000001</v>
      </c>
      <c r="G77">
        <v>0</v>
      </c>
    </row>
    <row r="78" spans="1:7" x14ac:dyDescent="0.35">
      <c r="A78" s="2">
        <v>43102</v>
      </c>
      <c r="B78">
        <v>1.2010860000000001</v>
      </c>
      <c r="C78">
        <v>1.208094</v>
      </c>
      <c r="D78">
        <v>1.200855</v>
      </c>
      <c r="E78" s="5">
        <v>1.2011579999999999</v>
      </c>
      <c r="F78">
        <v>1.2011579999999999</v>
      </c>
      <c r="G78">
        <v>0</v>
      </c>
    </row>
    <row r="79" spans="1:7" x14ac:dyDescent="0.35">
      <c r="A79" s="2">
        <v>43103</v>
      </c>
      <c r="B79">
        <v>1.2061999999999999</v>
      </c>
      <c r="C79">
        <v>1.206709</v>
      </c>
      <c r="D79">
        <v>1.2004950000000001</v>
      </c>
      <c r="E79" s="5">
        <v>1.206345</v>
      </c>
      <c r="F79">
        <v>1.206345</v>
      </c>
      <c r="G79">
        <v>0</v>
      </c>
    </row>
    <row r="80" spans="1:7" x14ac:dyDescent="0.35">
      <c r="A80" s="2">
        <v>43104</v>
      </c>
      <c r="B80">
        <v>1.2011289999999999</v>
      </c>
      <c r="C80">
        <v>1.20919</v>
      </c>
      <c r="D80">
        <v>1.2004950000000001</v>
      </c>
      <c r="E80" s="5">
        <v>1.2010430000000001</v>
      </c>
      <c r="F80">
        <v>1.2010430000000001</v>
      </c>
      <c r="G80">
        <v>0</v>
      </c>
    </row>
    <row r="81" spans="1:7" x14ac:dyDescent="0.35">
      <c r="A81" s="2">
        <v>43105</v>
      </c>
      <c r="B81">
        <v>1.2066220000000001</v>
      </c>
      <c r="C81">
        <v>1.2084589999999999</v>
      </c>
      <c r="D81">
        <v>1.2021539999999999</v>
      </c>
      <c r="E81" s="5">
        <v>1.2068840000000001</v>
      </c>
      <c r="F81">
        <v>1.2068840000000001</v>
      </c>
      <c r="G81">
        <v>0</v>
      </c>
    </row>
    <row r="82" spans="1:7" x14ac:dyDescent="0.35">
      <c r="A82" s="2">
        <v>43108</v>
      </c>
      <c r="B82">
        <v>1.2039489999999999</v>
      </c>
      <c r="C82">
        <v>1.2054</v>
      </c>
      <c r="D82">
        <v>1.195972</v>
      </c>
      <c r="E82" s="5">
        <v>1.203746</v>
      </c>
      <c r="F82">
        <v>1.203746</v>
      </c>
      <c r="G82">
        <v>0</v>
      </c>
    </row>
    <row r="83" spans="1:7" x14ac:dyDescent="0.35">
      <c r="A83" s="2">
        <v>43109</v>
      </c>
      <c r="B83">
        <v>1.19696</v>
      </c>
      <c r="C83">
        <v>1.197576</v>
      </c>
      <c r="D83">
        <v>1.1917960000000001</v>
      </c>
      <c r="E83" s="5">
        <v>1.1970460000000001</v>
      </c>
      <c r="F83">
        <v>1.1970460000000001</v>
      </c>
      <c r="G83">
        <v>0</v>
      </c>
    </row>
    <row r="84" spans="1:7" x14ac:dyDescent="0.35">
      <c r="A84" s="2">
        <v>43110</v>
      </c>
      <c r="B84">
        <v>1.192933</v>
      </c>
      <c r="C84">
        <v>1.2016340000000001</v>
      </c>
      <c r="D84">
        <v>1.1924490000000001</v>
      </c>
      <c r="E84" s="5">
        <v>1.192933</v>
      </c>
      <c r="F84">
        <v>1.192933</v>
      </c>
      <c r="G84">
        <v>0</v>
      </c>
    </row>
    <row r="85" spans="1:7" x14ac:dyDescent="0.35">
      <c r="A85" s="2">
        <v>43111</v>
      </c>
      <c r="B85">
        <v>1.195486</v>
      </c>
      <c r="C85">
        <v>1.2059230000000001</v>
      </c>
      <c r="D85">
        <v>1.1931179999999999</v>
      </c>
      <c r="E85" s="5">
        <v>1.195614</v>
      </c>
      <c r="F85">
        <v>1.195614</v>
      </c>
      <c r="G85">
        <v>0</v>
      </c>
    </row>
    <row r="86" spans="1:7" x14ac:dyDescent="0.35">
      <c r="A86" s="2">
        <v>43112</v>
      </c>
      <c r="B86">
        <v>1.20421</v>
      </c>
      <c r="C86">
        <v>1.2156130000000001</v>
      </c>
      <c r="D86">
        <v>1.204137</v>
      </c>
      <c r="E86" s="5">
        <v>1.20421</v>
      </c>
      <c r="F86">
        <v>1.20421</v>
      </c>
      <c r="G86">
        <v>0</v>
      </c>
    </row>
    <row r="87" spans="1:7" x14ac:dyDescent="0.35">
      <c r="A87" s="2">
        <v>43115</v>
      </c>
      <c r="B87">
        <v>1.2193039999999999</v>
      </c>
      <c r="C87">
        <v>1.2299</v>
      </c>
      <c r="D87">
        <v>1.2188140000000001</v>
      </c>
      <c r="E87" s="5">
        <v>1.21923</v>
      </c>
      <c r="F87">
        <v>1.21923</v>
      </c>
      <c r="G87">
        <v>0</v>
      </c>
    </row>
    <row r="88" spans="1:7" x14ac:dyDescent="0.35">
      <c r="A88" s="2">
        <v>43116</v>
      </c>
      <c r="B88">
        <v>1.2269939999999999</v>
      </c>
      <c r="C88">
        <v>1.228124</v>
      </c>
      <c r="D88">
        <v>1.219676</v>
      </c>
      <c r="E88" s="5">
        <v>1.2268429999999999</v>
      </c>
      <c r="F88">
        <v>1.2268429999999999</v>
      </c>
      <c r="G88">
        <v>0</v>
      </c>
    </row>
    <row r="89" spans="1:7" x14ac:dyDescent="0.35">
      <c r="A89" s="2">
        <v>43117</v>
      </c>
      <c r="B89">
        <v>1.227144</v>
      </c>
      <c r="C89">
        <v>1.2321489999999999</v>
      </c>
      <c r="D89">
        <v>1.2199139999999999</v>
      </c>
      <c r="E89" s="5">
        <v>1.2271289999999999</v>
      </c>
      <c r="F89">
        <v>1.2271289999999999</v>
      </c>
      <c r="G89">
        <v>0</v>
      </c>
    </row>
    <row r="90" spans="1:7" x14ac:dyDescent="0.35">
      <c r="A90" s="2">
        <v>43118</v>
      </c>
      <c r="B90">
        <v>1.218145</v>
      </c>
      <c r="C90">
        <v>1.2262569999999999</v>
      </c>
      <c r="D90">
        <v>1.217508</v>
      </c>
      <c r="E90" s="5">
        <v>1.2183980000000001</v>
      </c>
      <c r="F90">
        <v>1.2183980000000001</v>
      </c>
      <c r="G90">
        <v>0</v>
      </c>
    </row>
    <row r="91" spans="1:7" x14ac:dyDescent="0.35">
      <c r="A91" s="2">
        <v>43119</v>
      </c>
      <c r="B91">
        <v>1.2235860000000001</v>
      </c>
      <c r="C91">
        <v>1.2294830000000001</v>
      </c>
      <c r="D91">
        <v>1.2220310000000001</v>
      </c>
      <c r="E91" s="5">
        <v>1.2236610000000001</v>
      </c>
      <c r="F91">
        <v>1.2236610000000001</v>
      </c>
      <c r="G91">
        <v>0</v>
      </c>
    </row>
    <row r="92" spans="1:7" x14ac:dyDescent="0.35">
      <c r="A92" s="2">
        <v>43122</v>
      </c>
      <c r="B92">
        <v>1.225595</v>
      </c>
      <c r="C92">
        <v>1.2266630000000001</v>
      </c>
      <c r="D92">
        <v>1.2214640000000001</v>
      </c>
      <c r="E92" s="5">
        <v>1.2255499999999999</v>
      </c>
      <c r="F92">
        <v>1.2255499999999999</v>
      </c>
      <c r="G92">
        <v>0</v>
      </c>
    </row>
    <row r="93" spans="1:7" x14ac:dyDescent="0.35">
      <c r="A93" s="2">
        <v>43123</v>
      </c>
      <c r="B93">
        <v>1.2257309999999999</v>
      </c>
      <c r="C93">
        <v>1.2306999999999999</v>
      </c>
      <c r="D93">
        <v>1.222359</v>
      </c>
      <c r="E93" s="5">
        <v>1.225625</v>
      </c>
      <c r="F93">
        <v>1.225625</v>
      </c>
      <c r="G93">
        <v>0</v>
      </c>
    </row>
    <row r="94" spans="1:7" x14ac:dyDescent="0.35">
      <c r="A94" s="2">
        <v>43124</v>
      </c>
      <c r="B94">
        <v>1.230966</v>
      </c>
      <c r="C94">
        <v>1.2401990000000001</v>
      </c>
      <c r="D94">
        <v>1.2295130000000001</v>
      </c>
      <c r="E94" s="5">
        <v>1.2310270000000001</v>
      </c>
      <c r="F94">
        <v>1.2310270000000001</v>
      </c>
      <c r="G94">
        <v>0</v>
      </c>
    </row>
    <row r="95" spans="1:7" x14ac:dyDescent="0.35">
      <c r="A95" s="2">
        <v>43125</v>
      </c>
      <c r="B95">
        <v>1.239603</v>
      </c>
      <c r="C95">
        <v>1.2529920000000001</v>
      </c>
      <c r="D95">
        <v>1.2386509999999999</v>
      </c>
      <c r="E95" s="5">
        <v>1.2391110000000001</v>
      </c>
      <c r="F95">
        <v>1.2391110000000001</v>
      </c>
      <c r="G95">
        <v>0</v>
      </c>
    </row>
    <row r="96" spans="1:7" x14ac:dyDescent="0.35">
      <c r="A96" s="2">
        <v>43126</v>
      </c>
      <c r="B96">
        <v>1.2392339999999999</v>
      </c>
      <c r="C96">
        <v>1.2490159999999999</v>
      </c>
      <c r="D96">
        <v>1.2387429999999999</v>
      </c>
      <c r="E96" s="5">
        <v>1.2392339999999999</v>
      </c>
      <c r="F96">
        <v>1.2392339999999999</v>
      </c>
      <c r="G96">
        <v>0</v>
      </c>
    </row>
    <row r="97" spans="1:7" x14ac:dyDescent="0.35">
      <c r="A97" s="2">
        <v>43129</v>
      </c>
      <c r="B97">
        <v>1.242823</v>
      </c>
      <c r="C97">
        <v>1.2431939999999999</v>
      </c>
      <c r="D97">
        <v>1.233806</v>
      </c>
      <c r="E97" s="5">
        <v>1.242807</v>
      </c>
      <c r="F97">
        <v>1.242807</v>
      </c>
      <c r="G97">
        <v>0</v>
      </c>
    </row>
    <row r="98" spans="1:7" x14ac:dyDescent="0.35">
      <c r="A98" s="2">
        <v>43130</v>
      </c>
      <c r="B98">
        <v>1.238175</v>
      </c>
      <c r="C98">
        <v>1.2452209999999999</v>
      </c>
      <c r="D98">
        <v>1.2336849999999999</v>
      </c>
      <c r="E98" s="5">
        <v>1.2381139999999999</v>
      </c>
      <c r="F98">
        <v>1.2381139999999999</v>
      </c>
      <c r="G98">
        <v>0</v>
      </c>
    </row>
    <row r="99" spans="1:7" x14ac:dyDescent="0.35">
      <c r="A99" s="2">
        <v>43131</v>
      </c>
      <c r="B99">
        <v>1.2408330000000001</v>
      </c>
      <c r="C99">
        <v>1.2476609999999999</v>
      </c>
      <c r="D99">
        <v>1.2400640000000001</v>
      </c>
      <c r="E99" s="5">
        <v>1.2409570000000001</v>
      </c>
      <c r="F99">
        <v>1.2409570000000001</v>
      </c>
      <c r="G99">
        <v>0</v>
      </c>
    </row>
    <row r="100" spans="1:7" x14ac:dyDescent="0.35">
      <c r="A100" s="2">
        <v>43132</v>
      </c>
      <c r="B100">
        <v>1.2417419999999999</v>
      </c>
      <c r="C100">
        <v>1.2487820000000001</v>
      </c>
      <c r="D100">
        <v>1.2386509999999999</v>
      </c>
      <c r="E100" s="5">
        <v>1.2418659999999999</v>
      </c>
      <c r="F100">
        <v>1.2418659999999999</v>
      </c>
      <c r="G100">
        <v>0</v>
      </c>
    </row>
    <row r="101" spans="1:7" x14ac:dyDescent="0.35">
      <c r="A101" s="2">
        <v>43133</v>
      </c>
      <c r="B101">
        <v>1.2512669999999999</v>
      </c>
      <c r="C101">
        <v>1.2517990000000001</v>
      </c>
      <c r="D101">
        <v>1.241188</v>
      </c>
      <c r="E101" s="5">
        <v>1.251001</v>
      </c>
      <c r="F101">
        <v>1.251001</v>
      </c>
      <c r="G101">
        <v>0</v>
      </c>
    </row>
    <row r="102" spans="1:7" x14ac:dyDescent="0.35">
      <c r="A102" s="2">
        <v>43136</v>
      </c>
      <c r="B102">
        <v>1.24471</v>
      </c>
      <c r="C102">
        <v>1.247816</v>
      </c>
      <c r="D102">
        <v>1.240156</v>
      </c>
      <c r="E102" s="5">
        <v>1.244694</v>
      </c>
      <c r="F102">
        <v>1.244694</v>
      </c>
      <c r="G102">
        <v>0</v>
      </c>
    </row>
    <row r="103" spans="1:7" x14ac:dyDescent="0.35">
      <c r="A103" s="2">
        <v>43137</v>
      </c>
      <c r="B103">
        <v>1.236828</v>
      </c>
      <c r="C103">
        <v>1.2428539999999999</v>
      </c>
      <c r="D103">
        <v>1.2316180000000001</v>
      </c>
      <c r="E103" s="5">
        <v>1.236782</v>
      </c>
      <c r="F103">
        <v>1.236782</v>
      </c>
      <c r="G103">
        <v>0</v>
      </c>
    </row>
    <row r="104" spans="1:7" x14ac:dyDescent="0.35">
      <c r="A104" s="2">
        <v>43138</v>
      </c>
      <c r="B104">
        <v>1.2381450000000001</v>
      </c>
      <c r="C104">
        <v>1.2403249999999999</v>
      </c>
      <c r="D104">
        <v>1.2278530000000001</v>
      </c>
      <c r="E104" s="5">
        <v>1.238129</v>
      </c>
      <c r="F104">
        <v>1.238129</v>
      </c>
      <c r="G104">
        <v>0</v>
      </c>
    </row>
    <row r="105" spans="1:7" x14ac:dyDescent="0.35">
      <c r="A105" s="2">
        <v>43139</v>
      </c>
      <c r="B105">
        <v>1.2268429999999999</v>
      </c>
      <c r="C105">
        <v>1.2294529999999999</v>
      </c>
      <c r="D105">
        <v>1.2216579999999999</v>
      </c>
      <c r="E105" s="5">
        <v>1.2268129999999999</v>
      </c>
      <c r="F105">
        <v>1.2268129999999999</v>
      </c>
      <c r="G105">
        <v>0</v>
      </c>
    </row>
    <row r="106" spans="1:7" x14ac:dyDescent="0.35">
      <c r="A106" s="2">
        <v>43140</v>
      </c>
      <c r="B106">
        <v>1.2260759999999999</v>
      </c>
      <c r="C106">
        <v>1.2285470000000001</v>
      </c>
      <c r="D106">
        <v>1.2226429999999999</v>
      </c>
      <c r="E106" s="5">
        <v>1.2260759999999999</v>
      </c>
      <c r="F106">
        <v>1.2260759999999999</v>
      </c>
      <c r="G106">
        <v>0</v>
      </c>
    </row>
    <row r="107" spans="1:7" x14ac:dyDescent="0.35">
      <c r="A107" s="2">
        <v>43143</v>
      </c>
      <c r="B107">
        <v>1.2253400000000001</v>
      </c>
      <c r="C107">
        <v>1.2297100000000001</v>
      </c>
      <c r="D107">
        <v>1.2236309999999999</v>
      </c>
      <c r="E107" s="5">
        <v>1.2252799999999999</v>
      </c>
      <c r="F107">
        <v>1.2252799999999999</v>
      </c>
      <c r="G107">
        <v>0</v>
      </c>
    </row>
    <row r="108" spans="1:7" x14ac:dyDescent="0.35">
      <c r="A108" s="2">
        <v>43144</v>
      </c>
      <c r="B108">
        <v>1.230118</v>
      </c>
      <c r="C108">
        <v>1.2372000000000001</v>
      </c>
      <c r="D108">
        <v>1.228607</v>
      </c>
      <c r="E108" s="5">
        <v>1.2303759999999999</v>
      </c>
      <c r="F108">
        <v>1.2303759999999999</v>
      </c>
      <c r="G108">
        <v>0</v>
      </c>
    </row>
    <row r="109" spans="1:7" x14ac:dyDescent="0.35">
      <c r="A109" s="2">
        <v>43145</v>
      </c>
      <c r="B109">
        <v>1.2353000000000001</v>
      </c>
      <c r="C109">
        <v>1.241619</v>
      </c>
      <c r="D109">
        <v>1.2278530000000001</v>
      </c>
      <c r="E109" s="5">
        <v>1.235376</v>
      </c>
      <c r="F109">
        <v>1.235376</v>
      </c>
      <c r="G109">
        <v>0</v>
      </c>
    </row>
    <row r="110" spans="1:7" x14ac:dyDescent="0.35">
      <c r="A110" s="2">
        <v>43146</v>
      </c>
      <c r="B110">
        <v>1.246712</v>
      </c>
      <c r="C110">
        <v>1.2512000000000001</v>
      </c>
      <c r="D110">
        <v>1.2450509999999999</v>
      </c>
      <c r="E110" s="5">
        <v>1.2467269999999999</v>
      </c>
      <c r="F110">
        <v>1.2467269999999999</v>
      </c>
      <c r="G110">
        <v>0</v>
      </c>
    </row>
    <row r="111" spans="1:7" x14ac:dyDescent="0.35">
      <c r="A111" s="2">
        <v>43147</v>
      </c>
      <c r="B111">
        <v>1.2507349999999999</v>
      </c>
      <c r="C111">
        <v>1.255808</v>
      </c>
      <c r="D111">
        <v>1.2430540000000001</v>
      </c>
      <c r="E111" s="5">
        <v>1.2503599999999999</v>
      </c>
      <c r="F111">
        <v>1.2503599999999999</v>
      </c>
      <c r="G111">
        <v>0</v>
      </c>
    </row>
    <row r="112" spans="1:7" x14ac:dyDescent="0.35">
      <c r="A112" s="2">
        <v>43150</v>
      </c>
      <c r="B112">
        <v>1.241188</v>
      </c>
      <c r="C112">
        <v>1.2438</v>
      </c>
      <c r="D112">
        <v>1.2371030000000001</v>
      </c>
      <c r="E112" s="5">
        <v>1.241188</v>
      </c>
      <c r="F112">
        <v>1.241188</v>
      </c>
      <c r="G112">
        <v>0</v>
      </c>
    </row>
    <row r="113" spans="1:7" x14ac:dyDescent="0.35">
      <c r="A113" s="2">
        <v>43151</v>
      </c>
      <c r="B113">
        <v>1.2399100000000001</v>
      </c>
      <c r="C113">
        <v>1.24091</v>
      </c>
      <c r="D113">
        <v>1.2321949999999999</v>
      </c>
      <c r="E113" s="5">
        <v>1.2398640000000001</v>
      </c>
      <c r="F113">
        <v>1.2398640000000001</v>
      </c>
      <c r="G113">
        <v>0</v>
      </c>
    </row>
    <row r="114" spans="1:7" x14ac:dyDescent="0.35">
      <c r="A114" s="2">
        <v>43152</v>
      </c>
      <c r="B114">
        <v>1.2335480000000001</v>
      </c>
      <c r="C114">
        <v>1.234701</v>
      </c>
      <c r="D114">
        <v>1.230073</v>
      </c>
      <c r="E114" s="5">
        <v>1.2335320000000001</v>
      </c>
      <c r="F114">
        <v>1.2335320000000001</v>
      </c>
      <c r="G114">
        <v>0</v>
      </c>
    </row>
    <row r="115" spans="1:7" x14ac:dyDescent="0.35">
      <c r="A115" s="2">
        <v>43153</v>
      </c>
      <c r="B115">
        <v>1.2280340000000001</v>
      </c>
      <c r="C115">
        <v>1.23533</v>
      </c>
      <c r="D115">
        <v>1.2261660000000001</v>
      </c>
      <c r="E115" s="5">
        <v>1.2281839999999999</v>
      </c>
      <c r="F115">
        <v>1.2281839999999999</v>
      </c>
      <c r="G115">
        <v>0</v>
      </c>
    </row>
    <row r="116" spans="1:7" x14ac:dyDescent="0.35">
      <c r="A116" s="2">
        <v>43154</v>
      </c>
      <c r="B116">
        <v>1.232605</v>
      </c>
      <c r="C116">
        <v>1.2335</v>
      </c>
      <c r="D116">
        <v>1.2280489999999999</v>
      </c>
      <c r="E116" s="5">
        <v>1.232666</v>
      </c>
      <c r="F116">
        <v>1.232666</v>
      </c>
      <c r="G116">
        <v>0</v>
      </c>
    </row>
    <row r="117" spans="1:7" x14ac:dyDescent="0.35">
      <c r="A117" s="2">
        <v>43157</v>
      </c>
      <c r="B117">
        <v>1.2288330000000001</v>
      </c>
      <c r="C117">
        <v>1.2354830000000001</v>
      </c>
      <c r="D117">
        <v>1.228245</v>
      </c>
      <c r="E117" s="5">
        <v>1.2287129999999999</v>
      </c>
      <c r="F117">
        <v>1.2287129999999999</v>
      </c>
      <c r="G117">
        <v>0</v>
      </c>
    </row>
    <row r="118" spans="1:7" x14ac:dyDescent="0.35">
      <c r="A118" s="2">
        <v>43158</v>
      </c>
      <c r="B118">
        <v>1.231603</v>
      </c>
      <c r="C118">
        <v>1.2345680000000001</v>
      </c>
      <c r="D118">
        <v>1.222315</v>
      </c>
      <c r="E118" s="5">
        <v>1.231557</v>
      </c>
      <c r="F118">
        <v>1.231557</v>
      </c>
      <c r="G118">
        <v>0</v>
      </c>
    </row>
    <row r="119" spans="1:7" x14ac:dyDescent="0.35">
      <c r="A119" s="2">
        <v>43159</v>
      </c>
      <c r="B119">
        <v>1.22221</v>
      </c>
      <c r="C119">
        <v>1.2242900000000001</v>
      </c>
      <c r="D119">
        <v>1.2189179999999999</v>
      </c>
      <c r="E119" s="5">
        <v>1.2230319999999999</v>
      </c>
      <c r="F119">
        <v>1.2230319999999999</v>
      </c>
      <c r="G119">
        <v>0</v>
      </c>
    </row>
    <row r="120" spans="1:7" x14ac:dyDescent="0.35">
      <c r="A120" s="2">
        <v>43160</v>
      </c>
      <c r="B120">
        <v>1.219096</v>
      </c>
      <c r="C120">
        <v>1.22218</v>
      </c>
      <c r="D120">
        <v>1.2158</v>
      </c>
      <c r="E120" s="5">
        <v>1.2191259999999999</v>
      </c>
      <c r="F120">
        <v>1.2191259999999999</v>
      </c>
      <c r="G120">
        <v>0</v>
      </c>
    </row>
    <row r="121" spans="1:7" x14ac:dyDescent="0.35">
      <c r="A121" s="2">
        <v>43161</v>
      </c>
      <c r="B121">
        <v>1.2271289999999999</v>
      </c>
      <c r="C121">
        <v>1.2330460000000001</v>
      </c>
      <c r="D121">
        <v>1.2252799999999999</v>
      </c>
      <c r="E121" s="5">
        <v>1.2270840000000001</v>
      </c>
      <c r="F121">
        <v>1.2270840000000001</v>
      </c>
      <c r="G121">
        <v>0</v>
      </c>
    </row>
    <row r="122" spans="1:7" x14ac:dyDescent="0.35">
      <c r="A122" s="2">
        <v>43164</v>
      </c>
      <c r="B122">
        <v>1.231846</v>
      </c>
      <c r="C122">
        <v>1.2348269999999999</v>
      </c>
      <c r="D122">
        <v>1.2275510000000001</v>
      </c>
      <c r="E122" s="5">
        <v>1.2315419999999999</v>
      </c>
      <c r="F122">
        <v>1.2315419999999999</v>
      </c>
      <c r="G122">
        <v>0</v>
      </c>
    </row>
    <row r="123" spans="1:7" x14ac:dyDescent="0.35">
      <c r="A123" s="2">
        <v>43165</v>
      </c>
      <c r="B123">
        <v>1.233776</v>
      </c>
      <c r="C123">
        <v>1.241989</v>
      </c>
      <c r="D123">
        <v>1.2331220000000001</v>
      </c>
      <c r="E123" s="5">
        <v>1.233654</v>
      </c>
      <c r="F123">
        <v>1.233654</v>
      </c>
      <c r="G123">
        <v>0</v>
      </c>
    </row>
    <row r="124" spans="1:7" x14ac:dyDescent="0.35">
      <c r="A124" s="2">
        <v>43166</v>
      </c>
      <c r="B124">
        <v>1.2419279999999999</v>
      </c>
      <c r="C124">
        <v>1.2440599999999999</v>
      </c>
      <c r="D124">
        <v>1.238605</v>
      </c>
      <c r="E124" s="5">
        <v>1.241665</v>
      </c>
      <c r="F124">
        <v>1.241665</v>
      </c>
      <c r="G124">
        <v>0</v>
      </c>
    </row>
    <row r="125" spans="1:7" x14ac:dyDescent="0.35">
      <c r="A125" s="2">
        <v>43167</v>
      </c>
      <c r="B125">
        <v>1.241619</v>
      </c>
      <c r="C125">
        <v>1.244478</v>
      </c>
      <c r="D125">
        <v>1.2306330000000001</v>
      </c>
      <c r="E125" s="5">
        <v>1.241465</v>
      </c>
      <c r="F125">
        <v>1.241465</v>
      </c>
      <c r="G125">
        <v>0</v>
      </c>
    </row>
    <row r="126" spans="1:7" x14ac:dyDescent="0.35">
      <c r="A126" s="2">
        <v>43168</v>
      </c>
      <c r="B126">
        <v>1.2307840000000001</v>
      </c>
      <c r="C126">
        <v>1.2333799999999999</v>
      </c>
      <c r="D126">
        <v>1.2275510000000001</v>
      </c>
      <c r="E126" s="5">
        <v>1.2306630000000001</v>
      </c>
      <c r="F126">
        <v>1.2306630000000001</v>
      </c>
      <c r="G126">
        <v>0</v>
      </c>
    </row>
    <row r="127" spans="1:7" x14ac:dyDescent="0.35">
      <c r="A127" s="2">
        <v>43171</v>
      </c>
      <c r="B127">
        <v>1.2308600000000001</v>
      </c>
      <c r="C127">
        <v>1.2342010000000001</v>
      </c>
      <c r="D127">
        <v>1.229136</v>
      </c>
      <c r="E127" s="5">
        <v>1.2308749999999999</v>
      </c>
      <c r="F127">
        <v>1.2308749999999999</v>
      </c>
      <c r="G127">
        <v>0</v>
      </c>
    </row>
    <row r="128" spans="1:7" x14ac:dyDescent="0.35">
      <c r="A128" s="2">
        <v>43172</v>
      </c>
      <c r="B128">
        <v>1.233867</v>
      </c>
      <c r="C128">
        <v>1.239895</v>
      </c>
      <c r="D128">
        <v>1.2314970000000001</v>
      </c>
      <c r="E128" s="5">
        <v>1.2339580000000001</v>
      </c>
      <c r="F128">
        <v>1.2339580000000001</v>
      </c>
      <c r="G128">
        <v>0</v>
      </c>
    </row>
    <row r="129" spans="1:7" x14ac:dyDescent="0.35">
      <c r="A129" s="2">
        <v>43173</v>
      </c>
      <c r="B129">
        <v>1.239296</v>
      </c>
      <c r="C129">
        <v>1.241619</v>
      </c>
      <c r="D129">
        <v>1.2350099999999999</v>
      </c>
      <c r="E129" s="5">
        <v>1.2392339999999999</v>
      </c>
      <c r="F129">
        <v>1.2392339999999999</v>
      </c>
      <c r="G129">
        <v>0</v>
      </c>
    </row>
    <row r="130" spans="1:7" x14ac:dyDescent="0.35">
      <c r="A130" s="2">
        <v>43174</v>
      </c>
      <c r="B130">
        <v>1.2375320000000001</v>
      </c>
      <c r="C130">
        <v>1.2386969999999999</v>
      </c>
      <c r="D130">
        <v>1.232073</v>
      </c>
      <c r="E130" s="5">
        <v>1.2375620000000001</v>
      </c>
      <c r="F130">
        <v>1.2375620000000001</v>
      </c>
      <c r="G130">
        <v>0</v>
      </c>
    </row>
    <row r="131" spans="1:7" x14ac:dyDescent="0.35">
      <c r="A131" s="2">
        <v>43175</v>
      </c>
      <c r="B131">
        <v>1.230769</v>
      </c>
      <c r="C131">
        <v>1.2335020000000001</v>
      </c>
      <c r="D131">
        <v>1.226151</v>
      </c>
      <c r="E131" s="5">
        <v>1.2309209999999999</v>
      </c>
      <c r="F131">
        <v>1.2309209999999999</v>
      </c>
      <c r="G131">
        <v>0</v>
      </c>
    </row>
    <row r="132" spans="1:7" x14ac:dyDescent="0.35">
      <c r="A132" s="2">
        <v>43178</v>
      </c>
      <c r="B132">
        <v>1.2280789999999999</v>
      </c>
      <c r="C132">
        <v>1.2332430000000001</v>
      </c>
      <c r="D132">
        <v>1.226046</v>
      </c>
      <c r="E132" s="5">
        <v>1.2280789999999999</v>
      </c>
      <c r="F132">
        <v>1.2280789999999999</v>
      </c>
      <c r="G132">
        <v>0</v>
      </c>
    </row>
    <row r="133" spans="1:7" x14ac:dyDescent="0.35">
      <c r="A133" s="2">
        <v>43179</v>
      </c>
      <c r="B133">
        <v>1.233806</v>
      </c>
      <c r="C133">
        <v>1.235422</v>
      </c>
      <c r="D133">
        <v>1.2264969999999999</v>
      </c>
      <c r="E133" s="5">
        <v>1.2336849999999999</v>
      </c>
      <c r="F133">
        <v>1.2336849999999999</v>
      </c>
      <c r="G133">
        <v>0</v>
      </c>
    </row>
    <row r="134" spans="1:7" x14ac:dyDescent="0.35">
      <c r="A134" s="2">
        <v>43180</v>
      </c>
      <c r="B134">
        <v>1.224815</v>
      </c>
      <c r="C134">
        <v>1.229619</v>
      </c>
      <c r="D134">
        <v>1.224699</v>
      </c>
      <c r="E134" s="5">
        <v>1.22519</v>
      </c>
      <c r="F134">
        <v>1.22519</v>
      </c>
      <c r="G134">
        <v>0</v>
      </c>
    </row>
    <row r="135" spans="1:7" x14ac:dyDescent="0.35">
      <c r="A135" s="2">
        <v>43181</v>
      </c>
      <c r="B135">
        <v>1.2348730000000001</v>
      </c>
      <c r="C135">
        <v>1.2386820000000001</v>
      </c>
      <c r="D135">
        <v>1.230043</v>
      </c>
      <c r="E135" s="5">
        <v>1.234766</v>
      </c>
      <c r="F135">
        <v>1.234766</v>
      </c>
      <c r="G135">
        <v>0</v>
      </c>
    </row>
    <row r="136" spans="1:7" x14ac:dyDescent="0.35">
      <c r="A136" s="2">
        <v>43182</v>
      </c>
      <c r="B136">
        <v>1.232605</v>
      </c>
      <c r="C136">
        <v>1.2360169999999999</v>
      </c>
      <c r="D136">
        <v>1.231997</v>
      </c>
      <c r="E136" s="5">
        <v>1.232499</v>
      </c>
      <c r="F136">
        <v>1.232499</v>
      </c>
      <c r="G136">
        <v>0</v>
      </c>
    </row>
    <row r="137" spans="1:7" x14ac:dyDescent="0.35">
      <c r="A137" s="2">
        <v>43185</v>
      </c>
      <c r="B137">
        <v>1.2353909999999999</v>
      </c>
      <c r="C137">
        <v>1.244896</v>
      </c>
      <c r="D137">
        <v>1.235239</v>
      </c>
      <c r="E137" s="5">
        <v>1.2354369999999999</v>
      </c>
      <c r="F137">
        <v>1.2354369999999999</v>
      </c>
      <c r="G137">
        <v>0</v>
      </c>
    </row>
    <row r="138" spans="1:7" x14ac:dyDescent="0.35">
      <c r="A138" s="2">
        <v>43186</v>
      </c>
      <c r="B138">
        <v>1.245501</v>
      </c>
      <c r="C138">
        <v>1.247816</v>
      </c>
      <c r="D138">
        <v>1.237333</v>
      </c>
      <c r="E138" s="5">
        <v>1.245749</v>
      </c>
      <c r="F138">
        <v>1.245749</v>
      </c>
      <c r="G138">
        <v>0</v>
      </c>
    </row>
    <row r="139" spans="1:7" x14ac:dyDescent="0.35">
      <c r="A139" s="2">
        <v>43187</v>
      </c>
      <c r="B139">
        <v>1.2408030000000001</v>
      </c>
      <c r="C139">
        <v>1.2422359999999999</v>
      </c>
      <c r="D139">
        <v>1.2337149999999999</v>
      </c>
      <c r="E139" s="5">
        <v>1.2407870000000001</v>
      </c>
      <c r="F139">
        <v>1.2407870000000001</v>
      </c>
      <c r="G139">
        <v>0</v>
      </c>
    </row>
    <row r="140" spans="1:7" x14ac:dyDescent="0.35">
      <c r="A140" s="2">
        <v>43188</v>
      </c>
      <c r="B140">
        <v>1.231284</v>
      </c>
      <c r="C140">
        <v>1.233806</v>
      </c>
      <c r="D140">
        <v>1.2285159999999999</v>
      </c>
      <c r="E140" s="5">
        <v>1.2310270000000001</v>
      </c>
      <c r="F140">
        <v>1.2310270000000001</v>
      </c>
      <c r="G140">
        <v>0</v>
      </c>
    </row>
    <row r="141" spans="1:7" x14ac:dyDescent="0.35">
      <c r="A141" s="2">
        <v>43189</v>
      </c>
      <c r="B141">
        <v>1.230254</v>
      </c>
      <c r="C141">
        <v>1.2333499999999999</v>
      </c>
      <c r="D141">
        <v>1.2298009999999999</v>
      </c>
      <c r="E141" s="5">
        <v>1.2302850000000001</v>
      </c>
      <c r="F141">
        <v>1.2302850000000001</v>
      </c>
      <c r="G141">
        <v>0</v>
      </c>
    </row>
    <row r="142" spans="1:7" x14ac:dyDescent="0.35">
      <c r="A142" s="2">
        <v>43192</v>
      </c>
      <c r="B142">
        <v>1.231284</v>
      </c>
      <c r="C142">
        <v>1.2345680000000001</v>
      </c>
      <c r="D142">
        <v>1.2283809999999999</v>
      </c>
      <c r="E142" s="5">
        <v>1.2314210000000001</v>
      </c>
      <c r="F142">
        <v>1.2314210000000001</v>
      </c>
      <c r="G142">
        <v>0</v>
      </c>
    </row>
    <row r="143" spans="1:7" x14ac:dyDescent="0.35">
      <c r="A143" s="2">
        <v>43193</v>
      </c>
      <c r="B143">
        <v>1.2293320000000001</v>
      </c>
      <c r="C143">
        <v>1.2337</v>
      </c>
      <c r="D143">
        <v>1.2255050000000001</v>
      </c>
      <c r="E143" s="5">
        <v>1.229271</v>
      </c>
      <c r="F143">
        <v>1.229271</v>
      </c>
      <c r="G143">
        <v>0</v>
      </c>
    </row>
    <row r="144" spans="1:7" x14ac:dyDescent="0.35">
      <c r="A144" s="2">
        <v>43194</v>
      </c>
      <c r="B144">
        <v>1.227943</v>
      </c>
      <c r="C144">
        <v>1.2310570000000001</v>
      </c>
      <c r="D144">
        <v>1.2257610000000001</v>
      </c>
      <c r="E144" s="5">
        <v>1.2278530000000001</v>
      </c>
      <c r="F144">
        <v>1.2278530000000001</v>
      </c>
      <c r="G144">
        <v>0</v>
      </c>
    </row>
    <row r="145" spans="1:7" x14ac:dyDescent="0.35">
      <c r="A145" s="2">
        <v>43195</v>
      </c>
      <c r="B145">
        <v>1.228788</v>
      </c>
      <c r="C145">
        <v>1.2291049999999999</v>
      </c>
      <c r="D145">
        <v>1.2219409999999999</v>
      </c>
      <c r="E145" s="5">
        <v>1.2286820000000001</v>
      </c>
      <c r="F145">
        <v>1.2286820000000001</v>
      </c>
      <c r="G145">
        <v>0</v>
      </c>
    </row>
    <row r="146" spans="1:7" x14ac:dyDescent="0.35">
      <c r="A146" s="2">
        <v>43196</v>
      </c>
      <c r="B146">
        <v>1.2251000000000001</v>
      </c>
      <c r="C146">
        <v>1.228003</v>
      </c>
      <c r="D146">
        <v>1.2218070000000001</v>
      </c>
      <c r="E146" s="5">
        <v>1.22516</v>
      </c>
      <c r="F146">
        <v>1.22516</v>
      </c>
      <c r="G146">
        <v>0</v>
      </c>
    </row>
    <row r="147" spans="1:7" x14ac:dyDescent="0.35">
      <c r="A147" s="2">
        <v>43199</v>
      </c>
      <c r="B147">
        <v>1.227144</v>
      </c>
      <c r="C147">
        <v>1.2330460000000001</v>
      </c>
      <c r="D147">
        <v>1.2262569999999999</v>
      </c>
      <c r="E147" s="5">
        <v>1.227144</v>
      </c>
      <c r="F147">
        <v>1.227144</v>
      </c>
      <c r="G147">
        <v>0</v>
      </c>
    </row>
    <row r="148" spans="1:7" x14ac:dyDescent="0.35">
      <c r="A148" s="2">
        <v>43200</v>
      </c>
      <c r="B148">
        <v>1.2322249999999999</v>
      </c>
      <c r="C148">
        <v>1.2377769999999999</v>
      </c>
      <c r="D148">
        <v>1.2303759999999999</v>
      </c>
      <c r="E148" s="5">
        <v>1.23224</v>
      </c>
      <c r="F148">
        <v>1.23224</v>
      </c>
      <c r="G148">
        <v>0</v>
      </c>
    </row>
    <row r="149" spans="1:7" x14ac:dyDescent="0.35">
      <c r="A149" s="2">
        <v>43201</v>
      </c>
      <c r="B149">
        <v>1.2363839999999999</v>
      </c>
      <c r="C149">
        <v>1.2393719999999999</v>
      </c>
      <c r="D149">
        <v>1.2354069999999999</v>
      </c>
      <c r="E149" s="5">
        <v>1.236308</v>
      </c>
      <c r="F149">
        <v>1.236308</v>
      </c>
      <c r="G149">
        <v>0</v>
      </c>
    </row>
    <row r="150" spans="1:7" x14ac:dyDescent="0.35">
      <c r="A150" s="2">
        <v>43202</v>
      </c>
      <c r="B150">
        <v>1.2376240000000001</v>
      </c>
      <c r="C150">
        <v>1.237976</v>
      </c>
      <c r="D150">
        <v>1.230043</v>
      </c>
      <c r="E150" s="5">
        <v>1.2371639999999999</v>
      </c>
      <c r="F150">
        <v>1.2371639999999999</v>
      </c>
      <c r="G150">
        <v>0</v>
      </c>
    </row>
    <row r="151" spans="1:7" x14ac:dyDescent="0.35">
      <c r="A151" s="2">
        <v>43203</v>
      </c>
      <c r="B151">
        <v>1.2333499999999999</v>
      </c>
      <c r="C151">
        <v>1.2348730000000001</v>
      </c>
      <c r="D151">
        <v>1.2308749999999999</v>
      </c>
      <c r="E151" s="5">
        <v>1.2329699999999999</v>
      </c>
      <c r="F151">
        <v>1.2329699999999999</v>
      </c>
      <c r="G151">
        <v>0</v>
      </c>
    </row>
    <row r="152" spans="1:7" x14ac:dyDescent="0.35">
      <c r="A152" s="2">
        <v>43206</v>
      </c>
      <c r="B152">
        <v>1.233304</v>
      </c>
      <c r="C152">
        <v>1.239403</v>
      </c>
      <c r="D152">
        <v>1.2326349999999999</v>
      </c>
      <c r="E152" s="5">
        <v>1.2332590000000001</v>
      </c>
      <c r="F152">
        <v>1.2332590000000001</v>
      </c>
      <c r="G152">
        <v>0</v>
      </c>
    </row>
    <row r="153" spans="1:7" x14ac:dyDescent="0.35">
      <c r="A153" s="2">
        <v>43207</v>
      </c>
      <c r="B153">
        <v>1.238467</v>
      </c>
      <c r="C153">
        <v>1.2415</v>
      </c>
      <c r="D153">
        <v>1.2338370000000001</v>
      </c>
      <c r="E153" s="5">
        <v>1.238513</v>
      </c>
      <c r="F153">
        <v>1.238513</v>
      </c>
      <c r="G153">
        <v>0</v>
      </c>
    </row>
    <row r="154" spans="1:7" x14ac:dyDescent="0.35">
      <c r="A154" s="2">
        <v>43208</v>
      </c>
      <c r="B154">
        <v>1.2373019999999999</v>
      </c>
      <c r="C154">
        <v>1.239695</v>
      </c>
      <c r="D154">
        <v>1.2344459999999999</v>
      </c>
      <c r="E154" s="5">
        <v>1.237317</v>
      </c>
      <c r="F154">
        <v>1.237317</v>
      </c>
      <c r="G154">
        <v>0</v>
      </c>
    </row>
    <row r="155" spans="1:7" x14ac:dyDescent="0.35">
      <c r="A155" s="2">
        <v>43209</v>
      </c>
      <c r="B155">
        <v>1.237854</v>
      </c>
      <c r="C155">
        <v>1.2401990000000001</v>
      </c>
      <c r="D155">
        <v>1.2330460000000001</v>
      </c>
      <c r="E155" s="5">
        <v>1.2379150000000001</v>
      </c>
      <c r="F155">
        <v>1.2379150000000001</v>
      </c>
      <c r="G155">
        <v>0</v>
      </c>
    </row>
    <row r="156" spans="1:7" x14ac:dyDescent="0.35">
      <c r="A156" s="2">
        <v>43210</v>
      </c>
      <c r="B156">
        <v>1.234416</v>
      </c>
      <c r="C156">
        <v>1.235269</v>
      </c>
      <c r="D156">
        <v>1.2255050000000001</v>
      </c>
      <c r="E156" s="5">
        <v>1.234553</v>
      </c>
      <c r="F156">
        <v>1.234553</v>
      </c>
      <c r="G156">
        <v>0</v>
      </c>
    </row>
    <row r="157" spans="1:7" x14ac:dyDescent="0.35">
      <c r="A157" s="2">
        <v>43213</v>
      </c>
      <c r="B157">
        <v>1.2273849999999999</v>
      </c>
      <c r="C157">
        <v>1.228969</v>
      </c>
      <c r="D157">
        <v>1.221225</v>
      </c>
      <c r="E157" s="5">
        <v>1.2273400000000001</v>
      </c>
      <c r="F157">
        <v>1.2273400000000001</v>
      </c>
      <c r="G157">
        <v>0</v>
      </c>
    </row>
    <row r="158" spans="1:7" x14ac:dyDescent="0.35">
      <c r="A158" s="2">
        <v>43214</v>
      </c>
      <c r="B158">
        <v>1.22112</v>
      </c>
      <c r="C158">
        <v>1.2234659999999999</v>
      </c>
      <c r="D158">
        <v>1.2184870000000001</v>
      </c>
      <c r="E158" s="5">
        <v>1.2208969999999999</v>
      </c>
      <c r="F158">
        <v>1.2208969999999999</v>
      </c>
      <c r="G158">
        <v>0</v>
      </c>
    </row>
    <row r="159" spans="1:7" x14ac:dyDescent="0.35">
      <c r="A159" s="2">
        <v>43215</v>
      </c>
      <c r="B159">
        <v>1.223616</v>
      </c>
      <c r="C159">
        <v>1.223616</v>
      </c>
      <c r="D159">
        <v>1.2169000000000001</v>
      </c>
      <c r="E159" s="5">
        <v>1.22414</v>
      </c>
      <c r="F159">
        <v>1.22414</v>
      </c>
      <c r="G159">
        <v>0</v>
      </c>
    </row>
    <row r="160" spans="1:7" x14ac:dyDescent="0.35">
      <c r="A160" s="2">
        <v>43216</v>
      </c>
      <c r="B160">
        <v>1.2170780000000001</v>
      </c>
      <c r="C160">
        <v>1.221001</v>
      </c>
      <c r="D160">
        <v>1.2099800000000001</v>
      </c>
      <c r="E160" s="5">
        <v>1.2171670000000001</v>
      </c>
      <c r="F160">
        <v>1.2171670000000001</v>
      </c>
      <c r="G160">
        <v>0</v>
      </c>
    </row>
    <row r="161" spans="1:7" x14ac:dyDescent="0.35">
      <c r="A161" s="2">
        <v>43217</v>
      </c>
      <c r="B161">
        <v>1.2107559999999999</v>
      </c>
      <c r="C161">
        <v>1.2117</v>
      </c>
      <c r="D161">
        <v>1.2056039999999999</v>
      </c>
      <c r="E161" s="5">
        <v>1.2109620000000001</v>
      </c>
      <c r="F161">
        <v>1.2109620000000001</v>
      </c>
      <c r="G161">
        <v>0</v>
      </c>
    </row>
    <row r="162" spans="1:7" x14ac:dyDescent="0.35">
      <c r="A162" s="2">
        <v>43220</v>
      </c>
      <c r="B162">
        <v>1.2128559999999999</v>
      </c>
      <c r="C162">
        <v>1.213857</v>
      </c>
      <c r="D162">
        <v>1.206636</v>
      </c>
      <c r="E162" s="5">
        <v>1.212283</v>
      </c>
      <c r="F162">
        <v>1.212283</v>
      </c>
      <c r="G162">
        <v>0</v>
      </c>
    </row>
    <row r="163" spans="1:7" x14ac:dyDescent="0.35">
      <c r="A163" s="2">
        <v>43221</v>
      </c>
      <c r="B163">
        <v>1.208313</v>
      </c>
      <c r="C163">
        <v>1.2084589999999999</v>
      </c>
      <c r="D163">
        <v>1.1983509999999999</v>
      </c>
      <c r="E163" s="5">
        <v>1.2081230000000001</v>
      </c>
      <c r="F163">
        <v>1.2081230000000001</v>
      </c>
      <c r="G163">
        <v>0</v>
      </c>
    </row>
    <row r="164" spans="1:7" x14ac:dyDescent="0.35">
      <c r="A164" s="2">
        <v>43222</v>
      </c>
      <c r="B164">
        <v>1.1992130000000001</v>
      </c>
      <c r="C164">
        <v>1.203109</v>
      </c>
      <c r="D164">
        <v>1.195414</v>
      </c>
      <c r="E164" s="5">
        <v>1.1991560000000001</v>
      </c>
      <c r="F164">
        <v>1.1991560000000001</v>
      </c>
      <c r="G164">
        <v>0</v>
      </c>
    </row>
    <row r="165" spans="1:7" x14ac:dyDescent="0.35">
      <c r="A165" s="2">
        <v>43223</v>
      </c>
      <c r="B165">
        <v>1.195171</v>
      </c>
      <c r="C165">
        <v>1.2009129999999999</v>
      </c>
      <c r="D165">
        <v>1.1950719999999999</v>
      </c>
      <c r="E165" s="5">
        <v>1.1951000000000001</v>
      </c>
      <c r="F165">
        <v>1.1951000000000001</v>
      </c>
      <c r="G165">
        <v>0</v>
      </c>
    </row>
    <row r="166" spans="1:7" x14ac:dyDescent="0.35">
      <c r="A166" s="2">
        <v>43224</v>
      </c>
      <c r="B166">
        <v>1.1989259999999999</v>
      </c>
      <c r="C166">
        <v>1.1997599999999999</v>
      </c>
      <c r="D166">
        <v>1.1914830000000001</v>
      </c>
      <c r="E166" s="5">
        <v>1.1989259999999999</v>
      </c>
      <c r="F166">
        <v>1.1989259999999999</v>
      </c>
      <c r="G166">
        <v>0</v>
      </c>
    </row>
    <row r="167" spans="1:7" x14ac:dyDescent="0.35">
      <c r="A167" s="2">
        <v>43227</v>
      </c>
      <c r="B167">
        <v>1.1955720000000001</v>
      </c>
      <c r="C167">
        <v>1.197892</v>
      </c>
      <c r="D167">
        <v>1.1899519999999999</v>
      </c>
      <c r="E167" s="5">
        <v>1.1955</v>
      </c>
      <c r="F167">
        <v>1.1955</v>
      </c>
      <c r="G167">
        <v>0</v>
      </c>
    </row>
    <row r="168" spans="1:7" x14ac:dyDescent="0.35">
      <c r="A168" s="2">
        <v>43228</v>
      </c>
      <c r="B168">
        <v>1.19326</v>
      </c>
      <c r="C168">
        <v>1.1938869999999999</v>
      </c>
      <c r="D168">
        <v>1.1839360000000001</v>
      </c>
      <c r="E168" s="5">
        <v>1.1933739999999999</v>
      </c>
      <c r="F168">
        <v>1.1933739999999999</v>
      </c>
      <c r="G168">
        <v>0</v>
      </c>
    </row>
    <row r="169" spans="1:7" x14ac:dyDescent="0.35">
      <c r="A169" s="2">
        <v>43229</v>
      </c>
      <c r="B169">
        <v>1.1866760000000001</v>
      </c>
      <c r="C169">
        <v>1.1896119999999999</v>
      </c>
      <c r="D169">
        <v>1.182355</v>
      </c>
      <c r="E169" s="5">
        <v>1.1867890000000001</v>
      </c>
      <c r="F169">
        <v>1.1867890000000001</v>
      </c>
      <c r="G169">
        <v>0</v>
      </c>
    </row>
    <row r="170" spans="1:7" x14ac:dyDescent="0.35">
      <c r="A170" s="2">
        <v>43230</v>
      </c>
      <c r="B170">
        <v>1.1847639999999999</v>
      </c>
      <c r="C170">
        <v>1.1942440000000001</v>
      </c>
      <c r="D170">
        <v>1.184469</v>
      </c>
      <c r="E170" s="5">
        <v>1.1847220000000001</v>
      </c>
      <c r="F170">
        <v>1.1847220000000001</v>
      </c>
      <c r="G170">
        <v>0</v>
      </c>
    </row>
    <row r="171" spans="1:7" x14ac:dyDescent="0.35">
      <c r="A171" s="2">
        <v>43231</v>
      </c>
      <c r="B171">
        <v>1.1915260000000001</v>
      </c>
      <c r="C171">
        <v>1.196788</v>
      </c>
      <c r="D171">
        <v>1.189343</v>
      </c>
      <c r="E171" s="5">
        <v>1.1917530000000001</v>
      </c>
      <c r="F171">
        <v>1.1917530000000001</v>
      </c>
      <c r="G171">
        <v>0</v>
      </c>
    </row>
    <row r="172" spans="1:7" x14ac:dyDescent="0.35">
      <c r="A172" s="2">
        <v>43234</v>
      </c>
      <c r="B172">
        <v>1.195157</v>
      </c>
      <c r="C172">
        <v>1.1997</v>
      </c>
      <c r="D172">
        <v>1.195157</v>
      </c>
      <c r="E172" s="5">
        <v>1.195214</v>
      </c>
      <c r="F172">
        <v>1.195214</v>
      </c>
      <c r="G172">
        <v>0</v>
      </c>
    </row>
    <row r="173" spans="1:7" x14ac:dyDescent="0.35">
      <c r="A173" s="2">
        <v>43235</v>
      </c>
      <c r="B173">
        <v>1.1932039999999999</v>
      </c>
      <c r="C173">
        <v>1.1940299999999999</v>
      </c>
      <c r="D173">
        <v>1.182396</v>
      </c>
      <c r="E173" s="5">
        <v>1.1931179999999999</v>
      </c>
      <c r="F173">
        <v>1.1931179999999999</v>
      </c>
      <c r="G173">
        <v>0</v>
      </c>
    </row>
    <row r="174" spans="1:7" x14ac:dyDescent="0.35">
      <c r="A174" s="2">
        <v>43236</v>
      </c>
      <c r="B174">
        <v>1.1822569999999999</v>
      </c>
      <c r="C174">
        <v>1.1853959999999999</v>
      </c>
      <c r="D174">
        <v>1.1765680000000001</v>
      </c>
      <c r="E174" s="5">
        <v>1.1820889999999999</v>
      </c>
      <c r="F174">
        <v>1.1820889999999999</v>
      </c>
      <c r="G174">
        <v>0</v>
      </c>
    </row>
    <row r="175" spans="1:7" x14ac:dyDescent="0.35">
      <c r="A175" s="2">
        <v>43237</v>
      </c>
      <c r="B175">
        <v>1.181419</v>
      </c>
      <c r="C175">
        <v>1.183684</v>
      </c>
      <c r="D175">
        <v>1.177856</v>
      </c>
      <c r="E175" s="5">
        <v>1.1816979999999999</v>
      </c>
      <c r="F175">
        <v>1.1816979999999999</v>
      </c>
      <c r="G175">
        <v>0</v>
      </c>
    </row>
    <row r="176" spans="1:7" x14ac:dyDescent="0.35">
      <c r="A176" s="2">
        <v>43238</v>
      </c>
      <c r="B176">
        <v>1.1792039999999999</v>
      </c>
      <c r="C176">
        <v>1.182229</v>
      </c>
      <c r="D176">
        <v>1.175047</v>
      </c>
      <c r="E176" s="5">
        <v>1.1795230000000001</v>
      </c>
      <c r="F176">
        <v>1.1795230000000001</v>
      </c>
      <c r="G176">
        <v>0</v>
      </c>
    </row>
    <row r="177" spans="1:7" x14ac:dyDescent="0.35">
      <c r="A177" s="2">
        <v>43241</v>
      </c>
      <c r="B177">
        <v>1.176374</v>
      </c>
      <c r="C177">
        <v>1.1778979999999999</v>
      </c>
      <c r="D177">
        <v>1.1718660000000001</v>
      </c>
      <c r="E177" s="5">
        <v>1.1766639999999999</v>
      </c>
      <c r="F177">
        <v>1.1766639999999999</v>
      </c>
      <c r="G177">
        <v>0</v>
      </c>
    </row>
    <row r="178" spans="1:7" x14ac:dyDescent="0.35">
      <c r="A178" s="2">
        <v>43242</v>
      </c>
      <c r="B178">
        <v>1.178884</v>
      </c>
      <c r="C178">
        <v>1.1828160000000001</v>
      </c>
      <c r="D178">
        <v>1.175945</v>
      </c>
      <c r="E178" s="5">
        <v>1.1792450000000001</v>
      </c>
      <c r="F178">
        <v>1.1792450000000001</v>
      </c>
      <c r="G178">
        <v>0</v>
      </c>
    </row>
    <row r="179" spans="1:7" x14ac:dyDescent="0.35">
      <c r="A179" s="2">
        <v>43243</v>
      </c>
      <c r="B179">
        <v>1.1789670000000001</v>
      </c>
      <c r="C179">
        <v>1.179101</v>
      </c>
      <c r="D179">
        <v>1.16862</v>
      </c>
      <c r="E179" s="5">
        <v>1.1788559999999999</v>
      </c>
      <c r="F179">
        <v>1.1788559999999999</v>
      </c>
      <c r="G179">
        <v>0</v>
      </c>
    </row>
    <row r="180" spans="1:7" x14ac:dyDescent="0.35">
      <c r="A180" s="2">
        <v>43244</v>
      </c>
      <c r="B180">
        <v>1.1707129999999999</v>
      </c>
      <c r="C180">
        <v>1.174936</v>
      </c>
      <c r="D180">
        <v>1.1692210000000001</v>
      </c>
      <c r="E180" s="5">
        <v>1.1710149999999999</v>
      </c>
      <c r="F180">
        <v>1.1710149999999999</v>
      </c>
      <c r="G180">
        <v>0</v>
      </c>
    </row>
    <row r="181" spans="1:7" x14ac:dyDescent="0.35">
      <c r="A181" s="2">
        <v>43245</v>
      </c>
      <c r="B181">
        <v>1.1723190000000001</v>
      </c>
      <c r="C181">
        <v>1.1733229999999999</v>
      </c>
      <c r="D181">
        <v>1.164836</v>
      </c>
      <c r="E181" s="5">
        <v>1.172264</v>
      </c>
      <c r="F181">
        <v>1.172264</v>
      </c>
      <c r="G181">
        <v>0</v>
      </c>
    </row>
    <row r="182" spans="1:7" x14ac:dyDescent="0.35">
      <c r="A182" s="2">
        <v>43248</v>
      </c>
      <c r="B182">
        <v>1.168757</v>
      </c>
      <c r="C182">
        <v>1.17302</v>
      </c>
      <c r="D182">
        <v>1.160847</v>
      </c>
      <c r="E182" s="5">
        <v>1.168893</v>
      </c>
      <c r="F182">
        <v>1.168893</v>
      </c>
      <c r="G182">
        <v>0</v>
      </c>
    </row>
    <row r="183" spans="1:7" x14ac:dyDescent="0.35">
      <c r="A183" s="2">
        <v>43249</v>
      </c>
      <c r="B183">
        <v>1.16275</v>
      </c>
      <c r="C183">
        <v>1.1639820000000001</v>
      </c>
      <c r="D183">
        <v>1.151437</v>
      </c>
      <c r="E183" s="5">
        <v>1.162696</v>
      </c>
      <c r="F183">
        <v>1.162696</v>
      </c>
      <c r="G183">
        <v>0</v>
      </c>
    </row>
    <row r="184" spans="1:7" x14ac:dyDescent="0.35">
      <c r="A184" s="2">
        <v>43250</v>
      </c>
      <c r="B184">
        <v>1.153762</v>
      </c>
      <c r="C184">
        <v>1.1670990000000001</v>
      </c>
      <c r="D184">
        <v>1.152007</v>
      </c>
      <c r="E184" s="5">
        <v>1.1539349999999999</v>
      </c>
      <c r="F184">
        <v>1.1539349999999999</v>
      </c>
      <c r="G184">
        <v>0</v>
      </c>
    </row>
    <row r="185" spans="1:7" x14ac:dyDescent="0.35">
      <c r="A185" s="2">
        <v>43251</v>
      </c>
      <c r="B185">
        <v>1.1666160000000001</v>
      </c>
      <c r="C185">
        <v>1.1724019999999999</v>
      </c>
      <c r="D185">
        <v>1.164293</v>
      </c>
      <c r="E185" s="5">
        <v>1.166725</v>
      </c>
      <c r="F185">
        <v>1.166725</v>
      </c>
      <c r="G185">
        <v>0</v>
      </c>
    </row>
    <row r="186" spans="1:7" x14ac:dyDescent="0.35">
      <c r="A186" s="2">
        <v>43252</v>
      </c>
      <c r="B186">
        <v>1.1693309999999999</v>
      </c>
      <c r="C186">
        <v>1.1715500000000001</v>
      </c>
      <c r="D186">
        <v>1.1629940000000001</v>
      </c>
      <c r="E186" s="5">
        <v>1.1693169999999999</v>
      </c>
      <c r="F186">
        <v>1.1693169999999999</v>
      </c>
      <c r="G186">
        <v>0</v>
      </c>
    </row>
    <row r="187" spans="1:7" x14ac:dyDescent="0.35">
      <c r="A187" s="2">
        <v>43255</v>
      </c>
      <c r="B187">
        <v>1.1669970000000001</v>
      </c>
      <c r="C187">
        <v>1.174426</v>
      </c>
      <c r="D187">
        <v>1.1668750000000001</v>
      </c>
      <c r="E187" s="5">
        <v>1.1668609999999999</v>
      </c>
      <c r="F187">
        <v>1.1668609999999999</v>
      </c>
      <c r="G187">
        <v>0</v>
      </c>
    </row>
    <row r="188" spans="1:7" x14ac:dyDescent="0.35">
      <c r="A188" s="2">
        <v>43256</v>
      </c>
      <c r="B188">
        <v>1.1701790000000001</v>
      </c>
      <c r="C188">
        <v>1.1713849999999999</v>
      </c>
      <c r="D188">
        <v>1.1655279999999999</v>
      </c>
      <c r="E188" s="5">
        <v>1.170056</v>
      </c>
      <c r="F188">
        <v>1.170056</v>
      </c>
      <c r="G188">
        <v>0</v>
      </c>
    </row>
    <row r="189" spans="1:7" x14ac:dyDescent="0.35">
      <c r="A189" s="2">
        <v>43257</v>
      </c>
      <c r="B189">
        <v>1.172663</v>
      </c>
      <c r="C189">
        <v>1.1797</v>
      </c>
      <c r="D189">
        <v>1.171468</v>
      </c>
      <c r="E189" s="5">
        <v>1.1726220000000001</v>
      </c>
      <c r="F189">
        <v>1.1726220000000001</v>
      </c>
      <c r="G189">
        <v>0</v>
      </c>
    </row>
    <row r="190" spans="1:7" x14ac:dyDescent="0.35">
      <c r="A190" s="2">
        <v>43258</v>
      </c>
      <c r="B190">
        <v>1.1783980000000001</v>
      </c>
      <c r="C190">
        <v>1.1840999999999999</v>
      </c>
      <c r="D190">
        <v>1.178356</v>
      </c>
      <c r="E190" s="5">
        <v>1.17855</v>
      </c>
      <c r="F190">
        <v>1.17855</v>
      </c>
      <c r="G190">
        <v>0</v>
      </c>
    </row>
    <row r="191" spans="1:7" x14ac:dyDescent="0.35">
      <c r="A191" s="2">
        <v>43259</v>
      </c>
      <c r="B191">
        <v>1.179384</v>
      </c>
      <c r="C191">
        <v>1.1812</v>
      </c>
      <c r="D191">
        <v>1.1728419999999999</v>
      </c>
      <c r="E191" s="5">
        <v>1.1795230000000001</v>
      </c>
      <c r="F191">
        <v>1.1795230000000001</v>
      </c>
      <c r="G191">
        <v>0</v>
      </c>
    </row>
    <row r="192" spans="1:7" x14ac:dyDescent="0.35">
      <c r="A192" s="2">
        <v>43262</v>
      </c>
      <c r="B192">
        <v>1.1786890000000001</v>
      </c>
      <c r="C192">
        <v>1.1820329999999999</v>
      </c>
      <c r="D192">
        <v>1.1776070000000001</v>
      </c>
      <c r="E192" s="5">
        <v>1.1783980000000001</v>
      </c>
      <c r="F192">
        <v>1.1783980000000001</v>
      </c>
      <c r="G192">
        <v>0</v>
      </c>
    </row>
    <row r="193" spans="1:7" x14ac:dyDescent="0.35">
      <c r="A193" s="2">
        <v>43263</v>
      </c>
      <c r="B193">
        <v>1.1773290000000001</v>
      </c>
      <c r="C193">
        <v>1.180847</v>
      </c>
      <c r="D193">
        <v>1.174315</v>
      </c>
      <c r="E193" s="5">
        <v>1.177413</v>
      </c>
      <c r="F193">
        <v>1.177413</v>
      </c>
      <c r="G193">
        <v>0</v>
      </c>
    </row>
    <row r="194" spans="1:7" x14ac:dyDescent="0.35">
      <c r="A194" s="2">
        <v>43264</v>
      </c>
      <c r="B194">
        <v>1.1747570000000001</v>
      </c>
      <c r="C194">
        <v>1.1789670000000001</v>
      </c>
      <c r="D194">
        <v>1.173365</v>
      </c>
      <c r="E194" s="5">
        <v>1.1748259999999999</v>
      </c>
      <c r="F194">
        <v>1.1748259999999999</v>
      </c>
      <c r="G194">
        <v>0</v>
      </c>
    </row>
    <row r="195" spans="1:7" x14ac:dyDescent="0.35">
      <c r="A195" s="2">
        <v>43265</v>
      </c>
      <c r="B195">
        <v>1.1806380000000001</v>
      </c>
      <c r="C195">
        <v>1.184161</v>
      </c>
      <c r="D195">
        <v>1.1628849999999999</v>
      </c>
      <c r="E195" s="5">
        <v>1.180777</v>
      </c>
      <c r="F195">
        <v>1.180777</v>
      </c>
      <c r="G195">
        <v>0</v>
      </c>
    </row>
    <row r="196" spans="1:7" x14ac:dyDescent="0.35">
      <c r="A196" s="2">
        <v>43266</v>
      </c>
      <c r="B196">
        <v>1.1563369999999999</v>
      </c>
      <c r="C196">
        <v>1.1626559999999999</v>
      </c>
      <c r="D196">
        <v>1.1545339999999999</v>
      </c>
      <c r="E196" s="5">
        <v>1.156658</v>
      </c>
      <c r="F196">
        <v>1.156658</v>
      </c>
      <c r="G196">
        <v>0</v>
      </c>
    </row>
    <row r="197" spans="1:7" x14ac:dyDescent="0.35">
      <c r="A197" s="2">
        <v>43269</v>
      </c>
      <c r="B197">
        <v>1.1597029999999999</v>
      </c>
      <c r="C197">
        <v>1.162372</v>
      </c>
      <c r="D197">
        <v>1.156644</v>
      </c>
      <c r="E197" s="5">
        <v>1.1595949999999999</v>
      </c>
      <c r="F197">
        <v>1.1595949999999999</v>
      </c>
      <c r="G197">
        <v>0</v>
      </c>
    </row>
    <row r="198" spans="1:7" x14ac:dyDescent="0.35">
      <c r="A198" s="2">
        <v>43270</v>
      </c>
      <c r="B198">
        <v>1.1630069999999999</v>
      </c>
      <c r="C198">
        <v>1.164687</v>
      </c>
      <c r="D198">
        <v>1.1533230000000001</v>
      </c>
      <c r="E198" s="5">
        <v>1.1630750000000001</v>
      </c>
      <c r="F198">
        <v>1.1630750000000001</v>
      </c>
      <c r="G198">
        <v>0</v>
      </c>
    </row>
    <row r="199" spans="1:7" x14ac:dyDescent="0.35">
      <c r="A199" s="2">
        <v>43271</v>
      </c>
      <c r="B199">
        <v>1.1589370000000001</v>
      </c>
      <c r="C199">
        <v>1.160012</v>
      </c>
      <c r="D199">
        <v>1.154601</v>
      </c>
      <c r="E199" s="5">
        <v>1.1588560000000001</v>
      </c>
      <c r="F199">
        <v>1.1588560000000001</v>
      </c>
      <c r="G199">
        <v>0</v>
      </c>
    </row>
    <row r="200" spans="1:7" x14ac:dyDescent="0.35">
      <c r="A200" s="2">
        <v>43272</v>
      </c>
      <c r="B200">
        <v>1.157702</v>
      </c>
      <c r="C200">
        <v>1.1628309999999999</v>
      </c>
      <c r="D200">
        <v>1.15141</v>
      </c>
      <c r="E200" s="5">
        <v>1.1579029999999999</v>
      </c>
      <c r="F200">
        <v>1.1579029999999999</v>
      </c>
      <c r="G200">
        <v>0</v>
      </c>
    </row>
    <row r="201" spans="1:7" x14ac:dyDescent="0.35">
      <c r="A201" s="2">
        <v>43273</v>
      </c>
      <c r="B201">
        <v>1.1606989999999999</v>
      </c>
      <c r="C201">
        <v>1.1676</v>
      </c>
      <c r="D201">
        <v>1.160174</v>
      </c>
      <c r="E201" s="5">
        <v>1.1605780000000001</v>
      </c>
      <c r="F201">
        <v>1.1605780000000001</v>
      </c>
      <c r="G201">
        <v>0</v>
      </c>
    </row>
    <row r="202" spans="1:7" x14ac:dyDescent="0.35">
      <c r="A202" s="2">
        <v>43276</v>
      </c>
      <c r="B202">
        <v>1.166058</v>
      </c>
      <c r="C202">
        <v>1.1700010000000001</v>
      </c>
      <c r="D202">
        <v>1.1629940000000001</v>
      </c>
      <c r="E202" s="5">
        <v>1.16614</v>
      </c>
      <c r="F202">
        <v>1.16614</v>
      </c>
      <c r="G202">
        <v>0</v>
      </c>
    </row>
    <row r="203" spans="1:7" x14ac:dyDescent="0.35">
      <c r="A203" s="2">
        <v>43277</v>
      </c>
      <c r="B203">
        <v>1.1701790000000001</v>
      </c>
      <c r="C203">
        <v>1.172058</v>
      </c>
      <c r="D203">
        <v>1.1652020000000001</v>
      </c>
      <c r="E203" s="5">
        <v>1.170275</v>
      </c>
      <c r="F203">
        <v>1.170275</v>
      </c>
      <c r="G203">
        <v>0</v>
      </c>
    </row>
    <row r="204" spans="1:7" x14ac:dyDescent="0.35">
      <c r="A204" s="2">
        <v>43278</v>
      </c>
      <c r="B204">
        <v>1.164809</v>
      </c>
      <c r="C204">
        <v>1.1671879999999999</v>
      </c>
      <c r="D204">
        <v>1.1583589999999999</v>
      </c>
      <c r="E204" s="5">
        <v>1.1650259999999999</v>
      </c>
      <c r="F204">
        <v>1.1650259999999999</v>
      </c>
      <c r="G204">
        <v>0</v>
      </c>
    </row>
    <row r="205" spans="1:7" x14ac:dyDescent="0.35">
      <c r="A205" s="2">
        <v>43279</v>
      </c>
      <c r="B205">
        <v>1.1562429999999999</v>
      </c>
      <c r="C205">
        <v>1.1597</v>
      </c>
      <c r="D205">
        <v>1.1528039999999999</v>
      </c>
      <c r="E205" s="5">
        <v>1.156363</v>
      </c>
      <c r="F205">
        <v>1.156363</v>
      </c>
      <c r="G205">
        <v>0</v>
      </c>
    </row>
    <row r="206" spans="1:7" x14ac:dyDescent="0.35">
      <c r="A206" s="2">
        <v>43280</v>
      </c>
      <c r="B206">
        <v>1.156444</v>
      </c>
      <c r="C206">
        <v>1.1682380000000001</v>
      </c>
      <c r="D206">
        <v>1.156444</v>
      </c>
      <c r="E206" s="5">
        <v>1.1562969999999999</v>
      </c>
      <c r="F206">
        <v>1.1562969999999999</v>
      </c>
      <c r="G206">
        <v>0</v>
      </c>
    </row>
    <row r="207" spans="1:7" x14ac:dyDescent="0.35">
      <c r="A207" s="2">
        <v>43283</v>
      </c>
      <c r="B207">
        <v>1.167842</v>
      </c>
      <c r="C207">
        <v>1.167842</v>
      </c>
      <c r="D207">
        <v>1.159259</v>
      </c>
      <c r="E207" s="5">
        <v>1.167856</v>
      </c>
      <c r="F207">
        <v>1.167856</v>
      </c>
      <c r="G207">
        <v>0</v>
      </c>
    </row>
    <row r="208" spans="1:7" x14ac:dyDescent="0.35">
      <c r="A208" s="2">
        <v>43284</v>
      </c>
      <c r="B208">
        <v>1.164077</v>
      </c>
      <c r="C208">
        <v>1.1675420000000001</v>
      </c>
      <c r="D208">
        <v>1.162264</v>
      </c>
      <c r="E208" s="5">
        <v>1.164212</v>
      </c>
      <c r="F208">
        <v>1.164212</v>
      </c>
      <c r="G208">
        <v>0</v>
      </c>
    </row>
    <row r="209" spans="1:7" x14ac:dyDescent="0.35">
      <c r="A209" s="2">
        <v>43285</v>
      </c>
      <c r="B209">
        <v>1.1659360000000001</v>
      </c>
      <c r="C209">
        <v>1.168183</v>
      </c>
      <c r="D209">
        <v>1.1631419999999999</v>
      </c>
      <c r="E209" s="5">
        <v>1.1659219999999999</v>
      </c>
      <c r="F209">
        <v>1.1659219999999999</v>
      </c>
      <c r="G209">
        <v>0</v>
      </c>
    </row>
    <row r="210" spans="1:7" x14ac:dyDescent="0.35">
      <c r="A210" s="2">
        <v>43286</v>
      </c>
      <c r="B210">
        <v>1.1661809999999999</v>
      </c>
      <c r="C210">
        <v>1.1719759999999999</v>
      </c>
      <c r="D210">
        <v>1.1650799999999999</v>
      </c>
      <c r="E210" s="5">
        <v>1.1662349999999999</v>
      </c>
      <c r="F210">
        <v>1.1662349999999999</v>
      </c>
      <c r="G210">
        <v>0</v>
      </c>
    </row>
    <row r="211" spans="1:7" x14ac:dyDescent="0.35">
      <c r="A211" s="2">
        <v>43287</v>
      </c>
      <c r="B211">
        <v>1.169386</v>
      </c>
      <c r="C211">
        <v>1.1767339999999999</v>
      </c>
      <c r="D211">
        <v>1.1680740000000001</v>
      </c>
      <c r="E211" s="5">
        <v>1.169591</v>
      </c>
      <c r="F211">
        <v>1.169591</v>
      </c>
      <c r="G211">
        <v>0</v>
      </c>
    </row>
    <row r="212" spans="1:7" x14ac:dyDescent="0.35">
      <c r="A212" s="2">
        <v>43290</v>
      </c>
      <c r="B212">
        <v>1.175171</v>
      </c>
      <c r="C212">
        <v>1.1790780000000001</v>
      </c>
      <c r="D212">
        <v>1.174288</v>
      </c>
      <c r="E212" s="5">
        <v>1.1752260000000001</v>
      </c>
      <c r="F212">
        <v>1.1752260000000001</v>
      </c>
      <c r="G212">
        <v>0</v>
      </c>
    </row>
    <row r="213" spans="1:7" x14ac:dyDescent="0.35">
      <c r="A213" s="2">
        <v>43291</v>
      </c>
      <c r="B213">
        <v>1.175751</v>
      </c>
      <c r="C213">
        <v>1.176291</v>
      </c>
      <c r="D213">
        <v>1.1691940000000001</v>
      </c>
      <c r="E213" s="5">
        <v>1.1756960000000001</v>
      </c>
      <c r="F213">
        <v>1.1756960000000001</v>
      </c>
      <c r="G213">
        <v>0</v>
      </c>
    </row>
    <row r="214" spans="1:7" x14ac:dyDescent="0.35">
      <c r="A214" s="2">
        <v>43292</v>
      </c>
      <c r="B214">
        <v>1.1730339999999999</v>
      </c>
      <c r="C214">
        <v>1.175516</v>
      </c>
      <c r="D214">
        <v>1.169837</v>
      </c>
      <c r="E214" s="5">
        <v>1.172704</v>
      </c>
      <c r="F214">
        <v>1.172704</v>
      </c>
      <c r="G214">
        <v>0</v>
      </c>
    </row>
    <row r="215" spans="1:7" x14ac:dyDescent="0.35">
      <c r="A215" s="2">
        <v>43293</v>
      </c>
      <c r="B215">
        <v>1.16757</v>
      </c>
      <c r="C215">
        <v>1.1697</v>
      </c>
      <c r="D215">
        <v>1.1650529999999999</v>
      </c>
      <c r="E215" s="5">
        <v>1.1676789999999999</v>
      </c>
      <c r="F215">
        <v>1.1676789999999999</v>
      </c>
      <c r="G215">
        <v>0</v>
      </c>
    </row>
    <row r="216" spans="1:7" x14ac:dyDescent="0.35">
      <c r="A216" s="2">
        <v>43294</v>
      </c>
      <c r="B216">
        <v>1.166371</v>
      </c>
      <c r="C216">
        <v>1.1675420000000001</v>
      </c>
      <c r="D216">
        <v>1.161454</v>
      </c>
      <c r="E216" s="5">
        <v>1.1665890000000001</v>
      </c>
      <c r="F216">
        <v>1.1665890000000001</v>
      </c>
      <c r="G216">
        <v>0</v>
      </c>
    </row>
    <row r="217" spans="1:7" x14ac:dyDescent="0.35">
      <c r="A217" s="2">
        <v>43297</v>
      </c>
      <c r="B217">
        <v>1.167897</v>
      </c>
      <c r="C217">
        <v>1.1726080000000001</v>
      </c>
      <c r="D217">
        <v>1.167665</v>
      </c>
      <c r="E217" s="5">
        <v>1.16791</v>
      </c>
      <c r="F217">
        <v>1.16791</v>
      </c>
      <c r="G217">
        <v>0</v>
      </c>
    </row>
    <row r="218" spans="1:7" x14ac:dyDescent="0.35">
      <c r="A218" s="2">
        <v>43298</v>
      </c>
      <c r="B218">
        <v>1.1710560000000001</v>
      </c>
      <c r="C218">
        <v>1.174536</v>
      </c>
      <c r="D218">
        <v>1.166453</v>
      </c>
      <c r="E218" s="5">
        <v>1.170946</v>
      </c>
      <c r="F218">
        <v>1.170946</v>
      </c>
      <c r="G218">
        <v>0</v>
      </c>
    </row>
    <row r="219" spans="1:7" x14ac:dyDescent="0.35">
      <c r="A219" s="2">
        <v>43299</v>
      </c>
      <c r="B219">
        <v>1.1657729999999999</v>
      </c>
      <c r="C219">
        <v>1.166534</v>
      </c>
      <c r="D219">
        <v>1.1603749999999999</v>
      </c>
      <c r="E219" s="5">
        <v>1.1653249999999999</v>
      </c>
      <c r="F219">
        <v>1.1653249999999999</v>
      </c>
      <c r="G219">
        <v>0</v>
      </c>
    </row>
    <row r="220" spans="1:7" x14ac:dyDescent="0.35">
      <c r="A220" s="2">
        <v>43300</v>
      </c>
      <c r="B220">
        <v>1.1646190000000001</v>
      </c>
      <c r="C220">
        <v>1.165705</v>
      </c>
      <c r="D220">
        <v>1.1575949999999999</v>
      </c>
      <c r="E220" s="5">
        <v>1.1645650000000001</v>
      </c>
      <c r="F220">
        <v>1.1645650000000001</v>
      </c>
      <c r="G220">
        <v>0</v>
      </c>
    </row>
    <row r="221" spans="1:7" x14ac:dyDescent="0.35">
      <c r="A221" s="2">
        <v>43301</v>
      </c>
      <c r="B221">
        <v>1.1654739999999999</v>
      </c>
      <c r="C221">
        <v>1.172237</v>
      </c>
      <c r="D221">
        <v>1.1628039999999999</v>
      </c>
      <c r="E221" s="5">
        <v>1.1655150000000001</v>
      </c>
      <c r="F221">
        <v>1.1655150000000001</v>
      </c>
      <c r="G221">
        <v>0</v>
      </c>
    </row>
    <row r="222" spans="1:7" x14ac:dyDescent="0.35">
      <c r="A222" s="2">
        <v>43304</v>
      </c>
      <c r="B222">
        <v>1.1741779999999999</v>
      </c>
      <c r="C222">
        <v>1.1750879999999999</v>
      </c>
      <c r="D222">
        <v>1.168866</v>
      </c>
      <c r="E222" s="5">
        <v>1.174191</v>
      </c>
      <c r="F222">
        <v>1.174191</v>
      </c>
      <c r="G222">
        <v>0</v>
      </c>
    </row>
    <row r="223" spans="1:7" x14ac:dyDescent="0.35">
      <c r="A223" s="2">
        <v>43305</v>
      </c>
      <c r="B223">
        <v>1.169864</v>
      </c>
      <c r="C223">
        <v>1.1716599999999999</v>
      </c>
      <c r="D223">
        <v>1.1657189999999999</v>
      </c>
      <c r="E223" s="5">
        <v>1.169413</v>
      </c>
      <c r="F223">
        <v>1.169413</v>
      </c>
      <c r="G223">
        <v>0</v>
      </c>
    </row>
    <row r="224" spans="1:7" x14ac:dyDescent="0.35">
      <c r="A224" s="2">
        <v>43306</v>
      </c>
      <c r="B224">
        <v>1.1687700000000001</v>
      </c>
      <c r="C224">
        <v>1.1713720000000001</v>
      </c>
      <c r="D224">
        <v>1.166752</v>
      </c>
      <c r="E224" s="5">
        <v>1.168552</v>
      </c>
      <c r="F224">
        <v>1.168552</v>
      </c>
      <c r="G224">
        <v>0</v>
      </c>
    </row>
    <row r="225" spans="1:7" x14ac:dyDescent="0.35">
      <c r="A225" s="2">
        <v>43307</v>
      </c>
      <c r="B225">
        <v>1.1739850000000001</v>
      </c>
      <c r="C225">
        <v>1.174315</v>
      </c>
      <c r="D225">
        <v>1.1650940000000001</v>
      </c>
      <c r="E225" s="5">
        <v>1.1737500000000001</v>
      </c>
      <c r="F225">
        <v>1.1737500000000001</v>
      </c>
      <c r="G225">
        <v>0</v>
      </c>
    </row>
    <row r="226" spans="1:7" x14ac:dyDescent="0.35">
      <c r="A226" s="2">
        <v>43308</v>
      </c>
      <c r="B226">
        <v>1.1644559999999999</v>
      </c>
      <c r="C226">
        <v>1.166317</v>
      </c>
      <c r="D226">
        <v>1.162372</v>
      </c>
      <c r="E226" s="5">
        <v>1.164293</v>
      </c>
      <c r="F226">
        <v>1.164293</v>
      </c>
      <c r="G226">
        <v>0</v>
      </c>
    </row>
    <row r="227" spans="1:7" x14ac:dyDescent="0.35">
      <c r="A227" s="2">
        <v>43311</v>
      </c>
      <c r="B227">
        <v>1.166317</v>
      </c>
      <c r="C227">
        <v>1.171921</v>
      </c>
      <c r="D227">
        <v>1.1649449999999999</v>
      </c>
      <c r="E227" s="5">
        <v>1.166045</v>
      </c>
      <c r="F227">
        <v>1.166045</v>
      </c>
      <c r="G227">
        <v>0</v>
      </c>
    </row>
    <row r="228" spans="1:7" x14ac:dyDescent="0.35">
      <c r="A228" s="2">
        <v>43312</v>
      </c>
      <c r="B228">
        <v>1.1708639999999999</v>
      </c>
      <c r="C228">
        <v>1.174812</v>
      </c>
      <c r="D228">
        <v>1.169276</v>
      </c>
      <c r="E228" s="5">
        <v>1.170741</v>
      </c>
      <c r="F228">
        <v>1.170741</v>
      </c>
      <c r="G228">
        <v>0</v>
      </c>
    </row>
    <row r="229" spans="1:7" x14ac:dyDescent="0.35">
      <c r="A229" s="2">
        <v>43313</v>
      </c>
      <c r="B229">
        <v>1.1689620000000001</v>
      </c>
      <c r="C229">
        <v>1.169864</v>
      </c>
      <c r="D229">
        <v>1.166534</v>
      </c>
      <c r="E229" s="5">
        <v>1.1689620000000001</v>
      </c>
      <c r="F229">
        <v>1.1689620000000001</v>
      </c>
      <c r="G229">
        <v>0</v>
      </c>
    </row>
    <row r="230" spans="1:7" x14ac:dyDescent="0.35">
      <c r="A230" s="2">
        <v>43314</v>
      </c>
      <c r="B230">
        <v>1.166385</v>
      </c>
      <c r="C230">
        <v>1.1669970000000001</v>
      </c>
      <c r="D230">
        <v>1.1604159999999999</v>
      </c>
      <c r="E230" s="5">
        <v>1.1665890000000001</v>
      </c>
      <c r="F230">
        <v>1.1665890000000001</v>
      </c>
      <c r="G230">
        <v>0</v>
      </c>
    </row>
    <row r="231" spans="1:7" x14ac:dyDescent="0.35">
      <c r="A231" s="2">
        <v>43315</v>
      </c>
      <c r="B231">
        <v>1.158561</v>
      </c>
      <c r="C231">
        <v>1.1612</v>
      </c>
      <c r="D231">
        <v>1.1562159999999999</v>
      </c>
      <c r="E231" s="5">
        <v>1.158601</v>
      </c>
      <c r="F231">
        <v>1.158601</v>
      </c>
      <c r="G231">
        <v>0</v>
      </c>
    </row>
    <row r="232" spans="1:7" x14ac:dyDescent="0.35">
      <c r="A232" s="2">
        <v>43318</v>
      </c>
      <c r="B232">
        <v>1.1561360000000001</v>
      </c>
      <c r="C232">
        <v>1.157006</v>
      </c>
      <c r="D232">
        <v>1.153097</v>
      </c>
      <c r="E232" s="5">
        <v>1.1562300000000001</v>
      </c>
      <c r="F232">
        <v>1.1562300000000001</v>
      </c>
      <c r="G232">
        <v>0</v>
      </c>
    </row>
    <row r="233" spans="1:7" x14ac:dyDescent="0.35">
      <c r="A233" s="2">
        <v>43319</v>
      </c>
      <c r="B233">
        <v>1.1557489999999999</v>
      </c>
      <c r="C233">
        <v>1.160901</v>
      </c>
      <c r="D233">
        <v>1.1552009999999999</v>
      </c>
      <c r="E233" s="5">
        <v>1.155802</v>
      </c>
      <c r="F233">
        <v>1.155802</v>
      </c>
      <c r="G233">
        <v>0</v>
      </c>
    </row>
    <row r="234" spans="1:7" x14ac:dyDescent="0.35">
      <c r="A234" s="2">
        <v>43320</v>
      </c>
      <c r="B234">
        <v>1.1603349999999999</v>
      </c>
      <c r="C234">
        <v>1.1629259999999999</v>
      </c>
      <c r="D234">
        <v>1.1574610000000001</v>
      </c>
      <c r="E234" s="5">
        <v>1.1602950000000001</v>
      </c>
      <c r="F234">
        <v>1.1602950000000001</v>
      </c>
      <c r="G234">
        <v>0</v>
      </c>
    </row>
    <row r="235" spans="1:7" x14ac:dyDescent="0.35">
      <c r="A235" s="2">
        <v>43321</v>
      </c>
      <c r="B235">
        <v>1.161009</v>
      </c>
      <c r="C235">
        <v>1.162115</v>
      </c>
      <c r="D235">
        <v>1.1561760000000001</v>
      </c>
      <c r="E235" s="5">
        <v>1.161076</v>
      </c>
      <c r="F235">
        <v>1.161076</v>
      </c>
      <c r="G235">
        <v>0</v>
      </c>
    </row>
    <row r="236" spans="1:7" x14ac:dyDescent="0.35">
      <c r="A236" s="2">
        <v>43322</v>
      </c>
      <c r="B236">
        <v>1.152871</v>
      </c>
      <c r="C236">
        <v>1.1539349999999999</v>
      </c>
      <c r="D236">
        <v>1.1396139999999999</v>
      </c>
      <c r="E236" s="5">
        <v>1.1523920000000001</v>
      </c>
      <c r="F236">
        <v>1.1523920000000001</v>
      </c>
      <c r="G236">
        <v>0</v>
      </c>
    </row>
    <row r="237" spans="1:7" x14ac:dyDescent="0.35">
      <c r="A237" s="2">
        <v>43325</v>
      </c>
      <c r="B237">
        <v>1.139588</v>
      </c>
      <c r="C237">
        <v>1.1433800000000001</v>
      </c>
      <c r="D237">
        <v>1.1365959999999999</v>
      </c>
      <c r="E237" s="5">
        <v>1.1394709999999999</v>
      </c>
      <c r="F237">
        <v>1.1394709999999999</v>
      </c>
      <c r="G237">
        <v>0</v>
      </c>
    </row>
    <row r="238" spans="1:7" x14ac:dyDescent="0.35">
      <c r="A238" s="2">
        <v>43326</v>
      </c>
      <c r="B238">
        <v>1.139848</v>
      </c>
      <c r="C238">
        <v>1.1431</v>
      </c>
      <c r="D238">
        <v>1.134752</v>
      </c>
      <c r="E238" s="5">
        <v>1.1402509999999999</v>
      </c>
      <c r="F238">
        <v>1.1402509999999999</v>
      </c>
      <c r="G238">
        <v>0</v>
      </c>
    </row>
    <row r="239" spans="1:7" x14ac:dyDescent="0.35">
      <c r="A239" s="2">
        <v>43327</v>
      </c>
      <c r="B239">
        <v>1.134816</v>
      </c>
      <c r="C239">
        <v>1.1349450000000001</v>
      </c>
      <c r="D239">
        <v>1.1302239999999999</v>
      </c>
      <c r="E239" s="5">
        <v>1.1345719999999999</v>
      </c>
      <c r="F239">
        <v>1.1345719999999999</v>
      </c>
      <c r="G239">
        <v>0</v>
      </c>
    </row>
    <row r="240" spans="1:7" x14ac:dyDescent="0.35">
      <c r="A240" s="2">
        <v>43328</v>
      </c>
      <c r="B240">
        <v>1.13443</v>
      </c>
      <c r="C240">
        <v>1.140836</v>
      </c>
      <c r="D240">
        <v>1.1338379999999999</v>
      </c>
      <c r="E240" s="5">
        <v>1.13443</v>
      </c>
      <c r="F240">
        <v>1.13443</v>
      </c>
      <c r="G240">
        <v>0</v>
      </c>
    </row>
    <row r="241" spans="1:7" x14ac:dyDescent="0.35">
      <c r="A241" s="2">
        <v>43329</v>
      </c>
      <c r="B241">
        <v>1.13723</v>
      </c>
      <c r="C241">
        <v>1.142204</v>
      </c>
      <c r="D241">
        <v>1.136738</v>
      </c>
      <c r="E241" s="5">
        <v>1.1371389999999999</v>
      </c>
      <c r="F241">
        <v>1.1371389999999999</v>
      </c>
      <c r="G241">
        <v>0</v>
      </c>
    </row>
    <row r="242" spans="1:7" x14ac:dyDescent="0.35">
      <c r="A242" s="2">
        <v>43332</v>
      </c>
      <c r="B242">
        <v>1.1437850000000001</v>
      </c>
      <c r="C242">
        <v>1.144938</v>
      </c>
      <c r="D242">
        <v>1.1395230000000001</v>
      </c>
      <c r="E242" s="5">
        <v>1.143772</v>
      </c>
      <c r="F242">
        <v>1.143772</v>
      </c>
      <c r="G242">
        <v>0</v>
      </c>
    </row>
    <row r="243" spans="1:7" x14ac:dyDescent="0.35">
      <c r="A243" s="2">
        <v>43333</v>
      </c>
      <c r="B243">
        <v>1.1489100000000001</v>
      </c>
      <c r="C243">
        <v>1.1539079999999999</v>
      </c>
      <c r="D243">
        <v>1.1486590000000001</v>
      </c>
      <c r="E243" s="5">
        <v>1.149135</v>
      </c>
      <c r="F243">
        <v>1.149135</v>
      </c>
      <c r="G243">
        <v>0</v>
      </c>
    </row>
    <row r="244" spans="1:7" x14ac:dyDescent="0.35">
      <c r="A244" s="2">
        <v>43334</v>
      </c>
      <c r="B244">
        <v>1.157635</v>
      </c>
      <c r="C244">
        <v>1.16252</v>
      </c>
      <c r="D244">
        <v>1.1554420000000001</v>
      </c>
      <c r="E244" s="5">
        <v>1.157675</v>
      </c>
      <c r="F244">
        <v>1.157675</v>
      </c>
      <c r="G244">
        <v>0</v>
      </c>
    </row>
    <row r="245" spans="1:7" x14ac:dyDescent="0.35">
      <c r="A245" s="2">
        <v>43335</v>
      </c>
      <c r="B245">
        <v>1.158628</v>
      </c>
      <c r="C245">
        <v>1.158963</v>
      </c>
      <c r="D245">
        <v>1.1545209999999999</v>
      </c>
      <c r="E245" s="5">
        <v>1.15848</v>
      </c>
      <c r="F245">
        <v>1.15848</v>
      </c>
      <c r="G245">
        <v>0</v>
      </c>
    </row>
    <row r="246" spans="1:7" x14ac:dyDescent="0.35">
      <c r="A246" s="2">
        <v>43336</v>
      </c>
      <c r="B246">
        <v>1.1542809999999999</v>
      </c>
      <c r="C246">
        <v>1.163697</v>
      </c>
      <c r="D246">
        <v>1.1539349999999999</v>
      </c>
      <c r="E246" s="5">
        <v>1.1543350000000001</v>
      </c>
      <c r="F246">
        <v>1.1543350000000001</v>
      </c>
      <c r="G246">
        <v>0</v>
      </c>
    </row>
    <row r="247" spans="1:7" x14ac:dyDescent="0.35">
      <c r="A247" s="2">
        <v>43339</v>
      </c>
      <c r="B247">
        <v>1.1644429999999999</v>
      </c>
      <c r="C247">
        <v>1.168088</v>
      </c>
      <c r="D247">
        <v>1.159716</v>
      </c>
      <c r="E247" s="5">
        <v>1.16489</v>
      </c>
      <c r="F247">
        <v>1.16489</v>
      </c>
      <c r="G247">
        <v>0</v>
      </c>
    </row>
    <row r="248" spans="1:7" x14ac:dyDescent="0.35">
      <c r="A248" s="2">
        <v>43340</v>
      </c>
      <c r="B248">
        <v>1.168347</v>
      </c>
      <c r="C248">
        <v>1.1733</v>
      </c>
      <c r="D248">
        <v>1.166344</v>
      </c>
      <c r="E248" s="5">
        <v>1.168361</v>
      </c>
      <c r="F248">
        <v>1.168361</v>
      </c>
      <c r="G248">
        <v>0</v>
      </c>
    </row>
    <row r="249" spans="1:7" x14ac:dyDescent="0.35">
      <c r="A249" s="2">
        <v>43341</v>
      </c>
      <c r="B249">
        <v>1.169303</v>
      </c>
      <c r="C249">
        <v>1.170631</v>
      </c>
      <c r="D249">
        <v>1.1654009999999999</v>
      </c>
      <c r="E249" s="5">
        <v>1.1691260000000001</v>
      </c>
      <c r="F249">
        <v>1.1691260000000001</v>
      </c>
      <c r="G249">
        <v>0</v>
      </c>
    </row>
    <row r="250" spans="1:7" x14ac:dyDescent="0.35">
      <c r="A250" s="2">
        <v>43342</v>
      </c>
      <c r="B250">
        <v>1.170933</v>
      </c>
      <c r="C250">
        <v>1.171756</v>
      </c>
      <c r="D250">
        <v>1.164415</v>
      </c>
      <c r="E250" s="5">
        <v>1.170974</v>
      </c>
      <c r="F250">
        <v>1.170974</v>
      </c>
      <c r="G250">
        <v>0</v>
      </c>
    </row>
    <row r="251" spans="1:7" x14ac:dyDescent="0.35">
      <c r="A251" s="2">
        <v>43343</v>
      </c>
      <c r="B251">
        <v>1.1665890000000001</v>
      </c>
      <c r="C251">
        <v>1.1689339999999999</v>
      </c>
      <c r="D251">
        <v>1.1596489999999999</v>
      </c>
      <c r="E251" s="5">
        <v>1.166466</v>
      </c>
      <c r="F251">
        <v>1.166466</v>
      </c>
      <c r="G251">
        <v>0</v>
      </c>
    </row>
    <row r="252" spans="1:7" x14ac:dyDescent="0.35">
      <c r="A252" s="2">
        <v>43346</v>
      </c>
      <c r="B252">
        <v>1.159851</v>
      </c>
      <c r="C252">
        <v>1.1627909999999999</v>
      </c>
      <c r="D252">
        <v>1.159098</v>
      </c>
      <c r="E252" s="5">
        <v>1.1601060000000001</v>
      </c>
      <c r="F252">
        <v>1.1601060000000001</v>
      </c>
      <c r="G252">
        <v>0</v>
      </c>
    </row>
    <row r="253" spans="1:7" x14ac:dyDescent="0.35">
      <c r="A253" s="2">
        <v>43347</v>
      </c>
      <c r="B253">
        <v>1.161305</v>
      </c>
      <c r="C253">
        <v>1.161575</v>
      </c>
      <c r="D253">
        <v>1.1533230000000001</v>
      </c>
      <c r="E253" s="5">
        <v>1.161548</v>
      </c>
      <c r="F253">
        <v>1.161548</v>
      </c>
      <c r="G253">
        <v>0</v>
      </c>
    </row>
    <row r="254" spans="1:7" x14ac:dyDescent="0.35">
      <c r="A254" s="2">
        <v>43348</v>
      </c>
      <c r="B254">
        <v>1.1588020000000001</v>
      </c>
      <c r="C254">
        <v>1.1632640000000001</v>
      </c>
      <c r="D254">
        <v>1.1546810000000001</v>
      </c>
      <c r="E254" s="5">
        <v>1.158655</v>
      </c>
      <c r="F254">
        <v>1.158655</v>
      </c>
      <c r="G254">
        <v>0</v>
      </c>
    </row>
    <row r="255" spans="1:7" x14ac:dyDescent="0.35">
      <c r="A255" s="2">
        <v>43349</v>
      </c>
      <c r="B255">
        <v>1.163494</v>
      </c>
      <c r="C255">
        <v>1.1656230000000001</v>
      </c>
      <c r="D255">
        <v>1.160766</v>
      </c>
      <c r="E255" s="5">
        <v>1.163521</v>
      </c>
      <c r="F255">
        <v>1.163521</v>
      </c>
      <c r="G255">
        <v>0</v>
      </c>
    </row>
    <row r="256" spans="1:7" x14ac:dyDescent="0.35">
      <c r="A256" s="2">
        <v>43350</v>
      </c>
      <c r="B256">
        <v>1.162385</v>
      </c>
      <c r="C256">
        <v>1.1650940000000001</v>
      </c>
      <c r="D256">
        <v>1.15639</v>
      </c>
      <c r="E256" s="5">
        <v>1.162007</v>
      </c>
      <c r="F256">
        <v>1.162007</v>
      </c>
      <c r="G256">
        <v>0</v>
      </c>
    </row>
    <row r="257" spans="1:7" x14ac:dyDescent="0.35">
      <c r="A257" s="2">
        <v>43353</v>
      </c>
      <c r="B257">
        <v>1.155896</v>
      </c>
      <c r="C257">
        <v>1.16144</v>
      </c>
      <c r="D257">
        <v>1.1527639999999999</v>
      </c>
      <c r="E257" s="5">
        <v>1.1561090000000001</v>
      </c>
      <c r="F257">
        <v>1.1561090000000001</v>
      </c>
      <c r="G257">
        <v>0</v>
      </c>
    </row>
    <row r="258" spans="1:7" x14ac:dyDescent="0.35">
      <c r="A258" s="2">
        <v>43354</v>
      </c>
      <c r="B258">
        <v>1.15934</v>
      </c>
      <c r="C258">
        <v>1.16428</v>
      </c>
      <c r="D258">
        <v>1.156685</v>
      </c>
      <c r="E258" s="5">
        <v>1.1595949999999999</v>
      </c>
      <c r="F258">
        <v>1.1595949999999999</v>
      </c>
      <c r="G258">
        <v>0</v>
      </c>
    </row>
    <row r="259" spans="1:7" x14ac:dyDescent="0.35">
      <c r="A259" s="2">
        <v>43355</v>
      </c>
      <c r="B259">
        <v>1.1595949999999999</v>
      </c>
      <c r="C259">
        <v>1.164822</v>
      </c>
      <c r="D259">
        <v>1.1570860000000001</v>
      </c>
      <c r="E259" s="5">
        <v>1.159608</v>
      </c>
      <c r="F259">
        <v>1.159608</v>
      </c>
      <c r="G259">
        <v>0</v>
      </c>
    </row>
    <row r="260" spans="1:7" x14ac:dyDescent="0.35">
      <c r="A260" s="2">
        <v>43356</v>
      </c>
      <c r="B260">
        <v>1.1626559999999999</v>
      </c>
      <c r="C260">
        <v>1.170083</v>
      </c>
      <c r="D260">
        <v>1.160968</v>
      </c>
      <c r="E260" s="5">
        <v>1.1629259999999999</v>
      </c>
      <c r="F260">
        <v>1.1629259999999999</v>
      </c>
      <c r="G260">
        <v>0</v>
      </c>
    </row>
    <row r="261" spans="1:7" x14ac:dyDescent="0.35">
      <c r="A261" s="2">
        <v>43357</v>
      </c>
      <c r="B261">
        <v>1.169044</v>
      </c>
      <c r="C261">
        <v>1.1721269999999999</v>
      </c>
      <c r="D261">
        <v>1.1655690000000001</v>
      </c>
      <c r="E261" s="5">
        <v>1.1691800000000001</v>
      </c>
      <c r="F261">
        <v>1.1691800000000001</v>
      </c>
      <c r="G261">
        <v>0</v>
      </c>
    </row>
    <row r="262" spans="1:7" x14ac:dyDescent="0.35">
      <c r="A262" s="2">
        <v>43360</v>
      </c>
      <c r="B262">
        <v>1.162358</v>
      </c>
      <c r="C262">
        <v>1.169591</v>
      </c>
      <c r="D262">
        <v>1.162358</v>
      </c>
      <c r="E262" s="5">
        <v>1.1628989999999999</v>
      </c>
      <c r="F262">
        <v>1.1628989999999999</v>
      </c>
      <c r="G262">
        <v>0</v>
      </c>
    </row>
    <row r="263" spans="1:7" x14ac:dyDescent="0.35">
      <c r="A263" s="2">
        <v>43361</v>
      </c>
      <c r="B263">
        <v>1.1669160000000001</v>
      </c>
      <c r="C263">
        <v>1.1720440000000001</v>
      </c>
      <c r="D263">
        <v>1.1669160000000001</v>
      </c>
      <c r="E263" s="5">
        <v>1.1669160000000001</v>
      </c>
      <c r="F263">
        <v>1.1669160000000001</v>
      </c>
      <c r="G263">
        <v>0</v>
      </c>
    </row>
    <row r="264" spans="1:7" x14ac:dyDescent="0.35">
      <c r="A264" s="2">
        <v>43362</v>
      </c>
      <c r="B264">
        <v>1.167883</v>
      </c>
      <c r="C264">
        <v>1.171646</v>
      </c>
      <c r="D264">
        <v>1.165338</v>
      </c>
      <c r="E264" s="5">
        <v>1.1679919999999999</v>
      </c>
      <c r="F264">
        <v>1.1679919999999999</v>
      </c>
      <c r="G264">
        <v>0</v>
      </c>
    </row>
    <row r="265" spans="1:7" x14ac:dyDescent="0.35">
      <c r="A265" s="2">
        <v>43363</v>
      </c>
      <c r="B265">
        <v>1.1674059999999999</v>
      </c>
      <c r="C265">
        <v>1.1777</v>
      </c>
      <c r="D265">
        <v>1.1672830000000001</v>
      </c>
      <c r="E265" s="5">
        <v>1.1674610000000001</v>
      </c>
      <c r="F265">
        <v>1.1674610000000001</v>
      </c>
      <c r="G265">
        <v>0</v>
      </c>
    </row>
    <row r="266" spans="1:7" x14ac:dyDescent="0.35">
      <c r="A266" s="2">
        <v>43364</v>
      </c>
      <c r="B266">
        <v>1.1776070000000001</v>
      </c>
      <c r="C266">
        <v>1.180164</v>
      </c>
      <c r="D266">
        <v>1.1735709999999999</v>
      </c>
      <c r="E266" s="5">
        <v>1.1775929999999999</v>
      </c>
      <c r="F266">
        <v>1.1775929999999999</v>
      </c>
      <c r="G266">
        <v>0</v>
      </c>
    </row>
    <row r="267" spans="1:7" x14ac:dyDescent="0.35">
      <c r="A267" s="2">
        <v>43367</v>
      </c>
      <c r="B267">
        <v>1.1751020000000001</v>
      </c>
      <c r="C267">
        <v>1.1815020000000001</v>
      </c>
      <c r="D267">
        <v>1.172525</v>
      </c>
      <c r="E267" s="5">
        <v>1.1751020000000001</v>
      </c>
      <c r="F267">
        <v>1.1751020000000001</v>
      </c>
      <c r="G267">
        <v>0</v>
      </c>
    </row>
    <row r="268" spans="1:7" x14ac:dyDescent="0.35">
      <c r="A268" s="2">
        <v>43368</v>
      </c>
      <c r="B268">
        <v>1.1753229999999999</v>
      </c>
      <c r="C268">
        <v>1.1792450000000001</v>
      </c>
      <c r="D268">
        <v>1.173254</v>
      </c>
      <c r="E268" s="5">
        <v>1.175295</v>
      </c>
      <c r="F268">
        <v>1.175295</v>
      </c>
      <c r="G268">
        <v>0</v>
      </c>
    </row>
    <row r="269" spans="1:7" x14ac:dyDescent="0.35">
      <c r="A269" s="2">
        <v>43369</v>
      </c>
      <c r="B269">
        <v>1.176609</v>
      </c>
      <c r="C269">
        <v>1.1777</v>
      </c>
      <c r="D269">
        <v>1.1728970000000001</v>
      </c>
      <c r="E269" s="5">
        <v>1.176318</v>
      </c>
      <c r="F269">
        <v>1.176318</v>
      </c>
      <c r="G269">
        <v>0</v>
      </c>
    </row>
    <row r="270" spans="1:7" x14ac:dyDescent="0.35">
      <c r="A270" s="2">
        <v>43370</v>
      </c>
      <c r="B270">
        <v>1.174715</v>
      </c>
      <c r="C270">
        <v>1.1759170000000001</v>
      </c>
      <c r="D270">
        <v>1.166453</v>
      </c>
      <c r="E270" s="5">
        <v>1.1748529999999999</v>
      </c>
      <c r="F270">
        <v>1.1748529999999999</v>
      </c>
      <c r="G270">
        <v>0</v>
      </c>
    </row>
    <row r="271" spans="1:7" x14ac:dyDescent="0.35">
      <c r="A271" s="2">
        <v>43371</v>
      </c>
      <c r="B271">
        <v>1.1636839999999999</v>
      </c>
      <c r="C271">
        <v>1.1653</v>
      </c>
      <c r="D271">
        <v>1.1570590000000001</v>
      </c>
      <c r="E271" s="5">
        <v>1.1637379999999999</v>
      </c>
      <c r="F271">
        <v>1.1637379999999999</v>
      </c>
      <c r="G271">
        <v>0</v>
      </c>
    </row>
    <row r="272" spans="1:7" x14ac:dyDescent="0.35">
      <c r="A272" s="2">
        <v>43374</v>
      </c>
      <c r="B272">
        <v>1.1604969999999999</v>
      </c>
      <c r="C272">
        <v>1.162129</v>
      </c>
      <c r="D272">
        <v>1.1565110000000001</v>
      </c>
      <c r="E272" s="5">
        <v>1.1605369999999999</v>
      </c>
      <c r="F272">
        <v>1.1605369999999999</v>
      </c>
      <c r="G272">
        <v>0</v>
      </c>
    </row>
    <row r="273" spans="1:7" x14ac:dyDescent="0.35">
      <c r="A273" s="2">
        <v>43375</v>
      </c>
      <c r="B273">
        <v>1.157756</v>
      </c>
      <c r="C273">
        <v>1.158212</v>
      </c>
      <c r="D273">
        <v>1.1506689999999999</v>
      </c>
      <c r="E273" s="5">
        <v>1.157756</v>
      </c>
      <c r="F273">
        <v>1.157756</v>
      </c>
      <c r="G273">
        <v>0</v>
      </c>
    </row>
    <row r="274" spans="1:7" x14ac:dyDescent="0.35">
      <c r="A274" s="2">
        <v>43376</v>
      </c>
      <c r="B274">
        <v>1.155041</v>
      </c>
      <c r="C274">
        <v>1.1593260000000001</v>
      </c>
      <c r="D274">
        <v>1.1516360000000001</v>
      </c>
      <c r="E274" s="5">
        <v>1.1551750000000001</v>
      </c>
      <c r="F274">
        <v>1.1551750000000001</v>
      </c>
      <c r="G274">
        <v>0</v>
      </c>
    </row>
    <row r="275" spans="1:7" x14ac:dyDescent="0.35">
      <c r="A275" s="2">
        <v>43377</v>
      </c>
      <c r="B275">
        <v>1.147737</v>
      </c>
      <c r="C275">
        <v>1.1536</v>
      </c>
      <c r="D275">
        <v>1.14646</v>
      </c>
      <c r="E275" s="5">
        <v>1.1476310000000001</v>
      </c>
      <c r="F275">
        <v>1.1476310000000001</v>
      </c>
      <c r="G275">
        <v>0</v>
      </c>
    </row>
    <row r="276" spans="1:7" x14ac:dyDescent="0.35">
      <c r="A276" s="2">
        <v>43378</v>
      </c>
      <c r="B276">
        <v>1.1517550000000001</v>
      </c>
      <c r="C276">
        <v>1.154255</v>
      </c>
      <c r="D276">
        <v>1.1487780000000001</v>
      </c>
      <c r="E276" s="5">
        <v>1.1518079999999999</v>
      </c>
      <c r="F276">
        <v>1.1518079999999999</v>
      </c>
      <c r="G276">
        <v>0</v>
      </c>
    </row>
    <row r="277" spans="1:7" x14ac:dyDescent="0.35">
      <c r="A277" s="2">
        <v>43381</v>
      </c>
      <c r="B277">
        <v>1.1523920000000001</v>
      </c>
      <c r="C277">
        <v>1.1531359999999999</v>
      </c>
      <c r="D277">
        <v>1.1460920000000001</v>
      </c>
      <c r="E277" s="5">
        <v>1.1522600000000001</v>
      </c>
      <c r="F277">
        <v>1.1522600000000001</v>
      </c>
      <c r="G277">
        <v>0</v>
      </c>
    </row>
    <row r="278" spans="1:7" x14ac:dyDescent="0.35">
      <c r="A278" s="2">
        <v>43382</v>
      </c>
      <c r="B278">
        <v>1.149465</v>
      </c>
      <c r="C278">
        <v>1.1504829999999999</v>
      </c>
      <c r="D278">
        <v>1.1433279999999999</v>
      </c>
      <c r="E278" s="5">
        <v>1.1494120000000001</v>
      </c>
      <c r="F278">
        <v>1.1494120000000001</v>
      </c>
      <c r="G278">
        <v>0</v>
      </c>
    </row>
    <row r="279" spans="1:7" x14ac:dyDescent="0.35">
      <c r="A279" s="2">
        <v>43383</v>
      </c>
      <c r="B279">
        <v>1.150404</v>
      </c>
      <c r="C279">
        <v>1.1541999999999999</v>
      </c>
      <c r="D279">
        <v>1.148066</v>
      </c>
      <c r="E279" s="5">
        <v>1.150695</v>
      </c>
      <c r="F279">
        <v>1.150695</v>
      </c>
      <c r="G279">
        <v>0</v>
      </c>
    </row>
    <row r="280" spans="1:7" x14ac:dyDescent="0.35">
      <c r="A280" s="2">
        <v>43384</v>
      </c>
      <c r="B280">
        <v>1.153216</v>
      </c>
      <c r="C280">
        <v>1.1597569999999999</v>
      </c>
      <c r="D280">
        <v>1.153216</v>
      </c>
      <c r="E280" s="5">
        <v>1.1533359999999999</v>
      </c>
      <c r="F280">
        <v>1.1533359999999999</v>
      </c>
      <c r="G280">
        <v>0</v>
      </c>
    </row>
    <row r="281" spans="1:7" x14ac:dyDescent="0.35">
      <c r="A281" s="2">
        <v>43385</v>
      </c>
      <c r="B281">
        <v>1.159044</v>
      </c>
      <c r="C281">
        <v>1.160955</v>
      </c>
      <c r="D281">
        <v>1.1536949999999999</v>
      </c>
      <c r="E281" s="5">
        <v>1.159044</v>
      </c>
      <c r="F281">
        <v>1.159044</v>
      </c>
      <c r="G281">
        <v>0</v>
      </c>
    </row>
    <row r="282" spans="1:7" x14ac:dyDescent="0.35">
      <c r="A282" s="2">
        <v>43388</v>
      </c>
      <c r="B282">
        <v>1.155095</v>
      </c>
      <c r="C282">
        <v>1.1605639999999999</v>
      </c>
      <c r="D282">
        <v>1.154361</v>
      </c>
      <c r="E282" s="5">
        <v>1.155135</v>
      </c>
      <c r="F282">
        <v>1.155135</v>
      </c>
      <c r="G282">
        <v>0</v>
      </c>
    </row>
    <row r="283" spans="1:7" x14ac:dyDescent="0.35">
      <c r="A283" s="2">
        <v>43389</v>
      </c>
      <c r="B283">
        <v>1.1583319999999999</v>
      </c>
      <c r="C283">
        <v>1.162007</v>
      </c>
      <c r="D283">
        <v>1.156711</v>
      </c>
      <c r="E283" s="5">
        <v>1.1583460000000001</v>
      </c>
      <c r="F283">
        <v>1.1583460000000001</v>
      </c>
      <c r="G283">
        <v>0</v>
      </c>
    </row>
    <row r="284" spans="1:7" x14ac:dyDescent="0.35">
      <c r="A284" s="2">
        <v>43390</v>
      </c>
      <c r="B284">
        <v>1.157635</v>
      </c>
      <c r="C284">
        <v>1.158212</v>
      </c>
      <c r="D284">
        <v>1.15218</v>
      </c>
      <c r="E284" s="5">
        <v>1.1575279999999999</v>
      </c>
      <c r="F284">
        <v>1.1575279999999999</v>
      </c>
      <c r="G284">
        <v>0</v>
      </c>
    </row>
    <row r="285" spans="1:7" x14ac:dyDescent="0.35">
      <c r="A285" s="2">
        <v>43391</v>
      </c>
      <c r="B285">
        <v>1.1500859999999999</v>
      </c>
      <c r="C285">
        <v>1.152738</v>
      </c>
      <c r="D285">
        <v>1.14829</v>
      </c>
      <c r="E285" s="5">
        <v>1.1500859999999999</v>
      </c>
      <c r="F285">
        <v>1.1500859999999999</v>
      </c>
      <c r="G285">
        <v>0</v>
      </c>
    </row>
    <row r="286" spans="1:7" x14ac:dyDescent="0.35">
      <c r="A286" s="2">
        <v>43392</v>
      </c>
      <c r="B286">
        <v>1.1455150000000001</v>
      </c>
      <c r="C286">
        <v>1.1514500000000001</v>
      </c>
      <c r="D286">
        <v>1.143367</v>
      </c>
      <c r="E286" s="5">
        <v>1.1459999999999999</v>
      </c>
      <c r="F286">
        <v>1.1459999999999999</v>
      </c>
      <c r="G286">
        <v>0</v>
      </c>
    </row>
    <row r="287" spans="1:7" x14ac:dyDescent="0.35">
      <c r="A287" s="2">
        <v>43395</v>
      </c>
      <c r="B287">
        <v>1.151119</v>
      </c>
      <c r="C287">
        <v>1.1552</v>
      </c>
      <c r="D287">
        <v>1.146237</v>
      </c>
      <c r="E287" s="5">
        <v>1.1509469999999999</v>
      </c>
      <c r="F287">
        <v>1.1509469999999999</v>
      </c>
      <c r="G287">
        <v>0</v>
      </c>
    </row>
    <row r="288" spans="1:7" x14ac:dyDescent="0.35">
      <c r="A288" s="2">
        <v>43396</v>
      </c>
      <c r="B288">
        <v>1.1464730000000001</v>
      </c>
      <c r="C288">
        <v>1.148976</v>
      </c>
      <c r="D288">
        <v>1.1439950000000001</v>
      </c>
      <c r="E288" s="5">
        <v>1.1467890000000001</v>
      </c>
      <c r="F288">
        <v>1.1467890000000001</v>
      </c>
      <c r="G288">
        <v>0</v>
      </c>
    </row>
    <row r="289" spans="1:7" x14ac:dyDescent="0.35">
      <c r="A289" s="2">
        <v>43397</v>
      </c>
      <c r="B289">
        <v>1.1472629999999999</v>
      </c>
      <c r="C289">
        <v>1.1475789999999999</v>
      </c>
      <c r="D289">
        <v>1.1384080000000001</v>
      </c>
      <c r="E289" s="5">
        <v>1.1473150000000001</v>
      </c>
      <c r="F289">
        <v>1.1473150000000001</v>
      </c>
      <c r="G289">
        <v>0</v>
      </c>
    </row>
    <row r="290" spans="1:7" x14ac:dyDescent="0.35">
      <c r="A290" s="2">
        <v>43398</v>
      </c>
      <c r="B290">
        <v>1.1398740000000001</v>
      </c>
      <c r="C290">
        <v>1.143079</v>
      </c>
      <c r="D290">
        <v>1.136622</v>
      </c>
      <c r="E290" s="5">
        <v>1.139926</v>
      </c>
      <c r="F290">
        <v>1.139926</v>
      </c>
      <c r="G290">
        <v>0</v>
      </c>
    </row>
    <row r="291" spans="1:7" x14ac:dyDescent="0.35">
      <c r="A291" s="2">
        <v>43399</v>
      </c>
      <c r="B291">
        <v>1.1375139999999999</v>
      </c>
      <c r="C291">
        <v>1.139848</v>
      </c>
      <c r="D291">
        <v>1.1336200000000001</v>
      </c>
      <c r="E291" s="5">
        <v>1.137786</v>
      </c>
      <c r="F291">
        <v>1.137786</v>
      </c>
      <c r="G291">
        <v>0</v>
      </c>
    </row>
    <row r="292" spans="1:7" x14ac:dyDescent="0.35">
      <c r="A292" s="2">
        <v>43402</v>
      </c>
      <c r="B292">
        <v>1.1398740000000001</v>
      </c>
      <c r="C292">
        <v>1.1415789999999999</v>
      </c>
      <c r="D292">
        <v>1.136441</v>
      </c>
      <c r="E292" s="5">
        <v>1.1398740000000001</v>
      </c>
      <c r="F292">
        <v>1.1398740000000001</v>
      </c>
      <c r="G292">
        <v>0</v>
      </c>
    </row>
    <row r="293" spans="1:7" x14ac:dyDescent="0.35">
      <c r="A293" s="2">
        <v>43403</v>
      </c>
      <c r="B293">
        <v>1.1375139999999999</v>
      </c>
      <c r="C293">
        <v>1.138706</v>
      </c>
      <c r="D293">
        <v>1.1347389999999999</v>
      </c>
      <c r="E293" s="5">
        <v>1.137618</v>
      </c>
      <c r="F293">
        <v>1.137618</v>
      </c>
      <c r="G293">
        <v>0</v>
      </c>
    </row>
    <row r="294" spans="1:7" x14ac:dyDescent="0.35">
      <c r="A294" s="2">
        <v>43404</v>
      </c>
      <c r="B294">
        <v>1.134584</v>
      </c>
      <c r="C294">
        <v>1.136015</v>
      </c>
      <c r="D294">
        <v>1.1311709999999999</v>
      </c>
      <c r="E294" s="5">
        <v>1.134636</v>
      </c>
      <c r="F294">
        <v>1.134636</v>
      </c>
      <c r="G294">
        <v>0</v>
      </c>
    </row>
    <row r="295" spans="1:7" x14ac:dyDescent="0.35">
      <c r="A295" s="2">
        <v>43405</v>
      </c>
      <c r="B295">
        <v>1.1313880000000001</v>
      </c>
      <c r="C295">
        <v>1.1413180000000001</v>
      </c>
      <c r="D295">
        <v>1.131375</v>
      </c>
      <c r="E295" s="5">
        <v>1.13167</v>
      </c>
      <c r="F295">
        <v>1.13167</v>
      </c>
      <c r="G295">
        <v>0</v>
      </c>
    </row>
    <row r="296" spans="1:7" x14ac:dyDescent="0.35">
      <c r="A296" s="2">
        <v>43406</v>
      </c>
      <c r="B296">
        <v>1.140277</v>
      </c>
      <c r="C296">
        <v>1.1455409999999999</v>
      </c>
      <c r="D296">
        <v>1.1375660000000001</v>
      </c>
      <c r="E296" s="5">
        <v>1.1403289999999999</v>
      </c>
      <c r="F296">
        <v>1.1403289999999999</v>
      </c>
      <c r="G296">
        <v>0</v>
      </c>
    </row>
    <row r="297" spans="1:7" x14ac:dyDescent="0.35">
      <c r="A297" s="2">
        <v>43409</v>
      </c>
      <c r="B297">
        <v>1.139705</v>
      </c>
      <c r="C297">
        <v>1.140641</v>
      </c>
      <c r="D297">
        <v>1.1355249999999999</v>
      </c>
      <c r="E297" s="5">
        <v>1.1397569999999999</v>
      </c>
      <c r="F297">
        <v>1.1397569999999999</v>
      </c>
      <c r="G297">
        <v>0</v>
      </c>
    </row>
    <row r="298" spans="1:7" x14ac:dyDescent="0.35">
      <c r="A298" s="2">
        <v>43410</v>
      </c>
      <c r="B298">
        <v>1.140862</v>
      </c>
      <c r="C298">
        <v>1.1438109999999999</v>
      </c>
      <c r="D298">
        <v>1.1393279999999999</v>
      </c>
      <c r="E298" s="5">
        <v>1.141292</v>
      </c>
      <c r="F298">
        <v>1.141292</v>
      </c>
      <c r="G298">
        <v>0</v>
      </c>
    </row>
    <row r="299" spans="1:7" x14ac:dyDescent="0.35">
      <c r="A299" s="2">
        <v>43411</v>
      </c>
      <c r="B299">
        <v>1.144099</v>
      </c>
      <c r="C299">
        <v>1.149994</v>
      </c>
      <c r="D299">
        <v>1.140056</v>
      </c>
      <c r="E299" s="5">
        <v>1.143851</v>
      </c>
      <c r="F299">
        <v>1.143851</v>
      </c>
      <c r="G299">
        <v>0</v>
      </c>
    </row>
    <row r="300" spans="1:7" x14ac:dyDescent="0.35">
      <c r="A300" s="2">
        <v>43412</v>
      </c>
      <c r="B300">
        <v>1.1433279999999999</v>
      </c>
      <c r="C300">
        <v>1.1444270000000001</v>
      </c>
      <c r="D300">
        <v>1.1405110000000001</v>
      </c>
      <c r="E300" s="5">
        <v>1.1434059999999999</v>
      </c>
      <c r="F300">
        <v>1.1434059999999999</v>
      </c>
      <c r="G300">
        <v>0</v>
      </c>
    </row>
    <row r="301" spans="1:7" x14ac:dyDescent="0.35">
      <c r="A301" s="2">
        <v>43413</v>
      </c>
      <c r="B301">
        <v>1.1368549999999999</v>
      </c>
      <c r="C301">
        <v>1.136919</v>
      </c>
      <c r="D301">
        <v>1.132503</v>
      </c>
      <c r="E301" s="5">
        <v>1.1368419999999999</v>
      </c>
      <c r="F301">
        <v>1.1368419999999999</v>
      </c>
      <c r="G301">
        <v>0</v>
      </c>
    </row>
    <row r="302" spans="1:7" x14ac:dyDescent="0.35">
      <c r="A302" s="2">
        <v>43416</v>
      </c>
      <c r="B302">
        <v>1.132477</v>
      </c>
      <c r="C302">
        <v>1.133273</v>
      </c>
      <c r="D302">
        <v>1.1241639999999999</v>
      </c>
      <c r="E302" s="5">
        <v>1.132503</v>
      </c>
      <c r="F302">
        <v>1.132503</v>
      </c>
      <c r="G302">
        <v>0</v>
      </c>
    </row>
    <row r="303" spans="1:7" x14ac:dyDescent="0.35">
      <c r="A303" s="2">
        <v>43417</v>
      </c>
      <c r="B303">
        <v>1.1224099999999999</v>
      </c>
      <c r="C303">
        <v>1.1291910000000001</v>
      </c>
      <c r="D303">
        <v>1.122322</v>
      </c>
      <c r="E303" s="5">
        <v>1.123343</v>
      </c>
      <c r="F303">
        <v>1.123343</v>
      </c>
      <c r="G303">
        <v>0</v>
      </c>
    </row>
    <row r="304" spans="1:7" x14ac:dyDescent="0.35">
      <c r="A304" s="2">
        <v>43418</v>
      </c>
      <c r="B304">
        <v>1.1316059999999999</v>
      </c>
      <c r="C304">
        <v>1.1339669999999999</v>
      </c>
      <c r="D304">
        <v>1.1264810000000001</v>
      </c>
      <c r="E304" s="5">
        <v>1.131119</v>
      </c>
      <c r="F304">
        <v>1.131119</v>
      </c>
      <c r="G304">
        <v>0</v>
      </c>
    </row>
    <row r="305" spans="1:7" x14ac:dyDescent="0.35">
      <c r="A305" s="2">
        <v>43419</v>
      </c>
      <c r="B305">
        <v>1.1313629999999999</v>
      </c>
      <c r="C305">
        <v>1.1351119999999999</v>
      </c>
      <c r="D305">
        <v>1.127497</v>
      </c>
      <c r="E305" s="5">
        <v>1.131183</v>
      </c>
      <c r="F305">
        <v>1.131183</v>
      </c>
      <c r="G305">
        <v>0</v>
      </c>
    </row>
    <row r="306" spans="1:7" x14ac:dyDescent="0.35">
      <c r="A306" s="2">
        <v>43420</v>
      </c>
      <c r="B306">
        <v>1.1325289999999999</v>
      </c>
      <c r="C306">
        <v>1.1414219999999999</v>
      </c>
      <c r="D306">
        <v>1.1322589999999999</v>
      </c>
      <c r="E306" s="5">
        <v>1.13249</v>
      </c>
      <c r="F306">
        <v>1.13249</v>
      </c>
      <c r="G306">
        <v>0</v>
      </c>
    </row>
    <row r="307" spans="1:7" x14ac:dyDescent="0.35">
      <c r="A307" s="2">
        <v>43423</v>
      </c>
      <c r="B307">
        <v>1.141214</v>
      </c>
      <c r="C307">
        <v>1.1462889999999999</v>
      </c>
      <c r="D307">
        <v>1.139445</v>
      </c>
      <c r="E307" s="5">
        <v>1.1413960000000001</v>
      </c>
      <c r="F307">
        <v>1.1413960000000001</v>
      </c>
      <c r="G307">
        <v>0</v>
      </c>
    </row>
    <row r="308" spans="1:7" x14ac:dyDescent="0.35">
      <c r="A308" s="2">
        <v>43424</v>
      </c>
      <c r="B308">
        <v>1.145475</v>
      </c>
      <c r="C308">
        <v>1.147276</v>
      </c>
      <c r="D308">
        <v>1.138706</v>
      </c>
      <c r="E308" s="5">
        <v>1.145502</v>
      </c>
      <c r="F308">
        <v>1.145502</v>
      </c>
      <c r="G308">
        <v>0</v>
      </c>
    </row>
    <row r="309" spans="1:7" x14ac:dyDescent="0.35">
      <c r="A309" s="2">
        <v>43425</v>
      </c>
      <c r="B309">
        <v>1.1372679999999999</v>
      </c>
      <c r="C309">
        <v>1.142204</v>
      </c>
      <c r="D309">
        <v>1.1366350000000001</v>
      </c>
      <c r="E309" s="5">
        <v>1.1372420000000001</v>
      </c>
      <c r="F309">
        <v>1.1372420000000001</v>
      </c>
      <c r="G309">
        <v>0</v>
      </c>
    </row>
    <row r="310" spans="1:7" x14ac:dyDescent="0.35">
      <c r="A310" s="2">
        <v>43426</v>
      </c>
      <c r="B310">
        <v>1.138887</v>
      </c>
      <c r="C310">
        <v>1.1434059999999999</v>
      </c>
      <c r="D310">
        <v>1.138628</v>
      </c>
      <c r="E310" s="5">
        <v>1.138835</v>
      </c>
      <c r="F310">
        <v>1.138835</v>
      </c>
      <c r="G310">
        <v>0</v>
      </c>
    </row>
    <row r="311" spans="1:7" x14ac:dyDescent="0.35">
      <c r="A311" s="2">
        <v>43427</v>
      </c>
      <c r="B311">
        <v>1.1402639999999999</v>
      </c>
      <c r="C311">
        <v>1.1419440000000001</v>
      </c>
      <c r="D311">
        <v>1.1332340000000001</v>
      </c>
      <c r="E311" s="5">
        <v>1.1403160000000001</v>
      </c>
      <c r="F311">
        <v>1.1403160000000001</v>
      </c>
      <c r="G311">
        <v>0</v>
      </c>
    </row>
    <row r="312" spans="1:7" x14ac:dyDescent="0.35">
      <c r="A312" s="2">
        <v>43430</v>
      </c>
      <c r="B312">
        <v>1.1338900000000001</v>
      </c>
      <c r="C312">
        <v>1.1383559999999999</v>
      </c>
      <c r="D312">
        <v>1.1327339999999999</v>
      </c>
      <c r="E312" s="5">
        <v>1.1337349999999999</v>
      </c>
      <c r="F312">
        <v>1.1337349999999999</v>
      </c>
      <c r="G312">
        <v>0</v>
      </c>
    </row>
    <row r="313" spans="1:7" x14ac:dyDescent="0.35">
      <c r="A313" s="2">
        <v>43431</v>
      </c>
      <c r="B313">
        <v>1.133427</v>
      </c>
      <c r="C313">
        <v>1.1344939999999999</v>
      </c>
      <c r="D313">
        <v>1.1279429999999999</v>
      </c>
      <c r="E313" s="5">
        <v>1.133337</v>
      </c>
      <c r="F313">
        <v>1.133337</v>
      </c>
      <c r="G313">
        <v>0</v>
      </c>
    </row>
    <row r="314" spans="1:7" x14ac:dyDescent="0.35">
      <c r="A314" s="2">
        <v>43432</v>
      </c>
      <c r="B314">
        <v>1.1297140000000001</v>
      </c>
      <c r="C314">
        <v>1.1308</v>
      </c>
      <c r="D314">
        <v>1.126773</v>
      </c>
      <c r="E314" s="5">
        <v>1.12988</v>
      </c>
      <c r="F314">
        <v>1.12988</v>
      </c>
      <c r="G314">
        <v>0</v>
      </c>
    </row>
    <row r="315" spans="1:7" x14ac:dyDescent="0.35">
      <c r="A315" s="2">
        <v>43433</v>
      </c>
      <c r="B315">
        <v>1.1366609999999999</v>
      </c>
      <c r="C315">
        <v>1.140147</v>
      </c>
      <c r="D315">
        <v>1.1349579999999999</v>
      </c>
      <c r="E315" s="5">
        <v>1.1368549999999999</v>
      </c>
      <c r="F315">
        <v>1.1368549999999999</v>
      </c>
      <c r="G315">
        <v>0</v>
      </c>
    </row>
    <row r="316" spans="1:7" x14ac:dyDescent="0.35">
      <c r="A316" s="2">
        <v>43434</v>
      </c>
      <c r="B316">
        <v>1.1392770000000001</v>
      </c>
      <c r="C316">
        <v>1.1401209999999999</v>
      </c>
      <c r="D316">
        <v>1.131478</v>
      </c>
      <c r="E316" s="5">
        <v>1.1392770000000001</v>
      </c>
      <c r="F316">
        <v>1.1392770000000001</v>
      </c>
      <c r="G316">
        <v>0</v>
      </c>
    </row>
    <row r="317" spans="1:7" x14ac:dyDescent="0.35">
      <c r="A317" s="2">
        <v>43437</v>
      </c>
      <c r="B317">
        <v>1.134185</v>
      </c>
      <c r="C317">
        <v>1.1380060000000001</v>
      </c>
      <c r="D317">
        <v>1.132169</v>
      </c>
      <c r="E317" s="5">
        <v>1.1342239999999999</v>
      </c>
      <c r="F317">
        <v>1.1342239999999999</v>
      </c>
      <c r="G317">
        <v>0</v>
      </c>
    </row>
    <row r="318" spans="1:7" x14ac:dyDescent="0.35">
      <c r="A318" s="2">
        <v>43438</v>
      </c>
      <c r="B318">
        <v>1.135589</v>
      </c>
      <c r="C318">
        <v>1.1417740000000001</v>
      </c>
      <c r="D318">
        <v>1.1343270000000001</v>
      </c>
      <c r="E318" s="5">
        <v>1.135486</v>
      </c>
      <c r="F318">
        <v>1.135486</v>
      </c>
      <c r="G318">
        <v>0</v>
      </c>
    </row>
    <row r="319" spans="1:7" x14ac:dyDescent="0.35">
      <c r="A319" s="2">
        <v>43439</v>
      </c>
      <c r="B319">
        <v>1.134366</v>
      </c>
      <c r="C319">
        <v>1.136028</v>
      </c>
      <c r="D319">
        <v>1.1315029999999999</v>
      </c>
      <c r="E319" s="5">
        <v>1.134288</v>
      </c>
      <c r="F319">
        <v>1.134288</v>
      </c>
      <c r="G319">
        <v>0</v>
      </c>
    </row>
    <row r="320" spans="1:7" x14ac:dyDescent="0.35">
      <c r="A320" s="2">
        <v>43440</v>
      </c>
      <c r="B320">
        <v>1.1347259999999999</v>
      </c>
      <c r="C320">
        <v>1.141227</v>
      </c>
      <c r="D320">
        <v>1.132336</v>
      </c>
      <c r="E320" s="5">
        <v>1.134906</v>
      </c>
      <c r="F320">
        <v>1.134906</v>
      </c>
      <c r="G320">
        <v>0</v>
      </c>
    </row>
    <row r="321" spans="1:7" x14ac:dyDescent="0.35">
      <c r="A321" s="2">
        <v>43441</v>
      </c>
      <c r="B321">
        <v>1.1376820000000001</v>
      </c>
      <c r="C321">
        <v>1.14107</v>
      </c>
      <c r="D321">
        <v>1.136131</v>
      </c>
      <c r="E321" s="5">
        <v>1.137475</v>
      </c>
      <c r="F321">
        <v>1.137475</v>
      </c>
      <c r="G321">
        <v>0</v>
      </c>
    </row>
    <row r="322" spans="1:7" x14ac:dyDescent="0.35">
      <c r="A322" s="2">
        <v>43444</v>
      </c>
      <c r="B322">
        <v>1.1403810000000001</v>
      </c>
      <c r="C322">
        <v>1.144558</v>
      </c>
      <c r="D322">
        <v>1.1362350000000001</v>
      </c>
      <c r="E322" s="5">
        <v>1.1400950000000001</v>
      </c>
      <c r="F322">
        <v>1.1400950000000001</v>
      </c>
      <c r="G322">
        <v>0</v>
      </c>
    </row>
    <row r="323" spans="1:7" x14ac:dyDescent="0.35">
      <c r="A323" s="2">
        <v>43445</v>
      </c>
      <c r="B323">
        <v>1.135499</v>
      </c>
      <c r="C323">
        <v>1.139939</v>
      </c>
      <c r="D323">
        <v>1.1307609999999999</v>
      </c>
      <c r="E323" s="5">
        <v>1.1356539999999999</v>
      </c>
      <c r="F323">
        <v>1.1356539999999999</v>
      </c>
      <c r="G323">
        <v>0</v>
      </c>
    </row>
    <row r="324" spans="1:7" x14ac:dyDescent="0.35">
      <c r="A324" s="2">
        <v>43446</v>
      </c>
      <c r="B324">
        <v>1.132285</v>
      </c>
      <c r="C324">
        <v>1.138045</v>
      </c>
      <c r="D324">
        <v>1.131618</v>
      </c>
      <c r="E324" s="5">
        <v>1.1323110000000001</v>
      </c>
      <c r="F324">
        <v>1.1323110000000001</v>
      </c>
      <c r="G324">
        <v>0</v>
      </c>
    </row>
    <row r="325" spans="1:7" x14ac:dyDescent="0.35">
      <c r="A325" s="2">
        <v>43447</v>
      </c>
      <c r="B325">
        <v>1.1372679999999999</v>
      </c>
      <c r="C325">
        <v>1.139251</v>
      </c>
      <c r="D325">
        <v>1.1333629999999999</v>
      </c>
      <c r="E325" s="5">
        <v>1.137346</v>
      </c>
      <c r="F325">
        <v>1.137346</v>
      </c>
      <c r="G325">
        <v>0</v>
      </c>
    </row>
    <row r="326" spans="1:7" x14ac:dyDescent="0.35">
      <c r="A326" s="2">
        <v>43448</v>
      </c>
      <c r="B326">
        <v>1.136325</v>
      </c>
      <c r="C326">
        <v>1.136622</v>
      </c>
      <c r="D326">
        <v>1.127078</v>
      </c>
      <c r="E326" s="5">
        <v>1.1363639999999999</v>
      </c>
      <c r="F326">
        <v>1.1363639999999999</v>
      </c>
      <c r="G326">
        <v>0</v>
      </c>
    </row>
    <row r="327" spans="1:7" x14ac:dyDescent="0.35">
      <c r="A327" s="2">
        <v>43451</v>
      </c>
      <c r="B327">
        <v>1.1306719999999999</v>
      </c>
      <c r="C327">
        <v>1.1353960000000001</v>
      </c>
      <c r="D327">
        <v>1.1304799999999999</v>
      </c>
      <c r="E327" s="5">
        <v>1.130595</v>
      </c>
      <c r="F327">
        <v>1.130595</v>
      </c>
      <c r="G327">
        <v>0</v>
      </c>
    </row>
    <row r="328" spans="1:7" x14ac:dyDescent="0.35">
      <c r="A328" s="2">
        <v>43452</v>
      </c>
      <c r="B328">
        <v>1.134997</v>
      </c>
      <c r="C328">
        <v>1.1403000000000001</v>
      </c>
      <c r="D328">
        <v>1.133864</v>
      </c>
      <c r="E328" s="5">
        <v>1.134984</v>
      </c>
      <c r="F328">
        <v>1.134984</v>
      </c>
      <c r="G328">
        <v>0</v>
      </c>
    </row>
    <row r="329" spans="1:7" x14ac:dyDescent="0.35">
      <c r="A329" s="2">
        <v>43453</v>
      </c>
      <c r="B329">
        <v>1.1375660000000001</v>
      </c>
      <c r="C329">
        <v>1.1439680000000001</v>
      </c>
      <c r="D329">
        <v>1.1375660000000001</v>
      </c>
      <c r="E329" s="5">
        <v>1.13754</v>
      </c>
      <c r="F329">
        <v>1.13754</v>
      </c>
      <c r="G329">
        <v>0</v>
      </c>
    </row>
    <row r="330" spans="1:7" x14ac:dyDescent="0.35">
      <c r="A330" s="2">
        <v>43454</v>
      </c>
      <c r="B330">
        <v>1.138784</v>
      </c>
      <c r="C330">
        <v>1.148488</v>
      </c>
      <c r="D330">
        <v>1.1378379999999999</v>
      </c>
      <c r="E330" s="5">
        <v>1.138952</v>
      </c>
      <c r="F330">
        <v>1.138952</v>
      </c>
      <c r="G330">
        <v>0</v>
      </c>
    </row>
    <row r="331" spans="1:7" x14ac:dyDescent="0.35">
      <c r="A331" s="2">
        <v>43455</v>
      </c>
      <c r="B331">
        <v>1.145777</v>
      </c>
      <c r="C331">
        <v>1.1474470000000001</v>
      </c>
      <c r="D331">
        <v>1.138784</v>
      </c>
      <c r="E331" s="5">
        <v>1.1456850000000001</v>
      </c>
      <c r="F331">
        <v>1.1456850000000001</v>
      </c>
      <c r="G331">
        <v>0</v>
      </c>
    </row>
    <row r="332" spans="1:7" x14ac:dyDescent="0.35">
      <c r="A332" s="2">
        <v>43458</v>
      </c>
      <c r="B332">
        <v>1.1372040000000001</v>
      </c>
      <c r="C332">
        <v>1.1438379999999999</v>
      </c>
      <c r="D332">
        <v>1.1372040000000001</v>
      </c>
      <c r="E332" s="5">
        <v>1.137281</v>
      </c>
      <c r="F332">
        <v>1.137281</v>
      </c>
      <c r="G332">
        <v>0</v>
      </c>
    </row>
    <row r="333" spans="1:7" x14ac:dyDescent="0.35">
      <c r="A333" s="2">
        <v>43459</v>
      </c>
      <c r="B333">
        <v>1.1405110000000001</v>
      </c>
      <c r="C333">
        <v>1.142204</v>
      </c>
      <c r="D333">
        <v>1.1370100000000001</v>
      </c>
      <c r="E333" s="5">
        <v>1.1403939999999999</v>
      </c>
      <c r="F333">
        <v>1.1403939999999999</v>
      </c>
      <c r="G333">
        <v>0</v>
      </c>
    </row>
    <row r="334" spans="1:7" x14ac:dyDescent="0.35">
      <c r="A334" s="2">
        <v>43460</v>
      </c>
      <c r="B334">
        <v>1.1413439999999999</v>
      </c>
      <c r="C334">
        <v>1.1419440000000001</v>
      </c>
      <c r="D334">
        <v>1.137618</v>
      </c>
      <c r="E334" s="5">
        <v>1.141553</v>
      </c>
      <c r="F334">
        <v>1.141553</v>
      </c>
      <c r="G334">
        <v>0</v>
      </c>
    </row>
    <row r="335" spans="1:7" x14ac:dyDescent="0.35">
      <c r="A335" s="2">
        <v>43461</v>
      </c>
      <c r="B335">
        <v>1.1363639999999999</v>
      </c>
      <c r="C335">
        <v>1.143432</v>
      </c>
      <c r="D335">
        <v>1.135912</v>
      </c>
      <c r="E335" s="5">
        <v>1.136131</v>
      </c>
      <c r="F335">
        <v>1.136131</v>
      </c>
      <c r="G335">
        <v>0</v>
      </c>
    </row>
    <row r="336" spans="1:7" x14ac:dyDescent="0.35">
      <c r="A336" s="2">
        <v>43462</v>
      </c>
      <c r="B336">
        <v>1.143092</v>
      </c>
      <c r="C336">
        <v>1.1473150000000001</v>
      </c>
      <c r="D336">
        <v>1.143092</v>
      </c>
      <c r="E336" s="5">
        <v>1.143105</v>
      </c>
      <c r="F336">
        <v>1.143105</v>
      </c>
      <c r="G336">
        <v>0</v>
      </c>
    </row>
    <row r="337" spans="1:7" x14ac:dyDescent="0.35">
      <c r="A337" s="2">
        <v>43465</v>
      </c>
      <c r="B337">
        <v>1.1438900000000001</v>
      </c>
      <c r="C337">
        <v>1.1465920000000001</v>
      </c>
      <c r="D337">
        <v>1.142231</v>
      </c>
      <c r="E337" s="5">
        <v>1.1439950000000001</v>
      </c>
      <c r="F337">
        <v>1.1439950000000001</v>
      </c>
      <c r="G337">
        <v>0</v>
      </c>
    </row>
    <row r="338" spans="1:7" x14ac:dyDescent="0.35">
      <c r="A338" s="2">
        <v>43466</v>
      </c>
      <c r="B338">
        <v>1.1494249999999999</v>
      </c>
      <c r="C338">
        <v>1.1550009999999999</v>
      </c>
      <c r="D338">
        <v>1.1465000000000001</v>
      </c>
      <c r="E338" s="5">
        <v>1.1493059999999999</v>
      </c>
      <c r="F338">
        <v>1.1493059999999999</v>
      </c>
      <c r="G338">
        <v>0</v>
      </c>
    </row>
    <row r="339" spans="1:7" x14ac:dyDescent="0.35">
      <c r="A339" s="2">
        <v>43467</v>
      </c>
      <c r="B339">
        <v>1.1461319999999999</v>
      </c>
      <c r="C339">
        <v>1.1496999999999999</v>
      </c>
      <c r="D339">
        <v>1.1345719999999999</v>
      </c>
      <c r="E339" s="5">
        <v>1.1461710000000001</v>
      </c>
      <c r="F339">
        <v>1.1461710000000001</v>
      </c>
      <c r="G339">
        <v>0</v>
      </c>
    </row>
    <row r="340" spans="1:7" x14ac:dyDescent="0.35">
      <c r="A340" s="2">
        <v>43468</v>
      </c>
      <c r="B340">
        <v>1.131734</v>
      </c>
      <c r="C340">
        <v>1.140914</v>
      </c>
      <c r="D340">
        <v>1.131734</v>
      </c>
      <c r="E340" s="5">
        <v>1.1318109999999999</v>
      </c>
      <c r="F340">
        <v>1.1318109999999999</v>
      </c>
      <c r="G340">
        <v>0</v>
      </c>
    </row>
    <row r="341" spans="1:7" x14ac:dyDescent="0.35">
      <c r="A341" s="2">
        <v>43469</v>
      </c>
      <c r="B341">
        <v>1.139095</v>
      </c>
      <c r="C341">
        <v>1.1417740000000001</v>
      </c>
      <c r="D341">
        <v>1.134816</v>
      </c>
      <c r="E341" s="5">
        <v>1.139108</v>
      </c>
      <c r="F341">
        <v>1.139108</v>
      </c>
      <c r="G341">
        <v>0</v>
      </c>
    </row>
    <row r="342" spans="1:7" x14ac:dyDescent="0.35">
      <c r="A342" s="2">
        <v>43472</v>
      </c>
      <c r="B342">
        <v>1.141292</v>
      </c>
      <c r="C342">
        <v>1.1474470000000001</v>
      </c>
      <c r="D342">
        <v>1.1405240000000001</v>
      </c>
      <c r="E342" s="5">
        <v>1.1410439999999999</v>
      </c>
      <c r="F342">
        <v>1.1410439999999999</v>
      </c>
      <c r="G342">
        <v>0</v>
      </c>
    </row>
    <row r="343" spans="1:7" x14ac:dyDescent="0.35">
      <c r="A343" s="2">
        <v>43473</v>
      </c>
      <c r="B343">
        <v>1.147934</v>
      </c>
      <c r="C343">
        <v>1.148633</v>
      </c>
      <c r="D343">
        <v>1.1424650000000001</v>
      </c>
      <c r="E343" s="5">
        <v>1.147974</v>
      </c>
      <c r="F343">
        <v>1.147974</v>
      </c>
      <c r="G343">
        <v>0</v>
      </c>
    </row>
    <row r="344" spans="1:7" x14ac:dyDescent="0.35">
      <c r="A344" s="2">
        <v>43474</v>
      </c>
      <c r="B344">
        <v>1.1457250000000001</v>
      </c>
      <c r="C344">
        <v>1.154015</v>
      </c>
      <c r="D344">
        <v>1.1441650000000001</v>
      </c>
      <c r="E344" s="5">
        <v>1.145607</v>
      </c>
      <c r="F344">
        <v>1.145607</v>
      </c>
      <c r="G344">
        <v>0</v>
      </c>
    </row>
    <row r="345" spans="1:7" x14ac:dyDescent="0.35">
      <c r="A345" s="2">
        <v>43475</v>
      </c>
      <c r="B345">
        <v>1.1555219999999999</v>
      </c>
      <c r="C345">
        <v>1.1571400000000001</v>
      </c>
      <c r="D345">
        <v>1.1511450000000001</v>
      </c>
      <c r="E345" s="5">
        <v>1.1554949999999999</v>
      </c>
      <c r="F345">
        <v>1.1554949999999999</v>
      </c>
      <c r="G345">
        <v>0</v>
      </c>
    </row>
    <row r="346" spans="1:7" x14ac:dyDescent="0.35">
      <c r="A346" s="2">
        <v>43476</v>
      </c>
      <c r="B346">
        <v>1.1515169999999999</v>
      </c>
      <c r="C346">
        <v>1.1538999999999999</v>
      </c>
      <c r="D346">
        <v>1.145974</v>
      </c>
      <c r="E346" s="5">
        <v>1.1510130000000001</v>
      </c>
      <c r="F346">
        <v>1.1510130000000001</v>
      </c>
      <c r="G346">
        <v>0</v>
      </c>
    </row>
    <row r="347" spans="1:7" x14ac:dyDescent="0.35">
      <c r="A347" s="2">
        <v>43479</v>
      </c>
      <c r="B347">
        <v>1.1462760000000001</v>
      </c>
      <c r="C347">
        <v>1.148369</v>
      </c>
      <c r="D347">
        <v>1.1451610000000001</v>
      </c>
      <c r="E347" s="5">
        <v>1.1460140000000001</v>
      </c>
      <c r="F347">
        <v>1.1460140000000001</v>
      </c>
      <c r="G347">
        <v>0</v>
      </c>
    </row>
    <row r="348" spans="1:7" x14ac:dyDescent="0.35">
      <c r="A348" s="2">
        <v>43480</v>
      </c>
      <c r="B348">
        <v>1.1473150000000001</v>
      </c>
      <c r="C348">
        <v>1.1491610000000001</v>
      </c>
      <c r="D348">
        <v>1.1386149999999999</v>
      </c>
      <c r="E348" s="5">
        <v>1.147289</v>
      </c>
      <c r="F348">
        <v>1.147289</v>
      </c>
      <c r="G348">
        <v>0</v>
      </c>
    </row>
    <row r="349" spans="1:7" x14ac:dyDescent="0.35">
      <c r="A349" s="2">
        <v>43481</v>
      </c>
      <c r="B349">
        <v>1.1414089999999999</v>
      </c>
      <c r="C349">
        <v>1.142231</v>
      </c>
      <c r="D349">
        <v>1.1378889999999999</v>
      </c>
      <c r="E349" s="5">
        <v>1.141683</v>
      </c>
      <c r="F349">
        <v>1.141683</v>
      </c>
      <c r="G349">
        <v>0</v>
      </c>
    </row>
    <row r="350" spans="1:7" x14ac:dyDescent="0.35">
      <c r="A350" s="2">
        <v>43482</v>
      </c>
      <c r="B350">
        <v>1.1398999999999999</v>
      </c>
      <c r="C350">
        <v>1.140771</v>
      </c>
      <c r="D350">
        <v>1.1372420000000001</v>
      </c>
      <c r="E350" s="5">
        <v>1.1398090000000001</v>
      </c>
      <c r="F350">
        <v>1.1398090000000001</v>
      </c>
      <c r="G350">
        <v>0</v>
      </c>
    </row>
    <row r="351" spans="1:7" x14ac:dyDescent="0.35">
      <c r="A351" s="2">
        <v>43483</v>
      </c>
      <c r="B351">
        <v>1.139186</v>
      </c>
      <c r="C351">
        <v>1.141032</v>
      </c>
      <c r="D351">
        <v>1.1354219999999999</v>
      </c>
      <c r="E351" s="5">
        <v>1.1392640000000001</v>
      </c>
      <c r="F351">
        <v>1.1392640000000001</v>
      </c>
      <c r="G351">
        <v>0</v>
      </c>
    </row>
    <row r="352" spans="1:7" x14ac:dyDescent="0.35">
      <c r="A352" s="2">
        <v>43486</v>
      </c>
      <c r="B352">
        <v>1.136544</v>
      </c>
      <c r="C352">
        <v>1.138822</v>
      </c>
      <c r="D352">
        <v>1.135796</v>
      </c>
      <c r="E352" s="5">
        <v>1.136557</v>
      </c>
      <c r="F352">
        <v>1.136557</v>
      </c>
      <c r="G352">
        <v>0</v>
      </c>
    </row>
    <row r="353" spans="1:7" x14ac:dyDescent="0.35">
      <c r="A353" s="2">
        <v>43487</v>
      </c>
      <c r="B353">
        <v>1.1369579999999999</v>
      </c>
      <c r="C353">
        <v>1.137527</v>
      </c>
      <c r="D353">
        <v>1.1336839999999999</v>
      </c>
      <c r="E353" s="5">
        <v>1.1369320000000001</v>
      </c>
      <c r="F353">
        <v>1.1369320000000001</v>
      </c>
      <c r="G353">
        <v>0</v>
      </c>
    </row>
    <row r="354" spans="1:7" x14ac:dyDescent="0.35">
      <c r="A354" s="2">
        <v>43488</v>
      </c>
      <c r="B354">
        <v>1.136377</v>
      </c>
      <c r="C354">
        <v>1.1393150000000001</v>
      </c>
      <c r="D354">
        <v>1.1351640000000001</v>
      </c>
      <c r="E354" s="5">
        <v>1.1364019999999999</v>
      </c>
      <c r="F354">
        <v>1.1364019999999999</v>
      </c>
      <c r="G354">
        <v>0</v>
      </c>
    </row>
    <row r="355" spans="1:7" x14ac:dyDescent="0.35">
      <c r="A355" s="2">
        <v>43489</v>
      </c>
      <c r="B355">
        <v>1.138706</v>
      </c>
      <c r="C355">
        <v>1.1393409999999999</v>
      </c>
      <c r="D355">
        <v>1.131324</v>
      </c>
      <c r="E355" s="5">
        <v>1.138822</v>
      </c>
      <c r="F355">
        <v>1.138822</v>
      </c>
      <c r="G355">
        <v>0</v>
      </c>
    </row>
    <row r="356" spans="1:7" x14ac:dyDescent="0.35">
      <c r="A356" s="2">
        <v>43490</v>
      </c>
      <c r="B356">
        <v>1.1309910000000001</v>
      </c>
      <c r="C356">
        <v>1.141162</v>
      </c>
      <c r="D356">
        <v>1.130582</v>
      </c>
      <c r="E356" s="5">
        <v>1.1313500000000001</v>
      </c>
      <c r="F356">
        <v>1.1313500000000001</v>
      </c>
      <c r="G356">
        <v>0</v>
      </c>
    </row>
    <row r="357" spans="1:7" x14ac:dyDescent="0.35">
      <c r="A357" s="2">
        <v>43493</v>
      </c>
      <c r="B357">
        <v>1.1412659999999999</v>
      </c>
      <c r="C357">
        <v>1.144558</v>
      </c>
      <c r="D357">
        <v>1.139095</v>
      </c>
      <c r="E357" s="5">
        <v>1.141305</v>
      </c>
      <c r="F357">
        <v>1.141305</v>
      </c>
      <c r="G357">
        <v>0</v>
      </c>
    </row>
    <row r="358" spans="1:7" x14ac:dyDescent="0.35">
      <c r="A358" s="2">
        <v>43494</v>
      </c>
      <c r="B358">
        <v>1.1429750000000001</v>
      </c>
      <c r="C358">
        <v>1.1450560000000001</v>
      </c>
      <c r="D358">
        <v>1.1411750000000001</v>
      </c>
      <c r="E358" s="5">
        <v>1.1430009999999999</v>
      </c>
      <c r="F358">
        <v>1.1430009999999999</v>
      </c>
      <c r="G358">
        <v>0</v>
      </c>
    </row>
    <row r="359" spans="1:7" x14ac:dyDescent="0.35">
      <c r="A359" s="2">
        <v>43495</v>
      </c>
      <c r="B359">
        <v>1.1435109999999999</v>
      </c>
      <c r="C359">
        <v>1.1450290000000001</v>
      </c>
      <c r="D359">
        <v>1.140862</v>
      </c>
      <c r="E359" s="5">
        <v>1.143537</v>
      </c>
      <c r="F359">
        <v>1.143537</v>
      </c>
      <c r="G359">
        <v>0</v>
      </c>
    </row>
    <row r="360" spans="1:7" x14ac:dyDescent="0.35">
      <c r="A360" s="2">
        <v>43496</v>
      </c>
      <c r="B360">
        <v>1.1485540000000001</v>
      </c>
      <c r="C360">
        <v>1.1513709999999999</v>
      </c>
      <c r="D360">
        <v>1.1450560000000001</v>
      </c>
      <c r="E360" s="5">
        <v>1.148765</v>
      </c>
      <c r="F360">
        <v>1.148765</v>
      </c>
      <c r="G360">
        <v>0</v>
      </c>
    </row>
    <row r="361" spans="1:7" x14ac:dyDescent="0.35">
      <c r="A361" s="2">
        <v>43497</v>
      </c>
      <c r="B361">
        <v>1.1450819999999999</v>
      </c>
      <c r="C361">
        <v>1.148844</v>
      </c>
      <c r="D361">
        <v>1.1435109999999999</v>
      </c>
      <c r="E361" s="5">
        <v>1.1449510000000001</v>
      </c>
      <c r="F361">
        <v>1.1449510000000001</v>
      </c>
      <c r="G361">
        <v>0</v>
      </c>
    </row>
    <row r="362" spans="1:7" x14ac:dyDescent="0.35">
      <c r="A362" s="2">
        <v>43500</v>
      </c>
      <c r="B362">
        <v>1.1457250000000001</v>
      </c>
      <c r="C362">
        <v>1.146263</v>
      </c>
      <c r="D362">
        <v>1.142544</v>
      </c>
      <c r="E362" s="5">
        <v>1.1455280000000001</v>
      </c>
      <c r="F362">
        <v>1.1455280000000001</v>
      </c>
      <c r="G362">
        <v>0</v>
      </c>
    </row>
    <row r="363" spans="1:7" x14ac:dyDescent="0.35">
      <c r="A363" s="2">
        <v>43501</v>
      </c>
      <c r="B363">
        <v>1.1435759999999999</v>
      </c>
      <c r="C363">
        <v>1.144296</v>
      </c>
      <c r="D363">
        <v>1.1403289999999999</v>
      </c>
      <c r="E363" s="5">
        <v>1.1436280000000001</v>
      </c>
      <c r="F363">
        <v>1.1436280000000001</v>
      </c>
      <c r="G363">
        <v>0</v>
      </c>
    </row>
    <row r="364" spans="1:7" x14ac:dyDescent="0.35">
      <c r="A364" s="2">
        <v>43502</v>
      </c>
      <c r="B364">
        <v>1.1408750000000001</v>
      </c>
      <c r="C364">
        <v>1.141097</v>
      </c>
      <c r="D364">
        <v>1.13754</v>
      </c>
      <c r="E364" s="5">
        <v>1.1409929999999999</v>
      </c>
      <c r="F364">
        <v>1.1409929999999999</v>
      </c>
      <c r="G364">
        <v>0</v>
      </c>
    </row>
    <row r="365" spans="1:7" x14ac:dyDescent="0.35">
      <c r="A365" s="2">
        <v>43503</v>
      </c>
      <c r="B365">
        <v>1.1366350000000001</v>
      </c>
      <c r="C365">
        <v>1.1370100000000001</v>
      </c>
      <c r="D365">
        <v>1.1326050000000001</v>
      </c>
      <c r="E365" s="5">
        <v>1.1365959999999999</v>
      </c>
      <c r="F365">
        <v>1.1365959999999999</v>
      </c>
      <c r="G365">
        <v>0</v>
      </c>
    </row>
    <row r="366" spans="1:7" x14ac:dyDescent="0.35">
      <c r="A366" s="2">
        <v>43504</v>
      </c>
      <c r="B366">
        <v>1.133993</v>
      </c>
      <c r="C366">
        <v>1.1351</v>
      </c>
      <c r="D366">
        <v>1.132182</v>
      </c>
      <c r="E366" s="5">
        <v>1.133877</v>
      </c>
      <c r="F366">
        <v>1.133877</v>
      </c>
      <c r="G366">
        <v>0</v>
      </c>
    </row>
    <row r="367" spans="1:7" x14ac:dyDescent="0.35">
      <c r="A367" s="2">
        <v>43507</v>
      </c>
      <c r="B367">
        <v>1.1324259999999999</v>
      </c>
      <c r="C367">
        <v>1.1331439999999999</v>
      </c>
      <c r="D367">
        <v>1.127345</v>
      </c>
      <c r="E367" s="5">
        <v>1.1324259999999999</v>
      </c>
      <c r="F367">
        <v>1.1324259999999999</v>
      </c>
      <c r="G367">
        <v>0</v>
      </c>
    </row>
    <row r="368" spans="1:7" x14ac:dyDescent="0.35">
      <c r="A368" s="2">
        <v>43508</v>
      </c>
      <c r="B368">
        <v>1.1280319999999999</v>
      </c>
      <c r="C368">
        <v>1.1319900000000001</v>
      </c>
      <c r="D368">
        <v>1.125885</v>
      </c>
      <c r="E368" s="5">
        <v>1.127904</v>
      </c>
      <c r="F368">
        <v>1.127904</v>
      </c>
      <c r="G368">
        <v>0</v>
      </c>
    </row>
    <row r="369" spans="1:7" x14ac:dyDescent="0.35">
      <c r="A369" s="2">
        <v>43509</v>
      </c>
      <c r="B369">
        <v>1.133273</v>
      </c>
      <c r="C369">
        <v>1.13443</v>
      </c>
      <c r="D369">
        <v>1.1282859999999999</v>
      </c>
      <c r="E369" s="5">
        <v>1.1334660000000001</v>
      </c>
      <c r="F369">
        <v>1.1334660000000001</v>
      </c>
      <c r="G369">
        <v>0</v>
      </c>
    </row>
    <row r="370" spans="1:7" x14ac:dyDescent="0.35">
      <c r="A370" s="2">
        <v>43510</v>
      </c>
      <c r="B370">
        <v>1.1264050000000001</v>
      </c>
      <c r="C370">
        <v>1.130825</v>
      </c>
      <c r="D370">
        <v>1.125062</v>
      </c>
      <c r="E370" s="5">
        <v>1.1264940000000001</v>
      </c>
      <c r="F370">
        <v>1.1264940000000001</v>
      </c>
      <c r="G370">
        <v>0</v>
      </c>
    </row>
    <row r="371" spans="1:7" x14ac:dyDescent="0.35">
      <c r="A371" s="2">
        <v>43511</v>
      </c>
      <c r="B371">
        <v>1.1294709999999999</v>
      </c>
      <c r="C371">
        <v>1.1298159999999999</v>
      </c>
      <c r="D371">
        <v>1.1234949999999999</v>
      </c>
      <c r="E371" s="5">
        <v>1.129535</v>
      </c>
      <c r="F371">
        <v>1.129535</v>
      </c>
      <c r="G371">
        <v>0</v>
      </c>
    </row>
    <row r="372" spans="1:7" x14ac:dyDescent="0.35">
      <c r="A372" s="2">
        <v>43514</v>
      </c>
      <c r="B372">
        <v>1.1294839999999999</v>
      </c>
      <c r="C372">
        <v>1.1334139999999999</v>
      </c>
      <c r="D372">
        <v>1.1294839999999999</v>
      </c>
      <c r="E372" s="5">
        <v>1.1298029999999999</v>
      </c>
      <c r="F372">
        <v>1.1298029999999999</v>
      </c>
      <c r="G372">
        <v>0</v>
      </c>
    </row>
    <row r="373" spans="1:7" x14ac:dyDescent="0.35">
      <c r="A373" s="2">
        <v>43515</v>
      </c>
      <c r="B373">
        <v>1.1312089999999999</v>
      </c>
      <c r="C373">
        <v>1.134185</v>
      </c>
      <c r="D373">
        <v>1.1277010000000001</v>
      </c>
      <c r="E373" s="5">
        <v>1.1311960000000001</v>
      </c>
      <c r="F373">
        <v>1.1311960000000001</v>
      </c>
      <c r="G373">
        <v>0</v>
      </c>
    </row>
    <row r="374" spans="1:7" x14ac:dyDescent="0.35">
      <c r="A374" s="2">
        <v>43516</v>
      </c>
      <c r="B374">
        <v>1.134301</v>
      </c>
      <c r="C374">
        <v>1.1369579999999999</v>
      </c>
      <c r="D374">
        <v>1.132593</v>
      </c>
      <c r="E374" s="5">
        <v>1.134301</v>
      </c>
      <c r="F374">
        <v>1.134301</v>
      </c>
      <c r="G374">
        <v>0</v>
      </c>
    </row>
    <row r="375" spans="1:7" x14ac:dyDescent="0.35">
      <c r="A375" s="2">
        <v>43517</v>
      </c>
      <c r="B375">
        <v>1.134636</v>
      </c>
      <c r="C375">
        <v>1.1365829999999999</v>
      </c>
      <c r="D375">
        <v>1.1322589999999999</v>
      </c>
      <c r="E375" s="5">
        <v>1.134636</v>
      </c>
      <c r="F375">
        <v>1.134636</v>
      </c>
      <c r="G375">
        <v>0</v>
      </c>
    </row>
    <row r="376" spans="1:7" x14ac:dyDescent="0.35">
      <c r="A376" s="2">
        <v>43518</v>
      </c>
      <c r="B376">
        <v>1.13398</v>
      </c>
      <c r="C376">
        <v>1.1355759999999999</v>
      </c>
      <c r="D376">
        <v>1.131875</v>
      </c>
      <c r="E376" s="5">
        <v>1.134301</v>
      </c>
      <c r="F376">
        <v>1.134301</v>
      </c>
      <c r="G376">
        <v>0</v>
      </c>
    </row>
    <row r="377" spans="1:7" x14ac:dyDescent="0.35">
      <c r="A377" s="2">
        <v>43521</v>
      </c>
      <c r="B377">
        <v>1.134018</v>
      </c>
      <c r="C377">
        <v>1.1367510000000001</v>
      </c>
      <c r="D377">
        <v>1.1337999999999999</v>
      </c>
      <c r="E377" s="5">
        <v>1.1342239999999999</v>
      </c>
      <c r="F377">
        <v>1.1342239999999999</v>
      </c>
      <c r="G377">
        <v>0</v>
      </c>
    </row>
    <row r="378" spans="1:7" x14ac:dyDescent="0.35">
      <c r="A378" s="2">
        <v>43522</v>
      </c>
      <c r="B378">
        <v>1.136622</v>
      </c>
      <c r="C378">
        <v>1.137864</v>
      </c>
      <c r="D378">
        <v>1.134649</v>
      </c>
      <c r="E378" s="5">
        <v>1.1367510000000001</v>
      </c>
      <c r="F378">
        <v>1.1367510000000001</v>
      </c>
      <c r="G378">
        <v>0</v>
      </c>
    </row>
    <row r="379" spans="1:7" x14ac:dyDescent="0.35">
      <c r="A379" s="2">
        <v>43523</v>
      </c>
      <c r="B379">
        <v>1.139419</v>
      </c>
      <c r="C379">
        <v>1.1403810000000001</v>
      </c>
      <c r="D379">
        <v>1.1363890000000001</v>
      </c>
      <c r="E379" s="5">
        <v>1.1393150000000001</v>
      </c>
      <c r="F379">
        <v>1.1393150000000001</v>
      </c>
      <c r="G379">
        <v>0</v>
      </c>
    </row>
    <row r="380" spans="1:7" x14ac:dyDescent="0.35">
      <c r="A380" s="2">
        <v>43524</v>
      </c>
      <c r="B380">
        <v>1.137786</v>
      </c>
      <c r="C380">
        <v>1.142204</v>
      </c>
      <c r="D380">
        <v>1.13608</v>
      </c>
      <c r="E380" s="5">
        <v>1.1380189999999999</v>
      </c>
      <c r="F380">
        <v>1.1380189999999999</v>
      </c>
      <c r="G380">
        <v>0</v>
      </c>
    </row>
    <row r="381" spans="1:7" x14ac:dyDescent="0.35">
      <c r="A381" s="2">
        <v>43525</v>
      </c>
      <c r="B381">
        <v>1.1372549999999999</v>
      </c>
      <c r="C381">
        <v>1.1408879999999999</v>
      </c>
      <c r="D381">
        <v>1.135435</v>
      </c>
      <c r="E381" s="5">
        <v>1.137346</v>
      </c>
      <c r="F381">
        <v>1.137346</v>
      </c>
      <c r="G381">
        <v>0</v>
      </c>
    </row>
    <row r="382" spans="1:7" x14ac:dyDescent="0.35">
      <c r="A382" s="2">
        <v>43528</v>
      </c>
      <c r="B382">
        <v>1.137527</v>
      </c>
      <c r="C382">
        <v>1.137527</v>
      </c>
      <c r="D382">
        <v>1.1310549999999999</v>
      </c>
      <c r="E382" s="5">
        <v>1.1375919999999999</v>
      </c>
      <c r="F382">
        <v>1.1375919999999999</v>
      </c>
      <c r="G382">
        <v>0</v>
      </c>
    </row>
    <row r="383" spans="1:7" x14ac:dyDescent="0.35">
      <c r="A383" s="2">
        <v>43529</v>
      </c>
      <c r="B383">
        <v>1.1338250000000001</v>
      </c>
      <c r="C383">
        <v>1.133915</v>
      </c>
      <c r="D383">
        <v>1.129318</v>
      </c>
      <c r="E383" s="5">
        <v>1.1337349999999999</v>
      </c>
      <c r="F383">
        <v>1.1337349999999999</v>
      </c>
      <c r="G383">
        <v>0</v>
      </c>
    </row>
    <row r="384" spans="1:7" x14ac:dyDescent="0.35">
      <c r="A384" s="2">
        <v>43530</v>
      </c>
      <c r="B384">
        <v>1.1306210000000001</v>
      </c>
      <c r="C384">
        <v>1.132503</v>
      </c>
      <c r="D384">
        <v>1.129165</v>
      </c>
      <c r="E384" s="5">
        <v>1.1307100000000001</v>
      </c>
      <c r="F384">
        <v>1.1307100000000001</v>
      </c>
      <c r="G384">
        <v>0</v>
      </c>
    </row>
    <row r="385" spans="1:7" x14ac:dyDescent="0.35">
      <c r="A385" s="2">
        <v>43531</v>
      </c>
      <c r="B385">
        <v>1.1312469999999999</v>
      </c>
      <c r="C385">
        <v>1.1319900000000001</v>
      </c>
      <c r="D385">
        <v>1.1208750000000001</v>
      </c>
      <c r="E385" s="5">
        <v>1.1314010000000001</v>
      </c>
      <c r="F385">
        <v>1.1314010000000001</v>
      </c>
      <c r="G385">
        <v>0</v>
      </c>
    </row>
    <row r="386" spans="1:7" x14ac:dyDescent="0.35">
      <c r="A386" s="2">
        <v>43532</v>
      </c>
      <c r="B386">
        <v>1.1201970000000001</v>
      </c>
      <c r="C386">
        <v>1.124455</v>
      </c>
      <c r="D386">
        <v>1.118606</v>
      </c>
      <c r="E386" s="5">
        <v>1.1198330000000001</v>
      </c>
      <c r="F386">
        <v>1.1198330000000001</v>
      </c>
      <c r="G386">
        <v>0</v>
      </c>
    </row>
    <row r="387" spans="1:7" x14ac:dyDescent="0.35">
      <c r="A387" s="2">
        <v>43535</v>
      </c>
      <c r="B387">
        <v>1.123103</v>
      </c>
      <c r="C387">
        <v>1.1257459999999999</v>
      </c>
      <c r="D387">
        <v>1.1222589999999999</v>
      </c>
      <c r="E387" s="5">
        <v>1.1232420000000001</v>
      </c>
      <c r="F387">
        <v>1.1232420000000001</v>
      </c>
      <c r="G387">
        <v>0</v>
      </c>
    </row>
    <row r="388" spans="1:7" x14ac:dyDescent="0.35">
      <c r="A388" s="2">
        <v>43536</v>
      </c>
      <c r="B388">
        <v>1.125885</v>
      </c>
      <c r="C388">
        <v>1.1294329999999999</v>
      </c>
      <c r="D388">
        <v>1.125024</v>
      </c>
      <c r="E388" s="5">
        <v>1.125923</v>
      </c>
      <c r="F388">
        <v>1.125923</v>
      </c>
      <c r="G388">
        <v>0</v>
      </c>
    </row>
    <row r="389" spans="1:7" x14ac:dyDescent="0.35">
      <c r="A389" s="2">
        <v>43537</v>
      </c>
      <c r="B389">
        <v>1.128681</v>
      </c>
      <c r="C389">
        <v>1.131375</v>
      </c>
      <c r="D389">
        <v>1.127904</v>
      </c>
      <c r="E389" s="5">
        <v>1.1287450000000001</v>
      </c>
      <c r="F389">
        <v>1.1287450000000001</v>
      </c>
      <c r="G389">
        <v>0</v>
      </c>
    </row>
    <row r="390" spans="1:7" x14ac:dyDescent="0.35">
      <c r="A390" s="2">
        <v>43538</v>
      </c>
      <c r="B390">
        <v>1.133286</v>
      </c>
      <c r="C390">
        <v>1.133594</v>
      </c>
      <c r="D390">
        <v>1.1294709999999999</v>
      </c>
      <c r="E390" s="5">
        <v>1.1331059999999999</v>
      </c>
      <c r="F390">
        <v>1.1331059999999999</v>
      </c>
      <c r="G390">
        <v>0</v>
      </c>
    </row>
    <row r="391" spans="1:7" x14ac:dyDescent="0.35">
      <c r="A391" s="2">
        <v>43539</v>
      </c>
      <c r="B391">
        <v>1.1307609999999999</v>
      </c>
      <c r="C391">
        <v>1.134301</v>
      </c>
      <c r="D391">
        <v>1.1302239999999999</v>
      </c>
      <c r="E391" s="5">
        <v>1.130838</v>
      </c>
      <c r="F391">
        <v>1.130838</v>
      </c>
      <c r="G391">
        <v>0</v>
      </c>
    </row>
    <row r="392" spans="1:7" x14ac:dyDescent="0.35">
      <c r="A392" s="2">
        <v>43542</v>
      </c>
      <c r="B392">
        <v>1.1319900000000001</v>
      </c>
      <c r="C392">
        <v>1.1359760000000001</v>
      </c>
      <c r="D392">
        <v>1.1234690000000001</v>
      </c>
      <c r="E392" s="5">
        <v>1.131977</v>
      </c>
      <c r="F392">
        <v>1.131977</v>
      </c>
      <c r="G392">
        <v>0</v>
      </c>
    </row>
    <row r="393" spans="1:7" x14ac:dyDescent="0.35">
      <c r="A393" s="2">
        <v>43543</v>
      </c>
      <c r="B393">
        <v>1.133556</v>
      </c>
      <c r="C393">
        <v>1.1363639999999999</v>
      </c>
      <c r="D393">
        <v>1.133427</v>
      </c>
      <c r="E393" s="5">
        <v>1.1336200000000001</v>
      </c>
      <c r="F393">
        <v>1.1336200000000001</v>
      </c>
      <c r="G393">
        <v>0</v>
      </c>
    </row>
    <row r="394" spans="1:7" x14ac:dyDescent="0.35">
      <c r="A394" s="2">
        <v>43544</v>
      </c>
      <c r="B394">
        <v>1.1353059999999999</v>
      </c>
      <c r="C394">
        <v>1.1367510000000001</v>
      </c>
      <c r="D394">
        <v>1.133645</v>
      </c>
      <c r="E394" s="5">
        <v>1.135486</v>
      </c>
      <c r="F394">
        <v>1.135486</v>
      </c>
      <c r="G394">
        <v>0</v>
      </c>
    </row>
    <row r="395" spans="1:7" x14ac:dyDescent="0.35">
      <c r="A395" s="2">
        <v>43545</v>
      </c>
      <c r="B395">
        <v>1.1430009999999999</v>
      </c>
      <c r="C395">
        <v>1.1439950000000001</v>
      </c>
      <c r="D395">
        <v>1.1355120000000001</v>
      </c>
      <c r="E395" s="5">
        <v>1.142792</v>
      </c>
      <c r="F395">
        <v>1.142792</v>
      </c>
      <c r="G395">
        <v>0</v>
      </c>
    </row>
    <row r="396" spans="1:7" x14ac:dyDescent="0.35">
      <c r="A396" s="2">
        <v>43546</v>
      </c>
      <c r="B396">
        <v>1.1373979999999999</v>
      </c>
      <c r="C396">
        <v>1.1392119999999999</v>
      </c>
      <c r="D396">
        <v>1.127561</v>
      </c>
      <c r="E396" s="5">
        <v>1.1375010000000001</v>
      </c>
      <c r="F396">
        <v>1.1375010000000001</v>
      </c>
      <c r="G396">
        <v>0</v>
      </c>
    </row>
    <row r="397" spans="1:7" x14ac:dyDescent="0.35">
      <c r="A397" s="2">
        <v>43549</v>
      </c>
      <c r="B397">
        <v>1.1296120000000001</v>
      </c>
      <c r="C397">
        <v>1.13317</v>
      </c>
      <c r="D397">
        <v>1.1290500000000001</v>
      </c>
      <c r="E397" s="5">
        <v>1.129586</v>
      </c>
      <c r="F397">
        <v>1.129586</v>
      </c>
      <c r="G397">
        <v>0</v>
      </c>
    </row>
    <row r="398" spans="1:7" x14ac:dyDescent="0.35">
      <c r="A398" s="2">
        <v>43550</v>
      </c>
      <c r="B398">
        <v>1.1314519999999999</v>
      </c>
      <c r="C398">
        <v>1.1328879999999999</v>
      </c>
      <c r="D398">
        <v>1.127955</v>
      </c>
      <c r="E398" s="5">
        <v>1.13158</v>
      </c>
      <c r="F398">
        <v>1.13158</v>
      </c>
      <c r="G398">
        <v>0</v>
      </c>
    </row>
    <row r="399" spans="1:7" x14ac:dyDescent="0.35">
      <c r="A399" s="2">
        <v>43551</v>
      </c>
      <c r="B399">
        <v>1.1274470000000001</v>
      </c>
      <c r="C399">
        <v>1.1285540000000001</v>
      </c>
      <c r="D399">
        <v>1.1242650000000001</v>
      </c>
      <c r="E399" s="5">
        <v>1.1274850000000001</v>
      </c>
      <c r="F399">
        <v>1.1274850000000001</v>
      </c>
      <c r="G399">
        <v>0</v>
      </c>
    </row>
    <row r="400" spans="1:7" x14ac:dyDescent="0.35">
      <c r="A400" s="2">
        <v>43552</v>
      </c>
      <c r="B400">
        <v>1.125138</v>
      </c>
      <c r="C400">
        <v>1.1263000000000001</v>
      </c>
      <c r="D400">
        <v>1.121516</v>
      </c>
      <c r="E400" s="5">
        <v>1.125176</v>
      </c>
      <c r="F400">
        <v>1.125176</v>
      </c>
      <c r="G400">
        <v>0</v>
      </c>
    </row>
    <row r="401" spans="1:7" x14ac:dyDescent="0.35">
      <c r="A401" s="2">
        <v>43553</v>
      </c>
      <c r="B401">
        <v>1.122952</v>
      </c>
      <c r="C401">
        <v>1.124606</v>
      </c>
      <c r="D401">
        <v>1.121089</v>
      </c>
      <c r="E401" s="5">
        <v>1.1230020000000001</v>
      </c>
      <c r="F401">
        <v>1.1230020000000001</v>
      </c>
      <c r="G401">
        <v>0</v>
      </c>
    </row>
    <row r="402" spans="1:7" x14ac:dyDescent="0.35">
      <c r="A402" s="2">
        <v>43556</v>
      </c>
      <c r="B402">
        <v>1.122347</v>
      </c>
      <c r="C402">
        <v>1.125024</v>
      </c>
      <c r="D402">
        <v>1.1209880000000001</v>
      </c>
      <c r="E402" s="5">
        <v>1.122385</v>
      </c>
      <c r="F402">
        <v>1.122385</v>
      </c>
      <c r="G402">
        <v>0</v>
      </c>
    </row>
    <row r="403" spans="1:7" x14ac:dyDescent="0.35">
      <c r="A403" s="2">
        <v>43557</v>
      </c>
      <c r="B403">
        <v>1.1205989999999999</v>
      </c>
      <c r="C403">
        <v>1.1214010000000001</v>
      </c>
      <c r="D403">
        <v>1.1184559999999999</v>
      </c>
      <c r="E403" s="5">
        <v>1.120574</v>
      </c>
      <c r="F403">
        <v>1.120574</v>
      </c>
      <c r="G403">
        <v>0</v>
      </c>
    </row>
    <row r="404" spans="1:7" x14ac:dyDescent="0.35">
      <c r="A404" s="2">
        <v>43558</v>
      </c>
      <c r="B404">
        <v>1.120285</v>
      </c>
      <c r="C404">
        <v>1.1254999999999999</v>
      </c>
      <c r="D404">
        <v>1.120247</v>
      </c>
      <c r="E404" s="5">
        <v>1.120385</v>
      </c>
      <c r="F404">
        <v>1.120385</v>
      </c>
      <c r="G404">
        <v>0</v>
      </c>
    </row>
    <row r="405" spans="1:7" x14ac:dyDescent="0.35">
      <c r="A405" s="2">
        <v>43559</v>
      </c>
      <c r="B405">
        <v>1.1245309999999999</v>
      </c>
      <c r="C405">
        <v>1.124986</v>
      </c>
      <c r="D405">
        <v>1.1209249999999999</v>
      </c>
      <c r="E405" s="5">
        <v>1.124695</v>
      </c>
      <c r="F405">
        <v>1.124695</v>
      </c>
      <c r="G405">
        <v>0</v>
      </c>
    </row>
    <row r="406" spans="1:7" x14ac:dyDescent="0.35">
      <c r="A406" s="2">
        <v>43560</v>
      </c>
      <c r="B406">
        <v>1.12246</v>
      </c>
      <c r="C406">
        <v>1.1241509999999999</v>
      </c>
      <c r="D406">
        <v>1.121164</v>
      </c>
      <c r="E406" s="5">
        <v>1.1225860000000001</v>
      </c>
      <c r="F406">
        <v>1.1225860000000001</v>
      </c>
      <c r="G406">
        <v>0</v>
      </c>
    </row>
    <row r="407" spans="1:7" x14ac:dyDescent="0.35">
      <c r="A407" s="2">
        <v>43563</v>
      </c>
      <c r="B407">
        <v>1.1222080000000001</v>
      </c>
      <c r="C407">
        <v>1.127408</v>
      </c>
      <c r="D407">
        <v>1.1215539999999999</v>
      </c>
      <c r="E407" s="5">
        <v>1.1219570000000001</v>
      </c>
      <c r="F407">
        <v>1.1219570000000001</v>
      </c>
      <c r="G407">
        <v>0</v>
      </c>
    </row>
    <row r="408" spans="1:7" x14ac:dyDescent="0.35">
      <c r="A408" s="2">
        <v>43564</v>
      </c>
      <c r="B408">
        <v>1.1256440000000001</v>
      </c>
      <c r="C408">
        <v>1.1287959999999999</v>
      </c>
      <c r="D408">
        <v>1.1256440000000001</v>
      </c>
      <c r="E408" s="5">
        <v>1.1256440000000001</v>
      </c>
      <c r="F408">
        <v>1.1256440000000001</v>
      </c>
      <c r="G408">
        <v>0</v>
      </c>
    </row>
    <row r="409" spans="1:7" x14ac:dyDescent="0.35">
      <c r="A409" s="2">
        <v>43565</v>
      </c>
      <c r="B409">
        <v>1.1264940000000001</v>
      </c>
      <c r="C409">
        <v>1.1282859999999999</v>
      </c>
      <c r="D409">
        <v>1.123103</v>
      </c>
      <c r="E409" s="5">
        <v>1.1266970000000001</v>
      </c>
      <c r="F409">
        <v>1.1266970000000001</v>
      </c>
      <c r="G409">
        <v>0</v>
      </c>
    </row>
    <row r="410" spans="1:7" x14ac:dyDescent="0.35">
      <c r="A410" s="2">
        <v>43566</v>
      </c>
      <c r="B410">
        <v>1.1276120000000001</v>
      </c>
      <c r="C410">
        <v>1.1287450000000001</v>
      </c>
      <c r="D410">
        <v>1.1256060000000001</v>
      </c>
      <c r="E410" s="5">
        <v>1.12765</v>
      </c>
      <c r="F410">
        <v>1.12765</v>
      </c>
      <c r="G410">
        <v>0</v>
      </c>
    </row>
    <row r="411" spans="1:7" x14ac:dyDescent="0.35">
      <c r="A411" s="2">
        <v>43567</v>
      </c>
      <c r="B411">
        <v>1.125936</v>
      </c>
      <c r="C411">
        <v>1.132503</v>
      </c>
      <c r="D411">
        <v>1.125834</v>
      </c>
      <c r="E411" s="5">
        <v>1.1260749999999999</v>
      </c>
      <c r="F411">
        <v>1.1260749999999999</v>
      </c>
      <c r="G411">
        <v>0</v>
      </c>
    </row>
    <row r="412" spans="1:7" x14ac:dyDescent="0.35">
      <c r="A412" s="2">
        <v>43570</v>
      </c>
      <c r="B412">
        <v>1.1303650000000001</v>
      </c>
      <c r="C412">
        <v>1.1322460000000001</v>
      </c>
      <c r="D412">
        <v>1.1299429999999999</v>
      </c>
      <c r="E412" s="5">
        <v>1.130506</v>
      </c>
      <c r="F412">
        <v>1.130506</v>
      </c>
      <c r="G412">
        <v>0</v>
      </c>
    </row>
    <row r="413" spans="1:7" x14ac:dyDescent="0.35">
      <c r="A413" s="2">
        <v>43571</v>
      </c>
      <c r="B413">
        <v>1.1304419999999999</v>
      </c>
      <c r="C413">
        <v>1.1315</v>
      </c>
      <c r="D413">
        <v>1.1286050000000001</v>
      </c>
      <c r="E413" s="5">
        <v>1.130493</v>
      </c>
      <c r="F413">
        <v>1.130493</v>
      </c>
      <c r="G413">
        <v>0</v>
      </c>
    </row>
    <row r="414" spans="1:7" x14ac:dyDescent="0.35">
      <c r="A414" s="2">
        <v>43572</v>
      </c>
      <c r="B414">
        <v>1.1285149999999999</v>
      </c>
      <c r="C414">
        <v>1.1323749999999999</v>
      </c>
      <c r="D414">
        <v>1.1281840000000001</v>
      </c>
      <c r="E414" s="5">
        <v>1.128503</v>
      </c>
      <c r="F414">
        <v>1.128503</v>
      </c>
      <c r="G414">
        <v>0</v>
      </c>
    </row>
    <row r="415" spans="1:7" x14ac:dyDescent="0.35">
      <c r="A415" s="2">
        <v>43573</v>
      </c>
      <c r="B415">
        <v>1.130071</v>
      </c>
      <c r="C415">
        <v>1.1306</v>
      </c>
      <c r="D415">
        <v>1.123772</v>
      </c>
      <c r="E415" s="5">
        <v>1.1297140000000001</v>
      </c>
      <c r="F415">
        <v>1.1297140000000001</v>
      </c>
      <c r="G415">
        <v>0</v>
      </c>
    </row>
    <row r="416" spans="1:7" x14ac:dyDescent="0.35">
      <c r="A416" s="2">
        <v>43574</v>
      </c>
      <c r="B416">
        <v>1.1236079999999999</v>
      </c>
      <c r="C416">
        <v>1.125113</v>
      </c>
      <c r="D416">
        <v>1.123305</v>
      </c>
      <c r="E416" s="5">
        <v>1.1235949999999999</v>
      </c>
      <c r="F416">
        <v>1.1235949999999999</v>
      </c>
      <c r="G416">
        <v>0</v>
      </c>
    </row>
    <row r="417" spans="1:7" x14ac:dyDescent="0.35">
      <c r="A417" s="2">
        <v>43577</v>
      </c>
      <c r="B417">
        <v>1.124455</v>
      </c>
      <c r="C417">
        <v>1.1263799999999999</v>
      </c>
      <c r="D417">
        <v>1.1236710000000001</v>
      </c>
      <c r="E417" s="5">
        <v>1.124455</v>
      </c>
      <c r="F417">
        <v>1.124455</v>
      </c>
      <c r="G417">
        <v>0</v>
      </c>
    </row>
    <row r="418" spans="1:7" x14ac:dyDescent="0.35">
      <c r="A418" s="2">
        <v>43578</v>
      </c>
      <c r="B418">
        <v>1.125885</v>
      </c>
      <c r="C418">
        <v>1.126126</v>
      </c>
      <c r="D418">
        <v>1.1193439999999999</v>
      </c>
      <c r="E418" s="5">
        <v>1.1258980000000001</v>
      </c>
      <c r="F418">
        <v>1.1258980000000001</v>
      </c>
      <c r="G418">
        <v>0</v>
      </c>
    </row>
    <row r="419" spans="1:7" x14ac:dyDescent="0.35">
      <c r="A419" s="2">
        <v>43579</v>
      </c>
      <c r="B419">
        <v>1.1224479999999999</v>
      </c>
      <c r="C419">
        <v>1.12246</v>
      </c>
      <c r="D419">
        <v>1.118306</v>
      </c>
      <c r="E419" s="5">
        <v>1.1224350000000001</v>
      </c>
      <c r="F419">
        <v>1.1224350000000001</v>
      </c>
      <c r="G419">
        <v>0</v>
      </c>
    </row>
    <row r="420" spans="1:7" x14ac:dyDescent="0.35">
      <c r="A420" s="2">
        <v>43580</v>
      </c>
      <c r="B420">
        <v>1.1156980000000001</v>
      </c>
      <c r="C420">
        <v>1.1164000000000001</v>
      </c>
      <c r="D420">
        <v>1.112174</v>
      </c>
      <c r="E420" s="5">
        <v>1.1153489999999999</v>
      </c>
      <c r="F420">
        <v>1.1153489999999999</v>
      </c>
      <c r="G420">
        <v>0</v>
      </c>
    </row>
    <row r="421" spans="1:7" x14ac:dyDescent="0.35">
      <c r="A421" s="2">
        <v>43581</v>
      </c>
      <c r="B421">
        <v>1.11371</v>
      </c>
      <c r="C421">
        <v>1.117281</v>
      </c>
      <c r="D421">
        <v>1.112298</v>
      </c>
      <c r="E421" s="5">
        <v>1.113685</v>
      </c>
      <c r="F421">
        <v>1.113685</v>
      </c>
      <c r="G421">
        <v>0</v>
      </c>
    </row>
    <row r="422" spans="1:7" x14ac:dyDescent="0.35">
      <c r="A422" s="2">
        <v>43584</v>
      </c>
      <c r="B422">
        <v>1.1149020000000001</v>
      </c>
      <c r="C422">
        <v>1.116994</v>
      </c>
      <c r="D422">
        <v>1.114554</v>
      </c>
      <c r="E422" s="5">
        <v>1.1150260000000001</v>
      </c>
      <c r="F422">
        <v>1.1150260000000001</v>
      </c>
      <c r="G422">
        <v>0</v>
      </c>
    </row>
    <row r="423" spans="1:7" x14ac:dyDescent="0.35">
      <c r="A423" s="2">
        <v>43585</v>
      </c>
      <c r="B423">
        <v>1.1184179999999999</v>
      </c>
      <c r="C423">
        <v>1.122965</v>
      </c>
      <c r="D423">
        <v>1.117656</v>
      </c>
      <c r="E423" s="5">
        <v>1.1185179999999999</v>
      </c>
      <c r="F423">
        <v>1.1185179999999999</v>
      </c>
      <c r="G423">
        <v>0</v>
      </c>
    </row>
    <row r="424" spans="1:7" x14ac:dyDescent="0.35">
      <c r="A424" s="2">
        <v>43586</v>
      </c>
      <c r="B424">
        <v>1.121831</v>
      </c>
      <c r="C424">
        <v>1.1249990000000001</v>
      </c>
      <c r="D424">
        <v>1.1214409999999999</v>
      </c>
      <c r="E424" s="5">
        <v>1.121604</v>
      </c>
      <c r="F424">
        <v>1.121604</v>
      </c>
      <c r="G424">
        <v>0</v>
      </c>
    </row>
    <row r="425" spans="1:7" x14ac:dyDescent="0.35">
      <c r="A425" s="2">
        <v>43587</v>
      </c>
      <c r="B425">
        <v>1.120185</v>
      </c>
      <c r="C425">
        <v>1.121818</v>
      </c>
      <c r="D425">
        <v>1.117356</v>
      </c>
      <c r="E425" s="5">
        <v>1.1200840000000001</v>
      </c>
      <c r="F425">
        <v>1.1200840000000001</v>
      </c>
      <c r="G425">
        <v>0</v>
      </c>
    </row>
    <row r="426" spans="1:7" x14ac:dyDescent="0.35">
      <c r="A426" s="2">
        <v>43588</v>
      </c>
      <c r="B426">
        <v>1.117256</v>
      </c>
      <c r="C426">
        <v>1.120072</v>
      </c>
      <c r="D426">
        <v>1.1141319999999999</v>
      </c>
      <c r="E426" s="5">
        <v>1.117356</v>
      </c>
      <c r="F426">
        <v>1.117356</v>
      </c>
      <c r="G426">
        <v>0</v>
      </c>
    </row>
    <row r="427" spans="1:7" x14ac:dyDescent="0.35">
      <c r="A427" s="2">
        <v>43591</v>
      </c>
      <c r="B427">
        <v>1.118706</v>
      </c>
      <c r="C427">
        <v>1.1204480000000001</v>
      </c>
      <c r="D427">
        <v>1.117993</v>
      </c>
      <c r="E427" s="5">
        <v>1.118581</v>
      </c>
      <c r="F427">
        <v>1.118581</v>
      </c>
      <c r="G427">
        <v>0</v>
      </c>
    </row>
    <row r="428" spans="1:7" x14ac:dyDescent="0.35">
      <c r="A428" s="2">
        <v>43592</v>
      </c>
      <c r="B428">
        <v>1.1204480000000001</v>
      </c>
      <c r="C428">
        <v>1.1219570000000001</v>
      </c>
      <c r="D428">
        <v>1.1176060000000001</v>
      </c>
      <c r="E428" s="5">
        <v>1.120185</v>
      </c>
      <c r="F428">
        <v>1.120185</v>
      </c>
      <c r="G428">
        <v>0</v>
      </c>
    </row>
    <row r="429" spans="1:7" x14ac:dyDescent="0.35">
      <c r="A429" s="2">
        <v>43593</v>
      </c>
      <c r="B429">
        <v>1.1189560000000001</v>
      </c>
      <c r="C429">
        <v>1.1214999999999999</v>
      </c>
      <c r="D429">
        <v>1.1189560000000001</v>
      </c>
      <c r="E429" s="5">
        <v>1.1191070000000001</v>
      </c>
      <c r="F429">
        <v>1.1191070000000001</v>
      </c>
      <c r="G429">
        <v>0</v>
      </c>
    </row>
    <row r="430" spans="1:7" x14ac:dyDescent="0.35">
      <c r="A430" s="2">
        <v>43594</v>
      </c>
      <c r="B430">
        <v>1.1197459999999999</v>
      </c>
      <c r="C430">
        <v>1.1251</v>
      </c>
      <c r="D430">
        <v>1.1175679999999999</v>
      </c>
      <c r="E430" s="5">
        <v>1.1198330000000001</v>
      </c>
      <c r="F430">
        <v>1.1198330000000001</v>
      </c>
      <c r="G430">
        <v>0</v>
      </c>
    </row>
    <row r="431" spans="1:7" x14ac:dyDescent="0.35">
      <c r="A431" s="2">
        <v>43595</v>
      </c>
      <c r="B431">
        <v>1.121856</v>
      </c>
      <c r="C431">
        <v>1.1252390000000001</v>
      </c>
      <c r="D431">
        <v>1.121856</v>
      </c>
      <c r="E431" s="5">
        <v>1.1222080000000001</v>
      </c>
      <c r="F431">
        <v>1.1222080000000001</v>
      </c>
      <c r="G431">
        <v>0</v>
      </c>
    </row>
    <row r="432" spans="1:7" x14ac:dyDescent="0.35">
      <c r="A432" s="2">
        <v>43598</v>
      </c>
      <c r="B432">
        <v>1.1236710000000001</v>
      </c>
      <c r="C432">
        <v>1.126342</v>
      </c>
      <c r="D432">
        <v>1.1224099999999999</v>
      </c>
      <c r="E432" s="5">
        <v>1.1236459999999999</v>
      </c>
      <c r="F432">
        <v>1.1236459999999999</v>
      </c>
      <c r="G432">
        <v>0</v>
      </c>
    </row>
    <row r="433" spans="1:7" x14ac:dyDescent="0.35">
      <c r="A433" s="2">
        <v>43599</v>
      </c>
      <c r="B433">
        <v>1.1232420000000001</v>
      </c>
      <c r="C433">
        <v>1.124606</v>
      </c>
      <c r="D433">
        <v>1.1204860000000001</v>
      </c>
      <c r="E433" s="5">
        <v>1.1232549999999999</v>
      </c>
      <c r="F433">
        <v>1.1232549999999999</v>
      </c>
      <c r="G433">
        <v>0</v>
      </c>
    </row>
    <row r="434" spans="1:7" x14ac:dyDescent="0.35">
      <c r="A434" s="2">
        <v>43600</v>
      </c>
      <c r="B434">
        <v>1.12036</v>
      </c>
      <c r="C434">
        <v>1.1222719999999999</v>
      </c>
      <c r="D434">
        <v>1.1180429999999999</v>
      </c>
      <c r="E434" s="5">
        <v>1.1204480000000001</v>
      </c>
      <c r="F434">
        <v>1.1204480000000001</v>
      </c>
      <c r="G434">
        <v>0</v>
      </c>
    </row>
    <row r="435" spans="1:7" x14ac:dyDescent="0.35">
      <c r="A435" s="2">
        <v>43601</v>
      </c>
      <c r="B435">
        <v>1.120951</v>
      </c>
      <c r="C435">
        <v>1.1224350000000001</v>
      </c>
      <c r="D435">
        <v>1.1174310000000001</v>
      </c>
      <c r="E435" s="5">
        <v>1.1207240000000001</v>
      </c>
      <c r="F435">
        <v>1.1207240000000001</v>
      </c>
      <c r="G435">
        <v>0</v>
      </c>
    </row>
    <row r="436" spans="1:7" x14ac:dyDescent="0.35">
      <c r="A436" s="2">
        <v>43602</v>
      </c>
      <c r="B436">
        <v>1.1174809999999999</v>
      </c>
      <c r="C436">
        <v>1.1184430000000001</v>
      </c>
      <c r="D436">
        <v>1.1157349999999999</v>
      </c>
      <c r="E436" s="5">
        <v>1.117356</v>
      </c>
      <c r="F436">
        <v>1.117356</v>
      </c>
      <c r="G436">
        <v>0</v>
      </c>
    </row>
    <row r="437" spans="1:7" x14ac:dyDescent="0.35">
      <c r="A437" s="2">
        <v>43605</v>
      </c>
      <c r="B437">
        <v>1.1165320000000001</v>
      </c>
      <c r="C437">
        <v>1.1177010000000001</v>
      </c>
      <c r="D437">
        <v>1.1151260000000001</v>
      </c>
      <c r="E437" s="5">
        <v>1.1165320000000001</v>
      </c>
      <c r="F437">
        <v>1.1165320000000001</v>
      </c>
      <c r="G437">
        <v>0</v>
      </c>
    </row>
    <row r="438" spans="1:7" x14ac:dyDescent="0.35">
      <c r="A438" s="2">
        <v>43606</v>
      </c>
      <c r="B438">
        <v>1.1169439999999999</v>
      </c>
      <c r="C438">
        <v>1.1183179999999999</v>
      </c>
      <c r="D438">
        <v>1.1142430000000001</v>
      </c>
      <c r="E438" s="5">
        <v>1.116857</v>
      </c>
      <c r="F438">
        <v>1.116857</v>
      </c>
      <c r="G438">
        <v>0</v>
      </c>
    </row>
    <row r="439" spans="1:7" x14ac:dyDescent="0.35">
      <c r="A439" s="2">
        <v>43607</v>
      </c>
      <c r="B439" t="s">
        <v>19</v>
      </c>
      <c r="C439" t="s">
        <v>19</v>
      </c>
      <c r="D439" t="s">
        <v>19</v>
      </c>
      <c r="E439" s="5" t="s">
        <v>19</v>
      </c>
      <c r="F439" t="s">
        <v>19</v>
      </c>
      <c r="G439" t="s">
        <v>19</v>
      </c>
    </row>
    <row r="440" spans="1:7" x14ac:dyDescent="0.35">
      <c r="A440" s="2">
        <v>43608</v>
      </c>
      <c r="B440">
        <v>1.1155109999999999</v>
      </c>
      <c r="C440">
        <v>1.117281</v>
      </c>
      <c r="D440">
        <v>1.110951</v>
      </c>
      <c r="E440" s="5">
        <v>1.115548</v>
      </c>
      <c r="F440">
        <v>1.115548</v>
      </c>
      <c r="G440">
        <v>0</v>
      </c>
    </row>
    <row r="441" spans="1:7" x14ac:dyDescent="0.35">
      <c r="A441" s="2">
        <v>43609</v>
      </c>
      <c r="B441">
        <v>1.1183810000000001</v>
      </c>
      <c r="C441">
        <v>1.121202</v>
      </c>
      <c r="D441">
        <v>1.1178049999999999</v>
      </c>
      <c r="E441" s="5">
        <v>1.1184559999999999</v>
      </c>
      <c r="F441">
        <v>1.1184559999999999</v>
      </c>
      <c r="G441">
        <v>0</v>
      </c>
    </row>
    <row r="442" spans="1:7" x14ac:dyDescent="0.35">
      <c r="A442" s="2">
        <v>43612</v>
      </c>
      <c r="B442">
        <v>1.120636</v>
      </c>
      <c r="C442">
        <v>1.121831</v>
      </c>
      <c r="D442">
        <v>1.118806</v>
      </c>
      <c r="E442" s="5">
        <v>1.1209629999999999</v>
      </c>
      <c r="F442">
        <v>1.1209629999999999</v>
      </c>
      <c r="G442">
        <v>0</v>
      </c>
    </row>
    <row r="443" spans="1:7" x14ac:dyDescent="0.35">
      <c r="A443" s="2">
        <v>43613</v>
      </c>
      <c r="B443">
        <v>1.1193569999999999</v>
      </c>
      <c r="C443">
        <v>1.1199460000000001</v>
      </c>
      <c r="D443">
        <v>1.117181</v>
      </c>
      <c r="E443" s="5">
        <v>1.1193820000000001</v>
      </c>
      <c r="F443">
        <v>1.1193820000000001</v>
      </c>
      <c r="G443">
        <v>0</v>
      </c>
    </row>
    <row r="444" spans="1:7" x14ac:dyDescent="0.35">
      <c r="A444" s="2">
        <v>43614</v>
      </c>
      <c r="B444">
        <v>1.1170690000000001</v>
      </c>
      <c r="C444">
        <v>1.1175679999999999</v>
      </c>
      <c r="D444">
        <v>1.112595</v>
      </c>
      <c r="E444" s="5">
        <v>1.1170690000000001</v>
      </c>
      <c r="F444">
        <v>1.1170690000000001</v>
      </c>
      <c r="G444">
        <v>0</v>
      </c>
    </row>
    <row r="445" spans="1:7" x14ac:dyDescent="0.35">
      <c r="A445" s="2">
        <v>43615</v>
      </c>
      <c r="B445">
        <v>1.113834</v>
      </c>
      <c r="C445">
        <v>1.1146039999999999</v>
      </c>
      <c r="D445">
        <v>1.1118520000000001</v>
      </c>
      <c r="E445" s="5">
        <v>1.1137349999999999</v>
      </c>
      <c r="F445">
        <v>1.1137349999999999</v>
      </c>
      <c r="G445">
        <v>0</v>
      </c>
    </row>
    <row r="446" spans="1:7" x14ac:dyDescent="0.35">
      <c r="A446" s="2">
        <v>43616</v>
      </c>
      <c r="B446">
        <v>1.1129910000000001</v>
      </c>
      <c r="C446">
        <v>1.1179429999999999</v>
      </c>
      <c r="D446">
        <v>1.1126560000000001</v>
      </c>
      <c r="E446" s="5">
        <v>1.1131150000000001</v>
      </c>
      <c r="F446">
        <v>1.1131150000000001</v>
      </c>
      <c r="G446">
        <v>0</v>
      </c>
    </row>
    <row r="447" spans="1:7" x14ac:dyDescent="0.35">
      <c r="A447" s="2">
        <v>43619</v>
      </c>
      <c r="B447">
        <v>1.117343</v>
      </c>
      <c r="C447">
        <v>1.1211</v>
      </c>
      <c r="D447">
        <v>1.1162209999999999</v>
      </c>
      <c r="E447" s="5">
        <v>1.1174059999999999</v>
      </c>
      <c r="F447">
        <v>1.1174059999999999</v>
      </c>
      <c r="G447">
        <v>0</v>
      </c>
    </row>
    <row r="448" spans="1:7" x14ac:dyDescent="0.35">
      <c r="A448" s="2">
        <v>43620</v>
      </c>
      <c r="B448">
        <v>1.1245560000000001</v>
      </c>
      <c r="C448">
        <v>1.127777</v>
      </c>
      <c r="D448">
        <v>1.122776</v>
      </c>
      <c r="E448" s="5">
        <v>1.1246320000000001</v>
      </c>
      <c r="F448">
        <v>1.1246320000000001</v>
      </c>
      <c r="G448">
        <v>0</v>
      </c>
    </row>
    <row r="449" spans="1:7" x14ac:dyDescent="0.35">
      <c r="A449" s="2">
        <v>43621</v>
      </c>
      <c r="B449">
        <v>1.125505</v>
      </c>
      <c r="C449">
        <v>1.1304540000000001</v>
      </c>
      <c r="D449">
        <v>1.1239870000000001</v>
      </c>
      <c r="E449" s="5">
        <v>1.1254040000000001</v>
      </c>
      <c r="F449">
        <v>1.1254040000000001</v>
      </c>
      <c r="G449">
        <v>0</v>
      </c>
    </row>
    <row r="450" spans="1:7" x14ac:dyDescent="0.35">
      <c r="A450" s="2">
        <v>43622</v>
      </c>
      <c r="B450">
        <v>1.122725</v>
      </c>
      <c r="C450">
        <v>1.130787</v>
      </c>
      <c r="D450">
        <v>1.122385</v>
      </c>
      <c r="E450" s="5">
        <v>1.1229020000000001</v>
      </c>
      <c r="F450">
        <v>1.1229020000000001</v>
      </c>
      <c r="G450">
        <v>0</v>
      </c>
    </row>
    <row r="451" spans="1:7" x14ac:dyDescent="0.35">
      <c r="A451" s="2">
        <v>43623</v>
      </c>
      <c r="B451">
        <v>1.127548</v>
      </c>
      <c r="C451">
        <v>1.134816</v>
      </c>
      <c r="D451">
        <v>1.1253150000000001</v>
      </c>
      <c r="E451" s="5">
        <v>1.12765</v>
      </c>
      <c r="F451">
        <v>1.12765</v>
      </c>
      <c r="G451">
        <v>0</v>
      </c>
    </row>
    <row r="452" spans="1:7" x14ac:dyDescent="0.35">
      <c r="A452" s="2">
        <v>43626</v>
      </c>
      <c r="B452">
        <v>1.1318999999999999</v>
      </c>
      <c r="C452">
        <v>1.132695</v>
      </c>
      <c r="D452">
        <v>1.129203</v>
      </c>
      <c r="E452" s="5">
        <v>1.1320159999999999</v>
      </c>
      <c r="F452">
        <v>1.1320159999999999</v>
      </c>
      <c r="G452">
        <v>0</v>
      </c>
    </row>
    <row r="453" spans="1:7" x14ac:dyDescent="0.35">
      <c r="A453" s="2">
        <v>43627</v>
      </c>
      <c r="B453">
        <v>1.1318360000000001</v>
      </c>
      <c r="C453">
        <v>1.133273</v>
      </c>
      <c r="D453">
        <v>1.1304799999999999</v>
      </c>
      <c r="E453" s="5">
        <v>1.1318109999999999</v>
      </c>
      <c r="F453">
        <v>1.1318109999999999</v>
      </c>
      <c r="G453">
        <v>0</v>
      </c>
    </row>
    <row r="454" spans="1:7" x14ac:dyDescent="0.35">
      <c r="A454" s="2">
        <v>43628</v>
      </c>
      <c r="B454">
        <v>1.1329389999999999</v>
      </c>
      <c r="C454">
        <v>1.134301</v>
      </c>
      <c r="D454">
        <v>1.1308510000000001</v>
      </c>
      <c r="E454" s="5">
        <v>1.132952</v>
      </c>
      <c r="F454">
        <v>1.132952</v>
      </c>
      <c r="G454">
        <v>0</v>
      </c>
    </row>
    <row r="455" spans="1:7" x14ac:dyDescent="0.35">
      <c r="A455" s="2">
        <v>43629</v>
      </c>
      <c r="B455">
        <v>1.129305</v>
      </c>
      <c r="C455">
        <v>1.1305000000000001</v>
      </c>
      <c r="D455">
        <v>1.127116</v>
      </c>
      <c r="E455" s="5">
        <v>1.129561</v>
      </c>
      <c r="F455">
        <v>1.129561</v>
      </c>
      <c r="G455">
        <v>0</v>
      </c>
    </row>
    <row r="456" spans="1:7" x14ac:dyDescent="0.35">
      <c r="A456" s="2">
        <v>43630</v>
      </c>
      <c r="B456">
        <v>1.127955</v>
      </c>
      <c r="C456">
        <v>1.1290500000000001</v>
      </c>
      <c r="D456">
        <v>1.1215040000000001</v>
      </c>
      <c r="E456" s="5">
        <v>1.128044</v>
      </c>
      <c r="F456">
        <v>1.128044</v>
      </c>
      <c r="G456">
        <v>0</v>
      </c>
    </row>
    <row r="457" spans="1:7" x14ac:dyDescent="0.35">
      <c r="A457" s="2">
        <v>43633</v>
      </c>
      <c r="B457">
        <v>1.121604</v>
      </c>
      <c r="C457">
        <v>1.1246</v>
      </c>
      <c r="D457">
        <v>1.120536</v>
      </c>
      <c r="E457" s="5">
        <v>1.121705</v>
      </c>
      <c r="F457">
        <v>1.121705</v>
      </c>
      <c r="G457">
        <v>0</v>
      </c>
    </row>
    <row r="458" spans="1:7" x14ac:dyDescent="0.35">
      <c r="A458" s="2">
        <v>43634</v>
      </c>
      <c r="B458">
        <v>1.1227119999999999</v>
      </c>
      <c r="C458">
        <v>1.1244000000000001</v>
      </c>
      <c r="D458">
        <v>1.1182300000000001</v>
      </c>
      <c r="E458" s="5">
        <v>1.12246</v>
      </c>
      <c r="F458">
        <v>1.12246</v>
      </c>
      <c r="G458">
        <v>0</v>
      </c>
    </row>
    <row r="459" spans="1:7" x14ac:dyDescent="0.35">
      <c r="A459" s="2">
        <v>43635</v>
      </c>
      <c r="B459">
        <v>1.1197459999999999</v>
      </c>
      <c r="C459">
        <v>1.1222080000000001</v>
      </c>
      <c r="D459">
        <v>1.1188689999999999</v>
      </c>
      <c r="E459" s="5">
        <v>1.119821</v>
      </c>
      <c r="F459">
        <v>1.119821</v>
      </c>
      <c r="G459">
        <v>0</v>
      </c>
    </row>
    <row r="460" spans="1:7" x14ac:dyDescent="0.35">
      <c r="A460" s="2">
        <v>43636</v>
      </c>
      <c r="B460">
        <v>1.123583</v>
      </c>
      <c r="C460">
        <v>1.131516</v>
      </c>
      <c r="D460">
        <v>1.123583</v>
      </c>
      <c r="E460" s="5">
        <v>1.123848</v>
      </c>
      <c r="F460">
        <v>1.123848</v>
      </c>
      <c r="G460">
        <v>0</v>
      </c>
    </row>
    <row r="461" spans="1:7" x14ac:dyDescent="0.35">
      <c r="A461" s="2">
        <v>43637</v>
      </c>
      <c r="B461">
        <v>1.129318</v>
      </c>
      <c r="C461">
        <v>1.133337</v>
      </c>
      <c r="D461">
        <v>1.128363</v>
      </c>
      <c r="E461" s="5">
        <v>1.129561</v>
      </c>
      <c r="F461">
        <v>1.129561</v>
      </c>
      <c r="G461">
        <v>0</v>
      </c>
    </row>
    <row r="462" spans="1:7" x14ac:dyDescent="0.35">
      <c r="A462" s="2">
        <v>43640</v>
      </c>
      <c r="B462">
        <v>1.138304</v>
      </c>
      <c r="C462">
        <v>1.1401209999999999</v>
      </c>
      <c r="D462">
        <v>1.1373850000000001</v>
      </c>
      <c r="E462" s="5">
        <v>1.1384719999999999</v>
      </c>
      <c r="F462">
        <v>1.1384719999999999</v>
      </c>
      <c r="G462">
        <v>0</v>
      </c>
    </row>
    <row r="463" spans="1:7" x14ac:dyDescent="0.35">
      <c r="A463" s="2">
        <v>43641</v>
      </c>
      <c r="B463">
        <v>1.1400170000000001</v>
      </c>
      <c r="C463">
        <v>1.1413960000000001</v>
      </c>
      <c r="D463">
        <v>1.1378379999999999</v>
      </c>
      <c r="E463" s="5">
        <v>1.1400300000000001</v>
      </c>
      <c r="F463">
        <v>1.1400300000000001</v>
      </c>
      <c r="G463">
        <v>0</v>
      </c>
    </row>
    <row r="464" spans="1:7" x14ac:dyDescent="0.35">
      <c r="A464" s="2">
        <v>43642</v>
      </c>
      <c r="B464">
        <v>1.1368549999999999</v>
      </c>
      <c r="C464">
        <v>1.138952</v>
      </c>
      <c r="D464">
        <v>1.135087</v>
      </c>
      <c r="E464" s="5">
        <v>1.136997</v>
      </c>
      <c r="F464">
        <v>1.136997</v>
      </c>
      <c r="G464">
        <v>0</v>
      </c>
    </row>
    <row r="465" spans="1:7" x14ac:dyDescent="0.35">
      <c r="A465" s="2">
        <v>43643</v>
      </c>
      <c r="B465">
        <v>1.137462</v>
      </c>
      <c r="C465">
        <v>1.138304</v>
      </c>
      <c r="D465">
        <v>1.1348419999999999</v>
      </c>
      <c r="E465" s="5">
        <v>1.137475</v>
      </c>
      <c r="F465">
        <v>1.137475</v>
      </c>
      <c r="G465">
        <v>0</v>
      </c>
    </row>
    <row r="466" spans="1:7" x14ac:dyDescent="0.35">
      <c r="A466" s="2">
        <v>43644</v>
      </c>
      <c r="B466">
        <v>1.1371389999999999</v>
      </c>
      <c r="C466">
        <v>1.1393409999999999</v>
      </c>
      <c r="D466">
        <v>1.136131</v>
      </c>
      <c r="E466" s="5">
        <v>1.137294</v>
      </c>
      <c r="F466">
        <v>1.137294</v>
      </c>
      <c r="G466">
        <v>0</v>
      </c>
    </row>
    <row r="467" spans="1:7" x14ac:dyDescent="0.35">
      <c r="A467" s="2">
        <v>43647</v>
      </c>
      <c r="B467">
        <v>1.1363639999999999</v>
      </c>
      <c r="C467">
        <v>1.1367510000000001</v>
      </c>
      <c r="D467">
        <v>1.1305689999999999</v>
      </c>
      <c r="E467" s="5">
        <v>1.136493</v>
      </c>
      <c r="F467">
        <v>1.136493</v>
      </c>
      <c r="G467">
        <v>0</v>
      </c>
    </row>
    <row r="468" spans="1:7" x14ac:dyDescent="0.35">
      <c r="A468" s="2">
        <v>43648</v>
      </c>
      <c r="B468">
        <v>1.128706</v>
      </c>
      <c r="C468">
        <v>1.1321049999999999</v>
      </c>
      <c r="D468">
        <v>1.127675</v>
      </c>
      <c r="E468" s="5">
        <v>1.1287450000000001</v>
      </c>
      <c r="F468">
        <v>1.1287450000000001</v>
      </c>
      <c r="G468">
        <v>0</v>
      </c>
    </row>
    <row r="469" spans="1:7" x14ac:dyDescent="0.35">
      <c r="A469" s="2">
        <v>43649</v>
      </c>
      <c r="B469">
        <v>1.129089</v>
      </c>
      <c r="C469">
        <v>1.130531</v>
      </c>
      <c r="D469">
        <v>1.12704</v>
      </c>
      <c r="E469" s="5">
        <v>1.129305</v>
      </c>
      <c r="F469">
        <v>1.129305</v>
      </c>
      <c r="G469">
        <v>0</v>
      </c>
    </row>
    <row r="470" spans="1:7" x14ac:dyDescent="0.35">
      <c r="A470" s="2">
        <v>43650</v>
      </c>
      <c r="B470">
        <v>1.1287959999999999</v>
      </c>
      <c r="C470">
        <v>1.1298159999999999</v>
      </c>
      <c r="D470">
        <v>1.127434</v>
      </c>
      <c r="E470" s="5">
        <v>1.1287959999999999</v>
      </c>
      <c r="F470">
        <v>1.1287959999999999</v>
      </c>
      <c r="G470">
        <v>0</v>
      </c>
    </row>
    <row r="471" spans="1:7" x14ac:dyDescent="0.35">
      <c r="A471" s="2">
        <v>43651</v>
      </c>
      <c r="B471">
        <v>1.1286050000000001</v>
      </c>
      <c r="C471">
        <v>1.1287959999999999</v>
      </c>
      <c r="D471">
        <v>1.120825</v>
      </c>
      <c r="E471" s="5">
        <v>1.128579</v>
      </c>
      <c r="F471">
        <v>1.128579</v>
      </c>
      <c r="G471">
        <v>0</v>
      </c>
    </row>
    <row r="472" spans="1:7" x14ac:dyDescent="0.35">
      <c r="A472" s="2">
        <v>43654</v>
      </c>
      <c r="B472">
        <v>1.1227879999999999</v>
      </c>
      <c r="C472">
        <v>1.1237220000000001</v>
      </c>
      <c r="D472">
        <v>1.120838</v>
      </c>
      <c r="E472" s="5">
        <v>1.122738</v>
      </c>
      <c r="F472">
        <v>1.122738</v>
      </c>
      <c r="G472">
        <v>0</v>
      </c>
    </row>
    <row r="473" spans="1:7" x14ac:dyDescent="0.35">
      <c r="A473" s="2">
        <v>43655</v>
      </c>
      <c r="B473">
        <v>1.1214789999999999</v>
      </c>
      <c r="C473">
        <v>1.1222080000000001</v>
      </c>
      <c r="D473">
        <v>1.119532</v>
      </c>
      <c r="E473" s="5">
        <v>1.121604</v>
      </c>
      <c r="F473">
        <v>1.121604</v>
      </c>
      <c r="G473">
        <v>0</v>
      </c>
    </row>
    <row r="474" spans="1:7" x14ac:dyDescent="0.35">
      <c r="A474" s="2">
        <v>43656</v>
      </c>
      <c r="B474">
        <v>1.1204609999999999</v>
      </c>
      <c r="C474">
        <v>1.1263000000000001</v>
      </c>
      <c r="D474">
        <v>1.12026</v>
      </c>
      <c r="E474" s="5">
        <v>1.120825</v>
      </c>
      <c r="F474">
        <v>1.120825</v>
      </c>
      <c r="G474">
        <v>0</v>
      </c>
    </row>
    <row r="475" spans="1:7" x14ac:dyDescent="0.35">
      <c r="A475" s="2">
        <v>43657</v>
      </c>
      <c r="B475">
        <v>1.126126</v>
      </c>
      <c r="C475">
        <v>1.1287959999999999</v>
      </c>
      <c r="D475">
        <v>1.125176</v>
      </c>
      <c r="E475" s="5">
        <v>1.125885</v>
      </c>
      <c r="F475">
        <v>1.125885</v>
      </c>
      <c r="G475">
        <v>0</v>
      </c>
    </row>
    <row r="476" spans="1:7" x14ac:dyDescent="0.35">
      <c r="A476" s="2">
        <v>43658</v>
      </c>
      <c r="B476">
        <v>1.125024</v>
      </c>
      <c r="C476">
        <v>1.1277999999999999</v>
      </c>
      <c r="D476">
        <v>1.123974</v>
      </c>
      <c r="E476" s="5">
        <v>1.1252390000000001</v>
      </c>
      <c r="F476">
        <v>1.1252390000000001</v>
      </c>
      <c r="G476">
        <v>0</v>
      </c>
    </row>
    <row r="477" spans="1:7" x14ac:dyDescent="0.35">
      <c r="A477" s="2">
        <v>43661</v>
      </c>
      <c r="B477">
        <v>1.1271800000000001</v>
      </c>
      <c r="C477">
        <v>1.1285989999999999</v>
      </c>
      <c r="D477">
        <v>1.1255679999999999</v>
      </c>
      <c r="E477" s="5">
        <v>1.127205</v>
      </c>
      <c r="F477">
        <v>1.127205</v>
      </c>
      <c r="G477">
        <v>0</v>
      </c>
    </row>
    <row r="478" spans="1:7" x14ac:dyDescent="0.35">
      <c r="A478" s="2">
        <v>43662</v>
      </c>
      <c r="B478">
        <v>1.126088</v>
      </c>
      <c r="C478">
        <v>1.1266339999999999</v>
      </c>
      <c r="D478">
        <v>1.1209</v>
      </c>
      <c r="E478" s="5">
        <v>1.126177</v>
      </c>
      <c r="F478">
        <v>1.126177</v>
      </c>
      <c r="G478">
        <v>0</v>
      </c>
    </row>
    <row r="479" spans="1:7" x14ac:dyDescent="0.35">
      <c r="A479" s="2">
        <v>43663</v>
      </c>
      <c r="B479">
        <v>1.1213280000000001</v>
      </c>
      <c r="C479">
        <v>1.123343</v>
      </c>
      <c r="D479">
        <v>1.120109</v>
      </c>
      <c r="E479" s="5">
        <v>1.121227</v>
      </c>
      <c r="F479">
        <v>1.121227</v>
      </c>
      <c r="G479">
        <v>0</v>
      </c>
    </row>
    <row r="480" spans="1:7" x14ac:dyDescent="0.35">
      <c r="A480" s="2">
        <v>43664</v>
      </c>
      <c r="B480">
        <v>1.122776</v>
      </c>
      <c r="C480">
        <v>1.124733</v>
      </c>
      <c r="D480">
        <v>1.1206240000000001</v>
      </c>
      <c r="E480" s="5">
        <v>1.122965</v>
      </c>
      <c r="F480">
        <v>1.122965</v>
      </c>
      <c r="G480">
        <v>0</v>
      </c>
    </row>
    <row r="481" spans="1:7" x14ac:dyDescent="0.35">
      <c r="A481" s="2">
        <v>43665</v>
      </c>
      <c r="B481">
        <v>1.126152</v>
      </c>
      <c r="C481">
        <v>1.1271420000000001</v>
      </c>
      <c r="D481">
        <v>1.1215040000000001</v>
      </c>
      <c r="E481" s="5">
        <v>1.126152</v>
      </c>
      <c r="F481">
        <v>1.126152</v>
      </c>
      <c r="G481">
        <v>0</v>
      </c>
    </row>
    <row r="482" spans="1:7" x14ac:dyDescent="0.35">
      <c r="A482" s="2">
        <v>43668</v>
      </c>
      <c r="B482">
        <v>1.1218060000000001</v>
      </c>
      <c r="C482">
        <v>1.1227119999999999</v>
      </c>
      <c r="D482">
        <v>1.120838</v>
      </c>
      <c r="E482" s="5">
        <v>1.121831</v>
      </c>
      <c r="F482">
        <v>1.121831</v>
      </c>
      <c r="G482">
        <v>0</v>
      </c>
    </row>
    <row r="483" spans="1:7" x14ac:dyDescent="0.35">
      <c r="A483" s="2">
        <v>43669</v>
      </c>
      <c r="B483">
        <v>1.120498</v>
      </c>
      <c r="C483">
        <v>1.121076</v>
      </c>
      <c r="D483">
        <v>1.1149640000000001</v>
      </c>
      <c r="E483" s="5">
        <v>1.120611</v>
      </c>
      <c r="F483">
        <v>1.120611</v>
      </c>
      <c r="G483">
        <v>0</v>
      </c>
    </row>
    <row r="484" spans="1:7" x14ac:dyDescent="0.35">
      <c r="A484" s="2">
        <v>43670</v>
      </c>
      <c r="B484">
        <v>1.1151009999999999</v>
      </c>
      <c r="C484">
        <v>1.1155729999999999</v>
      </c>
      <c r="D484">
        <v>1.113003</v>
      </c>
      <c r="E484" s="5">
        <v>1.1151260000000001</v>
      </c>
      <c r="F484">
        <v>1.1151260000000001</v>
      </c>
      <c r="G484">
        <v>0</v>
      </c>
    </row>
    <row r="485" spans="1:7" x14ac:dyDescent="0.35">
      <c r="A485" s="2">
        <v>43671</v>
      </c>
      <c r="B485">
        <v>1.114231</v>
      </c>
      <c r="C485">
        <v>1.1186929999999999</v>
      </c>
      <c r="D485">
        <v>1.1103829999999999</v>
      </c>
      <c r="E485" s="5">
        <v>1.1142430000000001</v>
      </c>
      <c r="F485">
        <v>1.1142430000000001</v>
      </c>
      <c r="G485">
        <v>0</v>
      </c>
    </row>
    <row r="486" spans="1:7" x14ac:dyDescent="0.35">
      <c r="A486" s="2">
        <v>43672</v>
      </c>
      <c r="B486">
        <v>1.114517</v>
      </c>
      <c r="C486">
        <v>1.115324</v>
      </c>
      <c r="D486">
        <v>1.1115679999999999</v>
      </c>
      <c r="E486" s="5">
        <v>1.1146160000000001</v>
      </c>
      <c r="F486">
        <v>1.1146160000000001</v>
      </c>
      <c r="G486">
        <v>0</v>
      </c>
    </row>
    <row r="487" spans="1:7" x14ac:dyDescent="0.35">
      <c r="A487" s="2">
        <v>43675</v>
      </c>
      <c r="B487">
        <v>1.1130899999999999</v>
      </c>
      <c r="C487">
        <v>1.114455</v>
      </c>
      <c r="D487">
        <v>1.1114440000000001</v>
      </c>
      <c r="E487" s="5">
        <v>1.1132139999999999</v>
      </c>
      <c r="F487">
        <v>1.1132139999999999</v>
      </c>
      <c r="G487">
        <v>0</v>
      </c>
    </row>
    <row r="488" spans="1:7" x14ac:dyDescent="0.35">
      <c r="A488" s="2">
        <v>43676</v>
      </c>
      <c r="B488">
        <v>1.1142179999999999</v>
      </c>
      <c r="C488">
        <v>1.11581</v>
      </c>
      <c r="D488">
        <v>1.1133249999999999</v>
      </c>
      <c r="E488" s="5">
        <v>1.1143050000000001</v>
      </c>
      <c r="F488">
        <v>1.1143050000000001</v>
      </c>
      <c r="G488">
        <v>0</v>
      </c>
    </row>
    <row r="489" spans="1:7" x14ac:dyDescent="0.35">
      <c r="A489" s="2">
        <v>43677</v>
      </c>
      <c r="B489">
        <v>1.1157349999999999</v>
      </c>
      <c r="C489">
        <v>1.1164449999999999</v>
      </c>
      <c r="D489">
        <v>1.1127800000000001</v>
      </c>
      <c r="E489" s="5">
        <v>1.1157969999999999</v>
      </c>
      <c r="F489">
        <v>1.1157969999999999</v>
      </c>
      <c r="G489">
        <v>0</v>
      </c>
    </row>
    <row r="490" spans="1:7" x14ac:dyDescent="0.35">
      <c r="A490" s="2">
        <v>43678</v>
      </c>
      <c r="B490">
        <v>1.107224</v>
      </c>
      <c r="C490">
        <v>1.107297</v>
      </c>
      <c r="D490">
        <v>1.1027549999999999</v>
      </c>
      <c r="E490" s="5">
        <v>1.107175</v>
      </c>
      <c r="F490">
        <v>1.107175</v>
      </c>
      <c r="G490">
        <v>0</v>
      </c>
    </row>
    <row r="491" spans="1:7" x14ac:dyDescent="0.35">
      <c r="A491" s="2">
        <v>43679</v>
      </c>
      <c r="B491">
        <v>1.1081810000000001</v>
      </c>
      <c r="C491">
        <v>1.1114200000000001</v>
      </c>
      <c r="D491">
        <v>1.1070759999999999</v>
      </c>
      <c r="E491" s="5">
        <v>1.1078859999999999</v>
      </c>
      <c r="F491">
        <v>1.1078859999999999</v>
      </c>
      <c r="G491">
        <v>0</v>
      </c>
    </row>
    <row r="492" spans="1:7" x14ac:dyDescent="0.35">
      <c r="A492" s="2">
        <v>43682</v>
      </c>
      <c r="B492">
        <v>1.110741</v>
      </c>
      <c r="C492">
        <v>1.1199460000000001</v>
      </c>
      <c r="D492">
        <v>1.110741</v>
      </c>
      <c r="E492" s="5">
        <v>1.110803</v>
      </c>
      <c r="F492">
        <v>1.110803</v>
      </c>
      <c r="G492">
        <v>0</v>
      </c>
    </row>
    <row r="493" spans="1:7" x14ac:dyDescent="0.35">
      <c r="A493" s="2">
        <v>43683</v>
      </c>
      <c r="B493">
        <v>1.1242650000000001</v>
      </c>
      <c r="C493">
        <v>1.124973</v>
      </c>
      <c r="D493">
        <v>1.1170690000000001</v>
      </c>
      <c r="E493" s="5">
        <v>1.124379</v>
      </c>
      <c r="F493">
        <v>1.124379</v>
      </c>
      <c r="G493">
        <v>0</v>
      </c>
    </row>
    <row r="494" spans="1:7" x14ac:dyDescent="0.35">
      <c r="A494" s="2">
        <v>43684</v>
      </c>
      <c r="B494">
        <v>1.1205860000000001</v>
      </c>
      <c r="C494">
        <v>1.124099</v>
      </c>
      <c r="D494">
        <v>1.118093</v>
      </c>
      <c r="E494" s="5">
        <v>1.1206989999999999</v>
      </c>
      <c r="F494">
        <v>1.1206989999999999</v>
      </c>
      <c r="G494">
        <v>0</v>
      </c>
    </row>
    <row r="495" spans="1:7" x14ac:dyDescent="0.35">
      <c r="A495" s="2">
        <v>43685</v>
      </c>
      <c r="B495">
        <v>1.1204860000000001</v>
      </c>
      <c r="C495">
        <v>1.122838</v>
      </c>
      <c r="D495">
        <v>1.1184430000000001</v>
      </c>
      <c r="E495" s="5">
        <v>1.120436</v>
      </c>
      <c r="F495">
        <v>1.120436</v>
      </c>
      <c r="G495">
        <v>0</v>
      </c>
    </row>
    <row r="496" spans="1:7" x14ac:dyDescent="0.35">
      <c r="A496" s="2">
        <v>43686</v>
      </c>
      <c r="B496">
        <v>1.1187309999999999</v>
      </c>
      <c r="C496">
        <v>1.121982</v>
      </c>
      <c r="D496">
        <v>1.118406</v>
      </c>
      <c r="E496" s="5">
        <v>1.1187180000000001</v>
      </c>
      <c r="F496">
        <v>1.1187180000000001</v>
      </c>
      <c r="G496">
        <v>0</v>
      </c>
    </row>
    <row r="497" spans="1:7" x14ac:dyDescent="0.35">
      <c r="A497" s="2">
        <v>43689</v>
      </c>
      <c r="B497">
        <v>1.120687</v>
      </c>
      <c r="C497">
        <v>1.1230279999999999</v>
      </c>
      <c r="D497">
        <v>1.116333</v>
      </c>
      <c r="E497" s="5">
        <v>1.1208499999999999</v>
      </c>
      <c r="F497">
        <v>1.1208499999999999</v>
      </c>
      <c r="G497">
        <v>0</v>
      </c>
    </row>
    <row r="498" spans="1:7" x14ac:dyDescent="0.35">
      <c r="A498" s="2">
        <v>43690</v>
      </c>
      <c r="B498">
        <v>1.121831</v>
      </c>
      <c r="C498">
        <v>1.1228260000000001</v>
      </c>
      <c r="D498">
        <v>1.117818</v>
      </c>
      <c r="E498" s="5">
        <v>1.121831</v>
      </c>
      <c r="F498">
        <v>1.121831</v>
      </c>
      <c r="G498">
        <v>0</v>
      </c>
    </row>
    <row r="499" spans="1:7" x14ac:dyDescent="0.35">
      <c r="A499" s="2">
        <v>43691</v>
      </c>
      <c r="B499">
        <v>1.117756</v>
      </c>
      <c r="C499">
        <v>1.1191</v>
      </c>
      <c r="D499">
        <v>1.1139950000000001</v>
      </c>
      <c r="E499" s="5">
        <v>1.1177060000000001</v>
      </c>
      <c r="F499">
        <v>1.1177060000000001</v>
      </c>
      <c r="G499">
        <v>0</v>
      </c>
    </row>
    <row r="500" spans="1:7" x14ac:dyDescent="0.35">
      <c r="A500" s="2">
        <v>43692</v>
      </c>
      <c r="B500">
        <v>1.1145039999999999</v>
      </c>
      <c r="C500">
        <v>1.1158999999999999</v>
      </c>
      <c r="D500">
        <v>1.109558</v>
      </c>
      <c r="E500" s="5">
        <v>1.11433</v>
      </c>
      <c r="F500">
        <v>1.11433</v>
      </c>
      <c r="G500">
        <v>0</v>
      </c>
    </row>
    <row r="501" spans="1:7" x14ac:dyDescent="0.35">
      <c r="A501" s="2">
        <v>43693</v>
      </c>
      <c r="B501">
        <v>1.1111359999999999</v>
      </c>
      <c r="C501">
        <v>1.1113580000000001</v>
      </c>
      <c r="D501">
        <v>1.106746</v>
      </c>
      <c r="E501" s="5">
        <v>1.1113580000000001</v>
      </c>
      <c r="F501">
        <v>1.1113580000000001</v>
      </c>
      <c r="G501">
        <v>0</v>
      </c>
    </row>
    <row r="502" spans="1:7" x14ac:dyDescent="0.35">
      <c r="A502" s="2">
        <v>43696</v>
      </c>
      <c r="B502">
        <v>1.1093850000000001</v>
      </c>
      <c r="C502">
        <v>1.111</v>
      </c>
      <c r="D502">
        <v>1.1088199999999999</v>
      </c>
      <c r="E502" s="5">
        <v>1.1093850000000001</v>
      </c>
      <c r="F502">
        <v>1.1093850000000001</v>
      </c>
      <c r="G502">
        <v>0</v>
      </c>
    </row>
    <row r="503" spans="1:7" x14ac:dyDescent="0.35">
      <c r="A503" s="2">
        <v>43697</v>
      </c>
      <c r="B503">
        <v>1.1082540000000001</v>
      </c>
      <c r="C503">
        <v>1.1099000000000001</v>
      </c>
      <c r="D503">
        <v>1.1068929999999999</v>
      </c>
      <c r="E503" s="5">
        <v>1.1083160000000001</v>
      </c>
      <c r="F503">
        <v>1.1083160000000001</v>
      </c>
      <c r="G503">
        <v>0</v>
      </c>
    </row>
    <row r="504" spans="1:7" x14ac:dyDescent="0.35">
      <c r="A504" s="2">
        <v>43698</v>
      </c>
      <c r="B504">
        <v>1.109853</v>
      </c>
      <c r="C504">
        <v>1.110741</v>
      </c>
      <c r="D504">
        <v>1.108881</v>
      </c>
      <c r="E504" s="5">
        <v>1.1097790000000001</v>
      </c>
      <c r="F504">
        <v>1.1097790000000001</v>
      </c>
      <c r="G504">
        <v>0</v>
      </c>
    </row>
    <row r="505" spans="1:7" x14ac:dyDescent="0.35">
      <c r="A505" s="2">
        <v>43699</v>
      </c>
      <c r="B505">
        <v>1.1090409999999999</v>
      </c>
      <c r="C505">
        <v>1.1113999999999999</v>
      </c>
      <c r="D505">
        <v>1.106452</v>
      </c>
      <c r="E505" s="5">
        <v>1.109078</v>
      </c>
      <c r="F505">
        <v>1.109078</v>
      </c>
      <c r="G505">
        <v>0</v>
      </c>
    </row>
    <row r="506" spans="1:7" x14ac:dyDescent="0.35">
      <c r="A506" s="2">
        <v>43700</v>
      </c>
      <c r="B506">
        <v>1.108328</v>
      </c>
      <c r="C506">
        <v>1.1149</v>
      </c>
      <c r="D506">
        <v>1.1052999999999999</v>
      </c>
      <c r="E506" s="5">
        <v>1.1084020000000001</v>
      </c>
      <c r="F506">
        <v>1.1084020000000001</v>
      </c>
      <c r="G506">
        <v>0</v>
      </c>
    </row>
    <row r="507" spans="1:7" x14ac:dyDescent="0.35">
      <c r="A507" s="2">
        <v>43703</v>
      </c>
      <c r="B507">
        <v>1.1143050000000001</v>
      </c>
      <c r="C507">
        <v>1.1152500000000001</v>
      </c>
      <c r="D507">
        <v>1.11084</v>
      </c>
      <c r="E507" s="5">
        <v>1.1143050000000001</v>
      </c>
      <c r="F507">
        <v>1.1143050000000001</v>
      </c>
      <c r="G507">
        <v>0</v>
      </c>
    </row>
    <row r="508" spans="1:7" x14ac:dyDescent="0.35">
      <c r="A508" s="2">
        <v>43704</v>
      </c>
      <c r="B508">
        <v>1.110112</v>
      </c>
      <c r="C508">
        <v>1.1118520000000001</v>
      </c>
      <c r="D508">
        <v>1.108881</v>
      </c>
      <c r="E508" s="5">
        <v>1.110371</v>
      </c>
      <c r="F508">
        <v>1.110371</v>
      </c>
      <c r="G508">
        <v>0</v>
      </c>
    </row>
    <row r="509" spans="1:7" x14ac:dyDescent="0.35">
      <c r="A509" s="2">
        <v>43705</v>
      </c>
      <c r="B509">
        <v>1.1090040000000001</v>
      </c>
      <c r="C509">
        <v>1.110001</v>
      </c>
      <c r="D509">
        <v>1.1074440000000001</v>
      </c>
      <c r="E509" s="5">
        <v>1.1090040000000001</v>
      </c>
      <c r="F509">
        <v>1.1090040000000001</v>
      </c>
      <c r="G509">
        <v>0</v>
      </c>
    </row>
    <row r="510" spans="1:7" x14ac:dyDescent="0.35">
      <c r="A510" s="2">
        <v>43706</v>
      </c>
      <c r="B510">
        <v>1.1085370000000001</v>
      </c>
      <c r="C510">
        <v>1.109016</v>
      </c>
      <c r="D510">
        <v>1.10562</v>
      </c>
      <c r="E510" s="5">
        <v>1.1085860000000001</v>
      </c>
      <c r="F510">
        <v>1.1085860000000001</v>
      </c>
      <c r="G510">
        <v>0</v>
      </c>
    </row>
    <row r="511" spans="1:7" x14ac:dyDescent="0.35">
      <c r="A511" s="2">
        <v>43707</v>
      </c>
      <c r="B511">
        <v>1.1059619999999999</v>
      </c>
      <c r="C511">
        <v>1.1060970000000001</v>
      </c>
      <c r="D511">
        <v>1.0987199999999999</v>
      </c>
      <c r="E511" s="5">
        <v>1.106195</v>
      </c>
      <c r="F511">
        <v>1.106195</v>
      </c>
      <c r="G511">
        <v>0</v>
      </c>
    </row>
    <row r="512" spans="1:7" x14ac:dyDescent="0.35">
      <c r="A512" s="2">
        <v>43710</v>
      </c>
      <c r="B512">
        <v>1.099094</v>
      </c>
      <c r="C512">
        <v>1.099747</v>
      </c>
      <c r="D512">
        <v>1.0958779999999999</v>
      </c>
      <c r="E512" s="5">
        <v>1.0991789999999999</v>
      </c>
      <c r="F512">
        <v>1.0991789999999999</v>
      </c>
      <c r="G512">
        <v>0</v>
      </c>
    </row>
    <row r="513" spans="1:7" x14ac:dyDescent="0.35">
      <c r="A513" s="2">
        <v>43711</v>
      </c>
      <c r="B513">
        <v>1.096732</v>
      </c>
      <c r="C513">
        <v>1.097731</v>
      </c>
      <c r="D513">
        <v>1.09304</v>
      </c>
      <c r="E513" s="5">
        <v>1.0968519999999999</v>
      </c>
      <c r="F513">
        <v>1.0968519999999999</v>
      </c>
      <c r="G513">
        <v>0</v>
      </c>
    </row>
    <row r="514" spans="1:7" x14ac:dyDescent="0.35">
      <c r="A514" s="2">
        <v>43712</v>
      </c>
      <c r="B514">
        <v>1.0973580000000001</v>
      </c>
      <c r="C514">
        <v>1.103499</v>
      </c>
      <c r="D514">
        <v>1.0972729999999999</v>
      </c>
      <c r="E514" s="5">
        <v>1.0974539999999999</v>
      </c>
      <c r="F514">
        <v>1.0974539999999999</v>
      </c>
      <c r="G514">
        <v>0</v>
      </c>
    </row>
    <row r="515" spans="1:7" x14ac:dyDescent="0.35">
      <c r="A515" s="2">
        <v>43713</v>
      </c>
      <c r="B515">
        <v>1.103753</v>
      </c>
      <c r="C515">
        <v>1.108279</v>
      </c>
      <c r="D515">
        <v>1.101831</v>
      </c>
      <c r="E515" s="5">
        <v>1.103497</v>
      </c>
      <c r="F515">
        <v>1.103497</v>
      </c>
      <c r="G515">
        <v>0</v>
      </c>
    </row>
    <row r="516" spans="1:7" x14ac:dyDescent="0.35">
      <c r="A516" s="2">
        <v>43714</v>
      </c>
      <c r="B516">
        <v>1.103631</v>
      </c>
      <c r="C516">
        <v>1.105742</v>
      </c>
      <c r="D516">
        <v>1.102123</v>
      </c>
      <c r="E516" s="5">
        <v>1.103631</v>
      </c>
      <c r="F516">
        <v>1.103631</v>
      </c>
      <c r="G516">
        <v>0</v>
      </c>
    </row>
    <row r="517" spans="1:7" x14ac:dyDescent="0.35">
      <c r="A517" s="2">
        <v>43717</v>
      </c>
      <c r="B517">
        <v>1.102074</v>
      </c>
      <c r="C517">
        <v>1.106525</v>
      </c>
      <c r="D517">
        <v>1.101613</v>
      </c>
      <c r="E517" s="5">
        <v>1.1020620000000001</v>
      </c>
      <c r="F517">
        <v>1.1020620000000001</v>
      </c>
      <c r="G517">
        <v>0</v>
      </c>
    </row>
    <row r="518" spans="1:7" x14ac:dyDescent="0.35">
      <c r="A518" s="2">
        <v>43718</v>
      </c>
      <c r="B518">
        <v>1.1047279999999999</v>
      </c>
      <c r="C518">
        <v>1.10595</v>
      </c>
      <c r="D518">
        <v>1.103181</v>
      </c>
      <c r="E518" s="5">
        <v>1.104838</v>
      </c>
      <c r="F518">
        <v>1.104838</v>
      </c>
      <c r="G518">
        <v>0</v>
      </c>
    </row>
    <row r="519" spans="1:7" x14ac:dyDescent="0.35">
      <c r="A519" s="2">
        <v>43719</v>
      </c>
      <c r="B519">
        <v>1.1049720000000001</v>
      </c>
      <c r="C519">
        <v>1.105828</v>
      </c>
      <c r="D519">
        <v>1.0986229999999999</v>
      </c>
      <c r="E519" s="5">
        <v>1.1050329999999999</v>
      </c>
      <c r="F519">
        <v>1.1050329999999999</v>
      </c>
      <c r="G519">
        <v>0</v>
      </c>
    </row>
    <row r="520" spans="1:7" x14ac:dyDescent="0.35">
      <c r="A520" s="2">
        <v>43720</v>
      </c>
      <c r="B520">
        <v>1.1014429999999999</v>
      </c>
      <c r="C520">
        <v>1.1077509999999999</v>
      </c>
      <c r="D520">
        <v>1.092956</v>
      </c>
      <c r="E520" s="5">
        <v>1.1013459999999999</v>
      </c>
      <c r="F520">
        <v>1.1013459999999999</v>
      </c>
      <c r="G520">
        <v>0</v>
      </c>
    </row>
    <row r="521" spans="1:7" x14ac:dyDescent="0.35">
      <c r="A521" s="2">
        <v>43721</v>
      </c>
      <c r="B521">
        <v>1.1057669999999999</v>
      </c>
      <c r="C521">
        <v>1.110914</v>
      </c>
      <c r="D521">
        <v>1.1057669999999999</v>
      </c>
      <c r="E521" s="5">
        <v>1.105828</v>
      </c>
      <c r="F521">
        <v>1.105828</v>
      </c>
      <c r="G521">
        <v>0</v>
      </c>
    </row>
    <row r="522" spans="1:7" x14ac:dyDescent="0.35">
      <c r="A522" s="2">
        <v>43724</v>
      </c>
      <c r="B522">
        <v>1.108414</v>
      </c>
      <c r="C522">
        <v>1.1084259999999999</v>
      </c>
      <c r="D522">
        <v>1.0994930000000001</v>
      </c>
      <c r="E522" s="5">
        <v>1.1083400000000001</v>
      </c>
      <c r="F522">
        <v>1.1083400000000001</v>
      </c>
      <c r="G522">
        <v>0</v>
      </c>
    </row>
    <row r="523" spans="1:7" x14ac:dyDescent="0.35">
      <c r="A523" s="2">
        <v>43725</v>
      </c>
      <c r="B523">
        <v>1.100401</v>
      </c>
      <c r="C523">
        <v>1.1068070000000001</v>
      </c>
      <c r="D523">
        <v>1.099288</v>
      </c>
      <c r="E523" s="5">
        <v>1.1005940000000001</v>
      </c>
      <c r="F523">
        <v>1.1005940000000001</v>
      </c>
      <c r="G523">
        <v>0</v>
      </c>
    </row>
    <row r="524" spans="1:7" x14ac:dyDescent="0.35">
      <c r="A524" s="2">
        <v>43726</v>
      </c>
      <c r="B524">
        <v>1.107432</v>
      </c>
      <c r="C524">
        <v>1.107788</v>
      </c>
      <c r="D524">
        <v>1.103753</v>
      </c>
      <c r="E524" s="5">
        <v>1.107469</v>
      </c>
      <c r="F524">
        <v>1.107469</v>
      </c>
      <c r="G524">
        <v>0</v>
      </c>
    </row>
    <row r="525" spans="1:7" x14ac:dyDescent="0.35">
      <c r="A525" s="2">
        <v>43727</v>
      </c>
      <c r="B525">
        <v>1.1031439999999999</v>
      </c>
      <c r="C525">
        <v>1.107499</v>
      </c>
      <c r="D525">
        <v>1.1023540000000001</v>
      </c>
      <c r="E525" s="5">
        <v>1.1031439999999999</v>
      </c>
      <c r="F525">
        <v>1.1031439999999999</v>
      </c>
      <c r="G525">
        <v>0</v>
      </c>
    </row>
    <row r="526" spans="1:7" x14ac:dyDescent="0.35">
      <c r="A526" s="2">
        <v>43728</v>
      </c>
      <c r="B526">
        <v>1.104606</v>
      </c>
      <c r="C526">
        <v>1.1069</v>
      </c>
      <c r="D526">
        <v>1.09988</v>
      </c>
      <c r="E526" s="5">
        <v>1.1048500000000001</v>
      </c>
      <c r="F526">
        <v>1.1048500000000001</v>
      </c>
      <c r="G526">
        <v>0</v>
      </c>
    </row>
    <row r="527" spans="1:7" x14ac:dyDescent="0.35">
      <c r="A527" s="2">
        <v>43731</v>
      </c>
      <c r="B527">
        <v>1.101953</v>
      </c>
      <c r="C527">
        <v>1.102803</v>
      </c>
      <c r="D527">
        <v>1.0968279999999999</v>
      </c>
      <c r="E527" s="5">
        <v>1.101904</v>
      </c>
      <c r="F527">
        <v>1.101904</v>
      </c>
      <c r="G527">
        <v>0</v>
      </c>
    </row>
    <row r="528" spans="1:7" x14ac:dyDescent="0.35">
      <c r="A528" s="2">
        <v>43732</v>
      </c>
      <c r="B528">
        <v>1.099372</v>
      </c>
      <c r="C528">
        <v>1.101394</v>
      </c>
      <c r="D528">
        <v>1.0985149999999999</v>
      </c>
      <c r="E528" s="5">
        <v>1.099372</v>
      </c>
      <c r="F528">
        <v>1.099372</v>
      </c>
      <c r="G528">
        <v>0</v>
      </c>
    </row>
    <row r="529" spans="1:7" x14ac:dyDescent="0.35">
      <c r="A529" s="2">
        <v>43733</v>
      </c>
      <c r="B529">
        <v>1.101564</v>
      </c>
      <c r="C529">
        <v>1.101928</v>
      </c>
      <c r="D529">
        <v>1.094835</v>
      </c>
      <c r="E529" s="5">
        <v>1.1016859999999999</v>
      </c>
      <c r="F529">
        <v>1.1016859999999999</v>
      </c>
      <c r="G529">
        <v>0</v>
      </c>
    </row>
    <row r="530" spans="1:7" x14ac:dyDescent="0.35">
      <c r="A530" s="2">
        <v>43734</v>
      </c>
      <c r="B530">
        <v>1.0951820000000001</v>
      </c>
      <c r="C530">
        <v>1.096732</v>
      </c>
      <c r="D530">
        <v>1.092514</v>
      </c>
      <c r="E530" s="5">
        <v>1.0952900000000001</v>
      </c>
      <c r="F530">
        <v>1.0952900000000001</v>
      </c>
      <c r="G530">
        <v>0</v>
      </c>
    </row>
    <row r="531" spans="1:7" x14ac:dyDescent="0.35">
      <c r="A531" s="2">
        <v>43735</v>
      </c>
      <c r="B531">
        <v>1.092311</v>
      </c>
      <c r="C531">
        <v>1.095842</v>
      </c>
      <c r="D531">
        <v>1.090584</v>
      </c>
      <c r="E531" s="5">
        <v>1.0922750000000001</v>
      </c>
      <c r="F531">
        <v>1.0922750000000001</v>
      </c>
      <c r="G531">
        <v>0</v>
      </c>
    </row>
    <row r="532" spans="1:7" x14ac:dyDescent="0.35">
      <c r="A532" s="2">
        <v>43738</v>
      </c>
      <c r="B532">
        <v>1.0941639999999999</v>
      </c>
      <c r="C532">
        <v>1.094811</v>
      </c>
      <c r="D532">
        <v>1.088767</v>
      </c>
      <c r="E532" s="5">
        <v>1.094271</v>
      </c>
      <c r="F532">
        <v>1.094271</v>
      </c>
      <c r="G532">
        <v>0</v>
      </c>
    </row>
    <row r="533" spans="1:7" x14ac:dyDescent="0.35">
      <c r="A533" s="2">
        <v>43739</v>
      </c>
      <c r="B533">
        <v>1.0899179999999999</v>
      </c>
      <c r="C533">
        <v>1.0937330000000001</v>
      </c>
      <c r="D533">
        <v>1.0881510000000001</v>
      </c>
      <c r="E533" s="5">
        <v>1.089966</v>
      </c>
      <c r="F533">
        <v>1.089966</v>
      </c>
      <c r="G533">
        <v>0</v>
      </c>
    </row>
    <row r="534" spans="1:7" x14ac:dyDescent="0.35">
      <c r="A534" s="2">
        <v>43740</v>
      </c>
      <c r="B534">
        <v>1.093542</v>
      </c>
      <c r="C534">
        <v>1.0957939999999999</v>
      </c>
      <c r="D534">
        <v>1.090524</v>
      </c>
      <c r="E534" s="5">
        <v>1.093494</v>
      </c>
      <c r="F534">
        <v>1.093494</v>
      </c>
      <c r="G534">
        <v>0</v>
      </c>
    </row>
    <row r="535" spans="1:7" x14ac:dyDescent="0.35">
      <c r="A535" s="2">
        <v>43741</v>
      </c>
      <c r="B535">
        <v>1.096203</v>
      </c>
      <c r="C535">
        <v>1.0998319999999999</v>
      </c>
      <c r="D535">
        <v>1.0941879999999999</v>
      </c>
      <c r="E535" s="5">
        <v>1.096371</v>
      </c>
      <c r="F535">
        <v>1.096371</v>
      </c>
      <c r="G535">
        <v>0</v>
      </c>
    </row>
    <row r="536" spans="1:7" x14ac:dyDescent="0.35">
      <c r="A536" s="2">
        <v>43742</v>
      </c>
      <c r="B536">
        <v>1.0974900000000001</v>
      </c>
      <c r="C536">
        <v>1.099227</v>
      </c>
      <c r="D536">
        <v>1.0959140000000001</v>
      </c>
      <c r="E536" s="5">
        <v>1.0975379999999999</v>
      </c>
      <c r="F536">
        <v>1.0975379999999999</v>
      </c>
      <c r="G536">
        <v>0</v>
      </c>
    </row>
    <row r="537" spans="1:7" x14ac:dyDescent="0.35">
      <c r="A537" s="2">
        <v>43745</v>
      </c>
      <c r="B537">
        <v>1.09866</v>
      </c>
      <c r="C537">
        <v>1.1001099999999999</v>
      </c>
      <c r="D537">
        <v>1.096371</v>
      </c>
      <c r="E537" s="5">
        <v>1.09866</v>
      </c>
      <c r="F537">
        <v>1.09866</v>
      </c>
      <c r="G537">
        <v>0</v>
      </c>
    </row>
    <row r="538" spans="1:7" x14ac:dyDescent="0.35">
      <c r="A538" s="2">
        <v>43746</v>
      </c>
      <c r="B538">
        <v>1.0972729999999999</v>
      </c>
      <c r="C538">
        <v>1.0998000000000001</v>
      </c>
      <c r="D538">
        <v>1.0946670000000001</v>
      </c>
      <c r="E538" s="5">
        <v>1.097213</v>
      </c>
      <c r="F538">
        <v>1.097213</v>
      </c>
      <c r="G538">
        <v>0</v>
      </c>
    </row>
    <row r="539" spans="1:7" x14ac:dyDescent="0.35">
      <c r="A539" s="2">
        <v>43747</v>
      </c>
      <c r="B539">
        <v>1.0960220000000001</v>
      </c>
      <c r="C539">
        <v>1.099199</v>
      </c>
      <c r="D539">
        <v>1.0955539999999999</v>
      </c>
      <c r="E539" s="5">
        <v>1.0960110000000001</v>
      </c>
      <c r="F539">
        <v>1.0960110000000001</v>
      </c>
      <c r="G539">
        <v>0</v>
      </c>
    </row>
    <row r="540" spans="1:7" x14ac:dyDescent="0.35">
      <c r="A540" s="2">
        <v>43748</v>
      </c>
      <c r="B540">
        <v>1.098587</v>
      </c>
      <c r="C540">
        <v>1.1033869999999999</v>
      </c>
      <c r="D540">
        <v>1.098044</v>
      </c>
      <c r="E540" s="5">
        <v>1.0987800000000001</v>
      </c>
      <c r="F540">
        <v>1.0987800000000001</v>
      </c>
      <c r="G540">
        <v>0</v>
      </c>
    </row>
    <row r="541" spans="1:7" x14ac:dyDescent="0.35">
      <c r="A541" s="2">
        <v>43749</v>
      </c>
      <c r="B541">
        <v>1.1014429999999999</v>
      </c>
      <c r="C541">
        <v>1.1062000000000001</v>
      </c>
      <c r="D541">
        <v>1.1003879999999999</v>
      </c>
      <c r="E541" s="5">
        <v>1.1011029999999999</v>
      </c>
      <c r="F541">
        <v>1.1011029999999999</v>
      </c>
      <c r="G541">
        <v>0</v>
      </c>
    </row>
    <row r="542" spans="1:7" x14ac:dyDescent="0.35">
      <c r="A542" s="2">
        <v>43752</v>
      </c>
      <c r="B542">
        <v>1.102816</v>
      </c>
      <c r="C542">
        <v>1.1043000000000001</v>
      </c>
      <c r="D542">
        <v>1.1015159999999999</v>
      </c>
      <c r="E542" s="5">
        <v>1.103</v>
      </c>
      <c r="F542">
        <v>1.103</v>
      </c>
      <c r="G542">
        <v>0</v>
      </c>
    </row>
    <row r="543" spans="1:7" x14ac:dyDescent="0.35">
      <c r="A543" s="2">
        <v>43753</v>
      </c>
      <c r="B543">
        <v>1.102584</v>
      </c>
      <c r="C543">
        <v>1.1045450000000001</v>
      </c>
      <c r="D543">
        <v>1.0992759999999999</v>
      </c>
      <c r="E543" s="5">
        <v>1.1029009999999999</v>
      </c>
      <c r="F543">
        <v>1.1029009999999999</v>
      </c>
      <c r="G543">
        <v>0</v>
      </c>
    </row>
    <row r="544" spans="1:7" x14ac:dyDescent="0.35">
      <c r="A544" s="2">
        <v>43754</v>
      </c>
      <c r="B544">
        <v>1.1033999999999999</v>
      </c>
      <c r="C544">
        <v>1.1076280000000001</v>
      </c>
      <c r="D544">
        <v>1.1023540000000001</v>
      </c>
      <c r="E544" s="5">
        <v>1.1034729999999999</v>
      </c>
      <c r="F544">
        <v>1.1034729999999999</v>
      </c>
      <c r="G544">
        <v>0</v>
      </c>
    </row>
    <row r="545" spans="1:7" x14ac:dyDescent="0.35">
      <c r="A545" s="2">
        <v>43755</v>
      </c>
      <c r="B545">
        <v>1.1074299999999999</v>
      </c>
      <c r="C545">
        <v>1.1139950000000001</v>
      </c>
      <c r="D545">
        <v>1.1065860000000001</v>
      </c>
      <c r="E545" s="5">
        <v>1.1074930000000001</v>
      </c>
      <c r="F545">
        <v>1.1074930000000001</v>
      </c>
      <c r="G545">
        <v>0</v>
      </c>
    </row>
    <row r="546" spans="1:7" x14ac:dyDescent="0.35">
      <c r="A546" s="2">
        <v>43756</v>
      </c>
      <c r="B546">
        <v>1.1127180000000001</v>
      </c>
      <c r="C546">
        <v>1.116196</v>
      </c>
      <c r="D546">
        <v>1.1115060000000001</v>
      </c>
      <c r="E546" s="5">
        <v>1.1127180000000001</v>
      </c>
      <c r="F546">
        <v>1.1127180000000001</v>
      </c>
      <c r="G546">
        <v>0</v>
      </c>
    </row>
    <row r="547" spans="1:7" x14ac:dyDescent="0.35">
      <c r="A547" s="2">
        <v>43759</v>
      </c>
      <c r="B547">
        <v>1.1156109999999999</v>
      </c>
      <c r="C547">
        <v>1.1180680000000001</v>
      </c>
      <c r="D547">
        <v>1.1140000000000001</v>
      </c>
      <c r="E547" s="5">
        <v>1.1155729999999999</v>
      </c>
      <c r="F547">
        <v>1.1155729999999999</v>
      </c>
      <c r="G547">
        <v>0</v>
      </c>
    </row>
    <row r="548" spans="1:7" x14ac:dyDescent="0.35">
      <c r="A548" s="2">
        <v>43760</v>
      </c>
      <c r="B548">
        <v>1.1152</v>
      </c>
      <c r="C548">
        <v>1.116071</v>
      </c>
      <c r="D548">
        <v>1.112471</v>
      </c>
      <c r="E548" s="5">
        <v>1.115175</v>
      </c>
      <c r="F548">
        <v>1.115175</v>
      </c>
      <c r="G548">
        <v>0</v>
      </c>
    </row>
    <row r="549" spans="1:7" x14ac:dyDescent="0.35">
      <c r="A549" s="2">
        <v>43761</v>
      </c>
      <c r="B549">
        <v>1.1129659999999999</v>
      </c>
      <c r="C549">
        <v>1.1133379999999999</v>
      </c>
      <c r="D549">
        <v>1.110803</v>
      </c>
      <c r="E549" s="5">
        <v>1.1129290000000001</v>
      </c>
      <c r="F549">
        <v>1.1129290000000001</v>
      </c>
      <c r="G549">
        <v>0</v>
      </c>
    </row>
    <row r="550" spans="1:7" x14ac:dyDescent="0.35">
      <c r="A550" s="2">
        <v>43762</v>
      </c>
      <c r="B550">
        <v>1.1132629999999999</v>
      </c>
      <c r="C550">
        <v>1.1165700000000001</v>
      </c>
      <c r="D550">
        <v>1.1093850000000001</v>
      </c>
      <c r="E550" s="5">
        <v>1.1132390000000001</v>
      </c>
      <c r="F550">
        <v>1.1132390000000001</v>
      </c>
      <c r="G550">
        <v>0</v>
      </c>
    </row>
    <row r="551" spans="1:7" x14ac:dyDescent="0.35">
      <c r="A551" s="2">
        <v>43763</v>
      </c>
      <c r="B551">
        <v>1.1104449999999999</v>
      </c>
      <c r="C551">
        <v>1.112595</v>
      </c>
      <c r="D551">
        <v>1.1080449999999999</v>
      </c>
      <c r="E551" s="5">
        <v>1.1103959999999999</v>
      </c>
      <c r="F551">
        <v>1.1103959999999999</v>
      </c>
      <c r="G551">
        <v>0</v>
      </c>
    </row>
    <row r="552" spans="1:7" x14ac:dyDescent="0.35">
      <c r="A552" s="2">
        <v>43766</v>
      </c>
      <c r="B552">
        <v>1.1084750000000001</v>
      </c>
      <c r="C552">
        <v>1.1106670000000001</v>
      </c>
      <c r="D552">
        <v>1.1077140000000001</v>
      </c>
      <c r="E552" s="5">
        <v>1.1084259999999999</v>
      </c>
      <c r="F552">
        <v>1.1084259999999999</v>
      </c>
      <c r="G552">
        <v>0</v>
      </c>
    </row>
    <row r="553" spans="1:7" x14ac:dyDescent="0.35">
      <c r="A553" s="2">
        <v>43767</v>
      </c>
      <c r="B553">
        <v>1.1102479999999999</v>
      </c>
      <c r="C553">
        <v>1.111877</v>
      </c>
      <c r="D553">
        <v>1.1075060000000001</v>
      </c>
      <c r="E553" s="5">
        <v>1.109915</v>
      </c>
      <c r="F553">
        <v>1.109915</v>
      </c>
      <c r="G553">
        <v>0</v>
      </c>
    </row>
    <row r="554" spans="1:7" x14ac:dyDescent="0.35">
      <c r="A554" s="2">
        <v>43768</v>
      </c>
      <c r="B554">
        <v>1.1112219999999999</v>
      </c>
      <c r="C554">
        <v>1.112595</v>
      </c>
      <c r="D554">
        <v>1.1103339999999999</v>
      </c>
      <c r="E554" s="5">
        <v>1.1114820000000001</v>
      </c>
      <c r="F554">
        <v>1.1114820000000001</v>
      </c>
      <c r="G554">
        <v>0</v>
      </c>
    </row>
    <row r="555" spans="1:7" x14ac:dyDescent="0.35">
      <c r="A555" s="2">
        <v>43769</v>
      </c>
      <c r="B555">
        <v>1.115424</v>
      </c>
      <c r="C555">
        <v>1.117693</v>
      </c>
      <c r="D555">
        <v>1.113375</v>
      </c>
      <c r="E555" s="5">
        <v>1.1154489999999999</v>
      </c>
      <c r="F555">
        <v>1.1154489999999999</v>
      </c>
      <c r="G555">
        <v>0</v>
      </c>
    </row>
    <row r="556" spans="1:7" x14ac:dyDescent="0.35">
      <c r="A556" s="2">
        <v>43770</v>
      </c>
      <c r="B556">
        <v>1.1156109999999999</v>
      </c>
      <c r="C556">
        <v>1.117443</v>
      </c>
      <c r="D556">
        <v>1.113078</v>
      </c>
      <c r="E556" s="5">
        <v>1.11571</v>
      </c>
      <c r="F556">
        <v>1.11571</v>
      </c>
      <c r="G556">
        <v>0</v>
      </c>
    </row>
    <row r="557" spans="1:7" x14ac:dyDescent="0.35">
      <c r="A557" s="2">
        <v>43773</v>
      </c>
      <c r="B557">
        <v>1.1169439999999999</v>
      </c>
      <c r="C557">
        <v>1.1177010000000001</v>
      </c>
      <c r="D557">
        <v>1.1142000000000001</v>
      </c>
      <c r="E557" s="5">
        <v>1.116657</v>
      </c>
      <c r="F557">
        <v>1.116657</v>
      </c>
      <c r="G557">
        <v>0</v>
      </c>
    </row>
    <row r="558" spans="1:7" x14ac:dyDescent="0.35">
      <c r="A558" s="2">
        <v>43774</v>
      </c>
      <c r="B558">
        <v>1.11283</v>
      </c>
      <c r="C558">
        <v>1.1138999999999999</v>
      </c>
      <c r="D558">
        <v>1.1064639999999999</v>
      </c>
      <c r="E558" s="5">
        <v>1.1128549999999999</v>
      </c>
      <c r="F558">
        <v>1.1128549999999999</v>
      </c>
      <c r="G558">
        <v>0</v>
      </c>
    </row>
    <row r="559" spans="1:7" x14ac:dyDescent="0.35">
      <c r="A559" s="2">
        <v>43775</v>
      </c>
      <c r="B559">
        <v>1.1074440000000001</v>
      </c>
      <c r="C559">
        <v>1.1095090000000001</v>
      </c>
      <c r="D559">
        <v>1.106746</v>
      </c>
      <c r="E559" s="5">
        <v>1.1074200000000001</v>
      </c>
      <c r="F559">
        <v>1.1074200000000001</v>
      </c>
      <c r="G559">
        <v>0</v>
      </c>
    </row>
    <row r="560" spans="1:7" x14ac:dyDescent="0.35">
      <c r="A560" s="2">
        <v>43776</v>
      </c>
      <c r="B560">
        <v>1.107064</v>
      </c>
      <c r="C560">
        <v>1.1091390000000001</v>
      </c>
      <c r="D560">
        <v>1.103801</v>
      </c>
      <c r="E560" s="5">
        <v>1.10704</v>
      </c>
      <c r="F560">
        <v>1.10704</v>
      </c>
      <c r="G560">
        <v>0</v>
      </c>
    </row>
    <row r="561" spans="1:7" x14ac:dyDescent="0.35">
      <c r="A561" s="2">
        <v>43777</v>
      </c>
      <c r="B561">
        <v>1.1034600000000001</v>
      </c>
      <c r="C561">
        <v>1.1038140000000001</v>
      </c>
      <c r="D561">
        <v>1.10178</v>
      </c>
      <c r="E561" s="5">
        <v>1.1019699999999999</v>
      </c>
      <c r="F561">
        <v>1.1019699999999999</v>
      </c>
      <c r="G561">
        <v>0</v>
      </c>
    </row>
    <row r="562" spans="1:7" x14ac:dyDescent="0.35">
      <c r="A562" s="2">
        <v>43780</v>
      </c>
      <c r="B562">
        <v>1.1022810000000001</v>
      </c>
      <c r="C562">
        <v>1.1043620000000001</v>
      </c>
      <c r="D562">
        <v>1.1017220000000001</v>
      </c>
      <c r="E562" s="5">
        <v>1.102244</v>
      </c>
      <c r="F562">
        <v>1.102244</v>
      </c>
      <c r="G562">
        <v>0</v>
      </c>
    </row>
    <row r="563" spans="1:7" x14ac:dyDescent="0.35">
      <c r="A563" s="2">
        <v>43781</v>
      </c>
      <c r="B563">
        <v>1.103485</v>
      </c>
      <c r="C563">
        <v>1.1041179999999999</v>
      </c>
      <c r="D563">
        <v>1.1003879999999999</v>
      </c>
      <c r="E563" s="5">
        <v>1.1035459999999999</v>
      </c>
      <c r="F563">
        <v>1.1035459999999999</v>
      </c>
      <c r="G563">
        <v>0</v>
      </c>
    </row>
    <row r="564" spans="1:7" x14ac:dyDescent="0.35">
      <c r="A564" s="2">
        <v>43782</v>
      </c>
      <c r="B564">
        <v>1.1012120000000001</v>
      </c>
      <c r="C564">
        <v>1.10205</v>
      </c>
      <c r="D564">
        <v>1.1001099999999999</v>
      </c>
      <c r="E564" s="5">
        <v>1.101237</v>
      </c>
      <c r="F564">
        <v>1.101237</v>
      </c>
      <c r="G564">
        <v>0</v>
      </c>
    </row>
    <row r="565" spans="1:7" x14ac:dyDescent="0.35">
      <c r="A565" s="2">
        <v>43783</v>
      </c>
      <c r="B565">
        <v>1.100873</v>
      </c>
      <c r="C565">
        <v>1.101783</v>
      </c>
      <c r="D565">
        <v>1.0990819999999999</v>
      </c>
      <c r="E565" s="5">
        <v>1.1013219999999999</v>
      </c>
      <c r="F565">
        <v>1.1013219999999999</v>
      </c>
      <c r="G565">
        <v>0</v>
      </c>
    </row>
    <row r="566" spans="1:7" x14ac:dyDescent="0.35">
      <c r="A566" s="2">
        <v>43784</v>
      </c>
      <c r="B566">
        <v>1.102293</v>
      </c>
      <c r="C566">
        <v>1.105583</v>
      </c>
      <c r="D566">
        <v>1.1015280000000001</v>
      </c>
      <c r="E566" s="5">
        <v>1.10205</v>
      </c>
      <c r="F566">
        <v>1.10205</v>
      </c>
      <c r="G566">
        <v>0</v>
      </c>
    </row>
    <row r="567" spans="1:7" x14ac:dyDescent="0.35">
      <c r="A567" s="2">
        <v>43787</v>
      </c>
      <c r="B567">
        <v>1.1053999999999999</v>
      </c>
      <c r="C567">
        <v>1.1091</v>
      </c>
      <c r="D567">
        <v>1.1053999999999999</v>
      </c>
      <c r="E567" s="5">
        <v>1.10551</v>
      </c>
      <c r="F567">
        <v>1.10551</v>
      </c>
      <c r="G567">
        <v>0</v>
      </c>
    </row>
    <row r="568" spans="1:7" x14ac:dyDescent="0.35">
      <c r="A568" s="2">
        <v>43788</v>
      </c>
      <c r="B568">
        <v>1.107224</v>
      </c>
      <c r="C568">
        <v>1.108525</v>
      </c>
      <c r="D568">
        <v>1.106427</v>
      </c>
      <c r="E568" s="5">
        <v>1.1072360000000001</v>
      </c>
      <c r="F568">
        <v>1.1072360000000001</v>
      </c>
      <c r="G568">
        <v>0</v>
      </c>
    </row>
    <row r="569" spans="1:7" x14ac:dyDescent="0.35">
      <c r="A569" s="2">
        <v>43789</v>
      </c>
      <c r="B569">
        <v>1.108033</v>
      </c>
      <c r="C569">
        <v>1.108279</v>
      </c>
      <c r="D569">
        <v>1.1053630000000001</v>
      </c>
      <c r="E569" s="5">
        <v>1.1080000000000001</v>
      </c>
      <c r="F569">
        <v>1.1080000000000001</v>
      </c>
      <c r="G569">
        <v>0</v>
      </c>
    </row>
    <row r="570" spans="1:7" x14ac:dyDescent="0.35">
      <c r="A570" s="2">
        <v>43790</v>
      </c>
      <c r="B570">
        <v>1.107898</v>
      </c>
      <c r="C570">
        <v>1.1096440000000001</v>
      </c>
      <c r="D570">
        <v>1.1063780000000001</v>
      </c>
      <c r="E570" s="5">
        <v>1.1078859999999999</v>
      </c>
      <c r="F570">
        <v>1.1078859999999999</v>
      </c>
      <c r="G570">
        <v>0</v>
      </c>
    </row>
    <row r="571" spans="1:7" x14ac:dyDescent="0.35">
      <c r="A571" s="2">
        <v>43791</v>
      </c>
      <c r="B571">
        <v>1.106562</v>
      </c>
      <c r="C571">
        <v>1.107861</v>
      </c>
      <c r="D571">
        <v>1.1028640000000001</v>
      </c>
      <c r="E571" s="5">
        <v>1.1065860000000001</v>
      </c>
      <c r="F571">
        <v>1.1065860000000001</v>
      </c>
      <c r="G571">
        <v>0</v>
      </c>
    </row>
    <row r="572" spans="1:7" x14ac:dyDescent="0.35">
      <c r="A572" s="2">
        <v>43794</v>
      </c>
      <c r="B572">
        <v>1.102414</v>
      </c>
      <c r="C572">
        <v>1.1033869999999999</v>
      </c>
      <c r="D572">
        <v>1.100619</v>
      </c>
      <c r="E572" s="5">
        <v>1.1022559999999999</v>
      </c>
      <c r="F572">
        <v>1.1022559999999999</v>
      </c>
      <c r="G572">
        <v>0</v>
      </c>
    </row>
    <row r="573" spans="1:7" x14ac:dyDescent="0.35">
      <c r="A573" s="2">
        <v>43795</v>
      </c>
      <c r="B573">
        <v>1.1012</v>
      </c>
      <c r="C573">
        <v>1.102657</v>
      </c>
      <c r="D573">
        <v>1.1008</v>
      </c>
      <c r="E573" s="5">
        <v>1.1014429999999999</v>
      </c>
      <c r="F573">
        <v>1.1014429999999999</v>
      </c>
      <c r="G573">
        <v>0</v>
      </c>
    </row>
    <row r="574" spans="1:7" x14ac:dyDescent="0.35">
      <c r="A574" s="2">
        <v>43796</v>
      </c>
      <c r="B574">
        <v>1.1022080000000001</v>
      </c>
      <c r="C574">
        <v>1.1022080000000001</v>
      </c>
      <c r="D574">
        <v>1.0993360000000001</v>
      </c>
      <c r="E574" s="5">
        <v>1.1022559999999999</v>
      </c>
      <c r="F574">
        <v>1.1022559999999999</v>
      </c>
      <c r="G574">
        <v>0</v>
      </c>
    </row>
    <row r="575" spans="1:7" x14ac:dyDescent="0.35">
      <c r="A575" s="2">
        <v>43797</v>
      </c>
      <c r="B575">
        <v>1.100606</v>
      </c>
      <c r="C575">
        <v>1.101928</v>
      </c>
      <c r="D575">
        <v>1.100158</v>
      </c>
      <c r="E575" s="5">
        <v>1.1004849999999999</v>
      </c>
      <c r="F575">
        <v>1.1004849999999999</v>
      </c>
      <c r="G575">
        <v>0</v>
      </c>
    </row>
    <row r="576" spans="1:7" x14ac:dyDescent="0.35">
      <c r="A576" s="2">
        <v>43798</v>
      </c>
      <c r="B576">
        <v>1.1011280000000001</v>
      </c>
      <c r="C576">
        <v>1.10267</v>
      </c>
      <c r="D576">
        <v>1.0982860000000001</v>
      </c>
      <c r="E576" s="5">
        <v>1.1011759999999999</v>
      </c>
      <c r="F576">
        <v>1.1011759999999999</v>
      </c>
      <c r="G576">
        <v>0</v>
      </c>
    </row>
    <row r="577" spans="1:7" x14ac:dyDescent="0.35">
      <c r="A577" s="2">
        <v>43801</v>
      </c>
      <c r="B577">
        <v>1.1017710000000001</v>
      </c>
      <c r="C577">
        <v>1.1089180000000001</v>
      </c>
      <c r="D577">
        <v>1.100376</v>
      </c>
      <c r="E577" s="5">
        <v>1.101904</v>
      </c>
      <c r="F577">
        <v>1.101904</v>
      </c>
      <c r="G577">
        <v>0</v>
      </c>
    </row>
    <row r="578" spans="1:7" x14ac:dyDescent="0.35">
      <c r="A578" s="2">
        <v>43802</v>
      </c>
      <c r="B578">
        <v>1.107604</v>
      </c>
      <c r="C578">
        <v>1.109262</v>
      </c>
      <c r="D578">
        <v>1.1066480000000001</v>
      </c>
      <c r="E578" s="5">
        <v>1.1079110000000001</v>
      </c>
      <c r="F578">
        <v>1.1079110000000001</v>
      </c>
      <c r="G578">
        <v>0</v>
      </c>
    </row>
    <row r="579" spans="1:7" x14ac:dyDescent="0.35">
      <c r="A579" s="2">
        <v>43803</v>
      </c>
      <c r="B579">
        <v>1.1081810000000001</v>
      </c>
      <c r="C579">
        <v>1.1113459999999999</v>
      </c>
      <c r="D579">
        <v>1.106795</v>
      </c>
      <c r="E579" s="5">
        <v>1.108525</v>
      </c>
      <c r="F579">
        <v>1.108525</v>
      </c>
      <c r="G579">
        <v>0</v>
      </c>
    </row>
    <row r="580" spans="1:7" x14ac:dyDescent="0.35">
      <c r="A580" s="2">
        <v>43804</v>
      </c>
      <c r="B580">
        <v>1.1082669999999999</v>
      </c>
      <c r="C580">
        <v>1.1104940000000001</v>
      </c>
      <c r="D580">
        <v>1.107996</v>
      </c>
      <c r="E580" s="5">
        <v>1.108303</v>
      </c>
      <c r="F580">
        <v>1.108303</v>
      </c>
      <c r="G580">
        <v>0</v>
      </c>
    </row>
    <row r="581" spans="1:7" x14ac:dyDescent="0.35">
      <c r="A581" s="2">
        <v>43805</v>
      </c>
      <c r="B581">
        <v>1.11042</v>
      </c>
      <c r="C581">
        <v>1.111235</v>
      </c>
      <c r="D581">
        <v>1.104228</v>
      </c>
      <c r="E581" s="5">
        <v>1.1105430000000001</v>
      </c>
      <c r="F581">
        <v>1.1105430000000001</v>
      </c>
      <c r="G581">
        <v>0</v>
      </c>
    </row>
    <row r="582" spans="1:7" x14ac:dyDescent="0.35">
      <c r="A582" s="2">
        <v>43808</v>
      </c>
      <c r="B582">
        <v>1.10578</v>
      </c>
      <c r="C582">
        <v>1.108033</v>
      </c>
      <c r="D582">
        <v>1.1053999999999999</v>
      </c>
      <c r="E582" s="5">
        <v>1.1058889999999999</v>
      </c>
      <c r="F582">
        <v>1.1058889999999999</v>
      </c>
      <c r="G582">
        <v>0</v>
      </c>
    </row>
    <row r="583" spans="1:7" x14ac:dyDescent="0.35">
      <c r="A583" s="2">
        <v>43809</v>
      </c>
      <c r="B583">
        <v>1.106452</v>
      </c>
      <c r="C583">
        <v>1.109755</v>
      </c>
      <c r="D583">
        <v>1.1063540000000001</v>
      </c>
      <c r="E583" s="5">
        <v>1.1064989999999999</v>
      </c>
      <c r="F583">
        <v>1.1064989999999999</v>
      </c>
      <c r="G583">
        <v>0</v>
      </c>
    </row>
    <row r="584" spans="1:7" x14ac:dyDescent="0.35">
      <c r="A584" s="2">
        <v>43810</v>
      </c>
      <c r="B584">
        <v>1.1093850000000001</v>
      </c>
      <c r="C584">
        <v>1.1098779999999999</v>
      </c>
      <c r="D584">
        <v>1.107175</v>
      </c>
      <c r="E584" s="5">
        <v>1.109275</v>
      </c>
      <c r="F584">
        <v>1.109275</v>
      </c>
      <c r="G584">
        <v>0</v>
      </c>
    </row>
    <row r="585" spans="1:7" x14ac:dyDescent="0.35">
      <c r="A585" s="2">
        <v>43811</v>
      </c>
      <c r="B585">
        <v>1.1133249999999999</v>
      </c>
      <c r="C585">
        <v>1.115337</v>
      </c>
      <c r="D585">
        <v>1.1111850000000001</v>
      </c>
      <c r="E585" s="5">
        <v>1.113586</v>
      </c>
      <c r="F585">
        <v>1.113586</v>
      </c>
      <c r="G585">
        <v>0</v>
      </c>
    </row>
    <row r="586" spans="1:7" x14ac:dyDescent="0.35">
      <c r="A586" s="2">
        <v>43812</v>
      </c>
      <c r="B586">
        <v>1.1183430000000001</v>
      </c>
      <c r="C586">
        <v>1.1186929999999999</v>
      </c>
      <c r="D586">
        <v>1.1118889999999999</v>
      </c>
      <c r="E586" s="5">
        <v>1.118606</v>
      </c>
      <c r="F586">
        <v>1.118606</v>
      </c>
      <c r="G586">
        <v>0</v>
      </c>
    </row>
    <row r="587" spans="1:7" x14ac:dyDescent="0.35">
      <c r="A587" s="2">
        <v>43815</v>
      </c>
      <c r="B587">
        <v>1.11252</v>
      </c>
      <c r="C587">
        <v>1.115785</v>
      </c>
      <c r="D587">
        <v>1.112347</v>
      </c>
      <c r="E587" s="5">
        <v>1.112446</v>
      </c>
      <c r="F587">
        <v>1.112446</v>
      </c>
      <c r="G587">
        <v>0</v>
      </c>
    </row>
    <row r="588" spans="1:7" x14ac:dyDescent="0.35">
      <c r="A588" s="2">
        <v>43816</v>
      </c>
      <c r="B588">
        <v>1.11371</v>
      </c>
      <c r="C588">
        <v>1.117319</v>
      </c>
      <c r="D588">
        <v>1.1130899999999999</v>
      </c>
      <c r="E588" s="5">
        <v>1.1136969999999999</v>
      </c>
      <c r="F588">
        <v>1.1136969999999999</v>
      </c>
      <c r="G588">
        <v>0</v>
      </c>
    </row>
    <row r="589" spans="1:7" x14ac:dyDescent="0.35">
      <c r="A589" s="2">
        <v>43817</v>
      </c>
      <c r="B589">
        <v>1.1151500000000001</v>
      </c>
      <c r="C589">
        <v>1.1151500000000001</v>
      </c>
      <c r="D589">
        <v>1.1111359999999999</v>
      </c>
      <c r="E589" s="5">
        <v>1.115138</v>
      </c>
      <c r="F589">
        <v>1.115138</v>
      </c>
      <c r="G589">
        <v>0</v>
      </c>
    </row>
    <row r="590" spans="1:7" x14ac:dyDescent="0.35">
      <c r="A590" s="2">
        <v>43818</v>
      </c>
      <c r="B590">
        <v>1.1115930000000001</v>
      </c>
      <c r="C590">
        <v>1.1142430000000001</v>
      </c>
      <c r="D590">
        <v>1.1109880000000001</v>
      </c>
      <c r="E590" s="5">
        <v>1.1115930000000001</v>
      </c>
      <c r="F590">
        <v>1.1115930000000001</v>
      </c>
      <c r="G590">
        <v>0</v>
      </c>
    </row>
    <row r="591" spans="1:7" x14ac:dyDescent="0.35">
      <c r="A591" s="2">
        <v>43819</v>
      </c>
      <c r="B591">
        <v>1.1123719999999999</v>
      </c>
      <c r="C591">
        <v>1.112595</v>
      </c>
      <c r="D591">
        <v>1.107432</v>
      </c>
      <c r="E591" s="5">
        <v>1.112595</v>
      </c>
      <c r="F591">
        <v>1.112595</v>
      </c>
      <c r="G591">
        <v>0</v>
      </c>
    </row>
    <row r="592" spans="1:7" x14ac:dyDescent="0.35">
      <c r="A592" s="2">
        <v>43822</v>
      </c>
      <c r="B592">
        <v>1.1079840000000001</v>
      </c>
      <c r="C592">
        <v>1.109755</v>
      </c>
      <c r="D592">
        <v>1.1071500000000001</v>
      </c>
      <c r="E592" s="5">
        <v>1.1079840000000001</v>
      </c>
      <c r="F592">
        <v>1.1079840000000001</v>
      </c>
      <c r="G592">
        <v>0</v>
      </c>
    </row>
    <row r="593" spans="1:7" x14ac:dyDescent="0.35">
      <c r="A593" s="2">
        <v>43823</v>
      </c>
      <c r="B593">
        <v>1.109299</v>
      </c>
      <c r="C593">
        <v>1.109755</v>
      </c>
      <c r="D593">
        <v>1.107064</v>
      </c>
      <c r="E593" s="5">
        <v>1.1093850000000001</v>
      </c>
      <c r="F593">
        <v>1.1093850000000001</v>
      </c>
      <c r="G593">
        <v>0</v>
      </c>
    </row>
    <row r="594" spans="1:7" x14ac:dyDescent="0.35">
      <c r="A594" s="2">
        <v>43824</v>
      </c>
      <c r="B594">
        <v>1.1091390000000001</v>
      </c>
      <c r="C594">
        <v>1.1108640000000001</v>
      </c>
      <c r="D594">
        <v>1.107788</v>
      </c>
      <c r="E594" s="5">
        <v>1.109016</v>
      </c>
      <c r="F594">
        <v>1.109016</v>
      </c>
      <c r="G594">
        <v>0</v>
      </c>
    </row>
    <row r="595" spans="1:7" x14ac:dyDescent="0.35">
      <c r="A595" s="2">
        <v>43825</v>
      </c>
      <c r="B595">
        <v>1.1095090000000001</v>
      </c>
      <c r="C595">
        <v>1.1104940000000001</v>
      </c>
      <c r="D595">
        <v>1.108279</v>
      </c>
      <c r="E595" s="5">
        <v>1.109545</v>
      </c>
      <c r="F595">
        <v>1.109545</v>
      </c>
      <c r="G595">
        <v>0</v>
      </c>
    </row>
    <row r="596" spans="1:7" x14ac:dyDescent="0.35">
      <c r="A596" s="2">
        <v>43826</v>
      </c>
      <c r="B596">
        <v>1.1101240000000001</v>
      </c>
      <c r="C596">
        <v>1.1180680000000001</v>
      </c>
      <c r="D596">
        <v>1.1100000000000001</v>
      </c>
      <c r="E596" s="5">
        <v>1.110112</v>
      </c>
      <c r="F596">
        <v>1.110112</v>
      </c>
      <c r="G596">
        <v>0</v>
      </c>
    </row>
    <row r="597" spans="1:7" x14ac:dyDescent="0.35">
      <c r="A597" s="2">
        <v>43829</v>
      </c>
      <c r="B597">
        <v>1.118155</v>
      </c>
      <c r="C597">
        <v>1.1220699999999999</v>
      </c>
      <c r="D597">
        <v>1.118155</v>
      </c>
      <c r="E597" s="5">
        <v>1.1182300000000001</v>
      </c>
      <c r="F597">
        <v>1.1182300000000001</v>
      </c>
      <c r="G597">
        <v>0</v>
      </c>
    </row>
    <row r="598" spans="1:7" x14ac:dyDescent="0.35">
      <c r="A598" s="2">
        <v>43830</v>
      </c>
      <c r="B598">
        <v>1.1204480000000001</v>
      </c>
      <c r="C598">
        <v>1.124101</v>
      </c>
      <c r="D598">
        <v>1.120072</v>
      </c>
      <c r="E598" s="5">
        <v>1.1202300000000001</v>
      </c>
      <c r="F598">
        <v>1.1202300000000001</v>
      </c>
      <c r="G598">
        <v>0</v>
      </c>
    </row>
    <row r="599" spans="1:7" x14ac:dyDescent="0.35">
      <c r="A599" s="2">
        <v>43831</v>
      </c>
      <c r="B599">
        <v>1.1220829999999999</v>
      </c>
      <c r="C599">
        <v>1.122838</v>
      </c>
      <c r="D599">
        <v>1.115947</v>
      </c>
      <c r="E599" s="5">
        <v>1.1220829999999999</v>
      </c>
      <c r="F599">
        <v>1.1220829999999999</v>
      </c>
      <c r="G599">
        <v>0</v>
      </c>
    </row>
    <row r="600" spans="1:7" x14ac:dyDescent="0.35">
      <c r="A600" s="2">
        <v>43832</v>
      </c>
      <c r="B600">
        <v>1.1218939999999999</v>
      </c>
      <c r="C600">
        <v>1.1227119999999999</v>
      </c>
      <c r="D600">
        <v>1.116682</v>
      </c>
      <c r="E600" s="5">
        <v>1.1220829999999999</v>
      </c>
      <c r="F600">
        <v>1.1220829999999999</v>
      </c>
      <c r="G600">
        <v>0</v>
      </c>
    </row>
    <row r="601" spans="1:7" x14ac:dyDescent="0.35">
      <c r="A601" s="2">
        <v>43833</v>
      </c>
      <c r="B601">
        <v>1.117081</v>
      </c>
      <c r="C601">
        <v>1.1180680000000001</v>
      </c>
      <c r="D601">
        <v>1.1125700000000001</v>
      </c>
      <c r="E601" s="5">
        <v>1.1171439999999999</v>
      </c>
      <c r="F601">
        <v>1.1171439999999999</v>
      </c>
      <c r="G601">
        <v>0</v>
      </c>
    </row>
    <row r="602" spans="1:7" x14ac:dyDescent="0.35">
      <c r="A602" s="2">
        <v>43836</v>
      </c>
      <c r="B602">
        <v>1.1162460000000001</v>
      </c>
      <c r="C602">
        <v>1.120825</v>
      </c>
      <c r="D602">
        <v>1.11581</v>
      </c>
      <c r="E602" s="5">
        <v>1.116196</v>
      </c>
      <c r="F602">
        <v>1.116196</v>
      </c>
      <c r="G602">
        <v>0</v>
      </c>
    </row>
    <row r="603" spans="1:7" x14ac:dyDescent="0.35">
      <c r="A603" s="2">
        <v>43837</v>
      </c>
      <c r="B603">
        <v>1.119583</v>
      </c>
      <c r="C603">
        <v>1.1199460000000001</v>
      </c>
      <c r="D603">
        <v>1.1134869999999999</v>
      </c>
      <c r="E603" s="5">
        <v>1.119799</v>
      </c>
      <c r="F603">
        <v>1.119799</v>
      </c>
      <c r="G603">
        <v>0</v>
      </c>
    </row>
    <row r="604" spans="1:7" x14ac:dyDescent="0.35">
      <c r="A604" s="2">
        <v>43838</v>
      </c>
      <c r="B604">
        <v>1.1155729999999999</v>
      </c>
      <c r="C604">
        <v>1.11652</v>
      </c>
      <c r="D604">
        <v>1.111086</v>
      </c>
      <c r="E604" s="5">
        <v>1.1154740000000001</v>
      </c>
      <c r="F604">
        <v>1.1154740000000001</v>
      </c>
      <c r="G604">
        <v>0</v>
      </c>
    </row>
    <row r="605" spans="1:7" x14ac:dyDescent="0.35">
      <c r="A605" s="2">
        <v>43839</v>
      </c>
      <c r="B605">
        <v>1.1114440000000001</v>
      </c>
      <c r="C605">
        <v>1.112223</v>
      </c>
      <c r="D605">
        <v>1.1095090000000001</v>
      </c>
      <c r="E605" s="5">
        <v>1.111321</v>
      </c>
      <c r="F605">
        <v>1.111321</v>
      </c>
      <c r="G605">
        <v>0</v>
      </c>
    </row>
    <row r="606" spans="1:7" x14ac:dyDescent="0.35">
      <c r="A606" s="2">
        <v>43840</v>
      </c>
      <c r="B606">
        <v>1.1109260000000001</v>
      </c>
      <c r="C606">
        <v>1.1121000000000001</v>
      </c>
      <c r="D606">
        <v>1.1086229999999999</v>
      </c>
      <c r="E606" s="5">
        <v>1.111111</v>
      </c>
      <c r="F606">
        <v>1.111111</v>
      </c>
      <c r="G606">
        <v>0</v>
      </c>
    </row>
    <row r="607" spans="1:7" x14ac:dyDescent="0.35">
      <c r="A607" s="2">
        <v>43843</v>
      </c>
      <c r="B607">
        <v>1.1116550000000001</v>
      </c>
      <c r="C607">
        <v>1.1144670000000001</v>
      </c>
      <c r="D607">
        <v>1.111408</v>
      </c>
      <c r="E607" s="5">
        <v>1.111667</v>
      </c>
      <c r="F607">
        <v>1.111667</v>
      </c>
      <c r="G607">
        <v>0</v>
      </c>
    </row>
    <row r="608" spans="1:7" x14ac:dyDescent="0.35">
      <c r="A608" s="2">
        <v>43844</v>
      </c>
      <c r="B608">
        <v>1.1134489999999999</v>
      </c>
      <c r="C608">
        <v>1.114579</v>
      </c>
      <c r="D608">
        <v>1.1105560000000001</v>
      </c>
      <c r="E608" s="5">
        <v>1.1135729999999999</v>
      </c>
      <c r="F608">
        <v>1.1135729999999999</v>
      </c>
      <c r="G608">
        <v>0</v>
      </c>
    </row>
    <row r="609" spans="1:7" x14ac:dyDescent="0.35">
      <c r="A609" s="2">
        <v>43845</v>
      </c>
      <c r="B609">
        <v>1.1129659999999999</v>
      </c>
      <c r="C609">
        <v>1.1163460000000001</v>
      </c>
      <c r="D609">
        <v>1.112025</v>
      </c>
      <c r="E609" s="5">
        <v>1.1130899999999999</v>
      </c>
      <c r="F609">
        <v>1.1130899999999999</v>
      </c>
      <c r="G609">
        <v>0</v>
      </c>
    </row>
    <row r="610" spans="1:7" x14ac:dyDescent="0.35">
      <c r="A610" s="2">
        <v>43846</v>
      </c>
      <c r="B610">
        <v>1.11527</v>
      </c>
      <c r="C610">
        <v>1.117194</v>
      </c>
      <c r="D610">
        <v>1.112978</v>
      </c>
      <c r="E610" s="5">
        <v>1.1153999999999999</v>
      </c>
      <c r="F610">
        <v>1.1153999999999999</v>
      </c>
      <c r="G610">
        <v>0</v>
      </c>
    </row>
    <row r="611" spans="1:7" x14ac:dyDescent="0.35">
      <c r="A611" s="2">
        <v>43847</v>
      </c>
      <c r="B611">
        <v>1.1137999999999999</v>
      </c>
      <c r="C611">
        <v>1.1145</v>
      </c>
      <c r="D611">
        <v>1.1087579999999999</v>
      </c>
      <c r="E611" s="5">
        <v>1.113958</v>
      </c>
      <c r="F611">
        <v>1.113958</v>
      </c>
      <c r="G611">
        <v>0</v>
      </c>
    </row>
    <row r="612" spans="1:7" x14ac:dyDescent="0.35">
      <c r="A612" s="2">
        <v>43850</v>
      </c>
      <c r="B612">
        <v>1.109521</v>
      </c>
      <c r="C612">
        <v>1.1104940000000001</v>
      </c>
      <c r="D612">
        <v>1.1077509999999999</v>
      </c>
      <c r="E612" s="5">
        <v>1.109459</v>
      </c>
      <c r="F612">
        <v>1.109459</v>
      </c>
      <c r="G612">
        <v>0</v>
      </c>
    </row>
    <row r="613" spans="1:7" x14ac:dyDescent="0.35">
      <c r="A613" s="2">
        <v>43851</v>
      </c>
      <c r="B613">
        <v>1.1096440000000001</v>
      </c>
      <c r="C613">
        <v>1.1119760000000001</v>
      </c>
      <c r="D613">
        <v>1.1086469999999999</v>
      </c>
      <c r="E613" s="5">
        <v>1.109693</v>
      </c>
      <c r="F613">
        <v>1.109693</v>
      </c>
      <c r="G613">
        <v>0</v>
      </c>
    </row>
    <row r="614" spans="1:7" x14ac:dyDescent="0.35">
      <c r="A614" s="2">
        <v>43852</v>
      </c>
      <c r="B614">
        <v>1.1085860000000001</v>
      </c>
      <c r="C614">
        <v>1.1097790000000001</v>
      </c>
      <c r="D614">
        <v>1.107162</v>
      </c>
      <c r="E614" s="5">
        <v>1.1085609999999999</v>
      </c>
      <c r="F614">
        <v>1.1085609999999999</v>
      </c>
      <c r="G614">
        <v>0</v>
      </c>
    </row>
    <row r="615" spans="1:7" x14ac:dyDescent="0.35">
      <c r="A615" s="2">
        <v>43853</v>
      </c>
      <c r="B615">
        <v>1.109755</v>
      </c>
      <c r="C615">
        <v>1.110322</v>
      </c>
      <c r="D615">
        <v>1.103704</v>
      </c>
      <c r="E615" s="5">
        <v>1.1096440000000001</v>
      </c>
      <c r="F615">
        <v>1.1096440000000001</v>
      </c>
      <c r="G615">
        <v>0</v>
      </c>
    </row>
    <row r="616" spans="1:7" x14ac:dyDescent="0.35">
      <c r="A616" s="2">
        <v>43854</v>
      </c>
      <c r="B616">
        <v>1.105534</v>
      </c>
      <c r="C616">
        <v>1.106085</v>
      </c>
      <c r="D616">
        <v>1.102123</v>
      </c>
      <c r="E616" s="5">
        <v>1.1055219999999999</v>
      </c>
      <c r="F616">
        <v>1.1055219999999999</v>
      </c>
      <c r="G616">
        <v>0</v>
      </c>
    </row>
    <row r="617" spans="1:7" x14ac:dyDescent="0.35">
      <c r="A617" s="2">
        <v>43857</v>
      </c>
      <c r="B617">
        <v>1.102633</v>
      </c>
      <c r="C617">
        <v>1.1039969999999999</v>
      </c>
      <c r="D617">
        <v>1.1010059999999999</v>
      </c>
      <c r="E617" s="5">
        <v>1.102536</v>
      </c>
      <c r="F617">
        <v>1.102536</v>
      </c>
      <c r="G617">
        <v>0</v>
      </c>
    </row>
    <row r="618" spans="1:7" x14ac:dyDescent="0.35">
      <c r="A618" s="2">
        <v>43858</v>
      </c>
      <c r="B618">
        <v>1.1019650000000001</v>
      </c>
      <c r="C618">
        <v>1.102657</v>
      </c>
      <c r="D618">
        <v>1.0998559999999999</v>
      </c>
      <c r="E618" s="5">
        <v>1.101977</v>
      </c>
      <c r="F618">
        <v>1.101977</v>
      </c>
      <c r="G618">
        <v>0</v>
      </c>
    </row>
    <row r="619" spans="1:7" x14ac:dyDescent="0.35">
      <c r="A619" s="2">
        <v>43859</v>
      </c>
      <c r="B619">
        <v>1.102293</v>
      </c>
      <c r="C619">
        <v>1.1030219999999999</v>
      </c>
      <c r="D619">
        <v>1.099324</v>
      </c>
      <c r="E619" s="5">
        <v>1.1022559999999999</v>
      </c>
      <c r="F619">
        <v>1.1022559999999999</v>
      </c>
      <c r="G619">
        <v>0</v>
      </c>
    </row>
    <row r="620" spans="1:7" x14ac:dyDescent="0.35">
      <c r="A620" s="2">
        <v>43860</v>
      </c>
      <c r="B620">
        <v>1.1014060000000001</v>
      </c>
      <c r="C620">
        <v>1.1036550000000001</v>
      </c>
      <c r="D620">
        <v>1.100824</v>
      </c>
      <c r="E620" s="5">
        <v>1.1016859999999999</v>
      </c>
      <c r="F620">
        <v>1.1016859999999999</v>
      </c>
      <c r="G620">
        <v>0</v>
      </c>
    </row>
    <row r="621" spans="1:7" x14ac:dyDescent="0.35">
      <c r="A621" s="2">
        <v>43861</v>
      </c>
      <c r="B621">
        <v>1.102876</v>
      </c>
      <c r="C621">
        <v>1.109016</v>
      </c>
      <c r="D621">
        <v>1.1017950000000001</v>
      </c>
      <c r="E621" s="5">
        <v>1.102913</v>
      </c>
      <c r="F621">
        <v>1.102913</v>
      </c>
      <c r="G621">
        <v>0</v>
      </c>
    </row>
    <row r="622" spans="1:7" x14ac:dyDescent="0.35">
      <c r="A622" s="2">
        <v>43864</v>
      </c>
      <c r="B622">
        <v>1.1089059999999999</v>
      </c>
      <c r="C622">
        <v>1.1089059999999999</v>
      </c>
      <c r="D622">
        <v>1.1043499999999999</v>
      </c>
      <c r="E622" s="5">
        <v>1.1089789999999999</v>
      </c>
      <c r="F622">
        <v>1.1089789999999999</v>
      </c>
      <c r="G622">
        <v>0</v>
      </c>
    </row>
    <row r="623" spans="1:7" x14ac:dyDescent="0.35">
      <c r="A623" s="2">
        <v>43865</v>
      </c>
      <c r="B623">
        <v>1.106293</v>
      </c>
      <c r="C623">
        <v>1.106562</v>
      </c>
      <c r="D623">
        <v>1.1033869999999999</v>
      </c>
      <c r="E623" s="5">
        <v>1.106293</v>
      </c>
      <c r="F623">
        <v>1.106293</v>
      </c>
      <c r="G623">
        <v>0</v>
      </c>
    </row>
    <row r="624" spans="1:7" x14ac:dyDescent="0.35">
      <c r="A624" s="2">
        <v>43866</v>
      </c>
      <c r="B624">
        <v>1.1044719999999999</v>
      </c>
      <c r="C624">
        <v>1.1048500000000001</v>
      </c>
      <c r="D624">
        <v>1.0998319999999999</v>
      </c>
      <c r="E624" s="5">
        <v>1.1047279999999999</v>
      </c>
      <c r="F624">
        <v>1.1047279999999999</v>
      </c>
      <c r="G624">
        <v>0</v>
      </c>
    </row>
    <row r="625" spans="1:7" x14ac:dyDescent="0.35">
      <c r="A625" s="2">
        <v>43867</v>
      </c>
      <c r="B625">
        <v>1.1000490000000001</v>
      </c>
      <c r="C625">
        <v>1.1012850000000001</v>
      </c>
      <c r="D625">
        <v>1.0965510000000001</v>
      </c>
      <c r="E625" s="5">
        <v>1.100231</v>
      </c>
      <c r="F625">
        <v>1.100231</v>
      </c>
      <c r="G625">
        <v>0</v>
      </c>
    </row>
    <row r="626" spans="1:7" x14ac:dyDescent="0.35">
      <c r="A626" s="2">
        <v>43868</v>
      </c>
      <c r="B626">
        <v>1.0981050000000001</v>
      </c>
      <c r="C626">
        <v>1.0986990000000001</v>
      </c>
      <c r="D626">
        <v>1.0946910000000001</v>
      </c>
      <c r="E626" s="5">
        <v>1.098298</v>
      </c>
      <c r="F626">
        <v>1.098298</v>
      </c>
      <c r="G626">
        <v>0</v>
      </c>
    </row>
    <row r="627" spans="1:7" x14ac:dyDescent="0.35">
      <c r="A627" s="2">
        <v>43871</v>
      </c>
      <c r="B627">
        <v>1.0948709999999999</v>
      </c>
      <c r="C627">
        <v>1.096131</v>
      </c>
      <c r="D627">
        <v>1.0909599999999999</v>
      </c>
      <c r="E627" s="5">
        <v>1.0949310000000001</v>
      </c>
      <c r="F627">
        <v>1.0949310000000001</v>
      </c>
      <c r="G627">
        <v>0</v>
      </c>
    </row>
    <row r="628" spans="1:7" x14ac:dyDescent="0.35">
      <c r="A628" s="2">
        <v>43872</v>
      </c>
      <c r="B628">
        <v>1.0912269999999999</v>
      </c>
      <c r="C628">
        <v>1.0927</v>
      </c>
      <c r="D628">
        <v>1.089348</v>
      </c>
      <c r="E628" s="5">
        <v>1.0913459999999999</v>
      </c>
      <c r="F628">
        <v>1.0913459999999999</v>
      </c>
      <c r="G628">
        <v>0</v>
      </c>
    </row>
    <row r="629" spans="1:7" x14ac:dyDescent="0.35">
      <c r="A629" s="2">
        <v>43873</v>
      </c>
      <c r="B629">
        <v>1.0921799999999999</v>
      </c>
      <c r="C629">
        <v>1.0925</v>
      </c>
      <c r="D629">
        <v>1.088708</v>
      </c>
      <c r="E629" s="5">
        <v>1.0919410000000001</v>
      </c>
      <c r="F629">
        <v>1.0919410000000001</v>
      </c>
      <c r="G629">
        <v>0</v>
      </c>
    </row>
    <row r="630" spans="1:7" x14ac:dyDescent="0.35">
      <c r="A630" s="2">
        <v>43874</v>
      </c>
      <c r="B630">
        <v>1.087642</v>
      </c>
      <c r="C630">
        <v>1.0890869999999999</v>
      </c>
      <c r="D630">
        <v>1.083553</v>
      </c>
      <c r="E630" s="5">
        <v>1.0875950000000001</v>
      </c>
      <c r="F630">
        <v>1.0875950000000001</v>
      </c>
      <c r="G630">
        <v>0</v>
      </c>
    </row>
    <row r="631" spans="1:7" x14ac:dyDescent="0.35">
      <c r="A631" s="2">
        <v>43875</v>
      </c>
      <c r="B631">
        <v>1.0845990000000001</v>
      </c>
      <c r="C631">
        <v>1.0862480000000001</v>
      </c>
      <c r="D631">
        <v>1.0831299999999999</v>
      </c>
      <c r="E631" s="5">
        <v>1.0845990000000001</v>
      </c>
      <c r="F631">
        <v>1.0845990000000001</v>
      </c>
      <c r="G631">
        <v>0</v>
      </c>
    </row>
    <row r="632" spans="1:7" x14ac:dyDescent="0.35">
      <c r="A632" s="2">
        <v>43878</v>
      </c>
      <c r="B632">
        <v>1.084058</v>
      </c>
      <c r="C632">
        <v>1.0853999999999999</v>
      </c>
      <c r="D632">
        <v>1.0830249999999999</v>
      </c>
      <c r="E632" s="5">
        <v>1.0841750000000001</v>
      </c>
      <c r="F632">
        <v>1.0841750000000001</v>
      </c>
      <c r="G632">
        <v>0</v>
      </c>
    </row>
    <row r="633" spans="1:7" x14ac:dyDescent="0.35">
      <c r="A633" s="2">
        <v>43879</v>
      </c>
      <c r="B633">
        <v>1.0837049999999999</v>
      </c>
      <c r="C633">
        <v>1.0839000000000001</v>
      </c>
      <c r="D633">
        <v>1.0786910000000001</v>
      </c>
      <c r="E633" s="5">
        <v>1.0840110000000001</v>
      </c>
      <c r="F633">
        <v>1.0840110000000001</v>
      </c>
      <c r="G633">
        <v>0</v>
      </c>
    </row>
    <row r="634" spans="1:7" x14ac:dyDescent="0.35">
      <c r="A634" s="2">
        <v>43880</v>
      </c>
      <c r="B634">
        <v>1.0794710000000001</v>
      </c>
      <c r="C634">
        <v>1.0808469999999999</v>
      </c>
      <c r="D634">
        <v>1.07836</v>
      </c>
      <c r="E634" s="5">
        <v>1.0795399999999999</v>
      </c>
      <c r="F634">
        <v>1.0795399999999999</v>
      </c>
      <c r="G634">
        <v>0</v>
      </c>
    </row>
    <row r="635" spans="1:7" x14ac:dyDescent="0.35">
      <c r="A635" s="2">
        <v>43881</v>
      </c>
      <c r="B635">
        <v>1.080964</v>
      </c>
      <c r="C635">
        <v>1.0821000000000001</v>
      </c>
      <c r="D635">
        <v>1.077958</v>
      </c>
      <c r="E635" s="5">
        <v>1.08101</v>
      </c>
      <c r="F635">
        <v>1.08101</v>
      </c>
      <c r="G635">
        <v>0</v>
      </c>
    </row>
    <row r="636" spans="1:7" x14ac:dyDescent="0.35">
      <c r="A636" s="2">
        <v>43882</v>
      </c>
      <c r="B636">
        <v>1.0787720000000001</v>
      </c>
      <c r="C636">
        <v>1.0863659999999999</v>
      </c>
      <c r="D636">
        <v>1.0787720000000001</v>
      </c>
      <c r="E636" s="5">
        <v>1.0788</v>
      </c>
      <c r="F636">
        <v>1.0788</v>
      </c>
      <c r="G636">
        <v>0</v>
      </c>
    </row>
    <row r="637" spans="1:7" x14ac:dyDescent="0.35">
      <c r="A637" s="2">
        <v>43885</v>
      </c>
      <c r="B637">
        <v>1.083858</v>
      </c>
      <c r="C637">
        <v>1.0863659999999999</v>
      </c>
      <c r="D637">
        <v>1.0808469999999999</v>
      </c>
      <c r="E637" s="5">
        <v>1.0839049999999999</v>
      </c>
      <c r="F637">
        <v>1.0839049999999999</v>
      </c>
      <c r="G637">
        <v>0</v>
      </c>
    </row>
    <row r="638" spans="1:7" x14ac:dyDescent="0.35">
      <c r="A638" s="2">
        <v>43886</v>
      </c>
      <c r="B638">
        <v>1.084905</v>
      </c>
      <c r="C638">
        <v>1.0881749999999999</v>
      </c>
      <c r="D638">
        <v>1.0831770000000001</v>
      </c>
      <c r="E638" s="5">
        <v>1.0849200000000001</v>
      </c>
      <c r="F638">
        <v>1.0849200000000001</v>
      </c>
      <c r="G638">
        <v>0</v>
      </c>
    </row>
    <row r="639" spans="1:7" x14ac:dyDescent="0.35">
      <c r="A639" s="2">
        <v>43887</v>
      </c>
      <c r="B639">
        <v>1.0881000000000001</v>
      </c>
      <c r="C639">
        <v>1.0903579999999999</v>
      </c>
      <c r="D639">
        <v>1.085564</v>
      </c>
      <c r="E639" s="5">
        <v>1.0882000000000001</v>
      </c>
      <c r="F639">
        <v>1.0882000000000001</v>
      </c>
      <c r="G639">
        <v>0</v>
      </c>
    </row>
    <row r="640" spans="1:7" x14ac:dyDescent="0.35">
      <c r="A640" s="2">
        <v>43888</v>
      </c>
      <c r="B640">
        <v>1.0885659999999999</v>
      </c>
      <c r="C640">
        <v>1.10057</v>
      </c>
      <c r="D640">
        <v>1.0885659999999999</v>
      </c>
      <c r="E640" s="5">
        <v>1.088589</v>
      </c>
      <c r="F640">
        <v>1.088589</v>
      </c>
      <c r="G640">
        <v>0</v>
      </c>
    </row>
    <row r="641" spans="1:7" x14ac:dyDescent="0.35">
      <c r="A641" s="2">
        <v>43889</v>
      </c>
      <c r="B641">
        <v>1.0995539999999999</v>
      </c>
      <c r="C641">
        <v>1.105278</v>
      </c>
      <c r="D641">
        <v>1.0951580000000001</v>
      </c>
      <c r="E641" s="5">
        <v>1.099723</v>
      </c>
      <c r="F641">
        <v>1.099723</v>
      </c>
      <c r="G641">
        <v>0</v>
      </c>
    </row>
    <row r="642" spans="1:7" x14ac:dyDescent="0.35">
      <c r="A642" s="2">
        <v>43892</v>
      </c>
      <c r="B642">
        <v>1.105253</v>
      </c>
      <c r="C642">
        <v>1.1164080000000001</v>
      </c>
      <c r="D642">
        <v>1.103728</v>
      </c>
      <c r="E642" s="5">
        <v>1.1051310000000001</v>
      </c>
      <c r="F642">
        <v>1.1051310000000001</v>
      </c>
      <c r="G642">
        <v>0</v>
      </c>
    </row>
    <row r="643" spans="1:7" x14ac:dyDescent="0.35">
      <c r="A643" s="2">
        <v>43893</v>
      </c>
      <c r="B643">
        <v>1.11443</v>
      </c>
      <c r="C643">
        <v>1.1207499999999999</v>
      </c>
      <c r="D643">
        <v>1.1097300000000001</v>
      </c>
      <c r="E643" s="5">
        <v>1.1144050000000001</v>
      </c>
      <c r="F643">
        <v>1.1144050000000001</v>
      </c>
      <c r="G643">
        <v>0</v>
      </c>
    </row>
    <row r="644" spans="1:7" x14ac:dyDescent="0.35">
      <c r="A644" s="2">
        <v>43894</v>
      </c>
      <c r="B644">
        <v>1.1177299999999999</v>
      </c>
      <c r="C644">
        <v>1.118568</v>
      </c>
      <c r="D644">
        <v>1.109693</v>
      </c>
      <c r="E644" s="5">
        <v>1.1180680000000001</v>
      </c>
      <c r="F644">
        <v>1.1180680000000001</v>
      </c>
      <c r="G644">
        <v>0</v>
      </c>
    </row>
    <row r="645" spans="1:7" x14ac:dyDescent="0.35">
      <c r="A645" s="2">
        <v>43895</v>
      </c>
      <c r="B645">
        <v>1.1139079999999999</v>
      </c>
      <c r="C645">
        <v>1.1204480000000001</v>
      </c>
      <c r="D645">
        <v>1.112174</v>
      </c>
      <c r="E645" s="5">
        <v>1.1139079999999999</v>
      </c>
      <c r="F645">
        <v>1.1139079999999999</v>
      </c>
      <c r="G645">
        <v>0</v>
      </c>
    </row>
    <row r="646" spans="1:7" x14ac:dyDescent="0.35">
      <c r="A646" s="2">
        <v>43896</v>
      </c>
      <c r="B646">
        <v>1.122385</v>
      </c>
      <c r="C646">
        <v>1.135473</v>
      </c>
      <c r="D646">
        <v>1.121391</v>
      </c>
      <c r="E646" s="5">
        <v>1.122385</v>
      </c>
      <c r="F646">
        <v>1.122385</v>
      </c>
      <c r="G646">
        <v>0</v>
      </c>
    </row>
    <row r="647" spans="1:7" x14ac:dyDescent="0.35">
      <c r="A647" s="2">
        <v>43899</v>
      </c>
      <c r="B647">
        <v>1.1386149999999999</v>
      </c>
      <c r="C647">
        <v>1.1495839999999999</v>
      </c>
      <c r="D647">
        <v>1.13568</v>
      </c>
      <c r="E647" s="5">
        <v>1.1386019999999999</v>
      </c>
      <c r="F647">
        <v>1.1386019999999999</v>
      </c>
      <c r="G647">
        <v>0</v>
      </c>
    </row>
    <row r="648" spans="1:7" x14ac:dyDescent="0.35">
      <c r="A648" s="2">
        <v>43900</v>
      </c>
      <c r="B648">
        <v>1.1397440000000001</v>
      </c>
      <c r="C648">
        <v>1.142296</v>
      </c>
      <c r="D648">
        <v>1.1334139999999999</v>
      </c>
      <c r="E648" s="5">
        <v>1.139796</v>
      </c>
      <c r="F648">
        <v>1.139796</v>
      </c>
      <c r="G648">
        <v>0</v>
      </c>
    </row>
    <row r="649" spans="1:7" x14ac:dyDescent="0.35">
      <c r="A649" s="2">
        <v>43901</v>
      </c>
      <c r="B649">
        <v>1.131618</v>
      </c>
      <c r="C649">
        <v>1.1365959999999999</v>
      </c>
      <c r="D649">
        <v>1.125901</v>
      </c>
      <c r="E649" s="5">
        <v>1.131651</v>
      </c>
      <c r="F649">
        <v>1.131651</v>
      </c>
      <c r="G649">
        <v>0</v>
      </c>
    </row>
    <row r="650" spans="1:7" x14ac:dyDescent="0.35">
      <c r="A650" s="2">
        <v>43902</v>
      </c>
      <c r="B650">
        <v>1.1260749999999999</v>
      </c>
      <c r="C650">
        <v>1.133286</v>
      </c>
      <c r="D650">
        <v>1.108082</v>
      </c>
      <c r="E650" s="5">
        <v>1.126152</v>
      </c>
      <c r="F650">
        <v>1.126152</v>
      </c>
      <c r="G650">
        <v>0</v>
      </c>
    </row>
    <row r="651" spans="1:7" x14ac:dyDescent="0.35">
      <c r="A651" s="2">
        <v>43903</v>
      </c>
      <c r="B651">
        <v>1.1183559999999999</v>
      </c>
      <c r="C651">
        <v>1.122133</v>
      </c>
      <c r="D651">
        <v>1.1065370000000001</v>
      </c>
      <c r="E651" s="5">
        <v>1.118493</v>
      </c>
      <c r="F651">
        <v>1.118493</v>
      </c>
      <c r="G651">
        <v>0</v>
      </c>
    </row>
    <row r="652" spans="1:7" x14ac:dyDescent="0.35">
      <c r="A652" s="2">
        <v>43906</v>
      </c>
      <c r="B652">
        <v>1.1159589999999999</v>
      </c>
      <c r="C652">
        <v>1.12354</v>
      </c>
      <c r="D652">
        <v>1.1088690000000001</v>
      </c>
      <c r="E652" s="5">
        <v>1.1155360000000001</v>
      </c>
      <c r="F652">
        <v>1.1155360000000001</v>
      </c>
      <c r="G652">
        <v>0</v>
      </c>
    </row>
    <row r="653" spans="1:7" x14ac:dyDescent="0.35">
      <c r="A653" s="2">
        <v>43907</v>
      </c>
      <c r="B653">
        <v>1.116333</v>
      </c>
      <c r="C653">
        <v>1.118906</v>
      </c>
      <c r="D653">
        <v>1.0957939999999999</v>
      </c>
      <c r="E653" s="5">
        <v>1.1163209999999999</v>
      </c>
      <c r="F653">
        <v>1.1163209999999999</v>
      </c>
      <c r="G653">
        <v>0</v>
      </c>
    </row>
    <row r="654" spans="1:7" x14ac:dyDescent="0.35">
      <c r="A654" s="2">
        <v>43908</v>
      </c>
      <c r="B654">
        <v>1.1016859999999999</v>
      </c>
      <c r="C654">
        <v>1.1045</v>
      </c>
      <c r="D654">
        <v>1.083189</v>
      </c>
      <c r="E654" s="5">
        <v>1.1015520000000001</v>
      </c>
      <c r="F654">
        <v>1.1015520000000001</v>
      </c>
      <c r="G654">
        <v>0</v>
      </c>
    </row>
    <row r="655" spans="1:7" x14ac:dyDescent="0.35">
      <c r="A655" s="2">
        <v>43909</v>
      </c>
      <c r="B655">
        <v>1.0943430000000001</v>
      </c>
      <c r="C655">
        <v>1.0945590000000001</v>
      </c>
      <c r="D655">
        <v>1.069793</v>
      </c>
      <c r="E655" s="5">
        <v>1.096155</v>
      </c>
      <c r="F655">
        <v>1.096155</v>
      </c>
      <c r="G655">
        <v>0</v>
      </c>
    </row>
    <row r="656" spans="1:7" x14ac:dyDescent="0.35">
      <c r="A656" s="2">
        <v>43910</v>
      </c>
      <c r="B656">
        <v>1.0658479999999999</v>
      </c>
      <c r="C656">
        <v>1.082989</v>
      </c>
      <c r="D656">
        <v>1.0654509999999999</v>
      </c>
      <c r="E656" s="5">
        <v>1.0657350000000001</v>
      </c>
      <c r="F656">
        <v>1.0657350000000001</v>
      </c>
      <c r="G656">
        <v>0</v>
      </c>
    </row>
    <row r="657" spans="1:7" x14ac:dyDescent="0.35">
      <c r="A657" s="2">
        <v>43913</v>
      </c>
      <c r="B657">
        <v>1.0687530000000001</v>
      </c>
      <c r="C657">
        <v>1.0824849999999999</v>
      </c>
      <c r="D657">
        <v>1.066041</v>
      </c>
      <c r="E657" s="5">
        <v>1.069439</v>
      </c>
      <c r="F657">
        <v>1.069439</v>
      </c>
      <c r="G657">
        <v>0</v>
      </c>
    </row>
    <row r="658" spans="1:7" x14ac:dyDescent="0.35">
      <c r="A658" s="2">
        <v>43914</v>
      </c>
      <c r="B658">
        <v>1.076473</v>
      </c>
      <c r="C658">
        <v>1.0888500000000001</v>
      </c>
      <c r="D658">
        <v>1.0753379999999999</v>
      </c>
      <c r="E658" s="5">
        <v>1.0764609999999999</v>
      </c>
      <c r="F658">
        <v>1.0764609999999999</v>
      </c>
      <c r="G658">
        <v>0</v>
      </c>
    </row>
    <row r="659" spans="1:7" x14ac:dyDescent="0.35">
      <c r="A659" s="2">
        <v>43915</v>
      </c>
      <c r="B659">
        <v>1.0801240000000001</v>
      </c>
      <c r="C659">
        <v>1.0849519999999999</v>
      </c>
      <c r="D659">
        <v>1.077018</v>
      </c>
      <c r="E659" s="5">
        <v>1.0802639999999999</v>
      </c>
      <c r="F659">
        <v>1.0802639999999999</v>
      </c>
      <c r="G659">
        <v>0</v>
      </c>
    </row>
    <row r="660" spans="1:7" x14ac:dyDescent="0.35">
      <c r="A660" s="2">
        <v>43916</v>
      </c>
      <c r="B660">
        <v>1.0887549999999999</v>
      </c>
      <c r="C660">
        <v>1.1025480000000001</v>
      </c>
      <c r="D660">
        <v>1.0876539999999999</v>
      </c>
      <c r="E660" s="5">
        <v>1.088957</v>
      </c>
      <c r="F660">
        <v>1.088957</v>
      </c>
      <c r="G660">
        <v>0</v>
      </c>
    </row>
    <row r="661" spans="1:7" x14ac:dyDescent="0.35">
      <c r="A661" s="2">
        <v>43917</v>
      </c>
      <c r="B661">
        <v>1.1046180000000001</v>
      </c>
      <c r="C661">
        <v>1.1086469999999999</v>
      </c>
      <c r="D661">
        <v>1.095518</v>
      </c>
      <c r="E661" s="5">
        <v>1.1048260000000001</v>
      </c>
      <c r="F661">
        <v>1.1048260000000001</v>
      </c>
      <c r="G661">
        <v>0</v>
      </c>
    </row>
    <row r="662" spans="1:7" x14ac:dyDescent="0.35">
      <c r="A662" s="2">
        <v>43920</v>
      </c>
      <c r="B662">
        <v>1.1135360000000001</v>
      </c>
      <c r="C662">
        <v>1.1137840000000001</v>
      </c>
      <c r="D662">
        <v>1.1012249999999999</v>
      </c>
      <c r="E662" s="5">
        <v>1.1139079999999999</v>
      </c>
      <c r="F662">
        <v>1.1139079999999999</v>
      </c>
      <c r="G662">
        <v>0</v>
      </c>
    </row>
    <row r="663" spans="1:7" x14ac:dyDescent="0.35">
      <c r="A663" s="2">
        <v>43921</v>
      </c>
      <c r="B663">
        <v>1.10284</v>
      </c>
      <c r="C663">
        <v>1.1043620000000001</v>
      </c>
      <c r="D663">
        <v>1.0929679999999999</v>
      </c>
      <c r="E663" s="5">
        <v>1.1030470000000001</v>
      </c>
      <c r="F663">
        <v>1.1030470000000001</v>
      </c>
      <c r="G663">
        <v>0</v>
      </c>
    </row>
    <row r="664" spans="1:7" x14ac:dyDescent="0.35">
      <c r="A664" s="2">
        <v>43922</v>
      </c>
      <c r="B664">
        <v>1.102816</v>
      </c>
      <c r="C664">
        <v>1.103753</v>
      </c>
      <c r="D664">
        <v>1.0918699999999999</v>
      </c>
      <c r="E664" s="5">
        <v>1.102657</v>
      </c>
      <c r="F664">
        <v>1.102657</v>
      </c>
      <c r="G664">
        <v>0</v>
      </c>
    </row>
    <row r="665" spans="1:7" x14ac:dyDescent="0.35">
      <c r="A665" s="2">
        <v>43923</v>
      </c>
      <c r="B665">
        <v>1.0950979999999999</v>
      </c>
      <c r="C665">
        <v>1.0962989999999999</v>
      </c>
      <c r="D665">
        <v>1.0844339999999999</v>
      </c>
      <c r="E665" s="5">
        <v>1.0953619999999999</v>
      </c>
      <c r="F665">
        <v>1.0953619999999999</v>
      </c>
      <c r="G665">
        <v>0</v>
      </c>
    </row>
    <row r="666" spans="1:7" x14ac:dyDescent="0.35">
      <c r="A666" s="2">
        <v>43924</v>
      </c>
      <c r="B666">
        <v>1.084387</v>
      </c>
      <c r="C666">
        <v>1.0858939999999999</v>
      </c>
      <c r="D666">
        <v>1.07762</v>
      </c>
      <c r="E666" s="5">
        <v>1.08474</v>
      </c>
      <c r="F666">
        <v>1.08474</v>
      </c>
      <c r="G666">
        <v>0</v>
      </c>
    </row>
    <row r="667" spans="1:7" x14ac:dyDescent="0.35">
      <c r="A667" s="2">
        <v>43927</v>
      </c>
      <c r="B667">
        <v>1.080824</v>
      </c>
      <c r="C667">
        <v>1.0834349999999999</v>
      </c>
      <c r="D667">
        <v>1.0769249999999999</v>
      </c>
      <c r="E667" s="5">
        <v>1.0806960000000001</v>
      </c>
      <c r="F667">
        <v>1.0806960000000001</v>
      </c>
      <c r="G667">
        <v>0</v>
      </c>
    </row>
    <row r="668" spans="1:7" x14ac:dyDescent="0.35">
      <c r="A668" s="2">
        <v>43928</v>
      </c>
      <c r="B668">
        <v>1.0801940000000001</v>
      </c>
      <c r="C668">
        <v>1.0923350000000001</v>
      </c>
      <c r="D668">
        <v>1.07914</v>
      </c>
      <c r="E668" s="5">
        <v>1.0803799999999999</v>
      </c>
      <c r="F668">
        <v>1.0803799999999999</v>
      </c>
      <c r="G668">
        <v>0</v>
      </c>
    </row>
    <row r="669" spans="1:7" x14ac:dyDescent="0.35">
      <c r="A669" s="2">
        <v>43929</v>
      </c>
      <c r="B669">
        <v>1.089431</v>
      </c>
      <c r="C669">
        <v>1.089621</v>
      </c>
      <c r="D669">
        <v>1.0831770000000001</v>
      </c>
      <c r="E669" s="5">
        <v>1.0895140000000001</v>
      </c>
      <c r="F669">
        <v>1.0895140000000001</v>
      </c>
      <c r="G669">
        <v>0</v>
      </c>
    </row>
    <row r="670" spans="1:7" x14ac:dyDescent="0.35">
      <c r="A670" s="2">
        <v>43930</v>
      </c>
      <c r="B670">
        <v>1.0861179999999999</v>
      </c>
      <c r="C670">
        <v>1.094355</v>
      </c>
      <c r="D670">
        <v>1.0841799999999999</v>
      </c>
      <c r="E670" s="5">
        <v>1.0863659999999999</v>
      </c>
      <c r="F670">
        <v>1.0863659999999999</v>
      </c>
      <c r="G670">
        <v>0</v>
      </c>
    </row>
    <row r="671" spans="1:7" x14ac:dyDescent="0.35">
      <c r="A671" s="2">
        <v>43931</v>
      </c>
      <c r="B671">
        <v>1.092598</v>
      </c>
      <c r="C671">
        <v>1.09541</v>
      </c>
      <c r="D671">
        <v>1.0921080000000001</v>
      </c>
      <c r="E671" s="5">
        <v>1.092741</v>
      </c>
      <c r="F671">
        <v>1.092741</v>
      </c>
      <c r="G671">
        <v>0</v>
      </c>
    </row>
    <row r="672" spans="1:7" x14ac:dyDescent="0.35">
      <c r="A672" s="2">
        <v>43934</v>
      </c>
      <c r="B672">
        <v>1.093135</v>
      </c>
      <c r="C672">
        <v>1.0968519999999999</v>
      </c>
      <c r="D672">
        <v>1.0893600000000001</v>
      </c>
      <c r="E672" s="5">
        <v>1.093267</v>
      </c>
      <c r="F672">
        <v>1.093267</v>
      </c>
      <c r="G672">
        <v>0</v>
      </c>
    </row>
    <row r="673" spans="1:7" x14ac:dyDescent="0.35">
      <c r="A673" s="2">
        <v>43935</v>
      </c>
      <c r="B673">
        <v>1.091953</v>
      </c>
      <c r="C673">
        <v>1.0983940000000001</v>
      </c>
      <c r="D673">
        <v>1.091572</v>
      </c>
      <c r="E673" s="5">
        <v>1.0922989999999999</v>
      </c>
      <c r="F673">
        <v>1.0922989999999999</v>
      </c>
      <c r="G673">
        <v>0</v>
      </c>
    </row>
    <row r="674" spans="1:7" x14ac:dyDescent="0.35">
      <c r="A674" s="2">
        <v>43936</v>
      </c>
      <c r="B674">
        <v>1.0982369999999999</v>
      </c>
      <c r="C674">
        <v>1.0989009999999999</v>
      </c>
      <c r="D674">
        <v>1.0857650000000001</v>
      </c>
      <c r="E674" s="5">
        <v>1.0985389999999999</v>
      </c>
      <c r="F674">
        <v>1.0985389999999999</v>
      </c>
      <c r="G674">
        <v>0</v>
      </c>
    </row>
    <row r="675" spans="1:7" x14ac:dyDescent="0.35">
      <c r="A675" s="2">
        <v>43937</v>
      </c>
      <c r="B675">
        <v>1.090382</v>
      </c>
      <c r="C675">
        <v>1.0907739999999999</v>
      </c>
      <c r="D675">
        <v>1.0829660000000001</v>
      </c>
      <c r="E675" s="5">
        <v>1.0905100000000001</v>
      </c>
      <c r="F675">
        <v>1.0905100000000001</v>
      </c>
      <c r="G675">
        <v>0</v>
      </c>
    </row>
    <row r="676" spans="1:7" x14ac:dyDescent="0.35">
      <c r="A676" s="2">
        <v>43938</v>
      </c>
      <c r="B676">
        <v>1.086012</v>
      </c>
      <c r="C676">
        <v>1.0893250000000001</v>
      </c>
      <c r="D676">
        <v>1.0812679999999999</v>
      </c>
      <c r="E676" s="5">
        <v>1.085847</v>
      </c>
      <c r="F676">
        <v>1.085847</v>
      </c>
      <c r="G676">
        <v>0</v>
      </c>
    </row>
    <row r="677" spans="1:7" x14ac:dyDescent="0.35">
      <c r="A677" s="2">
        <v>43941</v>
      </c>
      <c r="B677">
        <v>1.0866260000000001</v>
      </c>
      <c r="C677">
        <v>1.089704</v>
      </c>
      <c r="D677">
        <v>1.0843050000000001</v>
      </c>
      <c r="E677" s="5">
        <v>1.086697</v>
      </c>
      <c r="F677">
        <v>1.086697</v>
      </c>
      <c r="G677">
        <v>0</v>
      </c>
    </row>
    <row r="678" spans="1:7" x14ac:dyDescent="0.35">
      <c r="A678" s="2">
        <v>43942</v>
      </c>
      <c r="B678">
        <v>1.086354</v>
      </c>
      <c r="C678">
        <v>1.0879970000000001</v>
      </c>
      <c r="D678">
        <v>1.0817950000000001</v>
      </c>
      <c r="E678" s="5">
        <v>1.086484</v>
      </c>
      <c r="F678">
        <v>1.086484</v>
      </c>
      <c r="G678">
        <v>0</v>
      </c>
    </row>
    <row r="679" spans="1:7" x14ac:dyDescent="0.35">
      <c r="A679" s="2">
        <v>43943</v>
      </c>
      <c r="B679">
        <v>1.0857410000000001</v>
      </c>
      <c r="C679">
        <v>1.088317</v>
      </c>
      <c r="D679">
        <v>1.082427</v>
      </c>
      <c r="E679" s="5">
        <v>1.085647</v>
      </c>
      <c r="F679">
        <v>1.085647</v>
      </c>
      <c r="G679">
        <v>0</v>
      </c>
    </row>
    <row r="680" spans="1:7" x14ac:dyDescent="0.35">
      <c r="A680" s="2">
        <v>43944</v>
      </c>
      <c r="B680">
        <v>1.080684</v>
      </c>
      <c r="C680">
        <v>1.0843989999999999</v>
      </c>
      <c r="D680">
        <v>1.075836</v>
      </c>
      <c r="E680" s="5">
        <v>1.080964</v>
      </c>
      <c r="F680">
        <v>1.080964</v>
      </c>
      <c r="G680">
        <v>0</v>
      </c>
    </row>
    <row r="681" spans="1:7" x14ac:dyDescent="0.35">
      <c r="A681" s="2">
        <v>43945</v>
      </c>
      <c r="B681">
        <v>1.0776330000000001</v>
      </c>
      <c r="C681">
        <v>1.081771</v>
      </c>
      <c r="D681">
        <v>1.0727660000000001</v>
      </c>
      <c r="E681" s="5">
        <v>1.0777019999999999</v>
      </c>
      <c r="F681">
        <v>1.0777019999999999</v>
      </c>
      <c r="G681">
        <v>0</v>
      </c>
    </row>
    <row r="682" spans="1:7" x14ac:dyDescent="0.35">
      <c r="A682" s="2">
        <v>43948</v>
      </c>
      <c r="B682">
        <v>1.082368</v>
      </c>
      <c r="C682">
        <v>1.086036</v>
      </c>
      <c r="D682">
        <v>1.081221</v>
      </c>
      <c r="E682" s="5">
        <v>1.082368</v>
      </c>
      <c r="F682">
        <v>1.082368</v>
      </c>
      <c r="G682">
        <v>0</v>
      </c>
    </row>
    <row r="683" spans="1:7" x14ac:dyDescent="0.35">
      <c r="A683" s="2">
        <v>43949</v>
      </c>
      <c r="B683">
        <v>1.0827199999999999</v>
      </c>
      <c r="C683">
        <v>1.0889690000000001</v>
      </c>
      <c r="D683">
        <v>1.0811280000000001</v>
      </c>
      <c r="E683" s="5">
        <v>1.0824849999999999</v>
      </c>
      <c r="F683">
        <v>1.0824849999999999</v>
      </c>
      <c r="G683">
        <v>0</v>
      </c>
    </row>
    <row r="684" spans="1:7" x14ac:dyDescent="0.35">
      <c r="A684" s="2">
        <v>43950</v>
      </c>
      <c r="B684">
        <v>1.0832360000000001</v>
      </c>
      <c r="C684">
        <v>1.087429</v>
      </c>
      <c r="D684">
        <v>1.0831660000000001</v>
      </c>
      <c r="E684" s="5">
        <v>1.083658</v>
      </c>
      <c r="F684">
        <v>1.083658</v>
      </c>
      <c r="G684">
        <v>0</v>
      </c>
    </row>
    <row r="685" spans="1:7" x14ac:dyDescent="0.35">
      <c r="A685" s="2">
        <v>43951</v>
      </c>
      <c r="B685">
        <v>1.087666</v>
      </c>
      <c r="C685">
        <v>1.0969960000000001</v>
      </c>
      <c r="D685">
        <v>1.0835649999999999</v>
      </c>
      <c r="E685" s="5">
        <v>1.0877250000000001</v>
      </c>
      <c r="F685">
        <v>1.0877250000000001</v>
      </c>
      <c r="G685">
        <v>0</v>
      </c>
    </row>
    <row r="686" spans="1:7" x14ac:dyDescent="0.35">
      <c r="A686" s="2">
        <v>43952</v>
      </c>
      <c r="B686">
        <v>1.0944750000000001</v>
      </c>
      <c r="C686">
        <v>1.1016250000000001</v>
      </c>
      <c r="D686">
        <v>1.093542</v>
      </c>
      <c r="E686" s="5">
        <v>1.0945469999999999</v>
      </c>
      <c r="F686">
        <v>1.0945469999999999</v>
      </c>
      <c r="G686">
        <v>0</v>
      </c>
    </row>
    <row r="687" spans="1:7" x14ac:dyDescent="0.35">
      <c r="A687" s="2">
        <v>43955</v>
      </c>
      <c r="B687">
        <v>1.0957460000000001</v>
      </c>
      <c r="C687">
        <v>1.095782</v>
      </c>
      <c r="D687">
        <v>1.0901320000000001</v>
      </c>
      <c r="E687" s="5">
        <v>1.095963</v>
      </c>
      <c r="F687">
        <v>1.095963</v>
      </c>
      <c r="G687">
        <v>0</v>
      </c>
    </row>
    <row r="688" spans="1:7" x14ac:dyDescent="0.35">
      <c r="A688" s="2">
        <v>43956</v>
      </c>
      <c r="B688">
        <v>1.0904529999999999</v>
      </c>
      <c r="C688">
        <v>1.0921320000000001</v>
      </c>
      <c r="D688">
        <v>1.0826960000000001</v>
      </c>
      <c r="E688" s="5">
        <v>1.0904290000000001</v>
      </c>
      <c r="F688">
        <v>1.0904290000000001</v>
      </c>
      <c r="G688">
        <v>0</v>
      </c>
    </row>
    <row r="689" spans="1:7" x14ac:dyDescent="0.35">
      <c r="A689" s="2">
        <v>43957</v>
      </c>
      <c r="B689">
        <v>1.0840110000000001</v>
      </c>
      <c r="C689">
        <v>1.084481</v>
      </c>
      <c r="D689">
        <v>1.0784229999999999</v>
      </c>
      <c r="E689" s="5">
        <v>1.083858</v>
      </c>
      <c r="F689">
        <v>1.083858</v>
      </c>
      <c r="G689">
        <v>0</v>
      </c>
    </row>
    <row r="690" spans="1:7" x14ac:dyDescent="0.35">
      <c r="A690" s="2">
        <v>43958</v>
      </c>
      <c r="B690">
        <v>1.0800540000000001</v>
      </c>
      <c r="C690">
        <v>1.081572</v>
      </c>
      <c r="D690">
        <v>1.076751</v>
      </c>
      <c r="E690" s="5">
        <v>1.079855</v>
      </c>
      <c r="F690">
        <v>1.079855</v>
      </c>
      <c r="G690">
        <v>0</v>
      </c>
    </row>
    <row r="691" spans="1:7" x14ac:dyDescent="0.35">
      <c r="A691" s="2">
        <v>43959</v>
      </c>
      <c r="B691">
        <v>1.0836939999999999</v>
      </c>
      <c r="C691">
        <v>1.0873349999999999</v>
      </c>
      <c r="D691">
        <v>1.081631</v>
      </c>
      <c r="E691" s="5">
        <v>1.083717</v>
      </c>
      <c r="F691">
        <v>1.083717</v>
      </c>
      <c r="G691">
        <v>0</v>
      </c>
    </row>
    <row r="692" spans="1:7" x14ac:dyDescent="0.35">
      <c r="A692" s="2">
        <v>43962</v>
      </c>
      <c r="B692">
        <v>1.0840110000000001</v>
      </c>
      <c r="C692">
        <v>1.085305</v>
      </c>
      <c r="D692">
        <v>1.080427</v>
      </c>
      <c r="E692" s="5">
        <v>1.083952</v>
      </c>
      <c r="F692">
        <v>1.083952</v>
      </c>
      <c r="G692">
        <v>0</v>
      </c>
    </row>
    <row r="693" spans="1:7" x14ac:dyDescent="0.35">
      <c r="A693" s="2">
        <v>43963</v>
      </c>
      <c r="B693">
        <v>1.0809169999999999</v>
      </c>
      <c r="C693">
        <v>1.0880449999999999</v>
      </c>
      <c r="D693">
        <v>1.0785389999999999</v>
      </c>
      <c r="E693" s="5">
        <v>1.0809409999999999</v>
      </c>
      <c r="F693">
        <v>1.0809409999999999</v>
      </c>
      <c r="G693">
        <v>0</v>
      </c>
    </row>
    <row r="694" spans="1:7" x14ac:dyDescent="0.35">
      <c r="A694" s="2">
        <v>43964</v>
      </c>
      <c r="B694">
        <v>1.0846340000000001</v>
      </c>
      <c r="C694">
        <v>1.0893360000000001</v>
      </c>
      <c r="D694">
        <v>1.083142</v>
      </c>
      <c r="E694" s="5">
        <v>1.084681</v>
      </c>
      <c r="F694">
        <v>1.084681</v>
      </c>
      <c r="G694">
        <v>0</v>
      </c>
    </row>
    <row r="695" spans="1:7" x14ac:dyDescent="0.35">
      <c r="A695" s="2">
        <v>43965</v>
      </c>
      <c r="B695">
        <v>1.082193</v>
      </c>
      <c r="C695">
        <v>1.0824849999999999</v>
      </c>
      <c r="D695">
        <v>1.0776559999999999</v>
      </c>
      <c r="E695" s="5">
        <v>1.082368</v>
      </c>
      <c r="F695">
        <v>1.082368</v>
      </c>
      <c r="G695">
        <v>0</v>
      </c>
    </row>
    <row r="696" spans="1:7" x14ac:dyDescent="0.35">
      <c r="A696" s="2">
        <v>43966</v>
      </c>
      <c r="B696">
        <v>1.0806249999999999</v>
      </c>
      <c r="C696">
        <v>1.0849519999999999</v>
      </c>
      <c r="D696">
        <v>1.079086</v>
      </c>
      <c r="E696" s="5">
        <v>1.0806960000000001</v>
      </c>
      <c r="F696">
        <v>1.0806960000000001</v>
      </c>
      <c r="G696">
        <v>0</v>
      </c>
    </row>
    <row r="697" spans="1:7" x14ac:dyDescent="0.35">
      <c r="A697" s="2">
        <v>43969</v>
      </c>
      <c r="B697">
        <v>1.081947</v>
      </c>
      <c r="C697">
        <v>1.0912740000000001</v>
      </c>
      <c r="D697">
        <v>1.0800890000000001</v>
      </c>
      <c r="E697" s="5">
        <v>1.0821339999999999</v>
      </c>
      <c r="F697">
        <v>1.0821339999999999</v>
      </c>
      <c r="G697">
        <v>0</v>
      </c>
    </row>
    <row r="698" spans="1:7" x14ac:dyDescent="0.35">
      <c r="A698" s="2">
        <v>43970</v>
      </c>
      <c r="B698">
        <v>1.0915840000000001</v>
      </c>
      <c r="C698">
        <v>1.0975140000000001</v>
      </c>
      <c r="D698">
        <v>1.0902750000000001</v>
      </c>
      <c r="E698" s="5">
        <v>1.091512</v>
      </c>
      <c r="F698">
        <v>1.091512</v>
      </c>
      <c r="G698">
        <v>0</v>
      </c>
    </row>
    <row r="699" spans="1:7" x14ac:dyDescent="0.35">
      <c r="A699" s="2">
        <v>43971</v>
      </c>
      <c r="B699">
        <v>1.093016</v>
      </c>
      <c r="C699">
        <v>1.099904</v>
      </c>
      <c r="D699">
        <v>1.0929199999999999</v>
      </c>
      <c r="E699" s="5">
        <v>1.0927770000000001</v>
      </c>
      <c r="F699">
        <v>1.0927770000000001</v>
      </c>
      <c r="G699">
        <v>0</v>
      </c>
    </row>
    <row r="700" spans="1:7" x14ac:dyDescent="0.35">
      <c r="A700" s="2">
        <v>43972</v>
      </c>
      <c r="B700">
        <v>1.097936</v>
      </c>
      <c r="C700">
        <v>1.100873</v>
      </c>
      <c r="D700">
        <v>1.0939479999999999</v>
      </c>
      <c r="E700" s="5">
        <v>1.098298</v>
      </c>
      <c r="F700">
        <v>1.098298</v>
      </c>
      <c r="G700">
        <v>0</v>
      </c>
    </row>
    <row r="701" spans="1:7" x14ac:dyDescent="0.35">
      <c r="A701" s="2">
        <v>43973</v>
      </c>
      <c r="B701">
        <v>1.095242</v>
      </c>
      <c r="C701">
        <v>1.0955299999999999</v>
      </c>
      <c r="D701">
        <v>1.0886130000000001</v>
      </c>
      <c r="E701" s="5">
        <v>1.0952900000000001</v>
      </c>
      <c r="F701">
        <v>1.0952900000000001</v>
      </c>
      <c r="G701">
        <v>0</v>
      </c>
    </row>
    <row r="702" spans="1:7" x14ac:dyDescent="0.35">
      <c r="A702" s="2">
        <v>43976</v>
      </c>
      <c r="B702">
        <v>1.090905</v>
      </c>
      <c r="C702">
        <v>1.0914649999999999</v>
      </c>
      <c r="D702">
        <v>1.087205</v>
      </c>
      <c r="E702" s="5">
        <v>1.0907800000000001</v>
      </c>
      <c r="F702">
        <v>1.0907800000000001</v>
      </c>
      <c r="G702">
        <v>0</v>
      </c>
    </row>
    <row r="703" spans="1:7" x14ac:dyDescent="0.35">
      <c r="A703" s="2">
        <v>43977</v>
      </c>
      <c r="B703">
        <v>1.0901080000000001</v>
      </c>
      <c r="C703">
        <v>1.0991550000000001</v>
      </c>
      <c r="D703">
        <v>1.0898350000000001</v>
      </c>
      <c r="E703" s="5">
        <v>1.0903</v>
      </c>
      <c r="F703">
        <v>1.0903</v>
      </c>
      <c r="G703">
        <v>0</v>
      </c>
    </row>
    <row r="704" spans="1:7" x14ac:dyDescent="0.35">
      <c r="A704" s="2">
        <v>43978</v>
      </c>
      <c r="B704">
        <v>1.0980559999999999</v>
      </c>
      <c r="C704">
        <v>1.102986</v>
      </c>
      <c r="D704">
        <v>1.093661</v>
      </c>
      <c r="E704" s="5">
        <v>1.098177</v>
      </c>
      <c r="F704">
        <v>1.098177</v>
      </c>
      <c r="G704">
        <v>0</v>
      </c>
    </row>
    <row r="705" spans="1:7" x14ac:dyDescent="0.35">
      <c r="A705" s="2">
        <v>43979</v>
      </c>
      <c r="B705">
        <v>1.1015280000000001</v>
      </c>
      <c r="C705">
        <v>1.1071869999999999</v>
      </c>
      <c r="D705">
        <v>1.0993120000000001</v>
      </c>
      <c r="E705" s="5">
        <v>1.1016859999999999</v>
      </c>
      <c r="F705">
        <v>1.1016859999999999</v>
      </c>
      <c r="G705">
        <v>0</v>
      </c>
    </row>
    <row r="706" spans="1:7" x14ac:dyDescent="0.35">
      <c r="A706" s="2">
        <v>43980</v>
      </c>
      <c r="B706">
        <v>1.107812</v>
      </c>
      <c r="C706">
        <v>1.1144670000000001</v>
      </c>
      <c r="D706">
        <v>1.10704</v>
      </c>
      <c r="E706" s="5">
        <v>1.1079110000000001</v>
      </c>
      <c r="F706">
        <v>1.1079110000000001</v>
      </c>
      <c r="G706">
        <v>0</v>
      </c>
    </row>
    <row r="707" spans="1:7" x14ac:dyDescent="0.35">
      <c r="A707" s="2">
        <v>43983</v>
      </c>
      <c r="B707">
        <v>1.1114569999999999</v>
      </c>
      <c r="C707">
        <v>1.1152</v>
      </c>
      <c r="D707">
        <v>1.1101490000000001</v>
      </c>
      <c r="E707" s="5">
        <v>1.1118520000000001</v>
      </c>
      <c r="F707">
        <v>1.1118520000000001</v>
      </c>
      <c r="G707">
        <v>0</v>
      </c>
    </row>
    <row r="708" spans="1:7" x14ac:dyDescent="0.35">
      <c r="A708" s="2">
        <v>43984</v>
      </c>
      <c r="B708">
        <v>1.112557</v>
      </c>
      <c r="C708">
        <v>1.11957</v>
      </c>
      <c r="D708">
        <v>1.1115679999999999</v>
      </c>
      <c r="E708" s="5">
        <v>1.112595</v>
      </c>
      <c r="F708">
        <v>1.112595</v>
      </c>
      <c r="G708">
        <v>0</v>
      </c>
    </row>
    <row r="709" spans="1:7" x14ac:dyDescent="0.35">
      <c r="A709" s="2">
        <v>43985</v>
      </c>
      <c r="B709">
        <v>1.118568</v>
      </c>
      <c r="C709">
        <v>1.1249990000000001</v>
      </c>
      <c r="D709">
        <v>1.1181049999999999</v>
      </c>
      <c r="E709" s="5">
        <v>1.1189439999999999</v>
      </c>
      <c r="F709">
        <v>1.1189439999999999</v>
      </c>
      <c r="G709">
        <v>0</v>
      </c>
    </row>
    <row r="710" spans="1:7" x14ac:dyDescent="0.35">
      <c r="A710" s="2">
        <v>43986</v>
      </c>
      <c r="B710">
        <v>1.1237220000000001</v>
      </c>
      <c r="C710">
        <v>1.1360539999999999</v>
      </c>
      <c r="D710">
        <v>1.1195949999999999</v>
      </c>
      <c r="E710" s="5">
        <v>1.1235949999999999</v>
      </c>
      <c r="F710">
        <v>1.1235949999999999</v>
      </c>
      <c r="G710">
        <v>0</v>
      </c>
    </row>
    <row r="711" spans="1:7" x14ac:dyDescent="0.35">
      <c r="A711" s="2">
        <v>43987</v>
      </c>
      <c r="B711">
        <v>1.133723</v>
      </c>
      <c r="C711">
        <v>1.138395</v>
      </c>
      <c r="D711">
        <v>1.128566</v>
      </c>
      <c r="E711" s="5">
        <v>1.1337870000000001</v>
      </c>
      <c r="F711">
        <v>1.1337870000000001</v>
      </c>
      <c r="G711">
        <v>0</v>
      </c>
    </row>
    <row r="712" spans="1:7" x14ac:dyDescent="0.35">
      <c r="A712" s="2">
        <v>43990</v>
      </c>
      <c r="B712">
        <v>1.1316059999999999</v>
      </c>
      <c r="C712">
        <v>1.131875</v>
      </c>
      <c r="D712">
        <v>1.126951</v>
      </c>
      <c r="E712" s="5">
        <v>1.1319520000000001</v>
      </c>
      <c r="F712">
        <v>1.1319520000000001</v>
      </c>
      <c r="G712">
        <v>0</v>
      </c>
    </row>
    <row r="713" spans="1:7" x14ac:dyDescent="0.35">
      <c r="A713" s="2">
        <v>43991</v>
      </c>
      <c r="B713">
        <v>1.130288</v>
      </c>
      <c r="C713">
        <v>1.1363380000000001</v>
      </c>
      <c r="D713">
        <v>1.124366</v>
      </c>
      <c r="E713" s="5">
        <v>1.130557</v>
      </c>
      <c r="F713">
        <v>1.130557</v>
      </c>
      <c r="G713">
        <v>0</v>
      </c>
    </row>
    <row r="714" spans="1:7" x14ac:dyDescent="0.35">
      <c r="A714" s="2">
        <v>43992</v>
      </c>
      <c r="B714">
        <v>1.1334139999999999</v>
      </c>
      <c r="C714">
        <v>1.138887</v>
      </c>
      <c r="D714">
        <v>1.1334139999999999</v>
      </c>
      <c r="E714" s="5">
        <v>1.133222</v>
      </c>
      <c r="F714">
        <v>1.133222</v>
      </c>
      <c r="G714">
        <v>0</v>
      </c>
    </row>
    <row r="715" spans="1:7" x14ac:dyDescent="0.35">
      <c r="A715" s="2">
        <v>43993</v>
      </c>
      <c r="B715">
        <v>1.136868</v>
      </c>
      <c r="C715">
        <v>1.1400170000000001</v>
      </c>
      <c r="D715">
        <v>1.1326050000000001</v>
      </c>
      <c r="E715" s="5">
        <v>1.136544</v>
      </c>
      <c r="F715">
        <v>1.136544</v>
      </c>
      <c r="G715">
        <v>0</v>
      </c>
    </row>
    <row r="716" spans="1:7" x14ac:dyDescent="0.35">
      <c r="A716" s="2">
        <v>43994</v>
      </c>
      <c r="B716">
        <v>1.1289359999999999</v>
      </c>
      <c r="C716">
        <v>1.13398</v>
      </c>
      <c r="D716">
        <v>1.1234690000000001</v>
      </c>
      <c r="E716" s="5">
        <v>1.128808</v>
      </c>
      <c r="F716">
        <v>1.128808</v>
      </c>
      <c r="G716">
        <v>0</v>
      </c>
    </row>
    <row r="717" spans="1:7" x14ac:dyDescent="0.35">
      <c r="A717" s="2">
        <v>43997</v>
      </c>
      <c r="B717">
        <v>1.125416</v>
      </c>
      <c r="C717">
        <v>1.129203</v>
      </c>
      <c r="D717">
        <v>1.122876</v>
      </c>
      <c r="E717" s="5">
        <v>1.1252009999999999</v>
      </c>
      <c r="F717">
        <v>1.1252009999999999</v>
      </c>
      <c r="G717">
        <v>0</v>
      </c>
    </row>
    <row r="718" spans="1:7" x14ac:dyDescent="0.35">
      <c r="A718" s="2">
        <v>43998</v>
      </c>
      <c r="B718">
        <v>1.1337999999999999</v>
      </c>
      <c r="C718">
        <v>1.134984</v>
      </c>
      <c r="D718">
        <v>1.1231660000000001</v>
      </c>
      <c r="E718" s="5">
        <v>1.1337740000000001</v>
      </c>
      <c r="F718">
        <v>1.1337740000000001</v>
      </c>
      <c r="G718">
        <v>0</v>
      </c>
    </row>
    <row r="719" spans="1:7" x14ac:dyDescent="0.35">
      <c r="A719" s="2">
        <v>43999</v>
      </c>
      <c r="B719">
        <v>1.1264940000000001</v>
      </c>
      <c r="C719">
        <v>1.129688</v>
      </c>
      <c r="D719">
        <v>1.1210260000000001</v>
      </c>
      <c r="E719" s="5">
        <v>1.1265700000000001</v>
      </c>
      <c r="F719">
        <v>1.1265700000000001</v>
      </c>
      <c r="G719">
        <v>0</v>
      </c>
    </row>
    <row r="720" spans="1:7" x14ac:dyDescent="0.35">
      <c r="A720" s="2">
        <v>44000</v>
      </c>
      <c r="B720">
        <v>1.124126</v>
      </c>
      <c r="C720">
        <v>1.1262529999999999</v>
      </c>
      <c r="D720">
        <v>1.1204609999999999</v>
      </c>
      <c r="E720" s="5">
        <v>1.12429</v>
      </c>
      <c r="F720">
        <v>1.12429</v>
      </c>
      <c r="G720">
        <v>0</v>
      </c>
    </row>
    <row r="721" spans="1:7" x14ac:dyDescent="0.35">
      <c r="A721" s="2">
        <v>44001</v>
      </c>
      <c r="B721">
        <v>1.1207240000000001</v>
      </c>
      <c r="C721">
        <v>1.1253</v>
      </c>
      <c r="D721">
        <v>1.1173930000000001</v>
      </c>
      <c r="E721" s="5">
        <v>1.1211</v>
      </c>
      <c r="F721">
        <v>1.1211</v>
      </c>
      <c r="G721">
        <v>0</v>
      </c>
    </row>
    <row r="722" spans="1:7" x14ac:dyDescent="0.35">
      <c r="A722" s="2">
        <v>44004</v>
      </c>
      <c r="B722">
        <v>1.1179429999999999</v>
      </c>
      <c r="C722">
        <v>1.126773</v>
      </c>
      <c r="D722">
        <v>1.117556</v>
      </c>
      <c r="E722" s="5">
        <v>1.117756</v>
      </c>
      <c r="F722">
        <v>1.117756</v>
      </c>
      <c r="G722">
        <v>0</v>
      </c>
    </row>
    <row r="723" spans="1:7" x14ac:dyDescent="0.35">
      <c r="A723" s="2">
        <v>44005</v>
      </c>
      <c r="B723">
        <v>1.1277140000000001</v>
      </c>
      <c r="C723">
        <v>1.1349</v>
      </c>
      <c r="D723">
        <v>1.1234310000000001</v>
      </c>
      <c r="E723" s="5">
        <v>1.1279680000000001</v>
      </c>
      <c r="F723">
        <v>1.1279680000000001</v>
      </c>
      <c r="G723">
        <v>0</v>
      </c>
    </row>
    <row r="724" spans="1:7" x14ac:dyDescent="0.35">
      <c r="A724" s="2">
        <v>44006</v>
      </c>
      <c r="B724">
        <v>1.1313629999999999</v>
      </c>
      <c r="C724">
        <v>1.1326309999999999</v>
      </c>
      <c r="D724">
        <v>1.1259870000000001</v>
      </c>
      <c r="E724" s="5">
        <v>1.131235</v>
      </c>
      <c r="F724">
        <v>1.131235</v>
      </c>
      <c r="G724">
        <v>0</v>
      </c>
    </row>
    <row r="725" spans="1:7" x14ac:dyDescent="0.35">
      <c r="A725" s="2">
        <v>44007</v>
      </c>
      <c r="B725">
        <v>1.125138</v>
      </c>
      <c r="C725">
        <v>1.125999</v>
      </c>
      <c r="D725">
        <v>1.1191439999999999</v>
      </c>
      <c r="E725" s="5">
        <v>1.1250869999999999</v>
      </c>
      <c r="F725">
        <v>1.1250869999999999</v>
      </c>
      <c r="G725">
        <v>0</v>
      </c>
    </row>
    <row r="726" spans="1:7" x14ac:dyDescent="0.35">
      <c r="A726" s="2">
        <v>44008</v>
      </c>
      <c r="B726">
        <v>1.1220829999999999</v>
      </c>
      <c r="C726">
        <v>1.123899</v>
      </c>
      <c r="D726">
        <v>1.119783</v>
      </c>
      <c r="E726" s="5">
        <v>1.1222080000000001</v>
      </c>
      <c r="F726">
        <v>1.1222080000000001</v>
      </c>
      <c r="G726">
        <v>0</v>
      </c>
    </row>
    <row r="727" spans="1:7" x14ac:dyDescent="0.35">
      <c r="A727" s="2">
        <v>44011</v>
      </c>
      <c r="B727">
        <v>1.1224099999999999</v>
      </c>
      <c r="C727">
        <v>1.1289229999999999</v>
      </c>
      <c r="D727">
        <v>1.1220570000000001</v>
      </c>
      <c r="E727" s="5">
        <v>1.1225860000000001</v>
      </c>
      <c r="F727">
        <v>1.1225860000000001</v>
      </c>
      <c r="G727">
        <v>0</v>
      </c>
    </row>
    <row r="728" spans="1:7" x14ac:dyDescent="0.35">
      <c r="A728" s="2">
        <v>44012</v>
      </c>
      <c r="B728">
        <v>1.124708</v>
      </c>
      <c r="C728">
        <v>1.1261639999999999</v>
      </c>
      <c r="D728">
        <v>1.119232</v>
      </c>
      <c r="E728" s="5">
        <v>1.1247199999999999</v>
      </c>
      <c r="F728">
        <v>1.1247199999999999</v>
      </c>
      <c r="G728">
        <v>0</v>
      </c>
    </row>
    <row r="729" spans="1:7" x14ac:dyDescent="0.35">
      <c r="A729" s="2">
        <v>44013</v>
      </c>
      <c r="B729">
        <v>1.1233679999999999</v>
      </c>
      <c r="C729">
        <v>1.127459</v>
      </c>
      <c r="D729">
        <v>1.118919</v>
      </c>
      <c r="E729" s="5">
        <v>1.1235949999999999</v>
      </c>
      <c r="F729">
        <v>1.1235949999999999</v>
      </c>
      <c r="G729">
        <v>0</v>
      </c>
    </row>
    <row r="730" spans="1:7" x14ac:dyDescent="0.35">
      <c r="A730" s="2">
        <v>44014</v>
      </c>
      <c r="B730">
        <v>1.12534</v>
      </c>
      <c r="C730">
        <v>1.1303270000000001</v>
      </c>
      <c r="D730">
        <v>1.122776</v>
      </c>
      <c r="E730" s="5">
        <v>1.125138</v>
      </c>
      <c r="F730">
        <v>1.125138</v>
      </c>
      <c r="G730">
        <v>0</v>
      </c>
    </row>
    <row r="731" spans="1:7" x14ac:dyDescent="0.35">
      <c r="A731" s="2">
        <v>44015</v>
      </c>
      <c r="B731">
        <v>1.123974</v>
      </c>
      <c r="C731">
        <v>1.125113</v>
      </c>
      <c r="D731">
        <v>1.1221080000000001</v>
      </c>
      <c r="E731" s="5">
        <v>1.123785</v>
      </c>
      <c r="F731">
        <v>1.123785</v>
      </c>
      <c r="G731">
        <v>0</v>
      </c>
    </row>
    <row r="732" spans="1:7" x14ac:dyDescent="0.35">
      <c r="A732" s="2">
        <v>44018</v>
      </c>
      <c r="B732">
        <v>1.1248849999999999</v>
      </c>
      <c r="C732">
        <v>1.134687</v>
      </c>
      <c r="D732">
        <v>1.1248849999999999</v>
      </c>
      <c r="E732" s="5">
        <v>1.1247199999999999</v>
      </c>
      <c r="F732">
        <v>1.1247199999999999</v>
      </c>
      <c r="G732">
        <v>0</v>
      </c>
    </row>
    <row r="733" spans="1:7" x14ac:dyDescent="0.35">
      <c r="A733" s="2">
        <v>44019</v>
      </c>
      <c r="B733">
        <v>1.13103</v>
      </c>
      <c r="C733">
        <v>1.1336580000000001</v>
      </c>
      <c r="D733">
        <v>1.126037</v>
      </c>
      <c r="E733" s="5">
        <v>1.131286</v>
      </c>
      <c r="F733">
        <v>1.131286</v>
      </c>
      <c r="G733">
        <v>0</v>
      </c>
    </row>
    <row r="734" spans="1:7" x14ac:dyDescent="0.35">
      <c r="A734" s="2">
        <v>44020</v>
      </c>
      <c r="B734">
        <v>1.127281</v>
      </c>
      <c r="C734">
        <v>1.1345590000000001</v>
      </c>
      <c r="D734">
        <v>1.126519</v>
      </c>
      <c r="E734" s="5">
        <v>1.1275230000000001</v>
      </c>
      <c r="F734">
        <v>1.1275230000000001</v>
      </c>
      <c r="G734">
        <v>0</v>
      </c>
    </row>
    <row r="735" spans="1:7" x14ac:dyDescent="0.35">
      <c r="A735" s="2">
        <v>44021</v>
      </c>
      <c r="B735">
        <v>1.1337870000000001</v>
      </c>
      <c r="C735">
        <v>1.1372679999999999</v>
      </c>
      <c r="D735">
        <v>1.1287959999999999</v>
      </c>
      <c r="E735" s="5">
        <v>1.133915</v>
      </c>
      <c r="F735">
        <v>1.133915</v>
      </c>
      <c r="G735">
        <v>0</v>
      </c>
    </row>
    <row r="736" spans="1:7" x14ac:dyDescent="0.35">
      <c r="A736" s="2">
        <v>44022</v>
      </c>
      <c r="B736">
        <v>1.1289229999999999</v>
      </c>
      <c r="C736">
        <v>1.132477</v>
      </c>
      <c r="D736">
        <v>1.1257200000000001</v>
      </c>
      <c r="E736" s="5">
        <v>1.1287959999999999</v>
      </c>
      <c r="F736">
        <v>1.1287959999999999</v>
      </c>
      <c r="G736">
        <v>0</v>
      </c>
    </row>
    <row r="737" spans="1:7" x14ac:dyDescent="0.35">
      <c r="A737" s="2">
        <v>44025</v>
      </c>
      <c r="B737">
        <v>1.130876</v>
      </c>
      <c r="C737">
        <v>1.1370480000000001</v>
      </c>
      <c r="D737">
        <v>1.1304540000000001</v>
      </c>
      <c r="E737" s="5">
        <v>1.1310039999999999</v>
      </c>
      <c r="F737">
        <v>1.1310039999999999</v>
      </c>
      <c r="G737">
        <v>0</v>
      </c>
    </row>
    <row r="738" spans="1:7" x14ac:dyDescent="0.35">
      <c r="A738" s="2">
        <v>44026</v>
      </c>
      <c r="B738">
        <v>1.134584</v>
      </c>
      <c r="C738">
        <v>1.140706</v>
      </c>
      <c r="D738">
        <v>1.1326309999999999</v>
      </c>
      <c r="E738" s="5">
        <v>1.1345499999999999</v>
      </c>
      <c r="F738">
        <v>1.1345499999999999</v>
      </c>
      <c r="G738">
        <v>0</v>
      </c>
    </row>
    <row r="739" spans="1:7" x14ac:dyDescent="0.35">
      <c r="A739" s="2">
        <v>44027</v>
      </c>
      <c r="B739">
        <v>1.141084</v>
      </c>
      <c r="C739">
        <v>1.1453</v>
      </c>
      <c r="D739">
        <v>1.139354</v>
      </c>
      <c r="E739" s="5">
        <v>1.14107</v>
      </c>
      <c r="F739">
        <v>1.14107</v>
      </c>
      <c r="G739">
        <v>0</v>
      </c>
    </row>
    <row r="740" spans="1:7" x14ac:dyDescent="0.35">
      <c r="A740" s="2">
        <v>44028</v>
      </c>
      <c r="B740">
        <v>1.1417349999999999</v>
      </c>
      <c r="C740">
        <v>1.1443000000000001</v>
      </c>
      <c r="D740">
        <v>1.1379539999999999</v>
      </c>
      <c r="E740" s="5">
        <v>1.1417189999999999</v>
      </c>
      <c r="F740">
        <v>1.1417189999999999</v>
      </c>
      <c r="G740">
        <v>0</v>
      </c>
    </row>
    <row r="741" spans="1:7" x14ac:dyDescent="0.35">
      <c r="A741" s="2">
        <v>44029</v>
      </c>
      <c r="B741">
        <v>1.1386499999999999</v>
      </c>
      <c r="C741">
        <v>1.1441650000000001</v>
      </c>
      <c r="D741">
        <v>1.1378889999999999</v>
      </c>
      <c r="E741" s="5">
        <v>1.1392119999999999</v>
      </c>
      <c r="F741">
        <v>1.1392119999999999</v>
      </c>
      <c r="G741">
        <v>0</v>
      </c>
    </row>
    <row r="742" spans="1:7" x14ac:dyDescent="0.35">
      <c r="A742" s="2">
        <v>44032</v>
      </c>
      <c r="B742">
        <v>1.1439550000000001</v>
      </c>
      <c r="C742">
        <v>1.1467890000000001</v>
      </c>
      <c r="D742">
        <v>1.1405240000000001</v>
      </c>
      <c r="E742" s="5">
        <v>1.144296</v>
      </c>
      <c r="F742">
        <v>1.144296</v>
      </c>
      <c r="G742">
        <v>0</v>
      </c>
    </row>
    <row r="743" spans="1:7" x14ac:dyDescent="0.35">
      <c r="A743" s="2">
        <v>44033</v>
      </c>
      <c r="B743">
        <v>1.145764</v>
      </c>
      <c r="C743">
        <v>1.1498010000000001</v>
      </c>
      <c r="D743">
        <v>1.142622</v>
      </c>
      <c r="E743" s="5">
        <v>1.145869</v>
      </c>
      <c r="F743">
        <v>1.145869</v>
      </c>
      <c r="G743">
        <v>0</v>
      </c>
    </row>
    <row r="744" spans="1:7" x14ac:dyDescent="0.35">
      <c r="A744" s="2">
        <v>44034</v>
      </c>
      <c r="B744">
        <v>1.1535089999999999</v>
      </c>
      <c r="C744">
        <v>1.160093</v>
      </c>
      <c r="D744">
        <v>1.150854</v>
      </c>
      <c r="E744" s="5">
        <v>1.153403</v>
      </c>
      <c r="F744">
        <v>1.153403</v>
      </c>
      <c r="G744">
        <v>0</v>
      </c>
    </row>
    <row r="745" spans="1:7" x14ac:dyDescent="0.35">
      <c r="A745" s="2">
        <v>44035</v>
      </c>
      <c r="B745">
        <v>1.156671</v>
      </c>
      <c r="C745">
        <v>1.162426</v>
      </c>
      <c r="D745">
        <v>1.154215</v>
      </c>
      <c r="E745" s="5">
        <v>1.1568719999999999</v>
      </c>
      <c r="F745">
        <v>1.1568719999999999</v>
      </c>
      <c r="G745">
        <v>0</v>
      </c>
    </row>
    <row r="746" spans="1:7" x14ac:dyDescent="0.35">
      <c r="A746" s="2">
        <v>44036</v>
      </c>
      <c r="B746">
        <v>1.1595009999999999</v>
      </c>
      <c r="C746">
        <v>1.1640090000000001</v>
      </c>
      <c r="D746">
        <v>1.1581710000000001</v>
      </c>
      <c r="E746" s="5">
        <v>1.159608</v>
      </c>
      <c r="F746">
        <v>1.159608</v>
      </c>
      <c r="G746">
        <v>0</v>
      </c>
    </row>
    <row r="747" spans="1:7" x14ac:dyDescent="0.35">
      <c r="A747" s="2">
        <v>44039</v>
      </c>
      <c r="B747">
        <v>1.165257</v>
      </c>
      <c r="C747">
        <v>1.177953</v>
      </c>
      <c r="D747">
        <v>1.165257</v>
      </c>
      <c r="E747" s="5">
        <v>1.165257</v>
      </c>
      <c r="F747">
        <v>1.165257</v>
      </c>
      <c r="G747">
        <v>0</v>
      </c>
    </row>
    <row r="748" spans="1:7" x14ac:dyDescent="0.35">
      <c r="A748" s="2">
        <v>44040</v>
      </c>
      <c r="B748">
        <v>1.1766509999999999</v>
      </c>
      <c r="C748">
        <v>1.1775789999999999</v>
      </c>
      <c r="D748">
        <v>1.1700999999999999</v>
      </c>
      <c r="E748" s="5">
        <v>1.176928</v>
      </c>
      <c r="F748">
        <v>1.176928</v>
      </c>
      <c r="G748">
        <v>0</v>
      </c>
    </row>
    <row r="749" spans="1:7" x14ac:dyDescent="0.35">
      <c r="A749" s="2">
        <v>44041</v>
      </c>
      <c r="B749">
        <v>1.172058</v>
      </c>
      <c r="C749">
        <v>1.177899</v>
      </c>
      <c r="D749">
        <v>1.171495</v>
      </c>
      <c r="E749" s="5">
        <v>1.17188</v>
      </c>
      <c r="F749">
        <v>1.17188</v>
      </c>
      <c r="G749">
        <v>0</v>
      </c>
    </row>
    <row r="750" spans="1:7" x14ac:dyDescent="0.35">
      <c r="A750" s="2">
        <v>44042</v>
      </c>
      <c r="B750">
        <v>1.1786890000000001</v>
      </c>
      <c r="C750">
        <v>1.1807350000000001</v>
      </c>
      <c r="D750">
        <v>1.173268</v>
      </c>
      <c r="E750" s="5">
        <v>1.1782870000000001</v>
      </c>
      <c r="F750">
        <v>1.1782870000000001</v>
      </c>
      <c r="G750">
        <v>0</v>
      </c>
    </row>
    <row r="751" spans="1:7" x14ac:dyDescent="0.35">
      <c r="A751" s="2">
        <v>44043</v>
      </c>
      <c r="B751">
        <v>1.1873659999999999</v>
      </c>
      <c r="C751">
        <v>1.1907989999999999</v>
      </c>
      <c r="D751">
        <v>1.180261</v>
      </c>
      <c r="E751" s="5">
        <v>1.187225</v>
      </c>
      <c r="F751">
        <v>1.187225</v>
      </c>
      <c r="G751">
        <v>0</v>
      </c>
    </row>
    <row r="752" spans="1:7" x14ac:dyDescent="0.35">
      <c r="A752" s="2">
        <v>44046</v>
      </c>
      <c r="B752">
        <v>1.1784110000000001</v>
      </c>
      <c r="C752">
        <v>1.1787589999999999</v>
      </c>
      <c r="D752">
        <v>1.1701379999999999</v>
      </c>
      <c r="E752" s="5">
        <v>1.178231</v>
      </c>
      <c r="F752">
        <v>1.178231</v>
      </c>
      <c r="G752">
        <v>0</v>
      </c>
    </row>
    <row r="753" spans="1:7" x14ac:dyDescent="0.35">
      <c r="A753" s="2">
        <v>44047</v>
      </c>
      <c r="B753">
        <v>1.1760550000000001</v>
      </c>
      <c r="C753">
        <v>1.180498</v>
      </c>
      <c r="D753">
        <v>1.172415</v>
      </c>
      <c r="E753" s="5">
        <v>1.1763319999999999</v>
      </c>
      <c r="F753">
        <v>1.1763319999999999</v>
      </c>
      <c r="G753">
        <v>0</v>
      </c>
    </row>
    <row r="754" spans="1:7" x14ac:dyDescent="0.35">
      <c r="A754" s="2">
        <v>44048</v>
      </c>
      <c r="B754">
        <v>1.1814880000000001</v>
      </c>
      <c r="C754">
        <v>1.1905330000000001</v>
      </c>
      <c r="D754">
        <v>1.179997</v>
      </c>
      <c r="E754" s="5">
        <v>1.1815439999999999</v>
      </c>
      <c r="F754">
        <v>1.1815439999999999</v>
      </c>
      <c r="G754">
        <v>0</v>
      </c>
    </row>
    <row r="755" spans="1:7" x14ac:dyDescent="0.35">
      <c r="A755" s="2">
        <v>44049</v>
      </c>
      <c r="B755">
        <v>1.1873659999999999</v>
      </c>
      <c r="C755">
        <v>1.1911849999999999</v>
      </c>
      <c r="D755">
        <v>1.182075</v>
      </c>
      <c r="E755" s="5">
        <v>1.1872819999999999</v>
      </c>
      <c r="F755">
        <v>1.1872819999999999</v>
      </c>
      <c r="G755">
        <v>0</v>
      </c>
    </row>
    <row r="756" spans="1:7" x14ac:dyDescent="0.35">
      <c r="A756" s="2">
        <v>44050</v>
      </c>
      <c r="B756">
        <v>1.1875070000000001</v>
      </c>
      <c r="C756">
        <v>1.1883539999999999</v>
      </c>
      <c r="D756">
        <v>1.1756549999999999</v>
      </c>
      <c r="E756" s="5">
        <v>1.187648</v>
      </c>
      <c r="F756">
        <v>1.187648</v>
      </c>
      <c r="G756">
        <v>0</v>
      </c>
    </row>
    <row r="757" spans="1:7" x14ac:dyDescent="0.35">
      <c r="A757" s="2">
        <v>44053</v>
      </c>
      <c r="B757">
        <v>1.178245</v>
      </c>
      <c r="C757">
        <v>1.1801999999999999</v>
      </c>
      <c r="D757">
        <v>1.1742999999999999</v>
      </c>
      <c r="E757" s="5">
        <v>1.1782729999999999</v>
      </c>
      <c r="F757">
        <v>1.1782729999999999</v>
      </c>
      <c r="G757">
        <v>0</v>
      </c>
    </row>
    <row r="758" spans="1:7" x14ac:dyDescent="0.35">
      <c r="A758" s="2">
        <v>44054</v>
      </c>
      <c r="B758">
        <v>1.173764</v>
      </c>
      <c r="C758">
        <v>1.180498</v>
      </c>
      <c r="D758">
        <v>1.1723190000000001</v>
      </c>
      <c r="E758" s="5">
        <v>1.173778</v>
      </c>
      <c r="F758">
        <v>1.173778</v>
      </c>
      <c r="G758">
        <v>0</v>
      </c>
    </row>
    <row r="759" spans="1:7" x14ac:dyDescent="0.35">
      <c r="A759" s="2">
        <v>44055</v>
      </c>
      <c r="B759">
        <v>1.1739850000000001</v>
      </c>
      <c r="C759">
        <v>1.181265</v>
      </c>
      <c r="D759">
        <v>1.171303</v>
      </c>
      <c r="E759" s="5">
        <v>1.173654</v>
      </c>
      <c r="F759">
        <v>1.173654</v>
      </c>
      <c r="G759">
        <v>0</v>
      </c>
    </row>
    <row r="760" spans="1:7" x14ac:dyDescent="0.35">
      <c r="A760" s="2">
        <v>44056</v>
      </c>
      <c r="B760">
        <v>1.1796489999999999</v>
      </c>
      <c r="C760">
        <v>1.1863999999999999</v>
      </c>
      <c r="D760">
        <v>1.179468</v>
      </c>
      <c r="E760" s="5">
        <v>1.1793800000000001</v>
      </c>
      <c r="F760">
        <v>1.1793800000000001</v>
      </c>
      <c r="G760">
        <v>0</v>
      </c>
    </row>
    <row r="761" spans="1:7" x14ac:dyDescent="0.35">
      <c r="A761" s="2">
        <v>44057</v>
      </c>
      <c r="B761">
        <v>1.1818930000000001</v>
      </c>
      <c r="C761">
        <v>1.1838</v>
      </c>
      <c r="D761">
        <v>1.1784669999999999</v>
      </c>
      <c r="E761" s="5">
        <v>1.181656</v>
      </c>
      <c r="F761">
        <v>1.181656</v>
      </c>
      <c r="G761">
        <v>0</v>
      </c>
    </row>
    <row r="762" spans="1:7" x14ac:dyDescent="0.35">
      <c r="A762" s="2">
        <v>44060</v>
      </c>
      <c r="B762">
        <v>1.1850449999999999</v>
      </c>
      <c r="C762">
        <v>1.188072</v>
      </c>
      <c r="D762">
        <v>1.1830400000000001</v>
      </c>
      <c r="E762" s="5">
        <v>1.1852549999999999</v>
      </c>
      <c r="F762">
        <v>1.1852549999999999</v>
      </c>
      <c r="G762">
        <v>0</v>
      </c>
    </row>
    <row r="763" spans="1:7" x14ac:dyDescent="0.35">
      <c r="A763" s="2">
        <v>44061</v>
      </c>
      <c r="B763">
        <v>1.1879310000000001</v>
      </c>
      <c r="C763">
        <v>1.1965159999999999</v>
      </c>
      <c r="D763">
        <v>1.1875359999999999</v>
      </c>
      <c r="E763" s="5">
        <v>1.187648</v>
      </c>
      <c r="F763">
        <v>1.187648</v>
      </c>
      <c r="G763">
        <v>0</v>
      </c>
    </row>
    <row r="764" spans="1:7" x14ac:dyDescent="0.35">
      <c r="A764" s="2">
        <v>44062</v>
      </c>
      <c r="B764">
        <v>1.1947289999999999</v>
      </c>
      <c r="C764">
        <v>1.195457</v>
      </c>
      <c r="D764">
        <v>1.189343</v>
      </c>
      <c r="E764" s="5">
        <v>1.1947859999999999</v>
      </c>
      <c r="F764">
        <v>1.1947859999999999</v>
      </c>
      <c r="G764">
        <v>0</v>
      </c>
    </row>
    <row r="765" spans="1:7" x14ac:dyDescent="0.35">
      <c r="A765" s="2">
        <v>44063</v>
      </c>
      <c r="B765">
        <v>1.184175</v>
      </c>
      <c r="C765">
        <v>1.1868449999999999</v>
      </c>
      <c r="D765">
        <v>1.180652</v>
      </c>
      <c r="E765" s="5">
        <v>1.18435</v>
      </c>
      <c r="F765">
        <v>1.18435</v>
      </c>
      <c r="G765">
        <v>0</v>
      </c>
    </row>
    <row r="766" spans="1:7" x14ac:dyDescent="0.35">
      <c r="A766" s="2">
        <v>44064</v>
      </c>
      <c r="B766">
        <v>1.1870849999999999</v>
      </c>
      <c r="C766">
        <v>1.1886369999999999</v>
      </c>
      <c r="D766">
        <v>1.1754899999999999</v>
      </c>
      <c r="E766" s="5">
        <v>1.1873659999999999</v>
      </c>
      <c r="F766">
        <v>1.1873659999999999</v>
      </c>
      <c r="G766">
        <v>0</v>
      </c>
    </row>
    <row r="767" spans="1:7" x14ac:dyDescent="0.35">
      <c r="A767" s="2">
        <v>44067</v>
      </c>
      <c r="B767">
        <v>1.179913</v>
      </c>
      <c r="C767">
        <v>1.1852549999999999</v>
      </c>
      <c r="D767">
        <v>1.17862</v>
      </c>
      <c r="E767" s="5">
        <v>1.179802</v>
      </c>
      <c r="F767">
        <v>1.179802</v>
      </c>
      <c r="G767">
        <v>0</v>
      </c>
    </row>
    <row r="768" spans="1:7" x14ac:dyDescent="0.35">
      <c r="A768" s="2">
        <v>44068</v>
      </c>
      <c r="B768">
        <v>1.1795230000000001</v>
      </c>
      <c r="C768">
        <v>1.1844129999999999</v>
      </c>
      <c r="D768">
        <v>1.1784809999999999</v>
      </c>
      <c r="E768" s="5">
        <v>1.179454</v>
      </c>
      <c r="F768">
        <v>1.179454</v>
      </c>
      <c r="G768">
        <v>0</v>
      </c>
    </row>
    <row r="769" spans="1:7" x14ac:dyDescent="0.35">
      <c r="A769" s="2">
        <v>44069</v>
      </c>
      <c r="B769">
        <v>1.1833340000000001</v>
      </c>
      <c r="C769">
        <v>1.1839919999999999</v>
      </c>
      <c r="D769">
        <v>1.1776070000000001</v>
      </c>
      <c r="E769" s="5">
        <v>1.1835020000000001</v>
      </c>
      <c r="F769">
        <v>1.1835020000000001</v>
      </c>
      <c r="G769">
        <v>0</v>
      </c>
    </row>
    <row r="770" spans="1:7" x14ac:dyDescent="0.35">
      <c r="A770" s="2">
        <v>44070</v>
      </c>
      <c r="B770">
        <v>1.184021</v>
      </c>
      <c r="C770">
        <v>1.189853</v>
      </c>
      <c r="D770">
        <v>1.176623</v>
      </c>
      <c r="E770" s="5">
        <v>1.1842729999999999</v>
      </c>
      <c r="F770">
        <v>1.1842729999999999</v>
      </c>
      <c r="G770">
        <v>0</v>
      </c>
    </row>
    <row r="771" spans="1:7" x14ac:dyDescent="0.35">
      <c r="A771" s="2">
        <v>44071</v>
      </c>
      <c r="B771">
        <v>1.1820470000000001</v>
      </c>
      <c r="C771">
        <v>1.192037</v>
      </c>
      <c r="D771">
        <v>1.181195</v>
      </c>
      <c r="E771" s="5">
        <v>1.1819630000000001</v>
      </c>
      <c r="F771">
        <v>1.1819630000000001</v>
      </c>
      <c r="G771">
        <v>0</v>
      </c>
    </row>
    <row r="772" spans="1:7" x14ac:dyDescent="0.35">
      <c r="A772" s="2">
        <v>44074</v>
      </c>
      <c r="B772">
        <v>1.191654</v>
      </c>
      <c r="C772">
        <v>1.196358</v>
      </c>
      <c r="D772">
        <v>1.188509</v>
      </c>
      <c r="E772" s="5">
        <v>1.191824</v>
      </c>
      <c r="F772">
        <v>1.191824</v>
      </c>
      <c r="G772">
        <v>0</v>
      </c>
    </row>
    <row r="773" spans="1:7" x14ac:dyDescent="0.35">
      <c r="A773" s="2">
        <v>44075</v>
      </c>
      <c r="B773">
        <v>1.193916</v>
      </c>
      <c r="C773">
        <v>1.2011289999999999</v>
      </c>
      <c r="D773">
        <v>1.19373</v>
      </c>
      <c r="E773" s="5">
        <v>1.193902</v>
      </c>
      <c r="F773">
        <v>1.193902</v>
      </c>
      <c r="G773">
        <v>0</v>
      </c>
    </row>
    <row r="774" spans="1:7" x14ac:dyDescent="0.35">
      <c r="A774" s="2">
        <v>44076</v>
      </c>
      <c r="B774">
        <v>1.192307</v>
      </c>
      <c r="C774">
        <v>1.1924349999999999</v>
      </c>
      <c r="D774">
        <v>1.18241</v>
      </c>
      <c r="E774" s="5">
        <v>1.192321</v>
      </c>
      <c r="F774">
        <v>1.192321</v>
      </c>
      <c r="G774">
        <v>0</v>
      </c>
    </row>
    <row r="775" spans="1:7" x14ac:dyDescent="0.35">
      <c r="A775" s="2">
        <v>44077</v>
      </c>
      <c r="B775">
        <v>1.184596</v>
      </c>
      <c r="C775">
        <v>1.184806</v>
      </c>
      <c r="D775">
        <v>1.1789670000000001</v>
      </c>
      <c r="E775" s="5">
        <v>1.184736</v>
      </c>
      <c r="F775">
        <v>1.184736</v>
      </c>
      <c r="G775">
        <v>0</v>
      </c>
    </row>
    <row r="776" spans="1:7" x14ac:dyDescent="0.35">
      <c r="A776" s="2">
        <v>44078</v>
      </c>
      <c r="B776">
        <v>1.1843710000000001</v>
      </c>
      <c r="C776">
        <v>1.1863520000000001</v>
      </c>
      <c r="D776">
        <v>1.178175</v>
      </c>
      <c r="E776" s="5">
        <v>1.183978</v>
      </c>
      <c r="F776">
        <v>1.183978</v>
      </c>
      <c r="G776">
        <v>0</v>
      </c>
    </row>
    <row r="777" spans="1:7" x14ac:dyDescent="0.35">
      <c r="A777" s="2">
        <v>44081</v>
      </c>
      <c r="B777">
        <v>1.183656</v>
      </c>
      <c r="C777">
        <v>1.1848620000000001</v>
      </c>
      <c r="D777">
        <v>1.1813769999999999</v>
      </c>
      <c r="E777" s="5">
        <v>1.183446</v>
      </c>
      <c r="F777">
        <v>1.183446</v>
      </c>
      <c r="G777">
        <v>0</v>
      </c>
    </row>
    <row r="778" spans="1:7" x14ac:dyDescent="0.35">
      <c r="A778" s="2">
        <v>44082</v>
      </c>
      <c r="B778">
        <v>1.181921</v>
      </c>
      <c r="C778">
        <v>1.1828719999999999</v>
      </c>
      <c r="D778">
        <v>1.17672</v>
      </c>
      <c r="E778" s="5">
        <v>1.1821729999999999</v>
      </c>
      <c r="F778">
        <v>1.1821729999999999</v>
      </c>
      <c r="G778">
        <v>0</v>
      </c>
    </row>
    <row r="779" spans="1:7" x14ac:dyDescent="0.35">
      <c r="A779" s="2">
        <v>44083</v>
      </c>
      <c r="B779">
        <v>1.176914</v>
      </c>
      <c r="C779">
        <v>1.1830540000000001</v>
      </c>
      <c r="D779">
        <v>1.1753640000000001</v>
      </c>
      <c r="E779" s="5">
        <v>1.1770240000000001</v>
      </c>
      <c r="F779">
        <v>1.1770240000000001</v>
      </c>
      <c r="G779">
        <v>0</v>
      </c>
    </row>
    <row r="780" spans="1:7" x14ac:dyDescent="0.35">
      <c r="A780" s="2">
        <v>44084</v>
      </c>
      <c r="B780">
        <v>1.1806380000000001</v>
      </c>
      <c r="C780">
        <v>1.1914689999999999</v>
      </c>
      <c r="D780">
        <v>1.1802889999999999</v>
      </c>
      <c r="E780" s="5">
        <v>1.1806380000000001</v>
      </c>
      <c r="F780">
        <v>1.1806380000000001</v>
      </c>
      <c r="G780">
        <v>0</v>
      </c>
    </row>
    <row r="781" spans="1:7" x14ac:dyDescent="0.35">
      <c r="A781" s="2">
        <v>44085</v>
      </c>
      <c r="B781">
        <v>1.18262</v>
      </c>
      <c r="C781">
        <v>1.187648</v>
      </c>
      <c r="D781">
        <v>1.1825920000000001</v>
      </c>
      <c r="E781" s="5">
        <v>1.1824380000000001</v>
      </c>
      <c r="F781">
        <v>1.1824380000000001</v>
      </c>
      <c r="G781">
        <v>0</v>
      </c>
    </row>
    <row r="782" spans="1:7" x14ac:dyDescent="0.35">
      <c r="A782" s="2">
        <v>44088</v>
      </c>
      <c r="B782">
        <v>1.1843570000000001</v>
      </c>
      <c r="C782">
        <v>1.188801</v>
      </c>
      <c r="D782">
        <v>1.183306</v>
      </c>
      <c r="E782" s="5">
        <v>1.1842729999999999</v>
      </c>
      <c r="F782">
        <v>1.1842729999999999</v>
      </c>
      <c r="G782">
        <v>0</v>
      </c>
    </row>
    <row r="783" spans="1:7" x14ac:dyDescent="0.35">
      <c r="A783" s="2">
        <v>44089</v>
      </c>
      <c r="B783">
        <v>1.18669</v>
      </c>
      <c r="C783">
        <v>1.190099</v>
      </c>
      <c r="D783">
        <v>1.1841470000000001</v>
      </c>
      <c r="E783" s="5">
        <v>1.1870000000000001</v>
      </c>
      <c r="F783">
        <v>1.1870000000000001</v>
      </c>
      <c r="G783">
        <v>0</v>
      </c>
    </row>
    <row r="784" spans="1:7" x14ac:dyDescent="0.35">
      <c r="A784" s="2">
        <v>44090</v>
      </c>
      <c r="B784">
        <v>1.1842729999999999</v>
      </c>
      <c r="C784">
        <v>1.1882999999999999</v>
      </c>
      <c r="D784">
        <v>1.18146</v>
      </c>
      <c r="E784" s="5">
        <v>1.1844410000000001</v>
      </c>
      <c r="F784">
        <v>1.1844410000000001</v>
      </c>
      <c r="G784">
        <v>0</v>
      </c>
    </row>
    <row r="785" spans="1:7" x14ac:dyDescent="0.35">
      <c r="A785" s="2">
        <v>44091</v>
      </c>
      <c r="B785">
        <v>1.180429</v>
      </c>
      <c r="C785">
        <v>1.183012</v>
      </c>
      <c r="D785">
        <v>1.174164</v>
      </c>
      <c r="E785" s="5">
        <v>1.180345</v>
      </c>
      <c r="F785">
        <v>1.180345</v>
      </c>
      <c r="G785">
        <v>0</v>
      </c>
    </row>
    <row r="786" spans="1:7" x14ac:dyDescent="0.35">
      <c r="A786" s="2">
        <v>44092</v>
      </c>
      <c r="B786">
        <v>1.1852549999999999</v>
      </c>
      <c r="C786">
        <v>1.1871</v>
      </c>
      <c r="D786">
        <v>1.1831240000000001</v>
      </c>
      <c r="E786" s="5">
        <v>1.18482</v>
      </c>
      <c r="F786">
        <v>1.18482</v>
      </c>
      <c r="G786">
        <v>0</v>
      </c>
    </row>
    <row r="787" spans="1:7" x14ac:dyDescent="0.35">
      <c r="A787" s="2">
        <v>44095</v>
      </c>
      <c r="B787">
        <v>1.184553</v>
      </c>
      <c r="C787">
        <v>1.1873</v>
      </c>
      <c r="D787">
        <v>1.173268</v>
      </c>
      <c r="E787" s="5">
        <v>1.184553</v>
      </c>
      <c r="F787">
        <v>1.184553</v>
      </c>
      <c r="G787">
        <v>0</v>
      </c>
    </row>
    <row r="788" spans="1:7" x14ac:dyDescent="0.35">
      <c r="A788" s="2">
        <v>44096</v>
      </c>
      <c r="B788">
        <v>1.17618</v>
      </c>
      <c r="C788">
        <v>1.1773020000000001</v>
      </c>
      <c r="D788">
        <v>1.1693439999999999</v>
      </c>
      <c r="E788" s="5">
        <v>1.1768000000000001</v>
      </c>
      <c r="F788">
        <v>1.1768000000000001</v>
      </c>
      <c r="G788">
        <v>0</v>
      </c>
    </row>
    <row r="789" spans="1:7" x14ac:dyDescent="0.35">
      <c r="A789" s="2">
        <v>44097</v>
      </c>
      <c r="B789">
        <v>1.170755</v>
      </c>
      <c r="C789">
        <v>1.1720010000000001</v>
      </c>
      <c r="D789">
        <v>1.1664939999999999</v>
      </c>
      <c r="E789" s="5">
        <v>1.1708369999999999</v>
      </c>
      <c r="F789">
        <v>1.1708369999999999</v>
      </c>
      <c r="G789">
        <v>0</v>
      </c>
    </row>
    <row r="790" spans="1:7" x14ac:dyDescent="0.35">
      <c r="A790" s="2">
        <v>44098</v>
      </c>
      <c r="B790">
        <v>1.166194</v>
      </c>
      <c r="C790">
        <v>1.1680999999999999</v>
      </c>
      <c r="D790">
        <v>1.1629659999999999</v>
      </c>
      <c r="E790" s="5">
        <v>1.1658539999999999</v>
      </c>
      <c r="F790">
        <v>1.1658539999999999</v>
      </c>
      <c r="G790">
        <v>0</v>
      </c>
    </row>
    <row r="791" spans="1:7" x14ac:dyDescent="0.35">
      <c r="A791" s="2">
        <v>44099</v>
      </c>
      <c r="B791">
        <v>1.167365</v>
      </c>
      <c r="C791">
        <v>1.1685110000000001</v>
      </c>
      <c r="D791">
        <v>1.161346</v>
      </c>
      <c r="E791" s="5">
        <v>1.167324</v>
      </c>
      <c r="F791">
        <v>1.167324</v>
      </c>
      <c r="G791">
        <v>0</v>
      </c>
    </row>
    <row r="792" spans="1:7" x14ac:dyDescent="0.35">
      <c r="A792" s="2">
        <v>44102</v>
      </c>
      <c r="B792">
        <v>1.163508</v>
      </c>
      <c r="C792">
        <v>1.1679649999999999</v>
      </c>
      <c r="D792">
        <v>1.1616690000000001</v>
      </c>
      <c r="E792" s="5">
        <v>1.163535</v>
      </c>
      <c r="F792">
        <v>1.163535</v>
      </c>
      <c r="G792">
        <v>0</v>
      </c>
    </row>
    <row r="793" spans="1:7" x14ac:dyDescent="0.35">
      <c r="A793" s="2">
        <v>44103</v>
      </c>
      <c r="B793">
        <v>1.1677740000000001</v>
      </c>
      <c r="C793">
        <v>1.174164</v>
      </c>
      <c r="D793">
        <v>1.1666570000000001</v>
      </c>
      <c r="E793" s="5">
        <v>1.167883</v>
      </c>
      <c r="F793">
        <v>1.167883</v>
      </c>
      <c r="G793">
        <v>0</v>
      </c>
    </row>
    <row r="794" spans="1:7" x14ac:dyDescent="0.35">
      <c r="A794" s="2">
        <v>44104</v>
      </c>
      <c r="B794">
        <v>1.174274</v>
      </c>
      <c r="C794">
        <v>1.1756409999999999</v>
      </c>
      <c r="D794">
        <v>1.168607</v>
      </c>
      <c r="E794" s="5">
        <v>1.1742049999999999</v>
      </c>
      <c r="F794">
        <v>1.1742049999999999</v>
      </c>
      <c r="G794">
        <v>0</v>
      </c>
    </row>
    <row r="795" spans="1:7" x14ac:dyDescent="0.35">
      <c r="A795" s="2">
        <v>44105</v>
      </c>
      <c r="B795">
        <v>1.172374</v>
      </c>
      <c r="C795">
        <v>1.1767000000000001</v>
      </c>
      <c r="D795">
        <v>1.1718109999999999</v>
      </c>
      <c r="E795" s="5">
        <v>1.1726080000000001</v>
      </c>
      <c r="F795">
        <v>1.1726080000000001</v>
      </c>
      <c r="G795">
        <v>0</v>
      </c>
    </row>
    <row r="796" spans="1:7" x14ac:dyDescent="0.35">
      <c r="A796" s="2">
        <v>44106</v>
      </c>
      <c r="B796">
        <v>1.174412</v>
      </c>
      <c r="C796">
        <v>1.1747000000000001</v>
      </c>
      <c r="D796">
        <v>1.1697139999999999</v>
      </c>
      <c r="E796" s="5">
        <v>1.1744950000000001</v>
      </c>
      <c r="F796">
        <v>1.1744950000000001</v>
      </c>
      <c r="G796">
        <v>0</v>
      </c>
    </row>
    <row r="797" spans="1:7" x14ac:dyDescent="0.35">
      <c r="A797" s="2">
        <v>44109</v>
      </c>
      <c r="B797">
        <v>1.172196</v>
      </c>
      <c r="C797">
        <v>1.1796629999999999</v>
      </c>
      <c r="D797">
        <v>1.1719299999999999</v>
      </c>
      <c r="E797" s="5">
        <v>1.1720440000000001</v>
      </c>
      <c r="F797">
        <v>1.1720440000000001</v>
      </c>
      <c r="G797">
        <v>0</v>
      </c>
    </row>
    <row r="798" spans="1:7" x14ac:dyDescent="0.35">
      <c r="A798" s="2">
        <v>44110</v>
      </c>
      <c r="B798">
        <v>1.178828</v>
      </c>
      <c r="C798">
        <v>1.1807350000000001</v>
      </c>
      <c r="D798">
        <v>1.1767339999999999</v>
      </c>
      <c r="E798" s="5">
        <v>1.1792450000000001</v>
      </c>
      <c r="F798">
        <v>1.1792450000000001</v>
      </c>
      <c r="G798">
        <v>0</v>
      </c>
    </row>
    <row r="799" spans="1:7" x14ac:dyDescent="0.35">
      <c r="A799" s="2">
        <v>44111</v>
      </c>
      <c r="B799">
        <v>1.173737</v>
      </c>
      <c r="C799">
        <v>1.178139</v>
      </c>
      <c r="D799">
        <v>1.1725410000000001</v>
      </c>
      <c r="E799" s="5">
        <v>1.173764</v>
      </c>
      <c r="F799">
        <v>1.173764</v>
      </c>
      <c r="G799">
        <v>0</v>
      </c>
    </row>
    <row r="800" spans="1:7" x14ac:dyDescent="0.35">
      <c r="A800" s="2">
        <v>44112</v>
      </c>
      <c r="B800">
        <v>1.1765540000000001</v>
      </c>
      <c r="C800">
        <v>1.178134</v>
      </c>
      <c r="D800">
        <v>1.17353</v>
      </c>
      <c r="E800" s="5">
        <v>1.176747</v>
      </c>
      <c r="F800">
        <v>1.176747</v>
      </c>
      <c r="G800">
        <v>0</v>
      </c>
    </row>
    <row r="801" spans="1:7" x14ac:dyDescent="0.35">
      <c r="A801" s="2">
        <v>44113</v>
      </c>
      <c r="B801">
        <v>1.176706</v>
      </c>
      <c r="C801">
        <v>1.1824520000000001</v>
      </c>
      <c r="D801">
        <v>1.1758759999999999</v>
      </c>
      <c r="E801" s="5">
        <v>1.1767000000000001</v>
      </c>
      <c r="F801">
        <v>1.1767000000000001</v>
      </c>
      <c r="G801">
        <v>0</v>
      </c>
    </row>
    <row r="802" spans="1:7" x14ac:dyDescent="0.35">
      <c r="A802" s="2">
        <v>44116</v>
      </c>
      <c r="B802">
        <v>1.181335</v>
      </c>
      <c r="C802">
        <v>1.1827319999999999</v>
      </c>
      <c r="D802">
        <v>1.1788000000000001</v>
      </c>
      <c r="E802" s="5">
        <v>1.181684</v>
      </c>
      <c r="F802">
        <v>1.181684</v>
      </c>
      <c r="G802">
        <v>0</v>
      </c>
    </row>
    <row r="803" spans="1:7" x14ac:dyDescent="0.35">
      <c r="A803" s="2">
        <v>44117</v>
      </c>
      <c r="B803">
        <v>1.181419</v>
      </c>
      <c r="C803">
        <v>1.181419</v>
      </c>
      <c r="D803">
        <v>1.1735709999999999</v>
      </c>
      <c r="E803" s="5">
        <v>1.1816139999999999</v>
      </c>
      <c r="F803">
        <v>1.1816139999999999</v>
      </c>
      <c r="G803">
        <v>0</v>
      </c>
    </row>
    <row r="804" spans="1:7" x14ac:dyDescent="0.35">
      <c r="A804" s="2">
        <v>44118</v>
      </c>
      <c r="B804">
        <v>1.1743980000000001</v>
      </c>
      <c r="C804">
        <v>1.1770240000000001</v>
      </c>
      <c r="D804">
        <v>1.1721680000000001</v>
      </c>
      <c r="E804" s="5">
        <v>1.1742189999999999</v>
      </c>
      <c r="F804">
        <v>1.1742189999999999</v>
      </c>
      <c r="G804">
        <v>0</v>
      </c>
    </row>
    <row r="805" spans="1:7" x14ac:dyDescent="0.35">
      <c r="A805" s="2">
        <v>44119</v>
      </c>
      <c r="B805">
        <v>1.1747570000000001</v>
      </c>
      <c r="C805">
        <v>1.1760550000000001</v>
      </c>
      <c r="D805">
        <v>1.1690160000000001</v>
      </c>
      <c r="E805" s="5">
        <v>1.1743980000000001</v>
      </c>
      <c r="F805">
        <v>1.1743980000000001</v>
      </c>
      <c r="G805">
        <v>0</v>
      </c>
    </row>
    <row r="806" spans="1:7" x14ac:dyDescent="0.35">
      <c r="A806" s="2">
        <v>44120</v>
      </c>
      <c r="B806">
        <v>1.1705760000000001</v>
      </c>
      <c r="C806">
        <v>1.174674</v>
      </c>
      <c r="D806">
        <v>1.169495</v>
      </c>
      <c r="E806" s="5">
        <v>1.1707129999999999</v>
      </c>
      <c r="F806">
        <v>1.1707129999999999</v>
      </c>
      <c r="G806">
        <v>0</v>
      </c>
    </row>
    <row r="807" spans="1:7" x14ac:dyDescent="0.35">
      <c r="A807" s="2">
        <v>44123</v>
      </c>
      <c r="B807">
        <v>1.171564</v>
      </c>
      <c r="C807">
        <v>1.1795230000000001</v>
      </c>
      <c r="D807">
        <v>1.1704939999999999</v>
      </c>
      <c r="E807" s="5">
        <v>1.1715500000000001</v>
      </c>
      <c r="F807">
        <v>1.1715500000000001</v>
      </c>
      <c r="G807">
        <v>0</v>
      </c>
    </row>
    <row r="808" spans="1:7" x14ac:dyDescent="0.35">
      <c r="A808" s="2">
        <v>44124</v>
      </c>
      <c r="B808">
        <v>1.176803</v>
      </c>
      <c r="C808">
        <v>1.1839919999999999</v>
      </c>
      <c r="D808">
        <v>1.1762630000000001</v>
      </c>
      <c r="E808" s="5">
        <v>1.1768860000000001</v>
      </c>
      <c r="F808">
        <v>1.1768860000000001</v>
      </c>
      <c r="G808">
        <v>0</v>
      </c>
    </row>
    <row r="809" spans="1:7" x14ac:dyDescent="0.35">
      <c r="A809" s="2">
        <v>44125</v>
      </c>
      <c r="B809">
        <v>1.182928</v>
      </c>
      <c r="C809">
        <v>1.188213</v>
      </c>
      <c r="D809">
        <v>1.182928</v>
      </c>
      <c r="E809" s="5">
        <v>1.182984</v>
      </c>
      <c r="F809">
        <v>1.182984</v>
      </c>
      <c r="G809">
        <v>0</v>
      </c>
    </row>
    <row r="810" spans="1:7" x14ac:dyDescent="0.35">
      <c r="A810" s="2">
        <v>44126</v>
      </c>
      <c r="B810">
        <v>1.1851290000000001</v>
      </c>
      <c r="C810">
        <v>1.186944</v>
      </c>
      <c r="D810">
        <v>1.181335</v>
      </c>
      <c r="E810" s="5">
        <v>1.1853959999999999</v>
      </c>
      <c r="F810">
        <v>1.1853959999999999</v>
      </c>
      <c r="G810">
        <v>0</v>
      </c>
    </row>
    <row r="811" spans="1:7" x14ac:dyDescent="0.35">
      <c r="A811" s="2">
        <v>44127</v>
      </c>
      <c r="B811">
        <v>1.181405</v>
      </c>
      <c r="C811">
        <v>1.1859580000000001</v>
      </c>
      <c r="D811">
        <v>1.1788000000000001</v>
      </c>
      <c r="E811" s="5">
        <v>1.1815020000000001</v>
      </c>
      <c r="F811">
        <v>1.1815020000000001</v>
      </c>
      <c r="G811">
        <v>0</v>
      </c>
    </row>
    <row r="812" spans="1:7" x14ac:dyDescent="0.35">
      <c r="A812" s="2">
        <v>44130</v>
      </c>
      <c r="B812">
        <v>1.1848339999999999</v>
      </c>
      <c r="C812">
        <v>1.185101</v>
      </c>
      <c r="D812">
        <v>1.180401</v>
      </c>
      <c r="E812" s="5">
        <v>1.1848479999999999</v>
      </c>
      <c r="F812">
        <v>1.1848479999999999</v>
      </c>
      <c r="G812">
        <v>0</v>
      </c>
    </row>
    <row r="813" spans="1:7" x14ac:dyDescent="0.35">
      <c r="A813" s="2">
        <v>44131</v>
      </c>
      <c r="B813">
        <v>1.180944</v>
      </c>
      <c r="C813">
        <v>1.1838</v>
      </c>
      <c r="D813">
        <v>1.1799409999999999</v>
      </c>
      <c r="E813" s="5">
        <v>1.180944</v>
      </c>
      <c r="F813">
        <v>1.180944</v>
      </c>
      <c r="G813">
        <v>0</v>
      </c>
    </row>
    <row r="814" spans="1:7" x14ac:dyDescent="0.35">
      <c r="A814" s="2">
        <v>44132</v>
      </c>
      <c r="B814">
        <v>1.1781619999999999</v>
      </c>
      <c r="C814">
        <v>1.178828</v>
      </c>
      <c r="D814">
        <v>1.1719299999999999</v>
      </c>
      <c r="E814" s="5">
        <v>1.1784110000000001</v>
      </c>
      <c r="F814">
        <v>1.1784110000000001</v>
      </c>
      <c r="G814">
        <v>0</v>
      </c>
    </row>
    <row r="815" spans="1:7" x14ac:dyDescent="0.35">
      <c r="A815" s="2">
        <v>44133</v>
      </c>
      <c r="B815">
        <v>1.1747430000000001</v>
      </c>
      <c r="C815">
        <v>1.1759170000000001</v>
      </c>
      <c r="D815">
        <v>1.1656230000000001</v>
      </c>
      <c r="E815" s="5">
        <v>1.1748670000000001</v>
      </c>
      <c r="F815">
        <v>1.1748670000000001</v>
      </c>
      <c r="G815">
        <v>0</v>
      </c>
    </row>
    <row r="816" spans="1:7" x14ac:dyDescent="0.35">
      <c r="A816" s="2">
        <v>44134</v>
      </c>
      <c r="B816">
        <v>1.1676789999999999</v>
      </c>
      <c r="C816">
        <v>1.1703440000000001</v>
      </c>
      <c r="D816">
        <v>1.164307</v>
      </c>
      <c r="E816" s="5">
        <v>1.16787</v>
      </c>
      <c r="F816">
        <v>1.16787</v>
      </c>
      <c r="G816">
        <v>0</v>
      </c>
    </row>
    <row r="817" spans="1:7" x14ac:dyDescent="0.35">
      <c r="A817" s="2">
        <v>44137</v>
      </c>
      <c r="B817">
        <v>1.164253</v>
      </c>
      <c r="C817">
        <v>1.165699</v>
      </c>
      <c r="D817">
        <v>1.162439</v>
      </c>
      <c r="E817" s="5">
        <v>1.164212</v>
      </c>
      <c r="F817">
        <v>1.164212</v>
      </c>
      <c r="G817">
        <v>0</v>
      </c>
    </row>
    <row r="818" spans="1:7" x14ac:dyDescent="0.35">
      <c r="A818" s="2">
        <v>44138</v>
      </c>
      <c r="B818">
        <v>1.16428</v>
      </c>
      <c r="C818">
        <v>1.1741999999999999</v>
      </c>
      <c r="D818">
        <v>1.1638059999999999</v>
      </c>
      <c r="E818" s="5">
        <v>1.16428</v>
      </c>
      <c r="F818">
        <v>1.16428</v>
      </c>
      <c r="G818">
        <v>0</v>
      </c>
    </row>
    <row r="819" spans="1:7" x14ac:dyDescent="0.35">
      <c r="A819" s="2">
        <v>44139</v>
      </c>
      <c r="B819">
        <v>1.1764570000000001</v>
      </c>
      <c r="C819">
        <v>1.1768860000000001</v>
      </c>
      <c r="D819">
        <v>1.160766</v>
      </c>
      <c r="E819" s="5">
        <v>1.176221</v>
      </c>
      <c r="F819">
        <v>1.176221</v>
      </c>
      <c r="G819">
        <v>0</v>
      </c>
    </row>
    <row r="820" spans="1:7" x14ac:dyDescent="0.35">
      <c r="A820" s="2">
        <v>44140</v>
      </c>
      <c r="B820">
        <v>1.172993</v>
      </c>
      <c r="C820">
        <v>1.1856770000000001</v>
      </c>
      <c r="D820">
        <v>1.171276</v>
      </c>
      <c r="E820" s="5">
        <v>1.173268</v>
      </c>
      <c r="F820">
        <v>1.173268</v>
      </c>
      <c r="G820">
        <v>0</v>
      </c>
    </row>
    <row r="821" spans="1:7" x14ac:dyDescent="0.35">
      <c r="A821" s="2">
        <v>44141</v>
      </c>
      <c r="B821">
        <v>1.181419</v>
      </c>
      <c r="C821">
        <v>1.1890609999999999</v>
      </c>
      <c r="D821">
        <v>1.179621</v>
      </c>
      <c r="E821" s="5">
        <v>1.181754</v>
      </c>
      <c r="F821">
        <v>1.181754</v>
      </c>
      <c r="G821">
        <v>0</v>
      </c>
    </row>
    <row r="822" spans="1:7" x14ac:dyDescent="0.35">
      <c r="A822" s="2">
        <v>44144</v>
      </c>
      <c r="B822">
        <v>1.1893149999999999</v>
      </c>
      <c r="C822">
        <v>1.1919230000000001</v>
      </c>
      <c r="D822">
        <v>1.179746</v>
      </c>
      <c r="E822" s="5">
        <v>1.1893009999999999</v>
      </c>
      <c r="F822">
        <v>1.1893009999999999</v>
      </c>
      <c r="G822">
        <v>0</v>
      </c>
    </row>
    <row r="823" spans="1:7" x14ac:dyDescent="0.35">
      <c r="A823" s="2">
        <v>44145</v>
      </c>
      <c r="B823">
        <v>1.1823269999999999</v>
      </c>
      <c r="C823">
        <v>1.1843570000000001</v>
      </c>
      <c r="D823">
        <v>1.178078</v>
      </c>
      <c r="E823" s="5">
        <v>1.1827319999999999</v>
      </c>
      <c r="F823">
        <v>1.1827319999999999</v>
      </c>
      <c r="G823">
        <v>0</v>
      </c>
    </row>
    <row r="824" spans="1:7" x14ac:dyDescent="0.35">
      <c r="A824" s="2">
        <v>44146</v>
      </c>
      <c r="B824">
        <v>1.1819630000000001</v>
      </c>
      <c r="C824">
        <v>1.183292</v>
      </c>
      <c r="D824">
        <v>1.1747289999999999</v>
      </c>
      <c r="E824" s="5">
        <v>1.1818789999999999</v>
      </c>
      <c r="F824">
        <v>1.1818789999999999</v>
      </c>
      <c r="G824">
        <v>0</v>
      </c>
    </row>
    <row r="825" spans="1:7" x14ac:dyDescent="0.35">
      <c r="A825" s="2">
        <v>44147</v>
      </c>
      <c r="B825">
        <v>1.17787</v>
      </c>
      <c r="C825">
        <v>1.1822999999999999</v>
      </c>
      <c r="D825">
        <v>1.175959</v>
      </c>
      <c r="E825" s="5">
        <v>1.1780299999999999</v>
      </c>
      <c r="F825">
        <v>1.1780299999999999</v>
      </c>
      <c r="G825">
        <v>0</v>
      </c>
    </row>
    <row r="826" spans="1:7" x14ac:dyDescent="0.35">
      <c r="A826" s="2">
        <v>44148</v>
      </c>
      <c r="B826">
        <v>1.180526</v>
      </c>
      <c r="C826">
        <v>1.1833899999999999</v>
      </c>
      <c r="D826">
        <v>1.179969</v>
      </c>
      <c r="E826" s="5">
        <v>1.180339</v>
      </c>
      <c r="F826">
        <v>1.180339</v>
      </c>
      <c r="G826">
        <v>0</v>
      </c>
    </row>
    <row r="827" spans="1:7" x14ac:dyDescent="0.35">
      <c r="A827" s="2">
        <v>44151</v>
      </c>
      <c r="B827">
        <v>1.1844269999999999</v>
      </c>
      <c r="C827">
        <v>1.1868730000000001</v>
      </c>
      <c r="D827">
        <v>1.1814739999999999</v>
      </c>
      <c r="E827" s="5">
        <v>1.1845250000000001</v>
      </c>
      <c r="F827">
        <v>1.1845250000000001</v>
      </c>
      <c r="G827">
        <v>0</v>
      </c>
    </row>
    <row r="828" spans="1:7" x14ac:dyDescent="0.35">
      <c r="A828" s="2">
        <v>44152</v>
      </c>
      <c r="B828">
        <v>1.185972</v>
      </c>
      <c r="C828">
        <v>1.189273</v>
      </c>
      <c r="D828">
        <v>1.184553</v>
      </c>
      <c r="E828" s="5">
        <v>1.1859440000000001</v>
      </c>
      <c r="F828">
        <v>1.1859440000000001</v>
      </c>
      <c r="G828">
        <v>0</v>
      </c>
    </row>
    <row r="829" spans="1:7" x14ac:dyDescent="0.35">
      <c r="A829" s="2">
        <v>44153</v>
      </c>
      <c r="B829">
        <v>1.186437</v>
      </c>
      <c r="C829">
        <v>1.1891</v>
      </c>
      <c r="D829">
        <v>1.1851149999999999</v>
      </c>
      <c r="E829" s="5">
        <v>1.186366</v>
      </c>
      <c r="F829">
        <v>1.186366</v>
      </c>
      <c r="G829">
        <v>0</v>
      </c>
    </row>
    <row r="830" spans="1:7" x14ac:dyDescent="0.35">
      <c r="A830" s="2">
        <v>44154</v>
      </c>
      <c r="B830">
        <v>1.1842870000000001</v>
      </c>
      <c r="C830">
        <v>1.1855359999999999</v>
      </c>
      <c r="D830">
        <v>1.18174</v>
      </c>
      <c r="E830" s="5">
        <v>1.1847639999999999</v>
      </c>
      <c r="F830">
        <v>1.1847639999999999</v>
      </c>
      <c r="G830">
        <v>0</v>
      </c>
    </row>
    <row r="831" spans="1:7" x14ac:dyDescent="0.35">
      <c r="A831" s="2">
        <v>44155</v>
      </c>
      <c r="B831">
        <v>1.1867460000000001</v>
      </c>
      <c r="C831">
        <v>1.1890890000000001</v>
      </c>
      <c r="D831">
        <v>1.1851849999999999</v>
      </c>
      <c r="E831" s="5">
        <v>1.1866479999999999</v>
      </c>
      <c r="F831">
        <v>1.1866479999999999</v>
      </c>
      <c r="G831">
        <v>0</v>
      </c>
    </row>
    <row r="832" spans="1:7" x14ac:dyDescent="0.35">
      <c r="A832" s="2">
        <v>44158</v>
      </c>
      <c r="B832">
        <v>1.1865349999999999</v>
      </c>
      <c r="C832">
        <v>1.19059</v>
      </c>
      <c r="D832">
        <v>1.1803170000000001</v>
      </c>
      <c r="E832" s="5">
        <v>1.1866479999999999</v>
      </c>
      <c r="F832">
        <v>1.1866479999999999</v>
      </c>
      <c r="G832">
        <v>0</v>
      </c>
    </row>
    <row r="833" spans="1:7" x14ac:dyDescent="0.35">
      <c r="A833" s="2">
        <v>44159</v>
      </c>
      <c r="B833">
        <v>1.18418</v>
      </c>
      <c r="C833">
        <v>1.1893860000000001</v>
      </c>
      <c r="D833">
        <v>1.183894</v>
      </c>
      <c r="E833" s="5">
        <v>1.1842729999999999</v>
      </c>
      <c r="F833">
        <v>1.1842729999999999</v>
      </c>
      <c r="G833">
        <v>0</v>
      </c>
    </row>
    <row r="834" spans="1:7" x14ac:dyDescent="0.35">
      <c r="A834" s="2">
        <v>44160</v>
      </c>
      <c r="B834">
        <v>1.190051</v>
      </c>
      <c r="C834">
        <v>1.1928049999999999</v>
      </c>
      <c r="D834">
        <v>1.1882839999999999</v>
      </c>
      <c r="E834" s="5">
        <v>1.190051</v>
      </c>
      <c r="F834">
        <v>1.190051</v>
      </c>
      <c r="G834">
        <v>0</v>
      </c>
    </row>
    <row r="835" spans="1:7" x14ac:dyDescent="0.35">
      <c r="A835" s="2">
        <v>44161</v>
      </c>
      <c r="B835">
        <v>1.1917530000000001</v>
      </c>
      <c r="C835">
        <v>1.1940999999999999</v>
      </c>
      <c r="D835">
        <v>1.188693</v>
      </c>
      <c r="E835" s="5">
        <v>1.1919999999999999</v>
      </c>
      <c r="F835">
        <v>1.1919999999999999</v>
      </c>
      <c r="G835">
        <v>0</v>
      </c>
    </row>
    <row r="836" spans="1:7" x14ac:dyDescent="0.35">
      <c r="A836" s="2">
        <v>44162</v>
      </c>
      <c r="B836">
        <v>1.1911849999999999</v>
      </c>
      <c r="C836">
        <v>1.1961869999999999</v>
      </c>
      <c r="D836">
        <v>1.1910719999999999</v>
      </c>
      <c r="E836" s="5">
        <v>1.1916</v>
      </c>
      <c r="F836">
        <v>1.1916</v>
      </c>
      <c r="G836">
        <v>0</v>
      </c>
    </row>
    <row r="837" spans="1:7" x14ac:dyDescent="0.35">
      <c r="A837" s="2">
        <v>44165</v>
      </c>
      <c r="B837">
        <v>1.197074</v>
      </c>
      <c r="C837">
        <v>1.2002060000000001</v>
      </c>
      <c r="D837">
        <v>1.194415</v>
      </c>
      <c r="E837" s="5">
        <v>1.197146</v>
      </c>
      <c r="F837">
        <v>1.197146</v>
      </c>
      <c r="G837">
        <v>0</v>
      </c>
    </row>
    <row r="838" spans="1:7" x14ac:dyDescent="0.35">
      <c r="A838" s="2">
        <v>44166</v>
      </c>
      <c r="B838">
        <v>1.193773</v>
      </c>
      <c r="C838">
        <v>1.205357</v>
      </c>
      <c r="D838">
        <v>1.1935990000000001</v>
      </c>
      <c r="E838" s="5">
        <v>1.193816</v>
      </c>
      <c r="F838">
        <v>1.193816</v>
      </c>
      <c r="G838">
        <v>0</v>
      </c>
    </row>
    <row r="839" spans="1:7" x14ac:dyDescent="0.35">
      <c r="A839" s="2">
        <v>44167</v>
      </c>
      <c r="B839">
        <v>1.2069859999999999</v>
      </c>
      <c r="C839">
        <v>1.210742</v>
      </c>
      <c r="D839">
        <v>1.2040789999999999</v>
      </c>
      <c r="E839" s="5">
        <v>1.207438</v>
      </c>
      <c r="F839">
        <v>1.207438</v>
      </c>
      <c r="G839">
        <v>0</v>
      </c>
    </row>
    <row r="840" spans="1:7" x14ac:dyDescent="0.35">
      <c r="A840" s="2">
        <v>44168</v>
      </c>
      <c r="B840">
        <v>1.2113430000000001</v>
      </c>
      <c r="C840">
        <v>1.2175</v>
      </c>
      <c r="D840">
        <v>1.210243</v>
      </c>
      <c r="E840" s="5">
        <v>1.21146</v>
      </c>
      <c r="F840">
        <v>1.21146</v>
      </c>
      <c r="G840">
        <v>0</v>
      </c>
    </row>
    <row r="841" spans="1:7" x14ac:dyDescent="0.35">
      <c r="A841" s="2">
        <v>44169</v>
      </c>
      <c r="B841">
        <v>1.2145349999999999</v>
      </c>
      <c r="C841">
        <v>1.2177750000000001</v>
      </c>
      <c r="D841">
        <v>1.213371</v>
      </c>
      <c r="E841" s="5">
        <v>1.2145649999999999</v>
      </c>
      <c r="F841">
        <v>1.2145649999999999</v>
      </c>
      <c r="G841">
        <v>0</v>
      </c>
    </row>
    <row r="842" spans="1:7" x14ac:dyDescent="0.35">
      <c r="A842" s="2">
        <v>44172</v>
      </c>
      <c r="B842">
        <v>1.212062</v>
      </c>
      <c r="C842">
        <v>1.216353</v>
      </c>
      <c r="D842">
        <v>1.20808</v>
      </c>
      <c r="E842" s="5">
        <v>1.2121360000000001</v>
      </c>
      <c r="F842">
        <v>1.2121360000000001</v>
      </c>
      <c r="G842">
        <v>0</v>
      </c>
    </row>
    <row r="843" spans="1:7" x14ac:dyDescent="0.35">
      <c r="A843" s="2">
        <v>44173</v>
      </c>
      <c r="B843">
        <v>1.210947</v>
      </c>
      <c r="C843">
        <v>1.2134160000000001</v>
      </c>
      <c r="D843">
        <v>1.209716</v>
      </c>
      <c r="E843" s="5">
        <v>1.211314</v>
      </c>
      <c r="F843">
        <v>1.211314</v>
      </c>
      <c r="G843">
        <v>0</v>
      </c>
    </row>
    <row r="844" spans="1:7" x14ac:dyDescent="0.35">
      <c r="A844" s="2">
        <v>44174</v>
      </c>
      <c r="B844">
        <v>1.2109909999999999</v>
      </c>
      <c r="C844">
        <v>1.2149000000000001</v>
      </c>
      <c r="D844">
        <v>1.2073940000000001</v>
      </c>
      <c r="E844" s="5">
        <v>1.2110939999999999</v>
      </c>
      <c r="F844">
        <v>1.2110939999999999</v>
      </c>
      <c r="G844">
        <v>0</v>
      </c>
    </row>
    <row r="845" spans="1:7" x14ac:dyDescent="0.35">
      <c r="A845" s="2">
        <v>44175</v>
      </c>
      <c r="B845">
        <v>1.208167</v>
      </c>
      <c r="C845">
        <v>1.2158059999999999</v>
      </c>
      <c r="D845">
        <v>1.2080360000000001</v>
      </c>
      <c r="E845" s="5">
        <v>1.207875</v>
      </c>
      <c r="F845">
        <v>1.207875</v>
      </c>
      <c r="G845">
        <v>0</v>
      </c>
    </row>
    <row r="846" spans="1:7" x14ac:dyDescent="0.35">
      <c r="A846" s="2">
        <v>44176</v>
      </c>
      <c r="B846">
        <v>1.2143440000000001</v>
      </c>
      <c r="C846">
        <v>1.216397</v>
      </c>
      <c r="D846">
        <v>1.2107859999999999</v>
      </c>
      <c r="E846" s="5">
        <v>1.214429</v>
      </c>
      <c r="F846">
        <v>1.214429</v>
      </c>
      <c r="G846">
        <v>0</v>
      </c>
    </row>
    <row r="847" spans="1:7" x14ac:dyDescent="0.35">
      <c r="A847" s="2">
        <v>44179</v>
      </c>
      <c r="B847">
        <v>1.213357</v>
      </c>
      <c r="C847">
        <v>1.2174039999999999</v>
      </c>
      <c r="D847">
        <v>1.211754</v>
      </c>
      <c r="E847" s="5">
        <v>1.2133400000000001</v>
      </c>
      <c r="F847">
        <v>1.2133400000000001</v>
      </c>
      <c r="G847">
        <v>0</v>
      </c>
    </row>
    <row r="848" spans="1:7" x14ac:dyDescent="0.35">
      <c r="A848" s="2">
        <v>44180</v>
      </c>
      <c r="B848">
        <v>1.2148749999999999</v>
      </c>
      <c r="C848">
        <v>1.2166490000000001</v>
      </c>
      <c r="D848">
        <v>1.2126950000000001</v>
      </c>
      <c r="E848" s="5">
        <v>1.21489</v>
      </c>
      <c r="F848">
        <v>1.21489</v>
      </c>
      <c r="G848">
        <v>0</v>
      </c>
    </row>
    <row r="849" spans="1:7" x14ac:dyDescent="0.35">
      <c r="A849" s="2">
        <v>44181</v>
      </c>
      <c r="B849">
        <v>1.2153769999999999</v>
      </c>
      <c r="C849">
        <v>1.2213000000000001</v>
      </c>
      <c r="D849">
        <v>1.2146980000000001</v>
      </c>
      <c r="E849" s="5">
        <v>1.21543</v>
      </c>
      <c r="F849">
        <v>1.21543</v>
      </c>
      <c r="G849">
        <v>0</v>
      </c>
    </row>
    <row r="850" spans="1:7" x14ac:dyDescent="0.35">
      <c r="A850" s="2">
        <v>44182</v>
      </c>
      <c r="B850">
        <v>1.219706</v>
      </c>
      <c r="C850">
        <v>1.2262999999999999</v>
      </c>
      <c r="D850">
        <v>1.2192449999999999</v>
      </c>
      <c r="E850" s="5">
        <v>1.219959</v>
      </c>
      <c r="F850">
        <v>1.219959</v>
      </c>
      <c r="G850">
        <v>0</v>
      </c>
    </row>
    <row r="851" spans="1:7" x14ac:dyDescent="0.35">
      <c r="A851" s="2">
        <v>44183</v>
      </c>
      <c r="B851">
        <v>1.2261960000000001</v>
      </c>
      <c r="C851">
        <v>1.2268429999999999</v>
      </c>
      <c r="D851">
        <v>1.222718</v>
      </c>
      <c r="E851" s="5">
        <v>1.226272</v>
      </c>
      <c r="F851">
        <v>1.226272</v>
      </c>
      <c r="G851">
        <v>0</v>
      </c>
    </row>
    <row r="852" spans="1:7" x14ac:dyDescent="0.35">
      <c r="A852" s="2">
        <v>44186</v>
      </c>
      <c r="B852">
        <v>1.221061</v>
      </c>
      <c r="C852">
        <v>1.2234659999999999</v>
      </c>
      <c r="D852">
        <v>1.213077</v>
      </c>
      <c r="E852" s="5">
        <v>1.2216130000000001</v>
      </c>
      <c r="F852">
        <v>1.2216130000000001</v>
      </c>
      <c r="G852">
        <v>0</v>
      </c>
    </row>
    <row r="853" spans="1:7" x14ac:dyDescent="0.35">
      <c r="A853" s="2">
        <v>44187</v>
      </c>
      <c r="B853">
        <v>1.22384</v>
      </c>
      <c r="C853">
        <v>1.2259</v>
      </c>
      <c r="D853">
        <v>1.216604</v>
      </c>
      <c r="E853" s="5">
        <v>1.2236910000000001</v>
      </c>
      <c r="F853">
        <v>1.2236910000000001</v>
      </c>
      <c r="G853">
        <v>0</v>
      </c>
    </row>
    <row r="854" spans="1:7" x14ac:dyDescent="0.35">
      <c r="A854" s="2">
        <v>44188</v>
      </c>
      <c r="B854">
        <v>1.218591</v>
      </c>
      <c r="C854">
        <v>1.2219409999999999</v>
      </c>
      <c r="D854">
        <v>1.215776</v>
      </c>
      <c r="E854" s="5">
        <v>1.2186650000000001</v>
      </c>
      <c r="F854">
        <v>1.2186650000000001</v>
      </c>
      <c r="G854">
        <v>0</v>
      </c>
    </row>
    <row r="855" spans="1:7" x14ac:dyDescent="0.35">
      <c r="A855" s="2">
        <v>44189</v>
      </c>
      <c r="B855">
        <v>1.2193929999999999</v>
      </c>
      <c r="C855">
        <v>1.2217469999999999</v>
      </c>
      <c r="D855">
        <v>1.217938</v>
      </c>
      <c r="E855" s="5">
        <v>1.219141</v>
      </c>
      <c r="F855">
        <v>1.219141</v>
      </c>
      <c r="G855">
        <v>0</v>
      </c>
    </row>
    <row r="856" spans="1:7" x14ac:dyDescent="0.35">
      <c r="A856" s="2">
        <v>44190</v>
      </c>
      <c r="B856">
        <v>1.218472</v>
      </c>
      <c r="C856">
        <v>1.2213000000000001</v>
      </c>
      <c r="D856">
        <v>1.2166999999999999</v>
      </c>
      <c r="E856" s="5">
        <v>1.218472</v>
      </c>
      <c r="F856">
        <v>1.218472</v>
      </c>
      <c r="G856">
        <v>0</v>
      </c>
    </row>
    <row r="857" spans="1:7" x14ac:dyDescent="0.35">
      <c r="A857" s="2">
        <v>44193</v>
      </c>
      <c r="B857">
        <v>1.2207030000000001</v>
      </c>
      <c r="C857">
        <v>1.2252000000000001</v>
      </c>
      <c r="D857">
        <v>1.218353</v>
      </c>
      <c r="E857" s="5">
        <v>1.22051</v>
      </c>
      <c r="F857">
        <v>1.22051</v>
      </c>
      <c r="G857">
        <v>0</v>
      </c>
    </row>
    <row r="858" spans="1:7" x14ac:dyDescent="0.35">
      <c r="A858" s="2">
        <v>44194</v>
      </c>
      <c r="B858">
        <v>1.2220009999999999</v>
      </c>
      <c r="C858">
        <v>1.2275990000000001</v>
      </c>
      <c r="D858">
        <v>1.2220009999999999</v>
      </c>
      <c r="E858" s="5">
        <v>1.222345</v>
      </c>
      <c r="F858">
        <v>1.222345</v>
      </c>
      <c r="G858">
        <v>0</v>
      </c>
    </row>
    <row r="859" spans="1:7" x14ac:dyDescent="0.35">
      <c r="A859" s="2">
        <v>44195</v>
      </c>
      <c r="B859">
        <v>1.225325</v>
      </c>
      <c r="C859">
        <v>1.2308749999999999</v>
      </c>
      <c r="D859">
        <v>1.2252050000000001</v>
      </c>
      <c r="E859" s="5">
        <v>1.225295</v>
      </c>
      <c r="F859">
        <v>1.225295</v>
      </c>
      <c r="G859">
        <v>0</v>
      </c>
    </row>
    <row r="860" spans="1:7" x14ac:dyDescent="0.35">
      <c r="A860" s="2">
        <v>44196</v>
      </c>
      <c r="B860">
        <v>1.2299059999999999</v>
      </c>
      <c r="C860">
        <v>1.2309509999999999</v>
      </c>
      <c r="D860">
        <v>1.2222999999999999</v>
      </c>
      <c r="E860" s="5">
        <v>1.2299899999999999</v>
      </c>
      <c r="F860">
        <v>1.2299899999999999</v>
      </c>
      <c r="G860">
        <v>0</v>
      </c>
    </row>
    <row r="861" spans="1:7" x14ac:dyDescent="0.35">
      <c r="A861" s="2">
        <v>44197</v>
      </c>
      <c r="B861">
        <v>1.217285</v>
      </c>
      <c r="C861">
        <v>1.2216990000000001</v>
      </c>
      <c r="D861">
        <v>1.2134990000000001</v>
      </c>
      <c r="E861" s="5">
        <v>1.218027</v>
      </c>
      <c r="F861">
        <v>1.218027</v>
      </c>
      <c r="G861">
        <v>0</v>
      </c>
    </row>
    <row r="862" spans="1:7" x14ac:dyDescent="0.35">
      <c r="A862" s="2">
        <v>44200</v>
      </c>
      <c r="B862">
        <v>1.2249049999999999</v>
      </c>
      <c r="C862">
        <v>1.230999</v>
      </c>
      <c r="D862">
        <v>1.2171369999999999</v>
      </c>
      <c r="E862" s="5">
        <v>1.2250700000000001</v>
      </c>
      <c r="F862">
        <v>1.2250700000000001</v>
      </c>
      <c r="G862">
        <v>0</v>
      </c>
    </row>
    <row r="863" spans="1:7" x14ac:dyDescent="0.35">
      <c r="A863" s="2">
        <v>44201</v>
      </c>
      <c r="B863">
        <v>1.225295</v>
      </c>
      <c r="C863">
        <v>1.2294830000000001</v>
      </c>
      <c r="D863">
        <v>1.2249950000000001</v>
      </c>
      <c r="E863" s="5">
        <v>1.22516</v>
      </c>
      <c r="F863">
        <v>1.22516</v>
      </c>
      <c r="G863">
        <v>0</v>
      </c>
    </row>
    <row r="864" spans="1:7" x14ac:dyDescent="0.35">
      <c r="A864" s="2">
        <v>44202</v>
      </c>
      <c r="B864">
        <v>1.2298610000000001</v>
      </c>
      <c r="C864">
        <v>1.235025</v>
      </c>
      <c r="D864">
        <v>1.226693</v>
      </c>
      <c r="E864" s="5">
        <v>1.230027</v>
      </c>
      <c r="F864">
        <v>1.230027</v>
      </c>
      <c r="G864">
        <v>0</v>
      </c>
    </row>
    <row r="865" spans="1:7" x14ac:dyDescent="0.35">
      <c r="A865" s="2">
        <v>44203</v>
      </c>
      <c r="B865">
        <v>1.233776</v>
      </c>
      <c r="C865">
        <v>1.2345680000000001</v>
      </c>
      <c r="D865">
        <v>1.2246649999999999</v>
      </c>
      <c r="E865" s="5">
        <v>1.234111</v>
      </c>
      <c r="F865">
        <v>1.234111</v>
      </c>
      <c r="G865">
        <v>0</v>
      </c>
    </row>
    <row r="866" spans="1:7" x14ac:dyDescent="0.35">
      <c r="A866" s="2">
        <v>44204</v>
      </c>
      <c r="B866">
        <v>1.2268730000000001</v>
      </c>
      <c r="C866">
        <v>1.2282150000000001</v>
      </c>
      <c r="D866">
        <v>1.2214929999999999</v>
      </c>
      <c r="E866" s="5">
        <v>1.227144</v>
      </c>
      <c r="F866">
        <v>1.227144</v>
      </c>
      <c r="G866">
        <v>0</v>
      </c>
    </row>
    <row r="867" spans="1:7" x14ac:dyDescent="0.35">
      <c r="A867" s="2">
        <v>44207</v>
      </c>
      <c r="B867">
        <v>1.2187840000000001</v>
      </c>
      <c r="C867">
        <v>1.219959</v>
      </c>
      <c r="D867">
        <v>1.2134739999999999</v>
      </c>
      <c r="E867" s="5">
        <v>1.218621</v>
      </c>
      <c r="F867">
        <v>1.218621</v>
      </c>
      <c r="G867">
        <v>0</v>
      </c>
    </row>
    <row r="868" spans="1:7" x14ac:dyDescent="0.35">
      <c r="A868" s="2">
        <v>44208</v>
      </c>
      <c r="B868">
        <v>1.2161599999999999</v>
      </c>
      <c r="C868">
        <v>1.217849</v>
      </c>
      <c r="D868">
        <v>1.2138869999999999</v>
      </c>
      <c r="E868" s="5">
        <v>1.21607</v>
      </c>
      <c r="F868">
        <v>1.21607</v>
      </c>
      <c r="G868">
        <v>0</v>
      </c>
    </row>
    <row r="869" spans="1:7" x14ac:dyDescent="0.35">
      <c r="A869" s="2">
        <v>44209</v>
      </c>
      <c r="B869">
        <v>1.2209270000000001</v>
      </c>
      <c r="C869">
        <v>1.222494</v>
      </c>
      <c r="D869">
        <v>1.2155389999999999</v>
      </c>
      <c r="E869" s="5">
        <v>1.2208889999999999</v>
      </c>
      <c r="F869">
        <v>1.2208889999999999</v>
      </c>
      <c r="G869">
        <v>0</v>
      </c>
    </row>
    <row r="870" spans="1:7" x14ac:dyDescent="0.35">
      <c r="A870" s="2">
        <v>44210</v>
      </c>
      <c r="B870">
        <v>1.216175</v>
      </c>
      <c r="C870">
        <v>1.217285</v>
      </c>
      <c r="D870">
        <v>1.211314</v>
      </c>
      <c r="E870" s="5">
        <v>1.2162489999999999</v>
      </c>
      <c r="F870">
        <v>1.2162489999999999</v>
      </c>
      <c r="G870">
        <v>0</v>
      </c>
    </row>
    <row r="871" spans="1:7" x14ac:dyDescent="0.35">
      <c r="A871" s="2">
        <v>44211</v>
      </c>
      <c r="B871">
        <v>1.2153</v>
      </c>
      <c r="C871">
        <v>1.2162489999999999</v>
      </c>
      <c r="D871">
        <v>1.208474</v>
      </c>
      <c r="E871" s="5">
        <v>1.2151259999999999</v>
      </c>
      <c r="F871">
        <v>1.2151259999999999</v>
      </c>
      <c r="G871">
        <v>0</v>
      </c>
    </row>
    <row r="872" spans="1:7" x14ac:dyDescent="0.35">
      <c r="A872" s="2">
        <v>44214</v>
      </c>
      <c r="B872">
        <v>1.2067239999999999</v>
      </c>
      <c r="C872">
        <v>1.20862</v>
      </c>
      <c r="D872">
        <v>1.2055450000000001</v>
      </c>
      <c r="E872" s="5">
        <v>1.2068110000000001</v>
      </c>
      <c r="F872">
        <v>1.2068110000000001</v>
      </c>
      <c r="G872">
        <v>0</v>
      </c>
    </row>
    <row r="873" spans="1:7" x14ac:dyDescent="0.35">
      <c r="A873" s="2">
        <v>44215</v>
      </c>
      <c r="B873">
        <v>1.207846</v>
      </c>
      <c r="C873">
        <v>1.214491</v>
      </c>
      <c r="D873">
        <v>1.207846</v>
      </c>
      <c r="E873" s="5">
        <v>1.2077290000000001</v>
      </c>
      <c r="F873">
        <v>1.2077290000000001</v>
      </c>
      <c r="G873">
        <v>0</v>
      </c>
    </row>
    <row r="874" spans="1:7" x14ac:dyDescent="0.35">
      <c r="A874" s="2">
        <v>44216</v>
      </c>
      <c r="B874">
        <v>1.213946</v>
      </c>
      <c r="C874">
        <v>1.2160010000000001</v>
      </c>
      <c r="D874">
        <v>1.207773</v>
      </c>
      <c r="E874" s="5">
        <v>1.2138869999999999</v>
      </c>
      <c r="F874">
        <v>1.2138869999999999</v>
      </c>
      <c r="G874">
        <v>0</v>
      </c>
    </row>
    <row r="875" spans="1:7" x14ac:dyDescent="0.35">
      <c r="A875" s="2">
        <v>44217</v>
      </c>
      <c r="B875">
        <v>1.2115340000000001</v>
      </c>
      <c r="C875">
        <v>1.2171959999999999</v>
      </c>
      <c r="D875">
        <v>1.2109909999999999</v>
      </c>
      <c r="E875" s="5">
        <v>1.2115629999999999</v>
      </c>
      <c r="F875">
        <v>1.2115629999999999</v>
      </c>
      <c r="G875">
        <v>0</v>
      </c>
    </row>
    <row r="876" spans="1:7" x14ac:dyDescent="0.35">
      <c r="A876" s="2">
        <v>44218</v>
      </c>
      <c r="B876">
        <v>1.2166189999999999</v>
      </c>
      <c r="C876">
        <v>1.2188000000000001</v>
      </c>
      <c r="D876">
        <v>1.2152000000000001</v>
      </c>
      <c r="E876" s="5">
        <v>1.216629</v>
      </c>
      <c r="F876">
        <v>1.216629</v>
      </c>
      <c r="G876">
        <v>0</v>
      </c>
    </row>
    <row r="877" spans="1:7" x14ac:dyDescent="0.35">
      <c r="A877" s="2">
        <v>44221</v>
      </c>
      <c r="B877">
        <v>1.2168559999999999</v>
      </c>
      <c r="C877">
        <v>1.2185999999999999</v>
      </c>
      <c r="D877">
        <v>1.2117249999999999</v>
      </c>
      <c r="E877" s="5">
        <v>1.2169449999999999</v>
      </c>
      <c r="F877">
        <v>1.2169449999999999</v>
      </c>
      <c r="G877">
        <v>0</v>
      </c>
    </row>
    <row r="878" spans="1:7" x14ac:dyDescent="0.35">
      <c r="A878" s="2">
        <v>44222</v>
      </c>
      <c r="B878">
        <v>1.214329</v>
      </c>
      <c r="C878">
        <v>1.2175</v>
      </c>
      <c r="D878">
        <v>1.210844</v>
      </c>
      <c r="E878" s="5">
        <v>1.2146239999999999</v>
      </c>
      <c r="F878">
        <v>1.2146239999999999</v>
      </c>
      <c r="G878">
        <v>0</v>
      </c>
    </row>
    <row r="879" spans="1:7" x14ac:dyDescent="0.35">
      <c r="A879" s="2">
        <v>44223</v>
      </c>
      <c r="B879">
        <v>1.216323</v>
      </c>
      <c r="C879">
        <v>1.2171369999999999</v>
      </c>
      <c r="D879">
        <v>1.2061999999999999</v>
      </c>
      <c r="E879" s="5">
        <v>1.216299</v>
      </c>
      <c r="F879">
        <v>1.216299</v>
      </c>
      <c r="G879">
        <v>0</v>
      </c>
    </row>
    <row r="880" spans="1:7" x14ac:dyDescent="0.35">
      <c r="A880" s="2">
        <v>44224</v>
      </c>
      <c r="B880">
        <v>1.2104779999999999</v>
      </c>
      <c r="C880">
        <v>1.2143999999999999</v>
      </c>
      <c r="D880">
        <v>1.20824</v>
      </c>
      <c r="E880" s="5">
        <v>1.210507</v>
      </c>
      <c r="F880">
        <v>1.210507</v>
      </c>
      <c r="G880">
        <v>0</v>
      </c>
    </row>
    <row r="881" spans="1:7" x14ac:dyDescent="0.35">
      <c r="A881" s="2">
        <v>44225</v>
      </c>
      <c r="B881">
        <v>1.2121360000000001</v>
      </c>
      <c r="C881">
        <v>1.2157009999999999</v>
      </c>
      <c r="D881">
        <v>1.2095990000000001</v>
      </c>
      <c r="E881" s="5">
        <v>1.2120040000000001</v>
      </c>
      <c r="F881">
        <v>1.2120040000000001</v>
      </c>
      <c r="G881">
        <v>0</v>
      </c>
    </row>
    <row r="882" spans="1:7" x14ac:dyDescent="0.35">
      <c r="A882" s="2">
        <v>44228</v>
      </c>
      <c r="B882">
        <v>1.212283</v>
      </c>
      <c r="C882">
        <v>1.2136070000000001</v>
      </c>
      <c r="D882">
        <v>1.2069129999999999</v>
      </c>
      <c r="E882" s="5">
        <v>1.212386</v>
      </c>
      <c r="F882">
        <v>1.212386</v>
      </c>
      <c r="G882">
        <v>0</v>
      </c>
    </row>
    <row r="883" spans="1:7" x14ac:dyDescent="0.35">
      <c r="A883" s="2">
        <v>44229</v>
      </c>
      <c r="B883">
        <v>1.2067680000000001</v>
      </c>
      <c r="C883">
        <v>1.2087950000000001</v>
      </c>
      <c r="D883">
        <v>1.2018359999999999</v>
      </c>
      <c r="E883" s="5">
        <v>1.206869</v>
      </c>
      <c r="F883">
        <v>1.206869</v>
      </c>
      <c r="G883">
        <v>0</v>
      </c>
    </row>
    <row r="884" spans="1:7" x14ac:dyDescent="0.35">
      <c r="A884" s="2">
        <v>44230</v>
      </c>
      <c r="B884">
        <v>1.203905</v>
      </c>
      <c r="C884">
        <v>1.2049989999999999</v>
      </c>
      <c r="D884">
        <v>1.2004950000000001</v>
      </c>
      <c r="E884" s="5">
        <v>1.203905</v>
      </c>
      <c r="F884">
        <v>1.203905</v>
      </c>
      <c r="G884">
        <v>0</v>
      </c>
    </row>
    <row r="885" spans="1:7" x14ac:dyDescent="0.35">
      <c r="A885" s="2">
        <v>44231</v>
      </c>
      <c r="B885">
        <v>1.2041809999999999</v>
      </c>
      <c r="C885">
        <v>1.2043839999999999</v>
      </c>
      <c r="D885">
        <v>1.1967159999999999</v>
      </c>
      <c r="E885" s="5">
        <v>1.2042390000000001</v>
      </c>
      <c r="F885">
        <v>1.2042390000000001</v>
      </c>
      <c r="G885">
        <v>0</v>
      </c>
    </row>
    <row r="886" spans="1:7" x14ac:dyDescent="0.35">
      <c r="A886" s="2">
        <v>44232</v>
      </c>
      <c r="B886">
        <v>1.1967449999999999</v>
      </c>
      <c r="C886">
        <v>1.203978</v>
      </c>
      <c r="D886">
        <v>1.195357</v>
      </c>
      <c r="E886" s="5">
        <v>1.1966730000000001</v>
      </c>
      <c r="F886">
        <v>1.1966730000000001</v>
      </c>
      <c r="G886">
        <v>0</v>
      </c>
    </row>
    <row r="887" spans="1:7" x14ac:dyDescent="0.35">
      <c r="A887" s="2">
        <v>44235</v>
      </c>
      <c r="B887">
        <v>1.2049350000000001</v>
      </c>
      <c r="C887">
        <v>1.206855</v>
      </c>
      <c r="D887">
        <v>1.20214</v>
      </c>
      <c r="E887" s="5">
        <v>1.204877</v>
      </c>
      <c r="F887">
        <v>1.204877</v>
      </c>
      <c r="G887">
        <v>0</v>
      </c>
    </row>
    <row r="888" spans="1:7" x14ac:dyDescent="0.35">
      <c r="A888" s="2">
        <v>44236</v>
      </c>
      <c r="B888">
        <v>1.205255</v>
      </c>
      <c r="C888">
        <v>1.2114750000000001</v>
      </c>
      <c r="D888">
        <v>1.20502</v>
      </c>
      <c r="E888" s="5">
        <v>1.20536</v>
      </c>
      <c r="F888">
        <v>1.20536</v>
      </c>
      <c r="G888">
        <v>0</v>
      </c>
    </row>
    <row r="889" spans="1:7" x14ac:dyDescent="0.35">
      <c r="A889" s="2">
        <v>44237</v>
      </c>
      <c r="B889">
        <v>1.211695</v>
      </c>
      <c r="C889">
        <v>1.2143729999999999</v>
      </c>
      <c r="D889">
        <v>1.21102</v>
      </c>
      <c r="E889" s="5">
        <v>1.211999</v>
      </c>
      <c r="F889">
        <v>1.211999</v>
      </c>
      <c r="G889">
        <v>0</v>
      </c>
    </row>
    <row r="890" spans="1:7" x14ac:dyDescent="0.35">
      <c r="A890" s="2">
        <v>44238</v>
      </c>
      <c r="B890">
        <v>1.2119450000000001</v>
      </c>
      <c r="C890">
        <v>1.2150989999999999</v>
      </c>
      <c r="D890">
        <v>1.2114309999999999</v>
      </c>
      <c r="E890" s="5">
        <v>1.212121</v>
      </c>
      <c r="F890">
        <v>1.212121</v>
      </c>
      <c r="G890">
        <v>0</v>
      </c>
    </row>
    <row r="891" spans="1:7" x14ac:dyDescent="0.35">
      <c r="A891" s="2">
        <v>44239</v>
      </c>
      <c r="B891">
        <v>1.2130030000000001</v>
      </c>
      <c r="C891">
        <v>1.213592</v>
      </c>
      <c r="D891">
        <v>1.208399</v>
      </c>
      <c r="E891" s="5">
        <v>1.2131510000000001</v>
      </c>
      <c r="F891">
        <v>1.2131510000000001</v>
      </c>
      <c r="G891">
        <v>0</v>
      </c>
    </row>
    <row r="892" spans="1:7" x14ac:dyDescent="0.35">
      <c r="A892" s="2">
        <v>44242</v>
      </c>
      <c r="B892">
        <v>1.2121059999999999</v>
      </c>
      <c r="C892">
        <v>1.214699</v>
      </c>
      <c r="D892">
        <v>1.2117389999999999</v>
      </c>
      <c r="E892" s="5">
        <v>1.2122090000000001</v>
      </c>
      <c r="F892">
        <v>1.2122090000000001</v>
      </c>
      <c r="G892">
        <v>0</v>
      </c>
    </row>
    <row r="893" spans="1:7" x14ac:dyDescent="0.35">
      <c r="A893" s="2">
        <v>44243</v>
      </c>
      <c r="B893">
        <v>1.213239</v>
      </c>
      <c r="C893">
        <v>1.2171000000000001</v>
      </c>
      <c r="D893">
        <v>1.2095849999999999</v>
      </c>
      <c r="E893" s="5">
        <v>1.21322</v>
      </c>
      <c r="F893">
        <v>1.21322</v>
      </c>
      <c r="G893">
        <v>0</v>
      </c>
    </row>
    <row r="894" spans="1:7" x14ac:dyDescent="0.35">
      <c r="A894" s="2">
        <v>44244</v>
      </c>
      <c r="B894">
        <v>1.2088540000000001</v>
      </c>
      <c r="C894">
        <v>1.2098340000000001</v>
      </c>
      <c r="D894">
        <v>1.2025589999999999</v>
      </c>
      <c r="E894" s="5">
        <v>1.2092480000000001</v>
      </c>
      <c r="F894">
        <v>1.2092480000000001</v>
      </c>
      <c r="G894">
        <v>0</v>
      </c>
    </row>
    <row r="895" spans="1:7" x14ac:dyDescent="0.35">
      <c r="A895" s="2">
        <v>44245</v>
      </c>
      <c r="B895">
        <v>1.2045870000000001</v>
      </c>
      <c r="C895">
        <v>1.2089000000000001</v>
      </c>
      <c r="D895">
        <v>1.20363</v>
      </c>
      <c r="E895" s="5">
        <v>1.2048000000000001</v>
      </c>
      <c r="F895">
        <v>1.2048000000000001</v>
      </c>
      <c r="G895">
        <v>0</v>
      </c>
    </row>
    <row r="896" spans="1:7" x14ac:dyDescent="0.35">
      <c r="A896" s="2">
        <v>44246</v>
      </c>
      <c r="B896">
        <v>1.2091750000000001</v>
      </c>
      <c r="C896">
        <v>1.214772</v>
      </c>
      <c r="D896">
        <v>1.2082999999999999</v>
      </c>
      <c r="E896" s="5">
        <v>1.20919</v>
      </c>
      <c r="F896">
        <v>1.20919</v>
      </c>
      <c r="G896">
        <v>0</v>
      </c>
    </row>
    <row r="897" spans="1:7" x14ac:dyDescent="0.35">
      <c r="A897" s="2">
        <v>44249</v>
      </c>
      <c r="B897">
        <v>1.212445</v>
      </c>
      <c r="C897">
        <v>1.2155100000000001</v>
      </c>
      <c r="D897">
        <v>1.209219</v>
      </c>
      <c r="E897" s="5">
        <v>1.212636</v>
      </c>
      <c r="F897">
        <v>1.212636</v>
      </c>
      <c r="G897">
        <v>0</v>
      </c>
    </row>
    <row r="898" spans="1:7" x14ac:dyDescent="0.35">
      <c r="A898" s="2">
        <v>44250</v>
      </c>
      <c r="B898">
        <v>1.216693</v>
      </c>
      <c r="C898">
        <v>1.217878</v>
      </c>
      <c r="D898">
        <v>1.213681</v>
      </c>
      <c r="E898" s="5">
        <v>1.21668</v>
      </c>
      <c r="F898">
        <v>1.21668</v>
      </c>
      <c r="G898">
        <v>0</v>
      </c>
    </row>
    <row r="899" spans="1:7" x14ac:dyDescent="0.35">
      <c r="A899" s="2">
        <v>44251</v>
      </c>
      <c r="B899">
        <v>1.2152000000000001</v>
      </c>
      <c r="C899">
        <v>1.2174039999999999</v>
      </c>
      <c r="D899">
        <v>1.21113</v>
      </c>
      <c r="E899" s="5">
        <v>1.215214</v>
      </c>
      <c r="F899">
        <v>1.215214</v>
      </c>
      <c r="G899">
        <v>0</v>
      </c>
    </row>
    <row r="900" spans="1:7" x14ac:dyDescent="0.35">
      <c r="A900" s="2">
        <v>44252</v>
      </c>
      <c r="B900">
        <v>1.2169509999999999</v>
      </c>
      <c r="C900">
        <v>1.2241550000000001</v>
      </c>
      <c r="D900">
        <v>1.2156579999999999</v>
      </c>
      <c r="E900" s="5">
        <v>1.2171369999999999</v>
      </c>
      <c r="F900">
        <v>1.2171369999999999</v>
      </c>
      <c r="G900">
        <v>0</v>
      </c>
    </row>
    <row r="901" spans="1:7" x14ac:dyDescent="0.35">
      <c r="A901" s="2">
        <v>44253</v>
      </c>
      <c r="B901">
        <v>1.2160120000000001</v>
      </c>
      <c r="C901">
        <v>1.2182489999999999</v>
      </c>
      <c r="D901">
        <v>1.2091750000000001</v>
      </c>
      <c r="E901" s="5">
        <v>1.2160420000000001</v>
      </c>
      <c r="F901">
        <v>1.2160420000000001</v>
      </c>
      <c r="G901">
        <v>0</v>
      </c>
    </row>
    <row r="902" spans="1:7" x14ac:dyDescent="0.35">
      <c r="A902" s="2">
        <v>44256</v>
      </c>
      <c r="B902">
        <v>1.20909</v>
      </c>
      <c r="C902">
        <v>1.210156</v>
      </c>
      <c r="D902">
        <v>1.202993</v>
      </c>
      <c r="E902" s="5">
        <v>1.2089559999999999</v>
      </c>
      <c r="F902">
        <v>1.2089559999999999</v>
      </c>
      <c r="G902">
        <v>0</v>
      </c>
    </row>
    <row r="903" spans="1:7" x14ac:dyDescent="0.35">
      <c r="A903" s="2">
        <v>44257</v>
      </c>
      <c r="B903">
        <v>1.204906</v>
      </c>
      <c r="C903">
        <v>1.2080360000000001</v>
      </c>
      <c r="D903">
        <v>1.1994</v>
      </c>
      <c r="E903" s="5">
        <v>1.2051099999999999</v>
      </c>
      <c r="F903">
        <v>1.2051099999999999</v>
      </c>
      <c r="G903">
        <v>0</v>
      </c>
    </row>
    <row r="904" spans="1:7" x14ac:dyDescent="0.35">
      <c r="A904" s="2">
        <v>44258</v>
      </c>
      <c r="B904">
        <v>1.2085030000000001</v>
      </c>
      <c r="C904">
        <v>1.21105</v>
      </c>
      <c r="D904">
        <v>1.2044710000000001</v>
      </c>
      <c r="E904" s="5">
        <v>1.208547</v>
      </c>
      <c r="F904">
        <v>1.208547</v>
      </c>
      <c r="G904">
        <v>0</v>
      </c>
    </row>
    <row r="905" spans="1:7" x14ac:dyDescent="0.35">
      <c r="A905" s="2">
        <v>44259</v>
      </c>
      <c r="B905">
        <v>1.204834</v>
      </c>
      <c r="C905">
        <v>1.2064010000000001</v>
      </c>
      <c r="D905">
        <v>1.202501</v>
      </c>
      <c r="E905" s="5">
        <v>1.205066</v>
      </c>
      <c r="F905">
        <v>1.205066</v>
      </c>
      <c r="G905">
        <v>0</v>
      </c>
    </row>
    <row r="906" spans="1:7" x14ac:dyDescent="0.35">
      <c r="A906" s="2">
        <v>44260</v>
      </c>
      <c r="B906">
        <v>1.1968589999999999</v>
      </c>
      <c r="C906">
        <v>1.1968589999999999</v>
      </c>
      <c r="D906">
        <v>1.1897960000000001</v>
      </c>
      <c r="E906" s="5">
        <v>1.196774</v>
      </c>
      <c r="F906">
        <v>1.196774</v>
      </c>
      <c r="G906">
        <v>0</v>
      </c>
    </row>
    <row r="907" spans="1:7" x14ac:dyDescent="0.35">
      <c r="A907" s="2">
        <v>44263</v>
      </c>
      <c r="B907">
        <v>1.192464</v>
      </c>
      <c r="C907">
        <v>1.1932179999999999</v>
      </c>
      <c r="D907">
        <v>1.1848339999999999</v>
      </c>
      <c r="E907" s="5">
        <v>1.192563</v>
      </c>
      <c r="F907">
        <v>1.192563</v>
      </c>
      <c r="G907">
        <v>0</v>
      </c>
    </row>
    <row r="908" spans="1:7" x14ac:dyDescent="0.35">
      <c r="A908" s="2">
        <v>44264</v>
      </c>
      <c r="B908">
        <v>1.1851989999999999</v>
      </c>
      <c r="C908">
        <v>1.1916</v>
      </c>
      <c r="D908">
        <v>1.1836139999999999</v>
      </c>
      <c r="E908" s="5">
        <v>1.185171</v>
      </c>
      <c r="F908">
        <v>1.185171</v>
      </c>
      <c r="G908">
        <v>0</v>
      </c>
    </row>
    <row r="909" spans="1:7" x14ac:dyDescent="0.35">
      <c r="A909" s="2">
        <v>44265</v>
      </c>
      <c r="B909">
        <v>1.1896690000000001</v>
      </c>
      <c r="C909">
        <v>1.1925060000000001</v>
      </c>
      <c r="D909">
        <v>1.1870000000000001</v>
      </c>
      <c r="E909" s="5">
        <v>1.189791</v>
      </c>
      <c r="F909">
        <v>1.189791</v>
      </c>
      <c r="G909">
        <v>0</v>
      </c>
    </row>
    <row r="910" spans="1:7" x14ac:dyDescent="0.35">
      <c r="A910" s="2">
        <v>44266</v>
      </c>
      <c r="B910">
        <v>1.1927479999999999</v>
      </c>
      <c r="C910">
        <v>1.1977770000000001</v>
      </c>
      <c r="D910">
        <v>1.19171</v>
      </c>
      <c r="E910" s="5">
        <v>1.1926060000000001</v>
      </c>
      <c r="F910">
        <v>1.1926060000000001</v>
      </c>
      <c r="G910">
        <v>0</v>
      </c>
    </row>
    <row r="911" spans="1:7" x14ac:dyDescent="0.35">
      <c r="A911" s="2">
        <v>44267</v>
      </c>
      <c r="B911">
        <v>1.198164</v>
      </c>
      <c r="C911">
        <v>1.199041</v>
      </c>
      <c r="D911">
        <v>1.191058</v>
      </c>
      <c r="E911" s="5">
        <v>1.19861</v>
      </c>
      <c r="F911">
        <v>1.19861</v>
      </c>
      <c r="G911">
        <v>0</v>
      </c>
    </row>
    <row r="912" spans="1:7" x14ac:dyDescent="0.35">
      <c r="A912" s="2">
        <v>44270</v>
      </c>
      <c r="B912">
        <v>1.195114</v>
      </c>
      <c r="C912">
        <v>1.1965440000000001</v>
      </c>
      <c r="D912">
        <v>1.1911849999999999</v>
      </c>
      <c r="E912" s="5">
        <v>1.1950000000000001</v>
      </c>
      <c r="F912">
        <v>1.1950000000000001</v>
      </c>
      <c r="G912">
        <v>0</v>
      </c>
    </row>
    <row r="913" spans="1:7" x14ac:dyDescent="0.35">
      <c r="A913" s="2">
        <v>44271</v>
      </c>
      <c r="B913">
        <v>1.192734</v>
      </c>
      <c r="C913">
        <v>1.1953</v>
      </c>
      <c r="D913">
        <v>1.188439</v>
      </c>
      <c r="E913" s="5">
        <v>1.192577</v>
      </c>
      <c r="F913">
        <v>1.192577</v>
      </c>
      <c r="G913">
        <v>0</v>
      </c>
    </row>
    <row r="914" spans="1:7" x14ac:dyDescent="0.35">
      <c r="A914" s="2">
        <v>44272</v>
      </c>
      <c r="B914">
        <v>1.19021</v>
      </c>
      <c r="C914">
        <v>1.1918</v>
      </c>
      <c r="D914">
        <v>1.1887639999999999</v>
      </c>
      <c r="E914" s="5">
        <v>1.1901649999999999</v>
      </c>
      <c r="F914">
        <v>1.1901649999999999</v>
      </c>
      <c r="G914">
        <v>0</v>
      </c>
    </row>
    <row r="915" spans="1:7" x14ac:dyDescent="0.35">
      <c r="A915" s="2">
        <v>44273</v>
      </c>
      <c r="B915">
        <v>1.198064</v>
      </c>
      <c r="C915">
        <v>1.1991000000000001</v>
      </c>
      <c r="D915">
        <v>1.1910149999999999</v>
      </c>
      <c r="E915" s="5">
        <v>1.1982790000000001</v>
      </c>
      <c r="F915">
        <v>1.1982790000000001</v>
      </c>
      <c r="G915">
        <v>0</v>
      </c>
    </row>
    <row r="916" spans="1:7" x14ac:dyDescent="0.35">
      <c r="A916" s="2">
        <v>44274</v>
      </c>
      <c r="B916">
        <v>1.191767</v>
      </c>
      <c r="C916">
        <v>1.1937450000000001</v>
      </c>
      <c r="D916">
        <v>1.1874929999999999</v>
      </c>
      <c r="E916" s="5">
        <v>1.191824</v>
      </c>
      <c r="F916">
        <v>1.191824</v>
      </c>
      <c r="G916">
        <v>0</v>
      </c>
    </row>
    <row r="917" spans="1:7" x14ac:dyDescent="0.35">
      <c r="A917" s="2">
        <v>44277</v>
      </c>
      <c r="B917">
        <v>1.188453</v>
      </c>
      <c r="C917">
        <v>1.1937450000000001</v>
      </c>
      <c r="D917">
        <v>1.1876059999999999</v>
      </c>
      <c r="E917" s="5">
        <v>1.188312</v>
      </c>
      <c r="F917">
        <v>1.188312</v>
      </c>
      <c r="G917">
        <v>0</v>
      </c>
    </row>
    <row r="918" spans="1:7" x14ac:dyDescent="0.35">
      <c r="A918" s="2">
        <v>44278</v>
      </c>
      <c r="B918">
        <v>1.1933320000000001</v>
      </c>
      <c r="C918">
        <v>1.194315</v>
      </c>
      <c r="D918">
        <v>1.186437</v>
      </c>
      <c r="E918" s="5">
        <v>1.193303</v>
      </c>
      <c r="F918">
        <v>1.193303</v>
      </c>
      <c r="G918">
        <v>0</v>
      </c>
    </row>
    <row r="919" spans="1:7" x14ac:dyDescent="0.35">
      <c r="A919" s="2">
        <v>44279</v>
      </c>
      <c r="B919">
        <v>1.1841189999999999</v>
      </c>
      <c r="C919">
        <v>1.1851149999999999</v>
      </c>
      <c r="D919">
        <v>1.181335</v>
      </c>
      <c r="E919" s="5">
        <v>1.184021</v>
      </c>
      <c r="F919">
        <v>1.184021</v>
      </c>
      <c r="G919">
        <v>0</v>
      </c>
    </row>
    <row r="920" spans="1:7" x14ac:dyDescent="0.35">
      <c r="A920" s="2">
        <v>44280</v>
      </c>
      <c r="B920">
        <v>1.1813769999999999</v>
      </c>
      <c r="C920">
        <v>1.183012</v>
      </c>
      <c r="D920">
        <v>1.1775230000000001</v>
      </c>
      <c r="E920" s="5">
        <v>1.1813070000000001</v>
      </c>
      <c r="F920">
        <v>1.1813070000000001</v>
      </c>
      <c r="G920">
        <v>0</v>
      </c>
    </row>
    <row r="921" spans="1:7" x14ac:dyDescent="0.35">
      <c r="A921" s="2">
        <v>44281</v>
      </c>
      <c r="B921">
        <v>1.1776070000000001</v>
      </c>
      <c r="C921">
        <v>1.180401</v>
      </c>
      <c r="D921">
        <v>1.17726</v>
      </c>
      <c r="E921" s="5">
        <v>1.177662</v>
      </c>
      <c r="F921">
        <v>1.177662</v>
      </c>
      <c r="G921">
        <v>0</v>
      </c>
    </row>
    <row r="922" spans="1:7" x14ac:dyDescent="0.35">
      <c r="A922" s="2">
        <v>44284</v>
      </c>
      <c r="B922">
        <v>1.17876</v>
      </c>
      <c r="C922">
        <v>1.179357</v>
      </c>
      <c r="D922">
        <v>1.17618</v>
      </c>
      <c r="E922" s="5">
        <v>1.1788000000000001</v>
      </c>
      <c r="F922">
        <v>1.1788000000000001</v>
      </c>
      <c r="G922">
        <v>0</v>
      </c>
    </row>
    <row r="923" spans="1:7" x14ac:dyDescent="0.35">
      <c r="A923" s="2">
        <v>44285</v>
      </c>
      <c r="B923">
        <v>1.176914</v>
      </c>
      <c r="C923">
        <v>1.1775789999999999</v>
      </c>
      <c r="D923">
        <v>1.1713169999999999</v>
      </c>
      <c r="E923" s="5">
        <v>1.177101</v>
      </c>
      <c r="F923">
        <v>1.177101</v>
      </c>
      <c r="G923">
        <v>0</v>
      </c>
    </row>
    <row r="924" spans="1:7" x14ac:dyDescent="0.35">
      <c r="A924" s="2">
        <v>44286</v>
      </c>
      <c r="B924">
        <v>1.1723330000000001</v>
      </c>
      <c r="C924">
        <v>1.175862</v>
      </c>
      <c r="D924">
        <v>1.170453</v>
      </c>
      <c r="E924" s="5">
        <v>1.1723600000000001</v>
      </c>
      <c r="F924">
        <v>1.1723600000000001</v>
      </c>
      <c r="G924">
        <v>0</v>
      </c>
    </row>
    <row r="925" spans="1:7" x14ac:dyDescent="0.35">
      <c r="A925" s="2">
        <v>44287</v>
      </c>
      <c r="B925">
        <v>1.1728970000000001</v>
      </c>
      <c r="C925">
        <v>1.1775789999999999</v>
      </c>
      <c r="D925">
        <v>1.171481</v>
      </c>
      <c r="E925" s="5">
        <v>1.1728829999999999</v>
      </c>
      <c r="F925">
        <v>1.1728829999999999</v>
      </c>
      <c r="G925">
        <v>0</v>
      </c>
    </row>
    <row r="926" spans="1:7" x14ac:dyDescent="0.35">
      <c r="A926" s="2">
        <v>44288</v>
      </c>
      <c r="B926">
        <v>1.177773</v>
      </c>
      <c r="C926">
        <v>1.1787000000000001</v>
      </c>
      <c r="D926">
        <v>1.175143</v>
      </c>
      <c r="E926" s="5">
        <v>1.1779949999999999</v>
      </c>
      <c r="F926">
        <v>1.1779949999999999</v>
      </c>
      <c r="G926">
        <v>0</v>
      </c>
    </row>
    <row r="927" spans="1:7" x14ac:dyDescent="0.35">
      <c r="A927" s="2">
        <v>44291</v>
      </c>
      <c r="B927">
        <v>1.1766369999999999</v>
      </c>
      <c r="C927">
        <v>1.1816139999999999</v>
      </c>
      <c r="D927">
        <v>1.173943</v>
      </c>
      <c r="E927" s="5">
        <v>1.176817</v>
      </c>
      <c r="F927">
        <v>1.176817</v>
      </c>
      <c r="G927">
        <v>0</v>
      </c>
    </row>
    <row r="928" spans="1:7" x14ac:dyDescent="0.35">
      <c r="A928" s="2">
        <v>44292</v>
      </c>
      <c r="B928">
        <v>1.181907</v>
      </c>
      <c r="C928">
        <v>1.1855359999999999</v>
      </c>
      <c r="D928">
        <v>1.1796489999999999</v>
      </c>
      <c r="E928" s="5">
        <v>1.1818930000000001</v>
      </c>
      <c r="F928">
        <v>1.1818930000000001</v>
      </c>
      <c r="G928">
        <v>0</v>
      </c>
    </row>
    <row r="929" spans="1:7" x14ac:dyDescent="0.35">
      <c r="A929" s="2">
        <v>44293</v>
      </c>
      <c r="B929">
        <v>1.1875500000000001</v>
      </c>
      <c r="C929">
        <v>1.1914689999999999</v>
      </c>
      <c r="D929">
        <v>1.1865349999999999</v>
      </c>
      <c r="E929" s="5">
        <v>1.1874229999999999</v>
      </c>
      <c r="F929">
        <v>1.1874229999999999</v>
      </c>
      <c r="G929">
        <v>0</v>
      </c>
    </row>
    <row r="930" spans="1:7" x14ac:dyDescent="0.35">
      <c r="A930" s="2">
        <v>44294</v>
      </c>
      <c r="B930">
        <v>1.1871970000000001</v>
      </c>
      <c r="C930">
        <v>1.1914830000000001</v>
      </c>
      <c r="D930">
        <v>1.186183</v>
      </c>
      <c r="E930" s="5">
        <v>1.1873659999999999</v>
      </c>
      <c r="F930">
        <v>1.1873659999999999</v>
      </c>
      <c r="G930">
        <v>0</v>
      </c>
    </row>
    <row r="931" spans="1:7" x14ac:dyDescent="0.35">
      <c r="A931" s="2">
        <v>44295</v>
      </c>
      <c r="B931">
        <v>1.191568</v>
      </c>
      <c r="C931">
        <v>1.192321</v>
      </c>
      <c r="D931">
        <v>1.1868590000000001</v>
      </c>
      <c r="E931" s="5">
        <v>1.191568</v>
      </c>
      <c r="F931">
        <v>1.191568</v>
      </c>
      <c r="G931">
        <v>0</v>
      </c>
    </row>
    <row r="932" spans="1:7" x14ac:dyDescent="0.35">
      <c r="A932" s="2">
        <v>44298</v>
      </c>
      <c r="B932">
        <v>1.1896409999999999</v>
      </c>
      <c r="C932">
        <v>1.192037</v>
      </c>
      <c r="D932">
        <v>1.187338</v>
      </c>
      <c r="E932" s="5">
        <v>1.190051</v>
      </c>
      <c r="F932">
        <v>1.190051</v>
      </c>
      <c r="G932">
        <v>0</v>
      </c>
    </row>
    <row r="933" spans="1:7" x14ac:dyDescent="0.35">
      <c r="A933" s="2">
        <v>44299</v>
      </c>
      <c r="B933">
        <v>1.191214</v>
      </c>
      <c r="C933">
        <v>1.195314</v>
      </c>
      <c r="D933">
        <v>1.1884300000000001</v>
      </c>
      <c r="E933" s="5">
        <v>1.1914689999999999</v>
      </c>
      <c r="F933">
        <v>1.1914689999999999</v>
      </c>
      <c r="G933">
        <v>0</v>
      </c>
    </row>
    <row r="934" spans="1:7" x14ac:dyDescent="0.35">
      <c r="A934" s="2">
        <v>44300</v>
      </c>
      <c r="B934">
        <v>1.195743</v>
      </c>
      <c r="C934">
        <v>1.1981930000000001</v>
      </c>
      <c r="D934">
        <v>1.1951860000000001</v>
      </c>
      <c r="E934" s="5">
        <v>1.195414</v>
      </c>
      <c r="F934">
        <v>1.195414</v>
      </c>
      <c r="G934">
        <v>0</v>
      </c>
    </row>
    <row r="935" spans="1:7" x14ac:dyDescent="0.35">
      <c r="A935" s="2">
        <v>44301</v>
      </c>
      <c r="B935">
        <v>1.1982360000000001</v>
      </c>
      <c r="C935">
        <v>1.199314</v>
      </c>
      <c r="D935">
        <v>1.195786</v>
      </c>
      <c r="E935" s="5">
        <v>1.19861</v>
      </c>
      <c r="F935">
        <v>1.19861</v>
      </c>
      <c r="G935">
        <v>0</v>
      </c>
    </row>
    <row r="936" spans="1:7" x14ac:dyDescent="0.35">
      <c r="A936" s="2">
        <v>44302</v>
      </c>
      <c r="B936">
        <v>1.197074</v>
      </c>
      <c r="C936">
        <v>1.1994720000000001</v>
      </c>
      <c r="D936">
        <v>1.19509</v>
      </c>
      <c r="E936" s="5">
        <v>1.1971750000000001</v>
      </c>
      <c r="F936">
        <v>1.1971750000000001</v>
      </c>
      <c r="G936">
        <v>0</v>
      </c>
    </row>
    <row r="937" spans="1:7" x14ac:dyDescent="0.35">
      <c r="A937" s="2">
        <v>44305</v>
      </c>
      <c r="B937">
        <v>1.196831</v>
      </c>
      <c r="C937">
        <v>1.2048190000000001</v>
      </c>
      <c r="D937">
        <v>1.1943440000000001</v>
      </c>
      <c r="E937" s="5">
        <v>1.1969449999999999</v>
      </c>
      <c r="F937">
        <v>1.1969449999999999</v>
      </c>
      <c r="G937">
        <v>0</v>
      </c>
    </row>
    <row r="938" spans="1:7" x14ac:dyDescent="0.35">
      <c r="A938" s="2">
        <v>44306</v>
      </c>
      <c r="B938">
        <v>1.2043839999999999</v>
      </c>
      <c r="C938">
        <v>1.208167</v>
      </c>
      <c r="D938">
        <v>1.202877</v>
      </c>
      <c r="E938" s="5">
        <v>1.204529</v>
      </c>
      <c r="F938">
        <v>1.204529</v>
      </c>
      <c r="G938">
        <v>0</v>
      </c>
    </row>
    <row r="939" spans="1:7" x14ac:dyDescent="0.35">
      <c r="A939" s="2">
        <v>44307</v>
      </c>
      <c r="B939">
        <v>1.203254</v>
      </c>
      <c r="C939">
        <v>1.204529</v>
      </c>
      <c r="D939">
        <v>1.2</v>
      </c>
      <c r="E939" s="5">
        <v>1.2032389999999999</v>
      </c>
      <c r="F939">
        <v>1.2032389999999999</v>
      </c>
      <c r="G939">
        <v>0</v>
      </c>
    </row>
    <row r="940" spans="1:7" x14ac:dyDescent="0.35">
      <c r="A940" s="2">
        <v>44308</v>
      </c>
      <c r="B940">
        <v>1.2038180000000001</v>
      </c>
      <c r="C940">
        <v>1.207001</v>
      </c>
      <c r="D940">
        <v>1.200394</v>
      </c>
      <c r="E940" s="5">
        <v>1.203775</v>
      </c>
      <c r="F940">
        <v>1.203775</v>
      </c>
      <c r="G940">
        <v>0</v>
      </c>
    </row>
    <row r="941" spans="1:7" x14ac:dyDescent="0.35">
      <c r="A941" s="2">
        <v>44309</v>
      </c>
      <c r="B941">
        <v>1.2017929999999999</v>
      </c>
      <c r="C941">
        <v>1.2077990000000001</v>
      </c>
      <c r="D941">
        <v>1.201389</v>
      </c>
      <c r="E941" s="5">
        <v>1.2014750000000001</v>
      </c>
      <c r="F941">
        <v>1.2014750000000001</v>
      </c>
      <c r="G941">
        <v>0</v>
      </c>
    </row>
    <row r="942" spans="1:7" x14ac:dyDescent="0.35">
      <c r="A942" s="2">
        <v>44312</v>
      </c>
      <c r="B942">
        <v>1.2089559999999999</v>
      </c>
      <c r="C942">
        <v>1.211827</v>
      </c>
      <c r="D942">
        <v>1.2063740000000001</v>
      </c>
      <c r="E942" s="5">
        <v>1.208985</v>
      </c>
      <c r="F942">
        <v>1.208985</v>
      </c>
      <c r="G942">
        <v>0</v>
      </c>
    </row>
    <row r="943" spans="1:7" x14ac:dyDescent="0.35">
      <c r="A943" s="2">
        <v>44313</v>
      </c>
      <c r="B943">
        <v>1.207921</v>
      </c>
      <c r="C943">
        <v>1.20919</v>
      </c>
      <c r="D943">
        <v>1.2057929999999999</v>
      </c>
      <c r="E943" s="5">
        <v>1.208167</v>
      </c>
      <c r="F943">
        <v>1.208167</v>
      </c>
      <c r="G943">
        <v>0</v>
      </c>
    </row>
    <row r="944" spans="1:7" x14ac:dyDescent="0.35">
      <c r="A944" s="2">
        <v>44314</v>
      </c>
      <c r="B944">
        <v>1.2088540000000001</v>
      </c>
      <c r="C944">
        <v>1.2102139999999999</v>
      </c>
      <c r="D944">
        <v>1.2057640000000001</v>
      </c>
      <c r="E944" s="5">
        <v>1.209031</v>
      </c>
      <c r="F944">
        <v>1.209031</v>
      </c>
      <c r="G944">
        <v>0</v>
      </c>
    </row>
    <row r="945" spans="1:7" x14ac:dyDescent="0.35">
      <c r="A945" s="2">
        <v>44315</v>
      </c>
      <c r="B945">
        <v>1.213578</v>
      </c>
      <c r="C945">
        <v>1.215214</v>
      </c>
      <c r="D945">
        <v>1.2104189999999999</v>
      </c>
      <c r="E945" s="5">
        <v>1.213592</v>
      </c>
      <c r="F945">
        <v>1.213592</v>
      </c>
      <c r="G945">
        <v>0</v>
      </c>
    </row>
    <row r="946" spans="1:7" x14ac:dyDescent="0.35">
      <c r="A946" s="2">
        <v>44316</v>
      </c>
      <c r="B946">
        <v>1.2124889999999999</v>
      </c>
      <c r="C946">
        <v>1.2128559999999999</v>
      </c>
      <c r="D946">
        <v>1.202472</v>
      </c>
      <c r="E946" s="5">
        <v>1.212709</v>
      </c>
      <c r="F946">
        <v>1.212709</v>
      </c>
      <c r="G946">
        <v>0</v>
      </c>
    </row>
    <row r="947" spans="1:7" x14ac:dyDescent="0.35">
      <c r="A947" s="2">
        <v>44319</v>
      </c>
      <c r="B947">
        <v>1.2026460000000001</v>
      </c>
      <c r="C947">
        <v>1.2077990000000001</v>
      </c>
      <c r="D947">
        <v>1.2014899999999999</v>
      </c>
      <c r="E947" s="5">
        <v>1.2027760000000001</v>
      </c>
      <c r="F947">
        <v>1.2027760000000001</v>
      </c>
      <c r="G947">
        <v>0</v>
      </c>
    </row>
    <row r="948" spans="1:7" x14ac:dyDescent="0.35">
      <c r="A948" s="2">
        <v>44320</v>
      </c>
      <c r="B948">
        <v>1.2059820000000001</v>
      </c>
      <c r="C948">
        <v>1.2062999999999999</v>
      </c>
      <c r="D948">
        <v>1.200005</v>
      </c>
      <c r="E948" s="5">
        <v>1.2061269999999999</v>
      </c>
      <c r="F948">
        <v>1.2061269999999999</v>
      </c>
      <c r="G948">
        <v>0</v>
      </c>
    </row>
    <row r="949" spans="1:7" x14ac:dyDescent="0.35">
      <c r="A949" s="2">
        <v>44321</v>
      </c>
      <c r="B949">
        <v>1.2016340000000001</v>
      </c>
      <c r="C949">
        <v>1.2029350000000001</v>
      </c>
      <c r="D949">
        <v>1.198725</v>
      </c>
      <c r="E949" s="5">
        <v>1.2015039999999999</v>
      </c>
      <c r="F949">
        <v>1.2015039999999999</v>
      </c>
      <c r="G949">
        <v>0</v>
      </c>
    </row>
    <row r="950" spans="1:7" x14ac:dyDescent="0.35">
      <c r="A950" s="2">
        <v>44322</v>
      </c>
      <c r="B950">
        <v>1.2009129999999999</v>
      </c>
      <c r="C950">
        <v>1.207001</v>
      </c>
      <c r="D950">
        <v>1.1994</v>
      </c>
      <c r="E950" s="5">
        <v>1.2007969999999999</v>
      </c>
      <c r="F950">
        <v>1.2007969999999999</v>
      </c>
      <c r="G950">
        <v>0</v>
      </c>
    </row>
    <row r="951" spans="1:7" x14ac:dyDescent="0.35">
      <c r="A951" s="2">
        <v>44323</v>
      </c>
      <c r="B951">
        <v>1.206593</v>
      </c>
      <c r="C951">
        <v>1.216545</v>
      </c>
      <c r="D951">
        <v>1.2053419999999999</v>
      </c>
      <c r="E951" s="5">
        <v>1.206855</v>
      </c>
      <c r="F951">
        <v>1.206855</v>
      </c>
      <c r="G951">
        <v>0</v>
      </c>
    </row>
    <row r="952" spans="1:7" x14ac:dyDescent="0.35">
      <c r="A952" s="2">
        <v>44326</v>
      </c>
      <c r="B952">
        <v>1.2167520000000001</v>
      </c>
      <c r="C952">
        <v>1.21773</v>
      </c>
      <c r="D952">
        <v>1.21374</v>
      </c>
      <c r="E952" s="5">
        <v>1.2171080000000001</v>
      </c>
      <c r="F952">
        <v>1.2171080000000001</v>
      </c>
      <c r="G952">
        <v>0</v>
      </c>
    </row>
    <row r="953" spans="1:7" x14ac:dyDescent="0.35">
      <c r="A953" s="2">
        <v>44327</v>
      </c>
      <c r="B953">
        <v>1.2142109999999999</v>
      </c>
      <c r="C953">
        <v>1.2179679999999999</v>
      </c>
      <c r="D953">
        <v>1.212547</v>
      </c>
      <c r="E953" s="5">
        <v>1.2140930000000001</v>
      </c>
      <c r="F953">
        <v>1.2140930000000001</v>
      </c>
      <c r="G953">
        <v>0</v>
      </c>
    </row>
    <row r="954" spans="1:7" x14ac:dyDescent="0.35">
      <c r="A954" s="2">
        <v>44328</v>
      </c>
      <c r="B954">
        <v>1.21455</v>
      </c>
      <c r="C954">
        <v>1.2150669999999999</v>
      </c>
      <c r="D954">
        <v>1.2068110000000001</v>
      </c>
      <c r="E954" s="5">
        <v>1.21445</v>
      </c>
      <c r="F954">
        <v>1.21445</v>
      </c>
      <c r="G954">
        <v>0</v>
      </c>
    </row>
    <row r="955" spans="1:7" x14ac:dyDescent="0.35">
      <c r="A955" s="2">
        <v>44329</v>
      </c>
      <c r="B955">
        <v>1.207686</v>
      </c>
      <c r="C955">
        <v>1.2106539999999999</v>
      </c>
      <c r="D955">
        <v>1.2053130000000001</v>
      </c>
      <c r="E955" s="5">
        <v>1.207851</v>
      </c>
      <c r="F955">
        <v>1.207851</v>
      </c>
      <c r="G955">
        <v>0</v>
      </c>
    </row>
    <row r="956" spans="1:7" x14ac:dyDescent="0.35">
      <c r="A956" s="2">
        <v>44330</v>
      </c>
      <c r="B956">
        <v>1.208021</v>
      </c>
      <c r="C956">
        <v>1.214772</v>
      </c>
      <c r="D956">
        <v>1.2071460000000001</v>
      </c>
      <c r="E956" s="5">
        <v>1.2077290000000001</v>
      </c>
      <c r="F956">
        <v>1.2077290000000001</v>
      </c>
      <c r="G956">
        <v>0</v>
      </c>
    </row>
    <row r="957" spans="1:7" x14ac:dyDescent="0.35">
      <c r="A957" s="2">
        <v>44333</v>
      </c>
      <c r="B957">
        <v>1.2147570000000001</v>
      </c>
      <c r="C957">
        <v>1.2170000000000001</v>
      </c>
      <c r="D957">
        <v>1.212753</v>
      </c>
      <c r="E957" s="5">
        <v>1.2150369999999999</v>
      </c>
      <c r="F957">
        <v>1.2150369999999999</v>
      </c>
      <c r="G957">
        <v>0</v>
      </c>
    </row>
    <row r="958" spans="1:7" x14ac:dyDescent="0.35">
      <c r="A958" s="2">
        <v>44334</v>
      </c>
      <c r="B958">
        <v>1.215525</v>
      </c>
      <c r="C958">
        <v>1.2232419999999999</v>
      </c>
      <c r="D958">
        <v>1.2154069999999999</v>
      </c>
      <c r="E958" s="5">
        <v>1.215687</v>
      </c>
      <c r="F958">
        <v>1.215687</v>
      </c>
      <c r="G958">
        <v>0</v>
      </c>
    </row>
    <row r="959" spans="1:7" x14ac:dyDescent="0.35">
      <c r="A959" s="2">
        <v>44335</v>
      </c>
      <c r="B959">
        <v>1.2226429999999999</v>
      </c>
      <c r="C959">
        <v>1.2248000000000001</v>
      </c>
      <c r="D959">
        <v>1.219185</v>
      </c>
      <c r="E959" s="5">
        <v>1.2223999999999999</v>
      </c>
      <c r="F959">
        <v>1.2223999999999999</v>
      </c>
      <c r="G959">
        <v>0</v>
      </c>
    </row>
    <row r="960" spans="1:7" x14ac:dyDescent="0.35">
      <c r="A960" s="2">
        <v>44336</v>
      </c>
      <c r="B960">
        <v>1.217285</v>
      </c>
      <c r="C960">
        <v>1.222901</v>
      </c>
      <c r="D960">
        <v>1.217093</v>
      </c>
      <c r="E960" s="5">
        <v>1.217285</v>
      </c>
      <c r="F960">
        <v>1.217285</v>
      </c>
      <c r="G960">
        <v>0</v>
      </c>
    </row>
    <row r="961" spans="1:7" x14ac:dyDescent="0.35">
      <c r="A961" s="2">
        <v>44337</v>
      </c>
      <c r="B961">
        <v>1.222793</v>
      </c>
      <c r="C961">
        <v>1.2242</v>
      </c>
      <c r="D961">
        <v>1.217374</v>
      </c>
      <c r="E961" s="5">
        <v>1.222539</v>
      </c>
      <c r="F961">
        <v>1.222539</v>
      </c>
      <c r="G961">
        <v>0</v>
      </c>
    </row>
    <row r="962" spans="1:7" x14ac:dyDescent="0.35">
      <c r="A962" s="2">
        <v>44340</v>
      </c>
      <c r="B962">
        <v>1.218116</v>
      </c>
      <c r="C962">
        <v>1.222942</v>
      </c>
      <c r="D962">
        <v>1.2175819999999999</v>
      </c>
      <c r="E962" s="5">
        <v>1.218324</v>
      </c>
      <c r="F962">
        <v>1.218324</v>
      </c>
      <c r="G962">
        <v>0</v>
      </c>
    </row>
    <row r="963" spans="1:7" x14ac:dyDescent="0.35">
      <c r="A963" s="2">
        <v>44341</v>
      </c>
      <c r="B963">
        <v>1.221449</v>
      </c>
      <c r="C963">
        <v>1.2266999999999999</v>
      </c>
      <c r="D963">
        <v>1.2212400000000001</v>
      </c>
      <c r="E963" s="5">
        <v>1.2214640000000001</v>
      </c>
      <c r="F963">
        <v>1.2214640000000001</v>
      </c>
      <c r="G963">
        <v>0</v>
      </c>
    </row>
    <row r="964" spans="1:7" x14ac:dyDescent="0.35">
      <c r="A964" s="2">
        <v>44342</v>
      </c>
      <c r="B964">
        <v>1.22489</v>
      </c>
      <c r="C964">
        <v>1.2264999999999999</v>
      </c>
      <c r="D964">
        <v>1.2200029999999999</v>
      </c>
      <c r="E964" s="5">
        <v>1.224909</v>
      </c>
      <c r="F964">
        <v>1.224909</v>
      </c>
      <c r="G964">
        <v>0</v>
      </c>
    </row>
    <row r="965" spans="1:7" x14ac:dyDescent="0.35">
      <c r="A965" s="2">
        <v>44343</v>
      </c>
      <c r="B965">
        <v>1.219036</v>
      </c>
      <c r="C965">
        <v>1.2216990000000001</v>
      </c>
      <c r="D965">
        <v>1.2175670000000001</v>
      </c>
      <c r="E965" s="5">
        <v>1.21926</v>
      </c>
      <c r="F965">
        <v>1.21926</v>
      </c>
      <c r="G965">
        <v>0</v>
      </c>
    </row>
    <row r="966" spans="1:7" x14ac:dyDescent="0.35">
      <c r="A966" s="2">
        <v>44344</v>
      </c>
      <c r="B966">
        <v>1.219274</v>
      </c>
      <c r="C966">
        <v>1.2201070000000001</v>
      </c>
      <c r="D966">
        <v>1.2133419999999999</v>
      </c>
      <c r="E966" s="5">
        <v>1.219319</v>
      </c>
      <c r="F966">
        <v>1.219319</v>
      </c>
      <c r="G966">
        <v>0</v>
      </c>
    </row>
    <row r="967" spans="1:7" x14ac:dyDescent="0.35">
      <c r="A967" s="2">
        <v>44347</v>
      </c>
      <c r="B967">
        <v>1.219007</v>
      </c>
      <c r="C967">
        <v>1.2233909999999999</v>
      </c>
      <c r="D967">
        <v>1.218413</v>
      </c>
      <c r="E967" s="5">
        <v>1.219007</v>
      </c>
      <c r="F967">
        <v>1.219007</v>
      </c>
      <c r="G967">
        <v>0</v>
      </c>
    </row>
    <row r="968" spans="1:7" x14ac:dyDescent="0.35">
      <c r="A968" s="2">
        <v>44348</v>
      </c>
      <c r="B968">
        <v>1.223406</v>
      </c>
      <c r="C968">
        <v>1.2254149999999999</v>
      </c>
      <c r="D968">
        <v>1.2214640000000001</v>
      </c>
      <c r="E968" s="5">
        <v>1.223287</v>
      </c>
      <c r="F968">
        <v>1.223287</v>
      </c>
      <c r="G968">
        <v>0</v>
      </c>
    </row>
    <row r="969" spans="1:7" x14ac:dyDescent="0.35">
      <c r="A969" s="2">
        <v>44349</v>
      </c>
      <c r="B969">
        <v>1.2218070000000001</v>
      </c>
      <c r="C969">
        <v>1.222942</v>
      </c>
      <c r="D969">
        <v>1.216575</v>
      </c>
      <c r="E969" s="5">
        <v>1.2217769999999999</v>
      </c>
      <c r="F969">
        <v>1.2217769999999999</v>
      </c>
      <c r="G969">
        <v>0</v>
      </c>
    </row>
    <row r="970" spans="1:7" x14ac:dyDescent="0.35">
      <c r="A970" s="2">
        <v>44350</v>
      </c>
      <c r="B970">
        <v>1.22115</v>
      </c>
      <c r="C970">
        <v>1.221598</v>
      </c>
      <c r="D970">
        <v>1.2120899999999999</v>
      </c>
      <c r="E970" s="5">
        <v>1.2209859999999999</v>
      </c>
      <c r="F970">
        <v>1.2209859999999999</v>
      </c>
      <c r="G970">
        <v>0</v>
      </c>
    </row>
    <row r="971" spans="1:7" x14ac:dyDescent="0.35">
      <c r="A971" s="2">
        <v>44351</v>
      </c>
      <c r="B971">
        <v>1.2130300000000001</v>
      </c>
      <c r="C971">
        <v>1.218769</v>
      </c>
      <c r="D971">
        <v>1.2105509999999999</v>
      </c>
      <c r="E971" s="5">
        <v>1.213301</v>
      </c>
      <c r="F971">
        <v>1.213301</v>
      </c>
      <c r="G971">
        <v>0</v>
      </c>
    </row>
    <row r="972" spans="1:7" x14ac:dyDescent="0.35">
      <c r="A972" s="2">
        <v>44354</v>
      </c>
      <c r="B972">
        <v>1.216575</v>
      </c>
      <c r="C972">
        <v>1.2202</v>
      </c>
      <c r="D972">
        <v>1.2145060000000001</v>
      </c>
      <c r="E972" s="5">
        <v>1.2168410000000001</v>
      </c>
      <c r="F972">
        <v>1.2168410000000001</v>
      </c>
      <c r="G972">
        <v>0</v>
      </c>
    </row>
    <row r="973" spans="1:7" x14ac:dyDescent="0.35">
      <c r="A973" s="2">
        <v>44355</v>
      </c>
      <c r="B973">
        <v>1.2189620000000001</v>
      </c>
      <c r="C973">
        <v>1.2196610000000001</v>
      </c>
      <c r="D973">
        <v>1.216663</v>
      </c>
      <c r="E973" s="5">
        <v>1.219363</v>
      </c>
      <c r="F973">
        <v>1.219363</v>
      </c>
      <c r="G973">
        <v>0</v>
      </c>
    </row>
    <row r="974" spans="1:7" x14ac:dyDescent="0.35">
      <c r="A974" s="2">
        <v>44356</v>
      </c>
      <c r="B974">
        <v>1.217182</v>
      </c>
      <c r="C974">
        <v>1.2218990000000001</v>
      </c>
      <c r="D974">
        <v>1.217182</v>
      </c>
      <c r="E974" s="5">
        <v>1.217285</v>
      </c>
      <c r="F974">
        <v>1.217285</v>
      </c>
      <c r="G974">
        <v>0</v>
      </c>
    </row>
    <row r="975" spans="1:7" x14ac:dyDescent="0.35">
      <c r="A975" s="2">
        <v>44357</v>
      </c>
      <c r="B975">
        <v>1.21773</v>
      </c>
      <c r="C975">
        <v>1.2192149999999999</v>
      </c>
      <c r="D975">
        <v>1.2145349999999999</v>
      </c>
      <c r="E975" s="5">
        <v>1.2181999999999999</v>
      </c>
      <c r="F975">
        <v>1.2181999999999999</v>
      </c>
      <c r="G975">
        <v>0</v>
      </c>
    </row>
    <row r="976" spans="1:7" x14ac:dyDescent="0.35">
      <c r="A976" s="2">
        <v>44358</v>
      </c>
      <c r="B976">
        <v>1.2173149999999999</v>
      </c>
      <c r="C976">
        <v>1.2195</v>
      </c>
      <c r="D976">
        <v>1.2095</v>
      </c>
      <c r="E976" s="5">
        <v>1.2172559999999999</v>
      </c>
      <c r="F976">
        <v>1.2172559999999999</v>
      </c>
      <c r="G976">
        <v>0</v>
      </c>
    </row>
    <row r="977" spans="1:7" x14ac:dyDescent="0.35">
      <c r="A977" s="2">
        <v>44361</v>
      </c>
      <c r="B977">
        <v>1.211079</v>
      </c>
      <c r="C977">
        <v>1.2131510000000001</v>
      </c>
      <c r="D977">
        <v>1.2095260000000001</v>
      </c>
      <c r="E977" s="5">
        <v>1.21102</v>
      </c>
      <c r="F977">
        <v>1.21102</v>
      </c>
      <c r="G977">
        <v>0</v>
      </c>
    </row>
    <row r="978" spans="1:7" x14ac:dyDescent="0.35">
      <c r="A978" s="2">
        <v>44362</v>
      </c>
      <c r="B978">
        <v>1.212415</v>
      </c>
      <c r="C978">
        <v>1.2149190000000001</v>
      </c>
      <c r="D978">
        <v>1.2102869999999999</v>
      </c>
      <c r="E978" s="5">
        <v>1.212224</v>
      </c>
      <c r="F978">
        <v>1.212224</v>
      </c>
      <c r="G978">
        <v>0</v>
      </c>
    </row>
    <row r="979" spans="1:7" x14ac:dyDescent="0.35">
      <c r="A979" s="2">
        <v>44363</v>
      </c>
      <c r="B979">
        <v>1.212547</v>
      </c>
      <c r="C979">
        <v>1.2134990000000001</v>
      </c>
      <c r="D979">
        <v>1.2110350000000001</v>
      </c>
      <c r="E979" s="5">
        <v>1.212709</v>
      </c>
      <c r="F979">
        <v>1.212709</v>
      </c>
      <c r="G979">
        <v>0</v>
      </c>
    </row>
    <row r="980" spans="1:7" x14ac:dyDescent="0.35">
      <c r="A980" s="2">
        <v>44364</v>
      </c>
      <c r="B980">
        <v>1.1991849999999999</v>
      </c>
      <c r="C980">
        <v>1.200769</v>
      </c>
      <c r="D980">
        <v>1.1907030000000001</v>
      </c>
      <c r="E980" s="5">
        <v>1.199559</v>
      </c>
      <c r="F980">
        <v>1.199559</v>
      </c>
      <c r="G980">
        <v>0</v>
      </c>
    </row>
    <row r="981" spans="1:7" x14ac:dyDescent="0.35">
      <c r="A981" s="2">
        <v>44365</v>
      </c>
      <c r="B981">
        <v>1.191327</v>
      </c>
      <c r="C981">
        <v>1.1927479999999999</v>
      </c>
      <c r="D981">
        <v>1.1851149999999999</v>
      </c>
      <c r="E981" s="5">
        <v>1.191341</v>
      </c>
      <c r="F981">
        <v>1.191341</v>
      </c>
      <c r="G981">
        <v>0</v>
      </c>
    </row>
    <row r="982" spans="1:7" x14ac:dyDescent="0.35">
      <c r="A982" s="2">
        <v>44368</v>
      </c>
      <c r="B982">
        <v>1.186901</v>
      </c>
      <c r="C982">
        <v>1.192051</v>
      </c>
      <c r="D982">
        <v>1.184876</v>
      </c>
      <c r="E982" s="5">
        <v>1.1873659999999999</v>
      </c>
      <c r="F982">
        <v>1.1873659999999999</v>
      </c>
      <c r="G982">
        <v>0</v>
      </c>
    </row>
    <row r="983" spans="1:7" x14ac:dyDescent="0.35">
      <c r="A983" s="2">
        <v>44369</v>
      </c>
      <c r="B983">
        <v>1.191157</v>
      </c>
      <c r="C983">
        <v>1.1917530000000001</v>
      </c>
      <c r="D983">
        <v>1.1882410000000001</v>
      </c>
      <c r="E983" s="5">
        <v>1.1912560000000001</v>
      </c>
      <c r="F983">
        <v>1.1912560000000001</v>
      </c>
      <c r="G983">
        <v>0</v>
      </c>
    </row>
    <row r="984" spans="1:7" x14ac:dyDescent="0.35">
      <c r="A984" s="2">
        <v>44370</v>
      </c>
      <c r="B984">
        <v>1.1937450000000001</v>
      </c>
      <c r="C984">
        <v>1.1970000000000001</v>
      </c>
      <c r="D984">
        <v>1.1915830000000001</v>
      </c>
      <c r="E984" s="5">
        <v>1.193673</v>
      </c>
      <c r="F984">
        <v>1.193673</v>
      </c>
      <c r="G984">
        <v>0</v>
      </c>
    </row>
    <row r="985" spans="1:7" x14ac:dyDescent="0.35">
      <c r="A985" s="2">
        <v>44371</v>
      </c>
      <c r="B985">
        <v>1.1931609999999999</v>
      </c>
      <c r="C985">
        <v>1.1956720000000001</v>
      </c>
      <c r="D985">
        <v>1.1919949999999999</v>
      </c>
      <c r="E985" s="5">
        <v>1.193317</v>
      </c>
      <c r="F985">
        <v>1.193317</v>
      </c>
      <c r="G985">
        <v>0</v>
      </c>
    </row>
    <row r="986" spans="1:7" x14ac:dyDescent="0.35">
      <c r="A986" s="2">
        <v>44372</v>
      </c>
      <c r="B986">
        <v>1.1927909999999999</v>
      </c>
      <c r="C986">
        <v>1.1974469999999999</v>
      </c>
      <c r="D986">
        <v>1.1927909999999999</v>
      </c>
      <c r="E986" s="5">
        <v>1.193033</v>
      </c>
      <c r="F986">
        <v>1.193033</v>
      </c>
      <c r="G986">
        <v>0</v>
      </c>
    </row>
    <row r="987" spans="1:7" x14ac:dyDescent="0.35">
      <c r="A987" s="2">
        <v>44375</v>
      </c>
      <c r="B987">
        <v>1.194215</v>
      </c>
      <c r="C987">
        <v>1.1946000000000001</v>
      </c>
      <c r="D987">
        <v>1.1904619999999999</v>
      </c>
      <c r="E987" s="5">
        <v>1.194215</v>
      </c>
      <c r="F987">
        <v>1.194215</v>
      </c>
      <c r="G987">
        <v>0</v>
      </c>
    </row>
    <row r="988" spans="1:7" x14ac:dyDescent="0.35">
      <c r="A988" s="2">
        <v>44376</v>
      </c>
      <c r="B988">
        <v>1.193033</v>
      </c>
      <c r="C988">
        <v>1.193033</v>
      </c>
      <c r="D988">
        <v>1.1880440000000001</v>
      </c>
      <c r="E988" s="5">
        <v>1.19289</v>
      </c>
      <c r="F988">
        <v>1.19289</v>
      </c>
      <c r="G988">
        <v>0</v>
      </c>
    </row>
    <row r="989" spans="1:7" x14ac:dyDescent="0.35">
      <c r="A989" s="2">
        <v>44377</v>
      </c>
      <c r="B989">
        <v>1.189994</v>
      </c>
      <c r="C989">
        <v>1.1910430000000001</v>
      </c>
      <c r="D989">
        <v>1.184582</v>
      </c>
      <c r="E989" s="5">
        <v>1.1901930000000001</v>
      </c>
      <c r="F989">
        <v>1.1901930000000001</v>
      </c>
      <c r="G989">
        <v>0</v>
      </c>
    </row>
    <row r="990" spans="1:7" x14ac:dyDescent="0.35">
      <c r="A990" s="2">
        <v>44378</v>
      </c>
      <c r="B990">
        <v>1.1855359999999999</v>
      </c>
      <c r="C990">
        <v>1.188399</v>
      </c>
      <c r="D990">
        <v>1.18381</v>
      </c>
      <c r="E990" s="5">
        <v>1.1856770000000001</v>
      </c>
      <c r="F990">
        <v>1.1856770000000001</v>
      </c>
      <c r="G990">
        <v>0</v>
      </c>
    </row>
    <row r="991" spans="1:7" x14ac:dyDescent="0.35">
      <c r="A991" s="2">
        <v>44379</v>
      </c>
      <c r="B991">
        <v>1.1847080000000001</v>
      </c>
      <c r="C991">
        <v>1.186099</v>
      </c>
      <c r="D991">
        <v>1.181935</v>
      </c>
      <c r="E991" s="5">
        <v>1.1846239999999999</v>
      </c>
      <c r="F991">
        <v>1.1846239999999999</v>
      </c>
      <c r="G991">
        <v>0</v>
      </c>
    </row>
    <row r="992" spans="1:7" x14ac:dyDescent="0.35">
      <c r="A992" s="2">
        <v>44382</v>
      </c>
      <c r="B992">
        <v>1.1855929999999999</v>
      </c>
      <c r="C992">
        <v>1.1881999999999999</v>
      </c>
      <c r="D992">
        <v>1.1852009999999999</v>
      </c>
      <c r="E992" s="5">
        <v>1.185621</v>
      </c>
      <c r="F992">
        <v>1.185621</v>
      </c>
      <c r="G992">
        <v>0</v>
      </c>
    </row>
    <row r="993" spans="1:7" x14ac:dyDescent="0.35">
      <c r="A993" s="2">
        <v>44383</v>
      </c>
      <c r="B993">
        <v>1.18615</v>
      </c>
      <c r="C993">
        <v>1.1896260000000001</v>
      </c>
      <c r="D993">
        <v>1.1815</v>
      </c>
      <c r="E993" s="5">
        <v>1.18638</v>
      </c>
      <c r="F993">
        <v>1.18638</v>
      </c>
      <c r="G993">
        <v>0</v>
      </c>
    </row>
    <row r="994" spans="1:7" x14ac:dyDescent="0.35">
      <c r="A994" s="2">
        <v>44384</v>
      </c>
      <c r="B994">
        <v>1.1820329999999999</v>
      </c>
      <c r="C994">
        <v>1.1841330000000001</v>
      </c>
      <c r="D994">
        <v>1.178245</v>
      </c>
      <c r="E994" s="5">
        <v>1.1824520000000001</v>
      </c>
      <c r="F994">
        <v>1.1824520000000001</v>
      </c>
      <c r="G994">
        <v>0</v>
      </c>
    </row>
    <row r="995" spans="1:7" x14ac:dyDescent="0.35">
      <c r="A995" s="2">
        <v>44385</v>
      </c>
      <c r="B995">
        <v>1.179357</v>
      </c>
      <c r="C995">
        <v>1.186634</v>
      </c>
      <c r="D995">
        <v>1.1784250000000001</v>
      </c>
      <c r="E995" s="5">
        <v>1.1793400000000001</v>
      </c>
      <c r="F995">
        <v>1.1793400000000001</v>
      </c>
      <c r="G995">
        <v>0</v>
      </c>
    </row>
    <row r="996" spans="1:7" x14ac:dyDescent="0.35">
      <c r="A996" s="2">
        <v>44386</v>
      </c>
      <c r="B996">
        <v>1.1846939999999999</v>
      </c>
      <c r="C996">
        <v>1.187465</v>
      </c>
      <c r="D996">
        <v>1.1825220000000001</v>
      </c>
      <c r="E996" s="5">
        <v>1.1848000000000001</v>
      </c>
      <c r="F996">
        <v>1.1848000000000001</v>
      </c>
      <c r="G996">
        <v>0</v>
      </c>
    </row>
    <row r="997" spans="1:7" x14ac:dyDescent="0.35">
      <c r="A997" s="2">
        <v>44389</v>
      </c>
      <c r="B997">
        <v>1.1873659999999999</v>
      </c>
      <c r="C997">
        <v>1.188213</v>
      </c>
      <c r="D997">
        <v>1.18367</v>
      </c>
      <c r="E997" s="5">
        <v>1.1872959999999999</v>
      </c>
      <c r="F997">
        <v>1.1872959999999999</v>
      </c>
      <c r="G997">
        <v>0</v>
      </c>
    </row>
    <row r="998" spans="1:7" x14ac:dyDescent="0.35">
      <c r="A998" s="2">
        <v>44390</v>
      </c>
      <c r="B998">
        <v>1.186493</v>
      </c>
      <c r="C998">
        <v>1.1877899999999999</v>
      </c>
      <c r="D998">
        <v>1.179343</v>
      </c>
      <c r="E998" s="5">
        <v>1.1865209999999999</v>
      </c>
      <c r="F998">
        <v>1.1865209999999999</v>
      </c>
      <c r="G998">
        <v>0</v>
      </c>
    </row>
    <row r="999" spans="1:7" x14ac:dyDescent="0.35">
      <c r="A999" s="2">
        <v>44391</v>
      </c>
      <c r="B999">
        <v>1.17744</v>
      </c>
      <c r="C999">
        <v>1.182801</v>
      </c>
      <c r="D999">
        <v>1.17726</v>
      </c>
      <c r="E999" s="5">
        <v>1.1775370000000001</v>
      </c>
      <c r="F999">
        <v>1.1775370000000001</v>
      </c>
      <c r="G999">
        <v>0</v>
      </c>
    </row>
    <row r="1000" spans="1:7" x14ac:dyDescent="0.35">
      <c r="A1000" s="2">
        <v>44392</v>
      </c>
      <c r="B1000">
        <v>1.1833340000000001</v>
      </c>
      <c r="C1000">
        <v>1.1851149999999999</v>
      </c>
      <c r="D1000">
        <v>1.180596</v>
      </c>
      <c r="E1000" s="5">
        <v>1.1833340000000001</v>
      </c>
      <c r="F1000">
        <v>1.1833340000000001</v>
      </c>
      <c r="G1000">
        <v>0</v>
      </c>
    </row>
    <row r="1001" spans="1:7" x14ac:dyDescent="0.35">
      <c r="A1001" s="2">
        <v>44393</v>
      </c>
      <c r="B1001">
        <v>1.1813070000000001</v>
      </c>
      <c r="C1001">
        <v>1.1822999999999999</v>
      </c>
      <c r="D1001">
        <v>1.1794</v>
      </c>
      <c r="E1001" s="5">
        <v>1.181181</v>
      </c>
      <c r="F1001">
        <v>1.181181</v>
      </c>
      <c r="G1001">
        <v>0</v>
      </c>
    </row>
    <row r="1002" spans="1:7" x14ac:dyDescent="0.35">
      <c r="A1002" s="2">
        <v>44396</v>
      </c>
      <c r="B1002">
        <v>1.181154</v>
      </c>
      <c r="C1002">
        <v>1.1823269999999999</v>
      </c>
      <c r="D1002">
        <v>1.1764289999999999</v>
      </c>
      <c r="E1002" s="5">
        <v>1.1814009999999999</v>
      </c>
      <c r="F1002">
        <v>1.1814009999999999</v>
      </c>
      <c r="G1002">
        <v>0</v>
      </c>
    </row>
    <row r="1003" spans="1:7" x14ac:dyDescent="0.35">
      <c r="A1003" s="2">
        <v>44397</v>
      </c>
      <c r="B1003">
        <v>1.1792450000000001</v>
      </c>
      <c r="C1003">
        <v>1.180401</v>
      </c>
      <c r="D1003">
        <v>1.17571</v>
      </c>
      <c r="E1003" s="5">
        <v>1.179384</v>
      </c>
      <c r="F1003">
        <v>1.179384</v>
      </c>
      <c r="G1003">
        <v>0</v>
      </c>
    </row>
    <row r="1004" spans="1:7" x14ac:dyDescent="0.35">
      <c r="A1004" s="2">
        <v>44398</v>
      </c>
      <c r="B1004">
        <v>1.17855</v>
      </c>
      <c r="C1004">
        <v>1.180275</v>
      </c>
      <c r="D1004">
        <v>1.1753640000000001</v>
      </c>
      <c r="E1004" s="5">
        <v>1.1784110000000001</v>
      </c>
      <c r="F1004">
        <v>1.1784110000000001</v>
      </c>
      <c r="G1004">
        <v>0</v>
      </c>
    </row>
    <row r="1005" spans="1:7" x14ac:dyDescent="0.35">
      <c r="A1005" s="2">
        <v>44399</v>
      </c>
      <c r="B1005">
        <v>1.1795230000000001</v>
      </c>
      <c r="C1005">
        <v>1.182984</v>
      </c>
      <c r="D1005">
        <v>1.1766639999999999</v>
      </c>
      <c r="E1005" s="5">
        <v>1.179273</v>
      </c>
      <c r="F1005">
        <v>1.179273</v>
      </c>
      <c r="G1005">
        <v>0</v>
      </c>
    </row>
    <row r="1006" spans="1:7" x14ac:dyDescent="0.35">
      <c r="A1006" s="2">
        <v>44400</v>
      </c>
      <c r="B1006">
        <v>1.177357</v>
      </c>
      <c r="C1006">
        <v>1.17855</v>
      </c>
      <c r="D1006">
        <v>1.1755990000000001</v>
      </c>
      <c r="E1006" s="5">
        <v>1.1772739999999999</v>
      </c>
      <c r="F1006">
        <v>1.1772739999999999</v>
      </c>
      <c r="G1006">
        <v>0</v>
      </c>
    </row>
    <row r="1007" spans="1:7" x14ac:dyDescent="0.35">
      <c r="A1007" s="2">
        <v>44403</v>
      </c>
      <c r="B1007">
        <v>1.1773020000000001</v>
      </c>
      <c r="C1007">
        <v>1.181754</v>
      </c>
      <c r="D1007">
        <v>1.1764570000000001</v>
      </c>
      <c r="E1007" s="5">
        <v>1.177343</v>
      </c>
      <c r="F1007">
        <v>1.177343</v>
      </c>
      <c r="G1007">
        <v>0</v>
      </c>
    </row>
    <row r="1008" spans="1:7" x14ac:dyDescent="0.35">
      <c r="A1008" s="2">
        <v>44404</v>
      </c>
      <c r="B1008">
        <v>1.1806380000000001</v>
      </c>
      <c r="C1008">
        <v>1.1837120000000001</v>
      </c>
      <c r="D1008">
        <v>1.1771769999999999</v>
      </c>
      <c r="E1008" s="5">
        <v>1.180777</v>
      </c>
      <c r="F1008">
        <v>1.180777</v>
      </c>
      <c r="G1008">
        <v>0</v>
      </c>
    </row>
    <row r="1009" spans="1:7" x14ac:dyDescent="0.35">
      <c r="A1009" s="2">
        <v>44405</v>
      </c>
      <c r="B1009">
        <v>1.18224</v>
      </c>
      <c r="C1009">
        <v>1.183012</v>
      </c>
      <c r="D1009">
        <v>1.1785779999999999</v>
      </c>
      <c r="E1009" s="5">
        <v>1.1823129999999999</v>
      </c>
      <c r="F1009">
        <v>1.1823129999999999</v>
      </c>
      <c r="G1009">
        <v>0</v>
      </c>
    </row>
    <row r="1010" spans="1:7" x14ac:dyDescent="0.35">
      <c r="A1010" s="2">
        <v>44406</v>
      </c>
      <c r="B1010">
        <v>1.18468</v>
      </c>
      <c r="C1010">
        <v>1.1892020000000001</v>
      </c>
      <c r="D1010">
        <v>1.184175</v>
      </c>
      <c r="E1010" s="5">
        <v>1.184596</v>
      </c>
      <c r="F1010">
        <v>1.184596</v>
      </c>
      <c r="G1010">
        <v>0</v>
      </c>
    </row>
    <row r="1011" spans="1:7" x14ac:dyDescent="0.35">
      <c r="A1011" s="2">
        <v>44407</v>
      </c>
      <c r="B1011">
        <v>1.1892020000000001</v>
      </c>
      <c r="C1011">
        <v>1.1911</v>
      </c>
      <c r="D1011">
        <v>1.1855500000000001</v>
      </c>
      <c r="E1011" s="5">
        <v>1.1893</v>
      </c>
      <c r="F1011">
        <v>1.1893</v>
      </c>
      <c r="G1011">
        <v>0</v>
      </c>
    </row>
    <row r="1012" spans="1:7" x14ac:dyDescent="0.35">
      <c r="A1012" s="2">
        <v>44410</v>
      </c>
      <c r="B1012">
        <v>1.1865349999999999</v>
      </c>
      <c r="C1012">
        <v>1.1899</v>
      </c>
      <c r="D1012">
        <v>1.1859580000000001</v>
      </c>
      <c r="E1012" s="5">
        <v>1.186704</v>
      </c>
      <c r="F1012">
        <v>1.186704</v>
      </c>
      <c r="G1012">
        <v>0</v>
      </c>
    </row>
    <row r="1013" spans="1:7" x14ac:dyDescent="0.35">
      <c r="A1013" s="2">
        <v>44411</v>
      </c>
      <c r="B1013">
        <v>1.1874929999999999</v>
      </c>
      <c r="C1013">
        <v>1.1896</v>
      </c>
      <c r="D1013">
        <v>1.185565</v>
      </c>
      <c r="E1013" s="5">
        <v>1.187465</v>
      </c>
      <c r="F1013">
        <v>1.187465</v>
      </c>
      <c r="G1013">
        <v>0</v>
      </c>
    </row>
    <row r="1014" spans="1:7" x14ac:dyDescent="0.35">
      <c r="A1014" s="2">
        <v>44412</v>
      </c>
      <c r="B1014">
        <v>1.1869149999999999</v>
      </c>
      <c r="C1014">
        <v>1.1901999999999999</v>
      </c>
      <c r="D1014">
        <v>1.183432</v>
      </c>
      <c r="E1014" s="5">
        <v>1.186944</v>
      </c>
      <c r="F1014">
        <v>1.186944</v>
      </c>
      <c r="G1014">
        <v>0</v>
      </c>
    </row>
    <row r="1015" spans="1:7" x14ac:dyDescent="0.35">
      <c r="A1015" s="2">
        <v>44413</v>
      </c>
      <c r="B1015">
        <v>1.1839919999999999</v>
      </c>
      <c r="C1015">
        <v>1.1859010000000001</v>
      </c>
      <c r="D1015">
        <v>1.182984</v>
      </c>
      <c r="E1015" s="5">
        <v>1.18374</v>
      </c>
      <c r="F1015">
        <v>1.18374</v>
      </c>
      <c r="G1015">
        <v>0</v>
      </c>
    </row>
    <row r="1016" spans="1:7" x14ac:dyDescent="0.35">
      <c r="A1016" s="2">
        <v>44414</v>
      </c>
      <c r="B1016">
        <v>1.1833199999999999</v>
      </c>
      <c r="C1016">
        <v>1.1835720000000001</v>
      </c>
      <c r="D1016">
        <v>1.1756409999999999</v>
      </c>
      <c r="E1016" s="5">
        <v>1.1835720000000001</v>
      </c>
      <c r="F1016">
        <v>1.1835720000000001</v>
      </c>
      <c r="G1016">
        <v>0</v>
      </c>
    </row>
    <row r="1017" spans="1:7" x14ac:dyDescent="0.35">
      <c r="A1017" s="2">
        <v>44417</v>
      </c>
      <c r="B1017">
        <v>1.1750879999999999</v>
      </c>
      <c r="C1017">
        <v>1.177163</v>
      </c>
      <c r="D1017">
        <v>1.1741779999999999</v>
      </c>
      <c r="E1017" s="5">
        <v>1.1749499999999999</v>
      </c>
      <c r="F1017">
        <v>1.1749499999999999</v>
      </c>
      <c r="G1017">
        <v>0</v>
      </c>
    </row>
    <row r="1018" spans="1:7" x14ac:dyDescent="0.35">
      <c r="A1018" s="2">
        <v>44418</v>
      </c>
      <c r="B1018">
        <v>1.1738999999999999</v>
      </c>
      <c r="C1018">
        <v>1.174399</v>
      </c>
      <c r="D1018">
        <v>1.1710700000000001</v>
      </c>
      <c r="E1018" s="5">
        <v>1.1738470000000001</v>
      </c>
      <c r="F1018">
        <v>1.1738470000000001</v>
      </c>
      <c r="G1018">
        <v>0</v>
      </c>
    </row>
    <row r="1019" spans="1:7" x14ac:dyDescent="0.35">
      <c r="A1019" s="2">
        <v>44419</v>
      </c>
      <c r="B1019">
        <v>1.1719759999999999</v>
      </c>
      <c r="C1019">
        <v>1.174688</v>
      </c>
      <c r="D1019">
        <v>1.1706449999999999</v>
      </c>
      <c r="E1019" s="5">
        <v>1.1723330000000001</v>
      </c>
      <c r="F1019">
        <v>1.1723330000000001</v>
      </c>
      <c r="G1019">
        <v>0</v>
      </c>
    </row>
    <row r="1020" spans="1:7" x14ac:dyDescent="0.35">
      <c r="A1020" s="2">
        <v>44420</v>
      </c>
      <c r="B1020">
        <v>1.1742049999999999</v>
      </c>
      <c r="C1020">
        <v>1.175101</v>
      </c>
      <c r="D1020">
        <v>1.172512</v>
      </c>
      <c r="E1020" s="5">
        <v>1.1741900000000001</v>
      </c>
      <c r="F1020">
        <v>1.1741900000000001</v>
      </c>
      <c r="G1020">
        <v>0</v>
      </c>
    </row>
    <row r="1021" spans="1:7" x14ac:dyDescent="0.35">
      <c r="A1021" s="2">
        <v>44421</v>
      </c>
      <c r="B1021">
        <v>1.1736120000000001</v>
      </c>
      <c r="C1021">
        <v>1.1802999999999999</v>
      </c>
      <c r="D1021">
        <v>1.173103</v>
      </c>
      <c r="E1021" s="5">
        <v>1.1736260000000001</v>
      </c>
      <c r="F1021">
        <v>1.1736260000000001</v>
      </c>
      <c r="G1021">
        <v>0</v>
      </c>
    </row>
    <row r="1022" spans="1:7" x14ac:dyDescent="0.35">
      <c r="A1022" s="2">
        <v>44424</v>
      </c>
      <c r="B1022">
        <v>1.179635</v>
      </c>
      <c r="C1022">
        <v>1.1803589999999999</v>
      </c>
      <c r="D1022">
        <v>1.176803</v>
      </c>
      <c r="E1022" s="5">
        <v>1.179468</v>
      </c>
      <c r="F1022">
        <v>1.179468</v>
      </c>
      <c r="G1022">
        <v>0</v>
      </c>
    </row>
    <row r="1023" spans="1:7" x14ac:dyDescent="0.35">
      <c r="A1023" s="2">
        <v>44425</v>
      </c>
      <c r="B1023">
        <v>1.1779949999999999</v>
      </c>
      <c r="C1023">
        <v>1.1784110000000001</v>
      </c>
      <c r="D1023">
        <v>1.1710560000000001</v>
      </c>
      <c r="E1023" s="5">
        <v>1.1779949999999999</v>
      </c>
      <c r="F1023">
        <v>1.1779949999999999</v>
      </c>
      <c r="G1023">
        <v>0</v>
      </c>
    </row>
    <row r="1024" spans="1:7" x14ac:dyDescent="0.35">
      <c r="A1024" s="2">
        <v>44426</v>
      </c>
      <c r="B1024">
        <v>1.17096</v>
      </c>
      <c r="C1024">
        <v>1.1731</v>
      </c>
      <c r="D1024">
        <v>1.169686</v>
      </c>
      <c r="E1024" s="5">
        <v>1.170974</v>
      </c>
      <c r="F1024">
        <v>1.170974</v>
      </c>
      <c r="G1024">
        <v>0</v>
      </c>
    </row>
    <row r="1025" spans="1:7" x14ac:dyDescent="0.35">
      <c r="A1025" s="2">
        <v>44427</v>
      </c>
      <c r="B1025">
        <v>1.170385</v>
      </c>
      <c r="C1025">
        <v>1.1706859999999999</v>
      </c>
      <c r="D1025">
        <v>1.1668750000000001</v>
      </c>
      <c r="E1025" s="5">
        <v>1.1703300000000001</v>
      </c>
      <c r="F1025">
        <v>1.1703300000000001</v>
      </c>
      <c r="G1025">
        <v>0</v>
      </c>
    </row>
    <row r="1026" spans="1:7" x14ac:dyDescent="0.35">
      <c r="A1026" s="2">
        <v>44428</v>
      </c>
      <c r="B1026">
        <v>1.1676789999999999</v>
      </c>
      <c r="C1026">
        <v>1.1691</v>
      </c>
      <c r="D1026">
        <v>1.1664939999999999</v>
      </c>
      <c r="E1026" s="5">
        <v>1.1676599999999999</v>
      </c>
      <c r="F1026">
        <v>1.1676599999999999</v>
      </c>
      <c r="G1026">
        <v>0</v>
      </c>
    </row>
    <row r="1027" spans="1:7" x14ac:dyDescent="0.35">
      <c r="A1027" s="2">
        <v>44431</v>
      </c>
      <c r="B1027">
        <v>1.1699740000000001</v>
      </c>
      <c r="C1027">
        <v>1.174329</v>
      </c>
      <c r="D1027">
        <v>1.1695610000000001</v>
      </c>
      <c r="E1027" s="5">
        <v>1.1697550000000001</v>
      </c>
      <c r="F1027">
        <v>1.1697550000000001</v>
      </c>
      <c r="G1027">
        <v>0</v>
      </c>
    </row>
    <row r="1028" spans="1:7" x14ac:dyDescent="0.35">
      <c r="A1028" s="2">
        <v>44432</v>
      </c>
      <c r="B1028">
        <v>1.174674</v>
      </c>
      <c r="C1028">
        <v>1.1764840000000001</v>
      </c>
      <c r="D1028">
        <v>1.172814</v>
      </c>
      <c r="E1028" s="5">
        <v>1.174453</v>
      </c>
      <c r="F1028">
        <v>1.174453</v>
      </c>
      <c r="G1028">
        <v>0</v>
      </c>
    </row>
    <row r="1029" spans="1:7" x14ac:dyDescent="0.35">
      <c r="A1029" s="2">
        <v>44433</v>
      </c>
      <c r="B1029">
        <v>1.175503</v>
      </c>
      <c r="C1029">
        <v>1.1760550000000001</v>
      </c>
      <c r="D1029">
        <v>1.172855</v>
      </c>
      <c r="E1029" s="5">
        <v>1.1753089999999999</v>
      </c>
      <c r="F1029">
        <v>1.1753089999999999</v>
      </c>
      <c r="G1029">
        <v>0</v>
      </c>
    </row>
    <row r="1030" spans="1:7" x14ac:dyDescent="0.35">
      <c r="A1030" s="2">
        <v>44434</v>
      </c>
      <c r="B1030">
        <v>1.1773</v>
      </c>
      <c r="C1030">
        <v>1.178134</v>
      </c>
      <c r="D1030">
        <v>1.1747840000000001</v>
      </c>
      <c r="E1030" s="5">
        <v>1.17744</v>
      </c>
      <c r="F1030">
        <v>1.17744</v>
      </c>
      <c r="G1030">
        <v>0</v>
      </c>
    </row>
    <row r="1031" spans="1:7" x14ac:dyDescent="0.35">
      <c r="A1031" s="2">
        <v>44435</v>
      </c>
      <c r="B1031">
        <v>1.175295</v>
      </c>
      <c r="C1031">
        <v>1.1803589999999999</v>
      </c>
      <c r="D1031">
        <v>1.1735990000000001</v>
      </c>
      <c r="E1031" s="5">
        <v>1.1756409999999999</v>
      </c>
      <c r="F1031">
        <v>1.1756409999999999</v>
      </c>
      <c r="G1031">
        <v>0</v>
      </c>
    </row>
    <row r="1032" spans="1:7" x14ac:dyDescent="0.35">
      <c r="A1032" s="2">
        <v>44438</v>
      </c>
      <c r="B1032">
        <v>1.179997</v>
      </c>
      <c r="C1032">
        <v>1.181195</v>
      </c>
      <c r="D1032">
        <v>1.178453</v>
      </c>
      <c r="E1032" s="5">
        <v>1.1799010000000001</v>
      </c>
      <c r="F1032">
        <v>1.1799010000000001</v>
      </c>
      <c r="G1032">
        <v>0</v>
      </c>
    </row>
    <row r="1033" spans="1:7" x14ac:dyDescent="0.35">
      <c r="A1033" s="2">
        <v>44439</v>
      </c>
      <c r="B1033">
        <v>1.1799409999999999</v>
      </c>
      <c r="C1033">
        <v>1.184553</v>
      </c>
      <c r="D1033">
        <v>1.1796489999999999</v>
      </c>
      <c r="E1033" s="5">
        <v>1.1796899999999999</v>
      </c>
      <c r="F1033">
        <v>1.1796899999999999</v>
      </c>
      <c r="G1033">
        <v>0</v>
      </c>
    </row>
    <row r="1034" spans="1:7" x14ac:dyDescent="0.35">
      <c r="A1034" s="2">
        <v>44440</v>
      </c>
      <c r="B1034">
        <v>1.181195</v>
      </c>
      <c r="C1034">
        <v>1.1859999999999999</v>
      </c>
      <c r="D1034">
        <v>1.1795100000000001</v>
      </c>
      <c r="E1034" s="5">
        <v>1.181028</v>
      </c>
      <c r="F1034">
        <v>1.181028</v>
      </c>
      <c r="G1034">
        <v>0</v>
      </c>
    </row>
    <row r="1035" spans="1:7" x14ac:dyDescent="0.35">
      <c r="A1035" s="2">
        <v>44441</v>
      </c>
      <c r="B1035">
        <v>1.184231</v>
      </c>
      <c r="C1035">
        <v>1.187225</v>
      </c>
      <c r="D1035">
        <v>1.1834800000000001</v>
      </c>
      <c r="E1035" s="5">
        <v>1.184091</v>
      </c>
      <c r="F1035">
        <v>1.184091</v>
      </c>
      <c r="G1035">
        <v>0</v>
      </c>
    </row>
    <row r="1036" spans="1:7" x14ac:dyDescent="0.35">
      <c r="A1036" s="2">
        <v>44442</v>
      </c>
      <c r="B1036">
        <v>1.1874229999999999</v>
      </c>
      <c r="C1036">
        <v>1.19076</v>
      </c>
      <c r="D1036">
        <v>1.186817</v>
      </c>
      <c r="E1036" s="5">
        <v>1.187648</v>
      </c>
      <c r="F1036">
        <v>1.187648</v>
      </c>
      <c r="G1036">
        <v>0</v>
      </c>
    </row>
    <row r="1037" spans="1:7" x14ac:dyDescent="0.35">
      <c r="A1037" s="2">
        <v>44445</v>
      </c>
      <c r="B1037">
        <v>1.1885939999999999</v>
      </c>
      <c r="C1037">
        <v>1.1886369999999999</v>
      </c>
      <c r="D1037">
        <v>1.185705</v>
      </c>
      <c r="E1037" s="5">
        <v>1.1885939999999999</v>
      </c>
      <c r="F1037">
        <v>1.1885939999999999</v>
      </c>
      <c r="G1037">
        <v>0</v>
      </c>
    </row>
    <row r="1038" spans="1:7" x14ac:dyDescent="0.35">
      <c r="A1038" s="2">
        <v>44446</v>
      </c>
      <c r="B1038">
        <v>1.187395</v>
      </c>
      <c r="C1038">
        <v>1.1887779999999999</v>
      </c>
      <c r="D1038">
        <v>1.1838299999999999</v>
      </c>
      <c r="E1038" s="5">
        <v>1.1875070000000001</v>
      </c>
      <c r="F1038">
        <v>1.1875070000000001</v>
      </c>
      <c r="G1038">
        <v>0</v>
      </c>
    </row>
    <row r="1039" spans="1:7" x14ac:dyDescent="0.35">
      <c r="A1039" s="2">
        <v>44447</v>
      </c>
      <c r="B1039">
        <v>1.184553</v>
      </c>
      <c r="C1039">
        <v>1.1854</v>
      </c>
      <c r="D1039">
        <v>1.1803170000000001</v>
      </c>
      <c r="E1039" s="5">
        <v>1.1843570000000001</v>
      </c>
      <c r="F1039">
        <v>1.1843570000000001</v>
      </c>
      <c r="G1039">
        <v>0</v>
      </c>
    </row>
    <row r="1040" spans="1:7" x14ac:dyDescent="0.35">
      <c r="A1040" s="2">
        <v>44448</v>
      </c>
      <c r="B1040">
        <v>1.1820329999999999</v>
      </c>
      <c r="C1040">
        <v>1.1841330000000001</v>
      </c>
      <c r="D1040">
        <v>1.1806099999999999</v>
      </c>
      <c r="E1040" s="5">
        <v>1.18191</v>
      </c>
      <c r="F1040">
        <v>1.18191</v>
      </c>
      <c r="G1040">
        <v>0</v>
      </c>
    </row>
    <row r="1041" spans="1:7" x14ac:dyDescent="0.35">
      <c r="A1041" s="2">
        <v>44449</v>
      </c>
      <c r="B1041">
        <v>1.182355</v>
      </c>
      <c r="C1041">
        <v>1.1853</v>
      </c>
      <c r="D1041">
        <v>1.181935</v>
      </c>
      <c r="E1041" s="5">
        <v>1.1825920000000001</v>
      </c>
      <c r="F1041">
        <v>1.1825920000000001</v>
      </c>
      <c r="G1041">
        <v>0</v>
      </c>
    </row>
    <row r="1042" spans="1:7" x14ac:dyDescent="0.35">
      <c r="A1042" s="2">
        <v>44452</v>
      </c>
      <c r="B1042">
        <v>1.1812510000000001</v>
      </c>
      <c r="C1042">
        <v>1.181754</v>
      </c>
      <c r="D1042">
        <v>1.17706</v>
      </c>
      <c r="E1042" s="5">
        <v>1.181195</v>
      </c>
      <c r="F1042">
        <v>1.181195</v>
      </c>
      <c r="G1042">
        <v>0</v>
      </c>
    </row>
    <row r="1043" spans="1:7" x14ac:dyDescent="0.35">
      <c r="A1043" s="2">
        <v>44453</v>
      </c>
      <c r="B1043">
        <v>1.1810700000000001</v>
      </c>
      <c r="C1043">
        <v>1.1846989999999999</v>
      </c>
      <c r="D1043">
        <v>1.1801999999999999</v>
      </c>
      <c r="E1043" s="5">
        <v>1.181195</v>
      </c>
      <c r="F1043">
        <v>1.181195</v>
      </c>
      <c r="G1043">
        <v>0</v>
      </c>
    </row>
    <row r="1044" spans="1:7" x14ac:dyDescent="0.35">
      <c r="A1044" s="2">
        <v>44454</v>
      </c>
      <c r="B1044">
        <v>1.1803589999999999</v>
      </c>
      <c r="C1044">
        <v>1.1833</v>
      </c>
      <c r="D1044">
        <v>1.1800999999999999</v>
      </c>
      <c r="E1044" s="5">
        <v>1.180498</v>
      </c>
      <c r="F1044">
        <v>1.180498</v>
      </c>
      <c r="G1044">
        <v>0</v>
      </c>
    </row>
    <row r="1045" spans="1:7" x14ac:dyDescent="0.35">
      <c r="A1045" s="2">
        <v>44455</v>
      </c>
      <c r="B1045">
        <v>1.181935</v>
      </c>
      <c r="C1045">
        <v>1.1823129999999999</v>
      </c>
      <c r="D1045">
        <v>1.175171</v>
      </c>
      <c r="E1045" s="5">
        <v>1.1819999999999999</v>
      </c>
      <c r="F1045">
        <v>1.1819999999999999</v>
      </c>
      <c r="G1045">
        <v>0</v>
      </c>
    </row>
    <row r="1046" spans="1:7" x14ac:dyDescent="0.35">
      <c r="A1046" s="2">
        <v>44456</v>
      </c>
      <c r="B1046">
        <v>1.1764840000000001</v>
      </c>
      <c r="C1046">
        <v>1.1789670000000001</v>
      </c>
      <c r="D1046">
        <v>1.172966</v>
      </c>
      <c r="E1046" s="5">
        <v>1.176747</v>
      </c>
      <c r="F1046">
        <v>1.176747</v>
      </c>
      <c r="G1046">
        <v>0</v>
      </c>
    </row>
    <row r="1047" spans="1:7" x14ac:dyDescent="0.35">
      <c r="A1047" s="2">
        <v>44459</v>
      </c>
      <c r="B1047">
        <v>1.1728829999999999</v>
      </c>
      <c r="C1047">
        <v>1.1737089999999999</v>
      </c>
      <c r="D1047">
        <v>1.170056</v>
      </c>
      <c r="E1047" s="5">
        <v>1.172993</v>
      </c>
      <c r="F1047">
        <v>1.172993</v>
      </c>
      <c r="G1047">
        <v>0</v>
      </c>
    </row>
    <row r="1048" spans="1:7" x14ac:dyDescent="0.35">
      <c r="A1048" s="2">
        <v>44460</v>
      </c>
      <c r="B1048">
        <v>1.1725669999999999</v>
      </c>
      <c r="C1048">
        <v>1.174895</v>
      </c>
      <c r="D1048">
        <v>1.171591</v>
      </c>
      <c r="E1048" s="5">
        <v>1.17302</v>
      </c>
      <c r="F1048">
        <v>1.17302</v>
      </c>
      <c r="G1048">
        <v>0</v>
      </c>
    </row>
    <row r="1049" spans="1:7" x14ac:dyDescent="0.35">
      <c r="A1049" s="2">
        <v>44461</v>
      </c>
      <c r="B1049">
        <v>1.1726080000000001</v>
      </c>
      <c r="C1049">
        <v>1.174453</v>
      </c>
      <c r="D1049">
        <v>1.1717150000000001</v>
      </c>
      <c r="E1049" s="5">
        <v>1.1722919999999999</v>
      </c>
      <c r="F1049">
        <v>1.1722919999999999</v>
      </c>
      <c r="G1049">
        <v>0</v>
      </c>
    </row>
    <row r="1050" spans="1:7" x14ac:dyDescent="0.35">
      <c r="A1050" s="2">
        <v>44462</v>
      </c>
      <c r="B1050">
        <v>1.168893</v>
      </c>
      <c r="C1050">
        <v>1.175101</v>
      </c>
      <c r="D1050">
        <v>1.1684190000000001</v>
      </c>
      <c r="E1050" s="5">
        <v>1.1687700000000001</v>
      </c>
      <c r="F1050">
        <v>1.1687700000000001</v>
      </c>
      <c r="G1050">
        <v>0</v>
      </c>
    </row>
    <row r="1051" spans="1:7" x14ac:dyDescent="0.35">
      <c r="A1051" s="2">
        <v>44463</v>
      </c>
      <c r="B1051">
        <v>1.1741779999999999</v>
      </c>
      <c r="C1051">
        <v>1.174812</v>
      </c>
      <c r="D1051">
        <v>1.170166</v>
      </c>
      <c r="E1051" s="5">
        <v>1.174026</v>
      </c>
      <c r="F1051">
        <v>1.174026</v>
      </c>
      <c r="G1051">
        <v>0</v>
      </c>
    </row>
    <row r="1052" spans="1:7" x14ac:dyDescent="0.35">
      <c r="A1052" s="2">
        <v>44466</v>
      </c>
      <c r="B1052">
        <v>1.1722090000000001</v>
      </c>
      <c r="C1052">
        <v>1.1728000000000001</v>
      </c>
      <c r="D1052">
        <v>1.1686609999999999</v>
      </c>
      <c r="E1052" s="5">
        <v>1.1723049999999999</v>
      </c>
      <c r="F1052">
        <v>1.1723049999999999</v>
      </c>
      <c r="G1052">
        <v>0</v>
      </c>
    </row>
    <row r="1053" spans="1:7" x14ac:dyDescent="0.35">
      <c r="A1053" s="2">
        <v>44467</v>
      </c>
      <c r="B1053">
        <v>1.1696040000000001</v>
      </c>
      <c r="C1053">
        <v>1.1706000000000001</v>
      </c>
      <c r="D1053">
        <v>1.1669970000000001</v>
      </c>
      <c r="E1053" s="5">
        <v>1.1696800000000001</v>
      </c>
      <c r="F1053">
        <v>1.1696800000000001</v>
      </c>
      <c r="G1053">
        <v>0</v>
      </c>
    </row>
    <row r="1054" spans="1:7" x14ac:dyDescent="0.35">
      <c r="A1054" s="2">
        <v>44468</v>
      </c>
      <c r="B1054">
        <v>1.1686879999999999</v>
      </c>
      <c r="C1054">
        <v>1.1692</v>
      </c>
      <c r="D1054">
        <v>1.161009</v>
      </c>
      <c r="E1054" s="5">
        <v>1.168634</v>
      </c>
      <c r="F1054">
        <v>1.168634</v>
      </c>
      <c r="G1054">
        <v>0</v>
      </c>
    </row>
    <row r="1055" spans="1:7" x14ac:dyDescent="0.35">
      <c r="A1055" s="2">
        <v>44469</v>
      </c>
      <c r="B1055">
        <v>1.1602269999999999</v>
      </c>
      <c r="C1055">
        <v>1.16117</v>
      </c>
      <c r="D1055">
        <v>1.157006</v>
      </c>
      <c r="E1055" s="5">
        <v>1.1601600000000001</v>
      </c>
      <c r="F1055">
        <v>1.1601600000000001</v>
      </c>
      <c r="G1055">
        <v>0</v>
      </c>
    </row>
    <row r="1056" spans="1:7" x14ac:dyDescent="0.35">
      <c r="A1056" s="2">
        <v>44470</v>
      </c>
      <c r="B1056">
        <v>1.157421</v>
      </c>
      <c r="C1056">
        <v>1.1609</v>
      </c>
      <c r="D1056">
        <v>1.15639</v>
      </c>
      <c r="E1056" s="5">
        <v>1.157448</v>
      </c>
      <c r="F1056">
        <v>1.157448</v>
      </c>
      <c r="G1056">
        <v>0</v>
      </c>
    </row>
    <row r="1057" spans="1:7" x14ac:dyDescent="0.35">
      <c r="A1057" s="2">
        <v>44473</v>
      </c>
      <c r="B1057">
        <v>1.1607259999999999</v>
      </c>
      <c r="C1057">
        <v>1.1640090000000001</v>
      </c>
      <c r="D1057">
        <v>1.1588560000000001</v>
      </c>
      <c r="E1057" s="5">
        <v>1.1607259999999999</v>
      </c>
      <c r="F1057">
        <v>1.1607259999999999</v>
      </c>
      <c r="G1057">
        <v>0</v>
      </c>
    </row>
    <row r="1058" spans="1:7" x14ac:dyDescent="0.35">
      <c r="A1058" s="2">
        <v>44474</v>
      </c>
      <c r="B1058">
        <v>1.161656</v>
      </c>
      <c r="C1058">
        <v>1.16225</v>
      </c>
      <c r="D1058">
        <v>1.1583060000000001</v>
      </c>
      <c r="E1058" s="5">
        <v>1.161845</v>
      </c>
      <c r="F1058">
        <v>1.161845</v>
      </c>
      <c r="G1058">
        <v>0</v>
      </c>
    </row>
    <row r="1059" spans="1:7" x14ac:dyDescent="0.35">
      <c r="A1059" s="2">
        <v>44475</v>
      </c>
      <c r="B1059">
        <v>1.1595139999999999</v>
      </c>
      <c r="C1059">
        <v>1.159958</v>
      </c>
      <c r="D1059">
        <v>1.153017</v>
      </c>
      <c r="E1059" s="5">
        <v>1.159608</v>
      </c>
      <c r="F1059">
        <v>1.159608</v>
      </c>
      <c r="G1059">
        <v>0</v>
      </c>
    </row>
    <row r="1060" spans="1:7" x14ac:dyDescent="0.35">
      <c r="A1060" s="2">
        <v>44476</v>
      </c>
      <c r="B1060">
        <v>1.155535</v>
      </c>
      <c r="C1060">
        <v>1.1571400000000001</v>
      </c>
      <c r="D1060">
        <v>1.154935</v>
      </c>
      <c r="E1060" s="5">
        <v>1.155535</v>
      </c>
      <c r="F1060">
        <v>1.155535</v>
      </c>
      <c r="G1060">
        <v>0</v>
      </c>
    </row>
    <row r="1061" spans="1:7" x14ac:dyDescent="0.35">
      <c r="A1061" s="2">
        <v>44477</v>
      </c>
      <c r="B1061">
        <v>1.1559219999999999</v>
      </c>
      <c r="C1061">
        <v>1.1583730000000001</v>
      </c>
      <c r="D1061">
        <v>1.154255</v>
      </c>
      <c r="E1061" s="5">
        <v>1.1559759999999999</v>
      </c>
      <c r="F1061">
        <v>1.1559759999999999</v>
      </c>
      <c r="G1061">
        <v>0</v>
      </c>
    </row>
    <row r="1062" spans="1:7" x14ac:dyDescent="0.35">
      <c r="A1062" s="2">
        <v>44480</v>
      </c>
      <c r="B1062">
        <v>1.1565909999999999</v>
      </c>
      <c r="C1062">
        <v>1.158749</v>
      </c>
      <c r="D1062">
        <v>1.155295</v>
      </c>
      <c r="E1062" s="5">
        <v>1.156604</v>
      </c>
      <c r="F1062">
        <v>1.156604</v>
      </c>
      <c r="G1062">
        <v>0</v>
      </c>
    </row>
    <row r="1063" spans="1:7" x14ac:dyDescent="0.35">
      <c r="A1063" s="2">
        <v>44481</v>
      </c>
      <c r="B1063">
        <v>1.155295</v>
      </c>
      <c r="C1063">
        <v>1.157006</v>
      </c>
      <c r="D1063">
        <v>1.153389</v>
      </c>
      <c r="E1063" s="5">
        <v>1.155375</v>
      </c>
      <c r="F1063">
        <v>1.155375</v>
      </c>
      <c r="G1063">
        <v>0</v>
      </c>
    </row>
    <row r="1064" spans="1:7" x14ac:dyDescent="0.35">
      <c r="A1064" s="2">
        <v>44482</v>
      </c>
      <c r="B1064">
        <v>1.153097</v>
      </c>
      <c r="C1064">
        <v>1.1579010000000001</v>
      </c>
      <c r="D1064">
        <v>1.153057</v>
      </c>
      <c r="E1064" s="5">
        <v>1.153403</v>
      </c>
      <c r="F1064">
        <v>1.153403</v>
      </c>
      <c r="G1064">
        <v>0</v>
      </c>
    </row>
    <row r="1065" spans="1:7" x14ac:dyDescent="0.35">
      <c r="A1065" s="2">
        <v>44483</v>
      </c>
      <c r="B1065">
        <v>1.159958</v>
      </c>
      <c r="C1065">
        <v>1.1625000000000001</v>
      </c>
      <c r="D1065">
        <v>1.1584669999999999</v>
      </c>
      <c r="E1065" s="5">
        <v>1.159958</v>
      </c>
      <c r="F1065">
        <v>1.159958</v>
      </c>
      <c r="G1065">
        <v>0</v>
      </c>
    </row>
    <row r="1066" spans="1:7" x14ac:dyDescent="0.35">
      <c r="A1066" s="2">
        <v>44484</v>
      </c>
      <c r="B1066">
        <v>1.159071</v>
      </c>
      <c r="C1066">
        <v>1.16198</v>
      </c>
      <c r="D1066">
        <v>1.1588830000000001</v>
      </c>
      <c r="E1066" s="5">
        <v>1.159152</v>
      </c>
      <c r="F1066">
        <v>1.159152</v>
      </c>
      <c r="G1066">
        <v>0</v>
      </c>
    </row>
    <row r="1067" spans="1:7" x14ac:dyDescent="0.35">
      <c r="A1067" s="2">
        <v>44487</v>
      </c>
      <c r="B1067">
        <v>1.1595949999999999</v>
      </c>
      <c r="C1067">
        <v>1.161211</v>
      </c>
      <c r="D1067">
        <v>1.1573</v>
      </c>
      <c r="E1067" s="5">
        <v>1.1597029999999999</v>
      </c>
      <c r="F1067">
        <v>1.1597029999999999</v>
      </c>
      <c r="G1067">
        <v>0</v>
      </c>
    </row>
    <row r="1068" spans="1:7" x14ac:dyDescent="0.35">
      <c r="A1068" s="2">
        <v>44488</v>
      </c>
      <c r="B1068">
        <v>1.161454</v>
      </c>
      <c r="C1068">
        <v>1.167</v>
      </c>
      <c r="D1068">
        <v>1.161454</v>
      </c>
      <c r="E1068" s="5">
        <v>1.161386</v>
      </c>
      <c r="F1068">
        <v>1.161386</v>
      </c>
      <c r="G1068">
        <v>0</v>
      </c>
    </row>
    <row r="1069" spans="1:7" x14ac:dyDescent="0.35">
      <c r="A1069" s="2">
        <v>44489</v>
      </c>
      <c r="B1069">
        <v>1.163386</v>
      </c>
      <c r="C1069">
        <v>1.1654009999999999</v>
      </c>
      <c r="D1069">
        <v>1.161805</v>
      </c>
      <c r="E1069" s="5">
        <v>1.1631959999999999</v>
      </c>
      <c r="F1069">
        <v>1.1631959999999999</v>
      </c>
      <c r="G1069">
        <v>0</v>
      </c>
    </row>
    <row r="1070" spans="1:7" x14ac:dyDescent="0.35">
      <c r="A1070" s="2">
        <v>44490</v>
      </c>
      <c r="B1070">
        <v>1.165243</v>
      </c>
      <c r="C1070">
        <v>1.1669970000000001</v>
      </c>
      <c r="D1070">
        <v>1.1633180000000001</v>
      </c>
      <c r="E1070" s="5">
        <v>1.1655009999999999</v>
      </c>
      <c r="F1070">
        <v>1.1655009999999999</v>
      </c>
      <c r="G1070">
        <v>0</v>
      </c>
    </row>
    <row r="1071" spans="1:7" x14ac:dyDescent="0.35">
      <c r="A1071" s="2">
        <v>44491</v>
      </c>
      <c r="B1071">
        <v>1.162588</v>
      </c>
      <c r="C1071">
        <v>1.1654059999999999</v>
      </c>
      <c r="D1071">
        <v>1.162237</v>
      </c>
      <c r="E1071" s="5">
        <v>1.162534</v>
      </c>
      <c r="F1071">
        <v>1.162534</v>
      </c>
      <c r="G1071">
        <v>0</v>
      </c>
    </row>
    <row r="1072" spans="1:7" x14ac:dyDescent="0.35">
      <c r="A1072" s="2">
        <v>44494</v>
      </c>
      <c r="B1072">
        <v>1.164131</v>
      </c>
      <c r="C1072">
        <v>1.1668609999999999</v>
      </c>
      <c r="D1072">
        <v>1.1593260000000001</v>
      </c>
      <c r="E1072" s="5">
        <v>1.1640090000000001</v>
      </c>
      <c r="F1072">
        <v>1.1640090000000001</v>
      </c>
      <c r="G1072">
        <v>0</v>
      </c>
    </row>
    <row r="1073" spans="1:7" x14ac:dyDescent="0.35">
      <c r="A1073" s="2">
        <v>44495</v>
      </c>
      <c r="B1073">
        <v>1.16117</v>
      </c>
      <c r="C1073">
        <v>1.1629</v>
      </c>
      <c r="D1073">
        <v>1.158587</v>
      </c>
      <c r="E1073" s="5">
        <v>1.16117</v>
      </c>
      <c r="F1073">
        <v>1.16117</v>
      </c>
      <c r="G1073">
        <v>0</v>
      </c>
    </row>
    <row r="1074" spans="1:7" x14ac:dyDescent="0.35">
      <c r="A1074" s="2">
        <v>44496</v>
      </c>
      <c r="B1074">
        <v>1.159824</v>
      </c>
      <c r="C1074">
        <v>1.162439</v>
      </c>
      <c r="D1074">
        <v>1.158534</v>
      </c>
      <c r="E1074" s="5">
        <v>1.159824</v>
      </c>
      <c r="F1074">
        <v>1.159824</v>
      </c>
      <c r="G1074">
        <v>0</v>
      </c>
    </row>
    <row r="1075" spans="1:7" x14ac:dyDescent="0.35">
      <c r="A1075" s="2">
        <v>44497</v>
      </c>
      <c r="B1075">
        <v>1.159891</v>
      </c>
      <c r="C1075">
        <v>1.1693169999999999</v>
      </c>
      <c r="D1075">
        <v>1.1583190000000001</v>
      </c>
      <c r="E1075" s="5">
        <v>1.160012</v>
      </c>
      <c r="F1075">
        <v>1.160012</v>
      </c>
      <c r="G1075">
        <v>0</v>
      </c>
    </row>
    <row r="1076" spans="1:7" x14ac:dyDescent="0.35">
      <c r="A1076" s="2">
        <v>44498</v>
      </c>
      <c r="B1076">
        <v>1.168374</v>
      </c>
      <c r="C1076">
        <v>1.1691800000000001</v>
      </c>
      <c r="D1076">
        <v>1.154668</v>
      </c>
      <c r="E1076" s="5">
        <v>1.168361</v>
      </c>
      <c r="F1076">
        <v>1.168361</v>
      </c>
      <c r="G1076">
        <v>0</v>
      </c>
    </row>
    <row r="1077" spans="1:7" x14ac:dyDescent="0.35">
      <c r="A1077" s="2">
        <v>44501</v>
      </c>
      <c r="B1077">
        <v>1.1559360000000001</v>
      </c>
      <c r="C1077">
        <v>1.1593260000000001</v>
      </c>
      <c r="D1077">
        <v>1.154668</v>
      </c>
      <c r="E1077" s="5">
        <v>1.1556679999999999</v>
      </c>
      <c r="F1077">
        <v>1.1556679999999999</v>
      </c>
      <c r="G1077">
        <v>0</v>
      </c>
    </row>
    <row r="1078" spans="1:7" x14ac:dyDescent="0.35">
      <c r="A1078" s="2">
        <v>44502</v>
      </c>
      <c r="B1078">
        <v>1.160174</v>
      </c>
      <c r="C1078">
        <v>1.1615</v>
      </c>
      <c r="D1078">
        <v>1.1579170000000001</v>
      </c>
      <c r="E1078" s="5">
        <v>1.159958</v>
      </c>
      <c r="F1078">
        <v>1.159958</v>
      </c>
      <c r="G1078">
        <v>0</v>
      </c>
    </row>
    <row r="1079" spans="1:7" x14ac:dyDescent="0.35">
      <c r="A1079" s="2">
        <v>44503</v>
      </c>
      <c r="B1079">
        <v>1.1580779999999999</v>
      </c>
      <c r="C1079">
        <v>1.1598999999999999</v>
      </c>
      <c r="D1079">
        <v>1.156363</v>
      </c>
      <c r="E1079" s="5">
        <v>1.1579429999999999</v>
      </c>
      <c r="F1079">
        <v>1.1579429999999999</v>
      </c>
      <c r="G1079">
        <v>0</v>
      </c>
    </row>
    <row r="1080" spans="1:7" x14ac:dyDescent="0.35">
      <c r="A1080" s="2">
        <v>44504</v>
      </c>
      <c r="B1080">
        <v>1.161575</v>
      </c>
      <c r="C1080">
        <v>1.16171</v>
      </c>
      <c r="D1080">
        <v>1.1529240000000001</v>
      </c>
      <c r="E1080" s="5">
        <v>1.161575</v>
      </c>
      <c r="F1080">
        <v>1.161575</v>
      </c>
      <c r="G1080">
        <v>0</v>
      </c>
    </row>
    <row r="1081" spans="1:7" x14ac:dyDescent="0.35">
      <c r="A1081" s="2">
        <v>44505</v>
      </c>
      <c r="B1081">
        <v>1.1556679999999999</v>
      </c>
      <c r="C1081">
        <v>1.1564700000000001</v>
      </c>
      <c r="D1081">
        <v>1.15141</v>
      </c>
      <c r="E1081" s="5">
        <v>1.155535</v>
      </c>
      <c r="F1081">
        <v>1.155535</v>
      </c>
      <c r="G1081">
        <v>0</v>
      </c>
    </row>
    <row r="1082" spans="1:7" x14ac:dyDescent="0.35">
      <c r="A1082" s="2">
        <v>44508</v>
      </c>
      <c r="B1082">
        <v>1.1568449999999999</v>
      </c>
      <c r="C1082">
        <v>1.1595549999999999</v>
      </c>
      <c r="D1082">
        <v>1.1551750000000001</v>
      </c>
      <c r="E1082" s="5">
        <v>1.1568849999999999</v>
      </c>
      <c r="F1082">
        <v>1.1568849999999999</v>
      </c>
      <c r="G1082">
        <v>0</v>
      </c>
    </row>
    <row r="1083" spans="1:7" x14ac:dyDescent="0.35">
      <c r="A1083" s="2">
        <v>44509</v>
      </c>
      <c r="B1083">
        <v>1.1588689999999999</v>
      </c>
      <c r="C1083">
        <v>1.160901</v>
      </c>
      <c r="D1083">
        <v>1.157019</v>
      </c>
      <c r="E1083" s="5">
        <v>1.159152</v>
      </c>
      <c r="F1083">
        <v>1.159152</v>
      </c>
      <c r="G1083">
        <v>0</v>
      </c>
    </row>
    <row r="1084" spans="1:7" x14ac:dyDescent="0.35">
      <c r="A1084" s="2">
        <v>44510</v>
      </c>
      <c r="B1084">
        <v>1.1593659999999999</v>
      </c>
      <c r="C1084">
        <v>1.159824</v>
      </c>
      <c r="D1084">
        <v>1.1513439999999999</v>
      </c>
      <c r="E1084" s="5">
        <v>1.1595549999999999</v>
      </c>
      <c r="F1084">
        <v>1.1595549999999999</v>
      </c>
      <c r="G1084">
        <v>0</v>
      </c>
    </row>
    <row r="1085" spans="1:7" x14ac:dyDescent="0.35">
      <c r="A1085" s="2">
        <v>44511</v>
      </c>
      <c r="B1085">
        <v>1.1485669999999999</v>
      </c>
      <c r="C1085">
        <v>1.1491610000000001</v>
      </c>
      <c r="D1085">
        <v>1.145489</v>
      </c>
      <c r="E1085" s="5">
        <v>1.1485939999999999</v>
      </c>
      <c r="F1085">
        <v>1.1485939999999999</v>
      </c>
      <c r="G1085">
        <v>0</v>
      </c>
    </row>
    <row r="1086" spans="1:7" x14ac:dyDescent="0.35">
      <c r="A1086" s="2">
        <v>44512</v>
      </c>
      <c r="B1086">
        <v>1.1447799999999999</v>
      </c>
      <c r="C1086">
        <v>1.1459870000000001</v>
      </c>
      <c r="D1086">
        <v>1.1434059999999999</v>
      </c>
      <c r="E1086" s="5">
        <v>1.1450819999999999</v>
      </c>
      <c r="F1086">
        <v>1.1450819999999999</v>
      </c>
      <c r="G1086">
        <v>0</v>
      </c>
    </row>
    <row r="1087" spans="1:7" x14ac:dyDescent="0.35">
      <c r="A1087" s="2">
        <v>44515</v>
      </c>
      <c r="B1087">
        <v>1.1442300000000001</v>
      </c>
      <c r="C1087">
        <v>1.1464209999999999</v>
      </c>
      <c r="D1087">
        <v>1.141696</v>
      </c>
      <c r="E1087" s="5">
        <v>1.1441650000000001</v>
      </c>
      <c r="F1087">
        <v>1.1441650000000001</v>
      </c>
      <c r="G1087">
        <v>0</v>
      </c>
    </row>
    <row r="1088" spans="1:7" x14ac:dyDescent="0.35">
      <c r="A1088" s="2">
        <v>44516</v>
      </c>
      <c r="B1088">
        <v>1.136738</v>
      </c>
      <c r="C1088">
        <v>1.138701</v>
      </c>
      <c r="D1088">
        <v>1.133067</v>
      </c>
      <c r="E1088" s="5">
        <v>1.1366480000000001</v>
      </c>
      <c r="F1088">
        <v>1.1366480000000001</v>
      </c>
      <c r="G1088">
        <v>0</v>
      </c>
    </row>
    <row r="1089" spans="1:7" x14ac:dyDescent="0.35">
      <c r="A1089" s="2">
        <v>44517</v>
      </c>
      <c r="B1089">
        <v>1.131618</v>
      </c>
      <c r="C1089">
        <v>1.1334</v>
      </c>
      <c r="D1089">
        <v>1.1270530000000001</v>
      </c>
      <c r="E1089" s="5">
        <v>1.132118</v>
      </c>
      <c r="F1089">
        <v>1.132118</v>
      </c>
      <c r="G1089">
        <v>0</v>
      </c>
    </row>
    <row r="1090" spans="1:7" x14ac:dyDescent="0.35">
      <c r="A1090" s="2">
        <v>44518</v>
      </c>
      <c r="B1090">
        <v>1.1318109999999999</v>
      </c>
      <c r="C1090">
        <v>1.1359760000000001</v>
      </c>
      <c r="D1090">
        <v>1.1315029999999999</v>
      </c>
      <c r="E1090" s="5">
        <v>1.132118</v>
      </c>
      <c r="F1090">
        <v>1.132118</v>
      </c>
      <c r="G1090">
        <v>0</v>
      </c>
    </row>
    <row r="1091" spans="1:7" x14ac:dyDescent="0.35">
      <c r="A1091" s="2">
        <v>44519</v>
      </c>
      <c r="B1091">
        <v>1.1370100000000001</v>
      </c>
      <c r="C1091">
        <v>1.1370100000000001</v>
      </c>
      <c r="D1091">
        <v>1.1252390000000001</v>
      </c>
      <c r="E1091" s="5">
        <v>1.1368419999999999</v>
      </c>
      <c r="F1091">
        <v>1.1368419999999999</v>
      </c>
      <c r="G1091">
        <v>0</v>
      </c>
    </row>
    <row r="1092" spans="1:7" x14ac:dyDescent="0.35">
      <c r="A1092" s="2">
        <v>44522</v>
      </c>
      <c r="B1092">
        <v>1.1275740000000001</v>
      </c>
      <c r="C1092">
        <v>1.1290500000000001</v>
      </c>
      <c r="D1092">
        <v>1.123823</v>
      </c>
      <c r="E1092" s="5">
        <v>1.1275740000000001</v>
      </c>
      <c r="F1092">
        <v>1.1275740000000001</v>
      </c>
      <c r="G1092">
        <v>0</v>
      </c>
    </row>
    <row r="1093" spans="1:7" x14ac:dyDescent="0.35">
      <c r="A1093" s="2">
        <v>44523</v>
      </c>
      <c r="B1093">
        <v>1.1243540000000001</v>
      </c>
      <c r="C1093">
        <v>1.127345</v>
      </c>
      <c r="D1093">
        <v>1.1227119999999999</v>
      </c>
      <c r="E1093" s="5">
        <v>1.124215</v>
      </c>
      <c r="F1093">
        <v>1.124215</v>
      </c>
      <c r="G1093">
        <v>0</v>
      </c>
    </row>
    <row r="1094" spans="1:7" x14ac:dyDescent="0.35">
      <c r="A1094" s="2">
        <v>44524</v>
      </c>
      <c r="B1094">
        <v>1.1243909999999999</v>
      </c>
      <c r="C1094">
        <v>1.125454</v>
      </c>
      <c r="D1094">
        <v>1.118781</v>
      </c>
      <c r="E1094" s="5">
        <v>1.124493</v>
      </c>
      <c r="F1094">
        <v>1.124493</v>
      </c>
      <c r="G1094">
        <v>0</v>
      </c>
    </row>
    <row r="1095" spans="1:7" x14ac:dyDescent="0.35">
      <c r="A1095" s="2">
        <v>44525</v>
      </c>
      <c r="B1095">
        <v>1.1206989999999999</v>
      </c>
      <c r="C1095">
        <v>1.1230910000000001</v>
      </c>
      <c r="D1095">
        <v>1.120398</v>
      </c>
      <c r="E1095" s="5">
        <v>1.120298</v>
      </c>
      <c r="F1095">
        <v>1.120298</v>
      </c>
      <c r="G1095">
        <v>0</v>
      </c>
    </row>
    <row r="1096" spans="1:7" x14ac:dyDescent="0.35">
      <c r="A1096" s="2">
        <v>44526</v>
      </c>
      <c r="B1096">
        <v>1.1209</v>
      </c>
      <c r="C1096">
        <v>1.1322000000000001</v>
      </c>
      <c r="D1096">
        <v>1.1208</v>
      </c>
      <c r="E1096" s="5">
        <v>1.1209629999999999</v>
      </c>
      <c r="F1096">
        <v>1.1209629999999999</v>
      </c>
      <c r="G1096">
        <v>0</v>
      </c>
    </row>
    <row r="1097" spans="1:7" x14ac:dyDescent="0.35">
      <c r="A1097" s="2">
        <v>44529</v>
      </c>
      <c r="B1097">
        <v>1.129114</v>
      </c>
      <c r="C1097">
        <v>1.1298010000000001</v>
      </c>
      <c r="D1097">
        <v>1.125885</v>
      </c>
      <c r="E1097" s="5">
        <v>1.129318</v>
      </c>
      <c r="F1097">
        <v>1.129318</v>
      </c>
      <c r="G1097">
        <v>0</v>
      </c>
    </row>
    <row r="1098" spans="1:7" x14ac:dyDescent="0.35">
      <c r="A1098" s="2">
        <v>44530</v>
      </c>
      <c r="B1098">
        <v>1.1293569999999999</v>
      </c>
      <c r="C1098">
        <v>1.138174</v>
      </c>
      <c r="D1098">
        <v>1.124606</v>
      </c>
      <c r="E1098" s="5">
        <v>1.1293439999999999</v>
      </c>
      <c r="F1098">
        <v>1.1293439999999999</v>
      </c>
      <c r="G1098">
        <v>0</v>
      </c>
    </row>
    <row r="1099" spans="1:7" x14ac:dyDescent="0.35">
      <c r="A1099" s="2">
        <v>44531</v>
      </c>
      <c r="B1099">
        <v>1.133003</v>
      </c>
      <c r="C1099">
        <v>1.1358470000000001</v>
      </c>
      <c r="D1099">
        <v>1.1304160000000001</v>
      </c>
      <c r="E1099" s="5">
        <v>1.1330290000000001</v>
      </c>
      <c r="F1099">
        <v>1.1330290000000001</v>
      </c>
      <c r="G1099">
        <v>0</v>
      </c>
    </row>
    <row r="1100" spans="1:7" x14ac:dyDescent="0.35">
      <c r="A1100" s="2">
        <v>44532</v>
      </c>
      <c r="B1100">
        <v>1.131964</v>
      </c>
      <c r="C1100">
        <v>1.134816</v>
      </c>
      <c r="D1100">
        <v>1.1301859999999999</v>
      </c>
      <c r="E1100" s="5">
        <v>1.1319520000000001</v>
      </c>
      <c r="F1100">
        <v>1.1319520000000001</v>
      </c>
      <c r="G1100">
        <v>0</v>
      </c>
    </row>
    <row r="1101" spans="1:7" x14ac:dyDescent="0.35">
      <c r="A1101" s="2">
        <v>44533</v>
      </c>
      <c r="B1101">
        <v>1.130684</v>
      </c>
      <c r="C1101">
        <v>1.1331830000000001</v>
      </c>
      <c r="D1101">
        <v>1.126735</v>
      </c>
      <c r="E1101" s="5">
        <v>1.1306210000000001</v>
      </c>
      <c r="F1101">
        <v>1.1306210000000001</v>
      </c>
      <c r="G1101">
        <v>0</v>
      </c>
    </row>
    <row r="1102" spans="1:7" x14ac:dyDescent="0.35">
      <c r="A1102" s="2">
        <v>44536</v>
      </c>
      <c r="B1102">
        <v>1.130263</v>
      </c>
      <c r="C1102">
        <v>1.131</v>
      </c>
      <c r="D1102">
        <v>1.1269</v>
      </c>
      <c r="E1102" s="5">
        <v>1.1304799999999999</v>
      </c>
      <c r="F1102">
        <v>1.1304799999999999</v>
      </c>
      <c r="G1102">
        <v>0</v>
      </c>
    </row>
    <row r="1103" spans="1:7" x14ac:dyDescent="0.35">
      <c r="A1103" s="2">
        <v>44537</v>
      </c>
      <c r="B1103">
        <v>1.128452</v>
      </c>
      <c r="C1103">
        <v>1.1299429999999999</v>
      </c>
      <c r="D1103">
        <v>1.123129</v>
      </c>
      <c r="E1103" s="5">
        <v>1.128668</v>
      </c>
      <c r="F1103">
        <v>1.128668</v>
      </c>
      <c r="G1103">
        <v>0</v>
      </c>
    </row>
    <row r="1104" spans="1:7" x14ac:dyDescent="0.35">
      <c r="A1104" s="2">
        <v>44538</v>
      </c>
      <c r="B1104">
        <v>1.1273070000000001</v>
      </c>
      <c r="C1104">
        <v>1.1339030000000001</v>
      </c>
      <c r="D1104">
        <v>1.1269640000000001</v>
      </c>
      <c r="E1104" s="5">
        <v>1.12765</v>
      </c>
      <c r="F1104">
        <v>1.12765</v>
      </c>
      <c r="G1104">
        <v>0</v>
      </c>
    </row>
    <row r="1105" spans="1:7" x14ac:dyDescent="0.35">
      <c r="A1105" s="2">
        <v>44539</v>
      </c>
      <c r="B1105">
        <v>1.134404</v>
      </c>
      <c r="C1105">
        <v>1.1345590000000001</v>
      </c>
      <c r="D1105">
        <v>1.1279429999999999</v>
      </c>
      <c r="E1105" s="5">
        <v>1.1345590000000001</v>
      </c>
      <c r="F1105">
        <v>1.1345590000000001</v>
      </c>
      <c r="G1105">
        <v>0</v>
      </c>
    </row>
    <row r="1106" spans="1:7" x14ac:dyDescent="0.35">
      <c r="A1106" s="2">
        <v>44540</v>
      </c>
      <c r="B1106">
        <v>1.129408</v>
      </c>
      <c r="C1106">
        <v>1.1322589999999999</v>
      </c>
      <c r="D1106">
        <v>1.126735</v>
      </c>
      <c r="E1106" s="5">
        <v>1.1293310000000001</v>
      </c>
      <c r="F1106">
        <v>1.1293310000000001</v>
      </c>
      <c r="G1106">
        <v>0</v>
      </c>
    </row>
    <row r="1107" spans="1:7" x14ac:dyDescent="0.35">
      <c r="A1107" s="2">
        <v>44543</v>
      </c>
      <c r="B1107">
        <v>1.131119</v>
      </c>
      <c r="C1107">
        <v>1.1316059999999999</v>
      </c>
      <c r="D1107">
        <v>1.1263540000000001</v>
      </c>
      <c r="E1107" s="5">
        <v>1.131183</v>
      </c>
      <c r="F1107">
        <v>1.131183</v>
      </c>
      <c r="G1107">
        <v>0</v>
      </c>
    </row>
    <row r="1108" spans="1:7" x14ac:dyDescent="0.35">
      <c r="A1108" s="2">
        <v>44544</v>
      </c>
      <c r="B1108">
        <v>1.1283369999999999</v>
      </c>
      <c r="C1108">
        <v>1.1327590000000001</v>
      </c>
      <c r="D1108">
        <v>1.1266590000000001</v>
      </c>
      <c r="E1108" s="5">
        <v>1.128541</v>
      </c>
      <c r="F1108">
        <v>1.128541</v>
      </c>
      <c r="G1108">
        <v>0</v>
      </c>
    </row>
    <row r="1109" spans="1:7" x14ac:dyDescent="0.35">
      <c r="A1109" s="2">
        <v>44545</v>
      </c>
      <c r="B1109">
        <v>1.1258729999999999</v>
      </c>
      <c r="C1109">
        <v>1.1277999999999999</v>
      </c>
      <c r="D1109">
        <v>1.1249229999999999</v>
      </c>
      <c r="E1109" s="5">
        <v>1.126126</v>
      </c>
      <c r="F1109">
        <v>1.126126</v>
      </c>
      <c r="G1109">
        <v>0</v>
      </c>
    </row>
    <row r="1110" spans="1:7" x14ac:dyDescent="0.35">
      <c r="A1110" s="2">
        <v>44546</v>
      </c>
      <c r="B1110">
        <v>1.129305</v>
      </c>
      <c r="C1110">
        <v>1.1363639999999999</v>
      </c>
      <c r="D1110">
        <v>1.1282099999999999</v>
      </c>
      <c r="E1110" s="5">
        <v>1.129076</v>
      </c>
      <c r="F1110">
        <v>1.129076</v>
      </c>
      <c r="G1110">
        <v>0</v>
      </c>
    </row>
    <row r="1111" spans="1:7" x14ac:dyDescent="0.35">
      <c r="A1111" s="2">
        <v>44547</v>
      </c>
      <c r="B1111">
        <v>1.133543</v>
      </c>
      <c r="C1111">
        <v>1.134906</v>
      </c>
      <c r="D1111">
        <v>1.1268370000000001</v>
      </c>
      <c r="E1111" s="5">
        <v>1.1334139999999999</v>
      </c>
      <c r="F1111">
        <v>1.1334139999999999</v>
      </c>
      <c r="G1111">
        <v>0</v>
      </c>
    </row>
    <row r="1112" spans="1:7" x14ac:dyDescent="0.35">
      <c r="A1112" s="2">
        <v>44550</v>
      </c>
      <c r="B1112">
        <v>1.124252</v>
      </c>
      <c r="C1112">
        <v>1.1304540000000001</v>
      </c>
      <c r="D1112">
        <v>1.123734</v>
      </c>
      <c r="E1112" s="5">
        <v>1.1243540000000001</v>
      </c>
      <c r="F1112">
        <v>1.1243540000000001</v>
      </c>
      <c r="G1112">
        <v>0</v>
      </c>
    </row>
    <row r="1113" spans="1:7" x14ac:dyDescent="0.35">
      <c r="A1113" s="2">
        <v>44551</v>
      </c>
      <c r="B1113">
        <v>1.127675</v>
      </c>
      <c r="C1113">
        <v>1.1303270000000001</v>
      </c>
      <c r="D1113">
        <v>1.126177</v>
      </c>
      <c r="E1113" s="5">
        <v>1.1277520000000001</v>
      </c>
      <c r="F1113">
        <v>1.1277520000000001</v>
      </c>
      <c r="G1113">
        <v>0</v>
      </c>
    </row>
    <row r="1114" spans="1:7" x14ac:dyDescent="0.35">
      <c r="A1114" s="2">
        <v>44552</v>
      </c>
      <c r="B1114">
        <v>1.1290500000000001</v>
      </c>
      <c r="C1114">
        <v>1.1342000000000001</v>
      </c>
      <c r="D1114">
        <v>1.1265320000000001</v>
      </c>
      <c r="E1114" s="5">
        <v>1.128757</v>
      </c>
      <c r="F1114">
        <v>1.128757</v>
      </c>
      <c r="G1114">
        <v>0</v>
      </c>
    </row>
    <row r="1115" spans="1:7" x14ac:dyDescent="0.35">
      <c r="A1115" s="2">
        <v>44553</v>
      </c>
      <c r="B1115">
        <v>1.133016</v>
      </c>
      <c r="C1115">
        <v>1.1345590000000001</v>
      </c>
      <c r="D1115">
        <v>1.1291519999999999</v>
      </c>
      <c r="E1115" s="5">
        <v>1.1328879999999999</v>
      </c>
      <c r="F1115">
        <v>1.1328879999999999</v>
      </c>
      <c r="G1115">
        <v>0</v>
      </c>
    </row>
    <row r="1116" spans="1:7" x14ac:dyDescent="0.35">
      <c r="A1116" s="2">
        <v>44554</v>
      </c>
      <c r="B1116">
        <v>1.1324639999999999</v>
      </c>
      <c r="C1116">
        <v>1.13443</v>
      </c>
      <c r="D1116">
        <v>1.130838</v>
      </c>
      <c r="E1116" s="5">
        <v>1.1327339999999999</v>
      </c>
      <c r="F1116">
        <v>1.1327339999999999</v>
      </c>
      <c r="G1116">
        <v>0</v>
      </c>
    </row>
    <row r="1117" spans="1:7" x14ac:dyDescent="0.35">
      <c r="A1117" s="2">
        <v>44557</v>
      </c>
      <c r="B1117">
        <v>1.132387</v>
      </c>
      <c r="C1117">
        <v>1.1335</v>
      </c>
      <c r="D1117">
        <v>1.1304160000000001</v>
      </c>
      <c r="E1117" s="5">
        <v>1.1324259999999999</v>
      </c>
      <c r="F1117">
        <v>1.1324259999999999</v>
      </c>
      <c r="G1117">
        <v>0</v>
      </c>
    </row>
    <row r="1118" spans="1:7" x14ac:dyDescent="0.35">
      <c r="A1118" s="2">
        <v>44558</v>
      </c>
      <c r="B1118">
        <v>1.132978</v>
      </c>
      <c r="C1118">
        <v>1.1335999999999999</v>
      </c>
      <c r="D1118">
        <v>1.129038</v>
      </c>
      <c r="E1118" s="5">
        <v>1.133003</v>
      </c>
      <c r="F1118">
        <v>1.133003</v>
      </c>
      <c r="G1118">
        <v>0</v>
      </c>
    </row>
    <row r="1119" spans="1:7" x14ac:dyDescent="0.35">
      <c r="A1119" s="2">
        <v>44559</v>
      </c>
      <c r="B1119">
        <v>1.131337</v>
      </c>
      <c r="C1119">
        <v>1.1370009999999999</v>
      </c>
      <c r="D1119">
        <v>1.1275360000000001</v>
      </c>
      <c r="E1119" s="5">
        <v>1.131478</v>
      </c>
      <c r="F1119">
        <v>1.131478</v>
      </c>
      <c r="G1119">
        <v>0</v>
      </c>
    </row>
    <row r="1120" spans="1:7" x14ac:dyDescent="0.35">
      <c r="A1120" s="2">
        <v>44560</v>
      </c>
      <c r="B1120">
        <v>1.1359760000000001</v>
      </c>
      <c r="C1120">
        <v>1.1359760000000001</v>
      </c>
      <c r="D1120">
        <v>1.130071</v>
      </c>
      <c r="E1120" s="5">
        <v>1.136015</v>
      </c>
      <c r="F1120">
        <v>1.136015</v>
      </c>
      <c r="G1120">
        <v>0</v>
      </c>
    </row>
    <row r="1121" spans="1:7" x14ac:dyDescent="0.35">
      <c r="A1121" s="2">
        <v>44561</v>
      </c>
      <c r="B1121">
        <v>1.132323</v>
      </c>
      <c r="C1121">
        <v>1.137915</v>
      </c>
      <c r="D1121">
        <v>1.130506</v>
      </c>
      <c r="E1121" s="5">
        <v>1.132503</v>
      </c>
      <c r="F1121">
        <v>1.132503</v>
      </c>
      <c r="G1121">
        <v>0</v>
      </c>
    </row>
    <row r="1122" spans="1:7" x14ac:dyDescent="0.35">
      <c r="A1122" s="2">
        <v>44564</v>
      </c>
      <c r="B1122">
        <v>1.1373850000000001</v>
      </c>
      <c r="C1122">
        <v>1.1375919999999999</v>
      </c>
      <c r="D1122">
        <v>1.128541</v>
      </c>
      <c r="E1122" s="5">
        <v>1.137346</v>
      </c>
      <c r="F1122">
        <v>1.137346</v>
      </c>
      <c r="G1122">
        <v>0</v>
      </c>
    </row>
    <row r="1123" spans="1:7" x14ac:dyDescent="0.35">
      <c r="A1123" s="2">
        <v>44565</v>
      </c>
      <c r="B1123">
        <v>1.130199</v>
      </c>
      <c r="C1123">
        <v>1.1323000000000001</v>
      </c>
      <c r="D1123">
        <v>1.127345</v>
      </c>
      <c r="E1123" s="5">
        <v>1.1302239999999999</v>
      </c>
      <c r="F1123">
        <v>1.1302239999999999</v>
      </c>
      <c r="G1123">
        <v>0</v>
      </c>
    </row>
    <row r="1124" spans="1:7" x14ac:dyDescent="0.35">
      <c r="A1124" s="2">
        <v>44566</v>
      </c>
      <c r="B1124">
        <v>1.128541</v>
      </c>
      <c r="C1124">
        <v>1.1345590000000001</v>
      </c>
      <c r="D1124">
        <v>1.127764</v>
      </c>
      <c r="E1124" s="5">
        <v>1.128363</v>
      </c>
      <c r="F1124">
        <v>1.128363</v>
      </c>
      <c r="G1124">
        <v>0</v>
      </c>
    </row>
    <row r="1125" spans="1:7" x14ac:dyDescent="0.35">
      <c r="A1125" s="2">
        <v>44567</v>
      </c>
      <c r="B1125">
        <v>1.1312219999999999</v>
      </c>
      <c r="C1125">
        <v>1.133067</v>
      </c>
      <c r="D1125">
        <v>1.1285540000000001</v>
      </c>
      <c r="E1125" s="5">
        <v>1.1313500000000001</v>
      </c>
      <c r="F1125">
        <v>1.1313500000000001</v>
      </c>
      <c r="G1125">
        <v>0</v>
      </c>
    </row>
    <row r="1126" spans="1:7" x14ac:dyDescent="0.35">
      <c r="A1126" s="2">
        <v>44568</v>
      </c>
      <c r="B1126">
        <v>1.129586</v>
      </c>
      <c r="C1126">
        <v>1.1359760000000001</v>
      </c>
      <c r="D1126">
        <v>1.1290500000000001</v>
      </c>
      <c r="E1126" s="5">
        <v>1.129688</v>
      </c>
      <c r="F1126">
        <v>1.129688</v>
      </c>
      <c r="G1126">
        <v>0</v>
      </c>
    </row>
    <row r="1127" spans="1:7" x14ac:dyDescent="0.35">
      <c r="A1127" s="2">
        <v>44571</v>
      </c>
      <c r="B1127">
        <v>1.1353439999999999</v>
      </c>
      <c r="C1127">
        <v>1.1359760000000001</v>
      </c>
      <c r="D1127">
        <v>1.1288339999999999</v>
      </c>
      <c r="E1127" s="5">
        <v>1.1353960000000001</v>
      </c>
      <c r="F1127">
        <v>1.1353960000000001</v>
      </c>
      <c r="G1127">
        <v>0</v>
      </c>
    </row>
    <row r="1128" spans="1:7" x14ac:dyDescent="0.35">
      <c r="A1128" s="2">
        <v>44572</v>
      </c>
      <c r="B1128">
        <v>1.133273</v>
      </c>
      <c r="C1128">
        <v>1.1369</v>
      </c>
      <c r="D1128">
        <v>1.1315539999999999</v>
      </c>
      <c r="E1128" s="5">
        <v>1.1330420000000001</v>
      </c>
      <c r="F1128">
        <v>1.1330420000000001</v>
      </c>
      <c r="G1128">
        <v>0</v>
      </c>
    </row>
    <row r="1129" spans="1:7" x14ac:dyDescent="0.35">
      <c r="A1129" s="2">
        <v>44573</v>
      </c>
      <c r="B1129">
        <v>1.1370100000000001</v>
      </c>
      <c r="C1129">
        <v>1.1433</v>
      </c>
      <c r="D1129">
        <v>1.1355759999999999</v>
      </c>
      <c r="E1129" s="5">
        <v>1.1366480000000001</v>
      </c>
      <c r="F1129">
        <v>1.1366480000000001</v>
      </c>
      <c r="G1129">
        <v>0</v>
      </c>
    </row>
    <row r="1130" spans="1:7" x14ac:dyDescent="0.35">
      <c r="A1130" s="2">
        <v>44574</v>
      </c>
      <c r="B1130">
        <v>1.1439809999999999</v>
      </c>
      <c r="C1130">
        <v>1.1479079999999999</v>
      </c>
      <c r="D1130">
        <v>1.1436409999999999</v>
      </c>
      <c r="E1130" s="5">
        <v>1.1441650000000001</v>
      </c>
      <c r="F1130">
        <v>1.1441650000000001</v>
      </c>
      <c r="G1130">
        <v>0</v>
      </c>
    </row>
    <row r="1131" spans="1:7" x14ac:dyDescent="0.35">
      <c r="A1131" s="2">
        <v>44575</v>
      </c>
      <c r="B1131">
        <v>1.145659</v>
      </c>
      <c r="C1131">
        <v>1.148369</v>
      </c>
      <c r="D1131">
        <v>1.141005</v>
      </c>
      <c r="E1131" s="5">
        <v>1.1457120000000001</v>
      </c>
      <c r="F1131">
        <v>1.1457120000000001</v>
      </c>
      <c r="G1131">
        <v>0</v>
      </c>
    </row>
    <row r="1132" spans="1:7" x14ac:dyDescent="0.35">
      <c r="A1132" s="2">
        <v>44578</v>
      </c>
      <c r="B1132">
        <v>1.141214</v>
      </c>
      <c r="C1132">
        <v>1.1434580000000001</v>
      </c>
      <c r="D1132">
        <v>1.1393150000000001</v>
      </c>
      <c r="E1132" s="5">
        <v>1.14107</v>
      </c>
      <c r="F1132">
        <v>1.14107</v>
      </c>
      <c r="G1132">
        <v>0</v>
      </c>
    </row>
    <row r="1133" spans="1:7" x14ac:dyDescent="0.35">
      <c r="A1133" s="2">
        <v>44579</v>
      </c>
      <c r="B1133">
        <v>1.141292</v>
      </c>
      <c r="C1133">
        <v>1.1423350000000001</v>
      </c>
      <c r="D1133">
        <v>1.132965</v>
      </c>
      <c r="E1133" s="5">
        <v>1.141057</v>
      </c>
      <c r="F1133">
        <v>1.141057</v>
      </c>
      <c r="G1133">
        <v>0</v>
      </c>
    </row>
    <row r="1134" spans="1:7" x14ac:dyDescent="0.35">
      <c r="A1134" s="2">
        <v>44580</v>
      </c>
      <c r="B1134">
        <v>1.133003</v>
      </c>
      <c r="C1134">
        <v>1.13568</v>
      </c>
      <c r="D1134">
        <v>1.1319520000000001</v>
      </c>
      <c r="E1134" s="5">
        <v>1.132965</v>
      </c>
      <c r="F1134">
        <v>1.132965</v>
      </c>
      <c r="G1134">
        <v>0</v>
      </c>
    </row>
    <row r="1135" spans="1:7" x14ac:dyDescent="0.35">
      <c r="A1135" s="2">
        <v>44581</v>
      </c>
      <c r="B1135">
        <v>1.1343529999999999</v>
      </c>
      <c r="C1135">
        <v>1.1368929999999999</v>
      </c>
      <c r="D1135">
        <v>1.133016</v>
      </c>
      <c r="E1135" s="5">
        <v>1.1343399999999999</v>
      </c>
      <c r="F1135">
        <v>1.1343399999999999</v>
      </c>
      <c r="G1135">
        <v>0</v>
      </c>
    </row>
    <row r="1136" spans="1:7" x14ac:dyDescent="0.35">
      <c r="A1136" s="2">
        <v>44582</v>
      </c>
      <c r="B1136">
        <v>1.131542</v>
      </c>
      <c r="C1136">
        <v>1.1361049999999999</v>
      </c>
      <c r="D1136">
        <v>1.1302239999999999</v>
      </c>
      <c r="E1136" s="5">
        <v>1.131375</v>
      </c>
      <c r="F1136">
        <v>1.131375</v>
      </c>
      <c r="G1136">
        <v>0</v>
      </c>
    </row>
    <row r="1137" spans="1:7" x14ac:dyDescent="0.35">
      <c r="A1137" s="2">
        <v>44585</v>
      </c>
      <c r="B1137">
        <v>1.1340950000000001</v>
      </c>
      <c r="C1137">
        <v>1.1340950000000001</v>
      </c>
      <c r="D1137">
        <v>1.12914</v>
      </c>
      <c r="E1137" s="5">
        <v>1.134147</v>
      </c>
      <c r="F1137">
        <v>1.134147</v>
      </c>
      <c r="G1137">
        <v>0</v>
      </c>
    </row>
    <row r="1138" spans="1:7" x14ac:dyDescent="0.35">
      <c r="A1138" s="2">
        <v>44586</v>
      </c>
      <c r="B1138">
        <v>1.132387</v>
      </c>
      <c r="C1138">
        <v>1.132503</v>
      </c>
      <c r="D1138">
        <v>1.126684</v>
      </c>
      <c r="E1138" s="5">
        <v>1.1324129999999999</v>
      </c>
      <c r="F1138">
        <v>1.1324129999999999</v>
      </c>
      <c r="G1138">
        <v>0</v>
      </c>
    </row>
    <row r="1139" spans="1:7" x14ac:dyDescent="0.35">
      <c r="A1139" s="2">
        <v>44587</v>
      </c>
      <c r="B1139">
        <v>1.130352</v>
      </c>
      <c r="C1139">
        <v>1.1313500000000001</v>
      </c>
      <c r="D1139">
        <v>1.127205</v>
      </c>
      <c r="E1139" s="5">
        <v>1.1304540000000001</v>
      </c>
      <c r="F1139">
        <v>1.1304540000000001</v>
      </c>
      <c r="G1139">
        <v>0</v>
      </c>
    </row>
    <row r="1140" spans="1:7" x14ac:dyDescent="0.35">
      <c r="A1140" s="2">
        <v>44588</v>
      </c>
      <c r="B1140">
        <v>1.1242270000000001</v>
      </c>
      <c r="C1140">
        <v>1.1244799999999999</v>
      </c>
      <c r="D1140">
        <v>1.1133500000000001</v>
      </c>
      <c r="E1140" s="5">
        <v>1.1243540000000001</v>
      </c>
      <c r="F1140">
        <v>1.1243540000000001</v>
      </c>
      <c r="G1140">
        <v>0</v>
      </c>
    </row>
    <row r="1141" spans="1:7" x14ac:dyDescent="0.35">
      <c r="A1141" s="2">
        <v>44589</v>
      </c>
      <c r="B1141">
        <v>1.1146160000000001</v>
      </c>
      <c r="C1141">
        <v>1.1170059999999999</v>
      </c>
      <c r="D1141">
        <v>1.1123350000000001</v>
      </c>
      <c r="E1141" s="5">
        <v>1.114703</v>
      </c>
      <c r="F1141">
        <v>1.114703</v>
      </c>
      <c r="G1141">
        <v>0</v>
      </c>
    </row>
    <row r="1142" spans="1:7" x14ac:dyDescent="0.35">
      <c r="A1142" s="2">
        <v>44592</v>
      </c>
      <c r="B1142">
        <v>1.115138</v>
      </c>
      <c r="C1142">
        <v>1.1216919999999999</v>
      </c>
      <c r="D1142">
        <v>1.1145039999999999</v>
      </c>
      <c r="E1142" s="5">
        <v>1.115237</v>
      </c>
      <c r="F1142">
        <v>1.115237</v>
      </c>
      <c r="G1142">
        <v>0</v>
      </c>
    </row>
    <row r="1143" spans="1:7" x14ac:dyDescent="0.35">
      <c r="A1143" s="2">
        <v>44593</v>
      </c>
      <c r="B1143">
        <v>1.122914</v>
      </c>
      <c r="C1143">
        <v>1.127904</v>
      </c>
      <c r="D1143">
        <v>1.1222080000000001</v>
      </c>
      <c r="E1143" s="5">
        <v>1.122965</v>
      </c>
      <c r="F1143">
        <v>1.122965</v>
      </c>
      <c r="G1143">
        <v>0</v>
      </c>
    </row>
    <row r="1144" spans="1:7" x14ac:dyDescent="0.35">
      <c r="A1144" s="2">
        <v>44594</v>
      </c>
      <c r="B1144">
        <v>1.1273070000000001</v>
      </c>
      <c r="C1144">
        <v>1.1329389999999999</v>
      </c>
      <c r="D1144">
        <v>1.1266970000000001</v>
      </c>
      <c r="E1144" s="5">
        <v>1.1273960000000001</v>
      </c>
      <c r="F1144">
        <v>1.1273960000000001</v>
      </c>
      <c r="G1144">
        <v>0</v>
      </c>
    </row>
    <row r="1145" spans="1:7" x14ac:dyDescent="0.35">
      <c r="A1145" s="2">
        <v>44595</v>
      </c>
      <c r="B1145">
        <v>1.1299950000000001</v>
      </c>
      <c r="C1145">
        <v>1.1450689999999999</v>
      </c>
      <c r="D1145">
        <v>1.127205</v>
      </c>
      <c r="E1145" s="5">
        <v>1.1299950000000001</v>
      </c>
      <c r="F1145">
        <v>1.1299950000000001</v>
      </c>
      <c r="G1145">
        <v>0</v>
      </c>
    </row>
    <row r="1146" spans="1:7" x14ac:dyDescent="0.35">
      <c r="A1146" s="2">
        <v>44596</v>
      </c>
      <c r="B1146">
        <v>1.1435109999999999</v>
      </c>
      <c r="C1146">
        <v>1.148369</v>
      </c>
      <c r="D1146">
        <v>1.1413439999999999</v>
      </c>
      <c r="E1146" s="5">
        <v>1.1435759999999999</v>
      </c>
      <c r="F1146">
        <v>1.1435759999999999</v>
      </c>
      <c r="G1146">
        <v>0</v>
      </c>
    </row>
    <row r="1147" spans="1:7" x14ac:dyDescent="0.35">
      <c r="A1147" s="2">
        <v>44599</v>
      </c>
      <c r="B1147">
        <v>1.145462</v>
      </c>
      <c r="C1147">
        <v>1.1459999999999999</v>
      </c>
      <c r="D1147">
        <v>1.14167</v>
      </c>
      <c r="E1147" s="5">
        <v>1.1455150000000001</v>
      </c>
      <c r="F1147">
        <v>1.1455150000000001</v>
      </c>
      <c r="G1147">
        <v>0</v>
      </c>
    </row>
    <row r="1148" spans="1:7" x14ac:dyDescent="0.35">
      <c r="A1148" s="2">
        <v>44600</v>
      </c>
      <c r="B1148">
        <v>1.1440859999999999</v>
      </c>
      <c r="C1148">
        <v>1.1450819999999999</v>
      </c>
      <c r="D1148">
        <v>1.139705</v>
      </c>
      <c r="E1148" s="5">
        <v>1.144296</v>
      </c>
      <c r="F1148">
        <v>1.144296</v>
      </c>
      <c r="G1148">
        <v>0</v>
      </c>
    </row>
    <row r="1149" spans="1:7" x14ac:dyDescent="0.35">
      <c r="A1149" s="2">
        <v>44601</v>
      </c>
      <c r="B1149">
        <v>1.1421129999999999</v>
      </c>
      <c r="C1149">
        <v>1.1447000000000001</v>
      </c>
      <c r="D1149">
        <v>1.1403289999999999</v>
      </c>
      <c r="E1149" s="5">
        <v>1.142126</v>
      </c>
      <c r="F1149">
        <v>1.142126</v>
      </c>
      <c r="G1149">
        <v>0</v>
      </c>
    </row>
    <row r="1150" spans="1:7" x14ac:dyDescent="0.35">
      <c r="A1150" s="2">
        <v>44602</v>
      </c>
      <c r="B1150">
        <v>1.142126</v>
      </c>
      <c r="C1150">
        <v>1.1494249999999999</v>
      </c>
      <c r="D1150">
        <v>1.1380840000000001</v>
      </c>
      <c r="E1150" s="5">
        <v>1.1421520000000001</v>
      </c>
      <c r="F1150">
        <v>1.1421520000000001</v>
      </c>
      <c r="G1150">
        <v>0</v>
      </c>
    </row>
    <row r="1151" spans="1:7" x14ac:dyDescent="0.35">
      <c r="A1151" s="2">
        <v>44603</v>
      </c>
      <c r="B1151">
        <v>1.1411750000000001</v>
      </c>
      <c r="C1151">
        <v>1.1419010000000001</v>
      </c>
      <c r="D1151">
        <v>1.1371260000000001</v>
      </c>
      <c r="E1151" s="5">
        <v>1.141553</v>
      </c>
      <c r="F1151">
        <v>1.141553</v>
      </c>
      <c r="G1151">
        <v>0</v>
      </c>
    </row>
    <row r="1152" spans="1:7" x14ac:dyDescent="0.35">
      <c r="A1152" s="2">
        <v>44606</v>
      </c>
      <c r="B1152">
        <v>1.1365829999999999</v>
      </c>
      <c r="C1152">
        <v>1.1368929999999999</v>
      </c>
      <c r="D1152">
        <v>1.1292800000000001</v>
      </c>
      <c r="E1152" s="5">
        <v>1.136506</v>
      </c>
      <c r="F1152">
        <v>1.136506</v>
      </c>
      <c r="G1152">
        <v>0</v>
      </c>
    </row>
    <row r="1153" spans="1:7" x14ac:dyDescent="0.35">
      <c r="A1153" s="2">
        <v>44607</v>
      </c>
      <c r="B1153">
        <v>1.1306080000000001</v>
      </c>
      <c r="C1153">
        <v>1.1368799999999999</v>
      </c>
      <c r="D1153">
        <v>1.130582</v>
      </c>
      <c r="E1153" s="5">
        <v>1.130633</v>
      </c>
      <c r="F1153">
        <v>1.130633</v>
      </c>
      <c r="G1153">
        <v>0</v>
      </c>
    </row>
    <row r="1154" spans="1:7" x14ac:dyDescent="0.35">
      <c r="A1154" s="2">
        <v>44608</v>
      </c>
      <c r="B1154">
        <v>1.135564</v>
      </c>
      <c r="C1154">
        <v>1.1393150000000001</v>
      </c>
      <c r="D1154">
        <v>1.1345460000000001</v>
      </c>
      <c r="E1154" s="5">
        <v>1.13568</v>
      </c>
      <c r="F1154">
        <v>1.13568</v>
      </c>
      <c r="G1154">
        <v>0</v>
      </c>
    </row>
    <row r="1155" spans="1:7" x14ac:dyDescent="0.35">
      <c r="A1155" s="2">
        <v>44609</v>
      </c>
      <c r="B1155">
        <v>1.1373329999999999</v>
      </c>
      <c r="C1155">
        <v>1.138693</v>
      </c>
      <c r="D1155">
        <v>1.1327590000000001</v>
      </c>
      <c r="E1155" s="5">
        <v>1.137527</v>
      </c>
      <c r="F1155">
        <v>1.137527</v>
      </c>
      <c r="G1155">
        <v>0</v>
      </c>
    </row>
    <row r="1156" spans="1:7" x14ac:dyDescent="0.35">
      <c r="A1156" s="2">
        <v>44610</v>
      </c>
      <c r="B1156">
        <v>1.1363890000000001</v>
      </c>
      <c r="C1156">
        <v>1.137669</v>
      </c>
      <c r="D1156">
        <v>1.13158</v>
      </c>
      <c r="E1156" s="5">
        <v>1.1366480000000001</v>
      </c>
      <c r="F1156">
        <v>1.1366480000000001</v>
      </c>
      <c r="G1156">
        <v>0</v>
      </c>
    </row>
    <row r="1157" spans="1:7" x14ac:dyDescent="0.35">
      <c r="A1157" s="2">
        <v>44613</v>
      </c>
      <c r="B1157">
        <v>1.131734</v>
      </c>
      <c r="C1157">
        <v>1.138563</v>
      </c>
      <c r="D1157">
        <v>1.1314139999999999</v>
      </c>
      <c r="E1157" s="5">
        <v>1.131721</v>
      </c>
      <c r="F1157">
        <v>1.131721</v>
      </c>
      <c r="G1157">
        <v>0</v>
      </c>
    </row>
    <row r="1158" spans="1:7" x14ac:dyDescent="0.35">
      <c r="A1158" s="2">
        <v>44614</v>
      </c>
      <c r="B1158">
        <v>1.1309659999999999</v>
      </c>
      <c r="C1158">
        <v>1.136377</v>
      </c>
      <c r="D1158">
        <v>1.1289100000000001</v>
      </c>
      <c r="E1158" s="5">
        <v>1.1309659999999999</v>
      </c>
      <c r="F1158">
        <v>1.1309659999999999</v>
      </c>
      <c r="G1158">
        <v>0</v>
      </c>
    </row>
    <row r="1159" spans="1:7" x14ac:dyDescent="0.35">
      <c r="A1159" s="2">
        <v>44615</v>
      </c>
      <c r="B1159">
        <v>1.1330549999999999</v>
      </c>
      <c r="C1159">
        <v>1.1359760000000001</v>
      </c>
      <c r="D1159">
        <v>1.130736</v>
      </c>
      <c r="E1159" s="5">
        <v>1.1329130000000001</v>
      </c>
      <c r="F1159">
        <v>1.1329130000000001</v>
      </c>
      <c r="G1159">
        <v>0</v>
      </c>
    </row>
    <row r="1160" spans="1:7" x14ac:dyDescent="0.35">
      <c r="A1160" s="2">
        <v>44616</v>
      </c>
      <c r="B1160">
        <v>1.130595</v>
      </c>
      <c r="C1160">
        <v>1.130595</v>
      </c>
      <c r="D1160">
        <v>1.111049</v>
      </c>
      <c r="E1160" s="5">
        <v>1.1305689999999999</v>
      </c>
      <c r="F1160">
        <v>1.1305689999999999</v>
      </c>
      <c r="G1160">
        <v>0</v>
      </c>
    </row>
    <row r="1161" spans="1:7" x14ac:dyDescent="0.35">
      <c r="A1161" s="2">
        <v>44617</v>
      </c>
      <c r="B1161">
        <v>1.119081</v>
      </c>
      <c r="C1161">
        <v>1.1266080000000001</v>
      </c>
      <c r="D1161">
        <v>1.1168070000000001</v>
      </c>
      <c r="E1161" s="5">
        <v>1.1190690000000001</v>
      </c>
      <c r="F1161">
        <v>1.1190690000000001</v>
      </c>
      <c r="G1161">
        <v>0</v>
      </c>
    </row>
    <row r="1162" spans="1:7" x14ac:dyDescent="0.35">
      <c r="A1162" s="2">
        <v>44620</v>
      </c>
      <c r="B1162">
        <v>1.1181049999999999</v>
      </c>
      <c r="C1162">
        <v>1.124455</v>
      </c>
      <c r="D1162">
        <v>1.1143179999999999</v>
      </c>
      <c r="E1162" s="5">
        <v>1.1181049999999999</v>
      </c>
      <c r="F1162">
        <v>1.1181049999999999</v>
      </c>
      <c r="G1162">
        <v>0</v>
      </c>
    </row>
    <row r="1163" spans="1:7" x14ac:dyDescent="0.35">
      <c r="A1163" s="2">
        <v>44621</v>
      </c>
      <c r="B1163">
        <v>1.1214660000000001</v>
      </c>
      <c r="C1163">
        <v>1.1232169999999999</v>
      </c>
      <c r="D1163">
        <v>1.1102110000000001</v>
      </c>
      <c r="E1163" s="5">
        <v>1.1215919999999999</v>
      </c>
      <c r="F1163">
        <v>1.1215919999999999</v>
      </c>
      <c r="G1163">
        <v>0</v>
      </c>
    </row>
    <row r="1164" spans="1:7" x14ac:dyDescent="0.35">
      <c r="A1164" s="2">
        <v>44622</v>
      </c>
      <c r="B1164">
        <v>1.113102</v>
      </c>
      <c r="C1164">
        <v>1.1141939999999999</v>
      </c>
      <c r="D1164">
        <v>1.1058520000000001</v>
      </c>
      <c r="E1164" s="5">
        <v>1.1132759999999999</v>
      </c>
      <c r="F1164">
        <v>1.1132759999999999</v>
      </c>
      <c r="G1164">
        <v>0</v>
      </c>
    </row>
    <row r="1165" spans="1:7" x14ac:dyDescent="0.35">
      <c r="A1165" s="2">
        <v>44623</v>
      </c>
      <c r="B1165">
        <v>1.1113580000000001</v>
      </c>
      <c r="C1165">
        <v>1.111605</v>
      </c>
      <c r="D1165">
        <v>1.1039840000000001</v>
      </c>
      <c r="E1165" s="5">
        <v>1.111235</v>
      </c>
      <c r="F1165">
        <v>1.111235</v>
      </c>
      <c r="G1165">
        <v>0</v>
      </c>
    </row>
    <row r="1166" spans="1:7" x14ac:dyDescent="0.35">
      <c r="A1166" s="2">
        <v>44624</v>
      </c>
      <c r="B1166">
        <v>1.1069290000000001</v>
      </c>
      <c r="C1166">
        <v>1.1069290000000001</v>
      </c>
      <c r="D1166">
        <v>1.0890040000000001</v>
      </c>
      <c r="E1166" s="5">
        <v>1.106684</v>
      </c>
      <c r="F1166">
        <v>1.106684</v>
      </c>
      <c r="G1166">
        <v>0</v>
      </c>
    </row>
    <row r="1167" spans="1:7" x14ac:dyDescent="0.35">
      <c r="A1167" s="2">
        <v>44627</v>
      </c>
      <c r="B1167">
        <v>1.087394</v>
      </c>
      <c r="C1167">
        <v>1.093075</v>
      </c>
      <c r="D1167">
        <v>1.080859</v>
      </c>
      <c r="E1167" s="5">
        <v>1.087453</v>
      </c>
      <c r="F1167">
        <v>1.087453</v>
      </c>
      <c r="G1167">
        <v>0</v>
      </c>
    </row>
    <row r="1168" spans="1:7" x14ac:dyDescent="0.35">
      <c r="A1168" s="2">
        <v>44628</v>
      </c>
      <c r="B1168">
        <v>1.086957</v>
      </c>
      <c r="C1168">
        <v>1.0922160000000001</v>
      </c>
      <c r="D1168">
        <v>1.0851170000000001</v>
      </c>
      <c r="E1168" s="5">
        <v>1.0865309999999999</v>
      </c>
      <c r="F1168">
        <v>1.0865309999999999</v>
      </c>
      <c r="G1168">
        <v>0</v>
      </c>
    </row>
    <row r="1169" spans="1:7" x14ac:dyDescent="0.35">
      <c r="A1169" s="2">
        <v>44629</v>
      </c>
      <c r="B1169">
        <v>1.090085</v>
      </c>
      <c r="C1169">
        <v>1.1091150000000001</v>
      </c>
      <c r="D1169">
        <v>1.089788</v>
      </c>
      <c r="E1169" s="5">
        <v>1.089823</v>
      </c>
      <c r="F1169">
        <v>1.089823</v>
      </c>
      <c r="G1169">
        <v>0</v>
      </c>
    </row>
    <row r="1170" spans="1:7" x14ac:dyDescent="0.35">
      <c r="A1170" s="2">
        <v>44630</v>
      </c>
      <c r="B1170">
        <v>1.107334</v>
      </c>
      <c r="C1170">
        <v>1.1116170000000001</v>
      </c>
      <c r="D1170">
        <v>1.0982130000000001</v>
      </c>
      <c r="E1170" s="5">
        <v>1.107383</v>
      </c>
      <c r="F1170">
        <v>1.107383</v>
      </c>
      <c r="G1170">
        <v>0</v>
      </c>
    </row>
    <row r="1171" spans="1:7" x14ac:dyDescent="0.35">
      <c r="A1171" s="2">
        <v>44631</v>
      </c>
      <c r="B1171">
        <v>1.1012120000000001</v>
      </c>
      <c r="C1171">
        <v>1.1041920000000001</v>
      </c>
      <c r="D1171">
        <v>1.0934699999999999</v>
      </c>
      <c r="E1171" s="5">
        <v>1.101394</v>
      </c>
      <c r="F1171">
        <v>1.101394</v>
      </c>
      <c r="G1171">
        <v>0</v>
      </c>
    </row>
    <row r="1172" spans="1:7" x14ac:dyDescent="0.35">
      <c r="A1172" s="2">
        <v>44634</v>
      </c>
      <c r="B1172">
        <v>1.0932550000000001</v>
      </c>
      <c r="C1172">
        <v>1.0986959999999999</v>
      </c>
      <c r="D1172">
        <v>1.0902510000000001</v>
      </c>
      <c r="E1172" s="5">
        <v>1.093207</v>
      </c>
      <c r="F1172">
        <v>1.093207</v>
      </c>
      <c r="G1172">
        <v>0</v>
      </c>
    </row>
    <row r="1173" spans="1:7" x14ac:dyDescent="0.35">
      <c r="A1173" s="2">
        <v>44635</v>
      </c>
      <c r="B1173">
        <v>1.094535</v>
      </c>
      <c r="C1173">
        <v>1.101831</v>
      </c>
      <c r="D1173">
        <v>1.0939479999999999</v>
      </c>
      <c r="E1173" s="5">
        <v>1.094319</v>
      </c>
      <c r="F1173">
        <v>1.094319</v>
      </c>
      <c r="G1173">
        <v>0</v>
      </c>
    </row>
    <row r="1174" spans="1:7" x14ac:dyDescent="0.35">
      <c r="A1174" s="2">
        <v>44636</v>
      </c>
      <c r="B1174">
        <v>1.096732</v>
      </c>
      <c r="C1174">
        <v>1.1038749999999999</v>
      </c>
      <c r="D1174">
        <v>1.0955779999999999</v>
      </c>
      <c r="E1174" s="5">
        <v>1.0969359999999999</v>
      </c>
      <c r="F1174">
        <v>1.0969359999999999</v>
      </c>
      <c r="G1174">
        <v>0</v>
      </c>
    </row>
    <row r="1175" spans="1:7" x14ac:dyDescent="0.35">
      <c r="A1175" s="2">
        <v>44637</v>
      </c>
      <c r="B1175">
        <v>1.102244</v>
      </c>
      <c r="C1175">
        <v>1.111049</v>
      </c>
      <c r="D1175">
        <v>1.102123</v>
      </c>
      <c r="E1175" s="5">
        <v>1.102196</v>
      </c>
      <c r="F1175">
        <v>1.102196</v>
      </c>
      <c r="G1175">
        <v>0</v>
      </c>
    </row>
    <row r="1176" spans="1:7" x14ac:dyDescent="0.35">
      <c r="A1176" s="2">
        <v>44638</v>
      </c>
      <c r="B1176">
        <v>1.10989</v>
      </c>
      <c r="C1176">
        <v>1.111791</v>
      </c>
      <c r="D1176">
        <v>1.1005339999999999</v>
      </c>
      <c r="E1176" s="5">
        <v>1.109952</v>
      </c>
      <c r="F1176">
        <v>1.109952</v>
      </c>
      <c r="G1176">
        <v>0</v>
      </c>
    </row>
    <row r="1177" spans="1:7" x14ac:dyDescent="0.35">
      <c r="A1177" s="2">
        <v>44641</v>
      </c>
      <c r="B1177">
        <v>1.1042160000000001</v>
      </c>
      <c r="C1177">
        <v>1.1066720000000001</v>
      </c>
      <c r="D1177">
        <v>1.102609</v>
      </c>
      <c r="E1177" s="5">
        <v>1.1043130000000001</v>
      </c>
      <c r="F1177">
        <v>1.1043130000000001</v>
      </c>
      <c r="G1177">
        <v>0</v>
      </c>
    </row>
    <row r="1178" spans="1:7" x14ac:dyDescent="0.35">
      <c r="A1178" s="2">
        <v>44642</v>
      </c>
      <c r="B1178">
        <v>1.101637</v>
      </c>
      <c r="C1178">
        <v>1.1045700000000001</v>
      </c>
      <c r="D1178">
        <v>1.096155</v>
      </c>
      <c r="E1178" s="5">
        <v>1.1017220000000001</v>
      </c>
      <c r="F1178">
        <v>1.1017220000000001</v>
      </c>
      <c r="G1178">
        <v>0</v>
      </c>
    </row>
    <row r="1179" spans="1:7" x14ac:dyDescent="0.35">
      <c r="A1179" s="2">
        <v>44643</v>
      </c>
      <c r="B1179">
        <v>1.10301</v>
      </c>
      <c r="C1179">
        <v>1.1042000000000001</v>
      </c>
      <c r="D1179">
        <v>1.0965750000000001</v>
      </c>
      <c r="E1179" s="5">
        <v>1.1029739999999999</v>
      </c>
      <c r="F1179">
        <v>1.1029739999999999</v>
      </c>
      <c r="G1179">
        <v>0</v>
      </c>
    </row>
    <row r="1180" spans="1:7" x14ac:dyDescent="0.35">
      <c r="A1180" s="2">
        <v>44644</v>
      </c>
      <c r="B1180">
        <v>1.1006309999999999</v>
      </c>
      <c r="C1180">
        <v>1.101334</v>
      </c>
      <c r="D1180">
        <v>1.0969960000000001</v>
      </c>
      <c r="E1180" s="5">
        <v>1.1006309999999999</v>
      </c>
      <c r="F1180">
        <v>1.1006309999999999</v>
      </c>
      <c r="G1180">
        <v>0</v>
      </c>
    </row>
    <row r="1181" spans="1:7" x14ac:dyDescent="0.35">
      <c r="A1181" s="2">
        <v>44645</v>
      </c>
      <c r="B1181">
        <v>1.100897</v>
      </c>
      <c r="C1181">
        <v>1.1038749999999999</v>
      </c>
      <c r="D1181">
        <v>1.098298</v>
      </c>
      <c r="E1181" s="5">
        <v>1.1009580000000001</v>
      </c>
      <c r="F1181">
        <v>1.1009580000000001</v>
      </c>
      <c r="G1181">
        <v>0</v>
      </c>
    </row>
    <row r="1182" spans="1:7" x14ac:dyDescent="0.35">
      <c r="A1182" s="2">
        <v>44648</v>
      </c>
      <c r="B1182">
        <v>1.0981890000000001</v>
      </c>
      <c r="C1182">
        <v>1.099674</v>
      </c>
      <c r="D1182">
        <v>1.094535</v>
      </c>
      <c r="E1182" s="5">
        <v>1.0981890000000001</v>
      </c>
      <c r="F1182">
        <v>1.0981890000000001</v>
      </c>
      <c r="G1182">
        <v>0</v>
      </c>
    </row>
    <row r="1183" spans="1:7" x14ac:dyDescent="0.35">
      <c r="A1183" s="2">
        <v>44649</v>
      </c>
      <c r="B1183">
        <v>1.0993839999999999</v>
      </c>
      <c r="C1183">
        <v>1.1136349999999999</v>
      </c>
      <c r="D1183">
        <v>1.097045</v>
      </c>
      <c r="E1183" s="5">
        <v>1.0993839999999999</v>
      </c>
      <c r="F1183">
        <v>1.0993839999999999</v>
      </c>
      <c r="G1183">
        <v>0</v>
      </c>
    </row>
    <row r="1184" spans="1:7" x14ac:dyDescent="0.35">
      <c r="A1184" s="2">
        <v>44650</v>
      </c>
      <c r="B1184">
        <v>1.1091519999999999</v>
      </c>
      <c r="C1184">
        <v>1.117</v>
      </c>
      <c r="D1184">
        <v>1.1089059999999999</v>
      </c>
      <c r="E1184" s="5">
        <v>1.1091519999999999</v>
      </c>
      <c r="F1184">
        <v>1.1091519999999999</v>
      </c>
      <c r="G1184">
        <v>0</v>
      </c>
    </row>
    <row r="1185" spans="1:7" x14ac:dyDescent="0.35">
      <c r="A1185" s="2">
        <v>44651</v>
      </c>
      <c r="B1185">
        <v>1.1161840000000001</v>
      </c>
      <c r="C1185">
        <v>1.118306</v>
      </c>
      <c r="D1185">
        <v>1.1073999999999999</v>
      </c>
      <c r="E1185" s="5">
        <v>1.1161840000000001</v>
      </c>
      <c r="F1185">
        <v>1.1161840000000001</v>
      </c>
      <c r="G1185">
        <v>0</v>
      </c>
    </row>
    <row r="1186" spans="1:7" x14ac:dyDescent="0.35">
      <c r="A1186" s="2">
        <v>44652</v>
      </c>
      <c r="B1186">
        <v>1.1072360000000001</v>
      </c>
      <c r="C1186">
        <v>1.107542</v>
      </c>
      <c r="D1186">
        <v>1.1029739999999999</v>
      </c>
      <c r="E1186" s="5">
        <v>1.1072360000000001</v>
      </c>
      <c r="F1186">
        <v>1.1072360000000001</v>
      </c>
      <c r="G1186">
        <v>0</v>
      </c>
    </row>
    <row r="1187" spans="1:7" x14ac:dyDescent="0.35">
      <c r="A1187" s="2">
        <v>44655</v>
      </c>
      <c r="B1187">
        <v>1.1047279999999999</v>
      </c>
      <c r="C1187">
        <v>1.1057049999999999</v>
      </c>
      <c r="D1187">
        <v>1.098093</v>
      </c>
      <c r="E1187" s="5">
        <v>1.1047279999999999</v>
      </c>
      <c r="F1187">
        <v>1.1047279999999999</v>
      </c>
      <c r="G1187">
        <v>0</v>
      </c>
    </row>
    <row r="1188" spans="1:7" x14ac:dyDescent="0.35">
      <c r="A1188" s="2">
        <v>44656</v>
      </c>
      <c r="B1188">
        <v>1.097586</v>
      </c>
      <c r="C1188">
        <v>1.099143</v>
      </c>
      <c r="D1188">
        <v>1.0921320000000001</v>
      </c>
      <c r="E1188" s="5">
        <v>1.097586</v>
      </c>
      <c r="F1188">
        <v>1.097586</v>
      </c>
      <c r="G1188">
        <v>0</v>
      </c>
    </row>
    <row r="1189" spans="1:7" x14ac:dyDescent="0.35">
      <c r="A1189" s="2">
        <v>44657</v>
      </c>
      <c r="B1189">
        <v>1.090643</v>
      </c>
      <c r="C1189">
        <v>1.093745</v>
      </c>
      <c r="D1189">
        <v>1.0875710000000001</v>
      </c>
      <c r="E1189" s="5">
        <v>1.090643</v>
      </c>
      <c r="F1189">
        <v>1.090643</v>
      </c>
      <c r="G1189">
        <v>0</v>
      </c>
    </row>
    <row r="1190" spans="1:7" x14ac:dyDescent="0.35">
      <c r="A1190" s="2">
        <v>44658</v>
      </c>
      <c r="B1190">
        <v>1.089823</v>
      </c>
      <c r="C1190">
        <v>1.0935060000000001</v>
      </c>
      <c r="D1190">
        <v>1.0867199999999999</v>
      </c>
      <c r="E1190" s="5">
        <v>1.089823</v>
      </c>
      <c r="F1190">
        <v>1.089823</v>
      </c>
      <c r="G1190">
        <v>0</v>
      </c>
    </row>
    <row r="1191" spans="1:7" x14ac:dyDescent="0.35">
      <c r="A1191" s="2">
        <v>44659</v>
      </c>
      <c r="B1191">
        <v>1.086484</v>
      </c>
      <c r="C1191">
        <v>1.089194</v>
      </c>
      <c r="D1191">
        <v>1.0836939999999999</v>
      </c>
      <c r="E1191" s="5">
        <v>1.086484</v>
      </c>
      <c r="F1191">
        <v>1.086484</v>
      </c>
      <c r="G1191">
        <v>0</v>
      </c>
    </row>
    <row r="1192" spans="1:7" x14ac:dyDescent="0.35">
      <c r="A1192" s="2">
        <v>44662</v>
      </c>
      <c r="B1192">
        <v>1.088495</v>
      </c>
      <c r="C1192">
        <v>1.0932789999999999</v>
      </c>
      <c r="D1192">
        <v>1.0874649999999999</v>
      </c>
      <c r="E1192" s="5">
        <v>1.088495</v>
      </c>
      <c r="F1192">
        <v>1.088495</v>
      </c>
      <c r="G1192">
        <v>0</v>
      </c>
    </row>
    <row r="1193" spans="1:7" x14ac:dyDescent="0.35">
      <c r="A1193" s="2">
        <v>44663</v>
      </c>
      <c r="B1193">
        <v>1.087796</v>
      </c>
      <c r="C1193">
        <v>1.0903940000000001</v>
      </c>
      <c r="D1193">
        <v>1.0851869999999999</v>
      </c>
      <c r="E1193" s="5">
        <v>1.087796</v>
      </c>
      <c r="F1193">
        <v>1.087796</v>
      </c>
      <c r="G1193">
        <v>0</v>
      </c>
    </row>
    <row r="1194" spans="1:7" x14ac:dyDescent="0.35">
      <c r="A1194" s="2">
        <v>44664</v>
      </c>
      <c r="B1194">
        <v>1.082614</v>
      </c>
      <c r="C1194">
        <v>1.0873820000000001</v>
      </c>
      <c r="D1194">
        <v>1.0810340000000001</v>
      </c>
      <c r="E1194" s="5">
        <v>1.082614</v>
      </c>
      <c r="F1194">
        <v>1.082614</v>
      </c>
      <c r="G1194">
        <v>0</v>
      </c>
    </row>
    <row r="1195" spans="1:7" x14ac:dyDescent="0.35">
      <c r="A1195" s="2">
        <v>44665</v>
      </c>
      <c r="B1195">
        <v>1.0896570000000001</v>
      </c>
      <c r="C1195">
        <v>1.092263</v>
      </c>
      <c r="D1195">
        <v>1.0758589999999999</v>
      </c>
      <c r="E1195" s="5">
        <v>1.0896570000000001</v>
      </c>
      <c r="F1195">
        <v>1.0896570000000001</v>
      </c>
      <c r="G1195">
        <v>0</v>
      </c>
    </row>
    <row r="1196" spans="1:7" x14ac:dyDescent="0.35">
      <c r="A1196" s="2">
        <v>44666</v>
      </c>
      <c r="B1196">
        <v>1.0820989999999999</v>
      </c>
      <c r="C1196">
        <v>1.0823449999999999</v>
      </c>
      <c r="D1196">
        <v>1.079879</v>
      </c>
      <c r="E1196" s="5">
        <v>1.0820989999999999</v>
      </c>
      <c r="F1196">
        <v>1.0820989999999999</v>
      </c>
      <c r="G1196">
        <v>0</v>
      </c>
    </row>
    <row r="1197" spans="1:7" x14ac:dyDescent="0.35">
      <c r="A1197" s="2">
        <v>44669</v>
      </c>
      <c r="B1197">
        <v>1.0815250000000001</v>
      </c>
      <c r="C1197">
        <v>1.0815840000000001</v>
      </c>
      <c r="D1197">
        <v>1.078365</v>
      </c>
      <c r="E1197" s="5">
        <v>1.0815250000000001</v>
      </c>
      <c r="F1197">
        <v>1.0815250000000001</v>
      </c>
      <c r="G1197">
        <v>0</v>
      </c>
    </row>
    <row r="1198" spans="1:7" x14ac:dyDescent="0.35">
      <c r="A1198" s="2">
        <v>44670</v>
      </c>
      <c r="B1198">
        <v>1.078179</v>
      </c>
      <c r="C1198">
        <v>1.08121</v>
      </c>
      <c r="D1198">
        <v>1.076195</v>
      </c>
      <c r="E1198" s="5">
        <v>1.078179</v>
      </c>
      <c r="F1198">
        <v>1.078179</v>
      </c>
      <c r="G1198">
        <v>0</v>
      </c>
    </row>
    <row r="1199" spans="1:7" x14ac:dyDescent="0.35">
      <c r="A1199" s="2">
        <v>44671</v>
      </c>
      <c r="B1199">
        <v>1.079447</v>
      </c>
      <c r="C1199">
        <v>1.0867199999999999</v>
      </c>
      <c r="D1199">
        <v>1.078481</v>
      </c>
      <c r="E1199" s="5">
        <v>1.079447</v>
      </c>
      <c r="F1199">
        <v>1.079447</v>
      </c>
      <c r="G1199">
        <v>0</v>
      </c>
    </row>
    <row r="1200" spans="1:7" x14ac:dyDescent="0.35">
      <c r="A1200" s="2">
        <v>44672</v>
      </c>
      <c r="B1200">
        <v>1.0849869999999999</v>
      </c>
      <c r="C1200">
        <v>1.0934699999999999</v>
      </c>
      <c r="D1200">
        <v>1.0824389999999999</v>
      </c>
      <c r="E1200" s="5">
        <v>1.0849869999999999</v>
      </c>
      <c r="F1200">
        <v>1.0849869999999999</v>
      </c>
      <c r="G1200">
        <v>0</v>
      </c>
    </row>
    <row r="1201" spans="1:7" x14ac:dyDescent="0.35">
      <c r="A1201" s="2">
        <v>44673</v>
      </c>
      <c r="B1201">
        <v>1.083518</v>
      </c>
      <c r="C1201">
        <v>1.085423</v>
      </c>
      <c r="D1201">
        <v>1.0772839999999999</v>
      </c>
      <c r="E1201" s="5">
        <v>1.083518</v>
      </c>
      <c r="F1201">
        <v>1.083518</v>
      </c>
      <c r="G1201">
        <v>0</v>
      </c>
    </row>
    <row r="1202" spans="1:7" x14ac:dyDescent="0.35">
      <c r="A1202" s="2">
        <v>44676</v>
      </c>
      <c r="B1202">
        <v>1.081105</v>
      </c>
      <c r="C1202">
        <v>1.081221</v>
      </c>
      <c r="D1202">
        <v>1.0700339999999999</v>
      </c>
      <c r="E1202" s="5">
        <v>1.081105</v>
      </c>
      <c r="F1202">
        <v>1.081105</v>
      </c>
      <c r="G1202">
        <v>0</v>
      </c>
    </row>
    <row r="1203" spans="1:7" x14ac:dyDescent="0.35">
      <c r="A1203" s="2">
        <v>44677</v>
      </c>
      <c r="B1203">
        <v>1.071421</v>
      </c>
      <c r="C1203">
        <v>1.0738829999999999</v>
      </c>
      <c r="D1203">
        <v>1.0644640000000001</v>
      </c>
      <c r="E1203" s="5">
        <v>1.071421</v>
      </c>
      <c r="F1203">
        <v>1.071421</v>
      </c>
      <c r="G1203">
        <v>0</v>
      </c>
    </row>
    <row r="1204" spans="1:7" x14ac:dyDescent="0.35">
      <c r="A1204" s="2">
        <v>44678</v>
      </c>
      <c r="B1204">
        <v>1.064362</v>
      </c>
      <c r="C1204">
        <v>1.065644</v>
      </c>
      <c r="D1204">
        <v>1.051669</v>
      </c>
      <c r="E1204" s="5">
        <v>1.064362</v>
      </c>
      <c r="F1204">
        <v>1.064362</v>
      </c>
      <c r="G1204">
        <v>0</v>
      </c>
    </row>
    <row r="1205" spans="1:7" x14ac:dyDescent="0.35">
      <c r="A1205" s="2">
        <v>44679</v>
      </c>
      <c r="B1205">
        <v>1.055509</v>
      </c>
      <c r="C1205">
        <v>1.0562229999999999</v>
      </c>
      <c r="D1205">
        <v>1.047285</v>
      </c>
      <c r="E1205" s="5">
        <v>1.055509</v>
      </c>
      <c r="F1205">
        <v>1.055509</v>
      </c>
      <c r="G1205">
        <v>0</v>
      </c>
    </row>
    <row r="1206" spans="1:7" x14ac:dyDescent="0.35">
      <c r="A1206" s="2">
        <v>44680</v>
      </c>
      <c r="B1206">
        <v>1.0504199999999999</v>
      </c>
      <c r="C1206">
        <v>1.059042</v>
      </c>
      <c r="D1206">
        <v>1.0505420000000001</v>
      </c>
      <c r="E1206" s="5">
        <v>1.0504199999999999</v>
      </c>
      <c r="F1206">
        <v>1.0504199999999999</v>
      </c>
      <c r="G1206">
        <v>0</v>
      </c>
    </row>
    <row r="1207" spans="1:7" x14ac:dyDescent="0.35">
      <c r="A1207" s="2">
        <v>44683</v>
      </c>
      <c r="B1207">
        <v>1.053596</v>
      </c>
      <c r="C1207">
        <v>1.05677</v>
      </c>
      <c r="D1207">
        <v>1.0503979999999999</v>
      </c>
      <c r="E1207" s="5">
        <v>1.053596</v>
      </c>
      <c r="F1207">
        <v>1.053596</v>
      </c>
      <c r="G1207">
        <v>0</v>
      </c>
    </row>
    <row r="1208" spans="1:7" x14ac:dyDescent="0.35">
      <c r="A1208" s="2">
        <v>44684</v>
      </c>
      <c r="B1208">
        <v>1.0509059999999999</v>
      </c>
      <c r="C1208">
        <v>1.0577650000000001</v>
      </c>
      <c r="D1208">
        <v>1.049439</v>
      </c>
      <c r="E1208" s="5">
        <v>1.0509059999999999</v>
      </c>
      <c r="F1208">
        <v>1.0509059999999999</v>
      </c>
      <c r="G1208">
        <v>0</v>
      </c>
    </row>
    <row r="1209" spans="1:7" x14ac:dyDescent="0.35">
      <c r="A1209" s="2">
        <v>44685</v>
      </c>
      <c r="B1209">
        <v>1.052853</v>
      </c>
      <c r="C1209">
        <v>1.0566359999999999</v>
      </c>
      <c r="D1209">
        <v>1.0506519999999999</v>
      </c>
      <c r="E1209" s="5">
        <v>1.052853</v>
      </c>
      <c r="F1209">
        <v>1.052853</v>
      </c>
      <c r="G1209">
        <v>0</v>
      </c>
    </row>
    <row r="1210" spans="1:7" x14ac:dyDescent="0.35">
      <c r="A1210" s="2">
        <v>44686</v>
      </c>
      <c r="B1210">
        <v>1.0622480000000001</v>
      </c>
      <c r="C1210">
        <v>1.0640000000000001</v>
      </c>
      <c r="D1210">
        <v>1.0504640000000001</v>
      </c>
      <c r="E1210" s="5">
        <v>1.0622480000000001</v>
      </c>
      <c r="F1210">
        <v>1.0622480000000001</v>
      </c>
      <c r="G1210">
        <v>0</v>
      </c>
    </row>
    <row r="1211" spans="1:7" x14ac:dyDescent="0.35">
      <c r="A1211" s="2">
        <v>44687</v>
      </c>
      <c r="B1211">
        <v>1.053974</v>
      </c>
      <c r="C1211">
        <v>1.059839</v>
      </c>
      <c r="D1211">
        <v>1.0485370000000001</v>
      </c>
      <c r="E1211" s="5">
        <v>1.053974</v>
      </c>
      <c r="F1211">
        <v>1.053974</v>
      </c>
      <c r="G1211">
        <v>0</v>
      </c>
    </row>
    <row r="1212" spans="1:7" x14ac:dyDescent="0.35">
      <c r="A1212" s="2">
        <v>44690</v>
      </c>
      <c r="B1212">
        <v>1.0532189999999999</v>
      </c>
      <c r="C1212">
        <v>1.0572170000000001</v>
      </c>
      <c r="D1212">
        <v>1.0496589999999999</v>
      </c>
      <c r="E1212" s="5">
        <v>1.0532189999999999</v>
      </c>
      <c r="F1212">
        <v>1.0532189999999999</v>
      </c>
      <c r="G1212">
        <v>0</v>
      </c>
    </row>
    <row r="1213" spans="1:7" x14ac:dyDescent="0.35">
      <c r="A1213" s="2">
        <v>44691</v>
      </c>
      <c r="B1213">
        <v>1.0565800000000001</v>
      </c>
      <c r="C1213">
        <v>1.0585819999999999</v>
      </c>
      <c r="D1213">
        <v>1.0527310000000001</v>
      </c>
      <c r="E1213" s="5">
        <v>1.0565800000000001</v>
      </c>
      <c r="F1213">
        <v>1.0565800000000001</v>
      </c>
      <c r="G1213">
        <v>0</v>
      </c>
    </row>
    <row r="1214" spans="1:7" x14ac:dyDescent="0.35">
      <c r="A1214" s="2">
        <v>44692</v>
      </c>
      <c r="B1214">
        <v>1.0532969999999999</v>
      </c>
      <c r="C1214">
        <v>1.057563</v>
      </c>
      <c r="D1214">
        <v>1.0507070000000001</v>
      </c>
      <c r="E1214" s="5">
        <v>1.0532969999999999</v>
      </c>
      <c r="F1214">
        <v>1.0532969999999999</v>
      </c>
      <c r="G1214">
        <v>0</v>
      </c>
    </row>
    <row r="1215" spans="1:7" x14ac:dyDescent="0.35">
      <c r="A1215" s="2">
        <v>44693</v>
      </c>
      <c r="B1215">
        <v>1.051248</v>
      </c>
      <c r="C1215">
        <v>1.052975</v>
      </c>
      <c r="D1215">
        <v>1.037355</v>
      </c>
      <c r="E1215" s="5">
        <v>1.051248</v>
      </c>
      <c r="F1215">
        <v>1.051248</v>
      </c>
      <c r="G1215">
        <v>0</v>
      </c>
    </row>
    <row r="1216" spans="1:7" x14ac:dyDescent="0.35">
      <c r="A1216" s="2">
        <v>44694</v>
      </c>
      <c r="B1216">
        <v>1.0379579999999999</v>
      </c>
      <c r="C1216">
        <v>1.041938</v>
      </c>
      <c r="D1216">
        <v>1.0351969999999999</v>
      </c>
      <c r="E1216" s="5">
        <v>1.0379579999999999</v>
      </c>
      <c r="F1216">
        <v>1.0379579999999999</v>
      </c>
      <c r="G1216">
        <v>0</v>
      </c>
    </row>
    <row r="1217" spans="1:7" x14ac:dyDescent="0.35">
      <c r="A1217" s="2">
        <v>44697</v>
      </c>
      <c r="B1217">
        <v>1.040063</v>
      </c>
      <c r="C1217">
        <v>1.043798</v>
      </c>
      <c r="D1217">
        <v>1.039134</v>
      </c>
      <c r="E1217" s="5">
        <v>1.040063</v>
      </c>
      <c r="F1217">
        <v>1.040063</v>
      </c>
      <c r="G1217">
        <v>0</v>
      </c>
    </row>
    <row r="1218" spans="1:7" x14ac:dyDescent="0.35">
      <c r="A1218" s="2">
        <v>44698</v>
      </c>
      <c r="B1218">
        <v>1.0438959999999999</v>
      </c>
      <c r="C1218">
        <v>1.0553760000000001</v>
      </c>
      <c r="D1218">
        <v>1.043242</v>
      </c>
      <c r="E1218" s="5">
        <v>1.0438959999999999</v>
      </c>
      <c r="F1218">
        <v>1.0438959999999999</v>
      </c>
      <c r="G1218">
        <v>0</v>
      </c>
    </row>
    <row r="1219" spans="1:7" x14ac:dyDescent="0.35">
      <c r="A1219" s="2">
        <v>44699</v>
      </c>
      <c r="B1219">
        <v>1.054786</v>
      </c>
      <c r="C1219">
        <v>1.0564119999999999</v>
      </c>
      <c r="D1219">
        <v>1.0492410000000001</v>
      </c>
      <c r="E1219" s="5">
        <v>1.054786</v>
      </c>
      <c r="F1219">
        <v>1.054786</v>
      </c>
      <c r="G1219">
        <v>0</v>
      </c>
    </row>
    <row r="1220" spans="1:7" x14ac:dyDescent="0.35">
      <c r="A1220" s="2">
        <v>44700</v>
      </c>
      <c r="B1220">
        <v>1.047274</v>
      </c>
      <c r="C1220">
        <v>1.0598050000000001</v>
      </c>
      <c r="D1220">
        <v>1.046605</v>
      </c>
      <c r="E1220" s="5">
        <v>1.047274</v>
      </c>
      <c r="F1220">
        <v>1.047274</v>
      </c>
      <c r="G1220">
        <v>0</v>
      </c>
    </row>
    <row r="1221" spans="1:7" x14ac:dyDescent="0.35">
      <c r="A1221" s="2">
        <v>44701</v>
      </c>
      <c r="B1221">
        <v>1.0578989999999999</v>
      </c>
      <c r="C1221">
        <v>1.0598829999999999</v>
      </c>
      <c r="D1221">
        <v>1.0541069999999999</v>
      </c>
      <c r="E1221" s="5">
        <v>1.0578989999999999</v>
      </c>
      <c r="F1221">
        <v>1.0578989999999999</v>
      </c>
      <c r="G1221">
        <v>0</v>
      </c>
    </row>
    <row r="1222" spans="1:7" x14ac:dyDescent="0.35">
      <c r="A1222" s="2">
        <v>44704</v>
      </c>
      <c r="B1222">
        <v>1.0569820000000001</v>
      </c>
      <c r="C1222">
        <v>1.0690269999999999</v>
      </c>
      <c r="D1222">
        <v>1.05687</v>
      </c>
      <c r="E1222" s="5">
        <v>1.0569820000000001</v>
      </c>
      <c r="F1222">
        <v>1.0569820000000001</v>
      </c>
      <c r="G1222">
        <v>0</v>
      </c>
    </row>
    <row r="1223" spans="1:7" x14ac:dyDescent="0.35">
      <c r="A1223" s="2">
        <v>44705</v>
      </c>
      <c r="B1223">
        <v>1.0682050000000001</v>
      </c>
      <c r="C1223">
        <v>1.0746329999999999</v>
      </c>
      <c r="D1223">
        <v>1.0662</v>
      </c>
      <c r="E1223" s="5">
        <v>1.0682050000000001</v>
      </c>
      <c r="F1223">
        <v>1.0682050000000001</v>
      </c>
      <c r="G1223">
        <v>0</v>
      </c>
    </row>
    <row r="1224" spans="1:7" x14ac:dyDescent="0.35">
      <c r="A1224" s="2">
        <v>44706</v>
      </c>
      <c r="B1224">
        <v>1.073653</v>
      </c>
      <c r="C1224">
        <v>1.073653</v>
      </c>
      <c r="D1224">
        <v>1.0644070000000001</v>
      </c>
      <c r="E1224" s="5">
        <v>1.073653</v>
      </c>
      <c r="F1224">
        <v>1.073653</v>
      </c>
      <c r="G1224">
        <v>0</v>
      </c>
    </row>
    <row r="1225" spans="1:7" x14ac:dyDescent="0.35">
      <c r="A1225" s="2">
        <v>44707</v>
      </c>
      <c r="B1225">
        <v>1.0686610000000001</v>
      </c>
      <c r="C1225">
        <v>1.0728690000000001</v>
      </c>
      <c r="D1225">
        <v>1.0664499999999999</v>
      </c>
      <c r="E1225" s="5">
        <v>1.0686610000000001</v>
      </c>
      <c r="F1225">
        <v>1.0686610000000001</v>
      </c>
      <c r="G1225">
        <v>0</v>
      </c>
    </row>
    <row r="1226" spans="1:7" x14ac:dyDescent="0.35">
      <c r="A1226" s="2">
        <v>44708</v>
      </c>
      <c r="B1226">
        <v>1.0732950000000001</v>
      </c>
      <c r="C1226">
        <v>1.0765070000000001</v>
      </c>
      <c r="D1226">
        <v>1.0698049999999999</v>
      </c>
      <c r="E1226" s="5">
        <v>1.0732950000000001</v>
      </c>
      <c r="F1226">
        <v>1.0732950000000001</v>
      </c>
      <c r="G1226">
        <v>0</v>
      </c>
    </row>
    <row r="1227" spans="1:7" x14ac:dyDescent="0.35">
      <c r="A1227" s="2">
        <v>44711</v>
      </c>
      <c r="B1227">
        <v>1.0731459999999999</v>
      </c>
      <c r="C1227">
        <v>1.078516</v>
      </c>
      <c r="D1227">
        <v>1.072743</v>
      </c>
      <c r="E1227" s="5">
        <v>1.0731459999999999</v>
      </c>
      <c r="F1227">
        <v>1.0731459999999999</v>
      </c>
      <c r="G1227">
        <v>0</v>
      </c>
    </row>
    <row r="1228" spans="1:7" x14ac:dyDescent="0.35">
      <c r="A1228" s="2">
        <v>44712</v>
      </c>
      <c r="B1228">
        <v>1.0773539999999999</v>
      </c>
      <c r="C1228">
        <v>1.077493</v>
      </c>
      <c r="D1228">
        <v>1.0682160000000001</v>
      </c>
      <c r="E1228" s="5">
        <v>1.0773539999999999</v>
      </c>
      <c r="F1228">
        <v>1.0773539999999999</v>
      </c>
      <c r="G1228">
        <v>0</v>
      </c>
    </row>
    <row r="1229" spans="1:7" x14ac:dyDescent="0.35">
      <c r="A1229" s="2">
        <v>44713</v>
      </c>
      <c r="B1229">
        <v>1.0734109999999999</v>
      </c>
      <c r="C1229">
        <v>1.073664</v>
      </c>
      <c r="D1229">
        <v>1.0631740000000001</v>
      </c>
      <c r="E1229" s="5">
        <v>1.0734109999999999</v>
      </c>
      <c r="F1229">
        <v>1.0734109999999999</v>
      </c>
      <c r="G1229">
        <v>0</v>
      </c>
    </row>
    <row r="1230" spans="1:7" x14ac:dyDescent="0.35">
      <c r="A1230" s="2">
        <v>44714</v>
      </c>
      <c r="B1230">
        <v>1.0654170000000001</v>
      </c>
      <c r="C1230">
        <v>1.0738490000000001</v>
      </c>
      <c r="D1230">
        <v>1.0645659999999999</v>
      </c>
      <c r="E1230" s="5">
        <v>1.0654170000000001</v>
      </c>
      <c r="F1230">
        <v>1.0654170000000001</v>
      </c>
      <c r="G1230">
        <v>0</v>
      </c>
    </row>
    <row r="1231" spans="1:7" x14ac:dyDescent="0.35">
      <c r="A1231" s="2">
        <v>44715</v>
      </c>
      <c r="B1231">
        <v>1.075107</v>
      </c>
      <c r="C1231">
        <v>1.0765420000000001</v>
      </c>
      <c r="D1231">
        <v>1.0706640000000001</v>
      </c>
      <c r="E1231" s="5">
        <v>1.075107</v>
      </c>
      <c r="F1231">
        <v>1.075107</v>
      </c>
      <c r="G1231">
        <v>0</v>
      </c>
    </row>
    <row r="1232" spans="1:7" x14ac:dyDescent="0.35">
      <c r="A1232" s="2">
        <v>44718</v>
      </c>
      <c r="B1232">
        <v>1.072605</v>
      </c>
      <c r="C1232">
        <v>1.075269</v>
      </c>
      <c r="D1232">
        <v>1.0686040000000001</v>
      </c>
      <c r="E1232" s="5">
        <v>1.072605</v>
      </c>
      <c r="F1232">
        <v>1.072605</v>
      </c>
      <c r="G1232">
        <v>0</v>
      </c>
    </row>
    <row r="1233" spans="1:7" x14ac:dyDescent="0.35">
      <c r="A1233" s="2">
        <v>44719</v>
      </c>
      <c r="B1233">
        <v>1.0691409999999999</v>
      </c>
      <c r="C1233">
        <v>1.0708930000000001</v>
      </c>
      <c r="D1233">
        <v>1.06528</v>
      </c>
      <c r="E1233" s="5">
        <v>1.0691409999999999</v>
      </c>
      <c r="F1233">
        <v>1.0691409999999999</v>
      </c>
      <c r="G1233">
        <v>0</v>
      </c>
    </row>
    <row r="1234" spans="1:7" x14ac:dyDescent="0.35">
      <c r="A1234" s="2">
        <v>44720</v>
      </c>
      <c r="B1234">
        <v>1.0698620000000001</v>
      </c>
      <c r="C1234">
        <v>1.07483</v>
      </c>
      <c r="D1234">
        <v>1.0673269999999999</v>
      </c>
      <c r="E1234" s="5">
        <v>1.0698620000000001</v>
      </c>
      <c r="F1234">
        <v>1.0698620000000001</v>
      </c>
      <c r="G1234">
        <v>0</v>
      </c>
    </row>
    <row r="1235" spans="1:7" x14ac:dyDescent="0.35">
      <c r="A1235" s="2">
        <v>44721</v>
      </c>
      <c r="B1235">
        <v>1.0717650000000001</v>
      </c>
      <c r="C1235">
        <v>1.0770059999999999</v>
      </c>
      <c r="D1235">
        <v>1.064713</v>
      </c>
      <c r="E1235" s="5">
        <v>1.0717650000000001</v>
      </c>
      <c r="F1235">
        <v>1.0717650000000001</v>
      </c>
      <c r="G1235">
        <v>0</v>
      </c>
    </row>
    <row r="1236" spans="1:7" x14ac:dyDescent="0.35">
      <c r="A1236" s="2">
        <v>44722</v>
      </c>
      <c r="B1236">
        <v>1.0619209999999999</v>
      </c>
      <c r="C1236">
        <v>1.0642149999999999</v>
      </c>
      <c r="D1236">
        <v>1.050773</v>
      </c>
      <c r="E1236" s="5">
        <v>1.0619209999999999</v>
      </c>
      <c r="F1236">
        <v>1.0619209999999999</v>
      </c>
      <c r="G1236">
        <v>0</v>
      </c>
    </row>
    <row r="1237" spans="1:7" x14ac:dyDescent="0.35">
      <c r="A1237" s="2">
        <v>44725</v>
      </c>
      <c r="B1237">
        <v>1.048999</v>
      </c>
      <c r="C1237">
        <v>1.0497590000000001</v>
      </c>
      <c r="D1237">
        <v>1.0419050000000001</v>
      </c>
      <c r="E1237" s="5">
        <v>1.048999</v>
      </c>
      <c r="F1237">
        <v>1.048999</v>
      </c>
      <c r="G1237">
        <v>0</v>
      </c>
    </row>
    <row r="1238" spans="1:7" x14ac:dyDescent="0.35">
      <c r="A1238" s="2">
        <v>44726</v>
      </c>
      <c r="B1238">
        <v>1.041515</v>
      </c>
      <c r="C1238">
        <v>1.0482400000000001</v>
      </c>
      <c r="D1238">
        <v>1.039825</v>
      </c>
      <c r="E1238" s="5">
        <v>1.041515</v>
      </c>
      <c r="F1238">
        <v>1.041515</v>
      </c>
      <c r="G1238">
        <v>0</v>
      </c>
    </row>
    <row r="1239" spans="1:7" x14ac:dyDescent="0.35">
      <c r="A1239" s="2">
        <v>44727</v>
      </c>
      <c r="B1239">
        <v>1.0440590000000001</v>
      </c>
      <c r="C1239">
        <v>1.050718</v>
      </c>
      <c r="D1239">
        <v>1.038627</v>
      </c>
      <c r="E1239" s="5">
        <v>1.0440590000000001</v>
      </c>
      <c r="F1239">
        <v>1.0440590000000001</v>
      </c>
      <c r="G1239">
        <v>0</v>
      </c>
    </row>
    <row r="1240" spans="1:7" x14ac:dyDescent="0.35">
      <c r="A1240" s="2">
        <v>44728</v>
      </c>
      <c r="B1240">
        <v>1.04562</v>
      </c>
      <c r="C1240">
        <v>1.0530310000000001</v>
      </c>
      <c r="D1240">
        <v>1.03826</v>
      </c>
      <c r="E1240" s="5">
        <v>1.04562</v>
      </c>
      <c r="F1240">
        <v>1.04562</v>
      </c>
      <c r="G1240">
        <v>0</v>
      </c>
    </row>
    <row r="1241" spans="1:7" x14ac:dyDescent="0.35">
      <c r="A1241" s="2">
        <v>44729</v>
      </c>
      <c r="B1241">
        <v>1.0546850000000001</v>
      </c>
      <c r="C1241">
        <v>1.055175</v>
      </c>
      <c r="D1241">
        <v>1.0445610000000001</v>
      </c>
      <c r="E1241" s="5">
        <v>1.0546850000000001</v>
      </c>
      <c r="F1241">
        <v>1.0546850000000001</v>
      </c>
      <c r="G1241">
        <v>0</v>
      </c>
    </row>
    <row r="1242" spans="1:7" x14ac:dyDescent="0.35">
      <c r="A1242" s="2">
        <v>44732</v>
      </c>
      <c r="B1242">
        <v>1.049142</v>
      </c>
      <c r="C1242">
        <v>1.054519</v>
      </c>
      <c r="D1242">
        <v>1.0486359999999999</v>
      </c>
      <c r="E1242" s="5">
        <v>1.049142</v>
      </c>
      <c r="F1242">
        <v>1.049142</v>
      </c>
      <c r="G1242">
        <v>0</v>
      </c>
    </row>
    <row r="1243" spans="1:7" x14ac:dyDescent="0.35">
      <c r="A1243" s="2">
        <v>44733</v>
      </c>
      <c r="B1243">
        <v>1.0520780000000001</v>
      </c>
      <c r="C1243">
        <v>1.05819</v>
      </c>
      <c r="D1243">
        <v>1.0514250000000001</v>
      </c>
      <c r="E1243" s="5">
        <v>1.0520780000000001</v>
      </c>
      <c r="F1243">
        <v>1.0520780000000001</v>
      </c>
      <c r="G1243">
        <v>0</v>
      </c>
    </row>
    <row r="1244" spans="1:7" x14ac:dyDescent="0.35">
      <c r="A1244" s="2">
        <v>44734</v>
      </c>
      <c r="B1244">
        <v>1.053264</v>
      </c>
      <c r="C1244">
        <v>1.0602879999999999</v>
      </c>
      <c r="D1244">
        <v>1.047186</v>
      </c>
      <c r="E1244" s="5">
        <v>1.053264</v>
      </c>
      <c r="F1244">
        <v>1.053264</v>
      </c>
      <c r="G1244">
        <v>0</v>
      </c>
    </row>
    <row r="1245" spans="1:7" x14ac:dyDescent="0.35">
      <c r="A1245" s="2">
        <v>44735</v>
      </c>
      <c r="B1245">
        <v>1.0564119999999999</v>
      </c>
      <c r="C1245">
        <v>1.0580670000000001</v>
      </c>
      <c r="D1245">
        <v>1.048449</v>
      </c>
      <c r="E1245" s="5">
        <v>1.0564119999999999</v>
      </c>
      <c r="F1245">
        <v>1.0564119999999999</v>
      </c>
      <c r="G1245">
        <v>0</v>
      </c>
    </row>
    <row r="1246" spans="1:7" x14ac:dyDescent="0.35">
      <c r="A1246" s="2">
        <v>44736</v>
      </c>
      <c r="B1246">
        <v>1.052011</v>
      </c>
      <c r="C1246">
        <v>1.056915</v>
      </c>
      <c r="D1246">
        <v>1.0513699999999999</v>
      </c>
      <c r="E1246" s="5">
        <v>1.052011</v>
      </c>
      <c r="F1246">
        <v>1.052011</v>
      </c>
      <c r="G1246">
        <v>0</v>
      </c>
    </row>
    <row r="1247" spans="1:7" x14ac:dyDescent="0.35">
      <c r="A1247" s="2">
        <v>44739</v>
      </c>
      <c r="B1247">
        <v>1.056613</v>
      </c>
      <c r="C1247">
        <v>1.0614250000000001</v>
      </c>
      <c r="D1247">
        <v>1.055086</v>
      </c>
      <c r="E1247" s="5">
        <v>1.056613</v>
      </c>
      <c r="F1247">
        <v>1.056613</v>
      </c>
      <c r="G1247">
        <v>0</v>
      </c>
    </row>
    <row r="1248" spans="1:7" x14ac:dyDescent="0.35">
      <c r="A1248" s="2">
        <v>44740</v>
      </c>
      <c r="B1248">
        <v>1.0580890000000001</v>
      </c>
      <c r="C1248">
        <v>1.0605020000000001</v>
      </c>
      <c r="D1248">
        <v>1.050575</v>
      </c>
      <c r="E1248" s="5">
        <v>1.0580890000000001</v>
      </c>
      <c r="F1248">
        <v>1.0580890000000001</v>
      </c>
      <c r="G1248">
        <v>0</v>
      </c>
    </row>
    <row r="1249" spans="1:7" x14ac:dyDescent="0.35">
      <c r="A1249" s="2">
        <v>44741</v>
      </c>
      <c r="B1249">
        <v>1.0523549999999999</v>
      </c>
      <c r="C1249">
        <v>1.0536300000000001</v>
      </c>
      <c r="D1249">
        <v>1.0468029999999999</v>
      </c>
      <c r="E1249" s="5">
        <v>1.0523549999999999</v>
      </c>
      <c r="F1249">
        <v>1.0523549999999999</v>
      </c>
      <c r="G1249">
        <v>0</v>
      </c>
    </row>
    <row r="1250" spans="1:7" x14ac:dyDescent="0.35">
      <c r="A1250" s="2">
        <v>44742</v>
      </c>
      <c r="B1250">
        <v>1.044659</v>
      </c>
      <c r="C1250">
        <v>1.0478780000000001</v>
      </c>
      <c r="D1250">
        <v>1.038389</v>
      </c>
      <c r="E1250" s="5">
        <v>1.044659</v>
      </c>
      <c r="F1250">
        <v>1.044659</v>
      </c>
      <c r="G1250">
        <v>0</v>
      </c>
    </row>
    <row r="1251" spans="1:7" x14ac:dyDescent="0.35">
      <c r="A1251" s="2">
        <v>44743</v>
      </c>
      <c r="B1251">
        <v>1.047768</v>
      </c>
      <c r="C1251">
        <v>1.04779</v>
      </c>
      <c r="D1251">
        <v>1.0369889999999999</v>
      </c>
      <c r="E1251" s="5">
        <v>1.047768</v>
      </c>
      <c r="F1251">
        <v>1.047768</v>
      </c>
      <c r="G1251">
        <v>0</v>
      </c>
    </row>
    <row r="1252" spans="1:7" x14ac:dyDescent="0.35">
      <c r="A1252" s="2">
        <v>44746</v>
      </c>
      <c r="B1252">
        <v>1.0433950000000001</v>
      </c>
      <c r="C1252">
        <v>1.0463530000000001</v>
      </c>
      <c r="D1252">
        <v>1.0418080000000001</v>
      </c>
      <c r="E1252" s="5">
        <v>1.0433950000000001</v>
      </c>
      <c r="F1252">
        <v>1.0433950000000001</v>
      </c>
      <c r="G1252">
        <v>0</v>
      </c>
    </row>
    <row r="1253" spans="1:7" x14ac:dyDescent="0.35">
      <c r="A1253" s="2">
        <v>44747</v>
      </c>
      <c r="B1253">
        <v>1.0433190000000001</v>
      </c>
      <c r="C1253">
        <v>1.044856</v>
      </c>
      <c r="D1253">
        <v>1.02373</v>
      </c>
      <c r="E1253" s="5">
        <v>1.0433190000000001</v>
      </c>
      <c r="F1253">
        <v>1.0433190000000001</v>
      </c>
      <c r="G1253">
        <v>0</v>
      </c>
    </row>
    <row r="1254" spans="1:7" x14ac:dyDescent="0.35">
      <c r="A1254" s="2">
        <v>44748</v>
      </c>
      <c r="B1254">
        <v>1.0257670000000001</v>
      </c>
      <c r="C1254">
        <v>1.02739</v>
      </c>
      <c r="D1254">
        <v>1.016219</v>
      </c>
      <c r="E1254" s="5">
        <v>1.0257670000000001</v>
      </c>
      <c r="F1254">
        <v>1.0257670000000001</v>
      </c>
      <c r="G1254">
        <v>0</v>
      </c>
    </row>
    <row r="1255" spans="1:7" x14ac:dyDescent="0.35">
      <c r="A1255" s="2">
        <v>44749</v>
      </c>
      <c r="B1255">
        <v>1.0186409999999999</v>
      </c>
      <c r="C1255">
        <v>1.0219199999999999</v>
      </c>
      <c r="D1255">
        <v>1.0153319999999999</v>
      </c>
      <c r="E1255" s="5">
        <v>1.0186409999999999</v>
      </c>
      <c r="F1255">
        <v>1.0186409999999999</v>
      </c>
      <c r="G1255">
        <v>0</v>
      </c>
    </row>
    <row r="1256" spans="1:7" x14ac:dyDescent="0.35">
      <c r="A1256" s="2">
        <v>44750</v>
      </c>
      <c r="B1256">
        <v>1.0169840000000001</v>
      </c>
      <c r="C1256">
        <v>1.0191079999999999</v>
      </c>
      <c r="D1256">
        <v>1.007973</v>
      </c>
      <c r="E1256" s="5">
        <v>1.0169840000000001</v>
      </c>
      <c r="F1256">
        <v>1.0169840000000001</v>
      </c>
      <c r="G1256">
        <v>0</v>
      </c>
    </row>
    <row r="1257" spans="1:7" x14ac:dyDescent="0.35">
      <c r="A1257" s="2">
        <v>44753</v>
      </c>
      <c r="B1257">
        <v>1.0166109999999999</v>
      </c>
      <c r="C1257">
        <v>1.016777</v>
      </c>
      <c r="D1257">
        <v>1.0054289999999999</v>
      </c>
      <c r="E1257" s="5">
        <v>1.0166109999999999</v>
      </c>
      <c r="F1257">
        <v>1.0166109999999999</v>
      </c>
      <c r="G1257">
        <v>0</v>
      </c>
    </row>
    <row r="1258" spans="1:7" x14ac:dyDescent="0.35">
      <c r="A1258" s="2">
        <v>44754</v>
      </c>
      <c r="B1258">
        <v>1.004753</v>
      </c>
      <c r="C1258">
        <v>1.0073840000000001</v>
      </c>
      <c r="D1258">
        <v>1.0001100000000001</v>
      </c>
      <c r="E1258" s="5">
        <v>1.004753</v>
      </c>
      <c r="F1258">
        <v>1.004753</v>
      </c>
      <c r="G1258">
        <v>0</v>
      </c>
    </row>
    <row r="1259" spans="1:7" x14ac:dyDescent="0.35">
      <c r="A1259" s="2">
        <v>44755</v>
      </c>
      <c r="B1259">
        <v>1.0033110000000001</v>
      </c>
      <c r="C1259">
        <v>1.0116240000000001</v>
      </c>
      <c r="D1259">
        <v>0.99988999999999995</v>
      </c>
      <c r="E1259" s="5">
        <v>1.0033110000000001</v>
      </c>
      <c r="F1259">
        <v>1.0033110000000001</v>
      </c>
      <c r="G1259">
        <v>0</v>
      </c>
    </row>
    <row r="1260" spans="1:7" x14ac:dyDescent="0.35">
      <c r="A1260" s="2">
        <v>44756</v>
      </c>
      <c r="B1260">
        <v>1.003271</v>
      </c>
      <c r="C1260">
        <v>1.0049239999999999</v>
      </c>
      <c r="D1260">
        <v>0.99536199999999997</v>
      </c>
      <c r="E1260" s="5">
        <v>1.003271</v>
      </c>
      <c r="F1260">
        <v>1.003271</v>
      </c>
      <c r="G1260">
        <v>0</v>
      </c>
    </row>
    <row r="1261" spans="1:7" x14ac:dyDescent="0.35">
      <c r="A1261" s="2">
        <v>44757</v>
      </c>
      <c r="B1261">
        <v>1.002567</v>
      </c>
      <c r="C1261">
        <v>1.009795</v>
      </c>
      <c r="D1261">
        <v>1.001061</v>
      </c>
      <c r="E1261" s="5">
        <v>1.002567</v>
      </c>
      <c r="F1261">
        <v>1.002567</v>
      </c>
      <c r="G1261">
        <v>0</v>
      </c>
    </row>
    <row r="1262" spans="1:7" x14ac:dyDescent="0.35">
      <c r="A1262" s="2">
        <v>44760</v>
      </c>
      <c r="B1262">
        <v>1.0096320000000001</v>
      </c>
      <c r="C1262">
        <v>1.0198879999999999</v>
      </c>
      <c r="D1262">
        <v>1.008237</v>
      </c>
      <c r="E1262" s="5">
        <v>1.0096320000000001</v>
      </c>
      <c r="F1262">
        <v>1.0096320000000001</v>
      </c>
      <c r="G1262">
        <v>0</v>
      </c>
    </row>
    <row r="1263" spans="1:7" x14ac:dyDescent="0.35">
      <c r="A1263" s="2">
        <v>44761</v>
      </c>
      <c r="B1263">
        <v>1.014518</v>
      </c>
      <c r="C1263">
        <v>1.026821</v>
      </c>
      <c r="D1263">
        <v>1.0125660000000001</v>
      </c>
      <c r="E1263" s="5">
        <v>1.014518</v>
      </c>
      <c r="F1263">
        <v>1.014518</v>
      </c>
      <c r="G1263">
        <v>0</v>
      </c>
    </row>
    <row r="1264" spans="1:7" x14ac:dyDescent="0.35">
      <c r="A1264" s="2">
        <v>44762</v>
      </c>
      <c r="B1264">
        <v>1.0231330000000001</v>
      </c>
      <c r="C1264">
        <v>1.02719</v>
      </c>
      <c r="D1264">
        <v>1.0175940000000001</v>
      </c>
      <c r="E1264" s="5">
        <v>1.0231330000000001</v>
      </c>
      <c r="F1264">
        <v>1.0231330000000001</v>
      </c>
      <c r="G1264">
        <v>0</v>
      </c>
    </row>
    <row r="1265" spans="1:7" x14ac:dyDescent="0.35">
      <c r="A1265" s="2">
        <v>44763</v>
      </c>
      <c r="B1265">
        <v>1.018278</v>
      </c>
      <c r="C1265">
        <v>1.0275380000000001</v>
      </c>
      <c r="D1265">
        <v>1.0163120000000001</v>
      </c>
      <c r="E1265" s="5">
        <v>1.018278</v>
      </c>
      <c r="F1265">
        <v>1.018278</v>
      </c>
      <c r="G1265">
        <v>0</v>
      </c>
    </row>
    <row r="1266" spans="1:7" x14ac:dyDescent="0.35">
      <c r="A1266" s="2">
        <v>44764</v>
      </c>
      <c r="B1266">
        <v>1.022108</v>
      </c>
      <c r="C1266">
        <v>1.025515</v>
      </c>
      <c r="D1266">
        <v>1.0133970000000001</v>
      </c>
      <c r="E1266" s="5">
        <v>1.022108</v>
      </c>
      <c r="F1266">
        <v>1.022108</v>
      </c>
      <c r="G1266">
        <v>0</v>
      </c>
    </row>
    <row r="1267" spans="1:7" x14ac:dyDescent="0.35">
      <c r="A1267" s="2">
        <v>44767</v>
      </c>
      <c r="B1267">
        <v>1.0200229999999999</v>
      </c>
      <c r="C1267">
        <v>1.025641</v>
      </c>
      <c r="D1267">
        <v>1.01806</v>
      </c>
      <c r="E1267" s="5">
        <v>1.0200229999999999</v>
      </c>
      <c r="F1267">
        <v>1.0200229999999999</v>
      </c>
      <c r="G1267">
        <v>0</v>
      </c>
    </row>
    <row r="1268" spans="1:7" x14ac:dyDescent="0.35">
      <c r="A1268" s="2">
        <v>44768</v>
      </c>
      <c r="B1268">
        <v>1.0224949999999999</v>
      </c>
      <c r="C1268">
        <v>1.024905</v>
      </c>
      <c r="D1268">
        <v>1.011398</v>
      </c>
      <c r="E1268" s="5">
        <v>1.0224949999999999</v>
      </c>
      <c r="F1268">
        <v>1.0224949999999999</v>
      </c>
      <c r="G1268">
        <v>0</v>
      </c>
    </row>
    <row r="1269" spans="1:7" x14ac:dyDescent="0.35">
      <c r="A1269" s="2">
        <v>44769</v>
      </c>
      <c r="B1269">
        <v>1.012956</v>
      </c>
      <c r="C1269">
        <v>1.017191</v>
      </c>
      <c r="D1269">
        <v>1.0107440000000001</v>
      </c>
      <c r="E1269" s="5">
        <v>1.012956</v>
      </c>
      <c r="F1269">
        <v>1.012956</v>
      </c>
      <c r="G1269">
        <v>0</v>
      </c>
    </row>
    <row r="1270" spans="1:7" x14ac:dyDescent="0.35">
      <c r="A1270" s="2">
        <v>44770</v>
      </c>
      <c r="B1270">
        <v>1.020929</v>
      </c>
      <c r="C1270">
        <v>1.0233110000000001</v>
      </c>
      <c r="D1270">
        <v>1.0115719999999999</v>
      </c>
      <c r="E1270" s="5">
        <v>1.020929</v>
      </c>
      <c r="F1270">
        <v>1.020929</v>
      </c>
      <c r="G1270">
        <v>0</v>
      </c>
    </row>
    <row r="1271" spans="1:7" x14ac:dyDescent="0.35">
      <c r="A1271" s="2">
        <v>44771</v>
      </c>
      <c r="B1271">
        <v>1.0192330000000001</v>
      </c>
      <c r="C1271">
        <v>1.0253779999999999</v>
      </c>
      <c r="D1271">
        <v>1.014858</v>
      </c>
      <c r="E1271" s="5">
        <v>1.0192330000000001</v>
      </c>
      <c r="F1271">
        <v>1.0192330000000001</v>
      </c>
      <c r="G1271">
        <v>0</v>
      </c>
    </row>
    <row r="1272" spans="1:7" x14ac:dyDescent="0.35">
      <c r="A1272" s="2">
        <v>44774</v>
      </c>
      <c r="B1272">
        <v>1.0208250000000001</v>
      </c>
      <c r="C1272">
        <v>1.027749</v>
      </c>
      <c r="D1272">
        <v>1.0209600000000001</v>
      </c>
      <c r="E1272" s="5">
        <v>1.0208250000000001</v>
      </c>
      <c r="F1272">
        <v>1.0208250000000001</v>
      </c>
      <c r="G1272">
        <v>0</v>
      </c>
    </row>
    <row r="1273" spans="1:7" x14ac:dyDescent="0.35">
      <c r="A1273" s="2">
        <v>44775</v>
      </c>
      <c r="B1273">
        <v>1.0261359999999999</v>
      </c>
      <c r="C1273">
        <v>1.029315</v>
      </c>
      <c r="D1273">
        <v>1.0183709999999999</v>
      </c>
      <c r="E1273" s="5">
        <v>1.0261359999999999</v>
      </c>
      <c r="F1273">
        <v>1.0261359999999999</v>
      </c>
      <c r="G1273">
        <v>0</v>
      </c>
    </row>
    <row r="1274" spans="1:7" x14ac:dyDescent="0.35">
      <c r="A1274" s="2">
        <v>44776</v>
      </c>
      <c r="B1274">
        <v>1.0155689999999999</v>
      </c>
      <c r="C1274">
        <v>1.0207619999999999</v>
      </c>
      <c r="D1274">
        <v>1.0123200000000001</v>
      </c>
      <c r="E1274" s="5">
        <v>1.0155689999999999</v>
      </c>
      <c r="F1274">
        <v>1.0155689999999999</v>
      </c>
      <c r="G1274">
        <v>0</v>
      </c>
    </row>
    <row r="1275" spans="1:7" x14ac:dyDescent="0.35">
      <c r="A1275" s="2">
        <v>44777</v>
      </c>
      <c r="B1275">
        <v>1.015765</v>
      </c>
      <c r="C1275">
        <v>1.0232479999999999</v>
      </c>
      <c r="D1275">
        <v>1.0156000000000001</v>
      </c>
      <c r="E1275" s="5">
        <v>1.015765</v>
      </c>
      <c r="F1275">
        <v>1.015765</v>
      </c>
      <c r="G1275">
        <v>0</v>
      </c>
    </row>
    <row r="1276" spans="1:7" x14ac:dyDescent="0.35">
      <c r="A1276" s="2">
        <v>44778</v>
      </c>
      <c r="B1276">
        <v>1.0247790000000001</v>
      </c>
      <c r="C1276">
        <v>1.024905</v>
      </c>
      <c r="D1276">
        <v>1.0143629999999999</v>
      </c>
      <c r="E1276" s="5">
        <v>1.0247790000000001</v>
      </c>
      <c r="F1276">
        <v>1.0247790000000001</v>
      </c>
      <c r="G1276">
        <v>0</v>
      </c>
    </row>
    <row r="1277" spans="1:7" x14ac:dyDescent="0.35">
      <c r="A1277" s="2">
        <v>44781</v>
      </c>
      <c r="B1277">
        <v>1.0170870000000001</v>
      </c>
      <c r="C1277">
        <v>1.022181</v>
      </c>
      <c r="D1277">
        <v>1.0160020000000001</v>
      </c>
      <c r="E1277" s="5">
        <v>1.0170870000000001</v>
      </c>
      <c r="F1277">
        <v>1.0170870000000001</v>
      </c>
      <c r="G1277">
        <v>0</v>
      </c>
    </row>
    <row r="1278" spans="1:7" x14ac:dyDescent="0.35">
      <c r="A1278" s="2">
        <v>44782</v>
      </c>
      <c r="B1278">
        <v>1.019763</v>
      </c>
      <c r="C1278">
        <v>1.0246949999999999</v>
      </c>
      <c r="D1278">
        <v>1.018921</v>
      </c>
      <c r="E1278" s="5">
        <v>1.019763</v>
      </c>
      <c r="F1278">
        <v>1.019763</v>
      </c>
      <c r="G1278">
        <v>0</v>
      </c>
    </row>
    <row r="1279" spans="1:7" x14ac:dyDescent="0.35">
      <c r="A1279" s="2">
        <v>44783</v>
      </c>
      <c r="B1279">
        <v>1.0208140000000001</v>
      </c>
      <c r="C1279">
        <v>1.0369139999999999</v>
      </c>
      <c r="D1279">
        <v>1.0203040000000001</v>
      </c>
      <c r="E1279" s="5">
        <v>1.0208140000000001</v>
      </c>
      <c r="F1279">
        <v>1.0208140000000001</v>
      </c>
      <c r="G1279">
        <v>0</v>
      </c>
    </row>
    <row r="1280" spans="1:7" x14ac:dyDescent="0.35">
      <c r="A1280" s="2">
        <v>44784</v>
      </c>
      <c r="B1280">
        <v>1.030078</v>
      </c>
      <c r="C1280">
        <v>1.036592</v>
      </c>
      <c r="D1280">
        <v>1.027633</v>
      </c>
      <c r="E1280" s="5">
        <v>1.030078</v>
      </c>
      <c r="F1280">
        <v>1.030078</v>
      </c>
      <c r="G1280">
        <v>0</v>
      </c>
    </row>
    <row r="1281" spans="1:7" x14ac:dyDescent="0.35">
      <c r="A1281" s="2">
        <v>44785</v>
      </c>
      <c r="B1281">
        <v>1.0316719999999999</v>
      </c>
      <c r="C1281">
        <v>1.0327379999999999</v>
      </c>
      <c r="D1281">
        <v>1.0239609999999999</v>
      </c>
      <c r="E1281" s="5">
        <v>1.0316719999999999</v>
      </c>
      <c r="F1281">
        <v>1.0316719999999999</v>
      </c>
      <c r="G1281">
        <v>0</v>
      </c>
    </row>
    <row r="1282" spans="1:7" x14ac:dyDescent="0.35">
      <c r="A1282" s="2">
        <v>44788</v>
      </c>
      <c r="B1282">
        <v>1.025641</v>
      </c>
      <c r="C1282">
        <v>1.026715</v>
      </c>
      <c r="D1282">
        <v>1.0182260000000001</v>
      </c>
      <c r="E1282" s="5">
        <v>1.025641</v>
      </c>
      <c r="F1282">
        <v>1.025641</v>
      </c>
      <c r="G1282">
        <v>0</v>
      </c>
    </row>
    <row r="1283" spans="1:7" x14ac:dyDescent="0.35">
      <c r="A1283" s="2">
        <v>44789</v>
      </c>
      <c r="B1283">
        <v>1.0161979999999999</v>
      </c>
      <c r="C1283">
        <v>1.019441</v>
      </c>
      <c r="D1283">
        <v>1.01234</v>
      </c>
      <c r="E1283" s="5">
        <v>1.0161979999999999</v>
      </c>
      <c r="F1283">
        <v>1.0161979999999999</v>
      </c>
      <c r="G1283">
        <v>0</v>
      </c>
    </row>
    <row r="1284" spans="1:7" x14ac:dyDescent="0.35">
      <c r="A1284" s="2">
        <v>44790</v>
      </c>
      <c r="B1284">
        <v>1.017066</v>
      </c>
      <c r="C1284">
        <v>1.019784</v>
      </c>
      <c r="D1284">
        <v>1.0148060000000001</v>
      </c>
      <c r="E1284" s="5">
        <v>1.017066</v>
      </c>
      <c r="F1284">
        <v>1.017066</v>
      </c>
      <c r="G1284">
        <v>0</v>
      </c>
    </row>
    <row r="1285" spans="1:7" x14ac:dyDescent="0.35">
      <c r="A1285" s="2">
        <v>44791</v>
      </c>
      <c r="B1285">
        <v>1.018019</v>
      </c>
      <c r="C1285">
        <v>1.0193680000000001</v>
      </c>
      <c r="D1285">
        <v>1.011317</v>
      </c>
      <c r="E1285" s="5">
        <v>1.018019</v>
      </c>
      <c r="F1285">
        <v>1.018019</v>
      </c>
      <c r="G1285">
        <v>0</v>
      </c>
    </row>
    <row r="1286" spans="1:7" x14ac:dyDescent="0.35">
      <c r="A1286" s="2">
        <v>44792</v>
      </c>
      <c r="B1286">
        <v>1.0089900000000001</v>
      </c>
      <c r="C1286">
        <v>1.011225</v>
      </c>
      <c r="D1286">
        <v>1.0036229999999999</v>
      </c>
      <c r="E1286" s="5">
        <v>1.0089900000000001</v>
      </c>
      <c r="F1286">
        <v>1.0089900000000001</v>
      </c>
      <c r="G1286">
        <v>0</v>
      </c>
    </row>
    <row r="1287" spans="1:7" x14ac:dyDescent="0.35">
      <c r="A1287" s="2">
        <v>44795</v>
      </c>
      <c r="B1287">
        <v>1.003522</v>
      </c>
      <c r="C1287">
        <v>1.004823</v>
      </c>
      <c r="D1287">
        <v>0.99277300000000002</v>
      </c>
      <c r="E1287" s="5">
        <v>1.003522</v>
      </c>
      <c r="F1287">
        <v>1.003522</v>
      </c>
      <c r="G1287">
        <v>0</v>
      </c>
    </row>
    <row r="1288" spans="1:7" x14ac:dyDescent="0.35">
      <c r="A1288" s="2">
        <v>44796</v>
      </c>
      <c r="B1288">
        <v>0.99394700000000002</v>
      </c>
      <c r="C1288">
        <v>1.0019039999999999</v>
      </c>
      <c r="D1288">
        <v>0.99031499999999995</v>
      </c>
      <c r="E1288" s="5">
        <v>0.99394700000000002</v>
      </c>
      <c r="F1288">
        <v>0.99394700000000002</v>
      </c>
      <c r="G1288">
        <v>0</v>
      </c>
    </row>
    <row r="1289" spans="1:7" x14ac:dyDescent="0.35">
      <c r="A1289" s="2">
        <v>44797</v>
      </c>
      <c r="B1289">
        <v>0.99669099999999999</v>
      </c>
      <c r="C1289">
        <v>0.99982000000000004</v>
      </c>
      <c r="D1289">
        <v>0.99119800000000002</v>
      </c>
      <c r="E1289" s="5">
        <v>0.99669099999999999</v>
      </c>
      <c r="F1289">
        <v>0.99669099999999999</v>
      </c>
      <c r="G1289">
        <v>0</v>
      </c>
    </row>
    <row r="1290" spans="1:7" x14ac:dyDescent="0.35">
      <c r="A1290" s="2">
        <v>44798</v>
      </c>
      <c r="B1290">
        <v>0.99690999999999996</v>
      </c>
      <c r="C1290">
        <v>1.0030589999999999</v>
      </c>
      <c r="D1290">
        <v>0.99567899999999998</v>
      </c>
      <c r="E1290" s="5">
        <v>0.99690999999999996</v>
      </c>
      <c r="F1290">
        <v>0.99690999999999996</v>
      </c>
      <c r="G1290">
        <v>0</v>
      </c>
    </row>
    <row r="1291" spans="1:7" x14ac:dyDescent="0.35">
      <c r="A1291" s="2">
        <v>44799</v>
      </c>
      <c r="B1291">
        <v>0.99712800000000001</v>
      </c>
      <c r="C1291">
        <v>1.0088269999999999</v>
      </c>
      <c r="D1291">
        <v>0.99472799999999995</v>
      </c>
      <c r="E1291" s="5">
        <v>0.99712800000000001</v>
      </c>
      <c r="F1291">
        <v>0.99712800000000001</v>
      </c>
      <c r="G1291">
        <v>0</v>
      </c>
    </row>
    <row r="1292" spans="1:7" x14ac:dyDescent="0.35">
      <c r="A1292" s="2">
        <v>44802</v>
      </c>
      <c r="B1292">
        <v>0.99386799999999997</v>
      </c>
      <c r="C1292">
        <v>1.0031099999999999</v>
      </c>
      <c r="D1292">
        <v>0.99149299999999996</v>
      </c>
      <c r="E1292" s="5">
        <v>0.99386799999999997</v>
      </c>
      <c r="F1292">
        <v>0.99386799999999997</v>
      </c>
      <c r="G1292">
        <v>0</v>
      </c>
    </row>
    <row r="1293" spans="1:7" x14ac:dyDescent="0.35">
      <c r="A1293" s="2">
        <v>44803</v>
      </c>
      <c r="B1293">
        <v>1.0014019999999999</v>
      </c>
      <c r="C1293">
        <v>1.0052270000000001</v>
      </c>
      <c r="D1293">
        <v>0.99834299999999998</v>
      </c>
      <c r="E1293" s="5">
        <v>1.0014019999999999</v>
      </c>
      <c r="F1293">
        <v>1.0014019999999999</v>
      </c>
      <c r="G1293">
        <v>0</v>
      </c>
    </row>
    <row r="1294" spans="1:7" x14ac:dyDescent="0.35">
      <c r="A1294" s="2">
        <v>44804</v>
      </c>
      <c r="B1294">
        <v>1.0025059999999999</v>
      </c>
      <c r="C1294">
        <v>1.0077389999999999</v>
      </c>
      <c r="D1294">
        <v>0.99716800000000005</v>
      </c>
      <c r="E1294" s="5">
        <v>1.0025059999999999</v>
      </c>
      <c r="F1294">
        <v>1.0025059999999999</v>
      </c>
      <c r="G1294">
        <v>0</v>
      </c>
    </row>
    <row r="1295" spans="1:7" x14ac:dyDescent="0.35">
      <c r="A1295" s="2">
        <v>44805</v>
      </c>
      <c r="B1295">
        <v>1.003905</v>
      </c>
      <c r="C1295">
        <v>1.0045809999999999</v>
      </c>
      <c r="D1295">
        <v>0.99173900000000004</v>
      </c>
      <c r="E1295" s="5">
        <v>1.003905</v>
      </c>
      <c r="F1295">
        <v>1.003905</v>
      </c>
      <c r="G1295">
        <v>0</v>
      </c>
    </row>
    <row r="1296" spans="1:7" x14ac:dyDescent="0.35">
      <c r="A1296" s="2">
        <v>44806</v>
      </c>
      <c r="B1296">
        <v>0.99523300000000003</v>
      </c>
      <c r="C1296">
        <v>1.003331</v>
      </c>
      <c r="D1296">
        <v>0.99512400000000001</v>
      </c>
      <c r="E1296" s="5">
        <v>0.99523300000000003</v>
      </c>
      <c r="F1296">
        <v>0.99523300000000003</v>
      </c>
      <c r="G1296">
        <v>0</v>
      </c>
    </row>
    <row r="1297" spans="1:7" x14ac:dyDescent="0.35">
      <c r="A1297" s="2">
        <v>44809</v>
      </c>
      <c r="B1297">
        <v>0.99094300000000002</v>
      </c>
      <c r="C1297">
        <v>0.99435200000000001</v>
      </c>
      <c r="D1297">
        <v>0.98808399999999996</v>
      </c>
      <c r="E1297" s="5">
        <v>0.99094300000000002</v>
      </c>
      <c r="F1297">
        <v>0.99094300000000002</v>
      </c>
      <c r="G1297">
        <v>0</v>
      </c>
    </row>
    <row r="1298" spans="1:7" x14ac:dyDescent="0.35">
      <c r="A1298" s="2">
        <v>44810</v>
      </c>
      <c r="B1298">
        <v>0.99522299999999997</v>
      </c>
      <c r="C1298">
        <v>0.99853199999999998</v>
      </c>
      <c r="D1298">
        <v>0.986514</v>
      </c>
      <c r="E1298" s="5">
        <v>0.99522299999999997</v>
      </c>
      <c r="F1298">
        <v>0.99522299999999997</v>
      </c>
      <c r="G1298">
        <v>0</v>
      </c>
    </row>
    <row r="1299" spans="1:7" x14ac:dyDescent="0.35">
      <c r="A1299" s="2">
        <v>44811</v>
      </c>
      <c r="B1299">
        <v>0.98979499999999998</v>
      </c>
      <c r="C1299">
        <v>0.99551999999999996</v>
      </c>
      <c r="D1299">
        <v>0.98778100000000002</v>
      </c>
      <c r="E1299" s="5">
        <v>0.98979499999999998</v>
      </c>
      <c r="F1299">
        <v>0.98979499999999998</v>
      </c>
      <c r="G1299">
        <v>0</v>
      </c>
    </row>
    <row r="1300" spans="1:7" x14ac:dyDescent="0.35">
      <c r="A1300" s="2">
        <v>44812</v>
      </c>
      <c r="B1300">
        <v>0.99956999999999996</v>
      </c>
      <c r="C1300">
        <v>1.0029079999999999</v>
      </c>
      <c r="D1300">
        <v>0.99334500000000003</v>
      </c>
      <c r="E1300" s="5">
        <v>0.99956999999999996</v>
      </c>
      <c r="F1300">
        <v>0.99956999999999996</v>
      </c>
      <c r="G1300">
        <v>0</v>
      </c>
    </row>
    <row r="1301" spans="1:7" x14ac:dyDescent="0.35">
      <c r="A1301" s="2">
        <v>44813</v>
      </c>
      <c r="B1301">
        <v>1.0012019999999999</v>
      </c>
      <c r="C1301">
        <v>1.011225</v>
      </c>
      <c r="D1301">
        <v>1.000931</v>
      </c>
      <c r="E1301" s="5">
        <v>1.0012019999999999</v>
      </c>
      <c r="F1301">
        <v>1.0012019999999999</v>
      </c>
      <c r="G1301">
        <v>0</v>
      </c>
    </row>
    <row r="1302" spans="1:7" x14ac:dyDescent="0.35">
      <c r="A1302" s="2">
        <v>44816</v>
      </c>
      <c r="B1302">
        <v>1.0071410000000001</v>
      </c>
      <c r="C1302">
        <v>1.0196799999999999</v>
      </c>
      <c r="D1302">
        <v>1.006472</v>
      </c>
      <c r="E1302" s="5">
        <v>1.0071410000000001</v>
      </c>
      <c r="F1302">
        <v>1.0071410000000001</v>
      </c>
      <c r="G1302">
        <v>0</v>
      </c>
    </row>
    <row r="1303" spans="1:7" x14ac:dyDescent="0.35">
      <c r="A1303" s="2">
        <v>44817</v>
      </c>
      <c r="B1303">
        <v>1.012956</v>
      </c>
      <c r="C1303">
        <v>1.018745</v>
      </c>
      <c r="D1303">
        <v>0.99958000000000002</v>
      </c>
      <c r="E1303" s="5">
        <v>1.012956</v>
      </c>
      <c r="F1303">
        <v>1.012956</v>
      </c>
      <c r="G1303">
        <v>0</v>
      </c>
    </row>
    <row r="1304" spans="1:7" x14ac:dyDescent="0.35">
      <c r="A1304" s="2">
        <v>44818</v>
      </c>
      <c r="B1304">
        <v>0.99820299999999995</v>
      </c>
      <c r="C1304">
        <v>1.002275</v>
      </c>
      <c r="D1304">
        <v>0.996363</v>
      </c>
      <c r="E1304" s="5">
        <v>0.99820299999999995</v>
      </c>
      <c r="F1304">
        <v>0.99820299999999995</v>
      </c>
      <c r="G1304">
        <v>0</v>
      </c>
    </row>
    <row r="1305" spans="1:7" x14ac:dyDescent="0.35">
      <c r="A1305" s="2">
        <v>44819</v>
      </c>
      <c r="B1305">
        <v>0.99840300000000004</v>
      </c>
      <c r="C1305">
        <v>1.0017929999999999</v>
      </c>
      <c r="D1305">
        <v>0.99574799999999997</v>
      </c>
      <c r="E1305" s="5">
        <v>0.99840300000000004</v>
      </c>
      <c r="F1305">
        <v>0.99840300000000004</v>
      </c>
      <c r="G1305">
        <v>0</v>
      </c>
    </row>
    <row r="1306" spans="1:7" x14ac:dyDescent="0.35">
      <c r="A1306" s="2">
        <v>44820</v>
      </c>
      <c r="B1306">
        <v>0.99883100000000002</v>
      </c>
      <c r="C1306">
        <v>1.003563</v>
      </c>
      <c r="D1306">
        <v>0.99458000000000002</v>
      </c>
      <c r="E1306" s="5">
        <v>0.99883100000000002</v>
      </c>
      <c r="F1306">
        <v>0.99883100000000002</v>
      </c>
      <c r="G1306">
        <v>0</v>
      </c>
    </row>
    <row r="1307" spans="1:7" x14ac:dyDescent="0.35">
      <c r="A1307" s="2">
        <v>44820</v>
      </c>
      <c r="B1307">
        <v>0.99990000000000001</v>
      </c>
      <c r="C1307">
        <v>1.0039149999999999</v>
      </c>
      <c r="D1307">
        <v>0.99492599999999998</v>
      </c>
      <c r="E1307" s="5">
        <v>1.001803</v>
      </c>
      <c r="F1307">
        <v>1.001803</v>
      </c>
      <c r="G1307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184AA-F8EB-40E9-85FA-3E38A6A14EAA}">
  <dimension ref="A1:G1525"/>
  <sheetViews>
    <sheetView workbookViewId="0">
      <pane ySplit="1" topLeftCell="A2" activePane="bottomLeft" state="frozen"/>
      <selection activeCell="A2" sqref="A2"/>
      <selection pane="bottomLeft" activeCell="A2" sqref="A2"/>
    </sheetView>
  </sheetViews>
  <sheetFormatPr defaultRowHeight="14.5" x14ac:dyDescent="0.35"/>
  <cols>
    <col min="1" max="1" width="10.453125" bestFit="1" customWidth="1"/>
  </cols>
  <sheetData>
    <row r="1" spans="1:7" x14ac:dyDescent="0.35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</row>
    <row r="2" spans="1:7" x14ac:dyDescent="0.35">
      <c r="A2" s="2">
        <v>42996</v>
      </c>
      <c r="B2">
        <v>2.2149999999999999</v>
      </c>
      <c r="C2">
        <v>2.238</v>
      </c>
      <c r="D2">
        <v>2.2109999999999999</v>
      </c>
      <c r="E2">
        <v>2.2290000000000001</v>
      </c>
      <c r="F2">
        <v>2.2290000000000001</v>
      </c>
      <c r="G2">
        <v>0</v>
      </c>
    </row>
    <row r="3" spans="1:7" x14ac:dyDescent="0.35">
      <c r="A3" s="2">
        <v>42997</v>
      </c>
      <c r="B3">
        <v>2.2200000000000002</v>
      </c>
      <c r="C3">
        <v>2.2450000000000001</v>
      </c>
      <c r="D3">
        <v>2.2160000000000002</v>
      </c>
      <c r="E3">
        <v>2.2429999999999999</v>
      </c>
      <c r="F3">
        <v>2.2429999999999999</v>
      </c>
      <c r="G3">
        <v>0</v>
      </c>
    </row>
    <row r="4" spans="1:7" x14ac:dyDescent="0.35">
      <c r="A4" s="2">
        <v>42998</v>
      </c>
      <c r="B4">
        <v>2.2320000000000002</v>
      </c>
      <c r="C4">
        <v>2.2890000000000001</v>
      </c>
      <c r="D4">
        <v>2.23</v>
      </c>
      <c r="E4">
        <v>2.2770000000000001</v>
      </c>
      <c r="F4">
        <v>2.2770000000000001</v>
      </c>
      <c r="G4">
        <v>0</v>
      </c>
    </row>
    <row r="5" spans="1:7" x14ac:dyDescent="0.35">
      <c r="A5" s="2">
        <v>42999</v>
      </c>
      <c r="B5">
        <v>2.2610000000000001</v>
      </c>
      <c r="C5">
        <v>2.278</v>
      </c>
      <c r="D5">
        <v>2.2450000000000001</v>
      </c>
      <c r="E5">
        <v>2.278</v>
      </c>
      <c r="F5">
        <v>2.278</v>
      </c>
      <c r="G5">
        <v>0</v>
      </c>
    </row>
    <row r="6" spans="1:7" x14ac:dyDescent="0.35">
      <c r="A6" s="2">
        <v>43000</v>
      </c>
      <c r="B6">
        <v>2.2530000000000001</v>
      </c>
      <c r="C6">
        <v>2.266</v>
      </c>
      <c r="D6">
        <v>2.2389999999999999</v>
      </c>
      <c r="E6">
        <v>2.262</v>
      </c>
      <c r="F6">
        <v>2.262</v>
      </c>
      <c r="G6">
        <v>0</v>
      </c>
    </row>
    <row r="7" spans="1:7" x14ac:dyDescent="0.35">
      <c r="A7" s="2">
        <v>43002</v>
      </c>
      <c r="B7" t="s">
        <v>19</v>
      </c>
      <c r="C7" t="s">
        <v>19</v>
      </c>
      <c r="D7" t="s">
        <v>19</v>
      </c>
      <c r="E7" t="s">
        <v>19</v>
      </c>
      <c r="F7" t="s">
        <v>19</v>
      </c>
      <c r="G7" t="s">
        <v>19</v>
      </c>
    </row>
    <row r="8" spans="1:7" x14ac:dyDescent="0.35">
      <c r="A8" s="2">
        <v>43003</v>
      </c>
      <c r="B8">
        <v>2.2429999999999999</v>
      </c>
      <c r="C8">
        <v>2.2570000000000001</v>
      </c>
      <c r="D8">
        <v>2.2149999999999999</v>
      </c>
      <c r="E8">
        <v>2.2200000000000002</v>
      </c>
      <c r="F8">
        <v>2.2200000000000002</v>
      </c>
      <c r="G8">
        <v>0</v>
      </c>
    </row>
    <row r="9" spans="1:7" x14ac:dyDescent="0.35">
      <c r="A9" s="2">
        <v>43004</v>
      </c>
      <c r="B9">
        <v>2.2250000000000001</v>
      </c>
      <c r="C9">
        <v>2.246</v>
      </c>
      <c r="D9">
        <v>2.2200000000000002</v>
      </c>
      <c r="E9">
        <v>2.2290000000000001</v>
      </c>
      <c r="F9">
        <v>2.2290000000000001</v>
      </c>
      <c r="G9">
        <v>0</v>
      </c>
    </row>
    <row r="10" spans="1:7" x14ac:dyDescent="0.35">
      <c r="A10" s="2">
        <v>43005</v>
      </c>
      <c r="B10">
        <v>2.2869999999999999</v>
      </c>
      <c r="C10">
        <v>2.3159999999999998</v>
      </c>
      <c r="D10">
        <v>2.2869999999999999</v>
      </c>
      <c r="E10">
        <v>2.3090000000000002</v>
      </c>
      <c r="F10">
        <v>2.3090000000000002</v>
      </c>
      <c r="G10">
        <v>0</v>
      </c>
    </row>
    <row r="11" spans="1:7" x14ac:dyDescent="0.35">
      <c r="A11" s="2">
        <v>43006</v>
      </c>
      <c r="B11">
        <v>2.3319999999999999</v>
      </c>
      <c r="C11">
        <v>2.3439999999999999</v>
      </c>
      <c r="D11">
        <v>2.3069999999999999</v>
      </c>
      <c r="E11">
        <v>2.3090000000000002</v>
      </c>
      <c r="F11">
        <v>2.3090000000000002</v>
      </c>
      <c r="G11">
        <v>0</v>
      </c>
    </row>
    <row r="12" spans="1:7" x14ac:dyDescent="0.35">
      <c r="A12" s="2">
        <v>43007</v>
      </c>
      <c r="B12">
        <v>2.3119999999999998</v>
      </c>
      <c r="C12">
        <v>2.339</v>
      </c>
      <c r="D12">
        <v>2.2959999999999998</v>
      </c>
      <c r="E12">
        <v>2.3260000000000001</v>
      </c>
      <c r="F12">
        <v>2.3260000000000001</v>
      </c>
      <c r="G12">
        <v>0</v>
      </c>
    </row>
    <row r="13" spans="1:7" x14ac:dyDescent="0.35">
      <c r="A13" s="2">
        <v>43009</v>
      </c>
      <c r="B13" t="s">
        <v>19</v>
      </c>
      <c r="C13" t="s">
        <v>19</v>
      </c>
      <c r="D13" t="s">
        <v>19</v>
      </c>
      <c r="E13" t="s">
        <v>19</v>
      </c>
      <c r="F13" t="s">
        <v>19</v>
      </c>
      <c r="G13" t="s">
        <v>19</v>
      </c>
    </row>
    <row r="14" spans="1:7" x14ac:dyDescent="0.35">
      <c r="A14" s="2">
        <v>43010</v>
      </c>
      <c r="B14">
        <v>2.3410000000000002</v>
      </c>
      <c r="C14">
        <v>2.3439999999999999</v>
      </c>
      <c r="D14">
        <v>2.3180000000000001</v>
      </c>
      <c r="E14">
        <v>2.3370000000000002</v>
      </c>
      <c r="F14">
        <v>2.3370000000000002</v>
      </c>
      <c r="G14">
        <v>0</v>
      </c>
    </row>
    <row r="15" spans="1:7" x14ac:dyDescent="0.35">
      <c r="A15" s="2">
        <v>43011</v>
      </c>
      <c r="B15">
        <v>2.3479999999999999</v>
      </c>
      <c r="C15">
        <v>2.3610000000000002</v>
      </c>
      <c r="D15">
        <v>2.327</v>
      </c>
      <c r="E15">
        <v>2.3340000000000001</v>
      </c>
      <c r="F15">
        <v>2.3340000000000001</v>
      </c>
      <c r="G15">
        <v>0</v>
      </c>
    </row>
    <row r="16" spans="1:7" x14ac:dyDescent="0.35">
      <c r="A16" s="2">
        <v>43012</v>
      </c>
      <c r="B16">
        <v>2.3090000000000002</v>
      </c>
      <c r="C16">
        <v>2.3479999999999999</v>
      </c>
      <c r="D16">
        <v>2.3090000000000002</v>
      </c>
      <c r="E16">
        <v>2.33</v>
      </c>
      <c r="F16">
        <v>2.33</v>
      </c>
      <c r="G16">
        <v>0</v>
      </c>
    </row>
    <row r="17" spans="1:7" x14ac:dyDescent="0.35">
      <c r="A17" s="2">
        <v>43013</v>
      </c>
      <c r="B17">
        <v>2.3250000000000002</v>
      </c>
      <c r="C17">
        <v>2.359</v>
      </c>
      <c r="D17">
        <v>2.319</v>
      </c>
      <c r="E17">
        <v>2.35</v>
      </c>
      <c r="F17">
        <v>2.35</v>
      </c>
      <c r="G17">
        <v>0</v>
      </c>
    </row>
    <row r="18" spans="1:7" x14ac:dyDescent="0.35">
      <c r="A18" s="2">
        <v>43014</v>
      </c>
      <c r="B18">
        <v>2.3660000000000001</v>
      </c>
      <c r="C18">
        <v>2.4020000000000001</v>
      </c>
      <c r="D18">
        <v>2.3540000000000001</v>
      </c>
      <c r="E18">
        <v>2.37</v>
      </c>
      <c r="F18">
        <v>2.37</v>
      </c>
      <c r="G18">
        <v>0</v>
      </c>
    </row>
    <row r="19" spans="1:7" x14ac:dyDescent="0.35">
      <c r="A19" s="2">
        <v>43016</v>
      </c>
      <c r="B19" t="s">
        <v>19</v>
      </c>
      <c r="C19" t="s">
        <v>19</v>
      </c>
      <c r="D19" t="s">
        <v>19</v>
      </c>
      <c r="E19" t="s">
        <v>19</v>
      </c>
      <c r="F19" t="s">
        <v>19</v>
      </c>
      <c r="G19" t="s">
        <v>19</v>
      </c>
    </row>
    <row r="20" spans="1:7" x14ac:dyDescent="0.35">
      <c r="A20" s="2">
        <v>43017</v>
      </c>
      <c r="B20">
        <v>2.3610000000000002</v>
      </c>
      <c r="C20">
        <v>2.3610000000000002</v>
      </c>
      <c r="D20">
        <v>2.3610000000000002</v>
      </c>
      <c r="E20">
        <v>2.3610000000000002</v>
      </c>
      <c r="F20">
        <v>2.3610000000000002</v>
      </c>
      <c r="G20">
        <v>0</v>
      </c>
    </row>
    <row r="21" spans="1:7" x14ac:dyDescent="0.35">
      <c r="A21" s="2">
        <v>43018</v>
      </c>
      <c r="B21">
        <v>2.355</v>
      </c>
      <c r="C21">
        <v>2.3639999999999999</v>
      </c>
      <c r="D21">
        <v>2.319</v>
      </c>
      <c r="E21">
        <v>2.3450000000000002</v>
      </c>
      <c r="F21">
        <v>2.3450000000000002</v>
      </c>
      <c r="G21">
        <v>0</v>
      </c>
    </row>
    <row r="22" spans="1:7" x14ac:dyDescent="0.35">
      <c r="A22" s="2">
        <v>43019</v>
      </c>
      <c r="B22">
        <v>2.3460000000000001</v>
      </c>
      <c r="C22">
        <v>2.3519999999999999</v>
      </c>
      <c r="D22">
        <v>2.3319999999999999</v>
      </c>
      <c r="E22">
        <v>2.3450000000000002</v>
      </c>
      <c r="F22">
        <v>2.3450000000000002</v>
      </c>
      <c r="G22">
        <v>0</v>
      </c>
    </row>
    <row r="23" spans="1:7" x14ac:dyDescent="0.35">
      <c r="A23" s="2">
        <v>43020</v>
      </c>
      <c r="B23">
        <v>2.3340000000000001</v>
      </c>
      <c r="C23">
        <v>2.3460000000000001</v>
      </c>
      <c r="D23">
        <v>2.3180000000000001</v>
      </c>
      <c r="E23">
        <v>2.323</v>
      </c>
      <c r="F23">
        <v>2.323</v>
      </c>
      <c r="G23">
        <v>0</v>
      </c>
    </row>
    <row r="24" spans="1:7" x14ac:dyDescent="0.35">
      <c r="A24" s="2">
        <v>43021</v>
      </c>
      <c r="B24">
        <v>2.3290000000000002</v>
      </c>
      <c r="C24">
        <v>2.3319999999999999</v>
      </c>
      <c r="D24">
        <v>2.2730000000000001</v>
      </c>
      <c r="E24">
        <v>2.2799999999999998</v>
      </c>
      <c r="F24">
        <v>2.2799999999999998</v>
      </c>
      <c r="G24">
        <v>0</v>
      </c>
    </row>
    <row r="25" spans="1:7" x14ac:dyDescent="0.35">
      <c r="A25" s="2">
        <v>43023</v>
      </c>
      <c r="B25" t="s">
        <v>19</v>
      </c>
      <c r="C25" t="s">
        <v>19</v>
      </c>
      <c r="D25" t="s">
        <v>19</v>
      </c>
      <c r="E25" t="s">
        <v>19</v>
      </c>
      <c r="F25" t="s">
        <v>19</v>
      </c>
      <c r="G25" t="s">
        <v>19</v>
      </c>
    </row>
    <row r="26" spans="1:7" x14ac:dyDescent="0.35">
      <c r="A26" s="2">
        <v>43024</v>
      </c>
      <c r="B26">
        <v>2.2890000000000001</v>
      </c>
      <c r="C26">
        <v>2.3119999999999998</v>
      </c>
      <c r="D26">
        <v>2.2869999999999999</v>
      </c>
      <c r="E26">
        <v>2.3069999999999999</v>
      </c>
      <c r="F26">
        <v>2.3069999999999999</v>
      </c>
      <c r="G26">
        <v>0</v>
      </c>
    </row>
    <row r="27" spans="1:7" x14ac:dyDescent="0.35">
      <c r="A27" s="2">
        <v>43025</v>
      </c>
      <c r="B27">
        <v>2.3050000000000002</v>
      </c>
      <c r="C27">
        <v>2.3290000000000002</v>
      </c>
      <c r="D27">
        <v>2.298</v>
      </c>
      <c r="E27">
        <v>2.298</v>
      </c>
      <c r="F27">
        <v>2.298</v>
      </c>
      <c r="G27">
        <v>0</v>
      </c>
    </row>
    <row r="28" spans="1:7" x14ac:dyDescent="0.35">
      <c r="A28" s="2">
        <v>43026</v>
      </c>
      <c r="B28">
        <v>2.3319999999999999</v>
      </c>
      <c r="C28">
        <v>2.35</v>
      </c>
      <c r="D28">
        <v>2.3290000000000002</v>
      </c>
      <c r="E28">
        <v>2.339</v>
      </c>
      <c r="F28">
        <v>2.339</v>
      </c>
      <c r="G28">
        <v>0</v>
      </c>
    </row>
    <row r="29" spans="1:7" x14ac:dyDescent="0.35">
      <c r="A29" s="2">
        <v>43027</v>
      </c>
      <c r="B29">
        <v>2.3140000000000001</v>
      </c>
      <c r="C29">
        <v>2.3290000000000002</v>
      </c>
      <c r="D29">
        <v>2.298</v>
      </c>
      <c r="E29">
        <v>2.3210000000000002</v>
      </c>
      <c r="F29">
        <v>2.3210000000000002</v>
      </c>
      <c r="G29">
        <v>0</v>
      </c>
    </row>
    <row r="30" spans="1:7" x14ac:dyDescent="0.35">
      <c r="A30" s="2">
        <v>43028</v>
      </c>
      <c r="B30">
        <v>2.3650000000000002</v>
      </c>
      <c r="C30">
        <v>2.3919999999999999</v>
      </c>
      <c r="D30">
        <v>2.363</v>
      </c>
      <c r="E30">
        <v>2.3809999999999998</v>
      </c>
      <c r="F30">
        <v>2.3809999999999998</v>
      </c>
      <c r="G30">
        <v>0</v>
      </c>
    </row>
    <row r="31" spans="1:7" x14ac:dyDescent="0.35">
      <c r="A31" s="2">
        <v>43030</v>
      </c>
      <c r="B31" t="s">
        <v>19</v>
      </c>
      <c r="C31" t="s">
        <v>19</v>
      </c>
      <c r="D31" t="s">
        <v>19</v>
      </c>
      <c r="E31" t="s">
        <v>19</v>
      </c>
      <c r="F31" t="s">
        <v>19</v>
      </c>
      <c r="G31" t="s">
        <v>19</v>
      </c>
    </row>
    <row r="32" spans="1:7" x14ac:dyDescent="0.35">
      <c r="A32" s="2">
        <v>43031</v>
      </c>
      <c r="B32">
        <v>2.3849999999999998</v>
      </c>
      <c r="C32">
        <v>2.3879999999999999</v>
      </c>
      <c r="D32">
        <v>2.363</v>
      </c>
      <c r="E32">
        <v>2.3759999999999999</v>
      </c>
      <c r="F32">
        <v>2.3759999999999999</v>
      </c>
      <c r="G32">
        <v>0</v>
      </c>
    </row>
    <row r="33" spans="1:7" x14ac:dyDescent="0.35">
      <c r="A33" s="2">
        <v>43032</v>
      </c>
      <c r="B33">
        <v>2.4079999999999999</v>
      </c>
      <c r="C33">
        <v>2.4140000000000001</v>
      </c>
      <c r="D33">
        <v>2.3969999999999998</v>
      </c>
      <c r="E33">
        <v>2.4060000000000001</v>
      </c>
      <c r="F33">
        <v>2.4060000000000001</v>
      </c>
      <c r="G33">
        <v>0</v>
      </c>
    </row>
    <row r="34" spans="1:7" x14ac:dyDescent="0.35">
      <c r="A34" s="2">
        <v>43033</v>
      </c>
      <c r="B34">
        <v>2.4500000000000002</v>
      </c>
      <c r="C34">
        <v>2.4750000000000001</v>
      </c>
      <c r="D34">
        <v>2.4300000000000002</v>
      </c>
      <c r="E34">
        <v>2.444</v>
      </c>
      <c r="F34">
        <v>2.444</v>
      </c>
      <c r="G34">
        <v>0</v>
      </c>
    </row>
    <row r="35" spans="1:7" x14ac:dyDescent="0.35">
      <c r="A35" s="2">
        <v>43034</v>
      </c>
      <c r="B35">
        <v>2.4249999999999998</v>
      </c>
      <c r="C35">
        <v>2.4569999999999999</v>
      </c>
      <c r="D35">
        <v>2.423</v>
      </c>
      <c r="E35">
        <v>2.452</v>
      </c>
      <c r="F35">
        <v>2.452</v>
      </c>
      <c r="G35">
        <v>0</v>
      </c>
    </row>
    <row r="36" spans="1:7" x14ac:dyDescent="0.35">
      <c r="A36" s="2">
        <v>43035</v>
      </c>
      <c r="B36">
        <v>2.4590000000000001</v>
      </c>
      <c r="C36">
        <v>2.4700000000000002</v>
      </c>
      <c r="D36">
        <v>2.419</v>
      </c>
      <c r="E36">
        <v>2.4279999999999999</v>
      </c>
      <c r="F36">
        <v>2.4279999999999999</v>
      </c>
      <c r="G36">
        <v>0</v>
      </c>
    </row>
    <row r="37" spans="1:7" x14ac:dyDescent="0.35">
      <c r="A37" s="2">
        <v>43037</v>
      </c>
      <c r="B37" t="s">
        <v>19</v>
      </c>
      <c r="C37" t="s">
        <v>19</v>
      </c>
      <c r="D37" t="s">
        <v>19</v>
      </c>
      <c r="E37" t="s">
        <v>19</v>
      </c>
      <c r="F37" t="s">
        <v>19</v>
      </c>
      <c r="G37" t="s">
        <v>19</v>
      </c>
    </row>
    <row r="38" spans="1:7" x14ac:dyDescent="0.35">
      <c r="A38" s="2">
        <v>43038</v>
      </c>
      <c r="B38">
        <v>2.4049999999999998</v>
      </c>
      <c r="C38">
        <v>2.4079999999999999</v>
      </c>
      <c r="D38">
        <v>2.37</v>
      </c>
      <c r="E38">
        <v>2.37</v>
      </c>
      <c r="F38">
        <v>2.37</v>
      </c>
      <c r="G38">
        <v>0</v>
      </c>
    </row>
    <row r="39" spans="1:7" x14ac:dyDescent="0.35">
      <c r="A39" s="2">
        <v>43039</v>
      </c>
      <c r="B39">
        <v>2.37</v>
      </c>
      <c r="C39">
        <v>2.379</v>
      </c>
      <c r="D39">
        <v>2.3690000000000002</v>
      </c>
      <c r="E39">
        <v>2.3759999999999999</v>
      </c>
      <c r="F39">
        <v>2.3759999999999999</v>
      </c>
      <c r="G39">
        <v>0</v>
      </c>
    </row>
    <row r="40" spans="1:7" x14ac:dyDescent="0.35">
      <c r="A40" s="2">
        <v>43040</v>
      </c>
      <c r="B40">
        <v>2.3980000000000001</v>
      </c>
      <c r="C40">
        <v>2.4009999999999998</v>
      </c>
      <c r="D40">
        <v>2.3490000000000002</v>
      </c>
      <c r="E40">
        <v>2.3759999999999999</v>
      </c>
      <c r="F40">
        <v>2.3759999999999999</v>
      </c>
      <c r="G40">
        <v>0</v>
      </c>
    </row>
    <row r="41" spans="1:7" x14ac:dyDescent="0.35">
      <c r="A41" s="2">
        <v>43041</v>
      </c>
      <c r="B41">
        <v>2.363</v>
      </c>
      <c r="C41">
        <v>2.37</v>
      </c>
      <c r="D41">
        <v>2.3359999999999999</v>
      </c>
      <c r="E41">
        <v>2.347</v>
      </c>
      <c r="F41">
        <v>2.347</v>
      </c>
      <c r="G41">
        <v>0</v>
      </c>
    </row>
    <row r="42" spans="1:7" x14ac:dyDescent="0.35">
      <c r="A42" s="2">
        <v>43042</v>
      </c>
      <c r="B42">
        <v>2.351</v>
      </c>
      <c r="C42">
        <v>2.3610000000000002</v>
      </c>
      <c r="D42">
        <v>2.3239999999999998</v>
      </c>
      <c r="E42">
        <v>2.343</v>
      </c>
      <c r="F42">
        <v>2.343</v>
      </c>
      <c r="G42">
        <v>0</v>
      </c>
    </row>
    <row r="43" spans="1:7" x14ac:dyDescent="0.35">
      <c r="A43" s="2">
        <v>43044</v>
      </c>
      <c r="B43" t="s">
        <v>19</v>
      </c>
      <c r="C43" t="s">
        <v>19</v>
      </c>
      <c r="D43" t="s">
        <v>19</v>
      </c>
      <c r="E43" t="s">
        <v>19</v>
      </c>
      <c r="F43" t="s">
        <v>19</v>
      </c>
      <c r="G43" t="s">
        <v>19</v>
      </c>
    </row>
    <row r="44" spans="1:7" x14ac:dyDescent="0.35">
      <c r="A44" s="2">
        <v>43045</v>
      </c>
      <c r="B44">
        <v>2.3250000000000002</v>
      </c>
      <c r="C44">
        <v>2.3330000000000002</v>
      </c>
      <c r="D44">
        <v>2.3149999999999999</v>
      </c>
      <c r="E44">
        <v>2.3199999999999998</v>
      </c>
      <c r="F44">
        <v>2.3199999999999998</v>
      </c>
      <c r="G44">
        <v>0</v>
      </c>
    </row>
    <row r="45" spans="1:7" x14ac:dyDescent="0.35">
      <c r="A45" s="2">
        <v>43046</v>
      </c>
      <c r="B45">
        <v>2.327</v>
      </c>
      <c r="C45">
        <v>2.3290000000000002</v>
      </c>
      <c r="D45">
        <v>2.3039999999999998</v>
      </c>
      <c r="E45">
        <v>2.3069999999999999</v>
      </c>
      <c r="F45">
        <v>2.3069999999999999</v>
      </c>
      <c r="G45">
        <v>0</v>
      </c>
    </row>
    <row r="46" spans="1:7" x14ac:dyDescent="0.35">
      <c r="A46" s="2">
        <v>43047</v>
      </c>
      <c r="B46">
        <v>2.3149999999999999</v>
      </c>
      <c r="C46">
        <v>2.327</v>
      </c>
      <c r="D46">
        <v>2.306</v>
      </c>
      <c r="E46">
        <v>2.3250000000000002</v>
      </c>
      <c r="F46">
        <v>2.3250000000000002</v>
      </c>
      <c r="G46">
        <v>0</v>
      </c>
    </row>
    <row r="47" spans="1:7" x14ac:dyDescent="0.35">
      <c r="A47" s="2">
        <v>43048</v>
      </c>
      <c r="B47">
        <v>2.3330000000000002</v>
      </c>
      <c r="C47">
        <v>2.3450000000000002</v>
      </c>
      <c r="D47">
        <v>2.3149999999999999</v>
      </c>
      <c r="E47">
        <v>2.331</v>
      </c>
      <c r="F47">
        <v>2.331</v>
      </c>
      <c r="G47">
        <v>0</v>
      </c>
    </row>
    <row r="48" spans="1:7" x14ac:dyDescent="0.35">
      <c r="A48" s="2">
        <v>43049</v>
      </c>
      <c r="B48">
        <v>2.3679999999999999</v>
      </c>
      <c r="C48">
        <v>2.4060000000000001</v>
      </c>
      <c r="D48">
        <v>2.3660000000000001</v>
      </c>
      <c r="E48">
        <v>2.4</v>
      </c>
      <c r="F48">
        <v>2.4</v>
      </c>
      <c r="G48">
        <v>0</v>
      </c>
    </row>
    <row r="49" spans="1:7" x14ac:dyDescent="0.35">
      <c r="A49" s="2">
        <v>43051</v>
      </c>
      <c r="B49" t="s">
        <v>19</v>
      </c>
      <c r="C49" t="s">
        <v>19</v>
      </c>
      <c r="D49" t="s">
        <v>19</v>
      </c>
      <c r="E49" t="s">
        <v>19</v>
      </c>
      <c r="F49" t="s">
        <v>19</v>
      </c>
      <c r="G49" t="s">
        <v>19</v>
      </c>
    </row>
    <row r="50" spans="1:7" x14ac:dyDescent="0.35">
      <c r="A50" s="2">
        <v>43052</v>
      </c>
      <c r="B50">
        <v>2.3820000000000001</v>
      </c>
      <c r="C50">
        <v>2.4039999999999999</v>
      </c>
      <c r="D50">
        <v>2.379</v>
      </c>
      <c r="E50">
        <v>2.4</v>
      </c>
      <c r="F50">
        <v>2.4</v>
      </c>
      <c r="G50">
        <v>0</v>
      </c>
    </row>
    <row r="51" spans="1:7" x14ac:dyDescent="0.35">
      <c r="A51" s="2">
        <v>43053</v>
      </c>
      <c r="B51">
        <v>2.3879999999999999</v>
      </c>
      <c r="C51">
        <v>2.407</v>
      </c>
      <c r="D51">
        <v>2.3740000000000001</v>
      </c>
      <c r="E51">
        <v>2.3809999999999998</v>
      </c>
      <c r="F51">
        <v>2.3809999999999998</v>
      </c>
      <c r="G51">
        <v>0</v>
      </c>
    </row>
    <row r="52" spans="1:7" x14ac:dyDescent="0.35">
      <c r="A52" s="2">
        <v>43054</v>
      </c>
      <c r="B52">
        <v>2.335</v>
      </c>
      <c r="C52">
        <v>2.359</v>
      </c>
      <c r="D52">
        <v>2.319</v>
      </c>
      <c r="E52">
        <v>2.335</v>
      </c>
      <c r="F52">
        <v>2.335</v>
      </c>
      <c r="G52">
        <v>0</v>
      </c>
    </row>
    <row r="53" spans="1:7" x14ac:dyDescent="0.35">
      <c r="A53" s="2">
        <v>43055</v>
      </c>
      <c r="B53">
        <v>2.3580000000000001</v>
      </c>
      <c r="C53">
        <v>2.3610000000000002</v>
      </c>
      <c r="D53">
        <v>2.343</v>
      </c>
      <c r="E53">
        <v>2.3610000000000002</v>
      </c>
      <c r="F53">
        <v>2.3610000000000002</v>
      </c>
      <c r="G53">
        <v>0</v>
      </c>
    </row>
    <row r="54" spans="1:7" x14ac:dyDescent="0.35">
      <c r="A54" s="2">
        <v>43056</v>
      </c>
      <c r="B54">
        <v>2.367</v>
      </c>
      <c r="C54">
        <v>2.3740000000000001</v>
      </c>
      <c r="D54">
        <v>2.3359999999999999</v>
      </c>
      <c r="E54">
        <v>2.3540000000000001</v>
      </c>
      <c r="F54">
        <v>2.3540000000000001</v>
      </c>
      <c r="G54">
        <v>0</v>
      </c>
    </row>
    <row r="55" spans="1:7" x14ac:dyDescent="0.35">
      <c r="A55" s="2">
        <v>43058</v>
      </c>
      <c r="B55" t="s">
        <v>19</v>
      </c>
      <c r="C55" t="s">
        <v>19</v>
      </c>
      <c r="D55" t="s">
        <v>19</v>
      </c>
      <c r="E55" t="s">
        <v>19</v>
      </c>
      <c r="F55" t="s">
        <v>19</v>
      </c>
      <c r="G55" t="s">
        <v>19</v>
      </c>
    </row>
    <row r="56" spans="1:7" x14ac:dyDescent="0.35">
      <c r="A56" s="2">
        <v>43059</v>
      </c>
      <c r="B56">
        <v>2.3359999999999999</v>
      </c>
      <c r="C56">
        <v>2.3719999999999999</v>
      </c>
      <c r="D56">
        <v>2.3359999999999999</v>
      </c>
      <c r="E56">
        <v>2.3719999999999999</v>
      </c>
      <c r="F56">
        <v>2.3719999999999999</v>
      </c>
      <c r="G56">
        <v>0</v>
      </c>
    </row>
    <row r="57" spans="1:7" x14ac:dyDescent="0.35">
      <c r="A57" s="2">
        <v>43060</v>
      </c>
      <c r="B57">
        <v>2.3580000000000001</v>
      </c>
      <c r="C57">
        <v>2.3740000000000001</v>
      </c>
      <c r="D57">
        <v>2.335</v>
      </c>
      <c r="E57">
        <v>2.363</v>
      </c>
      <c r="F57">
        <v>2.363</v>
      </c>
      <c r="G57">
        <v>0</v>
      </c>
    </row>
    <row r="58" spans="1:7" x14ac:dyDescent="0.35">
      <c r="A58" s="2">
        <v>43061</v>
      </c>
      <c r="B58">
        <v>2.3679999999999999</v>
      </c>
      <c r="C58">
        <v>2.3719999999999999</v>
      </c>
      <c r="D58">
        <v>2.319</v>
      </c>
      <c r="E58">
        <v>2.3220000000000001</v>
      </c>
      <c r="F58">
        <v>2.3220000000000001</v>
      </c>
      <c r="G58">
        <v>0</v>
      </c>
    </row>
    <row r="59" spans="1:7" x14ac:dyDescent="0.35">
      <c r="A59" s="2">
        <v>43063</v>
      </c>
      <c r="B59">
        <v>2.3370000000000002</v>
      </c>
      <c r="C59">
        <v>2.3439999999999999</v>
      </c>
      <c r="D59">
        <v>2.3290000000000002</v>
      </c>
      <c r="E59">
        <v>2.34</v>
      </c>
      <c r="F59">
        <v>2.34</v>
      </c>
      <c r="G59">
        <v>0</v>
      </c>
    </row>
    <row r="60" spans="1:7" x14ac:dyDescent="0.35">
      <c r="A60" s="2">
        <v>43065</v>
      </c>
      <c r="B60" t="s">
        <v>19</v>
      </c>
      <c r="C60" t="s">
        <v>19</v>
      </c>
      <c r="D60" t="s">
        <v>19</v>
      </c>
      <c r="E60" t="s">
        <v>19</v>
      </c>
      <c r="F60" t="s">
        <v>19</v>
      </c>
      <c r="G60" t="s">
        <v>19</v>
      </c>
    </row>
    <row r="61" spans="1:7" x14ac:dyDescent="0.35">
      <c r="A61" s="2">
        <v>43066</v>
      </c>
      <c r="B61">
        <v>2.3330000000000002</v>
      </c>
      <c r="C61">
        <v>2.351</v>
      </c>
      <c r="D61">
        <v>2.3239999999999998</v>
      </c>
      <c r="E61">
        <v>2.3279999999999998</v>
      </c>
      <c r="F61">
        <v>2.3279999999999998</v>
      </c>
      <c r="G61">
        <v>0</v>
      </c>
    </row>
    <row r="62" spans="1:7" x14ac:dyDescent="0.35">
      <c r="A62" s="2">
        <v>43067</v>
      </c>
      <c r="B62">
        <v>2.3279999999999998</v>
      </c>
      <c r="C62">
        <v>2.3420000000000001</v>
      </c>
      <c r="D62">
        <v>2.31</v>
      </c>
      <c r="E62">
        <v>2.3380000000000001</v>
      </c>
      <c r="F62">
        <v>2.3380000000000001</v>
      </c>
      <c r="G62">
        <v>0</v>
      </c>
    </row>
    <row r="63" spans="1:7" x14ac:dyDescent="0.35">
      <c r="A63" s="2">
        <v>43068</v>
      </c>
      <c r="B63">
        <v>2.363</v>
      </c>
      <c r="C63">
        <v>2.395</v>
      </c>
      <c r="D63">
        <v>2.363</v>
      </c>
      <c r="E63">
        <v>2.3759999999999999</v>
      </c>
      <c r="F63">
        <v>2.3759999999999999</v>
      </c>
      <c r="G63">
        <v>0</v>
      </c>
    </row>
    <row r="64" spans="1:7" x14ac:dyDescent="0.35">
      <c r="A64" s="2">
        <v>43069</v>
      </c>
      <c r="B64">
        <v>2.39</v>
      </c>
      <c r="C64">
        <v>2.4369999999999998</v>
      </c>
      <c r="D64">
        <v>2.3809999999999998</v>
      </c>
      <c r="E64">
        <v>2.4169999999999998</v>
      </c>
      <c r="F64">
        <v>2.4169999999999998</v>
      </c>
      <c r="G64">
        <v>0</v>
      </c>
    </row>
    <row r="65" spans="1:7" x14ac:dyDescent="0.35">
      <c r="A65" s="2">
        <v>43070</v>
      </c>
      <c r="B65">
        <v>2.383</v>
      </c>
      <c r="C65">
        <v>2.4239999999999999</v>
      </c>
      <c r="D65">
        <v>2.3149999999999999</v>
      </c>
      <c r="E65">
        <v>2.3620000000000001</v>
      </c>
      <c r="F65">
        <v>2.3620000000000001</v>
      </c>
      <c r="G65">
        <v>0</v>
      </c>
    </row>
    <row r="66" spans="1:7" x14ac:dyDescent="0.35">
      <c r="A66" s="2">
        <v>43072</v>
      </c>
      <c r="B66" t="s">
        <v>19</v>
      </c>
      <c r="C66" t="s">
        <v>19</v>
      </c>
      <c r="D66" t="s">
        <v>19</v>
      </c>
      <c r="E66" t="s">
        <v>19</v>
      </c>
      <c r="F66" t="s">
        <v>19</v>
      </c>
      <c r="G66" t="s">
        <v>19</v>
      </c>
    </row>
    <row r="67" spans="1:7" x14ac:dyDescent="0.35">
      <c r="A67" s="2">
        <v>43073</v>
      </c>
      <c r="B67">
        <v>2.3959999999999999</v>
      </c>
      <c r="C67">
        <v>2.403</v>
      </c>
      <c r="D67">
        <v>2.3780000000000001</v>
      </c>
      <c r="E67">
        <v>2.379</v>
      </c>
      <c r="F67">
        <v>2.379</v>
      </c>
      <c r="G67">
        <v>0</v>
      </c>
    </row>
    <row r="68" spans="1:7" x14ac:dyDescent="0.35">
      <c r="A68" s="2">
        <v>43074</v>
      </c>
      <c r="B68">
        <v>2.39</v>
      </c>
      <c r="C68">
        <v>2.3959999999999999</v>
      </c>
      <c r="D68">
        <v>2.355</v>
      </c>
      <c r="E68">
        <v>2.3559999999999999</v>
      </c>
      <c r="F68">
        <v>2.3559999999999999</v>
      </c>
      <c r="G68">
        <v>0</v>
      </c>
    </row>
    <row r="69" spans="1:7" x14ac:dyDescent="0.35">
      <c r="A69" s="2">
        <v>43075</v>
      </c>
      <c r="B69">
        <v>2.3330000000000002</v>
      </c>
      <c r="C69">
        <v>2.335</v>
      </c>
      <c r="D69">
        <v>2.3140000000000001</v>
      </c>
      <c r="E69">
        <v>2.33</v>
      </c>
      <c r="F69">
        <v>2.33</v>
      </c>
      <c r="G69">
        <v>0</v>
      </c>
    </row>
    <row r="70" spans="1:7" x14ac:dyDescent="0.35">
      <c r="A70" s="2">
        <v>43076</v>
      </c>
      <c r="B70">
        <v>2.339</v>
      </c>
      <c r="C70">
        <v>2.3759999999999999</v>
      </c>
      <c r="D70">
        <v>2.323</v>
      </c>
      <c r="E70">
        <v>2.3759999999999999</v>
      </c>
      <c r="F70">
        <v>2.3759999999999999</v>
      </c>
      <c r="G70">
        <v>0</v>
      </c>
    </row>
    <row r="71" spans="1:7" x14ac:dyDescent="0.35">
      <c r="A71" s="2">
        <v>43077</v>
      </c>
      <c r="B71">
        <v>2.3809999999999998</v>
      </c>
      <c r="C71">
        <v>2.3919999999999999</v>
      </c>
      <c r="D71">
        <v>2.3620000000000001</v>
      </c>
      <c r="E71">
        <v>2.383</v>
      </c>
      <c r="F71">
        <v>2.383</v>
      </c>
      <c r="G71">
        <v>0</v>
      </c>
    </row>
    <row r="72" spans="1:7" x14ac:dyDescent="0.35">
      <c r="A72" s="2">
        <v>43079</v>
      </c>
      <c r="B72" t="s">
        <v>19</v>
      </c>
      <c r="C72" t="s">
        <v>19</v>
      </c>
      <c r="D72" t="s">
        <v>19</v>
      </c>
      <c r="E72" t="s">
        <v>19</v>
      </c>
      <c r="F72" t="s">
        <v>19</v>
      </c>
      <c r="G72" t="s">
        <v>19</v>
      </c>
    </row>
    <row r="73" spans="1:7" x14ac:dyDescent="0.35">
      <c r="A73" s="2">
        <v>43080</v>
      </c>
      <c r="B73">
        <v>2.3620000000000001</v>
      </c>
      <c r="C73">
        <v>2.387</v>
      </c>
      <c r="D73">
        <v>2.3580000000000001</v>
      </c>
      <c r="E73">
        <v>2.3849999999999998</v>
      </c>
      <c r="F73">
        <v>2.3849999999999998</v>
      </c>
      <c r="G73">
        <v>0</v>
      </c>
    </row>
    <row r="74" spans="1:7" x14ac:dyDescent="0.35">
      <c r="A74" s="2">
        <v>43081</v>
      </c>
      <c r="B74">
        <v>2.3919999999999999</v>
      </c>
      <c r="C74">
        <v>2.4209999999999998</v>
      </c>
      <c r="D74">
        <v>2.3919999999999999</v>
      </c>
      <c r="E74">
        <v>2.403</v>
      </c>
      <c r="F74">
        <v>2.403</v>
      </c>
      <c r="G74">
        <v>0</v>
      </c>
    </row>
    <row r="75" spans="1:7" x14ac:dyDescent="0.35">
      <c r="A75" s="2">
        <v>43082</v>
      </c>
      <c r="B75">
        <v>2.4260000000000002</v>
      </c>
      <c r="C75">
        <v>2.4260000000000002</v>
      </c>
      <c r="D75">
        <v>2.3490000000000002</v>
      </c>
      <c r="E75">
        <v>2.3490000000000002</v>
      </c>
      <c r="F75">
        <v>2.3490000000000002</v>
      </c>
      <c r="G75">
        <v>0</v>
      </c>
    </row>
    <row r="76" spans="1:7" x14ac:dyDescent="0.35">
      <c r="A76" s="2">
        <v>43083</v>
      </c>
      <c r="B76">
        <v>2.367</v>
      </c>
      <c r="C76">
        <v>2.3889999999999998</v>
      </c>
      <c r="D76">
        <v>2.3439999999999999</v>
      </c>
      <c r="E76">
        <v>2.3460000000000001</v>
      </c>
      <c r="F76">
        <v>2.3460000000000001</v>
      </c>
      <c r="G76">
        <v>0</v>
      </c>
    </row>
    <row r="77" spans="1:7" x14ac:dyDescent="0.35">
      <c r="A77" s="2">
        <v>43084</v>
      </c>
      <c r="B77">
        <v>2.3580000000000001</v>
      </c>
      <c r="C77">
        <v>2.38</v>
      </c>
      <c r="D77">
        <v>2.3530000000000002</v>
      </c>
      <c r="E77">
        <v>2.355</v>
      </c>
      <c r="F77">
        <v>2.355</v>
      </c>
      <c r="G77">
        <v>0</v>
      </c>
    </row>
    <row r="78" spans="1:7" x14ac:dyDescent="0.35">
      <c r="A78" s="2">
        <v>43086</v>
      </c>
      <c r="B78" t="s">
        <v>19</v>
      </c>
      <c r="C78" t="s">
        <v>19</v>
      </c>
      <c r="D78" t="s">
        <v>19</v>
      </c>
      <c r="E78" t="s">
        <v>19</v>
      </c>
      <c r="F78" t="s">
        <v>19</v>
      </c>
      <c r="G78" t="s">
        <v>19</v>
      </c>
    </row>
    <row r="79" spans="1:7" x14ac:dyDescent="0.35">
      <c r="A79" s="2">
        <v>43087</v>
      </c>
      <c r="B79">
        <v>2.3730000000000002</v>
      </c>
      <c r="C79">
        <v>2.3980000000000001</v>
      </c>
      <c r="D79">
        <v>2.367</v>
      </c>
      <c r="E79">
        <v>2.3919999999999999</v>
      </c>
      <c r="F79">
        <v>2.3919999999999999</v>
      </c>
      <c r="G79">
        <v>0</v>
      </c>
    </row>
    <row r="80" spans="1:7" x14ac:dyDescent="0.35">
      <c r="A80" s="2">
        <v>43088</v>
      </c>
      <c r="B80">
        <v>2.4089999999999998</v>
      </c>
      <c r="C80">
        <v>2.472</v>
      </c>
      <c r="D80">
        <v>2.407</v>
      </c>
      <c r="E80">
        <v>2.4630000000000001</v>
      </c>
      <c r="F80">
        <v>2.4630000000000001</v>
      </c>
      <c r="G80">
        <v>0</v>
      </c>
    </row>
    <row r="81" spans="1:7" x14ac:dyDescent="0.35">
      <c r="A81" s="2">
        <v>43089</v>
      </c>
      <c r="B81">
        <v>2.4830000000000001</v>
      </c>
      <c r="C81">
        <v>2.4969999999999999</v>
      </c>
      <c r="D81">
        <v>2.472</v>
      </c>
      <c r="E81">
        <v>2.4969999999999999</v>
      </c>
      <c r="F81">
        <v>2.4969999999999999</v>
      </c>
      <c r="G81">
        <v>0</v>
      </c>
    </row>
    <row r="82" spans="1:7" x14ac:dyDescent="0.35">
      <c r="A82" s="2">
        <v>43090</v>
      </c>
      <c r="B82">
        <v>2.4860000000000002</v>
      </c>
      <c r="C82">
        <v>2.4990000000000001</v>
      </c>
      <c r="D82">
        <v>2.4790000000000001</v>
      </c>
      <c r="E82">
        <v>2.4809999999999999</v>
      </c>
      <c r="F82">
        <v>2.4809999999999999</v>
      </c>
      <c r="G82">
        <v>0</v>
      </c>
    </row>
    <row r="83" spans="1:7" x14ac:dyDescent="0.35">
      <c r="A83" s="2">
        <v>43091</v>
      </c>
      <c r="B83">
        <v>2.4849999999999999</v>
      </c>
      <c r="C83">
        <v>2.492</v>
      </c>
      <c r="D83">
        <v>2.4809999999999999</v>
      </c>
      <c r="E83">
        <v>2.4849999999999999</v>
      </c>
      <c r="F83">
        <v>2.4849999999999999</v>
      </c>
      <c r="G83">
        <v>0</v>
      </c>
    </row>
    <row r="84" spans="1:7" x14ac:dyDescent="0.35">
      <c r="A84" s="2">
        <v>43093</v>
      </c>
      <c r="B84" t="s">
        <v>19</v>
      </c>
      <c r="C84" t="s">
        <v>19</v>
      </c>
      <c r="D84" t="s">
        <v>19</v>
      </c>
      <c r="E84" t="s">
        <v>19</v>
      </c>
      <c r="F84" t="s">
        <v>19</v>
      </c>
      <c r="G84" t="s">
        <v>19</v>
      </c>
    </row>
    <row r="85" spans="1:7" x14ac:dyDescent="0.35">
      <c r="A85" s="2">
        <v>43095</v>
      </c>
      <c r="B85">
        <v>2.488</v>
      </c>
      <c r="C85">
        <v>2.4900000000000002</v>
      </c>
      <c r="D85">
        <v>2.4590000000000001</v>
      </c>
      <c r="E85">
        <v>2.4670000000000001</v>
      </c>
      <c r="F85">
        <v>2.4670000000000001</v>
      </c>
      <c r="G85">
        <v>0</v>
      </c>
    </row>
    <row r="86" spans="1:7" x14ac:dyDescent="0.35">
      <c r="A86" s="2">
        <v>43096</v>
      </c>
      <c r="B86">
        <v>2.4670000000000001</v>
      </c>
      <c r="C86">
        <v>2.4670000000000001</v>
      </c>
      <c r="D86">
        <v>2.411</v>
      </c>
      <c r="E86">
        <v>2.4140000000000001</v>
      </c>
      <c r="F86">
        <v>2.4140000000000001</v>
      </c>
      <c r="G86">
        <v>0</v>
      </c>
    </row>
    <row r="87" spans="1:7" x14ac:dyDescent="0.35">
      <c r="A87" s="2">
        <v>43097</v>
      </c>
      <c r="B87">
        <v>2.4319999999999999</v>
      </c>
      <c r="C87">
        <v>2.4409999999999998</v>
      </c>
      <c r="D87">
        <v>2.42</v>
      </c>
      <c r="E87">
        <v>2.4319999999999999</v>
      </c>
      <c r="F87">
        <v>2.4319999999999999</v>
      </c>
      <c r="G87">
        <v>0</v>
      </c>
    </row>
    <row r="88" spans="1:7" x14ac:dyDescent="0.35">
      <c r="A88" s="2">
        <v>43098</v>
      </c>
      <c r="B88">
        <v>2.4340000000000002</v>
      </c>
      <c r="C88">
        <v>2.4420000000000002</v>
      </c>
      <c r="D88">
        <v>2.4049999999999998</v>
      </c>
      <c r="E88">
        <v>2.4049999999999998</v>
      </c>
      <c r="F88">
        <v>2.4049999999999998</v>
      </c>
      <c r="G88">
        <v>0</v>
      </c>
    </row>
    <row r="89" spans="1:7" x14ac:dyDescent="0.35">
      <c r="A89" s="2">
        <v>43100</v>
      </c>
      <c r="B89" t="s">
        <v>19</v>
      </c>
      <c r="C89" t="s">
        <v>19</v>
      </c>
      <c r="D89" t="s">
        <v>19</v>
      </c>
      <c r="E89" t="s">
        <v>19</v>
      </c>
      <c r="F89" t="s">
        <v>19</v>
      </c>
      <c r="G89" t="s">
        <v>19</v>
      </c>
    </row>
    <row r="90" spans="1:7" x14ac:dyDescent="0.35">
      <c r="A90" s="2">
        <v>43102</v>
      </c>
      <c r="B90">
        <v>2.4329999999999998</v>
      </c>
      <c r="C90">
        <v>2.48</v>
      </c>
      <c r="D90">
        <v>2.4249999999999998</v>
      </c>
      <c r="E90">
        <v>2.4649999999999999</v>
      </c>
      <c r="F90">
        <v>2.4649999999999999</v>
      </c>
      <c r="G90">
        <v>0</v>
      </c>
    </row>
    <row r="91" spans="1:7" x14ac:dyDescent="0.35">
      <c r="A91" s="2">
        <v>43103</v>
      </c>
      <c r="B91">
        <v>2.4510000000000001</v>
      </c>
      <c r="C91">
        <v>2.4649999999999999</v>
      </c>
      <c r="D91">
        <v>2.44</v>
      </c>
      <c r="E91">
        <v>2.4470000000000001</v>
      </c>
      <c r="F91">
        <v>2.4470000000000001</v>
      </c>
      <c r="G91">
        <v>0</v>
      </c>
    </row>
    <row r="92" spans="1:7" x14ac:dyDescent="0.35">
      <c r="A92" s="2">
        <v>43104</v>
      </c>
      <c r="B92">
        <v>2.4729999999999999</v>
      </c>
      <c r="C92">
        <v>2.4870000000000001</v>
      </c>
      <c r="D92">
        <v>2.4489999999999998</v>
      </c>
      <c r="E92">
        <v>2.4529999999999998</v>
      </c>
      <c r="F92">
        <v>2.4529999999999998</v>
      </c>
      <c r="G92">
        <v>0</v>
      </c>
    </row>
    <row r="93" spans="1:7" x14ac:dyDescent="0.35">
      <c r="A93" s="2">
        <v>43105</v>
      </c>
      <c r="B93">
        <v>2.4649999999999999</v>
      </c>
      <c r="C93">
        <v>2.48</v>
      </c>
      <c r="D93">
        <v>2.4359999999999999</v>
      </c>
      <c r="E93">
        <v>2.476</v>
      </c>
      <c r="F93">
        <v>2.476</v>
      </c>
      <c r="G93">
        <v>0</v>
      </c>
    </row>
    <row r="94" spans="1:7" x14ac:dyDescent="0.35">
      <c r="A94" s="2">
        <v>43107</v>
      </c>
      <c r="B94" t="s">
        <v>19</v>
      </c>
      <c r="C94" t="s">
        <v>19</v>
      </c>
      <c r="D94" t="s">
        <v>19</v>
      </c>
      <c r="E94" t="s">
        <v>19</v>
      </c>
      <c r="F94" t="s">
        <v>19</v>
      </c>
      <c r="G94" t="s">
        <v>19</v>
      </c>
    </row>
    <row r="95" spans="1:7" x14ac:dyDescent="0.35">
      <c r="A95" s="2">
        <v>43108</v>
      </c>
      <c r="B95">
        <v>2.4710000000000001</v>
      </c>
      <c r="C95">
        <v>2.4889999999999999</v>
      </c>
      <c r="D95">
        <v>2.4620000000000002</v>
      </c>
      <c r="E95">
        <v>2.48</v>
      </c>
      <c r="F95">
        <v>2.48</v>
      </c>
      <c r="G95">
        <v>0</v>
      </c>
    </row>
    <row r="96" spans="1:7" x14ac:dyDescent="0.35">
      <c r="A96" s="2">
        <v>43109</v>
      </c>
      <c r="B96">
        <v>2.4910000000000001</v>
      </c>
      <c r="C96">
        <v>2.5459999999999998</v>
      </c>
      <c r="D96">
        <v>2.4889999999999999</v>
      </c>
      <c r="E96">
        <v>2.5459999999999998</v>
      </c>
      <c r="F96">
        <v>2.5459999999999998</v>
      </c>
      <c r="G96">
        <v>0</v>
      </c>
    </row>
    <row r="97" spans="1:7" x14ac:dyDescent="0.35">
      <c r="A97" s="2">
        <v>43110</v>
      </c>
      <c r="B97">
        <v>2.5840000000000001</v>
      </c>
      <c r="C97">
        <v>2.5950000000000002</v>
      </c>
      <c r="D97">
        <v>2.5499999999999998</v>
      </c>
      <c r="E97">
        <v>2.5499999999999998</v>
      </c>
      <c r="F97">
        <v>2.5499999999999998</v>
      </c>
      <c r="G97">
        <v>0</v>
      </c>
    </row>
    <row r="98" spans="1:7" x14ac:dyDescent="0.35">
      <c r="A98" s="2">
        <v>43111</v>
      </c>
      <c r="B98">
        <v>2.5640000000000001</v>
      </c>
      <c r="C98">
        <v>2.57</v>
      </c>
      <c r="D98">
        <v>2.5259999999999998</v>
      </c>
      <c r="E98">
        <v>2.5310000000000001</v>
      </c>
      <c r="F98">
        <v>2.5310000000000001</v>
      </c>
      <c r="G98">
        <v>0</v>
      </c>
    </row>
    <row r="99" spans="1:7" x14ac:dyDescent="0.35">
      <c r="A99" s="2">
        <v>43112</v>
      </c>
      <c r="B99">
        <v>2.548</v>
      </c>
      <c r="C99">
        <v>2.5939999999999999</v>
      </c>
      <c r="D99">
        <v>2.5459999999999998</v>
      </c>
      <c r="E99">
        <v>2.552</v>
      </c>
      <c r="F99">
        <v>2.552</v>
      </c>
      <c r="G99">
        <v>0</v>
      </c>
    </row>
    <row r="100" spans="1:7" x14ac:dyDescent="0.35">
      <c r="A100" s="2">
        <v>43114</v>
      </c>
      <c r="B100" t="s">
        <v>19</v>
      </c>
      <c r="C100" t="s">
        <v>19</v>
      </c>
      <c r="D100" t="s">
        <v>19</v>
      </c>
      <c r="E100" t="s">
        <v>19</v>
      </c>
      <c r="F100" t="s">
        <v>19</v>
      </c>
      <c r="G100" t="s">
        <v>19</v>
      </c>
    </row>
    <row r="101" spans="1:7" x14ac:dyDescent="0.35">
      <c r="A101" s="2">
        <v>43116</v>
      </c>
      <c r="B101">
        <v>2.5390000000000001</v>
      </c>
      <c r="C101">
        <v>2.5630000000000002</v>
      </c>
      <c r="D101">
        <v>2.5259999999999998</v>
      </c>
      <c r="E101">
        <v>2.544</v>
      </c>
      <c r="F101">
        <v>2.544</v>
      </c>
      <c r="G101">
        <v>0</v>
      </c>
    </row>
    <row r="102" spans="1:7" x14ac:dyDescent="0.35">
      <c r="A102" s="2">
        <v>43117</v>
      </c>
      <c r="B102">
        <v>2.5609999999999999</v>
      </c>
      <c r="C102">
        <v>2.581</v>
      </c>
      <c r="D102">
        <v>2.5409999999999999</v>
      </c>
      <c r="E102">
        <v>2.5779999999999998</v>
      </c>
      <c r="F102">
        <v>2.5779999999999998</v>
      </c>
      <c r="G102">
        <v>0</v>
      </c>
    </row>
    <row r="103" spans="1:7" x14ac:dyDescent="0.35">
      <c r="A103" s="2">
        <v>43118</v>
      </c>
      <c r="B103">
        <v>2.613</v>
      </c>
      <c r="C103">
        <v>2.62</v>
      </c>
      <c r="D103">
        <v>2.5979999999999999</v>
      </c>
      <c r="E103">
        <v>2.6110000000000002</v>
      </c>
      <c r="F103">
        <v>2.6110000000000002</v>
      </c>
      <c r="G103">
        <v>0</v>
      </c>
    </row>
    <row r="104" spans="1:7" x14ac:dyDescent="0.35">
      <c r="A104" s="2">
        <v>43119</v>
      </c>
      <c r="B104">
        <v>2.6259999999999999</v>
      </c>
      <c r="C104">
        <v>2.6459999999999999</v>
      </c>
      <c r="D104">
        <v>2.613</v>
      </c>
      <c r="E104">
        <v>2.637</v>
      </c>
      <c r="F104">
        <v>2.637</v>
      </c>
      <c r="G104">
        <v>0</v>
      </c>
    </row>
    <row r="105" spans="1:7" x14ac:dyDescent="0.35">
      <c r="A105" s="2">
        <v>43121</v>
      </c>
      <c r="B105" t="s">
        <v>19</v>
      </c>
      <c r="C105" t="s">
        <v>19</v>
      </c>
      <c r="D105" t="s">
        <v>19</v>
      </c>
      <c r="E105" t="s">
        <v>19</v>
      </c>
      <c r="F105" t="s">
        <v>19</v>
      </c>
      <c r="G105" t="s">
        <v>19</v>
      </c>
    </row>
    <row r="106" spans="1:7" x14ac:dyDescent="0.35">
      <c r="A106" s="2">
        <v>43122</v>
      </c>
      <c r="B106">
        <v>2.6579999999999999</v>
      </c>
      <c r="C106">
        <v>2.665</v>
      </c>
      <c r="D106">
        <v>2.6320000000000001</v>
      </c>
      <c r="E106">
        <v>2.665</v>
      </c>
      <c r="F106">
        <v>2.665</v>
      </c>
      <c r="G106">
        <v>0</v>
      </c>
    </row>
    <row r="107" spans="1:7" x14ac:dyDescent="0.35">
      <c r="A107" s="2">
        <v>43123</v>
      </c>
      <c r="B107">
        <v>2.6280000000000001</v>
      </c>
      <c r="C107">
        <v>2.6389999999999998</v>
      </c>
      <c r="D107">
        <v>2.6110000000000002</v>
      </c>
      <c r="E107">
        <v>2.6240000000000001</v>
      </c>
      <c r="F107">
        <v>2.6240000000000001</v>
      </c>
      <c r="G107">
        <v>0</v>
      </c>
    </row>
    <row r="108" spans="1:7" x14ac:dyDescent="0.35">
      <c r="A108" s="2">
        <v>43124</v>
      </c>
      <c r="B108">
        <v>2.6520000000000001</v>
      </c>
      <c r="C108">
        <v>2.6629999999999998</v>
      </c>
      <c r="D108">
        <v>2.6339999999999999</v>
      </c>
      <c r="E108">
        <v>2.6539999999999999</v>
      </c>
      <c r="F108">
        <v>2.6539999999999999</v>
      </c>
      <c r="G108">
        <v>0</v>
      </c>
    </row>
    <row r="109" spans="1:7" x14ac:dyDescent="0.35">
      <c r="A109" s="2">
        <v>43125</v>
      </c>
      <c r="B109">
        <v>2.637</v>
      </c>
      <c r="C109">
        <v>2.6760000000000002</v>
      </c>
      <c r="D109">
        <v>2.6190000000000002</v>
      </c>
      <c r="E109">
        <v>2.621</v>
      </c>
      <c r="F109">
        <v>2.621</v>
      </c>
      <c r="G109">
        <v>0</v>
      </c>
    </row>
    <row r="110" spans="1:7" x14ac:dyDescent="0.35">
      <c r="A110" s="2">
        <v>43126</v>
      </c>
      <c r="B110">
        <v>2.6360000000000001</v>
      </c>
      <c r="C110">
        <v>2.673</v>
      </c>
      <c r="D110">
        <v>2.63</v>
      </c>
      <c r="E110">
        <v>2.6619999999999999</v>
      </c>
      <c r="F110">
        <v>2.6619999999999999</v>
      </c>
      <c r="G110">
        <v>0</v>
      </c>
    </row>
    <row r="111" spans="1:7" x14ac:dyDescent="0.35">
      <c r="A111" s="2">
        <v>43128</v>
      </c>
      <c r="B111" t="s">
        <v>19</v>
      </c>
      <c r="C111" t="s">
        <v>19</v>
      </c>
      <c r="D111" t="s">
        <v>19</v>
      </c>
      <c r="E111" t="s">
        <v>19</v>
      </c>
      <c r="F111" t="s">
        <v>19</v>
      </c>
      <c r="G111" t="s">
        <v>19</v>
      </c>
    </row>
    <row r="112" spans="1:7" x14ac:dyDescent="0.35">
      <c r="A112" s="2">
        <v>43129</v>
      </c>
      <c r="B112">
        <v>2.72</v>
      </c>
      <c r="C112">
        <v>2.7250000000000001</v>
      </c>
      <c r="D112">
        <v>2.694</v>
      </c>
      <c r="E112">
        <v>2.6989999999999998</v>
      </c>
      <c r="F112">
        <v>2.6989999999999998</v>
      </c>
      <c r="G112">
        <v>0</v>
      </c>
    </row>
    <row r="113" spans="1:7" x14ac:dyDescent="0.35">
      <c r="A113" s="2">
        <v>43130</v>
      </c>
      <c r="B113">
        <v>2.7109999999999999</v>
      </c>
      <c r="C113">
        <v>2.7330000000000001</v>
      </c>
      <c r="D113">
        <v>2.7010000000000001</v>
      </c>
      <c r="E113">
        <v>2.726</v>
      </c>
      <c r="F113">
        <v>2.726</v>
      </c>
      <c r="G113">
        <v>0</v>
      </c>
    </row>
    <row r="114" spans="1:7" x14ac:dyDescent="0.35">
      <c r="A114" s="2">
        <v>43131</v>
      </c>
      <c r="B114">
        <v>2.7130000000000001</v>
      </c>
      <c r="C114">
        <v>2.754</v>
      </c>
      <c r="D114">
        <v>2.698</v>
      </c>
      <c r="E114">
        <v>2.72</v>
      </c>
      <c r="F114">
        <v>2.72</v>
      </c>
      <c r="G114">
        <v>0</v>
      </c>
    </row>
    <row r="115" spans="1:7" x14ac:dyDescent="0.35">
      <c r="A115" s="2">
        <v>43132</v>
      </c>
      <c r="B115">
        <v>2.7429999999999999</v>
      </c>
      <c r="C115">
        <v>2.7759999999999998</v>
      </c>
      <c r="D115">
        <v>2.722</v>
      </c>
      <c r="E115">
        <v>2.7730000000000001</v>
      </c>
      <c r="F115">
        <v>2.7730000000000001</v>
      </c>
      <c r="G115">
        <v>0</v>
      </c>
    </row>
    <row r="116" spans="1:7" x14ac:dyDescent="0.35">
      <c r="A116" s="2">
        <v>43133</v>
      </c>
      <c r="B116">
        <v>2.786</v>
      </c>
      <c r="C116">
        <v>2.8540000000000001</v>
      </c>
      <c r="D116">
        <v>2.786</v>
      </c>
      <c r="E116">
        <v>2.8540000000000001</v>
      </c>
      <c r="F116">
        <v>2.8540000000000001</v>
      </c>
      <c r="G116">
        <v>0</v>
      </c>
    </row>
    <row r="117" spans="1:7" x14ac:dyDescent="0.35">
      <c r="A117" s="2">
        <v>43135</v>
      </c>
      <c r="B117" t="s">
        <v>19</v>
      </c>
      <c r="C117" t="s">
        <v>19</v>
      </c>
      <c r="D117" t="s">
        <v>19</v>
      </c>
      <c r="E117" t="s">
        <v>19</v>
      </c>
      <c r="F117" t="s">
        <v>19</v>
      </c>
      <c r="G117" t="s">
        <v>19</v>
      </c>
    </row>
    <row r="118" spans="1:7" x14ac:dyDescent="0.35">
      <c r="A118" s="2">
        <v>43136</v>
      </c>
      <c r="B118">
        <v>2.8340000000000001</v>
      </c>
      <c r="C118">
        <v>2.8620000000000001</v>
      </c>
      <c r="D118">
        <v>2.794</v>
      </c>
      <c r="E118">
        <v>2.794</v>
      </c>
      <c r="F118">
        <v>2.794</v>
      </c>
      <c r="G118">
        <v>0</v>
      </c>
    </row>
    <row r="119" spans="1:7" x14ac:dyDescent="0.35">
      <c r="A119" s="2">
        <v>43137</v>
      </c>
      <c r="B119">
        <v>2.738</v>
      </c>
      <c r="C119">
        <v>2.7869999999999999</v>
      </c>
      <c r="D119">
        <v>2.7360000000000002</v>
      </c>
      <c r="E119">
        <v>2.7679999999999998</v>
      </c>
      <c r="F119">
        <v>2.7679999999999998</v>
      </c>
      <c r="G119">
        <v>0</v>
      </c>
    </row>
    <row r="120" spans="1:7" x14ac:dyDescent="0.35">
      <c r="A120" s="2">
        <v>43138</v>
      </c>
      <c r="B120">
        <v>2.7869999999999999</v>
      </c>
      <c r="C120">
        <v>2.851</v>
      </c>
      <c r="D120">
        <v>2.7719999999999998</v>
      </c>
      <c r="E120">
        <v>2.8439999999999999</v>
      </c>
      <c r="F120">
        <v>2.8439999999999999</v>
      </c>
      <c r="G120">
        <v>0</v>
      </c>
    </row>
    <row r="121" spans="1:7" x14ac:dyDescent="0.35">
      <c r="A121" s="2">
        <v>43139</v>
      </c>
      <c r="B121">
        <v>2.8570000000000002</v>
      </c>
      <c r="C121">
        <v>2.8839999999999999</v>
      </c>
      <c r="D121">
        <v>2.8079999999999998</v>
      </c>
      <c r="E121">
        <v>2.851</v>
      </c>
      <c r="F121">
        <v>2.851</v>
      </c>
      <c r="G121">
        <v>0</v>
      </c>
    </row>
    <row r="122" spans="1:7" x14ac:dyDescent="0.35">
      <c r="A122" s="2">
        <v>43140</v>
      </c>
      <c r="B122">
        <v>2.831</v>
      </c>
      <c r="C122">
        <v>2.8620000000000001</v>
      </c>
      <c r="D122">
        <v>2.7879999999999998</v>
      </c>
      <c r="E122">
        <v>2.8290000000000002</v>
      </c>
      <c r="F122">
        <v>2.8290000000000002</v>
      </c>
      <c r="G122">
        <v>0</v>
      </c>
    </row>
    <row r="123" spans="1:7" x14ac:dyDescent="0.35">
      <c r="A123" s="2">
        <v>43142</v>
      </c>
      <c r="B123" t="s">
        <v>19</v>
      </c>
      <c r="C123" t="s">
        <v>19</v>
      </c>
      <c r="D123" t="s">
        <v>19</v>
      </c>
      <c r="E123" t="s">
        <v>19</v>
      </c>
      <c r="F123" t="s">
        <v>19</v>
      </c>
      <c r="G123" t="s">
        <v>19</v>
      </c>
    </row>
    <row r="124" spans="1:7" x14ac:dyDescent="0.35">
      <c r="A124" s="2">
        <v>43143</v>
      </c>
      <c r="B124">
        <v>2.8820000000000001</v>
      </c>
      <c r="C124">
        <v>2.8820000000000001</v>
      </c>
      <c r="D124">
        <v>2.8279999999999998</v>
      </c>
      <c r="E124">
        <v>2.8570000000000002</v>
      </c>
      <c r="F124">
        <v>2.8570000000000002</v>
      </c>
      <c r="G124">
        <v>0</v>
      </c>
    </row>
    <row r="125" spans="1:7" x14ac:dyDescent="0.35">
      <c r="A125" s="2">
        <v>43144</v>
      </c>
      <c r="B125">
        <v>2.8439999999999999</v>
      </c>
      <c r="C125">
        <v>2.8530000000000002</v>
      </c>
      <c r="D125">
        <v>2.835</v>
      </c>
      <c r="E125">
        <v>2.84</v>
      </c>
      <c r="F125">
        <v>2.84</v>
      </c>
      <c r="G125">
        <v>0</v>
      </c>
    </row>
    <row r="126" spans="1:7" x14ac:dyDescent="0.35">
      <c r="A126" s="2">
        <v>43145</v>
      </c>
      <c r="B126">
        <v>2.819</v>
      </c>
      <c r="C126">
        <v>2.9129999999999998</v>
      </c>
      <c r="D126">
        <v>2.8170000000000002</v>
      </c>
      <c r="E126">
        <v>2.9129999999999998</v>
      </c>
      <c r="F126">
        <v>2.9129999999999998</v>
      </c>
      <c r="G126">
        <v>0</v>
      </c>
    </row>
    <row r="127" spans="1:7" x14ac:dyDescent="0.35">
      <c r="A127" s="2">
        <v>43146</v>
      </c>
      <c r="B127">
        <v>2.9169999999999998</v>
      </c>
      <c r="C127">
        <v>2.9260000000000002</v>
      </c>
      <c r="D127">
        <v>2.8820000000000001</v>
      </c>
      <c r="E127">
        <v>2.891</v>
      </c>
      <c r="F127">
        <v>2.891</v>
      </c>
      <c r="G127">
        <v>0</v>
      </c>
    </row>
    <row r="128" spans="1:7" x14ac:dyDescent="0.35">
      <c r="A128" s="2">
        <v>43147</v>
      </c>
      <c r="B128">
        <v>2.8769999999999998</v>
      </c>
      <c r="C128">
        <v>2.8879999999999999</v>
      </c>
      <c r="D128">
        <v>2.85</v>
      </c>
      <c r="E128">
        <v>2.8769999999999998</v>
      </c>
      <c r="F128">
        <v>2.8769999999999998</v>
      </c>
      <c r="G128">
        <v>0</v>
      </c>
    </row>
    <row r="129" spans="1:7" x14ac:dyDescent="0.35">
      <c r="A129" s="2">
        <v>43149</v>
      </c>
      <c r="B129" t="s">
        <v>19</v>
      </c>
      <c r="C129" t="s">
        <v>19</v>
      </c>
      <c r="D129" t="s">
        <v>19</v>
      </c>
      <c r="E129" t="s">
        <v>19</v>
      </c>
      <c r="F129" t="s">
        <v>19</v>
      </c>
      <c r="G129" t="s">
        <v>19</v>
      </c>
    </row>
    <row r="130" spans="1:7" x14ac:dyDescent="0.35">
      <c r="A130" s="2">
        <v>43151</v>
      </c>
      <c r="B130">
        <v>2.9020000000000001</v>
      </c>
      <c r="C130">
        <v>2.915</v>
      </c>
      <c r="D130">
        <v>2.89</v>
      </c>
      <c r="E130">
        <v>2.8929999999999998</v>
      </c>
      <c r="F130">
        <v>2.8929999999999998</v>
      </c>
      <c r="G130">
        <v>0</v>
      </c>
    </row>
    <row r="131" spans="1:7" x14ac:dyDescent="0.35">
      <c r="A131" s="2">
        <v>43152</v>
      </c>
      <c r="B131">
        <v>2.8839999999999999</v>
      </c>
      <c r="C131">
        <v>2.9430000000000001</v>
      </c>
      <c r="D131">
        <v>2.8769999999999998</v>
      </c>
      <c r="E131">
        <v>2.9430000000000001</v>
      </c>
      <c r="F131">
        <v>2.9430000000000001</v>
      </c>
      <c r="G131">
        <v>0</v>
      </c>
    </row>
    <row r="132" spans="1:7" x14ac:dyDescent="0.35">
      <c r="A132" s="2">
        <v>43153</v>
      </c>
      <c r="B132">
        <v>2.9209999999999998</v>
      </c>
      <c r="C132">
        <v>2.9279999999999999</v>
      </c>
      <c r="D132">
        <v>2.9039999999999999</v>
      </c>
      <c r="E132">
        <v>2.9169999999999998</v>
      </c>
      <c r="F132">
        <v>2.9169999999999998</v>
      </c>
      <c r="G132">
        <v>0</v>
      </c>
    </row>
    <row r="133" spans="1:7" x14ac:dyDescent="0.35">
      <c r="A133" s="2">
        <v>43154</v>
      </c>
      <c r="B133">
        <v>2.8839999999999999</v>
      </c>
      <c r="C133">
        <v>2.8929999999999998</v>
      </c>
      <c r="D133">
        <v>2.8620000000000001</v>
      </c>
      <c r="E133">
        <v>2.871</v>
      </c>
      <c r="F133">
        <v>2.871</v>
      </c>
      <c r="G133">
        <v>0</v>
      </c>
    </row>
    <row r="134" spans="1:7" x14ac:dyDescent="0.35">
      <c r="A134" s="2">
        <v>43156</v>
      </c>
      <c r="B134" t="s">
        <v>19</v>
      </c>
      <c r="C134" t="s">
        <v>19</v>
      </c>
      <c r="D134" t="s">
        <v>19</v>
      </c>
      <c r="E134" t="s">
        <v>19</v>
      </c>
      <c r="F134" t="s">
        <v>19</v>
      </c>
      <c r="G134" t="s">
        <v>19</v>
      </c>
    </row>
    <row r="135" spans="1:7" x14ac:dyDescent="0.35">
      <c r="A135" s="2">
        <v>43157</v>
      </c>
      <c r="B135">
        <v>2.8410000000000002</v>
      </c>
      <c r="C135">
        <v>2.8620000000000001</v>
      </c>
      <c r="D135">
        <v>2.831</v>
      </c>
      <c r="E135">
        <v>2.859</v>
      </c>
      <c r="F135">
        <v>2.859</v>
      </c>
      <c r="G135">
        <v>0</v>
      </c>
    </row>
    <row r="136" spans="1:7" x14ac:dyDescent="0.35">
      <c r="A136" s="2">
        <v>43158</v>
      </c>
      <c r="B136">
        <v>2.87</v>
      </c>
      <c r="C136">
        <v>2.9249999999999998</v>
      </c>
      <c r="D136">
        <v>2.85</v>
      </c>
      <c r="E136">
        <v>2.9079999999999999</v>
      </c>
      <c r="F136">
        <v>2.9079999999999999</v>
      </c>
      <c r="G136">
        <v>0</v>
      </c>
    </row>
    <row r="137" spans="1:7" x14ac:dyDescent="0.35">
      <c r="A137" s="2">
        <v>43159</v>
      </c>
      <c r="B137">
        <v>2.8809999999999998</v>
      </c>
      <c r="C137">
        <v>2.8969999999999998</v>
      </c>
      <c r="D137">
        <v>2.8679999999999999</v>
      </c>
      <c r="E137">
        <v>2.8679999999999999</v>
      </c>
      <c r="F137">
        <v>2.8679999999999999</v>
      </c>
      <c r="G137">
        <v>0</v>
      </c>
    </row>
    <row r="138" spans="1:7" x14ac:dyDescent="0.35">
      <c r="A138" s="2">
        <v>43160</v>
      </c>
      <c r="B138">
        <v>2.831</v>
      </c>
      <c r="C138">
        <v>2.8679999999999999</v>
      </c>
      <c r="D138">
        <v>2.7949999999999999</v>
      </c>
      <c r="E138">
        <v>2.8039999999999998</v>
      </c>
      <c r="F138">
        <v>2.8039999999999998</v>
      </c>
      <c r="G138">
        <v>0</v>
      </c>
    </row>
    <row r="139" spans="1:7" x14ac:dyDescent="0.35">
      <c r="A139" s="2">
        <v>43161</v>
      </c>
      <c r="B139">
        <v>2.8170000000000002</v>
      </c>
      <c r="C139">
        <v>2.87</v>
      </c>
      <c r="D139">
        <v>2.8170000000000002</v>
      </c>
      <c r="E139">
        <v>2.8570000000000002</v>
      </c>
      <c r="F139">
        <v>2.8570000000000002</v>
      </c>
      <c r="G139">
        <v>0</v>
      </c>
    </row>
    <row r="140" spans="1:7" x14ac:dyDescent="0.35">
      <c r="A140" s="2">
        <v>43163</v>
      </c>
      <c r="B140" t="s">
        <v>19</v>
      </c>
      <c r="C140" t="s">
        <v>19</v>
      </c>
      <c r="D140" t="s">
        <v>19</v>
      </c>
      <c r="E140" t="s">
        <v>19</v>
      </c>
      <c r="F140" t="s">
        <v>19</v>
      </c>
      <c r="G140" t="s">
        <v>19</v>
      </c>
    </row>
    <row r="141" spans="1:7" x14ac:dyDescent="0.35">
      <c r="A141" s="2">
        <v>43164</v>
      </c>
      <c r="B141">
        <v>2.8420000000000001</v>
      </c>
      <c r="C141">
        <v>2.895</v>
      </c>
      <c r="D141">
        <v>2.83</v>
      </c>
      <c r="E141">
        <v>2.8809999999999998</v>
      </c>
      <c r="F141">
        <v>2.8809999999999998</v>
      </c>
      <c r="G141">
        <v>0</v>
      </c>
    </row>
    <row r="142" spans="1:7" x14ac:dyDescent="0.35">
      <c r="A142" s="2">
        <v>43165</v>
      </c>
      <c r="B142">
        <v>2.8940000000000001</v>
      </c>
      <c r="C142">
        <v>2.8969999999999998</v>
      </c>
      <c r="D142">
        <v>2.8570000000000002</v>
      </c>
      <c r="E142">
        <v>2.8769999999999998</v>
      </c>
      <c r="F142">
        <v>2.8769999999999998</v>
      </c>
      <c r="G142">
        <v>0</v>
      </c>
    </row>
    <row r="143" spans="1:7" x14ac:dyDescent="0.35">
      <c r="A143" s="2">
        <v>43166</v>
      </c>
      <c r="B143">
        <v>2.8639999999999999</v>
      </c>
      <c r="C143">
        <v>2.883</v>
      </c>
      <c r="D143">
        <v>2.85</v>
      </c>
      <c r="E143">
        <v>2.883</v>
      </c>
      <c r="F143">
        <v>2.883</v>
      </c>
      <c r="G143">
        <v>0</v>
      </c>
    </row>
    <row r="144" spans="1:7" x14ac:dyDescent="0.35">
      <c r="A144" s="2">
        <v>43167</v>
      </c>
      <c r="B144">
        <v>2.8849999999999998</v>
      </c>
      <c r="C144">
        <v>2.8879999999999999</v>
      </c>
      <c r="D144">
        <v>2.8479999999999999</v>
      </c>
      <c r="E144">
        <v>2.8660000000000001</v>
      </c>
      <c r="F144">
        <v>2.8660000000000001</v>
      </c>
      <c r="G144">
        <v>0</v>
      </c>
    </row>
    <row r="145" spans="1:7" x14ac:dyDescent="0.35">
      <c r="A145" s="2">
        <v>43168</v>
      </c>
      <c r="B145">
        <v>2.875</v>
      </c>
      <c r="C145">
        <v>2.9140000000000001</v>
      </c>
      <c r="D145">
        <v>2.87</v>
      </c>
      <c r="E145">
        <v>2.8940000000000001</v>
      </c>
      <c r="F145">
        <v>2.8940000000000001</v>
      </c>
      <c r="G145">
        <v>0</v>
      </c>
    </row>
    <row r="146" spans="1:7" x14ac:dyDescent="0.35">
      <c r="A146" s="2">
        <v>43170</v>
      </c>
      <c r="B146" t="s">
        <v>19</v>
      </c>
      <c r="C146" t="s">
        <v>19</v>
      </c>
      <c r="D146" t="s">
        <v>19</v>
      </c>
      <c r="E146" t="s">
        <v>19</v>
      </c>
      <c r="F146" t="s">
        <v>19</v>
      </c>
      <c r="G146" t="s">
        <v>19</v>
      </c>
    </row>
    <row r="147" spans="1:7" x14ac:dyDescent="0.35">
      <c r="A147" s="2">
        <v>43171</v>
      </c>
      <c r="B147">
        <v>2.899</v>
      </c>
      <c r="C147">
        <v>2.9009999999999998</v>
      </c>
      <c r="D147">
        <v>2.87</v>
      </c>
      <c r="E147">
        <v>2.87</v>
      </c>
      <c r="F147">
        <v>2.87</v>
      </c>
      <c r="G147">
        <v>0</v>
      </c>
    </row>
    <row r="148" spans="1:7" x14ac:dyDescent="0.35">
      <c r="A148" s="2">
        <v>43172</v>
      </c>
      <c r="B148">
        <v>2.8660000000000001</v>
      </c>
      <c r="C148">
        <v>2.8719999999999999</v>
      </c>
      <c r="D148">
        <v>2.83</v>
      </c>
      <c r="E148">
        <v>2.8479999999999999</v>
      </c>
      <c r="F148">
        <v>2.8479999999999999</v>
      </c>
      <c r="G148">
        <v>0</v>
      </c>
    </row>
    <row r="149" spans="1:7" x14ac:dyDescent="0.35">
      <c r="A149" s="2">
        <v>43173</v>
      </c>
      <c r="B149">
        <v>2.85</v>
      </c>
      <c r="C149">
        <v>2.8570000000000002</v>
      </c>
      <c r="D149">
        <v>2.8010000000000002</v>
      </c>
      <c r="E149">
        <v>2.8170000000000002</v>
      </c>
      <c r="F149">
        <v>2.8170000000000002</v>
      </c>
      <c r="G149">
        <v>0</v>
      </c>
    </row>
    <row r="150" spans="1:7" x14ac:dyDescent="0.35">
      <c r="A150" s="2">
        <v>43174</v>
      </c>
      <c r="B150">
        <v>2.8130000000000002</v>
      </c>
      <c r="C150">
        <v>2.835</v>
      </c>
      <c r="D150">
        <v>2.8079999999999998</v>
      </c>
      <c r="E150">
        <v>2.8260000000000001</v>
      </c>
      <c r="F150">
        <v>2.8260000000000001</v>
      </c>
      <c r="G150">
        <v>0</v>
      </c>
    </row>
    <row r="151" spans="1:7" x14ac:dyDescent="0.35">
      <c r="A151" s="2">
        <v>43175</v>
      </c>
      <c r="B151">
        <v>2.823</v>
      </c>
      <c r="C151">
        <v>2.859</v>
      </c>
      <c r="D151">
        <v>2.823</v>
      </c>
      <c r="E151">
        <v>2.8479999999999999</v>
      </c>
      <c r="F151">
        <v>2.8479999999999999</v>
      </c>
      <c r="G151">
        <v>0</v>
      </c>
    </row>
    <row r="152" spans="1:7" x14ac:dyDescent="0.35">
      <c r="A152" s="2">
        <v>43177</v>
      </c>
      <c r="B152" t="s">
        <v>19</v>
      </c>
      <c r="C152" t="s">
        <v>19</v>
      </c>
      <c r="D152" t="s">
        <v>19</v>
      </c>
      <c r="E152" t="s">
        <v>19</v>
      </c>
      <c r="F152" t="s">
        <v>19</v>
      </c>
      <c r="G152" t="s">
        <v>19</v>
      </c>
    </row>
    <row r="153" spans="1:7" x14ac:dyDescent="0.35">
      <c r="A153" s="2">
        <v>43178</v>
      </c>
      <c r="B153">
        <v>2.8740000000000001</v>
      </c>
      <c r="C153">
        <v>2.879</v>
      </c>
      <c r="D153">
        <v>2.8340000000000001</v>
      </c>
      <c r="E153">
        <v>2.8450000000000002</v>
      </c>
      <c r="F153">
        <v>2.8450000000000002</v>
      </c>
      <c r="G153">
        <v>0</v>
      </c>
    </row>
    <row r="154" spans="1:7" x14ac:dyDescent="0.35">
      <c r="A154" s="2">
        <v>43179</v>
      </c>
      <c r="B154">
        <v>2.87</v>
      </c>
      <c r="C154">
        <v>2.8889999999999998</v>
      </c>
      <c r="D154">
        <v>2.87</v>
      </c>
      <c r="E154">
        <v>2.879</v>
      </c>
      <c r="F154">
        <v>2.879</v>
      </c>
      <c r="G154">
        <v>0</v>
      </c>
    </row>
    <row r="155" spans="1:7" x14ac:dyDescent="0.35">
      <c r="A155" s="2">
        <v>43180</v>
      </c>
      <c r="B155">
        <v>2.903</v>
      </c>
      <c r="C155">
        <v>2.9359999999999999</v>
      </c>
      <c r="D155">
        <v>2.87</v>
      </c>
      <c r="E155">
        <v>2.907</v>
      </c>
      <c r="F155">
        <v>2.907</v>
      </c>
      <c r="G155">
        <v>0</v>
      </c>
    </row>
    <row r="156" spans="1:7" x14ac:dyDescent="0.35">
      <c r="A156" s="2">
        <v>43181</v>
      </c>
      <c r="B156">
        <v>2.85</v>
      </c>
      <c r="C156">
        <v>2.85</v>
      </c>
      <c r="D156">
        <v>2.7989999999999999</v>
      </c>
      <c r="E156">
        <v>2.8319999999999999</v>
      </c>
      <c r="F156">
        <v>2.8319999999999999</v>
      </c>
      <c r="G156">
        <v>0</v>
      </c>
    </row>
    <row r="157" spans="1:7" x14ac:dyDescent="0.35">
      <c r="A157" s="2">
        <v>43182</v>
      </c>
      <c r="B157">
        <v>2.8450000000000002</v>
      </c>
      <c r="C157">
        <v>2.8519999999999999</v>
      </c>
      <c r="D157">
        <v>2.8250000000000002</v>
      </c>
      <c r="E157">
        <v>2.83</v>
      </c>
      <c r="F157">
        <v>2.83</v>
      </c>
      <c r="G157">
        <v>0</v>
      </c>
    </row>
    <row r="158" spans="1:7" x14ac:dyDescent="0.35">
      <c r="A158" s="2">
        <v>43184</v>
      </c>
      <c r="B158" t="s">
        <v>19</v>
      </c>
      <c r="C158" t="s">
        <v>19</v>
      </c>
      <c r="D158" t="s">
        <v>19</v>
      </c>
      <c r="E158" t="s">
        <v>19</v>
      </c>
      <c r="F158" t="s">
        <v>19</v>
      </c>
      <c r="G158" t="s">
        <v>19</v>
      </c>
    </row>
    <row r="159" spans="1:7" x14ac:dyDescent="0.35">
      <c r="A159" s="2">
        <v>43185</v>
      </c>
      <c r="B159">
        <v>2.8540000000000001</v>
      </c>
      <c r="C159">
        <v>2.8540000000000001</v>
      </c>
      <c r="D159">
        <v>2.819</v>
      </c>
      <c r="E159">
        <v>2.843</v>
      </c>
      <c r="F159">
        <v>2.843</v>
      </c>
      <c r="G159">
        <v>0</v>
      </c>
    </row>
    <row r="160" spans="1:7" x14ac:dyDescent="0.35">
      <c r="A160" s="2">
        <v>43186</v>
      </c>
      <c r="B160">
        <v>2.8410000000000002</v>
      </c>
      <c r="C160">
        <v>2.8410000000000002</v>
      </c>
      <c r="D160">
        <v>2.786</v>
      </c>
      <c r="E160">
        <v>2.786</v>
      </c>
      <c r="F160">
        <v>2.786</v>
      </c>
      <c r="G160">
        <v>0</v>
      </c>
    </row>
    <row r="161" spans="1:7" x14ac:dyDescent="0.35">
      <c r="A161" s="2">
        <v>43187</v>
      </c>
      <c r="B161">
        <v>2.7719999999999998</v>
      </c>
      <c r="C161">
        <v>2.79</v>
      </c>
      <c r="D161">
        <v>2.7440000000000002</v>
      </c>
      <c r="E161">
        <v>2.7749999999999999</v>
      </c>
      <c r="F161">
        <v>2.7749999999999999</v>
      </c>
      <c r="G161">
        <v>0</v>
      </c>
    </row>
    <row r="162" spans="1:7" x14ac:dyDescent="0.35">
      <c r="A162" s="2">
        <v>43188</v>
      </c>
      <c r="B162">
        <v>2.7679999999999998</v>
      </c>
      <c r="C162">
        <v>2.7749999999999999</v>
      </c>
      <c r="D162">
        <v>2.7389999999999999</v>
      </c>
      <c r="E162">
        <v>2.7410000000000001</v>
      </c>
      <c r="F162">
        <v>2.7410000000000001</v>
      </c>
      <c r="G162">
        <v>0</v>
      </c>
    </row>
    <row r="163" spans="1:7" x14ac:dyDescent="0.35">
      <c r="A163" s="2">
        <v>43191</v>
      </c>
      <c r="B163" t="s">
        <v>19</v>
      </c>
      <c r="C163" t="s">
        <v>19</v>
      </c>
      <c r="D163" t="s">
        <v>19</v>
      </c>
      <c r="E163" t="s">
        <v>19</v>
      </c>
      <c r="F163" t="s">
        <v>19</v>
      </c>
      <c r="G163" t="s">
        <v>19</v>
      </c>
    </row>
    <row r="164" spans="1:7" x14ac:dyDescent="0.35">
      <c r="A164" s="2">
        <v>43192</v>
      </c>
      <c r="B164">
        <v>2.7629999999999999</v>
      </c>
      <c r="C164">
        <v>2.774</v>
      </c>
      <c r="D164">
        <v>2.7170000000000001</v>
      </c>
      <c r="E164">
        <v>2.7320000000000002</v>
      </c>
      <c r="F164">
        <v>2.7320000000000002</v>
      </c>
      <c r="G164">
        <v>0</v>
      </c>
    </row>
    <row r="165" spans="1:7" x14ac:dyDescent="0.35">
      <c r="A165" s="2">
        <v>43193</v>
      </c>
      <c r="B165">
        <v>2.7589999999999999</v>
      </c>
      <c r="C165">
        <v>2.7839999999999998</v>
      </c>
      <c r="D165">
        <v>2.7530000000000001</v>
      </c>
      <c r="E165">
        <v>2.7839999999999998</v>
      </c>
      <c r="F165">
        <v>2.7839999999999998</v>
      </c>
      <c r="G165">
        <v>0</v>
      </c>
    </row>
    <row r="166" spans="1:7" x14ac:dyDescent="0.35">
      <c r="A166" s="2">
        <v>43194</v>
      </c>
      <c r="B166">
        <v>2.7570000000000001</v>
      </c>
      <c r="C166">
        <v>2.7949999999999999</v>
      </c>
      <c r="D166">
        <v>2.7480000000000002</v>
      </c>
      <c r="E166">
        <v>2.7879999999999998</v>
      </c>
      <c r="F166">
        <v>2.7879999999999998</v>
      </c>
      <c r="G166">
        <v>0</v>
      </c>
    </row>
    <row r="167" spans="1:7" x14ac:dyDescent="0.35">
      <c r="A167" s="2">
        <v>43195</v>
      </c>
      <c r="B167">
        <v>2.8170000000000002</v>
      </c>
      <c r="C167">
        <v>2.8340000000000001</v>
      </c>
      <c r="D167">
        <v>2.8140000000000001</v>
      </c>
      <c r="E167">
        <v>2.8319999999999999</v>
      </c>
      <c r="F167">
        <v>2.8319999999999999</v>
      </c>
      <c r="G167">
        <v>0</v>
      </c>
    </row>
    <row r="168" spans="1:7" x14ac:dyDescent="0.35">
      <c r="A168" s="2">
        <v>43196</v>
      </c>
      <c r="B168">
        <v>2.819</v>
      </c>
      <c r="C168">
        <v>2.819</v>
      </c>
      <c r="D168">
        <v>2.774</v>
      </c>
      <c r="E168">
        <v>2.7749999999999999</v>
      </c>
      <c r="F168">
        <v>2.7749999999999999</v>
      </c>
      <c r="G168">
        <v>0</v>
      </c>
    </row>
    <row r="169" spans="1:7" x14ac:dyDescent="0.35">
      <c r="A169" s="2">
        <v>43198</v>
      </c>
      <c r="B169" t="s">
        <v>19</v>
      </c>
      <c r="C169" t="s">
        <v>19</v>
      </c>
      <c r="D169" t="s">
        <v>19</v>
      </c>
      <c r="E169" t="s">
        <v>19</v>
      </c>
      <c r="F169" t="s">
        <v>19</v>
      </c>
      <c r="G169" t="s">
        <v>19</v>
      </c>
    </row>
    <row r="170" spans="1:7" x14ac:dyDescent="0.35">
      <c r="A170" s="2">
        <v>43199</v>
      </c>
      <c r="B170">
        <v>2.79</v>
      </c>
      <c r="C170">
        <v>2.8119999999999998</v>
      </c>
      <c r="D170">
        <v>2.786</v>
      </c>
      <c r="E170">
        <v>2.786</v>
      </c>
      <c r="F170">
        <v>2.786</v>
      </c>
      <c r="G170">
        <v>0</v>
      </c>
    </row>
    <row r="171" spans="1:7" x14ac:dyDescent="0.35">
      <c r="A171" s="2">
        <v>43200</v>
      </c>
      <c r="B171">
        <v>2.7989999999999999</v>
      </c>
      <c r="C171">
        <v>2.8119999999999998</v>
      </c>
      <c r="D171">
        <v>2.7839999999999998</v>
      </c>
      <c r="E171">
        <v>2.7970000000000002</v>
      </c>
      <c r="F171">
        <v>2.7970000000000002</v>
      </c>
      <c r="G171">
        <v>0</v>
      </c>
    </row>
    <row r="172" spans="1:7" x14ac:dyDescent="0.35">
      <c r="A172" s="2">
        <v>43201</v>
      </c>
      <c r="B172">
        <v>2.7770000000000001</v>
      </c>
      <c r="C172">
        <v>2.7970000000000002</v>
      </c>
      <c r="D172">
        <v>2.7549999999999999</v>
      </c>
      <c r="E172">
        <v>2.79</v>
      </c>
      <c r="F172">
        <v>2.79</v>
      </c>
      <c r="G172">
        <v>0</v>
      </c>
    </row>
    <row r="173" spans="1:7" x14ac:dyDescent="0.35">
      <c r="A173" s="2">
        <v>43202</v>
      </c>
      <c r="B173">
        <v>2.7919999999999998</v>
      </c>
      <c r="C173">
        <v>2.8380000000000001</v>
      </c>
      <c r="D173">
        <v>2.7919999999999998</v>
      </c>
      <c r="E173">
        <v>2.8340000000000001</v>
      </c>
      <c r="F173">
        <v>2.8340000000000001</v>
      </c>
      <c r="G173">
        <v>0</v>
      </c>
    </row>
    <row r="174" spans="1:7" x14ac:dyDescent="0.35">
      <c r="A174" s="2">
        <v>43203</v>
      </c>
      <c r="B174">
        <v>2.8380000000000001</v>
      </c>
      <c r="C174">
        <v>2.8490000000000002</v>
      </c>
      <c r="D174">
        <v>2.8180000000000001</v>
      </c>
      <c r="E174">
        <v>2.8290000000000002</v>
      </c>
      <c r="F174">
        <v>2.8290000000000002</v>
      </c>
      <c r="G174">
        <v>0</v>
      </c>
    </row>
    <row r="175" spans="1:7" x14ac:dyDescent="0.35">
      <c r="A175" s="2">
        <v>43205</v>
      </c>
      <c r="B175" t="s">
        <v>19</v>
      </c>
      <c r="C175" t="s">
        <v>19</v>
      </c>
      <c r="D175" t="s">
        <v>19</v>
      </c>
      <c r="E175" t="s">
        <v>19</v>
      </c>
      <c r="F175" t="s">
        <v>19</v>
      </c>
      <c r="G175" t="s">
        <v>19</v>
      </c>
    </row>
    <row r="176" spans="1:7" x14ac:dyDescent="0.35">
      <c r="A176" s="2">
        <v>43206</v>
      </c>
      <c r="B176">
        <v>2.8639999999999999</v>
      </c>
      <c r="C176">
        <v>2.8650000000000002</v>
      </c>
      <c r="D176">
        <v>2.83</v>
      </c>
      <c r="E176">
        <v>2.8319999999999999</v>
      </c>
      <c r="F176">
        <v>2.8319999999999999</v>
      </c>
      <c r="G176">
        <v>0</v>
      </c>
    </row>
    <row r="177" spans="1:7" x14ac:dyDescent="0.35">
      <c r="A177" s="2">
        <v>43207</v>
      </c>
      <c r="B177">
        <v>2.8380000000000001</v>
      </c>
      <c r="C177">
        <v>2.8410000000000002</v>
      </c>
      <c r="D177">
        <v>2.8140000000000001</v>
      </c>
      <c r="E177">
        <v>2.8140000000000001</v>
      </c>
      <c r="F177">
        <v>2.8140000000000001</v>
      </c>
      <c r="G177">
        <v>0</v>
      </c>
    </row>
    <row r="178" spans="1:7" x14ac:dyDescent="0.35">
      <c r="A178" s="2">
        <v>43208</v>
      </c>
      <c r="B178">
        <v>2.84</v>
      </c>
      <c r="C178">
        <v>2.867</v>
      </c>
      <c r="D178">
        <v>2.8319999999999999</v>
      </c>
      <c r="E178">
        <v>2.867</v>
      </c>
      <c r="F178">
        <v>2.867</v>
      </c>
      <c r="G178">
        <v>0</v>
      </c>
    </row>
    <row r="179" spans="1:7" x14ac:dyDescent="0.35">
      <c r="A179" s="2">
        <v>43209</v>
      </c>
      <c r="B179">
        <v>2.8929999999999998</v>
      </c>
      <c r="C179">
        <v>2.9340000000000002</v>
      </c>
      <c r="D179">
        <v>2.8929999999999998</v>
      </c>
      <c r="E179">
        <v>2.9140000000000001</v>
      </c>
      <c r="F179">
        <v>2.9140000000000001</v>
      </c>
      <c r="G179">
        <v>0</v>
      </c>
    </row>
    <row r="180" spans="1:7" x14ac:dyDescent="0.35">
      <c r="A180" s="2">
        <v>43210</v>
      </c>
      <c r="B180">
        <v>2.9169999999999998</v>
      </c>
      <c r="C180">
        <v>2.9529999999999998</v>
      </c>
      <c r="D180">
        <v>2.9159999999999999</v>
      </c>
      <c r="E180">
        <v>2.9510000000000001</v>
      </c>
      <c r="F180">
        <v>2.9510000000000001</v>
      </c>
      <c r="G180">
        <v>0</v>
      </c>
    </row>
    <row r="181" spans="1:7" x14ac:dyDescent="0.35">
      <c r="A181" s="2">
        <v>43212</v>
      </c>
      <c r="B181" t="s">
        <v>19</v>
      </c>
      <c r="C181" t="s">
        <v>19</v>
      </c>
      <c r="D181" t="s">
        <v>19</v>
      </c>
      <c r="E181" t="s">
        <v>19</v>
      </c>
      <c r="F181" t="s">
        <v>19</v>
      </c>
      <c r="G181" t="s">
        <v>19</v>
      </c>
    </row>
    <row r="182" spans="1:7" x14ac:dyDescent="0.35">
      <c r="A182" s="2">
        <v>43213</v>
      </c>
      <c r="B182">
        <v>2.9750000000000001</v>
      </c>
      <c r="C182">
        <v>2.99</v>
      </c>
      <c r="D182">
        <v>2.964</v>
      </c>
      <c r="E182">
        <v>2.9729999999999999</v>
      </c>
      <c r="F182">
        <v>2.9729999999999999</v>
      </c>
      <c r="G182">
        <v>0</v>
      </c>
    </row>
    <row r="183" spans="1:7" x14ac:dyDescent="0.35">
      <c r="A183" s="2">
        <v>43214</v>
      </c>
      <c r="B183">
        <v>2.9750000000000001</v>
      </c>
      <c r="C183">
        <v>3.0030000000000001</v>
      </c>
      <c r="D183">
        <v>2.9750000000000001</v>
      </c>
      <c r="E183">
        <v>2.9830000000000001</v>
      </c>
      <c r="F183">
        <v>2.9830000000000001</v>
      </c>
      <c r="G183">
        <v>0</v>
      </c>
    </row>
    <row r="184" spans="1:7" x14ac:dyDescent="0.35">
      <c r="A184" s="2">
        <v>43215</v>
      </c>
      <c r="B184">
        <v>3.032</v>
      </c>
      <c r="C184">
        <v>3.0350000000000001</v>
      </c>
      <c r="D184">
        <v>3.0070000000000001</v>
      </c>
      <c r="E184">
        <v>3.024</v>
      </c>
      <c r="F184">
        <v>3.024</v>
      </c>
      <c r="G184">
        <v>0</v>
      </c>
    </row>
    <row r="185" spans="1:7" x14ac:dyDescent="0.35">
      <c r="A185" s="2">
        <v>43216</v>
      </c>
      <c r="B185">
        <v>2.99</v>
      </c>
      <c r="C185">
        <v>3.0030000000000001</v>
      </c>
      <c r="D185">
        <v>2.9809999999999999</v>
      </c>
      <c r="E185">
        <v>2.99</v>
      </c>
      <c r="F185">
        <v>2.99</v>
      </c>
      <c r="G185">
        <v>0</v>
      </c>
    </row>
    <row r="186" spans="1:7" x14ac:dyDescent="0.35">
      <c r="A186" s="2">
        <v>43217</v>
      </c>
      <c r="B186">
        <v>2.968</v>
      </c>
      <c r="C186">
        <v>2.9830000000000001</v>
      </c>
      <c r="D186">
        <v>2.9550000000000001</v>
      </c>
      <c r="E186">
        <v>2.9569999999999999</v>
      </c>
      <c r="F186">
        <v>2.9569999999999999</v>
      </c>
      <c r="G186">
        <v>0</v>
      </c>
    </row>
    <row r="187" spans="1:7" x14ac:dyDescent="0.35">
      <c r="A187" s="2">
        <v>43219</v>
      </c>
      <c r="B187" t="s">
        <v>19</v>
      </c>
      <c r="C187" t="s">
        <v>19</v>
      </c>
      <c r="D187" t="s">
        <v>19</v>
      </c>
      <c r="E187" t="s">
        <v>19</v>
      </c>
      <c r="F187" t="s">
        <v>19</v>
      </c>
      <c r="G187" t="s">
        <v>19</v>
      </c>
    </row>
    <row r="188" spans="1:7" x14ac:dyDescent="0.35">
      <c r="A188" s="2">
        <v>43220</v>
      </c>
      <c r="B188">
        <v>2.9550000000000001</v>
      </c>
      <c r="C188">
        <v>2.9590000000000001</v>
      </c>
      <c r="D188">
        <v>2.9350000000000001</v>
      </c>
      <c r="E188">
        <v>2.9359999999999999</v>
      </c>
      <c r="F188">
        <v>2.9359999999999999</v>
      </c>
      <c r="G188">
        <v>0</v>
      </c>
    </row>
    <row r="189" spans="1:7" x14ac:dyDescent="0.35">
      <c r="A189" s="2">
        <v>43221</v>
      </c>
      <c r="B189">
        <v>2.9660000000000002</v>
      </c>
      <c r="C189">
        <v>2.9790000000000001</v>
      </c>
      <c r="D189">
        <v>2.9630000000000001</v>
      </c>
      <c r="E189">
        <v>2.976</v>
      </c>
      <c r="F189">
        <v>2.976</v>
      </c>
      <c r="G189">
        <v>0</v>
      </c>
    </row>
    <row r="190" spans="1:7" x14ac:dyDescent="0.35">
      <c r="A190" s="2">
        <v>43222</v>
      </c>
      <c r="B190">
        <v>2.9870000000000001</v>
      </c>
      <c r="C190">
        <v>2.9889999999999999</v>
      </c>
      <c r="D190">
        <v>2.9569999999999999</v>
      </c>
      <c r="E190">
        <v>2.964</v>
      </c>
      <c r="F190">
        <v>2.964</v>
      </c>
      <c r="G190">
        <v>0</v>
      </c>
    </row>
    <row r="191" spans="1:7" x14ac:dyDescent="0.35">
      <c r="A191" s="2">
        <v>43223</v>
      </c>
      <c r="B191">
        <v>2.9420000000000002</v>
      </c>
      <c r="C191">
        <v>2.9529999999999998</v>
      </c>
      <c r="D191">
        <v>2.927</v>
      </c>
      <c r="E191">
        <v>2.9460000000000002</v>
      </c>
      <c r="F191">
        <v>2.9460000000000002</v>
      </c>
      <c r="G191">
        <v>0</v>
      </c>
    </row>
    <row r="192" spans="1:7" x14ac:dyDescent="0.35">
      <c r="A192" s="2">
        <v>43224</v>
      </c>
      <c r="B192">
        <v>2.9329999999999998</v>
      </c>
      <c r="C192">
        <v>2.9649999999999999</v>
      </c>
      <c r="D192">
        <v>2.911</v>
      </c>
      <c r="E192">
        <v>2.944</v>
      </c>
      <c r="F192">
        <v>2.944</v>
      </c>
      <c r="G192">
        <v>0</v>
      </c>
    </row>
    <row r="193" spans="1:7" x14ac:dyDescent="0.35">
      <c r="A193" s="2">
        <v>43226</v>
      </c>
      <c r="B193" t="s">
        <v>19</v>
      </c>
      <c r="C193" t="s">
        <v>19</v>
      </c>
      <c r="D193" t="s">
        <v>19</v>
      </c>
      <c r="E193" t="s">
        <v>19</v>
      </c>
      <c r="F193" t="s">
        <v>19</v>
      </c>
      <c r="G193" t="s">
        <v>19</v>
      </c>
    </row>
    <row r="194" spans="1:7" x14ac:dyDescent="0.35">
      <c r="A194" s="2">
        <v>43227</v>
      </c>
      <c r="B194">
        <v>2.9529999999999998</v>
      </c>
      <c r="C194">
        <v>2.9590000000000001</v>
      </c>
      <c r="D194">
        <v>2.9460000000000002</v>
      </c>
      <c r="E194">
        <v>2.95</v>
      </c>
      <c r="F194">
        <v>2.95</v>
      </c>
      <c r="G194">
        <v>0</v>
      </c>
    </row>
    <row r="195" spans="1:7" x14ac:dyDescent="0.35">
      <c r="A195" s="2">
        <v>43228</v>
      </c>
      <c r="B195">
        <v>2.9550000000000001</v>
      </c>
      <c r="C195">
        <v>2.9870000000000001</v>
      </c>
      <c r="D195">
        <v>2.9550000000000001</v>
      </c>
      <c r="E195">
        <v>2.9689999999999999</v>
      </c>
      <c r="F195">
        <v>2.9689999999999999</v>
      </c>
      <c r="G195">
        <v>0</v>
      </c>
    </row>
    <row r="196" spans="1:7" x14ac:dyDescent="0.35">
      <c r="A196" s="2">
        <v>43229</v>
      </c>
      <c r="B196">
        <v>3.0019999999999998</v>
      </c>
      <c r="C196">
        <v>3.01</v>
      </c>
      <c r="D196">
        <v>2.9929999999999999</v>
      </c>
      <c r="E196">
        <v>3.004</v>
      </c>
      <c r="F196">
        <v>3.004</v>
      </c>
      <c r="G196">
        <v>0</v>
      </c>
    </row>
    <row r="197" spans="1:7" x14ac:dyDescent="0.35">
      <c r="A197" s="2">
        <v>43230</v>
      </c>
      <c r="B197">
        <v>2.9809999999999999</v>
      </c>
      <c r="C197">
        <v>2.9820000000000002</v>
      </c>
      <c r="D197">
        <v>2.9510000000000001</v>
      </c>
      <c r="E197">
        <v>2.9710000000000001</v>
      </c>
      <c r="F197">
        <v>2.9710000000000001</v>
      </c>
      <c r="G197">
        <v>0</v>
      </c>
    </row>
    <row r="198" spans="1:7" x14ac:dyDescent="0.35">
      <c r="A198" s="2">
        <v>43231</v>
      </c>
      <c r="B198">
        <v>2.9620000000000002</v>
      </c>
      <c r="C198">
        <v>2.9820000000000002</v>
      </c>
      <c r="D198">
        <v>2.9550000000000001</v>
      </c>
      <c r="E198">
        <v>2.9710000000000001</v>
      </c>
      <c r="F198">
        <v>2.9710000000000001</v>
      </c>
      <c r="G198">
        <v>0</v>
      </c>
    </row>
    <row r="199" spans="1:7" x14ac:dyDescent="0.35">
      <c r="A199" s="2">
        <v>43233</v>
      </c>
      <c r="B199" t="s">
        <v>19</v>
      </c>
      <c r="C199" t="s">
        <v>19</v>
      </c>
      <c r="D199" t="s">
        <v>19</v>
      </c>
      <c r="E199" t="s">
        <v>19</v>
      </c>
      <c r="F199" t="s">
        <v>19</v>
      </c>
      <c r="G199" t="s">
        <v>19</v>
      </c>
    </row>
    <row r="200" spans="1:7" x14ac:dyDescent="0.35">
      <c r="A200" s="2">
        <v>43234</v>
      </c>
      <c r="B200">
        <v>2.9969999999999999</v>
      </c>
      <c r="C200">
        <v>2.9969999999999999</v>
      </c>
      <c r="D200">
        <v>2.9860000000000002</v>
      </c>
      <c r="E200">
        <v>2.9950000000000001</v>
      </c>
      <c r="F200">
        <v>2.9950000000000001</v>
      </c>
      <c r="G200">
        <v>0</v>
      </c>
    </row>
    <row r="201" spans="1:7" x14ac:dyDescent="0.35">
      <c r="A201" s="2">
        <v>43235</v>
      </c>
      <c r="B201">
        <v>3.0259999999999998</v>
      </c>
      <c r="C201">
        <v>3.0950000000000002</v>
      </c>
      <c r="D201">
        <v>3.0230000000000001</v>
      </c>
      <c r="E201">
        <v>3.08</v>
      </c>
      <c r="F201">
        <v>3.08</v>
      </c>
      <c r="G201">
        <v>0</v>
      </c>
    </row>
    <row r="202" spans="1:7" x14ac:dyDescent="0.35">
      <c r="A202" s="2">
        <v>43236</v>
      </c>
      <c r="B202">
        <v>3.0609999999999999</v>
      </c>
      <c r="C202">
        <v>3.0950000000000002</v>
      </c>
      <c r="D202">
        <v>3.0579999999999998</v>
      </c>
      <c r="E202">
        <v>3.0950000000000002</v>
      </c>
      <c r="F202">
        <v>3.0950000000000002</v>
      </c>
      <c r="G202">
        <v>0</v>
      </c>
    </row>
    <row r="203" spans="1:7" x14ac:dyDescent="0.35">
      <c r="A203" s="2">
        <v>43237</v>
      </c>
      <c r="B203">
        <v>3.1059999999999999</v>
      </c>
      <c r="C203">
        <v>3.1150000000000002</v>
      </c>
      <c r="D203">
        <v>3.093</v>
      </c>
      <c r="E203">
        <v>3.109</v>
      </c>
      <c r="F203">
        <v>3.109</v>
      </c>
      <c r="G203">
        <v>0</v>
      </c>
    </row>
    <row r="204" spans="1:7" x14ac:dyDescent="0.35">
      <c r="A204" s="2">
        <v>43238</v>
      </c>
      <c r="B204">
        <v>3.1040000000000001</v>
      </c>
      <c r="C204">
        <v>3.1059999999999999</v>
      </c>
      <c r="D204">
        <v>3.0649999999999999</v>
      </c>
      <c r="E204">
        <v>3.0670000000000002</v>
      </c>
      <c r="F204">
        <v>3.0670000000000002</v>
      </c>
      <c r="G204">
        <v>0</v>
      </c>
    </row>
    <row r="205" spans="1:7" x14ac:dyDescent="0.35">
      <c r="A205" s="2">
        <v>43240</v>
      </c>
      <c r="B205" t="s">
        <v>19</v>
      </c>
      <c r="C205" t="s">
        <v>19</v>
      </c>
      <c r="D205" t="s">
        <v>19</v>
      </c>
      <c r="E205" t="s">
        <v>19</v>
      </c>
      <c r="F205" t="s">
        <v>19</v>
      </c>
      <c r="G205" t="s">
        <v>19</v>
      </c>
    </row>
    <row r="206" spans="1:7" x14ac:dyDescent="0.35">
      <c r="A206" s="2">
        <v>43241</v>
      </c>
      <c r="B206">
        <v>3.0760000000000001</v>
      </c>
      <c r="C206">
        <v>3.0779999999999998</v>
      </c>
      <c r="D206">
        <v>3.0579999999999998</v>
      </c>
      <c r="E206">
        <v>3.0649999999999999</v>
      </c>
      <c r="F206">
        <v>3.0649999999999999</v>
      </c>
      <c r="G206">
        <v>0</v>
      </c>
    </row>
    <row r="207" spans="1:7" x14ac:dyDescent="0.35">
      <c r="A207" s="2">
        <v>43242</v>
      </c>
      <c r="B207">
        <v>3.0739999999999998</v>
      </c>
      <c r="C207">
        <v>3.0779999999999998</v>
      </c>
      <c r="D207">
        <v>3.0579999999999998</v>
      </c>
      <c r="E207">
        <v>3.0649999999999999</v>
      </c>
      <c r="F207">
        <v>3.0649999999999999</v>
      </c>
      <c r="G207">
        <v>0</v>
      </c>
    </row>
    <row r="208" spans="1:7" x14ac:dyDescent="0.35">
      <c r="A208" s="2">
        <v>43243</v>
      </c>
      <c r="B208">
        <v>3.008</v>
      </c>
      <c r="C208">
        <v>3.028</v>
      </c>
      <c r="D208">
        <v>3.0030000000000001</v>
      </c>
      <c r="E208">
        <v>3.0030000000000001</v>
      </c>
      <c r="F208">
        <v>3.0030000000000001</v>
      </c>
      <c r="G208">
        <v>0</v>
      </c>
    </row>
    <row r="209" spans="1:7" x14ac:dyDescent="0.35">
      <c r="A209" s="2">
        <v>43244</v>
      </c>
      <c r="B209">
        <v>2.9940000000000002</v>
      </c>
      <c r="C209">
        <v>2.9950000000000001</v>
      </c>
      <c r="D209">
        <v>2.9550000000000001</v>
      </c>
      <c r="E209">
        <v>2.9809999999999999</v>
      </c>
      <c r="F209">
        <v>2.9809999999999999</v>
      </c>
      <c r="G209">
        <v>0</v>
      </c>
    </row>
    <row r="210" spans="1:7" x14ac:dyDescent="0.35">
      <c r="A210" s="2">
        <v>43245</v>
      </c>
      <c r="B210">
        <v>2.9510000000000001</v>
      </c>
      <c r="C210">
        <v>2.9510000000000001</v>
      </c>
      <c r="D210">
        <v>2.9220000000000002</v>
      </c>
      <c r="E210">
        <v>2.931</v>
      </c>
      <c r="F210">
        <v>2.931</v>
      </c>
      <c r="G210">
        <v>0</v>
      </c>
    </row>
    <row r="211" spans="1:7" x14ac:dyDescent="0.35">
      <c r="A211" s="2">
        <v>43247</v>
      </c>
      <c r="B211" t="s">
        <v>19</v>
      </c>
      <c r="C211" t="s">
        <v>19</v>
      </c>
      <c r="D211" t="s">
        <v>19</v>
      </c>
      <c r="E211" t="s">
        <v>19</v>
      </c>
      <c r="F211" t="s">
        <v>19</v>
      </c>
      <c r="G211" t="s">
        <v>19</v>
      </c>
    </row>
    <row r="212" spans="1:7" x14ac:dyDescent="0.35">
      <c r="A212" s="2">
        <v>43249</v>
      </c>
      <c r="B212">
        <v>2.879</v>
      </c>
      <c r="C212">
        <v>2.891</v>
      </c>
      <c r="D212">
        <v>2.7589999999999999</v>
      </c>
      <c r="E212">
        <v>2.7679999999999998</v>
      </c>
      <c r="F212">
        <v>2.7679999999999998</v>
      </c>
      <c r="G212">
        <v>0</v>
      </c>
    </row>
    <row r="213" spans="1:7" x14ac:dyDescent="0.35">
      <c r="A213" s="2">
        <v>43250</v>
      </c>
      <c r="B213">
        <v>2.8660000000000001</v>
      </c>
      <c r="C213">
        <v>2.8660000000000001</v>
      </c>
      <c r="D213">
        <v>2.8210000000000002</v>
      </c>
      <c r="E213">
        <v>2.8420000000000001</v>
      </c>
      <c r="F213">
        <v>2.8420000000000001</v>
      </c>
      <c r="G213">
        <v>0</v>
      </c>
    </row>
    <row r="214" spans="1:7" x14ac:dyDescent="0.35">
      <c r="A214" s="2">
        <v>43251</v>
      </c>
      <c r="B214">
        <v>2.8660000000000001</v>
      </c>
      <c r="C214">
        <v>2.87</v>
      </c>
      <c r="D214">
        <v>2.8220000000000001</v>
      </c>
      <c r="E214">
        <v>2.8220000000000001</v>
      </c>
      <c r="F214">
        <v>2.8220000000000001</v>
      </c>
      <c r="G214">
        <v>0</v>
      </c>
    </row>
    <row r="215" spans="1:7" x14ac:dyDescent="0.35">
      <c r="A215" s="2">
        <v>43252</v>
      </c>
      <c r="B215">
        <v>2.9</v>
      </c>
      <c r="C215">
        <v>2.9239999999999999</v>
      </c>
      <c r="D215">
        <v>2.88</v>
      </c>
      <c r="E215">
        <v>2.895</v>
      </c>
      <c r="F215">
        <v>2.895</v>
      </c>
      <c r="G215">
        <v>0</v>
      </c>
    </row>
    <row r="216" spans="1:7" x14ac:dyDescent="0.35">
      <c r="A216" s="2">
        <v>43254</v>
      </c>
      <c r="B216" t="s">
        <v>19</v>
      </c>
      <c r="C216" t="s">
        <v>19</v>
      </c>
      <c r="D216" t="s">
        <v>19</v>
      </c>
      <c r="E216" t="s">
        <v>19</v>
      </c>
      <c r="F216" t="s">
        <v>19</v>
      </c>
      <c r="G216" t="s">
        <v>19</v>
      </c>
    </row>
    <row r="217" spans="1:7" x14ac:dyDescent="0.35">
      <c r="A217" s="2">
        <v>43255</v>
      </c>
      <c r="B217">
        <v>2.911</v>
      </c>
      <c r="C217">
        <v>2.9409999999999998</v>
      </c>
      <c r="D217">
        <v>2.9020000000000001</v>
      </c>
      <c r="E217">
        <v>2.9369999999999998</v>
      </c>
      <c r="F217">
        <v>2.9369999999999998</v>
      </c>
      <c r="G217">
        <v>0</v>
      </c>
    </row>
    <row r="218" spans="1:7" x14ac:dyDescent="0.35">
      <c r="A218" s="2">
        <v>43256</v>
      </c>
      <c r="B218">
        <v>2.911</v>
      </c>
      <c r="C218">
        <v>2.931</v>
      </c>
      <c r="D218">
        <v>2.9</v>
      </c>
      <c r="E218">
        <v>2.919</v>
      </c>
      <c r="F218">
        <v>2.919</v>
      </c>
      <c r="G218">
        <v>0</v>
      </c>
    </row>
    <row r="219" spans="1:7" x14ac:dyDescent="0.35">
      <c r="A219" s="2">
        <v>43257</v>
      </c>
      <c r="B219">
        <v>2.9550000000000001</v>
      </c>
      <c r="C219">
        <v>2.9809999999999999</v>
      </c>
      <c r="D219">
        <v>2.948</v>
      </c>
      <c r="E219">
        <v>2.9750000000000001</v>
      </c>
      <c r="F219">
        <v>2.9750000000000001</v>
      </c>
      <c r="G219">
        <v>0</v>
      </c>
    </row>
    <row r="220" spans="1:7" x14ac:dyDescent="0.35">
      <c r="A220" s="2">
        <v>43258</v>
      </c>
      <c r="B220">
        <v>2.99</v>
      </c>
      <c r="C220">
        <v>2.992</v>
      </c>
      <c r="D220">
        <v>2.8839999999999999</v>
      </c>
      <c r="E220">
        <v>2.9329999999999998</v>
      </c>
      <c r="F220">
        <v>2.9329999999999998</v>
      </c>
      <c r="G220">
        <v>0</v>
      </c>
    </row>
    <row r="221" spans="1:7" x14ac:dyDescent="0.35">
      <c r="A221" s="2">
        <v>43259</v>
      </c>
      <c r="B221">
        <v>2.9239999999999999</v>
      </c>
      <c r="C221">
        <v>2.9420000000000002</v>
      </c>
      <c r="D221">
        <v>2.9209999999999998</v>
      </c>
      <c r="E221">
        <v>2.9369999999999998</v>
      </c>
      <c r="F221">
        <v>2.9369999999999998</v>
      </c>
      <c r="G221">
        <v>0</v>
      </c>
    </row>
    <row r="222" spans="1:7" x14ac:dyDescent="0.35">
      <c r="A222" s="2">
        <v>43261</v>
      </c>
      <c r="B222" t="s">
        <v>19</v>
      </c>
      <c r="C222" t="s">
        <v>19</v>
      </c>
      <c r="D222" t="s">
        <v>19</v>
      </c>
      <c r="E222" t="s">
        <v>19</v>
      </c>
      <c r="F222" t="s">
        <v>19</v>
      </c>
      <c r="G222" t="s">
        <v>19</v>
      </c>
    </row>
    <row r="223" spans="1:7" x14ac:dyDescent="0.35">
      <c r="A223" s="2">
        <v>43262</v>
      </c>
      <c r="B223">
        <v>2.9630000000000001</v>
      </c>
      <c r="C223">
        <v>2.97</v>
      </c>
      <c r="D223">
        <v>2.952</v>
      </c>
      <c r="E223">
        <v>2.9569999999999999</v>
      </c>
      <c r="F223">
        <v>2.9569999999999999</v>
      </c>
      <c r="G223">
        <v>0</v>
      </c>
    </row>
    <row r="224" spans="1:7" x14ac:dyDescent="0.35">
      <c r="A224" s="2">
        <v>43263</v>
      </c>
      <c r="B224">
        <v>2.97</v>
      </c>
      <c r="C224">
        <v>2.9809999999999999</v>
      </c>
      <c r="D224">
        <v>2.9569999999999999</v>
      </c>
      <c r="E224">
        <v>2.9569999999999999</v>
      </c>
      <c r="F224">
        <v>2.9569999999999999</v>
      </c>
      <c r="G224">
        <v>0</v>
      </c>
    </row>
    <row r="225" spans="1:7" x14ac:dyDescent="0.35">
      <c r="A225" s="2">
        <v>43264</v>
      </c>
      <c r="B225">
        <v>2.9569999999999999</v>
      </c>
      <c r="C225">
        <v>3.0089999999999999</v>
      </c>
      <c r="D225">
        <v>2.95</v>
      </c>
      <c r="E225">
        <v>2.9769999999999999</v>
      </c>
      <c r="F225">
        <v>2.9769999999999999</v>
      </c>
      <c r="G225">
        <v>0</v>
      </c>
    </row>
    <row r="226" spans="1:7" x14ac:dyDescent="0.35">
      <c r="A226" s="2">
        <v>43265</v>
      </c>
      <c r="B226">
        <v>2.9390000000000001</v>
      </c>
      <c r="C226">
        <v>2.9649999999999999</v>
      </c>
      <c r="D226">
        <v>2.9279999999999999</v>
      </c>
      <c r="E226">
        <v>2.9460000000000002</v>
      </c>
      <c r="F226">
        <v>2.9460000000000002</v>
      </c>
      <c r="G226">
        <v>0</v>
      </c>
    </row>
    <row r="227" spans="1:7" x14ac:dyDescent="0.35">
      <c r="A227" s="2">
        <v>43266</v>
      </c>
      <c r="B227">
        <v>2.9260000000000002</v>
      </c>
      <c r="C227">
        <v>2.93</v>
      </c>
      <c r="D227">
        <v>2.8889999999999998</v>
      </c>
      <c r="E227">
        <v>2.9239999999999999</v>
      </c>
      <c r="F227">
        <v>2.9239999999999999</v>
      </c>
      <c r="G227">
        <v>0</v>
      </c>
    </row>
    <row r="228" spans="1:7" x14ac:dyDescent="0.35">
      <c r="A228" s="2">
        <v>43268</v>
      </c>
      <c r="B228" t="s">
        <v>19</v>
      </c>
      <c r="C228" t="s">
        <v>19</v>
      </c>
      <c r="D228" t="s">
        <v>19</v>
      </c>
      <c r="E228" t="s">
        <v>19</v>
      </c>
      <c r="F228" t="s">
        <v>19</v>
      </c>
      <c r="G228" t="s">
        <v>19</v>
      </c>
    </row>
    <row r="229" spans="1:7" x14ac:dyDescent="0.35">
      <c r="A229" s="2">
        <v>43269</v>
      </c>
      <c r="B229">
        <v>2.9020000000000001</v>
      </c>
      <c r="C229">
        <v>2.9329999999999998</v>
      </c>
      <c r="D229">
        <v>2.9020000000000001</v>
      </c>
      <c r="E229">
        <v>2.9260000000000002</v>
      </c>
      <c r="F229">
        <v>2.9260000000000002</v>
      </c>
      <c r="G229">
        <v>0</v>
      </c>
    </row>
    <row r="230" spans="1:7" x14ac:dyDescent="0.35">
      <c r="A230" s="2">
        <v>43270</v>
      </c>
      <c r="B230">
        <v>2.8839999999999999</v>
      </c>
      <c r="C230">
        <v>2.895</v>
      </c>
      <c r="D230">
        <v>2.8679999999999999</v>
      </c>
      <c r="E230">
        <v>2.8929999999999998</v>
      </c>
      <c r="F230">
        <v>2.8929999999999998</v>
      </c>
      <c r="G230">
        <v>0</v>
      </c>
    </row>
    <row r="231" spans="1:7" x14ac:dyDescent="0.35">
      <c r="A231" s="2">
        <v>43271</v>
      </c>
      <c r="B231">
        <v>2.9</v>
      </c>
      <c r="C231">
        <v>2.93</v>
      </c>
      <c r="D231">
        <v>2.8839999999999999</v>
      </c>
      <c r="E231">
        <v>2.9279999999999999</v>
      </c>
      <c r="F231">
        <v>2.9279999999999999</v>
      </c>
      <c r="G231">
        <v>0</v>
      </c>
    </row>
    <row r="232" spans="1:7" x14ac:dyDescent="0.35">
      <c r="A232" s="2">
        <v>43272</v>
      </c>
      <c r="B232">
        <v>2.9260000000000002</v>
      </c>
      <c r="C232">
        <v>2.9260000000000002</v>
      </c>
      <c r="D232">
        <v>2.891</v>
      </c>
      <c r="E232">
        <v>2.8969999999999998</v>
      </c>
      <c r="F232">
        <v>2.8969999999999998</v>
      </c>
      <c r="G232">
        <v>0</v>
      </c>
    </row>
    <row r="233" spans="1:7" x14ac:dyDescent="0.35">
      <c r="A233" s="2">
        <v>43273</v>
      </c>
      <c r="B233">
        <v>2.9129999999999998</v>
      </c>
      <c r="C233">
        <v>2.9279999999999999</v>
      </c>
      <c r="D233">
        <v>2.8969999999999998</v>
      </c>
      <c r="E233">
        <v>2.9</v>
      </c>
      <c r="F233">
        <v>2.9</v>
      </c>
      <c r="G233">
        <v>0</v>
      </c>
    </row>
    <row r="234" spans="1:7" x14ac:dyDescent="0.35">
      <c r="A234" s="2">
        <v>43275</v>
      </c>
      <c r="B234" t="s">
        <v>19</v>
      </c>
      <c r="C234" t="s">
        <v>19</v>
      </c>
      <c r="D234" t="s">
        <v>19</v>
      </c>
      <c r="E234" t="s">
        <v>19</v>
      </c>
      <c r="F234" t="s">
        <v>19</v>
      </c>
      <c r="G234" t="s">
        <v>19</v>
      </c>
    </row>
    <row r="235" spans="1:7" x14ac:dyDescent="0.35">
      <c r="A235" s="2">
        <v>43276</v>
      </c>
      <c r="B235">
        <v>2.8820000000000001</v>
      </c>
      <c r="C235">
        <v>2.8969999999999998</v>
      </c>
      <c r="D235">
        <v>2.8660000000000001</v>
      </c>
      <c r="E235">
        <v>2.875</v>
      </c>
      <c r="F235">
        <v>2.875</v>
      </c>
      <c r="G235">
        <v>0</v>
      </c>
    </row>
    <row r="236" spans="1:7" x14ac:dyDescent="0.35">
      <c r="A236" s="2">
        <v>43277</v>
      </c>
      <c r="B236">
        <v>2.8690000000000002</v>
      </c>
      <c r="C236">
        <v>2.891</v>
      </c>
      <c r="D236">
        <v>2.8660000000000001</v>
      </c>
      <c r="E236">
        <v>2.88</v>
      </c>
      <c r="F236">
        <v>2.88</v>
      </c>
      <c r="G236">
        <v>0</v>
      </c>
    </row>
    <row r="237" spans="1:7" x14ac:dyDescent="0.35">
      <c r="A237" s="2">
        <v>43278</v>
      </c>
      <c r="B237">
        <v>2.8660000000000001</v>
      </c>
      <c r="C237">
        <v>2.8660000000000001</v>
      </c>
      <c r="D237">
        <v>2.8260000000000001</v>
      </c>
      <c r="E237">
        <v>2.827</v>
      </c>
      <c r="F237">
        <v>2.827</v>
      </c>
      <c r="G237">
        <v>0</v>
      </c>
    </row>
    <row r="238" spans="1:7" x14ac:dyDescent="0.35">
      <c r="A238" s="2">
        <v>43279</v>
      </c>
      <c r="B238">
        <v>2.8260000000000001</v>
      </c>
      <c r="C238">
        <v>2.8530000000000002</v>
      </c>
      <c r="D238">
        <v>2.8239999999999998</v>
      </c>
      <c r="E238">
        <v>2.847</v>
      </c>
      <c r="F238">
        <v>2.847</v>
      </c>
      <c r="G238">
        <v>0</v>
      </c>
    </row>
    <row r="239" spans="1:7" x14ac:dyDescent="0.35">
      <c r="A239" s="2">
        <v>43280</v>
      </c>
      <c r="B239">
        <v>2.851</v>
      </c>
      <c r="C239">
        <v>2.8530000000000002</v>
      </c>
      <c r="D239">
        <v>2.8330000000000002</v>
      </c>
      <c r="E239">
        <v>2.8490000000000002</v>
      </c>
      <c r="F239">
        <v>2.8490000000000002</v>
      </c>
      <c r="G239">
        <v>0</v>
      </c>
    </row>
    <row r="240" spans="1:7" x14ac:dyDescent="0.35">
      <c r="A240" s="2">
        <v>43282</v>
      </c>
      <c r="B240" t="s">
        <v>19</v>
      </c>
      <c r="C240" t="s">
        <v>19</v>
      </c>
      <c r="D240" t="s">
        <v>19</v>
      </c>
      <c r="E240" t="s">
        <v>19</v>
      </c>
      <c r="F240" t="s">
        <v>19</v>
      </c>
      <c r="G240" t="s">
        <v>19</v>
      </c>
    </row>
    <row r="241" spans="1:7" x14ac:dyDescent="0.35">
      <c r="A241" s="2">
        <v>43283</v>
      </c>
      <c r="B241">
        <v>2.8290000000000002</v>
      </c>
      <c r="C241">
        <v>2.871</v>
      </c>
      <c r="D241">
        <v>2.8290000000000002</v>
      </c>
      <c r="E241">
        <v>2.8660000000000001</v>
      </c>
      <c r="F241">
        <v>2.8660000000000001</v>
      </c>
      <c r="G241">
        <v>0</v>
      </c>
    </row>
    <row r="242" spans="1:7" x14ac:dyDescent="0.35">
      <c r="A242" s="2">
        <v>43284</v>
      </c>
      <c r="B242">
        <v>2.8820000000000001</v>
      </c>
      <c r="C242">
        <v>2.8820000000000001</v>
      </c>
      <c r="D242">
        <v>2.8359999999999999</v>
      </c>
      <c r="E242">
        <v>2.8380000000000001</v>
      </c>
      <c r="F242">
        <v>2.8380000000000001</v>
      </c>
      <c r="G242">
        <v>0</v>
      </c>
    </row>
    <row r="243" spans="1:7" x14ac:dyDescent="0.35">
      <c r="A243" s="2">
        <v>43286</v>
      </c>
      <c r="B243">
        <v>2.8580000000000001</v>
      </c>
      <c r="C243">
        <v>2.8620000000000001</v>
      </c>
      <c r="D243">
        <v>2.82</v>
      </c>
      <c r="E243">
        <v>2.84</v>
      </c>
      <c r="F243">
        <v>2.84</v>
      </c>
      <c r="G243">
        <v>0</v>
      </c>
    </row>
    <row r="244" spans="1:7" x14ac:dyDescent="0.35">
      <c r="A244" s="2">
        <v>43287</v>
      </c>
      <c r="B244">
        <v>2.8290000000000002</v>
      </c>
      <c r="C244">
        <v>2.8359999999999999</v>
      </c>
      <c r="D244">
        <v>2.8109999999999999</v>
      </c>
      <c r="E244">
        <v>2.831</v>
      </c>
      <c r="F244">
        <v>2.831</v>
      </c>
      <c r="G244">
        <v>0</v>
      </c>
    </row>
    <row r="245" spans="1:7" x14ac:dyDescent="0.35">
      <c r="A245" s="2">
        <v>43289</v>
      </c>
      <c r="B245" t="s">
        <v>19</v>
      </c>
      <c r="C245" t="s">
        <v>19</v>
      </c>
      <c r="D245" t="s">
        <v>19</v>
      </c>
      <c r="E245" t="s">
        <v>19</v>
      </c>
      <c r="F245" t="s">
        <v>19</v>
      </c>
      <c r="G245" t="s">
        <v>19</v>
      </c>
    </row>
    <row r="246" spans="1:7" x14ac:dyDescent="0.35">
      <c r="A246" s="2">
        <v>43290</v>
      </c>
      <c r="B246">
        <v>2.8620000000000001</v>
      </c>
      <c r="C246">
        <v>2.8620000000000001</v>
      </c>
      <c r="D246">
        <v>2.8490000000000002</v>
      </c>
      <c r="E246">
        <v>2.86</v>
      </c>
      <c r="F246">
        <v>2.86</v>
      </c>
      <c r="G246">
        <v>0</v>
      </c>
    </row>
    <row r="247" spans="1:7" x14ac:dyDescent="0.35">
      <c r="A247" s="2">
        <v>43291</v>
      </c>
      <c r="B247">
        <v>2.867</v>
      </c>
      <c r="C247">
        <v>2.875</v>
      </c>
      <c r="D247">
        <v>2.8580000000000001</v>
      </c>
      <c r="E247">
        <v>2.8730000000000002</v>
      </c>
      <c r="F247">
        <v>2.8730000000000002</v>
      </c>
      <c r="G247">
        <v>0</v>
      </c>
    </row>
    <row r="248" spans="1:7" x14ac:dyDescent="0.35">
      <c r="A248" s="2">
        <v>43292</v>
      </c>
      <c r="B248">
        <v>2.8439999999999999</v>
      </c>
      <c r="C248">
        <v>2.8660000000000001</v>
      </c>
      <c r="D248">
        <v>2.8380000000000001</v>
      </c>
      <c r="E248">
        <v>2.8420000000000001</v>
      </c>
      <c r="F248">
        <v>2.8420000000000001</v>
      </c>
      <c r="G248">
        <v>0</v>
      </c>
    </row>
    <row r="249" spans="1:7" x14ac:dyDescent="0.35">
      <c r="A249" s="2">
        <v>43293</v>
      </c>
      <c r="B249">
        <v>2.8639999999999999</v>
      </c>
      <c r="C249">
        <v>2.871</v>
      </c>
      <c r="D249">
        <v>2.8450000000000002</v>
      </c>
      <c r="E249">
        <v>2.8530000000000002</v>
      </c>
      <c r="F249">
        <v>2.8530000000000002</v>
      </c>
      <c r="G249">
        <v>0</v>
      </c>
    </row>
    <row r="250" spans="1:7" x14ac:dyDescent="0.35">
      <c r="A250" s="2">
        <v>43294</v>
      </c>
      <c r="B250">
        <v>2.8439999999999999</v>
      </c>
      <c r="C250">
        <v>2.8450000000000002</v>
      </c>
      <c r="D250">
        <v>2.827</v>
      </c>
      <c r="E250">
        <v>2.831</v>
      </c>
      <c r="F250">
        <v>2.831</v>
      </c>
      <c r="G250">
        <v>0</v>
      </c>
    </row>
    <row r="251" spans="1:7" x14ac:dyDescent="0.35">
      <c r="A251" s="2">
        <v>43296</v>
      </c>
      <c r="B251" t="s">
        <v>19</v>
      </c>
      <c r="C251" t="s">
        <v>19</v>
      </c>
      <c r="D251" t="s">
        <v>19</v>
      </c>
      <c r="E251" t="s">
        <v>19</v>
      </c>
      <c r="F251" t="s">
        <v>19</v>
      </c>
      <c r="G251" t="s">
        <v>19</v>
      </c>
    </row>
    <row r="252" spans="1:7" x14ac:dyDescent="0.35">
      <c r="A252" s="2">
        <v>43297</v>
      </c>
      <c r="B252">
        <v>2.8580000000000001</v>
      </c>
      <c r="C252">
        <v>2.8769999999999998</v>
      </c>
      <c r="D252">
        <v>2.855</v>
      </c>
      <c r="E252">
        <v>2.8580000000000001</v>
      </c>
      <c r="F252">
        <v>2.8580000000000001</v>
      </c>
      <c r="G252">
        <v>0</v>
      </c>
    </row>
    <row r="253" spans="1:7" x14ac:dyDescent="0.35">
      <c r="A253" s="2">
        <v>43298</v>
      </c>
      <c r="B253">
        <v>2.851</v>
      </c>
      <c r="C253">
        <v>2.867</v>
      </c>
      <c r="D253">
        <v>2.847</v>
      </c>
      <c r="E253">
        <v>2.8639999999999999</v>
      </c>
      <c r="F253">
        <v>2.8639999999999999</v>
      </c>
      <c r="G253">
        <v>0</v>
      </c>
    </row>
    <row r="254" spans="1:7" x14ac:dyDescent="0.35">
      <c r="A254" s="2">
        <v>43299</v>
      </c>
      <c r="B254">
        <v>2.851</v>
      </c>
      <c r="C254">
        <v>2.875</v>
      </c>
      <c r="D254">
        <v>2.847</v>
      </c>
      <c r="E254">
        <v>2.875</v>
      </c>
      <c r="F254">
        <v>2.875</v>
      </c>
      <c r="G254">
        <v>0</v>
      </c>
    </row>
    <row r="255" spans="1:7" x14ac:dyDescent="0.35">
      <c r="A255" s="2">
        <v>43300</v>
      </c>
      <c r="B255">
        <v>2.8820000000000001</v>
      </c>
      <c r="C255">
        <v>2.8889999999999998</v>
      </c>
      <c r="D255">
        <v>2.8340000000000001</v>
      </c>
      <c r="E255">
        <v>2.847</v>
      </c>
      <c r="F255">
        <v>2.847</v>
      </c>
      <c r="G255">
        <v>0</v>
      </c>
    </row>
    <row r="256" spans="1:7" x14ac:dyDescent="0.35">
      <c r="A256" s="2">
        <v>43301</v>
      </c>
      <c r="B256">
        <v>2.855</v>
      </c>
      <c r="C256">
        <v>2.8969999999999998</v>
      </c>
      <c r="D256">
        <v>2.847</v>
      </c>
      <c r="E256">
        <v>2.895</v>
      </c>
      <c r="F256">
        <v>2.895</v>
      </c>
      <c r="G256">
        <v>0</v>
      </c>
    </row>
    <row r="257" spans="1:7" x14ac:dyDescent="0.35">
      <c r="A257" s="2">
        <v>43303</v>
      </c>
      <c r="B257" t="s">
        <v>19</v>
      </c>
      <c r="C257" t="s">
        <v>19</v>
      </c>
      <c r="D257" t="s">
        <v>19</v>
      </c>
      <c r="E257" t="s">
        <v>19</v>
      </c>
      <c r="F257" t="s">
        <v>19</v>
      </c>
      <c r="G257" t="s">
        <v>19</v>
      </c>
    </row>
    <row r="258" spans="1:7" x14ac:dyDescent="0.35">
      <c r="A258" s="2">
        <v>43304</v>
      </c>
      <c r="B258">
        <v>2.8879999999999999</v>
      </c>
      <c r="C258">
        <v>2.9649999999999999</v>
      </c>
      <c r="D258">
        <v>2.8879999999999999</v>
      </c>
      <c r="E258">
        <v>2.9649999999999999</v>
      </c>
      <c r="F258">
        <v>2.9649999999999999</v>
      </c>
      <c r="G258">
        <v>0</v>
      </c>
    </row>
    <row r="259" spans="1:7" x14ac:dyDescent="0.35">
      <c r="A259" s="2">
        <v>43305</v>
      </c>
      <c r="B259">
        <v>2.9580000000000002</v>
      </c>
      <c r="C259">
        <v>2.9729999999999999</v>
      </c>
      <c r="D259">
        <v>2.9470000000000001</v>
      </c>
      <c r="E259">
        <v>2.9489999999999998</v>
      </c>
      <c r="F259">
        <v>2.9489999999999998</v>
      </c>
      <c r="G259">
        <v>0</v>
      </c>
    </row>
    <row r="260" spans="1:7" x14ac:dyDescent="0.35">
      <c r="A260" s="2">
        <v>43306</v>
      </c>
      <c r="B260">
        <v>2.9390000000000001</v>
      </c>
      <c r="C260">
        <v>2.9489999999999998</v>
      </c>
      <c r="D260">
        <v>2.9279999999999999</v>
      </c>
      <c r="E260">
        <v>2.9359999999999999</v>
      </c>
      <c r="F260">
        <v>2.9359999999999999</v>
      </c>
      <c r="G260">
        <v>0</v>
      </c>
    </row>
    <row r="261" spans="1:7" x14ac:dyDescent="0.35">
      <c r="A261" s="2">
        <v>43307</v>
      </c>
      <c r="B261">
        <v>2.9670000000000001</v>
      </c>
      <c r="C261">
        <v>2.976</v>
      </c>
      <c r="D261">
        <v>2.9470000000000001</v>
      </c>
      <c r="E261">
        <v>2.9750000000000001</v>
      </c>
      <c r="F261">
        <v>2.9750000000000001</v>
      </c>
      <c r="G261">
        <v>0</v>
      </c>
    </row>
    <row r="262" spans="1:7" x14ac:dyDescent="0.35">
      <c r="A262" s="2">
        <v>43308</v>
      </c>
      <c r="B262">
        <v>2.9780000000000002</v>
      </c>
      <c r="C262">
        <v>2.988</v>
      </c>
      <c r="D262">
        <v>2.9510000000000001</v>
      </c>
      <c r="E262">
        <v>2.96</v>
      </c>
      <c r="F262">
        <v>2.96</v>
      </c>
      <c r="G262">
        <v>0</v>
      </c>
    </row>
    <row r="263" spans="1:7" x14ac:dyDescent="0.35">
      <c r="A263" s="2">
        <v>43310</v>
      </c>
      <c r="B263" t="s">
        <v>19</v>
      </c>
      <c r="C263" t="s">
        <v>19</v>
      </c>
      <c r="D263" t="s">
        <v>19</v>
      </c>
      <c r="E263" t="s">
        <v>19</v>
      </c>
      <c r="F263" t="s">
        <v>19</v>
      </c>
      <c r="G263" t="s">
        <v>19</v>
      </c>
    </row>
    <row r="264" spans="1:7" x14ac:dyDescent="0.35">
      <c r="A264" s="2">
        <v>43311</v>
      </c>
      <c r="B264">
        <v>2.9860000000000002</v>
      </c>
      <c r="C264">
        <v>2.99</v>
      </c>
      <c r="D264">
        <v>2.964</v>
      </c>
      <c r="E264">
        <v>2.9750000000000001</v>
      </c>
      <c r="F264">
        <v>2.9750000000000001</v>
      </c>
      <c r="G264">
        <v>0</v>
      </c>
    </row>
    <row r="265" spans="1:7" x14ac:dyDescent="0.35">
      <c r="A265" s="2">
        <v>43312</v>
      </c>
      <c r="B265">
        <v>2.9540000000000002</v>
      </c>
      <c r="C265">
        <v>2.9689999999999999</v>
      </c>
      <c r="D265">
        <v>2.9449999999999998</v>
      </c>
      <c r="E265">
        <v>2.964</v>
      </c>
      <c r="F265">
        <v>2.964</v>
      </c>
      <c r="G265">
        <v>0</v>
      </c>
    </row>
    <row r="266" spans="1:7" x14ac:dyDescent="0.35">
      <c r="A266" s="2">
        <v>43313</v>
      </c>
      <c r="B266">
        <v>2.992</v>
      </c>
      <c r="C266">
        <v>3.016</v>
      </c>
      <c r="D266">
        <v>2.9860000000000002</v>
      </c>
      <c r="E266">
        <v>3.0030000000000001</v>
      </c>
      <c r="F266">
        <v>3.0030000000000001</v>
      </c>
      <c r="G266">
        <v>0</v>
      </c>
    </row>
    <row r="267" spans="1:7" x14ac:dyDescent="0.35">
      <c r="A267" s="2">
        <v>43314</v>
      </c>
      <c r="B267">
        <v>2.984</v>
      </c>
      <c r="C267">
        <v>3.0030000000000001</v>
      </c>
      <c r="D267">
        <v>2.98</v>
      </c>
      <c r="E267">
        <v>2.9860000000000002</v>
      </c>
      <c r="F267">
        <v>2.9860000000000002</v>
      </c>
      <c r="G267">
        <v>0</v>
      </c>
    </row>
    <row r="268" spans="1:7" x14ac:dyDescent="0.35">
      <c r="A268" s="2">
        <v>43315</v>
      </c>
      <c r="B268">
        <v>2.9790000000000001</v>
      </c>
      <c r="C268">
        <v>2.984</v>
      </c>
      <c r="D268">
        <v>2.9510000000000001</v>
      </c>
      <c r="E268">
        <v>2.9529999999999998</v>
      </c>
      <c r="F268">
        <v>2.9529999999999998</v>
      </c>
      <c r="G268">
        <v>0</v>
      </c>
    </row>
    <row r="269" spans="1:7" x14ac:dyDescent="0.35">
      <c r="A269" s="2">
        <v>43317</v>
      </c>
      <c r="B269" t="s">
        <v>19</v>
      </c>
      <c r="C269" t="s">
        <v>19</v>
      </c>
      <c r="D269" t="s">
        <v>19</v>
      </c>
      <c r="E269" t="s">
        <v>19</v>
      </c>
      <c r="F269" t="s">
        <v>19</v>
      </c>
      <c r="G269" t="s">
        <v>19</v>
      </c>
    </row>
    <row r="270" spans="1:7" x14ac:dyDescent="0.35">
      <c r="A270" s="2">
        <v>43318</v>
      </c>
      <c r="B270">
        <v>2.96</v>
      </c>
      <c r="C270">
        <v>2.96</v>
      </c>
      <c r="D270">
        <v>2.9249999999999998</v>
      </c>
      <c r="E270">
        <v>2.9380000000000002</v>
      </c>
      <c r="F270">
        <v>2.9380000000000002</v>
      </c>
      <c r="G270">
        <v>0</v>
      </c>
    </row>
    <row r="271" spans="1:7" x14ac:dyDescent="0.35">
      <c r="A271" s="2">
        <v>43319</v>
      </c>
      <c r="B271">
        <v>2.9540000000000002</v>
      </c>
      <c r="C271">
        <v>2.9769999999999999</v>
      </c>
      <c r="D271">
        <v>2.9540000000000002</v>
      </c>
      <c r="E271">
        <v>2.9729999999999999</v>
      </c>
      <c r="F271">
        <v>2.9729999999999999</v>
      </c>
      <c r="G271">
        <v>0</v>
      </c>
    </row>
    <row r="272" spans="1:7" x14ac:dyDescent="0.35">
      <c r="A272" s="2">
        <v>43320</v>
      </c>
      <c r="B272">
        <v>2.9769999999999999</v>
      </c>
      <c r="C272">
        <v>2.9860000000000002</v>
      </c>
      <c r="D272">
        <v>2.9580000000000002</v>
      </c>
      <c r="E272">
        <v>2.9710000000000001</v>
      </c>
      <c r="F272">
        <v>2.9710000000000001</v>
      </c>
      <c r="G272">
        <v>0</v>
      </c>
    </row>
    <row r="273" spans="1:7" x14ac:dyDescent="0.35">
      <c r="A273" s="2">
        <v>43321</v>
      </c>
      <c r="B273">
        <v>2.9529999999999998</v>
      </c>
      <c r="C273">
        <v>2.9529999999999998</v>
      </c>
      <c r="D273">
        <v>2.9289999999999998</v>
      </c>
      <c r="E273">
        <v>2.9350000000000001</v>
      </c>
      <c r="F273">
        <v>2.9350000000000001</v>
      </c>
      <c r="G273">
        <v>0</v>
      </c>
    </row>
    <row r="274" spans="1:7" x14ac:dyDescent="0.35">
      <c r="A274" s="2">
        <v>43322</v>
      </c>
      <c r="B274">
        <v>2.89</v>
      </c>
      <c r="C274">
        <v>2.8929999999999998</v>
      </c>
      <c r="D274">
        <v>2.8530000000000002</v>
      </c>
      <c r="E274">
        <v>2.8570000000000002</v>
      </c>
      <c r="F274">
        <v>2.8570000000000002</v>
      </c>
      <c r="G274">
        <v>0</v>
      </c>
    </row>
    <row r="275" spans="1:7" x14ac:dyDescent="0.35">
      <c r="A275" s="2">
        <v>43324</v>
      </c>
      <c r="B275" t="s">
        <v>19</v>
      </c>
      <c r="C275" t="s">
        <v>19</v>
      </c>
      <c r="D275" t="s">
        <v>19</v>
      </c>
      <c r="E275" t="s">
        <v>19</v>
      </c>
      <c r="F275" t="s">
        <v>19</v>
      </c>
      <c r="G275" t="s">
        <v>19</v>
      </c>
    </row>
    <row r="276" spans="1:7" x14ac:dyDescent="0.35">
      <c r="A276" s="2">
        <v>43325</v>
      </c>
      <c r="B276">
        <v>2.8639999999999999</v>
      </c>
      <c r="C276">
        <v>2.89</v>
      </c>
      <c r="D276">
        <v>2.8620000000000001</v>
      </c>
      <c r="E276">
        <v>2.8769999999999998</v>
      </c>
      <c r="F276">
        <v>2.8769999999999998</v>
      </c>
      <c r="G276">
        <v>0</v>
      </c>
    </row>
    <row r="277" spans="1:7" x14ac:dyDescent="0.35">
      <c r="A277" s="2">
        <v>43326</v>
      </c>
      <c r="B277">
        <v>2.8929999999999998</v>
      </c>
      <c r="C277">
        <v>2.895</v>
      </c>
      <c r="D277">
        <v>2.8769999999999998</v>
      </c>
      <c r="E277">
        <v>2.895</v>
      </c>
      <c r="F277">
        <v>2.895</v>
      </c>
      <c r="G277">
        <v>0</v>
      </c>
    </row>
    <row r="278" spans="1:7" x14ac:dyDescent="0.35">
      <c r="A278" s="2">
        <v>43327</v>
      </c>
      <c r="B278">
        <v>2.87</v>
      </c>
      <c r="C278">
        <v>2.875</v>
      </c>
      <c r="D278">
        <v>2.8370000000000002</v>
      </c>
      <c r="E278">
        <v>2.8519999999999999</v>
      </c>
      <c r="F278">
        <v>2.8519999999999999</v>
      </c>
      <c r="G278">
        <v>0</v>
      </c>
    </row>
    <row r="279" spans="1:7" x14ac:dyDescent="0.35">
      <c r="A279" s="2">
        <v>43328</v>
      </c>
      <c r="B279">
        <v>2.8730000000000002</v>
      </c>
      <c r="C279">
        <v>2.8929999999999998</v>
      </c>
      <c r="D279">
        <v>2.859</v>
      </c>
      <c r="E279">
        <v>2.871</v>
      </c>
      <c r="F279">
        <v>2.871</v>
      </c>
      <c r="G279">
        <v>0</v>
      </c>
    </row>
    <row r="280" spans="1:7" x14ac:dyDescent="0.35">
      <c r="A280" s="2">
        <v>43329</v>
      </c>
      <c r="B280">
        <v>2.859</v>
      </c>
      <c r="C280">
        <v>2.8769999999999998</v>
      </c>
      <c r="D280">
        <v>2.8460000000000001</v>
      </c>
      <c r="E280">
        <v>2.8730000000000002</v>
      </c>
      <c r="F280">
        <v>2.8730000000000002</v>
      </c>
      <c r="G280">
        <v>0</v>
      </c>
    </row>
    <row r="281" spans="1:7" x14ac:dyDescent="0.35">
      <c r="A281" s="2">
        <v>43331</v>
      </c>
      <c r="B281" t="s">
        <v>19</v>
      </c>
      <c r="C281" t="s">
        <v>19</v>
      </c>
      <c r="D281" t="s">
        <v>19</v>
      </c>
      <c r="E281" t="s">
        <v>19</v>
      </c>
      <c r="F281" t="s">
        <v>19</v>
      </c>
      <c r="G281" t="s">
        <v>19</v>
      </c>
    </row>
    <row r="282" spans="1:7" x14ac:dyDescent="0.35">
      <c r="A282" s="2">
        <v>43332</v>
      </c>
      <c r="B282">
        <v>2.8530000000000002</v>
      </c>
      <c r="C282">
        <v>2.8530000000000002</v>
      </c>
      <c r="D282">
        <v>2.8210000000000002</v>
      </c>
      <c r="E282">
        <v>2.823</v>
      </c>
      <c r="F282">
        <v>2.823</v>
      </c>
      <c r="G282">
        <v>0</v>
      </c>
    </row>
    <row r="283" spans="1:7" x14ac:dyDescent="0.35">
      <c r="A283" s="2">
        <v>43333</v>
      </c>
      <c r="B283">
        <v>2.8439999999999999</v>
      </c>
      <c r="C283">
        <v>2.8530000000000002</v>
      </c>
      <c r="D283">
        <v>2.8330000000000002</v>
      </c>
      <c r="E283">
        <v>2.8439999999999999</v>
      </c>
      <c r="F283">
        <v>2.8439999999999999</v>
      </c>
      <c r="G283">
        <v>0</v>
      </c>
    </row>
    <row r="284" spans="1:7" x14ac:dyDescent="0.35">
      <c r="A284" s="2">
        <v>43334</v>
      </c>
      <c r="B284">
        <v>2.819</v>
      </c>
      <c r="C284">
        <v>2.835</v>
      </c>
      <c r="D284">
        <v>2.8079999999999998</v>
      </c>
      <c r="E284">
        <v>2.823</v>
      </c>
      <c r="F284">
        <v>2.823</v>
      </c>
      <c r="G284">
        <v>0</v>
      </c>
    </row>
    <row r="285" spans="1:7" x14ac:dyDescent="0.35">
      <c r="A285" s="2">
        <v>43335</v>
      </c>
      <c r="B285">
        <v>2.8210000000000002</v>
      </c>
      <c r="C285">
        <v>2.8260000000000001</v>
      </c>
      <c r="D285">
        <v>2.8140000000000001</v>
      </c>
      <c r="E285">
        <v>2.8210000000000002</v>
      </c>
      <c r="F285">
        <v>2.8210000000000002</v>
      </c>
      <c r="G285">
        <v>0</v>
      </c>
    </row>
    <row r="286" spans="1:7" x14ac:dyDescent="0.35">
      <c r="A286" s="2">
        <v>43336</v>
      </c>
      <c r="B286">
        <v>2.8319999999999999</v>
      </c>
      <c r="C286">
        <v>2.85</v>
      </c>
      <c r="D286">
        <v>2.8170000000000002</v>
      </c>
      <c r="E286">
        <v>2.8260000000000001</v>
      </c>
      <c r="F286">
        <v>2.8260000000000001</v>
      </c>
      <c r="G286">
        <v>0</v>
      </c>
    </row>
    <row r="287" spans="1:7" x14ac:dyDescent="0.35">
      <c r="A287" s="2">
        <v>43338</v>
      </c>
      <c r="B287" t="s">
        <v>19</v>
      </c>
      <c r="C287" t="s">
        <v>19</v>
      </c>
      <c r="D287" t="s">
        <v>19</v>
      </c>
      <c r="E287" t="s">
        <v>19</v>
      </c>
      <c r="F287" t="s">
        <v>19</v>
      </c>
      <c r="G287" t="s">
        <v>19</v>
      </c>
    </row>
    <row r="288" spans="1:7" x14ac:dyDescent="0.35">
      <c r="A288" s="2">
        <v>43339</v>
      </c>
      <c r="B288">
        <v>2.83</v>
      </c>
      <c r="C288">
        <v>2.851</v>
      </c>
      <c r="D288">
        <v>2.8279999999999998</v>
      </c>
      <c r="E288">
        <v>2.8479999999999999</v>
      </c>
      <c r="F288">
        <v>2.8479999999999999</v>
      </c>
      <c r="G288">
        <v>0</v>
      </c>
    </row>
    <row r="289" spans="1:7" x14ac:dyDescent="0.35">
      <c r="A289" s="2">
        <v>43340</v>
      </c>
      <c r="B289">
        <v>2.8530000000000002</v>
      </c>
      <c r="C289">
        <v>2.8860000000000001</v>
      </c>
      <c r="D289">
        <v>2.8530000000000002</v>
      </c>
      <c r="E289">
        <v>2.8839999999999999</v>
      </c>
      <c r="F289">
        <v>2.8839999999999999</v>
      </c>
      <c r="G289">
        <v>0</v>
      </c>
    </row>
    <row r="290" spans="1:7" x14ac:dyDescent="0.35">
      <c r="A290" s="2">
        <v>43341</v>
      </c>
      <c r="B290">
        <v>2.8730000000000002</v>
      </c>
      <c r="C290">
        <v>2.899</v>
      </c>
      <c r="D290">
        <v>2.871</v>
      </c>
      <c r="E290">
        <v>2.8839999999999999</v>
      </c>
      <c r="F290">
        <v>2.8839999999999999</v>
      </c>
      <c r="G290">
        <v>0</v>
      </c>
    </row>
    <row r="291" spans="1:7" x14ac:dyDescent="0.35">
      <c r="A291" s="2">
        <v>43342</v>
      </c>
      <c r="B291">
        <v>2.8769999999999998</v>
      </c>
      <c r="C291">
        <v>2.879</v>
      </c>
      <c r="D291">
        <v>2.859</v>
      </c>
      <c r="E291">
        <v>2.86</v>
      </c>
      <c r="F291">
        <v>2.86</v>
      </c>
      <c r="G291">
        <v>0</v>
      </c>
    </row>
    <row r="292" spans="1:7" x14ac:dyDescent="0.35">
      <c r="A292" s="2">
        <v>43343</v>
      </c>
      <c r="B292">
        <v>2.8420000000000001</v>
      </c>
      <c r="C292">
        <v>2.8570000000000002</v>
      </c>
      <c r="D292">
        <v>2.831</v>
      </c>
      <c r="E292">
        <v>2.8530000000000002</v>
      </c>
      <c r="F292">
        <v>2.8530000000000002</v>
      </c>
      <c r="G292">
        <v>0</v>
      </c>
    </row>
    <row r="293" spans="1:7" x14ac:dyDescent="0.35">
      <c r="A293" s="2">
        <v>43345</v>
      </c>
      <c r="B293" t="s">
        <v>19</v>
      </c>
      <c r="C293" t="s">
        <v>19</v>
      </c>
      <c r="D293" t="s">
        <v>19</v>
      </c>
      <c r="E293" t="s">
        <v>19</v>
      </c>
      <c r="F293" t="s">
        <v>19</v>
      </c>
      <c r="G293" t="s">
        <v>19</v>
      </c>
    </row>
    <row r="294" spans="1:7" x14ac:dyDescent="0.35">
      <c r="A294" s="2">
        <v>43347</v>
      </c>
      <c r="B294">
        <v>2.8690000000000002</v>
      </c>
      <c r="C294">
        <v>2.9060000000000001</v>
      </c>
      <c r="D294">
        <v>2.8679999999999999</v>
      </c>
      <c r="E294">
        <v>2.9020000000000001</v>
      </c>
      <c r="F294">
        <v>2.9020000000000001</v>
      </c>
      <c r="G294">
        <v>0</v>
      </c>
    </row>
    <row r="295" spans="1:7" x14ac:dyDescent="0.35">
      <c r="A295" s="2">
        <v>43348</v>
      </c>
      <c r="B295">
        <v>2.8879999999999999</v>
      </c>
      <c r="C295">
        <v>2.9169999999999998</v>
      </c>
      <c r="D295">
        <v>2.8839999999999999</v>
      </c>
      <c r="E295">
        <v>2.9020000000000001</v>
      </c>
      <c r="F295">
        <v>2.9020000000000001</v>
      </c>
      <c r="G295">
        <v>0</v>
      </c>
    </row>
    <row r="296" spans="1:7" x14ac:dyDescent="0.35">
      <c r="A296" s="2">
        <v>43349</v>
      </c>
      <c r="B296">
        <v>2.9079999999999999</v>
      </c>
      <c r="C296">
        <v>2.91</v>
      </c>
      <c r="D296">
        <v>2.871</v>
      </c>
      <c r="E296">
        <v>2.879</v>
      </c>
      <c r="F296">
        <v>2.879</v>
      </c>
      <c r="G296">
        <v>0</v>
      </c>
    </row>
    <row r="297" spans="1:7" x14ac:dyDescent="0.35">
      <c r="A297" s="2">
        <v>43350</v>
      </c>
      <c r="B297">
        <v>2.8889999999999998</v>
      </c>
      <c r="C297">
        <v>2.95</v>
      </c>
      <c r="D297">
        <v>2.8860000000000001</v>
      </c>
      <c r="E297">
        <v>2.9420000000000002</v>
      </c>
      <c r="F297">
        <v>2.9420000000000002</v>
      </c>
      <c r="G297">
        <v>0</v>
      </c>
    </row>
    <row r="298" spans="1:7" x14ac:dyDescent="0.35">
      <c r="A298" s="2">
        <v>43352</v>
      </c>
      <c r="B298" t="s">
        <v>19</v>
      </c>
      <c r="C298" t="s">
        <v>19</v>
      </c>
      <c r="D298" t="s">
        <v>19</v>
      </c>
      <c r="E298" t="s">
        <v>19</v>
      </c>
      <c r="F298" t="s">
        <v>19</v>
      </c>
      <c r="G298" t="s">
        <v>19</v>
      </c>
    </row>
    <row r="299" spans="1:7" x14ac:dyDescent="0.35">
      <c r="A299" s="2">
        <v>43353</v>
      </c>
      <c r="B299">
        <v>2.9420000000000002</v>
      </c>
      <c r="C299">
        <v>2.948</v>
      </c>
      <c r="D299">
        <v>2.93</v>
      </c>
      <c r="E299">
        <v>2.9369999999999998</v>
      </c>
      <c r="F299">
        <v>2.9369999999999998</v>
      </c>
      <c r="G299">
        <v>0</v>
      </c>
    </row>
    <row r="300" spans="1:7" x14ac:dyDescent="0.35">
      <c r="A300" s="2">
        <v>43354</v>
      </c>
      <c r="B300">
        <v>2.9529999999999998</v>
      </c>
      <c r="C300">
        <v>2.9809999999999999</v>
      </c>
      <c r="D300">
        <v>2.948</v>
      </c>
      <c r="E300">
        <v>2.9769999999999999</v>
      </c>
      <c r="F300">
        <v>2.9769999999999999</v>
      </c>
      <c r="G300">
        <v>0</v>
      </c>
    </row>
    <row r="301" spans="1:7" x14ac:dyDescent="0.35">
      <c r="A301" s="2">
        <v>43355</v>
      </c>
      <c r="B301">
        <v>2.9660000000000002</v>
      </c>
      <c r="C301">
        <v>2.968</v>
      </c>
      <c r="D301">
        <v>2.9550000000000001</v>
      </c>
      <c r="E301">
        <v>2.9630000000000001</v>
      </c>
      <c r="F301">
        <v>2.9630000000000001</v>
      </c>
      <c r="G301">
        <v>0</v>
      </c>
    </row>
    <row r="302" spans="1:7" x14ac:dyDescent="0.35">
      <c r="A302" s="2">
        <v>43356</v>
      </c>
      <c r="B302">
        <v>2.9809999999999999</v>
      </c>
      <c r="C302">
        <v>2.9830000000000001</v>
      </c>
      <c r="D302">
        <v>2.944</v>
      </c>
      <c r="E302">
        <v>2.9630000000000001</v>
      </c>
      <c r="F302">
        <v>2.9630000000000001</v>
      </c>
      <c r="G302">
        <v>0</v>
      </c>
    </row>
    <row r="303" spans="1:7" x14ac:dyDescent="0.35">
      <c r="A303" s="2">
        <v>43357</v>
      </c>
      <c r="B303">
        <v>2.9889999999999999</v>
      </c>
      <c r="C303">
        <v>3.0030000000000001</v>
      </c>
      <c r="D303">
        <v>2.9809999999999999</v>
      </c>
      <c r="E303">
        <v>2.9940000000000002</v>
      </c>
      <c r="F303">
        <v>2.9940000000000002</v>
      </c>
      <c r="G303">
        <v>0</v>
      </c>
    </row>
    <row r="304" spans="1:7" x14ac:dyDescent="0.35">
      <c r="A304" s="2">
        <v>43359</v>
      </c>
      <c r="B304" t="s">
        <v>19</v>
      </c>
      <c r="C304" t="s">
        <v>19</v>
      </c>
      <c r="D304" t="s">
        <v>19</v>
      </c>
      <c r="E304" t="s">
        <v>19</v>
      </c>
      <c r="F304" t="s">
        <v>19</v>
      </c>
      <c r="G304" t="s">
        <v>19</v>
      </c>
    </row>
    <row r="305" spans="1:7" x14ac:dyDescent="0.35">
      <c r="A305" s="2">
        <v>43360</v>
      </c>
      <c r="B305">
        <v>3.02</v>
      </c>
      <c r="C305">
        <v>3.02</v>
      </c>
      <c r="D305">
        <v>2.9889999999999999</v>
      </c>
      <c r="E305">
        <v>3.0009999999999999</v>
      </c>
      <c r="F305">
        <v>3.0009999999999999</v>
      </c>
      <c r="G305">
        <v>0</v>
      </c>
    </row>
    <row r="306" spans="1:7" x14ac:dyDescent="0.35">
      <c r="A306" s="2">
        <v>43361</v>
      </c>
      <c r="B306">
        <v>3.0070000000000001</v>
      </c>
      <c r="C306">
        <v>3.048</v>
      </c>
      <c r="D306">
        <v>3.0049999999999999</v>
      </c>
      <c r="E306">
        <v>3.048</v>
      </c>
      <c r="F306">
        <v>3.048</v>
      </c>
      <c r="G306">
        <v>0</v>
      </c>
    </row>
    <row r="307" spans="1:7" x14ac:dyDescent="0.35">
      <c r="A307" s="2">
        <v>43362</v>
      </c>
      <c r="B307">
        <v>3.044</v>
      </c>
      <c r="C307">
        <v>3.0920000000000001</v>
      </c>
      <c r="D307">
        <v>3.044</v>
      </c>
      <c r="E307">
        <v>3.0830000000000002</v>
      </c>
      <c r="F307">
        <v>3.0830000000000002</v>
      </c>
      <c r="G307">
        <v>0</v>
      </c>
    </row>
    <row r="308" spans="1:7" x14ac:dyDescent="0.35">
      <c r="A308" s="2">
        <v>43363</v>
      </c>
      <c r="B308">
        <v>3.0920000000000001</v>
      </c>
      <c r="C308">
        <v>3.0960000000000001</v>
      </c>
      <c r="D308">
        <v>3.0590000000000002</v>
      </c>
      <c r="E308">
        <v>3.0779999999999998</v>
      </c>
      <c r="F308">
        <v>3.0779999999999998</v>
      </c>
      <c r="G308">
        <v>0</v>
      </c>
    </row>
    <row r="309" spans="1:7" x14ac:dyDescent="0.35">
      <c r="A309" s="2">
        <v>43364</v>
      </c>
      <c r="B309">
        <v>3.0680000000000001</v>
      </c>
      <c r="C309">
        <v>3.0830000000000002</v>
      </c>
      <c r="D309">
        <v>3.0609999999999999</v>
      </c>
      <c r="E309">
        <v>3.0680000000000001</v>
      </c>
      <c r="F309">
        <v>3.0680000000000001</v>
      </c>
      <c r="G309">
        <v>0</v>
      </c>
    </row>
    <row r="310" spans="1:7" x14ac:dyDescent="0.35">
      <c r="A310" s="2">
        <v>43366</v>
      </c>
      <c r="B310" t="s">
        <v>19</v>
      </c>
      <c r="C310" t="s">
        <v>19</v>
      </c>
      <c r="D310" t="s">
        <v>19</v>
      </c>
      <c r="E310" t="s">
        <v>19</v>
      </c>
      <c r="F310" t="s">
        <v>19</v>
      </c>
      <c r="G310" t="s">
        <v>19</v>
      </c>
    </row>
    <row r="311" spans="1:7" x14ac:dyDescent="0.35">
      <c r="A311" s="2">
        <v>43367</v>
      </c>
      <c r="B311">
        <v>3.0760000000000001</v>
      </c>
      <c r="C311">
        <v>3.0910000000000002</v>
      </c>
      <c r="D311">
        <v>3.0649999999999999</v>
      </c>
      <c r="E311">
        <v>3.0779999999999998</v>
      </c>
      <c r="F311">
        <v>3.0779999999999998</v>
      </c>
      <c r="G311">
        <v>0</v>
      </c>
    </row>
    <row r="312" spans="1:7" x14ac:dyDescent="0.35">
      <c r="A312" s="2">
        <v>43368</v>
      </c>
      <c r="B312">
        <v>3.0979999999999999</v>
      </c>
      <c r="C312">
        <v>3.11</v>
      </c>
      <c r="D312">
        <v>3.093</v>
      </c>
      <c r="E312">
        <v>3.1019999999999999</v>
      </c>
      <c r="F312">
        <v>3.1019999999999999</v>
      </c>
      <c r="G312">
        <v>0</v>
      </c>
    </row>
    <row r="313" spans="1:7" x14ac:dyDescent="0.35">
      <c r="A313" s="2">
        <v>43369</v>
      </c>
      <c r="B313">
        <v>3.085</v>
      </c>
      <c r="C313">
        <v>3.0910000000000002</v>
      </c>
      <c r="D313">
        <v>3.0609999999999999</v>
      </c>
      <c r="E313">
        <v>3.0609999999999999</v>
      </c>
      <c r="F313">
        <v>3.0609999999999999</v>
      </c>
      <c r="G313">
        <v>0</v>
      </c>
    </row>
    <row r="314" spans="1:7" x14ac:dyDescent="0.35">
      <c r="A314" s="2">
        <v>43370</v>
      </c>
      <c r="B314">
        <v>3.056</v>
      </c>
      <c r="C314">
        <v>3.0739999999999998</v>
      </c>
      <c r="D314">
        <v>3.0539999999999998</v>
      </c>
      <c r="E314">
        <v>3.056</v>
      </c>
      <c r="F314">
        <v>3.056</v>
      </c>
      <c r="G314">
        <v>0</v>
      </c>
    </row>
    <row r="315" spans="1:7" x14ac:dyDescent="0.35">
      <c r="A315" s="2">
        <v>43371</v>
      </c>
      <c r="B315">
        <v>3.0310000000000001</v>
      </c>
      <c r="C315">
        <v>3.0579999999999998</v>
      </c>
      <c r="D315">
        <v>3.03</v>
      </c>
      <c r="E315">
        <v>3.056</v>
      </c>
      <c r="F315">
        <v>3.056</v>
      </c>
      <c r="G315">
        <v>0</v>
      </c>
    </row>
    <row r="316" spans="1:7" x14ac:dyDescent="0.35">
      <c r="A316" s="2">
        <v>43373</v>
      </c>
      <c r="B316" t="s">
        <v>19</v>
      </c>
      <c r="C316" t="s">
        <v>19</v>
      </c>
      <c r="D316" t="s">
        <v>19</v>
      </c>
      <c r="E316" t="s">
        <v>19</v>
      </c>
      <c r="F316" t="s">
        <v>19</v>
      </c>
      <c r="G316" t="s">
        <v>19</v>
      </c>
    </row>
    <row r="317" spans="1:7" x14ac:dyDescent="0.35">
      <c r="A317" s="2">
        <v>43374</v>
      </c>
      <c r="B317">
        <v>3.0859999999999999</v>
      </c>
      <c r="C317">
        <v>3.0859999999999999</v>
      </c>
      <c r="D317">
        <v>3.0630000000000002</v>
      </c>
      <c r="E317">
        <v>3.08</v>
      </c>
      <c r="F317">
        <v>3.08</v>
      </c>
      <c r="G317">
        <v>0</v>
      </c>
    </row>
    <row r="318" spans="1:7" x14ac:dyDescent="0.35">
      <c r="A318" s="2">
        <v>43375</v>
      </c>
      <c r="B318">
        <v>3.069</v>
      </c>
      <c r="C318">
        <v>3.0739999999999998</v>
      </c>
      <c r="D318">
        <v>3.0459999999999998</v>
      </c>
      <c r="E318">
        <v>3.056</v>
      </c>
      <c r="F318">
        <v>3.056</v>
      </c>
      <c r="G318">
        <v>0</v>
      </c>
    </row>
    <row r="319" spans="1:7" x14ac:dyDescent="0.35">
      <c r="A319" s="2">
        <v>43376</v>
      </c>
      <c r="B319">
        <v>3.0859999999999999</v>
      </c>
      <c r="C319">
        <v>3.1789999999999998</v>
      </c>
      <c r="D319">
        <v>3.08</v>
      </c>
      <c r="E319">
        <v>3.161</v>
      </c>
      <c r="F319">
        <v>3.161</v>
      </c>
      <c r="G319">
        <v>0</v>
      </c>
    </row>
    <row r="320" spans="1:7" x14ac:dyDescent="0.35">
      <c r="A320" s="2">
        <v>43377</v>
      </c>
      <c r="B320">
        <v>3.2</v>
      </c>
      <c r="C320">
        <v>3.21</v>
      </c>
      <c r="D320">
        <v>3.1760000000000002</v>
      </c>
      <c r="E320">
        <v>3.1970000000000001</v>
      </c>
      <c r="F320">
        <v>3.1970000000000001</v>
      </c>
      <c r="G320">
        <v>0</v>
      </c>
    </row>
    <row r="321" spans="1:7" x14ac:dyDescent="0.35">
      <c r="A321" s="2">
        <v>43378</v>
      </c>
      <c r="B321">
        <v>3.2040000000000002</v>
      </c>
      <c r="C321">
        <v>3.2480000000000002</v>
      </c>
      <c r="D321">
        <v>3.1890000000000001</v>
      </c>
      <c r="E321">
        <v>3.2250000000000001</v>
      </c>
      <c r="F321">
        <v>3.2250000000000001</v>
      </c>
      <c r="G321">
        <v>0</v>
      </c>
    </row>
    <row r="322" spans="1:7" x14ac:dyDescent="0.35">
      <c r="A322" s="2">
        <v>43380</v>
      </c>
      <c r="B322" t="s">
        <v>19</v>
      </c>
      <c r="C322" t="s">
        <v>19</v>
      </c>
      <c r="D322" t="s">
        <v>19</v>
      </c>
      <c r="E322" t="s">
        <v>19</v>
      </c>
      <c r="F322" t="s">
        <v>19</v>
      </c>
      <c r="G322" t="s">
        <v>19</v>
      </c>
    </row>
    <row r="323" spans="1:7" x14ac:dyDescent="0.35">
      <c r="A323" s="2">
        <v>43381</v>
      </c>
      <c r="B323">
        <v>3.2330000000000001</v>
      </c>
      <c r="C323">
        <v>3.2330000000000001</v>
      </c>
      <c r="D323">
        <v>3.2330000000000001</v>
      </c>
      <c r="E323">
        <v>3.2330000000000001</v>
      </c>
      <c r="F323">
        <v>3.2330000000000001</v>
      </c>
      <c r="G323">
        <v>0</v>
      </c>
    </row>
    <row r="324" spans="1:7" x14ac:dyDescent="0.35">
      <c r="A324" s="2">
        <v>43382</v>
      </c>
      <c r="B324">
        <v>3.2389999999999999</v>
      </c>
      <c r="C324">
        <v>3.2389999999999999</v>
      </c>
      <c r="D324">
        <v>3.2029999999999998</v>
      </c>
      <c r="E324">
        <v>3.2080000000000002</v>
      </c>
      <c r="F324">
        <v>3.2080000000000002</v>
      </c>
      <c r="G324">
        <v>0</v>
      </c>
    </row>
    <row r="325" spans="1:7" x14ac:dyDescent="0.35">
      <c r="A325" s="2">
        <v>43383</v>
      </c>
      <c r="B325">
        <v>3.2269999999999999</v>
      </c>
      <c r="C325">
        <v>3.242</v>
      </c>
      <c r="D325">
        <v>3.2120000000000002</v>
      </c>
      <c r="E325">
        <v>3.2250000000000001</v>
      </c>
      <c r="F325">
        <v>3.2250000000000001</v>
      </c>
      <c r="G325">
        <v>0</v>
      </c>
    </row>
    <row r="326" spans="1:7" x14ac:dyDescent="0.35">
      <c r="A326" s="2">
        <v>43384</v>
      </c>
      <c r="B326">
        <v>3.1890000000000001</v>
      </c>
      <c r="C326">
        <v>3.1909999999999998</v>
      </c>
      <c r="D326">
        <v>3.1269999999999998</v>
      </c>
      <c r="E326">
        <v>3.133</v>
      </c>
      <c r="F326">
        <v>3.133</v>
      </c>
      <c r="G326">
        <v>0</v>
      </c>
    </row>
    <row r="327" spans="1:7" x14ac:dyDescent="0.35">
      <c r="A327" s="2">
        <v>43385</v>
      </c>
      <c r="B327">
        <v>3.1669999999999998</v>
      </c>
      <c r="C327">
        <v>3.173</v>
      </c>
      <c r="D327">
        <v>3.1309999999999998</v>
      </c>
      <c r="E327">
        <v>3.141</v>
      </c>
      <c r="F327">
        <v>3.141</v>
      </c>
      <c r="G327">
        <v>0</v>
      </c>
    </row>
    <row r="328" spans="1:7" x14ac:dyDescent="0.35">
      <c r="A328" s="2">
        <v>43387</v>
      </c>
      <c r="B328" t="s">
        <v>19</v>
      </c>
      <c r="C328" t="s">
        <v>19</v>
      </c>
      <c r="D328" t="s">
        <v>19</v>
      </c>
      <c r="E328" t="s">
        <v>19</v>
      </c>
      <c r="F328" t="s">
        <v>19</v>
      </c>
      <c r="G328" t="s">
        <v>19</v>
      </c>
    </row>
    <row r="329" spans="1:7" x14ac:dyDescent="0.35">
      <c r="A329" s="2">
        <v>43388</v>
      </c>
      <c r="B329">
        <v>3.161</v>
      </c>
      <c r="C329">
        <v>3.165</v>
      </c>
      <c r="D329">
        <v>3.1429999999999998</v>
      </c>
      <c r="E329">
        <v>3.1629999999999998</v>
      </c>
      <c r="F329">
        <v>3.1629999999999998</v>
      </c>
      <c r="G329">
        <v>0</v>
      </c>
    </row>
    <row r="330" spans="1:7" x14ac:dyDescent="0.35">
      <c r="A330" s="2">
        <v>43389</v>
      </c>
      <c r="B330">
        <v>3.173</v>
      </c>
      <c r="C330">
        <v>3.177</v>
      </c>
      <c r="D330">
        <v>3.1539999999999999</v>
      </c>
      <c r="E330">
        <v>3.1560000000000001</v>
      </c>
      <c r="F330">
        <v>3.1560000000000001</v>
      </c>
      <c r="G330">
        <v>0</v>
      </c>
    </row>
    <row r="331" spans="1:7" x14ac:dyDescent="0.35">
      <c r="A331" s="2">
        <v>43390</v>
      </c>
      <c r="B331">
        <v>3.1579999999999999</v>
      </c>
      <c r="C331">
        <v>3.1789999999999998</v>
      </c>
      <c r="D331">
        <v>3.1459999999999999</v>
      </c>
      <c r="E331">
        <v>3.1789999999999998</v>
      </c>
      <c r="F331">
        <v>3.1789999999999998</v>
      </c>
      <c r="G331">
        <v>0</v>
      </c>
    </row>
    <row r="332" spans="1:7" x14ac:dyDescent="0.35">
      <c r="A332" s="2">
        <v>43391</v>
      </c>
      <c r="B332">
        <v>3.2069999999999999</v>
      </c>
      <c r="C332">
        <v>3.2149999999999999</v>
      </c>
      <c r="D332">
        <v>3.16</v>
      </c>
      <c r="E332">
        <v>3.1749999999999998</v>
      </c>
      <c r="F332">
        <v>3.1749999999999998</v>
      </c>
      <c r="G332">
        <v>0</v>
      </c>
    </row>
    <row r="333" spans="1:7" x14ac:dyDescent="0.35">
      <c r="A333" s="2">
        <v>43392</v>
      </c>
      <c r="B333">
        <v>3.194</v>
      </c>
      <c r="C333">
        <v>3.2090000000000001</v>
      </c>
      <c r="D333">
        <v>3.181</v>
      </c>
      <c r="E333">
        <v>3.198</v>
      </c>
      <c r="F333">
        <v>3.198</v>
      </c>
      <c r="G333">
        <v>0</v>
      </c>
    </row>
    <row r="334" spans="1:7" x14ac:dyDescent="0.35">
      <c r="A334" s="2">
        <v>43394</v>
      </c>
      <c r="B334" t="s">
        <v>19</v>
      </c>
      <c r="C334" t="s">
        <v>19</v>
      </c>
      <c r="D334" t="s">
        <v>19</v>
      </c>
      <c r="E334" t="s">
        <v>19</v>
      </c>
      <c r="F334" t="s">
        <v>19</v>
      </c>
      <c r="G334" t="s">
        <v>19</v>
      </c>
    </row>
    <row r="335" spans="1:7" x14ac:dyDescent="0.35">
      <c r="A335" s="2">
        <v>43395</v>
      </c>
      <c r="B335">
        <v>3.19</v>
      </c>
      <c r="C335">
        <v>3.198</v>
      </c>
      <c r="D335">
        <v>3.1789999999999998</v>
      </c>
      <c r="E335">
        <v>3.1960000000000002</v>
      </c>
      <c r="F335">
        <v>3.1960000000000002</v>
      </c>
      <c r="G335">
        <v>0</v>
      </c>
    </row>
    <row r="336" spans="1:7" x14ac:dyDescent="0.35">
      <c r="A336" s="2">
        <v>43396</v>
      </c>
      <c r="B336">
        <v>3.149</v>
      </c>
      <c r="C336">
        <v>3.1659999999999999</v>
      </c>
      <c r="D336">
        <v>3.1110000000000002</v>
      </c>
      <c r="E336">
        <v>3.1659999999999999</v>
      </c>
      <c r="F336">
        <v>3.1659999999999999</v>
      </c>
      <c r="G336">
        <v>0</v>
      </c>
    </row>
    <row r="337" spans="1:7" x14ac:dyDescent="0.35">
      <c r="A337" s="2">
        <v>43397</v>
      </c>
      <c r="B337">
        <v>3.145</v>
      </c>
      <c r="C337">
        <v>3.1469999999999998</v>
      </c>
      <c r="D337">
        <v>3.117</v>
      </c>
      <c r="E337">
        <v>3.1240000000000001</v>
      </c>
      <c r="F337">
        <v>3.1240000000000001</v>
      </c>
      <c r="G337">
        <v>0</v>
      </c>
    </row>
    <row r="338" spans="1:7" x14ac:dyDescent="0.35">
      <c r="A338" s="2">
        <v>43398</v>
      </c>
      <c r="B338">
        <v>3.1429999999999998</v>
      </c>
      <c r="C338">
        <v>3.145</v>
      </c>
      <c r="D338">
        <v>3.117</v>
      </c>
      <c r="E338">
        <v>3.1360000000000001</v>
      </c>
      <c r="F338">
        <v>3.1360000000000001</v>
      </c>
      <c r="G338">
        <v>0</v>
      </c>
    </row>
    <row r="339" spans="1:7" x14ac:dyDescent="0.35">
      <c r="A339" s="2">
        <v>43399</v>
      </c>
      <c r="B339">
        <v>3.089</v>
      </c>
      <c r="C339">
        <v>3.1019999999999999</v>
      </c>
      <c r="D339">
        <v>3.0590000000000002</v>
      </c>
      <c r="E339">
        <v>3.077</v>
      </c>
      <c r="F339">
        <v>3.077</v>
      </c>
      <c r="G339">
        <v>0</v>
      </c>
    </row>
    <row r="340" spans="1:7" x14ac:dyDescent="0.35">
      <c r="A340" s="2">
        <v>43401</v>
      </c>
      <c r="B340" t="s">
        <v>19</v>
      </c>
      <c r="C340" t="s">
        <v>19</v>
      </c>
      <c r="D340" t="s">
        <v>19</v>
      </c>
      <c r="E340" t="s">
        <v>19</v>
      </c>
      <c r="F340" t="s">
        <v>19</v>
      </c>
      <c r="G340" t="s">
        <v>19</v>
      </c>
    </row>
    <row r="341" spans="1:7" x14ac:dyDescent="0.35">
      <c r="A341" s="2">
        <v>43402</v>
      </c>
      <c r="B341">
        <v>3.0939999999999999</v>
      </c>
      <c r="C341">
        <v>3.117</v>
      </c>
      <c r="D341">
        <v>3.085</v>
      </c>
      <c r="E341">
        <v>3.0870000000000002</v>
      </c>
      <c r="F341">
        <v>3.0870000000000002</v>
      </c>
      <c r="G341">
        <v>0</v>
      </c>
    </row>
    <row r="342" spans="1:7" x14ac:dyDescent="0.35">
      <c r="A342" s="2">
        <v>43403</v>
      </c>
      <c r="B342">
        <v>3.117</v>
      </c>
      <c r="C342">
        <v>3.1230000000000002</v>
      </c>
      <c r="D342">
        <v>3.0939999999999999</v>
      </c>
      <c r="E342">
        <v>3.11</v>
      </c>
      <c r="F342">
        <v>3.11</v>
      </c>
      <c r="G342">
        <v>0</v>
      </c>
    </row>
    <row r="343" spans="1:7" x14ac:dyDescent="0.35">
      <c r="A343" s="2">
        <v>43404</v>
      </c>
      <c r="B343">
        <v>3.149</v>
      </c>
      <c r="C343">
        <v>3.161</v>
      </c>
      <c r="D343">
        <v>3.1339999999999999</v>
      </c>
      <c r="E343">
        <v>3.1589999999999998</v>
      </c>
      <c r="F343">
        <v>3.1589999999999998</v>
      </c>
      <c r="G343">
        <v>0</v>
      </c>
    </row>
    <row r="344" spans="1:7" x14ac:dyDescent="0.35">
      <c r="A344" s="2">
        <v>43405</v>
      </c>
      <c r="B344">
        <v>3.1640000000000001</v>
      </c>
      <c r="C344">
        <v>3.1739999999999999</v>
      </c>
      <c r="D344">
        <v>3.1360000000000001</v>
      </c>
      <c r="E344">
        <v>3.1440000000000001</v>
      </c>
      <c r="F344">
        <v>3.1440000000000001</v>
      </c>
      <c r="G344">
        <v>0</v>
      </c>
    </row>
    <row r="345" spans="1:7" x14ac:dyDescent="0.35">
      <c r="A345" s="2">
        <v>43406</v>
      </c>
      <c r="B345">
        <v>3.1549999999999998</v>
      </c>
      <c r="C345">
        <v>3.2160000000000002</v>
      </c>
      <c r="D345">
        <v>3.1549999999999998</v>
      </c>
      <c r="E345">
        <v>3.214</v>
      </c>
      <c r="F345">
        <v>3.214</v>
      </c>
      <c r="G345">
        <v>0</v>
      </c>
    </row>
    <row r="346" spans="1:7" x14ac:dyDescent="0.35">
      <c r="A346" s="2">
        <v>43408</v>
      </c>
      <c r="B346" t="s">
        <v>19</v>
      </c>
      <c r="C346" t="s">
        <v>19</v>
      </c>
      <c r="D346" t="s">
        <v>19</v>
      </c>
      <c r="E346" t="s">
        <v>19</v>
      </c>
      <c r="F346" t="s">
        <v>19</v>
      </c>
      <c r="G346" t="s">
        <v>19</v>
      </c>
    </row>
    <row r="347" spans="1:7" x14ac:dyDescent="0.35">
      <c r="A347" s="2">
        <v>43409</v>
      </c>
      <c r="B347">
        <v>3.2029999999999998</v>
      </c>
      <c r="C347">
        <v>3.2050000000000001</v>
      </c>
      <c r="D347">
        <v>3.1859999999999999</v>
      </c>
      <c r="E347">
        <v>3.2010000000000001</v>
      </c>
      <c r="F347">
        <v>3.2010000000000001</v>
      </c>
      <c r="G347">
        <v>0</v>
      </c>
    </row>
    <row r="348" spans="1:7" x14ac:dyDescent="0.35">
      <c r="A348" s="2">
        <v>43410</v>
      </c>
      <c r="B348">
        <v>3.1930000000000001</v>
      </c>
      <c r="C348">
        <v>3.2240000000000002</v>
      </c>
      <c r="D348">
        <v>3.1909999999999998</v>
      </c>
      <c r="E348">
        <v>3.214</v>
      </c>
      <c r="F348">
        <v>3.214</v>
      </c>
      <c r="G348">
        <v>0</v>
      </c>
    </row>
    <row r="349" spans="1:7" x14ac:dyDescent="0.35">
      <c r="A349" s="2">
        <v>43411</v>
      </c>
      <c r="B349">
        <v>3.2</v>
      </c>
      <c r="C349">
        <v>3.2149999999999999</v>
      </c>
      <c r="D349">
        <v>3.1840000000000002</v>
      </c>
      <c r="E349">
        <v>3.2130000000000001</v>
      </c>
      <c r="F349">
        <v>3.2130000000000001</v>
      </c>
      <c r="G349">
        <v>0</v>
      </c>
    </row>
    <row r="350" spans="1:7" x14ac:dyDescent="0.35">
      <c r="A350" s="2">
        <v>43412</v>
      </c>
      <c r="B350">
        <v>3.2189999999999999</v>
      </c>
      <c r="C350">
        <v>3.2389999999999999</v>
      </c>
      <c r="D350">
        <v>3.206</v>
      </c>
      <c r="E350">
        <v>3.234</v>
      </c>
      <c r="F350">
        <v>3.234</v>
      </c>
      <c r="G350">
        <v>0</v>
      </c>
    </row>
    <row r="351" spans="1:7" x14ac:dyDescent="0.35">
      <c r="A351" s="2">
        <v>43413</v>
      </c>
      <c r="B351">
        <v>3.2130000000000001</v>
      </c>
      <c r="C351">
        <v>3.23</v>
      </c>
      <c r="D351">
        <v>3.18</v>
      </c>
      <c r="E351">
        <v>3.1890000000000001</v>
      </c>
      <c r="F351">
        <v>3.1890000000000001</v>
      </c>
      <c r="G351">
        <v>0</v>
      </c>
    </row>
    <row r="352" spans="1:7" x14ac:dyDescent="0.35">
      <c r="A352" s="2">
        <v>43415</v>
      </c>
      <c r="B352" t="s">
        <v>19</v>
      </c>
      <c r="C352" t="s">
        <v>19</v>
      </c>
      <c r="D352" t="s">
        <v>19</v>
      </c>
      <c r="E352" t="s">
        <v>19</v>
      </c>
      <c r="F352" t="s">
        <v>19</v>
      </c>
      <c r="G352" t="s">
        <v>19</v>
      </c>
    </row>
    <row r="353" spans="1:7" x14ac:dyDescent="0.35">
      <c r="A353" s="2">
        <v>43416</v>
      </c>
      <c r="B353">
        <v>3.1859999999999999</v>
      </c>
      <c r="C353">
        <v>3.1859999999999999</v>
      </c>
      <c r="D353">
        <v>3.1859999999999999</v>
      </c>
      <c r="E353">
        <v>3.1859999999999999</v>
      </c>
      <c r="F353">
        <v>3.1859999999999999</v>
      </c>
      <c r="G353">
        <v>0</v>
      </c>
    </row>
    <row r="354" spans="1:7" x14ac:dyDescent="0.35">
      <c r="A354" s="2">
        <v>43417</v>
      </c>
      <c r="B354">
        <v>3.1669999999999998</v>
      </c>
      <c r="C354">
        <v>3.169</v>
      </c>
      <c r="D354">
        <v>3.1429999999999998</v>
      </c>
      <c r="E354">
        <v>3.145</v>
      </c>
      <c r="F354">
        <v>3.145</v>
      </c>
      <c r="G354">
        <v>0</v>
      </c>
    </row>
    <row r="355" spans="1:7" x14ac:dyDescent="0.35">
      <c r="A355" s="2">
        <v>43418</v>
      </c>
      <c r="B355">
        <v>3.1469999999999998</v>
      </c>
      <c r="C355">
        <v>3.165</v>
      </c>
      <c r="D355">
        <v>3.0939999999999999</v>
      </c>
      <c r="E355">
        <v>3.12</v>
      </c>
      <c r="F355">
        <v>3.12</v>
      </c>
      <c r="G355">
        <v>0</v>
      </c>
    </row>
    <row r="356" spans="1:7" x14ac:dyDescent="0.35">
      <c r="A356" s="2">
        <v>43419</v>
      </c>
      <c r="B356">
        <v>3.101</v>
      </c>
      <c r="C356">
        <v>3.129</v>
      </c>
      <c r="D356">
        <v>3.081</v>
      </c>
      <c r="E356">
        <v>3.1179999999999999</v>
      </c>
      <c r="F356">
        <v>3.1179999999999999</v>
      </c>
      <c r="G356">
        <v>0</v>
      </c>
    </row>
    <row r="357" spans="1:7" x14ac:dyDescent="0.35">
      <c r="A357" s="2">
        <v>43420</v>
      </c>
      <c r="B357">
        <v>3.101</v>
      </c>
      <c r="C357">
        <v>3.1030000000000002</v>
      </c>
      <c r="D357">
        <v>3.0680000000000001</v>
      </c>
      <c r="E357">
        <v>3.0739999999999998</v>
      </c>
      <c r="F357">
        <v>3.0739999999999998</v>
      </c>
      <c r="G357">
        <v>0</v>
      </c>
    </row>
    <row r="358" spans="1:7" x14ac:dyDescent="0.35">
      <c r="A358" s="2">
        <v>43422</v>
      </c>
      <c r="B358" t="s">
        <v>19</v>
      </c>
      <c r="C358" t="s">
        <v>19</v>
      </c>
      <c r="D358" t="s">
        <v>19</v>
      </c>
      <c r="E358" t="s">
        <v>19</v>
      </c>
      <c r="F358" t="s">
        <v>19</v>
      </c>
      <c r="G358" t="s">
        <v>19</v>
      </c>
    </row>
    <row r="359" spans="1:7" x14ac:dyDescent="0.35">
      <c r="A359" s="2">
        <v>43423</v>
      </c>
      <c r="B359">
        <v>3.085</v>
      </c>
      <c r="C359">
        <v>3.0960000000000001</v>
      </c>
      <c r="D359">
        <v>3.052</v>
      </c>
      <c r="E359">
        <v>3.0569999999999999</v>
      </c>
      <c r="F359">
        <v>3.0569999999999999</v>
      </c>
      <c r="G359">
        <v>0</v>
      </c>
    </row>
    <row r="360" spans="1:7" x14ac:dyDescent="0.35">
      <c r="A360" s="2">
        <v>43424</v>
      </c>
      <c r="B360">
        <v>3.0409999999999999</v>
      </c>
      <c r="C360">
        <v>3.0609999999999999</v>
      </c>
      <c r="D360">
        <v>3.036</v>
      </c>
      <c r="E360">
        <v>3.048</v>
      </c>
      <c r="F360">
        <v>3.048</v>
      </c>
      <c r="G360">
        <v>0</v>
      </c>
    </row>
    <row r="361" spans="1:7" x14ac:dyDescent="0.35">
      <c r="A361" s="2">
        <v>43425</v>
      </c>
      <c r="B361">
        <v>3.077</v>
      </c>
      <c r="C361">
        <v>3.085</v>
      </c>
      <c r="D361">
        <v>3.0609999999999999</v>
      </c>
      <c r="E361">
        <v>3.0609999999999999</v>
      </c>
      <c r="F361">
        <v>3.0609999999999999</v>
      </c>
      <c r="G361">
        <v>0</v>
      </c>
    </row>
    <row r="362" spans="1:7" x14ac:dyDescent="0.35">
      <c r="A362" s="2">
        <v>43427</v>
      </c>
      <c r="B362">
        <v>3.05</v>
      </c>
      <c r="C362">
        <v>3.0539999999999998</v>
      </c>
      <c r="D362">
        <v>3.032</v>
      </c>
      <c r="E362">
        <v>3.0539999999999998</v>
      </c>
      <c r="F362">
        <v>3.0539999999999998</v>
      </c>
      <c r="G362">
        <v>0</v>
      </c>
    </row>
    <row r="363" spans="1:7" x14ac:dyDescent="0.35">
      <c r="A363" s="2">
        <v>43429</v>
      </c>
      <c r="B363" t="s">
        <v>19</v>
      </c>
      <c r="C363" t="s">
        <v>19</v>
      </c>
      <c r="D363" t="s">
        <v>19</v>
      </c>
      <c r="E363" t="s">
        <v>19</v>
      </c>
      <c r="F363" t="s">
        <v>19</v>
      </c>
      <c r="G363" t="s">
        <v>19</v>
      </c>
    </row>
    <row r="364" spans="1:7" x14ac:dyDescent="0.35">
      <c r="A364" s="2">
        <v>43430</v>
      </c>
      <c r="B364">
        <v>3.0630000000000002</v>
      </c>
      <c r="C364">
        <v>3.0790000000000002</v>
      </c>
      <c r="D364">
        <v>3.0569999999999999</v>
      </c>
      <c r="E364">
        <v>3.0720000000000001</v>
      </c>
      <c r="F364">
        <v>3.0720000000000001</v>
      </c>
      <c r="G364">
        <v>0</v>
      </c>
    </row>
    <row r="365" spans="1:7" x14ac:dyDescent="0.35">
      <c r="A365" s="2">
        <v>43431</v>
      </c>
      <c r="B365">
        <v>3.0569999999999999</v>
      </c>
      <c r="C365">
        <v>3.0739999999999998</v>
      </c>
      <c r="D365">
        <v>3.044</v>
      </c>
      <c r="E365">
        <v>3.0550000000000002</v>
      </c>
      <c r="F365">
        <v>3.0550000000000002</v>
      </c>
      <c r="G365">
        <v>0</v>
      </c>
    </row>
    <row r="366" spans="1:7" x14ac:dyDescent="0.35">
      <c r="A366" s="2">
        <v>43432</v>
      </c>
      <c r="B366">
        <v>3.0659999999999998</v>
      </c>
      <c r="C366">
        <v>3.0750000000000002</v>
      </c>
      <c r="D366">
        <v>3.0430000000000001</v>
      </c>
      <c r="E366">
        <v>3.044</v>
      </c>
      <c r="F366">
        <v>3.044</v>
      </c>
      <c r="G366">
        <v>0</v>
      </c>
    </row>
    <row r="367" spans="1:7" x14ac:dyDescent="0.35">
      <c r="A367" s="2">
        <v>43433</v>
      </c>
      <c r="B367">
        <v>3.0129999999999999</v>
      </c>
      <c r="C367">
        <v>3.044</v>
      </c>
      <c r="D367">
        <v>3.008</v>
      </c>
      <c r="E367">
        <v>3.0350000000000001</v>
      </c>
      <c r="F367">
        <v>3.0350000000000001</v>
      </c>
      <c r="G367">
        <v>0</v>
      </c>
    </row>
    <row r="368" spans="1:7" x14ac:dyDescent="0.35">
      <c r="A368" s="2">
        <v>43434</v>
      </c>
      <c r="B368">
        <v>3.0150000000000001</v>
      </c>
      <c r="C368">
        <v>3.0219999999999998</v>
      </c>
      <c r="D368">
        <v>3.008</v>
      </c>
      <c r="E368">
        <v>3.0129999999999999</v>
      </c>
      <c r="F368">
        <v>3.0129999999999999</v>
      </c>
      <c r="G368">
        <v>0</v>
      </c>
    </row>
    <row r="369" spans="1:7" x14ac:dyDescent="0.35">
      <c r="A369" s="2">
        <v>43436</v>
      </c>
      <c r="B369" t="s">
        <v>19</v>
      </c>
      <c r="C369" t="s">
        <v>19</v>
      </c>
      <c r="D369" t="s">
        <v>19</v>
      </c>
      <c r="E369" t="s">
        <v>19</v>
      </c>
      <c r="F369" t="s">
        <v>19</v>
      </c>
      <c r="G369" t="s">
        <v>19</v>
      </c>
    </row>
    <row r="370" spans="1:7" x14ac:dyDescent="0.35">
      <c r="A370" s="2">
        <v>43437</v>
      </c>
      <c r="B370">
        <v>3.0409999999999999</v>
      </c>
      <c r="C370">
        <v>3.0409999999999999</v>
      </c>
      <c r="D370">
        <v>2.9860000000000002</v>
      </c>
      <c r="E370">
        <v>2.992</v>
      </c>
      <c r="F370">
        <v>2.992</v>
      </c>
      <c r="G370">
        <v>0</v>
      </c>
    </row>
    <row r="371" spans="1:7" x14ac:dyDescent="0.35">
      <c r="A371" s="2">
        <v>43438</v>
      </c>
      <c r="B371">
        <v>2.9660000000000002</v>
      </c>
      <c r="C371">
        <v>2.97</v>
      </c>
      <c r="D371">
        <v>2.8849999999999998</v>
      </c>
      <c r="E371">
        <v>2.9239999999999999</v>
      </c>
      <c r="F371">
        <v>2.9239999999999999</v>
      </c>
      <c r="G371">
        <v>0</v>
      </c>
    </row>
    <row r="372" spans="1:7" x14ac:dyDescent="0.35">
      <c r="A372" s="2">
        <v>43440</v>
      </c>
      <c r="B372">
        <v>2.8879999999999999</v>
      </c>
      <c r="C372">
        <v>2.899</v>
      </c>
      <c r="D372">
        <v>2.8260000000000001</v>
      </c>
      <c r="E372">
        <v>2.8759999999999999</v>
      </c>
      <c r="F372">
        <v>2.8759999999999999</v>
      </c>
      <c r="G372">
        <v>0</v>
      </c>
    </row>
    <row r="373" spans="1:7" x14ac:dyDescent="0.35">
      <c r="A373" s="2">
        <v>43441</v>
      </c>
      <c r="B373">
        <v>2.895</v>
      </c>
      <c r="C373">
        <v>2.91</v>
      </c>
      <c r="D373">
        <v>2.85</v>
      </c>
      <c r="E373">
        <v>2.85</v>
      </c>
      <c r="F373">
        <v>2.85</v>
      </c>
      <c r="G373">
        <v>0</v>
      </c>
    </row>
    <row r="374" spans="1:7" x14ac:dyDescent="0.35">
      <c r="A374" s="2">
        <v>43443</v>
      </c>
      <c r="B374" t="s">
        <v>19</v>
      </c>
      <c r="C374" t="s">
        <v>19</v>
      </c>
      <c r="D374" t="s">
        <v>19</v>
      </c>
      <c r="E374" t="s">
        <v>19</v>
      </c>
      <c r="F374" t="s">
        <v>19</v>
      </c>
      <c r="G374" t="s">
        <v>19</v>
      </c>
    </row>
    <row r="375" spans="1:7" x14ac:dyDescent="0.35">
      <c r="A375" s="2">
        <v>43444</v>
      </c>
      <c r="B375">
        <v>2.8610000000000002</v>
      </c>
      <c r="C375">
        <v>2.8679999999999999</v>
      </c>
      <c r="D375">
        <v>2.8250000000000002</v>
      </c>
      <c r="E375">
        <v>2.8559999999999999</v>
      </c>
      <c r="F375">
        <v>2.8559999999999999</v>
      </c>
      <c r="G375">
        <v>0</v>
      </c>
    </row>
    <row r="376" spans="1:7" x14ac:dyDescent="0.35">
      <c r="A376" s="2">
        <v>43445</v>
      </c>
      <c r="B376">
        <v>2.8769999999999998</v>
      </c>
      <c r="C376">
        <v>2.883</v>
      </c>
      <c r="D376">
        <v>2.847</v>
      </c>
      <c r="E376">
        <v>2.879</v>
      </c>
      <c r="F376">
        <v>2.879</v>
      </c>
      <c r="G376">
        <v>0</v>
      </c>
    </row>
    <row r="377" spans="1:7" x14ac:dyDescent="0.35">
      <c r="A377" s="2">
        <v>43446</v>
      </c>
      <c r="B377">
        <v>2.8929999999999998</v>
      </c>
      <c r="C377">
        <v>2.9169999999999998</v>
      </c>
      <c r="D377">
        <v>2.89</v>
      </c>
      <c r="E377">
        <v>2.9060000000000001</v>
      </c>
      <c r="F377">
        <v>2.9060000000000001</v>
      </c>
      <c r="G377">
        <v>0</v>
      </c>
    </row>
    <row r="378" spans="1:7" x14ac:dyDescent="0.35">
      <c r="A378" s="2">
        <v>43447</v>
      </c>
      <c r="B378">
        <v>2.91</v>
      </c>
      <c r="C378">
        <v>2.919</v>
      </c>
      <c r="D378">
        <v>2.8929999999999998</v>
      </c>
      <c r="E378">
        <v>2.911</v>
      </c>
      <c r="F378">
        <v>2.911</v>
      </c>
      <c r="G378">
        <v>0</v>
      </c>
    </row>
    <row r="379" spans="1:7" x14ac:dyDescent="0.35">
      <c r="A379" s="2">
        <v>43448</v>
      </c>
      <c r="B379">
        <v>2.8860000000000001</v>
      </c>
      <c r="C379">
        <v>2.9</v>
      </c>
      <c r="D379">
        <v>2.8769999999999998</v>
      </c>
      <c r="E379">
        <v>2.891</v>
      </c>
      <c r="F379">
        <v>2.891</v>
      </c>
      <c r="G379">
        <v>0</v>
      </c>
    </row>
    <row r="380" spans="1:7" x14ac:dyDescent="0.35">
      <c r="A380" s="2">
        <v>43450</v>
      </c>
      <c r="B380" t="s">
        <v>19</v>
      </c>
      <c r="C380" t="s">
        <v>19</v>
      </c>
      <c r="D380" t="s">
        <v>19</v>
      </c>
      <c r="E380" t="s">
        <v>19</v>
      </c>
      <c r="F380" t="s">
        <v>19</v>
      </c>
      <c r="G380" t="s">
        <v>19</v>
      </c>
    </row>
    <row r="381" spans="1:7" x14ac:dyDescent="0.35">
      <c r="A381" s="2">
        <v>43451</v>
      </c>
      <c r="B381">
        <v>2.8839999999999999</v>
      </c>
      <c r="C381">
        <v>2.8889999999999998</v>
      </c>
      <c r="D381">
        <v>2.855</v>
      </c>
      <c r="E381">
        <v>2.8570000000000002</v>
      </c>
      <c r="F381">
        <v>2.8570000000000002</v>
      </c>
      <c r="G381">
        <v>0</v>
      </c>
    </row>
    <row r="382" spans="1:7" x14ac:dyDescent="0.35">
      <c r="A382" s="2">
        <v>43452</v>
      </c>
      <c r="B382">
        <v>2.8319999999999999</v>
      </c>
      <c r="C382">
        <v>2.8530000000000002</v>
      </c>
      <c r="D382">
        <v>2.819</v>
      </c>
      <c r="E382">
        <v>2.8250000000000002</v>
      </c>
      <c r="F382">
        <v>2.8250000000000002</v>
      </c>
      <c r="G382">
        <v>0</v>
      </c>
    </row>
    <row r="383" spans="1:7" x14ac:dyDescent="0.35">
      <c r="A383" s="2">
        <v>43453</v>
      </c>
      <c r="B383">
        <v>2.8170000000000002</v>
      </c>
      <c r="C383">
        <v>2.8610000000000002</v>
      </c>
      <c r="D383">
        <v>2.7759999999999998</v>
      </c>
      <c r="E383">
        <v>2.778</v>
      </c>
      <c r="F383">
        <v>2.778</v>
      </c>
      <c r="G383">
        <v>0</v>
      </c>
    </row>
    <row r="384" spans="1:7" x14ac:dyDescent="0.35">
      <c r="A384" s="2">
        <v>43454</v>
      </c>
      <c r="B384">
        <v>2.7650000000000001</v>
      </c>
      <c r="C384">
        <v>2.79</v>
      </c>
      <c r="D384">
        <v>2.7490000000000001</v>
      </c>
      <c r="E384">
        <v>2.7890000000000001</v>
      </c>
      <c r="F384">
        <v>2.7890000000000001</v>
      </c>
      <c r="G384">
        <v>0</v>
      </c>
    </row>
    <row r="385" spans="1:7" x14ac:dyDescent="0.35">
      <c r="A385" s="2">
        <v>43455</v>
      </c>
      <c r="B385">
        <v>2.79</v>
      </c>
      <c r="C385">
        <v>2.8029999999999999</v>
      </c>
      <c r="D385">
        <v>2.7810000000000001</v>
      </c>
      <c r="E385">
        <v>2.7919999999999998</v>
      </c>
      <c r="F385">
        <v>2.7919999999999998</v>
      </c>
      <c r="G385">
        <v>0</v>
      </c>
    </row>
    <row r="386" spans="1:7" x14ac:dyDescent="0.35">
      <c r="A386" s="2">
        <v>43457</v>
      </c>
      <c r="B386" t="s">
        <v>19</v>
      </c>
      <c r="C386" t="s">
        <v>19</v>
      </c>
      <c r="D386" t="s">
        <v>19</v>
      </c>
      <c r="E386" t="s">
        <v>19</v>
      </c>
      <c r="F386" t="s">
        <v>19</v>
      </c>
      <c r="G386" t="s">
        <v>19</v>
      </c>
    </row>
    <row r="387" spans="1:7" x14ac:dyDescent="0.35">
      <c r="A387" s="2">
        <v>43458</v>
      </c>
      <c r="B387">
        <v>2.7629999999999999</v>
      </c>
      <c r="C387">
        <v>2.7789999999999999</v>
      </c>
      <c r="D387">
        <v>2.7490000000000001</v>
      </c>
      <c r="E387">
        <v>2.7490000000000001</v>
      </c>
      <c r="F387">
        <v>2.7490000000000001</v>
      </c>
      <c r="G387">
        <v>0</v>
      </c>
    </row>
    <row r="388" spans="1:7" x14ac:dyDescent="0.35">
      <c r="A388" s="2">
        <v>43460</v>
      </c>
      <c r="B388">
        <v>2.7509999999999999</v>
      </c>
      <c r="C388">
        <v>2.7970000000000002</v>
      </c>
      <c r="D388">
        <v>2.7360000000000002</v>
      </c>
      <c r="E388">
        <v>2.7970000000000002</v>
      </c>
      <c r="F388">
        <v>2.7970000000000002</v>
      </c>
      <c r="G388">
        <v>0</v>
      </c>
    </row>
    <row r="389" spans="1:7" x14ac:dyDescent="0.35">
      <c r="A389" s="2">
        <v>43461</v>
      </c>
      <c r="B389">
        <v>2.7679999999999998</v>
      </c>
      <c r="C389">
        <v>2.7679999999999998</v>
      </c>
      <c r="D389">
        <v>2.7330000000000001</v>
      </c>
      <c r="E389">
        <v>2.7429999999999999</v>
      </c>
      <c r="F389">
        <v>2.7429999999999999</v>
      </c>
      <c r="G389">
        <v>0</v>
      </c>
    </row>
    <row r="390" spans="1:7" x14ac:dyDescent="0.35">
      <c r="A390" s="2">
        <v>43462</v>
      </c>
      <c r="B390">
        <v>2.7610000000000001</v>
      </c>
      <c r="C390">
        <v>2.7679999999999998</v>
      </c>
      <c r="D390">
        <v>2.7269999999999999</v>
      </c>
      <c r="E390">
        <v>2.7360000000000002</v>
      </c>
      <c r="F390">
        <v>2.7360000000000002</v>
      </c>
      <c r="G390">
        <v>0</v>
      </c>
    </row>
    <row r="391" spans="1:7" x14ac:dyDescent="0.35">
      <c r="A391" s="2">
        <v>43464</v>
      </c>
      <c r="B391" t="s">
        <v>19</v>
      </c>
      <c r="C391" t="s">
        <v>19</v>
      </c>
      <c r="D391" t="s">
        <v>19</v>
      </c>
      <c r="E391" t="s">
        <v>19</v>
      </c>
      <c r="F391" t="s">
        <v>19</v>
      </c>
      <c r="G391" t="s">
        <v>19</v>
      </c>
    </row>
    <row r="392" spans="1:7" x14ac:dyDescent="0.35">
      <c r="A392" s="2">
        <v>43465</v>
      </c>
      <c r="B392">
        <v>2.7320000000000002</v>
      </c>
      <c r="C392">
        <v>2.7450000000000001</v>
      </c>
      <c r="D392">
        <v>2.6789999999999998</v>
      </c>
      <c r="E392">
        <v>2.6859999999999999</v>
      </c>
      <c r="F392">
        <v>2.6859999999999999</v>
      </c>
      <c r="G392">
        <v>0</v>
      </c>
    </row>
    <row r="393" spans="1:7" x14ac:dyDescent="0.35">
      <c r="A393" s="2">
        <v>43467</v>
      </c>
      <c r="B393">
        <v>2.6520000000000001</v>
      </c>
      <c r="C393">
        <v>2.6789999999999998</v>
      </c>
      <c r="D393">
        <v>2.649</v>
      </c>
      <c r="E393">
        <v>2.661</v>
      </c>
      <c r="F393">
        <v>2.661</v>
      </c>
      <c r="G393">
        <v>0</v>
      </c>
    </row>
    <row r="394" spans="1:7" x14ac:dyDescent="0.35">
      <c r="A394" s="2">
        <v>43468</v>
      </c>
      <c r="B394">
        <v>2.6539999999999999</v>
      </c>
      <c r="C394">
        <v>2.6560000000000001</v>
      </c>
      <c r="D394">
        <v>2.5539999999999998</v>
      </c>
      <c r="E394">
        <v>2.5539999999999998</v>
      </c>
      <c r="F394">
        <v>2.5539999999999998</v>
      </c>
      <c r="G394">
        <v>0</v>
      </c>
    </row>
    <row r="395" spans="1:7" x14ac:dyDescent="0.35">
      <c r="A395" s="2">
        <v>43469</v>
      </c>
      <c r="B395">
        <v>2.5990000000000002</v>
      </c>
      <c r="C395">
        <v>2.673</v>
      </c>
      <c r="D395">
        <v>2.597</v>
      </c>
      <c r="E395">
        <v>2.6589999999999998</v>
      </c>
      <c r="F395">
        <v>2.6589999999999998</v>
      </c>
      <c r="G395">
        <v>0</v>
      </c>
    </row>
    <row r="396" spans="1:7" x14ac:dyDescent="0.35">
      <c r="A396" s="2">
        <v>43471</v>
      </c>
      <c r="B396" t="s">
        <v>19</v>
      </c>
      <c r="C396" t="s">
        <v>19</v>
      </c>
      <c r="D396" t="s">
        <v>19</v>
      </c>
      <c r="E396" t="s">
        <v>19</v>
      </c>
      <c r="F396" t="s">
        <v>19</v>
      </c>
      <c r="G396" t="s">
        <v>19</v>
      </c>
    </row>
    <row r="397" spans="1:7" x14ac:dyDescent="0.35">
      <c r="A397" s="2">
        <v>43472</v>
      </c>
      <c r="B397">
        <v>2.6339999999999999</v>
      </c>
      <c r="C397">
        <v>2.6869999999999998</v>
      </c>
      <c r="D397">
        <v>2.6320000000000001</v>
      </c>
      <c r="E397">
        <v>2.6819999999999999</v>
      </c>
      <c r="F397">
        <v>2.6819999999999999</v>
      </c>
      <c r="G397">
        <v>0</v>
      </c>
    </row>
    <row r="398" spans="1:7" x14ac:dyDescent="0.35">
      <c r="A398" s="2">
        <v>43473</v>
      </c>
      <c r="B398">
        <v>2.7010000000000001</v>
      </c>
      <c r="C398">
        <v>2.7170000000000001</v>
      </c>
      <c r="D398">
        <v>2.6960000000000002</v>
      </c>
      <c r="E398">
        <v>2.7160000000000002</v>
      </c>
      <c r="F398">
        <v>2.7160000000000002</v>
      </c>
      <c r="G398">
        <v>0</v>
      </c>
    </row>
    <row r="399" spans="1:7" x14ac:dyDescent="0.35">
      <c r="A399" s="2">
        <v>43474</v>
      </c>
      <c r="B399">
        <v>2.7480000000000002</v>
      </c>
      <c r="C399">
        <v>2.7480000000000002</v>
      </c>
      <c r="D399">
        <v>2.7120000000000002</v>
      </c>
      <c r="E399">
        <v>2.7280000000000002</v>
      </c>
      <c r="F399">
        <v>2.7280000000000002</v>
      </c>
      <c r="G399">
        <v>0</v>
      </c>
    </row>
    <row r="400" spans="1:7" x14ac:dyDescent="0.35">
      <c r="A400" s="2">
        <v>43475</v>
      </c>
      <c r="B400">
        <v>2.706</v>
      </c>
      <c r="C400">
        <v>2.7330000000000001</v>
      </c>
      <c r="D400">
        <v>2.6960000000000002</v>
      </c>
      <c r="E400">
        <v>2.7309999999999999</v>
      </c>
      <c r="F400">
        <v>2.7309999999999999</v>
      </c>
      <c r="G400">
        <v>0</v>
      </c>
    </row>
    <row r="401" spans="1:7" x14ac:dyDescent="0.35">
      <c r="A401" s="2">
        <v>43476</v>
      </c>
      <c r="B401">
        <v>2.71</v>
      </c>
      <c r="C401">
        <v>2.7130000000000001</v>
      </c>
      <c r="D401">
        <v>2.681</v>
      </c>
      <c r="E401">
        <v>2.7010000000000001</v>
      </c>
      <c r="F401">
        <v>2.7010000000000001</v>
      </c>
      <c r="G401">
        <v>0</v>
      </c>
    </row>
    <row r="402" spans="1:7" x14ac:dyDescent="0.35">
      <c r="A402" s="2">
        <v>43478</v>
      </c>
      <c r="B402" t="s">
        <v>19</v>
      </c>
      <c r="C402" t="s">
        <v>19</v>
      </c>
      <c r="D402" t="s">
        <v>19</v>
      </c>
      <c r="E402" t="s">
        <v>19</v>
      </c>
      <c r="F402" t="s">
        <v>19</v>
      </c>
      <c r="G402" t="s">
        <v>19</v>
      </c>
    </row>
    <row r="403" spans="1:7" x14ac:dyDescent="0.35">
      <c r="A403" s="2">
        <v>43479</v>
      </c>
      <c r="B403">
        <v>2.6720000000000002</v>
      </c>
      <c r="C403">
        <v>2.71</v>
      </c>
      <c r="D403">
        <v>2.6720000000000002</v>
      </c>
      <c r="E403">
        <v>2.71</v>
      </c>
      <c r="F403">
        <v>2.71</v>
      </c>
      <c r="G403">
        <v>0</v>
      </c>
    </row>
    <row r="404" spans="1:7" x14ac:dyDescent="0.35">
      <c r="A404" s="2">
        <v>43480</v>
      </c>
      <c r="B404">
        <v>2.6989999999999998</v>
      </c>
      <c r="C404">
        <v>2.722</v>
      </c>
      <c r="D404">
        <v>2.6789999999999998</v>
      </c>
      <c r="E404">
        <v>2.7109999999999999</v>
      </c>
      <c r="F404">
        <v>2.7109999999999999</v>
      </c>
      <c r="G404">
        <v>0</v>
      </c>
    </row>
    <row r="405" spans="1:7" x14ac:dyDescent="0.35">
      <c r="A405" s="2">
        <v>43481</v>
      </c>
      <c r="B405">
        <v>2.734</v>
      </c>
      <c r="C405">
        <v>2.7429999999999999</v>
      </c>
      <c r="D405">
        <v>2.7170000000000001</v>
      </c>
      <c r="E405">
        <v>2.7309999999999999</v>
      </c>
      <c r="F405">
        <v>2.7309999999999999</v>
      </c>
      <c r="G405">
        <v>0</v>
      </c>
    </row>
    <row r="406" spans="1:7" x14ac:dyDescent="0.35">
      <c r="A406" s="2">
        <v>43482</v>
      </c>
      <c r="B406">
        <v>2.7109999999999999</v>
      </c>
      <c r="C406">
        <v>2.7610000000000001</v>
      </c>
      <c r="D406">
        <v>2.7069999999999999</v>
      </c>
      <c r="E406">
        <v>2.7490000000000001</v>
      </c>
      <c r="F406">
        <v>2.7490000000000001</v>
      </c>
      <c r="G406">
        <v>0</v>
      </c>
    </row>
    <row r="407" spans="1:7" x14ac:dyDescent="0.35">
      <c r="A407" s="2">
        <v>43483</v>
      </c>
      <c r="B407">
        <v>2.7639999999999998</v>
      </c>
      <c r="C407">
        <v>2.7989999999999999</v>
      </c>
      <c r="D407">
        <v>2.754</v>
      </c>
      <c r="E407">
        <v>2.7839999999999998</v>
      </c>
      <c r="F407">
        <v>2.7839999999999998</v>
      </c>
      <c r="G407">
        <v>0</v>
      </c>
    </row>
    <row r="408" spans="1:7" x14ac:dyDescent="0.35">
      <c r="A408" s="2">
        <v>43485</v>
      </c>
      <c r="B408" t="s">
        <v>19</v>
      </c>
      <c r="C408" t="s">
        <v>19</v>
      </c>
      <c r="D408" t="s">
        <v>19</v>
      </c>
      <c r="E408" t="s">
        <v>19</v>
      </c>
      <c r="F408" t="s">
        <v>19</v>
      </c>
      <c r="G408" t="s">
        <v>19</v>
      </c>
    </row>
    <row r="409" spans="1:7" x14ac:dyDescent="0.35">
      <c r="A409" s="2">
        <v>43487</v>
      </c>
      <c r="B409">
        <v>2.7549999999999999</v>
      </c>
      <c r="C409">
        <v>2.7589999999999999</v>
      </c>
      <c r="D409">
        <v>2.7269999999999999</v>
      </c>
      <c r="E409">
        <v>2.73</v>
      </c>
      <c r="F409">
        <v>2.73</v>
      </c>
      <c r="G409">
        <v>0</v>
      </c>
    </row>
    <row r="410" spans="1:7" x14ac:dyDescent="0.35">
      <c r="A410" s="2">
        <v>43488</v>
      </c>
      <c r="B410">
        <v>2.7730000000000001</v>
      </c>
      <c r="C410">
        <v>2.7789999999999999</v>
      </c>
      <c r="D410">
        <v>2.7370000000000001</v>
      </c>
      <c r="E410">
        <v>2.7549999999999999</v>
      </c>
      <c r="F410">
        <v>2.7549999999999999</v>
      </c>
      <c r="G410">
        <v>0</v>
      </c>
    </row>
    <row r="411" spans="1:7" x14ac:dyDescent="0.35">
      <c r="A411" s="2">
        <v>43489</v>
      </c>
      <c r="B411">
        <v>2.714</v>
      </c>
      <c r="C411">
        <v>2.726</v>
      </c>
      <c r="D411">
        <v>2.7010000000000001</v>
      </c>
      <c r="E411">
        <v>2.7120000000000002</v>
      </c>
      <c r="F411">
        <v>2.7120000000000002</v>
      </c>
      <c r="G411">
        <v>0</v>
      </c>
    </row>
    <row r="412" spans="1:7" x14ac:dyDescent="0.35">
      <c r="A412" s="2">
        <v>43490</v>
      </c>
      <c r="B412">
        <v>2.7410000000000001</v>
      </c>
      <c r="C412">
        <v>2.7589999999999999</v>
      </c>
      <c r="D412">
        <v>2.7320000000000002</v>
      </c>
      <c r="E412">
        <v>2.7530000000000001</v>
      </c>
      <c r="F412">
        <v>2.7530000000000001</v>
      </c>
      <c r="G412">
        <v>0</v>
      </c>
    </row>
    <row r="413" spans="1:7" x14ac:dyDescent="0.35">
      <c r="A413" s="2">
        <v>43492</v>
      </c>
      <c r="B413" t="s">
        <v>19</v>
      </c>
      <c r="C413" t="s">
        <v>19</v>
      </c>
      <c r="D413" t="s">
        <v>19</v>
      </c>
      <c r="E413" t="s">
        <v>19</v>
      </c>
      <c r="F413" t="s">
        <v>19</v>
      </c>
      <c r="G413" t="s">
        <v>19</v>
      </c>
    </row>
    <row r="414" spans="1:7" x14ac:dyDescent="0.35">
      <c r="A414" s="2">
        <v>43493</v>
      </c>
      <c r="B414">
        <v>2.762</v>
      </c>
      <c r="C414">
        <v>2.762</v>
      </c>
      <c r="D414">
        <v>2.7280000000000002</v>
      </c>
      <c r="E414">
        <v>2.7440000000000002</v>
      </c>
      <c r="F414">
        <v>2.7440000000000002</v>
      </c>
      <c r="G414">
        <v>0</v>
      </c>
    </row>
    <row r="415" spans="1:7" x14ac:dyDescent="0.35">
      <c r="A415" s="2">
        <v>43494</v>
      </c>
      <c r="B415">
        <v>2.7389999999999999</v>
      </c>
      <c r="C415">
        <v>2.7480000000000002</v>
      </c>
      <c r="D415">
        <v>2.7080000000000002</v>
      </c>
      <c r="E415">
        <v>2.7120000000000002</v>
      </c>
      <c r="F415">
        <v>2.7120000000000002</v>
      </c>
      <c r="G415">
        <v>0</v>
      </c>
    </row>
    <row r="416" spans="1:7" x14ac:dyDescent="0.35">
      <c r="A416" s="2">
        <v>43495</v>
      </c>
      <c r="B416">
        <v>2.7290000000000001</v>
      </c>
      <c r="C416">
        <v>2.7349999999999999</v>
      </c>
      <c r="D416">
        <v>2.6880000000000002</v>
      </c>
      <c r="E416">
        <v>2.6949999999999998</v>
      </c>
      <c r="F416">
        <v>2.6949999999999998</v>
      </c>
      <c r="G416">
        <v>0</v>
      </c>
    </row>
    <row r="417" spans="1:7" x14ac:dyDescent="0.35">
      <c r="A417" s="2">
        <v>43496</v>
      </c>
      <c r="B417">
        <v>2.6739999999999999</v>
      </c>
      <c r="C417">
        <v>2.6760000000000002</v>
      </c>
      <c r="D417">
        <v>2.6259999999999999</v>
      </c>
      <c r="E417">
        <v>2.6349999999999998</v>
      </c>
      <c r="F417">
        <v>2.6349999999999998</v>
      </c>
      <c r="G417">
        <v>0</v>
      </c>
    </row>
    <row r="418" spans="1:7" x14ac:dyDescent="0.35">
      <c r="A418" s="2">
        <v>43497</v>
      </c>
      <c r="B418">
        <v>2.6309999999999998</v>
      </c>
      <c r="C418">
        <v>2.6970000000000001</v>
      </c>
      <c r="D418">
        <v>2.6309999999999998</v>
      </c>
      <c r="E418">
        <v>2.6909999999999998</v>
      </c>
      <c r="F418">
        <v>2.6909999999999998</v>
      </c>
      <c r="G418">
        <v>0</v>
      </c>
    </row>
    <row r="419" spans="1:7" x14ac:dyDescent="0.35">
      <c r="A419" s="2">
        <v>43499</v>
      </c>
      <c r="B419" t="s">
        <v>19</v>
      </c>
      <c r="C419" t="s">
        <v>19</v>
      </c>
      <c r="D419" t="s">
        <v>19</v>
      </c>
      <c r="E419" t="s">
        <v>19</v>
      </c>
      <c r="F419" t="s">
        <v>19</v>
      </c>
      <c r="G419" t="s">
        <v>19</v>
      </c>
    </row>
    <row r="420" spans="1:7" x14ac:dyDescent="0.35">
      <c r="A420" s="2">
        <v>43500</v>
      </c>
      <c r="B420">
        <v>2.6970000000000001</v>
      </c>
      <c r="C420">
        <v>2.734</v>
      </c>
      <c r="D420">
        <v>2.6949999999999998</v>
      </c>
      <c r="E420">
        <v>2.7240000000000002</v>
      </c>
      <c r="F420">
        <v>2.7240000000000002</v>
      </c>
      <c r="G420">
        <v>0</v>
      </c>
    </row>
    <row r="421" spans="1:7" x14ac:dyDescent="0.35">
      <c r="A421" s="2">
        <v>43501</v>
      </c>
      <c r="B421">
        <v>2.7290000000000001</v>
      </c>
      <c r="C421">
        <v>2.7290000000000001</v>
      </c>
      <c r="D421">
        <v>2.6880000000000002</v>
      </c>
      <c r="E421">
        <v>2.702</v>
      </c>
      <c r="F421">
        <v>2.702</v>
      </c>
      <c r="G421">
        <v>0</v>
      </c>
    </row>
    <row r="422" spans="1:7" x14ac:dyDescent="0.35">
      <c r="A422" s="2">
        <v>43502</v>
      </c>
      <c r="B422">
        <v>2.6909999999999998</v>
      </c>
      <c r="C422">
        <v>2.7040000000000002</v>
      </c>
      <c r="D422">
        <v>2.673</v>
      </c>
      <c r="E422">
        <v>2.702</v>
      </c>
      <c r="F422">
        <v>2.702</v>
      </c>
      <c r="G422">
        <v>0</v>
      </c>
    </row>
    <row r="423" spans="1:7" x14ac:dyDescent="0.35">
      <c r="A423" s="2">
        <v>43503</v>
      </c>
      <c r="B423">
        <v>2.6659999999999999</v>
      </c>
      <c r="C423">
        <v>2.6749999999999998</v>
      </c>
      <c r="D423">
        <v>2.6520000000000001</v>
      </c>
      <c r="E423">
        <v>2.6520000000000001</v>
      </c>
      <c r="F423">
        <v>2.6520000000000001</v>
      </c>
      <c r="G423">
        <v>0</v>
      </c>
    </row>
    <row r="424" spans="1:7" x14ac:dyDescent="0.35">
      <c r="A424" s="2">
        <v>43504</v>
      </c>
      <c r="B424">
        <v>2.6389999999999998</v>
      </c>
      <c r="C424">
        <v>2.6520000000000001</v>
      </c>
      <c r="D424">
        <v>2.625</v>
      </c>
      <c r="E424">
        <v>2.6320000000000001</v>
      </c>
      <c r="F424">
        <v>2.6320000000000001</v>
      </c>
      <c r="G424">
        <v>0</v>
      </c>
    </row>
    <row r="425" spans="1:7" x14ac:dyDescent="0.35">
      <c r="A425" s="2">
        <v>43506</v>
      </c>
      <c r="B425" t="s">
        <v>19</v>
      </c>
      <c r="C425" t="s">
        <v>19</v>
      </c>
      <c r="D425" t="s">
        <v>19</v>
      </c>
      <c r="E425" t="s">
        <v>19</v>
      </c>
      <c r="F425" t="s">
        <v>19</v>
      </c>
      <c r="G425" t="s">
        <v>19</v>
      </c>
    </row>
    <row r="426" spans="1:7" x14ac:dyDescent="0.35">
      <c r="A426" s="2">
        <v>43507</v>
      </c>
      <c r="B426">
        <v>2.6520000000000001</v>
      </c>
      <c r="C426">
        <v>2.67</v>
      </c>
      <c r="D426">
        <v>2.6480000000000001</v>
      </c>
      <c r="E426">
        <v>2.661</v>
      </c>
      <c r="F426">
        <v>2.661</v>
      </c>
      <c r="G426">
        <v>0</v>
      </c>
    </row>
    <row r="427" spans="1:7" x14ac:dyDescent="0.35">
      <c r="A427" s="2">
        <v>43508</v>
      </c>
      <c r="B427">
        <v>2.6819999999999999</v>
      </c>
      <c r="C427">
        <v>2.6909999999999998</v>
      </c>
      <c r="D427">
        <v>2.6680000000000001</v>
      </c>
      <c r="E427">
        <v>2.6840000000000002</v>
      </c>
      <c r="F427">
        <v>2.6840000000000002</v>
      </c>
      <c r="G427">
        <v>0</v>
      </c>
    </row>
    <row r="428" spans="1:7" x14ac:dyDescent="0.35">
      <c r="A428" s="2">
        <v>43509</v>
      </c>
      <c r="B428">
        <v>2.6880000000000002</v>
      </c>
      <c r="C428">
        <v>2.7149999999999999</v>
      </c>
      <c r="D428">
        <v>2.6880000000000002</v>
      </c>
      <c r="E428">
        <v>2.7080000000000002</v>
      </c>
      <c r="F428">
        <v>2.7080000000000002</v>
      </c>
      <c r="G428">
        <v>0</v>
      </c>
    </row>
    <row r="429" spans="1:7" x14ac:dyDescent="0.35">
      <c r="A429" s="2">
        <v>43510</v>
      </c>
      <c r="B429">
        <v>2.6859999999999999</v>
      </c>
      <c r="C429">
        <v>2.6859999999999999</v>
      </c>
      <c r="D429">
        <v>2.6429999999999998</v>
      </c>
      <c r="E429">
        <v>2.657</v>
      </c>
      <c r="F429">
        <v>2.657</v>
      </c>
      <c r="G429">
        <v>0</v>
      </c>
    </row>
    <row r="430" spans="1:7" x14ac:dyDescent="0.35">
      <c r="A430" s="2">
        <v>43511</v>
      </c>
      <c r="B430">
        <v>2.6680000000000001</v>
      </c>
      <c r="C430">
        <v>2.6880000000000002</v>
      </c>
      <c r="D430">
        <v>2.6629999999999998</v>
      </c>
      <c r="E430">
        <v>2.6659999999999999</v>
      </c>
      <c r="F430">
        <v>2.6659999999999999</v>
      </c>
      <c r="G430">
        <v>0</v>
      </c>
    </row>
    <row r="431" spans="1:7" x14ac:dyDescent="0.35">
      <c r="A431" s="2">
        <v>43513</v>
      </c>
      <c r="B431" t="s">
        <v>19</v>
      </c>
      <c r="C431" t="s">
        <v>19</v>
      </c>
      <c r="D431" t="s">
        <v>19</v>
      </c>
      <c r="E431" t="s">
        <v>19</v>
      </c>
      <c r="F431" t="s">
        <v>19</v>
      </c>
      <c r="G431" t="s">
        <v>19</v>
      </c>
    </row>
    <row r="432" spans="1:7" x14ac:dyDescent="0.35">
      <c r="A432" s="2">
        <v>43515</v>
      </c>
      <c r="B432">
        <v>2.67</v>
      </c>
      <c r="C432">
        <v>2.67</v>
      </c>
      <c r="D432">
        <v>2.6360000000000001</v>
      </c>
      <c r="E432">
        <v>2.6469999999999998</v>
      </c>
      <c r="F432">
        <v>2.6469999999999998</v>
      </c>
      <c r="G432">
        <v>0</v>
      </c>
    </row>
    <row r="433" spans="1:7" x14ac:dyDescent="0.35">
      <c r="A433" s="2">
        <v>43516</v>
      </c>
      <c r="B433">
        <v>2.6339999999999999</v>
      </c>
      <c r="C433">
        <v>2.6589999999999998</v>
      </c>
      <c r="D433">
        <v>2.6320000000000001</v>
      </c>
      <c r="E433">
        <v>2.6539999999999999</v>
      </c>
      <c r="F433">
        <v>2.6539999999999999</v>
      </c>
      <c r="G433">
        <v>0</v>
      </c>
    </row>
    <row r="434" spans="1:7" x14ac:dyDescent="0.35">
      <c r="A434" s="2">
        <v>43517</v>
      </c>
      <c r="B434">
        <v>2.6749999999999998</v>
      </c>
      <c r="C434">
        <v>2.6970000000000001</v>
      </c>
      <c r="D434">
        <v>2.6720000000000002</v>
      </c>
      <c r="E434">
        <v>2.6880000000000002</v>
      </c>
      <c r="F434">
        <v>2.6880000000000002</v>
      </c>
      <c r="G434">
        <v>0</v>
      </c>
    </row>
    <row r="435" spans="1:7" x14ac:dyDescent="0.35">
      <c r="A435" s="2">
        <v>43518</v>
      </c>
      <c r="B435">
        <v>2.6789999999999998</v>
      </c>
      <c r="C435">
        <v>2.6789999999999998</v>
      </c>
      <c r="D435">
        <v>2.6379999999999999</v>
      </c>
      <c r="E435">
        <v>2.6549999999999998</v>
      </c>
      <c r="F435">
        <v>2.6549999999999998</v>
      </c>
      <c r="G435">
        <v>0</v>
      </c>
    </row>
    <row r="436" spans="1:7" x14ac:dyDescent="0.35">
      <c r="A436" s="2">
        <v>43520</v>
      </c>
      <c r="B436" t="s">
        <v>19</v>
      </c>
      <c r="C436" t="s">
        <v>19</v>
      </c>
      <c r="D436" t="s">
        <v>19</v>
      </c>
      <c r="E436" t="s">
        <v>19</v>
      </c>
      <c r="F436" t="s">
        <v>19</v>
      </c>
      <c r="G436" t="s">
        <v>19</v>
      </c>
    </row>
    <row r="437" spans="1:7" x14ac:dyDescent="0.35">
      <c r="A437" s="2">
        <v>43521</v>
      </c>
      <c r="B437">
        <v>2.681</v>
      </c>
      <c r="C437">
        <v>2.6840000000000002</v>
      </c>
      <c r="D437">
        <v>2.6680000000000001</v>
      </c>
      <c r="E437">
        <v>2.673</v>
      </c>
      <c r="F437">
        <v>2.673</v>
      </c>
      <c r="G437">
        <v>0</v>
      </c>
    </row>
    <row r="438" spans="1:7" x14ac:dyDescent="0.35">
      <c r="A438" s="2">
        <v>43522</v>
      </c>
      <c r="B438">
        <v>2.6549999999999998</v>
      </c>
      <c r="C438">
        <v>2.657</v>
      </c>
      <c r="D438">
        <v>2.6320000000000001</v>
      </c>
      <c r="E438">
        <v>2.6360000000000001</v>
      </c>
      <c r="F438">
        <v>2.6360000000000001</v>
      </c>
      <c r="G438">
        <v>0</v>
      </c>
    </row>
    <row r="439" spans="1:7" x14ac:dyDescent="0.35">
      <c r="A439" s="2">
        <v>43523</v>
      </c>
      <c r="B439">
        <v>2.6320000000000001</v>
      </c>
      <c r="C439">
        <v>2.6970000000000001</v>
      </c>
      <c r="D439">
        <v>2.6320000000000001</v>
      </c>
      <c r="E439">
        <v>2.6930000000000001</v>
      </c>
      <c r="F439">
        <v>2.6930000000000001</v>
      </c>
      <c r="G439">
        <v>0</v>
      </c>
    </row>
    <row r="440" spans="1:7" x14ac:dyDescent="0.35">
      <c r="A440" s="2">
        <v>43524</v>
      </c>
      <c r="B440">
        <v>2.67</v>
      </c>
      <c r="C440">
        <v>2.7240000000000002</v>
      </c>
      <c r="D440">
        <v>2.6680000000000001</v>
      </c>
      <c r="E440">
        <v>2.7109999999999999</v>
      </c>
      <c r="F440">
        <v>2.7109999999999999</v>
      </c>
      <c r="G440">
        <v>0</v>
      </c>
    </row>
    <row r="441" spans="1:7" x14ac:dyDescent="0.35">
      <c r="A441" s="2">
        <v>43525</v>
      </c>
      <c r="B441">
        <v>2.7370000000000001</v>
      </c>
      <c r="C441">
        <v>2.7589999999999999</v>
      </c>
      <c r="D441">
        <v>2.7280000000000002</v>
      </c>
      <c r="E441">
        <v>2.7549999999999999</v>
      </c>
      <c r="F441">
        <v>2.7549999999999999</v>
      </c>
      <c r="G441">
        <v>0</v>
      </c>
    </row>
    <row r="442" spans="1:7" x14ac:dyDescent="0.35">
      <c r="A442" s="2">
        <v>43527</v>
      </c>
      <c r="B442" t="s">
        <v>19</v>
      </c>
      <c r="C442" t="s">
        <v>19</v>
      </c>
      <c r="D442" t="s">
        <v>19</v>
      </c>
      <c r="E442" t="s">
        <v>19</v>
      </c>
      <c r="F442" t="s">
        <v>19</v>
      </c>
      <c r="G442" t="s">
        <v>19</v>
      </c>
    </row>
    <row r="443" spans="1:7" x14ac:dyDescent="0.35">
      <c r="A443" s="2">
        <v>43528</v>
      </c>
      <c r="B443">
        <v>2.75</v>
      </c>
      <c r="C443">
        <v>2.7530000000000001</v>
      </c>
      <c r="D443">
        <v>2.7210000000000001</v>
      </c>
      <c r="E443">
        <v>2.722</v>
      </c>
      <c r="F443">
        <v>2.722</v>
      </c>
      <c r="G443">
        <v>0</v>
      </c>
    </row>
    <row r="444" spans="1:7" x14ac:dyDescent="0.35">
      <c r="A444" s="2">
        <v>43529</v>
      </c>
      <c r="B444">
        <v>2.742</v>
      </c>
      <c r="C444">
        <v>2.75</v>
      </c>
      <c r="D444">
        <v>2.722</v>
      </c>
      <c r="E444">
        <v>2.722</v>
      </c>
      <c r="F444">
        <v>2.722</v>
      </c>
      <c r="G444">
        <v>0</v>
      </c>
    </row>
    <row r="445" spans="1:7" x14ac:dyDescent="0.35">
      <c r="A445" s="2">
        <v>43530</v>
      </c>
      <c r="B445">
        <v>2.7109999999999999</v>
      </c>
      <c r="C445">
        <v>2.7189999999999999</v>
      </c>
      <c r="D445">
        <v>2.6789999999999998</v>
      </c>
      <c r="E445">
        <v>2.6920000000000002</v>
      </c>
      <c r="F445">
        <v>2.6920000000000002</v>
      </c>
      <c r="G445">
        <v>0</v>
      </c>
    </row>
    <row r="446" spans="1:7" x14ac:dyDescent="0.35">
      <c r="A446" s="2">
        <v>43531</v>
      </c>
      <c r="B446">
        <v>2.6789999999999998</v>
      </c>
      <c r="C446">
        <v>2.681</v>
      </c>
      <c r="D446">
        <v>2.6360000000000001</v>
      </c>
      <c r="E446">
        <v>2.6360000000000001</v>
      </c>
      <c r="F446">
        <v>2.6360000000000001</v>
      </c>
      <c r="G446">
        <v>0</v>
      </c>
    </row>
    <row r="447" spans="1:7" x14ac:dyDescent="0.35">
      <c r="A447" s="2">
        <v>43532</v>
      </c>
      <c r="B447">
        <v>2.6339999999999999</v>
      </c>
      <c r="C447">
        <v>2.6520000000000001</v>
      </c>
      <c r="D447">
        <v>2.6070000000000002</v>
      </c>
      <c r="E447">
        <v>2.625</v>
      </c>
      <c r="F447">
        <v>2.625</v>
      </c>
      <c r="G447">
        <v>0</v>
      </c>
    </row>
    <row r="448" spans="1:7" x14ac:dyDescent="0.35">
      <c r="A448" s="2">
        <v>43534</v>
      </c>
      <c r="B448" t="s">
        <v>19</v>
      </c>
      <c r="C448" t="s">
        <v>19</v>
      </c>
      <c r="D448" t="s">
        <v>19</v>
      </c>
      <c r="E448" t="s">
        <v>19</v>
      </c>
      <c r="F448" t="s">
        <v>19</v>
      </c>
      <c r="G448" t="s">
        <v>19</v>
      </c>
    </row>
    <row r="449" spans="1:7" x14ac:dyDescent="0.35">
      <c r="A449" s="2">
        <v>43535</v>
      </c>
      <c r="B449">
        <v>2.645</v>
      </c>
      <c r="C449">
        <v>2.6520000000000001</v>
      </c>
      <c r="D449">
        <v>2.6320000000000001</v>
      </c>
      <c r="E449">
        <v>2.6429999999999998</v>
      </c>
      <c r="F449">
        <v>2.6429999999999998</v>
      </c>
      <c r="G449">
        <v>0</v>
      </c>
    </row>
    <row r="450" spans="1:7" x14ac:dyDescent="0.35">
      <c r="A450" s="2">
        <v>43536</v>
      </c>
      <c r="B450">
        <v>2.6539999999999999</v>
      </c>
      <c r="C450">
        <v>2.6560000000000001</v>
      </c>
      <c r="D450">
        <v>2.6</v>
      </c>
      <c r="E450">
        <v>2.605</v>
      </c>
      <c r="F450">
        <v>2.605</v>
      </c>
      <c r="G450">
        <v>0</v>
      </c>
    </row>
    <row r="451" spans="1:7" x14ac:dyDescent="0.35">
      <c r="A451" s="2">
        <v>43537</v>
      </c>
      <c r="B451">
        <v>2.621</v>
      </c>
      <c r="C451">
        <v>2.629</v>
      </c>
      <c r="D451">
        <v>2.6110000000000002</v>
      </c>
      <c r="E451">
        <v>2.6110000000000002</v>
      </c>
      <c r="F451">
        <v>2.6110000000000002</v>
      </c>
      <c r="G451">
        <v>0</v>
      </c>
    </row>
    <row r="452" spans="1:7" x14ac:dyDescent="0.35">
      <c r="A452" s="2">
        <v>43538</v>
      </c>
      <c r="B452">
        <v>2.6269999999999998</v>
      </c>
      <c r="C452">
        <v>2.645</v>
      </c>
      <c r="D452">
        <v>2.6110000000000002</v>
      </c>
      <c r="E452">
        <v>2.63</v>
      </c>
      <c r="F452">
        <v>2.63</v>
      </c>
      <c r="G452">
        <v>0</v>
      </c>
    </row>
    <row r="453" spans="1:7" x14ac:dyDescent="0.35">
      <c r="A453" s="2">
        <v>43539</v>
      </c>
      <c r="B453">
        <v>2.6230000000000002</v>
      </c>
      <c r="C453">
        <v>2.6230000000000002</v>
      </c>
      <c r="D453">
        <v>2.58</v>
      </c>
      <c r="E453">
        <v>2.593</v>
      </c>
      <c r="F453">
        <v>2.593</v>
      </c>
      <c r="G453">
        <v>0</v>
      </c>
    </row>
    <row r="454" spans="1:7" x14ac:dyDescent="0.35">
      <c r="A454" s="2">
        <v>43541</v>
      </c>
      <c r="B454" t="s">
        <v>19</v>
      </c>
      <c r="C454" t="s">
        <v>19</v>
      </c>
      <c r="D454" t="s">
        <v>19</v>
      </c>
      <c r="E454" t="s">
        <v>19</v>
      </c>
      <c r="F454" t="s">
        <v>19</v>
      </c>
      <c r="G454" t="s">
        <v>19</v>
      </c>
    </row>
    <row r="455" spans="1:7" x14ac:dyDescent="0.35">
      <c r="A455" s="2">
        <v>43542</v>
      </c>
      <c r="B455">
        <v>2.6030000000000002</v>
      </c>
      <c r="C455">
        <v>2.6110000000000002</v>
      </c>
      <c r="D455">
        <v>2.589</v>
      </c>
      <c r="E455">
        <v>2.6019999999999999</v>
      </c>
      <c r="F455">
        <v>2.6019999999999999</v>
      </c>
      <c r="G455">
        <v>0</v>
      </c>
    </row>
    <row r="456" spans="1:7" x14ac:dyDescent="0.35">
      <c r="A456" s="2">
        <v>43543</v>
      </c>
      <c r="B456">
        <v>2.6110000000000002</v>
      </c>
      <c r="C456">
        <v>2.6339999999999999</v>
      </c>
      <c r="D456">
        <v>2.6</v>
      </c>
      <c r="E456">
        <v>2.6139999999999999</v>
      </c>
      <c r="F456">
        <v>2.6139999999999999</v>
      </c>
      <c r="G456">
        <v>0</v>
      </c>
    </row>
    <row r="457" spans="1:7" x14ac:dyDescent="0.35">
      <c r="A457" s="2">
        <v>43544</v>
      </c>
      <c r="B457">
        <v>2.6</v>
      </c>
      <c r="C457">
        <v>2.6</v>
      </c>
      <c r="D457">
        <v>2.528</v>
      </c>
      <c r="E457">
        <v>2.5350000000000001</v>
      </c>
      <c r="F457">
        <v>2.5350000000000001</v>
      </c>
      <c r="G457">
        <v>0</v>
      </c>
    </row>
    <row r="458" spans="1:7" x14ac:dyDescent="0.35">
      <c r="A458" s="2">
        <v>43545</v>
      </c>
      <c r="B458">
        <v>2.5</v>
      </c>
      <c r="C458">
        <v>2.544</v>
      </c>
      <c r="D458">
        <v>2.5</v>
      </c>
      <c r="E458">
        <v>2.5369999999999999</v>
      </c>
      <c r="F458">
        <v>2.5369999999999999</v>
      </c>
      <c r="G458">
        <v>0</v>
      </c>
    </row>
    <row r="459" spans="1:7" x14ac:dyDescent="0.35">
      <c r="A459" s="2">
        <v>43546</v>
      </c>
      <c r="B459">
        <v>2.4710000000000001</v>
      </c>
      <c r="C459">
        <v>2.4820000000000002</v>
      </c>
      <c r="D459">
        <v>2.4180000000000001</v>
      </c>
      <c r="E459">
        <v>2.4550000000000001</v>
      </c>
      <c r="F459">
        <v>2.4550000000000001</v>
      </c>
      <c r="G459">
        <v>0</v>
      </c>
    </row>
    <row r="460" spans="1:7" x14ac:dyDescent="0.35">
      <c r="A460" s="2">
        <v>43548</v>
      </c>
      <c r="B460" t="s">
        <v>19</v>
      </c>
      <c r="C460" t="s">
        <v>19</v>
      </c>
      <c r="D460" t="s">
        <v>19</v>
      </c>
      <c r="E460" t="s">
        <v>19</v>
      </c>
      <c r="F460" t="s">
        <v>19</v>
      </c>
      <c r="G460" t="s">
        <v>19</v>
      </c>
    </row>
    <row r="461" spans="1:7" x14ac:dyDescent="0.35">
      <c r="A461" s="2">
        <v>43549</v>
      </c>
      <c r="B461">
        <v>2.46</v>
      </c>
      <c r="C461">
        <v>2.464</v>
      </c>
      <c r="D461">
        <v>2.3769999999999998</v>
      </c>
      <c r="E461">
        <v>2.42</v>
      </c>
      <c r="F461">
        <v>2.42</v>
      </c>
      <c r="G461">
        <v>0</v>
      </c>
    </row>
    <row r="462" spans="1:7" x14ac:dyDescent="0.35">
      <c r="A462" s="2">
        <v>43550</v>
      </c>
      <c r="B462">
        <v>2.448</v>
      </c>
      <c r="C462">
        <v>2.448</v>
      </c>
      <c r="D462">
        <v>2.407</v>
      </c>
      <c r="E462">
        <v>2.4140000000000001</v>
      </c>
      <c r="F462">
        <v>2.4140000000000001</v>
      </c>
      <c r="G462">
        <v>0</v>
      </c>
    </row>
    <row r="463" spans="1:7" x14ac:dyDescent="0.35">
      <c r="A463" s="2">
        <v>43551</v>
      </c>
      <c r="B463">
        <v>2.379</v>
      </c>
      <c r="C463">
        <v>2.4049999999999998</v>
      </c>
      <c r="D463">
        <v>2.3559999999999999</v>
      </c>
      <c r="E463">
        <v>2.3740000000000001</v>
      </c>
      <c r="F463">
        <v>2.3740000000000001</v>
      </c>
      <c r="G463">
        <v>0</v>
      </c>
    </row>
    <row r="464" spans="1:7" x14ac:dyDescent="0.35">
      <c r="A464" s="2">
        <v>43552</v>
      </c>
      <c r="B464">
        <v>2.375</v>
      </c>
      <c r="C464">
        <v>2.4049999999999998</v>
      </c>
      <c r="D464">
        <v>2.3660000000000001</v>
      </c>
      <c r="E464">
        <v>2.3889999999999998</v>
      </c>
      <c r="F464">
        <v>2.3889999999999998</v>
      </c>
      <c r="G464">
        <v>0</v>
      </c>
    </row>
    <row r="465" spans="1:7" x14ac:dyDescent="0.35">
      <c r="A465" s="2">
        <v>43553</v>
      </c>
      <c r="B465">
        <v>2.4209999999999998</v>
      </c>
      <c r="C465">
        <v>2.4329999999999998</v>
      </c>
      <c r="D465">
        <v>2.403</v>
      </c>
      <c r="E465">
        <v>2.4140000000000001</v>
      </c>
      <c r="F465">
        <v>2.4140000000000001</v>
      </c>
      <c r="G465">
        <v>0</v>
      </c>
    </row>
    <row r="466" spans="1:7" x14ac:dyDescent="0.35">
      <c r="A466" s="2">
        <v>43555</v>
      </c>
      <c r="B466" t="s">
        <v>19</v>
      </c>
      <c r="C466" t="s">
        <v>19</v>
      </c>
      <c r="D466" t="s">
        <v>19</v>
      </c>
      <c r="E466" t="s">
        <v>19</v>
      </c>
      <c r="F466" t="s">
        <v>19</v>
      </c>
      <c r="G466" t="s">
        <v>19</v>
      </c>
    </row>
    <row r="467" spans="1:7" x14ac:dyDescent="0.35">
      <c r="A467" s="2">
        <v>43556</v>
      </c>
      <c r="B467">
        <v>2.4420000000000002</v>
      </c>
      <c r="C467">
        <v>2.4990000000000001</v>
      </c>
      <c r="D467">
        <v>2.4239999999999999</v>
      </c>
      <c r="E467">
        <v>2.4969999999999999</v>
      </c>
      <c r="F467">
        <v>2.4969999999999999</v>
      </c>
      <c r="G467">
        <v>0</v>
      </c>
    </row>
    <row r="468" spans="1:7" x14ac:dyDescent="0.35">
      <c r="A468" s="2">
        <v>43557</v>
      </c>
      <c r="B468">
        <v>2.4740000000000002</v>
      </c>
      <c r="C468">
        <v>2.492</v>
      </c>
      <c r="D468">
        <v>2.4689999999999999</v>
      </c>
      <c r="E468">
        <v>2.4809999999999999</v>
      </c>
      <c r="F468">
        <v>2.4809999999999999</v>
      </c>
      <c r="G468">
        <v>0</v>
      </c>
    </row>
    <row r="469" spans="1:7" x14ac:dyDescent="0.35">
      <c r="A469" s="2">
        <v>43558</v>
      </c>
      <c r="B469">
        <v>2.5150000000000001</v>
      </c>
      <c r="C469">
        <v>2.524</v>
      </c>
      <c r="D469">
        <v>2.5030000000000001</v>
      </c>
      <c r="E469">
        <v>2.5169999999999999</v>
      </c>
      <c r="F469">
        <v>2.5169999999999999</v>
      </c>
      <c r="G469">
        <v>0</v>
      </c>
    </row>
    <row r="470" spans="1:7" x14ac:dyDescent="0.35">
      <c r="A470" s="2">
        <v>43559</v>
      </c>
      <c r="B470">
        <v>2.508</v>
      </c>
      <c r="C470">
        <v>2.5219999999999998</v>
      </c>
      <c r="D470">
        <v>2.5030000000000001</v>
      </c>
      <c r="E470">
        <v>2.512</v>
      </c>
      <c r="F470">
        <v>2.512</v>
      </c>
      <c r="G470">
        <v>0</v>
      </c>
    </row>
    <row r="471" spans="1:7" x14ac:dyDescent="0.35">
      <c r="A471" s="2">
        <v>43560</v>
      </c>
      <c r="B471">
        <v>2.5369999999999999</v>
      </c>
      <c r="C471">
        <v>2.544</v>
      </c>
      <c r="D471">
        <v>2.4940000000000002</v>
      </c>
      <c r="E471">
        <v>2.5009999999999999</v>
      </c>
      <c r="F471">
        <v>2.5009999999999999</v>
      </c>
      <c r="G471">
        <v>0</v>
      </c>
    </row>
    <row r="472" spans="1:7" x14ac:dyDescent="0.35">
      <c r="A472" s="2">
        <v>43562</v>
      </c>
      <c r="B472" t="s">
        <v>19</v>
      </c>
      <c r="C472" t="s">
        <v>19</v>
      </c>
      <c r="D472" t="s">
        <v>19</v>
      </c>
      <c r="E472" t="s">
        <v>19</v>
      </c>
      <c r="F472" t="s">
        <v>19</v>
      </c>
      <c r="G472" t="s">
        <v>19</v>
      </c>
    </row>
    <row r="473" spans="1:7" x14ac:dyDescent="0.35">
      <c r="A473" s="2">
        <v>43563</v>
      </c>
      <c r="B473">
        <v>2.504</v>
      </c>
      <c r="C473">
        <v>2.5190000000000001</v>
      </c>
      <c r="D473">
        <v>2.5009999999999999</v>
      </c>
      <c r="E473">
        <v>2.5190000000000001</v>
      </c>
      <c r="F473">
        <v>2.5190000000000001</v>
      </c>
      <c r="G473">
        <v>0</v>
      </c>
    </row>
    <row r="474" spans="1:7" x14ac:dyDescent="0.35">
      <c r="A474" s="2">
        <v>43564</v>
      </c>
      <c r="B474">
        <v>2.5169999999999999</v>
      </c>
      <c r="C474">
        <v>2.5169999999999999</v>
      </c>
      <c r="D474">
        <v>2.4849999999999999</v>
      </c>
      <c r="E474">
        <v>2.4990000000000001</v>
      </c>
      <c r="F474">
        <v>2.4990000000000001</v>
      </c>
      <c r="G474">
        <v>0</v>
      </c>
    </row>
    <row r="475" spans="1:7" x14ac:dyDescent="0.35">
      <c r="A475" s="2">
        <v>43565</v>
      </c>
      <c r="B475">
        <v>2.5019999999999998</v>
      </c>
      <c r="C475">
        <v>2.5099999999999998</v>
      </c>
      <c r="D475">
        <v>2.4630000000000001</v>
      </c>
      <c r="E475">
        <v>2.4769999999999999</v>
      </c>
      <c r="F475">
        <v>2.4769999999999999</v>
      </c>
      <c r="G475">
        <v>0</v>
      </c>
    </row>
    <row r="476" spans="1:7" x14ac:dyDescent="0.35">
      <c r="A476" s="2">
        <v>43566</v>
      </c>
      <c r="B476">
        <v>2.4849999999999999</v>
      </c>
      <c r="C476">
        <v>2.5099999999999998</v>
      </c>
      <c r="D476">
        <v>2.4849999999999999</v>
      </c>
      <c r="E476">
        <v>2.504</v>
      </c>
      <c r="F476">
        <v>2.504</v>
      </c>
      <c r="G476">
        <v>0</v>
      </c>
    </row>
    <row r="477" spans="1:7" x14ac:dyDescent="0.35">
      <c r="A477" s="2">
        <v>43567</v>
      </c>
      <c r="B477">
        <v>2.5419999999999998</v>
      </c>
      <c r="C477">
        <v>2.5619999999999998</v>
      </c>
      <c r="D477">
        <v>2.54</v>
      </c>
      <c r="E477">
        <v>2.56</v>
      </c>
      <c r="F477">
        <v>2.56</v>
      </c>
      <c r="G477">
        <v>0</v>
      </c>
    </row>
    <row r="478" spans="1:7" x14ac:dyDescent="0.35">
      <c r="A478" s="2">
        <v>43569</v>
      </c>
      <c r="B478" t="s">
        <v>19</v>
      </c>
      <c r="C478" t="s">
        <v>19</v>
      </c>
      <c r="D478" t="s">
        <v>19</v>
      </c>
      <c r="E478" t="s">
        <v>19</v>
      </c>
      <c r="F478" t="s">
        <v>19</v>
      </c>
      <c r="G478" t="s">
        <v>19</v>
      </c>
    </row>
    <row r="479" spans="1:7" x14ac:dyDescent="0.35">
      <c r="A479" s="2">
        <v>43570</v>
      </c>
      <c r="B479">
        <v>2.5670000000000002</v>
      </c>
      <c r="C479">
        <v>2.5739999999999998</v>
      </c>
      <c r="D479">
        <v>2.5489999999999999</v>
      </c>
      <c r="E479">
        <v>2.5529999999999999</v>
      </c>
      <c r="F479">
        <v>2.5529999999999999</v>
      </c>
      <c r="G479">
        <v>0</v>
      </c>
    </row>
    <row r="480" spans="1:7" x14ac:dyDescent="0.35">
      <c r="A480" s="2">
        <v>43571</v>
      </c>
      <c r="B480">
        <v>2.5739999999999998</v>
      </c>
      <c r="C480">
        <v>2.5960000000000001</v>
      </c>
      <c r="D480">
        <v>2.5710000000000002</v>
      </c>
      <c r="E480">
        <v>2.5920000000000001</v>
      </c>
      <c r="F480">
        <v>2.5920000000000001</v>
      </c>
      <c r="G480">
        <v>0</v>
      </c>
    </row>
    <row r="481" spans="1:7" x14ac:dyDescent="0.35">
      <c r="A481" s="2">
        <v>43572</v>
      </c>
      <c r="B481">
        <v>2.5990000000000002</v>
      </c>
      <c r="C481">
        <v>2.6139999999999999</v>
      </c>
      <c r="D481">
        <v>2.581</v>
      </c>
      <c r="E481">
        <v>2.5920000000000001</v>
      </c>
      <c r="F481">
        <v>2.5920000000000001</v>
      </c>
      <c r="G481">
        <v>0</v>
      </c>
    </row>
    <row r="482" spans="1:7" x14ac:dyDescent="0.35">
      <c r="A482" s="2">
        <v>43573</v>
      </c>
      <c r="B482">
        <v>2.5630000000000002</v>
      </c>
      <c r="C482">
        <v>2.5830000000000002</v>
      </c>
      <c r="D482">
        <v>2.5489999999999999</v>
      </c>
      <c r="E482">
        <v>2.56</v>
      </c>
      <c r="F482">
        <v>2.56</v>
      </c>
      <c r="G482">
        <v>0</v>
      </c>
    </row>
    <row r="483" spans="1:7" x14ac:dyDescent="0.35">
      <c r="A483" s="2">
        <v>43576</v>
      </c>
      <c r="B483" t="s">
        <v>19</v>
      </c>
      <c r="C483" t="s">
        <v>19</v>
      </c>
      <c r="D483" t="s">
        <v>19</v>
      </c>
      <c r="E483" t="s">
        <v>19</v>
      </c>
      <c r="F483" t="s">
        <v>19</v>
      </c>
      <c r="G483" t="s">
        <v>19</v>
      </c>
    </row>
    <row r="484" spans="1:7" x14ac:dyDescent="0.35">
      <c r="A484" s="2">
        <v>43577</v>
      </c>
      <c r="B484">
        <v>2.5649999999999999</v>
      </c>
      <c r="C484">
        <v>2.5920000000000001</v>
      </c>
      <c r="D484">
        <v>2.5649999999999999</v>
      </c>
      <c r="E484">
        <v>2.59</v>
      </c>
      <c r="F484">
        <v>2.59</v>
      </c>
      <c r="G484">
        <v>0</v>
      </c>
    </row>
    <row r="485" spans="1:7" x14ac:dyDescent="0.35">
      <c r="A485" s="2">
        <v>43578</v>
      </c>
      <c r="B485">
        <v>2.5920000000000001</v>
      </c>
      <c r="C485">
        <v>2.5920000000000001</v>
      </c>
      <c r="D485">
        <v>2.5630000000000002</v>
      </c>
      <c r="E485">
        <v>2.57</v>
      </c>
      <c r="F485">
        <v>2.57</v>
      </c>
      <c r="G485">
        <v>0</v>
      </c>
    </row>
    <row r="486" spans="1:7" x14ac:dyDescent="0.35">
      <c r="A486" s="2">
        <v>43579</v>
      </c>
      <c r="B486">
        <v>2.536</v>
      </c>
      <c r="C486">
        <v>2.5379999999999998</v>
      </c>
      <c r="D486">
        <v>2.5179999999999998</v>
      </c>
      <c r="E486">
        <v>2.5219999999999998</v>
      </c>
      <c r="F486">
        <v>2.5219999999999998</v>
      </c>
      <c r="G486">
        <v>0</v>
      </c>
    </row>
    <row r="487" spans="1:7" x14ac:dyDescent="0.35">
      <c r="A487" s="2">
        <v>43580</v>
      </c>
      <c r="B487">
        <v>2.524</v>
      </c>
      <c r="C487">
        <v>2.5419999999999998</v>
      </c>
      <c r="D487">
        <v>2.516</v>
      </c>
      <c r="E487">
        <v>2.5339999999999998</v>
      </c>
      <c r="F487">
        <v>2.5339999999999998</v>
      </c>
      <c r="G487">
        <v>0</v>
      </c>
    </row>
    <row r="488" spans="1:7" x14ac:dyDescent="0.35">
      <c r="A488" s="2">
        <v>43581</v>
      </c>
      <c r="B488">
        <v>2.5270000000000001</v>
      </c>
      <c r="C488">
        <v>2.5449999999999999</v>
      </c>
      <c r="D488">
        <v>2.4950000000000001</v>
      </c>
      <c r="E488">
        <v>2.5049999999999999</v>
      </c>
      <c r="F488">
        <v>2.5049999999999999</v>
      </c>
      <c r="G488">
        <v>0</v>
      </c>
    </row>
    <row r="489" spans="1:7" x14ac:dyDescent="0.35">
      <c r="A489" s="2">
        <v>43583</v>
      </c>
      <c r="B489" t="s">
        <v>19</v>
      </c>
      <c r="C489" t="s">
        <v>19</v>
      </c>
      <c r="D489" t="s">
        <v>19</v>
      </c>
      <c r="E489" t="s">
        <v>19</v>
      </c>
      <c r="F489" t="s">
        <v>19</v>
      </c>
      <c r="G489" t="s">
        <v>19</v>
      </c>
    </row>
    <row r="490" spans="1:7" x14ac:dyDescent="0.35">
      <c r="A490" s="2">
        <v>43584</v>
      </c>
      <c r="B490">
        <v>2.5049999999999999</v>
      </c>
      <c r="C490">
        <v>2.5409999999999999</v>
      </c>
      <c r="D490">
        <v>2.504</v>
      </c>
      <c r="E490">
        <v>2.536</v>
      </c>
      <c r="F490">
        <v>2.536</v>
      </c>
      <c r="G490">
        <v>0</v>
      </c>
    </row>
    <row r="491" spans="1:7" x14ac:dyDescent="0.35">
      <c r="A491" s="2">
        <v>43585</v>
      </c>
      <c r="B491">
        <v>2.532</v>
      </c>
      <c r="C491">
        <v>2.5499999999999998</v>
      </c>
      <c r="D491">
        <v>2.504</v>
      </c>
      <c r="E491">
        <v>2.5089999999999999</v>
      </c>
      <c r="F491">
        <v>2.5089999999999999</v>
      </c>
      <c r="G491">
        <v>0</v>
      </c>
    </row>
    <row r="492" spans="1:7" x14ac:dyDescent="0.35">
      <c r="A492" s="2">
        <v>43586</v>
      </c>
      <c r="B492">
        <v>2.504</v>
      </c>
      <c r="C492">
        <v>2.5110000000000001</v>
      </c>
      <c r="D492">
        <v>2.4550000000000001</v>
      </c>
      <c r="E492">
        <v>2.5110000000000001</v>
      </c>
      <c r="F492">
        <v>2.5110000000000001</v>
      </c>
      <c r="G492">
        <v>0</v>
      </c>
    </row>
    <row r="493" spans="1:7" x14ac:dyDescent="0.35">
      <c r="A493" s="2">
        <v>43587</v>
      </c>
      <c r="B493">
        <v>2.5110000000000001</v>
      </c>
      <c r="C493">
        <v>2.5579999999999998</v>
      </c>
      <c r="D493">
        <v>2.5089999999999999</v>
      </c>
      <c r="E493">
        <v>2.552</v>
      </c>
      <c r="F493">
        <v>2.552</v>
      </c>
      <c r="G493">
        <v>0</v>
      </c>
    </row>
    <row r="494" spans="1:7" x14ac:dyDescent="0.35">
      <c r="A494" s="2">
        <v>43588</v>
      </c>
      <c r="B494">
        <v>2.5630000000000002</v>
      </c>
      <c r="C494">
        <v>2.5760000000000001</v>
      </c>
      <c r="D494">
        <v>2.516</v>
      </c>
      <c r="E494">
        <v>2.5310000000000001</v>
      </c>
      <c r="F494">
        <v>2.5310000000000001</v>
      </c>
      <c r="G494">
        <v>0</v>
      </c>
    </row>
    <row r="495" spans="1:7" x14ac:dyDescent="0.35">
      <c r="A495" s="2">
        <v>43590</v>
      </c>
      <c r="B495" t="s">
        <v>19</v>
      </c>
      <c r="C495" t="s">
        <v>19</v>
      </c>
      <c r="D495" t="s">
        <v>19</v>
      </c>
      <c r="E495" t="s">
        <v>19</v>
      </c>
      <c r="F495" t="s">
        <v>19</v>
      </c>
      <c r="G495" t="s">
        <v>19</v>
      </c>
    </row>
    <row r="496" spans="1:7" x14ac:dyDescent="0.35">
      <c r="A496" s="2">
        <v>43591</v>
      </c>
      <c r="B496">
        <v>2.4910000000000001</v>
      </c>
      <c r="C496">
        <v>2.5019999999999998</v>
      </c>
      <c r="D496">
        <v>2.48</v>
      </c>
      <c r="E496">
        <v>2.5</v>
      </c>
      <c r="F496">
        <v>2.5</v>
      </c>
      <c r="G496">
        <v>0</v>
      </c>
    </row>
    <row r="497" spans="1:7" x14ac:dyDescent="0.35">
      <c r="A497" s="2">
        <v>43592</v>
      </c>
      <c r="B497">
        <v>2.4780000000000002</v>
      </c>
      <c r="C497">
        <v>2.4820000000000002</v>
      </c>
      <c r="D497">
        <v>2.4460000000000002</v>
      </c>
      <c r="E497">
        <v>2.448</v>
      </c>
      <c r="F497">
        <v>2.448</v>
      </c>
      <c r="G497">
        <v>0</v>
      </c>
    </row>
    <row r="498" spans="1:7" x14ac:dyDescent="0.35">
      <c r="A498" s="2">
        <v>43593</v>
      </c>
      <c r="B498">
        <v>2.4390000000000001</v>
      </c>
      <c r="C498">
        <v>2.4870000000000001</v>
      </c>
      <c r="D498">
        <v>2.4300000000000002</v>
      </c>
      <c r="E498">
        <v>2.4820000000000002</v>
      </c>
      <c r="F498">
        <v>2.4820000000000002</v>
      </c>
      <c r="G498">
        <v>0</v>
      </c>
    </row>
    <row r="499" spans="1:7" x14ac:dyDescent="0.35">
      <c r="A499" s="2">
        <v>43594</v>
      </c>
      <c r="B499">
        <v>2.444</v>
      </c>
      <c r="C499">
        <v>2.4710000000000001</v>
      </c>
      <c r="D499">
        <v>2.4249999999999998</v>
      </c>
      <c r="E499">
        <v>2.4569999999999999</v>
      </c>
      <c r="F499">
        <v>2.4569999999999999</v>
      </c>
      <c r="G499">
        <v>0</v>
      </c>
    </row>
    <row r="500" spans="1:7" x14ac:dyDescent="0.35">
      <c r="A500" s="2">
        <v>43595</v>
      </c>
      <c r="B500">
        <v>2.4460000000000002</v>
      </c>
      <c r="C500">
        <v>2.46</v>
      </c>
      <c r="D500">
        <v>2.4260000000000002</v>
      </c>
      <c r="E500">
        <v>2.4550000000000001</v>
      </c>
      <c r="F500">
        <v>2.4550000000000001</v>
      </c>
      <c r="G500">
        <v>0</v>
      </c>
    </row>
    <row r="501" spans="1:7" x14ac:dyDescent="0.35">
      <c r="A501" s="2">
        <v>43597</v>
      </c>
      <c r="B501" t="s">
        <v>19</v>
      </c>
      <c r="C501" t="s">
        <v>19</v>
      </c>
      <c r="D501" t="s">
        <v>19</v>
      </c>
      <c r="E501" t="s">
        <v>19</v>
      </c>
      <c r="F501" t="s">
        <v>19</v>
      </c>
      <c r="G501" t="s">
        <v>19</v>
      </c>
    </row>
    <row r="502" spans="1:7" x14ac:dyDescent="0.35">
      <c r="A502" s="2">
        <v>43598</v>
      </c>
      <c r="B502">
        <v>2.423</v>
      </c>
      <c r="C502">
        <v>2.4260000000000002</v>
      </c>
      <c r="D502">
        <v>2.3889999999999998</v>
      </c>
      <c r="E502">
        <v>2.4049999999999998</v>
      </c>
      <c r="F502">
        <v>2.4049999999999998</v>
      </c>
      <c r="G502">
        <v>0</v>
      </c>
    </row>
    <row r="503" spans="1:7" x14ac:dyDescent="0.35">
      <c r="A503" s="2">
        <v>43599</v>
      </c>
      <c r="B503">
        <v>2.4140000000000001</v>
      </c>
      <c r="C503">
        <v>2.4279999999999999</v>
      </c>
      <c r="D503">
        <v>2.4020000000000001</v>
      </c>
      <c r="E503">
        <v>2.419</v>
      </c>
      <c r="F503">
        <v>2.419</v>
      </c>
      <c r="G503">
        <v>0</v>
      </c>
    </row>
    <row r="504" spans="1:7" x14ac:dyDescent="0.35">
      <c r="A504" s="2">
        <v>43600</v>
      </c>
      <c r="B504">
        <v>2.37</v>
      </c>
      <c r="C504">
        <v>2.391</v>
      </c>
      <c r="D504">
        <v>2.3610000000000002</v>
      </c>
      <c r="E504">
        <v>2.379</v>
      </c>
      <c r="F504">
        <v>2.379</v>
      </c>
      <c r="G504">
        <v>0</v>
      </c>
    </row>
    <row r="505" spans="1:7" x14ac:dyDescent="0.35">
      <c r="A505" s="2">
        <v>43601</v>
      </c>
      <c r="B505">
        <v>2.3820000000000001</v>
      </c>
      <c r="C505">
        <v>2.4140000000000001</v>
      </c>
      <c r="D505">
        <v>2.38</v>
      </c>
      <c r="E505">
        <v>2.4049999999999998</v>
      </c>
      <c r="F505">
        <v>2.4049999999999998</v>
      </c>
      <c r="G505">
        <v>0</v>
      </c>
    </row>
    <row r="506" spans="1:7" x14ac:dyDescent="0.35">
      <c r="A506" s="2">
        <v>43602</v>
      </c>
      <c r="B506">
        <v>2.37</v>
      </c>
      <c r="C506">
        <v>2.4089999999999998</v>
      </c>
      <c r="D506">
        <v>2.3639999999999999</v>
      </c>
      <c r="E506">
        <v>2.3929999999999998</v>
      </c>
      <c r="F506">
        <v>2.3929999999999998</v>
      </c>
      <c r="G506">
        <v>0</v>
      </c>
    </row>
    <row r="507" spans="1:7" x14ac:dyDescent="0.35">
      <c r="A507" s="2">
        <v>43604</v>
      </c>
      <c r="B507" t="s">
        <v>19</v>
      </c>
      <c r="C507" t="s">
        <v>19</v>
      </c>
      <c r="D507" t="s">
        <v>19</v>
      </c>
      <c r="E507" t="s">
        <v>19</v>
      </c>
      <c r="F507" t="s">
        <v>19</v>
      </c>
      <c r="G507" t="s">
        <v>19</v>
      </c>
    </row>
    <row r="508" spans="1:7" x14ac:dyDescent="0.35">
      <c r="A508" s="2">
        <v>43605</v>
      </c>
      <c r="B508">
        <v>2.3860000000000001</v>
      </c>
      <c r="C508">
        <v>2.4180000000000001</v>
      </c>
      <c r="D508">
        <v>2.38</v>
      </c>
      <c r="E508">
        <v>2.4159999999999999</v>
      </c>
      <c r="F508">
        <v>2.4159999999999999</v>
      </c>
      <c r="G508">
        <v>0</v>
      </c>
    </row>
    <row r="509" spans="1:7" x14ac:dyDescent="0.35">
      <c r="A509" s="2">
        <v>43606</v>
      </c>
      <c r="B509">
        <v>2.4279999999999999</v>
      </c>
      <c r="C509">
        <v>2.4409999999999998</v>
      </c>
      <c r="D509">
        <v>2.419</v>
      </c>
      <c r="E509">
        <v>2.4260000000000002</v>
      </c>
      <c r="F509">
        <v>2.4260000000000002</v>
      </c>
      <c r="G509">
        <v>0</v>
      </c>
    </row>
    <row r="510" spans="1:7" x14ac:dyDescent="0.35">
      <c r="A510" s="2">
        <v>43607</v>
      </c>
      <c r="B510">
        <v>2.4119999999999999</v>
      </c>
      <c r="C510">
        <v>2.4140000000000001</v>
      </c>
      <c r="D510">
        <v>2.3860000000000001</v>
      </c>
      <c r="E510">
        <v>2.3929999999999998</v>
      </c>
      <c r="F510">
        <v>2.3929999999999998</v>
      </c>
      <c r="G510">
        <v>0</v>
      </c>
    </row>
    <row r="511" spans="1:7" x14ac:dyDescent="0.35">
      <c r="A511" s="2">
        <v>43608</v>
      </c>
      <c r="B511">
        <v>2.3610000000000002</v>
      </c>
      <c r="C511">
        <v>2.3639999999999999</v>
      </c>
      <c r="D511">
        <v>2.294</v>
      </c>
      <c r="E511">
        <v>2.2959999999999998</v>
      </c>
      <c r="F511">
        <v>2.2959999999999998</v>
      </c>
      <c r="G511">
        <v>0</v>
      </c>
    </row>
    <row r="512" spans="1:7" x14ac:dyDescent="0.35">
      <c r="A512" s="2">
        <v>43609</v>
      </c>
      <c r="B512">
        <v>2.3149999999999999</v>
      </c>
      <c r="C512">
        <v>2.3340000000000001</v>
      </c>
      <c r="D512">
        <v>2.3079999999999998</v>
      </c>
      <c r="E512">
        <v>2.3239999999999998</v>
      </c>
      <c r="F512">
        <v>2.3239999999999998</v>
      </c>
      <c r="G512">
        <v>0</v>
      </c>
    </row>
    <row r="513" spans="1:7" x14ac:dyDescent="0.35">
      <c r="A513" s="2">
        <v>43611</v>
      </c>
      <c r="B513" t="s">
        <v>19</v>
      </c>
      <c r="C513" t="s">
        <v>19</v>
      </c>
      <c r="D513" t="s">
        <v>19</v>
      </c>
      <c r="E513" t="s">
        <v>19</v>
      </c>
      <c r="F513" t="s">
        <v>19</v>
      </c>
      <c r="G513" t="s">
        <v>19</v>
      </c>
    </row>
    <row r="514" spans="1:7" x14ac:dyDescent="0.35">
      <c r="A514" s="2">
        <v>43613</v>
      </c>
      <c r="B514">
        <v>2.2989999999999999</v>
      </c>
      <c r="C514">
        <v>2.2989999999999999</v>
      </c>
      <c r="D514">
        <v>2.2639999999999998</v>
      </c>
      <c r="E514">
        <v>2.2679999999999998</v>
      </c>
      <c r="F514">
        <v>2.2679999999999998</v>
      </c>
      <c r="G514">
        <v>0</v>
      </c>
    </row>
    <row r="515" spans="1:7" x14ac:dyDescent="0.35">
      <c r="A515" s="2">
        <v>43614</v>
      </c>
      <c r="B515">
        <v>2.2309999999999999</v>
      </c>
      <c r="C515">
        <v>2.2469999999999999</v>
      </c>
      <c r="D515">
        <v>2.21</v>
      </c>
      <c r="E515">
        <v>2.2360000000000002</v>
      </c>
      <c r="F515">
        <v>2.2360000000000002</v>
      </c>
      <c r="G515">
        <v>0</v>
      </c>
    </row>
    <row r="516" spans="1:7" x14ac:dyDescent="0.35">
      <c r="A516" s="2">
        <v>43615</v>
      </c>
      <c r="B516">
        <v>2.2610000000000001</v>
      </c>
      <c r="C516">
        <v>2.2759999999999998</v>
      </c>
      <c r="D516">
        <v>2.226</v>
      </c>
      <c r="E516">
        <v>2.2269999999999999</v>
      </c>
      <c r="F516">
        <v>2.2269999999999999</v>
      </c>
      <c r="G516">
        <v>0</v>
      </c>
    </row>
    <row r="517" spans="1:7" x14ac:dyDescent="0.35">
      <c r="A517" s="2">
        <v>43616</v>
      </c>
      <c r="B517">
        <v>2.161</v>
      </c>
      <c r="C517">
        <v>2.1840000000000002</v>
      </c>
      <c r="D517">
        <v>2.137</v>
      </c>
      <c r="E517">
        <v>2.1419999999999999</v>
      </c>
      <c r="F517">
        <v>2.1419999999999999</v>
      </c>
      <c r="G517">
        <v>0</v>
      </c>
    </row>
    <row r="518" spans="1:7" x14ac:dyDescent="0.35">
      <c r="A518" s="2">
        <v>43618</v>
      </c>
      <c r="B518" t="s">
        <v>19</v>
      </c>
      <c r="C518" t="s">
        <v>19</v>
      </c>
      <c r="D518" t="s">
        <v>19</v>
      </c>
      <c r="E518" t="s">
        <v>19</v>
      </c>
      <c r="F518" t="s">
        <v>19</v>
      </c>
      <c r="G518" t="s">
        <v>19</v>
      </c>
    </row>
    <row r="519" spans="1:7" x14ac:dyDescent="0.35">
      <c r="A519" s="2">
        <v>43619</v>
      </c>
      <c r="B519">
        <v>2.1120000000000001</v>
      </c>
      <c r="C519">
        <v>2.13</v>
      </c>
      <c r="D519">
        <v>2.081</v>
      </c>
      <c r="E519">
        <v>2.081</v>
      </c>
      <c r="F519">
        <v>2.081</v>
      </c>
      <c r="G519">
        <v>0</v>
      </c>
    </row>
    <row r="520" spans="1:7" x14ac:dyDescent="0.35">
      <c r="A520" s="2">
        <v>43620</v>
      </c>
      <c r="B520">
        <v>2.1259999999999999</v>
      </c>
      <c r="C520">
        <v>2.1469999999999998</v>
      </c>
      <c r="D520">
        <v>2.1019999999999999</v>
      </c>
      <c r="E520">
        <v>2.1190000000000002</v>
      </c>
      <c r="F520">
        <v>2.1190000000000002</v>
      </c>
      <c r="G520">
        <v>0</v>
      </c>
    </row>
    <row r="521" spans="1:7" x14ac:dyDescent="0.35">
      <c r="A521" s="2">
        <v>43621</v>
      </c>
      <c r="B521">
        <v>2.097</v>
      </c>
      <c r="C521">
        <v>2.13</v>
      </c>
      <c r="D521">
        <v>2.08</v>
      </c>
      <c r="E521">
        <v>2.1230000000000002</v>
      </c>
      <c r="F521">
        <v>2.1230000000000002</v>
      </c>
      <c r="G521">
        <v>0</v>
      </c>
    </row>
    <row r="522" spans="1:7" x14ac:dyDescent="0.35">
      <c r="A522" s="2">
        <v>43622</v>
      </c>
      <c r="B522">
        <v>2.105</v>
      </c>
      <c r="C522">
        <v>2.1349999999999998</v>
      </c>
      <c r="D522">
        <v>2.0920000000000001</v>
      </c>
      <c r="E522">
        <v>2.1240000000000001</v>
      </c>
      <c r="F522">
        <v>2.1240000000000001</v>
      </c>
      <c r="G522">
        <v>0</v>
      </c>
    </row>
    <row r="523" spans="1:7" x14ac:dyDescent="0.35">
      <c r="A523" s="2">
        <v>43623</v>
      </c>
      <c r="B523">
        <v>2.105</v>
      </c>
      <c r="C523">
        <v>2.105</v>
      </c>
      <c r="D523">
        <v>2.0529999999999999</v>
      </c>
      <c r="E523">
        <v>2.0840000000000001</v>
      </c>
      <c r="F523">
        <v>2.0840000000000001</v>
      </c>
      <c r="G523">
        <v>0</v>
      </c>
    </row>
    <row r="524" spans="1:7" x14ac:dyDescent="0.35">
      <c r="A524" s="2">
        <v>43625</v>
      </c>
      <c r="B524" t="s">
        <v>19</v>
      </c>
      <c r="C524" t="s">
        <v>19</v>
      </c>
      <c r="D524" t="s">
        <v>19</v>
      </c>
      <c r="E524" t="s">
        <v>19</v>
      </c>
      <c r="F524" t="s">
        <v>19</v>
      </c>
      <c r="G524" t="s">
        <v>19</v>
      </c>
    </row>
    <row r="525" spans="1:7" x14ac:dyDescent="0.35">
      <c r="A525" s="2">
        <v>43626</v>
      </c>
      <c r="B525">
        <v>2.1349999999999998</v>
      </c>
      <c r="C525">
        <v>2.1469999999999998</v>
      </c>
      <c r="D525">
        <v>2.1150000000000002</v>
      </c>
      <c r="E525">
        <v>2.1429999999999998</v>
      </c>
      <c r="F525">
        <v>2.1429999999999998</v>
      </c>
      <c r="G525">
        <v>0</v>
      </c>
    </row>
    <row r="526" spans="1:7" x14ac:dyDescent="0.35">
      <c r="A526" s="2">
        <v>43627</v>
      </c>
      <c r="B526">
        <v>2.1709999999999998</v>
      </c>
      <c r="C526">
        <v>2.1739999999999999</v>
      </c>
      <c r="D526">
        <v>2.1379999999999999</v>
      </c>
      <c r="E526">
        <v>2.14</v>
      </c>
      <c r="F526">
        <v>2.14</v>
      </c>
      <c r="G526">
        <v>0</v>
      </c>
    </row>
    <row r="527" spans="1:7" x14ac:dyDescent="0.35">
      <c r="A527" s="2">
        <v>43628</v>
      </c>
      <c r="B527">
        <v>2.1219999999999999</v>
      </c>
      <c r="C527">
        <v>2.1429999999999998</v>
      </c>
      <c r="D527">
        <v>2.11</v>
      </c>
      <c r="E527">
        <v>2.1269999999999998</v>
      </c>
      <c r="F527">
        <v>2.1269999999999998</v>
      </c>
      <c r="G527">
        <v>0</v>
      </c>
    </row>
    <row r="528" spans="1:7" x14ac:dyDescent="0.35">
      <c r="A528" s="2">
        <v>43629</v>
      </c>
      <c r="B528">
        <v>2.1120000000000001</v>
      </c>
      <c r="C528">
        <v>2.12</v>
      </c>
      <c r="D528">
        <v>2.0819999999999999</v>
      </c>
      <c r="E528">
        <v>2.0910000000000002</v>
      </c>
      <c r="F528">
        <v>2.0910000000000002</v>
      </c>
      <c r="G528">
        <v>0</v>
      </c>
    </row>
    <row r="529" spans="1:7" x14ac:dyDescent="0.35">
      <c r="A529" s="2">
        <v>43630</v>
      </c>
      <c r="B529">
        <v>2.0750000000000002</v>
      </c>
      <c r="C529">
        <v>2.11</v>
      </c>
      <c r="D529">
        <v>2.0750000000000002</v>
      </c>
      <c r="E529">
        <v>2.093</v>
      </c>
      <c r="F529">
        <v>2.093</v>
      </c>
      <c r="G529">
        <v>0</v>
      </c>
    </row>
    <row r="530" spans="1:7" x14ac:dyDescent="0.35">
      <c r="A530" s="2">
        <v>43632</v>
      </c>
      <c r="B530" t="s">
        <v>19</v>
      </c>
      <c r="C530" t="s">
        <v>19</v>
      </c>
      <c r="D530" t="s">
        <v>19</v>
      </c>
      <c r="E530" t="s">
        <v>19</v>
      </c>
      <c r="F530" t="s">
        <v>19</v>
      </c>
      <c r="G530" t="s">
        <v>19</v>
      </c>
    </row>
    <row r="531" spans="1:7" x14ac:dyDescent="0.35">
      <c r="A531" s="2">
        <v>43633</v>
      </c>
      <c r="B531">
        <v>2.0939999999999999</v>
      </c>
      <c r="C531">
        <v>2.1030000000000002</v>
      </c>
      <c r="D531">
        <v>2.0790000000000002</v>
      </c>
      <c r="E531">
        <v>2.0859999999999999</v>
      </c>
      <c r="F531">
        <v>2.0859999999999999</v>
      </c>
      <c r="G531">
        <v>0</v>
      </c>
    </row>
    <row r="532" spans="1:7" x14ac:dyDescent="0.35">
      <c r="A532" s="2">
        <v>43634</v>
      </c>
      <c r="B532">
        <v>2.0350000000000001</v>
      </c>
      <c r="C532">
        <v>2.0750000000000002</v>
      </c>
      <c r="D532">
        <v>2.0289999999999999</v>
      </c>
      <c r="E532">
        <v>2.06</v>
      </c>
      <c r="F532">
        <v>2.06</v>
      </c>
      <c r="G532">
        <v>0</v>
      </c>
    </row>
    <row r="533" spans="1:7" x14ac:dyDescent="0.35">
      <c r="A533" s="2">
        <v>43635</v>
      </c>
      <c r="B533">
        <v>2.0840000000000001</v>
      </c>
      <c r="C533">
        <v>2.0990000000000002</v>
      </c>
      <c r="D533">
        <v>2.0219999999999998</v>
      </c>
      <c r="E533">
        <v>2.0289999999999999</v>
      </c>
      <c r="F533">
        <v>2.0289999999999999</v>
      </c>
      <c r="G533">
        <v>0</v>
      </c>
    </row>
    <row r="534" spans="1:7" x14ac:dyDescent="0.35">
      <c r="A534" s="2">
        <v>43636</v>
      </c>
      <c r="B534">
        <v>1.994</v>
      </c>
      <c r="C534">
        <v>2.0150000000000001</v>
      </c>
      <c r="D534">
        <v>1.9750000000000001</v>
      </c>
      <c r="E534">
        <v>2.0009999999999999</v>
      </c>
      <c r="F534">
        <v>2.0009999999999999</v>
      </c>
      <c r="G534">
        <v>0</v>
      </c>
    </row>
    <row r="535" spans="1:7" x14ac:dyDescent="0.35">
      <c r="A535" s="2">
        <v>43637</v>
      </c>
      <c r="B535">
        <v>2.0259999999999998</v>
      </c>
      <c r="C535">
        <v>2.0699999999999998</v>
      </c>
      <c r="D535">
        <v>2.0179999999999998</v>
      </c>
      <c r="E535">
        <v>2.0680000000000001</v>
      </c>
      <c r="F535">
        <v>2.0680000000000001</v>
      </c>
      <c r="G535">
        <v>0</v>
      </c>
    </row>
    <row r="536" spans="1:7" x14ac:dyDescent="0.35">
      <c r="A536" s="2">
        <v>43639</v>
      </c>
      <c r="B536" t="s">
        <v>19</v>
      </c>
      <c r="C536" t="s">
        <v>19</v>
      </c>
      <c r="D536" t="s">
        <v>19</v>
      </c>
      <c r="E536" t="s">
        <v>19</v>
      </c>
      <c r="F536" t="s">
        <v>19</v>
      </c>
      <c r="G536" t="s">
        <v>19</v>
      </c>
    </row>
    <row r="537" spans="1:7" x14ac:dyDescent="0.35">
      <c r="A537" s="2">
        <v>43640</v>
      </c>
      <c r="B537">
        <v>2.032</v>
      </c>
      <c r="C537">
        <v>2.0419999999999998</v>
      </c>
      <c r="D537">
        <v>2.0139999999999998</v>
      </c>
      <c r="E537">
        <v>2.0209999999999999</v>
      </c>
      <c r="F537">
        <v>2.0209999999999999</v>
      </c>
      <c r="G537">
        <v>0</v>
      </c>
    </row>
    <row r="538" spans="1:7" x14ac:dyDescent="0.35">
      <c r="A538" s="2">
        <v>43641</v>
      </c>
      <c r="B538">
        <v>2.012</v>
      </c>
      <c r="C538">
        <v>2.0139999999999998</v>
      </c>
      <c r="D538">
        <v>1.982</v>
      </c>
      <c r="E538">
        <v>1.994</v>
      </c>
      <c r="F538">
        <v>1.994</v>
      </c>
      <c r="G538">
        <v>0</v>
      </c>
    </row>
    <row r="539" spans="1:7" x14ac:dyDescent="0.35">
      <c r="A539" s="2">
        <v>43642</v>
      </c>
      <c r="B539">
        <v>2.016</v>
      </c>
      <c r="C539">
        <v>2.0489999999999999</v>
      </c>
      <c r="D539">
        <v>2.0059999999999998</v>
      </c>
      <c r="E539">
        <v>2.0489999999999999</v>
      </c>
      <c r="F539">
        <v>2.0489999999999999</v>
      </c>
      <c r="G539">
        <v>0</v>
      </c>
    </row>
    <row r="540" spans="1:7" x14ac:dyDescent="0.35">
      <c r="A540" s="2">
        <v>43643</v>
      </c>
      <c r="B540">
        <v>2.04</v>
      </c>
      <c r="C540">
        <v>2.0449999999999999</v>
      </c>
      <c r="D540">
        <v>2.004</v>
      </c>
      <c r="E540">
        <v>2.0049999999999999</v>
      </c>
      <c r="F540">
        <v>2.0049999999999999</v>
      </c>
      <c r="G540">
        <v>0</v>
      </c>
    </row>
    <row r="541" spans="1:7" x14ac:dyDescent="0.35">
      <c r="A541" s="2">
        <v>43644</v>
      </c>
      <c r="B541">
        <v>2.012</v>
      </c>
      <c r="C541">
        <v>2.0329999999999999</v>
      </c>
      <c r="D541">
        <v>1.998</v>
      </c>
      <c r="E541">
        <v>2</v>
      </c>
      <c r="F541">
        <v>2</v>
      </c>
      <c r="G541">
        <v>0</v>
      </c>
    </row>
    <row r="542" spans="1:7" x14ac:dyDescent="0.35">
      <c r="A542" s="2">
        <v>43646</v>
      </c>
      <c r="B542" t="s">
        <v>19</v>
      </c>
      <c r="C542" t="s">
        <v>19</v>
      </c>
      <c r="D542" t="s">
        <v>19</v>
      </c>
      <c r="E542" t="s">
        <v>19</v>
      </c>
      <c r="F542" t="s">
        <v>19</v>
      </c>
      <c r="G542" t="s">
        <v>19</v>
      </c>
    </row>
    <row r="543" spans="1:7" x14ac:dyDescent="0.35">
      <c r="A543" s="2">
        <v>43647</v>
      </c>
      <c r="B543">
        <v>2.0259999999999998</v>
      </c>
      <c r="C543">
        <v>2.048</v>
      </c>
      <c r="D543">
        <v>2.0049999999999999</v>
      </c>
      <c r="E543">
        <v>2.0339999999999998</v>
      </c>
      <c r="F543">
        <v>2.0339999999999998</v>
      </c>
      <c r="G543">
        <v>0</v>
      </c>
    </row>
    <row r="544" spans="1:7" x14ac:dyDescent="0.35">
      <c r="A544" s="2">
        <v>43648</v>
      </c>
      <c r="B544">
        <v>2.024</v>
      </c>
      <c r="C544">
        <v>2.024</v>
      </c>
      <c r="D544">
        <v>1.974</v>
      </c>
      <c r="E544">
        <v>1.976</v>
      </c>
      <c r="F544">
        <v>1.976</v>
      </c>
      <c r="G544">
        <v>0</v>
      </c>
    </row>
    <row r="545" spans="1:7" x14ac:dyDescent="0.35">
      <c r="A545" s="2">
        <v>43649</v>
      </c>
      <c r="B545">
        <v>1.9550000000000001</v>
      </c>
      <c r="C545">
        <v>1.9690000000000001</v>
      </c>
      <c r="D545">
        <v>1.9430000000000001</v>
      </c>
      <c r="E545">
        <v>1.9530000000000001</v>
      </c>
      <c r="F545">
        <v>1.9530000000000001</v>
      </c>
      <c r="G545">
        <v>0</v>
      </c>
    </row>
    <row r="546" spans="1:7" x14ac:dyDescent="0.35">
      <c r="A546" s="2">
        <v>43651</v>
      </c>
      <c r="B546">
        <v>1.97</v>
      </c>
      <c r="C546">
        <v>2.0680000000000001</v>
      </c>
      <c r="D546">
        <v>1.9650000000000001</v>
      </c>
      <c r="E546">
        <v>2.048</v>
      </c>
      <c r="F546">
        <v>2.048</v>
      </c>
      <c r="G546">
        <v>0</v>
      </c>
    </row>
    <row r="547" spans="1:7" x14ac:dyDescent="0.35">
      <c r="A547" s="2">
        <v>43653</v>
      </c>
      <c r="B547" t="s">
        <v>19</v>
      </c>
      <c r="C547" t="s">
        <v>19</v>
      </c>
      <c r="D547" t="s">
        <v>19</v>
      </c>
      <c r="E547" t="s">
        <v>19</v>
      </c>
      <c r="F547" t="s">
        <v>19</v>
      </c>
      <c r="G547" t="s">
        <v>19</v>
      </c>
    </row>
    <row r="548" spans="1:7" x14ac:dyDescent="0.35">
      <c r="A548" s="2">
        <v>43654</v>
      </c>
      <c r="B548">
        <v>2.0299999999999998</v>
      </c>
      <c r="C548">
        <v>2.036</v>
      </c>
      <c r="D548">
        <v>2.0129999999999999</v>
      </c>
      <c r="E548">
        <v>2.0339999999999998</v>
      </c>
      <c r="F548">
        <v>2.0339999999999998</v>
      </c>
      <c r="G548">
        <v>0</v>
      </c>
    </row>
    <row r="549" spans="1:7" x14ac:dyDescent="0.35">
      <c r="A549" s="2">
        <v>43655</v>
      </c>
      <c r="B549">
        <v>2.06</v>
      </c>
      <c r="C549">
        <v>2.0680000000000001</v>
      </c>
      <c r="D549">
        <v>2.0459999999999998</v>
      </c>
      <c r="E549">
        <v>2.0539999999999998</v>
      </c>
      <c r="F549">
        <v>2.0539999999999998</v>
      </c>
      <c r="G549">
        <v>0</v>
      </c>
    </row>
    <row r="550" spans="1:7" x14ac:dyDescent="0.35">
      <c r="A550" s="2">
        <v>43656</v>
      </c>
      <c r="B550">
        <v>2.101</v>
      </c>
      <c r="C550">
        <v>2.105</v>
      </c>
      <c r="D550">
        <v>2.0409999999999999</v>
      </c>
      <c r="E550">
        <v>2.0609999999999999</v>
      </c>
      <c r="F550">
        <v>2.0609999999999999</v>
      </c>
      <c r="G550">
        <v>0</v>
      </c>
    </row>
    <row r="551" spans="1:7" x14ac:dyDescent="0.35">
      <c r="A551" s="2">
        <v>43657</v>
      </c>
      <c r="B551">
        <v>2.0680000000000001</v>
      </c>
      <c r="C551">
        <v>2.1339999999999999</v>
      </c>
      <c r="D551">
        <v>2.0579999999999998</v>
      </c>
      <c r="E551">
        <v>2.12</v>
      </c>
      <c r="F551">
        <v>2.12</v>
      </c>
      <c r="G551">
        <v>0</v>
      </c>
    </row>
    <row r="552" spans="1:7" x14ac:dyDescent="0.35">
      <c r="A552" s="2">
        <v>43658</v>
      </c>
      <c r="B552">
        <v>2.1219999999999999</v>
      </c>
      <c r="C552">
        <v>2.1480000000000001</v>
      </c>
      <c r="D552">
        <v>2.105</v>
      </c>
      <c r="E552">
        <v>2.1059999999999999</v>
      </c>
      <c r="F552">
        <v>2.1059999999999999</v>
      </c>
      <c r="G552">
        <v>0</v>
      </c>
    </row>
    <row r="553" spans="1:7" x14ac:dyDescent="0.35">
      <c r="A553" s="2">
        <v>43660</v>
      </c>
      <c r="B553" t="s">
        <v>19</v>
      </c>
      <c r="C553" t="s">
        <v>19</v>
      </c>
      <c r="D553" t="s">
        <v>19</v>
      </c>
      <c r="E553" t="s">
        <v>19</v>
      </c>
      <c r="F553" t="s">
        <v>19</v>
      </c>
      <c r="G553" t="s">
        <v>19</v>
      </c>
    </row>
    <row r="554" spans="1:7" x14ac:dyDescent="0.35">
      <c r="A554" s="2">
        <v>43661</v>
      </c>
      <c r="B554">
        <v>2.113</v>
      </c>
      <c r="C554">
        <v>2.1150000000000002</v>
      </c>
      <c r="D554">
        <v>2.09</v>
      </c>
      <c r="E554">
        <v>2.0920000000000001</v>
      </c>
      <c r="F554">
        <v>2.0920000000000001</v>
      </c>
      <c r="G554">
        <v>0</v>
      </c>
    </row>
    <row r="555" spans="1:7" x14ac:dyDescent="0.35">
      <c r="A555" s="2">
        <v>43662</v>
      </c>
      <c r="B555">
        <v>2.0990000000000002</v>
      </c>
      <c r="C555">
        <v>2.1429999999999998</v>
      </c>
      <c r="D555">
        <v>2.0960000000000001</v>
      </c>
      <c r="E555">
        <v>2.1219999999999999</v>
      </c>
      <c r="F555">
        <v>2.1219999999999999</v>
      </c>
      <c r="G555">
        <v>0</v>
      </c>
    </row>
    <row r="556" spans="1:7" x14ac:dyDescent="0.35">
      <c r="A556" s="2">
        <v>43663</v>
      </c>
      <c r="B556">
        <v>2.0920000000000001</v>
      </c>
      <c r="C556">
        <v>2.097</v>
      </c>
      <c r="D556">
        <v>2.0569999999999999</v>
      </c>
      <c r="E556">
        <v>2.0609999999999999</v>
      </c>
      <c r="F556">
        <v>2.0609999999999999</v>
      </c>
      <c r="G556">
        <v>0</v>
      </c>
    </row>
    <row r="557" spans="1:7" x14ac:dyDescent="0.35">
      <c r="A557" s="2">
        <v>43664</v>
      </c>
      <c r="B557">
        <v>2.0590000000000002</v>
      </c>
      <c r="C557">
        <v>2.0779999999999998</v>
      </c>
      <c r="D557">
        <v>2.0350000000000001</v>
      </c>
      <c r="E557">
        <v>2.0379999999999998</v>
      </c>
      <c r="F557">
        <v>2.0379999999999998</v>
      </c>
      <c r="G557">
        <v>0</v>
      </c>
    </row>
    <row r="558" spans="1:7" x14ac:dyDescent="0.35">
      <c r="A558" s="2">
        <v>43665</v>
      </c>
      <c r="B558">
        <v>2.0470000000000002</v>
      </c>
      <c r="C558">
        <v>2.0640000000000001</v>
      </c>
      <c r="D558">
        <v>2.0379999999999998</v>
      </c>
      <c r="E558">
        <v>2.048</v>
      </c>
      <c r="F558">
        <v>2.048</v>
      </c>
      <c r="G558">
        <v>0</v>
      </c>
    </row>
    <row r="559" spans="1:7" x14ac:dyDescent="0.35">
      <c r="A559" s="2">
        <v>43667</v>
      </c>
      <c r="B559" t="s">
        <v>19</v>
      </c>
      <c r="C559" t="s">
        <v>19</v>
      </c>
      <c r="D559" t="s">
        <v>19</v>
      </c>
      <c r="E559" t="s">
        <v>19</v>
      </c>
      <c r="F559" t="s">
        <v>19</v>
      </c>
      <c r="G559" t="s">
        <v>19</v>
      </c>
    </row>
    <row r="560" spans="1:7" x14ac:dyDescent="0.35">
      <c r="A560" s="2">
        <v>43668</v>
      </c>
      <c r="B560">
        <v>2.0499999999999998</v>
      </c>
      <c r="C560">
        <v>2.0499999999999998</v>
      </c>
      <c r="D560">
        <v>2.0270000000000001</v>
      </c>
      <c r="E560">
        <v>2.0430000000000001</v>
      </c>
      <c r="F560">
        <v>2.0430000000000001</v>
      </c>
      <c r="G560">
        <v>0</v>
      </c>
    </row>
    <row r="561" spans="1:7" x14ac:dyDescent="0.35">
      <c r="A561" s="2">
        <v>43669</v>
      </c>
      <c r="B561">
        <v>2.048</v>
      </c>
      <c r="C561">
        <v>2.0760000000000001</v>
      </c>
      <c r="D561">
        <v>2.0430000000000001</v>
      </c>
      <c r="E561">
        <v>2.0739999999999998</v>
      </c>
      <c r="F561">
        <v>2.0739999999999998</v>
      </c>
      <c r="G561">
        <v>0</v>
      </c>
    </row>
    <row r="562" spans="1:7" x14ac:dyDescent="0.35">
      <c r="A562" s="2">
        <v>43670</v>
      </c>
      <c r="B562">
        <v>2.052</v>
      </c>
      <c r="C562">
        <v>2.06</v>
      </c>
      <c r="D562">
        <v>2.0379999999999998</v>
      </c>
      <c r="E562">
        <v>2.0499999999999998</v>
      </c>
      <c r="F562">
        <v>2.0499999999999998</v>
      </c>
      <c r="G562">
        <v>0</v>
      </c>
    </row>
    <row r="563" spans="1:7" x14ac:dyDescent="0.35">
      <c r="A563" s="2">
        <v>43671</v>
      </c>
      <c r="B563">
        <v>2.0169999999999999</v>
      </c>
      <c r="C563">
        <v>2.1</v>
      </c>
      <c r="D563">
        <v>2.012</v>
      </c>
      <c r="E563">
        <v>2.0739999999999998</v>
      </c>
      <c r="F563">
        <v>2.0739999999999998</v>
      </c>
      <c r="G563">
        <v>0</v>
      </c>
    </row>
    <row r="564" spans="1:7" x14ac:dyDescent="0.35">
      <c r="A564" s="2">
        <v>43672</v>
      </c>
      <c r="B564">
        <v>2.069</v>
      </c>
      <c r="C564">
        <v>2.1</v>
      </c>
      <c r="D564">
        <v>2.0630000000000002</v>
      </c>
      <c r="E564">
        <v>2.081</v>
      </c>
      <c r="F564">
        <v>2.081</v>
      </c>
      <c r="G564">
        <v>0</v>
      </c>
    </row>
    <row r="565" spans="1:7" x14ac:dyDescent="0.35">
      <c r="A565" s="2">
        <v>43674</v>
      </c>
      <c r="B565" t="s">
        <v>19</v>
      </c>
      <c r="C565" t="s">
        <v>19</v>
      </c>
      <c r="D565" t="s">
        <v>19</v>
      </c>
      <c r="E565" t="s">
        <v>19</v>
      </c>
      <c r="F565" t="s">
        <v>19</v>
      </c>
      <c r="G565" t="s">
        <v>19</v>
      </c>
    </row>
    <row r="566" spans="1:7" x14ac:dyDescent="0.35">
      <c r="A566" s="2">
        <v>43675</v>
      </c>
      <c r="B566">
        <v>2.0579999999999998</v>
      </c>
      <c r="C566">
        <v>2.0670000000000002</v>
      </c>
      <c r="D566">
        <v>2.048</v>
      </c>
      <c r="E566">
        <v>2.0550000000000002</v>
      </c>
      <c r="F566">
        <v>2.0550000000000002</v>
      </c>
      <c r="G566">
        <v>0</v>
      </c>
    </row>
    <row r="567" spans="1:7" x14ac:dyDescent="0.35">
      <c r="A567" s="2">
        <v>43676</v>
      </c>
      <c r="B567">
        <v>2.0550000000000002</v>
      </c>
      <c r="C567">
        <v>2.0750000000000002</v>
      </c>
      <c r="D567">
        <v>2.0409999999999999</v>
      </c>
      <c r="E567">
        <v>2.0609999999999999</v>
      </c>
      <c r="F567">
        <v>2.0609999999999999</v>
      </c>
      <c r="G567">
        <v>0</v>
      </c>
    </row>
    <row r="568" spans="1:7" x14ac:dyDescent="0.35">
      <c r="A568" s="2">
        <v>43677</v>
      </c>
      <c r="B568">
        <v>2.0510000000000002</v>
      </c>
      <c r="C568">
        <v>2.0720000000000001</v>
      </c>
      <c r="D568">
        <v>2.0089999999999999</v>
      </c>
      <c r="E568">
        <v>2.0209999999999999</v>
      </c>
      <c r="F568">
        <v>2.0209999999999999</v>
      </c>
      <c r="G568">
        <v>0</v>
      </c>
    </row>
    <row r="569" spans="1:7" x14ac:dyDescent="0.35">
      <c r="A569" s="2">
        <v>43678</v>
      </c>
      <c r="B569">
        <v>2.028</v>
      </c>
      <c r="C569">
        <v>2.028</v>
      </c>
      <c r="D569">
        <v>1.8779999999999999</v>
      </c>
      <c r="E569">
        <v>1.8939999999999999</v>
      </c>
      <c r="F569">
        <v>1.8939999999999999</v>
      </c>
      <c r="G569">
        <v>0</v>
      </c>
    </row>
    <row r="570" spans="1:7" x14ac:dyDescent="0.35">
      <c r="A570" s="2">
        <v>43679</v>
      </c>
      <c r="B570">
        <v>1.8660000000000001</v>
      </c>
      <c r="C570">
        <v>1.907</v>
      </c>
      <c r="D570">
        <v>1.8420000000000001</v>
      </c>
      <c r="E570">
        <v>1.855</v>
      </c>
      <c r="F570">
        <v>1.855</v>
      </c>
      <c r="G570">
        <v>0</v>
      </c>
    </row>
    <row r="571" spans="1:7" x14ac:dyDescent="0.35">
      <c r="A571" s="2">
        <v>43681</v>
      </c>
      <c r="B571" t="s">
        <v>19</v>
      </c>
      <c r="C571" t="s">
        <v>19</v>
      </c>
      <c r="D571" t="s">
        <v>19</v>
      </c>
      <c r="E571" t="s">
        <v>19</v>
      </c>
      <c r="F571" t="s">
        <v>19</v>
      </c>
      <c r="G571" t="s">
        <v>19</v>
      </c>
    </row>
    <row r="572" spans="1:7" x14ac:dyDescent="0.35">
      <c r="A572" s="2">
        <v>43682</v>
      </c>
      <c r="B572">
        <v>1.762</v>
      </c>
      <c r="C572">
        <v>1.7869999999999999</v>
      </c>
      <c r="D572">
        <v>1.7290000000000001</v>
      </c>
      <c r="E572">
        <v>1.7350000000000001</v>
      </c>
      <c r="F572">
        <v>1.7350000000000001</v>
      </c>
      <c r="G572">
        <v>0</v>
      </c>
    </row>
    <row r="573" spans="1:7" x14ac:dyDescent="0.35">
      <c r="A573" s="2">
        <v>43683</v>
      </c>
      <c r="B573">
        <v>1.7529999999999999</v>
      </c>
      <c r="C573">
        <v>1.772</v>
      </c>
      <c r="D573">
        <v>1.7310000000000001</v>
      </c>
      <c r="E573">
        <v>1.7390000000000001</v>
      </c>
      <c r="F573">
        <v>1.7390000000000001</v>
      </c>
      <c r="G573">
        <v>0</v>
      </c>
    </row>
    <row r="574" spans="1:7" x14ac:dyDescent="0.35">
      <c r="A574" s="2">
        <v>43684</v>
      </c>
      <c r="B574">
        <v>1.63</v>
      </c>
      <c r="C574">
        <v>1.6850000000000001</v>
      </c>
      <c r="D574">
        <v>1.595</v>
      </c>
      <c r="E574">
        <v>1.6839999999999999</v>
      </c>
      <c r="F574">
        <v>1.6839999999999999</v>
      </c>
      <c r="G574">
        <v>0</v>
      </c>
    </row>
    <row r="575" spans="1:7" x14ac:dyDescent="0.35">
      <c r="A575" s="2">
        <v>43685</v>
      </c>
      <c r="B575">
        <v>1.7190000000000001</v>
      </c>
      <c r="C575">
        <v>1.7929999999999999</v>
      </c>
      <c r="D575">
        <v>1.7050000000000001</v>
      </c>
      <c r="E575">
        <v>1.716</v>
      </c>
      <c r="F575">
        <v>1.716</v>
      </c>
      <c r="G575">
        <v>0</v>
      </c>
    </row>
    <row r="576" spans="1:7" x14ac:dyDescent="0.35">
      <c r="A576" s="2">
        <v>43686</v>
      </c>
      <c r="B576">
        <v>1.716</v>
      </c>
      <c r="C576">
        <v>1.734</v>
      </c>
      <c r="D576">
        <v>1.68</v>
      </c>
      <c r="E576">
        <v>1.734</v>
      </c>
      <c r="F576">
        <v>1.734</v>
      </c>
      <c r="G576">
        <v>0</v>
      </c>
    </row>
    <row r="577" spans="1:7" x14ac:dyDescent="0.35">
      <c r="A577" s="2">
        <v>43688</v>
      </c>
      <c r="B577" t="s">
        <v>19</v>
      </c>
      <c r="C577" t="s">
        <v>19</v>
      </c>
      <c r="D577" t="s">
        <v>19</v>
      </c>
      <c r="E577" t="s">
        <v>19</v>
      </c>
      <c r="F577" t="s">
        <v>19</v>
      </c>
      <c r="G577" t="s">
        <v>19</v>
      </c>
    </row>
    <row r="578" spans="1:7" x14ac:dyDescent="0.35">
      <c r="A578" s="2">
        <v>43689</v>
      </c>
      <c r="B578">
        <v>1.69</v>
      </c>
      <c r="C578">
        <v>1.6970000000000001</v>
      </c>
      <c r="D578">
        <v>1.6279999999999999</v>
      </c>
      <c r="E578">
        <v>1.639</v>
      </c>
      <c r="F578">
        <v>1.639</v>
      </c>
      <c r="G578">
        <v>0</v>
      </c>
    </row>
    <row r="579" spans="1:7" x14ac:dyDescent="0.35">
      <c r="A579" s="2">
        <v>43690</v>
      </c>
      <c r="B579">
        <v>1.645</v>
      </c>
      <c r="C579">
        <v>1.7170000000000001</v>
      </c>
      <c r="D579">
        <v>1.635</v>
      </c>
      <c r="E579">
        <v>1.68</v>
      </c>
      <c r="F579">
        <v>1.68</v>
      </c>
      <c r="G579">
        <v>0</v>
      </c>
    </row>
    <row r="580" spans="1:7" x14ac:dyDescent="0.35">
      <c r="A580" s="2">
        <v>43691</v>
      </c>
      <c r="B580">
        <v>1.601</v>
      </c>
      <c r="C580">
        <v>1.6180000000000001</v>
      </c>
      <c r="D580">
        <v>1.581</v>
      </c>
      <c r="E580">
        <v>1.581</v>
      </c>
      <c r="F580">
        <v>1.581</v>
      </c>
      <c r="G580">
        <v>0</v>
      </c>
    </row>
    <row r="581" spans="1:7" x14ac:dyDescent="0.35">
      <c r="A581" s="2">
        <v>43692</v>
      </c>
      <c r="B581">
        <v>1.5569999999999999</v>
      </c>
      <c r="C581">
        <v>1.5940000000000001</v>
      </c>
      <c r="D581">
        <v>1.4750000000000001</v>
      </c>
      <c r="E581">
        <v>1.5289999999999999</v>
      </c>
      <c r="F581">
        <v>1.5289999999999999</v>
      </c>
      <c r="G581">
        <v>0</v>
      </c>
    </row>
    <row r="582" spans="1:7" x14ac:dyDescent="0.35">
      <c r="A582" s="2">
        <v>43693</v>
      </c>
      <c r="B582">
        <v>1.5369999999999999</v>
      </c>
      <c r="C582">
        <v>1.593</v>
      </c>
      <c r="D582">
        <v>1.532</v>
      </c>
      <c r="E582">
        <v>1.5389999999999999</v>
      </c>
      <c r="F582">
        <v>1.5389999999999999</v>
      </c>
      <c r="G582">
        <v>0</v>
      </c>
    </row>
    <row r="583" spans="1:7" x14ac:dyDescent="0.35">
      <c r="A583" s="2">
        <v>43695</v>
      </c>
      <c r="B583" t="s">
        <v>19</v>
      </c>
      <c r="C583" t="s">
        <v>19</v>
      </c>
      <c r="D583" t="s">
        <v>19</v>
      </c>
      <c r="E583" t="s">
        <v>19</v>
      </c>
      <c r="F583" t="s">
        <v>19</v>
      </c>
      <c r="G583" t="s">
        <v>19</v>
      </c>
    </row>
    <row r="584" spans="1:7" x14ac:dyDescent="0.35">
      <c r="A584" s="2">
        <v>43696</v>
      </c>
      <c r="B584">
        <v>1.5960000000000001</v>
      </c>
      <c r="C584">
        <v>1.6180000000000001</v>
      </c>
      <c r="D584">
        <v>1.5840000000000001</v>
      </c>
      <c r="E584">
        <v>1.5980000000000001</v>
      </c>
      <c r="F584">
        <v>1.5980000000000001</v>
      </c>
      <c r="G584">
        <v>0</v>
      </c>
    </row>
    <row r="585" spans="1:7" x14ac:dyDescent="0.35">
      <c r="A585" s="2">
        <v>43697</v>
      </c>
      <c r="B585">
        <v>1.579</v>
      </c>
      <c r="C585">
        <v>1.579</v>
      </c>
      <c r="D585">
        <v>1.54</v>
      </c>
      <c r="E585">
        <v>1.5609999999999999</v>
      </c>
      <c r="F585">
        <v>1.5609999999999999</v>
      </c>
      <c r="G585">
        <v>0</v>
      </c>
    </row>
    <row r="586" spans="1:7" x14ac:dyDescent="0.35">
      <c r="A586" s="2">
        <v>43698</v>
      </c>
      <c r="B586">
        <v>1.5860000000000001</v>
      </c>
      <c r="C586">
        <v>1.593</v>
      </c>
      <c r="D586">
        <v>1.5469999999999999</v>
      </c>
      <c r="E586">
        <v>1.577</v>
      </c>
      <c r="F586">
        <v>1.577</v>
      </c>
      <c r="G586">
        <v>0</v>
      </c>
    </row>
    <row r="587" spans="1:7" x14ac:dyDescent="0.35">
      <c r="A587" s="2">
        <v>43699</v>
      </c>
      <c r="B587">
        <v>1.6220000000000001</v>
      </c>
      <c r="C587">
        <v>1.623</v>
      </c>
      <c r="D587">
        <v>1.5720000000000001</v>
      </c>
      <c r="E587">
        <v>1.61</v>
      </c>
      <c r="F587">
        <v>1.61</v>
      </c>
      <c r="G587">
        <v>0</v>
      </c>
    </row>
    <row r="588" spans="1:7" x14ac:dyDescent="0.35">
      <c r="A588" s="2">
        <v>43700</v>
      </c>
      <c r="B588">
        <v>1.611</v>
      </c>
      <c r="C588">
        <v>1.6220000000000001</v>
      </c>
      <c r="D588">
        <v>1.506</v>
      </c>
      <c r="E588">
        <v>1.528</v>
      </c>
      <c r="F588">
        <v>1.528</v>
      </c>
      <c r="G588">
        <v>0</v>
      </c>
    </row>
    <row r="589" spans="1:7" x14ac:dyDescent="0.35">
      <c r="A589" s="2">
        <v>43702</v>
      </c>
      <c r="B589" t="s">
        <v>19</v>
      </c>
      <c r="C589" t="s">
        <v>19</v>
      </c>
      <c r="D589" t="s">
        <v>19</v>
      </c>
      <c r="E589" t="s">
        <v>19</v>
      </c>
      <c r="F589" t="s">
        <v>19</v>
      </c>
      <c r="G589" t="s">
        <v>19</v>
      </c>
    </row>
    <row r="590" spans="1:7" x14ac:dyDescent="0.35">
      <c r="A590" s="2">
        <v>43703</v>
      </c>
      <c r="B590">
        <v>1.5169999999999999</v>
      </c>
      <c r="C590">
        <v>1.5489999999999999</v>
      </c>
      <c r="D590">
        <v>1.508</v>
      </c>
      <c r="E590">
        <v>1.5449999999999999</v>
      </c>
      <c r="F590">
        <v>1.5449999999999999</v>
      </c>
      <c r="G590">
        <v>0</v>
      </c>
    </row>
    <row r="591" spans="1:7" x14ac:dyDescent="0.35">
      <c r="A591" s="2">
        <v>43704</v>
      </c>
      <c r="B591">
        <v>1.5129999999999999</v>
      </c>
      <c r="C591">
        <v>1.522</v>
      </c>
      <c r="D591">
        <v>1.4710000000000001</v>
      </c>
      <c r="E591">
        <v>1.49</v>
      </c>
      <c r="F591">
        <v>1.49</v>
      </c>
      <c r="G591">
        <v>0</v>
      </c>
    </row>
    <row r="592" spans="1:7" x14ac:dyDescent="0.35">
      <c r="A592" s="2">
        <v>43705</v>
      </c>
      <c r="B592">
        <v>1.458</v>
      </c>
      <c r="C592">
        <v>1.4810000000000001</v>
      </c>
      <c r="D592">
        <v>1.446</v>
      </c>
      <c r="E592">
        <v>1.466</v>
      </c>
      <c r="F592">
        <v>1.466</v>
      </c>
      <c r="G592">
        <v>0</v>
      </c>
    </row>
    <row r="593" spans="1:7" x14ac:dyDescent="0.35">
      <c r="A593" s="2">
        <v>43706</v>
      </c>
      <c r="B593">
        <v>1.496</v>
      </c>
      <c r="C593">
        <v>1.5349999999999999</v>
      </c>
      <c r="D593">
        <v>1.478</v>
      </c>
      <c r="E593">
        <v>1.516</v>
      </c>
      <c r="F593">
        <v>1.516</v>
      </c>
      <c r="G593">
        <v>0</v>
      </c>
    </row>
    <row r="594" spans="1:7" x14ac:dyDescent="0.35">
      <c r="A594" s="2">
        <v>43707</v>
      </c>
      <c r="B594">
        <v>1.5249999999999999</v>
      </c>
      <c r="C594">
        <v>1.532</v>
      </c>
      <c r="D594">
        <v>1.5009999999999999</v>
      </c>
      <c r="E594">
        <v>1.506</v>
      </c>
      <c r="F594">
        <v>1.506</v>
      </c>
      <c r="G594">
        <v>0</v>
      </c>
    </row>
    <row r="595" spans="1:7" x14ac:dyDescent="0.35">
      <c r="A595" s="2">
        <v>43709</v>
      </c>
      <c r="B595" t="s">
        <v>19</v>
      </c>
      <c r="C595" t="s">
        <v>19</v>
      </c>
      <c r="D595" t="s">
        <v>19</v>
      </c>
      <c r="E595" t="s">
        <v>19</v>
      </c>
      <c r="F595" t="s">
        <v>19</v>
      </c>
      <c r="G595" t="s">
        <v>19</v>
      </c>
    </row>
    <row r="596" spans="1:7" x14ac:dyDescent="0.35">
      <c r="A596" s="2">
        <v>43711</v>
      </c>
      <c r="B596">
        <v>1.4830000000000001</v>
      </c>
      <c r="C596">
        <v>1.5109999999999999</v>
      </c>
      <c r="D596">
        <v>1.429</v>
      </c>
      <c r="E596">
        <v>1.466</v>
      </c>
      <c r="F596">
        <v>1.466</v>
      </c>
      <c r="G596">
        <v>0</v>
      </c>
    </row>
    <row r="597" spans="1:7" x14ac:dyDescent="0.35">
      <c r="A597" s="2">
        <v>43712</v>
      </c>
      <c r="B597">
        <v>1.4930000000000001</v>
      </c>
      <c r="C597">
        <v>1.4990000000000001</v>
      </c>
      <c r="D597">
        <v>1.4510000000000001</v>
      </c>
      <c r="E597">
        <v>1.4590000000000001</v>
      </c>
      <c r="F597">
        <v>1.4590000000000001</v>
      </c>
      <c r="G597">
        <v>0</v>
      </c>
    </row>
    <row r="598" spans="1:7" x14ac:dyDescent="0.35">
      <c r="A598" s="2">
        <v>43713</v>
      </c>
      <c r="B598">
        <v>1.52</v>
      </c>
      <c r="C598">
        <v>1.591</v>
      </c>
      <c r="D598">
        <v>1.518</v>
      </c>
      <c r="E598">
        <v>1.5649999999999999</v>
      </c>
      <c r="F598">
        <v>1.5649999999999999</v>
      </c>
      <c r="G598">
        <v>0</v>
      </c>
    </row>
    <row r="599" spans="1:7" x14ac:dyDescent="0.35">
      <c r="A599" s="2">
        <v>43714</v>
      </c>
      <c r="B599">
        <v>1.605</v>
      </c>
      <c r="C599">
        <v>1.6060000000000001</v>
      </c>
      <c r="D599">
        <v>1.54</v>
      </c>
      <c r="E599">
        <v>1.55</v>
      </c>
      <c r="F599">
        <v>1.55</v>
      </c>
      <c r="G599">
        <v>0</v>
      </c>
    </row>
    <row r="600" spans="1:7" x14ac:dyDescent="0.35">
      <c r="A600" s="2">
        <v>43716</v>
      </c>
      <c r="B600" t="s">
        <v>19</v>
      </c>
      <c r="C600" t="s">
        <v>19</v>
      </c>
      <c r="D600" t="s">
        <v>19</v>
      </c>
      <c r="E600" t="s">
        <v>19</v>
      </c>
      <c r="F600" t="s">
        <v>19</v>
      </c>
      <c r="G600" t="s">
        <v>19</v>
      </c>
    </row>
    <row r="601" spans="1:7" x14ac:dyDescent="0.35">
      <c r="A601" s="2">
        <v>43717</v>
      </c>
      <c r="B601">
        <v>1.5960000000000001</v>
      </c>
      <c r="C601">
        <v>1.635</v>
      </c>
      <c r="D601">
        <v>1.587</v>
      </c>
      <c r="E601">
        <v>1.6220000000000001</v>
      </c>
      <c r="F601">
        <v>1.6220000000000001</v>
      </c>
      <c r="G601">
        <v>0</v>
      </c>
    </row>
    <row r="602" spans="1:7" x14ac:dyDescent="0.35">
      <c r="A602" s="2">
        <v>43718</v>
      </c>
      <c r="B602">
        <v>1.647</v>
      </c>
      <c r="C602">
        <v>1.704</v>
      </c>
      <c r="D602">
        <v>1.635</v>
      </c>
      <c r="E602">
        <v>1.702</v>
      </c>
      <c r="F602">
        <v>1.702</v>
      </c>
      <c r="G602">
        <v>0</v>
      </c>
    </row>
    <row r="603" spans="1:7" x14ac:dyDescent="0.35">
      <c r="A603" s="2">
        <v>43719</v>
      </c>
      <c r="B603">
        <v>1.73</v>
      </c>
      <c r="C603">
        <v>1.752</v>
      </c>
      <c r="D603">
        <v>1.72</v>
      </c>
      <c r="E603">
        <v>1.7330000000000001</v>
      </c>
      <c r="F603">
        <v>1.7330000000000001</v>
      </c>
      <c r="G603">
        <v>0</v>
      </c>
    </row>
    <row r="604" spans="1:7" x14ac:dyDescent="0.35">
      <c r="A604" s="2">
        <v>43720</v>
      </c>
      <c r="B604">
        <v>1.7010000000000001</v>
      </c>
      <c r="C604">
        <v>1.8009999999999999</v>
      </c>
      <c r="D604">
        <v>1.6679999999999999</v>
      </c>
      <c r="E604">
        <v>1.7909999999999999</v>
      </c>
      <c r="F604">
        <v>1.7909999999999999</v>
      </c>
      <c r="G604">
        <v>0</v>
      </c>
    </row>
    <row r="605" spans="1:7" x14ac:dyDescent="0.35">
      <c r="A605" s="2">
        <v>43721</v>
      </c>
      <c r="B605">
        <v>1.794</v>
      </c>
      <c r="C605">
        <v>1.903</v>
      </c>
      <c r="D605">
        <v>1.7929999999999999</v>
      </c>
      <c r="E605">
        <v>1.903</v>
      </c>
      <c r="F605">
        <v>1.903</v>
      </c>
      <c r="G605">
        <v>0</v>
      </c>
    </row>
    <row r="606" spans="1:7" x14ac:dyDescent="0.35">
      <c r="A606" s="2">
        <v>43723</v>
      </c>
      <c r="B606" t="s">
        <v>19</v>
      </c>
      <c r="C606" t="s">
        <v>19</v>
      </c>
      <c r="D606" t="s">
        <v>19</v>
      </c>
      <c r="E606" t="s">
        <v>19</v>
      </c>
      <c r="F606" t="s">
        <v>19</v>
      </c>
      <c r="G606" t="s">
        <v>19</v>
      </c>
    </row>
    <row r="607" spans="1:7" x14ac:dyDescent="0.35">
      <c r="A607" s="2">
        <v>43724</v>
      </c>
      <c r="B607">
        <v>1.8340000000000001</v>
      </c>
      <c r="C607">
        <v>1.875</v>
      </c>
      <c r="D607">
        <v>1.829</v>
      </c>
      <c r="E607">
        <v>1.841</v>
      </c>
      <c r="F607">
        <v>1.841</v>
      </c>
      <c r="G607">
        <v>0</v>
      </c>
    </row>
    <row r="608" spans="1:7" x14ac:dyDescent="0.35">
      <c r="A608" s="2">
        <v>43725</v>
      </c>
      <c r="B608">
        <v>1.8149999999999999</v>
      </c>
      <c r="C608">
        <v>1.849</v>
      </c>
      <c r="D608">
        <v>1.794</v>
      </c>
      <c r="E608">
        <v>1.8120000000000001</v>
      </c>
      <c r="F608">
        <v>1.8120000000000001</v>
      </c>
      <c r="G608">
        <v>0</v>
      </c>
    </row>
    <row r="609" spans="1:7" x14ac:dyDescent="0.35">
      <c r="A609" s="2">
        <v>43726</v>
      </c>
      <c r="B609">
        <v>1.7749999999999999</v>
      </c>
      <c r="C609">
        <v>1.8049999999999999</v>
      </c>
      <c r="D609">
        <v>1.744</v>
      </c>
      <c r="E609">
        <v>1.786</v>
      </c>
      <c r="F609">
        <v>1.786</v>
      </c>
      <c r="G609">
        <v>0</v>
      </c>
    </row>
    <row r="610" spans="1:7" x14ac:dyDescent="0.35">
      <c r="A610" s="2">
        <v>43727</v>
      </c>
      <c r="B610">
        <v>1.758</v>
      </c>
      <c r="C610">
        <v>1.7889999999999999</v>
      </c>
      <c r="D610">
        <v>1.7490000000000001</v>
      </c>
      <c r="E610">
        <v>1.774</v>
      </c>
      <c r="F610">
        <v>1.774</v>
      </c>
      <c r="G610">
        <v>0</v>
      </c>
    </row>
    <row r="611" spans="1:7" x14ac:dyDescent="0.35">
      <c r="A611" s="2">
        <v>43728</v>
      </c>
      <c r="B611">
        <v>1.7929999999999999</v>
      </c>
      <c r="C611">
        <v>1.7949999999999999</v>
      </c>
      <c r="D611">
        <v>1.7490000000000001</v>
      </c>
      <c r="E611">
        <v>1.7549999999999999</v>
      </c>
      <c r="F611">
        <v>1.7549999999999999</v>
      </c>
      <c r="G611">
        <v>0</v>
      </c>
    </row>
    <row r="612" spans="1:7" x14ac:dyDescent="0.35">
      <c r="A612" s="2">
        <v>43730</v>
      </c>
      <c r="B612" t="s">
        <v>19</v>
      </c>
      <c r="C612" t="s">
        <v>19</v>
      </c>
      <c r="D612" t="s">
        <v>19</v>
      </c>
      <c r="E612" t="s">
        <v>19</v>
      </c>
      <c r="F612" t="s">
        <v>19</v>
      </c>
      <c r="G612" t="s">
        <v>19</v>
      </c>
    </row>
    <row r="613" spans="1:7" x14ac:dyDescent="0.35">
      <c r="A613" s="2">
        <v>43731</v>
      </c>
      <c r="B613">
        <v>1.6970000000000001</v>
      </c>
      <c r="C613">
        <v>1.7090000000000001</v>
      </c>
      <c r="D613">
        <v>1.665</v>
      </c>
      <c r="E613">
        <v>1.708</v>
      </c>
      <c r="F613">
        <v>1.708</v>
      </c>
      <c r="G613">
        <v>0</v>
      </c>
    </row>
    <row r="614" spans="1:7" x14ac:dyDescent="0.35">
      <c r="A614" s="2">
        <v>43732</v>
      </c>
      <c r="B614">
        <v>1.704</v>
      </c>
      <c r="C614">
        <v>1.708</v>
      </c>
      <c r="D614">
        <v>1.635</v>
      </c>
      <c r="E614">
        <v>1.635</v>
      </c>
      <c r="F614">
        <v>1.635</v>
      </c>
      <c r="G614">
        <v>0</v>
      </c>
    </row>
    <row r="615" spans="1:7" x14ac:dyDescent="0.35">
      <c r="A615" s="2">
        <v>43733</v>
      </c>
      <c r="B615">
        <v>1.6539999999999999</v>
      </c>
      <c r="C615">
        <v>1.7350000000000001</v>
      </c>
      <c r="D615">
        <v>1.6419999999999999</v>
      </c>
      <c r="E615">
        <v>1.732</v>
      </c>
      <c r="F615">
        <v>1.732</v>
      </c>
      <c r="G615">
        <v>0</v>
      </c>
    </row>
    <row r="616" spans="1:7" x14ac:dyDescent="0.35">
      <c r="A616" s="2">
        <v>43734</v>
      </c>
      <c r="B616">
        <v>1.718</v>
      </c>
      <c r="C616">
        <v>1.718</v>
      </c>
      <c r="D616">
        <v>1.675</v>
      </c>
      <c r="E616">
        <v>1.6850000000000001</v>
      </c>
      <c r="F616">
        <v>1.6850000000000001</v>
      </c>
      <c r="G616">
        <v>0</v>
      </c>
    </row>
    <row r="617" spans="1:7" x14ac:dyDescent="0.35">
      <c r="A617" s="2">
        <v>43735</v>
      </c>
      <c r="B617">
        <v>1.722</v>
      </c>
      <c r="C617">
        <v>1.722</v>
      </c>
      <c r="D617">
        <v>1.673</v>
      </c>
      <c r="E617">
        <v>1.675</v>
      </c>
      <c r="F617">
        <v>1.675</v>
      </c>
      <c r="G617">
        <v>0</v>
      </c>
    </row>
    <row r="618" spans="1:7" x14ac:dyDescent="0.35">
      <c r="A618" s="2">
        <v>43737</v>
      </c>
      <c r="B618" t="s">
        <v>19</v>
      </c>
      <c r="C618" t="s">
        <v>19</v>
      </c>
      <c r="D618" t="s">
        <v>19</v>
      </c>
      <c r="E618" t="s">
        <v>19</v>
      </c>
      <c r="F618" t="s">
        <v>19</v>
      </c>
      <c r="G618" t="s">
        <v>19</v>
      </c>
    </row>
    <row r="619" spans="1:7" x14ac:dyDescent="0.35">
      <c r="A619" s="2">
        <v>43738</v>
      </c>
      <c r="B619">
        <v>1.6990000000000001</v>
      </c>
      <c r="C619">
        <v>1.7130000000000001</v>
      </c>
      <c r="D619">
        <v>1.6719999999999999</v>
      </c>
      <c r="E619">
        <v>1.675</v>
      </c>
      <c r="F619">
        <v>1.675</v>
      </c>
      <c r="G619">
        <v>0</v>
      </c>
    </row>
    <row r="620" spans="1:7" x14ac:dyDescent="0.35">
      <c r="A620" s="2">
        <v>43739</v>
      </c>
      <c r="B620">
        <v>1.7270000000000001</v>
      </c>
      <c r="C620">
        <v>1.7549999999999999</v>
      </c>
      <c r="D620">
        <v>1.613</v>
      </c>
      <c r="E620">
        <v>1.6439999999999999</v>
      </c>
      <c r="F620">
        <v>1.6439999999999999</v>
      </c>
      <c r="G620">
        <v>0</v>
      </c>
    </row>
    <row r="621" spans="1:7" x14ac:dyDescent="0.35">
      <c r="A621" s="2">
        <v>43740</v>
      </c>
      <c r="B621">
        <v>1.6339999999999999</v>
      </c>
      <c r="C621">
        <v>1.6439999999999999</v>
      </c>
      <c r="D621">
        <v>1.58</v>
      </c>
      <c r="E621">
        <v>1.5960000000000001</v>
      </c>
      <c r="F621">
        <v>1.5960000000000001</v>
      </c>
      <c r="G621">
        <v>0</v>
      </c>
    </row>
    <row r="622" spans="1:7" x14ac:dyDescent="0.35">
      <c r="A622" s="2">
        <v>43741</v>
      </c>
      <c r="B622">
        <v>1.5840000000000001</v>
      </c>
      <c r="C622">
        <v>1.5960000000000001</v>
      </c>
      <c r="D622">
        <v>1.51</v>
      </c>
      <c r="E622">
        <v>1.536</v>
      </c>
      <c r="F622">
        <v>1.536</v>
      </c>
      <c r="G622">
        <v>0</v>
      </c>
    </row>
    <row r="623" spans="1:7" x14ac:dyDescent="0.35">
      <c r="A623" s="2">
        <v>43742</v>
      </c>
      <c r="B623">
        <v>1.538</v>
      </c>
      <c r="C623">
        <v>1.5549999999999999</v>
      </c>
      <c r="D623">
        <v>1.51</v>
      </c>
      <c r="E623">
        <v>1.5149999999999999</v>
      </c>
      <c r="F623">
        <v>1.5149999999999999</v>
      </c>
      <c r="G623">
        <v>0</v>
      </c>
    </row>
    <row r="624" spans="1:7" x14ac:dyDescent="0.35">
      <c r="A624" s="2">
        <v>43744</v>
      </c>
      <c r="B624" t="s">
        <v>19</v>
      </c>
      <c r="C624" t="s">
        <v>19</v>
      </c>
      <c r="D624" t="s">
        <v>19</v>
      </c>
      <c r="E624" t="s">
        <v>19</v>
      </c>
      <c r="F624" t="s">
        <v>19</v>
      </c>
      <c r="G624" t="s">
        <v>19</v>
      </c>
    </row>
    <row r="625" spans="1:7" x14ac:dyDescent="0.35">
      <c r="A625" s="2">
        <v>43745</v>
      </c>
      <c r="B625">
        <v>1.5389999999999999</v>
      </c>
      <c r="C625">
        <v>1.56</v>
      </c>
      <c r="D625">
        <v>1.5289999999999999</v>
      </c>
      <c r="E625">
        <v>1.5529999999999999</v>
      </c>
      <c r="F625">
        <v>1.5529999999999999</v>
      </c>
      <c r="G625">
        <v>0</v>
      </c>
    </row>
    <row r="626" spans="1:7" x14ac:dyDescent="0.35">
      <c r="A626" s="2">
        <v>43746</v>
      </c>
      <c r="B626">
        <v>1.52</v>
      </c>
      <c r="C626">
        <v>1.556</v>
      </c>
      <c r="D626">
        <v>1.51</v>
      </c>
      <c r="E626">
        <v>1.5369999999999999</v>
      </c>
      <c r="F626">
        <v>1.5369999999999999</v>
      </c>
      <c r="G626">
        <v>0</v>
      </c>
    </row>
    <row r="627" spans="1:7" x14ac:dyDescent="0.35">
      <c r="A627" s="2">
        <v>43747</v>
      </c>
      <c r="B627">
        <v>1.5580000000000001</v>
      </c>
      <c r="C627">
        <v>1.5940000000000001</v>
      </c>
      <c r="D627">
        <v>1.546</v>
      </c>
      <c r="E627">
        <v>1.589</v>
      </c>
      <c r="F627">
        <v>1.589</v>
      </c>
      <c r="G627">
        <v>0</v>
      </c>
    </row>
    <row r="628" spans="1:7" x14ac:dyDescent="0.35">
      <c r="A628" s="2">
        <v>43748</v>
      </c>
      <c r="B628">
        <v>1.5840000000000001</v>
      </c>
      <c r="C628">
        <v>1.6719999999999999</v>
      </c>
      <c r="D628">
        <v>1.575</v>
      </c>
      <c r="E628">
        <v>1.6579999999999999</v>
      </c>
      <c r="F628">
        <v>1.6579999999999999</v>
      </c>
      <c r="G628">
        <v>0</v>
      </c>
    </row>
    <row r="629" spans="1:7" x14ac:dyDescent="0.35">
      <c r="A629" s="2">
        <v>43749</v>
      </c>
      <c r="B629">
        <v>1.708</v>
      </c>
      <c r="C629">
        <v>1.764</v>
      </c>
      <c r="D629">
        <v>1.696</v>
      </c>
      <c r="E629">
        <v>1.752</v>
      </c>
      <c r="F629">
        <v>1.752</v>
      </c>
      <c r="G629">
        <v>0</v>
      </c>
    </row>
    <row r="630" spans="1:7" x14ac:dyDescent="0.35">
      <c r="A630" s="2">
        <v>43751</v>
      </c>
      <c r="B630" t="s">
        <v>19</v>
      </c>
      <c r="C630" t="s">
        <v>19</v>
      </c>
      <c r="D630" t="s">
        <v>19</v>
      </c>
      <c r="E630" t="s">
        <v>19</v>
      </c>
      <c r="F630" t="s">
        <v>19</v>
      </c>
      <c r="G630" t="s">
        <v>19</v>
      </c>
    </row>
    <row r="631" spans="1:7" x14ac:dyDescent="0.35">
      <c r="A631" s="2">
        <v>43752</v>
      </c>
      <c r="B631">
        <v>1.7330000000000001</v>
      </c>
      <c r="C631">
        <v>1.7330000000000001</v>
      </c>
      <c r="D631">
        <v>1.7330000000000001</v>
      </c>
      <c r="E631">
        <v>1.7330000000000001</v>
      </c>
      <c r="F631">
        <v>1.7330000000000001</v>
      </c>
      <c r="G631">
        <v>0</v>
      </c>
    </row>
    <row r="632" spans="1:7" x14ac:dyDescent="0.35">
      <c r="A632" s="2">
        <v>43753</v>
      </c>
      <c r="B632">
        <v>1.6910000000000001</v>
      </c>
      <c r="C632">
        <v>1.776</v>
      </c>
      <c r="D632">
        <v>1.6890000000000001</v>
      </c>
      <c r="E632">
        <v>1.7709999999999999</v>
      </c>
      <c r="F632">
        <v>1.7709999999999999</v>
      </c>
      <c r="G632">
        <v>0</v>
      </c>
    </row>
    <row r="633" spans="1:7" x14ac:dyDescent="0.35">
      <c r="A633" s="2">
        <v>43754</v>
      </c>
      <c r="B633">
        <v>1.74</v>
      </c>
      <c r="C633">
        <v>1.7689999999999999</v>
      </c>
      <c r="D633">
        <v>1.7290000000000001</v>
      </c>
      <c r="E633">
        <v>1.748</v>
      </c>
      <c r="F633">
        <v>1.748</v>
      </c>
      <c r="G633">
        <v>0</v>
      </c>
    </row>
    <row r="634" spans="1:7" x14ac:dyDescent="0.35">
      <c r="A634" s="2">
        <v>43755</v>
      </c>
      <c r="B634">
        <v>1.7569999999999999</v>
      </c>
      <c r="C634">
        <v>1.7729999999999999</v>
      </c>
      <c r="D634">
        <v>1.7310000000000001</v>
      </c>
      <c r="E634">
        <v>1.7569999999999999</v>
      </c>
      <c r="F634">
        <v>1.7569999999999999</v>
      </c>
      <c r="G634">
        <v>0</v>
      </c>
    </row>
    <row r="635" spans="1:7" x14ac:dyDescent="0.35">
      <c r="A635" s="2">
        <v>43756</v>
      </c>
      <c r="B635">
        <v>1.768</v>
      </c>
      <c r="C635">
        <v>1.7689999999999999</v>
      </c>
      <c r="D635">
        <v>1.7290000000000001</v>
      </c>
      <c r="E635">
        <v>1.7470000000000001</v>
      </c>
      <c r="F635">
        <v>1.7470000000000001</v>
      </c>
      <c r="G635">
        <v>0</v>
      </c>
    </row>
    <row r="636" spans="1:7" x14ac:dyDescent="0.35">
      <c r="A636" s="2">
        <v>43758</v>
      </c>
      <c r="B636" t="s">
        <v>19</v>
      </c>
      <c r="C636" t="s">
        <v>19</v>
      </c>
      <c r="D636" t="s">
        <v>19</v>
      </c>
      <c r="E636" t="s">
        <v>19</v>
      </c>
      <c r="F636" t="s">
        <v>19</v>
      </c>
      <c r="G636" t="s">
        <v>19</v>
      </c>
    </row>
    <row r="637" spans="1:7" x14ac:dyDescent="0.35">
      <c r="A637" s="2">
        <v>43759</v>
      </c>
      <c r="B637">
        <v>1.778</v>
      </c>
      <c r="C637">
        <v>1.8049999999999999</v>
      </c>
      <c r="D637">
        <v>1.7709999999999999</v>
      </c>
      <c r="E637">
        <v>1.792</v>
      </c>
      <c r="F637">
        <v>1.792</v>
      </c>
      <c r="G637">
        <v>0</v>
      </c>
    </row>
    <row r="638" spans="1:7" x14ac:dyDescent="0.35">
      <c r="A638" s="2">
        <v>43760</v>
      </c>
      <c r="B638">
        <v>1.7749999999999999</v>
      </c>
      <c r="C638">
        <v>1.8029999999999999</v>
      </c>
      <c r="D638">
        <v>1.764</v>
      </c>
      <c r="E638">
        <v>1.768</v>
      </c>
      <c r="F638">
        <v>1.768</v>
      </c>
      <c r="G638">
        <v>0</v>
      </c>
    </row>
    <row r="639" spans="1:7" x14ac:dyDescent="0.35">
      <c r="A639" s="2">
        <v>43761</v>
      </c>
      <c r="B639">
        <v>1.7310000000000001</v>
      </c>
      <c r="C639">
        <v>1.7629999999999999</v>
      </c>
      <c r="D639">
        <v>1.7310000000000001</v>
      </c>
      <c r="E639">
        <v>1.7589999999999999</v>
      </c>
      <c r="F639">
        <v>1.7589999999999999</v>
      </c>
      <c r="G639">
        <v>0</v>
      </c>
    </row>
    <row r="640" spans="1:7" x14ac:dyDescent="0.35">
      <c r="A640" s="2">
        <v>43762</v>
      </c>
      <c r="B640">
        <v>1.75</v>
      </c>
      <c r="C640">
        <v>1.7749999999999999</v>
      </c>
      <c r="D640">
        <v>1.738</v>
      </c>
      <c r="E640">
        <v>1.766</v>
      </c>
      <c r="F640">
        <v>1.766</v>
      </c>
      <c r="G640">
        <v>0</v>
      </c>
    </row>
    <row r="641" spans="1:7" x14ac:dyDescent="0.35">
      <c r="A641" s="2">
        <v>43763</v>
      </c>
      <c r="B641">
        <v>1.766</v>
      </c>
      <c r="C641">
        <v>1.8140000000000001</v>
      </c>
      <c r="D641">
        <v>1.75</v>
      </c>
      <c r="E641">
        <v>1.8009999999999999</v>
      </c>
      <c r="F641">
        <v>1.8009999999999999</v>
      </c>
      <c r="G641">
        <v>0</v>
      </c>
    </row>
    <row r="642" spans="1:7" x14ac:dyDescent="0.35">
      <c r="A642" s="2">
        <v>43765</v>
      </c>
      <c r="B642" t="s">
        <v>19</v>
      </c>
      <c r="C642" t="s">
        <v>19</v>
      </c>
      <c r="D642" t="s">
        <v>19</v>
      </c>
      <c r="E642" t="s">
        <v>19</v>
      </c>
      <c r="F642" t="s">
        <v>19</v>
      </c>
      <c r="G642" t="s">
        <v>19</v>
      </c>
    </row>
    <row r="643" spans="1:7" x14ac:dyDescent="0.35">
      <c r="A643" s="2">
        <v>43766</v>
      </c>
      <c r="B643">
        <v>1.833</v>
      </c>
      <c r="C643">
        <v>1.86</v>
      </c>
      <c r="D643">
        <v>1.83</v>
      </c>
      <c r="E643">
        <v>1.853</v>
      </c>
      <c r="F643">
        <v>1.853</v>
      </c>
      <c r="G643">
        <v>0</v>
      </c>
    </row>
    <row r="644" spans="1:7" x14ac:dyDescent="0.35">
      <c r="A644" s="2">
        <v>43767</v>
      </c>
      <c r="B644">
        <v>1.839</v>
      </c>
      <c r="C644">
        <v>1.849</v>
      </c>
      <c r="D644">
        <v>1.8260000000000001</v>
      </c>
      <c r="E644">
        <v>1.835</v>
      </c>
      <c r="F644">
        <v>1.835</v>
      </c>
      <c r="G644">
        <v>0</v>
      </c>
    </row>
    <row r="645" spans="1:7" x14ac:dyDescent="0.35">
      <c r="A645" s="2">
        <v>43768</v>
      </c>
      <c r="B645">
        <v>1.8260000000000001</v>
      </c>
      <c r="C645">
        <v>1.851</v>
      </c>
      <c r="D645">
        <v>1.794</v>
      </c>
      <c r="E645">
        <v>1.798</v>
      </c>
      <c r="F645">
        <v>1.798</v>
      </c>
      <c r="G645">
        <v>0</v>
      </c>
    </row>
    <row r="646" spans="1:7" x14ac:dyDescent="0.35">
      <c r="A646" s="2">
        <v>43769</v>
      </c>
      <c r="B646">
        <v>1.708</v>
      </c>
      <c r="C646">
        <v>1.714</v>
      </c>
      <c r="D646">
        <v>1.681</v>
      </c>
      <c r="E646">
        <v>1.6910000000000001</v>
      </c>
      <c r="F646">
        <v>1.6910000000000001</v>
      </c>
      <c r="G646">
        <v>0</v>
      </c>
    </row>
    <row r="647" spans="1:7" x14ac:dyDescent="0.35">
      <c r="A647" s="2">
        <v>43770</v>
      </c>
      <c r="B647">
        <v>1.677</v>
      </c>
      <c r="C647">
        <v>1.7450000000000001</v>
      </c>
      <c r="D647">
        <v>1.67</v>
      </c>
      <c r="E647">
        <v>1.728</v>
      </c>
      <c r="F647">
        <v>1.728</v>
      </c>
      <c r="G647">
        <v>0</v>
      </c>
    </row>
    <row r="648" spans="1:7" x14ac:dyDescent="0.35">
      <c r="A648" s="2">
        <v>43772</v>
      </c>
      <c r="B648" t="s">
        <v>19</v>
      </c>
      <c r="C648" t="s">
        <v>19</v>
      </c>
      <c r="D648" t="s">
        <v>19</v>
      </c>
      <c r="E648" t="s">
        <v>19</v>
      </c>
      <c r="F648" t="s">
        <v>19</v>
      </c>
      <c r="G648" t="s">
        <v>19</v>
      </c>
    </row>
    <row r="649" spans="1:7" x14ac:dyDescent="0.35">
      <c r="A649" s="2">
        <v>43773</v>
      </c>
      <c r="B649">
        <v>1.7470000000000001</v>
      </c>
      <c r="C649">
        <v>1.7929999999999999</v>
      </c>
      <c r="D649">
        <v>1.7470000000000001</v>
      </c>
      <c r="E649">
        <v>1.786</v>
      </c>
      <c r="F649">
        <v>1.786</v>
      </c>
      <c r="G649">
        <v>0</v>
      </c>
    </row>
    <row r="650" spans="1:7" x14ac:dyDescent="0.35">
      <c r="A650" s="2">
        <v>43774</v>
      </c>
      <c r="B650">
        <v>1.825</v>
      </c>
      <c r="C650">
        <v>1.873</v>
      </c>
      <c r="D650">
        <v>1.825</v>
      </c>
      <c r="E650">
        <v>1.8660000000000001</v>
      </c>
      <c r="F650">
        <v>1.8660000000000001</v>
      </c>
      <c r="G650">
        <v>0</v>
      </c>
    </row>
    <row r="651" spans="1:7" x14ac:dyDescent="0.35">
      <c r="A651" s="2">
        <v>43775</v>
      </c>
      <c r="B651">
        <v>1.837</v>
      </c>
      <c r="C651">
        <v>1.8480000000000001</v>
      </c>
      <c r="D651">
        <v>1.8069999999999999</v>
      </c>
      <c r="E651">
        <v>1.8140000000000001</v>
      </c>
      <c r="F651">
        <v>1.8140000000000001</v>
      </c>
      <c r="G651">
        <v>0</v>
      </c>
    </row>
    <row r="652" spans="1:7" x14ac:dyDescent="0.35">
      <c r="A652" s="2">
        <v>43776</v>
      </c>
      <c r="B652">
        <v>1.881</v>
      </c>
      <c r="C652">
        <v>1.9710000000000001</v>
      </c>
      <c r="D652">
        <v>1.8740000000000001</v>
      </c>
      <c r="E652">
        <v>1.9259999999999999</v>
      </c>
      <c r="F652">
        <v>1.9259999999999999</v>
      </c>
      <c r="G652">
        <v>0</v>
      </c>
    </row>
    <row r="653" spans="1:7" x14ac:dyDescent="0.35">
      <c r="A653" s="2">
        <v>43777</v>
      </c>
      <c r="B653">
        <v>1.95</v>
      </c>
      <c r="C653">
        <v>1.952</v>
      </c>
      <c r="D653">
        <v>1.895</v>
      </c>
      <c r="E653">
        <v>1.9330000000000001</v>
      </c>
      <c r="F653">
        <v>1.9330000000000001</v>
      </c>
      <c r="G653">
        <v>0</v>
      </c>
    </row>
    <row r="654" spans="1:7" x14ac:dyDescent="0.35">
      <c r="A654" s="2">
        <v>43779</v>
      </c>
      <c r="B654" t="s">
        <v>19</v>
      </c>
      <c r="C654" t="s">
        <v>19</v>
      </c>
      <c r="D654" t="s">
        <v>19</v>
      </c>
      <c r="E654" t="s">
        <v>19</v>
      </c>
      <c r="F654" t="s">
        <v>19</v>
      </c>
      <c r="G654" t="s">
        <v>19</v>
      </c>
    </row>
    <row r="655" spans="1:7" x14ac:dyDescent="0.35">
      <c r="A655" s="2">
        <v>43780</v>
      </c>
      <c r="B655">
        <v>1.9430000000000001</v>
      </c>
      <c r="C655">
        <v>1.9430000000000001</v>
      </c>
      <c r="D655">
        <v>1.9430000000000001</v>
      </c>
      <c r="E655">
        <v>1.9430000000000001</v>
      </c>
      <c r="F655">
        <v>1.9430000000000001</v>
      </c>
      <c r="G655">
        <v>0</v>
      </c>
    </row>
    <row r="656" spans="1:7" x14ac:dyDescent="0.35">
      <c r="A656" s="2">
        <v>43781</v>
      </c>
      <c r="B656">
        <v>1.94</v>
      </c>
      <c r="C656">
        <v>1.9490000000000001</v>
      </c>
      <c r="D656">
        <v>1.907</v>
      </c>
      <c r="E656">
        <v>1.909</v>
      </c>
      <c r="F656">
        <v>1.909</v>
      </c>
      <c r="G656">
        <v>0</v>
      </c>
    </row>
    <row r="657" spans="1:7" x14ac:dyDescent="0.35">
      <c r="A657" s="2">
        <v>43782</v>
      </c>
      <c r="B657">
        <v>1.8879999999999999</v>
      </c>
      <c r="C657">
        <v>1.891</v>
      </c>
      <c r="D657">
        <v>1.865</v>
      </c>
      <c r="E657">
        <v>1.87</v>
      </c>
      <c r="F657">
        <v>1.87</v>
      </c>
      <c r="G657">
        <v>0</v>
      </c>
    </row>
    <row r="658" spans="1:7" x14ac:dyDescent="0.35">
      <c r="A658" s="2">
        <v>43783</v>
      </c>
      <c r="B658">
        <v>1.85</v>
      </c>
      <c r="C658">
        <v>1.851</v>
      </c>
      <c r="D658">
        <v>1.8049999999999999</v>
      </c>
      <c r="E658">
        <v>1.8149999999999999</v>
      </c>
      <c r="F658">
        <v>1.8149999999999999</v>
      </c>
      <c r="G658">
        <v>0</v>
      </c>
    </row>
    <row r="659" spans="1:7" x14ac:dyDescent="0.35">
      <c r="A659" s="2">
        <v>43784</v>
      </c>
      <c r="B659">
        <v>1.841</v>
      </c>
      <c r="C659">
        <v>1.845</v>
      </c>
      <c r="D659">
        <v>1.819</v>
      </c>
      <c r="E659">
        <v>1.8340000000000001</v>
      </c>
      <c r="F659">
        <v>1.8340000000000001</v>
      </c>
      <c r="G659">
        <v>0</v>
      </c>
    </row>
    <row r="660" spans="1:7" x14ac:dyDescent="0.35">
      <c r="A660" s="2">
        <v>43786</v>
      </c>
      <c r="B660" t="s">
        <v>19</v>
      </c>
      <c r="C660" t="s">
        <v>19</v>
      </c>
      <c r="D660" t="s">
        <v>19</v>
      </c>
      <c r="E660" t="s">
        <v>19</v>
      </c>
      <c r="F660" t="s">
        <v>19</v>
      </c>
      <c r="G660" t="s">
        <v>19</v>
      </c>
    </row>
    <row r="661" spans="1:7" x14ac:dyDescent="0.35">
      <c r="A661" s="2">
        <v>43787</v>
      </c>
      <c r="B661">
        <v>1.845</v>
      </c>
      <c r="C661">
        <v>1.845</v>
      </c>
      <c r="D661">
        <v>1.7949999999999999</v>
      </c>
      <c r="E661">
        <v>1.8080000000000001</v>
      </c>
      <c r="F661">
        <v>1.8080000000000001</v>
      </c>
      <c r="G661">
        <v>0</v>
      </c>
    </row>
    <row r="662" spans="1:7" x14ac:dyDescent="0.35">
      <c r="A662" s="2">
        <v>43788</v>
      </c>
      <c r="B662">
        <v>1.8169999999999999</v>
      </c>
      <c r="C662">
        <v>1.8169999999999999</v>
      </c>
      <c r="D662">
        <v>1.7769999999999999</v>
      </c>
      <c r="E662">
        <v>1.786</v>
      </c>
      <c r="F662">
        <v>1.786</v>
      </c>
      <c r="G662">
        <v>0</v>
      </c>
    </row>
    <row r="663" spans="1:7" x14ac:dyDescent="0.35">
      <c r="A663" s="2">
        <v>43789</v>
      </c>
      <c r="B663">
        <v>1.7470000000000001</v>
      </c>
      <c r="C663">
        <v>1.764</v>
      </c>
      <c r="D663">
        <v>1.73</v>
      </c>
      <c r="E663">
        <v>1.738</v>
      </c>
      <c r="F663">
        <v>1.738</v>
      </c>
      <c r="G663">
        <v>0</v>
      </c>
    </row>
    <row r="664" spans="1:7" x14ac:dyDescent="0.35">
      <c r="A664" s="2">
        <v>43790</v>
      </c>
      <c r="B664">
        <v>1.76</v>
      </c>
      <c r="C664">
        <v>1.786</v>
      </c>
      <c r="D664">
        <v>1.7529999999999999</v>
      </c>
      <c r="E664">
        <v>1.772</v>
      </c>
      <c r="F664">
        <v>1.772</v>
      </c>
      <c r="G664">
        <v>0</v>
      </c>
    </row>
    <row r="665" spans="1:7" x14ac:dyDescent="0.35">
      <c r="A665" s="2">
        <v>43791</v>
      </c>
      <c r="B665">
        <v>1.75</v>
      </c>
      <c r="C665">
        <v>1.7789999999999999</v>
      </c>
      <c r="D665">
        <v>1.7470000000000001</v>
      </c>
      <c r="E665">
        <v>1.774</v>
      </c>
      <c r="F665">
        <v>1.774</v>
      </c>
      <c r="G665">
        <v>0</v>
      </c>
    </row>
    <row r="666" spans="1:7" x14ac:dyDescent="0.35">
      <c r="A666" s="2">
        <v>43793</v>
      </c>
      <c r="B666" t="s">
        <v>19</v>
      </c>
      <c r="C666" t="s">
        <v>19</v>
      </c>
      <c r="D666" t="s">
        <v>19</v>
      </c>
      <c r="E666" t="s">
        <v>19</v>
      </c>
      <c r="F666" t="s">
        <v>19</v>
      </c>
      <c r="G666" t="s">
        <v>19</v>
      </c>
    </row>
    <row r="667" spans="1:7" x14ac:dyDescent="0.35">
      <c r="A667" s="2">
        <v>43794</v>
      </c>
      <c r="B667">
        <v>1.79</v>
      </c>
      <c r="C667">
        <v>1.7929999999999999</v>
      </c>
      <c r="D667">
        <v>1.7549999999999999</v>
      </c>
      <c r="E667">
        <v>1.764</v>
      </c>
      <c r="F667">
        <v>1.764</v>
      </c>
      <c r="G667">
        <v>0</v>
      </c>
    </row>
    <row r="668" spans="1:7" x14ac:dyDescent="0.35">
      <c r="A668" s="2">
        <v>43795</v>
      </c>
      <c r="B668">
        <v>1.7450000000000001</v>
      </c>
      <c r="C668">
        <v>1.7470000000000001</v>
      </c>
      <c r="D668">
        <v>1.7310000000000001</v>
      </c>
      <c r="E668">
        <v>1.74</v>
      </c>
      <c r="F668">
        <v>1.74</v>
      </c>
      <c r="G668">
        <v>0</v>
      </c>
    </row>
    <row r="669" spans="1:7" x14ac:dyDescent="0.35">
      <c r="A669" s="2">
        <v>43796</v>
      </c>
      <c r="B669">
        <v>1.75</v>
      </c>
      <c r="C669">
        <v>1.778</v>
      </c>
      <c r="D669">
        <v>1.75</v>
      </c>
      <c r="E669">
        <v>1.7669999999999999</v>
      </c>
      <c r="F669">
        <v>1.7669999999999999</v>
      </c>
      <c r="G669">
        <v>0</v>
      </c>
    </row>
    <row r="670" spans="1:7" x14ac:dyDescent="0.35">
      <c r="A670" s="2">
        <v>43798</v>
      </c>
      <c r="B670">
        <v>1.772</v>
      </c>
      <c r="C670">
        <v>1.796</v>
      </c>
      <c r="D670">
        <v>1.764</v>
      </c>
      <c r="E670">
        <v>1.776</v>
      </c>
      <c r="F670">
        <v>1.776</v>
      </c>
      <c r="G670">
        <v>0</v>
      </c>
    </row>
    <row r="671" spans="1:7" x14ac:dyDescent="0.35">
      <c r="A671" s="2">
        <v>43800</v>
      </c>
      <c r="B671" t="s">
        <v>19</v>
      </c>
      <c r="C671" t="s">
        <v>19</v>
      </c>
      <c r="D671" t="s">
        <v>19</v>
      </c>
      <c r="E671" t="s">
        <v>19</v>
      </c>
      <c r="F671" t="s">
        <v>19</v>
      </c>
      <c r="G671" t="s">
        <v>19</v>
      </c>
    </row>
    <row r="672" spans="1:7" x14ac:dyDescent="0.35">
      <c r="A672" s="2">
        <v>43801</v>
      </c>
      <c r="B672">
        <v>1.833</v>
      </c>
      <c r="C672">
        <v>1.8540000000000001</v>
      </c>
      <c r="D672">
        <v>1.821</v>
      </c>
      <c r="E672">
        <v>1.8360000000000001</v>
      </c>
      <c r="F672">
        <v>1.8360000000000001</v>
      </c>
      <c r="G672">
        <v>0</v>
      </c>
    </row>
    <row r="673" spans="1:7" x14ac:dyDescent="0.35">
      <c r="A673" s="2">
        <v>43802</v>
      </c>
      <c r="B673">
        <v>1.788</v>
      </c>
      <c r="C673">
        <v>1.788</v>
      </c>
      <c r="D673">
        <v>1.6930000000000001</v>
      </c>
      <c r="E673">
        <v>1.7090000000000001</v>
      </c>
      <c r="F673">
        <v>1.7090000000000001</v>
      </c>
      <c r="G673">
        <v>0</v>
      </c>
    </row>
    <row r="674" spans="1:7" x14ac:dyDescent="0.35">
      <c r="A674" s="2">
        <v>43803</v>
      </c>
      <c r="B674">
        <v>1.7330000000000001</v>
      </c>
      <c r="C674">
        <v>1.7909999999999999</v>
      </c>
      <c r="D674">
        <v>1.7330000000000001</v>
      </c>
      <c r="E674">
        <v>1.7809999999999999</v>
      </c>
      <c r="F674">
        <v>1.7809999999999999</v>
      </c>
      <c r="G674">
        <v>0</v>
      </c>
    </row>
    <row r="675" spans="1:7" x14ac:dyDescent="0.35">
      <c r="A675" s="2">
        <v>43804</v>
      </c>
      <c r="B675">
        <v>1.772</v>
      </c>
      <c r="C675">
        <v>1.8220000000000001</v>
      </c>
      <c r="D675">
        <v>1.772</v>
      </c>
      <c r="E675">
        <v>1.7969999999999999</v>
      </c>
      <c r="F675">
        <v>1.7969999999999999</v>
      </c>
      <c r="G675">
        <v>0</v>
      </c>
    </row>
    <row r="676" spans="1:7" x14ac:dyDescent="0.35">
      <c r="A676" s="2">
        <v>43805</v>
      </c>
      <c r="B676">
        <v>1.7949999999999999</v>
      </c>
      <c r="C676">
        <v>1.8640000000000001</v>
      </c>
      <c r="D676">
        <v>1.79</v>
      </c>
      <c r="E676">
        <v>1.8420000000000001</v>
      </c>
      <c r="F676">
        <v>1.8420000000000001</v>
      </c>
      <c r="G676">
        <v>0</v>
      </c>
    </row>
    <row r="677" spans="1:7" x14ac:dyDescent="0.35">
      <c r="A677" s="2">
        <v>43807</v>
      </c>
      <c r="B677" t="s">
        <v>19</v>
      </c>
      <c r="C677" t="s">
        <v>19</v>
      </c>
      <c r="D677" t="s">
        <v>19</v>
      </c>
      <c r="E677" t="s">
        <v>19</v>
      </c>
      <c r="F677" t="s">
        <v>19</v>
      </c>
      <c r="G677" t="s">
        <v>19</v>
      </c>
    </row>
    <row r="678" spans="1:7" x14ac:dyDescent="0.35">
      <c r="A678" s="2">
        <v>43808</v>
      </c>
      <c r="B678">
        <v>1.8280000000000001</v>
      </c>
      <c r="C678">
        <v>1.833</v>
      </c>
      <c r="D678">
        <v>1.8069999999999999</v>
      </c>
      <c r="E678">
        <v>1.829</v>
      </c>
      <c r="F678">
        <v>1.829</v>
      </c>
      <c r="G678">
        <v>0</v>
      </c>
    </row>
    <row r="679" spans="1:7" x14ac:dyDescent="0.35">
      <c r="A679" s="2">
        <v>43809</v>
      </c>
      <c r="B679">
        <v>1.81</v>
      </c>
      <c r="C679">
        <v>1.849</v>
      </c>
      <c r="D679">
        <v>1.8049999999999999</v>
      </c>
      <c r="E679">
        <v>1.833</v>
      </c>
      <c r="F679">
        <v>1.833</v>
      </c>
      <c r="G679">
        <v>0</v>
      </c>
    </row>
    <row r="680" spans="1:7" x14ac:dyDescent="0.35">
      <c r="A680" s="2">
        <v>43810</v>
      </c>
      <c r="B680">
        <v>1.83</v>
      </c>
      <c r="C680">
        <v>1.8360000000000001</v>
      </c>
      <c r="D680">
        <v>1.7829999999999999</v>
      </c>
      <c r="E680">
        <v>1.79</v>
      </c>
      <c r="F680">
        <v>1.79</v>
      </c>
      <c r="G680">
        <v>0</v>
      </c>
    </row>
    <row r="681" spans="1:7" x14ac:dyDescent="0.35">
      <c r="A681" s="2">
        <v>43811</v>
      </c>
      <c r="B681">
        <v>1.7929999999999999</v>
      </c>
      <c r="C681">
        <v>1.9239999999999999</v>
      </c>
      <c r="D681">
        <v>1.778</v>
      </c>
      <c r="E681">
        <v>1.897</v>
      </c>
      <c r="F681">
        <v>1.897</v>
      </c>
      <c r="G681">
        <v>0</v>
      </c>
    </row>
    <row r="682" spans="1:7" x14ac:dyDescent="0.35">
      <c r="A682" s="2">
        <v>43812</v>
      </c>
      <c r="B682">
        <v>1.8779999999999999</v>
      </c>
      <c r="C682">
        <v>1.9059999999999999</v>
      </c>
      <c r="D682">
        <v>1.8160000000000001</v>
      </c>
      <c r="E682">
        <v>1.819</v>
      </c>
      <c r="F682">
        <v>1.819</v>
      </c>
      <c r="G682">
        <v>0</v>
      </c>
    </row>
    <row r="683" spans="1:7" x14ac:dyDescent="0.35">
      <c r="A683" s="2">
        <v>43814</v>
      </c>
      <c r="B683" t="s">
        <v>19</v>
      </c>
      <c r="C683" t="s">
        <v>19</v>
      </c>
      <c r="D683" t="s">
        <v>19</v>
      </c>
      <c r="E683" t="s">
        <v>19</v>
      </c>
      <c r="F683" t="s">
        <v>19</v>
      </c>
      <c r="G683" t="s">
        <v>19</v>
      </c>
    </row>
    <row r="684" spans="1:7" x14ac:dyDescent="0.35">
      <c r="A684" s="2">
        <v>43815</v>
      </c>
      <c r="B684">
        <v>1.849</v>
      </c>
      <c r="C684">
        <v>1.8939999999999999</v>
      </c>
      <c r="D684">
        <v>1.845</v>
      </c>
      <c r="E684">
        <v>1.8919999999999999</v>
      </c>
      <c r="F684">
        <v>1.8919999999999999</v>
      </c>
      <c r="G684">
        <v>0</v>
      </c>
    </row>
    <row r="685" spans="1:7" x14ac:dyDescent="0.35">
      <c r="A685" s="2">
        <v>43816</v>
      </c>
      <c r="B685">
        <v>1.861</v>
      </c>
      <c r="C685">
        <v>1.8939999999999999</v>
      </c>
      <c r="D685">
        <v>1.8560000000000001</v>
      </c>
      <c r="E685">
        <v>1.889</v>
      </c>
      <c r="F685">
        <v>1.889</v>
      </c>
      <c r="G685">
        <v>0</v>
      </c>
    </row>
    <row r="686" spans="1:7" x14ac:dyDescent="0.35">
      <c r="A686" s="2">
        <v>43817</v>
      </c>
      <c r="B686">
        <v>1.891</v>
      </c>
      <c r="C686">
        <v>1.9339999999999999</v>
      </c>
      <c r="D686">
        <v>1.8839999999999999</v>
      </c>
      <c r="E686">
        <v>1.9239999999999999</v>
      </c>
      <c r="F686">
        <v>1.9239999999999999</v>
      </c>
      <c r="G686">
        <v>0</v>
      </c>
    </row>
    <row r="687" spans="1:7" x14ac:dyDescent="0.35">
      <c r="A687" s="2">
        <v>43818</v>
      </c>
      <c r="B687">
        <v>1.9470000000000001</v>
      </c>
      <c r="C687">
        <v>1.9470000000000001</v>
      </c>
      <c r="D687">
        <v>1.8979999999999999</v>
      </c>
      <c r="E687">
        <v>1.9079999999999999</v>
      </c>
      <c r="F687">
        <v>1.9079999999999999</v>
      </c>
      <c r="G687">
        <v>0</v>
      </c>
    </row>
    <row r="688" spans="1:7" x14ac:dyDescent="0.35">
      <c r="A688" s="2">
        <v>43819</v>
      </c>
      <c r="B688">
        <v>1.9350000000000001</v>
      </c>
      <c r="C688">
        <v>1.94</v>
      </c>
      <c r="D688">
        <v>1.915</v>
      </c>
      <c r="E688">
        <v>1.917</v>
      </c>
      <c r="F688">
        <v>1.917</v>
      </c>
      <c r="G688">
        <v>0</v>
      </c>
    </row>
    <row r="689" spans="1:7" x14ac:dyDescent="0.35">
      <c r="A689" s="2">
        <v>43821</v>
      </c>
      <c r="B689" t="s">
        <v>19</v>
      </c>
      <c r="C689" t="s">
        <v>19</v>
      </c>
      <c r="D689" t="s">
        <v>19</v>
      </c>
      <c r="E689" t="s">
        <v>19</v>
      </c>
      <c r="F689" t="s">
        <v>19</v>
      </c>
      <c r="G689" t="s">
        <v>19</v>
      </c>
    </row>
    <row r="690" spans="1:7" x14ac:dyDescent="0.35">
      <c r="A690" s="2">
        <v>43822</v>
      </c>
      <c r="B690">
        <v>1.9119999999999999</v>
      </c>
      <c r="C690">
        <v>1.94</v>
      </c>
      <c r="D690">
        <v>1.8979999999999999</v>
      </c>
      <c r="E690">
        <v>1.9350000000000001</v>
      </c>
      <c r="F690">
        <v>1.9350000000000001</v>
      </c>
      <c r="G690">
        <v>0</v>
      </c>
    </row>
    <row r="691" spans="1:7" x14ac:dyDescent="0.35">
      <c r="A691" s="2">
        <v>43823</v>
      </c>
      <c r="B691">
        <v>1.9350000000000001</v>
      </c>
      <c r="C691">
        <v>1.9490000000000001</v>
      </c>
      <c r="D691">
        <v>1.901</v>
      </c>
      <c r="E691">
        <v>1.91</v>
      </c>
      <c r="F691">
        <v>1.91</v>
      </c>
      <c r="G691">
        <v>0</v>
      </c>
    </row>
    <row r="692" spans="1:7" x14ac:dyDescent="0.35">
      <c r="A692" s="2">
        <v>43825</v>
      </c>
      <c r="B692">
        <v>1.9119999999999999</v>
      </c>
      <c r="C692">
        <v>1.921</v>
      </c>
      <c r="D692">
        <v>1.8959999999999999</v>
      </c>
      <c r="E692">
        <v>1.905</v>
      </c>
      <c r="F692">
        <v>1.905</v>
      </c>
      <c r="G692">
        <v>0</v>
      </c>
    </row>
    <row r="693" spans="1:7" x14ac:dyDescent="0.35">
      <c r="A693" s="2">
        <v>43826</v>
      </c>
      <c r="B693">
        <v>1.893</v>
      </c>
      <c r="C693">
        <v>1.893</v>
      </c>
      <c r="D693">
        <v>1.87</v>
      </c>
      <c r="E693">
        <v>1.8740000000000001</v>
      </c>
      <c r="F693">
        <v>1.8740000000000001</v>
      </c>
      <c r="G693">
        <v>0</v>
      </c>
    </row>
    <row r="694" spans="1:7" x14ac:dyDescent="0.35">
      <c r="A694" s="2">
        <v>43828</v>
      </c>
      <c r="B694" t="s">
        <v>19</v>
      </c>
      <c r="C694" t="s">
        <v>19</v>
      </c>
      <c r="D694" t="s">
        <v>19</v>
      </c>
      <c r="E694" t="s">
        <v>19</v>
      </c>
      <c r="F694" t="s">
        <v>19</v>
      </c>
      <c r="G694" t="s">
        <v>19</v>
      </c>
    </row>
    <row r="695" spans="1:7" x14ac:dyDescent="0.35">
      <c r="A695" s="2">
        <v>43829</v>
      </c>
      <c r="B695">
        <v>1.923</v>
      </c>
      <c r="C695">
        <v>1.94</v>
      </c>
      <c r="D695">
        <v>1.895</v>
      </c>
      <c r="E695">
        <v>1.895</v>
      </c>
      <c r="F695">
        <v>1.895</v>
      </c>
      <c r="G695">
        <v>0</v>
      </c>
    </row>
    <row r="696" spans="1:7" x14ac:dyDescent="0.35">
      <c r="A696" s="2">
        <v>43830</v>
      </c>
      <c r="B696">
        <v>1.8979999999999999</v>
      </c>
      <c r="C696">
        <v>1.93</v>
      </c>
      <c r="D696">
        <v>1.895</v>
      </c>
      <c r="E696">
        <v>1.919</v>
      </c>
      <c r="F696">
        <v>1.919</v>
      </c>
      <c r="G696">
        <v>0</v>
      </c>
    </row>
    <row r="697" spans="1:7" x14ac:dyDescent="0.35">
      <c r="A697" s="2">
        <v>43832</v>
      </c>
      <c r="B697">
        <v>1.903</v>
      </c>
      <c r="C697">
        <v>1.903</v>
      </c>
      <c r="D697">
        <v>1.851</v>
      </c>
      <c r="E697">
        <v>1.8819999999999999</v>
      </c>
      <c r="F697">
        <v>1.8819999999999999</v>
      </c>
      <c r="G697">
        <v>0</v>
      </c>
    </row>
    <row r="698" spans="1:7" x14ac:dyDescent="0.35">
      <c r="A698" s="2">
        <v>43833</v>
      </c>
      <c r="B698">
        <v>1.8280000000000001</v>
      </c>
      <c r="C698">
        <v>1.84</v>
      </c>
      <c r="D698">
        <v>1.786</v>
      </c>
      <c r="E698">
        <v>1.788</v>
      </c>
      <c r="F698">
        <v>1.788</v>
      </c>
      <c r="G698">
        <v>0</v>
      </c>
    </row>
    <row r="699" spans="1:7" x14ac:dyDescent="0.35">
      <c r="A699" s="2">
        <v>43835</v>
      </c>
      <c r="B699" t="s">
        <v>19</v>
      </c>
      <c r="C699" t="s">
        <v>19</v>
      </c>
      <c r="D699" t="s">
        <v>19</v>
      </c>
      <c r="E699" t="s">
        <v>19</v>
      </c>
      <c r="F699" t="s">
        <v>19</v>
      </c>
      <c r="G699" t="s">
        <v>19</v>
      </c>
    </row>
    <row r="700" spans="1:7" x14ac:dyDescent="0.35">
      <c r="A700" s="2">
        <v>43836</v>
      </c>
      <c r="B700">
        <v>1.7849999999999999</v>
      </c>
      <c r="C700">
        <v>1.8160000000000001</v>
      </c>
      <c r="D700">
        <v>1.766</v>
      </c>
      <c r="E700">
        <v>1.8109999999999999</v>
      </c>
      <c r="F700">
        <v>1.8109999999999999</v>
      </c>
      <c r="G700">
        <v>0</v>
      </c>
    </row>
    <row r="701" spans="1:7" x14ac:dyDescent="0.35">
      <c r="A701" s="2">
        <v>43837</v>
      </c>
      <c r="B701">
        <v>1.7969999999999999</v>
      </c>
      <c r="C701">
        <v>1.8280000000000001</v>
      </c>
      <c r="D701">
        <v>1.7969999999999999</v>
      </c>
      <c r="E701">
        <v>1.827</v>
      </c>
      <c r="F701">
        <v>1.827</v>
      </c>
      <c r="G701">
        <v>0</v>
      </c>
    </row>
    <row r="702" spans="1:7" x14ac:dyDescent="0.35">
      <c r="A702" s="2">
        <v>43838</v>
      </c>
      <c r="B702">
        <v>1.823</v>
      </c>
      <c r="C702">
        <v>1.8759999999999999</v>
      </c>
      <c r="D702">
        <v>1.802</v>
      </c>
      <c r="E702">
        <v>1.8740000000000001</v>
      </c>
      <c r="F702">
        <v>1.8740000000000001</v>
      </c>
      <c r="G702">
        <v>0</v>
      </c>
    </row>
    <row r="703" spans="1:7" x14ac:dyDescent="0.35">
      <c r="A703" s="2">
        <v>43839</v>
      </c>
      <c r="B703">
        <v>1.869</v>
      </c>
      <c r="C703">
        <v>1.9</v>
      </c>
      <c r="D703">
        <v>1.851</v>
      </c>
      <c r="E703">
        <v>1.8580000000000001</v>
      </c>
      <c r="F703">
        <v>1.8580000000000001</v>
      </c>
      <c r="G703">
        <v>0</v>
      </c>
    </row>
    <row r="704" spans="1:7" x14ac:dyDescent="0.35">
      <c r="A704" s="2">
        <v>43840</v>
      </c>
      <c r="B704">
        <v>1.853</v>
      </c>
      <c r="C704">
        <v>1.863</v>
      </c>
      <c r="D704">
        <v>1.8160000000000001</v>
      </c>
      <c r="E704">
        <v>1.825</v>
      </c>
      <c r="F704">
        <v>1.825</v>
      </c>
      <c r="G704">
        <v>0</v>
      </c>
    </row>
    <row r="705" spans="1:7" x14ac:dyDescent="0.35">
      <c r="A705" s="2">
        <v>43842</v>
      </c>
      <c r="B705" t="s">
        <v>19</v>
      </c>
      <c r="C705" t="s">
        <v>19</v>
      </c>
      <c r="D705" t="s">
        <v>19</v>
      </c>
      <c r="E705" t="s">
        <v>19</v>
      </c>
      <c r="F705" t="s">
        <v>19</v>
      </c>
      <c r="G705" t="s">
        <v>19</v>
      </c>
    </row>
    <row r="706" spans="1:7" x14ac:dyDescent="0.35">
      <c r="A706" s="2">
        <v>43843</v>
      </c>
      <c r="B706">
        <v>1.8340000000000001</v>
      </c>
      <c r="C706">
        <v>1.8580000000000001</v>
      </c>
      <c r="D706">
        <v>1.8340000000000001</v>
      </c>
      <c r="E706">
        <v>1.8480000000000001</v>
      </c>
      <c r="F706">
        <v>1.8480000000000001</v>
      </c>
      <c r="G706">
        <v>0</v>
      </c>
    </row>
    <row r="707" spans="1:7" x14ac:dyDescent="0.35">
      <c r="A707" s="2">
        <v>43844</v>
      </c>
      <c r="B707">
        <v>1.8420000000000001</v>
      </c>
      <c r="C707">
        <v>1.853</v>
      </c>
      <c r="D707">
        <v>1.8129999999999999</v>
      </c>
      <c r="E707">
        <v>1.8180000000000001</v>
      </c>
      <c r="F707">
        <v>1.8180000000000001</v>
      </c>
      <c r="G707">
        <v>0</v>
      </c>
    </row>
    <row r="708" spans="1:7" x14ac:dyDescent="0.35">
      <c r="A708" s="2">
        <v>43845</v>
      </c>
      <c r="B708">
        <v>1.7949999999999999</v>
      </c>
      <c r="C708">
        <v>1.802</v>
      </c>
      <c r="D708">
        <v>1.78</v>
      </c>
      <c r="E708">
        <v>1.788</v>
      </c>
      <c r="F708">
        <v>1.788</v>
      </c>
      <c r="G708">
        <v>0</v>
      </c>
    </row>
    <row r="709" spans="1:7" x14ac:dyDescent="0.35">
      <c r="A709" s="2">
        <v>43846</v>
      </c>
      <c r="B709">
        <v>1.7809999999999999</v>
      </c>
      <c r="C709">
        <v>1.82</v>
      </c>
      <c r="D709">
        <v>1.78</v>
      </c>
      <c r="E709">
        <v>1.8089999999999999</v>
      </c>
      <c r="F709">
        <v>1.8089999999999999</v>
      </c>
      <c r="G709">
        <v>0</v>
      </c>
    </row>
    <row r="710" spans="1:7" x14ac:dyDescent="0.35">
      <c r="A710" s="2">
        <v>43847</v>
      </c>
      <c r="B710">
        <v>1.8180000000000001</v>
      </c>
      <c r="C710">
        <v>1.85</v>
      </c>
      <c r="D710">
        <v>1.8160000000000001</v>
      </c>
      <c r="E710">
        <v>1.8360000000000001</v>
      </c>
      <c r="F710">
        <v>1.8360000000000001</v>
      </c>
      <c r="G710">
        <v>0</v>
      </c>
    </row>
    <row r="711" spans="1:7" x14ac:dyDescent="0.35">
      <c r="A711" s="2">
        <v>43849</v>
      </c>
      <c r="B711" t="s">
        <v>19</v>
      </c>
      <c r="C711" t="s">
        <v>19</v>
      </c>
      <c r="D711" t="s">
        <v>19</v>
      </c>
      <c r="E711" t="s">
        <v>19</v>
      </c>
      <c r="F711" t="s">
        <v>19</v>
      </c>
      <c r="G711" t="s">
        <v>19</v>
      </c>
    </row>
    <row r="712" spans="1:7" x14ac:dyDescent="0.35">
      <c r="A712" s="2">
        <v>43851</v>
      </c>
      <c r="B712">
        <v>1.7969999999999999</v>
      </c>
      <c r="C712">
        <v>1.7969999999999999</v>
      </c>
      <c r="D712">
        <v>1.766</v>
      </c>
      <c r="E712">
        <v>1.7689999999999999</v>
      </c>
      <c r="F712">
        <v>1.7689999999999999</v>
      </c>
      <c r="G712">
        <v>0</v>
      </c>
    </row>
    <row r="713" spans="1:7" x14ac:dyDescent="0.35">
      <c r="A713" s="2">
        <v>43852</v>
      </c>
      <c r="B713">
        <v>1.7849999999999999</v>
      </c>
      <c r="C713">
        <v>1.7849999999999999</v>
      </c>
      <c r="D713">
        <v>1.7589999999999999</v>
      </c>
      <c r="E713">
        <v>1.7689999999999999</v>
      </c>
      <c r="F713">
        <v>1.7689999999999999</v>
      </c>
      <c r="G713">
        <v>0</v>
      </c>
    </row>
    <row r="714" spans="1:7" x14ac:dyDescent="0.35">
      <c r="A714" s="2">
        <v>43853</v>
      </c>
      <c r="B714">
        <v>1.74</v>
      </c>
      <c r="C714">
        <v>1.752</v>
      </c>
      <c r="D714">
        <v>1.7150000000000001</v>
      </c>
      <c r="E714">
        <v>1.74</v>
      </c>
      <c r="F714">
        <v>1.74</v>
      </c>
      <c r="G714">
        <v>0</v>
      </c>
    </row>
    <row r="715" spans="1:7" x14ac:dyDescent="0.35">
      <c r="A715" s="2">
        <v>43854</v>
      </c>
      <c r="B715">
        <v>1.734</v>
      </c>
      <c r="C715">
        <v>1.7390000000000001</v>
      </c>
      <c r="D715">
        <v>1.67</v>
      </c>
      <c r="E715">
        <v>1.681</v>
      </c>
      <c r="F715">
        <v>1.681</v>
      </c>
      <c r="G715">
        <v>0</v>
      </c>
    </row>
    <row r="716" spans="1:7" x14ac:dyDescent="0.35">
      <c r="A716" s="2">
        <v>43856</v>
      </c>
      <c r="B716" t="s">
        <v>19</v>
      </c>
      <c r="C716" t="s">
        <v>19</v>
      </c>
      <c r="D716" t="s">
        <v>19</v>
      </c>
      <c r="E716" t="s">
        <v>19</v>
      </c>
      <c r="F716" t="s">
        <v>19</v>
      </c>
      <c r="G716" t="s">
        <v>19</v>
      </c>
    </row>
    <row r="717" spans="1:7" x14ac:dyDescent="0.35">
      <c r="A717" s="2">
        <v>43857</v>
      </c>
      <c r="B717">
        <v>1.6120000000000001</v>
      </c>
      <c r="C717">
        <v>1.627</v>
      </c>
      <c r="D717">
        <v>1.605</v>
      </c>
      <c r="E717">
        <v>1.605</v>
      </c>
      <c r="F717">
        <v>1.605</v>
      </c>
      <c r="G717">
        <v>0</v>
      </c>
    </row>
    <row r="718" spans="1:7" x14ac:dyDescent="0.35">
      <c r="A718" s="2">
        <v>43858</v>
      </c>
      <c r="B718">
        <v>1.6240000000000001</v>
      </c>
      <c r="C718">
        <v>1.655</v>
      </c>
      <c r="D718">
        <v>1.613</v>
      </c>
      <c r="E718">
        <v>1.641</v>
      </c>
      <c r="F718">
        <v>1.641</v>
      </c>
      <c r="G718">
        <v>0</v>
      </c>
    </row>
    <row r="719" spans="1:7" x14ac:dyDescent="0.35">
      <c r="A719" s="2">
        <v>43859</v>
      </c>
      <c r="B719">
        <v>1.637</v>
      </c>
      <c r="C719">
        <v>1.637</v>
      </c>
      <c r="D719">
        <v>1.589</v>
      </c>
      <c r="E719">
        <v>1.5940000000000001</v>
      </c>
      <c r="F719">
        <v>1.5940000000000001</v>
      </c>
      <c r="G719">
        <v>0</v>
      </c>
    </row>
    <row r="720" spans="1:7" x14ac:dyDescent="0.35">
      <c r="A720" s="2">
        <v>43860</v>
      </c>
      <c r="B720">
        <v>1.57</v>
      </c>
      <c r="C720">
        <v>1.587</v>
      </c>
      <c r="D720">
        <v>1.534</v>
      </c>
      <c r="E720">
        <v>1.5580000000000001</v>
      </c>
      <c r="F720">
        <v>1.5580000000000001</v>
      </c>
      <c r="G720">
        <v>0</v>
      </c>
    </row>
    <row r="721" spans="1:7" x14ac:dyDescent="0.35">
      <c r="A721" s="2">
        <v>43861</v>
      </c>
      <c r="B721">
        <v>1.55</v>
      </c>
      <c r="C721">
        <v>1.556</v>
      </c>
      <c r="D721">
        <v>1.512</v>
      </c>
      <c r="E721">
        <v>1.52</v>
      </c>
      <c r="F721">
        <v>1.52</v>
      </c>
      <c r="G721">
        <v>0</v>
      </c>
    </row>
    <row r="722" spans="1:7" x14ac:dyDescent="0.35">
      <c r="A722" s="2">
        <v>43863</v>
      </c>
      <c r="B722" t="s">
        <v>19</v>
      </c>
      <c r="C722" t="s">
        <v>19</v>
      </c>
      <c r="D722" t="s">
        <v>19</v>
      </c>
      <c r="E722" t="s">
        <v>19</v>
      </c>
      <c r="F722" t="s">
        <v>19</v>
      </c>
      <c r="G722" t="s">
        <v>19</v>
      </c>
    </row>
    <row r="723" spans="1:7" x14ac:dyDescent="0.35">
      <c r="A723" s="2">
        <v>43864</v>
      </c>
      <c r="B723">
        <v>1.5549999999999999</v>
      </c>
      <c r="C723">
        <v>1.575</v>
      </c>
      <c r="D723">
        <v>1.5149999999999999</v>
      </c>
      <c r="E723">
        <v>1.52</v>
      </c>
      <c r="F723">
        <v>1.52</v>
      </c>
      <c r="G723">
        <v>0</v>
      </c>
    </row>
    <row r="724" spans="1:7" x14ac:dyDescent="0.35">
      <c r="A724" s="2">
        <v>43865</v>
      </c>
      <c r="B724">
        <v>1.577</v>
      </c>
      <c r="C724">
        <v>1.6180000000000001</v>
      </c>
      <c r="D724">
        <v>1.575</v>
      </c>
      <c r="E724">
        <v>1.603</v>
      </c>
      <c r="F724">
        <v>1.603</v>
      </c>
      <c r="G724">
        <v>0</v>
      </c>
    </row>
    <row r="725" spans="1:7" x14ac:dyDescent="0.35">
      <c r="A725" s="2">
        <v>43866</v>
      </c>
      <c r="B725">
        <v>1.653</v>
      </c>
      <c r="C725">
        <v>1.6559999999999999</v>
      </c>
      <c r="D725">
        <v>1.6279999999999999</v>
      </c>
      <c r="E725">
        <v>1.649</v>
      </c>
      <c r="F725">
        <v>1.649</v>
      </c>
      <c r="G725">
        <v>0</v>
      </c>
    </row>
    <row r="726" spans="1:7" x14ac:dyDescent="0.35">
      <c r="A726" s="2">
        <v>43867</v>
      </c>
      <c r="B726">
        <v>1.637</v>
      </c>
      <c r="C726">
        <v>1.6679999999999999</v>
      </c>
      <c r="D726">
        <v>1.637</v>
      </c>
      <c r="E726">
        <v>1.6439999999999999</v>
      </c>
      <c r="F726">
        <v>1.6439999999999999</v>
      </c>
      <c r="G726">
        <v>0</v>
      </c>
    </row>
    <row r="727" spans="1:7" x14ac:dyDescent="0.35">
      <c r="A727" s="2">
        <v>43868</v>
      </c>
      <c r="B727">
        <v>1.6160000000000001</v>
      </c>
      <c r="C727">
        <v>1.635</v>
      </c>
      <c r="D727">
        <v>1.571</v>
      </c>
      <c r="E727">
        <v>1.5780000000000001</v>
      </c>
      <c r="F727">
        <v>1.5780000000000001</v>
      </c>
      <c r="G727">
        <v>0</v>
      </c>
    </row>
    <row r="728" spans="1:7" x14ac:dyDescent="0.35">
      <c r="A728" s="2">
        <v>43870</v>
      </c>
      <c r="B728" t="s">
        <v>19</v>
      </c>
      <c r="C728" t="s">
        <v>19</v>
      </c>
      <c r="D728" t="s">
        <v>19</v>
      </c>
      <c r="E728" t="s">
        <v>19</v>
      </c>
      <c r="F728" t="s">
        <v>19</v>
      </c>
      <c r="G728" t="s">
        <v>19</v>
      </c>
    </row>
    <row r="729" spans="1:7" x14ac:dyDescent="0.35">
      <c r="A729" s="2">
        <v>43871</v>
      </c>
      <c r="B729">
        <v>1.57</v>
      </c>
      <c r="C729">
        <v>1.575</v>
      </c>
      <c r="D729">
        <v>1.544</v>
      </c>
      <c r="E729">
        <v>1.5469999999999999</v>
      </c>
      <c r="F729">
        <v>1.5469999999999999</v>
      </c>
      <c r="G729">
        <v>0</v>
      </c>
    </row>
    <row r="730" spans="1:7" x14ac:dyDescent="0.35">
      <c r="A730" s="2">
        <v>43872</v>
      </c>
      <c r="B730">
        <v>1.595</v>
      </c>
      <c r="C730">
        <v>1.601</v>
      </c>
      <c r="D730">
        <v>1.573</v>
      </c>
      <c r="E730">
        <v>1.59</v>
      </c>
      <c r="F730">
        <v>1.59</v>
      </c>
      <c r="G730">
        <v>0</v>
      </c>
    </row>
    <row r="731" spans="1:7" x14ac:dyDescent="0.35">
      <c r="A731" s="2">
        <v>43873</v>
      </c>
      <c r="B731">
        <v>1.625</v>
      </c>
      <c r="C731">
        <v>1.639</v>
      </c>
      <c r="D731">
        <v>1.6180000000000001</v>
      </c>
      <c r="E731">
        <v>1.63</v>
      </c>
      <c r="F731">
        <v>1.63</v>
      </c>
      <c r="G731">
        <v>0</v>
      </c>
    </row>
    <row r="732" spans="1:7" x14ac:dyDescent="0.35">
      <c r="A732" s="2">
        <v>43874</v>
      </c>
      <c r="B732">
        <v>1.6020000000000001</v>
      </c>
      <c r="C732">
        <v>1.6259999999999999</v>
      </c>
      <c r="D732">
        <v>1.6</v>
      </c>
      <c r="E732">
        <v>1.617</v>
      </c>
      <c r="F732">
        <v>1.617</v>
      </c>
      <c r="G732">
        <v>0</v>
      </c>
    </row>
    <row r="733" spans="1:7" x14ac:dyDescent="0.35">
      <c r="A733" s="2">
        <v>43875</v>
      </c>
      <c r="B733">
        <v>1.599</v>
      </c>
      <c r="C733">
        <v>1.605</v>
      </c>
      <c r="D733">
        <v>1.573</v>
      </c>
      <c r="E733">
        <v>1.5880000000000001</v>
      </c>
      <c r="F733">
        <v>1.5880000000000001</v>
      </c>
      <c r="G733">
        <v>0</v>
      </c>
    </row>
    <row r="734" spans="1:7" x14ac:dyDescent="0.35">
      <c r="A734" s="2">
        <v>43877</v>
      </c>
      <c r="B734" t="s">
        <v>19</v>
      </c>
      <c r="C734" t="s">
        <v>19</v>
      </c>
      <c r="D734" t="s">
        <v>19</v>
      </c>
      <c r="E734" t="s">
        <v>19</v>
      </c>
      <c r="F734" t="s">
        <v>19</v>
      </c>
      <c r="G734" t="s">
        <v>19</v>
      </c>
    </row>
    <row r="735" spans="1:7" x14ac:dyDescent="0.35">
      <c r="A735" s="2">
        <v>43879</v>
      </c>
      <c r="B735">
        <v>1.544</v>
      </c>
      <c r="C735">
        <v>1.5760000000000001</v>
      </c>
      <c r="D735">
        <v>1.5409999999999999</v>
      </c>
      <c r="E735">
        <v>1.556</v>
      </c>
      <c r="F735">
        <v>1.556</v>
      </c>
      <c r="G735">
        <v>0</v>
      </c>
    </row>
    <row r="736" spans="1:7" x14ac:dyDescent="0.35">
      <c r="A736" s="2">
        <v>43880</v>
      </c>
      <c r="B736">
        <v>1.5629999999999999</v>
      </c>
      <c r="C736">
        <v>1.587</v>
      </c>
      <c r="D736">
        <v>1.556</v>
      </c>
      <c r="E736">
        <v>1.57</v>
      </c>
      <c r="F736">
        <v>1.57</v>
      </c>
      <c r="G736">
        <v>0</v>
      </c>
    </row>
    <row r="737" spans="1:7" x14ac:dyDescent="0.35">
      <c r="A737" s="2">
        <v>43881</v>
      </c>
      <c r="B737">
        <v>1.5369999999999999</v>
      </c>
      <c r="C737">
        <v>1.548</v>
      </c>
      <c r="D737">
        <v>1.5069999999999999</v>
      </c>
      <c r="E737">
        <v>1.5249999999999999</v>
      </c>
      <c r="F737">
        <v>1.5249999999999999</v>
      </c>
      <c r="G737">
        <v>0</v>
      </c>
    </row>
    <row r="738" spans="1:7" x14ac:dyDescent="0.35">
      <c r="A738" s="2">
        <v>43882</v>
      </c>
      <c r="B738">
        <v>1.4850000000000001</v>
      </c>
      <c r="C738">
        <v>1.492</v>
      </c>
      <c r="D738">
        <v>1.4390000000000001</v>
      </c>
      <c r="E738">
        <v>1.4710000000000001</v>
      </c>
      <c r="F738">
        <v>1.4710000000000001</v>
      </c>
      <c r="G738">
        <v>0</v>
      </c>
    </row>
    <row r="739" spans="1:7" x14ac:dyDescent="0.35">
      <c r="A739" s="2">
        <v>43884</v>
      </c>
      <c r="B739" t="s">
        <v>19</v>
      </c>
      <c r="C739" t="s">
        <v>19</v>
      </c>
      <c r="D739" t="s">
        <v>19</v>
      </c>
      <c r="E739" t="s">
        <v>19</v>
      </c>
      <c r="F739" t="s">
        <v>19</v>
      </c>
      <c r="G739" t="s">
        <v>19</v>
      </c>
    </row>
    <row r="740" spans="1:7" x14ac:dyDescent="0.35">
      <c r="A740" s="2">
        <v>43885</v>
      </c>
      <c r="B740">
        <v>1.3959999999999999</v>
      </c>
      <c r="C740">
        <v>1.4019999999999999</v>
      </c>
      <c r="D740">
        <v>1.3520000000000001</v>
      </c>
      <c r="E740">
        <v>1.377</v>
      </c>
      <c r="F740">
        <v>1.377</v>
      </c>
      <c r="G740">
        <v>0</v>
      </c>
    </row>
    <row r="741" spans="1:7" x14ac:dyDescent="0.35">
      <c r="A741" s="2">
        <v>43886</v>
      </c>
      <c r="B741">
        <v>1.3740000000000001</v>
      </c>
      <c r="C741">
        <v>1.377</v>
      </c>
      <c r="D741">
        <v>1.3069999999999999</v>
      </c>
      <c r="E741">
        <v>1.33</v>
      </c>
      <c r="F741">
        <v>1.33</v>
      </c>
      <c r="G741">
        <v>0</v>
      </c>
    </row>
    <row r="742" spans="1:7" x14ac:dyDescent="0.35">
      <c r="A742" s="2">
        <v>43887</v>
      </c>
      <c r="B742">
        <v>1.369</v>
      </c>
      <c r="C742">
        <v>1.381</v>
      </c>
      <c r="D742">
        <v>1.302</v>
      </c>
      <c r="E742">
        <v>1.31</v>
      </c>
      <c r="F742">
        <v>1.31</v>
      </c>
      <c r="G742">
        <v>0</v>
      </c>
    </row>
    <row r="743" spans="1:7" x14ac:dyDescent="0.35">
      <c r="A743" s="2">
        <v>43888</v>
      </c>
      <c r="B743">
        <v>1.272</v>
      </c>
      <c r="C743">
        <v>1.327</v>
      </c>
      <c r="D743">
        <v>1.2430000000000001</v>
      </c>
      <c r="E743">
        <v>1.2989999999999999</v>
      </c>
      <c r="F743">
        <v>1.2989999999999999</v>
      </c>
      <c r="G743">
        <v>0</v>
      </c>
    </row>
    <row r="744" spans="1:7" x14ac:dyDescent="0.35">
      <c r="A744" s="2">
        <v>43889</v>
      </c>
      <c r="B744">
        <v>1.2110000000000001</v>
      </c>
      <c r="C744">
        <v>1.2230000000000001</v>
      </c>
      <c r="D744">
        <v>1.127</v>
      </c>
      <c r="E744">
        <v>1.127</v>
      </c>
      <c r="F744">
        <v>1.127</v>
      </c>
      <c r="G744">
        <v>0</v>
      </c>
    </row>
    <row r="745" spans="1:7" x14ac:dyDescent="0.35">
      <c r="A745" s="2">
        <v>43891</v>
      </c>
      <c r="B745" t="s">
        <v>19</v>
      </c>
      <c r="C745" t="s">
        <v>19</v>
      </c>
      <c r="D745" t="s">
        <v>19</v>
      </c>
      <c r="E745" t="s">
        <v>19</v>
      </c>
      <c r="F745" t="s">
        <v>19</v>
      </c>
      <c r="G745" t="s">
        <v>19</v>
      </c>
    </row>
    <row r="746" spans="1:7" x14ac:dyDescent="0.35">
      <c r="A746" s="2">
        <v>43892</v>
      </c>
      <c r="B746">
        <v>1.0669999999999999</v>
      </c>
      <c r="C746">
        <v>1.103</v>
      </c>
      <c r="D746">
        <v>1.0589999999999999</v>
      </c>
      <c r="E746">
        <v>1.0880000000000001</v>
      </c>
      <c r="F746">
        <v>1.0880000000000001</v>
      </c>
      <c r="G746">
        <v>0</v>
      </c>
    </row>
    <row r="747" spans="1:7" x14ac:dyDescent="0.35">
      <c r="A747" s="2">
        <v>43893</v>
      </c>
      <c r="B747">
        <v>1.1299999999999999</v>
      </c>
      <c r="C747">
        <v>1.163</v>
      </c>
      <c r="D747">
        <v>0.90800000000000003</v>
      </c>
      <c r="E747">
        <v>1.01</v>
      </c>
      <c r="F747">
        <v>1.01</v>
      </c>
      <c r="G747">
        <v>0</v>
      </c>
    </row>
    <row r="748" spans="1:7" x14ac:dyDescent="0.35">
      <c r="A748" s="2">
        <v>43894</v>
      </c>
      <c r="B748">
        <v>0.99199999999999999</v>
      </c>
      <c r="C748">
        <v>1.0149999999999999</v>
      </c>
      <c r="D748">
        <v>0.95099999999999996</v>
      </c>
      <c r="E748">
        <v>0.99199999999999999</v>
      </c>
      <c r="F748">
        <v>0.99199999999999999</v>
      </c>
      <c r="G748">
        <v>0</v>
      </c>
    </row>
    <row r="749" spans="1:7" x14ac:dyDescent="0.35">
      <c r="A749" s="2">
        <v>43895</v>
      </c>
      <c r="B749">
        <v>0.95199999999999996</v>
      </c>
      <c r="C749">
        <v>0.95699999999999996</v>
      </c>
      <c r="D749">
        <v>0.89900000000000002</v>
      </c>
      <c r="E749">
        <v>0.92600000000000005</v>
      </c>
      <c r="F749">
        <v>0.92600000000000005</v>
      </c>
      <c r="G749">
        <v>0</v>
      </c>
    </row>
    <row r="750" spans="1:7" x14ac:dyDescent="0.35">
      <c r="A750" s="2">
        <v>43896</v>
      </c>
      <c r="B750">
        <v>0.71399999999999997</v>
      </c>
      <c r="C750">
        <v>0.78900000000000003</v>
      </c>
      <c r="D750">
        <v>0.66</v>
      </c>
      <c r="E750">
        <v>0.70599999999999996</v>
      </c>
      <c r="F750">
        <v>0.70599999999999996</v>
      </c>
      <c r="G750">
        <v>0</v>
      </c>
    </row>
    <row r="751" spans="1:7" x14ac:dyDescent="0.35">
      <c r="A751" s="2">
        <v>43898</v>
      </c>
      <c r="B751" t="s">
        <v>19</v>
      </c>
      <c r="C751" t="s">
        <v>19</v>
      </c>
      <c r="D751" t="s">
        <v>19</v>
      </c>
      <c r="E751" t="s">
        <v>19</v>
      </c>
      <c r="F751" t="s">
        <v>19</v>
      </c>
      <c r="G751" t="s">
        <v>19</v>
      </c>
    </row>
    <row r="752" spans="1:7" x14ac:dyDescent="0.35">
      <c r="A752" s="2">
        <v>43899</v>
      </c>
      <c r="B752">
        <v>0.48399999999999999</v>
      </c>
      <c r="C752">
        <v>0.60099999999999998</v>
      </c>
      <c r="D752">
        <v>0.39800000000000002</v>
      </c>
      <c r="E752">
        <v>0.499</v>
      </c>
      <c r="F752">
        <v>0.499</v>
      </c>
      <c r="G752">
        <v>0</v>
      </c>
    </row>
    <row r="753" spans="1:7" x14ac:dyDescent="0.35">
      <c r="A753" s="2">
        <v>43900</v>
      </c>
      <c r="B753">
        <v>0.65400000000000003</v>
      </c>
      <c r="C753">
        <v>0.75600000000000001</v>
      </c>
      <c r="D753">
        <v>0.56499999999999995</v>
      </c>
      <c r="E753">
        <v>0.748</v>
      </c>
      <c r="F753">
        <v>0.748</v>
      </c>
      <c r="G753">
        <v>0</v>
      </c>
    </row>
    <row r="754" spans="1:7" x14ac:dyDescent="0.35">
      <c r="A754" s="2">
        <v>43901</v>
      </c>
      <c r="B754">
        <v>0.70699999999999996</v>
      </c>
      <c r="C754">
        <v>0.86199999999999999</v>
      </c>
      <c r="D754">
        <v>0.67500000000000004</v>
      </c>
      <c r="E754">
        <v>0.82</v>
      </c>
      <c r="F754">
        <v>0.82</v>
      </c>
      <c r="G754">
        <v>0</v>
      </c>
    </row>
    <row r="755" spans="1:7" x14ac:dyDescent="0.35">
      <c r="A755" s="2">
        <v>43902</v>
      </c>
      <c r="B755">
        <v>0.67500000000000004</v>
      </c>
      <c r="C755">
        <v>0.84899999999999998</v>
      </c>
      <c r="D755">
        <v>0.63800000000000001</v>
      </c>
      <c r="E755">
        <v>0.84899999999999998</v>
      </c>
      <c r="F755">
        <v>0.84899999999999998</v>
      </c>
      <c r="G755">
        <v>0</v>
      </c>
    </row>
    <row r="756" spans="1:7" x14ac:dyDescent="0.35">
      <c r="A756" s="2">
        <v>43903</v>
      </c>
      <c r="B756">
        <v>0.94399999999999995</v>
      </c>
      <c r="C756">
        <v>0.98599999999999999</v>
      </c>
      <c r="D756">
        <v>0.83699999999999997</v>
      </c>
      <c r="E756">
        <v>0.95099999999999996</v>
      </c>
      <c r="F756">
        <v>0.95099999999999996</v>
      </c>
      <c r="G756">
        <v>0</v>
      </c>
    </row>
    <row r="757" spans="1:7" x14ac:dyDescent="0.35">
      <c r="A757" s="2">
        <v>43905</v>
      </c>
      <c r="B757" t="s">
        <v>19</v>
      </c>
      <c r="C757" t="s">
        <v>19</v>
      </c>
      <c r="D757" t="s">
        <v>19</v>
      </c>
      <c r="E757" t="s">
        <v>19</v>
      </c>
      <c r="F757" t="s">
        <v>19</v>
      </c>
      <c r="G757" t="s">
        <v>19</v>
      </c>
    </row>
    <row r="758" spans="1:7" x14ac:dyDescent="0.35">
      <c r="A758" s="2">
        <v>43906</v>
      </c>
      <c r="B758">
        <v>0.77800000000000002</v>
      </c>
      <c r="C758">
        <v>0.85899999999999999</v>
      </c>
      <c r="D758">
        <v>0.70299999999999996</v>
      </c>
      <c r="E758">
        <v>0.72799999999999998</v>
      </c>
      <c r="F758">
        <v>0.72799999999999998</v>
      </c>
      <c r="G758">
        <v>0</v>
      </c>
    </row>
    <row r="759" spans="1:7" x14ac:dyDescent="0.35">
      <c r="A759" s="2">
        <v>43907</v>
      </c>
      <c r="B759">
        <v>0.79400000000000004</v>
      </c>
      <c r="C759">
        <v>0.997</v>
      </c>
      <c r="D759">
        <v>0.74299999999999999</v>
      </c>
      <c r="E759">
        <v>0.997</v>
      </c>
      <c r="F759">
        <v>0.997</v>
      </c>
      <c r="G759">
        <v>0</v>
      </c>
    </row>
    <row r="760" spans="1:7" x14ac:dyDescent="0.35">
      <c r="A760" s="2">
        <v>43908</v>
      </c>
      <c r="B760">
        <v>1.0820000000000001</v>
      </c>
      <c r="C760">
        <v>1.266</v>
      </c>
      <c r="D760">
        <v>0.999</v>
      </c>
      <c r="E760">
        <v>1.266</v>
      </c>
      <c r="F760">
        <v>1.266</v>
      </c>
      <c r="G760">
        <v>0</v>
      </c>
    </row>
    <row r="761" spans="1:7" x14ac:dyDescent="0.35">
      <c r="A761" s="2">
        <v>43909</v>
      </c>
      <c r="B761">
        <v>1.137</v>
      </c>
      <c r="C761">
        <v>1.2250000000000001</v>
      </c>
      <c r="D761">
        <v>1.0069999999999999</v>
      </c>
      <c r="E761">
        <v>1.119</v>
      </c>
      <c r="F761">
        <v>1.119</v>
      </c>
      <c r="G761">
        <v>0</v>
      </c>
    </row>
    <row r="762" spans="1:7" x14ac:dyDescent="0.35">
      <c r="A762" s="2">
        <v>43910</v>
      </c>
      <c r="B762">
        <v>1.016</v>
      </c>
      <c r="C762">
        <v>1.0309999999999999</v>
      </c>
      <c r="D762">
        <v>0.91600000000000004</v>
      </c>
      <c r="E762">
        <v>0.93799999999999994</v>
      </c>
      <c r="F762">
        <v>0.93799999999999994</v>
      </c>
      <c r="G762">
        <v>0</v>
      </c>
    </row>
    <row r="763" spans="1:7" x14ac:dyDescent="0.35">
      <c r="A763" s="2">
        <v>43912</v>
      </c>
      <c r="B763" t="s">
        <v>19</v>
      </c>
      <c r="C763" t="s">
        <v>19</v>
      </c>
      <c r="D763" t="s">
        <v>19</v>
      </c>
      <c r="E763" t="s">
        <v>19</v>
      </c>
      <c r="F763" t="s">
        <v>19</v>
      </c>
      <c r="G763" t="s">
        <v>19</v>
      </c>
    </row>
    <row r="764" spans="1:7" x14ac:dyDescent="0.35">
      <c r="A764" s="2">
        <v>43913</v>
      </c>
      <c r="B764">
        <v>0.71499999999999997</v>
      </c>
      <c r="C764">
        <v>0.879</v>
      </c>
      <c r="D764">
        <v>0.71499999999999997</v>
      </c>
      <c r="E764">
        <v>0.76400000000000001</v>
      </c>
      <c r="F764">
        <v>0.76400000000000001</v>
      </c>
      <c r="G764">
        <v>0</v>
      </c>
    </row>
    <row r="765" spans="1:7" x14ac:dyDescent="0.35">
      <c r="A765" s="2">
        <v>43914</v>
      </c>
      <c r="B765">
        <v>0.82299999999999995</v>
      </c>
      <c r="C765">
        <v>0.89600000000000002</v>
      </c>
      <c r="D765">
        <v>0.81</v>
      </c>
      <c r="E765">
        <v>0.81599999999999995</v>
      </c>
      <c r="F765">
        <v>0.81599999999999995</v>
      </c>
      <c r="G765">
        <v>0</v>
      </c>
    </row>
    <row r="766" spans="1:7" x14ac:dyDescent="0.35">
      <c r="A766" s="2">
        <v>43915</v>
      </c>
      <c r="B766">
        <v>0.84499999999999997</v>
      </c>
      <c r="C766">
        <v>0.86099999999999999</v>
      </c>
      <c r="D766">
        <v>0.78300000000000003</v>
      </c>
      <c r="E766">
        <v>0.85799999999999998</v>
      </c>
      <c r="F766">
        <v>0.85799999999999998</v>
      </c>
      <c r="G766">
        <v>0</v>
      </c>
    </row>
    <row r="767" spans="1:7" x14ac:dyDescent="0.35">
      <c r="A767" s="2">
        <v>43916</v>
      </c>
      <c r="B767">
        <v>0.78700000000000003</v>
      </c>
      <c r="C767">
        <v>0.82699999999999996</v>
      </c>
      <c r="D767">
        <v>0.77</v>
      </c>
      <c r="E767">
        <v>0.81100000000000005</v>
      </c>
      <c r="F767">
        <v>0.81100000000000005</v>
      </c>
      <c r="G767">
        <v>0</v>
      </c>
    </row>
    <row r="768" spans="1:7" x14ac:dyDescent="0.35">
      <c r="A768" s="2">
        <v>43917</v>
      </c>
      <c r="B768">
        <v>0.77600000000000002</v>
      </c>
      <c r="C768">
        <v>0.78200000000000003</v>
      </c>
      <c r="D768">
        <v>0.73099999999999998</v>
      </c>
      <c r="E768">
        <v>0.749</v>
      </c>
      <c r="F768">
        <v>0.749</v>
      </c>
      <c r="G768">
        <v>0</v>
      </c>
    </row>
    <row r="769" spans="1:7" x14ac:dyDescent="0.35">
      <c r="A769" s="2">
        <v>43919</v>
      </c>
      <c r="B769" t="s">
        <v>19</v>
      </c>
      <c r="C769" t="s">
        <v>19</v>
      </c>
      <c r="D769" t="s">
        <v>19</v>
      </c>
      <c r="E769" t="s">
        <v>19</v>
      </c>
      <c r="F769" t="s">
        <v>19</v>
      </c>
      <c r="G769" t="s">
        <v>19</v>
      </c>
    </row>
    <row r="770" spans="1:7" x14ac:dyDescent="0.35">
      <c r="A770" s="2">
        <v>43920</v>
      </c>
      <c r="B770">
        <v>0.65700000000000003</v>
      </c>
      <c r="C770">
        <v>0.68100000000000005</v>
      </c>
      <c r="D770">
        <v>0.59899999999999998</v>
      </c>
      <c r="E770">
        <v>0.67</v>
      </c>
      <c r="F770">
        <v>0.67</v>
      </c>
      <c r="G770">
        <v>0</v>
      </c>
    </row>
    <row r="771" spans="1:7" x14ac:dyDescent="0.35">
      <c r="A771" s="2">
        <v>43921</v>
      </c>
      <c r="B771">
        <v>0.70099999999999996</v>
      </c>
      <c r="C771">
        <v>0.72</v>
      </c>
      <c r="D771">
        <v>0.65100000000000002</v>
      </c>
      <c r="E771">
        <v>0.69799999999999995</v>
      </c>
      <c r="F771">
        <v>0.69799999999999995</v>
      </c>
      <c r="G771">
        <v>0</v>
      </c>
    </row>
    <row r="772" spans="1:7" x14ac:dyDescent="0.35">
      <c r="A772" s="2">
        <v>43922</v>
      </c>
      <c r="B772">
        <v>0.61</v>
      </c>
      <c r="C772">
        <v>0.64300000000000002</v>
      </c>
      <c r="D772">
        <v>0.57899999999999996</v>
      </c>
      <c r="E772">
        <v>0.63500000000000001</v>
      </c>
      <c r="F772">
        <v>0.63500000000000001</v>
      </c>
      <c r="G772">
        <v>0</v>
      </c>
    </row>
    <row r="773" spans="1:7" x14ac:dyDescent="0.35">
      <c r="A773" s="2">
        <v>43923</v>
      </c>
      <c r="B773">
        <v>0.59199999999999997</v>
      </c>
      <c r="C773">
        <v>0.63500000000000001</v>
      </c>
      <c r="D773">
        <v>0.57799999999999996</v>
      </c>
      <c r="E773">
        <v>0.627</v>
      </c>
      <c r="F773">
        <v>0.627</v>
      </c>
      <c r="G773">
        <v>0</v>
      </c>
    </row>
    <row r="774" spans="1:7" x14ac:dyDescent="0.35">
      <c r="A774" s="2">
        <v>43924</v>
      </c>
      <c r="B774">
        <v>0.58899999999999997</v>
      </c>
      <c r="C774">
        <v>0.60699999999999998</v>
      </c>
      <c r="D774">
        <v>0.56799999999999995</v>
      </c>
      <c r="E774">
        <v>0.58699999999999997</v>
      </c>
      <c r="F774">
        <v>0.58699999999999997</v>
      </c>
      <c r="G774">
        <v>0</v>
      </c>
    </row>
    <row r="775" spans="1:7" x14ac:dyDescent="0.35">
      <c r="A775" s="2">
        <v>43926</v>
      </c>
      <c r="B775" t="s">
        <v>19</v>
      </c>
      <c r="C775" t="s">
        <v>19</v>
      </c>
      <c r="D775" t="s">
        <v>19</v>
      </c>
      <c r="E775" t="s">
        <v>19</v>
      </c>
      <c r="F775" t="s">
        <v>19</v>
      </c>
      <c r="G775" t="s">
        <v>19</v>
      </c>
    </row>
    <row r="776" spans="1:7" x14ac:dyDescent="0.35">
      <c r="A776" s="2">
        <v>43927</v>
      </c>
      <c r="B776">
        <v>0.64500000000000002</v>
      </c>
      <c r="C776">
        <v>0.67600000000000005</v>
      </c>
      <c r="D776">
        <v>0.64200000000000002</v>
      </c>
      <c r="E776">
        <v>0.67600000000000005</v>
      </c>
      <c r="F776">
        <v>0.67600000000000005</v>
      </c>
      <c r="G776">
        <v>0</v>
      </c>
    </row>
    <row r="777" spans="1:7" x14ac:dyDescent="0.35">
      <c r="A777" s="2">
        <v>43928</v>
      </c>
      <c r="B777">
        <v>0.73399999999999999</v>
      </c>
      <c r="C777">
        <v>0.78400000000000003</v>
      </c>
      <c r="D777">
        <v>0.72499999999999998</v>
      </c>
      <c r="E777">
        <v>0.73599999999999999</v>
      </c>
      <c r="F777">
        <v>0.73599999999999999</v>
      </c>
      <c r="G777">
        <v>0</v>
      </c>
    </row>
    <row r="778" spans="1:7" x14ac:dyDescent="0.35">
      <c r="A778" s="2">
        <v>43929</v>
      </c>
      <c r="B778">
        <v>0.76300000000000001</v>
      </c>
      <c r="C778">
        <v>0.76800000000000002</v>
      </c>
      <c r="D778">
        <v>0.72899999999999998</v>
      </c>
      <c r="E778">
        <v>0.76400000000000001</v>
      </c>
      <c r="F778">
        <v>0.76400000000000001</v>
      </c>
      <c r="G778">
        <v>0</v>
      </c>
    </row>
    <row r="779" spans="1:7" x14ac:dyDescent="0.35">
      <c r="A779" s="2">
        <v>43930</v>
      </c>
      <c r="B779">
        <v>0.72699999999999998</v>
      </c>
      <c r="C779">
        <v>0.77300000000000002</v>
      </c>
      <c r="D779">
        <v>0.71299999999999997</v>
      </c>
      <c r="E779">
        <v>0.72899999999999998</v>
      </c>
      <c r="F779">
        <v>0.72899999999999998</v>
      </c>
      <c r="G779">
        <v>0</v>
      </c>
    </row>
    <row r="780" spans="1:7" x14ac:dyDescent="0.35">
      <c r="A780" s="2">
        <v>43933</v>
      </c>
      <c r="B780" t="s">
        <v>19</v>
      </c>
      <c r="C780" t="s">
        <v>19</v>
      </c>
      <c r="D780" t="s">
        <v>19</v>
      </c>
      <c r="E780" t="s">
        <v>19</v>
      </c>
      <c r="F780" t="s">
        <v>19</v>
      </c>
      <c r="G780" t="s">
        <v>19</v>
      </c>
    </row>
    <row r="781" spans="1:7" x14ac:dyDescent="0.35">
      <c r="A781" s="2">
        <v>43934</v>
      </c>
      <c r="B781">
        <v>0.74099999999999999</v>
      </c>
      <c r="C781">
        <v>0.75900000000000001</v>
      </c>
      <c r="D781">
        <v>0.72199999999999998</v>
      </c>
      <c r="E781">
        <v>0.749</v>
      </c>
      <c r="F781">
        <v>0.749</v>
      </c>
      <c r="G781">
        <v>0</v>
      </c>
    </row>
    <row r="782" spans="1:7" x14ac:dyDescent="0.35">
      <c r="A782" s="2">
        <v>43935</v>
      </c>
      <c r="B782">
        <v>0.747</v>
      </c>
      <c r="C782">
        <v>0.75700000000000001</v>
      </c>
      <c r="D782">
        <v>0.73</v>
      </c>
      <c r="E782">
        <v>0.752</v>
      </c>
      <c r="F782">
        <v>0.752</v>
      </c>
      <c r="G782">
        <v>0</v>
      </c>
    </row>
    <row r="783" spans="1:7" x14ac:dyDescent="0.35">
      <c r="A783" s="2">
        <v>43936</v>
      </c>
      <c r="B783">
        <v>0.68700000000000006</v>
      </c>
      <c r="C783">
        <v>0.68799999999999994</v>
      </c>
      <c r="D783">
        <v>0.627</v>
      </c>
      <c r="E783">
        <v>0.63800000000000001</v>
      </c>
      <c r="F783">
        <v>0.63800000000000001</v>
      </c>
      <c r="G783">
        <v>0</v>
      </c>
    </row>
    <row r="784" spans="1:7" x14ac:dyDescent="0.35">
      <c r="A784" s="2">
        <v>43937</v>
      </c>
      <c r="B784">
        <v>0.61399999999999999</v>
      </c>
      <c r="C784">
        <v>0.624</v>
      </c>
      <c r="D784">
        <v>0.59399999999999997</v>
      </c>
      <c r="E784">
        <v>0.60899999999999999</v>
      </c>
      <c r="F784">
        <v>0.60899999999999999</v>
      </c>
      <c r="G784">
        <v>0</v>
      </c>
    </row>
    <row r="785" spans="1:7" x14ac:dyDescent="0.35">
      <c r="A785" s="2">
        <v>43938</v>
      </c>
      <c r="B785">
        <v>0.64300000000000002</v>
      </c>
      <c r="C785">
        <v>0.65800000000000003</v>
      </c>
      <c r="D785">
        <v>0.58699999999999997</v>
      </c>
      <c r="E785">
        <v>0.65400000000000003</v>
      </c>
      <c r="F785">
        <v>0.65400000000000003</v>
      </c>
      <c r="G785">
        <v>0</v>
      </c>
    </row>
    <row r="786" spans="1:7" x14ac:dyDescent="0.35">
      <c r="A786" s="2">
        <v>43940</v>
      </c>
      <c r="B786" t="s">
        <v>19</v>
      </c>
      <c r="C786" t="s">
        <v>19</v>
      </c>
      <c r="D786" t="s">
        <v>19</v>
      </c>
      <c r="E786" t="s">
        <v>19</v>
      </c>
      <c r="F786" t="s">
        <v>19</v>
      </c>
      <c r="G786" t="s">
        <v>19</v>
      </c>
    </row>
    <row r="787" spans="1:7" x14ac:dyDescent="0.35">
      <c r="A787" s="2">
        <v>43941</v>
      </c>
      <c r="B787">
        <v>0.624</v>
      </c>
      <c r="C787">
        <v>0.64300000000000002</v>
      </c>
      <c r="D787">
        <v>0.61199999999999999</v>
      </c>
      <c r="E787">
        <v>0.626</v>
      </c>
      <c r="F787">
        <v>0.626</v>
      </c>
      <c r="G787">
        <v>0</v>
      </c>
    </row>
    <row r="788" spans="1:7" x14ac:dyDescent="0.35">
      <c r="A788" s="2">
        <v>43942</v>
      </c>
      <c r="B788">
        <v>0.55000000000000004</v>
      </c>
      <c r="C788">
        <v>0.57799999999999996</v>
      </c>
      <c r="D788">
        <v>0.54300000000000004</v>
      </c>
      <c r="E788">
        <v>0.57099999999999995</v>
      </c>
      <c r="F788">
        <v>0.57099999999999995</v>
      </c>
      <c r="G788">
        <v>0</v>
      </c>
    </row>
    <row r="789" spans="1:7" x14ac:dyDescent="0.35">
      <c r="A789" s="2">
        <v>43943</v>
      </c>
      <c r="B789">
        <v>0.58299999999999996</v>
      </c>
      <c r="C789">
        <v>0.63600000000000001</v>
      </c>
      <c r="D789">
        <v>0.58099999999999996</v>
      </c>
      <c r="E789">
        <v>0.61899999999999999</v>
      </c>
      <c r="F789">
        <v>0.61899999999999999</v>
      </c>
      <c r="G789">
        <v>0</v>
      </c>
    </row>
    <row r="790" spans="1:7" x14ac:dyDescent="0.35">
      <c r="A790" s="2">
        <v>43944</v>
      </c>
      <c r="B790">
        <v>0.622</v>
      </c>
      <c r="C790">
        <v>0.63</v>
      </c>
      <c r="D790">
        <v>0.59399999999999997</v>
      </c>
      <c r="E790">
        <v>0.61299999999999999</v>
      </c>
      <c r="F790">
        <v>0.61299999999999999</v>
      </c>
      <c r="G790">
        <v>0</v>
      </c>
    </row>
    <row r="791" spans="1:7" x14ac:dyDescent="0.35">
      <c r="A791" s="2">
        <v>43945</v>
      </c>
      <c r="B791">
        <v>0.60199999999999998</v>
      </c>
      <c r="C791">
        <v>0.621</v>
      </c>
      <c r="D791">
        <v>0.59099999999999997</v>
      </c>
      <c r="E791">
        <v>0.59599999999999997</v>
      </c>
      <c r="F791">
        <v>0.59599999999999997</v>
      </c>
      <c r="G791">
        <v>0</v>
      </c>
    </row>
    <row r="792" spans="1:7" x14ac:dyDescent="0.35">
      <c r="A792" s="2">
        <v>43947</v>
      </c>
      <c r="B792" t="s">
        <v>19</v>
      </c>
      <c r="C792" t="s">
        <v>19</v>
      </c>
      <c r="D792" t="s">
        <v>19</v>
      </c>
      <c r="E792" t="s">
        <v>19</v>
      </c>
      <c r="F792" t="s">
        <v>19</v>
      </c>
      <c r="G792" t="s">
        <v>19</v>
      </c>
    </row>
    <row r="793" spans="1:7" x14ac:dyDescent="0.35">
      <c r="A793" s="2">
        <v>43948</v>
      </c>
      <c r="B793">
        <v>0.621</v>
      </c>
      <c r="C793">
        <v>0.66200000000000003</v>
      </c>
      <c r="D793">
        <v>0.621</v>
      </c>
      <c r="E793">
        <v>0.65600000000000003</v>
      </c>
      <c r="F793">
        <v>0.65600000000000003</v>
      </c>
      <c r="G793">
        <v>0</v>
      </c>
    </row>
    <row r="794" spans="1:7" x14ac:dyDescent="0.35">
      <c r="A794" s="2">
        <v>43949</v>
      </c>
      <c r="B794">
        <v>0.65100000000000002</v>
      </c>
      <c r="C794">
        <v>0.65200000000000002</v>
      </c>
      <c r="D794">
        <v>0.59399999999999997</v>
      </c>
      <c r="E794">
        <v>0.61</v>
      </c>
      <c r="F794">
        <v>0.61</v>
      </c>
      <c r="G794">
        <v>0</v>
      </c>
    </row>
    <row r="795" spans="1:7" x14ac:dyDescent="0.35">
      <c r="A795" s="2">
        <v>43950</v>
      </c>
      <c r="B795">
        <v>0.59399999999999997</v>
      </c>
      <c r="C795">
        <v>0.64100000000000001</v>
      </c>
      <c r="D795">
        <v>0.58399999999999996</v>
      </c>
      <c r="E795">
        <v>0.627</v>
      </c>
      <c r="F795">
        <v>0.627</v>
      </c>
      <c r="G795">
        <v>0</v>
      </c>
    </row>
    <row r="796" spans="1:7" x14ac:dyDescent="0.35">
      <c r="A796" s="2">
        <v>43951</v>
      </c>
      <c r="B796">
        <v>0.61099999999999999</v>
      </c>
      <c r="C796">
        <v>0.625</v>
      </c>
      <c r="D796">
        <v>0.58099999999999996</v>
      </c>
      <c r="E796">
        <v>0.622</v>
      </c>
      <c r="F796">
        <v>0.622</v>
      </c>
      <c r="G796">
        <v>0</v>
      </c>
    </row>
    <row r="797" spans="1:7" x14ac:dyDescent="0.35">
      <c r="A797" s="2">
        <v>43952</v>
      </c>
      <c r="B797">
        <v>0.61299999999999999</v>
      </c>
      <c r="C797">
        <v>0.64800000000000002</v>
      </c>
      <c r="D797">
        <v>0.60899999999999999</v>
      </c>
      <c r="E797">
        <v>0.64200000000000002</v>
      </c>
      <c r="F797">
        <v>0.64200000000000002</v>
      </c>
      <c r="G797">
        <v>0</v>
      </c>
    </row>
    <row r="798" spans="1:7" x14ac:dyDescent="0.35">
      <c r="A798" s="2">
        <v>43954</v>
      </c>
      <c r="B798" t="s">
        <v>19</v>
      </c>
      <c r="C798" t="s">
        <v>19</v>
      </c>
      <c r="D798" t="s">
        <v>19</v>
      </c>
      <c r="E798" t="s">
        <v>19</v>
      </c>
      <c r="F798" t="s">
        <v>19</v>
      </c>
      <c r="G798" t="s">
        <v>19</v>
      </c>
    </row>
    <row r="799" spans="1:7" x14ac:dyDescent="0.35">
      <c r="A799" s="2">
        <v>43955</v>
      </c>
      <c r="B799">
        <v>0.61599999999999999</v>
      </c>
      <c r="C799">
        <v>0.65100000000000002</v>
      </c>
      <c r="D799">
        <v>0.61499999999999999</v>
      </c>
      <c r="E799">
        <v>0.63700000000000001</v>
      </c>
      <c r="F799">
        <v>0.63700000000000001</v>
      </c>
      <c r="G799">
        <v>0</v>
      </c>
    </row>
    <row r="800" spans="1:7" x14ac:dyDescent="0.35">
      <c r="A800" s="2">
        <v>43956</v>
      </c>
      <c r="B800">
        <v>0.65900000000000003</v>
      </c>
      <c r="C800">
        <v>0.67300000000000004</v>
      </c>
      <c r="D800">
        <v>0.64300000000000002</v>
      </c>
      <c r="E800">
        <v>0.65700000000000003</v>
      </c>
      <c r="F800">
        <v>0.65700000000000003</v>
      </c>
      <c r="G800">
        <v>0</v>
      </c>
    </row>
    <row r="801" spans="1:7" x14ac:dyDescent="0.35">
      <c r="A801" s="2">
        <v>43957</v>
      </c>
      <c r="B801">
        <v>0.68200000000000005</v>
      </c>
      <c r="C801">
        <v>0.74299999999999999</v>
      </c>
      <c r="D801">
        <v>0.68100000000000005</v>
      </c>
      <c r="E801">
        <v>0.71099999999999997</v>
      </c>
      <c r="F801">
        <v>0.71099999999999997</v>
      </c>
      <c r="G801">
        <v>0</v>
      </c>
    </row>
    <row r="802" spans="1:7" x14ac:dyDescent="0.35">
      <c r="A802" s="2">
        <v>43958</v>
      </c>
      <c r="B802">
        <v>0.69499999999999995</v>
      </c>
      <c r="C802">
        <v>0.70099999999999996</v>
      </c>
      <c r="D802">
        <v>0.622</v>
      </c>
      <c r="E802">
        <v>0.63100000000000001</v>
      </c>
      <c r="F802">
        <v>0.63100000000000001</v>
      </c>
      <c r="G802">
        <v>0</v>
      </c>
    </row>
    <row r="803" spans="1:7" x14ac:dyDescent="0.35">
      <c r="A803" s="2">
        <v>43959</v>
      </c>
      <c r="B803">
        <v>0.63100000000000001</v>
      </c>
      <c r="C803">
        <v>0.68300000000000005</v>
      </c>
      <c r="D803">
        <v>0.623</v>
      </c>
      <c r="E803">
        <v>0.68200000000000005</v>
      </c>
      <c r="F803">
        <v>0.68200000000000005</v>
      </c>
      <c r="G803">
        <v>0</v>
      </c>
    </row>
    <row r="804" spans="1:7" x14ac:dyDescent="0.35">
      <c r="A804" s="2">
        <v>43961</v>
      </c>
      <c r="B804" t="s">
        <v>19</v>
      </c>
      <c r="C804" t="s">
        <v>19</v>
      </c>
      <c r="D804" t="s">
        <v>19</v>
      </c>
      <c r="E804" t="s">
        <v>19</v>
      </c>
      <c r="F804" t="s">
        <v>19</v>
      </c>
      <c r="G804" t="s">
        <v>19</v>
      </c>
    </row>
    <row r="805" spans="1:7" x14ac:dyDescent="0.35">
      <c r="A805" s="2">
        <v>43962</v>
      </c>
      <c r="B805">
        <v>0.68300000000000005</v>
      </c>
      <c r="C805">
        <v>0.72599999999999998</v>
      </c>
      <c r="D805">
        <v>0.67200000000000004</v>
      </c>
      <c r="E805">
        <v>0.72599999999999998</v>
      </c>
      <c r="F805">
        <v>0.72599999999999998</v>
      </c>
      <c r="G805">
        <v>0</v>
      </c>
    </row>
    <row r="806" spans="1:7" x14ac:dyDescent="0.35">
      <c r="A806" s="2">
        <v>43963</v>
      </c>
      <c r="B806">
        <v>0.71099999999999997</v>
      </c>
      <c r="C806">
        <v>0.72399999999999998</v>
      </c>
      <c r="D806">
        <v>0.66800000000000004</v>
      </c>
      <c r="E806">
        <v>0.67800000000000005</v>
      </c>
      <c r="F806">
        <v>0.67800000000000005</v>
      </c>
      <c r="G806">
        <v>0</v>
      </c>
    </row>
    <row r="807" spans="1:7" x14ac:dyDescent="0.35">
      <c r="A807" s="2">
        <v>43964</v>
      </c>
      <c r="B807">
        <v>0.66400000000000003</v>
      </c>
      <c r="C807">
        <v>0.67200000000000004</v>
      </c>
      <c r="D807">
        <v>0.63500000000000001</v>
      </c>
      <c r="E807">
        <v>0.64900000000000002</v>
      </c>
      <c r="F807">
        <v>0.64900000000000002</v>
      </c>
      <c r="G807">
        <v>0</v>
      </c>
    </row>
    <row r="808" spans="1:7" x14ac:dyDescent="0.35">
      <c r="A808" s="2">
        <v>43965</v>
      </c>
      <c r="B808">
        <v>0.61699999999999999</v>
      </c>
      <c r="C808">
        <v>0.628</v>
      </c>
      <c r="D808">
        <v>0.60399999999999998</v>
      </c>
      <c r="E808">
        <v>0.61899999999999999</v>
      </c>
      <c r="F808">
        <v>0.61899999999999999</v>
      </c>
      <c r="G808">
        <v>0</v>
      </c>
    </row>
    <row r="809" spans="1:7" x14ac:dyDescent="0.35">
      <c r="A809" s="2">
        <v>43966</v>
      </c>
      <c r="B809">
        <v>0.60399999999999998</v>
      </c>
      <c r="C809">
        <v>0.64900000000000002</v>
      </c>
      <c r="D809">
        <v>0.59</v>
      </c>
      <c r="E809">
        <v>0.64</v>
      </c>
      <c r="F809">
        <v>0.64</v>
      </c>
      <c r="G809">
        <v>0</v>
      </c>
    </row>
    <row r="810" spans="1:7" x14ac:dyDescent="0.35">
      <c r="A810" s="2">
        <v>43968</v>
      </c>
      <c r="B810" t="s">
        <v>19</v>
      </c>
      <c r="C810" t="s">
        <v>19</v>
      </c>
      <c r="D810" t="s">
        <v>19</v>
      </c>
      <c r="E810" t="s">
        <v>19</v>
      </c>
      <c r="F810" t="s">
        <v>19</v>
      </c>
      <c r="G810" t="s">
        <v>19</v>
      </c>
    </row>
    <row r="811" spans="1:7" x14ac:dyDescent="0.35">
      <c r="A811" s="2">
        <v>43969</v>
      </c>
      <c r="B811">
        <v>0.66600000000000004</v>
      </c>
      <c r="C811">
        <v>0.74399999999999999</v>
      </c>
      <c r="D811">
        <v>0.66100000000000003</v>
      </c>
      <c r="E811">
        <v>0.74399999999999999</v>
      </c>
      <c r="F811">
        <v>0.74399999999999999</v>
      </c>
      <c r="G811">
        <v>0</v>
      </c>
    </row>
    <row r="812" spans="1:7" x14ac:dyDescent="0.35">
      <c r="A812" s="2">
        <v>43970</v>
      </c>
      <c r="B812">
        <v>0.72899999999999998</v>
      </c>
      <c r="C812">
        <v>0.745</v>
      </c>
      <c r="D812">
        <v>0.70499999999999996</v>
      </c>
      <c r="E812">
        <v>0.71099999999999997</v>
      </c>
      <c r="F812">
        <v>0.71099999999999997</v>
      </c>
      <c r="G812">
        <v>0</v>
      </c>
    </row>
    <row r="813" spans="1:7" x14ac:dyDescent="0.35">
      <c r="A813" s="2">
        <v>43971</v>
      </c>
      <c r="B813">
        <v>0.70299999999999996</v>
      </c>
      <c r="C813">
        <v>0.72099999999999997</v>
      </c>
      <c r="D813">
        <v>0.67</v>
      </c>
      <c r="E813">
        <v>0.68</v>
      </c>
      <c r="F813">
        <v>0.68</v>
      </c>
      <c r="G813">
        <v>0</v>
      </c>
    </row>
    <row r="814" spans="1:7" x14ac:dyDescent="0.35">
      <c r="A814" s="2">
        <v>43972</v>
      </c>
      <c r="B814">
        <v>0.68</v>
      </c>
      <c r="C814">
        <v>0.68200000000000005</v>
      </c>
      <c r="D814">
        <v>0.65400000000000003</v>
      </c>
      <c r="E814">
        <v>0.67700000000000005</v>
      </c>
      <c r="F814">
        <v>0.67700000000000005</v>
      </c>
      <c r="G814">
        <v>0</v>
      </c>
    </row>
    <row r="815" spans="1:7" x14ac:dyDescent="0.35">
      <c r="A815" s="2">
        <v>43973</v>
      </c>
      <c r="B815">
        <v>0.65700000000000003</v>
      </c>
      <c r="C815">
        <v>0.67200000000000004</v>
      </c>
      <c r="D815">
        <v>0.64800000000000002</v>
      </c>
      <c r="E815">
        <v>0.65700000000000003</v>
      </c>
      <c r="F815">
        <v>0.65700000000000003</v>
      </c>
      <c r="G815">
        <v>0</v>
      </c>
    </row>
    <row r="816" spans="1:7" x14ac:dyDescent="0.35">
      <c r="A816" s="2">
        <v>43975</v>
      </c>
      <c r="B816" t="s">
        <v>19</v>
      </c>
      <c r="C816" t="s">
        <v>19</v>
      </c>
      <c r="D816" t="s">
        <v>19</v>
      </c>
      <c r="E816" t="s">
        <v>19</v>
      </c>
      <c r="F816" t="s">
        <v>19</v>
      </c>
      <c r="G816" t="s">
        <v>19</v>
      </c>
    </row>
    <row r="817" spans="1:7" x14ac:dyDescent="0.35">
      <c r="A817" s="2">
        <v>43977</v>
      </c>
      <c r="B817">
        <v>0.69699999999999995</v>
      </c>
      <c r="C817">
        <v>0.70799999999999996</v>
      </c>
      <c r="D817">
        <v>0.69</v>
      </c>
      <c r="E817">
        <v>0.69799999999999995</v>
      </c>
      <c r="F817">
        <v>0.69799999999999995</v>
      </c>
      <c r="G817">
        <v>0</v>
      </c>
    </row>
    <row r="818" spans="1:7" x14ac:dyDescent="0.35">
      <c r="A818" s="2">
        <v>43978</v>
      </c>
      <c r="B818">
        <v>0.72299999999999998</v>
      </c>
      <c r="C818">
        <v>0.72299999999999998</v>
      </c>
      <c r="D818">
        <v>0.66100000000000003</v>
      </c>
      <c r="E818">
        <v>0.68</v>
      </c>
      <c r="F818">
        <v>0.68</v>
      </c>
      <c r="G818">
        <v>0</v>
      </c>
    </row>
    <row r="819" spans="1:7" x14ac:dyDescent="0.35">
      <c r="A819" s="2">
        <v>43979</v>
      </c>
      <c r="B819">
        <v>0.68700000000000006</v>
      </c>
      <c r="C819">
        <v>0.71299999999999997</v>
      </c>
      <c r="D819">
        <v>0.68500000000000005</v>
      </c>
      <c r="E819">
        <v>0.70499999999999996</v>
      </c>
      <c r="F819">
        <v>0.70499999999999996</v>
      </c>
      <c r="G819">
        <v>0</v>
      </c>
    </row>
    <row r="820" spans="1:7" x14ac:dyDescent="0.35">
      <c r="A820" s="2">
        <v>43980</v>
      </c>
      <c r="B820">
        <v>0.66400000000000003</v>
      </c>
      <c r="C820">
        <v>0.68500000000000005</v>
      </c>
      <c r="D820">
        <v>0.64800000000000002</v>
      </c>
      <c r="E820">
        <v>0.64800000000000002</v>
      </c>
      <c r="F820">
        <v>0.64800000000000002</v>
      </c>
      <c r="G820">
        <v>0</v>
      </c>
    </row>
    <row r="821" spans="1:7" x14ac:dyDescent="0.35">
      <c r="A821" s="2">
        <v>43982</v>
      </c>
      <c r="B821" t="s">
        <v>19</v>
      </c>
      <c r="C821" t="s">
        <v>19</v>
      </c>
      <c r="D821" t="s">
        <v>19</v>
      </c>
      <c r="E821" t="s">
        <v>19</v>
      </c>
      <c r="F821" t="s">
        <v>19</v>
      </c>
      <c r="G821" t="s">
        <v>19</v>
      </c>
    </row>
    <row r="822" spans="1:7" x14ac:dyDescent="0.35">
      <c r="A822" s="2">
        <v>43983</v>
      </c>
      <c r="B822">
        <v>0.66700000000000004</v>
      </c>
      <c r="C822">
        <v>0.68700000000000006</v>
      </c>
      <c r="D822">
        <v>0.66200000000000003</v>
      </c>
      <c r="E822">
        <v>0.66200000000000003</v>
      </c>
      <c r="F822">
        <v>0.66200000000000003</v>
      </c>
      <c r="G822">
        <v>0</v>
      </c>
    </row>
    <row r="823" spans="1:7" x14ac:dyDescent="0.35">
      <c r="A823" s="2">
        <v>43984</v>
      </c>
      <c r="B823">
        <v>0.68500000000000005</v>
      </c>
      <c r="C823">
        <v>0.68700000000000006</v>
      </c>
      <c r="D823">
        <v>0.66100000000000003</v>
      </c>
      <c r="E823">
        <v>0.68</v>
      </c>
      <c r="F823">
        <v>0.68</v>
      </c>
      <c r="G823">
        <v>0</v>
      </c>
    </row>
    <row r="824" spans="1:7" x14ac:dyDescent="0.35">
      <c r="A824" s="2">
        <v>43985</v>
      </c>
      <c r="B824">
        <v>0.70799999999999996</v>
      </c>
      <c r="C824">
        <v>0.77100000000000002</v>
      </c>
      <c r="D824">
        <v>0.70499999999999996</v>
      </c>
      <c r="E824">
        <v>0.76100000000000001</v>
      </c>
      <c r="F824">
        <v>0.76100000000000001</v>
      </c>
      <c r="G824">
        <v>0</v>
      </c>
    </row>
    <row r="825" spans="1:7" x14ac:dyDescent="0.35">
      <c r="A825" s="2">
        <v>43986</v>
      </c>
      <c r="B825">
        <v>0.754</v>
      </c>
      <c r="C825">
        <v>0.82299999999999995</v>
      </c>
      <c r="D825">
        <v>0.74399999999999999</v>
      </c>
      <c r="E825">
        <v>0.82</v>
      </c>
      <c r="F825">
        <v>0.82</v>
      </c>
      <c r="G825">
        <v>0</v>
      </c>
    </row>
    <row r="826" spans="1:7" x14ac:dyDescent="0.35">
      <c r="A826" s="2">
        <v>43987</v>
      </c>
      <c r="B826">
        <v>0.86699999999999999</v>
      </c>
      <c r="C826">
        <v>0.95699999999999996</v>
      </c>
      <c r="D826">
        <v>0.86199999999999999</v>
      </c>
      <c r="E826">
        <v>0.90400000000000003</v>
      </c>
      <c r="F826">
        <v>0.90400000000000003</v>
      </c>
      <c r="G826">
        <v>0</v>
      </c>
    </row>
    <row r="827" spans="1:7" x14ac:dyDescent="0.35">
      <c r="A827" s="2">
        <v>43989</v>
      </c>
      <c r="B827" t="s">
        <v>19</v>
      </c>
      <c r="C827" t="s">
        <v>19</v>
      </c>
      <c r="D827" t="s">
        <v>19</v>
      </c>
      <c r="E827" t="s">
        <v>19</v>
      </c>
      <c r="F827" t="s">
        <v>19</v>
      </c>
      <c r="G827" t="s">
        <v>19</v>
      </c>
    </row>
    <row r="828" spans="1:7" x14ac:dyDescent="0.35">
      <c r="A828" s="2">
        <v>43990</v>
      </c>
      <c r="B828">
        <v>0.91</v>
      </c>
      <c r="C828">
        <v>0.91500000000000004</v>
      </c>
      <c r="D828">
        <v>0.86199999999999999</v>
      </c>
      <c r="E828">
        <v>0.88400000000000001</v>
      </c>
      <c r="F828">
        <v>0.88400000000000001</v>
      </c>
      <c r="G828">
        <v>0</v>
      </c>
    </row>
    <row r="829" spans="1:7" x14ac:dyDescent="0.35">
      <c r="A829" s="2">
        <v>43991</v>
      </c>
      <c r="B829">
        <v>0.83699999999999997</v>
      </c>
      <c r="C829">
        <v>0.84</v>
      </c>
      <c r="D829">
        <v>0.80200000000000005</v>
      </c>
      <c r="E829">
        <v>0.82899999999999996</v>
      </c>
      <c r="F829">
        <v>0.82899999999999996</v>
      </c>
      <c r="G829">
        <v>0</v>
      </c>
    </row>
    <row r="830" spans="1:7" x14ac:dyDescent="0.35">
      <c r="A830" s="2">
        <v>43992</v>
      </c>
      <c r="B830">
        <v>0.80700000000000005</v>
      </c>
      <c r="C830">
        <v>0.81200000000000006</v>
      </c>
      <c r="D830">
        <v>0.74299999999999999</v>
      </c>
      <c r="E830">
        <v>0.748</v>
      </c>
      <c r="F830">
        <v>0.748</v>
      </c>
      <c r="G830">
        <v>0</v>
      </c>
    </row>
    <row r="831" spans="1:7" x14ac:dyDescent="0.35">
      <c r="A831" s="2">
        <v>43993</v>
      </c>
      <c r="B831">
        <v>0.69699999999999995</v>
      </c>
      <c r="C831">
        <v>0.7</v>
      </c>
      <c r="D831">
        <v>0.65100000000000002</v>
      </c>
      <c r="E831">
        <v>0.65300000000000002</v>
      </c>
      <c r="F831">
        <v>0.65300000000000002</v>
      </c>
      <c r="G831">
        <v>0</v>
      </c>
    </row>
    <row r="832" spans="1:7" x14ac:dyDescent="0.35">
      <c r="A832" s="2">
        <v>43994</v>
      </c>
      <c r="B832">
        <v>0.70199999999999996</v>
      </c>
      <c r="C832">
        <v>0.71299999999999997</v>
      </c>
      <c r="D832">
        <v>0.67400000000000004</v>
      </c>
      <c r="E832">
        <v>0.69899999999999995</v>
      </c>
      <c r="F832">
        <v>0.69899999999999995</v>
      </c>
      <c r="G832">
        <v>0</v>
      </c>
    </row>
    <row r="833" spans="1:7" x14ac:dyDescent="0.35">
      <c r="A833" s="2">
        <v>43996</v>
      </c>
      <c r="B833" t="s">
        <v>19</v>
      </c>
      <c r="C833" t="s">
        <v>19</v>
      </c>
      <c r="D833" t="s">
        <v>19</v>
      </c>
      <c r="E833" t="s">
        <v>19</v>
      </c>
      <c r="F833" t="s">
        <v>19</v>
      </c>
      <c r="G833" t="s">
        <v>19</v>
      </c>
    </row>
    <row r="834" spans="1:7" x14ac:dyDescent="0.35">
      <c r="A834" s="2">
        <v>43997</v>
      </c>
      <c r="B834">
        <v>0.66900000000000004</v>
      </c>
      <c r="C834">
        <v>0.71499999999999997</v>
      </c>
      <c r="D834">
        <v>0.66100000000000003</v>
      </c>
      <c r="E834">
        <v>0.70199999999999996</v>
      </c>
      <c r="F834">
        <v>0.70199999999999996</v>
      </c>
      <c r="G834">
        <v>0</v>
      </c>
    </row>
    <row r="835" spans="1:7" x14ac:dyDescent="0.35">
      <c r="A835" s="2">
        <v>43998</v>
      </c>
      <c r="B835">
        <v>0.76100000000000001</v>
      </c>
      <c r="C835">
        <v>0.78400000000000003</v>
      </c>
      <c r="D835">
        <v>0.72299999999999998</v>
      </c>
      <c r="E835">
        <v>0.75600000000000001</v>
      </c>
      <c r="F835">
        <v>0.75600000000000001</v>
      </c>
      <c r="G835">
        <v>0</v>
      </c>
    </row>
    <row r="836" spans="1:7" x14ac:dyDescent="0.35">
      <c r="A836" s="2">
        <v>43999</v>
      </c>
      <c r="B836">
        <v>0.75600000000000001</v>
      </c>
      <c r="C836">
        <v>0.76300000000000001</v>
      </c>
      <c r="D836">
        <v>0.72799999999999998</v>
      </c>
      <c r="E836">
        <v>0.73299999999999998</v>
      </c>
      <c r="F836">
        <v>0.73299999999999998</v>
      </c>
      <c r="G836">
        <v>0</v>
      </c>
    </row>
    <row r="837" spans="1:7" x14ac:dyDescent="0.35">
      <c r="A837" s="2">
        <v>44000</v>
      </c>
      <c r="B837">
        <v>0.70399999999999996</v>
      </c>
      <c r="C837">
        <v>0.70799999999999996</v>
      </c>
      <c r="D837">
        <v>0.69399999999999995</v>
      </c>
      <c r="E837">
        <v>0.69399999999999995</v>
      </c>
      <c r="F837">
        <v>0.69399999999999995</v>
      </c>
      <c r="G837">
        <v>0</v>
      </c>
    </row>
    <row r="838" spans="1:7" x14ac:dyDescent="0.35">
      <c r="A838" s="2">
        <v>44001</v>
      </c>
      <c r="B838">
        <v>0.73299999999999998</v>
      </c>
      <c r="C838">
        <v>0.745</v>
      </c>
      <c r="D838">
        <v>0.68700000000000006</v>
      </c>
      <c r="E838">
        <v>0.69699999999999995</v>
      </c>
      <c r="F838">
        <v>0.69699999999999995</v>
      </c>
      <c r="G838">
        <v>0</v>
      </c>
    </row>
    <row r="839" spans="1:7" x14ac:dyDescent="0.35">
      <c r="A839" s="2">
        <v>44003</v>
      </c>
      <c r="B839" t="s">
        <v>19</v>
      </c>
      <c r="C839" t="s">
        <v>19</v>
      </c>
      <c r="D839" t="s">
        <v>19</v>
      </c>
      <c r="E839" t="s">
        <v>19</v>
      </c>
      <c r="F839" t="s">
        <v>19</v>
      </c>
      <c r="G839" t="s">
        <v>19</v>
      </c>
    </row>
    <row r="840" spans="1:7" x14ac:dyDescent="0.35">
      <c r="A840" s="2">
        <v>44004</v>
      </c>
      <c r="B840">
        <v>0.69499999999999995</v>
      </c>
      <c r="C840">
        <v>0.70899999999999996</v>
      </c>
      <c r="D840">
        <v>0.67400000000000004</v>
      </c>
      <c r="E840">
        <v>0.70399999999999996</v>
      </c>
      <c r="F840">
        <v>0.70399999999999996</v>
      </c>
      <c r="G840">
        <v>0</v>
      </c>
    </row>
    <row r="841" spans="1:7" x14ac:dyDescent="0.35">
      <c r="A841" s="2">
        <v>44005</v>
      </c>
      <c r="B841">
        <v>0.72499999999999998</v>
      </c>
      <c r="C841">
        <v>0.73</v>
      </c>
      <c r="D841">
        <v>0.70699999999999996</v>
      </c>
      <c r="E841">
        <v>0.70899999999999996</v>
      </c>
      <c r="F841">
        <v>0.70899999999999996</v>
      </c>
      <c r="G841">
        <v>0</v>
      </c>
    </row>
    <row r="842" spans="1:7" x14ac:dyDescent="0.35">
      <c r="A842" s="2">
        <v>44006</v>
      </c>
      <c r="B842">
        <v>0.73</v>
      </c>
      <c r="C842">
        <v>0.73</v>
      </c>
      <c r="D842">
        <v>0.67900000000000005</v>
      </c>
      <c r="E842">
        <v>0.68400000000000005</v>
      </c>
      <c r="F842">
        <v>0.68400000000000005</v>
      </c>
      <c r="G842">
        <v>0</v>
      </c>
    </row>
    <row r="843" spans="1:7" x14ac:dyDescent="0.35">
      <c r="A843" s="2">
        <v>44007</v>
      </c>
      <c r="B843">
        <v>0.66400000000000003</v>
      </c>
      <c r="C843">
        <v>0.67700000000000005</v>
      </c>
      <c r="D843">
        <v>0.65800000000000003</v>
      </c>
      <c r="E843">
        <v>0.67400000000000004</v>
      </c>
      <c r="F843">
        <v>0.67400000000000004</v>
      </c>
      <c r="G843">
        <v>0</v>
      </c>
    </row>
    <row r="844" spans="1:7" x14ac:dyDescent="0.35">
      <c r="A844" s="2">
        <v>44008</v>
      </c>
      <c r="B844">
        <v>0.66900000000000004</v>
      </c>
      <c r="C844">
        <v>0.67100000000000004</v>
      </c>
      <c r="D844">
        <v>0.63200000000000001</v>
      </c>
      <c r="E844">
        <v>0.63600000000000001</v>
      </c>
      <c r="F844">
        <v>0.63600000000000001</v>
      </c>
      <c r="G844">
        <v>0</v>
      </c>
    </row>
    <row r="845" spans="1:7" x14ac:dyDescent="0.35">
      <c r="A845" s="2">
        <v>44010</v>
      </c>
      <c r="B845" t="s">
        <v>19</v>
      </c>
      <c r="C845" t="s">
        <v>19</v>
      </c>
      <c r="D845" t="s">
        <v>19</v>
      </c>
      <c r="E845" t="s">
        <v>19</v>
      </c>
      <c r="F845" t="s">
        <v>19</v>
      </c>
      <c r="G845" t="s">
        <v>19</v>
      </c>
    </row>
    <row r="846" spans="1:7" x14ac:dyDescent="0.35">
      <c r="A846" s="2">
        <v>44011</v>
      </c>
      <c r="B846">
        <v>0.65100000000000002</v>
      </c>
      <c r="C846">
        <v>0.65400000000000003</v>
      </c>
      <c r="D846">
        <v>0.63200000000000001</v>
      </c>
      <c r="E846">
        <v>0.63600000000000001</v>
      </c>
      <c r="F846">
        <v>0.63600000000000001</v>
      </c>
      <c r="G846">
        <v>0</v>
      </c>
    </row>
    <row r="847" spans="1:7" x14ac:dyDescent="0.35">
      <c r="A847" s="2">
        <v>44012</v>
      </c>
      <c r="B847">
        <v>0.625</v>
      </c>
      <c r="C847">
        <v>0.66600000000000004</v>
      </c>
      <c r="D847">
        <v>0.61899999999999999</v>
      </c>
      <c r="E847">
        <v>0.65300000000000002</v>
      </c>
      <c r="F847">
        <v>0.65300000000000002</v>
      </c>
      <c r="G847">
        <v>0</v>
      </c>
    </row>
    <row r="848" spans="1:7" x14ac:dyDescent="0.35">
      <c r="A848" s="2">
        <v>44013</v>
      </c>
      <c r="B848">
        <v>0.68100000000000005</v>
      </c>
      <c r="C848">
        <v>0.70199999999999996</v>
      </c>
      <c r="D848">
        <v>0.66800000000000004</v>
      </c>
      <c r="E848">
        <v>0.68200000000000005</v>
      </c>
      <c r="F848">
        <v>0.68200000000000005</v>
      </c>
      <c r="G848">
        <v>0</v>
      </c>
    </row>
    <row r="849" spans="1:7" x14ac:dyDescent="0.35">
      <c r="A849" s="2">
        <v>44014</v>
      </c>
      <c r="B849">
        <v>0.67900000000000005</v>
      </c>
      <c r="C849">
        <v>0.72399999999999998</v>
      </c>
      <c r="D849">
        <v>0.66400000000000003</v>
      </c>
      <c r="E849">
        <v>0.66900000000000004</v>
      </c>
      <c r="F849">
        <v>0.66900000000000004</v>
      </c>
      <c r="G849">
        <v>0</v>
      </c>
    </row>
    <row r="850" spans="1:7" x14ac:dyDescent="0.35">
      <c r="A850" s="2">
        <v>44017</v>
      </c>
      <c r="B850" t="s">
        <v>19</v>
      </c>
      <c r="C850" t="s">
        <v>19</v>
      </c>
      <c r="D850" t="s">
        <v>19</v>
      </c>
      <c r="E850" t="s">
        <v>19</v>
      </c>
      <c r="F850" t="s">
        <v>19</v>
      </c>
      <c r="G850" t="s">
        <v>19</v>
      </c>
    </row>
    <row r="851" spans="1:7" x14ac:dyDescent="0.35">
      <c r="A851" s="2">
        <v>44018</v>
      </c>
      <c r="B851">
        <v>0.69599999999999995</v>
      </c>
      <c r="C851">
        <v>0.71199999999999997</v>
      </c>
      <c r="D851">
        <v>0.68400000000000005</v>
      </c>
      <c r="E851">
        <v>0.68400000000000005</v>
      </c>
      <c r="F851">
        <v>0.68400000000000005</v>
      </c>
      <c r="G851">
        <v>0</v>
      </c>
    </row>
    <row r="852" spans="1:7" x14ac:dyDescent="0.35">
      <c r="A852" s="2">
        <v>44019</v>
      </c>
      <c r="B852">
        <v>0.67400000000000004</v>
      </c>
      <c r="C852">
        <v>0.68100000000000005</v>
      </c>
      <c r="D852">
        <v>0.64</v>
      </c>
      <c r="E852">
        <v>0.65</v>
      </c>
      <c r="F852">
        <v>0.65</v>
      </c>
      <c r="G852">
        <v>0</v>
      </c>
    </row>
    <row r="853" spans="1:7" x14ac:dyDescent="0.35">
      <c r="A853" s="2">
        <v>44020</v>
      </c>
      <c r="B853">
        <v>0.65500000000000003</v>
      </c>
      <c r="C853">
        <v>0.67400000000000004</v>
      </c>
      <c r="D853">
        <v>0.64500000000000002</v>
      </c>
      <c r="E853">
        <v>0.65300000000000002</v>
      </c>
      <c r="F853">
        <v>0.65300000000000002</v>
      </c>
      <c r="G853">
        <v>0</v>
      </c>
    </row>
    <row r="854" spans="1:7" x14ac:dyDescent="0.35">
      <c r="A854" s="2">
        <v>44021</v>
      </c>
      <c r="B854">
        <v>0.65500000000000003</v>
      </c>
      <c r="C854">
        <v>0.65500000000000003</v>
      </c>
      <c r="D854">
        <v>0.59899999999999998</v>
      </c>
      <c r="E854">
        <v>0.60499999999999998</v>
      </c>
      <c r="F854">
        <v>0.60499999999999998</v>
      </c>
      <c r="G854">
        <v>0</v>
      </c>
    </row>
    <row r="855" spans="1:7" x14ac:dyDescent="0.35">
      <c r="A855" s="2">
        <v>44022</v>
      </c>
      <c r="B855">
        <v>0.58399999999999996</v>
      </c>
      <c r="C855">
        <v>0.63700000000000001</v>
      </c>
      <c r="D855">
        <v>0.57299999999999995</v>
      </c>
      <c r="E855">
        <v>0.63300000000000001</v>
      </c>
      <c r="F855">
        <v>0.63300000000000001</v>
      </c>
      <c r="G855">
        <v>0</v>
      </c>
    </row>
    <row r="856" spans="1:7" x14ac:dyDescent="0.35">
      <c r="A856" s="2">
        <v>44024</v>
      </c>
      <c r="B856" t="s">
        <v>19</v>
      </c>
      <c r="C856" t="s">
        <v>19</v>
      </c>
      <c r="D856" t="s">
        <v>19</v>
      </c>
      <c r="E856" t="s">
        <v>19</v>
      </c>
      <c r="F856" t="s">
        <v>19</v>
      </c>
      <c r="G856" t="s">
        <v>19</v>
      </c>
    </row>
    <row r="857" spans="1:7" x14ac:dyDescent="0.35">
      <c r="A857" s="2">
        <v>44025</v>
      </c>
      <c r="B857">
        <v>0.64800000000000002</v>
      </c>
      <c r="C857">
        <v>0.66300000000000003</v>
      </c>
      <c r="D857">
        <v>0.63500000000000001</v>
      </c>
      <c r="E857">
        <v>0.64</v>
      </c>
      <c r="F857">
        <v>0.64</v>
      </c>
      <c r="G857">
        <v>0</v>
      </c>
    </row>
    <row r="858" spans="1:7" x14ac:dyDescent="0.35">
      <c r="A858" s="2">
        <v>44026</v>
      </c>
      <c r="B858">
        <v>0.627</v>
      </c>
      <c r="C858">
        <v>0.63200000000000001</v>
      </c>
      <c r="D858">
        <v>0.6</v>
      </c>
      <c r="E858">
        <v>0.61499999999999999</v>
      </c>
      <c r="F858">
        <v>0.61499999999999999</v>
      </c>
      <c r="G858">
        <v>0</v>
      </c>
    </row>
    <row r="859" spans="1:7" x14ac:dyDescent="0.35">
      <c r="A859" s="2">
        <v>44027</v>
      </c>
      <c r="B859">
        <v>0.65</v>
      </c>
      <c r="C859">
        <v>0.65800000000000003</v>
      </c>
      <c r="D859">
        <v>0.61799999999999999</v>
      </c>
      <c r="E859">
        <v>0.63</v>
      </c>
      <c r="F859">
        <v>0.63</v>
      </c>
      <c r="G859">
        <v>0</v>
      </c>
    </row>
    <row r="860" spans="1:7" x14ac:dyDescent="0.35">
      <c r="A860" s="2">
        <v>44028</v>
      </c>
      <c r="B860">
        <v>0.61799999999999999</v>
      </c>
      <c r="C860">
        <v>0.62</v>
      </c>
      <c r="D860">
        <v>0.6</v>
      </c>
      <c r="E860">
        <v>0.61199999999999999</v>
      </c>
      <c r="F860">
        <v>0.61199999999999999</v>
      </c>
      <c r="G860">
        <v>0</v>
      </c>
    </row>
    <row r="861" spans="1:7" x14ac:dyDescent="0.35">
      <c r="A861" s="2">
        <v>44029</v>
      </c>
      <c r="B861">
        <v>0.60399999999999998</v>
      </c>
      <c r="C861">
        <v>0.63200000000000001</v>
      </c>
      <c r="D861">
        <v>0.6</v>
      </c>
      <c r="E861">
        <v>0.628</v>
      </c>
      <c r="F861">
        <v>0.628</v>
      </c>
      <c r="G861">
        <v>0</v>
      </c>
    </row>
    <row r="862" spans="1:7" x14ac:dyDescent="0.35">
      <c r="A862" s="2">
        <v>44031</v>
      </c>
      <c r="B862" t="s">
        <v>19</v>
      </c>
      <c r="C862" t="s">
        <v>19</v>
      </c>
      <c r="D862" t="s">
        <v>19</v>
      </c>
      <c r="E862" t="s">
        <v>19</v>
      </c>
      <c r="F862" t="s">
        <v>19</v>
      </c>
      <c r="G862" t="s">
        <v>19</v>
      </c>
    </row>
    <row r="863" spans="1:7" x14ac:dyDescent="0.35">
      <c r="A863" s="2">
        <v>44032</v>
      </c>
      <c r="B863">
        <v>0.60699999999999998</v>
      </c>
      <c r="C863">
        <v>0.625</v>
      </c>
      <c r="D863">
        <v>0.60199999999999998</v>
      </c>
      <c r="E863">
        <v>0.62</v>
      </c>
      <c r="F863">
        <v>0.62</v>
      </c>
      <c r="G863">
        <v>0</v>
      </c>
    </row>
    <row r="864" spans="1:7" x14ac:dyDescent="0.35">
      <c r="A864" s="2">
        <v>44033</v>
      </c>
      <c r="B864">
        <v>0.61699999999999999</v>
      </c>
      <c r="C864">
        <v>0.622</v>
      </c>
      <c r="D864">
        <v>0.59399999999999997</v>
      </c>
      <c r="E864">
        <v>0.60699999999999998</v>
      </c>
      <c r="F864">
        <v>0.60699999999999998</v>
      </c>
      <c r="G864">
        <v>0</v>
      </c>
    </row>
    <row r="865" spans="1:7" x14ac:dyDescent="0.35">
      <c r="A865" s="2">
        <v>44034</v>
      </c>
      <c r="B865">
        <v>0.59099999999999997</v>
      </c>
      <c r="C865">
        <v>0.59899999999999998</v>
      </c>
      <c r="D865">
        <v>0.58199999999999996</v>
      </c>
      <c r="E865">
        <v>0.59499999999999997</v>
      </c>
      <c r="F865">
        <v>0.59499999999999997</v>
      </c>
      <c r="G865">
        <v>0</v>
      </c>
    </row>
    <row r="866" spans="1:7" x14ac:dyDescent="0.35">
      <c r="A866" s="2">
        <v>44035</v>
      </c>
      <c r="B866">
        <v>0.58399999999999996</v>
      </c>
      <c r="C866">
        <v>0.59199999999999997</v>
      </c>
      <c r="D866">
        <v>0.57399999999999995</v>
      </c>
      <c r="E866">
        <v>0.58199999999999996</v>
      </c>
      <c r="F866">
        <v>0.58199999999999996</v>
      </c>
      <c r="G866">
        <v>0</v>
      </c>
    </row>
    <row r="867" spans="1:7" x14ac:dyDescent="0.35">
      <c r="A867" s="2">
        <v>44036</v>
      </c>
      <c r="B867">
        <v>0.58599999999999997</v>
      </c>
      <c r="C867">
        <v>0.59699999999999998</v>
      </c>
      <c r="D867">
        <v>0.57699999999999996</v>
      </c>
      <c r="E867">
        <v>0.58899999999999997</v>
      </c>
      <c r="F867">
        <v>0.58899999999999997</v>
      </c>
      <c r="G867">
        <v>0</v>
      </c>
    </row>
    <row r="868" spans="1:7" x14ac:dyDescent="0.35">
      <c r="A868" s="2">
        <v>44038</v>
      </c>
      <c r="B868" t="s">
        <v>19</v>
      </c>
      <c r="C868" t="s">
        <v>19</v>
      </c>
      <c r="D868" t="s">
        <v>19</v>
      </c>
      <c r="E868" t="s">
        <v>19</v>
      </c>
      <c r="F868" t="s">
        <v>19</v>
      </c>
      <c r="G868" t="s">
        <v>19</v>
      </c>
    </row>
    <row r="869" spans="1:7" x14ac:dyDescent="0.35">
      <c r="A869" s="2">
        <v>44039</v>
      </c>
      <c r="B869">
        <v>0.57899999999999996</v>
      </c>
      <c r="C869">
        <v>0.61</v>
      </c>
      <c r="D869">
        <v>0.57399999999999995</v>
      </c>
      <c r="E869">
        <v>0.60899999999999999</v>
      </c>
      <c r="F869">
        <v>0.60899999999999999</v>
      </c>
      <c r="G869">
        <v>0</v>
      </c>
    </row>
    <row r="870" spans="1:7" x14ac:dyDescent="0.35">
      <c r="A870" s="2">
        <v>44040</v>
      </c>
      <c r="B870">
        <v>0.60499999999999998</v>
      </c>
      <c r="C870">
        <v>0.60699999999999998</v>
      </c>
      <c r="D870">
        <v>0.57699999999999996</v>
      </c>
      <c r="E870">
        <v>0.58099999999999996</v>
      </c>
      <c r="F870">
        <v>0.58099999999999996</v>
      </c>
      <c r="G870">
        <v>0</v>
      </c>
    </row>
    <row r="871" spans="1:7" x14ac:dyDescent="0.35">
      <c r="A871" s="2">
        <v>44041</v>
      </c>
      <c r="B871">
        <v>0.58399999999999996</v>
      </c>
      <c r="C871">
        <v>0.59499999999999997</v>
      </c>
      <c r="D871">
        <v>0.57099999999999995</v>
      </c>
      <c r="E871">
        <v>0.57899999999999996</v>
      </c>
      <c r="F871">
        <v>0.57899999999999996</v>
      </c>
      <c r="G871">
        <v>0</v>
      </c>
    </row>
    <row r="872" spans="1:7" x14ac:dyDescent="0.35">
      <c r="A872" s="2">
        <v>44042</v>
      </c>
      <c r="B872">
        <v>0.56100000000000005</v>
      </c>
      <c r="C872">
        <v>0.56100000000000005</v>
      </c>
      <c r="D872">
        <v>0.53800000000000003</v>
      </c>
      <c r="E872">
        <v>0.54100000000000004</v>
      </c>
      <c r="F872">
        <v>0.54100000000000004</v>
      </c>
      <c r="G872">
        <v>0</v>
      </c>
    </row>
    <row r="873" spans="1:7" x14ac:dyDescent="0.35">
      <c r="A873" s="2">
        <v>44043</v>
      </c>
      <c r="B873">
        <v>0.53</v>
      </c>
      <c r="C873">
        <v>0.56399999999999995</v>
      </c>
      <c r="D873">
        <v>0.52800000000000002</v>
      </c>
      <c r="E873">
        <v>0.53600000000000003</v>
      </c>
      <c r="F873">
        <v>0.53600000000000003</v>
      </c>
      <c r="G873">
        <v>0</v>
      </c>
    </row>
    <row r="874" spans="1:7" x14ac:dyDescent="0.35">
      <c r="A874" s="2">
        <v>44045</v>
      </c>
      <c r="B874" t="s">
        <v>19</v>
      </c>
      <c r="C874" t="s">
        <v>19</v>
      </c>
      <c r="D874" t="s">
        <v>19</v>
      </c>
      <c r="E874" t="s">
        <v>19</v>
      </c>
      <c r="F874" t="s">
        <v>19</v>
      </c>
      <c r="G874" t="s">
        <v>19</v>
      </c>
    </row>
    <row r="875" spans="1:7" x14ac:dyDescent="0.35">
      <c r="A875" s="2">
        <v>44046</v>
      </c>
      <c r="B875">
        <v>0.55900000000000005</v>
      </c>
      <c r="C875">
        <v>0.57199999999999995</v>
      </c>
      <c r="D875">
        <v>0.55300000000000005</v>
      </c>
      <c r="E875">
        <v>0.56299999999999994</v>
      </c>
      <c r="F875">
        <v>0.56299999999999994</v>
      </c>
      <c r="G875">
        <v>0</v>
      </c>
    </row>
    <row r="876" spans="1:7" x14ac:dyDescent="0.35">
      <c r="A876" s="2">
        <v>44047</v>
      </c>
      <c r="B876">
        <v>0.53800000000000003</v>
      </c>
      <c r="C876">
        <v>0.53800000000000003</v>
      </c>
      <c r="D876">
        <v>0.51</v>
      </c>
      <c r="E876">
        <v>0.51500000000000001</v>
      </c>
      <c r="F876">
        <v>0.51500000000000001</v>
      </c>
      <c r="G876">
        <v>0</v>
      </c>
    </row>
    <row r="877" spans="1:7" x14ac:dyDescent="0.35">
      <c r="A877" s="2">
        <v>44048</v>
      </c>
      <c r="B877">
        <v>0.53</v>
      </c>
      <c r="C877">
        <v>0.55300000000000005</v>
      </c>
      <c r="D877">
        <v>0.52800000000000002</v>
      </c>
      <c r="E877">
        <v>0.54300000000000004</v>
      </c>
      <c r="F877">
        <v>0.54300000000000004</v>
      </c>
      <c r="G877">
        <v>0</v>
      </c>
    </row>
    <row r="878" spans="1:7" x14ac:dyDescent="0.35">
      <c r="A878" s="2">
        <v>44049</v>
      </c>
      <c r="B878">
        <v>0.52200000000000002</v>
      </c>
      <c r="C878">
        <v>0.54300000000000004</v>
      </c>
      <c r="D878">
        <v>0.504</v>
      </c>
      <c r="E878">
        <v>0.53600000000000003</v>
      </c>
      <c r="F878">
        <v>0.53600000000000003</v>
      </c>
      <c r="G878">
        <v>0</v>
      </c>
    </row>
    <row r="879" spans="1:7" x14ac:dyDescent="0.35">
      <c r="A879" s="2">
        <v>44050</v>
      </c>
      <c r="B879">
        <v>0.53100000000000003</v>
      </c>
      <c r="C879">
        <v>0.56899999999999995</v>
      </c>
      <c r="D879">
        <v>0.52500000000000002</v>
      </c>
      <c r="E879">
        <v>0.56200000000000006</v>
      </c>
      <c r="F879">
        <v>0.56200000000000006</v>
      </c>
      <c r="G879">
        <v>0</v>
      </c>
    </row>
    <row r="880" spans="1:7" x14ac:dyDescent="0.35">
      <c r="A880" s="2">
        <v>44052</v>
      </c>
      <c r="B880" t="s">
        <v>19</v>
      </c>
      <c r="C880" t="s">
        <v>19</v>
      </c>
      <c r="D880" t="s">
        <v>19</v>
      </c>
      <c r="E880" t="s">
        <v>19</v>
      </c>
      <c r="F880" t="s">
        <v>19</v>
      </c>
      <c r="G880" t="s">
        <v>19</v>
      </c>
    </row>
    <row r="881" spans="1:7" x14ac:dyDescent="0.35">
      <c r="A881" s="2">
        <v>44053</v>
      </c>
      <c r="B881">
        <v>0.55400000000000005</v>
      </c>
      <c r="C881">
        <v>0.57599999999999996</v>
      </c>
      <c r="D881">
        <v>0.54600000000000004</v>
      </c>
      <c r="E881">
        <v>0.57399999999999995</v>
      </c>
      <c r="F881">
        <v>0.57399999999999995</v>
      </c>
      <c r="G881">
        <v>0</v>
      </c>
    </row>
    <row r="882" spans="1:7" x14ac:dyDescent="0.35">
      <c r="A882" s="2">
        <v>44054</v>
      </c>
      <c r="B882">
        <v>0.61</v>
      </c>
      <c r="C882">
        <v>0.66100000000000003</v>
      </c>
      <c r="D882">
        <v>0.61</v>
      </c>
      <c r="E882">
        <v>0.65800000000000003</v>
      </c>
      <c r="F882">
        <v>0.65800000000000003</v>
      </c>
      <c r="G882">
        <v>0</v>
      </c>
    </row>
    <row r="883" spans="1:7" x14ac:dyDescent="0.35">
      <c r="A883" s="2">
        <v>44055</v>
      </c>
      <c r="B883">
        <v>0.67500000000000004</v>
      </c>
      <c r="C883">
        <v>0.69</v>
      </c>
      <c r="D883">
        <v>0.65500000000000003</v>
      </c>
      <c r="E883">
        <v>0.67</v>
      </c>
      <c r="F883">
        <v>0.67</v>
      </c>
      <c r="G883">
        <v>0</v>
      </c>
    </row>
    <row r="884" spans="1:7" x14ac:dyDescent="0.35">
      <c r="A884" s="2">
        <v>44056</v>
      </c>
      <c r="B884">
        <v>0.68200000000000005</v>
      </c>
      <c r="C884">
        <v>0.72699999999999998</v>
      </c>
      <c r="D884">
        <v>0.67500000000000004</v>
      </c>
      <c r="E884">
        <v>0.71599999999999997</v>
      </c>
      <c r="F884">
        <v>0.71599999999999997</v>
      </c>
      <c r="G884">
        <v>0</v>
      </c>
    </row>
    <row r="885" spans="1:7" x14ac:dyDescent="0.35">
      <c r="A885" s="2">
        <v>44057</v>
      </c>
      <c r="B885">
        <v>0.70799999999999996</v>
      </c>
      <c r="C885">
        <v>0.71299999999999997</v>
      </c>
      <c r="D885">
        <v>0.69099999999999995</v>
      </c>
      <c r="E885">
        <v>0.70899999999999996</v>
      </c>
      <c r="F885">
        <v>0.70899999999999996</v>
      </c>
      <c r="G885">
        <v>0</v>
      </c>
    </row>
    <row r="886" spans="1:7" x14ac:dyDescent="0.35">
      <c r="A886" s="2">
        <v>44059</v>
      </c>
      <c r="B886" t="s">
        <v>19</v>
      </c>
      <c r="C886" t="s">
        <v>19</v>
      </c>
      <c r="D886" t="s">
        <v>19</v>
      </c>
      <c r="E886" t="s">
        <v>19</v>
      </c>
      <c r="F886" t="s">
        <v>19</v>
      </c>
      <c r="G886" t="s">
        <v>19</v>
      </c>
    </row>
    <row r="887" spans="1:7" x14ac:dyDescent="0.35">
      <c r="A887" s="2">
        <v>44060</v>
      </c>
      <c r="B887">
        <v>0.68700000000000006</v>
      </c>
      <c r="C887">
        <v>0.69299999999999995</v>
      </c>
      <c r="D887">
        <v>0.66700000000000004</v>
      </c>
      <c r="E887">
        <v>0.68300000000000005</v>
      </c>
      <c r="F887">
        <v>0.68300000000000005</v>
      </c>
      <c r="G887">
        <v>0</v>
      </c>
    </row>
    <row r="888" spans="1:7" x14ac:dyDescent="0.35">
      <c r="A888" s="2">
        <v>44061</v>
      </c>
      <c r="B888">
        <v>0.67900000000000005</v>
      </c>
      <c r="C888">
        <v>0.68799999999999994</v>
      </c>
      <c r="D888">
        <v>0.65700000000000003</v>
      </c>
      <c r="E888">
        <v>0.66900000000000004</v>
      </c>
      <c r="F888">
        <v>0.66900000000000004</v>
      </c>
      <c r="G888">
        <v>0</v>
      </c>
    </row>
    <row r="889" spans="1:7" x14ac:dyDescent="0.35">
      <c r="A889" s="2">
        <v>44062</v>
      </c>
      <c r="B889">
        <v>0.65600000000000003</v>
      </c>
      <c r="C889">
        <v>0.68799999999999994</v>
      </c>
      <c r="D889">
        <v>0.64800000000000002</v>
      </c>
      <c r="E889">
        <v>0.67500000000000004</v>
      </c>
      <c r="F889">
        <v>0.67500000000000004</v>
      </c>
      <c r="G889">
        <v>0</v>
      </c>
    </row>
    <row r="890" spans="1:7" x14ac:dyDescent="0.35">
      <c r="A890" s="2">
        <v>44063</v>
      </c>
      <c r="B890">
        <v>0.64800000000000002</v>
      </c>
      <c r="C890">
        <v>0.65300000000000002</v>
      </c>
      <c r="D890">
        <v>0.63800000000000001</v>
      </c>
      <c r="E890">
        <v>0.64400000000000002</v>
      </c>
      <c r="F890">
        <v>0.64400000000000002</v>
      </c>
      <c r="G890">
        <v>0</v>
      </c>
    </row>
    <row r="891" spans="1:7" x14ac:dyDescent="0.35">
      <c r="A891" s="2">
        <v>44064</v>
      </c>
      <c r="B891">
        <v>0.63200000000000001</v>
      </c>
      <c r="C891">
        <v>0.65600000000000003</v>
      </c>
      <c r="D891">
        <v>0.623</v>
      </c>
      <c r="E891">
        <v>0.64</v>
      </c>
      <c r="F891">
        <v>0.64</v>
      </c>
      <c r="G891">
        <v>0</v>
      </c>
    </row>
    <row r="892" spans="1:7" x14ac:dyDescent="0.35">
      <c r="A892" s="2">
        <v>44066</v>
      </c>
      <c r="B892" t="s">
        <v>19</v>
      </c>
      <c r="C892" t="s">
        <v>19</v>
      </c>
      <c r="D892" t="s">
        <v>19</v>
      </c>
      <c r="E892" t="s">
        <v>19</v>
      </c>
      <c r="F892" t="s">
        <v>19</v>
      </c>
      <c r="G892" t="s">
        <v>19</v>
      </c>
    </row>
    <row r="893" spans="1:7" x14ac:dyDescent="0.35">
      <c r="A893" s="2">
        <v>44067</v>
      </c>
      <c r="B893">
        <v>0.63300000000000001</v>
      </c>
      <c r="C893">
        <v>0.65100000000000002</v>
      </c>
      <c r="D893">
        <v>0.622</v>
      </c>
      <c r="E893">
        <v>0.64600000000000002</v>
      </c>
      <c r="F893">
        <v>0.64600000000000002</v>
      </c>
      <c r="G893">
        <v>0</v>
      </c>
    </row>
    <row r="894" spans="1:7" x14ac:dyDescent="0.35">
      <c r="A894" s="2">
        <v>44068</v>
      </c>
      <c r="B894">
        <v>0.68500000000000005</v>
      </c>
      <c r="C894">
        <v>0.71599999999999997</v>
      </c>
      <c r="D894">
        <v>0.67900000000000005</v>
      </c>
      <c r="E894">
        <v>0.68200000000000005</v>
      </c>
      <c r="F894">
        <v>0.68200000000000005</v>
      </c>
      <c r="G894">
        <v>0</v>
      </c>
    </row>
    <row r="895" spans="1:7" x14ac:dyDescent="0.35">
      <c r="A895" s="2">
        <v>44069</v>
      </c>
      <c r="B895">
        <v>0.71599999999999997</v>
      </c>
      <c r="C895">
        <v>0.72099999999999997</v>
      </c>
      <c r="D895">
        <v>0.68500000000000005</v>
      </c>
      <c r="E895">
        <v>0.68700000000000006</v>
      </c>
      <c r="F895">
        <v>0.68700000000000006</v>
      </c>
      <c r="G895">
        <v>0</v>
      </c>
    </row>
    <row r="896" spans="1:7" x14ac:dyDescent="0.35">
      <c r="A896" s="2">
        <v>44070</v>
      </c>
      <c r="B896">
        <v>0.67500000000000004</v>
      </c>
      <c r="C896">
        <v>0.746</v>
      </c>
      <c r="D896">
        <v>0.64900000000000002</v>
      </c>
      <c r="E896">
        <v>0.746</v>
      </c>
      <c r="F896">
        <v>0.746</v>
      </c>
      <c r="G896">
        <v>0</v>
      </c>
    </row>
    <row r="897" spans="1:7" x14ac:dyDescent="0.35">
      <c r="A897" s="2">
        <v>44071</v>
      </c>
      <c r="B897">
        <v>0.73899999999999999</v>
      </c>
      <c r="C897">
        <v>0.746</v>
      </c>
      <c r="D897">
        <v>0.71299999999999997</v>
      </c>
      <c r="E897">
        <v>0.72899999999999998</v>
      </c>
      <c r="F897">
        <v>0.72899999999999998</v>
      </c>
      <c r="G897">
        <v>0</v>
      </c>
    </row>
    <row r="898" spans="1:7" x14ac:dyDescent="0.35">
      <c r="A898" s="2">
        <v>44073</v>
      </c>
      <c r="B898" t="s">
        <v>19</v>
      </c>
      <c r="C898" t="s">
        <v>19</v>
      </c>
      <c r="D898" t="s">
        <v>19</v>
      </c>
      <c r="E898" t="s">
        <v>19</v>
      </c>
      <c r="F898" t="s">
        <v>19</v>
      </c>
      <c r="G898" t="s">
        <v>19</v>
      </c>
    </row>
    <row r="899" spans="1:7" x14ac:dyDescent="0.35">
      <c r="A899" s="2">
        <v>44074</v>
      </c>
      <c r="B899">
        <v>0.73299999999999998</v>
      </c>
      <c r="C899">
        <v>0.73899999999999999</v>
      </c>
      <c r="D899">
        <v>0.69199999999999995</v>
      </c>
      <c r="E899">
        <v>0.69299999999999995</v>
      </c>
      <c r="F899">
        <v>0.69299999999999995</v>
      </c>
      <c r="G899">
        <v>0</v>
      </c>
    </row>
    <row r="900" spans="1:7" x14ac:dyDescent="0.35">
      <c r="A900" s="2">
        <v>44075</v>
      </c>
      <c r="B900">
        <v>0.72</v>
      </c>
      <c r="C900">
        <v>0.72899999999999998</v>
      </c>
      <c r="D900">
        <v>0.67100000000000004</v>
      </c>
      <c r="E900">
        <v>0.67200000000000004</v>
      </c>
      <c r="F900">
        <v>0.67200000000000004</v>
      </c>
      <c r="G900">
        <v>0</v>
      </c>
    </row>
    <row r="901" spans="1:7" x14ac:dyDescent="0.35">
      <c r="A901" s="2">
        <v>44076</v>
      </c>
      <c r="B901">
        <v>0.67700000000000005</v>
      </c>
      <c r="C901">
        <v>0.68700000000000006</v>
      </c>
      <c r="D901">
        <v>0.64300000000000002</v>
      </c>
      <c r="E901">
        <v>0.65100000000000002</v>
      </c>
      <c r="F901">
        <v>0.65100000000000002</v>
      </c>
      <c r="G901">
        <v>0</v>
      </c>
    </row>
    <row r="902" spans="1:7" x14ac:dyDescent="0.35">
      <c r="A902" s="2">
        <v>44077</v>
      </c>
      <c r="B902">
        <v>0.65100000000000002</v>
      </c>
      <c r="C902">
        <v>0.65800000000000003</v>
      </c>
      <c r="D902">
        <v>0.60599999999999998</v>
      </c>
      <c r="E902">
        <v>0.622</v>
      </c>
      <c r="F902">
        <v>0.622</v>
      </c>
      <c r="G902">
        <v>0</v>
      </c>
    </row>
    <row r="903" spans="1:7" x14ac:dyDescent="0.35">
      <c r="A903" s="2">
        <v>44078</v>
      </c>
      <c r="B903">
        <v>0.64900000000000002</v>
      </c>
      <c r="C903">
        <v>0.72099999999999997</v>
      </c>
      <c r="D903">
        <v>0.64300000000000002</v>
      </c>
      <c r="E903">
        <v>0.72099999999999997</v>
      </c>
      <c r="F903">
        <v>0.72099999999999997</v>
      </c>
      <c r="G903">
        <v>0</v>
      </c>
    </row>
    <row r="904" spans="1:7" x14ac:dyDescent="0.35">
      <c r="A904" s="2">
        <v>44080</v>
      </c>
      <c r="B904" t="s">
        <v>19</v>
      </c>
      <c r="C904" t="s">
        <v>19</v>
      </c>
      <c r="D904" t="s">
        <v>19</v>
      </c>
      <c r="E904" t="s">
        <v>19</v>
      </c>
      <c r="F904" t="s">
        <v>19</v>
      </c>
      <c r="G904" t="s">
        <v>19</v>
      </c>
    </row>
    <row r="905" spans="1:7" x14ac:dyDescent="0.35">
      <c r="A905" s="2">
        <v>44082</v>
      </c>
      <c r="B905">
        <v>0.67900000000000005</v>
      </c>
      <c r="C905">
        <v>0.68500000000000005</v>
      </c>
      <c r="D905">
        <v>0.66400000000000003</v>
      </c>
      <c r="E905">
        <v>0.68400000000000005</v>
      </c>
      <c r="F905">
        <v>0.68400000000000005</v>
      </c>
      <c r="G905">
        <v>0</v>
      </c>
    </row>
    <row r="906" spans="1:7" x14ac:dyDescent="0.35">
      <c r="A906" s="2">
        <v>44083</v>
      </c>
      <c r="B906">
        <v>0.69</v>
      </c>
      <c r="C906">
        <v>0.71</v>
      </c>
      <c r="D906">
        <v>0.67400000000000004</v>
      </c>
      <c r="E906">
        <v>0.70299999999999996</v>
      </c>
      <c r="F906">
        <v>0.70299999999999996</v>
      </c>
      <c r="G906">
        <v>0</v>
      </c>
    </row>
    <row r="907" spans="1:7" x14ac:dyDescent="0.35">
      <c r="A907" s="2">
        <v>44084</v>
      </c>
      <c r="B907">
        <v>0.70499999999999996</v>
      </c>
      <c r="C907">
        <v>0.72299999999999998</v>
      </c>
      <c r="D907">
        <v>0.67900000000000005</v>
      </c>
      <c r="E907">
        <v>0.68500000000000005</v>
      </c>
      <c r="F907">
        <v>0.68500000000000005</v>
      </c>
      <c r="G907">
        <v>0</v>
      </c>
    </row>
    <row r="908" spans="1:7" x14ac:dyDescent="0.35">
      <c r="A908" s="2">
        <v>44085</v>
      </c>
      <c r="B908">
        <v>0.69199999999999995</v>
      </c>
      <c r="C908">
        <v>0.69699999999999995</v>
      </c>
      <c r="D908">
        <v>0.66400000000000003</v>
      </c>
      <c r="E908">
        <v>0.66900000000000004</v>
      </c>
      <c r="F908">
        <v>0.66900000000000004</v>
      </c>
      <c r="G908">
        <v>0</v>
      </c>
    </row>
    <row r="909" spans="1:7" x14ac:dyDescent="0.35">
      <c r="A909" s="2">
        <v>44087</v>
      </c>
      <c r="B909" t="s">
        <v>19</v>
      </c>
      <c r="C909" t="s">
        <v>19</v>
      </c>
      <c r="D909" t="s">
        <v>19</v>
      </c>
      <c r="E909" t="s">
        <v>19</v>
      </c>
      <c r="F909" t="s">
        <v>19</v>
      </c>
      <c r="G909" t="s">
        <v>19</v>
      </c>
    </row>
    <row r="910" spans="1:7" x14ac:dyDescent="0.35">
      <c r="A910" s="2">
        <v>44088</v>
      </c>
      <c r="B910">
        <v>0.67600000000000005</v>
      </c>
      <c r="C910">
        <v>0.67600000000000005</v>
      </c>
      <c r="D910">
        <v>0.65300000000000002</v>
      </c>
      <c r="E910">
        <v>0.67100000000000004</v>
      </c>
      <c r="F910">
        <v>0.67100000000000004</v>
      </c>
      <c r="G910">
        <v>0</v>
      </c>
    </row>
    <row r="911" spans="1:7" x14ac:dyDescent="0.35">
      <c r="A911" s="2">
        <v>44089</v>
      </c>
      <c r="B911">
        <v>0.68500000000000005</v>
      </c>
      <c r="C911">
        <v>0.68899999999999995</v>
      </c>
      <c r="D911">
        <v>0.67400000000000004</v>
      </c>
      <c r="E911">
        <v>0.67900000000000005</v>
      </c>
      <c r="F911">
        <v>0.67900000000000005</v>
      </c>
      <c r="G911">
        <v>0</v>
      </c>
    </row>
    <row r="912" spans="1:7" x14ac:dyDescent="0.35">
      <c r="A912" s="2">
        <v>44090</v>
      </c>
      <c r="B912">
        <v>0.66900000000000004</v>
      </c>
      <c r="C912">
        <v>0.70199999999999996</v>
      </c>
      <c r="D912">
        <v>0.65600000000000003</v>
      </c>
      <c r="E912">
        <v>0.68700000000000006</v>
      </c>
      <c r="F912">
        <v>0.68700000000000006</v>
      </c>
      <c r="G912">
        <v>0</v>
      </c>
    </row>
    <row r="913" spans="1:7" x14ac:dyDescent="0.35">
      <c r="A913" s="2">
        <v>44091</v>
      </c>
      <c r="B913">
        <v>0.66300000000000003</v>
      </c>
      <c r="C913">
        <v>0.68899999999999995</v>
      </c>
      <c r="D913">
        <v>0.64600000000000002</v>
      </c>
      <c r="E913">
        <v>0.68400000000000005</v>
      </c>
      <c r="F913">
        <v>0.68400000000000005</v>
      </c>
      <c r="G913">
        <v>0</v>
      </c>
    </row>
    <row r="914" spans="1:7" x14ac:dyDescent="0.35">
      <c r="A914" s="2">
        <v>44092</v>
      </c>
      <c r="B914">
        <v>0.66900000000000004</v>
      </c>
      <c r="C914">
        <v>0.69699999999999995</v>
      </c>
      <c r="D914">
        <v>0.66900000000000004</v>
      </c>
      <c r="E914">
        <v>0.69399999999999995</v>
      </c>
      <c r="F914">
        <v>0.69399999999999995</v>
      </c>
      <c r="G914">
        <v>0</v>
      </c>
    </row>
    <row r="915" spans="1:7" x14ac:dyDescent="0.35">
      <c r="A915" s="2">
        <v>44094</v>
      </c>
      <c r="B915" t="s">
        <v>19</v>
      </c>
      <c r="C915" t="s">
        <v>19</v>
      </c>
      <c r="D915" t="s">
        <v>19</v>
      </c>
      <c r="E915" t="s">
        <v>19</v>
      </c>
      <c r="F915" t="s">
        <v>19</v>
      </c>
      <c r="G915" t="s">
        <v>19</v>
      </c>
    </row>
    <row r="916" spans="1:7" x14ac:dyDescent="0.35">
      <c r="A916" s="2">
        <v>44095</v>
      </c>
      <c r="B916">
        <v>0.66100000000000003</v>
      </c>
      <c r="C916">
        <v>0.67100000000000004</v>
      </c>
      <c r="D916">
        <v>0.64800000000000002</v>
      </c>
      <c r="E916">
        <v>0.67100000000000004</v>
      </c>
      <c r="F916">
        <v>0.67100000000000004</v>
      </c>
      <c r="G916">
        <v>0</v>
      </c>
    </row>
    <row r="917" spans="1:7" x14ac:dyDescent="0.35">
      <c r="A917" s="2">
        <v>44096</v>
      </c>
      <c r="B917">
        <v>0.66900000000000004</v>
      </c>
      <c r="C917">
        <v>0.67900000000000005</v>
      </c>
      <c r="D917">
        <v>0.66100000000000003</v>
      </c>
      <c r="E917">
        <v>0.66400000000000003</v>
      </c>
      <c r="F917">
        <v>0.66400000000000003</v>
      </c>
      <c r="G917">
        <v>0</v>
      </c>
    </row>
    <row r="918" spans="1:7" x14ac:dyDescent="0.35">
      <c r="A918" s="2">
        <v>44097</v>
      </c>
      <c r="B918">
        <v>0.67900000000000005</v>
      </c>
      <c r="C918">
        <v>0.69199999999999995</v>
      </c>
      <c r="D918">
        <v>0.67100000000000004</v>
      </c>
      <c r="E918">
        <v>0.67600000000000005</v>
      </c>
      <c r="F918">
        <v>0.67600000000000005</v>
      </c>
      <c r="G918">
        <v>0</v>
      </c>
    </row>
    <row r="919" spans="1:7" x14ac:dyDescent="0.35">
      <c r="A919" s="2">
        <v>44098</v>
      </c>
      <c r="B919">
        <v>0.66800000000000004</v>
      </c>
      <c r="C919">
        <v>0.67400000000000004</v>
      </c>
      <c r="D919">
        <v>0.66100000000000003</v>
      </c>
      <c r="E919">
        <v>0.66600000000000004</v>
      </c>
      <c r="F919">
        <v>0.66600000000000004</v>
      </c>
      <c r="G919">
        <v>0</v>
      </c>
    </row>
    <row r="920" spans="1:7" x14ac:dyDescent="0.35">
      <c r="A920" s="2">
        <v>44099</v>
      </c>
      <c r="B920">
        <v>0.65900000000000003</v>
      </c>
      <c r="C920">
        <v>0.66400000000000003</v>
      </c>
      <c r="D920">
        <v>0.65100000000000002</v>
      </c>
      <c r="E920">
        <v>0.65900000000000003</v>
      </c>
      <c r="F920">
        <v>0.65900000000000003</v>
      </c>
      <c r="G920">
        <v>0</v>
      </c>
    </row>
    <row r="921" spans="1:7" x14ac:dyDescent="0.35">
      <c r="A921" s="2">
        <v>44101</v>
      </c>
      <c r="B921" t="s">
        <v>19</v>
      </c>
      <c r="C921" t="s">
        <v>19</v>
      </c>
      <c r="D921" t="s">
        <v>19</v>
      </c>
      <c r="E921" t="s">
        <v>19</v>
      </c>
      <c r="F921" t="s">
        <v>19</v>
      </c>
      <c r="G921" t="s">
        <v>19</v>
      </c>
    </row>
    <row r="922" spans="1:7" x14ac:dyDescent="0.35">
      <c r="A922" s="2">
        <v>44102</v>
      </c>
      <c r="B922">
        <v>0.67100000000000004</v>
      </c>
      <c r="C922">
        <v>0.67100000000000004</v>
      </c>
      <c r="D922">
        <v>0.65600000000000003</v>
      </c>
      <c r="E922">
        <v>0.66300000000000003</v>
      </c>
      <c r="F922">
        <v>0.66300000000000003</v>
      </c>
      <c r="G922">
        <v>0</v>
      </c>
    </row>
    <row r="923" spans="1:7" x14ac:dyDescent="0.35">
      <c r="A923" s="2">
        <v>44103</v>
      </c>
      <c r="B923">
        <v>0.65</v>
      </c>
      <c r="C923">
        <v>0.65900000000000003</v>
      </c>
      <c r="D923">
        <v>0.64100000000000001</v>
      </c>
      <c r="E923">
        <v>0.64500000000000002</v>
      </c>
      <c r="F923">
        <v>0.64500000000000002</v>
      </c>
      <c r="G923">
        <v>0</v>
      </c>
    </row>
    <row r="924" spans="1:7" x14ac:dyDescent="0.35">
      <c r="A924" s="2">
        <v>44104</v>
      </c>
      <c r="B924">
        <v>0.64500000000000002</v>
      </c>
      <c r="C924">
        <v>0.70399999999999996</v>
      </c>
      <c r="D924">
        <v>0.64500000000000002</v>
      </c>
      <c r="E924">
        <v>0.67700000000000005</v>
      </c>
      <c r="F924">
        <v>0.67700000000000005</v>
      </c>
      <c r="G924">
        <v>0</v>
      </c>
    </row>
    <row r="925" spans="1:7" x14ac:dyDescent="0.35">
      <c r="A925" s="2">
        <v>44105</v>
      </c>
      <c r="B925">
        <v>0.70099999999999996</v>
      </c>
      <c r="C925">
        <v>0.72</v>
      </c>
      <c r="D925">
        <v>0.66900000000000004</v>
      </c>
      <c r="E925">
        <v>0.67700000000000005</v>
      </c>
      <c r="F925">
        <v>0.67700000000000005</v>
      </c>
      <c r="G925">
        <v>0</v>
      </c>
    </row>
    <row r="926" spans="1:7" x14ac:dyDescent="0.35">
      <c r="A926" s="2">
        <v>44106</v>
      </c>
      <c r="B926">
        <v>0.66600000000000004</v>
      </c>
      <c r="C926">
        <v>0.70399999999999996</v>
      </c>
      <c r="D926">
        <v>0.65300000000000002</v>
      </c>
      <c r="E926">
        <v>0.69599999999999995</v>
      </c>
      <c r="F926">
        <v>0.69599999999999995</v>
      </c>
      <c r="G926">
        <v>0</v>
      </c>
    </row>
    <row r="927" spans="1:7" x14ac:dyDescent="0.35">
      <c r="A927" s="2">
        <v>44108</v>
      </c>
      <c r="B927" t="s">
        <v>19</v>
      </c>
      <c r="C927" t="s">
        <v>19</v>
      </c>
      <c r="D927" t="s">
        <v>19</v>
      </c>
      <c r="E927" t="s">
        <v>19</v>
      </c>
      <c r="F927" t="s">
        <v>19</v>
      </c>
      <c r="G927" t="s">
        <v>19</v>
      </c>
    </row>
    <row r="928" spans="1:7" x14ac:dyDescent="0.35">
      <c r="A928" s="2">
        <v>44109</v>
      </c>
      <c r="B928">
        <v>0.71099999999999997</v>
      </c>
      <c r="C928">
        <v>0.76200000000000001</v>
      </c>
      <c r="D928">
        <v>0.71099999999999997</v>
      </c>
      <c r="E928">
        <v>0.76200000000000001</v>
      </c>
      <c r="F928">
        <v>0.76200000000000001</v>
      </c>
      <c r="G928">
        <v>0</v>
      </c>
    </row>
    <row r="929" spans="1:7" x14ac:dyDescent="0.35">
      <c r="A929" s="2">
        <v>44110</v>
      </c>
      <c r="B929">
        <v>0.78500000000000003</v>
      </c>
      <c r="C929">
        <v>0.79200000000000004</v>
      </c>
      <c r="D929">
        <v>0.72699999999999998</v>
      </c>
      <c r="E929">
        <v>0.74199999999999999</v>
      </c>
      <c r="F929">
        <v>0.74199999999999999</v>
      </c>
      <c r="G929">
        <v>0</v>
      </c>
    </row>
    <row r="930" spans="1:7" x14ac:dyDescent="0.35">
      <c r="A930" s="2">
        <v>44111</v>
      </c>
      <c r="B930">
        <v>0.78</v>
      </c>
      <c r="C930">
        <v>0.78900000000000003</v>
      </c>
      <c r="D930">
        <v>0.76</v>
      </c>
      <c r="E930">
        <v>0.78500000000000003</v>
      </c>
      <c r="F930">
        <v>0.78500000000000003</v>
      </c>
      <c r="G930">
        <v>0</v>
      </c>
    </row>
    <row r="931" spans="1:7" x14ac:dyDescent="0.35">
      <c r="A931" s="2">
        <v>44112</v>
      </c>
      <c r="B931">
        <v>0.78</v>
      </c>
      <c r="C931">
        <v>0.78</v>
      </c>
      <c r="D931">
        <v>0.76200000000000001</v>
      </c>
      <c r="E931">
        <v>0.76500000000000001</v>
      </c>
      <c r="F931">
        <v>0.76500000000000001</v>
      </c>
      <c r="G931">
        <v>0</v>
      </c>
    </row>
    <row r="932" spans="1:7" x14ac:dyDescent="0.35">
      <c r="A932" s="2">
        <v>44113</v>
      </c>
      <c r="B932">
        <v>0.77400000000000002</v>
      </c>
      <c r="C932">
        <v>0.79900000000000004</v>
      </c>
      <c r="D932">
        <v>0.76</v>
      </c>
      <c r="E932">
        <v>0.77500000000000002</v>
      </c>
      <c r="F932">
        <v>0.77500000000000002</v>
      </c>
      <c r="G932">
        <v>0</v>
      </c>
    </row>
    <row r="933" spans="1:7" x14ac:dyDescent="0.35">
      <c r="A933" s="2">
        <v>44115</v>
      </c>
      <c r="B933" t="s">
        <v>19</v>
      </c>
      <c r="C933" t="s">
        <v>19</v>
      </c>
      <c r="D933" t="s">
        <v>19</v>
      </c>
      <c r="E933" t="s">
        <v>19</v>
      </c>
      <c r="F933" t="s">
        <v>19</v>
      </c>
      <c r="G933" t="s">
        <v>19</v>
      </c>
    </row>
    <row r="934" spans="1:7" x14ac:dyDescent="0.35">
      <c r="A934" s="2">
        <v>44116</v>
      </c>
      <c r="B934">
        <v>0.77700000000000002</v>
      </c>
      <c r="C934">
        <v>0.77700000000000002</v>
      </c>
      <c r="D934">
        <v>0.77700000000000002</v>
      </c>
      <c r="E934">
        <v>0.77700000000000002</v>
      </c>
      <c r="F934">
        <v>0.77700000000000002</v>
      </c>
      <c r="G934">
        <v>0</v>
      </c>
    </row>
    <row r="935" spans="1:7" x14ac:dyDescent="0.35">
      <c r="A935" s="2">
        <v>44117</v>
      </c>
      <c r="B935">
        <v>0.75700000000000001</v>
      </c>
      <c r="C935">
        <v>0.75700000000000001</v>
      </c>
      <c r="D935">
        <v>0.72599999999999998</v>
      </c>
      <c r="E935">
        <v>0.72699999999999998</v>
      </c>
      <c r="F935">
        <v>0.72699999999999998</v>
      </c>
      <c r="G935">
        <v>0</v>
      </c>
    </row>
    <row r="936" spans="1:7" x14ac:dyDescent="0.35">
      <c r="A936" s="2">
        <v>44118</v>
      </c>
      <c r="B936">
        <v>0.71699999999999997</v>
      </c>
      <c r="C936">
        <v>0.72699999999999998</v>
      </c>
      <c r="D936">
        <v>0.70899999999999996</v>
      </c>
      <c r="E936">
        <v>0.72199999999999998</v>
      </c>
      <c r="F936">
        <v>0.72199999999999998</v>
      </c>
      <c r="G936">
        <v>0</v>
      </c>
    </row>
    <row r="937" spans="1:7" x14ac:dyDescent="0.35">
      <c r="A937" s="2">
        <v>44119</v>
      </c>
      <c r="B937">
        <v>0.69799999999999995</v>
      </c>
      <c r="C937">
        <v>0.73399999999999999</v>
      </c>
      <c r="D937">
        <v>0.69299999999999995</v>
      </c>
      <c r="E937">
        <v>0.73099999999999998</v>
      </c>
      <c r="F937">
        <v>0.73099999999999998</v>
      </c>
      <c r="G937">
        <v>0</v>
      </c>
    </row>
    <row r="938" spans="1:7" x14ac:dyDescent="0.35">
      <c r="A938" s="2">
        <v>44120</v>
      </c>
      <c r="B938">
        <v>0.72699999999999998</v>
      </c>
      <c r="C938">
        <v>0.75700000000000001</v>
      </c>
      <c r="D938">
        <v>0.72099999999999997</v>
      </c>
      <c r="E938">
        <v>0.74399999999999999</v>
      </c>
      <c r="F938">
        <v>0.74399999999999999</v>
      </c>
      <c r="G938">
        <v>0</v>
      </c>
    </row>
    <row r="939" spans="1:7" x14ac:dyDescent="0.35">
      <c r="A939" s="2">
        <v>44122</v>
      </c>
      <c r="B939" t="s">
        <v>19</v>
      </c>
      <c r="C939" t="s">
        <v>19</v>
      </c>
      <c r="D939" t="s">
        <v>19</v>
      </c>
      <c r="E939" t="s">
        <v>19</v>
      </c>
      <c r="F939" t="s">
        <v>19</v>
      </c>
      <c r="G939" t="s">
        <v>19</v>
      </c>
    </row>
    <row r="940" spans="1:7" x14ac:dyDescent="0.35">
      <c r="A940" s="2">
        <v>44123</v>
      </c>
      <c r="B940">
        <v>0.77100000000000002</v>
      </c>
      <c r="C940">
        <v>0.78100000000000003</v>
      </c>
      <c r="D940">
        <v>0.75700000000000001</v>
      </c>
      <c r="E940">
        <v>0.76100000000000001</v>
      </c>
      <c r="F940">
        <v>0.76100000000000001</v>
      </c>
      <c r="G940">
        <v>0</v>
      </c>
    </row>
    <row r="941" spans="1:7" x14ac:dyDescent="0.35">
      <c r="A941" s="2">
        <v>44124</v>
      </c>
      <c r="B941">
        <v>0.77900000000000003</v>
      </c>
      <c r="C941">
        <v>0.79900000000000004</v>
      </c>
      <c r="D941">
        <v>0.77600000000000002</v>
      </c>
      <c r="E941">
        <v>0.79700000000000004</v>
      </c>
      <c r="F941">
        <v>0.79700000000000004</v>
      </c>
      <c r="G941">
        <v>0</v>
      </c>
    </row>
    <row r="942" spans="1:7" x14ac:dyDescent="0.35">
      <c r="A942" s="2">
        <v>44125</v>
      </c>
      <c r="B942">
        <v>0.82099999999999995</v>
      </c>
      <c r="C942">
        <v>0.82299999999999995</v>
      </c>
      <c r="D942">
        <v>0.79900000000000004</v>
      </c>
      <c r="E942">
        <v>0.81599999999999995</v>
      </c>
      <c r="F942">
        <v>0.81599999999999995</v>
      </c>
      <c r="G942">
        <v>0</v>
      </c>
    </row>
    <row r="943" spans="1:7" x14ac:dyDescent="0.35">
      <c r="A943" s="2">
        <v>44126</v>
      </c>
      <c r="B943">
        <v>0.81299999999999994</v>
      </c>
      <c r="C943">
        <v>0.85299999999999998</v>
      </c>
      <c r="D943">
        <v>0.80400000000000005</v>
      </c>
      <c r="E943">
        <v>0.84799999999999998</v>
      </c>
      <c r="F943">
        <v>0.84799999999999998</v>
      </c>
      <c r="G943">
        <v>0</v>
      </c>
    </row>
    <row r="944" spans="1:7" x14ac:dyDescent="0.35">
      <c r="A944" s="2">
        <v>44127</v>
      </c>
      <c r="B944">
        <v>0.86</v>
      </c>
      <c r="C944">
        <v>0.872</v>
      </c>
      <c r="D944">
        <v>0.83099999999999996</v>
      </c>
      <c r="E944">
        <v>0.84099999999999997</v>
      </c>
      <c r="F944">
        <v>0.84099999999999997</v>
      </c>
      <c r="G944">
        <v>0</v>
      </c>
    </row>
    <row r="945" spans="1:7" x14ac:dyDescent="0.35">
      <c r="A945" s="2">
        <v>44129</v>
      </c>
      <c r="B945" t="s">
        <v>19</v>
      </c>
      <c r="C945" t="s">
        <v>19</v>
      </c>
      <c r="D945" t="s">
        <v>19</v>
      </c>
      <c r="E945" t="s">
        <v>19</v>
      </c>
      <c r="F945" t="s">
        <v>19</v>
      </c>
      <c r="G945" t="s">
        <v>19</v>
      </c>
    </row>
    <row r="946" spans="1:7" x14ac:dyDescent="0.35">
      <c r="A946" s="2">
        <v>44130</v>
      </c>
      <c r="B946">
        <v>0.81799999999999995</v>
      </c>
      <c r="C946">
        <v>0.81799999999999995</v>
      </c>
      <c r="D946">
        <v>0.79100000000000004</v>
      </c>
      <c r="E946">
        <v>0.80100000000000005</v>
      </c>
      <c r="F946">
        <v>0.80100000000000005</v>
      </c>
      <c r="G946">
        <v>0</v>
      </c>
    </row>
    <row r="947" spans="1:7" x14ac:dyDescent="0.35">
      <c r="A947" s="2">
        <v>44131</v>
      </c>
      <c r="B947">
        <v>0.79400000000000004</v>
      </c>
      <c r="C947">
        <v>0.79400000000000004</v>
      </c>
      <c r="D947">
        <v>0.76900000000000002</v>
      </c>
      <c r="E947">
        <v>0.77800000000000002</v>
      </c>
      <c r="F947">
        <v>0.77800000000000002</v>
      </c>
      <c r="G947">
        <v>0</v>
      </c>
    </row>
    <row r="948" spans="1:7" x14ac:dyDescent="0.35">
      <c r="A948" s="2">
        <v>44132</v>
      </c>
      <c r="B948">
        <v>0.76100000000000001</v>
      </c>
      <c r="C948">
        <v>0.78300000000000003</v>
      </c>
      <c r="D948">
        <v>0.746</v>
      </c>
      <c r="E948">
        <v>0.78100000000000003</v>
      </c>
      <c r="F948">
        <v>0.78100000000000003</v>
      </c>
      <c r="G948">
        <v>0</v>
      </c>
    </row>
    <row r="949" spans="1:7" x14ac:dyDescent="0.35">
      <c r="A949" s="2">
        <v>44133</v>
      </c>
      <c r="B949">
        <v>0.76900000000000002</v>
      </c>
      <c r="C949">
        <v>0.84199999999999997</v>
      </c>
      <c r="D949">
        <v>0.76900000000000002</v>
      </c>
      <c r="E949">
        <v>0.83499999999999996</v>
      </c>
      <c r="F949">
        <v>0.83499999999999996</v>
      </c>
      <c r="G949">
        <v>0</v>
      </c>
    </row>
    <row r="950" spans="1:7" x14ac:dyDescent="0.35">
      <c r="A950" s="2">
        <v>44134</v>
      </c>
      <c r="B950">
        <v>0.82</v>
      </c>
      <c r="C950">
        <v>0.86499999999999999</v>
      </c>
      <c r="D950">
        <v>0.81599999999999995</v>
      </c>
      <c r="E950">
        <v>0.86</v>
      </c>
      <c r="F950">
        <v>0.86</v>
      </c>
      <c r="G950">
        <v>0</v>
      </c>
    </row>
    <row r="951" spans="1:7" x14ac:dyDescent="0.35">
      <c r="A951" s="2">
        <v>44136</v>
      </c>
      <c r="B951" t="s">
        <v>19</v>
      </c>
      <c r="C951" t="s">
        <v>19</v>
      </c>
      <c r="D951" t="s">
        <v>19</v>
      </c>
      <c r="E951" t="s">
        <v>19</v>
      </c>
      <c r="F951" t="s">
        <v>19</v>
      </c>
      <c r="G951" t="s">
        <v>19</v>
      </c>
    </row>
    <row r="952" spans="1:7" x14ac:dyDescent="0.35">
      <c r="A952" s="2">
        <v>44137</v>
      </c>
      <c r="B952">
        <v>0.85399999999999998</v>
      </c>
      <c r="C952">
        <v>0.85499999999999998</v>
      </c>
      <c r="D952">
        <v>0.82799999999999996</v>
      </c>
      <c r="E952">
        <v>0.84899999999999998</v>
      </c>
      <c r="F952">
        <v>0.84899999999999998</v>
      </c>
      <c r="G952">
        <v>0</v>
      </c>
    </row>
    <row r="953" spans="1:7" x14ac:dyDescent="0.35">
      <c r="A953" s="2">
        <v>44138</v>
      </c>
      <c r="B953">
        <v>0.871</v>
      </c>
      <c r="C953">
        <v>0.89600000000000002</v>
      </c>
      <c r="D953">
        <v>0.871</v>
      </c>
      <c r="E953">
        <v>0.88200000000000001</v>
      </c>
      <c r="F953">
        <v>0.88200000000000001</v>
      </c>
      <c r="G953">
        <v>0</v>
      </c>
    </row>
    <row r="954" spans="1:7" x14ac:dyDescent="0.35">
      <c r="A954" s="2">
        <v>44139</v>
      </c>
      <c r="B954">
        <v>0.78600000000000003</v>
      </c>
      <c r="C954">
        <v>0.80100000000000005</v>
      </c>
      <c r="D954">
        <v>0.75600000000000001</v>
      </c>
      <c r="E954">
        <v>0.76800000000000002</v>
      </c>
      <c r="F954">
        <v>0.76800000000000002</v>
      </c>
      <c r="G954">
        <v>0</v>
      </c>
    </row>
    <row r="955" spans="1:7" x14ac:dyDescent="0.35">
      <c r="A955" s="2">
        <v>44140</v>
      </c>
      <c r="B955">
        <v>0.76300000000000001</v>
      </c>
      <c r="C955">
        <v>0.79</v>
      </c>
      <c r="D955">
        <v>0.748</v>
      </c>
      <c r="E955">
        <v>0.77600000000000002</v>
      </c>
      <c r="F955">
        <v>0.77600000000000002</v>
      </c>
      <c r="G955">
        <v>0</v>
      </c>
    </row>
    <row r="956" spans="1:7" x14ac:dyDescent="0.35">
      <c r="A956" s="2">
        <v>44141</v>
      </c>
      <c r="B956">
        <v>0.78300000000000003</v>
      </c>
      <c r="C956">
        <v>0.83699999999999997</v>
      </c>
      <c r="D956">
        <v>0.78200000000000003</v>
      </c>
      <c r="E956">
        <v>0.82</v>
      </c>
      <c r="F956">
        <v>0.82</v>
      </c>
      <c r="G956">
        <v>0</v>
      </c>
    </row>
    <row r="957" spans="1:7" x14ac:dyDescent="0.35">
      <c r="A957" s="2">
        <v>44143</v>
      </c>
      <c r="B957" t="s">
        <v>19</v>
      </c>
      <c r="C957" t="s">
        <v>19</v>
      </c>
      <c r="D957" t="s">
        <v>19</v>
      </c>
      <c r="E957" t="s">
        <v>19</v>
      </c>
      <c r="F957" t="s">
        <v>19</v>
      </c>
      <c r="G957" t="s">
        <v>19</v>
      </c>
    </row>
    <row r="958" spans="1:7" x14ac:dyDescent="0.35">
      <c r="A958" s="2">
        <v>44144</v>
      </c>
      <c r="B958">
        <v>0.91800000000000004</v>
      </c>
      <c r="C958">
        <v>0.97499999999999998</v>
      </c>
      <c r="D958">
        <v>0.90300000000000002</v>
      </c>
      <c r="E958">
        <v>0.95799999999999996</v>
      </c>
      <c r="F958">
        <v>0.95799999999999996</v>
      </c>
      <c r="G958">
        <v>0</v>
      </c>
    </row>
    <row r="959" spans="1:7" x14ac:dyDescent="0.35">
      <c r="A959" s="2">
        <v>44145</v>
      </c>
      <c r="B959">
        <v>0.94899999999999995</v>
      </c>
      <c r="C959">
        <v>0.97299999999999998</v>
      </c>
      <c r="D959">
        <v>0.93899999999999995</v>
      </c>
      <c r="E959">
        <v>0.97199999999999998</v>
      </c>
      <c r="F959">
        <v>0.97199999999999998</v>
      </c>
      <c r="G959">
        <v>0</v>
      </c>
    </row>
    <row r="960" spans="1:7" x14ac:dyDescent="0.35">
      <c r="A960" s="2">
        <v>44146</v>
      </c>
      <c r="B960">
        <v>0.95799999999999996</v>
      </c>
      <c r="C960">
        <v>0.95799999999999996</v>
      </c>
      <c r="D960">
        <v>0.95799999999999996</v>
      </c>
      <c r="E960">
        <v>0.95799999999999996</v>
      </c>
      <c r="F960">
        <v>0.95799999999999996</v>
      </c>
      <c r="G960">
        <v>0</v>
      </c>
    </row>
    <row r="961" spans="1:7" x14ac:dyDescent="0.35">
      <c r="A961" s="2">
        <v>44147</v>
      </c>
      <c r="B961">
        <v>0.93700000000000006</v>
      </c>
      <c r="C961">
        <v>0.93700000000000006</v>
      </c>
      <c r="D961">
        <v>0.88300000000000001</v>
      </c>
      <c r="E961">
        <v>0.88500000000000001</v>
      </c>
      <c r="F961">
        <v>0.88500000000000001</v>
      </c>
      <c r="G961">
        <v>0</v>
      </c>
    </row>
    <row r="962" spans="1:7" x14ac:dyDescent="0.35">
      <c r="A962" s="2">
        <v>44148</v>
      </c>
      <c r="B962">
        <v>0.88800000000000001</v>
      </c>
      <c r="C962">
        <v>0.89800000000000002</v>
      </c>
      <c r="D962">
        <v>0.872</v>
      </c>
      <c r="E962">
        <v>0.89300000000000002</v>
      </c>
      <c r="F962">
        <v>0.89300000000000002</v>
      </c>
      <c r="G962">
        <v>0</v>
      </c>
    </row>
    <row r="963" spans="1:7" x14ac:dyDescent="0.35">
      <c r="A963" s="2">
        <v>44150</v>
      </c>
      <c r="B963" t="s">
        <v>19</v>
      </c>
      <c r="C963" t="s">
        <v>19</v>
      </c>
      <c r="D963" t="s">
        <v>19</v>
      </c>
      <c r="E963" t="s">
        <v>19</v>
      </c>
      <c r="F963" t="s">
        <v>19</v>
      </c>
      <c r="G963" t="s">
        <v>19</v>
      </c>
    </row>
    <row r="964" spans="1:7" x14ac:dyDescent="0.35">
      <c r="A964" s="2">
        <v>44151</v>
      </c>
      <c r="B964">
        <v>0.91600000000000004</v>
      </c>
      <c r="C964">
        <v>0.92100000000000004</v>
      </c>
      <c r="D964">
        <v>0.89600000000000002</v>
      </c>
      <c r="E964">
        <v>0.90600000000000003</v>
      </c>
      <c r="F964">
        <v>0.90600000000000003</v>
      </c>
      <c r="G964">
        <v>0</v>
      </c>
    </row>
    <row r="965" spans="1:7" x14ac:dyDescent="0.35">
      <c r="A965" s="2">
        <v>44152</v>
      </c>
      <c r="B965">
        <v>0.878</v>
      </c>
      <c r="C965">
        <v>0.88500000000000001</v>
      </c>
      <c r="D965">
        <v>0.86499999999999999</v>
      </c>
      <c r="E965">
        <v>0.872</v>
      </c>
      <c r="F965">
        <v>0.872</v>
      </c>
      <c r="G965">
        <v>0</v>
      </c>
    </row>
    <row r="966" spans="1:7" x14ac:dyDescent="0.35">
      <c r="A966" s="2">
        <v>44153</v>
      </c>
      <c r="B966">
        <v>0.85399999999999998</v>
      </c>
      <c r="C966">
        <v>0.89300000000000002</v>
      </c>
      <c r="D966">
        <v>0.85099999999999998</v>
      </c>
      <c r="E966">
        <v>0.88200000000000001</v>
      </c>
      <c r="F966">
        <v>0.88200000000000001</v>
      </c>
      <c r="G966">
        <v>0</v>
      </c>
    </row>
    <row r="967" spans="1:7" x14ac:dyDescent="0.35">
      <c r="A967" s="2">
        <v>44154</v>
      </c>
      <c r="B967">
        <v>0.85699999999999998</v>
      </c>
      <c r="C967">
        <v>0.86499999999999999</v>
      </c>
      <c r="D967">
        <v>0.84199999999999997</v>
      </c>
      <c r="E967">
        <v>0.85399999999999998</v>
      </c>
      <c r="F967">
        <v>0.85399999999999998</v>
      </c>
      <c r="G967">
        <v>0</v>
      </c>
    </row>
    <row r="968" spans="1:7" x14ac:dyDescent="0.35">
      <c r="A968" s="2">
        <v>44155</v>
      </c>
      <c r="B968">
        <v>0.82899999999999996</v>
      </c>
      <c r="C968">
        <v>0.85</v>
      </c>
      <c r="D968">
        <v>0.82599999999999996</v>
      </c>
      <c r="E968">
        <v>0.82899999999999996</v>
      </c>
      <c r="F968">
        <v>0.82899999999999996</v>
      </c>
      <c r="G968">
        <v>0</v>
      </c>
    </row>
    <row r="969" spans="1:7" x14ac:dyDescent="0.35">
      <c r="A969" s="2">
        <v>44157</v>
      </c>
      <c r="B969" t="s">
        <v>19</v>
      </c>
      <c r="C969" t="s">
        <v>19</v>
      </c>
      <c r="D969" t="s">
        <v>19</v>
      </c>
      <c r="E969" t="s">
        <v>19</v>
      </c>
      <c r="F969" t="s">
        <v>19</v>
      </c>
      <c r="G969" t="s">
        <v>19</v>
      </c>
    </row>
    <row r="970" spans="1:7" x14ac:dyDescent="0.35">
      <c r="A970" s="2">
        <v>44158</v>
      </c>
      <c r="B970">
        <v>0.85399999999999998</v>
      </c>
      <c r="C970">
        <v>0.86199999999999999</v>
      </c>
      <c r="D970">
        <v>0.84599999999999997</v>
      </c>
      <c r="E970">
        <v>0.85699999999999998</v>
      </c>
      <c r="F970">
        <v>0.85699999999999998</v>
      </c>
      <c r="G970">
        <v>0</v>
      </c>
    </row>
    <row r="971" spans="1:7" x14ac:dyDescent="0.35">
      <c r="A971" s="2">
        <v>44159</v>
      </c>
      <c r="B971">
        <v>0.873</v>
      </c>
      <c r="C971">
        <v>0.88800000000000001</v>
      </c>
      <c r="D971">
        <v>0.86499999999999999</v>
      </c>
      <c r="E971">
        <v>0.88200000000000001</v>
      </c>
      <c r="F971">
        <v>0.88200000000000001</v>
      </c>
      <c r="G971">
        <v>0</v>
      </c>
    </row>
    <row r="972" spans="1:7" x14ac:dyDescent="0.35">
      <c r="A972" s="2">
        <v>44160</v>
      </c>
      <c r="B972">
        <v>0.88</v>
      </c>
      <c r="C972">
        <v>0.88500000000000001</v>
      </c>
      <c r="D972">
        <v>0.85499999999999998</v>
      </c>
      <c r="E972">
        <v>0.878</v>
      </c>
      <c r="F972">
        <v>0.878</v>
      </c>
      <c r="G972">
        <v>0</v>
      </c>
    </row>
    <row r="973" spans="1:7" x14ac:dyDescent="0.35">
      <c r="A973" s="2">
        <v>44162</v>
      </c>
      <c r="B973">
        <v>0.85699999999999998</v>
      </c>
      <c r="C973">
        <v>0.86399999999999999</v>
      </c>
      <c r="D973">
        <v>0.83899999999999997</v>
      </c>
      <c r="E973">
        <v>0.84199999999999997</v>
      </c>
      <c r="F973">
        <v>0.84199999999999997</v>
      </c>
      <c r="G973">
        <v>0</v>
      </c>
    </row>
    <row r="974" spans="1:7" x14ac:dyDescent="0.35">
      <c r="A974" s="2">
        <v>44164</v>
      </c>
      <c r="B974" t="s">
        <v>19</v>
      </c>
      <c r="C974" t="s">
        <v>19</v>
      </c>
      <c r="D974" t="s">
        <v>19</v>
      </c>
      <c r="E974" t="s">
        <v>19</v>
      </c>
      <c r="F974" t="s">
        <v>19</v>
      </c>
      <c r="G974" t="s">
        <v>19</v>
      </c>
    </row>
    <row r="975" spans="1:7" x14ac:dyDescent="0.35">
      <c r="A975" s="2">
        <v>44165</v>
      </c>
      <c r="B975">
        <v>0.85</v>
      </c>
      <c r="C975">
        <v>0.85899999999999999</v>
      </c>
      <c r="D975">
        <v>0.83699999999999997</v>
      </c>
      <c r="E975">
        <v>0.84399999999999997</v>
      </c>
      <c r="F975">
        <v>0.84399999999999997</v>
      </c>
      <c r="G975">
        <v>0</v>
      </c>
    </row>
    <row r="976" spans="1:7" x14ac:dyDescent="0.35">
      <c r="A976" s="2">
        <v>44166</v>
      </c>
      <c r="B976">
        <v>0.85699999999999998</v>
      </c>
      <c r="C976">
        <v>0.93799999999999994</v>
      </c>
      <c r="D976">
        <v>0.85699999999999998</v>
      </c>
      <c r="E976">
        <v>0.93400000000000005</v>
      </c>
      <c r="F976">
        <v>0.93400000000000005</v>
      </c>
      <c r="G976">
        <v>0</v>
      </c>
    </row>
    <row r="977" spans="1:7" x14ac:dyDescent="0.35">
      <c r="A977" s="2">
        <v>44167</v>
      </c>
      <c r="B977">
        <v>0.92300000000000004</v>
      </c>
      <c r="C977">
        <v>0.96599999999999997</v>
      </c>
      <c r="D977">
        <v>0.92</v>
      </c>
      <c r="E977">
        <v>0.94799999999999995</v>
      </c>
      <c r="F977">
        <v>0.94799999999999995</v>
      </c>
      <c r="G977">
        <v>0</v>
      </c>
    </row>
    <row r="978" spans="1:7" x14ac:dyDescent="0.35">
      <c r="A978" s="2">
        <v>44168</v>
      </c>
      <c r="B978">
        <v>0.93899999999999995</v>
      </c>
      <c r="C978">
        <v>0.94099999999999995</v>
      </c>
      <c r="D978">
        <v>0.91</v>
      </c>
      <c r="E978">
        <v>0.92</v>
      </c>
      <c r="F978">
        <v>0.92</v>
      </c>
      <c r="G978">
        <v>0</v>
      </c>
    </row>
    <row r="979" spans="1:7" x14ac:dyDescent="0.35">
      <c r="A979" s="2">
        <v>44169</v>
      </c>
      <c r="B979">
        <v>0.92500000000000004</v>
      </c>
      <c r="C979">
        <v>0.98599999999999999</v>
      </c>
      <c r="D979">
        <v>0.90100000000000002</v>
      </c>
      <c r="E979">
        <v>0.96899999999999997</v>
      </c>
      <c r="F979">
        <v>0.96899999999999997</v>
      </c>
      <c r="G979">
        <v>0</v>
      </c>
    </row>
    <row r="980" spans="1:7" x14ac:dyDescent="0.35">
      <c r="A980" s="2">
        <v>44171</v>
      </c>
      <c r="B980" t="s">
        <v>19</v>
      </c>
      <c r="C980" t="s">
        <v>19</v>
      </c>
      <c r="D980" t="s">
        <v>19</v>
      </c>
      <c r="E980" t="s">
        <v>19</v>
      </c>
      <c r="F980" t="s">
        <v>19</v>
      </c>
      <c r="G980" t="s">
        <v>19</v>
      </c>
    </row>
    <row r="981" spans="1:7" x14ac:dyDescent="0.35">
      <c r="A981" s="2">
        <v>44172</v>
      </c>
      <c r="B981">
        <v>0.94799999999999995</v>
      </c>
      <c r="C981">
        <v>0.94799999999999995</v>
      </c>
      <c r="D981">
        <v>0.92500000000000004</v>
      </c>
      <c r="E981">
        <v>0.92800000000000005</v>
      </c>
      <c r="F981">
        <v>0.92800000000000005</v>
      </c>
      <c r="G981">
        <v>0</v>
      </c>
    </row>
    <row r="982" spans="1:7" x14ac:dyDescent="0.35">
      <c r="A982" s="2">
        <v>44173</v>
      </c>
      <c r="B982">
        <v>0.92500000000000004</v>
      </c>
      <c r="C982">
        <v>0.92800000000000005</v>
      </c>
      <c r="D982">
        <v>0.89300000000000002</v>
      </c>
      <c r="E982">
        <v>0.91300000000000003</v>
      </c>
      <c r="F982">
        <v>0.91300000000000003</v>
      </c>
      <c r="G982">
        <v>0</v>
      </c>
    </row>
    <row r="983" spans="1:7" x14ac:dyDescent="0.35">
      <c r="A983" s="2">
        <v>44174</v>
      </c>
      <c r="B983">
        <v>0.94299999999999995</v>
      </c>
      <c r="C983">
        <v>0.95899999999999996</v>
      </c>
      <c r="D983">
        <v>0.92500000000000004</v>
      </c>
      <c r="E983">
        <v>0.94099999999999995</v>
      </c>
      <c r="F983">
        <v>0.94099999999999995</v>
      </c>
      <c r="G983">
        <v>0</v>
      </c>
    </row>
    <row r="984" spans="1:7" x14ac:dyDescent="0.35">
      <c r="A984" s="2">
        <v>44175</v>
      </c>
      <c r="B984">
        <v>0.92600000000000005</v>
      </c>
      <c r="C984">
        <v>0.94099999999999995</v>
      </c>
      <c r="D984">
        <v>0.90800000000000003</v>
      </c>
      <c r="E984">
        <v>0.90800000000000003</v>
      </c>
      <c r="F984">
        <v>0.90800000000000003</v>
      </c>
      <c r="G984">
        <v>0</v>
      </c>
    </row>
    <row r="985" spans="1:7" x14ac:dyDescent="0.35">
      <c r="A985" s="2">
        <v>44176</v>
      </c>
      <c r="B985">
        <v>0.89300000000000002</v>
      </c>
      <c r="C985">
        <v>0.9</v>
      </c>
      <c r="D985">
        <v>0.873</v>
      </c>
      <c r="E985">
        <v>0.89300000000000002</v>
      </c>
      <c r="F985">
        <v>0.89300000000000002</v>
      </c>
      <c r="G985">
        <v>0</v>
      </c>
    </row>
    <row r="986" spans="1:7" x14ac:dyDescent="0.35">
      <c r="A986" s="2">
        <v>44178</v>
      </c>
      <c r="B986" t="s">
        <v>19</v>
      </c>
      <c r="C986" t="s">
        <v>19</v>
      </c>
      <c r="D986" t="s">
        <v>19</v>
      </c>
      <c r="E986" t="s">
        <v>19</v>
      </c>
      <c r="F986" t="s">
        <v>19</v>
      </c>
      <c r="G986" t="s">
        <v>19</v>
      </c>
    </row>
    <row r="987" spans="1:7" x14ac:dyDescent="0.35">
      <c r="A987" s="2">
        <v>44179</v>
      </c>
      <c r="B987">
        <v>0.93</v>
      </c>
      <c r="C987">
        <v>0.93600000000000005</v>
      </c>
      <c r="D987">
        <v>0.88800000000000001</v>
      </c>
      <c r="E987">
        <v>0.89200000000000002</v>
      </c>
      <c r="F987">
        <v>0.89200000000000002</v>
      </c>
      <c r="G987">
        <v>0</v>
      </c>
    </row>
    <row r="988" spans="1:7" x14ac:dyDescent="0.35">
      <c r="A988" s="2">
        <v>44180</v>
      </c>
      <c r="B988">
        <v>0.90100000000000002</v>
      </c>
      <c r="C988">
        <v>0.92500000000000004</v>
      </c>
      <c r="D988">
        <v>0.90100000000000002</v>
      </c>
      <c r="E988">
        <v>0.92300000000000004</v>
      </c>
      <c r="F988">
        <v>0.92300000000000004</v>
      </c>
      <c r="G988">
        <v>0</v>
      </c>
    </row>
    <row r="989" spans="1:7" x14ac:dyDescent="0.35">
      <c r="A989" s="2">
        <v>44181</v>
      </c>
      <c r="B989">
        <v>0.94299999999999995</v>
      </c>
      <c r="C989">
        <v>0.95299999999999996</v>
      </c>
      <c r="D989">
        <v>0.91300000000000003</v>
      </c>
      <c r="E989">
        <v>0.92</v>
      </c>
      <c r="F989">
        <v>0.92</v>
      </c>
      <c r="G989">
        <v>0</v>
      </c>
    </row>
    <row r="990" spans="1:7" x14ac:dyDescent="0.35">
      <c r="A990" s="2">
        <v>44182</v>
      </c>
      <c r="B990">
        <v>0.92100000000000004</v>
      </c>
      <c r="C990">
        <v>0.94499999999999995</v>
      </c>
      <c r="D990">
        <v>0.89200000000000002</v>
      </c>
      <c r="E990">
        <v>0.93</v>
      </c>
      <c r="F990">
        <v>0.93</v>
      </c>
      <c r="G990">
        <v>0</v>
      </c>
    </row>
    <row r="991" spans="1:7" x14ac:dyDescent="0.35">
      <c r="A991" s="2">
        <v>44183</v>
      </c>
      <c r="B991">
        <v>0.92600000000000005</v>
      </c>
      <c r="C991">
        <v>0.95099999999999996</v>
      </c>
      <c r="D991">
        <v>0.92</v>
      </c>
      <c r="E991">
        <v>0.94799999999999995</v>
      </c>
      <c r="F991">
        <v>0.94799999999999995</v>
      </c>
      <c r="G991">
        <v>0</v>
      </c>
    </row>
    <row r="992" spans="1:7" x14ac:dyDescent="0.35">
      <c r="A992" s="2">
        <v>44185</v>
      </c>
      <c r="B992" t="s">
        <v>19</v>
      </c>
      <c r="C992" t="s">
        <v>19</v>
      </c>
      <c r="D992" t="s">
        <v>19</v>
      </c>
      <c r="E992" t="s">
        <v>19</v>
      </c>
      <c r="F992" t="s">
        <v>19</v>
      </c>
      <c r="G992" t="s">
        <v>19</v>
      </c>
    </row>
    <row r="993" spans="1:7" x14ac:dyDescent="0.35">
      <c r="A993" s="2">
        <v>44186</v>
      </c>
      <c r="B993">
        <v>0.9</v>
      </c>
      <c r="C993">
        <v>0.94799999999999995</v>
      </c>
      <c r="D993">
        <v>0.89500000000000002</v>
      </c>
      <c r="E993">
        <v>0.94099999999999995</v>
      </c>
      <c r="F993">
        <v>0.94099999999999995</v>
      </c>
      <c r="G993">
        <v>0</v>
      </c>
    </row>
    <row r="994" spans="1:7" x14ac:dyDescent="0.35">
      <c r="A994" s="2">
        <v>44187</v>
      </c>
      <c r="B994">
        <v>0.93100000000000005</v>
      </c>
      <c r="C994">
        <v>0.93300000000000005</v>
      </c>
      <c r="D994">
        <v>0.91600000000000004</v>
      </c>
      <c r="E994">
        <v>0.91800000000000004</v>
      </c>
      <c r="F994">
        <v>0.91800000000000004</v>
      </c>
      <c r="G994">
        <v>0</v>
      </c>
    </row>
    <row r="995" spans="1:7" x14ac:dyDescent="0.35">
      <c r="A995" s="2">
        <v>44188</v>
      </c>
      <c r="B995">
        <v>0.92</v>
      </c>
      <c r="C995">
        <v>0.97299999999999998</v>
      </c>
      <c r="D995">
        <v>0.91800000000000004</v>
      </c>
      <c r="E995">
        <v>0.95499999999999996</v>
      </c>
      <c r="F995">
        <v>0.95499999999999996</v>
      </c>
      <c r="G995">
        <v>0</v>
      </c>
    </row>
    <row r="996" spans="1:7" x14ac:dyDescent="0.35">
      <c r="A996" s="2">
        <v>44189</v>
      </c>
      <c r="B996">
        <v>0.94</v>
      </c>
      <c r="C996">
        <v>0.94099999999999995</v>
      </c>
      <c r="D996">
        <v>0.92300000000000004</v>
      </c>
      <c r="E996">
        <v>0.92800000000000005</v>
      </c>
      <c r="F996">
        <v>0.92800000000000005</v>
      </c>
      <c r="G996">
        <v>0</v>
      </c>
    </row>
    <row r="997" spans="1:7" x14ac:dyDescent="0.35">
      <c r="A997" s="2">
        <v>44192</v>
      </c>
      <c r="B997" t="s">
        <v>19</v>
      </c>
      <c r="C997" t="s">
        <v>19</v>
      </c>
      <c r="D997" t="s">
        <v>19</v>
      </c>
      <c r="E997" t="s">
        <v>19</v>
      </c>
      <c r="F997" t="s">
        <v>19</v>
      </c>
      <c r="G997" t="s">
        <v>19</v>
      </c>
    </row>
    <row r="998" spans="1:7" x14ac:dyDescent="0.35">
      <c r="A998" s="2">
        <v>44193</v>
      </c>
      <c r="B998">
        <v>0.95299999999999996</v>
      </c>
      <c r="C998">
        <v>0.95799999999999996</v>
      </c>
      <c r="D998">
        <v>0.93100000000000005</v>
      </c>
      <c r="E998">
        <v>0.93300000000000005</v>
      </c>
      <c r="F998">
        <v>0.93300000000000005</v>
      </c>
      <c r="G998">
        <v>0</v>
      </c>
    </row>
    <row r="999" spans="1:7" x14ac:dyDescent="0.35">
      <c r="A999" s="2">
        <v>44194</v>
      </c>
      <c r="B999">
        <v>0.95</v>
      </c>
      <c r="C999">
        <v>0.95</v>
      </c>
      <c r="D999">
        <v>0.92800000000000005</v>
      </c>
      <c r="E999">
        <v>0.93500000000000005</v>
      </c>
      <c r="F999">
        <v>0.93500000000000005</v>
      </c>
      <c r="G999">
        <v>0</v>
      </c>
    </row>
    <row r="1000" spans="1:7" x14ac:dyDescent="0.35">
      <c r="A1000" s="2">
        <v>44195</v>
      </c>
      <c r="B1000">
        <v>0.94299999999999995</v>
      </c>
      <c r="C1000">
        <v>0.94499999999999995</v>
      </c>
      <c r="D1000">
        <v>0.92500000000000004</v>
      </c>
      <c r="E1000">
        <v>0.92600000000000005</v>
      </c>
      <c r="F1000">
        <v>0.92600000000000005</v>
      </c>
      <c r="G1000">
        <v>0</v>
      </c>
    </row>
    <row r="1001" spans="1:7" x14ac:dyDescent="0.35">
      <c r="A1001" s="2">
        <v>44196</v>
      </c>
      <c r="B1001">
        <v>0.92700000000000005</v>
      </c>
      <c r="C1001">
        <v>0.93700000000000006</v>
      </c>
      <c r="D1001">
        <v>0.91200000000000003</v>
      </c>
      <c r="E1001">
        <v>0.91700000000000004</v>
      </c>
      <c r="F1001">
        <v>0.91700000000000004</v>
      </c>
      <c r="G1001">
        <v>0</v>
      </c>
    </row>
    <row r="1002" spans="1:7" x14ac:dyDescent="0.35">
      <c r="A1002" s="2">
        <v>44199</v>
      </c>
      <c r="B1002" t="s">
        <v>19</v>
      </c>
      <c r="C1002" t="s">
        <v>19</v>
      </c>
      <c r="D1002" t="s">
        <v>19</v>
      </c>
      <c r="E1002" t="s">
        <v>19</v>
      </c>
      <c r="F1002" t="s">
        <v>19</v>
      </c>
      <c r="G1002" t="s">
        <v>19</v>
      </c>
    </row>
    <row r="1003" spans="1:7" x14ac:dyDescent="0.35">
      <c r="A1003" s="2">
        <v>44200</v>
      </c>
      <c r="B1003">
        <v>0.93500000000000005</v>
      </c>
      <c r="C1003">
        <v>0.95299999999999996</v>
      </c>
      <c r="D1003">
        <v>0.90700000000000003</v>
      </c>
      <c r="E1003">
        <v>0.91700000000000004</v>
      </c>
      <c r="F1003">
        <v>0.91700000000000004</v>
      </c>
      <c r="G1003">
        <v>0</v>
      </c>
    </row>
    <row r="1004" spans="1:7" x14ac:dyDescent="0.35">
      <c r="A1004" s="2">
        <v>44201</v>
      </c>
      <c r="B1004">
        <v>0.93700000000000006</v>
      </c>
      <c r="C1004">
        <v>0.96299999999999997</v>
      </c>
      <c r="D1004">
        <v>0.92700000000000005</v>
      </c>
      <c r="E1004">
        <v>0.95499999999999996</v>
      </c>
      <c r="F1004">
        <v>0.95499999999999996</v>
      </c>
      <c r="G1004">
        <v>0</v>
      </c>
    </row>
    <row r="1005" spans="1:7" x14ac:dyDescent="0.35">
      <c r="A1005" s="2">
        <v>44202</v>
      </c>
      <c r="B1005">
        <v>1</v>
      </c>
      <c r="C1005">
        <v>1.054</v>
      </c>
      <c r="D1005">
        <v>1</v>
      </c>
      <c r="E1005">
        <v>1.042</v>
      </c>
      <c r="F1005">
        <v>1.042</v>
      </c>
      <c r="G1005">
        <v>0</v>
      </c>
    </row>
    <row r="1006" spans="1:7" x14ac:dyDescent="0.35">
      <c r="A1006" s="2">
        <v>44203</v>
      </c>
      <c r="B1006">
        <v>1.056</v>
      </c>
      <c r="C1006">
        <v>1.0880000000000001</v>
      </c>
      <c r="D1006">
        <v>1.054</v>
      </c>
      <c r="E1006">
        <v>1.071</v>
      </c>
      <c r="F1006">
        <v>1.071</v>
      </c>
      <c r="G1006">
        <v>0</v>
      </c>
    </row>
    <row r="1007" spans="1:7" x14ac:dyDescent="0.35">
      <c r="A1007" s="2">
        <v>44204</v>
      </c>
      <c r="B1007">
        <v>1.0880000000000001</v>
      </c>
      <c r="C1007">
        <v>1.1259999999999999</v>
      </c>
      <c r="D1007">
        <v>1.075</v>
      </c>
      <c r="E1007">
        <v>1.105</v>
      </c>
      <c r="F1007">
        <v>1.105</v>
      </c>
      <c r="G1007">
        <v>0</v>
      </c>
    </row>
    <row r="1008" spans="1:7" x14ac:dyDescent="0.35">
      <c r="A1008" s="2">
        <v>44206</v>
      </c>
      <c r="B1008" t="s">
        <v>19</v>
      </c>
      <c r="C1008" t="s">
        <v>19</v>
      </c>
      <c r="D1008" t="s">
        <v>19</v>
      </c>
      <c r="E1008" t="s">
        <v>19</v>
      </c>
      <c r="F1008" t="s">
        <v>19</v>
      </c>
      <c r="G1008" t="s">
        <v>19</v>
      </c>
    </row>
    <row r="1009" spans="1:7" x14ac:dyDescent="0.35">
      <c r="A1009" s="2">
        <v>44207</v>
      </c>
      <c r="B1009">
        <v>1.115</v>
      </c>
      <c r="C1009">
        <v>1.1379999999999999</v>
      </c>
      <c r="D1009">
        <v>1.1000000000000001</v>
      </c>
      <c r="E1009">
        <v>1.1319999999999999</v>
      </c>
      <c r="F1009">
        <v>1.1319999999999999</v>
      </c>
      <c r="G1009">
        <v>0</v>
      </c>
    </row>
    <row r="1010" spans="1:7" x14ac:dyDescent="0.35">
      <c r="A1010" s="2">
        <v>44208</v>
      </c>
      <c r="B1010">
        <v>1.165</v>
      </c>
      <c r="C1010">
        <v>1.1870000000000001</v>
      </c>
      <c r="D1010">
        <v>1.131</v>
      </c>
      <c r="E1010">
        <v>1.1379999999999999</v>
      </c>
      <c r="F1010">
        <v>1.1379999999999999</v>
      </c>
      <c r="G1010">
        <v>0</v>
      </c>
    </row>
    <row r="1011" spans="1:7" x14ac:dyDescent="0.35">
      <c r="A1011" s="2">
        <v>44209</v>
      </c>
      <c r="B1011">
        <v>1.129</v>
      </c>
      <c r="C1011">
        <v>1.133</v>
      </c>
      <c r="D1011">
        <v>1.073</v>
      </c>
      <c r="E1011">
        <v>1.0880000000000001</v>
      </c>
      <c r="F1011">
        <v>1.0880000000000001</v>
      </c>
      <c r="G1011">
        <v>0</v>
      </c>
    </row>
    <row r="1012" spans="1:7" x14ac:dyDescent="0.35">
      <c r="A1012" s="2">
        <v>44210</v>
      </c>
      <c r="B1012">
        <v>1.105</v>
      </c>
      <c r="C1012">
        <v>1.133</v>
      </c>
      <c r="D1012">
        <v>1.087</v>
      </c>
      <c r="E1012">
        <v>1.129</v>
      </c>
      <c r="F1012">
        <v>1.129</v>
      </c>
      <c r="G1012">
        <v>0</v>
      </c>
    </row>
    <row r="1013" spans="1:7" x14ac:dyDescent="0.35">
      <c r="A1013" s="2">
        <v>44211</v>
      </c>
      <c r="B1013">
        <v>1.1040000000000001</v>
      </c>
      <c r="C1013">
        <v>1.119</v>
      </c>
      <c r="D1013">
        <v>1.085</v>
      </c>
      <c r="E1013">
        <v>1.097</v>
      </c>
      <c r="F1013">
        <v>1.097</v>
      </c>
      <c r="G1013">
        <v>0</v>
      </c>
    </row>
    <row r="1014" spans="1:7" x14ac:dyDescent="0.35">
      <c r="A1014" s="2">
        <v>44213</v>
      </c>
      <c r="B1014" t="s">
        <v>19</v>
      </c>
      <c r="C1014" t="s">
        <v>19</v>
      </c>
      <c r="D1014" t="s">
        <v>19</v>
      </c>
      <c r="E1014" t="s">
        <v>19</v>
      </c>
      <c r="F1014" t="s">
        <v>19</v>
      </c>
      <c r="G1014" t="s">
        <v>19</v>
      </c>
    </row>
    <row r="1015" spans="1:7" x14ac:dyDescent="0.35">
      <c r="A1015" s="2">
        <v>44215</v>
      </c>
      <c r="B1015">
        <v>1.113</v>
      </c>
      <c r="C1015">
        <v>1.1180000000000001</v>
      </c>
      <c r="D1015">
        <v>1.089</v>
      </c>
      <c r="E1015">
        <v>1.0920000000000001</v>
      </c>
      <c r="F1015">
        <v>1.0920000000000001</v>
      </c>
      <c r="G1015">
        <v>0</v>
      </c>
    </row>
    <row r="1016" spans="1:7" x14ac:dyDescent="0.35">
      <c r="A1016" s="2">
        <v>44216</v>
      </c>
      <c r="B1016">
        <v>1.1060000000000001</v>
      </c>
      <c r="C1016">
        <v>1.1060000000000001</v>
      </c>
      <c r="D1016">
        <v>1.087</v>
      </c>
      <c r="E1016">
        <v>1.0900000000000001</v>
      </c>
      <c r="F1016">
        <v>1.0900000000000001</v>
      </c>
      <c r="G1016">
        <v>0</v>
      </c>
    </row>
    <row r="1017" spans="1:7" x14ac:dyDescent="0.35">
      <c r="A1017" s="2">
        <v>44217</v>
      </c>
      <c r="B1017">
        <v>1.1020000000000001</v>
      </c>
      <c r="C1017">
        <v>1.123</v>
      </c>
      <c r="D1017">
        <v>1.0960000000000001</v>
      </c>
      <c r="E1017">
        <v>1.109</v>
      </c>
      <c r="F1017">
        <v>1.109</v>
      </c>
      <c r="G1017">
        <v>0</v>
      </c>
    </row>
    <row r="1018" spans="1:7" x14ac:dyDescent="0.35">
      <c r="A1018" s="2">
        <v>44218</v>
      </c>
      <c r="B1018">
        <v>1.087</v>
      </c>
      <c r="C1018">
        <v>1.101</v>
      </c>
      <c r="D1018">
        <v>1.0820000000000001</v>
      </c>
      <c r="E1018">
        <v>1.091</v>
      </c>
      <c r="F1018">
        <v>1.091</v>
      </c>
      <c r="G1018">
        <v>0</v>
      </c>
    </row>
    <row r="1019" spans="1:7" x14ac:dyDescent="0.35">
      <c r="A1019" s="2">
        <v>44220</v>
      </c>
      <c r="B1019" t="s">
        <v>19</v>
      </c>
      <c r="C1019" t="s">
        <v>19</v>
      </c>
      <c r="D1019" t="s">
        <v>19</v>
      </c>
      <c r="E1019" t="s">
        <v>19</v>
      </c>
      <c r="F1019" t="s">
        <v>19</v>
      </c>
      <c r="G1019" t="s">
        <v>19</v>
      </c>
    </row>
    <row r="1020" spans="1:7" x14ac:dyDescent="0.35">
      <c r="A1020" s="2">
        <v>44221</v>
      </c>
      <c r="B1020">
        <v>1.0669999999999999</v>
      </c>
      <c r="C1020">
        <v>1.07</v>
      </c>
      <c r="D1020">
        <v>1.0349999999999999</v>
      </c>
      <c r="E1020">
        <v>1.04</v>
      </c>
      <c r="F1020">
        <v>1.04</v>
      </c>
      <c r="G1020">
        <v>0</v>
      </c>
    </row>
    <row r="1021" spans="1:7" x14ac:dyDescent="0.35">
      <c r="A1021" s="2">
        <v>44222</v>
      </c>
      <c r="B1021">
        <v>1.048</v>
      </c>
      <c r="C1021">
        <v>1.05</v>
      </c>
      <c r="D1021">
        <v>1.0329999999999999</v>
      </c>
      <c r="E1021">
        <v>1.04</v>
      </c>
      <c r="F1021">
        <v>1.04</v>
      </c>
      <c r="G1021">
        <v>0</v>
      </c>
    </row>
    <row r="1022" spans="1:7" x14ac:dyDescent="0.35">
      <c r="A1022" s="2">
        <v>44223</v>
      </c>
      <c r="B1022">
        <v>1.0229999999999999</v>
      </c>
      <c r="C1022">
        <v>1.0229999999999999</v>
      </c>
      <c r="D1022">
        <v>1.0009999999999999</v>
      </c>
      <c r="E1022">
        <v>1.014</v>
      </c>
      <c r="F1022">
        <v>1.014</v>
      </c>
      <c r="G1022">
        <v>0</v>
      </c>
    </row>
    <row r="1023" spans="1:7" x14ac:dyDescent="0.35">
      <c r="A1023" s="2">
        <v>44224</v>
      </c>
      <c r="B1023">
        <v>1.008</v>
      </c>
      <c r="C1023">
        <v>1.07</v>
      </c>
      <c r="D1023">
        <v>1.008</v>
      </c>
      <c r="E1023">
        <v>1.0569999999999999</v>
      </c>
      <c r="F1023">
        <v>1.0569999999999999</v>
      </c>
      <c r="G1023">
        <v>0</v>
      </c>
    </row>
    <row r="1024" spans="1:7" x14ac:dyDescent="0.35">
      <c r="A1024" s="2">
        <v>44225</v>
      </c>
      <c r="B1024">
        <v>1.0840000000000001</v>
      </c>
      <c r="C1024">
        <v>1.105</v>
      </c>
      <c r="D1024">
        <v>1.0660000000000001</v>
      </c>
      <c r="E1024">
        <v>1.093</v>
      </c>
      <c r="F1024">
        <v>1.093</v>
      </c>
      <c r="G1024">
        <v>0</v>
      </c>
    </row>
    <row r="1025" spans="1:7" x14ac:dyDescent="0.35">
      <c r="A1025" s="2">
        <v>44227</v>
      </c>
      <c r="B1025" t="s">
        <v>19</v>
      </c>
      <c r="C1025" t="s">
        <v>19</v>
      </c>
      <c r="D1025" t="s">
        <v>19</v>
      </c>
      <c r="E1025" t="s">
        <v>19</v>
      </c>
      <c r="F1025" t="s">
        <v>19</v>
      </c>
      <c r="G1025" t="s">
        <v>19</v>
      </c>
    </row>
    <row r="1026" spans="1:7" x14ac:dyDescent="0.35">
      <c r="A1026" s="2">
        <v>44228</v>
      </c>
      <c r="B1026">
        <v>1.079</v>
      </c>
      <c r="C1026">
        <v>1.0880000000000001</v>
      </c>
      <c r="D1026">
        <v>1.06</v>
      </c>
      <c r="E1026">
        <v>1.077</v>
      </c>
      <c r="F1026">
        <v>1.077</v>
      </c>
      <c r="G1026">
        <v>0</v>
      </c>
    </row>
    <row r="1027" spans="1:7" x14ac:dyDescent="0.35">
      <c r="A1027" s="2">
        <v>44229</v>
      </c>
      <c r="B1027">
        <v>1.1100000000000001</v>
      </c>
      <c r="C1027">
        <v>1.117</v>
      </c>
      <c r="D1027">
        <v>1.0960000000000001</v>
      </c>
      <c r="E1027">
        <v>1.105</v>
      </c>
      <c r="F1027">
        <v>1.105</v>
      </c>
      <c r="G1027">
        <v>0</v>
      </c>
    </row>
    <row r="1028" spans="1:7" x14ac:dyDescent="0.35">
      <c r="A1028" s="2">
        <v>44230</v>
      </c>
      <c r="B1028">
        <v>1.1240000000000001</v>
      </c>
      <c r="C1028">
        <v>1.1319999999999999</v>
      </c>
      <c r="D1028">
        <v>1.113</v>
      </c>
      <c r="E1028">
        <v>1.131</v>
      </c>
      <c r="F1028">
        <v>1.131</v>
      </c>
      <c r="G1028">
        <v>0</v>
      </c>
    </row>
    <row r="1029" spans="1:7" x14ac:dyDescent="0.35">
      <c r="A1029" s="2">
        <v>44231</v>
      </c>
      <c r="B1029">
        <v>1.1459999999999999</v>
      </c>
      <c r="C1029">
        <v>1.1619999999999999</v>
      </c>
      <c r="D1029">
        <v>1.1359999999999999</v>
      </c>
      <c r="E1029">
        <v>1.139</v>
      </c>
      <c r="F1029">
        <v>1.139</v>
      </c>
      <c r="G1029">
        <v>0</v>
      </c>
    </row>
    <row r="1030" spans="1:7" x14ac:dyDescent="0.35">
      <c r="A1030" s="2">
        <v>44232</v>
      </c>
      <c r="B1030">
        <v>1.1719999999999999</v>
      </c>
      <c r="C1030">
        <v>1.1879999999999999</v>
      </c>
      <c r="D1030">
        <v>1.1359999999999999</v>
      </c>
      <c r="E1030">
        <v>1.17</v>
      </c>
      <c r="F1030">
        <v>1.17</v>
      </c>
      <c r="G1030">
        <v>0</v>
      </c>
    </row>
    <row r="1031" spans="1:7" x14ac:dyDescent="0.35">
      <c r="A1031" s="2">
        <v>44234</v>
      </c>
      <c r="B1031" t="s">
        <v>19</v>
      </c>
      <c r="C1031" t="s">
        <v>19</v>
      </c>
      <c r="D1031" t="s">
        <v>19</v>
      </c>
      <c r="E1031" t="s">
        <v>19</v>
      </c>
      <c r="F1031" t="s">
        <v>19</v>
      </c>
      <c r="G1031" t="s">
        <v>19</v>
      </c>
    </row>
    <row r="1032" spans="1:7" x14ac:dyDescent="0.35">
      <c r="A1032" s="2">
        <v>44235</v>
      </c>
      <c r="B1032">
        <v>1.1910000000000001</v>
      </c>
      <c r="C1032">
        <v>1.1930000000000001</v>
      </c>
      <c r="D1032">
        <v>1.1499999999999999</v>
      </c>
      <c r="E1032">
        <v>1.1599999999999999</v>
      </c>
      <c r="F1032">
        <v>1.1599999999999999</v>
      </c>
      <c r="G1032">
        <v>0</v>
      </c>
    </row>
    <row r="1033" spans="1:7" x14ac:dyDescent="0.35">
      <c r="A1033" s="2">
        <v>44236</v>
      </c>
      <c r="B1033">
        <v>1.1499999999999999</v>
      </c>
      <c r="C1033">
        <v>1.159</v>
      </c>
      <c r="D1033">
        <v>1.1399999999999999</v>
      </c>
      <c r="E1033">
        <v>1.157</v>
      </c>
      <c r="F1033">
        <v>1.157</v>
      </c>
      <c r="G1033">
        <v>0</v>
      </c>
    </row>
    <row r="1034" spans="1:7" x14ac:dyDescent="0.35">
      <c r="A1034" s="2">
        <v>44237</v>
      </c>
      <c r="B1034">
        <v>1.1739999999999999</v>
      </c>
      <c r="C1034">
        <v>1.1759999999999999</v>
      </c>
      <c r="D1034">
        <v>1.131</v>
      </c>
      <c r="E1034">
        <v>1.133</v>
      </c>
      <c r="F1034">
        <v>1.133</v>
      </c>
      <c r="G1034">
        <v>0</v>
      </c>
    </row>
    <row r="1035" spans="1:7" x14ac:dyDescent="0.35">
      <c r="A1035" s="2">
        <v>44238</v>
      </c>
      <c r="B1035">
        <v>1.1519999999999999</v>
      </c>
      <c r="C1035">
        <v>1.165</v>
      </c>
      <c r="D1035">
        <v>1.1379999999999999</v>
      </c>
      <c r="E1035">
        <v>1.1579999999999999</v>
      </c>
      <c r="F1035">
        <v>1.1579999999999999</v>
      </c>
      <c r="G1035">
        <v>0</v>
      </c>
    </row>
    <row r="1036" spans="1:7" x14ac:dyDescent="0.35">
      <c r="A1036" s="2">
        <v>44239</v>
      </c>
      <c r="B1036">
        <v>1.1830000000000001</v>
      </c>
      <c r="C1036">
        <v>1.202</v>
      </c>
      <c r="D1036">
        <v>1.1779999999999999</v>
      </c>
      <c r="E1036">
        <v>1.2</v>
      </c>
      <c r="F1036">
        <v>1.2</v>
      </c>
      <c r="G1036">
        <v>0</v>
      </c>
    </row>
    <row r="1037" spans="1:7" x14ac:dyDescent="0.35">
      <c r="A1037" s="2">
        <v>44241</v>
      </c>
      <c r="B1037" t="s">
        <v>19</v>
      </c>
      <c r="C1037" t="s">
        <v>19</v>
      </c>
      <c r="D1037" t="s">
        <v>19</v>
      </c>
      <c r="E1037" t="s">
        <v>19</v>
      </c>
      <c r="F1037" t="s">
        <v>19</v>
      </c>
      <c r="G1037" t="s">
        <v>19</v>
      </c>
    </row>
    <row r="1038" spans="1:7" x14ac:dyDescent="0.35">
      <c r="A1038" s="2">
        <v>44243</v>
      </c>
      <c r="B1038">
        <v>1.2450000000000001</v>
      </c>
      <c r="C1038">
        <v>1.3009999999999999</v>
      </c>
      <c r="D1038">
        <v>1.2450000000000001</v>
      </c>
      <c r="E1038">
        <v>1.2989999999999999</v>
      </c>
      <c r="F1038">
        <v>1.2989999999999999</v>
      </c>
      <c r="G1038">
        <v>0</v>
      </c>
    </row>
    <row r="1039" spans="1:7" x14ac:dyDescent="0.35">
      <c r="A1039" s="2">
        <v>44244</v>
      </c>
      <c r="B1039">
        <v>1.3140000000000001</v>
      </c>
      <c r="C1039">
        <v>1.331</v>
      </c>
      <c r="D1039">
        <v>1.2689999999999999</v>
      </c>
      <c r="E1039">
        <v>1.3009999999999999</v>
      </c>
      <c r="F1039">
        <v>1.3009999999999999</v>
      </c>
      <c r="G1039">
        <v>0</v>
      </c>
    </row>
    <row r="1040" spans="1:7" x14ac:dyDescent="0.35">
      <c r="A1040" s="2">
        <v>44245</v>
      </c>
      <c r="B1040">
        <v>1.3009999999999999</v>
      </c>
      <c r="C1040">
        <v>1.3180000000000001</v>
      </c>
      <c r="D1040">
        <v>1.2769999999999999</v>
      </c>
      <c r="E1040">
        <v>1.2869999999999999</v>
      </c>
      <c r="F1040">
        <v>1.2869999999999999</v>
      </c>
      <c r="G1040">
        <v>0</v>
      </c>
    </row>
    <row r="1041" spans="1:7" x14ac:dyDescent="0.35">
      <c r="A1041" s="2">
        <v>44246</v>
      </c>
      <c r="B1041">
        <v>1.3129999999999999</v>
      </c>
      <c r="C1041">
        <v>1.3620000000000001</v>
      </c>
      <c r="D1041">
        <v>1.3080000000000001</v>
      </c>
      <c r="E1041">
        <v>1.345</v>
      </c>
      <c r="F1041">
        <v>1.345</v>
      </c>
      <c r="G1041">
        <v>0</v>
      </c>
    </row>
    <row r="1042" spans="1:7" x14ac:dyDescent="0.35">
      <c r="A1042" s="2">
        <v>44248</v>
      </c>
      <c r="B1042" t="s">
        <v>19</v>
      </c>
      <c r="C1042" t="s">
        <v>19</v>
      </c>
      <c r="D1042" t="s">
        <v>19</v>
      </c>
      <c r="E1042" t="s">
        <v>19</v>
      </c>
      <c r="F1042" t="s">
        <v>19</v>
      </c>
      <c r="G1042" t="s">
        <v>19</v>
      </c>
    </row>
    <row r="1043" spans="1:7" x14ac:dyDescent="0.35">
      <c r="A1043" s="2">
        <v>44249</v>
      </c>
      <c r="B1043">
        <v>1.359</v>
      </c>
      <c r="C1043">
        <v>1.37</v>
      </c>
      <c r="D1043">
        <v>1.3260000000000001</v>
      </c>
      <c r="E1043">
        <v>1.37</v>
      </c>
      <c r="F1043">
        <v>1.37</v>
      </c>
      <c r="G1043">
        <v>0</v>
      </c>
    </row>
    <row r="1044" spans="1:7" x14ac:dyDescent="0.35">
      <c r="A1044" s="2">
        <v>44250</v>
      </c>
      <c r="B1044">
        <v>1.359</v>
      </c>
      <c r="C1044">
        <v>1.389</v>
      </c>
      <c r="D1044">
        <v>1.3420000000000001</v>
      </c>
      <c r="E1044">
        <v>1.3620000000000001</v>
      </c>
      <c r="F1044">
        <v>1.3620000000000001</v>
      </c>
      <c r="G1044">
        <v>0</v>
      </c>
    </row>
    <row r="1045" spans="1:7" x14ac:dyDescent="0.35">
      <c r="A1045" s="2">
        <v>44251</v>
      </c>
      <c r="B1045">
        <v>1.3959999999999999</v>
      </c>
      <c r="C1045">
        <v>1.4350000000000001</v>
      </c>
      <c r="D1045">
        <v>1.369</v>
      </c>
      <c r="E1045">
        <v>1.389</v>
      </c>
      <c r="F1045">
        <v>1.389</v>
      </c>
      <c r="G1045">
        <v>0</v>
      </c>
    </row>
    <row r="1046" spans="1:7" x14ac:dyDescent="0.35">
      <c r="A1046" s="2">
        <v>44252</v>
      </c>
      <c r="B1046">
        <v>1.456</v>
      </c>
      <c r="C1046">
        <v>1.6140000000000001</v>
      </c>
      <c r="D1046">
        <v>1.4319999999999999</v>
      </c>
      <c r="E1046">
        <v>1.518</v>
      </c>
      <c r="F1046">
        <v>1.518</v>
      </c>
      <c r="G1046">
        <v>0</v>
      </c>
    </row>
    <row r="1047" spans="1:7" x14ac:dyDescent="0.35">
      <c r="A1047" s="2">
        <v>44253</v>
      </c>
      <c r="B1047">
        <v>1.47</v>
      </c>
      <c r="C1047">
        <v>1.5189999999999999</v>
      </c>
      <c r="D1047">
        <v>1.4390000000000001</v>
      </c>
      <c r="E1047">
        <v>1.46</v>
      </c>
      <c r="F1047">
        <v>1.46</v>
      </c>
      <c r="G1047">
        <v>0</v>
      </c>
    </row>
    <row r="1048" spans="1:7" x14ac:dyDescent="0.35">
      <c r="A1048" s="2">
        <v>44255</v>
      </c>
      <c r="B1048" t="s">
        <v>19</v>
      </c>
      <c r="C1048" t="s">
        <v>19</v>
      </c>
      <c r="D1048" t="s">
        <v>19</v>
      </c>
      <c r="E1048" t="s">
        <v>19</v>
      </c>
      <c r="F1048" t="s">
        <v>19</v>
      </c>
      <c r="G1048" t="s">
        <v>19</v>
      </c>
    </row>
    <row r="1049" spans="1:7" x14ac:dyDescent="0.35">
      <c r="A1049" s="2">
        <v>44256</v>
      </c>
      <c r="B1049">
        <v>1.4510000000000001</v>
      </c>
      <c r="C1049">
        <v>1.46</v>
      </c>
      <c r="D1049">
        <v>1.407</v>
      </c>
      <c r="E1049">
        <v>1.446</v>
      </c>
      <c r="F1049">
        <v>1.446</v>
      </c>
      <c r="G1049">
        <v>0</v>
      </c>
    </row>
    <row r="1050" spans="1:7" x14ac:dyDescent="0.35">
      <c r="A1050" s="2">
        <v>44257</v>
      </c>
      <c r="B1050">
        <v>1.446</v>
      </c>
      <c r="C1050">
        <v>1.4510000000000001</v>
      </c>
      <c r="D1050">
        <v>1.403</v>
      </c>
      <c r="E1050">
        <v>1.415</v>
      </c>
      <c r="F1050">
        <v>1.415</v>
      </c>
      <c r="G1050">
        <v>0</v>
      </c>
    </row>
    <row r="1051" spans="1:7" x14ac:dyDescent="0.35">
      <c r="A1051" s="2">
        <v>44258</v>
      </c>
      <c r="B1051">
        <v>1.4650000000000001</v>
      </c>
      <c r="C1051">
        <v>1.498</v>
      </c>
      <c r="D1051">
        <v>1.4550000000000001</v>
      </c>
      <c r="E1051">
        <v>1.47</v>
      </c>
      <c r="F1051">
        <v>1.47</v>
      </c>
      <c r="G1051">
        <v>0</v>
      </c>
    </row>
    <row r="1052" spans="1:7" x14ac:dyDescent="0.35">
      <c r="A1052" s="2">
        <v>44259</v>
      </c>
      <c r="B1052">
        <v>1.4690000000000001</v>
      </c>
      <c r="C1052">
        <v>1.5549999999999999</v>
      </c>
      <c r="D1052">
        <v>1.458</v>
      </c>
      <c r="E1052">
        <v>1.55</v>
      </c>
      <c r="F1052">
        <v>1.55</v>
      </c>
      <c r="G1052">
        <v>0</v>
      </c>
    </row>
    <row r="1053" spans="1:7" x14ac:dyDescent="0.35">
      <c r="A1053" s="2">
        <v>44260</v>
      </c>
      <c r="B1053">
        <v>1.577</v>
      </c>
      <c r="C1053">
        <v>1.6259999999999999</v>
      </c>
      <c r="D1053">
        <v>1.54</v>
      </c>
      <c r="E1053">
        <v>1.554</v>
      </c>
      <c r="F1053">
        <v>1.554</v>
      </c>
      <c r="G1053">
        <v>0</v>
      </c>
    </row>
    <row r="1054" spans="1:7" x14ac:dyDescent="0.35">
      <c r="A1054" s="2">
        <v>44262</v>
      </c>
      <c r="B1054" t="s">
        <v>19</v>
      </c>
      <c r="C1054" t="s">
        <v>19</v>
      </c>
      <c r="D1054" t="s">
        <v>19</v>
      </c>
      <c r="E1054" t="s">
        <v>19</v>
      </c>
      <c r="F1054" t="s">
        <v>19</v>
      </c>
      <c r="G1054" t="s">
        <v>19</v>
      </c>
    </row>
    <row r="1055" spans="1:7" x14ac:dyDescent="0.35">
      <c r="A1055" s="2">
        <v>44263</v>
      </c>
      <c r="B1055">
        <v>1.5920000000000001</v>
      </c>
      <c r="C1055">
        <v>1.6060000000000001</v>
      </c>
      <c r="D1055">
        <v>1.577</v>
      </c>
      <c r="E1055">
        <v>1.5960000000000001</v>
      </c>
      <c r="F1055">
        <v>1.5960000000000001</v>
      </c>
      <c r="G1055">
        <v>0</v>
      </c>
    </row>
    <row r="1056" spans="1:7" x14ac:dyDescent="0.35">
      <c r="A1056" s="2">
        <v>44264</v>
      </c>
      <c r="B1056">
        <v>1.544</v>
      </c>
      <c r="C1056">
        <v>1.5629999999999999</v>
      </c>
      <c r="D1056">
        <v>1.528</v>
      </c>
      <c r="E1056">
        <v>1.546</v>
      </c>
      <c r="F1056">
        <v>1.546</v>
      </c>
      <c r="G1056">
        <v>0</v>
      </c>
    </row>
    <row r="1057" spans="1:7" x14ac:dyDescent="0.35">
      <c r="A1057" s="2">
        <v>44265</v>
      </c>
      <c r="B1057">
        <v>1.5609999999999999</v>
      </c>
      <c r="C1057">
        <v>1.5629999999999999</v>
      </c>
      <c r="D1057">
        <v>1.506</v>
      </c>
      <c r="E1057">
        <v>1.52</v>
      </c>
      <c r="F1057">
        <v>1.52</v>
      </c>
      <c r="G1057">
        <v>0</v>
      </c>
    </row>
    <row r="1058" spans="1:7" x14ac:dyDescent="0.35">
      <c r="A1058" s="2">
        <v>44266</v>
      </c>
      <c r="B1058">
        <v>1.4970000000000001</v>
      </c>
      <c r="C1058">
        <v>1.5469999999999999</v>
      </c>
      <c r="D1058">
        <v>1.4970000000000001</v>
      </c>
      <c r="E1058">
        <v>1.5269999999999999</v>
      </c>
      <c r="F1058">
        <v>1.5269999999999999</v>
      </c>
      <c r="G1058">
        <v>0</v>
      </c>
    </row>
    <row r="1059" spans="1:7" x14ac:dyDescent="0.35">
      <c r="A1059" s="2">
        <v>44267</v>
      </c>
      <c r="B1059">
        <v>1.591</v>
      </c>
      <c r="C1059">
        <v>1.6419999999999999</v>
      </c>
      <c r="D1059">
        <v>1.5840000000000001</v>
      </c>
      <c r="E1059">
        <v>1.635</v>
      </c>
      <c r="F1059">
        <v>1.635</v>
      </c>
      <c r="G1059">
        <v>0</v>
      </c>
    </row>
    <row r="1060" spans="1:7" x14ac:dyDescent="0.35">
      <c r="A1060" s="2">
        <v>44269</v>
      </c>
      <c r="B1060" t="s">
        <v>19</v>
      </c>
      <c r="C1060" t="s">
        <v>19</v>
      </c>
      <c r="D1060" t="s">
        <v>19</v>
      </c>
      <c r="E1060" t="s">
        <v>19</v>
      </c>
      <c r="F1060" t="s">
        <v>19</v>
      </c>
      <c r="G1060" t="s">
        <v>19</v>
      </c>
    </row>
    <row r="1061" spans="1:7" x14ac:dyDescent="0.35">
      <c r="A1061" s="2">
        <v>44270</v>
      </c>
      <c r="B1061">
        <v>1.627</v>
      </c>
      <c r="C1061">
        <v>1.627</v>
      </c>
      <c r="D1061">
        <v>1.595</v>
      </c>
      <c r="E1061">
        <v>1.607</v>
      </c>
      <c r="F1061">
        <v>1.607</v>
      </c>
      <c r="G1061">
        <v>0</v>
      </c>
    </row>
    <row r="1062" spans="1:7" x14ac:dyDescent="0.35">
      <c r="A1062" s="2">
        <v>44271</v>
      </c>
      <c r="B1062">
        <v>1.593</v>
      </c>
      <c r="C1062">
        <v>1.629</v>
      </c>
      <c r="D1062">
        <v>1.585</v>
      </c>
      <c r="E1062">
        <v>1.621</v>
      </c>
      <c r="F1062">
        <v>1.621</v>
      </c>
      <c r="G1062">
        <v>0</v>
      </c>
    </row>
    <row r="1063" spans="1:7" x14ac:dyDescent="0.35">
      <c r="A1063" s="2">
        <v>44272</v>
      </c>
      <c r="B1063">
        <v>1.6619999999999999</v>
      </c>
      <c r="C1063">
        <v>1.6890000000000001</v>
      </c>
      <c r="D1063">
        <v>1.6319999999999999</v>
      </c>
      <c r="E1063">
        <v>1.641</v>
      </c>
      <c r="F1063">
        <v>1.641</v>
      </c>
      <c r="G1063">
        <v>0</v>
      </c>
    </row>
    <row r="1064" spans="1:7" x14ac:dyDescent="0.35">
      <c r="A1064" s="2">
        <v>44273</v>
      </c>
      <c r="B1064">
        <v>1.73</v>
      </c>
      <c r="C1064">
        <v>1.754</v>
      </c>
      <c r="D1064">
        <v>1.724</v>
      </c>
      <c r="E1064">
        <v>1.73</v>
      </c>
      <c r="F1064">
        <v>1.73</v>
      </c>
      <c r="G1064">
        <v>0</v>
      </c>
    </row>
    <row r="1065" spans="1:7" x14ac:dyDescent="0.35">
      <c r="A1065" s="2">
        <v>44274</v>
      </c>
      <c r="B1065">
        <v>1.6890000000000001</v>
      </c>
      <c r="C1065">
        <v>1.75</v>
      </c>
      <c r="D1065">
        <v>1.6819999999999999</v>
      </c>
      <c r="E1065">
        <v>1.732</v>
      </c>
      <c r="F1065">
        <v>1.732</v>
      </c>
      <c r="G1065">
        <v>0</v>
      </c>
    </row>
    <row r="1066" spans="1:7" x14ac:dyDescent="0.35">
      <c r="A1066" s="2">
        <v>44276</v>
      </c>
      <c r="B1066" t="s">
        <v>19</v>
      </c>
      <c r="C1066" t="s">
        <v>19</v>
      </c>
      <c r="D1066" t="s">
        <v>19</v>
      </c>
      <c r="E1066" t="s">
        <v>19</v>
      </c>
      <c r="F1066" t="s">
        <v>19</v>
      </c>
      <c r="G1066" t="s">
        <v>19</v>
      </c>
    </row>
    <row r="1067" spans="1:7" x14ac:dyDescent="0.35">
      <c r="A1067" s="2">
        <v>44277</v>
      </c>
      <c r="B1067">
        <v>1.698</v>
      </c>
      <c r="C1067">
        <v>1.702</v>
      </c>
      <c r="D1067">
        <v>1.675</v>
      </c>
      <c r="E1067">
        <v>1.6839999999999999</v>
      </c>
      <c r="F1067">
        <v>1.6839999999999999</v>
      </c>
      <c r="G1067">
        <v>0</v>
      </c>
    </row>
    <row r="1068" spans="1:7" x14ac:dyDescent="0.35">
      <c r="A1068" s="2">
        <v>44278</v>
      </c>
      <c r="B1068">
        <v>1.649</v>
      </c>
      <c r="C1068">
        <v>1.665</v>
      </c>
      <c r="D1068">
        <v>1.6379999999999999</v>
      </c>
      <c r="E1068">
        <v>1.6379999999999999</v>
      </c>
      <c r="F1068">
        <v>1.6379999999999999</v>
      </c>
      <c r="G1068">
        <v>0</v>
      </c>
    </row>
    <row r="1069" spans="1:7" x14ac:dyDescent="0.35">
      <c r="A1069" s="2">
        <v>44279</v>
      </c>
      <c r="B1069">
        <v>1.6279999999999999</v>
      </c>
      <c r="C1069">
        <v>1.651</v>
      </c>
      <c r="D1069">
        <v>1.6120000000000001</v>
      </c>
      <c r="E1069">
        <v>1.6140000000000001</v>
      </c>
      <c r="F1069">
        <v>1.6140000000000001</v>
      </c>
      <c r="G1069">
        <v>0</v>
      </c>
    </row>
    <row r="1070" spans="1:7" x14ac:dyDescent="0.35">
      <c r="A1070" s="2">
        <v>44280</v>
      </c>
      <c r="B1070">
        <v>1.6020000000000001</v>
      </c>
      <c r="C1070">
        <v>1.6419999999999999</v>
      </c>
      <c r="D1070">
        <v>1.591</v>
      </c>
      <c r="E1070">
        <v>1.6140000000000001</v>
      </c>
      <c r="F1070">
        <v>1.6140000000000001</v>
      </c>
      <c r="G1070">
        <v>0</v>
      </c>
    </row>
    <row r="1071" spans="1:7" x14ac:dyDescent="0.35">
      <c r="A1071" s="2">
        <v>44281</v>
      </c>
      <c r="B1071">
        <v>1.6719999999999999</v>
      </c>
      <c r="C1071">
        <v>1.6759999999999999</v>
      </c>
      <c r="D1071">
        <v>1.6339999999999999</v>
      </c>
      <c r="E1071">
        <v>1.66</v>
      </c>
      <c r="F1071">
        <v>1.66</v>
      </c>
      <c r="G1071">
        <v>0</v>
      </c>
    </row>
    <row r="1072" spans="1:7" x14ac:dyDescent="0.35">
      <c r="A1072" s="2">
        <v>44283</v>
      </c>
      <c r="B1072" t="s">
        <v>19</v>
      </c>
      <c r="C1072" t="s">
        <v>19</v>
      </c>
      <c r="D1072" t="s">
        <v>19</v>
      </c>
      <c r="E1072" t="s">
        <v>19</v>
      </c>
      <c r="F1072" t="s">
        <v>19</v>
      </c>
      <c r="G1072" t="s">
        <v>19</v>
      </c>
    </row>
    <row r="1073" spans="1:7" x14ac:dyDescent="0.35">
      <c r="A1073" s="2">
        <v>44284</v>
      </c>
      <c r="B1073">
        <v>1.6459999999999999</v>
      </c>
      <c r="C1073">
        <v>1.728</v>
      </c>
      <c r="D1073">
        <v>1.641</v>
      </c>
      <c r="E1073">
        <v>1.7210000000000001</v>
      </c>
      <c r="F1073">
        <v>1.7210000000000001</v>
      </c>
      <c r="G1073">
        <v>0</v>
      </c>
    </row>
    <row r="1074" spans="1:7" x14ac:dyDescent="0.35">
      <c r="A1074" s="2">
        <v>44285</v>
      </c>
      <c r="B1074">
        <v>1.7509999999999999</v>
      </c>
      <c r="C1074">
        <v>1.7649999999999999</v>
      </c>
      <c r="D1074">
        <v>1.7170000000000001</v>
      </c>
      <c r="E1074">
        <v>1.726</v>
      </c>
      <c r="F1074">
        <v>1.726</v>
      </c>
      <c r="G1074">
        <v>0</v>
      </c>
    </row>
    <row r="1075" spans="1:7" x14ac:dyDescent="0.35">
      <c r="A1075" s="2">
        <v>44286</v>
      </c>
      <c r="B1075">
        <v>1.7190000000000001</v>
      </c>
      <c r="C1075">
        <v>1.7509999999999999</v>
      </c>
      <c r="D1075">
        <v>1.708</v>
      </c>
      <c r="E1075">
        <v>1.746</v>
      </c>
      <c r="F1075">
        <v>1.746</v>
      </c>
      <c r="G1075">
        <v>0</v>
      </c>
    </row>
    <row r="1076" spans="1:7" x14ac:dyDescent="0.35">
      <c r="A1076" s="2">
        <v>44287</v>
      </c>
      <c r="B1076">
        <v>1.7050000000000001</v>
      </c>
      <c r="C1076">
        <v>1.7070000000000001</v>
      </c>
      <c r="D1076">
        <v>1.6719999999999999</v>
      </c>
      <c r="E1076">
        <v>1.679</v>
      </c>
      <c r="F1076">
        <v>1.679</v>
      </c>
      <c r="G1076">
        <v>0</v>
      </c>
    </row>
    <row r="1077" spans="1:7" x14ac:dyDescent="0.35">
      <c r="A1077" s="2">
        <v>44290</v>
      </c>
      <c r="B1077" t="s">
        <v>19</v>
      </c>
      <c r="C1077" t="s">
        <v>19</v>
      </c>
      <c r="D1077" t="s">
        <v>19</v>
      </c>
      <c r="E1077" t="s">
        <v>19</v>
      </c>
      <c r="F1077" t="s">
        <v>19</v>
      </c>
      <c r="G1077" t="s">
        <v>19</v>
      </c>
    </row>
    <row r="1078" spans="1:7" x14ac:dyDescent="0.35">
      <c r="A1078" s="2">
        <v>44291</v>
      </c>
      <c r="B1078">
        <v>1.7430000000000001</v>
      </c>
      <c r="C1078">
        <v>1.7450000000000001</v>
      </c>
      <c r="D1078">
        <v>1.704</v>
      </c>
      <c r="E1078">
        <v>1.72</v>
      </c>
      <c r="F1078">
        <v>1.72</v>
      </c>
      <c r="G1078">
        <v>0</v>
      </c>
    </row>
    <row r="1079" spans="1:7" x14ac:dyDescent="0.35">
      <c r="A1079" s="2">
        <v>44292</v>
      </c>
      <c r="B1079">
        <v>1.6950000000000001</v>
      </c>
      <c r="C1079">
        <v>1.6950000000000001</v>
      </c>
      <c r="D1079">
        <v>1.653</v>
      </c>
      <c r="E1079">
        <v>1.6559999999999999</v>
      </c>
      <c r="F1079">
        <v>1.6559999999999999</v>
      </c>
      <c r="G1079">
        <v>0</v>
      </c>
    </row>
    <row r="1080" spans="1:7" x14ac:dyDescent="0.35">
      <c r="A1080" s="2">
        <v>44293</v>
      </c>
      <c r="B1080">
        <v>1.66</v>
      </c>
      <c r="C1080">
        <v>1.67</v>
      </c>
      <c r="D1080">
        <v>1.635</v>
      </c>
      <c r="E1080">
        <v>1.653</v>
      </c>
      <c r="F1080">
        <v>1.653</v>
      </c>
      <c r="G1080">
        <v>0</v>
      </c>
    </row>
    <row r="1081" spans="1:7" x14ac:dyDescent="0.35">
      <c r="A1081" s="2">
        <v>44294</v>
      </c>
      <c r="B1081">
        <v>1.6619999999999999</v>
      </c>
      <c r="C1081">
        <v>1.6619999999999999</v>
      </c>
      <c r="D1081">
        <v>1.6279999999999999</v>
      </c>
      <c r="E1081">
        <v>1.6319999999999999</v>
      </c>
      <c r="F1081">
        <v>1.6319999999999999</v>
      </c>
      <c r="G1081">
        <v>0</v>
      </c>
    </row>
    <row r="1082" spans="1:7" x14ac:dyDescent="0.35">
      <c r="A1082" s="2">
        <v>44295</v>
      </c>
      <c r="B1082">
        <v>1.669</v>
      </c>
      <c r="C1082">
        <v>1.6870000000000001</v>
      </c>
      <c r="D1082">
        <v>1.637</v>
      </c>
      <c r="E1082">
        <v>1.6659999999999999</v>
      </c>
      <c r="F1082">
        <v>1.6659999999999999</v>
      </c>
      <c r="G1082">
        <v>0</v>
      </c>
    </row>
    <row r="1083" spans="1:7" x14ac:dyDescent="0.35">
      <c r="A1083" s="2">
        <v>44297</v>
      </c>
      <c r="B1083" t="s">
        <v>19</v>
      </c>
      <c r="C1083" t="s">
        <v>19</v>
      </c>
      <c r="D1083" t="s">
        <v>19</v>
      </c>
      <c r="E1083" t="s">
        <v>19</v>
      </c>
      <c r="F1083" t="s">
        <v>19</v>
      </c>
      <c r="G1083" t="s">
        <v>19</v>
      </c>
    </row>
    <row r="1084" spans="1:7" x14ac:dyDescent="0.35">
      <c r="A1084" s="2">
        <v>44298</v>
      </c>
      <c r="B1084">
        <v>1.675</v>
      </c>
      <c r="C1084">
        <v>1.6850000000000001</v>
      </c>
      <c r="D1084">
        <v>1.6639999999999999</v>
      </c>
      <c r="E1084">
        <v>1.675</v>
      </c>
      <c r="F1084">
        <v>1.675</v>
      </c>
      <c r="G1084">
        <v>0</v>
      </c>
    </row>
    <row r="1085" spans="1:7" x14ac:dyDescent="0.35">
      <c r="A1085" s="2">
        <v>44299</v>
      </c>
      <c r="B1085">
        <v>1.68</v>
      </c>
      <c r="C1085">
        <v>1.696</v>
      </c>
      <c r="D1085">
        <v>1.6220000000000001</v>
      </c>
      <c r="E1085">
        <v>1.623</v>
      </c>
      <c r="F1085">
        <v>1.623</v>
      </c>
      <c r="G1085">
        <v>0</v>
      </c>
    </row>
    <row r="1086" spans="1:7" x14ac:dyDescent="0.35">
      <c r="A1086" s="2">
        <v>44300</v>
      </c>
      <c r="B1086">
        <v>1.631</v>
      </c>
      <c r="C1086">
        <v>1.65</v>
      </c>
      <c r="D1086">
        <v>1.629</v>
      </c>
      <c r="E1086">
        <v>1.6379999999999999</v>
      </c>
      <c r="F1086">
        <v>1.6379999999999999</v>
      </c>
      <c r="G1086">
        <v>0</v>
      </c>
    </row>
    <row r="1087" spans="1:7" x14ac:dyDescent="0.35">
      <c r="A1087" s="2">
        <v>44301</v>
      </c>
      <c r="B1087">
        <v>1.611</v>
      </c>
      <c r="C1087">
        <v>1.6180000000000001</v>
      </c>
      <c r="D1087">
        <v>1.5289999999999999</v>
      </c>
      <c r="E1087">
        <v>1.53</v>
      </c>
      <c r="F1087">
        <v>1.53</v>
      </c>
      <c r="G1087">
        <v>0</v>
      </c>
    </row>
    <row r="1088" spans="1:7" x14ac:dyDescent="0.35">
      <c r="A1088" s="2">
        <v>44302</v>
      </c>
      <c r="B1088">
        <v>1.5640000000000001</v>
      </c>
      <c r="C1088">
        <v>1.5980000000000001</v>
      </c>
      <c r="D1088">
        <v>1.5640000000000001</v>
      </c>
      <c r="E1088">
        <v>1.573</v>
      </c>
      <c r="F1088">
        <v>1.573</v>
      </c>
      <c r="G1088">
        <v>0</v>
      </c>
    </row>
    <row r="1089" spans="1:7" x14ac:dyDescent="0.35">
      <c r="A1089" s="2">
        <v>44304</v>
      </c>
      <c r="B1089" t="s">
        <v>19</v>
      </c>
      <c r="C1089" t="s">
        <v>19</v>
      </c>
      <c r="D1089" t="s">
        <v>19</v>
      </c>
      <c r="E1089" t="s">
        <v>19</v>
      </c>
      <c r="F1089" t="s">
        <v>19</v>
      </c>
      <c r="G1089" t="s">
        <v>19</v>
      </c>
    </row>
    <row r="1090" spans="1:7" x14ac:dyDescent="0.35">
      <c r="A1090" s="2">
        <v>44305</v>
      </c>
      <c r="B1090">
        <v>1.587</v>
      </c>
      <c r="C1090">
        <v>1.615</v>
      </c>
      <c r="D1090">
        <v>1.58</v>
      </c>
      <c r="E1090">
        <v>1.601</v>
      </c>
      <c r="F1090">
        <v>1.601</v>
      </c>
      <c r="G1090">
        <v>0</v>
      </c>
    </row>
    <row r="1091" spans="1:7" x14ac:dyDescent="0.35">
      <c r="A1091" s="2">
        <v>44306</v>
      </c>
      <c r="B1091">
        <v>1.5940000000000001</v>
      </c>
      <c r="C1091">
        <v>1.6120000000000001</v>
      </c>
      <c r="D1091">
        <v>1.5569999999999999</v>
      </c>
      <c r="E1091">
        <v>1.5620000000000001</v>
      </c>
      <c r="F1091">
        <v>1.5620000000000001</v>
      </c>
      <c r="G1091">
        <v>0</v>
      </c>
    </row>
    <row r="1092" spans="1:7" x14ac:dyDescent="0.35">
      <c r="A1092" s="2">
        <v>44307</v>
      </c>
      <c r="B1092">
        <v>1.5680000000000001</v>
      </c>
      <c r="C1092">
        <v>1.5840000000000001</v>
      </c>
      <c r="D1092">
        <v>1.554</v>
      </c>
      <c r="E1092">
        <v>1.5640000000000001</v>
      </c>
      <c r="F1092">
        <v>1.5640000000000001</v>
      </c>
      <c r="G1092">
        <v>0</v>
      </c>
    </row>
    <row r="1093" spans="1:7" x14ac:dyDescent="0.35">
      <c r="A1093" s="2">
        <v>44308</v>
      </c>
      <c r="B1093">
        <v>1.577</v>
      </c>
      <c r="C1093">
        <v>1.587</v>
      </c>
      <c r="D1093">
        <v>1.5429999999999999</v>
      </c>
      <c r="E1093">
        <v>1.554</v>
      </c>
      <c r="F1093">
        <v>1.554</v>
      </c>
      <c r="G1093">
        <v>0</v>
      </c>
    </row>
    <row r="1094" spans="1:7" x14ac:dyDescent="0.35">
      <c r="A1094" s="2">
        <v>44309</v>
      </c>
      <c r="B1094">
        <v>1.544</v>
      </c>
      <c r="C1094">
        <v>1.581</v>
      </c>
      <c r="D1094">
        <v>1.5309999999999999</v>
      </c>
      <c r="E1094">
        <v>1.5669999999999999</v>
      </c>
      <c r="F1094">
        <v>1.5669999999999999</v>
      </c>
      <c r="G1094">
        <v>0</v>
      </c>
    </row>
    <row r="1095" spans="1:7" x14ac:dyDescent="0.35">
      <c r="A1095" s="2">
        <v>44311</v>
      </c>
      <c r="B1095" t="s">
        <v>19</v>
      </c>
      <c r="C1095" t="s">
        <v>19</v>
      </c>
      <c r="D1095" t="s">
        <v>19</v>
      </c>
      <c r="E1095" t="s">
        <v>19</v>
      </c>
      <c r="F1095" t="s">
        <v>19</v>
      </c>
      <c r="G1095" t="s">
        <v>19</v>
      </c>
    </row>
    <row r="1096" spans="1:7" x14ac:dyDescent="0.35">
      <c r="A1096" s="2">
        <v>44312</v>
      </c>
      <c r="B1096">
        <v>1.595</v>
      </c>
      <c r="C1096">
        <v>1.595</v>
      </c>
      <c r="D1096">
        <v>1.556</v>
      </c>
      <c r="E1096">
        <v>1.57</v>
      </c>
      <c r="F1096">
        <v>1.57</v>
      </c>
      <c r="G1096">
        <v>0</v>
      </c>
    </row>
    <row r="1097" spans="1:7" x14ac:dyDescent="0.35">
      <c r="A1097" s="2">
        <v>44313</v>
      </c>
      <c r="B1097">
        <v>1.581</v>
      </c>
      <c r="C1097">
        <v>1.627</v>
      </c>
      <c r="D1097">
        <v>1.57</v>
      </c>
      <c r="E1097">
        <v>1.6220000000000001</v>
      </c>
      <c r="F1097">
        <v>1.6220000000000001</v>
      </c>
      <c r="G1097">
        <v>0</v>
      </c>
    </row>
    <row r="1098" spans="1:7" x14ac:dyDescent="0.35">
      <c r="A1098" s="2">
        <v>44314</v>
      </c>
      <c r="B1098">
        <v>1.6379999999999999</v>
      </c>
      <c r="C1098">
        <v>1.659</v>
      </c>
      <c r="D1098">
        <v>1.613</v>
      </c>
      <c r="E1098">
        <v>1.62</v>
      </c>
      <c r="F1098">
        <v>1.62</v>
      </c>
      <c r="G1098">
        <v>0</v>
      </c>
    </row>
    <row r="1099" spans="1:7" x14ac:dyDescent="0.35">
      <c r="A1099" s="2">
        <v>44315</v>
      </c>
      <c r="B1099">
        <v>1.665</v>
      </c>
      <c r="C1099">
        <v>1.6879999999999999</v>
      </c>
      <c r="D1099">
        <v>1.64</v>
      </c>
      <c r="E1099">
        <v>1.64</v>
      </c>
      <c r="F1099">
        <v>1.64</v>
      </c>
      <c r="G1099">
        <v>0</v>
      </c>
    </row>
    <row r="1100" spans="1:7" x14ac:dyDescent="0.35">
      <c r="A1100" s="2">
        <v>44316</v>
      </c>
      <c r="B1100">
        <v>1.6419999999999999</v>
      </c>
      <c r="C1100">
        <v>1.653</v>
      </c>
      <c r="D1100">
        <v>1.6220000000000001</v>
      </c>
      <c r="E1100">
        <v>1.631</v>
      </c>
      <c r="F1100">
        <v>1.631</v>
      </c>
      <c r="G1100">
        <v>0</v>
      </c>
    </row>
    <row r="1101" spans="1:7" x14ac:dyDescent="0.35">
      <c r="A1101" s="2">
        <v>44318</v>
      </c>
      <c r="B1101" t="s">
        <v>19</v>
      </c>
      <c r="C1101" t="s">
        <v>19</v>
      </c>
      <c r="D1101" t="s">
        <v>19</v>
      </c>
      <c r="E1101" t="s">
        <v>19</v>
      </c>
      <c r="F1101" t="s">
        <v>19</v>
      </c>
      <c r="G1101" t="s">
        <v>19</v>
      </c>
    </row>
    <row r="1102" spans="1:7" x14ac:dyDescent="0.35">
      <c r="A1102" s="2">
        <v>44319</v>
      </c>
      <c r="B1102">
        <v>1.651</v>
      </c>
      <c r="C1102">
        <v>1.651</v>
      </c>
      <c r="D1102">
        <v>1.5780000000000001</v>
      </c>
      <c r="E1102">
        <v>1.607</v>
      </c>
      <c r="F1102">
        <v>1.607</v>
      </c>
      <c r="G1102">
        <v>0</v>
      </c>
    </row>
    <row r="1103" spans="1:7" x14ac:dyDescent="0.35">
      <c r="A1103" s="2">
        <v>44320</v>
      </c>
      <c r="B1103">
        <v>1.603</v>
      </c>
      <c r="C1103">
        <v>1.603</v>
      </c>
      <c r="D1103">
        <v>1.5569999999999999</v>
      </c>
      <c r="E1103">
        <v>1.5920000000000001</v>
      </c>
      <c r="F1103">
        <v>1.5920000000000001</v>
      </c>
      <c r="G1103">
        <v>0</v>
      </c>
    </row>
    <row r="1104" spans="1:7" x14ac:dyDescent="0.35">
      <c r="A1104" s="2">
        <v>44321</v>
      </c>
      <c r="B1104">
        <v>1.607</v>
      </c>
      <c r="C1104">
        <v>1.6259999999999999</v>
      </c>
      <c r="D1104">
        <v>1.5820000000000001</v>
      </c>
      <c r="E1104">
        <v>1.5840000000000001</v>
      </c>
      <c r="F1104">
        <v>1.5840000000000001</v>
      </c>
      <c r="G1104">
        <v>0</v>
      </c>
    </row>
    <row r="1105" spans="1:7" x14ac:dyDescent="0.35">
      <c r="A1105" s="2">
        <v>44322</v>
      </c>
      <c r="B1105">
        <v>1.577</v>
      </c>
      <c r="C1105">
        <v>1.591</v>
      </c>
      <c r="D1105">
        <v>1.5569999999999999</v>
      </c>
      <c r="E1105">
        <v>1.5609999999999999</v>
      </c>
      <c r="F1105">
        <v>1.5609999999999999</v>
      </c>
      <c r="G1105">
        <v>0</v>
      </c>
    </row>
    <row r="1106" spans="1:7" x14ac:dyDescent="0.35">
      <c r="A1106" s="2">
        <v>44323</v>
      </c>
      <c r="B1106">
        <v>1.57</v>
      </c>
      <c r="C1106">
        <v>1.5840000000000001</v>
      </c>
      <c r="D1106">
        <v>1.4710000000000001</v>
      </c>
      <c r="E1106">
        <v>1.577</v>
      </c>
      <c r="F1106">
        <v>1.577</v>
      </c>
      <c r="G1106">
        <v>0</v>
      </c>
    </row>
    <row r="1107" spans="1:7" x14ac:dyDescent="0.35">
      <c r="A1107" s="2">
        <v>44325</v>
      </c>
      <c r="B1107" t="s">
        <v>19</v>
      </c>
      <c r="C1107" t="s">
        <v>19</v>
      </c>
      <c r="D1107" t="s">
        <v>19</v>
      </c>
      <c r="E1107" t="s">
        <v>19</v>
      </c>
      <c r="F1107" t="s">
        <v>19</v>
      </c>
      <c r="G1107" t="s">
        <v>19</v>
      </c>
    </row>
    <row r="1108" spans="1:7" x14ac:dyDescent="0.35">
      <c r="A1108" s="2">
        <v>44326</v>
      </c>
      <c r="B1108">
        <v>1.577</v>
      </c>
      <c r="C1108">
        <v>1.607</v>
      </c>
      <c r="D1108">
        <v>1.56</v>
      </c>
      <c r="E1108">
        <v>1.6020000000000001</v>
      </c>
      <c r="F1108">
        <v>1.6020000000000001</v>
      </c>
      <c r="G1108">
        <v>0</v>
      </c>
    </row>
    <row r="1109" spans="1:7" x14ac:dyDescent="0.35">
      <c r="A1109" s="2">
        <v>44327</v>
      </c>
      <c r="B1109">
        <v>1.6040000000000001</v>
      </c>
      <c r="C1109">
        <v>1.631</v>
      </c>
      <c r="D1109">
        <v>1.6020000000000001</v>
      </c>
      <c r="E1109">
        <v>1.6240000000000001</v>
      </c>
      <c r="F1109">
        <v>1.6240000000000001</v>
      </c>
      <c r="G1109">
        <v>0</v>
      </c>
    </row>
    <row r="1110" spans="1:7" x14ac:dyDescent="0.35">
      <c r="A1110" s="2">
        <v>44328</v>
      </c>
      <c r="B1110">
        <v>1.617</v>
      </c>
      <c r="C1110">
        <v>1.6950000000000001</v>
      </c>
      <c r="D1110">
        <v>1.617</v>
      </c>
      <c r="E1110">
        <v>1.6950000000000001</v>
      </c>
      <c r="F1110">
        <v>1.6950000000000001</v>
      </c>
      <c r="G1110">
        <v>0</v>
      </c>
    </row>
    <row r="1111" spans="1:7" x14ac:dyDescent="0.35">
      <c r="A1111" s="2">
        <v>44329</v>
      </c>
      <c r="B1111">
        <v>1.69</v>
      </c>
      <c r="C1111">
        <v>1.7</v>
      </c>
      <c r="D1111">
        <v>1.657</v>
      </c>
      <c r="E1111">
        <v>1.6679999999999999</v>
      </c>
      <c r="F1111">
        <v>1.6679999999999999</v>
      </c>
      <c r="G1111">
        <v>0</v>
      </c>
    </row>
    <row r="1112" spans="1:7" x14ac:dyDescent="0.35">
      <c r="A1112" s="2">
        <v>44330</v>
      </c>
      <c r="B1112">
        <v>1.639</v>
      </c>
      <c r="C1112">
        <v>1.651</v>
      </c>
      <c r="D1112">
        <v>1.625</v>
      </c>
      <c r="E1112">
        <v>1.635</v>
      </c>
      <c r="F1112">
        <v>1.635</v>
      </c>
      <c r="G1112">
        <v>0</v>
      </c>
    </row>
    <row r="1113" spans="1:7" x14ac:dyDescent="0.35">
      <c r="A1113" s="2">
        <v>44332</v>
      </c>
      <c r="B1113" t="s">
        <v>19</v>
      </c>
      <c r="C1113" t="s">
        <v>19</v>
      </c>
      <c r="D1113" t="s">
        <v>19</v>
      </c>
      <c r="E1113" t="s">
        <v>19</v>
      </c>
      <c r="F1113" t="s">
        <v>19</v>
      </c>
      <c r="G1113" t="s">
        <v>19</v>
      </c>
    </row>
    <row r="1114" spans="1:7" x14ac:dyDescent="0.35">
      <c r="A1114" s="2">
        <v>44333</v>
      </c>
      <c r="B1114">
        <v>1.635</v>
      </c>
      <c r="C1114">
        <v>1.647</v>
      </c>
      <c r="D1114">
        <v>1.6279999999999999</v>
      </c>
      <c r="E1114">
        <v>1.64</v>
      </c>
      <c r="F1114">
        <v>1.64</v>
      </c>
      <c r="G1114">
        <v>0</v>
      </c>
    </row>
    <row r="1115" spans="1:7" x14ac:dyDescent="0.35">
      <c r="A1115" s="2">
        <v>44334</v>
      </c>
      <c r="B1115">
        <v>1.639</v>
      </c>
      <c r="C1115">
        <v>1.657</v>
      </c>
      <c r="D1115">
        <v>1.6279999999999999</v>
      </c>
      <c r="E1115">
        <v>1.6419999999999999</v>
      </c>
      <c r="F1115">
        <v>1.6419999999999999</v>
      </c>
      <c r="G1115">
        <v>0</v>
      </c>
    </row>
    <row r="1116" spans="1:7" x14ac:dyDescent="0.35">
      <c r="A1116" s="2">
        <v>44335</v>
      </c>
      <c r="B1116">
        <v>1.6559999999999999</v>
      </c>
      <c r="C1116">
        <v>1.6919999999999999</v>
      </c>
      <c r="D1116">
        <v>1.62</v>
      </c>
      <c r="E1116">
        <v>1.6830000000000001</v>
      </c>
      <c r="F1116">
        <v>1.6830000000000001</v>
      </c>
      <c r="G1116">
        <v>0</v>
      </c>
    </row>
    <row r="1117" spans="1:7" x14ac:dyDescent="0.35">
      <c r="A1117" s="2">
        <v>44336</v>
      </c>
      <c r="B1117">
        <v>1.6639999999999999</v>
      </c>
      <c r="C1117">
        <v>1.6659999999999999</v>
      </c>
      <c r="D1117">
        <v>1.627</v>
      </c>
      <c r="E1117">
        <v>1.6339999999999999</v>
      </c>
      <c r="F1117">
        <v>1.6339999999999999</v>
      </c>
      <c r="G1117">
        <v>0</v>
      </c>
    </row>
    <row r="1118" spans="1:7" x14ac:dyDescent="0.35">
      <c r="A1118" s="2">
        <v>44337</v>
      </c>
      <c r="B1118">
        <v>1.6220000000000001</v>
      </c>
      <c r="C1118">
        <v>1.639</v>
      </c>
      <c r="D1118">
        <v>1.613</v>
      </c>
      <c r="E1118">
        <v>1.6319999999999999</v>
      </c>
      <c r="F1118">
        <v>1.6319999999999999</v>
      </c>
      <c r="G1118">
        <v>0</v>
      </c>
    </row>
    <row r="1119" spans="1:7" x14ac:dyDescent="0.35">
      <c r="A1119" s="2">
        <v>44339</v>
      </c>
      <c r="B1119" t="s">
        <v>19</v>
      </c>
      <c r="C1119" t="s">
        <v>19</v>
      </c>
      <c r="D1119" t="s">
        <v>19</v>
      </c>
      <c r="E1119" t="s">
        <v>19</v>
      </c>
      <c r="F1119" t="s">
        <v>19</v>
      </c>
      <c r="G1119" t="s">
        <v>19</v>
      </c>
    </row>
    <row r="1120" spans="1:7" x14ac:dyDescent="0.35">
      <c r="A1120" s="2">
        <v>44340</v>
      </c>
      <c r="B1120">
        <v>1.611</v>
      </c>
      <c r="C1120">
        <v>1.6220000000000001</v>
      </c>
      <c r="D1120">
        <v>1.5980000000000001</v>
      </c>
      <c r="E1120">
        <v>1.6080000000000001</v>
      </c>
      <c r="F1120">
        <v>1.6080000000000001</v>
      </c>
      <c r="G1120">
        <v>0</v>
      </c>
    </row>
    <row r="1121" spans="1:7" x14ac:dyDescent="0.35">
      <c r="A1121" s="2">
        <v>44341</v>
      </c>
      <c r="B1121">
        <v>1.591</v>
      </c>
      <c r="C1121">
        <v>1.6</v>
      </c>
      <c r="D1121">
        <v>1.5620000000000001</v>
      </c>
      <c r="E1121">
        <v>1.5640000000000001</v>
      </c>
      <c r="F1121">
        <v>1.5640000000000001</v>
      </c>
      <c r="G1121">
        <v>0</v>
      </c>
    </row>
    <row r="1122" spans="1:7" x14ac:dyDescent="0.35">
      <c r="A1122" s="2">
        <v>44342</v>
      </c>
      <c r="B1122">
        <v>1.56</v>
      </c>
      <c r="C1122">
        <v>1.583</v>
      </c>
      <c r="D1122">
        <v>1.552</v>
      </c>
      <c r="E1122">
        <v>1.5740000000000001</v>
      </c>
      <c r="F1122">
        <v>1.5740000000000001</v>
      </c>
      <c r="G1122">
        <v>0</v>
      </c>
    </row>
    <row r="1123" spans="1:7" x14ac:dyDescent="0.35">
      <c r="A1123" s="2">
        <v>44343</v>
      </c>
      <c r="B1123">
        <v>1.611</v>
      </c>
      <c r="C1123">
        <v>1.625</v>
      </c>
      <c r="D1123">
        <v>1.605</v>
      </c>
      <c r="E1123">
        <v>1.61</v>
      </c>
      <c r="F1123">
        <v>1.61</v>
      </c>
      <c r="G1123">
        <v>0</v>
      </c>
    </row>
    <row r="1124" spans="1:7" x14ac:dyDescent="0.35">
      <c r="A1124" s="2">
        <v>44344</v>
      </c>
      <c r="B1124">
        <v>1.61</v>
      </c>
      <c r="C1124">
        <v>1.6180000000000001</v>
      </c>
      <c r="D1124">
        <v>1.579</v>
      </c>
      <c r="E1124">
        <v>1.581</v>
      </c>
      <c r="F1124">
        <v>1.581</v>
      </c>
      <c r="G1124">
        <v>0</v>
      </c>
    </row>
    <row r="1125" spans="1:7" x14ac:dyDescent="0.35">
      <c r="A1125" s="2">
        <v>44346</v>
      </c>
      <c r="B1125" t="s">
        <v>19</v>
      </c>
      <c r="C1125" t="s">
        <v>19</v>
      </c>
      <c r="D1125" t="s">
        <v>19</v>
      </c>
      <c r="E1125" t="s">
        <v>19</v>
      </c>
      <c r="F1125" t="s">
        <v>19</v>
      </c>
      <c r="G1125" t="s">
        <v>19</v>
      </c>
    </row>
    <row r="1126" spans="1:7" x14ac:dyDescent="0.35">
      <c r="A1126" s="2">
        <v>44348</v>
      </c>
      <c r="B1126">
        <v>1.625</v>
      </c>
      <c r="C1126">
        <v>1.639</v>
      </c>
      <c r="D1126">
        <v>1.6080000000000001</v>
      </c>
      <c r="E1126">
        <v>1.615</v>
      </c>
      <c r="F1126">
        <v>1.615</v>
      </c>
      <c r="G1126">
        <v>0</v>
      </c>
    </row>
    <row r="1127" spans="1:7" x14ac:dyDescent="0.35">
      <c r="A1127" s="2">
        <v>44349</v>
      </c>
      <c r="B1127">
        <v>1.605</v>
      </c>
      <c r="C1127">
        <v>1.6060000000000001</v>
      </c>
      <c r="D1127">
        <v>1.5880000000000001</v>
      </c>
      <c r="E1127">
        <v>1.591</v>
      </c>
      <c r="F1127">
        <v>1.591</v>
      </c>
      <c r="G1127">
        <v>0</v>
      </c>
    </row>
    <row r="1128" spans="1:7" x14ac:dyDescent="0.35">
      <c r="A1128" s="2">
        <v>44350</v>
      </c>
      <c r="B1128">
        <v>1.601</v>
      </c>
      <c r="C1128">
        <v>1.63</v>
      </c>
      <c r="D1128">
        <v>1.5960000000000001</v>
      </c>
      <c r="E1128">
        <v>1.625</v>
      </c>
      <c r="F1128">
        <v>1.625</v>
      </c>
      <c r="G1128">
        <v>0</v>
      </c>
    </row>
    <row r="1129" spans="1:7" x14ac:dyDescent="0.35">
      <c r="A1129" s="2">
        <v>44351</v>
      </c>
      <c r="B1129">
        <v>1.627</v>
      </c>
      <c r="C1129">
        <v>1.635</v>
      </c>
      <c r="D1129">
        <v>1.5569999999999999</v>
      </c>
      <c r="E1129">
        <v>1.56</v>
      </c>
      <c r="F1129">
        <v>1.56</v>
      </c>
      <c r="G1129">
        <v>0</v>
      </c>
    </row>
    <row r="1130" spans="1:7" x14ac:dyDescent="0.35">
      <c r="A1130" s="2">
        <v>44353</v>
      </c>
      <c r="B1130" t="s">
        <v>19</v>
      </c>
      <c r="C1130" t="s">
        <v>19</v>
      </c>
      <c r="D1130" t="s">
        <v>19</v>
      </c>
      <c r="E1130" t="s">
        <v>19</v>
      </c>
      <c r="F1130" t="s">
        <v>19</v>
      </c>
      <c r="G1130" t="s">
        <v>19</v>
      </c>
    </row>
    <row r="1131" spans="1:7" x14ac:dyDescent="0.35">
      <c r="A1131" s="2">
        <v>44354</v>
      </c>
      <c r="B1131">
        <v>1.581</v>
      </c>
      <c r="C1131">
        <v>1.5820000000000001</v>
      </c>
      <c r="D1131">
        <v>1.5640000000000001</v>
      </c>
      <c r="E1131">
        <v>1.569</v>
      </c>
      <c r="F1131">
        <v>1.569</v>
      </c>
      <c r="G1131">
        <v>0</v>
      </c>
    </row>
    <row r="1132" spans="1:7" x14ac:dyDescent="0.35">
      <c r="A1132" s="2">
        <v>44355</v>
      </c>
      <c r="B1132">
        <v>1.536</v>
      </c>
      <c r="C1132">
        <v>1.536</v>
      </c>
      <c r="D1132">
        <v>1.5129999999999999</v>
      </c>
      <c r="E1132">
        <v>1.528</v>
      </c>
      <c r="F1132">
        <v>1.528</v>
      </c>
      <c r="G1132">
        <v>0</v>
      </c>
    </row>
    <row r="1133" spans="1:7" x14ac:dyDescent="0.35">
      <c r="A1133" s="2">
        <v>44356</v>
      </c>
      <c r="B1133">
        <v>1.5029999999999999</v>
      </c>
      <c r="C1133">
        <v>1.508</v>
      </c>
      <c r="D1133">
        <v>1.472</v>
      </c>
      <c r="E1133">
        <v>1.4890000000000001</v>
      </c>
      <c r="F1133">
        <v>1.4890000000000001</v>
      </c>
      <c r="G1133">
        <v>0</v>
      </c>
    </row>
    <row r="1134" spans="1:7" x14ac:dyDescent="0.35">
      <c r="A1134" s="2">
        <v>44357</v>
      </c>
      <c r="B1134">
        <v>1.5029999999999999</v>
      </c>
      <c r="C1134">
        <v>1.5329999999999999</v>
      </c>
      <c r="D1134">
        <v>1.4590000000000001</v>
      </c>
      <c r="E1134">
        <v>1.4590000000000001</v>
      </c>
      <c r="F1134">
        <v>1.4590000000000001</v>
      </c>
      <c r="G1134">
        <v>0</v>
      </c>
    </row>
    <row r="1135" spans="1:7" x14ac:dyDescent="0.35">
      <c r="A1135" s="2">
        <v>44358</v>
      </c>
      <c r="B1135">
        <v>1.452</v>
      </c>
      <c r="C1135">
        <v>1.472</v>
      </c>
      <c r="D1135">
        <v>1.45</v>
      </c>
      <c r="E1135">
        <v>1.462</v>
      </c>
      <c r="F1135">
        <v>1.462</v>
      </c>
      <c r="G1135">
        <v>0</v>
      </c>
    </row>
    <row r="1136" spans="1:7" x14ac:dyDescent="0.35">
      <c r="A1136" s="2">
        <v>44360</v>
      </c>
      <c r="B1136" t="s">
        <v>19</v>
      </c>
      <c r="C1136" t="s">
        <v>19</v>
      </c>
      <c r="D1136" t="s">
        <v>19</v>
      </c>
      <c r="E1136" t="s">
        <v>19</v>
      </c>
      <c r="F1136" t="s">
        <v>19</v>
      </c>
      <c r="G1136" t="s">
        <v>19</v>
      </c>
    </row>
    <row r="1137" spans="1:7" x14ac:dyDescent="0.35">
      <c r="A1137" s="2">
        <v>44361</v>
      </c>
      <c r="B1137">
        <v>1.464</v>
      </c>
      <c r="C1137">
        <v>1.502</v>
      </c>
      <c r="D1137">
        <v>1.4590000000000001</v>
      </c>
      <c r="E1137">
        <v>1.5009999999999999</v>
      </c>
      <c r="F1137">
        <v>1.5009999999999999</v>
      </c>
      <c r="G1137">
        <v>0</v>
      </c>
    </row>
    <row r="1138" spans="1:7" x14ac:dyDescent="0.35">
      <c r="A1138" s="2">
        <v>44362</v>
      </c>
      <c r="B1138">
        <v>1.494</v>
      </c>
      <c r="C1138">
        <v>1.5129999999999999</v>
      </c>
      <c r="D1138">
        <v>1.486</v>
      </c>
      <c r="E1138">
        <v>1.4990000000000001</v>
      </c>
      <c r="F1138">
        <v>1.4990000000000001</v>
      </c>
      <c r="G1138">
        <v>0</v>
      </c>
    </row>
    <row r="1139" spans="1:7" x14ac:dyDescent="0.35">
      <c r="A1139" s="2">
        <v>44363</v>
      </c>
      <c r="B1139">
        <v>1.4890000000000001</v>
      </c>
      <c r="C1139">
        <v>1.5940000000000001</v>
      </c>
      <c r="D1139">
        <v>1.484</v>
      </c>
      <c r="E1139">
        <v>1.569</v>
      </c>
      <c r="F1139">
        <v>1.569</v>
      </c>
      <c r="G1139">
        <v>0</v>
      </c>
    </row>
    <row r="1140" spans="1:7" x14ac:dyDescent="0.35">
      <c r="A1140" s="2">
        <v>44364</v>
      </c>
      <c r="B1140">
        <v>1.569</v>
      </c>
      <c r="C1140">
        <v>1.575</v>
      </c>
      <c r="D1140">
        <v>1.472</v>
      </c>
      <c r="E1140">
        <v>1.5109999999999999</v>
      </c>
      <c r="F1140">
        <v>1.5109999999999999</v>
      </c>
      <c r="G1140">
        <v>0</v>
      </c>
    </row>
    <row r="1141" spans="1:7" x14ac:dyDescent="0.35">
      <c r="A1141" s="2">
        <v>44365</v>
      </c>
      <c r="B1141">
        <v>1.5069999999999999</v>
      </c>
      <c r="C1141">
        <v>1.5209999999999999</v>
      </c>
      <c r="D1141">
        <v>1.4379999999999999</v>
      </c>
      <c r="E1141">
        <v>1.45</v>
      </c>
      <c r="F1141">
        <v>1.45</v>
      </c>
      <c r="G1141">
        <v>0</v>
      </c>
    </row>
    <row r="1142" spans="1:7" x14ac:dyDescent="0.35">
      <c r="A1142" s="2">
        <v>44367</v>
      </c>
      <c r="B1142" t="s">
        <v>19</v>
      </c>
      <c r="C1142" t="s">
        <v>19</v>
      </c>
      <c r="D1142" t="s">
        <v>19</v>
      </c>
      <c r="E1142" t="s">
        <v>19</v>
      </c>
      <c r="F1142" t="s">
        <v>19</v>
      </c>
      <c r="G1142" t="s">
        <v>19</v>
      </c>
    </row>
    <row r="1143" spans="1:7" x14ac:dyDescent="0.35">
      <c r="A1143" s="2">
        <v>44368</v>
      </c>
      <c r="B1143">
        <v>1.452</v>
      </c>
      <c r="C1143">
        <v>1.492</v>
      </c>
      <c r="D1143">
        <v>1.452</v>
      </c>
      <c r="E1143">
        <v>1.484</v>
      </c>
      <c r="F1143">
        <v>1.484</v>
      </c>
      <c r="G1143">
        <v>0</v>
      </c>
    </row>
    <row r="1144" spans="1:7" x14ac:dyDescent="0.35">
      <c r="A1144" s="2">
        <v>44369</v>
      </c>
      <c r="B1144">
        <v>1.4950000000000001</v>
      </c>
      <c r="C1144">
        <v>1.5089999999999999</v>
      </c>
      <c r="D1144">
        <v>1.47</v>
      </c>
      <c r="E1144">
        <v>1.472</v>
      </c>
      <c r="F1144">
        <v>1.472</v>
      </c>
      <c r="G1144">
        <v>0</v>
      </c>
    </row>
    <row r="1145" spans="1:7" x14ac:dyDescent="0.35">
      <c r="A1145" s="2">
        <v>44370</v>
      </c>
      <c r="B1145">
        <v>1.468</v>
      </c>
      <c r="C1145">
        <v>1.4990000000000001</v>
      </c>
      <c r="D1145">
        <v>1.4650000000000001</v>
      </c>
      <c r="E1145">
        <v>1.4870000000000001</v>
      </c>
      <c r="F1145">
        <v>1.4870000000000001</v>
      </c>
      <c r="G1145">
        <v>0</v>
      </c>
    </row>
    <row r="1146" spans="1:7" x14ac:dyDescent="0.35">
      <c r="A1146" s="2">
        <v>44371</v>
      </c>
      <c r="B1146">
        <v>1.484</v>
      </c>
      <c r="C1146">
        <v>1.4970000000000001</v>
      </c>
      <c r="D1146">
        <v>1.4770000000000001</v>
      </c>
      <c r="E1146">
        <v>1.4870000000000001</v>
      </c>
      <c r="F1146">
        <v>1.4870000000000001</v>
      </c>
      <c r="G1146">
        <v>0</v>
      </c>
    </row>
    <row r="1147" spans="1:7" x14ac:dyDescent="0.35">
      <c r="A1147" s="2">
        <v>44372</v>
      </c>
      <c r="B1147">
        <v>1.4870000000000001</v>
      </c>
      <c r="C1147">
        <v>1.5449999999999999</v>
      </c>
      <c r="D1147">
        <v>1.478</v>
      </c>
      <c r="E1147">
        <v>1.536</v>
      </c>
      <c r="F1147">
        <v>1.536</v>
      </c>
      <c r="G1147">
        <v>0</v>
      </c>
    </row>
    <row r="1148" spans="1:7" x14ac:dyDescent="0.35">
      <c r="A1148" s="2">
        <v>44374</v>
      </c>
      <c r="B1148" t="s">
        <v>19</v>
      </c>
      <c r="C1148" t="s">
        <v>19</v>
      </c>
      <c r="D1148" t="s">
        <v>19</v>
      </c>
      <c r="E1148" t="s">
        <v>19</v>
      </c>
      <c r="F1148" t="s">
        <v>19</v>
      </c>
      <c r="G1148" t="s">
        <v>19</v>
      </c>
    </row>
    <row r="1149" spans="1:7" x14ac:dyDescent="0.35">
      <c r="A1149" s="2">
        <v>44375</v>
      </c>
      <c r="B1149">
        <v>1.5089999999999999</v>
      </c>
      <c r="C1149">
        <v>1.512</v>
      </c>
      <c r="D1149">
        <v>1.4710000000000001</v>
      </c>
      <c r="E1149">
        <v>1.478</v>
      </c>
      <c r="F1149">
        <v>1.478</v>
      </c>
      <c r="G1149">
        <v>0</v>
      </c>
    </row>
    <row r="1150" spans="1:7" x14ac:dyDescent="0.35">
      <c r="A1150" s="2">
        <v>44376</v>
      </c>
      <c r="B1150">
        <v>1.492</v>
      </c>
      <c r="C1150">
        <v>1.51</v>
      </c>
      <c r="D1150">
        <v>1.478</v>
      </c>
      <c r="E1150">
        <v>1.48</v>
      </c>
      <c r="F1150">
        <v>1.48</v>
      </c>
      <c r="G1150">
        <v>0</v>
      </c>
    </row>
    <row r="1151" spans="1:7" x14ac:dyDescent="0.35">
      <c r="A1151" s="2">
        <v>44377</v>
      </c>
      <c r="B1151">
        <v>1.4530000000000001</v>
      </c>
      <c r="C1151">
        <v>1.466</v>
      </c>
      <c r="D1151">
        <v>1.4379999999999999</v>
      </c>
      <c r="E1151">
        <v>1.4430000000000001</v>
      </c>
      <c r="F1151">
        <v>1.4430000000000001</v>
      </c>
      <c r="G1151">
        <v>0</v>
      </c>
    </row>
    <row r="1152" spans="1:7" x14ac:dyDescent="0.35">
      <c r="A1152" s="2">
        <v>44378</v>
      </c>
      <c r="B1152">
        <v>1.4710000000000001</v>
      </c>
      <c r="C1152">
        <v>1.4850000000000001</v>
      </c>
      <c r="D1152">
        <v>1.454</v>
      </c>
      <c r="E1152">
        <v>1.48</v>
      </c>
      <c r="F1152">
        <v>1.48</v>
      </c>
      <c r="G1152">
        <v>0</v>
      </c>
    </row>
    <row r="1153" spans="1:7" x14ac:dyDescent="0.35">
      <c r="A1153" s="2">
        <v>44379</v>
      </c>
      <c r="B1153">
        <v>1.444</v>
      </c>
      <c r="C1153">
        <v>1.468</v>
      </c>
      <c r="D1153">
        <v>1.4259999999999999</v>
      </c>
      <c r="E1153">
        <v>1.431</v>
      </c>
      <c r="F1153">
        <v>1.431</v>
      </c>
      <c r="G1153">
        <v>0</v>
      </c>
    </row>
    <row r="1154" spans="1:7" x14ac:dyDescent="0.35">
      <c r="A1154" s="2">
        <v>44381</v>
      </c>
      <c r="B1154" t="s">
        <v>19</v>
      </c>
      <c r="C1154" t="s">
        <v>19</v>
      </c>
      <c r="D1154" t="s">
        <v>19</v>
      </c>
      <c r="E1154" t="s">
        <v>19</v>
      </c>
      <c r="F1154" t="s">
        <v>19</v>
      </c>
      <c r="G1154" t="s">
        <v>19</v>
      </c>
    </row>
    <row r="1155" spans="1:7" x14ac:dyDescent="0.35">
      <c r="A1155" s="2">
        <v>44383</v>
      </c>
      <c r="B1155">
        <v>1.4239999999999999</v>
      </c>
      <c r="C1155">
        <v>1.427</v>
      </c>
      <c r="D1155">
        <v>1.3520000000000001</v>
      </c>
      <c r="E1155">
        <v>1.37</v>
      </c>
      <c r="F1155">
        <v>1.37</v>
      </c>
      <c r="G1155">
        <v>0</v>
      </c>
    </row>
    <row r="1156" spans="1:7" x14ac:dyDescent="0.35">
      <c r="A1156" s="2">
        <v>44384</v>
      </c>
      <c r="B1156">
        <v>1.325</v>
      </c>
      <c r="C1156">
        <v>1.343</v>
      </c>
      <c r="D1156">
        <v>1.296</v>
      </c>
      <c r="E1156">
        <v>1.321</v>
      </c>
      <c r="F1156">
        <v>1.321</v>
      </c>
      <c r="G1156">
        <v>0</v>
      </c>
    </row>
    <row r="1157" spans="1:7" x14ac:dyDescent="0.35">
      <c r="A1157" s="2">
        <v>44385</v>
      </c>
      <c r="B1157">
        <v>1.2809999999999999</v>
      </c>
      <c r="C1157">
        <v>1.306</v>
      </c>
      <c r="D1157">
        <v>1.268</v>
      </c>
      <c r="E1157">
        <v>1.288</v>
      </c>
      <c r="F1157">
        <v>1.288</v>
      </c>
      <c r="G1157">
        <v>0</v>
      </c>
    </row>
    <row r="1158" spans="1:7" x14ac:dyDescent="0.35">
      <c r="A1158" s="2">
        <v>44386</v>
      </c>
      <c r="B1158">
        <v>1.3380000000000001</v>
      </c>
      <c r="C1158">
        <v>1.36</v>
      </c>
      <c r="D1158">
        <v>1.333</v>
      </c>
      <c r="E1158">
        <v>1.3560000000000001</v>
      </c>
      <c r="F1158">
        <v>1.3560000000000001</v>
      </c>
      <c r="G1158">
        <v>0</v>
      </c>
    </row>
    <row r="1159" spans="1:7" x14ac:dyDescent="0.35">
      <c r="A1159" s="2">
        <v>44388</v>
      </c>
      <c r="B1159" t="s">
        <v>19</v>
      </c>
      <c r="C1159" t="s">
        <v>19</v>
      </c>
      <c r="D1159" t="s">
        <v>19</v>
      </c>
      <c r="E1159" t="s">
        <v>19</v>
      </c>
      <c r="F1159" t="s">
        <v>19</v>
      </c>
      <c r="G1159" t="s">
        <v>19</v>
      </c>
    </row>
    <row r="1160" spans="1:7" x14ac:dyDescent="0.35">
      <c r="A1160" s="2">
        <v>44389</v>
      </c>
      <c r="B1160">
        <v>1.343</v>
      </c>
      <c r="C1160">
        <v>1.3759999999999999</v>
      </c>
      <c r="D1160">
        <v>1.3380000000000001</v>
      </c>
      <c r="E1160">
        <v>1.363</v>
      </c>
      <c r="F1160">
        <v>1.363</v>
      </c>
      <c r="G1160">
        <v>0</v>
      </c>
    </row>
    <row r="1161" spans="1:7" x14ac:dyDescent="0.35">
      <c r="A1161" s="2">
        <v>44390</v>
      </c>
      <c r="B1161">
        <v>1.351</v>
      </c>
      <c r="C1161">
        <v>1.42</v>
      </c>
      <c r="D1161">
        <v>1.343</v>
      </c>
      <c r="E1161">
        <v>1.415</v>
      </c>
      <c r="F1161">
        <v>1.415</v>
      </c>
      <c r="G1161">
        <v>0</v>
      </c>
    </row>
    <row r="1162" spans="1:7" x14ac:dyDescent="0.35">
      <c r="A1162" s="2">
        <v>44391</v>
      </c>
      <c r="B1162">
        <v>1.381</v>
      </c>
      <c r="C1162">
        <v>1.3859999999999999</v>
      </c>
      <c r="D1162">
        <v>1.3540000000000001</v>
      </c>
      <c r="E1162">
        <v>1.3560000000000001</v>
      </c>
      <c r="F1162">
        <v>1.3560000000000001</v>
      </c>
      <c r="G1162">
        <v>0</v>
      </c>
    </row>
    <row r="1163" spans="1:7" x14ac:dyDescent="0.35">
      <c r="A1163" s="2">
        <v>44392</v>
      </c>
      <c r="B1163">
        <v>1.329</v>
      </c>
      <c r="C1163">
        <v>1.349</v>
      </c>
      <c r="D1163">
        <v>1.292</v>
      </c>
      <c r="E1163">
        <v>1.2969999999999999</v>
      </c>
      <c r="F1163">
        <v>1.2969999999999999</v>
      </c>
      <c r="G1163">
        <v>0</v>
      </c>
    </row>
    <row r="1164" spans="1:7" x14ac:dyDescent="0.35">
      <c r="A1164" s="2">
        <v>44393</v>
      </c>
      <c r="B1164">
        <v>1.3149999999999999</v>
      </c>
      <c r="C1164">
        <v>1.3360000000000001</v>
      </c>
      <c r="D1164">
        <v>1.2989999999999999</v>
      </c>
      <c r="E1164">
        <v>1.3</v>
      </c>
      <c r="F1164">
        <v>1.3</v>
      </c>
      <c r="G1164">
        <v>0</v>
      </c>
    </row>
    <row r="1165" spans="1:7" x14ac:dyDescent="0.35">
      <c r="A1165" s="2">
        <v>44395</v>
      </c>
      <c r="B1165" t="s">
        <v>19</v>
      </c>
      <c r="C1165" t="s">
        <v>19</v>
      </c>
      <c r="D1165" t="s">
        <v>19</v>
      </c>
      <c r="E1165" t="s">
        <v>19</v>
      </c>
      <c r="F1165" t="s">
        <v>19</v>
      </c>
      <c r="G1165" t="s">
        <v>19</v>
      </c>
    </row>
    <row r="1166" spans="1:7" x14ac:dyDescent="0.35">
      <c r="A1166" s="2">
        <v>44396</v>
      </c>
      <c r="B1166">
        <v>1.2270000000000001</v>
      </c>
      <c r="C1166">
        <v>1.2270000000000001</v>
      </c>
      <c r="D1166">
        <v>1.1759999999999999</v>
      </c>
      <c r="E1166">
        <v>1.181</v>
      </c>
      <c r="F1166">
        <v>1.181</v>
      </c>
      <c r="G1166">
        <v>0</v>
      </c>
    </row>
    <row r="1167" spans="1:7" x14ac:dyDescent="0.35">
      <c r="A1167" s="2">
        <v>44397</v>
      </c>
      <c r="B1167">
        <v>1.18</v>
      </c>
      <c r="C1167">
        <v>1.224</v>
      </c>
      <c r="D1167">
        <v>1.1279999999999999</v>
      </c>
      <c r="E1167">
        <v>1.2090000000000001</v>
      </c>
      <c r="F1167">
        <v>1.2090000000000001</v>
      </c>
      <c r="G1167">
        <v>0</v>
      </c>
    </row>
    <row r="1168" spans="1:7" x14ac:dyDescent="0.35">
      <c r="A1168" s="2">
        <v>44398</v>
      </c>
      <c r="B1168">
        <v>1.2430000000000001</v>
      </c>
      <c r="C1168">
        <v>1.3029999999999999</v>
      </c>
      <c r="D1168">
        <v>1.2330000000000001</v>
      </c>
      <c r="E1168">
        <v>1.28</v>
      </c>
      <c r="F1168">
        <v>1.28</v>
      </c>
      <c r="G1168">
        <v>0</v>
      </c>
    </row>
    <row r="1169" spans="1:7" x14ac:dyDescent="0.35">
      <c r="A1169" s="2">
        <v>44399</v>
      </c>
      <c r="B1169">
        <v>1.2869999999999999</v>
      </c>
      <c r="C1169">
        <v>1.2949999999999999</v>
      </c>
      <c r="D1169">
        <v>1.2330000000000001</v>
      </c>
      <c r="E1169">
        <v>1.2649999999999999</v>
      </c>
      <c r="F1169">
        <v>1.2649999999999999</v>
      </c>
      <c r="G1169">
        <v>0</v>
      </c>
    </row>
    <row r="1170" spans="1:7" x14ac:dyDescent="0.35">
      <c r="A1170" s="2">
        <v>44400</v>
      </c>
      <c r="B1170">
        <v>1.3</v>
      </c>
      <c r="C1170">
        <v>1.3120000000000001</v>
      </c>
      <c r="D1170">
        <v>1.2809999999999999</v>
      </c>
      <c r="E1170">
        <v>1.286</v>
      </c>
      <c r="F1170">
        <v>1.286</v>
      </c>
      <c r="G1170">
        <v>0</v>
      </c>
    </row>
    <row r="1171" spans="1:7" x14ac:dyDescent="0.35">
      <c r="A1171" s="2">
        <v>44402</v>
      </c>
      <c r="B1171" t="s">
        <v>19</v>
      </c>
      <c r="C1171" t="s">
        <v>19</v>
      </c>
      <c r="D1171" t="s">
        <v>19</v>
      </c>
      <c r="E1171" t="s">
        <v>19</v>
      </c>
      <c r="F1171" t="s">
        <v>19</v>
      </c>
      <c r="G1171" t="s">
        <v>19</v>
      </c>
    </row>
    <row r="1172" spans="1:7" x14ac:dyDescent="0.35">
      <c r="A1172" s="2">
        <v>44403</v>
      </c>
      <c r="B1172">
        <v>1.2549999999999999</v>
      </c>
      <c r="C1172">
        <v>1.2849999999999999</v>
      </c>
      <c r="D1172">
        <v>1.2509999999999999</v>
      </c>
      <c r="E1172">
        <v>1.276</v>
      </c>
      <c r="F1172">
        <v>1.276</v>
      </c>
      <c r="G1172">
        <v>0</v>
      </c>
    </row>
    <row r="1173" spans="1:7" x14ac:dyDescent="0.35">
      <c r="A1173" s="2">
        <v>44404</v>
      </c>
      <c r="B1173">
        <v>1.2529999999999999</v>
      </c>
      <c r="C1173">
        <v>1.254</v>
      </c>
      <c r="D1173">
        <v>1.2290000000000001</v>
      </c>
      <c r="E1173">
        <v>1.234</v>
      </c>
      <c r="F1173">
        <v>1.234</v>
      </c>
      <c r="G1173">
        <v>0</v>
      </c>
    </row>
    <row r="1174" spans="1:7" x14ac:dyDescent="0.35">
      <c r="A1174" s="2">
        <v>44405</v>
      </c>
      <c r="B1174">
        <v>1.266</v>
      </c>
      <c r="C1174">
        <v>1.278</v>
      </c>
      <c r="D1174">
        <v>1.246</v>
      </c>
      <c r="E1174">
        <v>1.2609999999999999</v>
      </c>
      <c r="F1174">
        <v>1.2609999999999999</v>
      </c>
      <c r="G1174">
        <v>0</v>
      </c>
    </row>
    <row r="1175" spans="1:7" x14ac:dyDescent="0.35">
      <c r="A1175" s="2">
        <v>44406</v>
      </c>
      <c r="B1175">
        <v>1.264</v>
      </c>
      <c r="C1175">
        <v>1.284</v>
      </c>
      <c r="D1175">
        <v>1.244</v>
      </c>
      <c r="E1175">
        <v>1.2689999999999999</v>
      </c>
      <c r="F1175">
        <v>1.2689999999999999</v>
      </c>
      <c r="G1175">
        <v>0</v>
      </c>
    </row>
    <row r="1176" spans="1:7" x14ac:dyDescent="0.35">
      <c r="A1176" s="2">
        <v>44407</v>
      </c>
      <c r="B1176">
        <v>1.236</v>
      </c>
      <c r="C1176">
        <v>1.2509999999999999</v>
      </c>
      <c r="D1176">
        <v>1.226</v>
      </c>
      <c r="E1176">
        <v>1.2390000000000001</v>
      </c>
      <c r="F1176">
        <v>1.2390000000000001</v>
      </c>
      <c r="G1176">
        <v>0</v>
      </c>
    </row>
    <row r="1177" spans="1:7" x14ac:dyDescent="0.35">
      <c r="A1177" s="2">
        <v>44409</v>
      </c>
      <c r="B1177" t="s">
        <v>19</v>
      </c>
      <c r="C1177" t="s">
        <v>19</v>
      </c>
      <c r="D1177" t="s">
        <v>19</v>
      </c>
      <c r="E1177" t="s">
        <v>19</v>
      </c>
      <c r="F1177" t="s">
        <v>19</v>
      </c>
      <c r="G1177" t="s">
        <v>19</v>
      </c>
    </row>
    <row r="1178" spans="1:7" x14ac:dyDescent="0.35">
      <c r="A1178" s="2">
        <v>44410</v>
      </c>
      <c r="B1178">
        <v>1.2310000000000001</v>
      </c>
      <c r="C1178">
        <v>1.2310000000000001</v>
      </c>
      <c r="D1178">
        <v>1.151</v>
      </c>
      <c r="E1178">
        <v>1.1739999999999999</v>
      </c>
      <c r="F1178">
        <v>1.1739999999999999</v>
      </c>
      <c r="G1178">
        <v>0</v>
      </c>
    </row>
    <row r="1179" spans="1:7" x14ac:dyDescent="0.35">
      <c r="A1179" s="2">
        <v>44411</v>
      </c>
      <c r="B1179">
        <v>1.177</v>
      </c>
      <c r="C1179">
        <v>1.181</v>
      </c>
      <c r="D1179">
        <v>1.1539999999999999</v>
      </c>
      <c r="E1179">
        <v>1.1759999999999999</v>
      </c>
      <c r="F1179">
        <v>1.1759999999999999</v>
      </c>
      <c r="G1179">
        <v>0</v>
      </c>
    </row>
    <row r="1180" spans="1:7" x14ac:dyDescent="0.35">
      <c r="A1180" s="2">
        <v>44412</v>
      </c>
      <c r="B1180">
        <v>1.1719999999999999</v>
      </c>
      <c r="C1180">
        <v>1.2150000000000001</v>
      </c>
      <c r="D1180">
        <v>1.129</v>
      </c>
      <c r="E1180">
        <v>1.1839999999999999</v>
      </c>
      <c r="F1180">
        <v>1.1839999999999999</v>
      </c>
      <c r="G1180">
        <v>0</v>
      </c>
    </row>
    <row r="1181" spans="1:7" x14ac:dyDescent="0.35">
      <c r="A1181" s="2">
        <v>44413</v>
      </c>
      <c r="B1181">
        <v>1.1819999999999999</v>
      </c>
      <c r="C1181">
        <v>1.2270000000000001</v>
      </c>
      <c r="D1181">
        <v>1.179</v>
      </c>
      <c r="E1181">
        <v>1.2170000000000001</v>
      </c>
      <c r="F1181">
        <v>1.2170000000000001</v>
      </c>
      <c r="G1181">
        <v>0</v>
      </c>
    </row>
    <row r="1182" spans="1:7" x14ac:dyDescent="0.35">
      <c r="A1182" s="2">
        <v>44414</v>
      </c>
      <c r="B1182">
        <v>1.252</v>
      </c>
      <c r="C1182">
        <v>1.3</v>
      </c>
      <c r="D1182">
        <v>1.2470000000000001</v>
      </c>
      <c r="E1182">
        <v>1.29</v>
      </c>
      <c r="F1182">
        <v>1.29</v>
      </c>
      <c r="G1182">
        <v>0</v>
      </c>
    </row>
    <row r="1183" spans="1:7" x14ac:dyDescent="0.35">
      <c r="A1183" s="2">
        <v>44416</v>
      </c>
      <c r="B1183" t="s">
        <v>19</v>
      </c>
      <c r="C1183" t="s">
        <v>19</v>
      </c>
      <c r="D1183" t="s">
        <v>19</v>
      </c>
      <c r="E1183" t="s">
        <v>19</v>
      </c>
      <c r="F1183" t="s">
        <v>19</v>
      </c>
      <c r="G1183" t="s">
        <v>19</v>
      </c>
    </row>
    <row r="1184" spans="1:7" x14ac:dyDescent="0.35">
      <c r="A1184" s="2">
        <v>44417</v>
      </c>
      <c r="B1184">
        <v>1.278</v>
      </c>
      <c r="C1184">
        <v>1.3240000000000001</v>
      </c>
      <c r="D1184">
        <v>1.268</v>
      </c>
      <c r="E1184">
        <v>1.3169999999999999</v>
      </c>
      <c r="F1184">
        <v>1.3169999999999999</v>
      </c>
      <c r="G1184">
        <v>0</v>
      </c>
    </row>
    <row r="1185" spans="1:7" x14ac:dyDescent="0.35">
      <c r="A1185" s="2">
        <v>44418</v>
      </c>
      <c r="B1185">
        <v>1.32</v>
      </c>
      <c r="C1185">
        <v>1.349</v>
      </c>
      <c r="D1185">
        <v>1.3120000000000001</v>
      </c>
      <c r="E1185">
        <v>1.3420000000000001</v>
      </c>
      <c r="F1185">
        <v>1.3420000000000001</v>
      </c>
      <c r="G1185">
        <v>0</v>
      </c>
    </row>
    <row r="1186" spans="1:7" x14ac:dyDescent="0.35">
      <c r="A1186" s="2">
        <v>44419</v>
      </c>
      <c r="B1186">
        <v>1.3680000000000001</v>
      </c>
      <c r="C1186">
        <v>1.371</v>
      </c>
      <c r="D1186">
        <v>1.302</v>
      </c>
      <c r="E1186">
        <v>1.329</v>
      </c>
      <c r="F1186">
        <v>1.329</v>
      </c>
      <c r="G1186">
        <v>0</v>
      </c>
    </row>
    <row r="1187" spans="1:7" x14ac:dyDescent="0.35">
      <c r="A1187" s="2">
        <v>44420</v>
      </c>
      <c r="B1187">
        <v>1.357</v>
      </c>
      <c r="C1187">
        <v>1.379</v>
      </c>
      <c r="D1187">
        <v>1.351</v>
      </c>
      <c r="E1187">
        <v>1.367</v>
      </c>
      <c r="F1187">
        <v>1.367</v>
      </c>
      <c r="G1187">
        <v>0</v>
      </c>
    </row>
    <row r="1188" spans="1:7" x14ac:dyDescent="0.35">
      <c r="A1188" s="2">
        <v>44421</v>
      </c>
      <c r="B1188">
        <v>1.3520000000000001</v>
      </c>
      <c r="C1188">
        <v>1.359</v>
      </c>
      <c r="D1188">
        <v>1.2929999999999999</v>
      </c>
      <c r="E1188">
        <v>1.2969999999999999</v>
      </c>
      <c r="F1188">
        <v>1.2969999999999999</v>
      </c>
      <c r="G1188">
        <v>0</v>
      </c>
    </row>
    <row r="1189" spans="1:7" x14ac:dyDescent="0.35">
      <c r="A1189" s="2">
        <v>44423</v>
      </c>
      <c r="B1189" t="s">
        <v>19</v>
      </c>
      <c r="C1189" t="s">
        <v>19</v>
      </c>
      <c r="D1189" t="s">
        <v>19</v>
      </c>
      <c r="E1189" t="s">
        <v>19</v>
      </c>
      <c r="F1189" t="s">
        <v>19</v>
      </c>
      <c r="G1189" t="s">
        <v>19</v>
      </c>
    </row>
    <row r="1190" spans="1:7" x14ac:dyDescent="0.35">
      <c r="A1190" s="2">
        <v>44424</v>
      </c>
      <c r="B1190">
        <v>1.2729999999999999</v>
      </c>
      <c r="C1190">
        <v>1.282</v>
      </c>
      <c r="D1190">
        <v>1.2250000000000001</v>
      </c>
      <c r="E1190">
        <v>1.2569999999999999</v>
      </c>
      <c r="F1190">
        <v>1.2569999999999999</v>
      </c>
      <c r="G1190">
        <v>0</v>
      </c>
    </row>
    <row r="1191" spans="1:7" x14ac:dyDescent="0.35">
      <c r="A1191" s="2">
        <v>44425</v>
      </c>
      <c r="B1191">
        <v>1.2270000000000001</v>
      </c>
      <c r="C1191">
        <v>1.272</v>
      </c>
      <c r="D1191">
        <v>1.2230000000000001</v>
      </c>
      <c r="E1191">
        <v>1.258</v>
      </c>
      <c r="F1191">
        <v>1.258</v>
      </c>
      <c r="G1191">
        <v>0</v>
      </c>
    </row>
    <row r="1192" spans="1:7" x14ac:dyDescent="0.35">
      <c r="A1192" s="2">
        <v>44426</v>
      </c>
      <c r="B1192">
        <v>1.2769999999999999</v>
      </c>
      <c r="C1192">
        <v>1.2989999999999999</v>
      </c>
      <c r="D1192">
        <v>1.2629999999999999</v>
      </c>
      <c r="E1192">
        <v>1.2729999999999999</v>
      </c>
      <c r="F1192">
        <v>1.2729999999999999</v>
      </c>
      <c r="G1192">
        <v>0</v>
      </c>
    </row>
    <row r="1193" spans="1:7" x14ac:dyDescent="0.35">
      <c r="A1193" s="2">
        <v>44427</v>
      </c>
      <c r="B1193">
        <v>1.2370000000000001</v>
      </c>
      <c r="C1193">
        <v>1.2569999999999999</v>
      </c>
      <c r="D1193">
        <v>1.232</v>
      </c>
      <c r="E1193">
        <v>1.242</v>
      </c>
      <c r="F1193">
        <v>1.242</v>
      </c>
      <c r="G1193">
        <v>0</v>
      </c>
    </row>
    <row r="1194" spans="1:7" x14ac:dyDescent="0.35">
      <c r="A1194" s="2">
        <v>44428</v>
      </c>
      <c r="B1194">
        <v>1.23</v>
      </c>
      <c r="C1194">
        <v>1.2669999999999999</v>
      </c>
      <c r="D1194">
        <v>1.228</v>
      </c>
      <c r="E1194">
        <v>1.26</v>
      </c>
      <c r="F1194">
        <v>1.26</v>
      </c>
      <c r="G1194">
        <v>0</v>
      </c>
    </row>
    <row r="1195" spans="1:7" x14ac:dyDescent="0.35">
      <c r="A1195" s="2">
        <v>44430</v>
      </c>
      <c r="B1195" t="s">
        <v>19</v>
      </c>
      <c r="C1195" t="s">
        <v>19</v>
      </c>
      <c r="D1195" t="s">
        <v>19</v>
      </c>
      <c r="E1195" t="s">
        <v>19</v>
      </c>
      <c r="F1195" t="s">
        <v>19</v>
      </c>
      <c r="G1195" t="s">
        <v>19</v>
      </c>
    </row>
    <row r="1196" spans="1:7" x14ac:dyDescent="0.35">
      <c r="A1196" s="2">
        <v>44431</v>
      </c>
      <c r="B1196">
        <v>1.2669999999999999</v>
      </c>
      <c r="C1196">
        <v>1.2729999999999999</v>
      </c>
      <c r="D1196">
        <v>1.252</v>
      </c>
      <c r="E1196">
        <v>1.2549999999999999</v>
      </c>
      <c r="F1196">
        <v>1.2549999999999999</v>
      </c>
      <c r="G1196">
        <v>0</v>
      </c>
    </row>
    <row r="1197" spans="1:7" x14ac:dyDescent="0.35">
      <c r="A1197" s="2">
        <v>44432</v>
      </c>
      <c r="B1197">
        <v>1.2629999999999999</v>
      </c>
      <c r="C1197">
        <v>1.292</v>
      </c>
      <c r="D1197">
        <v>1.26</v>
      </c>
      <c r="E1197">
        <v>1.29</v>
      </c>
      <c r="F1197">
        <v>1.29</v>
      </c>
      <c r="G1197">
        <v>0</v>
      </c>
    </row>
    <row r="1198" spans="1:7" x14ac:dyDescent="0.35">
      <c r="A1198" s="2">
        <v>44433</v>
      </c>
      <c r="B1198">
        <v>1.3069999999999999</v>
      </c>
      <c r="C1198">
        <v>1.351</v>
      </c>
      <c r="D1198">
        <v>1.29</v>
      </c>
      <c r="E1198">
        <v>1.3420000000000001</v>
      </c>
      <c r="F1198">
        <v>1.3420000000000001</v>
      </c>
      <c r="G1198">
        <v>0</v>
      </c>
    </row>
    <row r="1199" spans="1:7" x14ac:dyDescent="0.35">
      <c r="A1199" s="2">
        <v>44434</v>
      </c>
      <c r="B1199">
        <v>1.361</v>
      </c>
      <c r="C1199">
        <v>1.375</v>
      </c>
      <c r="D1199">
        <v>1.341</v>
      </c>
      <c r="E1199">
        <v>1.3420000000000001</v>
      </c>
      <c r="F1199">
        <v>1.3420000000000001</v>
      </c>
      <c r="G1199">
        <v>0</v>
      </c>
    </row>
    <row r="1200" spans="1:7" x14ac:dyDescent="0.35">
      <c r="A1200" s="2">
        <v>44435</v>
      </c>
      <c r="B1200">
        <v>1.3440000000000001</v>
      </c>
      <c r="C1200">
        <v>1.359</v>
      </c>
      <c r="D1200">
        <v>1.31</v>
      </c>
      <c r="E1200">
        <v>1.3120000000000001</v>
      </c>
      <c r="F1200">
        <v>1.3120000000000001</v>
      </c>
      <c r="G1200">
        <v>0</v>
      </c>
    </row>
    <row r="1201" spans="1:7" x14ac:dyDescent="0.35">
      <c r="A1201" s="2">
        <v>44437</v>
      </c>
      <c r="B1201" t="s">
        <v>19</v>
      </c>
      <c r="C1201" t="s">
        <v>19</v>
      </c>
      <c r="D1201" t="s">
        <v>19</v>
      </c>
      <c r="E1201" t="s">
        <v>19</v>
      </c>
      <c r="F1201" t="s">
        <v>19</v>
      </c>
      <c r="G1201" t="s">
        <v>19</v>
      </c>
    </row>
    <row r="1202" spans="1:7" x14ac:dyDescent="0.35">
      <c r="A1202" s="2">
        <v>44438</v>
      </c>
      <c r="B1202">
        <v>1.31</v>
      </c>
      <c r="C1202">
        <v>1.3120000000000001</v>
      </c>
      <c r="D1202">
        <v>1.2849999999999999</v>
      </c>
      <c r="E1202">
        <v>1.2849999999999999</v>
      </c>
      <c r="F1202">
        <v>1.2849999999999999</v>
      </c>
      <c r="G1202">
        <v>0</v>
      </c>
    </row>
    <row r="1203" spans="1:7" x14ac:dyDescent="0.35">
      <c r="A1203" s="2">
        <v>44439</v>
      </c>
      <c r="B1203">
        <v>1.292</v>
      </c>
      <c r="C1203">
        <v>1.3140000000000001</v>
      </c>
      <c r="D1203">
        <v>1.27</v>
      </c>
      <c r="E1203">
        <v>1.304</v>
      </c>
      <c r="F1203">
        <v>1.304</v>
      </c>
      <c r="G1203">
        <v>0</v>
      </c>
    </row>
    <row r="1204" spans="1:7" x14ac:dyDescent="0.35">
      <c r="A1204" s="2">
        <v>44440</v>
      </c>
      <c r="B1204">
        <v>1.3109999999999999</v>
      </c>
      <c r="C1204">
        <v>1.3220000000000001</v>
      </c>
      <c r="D1204">
        <v>1.284</v>
      </c>
      <c r="E1204">
        <v>1.302</v>
      </c>
      <c r="F1204">
        <v>1.302</v>
      </c>
      <c r="G1204">
        <v>0</v>
      </c>
    </row>
    <row r="1205" spans="1:7" x14ac:dyDescent="0.35">
      <c r="A1205" s="2">
        <v>44441</v>
      </c>
      <c r="B1205">
        <v>1.2869999999999999</v>
      </c>
      <c r="C1205">
        <v>1.304</v>
      </c>
      <c r="D1205">
        <v>1.2849999999999999</v>
      </c>
      <c r="E1205">
        <v>1.294</v>
      </c>
      <c r="F1205">
        <v>1.294</v>
      </c>
      <c r="G1205">
        <v>0</v>
      </c>
    </row>
    <row r="1206" spans="1:7" x14ac:dyDescent="0.35">
      <c r="A1206" s="2">
        <v>44442</v>
      </c>
      <c r="B1206">
        <v>1.2969999999999999</v>
      </c>
      <c r="C1206">
        <v>1.3360000000000001</v>
      </c>
      <c r="D1206">
        <v>1.27</v>
      </c>
      <c r="E1206">
        <v>1.3220000000000001</v>
      </c>
      <c r="F1206">
        <v>1.3220000000000001</v>
      </c>
      <c r="G1206">
        <v>0</v>
      </c>
    </row>
    <row r="1207" spans="1:7" x14ac:dyDescent="0.35">
      <c r="A1207" s="2">
        <v>44444</v>
      </c>
      <c r="B1207" t="s">
        <v>19</v>
      </c>
      <c r="C1207" t="s">
        <v>19</v>
      </c>
      <c r="D1207" t="s">
        <v>19</v>
      </c>
      <c r="E1207" t="s">
        <v>19</v>
      </c>
      <c r="F1207" t="s">
        <v>19</v>
      </c>
      <c r="G1207" t="s">
        <v>19</v>
      </c>
    </row>
    <row r="1208" spans="1:7" x14ac:dyDescent="0.35">
      <c r="A1208" s="2">
        <v>44446</v>
      </c>
      <c r="B1208">
        <v>1.3660000000000001</v>
      </c>
      <c r="C1208">
        <v>1.385</v>
      </c>
      <c r="D1208">
        <v>1.3580000000000001</v>
      </c>
      <c r="E1208">
        <v>1.37</v>
      </c>
      <c r="F1208">
        <v>1.37</v>
      </c>
      <c r="G1208">
        <v>0</v>
      </c>
    </row>
    <row r="1209" spans="1:7" x14ac:dyDescent="0.35">
      <c r="A1209" s="2">
        <v>44447</v>
      </c>
      <c r="B1209">
        <v>1.3480000000000001</v>
      </c>
      <c r="C1209">
        <v>1.363</v>
      </c>
      <c r="D1209">
        <v>1.327</v>
      </c>
      <c r="E1209">
        <v>1.3340000000000001</v>
      </c>
      <c r="F1209">
        <v>1.3340000000000001</v>
      </c>
      <c r="G1209">
        <v>0</v>
      </c>
    </row>
    <row r="1210" spans="1:7" x14ac:dyDescent="0.35">
      <c r="A1210" s="2">
        <v>44448</v>
      </c>
      <c r="B1210">
        <v>1.3380000000000001</v>
      </c>
      <c r="C1210">
        <v>1.3460000000000001</v>
      </c>
      <c r="D1210">
        <v>1.2869999999999999</v>
      </c>
      <c r="E1210">
        <v>1.2989999999999999</v>
      </c>
      <c r="F1210">
        <v>1.2989999999999999</v>
      </c>
      <c r="G1210">
        <v>0</v>
      </c>
    </row>
    <row r="1211" spans="1:7" x14ac:dyDescent="0.35">
      <c r="A1211" s="2">
        <v>44449</v>
      </c>
      <c r="B1211">
        <v>1.319</v>
      </c>
      <c r="C1211">
        <v>1.355</v>
      </c>
      <c r="D1211">
        <v>1.3169999999999999</v>
      </c>
      <c r="E1211">
        <v>1.341</v>
      </c>
      <c r="F1211">
        <v>1.341</v>
      </c>
      <c r="G1211">
        <v>0</v>
      </c>
    </row>
    <row r="1212" spans="1:7" x14ac:dyDescent="0.35">
      <c r="A1212" s="2">
        <v>44451</v>
      </c>
      <c r="B1212" t="s">
        <v>19</v>
      </c>
      <c r="C1212" t="s">
        <v>19</v>
      </c>
      <c r="D1212" t="s">
        <v>19</v>
      </c>
      <c r="E1212" t="s">
        <v>19</v>
      </c>
      <c r="F1212" t="s">
        <v>19</v>
      </c>
      <c r="G1212" t="s">
        <v>19</v>
      </c>
    </row>
    <row r="1213" spans="1:7" x14ac:dyDescent="0.35">
      <c r="A1213" s="2">
        <v>44452</v>
      </c>
      <c r="B1213">
        <v>1.3380000000000001</v>
      </c>
      <c r="C1213">
        <v>1.3380000000000001</v>
      </c>
      <c r="D1213">
        <v>1.3160000000000001</v>
      </c>
      <c r="E1213">
        <v>1.3240000000000001</v>
      </c>
      <c r="F1213">
        <v>1.3240000000000001</v>
      </c>
      <c r="G1213">
        <v>0</v>
      </c>
    </row>
    <row r="1214" spans="1:7" x14ac:dyDescent="0.35">
      <c r="A1214" s="2">
        <v>44453</v>
      </c>
      <c r="B1214">
        <v>1.3460000000000001</v>
      </c>
      <c r="C1214">
        <v>1.35</v>
      </c>
      <c r="D1214">
        <v>1.2649999999999999</v>
      </c>
      <c r="E1214">
        <v>1.2769999999999999</v>
      </c>
      <c r="F1214">
        <v>1.2769999999999999</v>
      </c>
      <c r="G1214">
        <v>0</v>
      </c>
    </row>
    <row r="1215" spans="1:7" x14ac:dyDescent="0.35">
      <c r="A1215" s="2">
        <v>44454</v>
      </c>
      <c r="B1215">
        <v>1.274</v>
      </c>
      <c r="C1215">
        <v>1.319</v>
      </c>
      <c r="D1215">
        <v>1.26</v>
      </c>
      <c r="E1215">
        <v>1.304</v>
      </c>
      <c r="F1215">
        <v>1.304</v>
      </c>
      <c r="G1215">
        <v>0</v>
      </c>
    </row>
    <row r="1216" spans="1:7" x14ac:dyDescent="0.35">
      <c r="A1216" s="2">
        <v>44455</v>
      </c>
      <c r="B1216">
        <v>1.3120000000000001</v>
      </c>
      <c r="C1216">
        <v>1.351</v>
      </c>
      <c r="D1216">
        <v>1.3089999999999999</v>
      </c>
      <c r="E1216">
        <v>1.331</v>
      </c>
      <c r="F1216">
        <v>1.331</v>
      </c>
      <c r="G1216">
        <v>0</v>
      </c>
    </row>
    <row r="1217" spans="1:7" x14ac:dyDescent="0.35">
      <c r="A1217" s="2">
        <v>44456</v>
      </c>
      <c r="B1217">
        <v>1.34</v>
      </c>
      <c r="C1217">
        <v>1.3859999999999999</v>
      </c>
      <c r="D1217">
        <v>1.3360000000000001</v>
      </c>
      <c r="E1217">
        <v>1.37</v>
      </c>
      <c r="F1217">
        <v>1.37</v>
      </c>
      <c r="G1217">
        <v>0</v>
      </c>
    </row>
    <row r="1218" spans="1:7" x14ac:dyDescent="0.35">
      <c r="A1218" s="2">
        <v>44458</v>
      </c>
      <c r="B1218" t="s">
        <v>19</v>
      </c>
      <c r="C1218" t="s">
        <v>19</v>
      </c>
      <c r="D1218" t="s">
        <v>19</v>
      </c>
      <c r="E1218" t="s">
        <v>19</v>
      </c>
      <c r="F1218" t="s">
        <v>19</v>
      </c>
      <c r="G1218" t="s">
        <v>19</v>
      </c>
    </row>
    <row r="1219" spans="1:7" x14ac:dyDescent="0.35">
      <c r="A1219" s="2">
        <v>44459</v>
      </c>
      <c r="B1219">
        <v>1.3089999999999999</v>
      </c>
      <c r="C1219">
        <v>1.3380000000000001</v>
      </c>
      <c r="D1219">
        <v>1.2969999999999999</v>
      </c>
      <c r="E1219">
        <v>1.3089999999999999</v>
      </c>
      <c r="F1219">
        <v>1.3089999999999999</v>
      </c>
      <c r="G1219">
        <v>0</v>
      </c>
    </row>
    <row r="1220" spans="1:7" x14ac:dyDescent="0.35">
      <c r="A1220" s="2">
        <v>44460</v>
      </c>
      <c r="B1220">
        <v>1.3240000000000001</v>
      </c>
      <c r="C1220">
        <v>1.3260000000000001</v>
      </c>
      <c r="D1220">
        <v>1.306</v>
      </c>
      <c r="E1220">
        <v>1.3240000000000001</v>
      </c>
      <c r="F1220">
        <v>1.3240000000000001</v>
      </c>
      <c r="G1220">
        <v>0</v>
      </c>
    </row>
    <row r="1221" spans="1:7" x14ac:dyDescent="0.35">
      <c r="A1221" s="2">
        <v>44461</v>
      </c>
      <c r="B1221">
        <v>1.3360000000000001</v>
      </c>
      <c r="C1221">
        <v>1.3380000000000001</v>
      </c>
      <c r="D1221">
        <v>1.2969999999999999</v>
      </c>
      <c r="E1221">
        <v>1.3360000000000001</v>
      </c>
      <c r="F1221">
        <v>1.3360000000000001</v>
      </c>
      <c r="G1221">
        <v>0</v>
      </c>
    </row>
    <row r="1222" spans="1:7" x14ac:dyDescent="0.35">
      <c r="A1222" s="2">
        <v>44462</v>
      </c>
      <c r="B1222">
        <v>1.3380000000000001</v>
      </c>
      <c r="C1222">
        <v>1.411</v>
      </c>
      <c r="D1222">
        <v>1.3360000000000001</v>
      </c>
      <c r="E1222">
        <v>1.41</v>
      </c>
      <c r="F1222">
        <v>1.41</v>
      </c>
      <c r="G1222">
        <v>0</v>
      </c>
    </row>
    <row r="1223" spans="1:7" x14ac:dyDescent="0.35">
      <c r="A1223" s="2">
        <v>44463</v>
      </c>
      <c r="B1223">
        <v>1.423</v>
      </c>
      <c r="C1223">
        <v>1.466</v>
      </c>
      <c r="D1223">
        <v>1.4219999999999999</v>
      </c>
      <c r="E1223">
        <v>1.46</v>
      </c>
      <c r="F1223">
        <v>1.46</v>
      </c>
      <c r="G1223">
        <v>0</v>
      </c>
    </row>
    <row r="1224" spans="1:7" x14ac:dyDescent="0.35">
      <c r="A1224" s="2">
        <v>44465</v>
      </c>
      <c r="B1224" t="s">
        <v>19</v>
      </c>
      <c r="C1224" t="s">
        <v>19</v>
      </c>
      <c r="D1224" t="s">
        <v>19</v>
      </c>
      <c r="E1224" t="s">
        <v>19</v>
      </c>
      <c r="F1224" t="s">
        <v>19</v>
      </c>
      <c r="G1224" t="s">
        <v>19</v>
      </c>
    </row>
    <row r="1225" spans="1:7" x14ac:dyDescent="0.35">
      <c r="A1225" s="2">
        <v>44466</v>
      </c>
      <c r="B1225">
        <v>1.496</v>
      </c>
      <c r="C1225">
        <v>1.5169999999999999</v>
      </c>
      <c r="D1225">
        <v>1.47</v>
      </c>
      <c r="E1225">
        <v>1.484</v>
      </c>
      <c r="F1225">
        <v>1.484</v>
      </c>
      <c r="G1225">
        <v>0</v>
      </c>
    </row>
    <row r="1226" spans="1:7" x14ac:dyDescent="0.35">
      <c r="A1226" s="2">
        <v>44467</v>
      </c>
      <c r="B1226">
        <v>1.5369999999999999</v>
      </c>
      <c r="C1226">
        <v>1.5669999999999999</v>
      </c>
      <c r="D1226">
        <v>1.5149999999999999</v>
      </c>
      <c r="E1226">
        <v>1.534</v>
      </c>
      <c r="F1226">
        <v>1.534</v>
      </c>
      <c r="G1226">
        <v>0</v>
      </c>
    </row>
    <row r="1227" spans="1:7" x14ac:dyDescent="0.35">
      <c r="A1227" s="2">
        <v>44468</v>
      </c>
      <c r="B1227">
        <v>1.5169999999999999</v>
      </c>
      <c r="C1227">
        <v>1.5529999999999999</v>
      </c>
      <c r="D1227">
        <v>1.498</v>
      </c>
      <c r="E1227">
        <v>1.5409999999999999</v>
      </c>
      <c r="F1227">
        <v>1.5409999999999999</v>
      </c>
      <c r="G1227">
        <v>0</v>
      </c>
    </row>
    <row r="1228" spans="1:7" x14ac:dyDescent="0.35">
      <c r="A1228" s="2">
        <v>44469</v>
      </c>
      <c r="B1228">
        <v>1.538</v>
      </c>
      <c r="C1228">
        <v>1.5549999999999999</v>
      </c>
      <c r="D1228">
        <v>1.512</v>
      </c>
      <c r="E1228">
        <v>1.5289999999999999</v>
      </c>
      <c r="F1228">
        <v>1.5289999999999999</v>
      </c>
      <c r="G1228">
        <v>0</v>
      </c>
    </row>
    <row r="1229" spans="1:7" x14ac:dyDescent="0.35">
      <c r="A1229" s="2">
        <v>44470</v>
      </c>
      <c r="B1229">
        <v>1.496</v>
      </c>
      <c r="C1229">
        <v>1.5049999999999999</v>
      </c>
      <c r="D1229">
        <v>1.474</v>
      </c>
      <c r="E1229">
        <v>1.4790000000000001</v>
      </c>
      <c r="F1229">
        <v>1.4790000000000001</v>
      </c>
      <c r="G1229">
        <v>0</v>
      </c>
    </row>
    <row r="1230" spans="1:7" x14ac:dyDescent="0.35">
      <c r="A1230" s="2">
        <v>44472</v>
      </c>
      <c r="B1230" t="s">
        <v>19</v>
      </c>
      <c r="C1230" t="s">
        <v>19</v>
      </c>
      <c r="D1230" t="s">
        <v>19</v>
      </c>
      <c r="E1230" t="s">
        <v>19</v>
      </c>
      <c r="F1230" t="s">
        <v>19</v>
      </c>
      <c r="G1230" t="s">
        <v>19</v>
      </c>
    </row>
    <row r="1231" spans="1:7" x14ac:dyDescent="0.35">
      <c r="A1231" s="2">
        <v>44473</v>
      </c>
      <c r="B1231">
        <v>1.486</v>
      </c>
      <c r="C1231">
        <v>1.508</v>
      </c>
      <c r="D1231">
        <v>1.4630000000000001</v>
      </c>
      <c r="E1231">
        <v>1.4810000000000001</v>
      </c>
      <c r="F1231">
        <v>1.4810000000000001</v>
      </c>
      <c r="G1231">
        <v>0</v>
      </c>
    </row>
    <row r="1232" spans="1:7" x14ac:dyDescent="0.35">
      <c r="A1232" s="2">
        <v>44474</v>
      </c>
      <c r="B1232">
        <v>1.4910000000000001</v>
      </c>
      <c r="C1232">
        <v>1.538</v>
      </c>
      <c r="D1232">
        <v>1.4890000000000001</v>
      </c>
      <c r="E1232">
        <v>1.5289999999999999</v>
      </c>
      <c r="F1232">
        <v>1.5289999999999999</v>
      </c>
      <c r="G1232">
        <v>0</v>
      </c>
    </row>
    <row r="1233" spans="1:7" x14ac:dyDescent="0.35">
      <c r="A1233" s="2">
        <v>44475</v>
      </c>
      <c r="B1233">
        <v>1.5429999999999999</v>
      </c>
      <c r="C1233">
        <v>1.5429999999999999</v>
      </c>
      <c r="D1233">
        <v>1.5089999999999999</v>
      </c>
      <c r="E1233">
        <v>1.524</v>
      </c>
      <c r="F1233">
        <v>1.524</v>
      </c>
      <c r="G1233">
        <v>0</v>
      </c>
    </row>
    <row r="1234" spans="1:7" x14ac:dyDescent="0.35">
      <c r="A1234" s="2">
        <v>44476</v>
      </c>
      <c r="B1234">
        <v>1.5289999999999999</v>
      </c>
      <c r="C1234">
        <v>1.573</v>
      </c>
      <c r="D1234">
        <v>1.5289999999999999</v>
      </c>
      <c r="E1234">
        <v>1.571</v>
      </c>
      <c r="F1234">
        <v>1.571</v>
      </c>
      <c r="G1234">
        <v>0</v>
      </c>
    </row>
    <row r="1235" spans="1:7" x14ac:dyDescent="0.35">
      <c r="A1235" s="2">
        <v>44477</v>
      </c>
      <c r="B1235">
        <v>1.575</v>
      </c>
      <c r="C1235">
        <v>1.617</v>
      </c>
      <c r="D1235">
        <v>1.5580000000000001</v>
      </c>
      <c r="E1235">
        <v>1.605</v>
      </c>
      <c r="F1235">
        <v>1.605</v>
      </c>
      <c r="G1235">
        <v>0</v>
      </c>
    </row>
    <row r="1236" spans="1:7" x14ac:dyDescent="0.35">
      <c r="A1236" s="2">
        <v>44479</v>
      </c>
      <c r="B1236" t="s">
        <v>19</v>
      </c>
      <c r="C1236" t="s">
        <v>19</v>
      </c>
      <c r="D1236" t="s">
        <v>19</v>
      </c>
      <c r="E1236" t="s">
        <v>19</v>
      </c>
      <c r="F1236" t="s">
        <v>19</v>
      </c>
      <c r="G1236" t="s">
        <v>19</v>
      </c>
    </row>
    <row r="1237" spans="1:7" x14ac:dyDescent="0.35">
      <c r="A1237" s="2">
        <v>44480</v>
      </c>
      <c r="B1237">
        <v>1.6140000000000001</v>
      </c>
      <c r="C1237">
        <v>1.6140000000000001</v>
      </c>
      <c r="D1237">
        <v>1.6140000000000001</v>
      </c>
      <c r="E1237">
        <v>1.6140000000000001</v>
      </c>
      <c r="F1237">
        <v>1.6140000000000001</v>
      </c>
      <c r="G1237">
        <v>0</v>
      </c>
    </row>
    <row r="1238" spans="1:7" x14ac:dyDescent="0.35">
      <c r="A1238" s="2">
        <v>44481</v>
      </c>
      <c r="B1238">
        <v>1.6</v>
      </c>
      <c r="C1238">
        <v>1.615</v>
      </c>
      <c r="D1238">
        <v>1.577</v>
      </c>
      <c r="E1238">
        <v>1.58</v>
      </c>
      <c r="F1238">
        <v>1.58</v>
      </c>
      <c r="G1238">
        <v>0</v>
      </c>
    </row>
    <row r="1239" spans="1:7" x14ac:dyDescent="0.35">
      <c r="A1239" s="2">
        <v>44482</v>
      </c>
      <c r="B1239">
        <v>1.5649999999999999</v>
      </c>
      <c r="C1239">
        <v>1.6</v>
      </c>
      <c r="D1239">
        <v>1.526</v>
      </c>
      <c r="E1239">
        <v>1.5489999999999999</v>
      </c>
      <c r="F1239">
        <v>1.5489999999999999</v>
      </c>
      <c r="G1239">
        <v>0</v>
      </c>
    </row>
    <row r="1240" spans="1:7" x14ac:dyDescent="0.35">
      <c r="A1240" s="2">
        <v>44483</v>
      </c>
      <c r="B1240">
        <v>1.5369999999999999</v>
      </c>
      <c r="C1240">
        <v>1.546</v>
      </c>
      <c r="D1240">
        <v>1.5069999999999999</v>
      </c>
      <c r="E1240">
        <v>1.5189999999999999</v>
      </c>
      <c r="F1240">
        <v>1.5189999999999999</v>
      </c>
      <c r="G1240">
        <v>0</v>
      </c>
    </row>
    <row r="1241" spans="1:7" x14ac:dyDescent="0.35">
      <c r="A1241" s="2">
        <v>44484</v>
      </c>
      <c r="B1241">
        <v>1.542</v>
      </c>
      <c r="C1241">
        <v>1.577</v>
      </c>
      <c r="D1241">
        <v>1.5389999999999999</v>
      </c>
      <c r="E1241">
        <v>1.5760000000000001</v>
      </c>
      <c r="F1241">
        <v>1.5760000000000001</v>
      </c>
      <c r="G1241">
        <v>0</v>
      </c>
    </row>
    <row r="1242" spans="1:7" x14ac:dyDescent="0.35">
      <c r="A1242" s="2">
        <v>44486</v>
      </c>
      <c r="B1242" t="s">
        <v>19</v>
      </c>
      <c r="C1242" t="s">
        <v>19</v>
      </c>
      <c r="D1242" t="s">
        <v>19</v>
      </c>
      <c r="E1242" t="s">
        <v>19</v>
      </c>
      <c r="F1242" t="s">
        <v>19</v>
      </c>
      <c r="G1242" t="s">
        <v>19</v>
      </c>
    </row>
    <row r="1243" spans="1:7" x14ac:dyDescent="0.35">
      <c r="A1243" s="2">
        <v>44487</v>
      </c>
      <c r="B1243">
        <v>1.599</v>
      </c>
      <c r="C1243">
        <v>1.627</v>
      </c>
      <c r="D1243">
        <v>1.577</v>
      </c>
      <c r="E1243">
        <v>1.5840000000000001</v>
      </c>
      <c r="F1243">
        <v>1.5840000000000001</v>
      </c>
      <c r="G1243">
        <v>0</v>
      </c>
    </row>
    <row r="1244" spans="1:7" x14ac:dyDescent="0.35">
      <c r="A1244" s="2">
        <v>44488</v>
      </c>
      <c r="B1244">
        <v>1.593</v>
      </c>
      <c r="C1244">
        <v>1.6359999999999999</v>
      </c>
      <c r="D1244">
        <v>1.593</v>
      </c>
      <c r="E1244">
        <v>1.635</v>
      </c>
      <c r="F1244">
        <v>1.635</v>
      </c>
      <c r="G1244">
        <v>0</v>
      </c>
    </row>
    <row r="1245" spans="1:7" x14ac:dyDescent="0.35">
      <c r="A1245" s="2">
        <v>44489</v>
      </c>
      <c r="B1245">
        <v>1.623</v>
      </c>
      <c r="C1245">
        <v>1.653</v>
      </c>
      <c r="D1245">
        <v>1.62</v>
      </c>
      <c r="E1245">
        <v>1.6359999999999999</v>
      </c>
      <c r="F1245">
        <v>1.6359999999999999</v>
      </c>
      <c r="G1245">
        <v>0</v>
      </c>
    </row>
    <row r="1246" spans="1:7" x14ac:dyDescent="0.35">
      <c r="A1246" s="2">
        <v>44490</v>
      </c>
      <c r="B1246">
        <v>1.675</v>
      </c>
      <c r="C1246">
        <v>1.6830000000000001</v>
      </c>
      <c r="D1246">
        <v>1.645</v>
      </c>
      <c r="E1246">
        <v>1.6759999999999999</v>
      </c>
      <c r="F1246">
        <v>1.6759999999999999</v>
      </c>
      <c r="G1246">
        <v>0</v>
      </c>
    </row>
    <row r="1247" spans="1:7" x14ac:dyDescent="0.35">
      <c r="A1247" s="2">
        <v>44491</v>
      </c>
      <c r="B1247">
        <v>1.6870000000000001</v>
      </c>
      <c r="C1247">
        <v>1.6910000000000001</v>
      </c>
      <c r="D1247">
        <v>1.6359999999999999</v>
      </c>
      <c r="E1247">
        <v>1.655</v>
      </c>
      <c r="F1247">
        <v>1.655</v>
      </c>
      <c r="G1247">
        <v>0</v>
      </c>
    </row>
    <row r="1248" spans="1:7" x14ac:dyDescent="0.35">
      <c r="A1248" s="2">
        <v>44493</v>
      </c>
      <c r="B1248" t="s">
        <v>19</v>
      </c>
      <c r="C1248" t="s">
        <v>19</v>
      </c>
      <c r="D1248" t="s">
        <v>19</v>
      </c>
      <c r="E1248" t="s">
        <v>19</v>
      </c>
      <c r="F1248" t="s">
        <v>19</v>
      </c>
      <c r="G1248" t="s">
        <v>19</v>
      </c>
    </row>
    <row r="1249" spans="1:7" x14ac:dyDescent="0.35">
      <c r="A1249" s="2">
        <v>44494</v>
      </c>
      <c r="B1249">
        <v>1.6539999999999999</v>
      </c>
      <c r="C1249">
        <v>1.673</v>
      </c>
      <c r="D1249">
        <v>1.62</v>
      </c>
      <c r="E1249">
        <v>1.635</v>
      </c>
      <c r="F1249">
        <v>1.635</v>
      </c>
      <c r="G1249">
        <v>0</v>
      </c>
    </row>
    <row r="1250" spans="1:7" x14ac:dyDescent="0.35">
      <c r="A1250" s="2">
        <v>44495</v>
      </c>
      <c r="B1250">
        <v>1.6180000000000001</v>
      </c>
      <c r="C1250">
        <v>1.6539999999999999</v>
      </c>
      <c r="D1250">
        <v>1.617</v>
      </c>
      <c r="E1250">
        <v>1.619</v>
      </c>
      <c r="F1250">
        <v>1.619</v>
      </c>
      <c r="G1250">
        <v>0</v>
      </c>
    </row>
    <row r="1251" spans="1:7" x14ac:dyDescent="0.35">
      <c r="A1251" s="2">
        <v>44496</v>
      </c>
      <c r="B1251">
        <v>1.583</v>
      </c>
      <c r="C1251">
        <v>1.599</v>
      </c>
      <c r="D1251">
        <v>1.52</v>
      </c>
      <c r="E1251">
        <v>1.5289999999999999</v>
      </c>
      <c r="F1251">
        <v>1.5289999999999999</v>
      </c>
      <c r="G1251">
        <v>0</v>
      </c>
    </row>
    <row r="1252" spans="1:7" x14ac:dyDescent="0.35">
      <c r="A1252" s="2">
        <v>44497</v>
      </c>
      <c r="B1252">
        <v>1.5409999999999999</v>
      </c>
      <c r="C1252">
        <v>1.5820000000000001</v>
      </c>
      <c r="D1252">
        <v>1.53</v>
      </c>
      <c r="E1252">
        <v>1.5680000000000001</v>
      </c>
      <c r="F1252">
        <v>1.5680000000000001</v>
      </c>
      <c r="G1252">
        <v>0</v>
      </c>
    </row>
    <row r="1253" spans="1:7" x14ac:dyDescent="0.35">
      <c r="A1253" s="2">
        <v>44498</v>
      </c>
      <c r="B1253">
        <v>1.605</v>
      </c>
      <c r="C1253">
        <v>1.619</v>
      </c>
      <c r="D1253">
        <v>1.554</v>
      </c>
      <c r="E1253">
        <v>1.5569999999999999</v>
      </c>
      <c r="F1253">
        <v>1.5569999999999999</v>
      </c>
      <c r="G1253">
        <v>0</v>
      </c>
    </row>
    <row r="1254" spans="1:7" x14ac:dyDescent="0.35">
      <c r="A1254" s="2">
        <v>44500</v>
      </c>
      <c r="B1254" t="s">
        <v>19</v>
      </c>
      <c r="C1254" t="s">
        <v>19</v>
      </c>
      <c r="D1254" t="s">
        <v>19</v>
      </c>
      <c r="E1254" t="s">
        <v>19</v>
      </c>
      <c r="F1254" t="s">
        <v>19</v>
      </c>
      <c r="G1254" t="s">
        <v>19</v>
      </c>
    </row>
    <row r="1255" spans="1:7" x14ac:dyDescent="0.35">
      <c r="A1255" s="2">
        <v>44501</v>
      </c>
      <c r="B1255">
        <v>1.587</v>
      </c>
      <c r="C1255">
        <v>1.605</v>
      </c>
      <c r="D1255">
        <v>1.5609999999999999</v>
      </c>
      <c r="E1255">
        <v>1.575</v>
      </c>
      <c r="F1255">
        <v>1.575</v>
      </c>
      <c r="G1255">
        <v>0</v>
      </c>
    </row>
    <row r="1256" spans="1:7" x14ac:dyDescent="0.35">
      <c r="A1256" s="2">
        <v>44502</v>
      </c>
      <c r="B1256">
        <v>1.556</v>
      </c>
      <c r="C1256">
        <v>1.57</v>
      </c>
      <c r="D1256">
        <v>1.528</v>
      </c>
      <c r="E1256">
        <v>1.5489999999999999</v>
      </c>
      <c r="F1256">
        <v>1.5489999999999999</v>
      </c>
      <c r="G1256">
        <v>0</v>
      </c>
    </row>
    <row r="1257" spans="1:7" x14ac:dyDescent="0.35">
      <c r="A1257" s="2">
        <v>44503</v>
      </c>
      <c r="B1257">
        <v>1.5349999999999999</v>
      </c>
      <c r="C1257">
        <v>1.6020000000000001</v>
      </c>
      <c r="D1257">
        <v>1.53</v>
      </c>
      <c r="E1257">
        <v>1.579</v>
      </c>
      <c r="F1257">
        <v>1.579</v>
      </c>
      <c r="G1257">
        <v>0</v>
      </c>
    </row>
    <row r="1258" spans="1:7" x14ac:dyDescent="0.35">
      <c r="A1258" s="2">
        <v>44504</v>
      </c>
      <c r="B1258">
        <v>1.5680000000000001</v>
      </c>
      <c r="C1258">
        <v>1.579</v>
      </c>
      <c r="D1258">
        <v>1.5089999999999999</v>
      </c>
      <c r="E1258">
        <v>1.524</v>
      </c>
      <c r="F1258">
        <v>1.524</v>
      </c>
      <c r="G1258">
        <v>0</v>
      </c>
    </row>
    <row r="1259" spans="1:7" x14ac:dyDescent="0.35">
      <c r="A1259" s="2">
        <v>44505</v>
      </c>
      <c r="B1259">
        <v>1.526</v>
      </c>
      <c r="C1259">
        <v>1.5469999999999999</v>
      </c>
      <c r="D1259">
        <v>1.45</v>
      </c>
      <c r="E1259">
        <v>1.4530000000000001</v>
      </c>
      <c r="F1259">
        <v>1.4530000000000001</v>
      </c>
      <c r="G1259">
        <v>0</v>
      </c>
    </row>
    <row r="1260" spans="1:7" x14ac:dyDescent="0.35">
      <c r="A1260" s="2">
        <v>44507</v>
      </c>
      <c r="B1260" t="s">
        <v>19</v>
      </c>
      <c r="C1260" t="s">
        <v>19</v>
      </c>
      <c r="D1260" t="s">
        <v>19</v>
      </c>
      <c r="E1260" t="s">
        <v>19</v>
      </c>
      <c r="F1260" t="s">
        <v>19</v>
      </c>
      <c r="G1260" t="s">
        <v>19</v>
      </c>
    </row>
    <row r="1261" spans="1:7" x14ac:dyDescent="0.35">
      <c r="A1261" s="2">
        <v>44508</v>
      </c>
      <c r="B1261">
        <v>1.4830000000000001</v>
      </c>
      <c r="C1261">
        <v>1.504</v>
      </c>
      <c r="D1261">
        <v>1.46</v>
      </c>
      <c r="E1261">
        <v>1.4970000000000001</v>
      </c>
      <c r="F1261">
        <v>1.4970000000000001</v>
      </c>
      <c r="G1261">
        <v>0</v>
      </c>
    </row>
    <row r="1262" spans="1:7" x14ac:dyDescent="0.35">
      <c r="A1262" s="2">
        <v>44509</v>
      </c>
      <c r="B1262">
        <v>1.464</v>
      </c>
      <c r="C1262">
        <v>1.4690000000000001</v>
      </c>
      <c r="D1262">
        <v>1.415</v>
      </c>
      <c r="E1262">
        <v>1.4319999999999999</v>
      </c>
      <c r="F1262">
        <v>1.4319999999999999</v>
      </c>
      <c r="G1262">
        <v>0</v>
      </c>
    </row>
    <row r="1263" spans="1:7" x14ac:dyDescent="0.35">
      <c r="A1263" s="2">
        <v>44510</v>
      </c>
      <c r="B1263">
        <v>1.4730000000000001</v>
      </c>
      <c r="C1263">
        <v>1.5920000000000001</v>
      </c>
      <c r="D1263">
        <v>1.464</v>
      </c>
      <c r="E1263">
        <v>1.56</v>
      </c>
      <c r="F1263">
        <v>1.56</v>
      </c>
      <c r="G1263">
        <v>0</v>
      </c>
    </row>
    <row r="1264" spans="1:7" x14ac:dyDescent="0.35">
      <c r="A1264" s="2">
        <v>44511</v>
      </c>
      <c r="B1264">
        <v>1.56</v>
      </c>
      <c r="C1264">
        <v>1.56</v>
      </c>
      <c r="D1264">
        <v>1.56</v>
      </c>
      <c r="E1264">
        <v>1.56</v>
      </c>
      <c r="F1264">
        <v>1.56</v>
      </c>
      <c r="G1264">
        <v>0</v>
      </c>
    </row>
    <row r="1265" spans="1:7" x14ac:dyDescent="0.35">
      <c r="A1265" s="2">
        <v>44512</v>
      </c>
      <c r="B1265">
        <v>1.5720000000000001</v>
      </c>
      <c r="C1265">
        <v>1.589</v>
      </c>
      <c r="D1265">
        <v>1.5409999999999999</v>
      </c>
      <c r="E1265">
        <v>1.5820000000000001</v>
      </c>
      <c r="F1265">
        <v>1.5820000000000001</v>
      </c>
      <c r="G1265">
        <v>0</v>
      </c>
    </row>
    <row r="1266" spans="1:7" x14ac:dyDescent="0.35">
      <c r="A1266" s="2">
        <v>44514</v>
      </c>
      <c r="B1266" t="s">
        <v>19</v>
      </c>
      <c r="C1266" t="s">
        <v>19</v>
      </c>
      <c r="D1266" t="s">
        <v>19</v>
      </c>
      <c r="E1266" t="s">
        <v>19</v>
      </c>
      <c r="F1266" t="s">
        <v>19</v>
      </c>
      <c r="G1266" t="s">
        <v>19</v>
      </c>
    </row>
    <row r="1267" spans="1:7" x14ac:dyDescent="0.35">
      <c r="A1267" s="2">
        <v>44515</v>
      </c>
      <c r="B1267">
        <v>1.5529999999999999</v>
      </c>
      <c r="C1267">
        <v>1.625</v>
      </c>
      <c r="D1267">
        <v>1.5489999999999999</v>
      </c>
      <c r="E1267">
        <v>1.623</v>
      </c>
      <c r="F1267">
        <v>1.623</v>
      </c>
      <c r="G1267">
        <v>0</v>
      </c>
    </row>
    <row r="1268" spans="1:7" x14ac:dyDescent="0.35">
      <c r="A1268" s="2">
        <v>44516</v>
      </c>
      <c r="B1268">
        <v>1.601</v>
      </c>
      <c r="C1268">
        <v>1.637</v>
      </c>
      <c r="D1268">
        <v>1.599</v>
      </c>
      <c r="E1268">
        <v>1.6339999999999999</v>
      </c>
      <c r="F1268">
        <v>1.6339999999999999</v>
      </c>
      <c r="G1268">
        <v>0</v>
      </c>
    </row>
    <row r="1269" spans="1:7" x14ac:dyDescent="0.35">
      <c r="A1269" s="2">
        <v>44517</v>
      </c>
      <c r="B1269">
        <v>1.641</v>
      </c>
      <c r="C1269">
        <v>1.6459999999999999</v>
      </c>
      <c r="D1269">
        <v>1.599</v>
      </c>
      <c r="E1269">
        <v>1.6040000000000001</v>
      </c>
      <c r="F1269">
        <v>1.6040000000000001</v>
      </c>
      <c r="G1269">
        <v>0</v>
      </c>
    </row>
    <row r="1270" spans="1:7" x14ac:dyDescent="0.35">
      <c r="A1270" s="2">
        <v>44518</v>
      </c>
      <c r="B1270">
        <v>1.5960000000000001</v>
      </c>
      <c r="C1270">
        <v>1.613</v>
      </c>
      <c r="D1270">
        <v>1.577</v>
      </c>
      <c r="E1270">
        <v>1.589</v>
      </c>
      <c r="F1270">
        <v>1.589</v>
      </c>
      <c r="G1270">
        <v>0</v>
      </c>
    </row>
    <row r="1271" spans="1:7" x14ac:dyDescent="0.35">
      <c r="A1271" s="2">
        <v>44519</v>
      </c>
      <c r="B1271">
        <v>1.5289999999999999</v>
      </c>
      <c r="C1271">
        <v>1.5569999999999999</v>
      </c>
      <c r="D1271">
        <v>1.5209999999999999</v>
      </c>
      <c r="E1271">
        <v>1.536</v>
      </c>
      <c r="F1271">
        <v>1.536</v>
      </c>
      <c r="G1271">
        <v>0</v>
      </c>
    </row>
    <row r="1272" spans="1:7" x14ac:dyDescent="0.35">
      <c r="A1272" s="2">
        <v>44521</v>
      </c>
      <c r="B1272" t="s">
        <v>19</v>
      </c>
      <c r="C1272" t="s">
        <v>19</v>
      </c>
      <c r="D1272" t="s">
        <v>19</v>
      </c>
      <c r="E1272" t="s">
        <v>19</v>
      </c>
      <c r="F1272" t="s">
        <v>19</v>
      </c>
      <c r="G1272" t="s">
        <v>19</v>
      </c>
    </row>
    <row r="1273" spans="1:7" x14ac:dyDescent="0.35">
      <c r="A1273" s="2">
        <v>44522</v>
      </c>
      <c r="B1273">
        <v>1.575</v>
      </c>
      <c r="C1273">
        <v>1.627</v>
      </c>
      <c r="D1273">
        <v>1.57</v>
      </c>
      <c r="E1273">
        <v>1.625</v>
      </c>
      <c r="F1273">
        <v>1.625</v>
      </c>
      <c r="G1273">
        <v>0</v>
      </c>
    </row>
    <row r="1274" spans="1:7" x14ac:dyDescent="0.35">
      <c r="A1274" s="2">
        <v>44523</v>
      </c>
      <c r="B1274">
        <v>1.655</v>
      </c>
      <c r="C1274">
        <v>1.669</v>
      </c>
      <c r="D1274">
        <v>1.639</v>
      </c>
      <c r="E1274">
        <v>1.667</v>
      </c>
      <c r="F1274">
        <v>1.667</v>
      </c>
      <c r="G1274">
        <v>0</v>
      </c>
    </row>
    <row r="1275" spans="1:7" x14ac:dyDescent="0.35">
      <c r="A1275" s="2">
        <v>44524</v>
      </c>
      <c r="B1275">
        <v>1.665</v>
      </c>
      <c r="C1275">
        <v>1.6930000000000001</v>
      </c>
      <c r="D1275">
        <v>1.639</v>
      </c>
      <c r="E1275">
        <v>1.645</v>
      </c>
      <c r="F1275">
        <v>1.645</v>
      </c>
      <c r="G1275">
        <v>0</v>
      </c>
    </row>
    <row r="1276" spans="1:7" x14ac:dyDescent="0.35">
      <c r="A1276" s="2">
        <v>44525</v>
      </c>
      <c r="B1276" t="s">
        <v>19</v>
      </c>
      <c r="C1276" t="s">
        <v>19</v>
      </c>
      <c r="D1276" t="s">
        <v>19</v>
      </c>
      <c r="E1276" t="s">
        <v>19</v>
      </c>
      <c r="F1276" t="s">
        <v>19</v>
      </c>
      <c r="G1276" t="s">
        <v>19</v>
      </c>
    </row>
    <row r="1277" spans="1:7" x14ac:dyDescent="0.35">
      <c r="A1277" s="2">
        <v>44526</v>
      </c>
      <c r="B1277">
        <v>1.538</v>
      </c>
      <c r="C1277">
        <v>1.5429999999999999</v>
      </c>
      <c r="D1277">
        <v>1.4730000000000001</v>
      </c>
      <c r="E1277">
        <v>1.482</v>
      </c>
      <c r="F1277">
        <v>1.482</v>
      </c>
      <c r="G1277">
        <v>0</v>
      </c>
    </row>
    <row r="1278" spans="1:7" x14ac:dyDescent="0.35">
      <c r="A1278" s="2">
        <v>44528</v>
      </c>
      <c r="B1278" t="s">
        <v>19</v>
      </c>
      <c r="C1278" t="s">
        <v>19</v>
      </c>
      <c r="D1278" t="s">
        <v>19</v>
      </c>
      <c r="E1278" t="s">
        <v>19</v>
      </c>
      <c r="F1278" t="s">
        <v>19</v>
      </c>
      <c r="G1278" t="s">
        <v>19</v>
      </c>
    </row>
    <row r="1279" spans="1:7" x14ac:dyDescent="0.35">
      <c r="A1279" s="2">
        <v>44529</v>
      </c>
      <c r="B1279">
        <v>1.5469999999999999</v>
      </c>
      <c r="C1279">
        <v>1.5649999999999999</v>
      </c>
      <c r="D1279">
        <v>1.5109999999999999</v>
      </c>
      <c r="E1279">
        <v>1.53</v>
      </c>
      <c r="F1279">
        <v>1.53</v>
      </c>
      <c r="G1279">
        <v>0</v>
      </c>
    </row>
    <row r="1280" spans="1:7" x14ac:dyDescent="0.35">
      <c r="A1280" s="2">
        <v>44530</v>
      </c>
      <c r="B1280">
        <v>1.444</v>
      </c>
      <c r="C1280">
        <v>1.5</v>
      </c>
      <c r="D1280">
        <v>1.4119999999999999</v>
      </c>
      <c r="E1280">
        <v>1.4430000000000001</v>
      </c>
      <c r="F1280">
        <v>1.4430000000000001</v>
      </c>
      <c r="G1280">
        <v>0</v>
      </c>
    </row>
    <row r="1281" spans="1:7" x14ac:dyDescent="0.35">
      <c r="A1281" s="2">
        <v>44531</v>
      </c>
      <c r="B1281">
        <v>1.482</v>
      </c>
      <c r="C1281">
        <v>1.4970000000000001</v>
      </c>
      <c r="D1281">
        <v>1.431</v>
      </c>
      <c r="E1281">
        <v>1.4339999999999999</v>
      </c>
      <c r="F1281">
        <v>1.4339999999999999</v>
      </c>
      <c r="G1281">
        <v>0</v>
      </c>
    </row>
    <row r="1282" spans="1:7" x14ac:dyDescent="0.35">
      <c r="A1282" s="2">
        <v>44532</v>
      </c>
      <c r="B1282">
        <v>1.4219999999999999</v>
      </c>
      <c r="C1282">
        <v>1.4650000000000001</v>
      </c>
      <c r="D1282">
        <v>1.409</v>
      </c>
      <c r="E1282">
        <v>1.448</v>
      </c>
      <c r="F1282">
        <v>1.448</v>
      </c>
      <c r="G1282">
        <v>0</v>
      </c>
    </row>
    <row r="1283" spans="1:7" x14ac:dyDescent="0.35">
      <c r="A1283" s="2">
        <v>44533</v>
      </c>
      <c r="B1283">
        <v>1.4239999999999999</v>
      </c>
      <c r="C1283">
        <v>1.47</v>
      </c>
      <c r="D1283">
        <v>1.343</v>
      </c>
      <c r="E1283">
        <v>1.343</v>
      </c>
      <c r="F1283">
        <v>1.343</v>
      </c>
      <c r="G1283">
        <v>0</v>
      </c>
    </row>
    <row r="1284" spans="1:7" x14ac:dyDescent="0.35">
      <c r="A1284" s="2">
        <v>44535</v>
      </c>
      <c r="B1284" t="s">
        <v>19</v>
      </c>
      <c r="C1284" t="s">
        <v>19</v>
      </c>
      <c r="D1284" t="s">
        <v>19</v>
      </c>
      <c r="E1284" t="s">
        <v>19</v>
      </c>
      <c r="F1284" t="s">
        <v>19</v>
      </c>
      <c r="G1284" t="s">
        <v>19</v>
      </c>
    </row>
    <row r="1285" spans="1:7" x14ac:dyDescent="0.35">
      <c r="A1285" s="2">
        <v>44536</v>
      </c>
      <c r="B1285">
        <v>1.39</v>
      </c>
      <c r="C1285">
        <v>1.4410000000000001</v>
      </c>
      <c r="D1285">
        <v>1.37</v>
      </c>
      <c r="E1285">
        <v>1.4339999999999999</v>
      </c>
      <c r="F1285">
        <v>1.4339999999999999</v>
      </c>
      <c r="G1285">
        <v>0</v>
      </c>
    </row>
    <row r="1286" spans="1:7" x14ac:dyDescent="0.35">
      <c r="A1286" s="2">
        <v>44537</v>
      </c>
      <c r="B1286">
        <v>1.4530000000000001</v>
      </c>
      <c r="C1286">
        <v>1.482</v>
      </c>
      <c r="D1286">
        <v>1.4390000000000001</v>
      </c>
      <c r="E1286">
        <v>1.48</v>
      </c>
      <c r="F1286">
        <v>1.48</v>
      </c>
      <c r="G1286">
        <v>0</v>
      </c>
    </row>
    <row r="1287" spans="1:7" x14ac:dyDescent="0.35">
      <c r="A1287" s="2">
        <v>44538</v>
      </c>
      <c r="B1287">
        <v>1.49</v>
      </c>
      <c r="C1287">
        <v>1.5369999999999999</v>
      </c>
      <c r="D1287">
        <v>1.4890000000000001</v>
      </c>
      <c r="E1287">
        <v>1.5089999999999999</v>
      </c>
      <c r="F1287">
        <v>1.5089999999999999</v>
      </c>
      <c r="G1287">
        <v>0</v>
      </c>
    </row>
    <row r="1288" spans="1:7" x14ac:dyDescent="0.35">
      <c r="A1288" s="2">
        <v>44539</v>
      </c>
      <c r="B1288">
        <v>1.484</v>
      </c>
      <c r="C1288">
        <v>1.508</v>
      </c>
      <c r="D1288">
        <v>1.472</v>
      </c>
      <c r="E1288">
        <v>1.4870000000000001</v>
      </c>
      <c r="F1288">
        <v>1.4870000000000001</v>
      </c>
      <c r="G1288">
        <v>0</v>
      </c>
    </row>
    <row r="1289" spans="1:7" x14ac:dyDescent="0.35">
      <c r="A1289" s="2">
        <v>44540</v>
      </c>
      <c r="B1289">
        <v>1.5089999999999999</v>
      </c>
      <c r="C1289">
        <v>1.52</v>
      </c>
      <c r="D1289">
        <v>1.4510000000000001</v>
      </c>
      <c r="E1289">
        <v>1.4890000000000001</v>
      </c>
      <c r="F1289">
        <v>1.4890000000000001</v>
      </c>
      <c r="G1289">
        <v>0</v>
      </c>
    </row>
    <row r="1290" spans="1:7" x14ac:dyDescent="0.35">
      <c r="A1290" s="2">
        <v>44542</v>
      </c>
      <c r="B1290" t="s">
        <v>19</v>
      </c>
      <c r="C1290" t="s">
        <v>19</v>
      </c>
      <c r="D1290" t="s">
        <v>19</v>
      </c>
      <c r="E1290" t="s">
        <v>19</v>
      </c>
      <c r="F1290" t="s">
        <v>19</v>
      </c>
      <c r="G1290" t="s">
        <v>19</v>
      </c>
    </row>
    <row r="1291" spans="1:7" x14ac:dyDescent="0.35">
      <c r="A1291" s="2">
        <v>44543</v>
      </c>
      <c r="B1291">
        <v>1.468</v>
      </c>
      <c r="C1291">
        <v>1.472</v>
      </c>
      <c r="D1291">
        <v>1.4139999999999999</v>
      </c>
      <c r="E1291">
        <v>1.4239999999999999</v>
      </c>
      <c r="F1291">
        <v>1.4239999999999999</v>
      </c>
      <c r="G1291">
        <v>0</v>
      </c>
    </row>
    <row r="1292" spans="1:7" x14ac:dyDescent="0.35">
      <c r="A1292" s="2">
        <v>44544</v>
      </c>
      <c r="B1292">
        <v>1.4390000000000001</v>
      </c>
      <c r="C1292">
        <v>1.472</v>
      </c>
      <c r="D1292">
        <v>1.421</v>
      </c>
      <c r="E1292">
        <v>1.4379999999999999</v>
      </c>
      <c r="F1292">
        <v>1.4379999999999999</v>
      </c>
      <c r="G1292">
        <v>0</v>
      </c>
    </row>
    <row r="1293" spans="1:7" x14ac:dyDescent="0.35">
      <c r="A1293" s="2">
        <v>44545</v>
      </c>
      <c r="B1293">
        <v>1.446</v>
      </c>
      <c r="C1293">
        <v>1.484</v>
      </c>
      <c r="D1293">
        <v>1.4359999999999999</v>
      </c>
      <c r="E1293">
        <v>1.4630000000000001</v>
      </c>
      <c r="F1293">
        <v>1.4630000000000001</v>
      </c>
      <c r="G1293">
        <v>0</v>
      </c>
    </row>
    <row r="1294" spans="1:7" x14ac:dyDescent="0.35">
      <c r="A1294" s="2">
        <v>44546</v>
      </c>
      <c r="B1294">
        <v>1.472</v>
      </c>
      <c r="C1294">
        <v>1.4790000000000001</v>
      </c>
      <c r="D1294">
        <v>1.4159999999999999</v>
      </c>
      <c r="E1294">
        <v>1.4219999999999999</v>
      </c>
      <c r="F1294">
        <v>1.4219999999999999</v>
      </c>
      <c r="G1294">
        <v>0</v>
      </c>
    </row>
    <row r="1295" spans="1:7" x14ac:dyDescent="0.35">
      <c r="A1295" s="2">
        <v>44547</v>
      </c>
      <c r="B1295">
        <v>1.395</v>
      </c>
      <c r="C1295">
        <v>1.4119999999999999</v>
      </c>
      <c r="D1295">
        <v>1.3720000000000001</v>
      </c>
      <c r="E1295">
        <v>1.4019999999999999</v>
      </c>
      <c r="F1295">
        <v>1.4019999999999999</v>
      </c>
      <c r="G1295">
        <v>0</v>
      </c>
    </row>
    <row r="1296" spans="1:7" x14ac:dyDescent="0.35">
      <c r="A1296" s="2">
        <v>44549</v>
      </c>
      <c r="B1296" t="s">
        <v>19</v>
      </c>
      <c r="C1296" t="s">
        <v>19</v>
      </c>
      <c r="D1296" t="s">
        <v>19</v>
      </c>
      <c r="E1296" t="s">
        <v>19</v>
      </c>
      <c r="F1296" t="s">
        <v>19</v>
      </c>
      <c r="G1296" t="s">
        <v>19</v>
      </c>
    </row>
    <row r="1297" spans="1:7" x14ac:dyDescent="0.35">
      <c r="A1297" s="2">
        <v>44550</v>
      </c>
      <c r="B1297">
        <v>1.387</v>
      </c>
      <c r="C1297">
        <v>1.421</v>
      </c>
      <c r="D1297">
        <v>1.375</v>
      </c>
      <c r="E1297">
        <v>1.419</v>
      </c>
      <c r="F1297">
        <v>1.419</v>
      </c>
      <c r="G1297">
        <v>0</v>
      </c>
    </row>
    <row r="1298" spans="1:7" x14ac:dyDescent="0.35">
      <c r="A1298" s="2">
        <v>44551</v>
      </c>
      <c r="B1298">
        <v>1.45</v>
      </c>
      <c r="C1298">
        <v>1.498</v>
      </c>
      <c r="D1298">
        <v>1.448</v>
      </c>
      <c r="E1298">
        <v>1.4870000000000001</v>
      </c>
      <c r="F1298">
        <v>1.4870000000000001</v>
      </c>
      <c r="G1298">
        <v>0</v>
      </c>
    </row>
    <row r="1299" spans="1:7" x14ac:dyDescent="0.35">
      <c r="A1299" s="2">
        <v>44552</v>
      </c>
      <c r="B1299">
        <v>1.4770000000000001</v>
      </c>
      <c r="C1299">
        <v>1.4810000000000001</v>
      </c>
      <c r="D1299">
        <v>1.448</v>
      </c>
      <c r="E1299">
        <v>1.4570000000000001</v>
      </c>
      <c r="F1299">
        <v>1.4570000000000001</v>
      </c>
      <c r="G1299">
        <v>0</v>
      </c>
    </row>
    <row r="1300" spans="1:7" x14ac:dyDescent="0.35">
      <c r="A1300" s="2">
        <v>44553</v>
      </c>
      <c r="B1300">
        <v>1.476</v>
      </c>
      <c r="C1300">
        <v>1.5009999999999999</v>
      </c>
      <c r="D1300">
        <v>1.458</v>
      </c>
      <c r="E1300">
        <v>1.4930000000000001</v>
      </c>
      <c r="F1300">
        <v>1.4930000000000001</v>
      </c>
      <c r="G1300">
        <v>0</v>
      </c>
    </row>
    <row r="1301" spans="1:7" x14ac:dyDescent="0.35">
      <c r="A1301" s="2">
        <v>44556</v>
      </c>
      <c r="B1301" t="s">
        <v>19</v>
      </c>
      <c r="C1301" t="s">
        <v>19</v>
      </c>
      <c r="D1301" t="s">
        <v>19</v>
      </c>
      <c r="E1301" t="s">
        <v>19</v>
      </c>
      <c r="F1301" t="s">
        <v>19</v>
      </c>
      <c r="G1301" t="s">
        <v>19</v>
      </c>
    </row>
    <row r="1302" spans="1:7" x14ac:dyDescent="0.35">
      <c r="A1302" s="2">
        <v>44557</v>
      </c>
      <c r="B1302">
        <v>1.4890000000000001</v>
      </c>
      <c r="C1302">
        <v>1.494</v>
      </c>
      <c r="D1302">
        <v>1.476</v>
      </c>
      <c r="E1302">
        <v>1.4810000000000001</v>
      </c>
      <c r="F1302">
        <v>1.4810000000000001</v>
      </c>
      <c r="G1302">
        <v>0</v>
      </c>
    </row>
    <row r="1303" spans="1:7" x14ac:dyDescent="0.35">
      <c r="A1303" s="2">
        <v>44558</v>
      </c>
      <c r="B1303">
        <v>1.486</v>
      </c>
      <c r="C1303">
        <v>1.4890000000000001</v>
      </c>
      <c r="D1303">
        <v>1.4550000000000001</v>
      </c>
      <c r="E1303">
        <v>1.4810000000000001</v>
      </c>
      <c r="F1303">
        <v>1.4810000000000001</v>
      </c>
      <c r="G1303">
        <v>0</v>
      </c>
    </row>
    <row r="1304" spans="1:7" x14ac:dyDescent="0.35">
      <c r="A1304" s="2">
        <v>44559</v>
      </c>
      <c r="B1304">
        <v>1.5049999999999999</v>
      </c>
      <c r="C1304">
        <v>1.5580000000000001</v>
      </c>
      <c r="D1304">
        <v>1.5049999999999999</v>
      </c>
      <c r="E1304">
        <v>1.5429999999999999</v>
      </c>
      <c r="F1304">
        <v>1.5429999999999999</v>
      </c>
      <c r="G1304">
        <v>0</v>
      </c>
    </row>
    <row r="1305" spans="1:7" x14ac:dyDescent="0.35">
      <c r="A1305" s="2">
        <v>44560</v>
      </c>
      <c r="B1305">
        <v>1.5309999999999999</v>
      </c>
      <c r="C1305">
        <v>1.55</v>
      </c>
      <c r="D1305">
        <v>1.5129999999999999</v>
      </c>
      <c r="E1305">
        <v>1.5149999999999999</v>
      </c>
      <c r="F1305">
        <v>1.5149999999999999</v>
      </c>
      <c r="G1305">
        <v>0</v>
      </c>
    </row>
    <row r="1306" spans="1:7" x14ac:dyDescent="0.35">
      <c r="A1306" s="2">
        <v>44561</v>
      </c>
      <c r="B1306">
        <v>1.5049999999999999</v>
      </c>
      <c r="C1306">
        <v>1.522</v>
      </c>
      <c r="D1306">
        <v>1.4910000000000001</v>
      </c>
      <c r="E1306">
        <v>1.512</v>
      </c>
      <c r="F1306">
        <v>1.512</v>
      </c>
      <c r="G1306">
        <v>0</v>
      </c>
    </row>
    <row r="1307" spans="1:7" x14ac:dyDescent="0.35">
      <c r="A1307" s="2">
        <v>44563</v>
      </c>
      <c r="B1307" t="s">
        <v>19</v>
      </c>
      <c r="C1307" t="s">
        <v>19</v>
      </c>
      <c r="D1307" t="s">
        <v>19</v>
      </c>
      <c r="E1307" t="s">
        <v>19</v>
      </c>
      <c r="F1307" t="s">
        <v>19</v>
      </c>
      <c r="G1307" t="s">
        <v>19</v>
      </c>
    </row>
    <row r="1308" spans="1:7" x14ac:dyDescent="0.35">
      <c r="A1308" s="2">
        <v>44564</v>
      </c>
      <c r="B1308">
        <v>1.534</v>
      </c>
      <c r="C1308">
        <v>1.635</v>
      </c>
      <c r="D1308">
        <v>1.5329999999999999</v>
      </c>
      <c r="E1308">
        <v>1.6279999999999999</v>
      </c>
      <c r="F1308">
        <v>1.6279999999999999</v>
      </c>
      <c r="G1308">
        <v>0</v>
      </c>
    </row>
    <row r="1309" spans="1:7" x14ac:dyDescent="0.35">
      <c r="A1309" s="2">
        <v>44565</v>
      </c>
      <c r="B1309">
        <v>1.663</v>
      </c>
      <c r="C1309">
        <v>1.6859999999999999</v>
      </c>
      <c r="D1309">
        <v>1.6539999999999999</v>
      </c>
      <c r="E1309">
        <v>1.6679999999999999</v>
      </c>
      <c r="F1309">
        <v>1.6679999999999999</v>
      </c>
      <c r="G1309">
        <v>0</v>
      </c>
    </row>
    <row r="1310" spans="1:7" x14ac:dyDescent="0.35">
      <c r="A1310" s="2">
        <v>44566</v>
      </c>
      <c r="B1310">
        <v>1.66</v>
      </c>
      <c r="C1310">
        <v>1.71</v>
      </c>
      <c r="D1310">
        <v>1.647</v>
      </c>
      <c r="E1310">
        <v>1.7050000000000001</v>
      </c>
      <c r="F1310">
        <v>1.7050000000000001</v>
      </c>
      <c r="G1310">
        <v>0</v>
      </c>
    </row>
    <row r="1311" spans="1:7" x14ac:dyDescent="0.35">
      <c r="A1311" s="2">
        <v>44567</v>
      </c>
      <c r="B1311">
        <v>1.7330000000000001</v>
      </c>
      <c r="C1311">
        <v>1.744</v>
      </c>
      <c r="D1311">
        <v>1.7210000000000001</v>
      </c>
      <c r="E1311">
        <v>1.7330000000000001</v>
      </c>
      <c r="F1311">
        <v>1.7330000000000001</v>
      </c>
      <c r="G1311">
        <v>0</v>
      </c>
    </row>
    <row r="1312" spans="1:7" x14ac:dyDescent="0.35">
      <c r="A1312" s="2">
        <v>44568</v>
      </c>
      <c r="B1312">
        <v>1.7390000000000001</v>
      </c>
      <c r="C1312">
        <v>1.8009999999999999</v>
      </c>
      <c r="D1312">
        <v>1.7270000000000001</v>
      </c>
      <c r="E1312">
        <v>1.7709999999999999</v>
      </c>
      <c r="F1312">
        <v>1.7709999999999999</v>
      </c>
      <c r="G1312">
        <v>0</v>
      </c>
    </row>
    <row r="1313" spans="1:7" x14ac:dyDescent="0.35">
      <c r="A1313" s="2">
        <v>44570</v>
      </c>
      <c r="B1313" t="s">
        <v>19</v>
      </c>
      <c r="C1313" t="s">
        <v>19</v>
      </c>
      <c r="D1313" t="s">
        <v>19</v>
      </c>
      <c r="E1313" t="s">
        <v>19</v>
      </c>
      <c r="F1313" t="s">
        <v>19</v>
      </c>
      <c r="G1313" t="s">
        <v>19</v>
      </c>
    </row>
    <row r="1314" spans="1:7" x14ac:dyDescent="0.35">
      <c r="A1314" s="2">
        <v>44571</v>
      </c>
      <c r="B1314">
        <v>1.7749999999999999</v>
      </c>
      <c r="C1314">
        <v>1.8080000000000001</v>
      </c>
      <c r="D1314">
        <v>1.7669999999999999</v>
      </c>
      <c r="E1314">
        <v>1.78</v>
      </c>
      <c r="F1314">
        <v>1.78</v>
      </c>
      <c r="G1314">
        <v>0</v>
      </c>
    </row>
    <row r="1315" spans="1:7" x14ac:dyDescent="0.35">
      <c r="A1315" s="2">
        <v>44572</v>
      </c>
      <c r="B1315">
        <v>1.76</v>
      </c>
      <c r="C1315">
        <v>1.7849999999999999</v>
      </c>
      <c r="D1315">
        <v>1.7450000000000001</v>
      </c>
      <c r="E1315">
        <v>1.746</v>
      </c>
      <c r="F1315">
        <v>1.746</v>
      </c>
      <c r="G1315">
        <v>0</v>
      </c>
    </row>
    <row r="1316" spans="1:7" x14ac:dyDescent="0.35">
      <c r="A1316" s="2">
        <v>44573</v>
      </c>
      <c r="B1316">
        <v>1.732</v>
      </c>
      <c r="C1316">
        <v>1.746</v>
      </c>
      <c r="D1316">
        <v>1.7110000000000001</v>
      </c>
      <c r="E1316">
        <v>1.7250000000000001</v>
      </c>
      <c r="F1316">
        <v>1.7250000000000001</v>
      </c>
      <c r="G1316">
        <v>0</v>
      </c>
    </row>
    <row r="1317" spans="1:7" x14ac:dyDescent="0.35">
      <c r="A1317" s="2">
        <v>44574</v>
      </c>
      <c r="B1317">
        <v>1.738</v>
      </c>
      <c r="C1317">
        <v>1.746</v>
      </c>
      <c r="D1317">
        <v>1.708</v>
      </c>
      <c r="E1317">
        <v>1.7110000000000001</v>
      </c>
      <c r="F1317">
        <v>1.7110000000000001</v>
      </c>
      <c r="G1317">
        <v>0</v>
      </c>
    </row>
    <row r="1318" spans="1:7" x14ac:dyDescent="0.35">
      <c r="A1318" s="2">
        <v>44575</v>
      </c>
      <c r="B1318">
        <v>1.726</v>
      </c>
      <c r="C1318">
        <v>1.7749999999999999</v>
      </c>
      <c r="D1318">
        <v>1.706</v>
      </c>
      <c r="E1318">
        <v>1.772</v>
      </c>
      <c r="F1318">
        <v>1.772</v>
      </c>
      <c r="G1318">
        <v>0</v>
      </c>
    </row>
    <row r="1319" spans="1:7" x14ac:dyDescent="0.35">
      <c r="A1319" s="2">
        <v>44577</v>
      </c>
      <c r="B1319" t="s">
        <v>19</v>
      </c>
      <c r="C1319" t="s">
        <v>19</v>
      </c>
      <c r="D1319" t="s">
        <v>19</v>
      </c>
      <c r="E1319" t="s">
        <v>19</v>
      </c>
      <c r="F1319" t="s">
        <v>19</v>
      </c>
      <c r="G1319" t="s">
        <v>19</v>
      </c>
    </row>
    <row r="1320" spans="1:7" x14ac:dyDescent="0.35">
      <c r="A1320" s="2">
        <v>44579</v>
      </c>
      <c r="B1320">
        <v>1.827</v>
      </c>
      <c r="C1320">
        <v>1.8660000000000001</v>
      </c>
      <c r="D1320">
        <v>1.8129999999999999</v>
      </c>
      <c r="E1320">
        <v>1.865</v>
      </c>
      <c r="F1320">
        <v>1.865</v>
      </c>
      <c r="G1320">
        <v>0</v>
      </c>
    </row>
    <row r="1321" spans="1:7" x14ac:dyDescent="0.35">
      <c r="A1321" s="2">
        <v>44580</v>
      </c>
      <c r="B1321">
        <v>1.8580000000000001</v>
      </c>
      <c r="C1321">
        <v>1.8740000000000001</v>
      </c>
      <c r="D1321">
        <v>1.8220000000000001</v>
      </c>
      <c r="E1321">
        <v>1.827</v>
      </c>
      <c r="F1321">
        <v>1.827</v>
      </c>
      <c r="G1321">
        <v>0</v>
      </c>
    </row>
    <row r="1322" spans="1:7" x14ac:dyDescent="0.35">
      <c r="A1322" s="2">
        <v>44581</v>
      </c>
      <c r="B1322">
        <v>1.829</v>
      </c>
      <c r="C1322">
        <v>1.845</v>
      </c>
      <c r="D1322">
        <v>1.82</v>
      </c>
      <c r="E1322">
        <v>1.833</v>
      </c>
      <c r="F1322">
        <v>1.833</v>
      </c>
      <c r="G1322">
        <v>0</v>
      </c>
    </row>
    <row r="1323" spans="1:7" x14ac:dyDescent="0.35">
      <c r="A1323" s="2">
        <v>44582</v>
      </c>
      <c r="B1323">
        <v>1.772</v>
      </c>
      <c r="C1323">
        <v>1.7849999999999999</v>
      </c>
      <c r="D1323">
        <v>1.7330000000000001</v>
      </c>
      <c r="E1323">
        <v>1.7470000000000001</v>
      </c>
      <c r="F1323">
        <v>1.7470000000000001</v>
      </c>
      <c r="G1323">
        <v>0</v>
      </c>
    </row>
    <row r="1324" spans="1:7" x14ac:dyDescent="0.35">
      <c r="A1324" s="2">
        <v>44584</v>
      </c>
      <c r="B1324" t="s">
        <v>19</v>
      </c>
      <c r="C1324" t="s">
        <v>19</v>
      </c>
      <c r="D1324" t="s">
        <v>19</v>
      </c>
      <c r="E1324" t="s">
        <v>19</v>
      </c>
      <c r="F1324" t="s">
        <v>19</v>
      </c>
      <c r="G1324" t="s">
        <v>19</v>
      </c>
    </row>
    <row r="1325" spans="1:7" x14ac:dyDescent="0.35">
      <c r="A1325" s="2">
        <v>44585</v>
      </c>
      <c r="B1325">
        <v>1.732</v>
      </c>
      <c r="C1325">
        <v>1.7370000000000001</v>
      </c>
      <c r="D1325">
        <v>1.7070000000000001</v>
      </c>
      <c r="E1325">
        <v>1.7350000000000001</v>
      </c>
      <c r="F1325">
        <v>1.7350000000000001</v>
      </c>
      <c r="G1325">
        <v>0</v>
      </c>
    </row>
    <row r="1326" spans="1:7" x14ac:dyDescent="0.35">
      <c r="A1326" s="2">
        <v>44586</v>
      </c>
      <c r="B1326">
        <v>1.774</v>
      </c>
      <c r="C1326">
        <v>1.7869999999999999</v>
      </c>
      <c r="D1326">
        <v>1.73</v>
      </c>
      <c r="E1326">
        <v>1.7829999999999999</v>
      </c>
      <c r="F1326">
        <v>1.7829999999999999</v>
      </c>
      <c r="G1326">
        <v>0</v>
      </c>
    </row>
    <row r="1327" spans="1:7" x14ac:dyDescent="0.35">
      <c r="A1327" s="2">
        <v>44587</v>
      </c>
      <c r="B1327">
        <v>1.7849999999999999</v>
      </c>
      <c r="C1327">
        <v>1.857</v>
      </c>
      <c r="D1327">
        <v>1.7709999999999999</v>
      </c>
      <c r="E1327">
        <v>1.8480000000000001</v>
      </c>
      <c r="F1327">
        <v>1.8480000000000001</v>
      </c>
      <c r="G1327">
        <v>0</v>
      </c>
    </row>
    <row r="1328" spans="1:7" x14ac:dyDescent="0.35">
      <c r="A1328" s="2">
        <v>44588</v>
      </c>
      <c r="B1328">
        <v>1.83</v>
      </c>
      <c r="C1328">
        <v>1.8420000000000001</v>
      </c>
      <c r="D1328">
        <v>1.782</v>
      </c>
      <c r="E1328">
        <v>1.8069999999999999</v>
      </c>
      <c r="F1328">
        <v>1.8069999999999999</v>
      </c>
      <c r="G1328">
        <v>0</v>
      </c>
    </row>
    <row r="1329" spans="1:7" x14ac:dyDescent="0.35">
      <c r="A1329" s="2">
        <v>44589</v>
      </c>
      <c r="B1329">
        <v>1.8340000000000001</v>
      </c>
      <c r="C1329">
        <v>1.8480000000000001</v>
      </c>
      <c r="D1329">
        <v>1.7769999999999999</v>
      </c>
      <c r="E1329">
        <v>1.782</v>
      </c>
      <c r="F1329">
        <v>1.782</v>
      </c>
      <c r="G1329">
        <v>0</v>
      </c>
    </row>
    <row r="1330" spans="1:7" x14ac:dyDescent="0.35">
      <c r="A1330" s="2">
        <v>44591</v>
      </c>
      <c r="B1330" t="s">
        <v>19</v>
      </c>
      <c r="C1330" t="s">
        <v>19</v>
      </c>
      <c r="D1330" t="s">
        <v>19</v>
      </c>
      <c r="E1330" t="s">
        <v>19</v>
      </c>
      <c r="F1330" t="s">
        <v>19</v>
      </c>
      <c r="G1330" t="s">
        <v>19</v>
      </c>
    </row>
    <row r="1331" spans="1:7" x14ac:dyDescent="0.35">
      <c r="A1331" s="2">
        <v>44592</v>
      </c>
      <c r="B1331">
        <v>1.8029999999999999</v>
      </c>
      <c r="C1331">
        <v>1.8160000000000001</v>
      </c>
      <c r="D1331">
        <v>1.7729999999999999</v>
      </c>
      <c r="E1331">
        <v>1.782</v>
      </c>
      <c r="F1331">
        <v>1.782</v>
      </c>
      <c r="G1331">
        <v>0</v>
      </c>
    </row>
    <row r="1332" spans="1:7" x14ac:dyDescent="0.35">
      <c r="A1332" s="2">
        <v>44593</v>
      </c>
      <c r="B1332">
        <v>1.75</v>
      </c>
      <c r="C1332">
        <v>1.82</v>
      </c>
      <c r="D1332">
        <v>1.75</v>
      </c>
      <c r="E1332">
        <v>1.8</v>
      </c>
      <c r="F1332">
        <v>1.8</v>
      </c>
      <c r="G1332">
        <v>0</v>
      </c>
    </row>
    <row r="1333" spans="1:7" x14ac:dyDescent="0.35">
      <c r="A1333" s="2">
        <v>44594</v>
      </c>
      <c r="B1333">
        <v>1.7769999999999999</v>
      </c>
      <c r="C1333">
        <v>1.8109999999999999</v>
      </c>
      <c r="D1333">
        <v>1.7430000000000001</v>
      </c>
      <c r="E1333">
        <v>1.766</v>
      </c>
      <c r="F1333">
        <v>1.766</v>
      </c>
      <c r="G1333">
        <v>0</v>
      </c>
    </row>
    <row r="1334" spans="1:7" x14ac:dyDescent="0.35">
      <c r="A1334" s="2">
        <v>44595</v>
      </c>
      <c r="B1334">
        <v>1.798</v>
      </c>
      <c r="C1334">
        <v>1.847</v>
      </c>
      <c r="D1334">
        <v>1.7969999999999999</v>
      </c>
      <c r="E1334">
        <v>1.827</v>
      </c>
      <c r="F1334">
        <v>1.827</v>
      </c>
      <c r="G1334">
        <v>0</v>
      </c>
    </row>
    <row r="1335" spans="1:7" x14ac:dyDescent="0.35">
      <c r="A1335" s="2">
        <v>44596</v>
      </c>
      <c r="B1335">
        <v>1.8129999999999999</v>
      </c>
      <c r="C1335">
        <v>1.9359999999999999</v>
      </c>
      <c r="D1335">
        <v>1.81</v>
      </c>
      <c r="E1335">
        <v>1.93</v>
      </c>
      <c r="F1335">
        <v>1.93</v>
      </c>
      <c r="G1335">
        <v>0</v>
      </c>
    </row>
    <row r="1336" spans="1:7" x14ac:dyDescent="0.35">
      <c r="A1336" s="2">
        <v>44598</v>
      </c>
      <c r="B1336" t="s">
        <v>19</v>
      </c>
      <c r="C1336" t="s">
        <v>19</v>
      </c>
      <c r="D1336" t="s">
        <v>19</v>
      </c>
      <c r="E1336" t="s">
        <v>19</v>
      </c>
      <c r="F1336" t="s">
        <v>19</v>
      </c>
      <c r="G1336" t="s">
        <v>19</v>
      </c>
    </row>
    <row r="1337" spans="1:7" x14ac:dyDescent="0.35">
      <c r="A1337" s="2">
        <v>44599</v>
      </c>
      <c r="B1337">
        <v>1.921</v>
      </c>
      <c r="C1337">
        <v>1.9390000000000001</v>
      </c>
      <c r="D1337">
        <v>1.91</v>
      </c>
      <c r="E1337">
        <v>1.9159999999999999</v>
      </c>
      <c r="F1337">
        <v>1.9159999999999999</v>
      </c>
      <c r="G1337">
        <v>0</v>
      </c>
    </row>
    <row r="1338" spans="1:7" x14ac:dyDescent="0.35">
      <c r="A1338" s="2">
        <v>44600</v>
      </c>
      <c r="B1338">
        <v>1.9430000000000001</v>
      </c>
      <c r="C1338">
        <v>1.9710000000000001</v>
      </c>
      <c r="D1338">
        <v>1.9430000000000001</v>
      </c>
      <c r="E1338">
        <v>1.954</v>
      </c>
      <c r="F1338">
        <v>1.954</v>
      </c>
      <c r="G1338">
        <v>0</v>
      </c>
    </row>
    <row r="1339" spans="1:7" x14ac:dyDescent="0.35">
      <c r="A1339" s="2">
        <v>44601</v>
      </c>
      <c r="B1339">
        <v>1.9359999999999999</v>
      </c>
      <c r="C1339">
        <v>1.9470000000000001</v>
      </c>
      <c r="D1339">
        <v>1.909</v>
      </c>
      <c r="E1339">
        <v>1.929</v>
      </c>
      <c r="F1339">
        <v>1.929</v>
      </c>
      <c r="G1339">
        <v>0</v>
      </c>
    </row>
    <row r="1340" spans="1:7" x14ac:dyDescent="0.35">
      <c r="A1340" s="2">
        <v>44602</v>
      </c>
      <c r="B1340">
        <v>1.929</v>
      </c>
      <c r="C1340">
        <v>2.0499999999999998</v>
      </c>
      <c r="D1340">
        <v>1.927</v>
      </c>
      <c r="E1340">
        <v>2.0310000000000001</v>
      </c>
      <c r="F1340">
        <v>2.0310000000000001</v>
      </c>
      <c r="G1340">
        <v>0</v>
      </c>
    </row>
    <row r="1341" spans="1:7" x14ac:dyDescent="0.35">
      <c r="A1341" s="2">
        <v>44603</v>
      </c>
      <c r="B1341">
        <v>2.0070000000000001</v>
      </c>
      <c r="C1341">
        <v>2.0630000000000002</v>
      </c>
      <c r="D1341">
        <v>1.9339999999999999</v>
      </c>
      <c r="E1341">
        <v>1.9550000000000001</v>
      </c>
      <c r="F1341">
        <v>1.9550000000000001</v>
      </c>
      <c r="G1341">
        <v>0</v>
      </c>
    </row>
    <row r="1342" spans="1:7" x14ac:dyDescent="0.35">
      <c r="A1342" s="2">
        <v>44605</v>
      </c>
      <c r="B1342" t="s">
        <v>19</v>
      </c>
      <c r="C1342" t="s">
        <v>19</v>
      </c>
      <c r="D1342" t="s">
        <v>19</v>
      </c>
      <c r="E1342" t="s">
        <v>19</v>
      </c>
      <c r="F1342" t="s">
        <v>19</v>
      </c>
      <c r="G1342" t="s">
        <v>19</v>
      </c>
    </row>
    <row r="1343" spans="1:7" x14ac:dyDescent="0.35">
      <c r="A1343" s="2">
        <v>44606</v>
      </c>
      <c r="B1343">
        <v>1.9630000000000001</v>
      </c>
      <c r="C1343">
        <v>2.0259999999999998</v>
      </c>
      <c r="D1343">
        <v>1.9550000000000001</v>
      </c>
      <c r="E1343">
        <v>1.996</v>
      </c>
      <c r="F1343">
        <v>1.996</v>
      </c>
      <c r="G1343">
        <v>0</v>
      </c>
    </row>
    <row r="1344" spans="1:7" x14ac:dyDescent="0.35">
      <c r="A1344" s="2">
        <v>44607</v>
      </c>
      <c r="B1344">
        <v>2.0329999999999999</v>
      </c>
      <c r="C1344">
        <v>2.056</v>
      </c>
      <c r="D1344">
        <v>2.024</v>
      </c>
      <c r="E1344">
        <v>2.0449999999999999</v>
      </c>
      <c r="F1344">
        <v>2.0449999999999999</v>
      </c>
      <c r="G1344">
        <v>0</v>
      </c>
    </row>
    <row r="1345" spans="1:7" x14ac:dyDescent="0.35">
      <c r="A1345" s="2">
        <v>44608</v>
      </c>
      <c r="B1345">
        <v>2.0350000000000001</v>
      </c>
      <c r="C1345">
        <v>2.0649999999999999</v>
      </c>
      <c r="D1345">
        <v>2.0070000000000001</v>
      </c>
      <c r="E1345">
        <v>2.0470000000000002</v>
      </c>
      <c r="F1345">
        <v>2.0470000000000002</v>
      </c>
      <c r="G1345">
        <v>0</v>
      </c>
    </row>
    <row r="1346" spans="1:7" x14ac:dyDescent="0.35">
      <c r="A1346" s="2">
        <v>44609</v>
      </c>
      <c r="B1346">
        <v>2.0019999999999998</v>
      </c>
      <c r="C1346">
        <v>2.0139999999999998</v>
      </c>
      <c r="D1346">
        <v>1.9530000000000001</v>
      </c>
      <c r="E1346">
        <v>1.972</v>
      </c>
      <c r="F1346">
        <v>1.972</v>
      </c>
      <c r="G1346">
        <v>0</v>
      </c>
    </row>
    <row r="1347" spans="1:7" x14ac:dyDescent="0.35">
      <c r="A1347" s="2">
        <v>44610</v>
      </c>
      <c r="B1347">
        <v>1.96</v>
      </c>
      <c r="C1347">
        <v>1.96</v>
      </c>
      <c r="D1347">
        <v>1.9179999999999999</v>
      </c>
      <c r="E1347">
        <v>1.9319999999999999</v>
      </c>
      <c r="F1347">
        <v>1.9319999999999999</v>
      </c>
      <c r="G1347">
        <v>0</v>
      </c>
    </row>
    <row r="1348" spans="1:7" x14ac:dyDescent="0.35">
      <c r="A1348" s="2">
        <v>44612</v>
      </c>
      <c r="B1348" t="s">
        <v>19</v>
      </c>
      <c r="C1348" t="s">
        <v>19</v>
      </c>
      <c r="D1348" t="s">
        <v>19</v>
      </c>
      <c r="E1348" t="s">
        <v>19</v>
      </c>
      <c r="F1348" t="s">
        <v>19</v>
      </c>
      <c r="G1348" t="s">
        <v>19</v>
      </c>
    </row>
    <row r="1349" spans="1:7" x14ac:dyDescent="0.35">
      <c r="A1349" s="2">
        <v>44614</v>
      </c>
      <c r="B1349">
        <v>1.944</v>
      </c>
      <c r="C1349">
        <v>1.96</v>
      </c>
      <c r="D1349">
        <v>1.92</v>
      </c>
      <c r="E1349">
        <v>1.948</v>
      </c>
      <c r="F1349">
        <v>1.948</v>
      </c>
      <c r="G1349">
        <v>0</v>
      </c>
    </row>
    <row r="1350" spans="1:7" x14ac:dyDescent="0.35">
      <c r="A1350" s="2">
        <v>44615</v>
      </c>
      <c r="B1350">
        <v>1.9810000000000001</v>
      </c>
      <c r="C1350">
        <v>2</v>
      </c>
      <c r="D1350">
        <v>1.9550000000000001</v>
      </c>
      <c r="E1350">
        <v>1.9770000000000001</v>
      </c>
      <c r="F1350">
        <v>1.9770000000000001</v>
      </c>
      <c r="G1350">
        <v>0</v>
      </c>
    </row>
    <row r="1351" spans="1:7" x14ac:dyDescent="0.35">
      <c r="A1351" s="2">
        <v>44616</v>
      </c>
      <c r="B1351">
        <v>1.8819999999999999</v>
      </c>
      <c r="C1351">
        <v>1.9690000000000001</v>
      </c>
      <c r="D1351">
        <v>1.8560000000000001</v>
      </c>
      <c r="E1351">
        <v>1.9690000000000001</v>
      </c>
      <c r="F1351">
        <v>1.9690000000000001</v>
      </c>
      <c r="G1351">
        <v>0</v>
      </c>
    </row>
    <row r="1352" spans="1:7" x14ac:dyDescent="0.35">
      <c r="A1352" s="2">
        <v>44617</v>
      </c>
      <c r="B1352">
        <v>1.998</v>
      </c>
      <c r="C1352">
        <v>2.0110000000000001</v>
      </c>
      <c r="D1352">
        <v>1.9630000000000001</v>
      </c>
      <c r="E1352">
        <v>1.986</v>
      </c>
      <c r="F1352">
        <v>1.986</v>
      </c>
      <c r="G1352">
        <v>0</v>
      </c>
    </row>
    <row r="1353" spans="1:7" x14ac:dyDescent="0.35">
      <c r="A1353" s="2">
        <v>44619</v>
      </c>
      <c r="B1353" t="s">
        <v>19</v>
      </c>
      <c r="C1353" t="s">
        <v>19</v>
      </c>
      <c r="D1353" t="s">
        <v>19</v>
      </c>
      <c r="E1353" t="s">
        <v>19</v>
      </c>
      <c r="F1353" t="s">
        <v>19</v>
      </c>
      <c r="G1353" t="s">
        <v>19</v>
      </c>
    </row>
    <row r="1354" spans="1:7" x14ac:dyDescent="0.35">
      <c r="A1354" s="2">
        <v>44620</v>
      </c>
      <c r="B1354">
        <v>1.917</v>
      </c>
      <c r="C1354">
        <v>1.92</v>
      </c>
      <c r="D1354">
        <v>1.839</v>
      </c>
      <c r="E1354">
        <v>1.839</v>
      </c>
      <c r="F1354">
        <v>1.839</v>
      </c>
      <c r="G1354">
        <v>0</v>
      </c>
    </row>
    <row r="1355" spans="1:7" x14ac:dyDescent="0.35">
      <c r="A1355" s="2">
        <v>44621</v>
      </c>
      <c r="B1355">
        <v>1.734</v>
      </c>
      <c r="C1355">
        <v>1.794</v>
      </c>
      <c r="D1355">
        <v>1.6819999999999999</v>
      </c>
      <c r="E1355">
        <v>1.7070000000000001</v>
      </c>
      <c r="F1355">
        <v>1.7070000000000001</v>
      </c>
      <c r="G1355">
        <v>0</v>
      </c>
    </row>
    <row r="1356" spans="1:7" x14ac:dyDescent="0.35">
      <c r="A1356" s="2">
        <v>44622</v>
      </c>
      <c r="B1356">
        <v>1.7769999999999999</v>
      </c>
      <c r="C1356">
        <v>1.8680000000000001</v>
      </c>
      <c r="D1356">
        <v>1.76</v>
      </c>
      <c r="E1356">
        <v>1.865</v>
      </c>
      <c r="F1356">
        <v>1.865</v>
      </c>
      <c r="G1356">
        <v>0</v>
      </c>
    </row>
    <row r="1357" spans="1:7" x14ac:dyDescent="0.35">
      <c r="A1357" s="2">
        <v>44623</v>
      </c>
      <c r="B1357">
        <v>1.847</v>
      </c>
      <c r="C1357">
        <v>1.897</v>
      </c>
      <c r="D1357">
        <v>1.83</v>
      </c>
      <c r="E1357">
        <v>1.8440000000000001</v>
      </c>
      <c r="F1357">
        <v>1.8440000000000001</v>
      </c>
      <c r="G1357">
        <v>0</v>
      </c>
    </row>
    <row r="1358" spans="1:7" x14ac:dyDescent="0.35">
      <c r="A1358" s="2">
        <v>44624</v>
      </c>
      <c r="B1358">
        <v>1.794</v>
      </c>
      <c r="C1358">
        <v>1.8160000000000001</v>
      </c>
      <c r="D1358">
        <v>1.7</v>
      </c>
      <c r="E1358">
        <v>1.724</v>
      </c>
      <c r="F1358">
        <v>1.724</v>
      </c>
      <c r="G1358">
        <v>0</v>
      </c>
    </row>
    <row r="1359" spans="1:7" x14ac:dyDescent="0.35">
      <c r="A1359" s="2">
        <v>44626</v>
      </c>
      <c r="B1359" t="s">
        <v>19</v>
      </c>
      <c r="C1359" t="s">
        <v>19</v>
      </c>
      <c r="D1359" t="s">
        <v>19</v>
      </c>
      <c r="E1359" t="s">
        <v>19</v>
      </c>
      <c r="F1359" t="s">
        <v>19</v>
      </c>
      <c r="G1359" t="s">
        <v>19</v>
      </c>
    </row>
    <row r="1360" spans="1:7" x14ac:dyDescent="0.35">
      <c r="A1360" s="2">
        <v>44627</v>
      </c>
      <c r="B1360">
        <v>1.7729999999999999</v>
      </c>
      <c r="C1360">
        <v>1.806</v>
      </c>
      <c r="D1360">
        <v>1.7190000000000001</v>
      </c>
      <c r="E1360">
        <v>1.7509999999999999</v>
      </c>
      <c r="F1360">
        <v>1.7509999999999999</v>
      </c>
      <c r="G1360">
        <v>0</v>
      </c>
    </row>
    <row r="1361" spans="1:7" x14ac:dyDescent="0.35">
      <c r="A1361" s="2">
        <v>44628</v>
      </c>
      <c r="B1361">
        <v>1.851</v>
      </c>
      <c r="C1361">
        <v>1.877</v>
      </c>
      <c r="D1361">
        <v>1.835</v>
      </c>
      <c r="E1361">
        <v>1.8720000000000001</v>
      </c>
      <c r="F1361">
        <v>1.8720000000000001</v>
      </c>
      <c r="G1361">
        <v>0</v>
      </c>
    </row>
    <row r="1362" spans="1:7" x14ac:dyDescent="0.35">
      <c r="A1362" s="2">
        <v>44629</v>
      </c>
      <c r="B1362">
        <v>1.911</v>
      </c>
      <c r="C1362">
        <v>1.95</v>
      </c>
      <c r="D1362">
        <v>1.8919999999999999</v>
      </c>
      <c r="E1362">
        <v>1.948</v>
      </c>
      <c r="F1362">
        <v>1.948</v>
      </c>
      <c r="G1362">
        <v>0</v>
      </c>
    </row>
    <row r="1363" spans="1:7" x14ac:dyDescent="0.35">
      <c r="A1363" s="2">
        <v>44630</v>
      </c>
      <c r="B1363">
        <v>1.974</v>
      </c>
      <c r="C1363">
        <v>2.0209999999999999</v>
      </c>
      <c r="D1363">
        <v>1.946</v>
      </c>
      <c r="E1363">
        <v>2.0110000000000001</v>
      </c>
      <c r="F1363">
        <v>2.0110000000000001</v>
      </c>
      <c r="G1363">
        <v>0</v>
      </c>
    </row>
    <row r="1364" spans="1:7" x14ac:dyDescent="0.35">
      <c r="A1364" s="2">
        <v>44631</v>
      </c>
      <c r="B1364">
        <v>2.0110000000000001</v>
      </c>
      <c r="C1364">
        <v>2.02</v>
      </c>
      <c r="D1364">
        <v>1.976</v>
      </c>
      <c r="E1364">
        <v>2.004</v>
      </c>
      <c r="F1364">
        <v>2.004</v>
      </c>
      <c r="G1364">
        <v>0</v>
      </c>
    </row>
    <row r="1365" spans="1:7" x14ac:dyDescent="0.35">
      <c r="A1365" s="2">
        <v>44633</v>
      </c>
      <c r="B1365" t="s">
        <v>19</v>
      </c>
      <c r="C1365" t="s">
        <v>19</v>
      </c>
      <c r="D1365" t="s">
        <v>19</v>
      </c>
      <c r="E1365" t="s">
        <v>19</v>
      </c>
      <c r="F1365" t="s">
        <v>19</v>
      </c>
      <c r="G1365" t="s">
        <v>19</v>
      </c>
    </row>
    <row r="1366" spans="1:7" x14ac:dyDescent="0.35">
      <c r="A1366" s="2">
        <v>44634</v>
      </c>
      <c r="B1366">
        <v>2.0779999999999998</v>
      </c>
      <c r="C1366">
        <v>2.14</v>
      </c>
      <c r="D1366">
        <v>2.069</v>
      </c>
      <c r="E1366">
        <v>2.14</v>
      </c>
      <c r="F1366">
        <v>2.14</v>
      </c>
      <c r="G1366">
        <v>0</v>
      </c>
    </row>
    <row r="1367" spans="1:7" x14ac:dyDescent="0.35">
      <c r="A1367" s="2">
        <v>44635</v>
      </c>
      <c r="B1367">
        <v>2.1190000000000002</v>
      </c>
      <c r="C1367">
        <v>2.1619999999999999</v>
      </c>
      <c r="D1367">
        <v>2.0779999999999998</v>
      </c>
      <c r="E1367">
        <v>2.16</v>
      </c>
      <c r="F1367">
        <v>2.16</v>
      </c>
      <c r="G1367">
        <v>0</v>
      </c>
    </row>
    <row r="1368" spans="1:7" x14ac:dyDescent="0.35">
      <c r="A1368" s="2">
        <v>44636</v>
      </c>
      <c r="B1368">
        <v>2.169</v>
      </c>
      <c r="C1368">
        <v>2.246</v>
      </c>
      <c r="D1368">
        <v>2.149</v>
      </c>
      <c r="E1368">
        <v>2.1880000000000002</v>
      </c>
      <c r="F1368">
        <v>2.1880000000000002</v>
      </c>
      <c r="G1368">
        <v>0</v>
      </c>
    </row>
    <row r="1369" spans="1:7" x14ac:dyDescent="0.35">
      <c r="A1369" s="2">
        <v>44637</v>
      </c>
      <c r="B1369">
        <v>2.1419999999999999</v>
      </c>
      <c r="C1369">
        <v>2.194</v>
      </c>
      <c r="D1369">
        <v>2.1349999999999998</v>
      </c>
      <c r="E1369">
        <v>2.1920000000000002</v>
      </c>
      <c r="F1369">
        <v>2.1920000000000002</v>
      </c>
      <c r="G1369">
        <v>0</v>
      </c>
    </row>
    <row r="1370" spans="1:7" x14ac:dyDescent="0.35">
      <c r="A1370" s="2">
        <v>44638</v>
      </c>
      <c r="B1370">
        <v>2.1509999999999998</v>
      </c>
      <c r="C1370">
        <v>2.1779999999999999</v>
      </c>
      <c r="D1370">
        <v>2.137</v>
      </c>
      <c r="E1370">
        <v>2.1480000000000001</v>
      </c>
      <c r="F1370">
        <v>2.1480000000000001</v>
      </c>
      <c r="G1370">
        <v>0</v>
      </c>
    </row>
    <row r="1371" spans="1:7" x14ac:dyDescent="0.35">
      <c r="A1371" s="2">
        <v>44640</v>
      </c>
      <c r="B1371" t="s">
        <v>19</v>
      </c>
      <c r="C1371" t="s">
        <v>19</v>
      </c>
      <c r="D1371" t="s">
        <v>19</v>
      </c>
      <c r="E1371" t="s">
        <v>19</v>
      </c>
      <c r="F1371" t="s">
        <v>19</v>
      </c>
      <c r="G1371" t="s">
        <v>19</v>
      </c>
    </row>
    <row r="1372" spans="1:7" x14ac:dyDescent="0.35">
      <c r="A1372" s="2">
        <v>44641</v>
      </c>
      <c r="B1372">
        <v>2.2069999999999999</v>
      </c>
      <c r="C1372">
        <v>2.3149999999999999</v>
      </c>
      <c r="D1372">
        <v>2.2069999999999999</v>
      </c>
      <c r="E1372">
        <v>2.3149999999999999</v>
      </c>
      <c r="F1372">
        <v>2.3149999999999999</v>
      </c>
      <c r="G1372">
        <v>0</v>
      </c>
    </row>
    <row r="1373" spans="1:7" x14ac:dyDescent="0.35">
      <c r="A1373" s="2">
        <v>44642</v>
      </c>
      <c r="B1373">
        <v>2.355</v>
      </c>
      <c r="C1373">
        <v>2.39</v>
      </c>
      <c r="D1373">
        <v>2.3330000000000002</v>
      </c>
      <c r="E1373">
        <v>2.3730000000000002</v>
      </c>
      <c r="F1373">
        <v>2.3730000000000002</v>
      </c>
      <c r="G1373">
        <v>0</v>
      </c>
    </row>
    <row r="1374" spans="1:7" x14ac:dyDescent="0.35">
      <c r="A1374" s="2">
        <v>44643</v>
      </c>
      <c r="B1374">
        <v>2.3740000000000001</v>
      </c>
      <c r="C1374">
        <v>2.395</v>
      </c>
      <c r="D1374">
        <v>2.2989999999999999</v>
      </c>
      <c r="E1374">
        <v>2.3210000000000002</v>
      </c>
      <c r="F1374">
        <v>2.3210000000000002</v>
      </c>
      <c r="G1374">
        <v>0</v>
      </c>
    </row>
    <row r="1375" spans="1:7" x14ac:dyDescent="0.35">
      <c r="A1375" s="2">
        <v>44644</v>
      </c>
      <c r="B1375">
        <v>2.3679999999999999</v>
      </c>
      <c r="C1375">
        <v>2.3860000000000001</v>
      </c>
      <c r="D1375">
        <v>2.3260000000000001</v>
      </c>
      <c r="E1375">
        <v>2.3410000000000002</v>
      </c>
      <c r="F1375">
        <v>2.3410000000000002</v>
      </c>
      <c r="G1375">
        <v>0</v>
      </c>
    </row>
    <row r="1376" spans="1:7" x14ac:dyDescent="0.35">
      <c r="A1376" s="2">
        <v>44645</v>
      </c>
      <c r="B1376">
        <v>2.359</v>
      </c>
      <c r="C1376">
        <v>2.5030000000000001</v>
      </c>
      <c r="D1376">
        <v>2.3540000000000001</v>
      </c>
      <c r="E1376">
        <v>2.492</v>
      </c>
      <c r="F1376">
        <v>2.492</v>
      </c>
      <c r="G1376">
        <v>0</v>
      </c>
    </row>
    <row r="1377" spans="1:7" x14ac:dyDescent="0.35">
      <c r="A1377" s="2">
        <v>44647</v>
      </c>
      <c r="B1377" t="s">
        <v>19</v>
      </c>
      <c r="C1377" t="s">
        <v>19</v>
      </c>
      <c r="D1377" t="s">
        <v>19</v>
      </c>
      <c r="E1377" t="s">
        <v>19</v>
      </c>
      <c r="F1377" t="s">
        <v>19</v>
      </c>
      <c r="G1377" t="s">
        <v>19</v>
      </c>
    </row>
    <row r="1378" spans="1:7" x14ac:dyDescent="0.35">
      <c r="A1378" s="2">
        <v>44648</v>
      </c>
      <c r="B1378">
        <v>2.464</v>
      </c>
      <c r="C1378">
        <v>2.4809999999999999</v>
      </c>
      <c r="D1378">
        <v>2.4140000000000001</v>
      </c>
      <c r="E1378">
        <v>2.4769999999999999</v>
      </c>
      <c r="F1378">
        <v>2.4769999999999999</v>
      </c>
      <c r="G1378">
        <v>0</v>
      </c>
    </row>
    <row r="1379" spans="1:7" x14ac:dyDescent="0.35">
      <c r="A1379" s="2">
        <v>44649</v>
      </c>
      <c r="B1379">
        <v>2.496</v>
      </c>
      <c r="C1379">
        <v>2.496</v>
      </c>
      <c r="D1379">
        <v>2.38</v>
      </c>
      <c r="E1379">
        <v>2.4</v>
      </c>
      <c r="F1379">
        <v>2.4</v>
      </c>
      <c r="G1379">
        <v>0</v>
      </c>
    </row>
    <row r="1380" spans="1:7" x14ac:dyDescent="0.35">
      <c r="A1380" s="2">
        <v>44650</v>
      </c>
      <c r="B1380">
        <v>2.4020000000000001</v>
      </c>
      <c r="C1380">
        <v>2.4350000000000001</v>
      </c>
      <c r="D1380">
        <v>2.3450000000000002</v>
      </c>
      <c r="E1380">
        <v>2.3580000000000001</v>
      </c>
      <c r="F1380">
        <v>2.3580000000000001</v>
      </c>
      <c r="G1380">
        <v>0</v>
      </c>
    </row>
    <row r="1381" spans="1:7" x14ac:dyDescent="0.35">
      <c r="A1381" s="2">
        <v>44651</v>
      </c>
      <c r="B1381">
        <v>2.3220000000000001</v>
      </c>
      <c r="C1381">
        <v>2.351</v>
      </c>
      <c r="D1381">
        <v>2.3109999999999999</v>
      </c>
      <c r="E1381">
        <v>2.327</v>
      </c>
      <c r="F1381">
        <v>2.327</v>
      </c>
      <c r="G1381">
        <v>0</v>
      </c>
    </row>
    <row r="1382" spans="1:7" x14ac:dyDescent="0.35">
      <c r="A1382" s="2">
        <v>44652</v>
      </c>
      <c r="B1382">
        <v>2.4039999999999999</v>
      </c>
      <c r="C1382">
        <v>2.456</v>
      </c>
      <c r="D1382">
        <v>2.3570000000000002</v>
      </c>
      <c r="E1382">
        <v>2.3769999999999998</v>
      </c>
      <c r="F1382">
        <v>2.3769999999999998</v>
      </c>
      <c r="G1382">
        <v>0</v>
      </c>
    </row>
    <row r="1383" spans="1:7" x14ac:dyDescent="0.35">
      <c r="A1383" s="2">
        <v>44654</v>
      </c>
      <c r="B1383" t="s">
        <v>19</v>
      </c>
      <c r="C1383" t="s">
        <v>19</v>
      </c>
      <c r="D1383" t="s">
        <v>19</v>
      </c>
      <c r="E1383" t="s">
        <v>19</v>
      </c>
      <c r="F1383" t="s">
        <v>19</v>
      </c>
      <c r="G1383" t="s">
        <v>19</v>
      </c>
    </row>
    <row r="1384" spans="1:7" x14ac:dyDescent="0.35">
      <c r="A1384" s="2">
        <v>44655</v>
      </c>
      <c r="B1384">
        <v>2.4039999999999999</v>
      </c>
      <c r="C1384">
        <v>2.4340000000000002</v>
      </c>
      <c r="D1384">
        <v>2.371</v>
      </c>
      <c r="E1384">
        <v>2.4119999999999999</v>
      </c>
      <c r="F1384">
        <v>2.4119999999999999</v>
      </c>
      <c r="G1384">
        <v>0</v>
      </c>
    </row>
    <row r="1385" spans="1:7" x14ac:dyDescent="0.35">
      <c r="A1385" s="2">
        <v>44656</v>
      </c>
      <c r="B1385">
        <v>2.48</v>
      </c>
      <c r="C1385">
        <v>2.5670000000000002</v>
      </c>
      <c r="D1385">
        <v>2.4470000000000001</v>
      </c>
      <c r="E1385">
        <v>2.556</v>
      </c>
      <c r="F1385">
        <v>2.556</v>
      </c>
      <c r="G1385">
        <v>0</v>
      </c>
    </row>
    <row r="1386" spans="1:7" x14ac:dyDescent="0.35">
      <c r="A1386" s="2">
        <v>44657</v>
      </c>
      <c r="B1386">
        <v>2.6280000000000001</v>
      </c>
      <c r="C1386">
        <v>2.641</v>
      </c>
      <c r="D1386">
        <v>2.5680000000000001</v>
      </c>
      <c r="E1386">
        <v>2.609</v>
      </c>
      <c r="F1386">
        <v>2.609</v>
      </c>
      <c r="G1386">
        <v>0</v>
      </c>
    </row>
    <row r="1387" spans="1:7" x14ac:dyDescent="0.35">
      <c r="A1387" s="2">
        <v>44658</v>
      </c>
      <c r="B1387">
        <v>2.63</v>
      </c>
      <c r="C1387">
        <v>2.673</v>
      </c>
      <c r="D1387">
        <v>2.609</v>
      </c>
      <c r="E1387">
        <v>2.6520000000000001</v>
      </c>
      <c r="F1387">
        <v>2.6520000000000001</v>
      </c>
      <c r="G1387">
        <v>0</v>
      </c>
    </row>
    <row r="1388" spans="1:7" x14ac:dyDescent="0.35">
      <c r="A1388" s="2">
        <v>44659</v>
      </c>
      <c r="B1388">
        <v>2.6890000000000001</v>
      </c>
      <c r="C1388">
        <v>2.7280000000000002</v>
      </c>
      <c r="D1388">
        <v>2.6680000000000001</v>
      </c>
      <c r="E1388">
        <v>2.7130000000000001</v>
      </c>
      <c r="F1388">
        <v>2.7130000000000001</v>
      </c>
      <c r="G1388">
        <v>0</v>
      </c>
    </row>
    <row r="1389" spans="1:7" x14ac:dyDescent="0.35">
      <c r="A1389" s="2">
        <v>44661</v>
      </c>
      <c r="B1389" t="s">
        <v>19</v>
      </c>
      <c r="C1389" t="s">
        <v>19</v>
      </c>
      <c r="D1389" t="s">
        <v>19</v>
      </c>
      <c r="E1389" t="s">
        <v>19</v>
      </c>
      <c r="F1389" t="s">
        <v>19</v>
      </c>
      <c r="G1389" t="s">
        <v>19</v>
      </c>
    </row>
    <row r="1390" spans="1:7" x14ac:dyDescent="0.35">
      <c r="A1390" s="2">
        <v>44662</v>
      </c>
      <c r="B1390">
        <v>2.7690000000000001</v>
      </c>
      <c r="C1390">
        <v>2.7919999999999998</v>
      </c>
      <c r="D1390">
        <v>2.734</v>
      </c>
      <c r="E1390">
        <v>2.78</v>
      </c>
      <c r="F1390">
        <v>2.78</v>
      </c>
      <c r="G1390">
        <v>0</v>
      </c>
    </row>
    <row r="1391" spans="1:7" x14ac:dyDescent="0.35">
      <c r="A1391" s="2">
        <v>44663</v>
      </c>
      <c r="B1391">
        <v>2.7610000000000001</v>
      </c>
      <c r="C1391">
        <v>2.7709999999999999</v>
      </c>
      <c r="D1391">
        <v>2.6739999999999999</v>
      </c>
      <c r="E1391">
        <v>2.7250000000000001</v>
      </c>
      <c r="F1391">
        <v>2.7250000000000001</v>
      </c>
      <c r="G1391">
        <v>0</v>
      </c>
    </row>
    <row r="1392" spans="1:7" x14ac:dyDescent="0.35">
      <c r="A1392" s="2">
        <v>44664</v>
      </c>
      <c r="B1392">
        <v>2.746</v>
      </c>
      <c r="C1392">
        <v>2.7610000000000001</v>
      </c>
      <c r="D1392">
        <v>2.6459999999999999</v>
      </c>
      <c r="E1392">
        <v>2.6869999999999998</v>
      </c>
      <c r="F1392">
        <v>2.6869999999999998</v>
      </c>
      <c r="G1392">
        <v>0</v>
      </c>
    </row>
    <row r="1393" spans="1:7" x14ac:dyDescent="0.35">
      <c r="A1393" s="2">
        <v>44665</v>
      </c>
      <c r="B1393">
        <v>2.6669999999999998</v>
      </c>
      <c r="C1393">
        <v>2.835</v>
      </c>
      <c r="D1393">
        <v>2.6669999999999998</v>
      </c>
      <c r="E1393">
        <v>2.8279999999999998</v>
      </c>
      <c r="F1393">
        <v>2.8279999999999998</v>
      </c>
      <c r="G1393">
        <v>0</v>
      </c>
    </row>
    <row r="1394" spans="1:7" x14ac:dyDescent="0.35">
      <c r="A1394" s="2">
        <v>44668</v>
      </c>
      <c r="B1394" t="s">
        <v>19</v>
      </c>
      <c r="C1394" t="s">
        <v>19</v>
      </c>
      <c r="D1394" t="s">
        <v>19</v>
      </c>
      <c r="E1394" t="s">
        <v>19</v>
      </c>
      <c r="F1394" t="s">
        <v>19</v>
      </c>
      <c r="G1394" t="s">
        <v>19</v>
      </c>
    </row>
    <row r="1395" spans="1:7" x14ac:dyDescent="0.35">
      <c r="A1395" s="2">
        <v>44669</v>
      </c>
      <c r="B1395">
        <v>2.8620000000000001</v>
      </c>
      <c r="C1395">
        <v>2.8679999999999999</v>
      </c>
      <c r="D1395">
        <v>2.81</v>
      </c>
      <c r="E1395">
        <v>2.8620000000000001</v>
      </c>
      <c r="F1395">
        <v>2.8620000000000001</v>
      </c>
      <c r="G1395">
        <v>0</v>
      </c>
    </row>
    <row r="1396" spans="1:7" x14ac:dyDescent="0.35">
      <c r="A1396" s="2">
        <v>44670</v>
      </c>
      <c r="B1396">
        <v>2.88</v>
      </c>
      <c r="C1396">
        <v>2.93</v>
      </c>
      <c r="D1396">
        <v>2.88</v>
      </c>
      <c r="E1396">
        <v>2.9129999999999998</v>
      </c>
      <c r="F1396">
        <v>2.9129999999999998</v>
      </c>
      <c r="G1396">
        <v>0</v>
      </c>
    </row>
    <row r="1397" spans="1:7" x14ac:dyDescent="0.35">
      <c r="A1397" s="2">
        <v>44671</v>
      </c>
      <c r="B1397">
        <v>2.88</v>
      </c>
      <c r="C1397">
        <v>2.903</v>
      </c>
      <c r="D1397">
        <v>2.819</v>
      </c>
      <c r="E1397">
        <v>2.84</v>
      </c>
      <c r="F1397">
        <v>2.84</v>
      </c>
      <c r="G1397">
        <v>0</v>
      </c>
    </row>
    <row r="1398" spans="1:7" x14ac:dyDescent="0.35">
      <c r="A1398" s="2">
        <v>44672</v>
      </c>
      <c r="B1398">
        <v>2.8540000000000001</v>
      </c>
      <c r="C1398">
        <v>2.9540000000000002</v>
      </c>
      <c r="D1398">
        <v>2.8460000000000001</v>
      </c>
      <c r="E1398">
        <v>2.9169999999999998</v>
      </c>
      <c r="F1398">
        <v>2.9169999999999998</v>
      </c>
      <c r="G1398">
        <v>0</v>
      </c>
    </row>
    <row r="1399" spans="1:7" x14ac:dyDescent="0.35">
      <c r="A1399" s="2">
        <v>44673</v>
      </c>
      <c r="B1399">
        <v>2.9340000000000002</v>
      </c>
      <c r="C1399">
        <v>2.9380000000000002</v>
      </c>
      <c r="D1399">
        <v>2.8639999999999999</v>
      </c>
      <c r="E1399">
        <v>2.9060000000000001</v>
      </c>
      <c r="F1399">
        <v>2.9060000000000001</v>
      </c>
      <c r="G1399">
        <v>0</v>
      </c>
    </row>
    <row r="1400" spans="1:7" x14ac:dyDescent="0.35">
      <c r="A1400" s="2">
        <v>44675</v>
      </c>
      <c r="B1400" t="s">
        <v>19</v>
      </c>
      <c r="C1400" t="s">
        <v>19</v>
      </c>
      <c r="D1400" t="s">
        <v>19</v>
      </c>
      <c r="E1400" t="s">
        <v>19</v>
      </c>
      <c r="F1400" t="s">
        <v>19</v>
      </c>
      <c r="G1400" t="s">
        <v>19</v>
      </c>
    </row>
    <row r="1401" spans="1:7" x14ac:dyDescent="0.35">
      <c r="A1401" s="2">
        <v>44676</v>
      </c>
      <c r="B1401">
        <v>2.8370000000000002</v>
      </c>
      <c r="C1401">
        <v>2.843</v>
      </c>
      <c r="D1401">
        <v>2.76</v>
      </c>
      <c r="E1401">
        <v>2.8260000000000001</v>
      </c>
      <c r="F1401">
        <v>2.8260000000000001</v>
      </c>
      <c r="G1401">
        <v>0</v>
      </c>
    </row>
    <row r="1402" spans="1:7" x14ac:dyDescent="0.35">
      <c r="A1402" s="2">
        <v>44677</v>
      </c>
      <c r="B1402">
        <v>2.7610000000000001</v>
      </c>
      <c r="C1402">
        <v>2.782</v>
      </c>
      <c r="D1402">
        <v>2.7240000000000002</v>
      </c>
      <c r="E1402">
        <v>2.7719999999999998</v>
      </c>
      <c r="F1402">
        <v>2.7719999999999998</v>
      </c>
      <c r="G1402">
        <v>0</v>
      </c>
    </row>
    <row r="1403" spans="1:7" x14ac:dyDescent="0.35">
      <c r="A1403" s="2">
        <v>44678</v>
      </c>
      <c r="B1403">
        <v>2.7530000000000001</v>
      </c>
      <c r="C1403">
        <v>2.82</v>
      </c>
      <c r="D1403">
        <v>2.73</v>
      </c>
      <c r="E1403">
        <v>2.8180000000000001</v>
      </c>
      <c r="F1403">
        <v>2.8180000000000001</v>
      </c>
      <c r="G1403">
        <v>0</v>
      </c>
    </row>
    <row r="1404" spans="1:7" x14ac:dyDescent="0.35">
      <c r="A1404" s="2">
        <v>44679</v>
      </c>
      <c r="B1404">
        <v>2.867</v>
      </c>
      <c r="C1404">
        <v>2.8879999999999999</v>
      </c>
      <c r="D1404">
        <v>2.8359999999999999</v>
      </c>
      <c r="E1404">
        <v>2.863</v>
      </c>
      <c r="F1404">
        <v>2.863</v>
      </c>
      <c r="G1404">
        <v>0</v>
      </c>
    </row>
    <row r="1405" spans="1:7" x14ac:dyDescent="0.35">
      <c r="A1405" s="2">
        <v>44680</v>
      </c>
      <c r="B1405">
        <v>2.8540000000000001</v>
      </c>
      <c r="C1405">
        <v>2.9340000000000002</v>
      </c>
      <c r="D1405">
        <v>2.8540000000000001</v>
      </c>
      <c r="E1405">
        <v>2.887</v>
      </c>
      <c r="F1405">
        <v>2.887</v>
      </c>
      <c r="G1405">
        <v>0</v>
      </c>
    </row>
    <row r="1406" spans="1:7" x14ac:dyDescent="0.35">
      <c r="A1406" s="2">
        <v>44682</v>
      </c>
      <c r="B1406" t="s">
        <v>19</v>
      </c>
      <c r="C1406" t="s">
        <v>19</v>
      </c>
      <c r="D1406" t="s">
        <v>19</v>
      </c>
      <c r="E1406" t="s">
        <v>19</v>
      </c>
      <c r="F1406" t="s">
        <v>19</v>
      </c>
      <c r="G1406" t="s">
        <v>19</v>
      </c>
    </row>
    <row r="1407" spans="1:7" x14ac:dyDescent="0.35">
      <c r="A1407" s="2">
        <v>44683</v>
      </c>
      <c r="B1407">
        <v>2.9220000000000002</v>
      </c>
      <c r="C1407">
        <v>3.0019999999999998</v>
      </c>
      <c r="D1407">
        <v>2.907</v>
      </c>
      <c r="E1407">
        <v>2.996</v>
      </c>
      <c r="F1407">
        <v>2.996</v>
      </c>
      <c r="G1407">
        <v>0</v>
      </c>
    </row>
    <row r="1408" spans="1:7" x14ac:dyDescent="0.35">
      <c r="A1408" s="2">
        <v>44684</v>
      </c>
      <c r="B1408">
        <v>2.9580000000000002</v>
      </c>
      <c r="C1408">
        <v>2.9689999999999999</v>
      </c>
      <c r="D1408">
        <v>2.9129999999999998</v>
      </c>
      <c r="E1408">
        <v>2.96</v>
      </c>
      <c r="F1408">
        <v>2.96</v>
      </c>
      <c r="G1408">
        <v>0</v>
      </c>
    </row>
    <row r="1409" spans="1:7" x14ac:dyDescent="0.35">
      <c r="A1409" s="2">
        <v>44685</v>
      </c>
      <c r="B1409">
        <v>2.9620000000000002</v>
      </c>
      <c r="C1409">
        <v>3.0110000000000001</v>
      </c>
      <c r="D1409">
        <v>2.911</v>
      </c>
      <c r="E1409">
        <v>2.9169999999999998</v>
      </c>
      <c r="F1409">
        <v>2.9169999999999998</v>
      </c>
      <c r="G1409">
        <v>0</v>
      </c>
    </row>
    <row r="1410" spans="1:7" x14ac:dyDescent="0.35">
      <c r="A1410" s="2">
        <v>44686</v>
      </c>
      <c r="B1410">
        <v>2.9350000000000001</v>
      </c>
      <c r="C1410">
        <v>3.1080000000000001</v>
      </c>
      <c r="D1410">
        <v>2.927</v>
      </c>
      <c r="E1410">
        <v>3.0659999999999998</v>
      </c>
      <c r="F1410">
        <v>3.0659999999999998</v>
      </c>
      <c r="G1410">
        <v>0</v>
      </c>
    </row>
    <row r="1411" spans="1:7" x14ac:dyDescent="0.35">
      <c r="A1411" s="2">
        <v>44687</v>
      </c>
      <c r="B1411">
        <v>3.0790000000000002</v>
      </c>
      <c r="C1411">
        <v>3.1309999999999998</v>
      </c>
      <c r="D1411">
        <v>3.0430000000000001</v>
      </c>
      <c r="E1411">
        <v>3.1230000000000002</v>
      </c>
      <c r="F1411">
        <v>3.1230000000000002</v>
      </c>
      <c r="G1411">
        <v>0</v>
      </c>
    </row>
    <row r="1412" spans="1:7" x14ac:dyDescent="0.35">
      <c r="A1412" s="2">
        <v>44689</v>
      </c>
      <c r="B1412" t="s">
        <v>19</v>
      </c>
      <c r="C1412" t="s">
        <v>19</v>
      </c>
      <c r="D1412" t="s">
        <v>19</v>
      </c>
      <c r="E1412" t="s">
        <v>19</v>
      </c>
      <c r="F1412" t="s">
        <v>19</v>
      </c>
      <c r="G1412" t="s">
        <v>19</v>
      </c>
    </row>
    <row r="1413" spans="1:7" x14ac:dyDescent="0.35">
      <c r="A1413" s="2">
        <v>44690</v>
      </c>
      <c r="B1413">
        <v>3.1629999999999998</v>
      </c>
      <c r="C1413">
        <v>3.1669999999999998</v>
      </c>
      <c r="D1413">
        <v>3.069</v>
      </c>
      <c r="E1413">
        <v>3.0790000000000002</v>
      </c>
      <c r="F1413">
        <v>3.0790000000000002</v>
      </c>
      <c r="G1413">
        <v>0</v>
      </c>
    </row>
    <row r="1414" spans="1:7" x14ac:dyDescent="0.35">
      <c r="A1414" s="2">
        <v>44691</v>
      </c>
      <c r="B1414">
        <v>2.9910000000000001</v>
      </c>
      <c r="C1414">
        <v>3.0049999999999999</v>
      </c>
      <c r="D1414">
        <v>2.9420000000000002</v>
      </c>
      <c r="E1414">
        <v>2.9929999999999999</v>
      </c>
      <c r="F1414">
        <v>2.9929999999999999</v>
      </c>
      <c r="G1414">
        <v>0</v>
      </c>
    </row>
    <row r="1415" spans="1:7" x14ac:dyDescent="0.35">
      <c r="A1415" s="2">
        <v>44692</v>
      </c>
      <c r="B1415">
        <v>2.9540000000000002</v>
      </c>
      <c r="C1415">
        <v>3.0760000000000001</v>
      </c>
      <c r="D1415">
        <v>2.907</v>
      </c>
      <c r="E1415">
        <v>2.9209999999999998</v>
      </c>
      <c r="F1415">
        <v>2.9209999999999998</v>
      </c>
      <c r="G1415">
        <v>0</v>
      </c>
    </row>
    <row r="1416" spans="1:7" x14ac:dyDescent="0.35">
      <c r="A1416" s="2">
        <v>44693</v>
      </c>
      <c r="B1416">
        <v>2.8410000000000002</v>
      </c>
      <c r="C1416">
        <v>2.88</v>
      </c>
      <c r="D1416">
        <v>2.8170000000000002</v>
      </c>
      <c r="E1416">
        <v>2.8170000000000002</v>
      </c>
      <c r="F1416">
        <v>2.8170000000000002</v>
      </c>
      <c r="G1416">
        <v>0</v>
      </c>
    </row>
    <row r="1417" spans="1:7" x14ac:dyDescent="0.35">
      <c r="A1417" s="2">
        <v>44694</v>
      </c>
      <c r="B1417">
        <v>2.911</v>
      </c>
      <c r="C1417">
        <v>2.9420000000000002</v>
      </c>
      <c r="D1417">
        <v>2.8879999999999999</v>
      </c>
      <c r="E1417">
        <v>2.9350000000000001</v>
      </c>
      <c r="F1417">
        <v>2.9350000000000001</v>
      </c>
      <c r="G1417">
        <v>0</v>
      </c>
    </row>
    <row r="1418" spans="1:7" x14ac:dyDescent="0.35">
      <c r="A1418" s="2">
        <v>44696</v>
      </c>
      <c r="B1418" t="s">
        <v>19</v>
      </c>
      <c r="C1418" t="s">
        <v>19</v>
      </c>
      <c r="D1418" t="s">
        <v>19</v>
      </c>
      <c r="E1418" t="s">
        <v>19</v>
      </c>
      <c r="F1418" t="s">
        <v>19</v>
      </c>
      <c r="G1418" t="s">
        <v>19</v>
      </c>
    </row>
    <row r="1419" spans="1:7" x14ac:dyDescent="0.35">
      <c r="A1419" s="2">
        <v>44697</v>
      </c>
      <c r="B1419">
        <v>2.9289999999999998</v>
      </c>
      <c r="C1419">
        <v>2.9329999999999998</v>
      </c>
      <c r="D1419">
        <v>2.8530000000000002</v>
      </c>
      <c r="E1419">
        <v>2.8769999999999998</v>
      </c>
      <c r="F1419">
        <v>2.8769999999999998</v>
      </c>
      <c r="G1419">
        <v>0</v>
      </c>
    </row>
    <row r="1420" spans="1:7" x14ac:dyDescent="0.35">
      <c r="A1420" s="2">
        <v>44698</v>
      </c>
      <c r="B1420">
        <v>2.9089999999999998</v>
      </c>
      <c r="C1420">
        <v>2.984</v>
      </c>
      <c r="D1420">
        <v>2.9089999999999998</v>
      </c>
      <c r="E1420">
        <v>2.968</v>
      </c>
      <c r="F1420">
        <v>2.968</v>
      </c>
      <c r="G1420">
        <v>0</v>
      </c>
    </row>
    <row r="1421" spans="1:7" x14ac:dyDescent="0.35">
      <c r="A1421" s="2">
        <v>44699</v>
      </c>
      <c r="B1421">
        <v>2.9950000000000001</v>
      </c>
      <c r="C1421">
        <v>3.0139999999999998</v>
      </c>
      <c r="D1421">
        <v>2.879</v>
      </c>
      <c r="E1421">
        <v>2.8860000000000001</v>
      </c>
      <c r="F1421">
        <v>2.8860000000000001</v>
      </c>
      <c r="G1421">
        <v>0</v>
      </c>
    </row>
    <row r="1422" spans="1:7" x14ac:dyDescent="0.35">
      <c r="A1422" s="2">
        <v>44700</v>
      </c>
      <c r="B1422">
        <v>2.8260000000000001</v>
      </c>
      <c r="C1422">
        <v>2.859</v>
      </c>
      <c r="D1422">
        <v>2.7719999999999998</v>
      </c>
      <c r="E1422">
        <v>2.855</v>
      </c>
      <c r="F1422">
        <v>2.855</v>
      </c>
      <c r="G1422">
        <v>0</v>
      </c>
    </row>
    <row r="1423" spans="1:7" x14ac:dyDescent="0.35">
      <c r="A1423" s="2">
        <v>44701</v>
      </c>
      <c r="B1423">
        <v>2.851</v>
      </c>
      <c r="C1423">
        <v>2.8610000000000002</v>
      </c>
      <c r="D1423">
        <v>2.774</v>
      </c>
      <c r="E1423">
        <v>2.7869999999999999</v>
      </c>
      <c r="F1423">
        <v>2.7869999999999999</v>
      </c>
      <c r="G1423">
        <v>0</v>
      </c>
    </row>
    <row r="1424" spans="1:7" x14ac:dyDescent="0.35">
      <c r="A1424" s="2">
        <v>44703</v>
      </c>
      <c r="B1424" t="s">
        <v>19</v>
      </c>
      <c r="C1424" t="s">
        <v>19</v>
      </c>
      <c r="D1424" t="s">
        <v>19</v>
      </c>
      <c r="E1424" t="s">
        <v>19</v>
      </c>
      <c r="F1424" t="s">
        <v>19</v>
      </c>
      <c r="G1424" t="s">
        <v>19</v>
      </c>
    </row>
    <row r="1425" spans="1:7" x14ac:dyDescent="0.35">
      <c r="A1425" s="2">
        <v>44704</v>
      </c>
      <c r="B1425">
        <v>2.8319999999999999</v>
      </c>
      <c r="C1425">
        <v>2.8679999999999999</v>
      </c>
      <c r="D1425">
        <v>2.8010000000000002</v>
      </c>
      <c r="E1425">
        <v>2.859</v>
      </c>
      <c r="F1425">
        <v>2.859</v>
      </c>
      <c r="G1425">
        <v>0</v>
      </c>
    </row>
    <row r="1426" spans="1:7" x14ac:dyDescent="0.35">
      <c r="A1426" s="2">
        <v>44705</v>
      </c>
      <c r="B1426">
        <v>2.8140000000000001</v>
      </c>
      <c r="C1426">
        <v>2.8279999999999998</v>
      </c>
      <c r="D1426">
        <v>2.718</v>
      </c>
      <c r="E1426">
        <v>2.76</v>
      </c>
      <c r="F1426">
        <v>2.76</v>
      </c>
      <c r="G1426">
        <v>0</v>
      </c>
    </row>
    <row r="1427" spans="1:7" x14ac:dyDescent="0.35">
      <c r="A1427" s="2">
        <v>44706</v>
      </c>
      <c r="B1427">
        <v>2.7360000000000002</v>
      </c>
      <c r="C1427">
        <v>2.77</v>
      </c>
      <c r="D1427">
        <v>2.7080000000000002</v>
      </c>
      <c r="E1427">
        <v>2.7490000000000001</v>
      </c>
      <c r="F1427">
        <v>2.7490000000000001</v>
      </c>
      <c r="G1427">
        <v>0</v>
      </c>
    </row>
    <row r="1428" spans="1:7" x14ac:dyDescent="0.35">
      <c r="A1428" s="2">
        <v>44707</v>
      </c>
      <c r="B1428">
        <v>2.7429999999999999</v>
      </c>
      <c r="C1428">
        <v>2.7949999999999999</v>
      </c>
      <c r="D1428">
        <v>2.7290000000000001</v>
      </c>
      <c r="E1428">
        <v>2.7559999999999998</v>
      </c>
      <c r="F1428">
        <v>2.7559999999999998</v>
      </c>
      <c r="G1428">
        <v>0</v>
      </c>
    </row>
    <row r="1429" spans="1:7" x14ac:dyDescent="0.35">
      <c r="A1429" s="2">
        <v>44708</v>
      </c>
      <c r="B1429">
        <v>2.7240000000000002</v>
      </c>
      <c r="C1429">
        <v>2.7519999999999998</v>
      </c>
      <c r="D1429">
        <v>2.7090000000000001</v>
      </c>
      <c r="E1429">
        <v>2.7429999999999999</v>
      </c>
      <c r="F1429">
        <v>2.7429999999999999</v>
      </c>
      <c r="G1429">
        <v>0</v>
      </c>
    </row>
    <row r="1430" spans="1:7" x14ac:dyDescent="0.35">
      <c r="A1430" s="2">
        <v>44710</v>
      </c>
      <c r="B1430" t="s">
        <v>19</v>
      </c>
      <c r="C1430" t="s">
        <v>19</v>
      </c>
      <c r="D1430" t="s">
        <v>19</v>
      </c>
      <c r="E1430" t="s">
        <v>19</v>
      </c>
      <c r="F1430" t="s">
        <v>19</v>
      </c>
      <c r="G1430" t="s">
        <v>19</v>
      </c>
    </row>
    <row r="1431" spans="1:7" x14ac:dyDescent="0.35">
      <c r="A1431" s="2">
        <v>44711</v>
      </c>
      <c r="B1431" t="s">
        <v>19</v>
      </c>
      <c r="C1431" t="s">
        <v>19</v>
      </c>
      <c r="D1431" t="s">
        <v>19</v>
      </c>
      <c r="E1431" t="s">
        <v>19</v>
      </c>
      <c r="F1431" t="s">
        <v>19</v>
      </c>
      <c r="G1431" t="s">
        <v>19</v>
      </c>
    </row>
    <row r="1432" spans="1:7" x14ac:dyDescent="0.35">
      <c r="A1432" s="2">
        <v>44712</v>
      </c>
      <c r="B1432">
        <v>2.83</v>
      </c>
      <c r="C1432">
        <v>2.8769999999999998</v>
      </c>
      <c r="D1432">
        <v>2.8279999999999998</v>
      </c>
      <c r="E1432">
        <v>2.8439999999999999</v>
      </c>
      <c r="F1432">
        <v>2.8439999999999999</v>
      </c>
      <c r="G1432">
        <v>0</v>
      </c>
    </row>
    <row r="1433" spans="1:7" x14ac:dyDescent="0.35">
      <c r="A1433" s="2">
        <v>44713</v>
      </c>
      <c r="B1433">
        <v>2.871</v>
      </c>
      <c r="C1433">
        <v>2.952</v>
      </c>
      <c r="D1433">
        <v>2.8330000000000002</v>
      </c>
      <c r="E1433">
        <v>2.931</v>
      </c>
      <c r="F1433">
        <v>2.931</v>
      </c>
      <c r="G1433">
        <v>0</v>
      </c>
    </row>
    <row r="1434" spans="1:7" x14ac:dyDescent="0.35">
      <c r="A1434" s="2">
        <v>44714</v>
      </c>
      <c r="B1434">
        <v>2.91</v>
      </c>
      <c r="C1434">
        <v>2.9420000000000002</v>
      </c>
      <c r="D1434">
        <v>2.8889999999999998</v>
      </c>
      <c r="E1434">
        <v>2.9129999999999998</v>
      </c>
      <c r="F1434">
        <v>2.9129999999999998</v>
      </c>
      <c r="G1434">
        <v>0</v>
      </c>
    </row>
    <row r="1435" spans="1:7" x14ac:dyDescent="0.35">
      <c r="A1435" s="2">
        <v>44715</v>
      </c>
      <c r="B1435">
        <v>2.92</v>
      </c>
      <c r="C1435">
        <v>2.9860000000000002</v>
      </c>
      <c r="D1435">
        <v>2.919</v>
      </c>
      <c r="E1435">
        <v>2.9569999999999999</v>
      </c>
      <c r="F1435">
        <v>2.9569999999999999</v>
      </c>
      <c r="G1435">
        <v>0</v>
      </c>
    </row>
    <row r="1436" spans="1:7" x14ac:dyDescent="0.35">
      <c r="A1436" s="2">
        <v>44717</v>
      </c>
      <c r="B1436" t="s">
        <v>19</v>
      </c>
      <c r="C1436" t="s">
        <v>19</v>
      </c>
      <c r="D1436" t="s">
        <v>19</v>
      </c>
      <c r="E1436" t="s">
        <v>19</v>
      </c>
      <c r="F1436" t="s">
        <v>19</v>
      </c>
      <c r="G1436" t="s">
        <v>19</v>
      </c>
    </row>
    <row r="1437" spans="1:7" x14ac:dyDescent="0.35">
      <c r="A1437" s="2">
        <v>44718</v>
      </c>
      <c r="B1437">
        <v>2.97</v>
      </c>
      <c r="C1437">
        <v>3.04</v>
      </c>
      <c r="D1437">
        <v>2.9609999999999999</v>
      </c>
      <c r="E1437">
        <v>3.0379999999999998</v>
      </c>
      <c r="F1437">
        <v>3.0379999999999998</v>
      </c>
      <c r="G1437">
        <v>0</v>
      </c>
    </row>
    <row r="1438" spans="1:7" x14ac:dyDescent="0.35">
      <c r="A1438" s="2">
        <v>44719</v>
      </c>
      <c r="B1438">
        <v>3.0289999999999999</v>
      </c>
      <c r="C1438">
        <v>3.0289999999999999</v>
      </c>
      <c r="D1438">
        <v>2.9569999999999999</v>
      </c>
      <c r="E1438">
        <v>2.972</v>
      </c>
      <c r="F1438">
        <v>2.972</v>
      </c>
      <c r="G1438">
        <v>0</v>
      </c>
    </row>
    <row r="1439" spans="1:7" x14ac:dyDescent="0.35">
      <c r="A1439" s="2">
        <v>44720</v>
      </c>
      <c r="B1439">
        <v>3.0089999999999999</v>
      </c>
      <c r="C1439">
        <v>3.04</v>
      </c>
      <c r="D1439">
        <v>2.988</v>
      </c>
      <c r="E1439">
        <v>3.0289999999999999</v>
      </c>
      <c r="F1439">
        <v>3.0289999999999999</v>
      </c>
      <c r="G1439">
        <v>0</v>
      </c>
    </row>
    <row r="1440" spans="1:7" x14ac:dyDescent="0.35">
      <c r="A1440" s="2">
        <v>44721</v>
      </c>
      <c r="B1440">
        <v>3.0529999999999999</v>
      </c>
      <c r="C1440">
        <v>3.073</v>
      </c>
      <c r="D1440">
        <v>3.02</v>
      </c>
      <c r="E1440">
        <v>3.044</v>
      </c>
      <c r="F1440">
        <v>3.044</v>
      </c>
      <c r="G1440">
        <v>0</v>
      </c>
    </row>
    <row r="1441" spans="1:7" x14ac:dyDescent="0.35">
      <c r="A1441" s="2">
        <v>44722</v>
      </c>
      <c r="B1441">
        <v>3.04</v>
      </c>
      <c r="C1441">
        <v>3.1779999999999999</v>
      </c>
      <c r="D1441">
        <v>2.9940000000000002</v>
      </c>
      <c r="E1441">
        <v>3.1560000000000001</v>
      </c>
      <c r="F1441">
        <v>3.1560000000000001</v>
      </c>
      <c r="G1441">
        <v>0</v>
      </c>
    </row>
    <row r="1442" spans="1:7" x14ac:dyDescent="0.35">
      <c r="A1442" s="2">
        <v>44724</v>
      </c>
      <c r="B1442" t="s">
        <v>19</v>
      </c>
      <c r="C1442" t="s">
        <v>19</v>
      </c>
      <c r="D1442" t="s">
        <v>19</v>
      </c>
      <c r="E1442" t="s">
        <v>19</v>
      </c>
      <c r="F1442" t="s">
        <v>19</v>
      </c>
      <c r="G1442" t="s">
        <v>19</v>
      </c>
    </row>
    <row r="1443" spans="1:7" x14ac:dyDescent="0.35">
      <c r="A1443" s="2">
        <v>44725</v>
      </c>
      <c r="B1443">
        <v>3.282</v>
      </c>
      <c r="C1443">
        <v>3.3660000000000001</v>
      </c>
      <c r="D1443">
        <v>3.246</v>
      </c>
      <c r="E1443">
        <v>3.3660000000000001</v>
      </c>
      <c r="F1443">
        <v>3.3660000000000001</v>
      </c>
      <c r="G1443">
        <v>0</v>
      </c>
    </row>
    <row r="1444" spans="1:7" x14ac:dyDescent="0.35">
      <c r="A1444" s="2">
        <v>44726</v>
      </c>
      <c r="B1444">
        <v>3.3490000000000002</v>
      </c>
      <c r="C1444">
        <v>3.4830000000000001</v>
      </c>
      <c r="D1444">
        <v>3.3029999999999999</v>
      </c>
      <c r="E1444">
        <v>3.4830000000000001</v>
      </c>
      <c r="F1444">
        <v>3.4830000000000001</v>
      </c>
      <c r="G1444">
        <v>0</v>
      </c>
    </row>
    <row r="1445" spans="1:7" x14ac:dyDescent="0.35">
      <c r="A1445" s="2">
        <v>44727</v>
      </c>
      <c r="B1445">
        <v>3.383</v>
      </c>
      <c r="C1445">
        <v>3.448</v>
      </c>
      <c r="D1445">
        <v>3.3540000000000001</v>
      </c>
      <c r="E1445">
        <v>3.395</v>
      </c>
      <c r="F1445">
        <v>3.395</v>
      </c>
      <c r="G1445">
        <v>0</v>
      </c>
    </row>
    <row r="1446" spans="1:7" x14ac:dyDescent="0.35">
      <c r="A1446" s="2">
        <v>44728</v>
      </c>
      <c r="B1446">
        <v>3.4390000000000001</v>
      </c>
      <c r="C1446">
        <v>3.45</v>
      </c>
      <c r="D1446">
        <v>3.3069999999999999</v>
      </c>
      <c r="E1446">
        <v>3.3069999999999999</v>
      </c>
      <c r="F1446">
        <v>3.3069999999999999</v>
      </c>
      <c r="G1446">
        <v>0</v>
      </c>
    </row>
    <row r="1447" spans="1:7" x14ac:dyDescent="0.35">
      <c r="A1447" s="2">
        <v>44729</v>
      </c>
      <c r="B1447">
        <v>3.2120000000000002</v>
      </c>
      <c r="C1447">
        <v>3.3130000000000002</v>
      </c>
      <c r="D1447">
        <v>3.1970000000000001</v>
      </c>
      <c r="E1447">
        <v>3.2389999999999999</v>
      </c>
      <c r="F1447">
        <v>3.2389999999999999</v>
      </c>
      <c r="G1447">
        <v>0</v>
      </c>
    </row>
    <row r="1448" spans="1:7" x14ac:dyDescent="0.35">
      <c r="A1448" s="2">
        <v>44731</v>
      </c>
      <c r="B1448" t="s">
        <v>19</v>
      </c>
      <c r="C1448" t="s">
        <v>19</v>
      </c>
      <c r="D1448" t="s">
        <v>19</v>
      </c>
      <c r="E1448" t="s">
        <v>19</v>
      </c>
      <c r="F1448" t="s">
        <v>19</v>
      </c>
      <c r="G1448" t="s">
        <v>19</v>
      </c>
    </row>
    <row r="1449" spans="1:7" x14ac:dyDescent="0.35">
      <c r="A1449" s="2">
        <v>44732</v>
      </c>
      <c r="B1449" t="s">
        <v>19</v>
      </c>
      <c r="C1449" t="s">
        <v>19</v>
      </c>
      <c r="D1449" t="s">
        <v>19</v>
      </c>
      <c r="E1449" t="s">
        <v>19</v>
      </c>
      <c r="F1449" t="s">
        <v>19</v>
      </c>
      <c r="G1449" t="s">
        <v>19</v>
      </c>
    </row>
    <row r="1450" spans="1:7" x14ac:dyDescent="0.35">
      <c r="A1450" s="2">
        <v>44733</v>
      </c>
      <c r="B1450">
        <v>3.2829999999999999</v>
      </c>
      <c r="C1450">
        <v>3.3170000000000002</v>
      </c>
      <c r="D1450">
        <v>3.258</v>
      </c>
      <c r="E1450">
        <v>3.3069999999999999</v>
      </c>
      <c r="F1450">
        <v>3.3069999999999999</v>
      </c>
      <c r="G1450">
        <v>0</v>
      </c>
    </row>
    <row r="1451" spans="1:7" x14ac:dyDescent="0.35">
      <c r="A1451" s="2">
        <v>44734</v>
      </c>
      <c r="B1451">
        <v>3.2010000000000001</v>
      </c>
      <c r="C1451">
        <v>3.2050000000000001</v>
      </c>
      <c r="D1451">
        <v>3.1259999999999999</v>
      </c>
      <c r="E1451">
        <v>3.1560000000000001</v>
      </c>
      <c r="F1451">
        <v>3.1560000000000001</v>
      </c>
      <c r="G1451">
        <v>0</v>
      </c>
    </row>
    <row r="1452" spans="1:7" x14ac:dyDescent="0.35">
      <c r="A1452" s="2">
        <v>44735</v>
      </c>
      <c r="B1452">
        <v>3.117</v>
      </c>
      <c r="C1452">
        <v>3.1240000000000001</v>
      </c>
      <c r="D1452">
        <v>3.0049999999999999</v>
      </c>
      <c r="E1452">
        <v>3.0680000000000001</v>
      </c>
      <c r="F1452">
        <v>3.0680000000000001</v>
      </c>
      <c r="G1452">
        <v>0</v>
      </c>
    </row>
    <row r="1453" spans="1:7" x14ac:dyDescent="0.35">
      <c r="A1453" s="2">
        <v>44736</v>
      </c>
      <c r="B1453">
        <v>3.117</v>
      </c>
      <c r="C1453">
        <v>3.141</v>
      </c>
      <c r="D1453">
        <v>3.0569999999999999</v>
      </c>
      <c r="E1453">
        <v>3.125</v>
      </c>
      <c r="F1453">
        <v>3.125</v>
      </c>
      <c r="G1453">
        <v>0</v>
      </c>
    </row>
    <row r="1454" spans="1:7" x14ac:dyDescent="0.35">
      <c r="A1454" s="2">
        <v>44738</v>
      </c>
      <c r="B1454" t="s">
        <v>19</v>
      </c>
      <c r="C1454" t="s">
        <v>19</v>
      </c>
      <c r="D1454" t="s">
        <v>19</v>
      </c>
      <c r="E1454" t="s">
        <v>19</v>
      </c>
      <c r="F1454" t="s">
        <v>19</v>
      </c>
      <c r="G1454" t="s">
        <v>19</v>
      </c>
    </row>
    <row r="1455" spans="1:7" x14ac:dyDescent="0.35">
      <c r="A1455" s="2">
        <v>44739</v>
      </c>
      <c r="B1455">
        <v>3.1829999999999998</v>
      </c>
      <c r="C1455">
        <v>3.2189999999999999</v>
      </c>
      <c r="D1455">
        <v>3.153</v>
      </c>
      <c r="E1455">
        <v>3.194</v>
      </c>
      <c r="F1455">
        <v>3.194</v>
      </c>
      <c r="G1455">
        <v>0</v>
      </c>
    </row>
    <row r="1456" spans="1:7" x14ac:dyDescent="0.35">
      <c r="A1456" s="2">
        <v>44740</v>
      </c>
      <c r="B1456">
        <v>3.24</v>
      </c>
      <c r="C1456">
        <v>3.2530000000000001</v>
      </c>
      <c r="D1456">
        <v>3.1850000000000001</v>
      </c>
      <c r="E1456">
        <v>3.206</v>
      </c>
      <c r="F1456">
        <v>3.206</v>
      </c>
      <c r="G1456">
        <v>0</v>
      </c>
    </row>
    <row r="1457" spans="1:7" x14ac:dyDescent="0.35">
      <c r="A1457" s="2">
        <v>44741</v>
      </c>
      <c r="B1457">
        <v>3.149</v>
      </c>
      <c r="C1457">
        <v>3.1869999999999998</v>
      </c>
      <c r="D1457">
        <v>3.093</v>
      </c>
      <c r="E1457">
        <v>3.093</v>
      </c>
      <c r="F1457">
        <v>3.093</v>
      </c>
      <c r="G1457">
        <v>0</v>
      </c>
    </row>
    <row r="1458" spans="1:7" x14ac:dyDescent="0.35">
      <c r="A1458" s="2">
        <v>44742</v>
      </c>
      <c r="B1458">
        <v>3.0350000000000001</v>
      </c>
      <c r="C1458">
        <v>3.0409999999999999</v>
      </c>
      <c r="D1458">
        <v>2.972</v>
      </c>
      <c r="E1458">
        <v>2.972</v>
      </c>
      <c r="F1458">
        <v>2.972</v>
      </c>
      <c r="G1458">
        <v>0</v>
      </c>
    </row>
    <row r="1459" spans="1:7" x14ac:dyDescent="0.35">
      <c r="A1459" s="2">
        <v>44743</v>
      </c>
      <c r="B1459">
        <v>2.9319999999999999</v>
      </c>
      <c r="C1459">
        <v>2.9319999999999999</v>
      </c>
      <c r="D1459">
        <v>2.7909999999999999</v>
      </c>
      <c r="E1459">
        <v>2.8889999999999998</v>
      </c>
      <c r="F1459">
        <v>2.8889999999999998</v>
      </c>
      <c r="G1459">
        <v>0</v>
      </c>
    </row>
    <row r="1460" spans="1:7" x14ac:dyDescent="0.35">
      <c r="A1460" s="2">
        <v>44745</v>
      </c>
      <c r="B1460" t="s">
        <v>19</v>
      </c>
      <c r="C1460" t="s">
        <v>19</v>
      </c>
      <c r="D1460" t="s">
        <v>19</v>
      </c>
      <c r="E1460" t="s">
        <v>19</v>
      </c>
      <c r="F1460" t="s">
        <v>19</v>
      </c>
      <c r="G1460" t="s">
        <v>19</v>
      </c>
    </row>
    <row r="1461" spans="1:7" x14ac:dyDescent="0.35">
      <c r="A1461" s="2">
        <v>44746</v>
      </c>
      <c r="B1461" t="s">
        <v>19</v>
      </c>
      <c r="C1461" t="s">
        <v>19</v>
      </c>
      <c r="D1461" t="s">
        <v>19</v>
      </c>
      <c r="E1461" t="s">
        <v>19</v>
      </c>
      <c r="F1461" t="s">
        <v>19</v>
      </c>
      <c r="G1461" t="s">
        <v>19</v>
      </c>
    </row>
    <row r="1462" spans="1:7" x14ac:dyDescent="0.35">
      <c r="A1462" s="2">
        <v>44747</v>
      </c>
      <c r="B1462">
        <v>2.871</v>
      </c>
      <c r="C1462">
        <v>2.871</v>
      </c>
      <c r="D1462">
        <v>2.78</v>
      </c>
      <c r="E1462">
        <v>2.8090000000000002</v>
      </c>
      <c r="F1462">
        <v>2.8090000000000002</v>
      </c>
      <c r="G1462">
        <v>0</v>
      </c>
    </row>
    <row r="1463" spans="1:7" x14ac:dyDescent="0.35">
      <c r="A1463" s="2">
        <v>44748</v>
      </c>
      <c r="B1463">
        <v>2.7839999999999998</v>
      </c>
      <c r="C1463">
        <v>2.9239999999999999</v>
      </c>
      <c r="D1463">
        <v>2.746</v>
      </c>
      <c r="E1463">
        <v>2.9129999999999998</v>
      </c>
      <c r="F1463">
        <v>2.9129999999999998</v>
      </c>
      <c r="G1463">
        <v>0</v>
      </c>
    </row>
    <row r="1464" spans="1:7" x14ac:dyDescent="0.35">
      <c r="A1464" s="2">
        <v>44749</v>
      </c>
      <c r="B1464">
        <v>2.9369999999999998</v>
      </c>
      <c r="C1464">
        <v>3.0169999999999999</v>
      </c>
      <c r="D1464">
        <v>2.9279999999999999</v>
      </c>
      <c r="E1464">
        <v>3.008</v>
      </c>
      <c r="F1464">
        <v>3.008</v>
      </c>
      <c r="G1464">
        <v>0</v>
      </c>
    </row>
    <row r="1465" spans="1:7" x14ac:dyDescent="0.35">
      <c r="A1465" s="2">
        <v>44750</v>
      </c>
      <c r="B1465">
        <v>2.984</v>
      </c>
      <c r="C1465">
        <v>3.101</v>
      </c>
      <c r="D1465">
        <v>2.976</v>
      </c>
      <c r="E1465">
        <v>3.101</v>
      </c>
      <c r="F1465">
        <v>3.101</v>
      </c>
      <c r="G1465">
        <v>0</v>
      </c>
    </row>
    <row r="1466" spans="1:7" x14ac:dyDescent="0.35">
      <c r="A1466" s="2">
        <v>44752</v>
      </c>
      <c r="B1466" t="s">
        <v>19</v>
      </c>
      <c r="C1466" t="s">
        <v>19</v>
      </c>
      <c r="D1466" t="s">
        <v>19</v>
      </c>
      <c r="E1466" t="s">
        <v>19</v>
      </c>
      <c r="F1466" t="s">
        <v>19</v>
      </c>
      <c r="G1466" t="s">
        <v>19</v>
      </c>
    </row>
    <row r="1467" spans="1:7" x14ac:dyDescent="0.35">
      <c r="A1467" s="2">
        <v>44753</v>
      </c>
      <c r="B1467">
        <v>3.0489999999999999</v>
      </c>
      <c r="C1467">
        <v>3.0489999999999999</v>
      </c>
      <c r="D1467">
        <v>2.9689999999999999</v>
      </c>
      <c r="E1467">
        <v>2.9910000000000001</v>
      </c>
      <c r="F1467">
        <v>2.9910000000000001</v>
      </c>
      <c r="G1467">
        <v>0</v>
      </c>
    </row>
    <row r="1468" spans="1:7" x14ac:dyDescent="0.35">
      <c r="A1468" s="2">
        <v>44754</v>
      </c>
      <c r="B1468">
        <v>2.923</v>
      </c>
      <c r="C1468">
        <v>2.9710000000000001</v>
      </c>
      <c r="D1468">
        <v>2.899</v>
      </c>
      <c r="E1468">
        <v>2.9580000000000002</v>
      </c>
      <c r="F1468">
        <v>2.9580000000000002</v>
      </c>
      <c r="G1468">
        <v>0</v>
      </c>
    </row>
    <row r="1469" spans="1:7" x14ac:dyDescent="0.35">
      <c r="A1469" s="2">
        <v>44755</v>
      </c>
      <c r="B1469">
        <v>2.956</v>
      </c>
      <c r="C1469">
        <v>3.0710000000000002</v>
      </c>
      <c r="D1469">
        <v>2.9</v>
      </c>
      <c r="E1469">
        <v>2.9039999999999999</v>
      </c>
      <c r="F1469">
        <v>2.9039999999999999</v>
      </c>
      <c r="G1469">
        <v>0</v>
      </c>
    </row>
    <row r="1470" spans="1:7" x14ac:dyDescent="0.35">
      <c r="A1470" s="2">
        <v>44756</v>
      </c>
      <c r="B1470">
        <v>2.9430000000000001</v>
      </c>
      <c r="C1470">
        <v>3.028</v>
      </c>
      <c r="D1470">
        <v>2.9430000000000001</v>
      </c>
      <c r="E1470">
        <v>2.96</v>
      </c>
      <c r="F1470">
        <v>2.96</v>
      </c>
      <c r="G1470">
        <v>0</v>
      </c>
    </row>
    <row r="1471" spans="1:7" x14ac:dyDescent="0.35">
      <c r="A1471" s="2">
        <v>44757</v>
      </c>
      <c r="B1471">
        <v>2.9369999999999998</v>
      </c>
      <c r="C1471">
        <v>2.9710000000000001</v>
      </c>
      <c r="D1471">
        <v>2.9009999999999998</v>
      </c>
      <c r="E1471">
        <v>2.93</v>
      </c>
      <c r="F1471">
        <v>2.93</v>
      </c>
      <c r="G1471">
        <v>0</v>
      </c>
    </row>
    <row r="1472" spans="1:7" x14ac:dyDescent="0.35">
      <c r="A1472" s="2">
        <v>44759</v>
      </c>
      <c r="B1472" t="s">
        <v>19</v>
      </c>
      <c r="C1472" t="s">
        <v>19</v>
      </c>
      <c r="D1472" t="s">
        <v>19</v>
      </c>
      <c r="E1472" t="s">
        <v>19</v>
      </c>
      <c r="F1472" t="s">
        <v>19</v>
      </c>
      <c r="G1472" t="s">
        <v>19</v>
      </c>
    </row>
    <row r="1473" spans="1:7" x14ac:dyDescent="0.35">
      <c r="A1473" s="2">
        <v>44760</v>
      </c>
      <c r="B1473">
        <v>2.96</v>
      </c>
      <c r="C1473">
        <v>3.0190000000000001</v>
      </c>
      <c r="D1473">
        <v>2.956</v>
      </c>
      <c r="E1473">
        <v>2.96</v>
      </c>
      <c r="F1473">
        <v>2.96</v>
      </c>
      <c r="G1473">
        <v>0</v>
      </c>
    </row>
    <row r="1474" spans="1:7" x14ac:dyDescent="0.35">
      <c r="A1474" s="2">
        <v>44761</v>
      </c>
      <c r="B1474">
        <v>2.9860000000000002</v>
      </c>
      <c r="C1474">
        <v>3.0379999999999998</v>
      </c>
      <c r="D1474">
        <v>2.9710000000000001</v>
      </c>
      <c r="E1474">
        <v>3.0190000000000001</v>
      </c>
      <c r="F1474">
        <v>3.0190000000000001</v>
      </c>
      <c r="G1474">
        <v>0</v>
      </c>
    </row>
    <row r="1475" spans="1:7" x14ac:dyDescent="0.35">
      <c r="A1475" s="2">
        <v>44762</v>
      </c>
      <c r="B1475">
        <v>2.9729999999999999</v>
      </c>
      <c r="C1475">
        <v>3.0419999999999998</v>
      </c>
      <c r="D1475">
        <v>2.9430000000000001</v>
      </c>
      <c r="E1475">
        <v>3.036</v>
      </c>
      <c r="F1475">
        <v>3.036</v>
      </c>
      <c r="G1475">
        <v>0</v>
      </c>
    </row>
    <row r="1476" spans="1:7" x14ac:dyDescent="0.35">
      <c r="A1476" s="2">
        <v>44763</v>
      </c>
      <c r="B1476">
        <v>3.077</v>
      </c>
      <c r="C1476">
        <v>3.081</v>
      </c>
      <c r="D1476">
        <v>2.91</v>
      </c>
      <c r="E1476">
        <v>2.91</v>
      </c>
      <c r="F1476">
        <v>2.91</v>
      </c>
      <c r="G1476">
        <v>0</v>
      </c>
    </row>
    <row r="1477" spans="1:7" x14ac:dyDescent="0.35">
      <c r="A1477" s="2">
        <v>44764</v>
      </c>
      <c r="B1477">
        <v>2.8090000000000002</v>
      </c>
      <c r="C1477">
        <v>2.823</v>
      </c>
      <c r="D1477">
        <v>2.7320000000000002</v>
      </c>
      <c r="E1477">
        <v>2.7829999999999999</v>
      </c>
      <c r="F1477">
        <v>2.7829999999999999</v>
      </c>
      <c r="G1477">
        <v>0</v>
      </c>
    </row>
    <row r="1478" spans="1:7" x14ac:dyDescent="0.35">
      <c r="A1478" s="2">
        <v>44766</v>
      </c>
      <c r="B1478" t="s">
        <v>19</v>
      </c>
      <c r="C1478" t="s">
        <v>19</v>
      </c>
      <c r="D1478" t="s">
        <v>19</v>
      </c>
      <c r="E1478" t="s">
        <v>19</v>
      </c>
      <c r="F1478" t="s">
        <v>19</v>
      </c>
      <c r="G1478" t="s">
        <v>19</v>
      </c>
    </row>
    <row r="1479" spans="1:7" x14ac:dyDescent="0.35">
      <c r="A1479" s="2">
        <v>44767</v>
      </c>
      <c r="B1479">
        <v>2.8140000000000001</v>
      </c>
      <c r="C1479">
        <v>2.8450000000000002</v>
      </c>
      <c r="D1479">
        <v>2.8010000000000002</v>
      </c>
      <c r="E1479">
        <v>2.82</v>
      </c>
      <c r="F1479">
        <v>2.82</v>
      </c>
      <c r="G1479">
        <v>0</v>
      </c>
    </row>
    <row r="1480" spans="1:7" x14ac:dyDescent="0.35">
      <c r="A1480" s="2">
        <v>44768</v>
      </c>
      <c r="B1480">
        <v>2.7360000000000002</v>
      </c>
      <c r="C1480">
        <v>2.7959999999999998</v>
      </c>
      <c r="D1480">
        <v>2.7069999999999999</v>
      </c>
      <c r="E1480">
        <v>2.7869999999999999</v>
      </c>
      <c r="F1480">
        <v>2.7869999999999999</v>
      </c>
      <c r="G1480">
        <v>0</v>
      </c>
    </row>
    <row r="1481" spans="1:7" x14ac:dyDescent="0.35">
      <c r="A1481" s="2">
        <v>44769</v>
      </c>
      <c r="B1481">
        <v>2.7829999999999999</v>
      </c>
      <c r="C1481">
        <v>2.8029999999999999</v>
      </c>
      <c r="D1481">
        <v>2.7229999999999999</v>
      </c>
      <c r="E1481">
        <v>2.734</v>
      </c>
      <c r="F1481">
        <v>2.734</v>
      </c>
      <c r="G1481">
        <v>0</v>
      </c>
    </row>
    <row r="1482" spans="1:7" x14ac:dyDescent="0.35">
      <c r="A1482" s="2">
        <v>44770</v>
      </c>
      <c r="B1482">
        <v>2.7690000000000001</v>
      </c>
      <c r="C1482">
        <v>2.79</v>
      </c>
      <c r="D1482">
        <v>2.649</v>
      </c>
      <c r="E1482">
        <v>2.681</v>
      </c>
      <c r="F1482">
        <v>2.681</v>
      </c>
      <c r="G1482">
        <v>0</v>
      </c>
    </row>
    <row r="1483" spans="1:7" x14ac:dyDescent="0.35">
      <c r="A1483" s="2">
        <v>44771</v>
      </c>
      <c r="B1483">
        <v>2.7069999999999999</v>
      </c>
      <c r="C1483">
        <v>2.7280000000000002</v>
      </c>
      <c r="D1483">
        <v>2.6179999999999999</v>
      </c>
      <c r="E1483">
        <v>2.6419999999999999</v>
      </c>
      <c r="F1483">
        <v>2.6419999999999999</v>
      </c>
      <c r="G1483">
        <v>0</v>
      </c>
    </row>
    <row r="1484" spans="1:7" x14ac:dyDescent="0.35">
      <c r="A1484" s="2">
        <v>44773</v>
      </c>
      <c r="B1484" t="s">
        <v>19</v>
      </c>
      <c r="C1484" t="s">
        <v>19</v>
      </c>
      <c r="D1484" t="s">
        <v>19</v>
      </c>
      <c r="E1484" t="s">
        <v>19</v>
      </c>
      <c r="F1484" t="s">
        <v>19</v>
      </c>
      <c r="G1484" t="s">
        <v>19</v>
      </c>
    </row>
    <row r="1485" spans="1:7" x14ac:dyDescent="0.35">
      <c r="A1485" s="2">
        <v>44774</v>
      </c>
      <c r="B1485">
        <v>2.6579999999999999</v>
      </c>
      <c r="C1485">
        <v>2.6960000000000002</v>
      </c>
      <c r="D1485">
        <v>2.5840000000000001</v>
      </c>
      <c r="E1485">
        <v>2.6059999999999999</v>
      </c>
      <c r="F1485">
        <v>2.6059999999999999</v>
      </c>
      <c r="G1485">
        <v>0</v>
      </c>
    </row>
    <row r="1486" spans="1:7" x14ac:dyDescent="0.35">
      <c r="A1486" s="2">
        <v>44775</v>
      </c>
      <c r="B1486">
        <v>2.5569999999999999</v>
      </c>
      <c r="C1486">
        <v>2.754</v>
      </c>
      <c r="D1486">
        <v>2.5249999999999999</v>
      </c>
      <c r="E1486">
        <v>2.7410000000000001</v>
      </c>
      <c r="F1486">
        <v>2.7410000000000001</v>
      </c>
      <c r="G1486">
        <v>0</v>
      </c>
    </row>
    <row r="1487" spans="1:7" x14ac:dyDescent="0.35">
      <c r="A1487" s="2">
        <v>44776</v>
      </c>
      <c r="B1487">
        <v>2.7829999999999999</v>
      </c>
      <c r="C1487">
        <v>2.8490000000000002</v>
      </c>
      <c r="D1487">
        <v>2.746</v>
      </c>
      <c r="E1487">
        <v>2.7480000000000002</v>
      </c>
      <c r="F1487">
        <v>2.7480000000000002</v>
      </c>
      <c r="G1487">
        <v>0</v>
      </c>
    </row>
    <row r="1488" spans="1:7" x14ac:dyDescent="0.35">
      <c r="A1488" s="2">
        <v>44777</v>
      </c>
      <c r="B1488">
        <v>2.6829999999999998</v>
      </c>
      <c r="C1488">
        <v>2.7210000000000001</v>
      </c>
      <c r="D1488">
        <v>2.6560000000000001</v>
      </c>
      <c r="E1488">
        <v>2.6760000000000002</v>
      </c>
      <c r="F1488">
        <v>2.6760000000000002</v>
      </c>
      <c r="G1488">
        <v>0</v>
      </c>
    </row>
    <row r="1489" spans="1:7" x14ac:dyDescent="0.35">
      <c r="A1489" s="2">
        <v>44778</v>
      </c>
      <c r="B1489">
        <v>2.6970000000000001</v>
      </c>
      <c r="C1489">
        <v>2.8690000000000002</v>
      </c>
      <c r="D1489">
        <v>2.6880000000000002</v>
      </c>
      <c r="E1489">
        <v>2.84</v>
      </c>
      <c r="F1489">
        <v>2.84</v>
      </c>
      <c r="G1489">
        <v>0</v>
      </c>
    </row>
    <row r="1490" spans="1:7" x14ac:dyDescent="0.35">
      <c r="A1490" s="2">
        <v>44780</v>
      </c>
      <c r="B1490" t="s">
        <v>19</v>
      </c>
      <c r="C1490" t="s">
        <v>19</v>
      </c>
      <c r="D1490" t="s">
        <v>19</v>
      </c>
      <c r="E1490" t="s">
        <v>19</v>
      </c>
      <c r="F1490" t="s">
        <v>19</v>
      </c>
      <c r="G1490" t="s">
        <v>19</v>
      </c>
    </row>
    <row r="1491" spans="1:7" x14ac:dyDescent="0.35">
      <c r="A1491" s="2">
        <v>44781</v>
      </c>
      <c r="B1491">
        <v>2.7919999999999998</v>
      </c>
      <c r="C1491">
        <v>2.8069999999999999</v>
      </c>
      <c r="D1491">
        <v>2.7610000000000001</v>
      </c>
      <c r="E1491">
        <v>2.7650000000000001</v>
      </c>
      <c r="F1491">
        <v>2.7650000000000001</v>
      </c>
      <c r="G1491">
        <v>0</v>
      </c>
    </row>
    <row r="1492" spans="1:7" x14ac:dyDescent="0.35">
      <c r="A1492" s="2">
        <v>44782</v>
      </c>
      <c r="B1492">
        <v>2.8119999999999998</v>
      </c>
      <c r="C1492">
        <v>2.8140000000000001</v>
      </c>
      <c r="D1492">
        <v>2.774</v>
      </c>
      <c r="E1492">
        <v>2.7970000000000002</v>
      </c>
      <c r="F1492">
        <v>2.7970000000000002</v>
      </c>
      <c r="G1492">
        <v>0</v>
      </c>
    </row>
    <row r="1493" spans="1:7" x14ac:dyDescent="0.35">
      <c r="A1493" s="2">
        <v>44783</v>
      </c>
      <c r="B1493">
        <v>2.8119999999999998</v>
      </c>
      <c r="C1493">
        <v>2.8180000000000001</v>
      </c>
      <c r="D1493">
        <v>2.6739999999999999</v>
      </c>
      <c r="E1493">
        <v>2.786</v>
      </c>
      <c r="F1493">
        <v>2.786</v>
      </c>
      <c r="G1493">
        <v>0</v>
      </c>
    </row>
    <row r="1494" spans="1:7" x14ac:dyDescent="0.35">
      <c r="A1494" s="2">
        <v>44784</v>
      </c>
      <c r="B1494">
        <v>2.7389999999999999</v>
      </c>
      <c r="C1494">
        <v>2.9020000000000001</v>
      </c>
      <c r="D1494">
        <v>2.73</v>
      </c>
      <c r="E1494">
        <v>2.8879999999999999</v>
      </c>
      <c r="F1494">
        <v>2.8879999999999999</v>
      </c>
      <c r="G1494">
        <v>0</v>
      </c>
    </row>
    <row r="1495" spans="1:7" x14ac:dyDescent="0.35">
      <c r="A1495" s="2">
        <v>44785</v>
      </c>
      <c r="B1495">
        <v>2.8479999999999999</v>
      </c>
      <c r="C1495">
        <v>2.879</v>
      </c>
      <c r="D1495">
        <v>2.8370000000000002</v>
      </c>
      <c r="E1495">
        <v>2.8490000000000002</v>
      </c>
      <c r="F1495">
        <v>2.8490000000000002</v>
      </c>
      <c r="G1495">
        <v>0</v>
      </c>
    </row>
    <row r="1496" spans="1:7" x14ac:dyDescent="0.35">
      <c r="A1496" s="2">
        <v>44787</v>
      </c>
      <c r="B1496" t="s">
        <v>19</v>
      </c>
      <c r="C1496" t="s">
        <v>19</v>
      </c>
      <c r="D1496" t="s">
        <v>19</v>
      </c>
      <c r="E1496" t="s">
        <v>19</v>
      </c>
      <c r="F1496" t="s">
        <v>19</v>
      </c>
      <c r="G1496" t="s">
        <v>19</v>
      </c>
    </row>
    <row r="1497" spans="1:7" x14ac:dyDescent="0.35">
      <c r="A1497" s="2">
        <v>44788</v>
      </c>
      <c r="B1497">
        <v>2.8039999999999998</v>
      </c>
      <c r="C1497">
        <v>2.8039999999999998</v>
      </c>
      <c r="D1497">
        <v>2.7589999999999999</v>
      </c>
      <c r="E1497">
        <v>2.7909999999999999</v>
      </c>
      <c r="F1497">
        <v>2.7909999999999999</v>
      </c>
      <c r="G1497">
        <v>0</v>
      </c>
    </row>
    <row r="1498" spans="1:7" x14ac:dyDescent="0.35">
      <c r="A1498" s="2">
        <v>44789</v>
      </c>
      <c r="B1498">
        <v>2.806</v>
      </c>
      <c r="C1498">
        <v>2.871</v>
      </c>
      <c r="D1498">
        <v>2.8039999999999998</v>
      </c>
      <c r="E1498">
        <v>2.8239999999999998</v>
      </c>
      <c r="F1498">
        <v>2.8239999999999998</v>
      </c>
      <c r="G1498">
        <v>0</v>
      </c>
    </row>
    <row r="1499" spans="1:7" x14ac:dyDescent="0.35">
      <c r="A1499" s="2">
        <v>44790</v>
      </c>
      <c r="B1499">
        <v>2.895</v>
      </c>
      <c r="C1499">
        <v>2.919</v>
      </c>
      <c r="D1499">
        <v>2.86</v>
      </c>
      <c r="E1499">
        <v>2.8929999999999998</v>
      </c>
      <c r="F1499">
        <v>2.8929999999999998</v>
      </c>
      <c r="G1499">
        <v>0</v>
      </c>
    </row>
    <row r="1500" spans="1:7" x14ac:dyDescent="0.35">
      <c r="A1500" s="2">
        <v>44791</v>
      </c>
      <c r="B1500">
        <v>2.8660000000000001</v>
      </c>
      <c r="C1500">
        <v>2.891</v>
      </c>
      <c r="D1500">
        <v>2.835</v>
      </c>
      <c r="E1500">
        <v>2.88</v>
      </c>
      <c r="F1500">
        <v>2.88</v>
      </c>
      <c r="G1500">
        <v>0</v>
      </c>
    </row>
    <row r="1501" spans="1:7" x14ac:dyDescent="0.35">
      <c r="A1501" s="2">
        <v>44792</v>
      </c>
      <c r="B1501">
        <v>2.9609999999999999</v>
      </c>
      <c r="C1501">
        <v>2.9980000000000002</v>
      </c>
      <c r="D1501">
        <v>2.952</v>
      </c>
      <c r="E1501">
        <v>2.9889999999999999</v>
      </c>
      <c r="F1501">
        <v>2.9889999999999999</v>
      </c>
      <c r="G1501">
        <v>0</v>
      </c>
    </row>
    <row r="1502" spans="1:7" x14ac:dyDescent="0.35">
      <c r="A1502" s="2">
        <v>44794</v>
      </c>
      <c r="B1502" t="s">
        <v>19</v>
      </c>
      <c r="C1502" t="s">
        <v>19</v>
      </c>
      <c r="D1502" t="s">
        <v>19</v>
      </c>
      <c r="E1502" t="s">
        <v>19</v>
      </c>
      <c r="F1502" t="s">
        <v>19</v>
      </c>
      <c r="G1502" t="s">
        <v>19</v>
      </c>
    </row>
    <row r="1503" spans="1:7" x14ac:dyDescent="0.35">
      <c r="A1503" s="2">
        <v>44795</v>
      </c>
      <c r="B1503">
        <v>2.9809999999999999</v>
      </c>
      <c r="C1503">
        <v>3.0409999999999999</v>
      </c>
      <c r="D1503">
        <v>2.9649999999999999</v>
      </c>
      <c r="E1503">
        <v>3.0369999999999999</v>
      </c>
      <c r="F1503">
        <v>3.0369999999999999</v>
      </c>
      <c r="G1503">
        <v>0</v>
      </c>
    </row>
    <row r="1504" spans="1:7" x14ac:dyDescent="0.35">
      <c r="A1504" s="2">
        <v>44796</v>
      </c>
      <c r="B1504">
        <v>3.0329999999999999</v>
      </c>
      <c r="C1504">
        <v>3.0779999999999998</v>
      </c>
      <c r="D1504">
        <v>2.9830000000000001</v>
      </c>
      <c r="E1504">
        <v>3.0539999999999998</v>
      </c>
      <c r="F1504">
        <v>3.0539999999999998</v>
      </c>
      <c r="G1504">
        <v>0</v>
      </c>
    </row>
    <row r="1505" spans="1:7" x14ac:dyDescent="0.35">
      <c r="A1505" s="2">
        <v>44797</v>
      </c>
      <c r="B1505">
        <v>3.048</v>
      </c>
      <c r="C1505">
        <v>3.1259999999999999</v>
      </c>
      <c r="D1505">
        <v>3.048</v>
      </c>
      <c r="E1505">
        <v>3.1059999999999999</v>
      </c>
      <c r="F1505">
        <v>3.1059999999999999</v>
      </c>
      <c r="G1505">
        <v>0</v>
      </c>
    </row>
    <row r="1506" spans="1:7" x14ac:dyDescent="0.35">
      <c r="A1506" s="2">
        <v>44798</v>
      </c>
      <c r="B1506">
        <v>3.1080000000000001</v>
      </c>
      <c r="C1506">
        <v>3.1280000000000001</v>
      </c>
      <c r="D1506">
        <v>3.02</v>
      </c>
      <c r="E1506">
        <v>3.0259999999999998</v>
      </c>
      <c r="F1506">
        <v>3.0259999999999998</v>
      </c>
      <c r="G1506">
        <v>0</v>
      </c>
    </row>
    <row r="1507" spans="1:7" x14ac:dyDescent="0.35">
      <c r="A1507" s="2">
        <v>44799</v>
      </c>
      <c r="B1507">
        <v>3.0710000000000002</v>
      </c>
      <c r="C1507">
        <v>3.0870000000000002</v>
      </c>
      <c r="D1507">
        <v>3.008</v>
      </c>
      <c r="E1507">
        <v>3.0350000000000001</v>
      </c>
      <c r="F1507">
        <v>3.0350000000000001</v>
      </c>
      <c r="G1507">
        <v>0</v>
      </c>
    </row>
    <row r="1508" spans="1:7" x14ac:dyDescent="0.35">
      <c r="A1508" s="2">
        <v>44801</v>
      </c>
      <c r="B1508" t="s">
        <v>19</v>
      </c>
      <c r="C1508" t="s">
        <v>19</v>
      </c>
      <c r="D1508" t="s">
        <v>19</v>
      </c>
      <c r="E1508" t="s">
        <v>19</v>
      </c>
      <c r="F1508" t="s">
        <v>19</v>
      </c>
      <c r="G1508" t="s">
        <v>19</v>
      </c>
    </row>
    <row r="1509" spans="1:7" x14ac:dyDescent="0.35">
      <c r="A1509" s="2">
        <v>44802</v>
      </c>
      <c r="B1509">
        <v>3.0990000000000002</v>
      </c>
      <c r="C1509">
        <v>3.125</v>
      </c>
      <c r="D1509">
        <v>3.0859999999999999</v>
      </c>
      <c r="E1509">
        <v>3.11</v>
      </c>
      <c r="F1509">
        <v>3.11</v>
      </c>
      <c r="G1509">
        <v>0</v>
      </c>
    </row>
    <row r="1510" spans="1:7" x14ac:dyDescent="0.35">
      <c r="A1510" s="2">
        <v>44803</v>
      </c>
      <c r="B1510">
        <v>3.073</v>
      </c>
      <c r="C1510">
        <v>3.1509999999999998</v>
      </c>
      <c r="D1510">
        <v>3.0670000000000002</v>
      </c>
      <c r="E1510">
        <v>3.11</v>
      </c>
      <c r="F1510">
        <v>3.11</v>
      </c>
      <c r="G1510">
        <v>0</v>
      </c>
    </row>
    <row r="1511" spans="1:7" x14ac:dyDescent="0.35">
      <c r="A1511" s="2">
        <v>44804</v>
      </c>
      <c r="B1511">
        <v>3.1269999999999998</v>
      </c>
      <c r="C1511">
        <v>3.1440000000000001</v>
      </c>
      <c r="D1511">
        <v>3.1030000000000002</v>
      </c>
      <c r="E1511">
        <v>3.133</v>
      </c>
      <c r="F1511">
        <v>3.133</v>
      </c>
      <c r="G1511">
        <v>0</v>
      </c>
    </row>
    <row r="1512" spans="1:7" x14ac:dyDescent="0.35">
      <c r="A1512" s="2">
        <v>44805</v>
      </c>
      <c r="B1512">
        <v>3.2170000000000001</v>
      </c>
      <c r="C1512">
        <v>3.2949999999999999</v>
      </c>
      <c r="D1512">
        <v>3.2170000000000001</v>
      </c>
      <c r="E1512">
        <v>3.2650000000000001</v>
      </c>
      <c r="F1512">
        <v>3.2650000000000001</v>
      </c>
      <c r="G1512">
        <v>0</v>
      </c>
    </row>
    <row r="1513" spans="1:7" x14ac:dyDescent="0.35">
      <c r="A1513" s="2">
        <v>44806</v>
      </c>
      <c r="B1513">
        <v>3.258</v>
      </c>
      <c r="C1513">
        <v>3.2879999999999998</v>
      </c>
      <c r="D1513">
        <v>3.1760000000000002</v>
      </c>
      <c r="E1513">
        <v>3.1930000000000001</v>
      </c>
      <c r="F1513">
        <v>3.1930000000000001</v>
      </c>
      <c r="G1513">
        <v>0</v>
      </c>
    </row>
    <row r="1514" spans="1:7" x14ac:dyDescent="0.35">
      <c r="A1514" s="2">
        <v>44808</v>
      </c>
      <c r="B1514" t="s">
        <v>19</v>
      </c>
      <c r="C1514" t="s">
        <v>19</v>
      </c>
      <c r="D1514" t="s">
        <v>19</v>
      </c>
      <c r="E1514" t="s">
        <v>19</v>
      </c>
      <c r="F1514" t="s">
        <v>19</v>
      </c>
      <c r="G1514" t="s">
        <v>19</v>
      </c>
    </row>
    <row r="1515" spans="1:7" x14ac:dyDescent="0.35">
      <c r="A1515" s="2">
        <v>44809</v>
      </c>
      <c r="B1515" t="s">
        <v>19</v>
      </c>
      <c r="C1515" t="s">
        <v>19</v>
      </c>
      <c r="D1515" t="s">
        <v>19</v>
      </c>
      <c r="E1515" t="s">
        <v>19</v>
      </c>
      <c r="F1515" t="s">
        <v>19</v>
      </c>
      <c r="G1515" t="s">
        <v>19</v>
      </c>
    </row>
    <row r="1516" spans="1:7" x14ac:dyDescent="0.35">
      <c r="A1516" s="2">
        <v>44810</v>
      </c>
      <c r="B1516">
        <v>3.25</v>
      </c>
      <c r="C1516">
        <v>3.3530000000000002</v>
      </c>
      <c r="D1516">
        <v>3.2440000000000002</v>
      </c>
      <c r="E1516">
        <v>3.34</v>
      </c>
      <c r="F1516">
        <v>3.34</v>
      </c>
      <c r="G1516">
        <v>0</v>
      </c>
    </row>
    <row r="1517" spans="1:7" x14ac:dyDescent="0.35">
      <c r="A1517" s="2">
        <v>44811</v>
      </c>
      <c r="B1517">
        <v>3.323</v>
      </c>
      <c r="C1517">
        <v>3.3319999999999999</v>
      </c>
      <c r="D1517">
        <v>3.25</v>
      </c>
      <c r="E1517">
        <v>3.2650000000000001</v>
      </c>
      <c r="F1517">
        <v>3.2650000000000001</v>
      </c>
      <c r="G1517">
        <v>0</v>
      </c>
    </row>
    <row r="1518" spans="1:7" x14ac:dyDescent="0.35">
      <c r="A1518" s="2">
        <v>44812</v>
      </c>
      <c r="B1518">
        <v>3.2309999999999999</v>
      </c>
      <c r="C1518">
        <v>3.3039999999999998</v>
      </c>
      <c r="D1518">
        <v>3.2090000000000001</v>
      </c>
      <c r="E1518">
        <v>3.2919999999999998</v>
      </c>
      <c r="F1518">
        <v>3.2919999999999998</v>
      </c>
      <c r="G1518">
        <v>0</v>
      </c>
    </row>
    <row r="1519" spans="1:7" x14ac:dyDescent="0.35">
      <c r="A1519" s="2">
        <v>44813</v>
      </c>
      <c r="B1519">
        <v>3.2730000000000001</v>
      </c>
      <c r="C1519">
        <v>3.3250000000000002</v>
      </c>
      <c r="D1519">
        <v>3.2509999999999999</v>
      </c>
      <c r="E1519">
        <v>3.3210000000000002</v>
      </c>
      <c r="F1519">
        <v>3.3210000000000002</v>
      </c>
      <c r="G1519">
        <v>0</v>
      </c>
    </row>
    <row r="1520" spans="1:7" x14ac:dyDescent="0.35">
      <c r="A1520" s="2">
        <v>44815</v>
      </c>
      <c r="B1520" t="s">
        <v>19</v>
      </c>
      <c r="C1520" t="s">
        <v>19</v>
      </c>
      <c r="D1520" t="s">
        <v>19</v>
      </c>
      <c r="E1520" t="s">
        <v>19</v>
      </c>
      <c r="F1520" t="s">
        <v>19</v>
      </c>
      <c r="G1520" t="s">
        <v>19</v>
      </c>
    </row>
    <row r="1521" spans="1:7" x14ac:dyDescent="0.35">
      <c r="A1521" s="2">
        <v>44816</v>
      </c>
      <c r="B1521">
        <v>3.2679999999999998</v>
      </c>
      <c r="C1521">
        <v>3.3650000000000002</v>
      </c>
      <c r="D1521">
        <v>3.262</v>
      </c>
      <c r="E1521">
        <v>3.3620000000000001</v>
      </c>
      <c r="F1521">
        <v>3.3620000000000001</v>
      </c>
      <c r="G1521">
        <v>0</v>
      </c>
    </row>
    <row r="1522" spans="1:7" x14ac:dyDescent="0.35">
      <c r="A1522" s="2">
        <v>44817</v>
      </c>
      <c r="B1522">
        <v>3.302</v>
      </c>
      <c r="C1522">
        <v>3.4580000000000002</v>
      </c>
      <c r="D1522">
        <v>3.2930000000000001</v>
      </c>
      <c r="E1522">
        <v>3.4220000000000002</v>
      </c>
      <c r="F1522">
        <v>3.4220000000000002</v>
      </c>
      <c r="G1522">
        <v>0</v>
      </c>
    </row>
    <row r="1523" spans="1:7" x14ac:dyDescent="0.35">
      <c r="A1523" s="2">
        <v>44818</v>
      </c>
      <c r="B1523">
        <v>3.46</v>
      </c>
      <c r="C1523">
        <v>3.476</v>
      </c>
      <c r="D1523">
        <v>3.383</v>
      </c>
      <c r="E1523">
        <v>3.4119999999999999</v>
      </c>
      <c r="F1523">
        <v>3.4119999999999999</v>
      </c>
      <c r="G1523">
        <v>0</v>
      </c>
    </row>
    <row r="1524" spans="1:7" x14ac:dyDescent="0.35">
      <c r="A1524" s="2">
        <v>44819</v>
      </c>
      <c r="B1524">
        <v>3.4649999999999999</v>
      </c>
      <c r="C1524">
        <v>3.468</v>
      </c>
      <c r="D1524">
        <v>3.41</v>
      </c>
      <c r="E1524">
        <v>3.4590000000000001</v>
      </c>
      <c r="F1524">
        <v>3.4590000000000001</v>
      </c>
      <c r="G1524">
        <v>0</v>
      </c>
    </row>
    <row r="1525" spans="1:7" x14ac:dyDescent="0.35">
      <c r="A1525" s="2">
        <v>44820</v>
      </c>
      <c r="B1525">
        <v>3.4529999999999998</v>
      </c>
      <c r="C1525">
        <v>3.49</v>
      </c>
      <c r="D1525">
        <v>3.415</v>
      </c>
      <c r="E1525">
        <v>3.448</v>
      </c>
      <c r="F1525">
        <v>3.448</v>
      </c>
      <c r="G1525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A209C-6587-4D08-8597-B38243577C42}">
  <sheetPr>
    <tabColor theme="9" tint="0.59999389629810485"/>
  </sheetPr>
  <dimension ref="A1:G1260"/>
  <sheetViews>
    <sheetView workbookViewId="0">
      <pane ySplit="1" topLeftCell="A665" activePane="bottomLeft" state="frozen"/>
      <selection activeCell="A2" sqref="A2"/>
      <selection pane="bottomLeft" activeCell="A2" sqref="A2"/>
    </sheetView>
  </sheetViews>
  <sheetFormatPr defaultRowHeight="14.5" x14ac:dyDescent="0.35"/>
  <cols>
    <col min="1" max="1" width="10.453125" bestFit="1" customWidth="1"/>
  </cols>
  <sheetData>
    <row r="1" spans="1:7" x14ac:dyDescent="0.35">
      <c r="A1" t="s">
        <v>0</v>
      </c>
      <c r="B1" t="s">
        <v>13</v>
      </c>
      <c r="C1" t="s">
        <v>14</v>
      </c>
      <c r="D1" t="s">
        <v>15</v>
      </c>
      <c r="E1" s="5" t="s">
        <v>16</v>
      </c>
      <c r="F1" t="s">
        <v>17</v>
      </c>
      <c r="G1" t="s">
        <v>18</v>
      </c>
    </row>
    <row r="2" spans="1:7" x14ac:dyDescent="0.35">
      <c r="A2" s="2">
        <v>42996</v>
      </c>
      <c r="B2">
        <v>6460.1000979999999</v>
      </c>
      <c r="C2">
        <v>6477.7700199999999</v>
      </c>
      <c r="D2">
        <v>6438.4101559999999</v>
      </c>
      <c r="E2" s="5">
        <v>6454.6401370000003</v>
      </c>
      <c r="F2">
        <v>6454.6401370000003</v>
      </c>
      <c r="G2">
        <v>1874440000</v>
      </c>
    </row>
    <row r="3" spans="1:7" x14ac:dyDescent="0.35">
      <c r="A3" s="2">
        <v>42997</v>
      </c>
      <c r="B3">
        <v>6465.5698240000002</v>
      </c>
      <c r="C3">
        <v>6467.7900390000004</v>
      </c>
      <c r="D3">
        <v>6446.75</v>
      </c>
      <c r="E3" s="5">
        <v>6461.3198240000002</v>
      </c>
      <c r="F3">
        <v>6461.3198240000002</v>
      </c>
      <c r="G3">
        <v>1809710000</v>
      </c>
    </row>
    <row r="4" spans="1:7" x14ac:dyDescent="0.35">
      <c r="A4" s="2">
        <v>42998</v>
      </c>
      <c r="B4">
        <v>6459.7402339999999</v>
      </c>
      <c r="C4">
        <v>6466.0498049999997</v>
      </c>
      <c r="D4">
        <v>6414.2299800000001</v>
      </c>
      <c r="E4" s="5">
        <v>6456.0400390000004</v>
      </c>
      <c r="F4">
        <v>6456.0400390000004</v>
      </c>
      <c r="G4">
        <v>2052520000</v>
      </c>
    </row>
    <row r="5" spans="1:7" x14ac:dyDescent="0.35">
      <c r="A5" s="2">
        <v>42999</v>
      </c>
      <c r="B5">
        <v>6448.5698240000002</v>
      </c>
      <c r="C5">
        <v>6448.5698240000002</v>
      </c>
      <c r="D5">
        <v>6405.2998049999997</v>
      </c>
      <c r="E5" s="5">
        <v>6422.6899409999996</v>
      </c>
      <c r="F5">
        <v>6422.6899409999996</v>
      </c>
      <c r="G5">
        <v>1772790000</v>
      </c>
    </row>
    <row r="6" spans="1:7" x14ac:dyDescent="0.35">
      <c r="A6" s="2">
        <v>43000</v>
      </c>
      <c r="B6">
        <v>6401.4399409999996</v>
      </c>
      <c r="C6">
        <v>6429.5400390000004</v>
      </c>
      <c r="D6">
        <v>6400.8100590000004</v>
      </c>
      <c r="E6" s="5">
        <v>6426.919922</v>
      </c>
      <c r="F6">
        <v>6426.919922</v>
      </c>
      <c r="G6">
        <v>1639100000</v>
      </c>
    </row>
    <row r="7" spans="1:7" x14ac:dyDescent="0.35">
      <c r="A7" s="2">
        <v>43003</v>
      </c>
      <c r="B7">
        <v>6403.1098629999997</v>
      </c>
      <c r="C7">
        <v>6408.0498049999997</v>
      </c>
      <c r="D7">
        <v>6343.9599609999996</v>
      </c>
      <c r="E7" s="5">
        <v>6370.5898440000001</v>
      </c>
      <c r="F7">
        <v>6370.5898440000001</v>
      </c>
      <c r="G7">
        <v>2050410000</v>
      </c>
    </row>
    <row r="8" spans="1:7" x14ac:dyDescent="0.35">
      <c r="A8" s="2">
        <v>43004</v>
      </c>
      <c r="B8">
        <v>6391.8500979999999</v>
      </c>
      <c r="C8">
        <v>6405</v>
      </c>
      <c r="D8">
        <v>6364.5698240000002</v>
      </c>
      <c r="E8" s="5">
        <v>6380.1601559999999</v>
      </c>
      <c r="F8">
        <v>6380.1601559999999</v>
      </c>
      <c r="G8">
        <v>1926420000</v>
      </c>
    </row>
    <row r="9" spans="1:7" x14ac:dyDescent="0.35">
      <c r="A9" s="2">
        <v>43005</v>
      </c>
      <c r="B9">
        <v>6414.3701170000004</v>
      </c>
      <c r="C9">
        <v>6472.6499020000001</v>
      </c>
      <c r="D9">
        <v>6405.3598629999997</v>
      </c>
      <c r="E9" s="5">
        <v>6453.2597660000001</v>
      </c>
      <c r="F9">
        <v>6453.2597660000001</v>
      </c>
      <c r="G9">
        <v>2053720000</v>
      </c>
    </row>
    <row r="10" spans="1:7" x14ac:dyDescent="0.35">
      <c r="A10" s="2">
        <v>43006</v>
      </c>
      <c r="B10">
        <v>6437.9599609999996</v>
      </c>
      <c r="C10">
        <v>6456.2299800000001</v>
      </c>
      <c r="D10">
        <v>6427.6601559999999</v>
      </c>
      <c r="E10" s="5">
        <v>6453.4501950000003</v>
      </c>
      <c r="F10">
        <v>6453.4501950000003</v>
      </c>
      <c r="G10">
        <v>1828570000</v>
      </c>
    </row>
    <row r="11" spans="1:7" x14ac:dyDescent="0.35">
      <c r="A11" s="2">
        <v>43007</v>
      </c>
      <c r="B11">
        <v>6461.2797849999997</v>
      </c>
      <c r="C11">
        <v>6497.9799800000001</v>
      </c>
      <c r="D11">
        <v>6454.8598629999997</v>
      </c>
      <c r="E11" s="5">
        <v>6495.9599609999996</v>
      </c>
      <c r="F11">
        <v>6495.9599609999996</v>
      </c>
      <c r="G11">
        <v>1967720000</v>
      </c>
    </row>
    <row r="12" spans="1:7" x14ac:dyDescent="0.35">
      <c r="A12" s="2">
        <v>43010</v>
      </c>
      <c r="B12">
        <v>6506.080078</v>
      </c>
      <c r="C12">
        <v>6527.2202150000003</v>
      </c>
      <c r="D12">
        <v>6484.1401370000003</v>
      </c>
      <c r="E12" s="5">
        <v>6516.7202150000003</v>
      </c>
      <c r="F12">
        <v>6516.7202150000003</v>
      </c>
      <c r="G12">
        <v>1977030000</v>
      </c>
    </row>
    <row r="13" spans="1:7" x14ac:dyDescent="0.35">
      <c r="A13" s="2">
        <v>43011</v>
      </c>
      <c r="B13">
        <v>6523.7402339999999</v>
      </c>
      <c r="C13">
        <v>6532.1801759999998</v>
      </c>
      <c r="D13">
        <v>6509.7099609999996</v>
      </c>
      <c r="E13" s="5">
        <v>6531.7099609999996</v>
      </c>
      <c r="F13">
        <v>6531.7099609999996</v>
      </c>
      <c r="G13">
        <v>1969320000</v>
      </c>
    </row>
    <row r="14" spans="1:7" x14ac:dyDescent="0.35">
      <c r="A14" s="2">
        <v>43012</v>
      </c>
      <c r="B14">
        <v>6521.9599609999996</v>
      </c>
      <c r="C14">
        <v>6546.4599609999996</v>
      </c>
      <c r="D14">
        <v>6513.1201170000004</v>
      </c>
      <c r="E14" s="5">
        <v>6534.6298829999996</v>
      </c>
      <c r="F14">
        <v>6534.6298829999996</v>
      </c>
      <c r="G14">
        <v>1938440000</v>
      </c>
    </row>
    <row r="15" spans="1:7" x14ac:dyDescent="0.35">
      <c r="A15" s="2">
        <v>43013</v>
      </c>
      <c r="B15">
        <v>6552.8701170000004</v>
      </c>
      <c r="C15">
        <v>6587.2099609999996</v>
      </c>
      <c r="D15">
        <v>6547.6499020000001</v>
      </c>
      <c r="E15" s="5">
        <v>6585.3598629999997</v>
      </c>
      <c r="F15">
        <v>6585.3598629999997</v>
      </c>
      <c r="G15">
        <v>1875670000</v>
      </c>
    </row>
    <row r="16" spans="1:7" x14ac:dyDescent="0.35">
      <c r="A16" s="2">
        <v>43014</v>
      </c>
      <c r="B16">
        <v>6566.9501950000003</v>
      </c>
      <c r="C16">
        <v>6590.1801759999998</v>
      </c>
      <c r="D16">
        <v>6566.8398440000001</v>
      </c>
      <c r="E16" s="5">
        <v>6590.1801759999998</v>
      </c>
      <c r="F16">
        <v>6590.1801759999998</v>
      </c>
      <c r="G16">
        <v>1742470000</v>
      </c>
    </row>
    <row r="17" spans="1:7" x14ac:dyDescent="0.35">
      <c r="A17" s="2">
        <v>43017</v>
      </c>
      <c r="B17">
        <v>6597.3701170000004</v>
      </c>
      <c r="C17">
        <v>6599.3398440000001</v>
      </c>
      <c r="D17">
        <v>6572.4399409999996</v>
      </c>
      <c r="E17" s="5">
        <v>6579.7299800000001</v>
      </c>
      <c r="F17">
        <v>6579.7299800000001</v>
      </c>
      <c r="G17">
        <v>1490620000</v>
      </c>
    </row>
    <row r="18" spans="1:7" x14ac:dyDescent="0.35">
      <c r="A18" s="2">
        <v>43018</v>
      </c>
      <c r="B18">
        <v>6602.4902339999999</v>
      </c>
      <c r="C18">
        <v>6608.2998049999997</v>
      </c>
      <c r="D18">
        <v>6561.7797849999997</v>
      </c>
      <c r="E18" s="5">
        <v>6587.25</v>
      </c>
      <c r="F18">
        <v>6587.25</v>
      </c>
      <c r="G18">
        <v>1799400000</v>
      </c>
    </row>
    <row r="19" spans="1:7" x14ac:dyDescent="0.35">
      <c r="A19" s="2">
        <v>43019</v>
      </c>
      <c r="B19">
        <v>6586.7299800000001</v>
      </c>
      <c r="C19">
        <v>6604.2099609999996</v>
      </c>
      <c r="D19">
        <v>6577.9902339999999</v>
      </c>
      <c r="E19" s="5">
        <v>6603.5498049999997</v>
      </c>
      <c r="F19">
        <v>6603.5498049999997</v>
      </c>
      <c r="G19">
        <v>1830360000</v>
      </c>
    </row>
    <row r="20" spans="1:7" x14ac:dyDescent="0.35">
      <c r="A20" s="2">
        <v>43020</v>
      </c>
      <c r="B20">
        <v>6594.7597660000001</v>
      </c>
      <c r="C20">
        <v>6613.5</v>
      </c>
      <c r="D20">
        <v>6586.3198240000002</v>
      </c>
      <c r="E20" s="5">
        <v>6591.5097660000001</v>
      </c>
      <c r="F20">
        <v>6591.5097660000001</v>
      </c>
      <c r="G20">
        <v>2000470000</v>
      </c>
    </row>
    <row r="21" spans="1:7" x14ac:dyDescent="0.35">
      <c r="A21" s="2">
        <v>43021</v>
      </c>
      <c r="B21">
        <v>6613.2099609999996</v>
      </c>
      <c r="C21">
        <v>6616.580078</v>
      </c>
      <c r="D21">
        <v>6602.2001950000003</v>
      </c>
      <c r="E21" s="5">
        <v>6605.7998049999997</v>
      </c>
      <c r="F21">
        <v>6605.7998049999997</v>
      </c>
      <c r="G21">
        <v>1756150000</v>
      </c>
    </row>
    <row r="22" spans="1:7" x14ac:dyDescent="0.35">
      <c r="A22" s="2">
        <v>43024</v>
      </c>
      <c r="B22">
        <v>6622.5498049999997</v>
      </c>
      <c r="C22">
        <v>6632.5</v>
      </c>
      <c r="D22">
        <v>6607.0297849999997</v>
      </c>
      <c r="E22" s="5">
        <v>6624</v>
      </c>
      <c r="F22">
        <v>6624</v>
      </c>
      <c r="G22">
        <v>1629480000</v>
      </c>
    </row>
    <row r="23" spans="1:7" x14ac:dyDescent="0.35">
      <c r="A23" s="2">
        <v>43025</v>
      </c>
      <c r="B23">
        <v>6621.419922</v>
      </c>
      <c r="C23">
        <v>6628.6000979999999</v>
      </c>
      <c r="D23">
        <v>6613.2099609999996</v>
      </c>
      <c r="E23" s="5">
        <v>6623.6601559999999</v>
      </c>
      <c r="F23">
        <v>6623.6601559999999</v>
      </c>
      <c r="G23">
        <v>1647240000</v>
      </c>
    </row>
    <row r="24" spans="1:7" x14ac:dyDescent="0.35">
      <c r="A24" s="2">
        <v>43026</v>
      </c>
      <c r="B24">
        <v>6634.2597660000001</v>
      </c>
      <c r="C24">
        <v>6635.5200199999999</v>
      </c>
      <c r="D24">
        <v>6613.5498049999997</v>
      </c>
      <c r="E24" s="5">
        <v>6624.2202150000003</v>
      </c>
      <c r="F24">
        <v>6624.2202150000003</v>
      </c>
      <c r="G24">
        <v>1734030000</v>
      </c>
    </row>
    <row r="25" spans="1:7" x14ac:dyDescent="0.35">
      <c r="A25" s="2">
        <v>43027</v>
      </c>
      <c r="B25">
        <v>6583.7001950000003</v>
      </c>
      <c r="C25">
        <v>6605.2900390000004</v>
      </c>
      <c r="D25">
        <v>6558.5297849999997</v>
      </c>
      <c r="E25" s="5">
        <v>6605.0698240000002</v>
      </c>
      <c r="F25">
        <v>6605.0698240000002</v>
      </c>
      <c r="G25">
        <v>1823860000</v>
      </c>
    </row>
    <row r="26" spans="1:7" x14ac:dyDescent="0.35">
      <c r="A26" s="2">
        <v>43028</v>
      </c>
      <c r="B26">
        <v>6633.3701170000004</v>
      </c>
      <c r="C26">
        <v>6640.0297849999997</v>
      </c>
      <c r="D26">
        <v>6622.919922</v>
      </c>
      <c r="E26" s="5">
        <v>6629.0498049999997</v>
      </c>
      <c r="F26">
        <v>6629.0498049999997</v>
      </c>
      <c r="G26">
        <v>1794810000</v>
      </c>
    </row>
    <row r="27" spans="1:7" x14ac:dyDescent="0.35">
      <c r="A27" s="2">
        <v>43031</v>
      </c>
      <c r="B27">
        <v>6641.5698240000002</v>
      </c>
      <c r="C27">
        <v>6641.5698240000002</v>
      </c>
      <c r="D27">
        <v>6581.1499020000001</v>
      </c>
      <c r="E27" s="5">
        <v>6586.830078</v>
      </c>
      <c r="F27">
        <v>6586.830078</v>
      </c>
      <c r="G27">
        <v>1809320000</v>
      </c>
    </row>
    <row r="28" spans="1:7" x14ac:dyDescent="0.35">
      <c r="A28" s="2">
        <v>43032</v>
      </c>
      <c r="B28">
        <v>6598.6098629999997</v>
      </c>
      <c r="C28">
        <v>6611.8999020000001</v>
      </c>
      <c r="D28">
        <v>6582.0600590000004</v>
      </c>
      <c r="E28" s="5">
        <v>6598.4301759999998</v>
      </c>
      <c r="F28">
        <v>6598.4301759999998</v>
      </c>
      <c r="G28">
        <v>1842640000</v>
      </c>
    </row>
    <row r="29" spans="1:7" x14ac:dyDescent="0.35">
      <c r="A29" s="2">
        <v>43033</v>
      </c>
      <c r="B29">
        <v>6587.2202150000003</v>
      </c>
      <c r="C29">
        <v>6600.6401370000003</v>
      </c>
      <c r="D29">
        <v>6517.9301759999998</v>
      </c>
      <c r="E29" s="5">
        <v>6563.8901370000003</v>
      </c>
      <c r="F29">
        <v>6563.8901370000003</v>
      </c>
      <c r="G29">
        <v>2190720000</v>
      </c>
    </row>
    <row r="30" spans="1:7" x14ac:dyDescent="0.35">
      <c r="A30" s="2">
        <v>43034</v>
      </c>
      <c r="B30">
        <v>6567.5898440000001</v>
      </c>
      <c r="C30">
        <v>6582.7597660000001</v>
      </c>
      <c r="D30">
        <v>6550.0297849999997</v>
      </c>
      <c r="E30" s="5">
        <v>6556.7700199999999</v>
      </c>
      <c r="F30">
        <v>6556.7700199999999</v>
      </c>
      <c r="G30">
        <v>2108210000</v>
      </c>
    </row>
    <row r="31" spans="1:7" x14ac:dyDescent="0.35">
      <c r="A31" s="2">
        <v>43035</v>
      </c>
      <c r="B31">
        <v>6635.0297849999997</v>
      </c>
      <c r="C31">
        <v>6708.1298829999996</v>
      </c>
      <c r="D31">
        <v>6625.7797849999997</v>
      </c>
      <c r="E31" s="5">
        <v>6701.2597660000001</v>
      </c>
      <c r="F31">
        <v>6701.2597660000001</v>
      </c>
      <c r="G31">
        <v>2403600000</v>
      </c>
    </row>
    <row r="32" spans="1:7" x14ac:dyDescent="0.35">
      <c r="A32" s="2">
        <v>43038</v>
      </c>
      <c r="B32">
        <v>6693.7700199999999</v>
      </c>
      <c r="C32">
        <v>6727.3901370000003</v>
      </c>
      <c r="D32">
        <v>6677.1499020000001</v>
      </c>
      <c r="E32" s="5">
        <v>6698.9599609999996</v>
      </c>
      <c r="F32">
        <v>6698.9599609999996</v>
      </c>
      <c r="G32">
        <v>2013640000</v>
      </c>
    </row>
    <row r="33" spans="1:7" x14ac:dyDescent="0.35">
      <c r="A33" s="2">
        <v>43039</v>
      </c>
      <c r="B33">
        <v>6713.7099609999996</v>
      </c>
      <c r="C33">
        <v>6737.75</v>
      </c>
      <c r="D33">
        <v>6705.7900390000004</v>
      </c>
      <c r="E33" s="5">
        <v>6727.669922</v>
      </c>
      <c r="F33">
        <v>6727.669922</v>
      </c>
      <c r="G33">
        <v>2043890000</v>
      </c>
    </row>
    <row r="34" spans="1:7" x14ac:dyDescent="0.35">
      <c r="A34" s="2">
        <v>43040</v>
      </c>
      <c r="B34">
        <v>6758.6401370000003</v>
      </c>
      <c r="C34">
        <v>6759.6601559999999</v>
      </c>
      <c r="D34">
        <v>6691.4799800000001</v>
      </c>
      <c r="E34" s="5">
        <v>6716.5297849999997</v>
      </c>
      <c r="F34">
        <v>6716.5297849999997</v>
      </c>
      <c r="G34">
        <v>2056860000</v>
      </c>
    </row>
    <row r="35" spans="1:7" x14ac:dyDescent="0.35">
      <c r="A35" s="2">
        <v>43041</v>
      </c>
      <c r="B35">
        <v>6709.3901370000003</v>
      </c>
      <c r="C35">
        <v>6719.9702150000003</v>
      </c>
      <c r="D35">
        <v>6677.5498049999997</v>
      </c>
      <c r="E35" s="5">
        <v>6714.9399409999996</v>
      </c>
      <c r="F35">
        <v>6714.9399409999996</v>
      </c>
      <c r="G35">
        <v>2262940000</v>
      </c>
    </row>
    <row r="36" spans="1:7" x14ac:dyDescent="0.35">
      <c r="A36" s="2">
        <v>43042</v>
      </c>
      <c r="B36">
        <v>6737.0898440000001</v>
      </c>
      <c r="C36">
        <v>6765.1401370000003</v>
      </c>
      <c r="D36">
        <v>6712.9301759999998</v>
      </c>
      <c r="E36" s="5">
        <v>6764.4399409999996</v>
      </c>
      <c r="F36">
        <v>6764.4399409999996</v>
      </c>
      <c r="G36">
        <v>2195010000</v>
      </c>
    </row>
    <row r="37" spans="1:7" x14ac:dyDescent="0.35">
      <c r="A37" s="2">
        <v>43045</v>
      </c>
      <c r="B37">
        <v>6763.2998049999997</v>
      </c>
      <c r="C37">
        <v>6790.669922</v>
      </c>
      <c r="D37">
        <v>6763.169922</v>
      </c>
      <c r="E37" s="5">
        <v>6786.4399409999996</v>
      </c>
      <c r="F37">
        <v>6786.4399409999996</v>
      </c>
      <c r="G37">
        <v>2166470000</v>
      </c>
    </row>
    <row r="38" spans="1:7" x14ac:dyDescent="0.35">
      <c r="A38" s="2">
        <v>43046</v>
      </c>
      <c r="B38">
        <v>6785.4399409999996</v>
      </c>
      <c r="C38">
        <v>6795.5200199999999</v>
      </c>
      <c r="D38">
        <v>6750.3500979999999</v>
      </c>
      <c r="E38" s="5">
        <v>6767.7797849999997</v>
      </c>
      <c r="F38">
        <v>6767.7797849999997</v>
      </c>
      <c r="G38">
        <v>2205270000</v>
      </c>
    </row>
    <row r="39" spans="1:7" x14ac:dyDescent="0.35">
      <c r="A39" s="2">
        <v>43047</v>
      </c>
      <c r="B39">
        <v>6764.8500979999999</v>
      </c>
      <c r="C39">
        <v>6791.6499020000001</v>
      </c>
      <c r="D39">
        <v>6753.3398440000001</v>
      </c>
      <c r="E39" s="5">
        <v>6789.1201170000004</v>
      </c>
      <c r="F39">
        <v>6789.1201170000004</v>
      </c>
      <c r="G39">
        <v>2110990000</v>
      </c>
    </row>
    <row r="40" spans="1:7" x14ac:dyDescent="0.35">
      <c r="A40" s="2">
        <v>43048</v>
      </c>
      <c r="B40">
        <v>6737.4501950000003</v>
      </c>
      <c r="C40">
        <v>6758.9301759999998</v>
      </c>
      <c r="D40">
        <v>6687.2797849999997</v>
      </c>
      <c r="E40" s="5">
        <v>6750.0498049999997</v>
      </c>
      <c r="F40">
        <v>6750.0498049999997</v>
      </c>
      <c r="G40">
        <v>2235180000</v>
      </c>
    </row>
    <row r="41" spans="1:7" x14ac:dyDescent="0.35">
      <c r="A41" s="2">
        <v>43049</v>
      </c>
      <c r="B41">
        <v>6736.3901370000003</v>
      </c>
      <c r="C41">
        <v>6757.3398440000001</v>
      </c>
      <c r="D41">
        <v>6727.3500979999999</v>
      </c>
      <c r="E41" s="5">
        <v>6750.9399409999996</v>
      </c>
      <c r="F41">
        <v>6750.9399409999996</v>
      </c>
      <c r="G41">
        <v>1973970000</v>
      </c>
    </row>
    <row r="42" spans="1:7" x14ac:dyDescent="0.35">
      <c r="A42" s="2">
        <v>43052</v>
      </c>
      <c r="B42">
        <v>6727.3901370000003</v>
      </c>
      <c r="C42">
        <v>6766.2998049999997</v>
      </c>
      <c r="D42">
        <v>6723.4301759999998</v>
      </c>
      <c r="E42" s="5">
        <v>6757.6000979999999</v>
      </c>
      <c r="F42">
        <v>6757.6000979999999</v>
      </c>
      <c r="G42">
        <v>1973790000</v>
      </c>
    </row>
    <row r="43" spans="1:7" x14ac:dyDescent="0.35">
      <c r="A43" s="2">
        <v>43053</v>
      </c>
      <c r="B43">
        <v>6733.8701170000004</v>
      </c>
      <c r="C43">
        <v>6743.6298829999996</v>
      </c>
      <c r="D43">
        <v>6709.2700199999999</v>
      </c>
      <c r="E43" s="5">
        <v>6737.8701170000004</v>
      </c>
      <c r="F43">
        <v>6737.8701170000004</v>
      </c>
      <c r="G43">
        <v>1983830000</v>
      </c>
    </row>
    <row r="44" spans="1:7" x14ac:dyDescent="0.35">
      <c r="A44" s="2">
        <v>43054</v>
      </c>
      <c r="B44">
        <v>6700.6801759999998</v>
      </c>
      <c r="C44">
        <v>6725.3198240000002</v>
      </c>
      <c r="D44">
        <v>6667.3100590000004</v>
      </c>
      <c r="E44" s="5">
        <v>6706.2099609999996</v>
      </c>
      <c r="F44">
        <v>6706.2099609999996</v>
      </c>
      <c r="G44">
        <v>1908660000</v>
      </c>
    </row>
    <row r="45" spans="1:7" x14ac:dyDescent="0.35">
      <c r="A45" s="2">
        <v>43055</v>
      </c>
      <c r="B45">
        <v>6742.3398440000001</v>
      </c>
      <c r="C45">
        <v>6806.669922</v>
      </c>
      <c r="D45">
        <v>6742.3398440000001</v>
      </c>
      <c r="E45" s="5">
        <v>6793.2900390000004</v>
      </c>
      <c r="F45">
        <v>6793.2900390000004</v>
      </c>
      <c r="G45">
        <v>2002920000</v>
      </c>
    </row>
    <row r="46" spans="1:7" x14ac:dyDescent="0.35">
      <c r="A46" s="2">
        <v>43056</v>
      </c>
      <c r="B46">
        <v>6794.4501950000003</v>
      </c>
      <c r="C46">
        <v>6797.75</v>
      </c>
      <c r="D46">
        <v>6777.4301759999998</v>
      </c>
      <c r="E46" s="5">
        <v>6782.7900390000004</v>
      </c>
      <c r="F46">
        <v>6782.7900390000004</v>
      </c>
      <c r="G46">
        <v>1988090000</v>
      </c>
    </row>
    <row r="47" spans="1:7" x14ac:dyDescent="0.35">
      <c r="A47" s="2">
        <v>43059</v>
      </c>
      <c r="B47">
        <v>6789.2797849999997</v>
      </c>
      <c r="C47">
        <v>6795.830078</v>
      </c>
      <c r="D47">
        <v>6779.4902339999999</v>
      </c>
      <c r="E47" s="5">
        <v>6790.7099609999996</v>
      </c>
      <c r="F47">
        <v>6790.7099609999996</v>
      </c>
      <c r="G47">
        <v>1800880000</v>
      </c>
    </row>
    <row r="48" spans="1:7" x14ac:dyDescent="0.35">
      <c r="A48" s="2">
        <v>43060</v>
      </c>
      <c r="B48">
        <v>6820.5498049999997</v>
      </c>
      <c r="C48">
        <v>6862.6601559999999</v>
      </c>
      <c r="D48">
        <v>6820.0200199999999</v>
      </c>
      <c r="E48" s="5">
        <v>6862.4799800000001</v>
      </c>
      <c r="F48">
        <v>6862.4799800000001</v>
      </c>
      <c r="G48">
        <v>1883550000</v>
      </c>
    </row>
    <row r="49" spans="1:7" x14ac:dyDescent="0.35">
      <c r="A49" s="2">
        <v>43061</v>
      </c>
      <c r="B49">
        <v>6869.5297849999997</v>
      </c>
      <c r="C49">
        <v>6874.5200199999999</v>
      </c>
      <c r="D49">
        <v>6859.2797849999997</v>
      </c>
      <c r="E49" s="5">
        <v>6867.3598629999997</v>
      </c>
      <c r="F49">
        <v>6867.3598629999997</v>
      </c>
      <c r="G49">
        <v>1588200000</v>
      </c>
    </row>
    <row r="50" spans="1:7" x14ac:dyDescent="0.35">
      <c r="A50" s="2">
        <v>43063</v>
      </c>
      <c r="B50">
        <v>6878.1098629999997</v>
      </c>
      <c r="C50">
        <v>6890.0200199999999</v>
      </c>
      <c r="D50">
        <v>6873.7402339999999</v>
      </c>
      <c r="E50" s="5">
        <v>6889.1601559999999</v>
      </c>
      <c r="F50">
        <v>6889.1601559999999</v>
      </c>
      <c r="G50">
        <v>848520000</v>
      </c>
    </row>
    <row r="51" spans="1:7" x14ac:dyDescent="0.35">
      <c r="A51" s="2">
        <v>43066</v>
      </c>
      <c r="B51">
        <v>6889.9101559999999</v>
      </c>
      <c r="C51">
        <v>6897.4301759999998</v>
      </c>
      <c r="D51">
        <v>6867.8901370000003</v>
      </c>
      <c r="E51" s="5">
        <v>6878.5200199999999</v>
      </c>
      <c r="F51">
        <v>6878.5200199999999</v>
      </c>
      <c r="G51">
        <v>1773400000</v>
      </c>
    </row>
    <row r="52" spans="1:7" x14ac:dyDescent="0.35">
      <c r="A52" s="2">
        <v>43067</v>
      </c>
      <c r="B52">
        <v>6893.7202150000003</v>
      </c>
      <c r="C52">
        <v>6914.1899409999996</v>
      </c>
      <c r="D52">
        <v>6866.2099609999996</v>
      </c>
      <c r="E52" s="5">
        <v>6912.3598629999997</v>
      </c>
      <c r="F52">
        <v>6912.3598629999997</v>
      </c>
      <c r="G52">
        <v>2000410000</v>
      </c>
    </row>
    <row r="53" spans="1:7" x14ac:dyDescent="0.35">
      <c r="A53" s="2">
        <v>43068</v>
      </c>
      <c r="B53">
        <v>6907.2797849999997</v>
      </c>
      <c r="C53">
        <v>6908.330078</v>
      </c>
      <c r="D53">
        <v>6793.9501950000003</v>
      </c>
      <c r="E53" s="5">
        <v>6824.3901370000003</v>
      </c>
      <c r="F53">
        <v>6824.3901370000003</v>
      </c>
      <c r="G53">
        <v>2452860000</v>
      </c>
    </row>
    <row r="54" spans="1:7" x14ac:dyDescent="0.35">
      <c r="A54" s="2">
        <v>43069</v>
      </c>
      <c r="B54">
        <v>6852.7998049999997</v>
      </c>
      <c r="C54">
        <v>6888.6499020000001</v>
      </c>
      <c r="D54">
        <v>6838.4799800000001</v>
      </c>
      <c r="E54" s="5">
        <v>6873.9702150000003</v>
      </c>
      <c r="F54">
        <v>6873.9702150000003</v>
      </c>
      <c r="G54">
        <v>2458580000</v>
      </c>
    </row>
    <row r="55" spans="1:7" x14ac:dyDescent="0.35">
      <c r="A55" s="2">
        <v>43070</v>
      </c>
      <c r="B55">
        <v>6844.0400390000004</v>
      </c>
      <c r="C55">
        <v>6872.169922</v>
      </c>
      <c r="D55">
        <v>6737.1601559999999</v>
      </c>
      <c r="E55" s="5">
        <v>6847.5898440000001</v>
      </c>
      <c r="F55">
        <v>6847.5898440000001</v>
      </c>
      <c r="G55">
        <v>2293570000</v>
      </c>
    </row>
    <row r="56" spans="1:7" x14ac:dyDescent="0.35">
      <c r="A56" s="2">
        <v>43073</v>
      </c>
      <c r="B56">
        <v>6897.1298829999996</v>
      </c>
      <c r="C56">
        <v>6899.2299800000001</v>
      </c>
      <c r="D56">
        <v>6770.6899409999996</v>
      </c>
      <c r="E56" s="5">
        <v>6775.3701170000004</v>
      </c>
      <c r="F56">
        <v>6775.3701170000004</v>
      </c>
      <c r="G56">
        <v>2426570000</v>
      </c>
    </row>
    <row r="57" spans="1:7" x14ac:dyDescent="0.35">
      <c r="A57" s="2">
        <v>43074</v>
      </c>
      <c r="B57">
        <v>6759.1401370000003</v>
      </c>
      <c r="C57">
        <v>6836.4501950000003</v>
      </c>
      <c r="D57">
        <v>6752.3198240000002</v>
      </c>
      <c r="E57" s="5">
        <v>6762.2099609999996</v>
      </c>
      <c r="F57">
        <v>6762.2099609999996</v>
      </c>
      <c r="G57">
        <v>2083540000</v>
      </c>
    </row>
    <row r="58" spans="1:7" x14ac:dyDescent="0.35">
      <c r="A58" s="2">
        <v>43075</v>
      </c>
      <c r="B58">
        <v>6742.0698240000002</v>
      </c>
      <c r="C58">
        <v>6787.419922</v>
      </c>
      <c r="D58">
        <v>6734.1298829999996</v>
      </c>
      <c r="E58" s="5">
        <v>6776.3798829999996</v>
      </c>
      <c r="F58">
        <v>6776.3798829999996</v>
      </c>
      <c r="G58">
        <v>1891850000</v>
      </c>
    </row>
    <row r="59" spans="1:7" x14ac:dyDescent="0.35">
      <c r="A59" s="2">
        <v>43076</v>
      </c>
      <c r="B59">
        <v>6785.7402339999999</v>
      </c>
      <c r="C59">
        <v>6829.2900390000004</v>
      </c>
      <c r="D59">
        <v>6778.2001950000003</v>
      </c>
      <c r="E59" s="5">
        <v>6812.8398440000001</v>
      </c>
      <c r="F59">
        <v>6812.8398440000001</v>
      </c>
      <c r="G59">
        <v>1934120000</v>
      </c>
    </row>
    <row r="60" spans="1:7" x14ac:dyDescent="0.35">
      <c r="A60" s="2">
        <v>43077</v>
      </c>
      <c r="B60">
        <v>6859.9501950000003</v>
      </c>
      <c r="C60">
        <v>6870.4799800000001</v>
      </c>
      <c r="D60">
        <v>6831.6098629999997</v>
      </c>
      <c r="E60" s="5">
        <v>6840.080078</v>
      </c>
      <c r="F60">
        <v>6840.080078</v>
      </c>
      <c r="G60">
        <v>1806040000</v>
      </c>
    </row>
    <row r="61" spans="1:7" x14ac:dyDescent="0.35">
      <c r="A61" s="2">
        <v>43080</v>
      </c>
      <c r="B61">
        <v>6847.6401370000003</v>
      </c>
      <c r="C61">
        <v>6879.7998049999997</v>
      </c>
      <c r="D61">
        <v>6844.8798829999996</v>
      </c>
      <c r="E61" s="5">
        <v>6875.080078</v>
      </c>
      <c r="F61">
        <v>6875.080078</v>
      </c>
      <c r="G61">
        <v>1818970000</v>
      </c>
    </row>
    <row r="62" spans="1:7" x14ac:dyDescent="0.35">
      <c r="A62" s="2">
        <v>43081</v>
      </c>
      <c r="B62">
        <v>6872.7099609999996</v>
      </c>
      <c r="C62">
        <v>6884.7998049999997</v>
      </c>
      <c r="D62">
        <v>6856.2998049999997</v>
      </c>
      <c r="E62" s="5">
        <v>6862.3198240000002</v>
      </c>
      <c r="F62">
        <v>6862.3198240000002</v>
      </c>
      <c r="G62">
        <v>1861560000</v>
      </c>
    </row>
    <row r="63" spans="1:7" x14ac:dyDescent="0.35">
      <c r="A63" s="2">
        <v>43082</v>
      </c>
      <c r="B63">
        <v>6880.4101559999999</v>
      </c>
      <c r="C63">
        <v>6897.6201170000004</v>
      </c>
      <c r="D63">
        <v>6871.8701170000004</v>
      </c>
      <c r="E63" s="5">
        <v>6875.7998049999997</v>
      </c>
      <c r="F63">
        <v>6875.7998049999997</v>
      </c>
      <c r="G63">
        <v>1919560000</v>
      </c>
    </row>
    <row r="64" spans="1:7" x14ac:dyDescent="0.35">
      <c r="A64" s="2">
        <v>43083</v>
      </c>
      <c r="B64">
        <v>6887.3798829999996</v>
      </c>
      <c r="C64">
        <v>6901.1298829999996</v>
      </c>
      <c r="D64">
        <v>6851.6298829999996</v>
      </c>
      <c r="E64" s="5">
        <v>6856.5297849999997</v>
      </c>
      <c r="F64">
        <v>6856.5297849999997</v>
      </c>
      <c r="G64">
        <v>1985200000</v>
      </c>
    </row>
    <row r="65" spans="1:7" x14ac:dyDescent="0.35">
      <c r="A65" s="2">
        <v>43084</v>
      </c>
      <c r="B65">
        <v>6871.5498049999997</v>
      </c>
      <c r="C65">
        <v>6945.8198240000002</v>
      </c>
      <c r="D65">
        <v>6871.4501950000003</v>
      </c>
      <c r="E65" s="5">
        <v>6936.580078</v>
      </c>
      <c r="F65">
        <v>6936.580078</v>
      </c>
      <c r="G65">
        <v>3510420000</v>
      </c>
    </row>
    <row r="66" spans="1:7" x14ac:dyDescent="0.35">
      <c r="A66" s="2">
        <v>43087</v>
      </c>
      <c r="B66">
        <v>6980.3999020000001</v>
      </c>
      <c r="C66">
        <v>7003.8901370000003</v>
      </c>
      <c r="D66">
        <v>6975.5400390000004</v>
      </c>
      <c r="E66" s="5">
        <v>6994.7597660000001</v>
      </c>
      <c r="F66">
        <v>6994.7597660000001</v>
      </c>
      <c r="G66">
        <v>2144360000</v>
      </c>
    </row>
    <row r="67" spans="1:7" x14ac:dyDescent="0.35">
      <c r="A67" s="2">
        <v>43088</v>
      </c>
      <c r="B67">
        <v>6991.25</v>
      </c>
      <c r="C67">
        <v>6995.8798829999996</v>
      </c>
      <c r="D67">
        <v>6951.4902339999999</v>
      </c>
      <c r="E67" s="5">
        <v>6963.8500979999999</v>
      </c>
      <c r="F67">
        <v>6963.8500979999999</v>
      </c>
      <c r="G67">
        <v>2071060000</v>
      </c>
    </row>
    <row r="68" spans="1:7" x14ac:dyDescent="0.35">
      <c r="A68" s="2">
        <v>43089</v>
      </c>
      <c r="B68">
        <v>6991.25</v>
      </c>
      <c r="C68">
        <v>6991.25</v>
      </c>
      <c r="D68">
        <v>6935.419922</v>
      </c>
      <c r="E68" s="5">
        <v>6960.9599609999996</v>
      </c>
      <c r="F68">
        <v>6960.9599609999996</v>
      </c>
      <c r="G68">
        <v>1874550000</v>
      </c>
    </row>
    <row r="69" spans="1:7" x14ac:dyDescent="0.35">
      <c r="A69" s="2">
        <v>43090</v>
      </c>
      <c r="B69">
        <v>6972.8798829999996</v>
      </c>
      <c r="C69">
        <v>6992.6298829999996</v>
      </c>
      <c r="D69">
        <v>6961.2099609999996</v>
      </c>
      <c r="E69" s="5">
        <v>6965.3598629999997</v>
      </c>
      <c r="F69">
        <v>6965.3598629999997</v>
      </c>
      <c r="G69">
        <v>1815620000</v>
      </c>
    </row>
    <row r="70" spans="1:7" x14ac:dyDescent="0.35">
      <c r="A70" s="2">
        <v>43091</v>
      </c>
      <c r="B70">
        <v>6958.0200199999999</v>
      </c>
      <c r="C70">
        <v>6962.2597660000001</v>
      </c>
      <c r="D70">
        <v>6944.4501950000003</v>
      </c>
      <c r="E70" s="5">
        <v>6959.9599609999996</v>
      </c>
      <c r="F70">
        <v>6959.9599609999996</v>
      </c>
      <c r="G70">
        <v>1539250000</v>
      </c>
    </row>
    <row r="71" spans="1:7" x14ac:dyDescent="0.35">
      <c r="A71" s="2">
        <v>43095</v>
      </c>
      <c r="B71">
        <v>6928.919922</v>
      </c>
      <c r="C71">
        <v>6942.1401370000003</v>
      </c>
      <c r="D71">
        <v>6915.5600590000004</v>
      </c>
      <c r="E71" s="5">
        <v>6936.25</v>
      </c>
      <c r="F71">
        <v>6936.25</v>
      </c>
      <c r="G71">
        <v>1304340000</v>
      </c>
    </row>
    <row r="72" spans="1:7" x14ac:dyDescent="0.35">
      <c r="A72" s="2">
        <v>43096</v>
      </c>
      <c r="B72">
        <v>6941.4501950000003</v>
      </c>
      <c r="C72">
        <v>6955.3798829999996</v>
      </c>
      <c r="D72">
        <v>6931.3398440000001</v>
      </c>
      <c r="E72" s="5">
        <v>6939.3398440000001</v>
      </c>
      <c r="F72">
        <v>6939.3398440000001</v>
      </c>
      <c r="G72">
        <v>1409540000</v>
      </c>
    </row>
    <row r="73" spans="1:7" x14ac:dyDescent="0.35">
      <c r="A73" s="2">
        <v>43097</v>
      </c>
      <c r="B73">
        <v>6953.3798829999996</v>
      </c>
      <c r="C73">
        <v>6954.7998049999997</v>
      </c>
      <c r="D73">
        <v>6936.75</v>
      </c>
      <c r="E73" s="5">
        <v>6950.1601559999999</v>
      </c>
      <c r="F73">
        <v>6950.1601559999999</v>
      </c>
      <c r="G73">
        <v>1311320000</v>
      </c>
    </row>
    <row r="74" spans="1:7" x14ac:dyDescent="0.35">
      <c r="A74" s="2">
        <v>43098</v>
      </c>
      <c r="B74">
        <v>6952.6098629999997</v>
      </c>
      <c r="C74">
        <v>6954.9799800000001</v>
      </c>
      <c r="D74">
        <v>6903.3901370000003</v>
      </c>
      <c r="E74" s="5">
        <v>6903.3901370000003</v>
      </c>
      <c r="F74">
        <v>6903.3901370000003</v>
      </c>
      <c r="G74">
        <v>1571730000</v>
      </c>
    </row>
    <row r="75" spans="1:7" x14ac:dyDescent="0.35">
      <c r="A75" s="2">
        <v>43102</v>
      </c>
      <c r="B75">
        <v>6937.6499020000001</v>
      </c>
      <c r="C75">
        <v>7006.9101559999999</v>
      </c>
      <c r="D75">
        <v>6924.080078</v>
      </c>
      <c r="E75" s="5">
        <v>7006.8999020000001</v>
      </c>
      <c r="F75">
        <v>7006.8999020000001</v>
      </c>
      <c r="G75">
        <v>1914930000</v>
      </c>
    </row>
    <row r="76" spans="1:7" x14ac:dyDescent="0.35">
      <c r="A76" s="2">
        <v>43103</v>
      </c>
      <c r="B76">
        <v>7017.0698240000002</v>
      </c>
      <c r="C76">
        <v>7069.1499020000001</v>
      </c>
      <c r="D76">
        <v>7016.7001950000003</v>
      </c>
      <c r="E76" s="5">
        <v>7065.5297849999997</v>
      </c>
      <c r="F76">
        <v>7065.5297849999997</v>
      </c>
      <c r="G76">
        <v>2166780000</v>
      </c>
    </row>
    <row r="77" spans="1:7" x14ac:dyDescent="0.35">
      <c r="A77" s="2">
        <v>43104</v>
      </c>
      <c r="B77">
        <v>7089.5</v>
      </c>
      <c r="C77">
        <v>7098.0498049999997</v>
      </c>
      <c r="D77">
        <v>7072.3798829999996</v>
      </c>
      <c r="E77" s="5">
        <v>7077.9101559999999</v>
      </c>
      <c r="F77">
        <v>7077.9101559999999</v>
      </c>
      <c r="G77">
        <v>2098890000</v>
      </c>
    </row>
    <row r="78" spans="1:7" x14ac:dyDescent="0.35">
      <c r="A78" s="2">
        <v>43105</v>
      </c>
      <c r="B78">
        <v>7105.7402339999999</v>
      </c>
      <c r="C78">
        <v>7137.0400390000004</v>
      </c>
      <c r="D78">
        <v>7097.080078</v>
      </c>
      <c r="E78" s="5">
        <v>7136.5600590000004</v>
      </c>
      <c r="F78">
        <v>7136.5600590000004</v>
      </c>
      <c r="G78">
        <v>2020900000</v>
      </c>
    </row>
    <row r="79" spans="1:7" x14ac:dyDescent="0.35">
      <c r="A79" s="2">
        <v>43108</v>
      </c>
      <c r="B79">
        <v>7135.3798829999996</v>
      </c>
      <c r="C79">
        <v>7161.3500979999999</v>
      </c>
      <c r="D79">
        <v>7124.0898440000001</v>
      </c>
      <c r="E79" s="5">
        <v>7157.3901370000003</v>
      </c>
      <c r="F79">
        <v>7157.3901370000003</v>
      </c>
      <c r="G79">
        <v>2051430000</v>
      </c>
    </row>
    <row r="80" spans="1:7" x14ac:dyDescent="0.35">
      <c r="A80" s="2">
        <v>43109</v>
      </c>
      <c r="B80">
        <v>7174.1899409999996</v>
      </c>
      <c r="C80">
        <v>7181.1401370000003</v>
      </c>
      <c r="D80">
        <v>7148.2998049999997</v>
      </c>
      <c r="E80" s="5">
        <v>7163.580078</v>
      </c>
      <c r="F80">
        <v>7163.580078</v>
      </c>
      <c r="G80">
        <v>2107300000</v>
      </c>
    </row>
    <row r="81" spans="1:7" x14ac:dyDescent="0.35">
      <c r="A81" s="2">
        <v>43110</v>
      </c>
      <c r="B81">
        <v>7129.830078</v>
      </c>
      <c r="C81">
        <v>7154.2402339999999</v>
      </c>
      <c r="D81">
        <v>7111.5200199999999</v>
      </c>
      <c r="E81" s="5">
        <v>7153.5698240000002</v>
      </c>
      <c r="F81">
        <v>7153.5698240000002</v>
      </c>
      <c r="G81">
        <v>2122740000</v>
      </c>
    </row>
    <row r="82" spans="1:7" x14ac:dyDescent="0.35">
      <c r="A82" s="2">
        <v>43111</v>
      </c>
      <c r="B82">
        <v>7168.7299800000001</v>
      </c>
      <c r="C82">
        <v>7211.7797849999997</v>
      </c>
      <c r="D82">
        <v>7163.2299800000001</v>
      </c>
      <c r="E82" s="5">
        <v>7211.7797849999997</v>
      </c>
      <c r="F82">
        <v>7211.7797849999997</v>
      </c>
      <c r="G82">
        <v>2009740000</v>
      </c>
    </row>
    <row r="83" spans="1:7" x14ac:dyDescent="0.35">
      <c r="A83" s="2">
        <v>43112</v>
      </c>
      <c r="B83">
        <v>7208.169922</v>
      </c>
      <c r="C83">
        <v>7265.2597660000001</v>
      </c>
      <c r="D83">
        <v>7205.1801759999998</v>
      </c>
      <c r="E83" s="5">
        <v>7261.0600590000004</v>
      </c>
      <c r="F83">
        <v>7261.0600590000004</v>
      </c>
      <c r="G83">
        <v>1976200000</v>
      </c>
    </row>
    <row r="84" spans="1:7" x14ac:dyDescent="0.35">
      <c r="A84" s="2">
        <v>43116</v>
      </c>
      <c r="B84">
        <v>7307.1899409999996</v>
      </c>
      <c r="C84">
        <v>7330.330078</v>
      </c>
      <c r="D84">
        <v>7205.9301759999998</v>
      </c>
      <c r="E84" s="5">
        <v>7223.6899409999996</v>
      </c>
      <c r="F84">
        <v>7223.6899409999996</v>
      </c>
      <c r="G84">
        <v>2377140000</v>
      </c>
    </row>
    <row r="85" spans="1:7" x14ac:dyDescent="0.35">
      <c r="A85" s="2">
        <v>43117</v>
      </c>
      <c r="B85">
        <v>7257.7700199999999</v>
      </c>
      <c r="C85">
        <v>7309.3598629999997</v>
      </c>
      <c r="D85">
        <v>7229.3198240000002</v>
      </c>
      <c r="E85" s="5">
        <v>7298.2797849999997</v>
      </c>
      <c r="F85">
        <v>7298.2797849999997</v>
      </c>
      <c r="G85">
        <v>2238070000</v>
      </c>
    </row>
    <row r="86" spans="1:7" x14ac:dyDescent="0.35">
      <c r="A86" s="2">
        <v>43118</v>
      </c>
      <c r="B86">
        <v>7293.6499020000001</v>
      </c>
      <c r="C86">
        <v>7313.8901370000003</v>
      </c>
      <c r="D86">
        <v>7276.1098629999997</v>
      </c>
      <c r="E86" s="5">
        <v>7296.0498049999997</v>
      </c>
      <c r="F86">
        <v>7296.0498049999997</v>
      </c>
      <c r="G86">
        <v>2026220000</v>
      </c>
    </row>
    <row r="87" spans="1:7" x14ac:dyDescent="0.35">
      <c r="A87" s="2">
        <v>43119</v>
      </c>
      <c r="B87">
        <v>7312</v>
      </c>
      <c r="C87">
        <v>7336.3798829999996</v>
      </c>
      <c r="D87">
        <v>7297.2797849999997</v>
      </c>
      <c r="E87" s="5">
        <v>7336.3798829999996</v>
      </c>
      <c r="F87">
        <v>7336.3798829999996</v>
      </c>
      <c r="G87">
        <v>1997270000</v>
      </c>
    </row>
    <row r="88" spans="1:7" x14ac:dyDescent="0.35">
      <c r="A88" s="2">
        <v>43122</v>
      </c>
      <c r="B88">
        <v>7338.0400390000004</v>
      </c>
      <c r="C88">
        <v>7408.0297849999997</v>
      </c>
      <c r="D88">
        <v>7332.8100590000004</v>
      </c>
      <c r="E88" s="5">
        <v>7408.0297849999997</v>
      </c>
      <c r="F88">
        <v>7408.0297849999997</v>
      </c>
      <c r="G88">
        <v>2106070000</v>
      </c>
    </row>
    <row r="89" spans="1:7" x14ac:dyDescent="0.35">
      <c r="A89" s="2">
        <v>43123</v>
      </c>
      <c r="B89">
        <v>7424.9501950000003</v>
      </c>
      <c r="C89">
        <v>7465.3901370000003</v>
      </c>
      <c r="D89">
        <v>7423.1801759999998</v>
      </c>
      <c r="E89" s="5">
        <v>7460.2900390000004</v>
      </c>
      <c r="F89">
        <v>7460.2900390000004</v>
      </c>
      <c r="G89">
        <v>2119840000</v>
      </c>
    </row>
    <row r="90" spans="1:7" x14ac:dyDescent="0.35">
      <c r="A90" s="2">
        <v>43124</v>
      </c>
      <c r="B90">
        <v>7474.1601559999999</v>
      </c>
      <c r="C90">
        <v>7486.3198240000002</v>
      </c>
      <c r="D90">
        <v>7376.75</v>
      </c>
      <c r="E90" s="5">
        <v>7415.0600590000004</v>
      </c>
      <c r="F90">
        <v>7415.0600590000004</v>
      </c>
      <c r="G90">
        <v>2277010000</v>
      </c>
    </row>
    <row r="91" spans="1:7" x14ac:dyDescent="0.35">
      <c r="A91" s="2">
        <v>43125</v>
      </c>
      <c r="B91">
        <v>7457.9501950000003</v>
      </c>
      <c r="C91">
        <v>7458.5297849999997</v>
      </c>
      <c r="D91">
        <v>7388.580078</v>
      </c>
      <c r="E91" s="5">
        <v>7411.1601559999999</v>
      </c>
      <c r="F91">
        <v>7411.1601559999999</v>
      </c>
      <c r="G91">
        <v>2061450000</v>
      </c>
    </row>
    <row r="92" spans="1:7" x14ac:dyDescent="0.35">
      <c r="A92" s="2">
        <v>43126</v>
      </c>
      <c r="B92">
        <v>7448.330078</v>
      </c>
      <c r="C92">
        <v>7505.7700199999999</v>
      </c>
      <c r="D92">
        <v>7431.2202150000003</v>
      </c>
      <c r="E92" s="5">
        <v>7505.7700199999999</v>
      </c>
      <c r="F92">
        <v>7505.7700199999999</v>
      </c>
      <c r="G92">
        <v>2059010000</v>
      </c>
    </row>
    <row r="93" spans="1:7" x14ac:dyDescent="0.35">
      <c r="A93" s="2">
        <v>43129</v>
      </c>
      <c r="B93">
        <v>7484.4702150000003</v>
      </c>
      <c r="C93">
        <v>7500.6098629999997</v>
      </c>
      <c r="D93">
        <v>7455.5498049999997</v>
      </c>
      <c r="E93" s="5">
        <v>7466.5097660000001</v>
      </c>
      <c r="F93">
        <v>7466.5097660000001</v>
      </c>
      <c r="G93">
        <v>2103380000</v>
      </c>
    </row>
    <row r="94" spans="1:7" x14ac:dyDescent="0.35">
      <c r="A94" s="2">
        <v>43130</v>
      </c>
      <c r="B94">
        <v>7388.8901370000003</v>
      </c>
      <c r="C94">
        <v>7433.6499020000001</v>
      </c>
      <c r="D94">
        <v>7373.9902339999999</v>
      </c>
      <c r="E94" s="5">
        <v>7402.4799800000001</v>
      </c>
      <c r="F94">
        <v>7402.4799800000001</v>
      </c>
      <c r="G94">
        <v>2163980000</v>
      </c>
    </row>
    <row r="95" spans="1:7" x14ac:dyDescent="0.35">
      <c r="A95" s="2">
        <v>43131</v>
      </c>
      <c r="B95">
        <v>7443.25</v>
      </c>
      <c r="C95">
        <v>7453.9902339999999</v>
      </c>
      <c r="D95">
        <v>7381.1201170000004</v>
      </c>
      <c r="E95" s="5">
        <v>7411.4799800000001</v>
      </c>
      <c r="F95">
        <v>7411.4799800000001</v>
      </c>
      <c r="G95">
        <v>2407540000</v>
      </c>
    </row>
    <row r="96" spans="1:7" x14ac:dyDescent="0.35">
      <c r="A96" s="2">
        <v>43132</v>
      </c>
      <c r="B96">
        <v>7377.169922</v>
      </c>
      <c r="C96">
        <v>7441.0898440000001</v>
      </c>
      <c r="D96">
        <v>7362.2797849999997</v>
      </c>
      <c r="E96" s="5">
        <v>7385.8598629999997</v>
      </c>
      <c r="F96">
        <v>7385.8598629999997</v>
      </c>
      <c r="G96">
        <v>2291680000</v>
      </c>
    </row>
    <row r="97" spans="1:7" x14ac:dyDescent="0.35">
      <c r="A97" s="2">
        <v>43133</v>
      </c>
      <c r="B97">
        <v>7347.5898440000001</v>
      </c>
      <c r="C97">
        <v>7364.4301759999998</v>
      </c>
      <c r="D97">
        <v>7238.1801759999998</v>
      </c>
      <c r="E97" s="5">
        <v>7240.9501950000003</v>
      </c>
      <c r="F97">
        <v>7240.9501950000003</v>
      </c>
      <c r="G97">
        <v>2587770000</v>
      </c>
    </row>
    <row r="98" spans="1:7" x14ac:dyDescent="0.35">
      <c r="A98" s="2">
        <v>43136</v>
      </c>
      <c r="B98">
        <v>7165.9599609999996</v>
      </c>
      <c r="C98">
        <v>7277.3598629999997</v>
      </c>
      <c r="D98">
        <v>6967.5297849999997</v>
      </c>
      <c r="E98" s="5">
        <v>6967.5297849999997</v>
      </c>
      <c r="F98">
        <v>6967.5297849999997</v>
      </c>
      <c r="G98">
        <v>3106870000</v>
      </c>
    </row>
    <row r="99" spans="1:7" x14ac:dyDescent="0.35">
      <c r="A99" s="2">
        <v>43137</v>
      </c>
      <c r="B99">
        <v>6837.5600590000004</v>
      </c>
      <c r="C99">
        <v>7126.5498049999997</v>
      </c>
      <c r="D99">
        <v>6824.8198240000002</v>
      </c>
      <c r="E99" s="5">
        <v>7115.8798829999996</v>
      </c>
      <c r="F99">
        <v>7115.8798829999996</v>
      </c>
      <c r="G99">
        <v>3131030000</v>
      </c>
    </row>
    <row r="100" spans="1:7" x14ac:dyDescent="0.35">
      <c r="A100" s="2">
        <v>43138</v>
      </c>
      <c r="B100">
        <v>7086.2001950000003</v>
      </c>
      <c r="C100">
        <v>7170.3398440000001</v>
      </c>
      <c r="D100">
        <v>7051.5297849999997</v>
      </c>
      <c r="E100" s="5">
        <v>7051.9799800000001</v>
      </c>
      <c r="F100">
        <v>7051.9799800000001</v>
      </c>
      <c r="G100">
        <v>2366970000</v>
      </c>
    </row>
    <row r="101" spans="1:7" x14ac:dyDescent="0.35">
      <c r="A101" s="2">
        <v>43139</v>
      </c>
      <c r="B101">
        <v>7067.2998049999997</v>
      </c>
      <c r="C101">
        <v>7073.9902339999999</v>
      </c>
      <c r="D101">
        <v>6776.7700199999999</v>
      </c>
      <c r="E101" s="5">
        <v>6777.1601559999999</v>
      </c>
      <c r="F101">
        <v>6777.1601559999999</v>
      </c>
      <c r="G101">
        <v>2707700000</v>
      </c>
    </row>
    <row r="102" spans="1:7" x14ac:dyDescent="0.35">
      <c r="A102" s="2">
        <v>43140</v>
      </c>
      <c r="B102">
        <v>6863.3398440000001</v>
      </c>
      <c r="C102">
        <v>6917.0097660000001</v>
      </c>
      <c r="D102">
        <v>6630.669922</v>
      </c>
      <c r="E102" s="5">
        <v>6874.4902339999999</v>
      </c>
      <c r="F102">
        <v>6874.4902339999999</v>
      </c>
      <c r="G102">
        <v>3155990000</v>
      </c>
    </row>
    <row r="103" spans="1:7" x14ac:dyDescent="0.35">
      <c r="A103" s="2">
        <v>43143</v>
      </c>
      <c r="B103">
        <v>6936.6801759999998</v>
      </c>
      <c r="C103">
        <v>7023.6201170000004</v>
      </c>
      <c r="D103">
        <v>6879.6899409999996</v>
      </c>
      <c r="E103" s="5">
        <v>6981.9599609999996</v>
      </c>
      <c r="F103">
        <v>6981.9599609999996</v>
      </c>
      <c r="G103">
        <v>2240420000</v>
      </c>
    </row>
    <row r="104" spans="1:7" x14ac:dyDescent="0.35">
      <c r="A104" s="2">
        <v>43144</v>
      </c>
      <c r="B104">
        <v>6942.1601559999999</v>
      </c>
      <c r="C104">
        <v>7025.6801759999998</v>
      </c>
      <c r="D104">
        <v>6938.1601559999999</v>
      </c>
      <c r="E104" s="5">
        <v>7013.5097660000001</v>
      </c>
      <c r="F104">
        <v>7013.5097660000001</v>
      </c>
      <c r="G104">
        <v>1816670000</v>
      </c>
    </row>
    <row r="105" spans="1:7" x14ac:dyDescent="0.35">
      <c r="A105" s="2">
        <v>43145</v>
      </c>
      <c r="B105">
        <v>6979.2402339999999</v>
      </c>
      <c r="C105">
        <v>7152.0498049999997</v>
      </c>
      <c r="D105">
        <v>6977.0698240000002</v>
      </c>
      <c r="E105" s="5">
        <v>7143.6201170000004</v>
      </c>
      <c r="F105">
        <v>7143.6201170000004</v>
      </c>
      <c r="G105">
        <v>2211460000</v>
      </c>
    </row>
    <row r="106" spans="1:7" x14ac:dyDescent="0.35">
      <c r="A106" s="2">
        <v>43146</v>
      </c>
      <c r="B106">
        <v>7200.75</v>
      </c>
      <c r="C106">
        <v>7256.9301759999998</v>
      </c>
      <c r="D106">
        <v>7130.3901370000003</v>
      </c>
      <c r="E106" s="5">
        <v>7256.4301759999998</v>
      </c>
      <c r="F106">
        <v>7256.4301759999998</v>
      </c>
      <c r="G106">
        <v>2110700000</v>
      </c>
    </row>
    <row r="107" spans="1:7" x14ac:dyDescent="0.35">
      <c r="A107" s="2">
        <v>43147</v>
      </c>
      <c r="B107">
        <v>7236.5097660000001</v>
      </c>
      <c r="C107">
        <v>7303.2597660000001</v>
      </c>
      <c r="D107">
        <v>7226.3798829999996</v>
      </c>
      <c r="E107" s="5">
        <v>7239.4702150000003</v>
      </c>
      <c r="F107">
        <v>7239.4702150000003</v>
      </c>
      <c r="G107">
        <v>2019830000</v>
      </c>
    </row>
    <row r="108" spans="1:7" x14ac:dyDescent="0.35">
      <c r="A108" s="2">
        <v>43151</v>
      </c>
      <c r="B108">
        <v>7209.0297849999997</v>
      </c>
      <c r="C108">
        <v>7295.9501950000003</v>
      </c>
      <c r="D108">
        <v>7206</v>
      </c>
      <c r="E108" s="5">
        <v>7234.3100590000004</v>
      </c>
      <c r="F108">
        <v>7234.3100590000004</v>
      </c>
      <c r="G108">
        <v>1911170000</v>
      </c>
    </row>
    <row r="109" spans="1:7" x14ac:dyDescent="0.35">
      <c r="A109" s="2">
        <v>43152</v>
      </c>
      <c r="B109">
        <v>7258.4799800000001</v>
      </c>
      <c r="C109">
        <v>7338.6401370000003</v>
      </c>
      <c r="D109">
        <v>7218.1098629999997</v>
      </c>
      <c r="E109" s="5">
        <v>7218.2299800000001</v>
      </c>
      <c r="F109">
        <v>7218.2299800000001</v>
      </c>
      <c r="G109">
        <v>1946010000</v>
      </c>
    </row>
    <row r="110" spans="1:7" x14ac:dyDescent="0.35">
      <c r="A110" s="2">
        <v>43153</v>
      </c>
      <c r="B110">
        <v>7252.4599609999996</v>
      </c>
      <c r="C110">
        <v>7280.9301759999998</v>
      </c>
      <c r="D110">
        <v>7194.8398440000001</v>
      </c>
      <c r="E110" s="5">
        <v>7210.0898440000001</v>
      </c>
      <c r="F110">
        <v>7210.0898440000001</v>
      </c>
      <c r="G110">
        <v>1911900000</v>
      </c>
    </row>
    <row r="111" spans="1:7" x14ac:dyDescent="0.35">
      <c r="A111" s="2">
        <v>43154</v>
      </c>
      <c r="B111">
        <v>7261.3500979999999</v>
      </c>
      <c r="C111">
        <v>7337.830078</v>
      </c>
      <c r="D111">
        <v>7232.5</v>
      </c>
      <c r="E111" s="5">
        <v>7337.3901370000003</v>
      </c>
      <c r="F111">
        <v>7337.3901370000003</v>
      </c>
      <c r="G111">
        <v>1879460000</v>
      </c>
    </row>
    <row r="112" spans="1:7" x14ac:dyDescent="0.35">
      <c r="A112" s="2">
        <v>43157</v>
      </c>
      <c r="B112">
        <v>7373.2998049999997</v>
      </c>
      <c r="C112">
        <v>7421.8500979999999</v>
      </c>
      <c r="D112">
        <v>7360.25</v>
      </c>
      <c r="E112" s="5">
        <v>7421.4599609999996</v>
      </c>
      <c r="F112">
        <v>7421.4599609999996</v>
      </c>
      <c r="G112">
        <v>1866610000</v>
      </c>
    </row>
    <row r="113" spans="1:7" x14ac:dyDescent="0.35">
      <c r="A113" s="2">
        <v>43158</v>
      </c>
      <c r="B113">
        <v>7416.169922</v>
      </c>
      <c r="C113">
        <v>7438.0898440000001</v>
      </c>
      <c r="D113">
        <v>7330.3500979999999</v>
      </c>
      <c r="E113" s="5">
        <v>7330.3500979999999</v>
      </c>
      <c r="F113">
        <v>7330.3500979999999</v>
      </c>
      <c r="G113">
        <v>2155850000</v>
      </c>
    </row>
    <row r="114" spans="1:7" x14ac:dyDescent="0.35">
      <c r="A114" s="2">
        <v>43159</v>
      </c>
      <c r="B114">
        <v>7371.4101559999999</v>
      </c>
      <c r="C114">
        <v>7386.7998049999997</v>
      </c>
      <c r="D114">
        <v>7273.0097660000001</v>
      </c>
      <c r="E114" s="5">
        <v>7273.0097660000001</v>
      </c>
      <c r="F114">
        <v>7273.0097660000001</v>
      </c>
      <c r="G114">
        <v>2373880000</v>
      </c>
    </row>
    <row r="115" spans="1:7" x14ac:dyDescent="0.35">
      <c r="A115" s="2">
        <v>43160</v>
      </c>
      <c r="B115">
        <v>7274.75</v>
      </c>
      <c r="C115">
        <v>7307.8500979999999</v>
      </c>
      <c r="D115">
        <v>7117.6601559999999</v>
      </c>
      <c r="E115" s="5">
        <v>7180.5600590000004</v>
      </c>
      <c r="F115">
        <v>7180.5600590000004</v>
      </c>
      <c r="G115">
        <v>2489040000</v>
      </c>
    </row>
    <row r="116" spans="1:7" x14ac:dyDescent="0.35">
      <c r="A116" s="2">
        <v>43161</v>
      </c>
      <c r="B116">
        <v>7099.5400390000004</v>
      </c>
      <c r="C116">
        <v>7267.1899409999996</v>
      </c>
      <c r="D116">
        <v>7084.830078</v>
      </c>
      <c r="E116" s="5">
        <v>7257.8701170000004</v>
      </c>
      <c r="F116">
        <v>7257.8701170000004</v>
      </c>
      <c r="G116">
        <v>2287320000</v>
      </c>
    </row>
    <row r="117" spans="1:7" x14ac:dyDescent="0.35">
      <c r="A117" s="2">
        <v>43164</v>
      </c>
      <c r="B117">
        <v>7222.8901370000003</v>
      </c>
      <c r="C117">
        <v>7350.0698240000002</v>
      </c>
      <c r="D117">
        <v>7205.3100590000004</v>
      </c>
      <c r="E117" s="5">
        <v>7330.7099609999996</v>
      </c>
      <c r="F117">
        <v>7330.7099609999996</v>
      </c>
      <c r="G117">
        <v>2066350000</v>
      </c>
    </row>
    <row r="118" spans="1:7" x14ac:dyDescent="0.35">
      <c r="A118" s="2">
        <v>43165</v>
      </c>
      <c r="B118">
        <v>7366.6098629999997</v>
      </c>
      <c r="C118">
        <v>7378.0297849999997</v>
      </c>
      <c r="D118">
        <v>7319.6801759999998</v>
      </c>
      <c r="E118" s="5">
        <v>7372.0097660000001</v>
      </c>
      <c r="F118">
        <v>7372.0097660000001</v>
      </c>
      <c r="G118">
        <v>2112570000</v>
      </c>
    </row>
    <row r="119" spans="1:7" x14ac:dyDescent="0.35">
      <c r="A119" s="2">
        <v>43166</v>
      </c>
      <c r="B119">
        <v>7311.7402339999999</v>
      </c>
      <c r="C119">
        <v>7403.7900390000004</v>
      </c>
      <c r="D119">
        <v>7311.7402339999999</v>
      </c>
      <c r="E119" s="5">
        <v>7396.6499020000001</v>
      </c>
      <c r="F119">
        <v>7396.6499020000001</v>
      </c>
      <c r="G119">
        <v>2192230000</v>
      </c>
    </row>
    <row r="120" spans="1:7" x14ac:dyDescent="0.35">
      <c r="A120" s="2">
        <v>43167</v>
      </c>
      <c r="B120">
        <v>7422.7700199999999</v>
      </c>
      <c r="C120">
        <v>7435.0097660000001</v>
      </c>
      <c r="D120">
        <v>7391.5</v>
      </c>
      <c r="E120" s="5">
        <v>7427.9501950000003</v>
      </c>
      <c r="F120">
        <v>7427.9501950000003</v>
      </c>
      <c r="G120">
        <v>2272110000</v>
      </c>
    </row>
    <row r="121" spans="1:7" x14ac:dyDescent="0.35">
      <c r="A121" s="2">
        <v>43168</v>
      </c>
      <c r="B121">
        <v>7475.9799800000001</v>
      </c>
      <c r="C121">
        <v>7560.8100590000004</v>
      </c>
      <c r="D121">
        <v>7469.0297849999997</v>
      </c>
      <c r="E121" s="5">
        <v>7560.8100590000004</v>
      </c>
      <c r="F121">
        <v>7560.8100590000004</v>
      </c>
      <c r="G121">
        <v>2302930000</v>
      </c>
    </row>
    <row r="122" spans="1:7" x14ac:dyDescent="0.35">
      <c r="A122" s="2">
        <v>43171</v>
      </c>
      <c r="B122">
        <v>7581.0400390000004</v>
      </c>
      <c r="C122">
        <v>7609.1000979999999</v>
      </c>
      <c r="D122">
        <v>7563.4399409999996</v>
      </c>
      <c r="E122" s="5">
        <v>7588.3198240000002</v>
      </c>
      <c r="F122">
        <v>7588.3198240000002</v>
      </c>
      <c r="G122">
        <v>2294440000</v>
      </c>
    </row>
    <row r="123" spans="1:7" x14ac:dyDescent="0.35">
      <c r="A123" s="2">
        <v>43172</v>
      </c>
      <c r="B123">
        <v>7627.5200199999999</v>
      </c>
      <c r="C123">
        <v>7637.2700199999999</v>
      </c>
      <c r="D123">
        <v>7492.9799800000001</v>
      </c>
      <c r="E123" s="5">
        <v>7511.0097660000001</v>
      </c>
      <c r="F123">
        <v>7511.0097660000001</v>
      </c>
      <c r="G123">
        <v>2448830000</v>
      </c>
    </row>
    <row r="124" spans="1:7" x14ac:dyDescent="0.35">
      <c r="A124" s="2">
        <v>43173</v>
      </c>
      <c r="B124">
        <v>7539.7797849999997</v>
      </c>
      <c r="C124">
        <v>7544.8901370000003</v>
      </c>
      <c r="D124">
        <v>7473.8999020000001</v>
      </c>
      <c r="E124" s="5">
        <v>7496.8100590000004</v>
      </c>
      <c r="F124">
        <v>7496.8100590000004</v>
      </c>
      <c r="G124">
        <v>2104450000</v>
      </c>
    </row>
    <row r="125" spans="1:7" x14ac:dyDescent="0.35">
      <c r="A125" s="2">
        <v>43174</v>
      </c>
      <c r="B125">
        <v>7509.2402339999999</v>
      </c>
      <c r="C125">
        <v>7525.4399409999996</v>
      </c>
      <c r="D125">
        <v>7463.1899409999996</v>
      </c>
      <c r="E125" s="5">
        <v>7481.7402339999999</v>
      </c>
      <c r="F125">
        <v>7481.7402339999999</v>
      </c>
      <c r="G125">
        <v>1991570000</v>
      </c>
    </row>
    <row r="126" spans="1:7" x14ac:dyDescent="0.35">
      <c r="A126" s="2">
        <v>43175</v>
      </c>
      <c r="B126">
        <v>7504.3701170000004</v>
      </c>
      <c r="C126">
        <v>7514.2099609999996</v>
      </c>
      <c r="D126">
        <v>7473.6801759999998</v>
      </c>
      <c r="E126" s="5">
        <v>7481.9902339999999</v>
      </c>
      <c r="F126">
        <v>7481.9902339999999</v>
      </c>
      <c r="G126">
        <v>3046990000</v>
      </c>
    </row>
    <row r="127" spans="1:7" x14ac:dyDescent="0.35">
      <c r="A127" s="2">
        <v>43178</v>
      </c>
      <c r="B127">
        <v>7419.2001950000003</v>
      </c>
      <c r="C127">
        <v>7421.2299800000001</v>
      </c>
      <c r="D127">
        <v>7285.2700199999999</v>
      </c>
      <c r="E127" s="5">
        <v>7344.2402339999999</v>
      </c>
      <c r="F127">
        <v>7344.2402339999999</v>
      </c>
      <c r="G127">
        <v>2327430000</v>
      </c>
    </row>
    <row r="128" spans="1:7" x14ac:dyDescent="0.35">
      <c r="A128" s="2">
        <v>43179</v>
      </c>
      <c r="B128">
        <v>7353.25</v>
      </c>
      <c r="C128">
        <v>7380.7402339999999</v>
      </c>
      <c r="D128">
        <v>7331.2402339999999</v>
      </c>
      <c r="E128" s="5">
        <v>7364.2998049999997</v>
      </c>
      <c r="F128">
        <v>7364.2998049999997</v>
      </c>
      <c r="G128">
        <v>1967690000</v>
      </c>
    </row>
    <row r="129" spans="1:7" x14ac:dyDescent="0.35">
      <c r="A129" s="2">
        <v>43180</v>
      </c>
      <c r="B129">
        <v>7347.5</v>
      </c>
      <c r="C129">
        <v>7415.6601559999999</v>
      </c>
      <c r="D129">
        <v>7325.3500979999999</v>
      </c>
      <c r="E129" s="5">
        <v>7345.2900390000004</v>
      </c>
      <c r="F129">
        <v>7345.2900390000004</v>
      </c>
      <c r="G129">
        <v>1988390000</v>
      </c>
    </row>
    <row r="130" spans="1:7" x14ac:dyDescent="0.35">
      <c r="A130" s="2">
        <v>43181</v>
      </c>
      <c r="B130">
        <v>7257.5498049999997</v>
      </c>
      <c r="C130">
        <v>7303.1899409999996</v>
      </c>
      <c r="D130">
        <v>7164.3798829999996</v>
      </c>
      <c r="E130" s="5">
        <v>7166.6801759999998</v>
      </c>
      <c r="F130">
        <v>7166.6801759999998</v>
      </c>
      <c r="G130">
        <v>2347160000</v>
      </c>
    </row>
    <row r="131" spans="1:7" x14ac:dyDescent="0.35">
      <c r="A131" s="2">
        <v>43182</v>
      </c>
      <c r="B131">
        <v>7170.6801759999998</v>
      </c>
      <c r="C131">
        <v>7194.3100590000004</v>
      </c>
      <c r="D131">
        <v>6992.669922</v>
      </c>
      <c r="E131" s="5">
        <v>6992.669922</v>
      </c>
      <c r="F131">
        <v>6992.669922</v>
      </c>
      <c r="G131">
        <v>2390410000</v>
      </c>
    </row>
    <row r="132" spans="1:7" x14ac:dyDescent="0.35">
      <c r="A132" s="2">
        <v>43185</v>
      </c>
      <c r="B132">
        <v>7125.2001950000003</v>
      </c>
      <c r="C132">
        <v>7225.830078</v>
      </c>
      <c r="D132">
        <v>7022.3398440000001</v>
      </c>
      <c r="E132" s="5">
        <v>7220.5400390000004</v>
      </c>
      <c r="F132">
        <v>7220.5400390000004</v>
      </c>
      <c r="G132">
        <v>2326060000</v>
      </c>
    </row>
    <row r="133" spans="1:7" x14ac:dyDescent="0.35">
      <c r="A133" s="2">
        <v>43186</v>
      </c>
      <c r="B133">
        <v>7255.4702150000003</v>
      </c>
      <c r="C133">
        <v>7255.5400390000004</v>
      </c>
      <c r="D133">
        <v>6963.6801759999998</v>
      </c>
      <c r="E133" s="5">
        <v>7008.8100590000004</v>
      </c>
      <c r="F133">
        <v>7008.8100590000004</v>
      </c>
      <c r="G133">
        <v>2325990000</v>
      </c>
    </row>
    <row r="134" spans="1:7" x14ac:dyDescent="0.35">
      <c r="A134" s="2">
        <v>43187</v>
      </c>
      <c r="B134">
        <v>6978.2998049999997</v>
      </c>
      <c r="C134">
        <v>7036.0898440000001</v>
      </c>
      <c r="D134">
        <v>6901.0698240000002</v>
      </c>
      <c r="E134" s="5">
        <v>6949.2299800000001</v>
      </c>
      <c r="F134">
        <v>6949.2299800000001</v>
      </c>
      <c r="G134">
        <v>2518670000</v>
      </c>
    </row>
    <row r="135" spans="1:7" x14ac:dyDescent="0.35">
      <c r="A135" s="2">
        <v>43188</v>
      </c>
      <c r="B135">
        <v>6984.6601559999999</v>
      </c>
      <c r="C135">
        <v>7120.4599609999996</v>
      </c>
      <c r="D135">
        <v>6935.7797849999997</v>
      </c>
      <c r="E135" s="5">
        <v>7063.4501950000003</v>
      </c>
      <c r="F135">
        <v>7063.4501950000003</v>
      </c>
      <c r="G135">
        <v>2554500000</v>
      </c>
    </row>
    <row r="136" spans="1:7" x14ac:dyDescent="0.35">
      <c r="A136" s="2">
        <v>43192</v>
      </c>
      <c r="B136">
        <v>7016.169922</v>
      </c>
      <c r="C136">
        <v>7044.7099609999996</v>
      </c>
      <c r="D136">
        <v>6805.9599609999996</v>
      </c>
      <c r="E136" s="5">
        <v>6870.1201170000004</v>
      </c>
      <c r="F136">
        <v>6870.1201170000004</v>
      </c>
      <c r="G136">
        <v>2394730000</v>
      </c>
    </row>
    <row r="137" spans="1:7" x14ac:dyDescent="0.35">
      <c r="A137" s="2">
        <v>43193</v>
      </c>
      <c r="B137">
        <v>6924.3500979999999</v>
      </c>
      <c r="C137">
        <v>6963.7099609999996</v>
      </c>
      <c r="D137">
        <v>6835.2299800000001</v>
      </c>
      <c r="E137" s="5">
        <v>6941.2797849999997</v>
      </c>
      <c r="F137">
        <v>6941.2797849999997</v>
      </c>
      <c r="G137">
        <v>2328510000</v>
      </c>
    </row>
    <row r="138" spans="1:7" x14ac:dyDescent="0.35">
      <c r="A138" s="2">
        <v>43194</v>
      </c>
      <c r="B138">
        <v>6811.7700199999999</v>
      </c>
      <c r="C138">
        <v>7059.2900390000004</v>
      </c>
      <c r="D138">
        <v>6811.7700199999999</v>
      </c>
      <c r="E138" s="5">
        <v>7042.1098629999997</v>
      </c>
      <c r="F138">
        <v>7042.1098629999997</v>
      </c>
      <c r="G138">
        <v>2254070000</v>
      </c>
    </row>
    <row r="139" spans="1:7" x14ac:dyDescent="0.35">
      <c r="A139" s="2">
        <v>43195</v>
      </c>
      <c r="B139">
        <v>7099.25</v>
      </c>
      <c r="C139">
        <v>7112.3798829999996</v>
      </c>
      <c r="D139">
        <v>7036.6201170000004</v>
      </c>
      <c r="E139" s="5">
        <v>7076.5498049999997</v>
      </c>
      <c r="F139">
        <v>7076.5498049999997</v>
      </c>
      <c r="G139">
        <v>2124660000</v>
      </c>
    </row>
    <row r="140" spans="1:7" x14ac:dyDescent="0.35">
      <c r="A140" s="2">
        <v>43196</v>
      </c>
      <c r="B140">
        <v>6999.5698240000002</v>
      </c>
      <c r="C140">
        <v>7066.6401370000003</v>
      </c>
      <c r="D140">
        <v>6877.7597660000001</v>
      </c>
      <c r="E140" s="5">
        <v>6915.1098629999997</v>
      </c>
      <c r="F140">
        <v>6915.1098629999997</v>
      </c>
      <c r="G140">
        <v>2350540000</v>
      </c>
    </row>
    <row r="141" spans="1:7" x14ac:dyDescent="0.35">
      <c r="A141" s="2">
        <v>43199</v>
      </c>
      <c r="B141">
        <v>6971.4501950000003</v>
      </c>
      <c r="C141">
        <v>7074.9501950000003</v>
      </c>
      <c r="D141">
        <v>6944.9599609999996</v>
      </c>
      <c r="E141" s="5">
        <v>6950.3398440000001</v>
      </c>
      <c r="F141">
        <v>6950.3398440000001</v>
      </c>
      <c r="G141">
        <v>2080900000</v>
      </c>
    </row>
    <row r="142" spans="1:7" x14ac:dyDescent="0.35">
      <c r="A142" s="2">
        <v>43200</v>
      </c>
      <c r="B142">
        <v>7060.9902339999999</v>
      </c>
      <c r="C142">
        <v>7117.9799800000001</v>
      </c>
      <c r="D142">
        <v>7014.8798829999996</v>
      </c>
      <c r="E142" s="5">
        <v>7094.2998049999997</v>
      </c>
      <c r="F142">
        <v>7094.2998049999997</v>
      </c>
      <c r="G142">
        <v>2238770000</v>
      </c>
    </row>
    <row r="143" spans="1:7" x14ac:dyDescent="0.35">
      <c r="A143" s="2">
        <v>43201</v>
      </c>
      <c r="B143">
        <v>7055</v>
      </c>
      <c r="C143">
        <v>7128.5400390000004</v>
      </c>
      <c r="D143">
        <v>7055</v>
      </c>
      <c r="E143" s="5">
        <v>7069.0297849999997</v>
      </c>
      <c r="F143">
        <v>7069.0297849999997</v>
      </c>
      <c r="G143">
        <v>1852120000</v>
      </c>
    </row>
    <row r="144" spans="1:7" x14ac:dyDescent="0.35">
      <c r="A144" s="2">
        <v>43202</v>
      </c>
      <c r="B144">
        <v>7112.0200199999999</v>
      </c>
      <c r="C144">
        <v>7166</v>
      </c>
      <c r="D144">
        <v>7105.0898440000001</v>
      </c>
      <c r="E144" s="5">
        <v>7140.25</v>
      </c>
      <c r="F144">
        <v>7140.25</v>
      </c>
      <c r="G144">
        <v>2021110000</v>
      </c>
    </row>
    <row r="145" spans="1:7" x14ac:dyDescent="0.35">
      <c r="A145" s="2">
        <v>43203</v>
      </c>
      <c r="B145">
        <v>7179.6201170000004</v>
      </c>
      <c r="C145">
        <v>7183.6201170000004</v>
      </c>
      <c r="D145">
        <v>7078.1401370000003</v>
      </c>
      <c r="E145" s="5">
        <v>7106.6499020000001</v>
      </c>
      <c r="F145">
        <v>7106.6499020000001</v>
      </c>
      <c r="G145">
        <v>1743640000</v>
      </c>
    </row>
    <row r="146" spans="1:7" x14ac:dyDescent="0.35">
      <c r="A146" s="2">
        <v>43206</v>
      </c>
      <c r="B146">
        <v>7153.8701170000004</v>
      </c>
      <c r="C146">
        <v>7178.5097660000001</v>
      </c>
      <c r="D146">
        <v>7115.8500979999999</v>
      </c>
      <c r="E146" s="5">
        <v>7156.2797849999997</v>
      </c>
      <c r="F146">
        <v>7156.2797849999997</v>
      </c>
      <c r="G146">
        <v>1795950000</v>
      </c>
    </row>
    <row r="147" spans="1:7" x14ac:dyDescent="0.35">
      <c r="A147" s="2">
        <v>43207</v>
      </c>
      <c r="B147">
        <v>7215.1201170000004</v>
      </c>
      <c r="C147">
        <v>7298.5898440000001</v>
      </c>
      <c r="D147">
        <v>7206.5498049999997</v>
      </c>
      <c r="E147" s="5">
        <v>7281.1000979999999</v>
      </c>
      <c r="F147">
        <v>7281.1000979999999</v>
      </c>
      <c r="G147">
        <v>1913230000</v>
      </c>
    </row>
    <row r="148" spans="1:7" x14ac:dyDescent="0.35">
      <c r="A148" s="2">
        <v>43208</v>
      </c>
      <c r="B148">
        <v>7292.3798829999996</v>
      </c>
      <c r="C148">
        <v>7319.580078</v>
      </c>
      <c r="D148">
        <v>7259.8999020000001</v>
      </c>
      <c r="E148" s="5">
        <v>7295.2402339999999</v>
      </c>
      <c r="F148">
        <v>7295.2402339999999</v>
      </c>
      <c r="G148">
        <v>1893220000</v>
      </c>
    </row>
    <row r="149" spans="1:7" x14ac:dyDescent="0.35">
      <c r="A149" s="2">
        <v>43209</v>
      </c>
      <c r="B149">
        <v>7258.6098629999997</v>
      </c>
      <c r="C149">
        <v>7277.4501950000003</v>
      </c>
      <c r="D149">
        <v>7215.169922</v>
      </c>
      <c r="E149" s="5">
        <v>7238.0600590000004</v>
      </c>
      <c r="F149">
        <v>7238.0600590000004</v>
      </c>
      <c r="G149">
        <v>1963950000</v>
      </c>
    </row>
    <row r="150" spans="1:7" x14ac:dyDescent="0.35">
      <c r="A150" s="2">
        <v>43210</v>
      </c>
      <c r="B150">
        <v>7220.6401370000003</v>
      </c>
      <c r="C150">
        <v>7222.9902339999999</v>
      </c>
      <c r="D150">
        <v>7123.4902339999999</v>
      </c>
      <c r="E150" s="5">
        <v>7146.1298829999996</v>
      </c>
      <c r="F150">
        <v>7146.1298829999996</v>
      </c>
      <c r="G150">
        <v>1921790000</v>
      </c>
    </row>
    <row r="151" spans="1:7" x14ac:dyDescent="0.35">
      <c r="A151" s="2">
        <v>43213</v>
      </c>
      <c r="B151">
        <v>7173.9902339999999</v>
      </c>
      <c r="C151">
        <v>7195.7202150000003</v>
      </c>
      <c r="D151">
        <v>7094.4301759999998</v>
      </c>
      <c r="E151" s="5">
        <v>7128.6000979999999</v>
      </c>
      <c r="F151">
        <v>7128.6000979999999</v>
      </c>
      <c r="G151">
        <v>1737370000</v>
      </c>
    </row>
    <row r="152" spans="1:7" x14ac:dyDescent="0.35">
      <c r="A152" s="2">
        <v>43214</v>
      </c>
      <c r="B152">
        <v>7160.7700199999999</v>
      </c>
      <c r="C152">
        <v>7171.669922</v>
      </c>
      <c r="D152">
        <v>6961.5200199999999</v>
      </c>
      <c r="E152" s="5">
        <v>7007.3500979999999</v>
      </c>
      <c r="F152">
        <v>7007.3500979999999</v>
      </c>
      <c r="G152">
        <v>2149250000</v>
      </c>
    </row>
    <row r="153" spans="1:7" x14ac:dyDescent="0.35">
      <c r="A153" s="2">
        <v>43215</v>
      </c>
      <c r="B153">
        <v>7009.9902339999999</v>
      </c>
      <c r="C153">
        <v>7030.7402339999999</v>
      </c>
      <c r="D153">
        <v>6926.9702150000003</v>
      </c>
      <c r="E153" s="5">
        <v>7003.7402339999999</v>
      </c>
      <c r="F153">
        <v>7003.7402339999999</v>
      </c>
      <c r="G153">
        <v>2026690000</v>
      </c>
    </row>
    <row r="154" spans="1:7" x14ac:dyDescent="0.35">
      <c r="A154" s="2">
        <v>43216</v>
      </c>
      <c r="B154">
        <v>7080.4902339999999</v>
      </c>
      <c r="C154">
        <v>7143.9399409999996</v>
      </c>
      <c r="D154">
        <v>7055.6601559999999</v>
      </c>
      <c r="E154" s="5">
        <v>7118.6801759999998</v>
      </c>
      <c r="F154">
        <v>7118.6801759999998</v>
      </c>
      <c r="G154">
        <v>2127140000</v>
      </c>
    </row>
    <row r="155" spans="1:7" x14ac:dyDescent="0.35">
      <c r="A155" s="2">
        <v>43217</v>
      </c>
      <c r="B155">
        <v>7195.5200199999999</v>
      </c>
      <c r="C155">
        <v>7197.1499020000001</v>
      </c>
      <c r="D155">
        <v>7083.9501950000003</v>
      </c>
      <c r="E155" s="5">
        <v>7119.7998049999997</v>
      </c>
      <c r="F155">
        <v>7119.7998049999997</v>
      </c>
      <c r="G155">
        <v>2027530000</v>
      </c>
    </row>
    <row r="156" spans="1:7" x14ac:dyDescent="0.35">
      <c r="A156" s="2">
        <v>43220</v>
      </c>
      <c r="B156">
        <v>7133.9501950000003</v>
      </c>
      <c r="C156">
        <v>7169.7998049999997</v>
      </c>
      <c r="D156">
        <v>7065.4101559999999</v>
      </c>
      <c r="E156" s="5">
        <v>7066.2700199999999</v>
      </c>
      <c r="F156">
        <v>7066.2700199999999</v>
      </c>
      <c r="G156">
        <v>1987020000</v>
      </c>
    </row>
    <row r="157" spans="1:7" x14ac:dyDescent="0.35">
      <c r="A157" s="2">
        <v>43221</v>
      </c>
      <c r="B157">
        <v>7053.6499020000001</v>
      </c>
      <c r="C157">
        <v>7133.2700199999999</v>
      </c>
      <c r="D157">
        <v>7036.1801759999998</v>
      </c>
      <c r="E157" s="5">
        <v>7130.7001950000003</v>
      </c>
      <c r="F157">
        <v>7130.7001950000003</v>
      </c>
      <c r="G157">
        <v>1929110000</v>
      </c>
    </row>
    <row r="158" spans="1:7" x14ac:dyDescent="0.35">
      <c r="A158" s="2">
        <v>43222</v>
      </c>
      <c r="B158">
        <v>7138.4501950000003</v>
      </c>
      <c r="C158">
        <v>7169.4599609999996</v>
      </c>
      <c r="D158">
        <v>7094.7202150000003</v>
      </c>
      <c r="E158" s="5">
        <v>7100.8999020000001</v>
      </c>
      <c r="F158">
        <v>7100.8999020000001</v>
      </c>
      <c r="G158">
        <v>2144200000</v>
      </c>
    </row>
    <row r="159" spans="1:7" x14ac:dyDescent="0.35">
      <c r="A159" s="2">
        <v>43223</v>
      </c>
      <c r="B159">
        <v>7065.0297849999997</v>
      </c>
      <c r="C159">
        <v>7112.5898440000001</v>
      </c>
      <c r="D159">
        <v>6991.1401370000003</v>
      </c>
      <c r="E159" s="5">
        <v>7088.1499020000001</v>
      </c>
      <c r="F159">
        <v>7088.1499020000001</v>
      </c>
      <c r="G159">
        <v>2345740000</v>
      </c>
    </row>
    <row r="160" spans="1:7" x14ac:dyDescent="0.35">
      <c r="A160" s="2">
        <v>43224</v>
      </c>
      <c r="B160">
        <v>7065.669922</v>
      </c>
      <c r="C160">
        <v>7228.2597660000001</v>
      </c>
      <c r="D160">
        <v>7057.8901370000003</v>
      </c>
      <c r="E160" s="5">
        <v>7209.6201170000004</v>
      </c>
      <c r="F160">
        <v>7209.6201170000004</v>
      </c>
      <c r="G160">
        <v>2022230000</v>
      </c>
    </row>
    <row r="161" spans="1:7" x14ac:dyDescent="0.35">
      <c r="A161" s="2">
        <v>43227</v>
      </c>
      <c r="B161">
        <v>7241.8198240000002</v>
      </c>
      <c r="C161">
        <v>7291.7402339999999</v>
      </c>
      <c r="D161">
        <v>7235.7597660000001</v>
      </c>
      <c r="E161" s="5">
        <v>7265.2099609999996</v>
      </c>
      <c r="F161">
        <v>7265.2099609999996</v>
      </c>
      <c r="G161">
        <v>1939980000</v>
      </c>
    </row>
    <row r="162" spans="1:7" x14ac:dyDescent="0.35">
      <c r="A162" s="2">
        <v>43228</v>
      </c>
      <c r="B162">
        <v>7255.3398440000001</v>
      </c>
      <c r="C162">
        <v>7278.8100590000004</v>
      </c>
      <c r="D162">
        <v>7224.7001950000003</v>
      </c>
      <c r="E162" s="5">
        <v>7266.8999020000001</v>
      </c>
      <c r="F162">
        <v>7266.8999020000001</v>
      </c>
      <c r="G162">
        <v>2054830000</v>
      </c>
    </row>
    <row r="163" spans="1:7" x14ac:dyDescent="0.35">
      <c r="A163" s="2">
        <v>43229</v>
      </c>
      <c r="B163">
        <v>7281.5297849999997</v>
      </c>
      <c r="C163">
        <v>7344.7998049999997</v>
      </c>
      <c r="D163">
        <v>7259.0498049999997</v>
      </c>
      <c r="E163" s="5">
        <v>7339.9101559999999</v>
      </c>
      <c r="F163">
        <v>7339.9101559999999</v>
      </c>
      <c r="G163">
        <v>2241480000</v>
      </c>
    </row>
    <row r="164" spans="1:7" x14ac:dyDescent="0.35">
      <c r="A164" s="2">
        <v>43230</v>
      </c>
      <c r="B164">
        <v>7355.8999020000001</v>
      </c>
      <c r="C164">
        <v>7414.1499020000001</v>
      </c>
      <c r="D164">
        <v>7353.6298829999996</v>
      </c>
      <c r="E164" s="5">
        <v>7404.9702150000003</v>
      </c>
      <c r="F164">
        <v>7404.9702150000003</v>
      </c>
      <c r="G164">
        <v>2233460000</v>
      </c>
    </row>
    <row r="165" spans="1:7" x14ac:dyDescent="0.35">
      <c r="A165" s="2">
        <v>43231</v>
      </c>
      <c r="B165">
        <v>7393.9702150000003</v>
      </c>
      <c r="C165">
        <v>7417.669922</v>
      </c>
      <c r="D165">
        <v>7372.2597660000001</v>
      </c>
      <c r="E165" s="5">
        <v>7402.8798829999996</v>
      </c>
      <c r="F165">
        <v>7402.8798829999996</v>
      </c>
      <c r="G165">
        <v>2083030000</v>
      </c>
    </row>
    <row r="166" spans="1:7" x14ac:dyDescent="0.35">
      <c r="A166" s="2">
        <v>43234</v>
      </c>
      <c r="B166">
        <v>7429.4501950000003</v>
      </c>
      <c r="C166">
        <v>7458.419922</v>
      </c>
      <c r="D166">
        <v>7401.8901370000003</v>
      </c>
      <c r="E166" s="5">
        <v>7411.3198240000002</v>
      </c>
      <c r="F166">
        <v>7411.3198240000002</v>
      </c>
      <c r="G166">
        <v>2075670000</v>
      </c>
    </row>
    <row r="167" spans="1:7" x14ac:dyDescent="0.35">
      <c r="A167" s="2">
        <v>43235</v>
      </c>
      <c r="B167">
        <v>7361.2998049999997</v>
      </c>
      <c r="C167">
        <v>7363.5200199999999</v>
      </c>
      <c r="D167">
        <v>7320.9702150000003</v>
      </c>
      <c r="E167" s="5">
        <v>7351.6298829999996</v>
      </c>
      <c r="F167">
        <v>7351.6298829999996</v>
      </c>
      <c r="G167">
        <v>2114040000</v>
      </c>
    </row>
    <row r="168" spans="1:7" x14ac:dyDescent="0.35">
      <c r="A168" s="2">
        <v>43236</v>
      </c>
      <c r="B168">
        <v>7356.2202150000003</v>
      </c>
      <c r="C168">
        <v>7413.3198240000002</v>
      </c>
      <c r="D168">
        <v>7356.1601559999999</v>
      </c>
      <c r="E168" s="5">
        <v>7398.2998049999997</v>
      </c>
      <c r="F168">
        <v>7398.2998049999997</v>
      </c>
      <c r="G168">
        <v>2083660000</v>
      </c>
    </row>
    <row r="169" spans="1:7" x14ac:dyDescent="0.35">
      <c r="A169" s="2">
        <v>43237</v>
      </c>
      <c r="B169">
        <v>7379.580078</v>
      </c>
      <c r="C169">
        <v>7425.3901370000003</v>
      </c>
      <c r="D169">
        <v>7350.4599609999996</v>
      </c>
      <c r="E169" s="5">
        <v>7382.4702150000003</v>
      </c>
      <c r="F169">
        <v>7382.4702150000003</v>
      </c>
      <c r="G169">
        <v>1931700000</v>
      </c>
    </row>
    <row r="170" spans="1:7" x14ac:dyDescent="0.35">
      <c r="A170" s="2">
        <v>43238</v>
      </c>
      <c r="B170">
        <v>7364.3398440000001</v>
      </c>
      <c r="C170">
        <v>7381.1601559999999</v>
      </c>
      <c r="D170">
        <v>7343.9702150000003</v>
      </c>
      <c r="E170" s="5">
        <v>7354.3398440000001</v>
      </c>
      <c r="F170">
        <v>7354.3398440000001</v>
      </c>
      <c r="G170">
        <v>1966710000</v>
      </c>
    </row>
    <row r="171" spans="1:7" x14ac:dyDescent="0.35">
      <c r="A171" s="2">
        <v>43241</v>
      </c>
      <c r="B171">
        <v>7406.3398440000001</v>
      </c>
      <c r="C171">
        <v>7431.830078</v>
      </c>
      <c r="D171">
        <v>7368.2099609999996</v>
      </c>
      <c r="E171" s="5">
        <v>7394.0400390000004</v>
      </c>
      <c r="F171">
        <v>7394.0400390000004</v>
      </c>
      <c r="G171">
        <v>1949100000</v>
      </c>
    </row>
    <row r="172" spans="1:7" x14ac:dyDescent="0.35">
      <c r="A172" s="2">
        <v>43242</v>
      </c>
      <c r="B172">
        <v>7420.8500979999999</v>
      </c>
      <c r="C172">
        <v>7432.5297849999997</v>
      </c>
      <c r="D172">
        <v>7370.330078</v>
      </c>
      <c r="E172" s="5">
        <v>7378.4599609999996</v>
      </c>
      <c r="F172">
        <v>7378.4599609999996</v>
      </c>
      <c r="G172">
        <v>1908280000</v>
      </c>
    </row>
    <row r="173" spans="1:7" x14ac:dyDescent="0.35">
      <c r="A173" s="2">
        <v>43243</v>
      </c>
      <c r="B173">
        <v>7335.0297849999997</v>
      </c>
      <c r="C173">
        <v>7426.7797849999997</v>
      </c>
      <c r="D173">
        <v>7334.6201170000004</v>
      </c>
      <c r="E173" s="5">
        <v>7425.9599609999996</v>
      </c>
      <c r="F173">
        <v>7425.9599609999996</v>
      </c>
      <c r="G173">
        <v>1980450000</v>
      </c>
    </row>
    <row r="174" spans="1:7" x14ac:dyDescent="0.35">
      <c r="A174" s="2">
        <v>43244</v>
      </c>
      <c r="B174">
        <v>7421.9902339999999</v>
      </c>
      <c r="C174">
        <v>7435.3798829999996</v>
      </c>
      <c r="D174">
        <v>7357.5</v>
      </c>
      <c r="E174" s="5">
        <v>7424.4301759999998</v>
      </c>
      <c r="F174">
        <v>7424.4301759999998</v>
      </c>
      <c r="G174">
        <v>1992460000</v>
      </c>
    </row>
    <row r="175" spans="1:7" x14ac:dyDescent="0.35">
      <c r="A175" s="2">
        <v>43245</v>
      </c>
      <c r="B175">
        <v>7422.2001950000003</v>
      </c>
      <c r="C175">
        <v>7452.8500979999999</v>
      </c>
      <c r="D175">
        <v>7415.580078</v>
      </c>
      <c r="E175" s="5">
        <v>7433.8500979999999</v>
      </c>
      <c r="F175">
        <v>7433.8500979999999</v>
      </c>
      <c r="G175">
        <v>1757660000</v>
      </c>
    </row>
    <row r="176" spans="1:7" x14ac:dyDescent="0.35">
      <c r="A176" s="2">
        <v>43249</v>
      </c>
      <c r="B176">
        <v>7398.5097660000001</v>
      </c>
      <c r="C176">
        <v>7435.1298829999996</v>
      </c>
      <c r="D176">
        <v>7354.2900390000004</v>
      </c>
      <c r="E176" s="5">
        <v>7396.5898440000001</v>
      </c>
      <c r="F176">
        <v>7396.5898440000001</v>
      </c>
      <c r="G176">
        <v>2087370000</v>
      </c>
    </row>
    <row r="177" spans="1:7" x14ac:dyDescent="0.35">
      <c r="A177" s="2">
        <v>43250</v>
      </c>
      <c r="B177">
        <v>7428.4101559999999</v>
      </c>
      <c r="C177">
        <v>7473.8100590000004</v>
      </c>
      <c r="D177">
        <v>7423.669922</v>
      </c>
      <c r="E177" s="5">
        <v>7462.4501950000003</v>
      </c>
      <c r="F177">
        <v>7462.4501950000003</v>
      </c>
      <c r="G177">
        <v>2049450000</v>
      </c>
    </row>
    <row r="178" spans="1:7" x14ac:dyDescent="0.35">
      <c r="A178" s="2">
        <v>43251</v>
      </c>
      <c r="B178">
        <v>7455.580078</v>
      </c>
      <c r="C178">
        <v>7492.419922</v>
      </c>
      <c r="D178">
        <v>7431.4101559999999</v>
      </c>
      <c r="E178" s="5">
        <v>7442.1201170000004</v>
      </c>
      <c r="F178">
        <v>7442.1201170000004</v>
      </c>
      <c r="G178">
        <v>2514610000</v>
      </c>
    </row>
    <row r="179" spans="1:7" x14ac:dyDescent="0.35">
      <c r="A179" s="2">
        <v>43252</v>
      </c>
      <c r="B179">
        <v>7487.6601559999999</v>
      </c>
      <c r="C179">
        <v>7557.3798829999996</v>
      </c>
      <c r="D179">
        <v>7487.2299800000001</v>
      </c>
      <c r="E179" s="5">
        <v>7554.330078</v>
      </c>
      <c r="F179">
        <v>7554.330078</v>
      </c>
      <c r="G179">
        <v>2208600000</v>
      </c>
    </row>
    <row r="180" spans="1:7" x14ac:dyDescent="0.35">
      <c r="A180" s="2">
        <v>43255</v>
      </c>
      <c r="B180">
        <v>7570.080078</v>
      </c>
      <c r="C180">
        <v>7607.169922</v>
      </c>
      <c r="D180">
        <v>7561.2001950000003</v>
      </c>
      <c r="E180" s="5">
        <v>7606.4599609999996</v>
      </c>
      <c r="F180">
        <v>7606.4599609999996</v>
      </c>
      <c r="G180">
        <v>2142790000</v>
      </c>
    </row>
    <row r="181" spans="1:7" x14ac:dyDescent="0.35">
      <c r="A181" s="2">
        <v>43256</v>
      </c>
      <c r="B181">
        <v>7621.3598629999997</v>
      </c>
      <c r="C181">
        <v>7644.4799800000001</v>
      </c>
      <c r="D181">
        <v>7602.3798829999996</v>
      </c>
      <c r="E181" s="5">
        <v>7637.8598629999997</v>
      </c>
      <c r="F181">
        <v>7637.8598629999997</v>
      </c>
      <c r="G181">
        <v>2058630000</v>
      </c>
    </row>
    <row r="182" spans="1:7" x14ac:dyDescent="0.35">
      <c r="A182" s="2">
        <v>43257</v>
      </c>
      <c r="B182">
        <v>7652.7998049999997</v>
      </c>
      <c r="C182">
        <v>7691.6499020000001</v>
      </c>
      <c r="D182">
        <v>7622.3100590000004</v>
      </c>
      <c r="E182" s="5">
        <v>7689.2402339999999</v>
      </c>
      <c r="F182">
        <v>7689.2402339999999</v>
      </c>
      <c r="G182">
        <v>2191750000</v>
      </c>
    </row>
    <row r="183" spans="1:7" x14ac:dyDescent="0.35">
      <c r="A183" s="2">
        <v>43258</v>
      </c>
      <c r="B183">
        <v>7697.4101559999999</v>
      </c>
      <c r="C183">
        <v>7697.4101559999999</v>
      </c>
      <c r="D183">
        <v>7597.6601559999999</v>
      </c>
      <c r="E183" s="5">
        <v>7635.0698240000002</v>
      </c>
      <c r="F183">
        <v>7635.0698240000002</v>
      </c>
      <c r="G183">
        <v>2328280000</v>
      </c>
    </row>
    <row r="184" spans="1:7" x14ac:dyDescent="0.35">
      <c r="A184" s="2">
        <v>43259</v>
      </c>
      <c r="B184">
        <v>7607.7402339999999</v>
      </c>
      <c r="C184">
        <v>7653.580078</v>
      </c>
      <c r="D184">
        <v>7595.1401370000003</v>
      </c>
      <c r="E184" s="5">
        <v>7645.5097660000001</v>
      </c>
      <c r="F184">
        <v>7645.5097660000001</v>
      </c>
      <c r="G184">
        <v>1941580000</v>
      </c>
    </row>
    <row r="185" spans="1:7" x14ac:dyDescent="0.35">
      <c r="A185" s="2">
        <v>43262</v>
      </c>
      <c r="B185">
        <v>7647.2402339999999</v>
      </c>
      <c r="C185">
        <v>7677.2900390000004</v>
      </c>
      <c r="D185">
        <v>7642.8701170000004</v>
      </c>
      <c r="E185" s="5">
        <v>7659.9301759999998</v>
      </c>
      <c r="F185">
        <v>7659.9301759999998</v>
      </c>
      <c r="G185">
        <v>1942940000</v>
      </c>
    </row>
    <row r="186" spans="1:7" x14ac:dyDescent="0.35">
      <c r="A186" s="2">
        <v>43263</v>
      </c>
      <c r="B186">
        <v>7673.8701170000004</v>
      </c>
      <c r="C186">
        <v>7708.25</v>
      </c>
      <c r="D186">
        <v>7669.5297849999997</v>
      </c>
      <c r="E186" s="5">
        <v>7703.7900390000004</v>
      </c>
      <c r="F186">
        <v>7703.7900390000004</v>
      </c>
      <c r="G186">
        <v>2006760000</v>
      </c>
    </row>
    <row r="187" spans="1:7" x14ac:dyDescent="0.35">
      <c r="A187" s="2">
        <v>43264</v>
      </c>
      <c r="B187">
        <v>7713.8999020000001</v>
      </c>
      <c r="C187">
        <v>7748.9599609999996</v>
      </c>
      <c r="D187">
        <v>7686.6499020000001</v>
      </c>
      <c r="E187" s="5">
        <v>7695.7001950000003</v>
      </c>
      <c r="F187">
        <v>7695.7001950000003</v>
      </c>
      <c r="G187">
        <v>2172770000</v>
      </c>
    </row>
    <row r="188" spans="1:7" x14ac:dyDescent="0.35">
      <c r="A188" s="2">
        <v>43265</v>
      </c>
      <c r="B188">
        <v>7723.5297849999997</v>
      </c>
      <c r="C188">
        <v>7768.6000979999999</v>
      </c>
      <c r="D188">
        <v>7723.5297849999997</v>
      </c>
      <c r="E188" s="5">
        <v>7761.0400390000004</v>
      </c>
      <c r="F188">
        <v>7761.0400390000004</v>
      </c>
      <c r="G188">
        <v>2188230000</v>
      </c>
    </row>
    <row r="189" spans="1:7" x14ac:dyDescent="0.35">
      <c r="A189" s="2">
        <v>43266</v>
      </c>
      <c r="B189">
        <v>7725.0297849999997</v>
      </c>
      <c r="C189">
        <v>7755.7202150000003</v>
      </c>
      <c r="D189">
        <v>7704.3398440000001</v>
      </c>
      <c r="E189" s="5">
        <v>7746.3798829999996</v>
      </c>
      <c r="F189">
        <v>7746.3798829999996</v>
      </c>
      <c r="G189">
        <v>3043790000</v>
      </c>
    </row>
    <row r="190" spans="1:7" x14ac:dyDescent="0.35">
      <c r="A190" s="2">
        <v>43269</v>
      </c>
      <c r="B190">
        <v>7692.9599609999996</v>
      </c>
      <c r="C190">
        <v>7749.3598629999997</v>
      </c>
      <c r="D190">
        <v>7676.830078</v>
      </c>
      <c r="E190" s="5">
        <v>7747.0297849999997</v>
      </c>
      <c r="F190">
        <v>7747.0297849999997</v>
      </c>
      <c r="G190">
        <v>2093950000</v>
      </c>
    </row>
    <row r="191" spans="1:7" x14ac:dyDescent="0.35">
      <c r="A191" s="2">
        <v>43270</v>
      </c>
      <c r="B191">
        <v>7658.4702150000003</v>
      </c>
      <c r="C191">
        <v>7727.4101559999999</v>
      </c>
      <c r="D191">
        <v>7635.7299800000001</v>
      </c>
      <c r="E191" s="5">
        <v>7725.5898440000001</v>
      </c>
      <c r="F191">
        <v>7725.5898440000001</v>
      </c>
      <c r="G191">
        <v>2269000000</v>
      </c>
    </row>
    <row r="192" spans="1:7" x14ac:dyDescent="0.35">
      <c r="A192" s="2">
        <v>43271</v>
      </c>
      <c r="B192">
        <v>7764.1499020000001</v>
      </c>
      <c r="C192">
        <v>7806.6000979999999</v>
      </c>
      <c r="D192">
        <v>7755.4799800000001</v>
      </c>
      <c r="E192" s="5">
        <v>7781.5097660000001</v>
      </c>
      <c r="F192">
        <v>7781.5097660000001</v>
      </c>
      <c r="G192">
        <v>2305100000</v>
      </c>
    </row>
    <row r="193" spans="1:7" x14ac:dyDescent="0.35">
      <c r="A193" s="2">
        <v>43272</v>
      </c>
      <c r="B193">
        <v>7800.2998049999997</v>
      </c>
      <c r="C193">
        <v>7803.4501950000003</v>
      </c>
      <c r="D193">
        <v>7699.2001950000003</v>
      </c>
      <c r="E193" s="5">
        <v>7712.9501950000003</v>
      </c>
      <c r="F193">
        <v>7712.9501950000003</v>
      </c>
      <c r="G193">
        <v>2315880000</v>
      </c>
    </row>
    <row r="194" spans="1:7" x14ac:dyDescent="0.35">
      <c r="A194" s="2">
        <v>43273</v>
      </c>
      <c r="B194">
        <v>7739.6899409999996</v>
      </c>
      <c r="C194">
        <v>7739.7099609999996</v>
      </c>
      <c r="D194">
        <v>7679.1201170000004</v>
      </c>
      <c r="E194" s="5">
        <v>7692.8198240000002</v>
      </c>
      <c r="F194">
        <v>7692.8198240000002</v>
      </c>
      <c r="G194">
        <v>3928340000</v>
      </c>
    </row>
    <row r="195" spans="1:7" x14ac:dyDescent="0.35">
      <c r="A195" s="2">
        <v>43276</v>
      </c>
      <c r="B195">
        <v>7631.1201170000004</v>
      </c>
      <c r="C195">
        <v>7639.7299800000001</v>
      </c>
      <c r="D195">
        <v>7477.7299800000001</v>
      </c>
      <c r="E195" s="5">
        <v>7532.0097660000001</v>
      </c>
      <c r="F195">
        <v>7532.0097660000001</v>
      </c>
      <c r="G195">
        <v>2415090000</v>
      </c>
    </row>
    <row r="196" spans="1:7" x14ac:dyDescent="0.35">
      <c r="A196" s="2">
        <v>43277</v>
      </c>
      <c r="B196">
        <v>7553.7402339999999</v>
      </c>
      <c r="C196">
        <v>7597.4902339999999</v>
      </c>
      <c r="D196">
        <v>7527</v>
      </c>
      <c r="E196" s="5">
        <v>7561.6298829999996</v>
      </c>
      <c r="F196">
        <v>7561.6298829999996</v>
      </c>
      <c r="G196">
        <v>2058640000</v>
      </c>
    </row>
    <row r="197" spans="1:7" x14ac:dyDescent="0.35">
      <c r="A197" s="2">
        <v>43278</v>
      </c>
      <c r="B197">
        <v>7586.330078</v>
      </c>
      <c r="C197">
        <v>7610.669922</v>
      </c>
      <c r="D197">
        <v>7444.169922</v>
      </c>
      <c r="E197" s="5">
        <v>7445.080078</v>
      </c>
      <c r="F197">
        <v>7445.080078</v>
      </c>
      <c r="G197">
        <v>2306430000</v>
      </c>
    </row>
    <row r="198" spans="1:7" x14ac:dyDescent="0.35">
      <c r="A198" s="2">
        <v>43279</v>
      </c>
      <c r="B198">
        <v>7438.1098629999997</v>
      </c>
      <c r="C198">
        <v>7526.0698240000002</v>
      </c>
      <c r="D198">
        <v>7419.5600590000004</v>
      </c>
      <c r="E198" s="5">
        <v>7503.6801759999998</v>
      </c>
      <c r="F198">
        <v>7503.6801759999998</v>
      </c>
      <c r="G198">
        <v>2195400000</v>
      </c>
    </row>
    <row r="199" spans="1:7" x14ac:dyDescent="0.35">
      <c r="A199" s="2">
        <v>43280</v>
      </c>
      <c r="B199">
        <v>7544.1298829999996</v>
      </c>
      <c r="C199">
        <v>7573.5898440000001</v>
      </c>
      <c r="D199">
        <v>7502.9501950000003</v>
      </c>
      <c r="E199" s="5">
        <v>7510.2998049999997</v>
      </c>
      <c r="F199">
        <v>7510.2998049999997</v>
      </c>
      <c r="G199">
        <v>2192010000</v>
      </c>
    </row>
    <row r="200" spans="1:7" x14ac:dyDescent="0.35">
      <c r="A200" s="2">
        <v>43283</v>
      </c>
      <c r="B200">
        <v>7451.8999020000001</v>
      </c>
      <c r="C200">
        <v>7568.1000979999999</v>
      </c>
      <c r="D200">
        <v>7443.1000979999999</v>
      </c>
      <c r="E200" s="5">
        <v>7567.6899409999996</v>
      </c>
      <c r="F200">
        <v>7567.6899409999996</v>
      </c>
      <c r="G200">
        <v>1767910000</v>
      </c>
    </row>
    <row r="201" spans="1:7" x14ac:dyDescent="0.35">
      <c r="A201" s="2">
        <v>43284</v>
      </c>
      <c r="B201">
        <v>7593.6298829999996</v>
      </c>
      <c r="C201">
        <v>7594.330078</v>
      </c>
      <c r="D201">
        <v>7498.5</v>
      </c>
      <c r="E201" s="5">
        <v>7502.669922</v>
      </c>
      <c r="F201">
        <v>7502.669922</v>
      </c>
      <c r="G201">
        <v>1179310000</v>
      </c>
    </row>
    <row r="202" spans="1:7" x14ac:dyDescent="0.35">
      <c r="A202" s="2">
        <v>43286</v>
      </c>
      <c r="B202">
        <v>7550.6601559999999</v>
      </c>
      <c r="C202">
        <v>7589.1899409999996</v>
      </c>
      <c r="D202">
        <v>7511.4301759999998</v>
      </c>
      <c r="E202" s="5">
        <v>7586.4301759999998</v>
      </c>
      <c r="F202">
        <v>7586.4301759999998</v>
      </c>
      <c r="G202">
        <v>1745030000</v>
      </c>
    </row>
    <row r="203" spans="1:7" x14ac:dyDescent="0.35">
      <c r="A203" s="2">
        <v>43287</v>
      </c>
      <c r="B203">
        <v>7595.9301759999998</v>
      </c>
      <c r="C203">
        <v>7695.8100590000004</v>
      </c>
      <c r="D203">
        <v>7588.6499020000001</v>
      </c>
      <c r="E203" s="5">
        <v>7688.3901370000003</v>
      </c>
      <c r="F203">
        <v>7688.3901370000003</v>
      </c>
      <c r="G203">
        <v>1704580000</v>
      </c>
    </row>
    <row r="204" spans="1:7" x14ac:dyDescent="0.35">
      <c r="A204" s="2">
        <v>43290</v>
      </c>
      <c r="B204">
        <v>7731.7402339999999</v>
      </c>
      <c r="C204">
        <v>7757.2797849999997</v>
      </c>
      <c r="D204">
        <v>7702.0600590000004</v>
      </c>
      <c r="E204" s="5">
        <v>7756.2001950000003</v>
      </c>
      <c r="F204">
        <v>7756.2001950000003</v>
      </c>
      <c r="G204">
        <v>1837330000</v>
      </c>
    </row>
    <row r="205" spans="1:7" x14ac:dyDescent="0.35">
      <c r="A205" s="2">
        <v>43291</v>
      </c>
      <c r="B205">
        <v>7770.6298829999996</v>
      </c>
      <c r="C205">
        <v>7777.4799800000001</v>
      </c>
      <c r="D205">
        <v>7731.9799800000001</v>
      </c>
      <c r="E205" s="5">
        <v>7759.2001950000003</v>
      </c>
      <c r="F205">
        <v>7759.2001950000003</v>
      </c>
      <c r="G205">
        <v>1725210000</v>
      </c>
    </row>
    <row r="206" spans="1:7" x14ac:dyDescent="0.35">
      <c r="A206" s="2">
        <v>43292</v>
      </c>
      <c r="B206">
        <v>7698.5097660000001</v>
      </c>
      <c r="C206">
        <v>7748.1601559999999</v>
      </c>
      <c r="D206">
        <v>7696.580078</v>
      </c>
      <c r="E206" s="5">
        <v>7716.6098629999997</v>
      </c>
      <c r="F206">
        <v>7716.6098629999997</v>
      </c>
      <c r="G206">
        <v>1761420000</v>
      </c>
    </row>
    <row r="207" spans="1:7" x14ac:dyDescent="0.35">
      <c r="A207" s="2">
        <v>43293</v>
      </c>
      <c r="B207">
        <v>7752.7099609999996</v>
      </c>
      <c r="C207">
        <v>7825.669922</v>
      </c>
      <c r="D207">
        <v>7746.7597660000001</v>
      </c>
      <c r="E207" s="5">
        <v>7823.919922</v>
      </c>
      <c r="F207">
        <v>7823.919922</v>
      </c>
      <c r="G207">
        <v>1926110000</v>
      </c>
    </row>
    <row r="208" spans="1:7" x14ac:dyDescent="0.35">
      <c r="A208" s="2">
        <v>43294</v>
      </c>
      <c r="B208">
        <v>7827.6201170000004</v>
      </c>
      <c r="C208">
        <v>7843.5200199999999</v>
      </c>
      <c r="D208">
        <v>7803.3398440000001</v>
      </c>
      <c r="E208" s="5">
        <v>7825.9799800000001</v>
      </c>
      <c r="F208">
        <v>7825.9799800000001</v>
      </c>
      <c r="G208">
        <v>1714140000</v>
      </c>
    </row>
    <row r="209" spans="1:7" x14ac:dyDescent="0.35">
      <c r="A209" s="2">
        <v>43297</v>
      </c>
      <c r="B209">
        <v>7831.7402339999999</v>
      </c>
      <c r="C209">
        <v>7838.8198240000002</v>
      </c>
      <c r="D209">
        <v>7791.9799800000001</v>
      </c>
      <c r="E209" s="5">
        <v>7805.7202150000003</v>
      </c>
      <c r="F209">
        <v>7805.7202150000003</v>
      </c>
      <c r="G209">
        <v>1730190000</v>
      </c>
    </row>
    <row r="210" spans="1:7" x14ac:dyDescent="0.35">
      <c r="A210" s="2">
        <v>43298</v>
      </c>
      <c r="B210">
        <v>7751.9702150000003</v>
      </c>
      <c r="C210">
        <v>7867.1499020000001</v>
      </c>
      <c r="D210">
        <v>7749.6098629999997</v>
      </c>
      <c r="E210" s="5">
        <v>7855.1201170000004</v>
      </c>
      <c r="F210">
        <v>7855.1201170000004</v>
      </c>
      <c r="G210">
        <v>1740680000</v>
      </c>
    </row>
    <row r="211" spans="1:7" x14ac:dyDescent="0.35">
      <c r="A211" s="2">
        <v>43299</v>
      </c>
      <c r="B211">
        <v>7859.4301759999998</v>
      </c>
      <c r="C211">
        <v>7863.7700199999999</v>
      </c>
      <c r="D211">
        <v>7822.830078</v>
      </c>
      <c r="E211" s="5">
        <v>7854.4399409999996</v>
      </c>
      <c r="F211">
        <v>7854.4399409999996</v>
      </c>
      <c r="G211">
        <v>1857670000</v>
      </c>
    </row>
    <row r="212" spans="1:7" x14ac:dyDescent="0.35">
      <c r="A212" s="2">
        <v>43300</v>
      </c>
      <c r="B212">
        <v>7829.7998049999997</v>
      </c>
      <c r="C212">
        <v>7849.8500979999999</v>
      </c>
      <c r="D212">
        <v>7811.1499020000001</v>
      </c>
      <c r="E212" s="5">
        <v>7825.2998049999997</v>
      </c>
      <c r="F212">
        <v>7825.2998049999997</v>
      </c>
      <c r="G212">
        <v>1853030000</v>
      </c>
    </row>
    <row r="213" spans="1:7" x14ac:dyDescent="0.35">
      <c r="A213" s="2">
        <v>43301</v>
      </c>
      <c r="B213">
        <v>7843.080078</v>
      </c>
      <c r="C213">
        <v>7860.25</v>
      </c>
      <c r="D213">
        <v>7815.8598629999997</v>
      </c>
      <c r="E213" s="5">
        <v>7820.2001950000003</v>
      </c>
      <c r="F213">
        <v>7820.2001950000003</v>
      </c>
      <c r="G213">
        <v>1786250000</v>
      </c>
    </row>
    <row r="214" spans="1:7" x14ac:dyDescent="0.35">
      <c r="A214" s="2">
        <v>43304</v>
      </c>
      <c r="B214">
        <v>7806.9301759999998</v>
      </c>
      <c r="C214">
        <v>7846.7597660000001</v>
      </c>
      <c r="D214">
        <v>7776.5498049999997</v>
      </c>
      <c r="E214" s="5">
        <v>7841.8701170000004</v>
      </c>
      <c r="F214">
        <v>7841.8701170000004</v>
      </c>
      <c r="G214">
        <v>1654290000</v>
      </c>
    </row>
    <row r="215" spans="1:7" x14ac:dyDescent="0.35">
      <c r="A215" s="2">
        <v>43305</v>
      </c>
      <c r="B215">
        <v>7914.3500979999999</v>
      </c>
      <c r="C215">
        <v>7928.7900390000004</v>
      </c>
      <c r="D215">
        <v>7814.330078</v>
      </c>
      <c r="E215" s="5">
        <v>7840.7700199999999</v>
      </c>
      <c r="F215">
        <v>7840.7700199999999</v>
      </c>
      <c r="G215">
        <v>2014850000</v>
      </c>
    </row>
    <row r="216" spans="1:7" x14ac:dyDescent="0.35">
      <c r="A216" s="2">
        <v>43306</v>
      </c>
      <c r="B216">
        <v>7839.0898440000001</v>
      </c>
      <c r="C216">
        <v>7933.3100590000004</v>
      </c>
      <c r="D216">
        <v>7838.7597660000001</v>
      </c>
      <c r="E216" s="5">
        <v>7932.2402339999999</v>
      </c>
      <c r="F216">
        <v>7932.2402339999999</v>
      </c>
      <c r="G216">
        <v>1902790000</v>
      </c>
    </row>
    <row r="217" spans="1:7" x14ac:dyDescent="0.35">
      <c r="A217" s="2">
        <v>43307</v>
      </c>
      <c r="B217">
        <v>7848.0400390000004</v>
      </c>
      <c r="C217">
        <v>7881.2998049999997</v>
      </c>
      <c r="D217">
        <v>7834.080078</v>
      </c>
      <c r="E217" s="5">
        <v>7852.1801759999998</v>
      </c>
      <c r="F217">
        <v>7852.1801759999998</v>
      </c>
      <c r="G217">
        <v>2263070000</v>
      </c>
    </row>
    <row r="218" spans="1:7" x14ac:dyDescent="0.35">
      <c r="A218" s="2">
        <v>43308</v>
      </c>
      <c r="B218">
        <v>7889.75</v>
      </c>
      <c r="C218">
        <v>7889.75</v>
      </c>
      <c r="D218">
        <v>7698.9599609999996</v>
      </c>
      <c r="E218" s="5">
        <v>7737.419922</v>
      </c>
      <c r="F218">
        <v>7737.419922</v>
      </c>
      <c r="G218">
        <v>2176170000</v>
      </c>
    </row>
    <row r="219" spans="1:7" x14ac:dyDescent="0.35">
      <c r="A219" s="2">
        <v>43311</v>
      </c>
      <c r="B219">
        <v>7735.2700199999999</v>
      </c>
      <c r="C219">
        <v>7740.2597660000001</v>
      </c>
      <c r="D219">
        <v>7604.2402339999999</v>
      </c>
      <c r="E219" s="5">
        <v>7630</v>
      </c>
      <c r="F219">
        <v>7630</v>
      </c>
      <c r="G219">
        <v>2143410000</v>
      </c>
    </row>
    <row r="220" spans="1:7" x14ac:dyDescent="0.35">
      <c r="A220" s="2">
        <v>43312</v>
      </c>
      <c r="B220">
        <v>7654.5898440000001</v>
      </c>
      <c r="C220">
        <v>7709.4902339999999</v>
      </c>
      <c r="D220">
        <v>7614.8398440000001</v>
      </c>
      <c r="E220" s="5">
        <v>7671.7900390000004</v>
      </c>
      <c r="F220">
        <v>7671.7900390000004</v>
      </c>
      <c r="G220">
        <v>2195050000</v>
      </c>
    </row>
    <row r="221" spans="1:7" x14ac:dyDescent="0.35">
      <c r="A221" s="2">
        <v>43313</v>
      </c>
      <c r="B221">
        <v>7701.8198240000002</v>
      </c>
      <c r="C221">
        <v>7732.6801759999998</v>
      </c>
      <c r="D221">
        <v>7670.7099609999996</v>
      </c>
      <c r="E221" s="5">
        <v>7707.2900390000004</v>
      </c>
      <c r="F221">
        <v>7707.2900390000004</v>
      </c>
      <c r="G221">
        <v>2223550000</v>
      </c>
    </row>
    <row r="222" spans="1:7" x14ac:dyDescent="0.35">
      <c r="A222" s="2">
        <v>43314</v>
      </c>
      <c r="B222">
        <v>7659.5200199999999</v>
      </c>
      <c r="C222">
        <v>7808.8500979999999</v>
      </c>
      <c r="D222">
        <v>7659.5200199999999</v>
      </c>
      <c r="E222" s="5">
        <v>7802.6899409999996</v>
      </c>
      <c r="F222">
        <v>7802.6899409999996</v>
      </c>
      <c r="G222">
        <v>2081300000</v>
      </c>
    </row>
    <row r="223" spans="1:7" x14ac:dyDescent="0.35">
      <c r="A223" s="2">
        <v>43315</v>
      </c>
      <c r="B223">
        <v>7819.2299800000001</v>
      </c>
      <c r="C223">
        <v>7824.0600590000004</v>
      </c>
      <c r="D223">
        <v>7783.2998049999997</v>
      </c>
      <c r="E223" s="5">
        <v>7812.0097660000001</v>
      </c>
      <c r="F223">
        <v>7812.0097660000001</v>
      </c>
      <c r="G223">
        <v>2018700000</v>
      </c>
    </row>
    <row r="224" spans="1:7" x14ac:dyDescent="0.35">
      <c r="A224" s="2">
        <v>43318</v>
      </c>
      <c r="B224">
        <v>7809.5400390000004</v>
      </c>
      <c r="C224">
        <v>7859.6801759999998</v>
      </c>
      <c r="D224">
        <v>7801.8798829999996</v>
      </c>
      <c r="E224" s="5">
        <v>7859.6801759999998</v>
      </c>
      <c r="F224">
        <v>7859.6801759999998</v>
      </c>
      <c r="G224">
        <v>2238170000</v>
      </c>
    </row>
    <row r="225" spans="1:7" x14ac:dyDescent="0.35">
      <c r="A225" s="2">
        <v>43319</v>
      </c>
      <c r="B225">
        <v>7878.6201170000004</v>
      </c>
      <c r="C225">
        <v>7898.2001950000003</v>
      </c>
      <c r="D225">
        <v>7868.6499020000001</v>
      </c>
      <c r="E225" s="5">
        <v>7883.6601559999999</v>
      </c>
      <c r="F225">
        <v>7883.6601559999999</v>
      </c>
      <c r="G225">
        <v>2197590000</v>
      </c>
    </row>
    <row r="226" spans="1:7" x14ac:dyDescent="0.35">
      <c r="A226" s="2">
        <v>43320</v>
      </c>
      <c r="B226">
        <v>7880</v>
      </c>
      <c r="C226">
        <v>7901.6899409999996</v>
      </c>
      <c r="D226">
        <v>7864.4599609999996</v>
      </c>
      <c r="E226" s="5">
        <v>7888.330078</v>
      </c>
      <c r="F226">
        <v>7888.330078</v>
      </c>
      <c r="G226">
        <v>2087850000</v>
      </c>
    </row>
    <row r="227" spans="1:7" x14ac:dyDescent="0.35">
      <c r="A227" s="2">
        <v>43321</v>
      </c>
      <c r="B227">
        <v>7886.5200199999999</v>
      </c>
      <c r="C227">
        <v>7923.3500979999999</v>
      </c>
      <c r="D227">
        <v>7881.0600590000004</v>
      </c>
      <c r="E227" s="5">
        <v>7891.7797849999997</v>
      </c>
      <c r="F227">
        <v>7891.7797849999997</v>
      </c>
      <c r="G227">
        <v>2032950000</v>
      </c>
    </row>
    <row r="228" spans="1:7" x14ac:dyDescent="0.35">
      <c r="A228" s="2">
        <v>43322</v>
      </c>
      <c r="B228">
        <v>7834.7099609999996</v>
      </c>
      <c r="C228">
        <v>7866.1899409999996</v>
      </c>
      <c r="D228">
        <v>7818.3701170000004</v>
      </c>
      <c r="E228" s="5">
        <v>7839.1098629999997</v>
      </c>
      <c r="F228">
        <v>7839.1098629999997</v>
      </c>
      <c r="G228">
        <v>2095180000</v>
      </c>
    </row>
    <row r="229" spans="1:7" x14ac:dyDescent="0.35">
      <c r="A229" s="2">
        <v>43325</v>
      </c>
      <c r="B229">
        <v>7848</v>
      </c>
      <c r="C229">
        <v>7888.6601559999999</v>
      </c>
      <c r="D229">
        <v>7814.2700199999999</v>
      </c>
      <c r="E229" s="5">
        <v>7819.7099609999996</v>
      </c>
      <c r="F229">
        <v>7819.7099609999996</v>
      </c>
      <c r="G229">
        <v>1914240000</v>
      </c>
    </row>
    <row r="230" spans="1:7" x14ac:dyDescent="0.35">
      <c r="A230" s="2">
        <v>43326</v>
      </c>
      <c r="B230">
        <v>7847.8798829999996</v>
      </c>
      <c r="C230">
        <v>7878.2299800000001</v>
      </c>
      <c r="D230">
        <v>7815.5</v>
      </c>
      <c r="E230" s="5">
        <v>7870.8901370000003</v>
      </c>
      <c r="F230">
        <v>7870.8901370000003</v>
      </c>
      <c r="G230">
        <v>1917360000</v>
      </c>
    </row>
    <row r="231" spans="1:7" x14ac:dyDescent="0.35">
      <c r="A231" s="2">
        <v>43327</v>
      </c>
      <c r="B231">
        <v>7810.0200199999999</v>
      </c>
      <c r="C231">
        <v>7832.6601559999999</v>
      </c>
      <c r="D231">
        <v>7732.6899409999996</v>
      </c>
      <c r="E231" s="5">
        <v>7774.1201170000004</v>
      </c>
      <c r="F231">
        <v>7774.1201170000004</v>
      </c>
      <c r="G231">
        <v>2286960000</v>
      </c>
    </row>
    <row r="232" spans="1:7" x14ac:dyDescent="0.35">
      <c r="A232" s="2">
        <v>43328</v>
      </c>
      <c r="B232">
        <v>7826.9501950000003</v>
      </c>
      <c r="C232">
        <v>7849.669922</v>
      </c>
      <c r="D232">
        <v>7795.7402339999999</v>
      </c>
      <c r="E232" s="5">
        <v>7806.5200199999999</v>
      </c>
      <c r="F232">
        <v>7806.5200199999999</v>
      </c>
      <c r="G232">
        <v>1979540000</v>
      </c>
    </row>
    <row r="233" spans="1:7" x14ac:dyDescent="0.35">
      <c r="A233" s="2">
        <v>43329</v>
      </c>
      <c r="B233">
        <v>7786.6401370000003</v>
      </c>
      <c r="C233">
        <v>7830.7797849999997</v>
      </c>
      <c r="D233">
        <v>7752.6801759999998</v>
      </c>
      <c r="E233" s="5">
        <v>7816.330078</v>
      </c>
      <c r="F233">
        <v>7816.330078</v>
      </c>
      <c r="G233">
        <v>1843150000</v>
      </c>
    </row>
    <row r="234" spans="1:7" x14ac:dyDescent="0.35">
      <c r="A234" s="2">
        <v>43332</v>
      </c>
      <c r="B234">
        <v>7834.3701170000004</v>
      </c>
      <c r="C234">
        <v>7837.1401370000003</v>
      </c>
      <c r="D234">
        <v>7787.8999020000001</v>
      </c>
      <c r="E234" s="5">
        <v>7821.0097660000001</v>
      </c>
      <c r="F234">
        <v>7821.0097660000001</v>
      </c>
      <c r="G234">
        <v>1698970000</v>
      </c>
    </row>
    <row r="235" spans="1:7" x14ac:dyDescent="0.35">
      <c r="A235" s="2">
        <v>43333</v>
      </c>
      <c r="B235">
        <v>7840.0898440000001</v>
      </c>
      <c r="C235">
        <v>7897.6801759999998</v>
      </c>
      <c r="D235">
        <v>7836.7900390000004</v>
      </c>
      <c r="E235" s="5">
        <v>7859.169922</v>
      </c>
      <c r="F235">
        <v>7859.169922</v>
      </c>
      <c r="G235">
        <v>1766630000</v>
      </c>
    </row>
    <row r="236" spans="1:7" x14ac:dyDescent="0.35">
      <c r="A236" s="2">
        <v>43334</v>
      </c>
      <c r="B236">
        <v>7844.0400390000004</v>
      </c>
      <c r="C236">
        <v>7897.6298829999996</v>
      </c>
      <c r="D236">
        <v>7840.8398440000001</v>
      </c>
      <c r="E236" s="5">
        <v>7889.1000979999999</v>
      </c>
      <c r="F236">
        <v>7889.1000979999999</v>
      </c>
      <c r="G236">
        <v>1660460000</v>
      </c>
    </row>
    <row r="237" spans="1:7" x14ac:dyDescent="0.35">
      <c r="A237" s="2">
        <v>43335</v>
      </c>
      <c r="B237">
        <v>7886.4702150000003</v>
      </c>
      <c r="C237">
        <v>7926.3198240000002</v>
      </c>
      <c r="D237">
        <v>7866.5297849999997</v>
      </c>
      <c r="E237" s="5">
        <v>7878.4599609999996</v>
      </c>
      <c r="F237">
        <v>7878.4599609999996</v>
      </c>
      <c r="G237">
        <v>1879890000</v>
      </c>
    </row>
    <row r="238" spans="1:7" x14ac:dyDescent="0.35">
      <c r="A238" s="2">
        <v>43336</v>
      </c>
      <c r="B238">
        <v>7907.8100590000004</v>
      </c>
      <c r="C238">
        <v>7949.7099609999996</v>
      </c>
      <c r="D238">
        <v>7907.1000979999999</v>
      </c>
      <c r="E238" s="5">
        <v>7945.9799800000001</v>
      </c>
      <c r="F238">
        <v>7945.9799800000001</v>
      </c>
      <c r="G238">
        <v>1886600000</v>
      </c>
    </row>
    <row r="239" spans="1:7" x14ac:dyDescent="0.35">
      <c r="A239" s="2">
        <v>43339</v>
      </c>
      <c r="B239">
        <v>7989.6401370000003</v>
      </c>
      <c r="C239">
        <v>8024.9399409999996</v>
      </c>
      <c r="D239">
        <v>7976.6000979999999</v>
      </c>
      <c r="E239" s="5">
        <v>8017.8999020000001</v>
      </c>
      <c r="F239">
        <v>8017.8999020000001</v>
      </c>
      <c r="G239">
        <v>2319130000</v>
      </c>
    </row>
    <row r="240" spans="1:7" x14ac:dyDescent="0.35">
      <c r="A240" s="2">
        <v>43340</v>
      </c>
      <c r="B240">
        <v>8039.0097660000001</v>
      </c>
      <c r="C240">
        <v>8046.3100590000004</v>
      </c>
      <c r="D240">
        <v>8009.5898440000001</v>
      </c>
      <c r="E240" s="5">
        <v>8030.0400390000004</v>
      </c>
      <c r="F240">
        <v>8030.0400390000004</v>
      </c>
      <c r="G240">
        <v>1961300000</v>
      </c>
    </row>
    <row r="241" spans="1:7" x14ac:dyDescent="0.35">
      <c r="A241" s="2">
        <v>43341</v>
      </c>
      <c r="B241">
        <v>8044.3398440000001</v>
      </c>
      <c r="C241">
        <v>8113.5600590000004</v>
      </c>
      <c r="D241">
        <v>8042.1000979999999</v>
      </c>
      <c r="E241" s="5">
        <v>8109.6899409999996</v>
      </c>
      <c r="F241">
        <v>8109.6899409999996</v>
      </c>
      <c r="G241">
        <v>1897000000</v>
      </c>
    </row>
    <row r="242" spans="1:7" x14ac:dyDescent="0.35">
      <c r="A242" s="2">
        <v>43342</v>
      </c>
      <c r="B242">
        <v>8094.2001950000003</v>
      </c>
      <c r="C242">
        <v>8133.2998049999997</v>
      </c>
      <c r="D242">
        <v>8069.5698240000002</v>
      </c>
      <c r="E242" s="5">
        <v>8088.3598629999997</v>
      </c>
      <c r="F242">
        <v>8088.3598629999997</v>
      </c>
      <c r="G242">
        <v>2014450000</v>
      </c>
    </row>
    <row r="243" spans="1:7" x14ac:dyDescent="0.35">
      <c r="A243" s="2">
        <v>43343</v>
      </c>
      <c r="B243">
        <v>8079.3100590000004</v>
      </c>
      <c r="C243">
        <v>8119.8198240000002</v>
      </c>
      <c r="D243">
        <v>8079.3100590000004</v>
      </c>
      <c r="E243" s="5">
        <v>8109.5400390000004</v>
      </c>
      <c r="F243">
        <v>8109.5400390000004</v>
      </c>
      <c r="G243">
        <v>1899910000</v>
      </c>
    </row>
    <row r="244" spans="1:7" x14ac:dyDescent="0.35">
      <c r="A244" s="2">
        <v>43347</v>
      </c>
      <c r="B244">
        <v>8087.9501950000003</v>
      </c>
      <c r="C244">
        <v>8104.0698240000002</v>
      </c>
      <c r="D244">
        <v>8042.1401370000003</v>
      </c>
      <c r="E244" s="5">
        <v>8091.25</v>
      </c>
      <c r="F244">
        <v>8091.25</v>
      </c>
      <c r="G244">
        <v>2229520000</v>
      </c>
    </row>
    <row r="245" spans="1:7" x14ac:dyDescent="0.35">
      <c r="A245" s="2">
        <v>43348</v>
      </c>
      <c r="B245">
        <v>8073.5297849999997</v>
      </c>
      <c r="C245">
        <v>8077.8398440000001</v>
      </c>
      <c r="D245">
        <v>7962.3500979999999</v>
      </c>
      <c r="E245" s="5">
        <v>7995.169922</v>
      </c>
      <c r="F245">
        <v>7995.169922</v>
      </c>
      <c r="G245">
        <v>2596780000</v>
      </c>
    </row>
    <row r="246" spans="1:7" x14ac:dyDescent="0.35">
      <c r="A246" s="2">
        <v>43349</v>
      </c>
      <c r="B246">
        <v>7998.2700199999999</v>
      </c>
      <c r="C246">
        <v>8001.9702150000003</v>
      </c>
      <c r="D246">
        <v>7885.4902339999999</v>
      </c>
      <c r="E246" s="5">
        <v>7922.7299800000001</v>
      </c>
      <c r="F246">
        <v>7922.7299800000001</v>
      </c>
      <c r="G246">
        <v>2368680000</v>
      </c>
    </row>
    <row r="247" spans="1:7" x14ac:dyDescent="0.35">
      <c r="A247" s="2">
        <v>43350</v>
      </c>
      <c r="B247">
        <v>7878.7900390000004</v>
      </c>
      <c r="C247">
        <v>7962.5297849999997</v>
      </c>
      <c r="D247">
        <v>7873.9301759999998</v>
      </c>
      <c r="E247" s="5">
        <v>7902.5400390000004</v>
      </c>
      <c r="F247">
        <v>7902.5400390000004</v>
      </c>
      <c r="G247">
        <v>2146380000</v>
      </c>
    </row>
    <row r="248" spans="1:7" x14ac:dyDescent="0.35">
      <c r="A248" s="2">
        <v>43353</v>
      </c>
      <c r="B248">
        <v>7939.5698240000002</v>
      </c>
      <c r="C248">
        <v>7945.0297849999997</v>
      </c>
      <c r="D248">
        <v>7890.3901370000003</v>
      </c>
      <c r="E248" s="5">
        <v>7924.1601559999999</v>
      </c>
      <c r="F248">
        <v>7924.1601559999999</v>
      </c>
      <c r="G248">
        <v>2041450000</v>
      </c>
    </row>
    <row r="249" spans="1:7" x14ac:dyDescent="0.35">
      <c r="A249" s="2">
        <v>43354</v>
      </c>
      <c r="B249">
        <v>7894.8701170000004</v>
      </c>
      <c r="C249">
        <v>7986.3198240000002</v>
      </c>
      <c r="D249">
        <v>7880.919922</v>
      </c>
      <c r="E249" s="5">
        <v>7972.4702150000003</v>
      </c>
      <c r="F249">
        <v>7972.4702150000003</v>
      </c>
      <c r="G249">
        <v>2336600000</v>
      </c>
    </row>
    <row r="250" spans="1:7" x14ac:dyDescent="0.35">
      <c r="A250" s="2">
        <v>43355</v>
      </c>
      <c r="B250">
        <v>7958.8701170000004</v>
      </c>
      <c r="C250">
        <v>7965.3901370000003</v>
      </c>
      <c r="D250">
        <v>7884.0498049999997</v>
      </c>
      <c r="E250" s="5">
        <v>7954.2299800000001</v>
      </c>
      <c r="F250">
        <v>7954.2299800000001</v>
      </c>
      <c r="G250">
        <v>2341850000</v>
      </c>
    </row>
    <row r="251" spans="1:7" x14ac:dyDescent="0.35">
      <c r="A251" s="2">
        <v>43356</v>
      </c>
      <c r="B251">
        <v>7999.9301759999998</v>
      </c>
      <c r="C251">
        <v>8037.5097660000001</v>
      </c>
      <c r="D251">
        <v>7989.8500979999999</v>
      </c>
      <c r="E251" s="5">
        <v>8013.7099609999996</v>
      </c>
      <c r="F251">
        <v>8013.7099609999996</v>
      </c>
      <c r="G251">
        <v>2318720000</v>
      </c>
    </row>
    <row r="252" spans="1:7" x14ac:dyDescent="0.35">
      <c r="A252" s="2">
        <v>43357</v>
      </c>
      <c r="B252">
        <v>8026.1601559999999</v>
      </c>
      <c r="C252">
        <v>8040.830078</v>
      </c>
      <c r="D252">
        <v>7979.7797849999997</v>
      </c>
      <c r="E252" s="5">
        <v>8010.0400390000004</v>
      </c>
      <c r="F252">
        <v>8010.0400390000004</v>
      </c>
      <c r="G252">
        <v>2033720000</v>
      </c>
    </row>
    <row r="253" spans="1:7" x14ac:dyDescent="0.35">
      <c r="A253" s="2">
        <v>43360</v>
      </c>
      <c r="B253">
        <v>7992.2099609999996</v>
      </c>
      <c r="C253">
        <v>8002.7797849999997</v>
      </c>
      <c r="D253">
        <v>7890.0698240000002</v>
      </c>
      <c r="E253" s="5">
        <v>7895.7900390000004</v>
      </c>
      <c r="F253">
        <v>7895.7900390000004</v>
      </c>
      <c r="G253">
        <v>2284140000</v>
      </c>
    </row>
    <row r="254" spans="1:7" x14ac:dyDescent="0.35">
      <c r="A254" s="2">
        <v>43361</v>
      </c>
      <c r="B254">
        <v>7903.5698240000002</v>
      </c>
      <c r="C254">
        <v>7986.1000979999999</v>
      </c>
      <c r="D254">
        <v>7901.0097660000001</v>
      </c>
      <c r="E254" s="5">
        <v>7956.1098629999997</v>
      </c>
      <c r="F254">
        <v>7956.1098629999997</v>
      </c>
      <c r="G254">
        <v>2317990000</v>
      </c>
    </row>
    <row r="255" spans="1:7" x14ac:dyDescent="0.35">
      <c r="A255" s="2">
        <v>43362</v>
      </c>
      <c r="B255">
        <v>7962.5498049999997</v>
      </c>
      <c r="C255">
        <v>7976.1201170000004</v>
      </c>
      <c r="D255">
        <v>7917.7299800000001</v>
      </c>
      <c r="E255" s="5">
        <v>7950.0400390000004</v>
      </c>
      <c r="F255">
        <v>7950.0400390000004</v>
      </c>
      <c r="G255">
        <v>2156730000</v>
      </c>
    </row>
    <row r="256" spans="1:7" x14ac:dyDescent="0.35">
      <c r="A256" s="2">
        <v>43363</v>
      </c>
      <c r="B256">
        <v>7993.5297849999997</v>
      </c>
      <c r="C256">
        <v>8039.0600590000004</v>
      </c>
      <c r="D256">
        <v>7986.4101559999999</v>
      </c>
      <c r="E256" s="5">
        <v>8028.2299800000001</v>
      </c>
      <c r="F256">
        <v>8028.2299800000001</v>
      </c>
      <c r="G256">
        <v>2287150000</v>
      </c>
    </row>
    <row r="257" spans="1:7" x14ac:dyDescent="0.35">
      <c r="A257" s="2">
        <v>43364</v>
      </c>
      <c r="B257">
        <v>8041.6899409999996</v>
      </c>
      <c r="C257">
        <v>8057.2597660000001</v>
      </c>
      <c r="D257">
        <v>7979.669922</v>
      </c>
      <c r="E257" s="5">
        <v>7986.9599609999996</v>
      </c>
      <c r="F257">
        <v>7986.9599609999996</v>
      </c>
      <c r="G257">
        <v>3706820000</v>
      </c>
    </row>
    <row r="258" spans="1:7" x14ac:dyDescent="0.35">
      <c r="A258" s="2">
        <v>43367</v>
      </c>
      <c r="B258">
        <v>7939.3798829999996</v>
      </c>
      <c r="C258">
        <v>7997.8999020000001</v>
      </c>
      <c r="D258">
        <v>7912.4702150000003</v>
      </c>
      <c r="E258" s="5">
        <v>7993.25</v>
      </c>
      <c r="F258">
        <v>7993.25</v>
      </c>
      <c r="G258">
        <v>2416380000</v>
      </c>
    </row>
    <row r="259" spans="1:7" x14ac:dyDescent="0.35">
      <c r="A259" s="2">
        <v>43368</v>
      </c>
      <c r="B259">
        <v>8001.5898440000001</v>
      </c>
      <c r="C259">
        <v>8014.1201170000004</v>
      </c>
      <c r="D259">
        <v>7979.2900390000004</v>
      </c>
      <c r="E259" s="5">
        <v>8007.4702150000003</v>
      </c>
      <c r="F259">
        <v>8007.4702150000003</v>
      </c>
      <c r="G259">
        <v>2288140000</v>
      </c>
    </row>
    <row r="260" spans="1:7" x14ac:dyDescent="0.35">
      <c r="A260" s="2">
        <v>43369</v>
      </c>
      <c r="B260">
        <v>8011.6801759999998</v>
      </c>
      <c r="C260">
        <v>8067.0297849999997</v>
      </c>
      <c r="D260">
        <v>7982.7597660000001</v>
      </c>
      <c r="E260" s="5">
        <v>7990.3701170000004</v>
      </c>
      <c r="F260">
        <v>7990.3701170000004</v>
      </c>
      <c r="G260">
        <v>2297030000</v>
      </c>
    </row>
    <row r="261" spans="1:7" x14ac:dyDescent="0.35">
      <c r="A261" s="2">
        <v>43370</v>
      </c>
      <c r="B261">
        <v>8021.2202150000003</v>
      </c>
      <c r="C261">
        <v>8071.5600590000004</v>
      </c>
      <c r="D261">
        <v>8017.9101559999999</v>
      </c>
      <c r="E261" s="5">
        <v>8041.9702150000003</v>
      </c>
      <c r="F261">
        <v>8041.9702150000003</v>
      </c>
      <c r="G261">
        <v>2053770000</v>
      </c>
    </row>
    <row r="262" spans="1:7" x14ac:dyDescent="0.35">
      <c r="A262" s="2">
        <v>43371</v>
      </c>
      <c r="B262">
        <v>8024.5</v>
      </c>
      <c r="C262">
        <v>8065.0600590000004</v>
      </c>
      <c r="D262">
        <v>8015.8701170000004</v>
      </c>
      <c r="E262" s="5">
        <v>8046.3500979999999</v>
      </c>
      <c r="F262">
        <v>8046.3500979999999</v>
      </c>
      <c r="G262">
        <v>2323940000</v>
      </c>
    </row>
    <row r="263" spans="1:7" x14ac:dyDescent="0.35">
      <c r="A263" s="2">
        <v>43374</v>
      </c>
      <c r="B263">
        <v>8091.5</v>
      </c>
      <c r="C263">
        <v>8107.3798829999996</v>
      </c>
      <c r="D263">
        <v>8019.7700199999999</v>
      </c>
      <c r="E263" s="5">
        <v>8037.2998049999997</v>
      </c>
      <c r="F263">
        <v>8037.2998049999997</v>
      </c>
      <c r="G263">
        <v>2283230000</v>
      </c>
    </row>
    <row r="264" spans="1:7" x14ac:dyDescent="0.35">
      <c r="A264" s="2">
        <v>43375</v>
      </c>
      <c r="B264">
        <v>8024.4702150000003</v>
      </c>
      <c r="C264">
        <v>8054.1499020000001</v>
      </c>
      <c r="D264">
        <v>7983.9902339999999</v>
      </c>
      <c r="E264" s="5">
        <v>7999.5498049999997</v>
      </c>
      <c r="F264">
        <v>7999.5498049999997</v>
      </c>
      <c r="G264">
        <v>2391370000</v>
      </c>
    </row>
    <row r="265" spans="1:7" x14ac:dyDescent="0.35">
      <c r="A265" s="2">
        <v>43376</v>
      </c>
      <c r="B265">
        <v>8034.6499020000001</v>
      </c>
      <c r="C265">
        <v>8053.9301759999998</v>
      </c>
      <c r="D265">
        <v>8012.0297849999997</v>
      </c>
      <c r="E265" s="5">
        <v>8025.0898440000001</v>
      </c>
      <c r="F265">
        <v>8025.0898440000001</v>
      </c>
      <c r="G265">
        <v>3057330000</v>
      </c>
    </row>
    <row r="266" spans="1:7" x14ac:dyDescent="0.35">
      <c r="A266" s="2">
        <v>43377</v>
      </c>
      <c r="B266">
        <v>7993.330078</v>
      </c>
      <c r="C266">
        <v>7997.169922</v>
      </c>
      <c r="D266">
        <v>7833.1601559999999</v>
      </c>
      <c r="E266" s="5">
        <v>7879.5097660000001</v>
      </c>
      <c r="F266">
        <v>7879.5097660000001</v>
      </c>
      <c r="G266">
        <v>3284550000</v>
      </c>
    </row>
    <row r="267" spans="1:7" x14ac:dyDescent="0.35">
      <c r="A267" s="2">
        <v>43378</v>
      </c>
      <c r="B267">
        <v>7874.7597660000001</v>
      </c>
      <c r="C267">
        <v>7902.669922</v>
      </c>
      <c r="D267">
        <v>7715.9702150000003</v>
      </c>
      <c r="E267" s="5">
        <v>7788.4501950000003</v>
      </c>
      <c r="F267">
        <v>7788.4501950000003</v>
      </c>
      <c r="G267">
        <v>2672900000</v>
      </c>
    </row>
    <row r="268" spans="1:7" x14ac:dyDescent="0.35">
      <c r="A268" s="2">
        <v>43381</v>
      </c>
      <c r="B268">
        <v>7747.1000979999999</v>
      </c>
      <c r="C268">
        <v>7797.3198240000002</v>
      </c>
      <c r="D268">
        <v>7654.8398440000001</v>
      </c>
      <c r="E268" s="5">
        <v>7735.9501950000003</v>
      </c>
      <c r="F268">
        <v>7735.9501950000003</v>
      </c>
      <c r="G268">
        <v>2239640000</v>
      </c>
    </row>
    <row r="269" spans="1:7" x14ac:dyDescent="0.35">
      <c r="A269" s="2">
        <v>43382</v>
      </c>
      <c r="B269">
        <v>7728.5097660000001</v>
      </c>
      <c r="C269">
        <v>7799.75</v>
      </c>
      <c r="D269">
        <v>7718.9501950000003</v>
      </c>
      <c r="E269" s="5">
        <v>7738.0200199999999</v>
      </c>
      <c r="F269">
        <v>7738.0200199999999</v>
      </c>
      <c r="G269">
        <v>2459040000</v>
      </c>
    </row>
    <row r="270" spans="1:7" x14ac:dyDescent="0.35">
      <c r="A270" s="2">
        <v>43383</v>
      </c>
      <c r="B270">
        <v>7694.080078</v>
      </c>
      <c r="C270">
        <v>7701.2001950000003</v>
      </c>
      <c r="D270">
        <v>7420.5600590000004</v>
      </c>
      <c r="E270" s="5">
        <v>7422.0498049999997</v>
      </c>
      <c r="F270">
        <v>7422.0498049999997</v>
      </c>
      <c r="G270">
        <v>3077330000</v>
      </c>
    </row>
    <row r="271" spans="1:7" x14ac:dyDescent="0.35">
      <c r="A271" s="2">
        <v>43384</v>
      </c>
      <c r="B271">
        <v>7388.0698240000002</v>
      </c>
      <c r="C271">
        <v>7493.2099609999996</v>
      </c>
      <c r="D271">
        <v>7274.0400390000004</v>
      </c>
      <c r="E271" s="5">
        <v>7329.0600590000004</v>
      </c>
      <c r="F271">
        <v>7329.0600590000004</v>
      </c>
      <c r="G271">
        <v>3139290000</v>
      </c>
    </row>
    <row r="272" spans="1:7" x14ac:dyDescent="0.35">
      <c r="A272" s="2">
        <v>43385</v>
      </c>
      <c r="B272">
        <v>7507.8398440000001</v>
      </c>
      <c r="C272">
        <v>7516.6899409999996</v>
      </c>
      <c r="D272">
        <v>7368.330078</v>
      </c>
      <c r="E272" s="5">
        <v>7496.8901370000003</v>
      </c>
      <c r="F272">
        <v>7496.8901370000003</v>
      </c>
      <c r="G272">
        <v>2650290000</v>
      </c>
    </row>
    <row r="273" spans="1:7" x14ac:dyDescent="0.35">
      <c r="A273" s="2">
        <v>43388</v>
      </c>
      <c r="B273">
        <v>7473.330078</v>
      </c>
      <c r="C273">
        <v>7500.9301759999998</v>
      </c>
      <c r="D273">
        <v>7400.0698240000002</v>
      </c>
      <c r="E273" s="5">
        <v>7430.7402339999999</v>
      </c>
      <c r="F273">
        <v>7430.7402339999999</v>
      </c>
      <c r="G273">
        <v>2148850000</v>
      </c>
    </row>
    <row r="274" spans="1:7" x14ac:dyDescent="0.35">
      <c r="A274" s="2">
        <v>43389</v>
      </c>
      <c r="B274">
        <v>7501.7797849999997</v>
      </c>
      <c r="C274">
        <v>7658.1401370000003</v>
      </c>
      <c r="D274">
        <v>7493.4399409999996</v>
      </c>
      <c r="E274" s="5">
        <v>7645.4902339999999</v>
      </c>
      <c r="F274">
        <v>7645.4902339999999</v>
      </c>
      <c r="G274">
        <v>2623300000</v>
      </c>
    </row>
    <row r="275" spans="1:7" x14ac:dyDescent="0.35">
      <c r="A275" s="2">
        <v>43390</v>
      </c>
      <c r="B275">
        <v>7669.2597660000001</v>
      </c>
      <c r="C275">
        <v>7670.4902339999999</v>
      </c>
      <c r="D275">
        <v>7563.0898440000001</v>
      </c>
      <c r="E275" s="5">
        <v>7642.7001950000003</v>
      </c>
      <c r="F275">
        <v>7642.7001950000003</v>
      </c>
      <c r="G275">
        <v>2364720000</v>
      </c>
    </row>
    <row r="276" spans="1:7" x14ac:dyDescent="0.35">
      <c r="A276" s="2">
        <v>43391</v>
      </c>
      <c r="B276">
        <v>7616.4702150000003</v>
      </c>
      <c r="C276">
        <v>7616.8598629999997</v>
      </c>
      <c r="D276">
        <v>7452.4599609999996</v>
      </c>
      <c r="E276" s="5">
        <v>7485.1401370000003</v>
      </c>
      <c r="F276">
        <v>7485.1401370000003</v>
      </c>
      <c r="G276">
        <v>2545950000</v>
      </c>
    </row>
    <row r="277" spans="1:7" x14ac:dyDescent="0.35">
      <c r="A277" s="2">
        <v>43392</v>
      </c>
      <c r="B277">
        <v>7530.1601559999999</v>
      </c>
      <c r="C277">
        <v>7582.8901370000003</v>
      </c>
      <c r="D277">
        <v>7428.2998049999997</v>
      </c>
      <c r="E277" s="5">
        <v>7449.0297849999997</v>
      </c>
      <c r="F277">
        <v>7449.0297849999997</v>
      </c>
      <c r="G277">
        <v>2532220000</v>
      </c>
    </row>
    <row r="278" spans="1:7" x14ac:dyDescent="0.35">
      <c r="A278" s="2">
        <v>43395</v>
      </c>
      <c r="B278">
        <v>7486.7402339999999</v>
      </c>
      <c r="C278">
        <v>7520.5400390000004</v>
      </c>
      <c r="D278">
        <v>7424.7402339999999</v>
      </c>
      <c r="E278" s="5">
        <v>7468.6298829999996</v>
      </c>
      <c r="F278">
        <v>7468.6298829999996</v>
      </c>
      <c r="G278">
        <v>2282400000</v>
      </c>
    </row>
    <row r="279" spans="1:7" x14ac:dyDescent="0.35">
      <c r="A279" s="2">
        <v>43396</v>
      </c>
      <c r="B279">
        <v>7328.5498049999997</v>
      </c>
      <c r="C279">
        <v>7472.580078</v>
      </c>
      <c r="D279">
        <v>7260.1298829999996</v>
      </c>
      <c r="E279" s="5">
        <v>7437.5400390000004</v>
      </c>
      <c r="F279">
        <v>7437.5400390000004</v>
      </c>
      <c r="G279">
        <v>2735820000</v>
      </c>
    </row>
    <row r="280" spans="1:7" x14ac:dyDescent="0.35">
      <c r="A280" s="2">
        <v>43397</v>
      </c>
      <c r="B280">
        <v>7423.2099609999996</v>
      </c>
      <c r="C280">
        <v>7435.6899409999996</v>
      </c>
      <c r="D280">
        <v>7099</v>
      </c>
      <c r="E280" s="5">
        <v>7108.3999020000001</v>
      </c>
      <c r="F280">
        <v>7108.3999020000001</v>
      </c>
      <c r="G280">
        <v>2935550000</v>
      </c>
    </row>
    <row r="281" spans="1:7" x14ac:dyDescent="0.35">
      <c r="A281" s="2">
        <v>43398</v>
      </c>
      <c r="B281">
        <v>7197.4902339999999</v>
      </c>
      <c r="C281">
        <v>7364.8198240000002</v>
      </c>
      <c r="D281">
        <v>7178.5400390000004</v>
      </c>
      <c r="E281" s="5">
        <v>7318.3398440000001</v>
      </c>
      <c r="F281">
        <v>7318.3398440000001</v>
      </c>
      <c r="G281">
        <v>2741810000</v>
      </c>
    </row>
    <row r="282" spans="1:7" x14ac:dyDescent="0.35">
      <c r="A282" s="2">
        <v>43399</v>
      </c>
      <c r="B282">
        <v>7125.1801759999998</v>
      </c>
      <c r="C282">
        <v>7283.3198240000002</v>
      </c>
      <c r="D282">
        <v>7057</v>
      </c>
      <c r="E282" s="5">
        <v>7167.2099609999996</v>
      </c>
      <c r="F282">
        <v>7167.2099609999996</v>
      </c>
      <c r="G282">
        <v>2964780000</v>
      </c>
    </row>
    <row r="283" spans="1:7" x14ac:dyDescent="0.35">
      <c r="A283" s="2">
        <v>43402</v>
      </c>
      <c r="B283">
        <v>7272.419922</v>
      </c>
      <c r="C283">
        <v>7295.6098629999997</v>
      </c>
      <c r="D283">
        <v>6922.830078</v>
      </c>
      <c r="E283" s="5">
        <v>7050.2900390000004</v>
      </c>
      <c r="F283">
        <v>7050.2900390000004</v>
      </c>
      <c r="G283">
        <v>2689550000</v>
      </c>
    </row>
    <row r="284" spans="1:7" x14ac:dyDescent="0.35">
      <c r="A284" s="2">
        <v>43403</v>
      </c>
      <c r="B284">
        <v>7017.8701170000004</v>
      </c>
      <c r="C284">
        <v>7166.8398440000001</v>
      </c>
      <c r="D284">
        <v>7001.4799800000001</v>
      </c>
      <c r="E284" s="5">
        <v>7161.6499020000001</v>
      </c>
      <c r="F284">
        <v>7161.6499020000001</v>
      </c>
      <c r="G284">
        <v>2681310000</v>
      </c>
    </row>
    <row r="285" spans="1:7" x14ac:dyDescent="0.35">
      <c r="A285" s="2">
        <v>43404</v>
      </c>
      <c r="B285">
        <v>7276.6201170000004</v>
      </c>
      <c r="C285">
        <v>7368.4902339999999</v>
      </c>
      <c r="D285">
        <v>7270.6298829999996</v>
      </c>
      <c r="E285" s="5">
        <v>7305.8999020000001</v>
      </c>
      <c r="F285">
        <v>7305.8999020000001</v>
      </c>
      <c r="G285">
        <v>2899730000</v>
      </c>
    </row>
    <row r="286" spans="1:7" x14ac:dyDescent="0.35">
      <c r="A286" s="2">
        <v>43405</v>
      </c>
      <c r="B286">
        <v>7327.8198240000002</v>
      </c>
      <c r="C286">
        <v>7435.8798829999996</v>
      </c>
      <c r="D286">
        <v>7286.5</v>
      </c>
      <c r="E286" s="5">
        <v>7434.0600590000004</v>
      </c>
      <c r="F286">
        <v>7434.0600590000004</v>
      </c>
      <c r="G286">
        <v>2708880000</v>
      </c>
    </row>
    <row r="287" spans="1:7" x14ac:dyDescent="0.35">
      <c r="A287" s="2">
        <v>43406</v>
      </c>
      <c r="B287">
        <v>7424.0200199999999</v>
      </c>
      <c r="C287">
        <v>7466.5297849999997</v>
      </c>
      <c r="D287">
        <v>7298.6801759999998</v>
      </c>
      <c r="E287" s="5">
        <v>7356.9902339999999</v>
      </c>
      <c r="F287">
        <v>7356.9902339999999</v>
      </c>
      <c r="G287">
        <v>2889910000</v>
      </c>
    </row>
    <row r="288" spans="1:7" x14ac:dyDescent="0.35">
      <c r="A288" s="2">
        <v>43409</v>
      </c>
      <c r="B288">
        <v>7344.080078</v>
      </c>
      <c r="C288">
        <v>7349.2299800000001</v>
      </c>
      <c r="D288">
        <v>7255.8798829999996</v>
      </c>
      <c r="E288" s="5">
        <v>7328.8500979999999</v>
      </c>
      <c r="F288">
        <v>7328.8500979999999</v>
      </c>
      <c r="G288">
        <v>2166470000</v>
      </c>
    </row>
    <row r="289" spans="1:7" x14ac:dyDescent="0.35">
      <c r="A289" s="2">
        <v>43410</v>
      </c>
      <c r="B289">
        <v>7326.0698240000002</v>
      </c>
      <c r="C289">
        <v>7400.6401370000003</v>
      </c>
      <c r="D289">
        <v>7320.8901370000003</v>
      </c>
      <c r="E289" s="5">
        <v>7375.9599609999996</v>
      </c>
      <c r="F289">
        <v>7375.9599609999996</v>
      </c>
      <c r="G289">
        <v>2285680000</v>
      </c>
    </row>
    <row r="290" spans="1:7" x14ac:dyDescent="0.35">
      <c r="A290" s="2">
        <v>43411</v>
      </c>
      <c r="B290">
        <v>7446.0898440000001</v>
      </c>
      <c r="C290">
        <v>7572.9301759999998</v>
      </c>
      <c r="D290">
        <v>7435.8701170000004</v>
      </c>
      <c r="E290" s="5">
        <v>7570.75</v>
      </c>
      <c r="F290">
        <v>7570.75</v>
      </c>
      <c r="G290">
        <v>2677530000</v>
      </c>
    </row>
    <row r="291" spans="1:7" x14ac:dyDescent="0.35">
      <c r="A291" s="2">
        <v>43412</v>
      </c>
      <c r="B291">
        <v>7544.169922</v>
      </c>
      <c r="C291">
        <v>7566.9301759999998</v>
      </c>
      <c r="D291">
        <v>7499.7099609999996</v>
      </c>
      <c r="E291" s="5">
        <v>7530.8798829999996</v>
      </c>
      <c r="F291">
        <v>7530.8798829999996</v>
      </c>
      <c r="G291">
        <v>2462430000</v>
      </c>
    </row>
    <row r="292" spans="1:7" x14ac:dyDescent="0.35">
      <c r="A292" s="2">
        <v>43413</v>
      </c>
      <c r="B292">
        <v>7468.5097660000001</v>
      </c>
      <c r="C292">
        <v>7474.3398440000001</v>
      </c>
      <c r="D292">
        <v>7349.4799800000001</v>
      </c>
      <c r="E292" s="5">
        <v>7406.8999020000001</v>
      </c>
      <c r="F292">
        <v>7406.8999020000001</v>
      </c>
      <c r="G292">
        <v>2418490000</v>
      </c>
    </row>
    <row r="293" spans="1:7" x14ac:dyDescent="0.35">
      <c r="A293" s="2">
        <v>43416</v>
      </c>
      <c r="B293">
        <v>7364.0498049999997</v>
      </c>
      <c r="C293">
        <v>7371.0898440000001</v>
      </c>
      <c r="D293">
        <v>7193.7700199999999</v>
      </c>
      <c r="E293" s="5">
        <v>7200.8701170000004</v>
      </c>
      <c r="F293">
        <v>7200.8701170000004</v>
      </c>
      <c r="G293">
        <v>2289070000</v>
      </c>
    </row>
    <row r="294" spans="1:7" x14ac:dyDescent="0.35">
      <c r="A294" s="2">
        <v>43417</v>
      </c>
      <c r="B294">
        <v>7230.6899409999996</v>
      </c>
      <c r="C294">
        <v>7319.1201170000004</v>
      </c>
      <c r="D294">
        <v>7182.8598629999997</v>
      </c>
      <c r="E294" s="5">
        <v>7200.8701170000004</v>
      </c>
      <c r="F294">
        <v>7200.8701170000004</v>
      </c>
      <c r="G294">
        <v>2343940000</v>
      </c>
    </row>
    <row r="295" spans="1:7" x14ac:dyDescent="0.35">
      <c r="A295" s="2">
        <v>43418</v>
      </c>
      <c r="B295">
        <v>7265.3901370000003</v>
      </c>
      <c r="C295">
        <v>7285.5698240000002</v>
      </c>
      <c r="D295">
        <v>7101.169922</v>
      </c>
      <c r="E295" s="5">
        <v>7136.3901370000003</v>
      </c>
      <c r="F295">
        <v>7136.3901370000003</v>
      </c>
      <c r="G295">
        <v>2540220000</v>
      </c>
    </row>
    <row r="296" spans="1:7" x14ac:dyDescent="0.35">
      <c r="A296" s="2">
        <v>43419</v>
      </c>
      <c r="B296">
        <v>7112.830078</v>
      </c>
      <c r="C296">
        <v>7274.2597660000001</v>
      </c>
      <c r="D296">
        <v>7072.3598629999997</v>
      </c>
      <c r="E296" s="5">
        <v>7259.0297849999997</v>
      </c>
      <c r="F296">
        <v>7259.0297849999997</v>
      </c>
      <c r="G296">
        <v>2508720000</v>
      </c>
    </row>
    <row r="297" spans="1:7" x14ac:dyDescent="0.35">
      <c r="A297" s="2">
        <v>43420</v>
      </c>
      <c r="B297">
        <v>7193.6000979999999</v>
      </c>
      <c r="C297">
        <v>7274.8598629999997</v>
      </c>
      <c r="D297">
        <v>7171.7001950000003</v>
      </c>
      <c r="E297" s="5">
        <v>7247.8701170000004</v>
      </c>
      <c r="F297">
        <v>7247.8701170000004</v>
      </c>
      <c r="G297">
        <v>2438260000</v>
      </c>
    </row>
    <row r="298" spans="1:7" x14ac:dyDescent="0.35">
      <c r="A298" s="2">
        <v>43423</v>
      </c>
      <c r="B298">
        <v>7217.2402339999999</v>
      </c>
      <c r="C298">
        <v>7224.1201170000004</v>
      </c>
      <c r="D298">
        <v>7011.3999020000001</v>
      </c>
      <c r="E298" s="5">
        <v>7028.4799800000001</v>
      </c>
      <c r="F298">
        <v>7028.4799800000001</v>
      </c>
      <c r="G298">
        <v>2354020000</v>
      </c>
    </row>
    <row r="299" spans="1:7" x14ac:dyDescent="0.35">
      <c r="A299" s="2">
        <v>43424</v>
      </c>
      <c r="B299">
        <v>6867.4301759999998</v>
      </c>
      <c r="C299">
        <v>6994.75</v>
      </c>
      <c r="D299">
        <v>6830.7597660000001</v>
      </c>
      <c r="E299" s="5">
        <v>6908.8198240000002</v>
      </c>
      <c r="F299">
        <v>6908.8198240000002</v>
      </c>
      <c r="G299">
        <v>2664950000</v>
      </c>
    </row>
    <row r="300" spans="1:7" x14ac:dyDescent="0.35">
      <c r="A300" s="2">
        <v>43425</v>
      </c>
      <c r="B300">
        <v>6985.5097660000001</v>
      </c>
      <c r="C300">
        <v>7029.9301759999998</v>
      </c>
      <c r="D300">
        <v>6951.6201170000004</v>
      </c>
      <c r="E300" s="5">
        <v>6972.25</v>
      </c>
      <c r="F300">
        <v>6972.25</v>
      </c>
      <c r="G300">
        <v>1858050000</v>
      </c>
    </row>
    <row r="301" spans="1:7" x14ac:dyDescent="0.35">
      <c r="A301" s="2">
        <v>43427</v>
      </c>
      <c r="B301">
        <v>6919.5200199999999</v>
      </c>
      <c r="C301">
        <v>6987.8901370000003</v>
      </c>
      <c r="D301">
        <v>6919.1601559999999</v>
      </c>
      <c r="E301" s="5">
        <v>6938.9799800000001</v>
      </c>
      <c r="F301">
        <v>6938.9799800000001</v>
      </c>
      <c r="G301">
        <v>958950000</v>
      </c>
    </row>
    <row r="302" spans="1:7" x14ac:dyDescent="0.35">
      <c r="A302" s="2">
        <v>43430</v>
      </c>
      <c r="B302">
        <v>7026.5</v>
      </c>
      <c r="C302">
        <v>7083.9301759999998</v>
      </c>
      <c r="D302">
        <v>7003.1201170000004</v>
      </c>
      <c r="E302" s="5">
        <v>7081.8500979999999</v>
      </c>
      <c r="F302">
        <v>7081.8500979999999</v>
      </c>
      <c r="G302">
        <v>2011180000</v>
      </c>
    </row>
    <row r="303" spans="1:7" x14ac:dyDescent="0.35">
      <c r="A303" s="2">
        <v>43431</v>
      </c>
      <c r="B303">
        <v>7041.2299800000001</v>
      </c>
      <c r="C303">
        <v>7105.1401370000003</v>
      </c>
      <c r="D303">
        <v>7014.3598629999997</v>
      </c>
      <c r="E303" s="5">
        <v>7082.7001950000003</v>
      </c>
      <c r="F303">
        <v>7082.7001950000003</v>
      </c>
      <c r="G303">
        <v>2067360000</v>
      </c>
    </row>
    <row r="304" spans="1:7" x14ac:dyDescent="0.35">
      <c r="A304" s="2">
        <v>43432</v>
      </c>
      <c r="B304">
        <v>7135.080078</v>
      </c>
      <c r="C304">
        <v>7292.7099609999996</v>
      </c>
      <c r="D304">
        <v>7090.9799800000001</v>
      </c>
      <c r="E304" s="5">
        <v>7291.5898440000001</v>
      </c>
      <c r="F304">
        <v>7291.5898440000001</v>
      </c>
      <c r="G304">
        <v>2390260000</v>
      </c>
    </row>
    <row r="305" spans="1:7" x14ac:dyDescent="0.35">
      <c r="A305" s="2">
        <v>43433</v>
      </c>
      <c r="B305">
        <v>7267.3701170000004</v>
      </c>
      <c r="C305">
        <v>7319.9599609999996</v>
      </c>
      <c r="D305">
        <v>7217.6899409999996</v>
      </c>
      <c r="E305" s="5">
        <v>7273.080078</v>
      </c>
      <c r="F305">
        <v>7273.080078</v>
      </c>
      <c r="G305">
        <v>1983460000</v>
      </c>
    </row>
    <row r="306" spans="1:7" x14ac:dyDescent="0.35">
      <c r="A306" s="2">
        <v>43434</v>
      </c>
      <c r="B306">
        <v>7279.2998049999997</v>
      </c>
      <c r="C306">
        <v>7332.7900390000004</v>
      </c>
      <c r="D306">
        <v>7255.6801759999998</v>
      </c>
      <c r="E306" s="5">
        <v>7330.5400390000004</v>
      </c>
      <c r="F306">
        <v>7330.5400390000004</v>
      </c>
      <c r="G306">
        <v>2542820000</v>
      </c>
    </row>
    <row r="307" spans="1:7" x14ac:dyDescent="0.35">
      <c r="A307" s="2">
        <v>43437</v>
      </c>
      <c r="B307">
        <v>7486.1298829999996</v>
      </c>
      <c r="C307">
        <v>7486.5097660000001</v>
      </c>
      <c r="D307">
        <v>7392.2202150000003</v>
      </c>
      <c r="E307" s="5">
        <v>7441.5097660000001</v>
      </c>
      <c r="F307">
        <v>7441.5097660000001</v>
      </c>
      <c r="G307">
        <v>2621020000</v>
      </c>
    </row>
    <row r="308" spans="1:7" x14ac:dyDescent="0.35">
      <c r="A308" s="2">
        <v>43438</v>
      </c>
      <c r="B308">
        <v>7407.9501950000003</v>
      </c>
      <c r="C308">
        <v>7421.1098629999997</v>
      </c>
      <c r="D308">
        <v>7150.1098629999997</v>
      </c>
      <c r="E308" s="5">
        <v>7158.4301759999998</v>
      </c>
      <c r="F308">
        <v>7158.4301759999998</v>
      </c>
      <c r="G308">
        <v>2635810000</v>
      </c>
    </row>
    <row r="309" spans="1:7" x14ac:dyDescent="0.35">
      <c r="A309" s="2">
        <v>43440</v>
      </c>
      <c r="B309">
        <v>7017.0498049999997</v>
      </c>
      <c r="C309">
        <v>7189.5200199999999</v>
      </c>
      <c r="D309">
        <v>6984.3398440000001</v>
      </c>
      <c r="E309" s="5">
        <v>7188.2597660000001</v>
      </c>
      <c r="F309">
        <v>7188.2597660000001</v>
      </c>
      <c r="G309">
        <v>2833870000</v>
      </c>
    </row>
    <row r="310" spans="1:7" x14ac:dyDescent="0.35">
      <c r="A310" s="2">
        <v>43441</v>
      </c>
      <c r="B310">
        <v>7163.4902339999999</v>
      </c>
      <c r="C310">
        <v>7205.3701170000004</v>
      </c>
      <c r="D310">
        <v>6945.2700199999999</v>
      </c>
      <c r="E310" s="5">
        <v>6969.25</v>
      </c>
      <c r="F310">
        <v>6969.25</v>
      </c>
      <c r="G310">
        <v>2475160000</v>
      </c>
    </row>
    <row r="311" spans="1:7" x14ac:dyDescent="0.35">
      <c r="A311" s="2">
        <v>43444</v>
      </c>
      <c r="B311">
        <v>6959.6298829999996</v>
      </c>
      <c r="C311">
        <v>7047.6201170000004</v>
      </c>
      <c r="D311">
        <v>6878.9902339999999</v>
      </c>
      <c r="E311" s="5">
        <v>7020.5200199999999</v>
      </c>
      <c r="F311">
        <v>7020.5200199999999</v>
      </c>
      <c r="G311">
        <v>2367560000</v>
      </c>
    </row>
    <row r="312" spans="1:7" x14ac:dyDescent="0.35">
      <c r="A312" s="2">
        <v>43445</v>
      </c>
      <c r="B312">
        <v>7121.6601559999999</v>
      </c>
      <c r="C312">
        <v>7129.830078</v>
      </c>
      <c r="D312">
        <v>6983.0097660000001</v>
      </c>
      <c r="E312" s="5">
        <v>7031.830078</v>
      </c>
      <c r="F312">
        <v>7031.830078</v>
      </c>
      <c r="G312">
        <v>2246060000</v>
      </c>
    </row>
    <row r="313" spans="1:7" x14ac:dyDescent="0.35">
      <c r="A313" s="2">
        <v>43446</v>
      </c>
      <c r="B313">
        <v>7127</v>
      </c>
      <c r="C313">
        <v>7197.2900390000004</v>
      </c>
      <c r="D313">
        <v>7096.5600590000004</v>
      </c>
      <c r="E313" s="5">
        <v>7098.3100590000004</v>
      </c>
      <c r="F313">
        <v>7098.3100590000004</v>
      </c>
      <c r="G313">
        <v>2412300000</v>
      </c>
    </row>
    <row r="314" spans="1:7" x14ac:dyDescent="0.35">
      <c r="A314" s="2">
        <v>43447</v>
      </c>
      <c r="B314">
        <v>7135.2797849999997</v>
      </c>
      <c r="C314">
        <v>7154.6401370000003</v>
      </c>
      <c r="D314">
        <v>7034.8198240000002</v>
      </c>
      <c r="E314" s="5">
        <v>7070.330078</v>
      </c>
      <c r="F314">
        <v>7070.330078</v>
      </c>
      <c r="G314">
        <v>2143520000</v>
      </c>
    </row>
    <row r="315" spans="1:7" x14ac:dyDescent="0.35">
      <c r="A315" s="2">
        <v>43448</v>
      </c>
      <c r="B315">
        <v>6986.3701170000004</v>
      </c>
      <c r="C315">
        <v>7027.169922</v>
      </c>
      <c r="D315">
        <v>6898.9902339999999</v>
      </c>
      <c r="E315" s="5">
        <v>6910.6601559999999</v>
      </c>
      <c r="F315">
        <v>6910.6601559999999</v>
      </c>
      <c r="G315">
        <v>2200510000</v>
      </c>
    </row>
    <row r="316" spans="1:7" x14ac:dyDescent="0.35">
      <c r="A316" s="2">
        <v>43451</v>
      </c>
      <c r="B316">
        <v>6886.4599609999996</v>
      </c>
      <c r="C316">
        <v>6931.8100590000004</v>
      </c>
      <c r="D316">
        <v>6710.0097660000001</v>
      </c>
      <c r="E316" s="5">
        <v>6753.7299800000001</v>
      </c>
      <c r="F316">
        <v>6753.7299800000001</v>
      </c>
      <c r="G316">
        <v>2665240000</v>
      </c>
    </row>
    <row r="317" spans="1:7" x14ac:dyDescent="0.35">
      <c r="A317" s="2">
        <v>43452</v>
      </c>
      <c r="B317">
        <v>6809.8198240000002</v>
      </c>
      <c r="C317">
        <v>6847.2700199999999</v>
      </c>
      <c r="D317">
        <v>6733.7099609999996</v>
      </c>
      <c r="E317" s="5">
        <v>6783.9101559999999</v>
      </c>
      <c r="F317">
        <v>6783.9101559999999</v>
      </c>
      <c r="G317">
        <v>2595400000</v>
      </c>
    </row>
    <row r="318" spans="1:7" x14ac:dyDescent="0.35">
      <c r="A318" s="2">
        <v>43453</v>
      </c>
      <c r="B318">
        <v>6777.5898440000001</v>
      </c>
      <c r="C318">
        <v>6868.8598629999997</v>
      </c>
      <c r="D318">
        <v>6586.5</v>
      </c>
      <c r="E318" s="5">
        <v>6636.830078</v>
      </c>
      <c r="F318">
        <v>6636.830078</v>
      </c>
      <c r="G318">
        <v>2899950000</v>
      </c>
    </row>
    <row r="319" spans="1:7" x14ac:dyDescent="0.35">
      <c r="A319" s="2">
        <v>43454</v>
      </c>
      <c r="B319">
        <v>6607.7597660000001</v>
      </c>
      <c r="C319">
        <v>6666.2001950000003</v>
      </c>
      <c r="D319">
        <v>6447.9101559999999</v>
      </c>
      <c r="E319" s="5">
        <v>6528.4101559999999</v>
      </c>
      <c r="F319">
        <v>6528.4101559999999</v>
      </c>
      <c r="G319">
        <v>3258090000</v>
      </c>
    </row>
    <row r="320" spans="1:7" x14ac:dyDescent="0.35">
      <c r="A320" s="2">
        <v>43455</v>
      </c>
      <c r="B320">
        <v>6573.4902339999999</v>
      </c>
      <c r="C320">
        <v>6586.6801759999998</v>
      </c>
      <c r="D320">
        <v>6304.6298829999996</v>
      </c>
      <c r="E320" s="5">
        <v>6332.9902339999999</v>
      </c>
      <c r="F320">
        <v>6332.9902339999999</v>
      </c>
      <c r="G320">
        <v>4534120000</v>
      </c>
    </row>
    <row r="321" spans="1:7" x14ac:dyDescent="0.35">
      <c r="A321" s="2">
        <v>43458</v>
      </c>
      <c r="B321">
        <v>6278.4902339999999</v>
      </c>
      <c r="C321">
        <v>6355.1801759999998</v>
      </c>
      <c r="D321">
        <v>6190.169922</v>
      </c>
      <c r="E321" s="5">
        <v>6192.919922</v>
      </c>
      <c r="F321">
        <v>6192.919922</v>
      </c>
      <c r="G321">
        <v>1647270000</v>
      </c>
    </row>
    <row r="322" spans="1:7" x14ac:dyDescent="0.35">
      <c r="A322" s="2">
        <v>43460</v>
      </c>
      <c r="B322">
        <v>6257.8598629999997</v>
      </c>
      <c r="C322">
        <v>6555.5297849999997</v>
      </c>
      <c r="D322">
        <v>6214.3398440000001</v>
      </c>
      <c r="E322" s="5">
        <v>6554.3598629999997</v>
      </c>
      <c r="F322">
        <v>6554.3598629999997</v>
      </c>
      <c r="G322">
        <v>2558940000</v>
      </c>
    </row>
    <row r="323" spans="1:7" x14ac:dyDescent="0.35">
      <c r="A323" s="2">
        <v>43461</v>
      </c>
      <c r="B323">
        <v>6457.1899409999996</v>
      </c>
      <c r="C323">
        <v>6583.0097660000001</v>
      </c>
      <c r="D323">
        <v>6336.9702150000003</v>
      </c>
      <c r="E323" s="5">
        <v>6579.4902339999999</v>
      </c>
      <c r="F323">
        <v>6579.4902339999999</v>
      </c>
      <c r="G323">
        <v>2415870000</v>
      </c>
    </row>
    <row r="324" spans="1:7" x14ac:dyDescent="0.35">
      <c r="A324" s="2">
        <v>43462</v>
      </c>
      <c r="B324">
        <v>6616.7900390000004</v>
      </c>
      <c r="C324">
        <v>6684.1801759999998</v>
      </c>
      <c r="D324">
        <v>6529.2202150000003</v>
      </c>
      <c r="E324" s="5">
        <v>6584.5200199999999</v>
      </c>
      <c r="F324">
        <v>6584.5200199999999</v>
      </c>
      <c r="G324">
        <v>2199090000</v>
      </c>
    </row>
    <row r="325" spans="1:7" x14ac:dyDescent="0.35">
      <c r="A325" s="2">
        <v>43465</v>
      </c>
      <c r="B325">
        <v>6649.5200199999999</v>
      </c>
      <c r="C325">
        <v>6659.9599609999996</v>
      </c>
      <c r="D325">
        <v>6570.0600590000004</v>
      </c>
      <c r="E325" s="5">
        <v>6635.2797849999997</v>
      </c>
      <c r="F325">
        <v>6635.2797849999997</v>
      </c>
      <c r="G325">
        <v>2098560000</v>
      </c>
    </row>
    <row r="326" spans="1:7" x14ac:dyDescent="0.35">
      <c r="A326" s="2">
        <v>43467</v>
      </c>
      <c r="B326">
        <v>6506.9101559999999</v>
      </c>
      <c r="C326">
        <v>6693.7099609999996</v>
      </c>
      <c r="D326">
        <v>6506.8798829999996</v>
      </c>
      <c r="E326" s="5">
        <v>6665.9399409999996</v>
      </c>
      <c r="F326">
        <v>6665.9399409999996</v>
      </c>
      <c r="G326">
        <v>2261800000</v>
      </c>
    </row>
    <row r="327" spans="1:7" x14ac:dyDescent="0.35">
      <c r="A327" s="2">
        <v>43468</v>
      </c>
      <c r="B327">
        <v>6584.7700199999999</v>
      </c>
      <c r="C327">
        <v>6600.2099609999996</v>
      </c>
      <c r="D327">
        <v>6457.1298829999996</v>
      </c>
      <c r="E327" s="5">
        <v>6463.5</v>
      </c>
      <c r="F327">
        <v>6463.5</v>
      </c>
      <c r="G327">
        <v>2607290000</v>
      </c>
    </row>
    <row r="328" spans="1:7" x14ac:dyDescent="0.35">
      <c r="A328" s="2">
        <v>43469</v>
      </c>
      <c r="B328">
        <v>6567.1401370000003</v>
      </c>
      <c r="C328">
        <v>6760.6899409999996</v>
      </c>
      <c r="D328">
        <v>6554.2402339999999</v>
      </c>
      <c r="E328" s="5">
        <v>6738.8598629999997</v>
      </c>
      <c r="F328">
        <v>6738.8598629999997</v>
      </c>
      <c r="G328">
        <v>2579550000</v>
      </c>
    </row>
    <row r="329" spans="1:7" x14ac:dyDescent="0.35">
      <c r="A329" s="2">
        <v>43472</v>
      </c>
      <c r="B329">
        <v>6757.5297849999997</v>
      </c>
      <c r="C329">
        <v>6855.6000979999999</v>
      </c>
      <c r="D329">
        <v>6741.3999020000001</v>
      </c>
      <c r="E329" s="5">
        <v>6823.4702150000003</v>
      </c>
      <c r="F329">
        <v>6823.4702150000003</v>
      </c>
      <c r="G329">
        <v>2507550000</v>
      </c>
    </row>
    <row r="330" spans="1:7" x14ac:dyDescent="0.35">
      <c r="A330" s="2">
        <v>43473</v>
      </c>
      <c r="B330">
        <v>6893.4399409999996</v>
      </c>
      <c r="C330">
        <v>6909.580078</v>
      </c>
      <c r="D330">
        <v>6795.8598629999997</v>
      </c>
      <c r="E330" s="5">
        <v>6897</v>
      </c>
      <c r="F330">
        <v>6897</v>
      </c>
      <c r="G330">
        <v>2380290000</v>
      </c>
    </row>
    <row r="331" spans="1:7" x14ac:dyDescent="0.35">
      <c r="A331" s="2">
        <v>43474</v>
      </c>
      <c r="B331">
        <v>6923.0600590000004</v>
      </c>
      <c r="C331">
        <v>6985.2202150000003</v>
      </c>
      <c r="D331">
        <v>6899.5600590000004</v>
      </c>
      <c r="E331" s="5">
        <v>6957.080078</v>
      </c>
      <c r="F331">
        <v>6957.080078</v>
      </c>
      <c r="G331">
        <v>2422590000</v>
      </c>
    </row>
    <row r="332" spans="1:7" x14ac:dyDescent="0.35">
      <c r="A332" s="2">
        <v>43475</v>
      </c>
      <c r="B332">
        <v>6908.6499020000001</v>
      </c>
      <c r="C332">
        <v>6991.3701170000004</v>
      </c>
      <c r="D332">
        <v>6877.080078</v>
      </c>
      <c r="E332" s="5">
        <v>6986.0698240000002</v>
      </c>
      <c r="F332">
        <v>6986.0698240000002</v>
      </c>
      <c r="G332">
        <v>2179080000</v>
      </c>
    </row>
    <row r="333" spans="1:7" x14ac:dyDescent="0.35">
      <c r="A333" s="2">
        <v>43476</v>
      </c>
      <c r="B333">
        <v>6947.4599609999996</v>
      </c>
      <c r="C333">
        <v>6975.6499020000001</v>
      </c>
      <c r="D333">
        <v>6933.6000979999999</v>
      </c>
      <c r="E333" s="5">
        <v>6971.4799800000001</v>
      </c>
      <c r="F333">
        <v>6971.4799800000001</v>
      </c>
      <c r="G333">
        <v>2066500000</v>
      </c>
    </row>
    <row r="334" spans="1:7" x14ac:dyDescent="0.35">
      <c r="A334" s="2">
        <v>43479</v>
      </c>
      <c r="B334">
        <v>6908.0297849999997</v>
      </c>
      <c r="C334">
        <v>6936.2202150000003</v>
      </c>
      <c r="D334">
        <v>6887.4799800000001</v>
      </c>
      <c r="E334" s="5">
        <v>6905.919922</v>
      </c>
      <c r="F334">
        <v>6905.919922</v>
      </c>
      <c r="G334">
        <v>1942210000</v>
      </c>
    </row>
    <row r="335" spans="1:7" x14ac:dyDescent="0.35">
      <c r="A335" s="2">
        <v>43480</v>
      </c>
      <c r="B335">
        <v>6931.3901370000003</v>
      </c>
      <c r="C335">
        <v>7025.8500979999999</v>
      </c>
      <c r="D335">
        <v>6928.1201170000004</v>
      </c>
      <c r="E335" s="5">
        <v>7023.830078</v>
      </c>
      <c r="F335">
        <v>7023.830078</v>
      </c>
      <c r="G335">
        <v>2038090000</v>
      </c>
    </row>
    <row r="336" spans="1:7" x14ac:dyDescent="0.35">
      <c r="A336" s="2">
        <v>43481</v>
      </c>
      <c r="B336">
        <v>7033.75</v>
      </c>
      <c r="C336">
        <v>7079.6298829999996</v>
      </c>
      <c r="D336">
        <v>7028.1201170000004</v>
      </c>
      <c r="E336" s="5">
        <v>7034.6899409999996</v>
      </c>
      <c r="F336">
        <v>7034.6899409999996</v>
      </c>
      <c r="G336">
        <v>2149580000</v>
      </c>
    </row>
    <row r="337" spans="1:7" x14ac:dyDescent="0.35">
      <c r="A337" s="2">
        <v>43482</v>
      </c>
      <c r="B337">
        <v>7010.1298829999996</v>
      </c>
      <c r="C337">
        <v>7113.9501950000003</v>
      </c>
      <c r="D337">
        <v>7003.6201170000004</v>
      </c>
      <c r="E337" s="5">
        <v>7084.4599609999996</v>
      </c>
      <c r="F337">
        <v>7084.4599609999996</v>
      </c>
      <c r="G337">
        <v>2128840000</v>
      </c>
    </row>
    <row r="338" spans="1:7" x14ac:dyDescent="0.35">
      <c r="A338" s="2">
        <v>43483</v>
      </c>
      <c r="B338">
        <v>7134.1000979999999</v>
      </c>
      <c r="C338">
        <v>7185.3798829999996</v>
      </c>
      <c r="D338">
        <v>7096.6201170000004</v>
      </c>
      <c r="E338" s="5">
        <v>7157.2299800000001</v>
      </c>
      <c r="F338">
        <v>7157.2299800000001</v>
      </c>
      <c r="G338">
        <v>2451240000</v>
      </c>
    </row>
    <row r="339" spans="1:7" x14ac:dyDescent="0.35">
      <c r="A339" s="2">
        <v>43487</v>
      </c>
      <c r="B339">
        <v>7109.5698240000002</v>
      </c>
      <c r="C339">
        <v>7110.1601559999999</v>
      </c>
      <c r="D339">
        <v>6979.8100590000004</v>
      </c>
      <c r="E339" s="5">
        <v>7020.3598629999997</v>
      </c>
      <c r="F339">
        <v>7020.3598629999997</v>
      </c>
      <c r="G339">
        <v>2380950000</v>
      </c>
    </row>
    <row r="340" spans="1:7" x14ac:dyDescent="0.35">
      <c r="A340" s="2">
        <v>43488</v>
      </c>
      <c r="B340">
        <v>7061.6499020000001</v>
      </c>
      <c r="C340">
        <v>7084.8500979999999</v>
      </c>
      <c r="D340">
        <v>6953.2299800000001</v>
      </c>
      <c r="E340" s="5">
        <v>7025.7700199999999</v>
      </c>
      <c r="F340">
        <v>7025.7700199999999</v>
      </c>
      <c r="G340">
        <v>2274420000</v>
      </c>
    </row>
    <row r="341" spans="1:7" x14ac:dyDescent="0.35">
      <c r="A341" s="2">
        <v>43489</v>
      </c>
      <c r="B341">
        <v>7042.25</v>
      </c>
      <c r="C341">
        <v>7078.9599609999996</v>
      </c>
      <c r="D341">
        <v>7029.9501950000003</v>
      </c>
      <c r="E341" s="5">
        <v>7073.4599609999996</v>
      </c>
      <c r="F341">
        <v>7073.4599609999996</v>
      </c>
      <c r="G341">
        <v>2400290000</v>
      </c>
    </row>
    <row r="342" spans="1:7" x14ac:dyDescent="0.35">
      <c r="A342" s="2">
        <v>43490</v>
      </c>
      <c r="B342">
        <v>7128.1801759999998</v>
      </c>
      <c r="C342">
        <v>7174.5600590000004</v>
      </c>
      <c r="D342">
        <v>7111.0898440000001</v>
      </c>
      <c r="E342" s="5">
        <v>7164.8598629999997</v>
      </c>
      <c r="F342">
        <v>7164.8598629999997</v>
      </c>
      <c r="G342">
        <v>2440840000</v>
      </c>
    </row>
    <row r="343" spans="1:7" x14ac:dyDescent="0.35">
      <c r="A343" s="2">
        <v>43493</v>
      </c>
      <c r="B343">
        <v>7075.0097660000001</v>
      </c>
      <c r="C343">
        <v>7086.2998049999997</v>
      </c>
      <c r="D343">
        <v>7034.25</v>
      </c>
      <c r="E343" s="5">
        <v>7085.6801759999998</v>
      </c>
      <c r="F343">
        <v>7085.6801759999998</v>
      </c>
      <c r="G343">
        <v>2435480000</v>
      </c>
    </row>
    <row r="344" spans="1:7" x14ac:dyDescent="0.35">
      <c r="A344" s="2">
        <v>43494</v>
      </c>
      <c r="B344">
        <v>7087.4902339999999</v>
      </c>
      <c r="C344">
        <v>7092.2900390000004</v>
      </c>
      <c r="D344">
        <v>7011.4702150000003</v>
      </c>
      <c r="E344" s="5">
        <v>7028.2900390000004</v>
      </c>
      <c r="F344">
        <v>7028.2900390000004</v>
      </c>
      <c r="G344">
        <v>2089690000</v>
      </c>
    </row>
    <row r="345" spans="1:7" x14ac:dyDescent="0.35">
      <c r="A345" s="2">
        <v>43495</v>
      </c>
      <c r="B345">
        <v>7094.7900390000004</v>
      </c>
      <c r="C345">
        <v>7201.3100590000004</v>
      </c>
      <c r="D345">
        <v>7065.5698240000002</v>
      </c>
      <c r="E345" s="5">
        <v>7183.080078</v>
      </c>
      <c r="F345">
        <v>7183.080078</v>
      </c>
      <c r="G345">
        <v>2544050000</v>
      </c>
    </row>
    <row r="346" spans="1:7" x14ac:dyDescent="0.35">
      <c r="A346" s="2">
        <v>43496</v>
      </c>
      <c r="B346">
        <v>7208.169922</v>
      </c>
      <c r="C346">
        <v>7303.1201170000004</v>
      </c>
      <c r="D346">
        <v>7205.9501950000003</v>
      </c>
      <c r="E346" s="5">
        <v>7281.7402339999999</v>
      </c>
      <c r="F346">
        <v>7281.7402339999999</v>
      </c>
      <c r="G346">
        <v>2918710000</v>
      </c>
    </row>
    <row r="347" spans="1:7" x14ac:dyDescent="0.35">
      <c r="A347" s="2">
        <v>43497</v>
      </c>
      <c r="B347">
        <v>7256.3701170000004</v>
      </c>
      <c r="C347">
        <v>7299.9399409999996</v>
      </c>
      <c r="D347">
        <v>7243.4101559999999</v>
      </c>
      <c r="E347" s="5">
        <v>7263.8701170000004</v>
      </c>
      <c r="F347">
        <v>7263.8701170000004</v>
      </c>
      <c r="G347">
        <v>2383430000</v>
      </c>
    </row>
    <row r="348" spans="1:7" x14ac:dyDescent="0.35">
      <c r="A348" s="2">
        <v>43500</v>
      </c>
      <c r="B348">
        <v>7266.2797849999997</v>
      </c>
      <c r="C348">
        <v>7348.2299800000001</v>
      </c>
      <c r="D348">
        <v>7261.0698240000002</v>
      </c>
      <c r="E348" s="5">
        <v>7347.5400390000004</v>
      </c>
      <c r="F348">
        <v>7347.5400390000004</v>
      </c>
      <c r="G348">
        <v>2099470000</v>
      </c>
    </row>
    <row r="349" spans="1:7" x14ac:dyDescent="0.35">
      <c r="A349" s="2">
        <v>43501</v>
      </c>
      <c r="B349">
        <v>7356.3398440000001</v>
      </c>
      <c r="C349">
        <v>7408.6801759999998</v>
      </c>
      <c r="D349">
        <v>7355.3598629999997</v>
      </c>
      <c r="E349" s="5">
        <v>7402.080078</v>
      </c>
      <c r="F349">
        <v>7402.080078</v>
      </c>
      <c r="G349">
        <v>2265520000</v>
      </c>
    </row>
    <row r="350" spans="1:7" x14ac:dyDescent="0.35">
      <c r="A350" s="2">
        <v>43502</v>
      </c>
      <c r="B350">
        <v>7400.4399409999996</v>
      </c>
      <c r="C350">
        <v>7410.7700199999999</v>
      </c>
      <c r="D350">
        <v>7346.7202150000003</v>
      </c>
      <c r="E350" s="5">
        <v>7375.2797849999997</v>
      </c>
      <c r="F350">
        <v>7375.2797849999997</v>
      </c>
      <c r="G350">
        <v>2167130000</v>
      </c>
    </row>
    <row r="351" spans="1:7" x14ac:dyDescent="0.35">
      <c r="A351" s="2">
        <v>43503</v>
      </c>
      <c r="B351">
        <v>7316.5</v>
      </c>
      <c r="C351">
        <v>7336.7402339999999</v>
      </c>
      <c r="D351">
        <v>7235.0498049999997</v>
      </c>
      <c r="E351" s="5">
        <v>7288.3500979999999</v>
      </c>
      <c r="F351">
        <v>7288.3500979999999</v>
      </c>
      <c r="G351">
        <v>2295080000</v>
      </c>
    </row>
    <row r="352" spans="1:7" x14ac:dyDescent="0.35">
      <c r="A352" s="2">
        <v>43504</v>
      </c>
      <c r="B352">
        <v>7232.2998049999997</v>
      </c>
      <c r="C352">
        <v>7299.4399409999996</v>
      </c>
      <c r="D352">
        <v>7225.1401370000003</v>
      </c>
      <c r="E352" s="5">
        <v>7298.2001950000003</v>
      </c>
      <c r="F352">
        <v>7298.2001950000003</v>
      </c>
      <c r="G352">
        <v>2086260000</v>
      </c>
    </row>
    <row r="353" spans="1:7" x14ac:dyDescent="0.35">
      <c r="A353" s="2">
        <v>43507</v>
      </c>
      <c r="B353">
        <v>7327.3701170000004</v>
      </c>
      <c r="C353">
        <v>7343.5600590000004</v>
      </c>
      <c r="D353">
        <v>7290.0297849999997</v>
      </c>
      <c r="E353" s="5">
        <v>7307.8999020000001</v>
      </c>
      <c r="F353">
        <v>7307.8999020000001</v>
      </c>
      <c r="G353">
        <v>1897800000</v>
      </c>
    </row>
    <row r="354" spans="1:7" x14ac:dyDescent="0.35">
      <c r="A354" s="2">
        <v>43508</v>
      </c>
      <c r="B354">
        <v>7358.8500979999999</v>
      </c>
      <c r="C354">
        <v>7419.4301759999998</v>
      </c>
      <c r="D354">
        <v>7349.7998049999997</v>
      </c>
      <c r="E354" s="5">
        <v>7414.6201170000004</v>
      </c>
      <c r="F354">
        <v>7414.6201170000004</v>
      </c>
      <c r="G354">
        <v>2124330000</v>
      </c>
    </row>
    <row r="355" spans="1:7" x14ac:dyDescent="0.35">
      <c r="A355" s="2">
        <v>43509</v>
      </c>
      <c r="B355">
        <v>7437.4599609999996</v>
      </c>
      <c r="C355">
        <v>7461.6601559999999</v>
      </c>
      <c r="D355">
        <v>7413.8398440000001</v>
      </c>
      <c r="E355" s="5">
        <v>7420.3798829999996</v>
      </c>
      <c r="F355">
        <v>7420.3798829999996</v>
      </c>
      <c r="G355">
        <v>2093800000</v>
      </c>
    </row>
    <row r="356" spans="1:7" x14ac:dyDescent="0.35">
      <c r="A356" s="2">
        <v>43510</v>
      </c>
      <c r="B356">
        <v>7390.25</v>
      </c>
      <c r="C356">
        <v>7454.419922</v>
      </c>
      <c r="D356">
        <v>7375.7099609999996</v>
      </c>
      <c r="E356" s="5">
        <v>7426.9501950000003</v>
      </c>
      <c r="F356">
        <v>7426.9501950000003</v>
      </c>
      <c r="G356">
        <v>2103370000</v>
      </c>
    </row>
    <row r="357" spans="1:7" x14ac:dyDescent="0.35">
      <c r="A357" s="2">
        <v>43511</v>
      </c>
      <c r="B357">
        <v>7468.5698240000002</v>
      </c>
      <c r="C357">
        <v>7477.2797849999997</v>
      </c>
      <c r="D357">
        <v>7440.2597660000001</v>
      </c>
      <c r="E357" s="5">
        <v>7472.4101559999999</v>
      </c>
      <c r="F357">
        <v>7472.4101559999999</v>
      </c>
      <c r="G357">
        <v>2257750000</v>
      </c>
    </row>
    <row r="358" spans="1:7" x14ac:dyDescent="0.35">
      <c r="A358" s="2">
        <v>43515</v>
      </c>
      <c r="B358">
        <v>7450.75</v>
      </c>
      <c r="C358">
        <v>7507.7900390000004</v>
      </c>
      <c r="D358">
        <v>7450.2700199999999</v>
      </c>
      <c r="E358" s="5">
        <v>7486.7700199999999</v>
      </c>
      <c r="F358">
        <v>7486.7700199999999</v>
      </c>
      <c r="G358">
        <v>2120790000</v>
      </c>
    </row>
    <row r="359" spans="1:7" x14ac:dyDescent="0.35">
      <c r="A359" s="2">
        <v>43516</v>
      </c>
      <c r="B359">
        <v>7490.3100590000004</v>
      </c>
      <c r="C359">
        <v>7513.7001950000003</v>
      </c>
      <c r="D359">
        <v>7455.25</v>
      </c>
      <c r="E359" s="5">
        <v>7489.0698240000002</v>
      </c>
      <c r="F359">
        <v>7489.0698240000002</v>
      </c>
      <c r="G359">
        <v>2181760000</v>
      </c>
    </row>
    <row r="360" spans="1:7" x14ac:dyDescent="0.35">
      <c r="A360" s="2">
        <v>43517</v>
      </c>
      <c r="B360">
        <v>7475.4101559999999</v>
      </c>
      <c r="C360">
        <v>7485.75</v>
      </c>
      <c r="D360">
        <v>7430.8901370000003</v>
      </c>
      <c r="E360" s="5">
        <v>7459.7099609999996</v>
      </c>
      <c r="F360">
        <v>7459.7099609999996</v>
      </c>
      <c r="G360">
        <v>2119080000</v>
      </c>
    </row>
    <row r="361" spans="1:7" x14ac:dyDescent="0.35">
      <c r="A361" s="2">
        <v>43518</v>
      </c>
      <c r="B361">
        <v>7481.6298829999996</v>
      </c>
      <c r="C361">
        <v>7527.5400390000004</v>
      </c>
      <c r="D361">
        <v>7479.0097660000001</v>
      </c>
      <c r="E361" s="5">
        <v>7527.5400390000004</v>
      </c>
      <c r="F361">
        <v>7527.5400390000004</v>
      </c>
      <c r="G361">
        <v>2417680000</v>
      </c>
    </row>
    <row r="362" spans="1:7" x14ac:dyDescent="0.35">
      <c r="A362" s="2">
        <v>43521</v>
      </c>
      <c r="B362">
        <v>7585.2998049999997</v>
      </c>
      <c r="C362">
        <v>7602.6899409999996</v>
      </c>
      <c r="D362">
        <v>7551.6098629999997</v>
      </c>
      <c r="E362" s="5">
        <v>7554.4599609999996</v>
      </c>
      <c r="F362">
        <v>7554.4599609999996</v>
      </c>
      <c r="G362">
        <v>2363140000</v>
      </c>
    </row>
    <row r="363" spans="1:7" x14ac:dyDescent="0.35">
      <c r="A363" s="2">
        <v>43522</v>
      </c>
      <c r="B363">
        <v>7535.2900390000004</v>
      </c>
      <c r="C363">
        <v>7573.2202150000003</v>
      </c>
      <c r="D363">
        <v>7524.3100590000004</v>
      </c>
      <c r="E363" s="5">
        <v>7549.2998049999997</v>
      </c>
      <c r="F363">
        <v>7549.2998049999997</v>
      </c>
      <c r="G363">
        <v>2257710000</v>
      </c>
    </row>
    <row r="364" spans="1:7" x14ac:dyDescent="0.35">
      <c r="A364" s="2">
        <v>43523</v>
      </c>
      <c r="B364">
        <v>7526.419922</v>
      </c>
      <c r="C364">
        <v>7562.2900390000004</v>
      </c>
      <c r="D364">
        <v>7485.3901370000003</v>
      </c>
      <c r="E364" s="5">
        <v>7554.5097660000001</v>
      </c>
      <c r="F364">
        <v>7554.5097660000001</v>
      </c>
      <c r="G364">
        <v>2423360000</v>
      </c>
    </row>
    <row r="365" spans="1:7" x14ac:dyDescent="0.35">
      <c r="A365" s="2">
        <v>43524</v>
      </c>
      <c r="B365">
        <v>7533.3100590000004</v>
      </c>
      <c r="C365">
        <v>7561.8999020000001</v>
      </c>
      <c r="D365">
        <v>7516.4799800000001</v>
      </c>
      <c r="E365" s="5">
        <v>7532.5297849999997</v>
      </c>
      <c r="F365">
        <v>7532.5297849999997</v>
      </c>
      <c r="G365">
        <v>2647080000</v>
      </c>
    </row>
    <row r="366" spans="1:7" x14ac:dyDescent="0.35">
      <c r="A366" s="2">
        <v>43525</v>
      </c>
      <c r="B366">
        <v>7587.4501950000003</v>
      </c>
      <c r="C366">
        <v>7603.0400390000004</v>
      </c>
      <c r="D366">
        <v>7540.75</v>
      </c>
      <c r="E366" s="5">
        <v>7595.3500979999999</v>
      </c>
      <c r="F366">
        <v>7595.3500979999999</v>
      </c>
      <c r="G366">
        <v>2463190000</v>
      </c>
    </row>
    <row r="367" spans="1:7" x14ac:dyDescent="0.35">
      <c r="A367" s="2">
        <v>43528</v>
      </c>
      <c r="B367">
        <v>7636.6201170000004</v>
      </c>
      <c r="C367">
        <v>7643.6601559999999</v>
      </c>
      <c r="D367">
        <v>7501.5600590000004</v>
      </c>
      <c r="E367" s="5">
        <v>7577.5698240000002</v>
      </c>
      <c r="F367">
        <v>7577.5698240000002</v>
      </c>
      <c r="G367">
        <v>2569590000</v>
      </c>
    </row>
    <row r="368" spans="1:7" x14ac:dyDescent="0.35">
      <c r="A368" s="2">
        <v>43529</v>
      </c>
      <c r="B368">
        <v>7582.2900390000004</v>
      </c>
      <c r="C368">
        <v>7598.6601559999999</v>
      </c>
      <c r="D368">
        <v>7543.5400390000004</v>
      </c>
      <c r="E368" s="5">
        <v>7576.3598629999997</v>
      </c>
      <c r="F368">
        <v>7576.3598629999997</v>
      </c>
      <c r="G368">
        <v>2142610000</v>
      </c>
    </row>
    <row r="369" spans="1:7" x14ac:dyDescent="0.35">
      <c r="A369" s="2">
        <v>43530</v>
      </c>
      <c r="B369">
        <v>7575.3798829999996</v>
      </c>
      <c r="C369">
        <v>7579.0200199999999</v>
      </c>
      <c r="D369">
        <v>7499.8701170000004</v>
      </c>
      <c r="E369" s="5">
        <v>7505.919922</v>
      </c>
      <c r="F369">
        <v>7505.919922</v>
      </c>
      <c r="G369">
        <v>2242810000</v>
      </c>
    </row>
    <row r="370" spans="1:7" x14ac:dyDescent="0.35">
      <c r="A370" s="2">
        <v>43531</v>
      </c>
      <c r="B370">
        <v>7483.7900390000004</v>
      </c>
      <c r="C370">
        <v>7489.080078</v>
      </c>
      <c r="D370">
        <v>7397.1899409999996</v>
      </c>
      <c r="E370" s="5">
        <v>7421.4599609999996</v>
      </c>
      <c r="F370">
        <v>7421.4599609999996</v>
      </c>
      <c r="G370">
        <v>2440840000</v>
      </c>
    </row>
    <row r="371" spans="1:7" x14ac:dyDescent="0.35">
      <c r="A371" s="2">
        <v>43532</v>
      </c>
      <c r="B371">
        <v>7334.3500979999999</v>
      </c>
      <c r="C371">
        <v>7411.5200199999999</v>
      </c>
      <c r="D371">
        <v>7332.919922</v>
      </c>
      <c r="E371" s="5">
        <v>7408.1401370000003</v>
      </c>
      <c r="F371">
        <v>7408.1401370000003</v>
      </c>
      <c r="G371">
        <v>2245430000</v>
      </c>
    </row>
    <row r="372" spans="1:7" x14ac:dyDescent="0.35">
      <c r="A372" s="2">
        <v>43535</v>
      </c>
      <c r="B372">
        <v>7442.5600590000004</v>
      </c>
      <c r="C372">
        <v>7558.2299800000001</v>
      </c>
      <c r="D372">
        <v>7442.3999020000001</v>
      </c>
      <c r="E372" s="5">
        <v>7558.0600590000004</v>
      </c>
      <c r="F372">
        <v>7558.0600590000004</v>
      </c>
      <c r="G372">
        <v>2226950000</v>
      </c>
    </row>
    <row r="373" spans="1:7" x14ac:dyDescent="0.35">
      <c r="A373" s="2">
        <v>43536</v>
      </c>
      <c r="B373">
        <v>7571.8500979999999</v>
      </c>
      <c r="C373">
        <v>7611.1298829999996</v>
      </c>
      <c r="D373">
        <v>7560.4599609999996</v>
      </c>
      <c r="E373" s="5">
        <v>7591.0297849999997</v>
      </c>
      <c r="F373">
        <v>7591.0297849999997</v>
      </c>
      <c r="G373">
        <v>2161400000</v>
      </c>
    </row>
    <row r="374" spans="1:7" x14ac:dyDescent="0.35">
      <c r="A374" s="2">
        <v>43537</v>
      </c>
      <c r="B374">
        <v>7621.3798829999996</v>
      </c>
      <c r="C374">
        <v>7677.0698240000002</v>
      </c>
      <c r="D374">
        <v>7619.4599609999996</v>
      </c>
      <c r="E374" s="5">
        <v>7643.4101559999999</v>
      </c>
      <c r="F374">
        <v>7643.4101559999999</v>
      </c>
      <c r="G374">
        <v>2366350000</v>
      </c>
    </row>
    <row r="375" spans="1:7" x14ac:dyDescent="0.35">
      <c r="A375" s="2">
        <v>43538</v>
      </c>
      <c r="B375">
        <v>7644.7900390000004</v>
      </c>
      <c r="C375">
        <v>7653.1000979999999</v>
      </c>
      <c r="D375">
        <v>7627.0200199999999</v>
      </c>
      <c r="E375" s="5">
        <v>7630.9101559999999</v>
      </c>
      <c r="F375">
        <v>7630.9101559999999</v>
      </c>
      <c r="G375">
        <v>2176510000</v>
      </c>
    </row>
    <row r="376" spans="1:7" x14ac:dyDescent="0.35">
      <c r="A376" s="2">
        <v>43539</v>
      </c>
      <c r="B376">
        <v>7658.4101559999999</v>
      </c>
      <c r="C376">
        <v>7714.9599609999996</v>
      </c>
      <c r="D376">
        <v>7652.0400390000004</v>
      </c>
      <c r="E376" s="5">
        <v>7688.5297849999997</v>
      </c>
      <c r="F376">
        <v>7688.5297849999997</v>
      </c>
      <c r="G376">
        <v>3447190000</v>
      </c>
    </row>
    <row r="377" spans="1:7" x14ac:dyDescent="0.35">
      <c r="A377" s="2">
        <v>43542</v>
      </c>
      <c r="B377">
        <v>7696.3798829999996</v>
      </c>
      <c r="C377">
        <v>7737.669922</v>
      </c>
      <c r="D377">
        <v>7677.7402339999999</v>
      </c>
      <c r="E377" s="5">
        <v>7714.4799800000001</v>
      </c>
      <c r="F377">
        <v>7714.4799800000001</v>
      </c>
      <c r="G377">
        <v>2274490000</v>
      </c>
    </row>
    <row r="378" spans="1:7" x14ac:dyDescent="0.35">
      <c r="A378" s="2">
        <v>43543</v>
      </c>
      <c r="B378">
        <v>7747.3999020000001</v>
      </c>
      <c r="C378">
        <v>7767.8901370000003</v>
      </c>
      <c r="D378">
        <v>7699.1499020000001</v>
      </c>
      <c r="E378" s="5">
        <v>7723.9501950000003</v>
      </c>
      <c r="F378">
        <v>7723.9501950000003</v>
      </c>
      <c r="G378">
        <v>2433160000</v>
      </c>
    </row>
    <row r="379" spans="1:7" x14ac:dyDescent="0.35">
      <c r="A379" s="2">
        <v>43544</v>
      </c>
      <c r="B379">
        <v>7721.9501950000003</v>
      </c>
      <c r="C379">
        <v>7779.2402339999999</v>
      </c>
      <c r="D379">
        <v>7674.0400390000004</v>
      </c>
      <c r="E379" s="5">
        <v>7728.9702150000003</v>
      </c>
      <c r="F379">
        <v>7728.9702150000003</v>
      </c>
      <c r="G379">
        <v>2424400000</v>
      </c>
    </row>
    <row r="380" spans="1:7" x14ac:dyDescent="0.35">
      <c r="A380" s="2">
        <v>43545</v>
      </c>
      <c r="B380">
        <v>7705.4301759999998</v>
      </c>
      <c r="C380">
        <v>7850.1098629999997</v>
      </c>
      <c r="D380">
        <v>7705.4301759999998</v>
      </c>
      <c r="E380" s="5">
        <v>7838.9599609999996</v>
      </c>
      <c r="F380">
        <v>7838.9599609999996</v>
      </c>
      <c r="G380">
        <v>2483580000</v>
      </c>
    </row>
    <row r="381" spans="1:7" x14ac:dyDescent="0.35">
      <c r="A381" s="2">
        <v>43546</v>
      </c>
      <c r="B381">
        <v>7800.25</v>
      </c>
      <c r="C381">
        <v>7817.830078</v>
      </c>
      <c r="D381">
        <v>7642.5698240000002</v>
      </c>
      <c r="E381" s="5">
        <v>7642.669922</v>
      </c>
      <c r="F381">
        <v>7642.669922</v>
      </c>
      <c r="G381">
        <v>2490730000</v>
      </c>
    </row>
    <row r="382" spans="1:7" x14ac:dyDescent="0.35">
      <c r="A382" s="2">
        <v>43549</v>
      </c>
      <c r="B382">
        <v>7618.9799800000001</v>
      </c>
      <c r="C382">
        <v>7662.3798829999996</v>
      </c>
      <c r="D382">
        <v>7579.2900390000004</v>
      </c>
      <c r="E382" s="5">
        <v>7637.5400390000004</v>
      </c>
      <c r="F382">
        <v>7637.5400390000004</v>
      </c>
      <c r="G382">
        <v>2130230000</v>
      </c>
    </row>
    <row r="383" spans="1:7" x14ac:dyDescent="0.35">
      <c r="A383" s="2">
        <v>43550</v>
      </c>
      <c r="B383">
        <v>7700</v>
      </c>
      <c r="C383">
        <v>7738.169922</v>
      </c>
      <c r="D383">
        <v>7649.2099609999996</v>
      </c>
      <c r="E383" s="5">
        <v>7691.5200199999999</v>
      </c>
      <c r="F383">
        <v>7691.5200199999999</v>
      </c>
      <c r="G383">
        <v>2068900000</v>
      </c>
    </row>
    <row r="384" spans="1:7" x14ac:dyDescent="0.35">
      <c r="A384" s="2">
        <v>43551</v>
      </c>
      <c r="B384">
        <v>7702.0498049999997</v>
      </c>
      <c r="C384">
        <v>7712.8398440000001</v>
      </c>
      <c r="D384">
        <v>7582.0898440000001</v>
      </c>
      <c r="E384" s="5">
        <v>7643.3798829999996</v>
      </c>
      <c r="F384">
        <v>7643.3798829999996</v>
      </c>
      <c r="G384">
        <v>2221650000</v>
      </c>
    </row>
    <row r="385" spans="1:7" x14ac:dyDescent="0.35">
      <c r="A385" s="2">
        <v>43552</v>
      </c>
      <c r="B385">
        <v>7660.0698240000002</v>
      </c>
      <c r="C385">
        <v>7689.1601559999999</v>
      </c>
      <c r="D385">
        <v>7619.8198240000002</v>
      </c>
      <c r="E385" s="5">
        <v>7669.169922</v>
      </c>
      <c r="F385">
        <v>7669.169922</v>
      </c>
      <c r="G385">
        <v>1902060000</v>
      </c>
    </row>
    <row r="386" spans="1:7" x14ac:dyDescent="0.35">
      <c r="A386" s="2">
        <v>43553</v>
      </c>
      <c r="B386">
        <v>7726.7099609999996</v>
      </c>
      <c r="C386">
        <v>7733.6201170000004</v>
      </c>
      <c r="D386">
        <v>7688.5097660000001</v>
      </c>
      <c r="E386" s="5">
        <v>7729.3198240000002</v>
      </c>
      <c r="F386">
        <v>7729.3198240000002</v>
      </c>
      <c r="G386">
        <v>2233470000</v>
      </c>
    </row>
    <row r="387" spans="1:7" x14ac:dyDescent="0.35">
      <c r="A387" s="2">
        <v>43556</v>
      </c>
      <c r="B387">
        <v>7800.2402339999999</v>
      </c>
      <c r="C387">
        <v>7831.4501950000003</v>
      </c>
      <c r="D387">
        <v>7777.0898440000001</v>
      </c>
      <c r="E387" s="5">
        <v>7828.9101559999999</v>
      </c>
      <c r="F387">
        <v>7828.9101559999999</v>
      </c>
      <c r="G387">
        <v>2198050000</v>
      </c>
    </row>
    <row r="388" spans="1:7" x14ac:dyDescent="0.35">
      <c r="A388" s="2">
        <v>43557</v>
      </c>
      <c r="B388">
        <v>7824.6098629999997</v>
      </c>
      <c r="C388">
        <v>7854.919922</v>
      </c>
      <c r="D388">
        <v>7811.2797849999997</v>
      </c>
      <c r="E388" s="5">
        <v>7848.6899409999996</v>
      </c>
      <c r="F388">
        <v>7848.6899409999996</v>
      </c>
      <c r="G388">
        <v>2110100000</v>
      </c>
    </row>
    <row r="389" spans="1:7" x14ac:dyDescent="0.35">
      <c r="A389" s="2">
        <v>43558</v>
      </c>
      <c r="B389">
        <v>7891.1801759999998</v>
      </c>
      <c r="C389">
        <v>7938.2597660000001</v>
      </c>
      <c r="D389">
        <v>7870.8999020000001</v>
      </c>
      <c r="E389" s="5">
        <v>7895.5498049999997</v>
      </c>
      <c r="F389">
        <v>7895.5498049999997</v>
      </c>
      <c r="G389">
        <v>2487210000</v>
      </c>
    </row>
    <row r="390" spans="1:7" x14ac:dyDescent="0.35">
      <c r="A390" s="2">
        <v>43559</v>
      </c>
      <c r="B390">
        <v>7894.2597660000001</v>
      </c>
      <c r="C390">
        <v>7917.6499020000001</v>
      </c>
      <c r="D390">
        <v>7844.9599609999996</v>
      </c>
      <c r="E390" s="5">
        <v>7891.7797849999997</v>
      </c>
      <c r="F390">
        <v>7891.7797849999997</v>
      </c>
      <c r="G390">
        <v>2094200000</v>
      </c>
    </row>
    <row r="391" spans="1:7" x14ac:dyDescent="0.35">
      <c r="A391" s="2">
        <v>43560</v>
      </c>
      <c r="B391">
        <v>7914.5097660000001</v>
      </c>
      <c r="C391">
        <v>7940.4501950000003</v>
      </c>
      <c r="D391">
        <v>7909.1401370000003</v>
      </c>
      <c r="E391" s="5">
        <v>7938.6899409999996</v>
      </c>
      <c r="F391">
        <v>7938.6899409999996</v>
      </c>
      <c r="G391">
        <v>2148730000</v>
      </c>
    </row>
    <row r="392" spans="1:7" x14ac:dyDescent="0.35">
      <c r="A392" s="2">
        <v>43563</v>
      </c>
      <c r="B392">
        <v>7924.8901370000003</v>
      </c>
      <c r="C392">
        <v>7955.8999020000001</v>
      </c>
      <c r="D392">
        <v>7891.8500979999999</v>
      </c>
      <c r="E392" s="5">
        <v>7953.8798829999996</v>
      </c>
      <c r="F392">
        <v>7953.8798829999996</v>
      </c>
      <c r="G392">
        <v>2069190000</v>
      </c>
    </row>
    <row r="393" spans="1:7" x14ac:dyDescent="0.35">
      <c r="A393" s="2">
        <v>43564</v>
      </c>
      <c r="B393">
        <v>7924.7700199999999</v>
      </c>
      <c r="C393">
        <v>7945.5498049999997</v>
      </c>
      <c r="D393">
        <v>7897.6098629999997</v>
      </c>
      <c r="E393" s="5">
        <v>7909.2797849999997</v>
      </c>
      <c r="F393">
        <v>7909.2797849999997</v>
      </c>
      <c r="G393">
        <v>2067570000</v>
      </c>
    </row>
    <row r="394" spans="1:7" x14ac:dyDescent="0.35">
      <c r="A394" s="2">
        <v>43565</v>
      </c>
      <c r="B394">
        <v>7922.7299800000001</v>
      </c>
      <c r="C394">
        <v>7965.330078</v>
      </c>
      <c r="D394">
        <v>7916.8999020000001</v>
      </c>
      <c r="E394" s="5">
        <v>7964.2402339999999</v>
      </c>
      <c r="F394">
        <v>7964.2402339999999</v>
      </c>
      <c r="G394">
        <v>1998280000</v>
      </c>
    </row>
    <row r="395" spans="1:7" x14ac:dyDescent="0.35">
      <c r="A395" s="2">
        <v>43566</v>
      </c>
      <c r="B395">
        <v>7975.2001950000003</v>
      </c>
      <c r="C395">
        <v>7975.2001950000003</v>
      </c>
      <c r="D395">
        <v>7933.4101559999999</v>
      </c>
      <c r="E395" s="5">
        <v>7947.3598629999997</v>
      </c>
      <c r="F395">
        <v>7947.3598629999997</v>
      </c>
      <c r="G395">
        <v>1956840000</v>
      </c>
    </row>
    <row r="396" spans="1:7" x14ac:dyDescent="0.35">
      <c r="A396" s="2">
        <v>43567</v>
      </c>
      <c r="B396">
        <v>7984.1499020000001</v>
      </c>
      <c r="C396">
        <v>7992.0898440000001</v>
      </c>
      <c r="D396">
        <v>7952.6098629999997</v>
      </c>
      <c r="E396" s="5">
        <v>7984.1601559999999</v>
      </c>
      <c r="F396">
        <v>7984.1601559999999</v>
      </c>
      <c r="G396">
        <v>1955290000</v>
      </c>
    </row>
    <row r="397" spans="1:7" x14ac:dyDescent="0.35">
      <c r="A397" s="2">
        <v>43570</v>
      </c>
      <c r="B397">
        <v>7987.1601559999999</v>
      </c>
      <c r="C397">
        <v>7993.330078</v>
      </c>
      <c r="D397">
        <v>7933.5698240000002</v>
      </c>
      <c r="E397" s="5">
        <v>7976.0097660000001</v>
      </c>
      <c r="F397">
        <v>7976.0097660000001</v>
      </c>
      <c r="G397">
        <v>1816920000</v>
      </c>
    </row>
    <row r="398" spans="1:7" x14ac:dyDescent="0.35">
      <c r="A398" s="2">
        <v>43571</v>
      </c>
      <c r="B398">
        <v>8000.5698240000002</v>
      </c>
      <c r="C398">
        <v>8017.5600590000004</v>
      </c>
      <c r="D398">
        <v>7978.8100590000004</v>
      </c>
      <c r="E398" s="5">
        <v>8000.2299800000001</v>
      </c>
      <c r="F398">
        <v>8000.2299800000001</v>
      </c>
      <c r="G398">
        <v>2095330000</v>
      </c>
    </row>
    <row r="399" spans="1:7" x14ac:dyDescent="0.35">
      <c r="A399" s="2">
        <v>43572</v>
      </c>
      <c r="B399">
        <v>8044.9702150000003</v>
      </c>
      <c r="C399">
        <v>8052.3999020000001</v>
      </c>
      <c r="D399">
        <v>7973.3798829999996</v>
      </c>
      <c r="E399" s="5">
        <v>7996.080078</v>
      </c>
      <c r="F399">
        <v>7996.080078</v>
      </c>
      <c r="G399">
        <v>2290690000</v>
      </c>
    </row>
    <row r="400" spans="1:7" x14ac:dyDescent="0.35">
      <c r="A400" s="2">
        <v>43573</v>
      </c>
      <c r="B400">
        <v>7998.4501950000003</v>
      </c>
      <c r="C400">
        <v>8002.3100590000004</v>
      </c>
      <c r="D400">
        <v>7950.9702150000003</v>
      </c>
      <c r="E400" s="5">
        <v>7998.0600590000004</v>
      </c>
      <c r="F400">
        <v>7998.0600590000004</v>
      </c>
      <c r="G400">
        <v>2089360000</v>
      </c>
    </row>
    <row r="401" spans="1:7" x14ac:dyDescent="0.35">
      <c r="A401" s="2">
        <v>43577</v>
      </c>
      <c r="B401">
        <v>7969.3701170000004</v>
      </c>
      <c r="C401">
        <v>8017.1499020000001</v>
      </c>
      <c r="D401">
        <v>7965.8999020000001</v>
      </c>
      <c r="E401" s="5">
        <v>8015.2700199999999</v>
      </c>
      <c r="F401">
        <v>8015.2700199999999</v>
      </c>
      <c r="G401">
        <v>1776060000</v>
      </c>
    </row>
    <row r="402" spans="1:7" x14ac:dyDescent="0.35">
      <c r="A402" s="2">
        <v>43578</v>
      </c>
      <c r="B402">
        <v>8026.75</v>
      </c>
      <c r="C402">
        <v>8128.8701170000004</v>
      </c>
      <c r="D402">
        <v>8023.8100590000004</v>
      </c>
      <c r="E402" s="5">
        <v>8120.8198240000002</v>
      </c>
      <c r="F402">
        <v>8120.8198240000002</v>
      </c>
      <c r="G402">
        <v>2075070000</v>
      </c>
    </row>
    <row r="403" spans="1:7" x14ac:dyDescent="0.35">
      <c r="A403" s="2">
        <v>43579</v>
      </c>
      <c r="B403">
        <v>8122.8798829999996</v>
      </c>
      <c r="C403">
        <v>8139.5498049999997</v>
      </c>
      <c r="D403">
        <v>8101.7001950000003</v>
      </c>
      <c r="E403" s="5">
        <v>8102.0097660000001</v>
      </c>
      <c r="F403">
        <v>8102.0097660000001</v>
      </c>
      <c r="G403">
        <v>2022490000</v>
      </c>
    </row>
    <row r="404" spans="1:7" x14ac:dyDescent="0.35">
      <c r="A404" s="2">
        <v>43580</v>
      </c>
      <c r="B404">
        <v>8150.8500979999999</v>
      </c>
      <c r="C404">
        <v>8151.8398440000001</v>
      </c>
      <c r="D404">
        <v>8075.4101559999999</v>
      </c>
      <c r="E404" s="5">
        <v>8118.6801759999998</v>
      </c>
      <c r="F404">
        <v>8118.6801759999998</v>
      </c>
      <c r="G404">
        <v>2063270000</v>
      </c>
    </row>
    <row r="405" spans="1:7" x14ac:dyDescent="0.35">
      <c r="A405" s="2">
        <v>43581</v>
      </c>
      <c r="B405">
        <v>8100.2797849999997</v>
      </c>
      <c r="C405">
        <v>8146.419922</v>
      </c>
      <c r="D405">
        <v>8060.8901370000003</v>
      </c>
      <c r="E405" s="5">
        <v>8146.3999020000001</v>
      </c>
      <c r="F405">
        <v>8146.3999020000001</v>
      </c>
      <c r="G405">
        <v>1971270000</v>
      </c>
    </row>
    <row r="406" spans="1:7" x14ac:dyDescent="0.35">
      <c r="A406" s="2">
        <v>43584</v>
      </c>
      <c r="B406">
        <v>8147.6499020000001</v>
      </c>
      <c r="C406">
        <v>8176.080078</v>
      </c>
      <c r="D406">
        <v>8136.4101559999999</v>
      </c>
      <c r="E406" s="5">
        <v>8161.8500979999999</v>
      </c>
      <c r="F406">
        <v>8161.8500979999999</v>
      </c>
      <c r="G406">
        <v>1761110000</v>
      </c>
    </row>
    <row r="407" spans="1:7" x14ac:dyDescent="0.35">
      <c r="A407" s="2">
        <v>43585</v>
      </c>
      <c r="B407">
        <v>8104.9101559999999</v>
      </c>
      <c r="C407">
        <v>8124.6098629999997</v>
      </c>
      <c r="D407">
        <v>8050.5498049999997</v>
      </c>
      <c r="E407" s="5">
        <v>8095.3901370000003</v>
      </c>
      <c r="F407">
        <v>8095.3901370000003</v>
      </c>
      <c r="G407">
        <v>2115770000</v>
      </c>
    </row>
    <row r="408" spans="1:7" x14ac:dyDescent="0.35">
      <c r="A408" s="2">
        <v>43586</v>
      </c>
      <c r="B408">
        <v>8132.9301759999998</v>
      </c>
      <c r="C408">
        <v>8146</v>
      </c>
      <c r="D408">
        <v>8048.2299800000001</v>
      </c>
      <c r="E408" s="5">
        <v>8049.6401370000003</v>
      </c>
      <c r="F408">
        <v>8049.6401370000003</v>
      </c>
      <c r="G408">
        <v>2247420000</v>
      </c>
    </row>
    <row r="409" spans="1:7" x14ac:dyDescent="0.35">
      <c r="A409" s="2">
        <v>43587</v>
      </c>
      <c r="B409">
        <v>8046.4799800000001</v>
      </c>
      <c r="C409">
        <v>8094.0600590000004</v>
      </c>
      <c r="D409">
        <v>7976.7700199999999</v>
      </c>
      <c r="E409" s="5">
        <v>8036.7700199999999</v>
      </c>
      <c r="F409">
        <v>8036.7700199999999</v>
      </c>
      <c r="G409">
        <v>2158600000</v>
      </c>
    </row>
    <row r="410" spans="1:7" x14ac:dyDescent="0.35">
      <c r="A410" s="2">
        <v>43588</v>
      </c>
      <c r="B410">
        <v>8092.8798829999996</v>
      </c>
      <c r="C410">
        <v>8164.7099609999996</v>
      </c>
      <c r="D410">
        <v>8084.7998049999997</v>
      </c>
      <c r="E410" s="5">
        <v>8164</v>
      </c>
      <c r="F410">
        <v>8164</v>
      </c>
      <c r="G410">
        <v>2046040000</v>
      </c>
    </row>
    <row r="411" spans="1:7" x14ac:dyDescent="0.35">
      <c r="A411" s="2">
        <v>43591</v>
      </c>
      <c r="B411">
        <v>7981.8500979999999</v>
      </c>
      <c r="C411">
        <v>8135.5400390000004</v>
      </c>
      <c r="D411">
        <v>7981.8500979999999</v>
      </c>
      <c r="E411" s="5">
        <v>8123.2900390000004</v>
      </c>
      <c r="F411">
        <v>8123.2900390000004</v>
      </c>
      <c r="G411">
        <v>1966120000</v>
      </c>
    </row>
    <row r="412" spans="1:7" x14ac:dyDescent="0.35">
      <c r="A412" s="2">
        <v>43592</v>
      </c>
      <c r="B412">
        <v>8043.5200199999999</v>
      </c>
      <c r="C412">
        <v>8070.9702150000003</v>
      </c>
      <c r="D412">
        <v>7899.0200199999999</v>
      </c>
      <c r="E412" s="5">
        <v>7963.7597660000001</v>
      </c>
      <c r="F412">
        <v>7963.7597660000001</v>
      </c>
      <c r="G412">
        <v>2376660000</v>
      </c>
    </row>
    <row r="413" spans="1:7" x14ac:dyDescent="0.35">
      <c r="A413" s="2">
        <v>43593</v>
      </c>
      <c r="B413">
        <v>7946.2402339999999</v>
      </c>
      <c r="C413">
        <v>8004.4902339999999</v>
      </c>
      <c r="D413">
        <v>7923.3500979999999</v>
      </c>
      <c r="E413" s="5">
        <v>7943.3198240000002</v>
      </c>
      <c r="F413">
        <v>7943.3198240000002</v>
      </c>
      <c r="G413">
        <v>2175100000</v>
      </c>
    </row>
    <row r="414" spans="1:7" x14ac:dyDescent="0.35">
      <c r="A414" s="2">
        <v>43594</v>
      </c>
      <c r="B414">
        <v>7853.2099609999996</v>
      </c>
      <c r="C414">
        <v>7929.7797849999997</v>
      </c>
      <c r="D414">
        <v>7796.1601559999999</v>
      </c>
      <c r="E414" s="5">
        <v>7910.5898440000001</v>
      </c>
      <c r="F414">
        <v>7910.5898440000001</v>
      </c>
      <c r="G414">
        <v>2520770000</v>
      </c>
    </row>
    <row r="415" spans="1:7" x14ac:dyDescent="0.35">
      <c r="A415" s="2">
        <v>43595</v>
      </c>
      <c r="B415">
        <v>7881.3100590000004</v>
      </c>
      <c r="C415">
        <v>7949.3398440000001</v>
      </c>
      <c r="D415">
        <v>7759.3398440000001</v>
      </c>
      <c r="E415" s="5">
        <v>7916.9399409999996</v>
      </c>
      <c r="F415">
        <v>7916.9399409999996</v>
      </c>
      <c r="G415">
        <v>2387720000</v>
      </c>
    </row>
    <row r="416" spans="1:7" x14ac:dyDescent="0.35">
      <c r="A416" s="2">
        <v>43598</v>
      </c>
      <c r="B416">
        <v>7720.0698240000002</v>
      </c>
      <c r="C416">
        <v>7760.830078</v>
      </c>
      <c r="D416">
        <v>7627.2202150000003</v>
      </c>
      <c r="E416" s="5">
        <v>7647.0200199999999</v>
      </c>
      <c r="F416">
        <v>7647.0200199999999</v>
      </c>
      <c r="G416">
        <v>2478860000</v>
      </c>
    </row>
    <row r="417" spans="1:7" x14ac:dyDescent="0.35">
      <c r="A417" s="2">
        <v>43599</v>
      </c>
      <c r="B417">
        <v>7689.6601559999999</v>
      </c>
      <c r="C417">
        <v>7776.2001950000003</v>
      </c>
      <c r="D417">
        <v>7665.2998049999997</v>
      </c>
      <c r="E417" s="5">
        <v>7734.4902339999999</v>
      </c>
      <c r="F417">
        <v>7734.4902339999999</v>
      </c>
      <c r="G417">
        <v>2084850000</v>
      </c>
    </row>
    <row r="418" spans="1:7" x14ac:dyDescent="0.35">
      <c r="A418" s="2">
        <v>43600</v>
      </c>
      <c r="B418">
        <v>7682.7998049999997</v>
      </c>
      <c r="C418">
        <v>7838.7202150000003</v>
      </c>
      <c r="D418">
        <v>7682.2402339999999</v>
      </c>
      <c r="E418" s="5">
        <v>7822.1499020000001</v>
      </c>
      <c r="F418">
        <v>7822.1499020000001</v>
      </c>
      <c r="G418">
        <v>2001530000</v>
      </c>
    </row>
    <row r="419" spans="1:7" x14ac:dyDescent="0.35">
      <c r="A419" s="2">
        <v>43601</v>
      </c>
      <c r="B419">
        <v>7832.580078</v>
      </c>
      <c r="C419">
        <v>7946.2299800000001</v>
      </c>
      <c r="D419">
        <v>7826.669922</v>
      </c>
      <c r="E419" s="5">
        <v>7898.0498049999997</v>
      </c>
      <c r="F419">
        <v>7898.0498049999997</v>
      </c>
      <c r="G419">
        <v>2163120000</v>
      </c>
    </row>
    <row r="420" spans="1:7" x14ac:dyDescent="0.35">
      <c r="A420" s="2">
        <v>43602</v>
      </c>
      <c r="B420">
        <v>7829.0297849999997</v>
      </c>
      <c r="C420">
        <v>7918.7099609999996</v>
      </c>
      <c r="D420">
        <v>7810.3500979999999</v>
      </c>
      <c r="E420" s="5">
        <v>7816.2797849999997</v>
      </c>
      <c r="F420">
        <v>7816.2797849999997</v>
      </c>
      <c r="G420">
        <v>2134120000</v>
      </c>
    </row>
    <row r="421" spans="1:7" x14ac:dyDescent="0.35">
      <c r="A421" s="2">
        <v>43605</v>
      </c>
      <c r="B421">
        <v>7714.0600590000004</v>
      </c>
      <c r="C421">
        <v>7747.2700199999999</v>
      </c>
      <c r="D421">
        <v>7678.3500979999999</v>
      </c>
      <c r="E421" s="5">
        <v>7702.3798829999996</v>
      </c>
      <c r="F421">
        <v>7702.3798829999996</v>
      </c>
      <c r="G421">
        <v>2122410000</v>
      </c>
    </row>
    <row r="422" spans="1:7" x14ac:dyDescent="0.35">
      <c r="A422" s="2">
        <v>43606</v>
      </c>
      <c r="B422">
        <v>7765.5698240000002</v>
      </c>
      <c r="C422">
        <v>7804.4399409999996</v>
      </c>
      <c r="D422">
        <v>7752.919922</v>
      </c>
      <c r="E422" s="5">
        <v>7785.7202150000003</v>
      </c>
      <c r="F422">
        <v>7785.7202150000003</v>
      </c>
      <c r="G422">
        <v>1993210000</v>
      </c>
    </row>
    <row r="423" spans="1:7" x14ac:dyDescent="0.35">
      <c r="A423" s="2">
        <v>43607</v>
      </c>
      <c r="B423">
        <v>7749.7998049999997</v>
      </c>
      <c r="C423">
        <v>7786.330078</v>
      </c>
      <c r="D423">
        <v>7738.3500979999999</v>
      </c>
      <c r="E423" s="5">
        <v>7750.8398440000001</v>
      </c>
      <c r="F423">
        <v>7750.8398440000001</v>
      </c>
      <c r="G423">
        <v>1881830000</v>
      </c>
    </row>
    <row r="424" spans="1:7" x14ac:dyDescent="0.35">
      <c r="A424" s="2">
        <v>43608</v>
      </c>
      <c r="B424">
        <v>7660.7202150000003</v>
      </c>
      <c r="C424">
        <v>7665.1499020000001</v>
      </c>
      <c r="D424">
        <v>7585.3198240000002</v>
      </c>
      <c r="E424" s="5">
        <v>7628.2797849999997</v>
      </c>
      <c r="F424">
        <v>7628.2797849999997</v>
      </c>
      <c r="G424">
        <v>2243420000</v>
      </c>
    </row>
    <row r="425" spans="1:7" x14ac:dyDescent="0.35">
      <c r="A425" s="2">
        <v>43609</v>
      </c>
      <c r="B425">
        <v>7675.5698240000002</v>
      </c>
      <c r="C425">
        <v>7694.1499020000001</v>
      </c>
      <c r="D425">
        <v>7631.25</v>
      </c>
      <c r="E425" s="5">
        <v>7637.0097660000001</v>
      </c>
      <c r="F425">
        <v>7637.0097660000001</v>
      </c>
      <c r="G425">
        <v>1682920000</v>
      </c>
    </row>
    <row r="426" spans="1:7" x14ac:dyDescent="0.35">
      <c r="A426" s="2">
        <v>43613</v>
      </c>
      <c r="B426">
        <v>7655.6601559999999</v>
      </c>
      <c r="C426">
        <v>7693.7402339999999</v>
      </c>
      <c r="D426">
        <v>7603.7597660000001</v>
      </c>
      <c r="E426" s="5">
        <v>7607.3500979999999</v>
      </c>
      <c r="F426">
        <v>7607.3500979999999</v>
      </c>
      <c r="G426">
        <v>2352670000</v>
      </c>
    </row>
    <row r="427" spans="1:7" x14ac:dyDescent="0.35">
      <c r="A427" s="2">
        <v>43614</v>
      </c>
      <c r="B427">
        <v>7553.0200199999999</v>
      </c>
      <c r="C427">
        <v>7581.1098629999997</v>
      </c>
      <c r="D427">
        <v>7503.9399409999996</v>
      </c>
      <c r="E427" s="5">
        <v>7547.3100590000004</v>
      </c>
      <c r="F427">
        <v>7547.3100590000004</v>
      </c>
      <c r="G427">
        <v>2278790000</v>
      </c>
    </row>
    <row r="428" spans="1:7" x14ac:dyDescent="0.35">
      <c r="A428" s="2">
        <v>43615</v>
      </c>
      <c r="B428">
        <v>7565.4599609999996</v>
      </c>
      <c r="C428">
        <v>7595.8999020000001</v>
      </c>
      <c r="D428">
        <v>7527.6601559999999</v>
      </c>
      <c r="E428" s="5">
        <v>7567.7202150000003</v>
      </c>
      <c r="F428">
        <v>7567.7202150000003</v>
      </c>
      <c r="G428">
        <v>1872000000</v>
      </c>
    </row>
    <row r="429" spans="1:7" x14ac:dyDescent="0.35">
      <c r="A429" s="2">
        <v>43616</v>
      </c>
      <c r="B429">
        <v>7470.9501950000003</v>
      </c>
      <c r="C429">
        <v>7506.8598629999997</v>
      </c>
      <c r="D429">
        <v>7448.2299800000001</v>
      </c>
      <c r="E429" s="5">
        <v>7453.1499020000001</v>
      </c>
      <c r="F429">
        <v>7453.1499020000001</v>
      </c>
      <c r="G429">
        <v>2236940000</v>
      </c>
    </row>
    <row r="430" spans="1:7" x14ac:dyDescent="0.35">
      <c r="A430" s="2">
        <v>43619</v>
      </c>
      <c r="B430">
        <v>7441.2099609999996</v>
      </c>
      <c r="C430">
        <v>7457.6601559999999</v>
      </c>
      <c r="D430">
        <v>7292.2202150000003</v>
      </c>
      <c r="E430" s="5">
        <v>7333.0200199999999</v>
      </c>
      <c r="F430">
        <v>7333.0200199999999</v>
      </c>
      <c r="G430">
        <v>2576920000</v>
      </c>
    </row>
    <row r="431" spans="1:7" x14ac:dyDescent="0.35">
      <c r="A431" s="2">
        <v>43620</v>
      </c>
      <c r="B431">
        <v>7413.9399409999996</v>
      </c>
      <c r="C431">
        <v>7529.5</v>
      </c>
      <c r="D431">
        <v>7385.0200199999999</v>
      </c>
      <c r="E431" s="5">
        <v>7527.1201170000004</v>
      </c>
      <c r="F431">
        <v>7527.1201170000004</v>
      </c>
      <c r="G431">
        <v>2369150000</v>
      </c>
    </row>
    <row r="432" spans="1:7" x14ac:dyDescent="0.35">
      <c r="A432" s="2">
        <v>43621</v>
      </c>
      <c r="B432">
        <v>7585.6801759999998</v>
      </c>
      <c r="C432">
        <v>7589.4702150000003</v>
      </c>
      <c r="D432">
        <v>7498.169922</v>
      </c>
      <c r="E432" s="5">
        <v>7575.4799800000001</v>
      </c>
      <c r="F432">
        <v>7575.4799800000001</v>
      </c>
      <c r="G432">
        <v>2115570000</v>
      </c>
    </row>
    <row r="433" spans="1:7" x14ac:dyDescent="0.35">
      <c r="A433" s="2">
        <v>43622</v>
      </c>
      <c r="B433">
        <v>7582.2402339999999</v>
      </c>
      <c r="C433">
        <v>7634.1201170000004</v>
      </c>
      <c r="D433">
        <v>7546.2202150000003</v>
      </c>
      <c r="E433" s="5">
        <v>7615.5498049999997</v>
      </c>
      <c r="F433">
        <v>7615.5498049999997</v>
      </c>
      <c r="G433">
        <v>2070940000</v>
      </c>
    </row>
    <row r="434" spans="1:7" x14ac:dyDescent="0.35">
      <c r="A434" s="2">
        <v>43623</v>
      </c>
      <c r="B434">
        <v>7652.9702150000003</v>
      </c>
      <c r="C434">
        <v>7767.0200199999999</v>
      </c>
      <c r="D434">
        <v>7647.9101559999999</v>
      </c>
      <c r="E434" s="5">
        <v>7742.1000979999999</v>
      </c>
      <c r="F434">
        <v>7742.1000979999999</v>
      </c>
      <c r="G434">
        <v>2066020000</v>
      </c>
    </row>
    <row r="435" spans="1:7" x14ac:dyDescent="0.35">
      <c r="A435" s="2">
        <v>43626</v>
      </c>
      <c r="B435">
        <v>7798.8701170000004</v>
      </c>
      <c r="C435">
        <v>7895.4399409999996</v>
      </c>
      <c r="D435">
        <v>7795.7597660000001</v>
      </c>
      <c r="E435" s="5">
        <v>7823.169922</v>
      </c>
      <c r="F435">
        <v>7823.169922</v>
      </c>
      <c r="G435">
        <v>2049370000</v>
      </c>
    </row>
    <row r="436" spans="1:7" x14ac:dyDescent="0.35">
      <c r="A436" s="2">
        <v>43627</v>
      </c>
      <c r="B436">
        <v>7901.0400390000004</v>
      </c>
      <c r="C436">
        <v>7909.9902339999999</v>
      </c>
      <c r="D436">
        <v>7798.6298829999996</v>
      </c>
      <c r="E436" s="5">
        <v>7822.5698240000002</v>
      </c>
      <c r="F436">
        <v>7822.5698240000002</v>
      </c>
      <c r="G436">
        <v>2114680000</v>
      </c>
    </row>
    <row r="437" spans="1:7" x14ac:dyDescent="0.35">
      <c r="A437" s="2">
        <v>43628</v>
      </c>
      <c r="B437">
        <v>7803.1298829999996</v>
      </c>
      <c r="C437">
        <v>7819.1601559999999</v>
      </c>
      <c r="D437">
        <v>7773.9702150000003</v>
      </c>
      <c r="E437" s="5">
        <v>7792.7202150000003</v>
      </c>
      <c r="F437">
        <v>7792.7202150000003</v>
      </c>
      <c r="G437">
        <v>1952790000</v>
      </c>
    </row>
    <row r="438" spans="1:7" x14ac:dyDescent="0.35">
      <c r="A438" s="2">
        <v>43629</v>
      </c>
      <c r="B438">
        <v>7822.5600590000004</v>
      </c>
      <c r="C438">
        <v>7848.3598629999997</v>
      </c>
      <c r="D438">
        <v>7813.6000979999999</v>
      </c>
      <c r="E438" s="5">
        <v>7837.1298829999996</v>
      </c>
      <c r="F438">
        <v>7837.1298829999996</v>
      </c>
      <c r="G438">
        <v>1838930000</v>
      </c>
    </row>
    <row r="439" spans="1:7" x14ac:dyDescent="0.35">
      <c r="A439" s="2">
        <v>43630</v>
      </c>
      <c r="B439">
        <v>7807.1899409999996</v>
      </c>
      <c r="C439">
        <v>7819.2099609999996</v>
      </c>
      <c r="D439">
        <v>7778.1201170000004</v>
      </c>
      <c r="E439" s="5">
        <v>7796.6601559999999</v>
      </c>
      <c r="F439">
        <v>7796.6601559999999</v>
      </c>
      <c r="G439">
        <v>1804340000</v>
      </c>
    </row>
    <row r="440" spans="1:7" x14ac:dyDescent="0.35">
      <c r="A440" s="2">
        <v>43633</v>
      </c>
      <c r="B440">
        <v>7819.4301759999998</v>
      </c>
      <c r="C440">
        <v>7865.9799800000001</v>
      </c>
      <c r="D440">
        <v>7812.6098629999997</v>
      </c>
      <c r="E440" s="5">
        <v>7845.0200199999999</v>
      </c>
      <c r="F440">
        <v>7845.0200199999999</v>
      </c>
      <c r="G440">
        <v>1935290000</v>
      </c>
    </row>
    <row r="441" spans="1:7" x14ac:dyDescent="0.35">
      <c r="A441" s="2">
        <v>43634</v>
      </c>
      <c r="B441">
        <v>7920.9799800000001</v>
      </c>
      <c r="C441">
        <v>8005.2099609999996</v>
      </c>
      <c r="D441">
        <v>7911.669922</v>
      </c>
      <c r="E441" s="5">
        <v>7953.8798829999996</v>
      </c>
      <c r="F441">
        <v>7953.8798829999996</v>
      </c>
      <c r="G441">
        <v>2244920000</v>
      </c>
    </row>
    <row r="442" spans="1:7" x14ac:dyDescent="0.35">
      <c r="A442" s="2">
        <v>43635</v>
      </c>
      <c r="B442">
        <v>7970.2597660000001</v>
      </c>
      <c r="C442">
        <v>7998.5898440000001</v>
      </c>
      <c r="D442">
        <v>7930.3798829999996</v>
      </c>
      <c r="E442" s="5">
        <v>7987.3198240000002</v>
      </c>
      <c r="F442">
        <v>7987.3198240000002</v>
      </c>
      <c r="G442">
        <v>2014080000</v>
      </c>
    </row>
    <row r="443" spans="1:7" x14ac:dyDescent="0.35">
      <c r="A443" s="2">
        <v>43636</v>
      </c>
      <c r="B443">
        <v>8087.4501950000003</v>
      </c>
      <c r="C443">
        <v>8088.8798829999996</v>
      </c>
      <c r="D443">
        <v>7996.8701170000004</v>
      </c>
      <c r="E443" s="5">
        <v>8051.3398440000001</v>
      </c>
      <c r="F443">
        <v>8051.3398440000001</v>
      </c>
      <c r="G443">
        <v>2053530000</v>
      </c>
    </row>
    <row r="444" spans="1:7" x14ac:dyDescent="0.35">
      <c r="A444" s="2">
        <v>43637</v>
      </c>
      <c r="B444">
        <v>8028.6899409999996</v>
      </c>
      <c r="C444">
        <v>8073.0200199999999</v>
      </c>
      <c r="D444">
        <v>8011.2001950000003</v>
      </c>
      <c r="E444" s="5">
        <v>8031.7099609999996</v>
      </c>
      <c r="F444">
        <v>8031.7099609999996</v>
      </c>
      <c r="G444">
        <v>2894340000</v>
      </c>
    </row>
    <row r="445" spans="1:7" x14ac:dyDescent="0.35">
      <c r="A445" s="2">
        <v>43640</v>
      </c>
      <c r="B445">
        <v>8040.580078</v>
      </c>
      <c r="C445">
        <v>8047.5600590000004</v>
      </c>
      <c r="D445">
        <v>8004.6298829999996</v>
      </c>
      <c r="E445" s="5">
        <v>8005.7001950000003</v>
      </c>
      <c r="F445">
        <v>8005.7001950000003</v>
      </c>
      <c r="G445">
        <v>2070370000</v>
      </c>
    </row>
    <row r="446" spans="1:7" x14ac:dyDescent="0.35">
      <c r="A446" s="2">
        <v>43641</v>
      </c>
      <c r="B446">
        <v>8005.2700199999999</v>
      </c>
      <c r="C446">
        <v>8007.3100590000004</v>
      </c>
      <c r="D446">
        <v>7879.1499020000001</v>
      </c>
      <c r="E446" s="5">
        <v>7884.7202150000003</v>
      </c>
      <c r="F446">
        <v>7884.7202150000003</v>
      </c>
      <c r="G446">
        <v>2127310000</v>
      </c>
    </row>
    <row r="447" spans="1:7" x14ac:dyDescent="0.35">
      <c r="A447" s="2">
        <v>43642</v>
      </c>
      <c r="B447">
        <v>7933.919922</v>
      </c>
      <c r="C447">
        <v>7974.2797849999997</v>
      </c>
      <c r="D447">
        <v>7903.0698240000002</v>
      </c>
      <c r="E447" s="5">
        <v>7909.9702150000003</v>
      </c>
      <c r="F447">
        <v>7909.9702150000003</v>
      </c>
      <c r="G447">
        <v>2104750000</v>
      </c>
    </row>
    <row r="448" spans="1:7" x14ac:dyDescent="0.35">
      <c r="A448" s="2">
        <v>43643</v>
      </c>
      <c r="B448">
        <v>7939.3598629999997</v>
      </c>
      <c r="C448">
        <v>7976.580078</v>
      </c>
      <c r="D448">
        <v>7935.4702150000003</v>
      </c>
      <c r="E448" s="5">
        <v>7967.7597660000001</v>
      </c>
      <c r="F448">
        <v>7967.7597660000001</v>
      </c>
      <c r="G448">
        <v>2023120000</v>
      </c>
    </row>
    <row r="449" spans="1:7" x14ac:dyDescent="0.35">
      <c r="A449" s="2">
        <v>43644</v>
      </c>
      <c r="B449">
        <v>7988.7597660000001</v>
      </c>
      <c r="C449">
        <v>8010.1499020000001</v>
      </c>
      <c r="D449">
        <v>7961.4599609999996</v>
      </c>
      <c r="E449" s="5">
        <v>8006.2402339999999</v>
      </c>
      <c r="F449">
        <v>8006.2402339999999</v>
      </c>
      <c r="G449">
        <v>4078990000</v>
      </c>
    </row>
    <row r="450" spans="1:7" x14ac:dyDescent="0.35">
      <c r="A450" s="2">
        <v>43647</v>
      </c>
      <c r="B450">
        <v>8145.8500979999999</v>
      </c>
      <c r="C450">
        <v>8150.4501950000003</v>
      </c>
      <c r="D450">
        <v>8059.2900390000004</v>
      </c>
      <c r="E450" s="5">
        <v>8091.1601559999999</v>
      </c>
      <c r="F450">
        <v>8091.1601559999999</v>
      </c>
      <c r="G450">
        <v>2208900000</v>
      </c>
    </row>
    <row r="451" spans="1:7" x14ac:dyDescent="0.35">
      <c r="A451" s="2">
        <v>43648</v>
      </c>
      <c r="B451">
        <v>8086.6499020000001</v>
      </c>
      <c r="C451">
        <v>8109.3701170000004</v>
      </c>
      <c r="D451">
        <v>8063.1098629999997</v>
      </c>
      <c r="E451" s="5">
        <v>8109.0898440000001</v>
      </c>
      <c r="F451">
        <v>8109.0898440000001</v>
      </c>
      <c r="G451">
        <v>1946320000</v>
      </c>
    </row>
    <row r="452" spans="1:7" x14ac:dyDescent="0.35">
      <c r="A452" s="2">
        <v>43649</v>
      </c>
      <c r="B452">
        <v>8129.5698240000002</v>
      </c>
      <c r="C452">
        <v>8170.2299800000001</v>
      </c>
      <c r="D452">
        <v>8122.3398440000001</v>
      </c>
      <c r="E452" s="5">
        <v>8170.2299800000001</v>
      </c>
      <c r="F452">
        <v>8170.2299800000001</v>
      </c>
      <c r="G452">
        <v>1548190000</v>
      </c>
    </row>
    <row r="453" spans="1:7" x14ac:dyDescent="0.35">
      <c r="A453" s="2">
        <v>43651</v>
      </c>
      <c r="B453">
        <v>8123.2797849999997</v>
      </c>
      <c r="C453">
        <v>8171.9702150000003</v>
      </c>
      <c r="D453">
        <v>8093.6601559999999</v>
      </c>
      <c r="E453" s="5">
        <v>8161.7900390000004</v>
      </c>
      <c r="F453">
        <v>8161.7900390000004</v>
      </c>
      <c r="G453">
        <v>149410000</v>
      </c>
    </row>
    <row r="454" spans="1:7" x14ac:dyDescent="0.35">
      <c r="A454" s="2">
        <v>43654</v>
      </c>
      <c r="B454">
        <v>8112.9101559999999</v>
      </c>
      <c r="C454">
        <v>8161.7900390000004</v>
      </c>
      <c r="D454">
        <v>8078.3901370000003</v>
      </c>
      <c r="E454" s="5">
        <v>8098.3798829999996</v>
      </c>
      <c r="F454">
        <v>8098.3798829999996</v>
      </c>
      <c r="G454">
        <v>177320000</v>
      </c>
    </row>
    <row r="455" spans="1:7" x14ac:dyDescent="0.35">
      <c r="A455" s="2">
        <v>43655</v>
      </c>
      <c r="B455">
        <v>8061.4101559999999</v>
      </c>
      <c r="C455">
        <v>8146.9799800000001</v>
      </c>
      <c r="D455">
        <v>8061.3198240000002</v>
      </c>
      <c r="E455" s="5">
        <v>8141.7299800000001</v>
      </c>
      <c r="F455">
        <v>8141.7299800000001</v>
      </c>
      <c r="G455">
        <v>1866770000</v>
      </c>
    </row>
    <row r="456" spans="1:7" x14ac:dyDescent="0.35">
      <c r="A456" s="2">
        <v>43656</v>
      </c>
      <c r="B456">
        <v>8183.1899409999996</v>
      </c>
      <c r="C456">
        <v>8228.5996090000008</v>
      </c>
      <c r="D456">
        <v>8160.5600590000004</v>
      </c>
      <c r="E456" s="5">
        <v>8202.5302730000003</v>
      </c>
      <c r="F456">
        <v>8202.5302730000003</v>
      </c>
      <c r="G456">
        <v>2060510000</v>
      </c>
    </row>
    <row r="457" spans="1:7" x14ac:dyDescent="0.35">
      <c r="A457" s="2">
        <v>43657</v>
      </c>
      <c r="B457">
        <v>8219.2802730000003</v>
      </c>
      <c r="C457">
        <v>8226.1796880000002</v>
      </c>
      <c r="D457">
        <v>8171.6298829999996</v>
      </c>
      <c r="E457" s="5">
        <v>8196.0400389999995</v>
      </c>
      <c r="F457">
        <v>8196.0400389999995</v>
      </c>
      <c r="G457">
        <v>1966970000</v>
      </c>
    </row>
    <row r="458" spans="1:7" x14ac:dyDescent="0.35">
      <c r="A458" s="2">
        <v>43658</v>
      </c>
      <c r="B458">
        <v>8209.2001949999994</v>
      </c>
      <c r="C458">
        <v>8245.6601559999999</v>
      </c>
      <c r="D458">
        <v>8201.5195309999999</v>
      </c>
      <c r="E458" s="5">
        <v>8244.1396480000003</v>
      </c>
      <c r="F458">
        <v>8244.1396480000003</v>
      </c>
      <c r="G458">
        <v>1824870000</v>
      </c>
    </row>
    <row r="459" spans="1:7" x14ac:dyDescent="0.35">
      <c r="A459" s="2">
        <v>43661</v>
      </c>
      <c r="B459">
        <v>8263.1796880000002</v>
      </c>
      <c r="C459">
        <v>8264.7802730000003</v>
      </c>
      <c r="D459">
        <v>8236.2695309999999</v>
      </c>
      <c r="E459" s="5">
        <v>8258.1904300000006</v>
      </c>
      <c r="F459">
        <v>8258.1904300000006</v>
      </c>
      <c r="G459">
        <v>1783980000</v>
      </c>
    </row>
    <row r="460" spans="1:7" x14ac:dyDescent="0.35">
      <c r="A460" s="2">
        <v>43662</v>
      </c>
      <c r="B460">
        <v>8251.6601559999999</v>
      </c>
      <c r="C460">
        <v>8259.75</v>
      </c>
      <c r="D460">
        <v>8204.2304690000001</v>
      </c>
      <c r="E460" s="5">
        <v>8222.7998050000006</v>
      </c>
      <c r="F460">
        <v>8222.7998050000006</v>
      </c>
      <c r="G460">
        <v>1933960000</v>
      </c>
    </row>
    <row r="461" spans="1:7" x14ac:dyDescent="0.35">
      <c r="A461" s="2">
        <v>43663</v>
      </c>
      <c r="B461">
        <v>8224</v>
      </c>
      <c r="C461">
        <v>8230.6699219999991</v>
      </c>
      <c r="D461">
        <v>8184.6601559999999</v>
      </c>
      <c r="E461" s="5">
        <v>8185.2099609999996</v>
      </c>
      <c r="F461">
        <v>8185.2099609999996</v>
      </c>
      <c r="G461">
        <v>1846960000</v>
      </c>
    </row>
    <row r="462" spans="1:7" x14ac:dyDescent="0.35">
      <c r="A462" s="2">
        <v>43664</v>
      </c>
      <c r="B462">
        <v>8151.7597660000001</v>
      </c>
      <c r="C462">
        <v>8215.5800780000009</v>
      </c>
      <c r="D462">
        <v>8135.1201170000004</v>
      </c>
      <c r="E462" s="5">
        <v>8207.2402340000008</v>
      </c>
      <c r="F462">
        <v>8207.2402340000008</v>
      </c>
      <c r="G462">
        <v>2016310000</v>
      </c>
    </row>
    <row r="463" spans="1:7" x14ac:dyDescent="0.35">
      <c r="A463" s="2">
        <v>43665</v>
      </c>
      <c r="B463">
        <v>8241.3398440000001</v>
      </c>
      <c r="C463">
        <v>8245.7802730000003</v>
      </c>
      <c r="D463">
        <v>8144.6298829999996</v>
      </c>
      <c r="E463" s="5">
        <v>8146.4902339999999</v>
      </c>
      <c r="F463">
        <v>8146.4902339999999</v>
      </c>
      <c r="G463">
        <v>1878730000</v>
      </c>
    </row>
    <row r="464" spans="1:7" x14ac:dyDescent="0.35">
      <c r="A464" s="2">
        <v>43668</v>
      </c>
      <c r="B464">
        <v>8171.9902339999999</v>
      </c>
      <c r="C464">
        <v>8218.4199219999991</v>
      </c>
      <c r="D464">
        <v>8171.5400390000004</v>
      </c>
      <c r="E464" s="5">
        <v>8204.1396480000003</v>
      </c>
      <c r="F464">
        <v>8204.1396480000003</v>
      </c>
      <c r="G464">
        <v>1845770000</v>
      </c>
    </row>
    <row r="465" spans="1:7" x14ac:dyDescent="0.35">
      <c r="A465" s="2">
        <v>43669</v>
      </c>
      <c r="B465">
        <v>8242.5</v>
      </c>
      <c r="C465">
        <v>8251.8300780000009</v>
      </c>
      <c r="D465">
        <v>8193.8896480000003</v>
      </c>
      <c r="E465" s="5">
        <v>8251.4003909999992</v>
      </c>
      <c r="F465">
        <v>8251.4003909999992</v>
      </c>
      <c r="G465">
        <v>1832220000</v>
      </c>
    </row>
    <row r="466" spans="1:7" x14ac:dyDescent="0.35">
      <c r="A466" s="2">
        <v>43670</v>
      </c>
      <c r="B466">
        <v>8227.3603519999997</v>
      </c>
      <c r="C466">
        <v>8321.8095699999994</v>
      </c>
      <c r="D466">
        <v>8226.5</v>
      </c>
      <c r="E466" s="5">
        <v>8321.5</v>
      </c>
      <c r="F466">
        <v>8321.5</v>
      </c>
      <c r="G466">
        <v>1947550000</v>
      </c>
    </row>
    <row r="467" spans="1:7" x14ac:dyDescent="0.35">
      <c r="A467" s="2">
        <v>43671</v>
      </c>
      <c r="B467">
        <v>8294.6796880000002</v>
      </c>
      <c r="C467">
        <v>8295.9501949999994</v>
      </c>
      <c r="D467">
        <v>8233.4003909999992</v>
      </c>
      <c r="E467" s="5">
        <v>8238.5400389999995</v>
      </c>
      <c r="F467">
        <v>8238.5400389999995</v>
      </c>
      <c r="G467">
        <v>2023130000</v>
      </c>
    </row>
    <row r="468" spans="1:7" x14ac:dyDescent="0.35">
      <c r="A468" s="2">
        <v>43672</v>
      </c>
      <c r="B468">
        <v>8294.2998050000006</v>
      </c>
      <c r="C468">
        <v>8339.6396480000003</v>
      </c>
      <c r="D468">
        <v>8291.1201170000004</v>
      </c>
      <c r="E468" s="5">
        <v>8330.2099610000005</v>
      </c>
      <c r="F468">
        <v>8330.2099610000005</v>
      </c>
      <c r="G468">
        <v>1954350000</v>
      </c>
    </row>
    <row r="469" spans="1:7" x14ac:dyDescent="0.35">
      <c r="A469" s="2">
        <v>43675</v>
      </c>
      <c r="B469">
        <v>8325.0996090000008</v>
      </c>
      <c r="C469">
        <v>8325.2802730000003</v>
      </c>
      <c r="D469">
        <v>8247.3701170000004</v>
      </c>
      <c r="E469" s="5">
        <v>8293.3300780000009</v>
      </c>
      <c r="F469">
        <v>8293.3300780000009</v>
      </c>
      <c r="G469">
        <v>1874780000</v>
      </c>
    </row>
    <row r="470" spans="1:7" x14ac:dyDescent="0.35">
      <c r="A470" s="2">
        <v>43676</v>
      </c>
      <c r="B470">
        <v>8231.7695309999999</v>
      </c>
      <c r="C470">
        <v>8295.4599610000005</v>
      </c>
      <c r="D470">
        <v>8228.0195309999999</v>
      </c>
      <c r="E470" s="5">
        <v>8273.6103519999997</v>
      </c>
      <c r="F470">
        <v>8273.6103519999997</v>
      </c>
      <c r="G470">
        <v>1884300000</v>
      </c>
    </row>
    <row r="471" spans="1:7" x14ac:dyDescent="0.35">
      <c r="A471" s="2">
        <v>43677</v>
      </c>
      <c r="B471">
        <v>8290.7998050000006</v>
      </c>
      <c r="C471">
        <v>8299.8300780000009</v>
      </c>
      <c r="D471">
        <v>8110.0200199999999</v>
      </c>
      <c r="E471" s="5">
        <v>8175.419922</v>
      </c>
      <c r="F471">
        <v>8175.419922</v>
      </c>
      <c r="G471">
        <v>2667060000</v>
      </c>
    </row>
    <row r="472" spans="1:7" x14ac:dyDescent="0.35">
      <c r="A472" s="2">
        <v>43678</v>
      </c>
      <c r="B472">
        <v>8190.5600590000004</v>
      </c>
      <c r="C472">
        <v>8311.0400389999995</v>
      </c>
      <c r="D472">
        <v>8080.5200199999999</v>
      </c>
      <c r="E472" s="5">
        <v>8111.1201170000004</v>
      </c>
      <c r="F472">
        <v>8111.1201170000004</v>
      </c>
      <c r="G472">
        <v>2792650000</v>
      </c>
    </row>
    <row r="473" spans="1:7" x14ac:dyDescent="0.35">
      <c r="A473" s="2">
        <v>43679</v>
      </c>
      <c r="B473">
        <v>8056.419922</v>
      </c>
      <c r="C473">
        <v>8068.7998049999997</v>
      </c>
      <c r="D473">
        <v>7953.669922</v>
      </c>
      <c r="E473" s="5">
        <v>8004.0698240000002</v>
      </c>
      <c r="F473">
        <v>8004.0698240000002</v>
      </c>
      <c r="G473">
        <v>2252550000</v>
      </c>
    </row>
    <row r="474" spans="1:7" x14ac:dyDescent="0.35">
      <c r="A474" s="2">
        <v>43682</v>
      </c>
      <c r="B474">
        <v>7823.330078</v>
      </c>
      <c r="C474">
        <v>7836.4501950000003</v>
      </c>
      <c r="D474">
        <v>7662.8999020000001</v>
      </c>
      <c r="E474" s="5">
        <v>7726.0400390000004</v>
      </c>
      <c r="F474">
        <v>7726.0400390000004</v>
      </c>
      <c r="G474">
        <v>2636740000</v>
      </c>
    </row>
    <row r="475" spans="1:7" x14ac:dyDescent="0.35">
      <c r="A475" s="2">
        <v>43683</v>
      </c>
      <c r="B475">
        <v>7804.5097660000001</v>
      </c>
      <c r="C475">
        <v>7845.0097660000001</v>
      </c>
      <c r="D475">
        <v>7739.5698240000002</v>
      </c>
      <c r="E475" s="5">
        <v>7833.2700199999999</v>
      </c>
      <c r="F475">
        <v>7833.2700199999999</v>
      </c>
      <c r="G475">
        <v>2201610000</v>
      </c>
    </row>
    <row r="476" spans="1:7" x14ac:dyDescent="0.35">
      <c r="A476" s="2">
        <v>43684</v>
      </c>
      <c r="B476">
        <v>7747.2700199999999</v>
      </c>
      <c r="C476">
        <v>7881.3798829999996</v>
      </c>
      <c r="D476">
        <v>7702.419922</v>
      </c>
      <c r="E476" s="5">
        <v>7862.830078</v>
      </c>
      <c r="F476">
        <v>7862.830078</v>
      </c>
      <c r="G476">
        <v>2453230000</v>
      </c>
    </row>
    <row r="477" spans="1:7" x14ac:dyDescent="0.35">
      <c r="A477" s="2">
        <v>43685</v>
      </c>
      <c r="B477">
        <v>7921.5898440000001</v>
      </c>
      <c r="C477">
        <v>8041.1201170000004</v>
      </c>
      <c r="D477">
        <v>7896.1499020000001</v>
      </c>
      <c r="E477" s="5">
        <v>8039.1601559999999</v>
      </c>
      <c r="F477">
        <v>8039.1601559999999</v>
      </c>
      <c r="G477">
        <v>2415670000</v>
      </c>
    </row>
    <row r="478" spans="1:7" x14ac:dyDescent="0.35">
      <c r="A478" s="2">
        <v>43686</v>
      </c>
      <c r="B478">
        <v>7997.1899409999996</v>
      </c>
      <c r="C478">
        <v>8020.5600590000004</v>
      </c>
      <c r="D478">
        <v>7910.3500979999999</v>
      </c>
      <c r="E478" s="5">
        <v>7959.1401370000003</v>
      </c>
      <c r="F478">
        <v>7959.1401370000003</v>
      </c>
      <c r="G478">
        <v>2224330000</v>
      </c>
    </row>
    <row r="479" spans="1:7" x14ac:dyDescent="0.35">
      <c r="A479" s="2">
        <v>43689</v>
      </c>
      <c r="B479">
        <v>7907.4902339999999</v>
      </c>
      <c r="C479">
        <v>7924.9902339999999</v>
      </c>
      <c r="D479">
        <v>7833.7900390000004</v>
      </c>
      <c r="E479" s="5">
        <v>7863.4101559999999</v>
      </c>
      <c r="F479">
        <v>7863.4101559999999</v>
      </c>
      <c r="G479">
        <v>2056360000</v>
      </c>
    </row>
    <row r="480" spans="1:7" x14ac:dyDescent="0.35">
      <c r="A480" s="2">
        <v>43690</v>
      </c>
      <c r="B480">
        <v>7852.3701170000004</v>
      </c>
      <c r="C480">
        <v>8065.2402339999999</v>
      </c>
      <c r="D480">
        <v>7851.580078</v>
      </c>
      <c r="E480" s="5">
        <v>8016.3598629999997</v>
      </c>
      <c r="F480">
        <v>8016.3598629999997</v>
      </c>
      <c r="G480">
        <v>2346980000</v>
      </c>
    </row>
    <row r="481" spans="1:7" x14ac:dyDescent="0.35">
      <c r="A481" s="2">
        <v>43691</v>
      </c>
      <c r="B481">
        <v>7877.330078</v>
      </c>
      <c r="C481">
        <v>7900.2797849999997</v>
      </c>
      <c r="D481">
        <v>7762.8701170000004</v>
      </c>
      <c r="E481" s="5">
        <v>7773.9399409999996</v>
      </c>
      <c r="F481">
        <v>7773.9399409999996</v>
      </c>
      <c r="G481">
        <v>2522870000</v>
      </c>
    </row>
    <row r="482" spans="1:7" x14ac:dyDescent="0.35">
      <c r="A482" s="2">
        <v>43692</v>
      </c>
      <c r="B482">
        <v>7790.2001950000003</v>
      </c>
      <c r="C482">
        <v>7805.9301759999998</v>
      </c>
      <c r="D482">
        <v>7716.5498049999997</v>
      </c>
      <c r="E482" s="5">
        <v>7766.6201170000004</v>
      </c>
      <c r="F482">
        <v>7766.6201170000004</v>
      </c>
      <c r="G482">
        <v>2182590000</v>
      </c>
    </row>
    <row r="483" spans="1:7" x14ac:dyDescent="0.35">
      <c r="A483" s="2">
        <v>43693</v>
      </c>
      <c r="B483">
        <v>7828.3500979999999</v>
      </c>
      <c r="C483">
        <v>7907.5200199999999</v>
      </c>
      <c r="D483">
        <v>7828.3500979999999</v>
      </c>
      <c r="E483" s="5">
        <v>7895.9902339999999</v>
      </c>
      <c r="F483">
        <v>7895.9902339999999</v>
      </c>
      <c r="G483">
        <v>1995130000</v>
      </c>
    </row>
    <row r="484" spans="1:7" x14ac:dyDescent="0.35">
      <c r="A484" s="2">
        <v>43696</v>
      </c>
      <c r="B484">
        <v>8006.1801759999998</v>
      </c>
      <c r="C484">
        <v>8026.75</v>
      </c>
      <c r="D484">
        <v>7895.9902339999999</v>
      </c>
      <c r="E484" s="5">
        <v>8002.8100590000004</v>
      </c>
      <c r="F484">
        <v>8002.8100590000004</v>
      </c>
      <c r="G484">
        <v>1934980000</v>
      </c>
    </row>
    <row r="485" spans="1:7" x14ac:dyDescent="0.35">
      <c r="A485" s="2">
        <v>43697</v>
      </c>
      <c r="B485">
        <v>7989.3598629999997</v>
      </c>
      <c r="C485">
        <v>8010.580078</v>
      </c>
      <c r="D485">
        <v>7948.0898440000001</v>
      </c>
      <c r="E485" s="5">
        <v>7948.5600590000004</v>
      </c>
      <c r="F485">
        <v>7948.5600590000004</v>
      </c>
      <c r="G485">
        <v>1747580000</v>
      </c>
    </row>
    <row r="486" spans="1:7" x14ac:dyDescent="0.35">
      <c r="A486" s="2">
        <v>43698</v>
      </c>
      <c r="B486">
        <v>8017.0698240000002</v>
      </c>
      <c r="C486">
        <v>8036.9399409999996</v>
      </c>
      <c r="D486">
        <v>7998.5</v>
      </c>
      <c r="E486" s="5">
        <v>8020.2099609999996</v>
      </c>
      <c r="F486">
        <v>8020.2099609999996</v>
      </c>
      <c r="G486">
        <v>1716370000</v>
      </c>
    </row>
    <row r="487" spans="1:7" x14ac:dyDescent="0.35">
      <c r="A487" s="2">
        <v>43699</v>
      </c>
      <c r="B487">
        <v>8038.7900390000004</v>
      </c>
      <c r="C487">
        <v>8048.580078</v>
      </c>
      <c r="D487">
        <v>7937.1201170000004</v>
      </c>
      <c r="E487" s="5">
        <v>7991.3901370000003</v>
      </c>
      <c r="F487">
        <v>7991.3901370000003</v>
      </c>
      <c r="G487">
        <v>1777630000</v>
      </c>
    </row>
    <row r="488" spans="1:7" x14ac:dyDescent="0.35">
      <c r="A488" s="2">
        <v>43700</v>
      </c>
      <c r="B488">
        <v>7943.6499020000001</v>
      </c>
      <c r="C488">
        <v>8005.3398440000001</v>
      </c>
      <c r="D488">
        <v>7730.7700199999999</v>
      </c>
      <c r="E488" s="5">
        <v>7751.7700199999999</v>
      </c>
      <c r="F488">
        <v>7751.7700199999999</v>
      </c>
      <c r="G488">
        <v>2207070000</v>
      </c>
    </row>
    <row r="489" spans="1:7" x14ac:dyDescent="0.35">
      <c r="A489" s="2">
        <v>43703</v>
      </c>
      <c r="B489">
        <v>7829.580078</v>
      </c>
      <c r="C489">
        <v>7856.0400390000004</v>
      </c>
      <c r="D489">
        <v>7789.0498049999997</v>
      </c>
      <c r="E489" s="5">
        <v>7853.7402339999999</v>
      </c>
      <c r="F489">
        <v>7853.7402339999999</v>
      </c>
      <c r="G489">
        <v>1688860000</v>
      </c>
    </row>
    <row r="490" spans="1:7" x14ac:dyDescent="0.35">
      <c r="A490" s="2">
        <v>43704</v>
      </c>
      <c r="B490">
        <v>7908.7797849999997</v>
      </c>
      <c r="C490">
        <v>7916.830078</v>
      </c>
      <c r="D490">
        <v>7795.1801759999998</v>
      </c>
      <c r="E490" s="5">
        <v>7826.9501950000003</v>
      </c>
      <c r="F490">
        <v>7826.9501950000003</v>
      </c>
      <c r="G490">
        <v>1913760000</v>
      </c>
    </row>
    <row r="491" spans="1:7" x14ac:dyDescent="0.35">
      <c r="A491" s="2">
        <v>43705</v>
      </c>
      <c r="B491">
        <v>7798.3500979999999</v>
      </c>
      <c r="C491">
        <v>7866.8701170000004</v>
      </c>
      <c r="D491">
        <v>7766.669922</v>
      </c>
      <c r="E491" s="5">
        <v>7856.8798829999996</v>
      </c>
      <c r="F491">
        <v>7856.8798829999996</v>
      </c>
      <c r="G491">
        <v>1656930000</v>
      </c>
    </row>
    <row r="492" spans="1:7" x14ac:dyDescent="0.35">
      <c r="A492" s="2">
        <v>43706</v>
      </c>
      <c r="B492">
        <v>7945.7797849999997</v>
      </c>
      <c r="C492">
        <v>7992.2900390000004</v>
      </c>
      <c r="D492">
        <v>7925.830078</v>
      </c>
      <c r="E492" s="5">
        <v>7973.3901370000003</v>
      </c>
      <c r="F492">
        <v>7973.3901370000003</v>
      </c>
      <c r="G492">
        <v>1700840000</v>
      </c>
    </row>
    <row r="493" spans="1:7" x14ac:dyDescent="0.35">
      <c r="A493" s="2">
        <v>43707</v>
      </c>
      <c r="B493">
        <v>8015.1601559999999</v>
      </c>
      <c r="C493">
        <v>8017.9101559999999</v>
      </c>
      <c r="D493">
        <v>7914.7402339999999</v>
      </c>
      <c r="E493" s="5">
        <v>7962.8798829999996</v>
      </c>
      <c r="F493">
        <v>7962.8798829999996</v>
      </c>
      <c r="G493">
        <v>1665840000</v>
      </c>
    </row>
    <row r="494" spans="1:7" x14ac:dyDescent="0.35">
      <c r="A494" s="2">
        <v>43711</v>
      </c>
      <c r="B494">
        <v>7906.4399409999996</v>
      </c>
      <c r="C494">
        <v>7940.3701170000004</v>
      </c>
      <c r="D494">
        <v>7847.3198240000002</v>
      </c>
      <c r="E494" s="5">
        <v>7874.1601559999999</v>
      </c>
      <c r="F494">
        <v>7874.1601559999999</v>
      </c>
      <c r="G494">
        <v>1936210000</v>
      </c>
    </row>
    <row r="495" spans="1:7" x14ac:dyDescent="0.35">
      <c r="A495" s="2">
        <v>43712</v>
      </c>
      <c r="B495">
        <v>7949.8100590000004</v>
      </c>
      <c r="C495">
        <v>7981.4101559999999</v>
      </c>
      <c r="D495">
        <v>7928.9399409999996</v>
      </c>
      <c r="E495" s="5">
        <v>7976.8798829999996</v>
      </c>
      <c r="F495">
        <v>7976.8798829999996</v>
      </c>
      <c r="G495">
        <v>1891300000</v>
      </c>
    </row>
    <row r="496" spans="1:7" x14ac:dyDescent="0.35">
      <c r="A496" s="2">
        <v>43713</v>
      </c>
      <c r="B496">
        <v>8061.2900390000004</v>
      </c>
      <c r="C496">
        <v>8134.419922</v>
      </c>
      <c r="D496">
        <v>8061.2900390000004</v>
      </c>
      <c r="E496" s="5">
        <v>8116.830078</v>
      </c>
      <c r="F496">
        <v>8116.830078</v>
      </c>
      <c r="G496">
        <v>2096300000</v>
      </c>
    </row>
    <row r="497" spans="1:7" x14ac:dyDescent="0.35">
      <c r="A497" s="2">
        <v>43714</v>
      </c>
      <c r="B497">
        <v>8125.580078</v>
      </c>
      <c r="C497">
        <v>8134.3901370000003</v>
      </c>
      <c r="D497">
        <v>8098.5200199999999</v>
      </c>
      <c r="E497" s="5">
        <v>8103.0698240000002</v>
      </c>
      <c r="F497">
        <v>8103.0698240000002</v>
      </c>
      <c r="G497">
        <v>1876380000</v>
      </c>
    </row>
    <row r="498" spans="1:7" x14ac:dyDescent="0.35">
      <c r="A498" s="2">
        <v>43717</v>
      </c>
      <c r="B498">
        <v>8130.9101559999999</v>
      </c>
      <c r="C498">
        <v>8131.6601559999999</v>
      </c>
      <c r="D498">
        <v>8052.3398440000001</v>
      </c>
      <c r="E498" s="5">
        <v>8087.4399409999996</v>
      </c>
      <c r="F498">
        <v>8087.4399409999996</v>
      </c>
      <c r="G498">
        <v>2172240000</v>
      </c>
    </row>
    <row r="499" spans="1:7" x14ac:dyDescent="0.35">
      <c r="A499" s="2">
        <v>43718</v>
      </c>
      <c r="B499">
        <v>8049.9799800000001</v>
      </c>
      <c r="C499">
        <v>8086.5297849999997</v>
      </c>
      <c r="D499">
        <v>8001.6801759999998</v>
      </c>
      <c r="E499" s="5">
        <v>8084.1601559999999</v>
      </c>
      <c r="F499">
        <v>8084.1601559999999</v>
      </c>
      <c r="G499">
        <v>2362860000</v>
      </c>
    </row>
    <row r="500" spans="1:7" x14ac:dyDescent="0.35">
      <c r="A500" s="2">
        <v>43719</v>
      </c>
      <c r="B500">
        <v>8091.6801759999998</v>
      </c>
      <c r="C500">
        <v>8169.6801759999998</v>
      </c>
      <c r="D500">
        <v>8081.5600590000004</v>
      </c>
      <c r="E500" s="5">
        <v>8169.6801759999998</v>
      </c>
      <c r="F500">
        <v>8169.6801759999998</v>
      </c>
      <c r="G500">
        <v>2310440000</v>
      </c>
    </row>
    <row r="501" spans="1:7" x14ac:dyDescent="0.35">
      <c r="A501" s="2">
        <v>43720</v>
      </c>
      <c r="B501">
        <v>8206.5800780000009</v>
      </c>
      <c r="C501">
        <v>8243.7998050000006</v>
      </c>
      <c r="D501">
        <v>8176.7299800000001</v>
      </c>
      <c r="E501" s="5">
        <v>8194.4697269999997</v>
      </c>
      <c r="F501">
        <v>8194.4697269999997</v>
      </c>
      <c r="G501">
        <v>2159260000</v>
      </c>
    </row>
    <row r="502" spans="1:7" x14ac:dyDescent="0.35">
      <c r="A502" s="2">
        <v>43721</v>
      </c>
      <c r="B502">
        <v>8190.5698240000002</v>
      </c>
      <c r="C502">
        <v>8210.2001949999994</v>
      </c>
      <c r="D502">
        <v>8165.4702150000003</v>
      </c>
      <c r="E502" s="5">
        <v>8176.7099609999996</v>
      </c>
      <c r="F502">
        <v>8176.7099609999996</v>
      </c>
      <c r="G502">
        <v>1976770000</v>
      </c>
    </row>
    <row r="503" spans="1:7" x14ac:dyDescent="0.35">
      <c r="A503" s="2">
        <v>43724</v>
      </c>
      <c r="B503">
        <v>8121.6401370000003</v>
      </c>
      <c r="C503">
        <v>8165.330078</v>
      </c>
      <c r="D503">
        <v>8121.25</v>
      </c>
      <c r="E503" s="5">
        <v>8153.5400390000004</v>
      </c>
      <c r="F503">
        <v>8153.5400390000004</v>
      </c>
      <c r="G503">
        <v>1869220000</v>
      </c>
    </row>
    <row r="504" spans="1:7" x14ac:dyDescent="0.35">
      <c r="A504" s="2">
        <v>43725</v>
      </c>
      <c r="B504">
        <v>8148.6499020000001</v>
      </c>
      <c r="C504">
        <v>8188.2299800000001</v>
      </c>
      <c r="D504">
        <v>8139.8198240000002</v>
      </c>
      <c r="E504" s="5">
        <v>8186.0200199999999</v>
      </c>
      <c r="F504">
        <v>8186.0200199999999</v>
      </c>
      <c r="G504">
        <v>1850340000</v>
      </c>
    </row>
    <row r="505" spans="1:7" x14ac:dyDescent="0.35">
      <c r="A505" s="2">
        <v>43726</v>
      </c>
      <c r="B505">
        <v>8174.6201170000004</v>
      </c>
      <c r="C505">
        <v>8179.8701170000004</v>
      </c>
      <c r="D505">
        <v>8086.2202150000003</v>
      </c>
      <c r="E505" s="5">
        <v>8177.3901370000003</v>
      </c>
      <c r="F505">
        <v>8177.3901370000003</v>
      </c>
      <c r="G505">
        <v>2034880000</v>
      </c>
    </row>
    <row r="506" spans="1:7" x14ac:dyDescent="0.35">
      <c r="A506" s="2">
        <v>43727</v>
      </c>
      <c r="B506">
        <v>8193.5898440000001</v>
      </c>
      <c r="C506">
        <v>8237.4296880000002</v>
      </c>
      <c r="D506">
        <v>8174.3198240000002</v>
      </c>
      <c r="E506" s="5">
        <v>8182.8798829999996</v>
      </c>
      <c r="F506">
        <v>8182.8798829999996</v>
      </c>
      <c r="G506">
        <v>1792700000</v>
      </c>
    </row>
    <row r="507" spans="1:7" x14ac:dyDescent="0.35">
      <c r="A507" s="2">
        <v>43728</v>
      </c>
      <c r="B507">
        <v>8184.8798829999996</v>
      </c>
      <c r="C507">
        <v>8202.8203130000002</v>
      </c>
      <c r="D507">
        <v>8086.1601559999999</v>
      </c>
      <c r="E507" s="5">
        <v>8117.669922</v>
      </c>
      <c r="F507">
        <v>8117.669922</v>
      </c>
      <c r="G507">
        <v>3359380000</v>
      </c>
    </row>
    <row r="508" spans="1:7" x14ac:dyDescent="0.35">
      <c r="A508" s="2">
        <v>43731</v>
      </c>
      <c r="B508">
        <v>8106.4902339999999</v>
      </c>
      <c r="C508">
        <v>8135.8100590000004</v>
      </c>
      <c r="D508">
        <v>8085.3398440000001</v>
      </c>
      <c r="E508" s="5">
        <v>8112.4599609999996</v>
      </c>
      <c r="F508">
        <v>8112.4599609999996</v>
      </c>
      <c r="G508">
        <v>1780160000</v>
      </c>
    </row>
    <row r="509" spans="1:7" x14ac:dyDescent="0.35">
      <c r="A509" s="2">
        <v>43732</v>
      </c>
      <c r="B509">
        <v>8147.2299800000001</v>
      </c>
      <c r="C509">
        <v>8158.830078</v>
      </c>
      <c r="D509">
        <v>7969.6499020000001</v>
      </c>
      <c r="E509" s="5">
        <v>7993.6298829999996</v>
      </c>
      <c r="F509">
        <v>7993.6298829999996</v>
      </c>
      <c r="G509">
        <v>2302600000</v>
      </c>
    </row>
    <row r="510" spans="1:7" x14ac:dyDescent="0.35">
      <c r="A510" s="2">
        <v>43733</v>
      </c>
      <c r="B510">
        <v>7990.6601559999999</v>
      </c>
      <c r="C510">
        <v>8095</v>
      </c>
      <c r="D510">
        <v>7935.5698240000002</v>
      </c>
      <c r="E510" s="5">
        <v>8077.3798829999996</v>
      </c>
      <c r="F510">
        <v>8077.3798829999996</v>
      </c>
      <c r="G510">
        <v>2015270000</v>
      </c>
    </row>
    <row r="511" spans="1:7" x14ac:dyDescent="0.35">
      <c r="A511" s="2">
        <v>43734</v>
      </c>
      <c r="B511">
        <v>8070.1201170000004</v>
      </c>
      <c r="C511">
        <v>8072.1098629999997</v>
      </c>
      <c r="D511">
        <v>7991.0200199999999</v>
      </c>
      <c r="E511" s="5">
        <v>8030.6601559999999</v>
      </c>
      <c r="F511">
        <v>8030.6601559999999</v>
      </c>
      <c r="G511">
        <v>1832800000</v>
      </c>
    </row>
    <row r="512" spans="1:7" x14ac:dyDescent="0.35">
      <c r="A512" s="2">
        <v>43735</v>
      </c>
      <c r="B512">
        <v>8047.1098629999997</v>
      </c>
      <c r="C512">
        <v>8051.830078</v>
      </c>
      <c r="D512">
        <v>7890.2797849999997</v>
      </c>
      <c r="E512" s="5">
        <v>7939.6298829999996</v>
      </c>
      <c r="F512">
        <v>7939.6298829999996</v>
      </c>
      <c r="G512">
        <v>2037720000</v>
      </c>
    </row>
    <row r="513" spans="1:7" x14ac:dyDescent="0.35">
      <c r="A513" s="2">
        <v>43738</v>
      </c>
      <c r="B513">
        <v>7964.0898440000001</v>
      </c>
      <c r="C513">
        <v>8012.1601559999999</v>
      </c>
      <c r="D513">
        <v>7949.6298829999996</v>
      </c>
      <c r="E513" s="5">
        <v>7999.3398440000001</v>
      </c>
      <c r="F513">
        <v>7999.3398440000001</v>
      </c>
      <c r="G513">
        <v>1805820000</v>
      </c>
    </row>
    <row r="514" spans="1:7" x14ac:dyDescent="0.35">
      <c r="A514" s="2">
        <v>43739</v>
      </c>
      <c r="B514">
        <v>8026.830078</v>
      </c>
      <c r="C514">
        <v>8062.5</v>
      </c>
      <c r="D514">
        <v>7906.2900390000004</v>
      </c>
      <c r="E514" s="5">
        <v>7908.6801759999998</v>
      </c>
      <c r="F514">
        <v>7908.6801759999998</v>
      </c>
      <c r="G514">
        <v>2243650000</v>
      </c>
    </row>
    <row r="515" spans="1:7" x14ac:dyDescent="0.35">
      <c r="A515" s="2">
        <v>43740</v>
      </c>
      <c r="B515">
        <v>7851.1298829999996</v>
      </c>
      <c r="C515">
        <v>7852.7001950000003</v>
      </c>
      <c r="D515">
        <v>7744.9599609999996</v>
      </c>
      <c r="E515" s="5">
        <v>7785.25</v>
      </c>
      <c r="F515">
        <v>7785.25</v>
      </c>
      <c r="G515">
        <v>2495160000</v>
      </c>
    </row>
    <row r="516" spans="1:7" x14ac:dyDescent="0.35">
      <c r="A516" s="2">
        <v>43741</v>
      </c>
      <c r="B516">
        <v>7787.0200199999999</v>
      </c>
      <c r="C516">
        <v>7872.2597660000001</v>
      </c>
      <c r="D516">
        <v>7700</v>
      </c>
      <c r="E516" s="5">
        <v>7872.2597660000001</v>
      </c>
      <c r="F516">
        <v>7872.2597660000001</v>
      </c>
      <c r="G516">
        <v>2141490000</v>
      </c>
    </row>
    <row r="517" spans="1:7" x14ac:dyDescent="0.35">
      <c r="A517" s="2">
        <v>43742</v>
      </c>
      <c r="B517">
        <v>7908.4399409999996</v>
      </c>
      <c r="C517">
        <v>7986.6201170000004</v>
      </c>
      <c r="D517">
        <v>7899.3901370000003</v>
      </c>
      <c r="E517" s="5">
        <v>7982.4702150000003</v>
      </c>
      <c r="F517">
        <v>7982.4702150000003</v>
      </c>
      <c r="G517">
        <v>1736890000</v>
      </c>
    </row>
    <row r="518" spans="1:7" x14ac:dyDescent="0.35">
      <c r="A518" s="2">
        <v>43745</v>
      </c>
      <c r="B518">
        <v>7956.4101559999999</v>
      </c>
      <c r="C518">
        <v>8013.3100590000004</v>
      </c>
      <c r="D518">
        <v>7942.080078</v>
      </c>
      <c r="E518" s="5">
        <v>7956.2900390000004</v>
      </c>
      <c r="F518">
        <v>7956.2900390000004</v>
      </c>
      <c r="G518">
        <v>1739450000</v>
      </c>
    </row>
    <row r="519" spans="1:7" x14ac:dyDescent="0.35">
      <c r="A519" s="2">
        <v>43746</v>
      </c>
      <c r="B519">
        <v>7898.2700199999999</v>
      </c>
      <c r="C519">
        <v>7921.8798829999996</v>
      </c>
      <c r="D519">
        <v>7823.7299800000001</v>
      </c>
      <c r="E519" s="5">
        <v>7823.7797849999997</v>
      </c>
      <c r="F519">
        <v>7823.7797849999997</v>
      </c>
      <c r="G519">
        <v>1933580000</v>
      </c>
    </row>
    <row r="520" spans="1:7" x14ac:dyDescent="0.35">
      <c r="A520" s="2">
        <v>43747</v>
      </c>
      <c r="B520">
        <v>7895.9599609999996</v>
      </c>
      <c r="C520">
        <v>7930.919922</v>
      </c>
      <c r="D520">
        <v>7873.5200199999999</v>
      </c>
      <c r="E520" s="5">
        <v>7903.7402339999999</v>
      </c>
      <c r="F520">
        <v>7903.7402339999999</v>
      </c>
      <c r="G520">
        <v>1553900000</v>
      </c>
    </row>
    <row r="521" spans="1:7" x14ac:dyDescent="0.35">
      <c r="A521" s="2">
        <v>43748</v>
      </c>
      <c r="B521">
        <v>7904.5600590000004</v>
      </c>
      <c r="C521">
        <v>7982.8398440000001</v>
      </c>
      <c r="D521">
        <v>7899.8100590000004</v>
      </c>
      <c r="E521" s="5">
        <v>7950.7797849999997</v>
      </c>
      <c r="F521">
        <v>7950.7797849999997</v>
      </c>
      <c r="G521">
        <v>1778740000</v>
      </c>
    </row>
    <row r="522" spans="1:7" x14ac:dyDescent="0.35">
      <c r="A522" s="2">
        <v>43749</v>
      </c>
      <c r="B522">
        <v>8047.3398440000001</v>
      </c>
      <c r="C522">
        <v>8115.7998049999997</v>
      </c>
      <c r="D522">
        <v>8046.7998049999997</v>
      </c>
      <c r="E522" s="5">
        <v>8057.0400390000004</v>
      </c>
      <c r="F522">
        <v>8057.0400390000004</v>
      </c>
      <c r="G522">
        <v>2176080000</v>
      </c>
    </row>
    <row r="523" spans="1:7" x14ac:dyDescent="0.35">
      <c r="A523" s="2">
        <v>43752</v>
      </c>
      <c r="B523">
        <v>8044.3500979999999</v>
      </c>
      <c r="C523">
        <v>8069.8500979999999</v>
      </c>
      <c r="D523">
        <v>8036.4101559999999</v>
      </c>
      <c r="E523" s="5">
        <v>8048.6499020000001</v>
      </c>
      <c r="F523">
        <v>8048.6499020000001</v>
      </c>
      <c r="G523">
        <v>1419730000</v>
      </c>
    </row>
    <row r="524" spans="1:7" x14ac:dyDescent="0.35">
      <c r="A524" s="2">
        <v>43753</v>
      </c>
      <c r="B524">
        <v>8074.8500979999999</v>
      </c>
      <c r="C524">
        <v>8166.1801759999998</v>
      </c>
      <c r="D524">
        <v>8071.8100590000004</v>
      </c>
      <c r="E524" s="5">
        <v>8148.7099609999996</v>
      </c>
      <c r="F524">
        <v>8148.7099609999996</v>
      </c>
      <c r="G524">
        <v>1836650000</v>
      </c>
    </row>
    <row r="525" spans="1:7" x14ac:dyDescent="0.35">
      <c r="A525" s="2">
        <v>43754</v>
      </c>
      <c r="B525">
        <v>8119.8100590000004</v>
      </c>
      <c r="C525">
        <v>8146.1499020000001</v>
      </c>
      <c r="D525">
        <v>8103.3798829999996</v>
      </c>
      <c r="E525" s="5">
        <v>8124.1801759999998</v>
      </c>
      <c r="F525">
        <v>8124.1801759999998</v>
      </c>
      <c r="G525">
        <v>1886720000</v>
      </c>
    </row>
    <row r="526" spans="1:7" x14ac:dyDescent="0.35">
      <c r="A526" s="2">
        <v>43755</v>
      </c>
      <c r="B526">
        <v>8176.9101559999999</v>
      </c>
      <c r="C526">
        <v>8183.6401370000003</v>
      </c>
      <c r="D526">
        <v>8131.25</v>
      </c>
      <c r="E526" s="5">
        <v>8156.8500979999999</v>
      </c>
      <c r="F526">
        <v>8156.8500979999999</v>
      </c>
      <c r="G526">
        <v>1861570000</v>
      </c>
    </row>
    <row r="527" spans="1:7" x14ac:dyDescent="0.35">
      <c r="A527" s="2">
        <v>43756</v>
      </c>
      <c r="B527">
        <v>8149.8500979999999</v>
      </c>
      <c r="C527">
        <v>8157.3598629999997</v>
      </c>
      <c r="D527">
        <v>8045.3701170000004</v>
      </c>
      <c r="E527" s="5">
        <v>8089.5400390000004</v>
      </c>
      <c r="F527">
        <v>8089.5400390000004</v>
      </c>
      <c r="G527">
        <v>2012930000</v>
      </c>
    </row>
    <row r="528" spans="1:7" x14ac:dyDescent="0.35">
      <c r="A528" s="2">
        <v>43759</v>
      </c>
      <c r="B528">
        <v>8137.419922</v>
      </c>
      <c r="C528">
        <v>8164.1401370000003</v>
      </c>
      <c r="D528">
        <v>8117.2597660000001</v>
      </c>
      <c r="E528" s="5">
        <v>8162.9902339999999</v>
      </c>
      <c r="F528">
        <v>8162.9902339999999</v>
      </c>
      <c r="G528">
        <v>1752860000</v>
      </c>
    </row>
    <row r="529" spans="1:7" x14ac:dyDescent="0.35">
      <c r="A529" s="2">
        <v>43760</v>
      </c>
      <c r="B529">
        <v>8188.1201170000004</v>
      </c>
      <c r="C529">
        <v>8194.6201170000004</v>
      </c>
      <c r="D529">
        <v>8101.9799800000001</v>
      </c>
      <c r="E529" s="5">
        <v>8104.2998049999997</v>
      </c>
      <c r="F529">
        <v>8104.2998049999997</v>
      </c>
      <c r="G529">
        <v>1847200000</v>
      </c>
    </row>
    <row r="530" spans="1:7" x14ac:dyDescent="0.35">
      <c r="A530" s="2">
        <v>43761</v>
      </c>
      <c r="B530">
        <v>8090.2402339999999</v>
      </c>
      <c r="C530">
        <v>8122.8798829999996</v>
      </c>
      <c r="D530">
        <v>8078.3500979999999</v>
      </c>
      <c r="E530" s="5">
        <v>8119.7900390000004</v>
      </c>
      <c r="F530">
        <v>8119.7900390000004</v>
      </c>
      <c r="G530">
        <v>1805030000</v>
      </c>
    </row>
    <row r="531" spans="1:7" x14ac:dyDescent="0.35">
      <c r="A531" s="2">
        <v>43762</v>
      </c>
      <c r="B531">
        <v>8180.0400390000004</v>
      </c>
      <c r="C531">
        <v>8187.8398440000001</v>
      </c>
      <c r="D531">
        <v>8137.6601559999999</v>
      </c>
      <c r="E531" s="5">
        <v>8185.7998049999997</v>
      </c>
      <c r="F531">
        <v>8185.7998049999997</v>
      </c>
      <c r="G531">
        <v>1882490000</v>
      </c>
    </row>
    <row r="532" spans="1:7" x14ac:dyDescent="0.35">
      <c r="A532" s="2">
        <v>43763</v>
      </c>
      <c r="B532">
        <v>8150.5898440000001</v>
      </c>
      <c r="C532">
        <v>8249.9697269999997</v>
      </c>
      <c r="D532">
        <v>8150.5898440000001</v>
      </c>
      <c r="E532" s="5">
        <v>8243.1201170000004</v>
      </c>
      <c r="F532">
        <v>8243.1201170000004</v>
      </c>
      <c r="G532">
        <v>1894740000</v>
      </c>
    </row>
    <row r="533" spans="1:7" x14ac:dyDescent="0.35">
      <c r="A533" s="2">
        <v>43766</v>
      </c>
      <c r="B533">
        <v>8285.7695309999999</v>
      </c>
      <c r="C533">
        <v>8335.5595699999994</v>
      </c>
      <c r="D533">
        <v>8285.2695309999999</v>
      </c>
      <c r="E533" s="5">
        <v>8325.9902340000008</v>
      </c>
      <c r="F533">
        <v>8325.9902340000008</v>
      </c>
      <c r="G533">
        <v>1956280000</v>
      </c>
    </row>
    <row r="534" spans="1:7" x14ac:dyDescent="0.35">
      <c r="A534" s="2">
        <v>43767</v>
      </c>
      <c r="B534">
        <v>8313.3496090000008</v>
      </c>
      <c r="C534">
        <v>8319.2900389999995</v>
      </c>
      <c r="D534">
        <v>8275.1396480000003</v>
      </c>
      <c r="E534" s="5">
        <v>8276.8496090000008</v>
      </c>
      <c r="F534">
        <v>8276.8496090000008</v>
      </c>
      <c r="G534">
        <v>1834530000</v>
      </c>
    </row>
    <row r="535" spans="1:7" x14ac:dyDescent="0.35">
      <c r="A535" s="2">
        <v>43768</v>
      </c>
      <c r="B535">
        <v>8284.2802730000003</v>
      </c>
      <c r="C535">
        <v>8315.5</v>
      </c>
      <c r="D535">
        <v>8241.7001949999994</v>
      </c>
      <c r="E535" s="5">
        <v>8303.9804690000001</v>
      </c>
      <c r="F535">
        <v>8303.9804690000001</v>
      </c>
      <c r="G535">
        <v>1928420000</v>
      </c>
    </row>
    <row r="536" spans="1:7" x14ac:dyDescent="0.35">
      <c r="A536" s="2">
        <v>43769</v>
      </c>
      <c r="B536">
        <v>8314.3798829999996</v>
      </c>
      <c r="C536">
        <v>8321.7998050000006</v>
      </c>
      <c r="D536">
        <v>8248.8095699999994</v>
      </c>
      <c r="E536" s="5">
        <v>8292.3603519999997</v>
      </c>
      <c r="F536">
        <v>8292.3603519999997</v>
      </c>
      <c r="G536">
        <v>2258270000</v>
      </c>
    </row>
    <row r="537" spans="1:7" x14ac:dyDescent="0.35">
      <c r="A537" s="2">
        <v>43770</v>
      </c>
      <c r="B537">
        <v>8335.0498050000006</v>
      </c>
      <c r="C537">
        <v>8386.75</v>
      </c>
      <c r="D537">
        <v>8326.5595699999994</v>
      </c>
      <c r="E537" s="5">
        <v>8386.4003909999992</v>
      </c>
      <c r="F537">
        <v>8386.4003909999992</v>
      </c>
      <c r="G537">
        <v>2057310000</v>
      </c>
    </row>
    <row r="538" spans="1:7" x14ac:dyDescent="0.35">
      <c r="A538" s="2">
        <v>43773</v>
      </c>
      <c r="B538">
        <v>8445.5</v>
      </c>
      <c r="C538">
        <v>8451.3701170000004</v>
      </c>
      <c r="D538">
        <v>8421.2998050000006</v>
      </c>
      <c r="E538" s="5">
        <v>8433.2001949999994</v>
      </c>
      <c r="F538">
        <v>8433.2001949999994</v>
      </c>
      <c r="G538">
        <v>2149910000</v>
      </c>
    </row>
    <row r="539" spans="1:7" x14ac:dyDescent="0.35">
      <c r="A539" s="2">
        <v>43774</v>
      </c>
      <c r="B539">
        <v>8446.6201170000004</v>
      </c>
      <c r="C539">
        <v>8457.3896480000003</v>
      </c>
      <c r="D539">
        <v>8421.0498050000006</v>
      </c>
      <c r="E539" s="5">
        <v>8434.6796880000002</v>
      </c>
      <c r="F539">
        <v>8434.6796880000002</v>
      </c>
      <c r="G539">
        <v>2316710000</v>
      </c>
    </row>
    <row r="540" spans="1:7" x14ac:dyDescent="0.35">
      <c r="A540" s="2">
        <v>43775</v>
      </c>
      <c r="B540">
        <v>8426.5703130000002</v>
      </c>
      <c r="C540">
        <v>8426.5703130000002</v>
      </c>
      <c r="D540">
        <v>8379.3300780000009</v>
      </c>
      <c r="E540" s="5">
        <v>8410.6298829999996</v>
      </c>
      <c r="F540">
        <v>8410.6298829999996</v>
      </c>
      <c r="G540">
        <v>2332650000</v>
      </c>
    </row>
    <row r="541" spans="1:7" x14ac:dyDescent="0.35">
      <c r="A541" s="2">
        <v>43776</v>
      </c>
      <c r="B541">
        <v>8455.1103519999997</v>
      </c>
      <c r="C541">
        <v>8483.1601559999999</v>
      </c>
      <c r="D541">
        <v>8415.8701170000004</v>
      </c>
      <c r="E541" s="5">
        <v>8434.5195309999999</v>
      </c>
      <c r="F541">
        <v>8434.5195309999999</v>
      </c>
      <c r="G541">
        <v>2393950000</v>
      </c>
    </row>
    <row r="542" spans="1:7" x14ac:dyDescent="0.35">
      <c r="A542" s="2">
        <v>43777</v>
      </c>
      <c r="B542">
        <v>8422.6699219999991</v>
      </c>
      <c r="C542">
        <v>8475.5703130000002</v>
      </c>
      <c r="D542">
        <v>8405.8896480000003</v>
      </c>
      <c r="E542" s="5">
        <v>8475.3095699999994</v>
      </c>
      <c r="F542">
        <v>8475.3095699999994</v>
      </c>
      <c r="G542">
        <v>1974190000</v>
      </c>
    </row>
    <row r="543" spans="1:7" x14ac:dyDescent="0.35">
      <c r="A543" s="2">
        <v>43780</v>
      </c>
      <c r="B543">
        <v>8431.2597659999992</v>
      </c>
      <c r="C543">
        <v>8467.2900389999995</v>
      </c>
      <c r="D543">
        <v>8425.4804690000001</v>
      </c>
      <c r="E543" s="5">
        <v>8464.2802730000003</v>
      </c>
      <c r="F543">
        <v>8464.2802730000003</v>
      </c>
      <c r="G543">
        <v>1715470000</v>
      </c>
    </row>
    <row r="544" spans="1:7" x14ac:dyDescent="0.35">
      <c r="A544" s="2">
        <v>43781</v>
      </c>
      <c r="B544">
        <v>8471.0703130000002</v>
      </c>
      <c r="C544">
        <v>8514.8398440000001</v>
      </c>
      <c r="D544">
        <v>8462.9902340000008</v>
      </c>
      <c r="E544" s="5">
        <v>8486.0898440000001</v>
      </c>
      <c r="F544">
        <v>8486.0898440000001</v>
      </c>
      <c r="G544">
        <v>1987820000</v>
      </c>
    </row>
    <row r="545" spans="1:7" x14ac:dyDescent="0.35">
      <c r="A545" s="2">
        <v>43782</v>
      </c>
      <c r="B545">
        <v>8455.0195309999999</v>
      </c>
      <c r="C545">
        <v>8496.9003909999992</v>
      </c>
      <c r="D545">
        <v>8451.3398440000001</v>
      </c>
      <c r="E545" s="5">
        <v>8482.0996090000008</v>
      </c>
      <c r="F545">
        <v>8482.0996090000008</v>
      </c>
      <c r="G545">
        <v>2173320000</v>
      </c>
    </row>
    <row r="546" spans="1:7" x14ac:dyDescent="0.35">
      <c r="A546" s="2">
        <v>43783</v>
      </c>
      <c r="B546">
        <v>8461.0595699999994</v>
      </c>
      <c r="C546">
        <v>8485.3603519999997</v>
      </c>
      <c r="D546">
        <v>8441.5800780000009</v>
      </c>
      <c r="E546" s="5">
        <v>8479.0195309999999</v>
      </c>
      <c r="F546">
        <v>8479.0195309999999</v>
      </c>
      <c r="G546">
        <v>2106550000</v>
      </c>
    </row>
    <row r="547" spans="1:7" x14ac:dyDescent="0.35">
      <c r="A547" s="2">
        <v>43784</v>
      </c>
      <c r="B547">
        <v>8524.4804690000001</v>
      </c>
      <c r="C547">
        <v>8540.8300780000009</v>
      </c>
      <c r="D547">
        <v>8506.7998050000006</v>
      </c>
      <c r="E547" s="5">
        <v>8540.8300780000009</v>
      </c>
      <c r="F547">
        <v>8540.8300780000009</v>
      </c>
      <c r="G547">
        <v>2188210000</v>
      </c>
    </row>
    <row r="548" spans="1:7" x14ac:dyDescent="0.35">
      <c r="A548" s="2">
        <v>43787</v>
      </c>
      <c r="B548">
        <v>8529.1601559999999</v>
      </c>
      <c r="C548">
        <v>8559.7802730000003</v>
      </c>
      <c r="D548">
        <v>8503.6201170000004</v>
      </c>
      <c r="E548" s="5">
        <v>8549.9404300000006</v>
      </c>
      <c r="F548">
        <v>8549.9404300000006</v>
      </c>
      <c r="G548">
        <v>2047240000</v>
      </c>
    </row>
    <row r="549" spans="1:7" x14ac:dyDescent="0.35">
      <c r="A549" s="2">
        <v>43788</v>
      </c>
      <c r="B549">
        <v>8578.0195309999999</v>
      </c>
      <c r="C549">
        <v>8589.7597659999992</v>
      </c>
      <c r="D549">
        <v>8536.7304690000001</v>
      </c>
      <c r="E549" s="5">
        <v>8570.6601559999999</v>
      </c>
      <c r="F549">
        <v>8570.6601559999999</v>
      </c>
      <c r="G549">
        <v>2075000000</v>
      </c>
    </row>
    <row r="550" spans="1:7" x14ac:dyDescent="0.35">
      <c r="A550" s="2">
        <v>43789</v>
      </c>
      <c r="B550">
        <v>8543.5703130000002</v>
      </c>
      <c r="C550">
        <v>8578.2695309999999</v>
      </c>
      <c r="D550">
        <v>8468.6298829999996</v>
      </c>
      <c r="E550" s="5">
        <v>8526.7304690000001</v>
      </c>
      <c r="F550">
        <v>8526.7304690000001</v>
      </c>
      <c r="G550">
        <v>2596030000</v>
      </c>
    </row>
    <row r="551" spans="1:7" x14ac:dyDescent="0.35">
      <c r="A551" s="2">
        <v>43790</v>
      </c>
      <c r="B551">
        <v>8527.8701170000004</v>
      </c>
      <c r="C551">
        <v>8530.7304690000001</v>
      </c>
      <c r="D551">
        <v>8487.2900389999995</v>
      </c>
      <c r="E551" s="5">
        <v>8506.2099610000005</v>
      </c>
      <c r="F551">
        <v>8506.2099610000005</v>
      </c>
      <c r="G551">
        <v>2056230000</v>
      </c>
    </row>
    <row r="552" spans="1:7" x14ac:dyDescent="0.35">
      <c r="A552" s="2">
        <v>43791</v>
      </c>
      <c r="B552">
        <v>8530.5400389999995</v>
      </c>
      <c r="C552">
        <v>8535.4599610000005</v>
      </c>
      <c r="D552">
        <v>8477.4902340000008</v>
      </c>
      <c r="E552" s="5">
        <v>8519.8798829999996</v>
      </c>
      <c r="F552">
        <v>8519.8798829999996</v>
      </c>
      <c r="G552">
        <v>1877090000</v>
      </c>
    </row>
    <row r="553" spans="1:7" x14ac:dyDescent="0.35">
      <c r="A553" s="2">
        <v>43794</v>
      </c>
      <c r="B553">
        <v>8559.6503909999992</v>
      </c>
      <c r="C553">
        <v>8633.1503909999992</v>
      </c>
      <c r="D553">
        <v>8559.6503909999992</v>
      </c>
      <c r="E553" s="5">
        <v>8632.4902340000008</v>
      </c>
      <c r="F553">
        <v>8632.4902340000008</v>
      </c>
      <c r="G553">
        <v>2256070000</v>
      </c>
    </row>
    <row r="554" spans="1:7" x14ac:dyDescent="0.35">
      <c r="A554" s="2">
        <v>43795</v>
      </c>
      <c r="B554">
        <v>8635.4003909999992</v>
      </c>
      <c r="C554">
        <v>8659.7304690000001</v>
      </c>
      <c r="D554">
        <v>8625.6201170000004</v>
      </c>
      <c r="E554" s="5">
        <v>8647.9296880000002</v>
      </c>
      <c r="F554">
        <v>8647.9296880000002</v>
      </c>
      <c r="G554">
        <v>2434570000</v>
      </c>
    </row>
    <row r="555" spans="1:7" x14ac:dyDescent="0.35">
      <c r="A555" s="2">
        <v>43796</v>
      </c>
      <c r="B555">
        <v>8669.5898440000001</v>
      </c>
      <c r="C555">
        <v>8705.9101559999999</v>
      </c>
      <c r="D555">
        <v>8662.5800780000009</v>
      </c>
      <c r="E555" s="5">
        <v>8705.1796880000002</v>
      </c>
      <c r="F555">
        <v>8705.1796880000002</v>
      </c>
      <c r="G555">
        <v>1744580000</v>
      </c>
    </row>
    <row r="556" spans="1:7" x14ac:dyDescent="0.35">
      <c r="A556" s="2">
        <v>43798</v>
      </c>
      <c r="B556">
        <v>8682.0097659999992</v>
      </c>
      <c r="C556">
        <v>8697.3203130000002</v>
      </c>
      <c r="D556">
        <v>8664.0400389999995</v>
      </c>
      <c r="E556" s="5">
        <v>8665.4697269999997</v>
      </c>
      <c r="F556">
        <v>8665.4697269999997</v>
      </c>
      <c r="G556">
        <v>1099090000</v>
      </c>
    </row>
    <row r="557" spans="1:7" x14ac:dyDescent="0.35">
      <c r="A557" s="2">
        <v>43801</v>
      </c>
      <c r="B557">
        <v>8672.8398440000001</v>
      </c>
      <c r="C557">
        <v>8672.8398440000001</v>
      </c>
      <c r="D557">
        <v>8540.1601559999999</v>
      </c>
      <c r="E557" s="5">
        <v>8567.9902340000008</v>
      </c>
      <c r="F557">
        <v>8567.9902340000008</v>
      </c>
      <c r="G557">
        <v>2225940000</v>
      </c>
    </row>
    <row r="558" spans="1:7" x14ac:dyDescent="0.35">
      <c r="A558" s="2">
        <v>43802</v>
      </c>
      <c r="B558">
        <v>8460.7197269999997</v>
      </c>
      <c r="C558">
        <v>8523.9804690000001</v>
      </c>
      <c r="D558">
        <v>8435.4003909999992</v>
      </c>
      <c r="E558" s="5">
        <v>8520.6396480000003</v>
      </c>
      <c r="F558">
        <v>8520.6396480000003</v>
      </c>
      <c r="G558">
        <v>2308600000</v>
      </c>
    </row>
    <row r="559" spans="1:7" x14ac:dyDescent="0.35">
      <c r="A559" s="2">
        <v>43803</v>
      </c>
      <c r="B559">
        <v>8557.4501949999994</v>
      </c>
      <c r="C559">
        <v>8584.8798829999996</v>
      </c>
      <c r="D559">
        <v>8552.3798829999996</v>
      </c>
      <c r="E559" s="5">
        <v>8566.6699219999991</v>
      </c>
      <c r="F559">
        <v>8566.6699219999991</v>
      </c>
      <c r="G559">
        <v>2150680000</v>
      </c>
    </row>
    <row r="560" spans="1:7" x14ac:dyDescent="0.35">
      <c r="A560" s="2">
        <v>43804</v>
      </c>
      <c r="B560">
        <v>8587.9296880000002</v>
      </c>
      <c r="C560">
        <v>8588.8896480000003</v>
      </c>
      <c r="D560">
        <v>8541.9199219999991</v>
      </c>
      <c r="E560" s="5">
        <v>8570.7001949999994</v>
      </c>
      <c r="F560">
        <v>8570.7001949999994</v>
      </c>
      <c r="G560">
        <v>2123380000</v>
      </c>
    </row>
    <row r="561" spans="1:7" x14ac:dyDescent="0.35">
      <c r="A561" s="2">
        <v>43805</v>
      </c>
      <c r="B561">
        <v>8634.25</v>
      </c>
      <c r="C561">
        <v>8665.4404300000006</v>
      </c>
      <c r="D561">
        <v>8630.5800780000009</v>
      </c>
      <c r="E561" s="5">
        <v>8656.5302730000003</v>
      </c>
      <c r="F561">
        <v>8656.5302730000003</v>
      </c>
      <c r="G561">
        <v>2053530000</v>
      </c>
    </row>
    <row r="562" spans="1:7" x14ac:dyDescent="0.35">
      <c r="A562" s="2">
        <v>43808</v>
      </c>
      <c r="B562">
        <v>8650.8603519999997</v>
      </c>
      <c r="C562">
        <v>8678.8496090000008</v>
      </c>
      <c r="D562">
        <v>8619.7695309999999</v>
      </c>
      <c r="E562" s="5">
        <v>8621.8300780000009</v>
      </c>
      <c r="F562">
        <v>8621.8300780000009</v>
      </c>
      <c r="G562">
        <v>2088520000</v>
      </c>
    </row>
    <row r="563" spans="1:7" x14ac:dyDescent="0.35">
      <c r="A563" s="2">
        <v>43809</v>
      </c>
      <c r="B563">
        <v>8623.5595699999994</v>
      </c>
      <c r="C563">
        <v>8650.7597659999992</v>
      </c>
      <c r="D563">
        <v>8600.8203130000002</v>
      </c>
      <c r="E563" s="5">
        <v>8616.1796880000002</v>
      </c>
      <c r="F563">
        <v>8616.1796880000002</v>
      </c>
      <c r="G563">
        <v>2053390000</v>
      </c>
    </row>
    <row r="564" spans="1:7" x14ac:dyDescent="0.35">
      <c r="A564" s="2">
        <v>43810</v>
      </c>
      <c r="B564">
        <v>8631.1201170000004</v>
      </c>
      <c r="C564">
        <v>8658.4804690000001</v>
      </c>
      <c r="D564">
        <v>8622.3603519999997</v>
      </c>
      <c r="E564" s="5">
        <v>8654.0498050000006</v>
      </c>
      <c r="F564">
        <v>8654.0498050000006</v>
      </c>
      <c r="G564">
        <v>1937850000</v>
      </c>
    </row>
    <row r="565" spans="1:7" x14ac:dyDescent="0.35">
      <c r="A565" s="2">
        <v>43811</v>
      </c>
      <c r="B565">
        <v>8645.3603519999997</v>
      </c>
      <c r="C565">
        <v>8745.8203130000002</v>
      </c>
      <c r="D565">
        <v>8633.5996090000008</v>
      </c>
      <c r="E565" s="5">
        <v>8717.3203130000002</v>
      </c>
      <c r="F565">
        <v>8717.3203130000002</v>
      </c>
      <c r="G565">
        <v>2388270000</v>
      </c>
    </row>
    <row r="566" spans="1:7" x14ac:dyDescent="0.35">
      <c r="A566" s="2">
        <v>43812</v>
      </c>
      <c r="B566">
        <v>8713.9101559999999</v>
      </c>
      <c r="C566">
        <v>8768.8701170000004</v>
      </c>
      <c r="D566">
        <v>8697.5800780000009</v>
      </c>
      <c r="E566" s="5">
        <v>8734.8798829999996</v>
      </c>
      <c r="F566">
        <v>8734.8798829999996</v>
      </c>
      <c r="G566">
        <v>2188720000</v>
      </c>
    </row>
    <row r="567" spans="1:7" x14ac:dyDescent="0.35">
      <c r="A567" s="2">
        <v>43815</v>
      </c>
      <c r="B567">
        <v>8791.3095699999994</v>
      </c>
      <c r="C567">
        <v>8833.4501949999994</v>
      </c>
      <c r="D567">
        <v>8789.7695309999999</v>
      </c>
      <c r="E567" s="5">
        <v>8814.2304690000001</v>
      </c>
      <c r="F567">
        <v>8814.2304690000001</v>
      </c>
      <c r="G567">
        <v>2346290000</v>
      </c>
    </row>
    <row r="568" spans="1:7" x14ac:dyDescent="0.35">
      <c r="A568" s="2">
        <v>43816</v>
      </c>
      <c r="B568">
        <v>8829.4697269999997</v>
      </c>
      <c r="C568">
        <v>8831.9902340000008</v>
      </c>
      <c r="D568">
        <v>8804.5996090000008</v>
      </c>
      <c r="E568" s="5">
        <v>8823.3603519999997</v>
      </c>
      <c r="F568">
        <v>8823.3603519999997</v>
      </c>
      <c r="G568">
        <v>2374120000</v>
      </c>
    </row>
    <row r="569" spans="1:7" x14ac:dyDescent="0.35">
      <c r="A569" s="2">
        <v>43817</v>
      </c>
      <c r="B569">
        <v>8834.6503909999992</v>
      </c>
      <c r="C569">
        <v>8848.7597659999992</v>
      </c>
      <c r="D569">
        <v>8820.4199219999991</v>
      </c>
      <c r="E569" s="5">
        <v>8827.7402340000008</v>
      </c>
      <c r="F569">
        <v>8827.7402340000008</v>
      </c>
      <c r="G569">
        <v>2727870000</v>
      </c>
    </row>
    <row r="570" spans="1:7" x14ac:dyDescent="0.35">
      <c r="A570" s="2">
        <v>43818</v>
      </c>
      <c r="B570">
        <v>8838.9697269999997</v>
      </c>
      <c r="C570">
        <v>8888.1298829999996</v>
      </c>
      <c r="D570">
        <v>8838.9697269999997</v>
      </c>
      <c r="E570" s="5">
        <v>8887.2197269999997</v>
      </c>
      <c r="F570">
        <v>8887.2197269999997</v>
      </c>
      <c r="G570">
        <v>2415950000</v>
      </c>
    </row>
    <row r="571" spans="1:7" x14ac:dyDescent="0.35">
      <c r="A571" s="2">
        <v>43819</v>
      </c>
      <c r="B571">
        <v>8911.8398440000001</v>
      </c>
      <c r="C571">
        <v>8931.9101559999999</v>
      </c>
      <c r="D571">
        <v>8901.8701170000004</v>
      </c>
      <c r="E571" s="5">
        <v>8924.9599610000005</v>
      </c>
      <c r="F571">
        <v>8924.9599610000005</v>
      </c>
      <c r="G571">
        <v>3825460000</v>
      </c>
    </row>
    <row r="572" spans="1:7" x14ac:dyDescent="0.35">
      <c r="A572" s="2">
        <v>43822</v>
      </c>
      <c r="B572">
        <v>8950.2001949999994</v>
      </c>
      <c r="C572">
        <v>8956.6396480000003</v>
      </c>
      <c r="D572">
        <v>8934.5498050000006</v>
      </c>
      <c r="E572" s="5">
        <v>8945.6503909999992</v>
      </c>
      <c r="F572">
        <v>8945.6503909999992</v>
      </c>
      <c r="G572">
        <v>2025450000</v>
      </c>
    </row>
    <row r="573" spans="1:7" x14ac:dyDescent="0.35">
      <c r="A573" s="2">
        <v>43823</v>
      </c>
      <c r="B573">
        <v>8955.0097659999992</v>
      </c>
      <c r="C573">
        <v>8957.1201170000004</v>
      </c>
      <c r="D573">
        <v>8934.3603519999997</v>
      </c>
      <c r="E573" s="5">
        <v>8952.8798829999996</v>
      </c>
      <c r="F573">
        <v>8952.8798829999996</v>
      </c>
      <c r="G573">
        <v>1014520000</v>
      </c>
    </row>
    <row r="574" spans="1:7" x14ac:dyDescent="0.35">
      <c r="A574" s="2">
        <v>43825</v>
      </c>
      <c r="B574">
        <v>8970.2099610000005</v>
      </c>
      <c r="C574">
        <v>9022.4599610000005</v>
      </c>
      <c r="D574">
        <v>8968.4599610000005</v>
      </c>
      <c r="E574" s="5">
        <v>9022.3896480000003</v>
      </c>
      <c r="F574">
        <v>9022.3896480000003</v>
      </c>
      <c r="G574">
        <v>1634920000</v>
      </c>
    </row>
    <row r="575" spans="1:7" x14ac:dyDescent="0.35">
      <c r="A575" s="2">
        <v>43826</v>
      </c>
      <c r="B575">
        <v>9049.4697269999997</v>
      </c>
      <c r="C575">
        <v>9052</v>
      </c>
      <c r="D575">
        <v>8987.3203130000002</v>
      </c>
      <c r="E575" s="5">
        <v>9006.6201170000004</v>
      </c>
      <c r="F575">
        <v>9006.6201170000004</v>
      </c>
      <c r="G575">
        <v>1832200000</v>
      </c>
    </row>
    <row r="576" spans="1:7" x14ac:dyDescent="0.35">
      <c r="A576" s="2">
        <v>43829</v>
      </c>
      <c r="B576">
        <v>9004.4501949999994</v>
      </c>
      <c r="C576">
        <v>9006.3603519999997</v>
      </c>
      <c r="D576">
        <v>8909.1904300000006</v>
      </c>
      <c r="E576" s="5">
        <v>8945.9902340000008</v>
      </c>
      <c r="F576">
        <v>8945.9902340000008</v>
      </c>
      <c r="G576">
        <v>2042420000</v>
      </c>
    </row>
    <row r="577" spans="1:7" x14ac:dyDescent="0.35">
      <c r="A577" s="2">
        <v>43830</v>
      </c>
      <c r="B577">
        <v>8918.7402340000008</v>
      </c>
      <c r="C577">
        <v>8975.3603519999997</v>
      </c>
      <c r="D577">
        <v>8912.7695309999999</v>
      </c>
      <c r="E577" s="5">
        <v>8972.5996090000008</v>
      </c>
      <c r="F577">
        <v>8972.5996090000008</v>
      </c>
      <c r="G577">
        <v>2182800000</v>
      </c>
    </row>
    <row r="578" spans="1:7" x14ac:dyDescent="0.35">
      <c r="A578" s="2">
        <v>43832</v>
      </c>
      <c r="B578">
        <v>9039.4599610000005</v>
      </c>
      <c r="C578">
        <v>9093.4296880000002</v>
      </c>
      <c r="D578">
        <v>9010.8896480000003</v>
      </c>
      <c r="E578" s="5">
        <v>9092.1904300000006</v>
      </c>
      <c r="F578">
        <v>9092.1904300000006</v>
      </c>
      <c r="G578">
        <v>2848370000</v>
      </c>
    </row>
    <row r="579" spans="1:7" x14ac:dyDescent="0.35">
      <c r="A579" s="2">
        <v>43833</v>
      </c>
      <c r="B579">
        <v>8976.4296880000002</v>
      </c>
      <c r="C579">
        <v>9065.7597659999992</v>
      </c>
      <c r="D579">
        <v>8976.4296880000002</v>
      </c>
      <c r="E579" s="5">
        <v>9020.7695309999999</v>
      </c>
      <c r="F579">
        <v>9020.7695309999999</v>
      </c>
      <c r="G579">
        <v>2567400000</v>
      </c>
    </row>
    <row r="580" spans="1:7" x14ac:dyDescent="0.35">
      <c r="A580" s="2">
        <v>43836</v>
      </c>
      <c r="B580">
        <v>8943.5</v>
      </c>
      <c r="C580">
        <v>9072.4101559999999</v>
      </c>
      <c r="D580">
        <v>8943.5</v>
      </c>
      <c r="E580" s="5">
        <v>9071.4697269999997</v>
      </c>
      <c r="F580">
        <v>9071.4697269999997</v>
      </c>
      <c r="G580">
        <v>2788120000</v>
      </c>
    </row>
    <row r="581" spans="1:7" x14ac:dyDescent="0.35">
      <c r="A581" s="2">
        <v>43837</v>
      </c>
      <c r="B581">
        <v>9076.6396480000003</v>
      </c>
      <c r="C581">
        <v>9091.9296880000002</v>
      </c>
      <c r="D581">
        <v>9042.5498050000006</v>
      </c>
      <c r="E581" s="5">
        <v>9068.5800780000009</v>
      </c>
      <c r="F581">
        <v>9068.5800780000009</v>
      </c>
      <c r="G581">
        <v>2352850000</v>
      </c>
    </row>
    <row r="582" spans="1:7" x14ac:dyDescent="0.35">
      <c r="A582" s="2">
        <v>43838</v>
      </c>
      <c r="B582">
        <v>9068.0302730000003</v>
      </c>
      <c r="C582">
        <v>9168.8896480000003</v>
      </c>
      <c r="D582">
        <v>9059.3798829999996</v>
      </c>
      <c r="E582" s="5">
        <v>9129.2402340000008</v>
      </c>
      <c r="F582">
        <v>9129.2402340000008</v>
      </c>
      <c r="G582">
        <v>2464090000</v>
      </c>
    </row>
    <row r="583" spans="1:7" x14ac:dyDescent="0.35">
      <c r="A583" s="2">
        <v>43839</v>
      </c>
      <c r="B583">
        <v>9202.2695309999999</v>
      </c>
      <c r="C583">
        <v>9215.9501949999994</v>
      </c>
      <c r="D583">
        <v>9158.5</v>
      </c>
      <c r="E583" s="5">
        <v>9203.4296880000002</v>
      </c>
      <c r="F583">
        <v>9203.4296880000002</v>
      </c>
      <c r="G583">
        <v>2534700000</v>
      </c>
    </row>
    <row r="584" spans="1:7" x14ac:dyDescent="0.35">
      <c r="A584" s="2">
        <v>43840</v>
      </c>
      <c r="B584">
        <v>9232.9501949999994</v>
      </c>
      <c r="C584">
        <v>9235.2001949999994</v>
      </c>
      <c r="D584">
        <v>9164.6601559999999</v>
      </c>
      <c r="E584" s="5">
        <v>9178.8603519999997</v>
      </c>
      <c r="F584">
        <v>9178.8603519999997</v>
      </c>
      <c r="G584">
        <v>2378990000</v>
      </c>
    </row>
    <row r="585" spans="1:7" x14ac:dyDescent="0.35">
      <c r="A585" s="2">
        <v>43843</v>
      </c>
      <c r="B585">
        <v>9213.7197269999997</v>
      </c>
      <c r="C585">
        <v>9274.4902340000008</v>
      </c>
      <c r="D585">
        <v>9193.0595699999994</v>
      </c>
      <c r="E585" s="5">
        <v>9273.9296880000002</v>
      </c>
      <c r="F585">
        <v>9273.9296880000002</v>
      </c>
      <c r="G585">
        <v>2530270000</v>
      </c>
    </row>
    <row r="586" spans="1:7" x14ac:dyDescent="0.35">
      <c r="A586" s="2">
        <v>43844</v>
      </c>
      <c r="B586">
        <v>9270.6103519999997</v>
      </c>
      <c r="C586">
        <v>9298.3300780000009</v>
      </c>
      <c r="D586">
        <v>9226.4902340000008</v>
      </c>
      <c r="E586" s="5">
        <v>9251.3300780000009</v>
      </c>
      <c r="F586">
        <v>9251.3300780000009</v>
      </c>
      <c r="G586">
        <v>2542170000</v>
      </c>
    </row>
    <row r="587" spans="1:7" x14ac:dyDescent="0.35">
      <c r="A587" s="2">
        <v>43845</v>
      </c>
      <c r="B587">
        <v>9253.7597659999992</v>
      </c>
      <c r="C587">
        <v>9298.8203130000002</v>
      </c>
      <c r="D587">
        <v>9231.1396480000003</v>
      </c>
      <c r="E587" s="5">
        <v>9258.7001949999994</v>
      </c>
      <c r="F587">
        <v>9258.7001949999994</v>
      </c>
      <c r="G587">
        <v>2435650000</v>
      </c>
    </row>
    <row r="588" spans="1:7" x14ac:dyDescent="0.35">
      <c r="A588" s="2">
        <v>43846</v>
      </c>
      <c r="B588">
        <v>9313.4501949999994</v>
      </c>
      <c r="C588">
        <v>9357.9199219999991</v>
      </c>
      <c r="D588">
        <v>9301.3203130000002</v>
      </c>
      <c r="E588" s="5">
        <v>9357.1298829999996</v>
      </c>
      <c r="F588">
        <v>9357.1298829999996</v>
      </c>
      <c r="G588">
        <v>2301400000</v>
      </c>
    </row>
    <row r="589" spans="1:7" x14ac:dyDescent="0.35">
      <c r="A589" s="2">
        <v>43847</v>
      </c>
      <c r="B589">
        <v>9392.3701170000004</v>
      </c>
      <c r="C589">
        <v>9393.4804690000001</v>
      </c>
      <c r="D589">
        <v>9346.8095699999994</v>
      </c>
      <c r="E589" s="5">
        <v>9388.9404300000006</v>
      </c>
      <c r="F589">
        <v>9388.9404300000006</v>
      </c>
      <c r="G589">
        <v>2522670000</v>
      </c>
    </row>
    <row r="590" spans="1:7" x14ac:dyDescent="0.35">
      <c r="A590" s="2">
        <v>43851</v>
      </c>
      <c r="B590">
        <v>9361.0703130000002</v>
      </c>
      <c r="C590">
        <v>9397.5800780000009</v>
      </c>
      <c r="D590">
        <v>9350.2001949999994</v>
      </c>
      <c r="E590" s="5">
        <v>9370.8095699999994</v>
      </c>
      <c r="F590">
        <v>9370.8095699999994</v>
      </c>
      <c r="G590">
        <v>2684540000</v>
      </c>
    </row>
    <row r="591" spans="1:7" x14ac:dyDescent="0.35">
      <c r="A591" s="2">
        <v>43852</v>
      </c>
      <c r="B591">
        <v>9413.6103519999997</v>
      </c>
      <c r="C591">
        <v>9439.2900389999995</v>
      </c>
      <c r="D591">
        <v>9375.1298829999996</v>
      </c>
      <c r="E591" s="5">
        <v>9383.7695309999999</v>
      </c>
      <c r="F591">
        <v>9383.7695309999999</v>
      </c>
      <c r="G591">
        <v>2449390000</v>
      </c>
    </row>
    <row r="592" spans="1:7" x14ac:dyDescent="0.35">
      <c r="A592" s="2">
        <v>43853</v>
      </c>
      <c r="B592">
        <v>9377.7197269999997</v>
      </c>
      <c r="C592">
        <v>9409.2001949999994</v>
      </c>
      <c r="D592">
        <v>9334.1298829999996</v>
      </c>
      <c r="E592" s="5">
        <v>9402.4804690000001</v>
      </c>
      <c r="F592">
        <v>9402.4804690000001</v>
      </c>
      <c r="G592">
        <v>2460050000</v>
      </c>
    </row>
    <row r="593" spans="1:7" x14ac:dyDescent="0.35">
      <c r="A593" s="2">
        <v>43854</v>
      </c>
      <c r="B593">
        <v>9446.2099610000005</v>
      </c>
      <c r="C593">
        <v>9451.4296880000002</v>
      </c>
      <c r="D593">
        <v>9273.2304690000001</v>
      </c>
      <c r="E593" s="5">
        <v>9314.9101559999999</v>
      </c>
      <c r="F593">
        <v>9314.9101559999999</v>
      </c>
      <c r="G593">
        <v>2611710000</v>
      </c>
    </row>
    <row r="594" spans="1:7" x14ac:dyDescent="0.35">
      <c r="A594" s="2">
        <v>43857</v>
      </c>
      <c r="B594">
        <v>9092.4599610000005</v>
      </c>
      <c r="C594">
        <v>9185.4501949999994</v>
      </c>
      <c r="D594">
        <v>9088.0400389999995</v>
      </c>
      <c r="E594" s="5">
        <v>9139.3095699999994</v>
      </c>
      <c r="F594">
        <v>9139.3095699999994</v>
      </c>
      <c r="G594">
        <v>2583330000</v>
      </c>
    </row>
    <row r="595" spans="1:7" x14ac:dyDescent="0.35">
      <c r="A595" s="2">
        <v>43858</v>
      </c>
      <c r="B595">
        <v>9201.8203130000002</v>
      </c>
      <c r="C595">
        <v>9288.8701170000004</v>
      </c>
      <c r="D595">
        <v>9182.3300780000009</v>
      </c>
      <c r="E595" s="5">
        <v>9269.6796880000002</v>
      </c>
      <c r="F595">
        <v>9269.6796880000002</v>
      </c>
      <c r="G595">
        <v>2157830000</v>
      </c>
    </row>
    <row r="596" spans="1:7" x14ac:dyDescent="0.35">
      <c r="A596" s="2">
        <v>43859</v>
      </c>
      <c r="B596">
        <v>9318.2597659999992</v>
      </c>
      <c r="C596">
        <v>9329.1201170000004</v>
      </c>
      <c r="D596">
        <v>9249.0400389999995</v>
      </c>
      <c r="E596" s="5">
        <v>9275.1601559999999</v>
      </c>
      <c r="F596">
        <v>9275.1601559999999</v>
      </c>
      <c r="G596">
        <v>2223480000</v>
      </c>
    </row>
    <row r="597" spans="1:7" x14ac:dyDescent="0.35">
      <c r="A597" s="2">
        <v>43860</v>
      </c>
      <c r="B597">
        <v>9211.1503909999992</v>
      </c>
      <c r="C597">
        <v>9303</v>
      </c>
      <c r="D597">
        <v>9185.1796880000002</v>
      </c>
      <c r="E597" s="5">
        <v>9298.9296880000002</v>
      </c>
      <c r="F597">
        <v>9298.9296880000002</v>
      </c>
      <c r="G597">
        <v>2333500000</v>
      </c>
    </row>
    <row r="598" spans="1:7" x14ac:dyDescent="0.35">
      <c r="A598" s="2">
        <v>43861</v>
      </c>
      <c r="B598">
        <v>9324.3300780000009</v>
      </c>
      <c r="C598">
        <v>9324.7998050000006</v>
      </c>
      <c r="D598">
        <v>9123.2197269999997</v>
      </c>
      <c r="E598" s="5">
        <v>9150.9404300000006</v>
      </c>
      <c r="F598">
        <v>9150.9404300000006</v>
      </c>
      <c r="G598">
        <v>2685840000</v>
      </c>
    </row>
    <row r="599" spans="1:7" x14ac:dyDescent="0.35">
      <c r="A599" s="2">
        <v>43864</v>
      </c>
      <c r="B599">
        <v>9190.7197269999997</v>
      </c>
      <c r="C599">
        <v>9299.8496090000008</v>
      </c>
      <c r="D599">
        <v>9188.5498050000006</v>
      </c>
      <c r="E599" s="5">
        <v>9273.4003909999992</v>
      </c>
      <c r="F599">
        <v>9273.4003909999992</v>
      </c>
      <c r="G599">
        <v>2420510000</v>
      </c>
    </row>
    <row r="600" spans="1:7" x14ac:dyDescent="0.35">
      <c r="A600" s="2">
        <v>43865</v>
      </c>
      <c r="B600">
        <v>9398.3896480000003</v>
      </c>
      <c r="C600">
        <v>9485.3798829999996</v>
      </c>
      <c r="D600">
        <v>9374.0498050000006</v>
      </c>
      <c r="E600" s="5">
        <v>9467.9697269999997</v>
      </c>
      <c r="F600">
        <v>9467.9697269999997</v>
      </c>
      <c r="G600">
        <v>2445420000</v>
      </c>
    </row>
    <row r="601" spans="1:7" x14ac:dyDescent="0.35">
      <c r="A601" s="2">
        <v>43866</v>
      </c>
      <c r="B601">
        <v>9574.0996090000008</v>
      </c>
      <c r="C601">
        <v>9574.9404300000006</v>
      </c>
      <c r="D601">
        <v>9454.9296880000002</v>
      </c>
      <c r="E601" s="5">
        <v>9508.6796880000002</v>
      </c>
      <c r="F601">
        <v>9508.6796880000002</v>
      </c>
      <c r="G601">
        <v>2462470000</v>
      </c>
    </row>
    <row r="602" spans="1:7" x14ac:dyDescent="0.35">
      <c r="A602" s="2">
        <v>43867</v>
      </c>
      <c r="B602">
        <v>9540.9804690000001</v>
      </c>
      <c r="C602">
        <v>9575.6601559999999</v>
      </c>
      <c r="D602">
        <v>9505.6796880000002</v>
      </c>
      <c r="E602" s="5">
        <v>9572.1503909999992</v>
      </c>
      <c r="F602">
        <v>9572.1503909999992</v>
      </c>
      <c r="G602">
        <v>2267300000</v>
      </c>
    </row>
    <row r="603" spans="1:7" x14ac:dyDescent="0.35">
      <c r="A603" s="2">
        <v>43868</v>
      </c>
      <c r="B603">
        <v>9526.6396480000003</v>
      </c>
      <c r="C603">
        <v>9570.0898440000001</v>
      </c>
      <c r="D603">
        <v>9496.5302730000003</v>
      </c>
      <c r="E603" s="5">
        <v>9520.5097659999992</v>
      </c>
      <c r="F603">
        <v>9520.5097659999992</v>
      </c>
      <c r="G603">
        <v>2238670000</v>
      </c>
    </row>
    <row r="604" spans="1:7" x14ac:dyDescent="0.35">
      <c r="A604" s="2">
        <v>43871</v>
      </c>
      <c r="B604">
        <v>9493.6298829999996</v>
      </c>
      <c r="C604">
        <v>9628.6601559999999</v>
      </c>
      <c r="D604">
        <v>9493.6298829999996</v>
      </c>
      <c r="E604" s="5">
        <v>9628.3896480000003</v>
      </c>
      <c r="F604">
        <v>9628.3896480000003</v>
      </c>
      <c r="G604">
        <v>2179310000</v>
      </c>
    </row>
    <row r="605" spans="1:7" x14ac:dyDescent="0.35">
      <c r="A605" s="2">
        <v>43872</v>
      </c>
      <c r="B605">
        <v>9680.8896480000003</v>
      </c>
      <c r="C605">
        <v>9714.7402340000008</v>
      </c>
      <c r="D605">
        <v>9617.2099610000005</v>
      </c>
      <c r="E605" s="5">
        <v>9638.9404300000006</v>
      </c>
      <c r="F605">
        <v>9638.9404300000006</v>
      </c>
      <c r="G605">
        <v>2423670000</v>
      </c>
    </row>
    <row r="606" spans="1:7" x14ac:dyDescent="0.35">
      <c r="A606" s="2">
        <v>43873</v>
      </c>
      <c r="B606">
        <v>9688.5996090000008</v>
      </c>
      <c r="C606">
        <v>9728.7695309999999</v>
      </c>
      <c r="D606">
        <v>9666.6904300000006</v>
      </c>
      <c r="E606" s="5">
        <v>9725.9599610000005</v>
      </c>
      <c r="F606">
        <v>9725.9599610000005</v>
      </c>
      <c r="G606">
        <v>2355000000</v>
      </c>
    </row>
    <row r="607" spans="1:7" x14ac:dyDescent="0.35">
      <c r="A607" s="2">
        <v>43874</v>
      </c>
      <c r="B607">
        <v>9657.0400389999995</v>
      </c>
      <c r="C607">
        <v>9748.3203130000002</v>
      </c>
      <c r="D607">
        <v>9650.0195309999999</v>
      </c>
      <c r="E607" s="5">
        <v>9711.9697269999997</v>
      </c>
      <c r="F607">
        <v>9711.9697269999997</v>
      </c>
      <c r="G607">
        <v>2239270000</v>
      </c>
    </row>
    <row r="608" spans="1:7" x14ac:dyDescent="0.35">
      <c r="A608" s="2">
        <v>43875</v>
      </c>
      <c r="B608">
        <v>9728.9003909999992</v>
      </c>
      <c r="C608">
        <v>9746.3603519999997</v>
      </c>
      <c r="D608">
        <v>9693.0498050000006</v>
      </c>
      <c r="E608" s="5">
        <v>9731.1796880000002</v>
      </c>
      <c r="F608">
        <v>9731.1796880000002</v>
      </c>
      <c r="G608">
        <v>2222240000</v>
      </c>
    </row>
    <row r="609" spans="1:7" x14ac:dyDescent="0.35">
      <c r="A609" s="2">
        <v>43879</v>
      </c>
      <c r="B609">
        <v>9679.0400389999995</v>
      </c>
      <c r="C609">
        <v>9747.6796880000002</v>
      </c>
      <c r="D609">
        <v>9675.7998050000006</v>
      </c>
      <c r="E609" s="5">
        <v>9732.7402340000008</v>
      </c>
      <c r="F609">
        <v>9732.7402340000008</v>
      </c>
      <c r="G609">
        <v>2273460000</v>
      </c>
    </row>
    <row r="610" spans="1:7" x14ac:dyDescent="0.35">
      <c r="A610" s="2">
        <v>43880</v>
      </c>
      <c r="B610">
        <v>9782.8095699999994</v>
      </c>
      <c r="C610">
        <v>9838.3701170000004</v>
      </c>
      <c r="D610">
        <v>9777.0996090000008</v>
      </c>
      <c r="E610" s="5">
        <v>9817.1796880000002</v>
      </c>
      <c r="F610">
        <v>9817.1796880000002</v>
      </c>
      <c r="G610">
        <v>2462530000</v>
      </c>
    </row>
    <row r="611" spans="1:7" x14ac:dyDescent="0.35">
      <c r="A611" s="2">
        <v>43881</v>
      </c>
      <c r="B611">
        <v>9799.2001949999994</v>
      </c>
      <c r="C611">
        <v>9820.8603519999997</v>
      </c>
      <c r="D611">
        <v>9636.9404300000006</v>
      </c>
      <c r="E611" s="5">
        <v>9750.9697269999997</v>
      </c>
      <c r="F611">
        <v>9750.9697269999997</v>
      </c>
      <c r="G611">
        <v>2735610000</v>
      </c>
    </row>
    <row r="612" spans="1:7" x14ac:dyDescent="0.35">
      <c r="A612" s="2">
        <v>43882</v>
      </c>
      <c r="B612">
        <v>9708.0097659999992</v>
      </c>
      <c r="C612">
        <v>9715.9501949999994</v>
      </c>
      <c r="D612">
        <v>9542.3300780000009</v>
      </c>
      <c r="E612" s="5">
        <v>9576.5898440000001</v>
      </c>
      <c r="F612">
        <v>9576.5898440000001</v>
      </c>
      <c r="G612">
        <v>2743010000</v>
      </c>
    </row>
    <row r="613" spans="1:7" x14ac:dyDescent="0.35">
      <c r="A613" s="2">
        <v>43885</v>
      </c>
      <c r="B613">
        <v>9188.4404300000006</v>
      </c>
      <c r="C613">
        <v>9322.8798829999996</v>
      </c>
      <c r="D613">
        <v>9166.0097659999992</v>
      </c>
      <c r="E613" s="5">
        <v>9221.2802730000003</v>
      </c>
      <c r="F613">
        <v>9221.2802730000003</v>
      </c>
      <c r="G613">
        <v>3177000000</v>
      </c>
    </row>
    <row r="614" spans="1:7" x14ac:dyDescent="0.35">
      <c r="A614" s="2">
        <v>43886</v>
      </c>
      <c r="B614">
        <v>9301.2001949999994</v>
      </c>
      <c r="C614">
        <v>9315.2597659999992</v>
      </c>
      <c r="D614">
        <v>8940.4902340000008</v>
      </c>
      <c r="E614" s="5">
        <v>8965.6103519999997</v>
      </c>
      <c r="F614">
        <v>8965.6103519999997</v>
      </c>
      <c r="G614">
        <v>3583400000</v>
      </c>
    </row>
    <row r="615" spans="1:7" x14ac:dyDescent="0.35">
      <c r="A615" s="2">
        <v>43887</v>
      </c>
      <c r="B615">
        <v>9011.5498050000006</v>
      </c>
      <c r="C615">
        <v>9148.3203130000002</v>
      </c>
      <c r="D615">
        <v>8927.7998050000006</v>
      </c>
      <c r="E615" s="5">
        <v>8980.7802730000003</v>
      </c>
      <c r="F615">
        <v>8980.7802730000003</v>
      </c>
      <c r="G615">
        <v>3567830000</v>
      </c>
    </row>
    <row r="616" spans="1:7" x14ac:dyDescent="0.35">
      <c r="A616" s="2">
        <v>43888</v>
      </c>
      <c r="B616">
        <v>8744.0302730000003</v>
      </c>
      <c r="C616">
        <v>8904.1103519999997</v>
      </c>
      <c r="D616">
        <v>8562.0498050000006</v>
      </c>
      <c r="E616" s="5">
        <v>8566.4804690000001</v>
      </c>
      <c r="F616">
        <v>8566.4804690000001</v>
      </c>
      <c r="G616">
        <v>4536080000</v>
      </c>
    </row>
    <row r="617" spans="1:7" x14ac:dyDescent="0.35">
      <c r="A617" s="2">
        <v>43889</v>
      </c>
      <c r="B617">
        <v>8269.7402340000008</v>
      </c>
      <c r="C617">
        <v>8591.8203130000002</v>
      </c>
      <c r="D617">
        <v>8264.1601559999999</v>
      </c>
      <c r="E617" s="5">
        <v>8567.3701170000004</v>
      </c>
      <c r="F617">
        <v>8567.3701170000004</v>
      </c>
      <c r="G617">
        <v>5301170000</v>
      </c>
    </row>
    <row r="618" spans="1:7" x14ac:dyDescent="0.35">
      <c r="A618" s="2">
        <v>43892</v>
      </c>
      <c r="B618">
        <v>8667.1396480000003</v>
      </c>
      <c r="C618">
        <v>8952.8095699999994</v>
      </c>
      <c r="D618">
        <v>8543.3496090000008</v>
      </c>
      <c r="E618" s="5">
        <v>8952.1699219999991</v>
      </c>
      <c r="F618">
        <v>8952.1699219999991</v>
      </c>
      <c r="G618">
        <v>4232760000</v>
      </c>
    </row>
    <row r="619" spans="1:7" x14ac:dyDescent="0.35">
      <c r="A619" s="2">
        <v>43893</v>
      </c>
      <c r="B619">
        <v>8965.0996090000008</v>
      </c>
      <c r="C619">
        <v>9070.3203130000002</v>
      </c>
      <c r="D619">
        <v>8602.8896480000003</v>
      </c>
      <c r="E619" s="5">
        <v>8684.0898440000001</v>
      </c>
      <c r="F619">
        <v>8684.0898440000001</v>
      </c>
      <c r="G619">
        <v>4336700000</v>
      </c>
    </row>
    <row r="620" spans="1:7" x14ac:dyDescent="0.35">
      <c r="A620" s="2">
        <v>43894</v>
      </c>
      <c r="B620">
        <v>8834.0996090000008</v>
      </c>
      <c r="C620">
        <v>9019.9599610000005</v>
      </c>
      <c r="D620">
        <v>8757.6601559999999</v>
      </c>
      <c r="E620" s="5">
        <v>9018.0898440000001</v>
      </c>
      <c r="F620">
        <v>9018.0898440000001</v>
      </c>
      <c r="G620">
        <v>3602870000</v>
      </c>
    </row>
    <row r="621" spans="1:7" x14ac:dyDescent="0.35">
      <c r="A621" s="2">
        <v>43895</v>
      </c>
      <c r="B621">
        <v>8790.0898440000001</v>
      </c>
      <c r="C621">
        <v>8921.0800780000009</v>
      </c>
      <c r="D621">
        <v>8677.3896480000003</v>
      </c>
      <c r="E621" s="5">
        <v>8738.5898440000001</v>
      </c>
      <c r="F621">
        <v>8738.5898440000001</v>
      </c>
      <c r="G621">
        <v>3748090000</v>
      </c>
    </row>
    <row r="622" spans="1:7" x14ac:dyDescent="0.35">
      <c r="A622" s="2">
        <v>43896</v>
      </c>
      <c r="B622">
        <v>8469.0195309999999</v>
      </c>
      <c r="C622">
        <v>8612.3603519999997</v>
      </c>
      <c r="D622">
        <v>8375.1298829999996</v>
      </c>
      <c r="E622" s="5">
        <v>8575.6201170000004</v>
      </c>
      <c r="F622">
        <v>8575.6201170000004</v>
      </c>
      <c r="G622">
        <v>4279850000</v>
      </c>
    </row>
    <row r="623" spans="1:7" x14ac:dyDescent="0.35">
      <c r="A623" s="2">
        <v>43899</v>
      </c>
      <c r="B623">
        <v>7957.9301759999998</v>
      </c>
      <c r="C623">
        <v>8243.3095699999994</v>
      </c>
      <c r="D623">
        <v>7943.1601559999999</v>
      </c>
      <c r="E623" s="5">
        <v>7950.6801759999998</v>
      </c>
      <c r="F623">
        <v>7950.6801759999998</v>
      </c>
      <c r="G623">
        <v>4530350000</v>
      </c>
    </row>
    <row r="624" spans="1:7" x14ac:dyDescent="0.35">
      <c r="A624" s="2">
        <v>43900</v>
      </c>
      <c r="B624">
        <v>8219.7597659999992</v>
      </c>
      <c r="C624">
        <v>8347.4003909999992</v>
      </c>
      <c r="D624">
        <v>7930.4301759999998</v>
      </c>
      <c r="E624" s="5">
        <v>8344.25</v>
      </c>
      <c r="F624">
        <v>8344.25</v>
      </c>
      <c r="G624">
        <v>4431930000</v>
      </c>
    </row>
    <row r="625" spans="1:7" x14ac:dyDescent="0.35">
      <c r="A625" s="2">
        <v>43901</v>
      </c>
      <c r="B625">
        <v>8136.25</v>
      </c>
      <c r="C625">
        <v>8181.3598629999997</v>
      </c>
      <c r="D625">
        <v>7850.9501950000003</v>
      </c>
      <c r="E625" s="5">
        <v>7952.0498049999997</v>
      </c>
      <c r="F625">
        <v>7952.0498049999997</v>
      </c>
      <c r="G625">
        <v>4273890000</v>
      </c>
    </row>
    <row r="626" spans="1:7" x14ac:dyDescent="0.35">
      <c r="A626" s="2">
        <v>43902</v>
      </c>
      <c r="B626">
        <v>7398.580078</v>
      </c>
      <c r="C626">
        <v>7712.330078</v>
      </c>
      <c r="D626">
        <v>7194.669922</v>
      </c>
      <c r="E626" s="5">
        <v>7201.7998049999997</v>
      </c>
      <c r="F626">
        <v>7201.7998049999997</v>
      </c>
      <c r="G626">
        <v>5066530000</v>
      </c>
    </row>
    <row r="627" spans="1:7" x14ac:dyDescent="0.35">
      <c r="A627" s="2">
        <v>43903</v>
      </c>
      <c r="B627">
        <v>7610.3901370000003</v>
      </c>
      <c r="C627">
        <v>7875.9301759999998</v>
      </c>
      <c r="D627">
        <v>7219.0898440000001</v>
      </c>
      <c r="E627" s="5">
        <v>7874.8798829999996</v>
      </c>
      <c r="F627">
        <v>7874.8798829999996</v>
      </c>
      <c r="G627">
        <v>4685890000</v>
      </c>
    </row>
    <row r="628" spans="1:7" x14ac:dyDescent="0.35">
      <c r="A628" s="2">
        <v>43906</v>
      </c>
      <c r="B628">
        <v>7392.7299800000001</v>
      </c>
      <c r="C628">
        <v>7422.2001950000003</v>
      </c>
      <c r="D628">
        <v>6882.8598629999997</v>
      </c>
      <c r="E628" s="5">
        <v>6904.5898440000001</v>
      </c>
      <c r="F628">
        <v>6904.5898440000001</v>
      </c>
      <c r="G628">
        <v>4594360000</v>
      </c>
    </row>
    <row r="629" spans="1:7" x14ac:dyDescent="0.35">
      <c r="A629" s="2">
        <v>43907</v>
      </c>
      <c r="B629">
        <v>7072</v>
      </c>
      <c r="C629">
        <v>7406.2299800000001</v>
      </c>
      <c r="D629">
        <v>6828.9101559999999</v>
      </c>
      <c r="E629" s="5">
        <v>7334.7797849999997</v>
      </c>
      <c r="F629">
        <v>7334.7797849999997</v>
      </c>
      <c r="G629">
        <v>4900000000</v>
      </c>
    </row>
    <row r="630" spans="1:7" x14ac:dyDescent="0.35">
      <c r="A630" s="2">
        <v>43908</v>
      </c>
      <c r="B630">
        <v>6902.3198240000002</v>
      </c>
      <c r="C630">
        <v>7182.830078</v>
      </c>
      <c r="D630">
        <v>6686.3598629999997</v>
      </c>
      <c r="E630" s="5">
        <v>6989.8398440000001</v>
      </c>
      <c r="F630">
        <v>6989.8398440000001</v>
      </c>
      <c r="G630">
        <v>4890820000</v>
      </c>
    </row>
    <row r="631" spans="1:7" x14ac:dyDescent="0.35">
      <c r="A631" s="2">
        <v>43909</v>
      </c>
      <c r="B631">
        <v>6996.4501950000003</v>
      </c>
      <c r="C631">
        <v>7341.3798829999996</v>
      </c>
      <c r="D631">
        <v>6858.3798829999996</v>
      </c>
      <c r="E631" s="5">
        <v>7150.580078</v>
      </c>
      <c r="F631">
        <v>7150.580078</v>
      </c>
      <c r="G631">
        <v>4762170000</v>
      </c>
    </row>
    <row r="632" spans="1:7" x14ac:dyDescent="0.35">
      <c r="A632" s="2">
        <v>43910</v>
      </c>
      <c r="B632">
        <v>7248.0698240000002</v>
      </c>
      <c r="C632">
        <v>7354.4399409999996</v>
      </c>
      <c r="D632">
        <v>6854.669922</v>
      </c>
      <c r="E632" s="5">
        <v>6879.5200199999999</v>
      </c>
      <c r="F632">
        <v>6879.5200199999999</v>
      </c>
      <c r="G632">
        <v>5239940000</v>
      </c>
    </row>
    <row r="633" spans="1:7" x14ac:dyDescent="0.35">
      <c r="A633" s="2">
        <v>43913</v>
      </c>
      <c r="B633">
        <v>6847.2797849999997</v>
      </c>
      <c r="C633">
        <v>6984.9399409999996</v>
      </c>
      <c r="D633">
        <v>6631.419922</v>
      </c>
      <c r="E633" s="5">
        <v>6860.669922</v>
      </c>
      <c r="F633">
        <v>6860.669922</v>
      </c>
      <c r="G633">
        <v>4330610000</v>
      </c>
    </row>
    <row r="634" spans="1:7" x14ac:dyDescent="0.35">
      <c r="A634" s="2">
        <v>43914</v>
      </c>
      <c r="B634">
        <v>7196.1499020000001</v>
      </c>
      <c r="C634">
        <v>7418.3701170000004</v>
      </c>
      <c r="D634">
        <v>7169.8598629999997</v>
      </c>
      <c r="E634" s="5">
        <v>7417.8598629999997</v>
      </c>
      <c r="F634">
        <v>7417.8598629999997</v>
      </c>
      <c r="G634">
        <v>4417380000</v>
      </c>
    </row>
    <row r="635" spans="1:7" x14ac:dyDescent="0.35">
      <c r="A635" s="2">
        <v>43915</v>
      </c>
      <c r="B635">
        <v>7421.3598629999997</v>
      </c>
      <c r="C635">
        <v>7671.2099609999996</v>
      </c>
      <c r="D635">
        <v>7276.3999020000001</v>
      </c>
      <c r="E635" s="5">
        <v>7384.2998049999997</v>
      </c>
      <c r="F635">
        <v>7384.2998049999997</v>
      </c>
      <c r="G635">
        <v>4666440000</v>
      </c>
    </row>
    <row r="636" spans="1:7" x14ac:dyDescent="0.35">
      <c r="A636" s="2">
        <v>43916</v>
      </c>
      <c r="B636">
        <v>7462.2099609999996</v>
      </c>
      <c r="C636">
        <v>7809.830078</v>
      </c>
      <c r="D636">
        <v>7462.2099609999996</v>
      </c>
      <c r="E636" s="5">
        <v>7797.5400390000004</v>
      </c>
      <c r="F636">
        <v>7797.5400390000004</v>
      </c>
      <c r="G636">
        <v>3999850000</v>
      </c>
    </row>
    <row r="637" spans="1:7" x14ac:dyDescent="0.35">
      <c r="A637" s="2">
        <v>43917</v>
      </c>
      <c r="B637">
        <v>7554.25</v>
      </c>
      <c r="C637">
        <v>7716.2402339999999</v>
      </c>
      <c r="D637">
        <v>7491.1401370000003</v>
      </c>
      <c r="E637" s="5">
        <v>7502.3798829999996</v>
      </c>
      <c r="F637">
        <v>7502.3798829999996</v>
      </c>
      <c r="G637">
        <v>3977010000</v>
      </c>
    </row>
    <row r="638" spans="1:7" x14ac:dyDescent="0.35">
      <c r="A638" s="2">
        <v>43920</v>
      </c>
      <c r="B638">
        <v>7583.4599609999996</v>
      </c>
      <c r="C638">
        <v>7784.3500979999999</v>
      </c>
      <c r="D638">
        <v>7539.9702150000003</v>
      </c>
      <c r="E638" s="5">
        <v>7774.1499020000001</v>
      </c>
      <c r="F638">
        <v>7774.1499020000001</v>
      </c>
      <c r="G638">
        <v>3846900000</v>
      </c>
    </row>
    <row r="639" spans="1:7" x14ac:dyDescent="0.35">
      <c r="A639" s="2">
        <v>43921</v>
      </c>
      <c r="B639">
        <v>7740.0600590000004</v>
      </c>
      <c r="C639">
        <v>7880.3100590000004</v>
      </c>
      <c r="D639">
        <v>7642.8598629999997</v>
      </c>
      <c r="E639" s="5">
        <v>7700.1000979999999</v>
      </c>
      <c r="F639">
        <v>7700.1000979999999</v>
      </c>
      <c r="G639">
        <v>4059700000</v>
      </c>
    </row>
    <row r="640" spans="1:7" x14ac:dyDescent="0.35">
      <c r="A640" s="2">
        <v>43922</v>
      </c>
      <c r="B640">
        <v>7459.5</v>
      </c>
      <c r="C640">
        <v>7566.3701170000004</v>
      </c>
      <c r="D640">
        <v>7301.9799800000001</v>
      </c>
      <c r="E640" s="5">
        <v>7360.580078</v>
      </c>
      <c r="F640">
        <v>7360.580078</v>
      </c>
      <c r="G640">
        <v>3685510000</v>
      </c>
    </row>
    <row r="641" spans="1:7" x14ac:dyDescent="0.35">
      <c r="A641" s="2">
        <v>43923</v>
      </c>
      <c r="B641">
        <v>7317.4501950000003</v>
      </c>
      <c r="C641">
        <v>7501.7001950000003</v>
      </c>
      <c r="D641">
        <v>7307.9501950000003</v>
      </c>
      <c r="E641" s="5">
        <v>7487.3100590000004</v>
      </c>
      <c r="F641">
        <v>7487.3100590000004</v>
      </c>
      <c r="G641">
        <v>3608190000</v>
      </c>
    </row>
    <row r="642" spans="1:7" x14ac:dyDescent="0.35">
      <c r="A642" s="2">
        <v>43924</v>
      </c>
      <c r="B642">
        <v>7477.2700199999999</v>
      </c>
      <c r="C642">
        <v>7518.7202150000003</v>
      </c>
      <c r="D642">
        <v>7288.1098629999997</v>
      </c>
      <c r="E642" s="5">
        <v>7373.080078</v>
      </c>
      <c r="F642">
        <v>7373.080078</v>
      </c>
      <c r="G642">
        <v>3279100000</v>
      </c>
    </row>
    <row r="643" spans="1:7" x14ac:dyDescent="0.35">
      <c r="A643" s="2">
        <v>43927</v>
      </c>
      <c r="B643">
        <v>7660.169922</v>
      </c>
      <c r="C643">
        <v>7938.330078</v>
      </c>
      <c r="D643">
        <v>7617.7900390000004</v>
      </c>
      <c r="E643" s="5">
        <v>7913.2402339999999</v>
      </c>
      <c r="F643">
        <v>7913.2402339999999</v>
      </c>
      <c r="G643">
        <v>3849100000</v>
      </c>
    </row>
    <row r="644" spans="1:7" x14ac:dyDescent="0.35">
      <c r="A644" s="2">
        <v>43928</v>
      </c>
      <c r="B644">
        <v>8129.9902339999999</v>
      </c>
      <c r="C644">
        <v>8146.4301759999998</v>
      </c>
      <c r="D644">
        <v>7881.2202150000003</v>
      </c>
      <c r="E644" s="5">
        <v>7887.2597660000001</v>
      </c>
      <c r="F644">
        <v>7887.2597660000001</v>
      </c>
      <c r="G644">
        <v>4069410000</v>
      </c>
    </row>
    <row r="645" spans="1:7" x14ac:dyDescent="0.35">
      <c r="A645" s="2">
        <v>43929</v>
      </c>
      <c r="B645">
        <v>7975.7202150000003</v>
      </c>
      <c r="C645">
        <v>8114.4301759999998</v>
      </c>
      <c r="D645">
        <v>7901.9399409999996</v>
      </c>
      <c r="E645" s="5">
        <v>8090.8999020000001</v>
      </c>
      <c r="F645">
        <v>8090.8999020000001</v>
      </c>
      <c r="G645">
        <v>3470730000</v>
      </c>
    </row>
    <row r="646" spans="1:7" x14ac:dyDescent="0.35">
      <c r="A646" s="2">
        <v>43930</v>
      </c>
      <c r="B646">
        <v>8169.0097660000001</v>
      </c>
      <c r="C646">
        <v>8227.9101559999999</v>
      </c>
      <c r="D646">
        <v>8072.3198240000002</v>
      </c>
      <c r="E646" s="5">
        <v>8153.580078</v>
      </c>
      <c r="F646">
        <v>8153.580078</v>
      </c>
      <c r="G646">
        <v>4123670000</v>
      </c>
    </row>
    <row r="647" spans="1:7" x14ac:dyDescent="0.35">
      <c r="A647" s="2">
        <v>43934</v>
      </c>
      <c r="B647">
        <v>8127.6899409999996</v>
      </c>
      <c r="C647">
        <v>8200.4404300000006</v>
      </c>
      <c r="D647">
        <v>8035.9501950000003</v>
      </c>
      <c r="E647" s="5">
        <v>8192.4199219999991</v>
      </c>
      <c r="F647">
        <v>8192.4199219999991</v>
      </c>
      <c r="G647">
        <v>3146860000</v>
      </c>
    </row>
    <row r="648" spans="1:7" x14ac:dyDescent="0.35">
      <c r="A648" s="2">
        <v>43935</v>
      </c>
      <c r="B648">
        <v>8353.2099610000005</v>
      </c>
      <c r="C648">
        <v>8531.1103519999997</v>
      </c>
      <c r="D648">
        <v>8338.0800780000009</v>
      </c>
      <c r="E648" s="5">
        <v>8515.7402340000008</v>
      </c>
      <c r="F648">
        <v>8515.7402340000008</v>
      </c>
      <c r="G648">
        <v>3732820000</v>
      </c>
    </row>
    <row r="649" spans="1:7" x14ac:dyDescent="0.35">
      <c r="A649" s="2">
        <v>43936</v>
      </c>
      <c r="B649">
        <v>8355.9599610000005</v>
      </c>
      <c r="C649">
        <v>8464.6601559999999</v>
      </c>
      <c r="D649">
        <v>8308.7900389999995</v>
      </c>
      <c r="E649" s="5">
        <v>8393.1796880000002</v>
      </c>
      <c r="F649">
        <v>8393.1796880000002</v>
      </c>
      <c r="G649">
        <v>3333750000</v>
      </c>
    </row>
    <row r="650" spans="1:7" x14ac:dyDescent="0.35">
      <c r="A650" s="2">
        <v>43937</v>
      </c>
      <c r="B650">
        <v>8479.1103519999997</v>
      </c>
      <c r="C650">
        <v>8560.1601559999999</v>
      </c>
      <c r="D650">
        <v>8393.2695309999999</v>
      </c>
      <c r="E650" s="5">
        <v>8532.3603519999997</v>
      </c>
      <c r="F650">
        <v>8532.3603519999997</v>
      </c>
      <c r="G650">
        <v>3995870000</v>
      </c>
    </row>
    <row r="651" spans="1:7" x14ac:dyDescent="0.35">
      <c r="A651" s="2">
        <v>43938</v>
      </c>
      <c r="B651">
        <v>8667.4804690000001</v>
      </c>
      <c r="C651">
        <v>8670.2998050000006</v>
      </c>
      <c r="D651">
        <v>8531.6904300000006</v>
      </c>
      <c r="E651" s="5">
        <v>8650.1396480000003</v>
      </c>
      <c r="F651">
        <v>8650.1396480000003</v>
      </c>
      <c r="G651">
        <v>4335020000</v>
      </c>
    </row>
    <row r="652" spans="1:7" x14ac:dyDescent="0.35">
      <c r="A652" s="2">
        <v>43941</v>
      </c>
      <c r="B652">
        <v>8553.3798829999996</v>
      </c>
      <c r="C652">
        <v>8684.9101559999999</v>
      </c>
      <c r="D652">
        <v>8553.3798829999996</v>
      </c>
      <c r="E652" s="5">
        <v>8560.7304690000001</v>
      </c>
      <c r="F652">
        <v>8560.7304690000001</v>
      </c>
      <c r="G652">
        <v>3796950000</v>
      </c>
    </row>
    <row r="653" spans="1:7" x14ac:dyDescent="0.35">
      <c r="A653" s="2">
        <v>43942</v>
      </c>
      <c r="B653">
        <v>8460.6904300000006</v>
      </c>
      <c r="C653">
        <v>8480.2900389999995</v>
      </c>
      <c r="D653">
        <v>8215.6904300000006</v>
      </c>
      <c r="E653" s="5">
        <v>8263.2304690000001</v>
      </c>
      <c r="F653">
        <v>8263.2304690000001</v>
      </c>
      <c r="G653">
        <v>3756290000</v>
      </c>
    </row>
    <row r="654" spans="1:7" x14ac:dyDescent="0.35">
      <c r="A654" s="2">
        <v>43943</v>
      </c>
      <c r="B654">
        <v>8434.5498050000006</v>
      </c>
      <c r="C654">
        <v>8537.3095699999994</v>
      </c>
      <c r="D654">
        <v>8404.5400389999995</v>
      </c>
      <c r="E654" s="5">
        <v>8495.3798829999996</v>
      </c>
      <c r="F654">
        <v>8495.3798829999996</v>
      </c>
      <c r="G654">
        <v>3025060000</v>
      </c>
    </row>
    <row r="655" spans="1:7" x14ac:dyDescent="0.35">
      <c r="A655" s="2">
        <v>43944</v>
      </c>
      <c r="B655">
        <v>8528.8398440000001</v>
      </c>
      <c r="C655">
        <v>8635.2304690000001</v>
      </c>
      <c r="D655">
        <v>8475.2001949999994</v>
      </c>
      <c r="E655" s="5">
        <v>8494.75</v>
      </c>
      <c r="F655">
        <v>8494.75</v>
      </c>
      <c r="G655">
        <v>3734720000</v>
      </c>
    </row>
    <row r="656" spans="1:7" x14ac:dyDescent="0.35">
      <c r="A656" s="2">
        <v>43945</v>
      </c>
      <c r="B656">
        <v>8530.0800780000009</v>
      </c>
      <c r="C656">
        <v>8642.9296880000002</v>
      </c>
      <c r="D656">
        <v>8464.4199219999991</v>
      </c>
      <c r="E656" s="5">
        <v>8634.5195309999999</v>
      </c>
      <c r="F656">
        <v>8634.5195309999999</v>
      </c>
      <c r="G656">
        <v>3673170000</v>
      </c>
    </row>
    <row r="657" spans="1:7" x14ac:dyDescent="0.35">
      <c r="A657" s="2">
        <v>43948</v>
      </c>
      <c r="B657">
        <v>8717.9804690000001</v>
      </c>
      <c r="C657">
        <v>8754.5703130000002</v>
      </c>
      <c r="D657">
        <v>8697.3701170000004</v>
      </c>
      <c r="E657" s="5">
        <v>8730.1601559999999</v>
      </c>
      <c r="F657">
        <v>8730.1601559999999</v>
      </c>
      <c r="G657">
        <v>3678460000</v>
      </c>
    </row>
    <row r="658" spans="1:7" x14ac:dyDescent="0.35">
      <c r="A658" s="2">
        <v>43949</v>
      </c>
      <c r="B658">
        <v>8825.6904300000006</v>
      </c>
      <c r="C658">
        <v>8830.5703130000002</v>
      </c>
      <c r="D658">
        <v>8600.7001949999994</v>
      </c>
      <c r="E658" s="5">
        <v>8607.7304690000001</v>
      </c>
      <c r="F658">
        <v>8607.7304690000001</v>
      </c>
      <c r="G658">
        <v>3707540000</v>
      </c>
    </row>
    <row r="659" spans="1:7" x14ac:dyDescent="0.35">
      <c r="A659" s="2">
        <v>43950</v>
      </c>
      <c r="B659">
        <v>8802.7001949999994</v>
      </c>
      <c r="C659">
        <v>8957.2695309999999</v>
      </c>
      <c r="D659">
        <v>8765.0097659999992</v>
      </c>
      <c r="E659" s="5">
        <v>8914.7099610000005</v>
      </c>
      <c r="F659">
        <v>8914.7099610000005</v>
      </c>
      <c r="G659">
        <v>4378540000</v>
      </c>
    </row>
    <row r="660" spans="1:7" x14ac:dyDescent="0.35">
      <c r="A660" s="2">
        <v>43951</v>
      </c>
      <c r="B660">
        <v>8911.0195309999999</v>
      </c>
      <c r="C660">
        <v>8926.1103519999997</v>
      </c>
      <c r="D660">
        <v>8825.8300780000009</v>
      </c>
      <c r="E660" s="5">
        <v>8889.5498050000006</v>
      </c>
      <c r="F660">
        <v>8889.5498050000006</v>
      </c>
      <c r="G660">
        <v>4316380000</v>
      </c>
    </row>
    <row r="661" spans="1:7" x14ac:dyDescent="0.35">
      <c r="A661" s="2">
        <v>43952</v>
      </c>
      <c r="B661">
        <v>8681.2900389999995</v>
      </c>
      <c r="C661">
        <v>8754.4599610000005</v>
      </c>
      <c r="D661">
        <v>8566.8398440000001</v>
      </c>
      <c r="E661" s="5">
        <v>8604.9501949999994</v>
      </c>
      <c r="F661">
        <v>8604.9501949999994</v>
      </c>
      <c r="G661">
        <v>3722520000</v>
      </c>
    </row>
    <row r="662" spans="1:7" x14ac:dyDescent="0.35">
      <c r="A662" s="2">
        <v>43955</v>
      </c>
      <c r="B662">
        <v>8555.3203130000002</v>
      </c>
      <c r="C662">
        <v>8715.8203130000002</v>
      </c>
      <c r="D662">
        <v>8537.8300780000009</v>
      </c>
      <c r="E662" s="5">
        <v>8710.7099610000005</v>
      </c>
      <c r="F662">
        <v>8710.7099610000005</v>
      </c>
      <c r="G662">
        <v>3422150000</v>
      </c>
    </row>
    <row r="663" spans="1:7" x14ac:dyDescent="0.35">
      <c r="A663" s="2">
        <v>43956</v>
      </c>
      <c r="B663">
        <v>8809.6601559999999</v>
      </c>
      <c r="C663">
        <v>8909.9599610000005</v>
      </c>
      <c r="D663">
        <v>8781.3095699999994</v>
      </c>
      <c r="E663" s="5">
        <v>8809.1201170000004</v>
      </c>
      <c r="F663">
        <v>8809.1201170000004</v>
      </c>
      <c r="G663">
        <v>3913360000</v>
      </c>
    </row>
    <row r="664" spans="1:7" x14ac:dyDescent="0.35">
      <c r="A664" s="2">
        <v>43957</v>
      </c>
      <c r="B664">
        <v>8874.7001949999994</v>
      </c>
      <c r="C664">
        <v>8933.25</v>
      </c>
      <c r="D664">
        <v>8819.3701170000004</v>
      </c>
      <c r="E664" s="5">
        <v>8854.3896480000003</v>
      </c>
      <c r="F664">
        <v>8854.3896480000003</v>
      </c>
      <c r="G664">
        <v>3620030000</v>
      </c>
    </row>
    <row r="665" spans="1:7" x14ac:dyDescent="0.35">
      <c r="A665" s="2">
        <v>43958</v>
      </c>
      <c r="B665">
        <v>8973.7802730000003</v>
      </c>
      <c r="C665">
        <v>9015.9902340000008</v>
      </c>
      <c r="D665">
        <v>8932.8603519999997</v>
      </c>
      <c r="E665" s="5">
        <v>8979.6601559999999</v>
      </c>
      <c r="F665">
        <v>8979.6601559999999</v>
      </c>
      <c r="G665">
        <v>3762070000</v>
      </c>
    </row>
    <row r="666" spans="1:7" x14ac:dyDescent="0.35">
      <c r="A666" s="2">
        <v>43959</v>
      </c>
      <c r="B666">
        <v>9056.8896480000003</v>
      </c>
      <c r="C666">
        <v>9125.9804690000001</v>
      </c>
      <c r="D666">
        <v>9018.2099610000005</v>
      </c>
      <c r="E666" s="5">
        <v>9121.3203130000002</v>
      </c>
      <c r="F666">
        <v>9121.3203130000002</v>
      </c>
      <c r="G666">
        <v>3777340000</v>
      </c>
    </row>
    <row r="667" spans="1:7" x14ac:dyDescent="0.35">
      <c r="A667" s="2">
        <v>43962</v>
      </c>
      <c r="B667">
        <v>9054.9101559999999</v>
      </c>
      <c r="C667">
        <v>9241.9199219999991</v>
      </c>
      <c r="D667">
        <v>9053.1699219999991</v>
      </c>
      <c r="E667" s="5">
        <v>9192.3398440000001</v>
      </c>
      <c r="F667">
        <v>9192.3398440000001</v>
      </c>
      <c r="G667">
        <v>3898690000</v>
      </c>
    </row>
    <row r="668" spans="1:7" x14ac:dyDescent="0.35">
      <c r="A668" s="2">
        <v>43963</v>
      </c>
      <c r="B668">
        <v>9225.1503909999992</v>
      </c>
      <c r="C668">
        <v>9250.9599610000005</v>
      </c>
      <c r="D668">
        <v>9000.0703130000002</v>
      </c>
      <c r="E668" s="5">
        <v>9002.5498050000006</v>
      </c>
      <c r="F668">
        <v>9002.5498050000006</v>
      </c>
      <c r="G668">
        <v>4315070000</v>
      </c>
    </row>
    <row r="669" spans="1:7" x14ac:dyDescent="0.35">
      <c r="A669" s="2">
        <v>43964</v>
      </c>
      <c r="B669">
        <v>9006.0498050000006</v>
      </c>
      <c r="C669">
        <v>9074.1601559999999</v>
      </c>
      <c r="D669">
        <v>8752.6796880000002</v>
      </c>
      <c r="E669" s="5">
        <v>8863.1699219999991</v>
      </c>
      <c r="F669">
        <v>8863.1699219999991</v>
      </c>
      <c r="G669">
        <v>4244110000</v>
      </c>
    </row>
    <row r="670" spans="1:7" x14ac:dyDescent="0.35">
      <c r="A670" s="2">
        <v>43965</v>
      </c>
      <c r="B670">
        <v>8788.0400389999995</v>
      </c>
      <c r="C670">
        <v>8945.7099610000005</v>
      </c>
      <c r="D670">
        <v>8705.25</v>
      </c>
      <c r="E670" s="5">
        <v>8943.7197269999997</v>
      </c>
      <c r="F670">
        <v>8943.7197269999997</v>
      </c>
      <c r="G670">
        <v>3945080000</v>
      </c>
    </row>
    <row r="671" spans="1:7" x14ac:dyDescent="0.35">
      <c r="A671" s="2">
        <v>43966</v>
      </c>
      <c r="B671">
        <v>8839.9902340000008</v>
      </c>
      <c r="C671">
        <v>9018.4003909999992</v>
      </c>
      <c r="D671">
        <v>8821.3798829999996</v>
      </c>
      <c r="E671" s="5">
        <v>9014.5595699999994</v>
      </c>
      <c r="F671">
        <v>9014.5595699999994</v>
      </c>
      <c r="G671">
        <v>4221500000</v>
      </c>
    </row>
    <row r="672" spans="1:7" x14ac:dyDescent="0.35">
      <c r="A672" s="2">
        <v>43969</v>
      </c>
      <c r="B672">
        <v>9177.1503909999992</v>
      </c>
      <c r="C672">
        <v>9267.2197269999997</v>
      </c>
      <c r="D672">
        <v>9154.3496090000008</v>
      </c>
      <c r="E672" s="5">
        <v>9234.8300780000009</v>
      </c>
      <c r="F672">
        <v>9234.8300780000009</v>
      </c>
      <c r="G672">
        <v>4318310000</v>
      </c>
    </row>
    <row r="673" spans="1:7" x14ac:dyDescent="0.35">
      <c r="A673" s="2">
        <v>43970</v>
      </c>
      <c r="B673">
        <v>9227.4599610000005</v>
      </c>
      <c r="C673">
        <v>9317.25</v>
      </c>
      <c r="D673">
        <v>9183.25</v>
      </c>
      <c r="E673" s="5">
        <v>9185.0996090000008</v>
      </c>
      <c r="F673">
        <v>9185.0996090000008</v>
      </c>
      <c r="G673">
        <v>4144770000</v>
      </c>
    </row>
    <row r="674" spans="1:7" x14ac:dyDescent="0.35">
      <c r="A674" s="2">
        <v>43971</v>
      </c>
      <c r="B674">
        <v>9305.6201170000004</v>
      </c>
      <c r="C674">
        <v>9392.8203130000002</v>
      </c>
      <c r="D674">
        <v>9304.2001949999994</v>
      </c>
      <c r="E674" s="5">
        <v>9375.7802730000003</v>
      </c>
      <c r="F674">
        <v>9375.7802730000003</v>
      </c>
      <c r="G674">
        <v>4292470000</v>
      </c>
    </row>
    <row r="675" spans="1:7" x14ac:dyDescent="0.35">
      <c r="A675" s="2">
        <v>43972</v>
      </c>
      <c r="B675">
        <v>9375.1904300000006</v>
      </c>
      <c r="C675">
        <v>9405.25</v>
      </c>
      <c r="D675">
        <v>9254.8496090000008</v>
      </c>
      <c r="E675" s="5">
        <v>9284.8798829999996</v>
      </c>
      <c r="F675">
        <v>9284.8798829999996</v>
      </c>
      <c r="G675">
        <v>3725950000</v>
      </c>
    </row>
    <row r="676" spans="1:7" x14ac:dyDescent="0.35">
      <c r="A676" s="2">
        <v>43973</v>
      </c>
      <c r="B676">
        <v>9278.5498050000006</v>
      </c>
      <c r="C676">
        <v>9328.2802730000003</v>
      </c>
      <c r="D676">
        <v>9239.4101559999999</v>
      </c>
      <c r="E676" s="5">
        <v>9324.5898440000001</v>
      </c>
      <c r="F676">
        <v>9324.5898440000001</v>
      </c>
      <c r="G676">
        <v>3641830000</v>
      </c>
    </row>
    <row r="677" spans="1:7" x14ac:dyDescent="0.35">
      <c r="A677" s="2">
        <v>43977</v>
      </c>
      <c r="B677">
        <v>9501.2099610000005</v>
      </c>
      <c r="C677">
        <v>9501.2099610000005</v>
      </c>
      <c r="D677">
        <v>9333.1601559999999</v>
      </c>
      <c r="E677" s="5">
        <v>9340.2197269999997</v>
      </c>
      <c r="F677">
        <v>9340.2197269999997</v>
      </c>
      <c r="G677">
        <v>4432310000</v>
      </c>
    </row>
    <row r="678" spans="1:7" x14ac:dyDescent="0.35">
      <c r="A678" s="2">
        <v>43978</v>
      </c>
      <c r="B678">
        <v>9346.1201170000004</v>
      </c>
      <c r="C678">
        <v>9414.6201170000004</v>
      </c>
      <c r="D678">
        <v>9144.2802730000003</v>
      </c>
      <c r="E678" s="5">
        <v>9412.3603519999997</v>
      </c>
      <c r="F678">
        <v>9412.3603519999997</v>
      </c>
      <c r="G678">
        <v>4462450000</v>
      </c>
    </row>
    <row r="679" spans="1:7" x14ac:dyDescent="0.35">
      <c r="A679" s="2">
        <v>43979</v>
      </c>
      <c r="B679">
        <v>9392.9902340000008</v>
      </c>
      <c r="C679">
        <v>9523.6396480000003</v>
      </c>
      <c r="D679">
        <v>9345.2802730000003</v>
      </c>
      <c r="E679" s="5">
        <v>9368.9902340000008</v>
      </c>
      <c r="F679">
        <v>9368.9902340000008</v>
      </c>
      <c r="G679">
        <v>4064220000</v>
      </c>
    </row>
    <row r="680" spans="1:7" x14ac:dyDescent="0.35">
      <c r="A680" s="2">
        <v>43980</v>
      </c>
      <c r="B680">
        <v>9382.3496090000008</v>
      </c>
      <c r="C680">
        <v>9505.5498050000006</v>
      </c>
      <c r="D680">
        <v>9324.7304690000001</v>
      </c>
      <c r="E680" s="5">
        <v>9489.8701170000004</v>
      </c>
      <c r="F680">
        <v>9489.8701170000004</v>
      </c>
      <c r="G680">
        <v>4710060000</v>
      </c>
    </row>
    <row r="681" spans="1:7" x14ac:dyDescent="0.35">
      <c r="A681" s="2">
        <v>43983</v>
      </c>
      <c r="B681">
        <v>9471.4199219999991</v>
      </c>
      <c r="C681">
        <v>9571.2802730000003</v>
      </c>
      <c r="D681">
        <v>9462.3203130000002</v>
      </c>
      <c r="E681" s="5">
        <v>9552.0498050000006</v>
      </c>
      <c r="F681">
        <v>9552.0498050000006</v>
      </c>
      <c r="G681">
        <v>3824770000</v>
      </c>
    </row>
    <row r="682" spans="1:7" x14ac:dyDescent="0.35">
      <c r="A682" s="2">
        <v>43984</v>
      </c>
      <c r="B682">
        <v>9566.5302730000003</v>
      </c>
      <c r="C682">
        <v>9611.2197269999997</v>
      </c>
      <c r="D682">
        <v>9472.0800780000009</v>
      </c>
      <c r="E682" s="5">
        <v>9608.3798829999996</v>
      </c>
      <c r="F682">
        <v>9608.3798829999996</v>
      </c>
      <c r="G682">
        <v>3962460000</v>
      </c>
    </row>
    <row r="683" spans="1:7" x14ac:dyDescent="0.35">
      <c r="A683" s="2">
        <v>43985</v>
      </c>
      <c r="B683">
        <v>9651.8603519999997</v>
      </c>
      <c r="C683">
        <v>9707.7802730000003</v>
      </c>
      <c r="D683">
        <v>9627.1699219999991</v>
      </c>
      <c r="E683" s="5">
        <v>9682.9101559999999</v>
      </c>
      <c r="F683">
        <v>9682.9101559999999</v>
      </c>
      <c r="G683">
        <v>4638380000</v>
      </c>
    </row>
    <row r="684" spans="1:7" x14ac:dyDescent="0.35">
      <c r="A684" s="2">
        <v>43986</v>
      </c>
      <c r="B684">
        <v>9649.6503909999992</v>
      </c>
      <c r="C684">
        <v>9716.1396480000003</v>
      </c>
      <c r="D684">
        <v>9560.4101559999999</v>
      </c>
      <c r="E684" s="5">
        <v>9615.8095699999994</v>
      </c>
      <c r="F684">
        <v>9615.8095699999994</v>
      </c>
      <c r="G684">
        <v>6074320000</v>
      </c>
    </row>
    <row r="685" spans="1:7" x14ac:dyDescent="0.35">
      <c r="A685" s="2">
        <v>43987</v>
      </c>
      <c r="B685">
        <v>9703.5400389999995</v>
      </c>
      <c r="C685">
        <v>9845.6904300000006</v>
      </c>
      <c r="D685">
        <v>9685.3496090000008</v>
      </c>
      <c r="E685" s="5">
        <v>9814.0800780000009</v>
      </c>
      <c r="F685">
        <v>9814.0800780000009</v>
      </c>
      <c r="G685">
        <v>6572850000</v>
      </c>
    </row>
    <row r="686" spans="1:7" x14ac:dyDescent="0.35">
      <c r="A686" s="2">
        <v>43990</v>
      </c>
      <c r="B686">
        <v>9823.4404300000006</v>
      </c>
      <c r="C686">
        <v>9927.1298829999996</v>
      </c>
      <c r="D686">
        <v>9780.6103519999997</v>
      </c>
      <c r="E686" s="5">
        <v>9924.75</v>
      </c>
      <c r="F686">
        <v>9924.75</v>
      </c>
      <c r="G686">
        <v>6143120000</v>
      </c>
    </row>
    <row r="687" spans="1:7" x14ac:dyDescent="0.35">
      <c r="A687" s="2">
        <v>43991</v>
      </c>
      <c r="B687">
        <v>9867.1904300000006</v>
      </c>
      <c r="C687">
        <v>10002.5</v>
      </c>
      <c r="D687">
        <v>9863.2695309999999</v>
      </c>
      <c r="E687" s="5">
        <v>9953.75</v>
      </c>
      <c r="F687">
        <v>9953.75</v>
      </c>
      <c r="G687">
        <v>5281860000</v>
      </c>
    </row>
    <row r="688" spans="1:7" x14ac:dyDescent="0.35">
      <c r="A688" s="2">
        <v>43992</v>
      </c>
      <c r="B688">
        <v>10012.320313</v>
      </c>
      <c r="C688">
        <v>10086.889648</v>
      </c>
      <c r="D688">
        <v>9962.5800780000009</v>
      </c>
      <c r="E688" s="5">
        <v>10020.349609000001</v>
      </c>
      <c r="F688">
        <v>10020.349609000001</v>
      </c>
      <c r="G688">
        <v>5128400000</v>
      </c>
    </row>
    <row r="689" spans="1:7" x14ac:dyDescent="0.35">
      <c r="A689" s="2">
        <v>43993</v>
      </c>
      <c r="B689">
        <v>9791.2402340000008</v>
      </c>
      <c r="C689">
        <v>9868.0800780000009</v>
      </c>
      <c r="D689">
        <v>9491.3095699999994</v>
      </c>
      <c r="E689" s="5">
        <v>9492.7304690000001</v>
      </c>
      <c r="F689">
        <v>9492.7304690000001</v>
      </c>
      <c r="G689">
        <v>5271000000</v>
      </c>
    </row>
    <row r="690" spans="1:7" x14ac:dyDescent="0.35">
      <c r="A690" s="2">
        <v>43994</v>
      </c>
      <c r="B690">
        <v>9715.8701170000004</v>
      </c>
      <c r="C690">
        <v>9768.6396480000003</v>
      </c>
      <c r="D690">
        <v>9413.6201170000004</v>
      </c>
      <c r="E690" s="5">
        <v>9588.8095699999994</v>
      </c>
      <c r="F690">
        <v>9588.8095699999994</v>
      </c>
      <c r="G690">
        <v>4366190000</v>
      </c>
    </row>
    <row r="691" spans="1:7" x14ac:dyDescent="0.35">
      <c r="A691" s="2">
        <v>43997</v>
      </c>
      <c r="B691">
        <v>9426.9003909999992</v>
      </c>
      <c r="C691">
        <v>9756.0703130000002</v>
      </c>
      <c r="D691">
        <v>9403</v>
      </c>
      <c r="E691" s="5">
        <v>9726.0195309999999</v>
      </c>
      <c r="F691">
        <v>9726.0195309999999</v>
      </c>
      <c r="G691">
        <v>4440650000</v>
      </c>
    </row>
    <row r="692" spans="1:7" x14ac:dyDescent="0.35">
      <c r="A692" s="2">
        <v>43998</v>
      </c>
      <c r="B692">
        <v>9949.7802730000003</v>
      </c>
      <c r="C692">
        <v>9963.6298829999996</v>
      </c>
      <c r="D692">
        <v>9748.3798829999996</v>
      </c>
      <c r="E692" s="5">
        <v>9895.8701170000004</v>
      </c>
      <c r="F692">
        <v>9895.8701170000004</v>
      </c>
      <c r="G692">
        <v>4639860000</v>
      </c>
    </row>
    <row r="693" spans="1:7" x14ac:dyDescent="0.35">
      <c r="A693" s="2">
        <v>43999</v>
      </c>
      <c r="B693">
        <v>9943.3095699999994</v>
      </c>
      <c r="C693">
        <v>9991.2099610000005</v>
      </c>
      <c r="D693">
        <v>9891.8095699999994</v>
      </c>
      <c r="E693" s="5">
        <v>9910.5302730000003</v>
      </c>
      <c r="F693">
        <v>9910.5302730000003</v>
      </c>
      <c r="G693">
        <v>4249680000</v>
      </c>
    </row>
    <row r="694" spans="1:7" x14ac:dyDescent="0.35">
      <c r="A694" s="2">
        <v>44000</v>
      </c>
      <c r="B694">
        <v>9892.4804690000001</v>
      </c>
      <c r="C694">
        <v>9959.2001949999994</v>
      </c>
      <c r="D694">
        <v>9885.6601559999999</v>
      </c>
      <c r="E694" s="5">
        <v>9943.0498050000006</v>
      </c>
      <c r="F694">
        <v>9943.0498050000006</v>
      </c>
      <c r="G694">
        <v>4294740000</v>
      </c>
    </row>
    <row r="695" spans="1:7" x14ac:dyDescent="0.35">
      <c r="A695" s="2">
        <v>44001</v>
      </c>
      <c r="B695">
        <v>10042.129883</v>
      </c>
      <c r="C695">
        <v>10053.910156</v>
      </c>
      <c r="D695">
        <v>9872.9404300000006</v>
      </c>
      <c r="E695" s="5">
        <v>9946.1201170000004</v>
      </c>
      <c r="F695">
        <v>9946.1201170000004</v>
      </c>
      <c r="G695">
        <v>6068130000</v>
      </c>
    </row>
    <row r="696" spans="1:7" x14ac:dyDescent="0.35">
      <c r="A696" s="2">
        <v>44004</v>
      </c>
      <c r="B696">
        <v>9945.4902340000008</v>
      </c>
      <c r="C696">
        <v>10059.610352</v>
      </c>
      <c r="D696">
        <v>9916.5996090000008</v>
      </c>
      <c r="E696" s="5">
        <v>10056.480469</v>
      </c>
      <c r="F696">
        <v>10056.480469</v>
      </c>
      <c r="G696">
        <v>4468000000</v>
      </c>
    </row>
    <row r="697" spans="1:7" x14ac:dyDescent="0.35">
      <c r="A697" s="2">
        <v>44005</v>
      </c>
      <c r="B697">
        <v>10130.830078000001</v>
      </c>
      <c r="C697">
        <v>10221.849609000001</v>
      </c>
      <c r="D697">
        <v>10112.440430000001</v>
      </c>
      <c r="E697" s="5">
        <v>10131.370117</v>
      </c>
      <c r="F697">
        <v>10131.370117</v>
      </c>
      <c r="G697">
        <v>5712450000</v>
      </c>
    </row>
    <row r="698" spans="1:7" x14ac:dyDescent="0.35">
      <c r="A698" s="2">
        <v>44006</v>
      </c>
      <c r="B698">
        <v>10092.919921999999</v>
      </c>
      <c r="C698">
        <v>10137.5</v>
      </c>
      <c r="D698">
        <v>9842.2197269999997</v>
      </c>
      <c r="E698" s="5">
        <v>9909.1699219999991</v>
      </c>
      <c r="F698">
        <v>9909.1699219999991</v>
      </c>
      <c r="G698">
        <v>5549440000</v>
      </c>
    </row>
    <row r="699" spans="1:7" x14ac:dyDescent="0.35">
      <c r="A699" s="2">
        <v>44007</v>
      </c>
      <c r="B699">
        <v>9899.3603519999997</v>
      </c>
      <c r="C699">
        <v>10023.280273</v>
      </c>
      <c r="D699">
        <v>9810.4697269999997</v>
      </c>
      <c r="E699" s="5">
        <v>10017</v>
      </c>
      <c r="F699">
        <v>10017</v>
      </c>
      <c r="G699">
        <v>4709620000</v>
      </c>
    </row>
    <row r="700" spans="1:7" x14ac:dyDescent="0.35">
      <c r="A700" s="2">
        <v>44008</v>
      </c>
      <c r="B700">
        <v>9995.1201170000004</v>
      </c>
      <c r="C700">
        <v>10000.669921999999</v>
      </c>
      <c r="D700">
        <v>9749.0703130000002</v>
      </c>
      <c r="E700" s="5">
        <v>9757.2197269999997</v>
      </c>
      <c r="F700">
        <v>9757.2197269999997</v>
      </c>
      <c r="G700">
        <v>7279230000</v>
      </c>
    </row>
    <row r="701" spans="1:7" x14ac:dyDescent="0.35">
      <c r="A701" s="2">
        <v>44011</v>
      </c>
      <c r="B701">
        <v>9771.7197269999997</v>
      </c>
      <c r="C701">
        <v>9877.3398440000001</v>
      </c>
      <c r="D701">
        <v>9663.6103519999997</v>
      </c>
      <c r="E701" s="5">
        <v>9874.1503909999992</v>
      </c>
      <c r="F701">
        <v>9874.1503909999992</v>
      </c>
      <c r="G701">
        <v>4306120000</v>
      </c>
    </row>
    <row r="702" spans="1:7" x14ac:dyDescent="0.35">
      <c r="A702" s="2">
        <v>44012</v>
      </c>
      <c r="B702">
        <v>9875.2900389999995</v>
      </c>
      <c r="C702">
        <v>10085.589844</v>
      </c>
      <c r="D702">
        <v>9863.6699219999991</v>
      </c>
      <c r="E702" s="5">
        <v>10058.769531</v>
      </c>
      <c r="F702">
        <v>10058.769531</v>
      </c>
      <c r="G702">
        <v>4474000000</v>
      </c>
    </row>
    <row r="703" spans="1:7" x14ac:dyDescent="0.35">
      <c r="A703" s="2">
        <v>44013</v>
      </c>
      <c r="B703">
        <v>10063.669921999999</v>
      </c>
      <c r="C703">
        <v>10197.190430000001</v>
      </c>
      <c r="D703">
        <v>10048.040039</v>
      </c>
      <c r="E703" s="5">
        <v>10154.629883</v>
      </c>
      <c r="F703">
        <v>10154.629883</v>
      </c>
      <c r="G703">
        <v>4595970000</v>
      </c>
    </row>
    <row r="704" spans="1:7" x14ac:dyDescent="0.35">
      <c r="A704" s="2">
        <v>44014</v>
      </c>
      <c r="B704">
        <v>10268.669921999999</v>
      </c>
      <c r="C704">
        <v>10310.360352</v>
      </c>
      <c r="D704">
        <v>10194.059569999999</v>
      </c>
      <c r="E704" s="5">
        <v>10207.629883</v>
      </c>
      <c r="F704">
        <v>10207.629883</v>
      </c>
      <c r="G704">
        <v>4017530000</v>
      </c>
    </row>
    <row r="705" spans="1:7" x14ac:dyDescent="0.35">
      <c r="A705" s="2">
        <v>44018</v>
      </c>
      <c r="B705">
        <v>10360.379883</v>
      </c>
      <c r="C705">
        <v>10462.049805000001</v>
      </c>
      <c r="D705">
        <v>10354.980469</v>
      </c>
      <c r="E705" s="5">
        <v>10433.650390999999</v>
      </c>
      <c r="F705">
        <v>10433.650390999999</v>
      </c>
      <c r="G705">
        <v>4529480000</v>
      </c>
    </row>
    <row r="706" spans="1:7" x14ac:dyDescent="0.35">
      <c r="A706" s="2">
        <v>44019</v>
      </c>
      <c r="B706">
        <v>10412.459961</v>
      </c>
      <c r="C706">
        <v>10518.980469</v>
      </c>
      <c r="D706">
        <v>10337.980469</v>
      </c>
      <c r="E706" s="5">
        <v>10343.889648</v>
      </c>
      <c r="F706">
        <v>10343.889648</v>
      </c>
      <c r="G706">
        <v>4314110000</v>
      </c>
    </row>
    <row r="707" spans="1:7" x14ac:dyDescent="0.35">
      <c r="A707" s="2">
        <v>44020</v>
      </c>
      <c r="B707">
        <v>10409.349609000001</v>
      </c>
      <c r="C707">
        <v>10494.629883</v>
      </c>
      <c r="D707">
        <v>10350.959961</v>
      </c>
      <c r="E707" s="5">
        <v>10492.5</v>
      </c>
      <c r="F707">
        <v>10492.5</v>
      </c>
      <c r="G707">
        <v>3999180000</v>
      </c>
    </row>
    <row r="708" spans="1:7" x14ac:dyDescent="0.35">
      <c r="A708" s="2">
        <v>44021</v>
      </c>
      <c r="B708">
        <v>10563.719727</v>
      </c>
      <c r="C708">
        <v>10578.099609000001</v>
      </c>
      <c r="D708">
        <v>10379.910156</v>
      </c>
      <c r="E708" s="5">
        <v>10547.75</v>
      </c>
      <c r="F708">
        <v>10547.75</v>
      </c>
      <c r="G708">
        <v>3992920000</v>
      </c>
    </row>
    <row r="709" spans="1:7" x14ac:dyDescent="0.35">
      <c r="A709" s="2">
        <v>44022</v>
      </c>
      <c r="B709">
        <v>10545.910156</v>
      </c>
      <c r="C709">
        <v>10622.349609000001</v>
      </c>
      <c r="D709">
        <v>10447.009765999999</v>
      </c>
      <c r="E709" s="5">
        <v>10617.440430000001</v>
      </c>
      <c r="F709">
        <v>10617.440430000001</v>
      </c>
      <c r="G709">
        <v>3509810000</v>
      </c>
    </row>
    <row r="710" spans="1:7" x14ac:dyDescent="0.35">
      <c r="A710" s="2">
        <v>44025</v>
      </c>
      <c r="B710">
        <v>10729.919921999999</v>
      </c>
      <c r="C710">
        <v>10824.780273</v>
      </c>
      <c r="D710">
        <v>10368.040039</v>
      </c>
      <c r="E710" s="5">
        <v>10390.839844</v>
      </c>
      <c r="F710">
        <v>10390.839844</v>
      </c>
      <c r="G710">
        <v>4822050000</v>
      </c>
    </row>
    <row r="711" spans="1:7" x14ac:dyDescent="0.35">
      <c r="A711" s="2">
        <v>44026</v>
      </c>
      <c r="B711">
        <v>10310.25</v>
      </c>
      <c r="C711">
        <v>10497.830078000001</v>
      </c>
      <c r="D711">
        <v>10182.459961</v>
      </c>
      <c r="E711" s="5">
        <v>10488.580078000001</v>
      </c>
      <c r="F711">
        <v>10488.580078000001</v>
      </c>
      <c r="G711">
        <v>4419480000</v>
      </c>
    </row>
    <row r="712" spans="1:7" x14ac:dyDescent="0.35">
      <c r="A712" s="2">
        <v>44027</v>
      </c>
      <c r="B712">
        <v>10576.719727</v>
      </c>
      <c r="C712">
        <v>10604.669921999999</v>
      </c>
      <c r="D712">
        <v>10420.540039</v>
      </c>
      <c r="E712" s="5">
        <v>10550.490234000001</v>
      </c>
      <c r="F712">
        <v>10550.490234000001</v>
      </c>
      <c r="G712">
        <v>4610540000</v>
      </c>
    </row>
    <row r="713" spans="1:7" x14ac:dyDescent="0.35">
      <c r="A713" s="2">
        <v>44028</v>
      </c>
      <c r="B713">
        <v>10443.870117</v>
      </c>
      <c r="C713">
        <v>10499.790039</v>
      </c>
      <c r="D713">
        <v>10364.389648</v>
      </c>
      <c r="E713" s="5">
        <v>10473.830078000001</v>
      </c>
      <c r="F713">
        <v>10473.830078000001</v>
      </c>
      <c r="G713">
        <v>4237290000</v>
      </c>
    </row>
    <row r="714" spans="1:7" x14ac:dyDescent="0.35">
      <c r="A714" s="2">
        <v>44029</v>
      </c>
      <c r="B714">
        <v>10500.519531</v>
      </c>
      <c r="C714">
        <v>10532.620117</v>
      </c>
      <c r="D714">
        <v>10421.209961</v>
      </c>
      <c r="E714" s="5">
        <v>10503.190430000001</v>
      </c>
      <c r="F714">
        <v>10503.190430000001</v>
      </c>
      <c r="G714">
        <v>4334280000</v>
      </c>
    </row>
    <row r="715" spans="1:7" x14ac:dyDescent="0.35">
      <c r="A715" s="2">
        <v>44032</v>
      </c>
      <c r="B715">
        <v>10526.019531</v>
      </c>
      <c r="C715">
        <v>10783.799805000001</v>
      </c>
      <c r="D715">
        <v>10488.040039</v>
      </c>
      <c r="E715" s="5">
        <v>10767.089844</v>
      </c>
      <c r="F715">
        <v>10767.089844</v>
      </c>
      <c r="G715">
        <v>4274340000</v>
      </c>
    </row>
    <row r="716" spans="1:7" x14ac:dyDescent="0.35">
      <c r="A716" s="2">
        <v>44033</v>
      </c>
      <c r="B716">
        <v>10837.879883</v>
      </c>
      <c r="C716">
        <v>10839.929688</v>
      </c>
      <c r="D716">
        <v>10650.459961</v>
      </c>
      <c r="E716" s="5">
        <v>10680.360352</v>
      </c>
      <c r="F716">
        <v>10680.360352</v>
      </c>
      <c r="G716">
        <v>5311750000</v>
      </c>
    </row>
    <row r="717" spans="1:7" x14ac:dyDescent="0.35">
      <c r="A717" s="2">
        <v>44034</v>
      </c>
      <c r="B717">
        <v>10687.580078000001</v>
      </c>
      <c r="C717">
        <v>10745.320313</v>
      </c>
      <c r="D717">
        <v>10627.450194999999</v>
      </c>
      <c r="E717" s="5">
        <v>10706.129883</v>
      </c>
      <c r="F717">
        <v>10706.129883</v>
      </c>
      <c r="G717">
        <v>4074020000</v>
      </c>
    </row>
    <row r="718" spans="1:7" x14ac:dyDescent="0.35">
      <c r="A718" s="2">
        <v>44035</v>
      </c>
      <c r="B718">
        <v>10689.5</v>
      </c>
      <c r="C718">
        <v>10728.120117</v>
      </c>
      <c r="D718">
        <v>10407.870117</v>
      </c>
      <c r="E718" s="5">
        <v>10461.419921999999</v>
      </c>
      <c r="F718">
        <v>10461.419921999999</v>
      </c>
      <c r="G718">
        <v>4469470000</v>
      </c>
    </row>
    <row r="719" spans="1:7" x14ac:dyDescent="0.35">
      <c r="A719" s="2">
        <v>44036</v>
      </c>
      <c r="B719">
        <v>10294.410156</v>
      </c>
      <c r="C719">
        <v>10418.75</v>
      </c>
      <c r="D719">
        <v>10217.309569999999</v>
      </c>
      <c r="E719" s="5">
        <v>10363.179688</v>
      </c>
      <c r="F719">
        <v>10363.179688</v>
      </c>
      <c r="G719">
        <v>4205330000</v>
      </c>
    </row>
    <row r="720" spans="1:7" x14ac:dyDescent="0.35">
      <c r="A720" s="2">
        <v>44039</v>
      </c>
      <c r="B720">
        <v>10421.700194999999</v>
      </c>
      <c r="C720">
        <v>10546.440430000001</v>
      </c>
      <c r="D720">
        <v>10399.860352</v>
      </c>
      <c r="E720" s="5">
        <v>10536.269531</v>
      </c>
      <c r="F720">
        <v>10536.269531</v>
      </c>
      <c r="G720">
        <v>4209900000</v>
      </c>
    </row>
    <row r="721" spans="1:7" x14ac:dyDescent="0.35">
      <c r="A721" s="2">
        <v>44040</v>
      </c>
      <c r="B721">
        <v>10509.200194999999</v>
      </c>
      <c r="C721">
        <v>10523.639648</v>
      </c>
      <c r="D721">
        <v>10397.870117</v>
      </c>
      <c r="E721" s="5">
        <v>10402.089844</v>
      </c>
      <c r="F721">
        <v>10402.089844</v>
      </c>
      <c r="G721">
        <v>3869230000</v>
      </c>
    </row>
    <row r="722" spans="1:7" x14ac:dyDescent="0.35">
      <c r="A722" s="2">
        <v>44041</v>
      </c>
      <c r="B722">
        <v>10474.700194999999</v>
      </c>
      <c r="C722">
        <v>10567.910156</v>
      </c>
      <c r="D722">
        <v>10464</v>
      </c>
      <c r="E722" s="5">
        <v>10542.940430000001</v>
      </c>
      <c r="F722">
        <v>10542.940430000001</v>
      </c>
      <c r="G722">
        <v>3970900000</v>
      </c>
    </row>
    <row r="723" spans="1:7" x14ac:dyDescent="0.35">
      <c r="A723" s="2">
        <v>44042</v>
      </c>
      <c r="B723">
        <v>10450.120117</v>
      </c>
      <c r="C723">
        <v>10609.589844</v>
      </c>
      <c r="D723">
        <v>10412.089844</v>
      </c>
      <c r="E723" s="5">
        <v>10587.809569999999</v>
      </c>
      <c r="F723">
        <v>10587.809569999999</v>
      </c>
      <c r="G723">
        <v>4135200000</v>
      </c>
    </row>
    <row r="724" spans="1:7" x14ac:dyDescent="0.35">
      <c r="A724" s="2">
        <v>44043</v>
      </c>
      <c r="B724">
        <v>10741.469727</v>
      </c>
      <c r="C724">
        <v>10747.799805000001</v>
      </c>
      <c r="D724">
        <v>10557.700194999999</v>
      </c>
      <c r="E724" s="5">
        <v>10745.269531</v>
      </c>
      <c r="F724">
        <v>10745.269531</v>
      </c>
      <c r="G724">
        <v>4418390000</v>
      </c>
    </row>
    <row r="725" spans="1:7" x14ac:dyDescent="0.35">
      <c r="A725" s="2">
        <v>44046</v>
      </c>
      <c r="B725">
        <v>10848.639648</v>
      </c>
      <c r="C725">
        <v>10927.559569999999</v>
      </c>
      <c r="D725">
        <v>10831.150390999999</v>
      </c>
      <c r="E725" s="5">
        <v>10902.799805000001</v>
      </c>
      <c r="F725">
        <v>10902.799805000001</v>
      </c>
      <c r="G725">
        <v>4173600000</v>
      </c>
    </row>
    <row r="726" spans="1:7" x14ac:dyDescent="0.35">
      <c r="A726" s="2">
        <v>44047</v>
      </c>
      <c r="B726">
        <v>10897.889648</v>
      </c>
      <c r="C726">
        <v>10941.910156</v>
      </c>
      <c r="D726">
        <v>10852.900390999999</v>
      </c>
      <c r="E726" s="5">
        <v>10941.169921999999</v>
      </c>
      <c r="F726">
        <v>10941.169921999999</v>
      </c>
      <c r="G726">
        <v>3973570000</v>
      </c>
    </row>
    <row r="727" spans="1:7" x14ac:dyDescent="0.35">
      <c r="A727" s="2">
        <v>44048</v>
      </c>
      <c r="B727">
        <v>10967.870117</v>
      </c>
      <c r="C727">
        <v>11002.110352</v>
      </c>
      <c r="D727">
        <v>10943.719727</v>
      </c>
      <c r="E727" s="5">
        <v>10998.400390999999</v>
      </c>
      <c r="F727">
        <v>10998.400390999999</v>
      </c>
      <c r="G727">
        <v>4119550000</v>
      </c>
    </row>
    <row r="728" spans="1:7" x14ac:dyDescent="0.35">
      <c r="A728" s="2">
        <v>44049</v>
      </c>
      <c r="B728">
        <v>10989.980469</v>
      </c>
      <c r="C728">
        <v>11121.190430000001</v>
      </c>
      <c r="D728">
        <v>10963.410156</v>
      </c>
      <c r="E728" s="5">
        <v>11108.070313</v>
      </c>
      <c r="F728">
        <v>11108.070313</v>
      </c>
      <c r="G728">
        <v>4086290000</v>
      </c>
    </row>
    <row r="729" spans="1:7" x14ac:dyDescent="0.35">
      <c r="A729" s="2">
        <v>44050</v>
      </c>
      <c r="B729">
        <v>11072.530273</v>
      </c>
      <c r="C729">
        <v>11126.040039</v>
      </c>
      <c r="D729">
        <v>10920.370117</v>
      </c>
      <c r="E729" s="5">
        <v>11010.980469</v>
      </c>
      <c r="F729">
        <v>11010.980469</v>
      </c>
      <c r="G729">
        <v>4230720000</v>
      </c>
    </row>
    <row r="730" spans="1:7" x14ac:dyDescent="0.35">
      <c r="A730" s="2">
        <v>44053</v>
      </c>
      <c r="B730">
        <v>11033.730469</v>
      </c>
      <c r="C730">
        <v>11040.240234000001</v>
      </c>
      <c r="D730">
        <v>10849.459961</v>
      </c>
      <c r="E730" s="5">
        <v>10968.360352</v>
      </c>
      <c r="F730">
        <v>10968.360352</v>
      </c>
      <c r="G730">
        <v>4018530000</v>
      </c>
    </row>
    <row r="731" spans="1:7" x14ac:dyDescent="0.35">
      <c r="A731" s="2">
        <v>44054</v>
      </c>
      <c r="B731">
        <v>10942.660156</v>
      </c>
      <c r="C731">
        <v>10989.419921999999</v>
      </c>
      <c r="D731">
        <v>10762.709961</v>
      </c>
      <c r="E731" s="5">
        <v>10782.820313</v>
      </c>
      <c r="F731">
        <v>10782.820313</v>
      </c>
      <c r="G731">
        <v>4303980000</v>
      </c>
    </row>
    <row r="732" spans="1:7" x14ac:dyDescent="0.35">
      <c r="A732" s="2">
        <v>44055</v>
      </c>
      <c r="B732">
        <v>10878.120117</v>
      </c>
      <c r="C732">
        <v>11036.719727</v>
      </c>
      <c r="D732">
        <v>10877.160156</v>
      </c>
      <c r="E732" s="5">
        <v>11012.240234000001</v>
      </c>
      <c r="F732">
        <v>11012.240234000001</v>
      </c>
      <c r="G732">
        <v>3716840000</v>
      </c>
    </row>
    <row r="733" spans="1:7" x14ac:dyDescent="0.35">
      <c r="A733" s="2">
        <v>44056</v>
      </c>
      <c r="B733">
        <v>11026.860352</v>
      </c>
      <c r="C733">
        <v>11124.849609000001</v>
      </c>
      <c r="D733">
        <v>11007.5</v>
      </c>
      <c r="E733" s="5">
        <v>11042.5</v>
      </c>
      <c r="F733">
        <v>11042.5</v>
      </c>
      <c r="G733">
        <v>3444140000</v>
      </c>
    </row>
    <row r="734" spans="1:7" x14ac:dyDescent="0.35">
      <c r="A734" s="2">
        <v>44057</v>
      </c>
      <c r="B734">
        <v>11042.240234000001</v>
      </c>
      <c r="C734">
        <v>11058.440430000001</v>
      </c>
      <c r="D734">
        <v>10972.059569999999</v>
      </c>
      <c r="E734" s="5">
        <v>11019.299805000001</v>
      </c>
      <c r="F734">
        <v>11019.299805000001</v>
      </c>
      <c r="G734">
        <v>3491320000</v>
      </c>
    </row>
    <row r="735" spans="1:7" x14ac:dyDescent="0.35">
      <c r="A735" s="2">
        <v>44060</v>
      </c>
      <c r="B735">
        <v>11083.25</v>
      </c>
      <c r="C735">
        <v>11144.530273</v>
      </c>
      <c r="D735">
        <v>11080.299805000001</v>
      </c>
      <c r="E735" s="5">
        <v>11129.730469</v>
      </c>
      <c r="F735">
        <v>11129.730469</v>
      </c>
      <c r="G735">
        <v>3193160000</v>
      </c>
    </row>
    <row r="736" spans="1:7" x14ac:dyDescent="0.35">
      <c r="A736" s="2">
        <v>44061</v>
      </c>
      <c r="B736">
        <v>11170.75</v>
      </c>
      <c r="C736">
        <v>11230.620117</v>
      </c>
      <c r="D736">
        <v>11103.830078000001</v>
      </c>
      <c r="E736" s="5">
        <v>11210.839844</v>
      </c>
      <c r="F736">
        <v>11210.839844</v>
      </c>
      <c r="G736">
        <v>3199470000</v>
      </c>
    </row>
    <row r="737" spans="1:7" x14ac:dyDescent="0.35">
      <c r="A737" s="2">
        <v>44062</v>
      </c>
      <c r="B737">
        <v>11214.799805000001</v>
      </c>
      <c r="C737">
        <v>11257.419921999999</v>
      </c>
      <c r="D737">
        <v>11132.099609000001</v>
      </c>
      <c r="E737" s="5">
        <v>11146.459961</v>
      </c>
      <c r="F737">
        <v>11146.459961</v>
      </c>
      <c r="G737">
        <v>3467890000</v>
      </c>
    </row>
    <row r="738" spans="1:7" x14ac:dyDescent="0.35">
      <c r="A738" s="2">
        <v>44063</v>
      </c>
      <c r="B738">
        <v>11096.400390999999</v>
      </c>
      <c r="C738">
        <v>11283.620117</v>
      </c>
      <c r="D738">
        <v>11090.030273</v>
      </c>
      <c r="E738" s="5">
        <v>11264.950194999999</v>
      </c>
      <c r="F738">
        <v>11264.950194999999</v>
      </c>
      <c r="G738">
        <v>4170980000</v>
      </c>
    </row>
    <row r="739" spans="1:7" x14ac:dyDescent="0.35">
      <c r="A739" s="2">
        <v>44064</v>
      </c>
      <c r="B739">
        <v>11258.440430000001</v>
      </c>
      <c r="C739">
        <v>11326.209961</v>
      </c>
      <c r="D739">
        <v>11245.440430000001</v>
      </c>
      <c r="E739" s="5">
        <v>11311.799805000001</v>
      </c>
      <c r="F739">
        <v>11311.799805000001</v>
      </c>
      <c r="G739">
        <v>3905670000</v>
      </c>
    </row>
    <row r="740" spans="1:7" x14ac:dyDescent="0.35">
      <c r="A740" s="2">
        <v>44067</v>
      </c>
      <c r="B740">
        <v>11449.25</v>
      </c>
      <c r="C740">
        <v>11462.049805000001</v>
      </c>
      <c r="D740">
        <v>11297.530273</v>
      </c>
      <c r="E740" s="5">
        <v>11379.719727</v>
      </c>
      <c r="F740">
        <v>11379.719727</v>
      </c>
      <c r="G740">
        <v>3885880000</v>
      </c>
    </row>
    <row r="741" spans="1:7" x14ac:dyDescent="0.35">
      <c r="A741" s="2">
        <v>44068</v>
      </c>
      <c r="B741">
        <v>11370.230469</v>
      </c>
      <c r="C741">
        <v>11468.259765999999</v>
      </c>
      <c r="D741">
        <v>11343.040039</v>
      </c>
      <c r="E741" s="5">
        <v>11466.469727</v>
      </c>
      <c r="F741">
        <v>11466.469727</v>
      </c>
      <c r="G741">
        <v>3454500000</v>
      </c>
    </row>
    <row r="742" spans="1:7" x14ac:dyDescent="0.35">
      <c r="A742" s="2">
        <v>44069</v>
      </c>
      <c r="B742">
        <v>11516.620117</v>
      </c>
      <c r="C742">
        <v>11672.049805000001</v>
      </c>
      <c r="D742">
        <v>11507.459961</v>
      </c>
      <c r="E742" s="5">
        <v>11665.059569999999</v>
      </c>
      <c r="F742">
        <v>11665.059569999999</v>
      </c>
      <c r="G742">
        <v>3441550000</v>
      </c>
    </row>
    <row r="743" spans="1:7" x14ac:dyDescent="0.35">
      <c r="A743" s="2">
        <v>44070</v>
      </c>
      <c r="B743">
        <v>11688.190430000001</v>
      </c>
      <c r="C743">
        <v>11730.009765999999</v>
      </c>
      <c r="D743">
        <v>11551.009765999999</v>
      </c>
      <c r="E743" s="5">
        <v>11625.339844</v>
      </c>
      <c r="F743">
        <v>11625.339844</v>
      </c>
      <c r="G743">
        <v>3535800000</v>
      </c>
    </row>
    <row r="744" spans="1:7" x14ac:dyDescent="0.35">
      <c r="A744" s="2">
        <v>44071</v>
      </c>
      <c r="B744">
        <v>11689.280273</v>
      </c>
      <c r="C744">
        <v>11708.769531</v>
      </c>
      <c r="D744">
        <v>11634.769531</v>
      </c>
      <c r="E744" s="5">
        <v>11695.629883</v>
      </c>
      <c r="F744">
        <v>11695.629883</v>
      </c>
      <c r="G744">
        <v>2997810000</v>
      </c>
    </row>
    <row r="745" spans="1:7" x14ac:dyDescent="0.35">
      <c r="A745" s="2">
        <v>44074</v>
      </c>
      <c r="B745">
        <v>11718.809569999999</v>
      </c>
      <c r="C745">
        <v>11829.839844</v>
      </c>
      <c r="D745">
        <v>11697.419921999999</v>
      </c>
      <c r="E745" s="5">
        <v>11775.459961</v>
      </c>
      <c r="F745">
        <v>11775.459961</v>
      </c>
      <c r="G745">
        <v>3596980000</v>
      </c>
    </row>
    <row r="746" spans="1:7" x14ac:dyDescent="0.35">
      <c r="A746" s="2">
        <v>44075</v>
      </c>
      <c r="B746">
        <v>11850.959961</v>
      </c>
      <c r="C746">
        <v>11945.719727</v>
      </c>
      <c r="D746">
        <v>11794.780273</v>
      </c>
      <c r="E746" s="5">
        <v>11939.669921999999</v>
      </c>
      <c r="F746">
        <v>11939.669921999999</v>
      </c>
      <c r="G746">
        <v>3480780000</v>
      </c>
    </row>
    <row r="747" spans="1:7" x14ac:dyDescent="0.35">
      <c r="A747" s="2">
        <v>44076</v>
      </c>
      <c r="B747">
        <v>12047.259765999999</v>
      </c>
      <c r="C747">
        <v>12074.059569999999</v>
      </c>
      <c r="D747">
        <v>11836.179688</v>
      </c>
      <c r="E747" s="5">
        <v>12056.440430000001</v>
      </c>
      <c r="F747">
        <v>12056.440430000001</v>
      </c>
      <c r="G747">
        <v>3966140000</v>
      </c>
    </row>
    <row r="748" spans="1:7" x14ac:dyDescent="0.35">
      <c r="A748" s="2">
        <v>44077</v>
      </c>
      <c r="B748">
        <v>11861.900390999999</v>
      </c>
      <c r="C748">
        <v>11894.400390999999</v>
      </c>
      <c r="D748">
        <v>11361.360352</v>
      </c>
      <c r="E748" s="5">
        <v>11458.099609000001</v>
      </c>
      <c r="F748">
        <v>11458.099609000001</v>
      </c>
      <c r="G748">
        <v>4437500000</v>
      </c>
    </row>
    <row r="749" spans="1:7" x14ac:dyDescent="0.35">
      <c r="A749" s="2">
        <v>44078</v>
      </c>
      <c r="B749">
        <v>11396.240234000001</v>
      </c>
      <c r="C749">
        <v>11531.179688</v>
      </c>
      <c r="D749">
        <v>10875.870117</v>
      </c>
      <c r="E749" s="5">
        <v>11313.129883</v>
      </c>
      <c r="F749">
        <v>11313.129883</v>
      </c>
      <c r="G749">
        <v>4269190000</v>
      </c>
    </row>
    <row r="750" spans="1:7" x14ac:dyDescent="0.35">
      <c r="A750" s="2">
        <v>44082</v>
      </c>
      <c r="B750">
        <v>10900.700194999999</v>
      </c>
      <c r="C750">
        <v>11131.5</v>
      </c>
      <c r="D750">
        <v>10837.200194999999</v>
      </c>
      <c r="E750" s="5">
        <v>10847.690430000001</v>
      </c>
      <c r="F750">
        <v>10847.690430000001</v>
      </c>
      <c r="G750">
        <v>3872230000</v>
      </c>
    </row>
    <row r="751" spans="1:7" x14ac:dyDescent="0.35">
      <c r="A751" s="2">
        <v>44083</v>
      </c>
      <c r="B751">
        <v>11064.759765999999</v>
      </c>
      <c r="C751">
        <v>11217.690430000001</v>
      </c>
      <c r="D751">
        <v>10970.450194999999</v>
      </c>
      <c r="E751" s="5">
        <v>11141.559569999999</v>
      </c>
      <c r="F751">
        <v>11141.559569999999</v>
      </c>
      <c r="G751">
        <v>3531780000</v>
      </c>
    </row>
    <row r="752" spans="1:7" x14ac:dyDescent="0.35">
      <c r="A752" s="2">
        <v>44084</v>
      </c>
      <c r="B752">
        <v>11235.530273</v>
      </c>
      <c r="C752">
        <v>11299.530273</v>
      </c>
      <c r="D752">
        <v>10875.019531</v>
      </c>
      <c r="E752" s="5">
        <v>10919.589844</v>
      </c>
      <c r="F752">
        <v>10919.589844</v>
      </c>
      <c r="G752">
        <v>3814100000</v>
      </c>
    </row>
    <row r="753" spans="1:7" x14ac:dyDescent="0.35">
      <c r="A753" s="2">
        <v>44085</v>
      </c>
      <c r="B753">
        <v>11010.070313</v>
      </c>
      <c r="C753">
        <v>11033.040039</v>
      </c>
      <c r="D753">
        <v>10728.030273</v>
      </c>
      <c r="E753" s="5">
        <v>10853.549805000001</v>
      </c>
      <c r="F753">
        <v>10853.549805000001</v>
      </c>
      <c r="G753">
        <v>3609190000</v>
      </c>
    </row>
    <row r="754" spans="1:7" x14ac:dyDescent="0.35">
      <c r="A754" s="2">
        <v>44088</v>
      </c>
      <c r="B754">
        <v>11010.139648</v>
      </c>
      <c r="C754">
        <v>11118.290039</v>
      </c>
      <c r="D754">
        <v>10982.259765999999</v>
      </c>
      <c r="E754" s="5">
        <v>11056.650390999999</v>
      </c>
      <c r="F754">
        <v>11056.650390999999</v>
      </c>
      <c r="G754">
        <v>3716820000</v>
      </c>
    </row>
    <row r="755" spans="1:7" x14ac:dyDescent="0.35">
      <c r="A755" s="2">
        <v>44089</v>
      </c>
      <c r="B755">
        <v>11193.959961</v>
      </c>
      <c r="C755">
        <v>11244.459961</v>
      </c>
      <c r="D755">
        <v>11127.980469</v>
      </c>
      <c r="E755" s="5">
        <v>11190.320313</v>
      </c>
      <c r="F755">
        <v>11190.320313</v>
      </c>
      <c r="G755">
        <v>3772820000</v>
      </c>
    </row>
    <row r="756" spans="1:7" x14ac:dyDescent="0.35">
      <c r="A756" s="2">
        <v>44090</v>
      </c>
      <c r="B756">
        <v>11222.080078000001</v>
      </c>
      <c r="C756">
        <v>11245.419921999999</v>
      </c>
      <c r="D756">
        <v>11046.429688</v>
      </c>
      <c r="E756" s="5">
        <v>11050.469727</v>
      </c>
      <c r="F756">
        <v>11050.469727</v>
      </c>
      <c r="G756">
        <v>3661710000</v>
      </c>
    </row>
    <row r="757" spans="1:7" x14ac:dyDescent="0.35">
      <c r="A757" s="2">
        <v>44091</v>
      </c>
      <c r="B757">
        <v>10796.049805000001</v>
      </c>
      <c r="C757">
        <v>10974.450194999999</v>
      </c>
      <c r="D757">
        <v>10783.809569999999</v>
      </c>
      <c r="E757" s="5">
        <v>10910.280273</v>
      </c>
      <c r="F757">
        <v>10910.280273</v>
      </c>
      <c r="G757">
        <v>3726750000</v>
      </c>
    </row>
    <row r="758" spans="1:7" x14ac:dyDescent="0.35">
      <c r="A758" s="2">
        <v>44092</v>
      </c>
      <c r="B758">
        <v>10973.450194999999</v>
      </c>
      <c r="C758">
        <v>10977.679688</v>
      </c>
      <c r="D758">
        <v>10639.950194999999</v>
      </c>
      <c r="E758" s="5">
        <v>10793.280273</v>
      </c>
      <c r="F758">
        <v>10793.280273</v>
      </c>
      <c r="G758">
        <v>5745690000</v>
      </c>
    </row>
    <row r="759" spans="1:7" x14ac:dyDescent="0.35">
      <c r="A759" s="2">
        <v>44095</v>
      </c>
      <c r="B759">
        <v>10610.139648</v>
      </c>
      <c r="C759">
        <v>10782.740234000001</v>
      </c>
      <c r="D759">
        <v>10519.490234000001</v>
      </c>
      <c r="E759" s="5">
        <v>10778.799805000001</v>
      </c>
      <c r="F759">
        <v>10778.799805000001</v>
      </c>
      <c r="G759">
        <v>3885200000</v>
      </c>
    </row>
    <row r="760" spans="1:7" x14ac:dyDescent="0.35">
      <c r="A760" s="2">
        <v>44096</v>
      </c>
      <c r="B760">
        <v>10873.299805000001</v>
      </c>
      <c r="C760">
        <v>10979.650390999999</v>
      </c>
      <c r="D760">
        <v>10737.519531</v>
      </c>
      <c r="E760" s="5">
        <v>10963.639648</v>
      </c>
      <c r="F760">
        <v>10963.639648</v>
      </c>
      <c r="G760">
        <v>3492020000</v>
      </c>
    </row>
    <row r="761" spans="1:7" x14ac:dyDescent="0.35">
      <c r="A761" s="2">
        <v>44097</v>
      </c>
      <c r="B761">
        <v>10950.820313</v>
      </c>
      <c r="C761">
        <v>10962.030273</v>
      </c>
      <c r="D761">
        <v>10612.910156</v>
      </c>
      <c r="E761" s="5">
        <v>10632.990234000001</v>
      </c>
      <c r="F761">
        <v>10632.990234000001</v>
      </c>
      <c r="G761">
        <v>4074600000</v>
      </c>
    </row>
    <row r="762" spans="1:7" x14ac:dyDescent="0.35">
      <c r="A762" s="2">
        <v>44098</v>
      </c>
      <c r="B762">
        <v>10551.019531</v>
      </c>
      <c r="C762">
        <v>10799.549805000001</v>
      </c>
      <c r="D762">
        <v>10520.219727</v>
      </c>
      <c r="E762" s="5">
        <v>10672.269531</v>
      </c>
      <c r="F762">
        <v>10672.269531</v>
      </c>
      <c r="G762">
        <v>4080730000</v>
      </c>
    </row>
    <row r="763" spans="1:7" x14ac:dyDescent="0.35">
      <c r="A763" s="2">
        <v>44099</v>
      </c>
      <c r="B763">
        <v>10680.459961</v>
      </c>
      <c r="C763">
        <v>10939.549805000001</v>
      </c>
      <c r="D763">
        <v>10639.980469</v>
      </c>
      <c r="E763" s="5">
        <v>10913.559569999999</v>
      </c>
      <c r="F763">
        <v>10913.559569999999</v>
      </c>
      <c r="G763">
        <v>3767230000</v>
      </c>
    </row>
    <row r="764" spans="1:7" x14ac:dyDescent="0.35">
      <c r="A764" s="2">
        <v>44102</v>
      </c>
      <c r="B764">
        <v>11084.379883</v>
      </c>
      <c r="C764">
        <v>11120.790039</v>
      </c>
      <c r="D764">
        <v>11019.139648</v>
      </c>
      <c r="E764" s="5">
        <v>11117.530273</v>
      </c>
      <c r="F764">
        <v>11117.530273</v>
      </c>
      <c r="G764">
        <v>3562900000</v>
      </c>
    </row>
    <row r="765" spans="1:7" x14ac:dyDescent="0.35">
      <c r="A765" s="2">
        <v>44103</v>
      </c>
      <c r="B765">
        <v>11109</v>
      </c>
      <c r="C765">
        <v>11153.230469</v>
      </c>
      <c r="D765">
        <v>11065.629883</v>
      </c>
      <c r="E765" s="5">
        <v>11085.25</v>
      </c>
      <c r="F765">
        <v>11085.25</v>
      </c>
      <c r="G765">
        <v>3363870000</v>
      </c>
    </row>
    <row r="766" spans="1:7" x14ac:dyDescent="0.35">
      <c r="A766" s="2">
        <v>44104</v>
      </c>
      <c r="B766">
        <v>11092.900390999999</v>
      </c>
      <c r="C766">
        <v>11277.959961</v>
      </c>
      <c r="D766">
        <v>11092.900390999999</v>
      </c>
      <c r="E766" s="5">
        <v>11167.509765999999</v>
      </c>
      <c r="F766">
        <v>11167.509765999999</v>
      </c>
      <c r="G766">
        <v>4228200000</v>
      </c>
    </row>
    <row r="767" spans="1:7" x14ac:dyDescent="0.35">
      <c r="A767" s="2">
        <v>44105</v>
      </c>
      <c r="B767">
        <v>11291.990234000001</v>
      </c>
      <c r="C767">
        <v>11344.129883</v>
      </c>
      <c r="D767">
        <v>11240.530273</v>
      </c>
      <c r="E767" s="5">
        <v>11326.509765999999</v>
      </c>
      <c r="F767">
        <v>11326.509765999999</v>
      </c>
      <c r="G767">
        <v>3978100000</v>
      </c>
    </row>
    <row r="768" spans="1:7" x14ac:dyDescent="0.35">
      <c r="A768" s="2">
        <v>44106</v>
      </c>
      <c r="B768">
        <v>11082.530273</v>
      </c>
      <c r="C768">
        <v>11244.870117</v>
      </c>
      <c r="D768">
        <v>11033.690430000001</v>
      </c>
      <c r="E768" s="5">
        <v>11075.019531</v>
      </c>
      <c r="F768">
        <v>11075.019531</v>
      </c>
      <c r="G768">
        <v>3715090000</v>
      </c>
    </row>
    <row r="769" spans="1:7" x14ac:dyDescent="0.35">
      <c r="A769" s="2">
        <v>44109</v>
      </c>
      <c r="B769">
        <v>11169.110352</v>
      </c>
      <c r="C769">
        <v>11335.209961</v>
      </c>
      <c r="D769">
        <v>11162.519531</v>
      </c>
      <c r="E769" s="5">
        <v>11332.490234000001</v>
      </c>
      <c r="F769">
        <v>11332.490234000001</v>
      </c>
      <c r="G769">
        <v>3597940000</v>
      </c>
    </row>
    <row r="770" spans="1:7" x14ac:dyDescent="0.35">
      <c r="A770" s="2">
        <v>44110</v>
      </c>
      <c r="B770">
        <v>11314.530273</v>
      </c>
      <c r="C770">
        <v>11392.410156</v>
      </c>
      <c r="D770">
        <v>11124.450194999999</v>
      </c>
      <c r="E770" s="5">
        <v>11154.599609000001</v>
      </c>
      <c r="F770">
        <v>11154.599609000001</v>
      </c>
      <c r="G770">
        <v>4360550000</v>
      </c>
    </row>
    <row r="771" spans="1:7" x14ac:dyDescent="0.35">
      <c r="A771" s="2">
        <v>44111</v>
      </c>
      <c r="B771">
        <v>11271.679688</v>
      </c>
      <c r="C771">
        <v>11380.559569999999</v>
      </c>
      <c r="D771">
        <v>11258.349609000001</v>
      </c>
      <c r="E771" s="5">
        <v>11364.599609000001</v>
      </c>
      <c r="F771">
        <v>11364.599609000001</v>
      </c>
      <c r="G771">
        <v>3891460000</v>
      </c>
    </row>
    <row r="772" spans="1:7" x14ac:dyDescent="0.35">
      <c r="A772" s="2">
        <v>44112</v>
      </c>
      <c r="B772">
        <v>11443.349609000001</v>
      </c>
      <c r="C772">
        <v>11448.230469</v>
      </c>
      <c r="D772">
        <v>11384.330078000001</v>
      </c>
      <c r="E772" s="5">
        <v>11420.980469</v>
      </c>
      <c r="F772">
        <v>11420.980469</v>
      </c>
      <c r="G772">
        <v>3486530000</v>
      </c>
    </row>
    <row r="773" spans="1:7" x14ac:dyDescent="0.35">
      <c r="A773" s="2">
        <v>44113</v>
      </c>
      <c r="B773">
        <v>11487.599609000001</v>
      </c>
      <c r="C773">
        <v>11581.230469</v>
      </c>
      <c r="D773">
        <v>11476.660156</v>
      </c>
      <c r="E773" s="5">
        <v>11579.940430000001</v>
      </c>
      <c r="F773">
        <v>11579.940430000001</v>
      </c>
      <c r="G773">
        <v>3475620000</v>
      </c>
    </row>
    <row r="774" spans="1:7" x14ac:dyDescent="0.35">
      <c r="A774" s="2">
        <v>44116</v>
      </c>
      <c r="B774">
        <v>11732.330078000001</v>
      </c>
      <c r="C774">
        <v>11965.540039</v>
      </c>
      <c r="D774">
        <v>11704.129883</v>
      </c>
      <c r="E774" s="5">
        <v>11876.259765999999</v>
      </c>
      <c r="F774">
        <v>11876.259765999999</v>
      </c>
      <c r="G774">
        <v>3862990000</v>
      </c>
    </row>
    <row r="775" spans="1:7" x14ac:dyDescent="0.35">
      <c r="A775" s="2">
        <v>44117</v>
      </c>
      <c r="B775">
        <v>11901.759765999999</v>
      </c>
      <c r="C775">
        <v>11946.980469</v>
      </c>
      <c r="D775">
        <v>11821.830078000001</v>
      </c>
      <c r="E775" s="5">
        <v>11863.900390999999</v>
      </c>
      <c r="F775">
        <v>11863.900390999999</v>
      </c>
      <c r="G775">
        <v>3607730000</v>
      </c>
    </row>
    <row r="776" spans="1:7" x14ac:dyDescent="0.35">
      <c r="A776" s="2">
        <v>44118</v>
      </c>
      <c r="B776">
        <v>11889.070313</v>
      </c>
      <c r="C776">
        <v>11939.919921999999</v>
      </c>
      <c r="D776">
        <v>11714.349609000001</v>
      </c>
      <c r="E776" s="5">
        <v>11768.730469</v>
      </c>
      <c r="F776">
        <v>11768.730469</v>
      </c>
      <c r="G776">
        <v>3393010000</v>
      </c>
    </row>
    <row r="777" spans="1:7" x14ac:dyDescent="0.35">
      <c r="A777" s="2">
        <v>44119</v>
      </c>
      <c r="B777">
        <v>11559.879883</v>
      </c>
      <c r="C777">
        <v>11740.679688</v>
      </c>
      <c r="D777">
        <v>11559.099609000001</v>
      </c>
      <c r="E777" s="5">
        <v>11713.870117</v>
      </c>
      <c r="F777">
        <v>11713.870117</v>
      </c>
      <c r="G777">
        <v>3304490000</v>
      </c>
    </row>
    <row r="778" spans="1:7" x14ac:dyDescent="0.35">
      <c r="A778" s="2">
        <v>44120</v>
      </c>
      <c r="B778">
        <v>11761.830078000001</v>
      </c>
      <c r="C778">
        <v>11827.419921999999</v>
      </c>
      <c r="D778">
        <v>11648.530273</v>
      </c>
      <c r="E778" s="5">
        <v>11671.559569999999</v>
      </c>
      <c r="F778">
        <v>11671.559569999999</v>
      </c>
      <c r="G778">
        <v>3156270000</v>
      </c>
    </row>
    <row r="779" spans="1:7" x14ac:dyDescent="0.35">
      <c r="A779" s="2">
        <v>44123</v>
      </c>
      <c r="B779">
        <v>11732.339844</v>
      </c>
      <c r="C779">
        <v>11778.110352</v>
      </c>
      <c r="D779">
        <v>11454.570313</v>
      </c>
      <c r="E779" s="5">
        <v>11478.879883</v>
      </c>
      <c r="F779">
        <v>11478.879883</v>
      </c>
      <c r="G779">
        <v>3455430000</v>
      </c>
    </row>
    <row r="780" spans="1:7" x14ac:dyDescent="0.35">
      <c r="A780" s="2">
        <v>44124</v>
      </c>
      <c r="B780">
        <v>11531.830078000001</v>
      </c>
      <c r="C780">
        <v>11632.889648</v>
      </c>
      <c r="D780">
        <v>11471.230469</v>
      </c>
      <c r="E780" s="5">
        <v>11516.490234000001</v>
      </c>
      <c r="F780">
        <v>11516.490234000001</v>
      </c>
      <c r="G780">
        <v>3483200000</v>
      </c>
    </row>
    <row r="781" spans="1:7" x14ac:dyDescent="0.35">
      <c r="A781" s="2">
        <v>44125</v>
      </c>
      <c r="B781">
        <v>11530.389648</v>
      </c>
      <c r="C781">
        <v>11613.790039</v>
      </c>
      <c r="D781">
        <v>11476.080078000001</v>
      </c>
      <c r="E781" s="5">
        <v>11484.690430000001</v>
      </c>
      <c r="F781">
        <v>11484.690430000001</v>
      </c>
      <c r="G781">
        <v>3445520000</v>
      </c>
    </row>
    <row r="782" spans="1:7" x14ac:dyDescent="0.35">
      <c r="A782" s="2">
        <v>44126</v>
      </c>
      <c r="B782">
        <v>11526.969727</v>
      </c>
      <c r="C782">
        <v>11548.769531</v>
      </c>
      <c r="D782">
        <v>11369.290039</v>
      </c>
      <c r="E782" s="5">
        <v>11506.009765999999</v>
      </c>
      <c r="F782">
        <v>11506.009765999999</v>
      </c>
      <c r="G782">
        <v>3414590000</v>
      </c>
    </row>
    <row r="783" spans="1:7" x14ac:dyDescent="0.35">
      <c r="A783" s="2">
        <v>44127</v>
      </c>
      <c r="B783">
        <v>11536.009765999999</v>
      </c>
      <c r="C783">
        <v>11548.849609000001</v>
      </c>
      <c r="D783">
        <v>11434.860352</v>
      </c>
      <c r="E783" s="5">
        <v>11548.280273</v>
      </c>
      <c r="F783">
        <v>11548.280273</v>
      </c>
      <c r="G783">
        <v>3134240000</v>
      </c>
    </row>
    <row r="784" spans="1:7" x14ac:dyDescent="0.35">
      <c r="A784" s="2">
        <v>44130</v>
      </c>
      <c r="B784">
        <v>11440.639648</v>
      </c>
      <c r="C784">
        <v>11545.629883</v>
      </c>
      <c r="D784">
        <v>11221.059569999999</v>
      </c>
      <c r="E784" s="5">
        <v>11358.940430000001</v>
      </c>
      <c r="F784">
        <v>11358.940430000001</v>
      </c>
      <c r="G784">
        <v>3186950000</v>
      </c>
    </row>
    <row r="785" spans="1:7" x14ac:dyDescent="0.35">
      <c r="A785" s="2">
        <v>44131</v>
      </c>
      <c r="B785">
        <v>11409.339844</v>
      </c>
      <c r="C785">
        <v>11465.059569999999</v>
      </c>
      <c r="D785">
        <v>11361.860352</v>
      </c>
      <c r="E785" s="5">
        <v>11431.349609000001</v>
      </c>
      <c r="F785">
        <v>11431.349609000001</v>
      </c>
      <c r="G785">
        <v>3079530000</v>
      </c>
    </row>
    <row r="786" spans="1:7" x14ac:dyDescent="0.35">
      <c r="A786" s="2">
        <v>44132</v>
      </c>
      <c r="B786">
        <v>11230.900390999999</v>
      </c>
      <c r="C786">
        <v>11249.950194999999</v>
      </c>
      <c r="D786">
        <v>10999.070313</v>
      </c>
      <c r="E786" s="5">
        <v>11004.870117</v>
      </c>
      <c r="F786">
        <v>11004.870117</v>
      </c>
      <c r="G786">
        <v>3912580000</v>
      </c>
    </row>
    <row r="787" spans="1:7" x14ac:dyDescent="0.35">
      <c r="A787" s="2">
        <v>44133</v>
      </c>
      <c r="B787">
        <v>11064.469727</v>
      </c>
      <c r="C787">
        <v>11287.629883</v>
      </c>
      <c r="D787">
        <v>11030.190430000001</v>
      </c>
      <c r="E787" s="5">
        <v>11185.589844</v>
      </c>
      <c r="F787">
        <v>11185.589844</v>
      </c>
      <c r="G787">
        <v>3222460000</v>
      </c>
    </row>
    <row r="788" spans="1:7" x14ac:dyDescent="0.35">
      <c r="A788" s="2">
        <v>44134</v>
      </c>
      <c r="B788">
        <v>11103.469727</v>
      </c>
      <c r="C788">
        <v>11129.809569999999</v>
      </c>
      <c r="D788">
        <v>10822.570313</v>
      </c>
      <c r="E788" s="5">
        <v>10911.589844</v>
      </c>
      <c r="F788">
        <v>10911.589844</v>
      </c>
      <c r="G788">
        <v>3662840000</v>
      </c>
    </row>
    <row r="789" spans="1:7" x14ac:dyDescent="0.35">
      <c r="A789" s="2">
        <v>44137</v>
      </c>
      <c r="B789">
        <v>11010.450194999999</v>
      </c>
      <c r="C789">
        <v>11071.080078000001</v>
      </c>
      <c r="D789">
        <v>10830.950194999999</v>
      </c>
      <c r="E789" s="5">
        <v>10957.610352</v>
      </c>
      <c r="F789">
        <v>10957.610352</v>
      </c>
      <c r="G789">
        <v>3196720000</v>
      </c>
    </row>
    <row r="790" spans="1:7" x14ac:dyDescent="0.35">
      <c r="A790" s="2">
        <v>44138</v>
      </c>
      <c r="B790">
        <v>11038.660156</v>
      </c>
      <c r="C790">
        <v>11213.919921999999</v>
      </c>
      <c r="D790">
        <v>11004.839844</v>
      </c>
      <c r="E790" s="5">
        <v>11160.570313</v>
      </c>
      <c r="F790">
        <v>11160.570313</v>
      </c>
      <c r="G790">
        <v>3190710000</v>
      </c>
    </row>
    <row r="791" spans="1:7" x14ac:dyDescent="0.35">
      <c r="A791" s="2">
        <v>44139</v>
      </c>
      <c r="B791">
        <v>11443.769531</v>
      </c>
      <c r="C791">
        <v>11663.309569999999</v>
      </c>
      <c r="D791">
        <v>11394.209961</v>
      </c>
      <c r="E791" s="5">
        <v>11590.780273</v>
      </c>
      <c r="F791">
        <v>11590.780273</v>
      </c>
      <c r="G791">
        <v>3606820000</v>
      </c>
    </row>
    <row r="792" spans="1:7" x14ac:dyDescent="0.35">
      <c r="A792" s="2">
        <v>44140</v>
      </c>
      <c r="B792">
        <v>11816.330078000001</v>
      </c>
      <c r="C792">
        <v>11924.280273</v>
      </c>
      <c r="D792">
        <v>11784.150390999999</v>
      </c>
      <c r="E792" s="5">
        <v>11890.929688</v>
      </c>
      <c r="F792">
        <v>11890.929688</v>
      </c>
      <c r="G792">
        <v>3823380000</v>
      </c>
    </row>
    <row r="793" spans="1:7" x14ac:dyDescent="0.35">
      <c r="A793" s="2">
        <v>44141</v>
      </c>
      <c r="B793">
        <v>11869.900390999999</v>
      </c>
      <c r="C793">
        <v>11920.540039</v>
      </c>
      <c r="D793">
        <v>11737.129883</v>
      </c>
      <c r="E793" s="5">
        <v>11895.230469</v>
      </c>
      <c r="F793">
        <v>11895.230469</v>
      </c>
      <c r="G793">
        <v>4156030000</v>
      </c>
    </row>
    <row r="794" spans="1:7" x14ac:dyDescent="0.35">
      <c r="A794" s="2">
        <v>44144</v>
      </c>
      <c r="B794">
        <v>12046.660156</v>
      </c>
      <c r="C794">
        <v>12108.070313</v>
      </c>
      <c r="D794">
        <v>11703.490234000001</v>
      </c>
      <c r="E794" s="5">
        <v>11713.780273</v>
      </c>
      <c r="F794">
        <v>11713.780273</v>
      </c>
      <c r="G794">
        <v>5823620000</v>
      </c>
    </row>
    <row r="795" spans="1:7" x14ac:dyDescent="0.35">
      <c r="A795" s="2">
        <v>44145</v>
      </c>
      <c r="B795">
        <v>11622.440430000001</v>
      </c>
      <c r="C795">
        <v>11665.870117</v>
      </c>
      <c r="D795">
        <v>11424.610352</v>
      </c>
      <c r="E795" s="5">
        <v>11553.860352</v>
      </c>
      <c r="F795">
        <v>11553.860352</v>
      </c>
      <c r="G795">
        <v>4712950000</v>
      </c>
    </row>
    <row r="796" spans="1:7" x14ac:dyDescent="0.35">
      <c r="A796" s="2">
        <v>44146</v>
      </c>
      <c r="B796">
        <v>11656.650390999999</v>
      </c>
      <c r="C796">
        <v>11793.570313</v>
      </c>
      <c r="D796">
        <v>11638.900390999999</v>
      </c>
      <c r="E796" s="5">
        <v>11786.429688</v>
      </c>
      <c r="F796">
        <v>11786.429688</v>
      </c>
      <c r="G796">
        <v>3823270000</v>
      </c>
    </row>
    <row r="797" spans="1:7" x14ac:dyDescent="0.35">
      <c r="A797" s="2">
        <v>44147</v>
      </c>
      <c r="B797">
        <v>11802.5</v>
      </c>
      <c r="C797">
        <v>11847.839844</v>
      </c>
      <c r="D797">
        <v>11666.370117</v>
      </c>
      <c r="E797" s="5">
        <v>11709.589844</v>
      </c>
      <c r="F797">
        <v>11709.589844</v>
      </c>
      <c r="G797">
        <v>3862690000</v>
      </c>
    </row>
    <row r="798" spans="1:7" x14ac:dyDescent="0.35">
      <c r="A798" s="2">
        <v>44148</v>
      </c>
      <c r="B798">
        <v>11794.940430000001</v>
      </c>
      <c r="C798">
        <v>11849.790039</v>
      </c>
      <c r="D798">
        <v>11715.519531</v>
      </c>
      <c r="E798" s="5">
        <v>11829.290039</v>
      </c>
      <c r="F798">
        <v>11829.290039</v>
      </c>
      <c r="G798">
        <v>3640680000</v>
      </c>
    </row>
    <row r="799" spans="1:7" x14ac:dyDescent="0.35">
      <c r="A799" s="2">
        <v>44151</v>
      </c>
      <c r="B799">
        <v>11847.110352</v>
      </c>
      <c r="C799">
        <v>11937.719727</v>
      </c>
      <c r="D799">
        <v>11814.889648</v>
      </c>
      <c r="E799" s="5">
        <v>11924.129883</v>
      </c>
      <c r="F799">
        <v>11924.129883</v>
      </c>
      <c r="G799">
        <v>4138920000</v>
      </c>
    </row>
    <row r="800" spans="1:7" x14ac:dyDescent="0.35">
      <c r="A800" s="2">
        <v>44152</v>
      </c>
      <c r="B800">
        <v>11913.349609000001</v>
      </c>
      <c r="C800">
        <v>11950.179688</v>
      </c>
      <c r="D800">
        <v>11852.410156</v>
      </c>
      <c r="E800" s="5">
        <v>11899.339844</v>
      </c>
      <c r="F800">
        <v>11899.339844</v>
      </c>
      <c r="G800">
        <v>4122770000</v>
      </c>
    </row>
    <row r="801" spans="1:7" x14ac:dyDescent="0.35">
      <c r="A801" s="2">
        <v>44153</v>
      </c>
      <c r="B801">
        <v>11896.059569999999</v>
      </c>
      <c r="C801">
        <v>11942.490234000001</v>
      </c>
      <c r="D801">
        <v>11799.959961</v>
      </c>
      <c r="E801" s="5">
        <v>11801.599609000001</v>
      </c>
      <c r="F801">
        <v>11801.599609000001</v>
      </c>
      <c r="G801">
        <v>4699160000</v>
      </c>
    </row>
    <row r="802" spans="1:7" x14ac:dyDescent="0.35">
      <c r="A802" s="2">
        <v>44154</v>
      </c>
      <c r="B802">
        <v>11779.040039</v>
      </c>
      <c r="C802">
        <v>11912.629883</v>
      </c>
      <c r="D802">
        <v>11760.980469</v>
      </c>
      <c r="E802" s="5">
        <v>11904.709961</v>
      </c>
      <c r="F802">
        <v>11904.709961</v>
      </c>
      <c r="G802">
        <v>5322580000</v>
      </c>
    </row>
    <row r="803" spans="1:7" x14ac:dyDescent="0.35">
      <c r="A803" s="2">
        <v>44155</v>
      </c>
      <c r="B803">
        <v>11892.700194999999</v>
      </c>
      <c r="C803">
        <v>11935.469727</v>
      </c>
      <c r="D803">
        <v>11852.509765999999</v>
      </c>
      <c r="E803" s="5">
        <v>11854.969727</v>
      </c>
      <c r="F803">
        <v>11854.969727</v>
      </c>
      <c r="G803">
        <v>5319340000</v>
      </c>
    </row>
    <row r="804" spans="1:7" x14ac:dyDescent="0.35">
      <c r="A804" s="2">
        <v>44158</v>
      </c>
      <c r="B804">
        <v>11916.759765999999</v>
      </c>
      <c r="C804">
        <v>11949.330078000001</v>
      </c>
      <c r="D804">
        <v>11796.530273</v>
      </c>
      <c r="E804" s="5">
        <v>11880.629883</v>
      </c>
      <c r="F804">
        <v>11880.629883</v>
      </c>
      <c r="G804">
        <v>5360830000</v>
      </c>
    </row>
    <row r="805" spans="1:7" x14ac:dyDescent="0.35">
      <c r="A805" s="2">
        <v>44159</v>
      </c>
      <c r="B805">
        <v>11939.330078000001</v>
      </c>
      <c r="C805">
        <v>12049.879883</v>
      </c>
      <c r="D805">
        <v>11863.450194999999</v>
      </c>
      <c r="E805" s="5">
        <v>12036.790039</v>
      </c>
      <c r="F805">
        <v>12036.790039</v>
      </c>
      <c r="G805">
        <v>6277790000</v>
      </c>
    </row>
    <row r="806" spans="1:7" x14ac:dyDescent="0.35">
      <c r="A806" s="2">
        <v>44160</v>
      </c>
      <c r="B806">
        <v>12053.889648</v>
      </c>
      <c r="C806">
        <v>12114.769531</v>
      </c>
      <c r="D806">
        <v>12020.950194999999</v>
      </c>
      <c r="E806" s="5">
        <v>12094.400390999999</v>
      </c>
      <c r="F806">
        <v>12094.400390999999</v>
      </c>
      <c r="G806">
        <v>4425030000</v>
      </c>
    </row>
    <row r="807" spans="1:7" x14ac:dyDescent="0.35">
      <c r="A807" s="2">
        <v>44162</v>
      </c>
      <c r="B807">
        <v>12159.179688</v>
      </c>
      <c r="C807">
        <v>12236.230469</v>
      </c>
      <c r="D807">
        <v>12154.570313</v>
      </c>
      <c r="E807" s="5">
        <v>12205.849609000001</v>
      </c>
      <c r="F807">
        <v>12205.849609000001</v>
      </c>
      <c r="G807">
        <v>3401890000</v>
      </c>
    </row>
    <row r="808" spans="1:7" x14ac:dyDescent="0.35">
      <c r="A808" s="2">
        <v>44165</v>
      </c>
      <c r="B808">
        <v>12224.25</v>
      </c>
      <c r="C808">
        <v>12244.650390999999</v>
      </c>
      <c r="D808">
        <v>12027.160156</v>
      </c>
      <c r="E808" s="5">
        <v>12198.740234000001</v>
      </c>
      <c r="F808">
        <v>12198.740234000001</v>
      </c>
      <c r="G808">
        <v>7693430000</v>
      </c>
    </row>
    <row r="809" spans="1:7" x14ac:dyDescent="0.35">
      <c r="A809" s="2">
        <v>44166</v>
      </c>
      <c r="B809">
        <v>12313.360352</v>
      </c>
      <c r="C809">
        <v>12405.790039</v>
      </c>
      <c r="D809">
        <v>12263.929688</v>
      </c>
      <c r="E809" s="5">
        <v>12355.110352</v>
      </c>
      <c r="F809">
        <v>12355.110352</v>
      </c>
      <c r="G809">
        <v>6467180000</v>
      </c>
    </row>
    <row r="810" spans="1:7" x14ac:dyDescent="0.35">
      <c r="A810" s="2">
        <v>44167</v>
      </c>
      <c r="B810">
        <v>12285.75</v>
      </c>
      <c r="C810">
        <v>12360.059569999999</v>
      </c>
      <c r="D810">
        <v>12217.349609000001</v>
      </c>
      <c r="E810" s="5">
        <v>12349.370117</v>
      </c>
      <c r="F810">
        <v>12349.370117</v>
      </c>
      <c r="G810">
        <v>5150820000</v>
      </c>
    </row>
    <row r="811" spans="1:7" x14ac:dyDescent="0.35">
      <c r="A811" s="2">
        <v>44168</v>
      </c>
      <c r="B811">
        <v>12369.259765999999</v>
      </c>
      <c r="C811">
        <v>12439.019531</v>
      </c>
      <c r="D811">
        <v>12356.990234000001</v>
      </c>
      <c r="E811" s="5">
        <v>12377.179688</v>
      </c>
      <c r="F811">
        <v>12377.179688</v>
      </c>
      <c r="G811">
        <v>5182100000</v>
      </c>
    </row>
    <row r="812" spans="1:7" x14ac:dyDescent="0.35">
      <c r="A812" s="2">
        <v>44169</v>
      </c>
      <c r="B812">
        <v>12399.320313</v>
      </c>
      <c r="C812">
        <v>12464.230469</v>
      </c>
      <c r="D812">
        <v>12376.440430000001</v>
      </c>
      <c r="E812" s="5">
        <v>12464.230469</v>
      </c>
      <c r="F812">
        <v>12464.230469</v>
      </c>
      <c r="G812">
        <v>5044210000</v>
      </c>
    </row>
    <row r="813" spans="1:7" x14ac:dyDescent="0.35">
      <c r="A813" s="2">
        <v>44172</v>
      </c>
      <c r="B813">
        <v>12461</v>
      </c>
      <c r="C813">
        <v>12536.230469</v>
      </c>
      <c r="D813">
        <v>12460.549805000001</v>
      </c>
      <c r="E813" s="5">
        <v>12519.950194999999</v>
      </c>
      <c r="F813">
        <v>12519.950194999999</v>
      </c>
      <c r="G813">
        <v>4741690000</v>
      </c>
    </row>
    <row r="814" spans="1:7" x14ac:dyDescent="0.35">
      <c r="A814" s="2">
        <v>44173</v>
      </c>
      <c r="B814">
        <v>12503.169921999999</v>
      </c>
      <c r="C814">
        <v>12594.540039</v>
      </c>
      <c r="D814">
        <v>12453.209961</v>
      </c>
      <c r="E814" s="5">
        <v>12582.769531</v>
      </c>
      <c r="F814">
        <v>12582.769531</v>
      </c>
      <c r="G814">
        <v>4758170000</v>
      </c>
    </row>
    <row r="815" spans="1:7" x14ac:dyDescent="0.35">
      <c r="A815" s="2">
        <v>44174</v>
      </c>
      <c r="B815">
        <v>12591.690430000001</v>
      </c>
      <c r="C815">
        <v>12607.139648</v>
      </c>
      <c r="D815">
        <v>12290.780273</v>
      </c>
      <c r="E815" s="5">
        <v>12338.950194999999</v>
      </c>
      <c r="F815">
        <v>12338.950194999999</v>
      </c>
      <c r="G815">
        <v>5131720000</v>
      </c>
    </row>
    <row r="816" spans="1:7" x14ac:dyDescent="0.35">
      <c r="A816" s="2">
        <v>44175</v>
      </c>
      <c r="B816">
        <v>12247.549805000001</v>
      </c>
      <c r="C816">
        <v>12431.559569999999</v>
      </c>
      <c r="D816">
        <v>12214.740234000001</v>
      </c>
      <c r="E816" s="5">
        <v>12405.809569999999</v>
      </c>
      <c r="F816">
        <v>12405.809569999999</v>
      </c>
      <c r="G816">
        <v>4470060000</v>
      </c>
    </row>
    <row r="817" spans="1:7" x14ac:dyDescent="0.35">
      <c r="A817" s="2">
        <v>44176</v>
      </c>
      <c r="B817">
        <v>12336.790039</v>
      </c>
      <c r="C817">
        <v>12383.5</v>
      </c>
      <c r="D817">
        <v>12246.769531</v>
      </c>
      <c r="E817" s="5">
        <v>12377.870117</v>
      </c>
      <c r="F817">
        <v>12377.870117</v>
      </c>
      <c r="G817">
        <v>4268140000</v>
      </c>
    </row>
    <row r="818" spans="1:7" x14ac:dyDescent="0.35">
      <c r="A818" s="2">
        <v>44179</v>
      </c>
      <c r="B818">
        <v>12447.440430000001</v>
      </c>
      <c r="C818">
        <v>12543</v>
      </c>
      <c r="D818">
        <v>12432.709961</v>
      </c>
      <c r="E818" s="5">
        <v>12440.040039</v>
      </c>
      <c r="F818">
        <v>12440.040039</v>
      </c>
      <c r="G818">
        <v>4458140000</v>
      </c>
    </row>
    <row r="819" spans="1:7" x14ac:dyDescent="0.35">
      <c r="A819" s="2">
        <v>44180</v>
      </c>
      <c r="B819">
        <v>12543.259765999999</v>
      </c>
      <c r="C819">
        <v>12596.129883</v>
      </c>
      <c r="D819">
        <v>12465.419921999999</v>
      </c>
      <c r="E819" s="5">
        <v>12595.059569999999</v>
      </c>
      <c r="F819">
        <v>12595.059569999999</v>
      </c>
      <c r="G819">
        <v>4377950000</v>
      </c>
    </row>
    <row r="820" spans="1:7" x14ac:dyDescent="0.35">
      <c r="A820" s="2">
        <v>44181</v>
      </c>
      <c r="B820">
        <v>12611.040039</v>
      </c>
      <c r="C820">
        <v>12687.320313</v>
      </c>
      <c r="D820">
        <v>12566.379883</v>
      </c>
      <c r="E820" s="5">
        <v>12658.190430000001</v>
      </c>
      <c r="F820">
        <v>12658.190430000001</v>
      </c>
      <c r="G820">
        <v>4561600000</v>
      </c>
    </row>
    <row r="821" spans="1:7" x14ac:dyDescent="0.35">
      <c r="A821" s="2">
        <v>44182</v>
      </c>
      <c r="B821">
        <v>12730.780273</v>
      </c>
      <c r="C821">
        <v>12765.25</v>
      </c>
      <c r="D821">
        <v>12696.349609000001</v>
      </c>
      <c r="E821" s="5">
        <v>12764.75</v>
      </c>
      <c r="F821">
        <v>12764.75</v>
      </c>
      <c r="G821">
        <v>4994090000</v>
      </c>
    </row>
    <row r="822" spans="1:7" x14ac:dyDescent="0.35">
      <c r="A822" s="2">
        <v>44183</v>
      </c>
      <c r="B822">
        <v>12804.929688</v>
      </c>
      <c r="C822">
        <v>12809.599609000001</v>
      </c>
      <c r="D822">
        <v>12654.599609000001</v>
      </c>
      <c r="E822" s="5">
        <v>12755.639648</v>
      </c>
      <c r="F822">
        <v>12755.639648</v>
      </c>
      <c r="G822">
        <v>7088670000</v>
      </c>
    </row>
    <row r="823" spans="1:7" x14ac:dyDescent="0.35">
      <c r="A823" s="2">
        <v>44186</v>
      </c>
      <c r="B823">
        <v>12596.139648</v>
      </c>
      <c r="C823">
        <v>12751.269531</v>
      </c>
      <c r="D823">
        <v>12525.219727</v>
      </c>
      <c r="E823" s="5">
        <v>12742.519531</v>
      </c>
      <c r="F823">
        <v>12742.519531</v>
      </c>
      <c r="G823">
        <v>5156470000</v>
      </c>
    </row>
    <row r="824" spans="1:7" x14ac:dyDescent="0.35">
      <c r="A824" s="2">
        <v>44187</v>
      </c>
      <c r="B824">
        <v>12785.219727</v>
      </c>
      <c r="C824">
        <v>12840.570313</v>
      </c>
      <c r="D824">
        <v>12695.309569999999</v>
      </c>
      <c r="E824" s="5">
        <v>12807.919921999999</v>
      </c>
      <c r="F824">
        <v>12807.919921999999</v>
      </c>
      <c r="G824">
        <v>5700760000</v>
      </c>
    </row>
    <row r="825" spans="1:7" x14ac:dyDescent="0.35">
      <c r="A825" s="2">
        <v>44188</v>
      </c>
      <c r="B825">
        <v>12834.940430000001</v>
      </c>
      <c r="C825">
        <v>12841.919921999999</v>
      </c>
      <c r="D825">
        <v>12758.669921999999</v>
      </c>
      <c r="E825" s="5">
        <v>12771.110352</v>
      </c>
      <c r="F825">
        <v>12771.110352</v>
      </c>
      <c r="G825">
        <v>7028650000</v>
      </c>
    </row>
    <row r="826" spans="1:7" x14ac:dyDescent="0.35">
      <c r="A826" s="2">
        <v>44189</v>
      </c>
      <c r="B826">
        <v>12791.540039</v>
      </c>
      <c r="C826">
        <v>12833.549805000001</v>
      </c>
      <c r="D826">
        <v>12767.639648</v>
      </c>
      <c r="E826" s="5">
        <v>12804.730469</v>
      </c>
      <c r="F826">
        <v>12804.730469</v>
      </c>
      <c r="G826">
        <v>3305950000</v>
      </c>
    </row>
    <row r="827" spans="1:7" x14ac:dyDescent="0.35">
      <c r="A827" s="2">
        <v>44193</v>
      </c>
      <c r="B827">
        <v>12914.639648</v>
      </c>
      <c r="C827">
        <v>12930.889648</v>
      </c>
      <c r="D827">
        <v>12827.450194999999</v>
      </c>
      <c r="E827" s="5">
        <v>12899.419921999999</v>
      </c>
      <c r="F827">
        <v>12899.419921999999</v>
      </c>
      <c r="G827">
        <v>5076340000</v>
      </c>
    </row>
    <row r="828" spans="1:7" x14ac:dyDescent="0.35">
      <c r="A828" s="2">
        <v>44194</v>
      </c>
      <c r="B828">
        <v>12965.389648</v>
      </c>
      <c r="C828">
        <v>12973.330078000001</v>
      </c>
      <c r="D828">
        <v>12821.959961</v>
      </c>
      <c r="E828" s="5">
        <v>12850.219727</v>
      </c>
      <c r="F828">
        <v>12850.219727</v>
      </c>
      <c r="G828">
        <v>4680780000</v>
      </c>
    </row>
    <row r="829" spans="1:7" x14ac:dyDescent="0.35">
      <c r="A829" s="2">
        <v>44195</v>
      </c>
      <c r="B829">
        <v>12906.509765999999</v>
      </c>
      <c r="C829">
        <v>12924.929688</v>
      </c>
      <c r="D829">
        <v>12857.759765999999</v>
      </c>
      <c r="E829" s="5">
        <v>12870</v>
      </c>
      <c r="F829">
        <v>12870</v>
      </c>
      <c r="G829">
        <v>5292210000</v>
      </c>
    </row>
    <row r="830" spans="1:7" x14ac:dyDescent="0.35">
      <c r="A830" s="2">
        <v>44196</v>
      </c>
      <c r="B830">
        <v>12877.089844</v>
      </c>
      <c r="C830">
        <v>12902.070313</v>
      </c>
      <c r="D830">
        <v>12821.230469</v>
      </c>
      <c r="E830" s="5">
        <v>12888.280273</v>
      </c>
      <c r="F830">
        <v>12888.280273</v>
      </c>
      <c r="G830">
        <v>4771390000</v>
      </c>
    </row>
    <row r="831" spans="1:7" x14ac:dyDescent="0.35">
      <c r="A831" s="2">
        <v>44200</v>
      </c>
      <c r="B831">
        <v>12958.519531</v>
      </c>
      <c r="C831">
        <v>12958.719727</v>
      </c>
      <c r="D831">
        <v>12543.240234000001</v>
      </c>
      <c r="E831" s="5">
        <v>12698.450194999999</v>
      </c>
      <c r="F831">
        <v>12698.450194999999</v>
      </c>
      <c r="G831">
        <v>6546740000</v>
      </c>
    </row>
    <row r="832" spans="1:7" x14ac:dyDescent="0.35">
      <c r="A832" s="2">
        <v>44201</v>
      </c>
      <c r="B832">
        <v>12665.650390999999</v>
      </c>
      <c r="C832">
        <v>12828.269531</v>
      </c>
      <c r="D832">
        <v>12665.650390999999</v>
      </c>
      <c r="E832" s="5">
        <v>12818.959961</v>
      </c>
      <c r="F832">
        <v>12818.959961</v>
      </c>
      <c r="G832">
        <v>6904420000</v>
      </c>
    </row>
    <row r="833" spans="1:7" x14ac:dyDescent="0.35">
      <c r="A833" s="2">
        <v>44202</v>
      </c>
      <c r="B833">
        <v>12666.150390999999</v>
      </c>
      <c r="C833">
        <v>12909.629883</v>
      </c>
      <c r="D833">
        <v>12649.990234000001</v>
      </c>
      <c r="E833" s="5">
        <v>12740.790039</v>
      </c>
      <c r="F833">
        <v>12740.790039</v>
      </c>
      <c r="G833">
        <v>7648340000</v>
      </c>
    </row>
    <row r="834" spans="1:7" x14ac:dyDescent="0.35">
      <c r="A834" s="2">
        <v>44203</v>
      </c>
      <c r="B834">
        <v>12867.339844</v>
      </c>
      <c r="C834">
        <v>13090.910156</v>
      </c>
      <c r="D834">
        <v>12867.339844</v>
      </c>
      <c r="E834" s="5">
        <v>13067.480469</v>
      </c>
      <c r="F834">
        <v>13067.480469</v>
      </c>
      <c r="G834">
        <v>6777010000</v>
      </c>
    </row>
    <row r="835" spans="1:7" x14ac:dyDescent="0.35">
      <c r="A835" s="2">
        <v>44204</v>
      </c>
      <c r="B835">
        <v>13160.219727</v>
      </c>
      <c r="C835">
        <v>13208.089844</v>
      </c>
      <c r="D835">
        <v>13036.549805000001</v>
      </c>
      <c r="E835" s="5">
        <v>13201.980469</v>
      </c>
      <c r="F835">
        <v>13201.980469</v>
      </c>
      <c r="G835">
        <v>7223660000</v>
      </c>
    </row>
    <row r="836" spans="1:7" x14ac:dyDescent="0.35">
      <c r="A836" s="2">
        <v>44207</v>
      </c>
      <c r="B836">
        <v>13048.780273</v>
      </c>
      <c r="C836">
        <v>13138.269531</v>
      </c>
      <c r="D836">
        <v>12999.509765999999</v>
      </c>
      <c r="E836" s="5">
        <v>13036.429688</v>
      </c>
      <c r="F836">
        <v>13036.429688</v>
      </c>
      <c r="G836">
        <v>6876420000</v>
      </c>
    </row>
    <row r="837" spans="1:7" x14ac:dyDescent="0.35">
      <c r="A837" s="2">
        <v>44208</v>
      </c>
      <c r="B837">
        <v>13062.059569999999</v>
      </c>
      <c r="C837">
        <v>13105.040039</v>
      </c>
      <c r="D837">
        <v>12963.919921999999</v>
      </c>
      <c r="E837" s="5">
        <v>13072.429688</v>
      </c>
      <c r="F837">
        <v>13072.429688</v>
      </c>
      <c r="G837">
        <v>7181380000</v>
      </c>
    </row>
    <row r="838" spans="1:7" x14ac:dyDescent="0.35">
      <c r="A838" s="2">
        <v>44209</v>
      </c>
      <c r="B838">
        <v>13088.009765999999</v>
      </c>
      <c r="C838">
        <v>13171.150390999999</v>
      </c>
      <c r="D838">
        <v>13051.059569999999</v>
      </c>
      <c r="E838" s="5">
        <v>13128.950194999999</v>
      </c>
      <c r="F838">
        <v>13128.950194999999</v>
      </c>
      <c r="G838">
        <v>7072920000</v>
      </c>
    </row>
    <row r="839" spans="1:7" x14ac:dyDescent="0.35">
      <c r="A839" s="2">
        <v>44210</v>
      </c>
      <c r="B839">
        <v>13174.75</v>
      </c>
      <c r="C839">
        <v>13220.160156</v>
      </c>
      <c r="D839">
        <v>13098.410156</v>
      </c>
      <c r="E839" s="5">
        <v>13112.639648</v>
      </c>
      <c r="F839">
        <v>13112.639648</v>
      </c>
      <c r="G839">
        <v>6671090000</v>
      </c>
    </row>
    <row r="840" spans="1:7" x14ac:dyDescent="0.35">
      <c r="A840" s="2">
        <v>44211</v>
      </c>
      <c r="B840">
        <v>13099.900390999999</v>
      </c>
      <c r="C840">
        <v>13139.830078000001</v>
      </c>
      <c r="D840">
        <v>12949.759765999999</v>
      </c>
      <c r="E840" s="5">
        <v>12998.5</v>
      </c>
      <c r="F840">
        <v>12998.5</v>
      </c>
      <c r="G840">
        <v>6402970000</v>
      </c>
    </row>
    <row r="841" spans="1:7" x14ac:dyDescent="0.35">
      <c r="A841" s="2">
        <v>44215</v>
      </c>
      <c r="B841">
        <v>13132.730469</v>
      </c>
      <c r="C841">
        <v>13206.860352</v>
      </c>
      <c r="D841">
        <v>13078.700194999999</v>
      </c>
      <c r="E841" s="5">
        <v>13197.179688</v>
      </c>
      <c r="F841">
        <v>13197.179688</v>
      </c>
      <c r="G841">
        <v>6229100000</v>
      </c>
    </row>
    <row r="842" spans="1:7" x14ac:dyDescent="0.35">
      <c r="A842" s="2">
        <v>44216</v>
      </c>
      <c r="B842">
        <v>13342.549805000001</v>
      </c>
      <c r="C842">
        <v>13486.129883</v>
      </c>
      <c r="D842">
        <v>13329.769531</v>
      </c>
      <c r="E842" s="5">
        <v>13457.25</v>
      </c>
      <c r="F842">
        <v>13457.25</v>
      </c>
      <c r="G842">
        <v>6771630000</v>
      </c>
    </row>
    <row r="843" spans="1:7" x14ac:dyDescent="0.35">
      <c r="A843" s="2">
        <v>44217</v>
      </c>
      <c r="B843">
        <v>13521.480469</v>
      </c>
      <c r="C843">
        <v>13560.349609000001</v>
      </c>
      <c r="D843">
        <v>13454.070313</v>
      </c>
      <c r="E843" s="5">
        <v>13530.910156</v>
      </c>
      <c r="F843">
        <v>13530.910156</v>
      </c>
      <c r="G843">
        <v>7183390000</v>
      </c>
    </row>
    <row r="844" spans="1:7" x14ac:dyDescent="0.35">
      <c r="A844" s="2">
        <v>44218</v>
      </c>
      <c r="B844">
        <v>13474.809569999999</v>
      </c>
      <c r="C844">
        <v>13567.139648</v>
      </c>
      <c r="D844">
        <v>13463.660156</v>
      </c>
      <c r="E844" s="5">
        <v>13543.059569999999</v>
      </c>
      <c r="F844">
        <v>13543.059569999999</v>
      </c>
      <c r="G844">
        <v>5931240000</v>
      </c>
    </row>
    <row r="845" spans="1:7" x14ac:dyDescent="0.35">
      <c r="A845" s="2">
        <v>44221</v>
      </c>
      <c r="B845">
        <v>13681.209961</v>
      </c>
      <c r="C845">
        <v>13728.980469</v>
      </c>
      <c r="D845">
        <v>13368.679688</v>
      </c>
      <c r="E845" s="5">
        <v>13635.990234000001</v>
      </c>
      <c r="F845">
        <v>13635.990234000001</v>
      </c>
      <c r="G845">
        <v>7139410000</v>
      </c>
    </row>
    <row r="846" spans="1:7" x14ac:dyDescent="0.35">
      <c r="A846" s="2">
        <v>44222</v>
      </c>
      <c r="B846">
        <v>13681.719727</v>
      </c>
      <c r="C846">
        <v>13702.690430000001</v>
      </c>
      <c r="D846">
        <v>13603.190430000001</v>
      </c>
      <c r="E846" s="5">
        <v>13626.059569999999</v>
      </c>
      <c r="F846">
        <v>13626.059569999999</v>
      </c>
      <c r="G846">
        <v>6781460000</v>
      </c>
    </row>
    <row r="847" spans="1:7" x14ac:dyDescent="0.35">
      <c r="A847" s="2">
        <v>44223</v>
      </c>
      <c r="B847">
        <v>13486.580078000001</v>
      </c>
      <c r="C847">
        <v>13538.419921999999</v>
      </c>
      <c r="D847">
        <v>13192.910156</v>
      </c>
      <c r="E847" s="5">
        <v>13270.599609000001</v>
      </c>
      <c r="F847">
        <v>13270.599609000001</v>
      </c>
      <c r="G847">
        <v>11102160000</v>
      </c>
    </row>
    <row r="848" spans="1:7" x14ac:dyDescent="0.35">
      <c r="A848" s="2">
        <v>44224</v>
      </c>
      <c r="B848">
        <v>13323.290039</v>
      </c>
      <c r="C848">
        <v>13507.639648</v>
      </c>
      <c r="D848">
        <v>13316.519531</v>
      </c>
      <c r="E848" s="5">
        <v>13337.160156</v>
      </c>
      <c r="F848">
        <v>13337.160156</v>
      </c>
      <c r="G848">
        <v>9823150000</v>
      </c>
    </row>
    <row r="849" spans="1:7" x14ac:dyDescent="0.35">
      <c r="A849" s="2">
        <v>44225</v>
      </c>
      <c r="B849">
        <v>13284.719727</v>
      </c>
      <c r="C849">
        <v>13322</v>
      </c>
      <c r="D849">
        <v>12985.049805000001</v>
      </c>
      <c r="E849" s="5">
        <v>13070.690430000001</v>
      </c>
      <c r="F849">
        <v>13070.690430000001</v>
      </c>
      <c r="G849">
        <v>7809670000</v>
      </c>
    </row>
    <row r="850" spans="1:7" x14ac:dyDescent="0.35">
      <c r="A850" s="2">
        <v>44228</v>
      </c>
      <c r="B850">
        <v>13226.179688</v>
      </c>
      <c r="C850">
        <v>13431.459961</v>
      </c>
      <c r="D850">
        <v>13132.469727</v>
      </c>
      <c r="E850" s="5">
        <v>13403.389648</v>
      </c>
      <c r="F850">
        <v>13403.389648</v>
      </c>
      <c r="G850">
        <v>7014220000</v>
      </c>
    </row>
    <row r="851" spans="1:7" x14ac:dyDescent="0.35">
      <c r="A851" s="2">
        <v>44229</v>
      </c>
      <c r="B851">
        <v>13543.099609000001</v>
      </c>
      <c r="C851">
        <v>13652.700194999999</v>
      </c>
      <c r="D851">
        <v>13535.860352</v>
      </c>
      <c r="E851" s="5">
        <v>13612.780273</v>
      </c>
      <c r="F851">
        <v>13612.780273</v>
      </c>
      <c r="G851">
        <v>7240220000</v>
      </c>
    </row>
    <row r="852" spans="1:7" x14ac:dyDescent="0.35">
      <c r="A852" s="2">
        <v>44230</v>
      </c>
      <c r="B852">
        <v>13718.309569999999</v>
      </c>
      <c r="C852">
        <v>13723.830078000001</v>
      </c>
      <c r="D852">
        <v>13585.339844</v>
      </c>
      <c r="E852" s="5">
        <v>13610.540039</v>
      </c>
      <c r="F852">
        <v>13610.540039</v>
      </c>
      <c r="G852">
        <v>7465240000</v>
      </c>
    </row>
    <row r="853" spans="1:7" x14ac:dyDescent="0.35">
      <c r="A853" s="2">
        <v>44231</v>
      </c>
      <c r="B853">
        <v>13674.059569999999</v>
      </c>
      <c r="C853">
        <v>13778.419921999999</v>
      </c>
      <c r="D853">
        <v>13631.620117</v>
      </c>
      <c r="E853" s="5">
        <v>13777.740234000001</v>
      </c>
      <c r="F853">
        <v>13777.740234000001</v>
      </c>
      <c r="G853">
        <v>7218680000</v>
      </c>
    </row>
    <row r="854" spans="1:7" x14ac:dyDescent="0.35">
      <c r="A854" s="2">
        <v>44232</v>
      </c>
      <c r="B854">
        <v>13824.879883</v>
      </c>
      <c r="C854">
        <v>13878.160156</v>
      </c>
      <c r="D854">
        <v>13761.660156</v>
      </c>
      <c r="E854" s="5">
        <v>13856.299805000001</v>
      </c>
      <c r="F854">
        <v>13856.299805000001</v>
      </c>
      <c r="G854">
        <v>6697720000</v>
      </c>
    </row>
    <row r="855" spans="1:7" x14ac:dyDescent="0.35">
      <c r="A855" s="2">
        <v>44235</v>
      </c>
      <c r="B855">
        <v>13937.059569999999</v>
      </c>
      <c r="C855">
        <v>13987.740234000001</v>
      </c>
      <c r="D855">
        <v>13894.150390999999</v>
      </c>
      <c r="E855" s="5">
        <v>13987.639648</v>
      </c>
      <c r="F855">
        <v>13987.639648</v>
      </c>
      <c r="G855">
        <v>8439940000</v>
      </c>
    </row>
    <row r="856" spans="1:7" x14ac:dyDescent="0.35">
      <c r="A856" s="2">
        <v>44236</v>
      </c>
      <c r="B856">
        <v>13966.820313</v>
      </c>
      <c r="C856">
        <v>14044.950194999999</v>
      </c>
      <c r="D856">
        <v>13966.549805000001</v>
      </c>
      <c r="E856" s="5">
        <v>14007.700194999999</v>
      </c>
      <c r="F856">
        <v>14007.700194999999</v>
      </c>
      <c r="G856">
        <v>8658980000</v>
      </c>
    </row>
    <row r="857" spans="1:7" x14ac:dyDescent="0.35">
      <c r="A857" s="2">
        <v>44237</v>
      </c>
      <c r="B857">
        <v>14093.349609000001</v>
      </c>
      <c r="C857">
        <v>14109.120117</v>
      </c>
      <c r="D857">
        <v>13845.469727</v>
      </c>
      <c r="E857" s="5">
        <v>13972.530273</v>
      </c>
      <c r="F857">
        <v>13972.530273</v>
      </c>
      <c r="G857">
        <v>10165550000</v>
      </c>
    </row>
    <row r="858" spans="1:7" x14ac:dyDescent="0.35">
      <c r="A858" s="2">
        <v>44238</v>
      </c>
      <c r="B858">
        <v>14045.209961</v>
      </c>
      <c r="C858">
        <v>14058.910156</v>
      </c>
      <c r="D858">
        <v>13916.849609000001</v>
      </c>
      <c r="E858" s="5">
        <v>14025.769531</v>
      </c>
      <c r="F858">
        <v>14025.769531</v>
      </c>
      <c r="G858">
        <v>10000200000</v>
      </c>
    </row>
    <row r="859" spans="1:7" x14ac:dyDescent="0.35">
      <c r="A859" s="2">
        <v>44239</v>
      </c>
      <c r="B859">
        <v>13979.209961</v>
      </c>
      <c r="C859">
        <v>14102.040039</v>
      </c>
      <c r="D859">
        <v>13937.709961</v>
      </c>
      <c r="E859" s="5">
        <v>14095.469727</v>
      </c>
      <c r="F859">
        <v>14095.469727</v>
      </c>
      <c r="G859">
        <v>7352960000</v>
      </c>
    </row>
    <row r="860" spans="1:7" x14ac:dyDescent="0.35">
      <c r="A860" s="2">
        <v>44243</v>
      </c>
      <c r="B860">
        <v>14152.209961</v>
      </c>
      <c r="C860">
        <v>14175.120117</v>
      </c>
      <c r="D860">
        <v>13995.450194999999</v>
      </c>
      <c r="E860" s="5">
        <v>14047.5</v>
      </c>
      <c r="F860">
        <v>14047.5</v>
      </c>
      <c r="G860">
        <v>7646300000</v>
      </c>
    </row>
    <row r="861" spans="1:7" x14ac:dyDescent="0.35">
      <c r="A861" s="2">
        <v>44244</v>
      </c>
      <c r="B861">
        <v>13911.650390999999</v>
      </c>
      <c r="C861">
        <v>13976.429688</v>
      </c>
      <c r="D861">
        <v>13804.259765999999</v>
      </c>
      <c r="E861" s="5">
        <v>13965.490234000001</v>
      </c>
      <c r="F861">
        <v>13965.490234000001</v>
      </c>
      <c r="G861">
        <v>7227140000</v>
      </c>
    </row>
    <row r="862" spans="1:7" x14ac:dyDescent="0.35">
      <c r="A862" s="2">
        <v>44245</v>
      </c>
      <c r="B862">
        <v>13814.669921999999</v>
      </c>
      <c r="C862">
        <v>13905.959961</v>
      </c>
      <c r="D862">
        <v>13714.349609000001</v>
      </c>
      <c r="E862" s="5">
        <v>13865.360352</v>
      </c>
      <c r="F862">
        <v>13865.360352</v>
      </c>
      <c r="G862">
        <v>6454280000</v>
      </c>
    </row>
    <row r="863" spans="1:7" x14ac:dyDescent="0.35">
      <c r="A863" s="2">
        <v>44246</v>
      </c>
      <c r="B863">
        <v>13929.200194999999</v>
      </c>
      <c r="C863">
        <v>13985.580078000001</v>
      </c>
      <c r="D863">
        <v>13842.599609000001</v>
      </c>
      <c r="E863" s="5">
        <v>13874.459961</v>
      </c>
      <c r="F863">
        <v>13874.459961</v>
      </c>
      <c r="G863">
        <v>6686060000</v>
      </c>
    </row>
    <row r="864" spans="1:7" x14ac:dyDescent="0.35">
      <c r="A864" s="2">
        <v>44249</v>
      </c>
      <c r="B864">
        <v>13714.200194999999</v>
      </c>
      <c r="C864">
        <v>13757.059569999999</v>
      </c>
      <c r="D864">
        <v>13530.959961</v>
      </c>
      <c r="E864" s="5">
        <v>13533.049805000001</v>
      </c>
      <c r="F864">
        <v>13533.049805000001</v>
      </c>
      <c r="G864">
        <v>6435100000</v>
      </c>
    </row>
    <row r="865" spans="1:7" x14ac:dyDescent="0.35">
      <c r="A865" s="2">
        <v>44250</v>
      </c>
      <c r="B865">
        <v>13262.610352</v>
      </c>
      <c r="C865">
        <v>13526.089844</v>
      </c>
      <c r="D865">
        <v>13003.980469</v>
      </c>
      <c r="E865" s="5">
        <v>13465.200194999999</v>
      </c>
      <c r="F865">
        <v>13465.200194999999</v>
      </c>
      <c r="G865">
        <v>7482840000</v>
      </c>
    </row>
    <row r="866" spans="1:7" x14ac:dyDescent="0.35">
      <c r="A866" s="2">
        <v>44251</v>
      </c>
      <c r="B866">
        <v>13400.25</v>
      </c>
      <c r="C866">
        <v>13607.360352</v>
      </c>
      <c r="D866">
        <v>13286.589844</v>
      </c>
      <c r="E866" s="5">
        <v>13597.969727</v>
      </c>
      <c r="F866">
        <v>13597.969727</v>
      </c>
      <c r="G866">
        <v>5793430000</v>
      </c>
    </row>
    <row r="867" spans="1:7" x14ac:dyDescent="0.35">
      <c r="A867" s="2">
        <v>44252</v>
      </c>
      <c r="B867">
        <v>13512.639648</v>
      </c>
      <c r="C867">
        <v>13602.860352</v>
      </c>
      <c r="D867">
        <v>13066.379883</v>
      </c>
      <c r="E867" s="5">
        <v>13119.429688</v>
      </c>
      <c r="F867">
        <v>13119.429688</v>
      </c>
      <c r="G867">
        <v>6335240000</v>
      </c>
    </row>
    <row r="868" spans="1:7" x14ac:dyDescent="0.35">
      <c r="A868" s="2">
        <v>44253</v>
      </c>
      <c r="B868">
        <v>13232.900390999999</v>
      </c>
      <c r="C868">
        <v>13368.059569999999</v>
      </c>
      <c r="D868">
        <v>13024.530273</v>
      </c>
      <c r="E868" s="5">
        <v>13192.349609000001</v>
      </c>
      <c r="F868">
        <v>13192.349609000001</v>
      </c>
      <c r="G868">
        <v>5883880000</v>
      </c>
    </row>
    <row r="869" spans="1:7" x14ac:dyDescent="0.35">
      <c r="A869" s="2">
        <v>44256</v>
      </c>
      <c r="B869">
        <v>13406.160156</v>
      </c>
      <c r="C869">
        <v>13596.589844</v>
      </c>
      <c r="D869">
        <v>13362.660156</v>
      </c>
      <c r="E869" s="5">
        <v>13588.830078000001</v>
      </c>
      <c r="F869">
        <v>13588.830078000001</v>
      </c>
      <c r="G869">
        <v>5047710000</v>
      </c>
    </row>
    <row r="870" spans="1:7" x14ac:dyDescent="0.35">
      <c r="A870" s="2">
        <v>44257</v>
      </c>
      <c r="B870">
        <v>13599.450194999999</v>
      </c>
      <c r="C870">
        <v>13601.330078000001</v>
      </c>
      <c r="D870">
        <v>13352</v>
      </c>
      <c r="E870" s="5">
        <v>13358.790039</v>
      </c>
      <c r="F870">
        <v>13358.790039</v>
      </c>
      <c r="G870">
        <v>4920320000</v>
      </c>
    </row>
    <row r="871" spans="1:7" x14ac:dyDescent="0.35">
      <c r="A871" s="2">
        <v>44258</v>
      </c>
      <c r="B871">
        <v>13336.25</v>
      </c>
      <c r="C871">
        <v>13372.519531</v>
      </c>
      <c r="D871">
        <v>12995.070313</v>
      </c>
      <c r="E871" s="5">
        <v>12997.75</v>
      </c>
      <c r="F871">
        <v>12997.75</v>
      </c>
      <c r="G871">
        <v>5493960000</v>
      </c>
    </row>
    <row r="872" spans="1:7" x14ac:dyDescent="0.35">
      <c r="A872" s="2">
        <v>44259</v>
      </c>
      <c r="B872">
        <v>12953.990234000001</v>
      </c>
      <c r="C872">
        <v>13068.709961</v>
      </c>
      <c r="D872">
        <v>12553.959961</v>
      </c>
      <c r="E872" s="5">
        <v>12723.469727</v>
      </c>
      <c r="F872">
        <v>12723.469727</v>
      </c>
      <c r="G872">
        <v>7799710000</v>
      </c>
    </row>
    <row r="873" spans="1:7" x14ac:dyDescent="0.35">
      <c r="A873" s="2">
        <v>44260</v>
      </c>
      <c r="B873">
        <v>12860.040039</v>
      </c>
      <c r="C873">
        <v>12941.209961</v>
      </c>
      <c r="D873">
        <v>12397.049805000001</v>
      </c>
      <c r="E873" s="5">
        <v>12920.150390999999</v>
      </c>
      <c r="F873">
        <v>12920.150390999999</v>
      </c>
      <c r="G873">
        <v>7696900000</v>
      </c>
    </row>
    <row r="874" spans="1:7" x14ac:dyDescent="0.35">
      <c r="A874" s="2">
        <v>44263</v>
      </c>
      <c r="B874">
        <v>12904.259765999999</v>
      </c>
      <c r="C874">
        <v>13001</v>
      </c>
      <c r="D874">
        <v>12599.230469</v>
      </c>
      <c r="E874" s="5">
        <v>12609.160156</v>
      </c>
      <c r="F874">
        <v>12609.160156</v>
      </c>
      <c r="G874">
        <v>5971260000</v>
      </c>
    </row>
    <row r="875" spans="1:7" x14ac:dyDescent="0.35">
      <c r="A875" s="2">
        <v>44264</v>
      </c>
      <c r="B875">
        <v>12923.070313</v>
      </c>
      <c r="C875">
        <v>13151.540039</v>
      </c>
      <c r="D875">
        <v>12882.490234000001</v>
      </c>
      <c r="E875" s="5">
        <v>13073.820313</v>
      </c>
      <c r="F875">
        <v>13073.820313</v>
      </c>
      <c r="G875">
        <v>6294910000</v>
      </c>
    </row>
    <row r="876" spans="1:7" x14ac:dyDescent="0.35">
      <c r="A876" s="2">
        <v>44265</v>
      </c>
      <c r="B876">
        <v>13234.730469</v>
      </c>
      <c r="C876">
        <v>13277.110352</v>
      </c>
      <c r="D876">
        <v>13035.440430000001</v>
      </c>
      <c r="E876" s="5">
        <v>13068.830078000001</v>
      </c>
      <c r="F876">
        <v>13068.830078000001</v>
      </c>
      <c r="G876">
        <v>5991730000</v>
      </c>
    </row>
    <row r="877" spans="1:7" x14ac:dyDescent="0.35">
      <c r="A877" s="2">
        <v>44266</v>
      </c>
      <c r="B877">
        <v>13273.309569999999</v>
      </c>
      <c r="C877">
        <v>13433.620117</v>
      </c>
      <c r="D877">
        <v>13246.330078000001</v>
      </c>
      <c r="E877" s="5">
        <v>13398.669921999999</v>
      </c>
      <c r="F877">
        <v>13398.669921999999</v>
      </c>
      <c r="G877">
        <v>5956260000</v>
      </c>
    </row>
    <row r="878" spans="1:7" x14ac:dyDescent="0.35">
      <c r="A878" s="2">
        <v>44267</v>
      </c>
      <c r="B878">
        <v>13222.809569999999</v>
      </c>
      <c r="C878">
        <v>13324.690430000001</v>
      </c>
      <c r="D878">
        <v>13158.719727</v>
      </c>
      <c r="E878" s="5">
        <v>13319.860352</v>
      </c>
      <c r="F878">
        <v>13319.860352</v>
      </c>
      <c r="G878">
        <v>5472340000</v>
      </c>
    </row>
    <row r="879" spans="1:7" x14ac:dyDescent="0.35">
      <c r="A879" s="2">
        <v>44270</v>
      </c>
      <c r="B879">
        <v>13323.469727</v>
      </c>
      <c r="C879">
        <v>13460.349609000001</v>
      </c>
      <c r="D879">
        <v>13272.5</v>
      </c>
      <c r="E879" s="5">
        <v>13459.709961</v>
      </c>
      <c r="F879">
        <v>13459.709961</v>
      </c>
      <c r="G879">
        <v>5933440000</v>
      </c>
    </row>
    <row r="880" spans="1:7" x14ac:dyDescent="0.35">
      <c r="A880" s="2">
        <v>44271</v>
      </c>
      <c r="B880">
        <v>13523.169921999999</v>
      </c>
      <c r="C880">
        <v>13620.709961</v>
      </c>
      <c r="D880">
        <v>13397.080078000001</v>
      </c>
      <c r="E880" s="5">
        <v>13471.570313</v>
      </c>
      <c r="F880">
        <v>13471.570313</v>
      </c>
      <c r="G880">
        <v>5463770000</v>
      </c>
    </row>
    <row r="881" spans="1:7" x14ac:dyDescent="0.35">
      <c r="A881" s="2">
        <v>44272</v>
      </c>
      <c r="B881">
        <v>13336.910156</v>
      </c>
      <c r="C881">
        <v>13595</v>
      </c>
      <c r="D881">
        <v>13272.690430000001</v>
      </c>
      <c r="E881" s="5">
        <v>13525.200194999999</v>
      </c>
      <c r="F881">
        <v>13525.200194999999</v>
      </c>
      <c r="G881">
        <v>5465500000</v>
      </c>
    </row>
    <row r="882" spans="1:7" x14ac:dyDescent="0.35">
      <c r="A882" s="2">
        <v>44273</v>
      </c>
      <c r="B882">
        <v>13349.200194999999</v>
      </c>
      <c r="C882">
        <v>13384.459961</v>
      </c>
      <c r="D882">
        <v>13101.919921999999</v>
      </c>
      <c r="E882" s="5">
        <v>13116.169921999999</v>
      </c>
      <c r="F882">
        <v>13116.169921999999</v>
      </c>
      <c r="G882">
        <v>5699900000</v>
      </c>
    </row>
    <row r="883" spans="1:7" x14ac:dyDescent="0.35">
      <c r="A883" s="2">
        <v>44274</v>
      </c>
      <c r="B883">
        <v>13119.900390999999</v>
      </c>
      <c r="C883">
        <v>13252.370117</v>
      </c>
      <c r="D883">
        <v>13039.450194999999</v>
      </c>
      <c r="E883" s="5">
        <v>13215.240234000001</v>
      </c>
      <c r="F883">
        <v>13215.240234000001</v>
      </c>
      <c r="G883">
        <v>7591530000</v>
      </c>
    </row>
    <row r="884" spans="1:7" x14ac:dyDescent="0.35">
      <c r="A884" s="2">
        <v>44277</v>
      </c>
      <c r="B884">
        <v>13278.780273</v>
      </c>
      <c r="C884">
        <v>13455.639648</v>
      </c>
      <c r="D884">
        <v>13278.780273</v>
      </c>
      <c r="E884" s="5">
        <v>13377.540039</v>
      </c>
      <c r="F884">
        <v>13377.540039</v>
      </c>
      <c r="G884">
        <v>5302770000</v>
      </c>
    </row>
    <row r="885" spans="1:7" x14ac:dyDescent="0.35">
      <c r="A885" s="2">
        <v>44278</v>
      </c>
      <c r="B885">
        <v>13381.429688</v>
      </c>
      <c r="C885">
        <v>13405.150390999999</v>
      </c>
      <c r="D885">
        <v>13202.429688</v>
      </c>
      <c r="E885" s="5">
        <v>13227.700194999999</v>
      </c>
      <c r="F885">
        <v>13227.700194999999</v>
      </c>
      <c r="G885">
        <v>5607860000</v>
      </c>
    </row>
    <row r="886" spans="1:7" x14ac:dyDescent="0.35">
      <c r="A886" s="2">
        <v>44279</v>
      </c>
      <c r="B886">
        <v>13289.240234000001</v>
      </c>
      <c r="C886">
        <v>13292.919921999999</v>
      </c>
      <c r="D886">
        <v>12961.349609000001</v>
      </c>
      <c r="E886" s="5">
        <v>12961.889648</v>
      </c>
      <c r="F886">
        <v>12961.889648</v>
      </c>
      <c r="G886">
        <v>6184470000</v>
      </c>
    </row>
    <row r="887" spans="1:7" x14ac:dyDescent="0.35">
      <c r="A887" s="2">
        <v>44280</v>
      </c>
      <c r="B887">
        <v>12844.580078000001</v>
      </c>
      <c r="C887">
        <v>13021.860352</v>
      </c>
      <c r="D887">
        <v>12786.809569999999</v>
      </c>
      <c r="E887" s="5">
        <v>12977.679688</v>
      </c>
      <c r="F887">
        <v>12977.679688</v>
      </c>
      <c r="G887">
        <v>5608640000</v>
      </c>
    </row>
    <row r="888" spans="1:7" x14ac:dyDescent="0.35">
      <c r="A888" s="2">
        <v>44281</v>
      </c>
      <c r="B888">
        <v>12996.030273</v>
      </c>
      <c r="C888">
        <v>13149.549805000001</v>
      </c>
      <c r="D888">
        <v>12878.719727</v>
      </c>
      <c r="E888" s="5">
        <v>13138.730469</v>
      </c>
      <c r="F888">
        <v>13138.730469</v>
      </c>
      <c r="G888">
        <v>5195330000</v>
      </c>
    </row>
    <row r="889" spans="1:7" x14ac:dyDescent="0.35">
      <c r="A889" s="2">
        <v>44284</v>
      </c>
      <c r="B889">
        <v>13103.969727</v>
      </c>
      <c r="C889">
        <v>13143.410156</v>
      </c>
      <c r="D889">
        <v>12968.160156</v>
      </c>
      <c r="E889" s="5">
        <v>13059.650390999999</v>
      </c>
      <c r="F889">
        <v>13059.650390999999</v>
      </c>
      <c r="G889">
        <v>4934000000</v>
      </c>
    </row>
    <row r="890" spans="1:7" x14ac:dyDescent="0.35">
      <c r="A890" s="2">
        <v>44285</v>
      </c>
      <c r="B890">
        <v>13008.799805000001</v>
      </c>
      <c r="C890">
        <v>13075.75</v>
      </c>
      <c r="D890">
        <v>12922.570313</v>
      </c>
      <c r="E890" s="5">
        <v>13045.389648</v>
      </c>
      <c r="F890">
        <v>13045.389648</v>
      </c>
      <c r="G890">
        <v>4685320000</v>
      </c>
    </row>
    <row r="891" spans="1:7" x14ac:dyDescent="0.35">
      <c r="A891" s="2">
        <v>44286</v>
      </c>
      <c r="B891">
        <v>13122.570313</v>
      </c>
      <c r="C891">
        <v>13325.540039</v>
      </c>
      <c r="D891">
        <v>13118.379883</v>
      </c>
      <c r="E891" s="5">
        <v>13246.870117</v>
      </c>
      <c r="F891">
        <v>13246.870117</v>
      </c>
      <c r="G891">
        <v>4980670000</v>
      </c>
    </row>
    <row r="892" spans="1:7" x14ac:dyDescent="0.35">
      <c r="A892" s="2">
        <v>44287</v>
      </c>
      <c r="B892">
        <v>13414.320313</v>
      </c>
      <c r="C892">
        <v>13487.080078000001</v>
      </c>
      <c r="D892">
        <v>13404.179688</v>
      </c>
      <c r="E892" s="5">
        <v>13480.110352</v>
      </c>
      <c r="F892">
        <v>13480.110352</v>
      </c>
      <c r="G892">
        <v>4553470000</v>
      </c>
    </row>
    <row r="893" spans="1:7" x14ac:dyDescent="0.35">
      <c r="A893" s="2">
        <v>44291</v>
      </c>
      <c r="B893">
        <v>13594.900390999999</v>
      </c>
      <c r="C893">
        <v>13720.580078000001</v>
      </c>
      <c r="D893">
        <v>13582.759765999999</v>
      </c>
      <c r="E893" s="5">
        <v>13705.589844</v>
      </c>
      <c r="F893">
        <v>13705.589844</v>
      </c>
      <c r="G893">
        <v>4439970000</v>
      </c>
    </row>
    <row r="894" spans="1:7" x14ac:dyDescent="0.35">
      <c r="A894" s="2">
        <v>44292</v>
      </c>
      <c r="B894">
        <v>13681.669921999999</v>
      </c>
      <c r="C894">
        <v>13776.709961</v>
      </c>
      <c r="D894">
        <v>13674.280273</v>
      </c>
      <c r="E894" s="5">
        <v>13698.379883</v>
      </c>
      <c r="F894">
        <v>13698.379883</v>
      </c>
      <c r="G894">
        <v>4038510000</v>
      </c>
    </row>
    <row r="895" spans="1:7" x14ac:dyDescent="0.35">
      <c r="A895" s="2">
        <v>44293</v>
      </c>
      <c r="B895">
        <v>13675.299805000001</v>
      </c>
      <c r="C895">
        <v>13733.030273</v>
      </c>
      <c r="D895">
        <v>13653.589844</v>
      </c>
      <c r="E895" s="5">
        <v>13688.839844</v>
      </c>
      <c r="F895">
        <v>13688.839844</v>
      </c>
      <c r="G895">
        <v>4078990000</v>
      </c>
    </row>
    <row r="896" spans="1:7" x14ac:dyDescent="0.35">
      <c r="A896" s="2">
        <v>44294</v>
      </c>
      <c r="B896">
        <v>13796.889648</v>
      </c>
      <c r="C896">
        <v>13830.139648</v>
      </c>
      <c r="D896">
        <v>13758.709961</v>
      </c>
      <c r="E896" s="5">
        <v>13829.309569999999</v>
      </c>
      <c r="F896">
        <v>13829.309569999999</v>
      </c>
      <c r="G896">
        <v>4133640000</v>
      </c>
    </row>
    <row r="897" spans="1:7" x14ac:dyDescent="0.35">
      <c r="A897" s="2">
        <v>44295</v>
      </c>
      <c r="B897">
        <v>13787.019531</v>
      </c>
      <c r="C897">
        <v>13905.410156</v>
      </c>
      <c r="D897">
        <v>13748.349609000001</v>
      </c>
      <c r="E897" s="5">
        <v>13900.190430000001</v>
      </c>
      <c r="F897">
        <v>13900.190430000001</v>
      </c>
      <c r="G897">
        <v>3906460000</v>
      </c>
    </row>
    <row r="898" spans="1:7" x14ac:dyDescent="0.35">
      <c r="A898" s="2">
        <v>44298</v>
      </c>
      <c r="B898">
        <v>13854.440430000001</v>
      </c>
      <c r="C898">
        <v>13877</v>
      </c>
      <c r="D898">
        <v>13783.950194999999</v>
      </c>
      <c r="E898" s="5">
        <v>13850</v>
      </c>
      <c r="F898">
        <v>13850</v>
      </c>
      <c r="G898">
        <v>4230160000</v>
      </c>
    </row>
    <row r="899" spans="1:7" x14ac:dyDescent="0.35">
      <c r="A899" s="2">
        <v>44299</v>
      </c>
      <c r="B899">
        <v>13902.450194999999</v>
      </c>
      <c r="C899">
        <v>14011.509765999999</v>
      </c>
      <c r="D899">
        <v>13902.450194999999</v>
      </c>
      <c r="E899" s="5">
        <v>13996.099609000001</v>
      </c>
      <c r="F899">
        <v>13996.099609000001</v>
      </c>
      <c r="G899">
        <v>4200290000</v>
      </c>
    </row>
    <row r="900" spans="1:7" x14ac:dyDescent="0.35">
      <c r="A900" s="2">
        <v>44300</v>
      </c>
      <c r="B900">
        <v>14004.080078000001</v>
      </c>
      <c r="C900">
        <v>14033.629883</v>
      </c>
      <c r="D900">
        <v>13839.040039</v>
      </c>
      <c r="E900" s="5">
        <v>13857.839844</v>
      </c>
      <c r="F900">
        <v>13857.839844</v>
      </c>
      <c r="G900">
        <v>4102380000</v>
      </c>
    </row>
    <row r="901" spans="1:7" x14ac:dyDescent="0.35">
      <c r="A901" s="2">
        <v>44301</v>
      </c>
      <c r="B901">
        <v>13983.230469</v>
      </c>
      <c r="C901">
        <v>14049.129883</v>
      </c>
      <c r="D901">
        <v>13970.419921999999</v>
      </c>
      <c r="E901" s="5">
        <v>14038.759765999999</v>
      </c>
      <c r="F901">
        <v>14038.759765999999</v>
      </c>
      <c r="G901">
        <v>4382620000</v>
      </c>
    </row>
    <row r="902" spans="1:7" x14ac:dyDescent="0.35">
      <c r="A902" s="2">
        <v>44302</v>
      </c>
      <c r="B902">
        <v>14059.110352</v>
      </c>
      <c r="C902">
        <v>14062.5</v>
      </c>
      <c r="D902">
        <v>13977.049805000001</v>
      </c>
      <c r="E902" s="5">
        <v>14052.339844</v>
      </c>
      <c r="F902">
        <v>14052.339844</v>
      </c>
      <c r="G902">
        <v>4414640000</v>
      </c>
    </row>
    <row r="903" spans="1:7" x14ac:dyDescent="0.35">
      <c r="A903" s="2">
        <v>44305</v>
      </c>
      <c r="B903">
        <v>13984.580078000001</v>
      </c>
      <c r="C903">
        <v>14041.790039</v>
      </c>
      <c r="D903">
        <v>13842.570313</v>
      </c>
      <c r="E903" s="5">
        <v>13914.769531</v>
      </c>
      <c r="F903">
        <v>13914.769531</v>
      </c>
      <c r="G903">
        <v>4349340000</v>
      </c>
    </row>
    <row r="904" spans="1:7" x14ac:dyDescent="0.35">
      <c r="A904" s="2">
        <v>44306</v>
      </c>
      <c r="B904">
        <v>13894.459961</v>
      </c>
      <c r="C904">
        <v>13927.669921999999</v>
      </c>
      <c r="D904">
        <v>13698.669921999999</v>
      </c>
      <c r="E904" s="5">
        <v>13786.269531</v>
      </c>
      <c r="F904">
        <v>13786.269531</v>
      </c>
      <c r="G904">
        <v>4229410000</v>
      </c>
    </row>
    <row r="905" spans="1:7" x14ac:dyDescent="0.35">
      <c r="A905" s="2">
        <v>44307</v>
      </c>
      <c r="B905">
        <v>13745.769531</v>
      </c>
      <c r="C905">
        <v>13951.349609000001</v>
      </c>
      <c r="D905">
        <v>13706.860352</v>
      </c>
      <c r="E905" s="5">
        <v>13950.219727</v>
      </c>
      <c r="F905">
        <v>13950.219727</v>
      </c>
      <c r="G905">
        <v>3967090000</v>
      </c>
    </row>
    <row r="906" spans="1:7" x14ac:dyDescent="0.35">
      <c r="A906" s="2">
        <v>44308</v>
      </c>
      <c r="B906">
        <v>13952.570313</v>
      </c>
      <c r="C906">
        <v>14015.870117</v>
      </c>
      <c r="D906">
        <v>13771.040039</v>
      </c>
      <c r="E906" s="5">
        <v>13818.410156</v>
      </c>
      <c r="F906">
        <v>13818.410156</v>
      </c>
      <c r="G906">
        <v>4397030000</v>
      </c>
    </row>
    <row r="907" spans="1:7" x14ac:dyDescent="0.35">
      <c r="A907" s="2">
        <v>44309</v>
      </c>
      <c r="B907">
        <v>13861.370117</v>
      </c>
      <c r="C907">
        <v>14062.740234000001</v>
      </c>
      <c r="D907">
        <v>13856.830078000001</v>
      </c>
      <c r="E907" s="5">
        <v>14016.809569999999</v>
      </c>
      <c r="F907">
        <v>14016.809569999999</v>
      </c>
      <c r="G907">
        <v>4332500000</v>
      </c>
    </row>
    <row r="908" spans="1:7" x14ac:dyDescent="0.35">
      <c r="A908" s="2">
        <v>44312</v>
      </c>
      <c r="B908">
        <v>14052.379883</v>
      </c>
      <c r="C908">
        <v>14154.030273</v>
      </c>
      <c r="D908">
        <v>14019.5</v>
      </c>
      <c r="E908" s="5">
        <v>14138.780273</v>
      </c>
      <c r="F908">
        <v>14138.780273</v>
      </c>
      <c r="G908">
        <v>4479480000</v>
      </c>
    </row>
    <row r="909" spans="1:7" x14ac:dyDescent="0.35">
      <c r="A909" s="2">
        <v>44313</v>
      </c>
      <c r="B909">
        <v>14170.910156</v>
      </c>
      <c r="C909">
        <v>14171.240234000001</v>
      </c>
      <c r="D909">
        <v>14064.280273</v>
      </c>
      <c r="E909" s="5">
        <v>14090.219727</v>
      </c>
      <c r="F909">
        <v>14090.219727</v>
      </c>
      <c r="G909">
        <v>4665430000</v>
      </c>
    </row>
    <row r="910" spans="1:7" x14ac:dyDescent="0.35">
      <c r="A910" s="2">
        <v>44314</v>
      </c>
      <c r="B910">
        <v>14082.780273</v>
      </c>
      <c r="C910">
        <v>14133.650390999999</v>
      </c>
      <c r="D910">
        <v>14034.700194999999</v>
      </c>
      <c r="E910" s="5">
        <v>14051.030273</v>
      </c>
      <c r="F910">
        <v>14051.030273</v>
      </c>
      <c r="G910">
        <v>4532050000</v>
      </c>
    </row>
    <row r="911" spans="1:7" x14ac:dyDescent="0.35">
      <c r="A911" s="2">
        <v>44315</v>
      </c>
      <c r="B911">
        <v>14204.509765999999</v>
      </c>
      <c r="C911">
        <v>14211.570313</v>
      </c>
      <c r="D911">
        <v>13952.799805000001</v>
      </c>
      <c r="E911" s="5">
        <v>14082.549805000001</v>
      </c>
      <c r="F911">
        <v>14082.549805000001</v>
      </c>
      <c r="G911">
        <v>4854340000</v>
      </c>
    </row>
    <row r="912" spans="1:7" x14ac:dyDescent="0.35">
      <c r="A912" s="2">
        <v>44316</v>
      </c>
      <c r="B912">
        <v>13970.730469</v>
      </c>
      <c r="C912">
        <v>14084.759765999999</v>
      </c>
      <c r="D912">
        <v>13941.629883</v>
      </c>
      <c r="E912" s="5">
        <v>13962.679688</v>
      </c>
      <c r="F912">
        <v>13962.679688</v>
      </c>
      <c r="G912">
        <v>4762770000</v>
      </c>
    </row>
    <row r="913" spans="1:7" x14ac:dyDescent="0.35">
      <c r="A913" s="2">
        <v>44319</v>
      </c>
      <c r="B913">
        <v>14031.769531</v>
      </c>
      <c r="C913">
        <v>14042.120117</v>
      </c>
      <c r="D913">
        <v>13881.509765999999</v>
      </c>
      <c r="E913" s="5">
        <v>13895.120117</v>
      </c>
      <c r="F913">
        <v>13895.120117</v>
      </c>
      <c r="G913">
        <v>4718850000</v>
      </c>
    </row>
    <row r="914" spans="1:7" x14ac:dyDescent="0.35">
      <c r="A914" s="2">
        <v>44320</v>
      </c>
      <c r="B914">
        <v>13774.509765999999</v>
      </c>
      <c r="C914">
        <v>13795.570313</v>
      </c>
      <c r="D914">
        <v>13485.589844</v>
      </c>
      <c r="E914" s="5">
        <v>13633.5</v>
      </c>
      <c r="F914">
        <v>13633.5</v>
      </c>
      <c r="G914">
        <v>5852850000</v>
      </c>
    </row>
    <row r="915" spans="1:7" x14ac:dyDescent="0.35">
      <c r="A915" s="2">
        <v>44321</v>
      </c>
      <c r="B915">
        <v>13731.129883</v>
      </c>
      <c r="C915">
        <v>13753.049805000001</v>
      </c>
      <c r="D915">
        <v>13553.929688</v>
      </c>
      <c r="E915" s="5">
        <v>13582.419921999999</v>
      </c>
      <c r="F915">
        <v>13582.419921999999</v>
      </c>
      <c r="G915">
        <v>4517100000</v>
      </c>
    </row>
    <row r="916" spans="1:7" x14ac:dyDescent="0.35">
      <c r="A916" s="2">
        <v>44322</v>
      </c>
      <c r="B916">
        <v>13557.830078000001</v>
      </c>
      <c r="C916">
        <v>13635.730469</v>
      </c>
      <c r="D916">
        <v>13439.389648</v>
      </c>
      <c r="E916" s="5">
        <v>13632.839844</v>
      </c>
      <c r="F916">
        <v>13632.839844</v>
      </c>
      <c r="G916">
        <v>5000710000</v>
      </c>
    </row>
    <row r="917" spans="1:7" x14ac:dyDescent="0.35">
      <c r="A917" s="2">
        <v>44323</v>
      </c>
      <c r="B917">
        <v>13723.089844</v>
      </c>
      <c r="C917">
        <v>13828.620117</v>
      </c>
      <c r="D917">
        <v>13690.75</v>
      </c>
      <c r="E917" s="5">
        <v>13752.240234000001</v>
      </c>
      <c r="F917">
        <v>13752.240234000001</v>
      </c>
      <c r="G917">
        <v>4376800000</v>
      </c>
    </row>
    <row r="918" spans="1:7" x14ac:dyDescent="0.35">
      <c r="A918" s="2">
        <v>44326</v>
      </c>
      <c r="B918">
        <v>13687.589844</v>
      </c>
      <c r="C918">
        <v>13687.929688</v>
      </c>
      <c r="D918">
        <v>13401.740234000001</v>
      </c>
      <c r="E918" s="5">
        <v>13401.860352</v>
      </c>
      <c r="F918">
        <v>13401.860352</v>
      </c>
      <c r="G918">
        <v>4795690000</v>
      </c>
    </row>
    <row r="919" spans="1:7" x14ac:dyDescent="0.35">
      <c r="A919" s="2">
        <v>44327</v>
      </c>
      <c r="B919">
        <v>13115.849609000001</v>
      </c>
      <c r="C919">
        <v>13423.309569999999</v>
      </c>
      <c r="D919">
        <v>13107.669921999999</v>
      </c>
      <c r="E919" s="5">
        <v>13389.429688</v>
      </c>
      <c r="F919">
        <v>13389.429688</v>
      </c>
      <c r="G919">
        <v>4719720000</v>
      </c>
    </row>
    <row r="920" spans="1:7" x14ac:dyDescent="0.35">
      <c r="A920" s="2">
        <v>44328</v>
      </c>
      <c r="B920">
        <v>13215.490234000001</v>
      </c>
      <c r="C920">
        <v>13288.610352</v>
      </c>
      <c r="D920">
        <v>13002.540039</v>
      </c>
      <c r="E920" s="5">
        <v>13031.679688</v>
      </c>
      <c r="F920">
        <v>13031.679688</v>
      </c>
      <c r="G920">
        <v>4730740000</v>
      </c>
    </row>
    <row r="921" spans="1:7" x14ac:dyDescent="0.35">
      <c r="A921" s="2">
        <v>44329</v>
      </c>
      <c r="B921">
        <v>13150.940430000001</v>
      </c>
      <c r="C921">
        <v>13247.870117</v>
      </c>
      <c r="D921">
        <v>13007.240234000001</v>
      </c>
      <c r="E921" s="5">
        <v>13124.990234000001</v>
      </c>
      <c r="F921">
        <v>13124.990234000001</v>
      </c>
      <c r="G921">
        <v>4681530000</v>
      </c>
    </row>
    <row r="922" spans="1:7" x14ac:dyDescent="0.35">
      <c r="A922" s="2">
        <v>44330</v>
      </c>
      <c r="B922">
        <v>13255.650390999999</v>
      </c>
      <c r="C922">
        <v>13460.879883</v>
      </c>
      <c r="D922">
        <v>13242.969727</v>
      </c>
      <c r="E922" s="5">
        <v>13429.980469</v>
      </c>
      <c r="F922">
        <v>13429.980469</v>
      </c>
      <c r="G922">
        <v>4008110000</v>
      </c>
    </row>
    <row r="923" spans="1:7" x14ac:dyDescent="0.35">
      <c r="A923" s="2">
        <v>44333</v>
      </c>
      <c r="B923">
        <v>13368.799805000001</v>
      </c>
      <c r="C923">
        <v>13399.169921999999</v>
      </c>
      <c r="D923">
        <v>13265.400390999999</v>
      </c>
      <c r="E923" s="5">
        <v>13379.049805000001</v>
      </c>
      <c r="F923">
        <v>13379.049805000001</v>
      </c>
      <c r="G923">
        <v>3980630000</v>
      </c>
    </row>
    <row r="924" spans="1:7" x14ac:dyDescent="0.35">
      <c r="A924" s="2">
        <v>44334</v>
      </c>
      <c r="B924">
        <v>13416.900390999999</v>
      </c>
      <c r="C924">
        <v>13485.339844</v>
      </c>
      <c r="D924">
        <v>13299.929688</v>
      </c>
      <c r="E924" s="5">
        <v>13303.639648</v>
      </c>
      <c r="F924">
        <v>13303.639648</v>
      </c>
      <c r="G924">
        <v>4283680000</v>
      </c>
    </row>
    <row r="925" spans="1:7" x14ac:dyDescent="0.35">
      <c r="A925" s="2">
        <v>44335</v>
      </c>
      <c r="B925">
        <v>13078.190430000001</v>
      </c>
      <c r="C925">
        <v>13304.610352</v>
      </c>
      <c r="D925">
        <v>13072.230469</v>
      </c>
      <c r="E925" s="5">
        <v>13299.740234000001</v>
      </c>
      <c r="F925">
        <v>13299.740234000001</v>
      </c>
      <c r="G925">
        <v>4314980000</v>
      </c>
    </row>
    <row r="926" spans="1:7" x14ac:dyDescent="0.35">
      <c r="A926" s="2">
        <v>44336</v>
      </c>
      <c r="B926">
        <v>13356.629883</v>
      </c>
      <c r="C926">
        <v>13563.519531</v>
      </c>
      <c r="D926">
        <v>13355.709961</v>
      </c>
      <c r="E926" s="5">
        <v>13535.740234000001</v>
      </c>
      <c r="F926">
        <v>13535.740234000001</v>
      </c>
      <c r="G926">
        <v>3972730000</v>
      </c>
    </row>
    <row r="927" spans="1:7" x14ac:dyDescent="0.35">
      <c r="A927" s="2">
        <v>44337</v>
      </c>
      <c r="B927">
        <v>13616.190430000001</v>
      </c>
      <c r="C927">
        <v>13616.580078000001</v>
      </c>
      <c r="D927">
        <v>13463.259765999999</v>
      </c>
      <c r="E927" s="5">
        <v>13470.990234000001</v>
      </c>
      <c r="F927">
        <v>13470.990234000001</v>
      </c>
      <c r="G927">
        <v>3704590000</v>
      </c>
    </row>
    <row r="928" spans="1:7" x14ac:dyDescent="0.35">
      <c r="A928" s="2">
        <v>44340</v>
      </c>
      <c r="B928">
        <v>13557.209961</v>
      </c>
      <c r="C928">
        <v>13708.849609000001</v>
      </c>
      <c r="D928">
        <v>13551.009765999999</v>
      </c>
      <c r="E928" s="5">
        <v>13661.169921999999</v>
      </c>
      <c r="F928">
        <v>13661.169921999999</v>
      </c>
      <c r="G928">
        <v>3490650000</v>
      </c>
    </row>
    <row r="929" spans="1:7" x14ac:dyDescent="0.35">
      <c r="A929" s="2">
        <v>44341</v>
      </c>
      <c r="B929">
        <v>13721.540039</v>
      </c>
      <c r="C929">
        <v>13751.139648</v>
      </c>
      <c r="D929">
        <v>13631.799805000001</v>
      </c>
      <c r="E929" s="5">
        <v>13657.169921999999</v>
      </c>
      <c r="F929">
        <v>13657.169921999999</v>
      </c>
      <c r="G929">
        <v>4084480000</v>
      </c>
    </row>
    <row r="930" spans="1:7" x14ac:dyDescent="0.35">
      <c r="A930" s="2">
        <v>44342</v>
      </c>
      <c r="B930">
        <v>13693.940430000001</v>
      </c>
      <c r="C930">
        <v>13750.160156</v>
      </c>
      <c r="D930">
        <v>13679.589844</v>
      </c>
      <c r="E930" s="5">
        <v>13738</v>
      </c>
      <c r="F930">
        <v>13738</v>
      </c>
      <c r="G930">
        <v>4231140000</v>
      </c>
    </row>
    <row r="931" spans="1:7" x14ac:dyDescent="0.35">
      <c r="A931" s="2">
        <v>44343</v>
      </c>
      <c r="B931">
        <v>13742.589844</v>
      </c>
      <c r="C931">
        <v>13776.519531</v>
      </c>
      <c r="D931">
        <v>13701.629883</v>
      </c>
      <c r="E931" s="5">
        <v>13736.280273</v>
      </c>
      <c r="F931">
        <v>13736.280273</v>
      </c>
      <c r="G931">
        <v>5057550000</v>
      </c>
    </row>
    <row r="932" spans="1:7" x14ac:dyDescent="0.35">
      <c r="A932" s="2">
        <v>44344</v>
      </c>
      <c r="B932">
        <v>13792.049805000001</v>
      </c>
      <c r="C932">
        <v>13820.870117</v>
      </c>
      <c r="D932">
        <v>13747.610352</v>
      </c>
      <c r="E932" s="5">
        <v>13748.740234000001</v>
      </c>
      <c r="F932">
        <v>13748.740234000001</v>
      </c>
      <c r="G932">
        <v>4435220000</v>
      </c>
    </row>
    <row r="933" spans="1:7" x14ac:dyDescent="0.35">
      <c r="A933" s="2">
        <v>44348</v>
      </c>
      <c r="B933">
        <v>13829.059569999999</v>
      </c>
      <c r="C933">
        <v>13836.169921999999</v>
      </c>
      <c r="D933">
        <v>13678.769531</v>
      </c>
      <c r="E933" s="5">
        <v>13736.480469</v>
      </c>
      <c r="F933">
        <v>13736.480469</v>
      </c>
      <c r="G933">
        <v>4155670000</v>
      </c>
    </row>
    <row r="934" spans="1:7" x14ac:dyDescent="0.35">
      <c r="A934" s="2">
        <v>44349</v>
      </c>
      <c r="B934">
        <v>13743.240234000001</v>
      </c>
      <c r="C934">
        <v>13775.889648</v>
      </c>
      <c r="D934">
        <v>13689.740234000001</v>
      </c>
      <c r="E934" s="5">
        <v>13756.330078000001</v>
      </c>
      <c r="F934">
        <v>13756.330078000001</v>
      </c>
      <c r="G934">
        <v>5059810000</v>
      </c>
    </row>
    <row r="935" spans="1:7" x14ac:dyDescent="0.35">
      <c r="A935" s="2">
        <v>44350</v>
      </c>
      <c r="B935">
        <v>13655.75</v>
      </c>
      <c r="C935">
        <v>13684.129883</v>
      </c>
      <c r="D935">
        <v>13548.929688</v>
      </c>
      <c r="E935" s="5">
        <v>13614.509765999999</v>
      </c>
      <c r="F935">
        <v>13614.509765999999</v>
      </c>
      <c r="G935">
        <v>5367460000</v>
      </c>
    </row>
    <row r="936" spans="1:7" x14ac:dyDescent="0.35">
      <c r="A936" s="2">
        <v>44351</v>
      </c>
      <c r="B936">
        <v>13697.25</v>
      </c>
      <c r="C936">
        <v>13826.820313</v>
      </c>
      <c r="D936">
        <v>13692.009765999999</v>
      </c>
      <c r="E936" s="5">
        <v>13814.490234000001</v>
      </c>
      <c r="F936">
        <v>13814.490234000001</v>
      </c>
      <c r="G936">
        <v>4341800000</v>
      </c>
    </row>
    <row r="937" spans="1:7" x14ac:dyDescent="0.35">
      <c r="A937" s="2">
        <v>44354</v>
      </c>
      <c r="B937">
        <v>13802.820313</v>
      </c>
      <c r="C937">
        <v>13889.110352</v>
      </c>
      <c r="D937">
        <v>13784.889648</v>
      </c>
      <c r="E937" s="5">
        <v>13881.719727</v>
      </c>
      <c r="F937">
        <v>13881.719727</v>
      </c>
      <c r="G937">
        <v>4602940000</v>
      </c>
    </row>
    <row r="938" spans="1:7" x14ac:dyDescent="0.35">
      <c r="A938" s="2">
        <v>44355</v>
      </c>
      <c r="B938">
        <v>13946.320313</v>
      </c>
      <c r="C938">
        <v>13981.719727</v>
      </c>
      <c r="D938">
        <v>13831.980469</v>
      </c>
      <c r="E938" s="5">
        <v>13924.910156</v>
      </c>
      <c r="F938">
        <v>13924.910156</v>
      </c>
      <c r="G938">
        <v>5894140000</v>
      </c>
    </row>
    <row r="939" spans="1:7" x14ac:dyDescent="0.35">
      <c r="A939" s="2">
        <v>44356</v>
      </c>
      <c r="B939">
        <v>13980.230469</v>
      </c>
      <c r="C939">
        <v>14003.5</v>
      </c>
      <c r="D939">
        <v>13906.450194999999</v>
      </c>
      <c r="E939" s="5">
        <v>13911.75</v>
      </c>
      <c r="F939">
        <v>13911.75</v>
      </c>
      <c r="G939">
        <v>5607720000</v>
      </c>
    </row>
    <row r="940" spans="1:7" x14ac:dyDescent="0.35">
      <c r="A940" s="2">
        <v>44357</v>
      </c>
      <c r="B940">
        <v>13933.879883</v>
      </c>
      <c r="C940">
        <v>14031.190430000001</v>
      </c>
      <c r="D940">
        <v>13904.400390999999</v>
      </c>
      <c r="E940" s="5">
        <v>14020.330078000001</v>
      </c>
      <c r="F940">
        <v>14020.330078000001</v>
      </c>
      <c r="G940">
        <v>4889500000</v>
      </c>
    </row>
    <row r="941" spans="1:7" x14ac:dyDescent="0.35">
      <c r="A941" s="2">
        <v>44358</v>
      </c>
      <c r="B941">
        <v>14030.849609000001</v>
      </c>
      <c r="C941">
        <v>14069.419921999999</v>
      </c>
      <c r="D941">
        <v>14006.589844</v>
      </c>
      <c r="E941" s="5">
        <v>14069.419921999999</v>
      </c>
      <c r="F941">
        <v>14069.419921999999</v>
      </c>
      <c r="G941">
        <v>4140190000</v>
      </c>
    </row>
    <row r="942" spans="1:7" x14ac:dyDescent="0.35">
      <c r="A942" s="2">
        <v>44361</v>
      </c>
      <c r="B942">
        <v>14083.469727</v>
      </c>
      <c r="C942">
        <v>14175.450194999999</v>
      </c>
      <c r="D942">
        <v>14056.669921999999</v>
      </c>
      <c r="E942" s="5">
        <v>14174.139648</v>
      </c>
      <c r="F942">
        <v>14174.139648</v>
      </c>
      <c r="G942">
        <v>4394380000</v>
      </c>
    </row>
    <row r="943" spans="1:7" x14ac:dyDescent="0.35">
      <c r="A943" s="2">
        <v>44362</v>
      </c>
      <c r="B943">
        <v>14166.639648</v>
      </c>
      <c r="C943">
        <v>14171.019531</v>
      </c>
      <c r="D943">
        <v>14052.160156</v>
      </c>
      <c r="E943" s="5">
        <v>14072.860352</v>
      </c>
      <c r="F943">
        <v>14072.860352</v>
      </c>
      <c r="G943">
        <v>4517770000</v>
      </c>
    </row>
    <row r="944" spans="1:7" x14ac:dyDescent="0.35">
      <c r="A944" s="2">
        <v>44363</v>
      </c>
      <c r="B944">
        <v>14085.549805000001</v>
      </c>
      <c r="C944">
        <v>14129.690430000001</v>
      </c>
      <c r="D944">
        <v>13903.730469</v>
      </c>
      <c r="E944" s="5">
        <v>14039.679688</v>
      </c>
      <c r="F944">
        <v>14039.679688</v>
      </c>
      <c r="G944">
        <v>4632480000</v>
      </c>
    </row>
    <row r="945" spans="1:7" x14ac:dyDescent="0.35">
      <c r="A945" s="2">
        <v>44364</v>
      </c>
      <c r="B945">
        <v>13999.129883</v>
      </c>
      <c r="C945">
        <v>14196.209961</v>
      </c>
      <c r="D945">
        <v>13998.929688</v>
      </c>
      <c r="E945" s="5">
        <v>14161.349609000001</v>
      </c>
      <c r="F945">
        <v>14161.349609000001</v>
      </c>
      <c r="G945">
        <v>4526780000</v>
      </c>
    </row>
    <row r="946" spans="1:7" x14ac:dyDescent="0.35">
      <c r="A946" s="2">
        <v>44365</v>
      </c>
      <c r="B946">
        <v>14096.929688</v>
      </c>
      <c r="C946">
        <v>14129.219727</v>
      </c>
      <c r="D946">
        <v>14009.040039</v>
      </c>
      <c r="E946" s="5">
        <v>14030.379883</v>
      </c>
      <c r="F946">
        <v>14030.379883</v>
      </c>
      <c r="G946">
        <v>6105960000</v>
      </c>
    </row>
    <row r="947" spans="1:7" x14ac:dyDescent="0.35">
      <c r="A947" s="2">
        <v>44368</v>
      </c>
      <c r="B947">
        <v>14047.419921999999</v>
      </c>
      <c r="C947">
        <v>14150.780273</v>
      </c>
      <c r="D947">
        <v>13960.040039</v>
      </c>
      <c r="E947" s="5">
        <v>14141.480469</v>
      </c>
      <c r="F947">
        <v>14141.480469</v>
      </c>
      <c r="G947">
        <v>4523120000</v>
      </c>
    </row>
    <row r="948" spans="1:7" x14ac:dyDescent="0.35">
      <c r="A948" s="2">
        <v>44369</v>
      </c>
      <c r="B948">
        <v>14138.290039</v>
      </c>
      <c r="C948">
        <v>14269.769531</v>
      </c>
      <c r="D948">
        <v>14121</v>
      </c>
      <c r="E948" s="5">
        <v>14253.269531</v>
      </c>
      <c r="F948">
        <v>14253.269531</v>
      </c>
      <c r="G948">
        <v>4405260000</v>
      </c>
    </row>
    <row r="949" spans="1:7" x14ac:dyDescent="0.35">
      <c r="A949" s="2">
        <v>44370</v>
      </c>
      <c r="B949">
        <v>14263.379883</v>
      </c>
      <c r="C949">
        <v>14317.660156</v>
      </c>
      <c r="D949">
        <v>14246.299805000001</v>
      </c>
      <c r="E949" s="5">
        <v>14271.730469</v>
      </c>
      <c r="F949">
        <v>14271.730469</v>
      </c>
      <c r="G949">
        <v>4394600000</v>
      </c>
    </row>
    <row r="950" spans="1:7" x14ac:dyDescent="0.35">
      <c r="A950" s="2">
        <v>44371</v>
      </c>
      <c r="B950">
        <v>14357.269531</v>
      </c>
      <c r="C950">
        <v>14414.459961</v>
      </c>
      <c r="D950">
        <v>14333.700194999999</v>
      </c>
      <c r="E950" s="5">
        <v>14369.709961</v>
      </c>
      <c r="F950">
        <v>14369.709961</v>
      </c>
      <c r="G950">
        <v>4297280000</v>
      </c>
    </row>
    <row r="951" spans="1:7" x14ac:dyDescent="0.35">
      <c r="A951" s="2">
        <v>44372</v>
      </c>
      <c r="B951">
        <v>14400.809569999999</v>
      </c>
      <c r="C951">
        <v>14409.080078000001</v>
      </c>
      <c r="D951">
        <v>14337.650390999999</v>
      </c>
      <c r="E951" s="5">
        <v>14360.389648</v>
      </c>
      <c r="F951">
        <v>14360.389648</v>
      </c>
      <c r="G951">
        <v>7436800000</v>
      </c>
    </row>
    <row r="952" spans="1:7" x14ac:dyDescent="0.35">
      <c r="A952" s="2">
        <v>44375</v>
      </c>
      <c r="B952">
        <v>14417.809569999999</v>
      </c>
      <c r="C952">
        <v>14505.190430000001</v>
      </c>
      <c r="D952">
        <v>14417.200194999999</v>
      </c>
      <c r="E952" s="5">
        <v>14500.509765999999</v>
      </c>
      <c r="F952">
        <v>14500.509765999999</v>
      </c>
      <c r="G952">
        <v>4235620000</v>
      </c>
    </row>
    <row r="953" spans="1:7" x14ac:dyDescent="0.35">
      <c r="A953" s="2">
        <v>44376</v>
      </c>
      <c r="B953">
        <v>14509.190430000001</v>
      </c>
      <c r="C953">
        <v>14535.969727</v>
      </c>
      <c r="D953">
        <v>14471.379883</v>
      </c>
      <c r="E953" s="5">
        <v>14528.330078000001</v>
      </c>
      <c r="F953">
        <v>14528.330078000001</v>
      </c>
      <c r="G953">
        <v>4842860000</v>
      </c>
    </row>
    <row r="954" spans="1:7" x14ac:dyDescent="0.35">
      <c r="A954" s="2">
        <v>44377</v>
      </c>
      <c r="B954">
        <v>14509.849609000001</v>
      </c>
      <c r="C954">
        <v>14526.809569999999</v>
      </c>
      <c r="D954">
        <v>14478.059569999999</v>
      </c>
      <c r="E954" s="5">
        <v>14503.950194999999</v>
      </c>
      <c r="F954">
        <v>14503.950194999999</v>
      </c>
      <c r="G954">
        <v>5264790000</v>
      </c>
    </row>
    <row r="955" spans="1:7" x14ac:dyDescent="0.35">
      <c r="A955" s="2">
        <v>44378</v>
      </c>
      <c r="B955">
        <v>14493.690430000001</v>
      </c>
      <c r="C955">
        <v>14533.549805000001</v>
      </c>
      <c r="D955">
        <v>14439.400390999999</v>
      </c>
      <c r="E955" s="5">
        <v>14522.379883</v>
      </c>
      <c r="F955">
        <v>14522.379883</v>
      </c>
      <c r="G955">
        <v>4371620000</v>
      </c>
    </row>
    <row r="956" spans="1:7" x14ac:dyDescent="0.35">
      <c r="A956" s="2">
        <v>44379</v>
      </c>
      <c r="B956">
        <v>14582.980469</v>
      </c>
      <c r="C956">
        <v>14649.110352</v>
      </c>
      <c r="D956">
        <v>14555.339844</v>
      </c>
      <c r="E956" s="5">
        <v>14639.330078000001</v>
      </c>
      <c r="F956">
        <v>14639.330078000001</v>
      </c>
      <c r="G956">
        <v>3731730000</v>
      </c>
    </row>
    <row r="957" spans="1:7" x14ac:dyDescent="0.35">
      <c r="A957" s="2">
        <v>44383</v>
      </c>
      <c r="B957">
        <v>14661.549805000001</v>
      </c>
      <c r="C957">
        <v>14687</v>
      </c>
      <c r="D957">
        <v>14529.799805000001</v>
      </c>
      <c r="E957" s="5">
        <v>14663.639648</v>
      </c>
      <c r="F957">
        <v>14663.639648</v>
      </c>
      <c r="G957">
        <v>4464780000</v>
      </c>
    </row>
    <row r="958" spans="1:7" x14ac:dyDescent="0.35">
      <c r="A958" s="2">
        <v>44384</v>
      </c>
      <c r="B958">
        <v>14753.410156</v>
      </c>
      <c r="C958">
        <v>14755.330078000001</v>
      </c>
      <c r="D958">
        <v>14580.790039</v>
      </c>
      <c r="E958" s="5">
        <v>14665.059569999999</v>
      </c>
      <c r="F958">
        <v>14665.059569999999</v>
      </c>
      <c r="G958">
        <v>4582030000</v>
      </c>
    </row>
    <row r="959" spans="1:7" x14ac:dyDescent="0.35">
      <c r="A959" s="2">
        <v>44385</v>
      </c>
      <c r="B959">
        <v>14409.200194999999</v>
      </c>
      <c r="C959">
        <v>14610.059569999999</v>
      </c>
      <c r="D959">
        <v>14371.589844</v>
      </c>
      <c r="E959" s="5">
        <v>14559.780273</v>
      </c>
      <c r="F959">
        <v>14559.780273</v>
      </c>
      <c r="G959">
        <v>4550600000</v>
      </c>
    </row>
    <row r="960" spans="1:7" x14ac:dyDescent="0.35">
      <c r="A960" s="2">
        <v>44386</v>
      </c>
      <c r="B960">
        <v>14578.429688</v>
      </c>
      <c r="C960">
        <v>14710.200194999999</v>
      </c>
      <c r="D960">
        <v>14552.259765999999</v>
      </c>
      <c r="E960" s="5">
        <v>14701.919921999999</v>
      </c>
      <c r="F960">
        <v>14701.919921999999</v>
      </c>
      <c r="G960">
        <v>3809040000</v>
      </c>
    </row>
    <row r="961" spans="1:7" x14ac:dyDescent="0.35">
      <c r="A961" s="2">
        <v>44389</v>
      </c>
      <c r="B961">
        <v>14743.860352</v>
      </c>
      <c r="C961">
        <v>14761.080078000001</v>
      </c>
      <c r="D961">
        <v>14672.629883</v>
      </c>
      <c r="E961" s="5">
        <v>14733.240234000001</v>
      </c>
      <c r="F961">
        <v>14733.240234000001</v>
      </c>
      <c r="G961">
        <v>3864500000</v>
      </c>
    </row>
    <row r="962" spans="1:7" x14ac:dyDescent="0.35">
      <c r="A962" s="2">
        <v>44390</v>
      </c>
      <c r="B962">
        <v>14715.129883</v>
      </c>
      <c r="C962">
        <v>14803.679688</v>
      </c>
      <c r="D962">
        <v>14660.190430000001</v>
      </c>
      <c r="E962" s="5">
        <v>14677.650390999999</v>
      </c>
      <c r="F962">
        <v>14677.650390999999</v>
      </c>
      <c r="G962">
        <v>4553380000</v>
      </c>
    </row>
    <row r="963" spans="1:7" x14ac:dyDescent="0.35">
      <c r="A963" s="2">
        <v>44391</v>
      </c>
      <c r="B963">
        <v>14780.900390999999</v>
      </c>
      <c r="C963">
        <v>14790.549805000001</v>
      </c>
      <c r="D963">
        <v>14632.950194999999</v>
      </c>
      <c r="E963" s="5">
        <v>14644.950194999999</v>
      </c>
      <c r="F963">
        <v>14644.950194999999</v>
      </c>
      <c r="G963">
        <v>4461730000</v>
      </c>
    </row>
    <row r="964" spans="1:7" x14ac:dyDescent="0.35">
      <c r="A964" s="2">
        <v>44392</v>
      </c>
      <c r="B964">
        <v>14635.780273</v>
      </c>
      <c r="C964">
        <v>14650.370117</v>
      </c>
      <c r="D964">
        <v>14451.799805000001</v>
      </c>
      <c r="E964" s="5">
        <v>14543.129883</v>
      </c>
      <c r="F964">
        <v>14543.129883</v>
      </c>
      <c r="G964">
        <v>4493540000</v>
      </c>
    </row>
    <row r="965" spans="1:7" x14ac:dyDescent="0.35">
      <c r="A965" s="2">
        <v>44393</v>
      </c>
      <c r="B965">
        <v>14597.509765999999</v>
      </c>
      <c r="C965">
        <v>14623.019531</v>
      </c>
      <c r="D965">
        <v>14413.320313</v>
      </c>
      <c r="E965" s="5">
        <v>14427.240234000001</v>
      </c>
      <c r="F965">
        <v>14427.240234000001</v>
      </c>
      <c r="G965">
        <v>4048940000</v>
      </c>
    </row>
    <row r="966" spans="1:7" x14ac:dyDescent="0.35">
      <c r="A966" s="2">
        <v>44396</v>
      </c>
      <c r="B966">
        <v>14235.980469</v>
      </c>
      <c r="C966">
        <v>14313.599609000001</v>
      </c>
      <c r="D966">
        <v>14178.660156</v>
      </c>
      <c r="E966" s="5">
        <v>14274.980469</v>
      </c>
      <c r="F966">
        <v>14274.980469</v>
      </c>
      <c r="G966">
        <v>4507040000</v>
      </c>
    </row>
    <row r="967" spans="1:7" x14ac:dyDescent="0.35">
      <c r="A967" s="2">
        <v>44397</v>
      </c>
      <c r="B967">
        <v>14330.459961</v>
      </c>
      <c r="C967">
        <v>14555.75</v>
      </c>
      <c r="D967">
        <v>14271.230469</v>
      </c>
      <c r="E967" s="5">
        <v>14498.879883</v>
      </c>
      <c r="F967">
        <v>14498.879883</v>
      </c>
      <c r="G967">
        <v>4618980000</v>
      </c>
    </row>
    <row r="968" spans="1:7" x14ac:dyDescent="0.35">
      <c r="A968" s="2">
        <v>44398</v>
      </c>
      <c r="B968">
        <v>14508.75</v>
      </c>
      <c r="C968">
        <v>14633.139648</v>
      </c>
      <c r="D968">
        <v>14498.650390999999</v>
      </c>
      <c r="E968" s="5">
        <v>14631.950194999999</v>
      </c>
      <c r="F968">
        <v>14631.950194999999</v>
      </c>
      <c r="G968">
        <v>4075150000</v>
      </c>
    </row>
    <row r="969" spans="1:7" x14ac:dyDescent="0.35">
      <c r="A969" s="2">
        <v>44399</v>
      </c>
      <c r="B969">
        <v>14652.719727</v>
      </c>
      <c r="C969">
        <v>14694.190430000001</v>
      </c>
      <c r="D969">
        <v>14617.870117</v>
      </c>
      <c r="E969" s="5">
        <v>14684.599609000001</v>
      </c>
      <c r="F969">
        <v>14684.599609000001</v>
      </c>
      <c r="G969">
        <v>3574560000</v>
      </c>
    </row>
    <row r="970" spans="1:7" x14ac:dyDescent="0.35">
      <c r="A970" s="2">
        <v>44400</v>
      </c>
      <c r="B970">
        <v>14753.059569999999</v>
      </c>
      <c r="C970">
        <v>14846.059569999999</v>
      </c>
      <c r="D970">
        <v>14698.769531</v>
      </c>
      <c r="E970" s="5">
        <v>14836.990234000001</v>
      </c>
      <c r="F970">
        <v>14836.990234000001</v>
      </c>
      <c r="G970">
        <v>3959410000</v>
      </c>
    </row>
    <row r="971" spans="1:7" x14ac:dyDescent="0.35">
      <c r="A971" s="2">
        <v>44403</v>
      </c>
      <c r="B971">
        <v>14821.030273</v>
      </c>
      <c r="C971">
        <v>14863.650390999999</v>
      </c>
      <c r="D971">
        <v>14790.490234000001</v>
      </c>
      <c r="E971" s="5">
        <v>14840.709961</v>
      </c>
      <c r="F971">
        <v>14840.709961</v>
      </c>
      <c r="G971">
        <v>4409960000</v>
      </c>
    </row>
    <row r="972" spans="1:7" x14ac:dyDescent="0.35">
      <c r="A972" s="2">
        <v>44404</v>
      </c>
      <c r="B972">
        <v>14807.950194999999</v>
      </c>
      <c r="C972">
        <v>14811.080078000001</v>
      </c>
      <c r="D972">
        <v>14503.759765999999</v>
      </c>
      <c r="E972" s="5">
        <v>14660.580078000001</v>
      </c>
      <c r="F972">
        <v>14660.580078000001</v>
      </c>
      <c r="G972">
        <v>4300000000</v>
      </c>
    </row>
    <row r="973" spans="1:7" x14ac:dyDescent="0.35">
      <c r="A973" s="2">
        <v>44405</v>
      </c>
      <c r="B973">
        <v>14715.660156</v>
      </c>
      <c r="C973">
        <v>14798.879883</v>
      </c>
      <c r="D973">
        <v>14645.629883</v>
      </c>
      <c r="E973" s="5">
        <v>14762.580078000001</v>
      </c>
      <c r="F973">
        <v>14762.580078000001</v>
      </c>
      <c r="G973">
        <v>4235390000</v>
      </c>
    </row>
    <row r="974" spans="1:7" x14ac:dyDescent="0.35">
      <c r="A974" s="2">
        <v>44406</v>
      </c>
      <c r="B974">
        <v>14771.169921999999</v>
      </c>
      <c r="C974">
        <v>14833.740234000001</v>
      </c>
      <c r="D974">
        <v>14761.379883</v>
      </c>
      <c r="E974" s="5">
        <v>14778.259765999999</v>
      </c>
      <c r="F974">
        <v>14778.259765999999</v>
      </c>
      <c r="G974">
        <v>3904590000</v>
      </c>
    </row>
    <row r="975" spans="1:7" x14ac:dyDescent="0.35">
      <c r="A975" s="2">
        <v>44407</v>
      </c>
      <c r="B975">
        <v>14615.849609000001</v>
      </c>
      <c r="C975">
        <v>14728.780273</v>
      </c>
      <c r="D975">
        <v>14615.849609000001</v>
      </c>
      <c r="E975" s="5">
        <v>14672.679688</v>
      </c>
      <c r="F975">
        <v>14672.679688</v>
      </c>
      <c r="G975">
        <v>3628750000</v>
      </c>
    </row>
    <row r="976" spans="1:7" x14ac:dyDescent="0.35">
      <c r="A976" s="2">
        <v>44410</v>
      </c>
      <c r="B976">
        <v>14758.599609000001</v>
      </c>
      <c r="C976">
        <v>14770.410156</v>
      </c>
      <c r="D976">
        <v>14665.669921999999</v>
      </c>
      <c r="E976" s="5">
        <v>14681.070313</v>
      </c>
      <c r="F976">
        <v>14681.070313</v>
      </c>
      <c r="G976">
        <v>3738200000</v>
      </c>
    </row>
    <row r="977" spans="1:7" x14ac:dyDescent="0.35">
      <c r="A977" s="2">
        <v>44411</v>
      </c>
      <c r="B977">
        <v>14713.990234000001</v>
      </c>
      <c r="C977">
        <v>14762.599609000001</v>
      </c>
      <c r="D977">
        <v>14584.089844</v>
      </c>
      <c r="E977" s="5">
        <v>14761.290039</v>
      </c>
      <c r="F977">
        <v>14761.290039</v>
      </c>
      <c r="G977">
        <v>4117520000</v>
      </c>
    </row>
    <row r="978" spans="1:7" x14ac:dyDescent="0.35">
      <c r="A978" s="2">
        <v>44412</v>
      </c>
      <c r="B978">
        <v>14747.209961</v>
      </c>
      <c r="C978">
        <v>14812.370117</v>
      </c>
      <c r="D978">
        <v>14734.120117</v>
      </c>
      <c r="E978" s="5">
        <v>14780.530273</v>
      </c>
      <c r="F978">
        <v>14780.530273</v>
      </c>
      <c r="G978">
        <v>4319400000</v>
      </c>
    </row>
    <row r="979" spans="1:7" x14ac:dyDescent="0.35">
      <c r="A979" s="2">
        <v>44413</v>
      </c>
      <c r="B979">
        <v>14794.080078000001</v>
      </c>
      <c r="C979">
        <v>14896.469727</v>
      </c>
      <c r="D979">
        <v>14776.030273</v>
      </c>
      <c r="E979" s="5">
        <v>14895.120117</v>
      </c>
      <c r="F979">
        <v>14895.120117</v>
      </c>
      <c r="G979">
        <v>4087320000</v>
      </c>
    </row>
    <row r="980" spans="1:7" x14ac:dyDescent="0.35">
      <c r="A980" s="2">
        <v>44414</v>
      </c>
      <c r="B980">
        <v>14864.219727</v>
      </c>
      <c r="C980">
        <v>14890.179688</v>
      </c>
      <c r="D980">
        <v>14788.589844</v>
      </c>
      <c r="E980" s="5">
        <v>14835.759765999999</v>
      </c>
      <c r="F980">
        <v>14835.759765999999</v>
      </c>
      <c r="G980">
        <v>4159050000</v>
      </c>
    </row>
    <row r="981" spans="1:7" x14ac:dyDescent="0.35">
      <c r="A981" s="2">
        <v>44417</v>
      </c>
      <c r="B981">
        <v>14855.759765999999</v>
      </c>
      <c r="C981">
        <v>14883.809569999999</v>
      </c>
      <c r="D981">
        <v>14802.690430000001</v>
      </c>
      <c r="E981" s="5">
        <v>14860.179688</v>
      </c>
      <c r="F981">
        <v>14860.179688</v>
      </c>
      <c r="G981">
        <v>4095760000</v>
      </c>
    </row>
    <row r="982" spans="1:7" x14ac:dyDescent="0.35">
      <c r="A982" s="2">
        <v>44418</v>
      </c>
      <c r="B982">
        <v>14887.75</v>
      </c>
      <c r="C982">
        <v>14894.610352</v>
      </c>
      <c r="D982">
        <v>14754.480469</v>
      </c>
      <c r="E982" s="5">
        <v>14788.089844</v>
      </c>
      <c r="F982">
        <v>14788.089844</v>
      </c>
      <c r="G982">
        <v>3978790000</v>
      </c>
    </row>
    <row r="983" spans="1:7" x14ac:dyDescent="0.35">
      <c r="A983" s="2">
        <v>44419</v>
      </c>
      <c r="B983">
        <v>14834.379883</v>
      </c>
      <c r="C983">
        <v>14842.5</v>
      </c>
      <c r="D983">
        <v>14692.410156</v>
      </c>
      <c r="E983" s="5">
        <v>14765.139648</v>
      </c>
      <c r="F983">
        <v>14765.139648</v>
      </c>
      <c r="G983">
        <v>3980530000</v>
      </c>
    </row>
    <row r="984" spans="1:7" x14ac:dyDescent="0.35">
      <c r="A984" s="2">
        <v>44420</v>
      </c>
      <c r="B984">
        <v>14751.360352</v>
      </c>
      <c r="C984">
        <v>14824.309569999999</v>
      </c>
      <c r="D984">
        <v>14698.940430000001</v>
      </c>
      <c r="E984" s="5">
        <v>14816.259765999999</v>
      </c>
      <c r="F984">
        <v>14816.259765999999</v>
      </c>
      <c r="G984">
        <v>4020260000</v>
      </c>
    </row>
    <row r="985" spans="1:7" x14ac:dyDescent="0.35">
      <c r="A985" s="2">
        <v>44421</v>
      </c>
      <c r="B985">
        <v>14825.070313</v>
      </c>
      <c r="C985">
        <v>14850.610352</v>
      </c>
      <c r="D985">
        <v>14797.219727</v>
      </c>
      <c r="E985" s="5">
        <v>14822.900390999999</v>
      </c>
      <c r="F985">
        <v>14822.900390999999</v>
      </c>
      <c r="G985">
        <v>4038130000</v>
      </c>
    </row>
    <row r="986" spans="1:7" x14ac:dyDescent="0.35">
      <c r="A986" s="2">
        <v>44424</v>
      </c>
      <c r="B986">
        <v>14771.530273</v>
      </c>
      <c r="C986">
        <v>14794.679688</v>
      </c>
      <c r="D986">
        <v>14610.019531</v>
      </c>
      <c r="E986" s="5">
        <v>14793.759765999999</v>
      </c>
      <c r="F986">
        <v>14793.759765999999</v>
      </c>
      <c r="G986">
        <v>3953840000</v>
      </c>
    </row>
    <row r="987" spans="1:7" x14ac:dyDescent="0.35">
      <c r="A987" s="2">
        <v>44425</v>
      </c>
      <c r="B987">
        <v>14670.559569999999</v>
      </c>
      <c r="C987">
        <v>14716.950194999999</v>
      </c>
      <c r="D987">
        <v>14550.879883</v>
      </c>
      <c r="E987" s="5">
        <v>14656.179688</v>
      </c>
      <c r="F987">
        <v>14656.179688</v>
      </c>
      <c r="G987">
        <v>4151190000</v>
      </c>
    </row>
    <row r="988" spans="1:7" x14ac:dyDescent="0.35">
      <c r="A988" s="2">
        <v>44426</v>
      </c>
      <c r="B988">
        <v>14636.240234000001</v>
      </c>
      <c r="C988">
        <v>14697.25</v>
      </c>
      <c r="D988">
        <v>14516.299805000001</v>
      </c>
      <c r="E988" s="5">
        <v>14525.910156</v>
      </c>
      <c r="F988">
        <v>14525.910156</v>
      </c>
      <c r="G988">
        <v>3814120000</v>
      </c>
    </row>
    <row r="989" spans="1:7" x14ac:dyDescent="0.35">
      <c r="A989" s="2">
        <v>44427</v>
      </c>
      <c r="B989">
        <v>14423.160156</v>
      </c>
      <c r="C989">
        <v>14610.759765999999</v>
      </c>
      <c r="D989">
        <v>14423.160156</v>
      </c>
      <c r="E989" s="5">
        <v>14541.790039</v>
      </c>
      <c r="F989">
        <v>14541.790039</v>
      </c>
      <c r="G989">
        <v>4172870000</v>
      </c>
    </row>
    <row r="990" spans="1:7" x14ac:dyDescent="0.35">
      <c r="A990" s="2">
        <v>44428</v>
      </c>
      <c r="B990">
        <v>14571.530273</v>
      </c>
      <c r="C990">
        <v>14722.160156</v>
      </c>
      <c r="D990">
        <v>14571.530273</v>
      </c>
      <c r="E990" s="5">
        <v>14714.660156</v>
      </c>
      <c r="F990">
        <v>14714.660156</v>
      </c>
      <c r="G990">
        <v>3864780000</v>
      </c>
    </row>
    <row r="991" spans="1:7" x14ac:dyDescent="0.35">
      <c r="A991" s="2">
        <v>44431</v>
      </c>
      <c r="B991">
        <v>14776.980469</v>
      </c>
      <c r="C991">
        <v>14963.469727</v>
      </c>
      <c r="D991">
        <v>14776.980469</v>
      </c>
      <c r="E991" s="5">
        <v>14942.650390999999</v>
      </c>
      <c r="F991">
        <v>14942.650390999999</v>
      </c>
      <c r="G991">
        <v>3893990000</v>
      </c>
    </row>
    <row r="992" spans="1:7" x14ac:dyDescent="0.35">
      <c r="A992" s="2">
        <v>44432</v>
      </c>
      <c r="B992">
        <v>14978.139648</v>
      </c>
      <c r="C992">
        <v>15034.889648</v>
      </c>
      <c r="D992">
        <v>14965.540039</v>
      </c>
      <c r="E992" s="5">
        <v>15019.799805000001</v>
      </c>
      <c r="F992">
        <v>15019.799805000001</v>
      </c>
      <c r="G992">
        <v>3792870000</v>
      </c>
    </row>
    <row r="993" spans="1:7" x14ac:dyDescent="0.35">
      <c r="A993" s="2">
        <v>44433</v>
      </c>
      <c r="B993">
        <v>15039.030273</v>
      </c>
      <c r="C993">
        <v>15059.429688</v>
      </c>
      <c r="D993">
        <v>15011.580078000001</v>
      </c>
      <c r="E993" s="5">
        <v>15041.860352</v>
      </c>
      <c r="F993">
        <v>15041.860352</v>
      </c>
      <c r="G993">
        <v>3629990000</v>
      </c>
    </row>
    <row r="994" spans="1:7" x14ac:dyDescent="0.35">
      <c r="A994" s="2">
        <v>44434</v>
      </c>
      <c r="B994">
        <v>15025.169921999999</v>
      </c>
      <c r="C994">
        <v>15059.629883</v>
      </c>
      <c r="D994">
        <v>14939.559569999999</v>
      </c>
      <c r="E994" s="5">
        <v>14945.809569999999</v>
      </c>
      <c r="F994">
        <v>14945.809569999999</v>
      </c>
      <c r="G994">
        <v>3610970000</v>
      </c>
    </row>
    <row r="995" spans="1:7" x14ac:dyDescent="0.35">
      <c r="A995" s="2">
        <v>44435</v>
      </c>
      <c r="B995">
        <v>14969.769531</v>
      </c>
      <c r="C995">
        <v>15144.480469</v>
      </c>
      <c r="D995">
        <v>14966.519531</v>
      </c>
      <c r="E995" s="5">
        <v>15129.5</v>
      </c>
      <c r="F995">
        <v>15129.5</v>
      </c>
      <c r="G995">
        <v>4006310000</v>
      </c>
    </row>
    <row r="996" spans="1:7" x14ac:dyDescent="0.35">
      <c r="A996" s="2">
        <v>44438</v>
      </c>
      <c r="B996">
        <v>15165.940430000001</v>
      </c>
      <c r="C996">
        <v>15288.080078000001</v>
      </c>
      <c r="D996">
        <v>15165.120117</v>
      </c>
      <c r="E996" s="5">
        <v>15265.889648</v>
      </c>
      <c r="F996">
        <v>15265.889648</v>
      </c>
      <c r="G996">
        <v>4034110000</v>
      </c>
    </row>
    <row r="997" spans="1:7" x14ac:dyDescent="0.35">
      <c r="A997" s="2">
        <v>44439</v>
      </c>
      <c r="B997">
        <v>15262.879883</v>
      </c>
      <c r="C997">
        <v>15278.959961</v>
      </c>
      <c r="D997">
        <v>15202.669921999999</v>
      </c>
      <c r="E997" s="5">
        <v>15259.240234000001</v>
      </c>
      <c r="F997">
        <v>15259.240234000001</v>
      </c>
      <c r="G997">
        <v>4170170000</v>
      </c>
    </row>
    <row r="998" spans="1:7" x14ac:dyDescent="0.35">
      <c r="A998" s="2">
        <v>44440</v>
      </c>
      <c r="B998">
        <v>15308.980469</v>
      </c>
      <c r="C998">
        <v>15379.5</v>
      </c>
      <c r="D998">
        <v>15302.110352</v>
      </c>
      <c r="E998" s="5">
        <v>15309.379883</v>
      </c>
      <c r="F998">
        <v>15309.379883</v>
      </c>
      <c r="G998">
        <v>4248030000</v>
      </c>
    </row>
    <row r="999" spans="1:7" x14ac:dyDescent="0.35">
      <c r="A999" s="2">
        <v>44441</v>
      </c>
      <c r="B999">
        <v>15358.469727</v>
      </c>
      <c r="C999">
        <v>15380.070313</v>
      </c>
      <c r="D999">
        <v>15285.349609000001</v>
      </c>
      <c r="E999" s="5">
        <v>15331.179688</v>
      </c>
      <c r="F999">
        <v>15331.179688</v>
      </c>
      <c r="G999">
        <v>4018120000</v>
      </c>
    </row>
    <row r="1000" spans="1:7" x14ac:dyDescent="0.35">
      <c r="A1000" s="2">
        <v>44442</v>
      </c>
      <c r="B1000">
        <v>15313.410156</v>
      </c>
      <c r="C1000">
        <v>15375.559569999999</v>
      </c>
      <c r="D1000">
        <v>15283.669921999999</v>
      </c>
      <c r="E1000" s="5">
        <v>15363.519531</v>
      </c>
      <c r="F1000">
        <v>15363.519531</v>
      </c>
      <c r="G1000">
        <v>3692170000</v>
      </c>
    </row>
    <row r="1001" spans="1:7" x14ac:dyDescent="0.35">
      <c r="A1001" s="2">
        <v>44446</v>
      </c>
      <c r="B1001">
        <v>15375.980469</v>
      </c>
      <c r="C1001">
        <v>15403.440430000001</v>
      </c>
      <c r="D1001">
        <v>15343.280273</v>
      </c>
      <c r="E1001" s="5">
        <v>15374.330078000001</v>
      </c>
      <c r="F1001">
        <v>15374.330078000001</v>
      </c>
      <c r="G1001">
        <v>3967040000</v>
      </c>
    </row>
    <row r="1002" spans="1:7" x14ac:dyDescent="0.35">
      <c r="A1002" s="2">
        <v>44447</v>
      </c>
      <c r="B1002">
        <v>15360.349609000001</v>
      </c>
      <c r="C1002">
        <v>15360.349609000001</v>
      </c>
      <c r="D1002">
        <v>15206.610352</v>
      </c>
      <c r="E1002" s="5">
        <v>15286.639648</v>
      </c>
      <c r="F1002">
        <v>15286.639648</v>
      </c>
      <c r="G1002">
        <v>4113530000</v>
      </c>
    </row>
    <row r="1003" spans="1:7" x14ac:dyDescent="0.35">
      <c r="A1003" s="2">
        <v>44448</v>
      </c>
      <c r="B1003">
        <v>15296.059569999999</v>
      </c>
      <c r="C1003">
        <v>15352.379883</v>
      </c>
      <c r="D1003">
        <v>15245.169921999999</v>
      </c>
      <c r="E1003" s="5">
        <v>15248.25</v>
      </c>
      <c r="F1003">
        <v>15248.25</v>
      </c>
      <c r="G1003">
        <v>3997250000</v>
      </c>
    </row>
    <row r="1004" spans="1:7" x14ac:dyDescent="0.35">
      <c r="A1004" s="2">
        <v>44449</v>
      </c>
      <c r="B1004">
        <v>15332.919921999999</v>
      </c>
      <c r="C1004">
        <v>15349.469727</v>
      </c>
      <c r="D1004">
        <v>15111.309569999999</v>
      </c>
      <c r="E1004" s="5">
        <v>15115.490234000001</v>
      </c>
      <c r="F1004">
        <v>15115.490234000001</v>
      </c>
      <c r="G1004">
        <v>4567980000</v>
      </c>
    </row>
    <row r="1005" spans="1:7" x14ac:dyDescent="0.35">
      <c r="A1005" s="2">
        <v>44452</v>
      </c>
      <c r="B1005">
        <v>15211.429688</v>
      </c>
      <c r="C1005">
        <v>15215.440430000001</v>
      </c>
      <c r="D1005">
        <v>15030.849609000001</v>
      </c>
      <c r="E1005" s="5">
        <v>15105.580078000001</v>
      </c>
      <c r="F1005">
        <v>15105.580078000001</v>
      </c>
      <c r="G1005">
        <v>4701190000</v>
      </c>
    </row>
    <row r="1006" spans="1:7" x14ac:dyDescent="0.35">
      <c r="A1006" s="2">
        <v>44453</v>
      </c>
      <c r="B1006">
        <v>15168.450194999999</v>
      </c>
      <c r="C1006">
        <v>15181.190430000001</v>
      </c>
      <c r="D1006">
        <v>15008.299805000001</v>
      </c>
      <c r="E1006" s="5">
        <v>15037.759765999999</v>
      </c>
      <c r="F1006">
        <v>15037.759765999999</v>
      </c>
      <c r="G1006">
        <v>4571950000</v>
      </c>
    </row>
    <row r="1007" spans="1:7" x14ac:dyDescent="0.35">
      <c r="A1007" s="2">
        <v>44454</v>
      </c>
      <c r="B1007">
        <v>15071.339844</v>
      </c>
      <c r="C1007">
        <v>15174.379883</v>
      </c>
      <c r="D1007">
        <v>14984.679688</v>
      </c>
      <c r="E1007" s="5">
        <v>15161.530273</v>
      </c>
      <c r="F1007">
        <v>15161.530273</v>
      </c>
      <c r="G1007">
        <v>4446270000</v>
      </c>
    </row>
    <row r="1008" spans="1:7" x14ac:dyDescent="0.35">
      <c r="A1008" s="2">
        <v>44455</v>
      </c>
      <c r="B1008">
        <v>15120.089844</v>
      </c>
      <c r="C1008">
        <v>15205.5</v>
      </c>
      <c r="D1008">
        <v>15047.139648</v>
      </c>
      <c r="E1008" s="5">
        <v>15181.919921999999</v>
      </c>
      <c r="F1008">
        <v>15181.919921999999</v>
      </c>
      <c r="G1008">
        <v>3681700000</v>
      </c>
    </row>
    <row r="1009" spans="1:7" x14ac:dyDescent="0.35">
      <c r="A1009" s="2">
        <v>44456</v>
      </c>
      <c r="B1009">
        <v>15163.360352</v>
      </c>
      <c r="C1009">
        <v>15166.559569999999</v>
      </c>
      <c r="D1009">
        <v>14998.730469</v>
      </c>
      <c r="E1009" s="5">
        <v>15043.969727</v>
      </c>
      <c r="F1009">
        <v>15043.969727</v>
      </c>
      <c r="G1009">
        <v>6682650000</v>
      </c>
    </row>
    <row r="1010" spans="1:7" x14ac:dyDescent="0.35">
      <c r="A1010" s="2">
        <v>44459</v>
      </c>
      <c r="B1010">
        <v>14758.139648</v>
      </c>
      <c r="C1010">
        <v>14841.820313</v>
      </c>
      <c r="D1010">
        <v>14530.070313</v>
      </c>
      <c r="E1010" s="5">
        <v>14713.900390999999</v>
      </c>
      <c r="F1010">
        <v>14713.900390999999</v>
      </c>
      <c r="G1010">
        <v>4860630000</v>
      </c>
    </row>
    <row r="1011" spans="1:7" x14ac:dyDescent="0.35">
      <c r="A1011" s="2">
        <v>44460</v>
      </c>
      <c r="B1011">
        <v>14803.360352</v>
      </c>
      <c r="C1011">
        <v>14847.030273</v>
      </c>
      <c r="D1011">
        <v>14696.469727</v>
      </c>
      <c r="E1011" s="5">
        <v>14746.400390999999</v>
      </c>
      <c r="F1011">
        <v>14746.400390999999</v>
      </c>
      <c r="G1011">
        <v>4056340000</v>
      </c>
    </row>
    <row r="1012" spans="1:7" x14ac:dyDescent="0.35">
      <c r="A1012" s="2">
        <v>44461</v>
      </c>
      <c r="B1012">
        <v>14800.589844</v>
      </c>
      <c r="C1012">
        <v>14950.120117</v>
      </c>
      <c r="D1012">
        <v>14767.009765999999</v>
      </c>
      <c r="E1012" s="5">
        <v>14896.849609000001</v>
      </c>
      <c r="F1012">
        <v>14896.849609000001</v>
      </c>
      <c r="G1012">
        <v>4229870000</v>
      </c>
    </row>
    <row r="1013" spans="1:7" x14ac:dyDescent="0.35">
      <c r="A1013" s="2">
        <v>44462</v>
      </c>
      <c r="B1013">
        <v>14960</v>
      </c>
      <c r="C1013">
        <v>15085.440430000001</v>
      </c>
      <c r="D1013">
        <v>14932.509765999999</v>
      </c>
      <c r="E1013" s="5">
        <v>15052.240234000001</v>
      </c>
      <c r="F1013">
        <v>15052.240234000001</v>
      </c>
      <c r="G1013">
        <v>4176520000</v>
      </c>
    </row>
    <row r="1014" spans="1:7" x14ac:dyDescent="0.35">
      <c r="A1014" s="2">
        <v>44463</v>
      </c>
      <c r="B1014">
        <v>14961.610352</v>
      </c>
      <c r="C1014">
        <v>15067.559569999999</v>
      </c>
      <c r="D1014">
        <v>14946.570313</v>
      </c>
      <c r="E1014" s="5">
        <v>15047.700194999999</v>
      </c>
      <c r="F1014">
        <v>15047.700194999999</v>
      </c>
      <c r="G1014">
        <v>3972140000</v>
      </c>
    </row>
    <row r="1015" spans="1:7" x14ac:dyDescent="0.35">
      <c r="A1015" s="2">
        <v>44466</v>
      </c>
      <c r="B1015">
        <v>14954.179688</v>
      </c>
      <c r="C1015">
        <v>15003.160156</v>
      </c>
      <c r="D1015">
        <v>14864.959961</v>
      </c>
      <c r="E1015" s="5">
        <v>14969.969727</v>
      </c>
      <c r="F1015">
        <v>14969.969727</v>
      </c>
      <c r="G1015">
        <v>4619450000</v>
      </c>
    </row>
    <row r="1016" spans="1:7" x14ac:dyDescent="0.35">
      <c r="A1016" s="2">
        <v>44467</v>
      </c>
      <c r="B1016">
        <v>14787.209961</v>
      </c>
      <c r="C1016">
        <v>14817.740234000001</v>
      </c>
      <c r="D1016">
        <v>14539.879883</v>
      </c>
      <c r="E1016" s="5">
        <v>14546.679688</v>
      </c>
      <c r="F1016">
        <v>14546.679688</v>
      </c>
      <c r="G1016">
        <v>4954270000</v>
      </c>
    </row>
    <row r="1017" spans="1:7" x14ac:dyDescent="0.35">
      <c r="A1017" s="2">
        <v>44468</v>
      </c>
      <c r="B1017">
        <v>14614.879883</v>
      </c>
      <c r="C1017">
        <v>14676.620117</v>
      </c>
      <c r="D1017">
        <v>14493.669921999999</v>
      </c>
      <c r="E1017" s="5">
        <v>14512.440430000001</v>
      </c>
      <c r="F1017">
        <v>14512.440430000001</v>
      </c>
      <c r="G1017">
        <v>5246170000</v>
      </c>
    </row>
    <row r="1018" spans="1:7" x14ac:dyDescent="0.35">
      <c r="A1018" s="2">
        <v>44469</v>
      </c>
      <c r="B1018">
        <v>14582.599609000001</v>
      </c>
      <c r="C1018">
        <v>14632.360352</v>
      </c>
      <c r="D1018">
        <v>14444.299805000001</v>
      </c>
      <c r="E1018" s="5">
        <v>14448.580078000001</v>
      </c>
      <c r="F1018">
        <v>14448.580078000001</v>
      </c>
      <c r="G1018">
        <v>5910550000</v>
      </c>
    </row>
    <row r="1019" spans="1:7" x14ac:dyDescent="0.35">
      <c r="A1019" s="2">
        <v>44470</v>
      </c>
      <c r="B1019">
        <v>14494.929688</v>
      </c>
      <c r="C1019">
        <v>14606.820313</v>
      </c>
      <c r="D1019">
        <v>14324.009765999999</v>
      </c>
      <c r="E1019" s="5">
        <v>14566.700194999999</v>
      </c>
      <c r="F1019">
        <v>14566.700194999999</v>
      </c>
      <c r="G1019">
        <v>4688550000</v>
      </c>
    </row>
    <row r="1020" spans="1:7" x14ac:dyDescent="0.35">
      <c r="A1020" s="2">
        <v>44473</v>
      </c>
      <c r="B1020">
        <v>14493.120117</v>
      </c>
      <c r="C1020">
        <v>14499.740234000001</v>
      </c>
      <c r="D1020">
        <v>14181.690430000001</v>
      </c>
      <c r="E1020" s="5">
        <v>14255.480469</v>
      </c>
      <c r="F1020">
        <v>14255.480469</v>
      </c>
      <c r="G1020">
        <v>4539650000</v>
      </c>
    </row>
    <row r="1021" spans="1:7" x14ac:dyDescent="0.35">
      <c r="A1021" s="2">
        <v>44474</v>
      </c>
      <c r="B1021">
        <v>14312.860352</v>
      </c>
      <c r="C1021">
        <v>14508.650390999999</v>
      </c>
      <c r="D1021">
        <v>14299.780273</v>
      </c>
      <c r="E1021" s="5">
        <v>14433.830078000001</v>
      </c>
      <c r="F1021">
        <v>14433.830078000001</v>
      </c>
      <c r="G1021">
        <v>4143190000</v>
      </c>
    </row>
    <row r="1022" spans="1:7" x14ac:dyDescent="0.35">
      <c r="A1022" s="2">
        <v>44475</v>
      </c>
      <c r="B1022">
        <v>14289.450194999999</v>
      </c>
      <c r="C1022">
        <v>14509.549805000001</v>
      </c>
      <c r="D1022">
        <v>14259.070313</v>
      </c>
      <c r="E1022" s="5">
        <v>14501.910156</v>
      </c>
      <c r="F1022">
        <v>14501.910156</v>
      </c>
      <c r="G1022">
        <v>4443760000</v>
      </c>
    </row>
    <row r="1023" spans="1:7" x14ac:dyDescent="0.35">
      <c r="A1023" s="2">
        <v>44476</v>
      </c>
      <c r="B1023">
        <v>14631.799805000001</v>
      </c>
      <c r="C1023">
        <v>14755.719727</v>
      </c>
      <c r="D1023">
        <v>14615.139648</v>
      </c>
      <c r="E1023" s="5">
        <v>14654.019531</v>
      </c>
      <c r="F1023">
        <v>14654.019531</v>
      </c>
      <c r="G1023">
        <v>3936210000</v>
      </c>
    </row>
    <row r="1024" spans="1:7" x14ac:dyDescent="0.35">
      <c r="A1024" s="2">
        <v>44477</v>
      </c>
      <c r="B1024">
        <v>14694.719727</v>
      </c>
      <c r="C1024">
        <v>14699.910156</v>
      </c>
      <c r="D1024">
        <v>14569.679688</v>
      </c>
      <c r="E1024" s="5">
        <v>14579.540039</v>
      </c>
      <c r="F1024">
        <v>14579.540039</v>
      </c>
      <c r="G1024">
        <v>3557630000</v>
      </c>
    </row>
    <row r="1025" spans="1:7" x14ac:dyDescent="0.35">
      <c r="A1025" s="2">
        <v>44480</v>
      </c>
      <c r="B1025">
        <v>14540.080078000001</v>
      </c>
      <c r="C1025">
        <v>14665.990234000001</v>
      </c>
      <c r="D1025">
        <v>14482.620117</v>
      </c>
      <c r="E1025" s="5">
        <v>14486.200194999999</v>
      </c>
      <c r="F1025">
        <v>14486.200194999999</v>
      </c>
      <c r="G1025">
        <v>3522230000</v>
      </c>
    </row>
    <row r="1026" spans="1:7" x14ac:dyDescent="0.35">
      <c r="A1026" s="2">
        <v>44481</v>
      </c>
      <c r="B1026">
        <v>14539.089844</v>
      </c>
      <c r="C1026">
        <v>14552.709961</v>
      </c>
      <c r="D1026">
        <v>14441.599609000001</v>
      </c>
      <c r="E1026" s="5">
        <v>14465.919921999999</v>
      </c>
      <c r="F1026">
        <v>14465.919921999999</v>
      </c>
      <c r="G1026">
        <v>4037030000</v>
      </c>
    </row>
    <row r="1027" spans="1:7" x14ac:dyDescent="0.35">
      <c r="A1027" s="2">
        <v>44482</v>
      </c>
      <c r="B1027">
        <v>14537.169921999999</v>
      </c>
      <c r="C1027">
        <v>14589.280273</v>
      </c>
      <c r="D1027">
        <v>14471.879883</v>
      </c>
      <c r="E1027" s="5">
        <v>14571.639648</v>
      </c>
      <c r="F1027">
        <v>14571.639648</v>
      </c>
      <c r="G1027">
        <v>4032440000</v>
      </c>
    </row>
    <row r="1028" spans="1:7" x14ac:dyDescent="0.35">
      <c r="A1028" s="2">
        <v>44483</v>
      </c>
      <c r="B1028">
        <v>14717.5</v>
      </c>
      <c r="C1028">
        <v>14827.559569999999</v>
      </c>
      <c r="D1028">
        <v>14699.519531</v>
      </c>
      <c r="E1028" s="5">
        <v>14823.429688</v>
      </c>
      <c r="F1028">
        <v>14823.429688</v>
      </c>
      <c r="G1028">
        <v>4240520000</v>
      </c>
    </row>
    <row r="1029" spans="1:7" x14ac:dyDescent="0.35">
      <c r="A1029" s="2">
        <v>44484</v>
      </c>
      <c r="B1029">
        <v>14891.240234000001</v>
      </c>
      <c r="C1029">
        <v>14904.980469</v>
      </c>
      <c r="D1029">
        <v>14847.959961</v>
      </c>
      <c r="E1029" s="5">
        <v>14897.339844</v>
      </c>
      <c r="F1029">
        <v>14897.339844</v>
      </c>
      <c r="G1029">
        <v>4473930000</v>
      </c>
    </row>
    <row r="1030" spans="1:7" x14ac:dyDescent="0.35">
      <c r="A1030" s="2">
        <v>44487</v>
      </c>
      <c r="B1030">
        <v>14839.740234000001</v>
      </c>
      <c r="C1030">
        <v>15026.679688</v>
      </c>
      <c r="D1030">
        <v>14833.280273</v>
      </c>
      <c r="E1030" s="5">
        <v>15021.809569999999</v>
      </c>
      <c r="F1030">
        <v>15021.809569999999</v>
      </c>
      <c r="G1030">
        <v>4142540000</v>
      </c>
    </row>
    <row r="1031" spans="1:7" x14ac:dyDescent="0.35">
      <c r="A1031" s="2">
        <v>44488</v>
      </c>
      <c r="B1031">
        <v>15073.129883</v>
      </c>
      <c r="C1031">
        <v>15137.849609000001</v>
      </c>
      <c r="D1031">
        <v>15049.730469</v>
      </c>
      <c r="E1031" s="5">
        <v>15129.089844</v>
      </c>
      <c r="F1031">
        <v>15129.089844</v>
      </c>
      <c r="G1031">
        <v>4443000000</v>
      </c>
    </row>
    <row r="1032" spans="1:7" x14ac:dyDescent="0.35">
      <c r="A1032" s="2">
        <v>44489</v>
      </c>
      <c r="B1032">
        <v>15160</v>
      </c>
      <c r="C1032">
        <v>15178.389648</v>
      </c>
      <c r="D1032">
        <v>15071.150390999999</v>
      </c>
      <c r="E1032" s="5">
        <v>15121.679688</v>
      </c>
      <c r="F1032">
        <v>15121.679688</v>
      </c>
      <c r="G1032">
        <v>4086590000</v>
      </c>
    </row>
    <row r="1033" spans="1:7" x14ac:dyDescent="0.35">
      <c r="A1033" s="2">
        <v>44490</v>
      </c>
      <c r="B1033">
        <v>15104.799805000001</v>
      </c>
      <c r="C1033">
        <v>15222.25</v>
      </c>
      <c r="D1033">
        <v>15094.139648</v>
      </c>
      <c r="E1033" s="5">
        <v>15215.700194999999</v>
      </c>
      <c r="F1033">
        <v>15215.700194999999</v>
      </c>
      <c r="G1033">
        <v>4880390000</v>
      </c>
    </row>
    <row r="1034" spans="1:7" x14ac:dyDescent="0.35">
      <c r="A1034" s="2">
        <v>44491</v>
      </c>
      <c r="B1034">
        <v>15158.070313</v>
      </c>
      <c r="C1034">
        <v>15193.009765999999</v>
      </c>
      <c r="D1034">
        <v>15021.019531</v>
      </c>
      <c r="E1034" s="5">
        <v>15090.200194999999</v>
      </c>
      <c r="F1034">
        <v>15090.200194999999</v>
      </c>
      <c r="G1034">
        <v>5719760000</v>
      </c>
    </row>
    <row r="1035" spans="1:7" x14ac:dyDescent="0.35">
      <c r="A1035" s="2">
        <v>44494</v>
      </c>
      <c r="B1035">
        <v>15142.919921999999</v>
      </c>
      <c r="C1035">
        <v>15259.629883</v>
      </c>
      <c r="D1035">
        <v>15070.75</v>
      </c>
      <c r="E1035" s="5">
        <v>15226.709961</v>
      </c>
      <c r="F1035">
        <v>15226.709961</v>
      </c>
      <c r="G1035">
        <v>5677320000</v>
      </c>
    </row>
    <row r="1036" spans="1:7" x14ac:dyDescent="0.35">
      <c r="A1036" s="2">
        <v>44495</v>
      </c>
      <c r="B1036">
        <v>15317.5</v>
      </c>
      <c r="C1036">
        <v>15384</v>
      </c>
      <c r="D1036">
        <v>15198.230469</v>
      </c>
      <c r="E1036" s="5">
        <v>15235.709961</v>
      </c>
      <c r="F1036">
        <v>15235.709961</v>
      </c>
      <c r="G1036">
        <v>7035470000</v>
      </c>
    </row>
    <row r="1037" spans="1:7" x14ac:dyDescent="0.35">
      <c r="A1037" s="2">
        <v>44496</v>
      </c>
      <c r="B1037">
        <v>15276</v>
      </c>
      <c r="C1037">
        <v>15364.540039</v>
      </c>
      <c r="D1037">
        <v>15235.839844</v>
      </c>
      <c r="E1037" s="5">
        <v>15235.839844</v>
      </c>
      <c r="F1037">
        <v>15235.839844</v>
      </c>
      <c r="G1037">
        <v>6083210000</v>
      </c>
    </row>
    <row r="1038" spans="1:7" x14ac:dyDescent="0.35">
      <c r="A1038" s="2">
        <v>44497</v>
      </c>
      <c r="B1038">
        <v>15304.740234000001</v>
      </c>
      <c r="C1038">
        <v>15452.299805000001</v>
      </c>
      <c r="D1038">
        <v>15290.309569999999</v>
      </c>
      <c r="E1038" s="5">
        <v>15448.120117</v>
      </c>
      <c r="F1038">
        <v>15448.120117</v>
      </c>
      <c r="G1038">
        <v>5660240000</v>
      </c>
    </row>
    <row r="1039" spans="1:7" x14ac:dyDescent="0.35">
      <c r="A1039" s="2">
        <v>44498</v>
      </c>
      <c r="B1039">
        <v>15323.290039</v>
      </c>
      <c r="C1039">
        <v>15504.120117</v>
      </c>
      <c r="D1039">
        <v>15323.290039</v>
      </c>
      <c r="E1039" s="5">
        <v>15498.389648</v>
      </c>
      <c r="F1039">
        <v>15498.389648</v>
      </c>
      <c r="G1039">
        <v>5310370000</v>
      </c>
    </row>
    <row r="1040" spans="1:7" x14ac:dyDescent="0.35">
      <c r="A1040" s="2">
        <v>44501</v>
      </c>
      <c r="B1040">
        <v>15541.259765999999</v>
      </c>
      <c r="C1040">
        <v>15598.950194999999</v>
      </c>
      <c r="D1040">
        <v>15470.820313</v>
      </c>
      <c r="E1040" s="5">
        <v>15595.919921999999</v>
      </c>
      <c r="F1040">
        <v>15595.919921999999</v>
      </c>
      <c r="G1040">
        <v>5239250000</v>
      </c>
    </row>
    <row r="1041" spans="1:7" x14ac:dyDescent="0.35">
      <c r="A1041" s="2">
        <v>44502</v>
      </c>
      <c r="B1041">
        <v>15583.980469</v>
      </c>
      <c r="C1041">
        <v>15656.599609000001</v>
      </c>
      <c r="D1041">
        <v>15569.269531</v>
      </c>
      <c r="E1041" s="5">
        <v>15649.599609000001</v>
      </c>
      <c r="F1041">
        <v>15649.599609000001</v>
      </c>
      <c r="G1041">
        <v>5118540000</v>
      </c>
    </row>
    <row r="1042" spans="1:7" x14ac:dyDescent="0.35">
      <c r="A1042" s="2">
        <v>44503</v>
      </c>
      <c r="B1042">
        <v>15658.519531</v>
      </c>
      <c r="C1042">
        <v>15821.570313</v>
      </c>
      <c r="D1042">
        <v>15616.440430000001</v>
      </c>
      <c r="E1042" s="5">
        <v>15811.580078000001</v>
      </c>
      <c r="F1042">
        <v>15811.580078000001</v>
      </c>
      <c r="G1042">
        <v>5274520000</v>
      </c>
    </row>
    <row r="1043" spans="1:7" x14ac:dyDescent="0.35">
      <c r="A1043" s="2">
        <v>44504</v>
      </c>
      <c r="B1043">
        <v>15849.740234000001</v>
      </c>
      <c r="C1043">
        <v>15966.089844</v>
      </c>
      <c r="D1043">
        <v>15827.660156</v>
      </c>
      <c r="E1043" s="5">
        <v>15940.309569999999</v>
      </c>
      <c r="F1043">
        <v>15940.309569999999</v>
      </c>
      <c r="G1043">
        <v>5252570000</v>
      </c>
    </row>
    <row r="1044" spans="1:7" x14ac:dyDescent="0.35">
      <c r="A1044" s="2">
        <v>44505</v>
      </c>
      <c r="B1044">
        <v>16003.559569999999</v>
      </c>
      <c r="C1044">
        <v>16053.389648</v>
      </c>
      <c r="D1044">
        <v>15900.780273</v>
      </c>
      <c r="E1044" s="5">
        <v>15971.589844</v>
      </c>
      <c r="F1044">
        <v>15971.589844</v>
      </c>
      <c r="G1044">
        <v>5534130000</v>
      </c>
    </row>
    <row r="1045" spans="1:7" x14ac:dyDescent="0.35">
      <c r="A1045" s="2">
        <v>44508</v>
      </c>
      <c r="B1045">
        <v>15995.719727</v>
      </c>
      <c r="C1045">
        <v>16038.230469</v>
      </c>
      <c r="D1045">
        <v>15961.809569999999</v>
      </c>
      <c r="E1045" s="5">
        <v>15982.360352</v>
      </c>
      <c r="F1045">
        <v>15982.360352</v>
      </c>
      <c r="G1045">
        <v>5620280000</v>
      </c>
    </row>
    <row r="1046" spans="1:7" x14ac:dyDescent="0.35">
      <c r="A1046" s="2">
        <v>44509</v>
      </c>
      <c r="B1046">
        <v>16024.129883</v>
      </c>
      <c r="C1046">
        <v>16035.209961</v>
      </c>
      <c r="D1046">
        <v>15836.679688</v>
      </c>
      <c r="E1046" s="5">
        <v>15886.540039</v>
      </c>
      <c r="F1046">
        <v>15886.540039</v>
      </c>
      <c r="G1046">
        <v>5531330000</v>
      </c>
    </row>
    <row r="1047" spans="1:7" x14ac:dyDescent="0.35">
      <c r="A1047" s="2">
        <v>44510</v>
      </c>
      <c r="B1047">
        <v>15753.839844</v>
      </c>
      <c r="C1047">
        <v>15867.240234000001</v>
      </c>
      <c r="D1047">
        <v>15543.679688</v>
      </c>
      <c r="E1047" s="5">
        <v>15622.709961</v>
      </c>
      <c r="F1047">
        <v>15622.709961</v>
      </c>
      <c r="G1047">
        <v>5336480000</v>
      </c>
    </row>
    <row r="1048" spans="1:7" x14ac:dyDescent="0.35">
      <c r="A1048" s="2">
        <v>44511</v>
      </c>
      <c r="B1048">
        <v>15752.080078000001</v>
      </c>
      <c r="C1048">
        <v>15768.030273</v>
      </c>
      <c r="D1048">
        <v>15695.769531</v>
      </c>
      <c r="E1048" s="5">
        <v>15704.280273</v>
      </c>
      <c r="F1048">
        <v>15704.280273</v>
      </c>
      <c r="G1048">
        <v>4520600000</v>
      </c>
    </row>
    <row r="1049" spans="1:7" x14ac:dyDescent="0.35">
      <c r="A1049" s="2">
        <v>44512</v>
      </c>
      <c r="B1049">
        <v>15752.620117</v>
      </c>
      <c r="C1049">
        <v>15874.570313</v>
      </c>
      <c r="D1049">
        <v>15705.379883</v>
      </c>
      <c r="E1049" s="5">
        <v>15860.959961</v>
      </c>
      <c r="F1049">
        <v>15860.959961</v>
      </c>
      <c r="G1049">
        <v>5412870000</v>
      </c>
    </row>
    <row r="1050" spans="1:7" x14ac:dyDescent="0.35">
      <c r="A1050" s="2">
        <v>44515</v>
      </c>
      <c r="B1050">
        <v>15894.820313</v>
      </c>
      <c r="C1050">
        <v>15918.450194999999</v>
      </c>
      <c r="D1050">
        <v>15778.309569999999</v>
      </c>
      <c r="E1050" s="5">
        <v>15853.849609000001</v>
      </c>
      <c r="F1050">
        <v>15853.849609000001</v>
      </c>
      <c r="G1050">
        <v>4978040000</v>
      </c>
    </row>
    <row r="1051" spans="1:7" x14ac:dyDescent="0.35">
      <c r="A1051" s="2">
        <v>44516</v>
      </c>
      <c r="B1051">
        <v>15840.320313</v>
      </c>
      <c r="C1051">
        <v>15989.610352</v>
      </c>
      <c r="D1051">
        <v>15825</v>
      </c>
      <c r="E1051" s="5">
        <v>15973.860352</v>
      </c>
      <c r="F1051">
        <v>15973.860352</v>
      </c>
      <c r="G1051">
        <v>5441150000</v>
      </c>
    </row>
    <row r="1052" spans="1:7" x14ac:dyDescent="0.35">
      <c r="A1052" s="2">
        <v>44517</v>
      </c>
      <c r="B1052">
        <v>15973.620117</v>
      </c>
      <c r="C1052">
        <v>15998.570313</v>
      </c>
      <c r="D1052">
        <v>15909.389648</v>
      </c>
      <c r="E1052" s="5">
        <v>15921.570313</v>
      </c>
      <c r="F1052">
        <v>15921.570313</v>
      </c>
      <c r="G1052">
        <v>5024540000</v>
      </c>
    </row>
    <row r="1053" spans="1:7" x14ac:dyDescent="0.35">
      <c r="A1053" s="2">
        <v>44518</v>
      </c>
      <c r="B1053">
        <v>15973.389648</v>
      </c>
      <c r="C1053">
        <v>16010.879883</v>
      </c>
      <c r="D1053">
        <v>15848.830078000001</v>
      </c>
      <c r="E1053" s="5">
        <v>15993.709961</v>
      </c>
      <c r="F1053">
        <v>15993.709961</v>
      </c>
      <c r="G1053">
        <v>5361690000</v>
      </c>
    </row>
    <row r="1054" spans="1:7" x14ac:dyDescent="0.35">
      <c r="A1054" s="2">
        <v>44519</v>
      </c>
      <c r="B1054">
        <v>16042.160156</v>
      </c>
      <c r="C1054">
        <v>16121.120117</v>
      </c>
      <c r="D1054">
        <v>16017.230469</v>
      </c>
      <c r="E1054" s="5">
        <v>16057.440430000001</v>
      </c>
      <c r="F1054">
        <v>16057.440430000001</v>
      </c>
      <c r="G1054">
        <v>4849160000</v>
      </c>
    </row>
    <row r="1055" spans="1:7" x14ac:dyDescent="0.35">
      <c r="A1055" s="2">
        <v>44522</v>
      </c>
      <c r="B1055">
        <v>16120.919921999999</v>
      </c>
      <c r="C1055">
        <v>16212.230469</v>
      </c>
      <c r="D1055">
        <v>15851.040039</v>
      </c>
      <c r="E1055" s="5">
        <v>15854.759765999999</v>
      </c>
      <c r="F1055">
        <v>15854.759765999999</v>
      </c>
      <c r="G1055">
        <v>5531070000</v>
      </c>
    </row>
    <row r="1056" spans="1:7" x14ac:dyDescent="0.35">
      <c r="A1056" s="2">
        <v>44523</v>
      </c>
      <c r="B1056">
        <v>15809.5</v>
      </c>
      <c r="C1056">
        <v>15895.860352</v>
      </c>
      <c r="D1056">
        <v>15601.459961</v>
      </c>
      <c r="E1056" s="5">
        <v>15775.139648</v>
      </c>
      <c r="F1056">
        <v>15775.139648</v>
      </c>
      <c r="G1056">
        <v>5412610000</v>
      </c>
    </row>
    <row r="1057" spans="1:7" x14ac:dyDescent="0.35">
      <c r="A1057" s="2">
        <v>44524</v>
      </c>
      <c r="B1057">
        <v>15677.879883</v>
      </c>
      <c r="C1057">
        <v>15848.559569999999</v>
      </c>
      <c r="D1057">
        <v>15591.360352</v>
      </c>
      <c r="E1057" s="5">
        <v>15845.230469</v>
      </c>
      <c r="F1057">
        <v>15845.230469</v>
      </c>
      <c r="G1057">
        <v>4178630000</v>
      </c>
    </row>
    <row r="1058" spans="1:7" x14ac:dyDescent="0.35">
      <c r="A1058" s="2">
        <v>44526</v>
      </c>
      <c r="B1058">
        <v>15664.379883</v>
      </c>
      <c r="C1058">
        <v>15731.540039</v>
      </c>
      <c r="D1058">
        <v>15456.089844</v>
      </c>
      <c r="E1058" s="5">
        <v>15491.660156</v>
      </c>
      <c r="F1058">
        <v>15491.660156</v>
      </c>
      <c r="G1058">
        <v>3502030000</v>
      </c>
    </row>
    <row r="1059" spans="1:7" x14ac:dyDescent="0.35">
      <c r="A1059" s="2">
        <v>44529</v>
      </c>
      <c r="B1059">
        <v>15719.419921999999</v>
      </c>
      <c r="C1059">
        <v>15833.110352</v>
      </c>
      <c r="D1059">
        <v>15644.610352</v>
      </c>
      <c r="E1059" s="5">
        <v>15782.830078000001</v>
      </c>
      <c r="F1059">
        <v>15782.830078000001</v>
      </c>
      <c r="G1059">
        <v>4800570000</v>
      </c>
    </row>
    <row r="1060" spans="1:7" x14ac:dyDescent="0.35">
      <c r="A1060" s="2">
        <v>44530</v>
      </c>
      <c r="B1060">
        <v>15716.5</v>
      </c>
      <c r="C1060">
        <v>15828.200194999999</v>
      </c>
      <c r="D1060">
        <v>15451.389648</v>
      </c>
      <c r="E1060" s="5">
        <v>15537.690430000001</v>
      </c>
      <c r="F1060">
        <v>15537.690430000001</v>
      </c>
      <c r="G1060">
        <v>6609380000</v>
      </c>
    </row>
    <row r="1061" spans="1:7" x14ac:dyDescent="0.35">
      <c r="A1061" s="2">
        <v>44531</v>
      </c>
      <c r="B1061">
        <v>15752.269531</v>
      </c>
      <c r="C1061">
        <v>15816.820313</v>
      </c>
      <c r="D1061">
        <v>15243.929688</v>
      </c>
      <c r="E1061" s="5">
        <v>15254.049805000001</v>
      </c>
      <c r="F1061">
        <v>15254.049805000001</v>
      </c>
      <c r="G1061">
        <v>6266020000</v>
      </c>
    </row>
    <row r="1062" spans="1:7" x14ac:dyDescent="0.35">
      <c r="A1062" s="2">
        <v>44532</v>
      </c>
      <c r="B1062">
        <v>15181.820313</v>
      </c>
      <c r="C1062">
        <v>15444.540039</v>
      </c>
      <c r="D1062">
        <v>15150.120117</v>
      </c>
      <c r="E1062" s="5">
        <v>15381.320313</v>
      </c>
      <c r="F1062">
        <v>15381.320313</v>
      </c>
      <c r="G1062">
        <v>5390100000</v>
      </c>
    </row>
    <row r="1063" spans="1:7" x14ac:dyDescent="0.35">
      <c r="A1063" s="2">
        <v>44533</v>
      </c>
      <c r="B1063">
        <v>15428.709961</v>
      </c>
      <c r="C1063">
        <v>15470.360352</v>
      </c>
      <c r="D1063">
        <v>14931.059569999999</v>
      </c>
      <c r="E1063" s="5">
        <v>15085.469727</v>
      </c>
      <c r="F1063">
        <v>15085.469727</v>
      </c>
      <c r="G1063">
        <v>5859520000</v>
      </c>
    </row>
    <row r="1064" spans="1:7" x14ac:dyDescent="0.35">
      <c r="A1064" s="2">
        <v>44536</v>
      </c>
      <c r="B1064">
        <v>15117.629883</v>
      </c>
      <c r="C1064">
        <v>15281.990234000001</v>
      </c>
      <c r="D1064">
        <v>14931.610352</v>
      </c>
      <c r="E1064" s="5">
        <v>15225.150390999999</v>
      </c>
      <c r="F1064">
        <v>15225.150390999999</v>
      </c>
      <c r="G1064">
        <v>5095960000</v>
      </c>
    </row>
    <row r="1065" spans="1:7" x14ac:dyDescent="0.35">
      <c r="A1065" s="2">
        <v>44537</v>
      </c>
      <c r="B1065">
        <v>15510.910156</v>
      </c>
      <c r="C1065">
        <v>15720.089844</v>
      </c>
      <c r="D1065">
        <v>15507.660156</v>
      </c>
      <c r="E1065" s="5">
        <v>15686.919921999999</v>
      </c>
      <c r="F1065">
        <v>15686.919921999999</v>
      </c>
      <c r="G1065">
        <v>5091220000</v>
      </c>
    </row>
    <row r="1066" spans="1:7" x14ac:dyDescent="0.35">
      <c r="A1066" s="2">
        <v>44538</v>
      </c>
      <c r="B1066">
        <v>15690.650390999999</v>
      </c>
      <c r="C1066">
        <v>15792.639648</v>
      </c>
      <c r="D1066">
        <v>15618.879883</v>
      </c>
      <c r="E1066" s="5">
        <v>15786.990234000001</v>
      </c>
      <c r="F1066">
        <v>15786.990234000001</v>
      </c>
      <c r="G1066">
        <v>4600800000</v>
      </c>
    </row>
    <row r="1067" spans="1:7" x14ac:dyDescent="0.35">
      <c r="A1067" s="2">
        <v>44539</v>
      </c>
      <c r="B1067">
        <v>15720.540039</v>
      </c>
      <c r="C1067">
        <v>15796.049805000001</v>
      </c>
      <c r="D1067">
        <v>15511.120117</v>
      </c>
      <c r="E1067" s="5">
        <v>15517.370117</v>
      </c>
      <c r="F1067">
        <v>15517.370117</v>
      </c>
      <c r="G1067">
        <v>4484230000</v>
      </c>
    </row>
    <row r="1068" spans="1:7" x14ac:dyDescent="0.35">
      <c r="A1068" s="2">
        <v>44540</v>
      </c>
      <c r="B1068">
        <v>15629.589844</v>
      </c>
      <c r="C1068">
        <v>15677.599609000001</v>
      </c>
      <c r="D1068">
        <v>15477.849609000001</v>
      </c>
      <c r="E1068" s="5">
        <v>15630.599609000001</v>
      </c>
      <c r="F1068">
        <v>15630.599609000001</v>
      </c>
      <c r="G1068">
        <v>4395460000</v>
      </c>
    </row>
    <row r="1069" spans="1:7" x14ac:dyDescent="0.35">
      <c r="A1069" s="2">
        <v>44543</v>
      </c>
      <c r="B1069">
        <v>15621.269531</v>
      </c>
      <c r="C1069">
        <v>15637.059569999999</v>
      </c>
      <c r="D1069">
        <v>15408.25</v>
      </c>
      <c r="E1069" s="5">
        <v>15413.280273</v>
      </c>
      <c r="F1069">
        <v>15413.280273</v>
      </c>
      <c r="G1069">
        <v>4549170000</v>
      </c>
    </row>
    <row r="1070" spans="1:7" x14ac:dyDescent="0.35">
      <c r="A1070" s="2">
        <v>44544</v>
      </c>
      <c r="B1070">
        <v>15215.959961</v>
      </c>
      <c r="C1070">
        <v>15317.549805000001</v>
      </c>
      <c r="D1070">
        <v>15097.349609000001</v>
      </c>
      <c r="E1070" s="5">
        <v>15237.639648</v>
      </c>
      <c r="F1070">
        <v>15237.639648</v>
      </c>
      <c r="G1070">
        <v>4802460000</v>
      </c>
    </row>
    <row r="1071" spans="1:7" x14ac:dyDescent="0.35">
      <c r="A1071" s="2">
        <v>44545</v>
      </c>
      <c r="B1071">
        <v>15230.709961</v>
      </c>
      <c r="C1071">
        <v>15575.759765999999</v>
      </c>
      <c r="D1071">
        <v>15055.230469</v>
      </c>
      <c r="E1071" s="5">
        <v>15565.580078000001</v>
      </c>
      <c r="F1071">
        <v>15565.580078000001</v>
      </c>
      <c r="G1071">
        <v>5318850000</v>
      </c>
    </row>
    <row r="1072" spans="1:7" x14ac:dyDescent="0.35">
      <c r="A1072" s="2">
        <v>44546</v>
      </c>
      <c r="B1072">
        <v>15629.080078000001</v>
      </c>
      <c r="C1072">
        <v>15633.190430000001</v>
      </c>
      <c r="D1072">
        <v>15119.490234000001</v>
      </c>
      <c r="E1072" s="5">
        <v>15180.429688</v>
      </c>
      <c r="F1072">
        <v>15180.429688</v>
      </c>
      <c r="G1072">
        <v>4890470000</v>
      </c>
    </row>
    <row r="1073" spans="1:7" x14ac:dyDescent="0.35">
      <c r="A1073" s="2">
        <v>44547</v>
      </c>
      <c r="B1073">
        <v>15036.769531</v>
      </c>
      <c r="C1073">
        <v>15288.780273</v>
      </c>
      <c r="D1073">
        <v>14960.370117</v>
      </c>
      <c r="E1073" s="5">
        <v>15169.679688</v>
      </c>
      <c r="F1073">
        <v>15169.679688</v>
      </c>
      <c r="G1073">
        <v>7616320000</v>
      </c>
    </row>
    <row r="1074" spans="1:7" x14ac:dyDescent="0.35">
      <c r="A1074" s="2">
        <v>44550</v>
      </c>
      <c r="B1074">
        <v>14933</v>
      </c>
      <c r="C1074">
        <v>15007.299805000001</v>
      </c>
      <c r="D1074">
        <v>14860.040039</v>
      </c>
      <c r="E1074" s="5">
        <v>14980.940430000001</v>
      </c>
      <c r="F1074">
        <v>14980.940430000001</v>
      </c>
      <c r="G1074">
        <v>4576750000</v>
      </c>
    </row>
    <row r="1075" spans="1:7" x14ac:dyDescent="0.35">
      <c r="A1075" s="2">
        <v>44551</v>
      </c>
      <c r="B1075">
        <v>15140.429688</v>
      </c>
      <c r="C1075">
        <v>15349.059569999999</v>
      </c>
      <c r="D1075">
        <v>15015.030273</v>
      </c>
      <c r="E1075" s="5">
        <v>15341.089844</v>
      </c>
      <c r="F1075">
        <v>15341.089844</v>
      </c>
      <c r="G1075">
        <v>4546230000</v>
      </c>
    </row>
    <row r="1076" spans="1:7" x14ac:dyDescent="0.35">
      <c r="A1076" s="2">
        <v>44552</v>
      </c>
      <c r="B1076">
        <v>15319.160156</v>
      </c>
      <c r="C1076">
        <v>15525.969727</v>
      </c>
      <c r="D1076">
        <v>15303.059569999999</v>
      </c>
      <c r="E1076" s="5">
        <v>15521.889648</v>
      </c>
      <c r="F1076">
        <v>15521.889648</v>
      </c>
      <c r="G1076">
        <v>4080900000</v>
      </c>
    </row>
    <row r="1077" spans="1:7" x14ac:dyDescent="0.35">
      <c r="A1077" s="2">
        <v>44553</v>
      </c>
      <c r="B1077">
        <v>15544.790039</v>
      </c>
      <c r="C1077">
        <v>15697.980469</v>
      </c>
      <c r="D1077">
        <v>15528.910156</v>
      </c>
      <c r="E1077" s="5">
        <v>15653.370117</v>
      </c>
      <c r="F1077">
        <v>15653.370117</v>
      </c>
      <c r="G1077">
        <v>3918200000</v>
      </c>
    </row>
    <row r="1078" spans="1:7" x14ac:dyDescent="0.35">
      <c r="A1078" s="2">
        <v>44557</v>
      </c>
      <c r="B1078">
        <v>15696.830078000001</v>
      </c>
      <c r="C1078">
        <v>15871.400390999999</v>
      </c>
      <c r="D1078">
        <v>15696.830078000001</v>
      </c>
      <c r="E1078" s="5">
        <v>15871.259765999999</v>
      </c>
      <c r="F1078">
        <v>15871.259765999999</v>
      </c>
      <c r="G1078">
        <v>3730120000</v>
      </c>
    </row>
    <row r="1079" spans="1:7" x14ac:dyDescent="0.35">
      <c r="A1079" s="2">
        <v>44558</v>
      </c>
      <c r="B1079">
        <v>15895.200194999999</v>
      </c>
      <c r="C1079">
        <v>15901.469727</v>
      </c>
      <c r="D1079">
        <v>15757.070313</v>
      </c>
      <c r="E1079" s="5">
        <v>15781.719727</v>
      </c>
      <c r="F1079">
        <v>15781.719727</v>
      </c>
      <c r="G1079">
        <v>3623600000</v>
      </c>
    </row>
    <row r="1080" spans="1:7" x14ac:dyDescent="0.35">
      <c r="A1080" s="2">
        <v>44559</v>
      </c>
      <c r="B1080">
        <v>15794.919921999999</v>
      </c>
      <c r="C1080">
        <v>15821.809569999999</v>
      </c>
      <c r="D1080">
        <v>15679.849609000001</v>
      </c>
      <c r="E1080" s="5">
        <v>15766.219727</v>
      </c>
      <c r="F1080">
        <v>15766.219727</v>
      </c>
      <c r="G1080">
        <v>3694500000</v>
      </c>
    </row>
    <row r="1081" spans="1:7" x14ac:dyDescent="0.35">
      <c r="A1081" s="2">
        <v>44560</v>
      </c>
      <c r="B1081">
        <v>15758.980469</v>
      </c>
      <c r="C1081">
        <v>15868.089844</v>
      </c>
      <c r="D1081">
        <v>15729.160156</v>
      </c>
      <c r="E1081" s="5">
        <v>15741.559569999999</v>
      </c>
      <c r="F1081">
        <v>15741.559569999999</v>
      </c>
      <c r="G1081">
        <v>3732730000</v>
      </c>
    </row>
    <row r="1082" spans="1:7" x14ac:dyDescent="0.35">
      <c r="A1082" s="2">
        <v>44561</v>
      </c>
      <c r="B1082">
        <v>15722.910156</v>
      </c>
      <c r="C1082">
        <v>15777.429688</v>
      </c>
      <c r="D1082">
        <v>15643.940430000001</v>
      </c>
      <c r="E1082" s="5">
        <v>15644.969727</v>
      </c>
      <c r="F1082">
        <v>15644.969727</v>
      </c>
      <c r="G1082">
        <v>3379850000</v>
      </c>
    </row>
    <row r="1083" spans="1:7" x14ac:dyDescent="0.35">
      <c r="A1083" s="2">
        <v>44564</v>
      </c>
      <c r="B1083">
        <v>15732.5</v>
      </c>
      <c r="C1083">
        <v>15832.799805000001</v>
      </c>
      <c r="D1083">
        <v>15644.089844</v>
      </c>
      <c r="E1083" s="5">
        <v>15832.799805000001</v>
      </c>
      <c r="F1083">
        <v>15832.799805000001</v>
      </c>
      <c r="G1083">
        <v>4412130000</v>
      </c>
    </row>
    <row r="1084" spans="1:7" x14ac:dyDescent="0.35">
      <c r="A1084" s="2">
        <v>44565</v>
      </c>
      <c r="B1084">
        <v>15852.139648</v>
      </c>
      <c r="C1084">
        <v>15852.139648</v>
      </c>
      <c r="D1084">
        <v>15512.410156</v>
      </c>
      <c r="E1084" s="5">
        <v>15622.719727</v>
      </c>
      <c r="F1084">
        <v>15622.719727</v>
      </c>
      <c r="G1084">
        <v>5109270000</v>
      </c>
    </row>
    <row r="1085" spans="1:7" x14ac:dyDescent="0.35">
      <c r="A1085" s="2">
        <v>44566</v>
      </c>
      <c r="B1085">
        <v>15547.160156</v>
      </c>
      <c r="C1085">
        <v>15586.299805000001</v>
      </c>
      <c r="D1085">
        <v>15095.179688</v>
      </c>
      <c r="E1085" s="5">
        <v>15100.169921999999</v>
      </c>
      <c r="F1085">
        <v>15100.169921999999</v>
      </c>
      <c r="G1085">
        <v>5011990000</v>
      </c>
    </row>
    <row r="1086" spans="1:7" x14ac:dyDescent="0.35">
      <c r="A1086" s="2">
        <v>44567</v>
      </c>
      <c r="B1086">
        <v>15024.150390999999</v>
      </c>
      <c r="C1086">
        <v>15198.450194999999</v>
      </c>
      <c r="D1086">
        <v>14914.870117</v>
      </c>
      <c r="E1086" s="5">
        <v>15080.860352</v>
      </c>
      <c r="F1086">
        <v>15080.860352</v>
      </c>
      <c r="G1086">
        <v>4774740000</v>
      </c>
    </row>
    <row r="1087" spans="1:7" x14ac:dyDescent="0.35">
      <c r="A1087" s="2">
        <v>44568</v>
      </c>
      <c r="B1087">
        <v>15095.719727</v>
      </c>
      <c r="C1087">
        <v>15171.019531</v>
      </c>
      <c r="D1087">
        <v>14877.629883</v>
      </c>
      <c r="E1087" s="5">
        <v>14935.900390999999</v>
      </c>
      <c r="F1087">
        <v>14935.900390999999</v>
      </c>
      <c r="G1087">
        <v>4229270000</v>
      </c>
    </row>
    <row r="1088" spans="1:7" x14ac:dyDescent="0.35">
      <c r="A1088" s="2">
        <v>44571</v>
      </c>
      <c r="B1088">
        <v>14751.780273</v>
      </c>
      <c r="C1088">
        <v>14953.849609000001</v>
      </c>
      <c r="D1088">
        <v>14530.230469</v>
      </c>
      <c r="E1088" s="5">
        <v>14942.830078000001</v>
      </c>
      <c r="F1088">
        <v>14942.830078000001</v>
      </c>
      <c r="G1088">
        <v>5303230000</v>
      </c>
    </row>
    <row r="1089" spans="1:7" x14ac:dyDescent="0.35">
      <c r="A1089" s="2">
        <v>44572</v>
      </c>
      <c r="B1089">
        <v>14919.259765999999</v>
      </c>
      <c r="C1089">
        <v>15158.709961</v>
      </c>
      <c r="D1089">
        <v>14837.629883</v>
      </c>
      <c r="E1089" s="5">
        <v>15153.450194999999</v>
      </c>
      <c r="F1089">
        <v>15153.450194999999</v>
      </c>
      <c r="G1089">
        <v>4378660000</v>
      </c>
    </row>
    <row r="1090" spans="1:7" x14ac:dyDescent="0.35">
      <c r="A1090" s="2">
        <v>44573</v>
      </c>
      <c r="B1090">
        <v>15263.099609000001</v>
      </c>
      <c r="C1090">
        <v>15319.030273</v>
      </c>
      <c r="D1090">
        <v>15117.290039</v>
      </c>
      <c r="E1090" s="5">
        <v>15188.389648</v>
      </c>
      <c r="F1090">
        <v>15188.389648</v>
      </c>
      <c r="G1090">
        <v>4321180000</v>
      </c>
    </row>
    <row r="1091" spans="1:7" x14ac:dyDescent="0.35">
      <c r="A1091" s="2">
        <v>44574</v>
      </c>
      <c r="B1091">
        <v>15245.040039</v>
      </c>
      <c r="C1091">
        <v>15259.709961</v>
      </c>
      <c r="D1091">
        <v>14782.240234000001</v>
      </c>
      <c r="E1091" s="5">
        <v>14806.809569999999</v>
      </c>
      <c r="F1091">
        <v>14806.809569999999</v>
      </c>
      <c r="G1091">
        <v>4283070000</v>
      </c>
    </row>
    <row r="1092" spans="1:7" x14ac:dyDescent="0.35">
      <c r="A1092" s="2">
        <v>44575</v>
      </c>
      <c r="B1092">
        <v>14708.019531</v>
      </c>
      <c r="C1092">
        <v>14897.679688</v>
      </c>
      <c r="D1092">
        <v>14689.429688</v>
      </c>
      <c r="E1092" s="5">
        <v>14893.75</v>
      </c>
      <c r="F1092">
        <v>14893.75</v>
      </c>
      <c r="G1092">
        <v>4345780000</v>
      </c>
    </row>
    <row r="1093" spans="1:7" x14ac:dyDescent="0.35">
      <c r="A1093" s="2">
        <v>44579</v>
      </c>
      <c r="B1093">
        <v>14681.830078000001</v>
      </c>
      <c r="C1093">
        <v>14740.540039</v>
      </c>
      <c r="D1093">
        <v>14482.940430000001</v>
      </c>
      <c r="E1093" s="5">
        <v>14506.900390999999</v>
      </c>
      <c r="F1093">
        <v>14506.900390999999</v>
      </c>
      <c r="G1093">
        <v>5027990000</v>
      </c>
    </row>
    <row r="1094" spans="1:7" x14ac:dyDescent="0.35">
      <c r="A1094" s="2">
        <v>44580</v>
      </c>
      <c r="B1094">
        <v>14582.219727</v>
      </c>
      <c r="C1094">
        <v>14658.889648</v>
      </c>
      <c r="D1094">
        <v>14331.650390999999</v>
      </c>
      <c r="E1094" s="5">
        <v>14340.259765999999</v>
      </c>
      <c r="F1094">
        <v>14340.259765999999</v>
      </c>
      <c r="G1094">
        <v>4639990000</v>
      </c>
    </row>
    <row r="1095" spans="1:7" x14ac:dyDescent="0.35">
      <c r="A1095" s="2">
        <v>44581</v>
      </c>
      <c r="B1095">
        <v>14462.849609000001</v>
      </c>
      <c r="C1095">
        <v>14642.030273</v>
      </c>
      <c r="D1095">
        <v>14140.780273</v>
      </c>
      <c r="E1095" s="5">
        <v>14154.019531</v>
      </c>
      <c r="F1095">
        <v>14154.019531</v>
      </c>
      <c r="G1095">
        <v>5078450000</v>
      </c>
    </row>
    <row r="1096" spans="1:7" x14ac:dyDescent="0.35">
      <c r="A1096" s="2">
        <v>44582</v>
      </c>
      <c r="B1096">
        <v>14046.219727</v>
      </c>
      <c r="C1096">
        <v>14171.719727</v>
      </c>
      <c r="D1096">
        <v>13764.240234000001</v>
      </c>
      <c r="E1096" s="5">
        <v>13768.919921999999</v>
      </c>
      <c r="F1096">
        <v>13768.919921999999</v>
      </c>
      <c r="G1096">
        <v>5845830000</v>
      </c>
    </row>
    <row r="1097" spans="1:7" x14ac:dyDescent="0.35">
      <c r="A1097" s="2">
        <v>44585</v>
      </c>
      <c r="B1097">
        <v>13481.5</v>
      </c>
      <c r="C1097">
        <v>13876.610352</v>
      </c>
      <c r="D1097">
        <v>13094.650390999999</v>
      </c>
      <c r="E1097" s="5">
        <v>13855.129883</v>
      </c>
      <c r="F1097">
        <v>13855.129883</v>
      </c>
      <c r="G1097">
        <v>6982960000</v>
      </c>
    </row>
    <row r="1098" spans="1:7" x14ac:dyDescent="0.35">
      <c r="A1098" s="2">
        <v>44586</v>
      </c>
      <c r="B1098">
        <v>13610.870117</v>
      </c>
      <c r="C1098">
        <v>13781.620117</v>
      </c>
      <c r="D1098">
        <v>13414.139648</v>
      </c>
      <c r="E1098" s="5">
        <v>13539.290039</v>
      </c>
      <c r="F1098">
        <v>13539.290039</v>
      </c>
      <c r="G1098">
        <v>4981070000</v>
      </c>
    </row>
    <row r="1099" spans="1:7" x14ac:dyDescent="0.35">
      <c r="A1099" s="2">
        <v>44587</v>
      </c>
      <c r="B1099">
        <v>13871.769531</v>
      </c>
      <c r="C1099">
        <v>14002.650390999999</v>
      </c>
      <c r="D1099">
        <v>13392.190430000001</v>
      </c>
      <c r="E1099" s="5">
        <v>13542.120117</v>
      </c>
      <c r="F1099">
        <v>13542.120117</v>
      </c>
      <c r="G1099">
        <v>5734390000</v>
      </c>
    </row>
    <row r="1100" spans="1:7" x14ac:dyDescent="0.35">
      <c r="A1100" s="2">
        <v>44588</v>
      </c>
      <c r="B1100">
        <v>13710.990234000001</v>
      </c>
      <c r="C1100">
        <v>13765.910156</v>
      </c>
      <c r="D1100">
        <v>13322.660156</v>
      </c>
      <c r="E1100" s="5">
        <v>13352.780273</v>
      </c>
      <c r="F1100">
        <v>13352.780273</v>
      </c>
      <c r="G1100">
        <v>5155970000</v>
      </c>
    </row>
    <row r="1101" spans="1:7" x14ac:dyDescent="0.35">
      <c r="A1101" s="2">
        <v>44589</v>
      </c>
      <c r="B1101">
        <v>13436.709961</v>
      </c>
      <c r="C1101">
        <v>13771.910156</v>
      </c>
      <c r="D1101">
        <v>13236.559569999999</v>
      </c>
      <c r="E1101" s="5">
        <v>13770.570313</v>
      </c>
      <c r="F1101">
        <v>13770.570313</v>
      </c>
      <c r="G1101">
        <v>4955960000</v>
      </c>
    </row>
    <row r="1102" spans="1:7" x14ac:dyDescent="0.35">
      <c r="A1102" s="2">
        <v>44592</v>
      </c>
      <c r="B1102">
        <v>13812.190430000001</v>
      </c>
      <c r="C1102">
        <v>14242.900390999999</v>
      </c>
      <c r="D1102">
        <v>13767.709961</v>
      </c>
      <c r="E1102" s="5">
        <v>14239.879883</v>
      </c>
      <c r="F1102">
        <v>14239.879883</v>
      </c>
      <c r="G1102">
        <v>5111460000</v>
      </c>
    </row>
    <row r="1103" spans="1:7" x14ac:dyDescent="0.35">
      <c r="A1103" s="2">
        <v>44593</v>
      </c>
      <c r="B1103">
        <v>14277.429688</v>
      </c>
      <c r="C1103">
        <v>14358.690430000001</v>
      </c>
      <c r="D1103">
        <v>14070.769531</v>
      </c>
      <c r="E1103" s="5">
        <v>14346</v>
      </c>
      <c r="F1103">
        <v>14346</v>
      </c>
      <c r="G1103">
        <v>4650460000</v>
      </c>
    </row>
    <row r="1104" spans="1:7" x14ac:dyDescent="0.35">
      <c r="A1104" s="2">
        <v>44594</v>
      </c>
      <c r="B1104">
        <v>14494.469727</v>
      </c>
      <c r="C1104">
        <v>14504.820313</v>
      </c>
      <c r="D1104">
        <v>14264.650390999999</v>
      </c>
      <c r="E1104" s="5">
        <v>14417.549805000001</v>
      </c>
      <c r="F1104">
        <v>14417.549805000001</v>
      </c>
      <c r="G1104">
        <v>4647630000</v>
      </c>
    </row>
    <row r="1105" spans="1:7" x14ac:dyDescent="0.35">
      <c r="A1105" s="2">
        <v>44595</v>
      </c>
      <c r="B1105">
        <v>14045.830078000001</v>
      </c>
      <c r="C1105">
        <v>14207.889648</v>
      </c>
      <c r="D1105">
        <v>13851.740234000001</v>
      </c>
      <c r="E1105" s="5">
        <v>13878.820313</v>
      </c>
      <c r="F1105">
        <v>13878.820313</v>
      </c>
      <c r="G1105">
        <v>4306490000</v>
      </c>
    </row>
    <row r="1106" spans="1:7" x14ac:dyDescent="0.35">
      <c r="A1106" s="2">
        <v>44596</v>
      </c>
      <c r="B1106">
        <v>13958.480469</v>
      </c>
      <c r="C1106">
        <v>14222.759765999999</v>
      </c>
      <c r="D1106">
        <v>13850.389648</v>
      </c>
      <c r="E1106" s="5">
        <v>14098.009765999999</v>
      </c>
      <c r="F1106">
        <v>14098.009765999999</v>
      </c>
      <c r="G1106">
        <v>4104120000</v>
      </c>
    </row>
    <row r="1107" spans="1:7" x14ac:dyDescent="0.35">
      <c r="A1107" s="2">
        <v>44599</v>
      </c>
      <c r="B1107">
        <v>14118.790039</v>
      </c>
      <c r="C1107">
        <v>14236.309569999999</v>
      </c>
      <c r="D1107">
        <v>13974.099609000001</v>
      </c>
      <c r="E1107" s="5">
        <v>14015.669921999999</v>
      </c>
      <c r="F1107">
        <v>14015.669921999999</v>
      </c>
      <c r="G1107">
        <v>4253020000</v>
      </c>
    </row>
    <row r="1108" spans="1:7" x14ac:dyDescent="0.35">
      <c r="A1108" s="2">
        <v>44600</v>
      </c>
      <c r="B1108">
        <v>13984.429688</v>
      </c>
      <c r="C1108">
        <v>14226.480469</v>
      </c>
      <c r="D1108">
        <v>13934.780273</v>
      </c>
      <c r="E1108" s="5">
        <v>14194.450194999999</v>
      </c>
      <c r="F1108">
        <v>14194.450194999999</v>
      </c>
      <c r="G1108">
        <v>4277150000</v>
      </c>
    </row>
    <row r="1109" spans="1:7" x14ac:dyDescent="0.35">
      <c r="A1109" s="2">
        <v>44601</v>
      </c>
      <c r="B1109">
        <v>14368.160156</v>
      </c>
      <c r="C1109">
        <v>14490.719727</v>
      </c>
      <c r="D1109">
        <v>14330.870117</v>
      </c>
      <c r="E1109" s="5">
        <v>14490.370117</v>
      </c>
      <c r="F1109">
        <v>14490.370117</v>
      </c>
      <c r="G1109">
        <v>4713210000</v>
      </c>
    </row>
    <row r="1110" spans="1:7" x14ac:dyDescent="0.35">
      <c r="A1110" s="2">
        <v>44602</v>
      </c>
      <c r="B1110">
        <v>14228.679688</v>
      </c>
      <c r="C1110">
        <v>14509.559569999999</v>
      </c>
      <c r="D1110">
        <v>14118.200194999999</v>
      </c>
      <c r="E1110" s="5">
        <v>14185.639648</v>
      </c>
      <c r="F1110">
        <v>14185.639648</v>
      </c>
      <c r="G1110">
        <v>5191050000</v>
      </c>
    </row>
    <row r="1111" spans="1:7" x14ac:dyDescent="0.35">
      <c r="A1111" s="2">
        <v>44603</v>
      </c>
      <c r="B1111">
        <v>14213.620117</v>
      </c>
      <c r="C1111">
        <v>14246.700194999999</v>
      </c>
      <c r="D1111">
        <v>13733.160156</v>
      </c>
      <c r="E1111" s="5">
        <v>13791.150390999999</v>
      </c>
      <c r="F1111">
        <v>13791.150390999999</v>
      </c>
      <c r="G1111">
        <v>5222590000</v>
      </c>
    </row>
    <row r="1112" spans="1:7" x14ac:dyDescent="0.35">
      <c r="A1112" s="2">
        <v>44606</v>
      </c>
      <c r="B1112">
        <v>13768.969727</v>
      </c>
      <c r="C1112">
        <v>13921.709961</v>
      </c>
      <c r="D1112">
        <v>13664.759765999999</v>
      </c>
      <c r="E1112" s="5">
        <v>13790.919921999999</v>
      </c>
      <c r="F1112">
        <v>13790.919921999999</v>
      </c>
      <c r="G1112">
        <v>4301470000</v>
      </c>
    </row>
    <row r="1113" spans="1:7" x14ac:dyDescent="0.35">
      <c r="A1113" s="2">
        <v>44607</v>
      </c>
      <c r="B1113">
        <v>13997.179688</v>
      </c>
      <c r="C1113">
        <v>14142.490234000001</v>
      </c>
      <c r="D1113">
        <v>13976.290039</v>
      </c>
      <c r="E1113" s="5">
        <v>14139.759765999999</v>
      </c>
      <c r="F1113">
        <v>14139.759765999999</v>
      </c>
      <c r="G1113">
        <v>4393050000</v>
      </c>
    </row>
    <row r="1114" spans="1:7" x14ac:dyDescent="0.35">
      <c r="A1114" s="2">
        <v>44608</v>
      </c>
      <c r="B1114">
        <v>14038.919921999999</v>
      </c>
      <c r="C1114">
        <v>14163.730469</v>
      </c>
      <c r="D1114">
        <v>13931.990234000001</v>
      </c>
      <c r="E1114" s="5">
        <v>14124.089844</v>
      </c>
      <c r="F1114">
        <v>14124.089844</v>
      </c>
      <c r="G1114">
        <v>4224060000</v>
      </c>
    </row>
    <row r="1115" spans="1:7" x14ac:dyDescent="0.35">
      <c r="A1115" s="2">
        <v>44609</v>
      </c>
      <c r="B1115">
        <v>14004.190430000001</v>
      </c>
      <c r="C1115">
        <v>14020.820313</v>
      </c>
      <c r="D1115">
        <v>13704.700194999999</v>
      </c>
      <c r="E1115" s="5">
        <v>13716.719727</v>
      </c>
      <c r="F1115">
        <v>13716.719727</v>
      </c>
      <c r="G1115">
        <v>4259890000</v>
      </c>
    </row>
    <row r="1116" spans="1:7" x14ac:dyDescent="0.35">
      <c r="A1116" s="2">
        <v>44610</v>
      </c>
      <c r="B1116">
        <v>13735.400390999999</v>
      </c>
      <c r="C1116">
        <v>13762.400390999999</v>
      </c>
      <c r="D1116">
        <v>13465.559569999999</v>
      </c>
      <c r="E1116" s="5">
        <v>13548.070313</v>
      </c>
      <c r="F1116">
        <v>13548.070313</v>
      </c>
      <c r="G1116">
        <v>4475010000</v>
      </c>
    </row>
    <row r="1117" spans="1:7" x14ac:dyDescent="0.35">
      <c r="A1117" s="2">
        <v>44614</v>
      </c>
      <c r="B1117">
        <v>13424.360352</v>
      </c>
      <c r="C1117">
        <v>13618.719727</v>
      </c>
      <c r="D1117">
        <v>13249.650390999999</v>
      </c>
      <c r="E1117" s="5">
        <v>13381.519531</v>
      </c>
      <c r="F1117">
        <v>13381.519531</v>
      </c>
      <c r="G1117">
        <v>4830920000</v>
      </c>
    </row>
    <row r="1118" spans="1:7" x14ac:dyDescent="0.35">
      <c r="A1118" s="2">
        <v>44615</v>
      </c>
      <c r="B1118">
        <v>13511.75</v>
      </c>
      <c r="C1118">
        <v>13533.780273</v>
      </c>
      <c r="D1118">
        <v>13032.169921999999</v>
      </c>
      <c r="E1118" s="5">
        <v>13037.490234000001</v>
      </c>
      <c r="F1118">
        <v>13037.490234000001</v>
      </c>
      <c r="G1118">
        <v>4614090000</v>
      </c>
    </row>
    <row r="1119" spans="1:7" x14ac:dyDescent="0.35">
      <c r="A1119" s="2">
        <v>44616</v>
      </c>
      <c r="B1119">
        <v>12587.879883</v>
      </c>
      <c r="C1119">
        <v>13486.110352</v>
      </c>
      <c r="D1119">
        <v>12587.879883</v>
      </c>
      <c r="E1119" s="5">
        <v>13473.589844</v>
      </c>
      <c r="F1119">
        <v>13473.589844</v>
      </c>
      <c r="G1119">
        <v>6131410000</v>
      </c>
    </row>
    <row r="1120" spans="1:7" x14ac:dyDescent="0.35">
      <c r="A1120" s="2">
        <v>44617</v>
      </c>
      <c r="B1120">
        <v>13485.259765999999</v>
      </c>
      <c r="C1120">
        <v>13696.860352</v>
      </c>
      <c r="D1120">
        <v>13358.290039</v>
      </c>
      <c r="E1120" s="5">
        <v>13694.620117</v>
      </c>
      <c r="F1120">
        <v>13694.620117</v>
      </c>
      <c r="G1120">
        <v>4614110000</v>
      </c>
    </row>
    <row r="1121" spans="1:7" x14ac:dyDescent="0.35">
      <c r="A1121" s="2">
        <v>44620</v>
      </c>
      <c r="B1121">
        <v>13570.830078000001</v>
      </c>
      <c r="C1121">
        <v>13810.639648</v>
      </c>
      <c r="D1121">
        <v>13549.900390999999</v>
      </c>
      <c r="E1121" s="5">
        <v>13751.400390999999</v>
      </c>
      <c r="F1121">
        <v>13751.400390999999</v>
      </c>
      <c r="G1121">
        <v>5894130000</v>
      </c>
    </row>
    <row r="1122" spans="1:7" x14ac:dyDescent="0.35">
      <c r="A1122" s="2">
        <v>44621</v>
      </c>
      <c r="B1122">
        <v>13716.700194999999</v>
      </c>
      <c r="C1122">
        <v>13777.040039</v>
      </c>
      <c r="D1122">
        <v>13441.320313</v>
      </c>
      <c r="E1122" s="5">
        <v>13532.459961</v>
      </c>
      <c r="F1122">
        <v>13532.459961</v>
      </c>
      <c r="G1122">
        <v>6094490000</v>
      </c>
    </row>
    <row r="1123" spans="1:7" x14ac:dyDescent="0.35">
      <c r="A1123" s="2">
        <v>44622</v>
      </c>
      <c r="B1123">
        <v>13597.530273</v>
      </c>
      <c r="C1123">
        <v>13796.549805000001</v>
      </c>
      <c r="D1123">
        <v>13493.910156</v>
      </c>
      <c r="E1123" s="5">
        <v>13752.019531</v>
      </c>
      <c r="F1123">
        <v>13752.019531</v>
      </c>
      <c r="G1123">
        <v>5229480000</v>
      </c>
    </row>
    <row r="1124" spans="1:7" x14ac:dyDescent="0.35">
      <c r="A1124" s="2">
        <v>44623</v>
      </c>
      <c r="B1124">
        <v>13837.589844</v>
      </c>
      <c r="C1124">
        <v>13837.589844</v>
      </c>
      <c r="D1124">
        <v>13472.639648</v>
      </c>
      <c r="E1124" s="5">
        <v>13537.940430000001</v>
      </c>
      <c r="F1124">
        <v>13537.940430000001</v>
      </c>
      <c r="G1124">
        <v>5058590000</v>
      </c>
    </row>
    <row r="1125" spans="1:7" x14ac:dyDescent="0.35">
      <c r="A1125" s="2">
        <v>44624</v>
      </c>
      <c r="B1125">
        <v>13455.230469</v>
      </c>
      <c r="C1125">
        <v>13486.709961</v>
      </c>
      <c r="D1125">
        <v>13224.980469</v>
      </c>
      <c r="E1125" s="5">
        <v>13313.440430000001</v>
      </c>
      <c r="F1125">
        <v>13313.440430000001</v>
      </c>
      <c r="G1125">
        <v>5319630000</v>
      </c>
    </row>
    <row r="1126" spans="1:7" x14ac:dyDescent="0.35">
      <c r="A1126" s="2">
        <v>44627</v>
      </c>
      <c r="B1126">
        <v>13328.360352</v>
      </c>
      <c r="C1126">
        <v>13353.280273</v>
      </c>
      <c r="D1126">
        <v>12828.019531</v>
      </c>
      <c r="E1126" s="5">
        <v>12830.959961</v>
      </c>
      <c r="F1126">
        <v>12830.959961</v>
      </c>
      <c r="G1126">
        <v>6163580000</v>
      </c>
    </row>
    <row r="1127" spans="1:7" x14ac:dyDescent="0.35">
      <c r="A1127" s="2">
        <v>44628</v>
      </c>
      <c r="B1127">
        <v>12800.040039</v>
      </c>
      <c r="C1127">
        <v>13159.440430000001</v>
      </c>
      <c r="D1127">
        <v>12670.080078000001</v>
      </c>
      <c r="E1127" s="5">
        <v>12795.549805000001</v>
      </c>
      <c r="F1127">
        <v>12795.549805000001</v>
      </c>
      <c r="G1127">
        <v>6631820000</v>
      </c>
    </row>
    <row r="1128" spans="1:7" x14ac:dyDescent="0.35">
      <c r="A1128" s="2">
        <v>44629</v>
      </c>
      <c r="B1128">
        <v>13113.700194999999</v>
      </c>
      <c r="C1128">
        <v>13301.160156</v>
      </c>
      <c r="D1128">
        <v>13039.790039</v>
      </c>
      <c r="E1128" s="5">
        <v>13255.549805000001</v>
      </c>
      <c r="F1128">
        <v>13255.549805000001</v>
      </c>
      <c r="G1128">
        <v>5377120000</v>
      </c>
    </row>
    <row r="1129" spans="1:7" x14ac:dyDescent="0.35">
      <c r="A1129" s="2">
        <v>44630</v>
      </c>
      <c r="B1129">
        <v>13098.349609000001</v>
      </c>
      <c r="C1129">
        <v>13163.5</v>
      </c>
      <c r="D1129">
        <v>12946.280273</v>
      </c>
      <c r="E1129" s="5">
        <v>13129.959961</v>
      </c>
      <c r="F1129">
        <v>13129.959961</v>
      </c>
      <c r="G1129">
        <v>5034030000</v>
      </c>
    </row>
    <row r="1130" spans="1:7" x14ac:dyDescent="0.35">
      <c r="A1130" s="2">
        <v>44631</v>
      </c>
      <c r="B1130">
        <v>13229.769531</v>
      </c>
      <c r="C1130">
        <v>13239.349609000001</v>
      </c>
      <c r="D1130">
        <v>12830.370117</v>
      </c>
      <c r="E1130" s="5">
        <v>12843.809569999999</v>
      </c>
      <c r="F1130">
        <v>12843.809569999999</v>
      </c>
      <c r="G1130">
        <v>5250230000</v>
      </c>
    </row>
    <row r="1131" spans="1:7" x14ac:dyDescent="0.35">
      <c r="A1131" s="2">
        <v>44634</v>
      </c>
      <c r="B1131">
        <v>12795.120117</v>
      </c>
      <c r="C1131">
        <v>12918.009765999999</v>
      </c>
      <c r="D1131">
        <v>12555.349609000001</v>
      </c>
      <c r="E1131" s="5">
        <v>12581.219727</v>
      </c>
      <c r="F1131">
        <v>12581.219727</v>
      </c>
      <c r="G1131">
        <v>5853360000</v>
      </c>
    </row>
    <row r="1132" spans="1:7" x14ac:dyDescent="0.35">
      <c r="A1132" s="2">
        <v>44635</v>
      </c>
      <c r="B1132">
        <v>12685.230469</v>
      </c>
      <c r="C1132">
        <v>12973.879883</v>
      </c>
      <c r="D1132">
        <v>12616.589844</v>
      </c>
      <c r="E1132" s="5">
        <v>12948.620117</v>
      </c>
      <c r="F1132">
        <v>12948.620117</v>
      </c>
      <c r="G1132">
        <v>5414590000</v>
      </c>
    </row>
    <row r="1133" spans="1:7" x14ac:dyDescent="0.35">
      <c r="A1133" s="2">
        <v>44636</v>
      </c>
      <c r="B1133">
        <v>13119.370117</v>
      </c>
      <c r="C1133">
        <v>13440.120117</v>
      </c>
      <c r="D1133">
        <v>12992.200194999999</v>
      </c>
      <c r="E1133" s="5">
        <v>13436.549805000001</v>
      </c>
      <c r="F1133">
        <v>13436.549805000001</v>
      </c>
      <c r="G1133">
        <v>6498110000</v>
      </c>
    </row>
    <row r="1134" spans="1:7" x14ac:dyDescent="0.35">
      <c r="A1134" s="2">
        <v>44637</v>
      </c>
      <c r="B1134">
        <v>13360.719727</v>
      </c>
      <c r="C1134">
        <v>13620.799805000001</v>
      </c>
      <c r="D1134">
        <v>13317.139648</v>
      </c>
      <c r="E1134" s="5">
        <v>13614.780273</v>
      </c>
      <c r="F1134">
        <v>13614.780273</v>
      </c>
      <c r="G1134">
        <v>5575030000</v>
      </c>
    </row>
    <row r="1135" spans="1:7" x14ac:dyDescent="0.35">
      <c r="A1135" s="2">
        <v>44638</v>
      </c>
      <c r="B1135">
        <v>13564.629883</v>
      </c>
      <c r="C1135">
        <v>13899.280273</v>
      </c>
      <c r="D1135">
        <v>13528.059569999999</v>
      </c>
      <c r="E1135" s="5">
        <v>13893.839844</v>
      </c>
      <c r="F1135">
        <v>13893.839844</v>
      </c>
      <c r="G1135">
        <v>8109950000</v>
      </c>
    </row>
    <row r="1136" spans="1:7" x14ac:dyDescent="0.35">
      <c r="A1136" s="2">
        <v>44641</v>
      </c>
      <c r="B1136">
        <v>13860.389648</v>
      </c>
      <c r="C1136">
        <v>13945.809569999999</v>
      </c>
      <c r="D1136">
        <v>13682.549805000001</v>
      </c>
      <c r="E1136" s="5">
        <v>13838.459961</v>
      </c>
      <c r="F1136">
        <v>13838.459961</v>
      </c>
      <c r="G1136">
        <v>5636000000</v>
      </c>
    </row>
    <row r="1137" spans="1:7" x14ac:dyDescent="0.35">
      <c r="A1137" s="2">
        <v>44642</v>
      </c>
      <c r="B1137">
        <v>13866.429688</v>
      </c>
      <c r="C1137">
        <v>14141.070313</v>
      </c>
      <c r="D1137">
        <v>13857.290039</v>
      </c>
      <c r="E1137" s="5">
        <v>14108.820313</v>
      </c>
      <c r="F1137">
        <v>14108.820313</v>
      </c>
      <c r="G1137">
        <v>5400360000</v>
      </c>
    </row>
    <row r="1138" spans="1:7" x14ac:dyDescent="0.35">
      <c r="A1138" s="2">
        <v>44643</v>
      </c>
      <c r="B1138">
        <v>13990.349609000001</v>
      </c>
      <c r="C1138">
        <v>14152.139648</v>
      </c>
      <c r="D1138">
        <v>13921.650390999999</v>
      </c>
      <c r="E1138" s="5">
        <v>13922.599609000001</v>
      </c>
      <c r="F1138">
        <v>13922.599609000001</v>
      </c>
      <c r="G1138">
        <v>4995470000</v>
      </c>
    </row>
    <row r="1139" spans="1:7" x14ac:dyDescent="0.35">
      <c r="A1139" s="2">
        <v>44644</v>
      </c>
      <c r="B1139">
        <v>14001.320313</v>
      </c>
      <c r="C1139">
        <v>14193.549805000001</v>
      </c>
      <c r="D1139">
        <v>13897.200194999999</v>
      </c>
      <c r="E1139" s="5">
        <v>14191.839844</v>
      </c>
      <c r="F1139">
        <v>14191.839844</v>
      </c>
      <c r="G1139">
        <v>5046250000</v>
      </c>
    </row>
    <row r="1140" spans="1:7" x14ac:dyDescent="0.35">
      <c r="A1140" s="2">
        <v>44645</v>
      </c>
      <c r="B1140">
        <v>14194.719727</v>
      </c>
      <c r="C1140">
        <v>14218.759765999999</v>
      </c>
      <c r="D1140">
        <v>14010.790039</v>
      </c>
      <c r="E1140" s="5">
        <v>14169.299805000001</v>
      </c>
      <c r="F1140">
        <v>14169.299805000001</v>
      </c>
      <c r="G1140">
        <v>5553860000</v>
      </c>
    </row>
    <row r="1141" spans="1:7" x14ac:dyDescent="0.35">
      <c r="A1141" s="2">
        <v>44648</v>
      </c>
      <c r="B1141">
        <v>14177.209961</v>
      </c>
      <c r="C1141">
        <v>14356</v>
      </c>
      <c r="D1141">
        <v>14101.339844</v>
      </c>
      <c r="E1141" s="5">
        <v>14354.900390999999</v>
      </c>
      <c r="F1141">
        <v>14354.900390999999</v>
      </c>
      <c r="G1141">
        <v>5086120000</v>
      </c>
    </row>
    <row r="1142" spans="1:7" x14ac:dyDescent="0.35">
      <c r="A1142" s="2">
        <v>44649</v>
      </c>
      <c r="B1142">
        <v>14500.389648</v>
      </c>
      <c r="C1142">
        <v>14646.900390999999</v>
      </c>
      <c r="D1142">
        <v>14419.400390999999</v>
      </c>
      <c r="E1142" s="5">
        <v>14619.639648</v>
      </c>
      <c r="F1142">
        <v>14619.639648</v>
      </c>
      <c r="G1142">
        <v>6031870000</v>
      </c>
    </row>
    <row r="1143" spans="1:7" x14ac:dyDescent="0.35">
      <c r="A1143" s="2">
        <v>44650</v>
      </c>
      <c r="B1143">
        <v>14558.589844</v>
      </c>
      <c r="C1143">
        <v>14609.25</v>
      </c>
      <c r="D1143">
        <v>14383.450194999999</v>
      </c>
      <c r="E1143" s="5">
        <v>14442.269531</v>
      </c>
      <c r="F1143">
        <v>14442.269531</v>
      </c>
      <c r="G1143">
        <v>5439980000</v>
      </c>
    </row>
    <row r="1144" spans="1:7" x14ac:dyDescent="0.35">
      <c r="A1144" s="2">
        <v>44651</v>
      </c>
      <c r="B1144">
        <v>14444.780273</v>
      </c>
      <c r="C1144">
        <v>14456.740234000001</v>
      </c>
      <c r="D1144">
        <v>14217.719727</v>
      </c>
      <c r="E1144" s="5">
        <v>14220.519531</v>
      </c>
      <c r="F1144">
        <v>14220.519531</v>
      </c>
      <c r="G1144">
        <v>5427030000</v>
      </c>
    </row>
    <row r="1145" spans="1:7" x14ac:dyDescent="0.35">
      <c r="A1145" s="2">
        <v>44652</v>
      </c>
      <c r="B1145">
        <v>14269.530273</v>
      </c>
      <c r="C1145">
        <v>14306.940430000001</v>
      </c>
      <c r="D1145">
        <v>14131.809569999999</v>
      </c>
      <c r="E1145" s="5">
        <v>14261.5</v>
      </c>
      <c r="F1145">
        <v>14261.5</v>
      </c>
      <c r="G1145">
        <v>4984050000</v>
      </c>
    </row>
    <row r="1146" spans="1:7" x14ac:dyDescent="0.35">
      <c r="A1146" s="2">
        <v>44655</v>
      </c>
      <c r="B1146">
        <v>14304.349609000001</v>
      </c>
      <c r="C1146">
        <v>14534.379883</v>
      </c>
      <c r="D1146">
        <v>14286.450194999999</v>
      </c>
      <c r="E1146" s="5">
        <v>14532.549805000001</v>
      </c>
      <c r="F1146">
        <v>14532.549805000001</v>
      </c>
      <c r="G1146">
        <v>4598480000</v>
      </c>
    </row>
    <row r="1147" spans="1:7" x14ac:dyDescent="0.35">
      <c r="A1147" s="2">
        <v>44656</v>
      </c>
      <c r="B1147">
        <v>14490.259765999999</v>
      </c>
      <c r="C1147">
        <v>14500.290039</v>
      </c>
      <c r="D1147">
        <v>14169.120117</v>
      </c>
      <c r="E1147" s="5">
        <v>14204.169921999999</v>
      </c>
      <c r="F1147">
        <v>14204.169921999999</v>
      </c>
      <c r="G1147">
        <v>4707090000</v>
      </c>
    </row>
    <row r="1148" spans="1:7" x14ac:dyDescent="0.35">
      <c r="A1148" s="2">
        <v>44657</v>
      </c>
      <c r="B1148">
        <v>14002.580078000001</v>
      </c>
      <c r="C1148">
        <v>14032.839844</v>
      </c>
      <c r="D1148">
        <v>13788.900390999999</v>
      </c>
      <c r="E1148" s="5">
        <v>13888.820313</v>
      </c>
      <c r="F1148">
        <v>13888.820313</v>
      </c>
      <c r="G1148">
        <v>5265740000</v>
      </c>
    </row>
    <row r="1149" spans="1:7" x14ac:dyDescent="0.35">
      <c r="A1149" s="2">
        <v>44658</v>
      </c>
      <c r="B1149">
        <v>13861.490234000001</v>
      </c>
      <c r="C1149">
        <v>13978.25</v>
      </c>
      <c r="D1149">
        <v>13689.230469</v>
      </c>
      <c r="E1149" s="5">
        <v>13897.299805000001</v>
      </c>
      <c r="F1149">
        <v>13897.299805000001</v>
      </c>
      <c r="G1149">
        <v>4822420000</v>
      </c>
    </row>
    <row r="1150" spans="1:7" x14ac:dyDescent="0.35">
      <c r="A1150" s="2">
        <v>44659</v>
      </c>
      <c r="B1150">
        <v>13830.469727</v>
      </c>
      <c r="C1150">
        <v>13866.059569999999</v>
      </c>
      <c r="D1150">
        <v>13693.690430000001</v>
      </c>
      <c r="E1150" s="5">
        <v>13711</v>
      </c>
      <c r="F1150">
        <v>13711</v>
      </c>
      <c r="G1150">
        <v>4554890000</v>
      </c>
    </row>
    <row r="1151" spans="1:7" x14ac:dyDescent="0.35">
      <c r="A1151" s="2">
        <v>44662</v>
      </c>
      <c r="B1151">
        <v>13547.290039</v>
      </c>
      <c r="C1151">
        <v>13585.080078000001</v>
      </c>
      <c r="D1151">
        <v>13401.389648</v>
      </c>
      <c r="E1151" s="5">
        <v>13411.959961</v>
      </c>
      <c r="F1151">
        <v>13411.959961</v>
      </c>
      <c r="G1151">
        <v>4916860000</v>
      </c>
    </row>
    <row r="1152" spans="1:7" x14ac:dyDescent="0.35">
      <c r="A1152" s="2">
        <v>44663</v>
      </c>
      <c r="B1152">
        <v>13584.690430000001</v>
      </c>
      <c r="C1152">
        <v>13685.950194999999</v>
      </c>
      <c r="D1152">
        <v>13317.740234000001</v>
      </c>
      <c r="E1152" s="5">
        <v>13371.570313</v>
      </c>
      <c r="F1152">
        <v>13371.570313</v>
      </c>
      <c r="G1152">
        <v>4965220000</v>
      </c>
    </row>
    <row r="1153" spans="1:7" x14ac:dyDescent="0.35">
      <c r="A1153" s="2">
        <v>44664</v>
      </c>
      <c r="B1153">
        <v>13373.120117</v>
      </c>
      <c r="C1153">
        <v>13679.429688</v>
      </c>
      <c r="D1153">
        <v>13353.660156</v>
      </c>
      <c r="E1153" s="5">
        <v>13643.589844</v>
      </c>
      <c r="F1153">
        <v>13643.589844</v>
      </c>
      <c r="G1153">
        <v>4887660000</v>
      </c>
    </row>
    <row r="1154" spans="1:7" x14ac:dyDescent="0.35">
      <c r="A1154" s="2">
        <v>44665</v>
      </c>
      <c r="B1154">
        <v>13647.429688</v>
      </c>
      <c r="C1154">
        <v>13662.929688</v>
      </c>
      <c r="D1154">
        <v>13345.219727</v>
      </c>
      <c r="E1154" s="5">
        <v>13351.080078000001</v>
      </c>
      <c r="F1154">
        <v>13351.080078000001</v>
      </c>
      <c r="G1154">
        <v>4623410000</v>
      </c>
    </row>
    <row r="1155" spans="1:7" x14ac:dyDescent="0.35">
      <c r="A1155" s="2">
        <v>44669</v>
      </c>
      <c r="B1155">
        <v>13319.389648</v>
      </c>
      <c r="C1155">
        <v>13414.269531</v>
      </c>
      <c r="D1155">
        <v>13222.030273</v>
      </c>
      <c r="E1155" s="5">
        <v>13332.360352</v>
      </c>
      <c r="F1155">
        <v>13332.360352</v>
      </c>
      <c r="G1155">
        <v>4350150000</v>
      </c>
    </row>
    <row r="1156" spans="1:7" x14ac:dyDescent="0.35">
      <c r="A1156" s="2">
        <v>44670</v>
      </c>
      <c r="B1156">
        <v>13312.440430000001</v>
      </c>
      <c r="C1156">
        <v>13643.969727</v>
      </c>
      <c r="D1156">
        <v>13281.219727</v>
      </c>
      <c r="E1156" s="5">
        <v>13619.660156</v>
      </c>
      <c r="F1156">
        <v>13619.660156</v>
      </c>
      <c r="G1156">
        <v>4527480000</v>
      </c>
    </row>
    <row r="1157" spans="1:7" x14ac:dyDescent="0.35">
      <c r="A1157" s="2">
        <v>44671</v>
      </c>
      <c r="B1157">
        <v>13665.379883</v>
      </c>
      <c r="C1157">
        <v>13678.549805000001</v>
      </c>
      <c r="D1157">
        <v>13426.129883</v>
      </c>
      <c r="E1157" s="5">
        <v>13453.070313</v>
      </c>
      <c r="F1157">
        <v>13453.070313</v>
      </c>
      <c r="G1157">
        <v>4639440000</v>
      </c>
    </row>
    <row r="1158" spans="1:7" x14ac:dyDescent="0.35">
      <c r="A1158" s="2">
        <v>44672</v>
      </c>
      <c r="B1158">
        <v>13623.700194999999</v>
      </c>
      <c r="C1158">
        <v>13710.700194999999</v>
      </c>
      <c r="D1158">
        <v>13140.830078000001</v>
      </c>
      <c r="E1158" s="5">
        <v>13174.650390999999</v>
      </c>
      <c r="F1158">
        <v>13174.650390999999</v>
      </c>
      <c r="G1158">
        <v>5206320000</v>
      </c>
    </row>
    <row r="1159" spans="1:7" x14ac:dyDescent="0.35">
      <c r="A1159" s="2">
        <v>44673</v>
      </c>
      <c r="B1159">
        <v>13168.799805000001</v>
      </c>
      <c r="C1159">
        <v>13212.599609000001</v>
      </c>
      <c r="D1159">
        <v>12828.019531</v>
      </c>
      <c r="E1159" s="5">
        <v>12839.290039</v>
      </c>
      <c r="F1159">
        <v>12839.290039</v>
      </c>
      <c r="G1159">
        <v>4457380000</v>
      </c>
    </row>
    <row r="1160" spans="1:7" x14ac:dyDescent="0.35">
      <c r="A1160" s="2">
        <v>44676</v>
      </c>
      <c r="B1160">
        <v>12749.169921999999</v>
      </c>
      <c r="C1160">
        <v>13011.450194999999</v>
      </c>
      <c r="D1160">
        <v>12722.589844</v>
      </c>
      <c r="E1160" s="5">
        <v>13004.849609000001</v>
      </c>
      <c r="F1160">
        <v>13004.849609000001</v>
      </c>
      <c r="G1160">
        <v>4827790000</v>
      </c>
    </row>
    <row r="1161" spans="1:7" x14ac:dyDescent="0.35">
      <c r="A1161" s="2">
        <v>44677</v>
      </c>
      <c r="B1161">
        <v>12918.040039</v>
      </c>
      <c r="C1161">
        <v>12918.040039</v>
      </c>
      <c r="D1161">
        <v>12490.740234000001</v>
      </c>
      <c r="E1161" s="5">
        <v>12490.740234000001</v>
      </c>
      <c r="F1161">
        <v>12490.740234000001</v>
      </c>
      <c r="G1161">
        <v>5136770000</v>
      </c>
    </row>
    <row r="1162" spans="1:7" x14ac:dyDescent="0.35">
      <c r="A1162" s="2">
        <v>44678</v>
      </c>
      <c r="B1162">
        <v>12500.879883</v>
      </c>
      <c r="C1162">
        <v>12703.790039</v>
      </c>
      <c r="D1162">
        <v>12430.900390999999</v>
      </c>
      <c r="E1162" s="5">
        <v>12488.929688</v>
      </c>
      <c r="F1162">
        <v>12488.929688</v>
      </c>
      <c r="G1162">
        <v>4773290000</v>
      </c>
    </row>
    <row r="1163" spans="1:7" x14ac:dyDescent="0.35">
      <c r="A1163" s="2">
        <v>44679</v>
      </c>
      <c r="B1163">
        <v>12712.860352</v>
      </c>
      <c r="C1163">
        <v>12948.519531</v>
      </c>
      <c r="D1163">
        <v>12487.860352</v>
      </c>
      <c r="E1163" s="5">
        <v>12871.530273</v>
      </c>
      <c r="F1163">
        <v>12871.530273</v>
      </c>
      <c r="G1163">
        <v>5030570000</v>
      </c>
    </row>
    <row r="1164" spans="1:7" x14ac:dyDescent="0.35">
      <c r="A1164" s="2">
        <v>44680</v>
      </c>
      <c r="B1164">
        <v>12710.419921999999</v>
      </c>
      <c r="C1164">
        <v>12861.830078000001</v>
      </c>
      <c r="D1164">
        <v>12315.740234000001</v>
      </c>
      <c r="E1164" s="5">
        <v>12334.639648</v>
      </c>
      <c r="F1164">
        <v>12334.639648</v>
      </c>
      <c r="G1164">
        <v>4719290000</v>
      </c>
    </row>
    <row r="1165" spans="1:7" x14ac:dyDescent="0.35">
      <c r="A1165" s="2">
        <v>44683</v>
      </c>
      <c r="B1165">
        <v>12331.690430000001</v>
      </c>
      <c r="C1165">
        <v>12542.540039</v>
      </c>
      <c r="D1165">
        <v>12202.410156</v>
      </c>
      <c r="E1165" s="5">
        <v>12536.019531</v>
      </c>
      <c r="F1165">
        <v>12536.019531</v>
      </c>
      <c r="G1165">
        <v>4896740000</v>
      </c>
    </row>
    <row r="1166" spans="1:7" x14ac:dyDescent="0.35">
      <c r="A1166" s="2">
        <v>44684</v>
      </c>
      <c r="B1166">
        <v>12511.459961</v>
      </c>
      <c r="C1166">
        <v>12645.830078000001</v>
      </c>
      <c r="D1166">
        <v>12460.990234000001</v>
      </c>
      <c r="E1166" s="5">
        <v>12563.759765999999</v>
      </c>
      <c r="F1166">
        <v>12563.759765999999</v>
      </c>
      <c r="G1166">
        <v>4522940000</v>
      </c>
    </row>
    <row r="1167" spans="1:7" x14ac:dyDescent="0.35">
      <c r="A1167" s="2">
        <v>44685</v>
      </c>
      <c r="B1167">
        <v>12574.730469</v>
      </c>
      <c r="C1167">
        <v>12985.009765999999</v>
      </c>
      <c r="D1167">
        <v>12367.019531</v>
      </c>
      <c r="E1167" s="5">
        <v>12964.860352</v>
      </c>
      <c r="F1167">
        <v>12964.860352</v>
      </c>
      <c r="G1167">
        <v>5467750000</v>
      </c>
    </row>
    <row r="1168" spans="1:7" x14ac:dyDescent="0.35">
      <c r="A1168" s="2">
        <v>44686</v>
      </c>
      <c r="B1168">
        <v>12787.519531</v>
      </c>
      <c r="C1168">
        <v>12787.519531</v>
      </c>
      <c r="D1168">
        <v>12183.559569999999</v>
      </c>
      <c r="E1168" s="5">
        <v>12317.690430000001</v>
      </c>
      <c r="F1168">
        <v>12317.690430000001</v>
      </c>
      <c r="G1168">
        <v>5269260000</v>
      </c>
    </row>
    <row r="1169" spans="1:7" x14ac:dyDescent="0.35">
      <c r="A1169" s="2">
        <v>44687</v>
      </c>
      <c r="B1169">
        <v>12246.830078000001</v>
      </c>
      <c r="C1169">
        <v>12358.419921999999</v>
      </c>
      <c r="D1169">
        <v>11990.150390999999</v>
      </c>
      <c r="E1169" s="5">
        <v>12144.660156</v>
      </c>
      <c r="F1169">
        <v>12144.660156</v>
      </c>
      <c r="G1169">
        <v>5311020000</v>
      </c>
    </row>
    <row r="1170" spans="1:7" x14ac:dyDescent="0.35">
      <c r="A1170" s="2">
        <v>44690</v>
      </c>
      <c r="B1170">
        <v>11923.030273</v>
      </c>
      <c r="C1170">
        <v>11990.610352</v>
      </c>
      <c r="D1170">
        <v>11574.940430000001</v>
      </c>
      <c r="E1170" s="5">
        <v>11623.25</v>
      </c>
      <c r="F1170">
        <v>11623.25</v>
      </c>
      <c r="G1170">
        <v>5911380000</v>
      </c>
    </row>
    <row r="1171" spans="1:7" x14ac:dyDescent="0.35">
      <c r="A1171" s="2">
        <v>44691</v>
      </c>
      <c r="B1171">
        <v>11900.339844</v>
      </c>
      <c r="C1171">
        <v>11944.940430000001</v>
      </c>
      <c r="D1171">
        <v>11566.280273</v>
      </c>
      <c r="E1171" s="5">
        <v>11737.669921999999</v>
      </c>
      <c r="F1171">
        <v>11737.669921999999</v>
      </c>
      <c r="G1171">
        <v>6199090000</v>
      </c>
    </row>
    <row r="1172" spans="1:7" x14ac:dyDescent="0.35">
      <c r="A1172" s="2">
        <v>44692</v>
      </c>
      <c r="B1172">
        <v>11645.570313</v>
      </c>
      <c r="C1172">
        <v>11844.509765999999</v>
      </c>
      <c r="D1172">
        <v>11339.179688</v>
      </c>
      <c r="E1172" s="5">
        <v>11364.240234000001</v>
      </c>
      <c r="F1172">
        <v>11364.240234000001</v>
      </c>
      <c r="G1172">
        <v>6120860000</v>
      </c>
    </row>
    <row r="1173" spans="1:7" x14ac:dyDescent="0.35">
      <c r="A1173" s="2">
        <v>44693</v>
      </c>
      <c r="B1173">
        <v>11199.25</v>
      </c>
      <c r="C1173">
        <v>11547.330078000001</v>
      </c>
      <c r="D1173">
        <v>11108.759765999999</v>
      </c>
      <c r="E1173" s="5">
        <v>11370.959961</v>
      </c>
      <c r="F1173">
        <v>11370.959961</v>
      </c>
      <c r="G1173">
        <v>6647400000</v>
      </c>
    </row>
    <row r="1174" spans="1:7" x14ac:dyDescent="0.35">
      <c r="A1174" s="2">
        <v>44694</v>
      </c>
      <c r="B1174">
        <v>11555.969727</v>
      </c>
      <c r="C1174">
        <v>11856.709961</v>
      </c>
      <c r="D1174">
        <v>11510.259765999999</v>
      </c>
      <c r="E1174" s="5">
        <v>11805</v>
      </c>
      <c r="F1174">
        <v>11805</v>
      </c>
      <c r="G1174">
        <v>5868610000</v>
      </c>
    </row>
    <row r="1175" spans="1:7" x14ac:dyDescent="0.35">
      <c r="A1175" s="2">
        <v>44697</v>
      </c>
      <c r="B1175">
        <v>11727.139648</v>
      </c>
      <c r="C1175">
        <v>11804.589844</v>
      </c>
      <c r="D1175">
        <v>11627.530273</v>
      </c>
      <c r="E1175" s="5">
        <v>11662.790039</v>
      </c>
      <c r="F1175">
        <v>11662.790039</v>
      </c>
      <c r="G1175">
        <v>4898850000</v>
      </c>
    </row>
    <row r="1176" spans="1:7" x14ac:dyDescent="0.35">
      <c r="A1176" s="2">
        <v>44698</v>
      </c>
      <c r="B1176">
        <v>11905.570313</v>
      </c>
      <c r="C1176">
        <v>11988.429688</v>
      </c>
      <c r="D1176">
        <v>11754.280273</v>
      </c>
      <c r="E1176" s="5">
        <v>11984.519531</v>
      </c>
      <c r="F1176">
        <v>11984.519531</v>
      </c>
      <c r="G1176">
        <v>5068930000</v>
      </c>
    </row>
    <row r="1177" spans="1:7" x14ac:dyDescent="0.35">
      <c r="A1177" s="2">
        <v>44699</v>
      </c>
      <c r="B1177">
        <v>11790.679688</v>
      </c>
      <c r="C1177">
        <v>11826.219727</v>
      </c>
      <c r="D1177">
        <v>11381.690430000001</v>
      </c>
      <c r="E1177" s="5">
        <v>11418.150390999999</v>
      </c>
      <c r="F1177">
        <v>11418.150390999999</v>
      </c>
      <c r="G1177">
        <v>5043020000</v>
      </c>
    </row>
    <row r="1178" spans="1:7" x14ac:dyDescent="0.35">
      <c r="A1178" s="2">
        <v>44700</v>
      </c>
      <c r="B1178">
        <v>11364.400390999999</v>
      </c>
      <c r="C1178">
        <v>11562.820313</v>
      </c>
      <c r="D1178">
        <v>11313.309569999999</v>
      </c>
      <c r="E1178" s="5">
        <v>11388.5</v>
      </c>
      <c r="F1178">
        <v>11388.5</v>
      </c>
      <c r="G1178">
        <v>5136920000</v>
      </c>
    </row>
    <row r="1179" spans="1:7" x14ac:dyDescent="0.35">
      <c r="A1179" s="2">
        <v>44701</v>
      </c>
      <c r="B1179">
        <v>11542.669921999999</v>
      </c>
      <c r="C1179">
        <v>11552.209961</v>
      </c>
      <c r="D1179">
        <v>11035.690430000001</v>
      </c>
      <c r="E1179" s="5">
        <v>11354.620117</v>
      </c>
      <c r="F1179">
        <v>11354.620117</v>
      </c>
      <c r="G1179">
        <v>5413140000</v>
      </c>
    </row>
    <row r="1180" spans="1:7" x14ac:dyDescent="0.35">
      <c r="A1180" s="2">
        <v>44704</v>
      </c>
      <c r="B1180">
        <v>11396.280273</v>
      </c>
      <c r="C1180">
        <v>11552.070313</v>
      </c>
      <c r="D1180">
        <v>11304.559569999999</v>
      </c>
      <c r="E1180" s="5">
        <v>11535.269531</v>
      </c>
      <c r="F1180">
        <v>11535.269531</v>
      </c>
      <c r="G1180">
        <v>4509640000</v>
      </c>
    </row>
    <row r="1181" spans="1:7" x14ac:dyDescent="0.35">
      <c r="A1181" s="2">
        <v>44705</v>
      </c>
      <c r="B1181">
        <v>11326.440430000001</v>
      </c>
      <c r="C1181">
        <v>11351.610352</v>
      </c>
      <c r="D1181">
        <v>11092.480469</v>
      </c>
      <c r="E1181" s="5">
        <v>11264.450194999999</v>
      </c>
      <c r="F1181">
        <v>11264.450194999999</v>
      </c>
      <c r="G1181">
        <v>4706300000</v>
      </c>
    </row>
    <row r="1182" spans="1:7" x14ac:dyDescent="0.35">
      <c r="A1182" s="2">
        <v>44706</v>
      </c>
      <c r="B1182">
        <v>11225.030273</v>
      </c>
      <c r="C1182">
        <v>11511.900390999999</v>
      </c>
      <c r="D1182">
        <v>11211.849609000001</v>
      </c>
      <c r="E1182" s="5">
        <v>11434.740234000001</v>
      </c>
      <c r="F1182">
        <v>11434.740234000001</v>
      </c>
      <c r="G1182">
        <v>4500920000</v>
      </c>
    </row>
    <row r="1183" spans="1:7" x14ac:dyDescent="0.35">
      <c r="A1183" s="2">
        <v>44707</v>
      </c>
      <c r="B1183">
        <v>11409.839844</v>
      </c>
      <c r="C1183">
        <v>11796.969727</v>
      </c>
      <c r="D1183">
        <v>11406.160156</v>
      </c>
      <c r="E1183" s="5">
        <v>11740.650390999999</v>
      </c>
      <c r="F1183">
        <v>11740.650390999999</v>
      </c>
      <c r="G1183">
        <v>4651470000</v>
      </c>
    </row>
    <row r="1184" spans="1:7" x14ac:dyDescent="0.35">
      <c r="A1184" s="2">
        <v>44708</v>
      </c>
      <c r="B1184">
        <v>11869.690430000001</v>
      </c>
      <c r="C1184">
        <v>12131.660156</v>
      </c>
      <c r="D1184">
        <v>11856.820313</v>
      </c>
      <c r="E1184" s="5">
        <v>12131.129883</v>
      </c>
      <c r="F1184">
        <v>12131.129883</v>
      </c>
      <c r="G1184">
        <v>4774530000</v>
      </c>
    </row>
    <row r="1185" spans="1:7" x14ac:dyDescent="0.35">
      <c r="A1185" s="2">
        <v>44712</v>
      </c>
      <c r="B1185">
        <v>12137.540039</v>
      </c>
      <c r="C1185">
        <v>12190.080078000001</v>
      </c>
      <c r="D1185">
        <v>11942.5</v>
      </c>
      <c r="E1185" s="5">
        <v>12081.389648</v>
      </c>
      <c r="F1185">
        <v>12081.389648</v>
      </c>
      <c r="G1185">
        <v>6028940000</v>
      </c>
    </row>
    <row r="1186" spans="1:7" x14ac:dyDescent="0.35">
      <c r="A1186" s="2">
        <v>44713</v>
      </c>
      <c r="B1186">
        <v>12176.889648</v>
      </c>
      <c r="C1186">
        <v>12237.940430000001</v>
      </c>
      <c r="D1186">
        <v>11901.429688</v>
      </c>
      <c r="E1186" s="5">
        <v>11994.459961</v>
      </c>
      <c r="F1186">
        <v>11994.459961</v>
      </c>
      <c r="G1186">
        <v>4697810000</v>
      </c>
    </row>
    <row r="1187" spans="1:7" x14ac:dyDescent="0.35">
      <c r="A1187" s="2">
        <v>44714</v>
      </c>
      <c r="B1187">
        <v>11945.570313</v>
      </c>
      <c r="C1187">
        <v>12320.120117</v>
      </c>
      <c r="D1187">
        <v>11901.450194999999</v>
      </c>
      <c r="E1187" s="5">
        <v>12316.900390999999</v>
      </c>
      <c r="F1187">
        <v>12316.900390999999</v>
      </c>
      <c r="G1187">
        <v>4422830000</v>
      </c>
    </row>
    <row r="1188" spans="1:7" x14ac:dyDescent="0.35">
      <c r="A1188" s="2">
        <v>44715</v>
      </c>
      <c r="B1188">
        <v>12097.120117</v>
      </c>
      <c r="C1188">
        <v>12167.440430000001</v>
      </c>
      <c r="D1188">
        <v>11966.620117</v>
      </c>
      <c r="E1188" s="5">
        <v>12012.730469</v>
      </c>
      <c r="F1188">
        <v>12012.730469</v>
      </c>
      <c r="G1188">
        <v>4117290000</v>
      </c>
    </row>
    <row r="1189" spans="1:7" x14ac:dyDescent="0.35">
      <c r="A1189" s="2">
        <v>44718</v>
      </c>
      <c r="B1189">
        <v>12200.330078000001</v>
      </c>
      <c r="C1189">
        <v>12245.400390999999</v>
      </c>
      <c r="D1189">
        <v>12004.200194999999</v>
      </c>
      <c r="E1189" s="5">
        <v>12061.370117</v>
      </c>
      <c r="F1189">
        <v>12061.370117</v>
      </c>
      <c r="G1189">
        <v>4633950000</v>
      </c>
    </row>
    <row r="1190" spans="1:7" x14ac:dyDescent="0.35">
      <c r="A1190" s="2">
        <v>44719</v>
      </c>
      <c r="B1190">
        <v>11925.809569999999</v>
      </c>
      <c r="C1190">
        <v>12194.860352</v>
      </c>
      <c r="D1190">
        <v>11888.610352</v>
      </c>
      <c r="E1190" s="5">
        <v>12175.230469</v>
      </c>
      <c r="F1190">
        <v>12175.230469</v>
      </c>
      <c r="G1190">
        <v>4383960000</v>
      </c>
    </row>
    <row r="1191" spans="1:7" x14ac:dyDescent="0.35">
      <c r="A1191" s="2">
        <v>44720</v>
      </c>
      <c r="B1191">
        <v>12147.280273</v>
      </c>
      <c r="C1191">
        <v>12235.780273</v>
      </c>
      <c r="D1191">
        <v>12052.700194999999</v>
      </c>
      <c r="E1191" s="5">
        <v>12086.269531</v>
      </c>
      <c r="F1191">
        <v>12086.269531</v>
      </c>
      <c r="G1191">
        <v>4689310000</v>
      </c>
    </row>
    <row r="1192" spans="1:7" x14ac:dyDescent="0.35">
      <c r="A1192" s="2">
        <v>44721</v>
      </c>
      <c r="B1192">
        <v>12016.469727</v>
      </c>
      <c r="C1192">
        <v>12115.059569999999</v>
      </c>
      <c r="D1192">
        <v>11751.980469</v>
      </c>
      <c r="E1192" s="5">
        <v>11754.230469</v>
      </c>
      <c r="F1192">
        <v>11754.230469</v>
      </c>
      <c r="G1192">
        <v>5382110000</v>
      </c>
    </row>
    <row r="1193" spans="1:7" x14ac:dyDescent="0.35">
      <c r="A1193" s="2">
        <v>44722</v>
      </c>
      <c r="B1193">
        <v>11543.879883</v>
      </c>
      <c r="C1193">
        <v>11569.150390999999</v>
      </c>
      <c r="D1193">
        <v>11328.269531</v>
      </c>
      <c r="E1193" s="5">
        <v>11340.019531</v>
      </c>
      <c r="F1193">
        <v>11340.019531</v>
      </c>
      <c r="G1193">
        <v>5125980000</v>
      </c>
    </row>
    <row r="1194" spans="1:7" x14ac:dyDescent="0.35">
      <c r="A1194" s="2">
        <v>44725</v>
      </c>
      <c r="B1194">
        <v>10986.849609000001</v>
      </c>
      <c r="C1194">
        <v>11071.480469</v>
      </c>
      <c r="D1194">
        <v>10775.139648</v>
      </c>
      <c r="E1194" s="5">
        <v>10809.230469</v>
      </c>
      <c r="F1194">
        <v>10809.230469</v>
      </c>
      <c r="G1194">
        <v>5912360000</v>
      </c>
    </row>
    <row r="1195" spans="1:7" x14ac:dyDescent="0.35">
      <c r="A1195" s="2">
        <v>44726</v>
      </c>
      <c r="B1195">
        <v>10897.429688</v>
      </c>
      <c r="C1195">
        <v>10926.809569999999</v>
      </c>
      <c r="D1195">
        <v>10733.040039</v>
      </c>
      <c r="E1195" s="5">
        <v>10828.349609000001</v>
      </c>
      <c r="F1195">
        <v>10828.349609000001</v>
      </c>
      <c r="G1195">
        <v>4802090000</v>
      </c>
    </row>
    <row r="1196" spans="1:7" x14ac:dyDescent="0.35">
      <c r="A1196" s="2">
        <v>44727</v>
      </c>
      <c r="B1196">
        <v>10968.400390999999</v>
      </c>
      <c r="C1196">
        <v>11244.259765999999</v>
      </c>
      <c r="D1196">
        <v>10866.389648</v>
      </c>
      <c r="E1196" s="5">
        <v>11099.150390999999</v>
      </c>
      <c r="F1196">
        <v>11099.150390999999</v>
      </c>
      <c r="G1196">
        <v>5346110000</v>
      </c>
    </row>
    <row r="1197" spans="1:7" x14ac:dyDescent="0.35">
      <c r="A1197" s="2">
        <v>44728</v>
      </c>
      <c r="B1197">
        <v>10806.019531</v>
      </c>
      <c r="C1197">
        <v>10831.070313</v>
      </c>
      <c r="D1197">
        <v>10565.139648</v>
      </c>
      <c r="E1197" s="5">
        <v>10646.099609000001</v>
      </c>
      <c r="F1197">
        <v>10646.099609000001</v>
      </c>
      <c r="G1197">
        <v>5667810000</v>
      </c>
    </row>
    <row r="1198" spans="1:7" x14ac:dyDescent="0.35">
      <c r="A1198" s="2">
        <v>44729</v>
      </c>
      <c r="B1198">
        <v>10697.549805000001</v>
      </c>
      <c r="C1198">
        <v>10884.709961</v>
      </c>
      <c r="D1198">
        <v>10638.719727</v>
      </c>
      <c r="E1198" s="5">
        <v>10798.349609000001</v>
      </c>
      <c r="F1198">
        <v>10798.349609000001</v>
      </c>
      <c r="G1198">
        <v>7423600000</v>
      </c>
    </row>
    <row r="1199" spans="1:7" x14ac:dyDescent="0.35">
      <c r="A1199" s="2">
        <v>44733</v>
      </c>
      <c r="B1199">
        <v>10974.049805000001</v>
      </c>
      <c r="C1199">
        <v>11164.990234000001</v>
      </c>
      <c r="D1199">
        <v>10974.049805000001</v>
      </c>
      <c r="E1199" s="5">
        <v>11069.299805000001</v>
      </c>
      <c r="F1199">
        <v>11069.299805000001</v>
      </c>
      <c r="G1199">
        <v>5201450000</v>
      </c>
    </row>
    <row r="1200" spans="1:7" x14ac:dyDescent="0.35">
      <c r="A1200" s="2">
        <v>44734</v>
      </c>
      <c r="B1200">
        <v>10941.950194999999</v>
      </c>
      <c r="C1200">
        <v>11216.769531</v>
      </c>
      <c r="D1200">
        <v>10938.059569999999</v>
      </c>
      <c r="E1200" s="5">
        <v>11053.080078000001</v>
      </c>
      <c r="F1200">
        <v>11053.080078000001</v>
      </c>
      <c r="G1200">
        <v>5215100000</v>
      </c>
    </row>
    <row r="1201" spans="1:7" x14ac:dyDescent="0.35">
      <c r="A1201" s="2">
        <v>44735</v>
      </c>
      <c r="B1201">
        <v>11137.679688</v>
      </c>
      <c r="C1201">
        <v>11260.269531</v>
      </c>
      <c r="D1201">
        <v>11046.280273</v>
      </c>
      <c r="E1201" s="5">
        <v>11232.190430000001</v>
      </c>
      <c r="F1201">
        <v>11232.190430000001</v>
      </c>
      <c r="G1201">
        <v>5238210000</v>
      </c>
    </row>
    <row r="1202" spans="1:7" x14ac:dyDescent="0.35">
      <c r="A1202" s="2">
        <v>44736</v>
      </c>
      <c r="B1202">
        <v>11351.309569999999</v>
      </c>
      <c r="C1202">
        <v>11613.230469</v>
      </c>
      <c r="D1202">
        <v>11337.780273</v>
      </c>
      <c r="E1202" s="5">
        <v>11607.620117</v>
      </c>
      <c r="F1202">
        <v>11607.620117</v>
      </c>
      <c r="G1202">
        <v>9438810000</v>
      </c>
    </row>
    <row r="1203" spans="1:7" x14ac:dyDescent="0.35">
      <c r="A1203" s="2">
        <v>44739</v>
      </c>
      <c r="B1203">
        <v>11661.019531</v>
      </c>
      <c r="C1203">
        <v>11677.490234000001</v>
      </c>
      <c r="D1203">
        <v>11487.070313</v>
      </c>
      <c r="E1203" s="5">
        <v>11524.549805000001</v>
      </c>
      <c r="F1203">
        <v>11524.549805000001</v>
      </c>
      <c r="G1203">
        <v>5017930000</v>
      </c>
    </row>
    <row r="1204" spans="1:7" x14ac:dyDescent="0.35">
      <c r="A1204" s="2">
        <v>44740</v>
      </c>
      <c r="B1204">
        <v>11542.240234000001</v>
      </c>
      <c r="C1204">
        <v>11635.849609000001</v>
      </c>
      <c r="D1204">
        <v>11177.679688</v>
      </c>
      <c r="E1204" s="5">
        <v>11181.540039</v>
      </c>
      <c r="F1204">
        <v>11181.540039</v>
      </c>
      <c r="G1204">
        <v>5397910000</v>
      </c>
    </row>
    <row r="1205" spans="1:7" x14ac:dyDescent="0.35">
      <c r="A1205" s="2">
        <v>44741</v>
      </c>
      <c r="B1205">
        <v>11160.219727</v>
      </c>
      <c r="C1205">
        <v>11226.330078000001</v>
      </c>
      <c r="D1205">
        <v>11072.190430000001</v>
      </c>
      <c r="E1205" s="5">
        <v>11177.889648</v>
      </c>
      <c r="F1205">
        <v>11177.889648</v>
      </c>
      <c r="G1205">
        <v>5609230000</v>
      </c>
    </row>
    <row r="1206" spans="1:7" x14ac:dyDescent="0.35">
      <c r="A1206" s="2">
        <v>44742</v>
      </c>
      <c r="B1206">
        <v>11048.25</v>
      </c>
      <c r="C1206">
        <v>11160.919921999999</v>
      </c>
      <c r="D1206">
        <v>10850.009765999999</v>
      </c>
      <c r="E1206" s="5">
        <v>11028.740234000001</v>
      </c>
      <c r="F1206">
        <v>11028.740234000001</v>
      </c>
      <c r="G1206">
        <v>5620800000</v>
      </c>
    </row>
    <row r="1207" spans="1:7" x14ac:dyDescent="0.35">
      <c r="A1207" s="2">
        <v>44743</v>
      </c>
      <c r="B1207">
        <v>11006.830078000001</v>
      </c>
      <c r="C1207">
        <v>11132.549805000001</v>
      </c>
      <c r="D1207">
        <v>10922.709961</v>
      </c>
      <c r="E1207" s="5">
        <v>11127.849609000001</v>
      </c>
      <c r="F1207">
        <v>11127.849609000001</v>
      </c>
      <c r="G1207">
        <v>4844560000</v>
      </c>
    </row>
    <row r="1208" spans="1:7" x14ac:dyDescent="0.35">
      <c r="A1208" s="2">
        <v>44747</v>
      </c>
      <c r="B1208">
        <v>10964.179688</v>
      </c>
      <c r="C1208">
        <v>11323.889648</v>
      </c>
      <c r="D1208">
        <v>10911.450194999999</v>
      </c>
      <c r="E1208" s="5">
        <v>11322.240234000001</v>
      </c>
      <c r="F1208">
        <v>11322.240234000001</v>
      </c>
      <c r="G1208">
        <v>5028520000</v>
      </c>
    </row>
    <row r="1209" spans="1:7" x14ac:dyDescent="0.35">
      <c r="A1209" s="2">
        <v>44748</v>
      </c>
      <c r="B1209">
        <v>11337.900390999999</v>
      </c>
      <c r="C1209">
        <v>11443.150390999999</v>
      </c>
      <c r="D1209">
        <v>11250.320313</v>
      </c>
      <c r="E1209" s="5">
        <v>11361.849609000001</v>
      </c>
      <c r="F1209">
        <v>11361.849609000001</v>
      </c>
      <c r="G1209">
        <v>4824620000</v>
      </c>
    </row>
    <row r="1210" spans="1:7" x14ac:dyDescent="0.35">
      <c r="A1210" s="2">
        <v>44749</v>
      </c>
      <c r="B1210">
        <v>11422.599609000001</v>
      </c>
      <c r="C1210">
        <v>11644.469727</v>
      </c>
      <c r="D1210">
        <v>11412.879883</v>
      </c>
      <c r="E1210" s="5">
        <v>11621.349609000001</v>
      </c>
      <c r="F1210">
        <v>11621.349609000001</v>
      </c>
      <c r="G1210">
        <v>4662320000</v>
      </c>
    </row>
    <row r="1211" spans="1:7" x14ac:dyDescent="0.35">
      <c r="A1211" s="2">
        <v>44750</v>
      </c>
      <c r="B1211">
        <v>11503.610352</v>
      </c>
      <c r="C1211">
        <v>11689.700194999999</v>
      </c>
      <c r="D1211">
        <v>11479.769531</v>
      </c>
      <c r="E1211" s="5">
        <v>11635.309569999999</v>
      </c>
      <c r="F1211">
        <v>11635.309569999999</v>
      </c>
      <c r="G1211">
        <v>4495900000</v>
      </c>
    </row>
    <row r="1212" spans="1:7" x14ac:dyDescent="0.35">
      <c r="A1212" s="2">
        <v>44753</v>
      </c>
      <c r="B1212">
        <v>11524.490234000001</v>
      </c>
      <c r="C1212">
        <v>11541.099609000001</v>
      </c>
      <c r="D1212">
        <v>11348.059569999999</v>
      </c>
      <c r="E1212" s="5">
        <v>11372.599609000001</v>
      </c>
      <c r="F1212">
        <v>11372.599609000001</v>
      </c>
      <c r="G1212">
        <v>4343130000</v>
      </c>
    </row>
    <row r="1213" spans="1:7" x14ac:dyDescent="0.35">
      <c r="A1213" s="2">
        <v>44754</v>
      </c>
      <c r="B1213">
        <v>11420.889648</v>
      </c>
      <c r="C1213">
        <v>11483.169921999999</v>
      </c>
      <c r="D1213">
        <v>11207.080078000001</v>
      </c>
      <c r="E1213" s="5">
        <v>11264.730469</v>
      </c>
      <c r="F1213">
        <v>11264.730469</v>
      </c>
      <c r="G1213">
        <v>4279920000</v>
      </c>
    </row>
    <row r="1214" spans="1:7" x14ac:dyDescent="0.35">
      <c r="A1214" s="2">
        <v>44755</v>
      </c>
      <c r="B1214">
        <v>11056.549805000001</v>
      </c>
      <c r="C1214">
        <v>11325.669921999999</v>
      </c>
      <c r="D1214">
        <v>11031.269531</v>
      </c>
      <c r="E1214" s="5">
        <v>11247.580078000001</v>
      </c>
      <c r="F1214">
        <v>11247.580078000001</v>
      </c>
      <c r="G1214">
        <v>4400730000</v>
      </c>
    </row>
    <row r="1215" spans="1:7" x14ac:dyDescent="0.35">
      <c r="A1215" s="2">
        <v>44756</v>
      </c>
      <c r="B1215">
        <v>11151.209961</v>
      </c>
      <c r="C1215">
        <v>11279.969727</v>
      </c>
      <c r="D1215">
        <v>11005.929688</v>
      </c>
      <c r="E1215" s="5">
        <v>11251.190430000001</v>
      </c>
      <c r="F1215">
        <v>11251.190430000001</v>
      </c>
      <c r="G1215">
        <v>4456350000</v>
      </c>
    </row>
    <row r="1216" spans="1:7" x14ac:dyDescent="0.35">
      <c r="A1216" s="2">
        <v>44757</v>
      </c>
      <c r="B1216">
        <v>11379.360352</v>
      </c>
      <c r="C1216">
        <v>11454.690430000001</v>
      </c>
      <c r="D1216">
        <v>11295.330078000001</v>
      </c>
      <c r="E1216" s="5">
        <v>11452.419921999999</v>
      </c>
      <c r="F1216">
        <v>11452.419921999999</v>
      </c>
      <c r="G1216">
        <v>4342760000</v>
      </c>
    </row>
    <row r="1217" spans="1:7" x14ac:dyDescent="0.35">
      <c r="A1217" s="2">
        <v>44760</v>
      </c>
      <c r="B1217">
        <v>11561.639648</v>
      </c>
      <c r="C1217">
        <v>11629.030273</v>
      </c>
      <c r="D1217">
        <v>11322.839844</v>
      </c>
      <c r="E1217" s="5">
        <v>11360.049805000001</v>
      </c>
      <c r="F1217">
        <v>11360.049805000001</v>
      </c>
      <c r="G1217">
        <v>5003870000</v>
      </c>
    </row>
    <row r="1218" spans="1:7" x14ac:dyDescent="0.35">
      <c r="A1218" s="2">
        <v>44761</v>
      </c>
      <c r="B1218">
        <v>11515</v>
      </c>
      <c r="C1218">
        <v>11721.219727</v>
      </c>
      <c r="D1218">
        <v>11448.969727</v>
      </c>
      <c r="E1218" s="5">
        <v>11713.150390999999</v>
      </c>
      <c r="F1218">
        <v>11713.150390999999</v>
      </c>
      <c r="G1218">
        <v>5251410000</v>
      </c>
    </row>
    <row r="1219" spans="1:7" x14ac:dyDescent="0.35">
      <c r="A1219" s="2">
        <v>44762</v>
      </c>
      <c r="B1219">
        <v>11726.089844</v>
      </c>
      <c r="C1219">
        <v>11939.959961</v>
      </c>
      <c r="D1219">
        <v>11703.360352</v>
      </c>
      <c r="E1219" s="5">
        <v>11897.650390999999</v>
      </c>
      <c r="F1219">
        <v>11897.650390999999</v>
      </c>
      <c r="G1219">
        <v>5427450000</v>
      </c>
    </row>
    <row r="1220" spans="1:7" x14ac:dyDescent="0.35">
      <c r="A1220" s="2">
        <v>44763</v>
      </c>
      <c r="B1220">
        <v>11914.150390999999</v>
      </c>
      <c r="C1220">
        <v>12060.589844</v>
      </c>
      <c r="D1220">
        <v>11812.719727</v>
      </c>
      <c r="E1220" s="5">
        <v>12059.610352</v>
      </c>
      <c r="F1220">
        <v>12059.610352</v>
      </c>
      <c r="G1220">
        <v>4646260000</v>
      </c>
    </row>
    <row r="1221" spans="1:7" x14ac:dyDescent="0.35">
      <c r="A1221" s="2">
        <v>44764</v>
      </c>
      <c r="B1221">
        <v>12025.370117</v>
      </c>
      <c r="C1221">
        <v>12093.019531</v>
      </c>
      <c r="D1221">
        <v>11767.190430000001</v>
      </c>
      <c r="E1221" s="5">
        <v>11834.110352</v>
      </c>
      <c r="F1221">
        <v>11834.110352</v>
      </c>
      <c r="G1221">
        <v>4700220000</v>
      </c>
    </row>
    <row r="1222" spans="1:7" x14ac:dyDescent="0.35">
      <c r="A1222" s="2">
        <v>44767</v>
      </c>
      <c r="B1222">
        <v>11837.959961</v>
      </c>
      <c r="C1222">
        <v>11855.110352</v>
      </c>
      <c r="D1222">
        <v>11707.530273</v>
      </c>
      <c r="E1222" s="5">
        <v>11782.669921999999</v>
      </c>
      <c r="F1222">
        <v>11782.669921999999</v>
      </c>
      <c r="G1222">
        <v>4261620000</v>
      </c>
    </row>
    <row r="1223" spans="1:7" x14ac:dyDescent="0.35">
      <c r="A1223" s="2">
        <v>44768</v>
      </c>
      <c r="B1223">
        <v>11701.530273</v>
      </c>
      <c r="C1223">
        <v>11711.309569999999</v>
      </c>
      <c r="D1223">
        <v>11533.370117</v>
      </c>
      <c r="E1223" s="5">
        <v>11562.570313</v>
      </c>
      <c r="F1223">
        <v>11562.570313</v>
      </c>
      <c r="G1223">
        <v>4304110000</v>
      </c>
    </row>
    <row r="1224" spans="1:7" x14ac:dyDescent="0.35">
      <c r="A1224" s="2">
        <v>44769</v>
      </c>
      <c r="B1224">
        <v>11756.190430000001</v>
      </c>
      <c r="C1224">
        <v>12081.730469</v>
      </c>
      <c r="D1224">
        <v>11718.379883</v>
      </c>
      <c r="E1224" s="5">
        <v>12032.419921999999</v>
      </c>
      <c r="F1224">
        <v>12032.419921999999</v>
      </c>
      <c r="G1224">
        <v>4559800000</v>
      </c>
    </row>
    <row r="1225" spans="1:7" x14ac:dyDescent="0.35">
      <c r="A1225" s="2">
        <v>44770</v>
      </c>
      <c r="B1225">
        <v>12036.480469</v>
      </c>
      <c r="C1225">
        <v>12179.089844</v>
      </c>
      <c r="D1225">
        <v>11886.669921999999</v>
      </c>
      <c r="E1225" s="5">
        <v>12162.589844</v>
      </c>
      <c r="F1225">
        <v>12162.589844</v>
      </c>
      <c r="G1225">
        <v>4892770000</v>
      </c>
    </row>
    <row r="1226" spans="1:7" x14ac:dyDescent="0.35">
      <c r="A1226" s="2">
        <v>44771</v>
      </c>
      <c r="B1226">
        <v>12239.690430000001</v>
      </c>
      <c r="C1226">
        <v>12426.259765999999</v>
      </c>
      <c r="D1226">
        <v>12181.129883</v>
      </c>
      <c r="E1226" s="5">
        <v>12390.690430000001</v>
      </c>
      <c r="F1226">
        <v>12390.690430000001</v>
      </c>
      <c r="G1226">
        <v>4893090000</v>
      </c>
    </row>
    <row r="1227" spans="1:7" x14ac:dyDescent="0.35">
      <c r="A1227" s="2">
        <v>44774</v>
      </c>
      <c r="B1227">
        <v>12317.959961</v>
      </c>
      <c r="C1227">
        <v>12499.719727</v>
      </c>
      <c r="D1227">
        <v>12271.980469</v>
      </c>
      <c r="E1227" s="5">
        <v>12368.980469</v>
      </c>
      <c r="F1227">
        <v>12368.980469</v>
      </c>
      <c r="G1227">
        <v>4373610000</v>
      </c>
    </row>
    <row r="1228" spans="1:7" x14ac:dyDescent="0.35">
      <c r="A1228" s="2">
        <v>44775</v>
      </c>
      <c r="B1228">
        <v>12287.669921999999</v>
      </c>
      <c r="C1228">
        <v>12503.339844</v>
      </c>
      <c r="D1228">
        <v>12260.480469</v>
      </c>
      <c r="E1228" s="5">
        <v>12348.759765999999</v>
      </c>
      <c r="F1228">
        <v>12348.759765999999</v>
      </c>
      <c r="G1228">
        <v>4742630000</v>
      </c>
    </row>
    <row r="1229" spans="1:7" x14ac:dyDescent="0.35">
      <c r="A1229" s="2">
        <v>44776</v>
      </c>
      <c r="B1229">
        <v>12433.870117</v>
      </c>
      <c r="C1229">
        <v>12699.639648</v>
      </c>
      <c r="D1229">
        <v>12425.209961</v>
      </c>
      <c r="E1229" s="5">
        <v>12668.160156</v>
      </c>
      <c r="F1229">
        <v>12668.160156</v>
      </c>
      <c r="G1229">
        <v>5628590000</v>
      </c>
    </row>
    <row r="1230" spans="1:7" x14ac:dyDescent="0.35">
      <c r="A1230" s="2">
        <v>44777</v>
      </c>
      <c r="B1230">
        <v>12675.040039</v>
      </c>
      <c r="C1230">
        <v>12736.190430000001</v>
      </c>
      <c r="D1230">
        <v>12600.780273</v>
      </c>
      <c r="E1230" s="5">
        <v>12720.580078000001</v>
      </c>
      <c r="F1230">
        <v>12720.580078000001</v>
      </c>
      <c r="G1230">
        <v>5408540000</v>
      </c>
    </row>
    <row r="1231" spans="1:7" x14ac:dyDescent="0.35">
      <c r="A1231" s="2">
        <v>44778</v>
      </c>
      <c r="B1231">
        <v>12538.799805000001</v>
      </c>
      <c r="C1231">
        <v>12720.440430000001</v>
      </c>
      <c r="D1231">
        <v>12525.769531</v>
      </c>
      <c r="E1231" s="5">
        <v>12657.549805000001</v>
      </c>
      <c r="F1231">
        <v>12657.549805000001</v>
      </c>
      <c r="G1231">
        <v>4888110000</v>
      </c>
    </row>
    <row r="1232" spans="1:7" x14ac:dyDescent="0.35">
      <c r="A1232" s="2">
        <v>44781</v>
      </c>
      <c r="B1232">
        <v>12703.719727</v>
      </c>
      <c r="C1232">
        <v>12855.150390999999</v>
      </c>
      <c r="D1232">
        <v>12597.75</v>
      </c>
      <c r="E1232" s="5">
        <v>12644.459961</v>
      </c>
      <c r="F1232">
        <v>12644.459961</v>
      </c>
      <c r="G1232">
        <v>5190590000</v>
      </c>
    </row>
    <row r="1233" spans="1:7" x14ac:dyDescent="0.35">
      <c r="A1233" s="2">
        <v>44782</v>
      </c>
      <c r="B1233">
        <v>12557.490234000001</v>
      </c>
      <c r="C1233">
        <v>12582.910156</v>
      </c>
      <c r="D1233">
        <v>12438.860352</v>
      </c>
      <c r="E1233" s="5">
        <v>12493.929688</v>
      </c>
      <c r="F1233">
        <v>12493.929688</v>
      </c>
      <c r="G1233">
        <v>5271940000</v>
      </c>
    </row>
    <row r="1234" spans="1:7" x14ac:dyDescent="0.35">
      <c r="A1234" s="2">
        <v>44783</v>
      </c>
      <c r="B1234">
        <v>12793.440430000001</v>
      </c>
      <c r="C1234">
        <v>12861.440430000001</v>
      </c>
      <c r="D1234">
        <v>12698.610352</v>
      </c>
      <c r="E1234" s="5">
        <v>12854.799805000001</v>
      </c>
      <c r="F1234">
        <v>12854.799805000001</v>
      </c>
      <c r="G1234">
        <v>5135480000</v>
      </c>
    </row>
    <row r="1235" spans="1:7" x14ac:dyDescent="0.35">
      <c r="A1235" s="2">
        <v>44784</v>
      </c>
      <c r="B1235">
        <v>12944.820313</v>
      </c>
      <c r="C1235">
        <v>13026.240234000001</v>
      </c>
      <c r="D1235">
        <v>12760.089844</v>
      </c>
      <c r="E1235" s="5">
        <v>12779.910156</v>
      </c>
      <c r="F1235">
        <v>12779.910156</v>
      </c>
      <c r="G1235">
        <v>5785100000</v>
      </c>
    </row>
    <row r="1236" spans="1:7" x14ac:dyDescent="0.35">
      <c r="A1236" s="2">
        <v>44785</v>
      </c>
      <c r="B1236">
        <v>12866.309569999999</v>
      </c>
      <c r="C1236">
        <v>13047.190430000001</v>
      </c>
      <c r="D1236">
        <v>12821.219727</v>
      </c>
      <c r="E1236" s="5">
        <v>13047.190430000001</v>
      </c>
      <c r="F1236">
        <v>13047.190430000001</v>
      </c>
      <c r="G1236">
        <v>4755980000</v>
      </c>
    </row>
    <row r="1237" spans="1:7" x14ac:dyDescent="0.35">
      <c r="A1237" s="2">
        <v>44788</v>
      </c>
      <c r="B1237">
        <v>12996.629883</v>
      </c>
      <c r="C1237">
        <v>13146.059569999999</v>
      </c>
      <c r="D1237">
        <v>12993.780273</v>
      </c>
      <c r="E1237" s="5">
        <v>13128.049805000001</v>
      </c>
      <c r="F1237">
        <v>13128.049805000001</v>
      </c>
      <c r="G1237">
        <v>4445180000</v>
      </c>
    </row>
    <row r="1238" spans="1:7" x14ac:dyDescent="0.35">
      <c r="A1238" s="2">
        <v>44789</v>
      </c>
      <c r="B1238">
        <v>13082.639648</v>
      </c>
      <c r="C1238">
        <v>13181.089844</v>
      </c>
      <c r="D1238">
        <v>12979.240234000001</v>
      </c>
      <c r="E1238" s="5">
        <v>13102.549805000001</v>
      </c>
      <c r="F1238">
        <v>13102.549805000001</v>
      </c>
      <c r="G1238">
        <v>4992400000</v>
      </c>
    </row>
    <row r="1239" spans="1:7" x14ac:dyDescent="0.35">
      <c r="A1239" s="2">
        <v>44790</v>
      </c>
      <c r="B1239">
        <v>12968.629883</v>
      </c>
      <c r="C1239">
        <v>13053.509765999999</v>
      </c>
      <c r="D1239">
        <v>12863.009765999999</v>
      </c>
      <c r="E1239" s="5">
        <v>12938.120117</v>
      </c>
      <c r="F1239">
        <v>12938.120117</v>
      </c>
      <c r="G1239">
        <v>5166110000</v>
      </c>
    </row>
    <row r="1240" spans="1:7" x14ac:dyDescent="0.35">
      <c r="A1240" s="2">
        <v>44791</v>
      </c>
      <c r="B1240">
        <v>12937.790039</v>
      </c>
      <c r="C1240">
        <v>13002.660156</v>
      </c>
      <c r="D1240">
        <v>12873.490234000001</v>
      </c>
      <c r="E1240" s="5">
        <v>12965.339844</v>
      </c>
      <c r="F1240">
        <v>12965.339844</v>
      </c>
      <c r="G1240">
        <v>4663920000</v>
      </c>
    </row>
    <row r="1241" spans="1:7" x14ac:dyDescent="0.35">
      <c r="A1241" s="2">
        <v>44792</v>
      </c>
      <c r="B1241">
        <v>12832.269531</v>
      </c>
      <c r="C1241">
        <v>12859.009765999999</v>
      </c>
      <c r="D1241">
        <v>12674.870117</v>
      </c>
      <c r="E1241" s="5">
        <v>12705.219727</v>
      </c>
      <c r="F1241">
        <v>12705.219727</v>
      </c>
      <c r="G1241">
        <v>4591500000</v>
      </c>
    </row>
    <row r="1242" spans="1:7" x14ac:dyDescent="0.35">
      <c r="A1242" s="2">
        <v>44795</v>
      </c>
      <c r="B1242">
        <v>12523.160156</v>
      </c>
      <c r="C1242">
        <v>12538.549805000001</v>
      </c>
      <c r="D1242">
        <v>12353.730469</v>
      </c>
      <c r="E1242" s="5">
        <v>12381.570313</v>
      </c>
      <c r="F1242">
        <v>12381.570313</v>
      </c>
      <c r="G1242">
        <v>4242600000</v>
      </c>
    </row>
    <row r="1243" spans="1:7" x14ac:dyDescent="0.35">
      <c r="A1243" s="2">
        <v>44796</v>
      </c>
      <c r="B1243">
        <v>12380.370117</v>
      </c>
      <c r="C1243">
        <v>12490.849609000001</v>
      </c>
      <c r="D1243">
        <v>12352.030273</v>
      </c>
      <c r="E1243" s="5">
        <v>12381.299805000001</v>
      </c>
      <c r="F1243">
        <v>12381.299805000001</v>
      </c>
      <c r="G1243">
        <v>3815730000</v>
      </c>
    </row>
    <row r="1244" spans="1:7" x14ac:dyDescent="0.35">
      <c r="A1244" s="2">
        <v>44797</v>
      </c>
      <c r="B1244">
        <v>12375.150390999999</v>
      </c>
      <c r="C1244">
        <v>12504.330078000001</v>
      </c>
      <c r="D1244">
        <v>12350.160156</v>
      </c>
      <c r="E1244" s="5">
        <v>12431.530273</v>
      </c>
      <c r="F1244">
        <v>12431.530273</v>
      </c>
      <c r="G1244">
        <v>3896570000</v>
      </c>
    </row>
    <row r="1245" spans="1:7" x14ac:dyDescent="0.35">
      <c r="A1245" s="2">
        <v>44798</v>
      </c>
      <c r="B1245">
        <v>12506.370117</v>
      </c>
      <c r="C1245">
        <v>12641.259765999999</v>
      </c>
      <c r="D1245">
        <v>12471.980469</v>
      </c>
      <c r="E1245" s="5">
        <v>12639.269531</v>
      </c>
      <c r="F1245">
        <v>12639.269531</v>
      </c>
      <c r="G1245">
        <v>4290090000</v>
      </c>
    </row>
    <row r="1246" spans="1:7" x14ac:dyDescent="0.35">
      <c r="A1246" s="2">
        <v>44799</v>
      </c>
      <c r="B1246">
        <v>12630.580078000001</v>
      </c>
      <c r="C1246">
        <v>12655.839844</v>
      </c>
      <c r="D1246">
        <v>12141.519531</v>
      </c>
      <c r="E1246" s="5">
        <v>12141.709961</v>
      </c>
      <c r="F1246">
        <v>12141.709961</v>
      </c>
      <c r="G1246">
        <v>4510480000</v>
      </c>
    </row>
    <row r="1247" spans="1:7" x14ac:dyDescent="0.35">
      <c r="A1247" s="2">
        <v>44802</v>
      </c>
      <c r="B1247">
        <v>12021.049805000001</v>
      </c>
      <c r="C1247">
        <v>12124.870117</v>
      </c>
      <c r="D1247">
        <v>11981.419921999999</v>
      </c>
      <c r="E1247" s="5">
        <v>12017.669921999999</v>
      </c>
      <c r="F1247">
        <v>12017.669921999999</v>
      </c>
      <c r="G1247">
        <v>4183740000</v>
      </c>
    </row>
    <row r="1248" spans="1:7" x14ac:dyDescent="0.35">
      <c r="A1248" s="2">
        <v>44803</v>
      </c>
      <c r="B1248">
        <v>12093.059569999999</v>
      </c>
      <c r="C1248">
        <v>12101.849609000001</v>
      </c>
      <c r="D1248">
        <v>11790.019531</v>
      </c>
      <c r="E1248" s="5">
        <v>11883.139648</v>
      </c>
      <c r="F1248">
        <v>11883.139648</v>
      </c>
      <c r="G1248">
        <v>4630720000</v>
      </c>
    </row>
    <row r="1249" spans="1:7" x14ac:dyDescent="0.35">
      <c r="A1249" s="2">
        <v>44804</v>
      </c>
      <c r="B1249">
        <v>11972.559569999999</v>
      </c>
      <c r="C1249">
        <v>12027.429688</v>
      </c>
      <c r="D1249">
        <v>11814.169921999999</v>
      </c>
      <c r="E1249" s="5">
        <v>11816.200194999999</v>
      </c>
      <c r="F1249">
        <v>11816.200194999999</v>
      </c>
      <c r="G1249">
        <v>4911500000</v>
      </c>
    </row>
    <row r="1250" spans="1:7" x14ac:dyDescent="0.35">
      <c r="A1250" s="2">
        <v>44805</v>
      </c>
      <c r="B1250">
        <v>11707.440430000001</v>
      </c>
      <c r="C1250">
        <v>11798.370117</v>
      </c>
      <c r="D1250">
        <v>11546.519531</v>
      </c>
      <c r="E1250" s="5">
        <v>11785.129883</v>
      </c>
      <c r="F1250">
        <v>11785.129883</v>
      </c>
      <c r="G1250">
        <v>4792890000</v>
      </c>
    </row>
    <row r="1251" spans="1:7" x14ac:dyDescent="0.35">
      <c r="A1251" s="2">
        <v>44806</v>
      </c>
      <c r="B1251">
        <v>11899.139648</v>
      </c>
      <c r="C1251">
        <v>11945.910156</v>
      </c>
      <c r="D1251">
        <v>11573.509765999999</v>
      </c>
      <c r="E1251" s="5">
        <v>11630.860352</v>
      </c>
      <c r="F1251">
        <v>11630.860352</v>
      </c>
      <c r="G1251">
        <v>4257410000</v>
      </c>
    </row>
    <row r="1252" spans="1:7" x14ac:dyDescent="0.35">
      <c r="A1252" s="2">
        <v>44810</v>
      </c>
      <c r="B1252">
        <v>11643.030273</v>
      </c>
      <c r="C1252">
        <v>11679.429688</v>
      </c>
      <c r="D1252">
        <v>11471.5</v>
      </c>
      <c r="E1252" s="5">
        <v>11544.910156</v>
      </c>
      <c r="F1252">
        <v>11544.910156</v>
      </c>
      <c r="G1252">
        <v>4622940000</v>
      </c>
    </row>
    <row r="1253" spans="1:7" x14ac:dyDescent="0.35">
      <c r="A1253" s="2">
        <v>44811</v>
      </c>
      <c r="B1253">
        <v>11559.379883</v>
      </c>
      <c r="C1253">
        <v>11819.070313</v>
      </c>
      <c r="D1253">
        <v>11555.080078000001</v>
      </c>
      <c r="E1253" s="5">
        <v>11791.900390999999</v>
      </c>
      <c r="F1253">
        <v>11791.900390999999</v>
      </c>
      <c r="G1253">
        <v>4445640000</v>
      </c>
    </row>
    <row r="1254" spans="1:7" x14ac:dyDescent="0.35">
      <c r="A1254" s="2">
        <v>44812</v>
      </c>
      <c r="B1254">
        <v>11679.860352</v>
      </c>
      <c r="C1254">
        <v>11896.730469</v>
      </c>
      <c r="D1254">
        <v>11660.530273</v>
      </c>
      <c r="E1254" s="5">
        <v>11862.129883</v>
      </c>
      <c r="F1254">
        <v>11862.129883</v>
      </c>
      <c r="G1254">
        <v>4329910000</v>
      </c>
    </row>
    <row r="1255" spans="1:7" x14ac:dyDescent="0.35">
      <c r="A1255" s="2">
        <v>44813</v>
      </c>
      <c r="B1255">
        <v>11958.610352</v>
      </c>
      <c r="C1255">
        <v>12132.669921999999</v>
      </c>
      <c r="D1255">
        <v>11958.610352</v>
      </c>
      <c r="E1255" s="5">
        <v>12112.309569999999</v>
      </c>
      <c r="F1255">
        <v>12112.309569999999</v>
      </c>
      <c r="G1255">
        <v>4401590000</v>
      </c>
    </row>
    <row r="1256" spans="1:7" x14ac:dyDescent="0.35">
      <c r="A1256" s="2">
        <v>44816</v>
      </c>
      <c r="B1256">
        <v>12174.940430000001</v>
      </c>
      <c r="C1256">
        <v>12270.190430000001</v>
      </c>
      <c r="D1256">
        <v>12169.280273</v>
      </c>
      <c r="E1256" s="5">
        <v>12266.410156</v>
      </c>
      <c r="F1256">
        <v>12266.410156</v>
      </c>
      <c r="G1256">
        <v>4146680000</v>
      </c>
    </row>
    <row r="1257" spans="1:7" x14ac:dyDescent="0.35">
      <c r="A1257" s="2">
        <v>44817</v>
      </c>
      <c r="B1257">
        <v>11908.809569999999</v>
      </c>
      <c r="C1257">
        <v>11957.969727</v>
      </c>
      <c r="D1257">
        <v>11604.429688</v>
      </c>
      <c r="E1257" s="5">
        <v>11633.570313</v>
      </c>
      <c r="F1257">
        <v>11633.570313</v>
      </c>
      <c r="G1257">
        <v>5188380000</v>
      </c>
    </row>
    <row r="1258" spans="1:7" x14ac:dyDescent="0.35">
      <c r="A1258" s="2">
        <v>44818</v>
      </c>
      <c r="B1258">
        <v>11680.410156</v>
      </c>
      <c r="C1258">
        <v>11746.830078000001</v>
      </c>
      <c r="D1258">
        <v>11602.759765999999</v>
      </c>
      <c r="E1258" s="5">
        <v>11719.679688</v>
      </c>
      <c r="F1258">
        <v>11719.679688</v>
      </c>
      <c r="G1258">
        <v>4861530000</v>
      </c>
    </row>
    <row r="1259" spans="1:7" x14ac:dyDescent="0.35">
      <c r="A1259" s="2">
        <v>44819</v>
      </c>
      <c r="B1259">
        <v>11633.240234000001</v>
      </c>
      <c r="C1259">
        <v>11760.730469</v>
      </c>
      <c r="D1259">
        <v>11497.110352</v>
      </c>
      <c r="E1259" s="5">
        <v>11552.360352</v>
      </c>
      <c r="F1259">
        <v>11552.360352</v>
      </c>
      <c r="G1259">
        <v>4805910000</v>
      </c>
    </row>
    <row r="1260" spans="1:7" x14ac:dyDescent="0.35">
      <c r="A1260" s="2">
        <v>44820</v>
      </c>
      <c r="B1260">
        <v>11401.209961</v>
      </c>
      <c r="C1260">
        <v>11460.429688</v>
      </c>
      <c r="D1260">
        <v>11316.919921999999</v>
      </c>
      <c r="E1260" s="5">
        <v>11448.400390999999</v>
      </c>
      <c r="F1260">
        <v>11448.400390999999</v>
      </c>
      <c r="G1260">
        <v>7451840000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BA7AD-F430-42CF-921F-87B410E0E324}">
  <sheetPr>
    <tabColor theme="9" tint="0.59999389629810485"/>
  </sheetPr>
  <dimension ref="A1:G1260"/>
  <sheetViews>
    <sheetView workbookViewId="0">
      <pane ySplit="1" topLeftCell="A1222" activePane="bottomLeft" state="frozen"/>
      <selection activeCell="A2" sqref="A2"/>
      <selection pane="bottomLeft" activeCell="A2" sqref="A2"/>
    </sheetView>
  </sheetViews>
  <sheetFormatPr defaultRowHeight="14.5" x14ac:dyDescent="0.35"/>
  <cols>
    <col min="1" max="1" width="10.453125" bestFit="1" customWidth="1"/>
  </cols>
  <sheetData>
    <row r="1" spans="1:7" x14ac:dyDescent="0.35">
      <c r="A1" t="s">
        <v>0</v>
      </c>
      <c r="B1" t="s">
        <v>13</v>
      </c>
      <c r="C1" t="s">
        <v>14</v>
      </c>
      <c r="D1" t="s">
        <v>15</v>
      </c>
      <c r="E1" s="5" t="s">
        <v>16</v>
      </c>
      <c r="F1" t="s">
        <v>17</v>
      </c>
      <c r="G1" t="s">
        <v>18</v>
      </c>
    </row>
    <row r="2" spans="1:7" x14ac:dyDescent="0.35">
      <c r="A2" s="2">
        <v>42996</v>
      </c>
      <c r="B2">
        <v>148.36000100000001</v>
      </c>
      <c r="C2">
        <v>148.770004</v>
      </c>
      <c r="D2">
        <v>148.36000100000001</v>
      </c>
      <c r="E2" s="5">
        <v>148.60000600000001</v>
      </c>
      <c r="F2">
        <v>137.49794</v>
      </c>
      <c r="G2">
        <v>123900</v>
      </c>
    </row>
    <row r="3" spans="1:7" x14ac:dyDescent="0.35">
      <c r="A3" s="2">
        <v>42997</v>
      </c>
      <c r="B3">
        <v>148.740005</v>
      </c>
      <c r="C3">
        <v>148.75</v>
      </c>
      <c r="D3">
        <v>148.509995</v>
      </c>
      <c r="E3" s="5">
        <v>148.679993</v>
      </c>
      <c r="F3">
        <v>137.57195999999999</v>
      </c>
      <c r="G3">
        <v>74100</v>
      </c>
    </row>
    <row r="4" spans="1:7" x14ac:dyDescent="0.35">
      <c r="A4" s="2">
        <v>42998</v>
      </c>
      <c r="B4">
        <v>148.779999</v>
      </c>
      <c r="C4">
        <v>148.88999899999999</v>
      </c>
      <c r="D4">
        <v>148.229996</v>
      </c>
      <c r="E4" s="5">
        <v>148.85000600000001</v>
      </c>
      <c r="F4">
        <v>137.729263</v>
      </c>
      <c r="G4">
        <v>126600</v>
      </c>
    </row>
    <row r="5" spans="1:7" x14ac:dyDescent="0.35">
      <c r="A5" s="2">
        <v>42999</v>
      </c>
      <c r="B5">
        <v>148.71000699999999</v>
      </c>
      <c r="C5">
        <v>148.78999300000001</v>
      </c>
      <c r="D5">
        <v>148.36999499999999</v>
      </c>
      <c r="E5" s="5">
        <v>148.490005</v>
      </c>
      <c r="F5">
        <v>137.396164</v>
      </c>
      <c r="G5">
        <v>63600</v>
      </c>
    </row>
    <row r="6" spans="1:7" x14ac:dyDescent="0.35">
      <c r="A6" s="2">
        <v>43000</v>
      </c>
      <c r="B6">
        <v>148.28999300000001</v>
      </c>
      <c r="C6">
        <v>148.64999399999999</v>
      </c>
      <c r="D6">
        <v>148.050003</v>
      </c>
      <c r="E6" s="5">
        <v>148.570007</v>
      </c>
      <c r="F6">
        <v>137.470215</v>
      </c>
      <c r="G6">
        <v>93200</v>
      </c>
    </row>
    <row r="7" spans="1:7" x14ac:dyDescent="0.35">
      <c r="A7" s="2">
        <v>43003</v>
      </c>
      <c r="B7">
        <v>148.39999399999999</v>
      </c>
      <c r="C7">
        <v>148.679993</v>
      </c>
      <c r="D7">
        <v>147.83999600000001</v>
      </c>
      <c r="E7" s="5">
        <v>148.33000200000001</v>
      </c>
      <c r="F7">
        <v>137.248108</v>
      </c>
      <c r="G7">
        <v>107700</v>
      </c>
    </row>
    <row r="8" spans="1:7" x14ac:dyDescent="0.35">
      <c r="A8" s="2">
        <v>43004</v>
      </c>
      <c r="B8">
        <v>147.91999799999999</v>
      </c>
      <c r="C8">
        <v>148.10000600000001</v>
      </c>
      <c r="D8">
        <v>147.679993</v>
      </c>
      <c r="E8" s="5">
        <v>147.759995</v>
      </c>
      <c r="F8">
        <v>137.289917</v>
      </c>
      <c r="G8">
        <v>103700</v>
      </c>
    </row>
    <row r="9" spans="1:7" x14ac:dyDescent="0.35">
      <c r="A9" s="2">
        <v>43005</v>
      </c>
      <c r="B9">
        <v>148.28999300000001</v>
      </c>
      <c r="C9">
        <v>148.80999800000001</v>
      </c>
      <c r="D9">
        <v>147.800003</v>
      </c>
      <c r="E9" s="5">
        <v>148.550003</v>
      </c>
      <c r="F9">
        <v>138.023956</v>
      </c>
      <c r="G9">
        <v>82700</v>
      </c>
    </row>
    <row r="10" spans="1:7" x14ac:dyDescent="0.35">
      <c r="A10" s="2">
        <v>43006</v>
      </c>
      <c r="B10">
        <v>148.5</v>
      </c>
      <c r="C10">
        <v>148.80999800000001</v>
      </c>
      <c r="D10">
        <v>148.16000399999999</v>
      </c>
      <c r="E10" s="5">
        <v>148.759995</v>
      </c>
      <c r="F10">
        <v>138.219055</v>
      </c>
      <c r="G10">
        <v>96300</v>
      </c>
    </row>
    <row r="11" spans="1:7" x14ac:dyDescent="0.35">
      <c r="A11" s="2">
        <v>43007</v>
      </c>
      <c r="B11">
        <v>148.86000100000001</v>
      </c>
      <c r="C11">
        <v>149.33000200000001</v>
      </c>
      <c r="D11">
        <v>148.71000699999999</v>
      </c>
      <c r="E11" s="5">
        <v>149.279999</v>
      </c>
      <c r="F11">
        <v>138.70219399999999</v>
      </c>
      <c r="G11">
        <v>357100</v>
      </c>
    </row>
    <row r="12" spans="1:7" x14ac:dyDescent="0.35">
      <c r="A12" s="2">
        <v>43010</v>
      </c>
      <c r="B12">
        <v>149.5</v>
      </c>
      <c r="C12">
        <v>150.050003</v>
      </c>
      <c r="D12">
        <v>149.36000100000001</v>
      </c>
      <c r="E12" s="5">
        <v>150.050003</v>
      </c>
      <c r="F12">
        <v>139.41764800000001</v>
      </c>
      <c r="G12">
        <v>192400</v>
      </c>
    </row>
    <row r="13" spans="1:7" x14ac:dyDescent="0.35">
      <c r="A13" s="2">
        <v>43011</v>
      </c>
      <c r="B13">
        <v>150.179993</v>
      </c>
      <c r="C13">
        <v>150.38000500000001</v>
      </c>
      <c r="D13">
        <v>149.85000600000001</v>
      </c>
      <c r="E13" s="5">
        <v>150.36000100000001</v>
      </c>
      <c r="F13">
        <v>139.70571899999999</v>
      </c>
      <c r="G13">
        <v>194700</v>
      </c>
    </row>
    <row r="14" spans="1:7" x14ac:dyDescent="0.35">
      <c r="A14" s="2">
        <v>43012</v>
      </c>
      <c r="B14">
        <v>150.36000100000001</v>
      </c>
      <c r="C14">
        <v>150.71000699999999</v>
      </c>
      <c r="D14">
        <v>150.179993</v>
      </c>
      <c r="E14" s="5">
        <v>150.5</v>
      </c>
      <c r="F14">
        <v>139.83577</v>
      </c>
      <c r="G14">
        <v>92800</v>
      </c>
    </row>
    <row r="15" spans="1:7" x14ac:dyDescent="0.35">
      <c r="A15" s="2">
        <v>43013</v>
      </c>
      <c r="B15">
        <v>150.83999600000001</v>
      </c>
      <c r="C15">
        <v>151.36000100000001</v>
      </c>
      <c r="D15">
        <v>150.679993</v>
      </c>
      <c r="E15" s="5">
        <v>151.30999800000001</v>
      </c>
      <c r="F15">
        <v>140.58839399999999</v>
      </c>
      <c r="G15">
        <v>113400</v>
      </c>
    </row>
    <row r="16" spans="1:7" x14ac:dyDescent="0.35">
      <c r="A16" s="2">
        <v>43014</v>
      </c>
      <c r="B16">
        <v>150.929993</v>
      </c>
      <c r="C16">
        <v>151.220001</v>
      </c>
      <c r="D16">
        <v>150.86999499999999</v>
      </c>
      <c r="E16" s="5">
        <v>151.16999799999999</v>
      </c>
      <c r="F16">
        <v>140.458313</v>
      </c>
      <c r="G16">
        <v>60700</v>
      </c>
    </row>
    <row r="17" spans="1:7" x14ac:dyDescent="0.35">
      <c r="A17" s="2">
        <v>43017</v>
      </c>
      <c r="B17">
        <v>151.36000100000001</v>
      </c>
      <c r="C17">
        <v>151.36000100000001</v>
      </c>
      <c r="D17">
        <v>150.720001</v>
      </c>
      <c r="E17" s="5">
        <v>150.88000500000001</v>
      </c>
      <c r="F17">
        <v>140.188828</v>
      </c>
      <c r="G17">
        <v>92400</v>
      </c>
    </row>
    <row r="18" spans="1:7" x14ac:dyDescent="0.35">
      <c r="A18" s="2">
        <v>43018</v>
      </c>
      <c r="B18">
        <v>151.13000500000001</v>
      </c>
      <c r="C18">
        <v>151.509995</v>
      </c>
      <c r="D18">
        <v>150.91000399999999</v>
      </c>
      <c r="E18" s="5">
        <v>151.25</v>
      </c>
      <c r="F18">
        <v>140.53260800000001</v>
      </c>
      <c r="G18">
        <v>79700</v>
      </c>
    </row>
    <row r="19" spans="1:7" x14ac:dyDescent="0.35">
      <c r="A19" s="2">
        <v>43019</v>
      </c>
      <c r="B19">
        <v>151.13000500000001</v>
      </c>
      <c r="C19">
        <v>151.479996</v>
      </c>
      <c r="D19">
        <v>151.08999600000001</v>
      </c>
      <c r="E19" s="5">
        <v>151.449997</v>
      </c>
      <c r="F19">
        <v>140.718445</v>
      </c>
      <c r="G19">
        <v>918800</v>
      </c>
    </row>
    <row r="20" spans="1:7" x14ac:dyDescent="0.35">
      <c r="A20" s="2">
        <v>43020</v>
      </c>
      <c r="B20">
        <v>151.19000199999999</v>
      </c>
      <c r="C20">
        <v>151.5</v>
      </c>
      <c r="D20">
        <v>151.11999499999999</v>
      </c>
      <c r="E20" s="5">
        <v>151.229996</v>
      </c>
      <c r="F20">
        <v>140.514038</v>
      </c>
      <c r="G20">
        <v>137200</v>
      </c>
    </row>
    <row r="21" spans="1:7" x14ac:dyDescent="0.35">
      <c r="A21" s="2">
        <v>43021</v>
      </c>
      <c r="B21">
        <v>151.550003</v>
      </c>
      <c r="C21">
        <v>151.63000500000001</v>
      </c>
      <c r="D21">
        <v>151.28999300000001</v>
      </c>
      <c r="E21" s="5">
        <v>151.36999499999999</v>
      </c>
      <c r="F21">
        <v>140.64411899999999</v>
      </c>
      <c r="G21">
        <v>157900</v>
      </c>
    </row>
    <row r="22" spans="1:7" x14ac:dyDescent="0.35">
      <c r="A22" s="2">
        <v>43024</v>
      </c>
      <c r="B22">
        <v>151.509995</v>
      </c>
      <c r="C22">
        <v>151.720001</v>
      </c>
      <c r="D22">
        <v>151.30999800000001</v>
      </c>
      <c r="E22" s="5">
        <v>151.529999</v>
      </c>
      <c r="F22">
        <v>140.792801</v>
      </c>
      <c r="G22">
        <v>123700</v>
      </c>
    </row>
    <row r="23" spans="1:7" x14ac:dyDescent="0.35">
      <c r="A23" s="2">
        <v>43025</v>
      </c>
      <c r="B23">
        <v>151.550003</v>
      </c>
      <c r="C23">
        <v>151.66000399999999</v>
      </c>
      <c r="D23">
        <v>151.39999399999999</v>
      </c>
      <c r="E23" s="5">
        <v>151.61000100000001</v>
      </c>
      <c r="F23">
        <v>140.86711099999999</v>
      </c>
      <c r="G23">
        <v>154900</v>
      </c>
    </row>
    <row r="24" spans="1:7" x14ac:dyDescent="0.35">
      <c r="A24" s="2">
        <v>43026</v>
      </c>
      <c r="B24">
        <v>151.91000399999999</v>
      </c>
      <c r="C24">
        <v>151.970001</v>
      </c>
      <c r="D24">
        <v>151.679993</v>
      </c>
      <c r="E24" s="5">
        <v>151.800003</v>
      </c>
      <c r="F24">
        <v>141.04367099999999</v>
      </c>
      <c r="G24">
        <v>171900</v>
      </c>
    </row>
    <row r="25" spans="1:7" x14ac:dyDescent="0.35">
      <c r="A25" s="2">
        <v>43027</v>
      </c>
      <c r="B25">
        <v>151.259995</v>
      </c>
      <c r="C25">
        <v>151.83999600000001</v>
      </c>
      <c r="D25">
        <v>150.89999399999999</v>
      </c>
      <c r="E25" s="5">
        <v>151.83999600000001</v>
      </c>
      <c r="F25">
        <v>141.08076500000001</v>
      </c>
      <c r="G25">
        <v>227700</v>
      </c>
    </row>
    <row r="26" spans="1:7" x14ac:dyDescent="0.35">
      <c r="A26" s="2">
        <v>43028</v>
      </c>
      <c r="B26">
        <v>152.490005</v>
      </c>
      <c r="C26">
        <v>152.60000600000001</v>
      </c>
      <c r="D26">
        <v>152.229996</v>
      </c>
      <c r="E26" s="5">
        <v>152.58000200000001</v>
      </c>
      <c r="F26">
        <v>141.76840200000001</v>
      </c>
      <c r="G26">
        <v>54300</v>
      </c>
    </row>
    <row r="27" spans="1:7" x14ac:dyDescent="0.35">
      <c r="A27" s="2">
        <v>43031</v>
      </c>
      <c r="B27">
        <v>152.80999800000001</v>
      </c>
      <c r="C27">
        <v>152.91000399999999</v>
      </c>
      <c r="D27">
        <v>151.89999399999999</v>
      </c>
      <c r="E27" s="5">
        <v>151.929993</v>
      </c>
      <c r="F27">
        <v>141.164444</v>
      </c>
      <c r="G27">
        <v>290300</v>
      </c>
    </row>
    <row r="28" spans="1:7" x14ac:dyDescent="0.35">
      <c r="A28" s="2">
        <v>43032</v>
      </c>
      <c r="B28">
        <v>152.179993</v>
      </c>
      <c r="C28">
        <v>152.36999499999999</v>
      </c>
      <c r="D28">
        <v>152.05999800000001</v>
      </c>
      <c r="E28" s="5">
        <v>152.16000399999999</v>
      </c>
      <c r="F28">
        <v>141.378128</v>
      </c>
      <c r="G28">
        <v>71400</v>
      </c>
    </row>
    <row r="29" spans="1:7" x14ac:dyDescent="0.35">
      <c r="A29" s="2">
        <v>43033</v>
      </c>
      <c r="B29">
        <v>152.11000100000001</v>
      </c>
      <c r="C29">
        <v>152.11000100000001</v>
      </c>
      <c r="D29">
        <v>150.61000100000001</v>
      </c>
      <c r="E29" s="5">
        <v>151.38999899999999</v>
      </c>
      <c r="F29">
        <v>140.66272000000001</v>
      </c>
      <c r="G29">
        <v>280700</v>
      </c>
    </row>
    <row r="30" spans="1:7" x14ac:dyDescent="0.35">
      <c r="A30" s="2">
        <v>43034</v>
      </c>
      <c r="B30">
        <v>151.699997</v>
      </c>
      <c r="C30">
        <v>152.020004</v>
      </c>
      <c r="D30">
        <v>151.61000100000001</v>
      </c>
      <c r="E30" s="5">
        <v>151.61999499999999</v>
      </c>
      <c r="F30">
        <v>140.87643399999999</v>
      </c>
      <c r="G30">
        <v>182600</v>
      </c>
    </row>
    <row r="31" spans="1:7" x14ac:dyDescent="0.35">
      <c r="A31" s="2">
        <v>43035</v>
      </c>
      <c r="B31">
        <v>152.05999800000001</v>
      </c>
      <c r="C31">
        <v>152.91000399999999</v>
      </c>
      <c r="D31">
        <v>151.86999499999999</v>
      </c>
      <c r="E31" s="5">
        <v>152.83000200000001</v>
      </c>
      <c r="F31">
        <v>142.00067100000001</v>
      </c>
      <c r="G31">
        <v>149500</v>
      </c>
    </row>
    <row r="32" spans="1:7" x14ac:dyDescent="0.35">
      <c r="A32" s="2">
        <v>43038</v>
      </c>
      <c r="B32">
        <v>152.05999800000001</v>
      </c>
      <c r="C32">
        <v>152.729996</v>
      </c>
      <c r="D32">
        <v>151.979996</v>
      </c>
      <c r="E32" s="5">
        <v>152.179993</v>
      </c>
      <c r="F32">
        <v>141.39674400000001</v>
      </c>
      <c r="G32">
        <v>234000</v>
      </c>
    </row>
    <row r="33" spans="1:7" x14ac:dyDescent="0.35">
      <c r="A33" s="2">
        <v>43039</v>
      </c>
      <c r="B33">
        <v>152.520004</v>
      </c>
      <c r="C33">
        <v>152.720001</v>
      </c>
      <c r="D33">
        <v>152.270004</v>
      </c>
      <c r="E33" s="5">
        <v>152.509995</v>
      </c>
      <c r="F33">
        <v>141.70336900000001</v>
      </c>
      <c r="G33">
        <v>213500</v>
      </c>
    </row>
    <row r="34" spans="1:7" x14ac:dyDescent="0.35">
      <c r="A34" s="2">
        <v>43040</v>
      </c>
      <c r="B34">
        <v>152.91000399999999</v>
      </c>
      <c r="C34">
        <v>153.259995</v>
      </c>
      <c r="D34">
        <v>152.30999800000001</v>
      </c>
      <c r="E34" s="5">
        <v>152.61000100000001</v>
      </c>
      <c r="F34">
        <v>141.79626500000001</v>
      </c>
      <c r="G34">
        <v>238300</v>
      </c>
    </row>
    <row r="35" spans="1:7" x14ac:dyDescent="0.35">
      <c r="A35" s="2">
        <v>43041</v>
      </c>
      <c r="B35">
        <v>152.529999</v>
      </c>
      <c r="C35">
        <v>152.759995</v>
      </c>
      <c r="D35">
        <v>151.929993</v>
      </c>
      <c r="E35" s="5">
        <v>152.64999399999999</v>
      </c>
      <c r="F35">
        <v>141.83338900000001</v>
      </c>
      <c r="G35">
        <v>136100</v>
      </c>
    </row>
    <row r="36" spans="1:7" x14ac:dyDescent="0.35">
      <c r="A36" s="2">
        <v>43042</v>
      </c>
      <c r="B36">
        <v>152.770004</v>
      </c>
      <c r="C36">
        <v>153.14999399999999</v>
      </c>
      <c r="D36">
        <v>152.479996</v>
      </c>
      <c r="E36" s="5">
        <v>153.10000600000001</v>
      </c>
      <c r="F36">
        <v>142.25155599999999</v>
      </c>
      <c r="G36">
        <v>190100</v>
      </c>
    </row>
    <row r="37" spans="1:7" x14ac:dyDescent="0.35">
      <c r="A37" s="2">
        <v>43045</v>
      </c>
      <c r="B37">
        <v>153.03999300000001</v>
      </c>
      <c r="C37">
        <v>153.479996</v>
      </c>
      <c r="D37">
        <v>153.03999300000001</v>
      </c>
      <c r="E37" s="5">
        <v>153.38999899999999</v>
      </c>
      <c r="F37">
        <v>142.52101099999999</v>
      </c>
      <c r="G37">
        <v>219100</v>
      </c>
    </row>
    <row r="38" spans="1:7" x14ac:dyDescent="0.35">
      <c r="A38" s="2">
        <v>43046</v>
      </c>
      <c r="B38">
        <v>153.36000100000001</v>
      </c>
      <c r="C38">
        <v>153.66000399999999</v>
      </c>
      <c r="D38">
        <v>152.740005</v>
      </c>
      <c r="E38" s="5">
        <v>153.08000200000001</v>
      </c>
      <c r="F38">
        <v>142.23294100000001</v>
      </c>
      <c r="G38">
        <v>206900</v>
      </c>
    </row>
    <row r="39" spans="1:7" x14ac:dyDescent="0.35">
      <c r="A39" s="2">
        <v>43047</v>
      </c>
      <c r="B39">
        <v>153.08000200000001</v>
      </c>
      <c r="C39">
        <v>153.41999799999999</v>
      </c>
      <c r="D39">
        <v>152.770004</v>
      </c>
      <c r="E39" s="5">
        <v>153.35000600000001</v>
      </c>
      <c r="F39">
        <v>142.48384100000001</v>
      </c>
      <c r="G39">
        <v>163400</v>
      </c>
    </row>
    <row r="40" spans="1:7" x14ac:dyDescent="0.35">
      <c r="A40" s="2">
        <v>43048</v>
      </c>
      <c r="B40">
        <v>152.479996</v>
      </c>
      <c r="C40">
        <v>152.96000699999999</v>
      </c>
      <c r="D40">
        <v>151.720001</v>
      </c>
      <c r="E40" s="5">
        <v>152.759995</v>
      </c>
      <c r="F40">
        <v>141.93563800000001</v>
      </c>
      <c r="G40">
        <v>225500</v>
      </c>
    </row>
    <row r="41" spans="1:7" x14ac:dyDescent="0.35">
      <c r="A41" s="2">
        <v>43049</v>
      </c>
      <c r="B41">
        <v>152.479996</v>
      </c>
      <c r="C41">
        <v>152.83999600000001</v>
      </c>
      <c r="D41">
        <v>152.259995</v>
      </c>
      <c r="E41" s="5">
        <v>152.75</v>
      </c>
      <c r="F41">
        <v>141.926331</v>
      </c>
      <c r="G41">
        <v>199900</v>
      </c>
    </row>
    <row r="42" spans="1:7" x14ac:dyDescent="0.35">
      <c r="A42" s="2">
        <v>43052</v>
      </c>
      <c r="B42">
        <v>152.33999600000001</v>
      </c>
      <c r="C42">
        <v>153.020004</v>
      </c>
      <c r="D42">
        <v>152.19000199999999</v>
      </c>
      <c r="E42" s="5">
        <v>152.85000600000001</v>
      </c>
      <c r="F42">
        <v>142.019226</v>
      </c>
      <c r="G42">
        <v>104400</v>
      </c>
    </row>
    <row r="43" spans="1:7" x14ac:dyDescent="0.35">
      <c r="A43" s="2">
        <v>43053</v>
      </c>
      <c r="B43">
        <v>152.320007</v>
      </c>
      <c r="C43">
        <v>152.58999600000001</v>
      </c>
      <c r="D43">
        <v>151.88999899999999</v>
      </c>
      <c r="E43" s="5">
        <v>152.509995</v>
      </c>
      <c r="F43">
        <v>141.70336900000001</v>
      </c>
      <c r="G43">
        <v>240400</v>
      </c>
    </row>
    <row r="44" spans="1:7" x14ac:dyDescent="0.35">
      <c r="A44" s="2">
        <v>43054</v>
      </c>
      <c r="B44">
        <v>151.85000600000001</v>
      </c>
      <c r="C44">
        <v>152.199997</v>
      </c>
      <c r="D44">
        <v>151.16000399999999</v>
      </c>
      <c r="E44" s="5">
        <v>151.75</v>
      </c>
      <c r="F44">
        <v>140.99723800000001</v>
      </c>
      <c r="G44">
        <v>179700</v>
      </c>
    </row>
    <row r="45" spans="1:7" x14ac:dyDescent="0.35">
      <c r="A45" s="2">
        <v>43055</v>
      </c>
      <c r="B45">
        <v>152.38999899999999</v>
      </c>
      <c r="C45">
        <v>153.41000399999999</v>
      </c>
      <c r="D45">
        <v>152.38999899999999</v>
      </c>
      <c r="E45" s="5">
        <v>153.16000399999999</v>
      </c>
      <c r="F45">
        <v>142.30732699999999</v>
      </c>
      <c r="G45">
        <v>193700</v>
      </c>
    </row>
    <row r="46" spans="1:7" x14ac:dyDescent="0.35">
      <c r="A46" s="2">
        <v>43056</v>
      </c>
      <c r="B46">
        <v>152.85000600000001</v>
      </c>
      <c r="C46">
        <v>153.179993</v>
      </c>
      <c r="D46">
        <v>152.820007</v>
      </c>
      <c r="E46" s="5">
        <v>152.91000399999999</v>
      </c>
      <c r="F46">
        <v>142.07498200000001</v>
      </c>
      <c r="G46">
        <v>262600</v>
      </c>
    </row>
    <row r="47" spans="1:7" x14ac:dyDescent="0.35">
      <c r="A47" s="2">
        <v>43059</v>
      </c>
      <c r="B47">
        <v>153.05999800000001</v>
      </c>
      <c r="C47">
        <v>153.35000600000001</v>
      </c>
      <c r="D47">
        <v>152.91000399999999</v>
      </c>
      <c r="E47" s="5">
        <v>153.270004</v>
      </c>
      <c r="F47">
        <v>142.409515</v>
      </c>
      <c r="G47">
        <v>158300</v>
      </c>
    </row>
    <row r="48" spans="1:7" x14ac:dyDescent="0.35">
      <c r="A48" s="2">
        <v>43060</v>
      </c>
      <c r="B48">
        <v>153.75</v>
      </c>
      <c r="C48">
        <v>154.38000500000001</v>
      </c>
      <c r="D48">
        <v>153.75</v>
      </c>
      <c r="E48" s="5">
        <v>154.28999300000001</v>
      </c>
      <c r="F48">
        <v>143.357224</v>
      </c>
      <c r="G48">
        <v>175800</v>
      </c>
    </row>
    <row r="49" spans="1:7" x14ac:dyDescent="0.35">
      <c r="A49" s="2">
        <v>43061</v>
      </c>
      <c r="B49">
        <v>154.36000100000001</v>
      </c>
      <c r="C49">
        <v>154.470001</v>
      </c>
      <c r="D49">
        <v>154.08000200000001</v>
      </c>
      <c r="E49" s="5">
        <v>154.19000199999999</v>
      </c>
      <c r="F49">
        <v>143.26432800000001</v>
      </c>
      <c r="G49">
        <v>986800</v>
      </c>
    </row>
    <row r="50" spans="1:7" x14ac:dyDescent="0.35">
      <c r="A50" s="2">
        <v>43063</v>
      </c>
      <c r="B50">
        <v>154.53999300000001</v>
      </c>
      <c r="C50">
        <v>154.58999600000001</v>
      </c>
      <c r="D50">
        <v>154.429993</v>
      </c>
      <c r="E50" s="5">
        <v>154.550003</v>
      </c>
      <c r="F50">
        <v>143.59878499999999</v>
      </c>
      <c r="G50">
        <v>85700</v>
      </c>
    </row>
    <row r="51" spans="1:7" x14ac:dyDescent="0.35">
      <c r="A51" s="2">
        <v>43066</v>
      </c>
      <c r="B51">
        <v>154.570007</v>
      </c>
      <c r="C51">
        <v>154.759995</v>
      </c>
      <c r="D51">
        <v>154.300003</v>
      </c>
      <c r="E51" s="5">
        <v>154.36999499999999</v>
      </c>
      <c r="F51">
        <v>143.43156400000001</v>
      </c>
      <c r="G51">
        <v>101900</v>
      </c>
    </row>
    <row r="52" spans="1:7" x14ac:dyDescent="0.35">
      <c r="A52" s="2">
        <v>43067</v>
      </c>
      <c r="B52">
        <v>154.679993</v>
      </c>
      <c r="C52">
        <v>155.990005</v>
      </c>
      <c r="D52">
        <v>154.58999600000001</v>
      </c>
      <c r="E52" s="5">
        <v>155.949997</v>
      </c>
      <c r="F52">
        <v>144.89958200000001</v>
      </c>
      <c r="G52">
        <v>217000</v>
      </c>
    </row>
    <row r="53" spans="1:7" x14ac:dyDescent="0.35">
      <c r="A53" s="2">
        <v>43068</v>
      </c>
      <c r="B53">
        <v>156.10000600000001</v>
      </c>
      <c r="C53">
        <v>156.520004</v>
      </c>
      <c r="D53">
        <v>155.63000500000001</v>
      </c>
      <c r="E53" s="5">
        <v>155.929993</v>
      </c>
      <c r="F53">
        <v>144.88099700000001</v>
      </c>
      <c r="G53">
        <v>183100</v>
      </c>
    </row>
    <row r="54" spans="1:7" x14ac:dyDescent="0.35">
      <c r="A54" s="2">
        <v>43069</v>
      </c>
      <c r="B54">
        <v>156.46000699999999</v>
      </c>
      <c r="C54">
        <v>157.740005</v>
      </c>
      <c r="D54">
        <v>156.44000199999999</v>
      </c>
      <c r="E54" s="5">
        <v>157.05999800000001</v>
      </c>
      <c r="F54">
        <v>145.930939</v>
      </c>
      <c r="G54">
        <v>273700</v>
      </c>
    </row>
    <row r="55" spans="1:7" x14ac:dyDescent="0.35">
      <c r="A55" s="2">
        <v>43070</v>
      </c>
      <c r="B55">
        <v>157.11000100000001</v>
      </c>
      <c r="C55">
        <v>157.270004</v>
      </c>
      <c r="D55">
        <v>154.479996</v>
      </c>
      <c r="E55" s="5">
        <v>156.779999</v>
      </c>
      <c r="F55">
        <v>145.67077599999999</v>
      </c>
      <c r="G55">
        <v>397100</v>
      </c>
    </row>
    <row r="56" spans="1:7" x14ac:dyDescent="0.35">
      <c r="A56" s="2">
        <v>43073</v>
      </c>
      <c r="B56">
        <v>157.949997</v>
      </c>
      <c r="C56">
        <v>158.28999300000001</v>
      </c>
      <c r="D56">
        <v>156.520004</v>
      </c>
      <c r="E56" s="5">
        <v>156.550003</v>
      </c>
      <c r="F56">
        <v>145.45709199999999</v>
      </c>
      <c r="G56">
        <v>732900</v>
      </c>
    </row>
    <row r="57" spans="1:7" x14ac:dyDescent="0.35">
      <c r="A57" s="2">
        <v>43074</v>
      </c>
      <c r="B57">
        <v>156.61000100000001</v>
      </c>
      <c r="C57">
        <v>157.08999600000001</v>
      </c>
      <c r="D57">
        <v>155.83999600000001</v>
      </c>
      <c r="E57" s="5">
        <v>155.91000399999999</v>
      </c>
      <c r="F57">
        <v>144.86244199999999</v>
      </c>
      <c r="G57">
        <v>273600</v>
      </c>
    </row>
    <row r="58" spans="1:7" x14ac:dyDescent="0.35">
      <c r="A58" s="2">
        <v>43075</v>
      </c>
      <c r="B58">
        <v>155.779999</v>
      </c>
      <c r="C58">
        <v>156.10000600000001</v>
      </c>
      <c r="D58">
        <v>155.490005</v>
      </c>
      <c r="E58" s="5">
        <v>155.83000200000001</v>
      </c>
      <c r="F58">
        <v>144.78808599999999</v>
      </c>
      <c r="G58">
        <v>253500</v>
      </c>
    </row>
    <row r="59" spans="1:7" x14ac:dyDescent="0.35">
      <c r="A59" s="2">
        <v>43076</v>
      </c>
      <c r="B59">
        <v>155.71000699999999</v>
      </c>
      <c r="C59">
        <v>156.61999499999999</v>
      </c>
      <c r="D59">
        <v>155.699997</v>
      </c>
      <c r="E59" s="5">
        <v>156.41999799999999</v>
      </c>
      <c r="F59">
        <v>145.336288</v>
      </c>
      <c r="G59">
        <v>163800</v>
      </c>
    </row>
    <row r="60" spans="1:7" x14ac:dyDescent="0.35">
      <c r="A60" s="2">
        <v>43077</v>
      </c>
      <c r="B60">
        <v>156.96000699999999</v>
      </c>
      <c r="C60">
        <v>157.279999</v>
      </c>
      <c r="D60">
        <v>156.800003</v>
      </c>
      <c r="E60" s="5">
        <v>157.220001</v>
      </c>
      <c r="F60">
        <v>146.07960499999999</v>
      </c>
      <c r="G60">
        <v>261200</v>
      </c>
    </row>
    <row r="61" spans="1:7" x14ac:dyDescent="0.35">
      <c r="A61" s="2">
        <v>43080</v>
      </c>
      <c r="B61">
        <v>157.39999399999999</v>
      </c>
      <c r="C61">
        <v>157.63000500000001</v>
      </c>
      <c r="D61">
        <v>157.240005</v>
      </c>
      <c r="E61" s="5">
        <v>157.61999499999999</v>
      </c>
      <c r="F61">
        <v>146.45124799999999</v>
      </c>
      <c r="G61">
        <v>284600</v>
      </c>
    </row>
    <row r="62" spans="1:7" x14ac:dyDescent="0.35">
      <c r="A62" s="2">
        <v>43081</v>
      </c>
      <c r="B62">
        <v>157.88000500000001</v>
      </c>
      <c r="C62">
        <v>158.13000500000001</v>
      </c>
      <c r="D62">
        <v>157.66000399999999</v>
      </c>
      <c r="E62" s="5">
        <v>157.80999800000001</v>
      </c>
      <c r="F62">
        <v>146.62777700000001</v>
      </c>
      <c r="G62">
        <v>192400</v>
      </c>
    </row>
    <row r="63" spans="1:7" x14ac:dyDescent="0.35">
      <c r="A63" s="2">
        <v>43082</v>
      </c>
      <c r="B63">
        <v>158.050003</v>
      </c>
      <c r="C63">
        <v>158.36000100000001</v>
      </c>
      <c r="D63">
        <v>157.78999300000001</v>
      </c>
      <c r="E63" s="5">
        <v>157.80999800000001</v>
      </c>
      <c r="F63">
        <v>146.62777700000001</v>
      </c>
      <c r="G63">
        <v>329300</v>
      </c>
    </row>
    <row r="64" spans="1:7" x14ac:dyDescent="0.35">
      <c r="A64" s="2">
        <v>43083</v>
      </c>
      <c r="B64">
        <v>158.03999300000001</v>
      </c>
      <c r="C64">
        <v>158.13999899999999</v>
      </c>
      <c r="D64">
        <v>157.020004</v>
      </c>
      <c r="E64" s="5">
        <v>157.070007</v>
      </c>
      <c r="F64">
        <v>145.94023100000001</v>
      </c>
      <c r="G64">
        <v>190300</v>
      </c>
    </row>
    <row r="65" spans="1:7" x14ac:dyDescent="0.35">
      <c r="A65" s="2">
        <v>43084</v>
      </c>
      <c r="B65">
        <v>157.740005</v>
      </c>
      <c r="C65">
        <v>158.83999600000001</v>
      </c>
      <c r="D65">
        <v>157.53999300000001</v>
      </c>
      <c r="E65" s="5">
        <v>158.449997</v>
      </c>
      <c r="F65">
        <v>147.22241199999999</v>
      </c>
      <c r="G65">
        <v>417700</v>
      </c>
    </row>
    <row r="66" spans="1:7" x14ac:dyDescent="0.35">
      <c r="A66" s="2">
        <v>43087</v>
      </c>
      <c r="B66">
        <v>159.38000500000001</v>
      </c>
      <c r="C66">
        <v>159.78999300000001</v>
      </c>
      <c r="D66">
        <v>159.33999600000001</v>
      </c>
      <c r="E66" s="5">
        <v>159.55999800000001</v>
      </c>
      <c r="F66">
        <v>148.253815</v>
      </c>
      <c r="G66">
        <v>404300</v>
      </c>
    </row>
    <row r="67" spans="1:7" x14ac:dyDescent="0.35">
      <c r="A67" s="2">
        <v>43088</v>
      </c>
      <c r="B67">
        <v>159.63000500000001</v>
      </c>
      <c r="C67">
        <v>159.86999499999999</v>
      </c>
      <c r="D67">
        <v>158.86999499999999</v>
      </c>
      <c r="E67" s="5">
        <v>158.91999799999999</v>
      </c>
      <c r="F67">
        <v>147.65913399999999</v>
      </c>
      <c r="G67">
        <v>241600</v>
      </c>
    </row>
    <row r="68" spans="1:7" x14ac:dyDescent="0.35">
      <c r="A68" s="2">
        <v>43089</v>
      </c>
      <c r="B68">
        <v>159.63000500000001</v>
      </c>
      <c r="C68">
        <v>159.759995</v>
      </c>
      <c r="D68">
        <v>158.699997</v>
      </c>
      <c r="E68" s="5">
        <v>158.91000399999999</v>
      </c>
      <c r="F68">
        <v>147.649857</v>
      </c>
      <c r="G68">
        <v>195400</v>
      </c>
    </row>
    <row r="69" spans="1:7" x14ac:dyDescent="0.35">
      <c r="A69" s="2">
        <v>43090</v>
      </c>
      <c r="B69">
        <v>158.58999600000001</v>
      </c>
      <c r="C69">
        <v>159.020004</v>
      </c>
      <c r="D69">
        <v>158.38999899999999</v>
      </c>
      <c r="E69" s="5">
        <v>158.60000600000001</v>
      </c>
      <c r="F69">
        <v>147.98014800000001</v>
      </c>
      <c r="G69">
        <v>307700</v>
      </c>
    </row>
    <row r="70" spans="1:7" x14ac:dyDescent="0.35">
      <c r="A70" s="2">
        <v>43091</v>
      </c>
      <c r="B70">
        <v>158.63000500000001</v>
      </c>
      <c r="C70">
        <v>158.63000500000001</v>
      </c>
      <c r="D70">
        <v>158.229996</v>
      </c>
      <c r="E70" s="5">
        <v>158.53999300000001</v>
      </c>
      <c r="F70">
        <v>147.92413300000001</v>
      </c>
      <c r="G70">
        <v>267100</v>
      </c>
    </row>
    <row r="71" spans="1:7" x14ac:dyDescent="0.35">
      <c r="A71" s="2">
        <v>43095</v>
      </c>
      <c r="B71">
        <v>158.259995</v>
      </c>
      <c r="C71">
        <v>158.509995</v>
      </c>
      <c r="D71">
        <v>158.240005</v>
      </c>
      <c r="E71" s="5">
        <v>158.38999899999999</v>
      </c>
      <c r="F71">
        <v>147.78421</v>
      </c>
      <c r="G71">
        <v>204600</v>
      </c>
    </row>
    <row r="72" spans="1:7" x14ac:dyDescent="0.35">
      <c r="A72" s="2">
        <v>43096</v>
      </c>
      <c r="B72">
        <v>158.38000500000001</v>
      </c>
      <c r="C72">
        <v>158.740005</v>
      </c>
      <c r="D72">
        <v>158.33000200000001</v>
      </c>
      <c r="E72" s="5">
        <v>158.470001</v>
      </c>
      <c r="F72">
        <v>147.85887099999999</v>
      </c>
      <c r="G72">
        <v>307000</v>
      </c>
    </row>
    <row r="73" spans="1:7" x14ac:dyDescent="0.35">
      <c r="A73" s="2">
        <v>43097</v>
      </c>
      <c r="B73">
        <v>158.85000600000001</v>
      </c>
      <c r="C73">
        <v>158.89999399999999</v>
      </c>
      <c r="D73">
        <v>158.550003</v>
      </c>
      <c r="E73" s="5">
        <v>158.86000100000001</v>
      </c>
      <c r="F73">
        <v>148.22273300000001</v>
      </c>
      <c r="G73">
        <v>1408600</v>
      </c>
    </row>
    <row r="74" spans="1:7" x14ac:dyDescent="0.35">
      <c r="A74" s="2">
        <v>43098</v>
      </c>
      <c r="B74">
        <v>159.259995</v>
      </c>
      <c r="C74">
        <v>159.259995</v>
      </c>
      <c r="D74">
        <v>158.11000100000001</v>
      </c>
      <c r="E74" s="5">
        <v>158.16999799999999</v>
      </c>
      <c r="F74">
        <v>147.57891799999999</v>
      </c>
      <c r="G74">
        <v>506200</v>
      </c>
    </row>
    <row r="75" spans="1:7" x14ac:dyDescent="0.35">
      <c r="A75" s="2">
        <v>43102</v>
      </c>
      <c r="B75">
        <v>158.71000699999999</v>
      </c>
      <c r="C75">
        <v>159.36999499999999</v>
      </c>
      <c r="D75">
        <v>158.5</v>
      </c>
      <c r="E75" s="5">
        <v>159.36999499999999</v>
      </c>
      <c r="F75">
        <v>148.698578</v>
      </c>
      <c r="G75">
        <v>409200</v>
      </c>
    </row>
    <row r="76" spans="1:7" x14ac:dyDescent="0.35">
      <c r="A76" s="2">
        <v>43103</v>
      </c>
      <c r="B76">
        <v>159.470001</v>
      </c>
      <c r="C76">
        <v>160.30999800000001</v>
      </c>
      <c r="D76">
        <v>159.470001</v>
      </c>
      <c r="E76" s="5">
        <v>160.21000699999999</v>
      </c>
      <c r="F76">
        <v>149.482361</v>
      </c>
      <c r="G76">
        <v>248200</v>
      </c>
    </row>
    <row r="77" spans="1:7" x14ac:dyDescent="0.35">
      <c r="A77" s="2">
        <v>43104</v>
      </c>
      <c r="B77">
        <v>160.699997</v>
      </c>
      <c r="C77">
        <v>161.13000500000001</v>
      </c>
      <c r="D77">
        <v>160.69000199999999</v>
      </c>
      <c r="E77" s="5">
        <v>160.88000500000001</v>
      </c>
      <c r="F77">
        <v>150.10749799999999</v>
      </c>
      <c r="G77">
        <v>382400</v>
      </c>
    </row>
    <row r="78" spans="1:7" x14ac:dyDescent="0.35">
      <c r="A78" s="2">
        <v>43105</v>
      </c>
      <c r="B78">
        <v>161.5</v>
      </c>
      <c r="C78">
        <v>161.89999399999999</v>
      </c>
      <c r="D78">
        <v>161.08000200000001</v>
      </c>
      <c r="E78" s="5">
        <v>161.820007</v>
      </c>
      <c r="F78">
        <v>150.984512</v>
      </c>
      <c r="G78">
        <v>256000</v>
      </c>
    </row>
    <row r="79" spans="1:7" x14ac:dyDescent="0.35">
      <c r="A79" s="2">
        <v>43108</v>
      </c>
      <c r="B79">
        <v>161.83000200000001</v>
      </c>
      <c r="C79">
        <v>162.259995</v>
      </c>
      <c r="D79">
        <v>161.479996</v>
      </c>
      <c r="E79" s="5">
        <v>162.13999899999999</v>
      </c>
      <c r="F79">
        <v>151.283142</v>
      </c>
      <c r="G79">
        <v>792700</v>
      </c>
    </row>
    <row r="80" spans="1:7" x14ac:dyDescent="0.35">
      <c r="A80" s="2">
        <v>43109</v>
      </c>
      <c r="B80">
        <v>162.429993</v>
      </c>
      <c r="C80">
        <v>162.86999499999999</v>
      </c>
      <c r="D80">
        <v>162.220001</v>
      </c>
      <c r="E80" s="5">
        <v>162.41999799999999</v>
      </c>
      <c r="F80">
        <v>151.544388</v>
      </c>
      <c r="G80">
        <v>256100</v>
      </c>
    </row>
    <row r="81" spans="1:7" x14ac:dyDescent="0.35">
      <c r="A81" s="2">
        <v>43110</v>
      </c>
      <c r="B81">
        <v>162.070007</v>
      </c>
      <c r="C81">
        <v>162.320007</v>
      </c>
      <c r="D81">
        <v>161.449997</v>
      </c>
      <c r="E81" s="5">
        <v>162.19000199999999</v>
      </c>
      <c r="F81">
        <v>151.329758</v>
      </c>
      <c r="G81">
        <v>155700</v>
      </c>
    </row>
    <row r="82" spans="1:7" x14ac:dyDescent="0.35">
      <c r="A82" s="2">
        <v>43111</v>
      </c>
      <c r="B82">
        <v>162.58000200000001</v>
      </c>
      <c r="C82">
        <v>163.520004</v>
      </c>
      <c r="D82">
        <v>162.509995</v>
      </c>
      <c r="E82" s="5">
        <v>163.520004</v>
      </c>
      <c r="F82">
        <v>152.57070899999999</v>
      </c>
      <c r="G82">
        <v>434200</v>
      </c>
    </row>
    <row r="83" spans="1:7" x14ac:dyDescent="0.35">
      <c r="A83" s="2">
        <v>43112</v>
      </c>
      <c r="B83">
        <v>163.800003</v>
      </c>
      <c r="C83">
        <v>164.61000100000001</v>
      </c>
      <c r="D83">
        <v>163.64999399999999</v>
      </c>
      <c r="E83" s="5">
        <v>164.5</v>
      </c>
      <c r="F83">
        <v>153.48509200000001</v>
      </c>
      <c r="G83">
        <v>404700</v>
      </c>
    </row>
    <row r="84" spans="1:7" x14ac:dyDescent="0.35">
      <c r="A84" s="2">
        <v>43116</v>
      </c>
      <c r="B84">
        <v>165.279999</v>
      </c>
      <c r="C84">
        <v>165.729996</v>
      </c>
      <c r="D84">
        <v>163.33000200000001</v>
      </c>
      <c r="E84" s="5">
        <v>163.80999800000001</v>
      </c>
      <c r="F84">
        <v>152.84129300000001</v>
      </c>
      <c r="G84">
        <v>778600</v>
      </c>
    </row>
    <row r="85" spans="1:7" x14ac:dyDescent="0.35">
      <c r="A85" s="2">
        <v>43117</v>
      </c>
      <c r="B85">
        <v>164.46000699999999</v>
      </c>
      <c r="C85">
        <v>165.55999800000001</v>
      </c>
      <c r="D85">
        <v>163.990005</v>
      </c>
      <c r="E85" s="5">
        <v>165.279999</v>
      </c>
      <c r="F85">
        <v>154.212875</v>
      </c>
      <c r="G85">
        <v>338800</v>
      </c>
    </row>
    <row r="86" spans="1:7" x14ac:dyDescent="0.35">
      <c r="A86" s="2">
        <v>43118</v>
      </c>
      <c r="B86">
        <v>165.199997</v>
      </c>
      <c r="C86">
        <v>165.44000199999999</v>
      </c>
      <c r="D86">
        <v>164.699997</v>
      </c>
      <c r="E86" s="5">
        <v>164.949997</v>
      </c>
      <c r="F86">
        <v>153.90498400000001</v>
      </c>
      <c r="G86">
        <v>293500</v>
      </c>
    </row>
    <row r="87" spans="1:7" x14ac:dyDescent="0.35">
      <c r="A87" s="2">
        <v>43119</v>
      </c>
      <c r="B87">
        <v>165.38000500000001</v>
      </c>
      <c r="C87">
        <v>165.88999899999999</v>
      </c>
      <c r="D87">
        <v>165.050003</v>
      </c>
      <c r="E87" s="5">
        <v>165.88999899999999</v>
      </c>
      <c r="F87">
        <v>154.782028</v>
      </c>
      <c r="G87">
        <v>268600</v>
      </c>
    </row>
    <row r="88" spans="1:7" x14ac:dyDescent="0.35">
      <c r="A88" s="2">
        <v>43122</v>
      </c>
      <c r="B88">
        <v>165.800003</v>
      </c>
      <c r="C88">
        <v>167.16999799999999</v>
      </c>
      <c r="D88">
        <v>165.69000199999999</v>
      </c>
      <c r="E88" s="5">
        <v>167.16999799999999</v>
      </c>
      <c r="F88">
        <v>155.97627299999999</v>
      </c>
      <c r="G88">
        <v>364100</v>
      </c>
    </row>
    <row r="89" spans="1:7" x14ac:dyDescent="0.35">
      <c r="A89" s="2">
        <v>43123</v>
      </c>
      <c r="B89">
        <v>167.36000100000001</v>
      </c>
      <c r="C89">
        <v>167.729996</v>
      </c>
      <c r="D89">
        <v>167</v>
      </c>
      <c r="E89" s="5">
        <v>167.58000200000001</v>
      </c>
      <c r="F89">
        <v>156.35884100000001</v>
      </c>
      <c r="G89">
        <v>275000</v>
      </c>
    </row>
    <row r="90" spans="1:7" x14ac:dyDescent="0.35">
      <c r="A90" s="2">
        <v>43124</v>
      </c>
      <c r="B90">
        <v>168.009995</v>
      </c>
      <c r="C90">
        <v>168.35000600000001</v>
      </c>
      <c r="D90">
        <v>166.64999399999999</v>
      </c>
      <c r="E90" s="5">
        <v>167.39999399999999</v>
      </c>
      <c r="F90">
        <v>156.19085699999999</v>
      </c>
      <c r="G90">
        <v>359600</v>
      </c>
    </row>
    <row r="91" spans="1:7" x14ac:dyDescent="0.35">
      <c r="A91" s="2">
        <v>43125</v>
      </c>
      <c r="B91">
        <v>168.029999</v>
      </c>
      <c r="C91">
        <v>168.029999</v>
      </c>
      <c r="D91">
        <v>166.91999799999999</v>
      </c>
      <c r="E91" s="5">
        <v>167.449997</v>
      </c>
      <c r="F91">
        <v>156.23751799999999</v>
      </c>
      <c r="G91">
        <v>281300</v>
      </c>
    </row>
    <row r="92" spans="1:7" x14ac:dyDescent="0.35">
      <c r="A92" s="2">
        <v>43126</v>
      </c>
      <c r="B92">
        <v>167.949997</v>
      </c>
      <c r="C92">
        <v>169.199997</v>
      </c>
      <c r="D92">
        <v>167.779999</v>
      </c>
      <c r="E92" s="5">
        <v>169.16999799999999</v>
      </c>
      <c r="F92">
        <v>157.842377</v>
      </c>
      <c r="G92">
        <v>231800</v>
      </c>
    </row>
    <row r="93" spans="1:7" x14ac:dyDescent="0.35">
      <c r="A93" s="2">
        <v>43129</v>
      </c>
      <c r="B93">
        <v>168.779999</v>
      </c>
      <c r="C93">
        <v>169.11000100000001</v>
      </c>
      <c r="D93">
        <v>167.979996</v>
      </c>
      <c r="E93" s="5">
        <v>168.05999800000001</v>
      </c>
      <c r="F93">
        <v>156.806702</v>
      </c>
      <c r="G93">
        <v>378400</v>
      </c>
    </row>
    <row r="94" spans="1:7" x14ac:dyDescent="0.35">
      <c r="A94" s="2">
        <v>43130</v>
      </c>
      <c r="B94">
        <v>166.720001</v>
      </c>
      <c r="C94">
        <v>167.19000199999999</v>
      </c>
      <c r="D94">
        <v>166.10000600000001</v>
      </c>
      <c r="E94" s="5">
        <v>166.33999600000001</v>
      </c>
      <c r="F94">
        <v>155.20185900000001</v>
      </c>
      <c r="G94">
        <v>591700</v>
      </c>
    </row>
    <row r="95" spans="1:7" x14ac:dyDescent="0.35">
      <c r="A95" s="2">
        <v>43131</v>
      </c>
      <c r="B95">
        <v>167.03999300000001</v>
      </c>
      <c r="C95">
        <v>167.320007</v>
      </c>
      <c r="D95">
        <v>165.699997</v>
      </c>
      <c r="E95" s="5">
        <v>166.36000100000001</v>
      </c>
      <c r="F95">
        <v>155.220551</v>
      </c>
      <c r="G95">
        <v>354800</v>
      </c>
    </row>
    <row r="96" spans="1:7" x14ac:dyDescent="0.35">
      <c r="A96" s="2">
        <v>43132</v>
      </c>
      <c r="B96">
        <v>165.80999800000001</v>
      </c>
      <c r="C96">
        <v>167.050003</v>
      </c>
      <c r="D96">
        <v>165.770004</v>
      </c>
      <c r="E96" s="5">
        <v>166.300003</v>
      </c>
      <c r="F96">
        <v>155.16455099999999</v>
      </c>
      <c r="G96">
        <v>233400</v>
      </c>
    </row>
    <row r="97" spans="1:7" x14ac:dyDescent="0.35">
      <c r="A97" s="2">
        <v>43133</v>
      </c>
      <c r="B97">
        <v>165.300003</v>
      </c>
      <c r="C97">
        <v>165.470001</v>
      </c>
      <c r="D97">
        <v>162.69000199999999</v>
      </c>
      <c r="E97" s="5">
        <v>162.75</v>
      </c>
      <c r="F97">
        <v>151.85228000000001</v>
      </c>
      <c r="G97">
        <v>503200</v>
      </c>
    </row>
    <row r="98" spans="1:7" x14ac:dyDescent="0.35">
      <c r="A98" s="2">
        <v>43136</v>
      </c>
      <c r="B98">
        <v>161.38000500000001</v>
      </c>
      <c r="C98">
        <v>162.89999399999999</v>
      </c>
      <c r="D98">
        <v>154.86000100000001</v>
      </c>
      <c r="E98" s="5">
        <v>156.36000100000001</v>
      </c>
      <c r="F98">
        <v>145.890152</v>
      </c>
      <c r="G98">
        <v>896200</v>
      </c>
    </row>
    <row r="99" spans="1:7" x14ac:dyDescent="0.35">
      <c r="A99" s="2">
        <v>43137</v>
      </c>
      <c r="B99">
        <v>153.61000100000001</v>
      </c>
      <c r="C99">
        <v>159.279999</v>
      </c>
      <c r="D99">
        <v>152.759995</v>
      </c>
      <c r="E99" s="5">
        <v>158.94000199999999</v>
      </c>
      <c r="F99">
        <v>148.29740899999999</v>
      </c>
      <c r="G99">
        <v>826500</v>
      </c>
    </row>
    <row r="100" spans="1:7" x14ac:dyDescent="0.35">
      <c r="A100" s="2">
        <v>43138</v>
      </c>
      <c r="B100">
        <v>158.5</v>
      </c>
      <c r="C100">
        <v>160.66000399999999</v>
      </c>
      <c r="D100">
        <v>158.19000199999999</v>
      </c>
      <c r="E100" s="5">
        <v>158.19000199999999</v>
      </c>
      <c r="F100">
        <v>147.59759500000001</v>
      </c>
      <c r="G100">
        <v>487100</v>
      </c>
    </row>
    <row r="101" spans="1:7" x14ac:dyDescent="0.35">
      <c r="A101" s="2">
        <v>43139</v>
      </c>
      <c r="B101">
        <v>158.479996</v>
      </c>
      <c r="C101">
        <v>158.53999300000001</v>
      </c>
      <c r="D101">
        <v>152.470001</v>
      </c>
      <c r="E101" s="5">
        <v>152.470001</v>
      </c>
      <c r="F101">
        <v>142.26061999999999</v>
      </c>
      <c r="G101">
        <v>890600</v>
      </c>
    </row>
    <row r="102" spans="1:7" x14ac:dyDescent="0.35">
      <c r="A102" s="2">
        <v>43140</v>
      </c>
      <c r="B102">
        <v>154.220001</v>
      </c>
      <c r="C102">
        <v>155.71000699999999</v>
      </c>
      <c r="D102">
        <v>149.679993</v>
      </c>
      <c r="E102" s="5">
        <v>154.58999600000001</v>
      </c>
      <c r="F102">
        <v>144.238663</v>
      </c>
      <c r="G102">
        <v>1029200</v>
      </c>
    </row>
    <row r="103" spans="1:7" x14ac:dyDescent="0.35">
      <c r="A103" s="2">
        <v>43143</v>
      </c>
      <c r="B103">
        <v>155.91000399999999</v>
      </c>
      <c r="C103">
        <v>157.64999399999999</v>
      </c>
      <c r="D103">
        <v>154.699997</v>
      </c>
      <c r="E103" s="5">
        <v>156.699997</v>
      </c>
      <c r="F103">
        <v>146.207382</v>
      </c>
      <c r="G103">
        <v>637200</v>
      </c>
    </row>
    <row r="104" spans="1:7" x14ac:dyDescent="0.35">
      <c r="A104" s="2">
        <v>43144</v>
      </c>
      <c r="B104">
        <v>156.13999899999999</v>
      </c>
      <c r="C104">
        <v>157.470001</v>
      </c>
      <c r="D104">
        <v>155.75</v>
      </c>
      <c r="E104" s="5">
        <v>157.16999799999999</v>
      </c>
      <c r="F104">
        <v>146.64588900000001</v>
      </c>
      <c r="G104">
        <v>243400</v>
      </c>
    </row>
    <row r="105" spans="1:7" x14ac:dyDescent="0.35">
      <c r="A105" s="2">
        <v>43145</v>
      </c>
      <c r="B105">
        <v>156.270004</v>
      </c>
      <c r="C105">
        <v>159.58999600000001</v>
      </c>
      <c r="D105">
        <v>156.270004</v>
      </c>
      <c r="E105" s="5">
        <v>159.38999899999999</v>
      </c>
      <c r="F105">
        <v>148.71725499999999</v>
      </c>
      <c r="G105">
        <v>267900</v>
      </c>
    </row>
    <row r="106" spans="1:7" x14ac:dyDescent="0.35">
      <c r="A106" s="2">
        <v>43146</v>
      </c>
      <c r="B106">
        <v>160.44000199999999</v>
      </c>
      <c r="C106">
        <v>161.33999600000001</v>
      </c>
      <c r="D106">
        <v>158.88999899999999</v>
      </c>
      <c r="E106" s="5">
        <v>161.33999600000001</v>
      </c>
      <c r="F106">
        <v>150.536697</v>
      </c>
      <c r="G106">
        <v>372200</v>
      </c>
    </row>
    <row r="107" spans="1:7" x14ac:dyDescent="0.35">
      <c r="A107" s="2">
        <v>43147</v>
      </c>
      <c r="B107">
        <v>160.83999600000001</v>
      </c>
      <c r="C107">
        <v>162.699997</v>
      </c>
      <c r="D107">
        <v>160.83999600000001</v>
      </c>
      <c r="E107" s="5">
        <v>161.46000699999999</v>
      </c>
      <c r="F107">
        <v>150.64863600000001</v>
      </c>
      <c r="G107">
        <v>601200</v>
      </c>
    </row>
    <row r="108" spans="1:7" x14ac:dyDescent="0.35">
      <c r="A108" s="2">
        <v>43151</v>
      </c>
      <c r="B108">
        <v>160.75</v>
      </c>
      <c r="C108">
        <v>161.80999800000001</v>
      </c>
      <c r="D108">
        <v>160.03999300000001</v>
      </c>
      <c r="E108" s="5">
        <v>160.449997</v>
      </c>
      <c r="F108">
        <v>149.70626799999999</v>
      </c>
      <c r="G108">
        <v>284000</v>
      </c>
    </row>
    <row r="109" spans="1:7" x14ac:dyDescent="0.35">
      <c r="A109" s="2">
        <v>43152</v>
      </c>
      <c r="B109">
        <v>160.64999399999999</v>
      </c>
      <c r="C109">
        <v>162.41000399999999</v>
      </c>
      <c r="D109">
        <v>159.679993</v>
      </c>
      <c r="E109" s="5">
        <v>159.679993</v>
      </c>
      <c r="F109">
        <v>148.987808</v>
      </c>
      <c r="G109">
        <v>318100</v>
      </c>
    </row>
    <row r="110" spans="1:7" x14ac:dyDescent="0.35">
      <c r="A110" s="2">
        <v>43153</v>
      </c>
      <c r="B110">
        <v>160.279999</v>
      </c>
      <c r="C110">
        <v>161.36000100000001</v>
      </c>
      <c r="D110">
        <v>159.470001</v>
      </c>
      <c r="E110" s="5">
        <v>159.80999800000001</v>
      </c>
      <c r="F110">
        <v>149.109116</v>
      </c>
      <c r="G110">
        <v>307800</v>
      </c>
    </row>
    <row r="111" spans="1:7" x14ac:dyDescent="0.35">
      <c r="A111" s="2">
        <v>43154</v>
      </c>
      <c r="B111">
        <v>160.66999799999999</v>
      </c>
      <c r="C111">
        <v>162.35000600000001</v>
      </c>
      <c r="D111">
        <v>160.33000200000001</v>
      </c>
      <c r="E111" s="5">
        <v>162.35000600000001</v>
      </c>
      <c r="F111">
        <v>151.47905</v>
      </c>
      <c r="G111">
        <v>226600</v>
      </c>
    </row>
    <row r="112" spans="1:7" x14ac:dyDescent="0.35">
      <c r="A112" s="2">
        <v>43157</v>
      </c>
      <c r="B112">
        <v>162.94000199999999</v>
      </c>
      <c r="C112">
        <v>164.10000600000001</v>
      </c>
      <c r="D112">
        <v>162.58999600000001</v>
      </c>
      <c r="E112" s="5">
        <v>164.029999</v>
      </c>
      <c r="F112">
        <v>153.04655500000001</v>
      </c>
      <c r="G112">
        <v>198700</v>
      </c>
    </row>
    <row r="113" spans="1:7" x14ac:dyDescent="0.35">
      <c r="A113" s="2">
        <v>43158</v>
      </c>
      <c r="B113">
        <v>164.16000399999999</v>
      </c>
      <c r="C113">
        <v>164.55999800000001</v>
      </c>
      <c r="D113">
        <v>161.970001</v>
      </c>
      <c r="E113" s="5">
        <v>161.970001</v>
      </c>
      <c r="F113">
        <v>151.124481</v>
      </c>
      <c r="G113">
        <v>215100</v>
      </c>
    </row>
    <row r="114" spans="1:7" x14ac:dyDescent="0.35">
      <c r="A114" s="2">
        <v>43159</v>
      </c>
      <c r="B114">
        <v>162.61999499999999</v>
      </c>
      <c r="C114">
        <v>162.89999399999999</v>
      </c>
      <c r="D114">
        <v>160.199997</v>
      </c>
      <c r="E114" s="5">
        <v>160.199997</v>
      </c>
      <c r="F114">
        <v>149.47302199999999</v>
      </c>
      <c r="G114">
        <v>500400</v>
      </c>
    </row>
    <row r="115" spans="1:7" x14ac:dyDescent="0.35">
      <c r="A115" s="2">
        <v>43160</v>
      </c>
      <c r="B115">
        <v>160.240005</v>
      </c>
      <c r="C115">
        <v>161.199997</v>
      </c>
      <c r="D115">
        <v>157.19000199999999</v>
      </c>
      <c r="E115" s="5">
        <v>158.279999</v>
      </c>
      <c r="F115">
        <v>147.68158</v>
      </c>
      <c r="G115">
        <v>409200</v>
      </c>
    </row>
    <row r="116" spans="1:7" x14ac:dyDescent="0.35">
      <c r="A116" s="2">
        <v>43161</v>
      </c>
      <c r="B116">
        <v>157.05999800000001</v>
      </c>
      <c r="C116">
        <v>159.55999800000001</v>
      </c>
      <c r="D116">
        <v>156.66000399999999</v>
      </c>
      <c r="E116" s="5">
        <v>159.300003</v>
      </c>
      <c r="F116">
        <v>148.633286</v>
      </c>
      <c r="G116">
        <v>227600</v>
      </c>
    </row>
    <row r="117" spans="1:7" x14ac:dyDescent="0.35">
      <c r="A117" s="2">
        <v>43164</v>
      </c>
      <c r="B117">
        <v>158.41000399999999</v>
      </c>
      <c r="C117">
        <v>161.46000699999999</v>
      </c>
      <c r="D117">
        <v>158.41000399999999</v>
      </c>
      <c r="E117" s="5">
        <v>161.08000200000001</v>
      </c>
      <c r="F117">
        <v>150.294083</v>
      </c>
      <c r="G117">
        <v>244300</v>
      </c>
    </row>
    <row r="118" spans="1:7" x14ac:dyDescent="0.35">
      <c r="A118" s="2">
        <v>43165</v>
      </c>
      <c r="B118">
        <v>161.61999499999999</v>
      </c>
      <c r="C118">
        <v>162.08000200000001</v>
      </c>
      <c r="D118">
        <v>160.60000600000001</v>
      </c>
      <c r="E118" s="5">
        <v>161.66000399999999</v>
      </c>
      <c r="F118">
        <v>150.83521999999999</v>
      </c>
      <c r="G118">
        <v>230100</v>
      </c>
    </row>
    <row r="119" spans="1:7" x14ac:dyDescent="0.35">
      <c r="A119" s="2">
        <v>43166</v>
      </c>
      <c r="B119">
        <v>160.16000399999999</v>
      </c>
      <c r="C119">
        <v>161.96000699999999</v>
      </c>
      <c r="D119">
        <v>160.16000399999999</v>
      </c>
      <c r="E119" s="5">
        <v>161.75</v>
      </c>
      <c r="F119">
        <v>150.91923499999999</v>
      </c>
      <c r="G119">
        <v>154500</v>
      </c>
    </row>
    <row r="120" spans="1:7" x14ac:dyDescent="0.35">
      <c r="A120" s="2">
        <v>43167</v>
      </c>
      <c r="B120">
        <v>162.19000199999999</v>
      </c>
      <c r="C120">
        <v>162.479996</v>
      </c>
      <c r="D120">
        <v>161.44000199999999</v>
      </c>
      <c r="E120" s="5">
        <v>162.36000100000001</v>
      </c>
      <c r="F120">
        <v>151.48838799999999</v>
      </c>
      <c r="G120">
        <v>178500</v>
      </c>
    </row>
    <row r="121" spans="1:7" x14ac:dyDescent="0.35">
      <c r="A121" s="2">
        <v>43168</v>
      </c>
      <c r="B121">
        <v>163.33999600000001</v>
      </c>
      <c r="C121">
        <v>165.05999800000001</v>
      </c>
      <c r="D121">
        <v>163.14999399999999</v>
      </c>
      <c r="E121" s="5">
        <v>165.03999300000001</v>
      </c>
      <c r="F121">
        <v>153.98893699999999</v>
      </c>
      <c r="G121">
        <v>245300</v>
      </c>
    </row>
    <row r="122" spans="1:7" x14ac:dyDescent="0.35">
      <c r="A122" s="2">
        <v>43171</v>
      </c>
      <c r="B122">
        <v>165.240005</v>
      </c>
      <c r="C122">
        <v>165.66000399999999</v>
      </c>
      <c r="D122">
        <v>164.71000699999999</v>
      </c>
      <c r="E122" s="5">
        <v>164.990005</v>
      </c>
      <c r="F122">
        <v>153.94224500000001</v>
      </c>
      <c r="G122">
        <v>305600</v>
      </c>
    </row>
    <row r="123" spans="1:7" x14ac:dyDescent="0.35">
      <c r="A123" s="2">
        <v>43172</v>
      </c>
      <c r="B123">
        <v>165.69000199999999</v>
      </c>
      <c r="C123">
        <v>166</v>
      </c>
      <c r="D123">
        <v>163.61999499999999</v>
      </c>
      <c r="E123" s="5">
        <v>163.96000699999999</v>
      </c>
      <c r="F123">
        <v>152.981247</v>
      </c>
      <c r="G123">
        <v>233100</v>
      </c>
    </row>
    <row r="124" spans="1:7" x14ac:dyDescent="0.35">
      <c r="A124" s="2">
        <v>43173</v>
      </c>
      <c r="B124">
        <v>164.509995</v>
      </c>
      <c r="C124">
        <v>164.63000500000001</v>
      </c>
      <c r="D124">
        <v>162.88999899999999</v>
      </c>
      <c r="E124" s="5">
        <v>163.13999899999999</v>
      </c>
      <c r="F124">
        <v>152.21614099999999</v>
      </c>
      <c r="G124">
        <v>207200</v>
      </c>
    </row>
    <row r="125" spans="1:7" x14ac:dyDescent="0.35">
      <c r="A125" s="2">
        <v>43174</v>
      </c>
      <c r="B125">
        <v>163.53999300000001</v>
      </c>
      <c r="C125">
        <v>163.80999800000001</v>
      </c>
      <c r="D125">
        <v>162.55999800000001</v>
      </c>
      <c r="E125" s="5">
        <v>162.86999499999999</v>
      </c>
      <c r="F125">
        <v>151.96421799999999</v>
      </c>
      <c r="G125">
        <v>226700</v>
      </c>
    </row>
    <row r="126" spans="1:7" x14ac:dyDescent="0.35">
      <c r="A126" s="2">
        <v>43175</v>
      </c>
      <c r="B126">
        <v>163.10000600000001</v>
      </c>
      <c r="C126">
        <v>163.770004</v>
      </c>
      <c r="D126">
        <v>163.08999600000001</v>
      </c>
      <c r="E126" s="5">
        <v>163.16999799999999</v>
      </c>
      <c r="F126">
        <v>152.24414100000001</v>
      </c>
      <c r="G126">
        <v>403400</v>
      </c>
    </row>
    <row r="127" spans="1:7" x14ac:dyDescent="0.35">
      <c r="A127" s="2">
        <v>43178</v>
      </c>
      <c r="B127">
        <v>162.60000600000001</v>
      </c>
      <c r="C127">
        <v>162.60000600000001</v>
      </c>
      <c r="D127">
        <v>159.970001</v>
      </c>
      <c r="E127" s="5">
        <v>161.08999600000001</v>
      </c>
      <c r="F127">
        <v>150.30345199999999</v>
      </c>
      <c r="G127">
        <v>255600</v>
      </c>
    </row>
    <row r="128" spans="1:7" x14ac:dyDescent="0.35">
      <c r="A128" s="2">
        <v>43179</v>
      </c>
      <c r="B128">
        <v>161.240005</v>
      </c>
      <c r="C128">
        <v>161.729996</v>
      </c>
      <c r="D128">
        <v>160.88999899999999</v>
      </c>
      <c r="E128" s="5">
        <v>161.300003</v>
      </c>
      <c r="F128">
        <v>150.49934400000001</v>
      </c>
      <c r="G128">
        <v>165500</v>
      </c>
    </row>
    <row r="129" spans="1:7" x14ac:dyDescent="0.35">
      <c r="A129" s="2">
        <v>43180</v>
      </c>
      <c r="B129">
        <v>161.240005</v>
      </c>
      <c r="C129">
        <v>162.63000500000001</v>
      </c>
      <c r="D129">
        <v>161.03999300000001</v>
      </c>
      <c r="E129" s="5">
        <v>161.16000399999999</v>
      </c>
      <c r="F129">
        <v>150.36874399999999</v>
      </c>
      <c r="G129">
        <v>261100</v>
      </c>
    </row>
    <row r="130" spans="1:7" x14ac:dyDescent="0.35">
      <c r="A130" s="2">
        <v>43181</v>
      </c>
      <c r="B130">
        <v>159.050003</v>
      </c>
      <c r="C130">
        <v>159.64999399999999</v>
      </c>
      <c r="D130">
        <v>156.5</v>
      </c>
      <c r="E130" s="5">
        <v>156.58999600000001</v>
      </c>
      <c r="F130">
        <v>146.69180299999999</v>
      </c>
      <c r="G130">
        <v>568500</v>
      </c>
    </row>
    <row r="131" spans="1:7" x14ac:dyDescent="0.35">
      <c r="A131" s="2">
        <v>43182</v>
      </c>
      <c r="B131">
        <v>156.86000100000001</v>
      </c>
      <c r="C131">
        <v>157.11999499999999</v>
      </c>
      <c r="D131">
        <v>153.21000699999999</v>
      </c>
      <c r="E131" s="5">
        <v>153.259995</v>
      </c>
      <c r="F131">
        <v>143.57231100000001</v>
      </c>
      <c r="G131">
        <v>347800</v>
      </c>
    </row>
    <row r="132" spans="1:7" x14ac:dyDescent="0.35">
      <c r="A132" s="2">
        <v>43185</v>
      </c>
      <c r="B132">
        <v>155.64999399999999</v>
      </c>
      <c r="C132">
        <v>157.449997</v>
      </c>
      <c r="D132">
        <v>154.070007</v>
      </c>
      <c r="E132" s="5">
        <v>157.320007</v>
      </c>
      <c r="F132">
        <v>147.37567100000001</v>
      </c>
      <c r="G132">
        <v>236300</v>
      </c>
    </row>
    <row r="133" spans="1:7" x14ac:dyDescent="0.35">
      <c r="A133" s="2">
        <v>43186</v>
      </c>
      <c r="B133">
        <v>157.979996</v>
      </c>
      <c r="C133">
        <v>158.13000500000001</v>
      </c>
      <c r="D133">
        <v>153.699997</v>
      </c>
      <c r="E133" s="5">
        <v>154.61000100000001</v>
      </c>
      <c r="F133">
        <v>144.836975</v>
      </c>
      <c r="G133">
        <v>404500</v>
      </c>
    </row>
    <row r="134" spans="1:7" x14ac:dyDescent="0.35">
      <c r="A134" s="2">
        <v>43187</v>
      </c>
      <c r="B134">
        <v>154.699997</v>
      </c>
      <c r="C134">
        <v>155.58000200000001</v>
      </c>
      <c r="D134">
        <v>153.509995</v>
      </c>
      <c r="E134" s="5">
        <v>154.19000199999999</v>
      </c>
      <c r="F134">
        <v>144.44352699999999</v>
      </c>
      <c r="G134">
        <v>501700</v>
      </c>
    </row>
    <row r="135" spans="1:7" x14ac:dyDescent="0.35">
      <c r="A135" s="2">
        <v>43188</v>
      </c>
      <c r="B135">
        <v>155.03999300000001</v>
      </c>
      <c r="C135">
        <v>157.320007</v>
      </c>
      <c r="D135">
        <v>154.53999300000001</v>
      </c>
      <c r="E135" s="5">
        <v>156.33999600000001</v>
      </c>
      <c r="F135">
        <v>146.457626</v>
      </c>
      <c r="G135">
        <v>619600</v>
      </c>
    </row>
    <row r="136" spans="1:7" x14ac:dyDescent="0.35">
      <c r="A136" s="2">
        <v>43192</v>
      </c>
      <c r="B136">
        <v>155.820007</v>
      </c>
      <c r="C136">
        <v>156.11000100000001</v>
      </c>
      <c r="D136">
        <v>151.199997</v>
      </c>
      <c r="E136" s="5">
        <v>152.770004</v>
      </c>
      <c r="F136">
        <v>143.11329699999999</v>
      </c>
      <c r="G136">
        <v>401000</v>
      </c>
    </row>
    <row r="137" spans="1:7" x14ac:dyDescent="0.35">
      <c r="A137" s="2">
        <v>43193</v>
      </c>
      <c r="B137">
        <v>153.570007</v>
      </c>
      <c r="C137">
        <v>154.949997</v>
      </c>
      <c r="D137">
        <v>152.520004</v>
      </c>
      <c r="E137" s="5">
        <v>154.66000399999999</v>
      </c>
      <c r="F137">
        <v>144.883804</v>
      </c>
      <c r="G137">
        <v>237900</v>
      </c>
    </row>
    <row r="138" spans="1:7" x14ac:dyDescent="0.35">
      <c r="A138" s="2">
        <v>43194</v>
      </c>
      <c r="B138">
        <v>152.36999499999999</v>
      </c>
      <c r="C138">
        <v>156.770004</v>
      </c>
      <c r="D138">
        <v>152.270004</v>
      </c>
      <c r="E138" s="5">
        <v>156.470001</v>
      </c>
      <c r="F138">
        <v>146.57942199999999</v>
      </c>
      <c r="G138">
        <v>239800</v>
      </c>
    </row>
    <row r="139" spans="1:7" x14ac:dyDescent="0.35">
      <c r="A139" s="2">
        <v>43195</v>
      </c>
      <c r="B139">
        <v>157.36000100000001</v>
      </c>
      <c r="C139">
        <v>158.03999300000001</v>
      </c>
      <c r="D139">
        <v>156.88000500000001</v>
      </c>
      <c r="E139" s="5">
        <v>157.53999300000001</v>
      </c>
      <c r="F139">
        <v>147.58175700000001</v>
      </c>
      <c r="G139">
        <v>184900</v>
      </c>
    </row>
    <row r="140" spans="1:7" x14ac:dyDescent="0.35">
      <c r="A140" s="2">
        <v>43196</v>
      </c>
      <c r="B140">
        <v>156.21000699999999</v>
      </c>
      <c r="C140">
        <v>157.259995</v>
      </c>
      <c r="D140">
        <v>153.11000100000001</v>
      </c>
      <c r="E140" s="5">
        <v>154.19000199999999</v>
      </c>
      <c r="F140">
        <v>144.44352699999999</v>
      </c>
      <c r="G140">
        <v>385300</v>
      </c>
    </row>
    <row r="141" spans="1:7" x14ac:dyDescent="0.35">
      <c r="A141" s="2">
        <v>43199</v>
      </c>
      <c r="B141">
        <v>155.11999499999999</v>
      </c>
      <c r="C141">
        <v>156.96000699999999</v>
      </c>
      <c r="D141">
        <v>154.529999</v>
      </c>
      <c r="E141" s="5">
        <v>154.699997</v>
      </c>
      <c r="F141">
        <v>144.92129499999999</v>
      </c>
      <c r="G141">
        <v>187200</v>
      </c>
    </row>
    <row r="142" spans="1:7" x14ac:dyDescent="0.35">
      <c r="A142" s="2">
        <v>43200</v>
      </c>
      <c r="B142">
        <v>156.66999799999999</v>
      </c>
      <c r="C142">
        <v>157.759995</v>
      </c>
      <c r="D142">
        <v>156.070007</v>
      </c>
      <c r="E142" s="5">
        <v>157.25</v>
      </c>
      <c r="F142">
        <v>147.31012000000001</v>
      </c>
      <c r="G142">
        <v>213900</v>
      </c>
    </row>
    <row r="143" spans="1:7" x14ac:dyDescent="0.35">
      <c r="A143" s="2">
        <v>43201</v>
      </c>
      <c r="B143">
        <v>156.38000500000001</v>
      </c>
      <c r="C143">
        <v>157.550003</v>
      </c>
      <c r="D143">
        <v>156.38000500000001</v>
      </c>
      <c r="E143" s="5">
        <v>156.60000600000001</v>
      </c>
      <c r="F143">
        <v>146.70120199999999</v>
      </c>
      <c r="G143">
        <v>173300</v>
      </c>
    </row>
    <row r="144" spans="1:7" x14ac:dyDescent="0.35">
      <c r="A144" s="2">
        <v>43202</v>
      </c>
      <c r="B144">
        <v>157.520004</v>
      </c>
      <c r="C144">
        <v>158.39999399999999</v>
      </c>
      <c r="D144">
        <v>157.13000500000001</v>
      </c>
      <c r="E144" s="5">
        <v>157.75</v>
      </c>
      <c r="F144">
        <v>147.77851899999999</v>
      </c>
      <c r="G144">
        <v>162300</v>
      </c>
    </row>
    <row r="145" spans="1:7" x14ac:dyDescent="0.35">
      <c r="A145" s="2">
        <v>43203</v>
      </c>
      <c r="B145">
        <v>158.38000500000001</v>
      </c>
      <c r="C145">
        <v>158.800003</v>
      </c>
      <c r="D145">
        <v>156.679993</v>
      </c>
      <c r="E145" s="5">
        <v>157.28999300000001</v>
      </c>
      <c r="F145">
        <v>147.34757999999999</v>
      </c>
      <c r="G145">
        <v>261700</v>
      </c>
    </row>
    <row r="146" spans="1:7" x14ac:dyDescent="0.35">
      <c r="A146" s="2">
        <v>43206</v>
      </c>
      <c r="B146">
        <v>158.44000199999999</v>
      </c>
      <c r="C146">
        <v>159.070007</v>
      </c>
      <c r="D146">
        <v>157.91000399999999</v>
      </c>
      <c r="E146" s="5">
        <v>158.61000100000001</v>
      </c>
      <c r="F146">
        <v>148.58416700000001</v>
      </c>
      <c r="G146">
        <v>191600</v>
      </c>
    </row>
    <row r="147" spans="1:7" x14ac:dyDescent="0.35">
      <c r="A147" s="2">
        <v>43207</v>
      </c>
      <c r="B147">
        <v>159.75</v>
      </c>
      <c r="C147">
        <v>160.69000199999999</v>
      </c>
      <c r="D147">
        <v>159.429993</v>
      </c>
      <c r="E147" s="5">
        <v>160.28999300000001</v>
      </c>
      <c r="F147">
        <v>150.157928</v>
      </c>
      <c r="G147">
        <v>137800</v>
      </c>
    </row>
    <row r="148" spans="1:7" x14ac:dyDescent="0.35">
      <c r="A148" s="2">
        <v>43208</v>
      </c>
      <c r="B148">
        <v>160.60000600000001</v>
      </c>
      <c r="C148">
        <v>161</v>
      </c>
      <c r="D148">
        <v>160.179993</v>
      </c>
      <c r="E148" s="5">
        <v>160.5</v>
      </c>
      <c r="F148">
        <v>150.35466</v>
      </c>
      <c r="G148">
        <v>147700</v>
      </c>
    </row>
    <row r="149" spans="1:7" x14ac:dyDescent="0.35">
      <c r="A149" s="2">
        <v>43209</v>
      </c>
      <c r="B149">
        <v>160.070007</v>
      </c>
      <c r="C149">
        <v>160.21000699999999</v>
      </c>
      <c r="D149">
        <v>158.970001</v>
      </c>
      <c r="E149" s="5">
        <v>159.60000600000001</v>
      </c>
      <c r="F149">
        <v>149.51156599999999</v>
      </c>
      <c r="G149">
        <v>127800</v>
      </c>
    </row>
    <row r="150" spans="1:7" x14ac:dyDescent="0.35">
      <c r="A150" s="2">
        <v>43210</v>
      </c>
      <c r="B150">
        <v>159.529999</v>
      </c>
      <c r="C150">
        <v>159.63999899999999</v>
      </c>
      <c r="D150">
        <v>157.78999300000001</v>
      </c>
      <c r="E150" s="5">
        <v>158.300003</v>
      </c>
      <c r="F150">
        <v>148.29376199999999</v>
      </c>
      <c r="G150">
        <v>128500</v>
      </c>
    </row>
    <row r="151" spans="1:7" x14ac:dyDescent="0.35">
      <c r="A151" s="2">
        <v>43213</v>
      </c>
      <c r="B151">
        <v>158.64999399999999</v>
      </c>
      <c r="C151">
        <v>159.070007</v>
      </c>
      <c r="D151">
        <v>157.61000100000001</v>
      </c>
      <c r="E151" s="5">
        <v>158.279999</v>
      </c>
      <c r="F151">
        <v>148.27500900000001</v>
      </c>
      <c r="G151">
        <v>187900</v>
      </c>
    </row>
    <row r="152" spans="1:7" x14ac:dyDescent="0.35">
      <c r="A152" s="2">
        <v>43214</v>
      </c>
      <c r="B152">
        <v>158.990005</v>
      </c>
      <c r="C152">
        <v>159.11000100000001</v>
      </c>
      <c r="D152">
        <v>155.300003</v>
      </c>
      <c r="E152" s="5">
        <v>156.33000200000001</v>
      </c>
      <c r="F152">
        <v>146.44824199999999</v>
      </c>
      <c r="G152">
        <v>221800</v>
      </c>
    </row>
    <row r="153" spans="1:7" x14ac:dyDescent="0.35">
      <c r="A153" s="2">
        <v>43215</v>
      </c>
      <c r="B153">
        <v>156.25</v>
      </c>
      <c r="C153">
        <v>156.83000200000001</v>
      </c>
      <c r="D153">
        <v>154.979996</v>
      </c>
      <c r="E153" s="5">
        <v>156.53999300000001</v>
      </c>
      <c r="F153">
        <v>146.64498900000001</v>
      </c>
      <c r="G153">
        <v>180000</v>
      </c>
    </row>
    <row r="154" spans="1:7" x14ac:dyDescent="0.35">
      <c r="A154" s="2">
        <v>43216</v>
      </c>
      <c r="B154">
        <v>157.16999799999999</v>
      </c>
      <c r="C154">
        <v>158.53999300000001</v>
      </c>
      <c r="D154">
        <v>156.88999899999999</v>
      </c>
      <c r="E154" s="5">
        <v>158.050003</v>
      </c>
      <c r="F154">
        <v>148.05954</v>
      </c>
      <c r="G154">
        <v>166800</v>
      </c>
    </row>
    <row r="155" spans="1:7" x14ac:dyDescent="0.35">
      <c r="A155" s="2">
        <v>43217</v>
      </c>
      <c r="B155">
        <v>158.429993</v>
      </c>
      <c r="C155">
        <v>158.88000500000001</v>
      </c>
      <c r="D155">
        <v>157.5</v>
      </c>
      <c r="E155" s="5">
        <v>158.11000100000001</v>
      </c>
      <c r="F155">
        <v>148.11573799999999</v>
      </c>
      <c r="G155">
        <v>99800</v>
      </c>
    </row>
    <row r="156" spans="1:7" x14ac:dyDescent="0.35">
      <c r="A156" s="2">
        <v>43220</v>
      </c>
      <c r="B156">
        <v>158.36000100000001</v>
      </c>
      <c r="C156">
        <v>158.85000600000001</v>
      </c>
      <c r="D156">
        <v>156.83999600000001</v>
      </c>
      <c r="E156" s="5">
        <v>156.83999600000001</v>
      </c>
      <c r="F156">
        <v>146.92600999999999</v>
      </c>
      <c r="G156">
        <v>212500</v>
      </c>
    </row>
    <row r="157" spans="1:7" x14ac:dyDescent="0.35">
      <c r="A157" s="2">
        <v>43221</v>
      </c>
      <c r="B157">
        <v>156.5</v>
      </c>
      <c r="C157">
        <v>157.36999499999999</v>
      </c>
      <c r="D157">
        <v>155.63000500000001</v>
      </c>
      <c r="E157" s="5">
        <v>157.279999</v>
      </c>
      <c r="F157">
        <v>147.33819600000001</v>
      </c>
      <c r="G157">
        <v>623300</v>
      </c>
    </row>
    <row r="158" spans="1:7" x14ac:dyDescent="0.35">
      <c r="A158" s="2">
        <v>43222</v>
      </c>
      <c r="B158">
        <v>157.070007</v>
      </c>
      <c r="C158">
        <v>157.78999300000001</v>
      </c>
      <c r="D158">
        <v>156.14999399999999</v>
      </c>
      <c r="E158" s="5">
        <v>156.38999899999999</v>
      </c>
      <c r="F158">
        <v>146.50448600000001</v>
      </c>
      <c r="G158">
        <v>284400</v>
      </c>
    </row>
    <row r="159" spans="1:7" x14ac:dyDescent="0.35">
      <c r="A159" s="2">
        <v>43223</v>
      </c>
      <c r="B159">
        <v>155.759995</v>
      </c>
      <c r="C159">
        <v>156.36999499999999</v>
      </c>
      <c r="D159">
        <v>153.96000699999999</v>
      </c>
      <c r="E159" s="5">
        <v>155.96000699999999</v>
      </c>
      <c r="F159">
        <v>146.10162399999999</v>
      </c>
      <c r="G159">
        <v>306200</v>
      </c>
    </row>
    <row r="160" spans="1:7" x14ac:dyDescent="0.35">
      <c r="A160" s="2">
        <v>43224</v>
      </c>
      <c r="B160">
        <v>155.38000500000001</v>
      </c>
      <c r="C160">
        <v>158.46000699999999</v>
      </c>
      <c r="D160">
        <v>155.16999799999999</v>
      </c>
      <c r="E160" s="5">
        <v>158</v>
      </c>
      <c r="F160">
        <v>148.01267999999999</v>
      </c>
      <c r="G160">
        <v>151100</v>
      </c>
    </row>
    <row r="161" spans="1:7" x14ac:dyDescent="0.35">
      <c r="A161" s="2">
        <v>43227</v>
      </c>
      <c r="B161">
        <v>158.60000600000001</v>
      </c>
      <c r="C161">
        <v>159.28999300000001</v>
      </c>
      <c r="D161">
        <v>158.25</v>
      </c>
      <c r="E161" s="5">
        <v>158.66000399999999</v>
      </c>
      <c r="F161">
        <v>148.630966</v>
      </c>
      <c r="G161">
        <v>155200</v>
      </c>
    </row>
    <row r="162" spans="1:7" x14ac:dyDescent="0.35">
      <c r="A162" s="2">
        <v>43228</v>
      </c>
      <c r="B162">
        <v>158.509995</v>
      </c>
      <c r="C162">
        <v>158.949997</v>
      </c>
      <c r="D162">
        <v>157.86999499999999</v>
      </c>
      <c r="E162" s="5">
        <v>158.770004</v>
      </c>
      <c r="F162">
        <v>148.73400899999999</v>
      </c>
      <c r="G162">
        <v>257100</v>
      </c>
    </row>
    <row r="163" spans="1:7" x14ac:dyDescent="0.35">
      <c r="A163" s="2">
        <v>43229</v>
      </c>
      <c r="B163">
        <v>159.11999499999999</v>
      </c>
      <c r="C163">
        <v>160.41999799999999</v>
      </c>
      <c r="D163">
        <v>158.86999499999999</v>
      </c>
      <c r="E163" s="5">
        <v>160.199997</v>
      </c>
      <c r="F163">
        <v>150.07363900000001</v>
      </c>
      <c r="G163">
        <v>144600</v>
      </c>
    </row>
    <row r="164" spans="1:7" x14ac:dyDescent="0.35">
      <c r="A164" s="2">
        <v>43230</v>
      </c>
      <c r="B164">
        <v>160.66999799999999</v>
      </c>
      <c r="C164">
        <v>161.800003</v>
      </c>
      <c r="D164">
        <v>160.63999899999999</v>
      </c>
      <c r="E164" s="5">
        <v>161.61000100000001</v>
      </c>
      <c r="F164">
        <v>151.39450099999999</v>
      </c>
      <c r="G164">
        <v>183200</v>
      </c>
    </row>
    <row r="165" spans="1:7" x14ac:dyDescent="0.35">
      <c r="A165" s="2">
        <v>43231</v>
      </c>
      <c r="B165">
        <v>161.740005</v>
      </c>
      <c r="C165">
        <v>162.240005</v>
      </c>
      <c r="D165">
        <v>161.30999800000001</v>
      </c>
      <c r="E165" s="5">
        <v>161.89999399999999</v>
      </c>
      <c r="F165">
        <v>151.666214</v>
      </c>
      <c r="G165">
        <v>434800</v>
      </c>
    </row>
    <row r="166" spans="1:7" x14ac:dyDescent="0.35">
      <c r="A166" s="2">
        <v>43234</v>
      </c>
      <c r="B166">
        <v>162.33000200000001</v>
      </c>
      <c r="C166">
        <v>162.75</v>
      </c>
      <c r="D166">
        <v>161.71000699999999</v>
      </c>
      <c r="E166" s="5">
        <v>162.03999300000001</v>
      </c>
      <c r="F166">
        <v>151.79733300000001</v>
      </c>
      <c r="G166">
        <v>167700</v>
      </c>
    </row>
    <row r="167" spans="1:7" x14ac:dyDescent="0.35">
      <c r="A167" s="2">
        <v>43235</v>
      </c>
      <c r="B167">
        <v>161.179993</v>
      </c>
      <c r="C167">
        <v>161.259995</v>
      </c>
      <c r="D167">
        <v>160.479996</v>
      </c>
      <c r="E167" s="5">
        <v>161</v>
      </c>
      <c r="F167">
        <v>150.82307399999999</v>
      </c>
      <c r="G167">
        <v>205900</v>
      </c>
    </row>
    <row r="168" spans="1:7" x14ac:dyDescent="0.35">
      <c r="A168" s="2">
        <v>43236</v>
      </c>
      <c r="B168">
        <v>160.990005</v>
      </c>
      <c r="C168">
        <v>162.13000500000001</v>
      </c>
      <c r="D168">
        <v>160.990005</v>
      </c>
      <c r="E168" s="5">
        <v>161.80999800000001</v>
      </c>
      <c r="F168">
        <v>151.58187899999999</v>
      </c>
      <c r="G168">
        <v>112700</v>
      </c>
    </row>
    <row r="169" spans="1:7" x14ac:dyDescent="0.35">
      <c r="A169" s="2">
        <v>43237</v>
      </c>
      <c r="B169">
        <v>161.60000600000001</v>
      </c>
      <c r="C169">
        <v>162.449997</v>
      </c>
      <c r="D169">
        <v>161.36999499999999</v>
      </c>
      <c r="E169" s="5">
        <v>161.78999300000001</v>
      </c>
      <c r="F169">
        <v>151.56310999999999</v>
      </c>
      <c r="G169">
        <v>168900</v>
      </c>
    </row>
    <row r="170" spans="1:7" x14ac:dyDescent="0.35">
      <c r="A170" s="2">
        <v>43238</v>
      </c>
      <c r="B170">
        <v>161.66000399999999</v>
      </c>
      <c r="C170">
        <v>161.83999600000001</v>
      </c>
      <c r="D170">
        <v>161.300003</v>
      </c>
      <c r="E170" s="5">
        <v>161.490005</v>
      </c>
      <c r="F170">
        <v>151.282104</v>
      </c>
      <c r="G170">
        <v>105500</v>
      </c>
    </row>
    <row r="171" spans="1:7" x14ac:dyDescent="0.35">
      <c r="A171" s="2">
        <v>43241</v>
      </c>
      <c r="B171">
        <v>162.33999600000001</v>
      </c>
      <c r="C171">
        <v>162.990005</v>
      </c>
      <c r="D171">
        <v>162.240005</v>
      </c>
      <c r="E171" s="5">
        <v>162.66000399999999</v>
      </c>
      <c r="F171">
        <v>152.37814299999999</v>
      </c>
      <c r="G171">
        <v>123500</v>
      </c>
    </row>
    <row r="172" spans="1:7" x14ac:dyDescent="0.35">
      <c r="A172" s="2">
        <v>43242</v>
      </c>
      <c r="B172">
        <v>162.86000100000001</v>
      </c>
      <c r="C172">
        <v>163.13999899999999</v>
      </c>
      <c r="D172">
        <v>161.949997</v>
      </c>
      <c r="E172" s="5">
        <v>162.08000200000001</v>
      </c>
      <c r="F172">
        <v>151.83480800000001</v>
      </c>
      <c r="G172">
        <v>117500</v>
      </c>
    </row>
    <row r="173" spans="1:7" x14ac:dyDescent="0.35">
      <c r="A173" s="2">
        <v>43243</v>
      </c>
      <c r="B173">
        <v>161.300003</v>
      </c>
      <c r="C173">
        <v>162.550003</v>
      </c>
      <c r="D173">
        <v>161.28999300000001</v>
      </c>
      <c r="E173" s="5">
        <v>162.550003</v>
      </c>
      <c r="F173">
        <v>152.27508499999999</v>
      </c>
      <c r="G173">
        <v>232600</v>
      </c>
    </row>
    <row r="174" spans="1:7" x14ac:dyDescent="0.35">
      <c r="A174" s="2">
        <v>43244</v>
      </c>
      <c r="B174">
        <v>162.28999300000001</v>
      </c>
      <c r="C174">
        <v>162.429993</v>
      </c>
      <c r="D174">
        <v>161.070007</v>
      </c>
      <c r="E174" s="5">
        <v>162.220001</v>
      </c>
      <c r="F174">
        <v>151.96594200000001</v>
      </c>
      <c r="G174">
        <v>463100</v>
      </c>
    </row>
    <row r="175" spans="1:7" x14ac:dyDescent="0.35">
      <c r="A175" s="2">
        <v>43245</v>
      </c>
      <c r="B175">
        <v>161.86999499999999</v>
      </c>
      <c r="C175">
        <v>162.25</v>
      </c>
      <c r="D175">
        <v>161.550003</v>
      </c>
      <c r="E175" s="5">
        <v>161.91999799999999</v>
      </c>
      <c r="F175">
        <v>151.68490600000001</v>
      </c>
      <c r="G175">
        <v>222600</v>
      </c>
    </row>
    <row r="176" spans="1:7" x14ac:dyDescent="0.35">
      <c r="A176" s="2">
        <v>43249</v>
      </c>
      <c r="B176">
        <v>160.820007</v>
      </c>
      <c r="C176">
        <v>161.36000100000001</v>
      </c>
      <c r="D176">
        <v>159.509995</v>
      </c>
      <c r="E176" s="5">
        <v>160.28999300000001</v>
      </c>
      <c r="F176">
        <v>150.157928</v>
      </c>
      <c r="G176">
        <v>305600</v>
      </c>
    </row>
    <row r="177" spans="1:7" x14ac:dyDescent="0.35">
      <c r="A177" s="2">
        <v>43250</v>
      </c>
      <c r="B177">
        <v>161.19000199999999</v>
      </c>
      <c r="C177">
        <v>162.699997</v>
      </c>
      <c r="D177">
        <v>161.179993</v>
      </c>
      <c r="E177" s="5">
        <v>162.41000399999999</v>
      </c>
      <c r="F177">
        <v>152.143936</v>
      </c>
      <c r="G177">
        <v>231000</v>
      </c>
    </row>
    <row r="178" spans="1:7" x14ac:dyDescent="0.35">
      <c r="A178" s="2">
        <v>43251</v>
      </c>
      <c r="B178">
        <v>162.199997</v>
      </c>
      <c r="C178">
        <v>162.300003</v>
      </c>
      <c r="D178">
        <v>160.979996</v>
      </c>
      <c r="E178" s="5">
        <v>161.240005</v>
      </c>
      <c r="F178">
        <v>151.04792800000001</v>
      </c>
      <c r="G178">
        <v>1148500</v>
      </c>
    </row>
    <row r="179" spans="1:7" x14ac:dyDescent="0.35">
      <c r="A179" s="2">
        <v>43252</v>
      </c>
      <c r="B179">
        <v>162.25</v>
      </c>
      <c r="C179">
        <v>163.070007</v>
      </c>
      <c r="D179">
        <v>162.25</v>
      </c>
      <c r="E179" s="5">
        <v>162.86999499999999</v>
      </c>
      <c r="F179">
        <v>152.57486</v>
      </c>
      <c r="G179">
        <v>604200</v>
      </c>
    </row>
    <row r="180" spans="1:7" x14ac:dyDescent="0.35">
      <c r="A180" s="2">
        <v>43255</v>
      </c>
      <c r="B180">
        <v>163.38000500000001</v>
      </c>
      <c r="C180">
        <v>163.78999300000001</v>
      </c>
      <c r="D180">
        <v>163.19000199999999</v>
      </c>
      <c r="E180" s="5">
        <v>163.720001</v>
      </c>
      <c r="F180">
        <v>153.37115499999999</v>
      </c>
      <c r="G180">
        <v>319600</v>
      </c>
    </row>
    <row r="181" spans="1:7" x14ac:dyDescent="0.35">
      <c r="A181" s="2">
        <v>43256</v>
      </c>
      <c r="B181">
        <v>163.740005</v>
      </c>
      <c r="C181">
        <v>164.11000100000001</v>
      </c>
      <c r="D181">
        <v>163.35000600000001</v>
      </c>
      <c r="E181" s="5">
        <v>164</v>
      </c>
      <c r="F181">
        <v>153.633453</v>
      </c>
      <c r="G181">
        <v>188300</v>
      </c>
    </row>
    <row r="182" spans="1:7" x14ac:dyDescent="0.35">
      <c r="A182" s="2">
        <v>43257</v>
      </c>
      <c r="B182">
        <v>164.38000500000001</v>
      </c>
      <c r="C182">
        <v>165.35000600000001</v>
      </c>
      <c r="D182">
        <v>163.94000199999999</v>
      </c>
      <c r="E182" s="5">
        <v>165.35000600000001</v>
      </c>
      <c r="F182">
        <v>154.89810199999999</v>
      </c>
      <c r="G182">
        <v>193600</v>
      </c>
    </row>
    <row r="183" spans="1:7" x14ac:dyDescent="0.35">
      <c r="A183" s="2">
        <v>43258</v>
      </c>
      <c r="B183">
        <v>165.63999899999999</v>
      </c>
      <c r="C183">
        <v>165.820007</v>
      </c>
      <c r="D183">
        <v>164.58999600000001</v>
      </c>
      <c r="E183" s="5">
        <v>165.229996</v>
      </c>
      <c r="F183">
        <v>154.785721</v>
      </c>
      <c r="G183">
        <v>626500</v>
      </c>
    </row>
    <row r="184" spans="1:7" x14ac:dyDescent="0.35">
      <c r="A184" s="2">
        <v>43259</v>
      </c>
      <c r="B184">
        <v>164.86000100000001</v>
      </c>
      <c r="C184">
        <v>165.779999</v>
      </c>
      <c r="D184">
        <v>164.85000600000001</v>
      </c>
      <c r="E184" s="5">
        <v>165.75</v>
      </c>
      <c r="F184">
        <v>155.272797</v>
      </c>
      <c r="G184">
        <v>578200</v>
      </c>
    </row>
    <row r="185" spans="1:7" x14ac:dyDescent="0.35">
      <c r="A185" s="2">
        <v>43262</v>
      </c>
      <c r="B185">
        <v>165.80999800000001</v>
      </c>
      <c r="C185">
        <v>166.320007</v>
      </c>
      <c r="D185">
        <v>165.80999800000001</v>
      </c>
      <c r="E185" s="5">
        <v>165.89999399999999</v>
      </c>
      <c r="F185">
        <v>155.41334499999999</v>
      </c>
      <c r="G185">
        <v>259700</v>
      </c>
    </row>
    <row r="186" spans="1:7" x14ac:dyDescent="0.35">
      <c r="A186" s="2">
        <v>43263</v>
      </c>
      <c r="B186">
        <v>166.19000199999999</v>
      </c>
      <c r="C186">
        <v>166.46000699999999</v>
      </c>
      <c r="D186">
        <v>165.86000100000001</v>
      </c>
      <c r="E186" s="5">
        <v>166.240005</v>
      </c>
      <c r="F186">
        <v>155.731842</v>
      </c>
      <c r="G186">
        <v>176600</v>
      </c>
    </row>
    <row r="187" spans="1:7" x14ac:dyDescent="0.35">
      <c r="A187" s="2">
        <v>43264</v>
      </c>
      <c r="B187">
        <v>166.35000600000001</v>
      </c>
      <c r="C187">
        <v>166.520004</v>
      </c>
      <c r="D187">
        <v>165.55999800000001</v>
      </c>
      <c r="E187" s="5">
        <v>165.58999600000001</v>
      </c>
      <c r="F187">
        <v>155.12295499999999</v>
      </c>
      <c r="G187">
        <v>232700</v>
      </c>
    </row>
    <row r="188" spans="1:7" x14ac:dyDescent="0.35">
      <c r="A188" s="2">
        <v>43265</v>
      </c>
      <c r="B188">
        <v>166.13999899999999</v>
      </c>
      <c r="C188">
        <v>166.46000699999999</v>
      </c>
      <c r="D188">
        <v>165.71000699999999</v>
      </c>
      <c r="E188" s="5">
        <v>166.16999799999999</v>
      </c>
      <c r="F188">
        <v>155.66622899999999</v>
      </c>
      <c r="G188">
        <v>1503800</v>
      </c>
    </row>
    <row r="189" spans="1:7" x14ac:dyDescent="0.35">
      <c r="A189" s="2">
        <v>43266</v>
      </c>
      <c r="B189">
        <v>165.61000100000001</v>
      </c>
      <c r="C189">
        <v>166.14999399999999</v>
      </c>
      <c r="D189">
        <v>164.949997</v>
      </c>
      <c r="E189" s="5">
        <v>165.979996</v>
      </c>
      <c r="F189">
        <v>155.48826600000001</v>
      </c>
      <c r="G189">
        <v>4746600</v>
      </c>
    </row>
    <row r="190" spans="1:7" x14ac:dyDescent="0.35">
      <c r="A190" s="2">
        <v>43269</v>
      </c>
      <c r="B190">
        <v>164.91999799999999</v>
      </c>
      <c r="C190">
        <v>165.88000500000001</v>
      </c>
      <c r="D190">
        <v>164.83999600000001</v>
      </c>
      <c r="E190" s="5">
        <v>165.820007</v>
      </c>
      <c r="F190">
        <v>155.338425</v>
      </c>
      <c r="G190">
        <v>723400</v>
      </c>
    </row>
    <row r="191" spans="1:7" x14ac:dyDescent="0.35">
      <c r="A191" s="2">
        <v>43270</v>
      </c>
      <c r="B191">
        <v>164.259995</v>
      </c>
      <c r="C191">
        <v>165.300003</v>
      </c>
      <c r="D191">
        <v>163.96000699999999</v>
      </c>
      <c r="E191" s="5">
        <v>165.220001</v>
      </c>
      <c r="F191">
        <v>154.776276</v>
      </c>
      <c r="G191">
        <v>640100</v>
      </c>
    </row>
    <row r="192" spans="1:7" x14ac:dyDescent="0.35">
      <c r="A192" s="2">
        <v>43271</v>
      </c>
      <c r="B192">
        <v>165.699997</v>
      </c>
      <c r="C192">
        <v>166</v>
      </c>
      <c r="D192">
        <v>165.36999499999999</v>
      </c>
      <c r="E192" s="5">
        <v>165.66000399999999</v>
      </c>
      <c r="F192">
        <v>155.18850699999999</v>
      </c>
      <c r="G192">
        <v>204100</v>
      </c>
    </row>
    <row r="193" spans="1:7" x14ac:dyDescent="0.35">
      <c r="A193" s="2">
        <v>43272</v>
      </c>
      <c r="B193">
        <v>165.61999499999999</v>
      </c>
      <c r="C193">
        <v>165.61999499999999</v>
      </c>
      <c r="D193">
        <v>164.16000399999999</v>
      </c>
      <c r="E193" s="5">
        <v>164.479996</v>
      </c>
      <c r="F193">
        <v>154.08306899999999</v>
      </c>
      <c r="G193">
        <v>129200</v>
      </c>
    </row>
    <row r="194" spans="1:7" x14ac:dyDescent="0.35">
      <c r="A194" s="2">
        <v>43273</v>
      </c>
      <c r="B194">
        <v>165.300003</v>
      </c>
      <c r="C194">
        <v>165.33000200000001</v>
      </c>
      <c r="D194">
        <v>164.61000100000001</v>
      </c>
      <c r="E194" s="5">
        <v>164.720001</v>
      </c>
      <c r="F194">
        <v>154.307953</v>
      </c>
      <c r="G194">
        <v>163700</v>
      </c>
    </row>
    <row r="195" spans="1:7" x14ac:dyDescent="0.35">
      <c r="A195" s="2">
        <v>43276</v>
      </c>
      <c r="B195">
        <v>163.979996</v>
      </c>
      <c r="C195">
        <v>164</v>
      </c>
      <c r="D195">
        <v>161.38999899999999</v>
      </c>
      <c r="E195" s="5">
        <v>162.38000500000001</v>
      </c>
      <c r="F195">
        <v>152.11582899999999</v>
      </c>
      <c r="G195">
        <v>297200</v>
      </c>
    </row>
    <row r="196" spans="1:7" x14ac:dyDescent="0.35">
      <c r="A196" s="2">
        <v>43277</v>
      </c>
      <c r="B196">
        <v>162.720001</v>
      </c>
      <c r="C196">
        <v>163.30999800000001</v>
      </c>
      <c r="D196">
        <v>162.220001</v>
      </c>
      <c r="E196" s="5">
        <v>162.779999</v>
      </c>
      <c r="F196">
        <v>152.49054000000001</v>
      </c>
      <c r="G196">
        <v>129900</v>
      </c>
    </row>
    <row r="197" spans="1:7" x14ac:dyDescent="0.35">
      <c r="A197" s="2">
        <v>43278</v>
      </c>
      <c r="B197">
        <v>163.19000199999999</v>
      </c>
      <c r="C197">
        <v>164.009995</v>
      </c>
      <c r="D197">
        <v>161.13999899999999</v>
      </c>
      <c r="E197" s="5">
        <v>161.179993</v>
      </c>
      <c r="F197">
        <v>150.99168399999999</v>
      </c>
      <c r="G197">
        <v>631000</v>
      </c>
    </row>
    <row r="198" spans="1:7" x14ac:dyDescent="0.35">
      <c r="A198" s="2">
        <v>43279</v>
      </c>
      <c r="B198">
        <v>161.16999799999999</v>
      </c>
      <c r="C198">
        <v>162.61000100000001</v>
      </c>
      <c r="D198">
        <v>160.679993</v>
      </c>
      <c r="E198" s="5">
        <v>162.179993</v>
      </c>
      <c r="F198">
        <v>151.92849699999999</v>
      </c>
      <c r="G198">
        <v>276800</v>
      </c>
    </row>
    <row r="199" spans="1:7" x14ac:dyDescent="0.35">
      <c r="A199" s="2">
        <v>43280</v>
      </c>
      <c r="B199">
        <v>162.86000100000001</v>
      </c>
      <c r="C199">
        <v>163.729996</v>
      </c>
      <c r="D199">
        <v>162.28999300000001</v>
      </c>
      <c r="E199" s="5">
        <v>162.28999300000001</v>
      </c>
      <c r="F199">
        <v>152.03152499999999</v>
      </c>
      <c r="G199">
        <v>452400</v>
      </c>
    </row>
    <row r="200" spans="1:7" x14ac:dyDescent="0.35">
      <c r="A200" s="2">
        <v>43283</v>
      </c>
      <c r="B200">
        <v>161.33999600000001</v>
      </c>
      <c r="C200">
        <v>162.83999600000001</v>
      </c>
      <c r="D200">
        <v>161.19000199999999</v>
      </c>
      <c r="E200" s="5">
        <v>162.80999800000001</v>
      </c>
      <c r="F200">
        <v>152.51864599999999</v>
      </c>
      <c r="G200">
        <v>420400</v>
      </c>
    </row>
    <row r="201" spans="1:7" x14ac:dyDescent="0.35">
      <c r="A201" s="2">
        <v>43284</v>
      </c>
      <c r="B201">
        <v>162.759995</v>
      </c>
      <c r="C201">
        <v>162.86999499999999</v>
      </c>
      <c r="D201">
        <v>161.449997</v>
      </c>
      <c r="E201" s="5">
        <v>161.63999899999999</v>
      </c>
      <c r="F201">
        <v>152.016434</v>
      </c>
      <c r="G201">
        <v>92000</v>
      </c>
    </row>
    <row r="202" spans="1:7" x14ac:dyDescent="0.35">
      <c r="A202" s="2">
        <v>43286</v>
      </c>
      <c r="B202">
        <v>162.520004</v>
      </c>
      <c r="C202">
        <v>163.05999800000001</v>
      </c>
      <c r="D202">
        <v>161.779999</v>
      </c>
      <c r="E202" s="5">
        <v>163.05999800000001</v>
      </c>
      <c r="F202">
        <v>153.35189800000001</v>
      </c>
      <c r="G202">
        <v>130900</v>
      </c>
    </row>
    <row r="203" spans="1:7" x14ac:dyDescent="0.35">
      <c r="A203" s="2">
        <v>43287</v>
      </c>
      <c r="B203">
        <v>163.11000100000001</v>
      </c>
      <c r="C203">
        <v>164.63999899999999</v>
      </c>
      <c r="D203">
        <v>163</v>
      </c>
      <c r="E203" s="5">
        <v>164.39999399999999</v>
      </c>
      <c r="F203">
        <v>154.61213699999999</v>
      </c>
      <c r="G203">
        <v>137500</v>
      </c>
    </row>
    <row r="204" spans="1:7" x14ac:dyDescent="0.35">
      <c r="A204" s="2">
        <v>43290</v>
      </c>
      <c r="B204">
        <v>165.16000399999999</v>
      </c>
      <c r="C204">
        <v>165.89999399999999</v>
      </c>
      <c r="D204">
        <v>165.08999600000001</v>
      </c>
      <c r="E204" s="5">
        <v>165.86000100000001</v>
      </c>
      <c r="F204">
        <v>155.98521400000001</v>
      </c>
      <c r="G204">
        <v>114400</v>
      </c>
    </row>
    <row r="205" spans="1:7" x14ac:dyDescent="0.35">
      <c r="A205" s="2">
        <v>43291</v>
      </c>
      <c r="B205">
        <v>166.229996</v>
      </c>
      <c r="C205">
        <v>166.46000699999999</v>
      </c>
      <c r="D205">
        <v>165.86000100000001</v>
      </c>
      <c r="E205" s="5">
        <v>166.320007</v>
      </c>
      <c r="F205">
        <v>156.417877</v>
      </c>
      <c r="G205">
        <v>90200</v>
      </c>
    </row>
    <row r="206" spans="1:7" x14ac:dyDescent="0.35">
      <c r="A206" s="2">
        <v>43292</v>
      </c>
      <c r="B206">
        <v>165.35000600000001</v>
      </c>
      <c r="C206">
        <v>165.86000100000001</v>
      </c>
      <c r="D206">
        <v>164.949997</v>
      </c>
      <c r="E206" s="5">
        <v>165.14999399999999</v>
      </c>
      <c r="F206">
        <v>155.31750500000001</v>
      </c>
      <c r="G206">
        <v>130000</v>
      </c>
    </row>
    <row r="207" spans="1:7" x14ac:dyDescent="0.35">
      <c r="A207" s="2">
        <v>43293</v>
      </c>
      <c r="B207">
        <v>166.029999</v>
      </c>
      <c r="C207">
        <v>166.520004</v>
      </c>
      <c r="D207">
        <v>165.470001</v>
      </c>
      <c r="E207" s="5">
        <v>166.46000699999999</v>
      </c>
      <c r="F207">
        <v>156.549454</v>
      </c>
      <c r="G207">
        <v>97900</v>
      </c>
    </row>
    <row r="208" spans="1:7" x14ac:dyDescent="0.35">
      <c r="A208" s="2">
        <v>43294</v>
      </c>
      <c r="B208">
        <v>166.449997</v>
      </c>
      <c r="C208">
        <v>166.89999399999999</v>
      </c>
      <c r="D208">
        <v>166.10000600000001</v>
      </c>
      <c r="E208" s="5">
        <v>166.58999600000001</v>
      </c>
      <c r="F208">
        <v>156.67172199999999</v>
      </c>
      <c r="G208">
        <v>441500</v>
      </c>
    </row>
    <row r="209" spans="1:7" x14ac:dyDescent="0.35">
      <c r="A209" s="2">
        <v>43297</v>
      </c>
      <c r="B209">
        <v>166.61999499999999</v>
      </c>
      <c r="C209">
        <v>166.63999899999999</v>
      </c>
      <c r="D209">
        <v>166.029999</v>
      </c>
      <c r="E209" s="5">
        <v>166.33999600000001</v>
      </c>
      <c r="F209">
        <v>156.43663000000001</v>
      </c>
      <c r="G209">
        <v>148200</v>
      </c>
    </row>
    <row r="210" spans="1:7" x14ac:dyDescent="0.35">
      <c r="A210" s="2">
        <v>43298</v>
      </c>
      <c r="B210">
        <v>165.88999899999999</v>
      </c>
      <c r="C210">
        <v>167.28999300000001</v>
      </c>
      <c r="D210">
        <v>165.820007</v>
      </c>
      <c r="E210" s="5">
        <v>167.070007</v>
      </c>
      <c r="F210">
        <v>157.12316899999999</v>
      </c>
      <c r="G210">
        <v>116500</v>
      </c>
    </row>
    <row r="211" spans="1:7" x14ac:dyDescent="0.35">
      <c r="A211" s="2">
        <v>43299</v>
      </c>
      <c r="B211">
        <v>167.020004</v>
      </c>
      <c r="C211">
        <v>167.490005</v>
      </c>
      <c r="D211">
        <v>166.83999600000001</v>
      </c>
      <c r="E211" s="5">
        <v>167.41000399999999</v>
      </c>
      <c r="F211">
        <v>157.442871</v>
      </c>
      <c r="G211">
        <v>62500</v>
      </c>
    </row>
    <row r="212" spans="1:7" x14ac:dyDescent="0.35">
      <c r="A212" s="2">
        <v>43300</v>
      </c>
      <c r="B212">
        <v>166.91999799999999</v>
      </c>
      <c r="C212">
        <v>167.30999800000001</v>
      </c>
      <c r="D212">
        <v>166.520004</v>
      </c>
      <c r="E212" s="5">
        <v>167.029999</v>
      </c>
      <c r="F212">
        <v>157.08554100000001</v>
      </c>
      <c r="G212">
        <v>300400</v>
      </c>
    </row>
    <row r="213" spans="1:7" x14ac:dyDescent="0.35">
      <c r="A213" s="2">
        <v>43301</v>
      </c>
      <c r="B213">
        <v>166.86000100000001</v>
      </c>
      <c r="C213">
        <v>167.16999799999999</v>
      </c>
      <c r="D213">
        <v>166.69000199999999</v>
      </c>
      <c r="E213" s="5">
        <v>166.770004</v>
      </c>
      <c r="F213">
        <v>156.84101899999999</v>
      </c>
      <c r="G213">
        <v>343000</v>
      </c>
    </row>
    <row r="214" spans="1:7" x14ac:dyDescent="0.35">
      <c r="A214" s="2">
        <v>43304</v>
      </c>
      <c r="B214">
        <v>166.60000600000001</v>
      </c>
      <c r="C214">
        <v>167.11000100000001</v>
      </c>
      <c r="D214">
        <v>166.41000399999999</v>
      </c>
      <c r="E214" s="5">
        <v>167.020004</v>
      </c>
      <c r="F214">
        <v>157.07617200000001</v>
      </c>
      <c r="G214">
        <v>77800</v>
      </c>
    </row>
    <row r="215" spans="1:7" x14ac:dyDescent="0.35">
      <c r="A215" s="2">
        <v>43305</v>
      </c>
      <c r="B215">
        <v>167.759995</v>
      </c>
      <c r="C215">
        <v>168.13999899999999</v>
      </c>
      <c r="D215">
        <v>166.820007</v>
      </c>
      <c r="E215" s="5">
        <v>167.33000200000001</v>
      </c>
      <c r="F215">
        <v>157.36769100000001</v>
      </c>
      <c r="G215">
        <v>1528400</v>
      </c>
    </row>
    <row r="216" spans="1:7" x14ac:dyDescent="0.35">
      <c r="A216" s="2">
        <v>43306</v>
      </c>
      <c r="B216">
        <v>167.259995</v>
      </c>
      <c r="C216">
        <v>168.800003</v>
      </c>
      <c r="D216">
        <v>167.21000699999999</v>
      </c>
      <c r="E216" s="5">
        <v>168.550003</v>
      </c>
      <c r="F216">
        <v>158.51506000000001</v>
      </c>
      <c r="G216">
        <v>5540200</v>
      </c>
    </row>
    <row r="217" spans="1:7" x14ac:dyDescent="0.35">
      <c r="A217" s="2">
        <v>43307</v>
      </c>
      <c r="B217">
        <v>168.13000500000001</v>
      </c>
      <c r="C217">
        <v>168.88000500000001</v>
      </c>
      <c r="D217">
        <v>168.13000500000001</v>
      </c>
      <c r="E217" s="5">
        <v>168.41999799999999</v>
      </c>
      <c r="F217">
        <v>158.392776</v>
      </c>
      <c r="G217">
        <v>343500</v>
      </c>
    </row>
    <row r="218" spans="1:7" x14ac:dyDescent="0.35">
      <c r="A218" s="2">
        <v>43308</v>
      </c>
      <c r="B218">
        <v>168.71000699999999</v>
      </c>
      <c r="C218">
        <v>168.71000699999999</v>
      </c>
      <c r="D218">
        <v>166.5</v>
      </c>
      <c r="E218" s="5">
        <v>167.08000200000001</v>
      </c>
      <c r="F218">
        <v>157.13253800000001</v>
      </c>
      <c r="G218">
        <v>556800</v>
      </c>
    </row>
    <row r="219" spans="1:7" x14ac:dyDescent="0.35">
      <c r="A219" s="2">
        <v>43311</v>
      </c>
      <c r="B219">
        <v>167.13999899999999</v>
      </c>
      <c r="C219">
        <v>167.13999899999999</v>
      </c>
      <c r="D219">
        <v>165.820007</v>
      </c>
      <c r="E219" s="5">
        <v>166.03999300000001</v>
      </c>
      <c r="F219">
        <v>156.15448000000001</v>
      </c>
      <c r="G219">
        <v>182700</v>
      </c>
    </row>
    <row r="220" spans="1:7" x14ac:dyDescent="0.35">
      <c r="A220" s="2">
        <v>43312</v>
      </c>
      <c r="B220">
        <v>166.63999899999999</v>
      </c>
      <c r="C220">
        <v>167.490005</v>
      </c>
      <c r="D220">
        <v>166.41999799999999</v>
      </c>
      <c r="E220" s="5">
        <v>167.029999</v>
      </c>
      <c r="F220">
        <v>157.08554100000001</v>
      </c>
      <c r="G220">
        <v>123000</v>
      </c>
    </row>
    <row r="221" spans="1:7" x14ac:dyDescent="0.35">
      <c r="A221" s="2">
        <v>43313</v>
      </c>
      <c r="B221">
        <v>167.13999899999999</v>
      </c>
      <c r="C221">
        <v>167.509995</v>
      </c>
      <c r="D221">
        <v>166.35000600000001</v>
      </c>
      <c r="E221" s="5">
        <v>166.86999499999999</v>
      </c>
      <c r="F221">
        <v>156.935104</v>
      </c>
      <c r="G221">
        <v>167500</v>
      </c>
    </row>
    <row r="222" spans="1:7" x14ac:dyDescent="0.35">
      <c r="A222" s="2">
        <v>43314</v>
      </c>
      <c r="B222">
        <v>165.970001</v>
      </c>
      <c r="C222">
        <v>167.96000699999999</v>
      </c>
      <c r="D222">
        <v>165.949997</v>
      </c>
      <c r="E222" s="5">
        <v>167.83000200000001</v>
      </c>
      <c r="F222">
        <v>157.837906</v>
      </c>
      <c r="G222">
        <v>150200</v>
      </c>
    </row>
    <row r="223" spans="1:7" x14ac:dyDescent="0.35">
      <c r="A223" s="2">
        <v>43315</v>
      </c>
      <c r="B223">
        <v>167.949997</v>
      </c>
      <c r="C223">
        <v>168.44000199999999</v>
      </c>
      <c r="D223">
        <v>167.80999800000001</v>
      </c>
      <c r="E223" s="5">
        <v>168.41999799999999</v>
      </c>
      <c r="F223">
        <v>158.392776</v>
      </c>
      <c r="G223">
        <v>215000</v>
      </c>
    </row>
    <row r="224" spans="1:7" x14ac:dyDescent="0.35">
      <c r="A224" s="2">
        <v>43318</v>
      </c>
      <c r="B224">
        <v>168.39999399999999</v>
      </c>
      <c r="C224">
        <v>169.28999300000001</v>
      </c>
      <c r="D224">
        <v>168.220001</v>
      </c>
      <c r="E224" s="5">
        <v>169.11000100000001</v>
      </c>
      <c r="F224">
        <v>159.04170199999999</v>
      </c>
      <c r="G224">
        <v>106400</v>
      </c>
    </row>
    <row r="225" spans="1:7" x14ac:dyDescent="0.35">
      <c r="A225" s="2">
        <v>43319</v>
      </c>
      <c r="B225">
        <v>169.58000200000001</v>
      </c>
      <c r="C225">
        <v>169.929993</v>
      </c>
      <c r="D225">
        <v>169.520004</v>
      </c>
      <c r="E225" s="5">
        <v>169.63999899999999</v>
      </c>
      <c r="F225">
        <v>159.54016100000001</v>
      </c>
      <c r="G225">
        <v>121400</v>
      </c>
    </row>
    <row r="226" spans="1:7" x14ac:dyDescent="0.35">
      <c r="A226" s="2">
        <v>43320</v>
      </c>
      <c r="B226">
        <v>169.53999300000001</v>
      </c>
      <c r="C226">
        <v>170.050003</v>
      </c>
      <c r="D226">
        <v>169.259995</v>
      </c>
      <c r="E226" s="5">
        <v>169.53999300000001</v>
      </c>
      <c r="F226">
        <v>159.44610599999999</v>
      </c>
      <c r="G226">
        <v>108700</v>
      </c>
    </row>
    <row r="227" spans="1:7" x14ac:dyDescent="0.35">
      <c r="A227" s="2">
        <v>43321</v>
      </c>
      <c r="B227">
        <v>169.69000199999999</v>
      </c>
      <c r="C227">
        <v>170</v>
      </c>
      <c r="D227">
        <v>169.33999600000001</v>
      </c>
      <c r="E227" s="5">
        <v>169.429993</v>
      </c>
      <c r="F227">
        <v>159.34265099999999</v>
      </c>
      <c r="G227">
        <v>175800</v>
      </c>
    </row>
    <row r="228" spans="1:7" x14ac:dyDescent="0.35">
      <c r="A228" s="2">
        <v>43322</v>
      </c>
      <c r="B228">
        <v>168.55999800000001</v>
      </c>
      <c r="C228">
        <v>168.990005</v>
      </c>
      <c r="D228">
        <v>168.029999</v>
      </c>
      <c r="E228" s="5">
        <v>168.38999899999999</v>
      </c>
      <c r="F228">
        <v>158.36454800000001</v>
      </c>
      <c r="G228">
        <v>166100</v>
      </c>
    </row>
    <row r="229" spans="1:7" x14ac:dyDescent="0.35">
      <c r="A229" s="2">
        <v>43325</v>
      </c>
      <c r="B229">
        <v>168.550003</v>
      </c>
      <c r="C229">
        <v>168.96000699999999</v>
      </c>
      <c r="D229">
        <v>167.479996</v>
      </c>
      <c r="E229" s="5">
        <v>167.66000399999999</v>
      </c>
      <c r="F229">
        <v>157.67804000000001</v>
      </c>
      <c r="G229">
        <v>170200</v>
      </c>
    </row>
    <row r="230" spans="1:7" x14ac:dyDescent="0.35">
      <c r="A230" s="2">
        <v>43326</v>
      </c>
      <c r="B230">
        <v>168.229996</v>
      </c>
      <c r="C230">
        <v>168.970001</v>
      </c>
      <c r="D230">
        <v>168.03999300000001</v>
      </c>
      <c r="E230" s="5">
        <v>168.86000100000001</v>
      </c>
      <c r="F230">
        <v>158.80659499999999</v>
      </c>
      <c r="G230">
        <v>143000</v>
      </c>
    </row>
    <row r="231" spans="1:7" x14ac:dyDescent="0.35">
      <c r="A231" s="2">
        <v>43327</v>
      </c>
      <c r="B231">
        <v>167.91999799999999</v>
      </c>
      <c r="C231">
        <v>167.91999799999999</v>
      </c>
      <c r="D231">
        <v>166.53999300000001</v>
      </c>
      <c r="E231" s="5">
        <v>167.449997</v>
      </c>
      <c r="F231">
        <v>157.480515</v>
      </c>
      <c r="G231">
        <v>163800</v>
      </c>
    </row>
    <row r="232" spans="1:7" x14ac:dyDescent="0.35">
      <c r="A232" s="2">
        <v>43328</v>
      </c>
      <c r="B232">
        <v>168.41000399999999</v>
      </c>
      <c r="C232">
        <v>169.36999499999999</v>
      </c>
      <c r="D232">
        <v>168.25</v>
      </c>
      <c r="E232" s="5">
        <v>168.80999800000001</v>
      </c>
      <c r="F232">
        <v>158.75955200000001</v>
      </c>
      <c r="G232">
        <v>167800</v>
      </c>
    </row>
    <row r="233" spans="1:7" x14ac:dyDescent="0.35">
      <c r="A233" s="2">
        <v>43329</v>
      </c>
      <c r="B233">
        <v>168.53999300000001</v>
      </c>
      <c r="C233">
        <v>169.66999799999999</v>
      </c>
      <c r="D233">
        <v>168.46000699999999</v>
      </c>
      <c r="E233" s="5">
        <v>169.38999899999999</v>
      </c>
      <c r="F233">
        <v>159.305038</v>
      </c>
      <c r="G233">
        <v>186000</v>
      </c>
    </row>
    <row r="234" spans="1:7" x14ac:dyDescent="0.35">
      <c r="A234" s="2">
        <v>43332</v>
      </c>
      <c r="B234">
        <v>169.740005</v>
      </c>
      <c r="C234">
        <v>169.990005</v>
      </c>
      <c r="D234">
        <v>169.36999499999999</v>
      </c>
      <c r="E234" s="5">
        <v>169.78999300000001</v>
      </c>
      <c r="F234">
        <v>159.68124399999999</v>
      </c>
      <c r="G234">
        <v>131600</v>
      </c>
    </row>
    <row r="235" spans="1:7" x14ac:dyDescent="0.35">
      <c r="A235" s="2">
        <v>43333</v>
      </c>
      <c r="B235">
        <v>170.13000500000001</v>
      </c>
      <c r="C235">
        <v>170.96000699999999</v>
      </c>
      <c r="D235">
        <v>170.13000500000001</v>
      </c>
      <c r="E235" s="5">
        <v>170.36999499999999</v>
      </c>
      <c r="F235">
        <v>160.226654</v>
      </c>
      <c r="G235">
        <v>153200</v>
      </c>
    </row>
    <row r="236" spans="1:7" x14ac:dyDescent="0.35">
      <c r="A236" s="2">
        <v>43334</v>
      </c>
      <c r="B236">
        <v>170.13000500000001</v>
      </c>
      <c r="C236">
        <v>170.679993</v>
      </c>
      <c r="D236">
        <v>170.08000200000001</v>
      </c>
      <c r="E236" s="5">
        <v>170.449997</v>
      </c>
      <c r="F236">
        <v>160.30192600000001</v>
      </c>
      <c r="G236">
        <v>108600</v>
      </c>
    </row>
    <row r="237" spans="1:7" x14ac:dyDescent="0.35">
      <c r="A237" s="2">
        <v>43335</v>
      </c>
      <c r="B237">
        <v>170.179993</v>
      </c>
      <c r="C237">
        <v>170.80999800000001</v>
      </c>
      <c r="D237">
        <v>169.91999799999999</v>
      </c>
      <c r="E237" s="5">
        <v>170.11000100000001</v>
      </c>
      <c r="F237">
        <v>159.98216199999999</v>
      </c>
      <c r="G237">
        <v>96600</v>
      </c>
    </row>
    <row r="238" spans="1:7" x14ac:dyDescent="0.35">
      <c r="A238" s="2">
        <v>43336</v>
      </c>
      <c r="B238">
        <v>170.5</v>
      </c>
      <c r="C238">
        <v>171.220001</v>
      </c>
      <c r="D238">
        <v>170.5</v>
      </c>
      <c r="E238" s="5">
        <v>171.14999399999999</v>
      </c>
      <c r="F238">
        <v>160.96026599999999</v>
      </c>
      <c r="G238">
        <v>125700</v>
      </c>
    </row>
    <row r="239" spans="1:7" x14ac:dyDescent="0.35">
      <c r="A239" s="2">
        <v>43339</v>
      </c>
      <c r="B239">
        <v>171.91999799999999</v>
      </c>
      <c r="C239">
        <v>172.529999</v>
      </c>
      <c r="D239">
        <v>171.88999899999999</v>
      </c>
      <c r="E239" s="5">
        <v>172.36000100000001</v>
      </c>
      <c r="F239">
        <v>162.098206</v>
      </c>
      <c r="G239">
        <v>118200</v>
      </c>
    </row>
    <row r="240" spans="1:7" x14ac:dyDescent="0.35">
      <c r="A240" s="2">
        <v>43340</v>
      </c>
      <c r="B240">
        <v>172.679993</v>
      </c>
      <c r="C240">
        <v>172.83999600000001</v>
      </c>
      <c r="D240">
        <v>172.13999899999999</v>
      </c>
      <c r="E240" s="5">
        <v>172.44000199999999</v>
      </c>
      <c r="F240">
        <v>162.17344700000001</v>
      </c>
      <c r="G240">
        <v>138300</v>
      </c>
    </row>
    <row r="241" spans="1:7" x14ac:dyDescent="0.35">
      <c r="A241" s="2">
        <v>43341</v>
      </c>
      <c r="B241">
        <v>172.63999899999999</v>
      </c>
      <c r="C241">
        <v>173.529999</v>
      </c>
      <c r="D241">
        <v>172.46000699999999</v>
      </c>
      <c r="E241" s="5">
        <v>173.38000500000001</v>
      </c>
      <c r="F241">
        <v>163.05749499999999</v>
      </c>
      <c r="G241">
        <v>287700</v>
      </c>
    </row>
    <row r="242" spans="1:7" x14ac:dyDescent="0.35">
      <c r="A242" s="2">
        <v>43342</v>
      </c>
      <c r="B242">
        <v>173.05999800000001</v>
      </c>
      <c r="C242">
        <v>173.35000600000001</v>
      </c>
      <c r="D242">
        <v>172.36000100000001</v>
      </c>
      <c r="E242" s="5">
        <v>172.699997</v>
      </c>
      <c r="F242">
        <v>162.41795300000001</v>
      </c>
      <c r="G242">
        <v>152200</v>
      </c>
    </row>
    <row r="243" spans="1:7" x14ac:dyDescent="0.35">
      <c r="A243" s="2">
        <v>43343</v>
      </c>
      <c r="B243">
        <v>172.44000199999999</v>
      </c>
      <c r="C243">
        <v>173</v>
      </c>
      <c r="D243">
        <v>172.229996</v>
      </c>
      <c r="E243" s="5">
        <v>172.779999</v>
      </c>
      <c r="F243">
        <v>162.493179</v>
      </c>
      <c r="G243">
        <v>129400</v>
      </c>
    </row>
    <row r="244" spans="1:7" x14ac:dyDescent="0.35">
      <c r="A244" s="2">
        <v>43347</v>
      </c>
      <c r="B244">
        <v>172.509995</v>
      </c>
      <c r="C244">
        <v>172.78999300000001</v>
      </c>
      <c r="D244">
        <v>171.83999600000001</v>
      </c>
      <c r="E244" s="5">
        <v>172.550003</v>
      </c>
      <c r="F244">
        <v>162.27690100000001</v>
      </c>
      <c r="G244">
        <v>252500</v>
      </c>
    </row>
    <row r="245" spans="1:7" x14ac:dyDescent="0.35">
      <c r="A245" s="2">
        <v>43348</v>
      </c>
      <c r="B245">
        <v>172.270004</v>
      </c>
      <c r="C245">
        <v>172.28999300000001</v>
      </c>
      <c r="D245">
        <v>171.229996</v>
      </c>
      <c r="E245" s="5">
        <v>172</v>
      </c>
      <c r="F245">
        <v>161.75964400000001</v>
      </c>
      <c r="G245">
        <v>273600</v>
      </c>
    </row>
    <row r="246" spans="1:7" x14ac:dyDescent="0.35">
      <c r="A246" s="2">
        <v>43349</v>
      </c>
      <c r="B246">
        <v>172.05999800000001</v>
      </c>
      <c r="C246">
        <v>172.25</v>
      </c>
      <c r="D246">
        <v>170.820007</v>
      </c>
      <c r="E246" s="5">
        <v>171.39999399999999</v>
      </c>
      <c r="F246">
        <v>161.19537399999999</v>
      </c>
      <c r="G246">
        <v>156200</v>
      </c>
    </row>
    <row r="247" spans="1:7" x14ac:dyDescent="0.35">
      <c r="A247" s="2">
        <v>43350</v>
      </c>
      <c r="B247">
        <v>170.740005</v>
      </c>
      <c r="C247">
        <v>171.729996</v>
      </c>
      <c r="D247">
        <v>170.63000500000001</v>
      </c>
      <c r="E247" s="5">
        <v>171.009995</v>
      </c>
      <c r="F247">
        <v>160.828552</v>
      </c>
      <c r="G247">
        <v>170900</v>
      </c>
    </row>
    <row r="248" spans="1:7" x14ac:dyDescent="0.35">
      <c r="A248" s="2">
        <v>43353</v>
      </c>
      <c r="B248">
        <v>171.720001</v>
      </c>
      <c r="C248">
        <v>171.86999499999999</v>
      </c>
      <c r="D248">
        <v>171.229996</v>
      </c>
      <c r="E248" s="5">
        <v>171.38000500000001</v>
      </c>
      <c r="F248">
        <v>161.17659</v>
      </c>
      <c r="G248">
        <v>123200</v>
      </c>
    </row>
    <row r="249" spans="1:7" x14ac:dyDescent="0.35">
      <c r="A249" s="2">
        <v>43354</v>
      </c>
      <c r="B249">
        <v>170.949997</v>
      </c>
      <c r="C249">
        <v>172.199997</v>
      </c>
      <c r="D249">
        <v>170.83999600000001</v>
      </c>
      <c r="E249" s="5">
        <v>171.96000699999999</v>
      </c>
      <c r="F249">
        <v>161.72203099999999</v>
      </c>
      <c r="G249">
        <v>126700</v>
      </c>
    </row>
    <row r="250" spans="1:7" x14ac:dyDescent="0.35">
      <c r="A250" s="2">
        <v>43355</v>
      </c>
      <c r="B250">
        <v>171.85000600000001</v>
      </c>
      <c r="C250">
        <v>172.220001</v>
      </c>
      <c r="D250">
        <v>171.320007</v>
      </c>
      <c r="E250" s="5">
        <v>171.96000699999999</v>
      </c>
      <c r="F250">
        <v>161.72203099999999</v>
      </c>
      <c r="G250">
        <v>135000</v>
      </c>
    </row>
    <row r="251" spans="1:7" x14ac:dyDescent="0.35">
      <c r="A251" s="2">
        <v>43356</v>
      </c>
      <c r="B251">
        <v>172.61000100000001</v>
      </c>
      <c r="C251">
        <v>173.029999</v>
      </c>
      <c r="D251">
        <v>172.470001</v>
      </c>
      <c r="E251" s="5">
        <v>172.820007</v>
      </c>
      <c r="F251">
        <v>162.53083799999999</v>
      </c>
      <c r="G251">
        <v>99700</v>
      </c>
    </row>
    <row r="252" spans="1:7" x14ac:dyDescent="0.35">
      <c r="A252" s="2">
        <v>43357</v>
      </c>
      <c r="B252">
        <v>172.979996</v>
      </c>
      <c r="C252">
        <v>173.240005</v>
      </c>
      <c r="D252">
        <v>172.44000199999999</v>
      </c>
      <c r="E252" s="5">
        <v>173</v>
      </c>
      <c r="F252">
        <v>162.70010400000001</v>
      </c>
      <c r="G252">
        <v>156300</v>
      </c>
    </row>
    <row r="253" spans="1:7" x14ac:dyDescent="0.35">
      <c r="A253" s="2">
        <v>43360</v>
      </c>
      <c r="B253">
        <v>172.86000100000001</v>
      </c>
      <c r="C253">
        <v>172.979996</v>
      </c>
      <c r="D253">
        <v>171.699997</v>
      </c>
      <c r="E253" s="5">
        <v>171.83000200000001</v>
      </c>
      <c r="F253">
        <v>161.59979200000001</v>
      </c>
      <c r="G253">
        <v>166800</v>
      </c>
    </row>
    <row r="254" spans="1:7" x14ac:dyDescent="0.35">
      <c r="A254" s="2">
        <v>43361</v>
      </c>
      <c r="B254">
        <v>171.990005</v>
      </c>
      <c r="C254">
        <v>173.14999399999999</v>
      </c>
      <c r="D254">
        <v>171.990005</v>
      </c>
      <c r="E254" s="5">
        <v>172.78999300000001</v>
      </c>
      <c r="F254">
        <v>162.50260900000001</v>
      </c>
      <c r="G254">
        <v>114100</v>
      </c>
    </row>
    <row r="255" spans="1:7" x14ac:dyDescent="0.35">
      <c r="A255" s="2">
        <v>43362</v>
      </c>
      <c r="B255">
        <v>172.78999300000001</v>
      </c>
      <c r="C255">
        <v>173.179993</v>
      </c>
      <c r="D255">
        <v>172.66999799999999</v>
      </c>
      <c r="E255" s="5">
        <v>172.83999600000001</v>
      </c>
      <c r="F255">
        <v>162.54963699999999</v>
      </c>
      <c r="G255">
        <v>91900</v>
      </c>
    </row>
    <row r="256" spans="1:7" x14ac:dyDescent="0.35">
      <c r="A256" s="2">
        <v>43363</v>
      </c>
      <c r="B256">
        <v>173.63000500000001</v>
      </c>
      <c r="C256">
        <v>174.36999499999999</v>
      </c>
      <c r="D256">
        <v>173.58999600000001</v>
      </c>
      <c r="E256" s="5">
        <v>174.14999399999999</v>
      </c>
      <c r="F256">
        <v>163.78164699999999</v>
      </c>
      <c r="G256">
        <v>256500</v>
      </c>
    </row>
    <row r="257" spans="1:7" x14ac:dyDescent="0.35">
      <c r="A257" s="2">
        <v>43364</v>
      </c>
      <c r="B257">
        <v>174.729996</v>
      </c>
      <c r="C257">
        <v>174.729996</v>
      </c>
      <c r="D257">
        <v>173.88000500000001</v>
      </c>
      <c r="E257" s="5">
        <v>173.979996</v>
      </c>
      <c r="F257">
        <v>163.621735</v>
      </c>
      <c r="G257">
        <v>170400</v>
      </c>
    </row>
    <row r="258" spans="1:7" x14ac:dyDescent="0.35">
      <c r="A258" s="2">
        <v>43367</v>
      </c>
      <c r="B258">
        <v>173.53999300000001</v>
      </c>
      <c r="C258">
        <v>173.66999799999999</v>
      </c>
      <c r="D258">
        <v>173</v>
      </c>
      <c r="E258" s="5">
        <v>173.38999899999999</v>
      </c>
      <c r="F258">
        <v>163.06686400000001</v>
      </c>
      <c r="G258">
        <v>117400</v>
      </c>
    </row>
    <row r="259" spans="1:7" x14ac:dyDescent="0.35">
      <c r="A259" s="2">
        <v>43368</v>
      </c>
      <c r="B259">
        <v>173.699997</v>
      </c>
      <c r="C259">
        <v>173.699997</v>
      </c>
      <c r="D259">
        <v>173.16999799999999</v>
      </c>
      <c r="E259" s="5">
        <v>173.25</v>
      </c>
      <c r="F259">
        <v>162.93525700000001</v>
      </c>
      <c r="G259">
        <v>102000</v>
      </c>
    </row>
    <row r="260" spans="1:7" x14ac:dyDescent="0.35">
      <c r="A260" s="2">
        <v>43369</v>
      </c>
      <c r="B260">
        <v>172.64999399999999</v>
      </c>
      <c r="C260">
        <v>173.279999</v>
      </c>
      <c r="D260">
        <v>171.63999899999999</v>
      </c>
      <c r="E260" s="5">
        <v>171.80999800000001</v>
      </c>
      <c r="F260">
        <v>162.297607</v>
      </c>
      <c r="G260">
        <v>122000</v>
      </c>
    </row>
    <row r="261" spans="1:7" x14ac:dyDescent="0.35">
      <c r="A261" s="2">
        <v>43370</v>
      </c>
      <c r="B261">
        <v>172.14999399999999</v>
      </c>
      <c r="C261">
        <v>173</v>
      </c>
      <c r="D261">
        <v>172.029999</v>
      </c>
      <c r="E261" s="5">
        <v>172.259995</v>
      </c>
      <c r="F261">
        <v>162.72268700000001</v>
      </c>
      <c r="G261">
        <v>88500</v>
      </c>
    </row>
    <row r="262" spans="1:7" x14ac:dyDescent="0.35">
      <c r="A262" s="2">
        <v>43371</v>
      </c>
      <c r="B262">
        <v>171.949997</v>
      </c>
      <c r="C262">
        <v>172.69000199999999</v>
      </c>
      <c r="D262">
        <v>171.94000199999999</v>
      </c>
      <c r="E262" s="5">
        <v>172.300003</v>
      </c>
      <c r="F262">
        <v>162.760468</v>
      </c>
      <c r="G262">
        <v>475900</v>
      </c>
    </row>
    <row r="263" spans="1:7" x14ac:dyDescent="0.35">
      <c r="A263" s="2">
        <v>43374</v>
      </c>
      <c r="B263">
        <v>173.25</v>
      </c>
      <c r="C263">
        <v>173.479996</v>
      </c>
      <c r="D263">
        <v>172.19000199999999</v>
      </c>
      <c r="E263" s="5">
        <v>172.55999800000001</v>
      </c>
      <c r="F263">
        <v>163.006058</v>
      </c>
      <c r="G263">
        <v>305100</v>
      </c>
    </row>
    <row r="264" spans="1:7" x14ac:dyDescent="0.35">
      <c r="A264" s="2">
        <v>43375</v>
      </c>
      <c r="B264">
        <v>172.55999800000001</v>
      </c>
      <c r="C264">
        <v>172.83999600000001</v>
      </c>
      <c r="D264">
        <v>172.13999899999999</v>
      </c>
      <c r="E264" s="5">
        <v>172.320007</v>
      </c>
      <c r="F264">
        <v>162.77937299999999</v>
      </c>
      <c r="G264">
        <v>121700</v>
      </c>
    </row>
    <row r="265" spans="1:7" x14ac:dyDescent="0.35">
      <c r="A265" s="2">
        <v>43376</v>
      </c>
      <c r="B265">
        <v>173.05999800000001</v>
      </c>
      <c r="C265">
        <v>173.300003</v>
      </c>
      <c r="D265">
        <v>172.36999499999999</v>
      </c>
      <c r="E265" s="5">
        <v>172.63999899999999</v>
      </c>
      <c r="F265">
        <v>163.08161899999999</v>
      </c>
      <c r="G265">
        <v>181600</v>
      </c>
    </row>
    <row r="266" spans="1:7" x14ac:dyDescent="0.35">
      <c r="A266" s="2">
        <v>43377</v>
      </c>
      <c r="B266">
        <v>172.30999800000001</v>
      </c>
      <c r="C266">
        <v>172.33000200000001</v>
      </c>
      <c r="D266">
        <v>170.14999399999999</v>
      </c>
      <c r="E266" s="5">
        <v>171.070007</v>
      </c>
      <c r="F266">
        <v>161.59857199999999</v>
      </c>
      <c r="G266">
        <v>205900</v>
      </c>
    </row>
    <row r="267" spans="1:7" x14ac:dyDescent="0.35">
      <c r="A267" s="2">
        <v>43378</v>
      </c>
      <c r="B267">
        <v>171.14999399999999</v>
      </c>
      <c r="C267">
        <v>171.470001</v>
      </c>
      <c r="D267">
        <v>169.050003</v>
      </c>
      <c r="E267" s="5">
        <v>170.070007</v>
      </c>
      <c r="F267">
        <v>160.653931</v>
      </c>
      <c r="G267">
        <v>292800</v>
      </c>
    </row>
    <row r="268" spans="1:7" x14ac:dyDescent="0.35">
      <c r="A268" s="2">
        <v>43381</v>
      </c>
      <c r="B268">
        <v>169.520004</v>
      </c>
      <c r="C268">
        <v>170.13000500000001</v>
      </c>
      <c r="D268">
        <v>168.550003</v>
      </c>
      <c r="E268" s="5">
        <v>169.86000100000001</v>
      </c>
      <c r="F268">
        <v>160.455536</v>
      </c>
      <c r="G268">
        <v>186700</v>
      </c>
    </row>
    <row r="269" spans="1:7" x14ac:dyDescent="0.35">
      <c r="A269" s="2">
        <v>43382</v>
      </c>
      <c r="B269">
        <v>169.53999300000001</v>
      </c>
      <c r="C269">
        <v>170.449997</v>
      </c>
      <c r="D269">
        <v>169.320007</v>
      </c>
      <c r="E269" s="5">
        <v>169.58000200000001</v>
      </c>
      <c r="F269">
        <v>160.191025</v>
      </c>
      <c r="G269">
        <v>204100</v>
      </c>
    </row>
    <row r="270" spans="1:7" x14ac:dyDescent="0.35">
      <c r="A270" s="2">
        <v>43383</v>
      </c>
      <c r="B270">
        <v>169.229996</v>
      </c>
      <c r="C270">
        <v>169.30999800000001</v>
      </c>
      <c r="D270">
        <v>163.979996</v>
      </c>
      <c r="E270" s="5">
        <v>164.13999899999999</v>
      </c>
      <c r="F270">
        <v>155.05223100000001</v>
      </c>
      <c r="G270">
        <v>400300</v>
      </c>
    </row>
    <row r="271" spans="1:7" x14ac:dyDescent="0.35">
      <c r="A271" s="2">
        <v>43384</v>
      </c>
      <c r="B271">
        <v>163.46000699999999</v>
      </c>
      <c r="C271">
        <v>164.55999800000001</v>
      </c>
      <c r="D271">
        <v>159.94000199999999</v>
      </c>
      <c r="E271" s="5">
        <v>160.729996</v>
      </c>
      <c r="F271">
        <v>151.831039</v>
      </c>
      <c r="G271">
        <v>590900</v>
      </c>
    </row>
    <row r="272" spans="1:7" x14ac:dyDescent="0.35">
      <c r="A272" s="2">
        <v>43385</v>
      </c>
      <c r="B272">
        <v>163.46000699999999</v>
      </c>
      <c r="C272">
        <v>163.61999499999999</v>
      </c>
      <c r="D272">
        <v>160.64999399999999</v>
      </c>
      <c r="E272" s="5">
        <v>162.759995</v>
      </c>
      <c r="F272">
        <v>153.74864199999999</v>
      </c>
      <c r="G272">
        <v>522900</v>
      </c>
    </row>
    <row r="273" spans="1:7" x14ac:dyDescent="0.35">
      <c r="A273" s="2">
        <v>43388</v>
      </c>
      <c r="B273">
        <v>162.550003</v>
      </c>
      <c r="C273">
        <v>163.470001</v>
      </c>
      <c r="D273">
        <v>161.800003</v>
      </c>
      <c r="E273" s="5">
        <v>162.070007</v>
      </c>
      <c r="F273">
        <v>153.09684799999999</v>
      </c>
      <c r="G273">
        <v>363500</v>
      </c>
    </row>
    <row r="274" spans="1:7" x14ac:dyDescent="0.35">
      <c r="A274" s="2">
        <v>43389</v>
      </c>
      <c r="B274">
        <v>163.25</v>
      </c>
      <c r="C274">
        <v>165.86999499999999</v>
      </c>
      <c r="D274">
        <v>163.029999</v>
      </c>
      <c r="E274" s="5">
        <v>165.66000399999999</v>
      </c>
      <c r="F274">
        <v>156.48809800000001</v>
      </c>
      <c r="G274">
        <v>541000</v>
      </c>
    </row>
    <row r="275" spans="1:7" x14ac:dyDescent="0.35">
      <c r="A275" s="2">
        <v>43390</v>
      </c>
      <c r="B275">
        <v>165.699997</v>
      </c>
      <c r="C275">
        <v>165.990005</v>
      </c>
      <c r="D275">
        <v>163.94000199999999</v>
      </c>
      <c r="E275" s="5">
        <v>165.55999800000001</v>
      </c>
      <c r="F275">
        <v>156.393631</v>
      </c>
      <c r="G275">
        <v>311100</v>
      </c>
    </row>
    <row r="276" spans="1:7" x14ac:dyDescent="0.35">
      <c r="A276" s="2">
        <v>43391</v>
      </c>
      <c r="B276">
        <v>165</v>
      </c>
      <c r="C276">
        <v>165.28999300000001</v>
      </c>
      <c r="D276">
        <v>162.33999600000001</v>
      </c>
      <c r="E276" s="5">
        <v>163.19000199999999</v>
      </c>
      <c r="F276">
        <v>154.15486100000001</v>
      </c>
      <c r="G276">
        <v>337600</v>
      </c>
    </row>
    <row r="277" spans="1:7" x14ac:dyDescent="0.35">
      <c r="A277" s="2">
        <v>43392</v>
      </c>
      <c r="B277">
        <v>163.53999300000001</v>
      </c>
      <c r="C277">
        <v>164.770004</v>
      </c>
      <c r="D277">
        <v>162.39999399999999</v>
      </c>
      <c r="E277" s="5">
        <v>162.80999800000001</v>
      </c>
      <c r="F277">
        <v>153.79586800000001</v>
      </c>
      <c r="G277">
        <v>341700</v>
      </c>
    </row>
    <row r="278" spans="1:7" x14ac:dyDescent="0.35">
      <c r="A278" s="2">
        <v>43395</v>
      </c>
      <c r="B278">
        <v>163.25</v>
      </c>
      <c r="C278">
        <v>163.41000399999999</v>
      </c>
      <c r="D278">
        <v>161.75</v>
      </c>
      <c r="E278" s="5">
        <v>162.13999899999999</v>
      </c>
      <c r="F278">
        <v>153.16301000000001</v>
      </c>
      <c r="G278">
        <v>189300</v>
      </c>
    </row>
    <row r="279" spans="1:7" x14ac:dyDescent="0.35">
      <c r="A279" s="2">
        <v>43396</v>
      </c>
      <c r="B279">
        <v>159.699997</v>
      </c>
      <c r="C279">
        <v>162.009995</v>
      </c>
      <c r="D279">
        <v>158.33999600000001</v>
      </c>
      <c r="E279" s="5">
        <v>161.179993</v>
      </c>
      <c r="F279">
        <v>152.25611900000001</v>
      </c>
      <c r="G279">
        <v>450800</v>
      </c>
    </row>
    <row r="280" spans="1:7" x14ac:dyDescent="0.35">
      <c r="A280" s="2">
        <v>43397</v>
      </c>
      <c r="B280">
        <v>161.11000100000001</v>
      </c>
      <c r="C280">
        <v>161.30999800000001</v>
      </c>
      <c r="D280">
        <v>155.929993</v>
      </c>
      <c r="E280" s="5">
        <v>156.16000399999999</v>
      </c>
      <c r="F280">
        <v>147.51406900000001</v>
      </c>
      <c r="G280">
        <v>698300</v>
      </c>
    </row>
    <row r="281" spans="1:7" x14ac:dyDescent="0.35">
      <c r="A281" s="2">
        <v>43398</v>
      </c>
      <c r="B281">
        <v>157.28999300000001</v>
      </c>
      <c r="C281">
        <v>160.029999</v>
      </c>
      <c r="D281">
        <v>156.86000100000001</v>
      </c>
      <c r="E281" s="5">
        <v>159.050003</v>
      </c>
      <c r="F281">
        <v>150.24404899999999</v>
      </c>
      <c r="G281">
        <v>329200</v>
      </c>
    </row>
    <row r="282" spans="1:7" x14ac:dyDescent="0.35">
      <c r="A282" s="2">
        <v>43399</v>
      </c>
      <c r="B282">
        <v>156.729996</v>
      </c>
      <c r="C282">
        <v>158.35000600000001</v>
      </c>
      <c r="D282">
        <v>154.529999</v>
      </c>
      <c r="E282" s="5">
        <v>156.35000600000001</v>
      </c>
      <c r="F282">
        <v>147.69354200000001</v>
      </c>
      <c r="G282">
        <v>668000</v>
      </c>
    </row>
    <row r="283" spans="1:7" x14ac:dyDescent="0.35">
      <c r="A283" s="2">
        <v>43402</v>
      </c>
      <c r="B283">
        <v>158.30999800000001</v>
      </c>
      <c r="C283">
        <v>159.300003</v>
      </c>
      <c r="D283">
        <v>153.270004</v>
      </c>
      <c r="E283" s="5">
        <v>155.470001</v>
      </c>
      <c r="F283">
        <v>146.86225899999999</v>
      </c>
      <c r="G283">
        <v>637900</v>
      </c>
    </row>
    <row r="284" spans="1:7" x14ac:dyDescent="0.35">
      <c r="A284" s="2">
        <v>43403</v>
      </c>
      <c r="B284">
        <v>155.39999399999999</v>
      </c>
      <c r="C284">
        <v>158.08000200000001</v>
      </c>
      <c r="D284">
        <v>155.11999499999999</v>
      </c>
      <c r="E284" s="5">
        <v>157.86999499999999</v>
      </c>
      <c r="F284">
        <v>149.129379</v>
      </c>
      <c r="G284">
        <v>462600</v>
      </c>
    </row>
    <row r="285" spans="1:7" x14ac:dyDescent="0.35">
      <c r="A285" s="2">
        <v>43404</v>
      </c>
      <c r="B285">
        <v>159.61999499999999</v>
      </c>
      <c r="C285">
        <v>161.03999300000001</v>
      </c>
      <c r="D285">
        <v>159.429993</v>
      </c>
      <c r="E285" s="5">
        <v>159.58999600000001</v>
      </c>
      <c r="F285">
        <v>150.75415000000001</v>
      </c>
      <c r="G285">
        <v>376900</v>
      </c>
    </row>
    <row r="286" spans="1:7" x14ac:dyDescent="0.35">
      <c r="A286" s="2">
        <v>43405</v>
      </c>
      <c r="B286">
        <v>160.13999899999999</v>
      </c>
      <c r="C286">
        <v>161.66999799999999</v>
      </c>
      <c r="D286">
        <v>159.570007</v>
      </c>
      <c r="E286" s="5">
        <v>161.39999399999999</v>
      </c>
      <c r="F286">
        <v>152.46391299999999</v>
      </c>
      <c r="G286">
        <v>244700</v>
      </c>
    </row>
    <row r="287" spans="1:7" x14ac:dyDescent="0.35">
      <c r="A287" s="2">
        <v>43406</v>
      </c>
      <c r="B287">
        <v>162.21000699999999</v>
      </c>
      <c r="C287">
        <v>162.53999300000001</v>
      </c>
      <c r="D287">
        <v>159.41999799999999</v>
      </c>
      <c r="E287" s="5">
        <v>160.699997</v>
      </c>
      <c r="F287">
        <v>151.802719</v>
      </c>
      <c r="G287">
        <v>243900</v>
      </c>
    </row>
    <row r="288" spans="1:7" x14ac:dyDescent="0.35">
      <c r="A288" s="2">
        <v>43409</v>
      </c>
      <c r="B288">
        <v>160.990005</v>
      </c>
      <c r="C288">
        <v>161.779999</v>
      </c>
      <c r="D288">
        <v>160.30999800000001</v>
      </c>
      <c r="E288" s="5">
        <v>161.429993</v>
      </c>
      <c r="F288">
        <v>152.49229399999999</v>
      </c>
      <c r="G288">
        <v>233200</v>
      </c>
    </row>
    <row r="289" spans="1:7" x14ac:dyDescent="0.35">
      <c r="A289" s="2">
        <v>43410</v>
      </c>
      <c r="B289">
        <v>161.41999799999999</v>
      </c>
      <c r="C289">
        <v>162.470001</v>
      </c>
      <c r="D289">
        <v>161.41999799999999</v>
      </c>
      <c r="E289" s="5">
        <v>162.41999799999999</v>
      </c>
      <c r="F289">
        <v>153.42749000000001</v>
      </c>
      <c r="G289">
        <v>161600</v>
      </c>
    </row>
    <row r="290" spans="1:7" x14ac:dyDescent="0.35">
      <c r="A290" s="2">
        <v>43411</v>
      </c>
      <c r="B290">
        <v>163.740005</v>
      </c>
      <c r="C290">
        <v>165.78999300000001</v>
      </c>
      <c r="D290">
        <v>163.58000200000001</v>
      </c>
      <c r="E290" s="5">
        <v>165.720001</v>
      </c>
      <c r="F290">
        <v>156.54480000000001</v>
      </c>
      <c r="G290">
        <v>227300</v>
      </c>
    </row>
    <row r="291" spans="1:7" x14ac:dyDescent="0.35">
      <c r="A291" s="2">
        <v>43412</v>
      </c>
      <c r="B291">
        <v>165.25</v>
      </c>
      <c r="C291">
        <v>165.88999899999999</v>
      </c>
      <c r="D291">
        <v>164.71000699999999</v>
      </c>
      <c r="E291" s="5">
        <v>165.38000500000001</v>
      </c>
      <c r="F291">
        <v>156.223602</v>
      </c>
      <c r="G291">
        <v>215400</v>
      </c>
    </row>
    <row r="292" spans="1:7" x14ac:dyDescent="0.35">
      <c r="A292" s="2">
        <v>43413</v>
      </c>
      <c r="B292">
        <v>164.44000199999999</v>
      </c>
      <c r="C292">
        <v>164.63000500000001</v>
      </c>
      <c r="D292">
        <v>162.759995</v>
      </c>
      <c r="E292" s="5">
        <v>163.64999399999999</v>
      </c>
      <c r="F292">
        <v>154.58935500000001</v>
      </c>
      <c r="G292">
        <v>239100</v>
      </c>
    </row>
    <row r="293" spans="1:7" x14ac:dyDescent="0.35">
      <c r="A293" s="2">
        <v>43416</v>
      </c>
      <c r="B293">
        <v>163.220001</v>
      </c>
      <c r="C293">
        <v>163.39999399999999</v>
      </c>
      <c r="D293">
        <v>160.25</v>
      </c>
      <c r="E293" s="5">
        <v>160.509995</v>
      </c>
      <c r="F293">
        <v>151.623245</v>
      </c>
      <c r="G293">
        <v>240200</v>
      </c>
    </row>
    <row r="294" spans="1:7" x14ac:dyDescent="0.35">
      <c r="A294" s="2">
        <v>43417</v>
      </c>
      <c r="B294">
        <v>160.89999399999999</v>
      </c>
      <c r="C294">
        <v>162.270004</v>
      </c>
      <c r="D294">
        <v>159.88000500000001</v>
      </c>
      <c r="E294" s="5">
        <v>160.300003</v>
      </c>
      <c r="F294">
        <v>151.424881</v>
      </c>
      <c r="G294">
        <v>466500</v>
      </c>
    </row>
    <row r="295" spans="1:7" x14ac:dyDescent="0.35">
      <c r="A295" s="2">
        <v>43418</v>
      </c>
      <c r="B295">
        <v>161.58999600000001</v>
      </c>
      <c r="C295">
        <v>161.820007</v>
      </c>
      <c r="D295">
        <v>158.179993</v>
      </c>
      <c r="E295" s="5">
        <v>159.11999499999999</v>
      </c>
      <c r="F295">
        <v>150.310181</v>
      </c>
      <c r="G295">
        <v>423300</v>
      </c>
    </row>
    <row r="296" spans="1:7" x14ac:dyDescent="0.35">
      <c r="A296" s="2">
        <v>43419</v>
      </c>
      <c r="B296">
        <v>158.259995</v>
      </c>
      <c r="C296">
        <v>161.46000699999999</v>
      </c>
      <c r="D296">
        <v>157.38999899999999</v>
      </c>
      <c r="E296" s="5">
        <v>161.199997</v>
      </c>
      <c r="F296">
        <v>152.27500900000001</v>
      </c>
      <c r="G296">
        <v>973300</v>
      </c>
    </row>
    <row r="297" spans="1:7" x14ac:dyDescent="0.35">
      <c r="A297" s="2">
        <v>43420</v>
      </c>
      <c r="B297">
        <v>160.220001</v>
      </c>
      <c r="C297">
        <v>161.800003</v>
      </c>
      <c r="D297">
        <v>159.91000399999999</v>
      </c>
      <c r="E297" s="5">
        <v>161.30999800000001</v>
      </c>
      <c r="F297">
        <v>152.37889100000001</v>
      </c>
      <c r="G297">
        <v>507900</v>
      </c>
    </row>
    <row r="298" spans="1:7" x14ac:dyDescent="0.35">
      <c r="A298" s="2">
        <v>43423</v>
      </c>
      <c r="B298">
        <v>161.10000600000001</v>
      </c>
      <c r="C298">
        <v>161.10000600000001</v>
      </c>
      <c r="D298">
        <v>157.88999899999999</v>
      </c>
      <c r="E298" s="5">
        <v>158.44000199999999</v>
      </c>
      <c r="F298">
        <v>149.66783100000001</v>
      </c>
      <c r="G298">
        <v>549500</v>
      </c>
    </row>
    <row r="299" spans="1:7" x14ac:dyDescent="0.35">
      <c r="A299" s="2">
        <v>43424</v>
      </c>
      <c r="B299">
        <v>156.179993</v>
      </c>
      <c r="C299">
        <v>157.220001</v>
      </c>
      <c r="D299">
        <v>154.990005</v>
      </c>
      <c r="E299" s="5">
        <v>155.570007</v>
      </c>
      <c r="F299">
        <v>146.95675700000001</v>
      </c>
      <c r="G299">
        <v>550300</v>
      </c>
    </row>
    <row r="300" spans="1:7" x14ac:dyDescent="0.35">
      <c r="A300" s="2">
        <v>43425</v>
      </c>
      <c r="B300">
        <v>156.570007</v>
      </c>
      <c r="C300">
        <v>157.520004</v>
      </c>
      <c r="D300">
        <v>156.28999300000001</v>
      </c>
      <c r="E300" s="5">
        <v>156.35000600000001</v>
      </c>
      <c r="F300">
        <v>147.69354200000001</v>
      </c>
      <c r="G300">
        <v>347900</v>
      </c>
    </row>
    <row r="301" spans="1:7" x14ac:dyDescent="0.35">
      <c r="A301" s="2">
        <v>43427</v>
      </c>
      <c r="B301">
        <v>155.279999</v>
      </c>
      <c r="C301">
        <v>156.36999499999999</v>
      </c>
      <c r="D301">
        <v>155.279999</v>
      </c>
      <c r="E301" s="5">
        <v>155.509995</v>
      </c>
      <c r="F301">
        <v>146.90005500000001</v>
      </c>
      <c r="G301">
        <v>216800</v>
      </c>
    </row>
    <row r="302" spans="1:7" x14ac:dyDescent="0.35">
      <c r="A302" s="2">
        <v>43430</v>
      </c>
      <c r="B302">
        <v>156.949997</v>
      </c>
      <c r="C302">
        <v>157.929993</v>
      </c>
      <c r="D302">
        <v>156.66999799999999</v>
      </c>
      <c r="E302" s="5">
        <v>157.88999899999999</v>
      </c>
      <c r="F302">
        <v>149.14828499999999</v>
      </c>
      <c r="G302">
        <v>390500</v>
      </c>
    </row>
    <row r="303" spans="1:7" x14ac:dyDescent="0.35">
      <c r="A303" s="2">
        <v>43431</v>
      </c>
      <c r="B303">
        <v>157.179993</v>
      </c>
      <c r="C303">
        <v>158.11000100000001</v>
      </c>
      <c r="D303">
        <v>156.85000600000001</v>
      </c>
      <c r="E303" s="5">
        <v>158.11000100000001</v>
      </c>
      <c r="F303">
        <v>149.35609400000001</v>
      </c>
      <c r="G303">
        <v>285800</v>
      </c>
    </row>
    <row r="304" spans="1:7" x14ac:dyDescent="0.35">
      <c r="A304" s="2">
        <v>43432</v>
      </c>
      <c r="B304">
        <v>158.86000100000001</v>
      </c>
      <c r="C304">
        <v>161.770004</v>
      </c>
      <c r="D304">
        <v>158.13999899999999</v>
      </c>
      <c r="E304" s="5">
        <v>161.770004</v>
      </c>
      <c r="F304">
        <v>152.81346099999999</v>
      </c>
      <c r="G304">
        <v>404300</v>
      </c>
    </row>
    <row r="305" spans="1:7" x14ac:dyDescent="0.35">
      <c r="A305" s="2">
        <v>43433</v>
      </c>
      <c r="B305">
        <v>161.279999</v>
      </c>
      <c r="C305">
        <v>162.429993</v>
      </c>
      <c r="D305">
        <v>160.520004</v>
      </c>
      <c r="E305" s="5">
        <v>161.520004</v>
      </c>
      <c r="F305">
        <v>152.577316</v>
      </c>
      <c r="G305">
        <v>583500</v>
      </c>
    </row>
    <row r="306" spans="1:7" x14ac:dyDescent="0.35">
      <c r="A306" s="2">
        <v>43434</v>
      </c>
      <c r="B306">
        <v>161.5</v>
      </c>
      <c r="C306">
        <v>162.86000100000001</v>
      </c>
      <c r="D306">
        <v>161.199997</v>
      </c>
      <c r="E306" s="5">
        <v>162.61999499999999</v>
      </c>
      <c r="F306">
        <v>153.616409</v>
      </c>
      <c r="G306">
        <v>326400</v>
      </c>
    </row>
    <row r="307" spans="1:7" x14ac:dyDescent="0.35">
      <c r="A307" s="2">
        <v>43437</v>
      </c>
      <c r="B307">
        <v>165.16000399999999</v>
      </c>
      <c r="C307">
        <v>165.46000699999999</v>
      </c>
      <c r="D307">
        <v>163.5</v>
      </c>
      <c r="E307" s="5">
        <v>164.61000100000001</v>
      </c>
      <c r="F307">
        <v>155.496216</v>
      </c>
      <c r="G307">
        <v>452300</v>
      </c>
    </row>
    <row r="308" spans="1:7" x14ac:dyDescent="0.35">
      <c r="A308" s="2">
        <v>43438</v>
      </c>
      <c r="B308">
        <v>164.13999899999999</v>
      </c>
      <c r="C308">
        <v>164.35000600000001</v>
      </c>
      <c r="D308">
        <v>158.970001</v>
      </c>
      <c r="E308" s="5">
        <v>159.270004</v>
      </c>
      <c r="F308">
        <v>150.45190400000001</v>
      </c>
      <c r="G308">
        <v>625100</v>
      </c>
    </row>
    <row r="309" spans="1:7" x14ac:dyDescent="0.35">
      <c r="A309" s="2">
        <v>43440</v>
      </c>
      <c r="B309">
        <v>156.699997</v>
      </c>
      <c r="C309">
        <v>158.970001</v>
      </c>
      <c r="D309">
        <v>154.63000500000001</v>
      </c>
      <c r="E309" s="5">
        <v>158.949997</v>
      </c>
      <c r="F309">
        <v>150.14958200000001</v>
      </c>
      <c r="G309">
        <v>952200</v>
      </c>
    </row>
    <row r="310" spans="1:7" x14ac:dyDescent="0.35">
      <c r="A310" s="2">
        <v>43441</v>
      </c>
      <c r="B310">
        <v>158.820007</v>
      </c>
      <c r="C310">
        <v>159.75</v>
      </c>
      <c r="D310">
        <v>154.720001</v>
      </c>
      <c r="E310" s="5">
        <v>155.300003</v>
      </c>
      <c r="F310">
        <v>146.70167499999999</v>
      </c>
      <c r="G310">
        <v>894900</v>
      </c>
    </row>
    <row r="311" spans="1:7" x14ac:dyDescent="0.35">
      <c r="A311" s="2">
        <v>43444</v>
      </c>
      <c r="B311">
        <v>155.279999</v>
      </c>
      <c r="C311">
        <v>156.03999300000001</v>
      </c>
      <c r="D311">
        <v>152.479996</v>
      </c>
      <c r="E311" s="5">
        <v>155.44000199999999</v>
      </c>
      <c r="F311">
        <v>146.83393899999999</v>
      </c>
      <c r="G311">
        <v>854300</v>
      </c>
    </row>
    <row r="312" spans="1:7" x14ac:dyDescent="0.35">
      <c r="A312" s="2">
        <v>43445</v>
      </c>
      <c r="B312">
        <v>157.529999</v>
      </c>
      <c r="C312">
        <v>157.63999899999999</v>
      </c>
      <c r="D312">
        <v>154.509995</v>
      </c>
      <c r="E312" s="5">
        <v>155.36999499999999</v>
      </c>
      <c r="F312">
        <v>146.76779199999999</v>
      </c>
      <c r="G312">
        <v>1022600</v>
      </c>
    </row>
    <row r="313" spans="1:7" x14ac:dyDescent="0.35">
      <c r="A313" s="2">
        <v>43446</v>
      </c>
      <c r="B313">
        <v>157.240005</v>
      </c>
      <c r="C313">
        <v>158.279999</v>
      </c>
      <c r="D313">
        <v>156.25</v>
      </c>
      <c r="E313" s="5">
        <v>156.30999800000001</v>
      </c>
      <c r="F313">
        <v>147.65574599999999</v>
      </c>
      <c r="G313">
        <v>625000</v>
      </c>
    </row>
    <row r="314" spans="1:7" x14ac:dyDescent="0.35">
      <c r="A314" s="2">
        <v>43447</v>
      </c>
      <c r="B314">
        <v>156.83000200000001</v>
      </c>
      <c r="C314">
        <v>157.300003</v>
      </c>
      <c r="D314">
        <v>155.28999300000001</v>
      </c>
      <c r="E314" s="5">
        <v>155.96000699999999</v>
      </c>
      <c r="F314">
        <v>147.32513399999999</v>
      </c>
      <c r="G314">
        <v>1264900</v>
      </c>
    </row>
    <row r="315" spans="1:7" x14ac:dyDescent="0.35">
      <c r="A315" s="2">
        <v>43448</v>
      </c>
      <c r="B315">
        <v>154.63999899999999</v>
      </c>
      <c r="C315">
        <v>155.320007</v>
      </c>
      <c r="D315">
        <v>152.800003</v>
      </c>
      <c r="E315" s="5">
        <v>153.19000199999999</v>
      </c>
      <c r="F315">
        <v>144.70848100000001</v>
      </c>
      <c r="G315">
        <v>2101500</v>
      </c>
    </row>
    <row r="316" spans="1:7" x14ac:dyDescent="0.35">
      <c r="A316" s="2">
        <v>43451</v>
      </c>
      <c r="B316">
        <v>151.779999</v>
      </c>
      <c r="C316">
        <v>152.36000100000001</v>
      </c>
      <c r="D316">
        <v>148.179993</v>
      </c>
      <c r="E316" s="5">
        <v>149.070007</v>
      </c>
      <c r="F316">
        <v>141.59951799999999</v>
      </c>
      <c r="G316">
        <v>913600</v>
      </c>
    </row>
    <row r="317" spans="1:7" x14ac:dyDescent="0.35">
      <c r="A317" s="2">
        <v>43452</v>
      </c>
      <c r="B317">
        <v>150.13999899999999</v>
      </c>
      <c r="C317">
        <v>150.729996</v>
      </c>
      <c r="D317">
        <v>148.11999499999999</v>
      </c>
      <c r="E317" s="5">
        <v>149.05999800000001</v>
      </c>
      <c r="F317">
        <v>141.59002699999999</v>
      </c>
      <c r="G317">
        <v>1383300</v>
      </c>
    </row>
    <row r="318" spans="1:7" x14ac:dyDescent="0.35">
      <c r="A318" s="2">
        <v>43453</v>
      </c>
      <c r="B318">
        <v>149.13999899999999</v>
      </c>
      <c r="C318">
        <v>151.41000399999999</v>
      </c>
      <c r="D318">
        <v>145.729996</v>
      </c>
      <c r="E318" s="5">
        <v>146.69000199999999</v>
      </c>
      <c r="F318">
        <v>139.33879099999999</v>
      </c>
      <c r="G318">
        <v>1672400</v>
      </c>
    </row>
    <row r="319" spans="1:7" x14ac:dyDescent="0.35">
      <c r="A319" s="2">
        <v>43454</v>
      </c>
      <c r="B319">
        <v>145.91999799999999</v>
      </c>
      <c r="C319">
        <v>146.929993</v>
      </c>
      <c r="D319">
        <v>142.820007</v>
      </c>
      <c r="E319" s="5">
        <v>144.39999399999999</v>
      </c>
      <c r="F319">
        <v>137.16357400000001</v>
      </c>
      <c r="G319">
        <v>2251500</v>
      </c>
    </row>
    <row r="320" spans="1:7" x14ac:dyDescent="0.35">
      <c r="A320" s="2">
        <v>43455</v>
      </c>
      <c r="B320">
        <v>144.779999</v>
      </c>
      <c r="C320">
        <v>146.41000399999999</v>
      </c>
      <c r="D320">
        <v>140.929993</v>
      </c>
      <c r="E320" s="5">
        <v>141.300003</v>
      </c>
      <c r="F320">
        <v>134.21893299999999</v>
      </c>
      <c r="G320">
        <v>2228800</v>
      </c>
    </row>
    <row r="321" spans="1:7" x14ac:dyDescent="0.35">
      <c r="A321" s="2">
        <v>43458</v>
      </c>
      <c r="B321">
        <v>140.36999499999999</v>
      </c>
      <c r="C321">
        <v>140.949997</v>
      </c>
      <c r="D321">
        <v>137.69000199999999</v>
      </c>
      <c r="E321" s="5">
        <v>137.69000199999999</v>
      </c>
      <c r="F321">
        <v>130.78982500000001</v>
      </c>
      <c r="G321">
        <v>1210900</v>
      </c>
    </row>
    <row r="322" spans="1:7" x14ac:dyDescent="0.35">
      <c r="A322" s="2">
        <v>43460</v>
      </c>
      <c r="B322">
        <v>138.490005</v>
      </c>
      <c r="C322">
        <v>144.529999</v>
      </c>
      <c r="D322">
        <v>137.449997</v>
      </c>
      <c r="E322" s="5">
        <v>144.529999</v>
      </c>
      <c r="F322">
        <v>137.28703300000001</v>
      </c>
      <c r="G322">
        <v>2274300</v>
      </c>
    </row>
    <row r="323" spans="1:7" x14ac:dyDescent="0.35">
      <c r="A323" s="2">
        <v>43461</v>
      </c>
      <c r="B323">
        <v>142.58000200000001</v>
      </c>
      <c r="C323">
        <v>145.679993</v>
      </c>
      <c r="D323">
        <v>140.39999399999999</v>
      </c>
      <c r="E323" s="5">
        <v>145.63000500000001</v>
      </c>
      <c r="F323">
        <v>138.331909</v>
      </c>
      <c r="G323">
        <v>1989600</v>
      </c>
    </row>
    <row r="324" spans="1:7" x14ac:dyDescent="0.35">
      <c r="A324" s="2">
        <v>43462</v>
      </c>
      <c r="B324">
        <v>146.36999499999999</v>
      </c>
      <c r="C324">
        <v>147.61999499999999</v>
      </c>
      <c r="D324">
        <v>144.759995</v>
      </c>
      <c r="E324" s="5">
        <v>145.58000200000001</v>
      </c>
      <c r="F324">
        <v>138.28445400000001</v>
      </c>
      <c r="G324">
        <v>1567400</v>
      </c>
    </row>
    <row r="325" spans="1:7" x14ac:dyDescent="0.35">
      <c r="A325" s="2">
        <v>43465</v>
      </c>
      <c r="B325">
        <v>146.470001</v>
      </c>
      <c r="C325">
        <v>146.96000699999999</v>
      </c>
      <c r="D325">
        <v>145.270004</v>
      </c>
      <c r="E325" s="5">
        <v>146.91999799999999</v>
      </c>
      <c r="F325">
        <v>139.55728099999999</v>
      </c>
      <c r="G325">
        <v>2957100</v>
      </c>
    </row>
    <row r="326" spans="1:7" x14ac:dyDescent="0.35">
      <c r="A326" s="2">
        <v>43467</v>
      </c>
      <c r="B326">
        <v>144.69000199999999</v>
      </c>
      <c r="C326">
        <v>147.46000699999999</v>
      </c>
      <c r="D326">
        <v>144.53999300000001</v>
      </c>
      <c r="E326" s="5">
        <v>146.970001</v>
      </c>
      <c r="F326">
        <v>139.604782</v>
      </c>
      <c r="G326">
        <v>856000</v>
      </c>
    </row>
    <row r="327" spans="1:7" x14ac:dyDescent="0.35">
      <c r="A327" s="2">
        <v>43468</v>
      </c>
      <c r="B327">
        <v>145.94000199999999</v>
      </c>
      <c r="C327">
        <v>146.029999</v>
      </c>
      <c r="D327">
        <v>143.30999800000001</v>
      </c>
      <c r="E327" s="5">
        <v>143.5</v>
      </c>
      <c r="F327">
        <v>136.30865499999999</v>
      </c>
      <c r="G327">
        <v>928700</v>
      </c>
    </row>
    <row r="328" spans="1:7" x14ac:dyDescent="0.35">
      <c r="A328" s="2">
        <v>43469</v>
      </c>
      <c r="B328">
        <v>145.55999800000001</v>
      </c>
      <c r="C328">
        <v>148.85000600000001</v>
      </c>
      <c r="D328">
        <v>145.55999800000001</v>
      </c>
      <c r="E328" s="5">
        <v>148.38000500000001</v>
      </c>
      <c r="F328">
        <v>140.94413800000001</v>
      </c>
      <c r="G328">
        <v>583800</v>
      </c>
    </row>
    <row r="329" spans="1:7" x14ac:dyDescent="0.35">
      <c r="A329" s="2">
        <v>43472</v>
      </c>
      <c r="B329">
        <v>148.66000399999999</v>
      </c>
      <c r="C329">
        <v>150.679993</v>
      </c>
      <c r="D329">
        <v>148.179993</v>
      </c>
      <c r="E329" s="5">
        <v>149.80999800000001</v>
      </c>
      <c r="F329">
        <v>142.30244400000001</v>
      </c>
      <c r="G329">
        <v>801600</v>
      </c>
    </row>
    <row r="330" spans="1:7" x14ac:dyDescent="0.35">
      <c r="A330" s="2">
        <v>43473</v>
      </c>
      <c r="B330">
        <v>151.25</v>
      </c>
      <c r="C330">
        <v>151.509995</v>
      </c>
      <c r="D330">
        <v>149.699997</v>
      </c>
      <c r="E330" s="5">
        <v>151.36000100000001</v>
      </c>
      <c r="F330">
        <v>143.774765</v>
      </c>
      <c r="G330">
        <v>990300</v>
      </c>
    </row>
    <row r="331" spans="1:7" x14ac:dyDescent="0.35">
      <c r="A331" s="2">
        <v>43474</v>
      </c>
      <c r="B331">
        <v>151.929993</v>
      </c>
      <c r="C331">
        <v>152.66000399999999</v>
      </c>
      <c r="D331">
        <v>151.14999399999999</v>
      </c>
      <c r="E331" s="5">
        <v>152.16000399999999</v>
      </c>
      <c r="F331">
        <v>144.534683</v>
      </c>
      <c r="G331">
        <v>406100</v>
      </c>
    </row>
    <row r="332" spans="1:7" x14ac:dyDescent="0.35">
      <c r="A332" s="2">
        <v>43475</v>
      </c>
      <c r="B332">
        <v>151.220001</v>
      </c>
      <c r="C332">
        <v>152.929993</v>
      </c>
      <c r="D332">
        <v>150.78999300000001</v>
      </c>
      <c r="E332" s="5">
        <v>152.83000200000001</v>
      </c>
      <c r="F332">
        <v>145.171097</v>
      </c>
      <c r="G332">
        <v>414100</v>
      </c>
    </row>
    <row r="333" spans="1:7" x14ac:dyDescent="0.35">
      <c r="A333" s="2">
        <v>43476</v>
      </c>
      <c r="B333">
        <v>152.11999499999999</v>
      </c>
      <c r="C333">
        <v>152.83000200000001</v>
      </c>
      <c r="D333">
        <v>151.740005</v>
      </c>
      <c r="E333" s="5">
        <v>152.779999</v>
      </c>
      <c r="F333">
        <v>145.12359599999999</v>
      </c>
      <c r="G333">
        <v>1655900</v>
      </c>
    </row>
    <row r="334" spans="1:7" x14ac:dyDescent="0.35">
      <c r="A334" s="2">
        <v>43479</v>
      </c>
      <c r="B334">
        <v>151.61000100000001</v>
      </c>
      <c r="C334">
        <v>152.41000399999999</v>
      </c>
      <c r="D334">
        <v>151.33999600000001</v>
      </c>
      <c r="E334" s="5">
        <v>151.86000100000001</v>
      </c>
      <c r="F334">
        <v>144.249695</v>
      </c>
      <c r="G334">
        <v>541700</v>
      </c>
    </row>
    <row r="335" spans="1:7" x14ac:dyDescent="0.35">
      <c r="A335" s="2">
        <v>43480</v>
      </c>
      <c r="B335">
        <v>151.990005</v>
      </c>
      <c r="C335">
        <v>153.61999499999999</v>
      </c>
      <c r="D335">
        <v>151.990005</v>
      </c>
      <c r="E335" s="5">
        <v>153.479996</v>
      </c>
      <c r="F335">
        <v>145.78852800000001</v>
      </c>
      <c r="G335">
        <v>399400</v>
      </c>
    </row>
    <row r="336" spans="1:7" x14ac:dyDescent="0.35">
      <c r="A336" s="2">
        <v>43481</v>
      </c>
      <c r="B336">
        <v>153.78999300000001</v>
      </c>
      <c r="C336">
        <v>154.5</v>
      </c>
      <c r="D336">
        <v>153.75</v>
      </c>
      <c r="E336" s="5">
        <v>153.970001</v>
      </c>
      <c r="F336">
        <v>146.253998</v>
      </c>
      <c r="G336">
        <v>560400</v>
      </c>
    </row>
    <row r="337" spans="1:7" x14ac:dyDescent="0.35">
      <c r="A337" s="2">
        <v>43482</v>
      </c>
      <c r="B337">
        <v>153.41999799999999</v>
      </c>
      <c r="C337">
        <v>155.729996</v>
      </c>
      <c r="D337">
        <v>153.41999799999999</v>
      </c>
      <c r="E337" s="5">
        <v>155.21000699999999</v>
      </c>
      <c r="F337">
        <v>147.43182400000001</v>
      </c>
      <c r="G337">
        <v>667500</v>
      </c>
    </row>
    <row r="338" spans="1:7" x14ac:dyDescent="0.35">
      <c r="A338" s="2">
        <v>43483</v>
      </c>
      <c r="B338">
        <v>156.259995</v>
      </c>
      <c r="C338">
        <v>157.509995</v>
      </c>
      <c r="D338">
        <v>155.83000200000001</v>
      </c>
      <c r="E338" s="5">
        <v>157.13000500000001</v>
      </c>
      <c r="F338">
        <v>149.25563</v>
      </c>
      <c r="G338">
        <v>960500</v>
      </c>
    </row>
    <row r="339" spans="1:7" x14ac:dyDescent="0.35">
      <c r="A339" s="2">
        <v>43487</v>
      </c>
      <c r="B339">
        <v>156.220001</v>
      </c>
      <c r="C339">
        <v>156.320007</v>
      </c>
      <c r="D339">
        <v>154.029999</v>
      </c>
      <c r="E339" s="5">
        <v>155.029999</v>
      </c>
      <c r="F339">
        <v>147.26084900000001</v>
      </c>
      <c r="G339">
        <v>1366900</v>
      </c>
    </row>
    <row r="340" spans="1:7" x14ac:dyDescent="0.35">
      <c r="A340" s="2">
        <v>43488</v>
      </c>
      <c r="B340">
        <v>155.679993</v>
      </c>
      <c r="C340">
        <v>156.11000100000001</v>
      </c>
      <c r="D340">
        <v>153.729996</v>
      </c>
      <c r="E340" s="5">
        <v>155.21000699999999</v>
      </c>
      <c r="F340">
        <v>147.43182400000001</v>
      </c>
      <c r="G340">
        <v>601700</v>
      </c>
    </row>
    <row r="341" spans="1:7" x14ac:dyDescent="0.35">
      <c r="A341" s="2">
        <v>43489</v>
      </c>
      <c r="B341">
        <v>155.11999499999999</v>
      </c>
      <c r="C341">
        <v>155.779999</v>
      </c>
      <c r="D341">
        <v>154.66000399999999</v>
      </c>
      <c r="E341" s="5">
        <v>155.55999800000001</v>
      </c>
      <c r="F341">
        <v>147.76426699999999</v>
      </c>
      <c r="G341">
        <v>536500</v>
      </c>
    </row>
    <row r="342" spans="1:7" x14ac:dyDescent="0.35">
      <c r="A342" s="2">
        <v>43490</v>
      </c>
      <c r="B342">
        <v>156.720001</v>
      </c>
      <c r="C342">
        <v>157.320007</v>
      </c>
      <c r="D342">
        <v>156.529999</v>
      </c>
      <c r="E342" s="5">
        <v>156.94000199999999</v>
      </c>
      <c r="F342">
        <v>149.075119</v>
      </c>
      <c r="G342">
        <v>699900</v>
      </c>
    </row>
    <row r="343" spans="1:7" x14ac:dyDescent="0.35">
      <c r="A343" s="2">
        <v>43493</v>
      </c>
      <c r="B343">
        <v>155.570007</v>
      </c>
      <c r="C343">
        <v>155.91000399999999</v>
      </c>
      <c r="D343">
        <v>154.75</v>
      </c>
      <c r="E343" s="5">
        <v>155.86999499999999</v>
      </c>
      <c r="F343">
        <v>148.05877699999999</v>
      </c>
      <c r="G343">
        <v>1063400</v>
      </c>
    </row>
    <row r="344" spans="1:7" x14ac:dyDescent="0.35">
      <c r="A344" s="2">
        <v>43494</v>
      </c>
      <c r="B344">
        <v>156.020004</v>
      </c>
      <c r="C344">
        <v>156.33000200000001</v>
      </c>
      <c r="D344">
        <v>155.14999399999999</v>
      </c>
      <c r="E344" s="5">
        <v>155.66999799999999</v>
      </c>
      <c r="F344">
        <v>147.868774</v>
      </c>
      <c r="G344">
        <v>231400</v>
      </c>
    </row>
    <row r="345" spans="1:7" x14ac:dyDescent="0.35">
      <c r="A345" s="2">
        <v>43495</v>
      </c>
      <c r="B345">
        <v>156.66000399999999</v>
      </c>
      <c r="C345">
        <v>158.53999300000001</v>
      </c>
      <c r="D345">
        <v>156.05999800000001</v>
      </c>
      <c r="E345" s="5">
        <v>157.970001</v>
      </c>
      <c r="F345">
        <v>150.05351300000001</v>
      </c>
      <c r="G345">
        <v>408400</v>
      </c>
    </row>
    <row r="346" spans="1:7" x14ac:dyDescent="0.35">
      <c r="A346" s="2">
        <v>43496</v>
      </c>
      <c r="B346">
        <v>157.91000399999999</v>
      </c>
      <c r="C346">
        <v>159.58000200000001</v>
      </c>
      <c r="D346">
        <v>157.89999399999999</v>
      </c>
      <c r="E346" s="5">
        <v>159.38999899999999</v>
      </c>
      <c r="F346">
        <v>151.402344</v>
      </c>
      <c r="G346">
        <v>881500</v>
      </c>
    </row>
    <row r="347" spans="1:7" x14ac:dyDescent="0.35">
      <c r="A347" s="2">
        <v>43497</v>
      </c>
      <c r="B347">
        <v>159.529999</v>
      </c>
      <c r="C347">
        <v>160.13000500000001</v>
      </c>
      <c r="D347">
        <v>159.050003</v>
      </c>
      <c r="E347" s="5">
        <v>159.63999899999999</v>
      </c>
      <c r="F347">
        <v>151.63980100000001</v>
      </c>
      <c r="G347">
        <v>508900</v>
      </c>
    </row>
    <row r="348" spans="1:7" x14ac:dyDescent="0.35">
      <c r="A348" s="2">
        <v>43500</v>
      </c>
      <c r="B348">
        <v>159.679993</v>
      </c>
      <c r="C348">
        <v>160.78999300000001</v>
      </c>
      <c r="D348">
        <v>159.19000199999999</v>
      </c>
      <c r="E348" s="5">
        <v>160.78999300000001</v>
      </c>
      <c r="F348">
        <v>152.732224</v>
      </c>
      <c r="G348">
        <v>363900</v>
      </c>
    </row>
    <row r="349" spans="1:7" x14ac:dyDescent="0.35">
      <c r="A349" s="2">
        <v>43501</v>
      </c>
      <c r="B349">
        <v>161.020004</v>
      </c>
      <c r="C349">
        <v>161.58999600000001</v>
      </c>
      <c r="D349">
        <v>160.759995</v>
      </c>
      <c r="E349" s="5">
        <v>161.44000199999999</v>
      </c>
      <c r="F349">
        <v>153.349625</v>
      </c>
      <c r="G349">
        <v>376100</v>
      </c>
    </row>
    <row r="350" spans="1:7" x14ac:dyDescent="0.35">
      <c r="A350" s="2">
        <v>43502</v>
      </c>
      <c r="B350">
        <v>161.259995</v>
      </c>
      <c r="C350">
        <v>161.479996</v>
      </c>
      <c r="D350">
        <v>160.66000399999999</v>
      </c>
      <c r="E350" s="5">
        <v>161.16999799999999</v>
      </c>
      <c r="F350">
        <v>153.09312399999999</v>
      </c>
      <c r="G350">
        <v>223300</v>
      </c>
    </row>
    <row r="351" spans="1:7" x14ac:dyDescent="0.35">
      <c r="A351" s="2">
        <v>43503</v>
      </c>
      <c r="B351">
        <v>160.14999399999999</v>
      </c>
      <c r="C351">
        <v>160.5</v>
      </c>
      <c r="D351">
        <v>158.679993</v>
      </c>
      <c r="E351" s="5">
        <v>159.740005</v>
      </c>
      <c r="F351">
        <v>151.73483300000001</v>
      </c>
      <c r="G351">
        <v>382400</v>
      </c>
    </row>
    <row r="352" spans="1:7" x14ac:dyDescent="0.35">
      <c r="A352" s="2">
        <v>43504</v>
      </c>
      <c r="B352">
        <v>158.88000500000001</v>
      </c>
      <c r="C352">
        <v>159.89999399999999</v>
      </c>
      <c r="D352">
        <v>158.479996</v>
      </c>
      <c r="E352" s="5">
        <v>159.89999399999999</v>
      </c>
      <c r="F352">
        <v>151.88679500000001</v>
      </c>
      <c r="G352">
        <v>260000</v>
      </c>
    </row>
    <row r="353" spans="1:7" x14ac:dyDescent="0.35">
      <c r="A353" s="2">
        <v>43507</v>
      </c>
      <c r="B353">
        <v>160.35000600000001</v>
      </c>
      <c r="C353">
        <v>160.509995</v>
      </c>
      <c r="D353">
        <v>159.80999800000001</v>
      </c>
      <c r="E353" s="5">
        <v>160.19000199999999</v>
      </c>
      <c r="F353">
        <v>152.162262</v>
      </c>
      <c r="G353">
        <v>226500</v>
      </c>
    </row>
    <row r="354" spans="1:7" x14ac:dyDescent="0.35">
      <c r="A354" s="2">
        <v>43508</v>
      </c>
      <c r="B354">
        <v>161.21000699999999</v>
      </c>
      <c r="C354">
        <v>162.38999899999999</v>
      </c>
      <c r="D354">
        <v>161.21000699999999</v>
      </c>
      <c r="E354" s="5">
        <v>162.220001</v>
      </c>
      <c r="F354">
        <v>154.09051500000001</v>
      </c>
      <c r="G354">
        <v>199600</v>
      </c>
    </row>
    <row r="355" spans="1:7" x14ac:dyDescent="0.35">
      <c r="A355" s="2">
        <v>43509</v>
      </c>
      <c r="B355">
        <v>162.779999</v>
      </c>
      <c r="C355">
        <v>163.21000699999999</v>
      </c>
      <c r="D355">
        <v>162.41000399999999</v>
      </c>
      <c r="E355" s="5">
        <v>162.729996</v>
      </c>
      <c r="F355">
        <v>154.57496599999999</v>
      </c>
      <c r="G355">
        <v>169600</v>
      </c>
    </row>
    <row r="356" spans="1:7" x14ac:dyDescent="0.35">
      <c r="A356" s="2">
        <v>43510</v>
      </c>
      <c r="B356">
        <v>162.009995</v>
      </c>
      <c r="C356">
        <v>163.08999600000001</v>
      </c>
      <c r="D356">
        <v>161.55999800000001</v>
      </c>
      <c r="E356" s="5">
        <v>162.46000699999999</v>
      </c>
      <c r="F356">
        <v>154.318512</v>
      </c>
      <c r="G356">
        <v>399300</v>
      </c>
    </row>
    <row r="357" spans="1:7" x14ac:dyDescent="0.35">
      <c r="A357" s="2">
        <v>43511</v>
      </c>
      <c r="B357">
        <v>163.61000100000001</v>
      </c>
      <c r="C357">
        <v>164.240005</v>
      </c>
      <c r="D357">
        <v>163.55999800000001</v>
      </c>
      <c r="E357" s="5">
        <v>164.240005</v>
      </c>
      <c r="F357">
        <v>156.009277</v>
      </c>
      <c r="G357">
        <v>195700</v>
      </c>
    </row>
    <row r="358" spans="1:7" x14ac:dyDescent="0.35">
      <c r="A358" s="2">
        <v>43515</v>
      </c>
      <c r="B358">
        <v>163.779999</v>
      </c>
      <c r="C358">
        <v>164.970001</v>
      </c>
      <c r="D358">
        <v>163.779999</v>
      </c>
      <c r="E358" s="5">
        <v>164.529999</v>
      </c>
      <c r="F358">
        <v>156.284775</v>
      </c>
      <c r="G358">
        <v>176300</v>
      </c>
    </row>
    <row r="359" spans="1:7" x14ac:dyDescent="0.35">
      <c r="A359" s="2">
        <v>43516</v>
      </c>
      <c r="B359">
        <v>164.520004</v>
      </c>
      <c r="C359">
        <v>165.13999899999999</v>
      </c>
      <c r="D359">
        <v>164.30999800000001</v>
      </c>
      <c r="E359" s="5">
        <v>164.83000200000001</v>
      </c>
      <c r="F359">
        <v>156.56970200000001</v>
      </c>
      <c r="G359">
        <v>479000</v>
      </c>
    </row>
    <row r="360" spans="1:7" x14ac:dyDescent="0.35">
      <c r="A360" s="2">
        <v>43517</v>
      </c>
      <c r="B360">
        <v>164.5</v>
      </c>
      <c r="C360">
        <v>164.63000500000001</v>
      </c>
      <c r="D360">
        <v>163.679993</v>
      </c>
      <c r="E360" s="5">
        <v>164.28999300000001</v>
      </c>
      <c r="F360">
        <v>156.056793</v>
      </c>
      <c r="G360">
        <v>377400</v>
      </c>
    </row>
    <row r="361" spans="1:7" x14ac:dyDescent="0.35">
      <c r="A361" s="2">
        <v>43518</v>
      </c>
      <c r="B361">
        <v>164.729996</v>
      </c>
      <c r="C361">
        <v>165.44000199999999</v>
      </c>
      <c r="D361">
        <v>164.71000699999999</v>
      </c>
      <c r="E361" s="5">
        <v>165.36999499999999</v>
      </c>
      <c r="F361">
        <v>157.08268699999999</v>
      </c>
      <c r="G361">
        <v>1175400</v>
      </c>
    </row>
    <row r="362" spans="1:7" x14ac:dyDescent="0.35">
      <c r="A362" s="2">
        <v>43521</v>
      </c>
      <c r="B362">
        <v>166.279999</v>
      </c>
      <c r="C362">
        <v>166.66000399999999</v>
      </c>
      <c r="D362">
        <v>165.520004</v>
      </c>
      <c r="E362" s="5">
        <v>165.58999600000001</v>
      </c>
      <c r="F362">
        <v>157.29165599999999</v>
      </c>
      <c r="G362">
        <v>219600</v>
      </c>
    </row>
    <row r="363" spans="1:7" x14ac:dyDescent="0.35">
      <c r="A363" s="2">
        <v>43522</v>
      </c>
      <c r="B363">
        <v>165.300003</v>
      </c>
      <c r="C363">
        <v>165.89999399999999</v>
      </c>
      <c r="D363">
        <v>165.240005</v>
      </c>
      <c r="E363" s="5">
        <v>165.33000200000001</v>
      </c>
      <c r="F363">
        <v>157.044678</v>
      </c>
      <c r="G363">
        <v>258000</v>
      </c>
    </row>
    <row r="364" spans="1:7" x14ac:dyDescent="0.35">
      <c r="A364" s="2">
        <v>43523</v>
      </c>
      <c r="B364">
        <v>164.86999499999999</v>
      </c>
      <c r="C364">
        <v>165.55999800000001</v>
      </c>
      <c r="D364">
        <v>164.38999899999999</v>
      </c>
      <c r="E364" s="5">
        <v>165.36000100000001</v>
      </c>
      <c r="F364">
        <v>157.07316599999999</v>
      </c>
      <c r="G364">
        <v>201600</v>
      </c>
    </row>
    <row r="365" spans="1:7" x14ac:dyDescent="0.35">
      <c r="A365" s="2">
        <v>43524</v>
      </c>
      <c r="B365">
        <v>165.25</v>
      </c>
      <c r="C365">
        <v>165.479996</v>
      </c>
      <c r="D365">
        <v>164.85000600000001</v>
      </c>
      <c r="E365" s="5">
        <v>164.979996</v>
      </c>
      <c r="F365">
        <v>156.712219</v>
      </c>
      <c r="G365">
        <v>376600</v>
      </c>
    </row>
    <row r="366" spans="1:7" x14ac:dyDescent="0.35">
      <c r="A366" s="2">
        <v>43525</v>
      </c>
      <c r="B366">
        <v>166.05999800000001</v>
      </c>
      <c r="C366">
        <v>166.279999</v>
      </c>
      <c r="D366">
        <v>165.08999600000001</v>
      </c>
      <c r="E366" s="5">
        <v>166.11999499999999</v>
      </c>
      <c r="F366">
        <v>157.79508999999999</v>
      </c>
      <c r="G366">
        <v>154100</v>
      </c>
    </row>
    <row r="367" spans="1:7" x14ac:dyDescent="0.35">
      <c r="A367" s="2">
        <v>43528</v>
      </c>
      <c r="B367">
        <v>166.699997</v>
      </c>
      <c r="C367">
        <v>167.13000500000001</v>
      </c>
      <c r="D367">
        <v>163.85000600000001</v>
      </c>
      <c r="E367" s="5">
        <v>165.38000500000001</v>
      </c>
      <c r="F367">
        <v>157.09217799999999</v>
      </c>
      <c r="G367">
        <v>184400</v>
      </c>
    </row>
    <row r="368" spans="1:7" x14ac:dyDescent="0.35">
      <c r="A368" s="2">
        <v>43529</v>
      </c>
      <c r="B368">
        <v>165.38999899999999</v>
      </c>
      <c r="C368">
        <v>165.470001</v>
      </c>
      <c r="D368">
        <v>164.71000699999999</v>
      </c>
      <c r="E368" s="5">
        <v>165.050003</v>
      </c>
      <c r="F368">
        <v>156.778717</v>
      </c>
      <c r="G368">
        <v>116000</v>
      </c>
    </row>
    <row r="369" spans="1:7" x14ac:dyDescent="0.35">
      <c r="A369" s="2">
        <v>43530</v>
      </c>
      <c r="B369">
        <v>165.08000200000001</v>
      </c>
      <c r="C369">
        <v>165.08000200000001</v>
      </c>
      <c r="D369">
        <v>163.63999899999999</v>
      </c>
      <c r="E369" s="5">
        <v>163.800003</v>
      </c>
      <c r="F369">
        <v>155.591354</v>
      </c>
      <c r="G369">
        <v>253300</v>
      </c>
    </row>
    <row r="370" spans="1:7" x14ac:dyDescent="0.35">
      <c r="A370" s="2">
        <v>43531</v>
      </c>
      <c r="B370">
        <v>163.529999</v>
      </c>
      <c r="C370">
        <v>163.61000100000001</v>
      </c>
      <c r="D370">
        <v>162.009995</v>
      </c>
      <c r="E370" s="5">
        <v>162.479996</v>
      </c>
      <c r="F370">
        <v>154.337479</v>
      </c>
      <c r="G370">
        <v>383900</v>
      </c>
    </row>
    <row r="371" spans="1:7" x14ac:dyDescent="0.35">
      <c r="A371" s="2">
        <v>43532</v>
      </c>
      <c r="B371">
        <v>161.21000699999999</v>
      </c>
      <c r="C371">
        <v>162.229996</v>
      </c>
      <c r="D371">
        <v>160.979996</v>
      </c>
      <c r="E371" s="5">
        <v>162.19000199999999</v>
      </c>
      <c r="F371">
        <v>154.06205700000001</v>
      </c>
      <c r="G371">
        <v>400100</v>
      </c>
    </row>
    <row r="372" spans="1:7" x14ac:dyDescent="0.35">
      <c r="A372" s="2">
        <v>43535</v>
      </c>
      <c r="B372">
        <v>162.61000100000001</v>
      </c>
      <c r="C372">
        <v>164.60000600000001</v>
      </c>
      <c r="D372">
        <v>162.61000100000001</v>
      </c>
      <c r="E372" s="5">
        <v>164.53999300000001</v>
      </c>
      <c r="F372">
        <v>156.29426599999999</v>
      </c>
      <c r="G372">
        <v>118100</v>
      </c>
    </row>
    <row r="373" spans="1:7" x14ac:dyDescent="0.35">
      <c r="A373" s="2">
        <v>43536</v>
      </c>
      <c r="B373">
        <v>164.88000500000001</v>
      </c>
      <c r="C373">
        <v>165.46000699999999</v>
      </c>
      <c r="D373">
        <v>164.770004</v>
      </c>
      <c r="E373" s="5">
        <v>165.11000100000001</v>
      </c>
      <c r="F373">
        <v>156.83570900000001</v>
      </c>
      <c r="G373">
        <v>1135700</v>
      </c>
    </row>
    <row r="374" spans="1:7" x14ac:dyDescent="0.35">
      <c r="A374" s="2">
        <v>43537</v>
      </c>
      <c r="B374">
        <v>165.66000399999999</v>
      </c>
      <c r="C374">
        <v>166.729996</v>
      </c>
      <c r="D374">
        <v>165.550003</v>
      </c>
      <c r="E374" s="5">
        <v>166.10000600000001</v>
      </c>
      <c r="F374">
        <v>157.77610799999999</v>
      </c>
      <c r="G374">
        <v>507300</v>
      </c>
    </row>
    <row r="375" spans="1:7" x14ac:dyDescent="0.35">
      <c r="A375" s="2">
        <v>43538</v>
      </c>
      <c r="B375">
        <v>166.179993</v>
      </c>
      <c r="C375">
        <v>166.36999499999999</v>
      </c>
      <c r="D375">
        <v>165.78999300000001</v>
      </c>
      <c r="E375" s="5">
        <v>166.009995</v>
      </c>
      <c r="F375">
        <v>157.69059799999999</v>
      </c>
      <c r="G375">
        <v>90700</v>
      </c>
    </row>
    <row r="376" spans="1:7" x14ac:dyDescent="0.35">
      <c r="A376" s="2">
        <v>43539</v>
      </c>
      <c r="B376">
        <v>166.30999800000001</v>
      </c>
      <c r="C376">
        <v>167.33000200000001</v>
      </c>
      <c r="D376">
        <v>166.25</v>
      </c>
      <c r="E376" s="5">
        <v>166.75</v>
      </c>
      <c r="F376">
        <v>158.39352400000001</v>
      </c>
      <c r="G376">
        <v>152300</v>
      </c>
    </row>
    <row r="377" spans="1:7" x14ac:dyDescent="0.35">
      <c r="A377" s="2">
        <v>43542</v>
      </c>
      <c r="B377">
        <v>166.91999799999999</v>
      </c>
      <c r="C377">
        <v>167.63999899999999</v>
      </c>
      <c r="D377">
        <v>166.75</v>
      </c>
      <c r="E377" s="5">
        <v>167.46000699999999</v>
      </c>
      <c r="F377">
        <v>159.06791699999999</v>
      </c>
      <c r="G377">
        <v>111300</v>
      </c>
    </row>
    <row r="378" spans="1:7" x14ac:dyDescent="0.35">
      <c r="A378" s="2">
        <v>43543</v>
      </c>
      <c r="B378">
        <v>168.029999</v>
      </c>
      <c r="C378">
        <v>168.449997</v>
      </c>
      <c r="D378">
        <v>166.800003</v>
      </c>
      <c r="E378" s="5">
        <v>167.35000600000001</v>
      </c>
      <c r="F378">
        <v>158.96345500000001</v>
      </c>
      <c r="G378">
        <v>755200</v>
      </c>
    </row>
    <row r="379" spans="1:7" x14ac:dyDescent="0.35">
      <c r="A379" s="2">
        <v>43544</v>
      </c>
      <c r="B379">
        <v>166.55999800000001</v>
      </c>
      <c r="C379">
        <v>167.300003</v>
      </c>
      <c r="D379">
        <v>165.35000600000001</v>
      </c>
      <c r="E379" s="5">
        <v>166.11999499999999</v>
      </c>
      <c r="F379">
        <v>158.375214</v>
      </c>
      <c r="G379">
        <v>369300</v>
      </c>
    </row>
    <row r="380" spans="1:7" x14ac:dyDescent="0.35">
      <c r="A380" s="2">
        <v>43545</v>
      </c>
      <c r="B380">
        <v>165.55999800000001</v>
      </c>
      <c r="C380">
        <v>168.279999</v>
      </c>
      <c r="D380">
        <v>165.55999800000001</v>
      </c>
      <c r="E380" s="5">
        <v>168.05999800000001</v>
      </c>
      <c r="F380">
        <v>160.22474700000001</v>
      </c>
      <c r="G380">
        <v>285900</v>
      </c>
    </row>
    <row r="381" spans="1:7" x14ac:dyDescent="0.35">
      <c r="A381" s="2">
        <v>43546</v>
      </c>
      <c r="B381">
        <v>167.179993</v>
      </c>
      <c r="C381">
        <v>167.490005</v>
      </c>
      <c r="D381">
        <v>164.490005</v>
      </c>
      <c r="E381" s="5">
        <v>164.520004</v>
      </c>
      <c r="F381">
        <v>156.849808</v>
      </c>
      <c r="G381">
        <v>282500</v>
      </c>
    </row>
    <row r="382" spans="1:7" x14ac:dyDescent="0.35">
      <c r="A382" s="2">
        <v>43549</v>
      </c>
      <c r="B382">
        <v>164.28999300000001</v>
      </c>
      <c r="C382">
        <v>165.16000399999999</v>
      </c>
      <c r="D382">
        <v>163.55999800000001</v>
      </c>
      <c r="E382" s="5">
        <v>164.429993</v>
      </c>
      <c r="F382">
        <v>156.76397700000001</v>
      </c>
      <c r="G382">
        <v>278000</v>
      </c>
    </row>
    <row r="383" spans="1:7" x14ac:dyDescent="0.35">
      <c r="A383" s="2">
        <v>43550</v>
      </c>
      <c r="B383">
        <v>165.570007</v>
      </c>
      <c r="C383">
        <v>166.36999499999999</v>
      </c>
      <c r="D383">
        <v>164.80999800000001</v>
      </c>
      <c r="E383" s="5">
        <v>165.66000399999999</v>
      </c>
      <c r="F383">
        <v>157.93667600000001</v>
      </c>
      <c r="G383">
        <v>316700</v>
      </c>
    </row>
    <row r="384" spans="1:7" x14ac:dyDescent="0.35">
      <c r="A384" s="2">
        <v>43551</v>
      </c>
      <c r="B384">
        <v>165.85000600000001</v>
      </c>
      <c r="C384">
        <v>166.10000600000001</v>
      </c>
      <c r="D384">
        <v>163.83999600000001</v>
      </c>
      <c r="E384" s="5">
        <v>164.949997</v>
      </c>
      <c r="F384">
        <v>157.259781</v>
      </c>
      <c r="G384">
        <v>258800</v>
      </c>
    </row>
    <row r="385" spans="1:7" x14ac:dyDescent="0.35">
      <c r="A385" s="2">
        <v>43552</v>
      </c>
      <c r="B385">
        <v>165.36999499999999</v>
      </c>
      <c r="C385">
        <v>165.91000399999999</v>
      </c>
      <c r="D385">
        <v>164.61000100000001</v>
      </c>
      <c r="E385" s="5">
        <v>165.66000399999999</v>
      </c>
      <c r="F385">
        <v>157.93667600000001</v>
      </c>
      <c r="G385">
        <v>179400</v>
      </c>
    </row>
    <row r="386" spans="1:7" x14ac:dyDescent="0.35">
      <c r="A386" s="2">
        <v>43553</v>
      </c>
      <c r="B386">
        <v>166.570007</v>
      </c>
      <c r="C386">
        <v>166.820007</v>
      </c>
      <c r="D386">
        <v>165.94000199999999</v>
      </c>
      <c r="E386" s="5">
        <v>166.699997</v>
      </c>
      <c r="F386">
        <v>158.92817700000001</v>
      </c>
      <c r="G386">
        <v>3244700</v>
      </c>
    </row>
    <row r="387" spans="1:7" x14ac:dyDescent="0.35">
      <c r="A387" s="2">
        <v>43556</v>
      </c>
      <c r="B387">
        <v>167.91999799999999</v>
      </c>
      <c r="C387">
        <v>168.759995</v>
      </c>
      <c r="D387">
        <v>167.80999800000001</v>
      </c>
      <c r="E387" s="5">
        <v>168.63000500000001</v>
      </c>
      <c r="F387">
        <v>160.76821899999999</v>
      </c>
      <c r="G387">
        <v>242000</v>
      </c>
    </row>
    <row r="388" spans="1:7" x14ac:dyDescent="0.35">
      <c r="A388" s="2">
        <v>43557</v>
      </c>
      <c r="B388">
        <v>168.71000699999999</v>
      </c>
      <c r="C388">
        <v>168.80999800000001</v>
      </c>
      <c r="D388">
        <v>168.10000600000001</v>
      </c>
      <c r="E388" s="5">
        <v>168.61000100000001</v>
      </c>
      <c r="F388">
        <v>160.749146</v>
      </c>
      <c r="G388">
        <v>410500</v>
      </c>
    </row>
    <row r="389" spans="1:7" x14ac:dyDescent="0.35">
      <c r="A389" s="2">
        <v>43558</v>
      </c>
      <c r="B389">
        <v>169.38000500000001</v>
      </c>
      <c r="C389">
        <v>169.78999300000001</v>
      </c>
      <c r="D389">
        <v>168.61000100000001</v>
      </c>
      <c r="E389" s="5">
        <v>169.03999300000001</v>
      </c>
      <c r="F389">
        <v>161.15907300000001</v>
      </c>
      <c r="G389">
        <v>261300</v>
      </c>
    </row>
    <row r="390" spans="1:7" x14ac:dyDescent="0.35">
      <c r="A390" s="2">
        <v>43559</v>
      </c>
      <c r="B390">
        <v>169.21000699999999</v>
      </c>
      <c r="C390">
        <v>169.60000600000001</v>
      </c>
      <c r="D390">
        <v>168.63000500000001</v>
      </c>
      <c r="E390" s="5">
        <v>169.39999399999999</v>
      </c>
      <c r="F390">
        <v>161.50230400000001</v>
      </c>
      <c r="G390">
        <v>1046700</v>
      </c>
    </row>
    <row r="391" spans="1:7" x14ac:dyDescent="0.35">
      <c r="A391" s="2">
        <v>43560</v>
      </c>
      <c r="B391">
        <v>169.78999300000001</v>
      </c>
      <c r="C391">
        <v>170.35000600000001</v>
      </c>
      <c r="D391">
        <v>169.720001</v>
      </c>
      <c r="E391" s="5">
        <v>170.300003</v>
      </c>
      <c r="F391">
        <v>162.36035200000001</v>
      </c>
      <c r="G391">
        <v>237000</v>
      </c>
    </row>
    <row r="392" spans="1:7" x14ac:dyDescent="0.35">
      <c r="A392" s="2">
        <v>43563</v>
      </c>
      <c r="B392">
        <v>170</v>
      </c>
      <c r="C392">
        <v>170.449997</v>
      </c>
      <c r="D392">
        <v>169.550003</v>
      </c>
      <c r="E392" s="5">
        <v>170.41999799999999</v>
      </c>
      <c r="F392">
        <v>162.47473099999999</v>
      </c>
      <c r="G392">
        <v>149300</v>
      </c>
    </row>
    <row r="393" spans="1:7" x14ac:dyDescent="0.35">
      <c r="A393" s="2">
        <v>43564</v>
      </c>
      <c r="B393">
        <v>169.800003</v>
      </c>
      <c r="C393">
        <v>169.929993</v>
      </c>
      <c r="D393">
        <v>169.08000200000001</v>
      </c>
      <c r="E393" s="5">
        <v>169.38000500000001</v>
      </c>
      <c r="F393">
        <v>161.48323099999999</v>
      </c>
      <c r="G393">
        <v>143700</v>
      </c>
    </row>
    <row r="394" spans="1:7" x14ac:dyDescent="0.35">
      <c r="A394" s="2">
        <v>43565</v>
      </c>
      <c r="B394">
        <v>169.66000399999999</v>
      </c>
      <c r="C394">
        <v>170.21000699999999</v>
      </c>
      <c r="D394">
        <v>169.58999600000001</v>
      </c>
      <c r="E394" s="5">
        <v>170.13999899999999</v>
      </c>
      <c r="F394">
        <v>162.207809</v>
      </c>
      <c r="G394">
        <v>279900</v>
      </c>
    </row>
    <row r="395" spans="1:7" x14ac:dyDescent="0.35">
      <c r="A395" s="2">
        <v>43566</v>
      </c>
      <c r="B395">
        <v>170.38000500000001</v>
      </c>
      <c r="C395">
        <v>170.470001</v>
      </c>
      <c r="D395">
        <v>169.83999600000001</v>
      </c>
      <c r="E395" s="5">
        <v>170.179993</v>
      </c>
      <c r="F395">
        <v>162.24591100000001</v>
      </c>
      <c r="G395">
        <v>134500</v>
      </c>
    </row>
    <row r="396" spans="1:7" x14ac:dyDescent="0.35">
      <c r="A396" s="2">
        <v>43567</v>
      </c>
      <c r="B396">
        <v>171.220001</v>
      </c>
      <c r="C396">
        <v>171.479996</v>
      </c>
      <c r="D396">
        <v>170.71000699999999</v>
      </c>
      <c r="E396" s="5">
        <v>171.28999300000001</v>
      </c>
      <c r="F396">
        <v>163.30422999999999</v>
      </c>
      <c r="G396">
        <v>107400</v>
      </c>
    </row>
    <row r="397" spans="1:7" x14ac:dyDescent="0.35">
      <c r="A397" s="2">
        <v>43570</v>
      </c>
      <c r="B397">
        <v>171.38000500000001</v>
      </c>
      <c r="C397">
        <v>171.449997</v>
      </c>
      <c r="D397">
        <v>170.61999499999999</v>
      </c>
      <c r="E397" s="5">
        <v>171.13000500000001</v>
      </c>
      <c r="F397">
        <v>163.151611</v>
      </c>
      <c r="G397">
        <v>134400</v>
      </c>
    </row>
    <row r="398" spans="1:7" x14ac:dyDescent="0.35">
      <c r="A398" s="2">
        <v>43571</v>
      </c>
      <c r="B398">
        <v>171.699997</v>
      </c>
      <c r="C398">
        <v>171.75</v>
      </c>
      <c r="D398">
        <v>170.86000100000001</v>
      </c>
      <c r="E398" s="5">
        <v>171.240005</v>
      </c>
      <c r="F398">
        <v>163.25649999999999</v>
      </c>
      <c r="G398">
        <v>100800</v>
      </c>
    </row>
    <row r="399" spans="1:7" x14ac:dyDescent="0.35">
      <c r="A399" s="2">
        <v>43572</v>
      </c>
      <c r="B399">
        <v>171.970001</v>
      </c>
      <c r="C399">
        <v>171.970001</v>
      </c>
      <c r="D399">
        <v>170.320007</v>
      </c>
      <c r="E399" s="5">
        <v>170.66000399999999</v>
      </c>
      <c r="F399">
        <v>162.70356799999999</v>
      </c>
      <c r="G399">
        <v>124700</v>
      </c>
    </row>
    <row r="400" spans="1:7" x14ac:dyDescent="0.35">
      <c r="A400" s="2">
        <v>43573</v>
      </c>
      <c r="B400">
        <v>171.11000100000001</v>
      </c>
      <c r="C400">
        <v>171.11000100000001</v>
      </c>
      <c r="D400">
        <v>170.13999899999999</v>
      </c>
      <c r="E400" s="5">
        <v>170.91999799999999</v>
      </c>
      <c r="F400">
        <v>162.95143100000001</v>
      </c>
      <c r="G400">
        <v>109200</v>
      </c>
    </row>
    <row r="401" spans="1:7" x14ac:dyDescent="0.35">
      <c r="A401" s="2">
        <v>43577</v>
      </c>
      <c r="B401">
        <v>170.429993</v>
      </c>
      <c r="C401">
        <v>171.009995</v>
      </c>
      <c r="D401">
        <v>170.429993</v>
      </c>
      <c r="E401" s="5">
        <v>170.949997</v>
      </c>
      <c r="F401">
        <v>162.98001099999999</v>
      </c>
      <c r="G401">
        <v>88300</v>
      </c>
    </row>
    <row r="402" spans="1:7" x14ac:dyDescent="0.35">
      <c r="A402" s="2">
        <v>43578</v>
      </c>
      <c r="B402">
        <v>171.179993</v>
      </c>
      <c r="C402">
        <v>172.770004</v>
      </c>
      <c r="D402">
        <v>171.03999300000001</v>
      </c>
      <c r="E402" s="5">
        <v>172.63999899999999</v>
      </c>
      <c r="F402">
        <v>164.591263</v>
      </c>
      <c r="G402">
        <v>183900</v>
      </c>
    </row>
    <row r="403" spans="1:7" x14ac:dyDescent="0.35">
      <c r="A403" s="2">
        <v>43579</v>
      </c>
      <c r="B403">
        <v>172.550003</v>
      </c>
      <c r="C403">
        <v>172.88999899999999</v>
      </c>
      <c r="D403">
        <v>172.259995</v>
      </c>
      <c r="E403" s="5">
        <v>172.33999600000001</v>
      </c>
      <c r="F403">
        <v>164.30522199999999</v>
      </c>
      <c r="G403">
        <v>157700</v>
      </c>
    </row>
    <row r="404" spans="1:7" x14ac:dyDescent="0.35">
      <c r="A404" s="2">
        <v>43580</v>
      </c>
      <c r="B404">
        <v>172.259995</v>
      </c>
      <c r="C404">
        <v>172.470001</v>
      </c>
      <c r="D404">
        <v>171.279999</v>
      </c>
      <c r="E404" s="5">
        <v>172.08000200000001</v>
      </c>
      <c r="F404">
        <v>164.05735799999999</v>
      </c>
      <c r="G404">
        <v>106400</v>
      </c>
    </row>
    <row r="405" spans="1:7" x14ac:dyDescent="0.35">
      <c r="A405" s="2">
        <v>43581</v>
      </c>
      <c r="B405">
        <v>172.13999899999999</v>
      </c>
      <c r="C405">
        <v>173.03999300000001</v>
      </c>
      <c r="D405">
        <v>171.740005</v>
      </c>
      <c r="E405" s="5">
        <v>172.990005</v>
      </c>
      <c r="F405">
        <v>164.92489599999999</v>
      </c>
      <c r="G405">
        <v>140400</v>
      </c>
    </row>
    <row r="406" spans="1:7" x14ac:dyDescent="0.35">
      <c r="A406" s="2">
        <v>43584</v>
      </c>
      <c r="B406">
        <v>173.11999499999999</v>
      </c>
      <c r="C406">
        <v>173.64999399999999</v>
      </c>
      <c r="D406">
        <v>173.03999300000001</v>
      </c>
      <c r="E406" s="5">
        <v>173.259995</v>
      </c>
      <c r="F406">
        <v>165.182343</v>
      </c>
      <c r="G406">
        <v>117100</v>
      </c>
    </row>
    <row r="407" spans="1:7" x14ac:dyDescent="0.35">
      <c r="A407" s="2">
        <v>43585</v>
      </c>
      <c r="B407">
        <v>173.179993</v>
      </c>
      <c r="C407">
        <v>173.46000699999999</v>
      </c>
      <c r="D407">
        <v>172.11000100000001</v>
      </c>
      <c r="E407" s="5">
        <v>173.240005</v>
      </c>
      <c r="F407">
        <v>165.163284</v>
      </c>
      <c r="G407">
        <v>486900</v>
      </c>
    </row>
    <row r="408" spans="1:7" x14ac:dyDescent="0.35">
      <c r="A408" s="2">
        <v>43586</v>
      </c>
      <c r="B408">
        <v>173.78999300000001</v>
      </c>
      <c r="C408">
        <v>173.78999300000001</v>
      </c>
      <c r="D408">
        <v>171.990005</v>
      </c>
      <c r="E408" s="5">
        <v>171.990005</v>
      </c>
      <c r="F408">
        <v>163.97157300000001</v>
      </c>
      <c r="G408">
        <v>216500</v>
      </c>
    </row>
    <row r="409" spans="1:7" x14ac:dyDescent="0.35">
      <c r="A409" s="2">
        <v>43587</v>
      </c>
      <c r="B409">
        <v>171.88000500000001</v>
      </c>
      <c r="C409">
        <v>172.550003</v>
      </c>
      <c r="D409">
        <v>170.66999799999999</v>
      </c>
      <c r="E409" s="5">
        <v>171.75</v>
      </c>
      <c r="F409">
        <v>163.74273700000001</v>
      </c>
      <c r="G409">
        <v>198800</v>
      </c>
    </row>
    <row r="410" spans="1:7" x14ac:dyDescent="0.35">
      <c r="A410" s="2">
        <v>43588</v>
      </c>
      <c r="B410">
        <v>172.66000399999999</v>
      </c>
      <c r="C410">
        <v>173.69000199999999</v>
      </c>
      <c r="D410">
        <v>172.58000200000001</v>
      </c>
      <c r="E410" s="5">
        <v>173.550003</v>
      </c>
      <c r="F410">
        <v>165.45881700000001</v>
      </c>
      <c r="G410">
        <v>135400</v>
      </c>
    </row>
    <row r="411" spans="1:7" x14ac:dyDescent="0.35">
      <c r="A411" s="2">
        <v>43591</v>
      </c>
      <c r="B411">
        <v>170.720001</v>
      </c>
      <c r="C411">
        <v>173.240005</v>
      </c>
      <c r="D411">
        <v>170.36999499999999</v>
      </c>
      <c r="E411" s="5">
        <v>172.970001</v>
      </c>
      <c r="F411">
        <v>164.90585300000001</v>
      </c>
      <c r="G411">
        <v>192100</v>
      </c>
    </row>
    <row r="412" spans="1:7" x14ac:dyDescent="0.35">
      <c r="A412" s="2">
        <v>43592</v>
      </c>
      <c r="B412">
        <v>171.449997</v>
      </c>
      <c r="C412">
        <v>171.779999</v>
      </c>
      <c r="D412">
        <v>168.800003</v>
      </c>
      <c r="E412" s="5">
        <v>170.009995</v>
      </c>
      <c r="F412">
        <v>162.08384699999999</v>
      </c>
      <c r="G412">
        <v>418000</v>
      </c>
    </row>
    <row r="413" spans="1:7" x14ac:dyDescent="0.35">
      <c r="A413" s="2">
        <v>43593</v>
      </c>
      <c r="B413">
        <v>169.78999300000001</v>
      </c>
      <c r="C413">
        <v>170.729996</v>
      </c>
      <c r="D413">
        <v>169.39999399999999</v>
      </c>
      <c r="E413" s="5">
        <v>169.729996</v>
      </c>
      <c r="F413">
        <v>161.816925</v>
      </c>
      <c r="G413">
        <v>186600</v>
      </c>
    </row>
    <row r="414" spans="1:7" x14ac:dyDescent="0.35">
      <c r="A414" s="2">
        <v>43594</v>
      </c>
      <c r="B414">
        <v>168.33000200000001</v>
      </c>
      <c r="C414">
        <v>169.570007</v>
      </c>
      <c r="D414">
        <v>167.179993</v>
      </c>
      <c r="E414" s="5">
        <v>169.320007</v>
      </c>
      <c r="F414">
        <v>161.426041</v>
      </c>
      <c r="G414">
        <v>208800</v>
      </c>
    </row>
    <row r="415" spans="1:7" x14ac:dyDescent="0.35">
      <c r="A415" s="2">
        <v>43595</v>
      </c>
      <c r="B415">
        <v>168.60000600000001</v>
      </c>
      <c r="C415">
        <v>170.520004</v>
      </c>
      <c r="D415">
        <v>166.729996</v>
      </c>
      <c r="E415" s="5">
        <v>170.05999800000001</v>
      </c>
      <c r="F415">
        <v>162.131531</v>
      </c>
      <c r="G415">
        <v>655700</v>
      </c>
    </row>
    <row r="416" spans="1:7" x14ac:dyDescent="0.35">
      <c r="A416" s="2">
        <v>43598</v>
      </c>
      <c r="B416">
        <v>166.75</v>
      </c>
      <c r="C416">
        <v>167.220001</v>
      </c>
      <c r="D416">
        <v>165.08999600000001</v>
      </c>
      <c r="E416" s="5">
        <v>165.63000500000001</v>
      </c>
      <c r="F416">
        <v>157.90808100000001</v>
      </c>
      <c r="G416">
        <v>427200</v>
      </c>
    </row>
    <row r="417" spans="1:7" x14ac:dyDescent="0.35">
      <c r="A417" s="2">
        <v>43599</v>
      </c>
      <c r="B417">
        <v>166.25</v>
      </c>
      <c r="C417">
        <v>168.11000100000001</v>
      </c>
      <c r="D417">
        <v>166.25</v>
      </c>
      <c r="E417" s="5">
        <v>167.13000500000001</v>
      </c>
      <c r="F417">
        <v>159.33812</v>
      </c>
      <c r="G417">
        <v>270900</v>
      </c>
    </row>
    <row r="418" spans="1:7" x14ac:dyDescent="0.35">
      <c r="A418" s="2">
        <v>43600</v>
      </c>
      <c r="B418">
        <v>166.050003</v>
      </c>
      <c r="C418">
        <v>168.529999</v>
      </c>
      <c r="D418">
        <v>166.020004</v>
      </c>
      <c r="E418" s="5">
        <v>168.11000100000001</v>
      </c>
      <c r="F418">
        <v>160.27243000000001</v>
      </c>
      <c r="G418">
        <v>188200</v>
      </c>
    </row>
    <row r="419" spans="1:7" x14ac:dyDescent="0.35">
      <c r="A419" s="2">
        <v>43601</v>
      </c>
      <c r="B419">
        <v>168.61000100000001</v>
      </c>
      <c r="C419">
        <v>170.570007</v>
      </c>
      <c r="D419">
        <v>168.61000100000001</v>
      </c>
      <c r="E419" s="5">
        <v>169.66999799999999</v>
      </c>
      <c r="F419">
        <v>161.75968900000001</v>
      </c>
      <c r="G419">
        <v>203300</v>
      </c>
    </row>
    <row r="420" spans="1:7" x14ac:dyDescent="0.35">
      <c r="A420" s="2">
        <v>43602</v>
      </c>
      <c r="B420">
        <v>168.179993</v>
      </c>
      <c r="C420">
        <v>170.03999300000001</v>
      </c>
      <c r="D420">
        <v>168.179993</v>
      </c>
      <c r="E420" s="5">
        <v>168.449997</v>
      </c>
      <c r="F420">
        <v>160.59660299999999</v>
      </c>
      <c r="G420">
        <v>156200</v>
      </c>
    </row>
    <row r="421" spans="1:7" x14ac:dyDescent="0.35">
      <c r="A421" s="2">
        <v>43605</v>
      </c>
      <c r="B421">
        <v>167.33999600000001</v>
      </c>
      <c r="C421">
        <v>168.08999600000001</v>
      </c>
      <c r="D421">
        <v>166.78999300000001</v>
      </c>
      <c r="E421" s="5">
        <v>167.300003</v>
      </c>
      <c r="F421">
        <v>159.50019800000001</v>
      </c>
      <c r="G421">
        <v>132300</v>
      </c>
    </row>
    <row r="422" spans="1:7" x14ac:dyDescent="0.35">
      <c r="A422" s="2">
        <v>43606</v>
      </c>
      <c r="B422">
        <v>168.270004</v>
      </c>
      <c r="C422">
        <v>169.11000100000001</v>
      </c>
      <c r="D422">
        <v>168.270004</v>
      </c>
      <c r="E422" s="5">
        <v>168.83999600000001</v>
      </c>
      <c r="F422">
        <v>160.968445</v>
      </c>
      <c r="G422">
        <v>117400</v>
      </c>
    </row>
    <row r="423" spans="1:7" x14ac:dyDescent="0.35">
      <c r="A423" s="2">
        <v>43607</v>
      </c>
      <c r="B423">
        <v>168.28999300000001</v>
      </c>
      <c r="C423">
        <v>168.80999800000001</v>
      </c>
      <c r="D423">
        <v>167.949997</v>
      </c>
      <c r="E423" s="5">
        <v>168.199997</v>
      </c>
      <c r="F423">
        <v>160.35823099999999</v>
      </c>
      <c r="G423">
        <v>67300</v>
      </c>
    </row>
    <row r="424" spans="1:7" x14ac:dyDescent="0.35">
      <c r="A424" s="2">
        <v>43608</v>
      </c>
      <c r="B424">
        <v>166.86000100000001</v>
      </c>
      <c r="C424">
        <v>166.88999899999999</v>
      </c>
      <c r="D424">
        <v>165.13000500000001</v>
      </c>
      <c r="E424" s="5">
        <v>166.050003</v>
      </c>
      <c r="F424">
        <v>158.308502</v>
      </c>
      <c r="G424">
        <v>203400</v>
      </c>
    </row>
    <row r="425" spans="1:7" x14ac:dyDescent="0.35">
      <c r="A425" s="2">
        <v>43609</v>
      </c>
      <c r="B425">
        <v>166.91999799999999</v>
      </c>
      <c r="C425">
        <v>167.25</v>
      </c>
      <c r="D425">
        <v>166.08000200000001</v>
      </c>
      <c r="E425" s="5">
        <v>166.520004</v>
      </c>
      <c r="F425">
        <v>158.75659200000001</v>
      </c>
      <c r="G425">
        <v>121800</v>
      </c>
    </row>
    <row r="426" spans="1:7" x14ac:dyDescent="0.35">
      <c r="A426" s="2">
        <v>43613</v>
      </c>
      <c r="B426">
        <v>166.770004</v>
      </c>
      <c r="C426">
        <v>167.300003</v>
      </c>
      <c r="D426">
        <v>165</v>
      </c>
      <c r="E426" s="5">
        <v>165</v>
      </c>
      <c r="F426">
        <v>157.30744899999999</v>
      </c>
      <c r="G426">
        <v>112400</v>
      </c>
    </row>
    <row r="427" spans="1:7" x14ac:dyDescent="0.35">
      <c r="A427" s="2">
        <v>43614</v>
      </c>
      <c r="B427">
        <v>164.220001</v>
      </c>
      <c r="C427">
        <v>164.41999799999999</v>
      </c>
      <c r="D427">
        <v>162.91999799999999</v>
      </c>
      <c r="E427" s="5">
        <v>163.86999499999999</v>
      </c>
      <c r="F427">
        <v>156.230087</v>
      </c>
      <c r="G427">
        <v>146900</v>
      </c>
    </row>
    <row r="428" spans="1:7" x14ac:dyDescent="0.35">
      <c r="A428" s="2">
        <v>43615</v>
      </c>
      <c r="B428">
        <v>164.35000600000001</v>
      </c>
      <c r="C428">
        <v>164.91000399999999</v>
      </c>
      <c r="D428">
        <v>163.520004</v>
      </c>
      <c r="E428" s="5">
        <v>164.199997</v>
      </c>
      <c r="F428">
        <v>156.54473899999999</v>
      </c>
      <c r="G428">
        <v>137800</v>
      </c>
    </row>
    <row r="429" spans="1:7" x14ac:dyDescent="0.35">
      <c r="A429" s="2">
        <v>43616</v>
      </c>
      <c r="B429">
        <v>162.529999</v>
      </c>
      <c r="C429">
        <v>163.08999600000001</v>
      </c>
      <c r="D429">
        <v>161.949997</v>
      </c>
      <c r="E429" s="5">
        <v>162.13999899999999</v>
      </c>
      <c r="F429">
        <v>154.58081100000001</v>
      </c>
      <c r="G429">
        <v>370900</v>
      </c>
    </row>
    <row r="430" spans="1:7" x14ac:dyDescent="0.35">
      <c r="A430" s="2">
        <v>43619</v>
      </c>
      <c r="B430">
        <v>162.229996</v>
      </c>
      <c r="C430">
        <v>162.820007</v>
      </c>
      <c r="D430">
        <v>160.86999499999999</v>
      </c>
      <c r="E430" s="5">
        <v>161.699997</v>
      </c>
      <c r="F430">
        <v>154.16130100000001</v>
      </c>
      <c r="G430">
        <v>277400</v>
      </c>
    </row>
    <row r="431" spans="1:7" x14ac:dyDescent="0.35">
      <c r="A431" s="2">
        <v>43620</v>
      </c>
      <c r="B431">
        <v>163.259995</v>
      </c>
      <c r="C431">
        <v>165.429993</v>
      </c>
      <c r="D431">
        <v>163</v>
      </c>
      <c r="E431" s="5">
        <v>165.39999399999999</v>
      </c>
      <c r="F431">
        <v>157.68876599999999</v>
      </c>
      <c r="G431">
        <v>192700</v>
      </c>
    </row>
    <row r="432" spans="1:7" x14ac:dyDescent="0.35">
      <c r="A432" s="2">
        <v>43621</v>
      </c>
      <c r="B432">
        <v>166.36000100000001</v>
      </c>
      <c r="C432">
        <v>166.66999799999999</v>
      </c>
      <c r="D432">
        <v>165.070007</v>
      </c>
      <c r="E432" s="5">
        <v>166.63999899999999</v>
      </c>
      <c r="F432">
        <v>158.87095600000001</v>
      </c>
      <c r="G432">
        <v>144100</v>
      </c>
    </row>
    <row r="433" spans="1:7" x14ac:dyDescent="0.35">
      <c r="A433" s="2">
        <v>43622</v>
      </c>
      <c r="B433">
        <v>166.820007</v>
      </c>
      <c r="C433">
        <v>168.009995</v>
      </c>
      <c r="D433">
        <v>166.36000100000001</v>
      </c>
      <c r="E433" s="5">
        <v>167.58000200000001</v>
      </c>
      <c r="F433">
        <v>159.76715100000001</v>
      </c>
      <c r="G433">
        <v>189500</v>
      </c>
    </row>
    <row r="434" spans="1:7" x14ac:dyDescent="0.35">
      <c r="A434" s="2">
        <v>43623</v>
      </c>
      <c r="B434">
        <v>168.279999</v>
      </c>
      <c r="C434">
        <v>169.770004</v>
      </c>
      <c r="D434">
        <v>168.279999</v>
      </c>
      <c r="E434" s="5">
        <v>169.16000399999999</v>
      </c>
      <c r="F434">
        <v>161.27349899999999</v>
      </c>
      <c r="G434">
        <v>94700</v>
      </c>
    </row>
    <row r="435" spans="1:7" x14ac:dyDescent="0.35">
      <c r="A435" s="2">
        <v>43626</v>
      </c>
      <c r="B435">
        <v>170.08000200000001</v>
      </c>
      <c r="C435">
        <v>171.11999499999999</v>
      </c>
      <c r="D435">
        <v>170</v>
      </c>
      <c r="E435" s="5">
        <v>170.050003</v>
      </c>
      <c r="F435">
        <v>162.12197900000001</v>
      </c>
      <c r="G435">
        <v>305200</v>
      </c>
    </row>
    <row r="436" spans="1:7" x14ac:dyDescent="0.35">
      <c r="A436" s="2">
        <v>43627</v>
      </c>
      <c r="B436">
        <v>171.16000399999999</v>
      </c>
      <c r="C436">
        <v>171.429993</v>
      </c>
      <c r="D436">
        <v>169.479996</v>
      </c>
      <c r="E436" s="5">
        <v>169.96000699999999</v>
      </c>
      <c r="F436">
        <v>162.03619399999999</v>
      </c>
      <c r="G436">
        <v>130300</v>
      </c>
    </row>
    <row r="437" spans="1:7" x14ac:dyDescent="0.35">
      <c r="A437" s="2">
        <v>43628</v>
      </c>
      <c r="B437">
        <v>169.779999</v>
      </c>
      <c r="C437">
        <v>170.11000100000001</v>
      </c>
      <c r="D437">
        <v>169.320007</v>
      </c>
      <c r="E437" s="5">
        <v>169.66000399999999</v>
      </c>
      <c r="F437">
        <v>161.750168</v>
      </c>
      <c r="G437">
        <v>322300</v>
      </c>
    </row>
    <row r="438" spans="1:7" x14ac:dyDescent="0.35">
      <c r="A438" s="2">
        <v>43629</v>
      </c>
      <c r="B438">
        <v>170.270004</v>
      </c>
      <c r="C438">
        <v>170.63999899999999</v>
      </c>
      <c r="D438">
        <v>169.88000500000001</v>
      </c>
      <c r="E438" s="5">
        <v>170.470001</v>
      </c>
      <c r="F438">
        <v>162.522415</v>
      </c>
      <c r="G438">
        <v>300900</v>
      </c>
    </row>
    <row r="439" spans="1:7" x14ac:dyDescent="0.35">
      <c r="A439" s="2">
        <v>43630</v>
      </c>
      <c r="B439">
        <v>170.33999600000001</v>
      </c>
      <c r="C439">
        <v>170.46000699999999</v>
      </c>
      <c r="D439">
        <v>169.69000199999999</v>
      </c>
      <c r="E439" s="5">
        <v>170.050003</v>
      </c>
      <c r="F439">
        <v>162.12197900000001</v>
      </c>
      <c r="G439">
        <v>312700</v>
      </c>
    </row>
    <row r="440" spans="1:7" x14ac:dyDescent="0.35">
      <c r="A440" s="2">
        <v>43633</v>
      </c>
      <c r="B440">
        <v>169.38000500000001</v>
      </c>
      <c r="C440">
        <v>169.80999800000001</v>
      </c>
      <c r="D440">
        <v>169.220001</v>
      </c>
      <c r="E440" s="5">
        <v>169.38999899999999</v>
      </c>
      <c r="F440">
        <v>162.37313800000001</v>
      </c>
      <c r="G440">
        <v>141700</v>
      </c>
    </row>
    <row r="441" spans="1:7" x14ac:dyDescent="0.35">
      <c r="A441" s="2">
        <v>43634</v>
      </c>
      <c r="B441">
        <v>170.38999899999999</v>
      </c>
      <c r="C441">
        <v>171.88999899999999</v>
      </c>
      <c r="D441">
        <v>170.30999800000001</v>
      </c>
      <c r="E441" s="5">
        <v>171.03999300000001</v>
      </c>
      <c r="F441">
        <v>163.954803</v>
      </c>
      <c r="G441">
        <v>272700</v>
      </c>
    </row>
    <row r="442" spans="1:7" x14ac:dyDescent="0.35">
      <c r="A442" s="2">
        <v>43635</v>
      </c>
      <c r="B442">
        <v>171.240005</v>
      </c>
      <c r="C442">
        <v>171.88000500000001</v>
      </c>
      <c r="D442">
        <v>170.66000399999999</v>
      </c>
      <c r="E442" s="5">
        <v>171.570007</v>
      </c>
      <c r="F442">
        <v>164.46284499999999</v>
      </c>
      <c r="G442">
        <v>159700</v>
      </c>
    </row>
    <row r="443" spans="1:7" x14ac:dyDescent="0.35">
      <c r="A443" s="2">
        <v>43636</v>
      </c>
      <c r="B443">
        <v>173.270004</v>
      </c>
      <c r="C443">
        <v>173.39999399999999</v>
      </c>
      <c r="D443">
        <v>171.929993</v>
      </c>
      <c r="E443" s="5">
        <v>173.19000199999999</v>
      </c>
      <c r="F443">
        <v>166.01573200000001</v>
      </c>
      <c r="G443">
        <v>150700</v>
      </c>
    </row>
    <row r="444" spans="1:7" x14ac:dyDescent="0.35">
      <c r="A444" s="2">
        <v>43637</v>
      </c>
      <c r="B444">
        <v>172.88999899999999</v>
      </c>
      <c r="C444">
        <v>173.58000200000001</v>
      </c>
      <c r="D444">
        <v>172.550003</v>
      </c>
      <c r="E444" s="5">
        <v>172.740005</v>
      </c>
      <c r="F444">
        <v>165.58436599999999</v>
      </c>
      <c r="G444">
        <v>233800</v>
      </c>
    </row>
    <row r="445" spans="1:7" x14ac:dyDescent="0.35">
      <c r="A445" s="2">
        <v>43640</v>
      </c>
      <c r="B445">
        <v>172.86999499999999</v>
      </c>
      <c r="C445">
        <v>172.979996</v>
      </c>
      <c r="D445">
        <v>172.179993</v>
      </c>
      <c r="E445" s="5">
        <v>172.21000699999999</v>
      </c>
      <c r="F445">
        <v>165.07633999999999</v>
      </c>
      <c r="G445">
        <v>258800</v>
      </c>
    </row>
    <row r="446" spans="1:7" x14ac:dyDescent="0.35">
      <c r="A446" s="2">
        <v>43641</v>
      </c>
      <c r="B446">
        <v>172.28999300000001</v>
      </c>
      <c r="C446">
        <v>172.300003</v>
      </c>
      <c r="D446">
        <v>170.550003</v>
      </c>
      <c r="E446" s="5">
        <v>170.66999799999999</v>
      </c>
      <c r="F446">
        <v>163.600143</v>
      </c>
      <c r="G446">
        <v>261100</v>
      </c>
    </row>
    <row r="447" spans="1:7" x14ac:dyDescent="0.35">
      <c r="A447" s="2">
        <v>43642</v>
      </c>
      <c r="B447">
        <v>171.240005</v>
      </c>
      <c r="C447">
        <v>171.520004</v>
      </c>
      <c r="D447">
        <v>170.39999399999999</v>
      </c>
      <c r="E447" s="5">
        <v>170.39999399999999</v>
      </c>
      <c r="F447">
        <v>163.34129300000001</v>
      </c>
      <c r="G447">
        <v>143000</v>
      </c>
    </row>
    <row r="448" spans="1:7" x14ac:dyDescent="0.35">
      <c r="A448" s="2">
        <v>43643</v>
      </c>
      <c r="B448">
        <v>170.91999799999999</v>
      </c>
      <c r="C448">
        <v>171.550003</v>
      </c>
      <c r="D448">
        <v>170.89999399999999</v>
      </c>
      <c r="E448" s="5">
        <v>171.39999399999999</v>
      </c>
      <c r="F448">
        <v>164.29986600000001</v>
      </c>
      <c r="G448">
        <v>102900</v>
      </c>
    </row>
    <row r="449" spans="1:7" x14ac:dyDescent="0.35">
      <c r="A449" s="2">
        <v>43644</v>
      </c>
      <c r="B449">
        <v>172.029999</v>
      </c>
      <c r="C449">
        <v>172.679993</v>
      </c>
      <c r="D449">
        <v>171.729996</v>
      </c>
      <c r="E449" s="5">
        <v>172.36000100000001</v>
      </c>
      <c r="F449">
        <v>165.220123</v>
      </c>
      <c r="G449">
        <v>212300</v>
      </c>
    </row>
    <row r="450" spans="1:7" x14ac:dyDescent="0.35">
      <c r="A450" s="2">
        <v>43647</v>
      </c>
      <c r="B450">
        <v>174.38999899999999</v>
      </c>
      <c r="C450">
        <v>174.699997</v>
      </c>
      <c r="D450">
        <v>173.10000600000001</v>
      </c>
      <c r="E450" s="5">
        <v>173.800003</v>
      </c>
      <c r="F450">
        <v>166.60046399999999</v>
      </c>
      <c r="G450">
        <v>123000</v>
      </c>
    </row>
    <row r="451" spans="1:7" x14ac:dyDescent="0.35">
      <c r="A451" s="2">
        <v>43648</v>
      </c>
      <c r="B451">
        <v>173.86999499999999</v>
      </c>
      <c r="C451">
        <v>174.220001</v>
      </c>
      <c r="D451">
        <v>173.259995</v>
      </c>
      <c r="E451" s="5">
        <v>174.220001</v>
      </c>
      <c r="F451">
        <v>167.00306699999999</v>
      </c>
      <c r="G451">
        <v>128000</v>
      </c>
    </row>
    <row r="452" spans="1:7" x14ac:dyDescent="0.35">
      <c r="A452" s="2">
        <v>43649</v>
      </c>
      <c r="B452">
        <v>174.64999399999999</v>
      </c>
      <c r="C452">
        <v>175.55999800000001</v>
      </c>
      <c r="D452">
        <v>174.58999600000001</v>
      </c>
      <c r="E452" s="5">
        <v>175.550003</v>
      </c>
      <c r="F452">
        <v>168.27796900000001</v>
      </c>
      <c r="G452">
        <v>85700</v>
      </c>
    </row>
    <row r="453" spans="1:7" x14ac:dyDescent="0.35">
      <c r="A453" s="2">
        <v>43651</v>
      </c>
      <c r="B453">
        <v>174.820007</v>
      </c>
      <c r="C453">
        <v>175.550003</v>
      </c>
      <c r="D453">
        <v>173.979996</v>
      </c>
      <c r="E453" s="5">
        <v>175.44000199999999</v>
      </c>
      <c r="F453">
        <v>168.17253099999999</v>
      </c>
      <c r="G453">
        <v>125700</v>
      </c>
    </row>
    <row r="454" spans="1:7" x14ac:dyDescent="0.35">
      <c r="A454" s="2">
        <v>43654</v>
      </c>
      <c r="B454">
        <v>174.66999799999999</v>
      </c>
      <c r="C454">
        <v>174.820007</v>
      </c>
      <c r="D454">
        <v>174.08999600000001</v>
      </c>
      <c r="E454" s="5">
        <v>174.39999399999999</v>
      </c>
      <c r="F454">
        <v>167.175613</v>
      </c>
      <c r="G454">
        <v>91100</v>
      </c>
    </row>
    <row r="455" spans="1:7" x14ac:dyDescent="0.35">
      <c r="A455" s="2">
        <v>43655</v>
      </c>
      <c r="B455">
        <v>173.740005</v>
      </c>
      <c r="C455">
        <v>174.88000500000001</v>
      </c>
      <c r="D455">
        <v>173.740005</v>
      </c>
      <c r="E455" s="5">
        <v>174.740005</v>
      </c>
      <c r="F455">
        <v>167.50152600000001</v>
      </c>
      <c r="G455">
        <v>99000</v>
      </c>
    </row>
    <row r="456" spans="1:7" x14ac:dyDescent="0.35">
      <c r="A456" s="2">
        <v>43656</v>
      </c>
      <c r="B456">
        <v>175.41000399999999</v>
      </c>
      <c r="C456">
        <v>176.070007</v>
      </c>
      <c r="D456">
        <v>174.979996</v>
      </c>
      <c r="E456" s="5">
        <v>175.53999300000001</v>
      </c>
      <c r="F456">
        <v>168.26840200000001</v>
      </c>
      <c r="G456">
        <v>158400</v>
      </c>
    </row>
    <row r="457" spans="1:7" x14ac:dyDescent="0.35">
      <c r="A457" s="2">
        <v>43657</v>
      </c>
      <c r="B457">
        <v>175.86999499999999</v>
      </c>
      <c r="C457">
        <v>175.89999399999999</v>
      </c>
      <c r="D457">
        <v>175.16000399999999</v>
      </c>
      <c r="E457" s="5">
        <v>175.679993</v>
      </c>
      <c r="F457">
        <v>168.40257299999999</v>
      </c>
      <c r="G457">
        <v>583200</v>
      </c>
    </row>
    <row r="458" spans="1:7" x14ac:dyDescent="0.35">
      <c r="A458" s="2">
        <v>43658</v>
      </c>
      <c r="B458">
        <v>176.029999</v>
      </c>
      <c r="C458">
        <v>176.679993</v>
      </c>
      <c r="D458">
        <v>175.949997</v>
      </c>
      <c r="E458" s="5">
        <v>176.66999799999999</v>
      </c>
      <c r="F458">
        <v>169.35157799999999</v>
      </c>
      <c r="G458">
        <v>161300</v>
      </c>
    </row>
    <row r="459" spans="1:7" x14ac:dyDescent="0.35">
      <c r="A459" s="2">
        <v>43661</v>
      </c>
      <c r="B459">
        <v>176.83000200000001</v>
      </c>
      <c r="C459">
        <v>176.85000600000001</v>
      </c>
      <c r="D459">
        <v>176.279999</v>
      </c>
      <c r="E459" s="5">
        <v>176.63000500000001</v>
      </c>
      <c r="F459">
        <v>169.31324799999999</v>
      </c>
      <c r="G459">
        <v>238400</v>
      </c>
    </row>
    <row r="460" spans="1:7" x14ac:dyDescent="0.35">
      <c r="A460" s="2">
        <v>43662</v>
      </c>
      <c r="B460">
        <v>176.529999</v>
      </c>
      <c r="C460">
        <v>176.71000699999999</v>
      </c>
      <c r="D460">
        <v>175.89999399999999</v>
      </c>
      <c r="E460" s="5">
        <v>176.08999600000001</v>
      </c>
      <c r="F460">
        <v>168.795593</v>
      </c>
      <c r="G460">
        <v>115500</v>
      </c>
    </row>
    <row r="461" spans="1:7" x14ac:dyDescent="0.35">
      <c r="A461" s="2">
        <v>43663</v>
      </c>
      <c r="B461">
        <v>176.08999600000001</v>
      </c>
      <c r="C461">
        <v>176.13000500000001</v>
      </c>
      <c r="D461">
        <v>174.94000199999999</v>
      </c>
      <c r="E461" s="5">
        <v>174.94000199999999</v>
      </c>
      <c r="F461">
        <v>167.693253</v>
      </c>
      <c r="G461">
        <v>95000</v>
      </c>
    </row>
    <row r="462" spans="1:7" x14ac:dyDescent="0.35">
      <c r="A462" s="2">
        <v>43664</v>
      </c>
      <c r="B462">
        <v>174.60000600000001</v>
      </c>
      <c r="C462">
        <v>175.800003</v>
      </c>
      <c r="D462">
        <v>174.41000399999999</v>
      </c>
      <c r="E462" s="5">
        <v>175.61000100000001</v>
      </c>
      <c r="F462">
        <v>168.33549500000001</v>
      </c>
      <c r="G462">
        <v>128000</v>
      </c>
    </row>
    <row r="463" spans="1:7" x14ac:dyDescent="0.35">
      <c r="A463" s="2">
        <v>43665</v>
      </c>
      <c r="B463">
        <v>176.11999499999999</v>
      </c>
      <c r="C463">
        <v>176.220001</v>
      </c>
      <c r="D463">
        <v>174.529999</v>
      </c>
      <c r="E463" s="5">
        <v>174.529999</v>
      </c>
      <c r="F463">
        <v>167.300217</v>
      </c>
      <c r="G463">
        <v>126200</v>
      </c>
    </row>
    <row r="464" spans="1:7" x14ac:dyDescent="0.35">
      <c r="A464" s="2">
        <v>43668</v>
      </c>
      <c r="B464">
        <v>174.86999499999999</v>
      </c>
      <c r="C464">
        <v>175.30999800000001</v>
      </c>
      <c r="D464">
        <v>174.55999800000001</v>
      </c>
      <c r="E464" s="5">
        <v>174.96000699999999</v>
      </c>
      <c r="F464">
        <v>167.71241800000001</v>
      </c>
      <c r="G464">
        <v>87100</v>
      </c>
    </row>
    <row r="465" spans="1:7" x14ac:dyDescent="0.35">
      <c r="A465" s="2">
        <v>43669</v>
      </c>
      <c r="B465">
        <v>175.69000199999999</v>
      </c>
      <c r="C465">
        <v>176.21000699999999</v>
      </c>
      <c r="D465">
        <v>175.16999799999999</v>
      </c>
      <c r="E465" s="5">
        <v>176.21000699999999</v>
      </c>
      <c r="F465">
        <v>168.910629</v>
      </c>
      <c r="G465">
        <v>51600</v>
      </c>
    </row>
    <row r="466" spans="1:7" x14ac:dyDescent="0.35">
      <c r="A466" s="2">
        <v>43670</v>
      </c>
      <c r="B466">
        <v>175.779999</v>
      </c>
      <c r="C466">
        <v>177.259995</v>
      </c>
      <c r="D466">
        <v>175.779999</v>
      </c>
      <c r="E466" s="5">
        <v>177.25</v>
      </c>
      <c r="F466">
        <v>169.90754699999999</v>
      </c>
      <c r="G466">
        <v>130800</v>
      </c>
    </row>
    <row r="467" spans="1:7" x14ac:dyDescent="0.35">
      <c r="A467" s="2">
        <v>43671</v>
      </c>
      <c r="B467">
        <v>177.020004</v>
      </c>
      <c r="C467">
        <v>177.070007</v>
      </c>
      <c r="D467">
        <v>175.86999499999999</v>
      </c>
      <c r="E467" s="5">
        <v>176.229996</v>
      </c>
      <c r="F467">
        <v>168.92981</v>
      </c>
      <c r="G467">
        <v>132100</v>
      </c>
    </row>
    <row r="468" spans="1:7" x14ac:dyDescent="0.35">
      <c r="A468" s="2">
        <v>43672</v>
      </c>
      <c r="B468">
        <v>176.779999</v>
      </c>
      <c r="C468">
        <v>177.699997</v>
      </c>
      <c r="D468">
        <v>176.779999</v>
      </c>
      <c r="E468" s="5">
        <v>177.529999</v>
      </c>
      <c r="F468">
        <v>170.175949</v>
      </c>
      <c r="G468">
        <v>97300</v>
      </c>
    </row>
    <row r="469" spans="1:7" x14ac:dyDescent="0.35">
      <c r="A469" s="2">
        <v>43675</v>
      </c>
      <c r="B469">
        <v>177.41999799999999</v>
      </c>
      <c r="C469">
        <v>177.58000200000001</v>
      </c>
      <c r="D469">
        <v>176.759995</v>
      </c>
      <c r="E469" s="5">
        <v>177.16000399999999</v>
      </c>
      <c r="F469">
        <v>169.82128900000001</v>
      </c>
      <c r="G469">
        <v>140600</v>
      </c>
    </row>
    <row r="470" spans="1:7" x14ac:dyDescent="0.35">
      <c r="A470" s="2">
        <v>43676</v>
      </c>
      <c r="B470">
        <v>176.220001</v>
      </c>
      <c r="C470">
        <v>177.08999600000001</v>
      </c>
      <c r="D470">
        <v>175.96000699999999</v>
      </c>
      <c r="E470" s="5">
        <v>176.91999799999999</v>
      </c>
      <c r="F470">
        <v>169.591217</v>
      </c>
      <c r="G470">
        <v>104700</v>
      </c>
    </row>
    <row r="471" spans="1:7" x14ac:dyDescent="0.35">
      <c r="A471" s="2">
        <v>43677</v>
      </c>
      <c r="B471">
        <v>177.21000699999999</v>
      </c>
      <c r="C471">
        <v>177.279999</v>
      </c>
      <c r="D471">
        <v>174.11000100000001</v>
      </c>
      <c r="E471" s="5">
        <v>175.10000600000001</v>
      </c>
      <c r="F471">
        <v>167.846619</v>
      </c>
      <c r="G471">
        <v>312500</v>
      </c>
    </row>
    <row r="472" spans="1:7" x14ac:dyDescent="0.35">
      <c r="A472" s="2">
        <v>43678</v>
      </c>
      <c r="B472">
        <v>175.13999899999999</v>
      </c>
      <c r="C472">
        <v>176.949997</v>
      </c>
      <c r="D472">
        <v>172.96000699999999</v>
      </c>
      <c r="E472" s="5">
        <v>173.58000200000001</v>
      </c>
      <c r="F472">
        <v>166.389557</v>
      </c>
      <c r="G472">
        <v>226900</v>
      </c>
    </row>
    <row r="473" spans="1:7" x14ac:dyDescent="0.35">
      <c r="A473" s="2">
        <v>43679</v>
      </c>
      <c r="B473">
        <v>172.75</v>
      </c>
      <c r="C473">
        <v>172.83999600000001</v>
      </c>
      <c r="D473">
        <v>170.91999799999999</v>
      </c>
      <c r="E473" s="5">
        <v>171.979996</v>
      </c>
      <c r="F473">
        <v>164.85586499999999</v>
      </c>
      <c r="G473">
        <v>251600</v>
      </c>
    </row>
    <row r="474" spans="1:7" x14ac:dyDescent="0.35">
      <c r="A474" s="2">
        <v>43682</v>
      </c>
      <c r="B474">
        <v>169.259995</v>
      </c>
      <c r="C474">
        <v>169.259995</v>
      </c>
      <c r="D474">
        <v>165.490005</v>
      </c>
      <c r="E474" s="5">
        <v>166.88000500000001</v>
      </c>
      <c r="F474">
        <v>159.96713299999999</v>
      </c>
      <c r="G474">
        <v>381700</v>
      </c>
    </row>
    <row r="475" spans="1:7" x14ac:dyDescent="0.35">
      <c r="A475" s="2">
        <v>43683</v>
      </c>
      <c r="B475">
        <v>168.11999499999999</v>
      </c>
      <c r="C475">
        <v>169.199997</v>
      </c>
      <c r="D475">
        <v>167.050003</v>
      </c>
      <c r="E475" s="5">
        <v>169</v>
      </c>
      <c r="F475">
        <v>161.99928299999999</v>
      </c>
      <c r="G475">
        <v>465200</v>
      </c>
    </row>
    <row r="476" spans="1:7" x14ac:dyDescent="0.35">
      <c r="A476" s="2">
        <v>43684</v>
      </c>
      <c r="B476">
        <v>167.30999800000001</v>
      </c>
      <c r="C476">
        <v>169.679993</v>
      </c>
      <c r="D476">
        <v>165.800003</v>
      </c>
      <c r="E476" s="5">
        <v>169.259995</v>
      </c>
      <c r="F476">
        <v>162.24854999999999</v>
      </c>
      <c r="G476">
        <v>304800</v>
      </c>
    </row>
    <row r="477" spans="1:7" x14ac:dyDescent="0.35">
      <c r="A477" s="2">
        <v>43685</v>
      </c>
      <c r="B477">
        <v>170.240005</v>
      </c>
      <c r="C477">
        <v>172.61000100000001</v>
      </c>
      <c r="D477">
        <v>170.03999300000001</v>
      </c>
      <c r="E477" s="5">
        <v>172.61000100000001</v>
      </c>
      <c r="F477">
        <v>165.45974699999999</v>
      </c>
      <c r="G477">
        <v>180400</v>
      </c>
    </row>
    <row r="478" spans="1:7" x14ac:dyDescent="0.35">
      <c r="A478" s="2">
        <v>43686</v>
      </c>
      <c r="B478">
        <v>172.03999300000001</v>
      </c>
      <c r="C478">
        <v>172.270004</v>
      </c>
      <c r="D478">
        <v>170.33000200000001</v>
      </c>
      <c r="E478" s="5">
        <v>171.30999800000001</v>
      </c>
      <c r="F478">
        <v>164.21357699999999</v>
      </c>
      <c r="G478">
        <v>332600</v>
      </c>
    </row>
    <row r="479" spans="1:7" x14ac:dyDescent="0.35">
      <c r="A479" s="2">
        <v>43689</v>
      </c>
      <c r="B479">
        <v>170.25</v>
      </c>
      <c r="C479">
        <v>170.520004</v>
      </c>
      <c r="D479">
        <v>168.570007</v>
      </c>
      <c r="E479" s="5">
        <v>169.179993</v>
      </c>
      <c r="F479">
        <v>162.171829</v>
      </c>
      <c r="G479">
        <v>206500</v>
      </c>
    </row>
    <row r="480" spans="1:7" x14ac:dyDescent="0.35">
      <c r="A480" s="2">
        <v>43690</v>
      </c>
      <c r="B480">
        <v>168.88999899999999</v>
      </c>
      <c r="C480">
        <v>172.53999300000001</v>
      </c>
      <c r="D480">
        <v>168.699997</v>
      </c>
      <c r="E480" s="5">
        <v>171.61000100000001</v>
      </c>
      <c r="F480">
        <v>164.501205</v>
      </c>
      <c r="G480">
        <v>321400</v>
      </c>
    </row>
    <row r="481" spans="1:7" x14ac:dyDescent="0.35">
      <c r="A481" s="2">
        <v>43691</v>
      </c>
      <c r="B481">
        <v>169.05999800000001</v>
      </c>
      <c r="C481">
        <v>169.300003</v>
      </c>
      <c r="D481">
        <v>166.570007</v>
      </c>
      <c r="E481" s="5">
        <v>166.64999399999999</v>
      </c>
      <c r="F481">
        <v>159.74662799999999</v>
      </c>
      <c r="G481">
        <v>298300</v>
      </c>
    </row>
    <row r="482" spans="1:7" x14ac:dyDescent="0.35">
      <c r="A482" s="2">
        <v>43692</v>
      </c>
      <c r="B482">
        <v>167.08999600000001</v>
      </c>
      <c r="C482">
        <v>167.479996</v>
      </c>
      <c r="D482">
        <v>165.740005</v>
      </c>
      <c r="E482" s="5">
        <v>166.949997</v>
      </c>
      <c r="F482">
        <v>160.03421</v>
      </c>
      <c r="G482">
        <v>380600</v>
      </c>
    </row>
    <row r="483" spans="1:7" x14ac:dyDescent="0.35">
      <c r="A483" s="2">
        <v>43693</v>
      </c>
      <c r="B483">
        <v>168</v>
      </c>
      <c r="C483">
        <v>169.770004</v>
      </c>
      <c r="D483">
        <v>168</v>
      </c>
      <c r="E483" s="5">
        <v>169.46000699999999</v>
      </c>
      <c r="F483">
        <v>162.440247</v>
      </c>
      <c r="G483">
        <v>151800</v>
      </c>
    </row>
    <row r="484" spans="1:7" x14ac:dyDescent="0.35">
      <c r="A484" s="2">
        <v>43696</v>
      </c>
      <c r="B484">
        <v>171.490005</v>
      </c>
      <c r="C484">
        <v>171.89999399999999</v>
      </c>
      <c r="D484">
        <v>171.13000500000001</v>
      </c>
      <c r="E484" s="5">
        <v>171.41999799999999</v>
      </c>
      <c r="F484">
        <v>164.31907699999999</v>
      </c>
      <c r="G484">
        <v>143400</v>
      </c>
    </row>
    <row r="485" spans="1:7" x14ac:dyDescent="0.35">
      <c r="A485" s="2">
        <v>43697</v>
      </c>
      <c r="B485">
        <v>171.14999399999999</v>
      </c>
      <c r="C485">
        <v>171.39999399999999</v>
      </c>
      <c r="D485">
        <v>170.14999399999999</v>
      </c>
      <c r="E485" s="5">
        <v>170.14999399999999</v>
      </c>
      <c r="F485">
        <v>163.101654</v>
      </c>
      <c r="G485">
        <v>83400</v>
      </c>
    </row>
    <row r="486" spans="1:7" x14ac:dyDescent="0.35">
      <c r="A486" s="2">
        <v>43698</v>
      </c>
      <c r="B486">
        <v>171.529999</v>
      </c>
      <c r="C486">
        <v>171.80999800000001</v>
      </c>
      <c r="D486">
        <v>171.16999799999999</v>
      </c>
      <c r="E486" s="5">
        <v>171.61999499999999</v>
      </c>
      <c r="F486">
        <v>164.51075700000001</v>
      </c>
      <c r="G486">
        <v>468800</v>
      </c>
    </row>
    <row r="487" spans="1:7" x14ac:dyDescent="0.35">
      <c r="A487" s="2">
        <v>43699</v>
      </c>
      <c r="B487">
        <v>172.009995</v>
      </c>
      <c r="C487">
        <v>172.39999399999999</v>
      </c>
      <c r="D487">
        <v>170.479996</v>
      </c>
      <c r="E487" s="5">
        <v>171.520004</v>
      </c>
      <c r="F487">
        <v>164.414886</v>
      </c>
      <c r="G487">
        <v>211000</v>
      </c>
    </row>
    <row r="488" spans="1:7" x14ac:dyDescent="0.35">
      <c r="A488" s="2">
        <v>43700</v>
      </c>
      <c r="B488">
        <v>170.66999799999999</v>
      </c>
      <c r="C488">
        <v>171.740005</v>
      </c>
      <c r="D488">
        <v>166.36000100000001</v>
      </c>
      <c r="E488" s="5">
        <v>167.11000100000001</v>
      </c>
      <c r="F488">
        <v>160.187592</v>
      </c>
      <c r="G488">
        <v>288800</v>
      </c>
    </row>
    <row r="489" spans="1:7" x14ac:dyDescent="0.35">
      <c r="A489" s="2">
        <v>43703</v>
      </c>
      <c r="B489">
        <v>168.520004</v>
      </c>
      <c r="C489">
        <v>168.83000200000001</v>
      </c>
      <c r="D489">
        <v>167.570007</v>
      </c>
      <c r="E489" s="5">
        <v>168.820007</v>
      </c>
      <c r="F489">
        <v>161.82676699999999</v>
      </c>
      <c r="G489">
        <v>207300</v>
      </c>
    </row>
    <row r="490" spans="1:7" x14ac:dyDescent="0.35">
      <c r="A490" s="2">
        <v>43704</v>
      </c>
      <c r="B490">
        <v>169.679993</v>
      </c>
      <c r="C490">
        <v>169.91000399999999</v>
      </c>
      <c r="D490">
        <v>167.66999799999999</v>
      </c>
      <c r="E490" s="5">
        <v>168.050003</v>
      </c>
      <c r="F490">
        <v>161.08865399999999</v>
      </c>
      <c r="G490">
        <v>163200</v>
      </c>
    </row>
    <row r="491" spans="1:7" x14ac:dyDescent="0.35">
      <c r="A491" s="2">
        <v>43705</v>
      </c>
      <c r="B491">
        <v>167.490005</v>
      </c>
      <c r="C491">
        <v>169.28999300000001</v>
      </c>
      <c r="D491">
        <v>167.19000199999999</v>
      </c>
      <c r="E491" s="5">
        <v>169.21000699999999</v>
      </c>
      <c r="F491">
        <v>162.20060699999999</v>
      </c>
      <c r="G491">
        <v>96500</v>
      </c>
    </row>
    <row r="492" spans="1:7" x14ac:dyDescent="0.35">
      <c r="A492" s="2">
        <v>43706</v>
      </c>
      <c r="B492">
        <v>170.83000200000001</v>
      </c>
      <c r="C492">
        <v>171.740005</v>
      </c>
      <c r="D492">
        <v>170.35000600000001</v>
      </c>
      <c r="E492" s="5">
        <v>171.38999899999999</v>
      </c>
      <c r="F492">
        <v>164.29028299999999</v>
      </c>
      <c r="G492">
        <v>142400</v>
      </c>
    </row>
    <row r="493" spans="1:7" x14ac:dyDescent="0.35">
      <c r="A493" s="2">
        <v>43707</v>
      </c>
      <c r="B493">
        <v>172.36999499999999</v>
      </c>
      <c r="C493">
        <v>172.36999499999999</v>
      </c>
      <c r="D493">
        <v>170.740005</v>
      </c>
      <c r="E493" s="5">
        <v>171.39999399999999</v>
      </c>
      <c r="F493">
        <v>164.29986600000001</v>
      </c>
      <c r="G493">
        <v>1298100</v>
      </c>
    </row>
    <row r="494" spans="1:7" x14ac:dyDescent="0.35">
      <c r="A494" s="2">
        <v>43711</v>
      </c>
      <c r="B494">
        <v>170.300003</v>
      </c>
      <c r="C494">
        <v>170.78999300000001</v>
      </c>
      <c r="D494">
        <v>169.53999300000001</v>
      </c>
      <c r="E494" s="5">
        <v>170.179993</v>
      </c>
      <c r="F494">
        <v>163.13043200000001</v>
      </c>
      <c r="G494">
        <v>162200</v>
      </c>
    </row>
    <row r="495" spans="1:7" x14ac:dyDescent="0.35">
      <c r="A495" s="2">
        <v>43712</v>
      </c>
      <c r="B495">
        <v>171.61999499999999</v>
      </c>
      <c r="C495">
        <v>172.05999800000001</v>
      </c>
      <c r="D495">
        <v>171.240005</v>
      </c>
      <c r="E495" s="5">
        <v>171.990005</v>
      </c>
      <c r="F495">
        <v>164.86546300000001</v>
      </c>
      <c r="G495">
        <v>102500</v>
      </c>
    </row>
    <row r="496" spans="1:7" x14ac:dyDescent="0.35">
      <c r="A496" s="2">
        <v>43713</v>
      </c>
      <c r="B496">
        <v>173.61000100000001</v>
      </c>
      <c r="C496">
        <v>174.88999899999999</v>
      </c>
      <c r="D496">
        <v>173.61000100000001</v>
      </c>
      <c r="E496" s="5">
        <v>174.320007</v>
      </c>
      <c r="F496">
        <v>167.098938</v>
      </c>
      <c r="G496">
        <v>188700</v>
      </c>
    </row>
    <row r="497" spans="1:7" x14ac:dyDescent="0.35">
      <c r="A497" s="2">
        <v>43714</v>
      </c>
      <c r="B497">
        <v>174.63999899999999</v>
      </c>
      <c r="C497">
        <v>174.89999399999999</v>
      </c>
      <c r="D497">
        <v>174.220001</v>
      </c>
      <c r="E497" s="5">
        <v>174.38000500000001</v>
      </c>
      <c r="F497">
        <v>167.15643299999999</v>
      </c>
      <c r="G497">
        <v>80700</v>
      </c>
    </row>
    <row r="498" spans="1:7" x14ac:dyDescent="0.35">
      <c r="A498" s="2">
        <v>43717</v>
      </c>
      <c r="B498">
        <v>175</v>
      </c>
      <c r="C498">
        <v>175.11999499999999</v>
      </c>
      <c r="D498">
        <v>173.88000500000001</v>
      </c>
      <c r="E498" s="5">
        <v>174.55999800000001</v>
      </c>
      <c r="F498">
        <v>167.32899499999999</v>
      </c>
      <c r="G498">
        <v>164600</v>
      </c>
    </row>
    <row r="499" spans="1:7" x14ac:dyDescent="0.35">
      <c r="A499" s="2">
        <v>43718</v>
      </c>
      <c r="B499">
        <v>174.05999800000001</v>
      </c>
      <c r="C499">
        <v>174.729996</v>
      </c>
      <c r="D499">
        <v>173.300003</v>
      </c>
      <c r="E499" s="5">
        <v>174.729996</v>
      </c>
      <c r="F499">
        <v>167.491928</v>
      </c>
      <c r="G499">
        <v>286600</v>
      </c>
    </row>
    <row r="500" spans="1:7" x14ac:dyDescent="0.35">
      <c r="A500" s="2">
        <v>43719</v>
      </c>
      <c r="B500">
        <v>174.83999600000001</v>
      </c>
      <c r="C500">
        <v>176.16000399999999</v>
      </c>
      <c r="D500">
        <v>174.509995</v>
      </c>
      <c r="E500" s="5">
        <v>176.13000500000001</v>
      </c>
      <c r="F500">
        <v>168.83395400000001</v>
      </c>
      <c r="G500">
        <v>193500</v>
      </c>
    </row>
    <row r="501" spans="1:7" x14ac:dyDescent="0.35">
      <c r="A501" s="2">
        <v>43720</v>
      </c>
      <c r="B501">
        <v>176.69000199999999</v>
      </c>
      <c r="C501">
        <v>177.270004</v>
      </c>
      <c r="D501">
        <v>176.10000600000001</v>
      </c>
      <c r="E501" s="5">
        <v>176.69000199999999</v>
      </c>
      <c r="F501">
        <v>169.370758</v>
      </c>
      <c r="G501">
        <v>230200</v>
      </c>
    </row>
    <row r="502" spans="1:7" x14ac:dyDescent="0.35">
      <c r="A502" s="2">
        <v>43721</v>
      </c>
      <c r="B502">
        <v>176.94000199999999</v>
      </c>
      <c r="C502">
        <v>177.19000199999999</v>
      </c>
      <c r="D502">
        <v>176.300003</v>
      </c>
      <c r="E502" s="5">
        <v>176.490005</v>
      </c>
      <c r="F502">
        <v>169.17901599999999</v>
      </c>
      <c r="G502">
        <v>194800</v>
      </c>
    </row>
    <row r="503" spans="1:7" x14ac:dyDescent="0.35">
      <c r="A503" s="2">
        <v>43724</v>
      </c>
      <c r="B503">
        <v>175.820007</v>
      </c>
      <c r="C503">
        <v>176.38999899999999</v>
      </c>
      <c r="D503">
        <v>175.71000699999999</v>
      </c>
      <c r="E503" s="5">
        <v>176.199997</v>
      </c>
      <c r="F503">
        <v>168.90107699999999</v>
      </c>
      <c r="G503">
        <v>154600</v>
      </c>
    </row>
    <row r="504" spans="1:7" x14ac:dyDescent="0.35">
      <c r="A504" s="2">
        <v>43725</v>
      </c>
      <c r="B504">
        <v>176.029999</v>
      </c>
      <c r="C504">
        <v>176.61999499999999</v>
      </c>
      <c r="D504">
        <v>175.929993</v>
      </c>
      <c r="E504" s="5">
        <v>176.60000600000001</v>
      </c>
      <c r="F504">
        <v>169.284515</v>
      </c>
      <c r="G504">
        <v>93700</v>
      </c>
    </row>
    <row r="505" spans="1:7" x14ac:dyDescent="0.35">
      <c r="A505" s="2">
        <v>43726</v>
      </c>
      <c r="B505">
        <v>176.300003</v>
      </c>
      <c r="C505">
        <v>176.61999499999999</v>
      </c>
      <c r="D505">
        <v>174.91000399999999</v>
      </c>
      <c r="E505" s="5">
        <v>176.55999800000001</v>
      </c>
      <c r="F505">
        <v>169.24612400000001</v>
      </c>
      <c r="G505">
        <v>305300</v>
      </c>
    </row>
    <row r="506" spans="1:7" x14ac:dyDescent="0.35">
      <c r="A506" s="2">
        <v>43727</v>
      </c>
      <c r="B506">
        <v>176.740005</v>
      </c>
      <c r="C506">
        <v>177.46000699999999</v>
      </c>
      <c r="D506">
        <v>176.38000500000001</v>
      </c>
      <c r="E506" s="5">
        <v>176.44000199999999</v>
      </c>
      <c r="F506">
        <v>169.13111900000001</v>
      </c>
      <c r="G506">
        <v>93700</v>
      </c>
    </row>
    <row r="507" spans="1:7" x14ac:dyDescent="0.35">
      <c r="A507" s="2">
        <v>43728</v>
      </c>
      <c r="B507">
        <v>176.83999600000001</v>
      </c>
      <c r="C507">
        <v>177.070007</v>
      </c>
      <c r="D507">
        <v>175.13000500000001</v>
      </c>
      <c r="E507" s="5">
        <v>175.63000500000001</v>
      </c>
      <c r="F507">
        <v>168.354645</v>
      </c>
      <c r="G507">
        <v>215800</v>
      </c>
    </row>
    <row r="508" spans="1:7" x14ac:dyDescent="0.35">
      <c r="A508" s="2">
        <v>43731</v>
      </c>
      <c r="B508">
        <v>175.13999899999999</v>
      </c>
      <c r="C508">
        <v>176.13000500000001</v>
      </c>
      <c r="D508">
        <v>175.13999899999999</v>
      </c>
      <c r="E508" s="5">
        <v>175.699997</v>
      </c>
      <c r="F508">
        <v>168.421753</v>
      </c>
      <c r="G508">
        <v>52500</v>
      </c>
    </row>
    <row r="509" spans="1:7" x14ac:dyDescent="0.35">
      <c r="A509" s="2">
        <v>43732</v>
      </c>
      <c r="B509">
        <v>175.66999799999999</v>
      </c>
      <c r="C509">
        <v>175.770004</v>
      </c>
      <c r="D509">
        <v>172.800003</v>
      </c>
      <c r="E509" s="5">
        <v>173.36999499999999</v>
      </c>
      <c r="F509">
        <v>166.916901</v>
      </c>
      <c r="G509">
        <v>433000</v>
      </c>
    </row>
    <row r="510" spans="1:7" x14ac:dyDescent="0.35">
      <c r="A510" s="2">
        <v>43733</v>
      </c>
      <c r="B510">
        <v>173.28999300000001</v>
      </c>
      <c r="C510">
        <v>174.71000699999999</v>
      </c>
      <c r="D510">
        <v>172.490005</v>
      </c>
      <c r="E510" s="5">
        <v>174.429993</v>
      </c>
      <c r="F510">
        <v>167.93743900000001</v>
      </c>
      <c r="G510">
        <v>202300</v>
      </c>
    </row>
    <row r="511" spans="1:7" x14ac:dyDescent="0.35">
      <c r="A511" s="2">
        <v>43734</v>
      </c>
      <c r="B511">
        <v>174.520004</v>
      </c>
      <c r="C511">
        <v>174.61000100000001</v>
      </c>
      <c r="D511">
        <v>173.13999899999999</v>
      </c>
      <c r="E511" s="5">
        <v>173.91000399999999</v>
      </c>
      <c r="F511">
        <v>167.43684400000001</v>
      </c>
      <c r="G511">
        <v>226600</v>
      </c>
    </row>
    <row r="512" spans="1:7" x14ac:dyDescent="0.35">
      <c r="A512" s="2">
        <v>43735</v>
      </c>
      <c r="B512">
        <v>174.449997</v>
      </c>
      <c r="C512">
        <v>174.529999</v>
      </c>
      <c r="D512">
        <v>171.949997</v>
      </c>
      <c r="E512" s="5">
        <v>172.91000399999999</v>
      </c>
      <c r="F512">
        <v>166.47404499999999</v>
      </c>
      <c r="G512">
        <v>224700</v>
      </c>
    </row>
    <row r="513" spans="1:7" x14ac:dyDescent="0.35">
      <c r="A513" s="2">
        <v>43738</v>
      </c>
      <c r="B513">
        <v>173.28999300000001</v>
      </c>
      <c r="C513">
        <v>174.14999399999999</v>
      </c>
      <c r="D513">
        <v>173.199997</v>
      </c>
      <c r="E513" s="5">
        <v>173.770004</v>
      </c>
      <c r="F513">
        <v>167.30204800000001</v>
      </c>
      <c r="G513">
        <v>178000</v>
      </c>
    </row>
    <row r="514" spans="1:7" x14ac:dyDescent="0.35">
      <c r="A514" s="2">
        <v>43739</v>
      </c>
      <c r="B514">
        <v>174.270004</v>
      </c>
      <c r="C514">
        <v>174.69000199999999</v>
      </c>
      <c r="D514">
        <v>171.38999899999999</v>
      </c>
      <c r="E514" s="5">
        <v>171.529999</v>
      </c>
      <c r="F514">
        <v>165.145432</v>
      </c>
      <c r="G514">
        <v>234800</v>
      </c>
    </row>
    <row r="515" spans="1:7" x14ac:dyDescent="0.35">
      <c r="A515" s="2">
        <v>43740</v>
      </c>
      <c r="B515">
        <v>170.44000199999999</v>
      </c>
      <c r="C515">
        <v>170.509995</v>
      </c>
      <c r="D515">
        <v>167.83999600000001</v>
      </c>
      <c r="E515" s="5">
        <v>168.60000600000001</v>
      </c>
      <c r="F515">
        <v>162.32449299999999</v>
      </c>
      <c r="G515">
        <v>403700</v>
      </c>
    </row>
    <row r="516" spans="1:7" x14ac:dyDescent="0.35">
      <c r="A516" s="2">
        <v>43741</v>
      </c>
      <c r="B516">
        <v>168.38000500000001</v>
      </c>
      <c r="C516">
        <v>169.979996</v>
      </c>
      <c r="D516">
        <v>166.770004</v>
      </c>
      <c r="E516" s="5">
        <v>169.970001</v>
      </c>
      <c r="F516">
        <v>163.643494</v>
      </c>
      <c r="G516">
        <v>469700</v>
      </c>
    </row>
    <row r="517" spans="1:7" x14ac:dyDescent="0.35">
      <c r="A517" s="2">
        <v>43742</v>
      </c>
      <c r="B517">
        <v>170.53999300000001</v>
      </c>
      <c r="C517">
        <v>172.35000600000001</v>
      </c>
      <c r="D517">
        <v>170.520004</v>
      </c>
      <c r="E517" s="5">
        <v>172.279999</v>
      </c>
      <c r="F517">
        <v>165.86750799999999</v>
      </c>
      <c r="G517">
        <v>197400</v>
      </c>
    </row>
    <row r="518" spans="1:7" x14ac:dyDescent="0.35">
      <c r="A518" s="2">
        <v>43745</v>
      </c>
      <c r="B518">
        <v>171.740005</v>
      </c>
      <c r="C518">
        <v>172.779999</v>
      </c>
      <c r="D518">
        <v>171.44000199999999</v>
      </c>
      <c r="E518" s="5">
        <v>171.63000500000001</v>
      </c>
      <c r="F518">
        <v>165.24169900000001</v>
      </c>
      <c r="G518">
        <v>175200</v>
      </c>
    </row>
    <row r="519" spans="1:7" x14ac:dyDescent="0.35">
      <c r="A519" s="2">
        <v>43746</v>
      </c>
      <c r="B519">
        <v>170.429993</v>
      </c>
      <c r="C519">
        <v>170.679993</v>
      </c>
      <c r="D519">
        <v>168.83000200000001</v>
      </c>
      <c r="E519" s="5">
        <v>168.83000200000001</v>
      </c>
      <c r="F519">
        <v>162.545929</v>
      </c>
      <c r="G519">
        <v>206900</v>
      </c>
    </row>
    <row r="520" spans="1:7" x14ac:dyDescent="0.35">
      <c r="A520" s="2">
        <v>43747</v>
      </c>
      <c r="B520">
        <v>170.070007</v>
      </c>
      <c r="C520">
        <v>170.929993</v>
      </c>
      <c r="D520">
        <v>169.759995</v>
      </c>
      <c r="E520" s="5">
        <v>170.38000500000001</v>
      </c>
      <c r="F520">
        <v>164.03822299999999</v>
      </c>
      <c r="G520">
        <v>535200</v>
      </c>
    </row>
    <row r="521" spans="1:7" x14ac:dyDescent="0.35">
      <c r="A521" s="2">
        <v>43748</v>
      </c>
      <c r="B521">
        <v>170.229996</v>
      </c>
      <c r="C521">
        <v>172</v>
      </c>
      <c r="D521">
        <v>170.229996</v>
      </c>
      <c r="E521" s="5">
        <v>171.479996</v>
      </c>
      <c r="F521">
        <v>165.09728999999999</v>
      </c>
      <c r="G521">
        <v>235700</v>
      </c>
    </row>
    <row r="522" spans="1:7" x14ac:dyDescent="0.35">
      <c r="A522" s="2">
        <v>43749</v>
      </c>
      <c r="B522">
        <v>173.220001</v>
      </c>
      <c r="C522">
        <v>174.759995</v>
      </c>
      <c r="D522">
        <v>173.220001</v>
      </c>
      <c r="E522" s="5">
        <v>173.41000399999999</v>
      </c>
      <c r="F522">
        <v>166.95545999999999</v>
      </c>
      <c r="G522">
        <v>283100</v>
      </c>
    </row>
    <row r="523" spans="1:7" x14ac:dyDescent="0.35">
      <c r="A523" s="2">
        <v>43752</v>
      </c>
      <c r="B523">
        <v>173.13000500000001</v>
      </c>
      <c r="C523">
        <v>173.479996</v>
      </c>
      <c r="D523">
        <v>172.979996</v>
      </c>
      <c r="E523" s="5">
        <v>173.13999899999999</v>
      </c>
      <c r="F523">
        <v>166.69546500000001</v>
      </c>
      <c r="G523">
        <v>140400</v>
      </c>
    </row>
    <row r="524" spans="1:7" x14ac:dyDescent="0.35">
      <c r="A524" s="2">
        <v>43753</v>
      </c>
      <c r="B524">
        <v>173.85000600000001</v>
      </c>
      <c r="C524">
        <v>175.300003</v>
      </c>
      <c r="D524">
        <v>173.78999300000001</v>
      </c>
      <c r="E524" s="5">
        <v>174.88000500000001</v>
      </c>
      <c r="F524">
        <v>168.370712</v>
      </c>
      <c r="G524">
        <v>209400</v>
      </c>
    </row>
    <row r="525" spans="1:7" x14ac:dyDescent="0.35">
      <c r="A525" s="2">
        <v>43754</v>
      </c>
      <c r="B525">
        <v>174.58999600000001</v>
      </c>
      <c r="C525">
        <v>174.91999799999999</v>
      </c>
      <c r="D525">
        <v>174.21000699999999</v>
      </c>
      <c r="E525" s="5">
        <v>174.550003</v>
      </c>
      <c r="F525">
        <v>168.053009</v>
      </c>
      <c r="G525">
        <v>161100</v>
      </c>
    </row>
    <row r="526" spans="1:7" x14ac:dyDescent="0.35">
      <c r="A526" s="2">
        <v>43755</v>
      </c>
      <c r="B526">
        <v>175.33999600000001</v>
      </c>
      <c r="C526">
        <v>175.58000200000001</v>
      </c>
      <c r="D526">
        <v>174.80999800000001</v>
      </c>
      <c r="E526" s="5">
        <v>175.14999399999999</v>
      </c>
      <c r="F526">
        <v>168.63064600000001</v>
      </c>
      <c r="G526">
        <v>199500</v>
      </c>
    </row>
    <row r="527" spans="1:7" x14ac:dyDescent="0.35">
      <c r="A527" s="2">
        <v>43756</v>
      </c>
      <c r="B527">
        <v>174.759995</v>
      </c>
      <c r="C527">
        <v>175.14999399999999</v>
      </c>
      <c r="D527">
        <v>173.69000199999999</v>
      </c>
      <c r="E527" s="5">
        <v>174.41000399999999</v>
      </c>
      <c r="F527">
        <v>167.918228</v>
      </c>
      <c r="G527">
        <v>218500</v>
      </c>
    </row>
    <row r="528" spans="1:7" x14ac:dyDescent="0.35">
      <c r="A528" s="2">
        <v>43759</v>
      </c>
      <c r="B528">
        <v>175.320007</v>
      </c>
      <c r="C528">
        <v>175.69000199999999</v>
      </c>
      <c r="D528">
        <v>175.10000600000001</v>
      </c>
      <c r="E528" s="5">
        <v>175.63000500000001</v>
      </c>
      <c r="F528">
        <v>169.092804</v>
      </c>
      <c r="G528">
        <v>198300</v>
      </c>
    </row>
    <row r="529" spans="1:7" x14ac:dyDescent="0.35">
      <c r="A529" s="2">
        <v>43760</v>
      </c>
      <c r="B529">
        <v>175.990005</v>
      </c>
      <c r="C529">
        <v>176.05999800000001</v>
      </c>
      <c r="D529">
        <v>174.91999799999999</v>
      </c>
      <c r="E529" s="5">
        <v>175</v>
      </c>
      <c r="F529">
        <v>168.48625200000001</v>
      </c>
      <c r="G529">
        <v>150400</v>
      </c>
    </row>
    <row r="530" spans="1:7" x14ac:dyDescent="0.35">
      <c r="A530" s="2">
        <v>43761</v>
      </c>
      <c r="B530">
        <v>174.83000200000001</v>
      </c>
      <c r="C530">
        <v>175.449997</v>
      </c>
      <c r="D530">
        <v>174.699997</v>
      </c>
      <c r="E530" s="5">
        <v>175.449997</v>
      </c>
      <c r="F530">
        <v>168.91949500000001</v>
      </c>
      <c r="G530">
        <v>142800</v>
      </c>
    </row>
    <row r="531" spans="1:7" x14ac:dyDescent="0.35">
      <c r="A531" s="2">
        <v>43762</v>
      </c>
      <c r="B531">
        <v>176.13000500000001</v>
      </c>
      <c r="C531">
        <v>176.21000699999999</v>
      </c>
      <c r="D531">
        <v>175.28999300000001</v>
      </c>
      <c r="E531" s="5">
        <v>175.86999499999999</v>
      </c>
      <c r="F531">
        <v>169.323868</v>
      </c>
      <c r="G531">
        <v>86800</v>
      </c>
    </row>
    <row r="532" spans="1:7" x14ac:dyDescent="0.35">
      <c r="A532" s="2">
        <v>43763</v>
      </c>
      <c r="B532">
        <v>175.60000600000001</v>
      </c>
      <c r="C532">
        <v>176.94000199999999</v>
      </c>
      <c r="D532">
        <v>175.60000600000001</v>
      </c>
      <c r="E532" s="5">
        <v>176.60000600000001</v>
      </c>
      <c r="F532">
        <v>170.026749</v>
      </c>
      <c r="G532">
        <v>91900</v>
      </c>
    </row>
    <row r="533" spans="1:7" x14ac:dyDescent="0.35">
      <c r="A533" s="2">
        <v>43766</v>
      </c>
      <c r="B533">
        <v>177.35000600000001</v>
      </c>
      <c r="C533">
        <v>178</v>
      </c>
      <c r="D533">
        <v>177.35000600000001</v>
      </c>
      <c r="E533" s="5">
        <v>177.699997</v>
      </c>
      <c r="F533">
        <v>171.08578499999999</v>
      </c>
      <c r="G533">
        <v>276800</v>
      </c>
    </row>
    <row r="534" spans="1:7" x14ac:dyDescent="0.35">
      <c r="A534" s="2">
        <v>43767</v>
      </c>
      <c r="B534">
        <v>177.449997</v>
      </c>
      <c r="C534">
        <v>178.179993</v>
      </c>
      <c r="D534">
        <v>177.41999799999999</v>
      </c>
      <c r="E534" s="5">
        <v>177.63000500000001</v>
      </c>
      <c r="F534">
        <v>171.018372</v>
      </c>
      <c r="G534">
        <v>213500</v>
      </c>
    </row>
    <row r="535" spans="1:7" x14ac:dyDescent="0.35">
      <c r="A535" s="2">
        <v>43768</v>
      </c>
      <c r="B535">
        <v>177.75</v>
      </c>
      <c r="C535">
        <v>178.279999</v>
      </c>
      <c r="D535">
        <v>176.83999600000001</v>
      </c>
      <c r="E535" s="5">
        <v>178.05999800000001</v>
      </c>
      <c r="F535">
        <v>171.432343</v>
      </c>
      <c r="G535">
        <v>144800</v>
      </c>
    </row>
    <row r="536" spans="1:7" x14ac:dyDescent="0.35">
      <c r="A536" s="2">
        <v>43769</v>
      </c>
      <c r="B536">
        <v>177.970001</v>
      </c>
      <c r="C536">
        <v>177.970001</v>
      </c>
      <c r="D536">
        <v>176.61999499999999</v>
      </c>
      <c r="E536" s="5">
        <v>177.5</v>
      </c>
      <c r="F536">
        <v>170.89318800000001</v>
      </c>
      <c r="G536">
        <v>1309900</v>
      </c>
    </row>
    <row r="537" spans="1:7" x14ac:dyDescent="0.35">
      <c r="A537" s="2">
        <v>43770</v>
      </c>
      <c r="B537">
        <v>178.36000100000001</v>
      </c>
      <c r="C537">
        <v>179.320007</v>
      </c>
      <c r="D537">
        <v>178.36000100000001</v>
      </c>
      <c r="E537" s="5">
        <v>179.320007</v>
      </c>
      <c r="F537">
        <v>172.64549299999999</v>
      </c>
      <c r="G537">
        <v>156200</v>
      </c>
    </row>
    <row r="538" spans="1:7" x14ac:dyDescent="0.35">
      <c r="A538" s="2">
        <v>43773</v>
      </c>
      <c r="B538">
        <v>180.35000600000001</v>
      </c>
      <c r="C538">
        <v>180.39999399999999</v>
      </c>
      <c r="D538">
        <v>179.759995</v>
      </c>
      <c r="E538" s="5">
        <v>180.020004</v>
      </c>
      <c r="F538">
        <v>173.319412</v>
      </c>
      <c r="G538">
        <v>116400</v>
      </c>
    </row>
    <row r="539" spans="1:7" x14ac:dyDescent="0.35">
      <c r="A539" s="2">
        <v>43774</v>
      </c>
      <c r="B539">
        <v>180.16999799999999</v>
      </c>
      <c r="C539">
        <v>180.38000500000001</v>
      </c>
      <c r="D539">
        <v>179.64999399999999</v>
      </c>
      <c r="E539" s="5">
        <v>179.83999600000001</v>
      </c>
      <c r="F539">
        <v>173.14608799999999</v>
      </c>
      <c r="G539">
        <v>258900</v>
      </c>
    </row>
    <row r="540" spans="1:7" x14ac:dyDescent="0.35">
      <c r="A540" s="2">
        <v>43775</v>
      </c>
      <c r="B540">
        <v>179.740005</v>
      </c>
      <c r="C540">
        <v>179.89999399999999</v>
      </c>
      <c r="D540">
        <v>179.14999399999999</v>
      </c>
      <c r="E540" s="5">
        <v>179.779999</v>
      </c>
      <c r="F540">
        <v>173.08836400000001</v>
      </c>
      <c r="G540">
        <v>427800</v>
      </c>
    </row>
    <row r="541" spans="1:7" x14ac:dyDescent="0.35">
      <c r="A541" s="2">
        <v>43776</v>
      </c>
      <c r="B541">
        <v>180.720001</v>
      </c>
      <c r="C541">
        <v>181.11000100000001</v>
      </c>
      <c r="D541">
        <v>180.070007</v>
      </c>
      <c r="E541" s="5">
        <v>180.38000500000001</v>
      </c>
      <c r="F541">
        <v>173.666031</v>
      </c>
      <c r="G541">
        <v>376800</v>
      </c>
    </row>
    <row r="542" spans="1:7" x14ac:dyDescent="0.35">
      <c r="A542" s="2">
        <v>43777</v>
      </c>
      <c r="B542">
        <v>180.13000500000001</v>
      </c>
      <c r="C542">
        <v>180.85000600000001</v>
      </c>
      <c r="D542">
        <v>179.699997</v>
      </c>
      <c r="E542" s="5">
        <v>180.83999600000001</v>
      </c>
      <c r="F542">
        <v>174.10888700000001</v>
      </c>
      <c r="G542">
        <v>76700</v>
      </c>
    </row>
    <row r="543" spans="1:7" x14ac:dyDescent="0.35">
      <c r="A543" s="2">
        <v>43780</v>
      </c>
      <c r="B543">
        <v>180.020004</v>
      </c>
      <c r="C543">
        <v>180.66999799999999</v>
      </c>
      <c r="D543">
        <v>179.979996</v>
      </c>
      <c r="E543" s="5">
        <v>180.570007</v>
      </c>
      <c r="F543">
        <v>173.848938</v>
      </c>
      <c r="G543">
        <v>68000</v>
      </c>
    </row>
    <row r="544" spans="1:7" x14ac:dyDescent="0.35">
      <c r="A544" s="2">
        <v>43781</v>
      </c>
      <c r="B544">
        <v>180.75</v>
      </c>
      <c r="C544">
        <v>181.570007</v>
      </c>
      <c r="D544">
        <v>180.490005</v>
      </c>
      <c r="E544" s="5">
        <v>180.85000600000001</v>
      </c>
      <c r="F544">
        <v>174.118515</v>
      </c>
      <c r="G544">
        <v>138300</v>
      </c>
    </row>
    <row r="545" spans="1:7" x14ac:dyDescent="0.35">
      <c r="A545" s="2">
        <v>43782</v>
      </c>
      <c r="B545">
        <v>180.300003</v>
      </c>
      <c r="C545">
        <v>181.19000199999999</v>
      </c>
      <c r="D545">
        <v>180.070007</v>
      </c>
      <c r="E545" s="5">
        <v>180.94000199999999</v>
      </c>
      <c r="F545">
        <v>174.20517000000001</v>
      </c>
      <c r="G545">
        <v>178800</v>
      </c>
    </row>
    <row r="546" spans="1:7" x14ac:dyDescent="0.35">
      <c r="A546" s="2">
        <v>43783</v>
      </c>
      <c r="B546">
        <v>180.69000199999999</v>
      </c>
      <c r="C546">
        <v>181.179993</v>
      </c>
      <c r="D546">
        <v>180.44000199999999</v>
      </c>
      <c r="E546" s="5">
        <v>181.13999899999999</v>
      </c>
      <c r="F546">
        <v>174.397705</v>
      </c>
      <c r="G546">
        <v>170800</v>
      </c>
    </row>
    <row r="547" spans="1:7" x14ac:dyDescent="0.35">
      <c r="A547" s="2">
        <v>43784</v>
      </c>
      <c r="B547">
        <v>182.020004</v>
      </c>
      <c r="C547">
        <v>182.490005</v>
      </c>
      <c r="D547">
        <v>181.679993</v>
      </c>
      <c r="E547" s="5">
        <v>182.490005</v>
      </c>
      <c r="F547">
        <v>175.697464</v>
      </c>
      <c r="G547">
        <v>211800</v>
      </c>
    </row>
    <row r="548" spans="1:7" x14ac:dyDescent="0.35">
      <c r="A548" s="2">
        <v>43787</v>
      </c>
      <c r="B548">
        <v>182.320007</v>
      </c>
      <c r="C548">
        <v>182.69000199999999</v>
      </c>
      <c r="D548">
        <v>182</v>
      </c>
      <c r="E548" s="5">
        <v>182.58999600000001</v>
      </c>
      <c r="F548">
        <v>175.79373200000001</v>
      </c>
      <c r="G548">
        <v>703300</v>
      </c>
    </row>
    <row r="549" spans="1:7" x14ac:dyDescent="0.35">
      <c r="A549" s="2">
        <v>43788</v>
      </c>
      <c r="B549">
        <v>182.979996</v>
      </c>
      <c r="C549">
        <v>182.979996</v>
      </c>
      <c r="D549">
        <v>182.16000399999999</v>
      </c>
      <c r="E549" s="5">
        <v>182.55999800000001</v>
      </c>
      <c r="F549">
        <v>175.76483200000001</v>
      </c>
      <c r="G549">
        <v>197700</v>
      </c>
    </row>
    <row r="550" spans="1:7" x14ac:dyDescent="0.35">
      <c r="A550" s="2">
        <v>43789</v>
      </c>
      <c r="B550">
        <v>182.240005</v>
      </c>
      <c r="C550">
        <v>182.64999399999999</v>
      </c>
      <c r="D550">
        <v>180.990005</v>
      </c>
      <c r="E550" s="5">
        <v>182.16999799999999</v>
      </c>
      <c r="F550">
        <v>175.38935900000001</v>
      </c>
      <c r="G550">
        <v>168300</v>
      </c>
    </row>
    <row r="551" spans="1:7" x14ac:dyDescent="0.35">
      <c r="A551" s="2">
        <v>43790</v>
      </c>
      <c r="B551">
        <v>182.13999899999999</v>
      </c>
      <c r="C551">
        <v>182.16000399999999</v>
      </c>
      <c r="D551">
        <v>181.21000699999999</v>
      </c>
      <c r="E551" s="5">
        <v>181.61999499999999</v>
      </c>
      <c r="F551">
        <v>174.859848</v>
      </c>
      <c r="G551">
        <v>408300</v>
      </c>
    </row>
    <row r="552" spans="1:7" x14ac:dyDescent="0.35">
      <c r="A552" s="2">
        <v>43791</v>
      </c>
      <c r="B552">
        <v>182.05999800000001</v>
      </c>
      <c r="C552">
        <v>182.16999799999999</v>
      </c>
      <c r="D552">
        <v>181.429993</v>
      </c>
      <c r="E552" s="5">
        <v>182.020004</v>
      </c>
      <c r="F552">
        <v>175.24498</v>
      </c>
      <c r="G552">
        <v>195400</v>
      </c>
    </row>
    <row r="553" spans="1:7" x14ac:dyDescent="0.35">
      <c r="A553" s="2">
        <v>43794</v>
      </c>
      <c r="B553">
        <v>182.55999800000001</v>
      </c>
      <c r="C553">
        <v>183.69000199999999</v>
      </c>
      <c r="D553">
        <v>182.55999800000001</v>
      </c>
      <c r="E553" s="5">
        <v>183.64999399999999</v>
      </c>
      <c r="F553">
        <v>176.81428500000001</v>
      </c>
      <c r="G553">
        <v>150000</v>
      </c>
    </row>
    <row r="554" spans="1:7" x14ac:dyDescent="0.35">
      <c r="A554" s="2">
        <v>43795</v>
      </c>
      <c r="B554">
        <v>183.83999600000001</v>
      </c>
      <c r="C554">
        <v>184.220001</v>
      </c>
      <c r="D554">
        <v>183.61999499999999</v>
      </c>
      <c r="E554" s="5">
        <v>184.03999300000001</v>
      </c>
      <c r="F554">
        <v>177.189774</v>
      </c>
      <c r="G554">
        <v>291400</v>
      </c>
    </row>
    <row r="555" spans="1:7" x14ac:dyDescent="0.35">
      <c r="A555" s="2">
        <v>43796</v>
      </c>
      <c r="B555">
        <v>184.449997</v>
      </c>
      <c r="C555">
        <v>184.96000699999999</v>
      </c>
      <c r="D555">
        <v>184.33000200000001</v>
      </c>
      <c r="E555" s="5">
        <v>184.89999399999999</v>
      </c>
      <c r="F555">
        <v>178.01776100000001</v>
      </c>
      <c r="G555">
        <v>148000</v>
      </c>
    </row>
    <row r="556" spans="1:7" x14ac:dyDescent="0.35">
      <c r="A556" s="2">
        <v>43798</v>
      </c>
      <c r="B556">
        <v>184.60000600000001</v>
      </c>
      <c r="C556">
        <v>184.75</v>
      </c>
      <c r="D556">
        <v>184.05999800000001</v>
      </c>
      <c r="E556" s="5">
        <v>184.229996</v>
      </c>
      <c r="F556">
        <v>177.372681</v>
      </c>
      <c r="G556">
        <v>186900</v>
      </c>
    </row>
    <row r="557" spans="1:7" x14ac:dyDescent="0.35">
      <c r="A557" s="2">
        <v>43801</v>
      </c>
      <c r="B557">
        <v>184.41000399999999</v>
      </c>
      <c r="C557">
        <v>184.41000399999999</v>
      </c>
      <c r="D557">
        <v>182.35000600000001</v>
      </c>
      <c r="E557" s="5">
        <v>182.570007</v>
      </c>
      <c r="F557">
        <v>175.77452099999999</v>
      </c>
      <c r="G557">
        <v>178100</v>
      </c>
    </row>
    <row r="558" spans="1:7" x14ac:dyDescent="0.35">
      <c r="A558" s="2">
        <v>43802</v>
      </c>
      <c r="B558">
        <v>180.740005</v>
      </c>
      <c r="C558">
        <v>181.490005</v>
      </c>
      <c r="D558">
        <v>180.050003</v>
      </c>
      <c r="E558" s="5">
        <v>181.449997</v>
      </c>
      <c r="F558">
        <v>174.696167</v>
      </c>
      <c r="G558">
        <v>169300</v>
      </c>
    </row>
    <row r="559" spans="1:7" x14ac:dyDescent="0.35">
      <c r="A559" s="2">
        <v>43803</v>
      </c>
      <c r="B559">
        <v>182.11000100000001</v>
      </c>
      <c r="C559">
        <v>182.94000199999999</v>
      </c>
      <c r="D559">
        <v>181.970001</v>
      </c>
      <c r="E559" s="5">
        <v>182.509995</v>
      </c>
      <c r="F559">
        <v>175.71672100000001</v>
      </c>
      <c r="G559">
        <v>213000</v>
      </c>
    </row>
    <row r="560" spans="1:7" x14ac:dyDescent="0.35">
      <c r="A560" s="2">
        <v>43804</v>
      </c>
      <c r="B560">
        <v>182.800003</v>
      </c>
      <c r="C560">
        <v>182.88999899999999</v>
      </c>
      <c r="D560">
        <v>182.070007</v>
      </c>
      <c r="E560" s="5">
        <v>182.78999300000001</v>
      </c>
      <c r="F560">
        <v>175.98629800000001</v>
      </c>
      <c r="G560">
        <v>206300</v>
      </c>
    </row>
    <row r="561" spans="1:7" x14ac:dyDescent="0.35">
      <c r="A561" s="2">
        <v>43805</v>
      </c>
      <c r="B561">
        <v>184.020004</v>
      </c>
      <c r="C561">
        <v>184.759995</v>
      </c>
      <c r="D561">
        <v>184.020004</v>
      </c>
      <c r="E561" s="5">
        <v>184.44000199999999</v>
      </c>
      <c r="F561">
        <v>177.57489000000001</v>
      </c>
      <c r="G561">
        <v>225000</v>
      </c>
    </row>
    <row r="562" spans="1:7" x14ac:dyDescent="0.35">
      <c r="A562" s="2">
        <v>43808</v>
      </c>
      <c r="B562">
        <v>184.25</v>
      </c>
      <c r="C562">
        <v>184.63000500000001</v>
      </c>
      <c r="D562">
        <v>183.85000600000001</v>
      </c>
      <c r="E562" s="5">
        <v>183.88000500000001</v>
      </c>
      <c r="F562">
        <v>177.03573600000001</v>
      </c>
      <c r="G562">
        <v>151000</v>
      </c>
    </row>
    <row r="563" spans="1:7" x14ac:dyDescent="0.35">
      <c r="A563" s="2">
        <v>43809</v>
      </c>
      <c r="B563">
        <v>183.91999799999999</v>
      </c>
      <c r="C563">
        <v>184.229996</v>
      </c>
      <c r="D563">
        <v>183.38999899999999</v>
      </c>
      <c r="E563" s="5">
        <v>183.679993</v>
      </c>
      <c r="F563">
        <v>176.84318500000001</v>
      </c>
      <c r="G563">
        <v>125800</v>
      </c>
    </row>
    <row r="564" spans="1:7" x14ac:dyDescent="0.35">
      <c r="A564" s="2">
        <v>43810</v>
      </c>
      <c r="B564">
        <v>183.990005</v>
      </c>
      <c r="C564">
        <v>184.28999300000001</v>
      </c>
      <c r="D564">
        <v>183.69000199999999</v>
      </c>
      <c r="E564" s="5">
        <v>184.199997</v>
      </c>
      <c r="F564">
        <v>177.34382600000001</v>
      </c>
      <c r="G564">
        <v>219900</v>
      </c>
    </row>
    <row r="565" spans="1:7" x14ac:dyDescent="0.35">
      <c r="A565" s="2">
        <v>43811</v>
      </c>
      <c r="B565">
        <v>184.179993</v>
      </c>
      <c r="C565">
        <v>186.199997</v>
      </c>
      <c r="D565">
        <v>183.94000199999999</v>
      </c>
      <c r="E565" s="5">
        <v>185.66000399999999</v>
      </c>
      <c r="F565">
        <v>178.749481</v>
      </c>
      <c r="G565">
        <v>360300</v>
      </c>
    </row>
    <row r="566" spans="1:7" x14ac:dyDescent="0.35">
      <c r="A566" s="2">
        <v>43812</v>
      </c>
      <c r="B566">
        <v>185.63000500000001</v>
      </c>
      <c r="C566">
        <v>186.55999800000001</v>
      </c>
      <c r="D566">
        <v>184.970001</v>
      </c>
      <c r="E566" s="5">
        <v>185.759995</v>
      </c>
      <c r="F566">
        <v>178.84573399999999</v>
      </c>
      <c r="G566">
        <v>215800</v>
      </c>
    </row>
    <row r="567" spans="1:7" x14ac:dyDescent="0.35">
      <c r="A567" s="2">
        <v>43815</v>
      </c>
      <c r="B567">
        <v>185.96000699999999</v>
      </c>
      <c r="C567">
        <v>186.58000200000001</v>
      </c>
      <c r="D567">
        <v>185.96000699999999</v>
      </c>
      <c r="E567" s="5">
        <v>186.13000500000001</v>
      </c>
      <c r="F567">
        <v>180.05983000000001</v>
      </c>
      <c r="G567">
        <v>178200</v>
      </c>
    </row>
    <row r="568" spans="1:7" x14ac:dyDescent="0.35">
      <c r="A568" s="2">
        <v>43816</v>
      </c>
      <c r="B568">
        <v>186.529999</v>
      </c>
      <c r="C568">
        <v>186.529999</v>
      </c>
      <c r="D568">
        <v>186.13000500000001</v>
      </c>
      <c r="E568" s="5">
        <v>186.220001</v>
      </c>
      <c r="F568">
        <v>180.14688100000001</v>
      </c>
      <c r="G568">
        <v>196200</v>
      </c>
    </row>
    <row r="569" spans="1:7" x14ac:dyDescent="0.35">
      <c r="A569" s="2">
        <v>43817</v>
      </c>
      <c r="B569">
        <v>186.55999800000001</v>
      </c>
      <c r="C569">
        <v>186.61000100000001</v>
      </c>
      <c r="D569">
        <v>186.16999799999999</v>
      </c>
      <c r="E569" s="5">
        <v>186.300003</v>
      </c>
      <c r="F569">
        <v>180.224289</v>
      </c>
      <c r="G569">
        <v>150100</v>
      </c>
    </row>
    <row r="570" spans="1:7" x14ac:dyDescent="0.35">
      <c r="A570" s="2">
        <v>43818</v>
      </c>
      <c r="B570">
        <v>186.300003</v>
      </c>
      <c r="C570">
        <v>187.16000399999999</v>
      </c>
      <c r="D570">
        <v>186.300003</v>
      </c>
      <c r="E570" s="5">
        <v>187.16000399999999</v>
      </c>
      <c r="F570">
        <v>181.05625900000001</v>
      </c>
      <c r="G570">
        <v>936100</v>
      </c>
    </row>
    <row r="571" spans="1:7" x14ac:dyDescent="0.35">
      <c r="A571" s="2">
        <v>43819</v>
      </c>
      <c r="B571">
        <v>187.88000500000001</v>
      </c>
      <c r="C571">
        <v>188.270004</v>
      </c>
      <c r="D571">
        <v>187.770004</v>
      </c>
      <c r="E571" s="5">
        <v>188.009995</v>
      </c>
      <c r="F571">
        <v>181.87851000000001</v>
      </c>
      <c r="G571">
        <v>392200</v>
      </c>
    </row>
    <row r="572" spans="1:7" x14ac:dyDescent="0.35">
      <c r="A572" s="2">
        <v>43822</v>
      </c>
      <c r="B572">
        <v>188.55999800000001</v>
      </c>
      <c r="C572">
        <v>188.55999800000001</v>
      </c>
      <c r="D572">
        <v>188.10000600000001</v>
      </c>
      <c r="E572" s="5">
        <v>188.229996</v>
      </c>
      <c r="F572">
        <v>182.091339</v>
      </c>
      <c r="G572">
        <v>175200</v>
      </c>
    </row>
    <row r="573" spans="1:7" x14ac:dyDescent="0.35">
      <c r="A573" s="2">
        <v>43823</v>
      </c>
      <c r="B573">
        <v>188.44000199999999</v>
      </c>
      <c r="C573">
        <v>188.44000199999999</v>
      </c>
      <c r="D573">
        <v>188.009995</v>
      </c>
      <c r="E573" s="5">
        <v>188.25</v>
      </c>
      <c r="F573">
        <v>182.110703</v>
      </c>
      <c r="G573">
        <v>193000</v>
      </c>
    </row>
    <row r="574" spans="1:7" x14ac:dyDescent="0.35">
      <c r="A574" s="2">
        <v>43825</v>
      </c>
      <c r="B574">
        <v>188.550003</v>
      </c>
      <c r="C574">
        <v>189.13000500000001</v>
      </c>
      <c r="D574">
        <v>188.490005</v>
      </c>
      <c r="E574" s="5">
        <v>189.08000200000001</v>
      </c>
      <c r="F574">
        <v>182.91362000000001</v>
      </c>
      <c r="G574">
        <v>160900</v>
      </c>
    </row>
    <row r="575" spans="1:7" x14ac:dyDescent="0.35">
      <c r="A575" s="2">
        <v>43826</v>
      </c>
      <c r="B575">
        <v>189.58999600000001</v>
      </c>
      <c r="C575">
        <v>189.63999899999999</v>
      </c>
      <c r="D575">
        <v>188.679993</v>
      </c>
      <c r="E575" s="5">
        <v>188.96000699999999</v>
      </c>
      <c r="F575">
        <v>182.79753099999999</v>
      </c>
      <c r="G575">
        <v>222100</v>
      </c>
    </row>
    <row r="576" spans="1:7" x14ac:dyDescent="0.35">
      <c r="A576" s="2">
        <v>43829</v>
      </c>
      <c r="B576">
        <v>188.94000199999999</v>
      </c>
      <c r="C576">
        <v>189.240005</v>
      </c>
      <c r="D576">
        <v>187.63000500000001</v>
      </c>
      <c r="E576" s="5">
        <v>188.05999800000001</v>
      </c>
      <c r="F576">
        <v>181.92686499999999</v>
      </c>
      <c r="G576">
        <v>235100</v>
      </c>
    </row>
    <row r="577" spans="1:7" x14ac:dyDescent="0.35">
      <c r="A577" s="2">
        <v>43830</v>
      </c>
      <c r="B577">
        <v>187.63999899999999</v>
      </c>
      <c r="C577">
        <v>188.63000500000001</v>
      </c>
      <c r="D577">
        <v>187.63999899999999</v>
      </c>
      <c r="E577" s="5">
        <v>188.490005</v>
      </c>
      <c r="F577">
        <v>182.342896</v>
      </c>
      <c r="G577">
        <v>506100</v>
      </c>
    </row>
    <row r="578" spans="1:7" x14ac:dyDescent="0.35">
      <c r="A578" s="2">
        <v>43832</v>
      </c>
      <c r="B578">
        <v>189.490005</v>
      </c>
      <c r="C578">
        <v>190</v>
      </c>
      <c r="D578">
        <v>188.740005</v>
      </c>
      <c r="E578" s="5">
        <v>189.990005</v>
      </c>
      <c r="F578">
        <v>183.793961</v>
      </c>
      <c r="G578">
        <v>206500</v>
      </c>
    </row>
    <row r="579" spans="1:7" x14ac:dyDescent="0.35">
      <c r="A579" s="2">
        <v>43833</v>
      </c>
      <c r="B579">
        <v>187.85000600000001</v>
      </c>
      <c r="C579">
        <v>189.38000500000001</v>
      </c>
      <c r="D579">
        <v>187.85000600000001</v>
      </c>
      <c r="E579" s="5">
        <v>188.729996</v>
      </c>
      <c r="F579">
        <v>182.57502700000001</v>
      </c>
      <c r="G579">
        <v>286500</v>
      </c>
    </row>
    <row r="580" spans="1:7" x14ac:dyDescent="0.35">
      <c r="A580" s="2">
        <v>43836</v>
      </c>
      <c r="B580">
        <v>187.63000500000001</v>
      </c>
      <c r="C580">
        <v>189.470001</v>
      </c>
      <c r="D580">
        <v>187.63000500000001</v>
      </c>
      <c r="E580" s="5">
        <v>189.470001</v>
      </c>
      <c r="F580">
        <v>183.290909</v>
      </c>
      <c r="G580">
        <v>205300</v>
      </c>
    </row>
    <row r="581" spans="1:7" x14ac:dyDescent="0.35">
      <c r="A581" s="2">
        <v>43837</v>
      </c>
      <c r="B581">
        <v>189.179993</v>
      </c>
      <c r="C581">
        <v>189.35000600000001</v>
      </c>
      <c r="D581">
        <v>188.64999399999999</v>
      </c>
      <c r="E581" s="5">
        <v>188.94000199999999</v>
      </c>
      <c r="F581">
        <v>182.778198</v>
      </c>
      <c r="G581">
        <v>185000</v>
      </c>
    </row>
    <row r="582" spans="1:7" x14ac:dyDescent="0.35">
      <c r="A582" s="2">
        <v>43838</v>
      </c>
      <c r="B582">
        <v>189.08000200000001</v>
      </c>
      <c r="C582">
        <v>190.64999399999999</v>
      </c>
      <c r="D582">
        <v>189.009995</v>
      </c>
      <c r="E582" s="5">
        <v>189.89999399999999</v>
      </c>
      <c r="F582">
        <v>183.70684800000001</v>
      </c>
      <c r="G582">
        <v>174700</v>
      </c>
    </row>
    <row r="583" spans="1:7" x14ac:dyDescent="0.35">
      <c r="A583" s="2">
        <v>43839</v>
      </c>
      <c r="B583">
        <v>191</v>
      </c>
      <c r="C583">
        <v>191.14999399999999</v>
      </c>
      <c r="D583">
        <v>190.529999</v>
      </c>
      <c r="E583" s="5">
        <v>191.13999899999999</v>
      </c>
      <c r="F583">
        <v>184.906418</v>
      </c>
      <c r="G583">
        <v>229300</v>
      </c>
    </row>
    <row r="584" spans="1:7" x14ac:dyDescent="0.35">
      <c r="A584" s="2">
        <v>43840</v>
      </c>
      <c r="B584">
        <v>191.570007</v>
      </c>
      <c r="C584">
        <v>191.570007</v>
      </c>
      <c r="D584">
        <v>190.28999300000001</v>
      </c>
      <c r="E584" s="5">
        <v>190.58999600000001</v>
      </c>
      <c r="F584">
        <v>184.37437399999999</v>
      </c>
      <c r="G584">
        <v>182400</v>
      </c>
    </row>
    <row r="585" spans="1:7" x14ac:dyDescent="0.35">
      <c r="A585" s="2">
        <v>43843</v>
      </c>
      <c r="B585">
        <v>190.979996</v>
      </c>
      <c r="C585">
        <v>191.89999399999999</v>
      </c>
      <c r="D585">
        <v>190.66999799999999</v>
      </c>
      <c r="E585" s="5">
        <v>191.88999899999999</v>
      </c>
      <c r="F585">
        <v>185.631989</v>
      </c>
      <c r="G585">
        <v>297400</v>
      </c>
    </row>
    <row r="586" spans="1:7" x14ac:dyDescent="0.35">
      <c r="A586" s="2">
        <v>43844</v>
      </c>
      <c r="B586">
        <v>191.770004</v>
      </c>
      <c r="C586">
        <v>192.41999799999999</v>
      </c>
      <c r="D586">
        <v>191.41999799999999</v>
      </c>
      <c r="E586" s="5">
        <v>191.770004</v>
      </c>
      <c r="F586">
        <v>185.515884</v>
      </c>
      <c r="G586">
        <v>236100</v>
      </c>
    </row>
    <row r="587" spans="1:7" x14ac:dyDescent="0.35">
      <c r="A587" s="2">
        <v>43845</v>
      </c>
      <c r="B587">
        <v>191.58000200000001</v>
      </c>
      <c r="C587">
        <v>192.75</v>
      </c>
      <c r="D587">
        <v>191.58000200000001</v>
      </c>
      <c r="E587" s="5">
        <v>192.16999799999999</v>
      </c>
      <c r="F587">
        <v>185.90284700000001</v>
      </c>
      <c r="G587">
        <v>617400</v>
      </c>
    </row>
    <row r="588" spans="1:7" x14ac:dyDescent="0.35">
      <c r="A588" s="2">
        <v>43846</v>
      </c>
      <c r="B588">
        <v>193.13999899999999</v>
      </c>
      <c r="C588">
        <v>193.86999499999999</v>
      </c>
      <c r="D588">
        <v>193.050003</v>
      </c>
      <c r="E588" s="5">
        <v>193.86999499999999</v>
      </c>
      <c r="F588">
        <v>187.54740899999999</v>
      </c>
      <c r="G588">
        <v>135900</v>
      </c>
    </row>
    <row r="589" spans="1:7" x14ac:dyDescent="0.35">
      <c r="A589" s="2">
        <v>43847</v>
      </c>
      <c r="B589">
        <v>194.46000699999999</v>
      </c>
      <c r="C589">
        <v>194.46000699999999</v>
      </c>
      <c r="D589">
        <v>193.86000100000001</v>
      </c>
      <c r="E589" s="5">
        <v>194.30999800000001</v>
      </c>
      <c r="F589">
        <v>187.973038</v>
      </c>
      <c r="G589">
        <v>357700</v>
      </c>
    </row>
    <row r="590" spans="1:7" x14ac:dyDescent="0.35">
      <c r="A590" s="2">
        <v>43851</v>
      </c>
      <c r="B590">
        <v>193.75</v>
      </c>
      <c r="C590">
        <v>194.36000100000001</v>
      </c>
      <c r="D590">
        <v>193.61999499999999</v>
      </c>
      <c r="E590" s="5">
        <v>193.83000200000001</v>
      </c>
      <c r="F590">
        <v>187.508713</v>
      </c>
      <c r="G590">
        <v>295900</v>
      </c>
    </row>
    <row r="591" spans="1:7" x14ac:dyDescent="0.35">
      <c r="A591" s="2">
        <v>43852</v>
      </c>
      <c r="B591">
        <v>194.58000200000001</v>
      </c>
      <c r="C591">
        <v>194.88999899999999</v>
      </c>
      <c r="D591">
        <v>193.770004</v>
      </c>
      <c r="E591" s="5">
        <v>193.94000199999999</v>
      </c>
      <c r="F591">
        <v>187.615128</v>
      </c>
      <c r="G591">
        <v>176900</v>
      </c>
    </row>
    <row r="592" spans="1:7" x14ac:dyDescent="0.35">
      <c r="A592" s="2">
        <v>43853</v>
      </c>
      <c r="B592">
        <v>193.55999800000001</v>
      </c>
      <c r="C592">
        <v>194.220001</v>
      </c>
      <c r="D592">
        <v>192.779999</v>
      </c>
      <c r="E592" s="5">
        <v>194.11000100000001</v>
      </c>
      <c r="F592">
        <v>187.77958699999999</v>
      </c>
      <c r="G592">
        <v>157300</v>
      </c>
    </row>
    <row r="593" spans="1:7" x14ac:dyDescent="0.35">
      <c r="A593" s="2">
        <v>43854</v>
      </c>
      <c r="B593">
        <v>194.550003</v>
      </c>
      <c r="C593">
        <v>194.60000600000001</v>
      </c>
      <c r="D593">
        <v>191.479996</v>
      </c>
      <c r="E593" s="5">
        <v>192.28999300000001</v>
      </c>
      <c r="F593">
        <v>186.018936</v>
      </c>
      <c r="G593">
        <v>297200</v>
      </c>
    </row>
    <row r="594" spans="1:7" x14ac:dyDescent="0.35">
      <c r="A594" s="2">
        <v>43857</v>
      </c>
      <c r="B594">
        <v>189.11999499999999</v>
      </c>
      <c r="C594">
        <v>190.25</v>
      </c>
      <c r="D594">
        <v>188.729996</v>
      </c>
      <c r="E594" s="5">
        <v>189.270004</v>
      </c>
      <c r="F594">
        <v>183.09742700000001</v>
      </c>
      <c r="G594">
        <v>201500</v>
      </c>
    </row>
    <row r="595" spans="1:7" x14ac:dyDescent="0.35">
      <c r="A595" s="2">
        <v>43858</v>
      </c>
      <c r="B595">
        <v>190.279999</v>
      </c>
      <c r="C595">
        <v>191.820007</v>
      </c>
      <c r="D595">
        <v>190</v>
      </c>
      <c r="E595" s="5">
        <v>191.279999</v>
      </c>
      <c r="F595">
        <v>185.04188500000001</v>
      </c>
      <c r="G595">
        <v>203400</v>
      </c>
    </row>
    <row r="596" spans="1:7" x14ac:dyDescent="0.35">
      <c r="A596" s="2">
        <v>43859</v>
      </c>
      <c r="B596">
        <v>192.11999499999999</v>
      </c>
      <c r="C596">
        <v>192.19000199999999</v>
      </c>
      <c r="D596">
        <v>191.05999800000001</v>
      </c>
      <c r="E596" s="5">
        <v>191.070007</v>
      </c>
      <c r="F596">
        <v>184.83873</v>
      </c>
      <c r="G596">
        <v>375600</v>
      </c>
    </row>
    <row r="597" spans="1:7" x14ac:dyDescent="0.35">
      <c r="A597" s="2">
        <v>43860</v>
      </c>
      <c r="B597">
        <v>189.89999399999999</v>
      </c>
      <c r="C597">
        <v>191.800003</v>
      </c>
      <c r="D597">
        <v>189.36000100000001</v>
      </c>
      <c r="E597" s="5">
        <v>191.63999899999999</v>
      </c>
      <c r="F597">
        <v>185.39013700000001</v>
      </c>
      <c r="G597">
        <v>261100</v>
      </c>
    </row>
    <row r="598" spans="1:7" x14ac:dyDescent="0.35">
      <c r="A598" s="2">
        <v>43861</v>
      </c>
      <c r="B598">
        <v>191.30999800000001</v>
      </c>
      <c r="C598">
        <v>191.36000100000001</v>
      </c>
      <c r="D598">
        <v>187.66000399999999</v>
      </c>
      <c r="E598" s="5">
        <v>188.270004</v>
      </c>
      <c r="F598">
        <v>182.13002</v>
      </c>
      <c r="G598">
        <v>528900</v>
      </c>
    </row>
    <row r="599" spans="1:7" x14ac:dyDescent="0.35">
      <c r="A599" s="2">
        <v>43864</v>
      </c>
      <c r="B599">
        <v>189</v>
      </c>
      <c r="C599">
        <v>190.78999300000001</v>
      </c>
      <c r="D599">
        <v>189</v>
      </c>
      <c r="E599" s="5">
        <v>189.88000500000001</v>
      </c>
      <c r="F599">
        <v>183.68753100000001</v>
      </c>
      <c r="G599">
        <v>544800</v>
      </c>
    </row>
    <row r="600" spans="1:7" x14ac:dyDescent="0.35">
      <c r="A600" s="2">
        <v>43865</v>
      </c>
      <c r="B600">
        <v>192.11999499999999</v>
      </c>
      <c r="C600">
        <v>193.36000100000001</v>
      </c>
      <c r="D600">
        <v>192</v>
      </c>
      <c r="E600" s="5">
        <v>192.83000200000001</v>
      </c>
      <c r="F600">
        <v>186.541336</v>
      </c>
      <c r="G600">
        <v>202500</v>
      </c>
    </row>
    <row r="601" spans="1:7" x14ac:dyDescent="0.35">
      <c r="A601" s="2">
        <v>43866</v>
      </c>
      <c r="B601">
        <v>194.699997</v>
      </c>
      <c r="C601">
        <v>194.91999799999999</v>
      </c>
      <c r="D601">
        <v>193.63999899999999</v>
      </c>
      <c r="E601" s="5">
        <v>194.80999800000001</v>
      </c>
      <c r="F601">
        <v>188.456772</v>
      </c>
      <c r="G601">
        <v>155000</v>
      </c>
    </row>
    <row r="602" spans="1:7" x14ac:dyDescent="0.35">
      <c r="A602" s="2">
        <v>43867</v>
      </c>
      <c r="B602">
        <v>195.39999399999999</v>
      </c>
      <c r="C602">
        <v>195.61999499999999</v>
      </c>
      <c r="D602">
        <v>194.759995</v>
      </c>
      <c r="E602" s="5">
        <v>195.300003</v>
      </c>
      <c r="F602">
        <v>188.930756</v>
      </c>
      <c r="G602">
        <v>319400</v>
      </c>
    </row>
    <row r="603" spans="1:7" x14ac:dyDescent="0.35">
      <c r="A603" s="2">
        <v>43868</v>
      </c>
      <c r="B603">
        <v>194.55999800000001</v>
      </c>
      <c r="C603">
        <v>195</v>
      </c>
      <c r="D603">
        <v>193.86000100000001</v>
      </c>
      <c r="E603" s="5">
        <v>194.13999899999999</v>
      </c>
      <c r="F603">
        <v>187.80857800000001</v>
      </c>
      <c r="G603">
        <v>190200</v>
      </c>
    </row>
    <row r="604" spans="1:7" x14ac:dyDescent="0.35">
      <c r="A604" s="2">
        <v>43871</v>
      </c>
      <c r="B604">
        <v>193.58999600000001</v>
      </c>
      <c r="C604">
        <v>195.64999399999999</v>
      </c>
      <c r="D604">
        <v>193.58999600000001</v>
      </c>
      <c r="E604" s="5">
        <v>195.64999399999999</v>
      </c>
      <c r="F604">
        <v>189.26933299999999</v>
      </c>
      <c r="G604">
        <v>111300</v>
      </c>
    </row>
    <row r="605" spans="1:7" x14ac:dyDescent="0.35">
      <c r="A605" s="2">
        <v>43872</v>
      </c>
      <c r="B605">
        <v>196.470001</v>
      </c>
      <c r="C605">
        <v>197.050003</v>
      </c>
      <c r="D605">
        <v>195.75</v>
      </c>
      <c r="E605" s="5">
        <v>196.05999800000001</v>
      </c>
      <c r="F605">
        <v>189.66598500000001</v>
      </c>
      <c r="G605">
        <v>567700</v>
      </c>
    </row>
    <row r="606" spans="1:7" x14ac:dyDescent="0.35">
      <c r="A606" s="2">
        <v>43873</v>
      </c>
      <c r="B606">
        <v>196.949997</v>
      </c>
      <c r="C606">
        <v>197.470001</v>
      </c>
      <c r="D606">
        <v>196.759995</v>
      </c>
      <c r="E606" s="5">
        <v>197.33000200000001</v>
      </c>
      <c r="F606">
        <v>190.894577</v>
      </c>
      <c r="G606">
        <v>140100</v>
      </c>
    </row>
    <row r="607" spans="1:7" x14ac:dyDescent="0.35">
      <c r="A607" s="2">
        <v>43874</v>
      </c>
      <c r="B607">
        <v>196.529999</v>
      </c>
      <c r="C607">
        <v>197.86000100000001</v>
      </c>
      <c r="D607">
        <v>196.38000500000001</v>
      </c>
      <c r="E607" s="5">
        <v>197.320007</v>
      </c>
      <c r="F607">
        <v>190.88490300000001</v>
      </c>
      <c r="G607">
        <v>183000</v>
      </c>
    </row>
    <row r="608" spans="1:7" x14ac:dyDescent="0.35">
      <c r="A608" s="2">
        <v>43875</v>
      </c>
      <c r="B608">
        <v>197.550003</v>
      </c>
      <c r="C608">
        <v>197.699997</v>
      </c>
      <c r="D608">
        <v>196.88999899999999</v>
      </c>
      <c r="E608" s="5">
        <v>197.61000100000001</v>
      </c>
      <c r="F608">
        <v>191.165436</v>
      </c>
      <c r="G608">
        <v>143300</v>
      </c>
    </row>
    <row r="609" spans="1:7" x14ac:dyDescent="0.35">
      <c r="A609" s="2">
        <v>43879</v>
      </c>
      <c r="B609">
        <v>197.009995</v>
      </c>
      <c r="C609">
        <v>197.33999600000001</v>
      </c>
      <c r="D609">
        <v>196.220001</v>
      </c>
      <c r="E609" s="5">
        <v>197.10000600000001</v>
      </c>
      <c r="F609">
        <v>190.67207300000001</v>
      </c>
      <c r="G609">
        <v>177200</v>
      </c>
    </row>
    <row r="610" spans="1:7" x14ac:dyDescent="0.35">
      <c r="A610" s="2">
        <v>43880</v>
      </c>
      <c r="B610">
        <v>197.78999300000001</v>
      </c>
      <c r="C610">
        <v>198.550003</v>
      </c>
      <c r="D610">
        <v>197.720001</v>
      </c>
      <c r="E610" s="5">
        <v>198.13000500000001</v>
      </c>
      <c r="F610">
        <v>191.668488</v>
      </c>
      <c r="G610">
        <v>146400</v>
      </c>
    </row>
    <row r="611" spans="1:7" x14ac:dyDescent="0.35">
      <c r="A611" s="2">
        <v>43881</v>
      </c>
      <c r="B611">
        <v>197.83000200000001</v>
      </c>
      <c r="C611">
        <v>198.41999799999999</v>
      </c>
      <c r="D611">
        <v>195.58000200000001</v>
      </c>
      <c r="E611" s="5">
        <v>197.520004</v>
      </c>
      <c r="F611">
        <v>191.07836900000001</v>
      </c>
      <c r="G611">
        <v>210000</v>
      </c>
    </row>
    <row r="612" spans="1:7" x14ac:dyDescent="0.35">
      <c r="A612" s="2">
        <v>43882</v>
      </c>
      <c r="B612">
        <v>196.78999300000001</v>
      </c>
      <c r="C612">
        <v>196.78999300000001</v>
      </c>
      <c r="D612">
        <v>194.970001</v>
      </c>
      <c r="E612" s="5">
        <v>195.520004</v>
      </c>
      <c r="F612">
        <v>189.14361600000001</v>
      </c>
      <c r="G612">
        <v>544800</v>
      </c>
    </row>
    <row r="613" spans="1:7" x14ac:dyDescent="0.35">
      <c r="A613" s="2">
        <v>43885</v>
      </c>
      <c r="B613">
        <v>189.14999399999999</v>
      </c>
      <c r="C613">
        <v>190.86000100000001</v>
      </c>
      <c r="D613">
        <v>188.33000200000001</v>
      </c>
      <c r="E613" s="5">
        <v>189.009995</v>
      </c>
      <c r="F613">
        <v>182.845901</v>
      </c>
      <c r="G613">
        <v>356100</v>
      </c>
    </row>
    <row r="614" spans="1:7" x14ac:dyDescent="0.35">
      <c r="A614" s="2">
        <v>43886</v>
      </c>
      <c r="B614">
        <v>189.929993</v>
      </c>
      <c r="C614">
        <v>190.009995</v>
      </c>
      <c r="D614">
        <v>182.699997</v>
      </c>
      <c r="E614" s="5">
        <v>183.19000199999999</v>
      </c>
      <c r="F614">
        <v>177.215698</v>
      </c>
      <c r="G614">
        <v>845000</v>
      </c>
    </row>
    <row r="615" spans="1:7" x14ac:dyDescent="0.35">
      <c r="A615" s="2">
        <v>43887</v>
      </c>
      <c r="B615">
        <v>184.020004</v>
      </c>
      <c r="C615">
        <v>186.179993</v>
      </c>
      <c r="D615">
        <v>181.80999800000001</v>
      </c>
      <c r="E615" s="5">
        <v>182.270004</v>
      </c>
      <c r="F615">
        <v>176.325729</v>
      </c>
      <c r="G615">
        <v>719100</v>
      </c>
    </row>
    <row r="616" spans="1:7" x14ac:dyDescent="0.35">
      <c r="A616" s="2">
        <v>43888</v>
      </c>
      <c r="B616">
        <v>178.63000500000001</v>
      </c>
      <c r="C616">
        <v>181.19000199999999</v>
      </c>
      <c r="D616">
        <v>174.19000199999999</v>
      </c>
      <c r="E616" s="5">
        <v>174.19000199999999</v>
      </c>
      <c r="F616">
        <v>168.50921600000001</v>
      </c>
      <c r="G616">
        <v>978700</v>
      </c>
    </row>
    <row r="617" spans="1:7" x14ac:dyDescent="0.35">
      <c r="A617" s="2">
        <v>43889</v>
      </c>
      <c r="B617">
        <v>168.86000100000001</v>
      </c>
      <c r="C617">
        <v>173.33000200000001</v>
      </c>
      <c r="D617">
        <v>167.21000699999999</v>
      </c>
      <c r="E617" s="5">
        <v>172.699997</v>
      </c>
      <c r="F617">
        <v>167.06781000000001</v>
      </c>
      <c r="G617">
        <v>1080700</v>
      </c>
    </row>
    <row r="618" spans="1:7" x14ac:dyDescent="0.35">
      <c r="A618" s="2">
        <v>43892</v>
      </c>
      <c r="B618">
        <v>174.39999399999999</v>
      </c>
      <c r="C618">
        <v>180.429993</v>
      </c>
      <c r="D618">
        <v>172.259995</v>
      </c>
      <c r="E618" s="5">
        <v>180.320007</v>
      </c>
      <c r="F618">
        <v>174.439301</v>
      </c>
      <c r="G618">
        <v>827400</v>
      </c>
    </row>
    <row r="619" spans="1:7" x14ac:dyDescent="0.35">
      <c r="A619" s="2">
        <v>43893</v>
      </c>
      <c r="B619">
        <v>180.990005</v>
      </c>
      <c r="C619">
        <v>183.19000199999999</v>
      </c>
      <c r="D619">
        <v>173.91999799999999</v>
      </c>
      <c r="E619" s="5">
        <v>175.39999399999999</v>
      </c>
      <c r="F619">
        <v>169.67976400000001</v>
      </c>
      <c r="G619">
        <v>1212400</v>
      </c>
    </row>
    <row r="620" spans="1:7" x14ac:dyDescent="0.35">
      <c r="A620" s="2">
        <v>43894</v>
      </c>
      <c r="B620">
        <v>178.89999399999999</v>
      </c>
      <c r="C620">
        <v>182.720001</v>
      </c>
      <c r="D620">
        <v>177.33999600000001</v>
      </c>
      <c r="E620" s="5">
        <v>182.69000199999999</v>
      </c>
      <c r="F620">
        <v>176.73202499999999</v>
      </c>
      <c r="G620">
        <v>664500</v>
      </c>
    </row>
    <row r="621" spans="1:7" x14ac:dyDescent="0.35">
      <c r="A621" s="2">
        <v>43895</v>
      </c>
      <c r="B621">
        <v>178.229996</v>
      </c>
      <c r="C621">
        <v>179.89999399999999</v>
      </c>
      <c r="D621">
        <v>175.10000600000001</v>
      </c>
      <c r="E621" s="5">
        <v>176.58000200000001</v>
      </c>
      <c r="F621">
        <v>170.821259</v>
      </c>
      <c r="G621">
        <v>326400</v>
      </c>
    </row>
    <row r="622" spans="1:7" x14ac:dyDescent="0.35">
      <c r="A622" s="2">
        <v>43896</v>
      </c>
      <c r="B622">
        <v>171.03999300000001</v>
      </c>
      <c r="C622">
        <v>174.11999499999999</v>
      </c>
      <c r="D622">
        <v>169.33000200000001</v>
      </c>
      <c r="E622" s="5">
        <v>173.270004</v>
      </c>
      <c r="F622">
        <v>167.61921699999999</v>
      </c>
      <c r="G622">
        <v>452000</v>
      </c>
    </row>
    <row r="623" spans="1:7" x14ac:dyDescent="0.35">
      <c r="A623" s="2">
        <v>43899</v>
      </c>
      <c r="B623">
        <v>160.300003</v>
      </c>
      <c r="C623">
        <v>165.199997</v>
      </c>
      <c r="D623">
        <v>159.009995</v>
      </c>
      <c r="E623" s="5">
        <v>159.320007</v>
      </c>
      <c r="F623">
        <v>154.124191</v>
      </c>
      <c r="G623">
        <v>669100</v>
      </c>
    </row>
    <row r="624" spans="1:7" x14ac:dyDescent="0.35">
      <c r="A624" s="2">
        <v>43900</v>
      </c>
      <c r="B624">
        <v>165.39999399999999</v>
      </c>
      <c r="C624">
        <v>167.44000199999999</v>
      </c>
      <c r="D624">
        <v>158.78999300000001</v>
      </c>
      <c r="E624" s="5">
        <v>167.44000199999999</v>
      </c>
      <c r="F624">
        <v>161.97936999999999</v>
      </c>
      <c r="G624">
        <v>587300</v>
      </c>
    </row>
    <row r="625" spans="1:7" x14ac:dyDescent="0.35">
      <c r="A625" s="2">
        <v>43901</v>
      </c>
      <c r="B625">
        <v>162.970001</v>
      </c>
      <c r="C625">
        <v>163.679993</v>
      </c>
      <c r="D625">
        <v>156.91000399999999</v>
      </c>
      <c r="E625" s="5">
        <v>158.740005</v>
      </c>
      <c r="F625">
        <v>153.563095</v>
      </c>
      <c r="G625">
        <v>1720800</v>
      </c>
    </row>
    <row r="626" spans="1:7" x14ac:dyDescent="0.35">
      <c r="A626" s="2">
        <v>43902</v>
      </c>
      <c r="B626">
        <v>146.89999399999999</v>
      </c>
      <c r="C626">
        <v>153.800003</v>
      </c>
      <c r="D626">
        <v>143.25</v>
      </c>
      <c r="E626" s="5">
        <v>143.570007</v>
      </c>
      <c r="F626">
        <v>138.88781700000001</v>
      </c>
      <c r="G626">
        <v>1135200</v>
      </c>
    </row>
    <row r="627" spans="1:7" x14ac:dyDescent="0.35">
      <c r="A627" s="2">
        <v>43903</v>
      </c>
      <c r="B627">
        <v>152.009995</v>
      </c>
      <c r="C627">
        <v>156.58999600000001</v>
      </c>
      <c r="D627">
        <v>143.86000100000001</v>
      </c>
      <c r="E627" s="5">
        <v>156.570007</v>
      </c>
      <c r="F627">
        <v>151.46386699999999</v>
      </c>
      <c r="G627">
        <v>913300</v>
      </c>
    </row>
    <row r="628" spans="1:7" x14ac:dyDescent="0.35">
      <c r="A628" s="2">
        <v>43906</v>
      </c>
      <c r="B628">
        <v>141.5</v>
      </c>
      <c r="C628">
        <v>147.259995</v>
      </c>
      <c r="D628">
        <v>136.740005</v>
      </c>
      <c r="E628" s="5">
        <v>136.740005</v>
      </c>
      <c r="F628">
        <v>132.280563</v>
      </c>
      <c r="G628">
        <v>1235700</v>
      </c>
    </row>
    <row r="629" spans="1:7" x14ac:dyDescent="0.35">
      <c r="A629" s="2">
        <v>43907</v>
      </c>
      <c r="B629">
        <v>140.33999600000001</v>
      </c>
      <c r="C629">
        <v>146.61000100000001</v>
      </c>
      <c r="D629">
        <v>135.46000699999999</v>
      </c>
      <c r="E629" s="5">
        <v>146.16999799999999</v>
      </c>
      <c r="F629">
        <v>141.40299999999999</v>
      </c>
      <c r="G629">
        <v>1412400</v>
      </c>
    </row>
    <row r="630" spans="1:7" x14ac:dyDescent="0.35">
      <c r="A630" s="2">
        <v>43908</v>
      </c>
      <c r="B630">
        <v>136.91999799999999</v>
      </c>
      <c r="C630">
        <v>140.509995</v>
      </c>
      <c r="D630">
        <v>130.070007</v>
      </c>
      <c r="E630" s="5">
        <v>137.990005</v>
      </c>
      <c r="F630">
        <v>133.48980700000001</v>
      </c>
      <c r="G630">
        <v>1849100</v>
      </c>
    </row>
    <row r="631" spans="1:7" x14ac:dyDescent="0.35">
      <c r="A631" s="2">
        <v>43909</v>
      </c>
      <c r="B631">
        <v>135.69000199999999</v>
      </c>
      <c r="C631">
        <v>141.28999300000001</v>
      </c>
      <c r="D631">
        <v>132.14999399999999</v>
      </c>
      <c r="E631" s="5">
        <v>138.300003</v>
      </c>
      <c r="F631">
        <v>133.78968800000001</v>
      </c>
      <c r="G631">
        <v>802600</v>
      </c>
    </row>
    <row r="632" spans="1:7" x14ac:dyDescent="0.35">
      <c r="A632" s="2">
        <v>43910</v>
      </c>
      <c r="B632">
        <v>139.83999600000001</v>
      </c>
      <c r="C632">
        <v>141.070007</v>
      </c>
      <c r="D632">
        <v>132.009995</v>
      </c>
      <c r="E632" s="5">
        <v>132.949997</v>
      </c>
      <c r="F632">
        <v>128.61416600000001</v>
      </c>
      <c r="G632">
        <v>1399800</v>
      </c>
    </row>
    <row r="633" spans="1:7" x14ac:dyDescent="0.35">
      <c r="A633" s="2">
        <v>43913</v>
      </c>
      <c r="B633">
        <v>131.63999899999999</v>
      </c>
      <c r="C633">
        <v>132.08999600000001</v>
      </c>
      <c r="D633">
        <v>126</v>
      </c>
      <c r="E633" s="5">
        <v>128.35000600000001</v>
      </c>
      <c r="F633">
        <v>124.164185</v>
      </c>
      <c r="G633">
        <v>852800</v>
      </c>
    </row>
    <row r="634" spans="1:7" x14ac:dyDescent="0.35">
      <c r="A634" s="2">
        <v>43914</v>
      </c>
      <c r="B634">
        <v>135.39999399999999</v>
      </c>
      <c r="C634">
        <v>141.10000600000001</v>
      </c>
      <c r="D634">
        <v>135.21000699999999</v>
      </c>
      <c r="E634" s="5">
        <v>141.10000600000001</v>
      </c>
      <c r="F634">
        <v>136.498367</v>
      </c>
      <c r="G634">
        <v>562700</v>
      </c>
    </row>
    <row r="635" spans="1:7" x14ac:dyDescent="0.35">
      <c r="A635" s="2">
        <v>43915</v>
      </c>
      <c r="B635">
        <v>140.729996</v>
      </c>
      <c r="C635">
        <v>147.78999300000001</v>
      </c>
      <c r="D635">
        <v>138.11999499999999</v>
      </c>
      <c r="E635" s="5">
        <v>142.16999799999999</v>
      </c>
      <c r="F635">
        <v>138.24086</v>
      </c>
      <c r="G635">
        <v>911600</v>
      </c>
    </row>
    <row r="636" spans="1:7" x14ac:dyDescent="0.35">
      <c r="A636" s="2">
        <v>43916</v>
      </c>
      <c r="B636">
        <v>144.11000100000001</v>
      </c>
      <c r="C636">
        <v>151.279999</v>
      </c>
      <c r="D636">
        <v>143.94000199999999</v>
      </c>
      <c r="E636" s="5">
        <v>150.259995</v>
      </c>
      <c r="F636">
        <v>146.107269</v>
      </c>
      <c r="G636">
        <v>898800</v>
      </c>
    </row>
    <row r="637" spans="1:7" x14ac:dyDescent="0.35">
      <c r="A637" s="2">
        <v>43917</v>
      </c>
      <c r="B637">
        <v>145.66999799999999</v>
      </c>
      <c r="C637">
        <v>150.08000200000001</v>
      </c>
      <c r="D637">
        <v>144.550003</v>
      </c>
      <c r="E637" s="5">
        <v>146.029999</v>
      </c>
      <c r="F637">
        <v>141.99417099999999</v>
      </c>
      <c r="G637">
        <v>962500</v>
      </c>
    </row>
    <row r="638" spans="1:7" x14ac:dyDescent="0.35">
      <c r="A638" s="2">
        <v>43920</v>
      </c>
      <c r="B638">
        <v>146.83999600000001</v>
      </c>
      <c r="C638">
        <v>150.78999300000001</v>
      </c>
      <c r="D638">
        <v>145.949997</v>
      </c>
      <c r="E638" s="5">
        <v>150.53999300000001</v>
      </c>
      <c r="F638">
        <v>146.37953200000001</v>
      </c>
      <c r="G638">
        <v>740300</v>
      </c>
    </row>
    <row r="639" spans="1:7" x14ac:dyDescent="0.35">
      <c r="A639" s="2">
        <v>43921</v>
      </c>
      <c r="B639">
        <v>150.13999899999999</v>
      </c>
      <c r="C639">
        <v>151.320007</v>
      </c>
      <c r="D639">
        <v>147.36999499999999</v>
      </c>
      <c r="E639" s="5">
        <v>148.33000200000001</v>
      </c>
      <c r="F639">
        <v>144.23060599999999</v>
      </c>
      <c r="G639">
        <v>672800</v>
      </c>
    </row>
    <row r="640" spans="1:7" x14ac:dyDescent="0.35">
      <c r="A640" s="2">
        <v>43922</v>
      </c>
      <c r="B640">
        <v>142.770004</v>
      </c>
      <c r="C640">
        <v>144.41999799999999</v>
      </c>
      <c r="D640">
        <v>140.08999600000001</v>
      </c>
      <c r="E640" s="5">
        <v>141.33000200000001</v>
      </c>
      <c r="F640">
        <v>137.424057</v>
      </c>
      <c r="G640">
        <v>418700</v>
      </c>
    </row>
    <row r="641" spans="1:7" x14ac:dyDescent="0.35">
      <c r="A641" s="2">
        <v>43923</v>
      </c>
      <c r="B641">
        <v>140.41000399999999</v>
      </c>
      <c r="C641">
        <v>145.050003</v>
      </c>
      <c r="D641">
        <v>140.41000399999999</v>
      </c>
      <c r="E641" s="5">
        <v>144.16000399999999</v>
      </c>
      <c r="F641">
        <v>140.17585800000001</v>
      </c>
      <c r="G641">
        <v>897200</v>
      </c>
    </row>
    <row r="642" spans="1:7" x14ac:dyDescent="0.35">
      <c r="A642" s="2">
        <v>43924</v>
      </c>
      <c r="B642">
        <v>143.83999600000001</v>
      </c>
      <c r="C642">
        <v>145</v>
      </c>
      <c r="D642">
        <v>140.279999</v>
      </c>
      <c r="E642" s="5">
        <v>141.83999600000001</v>
      </c>
      <c r="F642">
        <v>137.91995199999999</v>
      </c>
      <c r="G642">
        <v>400100</v>
      </c>
    </row>
    <row r="643" spans="1:7" x14ac:dyDescent="0.35">
      <c r="A643" s="2">
        <v>43927</v>
      </c>
      <c r="B643">
        <v>147.779999</v>
      </c>
      <c r="C643">
        <v>152.720001</v>
      </c>
      <c r="D643">
        <v>147.009995</v>
      </c>
      <c r="E643" s="5">
        <v>151.729996</v>
      </c>
      <c r="F643">
        <v>147.536621</v>
      </c>
      <c r="G643">
        <v>783000</v>
      </c>
    </row>
    <row r="644" spans="1:7" x14ac:dyDescent="0.35">
      <c r="A644" s="2">
        <v>43928</v>
      </c>
      <c r="B644">
        <v>157.30999800000001</v>
      </c>
      <c r="C644">
        <v>157.71000699999999</v>
      </c>
      <c r="D644">
        <v>151.91000399999999</v>
      </c>
      <c r="E644" s="5">
        <v>151.91000399999999</v>
      </c>
      <c r="F644">
        <v>147.71167</v>
      </c>
      <c r="G644">
        <v>961500</v>
      </c>
    </row>
    <row r="645" spans="1:7" x14ac:dyDescent="0.35">
      <c r="A645" s="2">
        <v>43929</v>
      </c>
      <c r="B645">
        <v>153.58000200000001</v>
      </c>
      <c r="C645">
        <v>158.10000600000001</v>
      </c>
      <c r="D645">
        <v>152.55999800000001</v>
      </c>
      <c r="E645" s="5">
        <v>157.509995</v>
      </c>
      <c r="F645">
        <v>153.156891</v>
      </c>
      <c r="G645">
        <v>482000</v>
      </c>
    </row>
    <row r="646" spans="1:7" x14ac:dyDescent="0.35">
      <c r="A646" s="2">
        <v>43930</v>
      </c>
      <c r="B646">
        <v>159.229996</v>
      </c>
      <c r="C646">
        <v>161.91000399999999</v>
      </c>
      <c r="D646">
        <v>158.58000200000001</v>
      </c>
      <c r="E646" s="5">
        <v>160.36000100000001</v>
      </c>
      <c r="F646">
        <v>155.928146</v>
      </c>
      <c r="G646">
        <v>516700</v>
      </c>
    </row>
    <row r="647" spans="1:7" x14ac:dyDescent="0.35">
      <c r="A647" s="2">
        <v>43934</v>
      </c>
      <c r="B647">
        <v>159.929993</v>
      </c>
      <c r="C647">
        <v>159.929993</v>
      </c>
      <c r="D647">
        <v>156.220001</v>
      </c>
      <c r="E647" s="5">
        <v>158.41000399999999</v>
      </c>
      <c r="F647">
        <v>154.03204299999999</v>
      </c>
      <c r="G647">
        <v>541200</v>
      </c>
    </row>
    <row r="648" spans="1:7" x14ac:dyDescent="0.35">
      <c r="A648" s="2">
        <v>43935</v>
      </c>
      <c r="B648">
        <v>161.720001</v>
      </c>
      <c r="C648">
        <v>163.58000200000001</v>
      </c>
      <c r="D648">
        <v>161.070007</v>
      </c>
      <c r="E648" s="5">
        <v>163.13999899999999</v>
      </c>
      <c r="F648">
        <v>158.63128699999999</v>
      </c>
      <c r="G648">
        <v>493000</v>
      </c>
    </row>
    <row r="649" spans="1:7" x14ac:dyDescent="0.35">
      <c r="A649" s="2">
        <v>43936</v>
      </c>
      <c r="B649">
        <v>159.66000399999999</v>
      </c>
      <c r="C649">
        <v>160.490005</v>
      </c>
      <c r="D649">
        <v>158.16999799999999</v>
      </c>
      <c r="E649" s="5">
        <v>159.55999800000001</v>
      </c>
      <c r="F649">
        <v>155.15020799999999</v>
      </c>
      <c r="G649">
        <v>590000</v>
      </c>
    </row>
    <row r="650" spans="1:7" x14ac:dyDescent="0.35">
      <c r="A650" s="2">
        <v>43937</v>
      </c>
      <c r="B650">
        <v>160.320007</v>
      </c>
      <c r="C650">
        <v>160.58999600000001</v>
      </c>
      <c r="D650">
        <v>158.14999399999999</v>
      </c>
      <c r="E650" s="5">
        <v>160.03999300000001</v>
      </c>
      <c r="F650">
        <v>155.61694299999999</v>
      </c>
      <c r="G650">
        <v>397500</v>
      </c>
    </row>
    <row r="651" spans="1:7" x14ac:dyDescent="0.35">
      <c r="A651" s="2">
        <v>43938</v>
      </c>
      <c r="B651">
        <v>163.85000600000001</v>
      </c>
      <c r="C651">
        <v>165</v>
      </c>
      <c r="D651">
        <v>162.33999600000001</v>
      </c>
      <c r="E651" s="5">
        <v>164.759995</v>
      </c>
      <c r="F651">
        <v>160.206512</v>
      </c>
      <c r="G651">
        <v>329800</v>
      </c>
    </row>
    <row r="652" spans="1:7" x14ac:dyDescent="0.35">
      <c r="A652" s="2">
        <v>43941</v>
      </c>
      <c r="B652">
        <v>162.38999899999999</v>
      </c>
      <c r="C652">
        <v>164.58000200000001</v>
      </c>
      <c r="D652">
        <v>161.699997</v>
      </c>
      <c r="E652" s="5">
        <v>161.970001</v>
      </c>
      <c r="F652">
        <v>157.49362199999999</v>
      </c>
      <c r="G652">
        <v>419300</v>
      </c>
    </row>
    <row r="653" spans="1:7" x14ac:dyDescent="0.35">
      <c r="A653" s="2">
        <v>43942</v>
      </c>
      <c r="B653">
        <v>158.820007</v>
      </c>
      <c r="C653">
        <v>159.88000500000001</v>
      </c>
      <c r="D653">
        <v>156.36999499999999</v>
      </c>
      <c r="E653" s="5">
        <v>156.88000500000001</v>
      </c>
      <c r="F653">
        <v>152.54432700000001</v>
      </c>
      <c r="G653">
        <v>373300</v>
      </c>
    </row>
    <row r="654" spans="1:7" x14ac:dyDescent="0.35">
      <c r="A654" s="2">
        <v>43943</v>
      </c>
      <c r="B654">
        <v>160.259995</v>
      </c>
      <c r="C654">
        <v>161.33999600000001</v>
      </c>
      <c r="D654">
        <v>159.179993</v>
      </c>
      <c r="E654" s="5">
        <v>160.44000199999999</v>
      </c>
      <c r="F654">
        <v>156.00593599999999</v>
      </c>
      <c r="G654">
        <v>500200</v>
      </c>
    </row>
    <row r="655" spans="1:7" x14ac:dyDescent="0.35">
      <c r="A655" s="2">
        <v>43944</v>
      </c>
      <c r="B655">
        <v>160.990005</v>
      </c>
      <c r="C655">
        <v>163.300003</v>
      </c>
      <c r="D655">
        <v>160.36999499999999</v>
      </c>
      <c r="E655" s="5">
        <v>160.479996</v>
      </c>
      <c r="F655">
        <v>156.044815</v>
      </c>
      <c r="G655">
        <v>305700</v>
      </c>
    </row>
    <row r="656" spans="1:7" x14ac:dyDescent="0.35">
      <c r="A656" s="2">
        <v>43945</v>
      </c>
      <c r="B656">
        <v>161.35000600000001</v>
      </c>
      <c r="C656">
        <v>163.179993</v>
      </c>
      <c r="D656">
        <v>160.270004</v>
      </c>
      <c r="E656" s="5">
        <v>162.759995</v>
      </c>
      <c r="F656">
        <v>158.26177999999999</v>
      </c>
      <c r="G656">
        <v>389200</v>
      </c>
    </row>
    <row r="657" spans="1:7" x14ac:dyDescent="0.35">
      <c r="A657" s="2">
        <v>43948</v>
      </c>
      <c r="B657">
        <v>163.94000199999999</v>
      </c>
      <c r="C657">
        <v>166.300003</v>
      </c>
      <c r="D657">
        <v>163.88999899999999</v>
      </c>
      <c r="E657" s="5">
        <v>165.61000100000001</v>
      </c>
      <c r="F657">
        <v>161.03303500000001</v>
      </c>
      <c r="G657">
        <v>375900</v>
      </c>
    </row>
    <row r="658" spans="1:7" x14ac:dyDescent="0.35">
      <c r="A658" s="2">
        <v>43949</v>
      </c>
      <c r="B658">
        <v>167.91999799999999</v>
      </c>
      <c r="C658">
        <v>168.30999800000001</v>
      </c>
      <c r="D658">
        <v>164.86000100000001</v>
      </c>
      <c r="E658" s="5">
        <v>165.11000100000001</v>
      </c>
      <c r="F658">
        <v>160.54686000000001</v>
      </c>
      <c r="G658">
        <v>582600</v>
      </c>
    </row>
    <row r="659" spans="1:7" x14ac:dyDescent="0.35">
      <c r="A659" s="2">
        <v>43950</v>
      </c>
      <c r="B659">
        <v>168.779999</v>
      </c>
      <c r="C659">
        <v>170.78999300000001</v>
      </c>
      <c r="D659">
        <v>168.03999300000001</v>
      </c>
      <c r="E659" s="5">
        <v>169.820007</v>
      </c>
      <c r="F659">
        <v>165.12669399999999</v>
      </c>
      <c r="G659">
        <v>379100</v>
      </c>
    </row>
    <row r="660" spans="1:7" x14ac:dyDescent="0.35">
      <c r="A660" s="2">
        <v>43951</v>
      </c>
      <c r="B660">
        <v>168.66000399999999</v>
      </c>
      <c r="C660">
        <v>169.08000200000001</v>
      </c>
      <c r="D660">
        <v>166.970001</v>
      </c>
      <c r="E660" s="5">
        <v>167.69000199999999</v>
      </c>
      <c r="F660">
        <v>163.05555699999999</v>
      </c>
      <c r="G660">
        <v>244800</v>
      </c>
    </row>
    <row r="661" spans="1:7" x14ac:dyDescent="0.35">
      <c r="A661" s="2">
        <v>43952</v>
      </c>
      <c r="B661">
        <v>164.66999799999999</v>
      </c>
      <c r="C661">
        <v>165.08999600000001</v>
      </c>
      <c r="D661">
        <v>162.36000100000001</v>
      </c>
      <c r="E661" s="5">
        <v>163.11000100000001</v>
      </c>
      <c r="F661">
        <v>158.60214199999999</v>
      </c>
      <c r="G661">
        <v>223700</v>
      </c>
    </row>
    <row r="662" spans="1:7" x14ac:dyDescent="0.35">
      <c r="A662" s="2">
        <v>43955</v>
      </c>
      <c r="B662">
        <v>161.91999799999999</v>
      </c>
      <c r="C662">
        <v>163.820007</v>
      </c>
      <c r="D662">
        <v>161</v>
      </c>
      <c r="E662" s="5">
        <v>163.720001</v>
      </c>
      <c r="F662">
        <v>159.19525100000001</v>
      </c>
      <c r="G662">
        <v>314400</v>
      </c>
    </row>
    <row r="663" spans="1:7" x14ac:dyDescent="0.35">
      <c r="A663" s="2">
        <v>43956</v>
      </c>
      <c r="B663">
        <v>165.64999399999999</v>
      </c>
      <c r="C663">
        <v>167.11999499999999</v>
      </c>
      <c r="D663">
        <v>165.05999800000001</v>
      </c>
      <c r="E663" s="5">
        <v>165.19000199999999</v>
      </c>
      <c r="F663">
        <v>160.62463399999999</v>
      </c>
      <c r="G663">
        <v>304700</v>
      </c>
    </row>
    <row r="664" spans="1:7" x14ac:dyDescent="0.35">
      <c r="A664" s="2">
        <v>43957</v>
      </c>
      <c r="B664">
        <v>166.16999799999999</v>
      </c>
      <c r="C664">
        <v>166.71000699999999</v>
      </c>
      <c r="D664">
        <v>164.179993</v>
      </c>
      <c r="E664" s="5">
        <v>164.199997</v>
      </c>
      <c r="F664">
        <v>159.662003</v>
      </c>
      <c r="G664">
        <v>291900</v>
      </c>
    </row>
    <row r="665" spans="1:7" x14ac:dyDescent="0.35">
      <c r="A665" s="2">
        <v>43958</v>
      </c>
      <c r="B665">
        <v>166.470001</v>
      </c>
      <c r="C665">
        <v>167.550003</v>
      </c>
      <c r="D665">
        <v>166.08999600000001</v>
      </c>
      <c r="E665" s="5">
        <v>166.36000100000001</v>
      </c>
      <c r="F665">
        <v>161.76229900000001</v>
      </c>
      <c r="G665">
        <v>236700</v>
      </c>
    </row>
    <row r="666" spans="1:7" x14ac:dyDescent="0.35">
      <c r="A666" s="2">
        <v>43959</v>
      </c>
      <c r="B666">
        <v>168.28999300000001</v>
      </c>
      <c r="C666">
        <v>169.699997</v>
      </c>
      <c r="D666">
        <v>167.75</v>
      </c>
      <c r="E666" s="5">
        <v>169.479996</v>
      </c>
      <c r="F666">
        <v>164.79608200000001</v>
      </c>
      <c r="G666">
        <v>527600</v>
      </c>
    </row>
    <row r="667" spans="1:7" x14ac:dyDescent="0.35">
      <c r="A667" s="2">
        <v>43962</v>
      </c>
      <c r="B667">
        <v>168.13999899999999</v>
      </c>
      <c r="C667">
        <v>170.35000600000001</v>
      </c>
      <c r="D667">
        <v>167.91999799999999</v>
      </c>
      <c r="E667" s="5">
        <v>169.449997</v>
      </c>
      <c r="F667">
        <v>164.76689099999999</v>
      </c>
      <c r="G667">
        <v>138400</v>
      </c>
    </row>
    <row r="668" spans="1:7" x14ac:dyDescent="0.35">
      <c r="A668" s="2">
        <v>43963</v>
      </c>
      <c r="B668">
        <v>170.270004</v>
      </c>
      <c r="C668">
        <v>170.44000199999999</v>
      </c>
      <c r="D668">
        <v>165.83999600000001</v>
      </c>
      <c r="E668" s="5">
        <v>165.88000500000001</v>
      </c>
      <c r="F668">
        <v>161.29557800000001</v>
      </c>
      <c r="G668">
        <v>1128400</v>
      </c>
    </row>
    <row r="669" spans="1:7" x14ac:dyDescent="0.35">
      <c r="A669" s="2">
        <v>43964</v>
      </c>
      <c r="B669">
        <v>165.36999499999999</v>
      </c>
      <c r="C669">
        <v>165.929993</v>
      </c>
      <c r="D669">
        <v>161.03999300000001</v>
      </c>
      <c r="E669" s="5">
        <v>162.509995</v>
      </c>
      <c r="F669">
        <v>158.01870700000001</v>
      </c>
      <c r="G669">
        <v>296300</v>
      </c>
    </row>
    <row r="670" spans="1:7" x14ac:dyDescent="0.35">
      <c r="A670" s="2">
        <v>43965</v>
      </c>
      <c r="B670">
        <v>161.08000200000001</v>
      </c>
      <c r="C670">
        <v>164.529999</v>
      </c>
      <c r="D670">
        <v>159.16999799999999</v>
      </c>
      <c r="E670" s="5">
        <v>164.529999</v>
      </c>
      <c r="F670">
        <v>159.98287999999999</v>
      </c>
      <c r="G670">
        <v>395800</v>
      </c>
    </row>
    <row r="671" spans="1:7" x14ac:dyDescent="0.35">
      <c r="A671" s="2">
        <v>43966</v>
      </c>
      <c r="B671">
        <v>163.050003</v>
      </c>
      <c r="C671">
        <v>165.479996</v>
      </c>
      <c r="D671">
        <v>162.479996</v>
      </c>
      <c r="E671" s="5">
        <v>165.479996</v>
      </c>
      <c r="F671">
        <v>160.906631</v>
      </c>
      <c r="G671">
        <v>283100</v>
      </c>
    </row>
    <row r="672" spans="1:7" x14ac:dyDescent="0.35">
      <c r="A672" s="2">
        <v>43969</v>
      </c>
      <c r="B672">
        <v>169.520004</v>
      </c>
      <c r="C672">
        <v>171.83000200000001</v>
      </c>
      <c r="D672">
        <v>169.520004</v>
      </c>
      <c r="E672" s="5">
        <v>170.71000699999999</v>
      </c>
      <c r="F672">
        <v>165.992096</v>
      </c>
      <c r="G672">
        <v>225900</v>
      </c>
    </row>
    <row r="673" spans="1:7" x14ac:dyDescent="0.35">
      <c r="A673" s="2">
        <v>43970</v>
      </c>
      <c r="B673">
        <v>170.520004</v>
      </c>
      <c r="C673">
        <v>171.63999899999999</v>
      </c>
      <c r="D673">
        <v>169.03999300000001</v>
      </c>
      <c r="E673" s="5">
        <v>169.03999300000001</v>
      </c>
      <c r="F673">
        <v>164.36823999999999</v>
      </c>
      <c r="G673">
        <v>366600</v>
      </c>
    </row>
    <row r="674" spans="1:7" x14ac:dyDescent="0.35">
      <c r="A674" s="2">
        <v>43971</v>
      </c>
      <c r="B674">
        <v>171.479996</v>
      </c>
      <c r="C674">
        <v>172.66999799999999</v>
      </c>
      <c r="D674">
        <v>171.36000100000001</v>
      </c>
      <c r="E674" s="5">
        <v>172.05999800000001</v>
      </c>
      <c r="F674">
        <v>167.30476400000001</v>
      </c>
      <c r="G674">
        <v>235400</v>
      </c>
    </row>
    <row r="675" spans="1:7" x14ac:dyDescent="0.35">
      <c r="A675" s="2">
        <v>43972</v>
      </c>
      <c r="B675">
        <v>171.83999600000001</v>
      </c>
      <c r="C675">
        <v>172.550003</v>
      </c>
      <c r="D675">
        <v>170.30999800000001</v>
      </c>
      <c r="E675" s="5">
        <v>170.990005</v>
      </c>
      <c r="F675">
        <v>166.264343</v>
      </c>
      <c r="G675">
        <v>258400</v>
      </c>
    </row>
    <row r="676" spans="1:7" x14ac:dyDescent="0.35">
      <c r="A676" s="2">
        <v>43973</v>
      </c>
      <c r="B676">
        <v>170.91999799999999</v>
      </c>
      <c r="C676">
        <v>171.61000100000001</v>
      </c>
      <c r="D676">
        <v>170.21000699999999</v>
      </c>
      <c r="E676" s="5">
        <v>171.44000199999999</v>
      </c>
      <c r="F676">
        <v>166.70190400000001</v>
      </c>
      <c r="G676">
        <v>271100</v>
      </c>
    </row>
    <row r="677" spans="1:7" x14ac:dyDescent="0.35">
      <c r="A677" s="2">
        <v>43977</v>
      </c>
      <c r="B677">
        <v>175.38000500000001</v>
      </c>
      <c r="C677">
        <v>175.66000399999999</v>
      </c>
      <c r="D677">
        <v>173.729996</v>
      </c>
      <c r="E677" s="5">
        <v>173.88000500000001</v>
      </c>
      <c r="F677">
        <v>169.07450900000001</v>
      </c>
      <c r="G677">
        <v>279700</v>
      </c>
    </row>
    <row r="678" spans="1:7" x14ac:dyDescent="0.35">
      <c r="A678" s="2">
        <v>43978</v>
      </c>
      <c r="B678">
        <v>175.69000199999999</v>
      </c>
      <c r="C678">
        <v>176.720001</v>
      </c>
      <c r="D678">
        <v>172.570007</v>
      </c>
      <c r="E678" s="5">
        <v>176.720001</v>
      </c>
      <c r="F678">
        <v>171.835983</v>
      </c>
      <c r="G678">
        <v>643100</v>
      </c>
    </row>
    <row r="679" spans="1:7" x14ac:dyDescent="0.35">
      <c r="A679" s="2">
        <v>43979</v>
      </c>
      <c r="B679">
        <v>177.30999800000001</v>
      </c>
      <c r="C679">
        <v>178.429993</v>
      </c>
      <c r="D679">
        <v>175.66000399999999</v>
      </c>
      <c r="E679" s="5">
        <v>175.979996</v>
      </c>
      <c r="F679">
        <v>171.11644000000001</v>
      </c>
      <c r="G679">
        <v>203900</v>
      </c>
    </row>
    <row r="680" spans="1:7" x14ac:dyDescent="0.35">
      <c r="A680" s="2">
        <v>43980</v>
      </c>
      <c r="B680">
        <v>175.58999600000001</v>
      </c>
      <c r="C680">
        <v>177.08999600000001</v>
      </c>
      <c r="D680">
        <v>174.08999600000001</v>
      </c>
      <c r="E680" s="5">
        <v>176.63000500000001</v>
      </c>
      <c r="F680">
        <v>171.74847399999999</v>
      </c>
      <c r="G680">
        <v>334100</v>
      </c>
    </row>
    <row r="681" spans="1:7" x14ac:dyDescent="0.35">
      <c r="A681" s="2">
        <v>43983</v>
      </c>
      <c r="B681">
        <v>176.429993</v>
      </c>
      <c r="C681">
        <v>178.25</v>
      </c>
      <c r="D681">
        <v>176.25</v>
      </c>
      <c r="E681" s="5">
        <v>177.740005</v>
      </c>
      <c r="F681">
        <v>172.82782</v>
      </c>
      <c r="G681">
        <v>324000</v>
      </c>
    </row>
    <row r="682" spans="1:7" x14ac:dyDescent="0.35">
      <c r="A682" s="2">
        <v>43984</v>
      </c>
      <c r="B682">
        <v>178.36000100000001</v>
      </c>
      <c r="C682">
        <v>179.300003</v>
      </c>
      <c r="D682">
        <v>177.53999300000001</v>
      </c>
      <c r="E682" s="5">
        <v>179.300003</v>
      </c>
      <c r="F682">
        <v>174.34468100000001</v>
      </c>
      <c r="G682">
        <v>138600</v>
      </c>
    </row>
    <row r="683" spans="1:7" x14ac:dyDescent="0.35">
      <c r="A683" s="2">
        <v>43985</v>
      </c>
      <c r="B683">
        <v>180.36000100000001</v>
      </c>
      <c r="C683">
        <v>182.36999499999999</v>
      </c>
      <c r="D683">
        <v>180.300003</v>
      </c>
      <c r="E683" s="5">
        <v>181.83999600000001</v>
      </c>
      <c r="F683">
        <v>176.81445299999999</v>
      </c>
      <c r="G683">
        <v>358800</v>
      </c>
    </row>
    <row r="684" spans="1:7" x14ac:dyDescent="0.35">
      <c r="A684" s="2">
        <v>43986</v>
      </c>
      <c r="B684">
        <v>181.11000100000001</v>
      </c>
      <c r="C684">
        <v>182.33000200000001</v>
      </c>
      <c r="D684">
        <v>180.08000200000001</v>
      </c>
      <c r="E684" s="5">
        <v>181.320007</v>
      </c>
      <c r="F684">
        <v>176.30888400000001</v>
      </c>
      <c r="G684">
        <v>149300</v>
      </c>
    </row>
    <row r="685" spans="1:7" x14ac:dyDescent="0.35">
      <c r="A685" s="2">
        <v>43987</v>
      </c>
      <c r="B685">
        <v>185.13000500000001</v>
      </c>
      <c r="C685">
        <v>187.429993</v>
      </c>
      <c r="D685">
        <v>185.070007</v>
      </c>
      <c r="E685" s="5">
        <v>186.10000600000001</v>
      </c>
      <c r="F685">
        <v>180.95675700000001</v>
      </c>
      <c r="G685">
        <v>523000</v>
      </c>
    </row>
    <row r="686" spans="1:7" x14ac:dyDescent="0.35">
      <c r="A686" s="2">
        <v>43990</v>
      </c>
      <c r="B686">
        <v>187.16000399999999</v>
      </c>
      <c r="C686">
        <v>188.80999800000001</v>
      </c>
      <c r="D686">
        <v>186.63000500000001</v>
      </c>
      <c r="E686" s="5">
        <v>188.80999800000001</v>
      </c>
      <c r="F686">
        <v>183.59184300000001</v>
      </c>
      <c r="G686">
        <v>1046900</v>
      </c>
    </row>
    <row r="687" spans="1:7" x14ac:dyDescent="0.35">
      <c r="A687" s="2">
        <v>43991</v>
      </c>
      <c r="B687">
        <v>186.86000100000001</v>
      </c>
      <c r="C687">
        <v>187.970001</v>
      </c>
      <c r="D687">
        <v>186.11000100000001</v>
      </c>
      <c r="E687" s="5">
        <v>186.96000699999999</v>
      </c>
      <c r="F687">
        <v>181.79299900000001</v>
      </c>
      <c r="G687">
        <v>367000</v>
      </c>
    </row>
    <row r="688" spans="1:7" x14ac:dyDescent="0.35">
      <c r="A688" s="2">
        <v>43992</v>
      </c>
      <c r="B688">
        <v>187.199997</v>
      </c>
      <c r="C688">
        <v>187.71000699999999</v>
      </c>
      <c r="D688">
        <v>185.14999399999999</v>
      </c>
      <c r="E688" s="5">
        <v>185.58000200000001</v>
      </c>
      <c r="F688">
        <v>180.45112599999999</v>
      </c>
      <c r="G688">
        <v>332200</v>
      </c>
    </row>
    <row r="689" spans="1:7" x14ac:dyDescent="0.35">
      <c r="A689" s="2">
        <v>43993</v>
      </c>
      <c r="B689">
        <v>180.279999</v>
      </c>
      <c r="C689">
        <v>181.28999300000001</v>
      </c>
      <c r="D689">
        <v>174.449997</v>
      </c>
      <c r="E689" s="5">
        <v>174.529999</v>
      </c>
      <c r="F689">
        <v>169.70649700000001</v>
      </c>
      <c r="G689">
        <v>407300</v>
      </c>
    </row>
    <row r="690" spans="1:7" x14ac:dyDescent="0.35">
      <c r="A690" s="2">
        <v>43994</v>
      </c>
      <c r="B690">
        <v>179.38999899999999</v>
      </c>
      <c r="C690">
        <v>179.83999600000001</v>
      </c>
      <c r="D690">
        <v>173.58000200000001</v>
      </c>
      <c r="E690" s="5">
        <v>176.990005</v>
      </c>
      <c r="F690">
        <v>172.09854100000001</v>
      </c>
      <c r="G690">
        <v>259100</v>
      </c>
    </row>
    <row r="691" spans="1:7" x14ac:dyDescent="0.35">
      <c r="A691" s="2">
        <v>43997</v>
      </c>
      <c r="B691">
        <v>172.36999499999999</v>
      </c>
      <c r="C691">
        <v>178.83999600000001</v>
      </c>
      <c r="D691">
        <v>171.88999899999999</v>
      </c>
      <c r="E691" s="5">
        <v>178.21000699999999</v>
      </c>
      <c r="F691">
        <v>173.873245</v>
      </c>
      <c r="G691">
        <v>375000</v>
      </c>
    </row>
    <row r="692" spans="1:7" x14ac:dyDescent="0.35">
      <c r="A692" s="2">
        <v>43998</v>
      </c>
      <c r="B692">
        <v>183.25</v>
      </c>
      <c r="C692">
        <v>183.39999399999999</v>
      </c>
      <c r="D692">
        <v>178.85000600000001</v>
      </c>
      <c r="E692" s="5">
        <v>181.63999899999999</v>
      </c>
      <c r="F692">
        <v>177.21977200000001</v>
      </c>
      <c r="G692">
        <v>368900</v>
      </c>
    </row>
    <row r="693" spans="1:7" x14ac:dyDescent="0.35">
      <c r="A693" s="2">
        <v>43999</v>
      </c>
      <c r="B693">
        <v>182.429993</v>
      </c>
      <c r="C693">
        <v>182.429993</v>
      </c>
      <c r="D693">
        <v>180.36000100000001</v>
      </c>
      <c r="E693" s="5">
        <v>180.740005</v>
      </c>
      <c r="F693">
        <v>176.34170499999999</v>
      </c>
      <c r="G693">
        <v>194400</v>
      </c>
    </row>
    <row r="694" spans="1:7" x14ac:dyDescent="0.35">
      <c r="A694" s="2">
        <v>44000</v>
      </c>
      <c r="B694">
        <v>179.699997</v>
      </c>
      <c r="C694">
        <v>181.28999300000001</v>
      </c>
      <c r="D694">
        <v>179.66999799999999</v>
      </c>
      <c r="E694" s="5">
        <v>180.86000100000001</v>
      </c>
      <c r="F694">
        <v>176.45877100000001</v>
      </c>
      <c r="G694">
        <v>282200</v>
      </c>
    </row>
    <row r="695" spans="1:7" x14ac:dyDescent="0.35">
      <c r="A695" s="2">
        <v>44001</v>
      </c>
      <c r="B695">
        <v>183.14999399999999</v>
      </c>
      <c r="C695">
        <v>183.14999399999999</v>
      </c>
      <c r="D695">
        <v>179.11000100000001</v>
      </c>
      <c r="E695" s="5">
        <v>179.88000500000001</v>
      </c>
      <c r="F695">
        <v>175.50260900000001</v>
      </c>
      <c r="G695">
        <v>302000</v>
      </c>
    </row>
    <row r="696" spans="1:7" x14ac:dyDescent="0.35">
      <c r="A696" s="2">
        <v>44004</v>
      </c>
      <c r="B696">
        <v>179.479996</v>
      </c>
      <c r="C696">
        <v>181.320007</v>
      </c>
      <c r="D696">
        <v>178.779999</v>
      </c>
      <c r="E696" s="5">
        <v>181.08000200000001</v>
      </c>
      <c r="F696">
        <v>176.673416</v>
      </c>
      <c r="G696">
        <v>150900</v>
      </c>
    </row>
    <row r="697" spans="1:7" x14ac:dyDescent="0.35">
      <c r="A697" s="2">
        <v>44005</v>
      </c>
      <c r="B697">
        <v>182.75</v>
      </c>
      <c r="C697">
        <v>183.25</v>
      </c>
      <c r="D697">
        <v>181.699997</v>
      </c>
      <c r="E697" s="5">
        <v>181.800003</v>
      </c>
      <c r="F697">
        <v>177.3759</v>
      </c>
      <c r="G697">
        <v>174100</v>
      </c>
    </row>
    <row r="698" spans="1:7" x14ac:dyDescent="0.35">
      <c r="A698" s="2">
        <v>44006</v>
      </c>
      <c r="B698">
        <v>180.449997</v>
      </c>
      <c r="C698">
        <v>180.80999800000001</v>
      </c>
      <c r="D698">
        <v>175.86000100000001</v>
      </c>
      <c r="E698" s="5">
        <v>176.96000699999999</v>
      </c>
      <c r="F698">
        <v>172.65368699999999</v>
      </c>
      <c r="G698">
        <v>249500</v>
      </c>
    </row>
    <row r="699" spans="1:7" x14ac:dyDescent="0.35">
      <c r="A699" s="2">
        <v>44007</v>
      </c>
      <c r="B699">
        <v>176.53999300000001</v>
      </c>
      <c r="C699">
        <v>179.13000500000001</v>
      </c>
      <c r="D699">
        <v>175.38000500000001</v>
      </c>
      <c r="E699" s="5">
        <v>178.970001</v>
      </c>
      <c r="F699">
        <v>174.614746</v>
      </c>
      <c r="G699">
        <v>369600</v>
      </c>
    </row>
    <row r="700" spans="1:7" x14ac:dyDescent="0.35">
      <c r="A700" s="2">
        <v>44008</v>
      </c>
      <c r="B700">
        <v>178.270004</v>
      </c>
      <c r="C700">
        <v>178.429993</v>
      </c>
      <c r="D700">
        <v>174.60000600000001</v>
      </c>
      <c r="E700" s="5">
        <v>174.88000500000001</v>
      </c>
      <c r="F700">
        <v>170.62429800000001</v>
      </c>
      <c r="G700">
        <v>596400</v>
      </c>
    </row>
    <row r="701" spans="1:7" x14ac:dyDescent="0.35">
      <c r="A701" s="2">
        <v>44011</v>
      </c>
      <c r="B701">
        <v>175.66999799999999</v>
      </c>
      <c r="C701">
        <v>177.520004</v>
      </c>
      <c r="D701">
        <v>174.199997</v>
      </c>
      <c r="E701" s="5">
        <v>177.470001</v>
      </c>
      <c r="F701">
        <v>173.151276</v>
      </c>
      <c r="G701">
        <v>283600</v>
      </c>
    </row>
    <row r="702" spans="1:7" x14ac:dyDescent="0.35">
      <c r="A702" s="2">
        <v>44012</v>
      </c>
      <c r="B702">
        <v>177.279999</v>
      </c>
      <c r="C702">
        <v>180.88999899999999</v>
      </c>
      <c r="D702">
        <v>177.270004</v>
      </c>
      <c r="E702" s="5">
        <v>180.05999800000001</v>
      </c>
      <c r="F702">
        <v>175.678223</v>
      </c>
      <c r="G702">
        <v>310700</v>
      </c>
    </row>
    <row r="703" spans="1:7" x14ac:dyDescent="0.35">
      <c r="A703" s="2">
        <v>44013</v>
      </c>
      <c r="B703">
        <v>180.529999</v>
      </c>
      <c r="C703">
        <v>181.83999600000001</v>
      </c>
      <c r="D703">
        <v>180.220001</v>
      </c>
      <c r="E703" s="5">
        <v>180.979996</v>
      </c>
      <c r="F703">
        <v>176.57586699999999</v>
      </c>
      <c r="G703">
        <v>280700</v>
      </c>
    </row>
    <row r="704" spans="1:7" x14ac:dyDescent="0.35">
      <c r="A704" s="2">
        <v>44014</v>
      </c>
      <c r="B704">
        <v>183.28999300000001</v>
      </c>
      <c r="C704">
        <v>184.19000199999999</v>
      </c>
      <c r="D704">
        <v>181.66000399999999</v>
      </c>
      <c r="E704" s="5">
        <v>181.929993</v>
      </c>
      <c r="F704">
        <v>177.50273100000001</v>
      </c>
      <c r="G704">
        <v>149500</v>
      </c>
    </row>
    <row r="705" spans="1:7" x14ac:dyDescent="0.35">
      <c r="A705" s="2">
        <v>44018</v>
      </c>
      <c r="B705">
        <v>184.529999</v>
      </c>
      <c r="C705">
        <v>185.16999799999999</v>
      </c>
      <c r="D705">
        <v>184.009995</v>
      </c>
      <c r="E705" s="5">
        <v>184.759995</v>
      </c>
      <c r="F705">
        <v>180.26383999999999</v>
      </c>
      <c r="G705">
        <v>302600</v>
      </c>
    </row>
    <row r="706" spans="1:7" x14ac:dyDescent="0.35">
      <c r="A706" s="2">
        <v>44019</v>
      </c>
      <c r="B706">
        <v>183.85000600000001</v>
      </c>
      <c r="C706">
        <v>185.13999899999999</v>
      </c>
      <c r="D706">
        <v>182.66999799999999</v>
      </c>
      <c r="E706" s="5">
        <v>182.779999</v>
      </c>
      <c r="F706">
        <v>178.33204699999999</v>
      </c>
      <c r="G706">
        <v>150800</v>
      </c>
    </row>
    <row r="707" spans="1:7" x14ac:dyDescent="0.35">
      <c r="A707" s="2">
        <v>44020</v>
      </c>
      <c r="B707">
        <v>183.39999399999999</v>
      </c>
      <c r="C707">
        <v>184.41999799999999</v>
      </c>
      <c r="D707">
        <v>182.33999600000001</v>
      </c>
      <c r="E707" s="5">
        <v>184.300003</v>
      </c>
      <c r="F707">
        <v>179.81504799999999</v>
      </c>
      <c r="G707">
        <v>342100</v>
      </c>
    </row>
    <row r="708" spans="1:7" x14ac:dyDescent="0.35">
      <c r="A708" s="2">
        <v>44021</v>
      </c>
      <c r="B708">
        <v>184.75</v>
      </c>
      <c r="C708">
        <v>184.91999799999999</v>
      </c>
      <c r="D708">
        <v>181.020004</v>
      </c>
      <c r="E708" s="5">
        <v>183.179993</v>
      </c>
      <c r="F708">
        <v>178.72233600000001</v>
      </c>
      <c r="G708">
        <v>238300</v>
      </c>
    </row>
    <row r="709" spans="1:7" x14ac:dyDescent="0.35">
      <c r="A709" s="2">
        <v>44022</v>
      </c>
      <c r="B709">
        <v>183.050003</v>
      </c>
      <c r="C709">
        <v>185.279999</v>
      </c>
      <c r="D709">
        <v>182.36999499999999</v>
      </c>
      <c r="E709" s="5">
        <v>185.13000500000001</v>
      </c>
      <c r="F709">
        <v>180.624863</v>
      </c>
      <c r="G709">
        <v>134400</v>
      </c>
    </row>
    <row r="710" spans="1:7" x14ac:dyDescent="0.35">
      <c r="A710" s="2">
        <v>44025</v>
      </c>
      <c r="B710">
        <v>186.520004</v>
      </c>
      <c r="C710">
        <v>188.229996</v>
      </c>
      <c r="D710">
        <v>182.86000100000001</v>
      </c>
      <c r="E710" s="5">
        <v>183.070007</v>
      </c>
      <c r="F710">
        <v>178.615005</v>
      </c>
      <c r="G710">
        <v>240200</v>
      </c>
    </row>
    <row r="711" spans="1:7" x14ac:dyDescent="0.35">
      <c r="A711" s="2">
        <v>44026</v>
      </c>
      <c r="B711">
        <v>182.279999</v>
      </c>
      <c r="C711">
        <v>185.759995</v>
      </c>
      <c r="D711">
        <v>181.479996</v>
      </c>
      <c r="E711" s="5">
        <v>185.470001</v>
      </c>
      <c r="F711">
        <v>180.956558</v>
      </c>
      <c r="G711">
        <v>352700</v>
      </c>
    </row>
    <row r="712" spans="1:7" x14ac:dyDescent="0.35">
      <c r="A712" s="2">
        <v>44027</v>
      </c>
      <c r="B712">
        <v>187.759995</v>
      </c>
      <c r="C712">
        <v>188.279999</v>
      </c>
      <c r="D712">
        <v>186.070007</v>
      </c>
      <c r="E712" s="5">
        <v>187.740005</v>
      </c>
      <c r="F712">
        <v>183.17134100000001</v>
      </c>
      <c r="G712">
        <v>228000</v>
      </c>
    </row>
    <row r="713" spans="1:7" x14ac:dyDescent="0.35">
      <c r="A713" s="2">
        <v>44028</v>
      </c>
      <c r="B713">
        <v>186.529999</v>
      </c>
      <c r="C713">
        <v>187.28999300000001</v>
      </c>
      <c r="D713">
        <v>186.11000100000001</v>
      </c>
      <c r="E713" s="5">
        <v>187.009995</v>
      </c>
      <c r="F713">
        <v>182.459091</v>
      </c>
      <c r="G713">
        <v>184300</v>
      </c>
    </row>
    <row r="714" spans="1:7" x14ac:dyDescent="0.35">
      <c r="A714" s="2">
        <v>44029</v>
      </c>
      <c r="B714">
        <v>187.66999799999999</v>
      </c>
      <c r="C714">
        <v>188.16000399999999</v>
      </c>
      <c r="D714">
        <v>186.55999800000001</v>
      </c>
      <c r="E714" s="5">
        <v>187.63999899999999</v>
      </c>
      <c r="F714">
        <v>183.07377600000001</v>
      </c>
      <c r="G714">
        <v>203800</v>
      </c>
    </row>
    <row r="715" spans="1:7" x14ac:dyDescent="0.35">
      <c r="A715" s="2">
        <v>44032</v>
      </c>
      <c r="B715">
        <v>187.53999300000001</v>
      </c>
      <c r="C715">
        <v>189.720001</v>
      </c>
      <c r="D715">
        <v>187.16000399999999</v>
      </c>
      <c r="E715" s="5">
        <v>189.220001</v>
      </c>
      <c r="F715">
        <v>184.61532600000001</v>
      </c>
      <c r="G715">
        <v>209400</v>
      </c>
    </row>
    <row r="716" spans="1:7" x14ac:dyDescent="0.35">
      <c r="A716" s="2">
        <v>44033</v>
      </c>
      <c r="B716">
        <v>190.509995</v>
      </c>
      <c r="C716">
        <v>190.86000100000001</v>
      </c>
      <c r="D716">
        <v>189.16000399999999</v>
      </c>
      <c r="E716" s="5">
        <v>189.770004</v>
      </c>
      <c r="F716">
        <v>185.15194700000001</v>
      </c>
      <c r="G716">
        <v>324400</v>
      </c>
    </row>
    <row r="717" spans="1:7" x14ac:dyDescent="0.35">
      <c r="A717" s="2">
        <v>44034</v>
      </c>
      <c r="B717">
        <v>189.44000199999999</v>
      </c>
      <c r="C717">
        <v>190.979996</v>
      </c>
      <c r="D717">
        <v>189.41000399999999</v>
      </c>
      <c r="E717" s="5">
        <v>190.720001</v>
      </c>
      <c r="F717">
        <v>186.07882699999999</v>
      </c>
      <c r="G717">
        <v>453400</v>
      </c>
    </row>
    <row r="718" spans="1:7" x14ac:dyDescent="0.35">
      <c r="A718" s="2">
        <v>44035</v>
      </c>
      <c r="B718">
        <v>190.529999</v>
      </c>
      <c r="C718">
        <v>191.259995</v>
      </c>
      <c r="D718">
        <v>187.69000199999999</v>
      </c>
      <c r="E718" s="5">
        <v>188.570007</v>
      </c>
      <c r="F718">
        <v>183.981155</v>
      </c>
      <c r="G718">
        <v>203400</v>
      </c>
    </row>
    <row r="719" spans="1:7" x14ac:dyDescent="0.35">
      <c r="A719" s="2">
        <v>44036</v>
      </c>
      <c r="B719">
        <v>187.5</v>
      </c>
      <c r="C719">
        <v>187.979996</v>
      </c>
      <c r="D719">
        <v>186.30999800000001</v>
      </c>
      <c r="E719" s="5">
        <v>187.279999</v>
      </c>
      <c r="F719">
        <v>182.72251900000001</v>
      </c>
      <c r="G719">
        <v>171900</v>
      </c>
    </row>
    <row r="720" spans="1:7" x14ac:dyDescent="0.35">
      <c r="A720" s="2">
        <v>44039</v>
      </c>
      <c r="B720">
        <v>187.61000100000001</v>
      </c>
      <c r="C720">
        <v>188.85000600000001</v>
      </c>
      <c r="D720">
        <v>187.13000500000001</v>
      </c>
      <c r="E720" s="5">
        <v>188.770004</v>
      </c>
      <c r="F720">
        <v>184.17628500000001</v>
      </c>
      <c r="G720">
        <v>199800</v>
      </c>
    </row>
    <row r="721" spans="1:7" x14ac:dyDescent="0.35">
      <c r="A721" s="2">
        <v>44040</v>
      </c>
      <c r="B721">
        <v>188.199997</v>
      </c>
      <c r="C721">
        <v>188.979996</v>
      </c>
      <c r="D721">
        <v>187.300003</v>
      </c>
      <c r="E721" s="5">
        <v>187.449997</v>
      </c>
      <c r="F721">
        <v>182.888397</v>
      </c>
      <c r="G721">
        <v>77300</v>
      </c>
    </row>
    <row r="722" spans="1:7" x14ac:dyDescent="0.35">
      <c r="A722" s="2">
        <v>44041</v>
      </c>
      <c r="B722">
        <v>188.020004</v>
      </c>
      <c r="C722">
        <v>190.36000100000001</v>
      </c>
      <c r="D722">
        <v>188.020004</v>
      </c>
      <c r="E722" s="5">
        <v>189.96000699999999</v>
      </c>
      <c r="F722">
        <v>185.33734100000001</v>
      </c>
      <c r="G722">
        <v>147200</v>
      </c>
    </row>
    <row r="723" spans="1:7" x14ac:dyDescent="0.35">
      <c r="A723" s="2">
        <v>44042</v>
      </c>
      <c r="B723">
        <v>187.96000699999999</v>
      </c>
      <c r="C723">
        <v>189.64999399999999</v>
      </c>
      <c r="D723">
        <v>186.949997</v>
      </c>
      <c r="E723" s="5">
        <v>189.36999499999999</v>
      </c>
      <c r="F723">
        <v>184.761673</v>
      </c>
      <c r="G723">
        <v>149600</v>
      </c>
    </row>
    <row r="724" spans="1:7" x14ac:dyDescent="0.35">
      <c r="A724" s="2">
        <v>44043</v>
      </c>
      <c r="B724">
        <v>190.30999800000001</v>
      </c>
      <c r="C724">
        <v>190.550003</v>
      </c>
      <c r="D724">
        <v>187.63999899999999</v>
      </c>
      <c r="E724" s="5">
        <v>190.449997</v>
      </c>
      <c r="F724">
        <v>185.81539900000001</v>
      </c>
      <c r="G724">
        <v>167400</v>
      </c>
    </row>
    <row r="725" spans="1:7" x14ac:dyDescent="0.35">
      <c r="A725" s="2">
        <v>44046</v>
      </c>
      <c r="B725">
        <v>191.449997</v>
      </c>
      <c r="C725">
        <v>192.58999600000001</v>
      </c>
      <c r="D725">
        <v>191.259995</v>
      </c>
      <c r="E725" s="5">
        <v>192.08000200000001</v>
      </c>
      <c r="F725">
        <v>187.405731</v>
      </c>
      <c r="G725">
        <v>143200</v>
      </c>
    </row>
    <row r="726" spans="1:7" x14ac:dyDescent="0.35">
      <c r="A726" s="2">
        <v>44047</v>
      </c>
      <c r="B726">
        <v>191.78999300000001</v>
      </c>
      <c r="C726">
        <v>192.96000699999999</v>
      </c>
      <c r="D726">
        <v>191.71000699999999</v>
      </c>
      <c r="E726" s="5">
        <v>192.96000699999999</v>
      </c>
      <c r="F726">
        <v>188.264297</v>
      </c>
      <c r="G726">
        <v>87700</v>
      </c>
    </row>
    <row r="727" spans="1:7" x14ac:dyDescent="0.35">
      <c r="A727" s="2">
        <v>44048</v>
      </c>
      <c r="B727">
        <v>193.66999799999999</v>
      </c>
      <c r="C727">
        <v>194.38999899999999</v>
      </c>
      <c r="D727">
        <v>193.66999799999999</v>
      </c>
      <c r="E727" s="5">
        <v>194.36000100000001</v>
      </c>
      <c r="F727">
        <v>189.63026400000001</v>
      </c>
      <c r="G727">
        <v>90700</v>
      </c>
    </row>
    <row r="728" spans="1:7" x14ac:dyDescent="0.35">
      <c r="A728" s="2">
        <v>44049</v>
      </c>
      <c r="B728">
        <v>194</v>
      </c>
      <c r="C728">
        <v>195.41999799999999</v>
      </c>
      <c r="D728">
        <v>193.740005</v>
      </c>
      <c r="E728" s="5">
        <v>195.279999</v>
      </c>
      <c r="F728">
        <v>190.52784700000001</v>
      </c>
      <c r="G728">
        <v>254600</v>
      </c>
    </row>
    <row r="729" spans="1:7" x14ac:dyDescent="0.35">
      <c r="A729" s="2">
        <v>44050</v>
      </c>
      <c r="B729">
        <v>194.679993</v>
      </c>
      <c r="C729">
        <v>195.60000600000001</v>
      </c>
      <c r="D729">
        <v>194.10000600000001</v>
      </c>
      <c r="E729" s="5">
        <v>195.449997</v>
      </c>
      <c r="F729">
        <v>190.69371000000001</v>
      </c>
      <c r="G729">
        <v>163500</v>
      </c>
    </row>
    <row r="730" spans="1:7" x14ac:dyDescent="0.35">
      <c r="A730" s="2">
        <v>44053</v>
      </c>
      <c r="B730">
        <v>195.740005</v>
      </c>
      <c r="C730">
        <v>196.10000600000001</v>
      </c>
      <c r="D730">
        <v>194.66000399999999</v>
      </c>
      <c r="E730" s="5">
        <v>196</v>
      </c>
      <c r="F730">
        <v>191.23036200000001</v>
      </c>
      <c r="G730">
        <v>77800</v>
      </c>
    </row>
    <row r="731" spans="1:7" x14ac:dyDescent="0.35">
      <c r="A731" s="2">
        <v>44054</v>
      </c>
      <c r="B731">
        <v>196.91000399999999</v>
      </c>
      <c r="C731">
        <v>197.240005</v>
      </c>
      <c r="D731">
        <v>194.029999</v>
      </c>
      <c r="E731" s="5">
        <v>194.35000600000001</v>
      </c>
      <c r="F731">
        <v>189.620499</v>
      </c>
      <c r="G731">
        <v>151600</v>
      </c>
    </row>
    <row r="732" spans="1:7" x14ac:dyDescent="0.35">
      <c r="A732" s="2">
        <v>44055</v>
      </c>
      <c r="B732">
        <v>195.86000100000001</v>
      </c>
      <c r="C732">
        <v>197.41000399999999</v>
      </c>
      <c r="D732">
        <v>195.86000100000001</v>
      </c>
      <c r="E732" s="5">
        <v>197.029999</v>
      </c>
      <c r="F732">
        <v>192.235275</v>
      </c>
      <c r="G732">
        <v>75500</v>
      </c>
    </row>
    <row r="733" spans="1:7" x14ac:dyDescent="0.35">
      <c r="A733" s="2">
        <v>44056</v>
      </c>
      <c r="B733">
        <v>196.509995</v>
      </c>
      <c r="C733">
        <v>197.570007</v>
      </c>
      <c r="D733">
        <v>196.179993</v>
      </c>
      <c r="E733" s="5">
        <v>196.770004</v>
      </c>
      <c r="F733">
        <v>191.98159799999999</v>
      </c>
      <c r="G733">
        <v>124100</v>
      </c>
    </row>
    <row r="734" spans="1:7" x14ac:dyDescent="0.35">
      <c r="A734" s="2">
        <v>44057</v>
      </c>
      <c r="B734">
        <v>196.41999799999999</v>
      </c>
      <c r="C734">
        <v>197.11999499999999</v>
      </c>
      <c r="D734">
        <v>196.11999499999999</v>
      </c>
      <c r="E734" s="5">
        <v>196.699997</v>
      </c>
      <c r="F734">
        <v>191.91329999999999</v>
      </c>
      <c r="G734">
        <v>314300</v>
      </c>
    </row>
    <row r="735" spans="1:7" x14ac:dyDescent="0.35">
      <c r="A735" s="2">
        <v>44060</v>
      </c>
      <c r="B735">
        <v>197.240005</v>
      </c>
      <c r="C735">
        <v>197.80999800000001</v>
      </c>
      <c r="D735">
        <v>197.240005</v>
      </c>
      <c r="E735" s="5">
        <v>197.60000600000001</v>
      </c>
      <c r="F735">
        <v>192.791428</v>
      </c>
      <c r="G735">
        <v>164500</v>
      </c>
    </row>
    <row r="736" spans="1:7" x14ac:dyDescent="0.35">
      <c r="A736" s="2">
        <v>44061</v>
      </c>
      <c r="B736">
        <v>197.770004</v>
      </c>
      <c r="C736">
        <v>198.19000199999999</v>
      </c>
      <c r="D736">
        <v>196.94000199999999</v>
      </c>
      <c r="E736" s="5">
        <v>197.96000699999999</v>
      </c>
      <c r="F736">
        <v>193.14262400000001</v>
      </c>
      <c r="G736">
        <v>107200</v>
      </c>
    </row>
    <row r="737" spans="1:7" x14ac:dyDescent="0.35">
      <c r="A737" s="2">
        <v>44062</v>
      </c>
      <c r="B737">
        <v>197.91999799999999</v>
      </c>
      <c r="C737">
        <v>198.490005</v>
      </c>
      <c r="D737">
        <v>196.770004</v>
      </c>
      <c r="E737" s="5">
        <v>197.029999</v>
      </c>
      <c r="F737">
        <v>192.235275</v>
      </c>
      <c r="G737">
        <v>86400</v>
      </c>
    </row>
    <row r="738" spans="1:7" x14ac:dyDescent="0.35">
      <c r="A738" s="2">
        <v>44063</v>
      </c>
      <c r="B738">
        <v>195.94000199999999</v>
      </c>
      <c r="C738">
        <v>197.979996</v>
      </c>
      <c r="D738">
        <v>195.83999600000001</v>
      </c>
      <c r="E738" s="5">
        <v>197.679993</v>
      </c>
      <c r="F738">
        <v>192.86943099999999</v>
      </c>
      <c r="G738">
        <v>146700</v>
      </c>
    </row>
    <row r="739" spans="1:7" x14ac:dyDescent="0.35">
      <c r="A739" s="2">
        <v>44064</v>
      </c>
      <c r="B739">
        <v>197.259995</v>
      </c>
      <c r="C739">
        <v>198.33999600000001</v>
      </c>
      <c r="D739">
        <v>197.259995</v>
      </c>
      <c r="E739" s="5">
        <v>198.13999899999999</v>
      </c>
      <c r="F739">
        <v>193.318253</v>
      </c>
      <c r="G739">
        <v>89000</v>
      </c>
    </row>
    <row r="740" spans="1:7" x14ac:dyDescent="0.35">
      <c r="A740" s="2">
        <v>44067</v>
      </c>
      <c r="B740">
        <v>199.66999799999999</v>
      </c>
      <c r="C740">
        <v>200.13999899999999</v>
      </c>
      <c r="D740">
        <v>199.029999</v>
      </c>
      <c r="E740" s="5">
        <v>200.13999899999999</v>
      </c>
      <c r="F740">
        <v>195.269577</v>
      </c>
      <c r="G740">
        <v>141100</v>
      </c>
    </row>
    <row r="741" spans="1:7" x14ac:dyDescent="0.35">
      <c r="A741" s="2">
        <v>44068</v>
      </c>
      <c r="B741">
        <v>200.570007</v>
      </c>
      <c r="C741">
        <v>200.78999300000001</v>
      </c>
      <c r="D741">
        <v>199.729996</v>
      </c>
      <c r="E741" s="5">
        <v>200.729996</v>
      </c>
      <c r="F741">
        <v>195.84524500000001</v>
      </c>
      <c r="G741">
        <v>183300</v>
      </c>
    </row>
    <row r="742" spans="1:7" x14ac:dyDescent="0.35">
      <c r="A742" s="2">
        <v>44069</v>
      </c>
      <c r="B742">
        <v>201.13999899999999</v>
      </c>
      <c r="C742">
        <v>202.83000200000001</v>
      </c>
      <c r="D742">
        <v>200.929993</v>
      </c>
      <c r="E742" s="5">
        <v>202.69000199999999</v>
      </c>
      <c r="F742">
        <v>197.75752299999999</v>
      </c>
      <c r="G742">
        <v>105800</v>
      </c>
    </row>
    <row r="743" spans="1:7" x14ac:dyDescent="0.35">
      <c r="A743" s="2">
        <v>44070</v>
      </c>
      <c r="B743">
        <v>202.979996</v>
      </c>
      <c r="C743">
        <v>204.020004</v>
      </c>
      <c r="D743">
        <v>202.229996</v>
      </c>
      <c r="E743" s="5">
        <v>203.10000600000001</v>
      </c>
      <c r="F743">
        <v>198.15756200000001</v>
      </c>
      <c r="G743">
        <v>131300</v>
      </c>
    </row>
    <row r="744" spans="1:7" x14ac:dyDescent="0.35">
      <c r="A744" s="2">
        <v>44071</v>
      </c>
      <c r="B744">
        <v>204</v>
      </c>
      <c r="C744">
        <v>204.570007</v>
      </c>
      <c r="D744">
        <v>203.199997</v>
      </c>
      <c r="E744" s="5">
        <v>204.520004</v>
      </c>
      <c r="F744">
        <v>199.543015</v>
      </c>
      <c r="G744">
        <v>186800</v>
      </c>
    </row>
    <row r="745" spans="1:7" x14ac:dyDescent="0.35">
      <c r="A745" s="2">
        <v>44074</v>
      </c>
      <c r="B745">
        <v>204.28999300000001</v>
      </c>
      <c r="C745">
        <v>205.10000600000001</v>
      </c>
      <c r="D745">
        <v>203.86999499999999</v>
      </c>
      <c r="E745" s="5">
        <v>204.020004</v>
      </c>
      <c r="F745">
        <v>199.05517599999999</v>
      </c>
      <c r="G745">
        <v>782500</v>
      </c>
    </row>
    <row r="746" spans="1:7" x14ac:dyDescent="0.35">
      <c r="A746" s="2">
        <v>44075</v>
      </c>
      <c r="B746">
        <v>204.83999600000001</v>
      </c>
      <c r="C746">
        <v>206.05999800000001</v>
      </c>
      <c r="D746">
        <v>204</v>
      </c>
      <c r="E746" s="5">
        <v>205.990005</v>
      </c>
      <c r="F746">
        <v>200.977249</v>
      </c>
      <c r="G746">
        <v>179800</v>
      </c>
    </row>
    <row r="747" spans="1:7" x14ac:dyDescent="0.35">
      <c r="A747" s="2">
        <v>44076</v>
      </c>
      <c r="B747">
        <v>207.259995</v>
      </c>
      <c r="C747">
        <v>209.10000600000001</v>
      </c>
      <c r="D747">
        <v>206.08000200000001</v>
      </c>
      <c r="E747" s="5">
        <v>208.679993</v>
      </c>
      <c r="F747">
        <v>203.60176100000001</v>
      </c>
      <c r="G747">
        <v>267400</v>
      </c>
    </row>
    <row r="748" spans="1:7" x14ac:dyDescent="0.35">
      <c r="A748" s="2">
        <v>44077</v>
      </c>
      <c r="B748">
        <v>207.520004</v>
      </c>
      <c r="C748">
        <v>207.520004</v>
      </c>
      <c r="D748">
        <v>199.759995</v>
      </c>
      <c r="E748" s="5">
        <v>201.270004</v>
      </c>
      <c r="F748">
        <v>196.37210099999999</v>
      </c>
      <c r="G748">
        <v>311400</v>
      </c>
    </row>
    <row r="749" spans="1:7" x14ac:dyDescent="0.35">
      <c r="A749" s="2">
        <v>44078</v>
      </c>
      <c r="B749">
        <v>201.550003</v>
      </c>
      <c r="C749">
        <v>202.61999499999999</v>
      </c>
      <c r="D749">
        <v>194.820007</v>
      </c>
      <c r="E749" s="5">
        <v>199.520004</v>
      </c>
      <c r="F749">
        <v>194.66467299999999</v>
      </c>
      <c r="G749">
        <v>244700</v>
      </c>
    </row>
    <row r="750" spans="1:7" x14ac:dyDescent="0.35">
      <c r="A750" s="2">
        <v>44082</v>
      </c>
      <c r="B750">
        <v>195.86999499999999</v>
      </c>
      <c r="C750">
        <v>196.679993</v>
      </c>
      <c r="D750">
        <v>193.86999499999999</v>
      </c>
      <c r="E750" s="5">
        <v>194.020004</v>
      </c>
      <c r="F750">
        <v>189.298508</v>
      </c>
      <c r="G750">
        <v>243300</v>
      </c>
    </row>
    <row r="751" spans="1:7" x14ac:dyDescent="0.35">
      <c r="A751" s="2">
        <v>44083</v>
      </c>
      <c r="B751">
        <v>196.53999300000001</v>
      </c>
      <c r="C751">
        <v>199.25</v>
      </c>
      <c r="D751">
        <v>196.050003</v>
      </c>
      <c r="E751" s="5">
        <v>197.770004</v>
      </c>
      <c r="F751">
        <v>192.95725999999999</v>
      </c>
      <c r="G751">
        <v>137600</v>
      </c>
    </row>
    <row r="752" spans="1:7" x14ac:dyDescent="0.35">
      <c r="A752" s="2">
        <v>44084</v>
      </c>
      <c r="B752">
        <v>198.91000399999999</v>
      </c>
      <c r="C752">
        <v>199.449997</v>
      </c>
      <c r="D752">
        <v>194.05999800000001</v>
      </c>
      <c r="E752" s="5">
        <v>194.55999800000001</v>
      </c>
      <c r="F752">
        <v>189.82536300000001</v>
      </c>
      <c r="G752">
        <v>244700</v>
      </c>
    </row>
    <row r="753" spans="1:7" x14ac:dyDescent="0.35">
      <c r="A753" s="2">
        <v>44085</v>
      </c>
      <c r="B753">
        <v>195.66000399999999</v>
      </c>
      <c r="C753">
        <v>196.25</v>
      </c>
      <c r="D753">
        <v>192.78999300000001</v>
      </c>
      <c r="E753" s="5">
        <v>194.63999899999999</v>
      </c>
      <c r="F753">
        <v>189.90342699999999</v>
      </c>
      <c r="G753">
        <v>233900</v>
      </c>
    </row>
    <row r="754" spans="1:7" x14ac:dyDescent="0.35">
      <c r="A754" s="2">
        <v>44088</v>
      </c>
      <c r="B754">
        <v>196.61000100000001</v>
      </c>
      <c r="C754">
        <v>198.33999600000001</v>
      </c>
      <c r="D754">
        <v>196.44000199999999</v>
      </c>
      <c r="E754" s="5">
        <v>197.63999899999999</v>
      </c>
      <c r="F754">
        <v>192.830444</v>
      </c>
      <c r="G754">
        <v>164400</v>
      </c>
    </row>
    <row r="755" spans="1:7" x14ac:dyDescent="0.35">
      <c r="A755" s="2">
        <v>44089</v>
      </c>
      <c r="B755">
        <v>199.36999499999999</v>
      </c>
      <c r="C755">
        <v>199.770004</v>
      </c>
      <c r="D755">
        <v>198.050003</v>
      </c>
      <c r="E755" s="5">
        <v>198.699997</v>
      </c>
      <c r="F755">
        <v>193.86462399999999</v>
      </c>
      <c r="G755">
        <v>193600</v>
      </c>
    </row>
    <row r="756" spans="1:7" x14ac:dyDescent="0.35">
      <c r="A756" s="2">
        <v>44090</v>
      </c>
      <c r="B756">
        <v>199.63000500000001</v>
      </c>
      <c r="C756">
        <v>200.39999399999999</v>
      </c>
      <c r="D756">
        <v>198</v>
      </c>
      <c r="E756" s="5">
        <v>198.14999399999999</v>
      </c>
      <c r="F756">
        <v>193.328003</v>
      </c>
      <c r="G756">
        <v>88400</v>
      </c>
    </row>
    <row r="757" spans="1:7" x14ac:dyDescent="0.35">
      <c r="A757" s="2">
        <v>44091</v>
      </c>
      <c r="B757">
        <v>195.199997</v>
      </c>
      <c r="C757">
        <v>197.30999800000001</v>
      </c>
      <c r="D757">
        <v>194.679993</v>
      </c>
      <c r="E757" s="5">
        <v>196.46000699999999</v>
      </c>
      <c r="F757">
        <v>191.67915300000001</v>
      </c>
      <c r="G757">
        <v>209600</v>
      </c>
    </row>
    <row r="758" spans="1:7" x14ac:dyDescent="0.35">
      <c r="A758" s="2">
        <v>44092</v>
      </c>
      <c r="B758">
        <v>197.11999499999999</v>
      </c>
      <c r="C758">
        <v>197.11999499999999</v>
      </c>
      <c r="D758">
        <v>192.91000399999999</v>
      </c>
      <c r="E758" s="5">
        <v>194.41999799999999</v>
      </c>
      <c r="F758">
        <v>189.688782</v>
      </c>
      <c r="G758">
        <v>100200</v>
      </c>
    </row>
    <row r="759" spans="1:7" x14ac:dyDescent="0.35">
      <c r="A759" s="2">
        <v>44095</v>
      </c>
      <c r="B759">
        <v>191.550003</v>
      </c>
      <c r="C759">
        <v>192.240005</v>
      </c>
      <c r="D759">
        <v>189.33000200000001</v>
      </c>
      <c r="E759" s="5">
        <v>192.240005</v>
      </c>
      <c r="F759">
        <v>187.561813</v>
      </c>
      <c r="G759">
        <v>270800</v>
      </c>
    </row>
    <row r="760" spans="1:7" x14ac:dyDescent="0.35">
      <c r="A760" s="2">
        <v>44096</v>
      </c>
      <c r="B760">
        <v>193.10000600000001</v>
      </c>
      <c r="C760">
        <v>194.320007</v>
      </c>
      <c r="D760">
        <v>191.44000199999999</v>
      </c>
      <c r="E760" s="5">
        <v>194.08000200000001</v>
      </c>
      <c r="F760">
        <v>189.35707099999999</v>
      </c>
      <c r="G760">
        <v>175700</v>
      </c>
    </row>
    <row r="761" spans="1:7" x14ac:dyDescent="0.35">
      <c r="A761" s="2">
        <v>44097</v>
      </c>
      <c r="B761">
        <v>193.699997</v>
      </c>
      <c r="C761">
        <v>193.720001</v>
      </c>
      <c r="D761">
        <v>188.35000600000001</v>
      </c>
      <c r="E761" s="5">
        <v>188.520004</v>
      </c>
      <c r="F761">
        <v>184.66215500000001</v>
      </c>
      <c r="G761">
        <v>178600</v>
      </c>
    </row>
    <row r="762" spans="1:7" x14ac:dyDescent="0.35">
      <c r="A762" s="2">
        <v>44098</v>
      </c>
      <c r="B762">
        <v>187.60000600000001</v>
      </c>
      <c r="C762">
        <v>190.94000199999999</v>
      </c>
      <c r="D762">
        <v>186.61999499999999</v>
      </c>
      <c r="E762" s="5">
        <v>188.96000699999999</v>
      </c>
      <c r="F762">
        <v>185.09312399999999</v>
      </c>
      <c r="G762">
        <v>155500</v>
      </c>
    </row>
    <row r="763" spans="1:7" x14ac:dyDescent="0.35">
      <c r="A763" s="2">
        <v>44099</v>
      </c>
      <c r="B763">
        <v>188.53999300000001</v>
      </c>
      <c r="C763">
        <v>192.61999499999999</v>
      </c>
      <c r="D763">
        <v>188.320007</v>
      </c>
      <c r="E763" s="5">
        <v>192.199997</v>
      </c>
      <c r="F763">
        <v>188.26683</v>
      </c>
      <c r="G763">
        <v>1077100</v>
      </c>
    </row>
    <row r="764" spans="1:7" x14ac:dyDescent="0.35">
      <c r="A764" s="2">
        <v>44102</v>
      </c>
      <c r="B764">
        <v>194.66999799999999</v>
      </c>
      <c r="C764">
        <v>195.800003</v>
      </c>
      <c r="D764">
        <v>194.38000500000001</v>
      </c>
      <c r="E764" s="5">
        <v>195.41999799999999</v>
      </c>
      <c r="F764">
        <v>191.42095900000001</v>
      </c>
      <c r="G764">
        <v>117500</v>
      </c>
    </row>
    <row r="765" spans="1:7" x14ac:dyDescent="0.35">
      <c r="A765" s="2">
        <v>44103</v>
      </c>
      <c r="B765">
        <v>195.470001</v>
      </c>
      <c r="C765">
        <v>195.729996</v>
      </c>
      <c r="D765">
        <v>194.03999300000001</v>
      </c>
      <c r="E765" s="5">
        <v>194.44000199999999</v>
      </c>
      <c r="F765">
        <v>190.460983</v>
      </c>
      <c r="G765">
        <v>86200</v>
      </c>
    </row>
    <row r="766" spans="1:7" x14ac:dyDescent="0.35">
      <c r="A766" s="2">
        <v>44104</v>
      </c>
      <c r="B766">
        <v>194.71000699999999</v>
      </c>
      <c r="C766">
        <v>197.80999800000001</v>
      </c>
      <c r="D766">
        <v>194.71000699999999</v>
      </c>
      <c r="E766" s="5">
        <v>195.71000699999999</v>
      </c>
      <c r="F766">
        <v>191.705017</v>
      </c>
      <c r="G766">
        <v>513800</v>
      </c>
    </row>
    <row r="767" spans="1:7" x14ac:dyDescent="0.35">
      <c r="A767" s="2">
        <v>44105</v>
      </c>
      <c r="B767">
        <v>197.36000100000001</v>
      </c>
      <c r="C767">
        <v>198.10000600000001</v>
      </c>
      <c r="D767">
        <v>196.28999300000001</v>
      </c>
      <c r="E767" s="5">
        <v>197.5</v>
      </c>
      <c r="F767">
        <v>193.45837399999999</v>
      </c>
      <c r="G767">
        <v>217600</v>
      </c>
    </row>
    <row r="768" spans="1:7" x14ac:dyDescent="0.35">
      <c r="A768" s="2">
        <v>44106</v>
      </c>
      <c r="B768">
        <v>194.08999600000001</v>
      </c>
      <c r="C768">
        <v>197.050003</v>
      </c>
      <c r="D768">
        <v>193.770004</v>
      </c>
      <c r="E768" s="5">
        <v>195.96000699999999</v>
      </c>
      <c r="F768">
        <v>191.94989000000001</v>
      </c>
      <c r="G768">
        <v>399500</v>
      </c>
    </row>
    <row r="769" spans="1:7" x14ac:dyDescent="0.35">
      <c r="A769" s="2">
        <v>44109</v>
      </c>
      <c r="B769">
        <v>197.16999799999999</v>
      </c>
      <c r="C769">
        <v>199.58000200000001</v>
      </c>
      <c r="D769">
        <v>197.16999799999999</v>
      </c>
      <c r="E769" s="5">
        <v>199.46000699999999</v>
      </c>
      <c r="F769">
        <v>195.37828099999999</v>
      </c>
      <c r="G769">
        <v>239900</v>
      </c>
    </row>
    <row r="770" spans="1:7" x14ac:dyDescent="0.35">
      <c r="A770" s="2">
        <v>44110</v>
      </c>
      <c r="B770">
        <v>199.78999300000001</v>
      </c>
      <c r="C770">
        <v>201.279999</v>
      </c>
      <c r="D770">
        <v>196.729996</v>
      </c>
      <c r="E770" s="5">
        <v>196.970001</v>
      </c>
      <c r="F770">
        <v>192.939224</v>
      </c>
      <c r="G770">
        <v>232400</v>
      </c>
    </row>
    <row r="771" spans="1:7" x14ac:dyDescent="0.35">
      <c r="A771" s="2">
        <v>44111</v>
      </c>
      <c r="B771">
        <v>198.80999800000001</v>
      </c>
      <c r="C771">
        <v>200.979996</v>
      </c>
      <c r="D771">
        <v>198.80999800000001</v>
      </c>
      <c r="E771" s="5">
        <v>200.66999799999999</v>
      </c>
      <c r="F771">
        <v>196.56352200000001</v>
      </c>
      <c r="G771">
        <v>108900</v>
      </c>
    </row>
    <row r="772" spans="1:7" x14ac:dyDescent="0.35">
      <c r="A772" s="2">
        <v>44112</v>
      </c>
      <c r="B772">
        <v>201.66999799999999</v>
      </c>
      <c r="C772">
        <v>202.300003</v>
      </c>
      <c r="D772">
        <v>201.220001</v>
      </c>
      <c r="E772" s="5">
        <v>202.300003</v>
      </c>
      <c r="F772">
        <v>198.16014100000001</v>
      </c>
      <c r="G772">
        <v>84800</v>
      </c>
    </row>
    <row r="773" spans="1:7" x14ac:dyDescent="0.35">
      <c r="A773" s="2">
        <v>44113</v>
      </c>
      <c r="B773">
        <v>203.30999800000001</v>
      </c>
      <c r="C773">
        <v>204.33999600000001</v>
      </c>
      <c r="D773">
        <v>203.009995</v>
      </c>
      <c r="E773" s="5">
        <v>204.08000200000001</v>
      </c>
      <c r="F773">
        <v>199.903717</v>
      </c>
      <c r="G773">
        <v>82900</v>
      </c>
    </row>
    <row r="774" spans="1:7" x14ac:dyDescent="0.35">
      <c r="A774" s="2">
        <v>44116</v>
      </c>
      <c r="B774">
        <v>205.44000199999999</v>
      </c>
      <c r="C774">
        <v>207.83000200000001</v>
      </c>
      <c r="D774">
        <v>205.30999800000001</v>
      </c>
      <c r="E774" s="5">
        <v>206.94000199999999</v>
      </c>
      <c r="F774">
        <v>202.70519999999999</v>
      </c>
      <c r="G774">
        <v>140100</v>
      </c>
    </row>
    <row r="775" spans="1:7" x14ac:dyDescent="0.35">
      <c r="A775" s="2">
        <v>44117</v>
      </c>
      <c r="B775">
        <v>207</v>
      </c>
      <c r="C775">
        <v>207</v>
      </c>
      <c r="D775">
        <v>205.36999499999999</v>
      </c>
      <c r="E775" s="5">
        <v>205.779999</v>
      </c>
      <c r="F775">
        <v>201.56892400000001</v>
      </c>
      <c r="G775">
        <v>97800</v>
      </c>
    </row>
    <row r="776" spans="1:7" x14ac:dyDescent="0.35">
      <c r="A776" s="2">
        <v>44118</v>
      </c>
      <c r="B776">
        <v>206.10000600000001</v>
      </c>
      <c r="C776">
        <v>206.86999499999999</v>
      </c>
      <c r="D776">
        <v>204.16999799999999</v>
      </c>
      <c r="E776" s="5">
        <v>204.69000199999999</v>
      </c>
      <c r="F776">
        <v>200.50123600000001</v>
      </c>
      <c r="G776">
        <v>269700</v>
      </c>
    </row>
    <row r="777" spans="1:7" x14ac:dyDescent="0.35">
      <c r="A777" s="2">
        <v>44119</v>
      </c>
      <c r="B777">
        <v>201.949997</v>
      </c>
      <c r="C777">
        <v>204.800003</v>
      </c>
      <c r="D777">
        <v>201.71000699999999</v>
      </c>
      <c r="E777" s="5">
        <v>204.55999800000001</v>
      </c>
      <c r="F777">
        <v>200.37390099999999</v>
      </c>
      <c r="G777">
        <v>187900</v>
      </c>
    </row>
    <row r="778" spans="1:7" x14ac:dyDescent="0.35">
      <c r="A778" s="2">
        <v>44120</v>
      </c>
      <c r="B778">
        <v>205.33000200000001</v>
      </c>
      <c r="C778">
        <v>206.21000699999999</v>
      </c>
      <c r="D778">
        <v>204.259995</v>
      </c>
      <c r="E778" s="5">
        <v>204.41000399999999</v>
      </c>
      <c r="F778">
        <v>200.22695899999999</v>
      </c>
      <c r="G778">
        <v>132700</v>
      </c>
    </row>
    <row r="779" spans="1:7" x14ac:dyDescent="0.35">
      <c r="A779" s="2">
        <v>44123</v>
      </c>
      <c r="B779">
        <v>205.08000200000001</v>
      </c>
      <c r="C779">
        <v>205.550003</v>
      </c>
      <c r="D779">
        <v>200.91000399999999</v>
      </c>
      <c r="E779" s="5">
        <v>201.33999600000001</v>
      </c>
      <c r="F779">
        <v>197.21977200000001</v>
      </c>
      <c r="G779">
        <v>221400</v>
      </c>
    </row>
    <row r="780" spans="1:7" x14ac:dyDescent="0.35">
      <c r="A780" s="2">
        <v>44124</v>
      </c>
      <c r="B780">
        <v>202.38999899999999</v>
      </c>
      <c r="C780">
        <v>203.96000699999999</v>
      </c>
      <c r="D780">
        <v>201.679993</v>
      </c>
      <c r="E780" s="5">
        <v>202.03999300000001</v>
      </c>
      <c r="F780">
        <v>197.90545700000001</v>
      </c>
      <c r="G780">
        <v>200700</v>
      </c>
    </row>
    <row r="781" spans="1:7" x14ac:dyDescent="0.35">
      <c r="A781" s="2">
        <v>44125</v>
      </c>
      <c r="B781">
        <v>201.86000100000001</v>
      </c>
      <c r="C781">
        <v>203.25</v>
      </c>
      <c r="D781">
        <v>201.279999</v>
      </c>
      <c r="E781" s="5">
        <v>201.279999</v>
      </c>
      <c r="F781">
        <v>197.161011</v>
      </c>
      <c r="G781">
        <v>123900</v>
      </c>
    </row>
    <row r="782" spans="1:7" x14ac:dyDescent="0.35">
      <c r="A782" s="2">
        <v>44126</v>
      </c>
      <c r="B782">
        <v>201.61999499999999</v>
      </c>
      <c r="C782">
        <v>202.990005</v>
      </c>
      <c r="D782">
        <v>200.28999300000001</v>
      </c>
      <c r="E782" s="5">
        <v>202.61999499999999</v>
      </c>
      <c r="F782">
        <v>198.47358700000001</v>
      </c>
      <c r="G782">
        <v>232000</v>
      </c>
    </row>
    <row r="783" spans="1:7" x14ac:dyDescent="0.35">
      <c r="A783" s="2">
        <v>44127</v>
      </c>
      <c r="B783">
        <v>203.320007</v>
      </c>
      <c r="C783">
        <v>203.429993</v>
      </c>
      <c r="D783">
        <v>201.770004</v>
      </c>
      <c r="E783" s="5">
        <v>203.429993</v>
      </c>
      <c r="F783">
        <v>199.26701399999999</v>
      </c>
      <c r="G783">
        <v>53900</v>
      </c>
    </row>
    <row r="784" spans="1:7" x14ac:dyDescent="0.35">
      <c r="A784" s="2">
        <v>44130</v>
      </c>
      <c r="B784">
        <v>201.16999799999999</v>
      </c>
      <c r="C784">
        <v>201.720001</v>
      </c>
      <c r="D784">
        <v>197.38000500000001</v>
      </c>
      <c r="E784" s="5">
        <v>199.63000500000001</v>
      </c>
      <c r="F784">
        <v>195.544815</v>
      </c>
      <c r="G784">
        <v>244800</v>
      </c>
    </row>
    <row r="785" spans="1:7" x14ac:dyDescent="0.35">
      <c r="A785" s="2">
        <v>44131</v>
      </c>
      <c r="B785">
        <v>199.85000600000001</v>
      </c>
      <c r="C785">
        <v>199.929993</v>
      </c>
      <c r="D785">
        <v>198.80999800000001</v>
      </c>
      <c r="E785" s="5">
        <v>198.929993</v>
      </c>
      <c r="F785">
        <v>194.85910000000001</v>
      </c>
      <c r="G785">
        <v>160800</v>
      </c>
    </row>
    <row r="786" spans="1:7" x14ac:dyDescent="0.35">
      <c r="A786" s="2">
        <v>44132</v>
      </c>
      <c r="B786">
        <v>195.16999799999999</v>
      </c>
      <c r="C786">
        <v>195.720001</v>
      </c>
      <c r="D786">
        <v>192.050003</v>
      </c>
      <c r="E786" s="5">
        <v>192.229996</v>
      </c>
      <c r="F786">
        <v>188.29621900000001</v>
      </c>
      <c r="G786">
        <v>419000</v>
      </c>
    </row>
    <row r="787" spans="1:7" x14ac:dyDescent="0.35">
      <c r="A787" s="2">
        <v>44133</v>
      </c>
      <c r="B787">
        <v>192.46000699999999</v>
      </c>
      <c r="C787">
        <v>195.91999799999999</v>
      </c>
      <c r="D787">
        <v>191.46000699999999</v>
      </c>
      <c r="E787" s="5">
        <v>194.270004</v>
      </c>
      <c r="F787">
        <v>190.294479</v>
      </c>
      <c r="G787">
        <v>174500</v>
      </c>
    </row>
    <row r="788" spans="1:7" x14ac:dyDescent="0.35">
      <c r="A788" s="2">
        <v>44134</v>
      </c>
      <c r="B788">
        <v>193.11999499999999</v>
      </c>
      <c r="C788">
        <v>193.779999</v>
      </c>
      <c r="D788">
        <v>189.91999799999999</v>
      </c>
      <c r="E788" s="5">
        <v>191.94000199999999</v>
      </c>
      <c r="F788">
        <v>188.012146</v>
      </c>
      <c r="G788">
        <v>293600</v>
      </c>
    </row>
    <row r="789" spans="1:7" x14ac:dyDescent="0.35">
      <c r="A789" s="2">
        <v>44137</v>
      </c>
      <c r="B789">
        <v>194.009995</v>
      </c>
      <c r="C789">
        <v>195.13000500000001</v>
      </c>
      <c r="D789">
        <v>192.300003</v>
      </c>
      <c r="E789" s="5">
        <v>194.050003</v>
      </c>
      <c r="F789">
        <v>190.07896400000001</v>
      </c>
      <c r="G789">
        <v>285400</v>
      </c>
    </row>
    <row r="790" spans="1:7" x14ac:dyDescent="0.35">
      <c r="A790" s="2">
        <v>44138</v>
      </c>
      <c r="B790">
        <v>196.259995</v>
      </c>
      <c r="C790">
        <v>198.78999300000001</v>
      </c>
      <c r="D790">
        <v>195.96000699999999</v>
      </c>
      <c r="E790" s="5">
        <v>197.550003</v>
      </c>
      <c r="F790">
        <v>193.507339</v>
      </c>
      <c r="G790">
        <v>204500</v>
      </c>
    </row>
    <row r="791" spans="1:7" x14ac:dyDescent="0.35">
      <c r="A791" s="2">
        <v>44139</v>
      </c>
      <c r="B791">
        <v>200.520004</v>
      </c>
      <c r="C791">
        <v>204.429993</v>
      </c>
      <c r="D791">
        <v>199.740005</v>
      </c>
      <c r="E791" s="5">
        <v>202.05999800000001</v>
      </c>
      <c r="F791">
        <v>197.92507900000001</v>
      </c>
      <c r="G791">
        <v>717700</v>
      </c>
    </row>
    <row r="792" spans="1:7" x14ac:dyDescent="0.35">
      <c r="A792" s="2">
        <v>44140</v>
      </c>
      <c r="B792">
        <v>205.33000200000001</v>
      </c>
      <c r="C792">
        <v>207.020004</v>
      </c>
      <c r="D792">
        <v>205.33000200000001</v>
      </c>
      <c r="E792" s="5">
        <v>206.11000100000001</v>
      </c>
      <c r="F792">
        <v>201.89218099999999</v>
      </c>
      <c r="G792">
        <v>385900</v>
      </c>
    </row>
    <row r="793" spans="1:7" x14ac:dyDescent="0.35">
      <c r="A793" s="2">
        <v>44141</v>
      </c>
      <c r="B793">
        <v>206.070007</v>
      </c>
      <c r="C793">
        <v>206.770004</v>
      </c>
      <c r="D793">
        <v>204.85000600000001</v>
      </c>
      <c r="E793" s="5">
        <v>206.16999799999999</v>
      </c>
      <c r="F793">
        <v>201.950943</v>
      </c>
      <c r="G793">
        <v>92700</v>
      </c>
    </row>
    <row r="794" spans="1:7" x14ac:dyDescent="0.35">
      <c r="A794" s="2">
        <v>44144</v>
      </c>
      <c r="B794">
        <v>214.179993</v>
      </c>
      <c r="C794">
        <v>215.029999</v>
      </c>
      <c r="D794">
        <v>208.320007</v>
      </c>
      <c r="E794" s="5">
        <v>208.58000200000001</v>
      </c>
      <c r="F794">
        <v>204.311646</v>
      </c>
      <c r="G794">
        <v>264700</v>
      </c>
    </row>
    <row r="795" spans="1:7" x14ac:dyDescent="0.35">
      <c r="A795" s="2">
        <v>44145</v>
      </c>
      <c r="B795">
        <v>208.020004</v>
      </c>
      <c r="C795">
        <v>208.86999499999999</v>
      </c>
      <c r="D795">
        <v>206.029999</v>
      </c>
      <c r="E795" s="5">
        <v>208.35000600000001</v>
      </c>
      <c r="F795">
        <v>204.08634900000001</v>
      </c>
      <c r="G795">
        <v>95100</v>
      </c>
    </row>
    <row r="796" spans="1:7" x14ac:dyDescent="0.35">
      <c r="A796" s="2">
        <v>44146</v>
      </c>
      <c r="B796">
        <v>209.990005</v>
      </c>
      <c r="C796">
        <v>210.270004</v>
      </c>
      <c r="D796">
        <v>209.020004</v>
      </c>
      <c r="E796" s="5">
        <v>209.979996</v>
      </c>
      <c r="F796">
        <v>205.68298300000001</v>
      </c>
      <c r="G796">
        <v>97400</v>
      </c>
    </row>
    <row r="797" spans="1:7" x14ac:dyDescent="0.35">
      <c r="A797" s="2">
        <v>44147</v>
      </c>
      <c r="B797">
        <v>209.199997</v>
      </c>
      <c r="C797">
        <v>209.779999</v>
      </c>
      <c r="D797">
        <v>206.820007</v>
      </c>
      <c r="E797" s="5">
        <v>207.929993</v>
      </c>
      <c r="F797">
        <v>203.674927</v>
      </c>
      <c r="G797">
        <v>208100</v>
      </c>
    </row>
    <row r="798" spans="1:7" x14ac:dyDescent="0.35">
      <c r="A798" s="2">
        <v>44148</v>
      </c>
      <c r="B798">
        <v>209.13000500000001</v>
      </c>
      <c r="C798">
        <v>211.16000399999999</v>
      </c>
      <c r="D798">
        <v>209.13000500000001</v>
      </c>
      <c r="E798" s="5">
        <v>210.679993</v>
      </c>
      <c r="F798">
        <v>206.36863700000001</v>
      </c>
      <c r="G798">
        <v>88300</v>
      </c>
    </row>
    <row r="799" spans="1:7" x14ac:dyDescent="0.35">
      <c r="A799" s="2">
        <v>44151</v>
      </c>
      <c r="B799">
        <v>212.449997</v>
      </c>
      <c r="C799">
        <v>213.429993</v>
      </c>
      <c r="D799">
        <v>211.800003</v>
      </c>
      <c r="E799" s="5">
        <v>213.41000399999999</v>
      </c>
      <c r="F799">
        <v>209.042801</v>
      </c>
      <c r="G799">
        <v>88600</v>
      </c>
    </row>
    <row r="800" spans="1:7" x14ac:dyDescent="0.35">
      <c r="A800" s="2">
        <v>44152</v>
      </c>
      <c r="B800">
        <v>212.10000600000001</v>
      </c>
      <c r="C800">
        <v>213.55999800000001</v>
      </c>
      <c r="D800">
        <v>211.270004</v>
      </c>
      <c r="E800" s="5">
        <v>212.83999600000001</v>
      </c>
      <c r="F800">
        <v>208.48445100000001</v>
      </c>
      <c r="G800">
        <v>110800</v>
      </c>
    </row>
    <row r="801" spans="1:7" x14ac:dyDescent="0.35">
      <c r="A801" s="2">
        <v>44153</v>
      </c>
      <c r="B801">
        <v>212.83999600000001</v>
      </c>
      <c r="C801">
        <v>213.58000200000001</v>
      </c>
      <c r="D801">
        <v>210.55999800000001</v>
      </c>
      <c r="E801" s="5">
        <v>210.55999800000001</v>
      </c>
      <c r="F801">
        <v>206.251114</v>
      </c>
      <c r="G801">
        <v>152300</v>
      </c>
    </row>
    <row r="802" spans="1:7" x14ac:dyDescent="0.35">
      <c r="A802" s="2">
        <v>44154</v>
      </c>
      <c r="B802">
        <v>210.11999499999999</v>
      </c>
      <c r="C802">
        <v>211.94000199999999</v>
      </c>
      <c r="D802">
        <v>209.80999800000001</v>
      </c>
      <c r="E802" s="5">
        <v>211.80999800000001</v>
      </c>
      <c r="F802">
        <v>207.475525</v>
      </c>
      <c r="G802">
        <v>86400</v>
      </c>
    </row>
    <row r="803" spans="1:7" x14ac:dyDescent="0.35">
      <c r="A803" s="2">
        <v>44155</v>
      </c>
      <c r="B803">
        <v>211.58999600000001</v>
      </c>
      <c r="C803">
        <v>211.740005</v>
      </c>
      <c r="D803">
        <v>210.5</v>
      </c>
      <c r="E803" s="5">
        <v>210.5</v>
      </c>
      <c r="F803">
        <v>206.19233700000001</v>
      </c>
      <c r="G803">
        <v>208100</v>
      </c>
    </row>
    <row r="804" spans="1:7" x14ac:dyDescent="0.35">
      <c r="A804" s="2">
        <v>44158</v>
      </c>
      <c r="B804">
        <v>211.66000399999999</v>
      </c>
      <c r="C804">
        <v>212.91999799999999</v>
      </c>
      <c r="D804">
        <v>210.86000100000001</v>
      </c>
      <c r="E804" s="5">
        <v>212.13000500000001</v>
      </c>
      <c r="F804">
        <v>207.78900100000001</v>
      </c>
      <c r="G804">
        <v>192600</v>
      </c>
    </row>
    <row r="805" spans="1:7" x14ac:dyDescent="0.35">
      <c r="A805" s="2">
        <v>44159</v>
      </c>
      <c r="B805">
        <v>213.80999800000001</v>
      </c>
      <c r="C805">
        <v>215.970001</v>
      </c>
      <c r="D805">
        <v>213.38000500000001</v>
      </c>
      <c r="E805" s="5">
        <v>215.66000399999999</v>
      </c>
      <c r="F805">
        <v>211.24676500000001</v>
      </c>
      <c r="G805">
        <v>201200</v>
      </c>
    </row>
    <row r="806" spans="1:7" x14ac:dyDescent="0.35">
      <c r="A806" s="2">
        <v>44160</v>
      </c>
      <c r="B806">
        <v>215.53999300000001</v>
      </c>
      <c r="C806">
        <v>215.720001</v>
      </c>
      <c r="D806">
        <v>214.490005</v>
      </c>
      <c r="E806" s="5">
        <v>215.429993</v>
      </c>
      <c r="F806">
        <v>211.02145400000001</v>
      </c>
      <c r="G806">
        <v>69000</v>
      </c>
    </row>
    <row r="807" spans="1:7" x14ac:dyDescent="0.35">
      <c r="A807" s="2">
        <v>44162</v>
      </c>
      <c r="B807">
        <v>216.11000100000001</v>
      </c>
      <c r="C807">
        <v>216.46000699999999</v>
      </c>
      <c r="D807">
        <v>215.779999</v>
      </c>
      <c r="E807" s="5">
        <v>216.21000699999999</v>
      </c>
      <c r="F807">
        <v>211.785492</v>
      </c>
      <c r="G807">
        <v>136200</v>
      </c>
    </row>
    <row r="808" spans="1:7" x14ac:dyDescent="0.35">
      <c r="A808" s="2">
        <v>44165</v>
      </c>
      <c r="B808">
        <v>215.89999399999999</v>
      </c>
      <c r="C808">
        <v>216</v>
      </c>
      <c r="D808">
        <v>213.470001</v>
      </c>
      <c r="E808" s="5">
        <v>214.94000199999999</v>
      </c>
      <c r="F808">
        <v>210.54148900000001</v>
      </c>
      <c r="G808">
        <v>134900</v>
      </c>
    </row>
    <row r="809" spans="1:7" x14ac:dyDescent="0.35">
      <c r="A809" s="2">
        <v>44166</v>
      </c>
      <c r="B809">
        <v>217.279999</v>
      </c>
      <c r="C809">
        <v>218.16999799999999</v>
      </c>
      <c r="D809">
        <v>216.929993</v>
      </c>
      <c r="E809" s="5">
        <v>217.21000699999999</v>
      </c>
      <c r="F809">
        <v>212.76504499999999</v>
      </c>
      <c r="G809">
        <v>207300</v>
      </c>
    </row>
    <row r="810" spans="1:7" x14ac:dyDescent="0.35">
      <c r="A810" s="2">
        <v>44167</v>
      </c>
      <c r="B810">
        <v>216.320007</v>
      </c>
      <c r="C810">
        <v>217.63999899999999</v>
      </c>
      <c r="D810">
        <v>216</v>
      </c>
      <c r="E810" s="5">
        <v>217.55999800000001</v>
      </c>
      <c r="F810">
        <v>213.10787999999999</v>
      </c>
      <c r="G810">
        <v>109400</v>
      </c>
    </row>
    <row r="811" spans="1:7" x14ac:dyDescent="0.35">
      <c r="A811" s="2">
        <v>44168</v>
      </c>
      <c r="B811">
        <v>217.55999800000001</v>
      </c>
      <c r="C811">
        <v>218.800003</v>
      </c>
      <c r="D811">
        <v>217.279999</v>
      </c>
      <c r="E811" s="5">
        <v>217.75</v>
      </c>
      <c r="F811">
        <v>213.29399100000001</v>
      </c>
      <c r="G811">
        <v>87200</v>
      </c>
    </row>
    <row r="812" spans="1:7" x14ac:dyDescent="0.35">
      <c r="A812" s="2">
        <v>44169</v>
      </c>
      <c r="B812">
        <v>218.41999799999999</v>
      </c>
      <c r="C812">
        <v>220.10000600000001</v>
      </c>
      <c r="D812">
        <v>218.41999799999999</v>
      </c>
      <c r="E812" s="5">
        <v>220.050003</v>
      </c>
      <c r="F812">
        <v>215.546921</v>
      </c>
      <c r="G812">
        <v>79800</v>
      </c>
    </row>
    <row r="813" spans="1:7" x14ac:dyDescent="0.35">
      <c r="A813" s="2">
        <v>44172</v>
      </c>
      <c r="B813">
        <v>219.63000500000001</v>
      </c>
      <c r="C813">
        <v>220.19000199999999</v>
      </c>
      <c r="D813">
        <v>219.16999799999999</v>
      </c>
      <c r="E813" s="5">
        <v>219.86000100000001</v>
      </c>
      <c r="F813">
        <v>215.36082500000001</v>
      </c>
      <c r="G813">
        <v>99700</v>
      </c>
    </row>
    <row r="814" spans="1:7" x14ac:dyDescent="0.35">
      <c r="A814" s="2">
        <v>44173</v>
      </c>
      <c r="B814">
        <v>218.970001</v>
      </c>
      <c r="C814">
        <v>221.11000100000001</v>
      </c>
      <c r="D814">
        <v>218.970001</v>
      </c>
      <c r="E814" s="5">
        <v>220.679993</v>
      </c>
      <c r="F814">
        <v>216.16400100000001</v>
      </c>
      <c r="G814">
        <v>641300</v>
      </c>
    </row>
    <row r="815" spans="1:7" x14ac:dyDescent="0.35">
      <c r="A815" s="2">
        <v>44174</v>
      </c>
      <c r="B815">
        <v>221.41000399999999</v>
      </c>
      <c r="C815">
        <v>221.41999799999999</v>
      </c>
      <c r="D815">
        <v>217.770004</v>
      </c>
      <c r="E815" s="5">
        <v>218.61000100000001</v>
      </c>
      <c r="F815">
        <v>214.136383</v>
      </c>
      <c r="G815">
        <v>84100</v>
      </c>
    </row>
    <row r="816" spans="1:7" x14ac:dyDescent="0.35">
      <c r="A816" s="2">
        <v>44175</v>
      </c>
      <c r="B816">
        <v>217.58000200000001</v>
      </c>
      <c r="C816">
        <v>219.41000399999999</v>
      </c>
      <c r="D816">
        <v>216.979996</v>
      </c>
      <c r="E816" s="5">
        <v>218.949997</v>
      </c>
      <c r="F816">
        <v>214.46942100000001</v>
      </c>
      <c r="G816">
        <v>131800</v>
      </c>
    </row>
    <row r="817" spans="1:7" x14ac:dyDescent="0.35">
      <c r="A817" s="2">
        <v>44176</v>
      </c>
      <c r="B817">
        <v>218.05999800000001</v>
      </c>
      <c r="C817">
        <v>218.78999300000001</v>
      </c>
      <c r="D817">
        <v>216.949997</v>
      </c>
      <c r="E817" s="5">
        <v>218.58000200000001</v>
      </c>
      <c r="F817">
        <v>214.10701</v>
      </c>
      <c r="G817">
        <v>120300</v>
      </c>
    </row>
    <row r="818" spans="1:7" x14ac:dyDescent="0.35">
      <c r="A818" s="2">
        <v>44179</v>
      </c>
      <c r="B818">
        <v>219.470001</v>
      </c>
      <c r="C818">
        <v>220</v>
      </c>
      <c r="D818">
        <v>216.990005</v>
      </c>
      <c r="E818" s="5">
        <v>216.990005</v>
      </c>
      <c r="F818">
        <v>213.35678100000001</v>
      </c>
      <c r="G818">
        <v>179700</v>
      </c>
    </row>
    <row r="819" spans="1:7" x14ac:dyDescent="0.35">
      <c r="A819" s="2">
        <v>44180</v>
      </c>
      <c r="B819">
        <v>218.720001</v>
      </c>
      <c r="C819">
        <v>220.14999399999999</v>
      </c>
      <c r="D819">
        <v>218.020004</v>
      </c>
      <c r="E819" s="5">
        <v>220.10000600000001</v>
      </c>
      <c r="F819">
        <v>216.41468800000001</v>
      </c>
      <c r="G819">
        <v>141000</v>
      </c>
    </row>
    <row r="820" spans="1:7" x14ac:dyDescent="0.35">
      <c r="A820" s="2">
        <v>44181</v>
      </c>
      <c r="B820">
        <v>220.529999</v>
      </c>
      <c r="C820">
        <v>220.96000699999999</v>
      </c>
      <c r="D820">
        <v>219.729996</v>
      </c>
      <c r="E820" s="5">
        <v>220.33999600000001</v>
      </c>
      <c r="F820">
        <v>216.65068099999999</v>
      </c>
      <c r="G820">
        <v>203400</v>
      </c>
    </row>
    <row r="821" spans="1:7" x14ac:dyDescent="0.35">
      <c r="A821" s="2">
        <v>44182</v>
      </c>
      <c r="B821">
        <v>221.61999499999999</v>
      </c>
      <c r="C821">
        <v>222.029999</v>
      </c>
      <c r="D821">
        <v>221.179993</v>
      </c>
      <c r="E821" s="5">
        <v>222.020004</v>
      </c>
      <c r="F821">
        <v>218.30255099999999</v>
      </c>
      <c r="G821">
        <v>155400</v>
      </c>
    </row>
    <row r="822" spans="1:7" x14ac:dyDescent="0.35">
      <c r="A822" s="2">
        <v>44183</v>
      </c>
      <c r="B822">
        <v>222.38999899999999</v>
      </c>
      <c r="C822">
        <v>222.550003</v>
      </c>
      <c r="D822">
        <v>220.08999600000001</v>
      </c>
      <c r="E822" s="5">
        <v>221.16000399999999</v>
      </c>
      <c r="F822">
        <v>217.45697000000001</v>
      </c>
      <c r="G822">
        <v>224200</v>
      </c>
    </row>
    <row r="823" spans="1:7" x14ac:dyDescent="0.35">
      <c r="A823" s="2">
        <v>44186</v>
      </c>
      <c r="B823">
        <v>218.94000199999999</v>
      </c>
      <c r="C823">
        <v>221.240005</v>
      </c>
      <c r="D823">
        <v>217.30999800000001</v>
      </c>
      <c r="E823" s="5">
        <v>220.820007</v>
      </c>
      <c r="F823">
        <v>217.12264999999999</v>
      </c>
      <c r="G823">
        <v>131700</v>
      </c>
    </row>
    <row r="824" spans="1:7" x14ac:dyDescent="0.35">
      <c r="A824" s="2">
        <v>44187</v>
      </c>
      <c r="B824">
        <v>221.270004</v>
      </c>
      <c r="C824">
        <v>221.479996</v>
      </c>
      <c r="D824">
        <v>220.36999499999999</v>
      </c>
      <c r="E824" s="5">
        <v>220.929993</v>
      </c>
      <c r="F824">
        <v>217.23078899999999</v>
      </c>
      <c r="G824">
        <v>121400</v>
      </c>
    </row>
    <row r="825" spans="1:7" x14ac:dyDescent="0.35">
      <c r="A825" s="2">
        <v>44188</v>
      </c>
      <c r="B825">
        <v>221.820007</v>
      </c>
      <c r="C825">
        <v>222.33000200000001</v>
      </c>
      <c r="D825">
        <v>221.14999399999999</v>
      </c>
      <c r="E825" s="5">
        <v>221.16999799999999</v>
      </c>
      <c r="F825">
        <v>217.46678199999999</v>
      </c>
      <c r="G825">
        <v>101000</v>
      </c>
    </row>
    <row r="826" spans="1:7" x14ac:dyDescent="0.35">
      <c r="A826" s="2">
        <v>44189</v>
      </c>
      <c r="B826">
        <v>221.770004</v>
      </c>
      <c r="C826">
        <v>221.86999499999999</v>
      </c>
      <c r="D826">
        <v>221.009995</v>
      </c>
      <c r="E826" s="5">
        <v>221.86999499999999</v>
      </c>
      <c r="F826">
        <v>218.15505999999999</v>
      </c>
      <c r="G826">
        <v>47700</v>
      </c>
    </row>
    <row r="827" spans="1:7" x14ac:dyDescent="0.35">
      <c r="A827" s="2">
        <v>44193</v>
      </c>
      <c r="B827">
        <v>223.520004</v>
      </c>
      <c r="C827">
        <v>223.520004</v>
      </c>
      <c r="D827">
        <v>222.88999899999999</v>
      </c>
      <c r="E827" s="5">
        <v>222.970001</v>
      </c>
      <c r="F827">
        <v>219.23663300000001</v>
      </c>
      <c r="G827">
        <v>558700</v>
      </c>
    </row>
    <row r="828" spans="1:7" x14ac:dyDescent="0.35">
      <c r="A828" s="2">
        <v>44194</v>
      </c>
      <c r="B828">
        <v>224.050003</v>
      </c>
      <c r="C828">
        <v>224.050003</v>
      </c>
      <c r="D828">
        <v>221.75</v>
      </c>
      <c r="E828" s="5">
        <v>222.13000500000001</v>
      </c>
      <c r="F828">
        <v>218.41068999999999</v>
      </c>
      <c r="G828">
        <v>130900</v>
      </c>
    </row>
    <row r="829" spans="1:7" x14ac:dyDescent="0.35">
      <c r="A829" s="2">
        <v>44195</v>
      </c>
      <c r="B829">
        <v>222.64999399999999</v>
      </c>
      <c r="C829">
        <v>223.44000199999999</v>
      </c>
      <c r="D829">
        <v>222.60000600000001</v>
      </c>
      <c r="E829" s="5">
        <v>222.720001</v>
      </c>
      <c r="F829">
        <v>218.99084500000001</v>
      </c>
      <c r="G829">
        <v>117700</v>
      </c>
    </row>
    <row r="830" spans="1:7" x14ac:dyDescent="0.35">
      <c r="A830" s="2">
        <v>44196</v>
      </c>
      <c r="B830">
        <v>222.740005</v>
      </c>
      <c r="C830">
        <v>224.009995</v>
      </c>
      <c r="D830">
        <v>222.229996</v>
      </c>
      <c r="E830" s="5">
        <v>223.550003</v>
      </c>
      <c r="F830">
        <v>219.80693099999999</v>
      </c>
      <c r="G830">
        <v>165300</v>
      </c>
    </row>
    <row r="831" spans="1:7" x14ac:dyDescent="0.35">
      <c r="A831" s="2">
        <v>44200</v>
      </c>
      <c r="B831">
        <v>224.470001</v>
      </c>
      <c r="C831">
        <v>224.5</v>
      </c>
      <c r="D831">
        <v>218.36000100000001</v>
      </c>
      <c r="E831" s="5">
        <v>220.58999600000001</v>
      </c>
      <c r="F831">
        <v>216.8965</v>
      </c>
      <c r="G831">
        <v>458000</v>
      </c>
    </row>
    <row r="832" spans="1:7" x14ac:dyDescent="0.35">
      <c r="A832" s="2">
        <v>44201</v>
      </c>
      <c r="B832">
        <v>220.13000500000001</v>
      </c>
      <c r="C832">
        <v>222.96000699999999</v>
      </c>
      <c r="D832">
        <v>220.13000500000001</v>
      </c>
      <c r="E832" s="5">
        <v>222.46000699999999</v>
      </c>
      <c r="F832">
        <v>218.735184</v>
      </c>
      <c r="G832">
        <v>844200</v>
      </c>
    </row>
    <row r="833" spans="1:7" x14ac:dyDescent="0.35">
      <c r="A833" s="2">
        <v>44202</v>
      </c>
      <c r="B833">
        <v>221.46000699999999</v>
      </c>
      <c r="C833">
        <v>226.41000399999999</v>
      </c>
      <c r="D833">
        <v>221.46000699999999</v>
      </c>
      <c r="E833" s="5">
        <v>224.16999799999999</v>
      </c>
      <c r="F833">
        <v>220.41656499999999</v>
      </c>
      <c r="G833">
        <v>306100</v>
      </c>
    </row>
    <row r="834" spans="1:7" x14ac:dyDescent="0.35">
      <c r="A834" s="2">
        <v>44203</v>
      </c>
      <c r="B834">
        <v>225.64999399999999</v>
      </c>
      <c r="C834">
        <v>228.33999600000001</v>
      </c>
      <c r="D834">
        <v>225.64999399999999</v>
      </c>
      <c r="E834" s="5">
        <v>227.83999600000001</v>
      </c>
      <c r="F834">
        <v>224.02508499999999</v>
      </c>
      <c r="G834">
        <v>345300</v>
      </c>
    </row>
    <row r="835" spans="1:7" x14ac:dyDescent="0.35">
      <c r="A835" s="2">
        <v>44204</v>
      </c>
      <c r="B835">
        <v>228.91000399999999</v>
      </c>
      <c r="C835">
        <v>229.199997</v>
      </c>
      <c r="D835">
        <v>226.520004</v>
      </c>
      <c r="E835" s="5">
        <v>229.050003</v>
      </c>
      <c r="F835">
        <v>225.214844</v>
      </c>
      <c r="G835">
        <v>235200</v>
      </c>
    </row>
    <row r="836" spans="1:7" x14ac:dyDescent="0.35">
      <c r="A836" s="2">
        <v>44207</v>
      </c>
      <c r="B836">
        <v>226.949997</v>
      </c>
      <c r="C836">
        <v>228.779999</v>
      </c>
      <c r="D836">
        <v>226.83999600000001</v>
      </c>
      <c r="E836" s="5">
        <v>227.66000399999999</v>
      </c>
      <c r="F836">
        <v>223.848129</v>
      </c>
      <c r="G836">
        <v>121900</v>
      </c>
    </row>
    <row r="837" spans="1:7" x14ac:dyDescent="0.35">
      <c r="A837" s="2">
        <v>44208</v>
      </c>
      <c r="B837">
        <v>227.83000200000001</v>
      </c>
      <c r="C837">
        <v>228.63000500000001</v>
      </c>
      <c r="D837">
        <v>226.80999800000001</v>
      </c>
      <c r="E837" s="5">
        <v>228.38999899999999</v>
      </c>
      <c r="F837">
        <v>224.565887</v>
      </c>
      <c r="G837">
        <v>111000</v>
      </c>
    </row>
    <row r="838" spans="1:7" x14ac:dyDescent="0.35">
      <c r="A838" s="2">
        <v>44209</v>
      </c>
      <c r="B838">
        <v>228.13000500000001</v>
      </c>
      <c r="C838">
        <v>229.320007</v>
      </c>
      <c r="D838">
        <v>227.770004</v>
      </c>
      <c r="E838" s="5">
        <v>228.63000500000001</v>
      </c>
      <c r="F838">
        <v>224.80186499999999</v>
      </c>
      <c r="G838">
        <v>79400</v>
      </c>
    </row>
    <row r="839" spans="1:7" x14ac:dyDescent="0.35">
      <c r="A839" s="2">
        <v>44210</v>
      </c>
      <c r="B839">
        <v>228.979996</v>
      </c>
      <c r="C839">
        <v>229.820007</v>
      </c>
      <c r="D839">
        <v>228.11999499999999</v>
      </c>
      <c r="E839" s="5">
        <v>228.28999300000001</v>
      </c>
      <c r="F839">
        <v>224.46757500000001</v>
      </c>
      <c r="G839">
        <v>153700</v>
      </c>
    </row>
    <row r="840" spans="1:7" x14ac:dyDescent="0.35">
      <c r="A840" s="2">
        <v>44211</v>
      </c>
      <c r="B840">
        <v>227.41999799999999</v>
      </c>
      <c r="C840">
        <v>227.66000399999999</v>
      </c>
      <c r="D840">
        <v>225.279999</v>
      </c>
      <c r="E840" s="5">
        <v>226.490005</v>
      </c>
      <c r="F840">
        <v>222.69770800000001</v>
      </c>
      <c r="G840">
        <v>143000</v>
      </c>
    </row>
    <row r="841" spans="1:7" x14ac:dyDescent="0.35">
      <c r="A841" s="2">
        <v>44215</v>
      </c>
      <c r="B841">
        <v>228.08000200000001</v>
      </c>
      <c r="C841">
        <v>228.61999499999999</v>
      </c>
      <c r="D841">
        <v>227.30999800000001</v>
      </c>
      <c r="E841" s="5">
        <v>228.38999899999999</v>
      </c>
      <c r="F841">
        <v>224.565887</v>
      </c>
      <c r="G841">
        <v>119500</v>
      </c>
    </row>
    <row r="842" spans="1:7" x14ac:dyDescent="0.35">
      <c r="A842" s="2">
        <v>44216</v>
      </c>
      <c r="B842">
        <v>230.029999</v>
      </c>
      <c r="C842">
        <v>231.71000699999999</v>
      </c>
      <c r="D842">
        <v>229.63000500000001</v>
      </c>
      <c r="E842" s="5">
        <v>231.33000200000001</v>
      </c>
      <c r="F842">
        <v>227.45666499999999</v>
      </c>
      <c r="G842">
        <v>81900</v>
      </c>
    </row>
    <row r="843" spans="1:7" x14ac:dyDescent="0.35">
      <c r="A843" s="2">
        <v>44217</v>
      </c>
      <c r="B843">
        <v>231.520004</v>
      </c>
      <c r="C843">
        <v>231.66000399999999</v>
      </c>
      <c r="D843">
        <v>230.75</v>
      </c>
      <c r="E843" s="5">
        <v>231.10000600000001</v>
      </c>
      <c r="F843">
        <v>227.230515</v>
      </c>
      <c r="G843">
        <v>90800</v>
      </c>
    </row>
    <row r="844" spans="1:7" x14ac:dyDescent="0.35">
      <c r="A844" s="2">
        <v>44218</v>
      </c>
      <c r="B844">
        <v>229.729996</v>
      </c>
      <c r="C844">
        <v>231.240005</v>
      </c>
      <c r="D844">
        <v>229.729996</v>
      </c>
      <c r="E844" s="5">
        <v>230.66000399999999</v>
      </c>
      <c r="F844">
        <v>226.79788199999999</v>
      </c>
      <c r="G844">
        <v>96100</v>
      </c>
    </row>
    <row r="845" spans="1:7" x14ac:dyDescent="0.35">
      <c r="A845" s="2">
        <v>44221</v>
      </c>
      <c r="B845">
        <v>231.229996</v>
      </c>
      <c r="C845">
        <v>231.89999399999999</v>
      </c>
      <c r="D845">
        <v>228.270004</v>
      </c>
      <c r="E845" s="5">
        <v>231.279999</v>
      </c>
      <c r="F845">
        <v>227.407501</v>
      </c>
      <c r="G845">
        <v>1263500</v>
      </c>
    </row>
    <row r="846" spans="1:7" x14ac:dyDescent="0.35">
      <c r="A846" s="2">
        <v>44222</v>
      </c>
      <c r="B846">
        <v>232.220001</v>
      </c>
      <c r="C846">
        <v>232.259995</v>
      </c>
      <c r="D846">
        <v>230.44000199999999</v>
      </c>
      <c r="E846" s="5">
        <v>230.53999300000001</v>
      </c>
      <c r="F846">
        <v>226.679901</v>
      </c>
      <c r="G846">
        <v>87900</v>
      </c>
    </row>
    <row r="847" spans="1:7" x14ac:dyDescent="0.35">
      <c r="A847" s="2">
        <v>44223</v>
      </c>
      <c r="B847">
        <v>228.220001</v>
      </c>
      <c r="C847">
        <v>228.220001</v>
      </c>
      <c r="D847">
        <v>223.63000500000001</v>
      </c>
      <c r="E847" s="5">
        <v>224.86999499999999</v>
      </c>
      <c r="F847">
        <v>221.10481300000001</v>
      </c>
      <c r="G847">
        <v>301400</v>
      </c>
    </row>
    <row r="848" spans="1:7" x14ac:dyDescent="0.35">
      <c r="A848" s="2">
        <v>44224</v>
      </c>
      <c r="B848">
        <v>226.21000699999999</v>
      </c>
      <c r="C848">
        <v>229.240005</v>
      </c>
      <c r="D848">
        <v>226.10000600000001</v>
      </c>
      <c r="E848" s="5">
        <v>226.78999300000001</v>
      </c>
      <c r="F848">
        <v>222.99269100000001</v>
      </c>
      <c r="G848">
        <v>323200</v>
      </c>
    </row>
    <row r="849" spans="1:7" x14ac:dyDescent="0.35">
      <c r="A849" s="2">
        <v>44225</v>
      </c>
      <c r="B849">
        <v>225.80999800000001</v>
      </c>
      <c r="C849">
        <v>226.470001</v>
      </c>
      <c r="D849">
        <v>221.520004</v>
      </c>
      <c r="E849" s="5">
        <v>222.509995</v>
      </c>
      <c r="F849">
        <v>218.78433200000001</v>
      </c>
      <c r="G849">
        <v>298500</v>
      </c>
    </row>
    <row r="850" spans="1:7" x14ac:dyDescent="0.35">
      <c r="A850" s="2">
        <v>44228</v>
      </c>
      <c r="B850">
        <v>224.770004</v>
      </c>
      <c r="C850">
        <v>226.929993</v>
      </c>
      <c r="D850">
        <v>223.44000199999999</v>
      </c>
      <c r="E850" s="5">
        <v>226.470001</v>
      </c>
      <c r="F850">
        <v>222.67802399999999</v>
      </c>
      <c r="G850">
        <v>102800</v>
      </c>
    </row>
    <row r="851" spans="1:7" x14ac:dyDescent="0.35">
      <c r="A851" s="2">
        <v>44229</v>
      </c>
      <c r="B851">
        <v>228.69000199999999</v>
      </c>
      <c r="C851">
        <v>230.61999499999999</v>
      </c>
      <c r="D851">
        <v>228.69000199999999</v>
      </c>
      <c r="E851" s="5">
        <v>229.720001</v>
      </c>
      <c r="F851">
        <v>225.873627</v>
      </c>
      <c r="G851">
        <v>94300</v>
      </c>
    </row>
    <row r="852" spans="1:7" x14ac:dyDescent="0.35">
      <c r="A852" s="2">
        <v>44230</v>
      </c>
      <c r="B852">
        <v>230.44000199999999</v>
      </c>
      <c r="C852">
        <v>230.979996</v>
      </c>
      <c r="D852">
        <v>229.070007</v>
      </c>
      <c r="E852" s="5">
        <v>229.929993</v>
      </c>
      <c r="F852">
        <v>226.08009300000001</v>
      </c>
      <c r="G852">
        <v>118000</v>
      </c>
    </row>
    <row r="853" spans="1:7" x14ac:dyDescent="0.35">
      <c r="A853" s="2">
        <v>44231</v>
      </c>
      <c r="B853">
        <v>230.83999600000001</v>
      </c>
      <c r="C853">
        <v>232.800003</v>
      </c>
      <c r="D853">
        <v>230.75</v>
      </c>
      <c r="E853" s="5">
        <v>232.770004</v>
      </c>
      <c r="F853">
        <v>228.872559</v>
      </c>
      <c r="G853">
        <v>103800</v>
      </c>
    </row>
    <row r="854" spans="1:7" x14ac:dyDescent="0.35">
      <c r="A854" s="2">
        <v>44232</v>
      </c>
      <c r="B854">
        <v>234.36000100000001</v>
      </c>
      <c r="C854">
        <v>234.36000100000001</v>
      </c>
      <c r="D854">
        <v>233.199997</v>
      </c>
      <c r="E854" s="5">
        <v>234.029999</v>
      </c>
      <c r="F854">
        <v>230.11144999999999</v>
      </c>
      <c r="G854">
        <v>459100</v>
      </c>
    </row>
    <row r="855" spans="1:7" x14ac:dyDescent="0.35">
      <c r="A855" s="2">
        <v>44235</v>
      </c>
      <c r="B855">
        <v>235.13999899999999</v>
      </c>
      <c r="C855">
        <v>236.229996</v>
      </c>
      <c r="D855">
        <v>235.03999300000001</v>
      </c>
      <c r="E855" s="5">
        <v>236.179993</v>
      </c>
      <c r="F855">
        <v>232.22547900000001</v>
      </c>
      <c r="G855">
        <v>67600</v>
      </c>
    </row>
    <row r="856" spans="1:7" x14ac:dyDescent="0.35">
      <c r="A856" s="2">
        <v>44236</v>
      </c>
      <c r="B856">
        <v>235.80999800000001</v>
      </c>
      <c r="C856">
        <v>236.679993</v>
      </c>
      <c r="D856">
        <v>235.470001</v>
      </c>
      <c r="E856" s="5">
        <v>236.229996</v>
      </c>
      <c r="F856">
        <v>232.27461199999999</v>
      </c>
      <c r="G856">
        <v>130600</v>
      </c>
    </row>
    <row r="857" spans="1:7" x14ac:dyDescent="0.35">
      <c r="A857" s="2">
        <v>44237</v>
      </c>
      <c r="B857">
        <v>237.570007</v>
      </c>
      <c r="C857">
        <v>237.570007</v>
      </c>
      <c r="D857">
        <v>234.570007</v>
      </c>
      <c r="E857" s="5">
        <v>236.11999499999999</v>
      </c>
      <c r="F857">
        <v>232.16644299999999</v>
      </c>
      <c r="G857">
        <v>163800</v>
      </c>
    </row>
    <row r="858" spans="1:7" x14ac:dyDescent="0.35">
      <c r="A858" s="2">
        <v>44238</v>
      </c>
      <c r="B858">
        <v>237.16000399999999</v>
      </c>
      <c r="C858">
        <v>237.16000399999999</v>
      </c>
      <c r="D858">
        <v>235.220001</v>
      </c>
      <c r="E858" s="5">
        <v>236.63999899999999</v>
      </c>
      <c r="F858">
        <v>232.67776499999999</v>
      </c>
      <c r="G858">
        <v>62100</v>
      </c>
    </row>
    <row r="859" spans="1:7" x14ac:dyDescent="0.35">
      <c r="A859" s="2">
        <v>44239</v>
      </c>
      <c r="B859">
        <v>236.25</v>
      </c>
      <c r="C859">
        <v>237.96000699999999</v>
      </c>
      <c r="D859">
        <v>236.25</v>
      </c>
      <c r="E859" s="5">
        <v>237.86999499999999</v>
      </c>
      <c r="F859">
        <v>233.887146</v>
      </c>
      <c r="G859">
        <v>65200</v>
      </c>
    </row>
    <row r="860" spans="1:7" x14ac:dyDescent="0.35">
      <c r="A860" s="2">
        <v>44243</v>
      </c>
      <c r="B860">
        <v>238.78999300000001</v>
      </c>
      <c r="C860">
        <v>238.88000500000001</v>
      </c>
      <c r="D860">
        <v>236.88999899999999</v>
      </c>
      <c r="E860" s="5">
        <v>237.429993</v>
      </c>
      <c r="F860">
        <v>233.45452900000001</v>
      </c>
      <c r="G860">
        <v>117000</v>
      </c>
    </row>
    <row r="861" spans="1:7" x14ac:dyDescent="0.35">
      <c r="A861" s="2">
        <v>44244</v>
      </c>
      <c r="B861">
        <v>236.33999600000001</v>
      </c>
      <c r="C861">
        <v>237.25</v>
      </c>
      <c r="D861">
        <v>235.25</v>
      </c>
      <c r="E861" s="5">
        <v>237.199997</v>
      </c>
      <c r="F861">
        <v>233.22839400000001</v>
      </c>
      <c r="G861">
        <v>95600</v>
      </c>
    </row>
    <row r="862" spans="1:7" x14ac:dyDescent="0.35">
      <c r="A862" s="2">
        <v>44245</v>
      </c>
      <c r="B862">
        <v>235.36999499999999</v>
      </c>
      <c r="C862">
        <v>236.449997</v>
      </c>
      <c r="D862">
        <v>234.10000600000001</v>
      </c>
      <c r="E862" s="5">
        <v>235.929993</v>
      </c>
      <c r="F862">
        <v>231.979645</v>
      </c>
      <c r="G862">
        <v>138500</v>
      </c>
    </row>
    <row r="863" spans="1:7" x14ac:dyDescent="0.35">
      <c r="A863" s="2">
        <v>44246</v>
      </c>
      <c r="B863">
        <v>236.88999899999999</v>
      </c>
      <c r="C863">
        <v>237.490005</v>
      </c>
      <c r="D863">
        <v>235.88000500000001</v>
      </c>
      <c r="E863" s="5">
        <v>236.11999499999999</v>
      </c>
      <c r="F863">
        <v>232.16644299999999</v>
      </c>
      <c r="G863">
        <v>117600</v>
      </c>
    </row>
    <row r="864" spans="1:7" x14ac:dyDescent="0.35">
      <c r="A864" s="2">
        <v>44249</v>
      </c>
      <c r="B864">
        <v>234.300003</v>
      </c>
      <c r="C864">
        <v>235.75</v>
      </c>
      <c r="D864">
        <v>233.949997</v>
      </c>
      <c r="E864" s="5">
        <v>233.979996</v>
      </c>
      <c r="F864">
        <v>230.06227100000001</v>
      </c>
      <c r="G864">
        <v>134700</v>
      </c>
    </row>
    <row r="865" spans="1:7" x14ac:dyDescent="0.35">
      <c r="A865" s="2">
        <v>44250</v>
      </c>
      <c r="B865">
        <v>232.270004</v>
      </c>
      <c r="C865">
        <v>234.83000200000001</v>
      </c>
      <c r="D865">
        <v>228.970001</v>
      </c>
      <c r="E865" s="5">
        <v>233.91999799999999</v>
      </c>
      <c r="F865">
        <v>230.003311</v>
      </c>
      <c r="G865">
        <v>167700</v>
      </c>
    </row>
    <row r="866" spans="1:7" x14ac:dyDescent="0.35">
      <c r="A866" s="2">
        <v>44251</v>
      </c>
      <c r="B866">
        <v>233.36999499999999</v>
      </c>
      <c r="C866">
        <v>236.820007</v>
      </c>
      <c r="D866">
        <v>232.89999399999999</v>
      </c>
      <c r="E866" s="5">
        <v>236.58999600000001</v>
      </c>
      <c r="F866">
        <v>232.62858600000001</v>
      </c>
      <c r="G866">
        <v>117300</v>
      </c>
    </row>
    <row r="867" spans="1:7" x14ac:dyDescent="0.35">
      <c r="A867" s="2">
        <v>44252</v>
      </c>
      <c r="B867">
        <v>235.820007</v>
      </c>
      <c r="C867">
        <v>236.58999600000001</v>
      </c>
      <c r="D867">
        <v>229.550003</v>
      </c>
      <c r="E867" s="5">
        <v>230.38999899999999</v>
      </c>
      <c r="F867">
        <v>226.53241</v>
      </c>
      <c r="G867">
        <v>135700</v>
      </c>
    </row>
    <row r="868" spans="1:7" x14ac:dyDescent="0.35">
      <c r="A868" s="2">
        <v>44253</v>
      </c>
      <c r="B868">
        <v>231.740005</v>
      </c>
      <c r="C868">
        <v>232.570007</v>
      </c>
      <c r="D868">
        <v>227.96000699999999</v>
      </c>
      <c r="E868" s="5">
        <v>229.509995</v>
      </c>
      <c r="F868">
        <v>225.66712999999999</v>
      </c>
      <c r="G868">
        <v>139700</v>
      </c>
    </row>
    <row r="869" spans="1:7" x14ac:dyDescent="0.35">
      <c r="A869" s="2">
        <v>44256</v>
      </c>
      <c r="B869">
        <v>232.990005</v>
      </c>
      <c r="C869">
        <v>236.16999799999999</v>
      </c>
      <c r="D869">
        <v>232.990005</v>
      </c>
      <c r="E869" s="5">
        <v>235.320007</v>
      </c>
      <c r="F869">
        <v>231.37988300000001</v>
      </c>
      <c r="G869">
        <v>193300</v>
      </c>
    </row>
    <row r="870" spans="1:7" x14ac:dyDescent="0.35">
      <c r="A870" s="2">
        <v>44257</v>
      </c>
      <c r="B870">
        <v>235.63999899999999</v>
      </c>
      <c r="C870">
        <v>235.63999899999999</v>
      </c>
      <c r="D870">
        <v>233.08000200000001</v>
      </c>
      <c r="E870" s="5">
        <v>233.13000500000001</v>
      </c>
      <c r="F870">
        <v>229.22653199999999</v>
      </c>
      <c r="G870">
        <v>118200</v>
      </c>
    </row>
    <row r="871" spans="1:7" x14ac:dyDescent="0.35">
      <c r="A871" s="2">
        <v>44258</v>
      </c>
      <c r="B871">
        <v>233.05999800000001</v>
      </c>
      <c r="C871">
        <v>233.259995</v>
      </c>
      <c r="D871">
        <v>229.78999300000001</v>
      </c>
      <c r="E871" s="5">
        <v>230.009995</v>
      </c>
      <c r="F871">
        <v>226.15875199999999</v>
      </c>
      <c r="G871">
        <v>330100</v>
      </c>
    </row>
    <row r="872" spans="1:7" x14ac:dyDescent="0.35">
      <c r="A872" s="2">
        <v>44259</v>
      </c>
      <c r="B872">
        <v>229.770004</v>
      </c>
      <c r="C872">
        <v>230.86000100000001</v>
      </c>
      <c r="D872">
        <v>223.38000500000001</v>
      </c>
      <c r="E872" s="5">
        <v>226.300003</v>
      </c>
      <c r="F872">
        <v>222.510895</v>
      </c>
      <c r="G872">
        <v>159300</v>
      </c>
    </row>
    <row r="873" spans="1:7" x14ac:dyDescent="0.35">
      <c r="A873" s="2">
        <v>44260</v>
      </c>
      <c r="B873">
        <v>228.770004</v>
      </c>
      <c r="C873">
        <v>231.03999300000001</v>
      </c>
      <c r="D873">
        <v>223.179993</v>
      </c>
      <c r="E873" s="5">
        <v>230.429993</v>
      </c>
      <c r="F873">
        <v>226.571732</v>
      </c>
      <c r="G873">
        <v>191400</v>
      </c>
    </row>
    <row r="874" spans="1:7" x14ac:dyDescent="0.35">
      <c r="A874" s="2">
        <v>44263</v>
      </c>
      <c r="B874">
        <v>231.229996</v>
      </c>
      <c r="C874">
        <v>232.929993</v>
      </c>
      <c r="D874">
        <v>229.33999600000001</v>
      </c>
      <c r="E874" s="5">
        <v>229.429993</v>
      </c>
      <c r="F874">
        <v>225.58847</v>
      </c>
      <c r="G874">
        <v>145600</v>
      </c>
    </row>
    <row r="875" spans="1:7" x14ac:dyDescent="0.35">
      <c r="A875" s="2">
        <v>44264</v>
      </c>
      <c r="B875">
        <v>232.229996</v>
      </c>
      <c r="C875">
        <v>234.63999899999999</v>
      </c>
      <c r="D875">
        <v>231.820007</v>
      </c>
      <c r="E875" s="5">
        <v>233.029999</v>
      </c>
      <c r="F875">
        <v>229.12820400000001</v>
      </c>
      <c r="G875">
        <v>93400</v>
      </c>
    </row>
    <row r="876" spans="1:7" x14ac:dyDescent="0.35">
      <c r="A876" s="2">
        <v>44265</v>
      </c>
      <c r="B876">
        <v>234.64999399999999</v>
      </c>
      <c r="C876">
        <v>235.61999499999999</v>
      </c>
      <c r="D876">
        <v>233.949997</v>
      </c>
      <c r="E876" s="5">
        <v>234.479996</v>
      </c>
      <c r="F876">
        <v>230.55392499999999</v>
      </c>
      <c r="G876">
        <v>411600</v>
      </c>
    </row>
    <row r="877" spans="1:7" x14ac:dyDescent="0.35">
      <c r="A877" s="2">
        <v>44266</v>
      </c>
      <c r="B877">
        <v>236.41000399999999</v>
      </c>
      <c r="C877">
        <v>238.509995</v>
      </c>
      <c r="D877">
        <v>236.16999799999999</v>
      </c>
      <c r="E877" s="5">
        <v>237.46000699999999</v>
      </c>
      <c r="F877">
        <v>233.48402400000001</v>
      </c>
      <c r="G877">
        <v>150700</v>
      </c>
    </row>
    <row r="878" spans="1:7" x14ac:dyDescent="0.35">
      <c r="A878" s="2">
        <v>44267</v>
      </c>
      <c r="B878">
        <v>236.570007</v>
      </c>
      <c r="C878">
        <v>238</v>
      </c>
      <c r="D878">
        <v>236</v>
      </c>
      <c r="E878" s="5">
        <v>237.86999499999999</v>
      </c>
      <c r="F878">
        <v>233.887146</v>
      </c>
      <c r="G878">
        <v>152300</v>
      </c>
    </row>
    <row r="879" spans="1:7" x14ac:dyDescent="0.35">
      <c r="A879" s="2">
        <v>44270</v>
      </c>
      <c r="B879">
        <v>238.199997</v>
      </c>
      <c r="C879">
        <v>239.63000500000001</v>
      </c>
      <c r="D879">
        <v>236.83999600000001</v>
      </c>
      <c r="E879" s="5">
        <v>239.479996</v>
      </c>
      <c r="F879">
        <v>235.47020000000001</v>
      </c>
      <c r="G879">
        <v>147800</v>
      </c>
    </row>
    <row r="880" spans="1:7" x14ac:dyDescent="0.35">
      <c r="A880" s="2">
        <v>44271</v>
      </c>
      <c r="B880">
        <v>239.86000100000001</v>
      </c>
      <c r="C880">
        <v>240.029999</v>
      </c>
      <c r="D880">
        <v>238.13999899999999</v>
      </c>
      <c r="E880" s="5">
        <v>238.699997</v>
      </c>
      <c r="F880">
        <v>234.703262</v>
      </c>
      <c r="G880">
        <v>114400</v>
      </c>
    </row>
    <row r="881" spans="1:7" x14ac:dyDescent="0.35">
      <c r="A881" s="2">
        <v>44272</v>
      </c>
      <c r="B881">
        <v>237.699997</v>
      </c>
      <c r="C881">
        <v>240.08000200000001</v>
      </c>
      <c r="D881">
        <v>237.03999300000001</v>
      </c>
      <c r="E881" s="5">
        <v>239.529999</v>
      </c>
      <c r="F881">
        <v>235.519363</v>
      </c>
      <c r="G881">
        <v>92100</v>
      </c>
    </row>
    <row r="882" spans="1:7" x14ac:dyDescent="0.35">
      <c r="A882" s="2">
        <v>44273</v>
      </c>
      <c r="B882">
        <v>237.779999</v>
      </c>
      <c r="C882">
        <v>239.13000500000001</v>
      </c>
      <c r="D882">
        <v>235.11000100000001</v>
      </c>
      <c r="E882" s="5">
        <v>235.529999</v>
      </c>
      <c r="F882">
        <v>231.586319</v>
      </c>
      <c r="G882">
        <v>84800</v>
      </c>
    </row>
    <row r="883" spans="1:7" x14ac:dyDescent="0.35">
      <c r="A883" s="2">
        <v>44274</v>
      </c>
      <c r="B883">
        <v>235.61000100000001</v>
      </c>
      <c r="C883">
        <v>236.46000699999999</v>
      </c>
      <c r="D883">
        <v>233.83000200000001</v>
      </c>
      <c r="E883" s="5">
        <v>235.33000200000001</v>
      </c>
      <c r="F883">
        <v>231.38969399999999</v>
      </c>
      <c r="G883">
        <v>131800</v>
      </c>
    </row>
    <row r="884" spans="1:7" x14ac:dyDescent="0.35">
      <c r="A884" s="2">
        <v>44277</v>
      </c>
      <c r="B884">
        <v>235.58000200000001</v>
      </c>
      <c r="C884">
        <v>237.80999800000001</v>
      </c>
      <c r="D884">
        <v>235.58000200000001</v>
      </c>
      <c r="E884" s="5">
        <v>236.759995</v>
      </c>
      <c r="F884">
        <v>232.79574600000001</v>
      </c>
      <c r="G884">
        <v>80700</v>
      </c>
    </row>
    <row r="885" spans="1:7" x14ac:dyDescent="0.35">
      <c r="A885" s="2">
        <v>44278</v>
      </c>
      <c r="B885">
        <v>236.10000600000001</v>
      </c>
      <c r="C885">
        <v>236.91999799999999</v>
      </c>
      <c r="D885">
        <v>233.83999600000001</v>
      </c>
      <c r="E885" s="5">
        <v>234.229996</v>
      </c>
      <c r="F885">
        <v>230.30810500000001</v>
      </c>
      <c r="G885">
        <v>126000</v>
      </c>
    </row>
    <row r="886" spans="1:7" x14ac:dyDescent="0.35">
      <c r="A886" s="2">
        <v>44279</v>
      </c>
      <c r="B886">
        <v>235.33999600000001</v>
      </c>
      <c r="C886">
        <v>236.179993</v>
      </c>
      <c r="D886">
        <v>232.46000699999999</v>
      </c>
      <c r="E886" s="5">
        <v>232.46000699999999</v>
      </c>
      <c r="F886">
        <v>228.56774899999999</v>
      </c>
      <c r="G886">
        <v>98000</v>
      </c>
    </row>
    <row r="887" spans="1:7" x14ac:dyDescent="0.35">
      <c r="A887" s="2">
        <v>44280</v>
      </c>
      <c r="B887">
        <v>230.63999899999999</v>
      </c>
      <c r="C887">
        <v>234.020004</v>
      </c>
      <c r="D887">
        <v>229.41000399999999</v>
      </c>
      <c r="E887" s="5">
        <v>233.53999300000001</v>
      </c>
      <c r="F887">
        <v>230.31428500000001</v>
      </c>
      <c r="G887">
        <v>267000</v>
      </c>
    </row>
    <row r="888" spans="1:7" x14ac:dyDescent="0.35">
      <c r="A888" s="2">
        <v>44281</v>
      </c>
      <c r="B888">
        <v>234.25</v>
      </c>
      <c r="C888">
        <v>237.470001</v>
      </c>
      <c r="D888">
        <v>233.720001</v>
      </c>
      <c r="E888" s="5">
        <v>237.19000199999999</v>
      </c>
      <c r="F888">
        <v>233.91387900000001</v>
      </c>
      <c r="G888">
        <v>210500</v>
      </c>
    </row>
    <row r="889" spans="1:7" x14ac:dyDescent="0.35">
      <c r="A889" s="2">
        <v>44284</v>
      </c>
      <c r="B889">
        <v>236.35000600000001</v>
      </c>
      <c r="C889">
        <v>237.13000500000001</v>
      </c>
      <c r="D889">
        <v>234.89999399999999</v>
      </c>
      <c r="E889" s="5">
        <v>236.229996</v>
      </c>
      <c r="F889">
        <v>232.967117</v>
      </c>
      <c r="G889">
        <v>96800</v>
      </c>
    </row>
    <row r="890" spans="1:7" x14ac:dyDescent="0.35">
      <c r="A890" s="2">
        <v>44285</v>
      </c>
      <c r="B890">
        <v>235.66000399999999</v>
      </c>
      <c r="C890">
        <v>236.61999499999999</v>
      </c>
      <c r="D890">
        <v>234.94000199999999</v>
      </c>
      <c r="E890" s="5">
        <v>236.199997</v>
      </c>
      <c r="F890">
        <v>232.93753100000001</v>
      </c>
      <c r="G890">
        <v>143000</v>
      </c>
    </row>
    <row r="891" spans="1:7" x14ac:dyDescent="0.35">
      <c r="A891" s="2">
        <v>44286</v>
      </c>
      <c r="B891">
        <v>236.729996</v>
      </c>
      <c r="C891">
        <v>238.529999</v>
      </c>
      <c r="D891">
        <v>236.729996</v>
      </c>
      <c r="E891" s="5">
        <v>237.229996</v>
      </c>
      <c r="F891">
        <v>233.95330799999999</v>
      </c>
      <c r="G891">
        <v>123200</v>
      </c>
    </row>
    <row r="892" spans="1:7" x14ac:dyDescent="0.35">
      <c r="A892" s="2">
        <v>44287</v>
      </c>
      <c r="B892">
        <v>238.800003</v>
      </c>
      <c r="C892">
        <v>240.33000200000001</v>
      </c>
      <c r="D892">
        <v>238.71000699999999</v>
      </c>
      <c r="E892" s="5">
        <v>240.320007</v>
      </c>
      <c r="F892">
        <v>237.000641</v>
      </c>
      <c r="G892">
        <v>110200</v>
      </c>
    </row>
    <row r="893" spans="1:7" x14ac:dyDescent="0.35">
      <c r="A893" s="2">
        <v>44291</v>
      </c>
      <c r="B893">
        <v>242.029999</v>
      </c>
      <c r="C893">
        <v>243.41999799999999</v>
      </c>
      <c r="D893">
        <v>241.94000199999999</v>
      </c>
      <c r="E893" s="5">
        <v>243.30999800000001</v>
      </c>
      <c r="F893">
        <v>239.949341</v>
      </c>
      <c r="G893">
        <v>367100</v>
      </c>
    </row>
    <row r="894" spans="1:7" x14ac:dyDescent="0.35">
      <c r="A894" s="2">
        <v>44292</v>
      </c>
      <c r="B894">
        <v>243.050003</v>
      </c>
      <c r="C894">
        <v>244.029999</v>
      </c>
      <c r="D894">
        <v>242.86999499999999</v>
      </c>
      <c r="E894" s="5">
        <v>243.229996</v>
      </c>
      <c r="F894">
        <v>239.87042199999999</v>
      </c>
      <c r="G894">
        <v>122700</v>
      </c>
    </row>
    <row r="895" spans="1:7" x14ac:dyDescent="0.35">
      <c r="A895" s="2">
        <v>44293</v>
      </c>
      <c r="B895">
        <v>243.179993</v>
      </c>
      <c r="C895">
        <v>243.570007</v>
      </c>
      <c r="D895">
        <v>242.55999800000001</v>
      </c>
      <c r="E895" s="5">
        <v>243.05999800000001</v>
      </c>
      <c r="F895">
        <v>239.702789</v>
      </c>
      <c r="G895">
        <v>55500</v>
      </c>
    </row>
    <row r="896" spans="1:7" x14ac:dyDescent="0.35">
      <c r="A896" s="2">
        <v>44294</v>
      </c>
      <c r="B896">
        <v>244.11000100000001</v>
      </c>
      <c r="C896">
        <v>244.479996</v>
      </c>
      <c r="D896">
        <v>243.60000600000001</v>
      </c>
      <c r="E896" s="5">
        <v>244.44000199999999</v>
      </c>
      <c r="F896">
        <v>241.06373600000001</v>
      </c>
      <c r="G896">
        <v>47400</v>
      </c>
    </row>
    <row r="897" spans="1:7" x14ac:dyDescent="0.35">
      <c r="A897" s="2">
        <v>44295</v>
      </c>
      <c r="B897">
        <v>244.470001</v>
      </c>
      <c r="C897">
        <v>246.11000100000001</v>
      </c>
      <c r="D897">
        <v>244.270004</v>
      </c>
      <c r="E897" s="5">
        <v>245.979996</v>
      </c>
      <c r="F897">
        <v>242.58244300000001</v>
      </c>
      <c r="G897">
        <v>148700</v>
      </c>
    </row>
    <row r="898" spans="1:7" x14ac:dyDescent="0.35">
      <c r="A898" s="2">
        <v>44298</v>
      </c>
      <c r="B898">
        <v>245.929993</v>
      </c>
      <c r="C898">
        <v>246.30999800000001</v>
      </c>
      <c r="D898">
        <v>245.220001</v>
      </c>
      <c r="E898" s="5">
        <v>246.11000100000001</v>
      </c>
      <c r="F898">
        <v>242.71064799999999</v>
      </c>
      <c r="G898">
        <v>138600</v>
      </c>
    </row>
    <row r="899" spans="1:7" x14ac:dyDescent="0.35">
      <c r="A899" s="2">
        <v>44299</v>
      </c>
      <c r="B899">
        <v>246.050003</v>
      </c>
      <c r="C899">
        <v>247.41999799999999</v>
      </c>
      <c r="D899">
        <v>246</v>
      </c>
      <c r="E899" s="5">
        <v>246.91000399999999</v>
      </c>
      <c r="F899">
        <v>243.49960300000001</v>
      </c>
      <c r="G899">
        <v>148900</v>
      </c>
    </row>
    <row r="900" spans="1:7" x14ac:dyDescent="0.35">
      <c r="A900" s="2">
        <v>44300</v>
      </c>
      <c r="B900">
        <v>246.949997</v>
      </c>
      <c r="C900">
        <v>248.03999300000001</v>
      </c>
      <c r="D900">
        <v>246.050003</v>
      </c>
      <c r="E900" s="5">
        <v>246.28999300000001</v>
      </c>
      <c r="F900">
        <v>242.88816800000001</v>
      </c>
      <c r="G900">
        <v>171400</v>
      </c>
    </row>
    <row r="901" spans="1:7" x14ac:dyDescent="0.35">
      <c r="A901" s="2">
        <v>44301</v>
      </c>
      <c r="B901">
        <v>247.66000399999999</v>
      </c>
      <c r="C901">
        <v>249.05999800000001</v>
      </c>
      <c r="D901">
        <v>247.66000399999999</v>
      </c>
      <c r="E901" s="5">
        <v>248.85000600000001</v>
      </c>
      <c r="F901">
        <v>245.41282699999999</v>
      </c>
      <c r="G901">
        <v>95000</v>
      </c>
    </row>
    <row r="902" spans="1:7" x14ac:dyDescent="0.35">
      <c r="A902" s="2">
        <v>44302</v>
      </c>
      <c r="B902">
        <v>249.929993</v>
      </c>
      <c r="C902">
        <v>250.009995</v>
      </c>
      <c r="D902">
        <v>248.699997</v>
      </c>
      <c r="E902" s="5">
        <v>249.779999</v>
      </c>
      <c r="F902">
        <v>246.329971</v>
      </c>
      <c r="G902">
        <v>117500</v>
      </c>
    </row>
    <row r="903" spans="1:7" x14ac:dyDescent="0.35">
      <c r="A903" s="2">
        <v>44305</v>
      </c>
      <c r="B903">
        <v>249.259995</v>
      </c>
      <c r="C903">
        <v>249.36999499999999</v>
      </c>
      <c r="D903">
        <v>247.30999800000001</v>
      </c>
      <c r="E903" s="5">
        <v>248.13000500000001</v>
      </c>
      <c r="F903">
        <v>244.702744</v>
      </c>
      <c r="G903">
        <v>77300</v>
      </c>
    </row>
    <row r="904" spans="1:7" x14ac:dyDescent="0.35">
      <c r="A904" s="2">
        <v>44306</v>
      </c>
      <c r="B904">
        <v>247.28999300000001</v>
      </c>
      <c r="C904">
        <v>247.83999600000001</v>
      </c>
      <c r="D904">
        <v>245</v>
      </c>
      <c r="E904" s="5">
        <v>245.990005</v>
      </c>
      <c r="F904">
        <v>242.59229999999999</v>
      </c>
      <c r="G904">
        <v>125500</v>
      </c>
    </row>
    <row r="905" spans="1:7" x14ac:dyDescent="0.35">
      <c r="A905" s="2">
        <v>44307</v>
      </c>
      <c r="B905">
        <v>245.66999799999999</v>
      </c>
      <c r="C905">
        <v>248.71000699999999</v>
      </c>
      <c r="D905">
        <v>245.570007</v>
      </c>
      <c r="E905" s="5">
        <v>248.71000699999999</v>
      </c>
      <c r="F905">
        <v>245.27475000000001</v>
      </c>
      <c r="G905">
        <v>233700</v>
      </c>
    </row>
    <row r="906" spans="1:7" x14ac:dyDescent="0.35">
      <c r="A906" s="2">
        <v>44308</v>
      </c>
      <c r="B906">
        <v>248.61000100000001</v>
      </c>
      <c r="C906">
        <v>249.529999</v>
      </c>
      <c r="D906">
        <v>246.05999800000001</v>
      </c>
      <c r="E906" s="5">
        <v>246.66999799999999</v>
      </c>
      <c r="F906">
        <v>243.262924</v>
      </c>
      <c r="G906">
        <v>87900</v>
      </c>
    </row>
    <row r="907" spans="1:7" x14ac:dyDescent="0.35">
      <c r="A907" s="2">
        <v>44309</v>
      </c>
      <c r="B907">
        <v>247.25</v>
      </c>
      <c r="C907">
        <v>250.39999399999999</v>
      </c>
      <c r="D907">
        <v>247.220001</v>
      </c>
      <c r="E907" s="5">
        <v>249.53999300000001</v>
      </c>
      <c r="F907">
        <v>246.09326200000001</v>
      </c>
      <c r="G907">
        <v>32700</v>
      </c>
    </row>
    <row r="908" spans="1:7" x14ac:dyDescent="0.35">
      <c r="A908" s="2">
        <v>44312</v>
      </c>
      <c r="B908">
        <v>250.11999499999999</v>
      </c>
      <c r="C908">
        <v>250.800003</v>
      </c>
      <c r="D908">
        <v>250.070007</v>
      </c>
      <c r="E908" s="5">
        <v>250.429993</v>
      </c>
      <c r="F908">
        <v>246.97099299999999</v>
      </c>
      <c r="G908">
        <v>90700</v>
      </c>
    </row>
    <row r="909" spans="1:7" x14ac:dyDescent="0.35">
      <c r="A909" s="2">
        <v>44313</v>
      </c>
      <c r="B909">
        <v>250.66999799999999</v>
      </c>
      <c r="C909">
        <v>250.699997</v>
      </c>
      <c r="D909">
        <v>249.990005</v>
      </c>
      <c r="E909" s="5">
        <v>250.39999399999999</v>
      </c>
      <c r="F909">
        <v>246.941406</v>
      </c>
      <c r="G909">
        <v>59700</v>
      </c>
    </row>
    <row r="910" spans="1:7" x14ac:dyDescent="0.35">
      <c r="A910" s="2">
        <v>44314</v>
      </c>
      <c r="B910">
        <v>250.39999399999999</v>
      </c>
      <c r="C910">
        <v>251.11000100000001</v>
      </c>
      <c r="D910">
        <v>250.020004</v>
      </c>
      <c r="E910" s="5">
        <v>250.28999300000001</v>
      </c>
      <c r="F910">
        <v>246.83290099999999</v>
      </c>
      <c r="G910">
        <v>84500</v>
      </c>
    </row>
    <row r="911" spans="1:7" x14ac:dyDescent="0.35">
      <c r="A911" s="2">
        <v>44315</v>
      </c>
      <c r="B911">
        <v>252.020004</v>
      </c>
      <c r="C911">
        <v>252.070007</v>
      </c>
      <c r="D911">
        <v>249.36000100000001</v>
      </c>
      <c r="E911" s="5">
        <v>251.33000200000001</v>
      </c>
      <c r="F911">
        <v>247.858566</v>
      </c>
      <c r="G911">
        <v>110800</v>
      </c>
    </row>
    <row r="912" spans="1:7" x14ac:dyDescent="0.35">
      <c r="A912" s="2">
        <v>44316</v>
      </c>
      <c r="B912">
        <v>249.729996</v>
      </c>
      <c r="C912">
        <v>250.479996</v>
      </c>
      <c r="D912">
        <v>249.08999600000001</v>
      </c>
      <c r="E912" s="5">
        <v>249.740005</v>
      </c>
      <c r="F912">
        <v>246.290527</v>
      </c>
      <c r="G912">
        <v>125800</v>
      </c>
    </row>
    <row r="913" spans="1:7" x14ac:dyDescent="0.35">
      <c r="A913" s="2">
        <v>44319</v>
      </c>
      <c r="B913">
        <v>251.08999600000001</v>
      </c>
      <c r="C913">
        <v>251.08999600000001</v>
      </c>
      <c r="D913">
        <v>249.75</v>
      </c>
      <c r="E913" s="5">
        <v>249.94000199999999</v>
      </c>
      <c r="F913">
        <v>246.48777799999999</v>
      </c>
      <c r="G913">
        <v>55200</v>
      </c>
    </row>
    <row r="914" spans="1:7" x14ac:dyDescent="0.35">
      <c r="A914" s="2">
        <v>44320</v>
      </c>
      <c r="B914">
        <v>248.63999899999999</v>
      </c>
      <c r="C914">
        <v>248.720001</v>
      </c>
      <c r="D914">
        <v>245.80999800000001</v>
      </c>
      <c r="E914" s="5">
        <v>248.10000600000001</v>
      </c>
      <c r="F914">
        <v>244.67318700000001</v>
      </c>
      <c r="G914">
        <v>162900</v>
      </c>
    </row>
    <row r="915" spans="1:7" x14ac:dyDescent="0.35">
      <c r="A915" s="2">
        <v>44321</v>
      </c>
      <c r="B915">
        <v>249.270004</v>
      </c>
      <c r="C915">
        <v>249.270004</v>
      </c>
      <c r="D915">
        <v>247.570007</v>
      </c>
      <c r="E915" s="5">
        <v>248.009995</v>
      </c>
      <c r="F915">
        <v>244.584396</v>
      </c>
      <c r="G915">
        <v>384700</v>
      </c>
    </row>
    <row r="916" spans="1:7" x14ac:dyDescent="0.35">
      <c r="A916" s="2">
        <v>44322</v>
      </c>
      <c r="B916">
        <v>247.949997</v>
      </c>
      <c r="C916">
        <v>249.490005</v>
      </c>
      <c r="D916">
        <v>246.55999800000001</v>
      </c>
      <c r="E916" s="5">
        <v>249.36000100000001</v>
      </c>
      <c r="F916">
        <v>245.91577100000001</v>
      </c>
      <c r="G916">
        <v>90200</v>
      </c>
    </row>
    <row r="917" spans="1:7" x14ac:dyDescent="0.35">
      <c r="A917" s="2">
        <v>44323</v>
      </c>
      <c r="B917">
        <v>249.770004</v>
      </c>
      <c r="C917">
        <v>251.820007</v>
      </c>
      <c r="D917">
        <v>249.699997</v>
      </c>
      <c r="E917" s="5">
        <v>251.41999799999999</v>
      </c>
      <c r="F917">
        <v>247.94729599999999</v>
      </c>
      <c r="G917">
        <v>61100</v>
      </c>
    </row>
    <row r="918" spans="1:7" x14ac:dyDescent="0.35">
      <c r="A918" s="2">
        <v>44326</v>
      </c>
      <c r="B918">
        <v>251.740005</v>
      </c>
      <c r="C918">
        <v>251.740005</v>
      </c>
      <c r="D918">
        <v>248.58000200000001</v>
      </c>
      <c r="E918" s="5">
        <v>248.61999499999999</v>
      </c>
      <c r="F918">
        <v>245.18598900000001</v>
      </c>
      <c r="G918">
        <v>71600</v>
      </c>
    </row>
    <row r="919" spans="1:7" x14ac:dyDescent="0.35">
      <c r="A919" s="2">
        <v>44327</v>
      </c>
      <c r="B919">
        <v>245.009995</v>
      </c>
      <c r="C919">
        <v>247.08000200000001</v>
      </c>
      <c r="D919">
        <v>244</v>
      </c>
      <c r="E919" s="5">
        <v>246.60000600000001</v>
      </c>
      <c r="F919">
        <v>243.193893</v>
      </c>
      <c r="G919">
        <v>118200</v>
      </c>
    </row>
    <row r="920" spans="1:7" x14ac:dyDescent="0.35">
      <c r="A920" s="2">
        <v>44328</v>
      </c>
      <c r="B920">
        <v>244.679993</v>
      </c>
      <c r="C920">
        <v>245.63000500000001</v>
      </c>
      <c r="D920">
        <v>240.699997</v>
      </c>
      <c r="E920" s="5">
        <v>241.11000100000001</v>
      </c>
      <c r="F920">
        <v>237.77973900000001</v>
      </c>
      <c r="G920">
        <v>106200</v>
      </c>
    </row>
    <row r="921" spans="1:7" x14ac:dyDescent="0.35">
      <c r="A921" s="2">
        <v>44329</v>
      </c>
      <c r="B921">
        <v>241.91999799999999</v>
      </c>
      <c r="C921">
        <v>244.929993</v>
      </c>
      <c r="D921">
        <v>241.91999799999999</v>
      </c>
      <c r="E921" s="5">
        <v>243.779999</v>
      </c>
      <c r="F921">
        <v>240.41284200000001</v>
      </c>
      <c r="G921">
        <v>253500</v>
      </c>
    </row>
    <row r="922" spans="1:7" x14ac:dyDescent="0.35">
      <c r="A922" s="2">
        <v>44330</v>
      </c>
      <c r="B922">
        <v>245.66999799999999</v>
      </c>
      <c r="C922">
        <v>248.36000100000001</v>
      </c>
      <c r="D922">
        <v>245.66999799999999</v>
      </c>
      <c r="E922" s="5">
        <v>247.91000399999999</v>
      </c>
      <c r="F922">
        <v>244.48580899999999</v>
      </c>
      <c r="G922">
        <v>96900</v>
      </c>
    </row>
    <row r="923" spans="1:7" x14ac:dyDescent="0.35">
      <c r="A923" s="2">
        <v>44333</v>
      </c>
      <c r="B923">
        <v>247.08000200000001</v>
      </c>
      <c r="C923">
        <v>247.800003</v>
      </c>
      <c r="D923">
        <v>245.979996</v>
      </c>
      <c r="E923" s="5">
        <v>247.240005</v>
      </c>
      <c r="F923">
        <v>243.82505800000001</v>
      </c>
      <c r="G923">
        <v>185400</v>
      </c>
    </row>
    <row r="924" spans="1:7" x14ac:dyDescent="0.35">
      <c r="A924" s="2">
        <v>44334</v>
      </c>
      <c r="B924">
        <v>247.509995</v>
      </c>
      <c r="C924">
        <v>247.740005</v>
      </c>
      <c r="D924">
        <v>245.279999</v>
      </c>
      <c r="E924" s="5">
        <v>245.44000199999999</v>
      </c>
      <c r="F924">
        <v>242.049927</v>
      </c>
      <c r="G924">
        <v>89900</v>
      </c>
    </row>
    <row r="925" spans="1:7" x14ac:dyDescent="0.35">
      <c r="A925" s="2">
        <v>44335</v>
      </c>
      <c r="B925">
        <v>242.10000600000001</v>
      </c>
      <c r="C925">
        <v>244.66999799999999</v>
      </c>
      <c r="D925">
        <v>241.44000199999999</v>
      </c>
      <c r="E925" s="5">
        <v>244.58999600000001</v>
      </c>
      <c r="F925">
        <v>241.21163899999999</v>
      </c>
      <c r="G925">
        <v>137000</v>
      </c>
    </row>
    <row r="926" spans="1:7" x14ac:dyDescent="0.35">
      <c r="A926" s="2">
        <v>44336</v>
      </c>
      <c r="B926">
        <v>245</v>
      </c>
      <c r="C926">
        <v>247.96000699999999</v>
      </c>
      <c r="D926">
        <v>245</v>
      </c>
      <c r="E926" s="5">
        <v>247.220001</v>
      </c>
      <c r="F926">
        <v>243.805328</v>
      </c>
      <c r="G926">
        <v>54900</v>
      </c>
    </row>
    <row r="927" spans="1:7" x14ac:dyDescent="0.35">
      <c r="A927" s="2">
        <v>44337</v>
      </c>
      <c r="B927">
        <v>248.58999600000001</v>
      </c>
      <c r="C927">
        <v>249.03999300000001</v>
      </c>
      <c r="D927">
        <v>247.08000200000001</v>
      </c>
      <c r="E927" s="5">
        <v>247.199997</v>
      </c>
      <c r="F927">
        <v>243.78561400000001</v>
      </c>
      <c r="G927">
        <v>70800</v>
      </c>
    </row>
    <row r="928" spans="1:7" x14ac:dyDescent="0.35">
      <c r="A928" s="2">
        <v>44340</v>
      </c>
      <c r="B928">
        <v>248.720001</v>
      </c>
      <c r="C928">
        <v>250.259995</v>
      </c>
      <c r="D928">
        <v>248.570007</v>
      </c>
      <c r="E928" s="5">
        <v>249.58999600000001</v>
      </c>
      <c r="F928">
        <v>246.14259300000001</v>
      </c>
      <c r="G928">
        <v>48400</v>
      </c>
    </row>
    <row r="929" spans="1:7" x14ac:dyDescent="0.35">
      <c r="A929" s="2">
        <v>44341</v>
      </c>
      <c r="B929">
        <v>250.270004</v>
      </c>
      <c r="C929">
        <v>250.61000100000001</v>
      </c>
      <c r="D929">
        <v>248.55999800000001</v>
      </c>
      <c r="E929" s="5">
        <v>248.94000199999999</v>
      </c>
      <c r="F929">
        <v>245.50157200000001</v>
      </c>
      <c r="G929">
        <v>36000</v>
      </c>
    </row>
    <row r="930" spans="1:7" x14ac:dyDescent="0.35">
      <c r="A930" s="2">
        <v>44342</v>
      </c>
      <c r="B930">
        <v>249.30999800000001</v>
      </c>
      <c r="C930">
        <v>250</v>
      </c>
      <c r="D930">
        <v>249</v>
      </c>
      <c r="E930" s="5">
        <v>249.779999</v>
      </c>
      <c r="F930">
        <v>246.329971</v>
      </c>
      <c r="G930">
        <v>98800</v>
      </c>
    </row>
    <row r="931" spans="1:7" x14ac:dyDescent="0.35">
      <c r="A931" s="2">
        <v>44343</v>
      </c>
      <c r="B931">
        <v>250.470001</v>
      </c>
      <c r="C931">
        <v>250.83000200000001</v>
      </c>
      <c r="D931">
        <v>250.16000399999999</v>
      </c>
      <c r="E931" s="5">
        <v>250.240005</v>
      </c>
      <c r="F931">
        <v>246.78362999999999</v>
      </c>
      <c r="G931">
        <v>85600</v>
      </c>
    </row>
    <row r="932" spans="1:7" x14ac:dyDescent="0.35">
      <c r="A932" s="2">
        <v>44344</v>
      </c>
      <c r="B932">
        <v>251.21000699999999</v>
      </c>
      <c r="C932">
        <v>251.33999600000001</v>
      </c>
      <c r="D932">
        <v>250.509995</v>
      </c>
      <c r="E932" s="5">
        <v>250.509995</v>
      </c>
      <c r="F932">
        <v>247.049881</v>
      </c>
      <c r="G932">
        <v>596800</v>
      </c>
    </row>
    <row r="933" spans="1:7" x14ac:dyDescent="0.35">
      <c r="A933" s="2">
        <v>44348</v>
      </c>
      <c r="B933">
        <v>252.16999799999999</v>
      </c>
      <c r="C933">
        <v>252.16999799999999</v>
      </c>
      <c r="D933">
        <v>250.38999899999999</v>
      </c>
      <c r="E933" s="5">
        <v>250.58000200000001</v>
      </c>
      <c r="F933">
        <v>247.118942</v>
      </c>
      <c r="G933">
        <v>64100</v>
      </c>
    </row>
    <row r="934" spans="1:7" x14ac:dyDescent="0.35">
      <c r="A934" s="2">
        <v>44349</v>
      </c>
      <c r="B934">
        <v>251.21000699999999</v>
      </c>
      <c r="C934">
        <v>251.36999499999999</v>
      </c>
      <c r="D934">
        <v>250.5</v>
      </c>
      <c r="E934" s="5">
        <v>251.009995</v>
      </c>
      <c r="F934">
        <v>247.54298399999999</v>
      </c>
      <c r="G934">
        <v>59500</v>
      </c>
    </row>
    <row r="935" spans="1:7" x14ac:dyDescent="0.35">
      <c r="A935" s="2">
        <v>44350</v>
      </c>
      <c r="B935">
        <v>249.60000600000001</v>
      </c>
      <c r="C935">
        <v>250.470001</v>
      </c>
      <c r="D935">
        <v>248.63999899999999</v>
      </c>
      <c r="E935" s="5">
        <v>249.66000399999999</v>
      </c>
      <c r="F935">
        <v>246.21163899999999</v>
      </c>
      <c r="G935">
        <v>142500</v>
      </c>
    </row>
    <row r="936" spans="1:7" x14ac:dyDescent="0.35">
      <c r="A936" s="2">
        <v>44351</v>
      </c>
      <c r="B936">
        <v>251.03999300000001</v>
      </c>
      <c r="C936">
        <v>252.16000399999999</v>
      </c>
      <c r="D936">
        <v>251.009995</v>
      </c>
      <c r="E936" s="5">
        <v>252.020004</v>
      </c>
      <c r="F936">
        <v>248.53903199999999</v>
      </c>
      <c r="G936">
        <v>66900</v>
      </c>
    </row>
    <row r="937" spans="1:7" x14ac:dyDescent="0.35">
      <c r="A937" s="2">
        <v>44354</v>
      </c>
      <c r="B937">
        <v>252.020004</v>
      </c>
      <c r="C937">
        <v>252.270004</v>
      </c>
      <c r="D937">
        <v>251.64999399999999</v>
      </c>
      <c r="E937" s="5">
        <v>252.179993</v>
      </c>
      <c r="F937">
        <v>248.696808</v>
      </c>
      <c r="G937">
        <v>46300</v>
      </c>
    </row>
    <row r="938" spans="1:7" x14ac:dyDescent="0.35">
      <c r="A938" s="2">
        <v>44355</v>
      </c>
      <c r="B938">
        <v>252.86000100000001</v>
      </c>
      <c r="C938">
        <v>252.94000199999999</v>
      </c>
      <c r="D938">
        <v>251.270004</v>
      </c>
      <c r="E938" s="5">
        <v>252.58999600000001</v>
      </c>
      <c r="F938">
        <v>249.10115099999999</v>
      </c>
      <c r="G938">
        <v>117800</v>
      </c>
    </row>
    <row r="939" spans="1:7" x14ac:dyDescent="0.35">
      <c r="A939" s="2">
        <v>44356</v>
      </c>
      <c r="B939">
        <v>253.11999499999999</v>
      </c>
      <c r="C939">
        <v>253.11999499999999</v>
      </c>
      <c r="D939">
        <v>251.88999899999999</v>
      </c>
      <c r="E939" s="5">
        <v>252</v>
      </c>
      <c r="F939">
        <v>248.51930200000001</v>
      </c>
      <c r="G939">
        <v>130300</v>
      </c>
    </row>
    <row r="940" spans="1:7" x14ac:dyDescent="0.35">
      <c r="A940" s="2">
        <v>44357</v>
      </c>
      <c r="B940">
        <v>252.30999800000001</v>
      </c>
      <c r="C940">
        <v>253.05999800000001</v>
      </c>
      <c r="D940">
        <v>251.509995</v>
      </c>
      <c r="E940" s="5">
        <v>252.470001</v>
      </c>
      <c r="F940">
        <v>249.51350400000001</v>
      </c>
      <c r="G940">
        <v>59800</v>
      </c>
    </row>
    <row r="941" spans="1:7" x14ac:dyDescent="0.35">
      <c r="A941" s="2">
        <v>44358</v>
      </c>
      <c r="B941">
        <v>252.91000399999999</v>
      </c>
      <c r="C941">
        <v>253.199997</v>
      </c>
      <c r="D941">
        <v>252.270004</v>
      </c>
      <c r="E941" s="5">
        <v>253.179993</v>
      </c>
      <c r="F941">
        <v>250.21519499999999</v>
      </c>
      <c r="G941">
        <v>116400</v>
      </c>
    </row>
    <row r="942" spans="1:7" x14ac:dyDescent="0.35">
      <c r="A942" s="2">
        <v>44361</v>
      </c>
      <c r="B942">
        <v>253.39999399999999</v>
      </c>
      <c r="C942">
        <v>253.66000399999999</v>
      </c>
      <c r="D942">
        <v>252.490005</v>
      </c>
      <c r="E942" s="5">
        <v>253.66000399999999</v>
      </c>
      <c r="F942">
        <v>250.689606</v>
      </c>
      <c r="G942">
        <v>97200</v>
      </c>
    </row>
    <row r="943" spans="1:7" x14ac:dyDescent="0.35">
      <c r="A943" s="2">
        <v>44362</v>
      </c>
      <c r="B943">
        <v>253.759995</v>
      </c>
      <c r="C943">
        <v>253.759995</v>
      </c>
      <c r="D943">
        <v>252.33000200000001</v>
      </c>
      <c r="E943" s="5">
        <v>253.03999300000001</v>
      </c>
      <c r="F943">
        <v>250.076843</v>
      </c>
      <c r="G943">
        <v>70800</v>
      </c>
    </row>
    <row r="944" spans="1:7" x14ac:dyDescent="0.35">
      <c r="A944" s="2">
        <v>44363</v>
      </c>
      <c r="B944">
        <v>253.279999</v>
      </c>
      <c r="C944">
        <v>253.279999</v>
      </c>
      <c r="D944">
        <v>250.36999499999999</v>
      </c>
      <c r="E944" s="5">
        <v>251.740005</v>
      </c>
      <c r="F944">
        <v>248.79208399999999</v>
      </c>
      <c r="G944">
        <v>82800</v>
      </c>
    </row>
    <row r="945" spans="1:7" x14ac:dyDescent="0.35">
      <c r="A945" s="2">
        <v>44364</v>
      </c>
      <c r="B945">
        <v>251.5</v>
      </c>
      <c r="C945">
        <v>252.070007</v>
      </c>
      <c r="D945">
        <v>249.94000199999999</v>
      </c>
      <c r="E945" s="5">
        <v>251.550003</v>
      </c>
      <c r="F945">
        <v>248.604309</v>
      </c>
      <c r="G945">
        <v>65900</v>
      </c>
    </row>
    <row r="946" spans="1:7" x14ac:dyDescent="0.35">
      <c r="A946" s="2">
        <v>44365</v>
      </c>
      <c r="B946">
        <v>249.63000500000001</v>
      </c>
      <c r="C946">
        <v>249.929993</v>
      </c>
      <c r="D946">
        <v>248.08999600000001</v>
      </c>
      <c r="E946" s="5">
        <v>248.21000699999999</v>
      </c>
      <c r="F946">
        <v>245.30342099999999</v>
      </c>
      <c r="G946">
        <v>76600</v>
      </c>
    </row>
    <row r="947" spans="1:7" x14ac:dyDescent="0.35">
      <c r="A947" s="2">
        <v>44368</v>
      </c>
      <c r="B947">
        <v>249.39999399999999</v>
      </c>
      <c r="C947">
        <v>251.779999</v>
      </c>
      <c r="D947">
        <v>248.85000600000001</v>
      </c>
      <c r="E947" s="5">
        <v>251.729996</v>
      </c>
      <c r="F947">
        <v>248.782196</v>
      </c>
      <c r="G947">
        <v>109300</v>
      </c>
    </row>
    <row r="948" spans="1:7" x14ac:dyDescent="0.35">
      <c r="A948" s="2">
        <v>44369</v>
      </c>
      <c r="B948">
        <v>251.949997</v>
      </c>
      <c r="C948">
        <v>253.63000500000001</v>
      </c>
      <c r="D948">
        <v>251.39999399999999</v>
      </c>
      <c r="E948" s="5">
        <v>253.14999399999999</v>
      </c>
      <c r="F948">
        <v>250.18557699999999</v>
      </c>
      <c r="G948">
        <v>59900</v>
      </c>
    </row>
    <row r="949" spans="1:7" x14ac:dyDescent="0.35">
      <c r="A949" s="2">
        <v>44370</v>
      </c>
      <c r="B949">
        <v>253.44000199999999</v>
      </c>
      <c r="C949">
        <v>253.85000600000001</v>
      </c>
      <c r="D949">
        <v>252.94000199999999</v>
      </c>
      <c r="E949" s="5">
        <v>252.94000199999999</v>
      </c>
      <c r="F949">
        <v>249.97801200000001</v>
      </c>
      <c r="G949">
        <v>80400</v>
      </c>
    </row>
    <row r="950" spans="1:7" x14ac:dyDescent="0.35">
      <c r="A950" s="2">
        <v>44371</v>
      </c>
      <c r="B950">
        <v>254.21000699999999</v>
      </c>
      <c r="C950">
        <v>254.91000399999999</v>
      </c>
      <c r="D950">
        <v>254.13000500000001</v>
      </c>
      <c r="E950" s="5">
        <v>254.679993</v>
      </c>
      <c r="F950">
        <v>251.69764699999999</v>
      </c>
      <c r="G950">
        <v>62800</v>
      </c>
    </row>
    <row r="951" spans="1:7" x14ac:dyDescent="0.35">
      <c r="A951" s="2">
        <v>44372</v>
      </c>
      <c r="B951">
        <v>255.44000199999999</v>
      </c>
      <c r="C951">
        <v>255.86999499999999</v>
      </c>
      <c r="D951">
        <v>255.08999600000001</v>
      </c>
      <c r="E951" s="5">
        <v>255.53999300000001</v>
      </c>
      <c r="F951">
        <v>252.547562</v>
      </c>
      <c r="G951">
        <v>335300</v>
      </c>
    </row>
    <row r="952" spans="1:7" x14ac:dyDescent="0.35">
      <c r="A952" s="2">
        <v>44375</v>
      </c>
      <c r="B952">
        <v>256.23998999999998</v>
      </c>
      <c r="C952">
        <v>256.23998999999998</v>
      </c>
      <c r="D952">
        <v>254.949997</v>
      </c>
      <c r="E952" s="5">
        <v>256.01001000000002</v>
      </c>
      <c r="F952">
        <v>253.01206999999999</v>
      </c>
      <c r="G952">
        <v>721800</v>
      </c>
    </row>
    <row r="953" spans="1:7" x14ac:dyDescent="0.35">
      <c r="A953" s="2">
        <v>44376</v>
      </c>
      <c r="B953">
        <v>256.42999300000002</v>
      </c>
      <c r="C953">
        <v>256.57998700000002</v>
      </c>
      <c r="D953">
        <v>255.63999899999999</v>
      </c>
      <c r="E953" s="5">
        <v>256.01001000000002</v>
      </c>
      <c r="F953">
        <v>253.01206999999999</v>
      </c>
      <c r="G953">
        <v>54900</v>
      </c>
    </row>
    <row r="954" spans="1:7" x14ac:dyDescent="0.35">
      <c r="A954" s="2">
        <v>44377</v>
      </c>
      <c r="B954">
        <v>255.770004</v>
      </c>
      <c r="C954">
        <v>256.30999800000001</v>
      </c>
      <c r="D954">
        <v>255.679993</v>
      </c>
      <c r="E954" s="5">
        <v>255.91000399999999</v>
      </c>
      <c r="F954">
        <v>252.91326900000001</v>
      </c>
      <c r="G954">
        <v>69700</v>
      </c>
    </row>
    <row r="955" spans="1:7" x14ac:dyDescent="0.35">
      <c r="A955" s="2">
        <v>44378</v>
      </c>
      <c r="B955">
        <v>256.44000199999999</v>
      </c>
      <c r="C955">
        <v>257.38000499999998</v>
      </c>
      <c r="D955">
        <v>256.32000699999998</v>
      </c>
      <c r="E955" s="5">
        <v>257.32998700000002</v>
      </c>
      <c r="F955">
        <v>254.31658899999999</v>
      </c>
      <c r="G955">
        <v>134300</v>
      </c>
    </row>
    <row r="956" spans="1:7" x14ac:dyDescent="0.35">
      <c r="A956" s="2">
        <v>44379</v>
      </c>
      <c r="B956">
        <v>258.23001099999999</v>
      </c>
      <c r="C956">
        <v>258.92999300000002</v>
      </c>
      <c r="D956">
        <v>257.75</v>
      </c>
      <c r="E956" s="5">
        <v>258.73998999999998</v>
      </c>
      <c r="F956">
        <v>255.71009799999999</v>
      </c>
      <c r="G956">
        <v>38900</v>
      </c>
    </row>
    <row r="957" spans="1:7" x14ac:dyDescent="0.35">
      <c r="A957" s="2">
        <v>44383</v>
      </c>
      <c r="B957">
        <v>258.76001000000002</v>
      </c>
      <c r="C957">
        <v>258.82000699999998</v>
      </c>
      <c r="D957">
        <v>256.51001000000002</v>
      </c>
      <c r="E957" s="5">
        <v>258.04998799999998</v>
      </c>
      <c r="F957">
        <v>255.02818300000001</v>
      </c>
      <c r="G957">
        <v>42600</v>
      </c>
    </row>
    <row r="958" spans="1:7" x14ac:dyDescent="0.35">
      <c r="A958" s="2">
        <v>44384</v>
      </c>
      <c r="B958">
        <v>258.67001299999998</v>
      </c>
      <c r="C958">
        <v>258.89999399999999</v>
      </c>
      <c r="D958">
        <v>257</v>
      </c>
      <c r="E958" s="5">
        <v>258.52999899999998</v>
      </c>
      <c r="F958">
        <v>255.50256300000001</v>
      </c>
      <c r="G958">
        <v>86300</v>
      </c>
    </row>
    <row r="959" spans="1:7" x14ac:dyDescent="0.35">
      <c r="A959" s="2">
        <v>44385</v>
      </c>
      <c r="B959">
        <v>254.929993</v>
      </c>
      <c r="C959">
        <v>256.959991</v>
      </c>
      <c r="D959">
        <v>254.21000699999999</v>
      </c>
      <c r="E959" s="5">
        <v>256.45001200000002</v>
      </c>
      <c r="F959">
        <v>253.44693000000001</v>
      </c>
      <c r="G959">
        <v>99200</v>
      </c>
    </row>
    <row r="960" spans="1:7" x14ac:dyDescent="0.35">
      <c r="A960" s="2">
        <v>44386</v>
      </c>
      <c r="B960">
        <v>257.459991</v>
      </c>
      <c r="C960">
        <v>259.60000600000001</v>
      </c>
      <c r="D960">
        <v>257.459991</v>
      </c>
      <c r="E960" s="5">
        <v>259.41000400000001</v>
      </c>
      <c r="F960">
        <v>256.37228399999998</v>
      </c>
      <c r="G960">
        <v>58000</v>
      </c>
    </row>
    <row r="961" spans="1:7" x14ac:dyDescent="0.35">
      <c r="A961" s="2">
        <v>44389</v>
      </c>
      <c r="B961">
        <v>259.36999500000002</v>
      </c>
      <c r="C961">
        <v>260.23998999999998</v>
      </c>
      <c r="D961">
        <v>259.07998700000002</v>
      </c>
      <c r="E961" s="5">
        <v>260.14001500000001</v>
      </c>
      <c r="F961">
        <v>257.09371900000002</v>
      </c>
      <c r="G961">
        <v>58100</v>
      </c>
    </row>
    <row r="962" spans="1:7" x14ac:dyDescent="0.35">
      <c r="A962" s="2">
        <v>44390</v>
      </c>
      <c r="B962">
        <v>259.79998799999998</v>
      </c>
      <c r="C962">
        <v>260.17999300000002</v>
      </c>
      <c r="D962">
        <v>258.66000400000001</v>
      </c>
      <c r="E962" s="5">
        <v>258.709991</v>
      </c>
      <c r="F962">
        <v>255.68043499999999</v>
      </c>
      <c r="G962">
        <v>249600</v>
      </c>
    </row>
    <row r="963" spans="1:7" x14ac:dyDescent="0.35">
      <c r="A963" s="2">
        <v>44391</v>
      </c>
      <c r="B963">
        <v>260</v>
      </c>
      <c r="C963">
        <v>260.10998499999999</v>
      </c>
      <c r="D963">
        <v>257.98998999999998</v>
      </c>
      <c r="E963" s="5">
        <v>258.35998499999999</v>
      </c>
      <c r="F963">
        <v>255.33453399999999</v>
      </c>
      <c r="G963">
        <v>98200</v>
      </c>
    </row>
    <row r="964" spans="1:7" x14ac:dyDescent="0.35">
      <c r="A964" s="2">
        <v>44392</v>
      </c>
      <c r="B964">
        <v>257.73998999999998</v>
      </c>
      <c r="C964">
        <v>258.10998499999999</v>
      </c>
      <c r="D964">
        <v>256.17999300000002</v>
      </c>
      <c r="E964" s="5">
        <v>257.64001500000001</v>
      </c>
      <c r="F964">
        <v>254.62300099999999</v>
      </c>
      <c r="G964">
        <v>111800</v>
      </c>
    </row>
    <row r="965" spans="1:7" x14ac:dyDescent="0.35">
      <c r="A965" s="2">
        <v>44393</v>
      </c>
      <c r="B965">
        <v>258.64001500000001</v>
      </c>
      <c r="C965">
        <v>258.64001500000001</v>
      </c>
      <c r="D965">
        <v>255.33999600000001</v>
      </c>
      <c r="E965" s="5">
        <v>255.520004</v>
      </c>
      <c r="F965">
        <v>252.527817</v>
      </c>
      <c r="G965">
        <v>99700</v>
      </c>
    </row>
    <row r="966" spans="1:7" x14ac:dyDescent="0.35">
      <c r="A966" s="2">
        <v>44396</v>
      </c>
      <c r="B966">
        <v>252.21000699999999</v>
      </c>
      <c r="C966">
        <v>252.38999899999999</v>
      </c>
      <c r="D966">
        <v>250.35000600000001</v>
      </c>
      <c r="E966" s="5">
        <v>251.88999899999999</v>
      </c>
      <c r="F966">
        <v>248.94032300000001</v>
      </c>
      <c r="G966">
        <v>109800</v>
      </c>
    </row>
    <row r="967" spans="1:7" x14ac:dyDescent="0.35">
      <c r="A967" s="2">
        <v>44397</v>
      </c>
      <c r="B967">
        <v>252.55999800000001</v>
      </c>
      <c r="C967">
        <v>256.959991</v>
      </c>
      <c r="D967">
        <v>252.050003</v>
      </c>
      <c r="E967" s="5">
        <v>256.20001200000002</v>
      </c>
      <c r="F967">
        <v>253.19987499999999</v>
      </c>
      <c r="G967">
        <v>126500</v>
      </c>
    </row>
    <row r="968" spans="1:7" x14ac:dyDescent="0.35">
      <c r="A968" s="2">
        <v>44398</v>
      </c>
      <c r="B968">
        <v>256.92999300000002</v>
      </c>
      <c r="C968">
        <v>258.51001000000002</v>
      </c>
      <c r="D968">
        <v>256.89001500000001</v>
      </c>
      <c r="E968" s="5">
        <v>258.47000100000002</v>
      </c>
      <c r="F968">
        <v>255.44328300000001</v>
      </c>
      <c r="G968">
        <v>67200</v>
      </c>
    </row>
    <row r="969" spans="1:7" x14ac:dyDescent="0.35">
      <c r="A969" s="2">
        <v>44399</v>
      </c>
      <c r="B969">
        <v>258.5</v>
      </c>
      <c r="C969">
        <v>258.89001500000001</v>
      </c>
      <c r="D969">
        <v>257.70001200000002</v>
      </c>
      <c r="E969" s="5">
        <v>258.73998999999998</v>
      </c>
      <c r="F969">
        <v>255.71009799999999</v>
      </c>
      <c r="G969">
        <v>59500</v>
      </c>
    </row>
    <row r="970" spans="1:7" x14ac:dyDescent="0.35">
      <c r="A970" s="2">
        <v>44400</v>
      </c>
      <c r="B970">
        <v>259.89999399999999</v>
      </c>
      <c r="C970">
        <v>261.35998499999999</v>
      </c>
      <c r="D970">
        <v>259.35000600000001</v>
      </c>
      <c r="E970" s="5">
        <v>261.08999599999999</v>
      </c>
      <c r="F970">
        <v>258.03256199999998</v>
      </c>
      <c r="G970">
        <v>57200</v>
      </c>
    </row>
    <row r="971" spans="1:7" x14ac:dyDescent="0.35">
      <c r="A971" s="2">
        <v>44403</v>
      </c>
      <c r="B971">
        <v>260.98998999999998</v>
      </c>
      <c r="C971">
        <v>261.69000199999999</v>
      </c>
      <c r="D971">
        <v>260.85000600000001</v>
      </c>
      <c r="E971" s="5">
        <v>261.69000199999999</v>
      </c>
      <c r="F971">
        <v>258.62554899999998</v>
      </c>
      <c r="G971">
        <v>81500</v>
      </c>
    </row>
    <row r="972" spans="1:7" x14ac:dyDescent="0.35">
      <c r="A972" s="2">
        <v>44404</v>
      </c>
      <c r="B972">
        <v>260.94000199999999</v>
      </c>
      <c r="C972">
        <v>260.94000199999999</v>
      </c>
      <c r="D972">
        <v>258.35000600000001</v>
      </c>
      <c r="E972" s="5">
        <v>260.23001099999999</v>
      </c>
      <c r="F972">
        <v>257.18264799999997</v>
      </c>
      <c r="G972">
        <v>46200</v>
      </c>
    </row>
    <row r="973" spans="1:7" x14ac:dyDescent="0.35">
      <c r="A973" s="2">
        <v>44405</v>
      </c>
      <c r="B973">
        <v>260.67999300000002</v>
      </c>
      <c r="C973">
        <v>261.57000699999998</v>
      </c>
      <c r="D973">
        <v>259.82998700000002</v>
      </c>
      <c r="E973" s="5">
        <v>260.67999300000002</v>
      </c>
      <c r="F973">
        <v>257.62738000000002</v>
      </c>
      <c r="G973">
        <v>141200</v>
      </c>
    </row>
    <row r="974" spans="1:7" x14ac:dyDescent="0.35">
      <c r="A974" s="2">
        <v>44406</v>
      </c>
      <c r="B974">
        <v>261.60000600000001</v>
      </c>
      <c r="C974">
        <v>262.64001500000001</v>
      </c>
      <c r="D974">
        <v>261.60000600000001</v>
      </c>
      <c r="E974" s="5">
        <v>261.86999500000002</v>
      </c>
      <c r="F974">
        <v>258.80346700000001</v>
      </c>
      <c r="G974">
        <v>82600</v>
      </c>
    </row>
    <row r="975" spans="1:7" x14ac:dyDescent="0.35">
      <c r="A975" s="2">
        <v>44407</v>
      </c>
      <c r="B975">
        <v>260.26001000000002</v>
      </c>
      <c r="C975">
        <v>261.60998499999999</v>
      </c>
      <c r="D975">
        <v>260.14001500000001</v>
      </c>
      <c r="E975" s="5">
        <v>260.27999899999998</v>
      </c>
      <c r="F975">
        <v>257.23208599999998</v>
      </c>
      <c r="G975">
        <v>107900</v>
      </c>
    </row>
    <row r="976" spans="1:7" x14ac:dyDescent="0.35">
      <c r="A976" s="2">
        <v>44410</v>
      </c>
      <c r="B976">
        <v>261.76998900000001</v>
      </c>
      <c r="C976">
        <v>261.85000600000001</v>
      </c>
      <c r="D976">
        <v>259.75</v>
      </c>
      <c r="E976" s="5">
        <v>259.959991</v>
      </c>
      <c r="F976">
        <v>256.91583300000002</v>
      </c>
      <c r="G976">
        <v>117000</v>
      </c>
    </row>
    <row r="977" spans="1:7" x14ac:dyDescent="0.35">
      <c r="A977" s="2">
        <v>44411</v>
      </c>
      <c r="B977">
        <v>260.35000600000001</v>
      </c>
      <c r="C977">
        <v>261.83999599999999</v>
      </c>
      <c r="D977">
        <v>258.76001000000002</v>
      </c>
      <c r="E977" s="5">
        <v>261.76001000000002</v>
      </c>
      <c r="F977">
        <v>258.69473299999999</v>
      </c>
      <c r="G977">
        <v>104300</v>
      </c>
    </row>
    <row r="978" spans="1:7" x14ac:dyDescent="0.35">
      <c r="A978" s="2">
        <v>44412</v>
      </c>
      <c r="B978">
        <v>261.10998499999999</v>
      </c>
      <c r="C978">
        <v>261.38000499999998</v>
      </c>
      <c r="D978">
        <v>260.42999300000002</v>
      </c>
      <c r="E978" s="5">
        <v>260.42999300000002</v>
      </c>
      <c r="F978">
        <v>257.38031000000001</v>
      </c>
      <c r="G978">
        <v>138500</v>
      </c>
    </row>
    <row r="979" spans="1:7" x14ac:dyDescent="0.35">
      <c r="A979" s="2">
        <v>44413</v>
      </c>
      <c r="B979">
        <v>261.05999800000001</v>
      </c>
      <c r="C979">
        <v>262.45001200000002</v>
      </c>
      <c r="D979">
        <v>261.05999800000001</v>
      </c>
      <c r="E979" s="5">
        <v>262.38000499999998</v>
      </c>
      <c r="F979">
        <v>259.30746499999998</v>
      </c>
      <c r="G979">
        <v>111600</v>
      </c>
    </row>
    <row r="980" spans="1:7" x14ac:dyDescent="0.35">
      <c r="A980" s="2">
        <v>44414</v>
      </c>
      <c r="B980">
        <v>262.79998799999998</v>
      </c>
      <c r="C980">
        <v>263.26001000000002</v>
      </c>
      <c r="D980">
        <v>262.32998700000002</v>
      </c>
      <c r="E980" s="5">
        <v>262.77999899999998</v>
      </c>
      <c r="F980">
        <v>259.70281999999997</v>
      </c>
      <c r="G980">
        <v>65800</v>
      </c>
    </row>
    <row r="981" spans="1:7" x14ac:dyDescent="0.35">
      <c r="A981" s="2">
        <v>44417</v>
      </c>
      <c r="B981">
        <v>262.82998700000002</v>
      </c>
      <c r="C981">
        <v>262.98001099999999</v>
      </c>
      <c r="D981">
        <v>262.01998900000001</v>
      </c>
      <c r="E981" s="5">
        <v>262.54998799999998</v>
      </c>
      <c r="F981">
        <v>259.47546399999999</v>
      </c>
      <c r="G981">
        <v>37000</v>
      </c>
    </row>
    <row r="982" spans="1:7" x14ac:dyDescent="0.35">
      <c r="A982" s="2">
        <v>44418</v>
      </c>
      <c r="B982">
        <v>263.05999800000001</v>
      </c>
      <c r="C982">
        <v>263.22000100000002</v>
      </c>
      <c r="D982">
        <v>262.42999300000002</v>
      </c>
      <c r="E982" s="5">
        <v>262.76998900000001</v>
      </c>
      <c r="F982">
        <v>259.692902</v>
      </c>
      <c r="G982">
        <v>65500</v>
      </c>
    </row>
    <row r="983" spans="1:7" x14ac:dyDescent="0.35">
      <c r="A983" s="2">
        <v>44419</v>
      </c>
      <c r="B983">
        <v>263.459991</v>
      </c>
      <c r="C983">
        <v>263.51998900000001</v>
      </c>
      <c r="D983">
        <v>262.27999899999998</v>
      </c>
      <c r="E983" s="5">
        <v>263.32000699999998</v>
      </c>
      <c r="F983">
        <v>260.23644999999999</v>
      </c>
      <c r="G983">
        <v>46500</v>
      </c>
    </row>
    <row r="984" spans="1:7" x14ac:dyDescent="0.35">
      <c r="A984" s="2">
        <v>44420</v>
      </c>
      <c r="B984">
        <v>263.35998499999999</v>
      </c>
      <c r="C984">
        <v>264.04998799999998</v>
      </c>
      <c r="D984">
        <v>262.66000400000001</v>
      </c>
      <c r="E984" s="5">
        <v>263.95001200000002</v>
      </c>
      <c r="F984">
        <v>260.85913099999999</v>
      </c>
      <c r="G984">
        <v>52300</v>
      </c>
    </row>
    <row r="985" spans="1:7" x14ac:dyDescent="0.35">
      <c r="A985" s="2">
        <v>44421</v>
      </c>
      <c r="B985">
        <v>264.32000699999998</v>
      </c>
      <c r="C985">
        <v>264.32000699999998</v>
      </c>
      <c r="D985">
        <v>263.82000699999998</v>
      </c>
      <c r="E985" s="5">
        <v>264.209991</v>
      </c>
      <c r="F985">
        <v>261.11605800000001</v>
      </c>
      <c r="G985">
        <v>66100</v>
      </c>
    </row>
    <row r="986" spans="1:7" x14ac:dyDescent="0.35">
      <c r="A986" s="2">
        <v>44424</v>
      </c>
      <c r="B986">
        <v>263.10000600000001</v>
      </c>
      <c r="C986">
        <v>264.33999599999999</v>
      </c>
      <c r="D986">
        <v>262.22000100000002</v>
      </c>
      <c r="E986" s="5">
        <v>264.33999599999999</v>
      </c>
      <c r="F986">
        <v>261.244507</v>
      </c>
      <c r="G986">
        <v>52000</v>
      </c>
    </row>
    <row r="987" spans="1:7" x14ac:dyDescent="0.35">
      <c r="A987" s="2">
        <v>44425</v>
      </c>
      <c r="B987">
        <v>262.82998700000002</v>
      </c>
      <c r="C987">
        <v>262.94000199999999</v>
      </c>
      <c r="D987">
        <v>260.51998900000001</v>
      </c>
      <c r="E987" s="5">
        <v>262.42999300000002</v>
      </c>
      <c r="F987">
        <v>259.35690299999999</v>
      </c>
      <c r="G987">
        <v>57400</v>
      </c>
    </row>
    <row r="988" spans="1:7" x14ac:dyDescent="0.35">
      <c r="A988" s="2">
        <v>44426</v>
      </c>
      <c r="B988">
        <v>261.94000199999999</v>
      </c>
      <c r="C988">
        <v>262.67001299999998</v>
      </c>
      <c r="D988">
        <v>259.60000600000001</v>
      </c>
      <c r="E988" s="5">
        <v>259.75</v>
      </c>
      <c r="F988">
        <v>256.708282</v>
      </c>
      <c r="G988">
        <v>123400</v>
      </c>
    </row>
    <row r="989" spans="1:7" x14ac:dyDescent="0.35">
      <c r="A989" s="2">
        <v>44427</v>
      </c>
      <c r="B989">
        <v>257.94000199999999</v>
      </c>
      <c r="C989">
        <v>260.32998700000002</v>
      </c>
      <c r="D989">
        <v>257.64001500000001</v>
      </c>
      <c r="E989" s="5">
        <v>259.52999899999998</v>
      </c>
      <c r="F989">
        <v>256.49084499999998</v>
      </c>
      <c r="G989">
        <v>79000</v>
      </c>
    </row>
    <row r="990" spans="1:7" x14ac:dyDescent="0.35">
      <c r="A990" s="2">
        <v>44428</v>
      </c>
      <c r="B990">
        <v>259.959991</v>
      </c>
      <c r="C990">
        <v>262.040009</v>
      </c>
      <c r="D990">
        <v>259.48998999999998</v>
      </c>
      <c r="E990" s="5">
        <v>261.85000600000001</v>
      </c>
      <c r="F990">
        <v>258.78372200000001</v>
      </c>
      <c r="G990">
        <v>50400</v>
      </c>
    </row>
    <row r="991" spans="1:7" x14ac:dyDescent="0.35">
      <c r="A991" s="2">
        <v>44431</v>
      </c>
      <c r="B991">
        <v>262.88000499999998</v>
      </c>
      <c r="C991">
        <v>264.95001200000002</v>
      </c>
      <c r="D991">
        <v>262.88000499999998</v>
      </c>
      <c r="E991" s="5">
        <v>264.45001200000002</v>
      </c>
      <c r="F991">
        <v>261.35327100000001</v>
      </c>
      <c r="G991">
        <v>53000</v>
      </c>
    </row>
    <row r="992" spans="1:7" x14ac:dyDescent="0.35">
      <c r="A992" s="2">
        <v>44432</v>
      </c>
      <c r="B992">
        <v>265.26001000000002</v>
      </c>
      <c r="C992">
        <v>265.709991</v>
      </c>
      <c r="D992">
        <v>264.92999300000002</v>
      </c>
      <c r="E992" s="5">
        <v>265.42001299999998</v>
      </c>
      <c r="F992">
        <v>262.31185900000003</v>
      </c>
      <c r="G992">
        <v>63000</v>
      </c>
    </row>
    <row r="993" spans="1:7" x14ac:dyDescent="0.35">
      <c r="A993" s="2">
        <v>44433</v>
      </c>
      <c r="B993">
        <v>265.76998900000001</v>
      </c>
      <c r="C993">
        <v>266.42001299999998</v>
      </c>
      <c r="D993">
        <v>265.48001099999999</v>
      </c>
      <c r="E993" s="5">
        <v>266.04998799999998</v>
      </c>
      <c r="F993">
        <v>262.93447900000001</v>
      </c>
      <c r="G993">
        <v>107700</v>
      </c>
    </row>
    <row r="994" spans="1:7" x14ac:dyDescent="0.35">
      <c r="A994" s="2">
        <v>44434</v>
      </c>
      <c r="B994">
        <v>266.07000699999998</v>
      </c>
      <c r="C994">
        <v>266.07000699999998</v>
      </c>
      <c r="D994">
        <v>264.39999399999999</v>
      </c>
      <c r="E994" s="5">
        <v>264.48998999999998</v>
      </c>
      <c r="F994">
        <v>261.39276100000001</v>
      </c>
      <c r="G994">
        <v>39800</v>
      </c>
    </row>
    <row r="995" spans="1:7" x14ac:dyDescent="0.35">
      <c r="A995" s="2">
        <v>44435</v>
      </c>
      <c r="B995">
        <v>264.92999300000002</v>
      </c>
      <c r="C995">
        <v>267.44000199999999</v>
      </c>
      <c r="D995">
        <v>264.92999300000002</v>
      </c>
      <c r="E995" s="5">
        <v>267.20001200000002</v>
      </c>
      <c r="F995">
        <v>264.07104500000003</v>
      </c>
      <c r="G995">
        <v>50900</v>
      </c>
    </row>
    <row r="996" spans="1:7" x14ac:dyDescent="0.35">
      <c r="A996" s="2">
        <v>44438</v>
      </c>
      <c r="B996">
        <v>267.85998499999999</v>
      </c>
      <c r="C996">
        <v>268.67999300000002</v>
      </c>
      <c r="D996">
        <v>267.48001099999999</v>
      </c>
      <c r="E996" s="5">
        <v>268.13000499999998</v>
      </c>
      <c r="F996">
        <v>264.99014299999999</v>
      </c>
      <c r="G996">
        <v>32800</v>
      </c>
    </row>
    <row r="997" spans="1:7" x14ac:dyDescent="0.35">
      <c r="A997" s="2">
        <v>44439</v>
      </c>
      <c r="B997">
        <v>268.32998700000002</v>
      </c>
      <c r="C997">
        <v>268.32998700000002</v>
      </c>
      <c r="D997">
        <v>267.47000100000002</v>
      </c>
      <c r="E997" s="5">
        <v>267.64999399999999</v>
      </c>
      <c r="F997">
        <v>264.51577800000001</v>
      </c>
      <c r="G997">
        <v>166000</v>
      </c>
    </row>
    <row r="998" spans="1:7" x14ac:dyDescent="0.35">
      <c r="A998" s="2">
        <v>44440</v>
      </c>
      <c r="B998">
        <v>268.47000100000002</v>
      </c>
      <c r="C998">
        <v>268.88000499999998</v>
      </c>
      <c r="D998">
        <v>267.95001200000002</v>
      </c>
      <c r="E998" s="5">
        <v>268.17999300000002</v>
      </c>
      <c r="F998">
        <v>265.03955100000002</v>
      </c>
      <c r="G998">
        <v>157300</v>
      </c>
    </row>
    <row r="999" spans="1:7" x14ac:dyDescent="0.35">
      <c r="A999" s="2">
        <v>44441</v>
      </c>
      <c r="B999">
        <v>269.07000699999998</v>
      </c>
      <c r="C999">
        <v>269.41000400000001</v>
      </c>
      <c r="D999">
        <v>268.32998700000002</v>
      </c>
      <c r="E999" s="5">
        <v>269</v>
      </c>
      <c r="F999">
        <v>265.84994499999999</v>
      </c>
      <c r="G999">
        <v>37900</v>
      </c>
    </row>
    <row r="1000" spans="1:7" x14ac:dyDescent="0.35">
      <c r="A1000" s="2">
        <v>44442</v>
      </c>
      <c r="B1000">
        <v>268.57998700000002</v>
      </c>
      <c r="C1000">
        <v>269.16000400000001</v>
      </c>
      <c r="D1000">
        <v>268.39999399999999</v>
      </c>
      <c r="E1000" s="5">
        <v>268.88000499999998</v>
      </c>
      <c r="F1000">
        <v>265.73138399999999</v>
      </c>
      <c r="G1000">
        <v>55200</v>
      </c>
    </row>
    <row r="1001" spans="1:7" x14ac:dyDescent="0.35">
      <c r="A1001" s="2">
        <v>44446</v>
      </c>
      <c r="B1001">
        <v>269.10998499999999</v>
      </c>
      <c r="C1001">
        <v>269.10998499999999</v>
      </c>
      <c r="D1001">
        <v>267.54998799999998</v>
      </c>
      <c r="E1001" s="5">
        <v>267.76998900000001</v>
      </c>
      <c r="F1001">
        <v>264.63433800000001</v>
      </c>
      <c r="G1001">
        <v>71200</v>
      </c>
    </row>
    <row r="1002" spans="1:7" x14ac:dyDescent="0.35">
      <c r="A1002" s="2">
        <v>44447</v>
      </c>
      <c r="B1002">
        <v>267.57000699999998</v>
      </c>
      <c r="C1002">
        <v>267.57998700000002</v>
      </c>
      <c r="D1002">
        <v>266.16000400000001</v>
      </c>
      <c r="E1002" s="5">
        <v>267.19000199999999</v>
      </c>
      <c r="F1002">
        <v>264.061127</v>
      </c>
      <c r="G1002">
        <v>49000</v>
      </c>
    </row>
    <row r="1003" spans="1:7" x14ac:dyDescent="0.35">
      <c r="A1003" s="2">
        <v>44448</v>
      </c>
      <c r="B1003">
        <v>266.88000499999998</v>
      </c>
      <c r="C1003">
        <v>268.23001099999999</v>
      </c>
      <c r="D1003">
        <v>266.11999500000002</v>
      </c>
      <c r="E1003" s="5">
        <v>266.20001200000002</v>
      </c>
      <c r="F1003">
        <v>263.082764</v>
      </c>
      <c r="G1003">
        <v>116200</v>
      </c>
    </row>
    <row r="1004" spans="1:7" x14ac:dyDescent="0.35">
      <c r="A1004" s="2">
        <v>44449</v>
      </c>
      <c r="B1004">
        <v>267.290009</v>
      </c>
      <c r="C1004">
        <v>267.61999500000002</v>
      </c>
      <c r="D1004">
        <v>264.01998900000001</v>
      </c>
      <c r="E1004" s="5">
        <v>264.11999500000002</v>
      </c>
      <c r="F1004">
        <v>261.02710000000002</v>
      </c>
      <c r="G1004">
        <v>67500</v>
      </c>
    </row>
    <row r="1005" spans="1:7" x14ac:dyDescent="0.35">
      <c r="A1005" s="2">
        <v>44452</v>
      </c>
      <c r="B1005">
        <v>265.959991</v>
      </c>
      <c r="C1005">
        <v>266.14999399999999</v>
      </c>
      <c r="D1005">
        <v>263.44000199999999</v>
      </c>
      <c r="E1005" s="5">
        <v>264.64999399999999</v>
      </c>
      <c r="F1005">
        <v>261.55087300000002</v>
      </c>
      <c r="G1005">
        <v>151200</v>
      </c>
    </row>
    <row r="1006" spans="1:7" x14ac:dyDescent="0.35">
      <c r="A1006" s="2">
        <v>44453</v>
      </c>
      <c r="B1006">
        <v>265.35998499999999</v>
      </c>
      <c r="C1006">
        <v>265.459991</v>
      </c>
      <c r="D1006">
        <v>262.51998900000001</v>
      </c>
      <c r="E1006" s="5">
        <v>263.08999599999999</v>
      </c>
      <c r="F1006">
        <v>260.009186</v>
      </c>
      <c r="G1006">
        <v>67700</v>
      </c>
    </row>
    <row r="1007" spans="1:7" x14ac:dyDescent="0.35">
      <c r="A1007" s="2">
        <v>44454</v>
      </c>
      <c r="B1007">
        <v>263.51001000000002</v>
      </c>
      <c r="C1007">
        <v>265.55999800000001</v>
      </c>
      <c r="D1007">
        <v>262.57998700000002</v>
      </c>
      <c r="E1007" s="5">
        <v>265.39999399999999</v>
      </c>
      <c r="F1007">
        <v>262.29211400000003</v>
      </c>
      <c r="G1007">
        <v>123500</v>
      </c>
    </row>
    <row r="1008" spans="1:7" x14ac:dyDescent="0.35">
      <c r="A1008" s="2">
        <v>44455</v>
      </c>
      <c r="B1008">
        <v>265.14999399999999</v>
      </c>
      <c r="C1008">
        <v>265.73998999999998</v>
      </c>
      <c r="D1008">
        <v>263.60998499999999</v>
      </c>
      <c r="E1008" s="5">
        <v>265.13000499999998</v>
      </c>
      <c r="F1008">
        <v>262.025238</v>
      </c>
      <c r="G1008">
        <v>74100</v>
      </c>
    </row>
    <row r="1009" spans="1:7" x14ac:dyDescent="0.35">
      <c r="A1009" s="2">
        <v>44456</v>
      </c>
      <c r="B1009">
        <v>264.79998799999998</v>
      </c>
      <c r="C1009">
        <v>264.79998799999998</v>
      </c>
      <c r="D1009">
        <v>262.55999800000001</v>
      </c>
      <c r="E1009" s="5">
        <v>262.63000499999998</v>
      </c>
      <c r="F1009">
        <v>259.55456500000003</v>
      </c>
      <c r="G1009">
        <v>81700</v>
      </c>
    </row>
    <row r="1010" spans="1:7" x14ac:dyDescent="0.35">
      <c r="A1010" s="2">
        <v>44459</v>
      </c>
      <c r="B1010">
        <v>258.72000100000002</v>
      </c>
      <c r="C1010">
        <v>259.67999300000002</v>
      </c>
      <c r="D1010">
        <v>255.199997</v>
      </c>
      <c r="E1010" s="5">
        <v>258.36999500000002</v>
      </c>
      <c r="F1010">
        <v>255.34445199999999</v>
      </c>
      <c r="G1010">
        <v>163200</v>
      </c>
    </row>
    <row r="1011" spans="1:7" x14ac:dyDescent="0.35">
      <c r="A1011" s="2">
        <v>44460</v>
      </c>
      <c r="B1011">
        <v>259.83999599999999</v>
      </c>
      <c r="C1011">
        <v>260.39999399999999</v>
      </c>
      <c r="D1011">
        <v>257.95001200000002</v>
      </c>
      <c r="E1011" s="5">
        <v>258.35000600000001</v>
      </c>
      <c r="F1011">
        <v>255.32467700000001</v>
      </c>
      <c r="G1011">
        <v>70300</v>
      </c>
    </row>
    <row r="1012" spans="1:7" x14ac:dyDescent="0.35">
      <c r="A1012" s="2">
        <v>44461</v>
      </c>
      <c r="B1012">
        <v>259.58999599999999</v>
      </c>
      <c r="C1012">
        <v>261.97000100000002</v>
      </c>
      <c r="D1012">
        <v>259.44000199999999</v>
      </c>
      <c r="E1012" s="5">
        <v>260.80999800000001</v>
      </c>
      <c r="F1012">
        <v>257.75585899999999</v>
      </c>
      <c r="G1012">
        <v>78700</v>
      </c>
    </row>
    <row r="1013" spans="1:7" x14ac:dyDescent="0.35">
      <c r="A1013" s="2">
        <v>44462</v>
      </c>
      <c r="B1013">
        <v>262.01998900000001</v>
      </c>
      <c r="C1013">
        <v>265.01998900000001</v>
      </c>
      <c r="D1013">
        <v>262.01998900000001</v>
      </c>
      <c r="E1013" s="5">
        <v>264.10998499999999</v>
      </c>
      <c r="F1013">
        <v>261.01718099999999</v>
      </c>
      <c r="G1013">
        <v>84600</v>
      </c>
    </row>
    <row r="1014" spans="1:7" x14ac:dyDescent="0.35">
      <c r="A1014" s="2">
        <v>44463</v>
      </c>
      <c r="B1014">
        <v>262.23998999999998</v>
      </c>
      <c r="C1014">
        <v>263.85998499999999</v>
      </c>
      <c r="D1014">
        <v>262.13000499999998</v>
      </c>
      <c r="E1014" s="5">
        <v>263.39999399999999</v>
      </c>
      <c r="F1014">
        <v>261.14709499999998</v>
      </c>
      <c r="G1014">
        <v>65900</v>
      </c>
    </row>
    <row r="1015" spans="1:7" x14ac:dyDescent="0.35">
      <c r="A1015" s="2">
        <v>44466</v>
      </c>
      <c r="B1015">
        <v>262.75</v>
      </c>
      <c r="C1015">
        <v>263.55999800000001</v>
      </c>
      <c r="D1015">
        <v>262.67999300000002</v>
      </c>
      <c r="E1015" s="5">
        <v>262.82000699999998</v>
      </c>
      <c r="F1015">
        <v>260.57205199999999</v>
      </c>
      <c r="G1015">
        <v>127200</v>
      </c>
    </row>
    <row r="1016" spans="1:7" x14ac:dyDescent="0.35">
      <c r="A1016" s="2">
        <v>44467</v>
      </c>
      <c r="B1016">
        <v>261.19000199999999</v>
      </c>
      <c r="C1016">
        <v>261.23001099999999</v>
      </c>
      <c r="D1016">
        <v>257.17999300000002</v>
      </c>
      <c r="E1016" s="5">
        <v>257.540009</v>
      </c>
      <c r="F1016">
        <v>255.337234</v>
      </c>
      <c r="G1016">
        <v>358300</v>
      </c>
    </row>
    <row r="1017" spans="1:7" x14ac:dyDescent="0.35">
      <c r="A1017" s="2">
        <v>44468</v>
      </c>
      <c r="B1017">
        <v>258.459991</v>
      </c>
      <c r="C1017">
        <v>259.23998999999998</v>
      </c>
      <c r="D1017">
        <v>257.47000100000002</v>
      </c>
      <c r="E1017" s="5">
        <v>257.77999899999998</v>
      </c>
      <c r="F1017">
        <v>255.57515000000001</v>
      </c>
      <c r="G1017">
        <v>105400</v>
      </c>
    </row>
    <row r="1018" spans="1:7" x14ac:dyDescent="0.35">
      <c r="A1018" s="2">
        <v>44469</v>
      </c>
      <c r="B1018">
        <v>258.85998499999999</v>
      </c>
      <c r="C1018">
        <v>259.01001000000002</v>
      </c>
      <c r="D1018">
        <v>254.85000600000001</v>
      </c>
      <c r="E1018" s="5">
        <v>254.85000600000001</v>
      </c>
      <c r="F1018">
        <v>252.670242</v>
      </c>
      <c r="G1018">
        <v>131700</v>
      </c>
    </row>
    <row r="1019" spans="1:7" x14ac:dyDescent="0.35">
      <c r="A1019" s="2">
        <v>44470</v>
      </c>
      <c r="B1019">
        <v>255.88999899999999</v>
      </c>
      <c r="C1019">
        <v>258.97000100000002</v>
      </c>
      <c r="D1019">
        <v>253.83000200000001</v>
      </c>
      <c r="E1019" s="5">
        <v>257.98001099999999</v>
      </c>
      <c r="F1019">
        <v>255.77346800000001</v>
      </c>
      <c r="G1019">
        <v>166100</v>
      </c>
    </row>
    <row r="1020" spans="1:7" x14ac:dyDescent="0.35">
      <c r="A1020" s="2">
        <v>44473</v>
      </c>
      <c r="B1020">
        <v>257.17999300000002</v>
      </c>
      <c r="C1020">
        <v>257.23998999999998</v>
      </c>
      <c r="D1020">
        <v>253.270004</v>
      </c>
      <c r="E1020" s="5">
        <v>254.66000399999999</v>
      </c>
      <c r="F1020">
        <v>252.48185699999999</v>
      </c>
      <c r="G1020">
        <v>163700</v>
      </c>
    </row>
    <row r="1021" spans="1:7" x14ac:dyDescent="0.35">
      <c r="A1021" s="2">
        <v>44474</v>
      </c>
      <c r="B1021">
        <v>255.35000600000001</v>
      </c>
      <c r="C1021">
        <v>258.26001000000002</v>
      </c>
      <c r="D1021">
        <v>255.05999800000001</v>
      </c>
      <c r="E1021" s="5">
        <v>257.05999800000001</v>
      </c>
      <c r="F1021">
        <v>254.861313</v>
      </c>
      <c r="G1021">
        <v>43000</v>
      </c>
    </row>
    <row r="1022" spans="1:7" x14ac:dyDescent="0.35">
      <c r="A1022" s="2">
        <v>44475</v>
      </c>
      <c r="B1022">
        <v>254.820007</v>
      </c>
      <c r="C1022">
        <v>258.08999599999999</v>
      </c>
      <c r="D1022">
        <v>253.89999399999999</v>
      </c>
      <c r="E1022" s="5">
        <v>258.01001000000002</v>
      </c>
      <c r="F1022">
        <v>255.803192</v>
      </c>
      <c r="G1022">
        <v>158600</v>
      </c>
    </row>
    <row r="1023" spans="1:7" x14ac:dyDescent="0.35">
      <c r="A1023" s="2">
        <v>44476</v>
      </c>
      <c r="B1023">
        <v>260.04998799999998</v>
      </c>
      <c r="C1023">
        <v>262.10000600000001</v>
      </c>
      <c r="D1023">
        <v>260.04998799999998</v>
      </c>
      <c r="E1023" s="5">
        <v>260.41000400000001</v>
      </c>
      <c r="F1023">
        <v>258.18264799999997</v>
      </c>
      <c r="G1023">
        <v>118300</v>
      </c>
    </row>
    <row r="1024" spans="1:7" x14ac:dyDescent="0.35">
      <c r="A1024" s="2">
        <v>44477</v>
      </c>
      <c r="B1024">
        <v>261.209991</v>
      </c>
      <c r="C1024">
        <v>261.209991</v>
      </c>
      <c r="D1024">
        <v>259.47000100000002</v>
      </c>
      <c r="E1024" s="5">
        <v>259.79998799999998</v>
      </c>
      <c r="F1024">
        <v>257.57788099999999</v>
      </c>
      <c r="G1024">
        <v>73400</v>
      </c>
    </row>
    <row r="1025" spans="1:7" x14ac:dyDescent="0.35">
      <c r="A1025" s="2">
        <v>44480</v>
      </c>
      <c r="B1025">
        <v>259.42001299999998</v>
      </c>
      <c r="C1025">
        <v>261.22000100000002</v>
      </c>
      <c r="D1025">
        <v>257.94000199999999</v>
      </c>
      <c r="E1025" s="5">
        <v>257.98998999999998</v>
      </c>
      <c r="F1025">
        <v>255.783356</v>
      </c>
      <c r="G1025">
        <v>60100</v>
      </c>
    </row>
    <row r="1026" spans="1:7" x14ac:dyDescent="0.35">
      <c r="A1026" s="2">
        <v>44481</v>
      </c>
      <c r="B1026">
        <v>258.60998499999999</v>
      </c>
      <c r="C1026">
        <v>259.01001000000002</v>
      </c>
      <c r="D1026">
        <v>257.25</v>
      </c>
      <c r="E1026" s="5">
        <v>257.82000699999998</v>
      </c>
      <c r="F1026">
        <v>255.61485300000001</v>
      </c>
      <c r="G1026">
        <v>79600</v>
      </c>
    </row>
    <row r="1027" spans="1:7" x14ac:dyDescent="0.35">
      <c r="A1027" s="2">
        <v>44482</v>
      </c>
      <c r="B1027">
        <v>258.42999300000002</v>
      </c>
      <c r="C1027">
        <v>259.29998799999998</v>
      </c>
      <c r="D1027">
        <v>256.75</v>
      </c>
      <c r="E1027" s="5">
        <v>258.959991</v>
      </c>
      <c r="F1027">
        <v>256.74505599999998</v>
      </c>
      <c r="G1027">
        <v>288900</v>
      </c>
    </row>
    <row r="1028" spans="1:7" x14ac:dyDescent="0.35">
      <c r="A1028" s="2">
        <v>44483</v>
      </c>
      <c r="B1028">
        <v>261.45001200000002</v>
      </c>
      <c r="C1028">
        <v>263.26998900000001</v>
      </c>
      <c r="D1028">
        <v>261.39999399999999</v>
      </c>
      <c r="E1028" s="5">
        <v>263.23998999999998</v>
      </c>
      <c r="F1028">
        <v>260.98843399999998</v>
      </c>
      <c r="G1028">
        <v>53300</v>
      </c>
    </row>
    <row r="1029" spans="1:7" x14ac:dyDescent="0.35">
      <c r="A1029" s="2">
        <v>44484</v>
      </c>
      <c r="B1029">
        <v>264.67999300000002</v>
      </c>
      <c r="C1029">
        <v>265.29998799999998</v>
      </c>
      <c r="D1029">
        <v>264.35998499999999</v>
      </c>
      <c r="E1029" s="5">
        <v>264.88000499999998</v>
      </c>
      <c r="F1029">
        <v>262.614441</v>
      </c>
      <c r="G1029">
        <v>128200</v>
      </c>
    </row>
    <row r="1030" spans="1:7" x14ac:dyDescent="0.35">
      <c r="A1030" s="2">
        <v>44487</v>
      </c>
      <c r="B1030">
        <v>263.82998700000002</v>
      </c>
      <c r="C1030">
        <v>265.790009</v>
      </c>
      <c r="D1030">
        <v>263.55999800000001</v>
      </c>
      <c r="E1030" s="5">
        <v>265.76998900000001</v>
      </c>
      <c r="F1030">
        <v>263.49679600000002</v>
      </c>
      <c r="G1030">
        <v>315800</v>
      </c>
    </row>
    <row r="1031" spans="1:7" x14ac:dyDescent="0.35">
      <c r="A1031" s="2">
        <v>44488</v>
      </c>
      <c r="B1031">
        <v>266.83999599999999</v>
      </c>
      <c r="C1031">
        <v>267.72000100000002</v>
      </c>
      <c r="D1031">
        <v>266.48998999999998</v>
      </c>
      <c r="E1031" s="5">
        <v>267.61999500000002</v>
      </c>
      <c r="F1031">
        <v>265.33099399999998</v>
      </c>
      <c r="G1031">
        <v>110200</v>
      </c>
    </row>
    <row r="1032" spans="1:7" x14ac:dyDescent="0.35">
      <c r="A1032" s="2">
        <v>44489</v>
      </c>
      <c r="B1032">
        <v>267.79998799999998</v>
      </c>
      <c r="C1032">
        <v>268.86999500000002</v>
      </c>
      <c r="D1032">
        <v>267.79998799999998</v>
      </c>
      <c r="E1032" s="5">
        <v>268.73001099999999</v>
      </c>
      <c r="F1032">
        <v>266.43151899999998</v>
      </c>
      <c r="G1032">
        <v>67400</v>
      </c>
    </row>
    <row r="1033" spans="1:7" x14ac:dyDescent="0.35">
      <c r="A1033" s="2">
        <v>44490</v>
      </c>
      <c r="B1033">
        <v>268.35998499999999</v>
      </c>
      <c r="C1033">
        <v>269.66000400000001</v>
      </c>
      <c r="D1033">
        <v>268.26998900000001</v>
      </c>
      <c r="E1033" s="5">
        <v>269.61999500000002</v>
      </c>
      <c r="F1033">
        <v>267.313873</v>
      </c>
      <c r="G1033">
        <v>64600</v>
      </c>
    </row>
    <row r="1034" spans="1:7" x14ac:dyDescent="0.35">
      <c r="A1034" s="2">
        <v>44491</v>
      </c>
      <c r="B1034">
        <v>269.23001099999999</v>
      </c>
      <c r="C1034">
        <v>270.01001000000002</v>
      </c>
      <c r="D1034">
        <v>267.94000199999999</v>
      </c>
      <c r="E1034" s="5">
        <v>269.22000100000002</v>
      </c>
      <c r="F1034">
        <v>266.917328</v>
      </c>
      <c r="G1034">
        <v>58300</v>
      </c>
    </row>
    <row r="1035" spans="1:7" x14ac:dyDescent="0.35">
      <c r="A1035" s="2">
        <v>44494</v>
      </c>
      <c r="B1035">
        <v>270.07000699999998</v>
      </c>
      <c r="C1035">
        <v>270.92999300000002</v>
      </c>
      <c r="D1035">
        <v>268.98001099999999</v>
      </c>
      <c r="E1035" s="5">
        <v>270.60998499999999</v>
      </c>
      <c r="F1035">
        <v>268.29541</v>
      </c>
      <c r="G1035">
        <v>85800</v>
      </c>
    </row>
    <row r="1036" spans="1:7" x14ac:dyDescent="0.35">
      <c r="A1036" s="2">
        <v>44495</v>
      </c>
      <c r="B1036">
        <v>271.89999399999999</v>
      </c>
      <c r="C1036">
        <v>272.29998799999998</v>
      </c>
      <c r="D1036">
        <v>270.57998700000002</v>
      </c>
      <c r="E1036" s="5">
        <v>270.69000199999999</v>
      </c>
      <c r="F1036">
        <v>268.37472500000001</v>
      </c>
      <c r="G1036">
        <v>104200</v>
      </c>
    </row>
    <row r="1037" spans="1:7" x14ac:dyDescent="0.35">
      <c r="A1037" s="2">
        <v>44496</v>
      </c>
      <c r="B1037">
        <v>270.76001000000002</v>
      </c>
      <c r="C1037">
        <v>271.05999800000001</v>
      </c>
      <c r="D1037">
        <v>268.64999399999999</v>
      </c>
      <c r="E1037" s="5">
        <v>268.64999399999999</v>
      </c>
      <c r="F1037">
        <v>266.35220299999997</v>
      </c>
      <c r="G1037">
        <v>111400</v>
      </c>
    </row>
    <row r="1038" spans="1:7" x14ac:dyDescent="0.35">
      <c r="A1038" s="2">
        <v>44497</v>
      </c>
      <c r="B1038">
        <v>269.48998999999998</v>
      </c>
      <c r="C1038">
        <v>271.66000400000001</v>
      </c>
      <c r="D1038">
        <v>269.48998999999998</v>
      </c>
      <c r="E1038" s="5">
        <v>271.60000600000001</v>
      </c>
      <c r="F1038">
        <v>269.27694700000001</v>
      </c>
      <c r="G1038">
        <v>37700</v>
      </c>
    </row>
    <row r="1039" spans="1:7" x14ac:dyDescent="0.35">
      <c r="A1039" s="2">
        <v>44498</v>
      </c>
      <c r="B1039">
        <v>270.08999599999999</v>
      </c>
      <c r="C1039">
        <v>272.23001099999999</v>
      </c>
      <c r="D1039">
        <v>270.08999599999999</v>
      </c>
      <c r="E1039" s="5">
        <v>271.959991</v>
      </c>
      <c r="F1039">
        <v>269.63388099999997</v>
      </c>
      <c r="G1039">
        <v>42800</v>
      </c>
    </row>
    <row r="1040" spans="1:7" x14ac:dyDescent="0.35">
      <c r="A1040" s="2">
        <v>44501</v>
      </c>
      <c r="B1040">
        <v>273.01001000000002</v>
      </c>
      <c r="C1040">
        <v>273.32998700000002</v>
      </c>
      <c r="D1040">
        <v>271.85998499999999</v>
      </c>
      <c r="E1040" s="5">
        <v>273.25</v>
      </c>
      <c r="F1040">
        <v>270.91284200000001</v>
      </c>
      <c r="G1040">
        <v>90100</v>
      </c>
    </row>
    <row r="1041" spans="1:7" x14ac:dyDescent="0.35">
      <c r="A1041" s="2">
        <v>44502</v>
      </c>
      <c r="B1041">
        <v>273.27999899999998</v>
      </c>
      <c r="C1041">
        <v>274.25</v>
      </c>
      <c r="D1041">
        <v>273.27999899999998</v>
      </c>
      <c r="E1041" s="5">
        <v>274.25</v>
      </c>
      <c r="F1041">
        <v>271.90429699999999</v>
      </c>
      <c r="G1041">
        <v>197700</v>
      </c>
    </row>
    <row r="1042" spans="1:7" x14ac:dyDescent="0.35">
      <c r="A1042" s="2">
        <v>44503</v>
      </c>
      <c r="B1042">
        <v>273.72000100000002</v>
      </c>
      <c r="C1042">
        <v>276.27999899999998</v>
      </c>
      <c r="D1042">
        <v>273.72000100000002</v>
      </c>
      <c r="E1042" s="5">
        <v>275.94000199999999</v>
      </c>
      <c r="F1042">
        <v>273.57983400000001</v>
      </c>
      <c r="G1042">
        <v>135600</v>
      </c>
    </row>
    <row r="1043" spans="1:7" x14ac:dyDescent="0.35">
      <c r="A1043" s="2">
        <v>44504</v>
      </c>
      <c r="B1043">
        <v>276.48998999999998</v>
      </c>
      <c r="C1043">
        <v>277.48998999999998</v>
      </c>
      <c r="D1043">
        <v>276.17999300000002</v>
      </c>
      <c r="E1043" s="5">
        <v>276.98998999999998</v>
      </c>
      <c r="F1043">
        <v>274.62085000000002</v>
      </c>
      <c r="G1043">
        <v>81900</v>
      </c>
    </row>
    <row r="1044" spans="1:7" x14ac:dyDescent="0.35">
      <c r="A1044" s="2">
        <v>44505</v>
      </c>
      <c r="B1044">
        <v>278.5</v>
      </c>
      <c r="C1044">
        <v>279.45001200000002</v>
      </c>
      <c r="D1044">
        <v>277.27999899999998</v>
      </c>
      <c r="E1044" s="5">
        <v>278.11999500000002</v>
      </c>
      <c r="F1044">
        <v>275.74117999999999</v>
      </c>
      <c r="G1044">
        <v>66800</v>
      </c>
    </row>
    <row r="1045" spans="1:7" x14ac:dyDescent="0.35">
      <c r="A1045" s="2">
        <v>44508</v>
      </c>
      <c r="B1045">
        <v>279.07998700000002</v>
      </c>
      <c r="C1045">
        <v>279.14999399999999</v>
      </c>
      <c r="D1045">
        <v>278.17001299999998</v>
      </c>
      <c r="E1045" s="5">
        <v>278.57000699999998</v>
      </c>
      <c r="F1045">
        <v>276.18734699999999</v>
      </c>
      <c r="G1045">
        <v>63200</v>
      </c>
    </row>
    <row r="1046" spans="1:7" x14ac:dyDescent="0.35">
      <c r="A1046" s="2">
        <v>44509</v>
      </c>
      <c r="B1046">
        <v>278.959991</v>
      </c>
      <c r="C1046">
        <v>278.959991</v>
      </c>
      <c r="D1046">
        <v>276.77999899999998</v>
      </c>
      <c r="E1046" s="5">
        <v>277.51998900000001</v>
      </c>
      <c r="F1046">
        <v>275.14630099999999</v>
      </c>
      <c r="G1046">
        <v>82900</v>
      </c>
    </row>
    <row r="1047" spans="1:7" x14ac:dyDescent="0.35">
      <c r="A1047" s="2">
        <v>44510</v>
      </c>
      <c r="B1047">
        <v>276.54998799999998</v>
      </c>
      <c r="C1047">
        <v>277.61999500000002</v>
      </c>
      <c r="D1047">
        <v>274.08999599999999</v>
      </c>
      <c r="E1047" s="5">
        <v>274.89999399999999</v>
      </c>
      <c r="F1047">
        <v>272.54870599999998</v>
      </c>
      <c r="G1047">
        <v>172400</v>
      </c>
    </row>
    <row r="1048" spans="1:7" x14ac:dyDescent="0.35">
      <c r="A1048" s="2">
        <v>44511</v>
      </c>
      <c r="B1048">
        <v>276.20001200000002</v>
      </c>
      <c r="C1048">
        <v>276.20001200000002</v>
      </c>
      <c r="D1048">
        <v>275.26001000000002</v>
      </c>
      <c r="E1048" s="5">
        <v>275.33999599999999</v>
      </c>
      <c r="F1048">
        <v>272.98498499999999</v>
      </c>
      <c r="G1048">
        <v>57300</v>
      </c>
    </row>
    <row r="1049" spans="1:7" x14ac:dyDescent="0.35">
      <c r="A1049" s="2">
        <v>44512</v>
      </c>
      <c r="B1049">
        <v>276.07998700000002</v>
      </c>
      <c r="C1049">
        <v>277.48001099999999</v>
      </c>
      <c r="D1049">
        <v>275.61999500000002</v>
      </c>
      <c r="E1049" s="5">
        <v>277.32998700000002</v>
      </c>
      <c r="F1049">
        <v>274.95794699999999</v>
      </c>
      <c r="G1049">
        <v>69300</v>
      </c>
    </row>
    <row r="1050" spans="1:7" x14ac:dyDescent="0.35">
      <c r="A1050" s="2">
        <v>44515</v>
      </c>
      <c r="B1050">
        <v>277.98001099999999</v>
      </c>
      <c r="C1050">
        <v>278</v>
      </c>
      <c r="D1050">
        <v>276.55999800000001</v>
      </c>
      <c r="E1050" s="5">
        <v>277.23998999999998</v>
      </c>
      <c r="F1050">
        <v>274.86871300000001</v>
      </c>
      <c r="G1050">
        <v>165700</v>
      </c>
    </row>
    <row r="1051" spans="1:7" x14ac:dyDescent="0.35">
      <c r="A1051" s="2">
        <v>44516</v>
      </c>
      <c r="B1051">
        <v>277.14001500000001</v>
      </c>
      <c r="C1051">
        <v>279.01001000000002</v>
      </c>
      <c r="D1051">
        <v>277.14001500000001</v>
      </c>
      <c r="E1051" s="5">
        <v>278.42001299999998</v>
      </c>
      <c r="F1051">
        <v>276.03866599999998</v>
      </c>
      <c r="G1051">
        <v>98500</v>
      </c>
    </row>
    <row r="1052" spans="1:7" x14ac:dyDescent="0.35">
      <c r="A1052" s="2">
        <v>44517</v>
      </c>
      <c r="B1052">
        <v>278.14001500000001</v>
      </c>
      <c r="C1052">
        <v>278.14001500000001</v>
      </c>
      <c r="D1052">
        <v>276.98001099999999</v>
      </c>
      <c r="E1052" s="5">
        <v>277.32998700000002</v>
      </c>
      <c r="F1052">
        <v>274.95794699999999</v>
      </c>
      <c r="G1052">
        <v>79800</v>
      </c>
    </row>
    <row r="1053" spans="1:7" x14ac:dyDescent="0.35">
      <c r="A1053" s="2">
        <v>44518</v>
      </c>
      <c r="B1053">
        <v>277.98998999999998</v>
      </c>
      <c r="C1053">
        <v>278.07998700000002</v>
      </c>
      <c r="D1053">
        <v>275.92999300000002</v>
      </c>
      <c r="E1053" s="5">
        <v>277.85998499999999</v>
      </c>
      <c r="F1053">
        <v>275.483429</v>
      </c>
      <c r="G1053">
        <v>85400</v>
      </c>
    </row>
    <row r="1054" spans="1:7" x14ac:dyDescent="0.35">
      <c r="A1054" s="2">
        <v>44519</v>
      </c>
      <c r="B1054">
        <v>277.64001500000001</v>
      </c>
      <c r="C1054">
        <v>278.33999599999999</v>
      </c>
      <c r="D1054">
        <v>276.91000400000001</v>
      </c>
      <c r="E1054" s="5">
        <v>277.04998799999998</v>
      </c>
      <c r="F1054">
        <v>274.68032799999997</v>
      </c>
      <c r="G1054">
        <v>317800</v>
      </c>
    </row>
    <row r="1055" spans="1:7" x14ac:dyDescent="0.35">
      <c r="A1055" s="2">
        <v>44522</v>
      </c>
      <c r="B1055">
        <v>278.04998799999998</v>
      </c>
      <c r="C1055">
        <v>279.42001299999998</v>
      </c>
      <c r="D1055">
        <v>275.76001000000002</v>
      </c>
      <c r="E1055" s="5">
        <v>275.85998499999999</v>
      </c>
      <c r="F1055">
        <v>273.50048800000002</v>
      </c>
      <c r="G1055">
        <v>93600</v>
      </c>
    </row>
    <row r="1056" spans="1:7" x14ac:dyDescent="0.35">
      <c r="A1056" s="2">
        <v>44523</v>
      </c>
      <c r="B1056">
        <v>275.63000499999998</v>
      </c>
      <c r="C1056">
        <v>276.66000400000001</v>
      </c>
      <c r="D1056">
        <v>273.60000600000001</v>
      </c>
      <c r="E1056" s="5">
        <v>275.83999599999999</v>
      </c>
      <c r="F1056">
        <v>273.480682</v>
      </c>
      <c r="G1056">
        <v>82900</v>
      </c>
    </row>
    <row r="1057" spans="1:7" x14ac:dyDescent="0.35">
      <c r="A1057" s="2">
        <v>44524</v>
      </c>
      <c r="B1057">
        <v>274.88000499999998</v>
      </c>
      <c r="C1057">
        <v>276.82000699999998</v>
      </c>
      <c r="D1057">
        <v>274.11999500000002</v>
      </c>
      <c r="E1057" s="5">
        <v>276.790009</v>
      </c>
      <c r="F1057">
        <v>274.42254600000001</v>
      </c>
      <c r="G1057">
        <v>103000</v>
      </c>
    </row>
    <row r="1058" spans="1:7" x14ac:dyDescent="0.35">
      <c r="A1058" s="2">
        <v>44526</v>
      </c>
      <c r="B1058">
        <v>272.11999500000002</v>
      </c>
      <c r="C1058">
        <v>273.16000400000001</v>
      </c>
      <c r="D1058">
        <v>269.63000499999998</v>
      </c>
      <c r="E1058" s="5">
        <v>270.39001500000001</v>
      </c>
      <c r="F1058">
        <v>268.07730099999998</v>
      </c>
      <c r="G1058">
        <v>92100</v>
      </c>
    </row>
    <row r="1059" spans="1:7" x14ac:dyDescent="0.35">
      <c r="A1059" s="2">
        <v>44529</v>
      </c>
      <c r="B1059">
        <v>273.75</v>
      </c>
      <c r="C1059">
        <v>274.57998700000002</v>
      </c>
      <c r="D1059">
        <v>271.52999899999998</v>
      </c>
      <c r="E1059" s="5">
        <v>273.30999800000001</v>
      </c>
      <c r="F1059">
        <v>270.97232100000002</v>
      </c>
      <c r="G1059">
        <v>117100</v>
      </c>
    </row>
    <row r="1060" spans="1:7" x14ac:dyDescent="0.35">
      <c r="A1060" s="2">
        <v>44530</v>
      </c>
      <c r="B1060">
        <v>271.64999399999999</v>
      </c>
      <c r="C1060">
        <v>272.73998999999998</v>
      </c>
      <c r="D1060">
        <v>267.60000600000001</v>
      </c>
      <c r="E1060" s="5">
        <v>268.25</v>
      </c>
      <c r="F1060">
        <v>265.95562699999999</v>
      </c>
      <c r="G1060">
        <v>251100</v>
      </c>
    </row>
    <row r="1061" spans="1:7" x14ac:dyDescent="0.35">
      <c r="A1061" s="2">
        <v>44531</v>
      </c>
      <c r="B1061">
        <v>271.14001500000001</v>
      </c>
      <c r="C1061">
        <v>272.94000199999999</v>
      </c>
      <c r="D1061">
        <v>264.02999899999998</v>
      </c>
      <c r="E1061" s="5">
        <v>264.29998799999998</v>
      </c>
      <c r="F1061">
        <v>262.03939800000001</v>
      </c>
      <c r="G1061">
        <v>299600</v>
      </c>
    </row>
    <row r="1062" spans="1:7" x14ac:dyDescent="0.35">
      <c r="A1062" s="2">
        <v>44532</v>
      </c>
      <c r="B1062">
        <v>264.209991</v>
      </c>
      <c r="C1062">
        <v>269.290009</v>
      </c>
      <c r="D1062">
        <v>264.209991</v>
      </c>
      <c r="E1062" s="5">
        <v>268.38000499999998</v>
      </c>
      <c r="F1062">
        <v>266.08453400000002</v>
      </c>
      <c r="G1062">
        <v>211100</v>
      </c>
    </row>
    <row r="1063" spans="1:7" x14ac:dyDescent="0.35">
      <c r="A1063" s="2">
        <v>44533</v>
      </c>
      <c r="B1063">
        <v>269.540009</v>
      </c>
      <c r="C1063">
        <v>269.86999500000002</v>
      </c>
      <c r="D1063">
        <v>262.95001200000002</v>
      </c>
      <c r="E1063" s="5">
        <v>266.08999599999999</v>
      </c>
      <c r="F1063">
        <v>263.81405599999999</v>
      </c>
      <c r="G1063">
        <v>279100</v>
      </c>
    </row>
    <row r="1064" spans="1:7" x14ac:dyDescent="0.35">
      <c r="A1064" s="2">
        <v>44536</v>
      </c>
      <c r="B1064">
        <v>267.17001299999998</v>
      </c>
      <c r="C1064">
        <v>269.89999399999999</v>
      </c>
      <c r="D1064">
        <v>265.290009</v>
      </c>
      <c r="E1064" s="5">
        <v>268.88000499999998</v>
      </c>
      <c r="F1064">
        <v>266.58023100000003</v>
      </c>
      <c r="G1064">
        <v>363400</v>
      </c>
    </row>
    <row r="1065" spans="1:7" x14ac:dyDescent="0.35">
      <c r="A1065" s="2">
        <v>44537</v>
      </c>
      <c r="B1065">
        <v>272.48998999999998</v>
      </c>
      <c r="C1065">
        <v>275.17001299999998</v>
      </c>
      <c r="D1065">
        <v>272.39001500000001</v>
      </c>
      <c r="E1065" s="5">
        <v>274.60998499999999</v>
      </c>
      <c r="F1065">
        <v>272.26119999999997</v>
      </c>
      <c r="G1065">
        <v>173800</v>
      </c>
    </row>
    <row r="1066" spans="1:7" x14ac:dyDescent="0.35">
      <c r="A1066" s="2">
        <v>44538</v>
      </c>
      <c r="B1066">
        <v>275.04998799999998</v>
      </c>
      <c r="C1066">
        <v>275.86999500000002</v>
      </c>
      <c r="D1066">
        <v>274.11999500000002</v>
      </c>
      <c r="E1066" s="5">
        <v>275.73998999999998</v>
      </c>
      <c r="F1066">
        <v>273.381531</v>
      </c>
      <c r="G1066">
        <v>105800</v>
      </c>
    </row>
    <row r="1067" spans="1:7" x14ac:dyDescent="0.35">
      <c r="A1067" s="2">
        <v>44539</v>
      </c>
      <c r="B1067">
        <v>274.73001099999999</v>
      </c>
      <c r="C1067">
        <v>275.32000699999998</v>
      </c>
      <c r="D1067">
        <v>273.07998700000002</v>
      </c>
      <c r="E1067" s="5">
        <v>273.14999399999999</v>
      </c>
      <c r="F1067">
        <v>270.81369000000001</v>
      </c>
      <c r="G1067">
        <v>134000</v>
      </c>
    </row>
    <row r="1068" spans="1:7" x14ac:dyDescent="0.35">
      <c r="A1068" s="2">
        <v>44540</v>
      </c>
      <c r="B1068">
        <v>274.72000100000002</v>
      </c>
      <c r="C1068">
        <v>275.32998700000002</v>
      </c>
      <c r="D1068">
        <v>272.88000499999998</v>
      </c>
      <c r="E1068" s="5">
        <v>275.01001000000002</v>
      </c>
      <c r="F1068">
        <v>272.65783699999997</v>
      </c>
      <c r="G1068">
        <v>219400</v>
      </c>
    </row>
    <row r="1069" spans="1:7" x14ac:dyDescent="0.35">
      <c r="A1069" s="2">
        <v>44543</v>
      </c>
      <c r="B1069">
        <v>273.70001200000002</v>
      </c>
      <c r="C1069">
        <v>274.05999800000001</v>
      </c>
      <c r="D1069">
        <v>271.54998799999998</v>
      </c>
      <c r="E1069" s="5">
        <v>271.67999300000002</v>
      </c>
      <c r="F1069">
        <v>270.153931</v>
      </c>
      <c r="G1069">
        <v>172300</v>
      </c>
    </row>
    <row r="1070" spans="1:7" x14ac:dyDescent="0.35">
      <c r="A1070" s="2">
        <v>44544</v>
      </c>
      <c r="B1070">
        <v>269.39001500000001</v>
      </c>
      <c r="C1070">
        <v>271.07000699999998</v>
      </c>
      <c r="D1070">
        <v>268.01001000000002</v>
      </c>
      <c r="E1070" s="5">
        <v>269.61999500000002</v>
      </c>
      <c r="F1070">
        <v>268.10549900000001</v>
      </c>
      <c r="G1070">
        <v>173400</v>
      </c>
    </row>
    <row r="1071" spans="1:7" x14ac:dyDescent="0.35">
      <c r="A1071" s="2">
        <v>44545</v>
      </c>
      <c r="B1071">
        <v>269.91000400000001</v>
      </c>
      <c r="C1071">
        <v>273.98001099999999</v>
      </c>
      <c r="D1071">
        <v>267.86999500000002</v>
      </c>
      <c r="E1071" s="5">
        <v>273.80999800000001</v>
      </c>
      <c r="F1071">
        <v>272.271973</v>
      </c>
      <c r="G1071">
        <v>254000</v>
      </c>
    </row>
    <row r="1072" spans="1:7" x14ac:dyDescent="0.35">
      <c r="A1072" s="2">
        <v>44546</v>
      </c>
      <c r="B1072">
        <v>274.94000199999999</v>
      </c>
      <c r="C1072">
        <v>275.16000400000001</v>
      </c>
      <c r="D1072">
        <v>270</v>
      </c>
      <c r="E1072" s="5">
        <v>271.05999800000001</v>
      </c>
      <c r="F1072">
        <v>269.53744499999999</v>
      </c>
      <c r="G1072">
        <v>323300</v>
      </c>
    </row>
    <row r="1073" spans="1:7" x14ac:dyDescent="0.35">
      <c r="A1073" s="2">
        <v>44547</v>
      </c>
      <c r="B1073">
        <v>269.39999399999999</v>
      </c>
      <c r="C1073">
        <v>271.57998700000002</v>
      </c>
      <c r="D1073">
        <v>267.45001200000002</v>
      </c>
      <c r="E1073" s="5">
        <v>269.25</v>
      </c>
      <c r="F1073">
        <v>267.73761000000002</v>
      </c>
      <c r="G1073">
        <v>318200</v>
      </c>
    </row>
    <row r="1074" spans="1:7" x14ac:dyDescent="0.35">
      <c r="A1074" s="2">
        <v>44550</v>
      </c>
      <c r="B1074">
        <v>265.61999500000002</v>
      </c>
      <c r="C1074">
        <v>266.14999399999999</v>
      </c>
      <c r="D1074">
        <v>263.69000199999999</v>
      </c>
      <c r="E1074" s="5">
        <v>265.86999500000002</v>
      </c>
      <c r="F1074">
        <v>264.37658699999997</v>
      </c>
      <c r="G1074">
        <v>206500</v>
      </c>
    </row>
    <row r="1075" spans="1:7" x14ac:dyDescent="0.35">
      <c r="A1075" s="2">
        <v>44551</v>
      </c>
      <c r="B1075">
        <v>268.08999599999999</v>
      </c>
      <c r="C1075">
        <v>271.26998900000001</v>
      </c>
      <c r="D1075">
        <v>267.38000499999998</v>
      </c>
      <c r="E1075" s="5">
        <v>271.23998999999998</v>
      </c>
      <c r="F1075">
        <v>269.71640000000002</v>
      </c>
      <c r="G1075">
        <v>232600</v>
      </c>
    </row>
    <row r="1076" spans="1:7" x14ac:dyDescent="0.35">
      <c r="A1076" s="2">
        <v>44552</v>
      </c>
      <c r="B1076">
        <v>270.98998999999998</v>
      </c>
      <c r="C1076">
        <v>273.97000100000002</v>
      </c>
      <c r="D1076">
        <v>270.98998999999998</v>
      </c>
      <c r="E1076" s="5">
        <v>273.97000100000002</v>
      </c>
      <c r="F1076">
        <v>272.431061</v>
      </c>
      <c r="G1076">
        <v>367400</v>
      </c>
    </row>
    <row r="1077" spans="1:7" x14ac:dyDescent="0.35">
      <c r="A1077" s="2">
        <v>44553</v>
      </c>
      <c r="B1077">
        <v>274.76998900000001</v>
      </c>
      <c r="C1077">
        <v>276.42001299999998</v>
      </c>
      <c r="D1077">
        <v>274.32998700000002</v>
      </c>
      <c r="E1077" s="5">
        <v>275.60000600000001</v>
      </c>
      <c r="F1077">
        <v>274.05191000000002</v>
      </c>
      <c r="G1077">
        <v>227400</v>
      </c>
    </row>
    <row r="1078" spans="1:7" x14ac:dyDescent="0.35">
      <c r="A1078" s="2">
        <v>44557</v>
      </c>
      <c r="B1078">
        <v>276.20001200000002</v>
      </c>
      <c r="C1078">
        <v>279.10998499999999</v>
      </c>
      <c r="D1078">
        <v>276.20001200000002</v>
      </c>
      <c r="E1078" s="5">
        <v>279.10998499999999</v>
      </c>
      <c r="F1078">
        <v>277.54220600000002</v>
      </c>
      <c r="G1078">
        <v>222700</v>
      </c>
    </row>
    <row r="1079" spans="1:7" x14ac:dyDescent="0.35">
      <c r="A1079" s="2">
        <v>44558</v>
      </c>
      <c r="B1079">
        <v>279.30999800000001</v>
      </c>
      <c r="C1079">
        <v>280.14001500000001</v>
      </c>
      <c r="D1079">
        <v>278.30999800000001</v>
      </c>
      <c r="E1079" s="5">
        <v>278.69000199999999</v>
      </c>
      <c r="F1079">
        <v>277.12454200000002</v>
      </c>
      <c r="G1079">
        <v>170000</v>
      </c>
    </row>
    <row r="1080" spans="1:7" x14ac:dyDescent="0.35">
      <c r="A1080" s="2">
        <v>44559</v>
      </c>
      <c r="B1080">
        <v>278.58999599999999</v>
      </c>
      <c r="C1080">
        <v>279.48998999999998</v>
      </c>
      <c r="D1080">
        <v>278.08999599999999</v>
      </c>
      <c r="E1080" s="5">
        <v>278.91000400000001</v>
      </c>
      <c r="F1080">
        <v>277.343323</v>
      </c>
      <c r="G1080">
        <v>242200</v>
      </c>
    </row>
    <row r="1081" spans="1:7" x14ac:dyDescent="0.35">
      <c r="A1081" s="2">
        <v>44560</v>
      </c>
      <c r="B1081">
        <v>279.13000499999998</v>
      </c>
      <c r="C1081">
        <v>280.01998900000001</v>
      </c>
      <c r="D1081">
        <v>278.26001000000002</v>
      </c>
      <c r="E1081" s="5">
        <v>278.5</v>
      </c>
      <c r="F1081">
        <v>276.93563799999998</v>
      </c>
      <c r="G1081">
        <v>100500</v>
      </c>
    </row>
    <row r="1082" spans="1:7" x14ac:dyDescent="0.35">
      <c r="A1082" s="2">
        <v>44561</v>
      </c>
      <c r="B1082">
        <v>278.35000600000001</v>
      </c>
      <c r="C1082">
        <v>278.83999599999999</v>
      </c>
      <c r="D1082">
        <v>277.5</v>
      </c>
      <c r="E1082" s="5">
        <v>277.5</v>
      </c>
      <c r="F1082">
        <v>275.94125400000001</v>
      </c>
      <c r="G1082">
        <v>128000</v>
      </c>
    </row>
    <row r="1083" spans="1:7" x14ac:dyDescent="0.35">
      <c r="A1083" s="2">
        <v>44564</v>
      </c>
      <c r="B1083">
        <v>278.39999399999999</v>
      </c>
      <c r="C1083">
        <v>279.25</v>
      </c>
      <c r="D1083">
        <v>276.97000100000002</v>
      </c>
      <c r="E1083" s="5">
        <v>279.08999599999999</v>
      </c>
      <c r="F1083">
        <v>277.52230800000001</v>
      </c>
      <c r="G1083">
        <v>229600</v>
      </c>
    </row>
    <row r="1084" spans="1:7" x14ac:dyDescent="0.35">
      <c r="A1084" s="2">
        <v>44565</v>
      </c>
      <c r="B1084">
        <v>280.01998900000001</v>
      </c>
      <c r="C1084">
        <v>280.44000199999999</v>
      </c>
      <c r="D1084">
        <v>277.69000199999999</v>
      </c>
      <c r="E1084" s="5">
        <v>278.86999500000002</v>
      </c>
      <c r="F1084">
        <v>277.30355800000001</v>
      </c>
      <c r="G1084">
        <v>175700</v>
      </c>
    </row>
    <row r="1085" spans="1:7" x14ac:dyDescent="0.35">
      <c r="A1085" s="2">
        <v>44566</v>
      </c>
      <c r="B1085">
        <v>278.60000600000001</v>
      </c>
      <c r="C1085">
        <v>278.95001200000002</v>
      </c>
      <c r="D1085">
        <v>272.66000400000001</v>
      </c>
      <c r="E1085" s="5">
        <v>272.66000400000001</v>
      </c>
      <c r="F1085">
        <v>271.12844799999999</v>
      </c>
      <c r="G1085">
        <v>272800</v>
      </c>
    </row>
    <row r="1086" spans="1:7" x14ac:dyDescent="0.35">
      <c r="A1086" s="2">
        <v>44567</v>
      </c>
      <c r="B1086">
        <v>272.790009</v>
      </c>
      <c r="C1086">
        <v>274.45001200000002</v>
      </c>
      <c r="D1086">
        <v>271.040009</v>
      </c>
      <c r="E1086" s="5">
        <v>272.85998499999999</v>
      </c>
      <c r="F1086">
        <v>271.32730099999998</v>
      </c>
      <c r="G1086">
        <v>369800</v>
      </c>
    </row>
    <row r="1087" spans="1:7" x14ac:dyDescent="0.35">
      <c r="A1087" s="2">
        <v>44568</v>
      </c>
      <c r="B1087">
        <v>272.70001200000002</v>
      </c>
      <c r="C1087">
        <v>273.85000600000001</v>
      </c>
      <c r="D1087">
        <v>270.72000100000002</v>
      </c>
      <c r="E1087" s="5">
        <v>271.63000499999998</v>
      </c>
      <c r="F1087">
        <v>270.10424799999998</v>
      </c>
      <c r="G1087">
        <v>131800</v>
      </c>
    </row>
    <row r="1088" spans="1:7" x14ac:dyDescent="0.35">
      <c r="A1088" s="2">
        <v>44571</v>
      </c>
      <c r="B1088">
        <v>269.66000400000001</v>
      </c>
      <c r="C1088">
        <v>271.209991</v>
      </c>
      <c r="D1088">
        <v>265.80999800000001</v>
      </c>
      <c r="E1088" s="5">
        <v>270.64001500000001</v>
      </c>
      <c r="F1088">
        <v>269.11978099999999</v>
      </c>
      <c r="G1088">
        <v>307300</v>
      </c>
    </row>
    <row r="1089" spans="1:7" x14ac:dyDescent="0.35">
      <c r="A1089" s="2">
        <v>44572</v>
      </c>
      <c r="B1089">
        <v>270.88000499999998</v>
      </c>
      <c r="C1089">
        <v>273.77999899999998</v>
      </c>
      <c r="D1089">
        <v>269.35998499999999</v>
      </c>
      <c r="E1089" s="5">
        <v>273.73998999999998</v>
      </c>
      <c r="F1089">
        <v>272.20236199999999</v>
      </c>
      <c r="G1089">
        <v>152400</v>
      </c>
    </row>
    <row r="1090" spans="1:7" x14ac:dyDescent="0.35">
      <c r="A1090" s="2">
        <v>44573</v>
      </c>
      <c r="B1090">
        <v>275.01001000000002</v>
      </c>
      <c r="C1090">
        <v>275.69000199999999</v>
      </c>
      <c r="D1090">
        <v>273.01001000000002</v>
      </c>
      <c r="E1090" s="5">
        <v>274.35998499999999</v>
      </c>
      <c r="F1090">
        <v>272.818848</v>
      </c>
      <c r="G1090">
        <v>192000</v>
      </c>
    </row>
    <row r="1091" spans="1:7" x14ac:dyDescent="0.35">
      <c r="A1091" s="2">
        <v>44574</v>
      </c>
      <c r="B1091">
        <v>274.91000400000001</v>
      </c>
      <c r="C1091">
        <v>275.209991</v>
      </c>
      <c r="D1091">
        <v>269.89001500000001</v>
      </c>
      <c r="E1091" s="5">
        <v>270.27999899999998</v>
      </c>
      <c r="F1091">
        <v>268.76181000000003</v>
      </c>
      <c r="G1091">
        <v>141100</v>
      </c>
    </row>
    <row r="1092" spans="1:7" x14ac:dyDescent="0.35">
      <c r="A1092" s="2">
        <v>44575</v>
      </c>
      <c r="B1092">
        <v>268.51001000000002</v>
      </c>
      <c r="C1092">
        <v>270.5</v>
      </c>
      <c r="D1092">
        <v>267.35000600000001</v>
      </c>
      <c r="E1092" s="5">
        <v>270.39001500000001</v>
      </c>
      <c r="F1092">
        <v>268.87118500000003</v>
      </c>
      <c r="G1092">
        <v>148600</v>
      </c>
    </row>
    <row r="1093" spans="1:7" x14ac:dyDescent="0.35">
      <c r="A1093" s="2">
        <v>44579</v>
      </c>
      <c r="B1093">
        <v>267.42999300000002</v>
      </c>
      <c r="C1093">
        <v>267.42999300000002</v>
      </c>
      <c r="D1093">
        <v>264.58999599999999</v>
      </c>
      <c r="E1093" s="5">
        <v>265.10998499999999</v>
      </c>
      <c r="F1093">
        <v>263.62081899999998</v>
      </c>
      <c r="G1093">
        <v>204000</v>
      </c>
    </row>
    <row r="1094" spans="1:7" x14ac:dyDescent="0.35">
      <c r="A1094" s="2">
        <v>44580</v>
      </c>
      <c r="B1094">
        <v>266.02999899999998</v>
      </c>
      <c r="C1094">
        <v>267.04998799999998</v>
      </c>
      <c r="D1094">
        <v>262.23998999999998</v>
      </c>
      <c r="E1094" s="5">
        <v>262.42999300000002</v>
      </c>
      <c r="F1094">
        <v>260.95590199999998</v>
      </c>
      <c r="G1094">
        <v>205100</v>
      </c>
    </row>
    <row r="1095" spans="1:7" x14ac:dyDescent="0.35">
      <c r="A1095" s="2">
        <v>44581</v>
      </c>
      <c r="B1095">
        <v>263.51998900000001</v>
      </c>
      <c r="C1095">
        <v>266.48001099999999</v>
      </c>
      <c r="D1095">
        <v>259.02999899999998</v>
      </c>
      <c r="E1095" s="5">
        <v>259.35998499999999</v>
      </c>
      <c r="F1095">
        <v>257.90313700000002</v>
      </c>
      <c r="G1095">
        <v>261700</v>
      </c>
    </row>
    <row r="1096" spans="1:7" x14ac:dyDescent="0.35">
      <c r="A1096" s="2">
        <v>44582</v>
      </c>
      <c r="B1096">
        <v>258.32000699999998</v>
      </c>
      <c r="C1096">
        <v>260.01001000000002</v>
      </c>
      <c r="D1096">
        <v>254.16999799999999</v>
      </c>
      <c r="E1096" s="5">
        <v>254.240005</v>
      </c>
      <c r="F1096">
        <v>252.811905</v>
      </c>
      <c r="G1096">
        <v>382600</v>
      </c>
    </row>
    <row r="1097" spans="1:7" x14ac:dyDescent="0.35">
      <c r="A1097" s="2">
        <v>44585</v>
      </c>
      <c r="B1097">
        <v>250.38000500000001</v>
      </c>
      <c r="C1097">
        <v>255.86999499999999</v>
      </c>
      <c r="D1097">
        <v>244.220001</v>
      </c>
      <c r="E1097" s="5">
        <v>255.720001</v>
      </c>
      <c r="F1097">
        <v>254.28360000000001</v>
      </c>
      <c r="G1097">
        <v>1189300</v>
      </c>
    </row>
    <row r="1098" spans="1:7" x14ac:dyDescent="0.35">
      <c r="A1098" s="2">
        <v>44586</v>
      </c>
      <c r="B1098">
        <v>252.05999800000001</v>
      </c>
      <c r="C1098">
        <v>255.470001</v>
      </c>
      <c r="D1098">
        <v>248.36999499999999</v>
      </c>
      <c r="E1098" s="5">
        <v>252.36999499999999</v>
      </c>
      <c r="F1098">
        <v>250.95240799999999</v>
      </c>
      <c r="G1098">
        <v>372900</v>
      </c>
    </row>
    <row r="1099" spans="1:7" x14ac:dyDescent="0.35">
      <c r="A1099" s="2">
        <v>44587</v>
      </c>
      <c r="B1099">
        <v>256.25</v>
      </c>
      <c r="C1099">
        <v>258</v>
      </c>
      <c r="D1099">
        <v>248.83000200000001</v>
      </c>
      <c r="E1099" s="5">
        <v>251.270004</v>
      </c>
      <c r="F1099">
        <v>249.858597</v>
      </c>
      <c r="G1099">
        <v>298500</v>
      </c>
    </row>
    <row r="1100" spans="1:7" x14ac:dyDescent="0.35">
      <c r="A1100" s="2">
        <v>44588</v>
      </c>
      <c r="B1100">
        <v>254.13000500000001</v>
      </c>
      <c r="C1100">
        <v>255.990005</v>
      </c>
      <c r="D1100">
        <v>248.679993</v>
      </c>
      <c r="E1100" s="5">
        <v>249.64999399999999</v>
      </c>
      <c r="F1100">
        <v>248.247681</v>
      </c>
      <c r="G1100">
        <v>289400</v>
      </c>
    </row>
    <row r="1101" spans="1:7" x14ac:dyDescent="0.35">
      <c r="A1101" s="2">
        <v>44589</v>
      </c>
      <c r="B1101">
        <v>250.36999499999999</v>
      </c>
      <c r="C1101">
        <v>255.720001</v>
      </c>
      <c r="D1101">
        <v>247.570007</v>
      </c>
      <c r="E1101" s="5">
        <v>255.699997</v>
      </c>
      <c r="F1101">
        <v>254.263687</v>
      </c>
      <c r="G1101">
        <v>539600</v>
      </c>
    </row>
    <row r="1102" spans="1:7" x14ac:dyDescent="0.35">
      <c r="A1102" s="2">
        <v>44592</v>
      </c>
      <c r="B1102">
        <v>255.33999600000001</v>
      </c>
      <c r="C1102">
        <v>261.35000600000001</v>
      </c>
      <c r="D1102">
        <v>255.08999600000001</v>
      </c>
      <c r="E1102" s="5">
        <v>261.17999300000002</v>
      </c>
      <c r="F1102">
        <v>259.71292099999999</v>
      </c>
      <c r="G1102">
        <v>274600</v>
      </c>
    </row>
    <row r="1103" spans="1:7" x14ac:dyDescent="0.35">
      <c r="A1103" s="2">
        <v>44593</v>
      </c>
      <c r="B1103">
        <v>261.91000400000001</v>
      </c>
      <c r="C1103">
        <v>263.48998999999998</v>
      </c>
      <c r="D1103">
        <v>259.63000499999998</v>
      </c>
      <c r="E1103" s="5">
        <v>263.209991</v>
      </c>
      <c r="F1103">
        <v>261.73150600000002</v>
      </c>
      <c r="G1103">
        <v>214100</v>
      </c>
    </row>
    <row r="1104" spans="1:7" x14ac:dyDescent="0.35">
      <c r="A1104" s="2">
        <v>44594</v>
      </c>
      <c r="B1104">
        <v>264.63000499999998</v>
      </c>
      <c r="C1104">
        <v>265.35000600000001</v>
      </c>
      <c r="D1104">
        <v>262.52999899999998</v>
      </c>
      <c r="E1104" s="5">
        <v>264.92001299999998</v>
      </c>
      <c r="F1104">
        <v>263.43194599999998</v>
      </c>
      <c r="G1104">
        <v>548100</v>
      </c>
    </row>
    <row r="1105" spans="1:7" x14ac:dyDescent="0.35">
      <c r="A1105" s="2">
        <v>44595</v>
      </c>
      <c r="B1105">
        <v>261.23998999999998</v>
      </c>
      <c r="C1105">
        <v>262.32998700000002</v>
      </c>
      <c r="D1105">
        <v>258.04998799999998</v>
      </c>
      <c r="E1105" s="5">
        <v>258.459991</v>
      </c>
      <c r="F1105">
        <v>257.00820900000002</v>
      </c>
      <c r="G1105">
        <v>377000</v>
      </c>
    </row>
    <row r="1106" spans="1:7" x14ac:dyDescent="0.35">
      <c r="A1106" s="2">
        <v>44596</v>
      </c>
      <c r="B1106">
        <v>258.39001500000001</v>
      </c>
      <c r="C1106">
        <v>262.35998499999999</v>
      </c>
      <c r="D1106">
        <v>257.290009</v>
      </c>
      <c r="E1106" s="5">
        <v>260.30999800000001</v>
      </c>
      <c r="F1106">
        <v>258.84780899999998</v>
      </c>
      <c r="G1106">
        <v>126300</v>
      </c>
    </row>
    <row r="1107" spans="1:7" x14ac:dyDescent="0.35">
      <c r="A1107" s="2">
        <v>44599</v>
      </c>
      <c r="B1107">
        <v>260.92001299999998</v>
      </c>
      <c r="C1107">
        <v>261.67999300000002</v>
      </c>
      <c r="D1107">
        <v>258.73998999999998</v>
      </c>
      <c r="E1107" s="5">
        <v>259.42999300000002</v>
      </c>
      <c r="F1107">
        <v>257.97274800000002</v>
      </c>
      <c r="G1107">
        <v>177200</v>
      </c>
    </row>
    <row r="1108" spans="1:7" x14ac:dyDescent="0.35">
      <c r="A1108" s="2">
        <v>44600</v>
      </c>
      <c r="B1108">
        <v>259.290009</v>
      </c>
      <c r="C1108">
        <v>262.45001200000002</v>
      </c>
      <c r="D1108">
        <v>258.48001099999999</v>
      </c>
      <c r="E1108" s="5">
        <v>261.83999599999999</v>
      </c>
      <c r="F1108">
        <v>260.36923200000001</v>
      </c>
      <c r="G1108">
        <v>153400</v>
      </c>
    </row>
    <row r="1109" spans="1:7" x14ac:dyDescent="0.35">
      <c r="A1109" s="2">
        <v>44601</v>
      </c>
      <c r="B1109">
        <v>264.44000199999999</v>
      </c>
      <c r="C1109">
        <v>266.14001500000001</v>
      </c>
      <c r="D1109">
        <v>264.44000199999999</v>
      </c>
      <c r="E1109" s="5">
        <v>265.98001099999999</v>
      </c>
      <c r="F1109">
        <v>264.48596199999997</v>
      </c>
      <c r="G1109">
        <v>178300</v>
      </c>
    </row>
    <row r="1110" spans="1:7" x14ac:dyDescent="0.35">
      <c r="A1110" s="2">
        <v>44602</v>
      </c>
      <c r="B1110">
        <v>262.48998999999998</v>
      </c>
      <c r="C1110">
        <v>266.540009</v>
      </c>
      <c r="D1110">
        <v>260.14999399999999</v>
      </c>
      <c r="E1110" s="5">
        <v>261.42001299999998</v>
      </c>
      <c r="F1110">
        <v>259.95156900000001</v>
      </c>
      <c r="G1110">
        <v>190500</v>
      </c>
    </row>
    <row r="1111" spans="1:7" x14ac:dyDescent="0.35">
      <c r="A1111" s="2">
        <v>44603</v>
      </c>
      <c r="B1111">
        <v>261.60998499999999</v>
      </c>
      <c r="C1111">
        <v>262.75</v>
      </c>
      <c r="D1111">
        <v>255.5</v>
      </c>
      <c r="E1111" s="5">
        <v>256.54998799999998</v>
      </c>
      <c r="F1111">
        <v>255.10891699999999</v>
      </c>
      <c r="G1111">
        <v>252000</v>
      </c>
    </row>
    <row r="1112" spans="1:7" x14ac:dyDescent="0.35">
      <c r="A1112" s="2">
        <v>44606</v>
      </c>
      <c r="B1112">
        <v>256</v>
      </c>
      <c r="C1112">
        <v>257.10000600000001</v>
      </c>
      <c r="D1112">
        <v>253.61000100000001</v>
      </c>
      <c r="E1112" s="5">
        <v>255.520004</v>
      </c>
      <c r="F1112">
        <v>254.08471700000001</v>
      </c>
      <c r="G1112">
        <v>225500</v>
      </c>
    </row>
    <row r="1113" spans="1:7" x14ac:dyDescent="0.35">
      <c r="A1113" s="2">
        <v>44607</v>
      </c>
      <c r="B1113">
        <v>258.17999300000002</v>
      </c>
      <c r="C1113">
        <v>260.19000199999999</v>
      </c>
      <c r="D1113">
        <v>258.17999300000002</v>
      </c>
      <c r="E1113" s="5">
        <v>260</v>
      </c>
      <c r="F1113">
        <v>258.53955100000002</v>
      </c>
      <c r="G1113">
        <v>111400</v>
      </c>
    </row>
    <row r="1114" spans="1:7" x14ac:dyDescent="0.35">
      <c r="A1114" s="2">
        <v>44608</v>
      </c>
      <c r="B1114">
        <v>258.60000600000001</v>
      </c>
      <c r="C1114">
        <v>261.040009</v>
      </c>
      <c r="D1114">
        <v>257.58999599999999</v>
      </c>
      <c r="E1114" s="5">
        <v>260.39001500000001</v>
      </c>
      <c r="F1114">
        <v>258.927368</v>
      </c>
      <c r="G1114">
        <v>198100</v>
      </c>
    </row>
    <row r="1115" spans="1:7" x14ac:dyDescent="0.35">
      <c r="A1115" s="2">
        <v>44609</v>
      </c>
      <c r="B1115">
        <v>258.07998700000002</v>
      </c>
      <c r="C1115">
        <v>258.47000100000002</v>
      </c>
      <c r="D1115">
        <v>254.03999300000001</v>
      </c>
      <c r="E1115" s="5">
        <v>254.44000199999999</v>
      </c>
      <c r="F1115">
        <v>253.010773</v>
      </c>
      <c r="G1115">
        <v>95500</v>
      </c>
    </row>
    <row r="1116" spans="1:7" x14ac:dyDescent="0.35">
      <c r="A1116" s="2">
        <v>44610</v>
      </c>
      <c r="B1116">
        <v>254.58000200000001</v>
      </c>
      <c r="C1116">
        <v>255.300003</v>
      </c>
      <c r="D1116">
        <v>251.240005</v>
      </c>
      <c r="E1116" s="5">
        <v>252.570007</v>
      </c>
      <c r="F1116">
        <v>251.15129099999999</v>
      </c>
      <c r="G1116">
        <v>158000</v>
      </c>
    </row>
    <row r="1117" spans="1:7" x14ac:dyDescent="0.35">
      <c r="A1117" s="2">
        <v>44614</v>
      </c>
      <c r="B1117">
        <v>251.13999899999999</v>
      </c>
      <c r="C1117">
        <v>253.11999499999999</v>
      </c>
      <c r="D1117">
        <v>247.740005</v>
      </c>
      <c r="E1117" s="5">
        <v>249.779999</v>
      </c>
      <c r="F1117">
        <v>248.37695299999999</v>
      </c>
      <c r="G1117">
        <v>249600</v>
      </c>
    </row>
    <row r="1118" spans="1:7" x14ac:dyDescent="0.35">
      <c r="A1118" s="2">
        <v>44615</v>
      </c>
      <c r="B1118">
        <v>251.69000199999999</v>
      </c>
      <c r="C1118">
        <v>251.720001</v>
      </c>
      <c r="D1118">
        <v>244.770004</v>
      </c>
      <c r="E1118" s="5">
        <v>245.16000399999999</v>
      </c>
      <c r="F1118">
        <v>243.78291300000001</v>
      </c>
      <c r="G1118">
        <v>382700</v>
      </c>
    </row>
    <row r="1119" spans="1:7" x14ac:dyDescent="0.35">
      <c r="A1119" s="2">
        <v>44616</v>
      </c>
      <c r="B1119">
        <v>238.679993</v>
      </c>
      <c r="C1119">
        <v>249.63000500000001</v>
      </c>
      <c r="D1119">
        <v>238.13999899999999</v>
      </c>
      <c r="E1119" s="5">
        <v>249.259995</v>
      </c>
      <c r="F1119">
        <v>247.85986299999999</v>
      </c>
      <c r="G1119">
        <v>350200</v>
      </c>
    </row>
    <row r="1120" spans="1:7" x14ac:dyDescent="0.35">
      <c r="A1120" s="2">
        <v>44617</v>
      </c>
      <c r="B1120">
        <v>249.75</v>
      </c>
      <c r="C1120">
        <v>254.970001</v>
      </c>
      <c r="D1120">
        <v>249.16000399999999</v>
      </c>
      <c r="E1120" s="5">
        <v>254.88000500000001</v>
      </c>
      <c r="F1120">
        <v>253.448318</v>
      </c>
      <c r="G1120">
        <v>228900</v>
      </c>
    </row>
    <row r="1121" spans="1:7" x14ac:dyDescent="0.35">
      <c r="A1121" s="2">
        <v>44620</v>
      </c>
      <c r="B1121">
        <v>252.259995</v>
      </c>
      <c r="C1121">
        <v>255.570007</v>
      </c>
      <c r="D1121">
        <v>251.229996</v>
      </c>
      <c r="E1121" s="5">
        <v>254.720001</v>
      </c>
      <c r="F1121">
        <v>253.28921500000001</v>
      </c>
      <c r="G1121">
        <v>310000</v>
      </c>
    </row>
    <row r="1122" spans="1:7" x14ac:dyDescent="0.35">
      <c r="A1122" s="2">
        <v>44621</v>
      </c>
      <c r="B1122">
        <v>253.86999499999999</v>
      </c>
      <c r="C1122">
        <v>254.929993</v>
      </c>
      <c r="D1122">
        <v>249.14999399999999</v>
      </c>
      <c r="E1122" s="5">
        <v>250.61999499999999</v>
      </c>
      <c r="F1122">
        <v>249.212234</v>
      </c>
      <c r="G1122">
        <v>187600</v>
      </c>
    </row>
    <row r="1123" spans="1:7" x14ac:dyDescent="0.35">
      <c r="A1123" s="2">
        <v>44622</v>
      </c>
      <c r="B1123">
        <v>252.11999499999999</v>
      </c>
      <c r="C1123">
        <v>256.35000600000001</v>
      </c>
      <c r="D1123">
        <v>251.60000600000001</v>
      </c>
      <c r="E1123" s="5">
        <v>255.53999300000001</v>
      </c>
      <c r="F1123">
        <v>254.10458399999999</v>
      </c>
      <c r="G1123">
        <v>305400</v>
      </c>
    </row>
    <row r="1124" spans="1:7" x14ac:dyDescent="0.35">
      <c r="A1124" s="2">
        <v>44623</v>
      </c>
      <c r="B1124">
        <v>256.88000499999998</v>
      </c>
      <c r="C1124">
        <v>256.959991</v>
      </c>
      <c r="D1124">
        <v>252.529999</v>
      </c>
      <c r="E1124" s="5">
        <v>253.55999800000001</v>
      </c>
      <c r="F1124">
        <v>252.13571200000001</v>
      </c>
      <c r="G1124">
        <v>131400</v>
      </c>
    </row>
    <row r="1125" spans="1:7" x14ac:dyDescent="0.35">
      <c r="A1125" s="2">
        <v>44624</v>
      </c>
      <c r="B1125">
        <v>251.41999799999999</v>
      </c>
      <c r="C1125">
        <v>251.770004</v>
      </c>
      <c r="D1125">
        <v>248.770004</v>
      </c>
      <c r="E1125" s="5">
        <v>251.13000500000001</v>
      </c>
      <c r="F1125">
        <v>249.71937600000001</v>
      </c>
      <c r="G1125">
        <v>180600</v>
      </c>
    </row>
    <row r="1126" spans="1:7" x14ac:dyDescent="0.35">
      <c r="A1126" s="2">
        <v>44627</v>
      </c>
      <c r="B1126">
        <v>250.550003</v>
      </c>
      <c r="C1126">
        <v>250.86000100000001</v>
      </c>
      <c r="D1126">
        <v>243.39999399999999</v>
      </c>
      <c r="E1126" s="5">
        <v>243.550003</v>
      </c>
      <c r="F1126">
        <v>242.18194600000001</v>
      </c>
      <c r="G1126">
        <v>348700</v>
      </c>
    </row>
    <row r="1127" spans="1:7" x14ac:dyDescent="0.35">
      <c r="A1127" s="2">
        <v>44628</v>
      </c>
      <c r="B1127">
        <v>243.60000600000001</v>
      </c>
      <c r="C1127">
        <v>248.11000100000001</v>
      </c>
      <c r="D1127">
        <v>241.13000500000001</v>
      </c>
      <c r="E1127" s="5">
        <v>242.050003</v>
      </c>
      <c r="F1127">
        <v>240.69038399999999</v>
      </c>
      <c r="G1127">
        <v>216400</v>
      </c>
    </row>
    <row r="1128" spans="1:7" x14ac:dyDescent="0.35">
      <c r="A1128" s="2">
        <v>44629</v>
      </c>
      <c r="B1128">
        <v>247.03999300000001</v>
      </c>
      <c r="C1128">
        <v>249.66999799999999</v>
      </c>
      <c r="D1128">
        <v>246.08999600000001</v>
      </c>
      <c r="E1128" s="5">
        <v>248.479996</v>
      </c>
      <c r="F1128">
        <v>247.08424400000001</v>
      </c>
      <c r="G1128">
        <v>188900</v>
      </c>
    </row>
    <row r="1129" spans="1:7" x14ac:dyDescent="0.35">
      <c r="A1129" s="2">
        <v>44630</v>
      </c>
      <c r="B1129">
        <v>245.979996</v>
      </c>
      <c r="C1129">
        <v>248.029999</v>
      </c>
      <c r="D1129">
        <v>244.60000600000001</v>
      </c>
      <c r="E1129" s="5">
        <v>247.58999600000001</v>
      </c>
      <c r="F1129">
        <v>246.199265</v>
      </c>
      <c r="G1129">
        <v>143400</v>
      </c>
    </row>
    <row r="1130" spans="1:7" x14ac:dyDescent="0.35">
      <c r="A1130" s="2">
        <v>44631</v>
      </c>
      <c r="B1130">
        <v>248.970001</v>
      </c>
      <c r="C1130">
        <v>249.240005</v>
      </c>
      <c r="D1130">
        <v>243.91000399999999</v>
      </c>
      <c r="E1130" s="5">
        <v>244.179993</v>
      </c>
      <c r="F1130">
        <v>242.80839499999999</v>
      </c>
      <c r="G1130">
        <v>135000</v>
      </c>
    </row>
    <row r="1131" spans="1:7" x14ac:dyDescent="0.35">
      <c r="A1131" s="2">
        <v>44634</v>
      </c>
      <c r="B1131">
        <v>244.19000199999999</v>
      </c>
      <c r="C1131">
        <v>246.21000699999999</v>
      </c>
      <c r="D1131">
        <v>241.19000199999999</v>
      </c>
      <c r="E1131" s="5">
        <v>242.020004</v>
      </c>
      <c r="F1131">
        <v>240.660538</v>
      </c>
      <c r="G1131">
        <v>181100</v>
      </c>
    </row>
    <row r="1132" spans="1:7" x14ac:dyDescent="0.35">
      <c r="A1132" s="2">
        <v>44635</v>
      </c>
      <c r="B1132">
        <v>243.03999300000001</v>
      </c>
      <c r="C1132">
        <v>247.30999800000001</v>
      </c>
      <c r="D1132">
        <v>242.69000199999999</v>
      </c>
      <c r="E1132" s="5">
        <v>246.88000500000001</v>
      </c>
      <c r="F1132">
        <v>245.493256</v>
      </c>
      <c r="G1132">
        <v>167800</v>
      </c>
    </row>
    <row r="1133" spans="1:7" x14ac:dyDescent="0.35">
      <c r="A1133" s="2">
        <v>44636</v>
      </c>
      <c r="B1133">
        <v>249.30999800000001</v>
      </c>
      <c r="C1133">
        <v>252.970001</v>
      </c>
      <c r="D1133">
        <v>246.679993</v>
      </c>
      <c r="E1133" s="5">
        <v>252.88999899999999</v>
      </c>
      <c r="F1133">
        <v>251.469482</v>
      </c>
      <c r="G1133">
        <v>312500</v>
      </c>
    </row>
    <row r="1134" spans="1:7" x14ac:dyDescent="0.35">
      <c r="A1134" s="2">
        <v>44637</v>
      </c>
      <c r="B1134">
        <v>251.63000500000001</v>
      </c>
      <c r="C1134">
        <v>256.29998799999998</v>
      </c>
      <c r="D1134">
        <v>251.58000200000001</v>
      </c>
      <c r="E1134" s="5">
        <v>256.19000199999999</v>
      </c>
      <c r="F1134">
        <v>254.75096099999999</v>
      </c>
      <c r="G1134">
        <v>215100</v>
      </c>
    </row>
    <row r="1135" spans="1:7" x14ac:dyDescent="0.35">
      <c r="A1135" s="2">
        <v>44638</v>
      </c>
      <c r="B1135">
        <v>255.36999499999999</v>
      </c>
      <c r="C1135">
        <v>259.58999599999999</v>
      </c>
      <c r="D1135">
        <v>255.33000200000001</v>
      </c>
      <c r="E1135" s="5">
        <v>259.13000499999998</v>
      </c>
      <c r="F1135">
        <v>257.67443800000001</v>
      </c>
      <c r="G1135">
        <v>379600</v>
      </c>
    </row>
    <row r="1136" spans="1:7" x14ac:dyDescent="0.35">
      <c r="A1136" s="2">
        <v>44641</v>
      </c>
      <c r="B1136">
        <v>259.10000600000001</v>
      </c>
      <c r="C1136">
        <v>260.459991</v>
      </c>
      <c r="D1136">
        <v>256.94000199999999</v>
      </c>
      <c r="E1136" s="5">
        <v>259.20001200000002</v>
      </c>
      <c r="F1136">
        <v>257.74404900000002</v>
      </c>
      <c r="G1136">
        <v>114900</v>
      </c>
    </row>
    <row r="1137" spans="1:7" x14ac:dyDescent="0.35">
      <c r="A1137" s="2">
        <v>44642</v>
      </c>
      <c r="B1137">
        <v>259.82998700000002</v>
      </c>
      <c r="C1137">
        <v>262.70001200000002</v>
      </c>
      <c r="D1137">
        <v>259.82998700000002</v>
      </c>
      <c r="E1137" s="5">
        <v>262.10000600000001</v>
      </c>
      <c r="F1137">
        <v>260.62777699999998</v>
      </c>
      <c r="G1137">
        <v>196100</v>
      </c>
    </row>
    <row r="1138" spans="1:7" x14ac:dyDescent="0.35">
      <c r="A1138" s="2">
        <v>44643</v>
      </c>
      <c r="B1138">
        <v>260.60000600000001</v>
      </c>
      <c r="C1138">
        <v>261.58999599999999</v>
      </c>
      <c r="D1138">
        <v>258.70001200000002</v>
      </c>
      <c r="E1138" s="5">
        <v>258.75</v>
      </c>
      <c r="F1138">
        <v>257.29656999999997</v>
      </c>
      <c r="G1138">
        <v>95400</v>
      </c>
    </row>
    <row r="1139" spans="1:7" x14ac:dyDescent="0.35">
      <c r="A1139" s="2">
        <v>44644</v>
      </c>
      <c r="B1139">
        <v>259.01001000000002</v>
      </c>
      <c r="C1139">
        <v>261.57998700000002</v>
      </c>
      <c r="D1139">
        <v>258.39001500000001</v>
      </c>
      <c r="E1139" s="5">
        <v>261.54998799999998</v>
      </c>
      <c r="F1139">
        <v>260.85305799999998</v>
      </c>
      <c r="G1139">
        <v>66800</v>
      </c>
    </row>
    <row r="1140" spans="1:7" x14ac:dyDescent="0.35">
      <c r="A1140" s="2">
        <v>44645</v>
      </c>
      <c r="B1140">
        <v>262.07998700000002</v>
      </c>
      <c r="C1140">
        <v>262.77999899999998</v>
      </c>
      <c r="D1140">
        <v>260.39001500000001</v>
      </c>
      <c r="E1140" s="5">
        <v>262.76001000000002</v>
      </c>
      <c r="F1140">
        <v>262.059845</v>
      </c>
      <c r="G1140">
        <v>921000</v>
      </c>
    </row>
    <row r="1141" spans="1:7" x14ac:dyDescent="0.35">
      <c r="A1141" s="2">
        <v>44648</v>
      </c>
      <c r="B1141">
        <v>262.35000600000001</v>
      </c>
      <c r="C1141">
        <v>264.63000499999998</v>
      </c>
      <c r="D1141">
        <v>260.95001200000002</v>
      </c>
      <c r="E1141" s="5">
        <v>264.63000499999998</v>
      </c>
      <c r="F1141">
        <v>263.92486600000001</v>
      </c>
      <c r="G1141">
        <v>1021200</v>
      </c>
    </row>
    <row r="1142" spans="1:7" x14ac:dyDescent="0.35">
      <c r="A1142" s="2">
        <v>44649</v>
      </c>
      <c r="B1142">
        <v>266.54998799999998</v>
      </c>
      <c r="C1142">
        <v>268.70001200000002</v>
      </c>
      <c r="D1142">
        <v>265.51998900000001</v>
      </c>
      <c r="E1142" s="5">
        <v>268.209991</v>
      </c>
      <c r="F1142">
        <v>267.49529999999999</v>
      </c>
      <c r="G1142">
        <v>1791300</v>
      </c>
    </row>
    <row r="1143" spans="1:7" x14ac:dyDescent="0.35">
      <c r="A1143" s="2">
        <v>44650</v>
      </c>
      <c r="B1143">
        <v>267.57000699999998</v>
      </c>
      <c r="C1143">
        <v>267.88000499999998</v>
      </c>
      <c r="D1143">
        <v>264.92999300000002</v>
      </c>
      <c r="E1143" s="5">
        <v>266.08999599999999</v>
      </c>
      <c r="F1143">
        <v>265.38095099999998</v>
      </c>
      <c r="G1143">
        <v>127000</v>
      </c>
    </row>
    <row r="1144" spans="1:7" x14ac:dyDescent="0.35">
      <c r="A1144" s="2">
        <v>44651</v>
      </c>
      <c r="B1144">
        <v>266.08999599999999</v>
      </c>
      <c r="C1144">
        <v>266.20001200000002</v>
      </c>
      <c r="D1144">
        <v>262.16000400000001</v>
      </c>
      <c r="E1144" s="5">
        <v>262.36999500000002</v>
      </c>
      <c r="F1144">
        <v>261.67086799999998</v>
      </c>
      <c r="G1144">
        <v>131700</v>
      </c>
    </row>
    <row r="1145" spans="1:7" x14ac:dyDescent="0.35">
      <c r="A1145" s="2">
        <v>44652</v>
      </c>
      <c r="B1145">
        <v>263.04998799999998</v>
      </c>
      <c r="C1145">
        <v>263.32998700000002</v>
      </c>
      <c r="D1145">
        <v>260.98998999999998</v>
      </c>
      <c r="E1145" s="5">
        <v>263.26998900000001</v>
      </c>
      <c r="F1145">
        <v>262.56848100000002</v>
      </c>
      <c r="G1145">
        <v>80300</v>
      </c>
    </row>
    <row r="1146" spans="1:7" x14ac:dyDescent="0.35">
      <c r="A1146" s="2">
        <v>44655</v>
      </c>
      <c r="B1146">
        <v>263.64999399999999</v>
      </c>
      <c r="C1146">
        <v>265.39001500000001</v>
      </c>
      <c r="D1146">
        <v>263.22000100000002</v>
      </c>
      <c r="E1146" s="5">
        <v>265.30999800000001</v>
      </c>
      <c r="F1146">
        <v>264.60305799999998</v>
      </c>
      <c r="G1146">
        <v>76000</v>
      </c>
    </row>
    <row r="1147" spans="1:7" x14ac:dyDescent="0.35">
      <c r="A1147" s="2">
        <v>44656</v>
      </c>
      <c r="B1147">
        <v>264.51001000000002</v>
      </c>
      <c r="C1147">
        <v>265.51001000000002</v>
      </c>
      <c r="D1147">
        <v>260.92999300000002</v>
      </c>
      <c r="E1147" s="5">
        <v>261.51998900000001</v>
      </c>
      <c r="F1147">
        <v>260.823151</v>
      </c>
      <c r="G1147">
        <v>100600</v>
      </c>
    </row>
    <row r="1148" spans="1:7" x14ac:dyDescent="0.35">
      <c r="A1148" s="2">
        <v>44657</v>
      </c>
      <c r="B1148">
        <v>259.33999599999999</v>
      </c>
      <c r="C1148">
        <v>260.07000699999998</v>
      </c>
      <c r="D1148">
        <v>257.040009</v>
      </c>
      <c r="E1148" s="5">
        <v>258.73998999999998</v>
      </c>
      <c r="F1148">
        <v>258.05053700000002</v>
      </c>
      <c r="G1148">
        <v>87800</v>
      </c>
    </row>
    <row r="1149" spans="1:7" x14ac:dyDescent="0.35">
      <c r="A1149" s="2">
        <v>44658</v>
      </c>
      <c r="B1149">
        <v>258.25</v>
      </c>
      <c r="C1149">
        <v>260.85000600000001</v>
      </c>
      <c r="D1149">
        <v>256.77999899999998</v>
      </c>
      <c r="E1149" s="5">
        <v>259.58999599999999</v>
      </c>
      <c r="F1149">
        <v>258.89828499999999</v>
      </c>
      <c r="G1149">
        <v>411000</v>
      </c>
    </row>
    <row r="1150" spans="1:7" x14ac:dyDescent="0.35">
      <c r="A1150" s="2">
        <v>44659</v>
      </c>
      <c r="B1150">
        <v>259.36999500000002</v>
      </c>
      <c r="C1150">
        <v>260.540009</v>
      </c>
      <c r="D1150">
        <v>258</v>
      </c>
      <c r="E1150" s="5">
        <v>258.79998799999998</v>
      </c>
      <c r="F1150">
        <v>258.11038200000002</v>
      </c>
      <c r="G1150">
        <v>102600</v>
      </c>
    </row>
    <row r="1151" spans="1:7" x14ac:dyDescent="0.35">
      <c r="A1151" s="2">
        <v>44662</v>
      </c>
      <c r="B1151">
        <v>256.95001200000002</v>
      </c>
      <c r="C1151">
        <v>257.48998999999998</v>
      </c>
      <c r="D1151">
        <v>254.520004</v>
      </c>
      <c r="E1151" s="5">
        <v>254.770004</v>
      </c>
      <c r="F1151">
        <v>254.09114099999999</v>
      </c>
      <c r="G1151">
        <v>277600</v>
      </c>
    </row>
    <row r="1152" spans="1:7" x14ac:dyDescent="0.35">
      <c r="A1152" s="2">
        <v>44663</v>
      </c>
      <c r="B1152">
        <v>256.94000199999999</v>
      </c>
      <c r="C1152">
        <v>258.32000699999998</v>
      </c>
      <c r="D1152">
        <v>253.13000500000001</v>
      </c>
      <c r="E1152" s="5">
        <v>254.08000200000001</v>
      </c>
      <c r="F1152">
        <v>253.40296900000001</v>
      </c>
      <c r="G1152">
        <v>152200</v>
      </c>
    </row>
    <row r="1153" spans="1:7" x14ac:dyDescent="0.35">
      <c r="A1153" s="2">
        <v>44664</v>
      </c>
      <c r="B1153">
        <v>253.990005</v>
      </c>
      <c r="C1153">
        <v>257.64001500000001</v>
      </c>
      <c r="D1153">
        <v>253.990005</v>
      </c>
      <c r="E1153" s="5">
        <v>257.209991</v>
      </c>
      <c r="F1153">
        <v>256.52462800000001</v>
      </c>
      <c r="G1153">
        <v>141300</v>
      </c>
    </row>
    <row r="1154" spans="1:7" x14ac:dyDescent="0.35">
      <c r="A1154" s="2">
        <v>44665</v>
      </c>
      <c r="B1154">
        <v>257.23998999999998</v>
      </c>
      <c r="C1154">
        <v>258.07998700000002</v>
      </c>
      <c r="D1154">
        <v>254.05999800000001</v>
      </c>
      <c r="E1154" s="5">
        <v>254.13000500000001</v>
      </c>
      <c r="F1154">
        <v>253.45285000000001</v>
      </c>
      <c r="G1154">
        <v>254500</v>
      </c>
    </row>
    <row r="1155" spans="1:7" x14ac:dyDescent="0.35">
      <c r="A1155" s="2">
        <v>44669</v>
      </c>
      <c r="B1155">
        <v>253.66000399999999</v>
      </c>
      <c r="C1155">
        <v>254.88999899999999</v>
      </c>
      <c r="D1155">
        <v>252.46000699999999</v>
      </c>
      <c r="E1155" s="5">
        <v>253.720001</v>
      </c>
      <c r="F1155">
        <v>253.04392999999999</v>
      </c>
      <c r="G1155">
        <v>177300</v>
      </c>
    </row>
    <row r="1156" spans="1:7" x14ac:dyDescent="0.35">
      <c r="A1156" s="2">
        <v>44670</v>
      </c>
      <c r="B1156">
        <v>253.53999300000001</v>
      </c>
      <c r="C1156">
        <v>258.64001500000001</v>
      </c>
      <c r="D1156">
        <v>253.53999300000001</v>
      </c>
      <c r="E1156" s="5">
        <v>258.10998499999999</v>
      </c>
      <c r="F1156">
        <v>257.422211</v>
      </c>
      <c r="G1156">
        <v>225900</v>
      </c>
    </row>
    <row r="1157" spans="1:7" x14ac:dyDescent="0.35">
      <c r="A1157" s="2">
        <v>44671</v>
      </c>
      <c r="B1157">
        <v>259.10000600000001</v>
      </c>
      <c r="C1157">
        <v>259.66000400000001</v>
      </c>
      <c r="D1157">
        <v>257.42001299999998</v>
      </c>
      <c r="E1157" s="5">
        <v>257.92999300000002</v>
      </c>
      <c r="F1157">
        <v>257.242706</v>
      </c>
      <c r="G1157">
        <v>164400</v>
      </c>
    </row>
    <row r="1158" spans="1:7" x14ac:dyDescent="0.35">
      <c r="A1158" s="2">
        <v>44672</v>
      </c>
      <c r="B1158">
        <v>260.30999800000001</v>
      </c>
      <c r="C1158">
        <v>261.10000600000001</v>
      </c>
      <c r="D1158">
        <v>253.14999399999999</v>
      </c>
      <c r="E1158" s="5">
        <v>253.759995</v>
      </c>
      <c r="F1158">
        <v>253.08381700000001</v>
      </c>
      <c r="G1158">
        <v>156800</v>
      </c>
    </row>
    <row r="1159" spans="1:7" x14ac:dyDescent="0.35">
      <c r="A1159" s="2">
        <v>44673</v>
      </c>
      <c r="B1159">
        <v>253.13000500000001</v>
      </c>
      <c r="C1159">
        <v>253.13000500000001</v>
      </c>
      <c r="D1159">
        <v>246.550003</v>
      </c>
      <c r="E1159" s="5">
        <v>246.88999899999999</v>
      </c>
      <c r="F1159">
        <v>246.23213200000001</v>
      </c>
      <c r="G1159">
        <v>157000</v>
      </c>
    </row>
    <row r="1160" spans="1:7" x14ac:dyDescent="0.35">
      <c r="A1160" s="2">
        <v>44676</v>
      </c>
      <c r="B1160">
        <v>245.35000600000001</v>
      </c>
      <c r="C1160">
        <v>248.470001</v>
      </c>
      <c r="D1160">
        <v>242.91999799999999</v>
      </c>
      <c r="E1160" s="5">
        <v>248.41000399999999</v>
      </c>
      <c r="F1160">
        <v>247.74807699999999</v>
      </c>
      <c r="G1160">
        <v>192000</v>
      </c>
    </row>
    <row r="1161" spans="1:7" x14ac:dyDescent="0.35">
      <c r="A1161" s="2">
        <v>44677</v>
      </c>
      <c r="B1161">
        <v>246.729996</v>
      </c>
      <c r="C1161">
        <v>246.929993</v>
      </c>
      <c r="D1161">
        <v>241.03999300000001</v>
      </c>
      <c r="E1161" s="5">
        <v>241.03999300000001</v>
      </c>
      <c r="F1161">
        <v>240.397705</v>
      </c>
      <c r="G1161">
        <v>189900</v>
      </c>
    </row>
    <row r="1162" spans="1:7" x14ac:dyDescent="0.35">
      <c r="A1162" s="2">
        <v>44678</v>
      </c>
      <c r="B1162">
        <v>241.740005</v>
      </c>
      <c r="C1162">
        <v>244.5</v>
      </c>
      <c r="D1162">
        <v>240.28999300000001</v>
      </c>
      <c r="E1162" s="5">
        <v>241.570007</v>
      </c>
      <c r="F1162">
        <v>240.92631499999999</v>
      </c>
      <c r="G1162">
        <v>188400</v>
      </c>
    </row>
    <row r="1163" spans="1:7" x14ac:dyDescent="0.35">
      <c r="A1163" s="2">
        <v>44679</v>
      </c>
      <c r="B1163">
        <v>244.229996</v>
      </c>
      <c r="C1163">
        <v>248.55999800000001</v>
      </c>
      <c r="D1163">
        <v>241.5</v>
      </c>
      <c r="E1163" s="5">
        <v>247.35000600000001</v>
      </c>
      <c r="F1163">
        <v>246.69091800000001</v>
      </c>
      <c r="G1163">
        <v>195100</v>
      </c>
    </row>
    <row r="1164" spans="1:7" x14ac:dyDescent="0.35">
      <c r="A1164" s="2">
        <v>44680</v>
      </c>
      <c r="B1164">
        <v>245.16000399999999</v>
      </c>
      <c r="C1164">
        <v>246.779999</v>
      </c>
      <c r="D1164">
        <v>238.220001</v>
      </c>
      <c r="E1164" s="5">
        <v>238.679993</v>
      </c>
      <c r="F1164">
        <v>238.044006</v>
      </c>
      <c r="G1164">
        <v>380000</v>
      </c>
    </row>
    <row r="1165" spans="1:7" x14ac:dyDescent="0.35">
      <c r="A1165" s="2">
        <v>44683</v>
      </c>
      <c r="B1165">
        <v>238.5</v>
      </c>
      <c r="C1165">
        <v>240.83999600000001</v>
      </c>
      <c r="D1165">
        <v>234.740005</v>
      </c>
      <c r="E1165" s="5">
        <v>240.270004</v>
      </c>
      <c r="F1165">
        <v>239.62977599999999</v>
      </c>
      <c r="G1165">
        <v>403100</v>
      </c>
    </row>
    <row r="1166" spans="1:7" x14ac:dyDescent="0.35">
      <c r="A1166" s="2">
        <v>44684</v>
      </c>
      <c r="B1166">
        <v>240.13999899999999</v>
      </c>
      <c r="C1166">
        <v>242.61999499999999</v>
      </c>
      <c r="D1166">
        <v>239.529999</v>
      </c>
      <c r="E1166" s="5">
        <v>241.179993</v>
      </c>
      <c r="F1166">
        <v>240.53733800000001</v>
      </c>
      <c r="G1166">
        <v>314500</v>
      </c>
    </row>
    <row r="1167" spans="1:7" x14ac:dyDescent="0.35">
      <c r="A1167" s="2">
        <v>44685</v>
      </c>
      <c r="B1167">
        <v>241.63999899999999</v>
      </c>
      <c r="C1167">
        <v>248.740005</v>
      </c>
      <c r="D1167">
        <v>239.36000100000001</v>
      </c>
      <c r="E1167" s="5">
        <v>248.300003</v>
      </c>
      <c r="F1167">
        <v>247.63838200000001</v>
      </c>
      <c r="G1167">
        <v>384700</v>
      </c>
    </row>
    <row r="1168" spans="1:7" x14ac:dyDescent="0.35">
      <c r="A1168" s="2">
        <v>44686</v>
      </c>
      <c r="B1168">
        <v>245.66000399999999</v>
      </c>
      <c r="C1168">
        <v>245.83999600000001</v>
      </c>
      <c r="D1168">
        <v>236.75</v>
      </c>
      <c r="E1168" s="5">
        <v>239.279999</v>
      </c>
      <c r="F1168">
        <v>238.64241000000001</v>
      </c>
      <c r="G1168">
        <v>298000</v>
      </c>
    </row>
    <row r="1169" spans="1:7" x14ac:dyDescent="0.35">
      <c r="A1169" s="2">
        <v>44687</v>
      </c>
      <c r="B1169">
        <v>238.03999300000001</v>
      </c>
      <c r="C1169">
        <v>239.55999800000001</v>
      </c>
      <c r="D1169">
        <v>234.11000100000001</v>
      </c>
      <c r="E1169" s="5">
        <v>237.38000500000001</v>
      </c>
      <c r="F1169">
        <v>236.74748199999999</v>
      </c>
      <c r="G1169">
        <v>277900</v>
      </c>
    </row>
    <row r="1170" spans="1:7" x14ac:dyDescent="0.35">
      <c r="A1170" s="2">
        <v>44690</v>
      </c>
      <c r="B1170">
        <v>233.779999</v>
      </c>
      <c r="C1170">
        <v>234.33000200000001</v>
      </c>
      <c r="D1170">
        <v>228.21000699999999</v>
      </c>
      <c r="E1170" s="5">
        <v>229.229996</v>
      </c>
      <c r="F1170">
        <v>228.61918600000001</v>
      </c>
      <c r="G1170">
        <v>316400</v>
      </c>
    </row>
    <row r="1171" spans="1:7" x14ac:dyDescent="0.35">
      <c r="A1171" s="2">
        <v>44691</v>
      </c>
      <c r="B1171">
        <v>232.69000199999999</v>
      </c>
      <c r="C1171">
        <v>233.61000100000001</v>
      </c>
      <c r="D1171">
        <v>227</v>
      </c>
      <c r="E1171" s="5">
        <v>229.770004</v>
      </c>
      <c r="F1171">
        <v>229.15776099999999</v>
      </c>
      <c r="G1171">
        <v>328300</v>
      </c>
    </row>
    <row r="1172" spans="1:7" x14ac:dyDescent="0.35">
      <c r="A1172" s="2">
        <v>44692</v>
      </c>
      <c r="B1172">
        <v>229.13999899999999</v>
      </c>
      <c r="C1172">
        <v>232.66000399999999</v>
      </c>
      <c r="D1172">
        <v>225.259995</v>
      </c>
      <c r="E1172" s="5">
        <v>225.490005</v>
      </c>
      <c r="F1172">
        <v>224.88916</v>
      </c>
      <c r="G1172">
        <v>272800</v>
      </c>
    </row>
    <row r="1173" spans="1:7" x14ac:dyDescent="0.35">
      <c r="A1173" s="2">
        <v>44693</v>
      </c>
      <c r="B1173">
        <v>223.729996</v>
      </c>
      <c r="C1173">
        <v>227.929993</v>
      </c>
      <c r="D1173">
        <v>221.740005</v>
      </c>
      <c r="E1173" s="5">
        <v>225.800003</v>
      </c>
      <c r="F1173">
        <v>225.19833399999999</v>
      </c>
      <c r="G1173">
        <v>244800</v>
      </c>
    </row>
    <row r="1174" spans="1:7" x14ac:dyDescent="0.35">
      <c r="A1174" s="2">
        <v>44694</v>
      </c>
      <c r="B1174">
        <v>228.36999499999999</v>
      </c>
      <c r="C1174">
        <v>232.58999600000001</v>
      </c>
      <c r="D1174">
        <v>228.320007</v>
      </c>
      <c r="E1174" s="5">
        <v>231.61999499999999</v>
      </c>
      <c r="F1174">
        <v>231.00280799999999</v>
      </c>
      <c r="G1174">
        <v>763600</v>
      </c>
    </row>
    <row r="1175" spans="1:7" x14ac:dyDescent="0.35">
      <c r="A1175" s="2">
        <v>44697</v>
      </c>
      <c r="B1175">
        <v>231.08999600000001</v>
      </c>
      <c r="C1175">
        <v>232.770004</v>
      </c>
      <c r="D1175">
        <v>229.60000600000001</v>
      </c>
      <c r="E1175" s="5">
        <v>230.53999300000001</v>
      </c>
      <c r="F1175">
        <v>229.92569</v>
      </c>
      <c r="G1175">
        <v>276200</v>
      </c>
    </row>
    <row r="1176" spans="1:7" x14ac:dyDescent="0.35">
      <c r="A1176" s="2">
        <v>44698</v>
      </c>
      <c r="B1176">
        <v>234.46000699999999</v>
      </c>
      <c r="C1176">
        <v>235.529999</v>
      </c>
      <c r="D1176">
        <v>232.14999399999999</v>
      </c>
      <c r="E1176" s="5">
        <v>235.44000199999999</v>
      </c>
      <c r="F1176">
        <v>234.812637</v>
      </c>
      <c r="G1176">
        <v>419100</v>
      </c>
    </row>
    <row r="1177" spans="1:7" x14ac:dyDescent="0.35">
      <c r="A1177" s="2">
        <v>44699</v>
      </c>
      <c r="B1177">
        <v>232.570007</v>
      </c>
      <c r="C1177">
        <v>232.83000200000001</v>
      </c>
      <c r="D1177">
        <v>225.38999899999999</v>
      </c>
      <c r="E1177" s="5">
        <v>226.13999899999999</v>
      </c>
      <c r="F1177">
        <v>225.53741500000001</v>
      </c>
      <c r="G1177">
        <v>237700</v>
      </c>
    </row>
    <row r="1178" spans="1:7" x14ac:dyDescent="0.35">
      <c r="A1178" s="2">
        <v>44700</v>
      </c>
      <c r="B1178">
        <v>224.38000500000001</v>
      </c>
      <c r="C1178">
        <v>227.71000699999999</v>
      </c>
      <c r="D1178">
        <v>223.720001</v>
      </c>
      <c r="E1178" s="5">
        <v>225.070007</v>
      </c>
      <c r="F1178">
        <v>224.47027600000001</v>
      </c>
      <c r="G1178">
        <v>273400</v>
      </c>
    </row>
    <row r="1179" spans="1:7" x14ac:dyDescent="0.35">
      <c r="A1179" s="2">
        <v>44701</v>
      </c>
      <c r="B1179">
        <v>227.28999300000001</v>
      </c>
      <c r="C1179">
        <v>227.64999399999999</v>
      </c>
      <c r="D1179">
        <v>219.85000600000001</v>
      </c>
      <c r="E1179" s="5">
        <v>225.19000199999999</v>
      </c>
      <c r="F1179">
        <v>224.58995100000001</v>
      </c>
      <c r="G1179">
        <v>206600</v>
      </c>
    </row>
    <row r="1180" spans="1:7" x14ac:dyDescent="0.35">
      <c r="A1180" s="2">
        <v>44704</v>
      </c>
      <c r="B1180">
        <v>227.009995</v>
      </c>
      <c r="C1180">
        <v>229.60000600000001</v>
      </c>
      <c r="D1180">
        <v>225.44000199999999</v>
      </c>
      <c r="E1180" s="5">
        <v>229.050003</v>
      </c>
      <c r="F1180">
        <v>228.43966699999999</v>
      </c>
      <c r="G1180">
        <v>376800</v>
      </c>
    </row>
    <row r="1181" spans="1:7" x14ac:dyDescent="0.35">
      <c r="A1181" s="2">
        <v>44705</v>
      </c>
      <c r="B1181">
        <v>226.53999300000001</v>
      </c>
      <c r="C1181">
        <v>227.53999300000001</v>
      </c>
      <c r="D1181">
        <v>223.16000399999999</v>
      </c>
      <c r="E1181" s="5">
        <v>226.88000500000001</v>
      </c>
      <c r="F1181">
        <v>226.275452</v>
      </c>
      <c r="G1181">
        <v>218800</v>
      </c>
    </row>
    <row r="1182" spans="1:7" x14ac:dyDescent="0.35">
      <c r="A1182" s="2">
        <v>44706</v>
      </c>
      <c r="B1182">
        <v>225.800003</v>
      </c>
      <c r="C1182">
        <v>230.58000200000001</v>
      </c>
      <c r="D1182">
        <v>225.699997</v>
      </c>
      <c r="E1182" s="5">
        <v>229.300003</v>
      </c>
      <c r="F1182">
        <v>228.68901099999999</v>
      </c>
      <c r="G1182">
        <v>222400</v>
      </c>
    </row>
    <row r="1183" spans="1:7" x14ac:dyDescent="0.35">
      <c r="A1183" s="2">
        <v>44707</v>
      </c>
      <c r="B1183">
        <v>230.13000500000001</v>
      </c>
      <c r="C1183">
        <v>235.10000600000001</v>
      </c>
      <c r="D1183">
        <v>230.13000500000001</v>
      </c>
      <c r="E1183" s="5">
        <v>234.05999800000001</v>
      </c>
      <c r="F1183">
        <v>233.43630999999999</v>
      </c>
      <c r="G1183">
        <v>251100</v>
      </c>
    </row>
    <row r="1184" spans="1:7" x14ac:dyDescent="0.35">
      <c r="A1184" s="2">
        <v>44708</v>
      </c>
      <c r="B1184">
        <v>235.66000399999999</v>
      </c>
      <c r="C1184">
        <v>240.05999800000001</v>
      </c>
      <c r="D1184">
        <v>235.63000500000001</v>
      </c>
      <c r="E1184" s="5">
        <v>240.05999800000001</v>
      </c>
      <c r="F1184">
        <v>239.420334</v>
      </c>
      <c r="G1184">
        <v>168100</v>
      </c>
    </row>
    <row r="1185" spans="1:7" x14ac:dyDescent="0.35">
      <c r="A1185" s="2">
        <v>44712</v>
      </c>
      <c r="B1185">
        <v>239.009995</v>
      </c>
      <c r="C1185">
        <v>240.16000399999999</v>
      </c>
      <c r="D1185">
        <v>236.759995</v>
      </c>
      <c r="E1185" s="5">
        <v>238.11999499999999</v>
      </c>
      <c r="F1185">
        <v>237.485489</v>
      </c>
      <c r="G1185">
        <v>234500</v>
      </c>
    </row>
    <row r="1186" spans="1:7" x14ac:dyDescent="0.35">
      <c r="A1186" s="2">
        <v>44713</v>
      </c>
      <c r="B1186">
        <v>239.36000100000001</v>
      </c>
      <c r="C1186">
        <v>240.08000200000001</v>
      </c>
      <c r="D1186">
        <v>234.699997</v>
      </c>
      <c r="E1186" s="5">
        <v>236.470001</v>
      </c>
      <c r="F1186">
        <v>235.83990499999999</v>
      </c>
      <c r="G1186">
        <v>392500</v>
      </c>
    </row>
    <row r="1187" spans="1:7" x14ac:dyDescent="0.35">
      <c r="A1187" s="2">
        <v>44714</v>
      </c>
      <c r="B1187">
        <v>236.11999499999999</v>
      </c>
      <c r="C1187">
        <v>241.320007</v>
      </c>
      <c r="D1187">
        <v>235.30999800000001</v>
      </c>
      <c r="E1187" s="5">
        <v>241.320007</v>
      </c>
      <c r="F1187">
        <v>240.676987</v>
      </c>
      <c r="G1187">
        <v>257500</v>
      </c>
    </row>
    <row r="1188" spans="1:7" x14ac:dyDescent="0.35">
      <c r="A1188" s="2">
        <v>44715</v>
      </c>
      <c r="B1188">
        <v>238.570007</v>
      </c>
      <c r="C1188">
        <v>239.220001</v>
      </c>
      <c r="D1188">
        <v>236.80999800000001</v>
      </c>
      <c r="E1188" s="5">
        <v>237.41999799999999</v>
      </c>
      <c r="F1188">
        <v>236.78736900000001</v>
      </c>
      <c r="G1188">
        <v>111600</v>
      </c>
    </row>
    <row r="1189" spans="1:7" x14ac:dyDescent="0.35">
      <c r="A1189" s="2">
        <v>44718</v>
      </c>
      <c r="B1189">
        <v>239.83999600000001</v>
      </c>
      <c r="C1189">
        <v>240.69000199999999</v>
      </c>
      <c r="D1189">
        <v>237.550003</v>
      </c>
      <c r="E1189" s="5">
        <v>238.05999800000001</v>
      </c>
      <c r="F1189">
        <v>237.425659</v>
      </c>
      <c r="G1189">
        <v>432200</v>
      </c>
    </row>
    <row r="1190" spans="1:7" x14ac:dyDescent="0.35">
      <c r="A1190" s="2">
        <v>44719</v>
      </c>
      <c r="B1190">
        <v>236.029999</v>
      </c>
      <c r="C1190">
        <v>240.80999800000001</v>
      </c>
      <c r="D1190">
        <v>235.71000699999999</v>
      </c>
      <c r="E1190" s="5">
        <v>240.64999399999999</v>
      </c>
      <c r="F1190">
        <v>240.008759</v>
      </c>
      <c r="G1190">
        <v>194300</v>
      </c>
    </row>
    <row r="1191" spans="1:7" x14ac:dyDescent="0.35">
      <c r="A1191" s="2">
        <v>44720</v>
      </c>
      <c r="B1191">
        <v>239.509995</v>
      </c>
      <c r="C1191">
        <v>240.470001</v>
      </c>
      <c r="D1191">
        <v>237.41000399999999</v>
      </c>
      <c r="E1191" s="5">
        <v>237.929993</v>
      </c>
      <c r="F1191">
        <v>237.29600500000001</v>
      </c>
      <c r="G1191">
        <v>84200</v>
      </c>
    </row>
    <row r="1192" spans="1:7" x14ac:dyDescent="0.35">
      <c r="A1192" s="2">
        <v>44721</v>
      </c>
      <c r="B1192">
        <v>236.41000399999999</v>
      </c>
      <c r="C1192">
        <v>237.279999</v>
      </c>
      <c r="D1192">
        <v>231.64999399999999</v>
      </c>
      <c r="E1192" s="5">
        <v>231.699997</v>
      </c>
      <c r="F1192">
        <v>231.699997</v>
      </c>
      <c r="G1192">
        <v>110600</v>
      </c>
    </row>
    <row r="1193" spans="1:7" x14ac:dyDescent="0.35">
      <c r="A1193" s="2">
        <v>44722</v>
      </c>
      <c r="B1193">
        <v>228.16000399999999</v>
      </c>
      <c r="C1193">
        <v>228.16000399999999</v>
      </c>
      <c r="D1193">
        <v>224.720001</v>
      </c>
      <c r="E1193" s="5">
        <v>224.88999899999999</v>
      </c>
      <c r="F1193">
        <v>224.88999899999999</v>
      </c>
      <c r="G1193">
        <v>428700</v>
      </c>
    </row>
    <row r="1194" spans="1:7" x14ac:dyDescent="0.35">
      <c r="A1194" s="2">
        <v>44725</v>
      </c>
      <c r="B1194">
        <v>219.240005</v>
      </c>
      <c r="C1194">
        <v>219.94000199999999</v>
      </c>
      <c r="D1194">
        <v>214.820007</v>
      </c>
      <c r="E1194" s="5">
        <v>215.740005</v>
      </c>
      <c r="F1194">
        <v>215.740005</v>
      </c>
      <c r="G1194">
        <v>773000</v>
      </c>
    </row>
    <row r="1195" spans="1:7" x14ac:dyDescent="0.35">
      <c r="A1195" s="2">
        <v>44726</v>
      </c>
      <c r="B1195">
        <v>216.91000399999999</v>
      </c>
      <c r="C1195">
        <v>217.36999499999999</v>
      </c>
      <c r="D1195">
        <v>213.220001</v>
      </c>
      <c r="E1195" s="5">
        <v>215.11000100000001</v>
      </c>
      <c r="F1195">
        <v>215.11000100000001</v>
      </c>
      <c r="G1195">
        <v>526600</v>
      </c>
    </row>
    <row r="1196" spans="1:7" x14ac:dyDescent="0.35">
      <c r="A1196" s="2">
        <v>44727</v>
      </c>
      <c r="B1196">
        <v>217.28999300000001</v>
      </c>
      <c r="C1196">
        <v>220.94000199999999</v>
      </c>
      <c r="D1196">
        <v>214.229996</v>
      </c>
      <c r="E1196" s="5">
        <v>218.259995</v>
      </c>
      <c r="F1196">
        <v>218.259995</v>
      </c>
      <c r="G1196">
        <v>318900</v>
      </c>
    </row>
    <row r="1197" spans="1:7" x14ac:dyDescent="0.35">
      <c r="A1197" s="2">
        <v>44728</v>
      </c>
      <c r="B1197">
        <v>213.21000699999999</v>
      </c>
      <c r="C1197">
        <v>213.30999800000001</v>
      </c>
      <c r="D1197">
        <v>209.16000399999999</v>
      </c>
      <c r="E1197" s="5">
        <v>210.64999399999999</v>
      </c>
      <c r="F1197">
        <v>210.64999399999999</v>
      </c>
      <c r="G1197">
        <v>309600</v>
      </c>
    </row>
    <row r="1198" spans="1:7" x14ac:dyDescent="0.35">
      <c r="A1198" s="2">
        <v>44729</v>
      </c>
      <c r="B1198">
        <v>211.16000399999999</v>
      </c>
      <c r="C1198">
        <v>213.279999</v>
      </c>
      <c r="D1198">
        <v>209.35000600000001</v>
      </c>
      <c r="E1198" s="5">
        <v>211.449997</v>
      </c>
      <c r="F1198">
        <v>211.449997</v>
      </c>
      <c r="G1198">
        <v>777200</v>
      </c>
    </row>
    <row r="1199" spans="1:7" x14ac:dyDescent="0.35">
      <c r="A1199" s="2">
        <v>44733</v>
      </c>
      <c r="B1199">
        <v>214.64999399999999</v>
      </c>
      <c r="C1199">
        <v>217.320007</v>
      </c>
      <c r="D1199">
        <v>214.64999399999999</v>
      </c>
      <c r="E1199" s="5">
        <v>216.36000100000001</v>
      </c>
      <c r="F1199">
        <v>216.36000100000001</v>
      </c>
      <c r="G1199">
        <v>493600</v>
      </c>
    </row>
    <row r="1200" spans="1:7" x14ac:dyDescent="0.35">
      <c r="A1200" s="2">
        <v>44734</v>
      </c>
      <c r="B1200">
        <v>214.03999300000001</v>
      </c>
      <c r="C1200">
        <v>218.490005</v>
      </c>
      <c r="D1200">
        <v>213.71000699999999</v>
      </c>
      <c r="E1200" s="5">
        <v>216.11000100000001</v>
      </c>
      <c r="F1200">
        <v>216.11000100000001</v>
      </c>
      <c r="G1200">
        <v>398800</v>
      </c>
    </row>
    <row r="1201" spans="1:7" x14ac:dyDescent="0.35">
      <c r="A1201" s="2">
        <v>44735</v>
      </c>
      <c r="B1201">
        <v>217.21000699999999</v>
      </c>
      <c r="C1201">
        <v>218.88000500000001</v>
      </c>
      <c r="D1201">
        <v>215.320007</v>
      </c>
      <c r="E1201" s="5">
        <v>218.529999</v>
      </c>
      <c r="F1201">
        <v>218.529999</v>
      </c>
      <c r="G1201">
        <v>353400</v>
      </c>
    </row>
    <row r="1202" spans="1:7" x14ac:dyDescent="0.35">
      <c r="A1202" s="2">
        <v>44736</v>
      </c>
      <c r="B1202">
        <v>220.21000699999999</v>
      </c>
      <c r="C1202">
        <v>225.41000399999999</v>
      </c>
      <c r="D1202">
        <v>220.21000699999999</v>
      </c>
      <c r="E1202" s="5">
        <v>225.33000200000001</v>
      </c>
      <c r="F1202">
        <v>225.33000200000001</v>
      </c>
      <c r="G1202">
        <v>203300</v>
      </c>
    </row>
    <row r="1203" spans="1:7" x14ac:dyDescent="0.35">
      <c r="A1203" s="2">
        <v>44739</v>
      </c>
      <c r="B1203">
        <v>226.199997</v>
      </c>
      <c r="C1203">
        <v>226.30999800000001</v>
      </c>
      <c r="D1203">
        <v>224.05999800000001</v>
      </c>
      <c r="E1203" s="5">
        <v>224.679993</v>
      </c>
      <c r="F1203">
        <v>224.679993</v>
      </c>
      <c r="G1203">
        <v>287100</v>
      </c>
    </row>
    <row r="1204" spans="1:7" x14ac:dyDescent="0.35">
      <c r="A1204" s="2">
        <v>44740</v>
      </c>
      <c r="B1204">
        <v>225.63000500000001</v>
      </c>
      <c r="C1204">
        <v>227.16000399999999</v>
      </c>
      <c r="D1204">
        <v>220.08000200000001</v>
      </c>
      <c r="E1204" s="5">
        <v>220.13999899999999</v>
      </c>
      <c r="F1204">
        <v>220.13999899999999</v>
      </c>
      <c r="G1204">
        <v>189600</v>
      </c>
    </row>
    <row r="1205" spans="1:7" x14ac:dyDescent="0.35">
      <c r="A1205" s="2">
        <v>44741</v>
      </c>
      <c r="B1205">
        <v>220.46000699999999</v>
      </c>
      <c r="C1205">
        <v>220.679993</v>
      </c>
      <c r="D1205">
        <v>218.529999</v>
      </c>
      <c r="E1205" s="5">
        <v>219.71000699999999</v>
      </c>
      <c r="F1205">
        <v>219.71000699999999</v>
      </c>
      <c r="G1205">
        <v>162700</v>
      </c>
    </row>
    <row r="1206" spans="1:7" x14ac:dyDescent="0.35">
      <c r="A1206" s="2">
        <v>44742</v>
      </c>
      <c r="B1206">
        <v>217.13000500000001</v>
      </c>
      <c r="C1206">
        <v>219.69000199999999</v>
      </c>
      <c r="D1206">
        <v>214.949997</v>
      </c>
      <c r="E1206" s="5">
        <v>217.38999899999999</v>
      </c>
      <c r="F1206">
        <v>217.38999899999999</v>
      </c>
      <c r="G1206">
        <v>426100</v>
      </c>
    </row>
    <row r="1207" spans="1:7" x14ac:dyDescent="0.35">
      <c r="A1207" s="2">
        <v>44743</v>
      </c>
      <c r="B1207">
        <v>217.03999300000001</v>
      </c>
      <c r="C1207">
        <v>220.44000199999999</v>
      </c>
      <c r="D1207">
        <v>215.88999899999999</v>
      </c>
      <c r="E1207" s="5">
        <v>220.16000399999999</v>
      </c>
      <c r="F1207">
        <v>220.16000399999999</v>
      </c>
      <c r="G1207">
        <v>283400</v>
      </c>
    </row>
    <row r="1208" spans="1:7" x14ac:dyDescent="0.35">
      <c r="A1208" s="2">
        <v>44747</v>
      </c>
      <c r="B1208">
        <v>217.25</v>
      </c>
      <c r="C1208">
        <v>220.91999799999999</v>
      </c>
      <c r="D1208">
        <v>215.25</v>
      </c>
      <c r="E1208" s="5">
        <v>220.85000600000001</v>
      </c>
      <c r="F1208">
        <v>220.85000600000001</v>
      </c>
      <c r="G1208">
        <v>241500</v>
      </c>
    </row>
    <row r="1209" spans="1:7" x14ac:dyDescent="0.35">
      <c r="A1209" s="2">
        <v>44748</v>
      </c>
      <c r="B1209">
        <v>221.229996</v>
      </c>
      <c r="C1209">
        <v>222.61999499999999</v>
      </c>
      <c r="D1209">
        <v>219.19000199999999</v>
      </c>
      <c r="E1209" s="5">
        <v>221.33000200000001</v>
      </c>
      <c r="F1209">
        <v>221.33000200000001</v>
      </c>
      <c r="G1209">
        <v>428600</v>
      </c>
    </row>
    <row r="1210" spans="1:7" x14ac:dyDescent="0.35">
      <c r="A1210" s="2">
        <v>44749</v>
      </c>
      <c r="B1210">
        <v>222.28999300000001</v>
      </c>
      <c r="C1210">
        <v>225.35000600000001</v>
      </c>
      <c r="D1210">
        <v>222.28999300000001</v>
      </c>
      <c r="E1210" s="5">
        <v>224.85000600000001</v>
      </c>
      <c r="F1210">
        <v>224.85000600000001</v>
      </c>
      <c r="G1210">
        <v>328000</v>
      </c>
    </row>
    <row r="1211" spans="1:7" x14ac:dyDescent="0.35">
      <c r="A1211" s="2">
        <v>44750</v>
      </c>
      <c r="B1211">
        <v>223.86000100000001</v>
      </c>
      <c r="C1211">
        <v>225.949997</v>
      </c>
      <c r="D1211">
        <v>223.050003</v>
      </c>
      <c r="E1211" s="5">
        <v>224.720001</v>
      </c>
      <c r="F1211">
        <v>224.720001</v>
      </c>
      <c r="G1211">
        <v>178300</v>
      </c>
    </row>
    <row r="1212" spans="1:7" x14ac:dyDescent="0.35">
      <c r="A1212" s="2">
        <v>44753</v>
      </c>
      <c r="B1212">
        <v>222.94000199999999</v>
      </c>
      <c r="C1212">
        <v>223.39999399999999</v>
      </c>
      <c r="D1212">
        <v>221.36999499999999</v>
      </c>
      <c r="E1212" s="5">
        <v>221.820007</v>
      </c>
      <c r="F1212">
        <v>221.820007</v>
      </c>
      <c r="G1212">
        <v>167100</v>
      </c>
    </row>
    <row r="1213" spans="1:7" x14ac:dyDescent="0.35">
      <c r="A1213" s="2">
        <v>44754</v>
      </c>
      <c r="B1213">
        <v>221.33999600000001</v>
      </c>
      <c r="C1213">
        <v>222.83000200000001</v>
      </c>
      <c r="D1213">
        <v>218.89999399999999</v>
      </c>
      <c r="E1213" s="5">
        <v>220.020004</v>
      </c>
      <c r="F1213">
        <v>220.020004</v>
      </c>
      <c r="G1213">
        <v>199500</v>
      </c>
    </row>
    <row r="1214" spans="1:7" x14ac:dyDescent="0.35">
      <c r="A1214" s="2">
        <v>44755</v>
      </c>
      <c r="B1214">
        <v>216.970001</v>
      </c>
      <c r="C1214">
        <v>220.41999799999999</v>
      </c>
      <c r="D1214">
        <v>216.64999399999999</v>
      </c>
      <c r="E1214" s="5">
        <v>218.94000199999999</v>
      </c>
      <c r="F1214">
        <v>218.94000199999999</v>
      </c>
      <c r="G1214">
        <v>188000</v>
      </c>
    </row>
    <row r="1215" spans="1:7" x14ac:dyDescent="0.35">
      <c r="A1215" s="2">
        <v>44756</v>
      </c>
      <c r="B1215">
        <v>216.279999</v>
      </c>
      <c r="C1215">
        <v>218.28999300000001</v>
      </c>
      <c r="D1215">
        <v>214.229996</v>
      </c>
      <c r="E1215" s="5">
        <v>217.91999799999999</v>
      </c>
      <c r="F1215">
        <v>217.91999799999999</v>
      </c>
      <c r="G1215">
        <v>311900</v>
      </c>
    </row>
    <row r="1216" spans="1:7" x14ac:dyDescent="0.35">
      <c r="A1216" s="2">
        <v>44757</v>
      </c>
      <c r="B1216">
        <v>220.470001</v>
      </c>
      <c r="C1216">
        <v>222.300003</v>
      </c>
      <c r="D1216">
        <v>219.479996</v>
      </c>
      <c r="E1216" s="5">
        <v>222.19000199999999</v>
      </c>
      <c r="F1216">
        <v>222.19000199999999</v>
      </c>
      <c r="G1216">
        <v>376600</v>
      </c>
    </row>
    <row r="1217" spans="1:7" x14ac:dyDescent="0.35">
      <c r="A1217" s="2">
        <v>44760</v>
      </c>
      <c r="B1217">
        <v>224.240005</v>
      </c>
      <c r="C1217">
        <v>224.86999499999999</v>
      </c>
      <c r="D1217">
        <v>220.05999800000001</v>
      </c>
      <c r="E1217" s="5">
        <v>220.679993</v>
      </c>
      <c r="F1217">
        <v>220.679993</v>
      </c>
      <c r="G1217">
        <v>277800</v>
      </c>
    </row>
    <row r="1218" spans="1:7" x14ac:dyDescent="0.35">
      <c r="A1218" s="2">
        <v>44761</v>
      </c>
      <c r="B1218">
        <v>222.96000699999999</v>
      </c>
      <c r="C1218">
        <v>227.009995</v>
      </c>
      <c r="D1218">
        <v>222.770004</v>
      </c>
      <c r="E1218" s="5">
        <v>226.729996</v>
      </c>
      <c r="F1218">
        <v>226.729996</v>
      </c>
      <c r="G1218">
        <v>229900</v>
      </c>
    </row>
    <row r="1219" spans="1:7" x14ac:dyDescent="0.35">
      <c r="A1219" s="2">
        <v>44762</v>
      </c>
      <c r="B1219">
        <v>226.60000600000001</v>
      </c>
      <c r="C1219">
        <v>229.38000500000001</v>
      </c>
      <c r="D1219">
        <v>226.38999899999999</v>
      </c>
      <c r="E1219" s="5">
        <v>228.71000699999999</v>
      </c>
      <c r="F1219">
        <v>228.71000699999999</v>
      </c>
      <c r="G1219">
        <v>454900</v>
      </c>
    </row>
    <row r="1220" spans="1:7" x14ac:dyDescent="0.35">
      <c r="A1220" s="2">
        <v>44763</v>
      </c>
      <c r="B1220">
        <v>228.41999799999999</v>
      </c>
      <c r="C1220">
        <v>230.85000600000001</v>
      </c>
      <c r="D1220">
        <v>226.85000600000001</v>
      </c>
      <c r="E1220" s="5">
        <v>230.83000200000001</v>
      </c>
      <c r="F1220">
        <v>230.83000200000001</v>
      </c>
      <c r="G1220">
        <v>110300</v>
      </c>
    </row>
    <row r="1221" spans="1:7" x14ac:dyDescent="0.35">
      <c r="A1221" s="2">
        <v>44764</v>
      </c>
      <c r="B1221">
        <v>230.929993</v>
      </c>
      <c r="C1221">
        <v>231.699997</v>
      </c>
      <c r="D1221">
        <v>227.14999399999999</v>
      </c>
      <c r="E1221" s="5">
        <v>228.44000199999999</v>
      </c>
      <c r="F1221">
        <v>228.44000199999999</v>
      </c>
      <c r="G1221">
        <v>196100</v>
      </c>
    </row>
    <row r="1222" spans="1:7" x14ac:dyDescent="0.35">
      <c r="A1222" s="2">
        <v>44767</v>
      </c>
      <c r="B1222">
        <v>228.71000699999999</v>
      </c>
      <c r="C1222">
        <v>229.13000500000001</v>
      </c>
      <c r="D1222">
        <v>227.41000399999999</v>
      </c>
      <c r="E1222" s="5">
        <v>228.820007</v>
      </c>
      <c r="F1222">
        <v>228.820007</v>
      </c>
      <c r="G1222">
        <v>332200</v>
      </c>
    </row>
    <row r="1223" spans="1:7" x14ac:dyDescent="0.35">
      <c r="A1223" s="2">
        <v>44768</v>
      </c>
      <c r="B1223">
        <v>227.58000200000001</v>
      </c>
      <c r="C1223">
        <v>227.58000200000001</v>
      </c>
      <c r="D1223">
        <v>225.449997</v>
      </c>
      <c r="E1223" s="5">
        <v>225.91999799999999</v>
      </c>
      <c r="F1223">
        <v>225.91999799999999</v>
      </c>
      <c r="G1223">
        <v>172800</v>
      </c>
    </row>
    <row r="1224" spans="1:7" x14ac:dyDescent="0.35">
      <c r="A1224" s="2">
        <v>44769</v>
      </c>
      <c r="B1224">
        <v>227.949997</v>
      </c>
      <c r="C1224">
        <v>232.720001</v>
      </c>
      <c r="D1224">
        <v>227.949997</v>
      </c>
      <c r="E1224" s="5">
        <v>231.86000100000001</v>
      </c>
      <c r="F1224">
        <v>231.86000100000001</v>
      </c>
      <c r="G1224">
        <v>150600</v>
      </c>
    </row>
    <row r="1225" spans="1:7" x14ac:dyDescent="0.35">
      <c r="A1225" s="2">
        <v>44770</v>
      </c>
      <c r="B1225">
        <v>232.14999399999999</v>
      </c>
      <c r="C1225">
        <v>235.05999800000001</v>
      </c>
      <c r="D1225">
        <v>230.050003</v>
      </c>
      <c r="E1225" s="5">
        <v>234.88000500000001</v>
      </c>
      <c r="F1225">
        <v>234.88000500000001</v>
      </c>
      <c r="G1225">
        <v>205000</v>
      </c>
    </row>
    <row r="1226" spans="1:7" x14ac:dyDescent="0.35">
      <c r="A1226" s="2">
        <v>44771</v>
      </c>
      <c r="B1226">
        <v>235.33000200000001</v>
      </c>
      <c r="C1226">
        <v>238.60000600000001</v>
      </c>
      <c r="D1226">
        <v>235.08000200000001</v>
      </c>
      <c r="E1226" s="5">
        <v>238.009995</v>
      </c>
      <c r="F1226">
        <v>238.009995</v>
      </c>
      <c r="G1226">
        <v>292400</v>
      </c>
    </row>
    <row r="1227" spans="1:7" x14ac:dyDescent="0.35">
      <c r="A1227" s="2">
        <v>44774</v>
      </c>
      <c r="B1227">
        <v>236.529999</v>
      </c>
      <c r="C1227">
        <v>238.88999899999999</v>
      </c>
      <c r="D1227">
        <v>235.89999399999999</v>
      </c>
      <c r="E1227" s="5">
        <v>237.55999800000001</v>
      </c>
      <c r="F1227">
        <v>237.55999800000001</v>
      </c>
      <c r="G1227">
        <v>219200</v>
      </c>
    </row>
    <row r="1228" spans="1:7" x14ac:dyDescent="0.35">
      <c r="A1228" s="2">
        <v>44775</v>
      </c>
      <c r="B1228">
        <v>236.46000699999999</v>
      </c>
      <c r="C1228">
        <v>238.979996</v>
      </c>
      <c r="D1228">
        <v>235.470001</v>
      </c>
      <c r="E1228" s="5">
        <v>236.279999</v>
      </c>
      <c r="F1228">
        <v>236.279999</v>
      </c>
      <c r="G1228">
        <v>170400</v>
      </c>
    </row>
    <row r="1229" spans="1:7" x14ac:dyDescent="0.35">
      <c r="A1229" s="2">
        <v>44776</v>
      </c>
      <c r="B1229">
        <v>237.64999399999999</v>
      </c>
      <c r="C1229">
        <v>240.679993</v>
      </c>
      <c r="D1229">
        <v>237.58000200000001</v>
      </c>
      <c r="E1229" s="5">
        <v>240.009995</v>
      </c>
      <c r="F1229">
        <v>240.009995</v>
      </c>
      <c r="G1229">
        <v>167800</v>
      </c>
    </row>
    <row r="1230" spans="1:7" x14ac:dyDescent="0.35">
      <c r="A1230" s="2">
        <v>44777</v>
      </c>
      <c r="B1230">
        <v>239.75</v>
      </c>
      <c r="C1230">
        <v>240.41000399999999</v>
      </c>
      <c r="D1230">
        <v>238.94000199999999</v>
      </c>
      <c r="E1230" s="5">
        <v>239.86999499999999</v>
      </c>
      <c r="F1230">
        <v>239.86999499999999</v>
      </c>
      <c r="G1230">
        <v>90800</v>
      </c>
    </row>
    <row r="1231" spans="1:7" x14ac:dyDescent="0.35">
      <c r="A1231" s="2">
        <v>44778</v>
      </c>
      <c r="B1231">
        <v>237.10000600000001</v>
      </c>
      <c r="C1231">
        <v>240.009995</v>
      </c>
      <c r="D1231">
        <v>237.10000600000001</v>
      </c>
      <c r="E1231" s="5">
        <v>239.80999800000001</v>
      </c>
      <c r="F1231">
        <v>239.80999800000001</v>
      </c>
      <c r="G1231">
        <v>177700</v>
      </c>
    </row>
    <row r="1232" spans="1:7" x14ac:dyDescent="0.35">
      <c r="A1232" s="2">
        <v>44781</v>
      </c>
      <c r="B1232">
        <v>240.679993</v>
      </c>
      <c r="C1232">
        <v>242.46000699999999</v>
      </c>
      <c r="D1232">
        <v>239.279999</v>
      </c>
      <c r="E1232" s="5">
        <v>239.94000199999999</v>
      </c>
      <c r="F1232">
        <v>239.94000199999999</v>
      </c>
      <c r="G1232">
        <v>155800</v>
      </c>
    </row>
    <row r="1233" spans="1:7" x14ac:dyDescent="0.35">
      <c r="A1233" s="2">
        <v>44782</v>
      </c>
      <c r="B1233">
        <v>239.16000399999999</v>
      </c>
      <c r="C1233">
        <v>239.28999300000001</v>
      </c>
      <c r="D1233">
        <v>237.78999300000001</v>
      </c>
      <c r="E1233" s="5">
        <v>238.520004</v>
      </c>
      <c r="F1233">
        <v>238.520004</v>
      </c>
      <c r="G1233">
        <v>68700</v>
      </c>
    </row>
    <row r="1234" spans="1:7" x14ac:dyDescent="0.35">
      <c r="A1234" s="2">
        <v>44783</v>
      </c>
      <c r="B1234">
        <v>242.820007</v>
      </c>
      <c r="C1234">
        <v>244.009995</v>
      </c>
      <c r="D1234">
        <v>242.28999300000001</v>
      </c>
      <c r="E1234" s="5">
        <v>243.86000100000001</v>
      </c>
      <c r="F1234">
        <v>243.86000100000001</v>
      </c>
      <c r="G1234">
        <v>78400</v>
      </c>
    </row>
    <row r="1235" spans="1:7" x14ac:dyDescent="0.35">
      <c r="A1235" s="2">
        <v>44784</v>
      </c>
      <c r="B1235">
        <v>245.429993</v>
      </c>
      <c r="C1235">
        <v>247.05999800000001</v>
      </c>
      <c r="D1235">
        <v>243.490005</v>
      </c>
      <c r="E1235" s="5">
        <v>243.929993</v>
      </c>
      <c r="F1235">
        <v>243.929993</v>
      </c>
      <c r="G1235">
        <v>594800</v>
      </c>
    </row>
    <row r="1236" spans="1:7" x14ac:dyDescent="0.35">
      <c r="A1236" s="2">
        <v>44785</v>
      </c>
      <c r="B1236">
        <v>245.270004</v>
      </c>
      <c r="C1236">
        <v>248.05999800000001</v>
      </c>
      <c r="D1236">
        <v>244.63999899999999</v>
      </c>
      <c r="E1236" s="5">
        <v>248</v>
      </c>
      <c r="F1236">
        <v>248</v>
      </c>
      <c r="G1236">
        <v>202700</v>
      </c>
    </row>
    <row r="1237" spans="1:7" x14ac:dyDescent="0.35">
      <c r="A1237" s="2">
        <v>44788</v>
      </c>
      <c r="B1237">
        <v>246.71000699999999</v>
      </c>
      <c r="C1237">
        <v>249.300003</v>
      </c>
      <c r="D1237">
        <v>246.38999899999999</v>
      </c>
      <c r="E1237" s="5">
        <v>249.029999</v>
      </c>
      <c r="F1237">
        <v>249.029999</v>
      </c>
      <c r="G1237">
        <v>180400</v>
      </c>
    </row>
    <row r="1238" spans="1:7" x14ac:dyDescent="0.35">
      <c r="A1238" s="2">
        <v>44789</v>
      </c>
      <c r="B1238">
        <v>248.21000699999999</v>
      </c>
      <c r="C1238">
        <v>250.63999899999999</v>
      </c>
      <c r="D1238">
        <v>247.770004</v>
      </c>
      <c r="E1238" s="5">
        <v>249.39999399999999</v>
      </c>
      <c r="F1238">
        <v>249.39999399999999</v>
      </c>
      <c r="G1238">
        <v>220100</v>
      </c>
    </row>
    <row r="1239" spans="1:7" x14ac:dyDescent="0.35">
      <c r="A1239" s="2">
        <v>44790</v>
      </c>
      <c r="B1239">
        <v>247.53999300000001</v>
      </c>
      <c r="C1239">
        <v>248.88000500000001</v>
      </c>
      <c r="D1239">
        <v>246.229996</v>
      </c>
      <c r="E1239" s="5">
        <v>247.240005</v>
      </c>
      <c r="F1239">
        <v>247.240005</v>
      </c>
      <c r="G1239">
        <v>177600</v>
      </c>
    </row>
    <row r="1240" spans="1:7" x14ac:dyDescent="0.35">
      <c r="A1240" s="2">
        <v>44791</v>
      </c>
      <c r="B1240">
        <v>247.60000600000001</v>
      </c>
      <c r="C1240">
        <v>248.41000399999999</v>
      </c>
      <c r="D1240">
        <v>246.69000199999999</v>
      </c>
      <c r="E1240" s="5">
        <v>248.070007</v>
      </c>
      <c r="F1240">
        <v>248.070007</v>
      </c>
      <c r="G1240">
        <v>76600</v>
      </c>
    </row>
    <row r="1241" spans="1:7" x14ac:dyDescent="0.35">
      <c r="A1241" s="2">
        <v>44792</v>
      </c>
      <c r="B1241">
        <v>246.13000500000001</v>
      </c>
      <c r="C1241">
        <v>246.39999399999999</v>
      </c>
      <c r="D1241">
        <v>243.83000200000001</v>
      </c>
      <c r="E1241" s="5">
        <v>244.38999899999999</v>
      </c>
      <c r="F1241">
        <v>244.38999899999999</v>
      </c>
      <c r="G1241">
        <v>98600</v>
      </c>
    </row>
    <row r="1242" spans="1:7" x14ac:dyDescent="0.35">
      <c r="A1242" s="2">
        <v>44795</v>
      </c>
      <c r="B1242">
        <v>241.38000500000001</v>
      </c>
      <c r="C1242">
        <v>241.470001</v>
      </c>
      <c r="D1242">
        <v>238.64999399999999</v>
      </c>
      <c r="E1242" s="5">
        <v>239.279999</v>
      </c>
      <c r="F1242">
        <v>239.279999</v>
      </c>
      <c r="G1242">
        <v>385800</v>
      </c>
    </row>
    <row r="1243" spans="1:7" x14ac:dyDescent="0.35">
      <c r="A1243" s="2">
        <v>44796</v>
      </c>
      <c r="B1243">
        <v>239.490005</v>
      </c>
      <c r="C1243">
        <v>240.64999399999999</v>
      </c>
      <c r="D1243">
        <v>238.64999399999999</v>
      </c>
      <c r="E1243" s="5">
        <v>238.800003</v>
      </c>
      <c r="F1243">
        <v>238.800003</v>
      </c>
      <c r="G1243">
        <v>189100</v>
      </c>
    </row>
    <row r="1244" spans="1:7" x14ac:dyDescent="0.35">
      <c r="A1244" s="2">
        <v>44797</v>
      </c>
      <c r="B1244">
        <v>238.58999600000001</v>
      </c>
      <c r="C1244">
        <v>240.60000600000001</v>
      </c>
      <c r="D1244">
        <v>238.490005</v>
      </c>
      <c r="E1244" s="5">
        <v>239.66999799999999</v>
      </c>
      <c r="F1244">
        <v>239.66999799999999</v>
      </c>
      <c r="G1244">
        <v>56500</v>
      </c>
    </row>
    <row r="1245" spans="1:7" x14ac:dyDescent="0.35">
      <c r="A1245" s="2">
        <v>44798</v>
      </c>
      <c r="B1245">
        <v>240.55999800000001</v>
      </c>
      <c r="C1245">
        <v>243.220001</v>
      </c>
      <c r="D1245">
        <v>240.220001</v>
      </c>
      <c r="E1245" s="5">
        <v>243.19000199999999</v>
      </c>
      <c r="F1245">
        <v>243.19000199999999</v>
      </c>
      <c r="G1245">
        <v>138300</v>
      </c>
    </row>
    <row r="1246" spans="1:7" x14ac:dyDescent="0.35">
      <c r="A1246" s="2">
        <v>44799</v>
      </c>
      <c r="B1246">
        <v>243.520004</v>
      </c>
      <c r="C1246">
        <v>243.520004</v>
      </c>
      <c r="D1246">
        <v>235.070007</v>
      </c>
      <c r="E1246" s="5">
        <v>235.11000100000001</v>
      </c>
      <c r="F1246">
        <v>235.11000100000001</v>
      </c>
      <c r="G1246">
        <v>245700</v>
      </c>
    </row>
    <row r="1247" spans="1:7" x14ac:dyDescent="0.35">
      <c r="A1247" s="2">
        <v>44802</v>
      </c>
      <c r="B1247">
        <v>233.55999800000001</v>
      </c>
      <c r="C1247">
        <v>235.320007</v>
      </c>
      <c r="D1247">
        <v>232.720001</v>
      </c>
      <c r="E1247" s="5">
        <v>233.470001</v>
      </c>
      <c r="F1247">
        <v>233.470001</v>
      </c>
      <c r="G1247">
        <v>184300</v>
      </c>
    </row>
    <row r="1248" spans="1:7" x14ac:dyDescent="0.35">
      <c r="A1248" s="2">
        <v>44803</v>
      </c>
      <c r="B1248">
        <v>234.38999899999999</v>
      </c>
      <c r="C1248">
        <v>234.38999899999999</v>
      </c>
      <c r="D1248">
        <v>229.58000200000001</v>
      </c>
      <c r="E1248" s="5">
        <v>230.83000200000001</v>
      </c>
      <c r="F1248">
        <v>230.83000200000001</v>
      </c>
      <c r="G1248">
        <v>111900</v>
      </c>
    </row>
    <row r="1249" spans="1:7" x14ac:dyDescent="0.35">
      <c r="A1249" s="2">
        <v>44804</v>
      </c>
      <c r="B1249">
        <v>231.720001</v>
      </c>
      <c r="C1249">
        <v>232.5</v>
      </c>
      <c r="D1249">
        <v>229.11000100000001</v>
      </c>
      <c r="E1249" s="5">
        <v>229.11000100000001</v>
      </c>
      <c r="F1249">
        <v>229.11000100000001</v>
      </c>
      <c r="G1249">
        <v>169300</v>
      </c>
    </row>
    <row r="1250" spans="1:7" x14ac:dyDescent="0.35">
      <c r="A1250" s="2">
        <v>44805</v>
      </c>
      <c r="B1250">
        <v>227.83999600000001</v>
      </c>
      <c r="C1250">
        <v>229.39999399999999</v>
      </c>
      <c r="D1250">
        <v>225.61999499999999</v>
      </c>
      <c r="E1250" s="5">
        <v>229.270004</v>
      </c>
      <c r="F1250">
        <v>229.270004</v>
      </c>
      <c r="G1250">
        <v>129500</v>
      </c>
    </row>
    <row r="1251" spans="1:7" x14ac:dyDescent="0.35">
      <c r="A1251" s="2">
        <v>44806</v>
      </c>
      <c r="B1251">
        <v>231.720001</v>
      </c>
      <c r="C1251">
        <v>232.11000100000001</v>
      </c>
      <c r="D1251">
        <v>225.949997</v>
      </c>
      <c r="E1251" s="5">
        <v>226.979996</v>
      </c>
      <c r="F1251">
        <v>226.979996</v>
      </c>
      <c r="G1251">
        <v>139700</v>
      </c>
    </row>
    <row r="1252" spans="1:7" x14ac:dyDescent="0.35">
      <c r="A1252" s="2">
        <v>44810</v>
      </c>
      <c r="B1252">
        <v>227.779999</v>
      </c>
      <c r="C1252">
        <v>227.83999600000001</v>
      </c>
      <c r="D1252">
        <v>224.740005</v>
      </c>
      <c r="E1252" s="5">
        <v>226</v>
      </c>
      <c r="F1252">
        <v>226</v>
      </c>
      <c r="G1252">
        <v>206400</v>
      </c>
    </row>
    <row r="1253" spans="1:7" x14ac:dyDescent="0.35">
      <c r="A1253" s="2">
        <v>44811</v>
      </c>
      <c r="B1253">
        <v>225.679993</v>
      </c>
      <c r="C1253">
        <v>230.63999899999999</v>
      </c>
      <c r="D1253">
        <v>225.679993</v>
      </c>
      <c r="E1253" s="5">
        <v>230.199997</v>
      </c>
      <c r="F1253">
        <v>230.199997</v>
      </c>
      <c r="G1253">
        <v>247200</v>
      </c>
    </row>
    <row r="1254" spans="1:7" x14ac:dyDescent="0.35">
      <c r="A1254" s="2">
        <v>44812</v>
      </c>
      <c r="B1254">
        <v>229</v>
      </c>
      <c r="C1254">
        <v>232.020004</v>
      </c>
      <c r="D1254">
        <v>228.199997</v>
      </c>
      <c r="E1254" s="5">
        <v>231.94000199999999</v>
      </c>
      <c r="F1254">
        <v>231.94000199999999</v>
      </c>
      <c r="G1254">
        <v>226400</v>
      </c>
    </row>
    <row r="1255" spans="1:7" x14ac:dyDescent="0.35">
      <c r="A1255" s="2">
        <v>44813</v>
      </c>
      <c r="B1255">
        <v>233.509995</v>
      </c>
      <c r="C1255">
        <v>236.35000600000001</v>
      </c>
      <c r="D1255">
        <v>233.509995</v>
      </c>
      <c r="E1255" s="5">
        <v>235.78999300000001</v>
      </c>
      <c r="F1255">
        <v>235.78999300000001</v>
      </c>
      <c r="G1255">
        <v>157500</v>
      </c>
    </row>
    <row r="1256" spans="1:7" x14ac:dyDescent="0.35">
      <c r="A1256" s="2">
        <v>44816</v>
      </c>
      <c r="B1256">
        <v>237.08000200000001</v>
      </c>
      <c r="C1256">
        <v>238.80999800000001</v>
      </c>
      <c r="D1256">
        <v>237.03999300000001</v>
      </c>
      <c r="E1256" s="5">
        <v>238.46000699999999</v>
      </c>
      <c r="F1256">
        <v>238.46000699999999</v>
      </c>
      <c r="G1256">
        <v>318000</v>
      </c>
    </row>
    <row r="1257" spans="1:7" x14ac:dyDescent="0.35">
      <c r="A1257" s="2">
        <v>44817</v>
      </c>
      <c r="B1257">
        <v>233.229996</v>
      </c>
      <c r="C1257">
        <v>233.61999499999999</v>
      </c>
      <c r="D1257">
        <v>227.58999600000001</v>
      </c>
      <c r="E1257" s="5">
        <v>228.259995</v>
      </c>
      <c r="F1257">
        <v>228.259995</v>
      </c>
      <c r="G1257">
        <v>462400</v>
      </c>
    </row>
    <row r="1258" spans="1:7" x14ac:dyDescent="0.35">
      <c r="A1258" s="2">
        <v>44818</v>
      </c>
      <c r="B1258">
        <v>229.16000399999999</v>
      </c>
      <c r="C1258">
        <v>229.83999600000001</v>
      </c>
      <c r="D1258">
        <v>227.11000100000001</v>
      </c>
      <c r="E1258" s="5">
        <v>229.050003</v>
      </c>
      <c r="F1258">
        <v>229.050003</v>
      </c>
      <c r="G1258">
        <v>145500</v>
      </c>
    </row>
    <row r="1259" spans="1:7" x14ac:dyDescent="0.35">
      <c r="A1259" s="2">
        <v>44819</v>
      </c>
      <c r="B1259">
        <v>228.25</v>
      </c>
      <c r="C1259">
        <v>229.979996</v>
      </c>
      <c r="D1259">
        <v>225.86999499999999</v>
      </c>
      <c r="E1259" s="5">
        <v>226.71000699999999</v>
      </c>
      <c r="F1259">
        <v>226.71000699999999</v>
      </c>
      <c r="G1259">
        <v>345000</v>
      </c>
    </row>
    <row r="1260" spans="1:7" x14ac:dyDescent="0.35">
      <c r="A1260" s="2">
        <v>44820</v>
      </c>
      <c r="B1260">
        <v>224.229996</v>
      </c>
      <c r="C1260">
        <v>224.800003</v>
      </c>
      <c r="D1260">
        <v>222.529999</v>
      </c>
      <c r="E1260" s="5">
        <v>224.41999799999999</v>
      </c>
      <c r="F1260">
        <v>224.41999799999999</v>
      </c>
      <c r="G1260">
        <v>249000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0ED31-DAEE-4C7A-BE61-5CEB399FDF81}">
  <sheetPr>
    <tabColor theme="9" tint="0.59999389629810485"/>
  </sheetPr>
  <dimension ref="A1:G252"/>
  <sheetViews>
    <sheetView workbookViewId="0">
      <pane ySplit="1" topLeftCell="A234" activePane="bottomLeft" state="frozen"/>
      <selection activeCell="A2" sqref="A2"/>
      <selection pane="bottomLeft" activeCell="A2" sqref="A2"/>
    </sheetView>
  </sheetViews>
  <sheetFormatPr defaultRowHeight="14.5" x14ac:dyDescent="0.35"/>
  <cols>
    <col min="1" max="1" width="10.453125" bestFit="1" customWidth="1"/>
  </cols>
  <sheetData>
    <row r="1" spans="1:7" x14ac:dyDescent="0.35">
      <c r="A1" t="s">
        <v>0</v>
      </c>
      <c r="B1" t="s">
        <v>13</v>
      </c>
      <c r="C1" t="s">
        <v>14</v>
      </c>
      <c r="D1" t="s">
        <v>15</v>
      </c>
      <c r="E1" s="5" t="s">
        <v>16</v>
      </c>
      <c r="F1" t="s">
        <v>17</v>
      </c>
      <c r="G1" t="s">
        <v>18</v>
      </c>
    </row>
    <row r="2" spans="1:7" x14ac:dyDescent="0.35">
      <c r="A2" s="2">
        <v>44459</v>
      </c>
      <c r="B2">
        <v>438.26001000000002</v>
      </c>
      <c r="C2">
        <v>439.89001500000001</v>
      </c>
      <c r="D2">
        <v>432.17001299999998</v>
      </c>
      <c r="E2" s="5">
        <v>437.23001099999999</v>
      </c>
      <c r="F2">
        <v>431.41033900000002</v>
      </c>
      <c r="G2">
        <v>10006500</v>
      </c>
    </row>
    <row r="3" spans="1:7" x14ac:dyDescent="0.35">
      <c r="A3" s="2">
        <v>44460</v>
      </c>
      <c r="B3">
        <v>439.89001500000001</v>
      </c>
      <c r="C3">
        <v>441.25</v>
      </c>
      <c r="D3">
        <v>436.42001299999998</v>
      </c>
      <c r="E3" s="5">
        <v>436.98001099999999</v>
      </c>
      <c r="F3">
        <v>431.16366599999998</v>
      </c>
      <c r="G3">
        <v>6327300</v>
      </c>
    </row>
    <row r="4" spans="1:7" x14ac:dyDescent="0.35">
      <c r="A4" s="2">
        <v>44461</v>
      </c>
      <c r="B4">
        <v>439.459991</v>
      </c>
      <c r="C4">
        <v>443.41000400000001</v>
      </c>
      <c r="D4">
        <v>438.42001299999998</v>
      </c>
      <c r="E4" s="5">
        <v>441.290009</v>
      </c>
      <c r="F4">
        <v>435.41629</v>
      </c>
      <c r="G4">
        <v>4929000</v>
      </c>
    </row>
    <row r="5" spans="1:7" x14ac:dyDescent="0.35">
      <c r="A5" s="2">
        <v>44462</v>
      </c>
      <c r="B5">
        <v>443.25</v>
      </c>
      <c r="C5">
        <v>448.290009</v>
      </c>
      <c r="D5">
        <v>442.98001099999999</v>
      </c>
      <c r="E5" s="5">
        <v>446.57998700000002</v>
      </c>
      <c r="F5">
        <v>440.63586400000003</v>
      </c>
      <c r="G5">
        <v>4244500</v>
      </c>
    </row>
    <row r="6" spans="1:7" x14ac:dyDescent="0.35">
      <c r="A6" s="2">
        <v>44463</v>
      </c>
      <c r="B6">
        <v>443.16000400000001</v>
      </c>
      <c r="C6">
        <v>446.39999399999999</v>
      </c>
      <c r="D6">
        <v>442.92999300000002</v>
      </c>
      <c r="E6" s="5">
        <v>445.73998999999998</v>
      </c>
      <c r="F6">
        <v>441.48071299999998</v>
      </c>
      <c r="G6">
        <v>3435000</v>
      </c>
    </row>
    <row r="7" spans="1:7" x14ac:dyDescent="0.35">
      <c r="A7" s="2">
        <v>44466</v>
      </c>
      <c r="B7">
        <v>444.540009</v>
      </c>
      <c r="C7">
        <v>445.76998900000001</v>
      </c>
      <c r="D7">
        <v>443.60998499999999</v>
      </c>
      <c r="E7" s="5">
        <v>444.33999599999999</v>
      </c>
      <c r="F7">
        <v>440.094086</v>
      </c>
      <c r="G7">
        <v>3175900</v>
      </c>
    </row>
    <row r="8" spans="1:7" x14ac:dyDescent="0.35">
      <c r="A8" s="2">
        <v>44467</v>
      </c>
      <c r="B8">
        <v>441.42999300000002</v>
      </c>
      <c r="C8">
        <v>441.75</v>
      </c>
      <c r="D8">
        <v>434.64001500000001</v>
      </c>
      <c r="E8" s="5">
        <v>435.47000100000002</v>
      </c>
      <c r="F8">
        <v>431.30883799999998</v>
      </c>
      <c r="G8">
        <v>7588700</v>
      </c>
    </row>
    <row r="9" spans="1:7" x14ac:dyDescent="0.35">
      <c r="A9" s="2">
        <v>44468</v>
      </c>
      <c r="B9">
        <v>436.89001500000001</v>
      </c>
      <c r="C9">
        <v>438.73001099999999</v>
      </c>
      <c r="D9">
        <v>435.54998799999998</v>
      </c>
      <c r="E9" s="5">
        <v>436.22000100000002</v>
      </c>
      <c r="F9">
        <v>432.05169699999999</v>
      </c>
      <c r="G9">
        <v>4173900</v>
      </c>
    </row>
    <row r="10" spans="1:7" x14ac:dyDescent="0.35">
      <c r="A10" s="2">
        <v>44469</v>
      </c>
      <c r="B10">
        <v>437.70001200000002</v>
      </c>
      <c r="C10">
        <v>438.47000100000002</v>
      </c>
      <c r="D10">
        <v>430.60000600000001</v>
      </c>
      <c r="E10" s="5">
        <v>430.82000699999998</v>
      </c>
      <c r="F10">
        <v>426.70330799999999</v>
      </c>
      <c r="G10">
        <v>7695900</v>
      </c>
    </row>
    <row r="11" spans="1:7" x14ac:dyDescent="0.35">
      <c r="A11" s="2">
        <v>44470</v>
      </c>
      <c r="B11">
        <v>432.70001200000002</v>
      </c>
      <c r="C11">
        <v>437.73001099999999</v>
      </c>
      <c r="D11">
        <v>428.94000199999999</v>
      </c>
      <c r="E11" s="5">
        <v>435.95001200000002</v>
      </c>
      <c r="F11">
        <v>431.78430200000003</v>
      </c>
      <c r="G11">
        <v>6783700</v>
      </c>
    </row>
    <row r="12" spans="1:7" x14ac:dyDescent="0.35">
      <c r="A12" s="2">
        <v>44473</v>
      </c>
      <c r="B12">
        <v>434.69000199999999</v>
      </c>
      <c r="C12">
        <v>435.60998499999999</v>
      </c>
      <c r="D12">
        <v>428.01001000000002</v>
      </c>
      <c r="E12" s="5">
        <v>430.290009</v>
      </c>
      <c r="F12">
        <v>426.17837500000002</v>
      </c>
      <c r="G12">
        <v>7911000</v>
      </c>
    </row>
    <row r="13" spans="1:7" x14ac:dyDescent="0.35">
      <c r="A13" s="2">
        <v>44474</v>
      </c>
      <c r="B13">
        <v>431.97000100000002</v>
      </c>
      <c r="C13">
        <v>437.17001299999998</v>
      </c>
      <c r="D13">
        <v>431.08999599999999</v>
      </c>
      <c r="E13" s="5">
        <v>434.79998799999998</v>
      </c>
      <c r="F13">
        <v>430.64523300000002</v>
      </c>
      <c r="G13">
        <v>4738500</v>
      </c>
    </row>
    <row r="14" spans="1:7" x14ac:dyDescent="0.35">
      <c r="A14" s="2">
        <v>44475</v>
      </c>
      <c r="B14">
        <v>430.98001099999999</v>
      </c>
      <c r="C14">
        <v>436.82000699999998</v>
      </c>
      <c r="D14">
        <v>429.209991</v>
      </c>
      <c r="E14" s="5">
        <v>436.64999399999999</v>
      </c>
      <c r="F14">
        <v>432.47757000000001</v>
      </c>
      <c r="G14">
        <v>5125700</v>
      </c>
    </row>
    <row r="15" spans="1:7" x14ac:dyDescent="0.35">
      <c r="A15" s="2">
        <v>44476</v>
      </c>
      <c r="B15">
        <v>440.13000499999998</v>
      </c>
      <c r="C15">
        <v>443.39001500000001</v>
      </c>
      <c r="D15">
        <v>439.89999399999999</v>
      </c>
      <c r="E15" s="5">
        <v>440.26998900000001</v>
      </c>
      <c r="F15">
        <v>436.06298800000002</v>
      </c>
      <c r="G15">
        <v>4110900</v>
      </c>
    </row>
    <row r="16" spans="1:7" x14ac:dyDescent="0.35">
      <c r="A16" s="2">
        <v>44477</v>
      </c>
      <c r="B16">
        <v>441.19000199999999</v>
      </c>
      <c r="C16">
        <v>441.58999599999999</v>
      </c>
      <c r="D16">
        <v>438.92001299999998</v>
      </c>
      <c r="E16" s="5">
        <v>439.61999500000002</v>
      </c>
      <c r="F16">
        <v>435.41918900000002</v>
      </c>
      <c r="G16">
        <v>3056500</v>
      </c>
    </row>
    <row r="17" spans="1:7" x14ac:dyDescent="0.35">
      <c r="A17" s="2">
        <v>44480</v>
      </c>
      <c r="B17">
        <v>438.85998499999999</v>
      </c>
      <c r="C17">
        <v>441.97000100000002</v>
      </c>
      <c r="D17">
        <v>436.30999800000001</v>
      </c>
      <c r="E17" s="5">
        <v>436.33999599999999</v>
      </c>
      <c r="F17">
        <v>432.17053199999998</v>
      </c>
      <c r="G17">
        <v>2829000</v>
      </c>
    </row>
    <row r="18" spans="1:7" x14ac:dyDescent="0.35">
      <c r="A18" s="2">
        <v>44481</v>
      </c>
      <c r="B18">
        <v>437.39001500000001</v>
      </c>
      <c r="C18">
        <v>437.76998900000001</v>
      </c>
      <c r="D18">
        <v>434.48001099999999</v>
      </c>
      <c r="E18" s="5">
        <v>435.23998999999998</v>
      </c>
      <c r="F18">
        <v>431.08105499999999</v>
      </c>
      <c r="G18">
        <v>4986700</v>
      </c>
    </row>
    <row r="19" spans="1:7" x14ac:dyDescent="0.35">
      <c r="A19" s="2">
        <v>44482</v>
      </c>
      <c r="B19">
        <v>436.36999500000002</v>
      </c>
      <c r="C19">
        <v>437.73998999999998</v>
      </c>
      <c r="D19">
        <v>433.23001099999999</v>
      </c>
      <c r="E19" s="5">
        <v>436.790009</v>
      </c>
      <c r="F19">
        <v>432.616241</v>
      </c>
      <c r="G19">
        <v>5343000</v>
      </c>
    </row>
    <row r="20" spans="1:7" x14ac:dyDescent="0.35">
      <c r="A20" s="2">
        <v>44483</v>
      </c>
      <c r="B20">
        <v>440.82998700000002</v>
      </c>
      <c r="C20">
        <v>444.39001500000001</v>
      </c>
      <c r="D20">
        <v>440.290009</v>
      </c>
      <c r="E20" s="5">
        <v>444.26998900000001</v>
      </c>
      <c r="F20">
        <v>440.02474999999998</v>
      </c>
      <c r="G20">
        <v>3592600</v>
      </c>
    </row>
    <row r="21" spans="1:7" x14ac:dyDescent="0.35">
      <c r="A21" s="2">
        <v>44484</v>
      </c>
      <c r="B21">
        <v>446.54998799999998</v>
      </c>
      <c r="C21">
        <v>448</v>
      </c>
      <c r="D21">
        <v>445.83999599999999</v>
      </c>
      <c r="E21" s="5">
        <v>447.67999300000002</v>
      </c>
      <c r="F21">
        <v>443.40216099999998</v>
      </c>
      <c r="G21">
        <v>3719900</v>
      </c>
    </row>
    <row r="22" spans="1:7" x14ac:dyDescent="0.35">
      <c r="A22" s="2">
        <v>44487</v>
      </c>
      <c r="B22">
        <v>445.72000100000002</v>
      </c>
      <c r="C22">
        <v>449.290009</v>
      </c>
      <c r="D22">
        <v>445</v>
      </c>
      <c r="E22" s="5">
        <v>448.98001099999999</v>
      </c>
      <c r="F22">
        <v>444.68975799999998</v>
      </c>
      <c r="G22">
        <v>2692900</v>
      </c>
    </row>
    <row r="23" spans="1:7" x14ac:dyDescent="0.35">
      <c r="A23" s="2">
        <v>44488</v>
      </c>
      <c r="B23">
        <v>450.73001099999999</v>
      </c>
      <c r="C23">
        <v>452.51001000000002</v>
      </c>
      <c r="D23">
        <v>450.05999800000001</v>
      </c>
      <c r="E23" s="5">
        <v>452.51001000000002</v>
      </c>
      <c r="F23">
        <v>448.186035</v>
      </c>
      <c r="G23">
        <v>2727800</v>
      </c>
    </row>
    <row r="24" spans="1:7" x14ac:dyDescent="0.35">
      <c r="A24" s="2">
        <v>44489</v>
      </c>
      <c r="B24">
        <v>452.86999500000002</v>
      </c>
      <c r="C24">
        <v>454.51998900000001</v>
      </c>
      <c r="D24">
        <v>452.77999899999998</v>
      </c>
      <c r="E24" s="5">
        <v>454.25</v>
      </c>
      <c r="F24">
        <v>449.909424</v>
      </c>
      <c r="G24">
        <v>2735800</v>
      </c>
    </row>
    <row r="25" spans="1:7" x14ac:dyDescent="0.35">
      <c r="A25" s="2">
        <v>44490</v>
      </c>
      <c r="B25">
        <v>453.54998799999998</v>
      </c>
      <c r="C25">
        <v>455.64001500000001</v>
      </c>
      <c r="D25">
        <v>453.10000600000001</v>
      </c>
      <c r="E25" s="5">
        <v>455.42999300000002</v>
      </c>
      <c r="F25">
        <v>451.078125</v>
      </c>
      <c r="G25">
        <v>4878900</v>
      </c>
    </row>
    <row r="26" spans="1:7" x14ac:dyDescent="0.35">
      <c r="A26" s="2">
        <v>44491</v>
      </c>
      <c r="B26">
        <v>455</v>
      </c>
      <c r="C26">
        <v>456.459991</v>
      </c>
      <c r="D26">
        <v>452.82998700000002</v>
      </c>
      <c r="E26" s="5">
        <v>454.88000499999998</v>
      </c>
      <c r="F26">
        <v>450.53341699999999</v>
      </c>
      <c r="G26">
        <v>3756600</v>
      </c>
    </row>
    <row r="27" spans="1:7" x14ac:dyDescent="0.35">
      <c r="A27" s="2">
        <v>44494</v>
      </c>
      <c r="B27">
        <v>456.07000699999998</v>
      </c>
      <c r="C27">
        <v>457.70001200000002</v>
      </c>
      <c r="D27">
        <v>454.17001299999998</v>
      </c>
      <c r="E27" s="5">
        <v>457.26001000000002</v>
      </c>
      <c r="F27">
        <v>452.89065599999998</v>
      </c>
      <c r="G27">
        <v>2065700</v>
      </c>
    </row>
    <row r="28" spans="1:7" x14ac:dyDescent="0.35">
      <c r="A28" s="2">
        <v>44495</v>
      </c>
      <c r="B28">
        <v>458.98001099999999</v>
      </c>
      <c r="C28">
        <v>460.290009</v>
      </c>
      <c r="D28">
        <v>457.38000499999998</v>
      </c>
      <c r="E28" s="5">
        <v>457.77999899999998</v>
      </c>
      <c r="F28">
        <v>453.40564000000001</v>
      </c>
      <c r="G28">
        <v>2550500</v>
      </c>
    </row>
    <row r="29" spans="1:7" x14ac:dyDescent="0.35">
      <c r="A29" s="2">
        <v>44496</v>
      </c>
      <c r="B29">
        <v>458.26001000000002</v>
      </c>
      <c r="C29">
        <v>458.95001200000002</v>
      </c>
      <c r="D29">
        <v>455.67001299999998</v>
      </c>
      <c r="E29" s="5">
        <v>455.73998999999998</v>
      </c>
      <c r="F29">
        <v>451.38516199999998</v>
      </c>
      <c r="G29">
        <v>2507100</v>
      </c>
    </row>
    <row r="30" spans="1:7" x14ac:dyDescent="0.35">
      <c r="A30" s="2">
        <v>44497</v>
      </c>
      <c r="B30">
        <v>457.290009</v>
      </c>
      <c r="C30">
        <v>460.20001200000002</v>
      </c>
      <c r="D30">
        <v>457.26998900000001</v>
      </c>
      <c r="E30" s="5">
        <v>460.11999500000002</v>
      </c>
      <c r="F30">
        <v>455.72332799999998</v>
      </c>
      <c r="G30">
        <v>2464700</v>
      </c>
    </row>
    <row r="31" spans="1:7" x14ac:dyDescent="0.35">
      <c r="A31" s="2">
        <v>44498</v>
      </c>
      <c r="B31">
        <v>457.70001200000002</v>
      </c>
      <c r="C31">
        <v>461.39001500000001</v>
      </c>
      <c r="D31">
        <v>457.38000499999998</v>
      </c>
      <c r="E31" s="5">
        <v>460.98998999999998</v>
      </c>
      <c r="F31">
        <v>456.584991</v>
      </c>
      <c r="G31">
        <v>4175200</v>
      </c>
    </row>
    <row r="32" spans="1:7" x14ac:dyDescent="0.35">
      <c r="A32" s="2">
        <v>44501</v>
      </c>
      <c r="B32">
        <v>462.13000499999998</v>
      </c>
      <c r="C32">
        <v>462.51998900000001</v>
      </c>
      <c r="D32">
        <v>460.01998900000001</v>
      </c>
      <c r="E32" s="5">
        <v>461.94000199999999</v>
      </c>
      <c r="F32">
        <v>457.52590900000001</v>
      </c>
      <c r="G32">
        <v>2914800</v>
      </c>
    </row>
    <row r="33" spans="1:7" x14ac:dyDescent="0.35">
      <c r="A33" s="2">
        <v>44502</v>
      </c>
      <c r="B33">
        <v>462.07998700000002</v>
      </c>
      <c r="C33">
        <v>464.04998799999998</v>
      </c>
      <c r="D33">
        <v>461.92001299999998</v>
      </c>
      <c r="E33" s="5">
        <v>463.76001000000002</v>
      </c>
      <c r="F33">
        <v>459.328552</v>
      </c>
      <c r="G33">
        <v>3282800</v>
      </c>
    </row>
    <row r="34" spans="1:7" x14ac:dyDescent="0.35">
      <c r="A34" s="2">
        <v>44503</v>
      </c>
      <c r="B34">
        <v>463.14001500000001</v>
      </c>
      <c r="C34">
        <v>466.97000100000002</v>
      </c>
      <c r="D34">
        <v>462.67999300000002</v>
      </c>
      <c r="E34" s="5">
        <v>466.60998499999999</v>
      </c>
      <c r="F34">
        <v>462.151276</v>
      </c>
      <c r="G34">
        <v>2916100</v>
      </c>
    </row>
    <row r="35" spans="1:7" x14ac:dyDescent="0.35">
      <c r="A35" s="2">
        <v>44504</v>
      </c>
      <c r="B35">
        <v>467.209991</v>
      </c>
      <c r="C35">
        <v>468.85998499999999</v>
      </c>
      <c r="D35">
        <v>466.83999599999999</v>
      </c>
      <c r="E35" s="5">
        <v>468.75</v>
      </c>
      <c r="F35">
        <v>464.27084400000001</v>
      </c>
      <c r="G35">
        <v>3039900</v>
      </c>
    </row>
    <row r="36" spans="1:7" x14ac:dyDescent="0.35">
      <c r="A36" s="2">
        <v>44505</v>
      </c>
      <c r="B36">
        <v>471.17999300000002</v>
      </c>
      <c r="C36">
        <v>472.540009</v>
      </c>
      <c r="D36">
        <v>468.790009</v>
      </c>
      <c r="E36" s="5">
        <v>470.39999399999999</v>
      </c>
      <c r="F36">
        <v>465.90505999999999</v>
      </c>
      <c r="G36">
        <v>4361100</v>
      </c>
    </row>
    <row r="37" spans="1:7" x14ac:dyDescent="0.35">
      <c r="A37" s="2">
        <v>44508</v>
      </c>
      <c r="B37">
        <v>471.57000699999998</v>
      </c>
      <c r="C37">
        <v>472.10000600000001</v>
      </c>
      <c r="D37">
        <v>470.07998700000002</v>
      </c>
      <c r="E37" s="5">
        <v>470.89001500000001</v>
      </c>
      <c r="F37">
        <v>466.39041099999997</v>
      </c>
      <c r="G37">
        <v>2963000</v>
      </c>
    </row>
    <row r="38" spans="1:7" x14ac:dyDescent="0.35">
      <c r="A38" s="2">
        <v>44509</v>
      </c>
      <c r="B38">
        <v>471.22000100000002</v>
      </c>
      <c r="C38">
        <v>471.44000199999999</v>
      </c>
      <c r="D38">
        <v>467.73998999999998</v>
      </c>
      <c r="E38" s="5">
        <v>469.25</v>
      </c>
      <c r="F38">
        <v>464.76608299999998</v>
      </c>
      <c r="G38">
        <v>3519000</v>
      </c>
    </row>
    <row r="39" spans="1:7" x14ac:dyDescent="0.35">
      <c r="A39" s="2">
        <v>44510</v>
      </c>
      <c r="B39">
        <v>467.47000100000002</v>
      </c>
      <c r="C39">
        <v>469.25</v>
      </c>
      <c r="D39">
        <v>463.88000499999998</v>
      </c>
      <c r="E39" s="5">
        <v>465.540009</v>
      </c>
      <c r="F39">
        <v>461.09155299999998</v>
      </c>
      <c r="G39">
        <v>4230300</v>
      </c>
    </row>
    <row r="40" spans="1:7" x14ac:dyDescent="0.35">
      <c r="A40" s="2">
        <v>44511</v>
      </c>
      <c r="B40">
        <v>467.07000699999998</v>
      </c>
      <c r="C40">
        <v>467.11999500000002</v>
      </c>
      <c r="D40">
        <v>465.60998499999999</v>
      </c>
      <c r="E40" s="5">
        <v>465.73001099999999</v>
      </c>
      <c r="F40">
        <v>461.27972399999999</v>
      </c>
      <c r="G40">
        <v>3460000</v>
      </c>
    </row>
    <row r="41" spans="1:7" x14ac:dyDescent="0.35">
      <c r="A41" s="2">
        <v>44512</v>
      </c>
      <c r="B41">
        <v>467.02999899999998</v>
      </c>
      <c r="C41">
        <v>469.72000100000002</v>
      </c>
      <c r="D41">
        <v>465.97000100000002</v>
      </c>
      <c r="E41" s="5">
        <v>469.16000400000001</v>
      </c>
      <c r="F41">
        <v>464.676941</v>
      </c>
      <c r="G41">
        <v>2710400</v>
      </c>
    </row>
    <row r="42" spans="1:7" x14ac:dyDescent="0.35">
      <c r="A42" s="2">
        <v>44515</v>
      </c>
      <c r="B42">
        <v>470.58999599999999</v>
      </c>
      <c r="C42">
        <v>470.67999300000002</v>
      </c>
      <c r="D42">
        <v>468.11999500000002</v>
      </c>
      <c r="E42" s="5">
        <v>469.27999899999998</v>
      </c>
      <c r="F42">
        <v>464.79580700000002</v>
      </c>
      <c r="G42">
        <v>2947100</v>
      </c>
    </row>
    <row r="43" spans="1:7" x14ac:dyDescent="0.35">
      <c r="A43" s="2">
        <v>44516</v>
      </c>
      <c r="B43">
        <v>469.05999800000001</v>
      </c>
      <c r="C43">
        <v>472.38000499999998</v>
      </c>
      <c r="D43">
        <v>468.97000100000002</v>
      </c>
      <c r="E43" s="5">
        <v>471.14999399999999</v>
      </c>
      <c r="F43">
        <v>466.647919</v>
      </c>
      <c r="G43">
        <v>3959200</v>
      </c>
    </row>
    <row r="44" spans="1:7" x14ac:dyDescent="0.35">
      <c r="A44" s="2">
        <v>44517</v>
      </c>
      <c r="B44">
        <v>470.92001299999998</v>
      </c>
      <c r="C44">
        <v>471.07998700000002</v>
      </c>
      <c r="D44">
        <v>469.33999599999999</v>
      </c>
      <c r="E44" s="5">
        <v>470.040009</v>
      </c>
      <c r="F44">
        <v>465.54855300000003</v>
      </c>
      <c r="G44">
        <v>4846100</v>
      </c>
    </row>
    <row r="45" spans="1:7" x14ac:dyDescent="0.35">
      <c r="A45" s="2">
        <v>44518</v>
      </c>
      <c r="B45">
        <v>471.14001500000001</v>
      </c>
      <c r="C45">
        <v>471.89999399999999</v>
      </c>
      <c r="D45">
        <v>468.26998900000001</v>
      </c>
      <c r="E45" s="5">
        <v>471.58999599999999</v>
      </c>
      <c r="F45">
        <v>467.08371</v>
      </c>
      <c r="G45">
        <v>2910900</v>
      </c>
    </row>
    <row r="46" spans="1:7" x14ac:dyDescent="0.35">
      <c r="A46" s="2">
        <v>44519</v>
      </c>
      <c r="B46">
        <v>471.45001200000002</v>
      </c>
      <c r="C46">
        <v>472.82000699999998</v>
      </c>
      <c r="D46">
        <v>470.39999399999999</v>
      </c>
      <c r="E46" s="5">
        <v>470.82000699999998</v>
      </c>
      <c r="F46">
        <v>466.32107500000001</v>
      </c>
      <c r="G46">
        <v>3349800</v>
      </c>
    </row>
    <row r="47" spans="1:7" x14ac:dyDescent="0.35">
      <c r="A47" s="2">
        <v>44522</v>
      </c>
      <c r="B47">
        <v>472.73001099999999</v>
      </c>
      <c r="C47">
        <v>475.5</v>
      </c>
      <c r="D47">
        <v>469.23998999999998</v>
      </c>
      <c r="E47" s="5">
        <v>469.41000400000001</v>
      </c>
      <c r="F47">
        <v>464.92456099999998</v>
      </c>
      <c r="G47">
        <v>4285400</v>
      </c>
    </row>
    <row r="48" spans="1:7" x14ac:dyDescent="0.35">
      <c r="A48" s="2">
        <v>44523</v>
      </c>
      <c r="B48">
        <v>469.19000199999999</v>
      </c>
      <c r="C48">
        <v>470.95001200000002</v>
      </c>
      <c r="D48">
        <v>466.30999800000001</v>
      </c>
      <c r="E48" s="5">
        <v>470.05999800000001</v>
      </c>
      <c r="F48">
        <v>465.56832900000001</v>
      </c>
      <c r="G48">
        <v>8482500</v>
      </c>
    </row>
    <row r="49" spans="1:7" x14ac:dyDescent="0.35">
      <c r="A49" s="2">
        <v>44524</v>
      </c>
      <c r="B49">
        <v>468.01001000000002</v>
      </c>
      <c r="C49">
        <v>471.47000100000002</v>
      </c>
      <c r="D49">
        <v>467.04998799999998</v>
      </c>
      <c r="E49" s="5">
        <v>471.27999899999998</v>
      </c>
      <c r="F49">
        <v>466.776703</v>
      </c>
      <c r="G49">
        <v>4664100</v>
      </c>
    </row>
    <row r="50" spans="1:7" x14ac:dyDescent="0.35">
      <c r="A50" s="2">
        <v>44526</v>
      </c>
      <c r="B50">
        <v>464.23001099999999</v>
      </c>
      <c r="C50">
        <v>465.73001099999999</v>
      </c>
      <c r="D50">
        <v>459.60000600000001</v>
      </c>
      <c r="E50" s="5">
        <v>460.61999500000002</v>
      </c>
      <c r="F50">
        <v>456.21850599999999</v>
      </c>
      <c r="G50">
        <v>7263800</v>
      </c>
    </row>
    <row r="51" spans="1:7" x14ac:dyDescent="0.35">
      <c r="A51" s="2">
        <v>44529</v>
      </c>
      <c r="B51">
        <v>465.91000400000001</v>
      </c>
      <c r="C51">
        <v>468.42001299999998</v>
      </c>
      <c r="D51">
        <v>463.60000600000001</v>
      </c>
      <c r="E51" s="5">
        <v>466.5</v>
      </c>
      <c r="F51">
        <v>462.04238900000001</v>
      </c>
      <c r="G51">
        <v>5483000</v>
      </c>
    </row>
    <row r="52" spans="1:7" x14ac:dyDescent="0.35">
      <c r="A52" s="2">
        <v>44530</v>
      </c>
      <c r="B52">
        <v>463.91000400000001</v>
      </c>
      <c r="C52">
        <v>465.88000499999998</v>
      </c>
      <c r="D52">
        <v>457.13000499999998</v>
      </c>
      <c r="E52" s="5">
        <v>457.63000499999998</v>
      </c>
      <c r="F52">
        <v>453.25714099999999</v>
      </c>
      <c r="G52">
        <v>9778400</v>
      </c>
    </row>
    <row r="53" spans="1:7" x14ac:dyDescent="0.35">
      <c r="A53" s="2">
        <v>44531</v>
      </c>
      <c r="B53">
        <v>463.45001200000002</v>
      </c>
      <c r="C53">
        <v>466.51001000000002</v>
      </c>
      <c r="D53">
        <v>452.07000699999998</v>
      </c>
      <c r="E53" s="5">
        <v>452.290009</v>
      </c>
      <c r="F53">
        <v>447.96816999999999</v>
      </c>
      <c r="G53">
        <v>7936500</v>
      </c>
    </row>
    <row r="54" spans="1:7" x14ac:dyDescent="0.35">
      <c r="A54" s="2">
        <v>44532</v>
      </c>
      <c r="B54">
        <v>452.51998900000001</v>
      </c>
      <c r="C54">
        <v>460.88000499999998</v>
      </c>
      <c r="D54">
        <v>452.10998499999999</v>
      </c>
      <c r="E54" s="5">
        <v>459.26001000000002</v>
      </c>
      <c r="F54">
        <v>454.87155200000001</v>
      </c>
      <c r="G54">
        <v>10040900</v>
      </c>
    </row>
    <row r="55" spans="1:7" x14ac:dyDescent="0.35">
      <c r="A55" s="2">
        <v>44533</v>
      </c>
      <c r="B55">
        <v>460.959991</v>
      </c>
      <c r="C55">
        <v>462.08999599999999</v>
      </c>
      <c r="D55">
        <v>450.73998999999998</v>
      </c>
      <c r="E55" s="5">
        <v>455.14001500000001</v>
      </c>
      <c r="F55">
        <v>450.79092400000002</v>
      </c>
      <c r="G55">
        <v>9923900</v>
      </c>
    </row>
    <row r="56" spans="1:7" x14ac:dyDescent="0.35">
      <c r="A56" s="2">
        <v>44536</v>
      </c>
      <c r="B56">
        <v>458.01001000000002</v>
      </c>
      <c r="C56">
        <v>462.61999500000002</v>
      </c>
      <c r="D56">
        <v>455.38000499999998</v>
      </c>
      <c r="E56" s="5">
        <v>460.61999500000002</v>
      </c>
      <c r="F56">
        <v>456.21850599999999</v>
      </c>
      <c r="G56">
        <v>6552900</v>
      </c>
    </row>
    <row r="57" spans="1:7" x14ac:dyDescent="0.35">
      <c r="A57" s="2">
        <v>44537</v>
      </c>
      <c r="B57">
        <v>466.27999899999998</v>
      </c>
      <c r="C57">
        <v>470.75</v>
      </c>
      <c r="D57">
        <v>466.23001099999999</v>
      </c>
      <c r="E57" s="5">
        <v>470.19000199999999</v>
      </c>
      <c r="F57">
        <v>465.69708300000002</v>
      </c>
      <c r="G57">
        <v>6659000</v>
      </c>
    </row>
    <row r="58" spans="1:7" x14ac:dyDescent="0.35">
      <c r="A58" s="2">
        <v>44538</v>
      </c>
      <c r="B58">
        <v>470.60000600000001</v>
      </c>
      <c r="C58">
        <v>471.89999399999999</v>
      </c>
      <c r="D58">
        <v>468.709991</v>
      </c>
      <c r="E58" s="5">
        <v>471.42999300000002</v>
      </c>
      <c r="F58">
        <v>466.92523199999999</v>
      </c>
      <c r="G58">
        <v>4992000</v>
      </c>
    </row>
    <row r="59" spans="1:7" x14ac:dyDescent="0.35">
      <c r="A59" s="2">
        <v>44539</v>
      </c>
      <c r="B59">
        <v>470.04998799999998</v>
      </c>
      <c r="C59">
        <v>471</v>
      </c>
      <c r="D59">
        <v>468.040009</v>
      </c>
      <c r="E59" s="5">
        <v>468.25</v>
      </c>
      <c r="F59">
        <v>463.77563500000002</v>
      </c>
      <c r="G59">
        <v>5550900</v>
      </c>
    </row>
    <row r="60" spans="1:7" x14ac:dyDescent="0.35">
      <c r="A60" s="2">
        <v>44540</v>
      </c>
      <c r="B60">
        <v>471.14001500000001</v>
      </c>
      <c r="C60">
        <v>472.80999800000001</v>
      </c>
      <c r="D60">
        <v>468.42001299999998</v>
      </c>
      <c r="E60" s="5">
        <v>472.73998999999998</v>
      </c>
      <c r="F60">
        <v>468.22271699999999</v>
      </c>
      <c r="G60">
        <v>5628000</v>
      </c>
    </row>
    <row r="61" spans="1:7" x14ac:dyDescent="0.35">
      <c r="A61" s="2">
        <v>44543</v>
      </c>
      <c r="B61">
        <v>470.66000400000001</v>
      </c>
      <c r="C61">
        <v>470.94000199999999</v>
      </c>
      <c r="D61">
        <v>466.709991</v>
      </c>
      <c r="E61" s="5">
        <v>467.07000699999998</v>
      </c>
      <c r="F61">
        <v>464.07748400000003</v>
      </c>
      <c r="G61">
        <v>8930000</v>
      </c>
    </row>
    <row r="62" spans="1:7" x14ac:dyDescent="0.35">
      <c r="A62" s="2">
        <v>44544</v>
      </c>
      <c r="B62">
        <v>463.48001099999999</v>
      </c>
      <c r="C62">
        <v>466.11999500000002</v>
      </c>
      <c r="D62">
        <v>460.60998499999999</v>
      </c>
      <c r="E62" s="5">
        <v>463.76998900000001</v>
      </c>
      <c r="F62">
        <v>460.79861499999998</v>
      </c>
      <c r="G62">
        <v>10305900</v>
      </c>
    </row>
    <row r="63" spans="1:7" x14ac:dyDescent="0.35">
      <c r="A63" s="2">
        <v>44545</v>
      </c>
      <c r="B63">
        <v>463.82998700000002</v>
      </c>
      <c r="C63">
        <v>471.26998900000001</v>
      </c>
      <c r="D63">
        <v>461.14001500000001</v>
      </c>
      <c r="E63" s="5">
        <v>471.05999800000001</v>
      </c>
      <c r="F63">
        <v>468.041901</v>
      </c>
      <c r="G63">
        <v>7050800</v>
      </c>
    </row>
    <row r="64" spans="1:7" x14ac:dyDescent="0.35">
      <c r="A64" s="2">
        <v>44546</v>
      </c>
      <c r="B64">
        <v>472.959991</v>
      </c>
      <c r="C64">
        <v>473.27999899999998</v>
      </c>
      <c r="D64">
        <v>465.17001299999998</v>
      </c>
      <c r="E64" s="5">
        <v>466.73998999999998</v>
      </c>
      <c r="F64">
        <v>463.74954200000002</v>
      </c>
      <c r="G64">
        <v>7865900</v>
      </c>
    </row>
    <row r="65" spans="1:7" x14ac:dyDescent="0.35">
      <c r="A65" s="2">
        <v>44547</v>
      </c>
      <c r="B65">
        <v>463.51998900000001</v>
      </c>
      <c r="C65">
        <v>466.73001099999999</v>
      </c>
      <c r="D65">
        <v>460.05999800000001</v>
      </c>
      <c r="E65" s="5">
        <v>462.10998499999999</v>
      </c>
      <c r="F65">
        <v>459.14923099999999</v>
      </c>
      <c r="G65">
        <v>8428300</v>
      </c>
    </row>
    <row r="66" spans="1:7" x14ac:dyDescent="0.35">
      <c r="A66" s="2">
        <v>44550</v>
      </c>
      <c r="B66">
        <v>456.459991</v>
      </c>
      <c r="C66">
        <v>457.39999399999999</v>
      </c>
      <c r="D66">
        <v>453.10000600000001</v>
      </c>
      <c r="E66" s="5">
        <v>456.92001299999998</v>
      </c>
      <c r="F66">
        <v>453.99252300000001</v>
      </c>
      <c r="G66">
        <v>7001100</v>
      </c>
    </row>
    <row r="67" spans="1:7" x14ac:dyDescent="0.35">
      <c r="A67" s="2">
        <v>44551</v>
      </c>
      <c r="B67">
        <v>460.57000699999998</v>
      </c>
      <c r="C67">
        <v>465.23998999999998</v>
      </c>
      <c r="D67">
        <v>458.32000699999998</v>
      </c>
      <c r="E67" s="5">
        <v>465.05999800000001</v>
      </c>
      <c r="F67">
        <v>462.080353</v>
      </c>
      <c r="G67">
        <v>6333000</v>
      </c>
    </row>
    <row r="68" spans="1:7" x14ac:dyDescent="0.35">
      <c r="A68" s="2">
        <v>44552</v>
      </c>
      <c r="B68">
        <v>464.79998799999998</v>
      </c>
      <c r="C68">
        <v>469.86999500000002</v>
      </c>
      <c r="D68">
        <v>464.64999399999999</v>
      </c>
      <c r="E68" s="5">
        <v>469.75</v>
      </c>
      <c r="F68">
        <v>466.740295</v>
      </c>
      <c r="G68">
        <v>4833200</v>
      </c>
    </row>
    <row r="69" spans="1:7" x14ac:dyDescent="0.35">
      <c r="A69" s="2">
        <v>44553</v>
      </c>
      <c r="B69">
        <v>470.82000699999998</v>
      </c>
      <c r="C69">
        <v>474.23001099999999</v>
      </c>
      <c r="D69">
        <v>470.709991</v>
      </c>
      <c r="E69" s="5">
        <v>472.63000499999998</v>
      </c>
      <c r="F69">
        <v>469.60186800000002</v>
      </c>
      <c r="G69">
        <v>4368800</v>
      </c>
    </row>
    <row r="70" spans="1:7" x14ac:dyDescent="0.35">
      <c r="A70" s="2">
        <v>44557</v>
      </c>
      <c r="B70">
        <v>474.07998700000002</v>
      </c>
      <c r="C70">
        <v>479.39999399999999</v>
      </c>
      <c r="D70">
        <v>474.07998700000002</v>
      </c>
      <c r="E70" s="5">
        <v>479.39999399999999</v>
      </c>
      <c r="F70">
        <v>476.328461</v>
      </c>
      <c r="G70">
        <v>4128500</v>
      </c>
    </row>
    <row r="71" spans="1:7" x14ac:dyDescent="0.35">
      <c r="A71" s="2">
        <v>44558</v>
      </c>
      <c r="B71">
        <v>479.83999599999999</v>
      </c>
      <c r="C71">
        <v>480.89999399999999</v>
      </c>
      <c r="D71">
        <v>478.11999500000002</v>
      </c>
      <c r="E71" s="5">
        <v>479.02999899999998</v>
      </c>
      <c r="F71">
        <v>475.96081500000003</v>
      </c>
      <c r="G71">
        <v>4262300</v>
      </c>
    </row>
    <row r="72" spans="1:7" x14ac:dyDescent="0.35">
      <c r="A72" s="2">
        <v>44559</v>
      </c>
      <c r="B72">
        <v>479.07998700000002</v>
      </c>
      <c r="C72">
        <v>480.64001500000001</v>
      </c>
      <c r="D72">
        <v>478</v>
      </c>
      <c r="E72" s="5">
        <v>479.52999899999998</v>
      </c>
      <c r="F72">
        <v>476.45761099999999</v>
      </c>
      <c r="G72">
        <v>3312100</v>
      </c>
    </row>
    <row r="73" spans="1:7" x14ac:dyDescent="0.35">
      <c r="A73" s="2">
        <v>44560</v>
      </c>
      <c r="B73">
        <v>480.040009</v>
      </c>
      <c r="C73">
        <v>481.08999599999999</v>
      </c>
      <c r="D73">
        <v>477.76001000000002</v>
      </c>
      <c r="E73" s="5">
        <v>478.17999300000002</v>
      </c>
      <c r="F73">
        <v>475.11627199999998</v>
      </c>
      <c r="G73">
        <v>4030600</v>
      </c>
    </row>
    <row r="74" spans="1:7" x14ac:dyDescent="0.35">
      <c r="A74" s="2">
        <v>44561</v>
      </c>
      <c r="B74">
        <v>477.66000400000001</v>
      </c>
      <c r="C74">
        <v>478.92999300000002</v>
      </c>
      <c r="D74">
        <v>476.75</v>
      </c>
      <c r="E74" s="5">
        <v>476.98998999999998</v>
      </c>
      <c r="F74">
        <v>473.933899</v>
      </c>
      <c r="G74">
        <v>3980100</v>
      </c>
    </row>
    <row r="75" spans="1:7" x14ac:dyDescent="0.35">
      <c r="A75" s="2">
        <v>44564</v>
      </c>
      <c r="B75">
        <v>478.38000499999998</v>
      </c>
      <c r="C75">
        <v>479.89999399999999</v>
      </c>
      <c r="D75">
        <v>475.91000400000001</v>
      </c>
      <c r="E75" s="5">
        <v>479.83999599999999</v>
      </c>
      <c r="F75">
        <v>476.765625</v>
      </c>
      <c r="G75">
        <v>5560300</v>
      </c>
    </row>
    <row r="76" spans="1:7" x14ac:dyDescent="0.35">
      <c r="A76" s="2">
        <v>44565</v>
      </c>
      <c r="B76">
        <v>481.36999500000002</v>
      </c>
      <c r="C76">
        <v>482.07000699999998</v>
      </c>
      <c r="D76">
        <v>477.66000400000001</v>
      </c>
      <c r="E76" s="5">
        <v>479.67999300000002</v>
      </c>
      <c r="F76">
        <v>476.60665899999998</v>
      </c>
      <c r="G76">
        <v>5452000</v>
      </c>
    </row>
    <row r="77" spans="1:7" x14ac:dyDescent="0.35">
      <c r="A77" s="2">
        <v>44566</v>
      </c>
      <c r="B77">
        <v>479.26998900000001</v>
      </c>
      <c r="C77">
        <v>480.02999899999998</v>
      </c>
      <c r="D77">
        <v>470.290009</v>
      </c>
      <c r="E77" s="5">
        <v>470.32998700000002</v>
      </c>
      <c r="F77">
        <v>467.31655899999998</v>
      </c>
      <c r="G77">
        <v>7211400</v>
      </c>
    </row>
    <row r="78" spans="1:7" x14ac:dyDescent="0.35">
      <c r="A78" s="2">
        <v>44567</v>
      </c>
      <c r="B78">
        <v>469.95001200000002</v>
      </c>
      <c r="C78">
        <v>472.85000600000001</v>
      </c>
      <c r="D78">
        <v>467.48001099999999</v>
      </c>
      <c r="E78" s="5">
        <v>469.98001099999999</v>
      </c>
      <c r="F78">
        <v>466.96881100000002</v>
      </c>
      <c r="G78">
        <v>5959100</v>
      </c>
    </row>
    <row r="79" spans="1:7" x14ac:dyDescent="0.35">
      <c r="A79" s="2">
        <v>44568</v>
      </c>
      <c r="B79">
        <v>470.01998900000001</v>
      </c>
      <c r="C79">
        <v>471.25</v>
      </c>
      <c r="D79">
        <v>466.67001299999998</v>
      </c>
      <c r="E79" s="5">
        <v>468.10000600000001</v>
      </c>
      <c r="F79">
        <v>465.10086100000001</v>
      </c>
      <c r="G79">
        <v>7673600</v>
      </c>
    </row>
    <row r="80" spans="1:7" x14ac:dyDescent="0.35">
      <c r="A80" s="2">
        <v>44571</v>
      </c>
      <c r="B80">
        <v>464.69000199999999</v>
      </c>
      <c r="C80">
        <v>467.77999899999998</v>
      </c>
      <c r="D80">
        <v>458.58999599999999</v>
      </c>
      <c r="E80" s="5">
        <v>467.22000100000002</v>
      </c>
      <c r="F80">
        <v>464.22650099999998</v>
      </c>
      <c r="G80">
        <v>8975900</v>
      </c>
    </row>
    <row r="81" spans="1:7" x14ac:dyDescent="0.35">
      <c r="A81" s="2">
        <v>44572</v>
      </c>
      <c r="B81">
        <v>467.26001000000002</v>
      </c>
      <c r="C81">
        <v>471.89999399999999</v>
      </c>
      <c r="D81">
        <v>464.04998799999998</v>
      </c>
      <c r="E81" s="5">
        <v>471.82998700000002</v>
      </c>
      <c r="F81">
        <v>468.80694599999998</v>
      </c>
      <c r="G81">
        <v>7552000</v>
      </c>
    </row>
    <row r="82" spans="1:7" x14ac:dyDescent="0.35">
      <c r="A82" s="2">
        <v>44573</v>
      </c>
      <c r="B82">
        <v>473.73001099999999</v>
      </c>
      <c r="C82">
        <v>475.26001000000002</v>
      </c>
      <c r="D82">
        <v>470.97000100000002</v>
      </c>
      <c r="E82" s="5">
        <v>473.07998700000002</v>
      </c>
      <c r="F82">
        <v>470.04894999999999</v>
      </c>
      <c r="G82">
        <v>8938600</v>
      </c>
    </row>
    <row r="83" spans="1:7" x14ac:dyDescent="0.35">
      <c r="A83" s="2">
        <v>44574</v>
      </c>
      <c r="B83">
        <v>474.22000100000002</v>
      </c>
      <c r="C83">
        <v>474.92001299999998</v>
      </c>
      <c r="D83">
        <v>465.48998999999998</v>
      </c>
      <c r="E83" s="5">
        <v>466.58999599999999</v>
      </c>
      <c r="F83">
        <v>463.600525</v>
      </c>
      <c r="G83">
        <v>5351100</v>
      </c>
    </row>
    <row r="84" spans="1:7" x14ac:dyDescent="0.35">
      <c r="A84" s="2">
        <v>44575</v>
      </c>
      <c r="B84">
        <v>463.14001500000001</v>
      </c>
      <c r="C84">
        <v>467.07998700000002</v>
      </c>
      <c r="D84">
        <v>461.89999399999999</v>
      </c>
      <c r="E84" s="5">
        <v>466.75</v>
      </c>
      <c r="F84">
        <v>463.75949100000003</v>
      </c>
      <c r="G84">
        <v>9652900</v>
      </c>
    </row>
    <row r="85" spans="1:7" x14ac:dyDescent="0.35">
      <c r="A85" s="2">
        <v>44579</v>
      </c>
      <c r="B85">
        <v>461.70001200000002</v>
      </c>
      <c r="C85">
        <v>461.94000199999999</v>
      </c>
      <c r="D85">
        <v>457.32998700000002</v>
      </c>
      <c r="E85" s="5">
        <v>458.5</v>
      </c>
      <c r="F85">
        <v>455.56234699999999</v>
      </c>
      <c r="G85">
        <v>9681700</v>
      </c>
    </row>
    <row r="86" spans="1:7" x14ac:dyDescent="0.35">
      <c r="A86" s="2">
        <v>44580</v>
      </c>
      <c r="B86">
        <v>460</v>
      </c>
      <c r="C86">
        <v>461.60000600000001</v>
      </c>
      <c r="D86">
        <v>453.42999300000002</v>
      </c>
      <c r="E86" s="5">
        <v>453.76001000000002</v>
      </c>
      <c r="F86">
        <v>450.85272200000003</v>
      </c>
      <c r="G86">
        <v>6260800</v>
      </c>
    </row>
    <row r="87" spans="1:7" x14ac:dyDescent="0.35">
      <c r="A87" s="2">
        <v>44581</v>
      </c>
      <c r="B87">
        <v>455.73998999999998</v>
      </c>
      <c r="C87">
        <v>460.75</v>
      </c>
      <c r="D87">
        <v>448.209991</v>
      </c>
      <c r="E87" s="5">
        <v>448.72000100000002</v>
      </c>
      <c r="F87">
        <v>445.845032</v>
      </c>
      <c r="G87">
        <v>8907300</v>
      </c>
    </row>
    <row r="88" spans="1:7" x14ac:dyDescent="0.35">
      <c r="A88" s="2">
        <v>44582</v>
      </c>
      <c r="B88">
        <v>447.57998700000002</v>
      </c>
      <c r="C88">
        <v>450.01001000000002</v>
      </c>
      <c r="D88">
        <v>439.86999500000002</v>
      </c>
      <c r="E88" s="5">
        <v>439.98001099999999</v>
      </c>
      <c r="F88">
        <v>437.16104100000001</v>
      </c>
      <c r="G88">
        <v>13981000</v>
      </c>
    </row>
    <row r="89" spans="1:7" x14ac:dyDescent="0.35">
      <c r="A89" s="2">
        <v>44585</v>
      </c>
      <c r="B89">
        <v>433.95001200000002</v>
      </c>
      <c r="C89">
        <v>442.32000699999998</v>
      </c>
      <c r="D89">
        <v>422.55999800000001</v>
      </c>
      <c r="E89" s="5">
        <v>441.51998900000001</v>
      </c>
      <c r="F89">
        <v>438.69113199999998</v>
      </c>
      <c r="G89">
        <v>18241000</v>
      </c>
    </row>
    <row r="90" spans="1:7" x14ac:dyDescent="0.35">
      <c r="A90" s="2">
        <v>44586</v>
      </c>
      <c r="B90">
        <v>434.98998999999998</v>
      </c>
      <c r="C90">
        <v>441.63000499999998</v>
      </c>
      <c r="D90">
        <v>429.01001000000002</v>
      </c>
      <c r="E90" s="5">
        <v>436.44000199999999</v>
      </c>
      <c r="F90">
        <v>433.64370700000001</v>
      </c>
      <c r="G90">
        <v>14720000</v>
      </c>
    </row>
    <row r="91" spans="1:7" x14ac:dyDescent="0.35">
      <c r="A91" s="2">
        <v>44587</v>
      </c>
      <c r="B91">
        <v>442.709991</v>
      </c>
      <c r="C91">
        <v>446.07000699999998</v>
      </c>
      <c r="D91">
        <v>430.76001000000002</v>
      </c>
      <c r="E91" s="5">
        <v>435.42999300000002</v>
      </c>
      <c r="F91">
        <v>432.64016700000002</v>
      </c>
      <c r="G91">
        <v>14881700</v>
      </c>
    </row>
    <row r="92" spans="1:7" x14ac:dyDescent="0.35">
      <c r="A92" s="2">
        <v>44588</v>
      </c>
      <c r="B92">
        <v>440.19000199999999</v>
      </c>
      <c r="C92">
        <v>443.5</v>
      </c>
      <c r="D92">
        <v>431.32998700000002</v>
      </c>
      <c r="E92" s="5">
        <v>433.16000400000001</v>
      </c>
      <c r="F92">
        <v>430.38473499999998</v>
      </c>
      <c r="G92">
        <v>17529800</v>
      </c>
    </row>
    <row r="93" spans="1:7" x14ac:dyDescent="0.35">
      <c r="A93" s="2">
        <v>44589</v>
      </c>
      <c r="B93">
        <v>434.64001500000001</v>
      </c>
      <c r="C93">
        <v>443.88000499999998</v>
      </c>
      <c r="D93">
        <v>429.67999300000002</v>
      </c>
      <c r="E93" s="5">
        <v>443.75</v>
      </c>
      <c r="F93">
        <v>440.90685999999999</v>
      </c>
      <c r="G93">
        <v>13069600</v>
      </c>
    </row>
    <row r="94" spans="1:7" x14ac:dyDescent="0.35">
      <c r="A94" s="2">
        <v>44592</v>
      </c>
      <c r="B94">
        <v>443.10998499999999</v>
      </c>
      <c r="C94">
        <v>452.23998999999998</v>
      </c>
      <c r="D94">
        <v>441.76998900000001</v>
      </c>
      <c r="E94" s="5">
        <v>451.76998900000001</v>
      </c>
      <c r="F94">
        <v>448.87545799999998</v>
      </c>
      <c r="G94">
        <v>8537700</v>
      </c>
    </row>
    <row r="95" spans="1:7" x14ac:dyDescent="0.35">
      <c r="A95" s="2">
        <v>44593</v>
      </c>
      <c r="B95">
        <v>452.69000199999999</v>
      </c>
      <c r="C95">
        <v>455.58999599999999</v>
      </c>
      <c r="D95">
        <v>448.89001500000001</v>
      </c>
      <c r="E95" s="5">
        <v>454.89001500000001</v>
      </c>
      <c r="F95">
        <v>451.975525</v>
      </c>
      <c r="G95">
        <v>8777800</v>
      </c>
    </row>
    <row r="96" spans="1:7" x14ac:dyDescent="0.35">
      <c r="A96" s="2">
        <v>44594</v>
      </c>
      <c r="B96">
        <v>457.57000699999998</v>
      </c>
      <c r="C96">
        <v>460.14001500000001</v>
      </c>
      <c r="D96">
        <v>455.040009</v>
      </c>
      <c r="E96" s="5">
        <v>459.26001000000002</v>
      </c>
      <c r="F96">
        <v>456.31750499999998</v>
      </c>
      <c r="G96">
        <v>8744100</v>
      </c>
    </row>
    <row r="97" spans="1:7" x14ac:dyDescent="0.35">
      <c r="A97" s="2">
        <v>44595</v>
      </c>
      <c r="B97">
        <v>452.92001299999998</v>
      </c>
      <c r="C97">
        <v>454.95001200000002</v>
      </c>
      <c r="D97">
        <v>447.67999300000002</v>
      </c>
      <c r="E97" s="5">
        <v>448.60000600000001</v>
      </c>
      <c r="F97">
        <v>445.72579999999999</v>
      </c>
      <c r="G97">
        <v>7835200</v>
      </c>
    </row>
    <row r="98" spans="1:7" x14ac:dyDescent="0.35">
      <c r="A98" s="2">
        <v>44596</v>
      </c>
      <c r="B98">
        <v>448.23998999999998</v>
      </c>
      <c r="C98">
        <v>454.76998900000001</v>
      </c>
      <c r="D98">
        <v>445.79998799999998</v>
      </c>
      <c r="E98" s="5">
        <v>450.85000600000001</v>
      </c>
      <c r="F98">
        <v>447.96139499999998</v>
      </c>
      <c r="G98">
        <v>7108900</v>
      </c>
    </row>
    <row r="99" spans="1:7" x14ac:dyDescent="0.35">
      <c r="A99" s="2">
        <v>44599</v>
      </c>
      <c r="B99">
        <v>451.51001000000002</v>
      </c>
      <c r="C99">
        <v>452.97000100000002</v>
      </c>
      <c r="D99">
        <v>447.82000699999998</v>
      </c>
      <c r="E99" s="5">
        <v>449.25</v>
      </c>
      <c r="F99">
        <v>446.37164300000001</v>
      </c>
      <c r="G99">
        <v>6353200</v>
      </c>
    </row>
    <row r="100" spans="1:7" x14ac:dyDescent="0.35">
      <c r="A100" s="2">
        <v>44600</v>
      </c>
      <c r="B100">
        <v>448.709991</v>
      </c>
      <c r="C100">
        <v>453.88000499999998</v>
      </c>
      <c r="D100">
        <v>447.17999300000002</v>
      </c>
      <c r="E100" s="5">
        <v>452.82000699999998</v>
      </c>
      <c r="F100">
        <v>449.91876200000002</v>
      </c>
      <c r="G100">
        <v>4955500</v>
      </c>
    </row>
    <row r="101" spans="1:7" x14ac:dyDescent="0.35">
      <c r="A101" s="2">
        <v>44601</v>
      </c>
      <c r="B101">
        <v>457.26001000000002</v>
      </c>
      <c r="C101">
        <v>459.80999800000001</v>
      </c>
      <c r="D101">
        <v>457.02999899999998</v>
      </c>
      <c r="E101" s="5">
        <v>459.5</v>
      </c>
      <c r="F101">
        <v>456.555969</v>
      </c>
      <c r="G101">
        <v>7144600</v>
      </c>
    </row>
    <row r="102" spans="1:7" x14ac:dyDescent="0.35">
      <c r="A102" s="2">
        <v>44602</v>
      </c>
      <c r="B102">
        <v>453.39001500000001</v>
      </c>
      <c r="C102">
        <v>459.72000100000002</v>
      </c>
      <c r="D102">
        <v>449.20001200000002</v>
      </c>
      <c r="E102" s="5">
        <v>451.38000499999998</v>
      </c>
      <c r="F102">
        <v>448.48800699999998</v>
      </c>
      <c r="G102">
        <v>7476000</v>
      </c>
    </row>
    <row r="103" spans="1:7" x14ac:dyDescent="0.35">
      <c r="A103" s="2">
        <v>44603</v>
      </c>
      <c r="B103">
        <v>451.33999599999999</v>
      </c>
      <c r="C103">
        <v>453.57000699999998</v>
      </c>
      <c r="D103">
        <v>440.88000499999998</v>
      </c>
      <c r="E103" s="5">
        <v>442.35000600000001</v>
      </c>
      <c r="F103">
        <v>439.51583900000003</v>
      </c>
      <c r="G103">
        <v>9436900</v>
      </c>
    </row>
    <row r="104" spans="1:7" x14ac:dyDescent="0.35">
      <c r="A104" s="2">
        <v>44606</v>
      </c>
      <c r="B104">
        <v>441.88000499999998</v>
      </c>
      <c r="C104">
        <v>443.52999899999998</v>
      </c>
      <c r="D104">
        <v>437.26001000000002</v>
      </c>
      <c r="E104" s="5">
        <v>440.91000400000001</v>
      </c>
      <c r="F104">
        <v>438.08505200000002</v>
      </c>
      <c r="G104">
        <v>8249000</v>
      </c>
    </row>
    <row r="105" spans="1:7" x14ac:dyDescent="0.35">
      <c r="A105" s="2">
        <v>44607</v>
      </c>
      <c r="B105">
        <v>445.64001500000001</v>
      </c>
      <c r="C105">
        <v>448.23998999999998</v>
      </c>
      <c r="D105">
        <v>445.13000499999998</v>
      </c>
      <c r="E105" s="5">
        <v>448</v>
      </c>
      <c r="F105">
        <v>445.129639</v>
      </c>
      <c r="G105">
        <v>6722700</v>
      </c>
    </row>
    <row r="106" spans="1:7" x14ac:dyDescent="0.35">
      <c r="A106" s="2">
        <v>44608</v>
      </c>
      <c r="B106">
        <v>445.76001000000002</v>
      </c>
      <c r="C106">
        <v>450.01001000000002</v>
      </c>
      <c r="D106">
        <v>443.89001500000001</v>
      </c>
      <c r="E106" s="5">
        <v>448.51001000000002</v>
      </c>
      <c r="F106">
        <v>445.63638300000002</v>
      </c>
      <c r="G106">
        <v>6315600</v>
      </c>
    </row>
    <row r="107" spans="1:7" x14ac:dyDescent="0.35">
      <c r="A107" s="2">
        <v>44609</v>
      </c>
      <c r="B107">
        <v>445.17999300000002</v>
      </c>
      <c r="C107">
        <v>445.72000100000002</v>
      </c>
      <c r="D107">
        <v>438.35000600000001</v>
      </c>
      <c r="E107" s="5">
        <v>439.10000600000001</v>
      </c>
      <c r="F107">
        <v>436.28668199999998</v>
      </c>
      <c r="G107">
        <v>6435600</v>
      </c>
    </row>
    <row r="108" spans="1:7" x14ac:dyDescent="0.35">
      <c r="A108" s="2">
        <v>44610</v>
      </c>
      <c r="B108">
        <v>439.33999599999999</v>
      </c>
      <c r="C108">
        <v>440.58999599999999</v>
      </c>
      <c r="D108">
        <v>433.72000100000002</v>
      </c>
      <c r="E108" s="5">
        <v>436.07000699999998</v>
      </c>
      <c r="F108">
        <v>433.27606200000002</v>
      </c>
      <c r="G108">
        <v>8059100</v>
      </c>
    </row>
    <row r="109" spans="1:7" x14ac:dyDescent="0.35">
      <c r="A109" s="2">
        <v>44614</v>
      </c>
      <c r="B109">
        <v>433.75</v>
      </c>
      <c r="C109">
        <v>437.39999399999999</v>
      </c>
      <c r="D109">
        <v>427.709991</v>
      </c>
      <c r="E109" s="5">
        <v>431.33999599999999</v>
      </c>
      <c r="F109">
        <v>428.57635499999998</v>
      </c>
      <c r="G109">
        <v>9939000</v>
      </c>
    </row>
    <row r="110" spans="1:7" x14ac:dyDescent="0.35">
      <c r="A110" s="2">
        <v>44615</v>
      </c>
      <c r="B110">
        <v>434.48001099999999</v>
      </c>
      <c r="C110">
        <v>435.14999399999999</v>
      </c>
      <c r="D110">
        <v>423.17001299999998</v>
      </c>
      <c r="E110" s="5">
        <v>423.48001099999999</v>
      </c>
      <c r="F110">
        <v>420.76675399999999</v>
      </c>
      <c r="G110">
        <v>11345100</v>
      </c>
    </row>
    <row r="111" spans="1:7" x14ac:dyDescent="0.35">
      <c r="A111" s="2">
        <v>44616</v>
      </c>
      <c r="B111">
        <v>412.79998799999998</v>
      </c>
      <c r="C111">
        <v>430.60998499999999</v>
      </c>
      <c r="D111">
        <v>412.39999399999999</v>
      </c>
      <c r="E111" s="5">
        <v>430.14001500000001</v>
      </c>
      <c r="F111">
        <v>427.384094</v>
      </c>
      <c r="G111">
        <v>19259900</v>
      </c>
    </row>
    <row r="112" spans="1:7" x14ac:dyDescent="0.35">
      <c r="A112" s="2">
        <v>44617</v>
      </c>
      <c r="B112">
        <v>431.44000199999999</v>
      </c>
      <c r="C112">
        <v>439.76998900000001</v>
      </c>
      <c r="D112">
        <v>429.76001000000002</v>
      </c>
      <c r="E112" s="5">
        <v>439.60998499999999</v>
      </c>
      <c r="F112">
        <v>436.79336499999999</v>
      </c>
      <c r="G112">
        <v>9651300</v>
      </c>
    </row>
    <row r="113" spans="1:7" x14ac:dyDescent="0.35">
      <c r="A113" s="2">
        <v>44620</v>
      </c>
      <c r="B113">
        <v>433.92999300000002</v>
      </c>
      <c r="C113">
        <v>440.11999500000002</v>
      </c>
      <c r="D113">
        <v>432.60000600000001</v>
      </c>
      <c r="E113" s="5">
        <v>438.72000100000002</v>
      </c>
      <c r="F113">
        <v>435.90911899999998</v>
      </c>
      <c r="G113">
        <v>11174000</v>
      </c>
    </row>
    <row r="114" spans="1:7" x14ac:dyDescent="0.35">
      <c r="A114" s="2">
        <v>44621</v>
      </c>
      <c r="B114">
        <v>437</v>
      </c>
      <c r="C114">
        <v>439.08999599999999</v>
      </c>
      <c r="D114">
        <v>429.08999599999999</v>
      </c>
      <c r="E114" s="5">
        <v>431.92001299999998</v>
      </c>
      <c r="F114">
        <v>429.15267899999998</v>
      </c>
      <c r="G114">
        <v>14288700</v>
      </c>
    </row>
    <row r="115" spans="1:7" x14ac:dyDescent="0.35">
      <c r="A115" s="2">
        <v>44622</v>
      </c>
      <c r="B115">
        <v>434.30999800000001</v>
      </c>
      <c r="C115">
        <v>441.47000100000002</v>
      </c>
      <c r="D115">
        <v>433.47000100000002</v>
      </c>
      <c r="E115" s="5">
        <v>439.79998799999998</v>
      </c>
      <c r="F115">
        <v>436.98217799999998</v>
      </c>
      <c r="G115">
        <v>8947200</v>
      </c>
    </row>
    <row r="116" spans="1:7" x14ac:dyDescent="0.35">
      <c r="A116" s="2">
        <v>44623</v>
      </c>
      <c r="B116">
        <v>442.44000199999999</v>
      </c>
      <c r="C116">
        <v>443.02999899999998</v>
      </c>
      <c r="D116">
        <v>435.76001000000002</v>
      </c>
      <c r="E116" s="5">
        <v>437.69000199999999</v>
      </c>
      <c r="F116">
        <v>434.88571200000001</v>
      </c>
      <c r="G116">
        <v>9927000</v>
      </c>
    </row>
    <row r="117" spans="1:7" x14ac:dyDescent="0.35">
      <c r="A117" s="2">
        <v>44624</v>
      </c>
      <c r="B117">
        <v>433.75</v>
      </c>
      <c r="C117">
        <v>435.26001000000002</v>
      </c>
      <c r="D117">
        <v>429.73998999999998</v>
      </c>
      <c r="E117" s="5">
        <v>433.95001200000002</v>
      </c>
      <c r="F117">
        <v>431.16967799999998</v>
      </c>
      <c r="G117">
        <v>8081100</v>
      </c>
    </row>
    <row r="118" spans="1:7" x14ac:dyDescent="0.35">
      <c r="A118" s="2">
        <v>44627</v>
      </c>
      <c r="B118">
        <v>433.44000199999999</v>
      </c>
      <c r="C118">
        <v>433.69000199999999</v>
      </c>
      <c r="D118">
        <v>421.19000199999999</v>
      </c>
      <c r="E118" s="5">
        <v>421.20001200000002</v>
      </c>
      <c r="F118">
        <v>418.50134300000002</v>
      </c>
      <c r="G118">
        <v>8790100</v>
      </c>
    </row>
    <row r="119" spans="1:7" x14ac:dyDescent="0.35">
      <c r="A119" s="2">
        <v>44628</v>
      </c>
      <c r="B119">
        <v>421.42999300000002</v>
      </c>
      <c r="C119">
        <v>429</v>
      </c>
      <c r="D119">
        <v>416.91000400000001</v>
      </c>
      <c r="E119" s="5">
        <v>418.05999800000001</v>
      </c>
      <c r="F119">
        <v>415.38146999999998</v>
      </c>
      <c r="G119">
        <v>14798500</v>
      </c>
    </row>
    <row r="120" spans="1:7" x14ac:dyDescent="0.35">
      <c r="A120" s="2">
        <v>44629</v>
      </c>
      <c r="B120">
        <v>427.040009</v>
      </c>
      <c r="C120">
        <v>431.36999500000002</v>
      </c>
      <c r="D120">
        <v>424.66000400000001</v>
      </c>
      <c r="E120" s="5">
        <v>429.30999800000001</v>
      </c>
      <c r="F120">
        <v>426.55938700000002</v>
      </c>
      <c r="G120">
        <v>7703000</v>
      </c>
    </row>
    <row r="121" spans="1:7" x14ac:dyDescent="0.35">
      <c r="A121" s="2">
        <v>44630</v>
      </c>
      <c r="B121">
        <v>424.36999500000002</v>
      </c>
      <c r="C121">
        <v>428.26001000000002</v>
      </c>
      <c r="D121">
        <v>422.26001000000002</v>
      </c>
      <c r="E121" s="5">
        <v>427.33999599999999</v>
      </c>
      <c r="F121">
        <v>424.60199</v>
      </c>
      <c r="G121">
        <v>8046600</v>
      </c>
    </row>
    <row r="122" spans="1:7" x14ac:dyDescent="0.35">
      <c r="A122" s="2">
        <v>44631</v>
      </c>
      <c r="B122">
        <v>430.04998799999998</v>
      </c>
      <c r="C122">
        <v>430.63000499999998</v>
      </c>
      <c r="D122">
        <v>421.35998499999999</v>
      </c>
      <c r="E122" s="5">
        <v>422.01001000000002</v>
      </c>
      <c r="F122">
        <v>419.306152</v>
      </c>
      <c r="G122">
        <v>11299700</v>
      </c>
    </row>
    <row r="123" spans="1:7" x14ac:dyDescent="0.35">
      <c r="A123" s="2">
        <v>44634</v>
      </c>
      <c r="B123">
        <v>422.89999399999999</v>
      </c>
      <c r="C123">
        <v>426.35998499999999</v>
      </c>
      <c r="D123">
        <v>417.60000600000001</v>
      </c>
      <c r="E123" s="5">
        <v>418.82000699999998</v>
      </c>
      <c r="F123">
        <v>416.13659699999999</v>
      </c>
      <c r="G123">
        <v>8925100</v>
      </c>
    </row>
    <row r="124" spans="1:7" x14ac:dyDescent="0.35">
      <c r="A124" s="2">
        <v>44635</v>
      </c>
      <c r="B124">
        <v>421.540009</v>
      </c>
      <c r="C124">
        <v>428.67999300000002</v>
      </c>
      <c r="D124">
        <v>420.23998999999998</v>
      </c>
      <c r="E124" s="5">
        <v>428.040009</v>
      </c>
      <c r="F124">
        <v>425.29751599999997</v>
      </c>
      <c r="G124">
        <v>7882600</v>
      </c>
    </row>
    <row r="125" spans="1:7" x14ac:dyDescent="0.35">
      <c r="A125" s="2">
        <v>44636</v>
      </c>
      <c r="B125">
        <v>431.92999300000002</v>
      </c>
      <c r="C125">
        <v>437.58999599999999</v>
      </c>
      <c r="D125">
        <v>426.67001299999998</v>
      </c>
      <c r="E125" s="5">
        <v>437.51998900000001</v>
      </c>
      <c r="F125">
        <v>434.71676600000001</v>
      </c>
      <c r="G125">
        <v>7961700</v>
      </c>
    </row>
    <row r="126" spans="1:7" x14ac:dyDescent="0.35">
      <c r="A126" s="2">
        <v>44637</v>
      </c>
      <c r="B126">
        <v>435.44000199999999</v>
      </c>
      <c r="C126">
        <v>443.07998700000002</v>
      </c>
      <c r="D126">
        <v>435.14001500000001</v>
      </c>
      <c r="E126" s="5">
        <v>442.959991</v>
      </c>
      <c r="F126">
        <v>440.12191799999999</v>
      </c>
      <c r="G126">
        <v>6514500</v>
      </c>
    </row>
    <row r="127" spans="1:7" x14ac:dyDescent="0.35">
      <c r="A127" s="2">
        <v>44638</v>
      </c>
      <c r="B127">
        <v>441.35998499999999</v>
      </c>
      <c r="C127">
        <v>448.23998999999998</v>
      </c>
      <c r="D127">
        <v>440.55999800000001</v>
      </c>
      <c r="E127" s="5">
        <v>447.70001200000002</v>
      </c>
      <c r="F127">
        <v>444.83157299999999</v>
      </c>
      <c r="G127">
        <v>5276000</v>
      </c>
    </row>
    <row r="128" spans="1:7" x14ac:dyDescent="0.35">
      <c r="A128" s="2">
        <v>44641</v>
      </c>
      <c r="B128">
        <v>447.72000100000002</v>
      </c>
      <c r="C128">
        <v>449.82998700000002</v>
      </c>
      <c r="D128">
        <v>444.01998900000001</v>
      </c>
      <c r="E128" s="5">
        <v>447.60998499999999</v>
      </c>
      <c r="F128">
        <v>444.74212599999998</v>
      </c>
      <c r="G128">
        <v>5679100</v>
      </c>
    </row>
    <row r="129" spans="1:7" x14ac:dyDescent="0.35">
      <c r="A129" s="2">
        <v>44642</v>
      </c>
      <c r="B129">
        <v>449.22000100000002</v>
      </c>
      <c r="C129">
        <v>453.959991</v>
      </c>
      <c r="D129">
        <v>449.22000100000002</v>
      </c>
      <c r="E129" s="5">
        <v>453.07000699999998</v>
      </c>
      <c r="F129">
        <v>450.167145</v>
      </c>
      <c r="G129">
        <v>5356400</v>
      </c>
    </row>
    <row r="130" spans="1:7" x14ac:dyDescent="0.35">
      <c r="A130" s="2">
        <v>44643</v>
      </c>
      <c r="B130">
        <v>450.35998499999999</v>
      </c>
      <c r="C130">
        <v>451.86999500000002</v>
      </c>
      <c r="D130">
        <v>447.11999500000002</v>
      </c>
      <c r="E130" s="5">
        <v>447.39001500000001</v>
      </c>
      <c r="F130">
        <v>444.52355999999997</v>
      </c>
      <c r="G130">
        <v>5558000</v>
      </c>
    </row>
    <row r="131" spans="1:7" x14ac:dyDescent="0.35">
      <c r="A131" s="2">
        <v>44644</v>
      </c>
      <c r="B131">
        <v>447.790009</v>
      </c>
      <c r="C131">
        <v>452.39001500000001</v>
      </c>
      <c r="D131">
        <v>446.64999399999999</v>
      </c>
      <c r="E131" s="5">
        <v>452.35998499999999</v>
      </c>
      <c r="F131">
        <v>450.954498</v>
      </c>
      <c r="G131">
        <v>3491500</v>
      </c>
    </row>
    <row r="132" spans="1:7" x14ac:dyDescent="0.35">
      <c r="A132" s="2">
        <v>44645</v>
      </c>
      <c r="B132">
        <v>453.10000600000001</v>
      </c>
      <c r="C132">
        <v>454.95001200000002</v>
      </c>
      <c r="D132">
        <v>450.35998499999999</v>
      </c>
      <c r="E132" s="5">
        <v>454.64001500000001</v>
      </c>
      <c r="F132">
        <v>453.22744799999998</v>
      </c>
      <c r="G132">
        <v>6909400</v>
      </c>
    </row>
    <row r="133" spans="1:7" x14ac:dyDescent="0.35">
      <c r="A133" s="2">
        <v>44648</v>
      </c>
      <c r="B133">
        <v>453.95001200000002</v>
      </c>
      <c r="C133">
        <v>457.85998499999999</v>
      </c>
      <c r="D133">
        <v>452</v>
      </c>
      <c r="E133" s="5">
        <v>457.82998700000002</v>
      </c>
      <c r="F133">
        <v>456.40750100000002</v>
      </c>
      <c r="G133">
        <v>4230300</v>
      </c>
    </row>
    <row r="134" spans="1:7" x14ac:dyDescent="0.35">
      <c r="A134" s="2">
        <v>44649</v>
      </c>
      <c r="B134">
        <v>462.01001000000002</v>
      </c>
      <c r="C134">
        <v>464.04998799999998</v>
      </c>
      <c r="D134">
        <v>458.04998799999998</v>
      </c>
      <c r="E134" s="5">
        <v>463.67001299999998</v>
      </c>
      <c r="F134">
        <v>462.229401</v>
      </c>
      <c r="G134">
        <v>5716800</v>
      </c>
    </row>
    <row r="135" spans="1:7" x14ac:dyDescent="0.35">
      <c r="A135" s="2">
        <v>44650</v>
      </c>
      <c r="B135">
        <v>462.51001000000002</v>
      </c>
      <c r="C135">
        <v>463.17001299999998</v>
      </c>
      <c r="D135">
        <v>458.44000199999999</v>
      </c>
      <c r="E135" s="5">
        <v>460.790009</v>
      </c>
      <c r="F135">
        <v>459.35833700000001</v>
      </c>
      <c r="G135">
        <v>5738700</v>
      </c>
    </row>
    <row r="136" spans="1:7" x14ac:dyDescent="0.35">
      <c r="A136" s="2">
        <v>44651</v>
      </c>
      <c r="B136">
        <v>459.91000400000001</v>
      </c>
      <c r="C136">
        <v>460.72000100000002</v>
      </c>
      <c r="D136">
        <v>453.47000100000002</v>
      </c>
      <c r="E136" s="5">
        <v>453.69000199999999</v>
      </c>
      <c r="F136">
        <v>452.280396</v>
      </c>
      <c r="G136">
        <v>6553400</v>
      </c>
    </row>
    <row r="137" spans="1:7" x14ac:dyDescent="0.35">
      <c r="A137" s="2">
        <v>44652</v>
      </c>
      <c r="B137">
        <v>455.26001000000002</v>
      </c>
      <c r="C137">
        <v>455.42001299999998</v>
      </c>
      <c r="D137">
        <v>451.07998700000002</v>
      </c>
      <c r="E137" s="5">
        <v>454.790009</v>
      </c>
      <c r="F137">
        <v>453.37698399999999</v>
      </c>
      <c r="G137">
        <v>5257400</v>
      </c>
    </row>
    <row r="138" spans="1:7" x14ac:dyDescent="0.35">
      <c r="A138" s="2">
        <v>44655</v>
      </c>
      <c r="B138">
        <v>455.17999300000002</v>
      </c>
      <c r="C138">
        <v>458.91000400000001</v>
      </c>
      <c r="D138">
        <v>454.23998999999998</v>
      </c>
      <c r="E138" s="5">
        <v>458.79998799999998</v>
      </c>
      <c r="F138">
        <v>457.374481</v>
      </c>
      <c r="G138">
        <v>4052100</v>
      </c>
    </row>
    <row r="139" spans="1:7" x14ac:dyDescent="0.35">
      <c r="A139" s="2">
        <v>44656</v>
      </c>
      <c r="B139">
        <v>457.23998999999998</v>
      </c>
      <c r="C139">
        <v>459.790009</v>
      </c>
      <c r="D139">
        <v>451.82000699999998</v>
      </c>
      <c r="E139" s="5">
        <v>452.89001500000001</v>
      </c>
      <c r="F139">
        <v>451.48288000000002</v>
      </c>
      <c r="G139">
        <v>4425600</v>
      </c>
    </row>
    <row r="140" spans="1:7" x14ac:dyDescent="0.35">
      <c r="A140" s="2">
        <v>44657</v>
      </c>
      <c r="B140">
        <v>448.790009</v>
      </c>
      <c r="C140">
        <v>450.88000499999998</v>
      </c>
      <c r="D140">
        <v>445.42001299999998</v>
      </c>
      <c r="E140" s="5">
        <v>448.48998999999998</v>
      </c>
      <c r="F140">
        <v>447.09652699999998</v>
      </c>
      <c r="G140">
        <v>6035500</v>
      </c>
    </row>
    <row r="141" spans="1:7" x14ac:dyDescent="0.35">
      <c r="A141" s="2">
        <v>44658</v>
      </c>
      <c r="B141">
        <v>447.540009</v>
      </c>
      <c r="C141">
        <v>452.61999500000002</v>
      </c>
      <c r="D141">
        <v>445.45001200000002</v>
      </c>
      <c r="E141" s="5">
        <v>450.709991</v>
      </c>
      <c r="F141">
        <v>449.30963100000002</v>
      </c>
      <c r="G141">
        <v>5313200</v>
      </c>
    </row>
    <row r="142" spans="1:7" x14ac:dyDescent="0.35">
      <c r="A142" s="2">
        <v>44659</v>
      </c>
      <c r="B142">
        <v>449.97000100000002</v>
      </c>
      <c r="C142">
        <v>452.55999800000001</v>
      </c>
      <c r="D142">
        <v>447.91000400000001</v>
      </c>
      <c r="E142" s="5">
        <v>449.51001000000002</v>
      </c>
      <c r="F142">
        <v>448.11337300000002</v>
      </c>
      <c r="G142">
        <v>4962800</v>
      </c>
    </row>
    <row r="143" spans="1:7" x14ac:dyDescent="0.35">
      <c r="A143" s="2">
        <v>44662</v>
      </c>
      <c r="B143">
        <v>446.01998900000001</v>
      </c>
      <c r="C143">
        <v>446.89001500000001</v>
      </c>
      <c r="D143">
        <v>441.29998799999998</v>
      </c>
      <c r="E143" s="5">
        <v>441.73998999999998</v>
      </c>
      <c r="F143">
        <v>440.36749300000002</v>
      </c>
      <c r="G143">
        <v>4955000</v>
      </c>
    </row>
    <row r="144" spans="1:7" x14ac:dyDescent="0.35">
      <c r="A144" s="2">
        <v>44663</v>
      </c>
      <c r="B144">
        <v>445.04998799999998</v>
      </c>
      <c r="C144">
        <v>447.64999399999999</v>
      </c>
      <c r="D144">
        <v>438.55999800000001</v>
      </c>
      <c r="E144" s="5">
        <v>440.04998799999998</v>
      </c>
      <c r="F144">
        <v>438.68273900000003</v>
      </c>
      <c r="G144">
        <v>5272500</v>
      </c>
    </row>
    <row r="145" spans="1:7" x14ac:dyDescent="0.35">
      <c r="A145" s="2">
        <v>44664</v>
      </c>
      <c r="B145">
        <v>440.04998799999998</v>
      </c>
      <c r="C145">
        <v>445.98001099999999</v>
      </c>
      <c r="D145">
        <v>439.73998999999998</v>
      </c>
      <c r="E145" s="5">
        <v>445.20001200000002</v>
      </c>
      <c r="F145">
        <v>443.81677200000001</v>
      </c>
      <c r="G145">
        <v>7292500</v>
      </c>
    </row>
    <row r="146" spans="1:7" x14ac:dyDescent="0.35">
      <c r="A146" s="2">
        <v>44665</v>
      </c>
      <c r="B146">
        <v>445.44000199999999</v>
      </c>
      <c r="C146">
        <v>446.64999399999999</v>
      </c>
      <c r="D146">
        <v>439.57000699999998</v>
      </c>
      <c r="E146" s="5">
        <v>439.70001200000002</v>
      </c>
      <c r="F146">
        <v>438.33386200000001</v>
      </c>
      <c r="G146">
        <v>4409800</v>
      </c>
    </row>
    <row r="147" spans="1:7" x14ac:dyDescent="0.35">
      <c r="A147" s="2">
        <v>44669</v>
      </c>
      <c r="B147">
        <v>438.709991</v>
      </c>
      <c r="C147">
        <v>441.64001500000001</v>
      </c>
      <c r="D147">
        <v>437.52999899999998</v>
      </c>
      <c r="E147" s="5">
        <v>439.85998499999999</v>
      </c>
      <c r="F147">
        <v>438.49334700000003</v>
      </c>
      <c r="G147">
        <v>4631500</v>
      </c>
    </row>
    <row r="148" spans="1:7" x14ac:dyDescent="0.35">
      <c r="A148" s="2">
        <v>44670</v>
      </c>
      <c r="B148">
        <v>439.75</v>
      </c>
      <c r="C148">
        <v>447.73001099999999</v>
      </c>
      <c r="D148">
        <v>439.57998700000002</v>
      </c>
      <c r="E148" s="5">
        <v>446.959991</v>
      </c>
      <c r="F148">
        <v>445.57128899999998</v>
      </c>
      <c r="G148">
        <v>5184900</v>
      </c>
    </row>
    <row r="149" spans="1:7" x14ac:dyDescent="0.35">
      <c r="A149" s="2">
        <v>44671</v>
      </c>
      <c r="B149">
        <v>448.88000499999998</v>
      </c>
      <c r="C149">
        <v>449.5</v>
      </c>
      <c r="D149">
        <v>445.41000400000001</v>
      </c>
      <c r="E149" s="5">
        <v>446.55999800000001</v>
      </c>
      <c r="F149">
        <v>445.17251599999997</v>
      </c>
      <c r="G149">
        <v>4293900</v>
      </c>
    </row>
    <row r="150" spans="1:7" x14ac:dyDescent="0.35">
      <c r="A150" s="2">
        <v>44672</v>
      </c>
      <c r="B150">
        <v>450.55999800000001</v>
      </c>
      <c r="C150">
        <v>451.97000100000002</v>
      </c>
      <c r="D150">
        <v>439.01998900000001</v>
      </c>
      <c r="E150" s="5">
        <v>440.08999599999999</v>
      </c>
      <c r="F150">
        <v>438.72262599999999</v>
      </c>
      <c r="G150">
        <v>5260100</v>
      </c>
    </row>
    <row r="151" spans="1:7" x14ac:dyDescent="0.35">
      <c r="A151" s="2">
        <v>44673</v>
      </c>
      <c r="B151">
        <v>438.79998799999998</v>
      </c>
      <c r="C151">
        <v>439.08999599999999</v>
      </c>
      <c r="D151">
        <v>427.29998799999998</v>
      </c>
      <c r="E151" s="5">
        <v>427.77999899999998</v>
      </c>
      <c r="F151">
        <v>426.45086700000002</v>
      </c>
      <c r="G151">
        <v>7928900</v>
      </c>
    </row>
    <row r="152" spans="1:7" x14ac:dyDescent="0.35">
      <c r="A152" s="2">
        <v>44676</v>
      </c>
      <c r="B152">
        <v>425.47000100000002</v>
      </c>
      <c r="C152">
        <v>430.52999899999998</v>
      </c>
      <c r="D152">
        <v>420.64001500000001</v>
      </c>
      <c r="E152" s="5">
        <v>430.42001299999998</v>
      </c>
      <c r="F152">
        <v>429.08270299999998</v>
      </c>
      <c r="G152">
        <v>7913100</v>
      </c>
    </row>
    <row r="153" spans="1:7" x14ac:dyDescent="0.35">
      <c r="A153" s="2">
        <v>44677</v>
      </c>
      <c r="B153">
        <v>427.70001200000002</v>
      </c>
      <c r="C153">
        <v>427.86999500000002</v>
      </c>
      <c r="D153">
        <v>417.83999599999999</v>
      </c>
      <c r="E153" s="5">
        <v>417.89001500000001</v>
      </c>
      <c r="F153">
        <v>416.59161399999999</v>
      </c>
      <c r="G153">
        <v>9574300</v>
      </c>
    </row>
    <row r="154" spans="1:7" x14ac:dyDescent="0.35">
      <c r="A154" s="2">
        <v>44678</v>
      </c>
      <c r="B154">
        <v>418.94000199999999</v>
      </c>
      <c r="C154">
        <v>424.73001099999999</v>
      </c>
      <c r="D154">
        <v>416.82000699999998</v>
      </c>
      <c r="E154" s="5">
        <v>419.14999399999999</v>
      </c>
      <c r="F154">
        <v>417.84768700000001</v>
      </c>
      <c r="G154">
        <v>9798300</v>
      </c>
    </row>
    <row r="155" spans="1:7" x14ac:dyDescent="0.35">
      <c r="A155" s="2">
        <v>44679</v>
      </c>
      <c r="B155">
        <v>424.10000600000001</v>
      </c>
      <c r="C155">
        <v>431.48001099999999</v>
      </c>
      <c r="D155">
        <v>419.42999300000002</v>
      </c>
      <c r="E155" s="5">
        <v>429.67999300000002</v>
      </c>
      <c r="F155">
        <v>428.34497099999999</v>
      </c>
      <c r="G155">
        <v>5563200</v>
      </c>
    </row>
    <row r="156" spans="1:7" x14ac:dyDescent="0.35">
      <c r="A156" s="2">
        <v>44680</v>
      </c>
      <c r="B156">
        <v>425.48001099999999</v>
      </c>
      <c r="C156">
        <v>427.67999300000002</v>
      </c>
      <c r="D156">
        <v>412.98001099999999</v>
      </c>
      <c r="E156" s="5">
        <v>413.55999800000001</v>
      </c>
      <c r="F156">
        <v>412.27505500000001</v>
      </c>
      <c r="G156">
        <v>8744800</v>
      </c>
    </row>
    <row r="157" spans="1:7" x14ac:dyDescent="0.35">
      <c r="A157" s="2">
        <v>44683</v>
      </c>
      <c r="B157">
        <v>413.61999500000002</v>
      </c>
      <c r="C157">
        <v>417.67999300000002</v>
      </c>
      <c r="D157">
        <v>406.79998799999998</v>
      </c>
      <c r="E157" s="5">
        <v>416.22000100000002</v>
      </c>
      <c r="F157">
        <v>414.92678799999999</v>
      </c>
      <c r="G157">
        <v>9393900</v>
      </c>
    </row>
    <row r="158" spans="1:7" x14ac:dyDescent="0.35">
      <c r="A158" s="2">
        <v>44684</v>
      </c>
      <c r="B158">
        <v>416.82000699999998</v>
      </c>
      <c r="C158">
        <v>420.73001099999999</v>
      </c>
      <c r="D158">
        <v>415.16000400000001</v>
      </c>
      <c r="E158" s="5">
        <v>418.14999399999999</v>
      </c>
      <c r="F158">
        <v>416.85079999999999</v>
      </c>
      <c r="G158">
        <v>7359700</v>
      </c>
    </row>
    <row r="159" spans="1:7" x14ac:dyDescent="0.35">
      <c r="A159" s="2">
        <v>44685</v>
      </c>
      <c r="B159">
        <v>418.86999500000002</v>
      </c>
      <c r="C159">
        <v>431.5</v>
      </c>
      <c r="D159">
        <v>415.48001099999999</v>
      </c>
      <c r="E159" s="5">
        <v>430.73998999999998</v>
      </c>
      <c r="F159">
        <v>429.40167200000002</v>
      </c>
      <c r="G159">
        <v>9572600</v>
      </c>
    </row>
    <row r="160" spans="1:7" x14ac:dyDescent="0.35">
      <c r="A160" s="2">
        <v>44686</v>
      </c>
      <c r="B160">
        <v>426.35000600000001</v>
      </c>
      <c r="C160">
        <v>426.42999300000002</v>
      </c>
      <c r="D160">
        <v>411.20001200000002</v>
      </c>
      <c r="E160" s="5">
        <v>415.45001200000002</v>
      </c>
      <c r="F160">
        <v>414.15920999999997</v>
      </c>
      <c r="G160">
        <v>11436800</v>
      </c>
    </row>
    <row r="161" spans="1:7" x14ac:dyDescent="0.35">
      <c r="A161" s="2">
        <v>44687</v>
      </c>
      <c r="B161">
        <v>412.86999500000002</v>
      </c>
      <c r="C161">
        <v>416.54998799999998</v>
      </c>
      <c r="D161">
        <v>407.48001099999999</v>
      </c>
      <c r="E161" s="5">
        <v>413.209991</v>
      </c>
      <c r="F161">
        <v>411.92614700000001</v>
      </c>
      <c r="G161">
        <v>8978400</v>
      </c>
    </row>
    <row r="162" spans="1:7" x14ac:dyDescent="0.35">
      <c r="A162" s="2">
        <v>44690</v>
      </c>
      <c r="B162">
        <v>406.79998799999998</v>
      </c>
      <c r="C162">
        <v>408.08999599999999</v>
      </c>
      <c r="D162">
        <v>398.27999899999998</v>
      </c>
      <c r="E162" s="5">
        <v>399.92001299999998</v>
      </c>
      <c r="F162">
        <v>398.67746</v>
      </c>
      <c r="G162">
        <v>8724200</v>
      </c>
    </row>
    <row r="163" spans="1:7" x14ac:dyDescent="0.35">
      <c r="A163" s="2">
        <v>44691</v>
      </c>
      <c r="B163">
        <v>406.209991</v>
      </c>
      <c r="C163">
        <v>407.76001000000002</v>
      </c>
      <c r="D163">
        <v>396.51001000000002</v>
      </c>
      <c r="E163" s="5">
        <v>400.709991</v>
      </c>
      <c r="F163">
        <v>399.464966</v>
      </c>
      <c r="G163">
        <v>10355200</v>
      </c>
    </row>
    <row r="164" spans="1:7" x14ac:dyDescent="0.35">
      <c r="A164" s="2">
        <v>44692</v>
      </c>
      <c r="B164">
        <v>399.77999899999998</v>
      </c>
      <c r="C164">
        <v>405.69000199999999</v>
      </c>
      <c r="D164">
        <v>393.61999500000002</v>
      </c>
      <c r="E164" s="5">
        <v>394.39001500000001</v>
      </c>
      <c r="F164">
        <v>393.16464200000001</v>
      </c>
      <c r="G164">
        <v>8473100</v>
      </c>
    </row>
    <row r="165" spans="1:7" x14ac:dyDescent="0.35">
      <c r="A165" s="2">
        <v>44693</v>
      </c>
      <c r="B165">
        <v>391.02999899999998</v>
      </c>
      <c r="C165">
        <v>397.45001200000002</v>
      </c>
      <c r="D165">
        <v>386.77999899999998</v>
      </c>
      <c r="E165" s="5">
        <v>393.80999800000001</v>
      </c>
      <c r="F165">
        <v>392.58642600000002</v>
      </c>
      <c r="G165">
        <v>7557400</v>
      </c>
    </row>
    <row r="166" spans="1:7" x14ac:dyDescent="0.35">
      <c r="A166" s="2">
        <v>44694</v>
      </c>
      <c r="B166">
        <v>398.38000499999998</v>
      </c>
      <c r="C166">
        <v>404.88000499999998</v>
      </c>
      <c r="D166">
        <v>397.33999599999999</v>
      </c>
      <c r="E166" s="5">
        <v>403.41000400000001</v>
      </c>
      <c r="F166">
        <v>402.15661599999999</v>
      </c>
      <c r="G166">
        <v>5360400</v>
      </c>
    </row>
    <row r="167" spans="1:7" x14ac:dyDescent="0.35">
      <c r="A167" s="2">
        <v>44697</v>
      </c>
      <c r="B167">
        <v>401.69000199999999</v>
      </c>
      <c r="C167">
        <v>405.73998999999998</v>
      </c>
      <c r="D167">
        <v>399.32000699999998</v>
      </c>
      <c r="E167" s="5">
        <v>401.709991</v>
      </c>
      <c r="F167">
        <v>400.461884</v>
      </c>
      <c r="G167">
        <v>4944400</v>
      </c>
    </row>
    <row r="168" spans="1:7" x14ac:dyDescent="0.35">
      <c r="A168" s="2">
        <v>44698</v>
      </c>
      <c r="B168">
        <v>408.23998999999998</v>
      </c>
      <c r="C168">
        <v>410.32998700000002</v>
      </c>
      <c r="D168">
        <v>404.32998700000002</v>
      </c>
      <c r="E168" s="5">
        <v>410.02999899999998</v>
      </c>
      <c r="F168">
        <v>408.75604199999998</v>
      </c>
      <c r="G168">
        <v>5230400</v>
      </c>
    </row>
    <row r="169" spans="1:7" x14ac:dyDescent="0.35">
      <c r="A169" s="2">
        <v>44699</v>
      </c>
      <c r="B169">
        <v>405.23998999999998</v>
      </c>
      <c r="C169">
        <v>405.5</v>
      </c>
      <c r="D169">
        <v>392.25</v>
      </c>
      <c r="E169" s="5">
        <v>393.55999800000001</v>
      </c>
      <c r="F169">
        <v>392.33718900000002</v>
      </c>
      <c r="G169">
        <v>6217200</v>
      </c>
    </row>
    <row r="170" spans="1:7" x14ac:dyDescent="0.35">
      <c r="A170" s="2">
        <v>44700</v>
      </c>
      <c r="B170">
        <v>390.17001299999998</v>
      </c>
      <c r="C170">
        <v>395.73998999999998</v>
      </c>
      <c r="D170">
        <v>388.73998999999998</v>
      </c>
      <c r="E170" s="5">
        <v>391.10000600000001</v>
      </c>
      <c r="F170">
        <v>389.88485700000001</v>
      </c>
      <c r="G170">
        <v>7168700</v>
      </c>
    </row>
    <row r="171" spans="1:7" x14ac:dyDescent="0.35">
      <c r="A171" s="2">
        <v>44701</v>
      </c>
      <c r="B171">
        <v>394.91000400000001</v>
      </c>
      <c r="C171">
        <v>395.48998999999998</v>
      </c>
      <c r="D171">
        <v>382.17001299999998</v>
      </c>
      <c r="E171" s="5">
        <v>391.29998799999998</v>
      </c>
      <c r="F171">
        <v>390.08422899999999</v>
      </c>
      <c r="G171">
        <v>7447800</v>
      </c>
    </row>
    <row r="172" spans="1:7" x14ac:dyDescent="0.35">
      <c r="A172" s="2">
        <v>44704</v>
      </c>
      <c r="B172">
        <v>394.57000699999998</v>
      </c>
      <c r="C172">
        <v>399.42001299999998</v>
      </c>
      <c r="D172">
        <v>392.07998700000002</v>
      </c>
      <c r="E172" s="5">
        <v>398.60998499999999</v>
      </c>
      <c r="F172">
        <v>397.37148999999999</v>
      </c>
      <c r="G172">
        <v>4936500</v>
      </c>
    </row>
    <row r="173" spans="1:7" x14ac:dyDescent="0.35">
      <c r="A173" s="2">
        <v>44705</v>
      </c>
      <c r="B173">
        <v>394.209991</v>
      </c>
      <c r="C173">
        <v>396.790009</v>
      </c>
      <c r="D173">
        <v>388.63000499999998</v>
      </c>
      <c r="E173" s="5">
        <v>395.75</v>
      </c>
      <c r="F173">
        <v>394.52038599999997</v>
      </c>
      <c r="G173">
        <v>5415800</v>
      </c>
    </row>
    <row r="174" spans="1:7" x14ac:dyDescent="0.35">
      <c r="A174" s="2">
        <v>44706</v>
      </c>
      <c r="B174">
        <v>394.02999899999998</v>
      </c>
      <c r="C174">
        <v>401.16000400000001</v>
      </c>
      <c r="D174">
        <v>393.60998499999999</v>
      </c>
      <c r="E174" s="5">
        <v>399.25</v>
      </c>
      <c r="F174">
        <v>398.00952100000001</v>
      </c>
      <c r="G174">
        <v>5610200</v>
      </c>
    </row>
    <row r="175" spans="1:7" x14ac:dyDescent="0.35">
      <c r="A175" s="2">
        <v>44707</v>
      </c>
      <c r="B175">
        <v>400.42999300000002</v>
      </c>
      <c r="C175">
        <v>408.79998799999998</v>
      </c>
      <c r="D175">
        <v>400.20001200000002</v>
      </c>
      <c r="E175" s="5">
        <v>407.05999800000001</v>
      </c>
      <c r="F175">
        <v>405.79525799999999</v>
      </c>
      <c r="G175">
        <v>4283400</v>
      </c>
    </row>
    <row r="176" spans="1:7" x14ac:dyDescent="0.35">
      <c r="A176" s="2">
        <v>44708</v>
      </c>
      <c r="B176">
        <v>409.709991</v>
      </c>
      <c r="C176">
        <v>417.25</v>
      </c>
      <c r="D176">
        <v>409.48998999999998</v>
      </c>
      <c r="E176" s="5">
        <v>417.25</v>
      </c>
      <c r="F176">
        <v>415.95361300000002</v>
      </c>
      <c r="G176">
        <v>4078600</v>
      </c>
    </row>
    <row r="177" spans="1:7" x14ac:dyDescent="0.35">
      <c r="A177" s="2">
        <v>44712</v>
      </c>
      <c r="B177">
        <v>415.35998499999999</v>
      </c>
      <c r="C177">
        <v>418.29998799999998</v>
      </c>
      <c r="D177">
        <v>411.82998700000002</v>
      </c>
      <c r="E177" s="5">
        <v>414.86999500000002</v>
      </c>
      <c r="F177">
        <v>413.58099399999998</v>
      </c>
      <c r="G177">
        <v>5773900</v>
      </c>
    </row>
    <row r="178" spans="1:7" x14ac:dyDescent="0.35">
      <c r="A178" s="2">
        <v>44713</v>
      </c>
      <c r="B178">
        <v>416.98998999999998</v>
      </c>
      <c r="C178">
        <v>418.04998799999998</v>
      </c>
      <c r="D178">
        <v>408.75</v>
      </c>
      <c r="E178" s="5">
        <v>411.51001000000002</v>
      </c>
      <c r="F178">
        <v>410.23144500000001</v>
      </c>
      <c r="G178">
        <v>6646200</v>
      </c>
    </row>
    <row r="179" spans="1:7" x14ac:dyDescent="0.35">
      <c r="A179" s="2">
        <v>44714</v>
      </c>
      <c r="B179">
        <v>411.25</v>
      </c>
      <c r="C179">
        <v>419.290009</v>
      </c>
      <c r="D179">
        <v>408.83999599999999</v>
      </c>
      <c r="E179" s="5">
        <v>419.26001000000002</v>
      </c>
      <c r="F179">
        <v>417.95736699999998</v>
      </c>
      <c r="G179">
        <v>4391500</v>
      </c>
    </row>
    <row r="180" spans="1:7" x14ac:dyDescent="0.35">
      <c r="A180" s="2">
        <v>44715</v>
      </c>
      <c r="B180">
        <v>414.209991</v>
      </c>
      <c r="C180">
        <v>415.83999599999999</v>
      </c>
      <c r="D180">
        <v>411.32000699999998</v>
      </c>
      <c r="E180" s="5">
        <v>412.38000499999998</v>
      </c>
      <c r="F180">
        <v>411.098724</v>
      </c>
      <c r="G180">
        <v>4039000</v>
      </c>
    </row>
    <row r="181" spans="1:7" x14ac:dyDescent="0.35">
      <c r="A181" s="2">
        <v>44718</v>
      </c>
      <c r="B181">
        <v>416.69000199999999</v>
      </c>
      <c r="C181">
        <v>418.41000400000001</v>
      </c>
      <c r="D181">
        <v>412.35998499999999</v>
      </c>
      <c r="E181" s="5">
        <v>413.61999500000002</v>
      </c>
      <c r="F181">
        <v>412.33486900000003</v>
      </c>
      <c r="G181">
        <v>3028600</v>
      </c>
    </row>
    <row r="182" spans="1:7" x14ac:dyDescent="0.35">
      <c r="A182" s="2">
        <v>44719</v>
      </c>
      <c r="B182">
        <v>409.83999599999999</v>
      </c>
      <c r="C182">
        <v>418.040009</v>
      </c>
      <c r="D182">
        <v>409.39999399999999</v>
      </c>
      <c r="E182" s="5">
        <v>417.459991</v>
      </c>
      <c r="F182">
        <v>416.16293300000001</v>
      </c>
      <c r="G182">
        <v>4627500</v>
      </c>
    </row>
    <row r="183" spans="1:7" x14ac:dyDescent="0.35">
      <c r="A183" s="2">
        <v>44720</v>
      </c>
      <c r="B183">
        <v>415.75</v>
      </c>
      <c r="C183">
        <v>417.61999500000002</v>
      </c>
      <c r="D183">
        <v>412.19000199999999</v>
      </c>
      <c r="E183" s="5">
        <v>412.94000199999999</v>
      </c>
      <c r="F183">
        <v>411.65698200000003</v>
      </c>
      <c r="G183">
        <v>3379400</v>
      </c>
    </row>
    <row r="184" spans="1:7" x14ac:dyDescent="0.35">
      <c r="A184" s="2">
        <v>44721</v>
      </c>
      <c r="B184">
        <v>409.790009</v>
      </c>
      <c r="C184">
        <v>412.14999399999999</v>
      </c>
      <c r="D184">
        <v>401.89001500000001</v>
      </c>
      <c r="E184" s="5">
        <v>401.98998999999998</v>
      </c>
      <c r="F184">
        <v>401.98998999999998</v>
      </c>
      <c r="G184">
        <v>3994400</v>
      </c>
    </row>
    <row r="185" spans="1:7" x14ac:dyDescent="0.35">
      <c r="A185" s="2">
        <v>44722</v>
      </c>
      <c r="B185">
        <v>395.29998799999998</v>
      </c>
      <c r="C185">
        <v>396.10000600000001</v>
      </c>
      <c r="D185">
        <v>390.08999599999999</v>
      </c>
      <c r="E185" s="5">
        <v>390.13000499999998</v>
      </c>
      <c r="F185">
        <v>390.13000499999998</v>
      </c>
      <c r="G185">
        <v>8654200</v>
      </c>
    </row>
    <row r="186" spans="1:7" x14ac:dyDescent="0.35">
      <c r="A186" s="2">
        <v>44725</v>
      </c>
      <c r="B186">
        <v>380.17001299999998</v>
      </c>
      <c r="C186">
        <v>382.14999399999999</v>
      </c>
      <c r="D186">
        <v>373.63000499999998</v>
      </c>
      <c r="E186" s="5">
        <v>375.13000499999998</v>
      </c>
      <c r="F186">
        <v>375.13000499999998</v>
      </c>
      <c r="G186">
        <v>13018400</v>
      </c>
    </row>
    <row r="187" spans="1:7" x14ac:dyDescent="0.35">
      <c r="A187" s="2">
        <v>44726</v>
      </c>
      <c r="B187">
        <v>377.20001200000002</v>
      </c>
      <c r="C187">
        <v>378.23998999999998</v>
      </c>
      <c r="D187">
        <v>370.89001500000001</v>
      </c>
      <c r="E187" s="5">
        <v>374.13000499999998</v>
      </c>
      <c r="F187">
        <v>374.13000499999998</v>
      </c>
      <c r="G187">
        <v>12557900</v>
      </c>
    </row>
    <row r="188" spans="1:7" x14ac:dyDescent="0.35">
      <c r="A188" s="2">
        <v>44727</v>
      </c>
      <c r="B188">
        <v>377.69000199999999</v>
      </c>
      <c r="C188">
        <v>384.23998999999998</v>
      </c>
      <c r="D188">
        <v>372.44000199999999</v>
      </c>
      <c r="E188" s="5">
        <v>379.459991</v>
      </c>
      <c r="F188">
        <v>379.459991</v>
      </c>
      <c r="G188">
        <v>9075800</v>
      </c>
    </row>
    <row r="189" spans="1:7" x14ac:dyDescent="0.35">
      <c r="A189" s="2">
        <v>44728</v>
      </c>
      <c r="B189">
        <v>370.82998700000002</v>
      </c>
      <c r="C189">
        <v>371.23001099999999</v>
      </c>
      <c r="D189">
        <v>364.35998499999999</v>
      </c>
      <c r="E189" s="5">
        <v>366.98998999999998</v>
      </c>
      <c r="F189">
        <v>366.98998999999998</v>
      </c>
      <c r="G189">
        <v>10548900</v>
      </c>
    </row>
    <row r="190" spans="1:7" x14ac:dyDescent="0.35">
      <c r="A190" s="2">
        <v>44729</v>
      </c>
      <c r="B190">
        <v>367.44000199999999</v>
      </c>
      <c r="C190">
        <v>371.26998900000001</v>
      </c>
      <c r="D190">
        <v>364.02999899999998</v>
      </c>
      <c r="E190" s="5">
        <v>367.66000400000001</v>
      </c>
      <c r="F190">
        <v>367.66000400000001</v>
      </c>
      <c r="G190">
        <v>13277800</v>
      </c>
    </row>
    <row r="191" spans="1:7" x14ac:dyDescent="0.35">
      <c r="A191" s="2">
        <v>44733</v>
      </c>
      <c r="B191">
        <v>373.73998999999998</v>
      </c>
      <c r="C191">
        <v>378.45001200000002</v>
      </c>
      <c r="D191">
        <v>373.63000499999998</v>
      </c>
      <c r="E191" s="5">
        <v>377.01001000000002</v>
      </c>
      <c r="F191">
        <v>377.01001000000002</v>
      </c>
      <c r="G191">
        <v>6635600</v>
      </c>
    </row>
    <row r="192" spans="1:7" x14ac:dyDescent="0.35">
      <c r="A192" s="2">
        <v>44734</v>
      </c>
      <c r="B192">
        <v>372.57000699999998</v>
      </c>
      <c r="C192">
        <v>380.66000400000001</v>
      </c>
      <c r="D192">
        <v>372.08999599999999</v>
      </c>
      <c r="E192" s="5">
        <v>376.35998499999999</v>
      </c>
      <c r="F192">
        <v>376.35998499999999</v>
      </c>
      <c r="G192">
        <v>5115400</v>
      </c>
    </row>
    <row r="193" spans="1:7" x14ac:dyDescent="0.35">
      <c r="A193" s="2">
        <v>44735</v>
      </c>
      <c r="B193">
        <v>378.57998700000002</v>
      </c>
      <c r="C193">
        <v>380.76001000000002</v>
      </c>
      <c r="D193">
        <v>374.76998900000001</v>
      </c>
      <c r="E193" s="5">
        <v>380.13000499999998</v>
      </c>
      <c r="F193">
        <v>380.13000499999998</v>
      </c>
      <c r="G193">
        <v>7789000</v>
      </c>
    </row>
    <row r="194" spans="1:7" x14ac:dyDescent="0.35">
      <c r="A194" s="2">
        <v>44736</v>
      </c>
      <c r="B194">
        <v>383.33999599999999</v>
      </c>
      <c r="C194">
        <v>392.07998700000002</v>
      </c>
      <c r="D194">
        <v>383.33999599999999</v>
      </c>
      <c r="E194" s="5">
        <v>392</v>
      </c>
      <c r="F194">
        <v>392</v>
      </c>
      <c r="G194">
        <v>4803100</v>
      </c>
    </row>
    <row r="195" spans="1:7" x14ac:dyDescent="0.35">
      <c r="A195" s="2">
        <v>44739</v>
      </c>
      <c r="B195">
        <v>393.040009</v>
      </c>
      <c r="C195">
        <v>393.35998499999999</v>
      </c>
      <c r="D195">
        <v>389.41000400000001</v>
      </c>
      <c r="E195" s="5">
        <v>390.57998700000002</v>
      </c>
      <c r="F195">
        <v>390.57998700000002</v>
      </c>
      <c r="G195">
        <v>7858300</v>
      </c>
    </row>
    <row r="196" spans="1:7" x14ac:dyDescent="0.35">
      <c r="A196" s="2">
        <v>44740</v>
      </c>
      <c r="B196">
        <v>392.14001500000001</v>
      </c>
      <c r="C196">
        <v>395.14001500000001</v>
      </c>
      <c r="D196">
        <v>382.5</v>
      </c>
      <c r="E196" s="5">
        <v>382.60998499999999</v>
      </c>
      <c r="F196">
        <v>382.60998499999999</v>
      </c>
      <c r="G196">
        <v>5630500</v>
      </c>
    </row>
    <row r="197" spans="1:7" x14ac:dyDescent="0.35">
      <c r="A197" s="2">
        <v>44741</v>
      </c>
      <c r="B197">
        <v>383.17001299999998</v>
      </c>
      <c r="C197">
        <v>384.22000100000002</v>
      </c>
      <c r="D197">
        <v>380.39999399999999</v>
      </c>
      <c r="E197" s="5">
        <v>382.33999599999999</v>
      </c>
      <c r="F197">
        <v>382.33999599999999</v>
      </c>
      <c r="G197">
        <v>3905800</v>
      </c>
    </row>
    <row r="198" spans="1:7" x14ac:dyDescent="0.35">
      <c r="A198" s="2">
        <v>44742</v>
      </c>
      <c r="B198">
        <v>378.20001200000002</v>
      </c>
      <c r="C198">
        <v>382.57998700000002</v>
      </c>
      <c r="D198">
        <v>374.51998900000001</v>
      </c>
      <c r="E198" s="5">
        <v>379.14999399999999</v>
      </c>
      <c r="F198">
        <v>379.14999399999999</v>
      </c>
      <c r="G198">
        <v>7321100</v>
      </c>
    </row>
    <row r="199" spans="1:7" x14ac:dyDescent="0.35">
      <c r="A199" s="2">
        <v>44743</v>
      </c>
      <c r="B199">
        <v>378.51998900000001</v>
      </c>
      <c r="C199">
        <v>383.64001500000001</v>
      </c>
      <c r="D199">
        <v>375.76998900000001</v>
      </c>
      <c r="E199" s="5">
        <v>383.08999599999999</v>
      </c>
      <c r="F199">
        <v>383.08999599999999</v>
      </c>
      <c r="G199">
        <v>5267700</v>
      </c>
    </row>
    <row r="200" spans="1:7" x14ac:dyDescent="0.35">
      <c r="A200" s="2">
        <v>44747</v>
      </c>
      <c r="B200">
        <v>377.86999500000002</v>
      </c>
      <c r="C200">
        <v>383.97000100000002</v>
      </c>
      <c r="D200">
        <v>374.82998700000002</v>
      </c>
      <c r="E200" s="5">
        <v>383.91000400000001</v>
      </c>
      <c r="F200">
        <v>383.91000400000001</v>
      </c>
      <c r="G200">
        <v>5097000</v>
      </c>
    </row>
    <row r="201" spans="1:7" x14ac:dyDescent="0.35">
      <c r="A201" s="2">
        <v>44748</v>
      </c>
      <c r="B201">
        <v>384.10998499999999</v>
      </c>
      <c r="C201">
        <v>387.85998499999999</v>
      </c>
      <c r="D201">
        <v>381.58999599999999</v>
      </c>
      <c r="E201" s="5">
        <v>385.27999899999998</v>
      </c>
      <c r="F201">
        <v>385.27999899999998</v>
      </c>
      <c r="G201">
        <v>4982800</v>
      </c>
    </row>
    <row r="202" spans="1:7" x14ac:dyDescent="0.35">
      <c r="A202" s="2">
        <v>44749</v>
      </c>
      <c r="B202">
        <v>387.16000400000001</v>
      </c>
      <c r="C202">
        <v>391.83999599999999</v>
      </c>
      <c r="D202">
        <v>387.11999500000002</v>
      </c>
      <c r="E202" s="5">
        <v>390.98998999999998</v>
      </c>
      <c r="F202">
        <v>390.98998999999998</v>
      </c>
      <c r="G202">
        <v>4786300</v>
      </c>
    </row>
    <row r="203" spans="1:7" x14ac:dyDescent="0.35">
      <c r="A203" s="2">
        <v>44750</v>
      </c>
      <c r="B203">
        <v>389.26001000000002</v>
      </c>
      <c r="C203">
        <v>392.64001500000001</v>
      </c>
      <c r="D203">
        <v>387.67001299999998</v>
      </c>
      <c r="E203" s="5">
        <v>390.67999300000002</v>
      </c>
      <c r="F203">
        <v>390.67999300000002</v>
      </c>
      <c r="G203">
        <v>3757200</v>
      </c>
    </row>
    <row r="204" spans="1:7" x14ac:dyDescent="0.35">
      <c r="A204" s="2">
        <v>44753</v>
      </c>
      <c r="B204">
        <v>387.85000600000001</v>
      </c>
      <c r="C204">
        <v>388.85000600000001</v>
      </c>
      <c r="D204">
        <v>385.5</v>
      </c>
      <c r="E204" s="5">
        <v>386.23001099999999</v>
      </c>
      <c r="F204">
        <v>386.23001099999999</v>
      </c>
      <c r="G204">
        <v>3602000</v>
      </c>
    </row>
    <row r="205" spans="1:7" x14ac:dyDescent="0.35">
      <c r="A205" s="2">
        <v>44754</v>
      </c>
      <c r="B205">
        <v>385.70001200000002</v>
      </c>
      <c r="C205">
        <v>388.14999399999999</v>
      </c>
      <c r="D205">
        <v>380.959991</v>
      </c>
      <c r="E205" s="5">
        <v>382.76001000000002</v>
      </c>
      <c r="F205">
        <v>382.76001000000002</v>
      </c>
      <c r="G205">
        <v>3906600</v>
      </c>
    </row>
    <row r="206" spans="1:7" x14ac:dyDescent="0.35">
      <c r="A206" s="2">
        <v>44755</v>
      </c>
      <c r="B206">
        <v>377.01001000000002</v>
      </c>
      <c r="C206">
        <v>383.88000499999998</v>
      </c>
      <c r="D206">
        <v>376.57998700000002</v>
      </c>
      <c r="E206" s="5">
        <v>380.79998799999998</v>
      </c>
      <c r="F206">
        <v>380.79998799999998</v>
      </c>
      <c r="G206">
        <v>4665200</v>
      </c>
    </row>
    <row r="207" spans="1:7" x14ac:dyDescent="0.35">
      <c r="A207" s="2">
        <v>44756</v>
      </c>
      <c r="B207">
        <v>375.54998799999998</v>
      </c>
      <c r="C207">
        <v>380.48998999999998</v>
      </c>
      <c r="D207">
        <v>372.97000100000002</v>
      </c>
      <c r="E207" s="5">
        <v>379.88000499999998</v>
      </c>
      <c r="F207">
        <v>379.88000499999998</v>
      </c>
      <c r="G207">
        <v>4885900</v>
      </c>
    </row>
    <row r="208" spans="1:7" x14ac:dyDescent="0.35">
      <c r="A208" s="2">
        <v>44757</v>
      </c>
      <c r="B208">
        <v>384.54998799999998</v>
      </c>
      <c r="C208">
        <v>387.22000100000002</v>
      </c>
      <c r="D208">
        <v>382.51001000000002</v>
      </c>
      <c r="E208" s="5">
        <v>387.13000499999998</v>
      </c>
      <c r="F208">
        <v>387.13000499999998</v>
      </c>
      <c r="G208">
        <v>3959000</v>
      </c>
    </row>
    <row r="209" spans="1:7" x14ac:dyDescent="0.35">
      <c r="A209" s="2">
        <v>44760</v>
      </c>
      <c r="B209">
        <v>390.35998499999999</v>
      </c>
      <c r="C209">
        <v>391.04998799999998</v>
      </c>
      <c r="D209">
        <v>382.64999399999999</v>
      </c>
      <c r="E209" s="5">
        <v>384</v>
      </c>
      <c r="F209">
        <v>384</v>
      </c>
      <c r="G209">
        <v>3743600</v>
      </c>
    </row>
    <row r="210" spans="1:7" x14ac:dyDescent="0.35">
      <c r="A210" s="2">
        <v>44761</v>
      </c>
      <c r="B210">
        <v>388.02999899999998</v>
      </c>
      <c r="C210">
        <v>394.89001500000001</v>
      </c>
      <c r="D210">
        <v>387.39999399999999</v>
      </c>
      <c r="E210" s="5">
        <v>394.32000699999998</v>
      </c>
      <c r="F210">
        <v>394.32000699999998</v>
      </c>
      <c r="G210">
        <v>4684000</v>
      </c>
    </row>
    <row r="211" spans="1:7" x14ac:dyDescent="0.35">
      <c r="A211" s="2">
        <v>44762</v>
      </c>
      <c r="B211">
        <v>394.45001200000002</v>
      </c>
      <c r="C211">
        <v>398.30999800000001</v>
      </c>
      <c r="D211">
        <v>393.08999599999999</v>
      </c>
      <c r="E211" s="5">
        <v>396.76001000000002</v>
      </c>
      <c r="F211">
        <v>396.76001000000002</v>
      </c>
      <c r="G211">
        <v>4862300</v>
      </c>
    </row>
    <row r="212" spans="1:7" x14ac:dyDescent="0.35">
      <c r="A212" s="2">
        <v>44763</v>
      </c>
      <c r="B212">
        <v>396.20001200000002</v>
      </c>
      <c r="C212">
        <v>400.91000400000001</v>
      </c>
      <c r="D212">
        <v>393.709991</v>
      </c>
      <c r="E212" s="5">
        <v>400.80999800000001</v>
      </c>
      <c r="F212">
        <v>400.80999800000001</v>
      </c>
      <c r="G212">
        <v>8258600</v>
      </c>
    </row>
    <row r="213" spans="1:7" x14ac:dyDescent="0.35">
      <c r="A213" s="2">
        <v>44764</v>
      </c>
      <c r="B213">
        <v>400.98998999999998</v>
      </c>
      <c r="C213">
        <v>402.23998999999998</v>
      </c>
      <c r="D213">
        <v>394.79998799999998</v>
      </c>
      <c r="E213" s="5">
        <v>397.23998999999998</v>
      </c>
      <c r="F213">
        <v>397.23998999999998</v>
      </c>
      <c r="G213">
        <v>6173800</v>
      </c>
    </row>
    <row r="214" spans="1:7" x14ac:dyDescent="0.35">
      <c r="A214" s="2">
        <v>44767</v>
      </c>
      <c r="B214">
        <v>397.82000699999998</v>
      </c>
      <c r="C214">
        <v>398.54998799999998</v>
      </c>
      <c r="D214">
        <v>395.290009</v>
      </c>
      <c r="E214" s="5">
        <v>397.64999399999999</v>
      </c>
      <c r="F214">
        <v>397.64999399999999</v>
      </c>
      <c r="G214">
        <v>3960300</v>
      </c>
    </row>
    <row r="215" spans="1:7" x14ac:dyDescent="0.35">
      <c r="A215" s="2">
        <v>44768</v>
      </c>
      <c r="B215">
        <v>395.85998499999999</v>
      </c>
      <c r="C215">
        <v>396.08999599999999</v>
      </c>
      <c r="D215">
        <v>391.98001099999999</v>
      </c>
      <c r="E215" s="5">
        <v>392.92999300000002</v>
      </c>
      <c r="F215">
        <v>392.92999300000002</v>
      </c>
      <c r="G215">
        <v>4115500</v>
      </c>
    </row>
    <row r="216" spans="1:7" x14ac:dyDescent="0.35">
      <c r="A216" s="2">
        <v>44769</v>
      </c>
      <c r="B216">
        <v>396.45001200000002</v>
      </c>
      <c r="C216">
        <v>404.98001099999999</v>
      </c>
      <c r="D216">
        <v>396.17999300000002</v>
      </c>
      <c r="E216" s="5">
        <v>403.08999599999999</v>
      </c>
      <c r="F216">
        <v>403.08999599999999</v>
      </c>
      <c r="G216">
        <v>4904500</v>
      </c>
    </row>
    <row r="217" spans="1:7" x14ac:dyDescent="0.35">
      <c r="A217" s="2">
        <v>44770</v>
      </c>
      <c r="B217">
        <v>403.97000100000002</v>
      </c>
      <c r="C217">
        <v>408.91000400000001</v>
      </c>
      <c r="D217">
        <v>400.26001000000002</v>
      </c>
      <c r="E217" s="5">
        <v>408.209991</v>
      </c>
      <c r="F217">
        <v>408.209991</v>
      </c>
      <c r="G217">
        <v>5250400</v>
      </c>
    </row>
    <row r="218" spans="1:7" x14ac:dyDescent="0.35">
      <c r="A218" s="2">
        <v>44771</v>
      </c>
      <c r="B218">
        <v>409.82998700000002</v>
      </c>
      <c r="C218">
        <v>415.20001200000002</v>
      </c>
      <c r="D218">
        <v>408.92001299999998</v>
      </c>
      <c r="E218" s="5">
        <v>414.27999899999998</v>
      </c>
      <c r="F218">
        <v>414.27999899999998</v>
      </c>
      <c r="G218">
        <v>4438300</v>
      </c>
    </row>
    <row r="219" spans="1:7" x14ac:dyDescent="0.35">
      <c r="A219" s="2">
        <v>44774</v>
      </c>
      <c r="B219">
        <v>411.33999599999999</v>
      </c>
      <c r="C219">
        <v>415.57998700000002</v>
      </c>
      <c r="D219">
        <v>410.57000699999998</v>
      </c>
      <c r="E219" s="5">
        <v>412.95001200000002</v>
      </c>
      <c r="F219">
        <v>412.95001200000002</v>
      </c>
      <c r="G219">
        <v>3757500</v>
      </c>
    </row>
    <row r="220" spans="1:7" x14ac:dyDescent="0.35">
      <c r="A220" s="2">
        <v>44775</v>
      </c>
      <c r="B220">
        <v>411.26998900000001</v>
      </c>
      <c r="C220">
        <v>415.14999399999999</v>
      </c>
      <c r="D220">
        <v>408.95001200000002</v>
      </c>
      <c r="E220" s="5">
        <v>410.32000699999998</v>
      </c>
      <c r="F220">
        <v>410.32000699999998</v>
      </c>
      <c r="G220">
        <v>4000300</v>
      </c>
    </row>
    <row r="221" spans="1:7" x14ac:dyDescent="0.35">
      <c r="A221" s="2">
        <v>44776</v>
      </c>
      <c r="B221">
        <v>412.48998999999998</v>
      </c>
      <c r="C221">
        <v>417.89999399999999</v>
      </c>
      <c r="D221">
        <v>412.209991</v>
      </c>
      <c r="E221" s="5">
        <v>416.72000100000002</v>
      </c>
      <c r="F221">
        <v>416.72000100000002</v>
      </c>
      <c r="G221">
        <v>4612000</v>
      </c>
    </row>
    <row r="222" spans="1:7" x14ac:dyDescent="0.35">
      <c r="A222" s="2">
        <v>44777</v>
      </c>
      <c r="B222">
        <v>416.57000699999998</v>
      </c>
      <c r="C222">
        <v>417.26001000000002</v>
      </c>
      <c r="D222">
        <v>414.64999399999999</v>
      </c>
      <c r="E222" s="5">
        <v>416.32000699999998</v>
      </c>
      <c r="F222">
        <v>416.32000699999998</v>
      </c>
      <c r="G222">
        <v>4000200</v>
      </c>
    </row>
    <row r="223" spans="1:7" x14ac:dyDescent="0.35">
      <c r="A223" s="2">
        <v>44778</v>
      </c>
      <c r="B223">
        <v>411.82998700000002</v>
      </c>
      <c r="C223">
        <v>416.35000600000001</v>
      </c>
      <c r="D223">
        <v>411.77999899999998</v>
      </c>
      <c r="E223" s="5">
        <v>415.58999599999999</v>
      </c>
      <c r="F223">
        <v>415.58999599999999</v>
      </c>
      <c r="G223">
        <v>2971100</v>
      </c>
    </row>
    <row r="224" spans="1:7" x14ac:dyDescent="0.35">
      <c r="A224" s="2">
        <v>44781</v>
      </c>
      <c r="B224">
        <v>417.5</v>
      </c>
      <c r="C224">
        <v>419.83999599999999</v>
      </c>
      <c r="D224">
        <v>414</v>
      </c>
      <c r="E224" s="5">
        <v>415.23001099999999</v>
      </c>
      <c r="F224">
        <v>415.23001099999999</v>
      </c>
      <c r="G224">
        <v>4297800</v>
      </c>
    </row>
    <row r="225" spans="1:7" x14ac:dyDescent="0.35">
      <c r="A225" s="2">
        <v>44782</v>
      </c>
      <c r="B225">
        <v>414.42999300000002</v>
      </c>
      <c r="C225">
        <v>414.89001500000001</v>
      </c>
      <c r="D225">
        <v>412.38000499999998</v>
      </c>
      <c r="E225" s="5">
        <v>413.48998999999998</v>
      </c>
      <c r="F225">
        <v>413.48998999999998</v>
      </c>
      <c r="G225">
        <v>2491400</v>
      </c>
    </row>
    <row r="226" spans="1:7" x14ac:dyDescent="0.35">
      <c r="A226" s="2">
        <v>44783</v>
      </c>
      <c r="B226">
        <v>421.01001000000002</v>
      </c>
      <c r="C226">
        <v>422.35998499999999</v>
      </c>
      <c r="D226">
        <v>418.97000100000002</v>
      </c>
      <c r="E226" s="5">
        <v>422.14999399999999</v>
      </c>
      <c r="F226">
        <v>422.14999399999999</v>
      </c>
      <c r="G226">
        <v>3837200</v>
      </c>
    </row>
    <row r="227" spans="1:7" x14ac:dyDescent="0.35">
      <c r="A227" s="2">
        <v>44784</v>
      </c>
      <c r="B227">
        <v>425.26001000000002</v>
      </c>
      <c r="C227">
        <v>427.209991</v>
      </c>
      <c r="D227">
        <v>421.47000100000002</v>
      </c>
      <c r="E227" s="5">
        <v>422.29998799999998</v>
      </c>
      <c r="F227">
        <v>422.29998799999998</v>
      </c>
      <c r="G227">
        <v>4909900</v>
      </c>
    </row>
    <row r="228" spans="1:7" x14ac:dyDescent="0.35">
      <c r="A228" s="2">
        <v>44785</v>
      </c>
      <c r="B228">
        <v>424.29998799999998</v>
      </c>
      <c r="C228">
        <v>429.48001099999999</v>
      </c>
      <c r="D228">
        <v>423.27999899999998</v>
      </c>
      <c r="E228" s="5">
        <v>429.25</v>
      </c>
      <c r="F228">
        <v>429.25</v>
      </c>
      <c r="G228">
        <v>4492300</v>
      </c>
    </row>
    <row r="229" spans="1:7" x14ac:dyDescent="0.35">
      <c r="A229" s="2">
        <v>44788</v>
      </c>
      <c r="B229">
        <v>427.13000499999998</v>
      </c>
      <c r="C229">
        <v>431.69000199999999</v>
      </c>
      <c r="D229">
        <v>427</v>
      </c>
      <c r="E229" s="5">
        <v>431.14001500000001</v>
      </c>
      <c r="F229">
        <v>431.14001500000001</v>
      </c>
      <c r="G229">
        <v>2596200</v>
      </c>
    </row>
    <row r="230" spans="1:7" x14ac:dyDescent="0.35">
      <c r="A230" s="2">
        <v>44789</v>
      </c>
      <c r="B230">
        <v>430.04998799999998</v>
      </c>
      <c r="C230">
        <v>434.02999899999998</v>
      </c>
      <c r="D230">
        <v>429.23998999999998</v>
      </c>
      <c r="E230" s="5">
        <v>432.040009</v>
      </c>
      <c r="F230">
        <v>432.040009</v>
      </c>
      <c r="G230">
        <v>3596400</v>
      </c>
    </row>
    <row r="231" spans="1:7" x14ac:dyDescent="0.35">
      <c r="A231" s="2">
        <v>44790</v>
      </c>
      <c r="B231">
        <v>428.20001200000002</v>
      </c>
      <c r="C231">
        <v>431.80999800000001</v>
      </c>
      <c r="D231">
        <v>426.80999800000001</v>
      </c>
      <c r="E231" s="5">
        <v>428.790009</v>
      </c>
      <c r="F231">
        <v>428.790009</v>
      </c>
      <c r="G231">
        <v>4063600</v>
      </c>
    </row>
    <row r="232" spans="1:7" x14ac:dyDescent="0.35">
      <c r="A232" s="2">
        <v>44791</v>
      </c>
      <c r="B232">
        <v>429.14001500000001</v>
      </c>
      <c r="C232">
        <v>430.89001500000001</v>
      </c>
      <c r="D232">
        <v>427.77999899999998</v>
      </c>
      <c r="E232" s="5">
        <v>430.04998799999998</v>
      </c>
      <c r="F232">
        <v>430.04998799999998</v>
      </c>
      <c r="G232">
        <v>2709800</v>
      </c>
    </row>
    <row r="233" spans="1:7" x14ac:dyDescent="0.35">
      <c r="A233" s="2">
        <v>44792</v>
      </c>
      <c r="B233">
        <v>427.26001000000002</v>
      </c>
      <c r="C233">
        <v>427.540009</v>
      </c>
      <c r="D233">
        <v>423.47000100000002</v>
      </c>
      <c r="E233" s="5">
        <v>424.35998499999999</v>
      </c>
      <c r="F233">
        <v>424.35998499999999</v>
      </c>
      <c r="G233">
        <v>4063300</v>
      </c>
    </row>
    <row r="234" spans="1:7" x14ac:dyDescent="0.35">
      <c r="A234" s="2">
        <v>44795</v>
      </c>
      <c r="B234">
        <v>419.27999899999998</v>
      </c>
      <c r="C234">
        <v>419.39001500000001</v>
      </c>
      <c r="D234">
        <v>414.57998700000002</v>
      </c>
      <c r="E234" s="5">
        <v>415.459991</v>
      </c>
      <c r="F234">
        <v>415.459991</v>
      </c>
      <c r="G234">
        <v>5263500</v>
      </c>
    </row>
    <row r="235" spans="1:7" x14ac:dyDescent="0.35">
      <c r="A235" s="2">
        <v>44796</v>
      </c>
      <c r="B235">
        <v>415.08999599999999</v>
      </c>
      <c r="C235">
        <v>417.60000600000001</v>
      </c>
      <c r="D235">
        <v>413.94000199999999</v>
      </c>
      <c r="E235" s="5">
        <v>414.540009</v>
      </c>
      <c r="F235">
        <v>414.540009</v>
      </c>
      <c r="G235">
        <v>4201600</v>
      </c>
    </row>
    <row r="236" spans="1:7" x14ac:dyDescent="0.35">
      <c r="A236" s="2">
        <v>44797</v>
      </c>
      <c r="B236">
        <v>414.32998700000002</v>
      </c>
      <c r="C236">
        <v>417.32000699999998</v>
      </c>
      <c r="D236">
        <v>413.57998700000002</v>
      </c>
      <c r="E236" s="5">
        <v>415.82998700000002</v>
      </c>
      <c r="F236">
        <v>415.82998700000002</v>
      </c>
      <c r="G236">
        <v>2673800</v>
      </c>
    </row>
    <row r="237" spans="1:7" x14ac:dyDescent="0.35">
      <c r="A237" s="2">
        <v>44798</v>
      </c>
      <c r="B237">
        <v>417.48001099999999</v>
      </c>
      <c r="C237">
        <v>421.80999800000001</v>
      </c>
      <c r="D237">
        <v>416.35000600000001</v>
      </c>
      <c r="E237" s="5">
        <v>421.69000199999999</v>
      </c>
      <c r="F237">
        <v>421.69000199999999</v>
      </c>
      <c r="G237">
        <v>2383200</v>
      </c>
    </row>
    <row r="238" spans="1:7" x14ac:dyDescent="0.35">
      <c r="A238" s="2">
        <v>44799</v>
      </c>
      <c r="B238">
        <v>421.70001200000002</v>
      </c>
      <c r="C238">
        <v>422.16000400000001</v>
      </c>
      <c r="D238">
        <v>407.27999899999998</v>
      </c>
      <c r="E238" s="5">
        <v>407.27999899999998</v>
      </c>
      <c r="F238">
        <v>407.27999899999998</v>
      </c>
      <c r="G238">
        <v>5994500</v>
      </c>
    </row>
    <row r="239" spans="1:7" x14ac:dyDescent="0.35">
      <c r="A239" s="2">
        <v>44802</v>
      </c>
      <c r="B239">
        <v>404.32000699999998</v>
      </c>
      <c r="C239">
        <v>407.959991</v>
      </c>
      <c r="D239">
        <v>403.29998799999998</v>
      </c>
      <c r="E239" s="5">
        <v>404.82998700000002</v>
      </c>
      <c r="F239">
        <v>404.82998700000002</v>
      </c>
      <c r="G239">
        <v>4601400</v>
      </c>
    </row>
    <row r="240" spans="1:7" x14ac:dyDescent="0.35">
      <c r="A240" s="2">
        <v>44803</v>
      </c>
      <c r="B240">
        <v>405.98001099999999</v>
      </c>
      <c r="C240">
        <v>406.209991</v>
      </c>
      <c r="D240">
        <v>398.10000600000001</v>
      </c>
      <c r="E240" s="5">
        <v>400.19000199999999</v>
      </c>
      <c r="F240">
        <v>400.19000199999999</v>
      </c>
      <c r="G240">
        <v>5693700</v>
      </c>
    </row>
    <row r="241" spans="1:7" x14ac:dyDescent="0.35">
      <c r="A241" s="2">
        <v>44804</v>
      </c>
      <c r="B241">
        <v>402</v>
      </c>
      <c r="C241">
        <v>403.29998799999998</v>
      </c>
      <c r="D241">
        <v>397.08999599999999</v>
      </c>
      <c r="E241" s="5">
        <v>397.17999300000002</v>
      </c>
      <c r="F241">
        <v>397.17999300000002</v>
      </c>
      <c r="G241">
        <v>6263400</v>
      </c>
    </row>
    <row r="242" spans="1:7" x14ac:dyDescent="0.35">
      <c r="A242" s="2">
        <v>44805</v>
      </c>
      <c r="B242">
        <v>394.89999399999999</v>
      </c>
      <c r="C242">
        <v>398.82000699999998</v>
      </c>
      <c r="D242">
        <v>392.05999800000001</v>
      </c>
      <c r="E242" s="5">
        <v>398.540009</v>
      </c>
      <c r="F242">
        <v>398.540009</v>
      </c>
      <c r="G242">
        <v>4934100</v>
      </c>
    </row>
    <row r="243" spans="1:7" x14ac:dyDescent="0.35">
      <c r="A243" s="2">
        <v>44806</v>
      </c>
      <c r="B243">
        <v>402.38000499999998</v>
      </c>
      <c r="C243">
        <v>403.64999399999999</v>
      </c>
      <c r="D243">
        <v>392.32998700000002</v>
      </c>
      <c r="E243" s="5">
        <v>394.27999899999998</v>
      </c>
      <c r="F243">
        <v>394.27999899999998</v>
      </c>
      <c r="G243">
        <v>4179500</v>
      </c>
    </row>
    <row r="244" spans="1:7" x14ac:dyDescent="0.35">
      <c r="A244" s="2">
        <v>44810</v>
      </c>
      <c r="B244">
        <v>395.25</v>
      </c>
      <c r="C244">
        <v>396.26001000000002</v>
      </c>
      <c r="D244">
        <v>390.45001200000002</v>
      </c>
      <c r="E244" s="5">
        <v>392.709991</v>
      </c>
      <c r="F244">
        <v>392.709991</v>
      </c>
      <c r="G244">
        <v>4866900</v>
      </c>
    </row>
    <row r="245" spans="1:7" x14ac:dyDescent="0.35">
      <c r="A245" s="2">
        <v>44811</v>
      </c>
      <c r="B245">
        <v>392.42001299999998</v>
      </c>
      <c r="C245">
        <v>400.67001299999998</v>
      </c>
      <c r="D245">
        <v>392.27999899999998</v>
      </c>
      <c r="E245" s="5">
        <v>399.82000699999998</v>
      </c>
      <c r="F245">
        <v>399.82000699999998</v>
      </c>
      <c r="G245">
        <v>6619500</v>
      </c>
    </row>
    <row r="246" spans="1:7" x14ac:dyDescent="0.35">
      <c r="A246" s="2">
        <v>44812</v>
      </c>
      <c r="B246">
        <v>397.39001500000001</v>
      </c>
      <c r="C246">
        <v>402.94000199999999</v>
      </c>
      <c r="D246">
        <v>396.20001200000002</v>
      </c>
      <c r="E246" s="5">
        <v>402.33999599999999</v>
      </c>
      <c r="F246">
        <v>402.33999599999999</v>
      </c>
      <c r="G246">
        <v>4018300</v>
      </c>
    </row>
    <row r="247" spans="1:7" x14ac:dyDescent="0.35">
      <c r="A247" s="2">
        <v>44813</v>
      </c>
      <c r="B247">
        <v>404.79998799999998</v>
      </c>
      <c r="C247">
        <v>409.67001299999998</v>
      </c>
      <c r="D247">
        <v>404.64999399999999</v>
      </c>
      <c r="E247" s="5">
        <v>408.76001000000002</v>
      </c>
      <c r="F247">
        <v>408.76001000000002</v>
      </c>
      <c r="G247">
        <v>2589100</v>
      </c>
    </row>
    <row r="248" spans="1:7" x14ac:dyDescent="0.35">
      <c r="A248" s="2">
        <v>44816</v>
      </c>
      <c r="B248">
        <v>410.959991</v>
      </c>
      <c r="C248">
        <v>413.94000199999999</v>
      </c>
      <c r="D248">
        <v>410.64999399999999</v>
      </c>
      <c r="E248" s="5">
        <v>413.17001299999998</v>
      </c>
      <c r="F248">
        <v>413.17001299999998</v>
      </c>
      <c r="G248">
        <v>2797200</v>
      </c>
    </row>
    <row r="249" spans="1:7" x14ac:dyDescent="0.35">
      <c r="A249" s="2">
        <v>44817</v>
      </c>
      <c r="B249">
        <v>403.94000199999999</v>
      </c>
      <c r="C249">
        <v>405.209991</v>
      </c>
      <c r="D249">
        <v>394.01001000000002</v>
      </c>
      <c r="E249" s="5">
        <v>395.14001500000001</v>
      </c>
      <c r="F249">
        <v>395.14001500000001</v>
      </c>
      <c r="G249">
        <v>5094900</v>
      </c>
    </row>
    <row r="250" spans="1:7" x14ac:dyDescent="0.35">
      <c r="A250" s="2">
        <v>44818</v>
      </c>
      <c r="B250">
        <v>396.459991</v>
      </c>
      <c r="C250">
        <v>398.23998999999998</v>
      </c>
      <c r="D250">
        <v>393.14001500000001</v>
      </c>
      <c r="E250" s="5">
        <v>396.64999399999999</v>
      </c>
      <c r="F250">
        <v>396.64999399999999</v>
      </c>
      <c r="G250">
        <v>4272500</v>
      </c>
    </row>
    <row r="251" spans="1:7" x14ac:dyDescent="0.35">
      <c r="A251" s="2">
        <v>44819</v>
      </c>
      <c r="B251">
        <v>395.05999800000001</v>
      </c>
      <c r="C251">
        <v>398.02999899999998</v>
      </c>
      <c r="D251">
        <v>390.82000699999998</v>
      </c>
      <c r="E251" s="5">
        <v>392.07000699999998</v>
      </c>
      <c r="F251">
        <v>392.07000699999998</v>
      </c>
      <c r="G251">
        <v>4178100</v>
      </c>
    </row>
    <row r="252" spans="1:7" x14ac:dyDescent="0.35">
      <c r="A252" s="2">
        <v>44820</v>
      </c>
      <c r="B252">
        <v>387.73001099999999</v>
      </c>
      <c r="C252">
        <v>389.85998499999999</v>
      </c>
      <c r="D252">
        <v>385.69000199999999</v>
      </c>
      <c r="E252" s="5">
        <v>389.10000600000001</v>
      </c>
      <c r="F252">
        <v>389.10000600000001</v>
      </c>
      <c r="G252">
        <v>5107200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99FA4-99B7-447D-ACBC-2B0724171727}">
  <sheetPr>
    <tabColor theme="9" tint="0.59999389629810485"/>
  </sheetPr>
  <dimension ref="A1:G1828"/>
  <sheetViews>
    <sheetView workbookViewId="0">
      <pane ySplit="1" topLeftCell="A2" activePane="bottomLeft" state="frozen"/>
      <selection activeCell="A2" sqref="A2"/>
      <selection pane="bottomLeft" activeCell="A2" sqref="A2"/>
    </sheetView>
  </sheetViews>
  <sheetFormatPr defaultRowHeight="14.5" x14ac:dyDescent="0.35"/>
  <cols>
    <col min="1" max="1" width="10.453125" bestFit="1" customWidth="1"/>
    <col min="7" max="7" width="11.81640625" bestFit="1" customWidth="1"/>
  </cols>
  <sheetData>
    <row r="1" spans="1:7" x14ac:dyDescent="0.35">
      <c r="A1" s="6" t="s">
        <v>0</v>
      </c>
      <c r="B1" s="6" t="s">
        <v>13</v>
      </c>
      <c r="C1" s="6" t="s">
        <v>14</v>
      </c>
      <c r="D1" s="6" t="s">
        <v>15</v>
      </c>
      <c r="E1" s="7" t="s">
        <v>16</v>
      </c>
      <c r="F1" s="6" t="s">
        <v>17</v>
      </c>
      <c r="G1" s="6" t="s">
        <v>18</v>
      </c>
    </row>
    <row r="2" spans="1:7" x14ac:dyDescent="0.35">
      <c r="A2" s="2">
        <v>42996</v>
      </c>
      <c r="B2">
        <v>3591.0900879999999</v>
      </c>
      <c r="C2">
        <v>4079.2299800000001</v>
      </c>
      <c r="D2">
        <v>3591.0900879999999</v>
      </c>
      <c r="E2" s="5">
        <v>4065.1999510000001</v>
      </c>
      <c r="F2">
        <v>4065.1999510000001</v>
      </c>
      <c r="G2">
        <v>1943209984</v>
      </c>
    </row>
    <row r="3" spans="1:7" x14ac:dyDescent="0.35">
      <c r="A3" s="2">
        <v>42997</v>
      </c>
      <c r="B3">
        <v>4073.790039</v>
      </c>
      <c r="C3">
        <v>4094.070068</v>
      </c>
      <c r="D3">
        <v>3868.8701169999999</v>
      </c>
      <c r="E3" s="5">
        <v>3924.969971</v>
      </c>
      <c r="F3">
        <v>3924.969971</v>
      </c>
      <c r="G3">
        <v>1563980032</v>
      </c>
    </row>
    <row r="4" spans="1:7" x14ac:dyDescent="0.35">
      <c r="A4" s="2">
        <v>42998</v>
      </c>
      <c r="B4">
        <v>3916.360107</v>
      </c>
      <c r="C4">
        <v>4031.389893</v>
      </c>
      <c r="D4">
        <v>3857.7299800000001</v>
      </c>
      <c r="E4" s="5">
        <v>3905.9499510000001</v>
      </c>
      <c r="F4">
        <v>3905.9499510000001</v>
      </c>
      <c r="G4">
        <v>1213830016</v>
      </c>
    </row>
    <row r="5" spans="1:7" x14ac:dyDescent="0.35">
      <c r="A5" s="2">
        <v>42999</v>
      </c>
      <c r="B5">
        <v>3901.469971</v>
      </c>
      <c r="C5">
        <v>3916.419922</v>
      </c>
      <c r="D5">
        <v>3613.6298830000001</v>
      </c>
      <c r="E5" s="5">
        <v>3631.040039</v>
      </c>
      <c r="F5">
        <v>3631.040039</v>
      </c>
      <c r="G5">
        <v>1411480064</v>
      </c>
    </row>
    <row r="6" spans="1:7" x14ac:dyDescent="0.35">
      <c r="A6" s="2">
        <v>43000</v>
      </c>
      <c r="B6">
        <v>3628.0200199999999</v>
      </c>
      <c r="C6">
        <v>3758.2700199999999</v>
      </c>
      <c r="D6">
        <v>3553.530029</v>
      </c>
      <c r="E6" s="5">
        <v>3630.6999510000001</v>
      </c>
      <c r="F6">
        <v>3630.6999510000001</v>
      </c>
      <c r="G6">
        <v>1194829952</v>
      </c>
    </row>
    <row r="7" spans="1:7" x14ac:dyDescent="0.35">
      <c r="A7" s="2">
        <v>43001</v>
      </c>
      <c r="B7">
        <v>3629.919922</v>
      </c>
      <c r="C7">
        <v>3819.209961</v>
      </c>
      <c r="D7">
        <v>3594.580078</v>
      </c>
      <c r="E7" s="5">
        <v>3792.3999020000001</v>
      </c>
      <c r="F7">
        <v>3792.3999020000001</v>
      </c>
      <c r="G7">
        <v>928113984</v>
      </c>
    </row>
    <row r="8" spans="1:7" x14ac:dyDescent="0.35">
      <c r="A8" s="2">
        <v>43002</v>
      </c>
      <c r="B8">
        <v>3796.1499020000001</v>
      </c>
      <c r="C8">
        <v>3796.1499020000001</v>
      </c>
      <c r="D8">
        <v>3666.8999020000001</v>
      </c>
      <c r="E8" s="5">
        <v>3682.8400879999999</v>
      </c>
      <c r="F8">
        <v>3682.8400879999999</v>
      </c>
      <c r="G8">
        <v>768014976</v>
      </c>
    </row>
    <row r="9" spans="1:7" x14ac:dyDescent="0.35">
      <c r="A9" s="2">
        <v>43003</v>
      </c>
      <c r="B9">
        <v>3681.580078</v>
      </c>
      <c r="C9">
        <v>3950.25</v>
      </c>
      <c r="D9">
        <v>3681.580078</v>
      </c>
      <c r="E9" s="5">
        <v>3926.070068</v>
      </c>
      <c r="F9">
        <v>3926.070068</v>
      </c>
      <c r="G9">
        <v>1374210048</v>
      </c>
    </row>
    <row r="10" spans="1:7" x14ac:dyDescent="0.35">
      <c r="A10" s="2">
        <v>43004</v>
      </c>
      <c r="B10">
        <v>3928.4099120000001</v>
      </c>
      <c r="C10">
        <v>3969.889893</v>
      </c>
      <c r="D10">
        <v>3869.8999020000001</v>
      </c>
      <c r="E10" s="5">
        <v>3892.3500979999999</v>
      </c>
      <c r="F10">
        <v>3892.3500979999999</v>
      </c>
      <c r="G10">
        <v>1043740032</v>
      </c>
    </row>
    <row r="11" spans="1:7" x14ac:dyDescent="0.35">
      <c r="A11" s="2">
        <v>43005</v>
      </c>
      <c r="B11">
        <v>3892.9399410000001</v>
      </c>
      <c r="C11">
        <v>4210.0498049999997</v>
      </c>
      <c r="D11">
        <v>3884.820068</v>
      </c>
      <c r="E11" s="5">
        <v>4200.669922</v>
      </c>
      <c r="F11">
        <v>4200.669922</v>
      </c>
      <c r="G11">
        <v>1686880000</v>
      </c>
    </row>
    <row r="12" spans="1:7" x14ac:dyDescent="0.35">
      <c r="A12" s="2">
        <v>43006</v>
      </c>
      <c r="B12">
        <v>4197.1298829999996</v>
      </c>
      <c r="C12">
        <v>4279.3100590000004</v>
      </c>
      <c r="D12">
        <v>4109.7001950000003</v>
      </c>
      <c r="E12" s="5">
        <v>4174.7299800000001</v>
      </c>
      <c r="F12">
        <v>4174.7299800000001</v>
      </c>
      <c r="G12">
        <v>1712320000</v>
      </c>
    </row>
    <row r="13" spans="1:7" x14ac:dyDescent="0.35">
      <c r="A13" s="2">
        <v>43007</v>
      </c>
      <c r="B13">
        <v>4171.6201170000004</v>
      </c>
      <c r="C13">
        <v>4214.6298829999996</v>
      </c>
      <c r="D13">
        <v>4039.290039</v>
      </c>
      <c r="E13" s="5">
        <v>4163.0698240000002</v>
      </c>
      <c r="F13">
        <v>4163.0698240000002</v>
      </c>
      <c r="G13">
        <v>1367049984</v>
      </c>
    </row>
    <row r="14" spans="1:7" x14ac:dyDescent="0.35">
      <c r="A14" s="2">
        <v>43008</v>
      </c>
      <c r="B14">
        <v>4166.1098629999997</v>
      </c>
      <c r="C14">
        <v>4358.4301759999998</v>
      </c>
      <c r="D14">
        <v>4160.8598629999997</v>
      </c>
      <c r="E14" s="5">
        <v>4338.7099609999996</v>
      </c>
      <c r="F14">
        <v>4338.7099609999996</v>
      </c>
      <c r="G14">
        <v>1207449984</v>
      </c>
    </row>
    <row r="15" spans="1:7" x14ac:dyDescent="0.35">
      <c r="A15" s="2">
        <v>43009</v>
      </c>
      <c r="B15">
        <v>4341.0498049999997</v>
      </c>
      <c r="C15">
        <v>4403.7402339999999</v>
      </c>
      <c r="D15">
        <v>4269.8100590000004</v>
      </c>
      <c r="E15" s="5">
        <v>4403.7402339999999</v>
      </c>
      <c r="F15">
        <v>4403.7402339999999</v>
      </c>
      <c r="G15">
        <v>1208210048</v>
      </c>
    </row>
    <row r="16" spans="1:7" x14ac:dyDescent="0.35">
      <c r="A16" s="2">
        <v>43010</v>
      </c>
      <c r="B16">
        <v>4395.8100590000004</v>
      </c>
      <c r="C16">
        <v>4470.2299800000001</v>
      </c>
      <c r="D16">
        <v>4377.4599609999996</v>
      </c>
      <c r="E16" s="5">
        <v>4409.3198240000002</v>
      </c>
      <c r="F16">
        <v>4409.3198240000002</v>
      </c>
      <c r="G16">
        <v>1431730048</v>
      </c>
    </row>
    <row r="17" spans="1:7" x14ac:dyDescent="0.35">
      <c r="A17" s="2">
        <v>43011</v>
      </c>
      <c r="B17">
        <v>4408.4599609999996</v>
      </c>
      <c r="C17">
        <v>4432.4702150000003</v>
      </c>
      <c r="D17">
        <v>4258.8901370000003</v>
      </c>
      <c r="E17" s="5">
        <v>4317.4799800000001</v>
      </c>
      <c r="F17">
        <v>4317.4799800000001</v>
      </c>
      <c r="G17">
        <v>1288019968</v>
      </c>
    </row>
    <row r="18" spans="1:7" x14ac:dyDescent="0.35">
      <c r="A18" s="2">
        <v>43012</v>
      </c>
      <c r="B18">
        <v>4319.3701170000004</v>
      </c>
      <c r="C18">
        <v>4352.3100590000004</v>
      </c>
      <c r="D18">
        <v>4210.419922</v>
      </c>
      <c r="E18" s="5">
        <v>4229.3598629999997</v>
      </c>
      <c r="F18">
        <v>4229.3598629999997</v>
      </c>
      <c r="G18">
        <v>1116770048</v>
      </c>
    </row>
    <row r="19" spans="1:7" x14ac:dyDescent="0.35">
      <c r="A19" s="2">
        <v>43013</v>
      </c>
      <c r="B19">
        <v>4229.8798829999996</v>
      </c>
      <c r="C19">
        <v>4362.6401370000003</v>
      </c>
      <c r="D19">
        <v>4164.0498049999997</v>
      </c>
      <c r="E19" s="5">
        <v>4328.4101559999999</v>
      </c>
      <c r="F19">
        <v>4328.4101559999999</v>
      </c>
      <c r="G19">
        <v>1161769984</v>
      </c>
    </row>
    <row r="20" spans="1:7" x14ac:dyDescent="0.35">
      <c r="A20" s="2">
        <v>43014</v>
      </c>
      <c r="B20">
        <v>4324.4599609999996</v>
      </c>
      <c r="C20">
        <v>4413.2700199999999</v>
      </c>
      <c r="D20">
        <v>4320.5297849999997</v>
      </c>
      <c r="E20" s="5">
        <v>4370.8100590000004</v>
      </c>
      <c r="F20">
        <v>4370.8100590000004</v>
      </c>
      <c r="G20">
        <v>1069939968</v>
      </c>
    </row>
    <row r="21" spans="1:7" x14ac:dyDescent="0.35">
      <c r="A21" s="2">
        <v>43015</v>
      </c>
      <c r="B21">
        <v>4369.3500979999999</v>
      </c>
      <c r="C21">
        <v>4443.8798829999996</v>
      </c>
      <c r="D21">
        <v>4321.0498049999997</v>
      </c>
      <c r="E21" s="5">
        <v>4426.8901370000003</v>
      </c>
      <c r="F21">
        <v>4426.8901370000003</v>
      </c>
      <c r="G21">
        <v>906928000</v>
      </c>
    </row>
    <row r="22" spans="1:7" x14ac:dyDescent="0.35">
      <c r="A22" s="2">
        <v>43016</v>
      </c>
      <c r="B22">
        <v>4429.669922</v>
      </c>
      <c r="C22">
        <v>4624.1401370000003</v>
      </c>
      <c r="D22">
        <v>4405.6401370000003</v>
      </c>
      <c r="E22" s="5">
        <v>4610.4799800000001</v>
      </c>
      <c r="F22">
        <v>4610.4799800000001</v>
      </c>
      <c r="G22">
        <v>1313869952</v>
      </c>
    </row>
    <row r="23" spans="1:7" x14ac:dyDescent="0.35">
      <c r="A23" s="2">
        <v>43017</v>
      </c>
      <c r="B23">
        <v>4614.5200199999999</v>
      </c>
      <c r="C23">
        <v>4878.7099609999996</v>
      </c>
      <c r="D23">
        <v>4564.25</v>
      </c>
      <c r="E23" s="5">
        <v>4772.0200199999999</v>
      </c>
      <c r="F23">
        <v>4772.0200199999999</v>
      </c>
      <c r="G23">
        <v>1968739968</v>
      </c>
    </row>
    <row r="24" spans="1:7" x14ac:dyDescent="0.35">
      <c r="A24" s="2">
        <v>43018</v>
      </c>
      <c r="B24">
        <v>4776.2099609999996</v>
      </c>
      <c r="C24">
        <v>4922.169922</v>
      </c>
      <c r="D24">
        <v>4765.1000979999999</v>
      </c>
      <c r="E24" s="5">
        <v>4781.9902339999999</v>
      </c>
      <c r="F24">
        <v>4781.9902339999999</v>
      </c>
      <c r="G24">
        <v>1597139968</v>
      </c>
    </row>
    <row r="25" spans="1:7" x14ac:dyDescent="0.35">
      <c r="A25" s="2">
        <v>43019</v>
      </c>
      <c r="B25">
        <v>4789.25</v>
      </c>
      <c r="C25">
        <v>4873.7299800000001</v>
      </c>
      <c r="D25">
        <v>4751.6298829999996</v>
      </c>
      <c r="E25" s="5">
        <v>4826.4799800000001</v>
      </c>
      <c r="F25">
        <v>4826.4799800000001</v>
      </c>
      <c r="G25">
        <v>1222279936</v>
      </c>
    </row>
    <row r="26" spans="1:7" x14ac:dyDescent="0.35">
      <c r="A26" s="2">
        <v>43020</v>
      </c>
      <c r="B26">
        <v>4829.580078</v>
      </c>
      <c r="C26">
        <v>5446.9101559999999</v>
      </c>
      <c r="D26">
        <v>4822</v>
      </c>
      <c r="E26" s="5">
        <v>5446.9101559999999</v>
      </c>
      <c r="F26">
        <v>5446.9101559999999</v>
      </c>
      <c r="G26">
        <v>2791610112</v>
      </c>
    </row>
    <row r="27" spans="1:7" x14ac:dyDescent="0.35">
      <c r="A27" s="2">
        <v>43021</v>
      </c>
      <c r="B27">
        <v>5464.1601559999999</v>
      </c>
      <c r="C27">
        <v>5840.2998049999997</v>
      </c>
      <c r="D27">
        <v>5436.8500979999999</v>
      </c>
      <c r="E27" s="5">
        <v>5647.2099609999996</v>
      </c>
      <c r="F27">
        <v>5647.2099609999996</v>
      </c>
      <c r="G27">
        <v>3615480064</v>
      </c>
    </row>
    <row r="28" spans="1:7" x14ac:dyDescent="0.35">
      <c r="A28" s="2">
        <v>43022</v>
      </c>
      <c r="B28">
        <v>5643.5297849999997</v>
      </c>
      <c r="C28">
        <v>5837.7001950000003</v>
      </c>
      <c r="D28">
        <v>5591.6401370000003</v>
      </c>
      <c r="E28" s="5">
        <v>5831.7900390000004</v>
      </c>
      <c r="F28">
        <v>5831.7900390000004</v>
      </c>
      <c r="G28">
        <v>1669030016</v>
      </c>
    </row>
    <row r="29" spans="1:7" x14ac:dyDescent="0.35">
      <c r="A29" s="2">
        <v>43023</v>
      </c>
      <c r="B29">
        <v>5835.9599609999996</v>
      </c>
      <c r="C29">
        <v>5852.4799800000001</v>
      </c>
      <c r="D29">
        <v>5478.6098629999997</v>
      </c>
      <c r="E29" s="5">
        <v>5678.1899409999996</v>
      </c>
      <c r="F29">
        <v>5678.1899409999996</v>
      </c>
      <c r="G29">
        <v>1976039936</v>
      </c>
    </row>
    <row r="30" spans="1:7" x14ac:dyDescent="0.35">
      <c r="A30" s="2">
        <v>43024</v>
      </c>
      <c r="B30">
        <v>5687.5698240000002</v>
      </c>
      <c r="C30">
        <v>5776.2299800000001</v>
      </c>
      <c r="D30">
        <v>5544.2099609999996</v>
      </c>
      <c r="E30" s="5">
        <v>5725.5898440000001</v>
      </c>
      <c r="F30">
        <v>5725.5898440000001</v>
      </c>
      <c r="G30">
        <v>2008070016</v>
      </c>
    </row>
    <row r="31" spans="1:7" x14ac:dyDescent="0.35">
      <c r="A31" s="2">
        <v>43025</v>
      </c>
      <c r="B31">
        <v>5741.580078</v>
      </c>
      <c r="C31">
        <v>5800.3500979999999</v>
      </c>
      <c r="D31">
        <v>5472.7202150000003</v>
      </c>
      <c r="E31" s="5">
        <v>5605.5097660000001</v>
      </c>
      <c r="F31">
        <v>5605.5097660000001</v>
      </c>
      <c r="G31">
        <v>1821570048</v>
      </c>
    </row>
    <row r="32" spans="1:7" x14ac:dyDescent="0.35">
      <c r="A32" s="2">
        <v>43026</v>
      </c>
      <c r="B32">
        <v>5603.8198240000002</v>
      </c>
      <c r="C32">
        <v>5603.8198240000002</v>
      </c>
      <c r="D32">
        <v>5151.4399409999996</v>
      </c>
      <c r="E32" s="5">
        <v>5590.6899409999996</v>
      </c>
      <c r="F32">
        <v>5590.6899409999996</v>
      </c>
      <c r="G32">
        <v>2399269888</v>
      </c>
    </row>
    <row r="33" spans="1:7" x14ac:dyDescent="0.35">
      <c r="A33" s="2">
        <v>43027</v>
      </c>
      <c r="B33">
        <v>5583.7402339999999</v>
      </c>
      <c r="C33">
        <v>5744.3500979999999</v>
      </c>
      <c r="D33">
        <v>5531.0600590000004</v>
      </c>
      <c r="E33" s="5">
        <v>5708.5200199999999</v>
      </c>
      <c r="F33">
        <v>5708.5200199999999</v>
      </c>
      <c r="G33">
        <v>1780540032</v>
      </c>
    </row>
    <row r="34" spans="1:7" x14ac:dyDescent="0.35">
      <c r="A34" s="2">
        <v>43028</v>
      </c>
      <c r="B34">
        <v>5708.1098629999997</v>
      </c>
      <c r="C34">
        <v>6060.1098629999997</v>
      </c>
      <c r="D34">
        <v>5627.2299800000001</v>
      </c>
      <c r="E34" s="5">
        <v>6011.4501950000003</v>
      </c>
      <c r="F34">
        <v>6011.4501950000003</v>
      </c>
      <c r="G34">
        <v>2354429952</v>
      </c>
    </row>
    <row r="35" spans="1:7" x14ac:dyDescent="0.35">
      <c r="A35" s="2">
        <v>43029</v>
      </c>
      <c r="B35">
        <v>5996.7900390000004</v>
      </c>
      <c r="C35">
        <v>6194.8798829999996</v>
      </c>
      <c r="D35">
        <v>5965.0698240000002</v>
      </c>
      <c r="E35" s="5">
        <v>6031.6000979999999</v>
      </c>
      <c r="F35">
        <v>6031.6000979999999</v>
      </c>
      <c r="G35">
        <v>2207099904</v>
      </c>
    </row>
    <row r="36" spans="1:7" x14ac:dyDescent="0.35">
      <c r="A36" s="2">
        <v>43030</v>
      </c>
      <c r="B36">
        <v>6036.6601559999999</v>
      </c>
      <c r="C36">
        <v>6076.2597660000001</v>
      </c>
      <c r="D36">
        <v>5792.3398440000001</v>
      </c>
      <c r="E36" s="5">
        <v>6008.419922</v>
      </c>
      <c r="F36">
        <v>6008.419922</v>
      </c>
      <c r="G36">
        <v>2034630016</v>
      </c>
    </row>
    <row r="37" spans="1:7" x14ac:dyDescent="0.35">
      <c r="A37" s="2">
        <v>43031</v>
      </c>
      <c r="B37">
        <v>6006</v>
      </c>
      <c r="C37">
        <v>6075.5898440000001</v>
      </c>
      <c r="D37">
        <v>5732.4702150000003</v>
      </c>
      <c r="E37" s="5">
        <v>5930.3198240000002</v>
      </c>
      <c r="F37">
        <v>5930.3198240000002</v>
      </c>
      <c r="G37">
        <v>2401840128</v>
      </c>
    </row>
    <row r="38" spans="1:7" x14ac:dyDescent="0.35">
      <c r="A38" s="2">
        <v>43032</v>
      </c>
      <c r="B38">
        <v>5935.5200199999999</v>
      </c>
      <c r="C38">
        <v>5935.5200199999999</v>
      </c>
      <c r="D38">
        <v>5504.1801759999998</v>
      </c>
      <c r="E38" s="5">
        <v>5526.6401370000003</v>
      </c>
      <c r="F38">
        <v>5526.6401370000003</v>
      </c>
      <c r="G38">
        <v>2735699968</v>
      </c>
    </row>
    <row r="39" spans="1:7" x14ac:dyDescent="0.35">
      <c r="A39" s="2">
        <v>43033</v>
      </c>
      <c r="B39">
        <v>5524.6000979999999</v>
      </c>
      <c r="C39">
        <v>5754.330078</v>
      </c>
      <c r="D39">
        <v>5397.8798829999996</v>
      </c>
      <c r="E39" s="5">
        <v>5750.7998049999997</v>
      </c>
      <c r="F39">
        <v>5750.7998049999997</v>
      </c>
      <c r="G39">
        <v>1966989952</v>
      </c>
    </row>
    <row r="40" spans="1:7" x14ac:dyDescent="0.35">
      <c r="A40" s="2">
        <v>43034</v>
      </c>
      <c r="B40">
        <v>5747.9501950000003</v>
      </c>
      <c r="C40">
        <v>5976.7998049999997</v>
      </c>
      <c r="D40">
        <v>5721.2202150000003</v>
      </c>
      <c r="E40" s="5">
        <v>5904.830078</v>
      </c>
      <c r="F40">
        <v>5904.830078</v>
      </c>
      <c r="G40">
        <v>1905040000</v>
      </c>
    </row>
    <row r="41" spans="1:7" x14ac:dyDescent="0.35">
      <c r="A41" s="2">
        <v>43035</v>
      </c>
      <c r="B41">
        <v>5899.7402339999999</v>
      </c>
      <c r="C41">
        <v>5988.3901370000003</v>
      </c>
      <c r="D41">
        <v>5728.8198240000002</v>
      </c>
      <c r="E41" s="5">
        <v>5780.8999020000001</v>
      </c>
      <c r="F41">
        <v>5780.8999020000001</v>
      </c>
      <c r="G41">
        <v>1710130048</v>
      </c>
    </row>
    <row r="42" spans="1:7" x14ac:dyDescent="0.35">
      <c r="A42" s="2">
        <v>43036</v>
      </c>
      <c r="B42">
        <v>5787.8198240000002</v>
      </c>
      <c r="C42">
        <v>5876.7202150000003</v>
      </c>
      <c r="D42">
        <v>5689.1899409999996</v>
      </c>
      <c r="E42" s="5">
        <v>5753.0898440000001</v>
      </c>
      <c r="F42">
        <v>5753.0898440000001</v>
      </c>
      <c r="G42">
        <v>1403920000</v>
      </c>
    </row>
    <row r="43" spans="1:7" x14ac:dyDescent="0.35">
      <c r="A43" s="2">
        <v>43037</v>
      </c>
      <c r="B43">
        <v>5754.4399409999996</v>
      </c>
      <c r="C43">
        <v>6255.7099609999996</v>
      </c>
      <c r="D43">
        <v>5724.580078</v>
      </c>
      <c r="E43" s="5">
        <v>6153.8500979999999</v>
      </c>
      <c r="F43">
        <v>6153.8500979999999</v>
      </c>
      <c r="G43">
        <v>2859040000</v>
      </c>
    </row>
    <row r="44" spans="1:7" x14ac:dyDescent="0.35">
      <c r="A44" s="2">
        <v>43038</v>
      </c>
      <c r="B44">
        <v>6114.8500979999999</v>
      </c>
      <c r="C44">
        <v>6214.9902339999999</v>
      </c>
      <c r="D44">
        <v>6040.8500979999999</v>
      </c>
      <c r="E44" s="5">
        <v>6130.5297849999997</v>
      </c>
      <c r="F44">
        <v>6130.5297849999997</v>
      </c>
      <c r="G44">
        <v>1772150016</v>
      </c>
    </row>
    <row r="45" spans="1:7" x14ac:dyDescent="0.35">
      <c r="A45" s="2">
        <v>43039</v>
      </c>
      <c r="B45">
        <v>6132.0200199999999</v>
      </c>
      <c r="C45">
        <v>6470.4301759999998</v>
      </c>
      <c r="D45">
        <v>6103.330078</v>
      </c>
      <c r="E45" s="5">
        <v>6468.3999020000001</v>
      </c>
      <c r="F45">
        <v>6468.3999020000001</v>
      </c>
      <c r="G45">
        <v>2311379968</v>
      </c>
    </row>
    <row r="46" spans="1:7" x14ac:dyDescent="0.35">
      <c r="A46" s="2">
        <v>43040</v>
      </c>
      <c r="B46">
        <v>6440.9702150000003</v>
      </c>
      <c r="C46">
        <v>6767.3100590000004</v>
      </c>
      <c r="D46">
        <v>6377.8798829999996</v>
      </c>
      <c r="E46" s="5">
        <v>6767.3100590000004</v>
      </c>
      <c r="F46">
        <v>6767.3100590000004</v>
      </c>
      <c r="G46">
        <v>2870320128</v>
      </c>
    </row>
    <row r="47" spans="1:7" x14ac:dyDescent="0.35">
      <c r="A47" s="2">
        <v>43041</v>
      </c>
      <c r="B47">
        <v>6777.7700199999999</v>
      </c>
      <c r="C47">
        <v>7367.330078</v>
      </c>
      <c r="D47">
        <v>6758.7202150000003</v>
      </c>
      <c r="E47" s="5">
        <v>7078.5</v>
      </c>
      <c r="F47">
        <v>7078.5</v>
      </c>
      <c r="G47">
        <v>4653770240</v>
      </c>
    </row>
    <row r="48" spans="1:7" x14ac:dyDescent="0.35">
      <c r="A48" s="2">
        <v>43042</v>
      </c>
      <c r="B48">
        <v>7087.5297849999997</v>
      </c>
      <c r="C48">
        <v>7461.2900390000004</v>
      </c>
      <c r="D48">
        <v>7002.9399409999996</v>
      </c>
      <c r="E48" s="5">
        <v>7207.7597660000001</v>
      </c>
      <c r="F48">
        <v>7207.7597660000001</v>
      </c>
      <c r="G48">
        <v>3369860096</v>
      </c>
    </row>
    <row r="49" spans="1:7" x14ac:dyDescent="0.35">
      <c r="A49" s="2">
        <v>43043</v>
      </c>
      <c r="B49">
        <v>7164.4799800000001</v>
      </c>
      <c r="C49">
        <v>7492.8598629999997</v>
      </c>
      <c r="D49">
        <v>7031.2797849999997</v>
      </c>
      <c r="E49" s="5">
        <v>7379.9501950000003</v>
      </c>
      <c r="F49">
        <v>7379.9501950000003</v>
      </c>
      <c r="G49">
        <v>2483800064</v>
      </c>
    </row>
    <row r="50" spans="1:7" x14ac:dyDescent="0.35">
      <c r="A50" s="2">
        <v>43044</v>
      </c>
      <c r="B50">
        <v>7404.5200199999999</v>
      </c>
      <c r="C50">
        <v>7617.4799800000001</v>
      </c>
      <c r="D50">
        <v>7333.1899409999996</v>
      </c>
      <c r="E50" s="5">
        <v>7407.4101559999999</v>
      </c>
      <c r="F50">
        <v>7407.4101559999999</v>
      </c>
      <c r="G50">
        <v>2380410112</v>
      </c>
    </row>
    <row r="51" spans="1:7" x14ac:dyDescent="0.35">
      <c r="A51" s="2">
        <v>43045</v>
      </c>
      <c r="B51">
        <v>7403.2202150000003</v>
      </c>
      <c r="C51">
        <v>7445.7700199999999</v>
      </c>
      <c r="D51">
        <v>7007.3100590000004</v>
      </c>
      <c r="E51" s="5">
        <v>7022.7597660000001</v>
      </c>
      <c r="F51">
        <v>7022.7597660000001</v>
      </c>
      <c r="G51">
        <v>3111899904</v>
      </c>
    </row>
    <row r="52" spans="1:7" x14ac:dyDescent="0.35">
      <c r="A52" s="2">
        <v>43046</v>
      </c>
      <c r="B52">
        <v>7023.1000979999999</v>
      </c>
      <c r="C52">
        <v>7253.3198240000002</v>
      </c>
      <c r="D52">
        <v>7023.1000979999999</v>
      </c>
      <c r="E52" s="5">
        <v>7144.3798829999996</v>
      </c>
      <c r="F52">
        <v>7144.3798829999996</v>
      </c>
      <c r="G52">
        <v>2326340096</v>
      </c>
    </row>
    <row r="53" spans="1:7" x14ac:dyDescent="0.35">
      <c r="A53" s="2">
        <v>43047</v>
      </c>
      <c r="B53">
        <v>7141.3798829999996</v>
      </c>
      <c r="C53">
        <v>7776.419922</v>
      </c>
      <c r="D53">
        <v>7114.0200199999999</v>
      </c>
      <c r="E53" s="5">
        <v>7459.6899409999996</v>
      </c>
      <c r="F53">
        <v>7459.6899409999996</v>
      </c>
      <c r="G53">
        <v>4602200064</v>
      </c>
    </row>
    <row r="54" spans="1:7" x14ac:dyDescent="0.35">
      <c r="A54" s="2">
        <v>43048</v>
      </c>
      <c r="B54">
        <v>7446.830078</v>
      </c>
      <c r="C54">
        <v>7446.830078</v>
      </c>
      <c r="D54">
        <v>7101.5200199999999</v>
      </c>
      <c r="E54" s="5">
        <v>7143.580078</v>
      </c>
      <c r="F54">
        <v>7143.580078</v>
      </c>
      <c r="G54">
        <v>3226249984</v>
      </c>
    </row>
    <row r="55" spans="1:7" x14ac:dyDescent="0.35">
      <c r="A55" s="2">
        <v>43049</v>
      </c>
      <c r="B55">
        <v>7173.7299800000001</v>
      </c>
      <c r="C55">
        <v>7312</v>
      </c>
      <c r="D55">
        <v>6436.8701170000004</v>
      </c>
      <c r="E55" s="5">
        <v>6618.1401370000003</v>
      </c>
      <c r="F55">
        <v>6618.1401370000003</v>
      </c>
      <c r="G55">
        <v>5208249856</v>
      </c>
    </row>
    <row r="56" spans="1:7" x14ac:dyDescent="0.35">
      <c r="A56" s="2">
        <v>43050</v>
      </c>
      <c r="B56">
        <v>6618.6098629999997</v>
      </c>
      <c r="C56">
        <v>6873.1499020000001</v>
      </c>
      <c r="D56">
        <v>6204.2202150000003</v>
      </c>
      <c r="E56" s="5">
        <v>6357.6000979999999</v>
      </c>
      <c r="F56">
        <v>6357.6000979999999</v>
      </c>
      <c r="G56">
        <v>4908680192</v>
      </c>
    </row>
    <row r="57" spans="1:7" x14ac:dyDescent="0.35">
      <c r="A57" s="2">
        <v>43051</v>
      </c>
      <c r="B57">
        <v>6295.4501950000003</v>
      </c>
      <c r="C57">
        <v>6625.0498049999997</v>
      </c>
      <c r="D57">
        <v>5519.0097660000001</v>
      </c>
      <c r="E57" s="5">
        <v>5950.0698240000002</v>
      </c>
      <c r="F57">
        <v>5950.0698240000002</v>
      </c>
      <c r="G57">
        <v>8957349888</v>
      </c>
    </row>
    <row r="58" spans="1:7" x14ac:dyDescent="0.35">
      <c r="A58" s="2">
        <v>43052</v>
      </c>
      <c r="B58">
        <v>5938.25</v>
      </c>
      <c r="C58">
        <v>6811.1899409999996</v>
      </c>
      <c r="D58">
        <v>5844.2900390000004</v>
      </c>
      <c r="E58" s="5">
        <v>6559.4902339999999</v>
      </c>
      <c r="F58">
        <v>6559.4902339999999</v>
      </c>
      <c r="G58">
        <v>6263249920</v>
      </c>
    </row>
    <row r="59" spans="1:7" x14ac:dyDescent="0.35">
      <c r="A59" s="2">
        <v>43053</v>
      </c>
      <c r="B59">
        <v>6561.4799800000001</v>
      </c>
      <c r="C59">
        <v>6764.9799800000001</v>
      </c>
      <c r="D59">
        <v>6461.75</v>
      </c>
      <c r="E59" s="5">
        <v>6635.75</v>
      </c>
      <c r="F59">
        <v>6635.75</v>
      </c>
      <c r="G59">
        <v>3197110016</v>
      </c>
    </row>
    <row r="60" spans="1:7" x14ac:dyDescent="0.35">
      <c r="A60" s="2">
        <v>43054</v>
      </c>
      <c r="B60">
        <v>6634.7597660000001</v>
      </c>
      <c r="C60">
        <v>7342.25</v>
      </c>
      <c r="D60">
        <v>6634.7597660000001</v>
      </c>
      <c r="E60" s="5">
        <v>7315.5400390000004</v>
      </c>
      <c r="F60">
        <v>7315.5400390000004</v>
      </c>
      <c r="G60">
        <v>4200880128</v>
      </c>
    </row>
    <row r="61" spans="1:7" x14ac:dyDescent="0.35">
      <c r="A61" s="2">
        <v>43055</v>
      </c>
      <c r="B61">
        <v>7323.2402339999999</v>
      </c>
      <c r="C61">
        <v>7967.3798829999996</v>
      </c>
      <c r="D61">
        <v>7176.580078</v>
      </c>
      <c r="E61" s="5">
        <v>7871.6899409999996</v>
      </c>
      <c r="F61">
        <v>7871.6899409999996</v>
      </c>
      <c r="G61">
        <v>5123809792</v>
      </c>
    </row>
    <row r="62" spans="1:7" x14ac:dyDescent="0.35">
      <c r="A62" s="2">
        <v>43056</v>
      </c>
      <c r="B62">
        <v>7853.5698240000002</v>
      </c>
      <c r="C62">
        <v>8004.5898440000001</v>
      </c>
      <c r="D62">
        <v>7561.0898440000001</v>
      </c>
      <c r="E62" s="5">
        <v>7708.9902339999999</v>
      </c>
      <c r="F62">
        <v>7708.9902339999999</v>
      </c>
      <c r="G62">
        <v>4651670016</v>
      </c>
    </row>
    <row r="63" spans="1:7" x14ac:dyDescent="0.35">
      <c r="A63" s="2">
        <v>43057</v>
      </c>
      <c r="B63">
        <v>7697.2099609999996</v>
      </c>
      <c r="C63">
        <v>7884.9902339999999</v>
      </c>
      <c r="D63">
        <v>7463.4399409999996</v>
      </c>
      <c r="E63" s="5">
        <v>7790.1499020000001</v>
      </c>
      <c r="F63">
        <v>7790.1499020000001</v>
      </c>
      <c r="G63">
        <v>3667190016</v>
      </c>
    </row>
    <row r="64" spans="1:7" x14ac:dyDescent="0.35">
      <c r="A64" s="2">
        <v>43058</v>
      </c>
      <c r="B64">
        <v>7766.0297849999997</v>
      </c>
      <c r="C64">
        <v>8101.9101559999999</v>
      </c>
      <c r="D64">
        <v>7694.1000979999999</v>
      </c>
      <c r="E64" s="5">
        <v>8036.4902339999999</v>
      </c>
      <c r="F64">
        <v>8036.4902339999999</v>
      </c>
      <c r="G64">
        <v>3149319936</v>
      </c>
    </row>
    <row r="65" spans="1:7" x14ac:dyDescent="0.35">
      <c r="A65" s="2">
        <v>43059</v>
      </c>
      <c r="B65">
        <v>8039.0698240000002</v>
      </c>
      <c r="C65">
        <v>8336.8603519999997</v>
      </c>
      <c r="D65">
        <v>7949.3598629999997</v>
      </c>
      <c r="E65" s="5">
        <v>8200.6396480000003</v>
      </c>
      <c r="F65">
        <v>8200.6396480000003</v>
      </c>
      <c r="G65">
        <v>3488450048</v>
      </c>
    </row>
    <row r="66" spans="1:7" x14ac:dyDescent="0.35">
      <c r="A66" s="2">
        <v>43060</v>
      </c>
      <c r="B66">
        <v>8205.7402340000008</v>
      </c>
      <c r="C66">
        <v>8348.6601559999999</v>
      </c>
      <c r="D66">
        <v>7762.7099609999996</v>
      </c>
      <c r="E66" s="5">
        <v>8071.2597660000001</v>
      </c>
      <c r="F66">
        <v>8071.2597660000001</v>
      </c>
      <c r="G66">
        <v>4277609984</v>
      </c>
    </row>
    <row r="67" spans="1:7" x14ac:dyDescent="0.35">
      <c r="A67" s="2">
        <v>43061</v>
      </c>
      <c r="B67">
        <v>8077.9501950000003</v>
      </c>
      <c r="C67">
        <v>8302.2597659999992</v>
      </c>
      <c r="D67">
        <v>8075.4702150000003</v>
      </c>
      <c r="E67" s="5">
        <v>8253.5498050000006</v>
      </c>
      <c r="F67">
        <v>8253.5498050000006</v>
      </c>
      <c r="G67">
        <v>3633530112</v>
      </c>
    </row>
    <row r="68" spans="1:7" x14ac:dyDescent="0.35">
      <c r="A68" s="2">
        <v>43062</v>
      </c>
      <c r="B68">
        <v>8232.3798829999996</v>
      </c>
      <c r="C68">
        <v>8267.4003909999992</v>
      </c>
      <c r="D68">
        <v>8038.7700199999999</v>
      </c>
      <c r="E68" s="5">
        <v>8038.7700199999999</v>
      </c>
      <c r="F68">
        <v>8038.7700199999999</v>
      </c>
      <c r="G68">
        <v>4225179904</v>
      </c>
    </row>
    <row r="69" spans="1:7" x14ac:dyDescent="0.35">
      <c r="A69" s="2">
        <v>43063</v>
      </c>
      <c r="B69">
        <v>8074.0200199999999</v>
      </c>
      <c r="C69">
        <v>8374.1601559999999</v>
      </c>
      <c r="D69">
        <v>7940.9301759999998</v>
      </c>
      <c r="E69" s="5">
        <v>8253.6904300000006</v>
      </c>
      <c r="F69">
        <v>8253.6904300000006</v>
      </c>
      <c r="G69">
        <v>5058610176</v>
      </c>
    </row>
    <row r="70" spans="1:7" x14ac:dyDescent="0.35">
      <c r="A70" s="2">
        <v>43064</v>
      </c>
      <c r="B70">
        <v>8241.7099610000005</v>
      </c>
      <c r="C70">
        <v>8790.9199219999991</v>
      </c>
      <c r="D70">
        <v>8191.1499020000001</v>
      </c>
      <c r="E70" s="5">
        <v>8790.9199219999991</v>
      </c>
      <c r="F70">
        <v>8790.9199219999991</v>
      </c>
      <c r="G70">
        <v>4342060032</v>
      </c>
    </row>
    <row r="71" spans="1:7" x14ac:dyDescent="0.35">
      <c r="A71" s="2">
        <v>43065</v>
      </c>
      <c r="B71">
        <v>8789.0400389999995</v>
      </c>
      <c r="C71">
        <v>9522.9296880000002</v>
      </c>
      <c r="D71">
        <v>8775.5898440000001</v>
      </c>
      <c r="E71" s="5">
        <v>9330.5498050000006</v>
      </c>
      <c r="F71">
        <v>9330.5498050000006</v>
      </c>
      <c r="G71">
        <v>5475579904</v>
      </c>
    </row>
    <row r="72" spans="1:7" x14ac:dyDescent="0.35">
      <c r="A72" s="2">
        <v>43066</v>
      </c>
      <c r="B72">
        <v>9352.7197269999997</v>
      </c>
      <c r="C72">
        <v>9818.3496090000008</v>
      </c>
      <c r="D72">
        <v>9352.7197269999997</v>
      </c>
      <c r="E72" s="5">
        <v>9818.3496090000008</v>
      </c>
      <c r="F72">
        <v>9818.3496090000008</v>
      </c>
      <c r="G72">
        <v>5653320192</v>
      </c>
    </row>
    <row r="73" spans="1:7" x14ac:dyDescent="0.35">
      <c r="A73" s="2">
        <v>43067</v>
      </c>
      <c r="B73">
        <v>9823.4296880000002</v>
      </c>
      <c r="C73">
        <v>10125.700194999999</v>
      </c>
      <c r="D73">
        <v>9736.2998050000006</v>
      </c>
      <c r="E73" s="5">
        <v>10058.799805000001</v>
      </c>
      <c r="F73">
        <v>10058.799805000001</v>
      </c>
      <c r="G73">
        <v>6348819968</v>
      </c>
    </row>
    <row r="74" spans="1:7" x14ac:dyDescent="0.35">
      <c r="A74" s="2">
        <v>43068</v>
      </c>
      <c r="B74">
        <v>10077.400390999999</v>
      </c>
      <c r="C74">
        <v>11517.400390999999</v>
      </c>
      <c r="D74">
        <v>9601.0302730000003</v>
      </c>
      <c r="E74" s="5">
        <v>9888.6103519999997</v>
      </c>
      <c r="F74">
        <v>9888.6103519999997</v>
      </c>
      <c r="G74">
        <v>11568799744</v>
      </c>
    </row>
    <row r="75" spans="1:7" x14ac:dyDescent="0.35">
      <c r="A75" s="2">
        <v>43069</v>
      </c>
      <c r="B75">
        <v>9906.7900389999995</v>
      </c>
      <c r="C75">
        <v>10801</v>
      </c>
      <c r="D75">
        <v>9202.0498050000006</v>
      </c>
      <c r="E75" s="5">
        <v>10233.599609000001</v>
      </c>
      <c r="F75">
        <v>10233.599609000001</v>
      </c>
      <c r="G75">
        <v>8310689792</v>
      </c>
    </row>
    <row r="76" spans="1:7" x14ac:dyDescent="0.35">
      <c r="A76" s="2">
        <v>43070</v>
      </c>
      <c r="B76">
        <v>10198.599609000001</v>
      </c>
      <c r="C76">
        <v>11046.700194999999</v>
      </c>
      <c r="D76">
        <v>9694.6503909999992</v>
      </c>
      <c r="E76" s="5">
        <v>10975.599609000001</v>
      </c>
      <c r="F76">
        <v>10975.599609000001</v>
      </c>
      <c r="G76">
        <v>6783119872</v>
      </c>
    </row>
    <row r="77" spans="1:7" x14ac:dyDescent="0.35">
      <c r="A77" s="2">
        <v>43071</v>
      </c>
      <c r="B77">
        <v>10978.299805000001</v>
      </c>
      <c r="C77">
        <v>11320.200194999999</v>
      </c>
      <c r="D77">
        <v>10905.099609000001</v>
      </c>
      <c r="E77" s="5">
        <v>11074.599609000001</v>
      </c>
      <c r="F77">
        <v>11074.599609000001</v>
      </c>
      <c r="G77">
        <v>5138500096</v>
      </c>
    </row>
    <row r="78" spans="1:7" x14ac:dyDescent="0.35">
      <c r="A78" s="2">
        <v>43072</v>
      </c>
      <c r="B78">
        <v>11082.700194999999</v>
      </c>
      <c r="C78">
        <v>11858.700194999999</v>
      </c>
      <c r="D78">
        <v>10862</v>
      </c>
      <c r="E78" s="5">
        <v>11323.200194999999</v>
      </c>
      <c r="F78">
        <v>11323.200194999999</v>
      </c>
      <c r="G78">
        <v>6608309760</v>
      </c>
    </row>
    <row r="79" spans="1:7" x14ac:dyDescent="0.35">
      <c r="A79" s="2">
        <v>43073</v>
      </c>
      <c r="B79">
        <v>11315.400390999999</v>
      </c>
      <c r="C79">
        <v>11657.200194999999</v>
      </c>
      <c r="D79">
        <v>11081.799805000001</v>
      </c>
      <c r="E79" s="5">
        <v>11657.200194999999</v>
      </c>
      <c r="F79">
        <v>11657.200194999999</v>
      </c>
      <c r="G79">
        <v>6132409856</v>
      </c>
    </row>
    <row r="80" spans="1:7" x14ac:dyDescent="0.35">
      <c r="A80" s="2">
        <v>43074</v>
      </c>
      <c r="B80">
        <v>11685.700194999999</v>
      </c>
      <c r="C80">
        <v>12032</v>
      </c>
      <c r="D80">
        <v>11604.599609000001</v>
      </c>
      <c r="E80" s="5">
        <v>11916.700194999999</v>
      </c>
      <c r="F80">
        <v>11916.700194999999</v>
      </c>
      <c r="G80">
        <v>6895260160</v>
      </c>
    </row>
    <row r="81" spans="1:7" x14ac:dyDescent="0.35">
      <c r="A81" s="2">
        <v>43075</v>
      </c>
      <c r="B81">
        <v>11923.400390999999</v>
      </c>
      <c r="C81">
        <v>14369.099609000001</v>
      </c>
      <c r="D81">
        <v>11923.400390999999</v>
      </c>
      <c r="E81" s="5">
        <v>14291.5</v>
      </c>
      <c r="F81">
        <v>14291.5</v>
      </c>
      <c r="G81">
        <v>12656300032</v>
      </c>
    </row>
    <row r="82" spans="1:7" x14ac:dyDescent="0.35">
      <c r="A82" s="2">
        <v>43076</v>
      </c>
      <c r="B82">
        <v>14266.099609000001</v>
      </c>
      <c r="C82">
        <v>17899.699218999998</v>
      </c>
      <c r="D82">
        <v>14057.299805000001</v>
      </c>
      <c r="E82" s="5">
        <v>17899.699218999998</v>
      </c>
      <c r="F82">
        <v>17899.699218999998</v>
      </c>
      <c r="G82">
        <v>17950699520</v>
      </c>
    </row>
    <row r="83" spans="1:7" x14ac:dyDescent="0.35">
      <c r="A83" s="2">
        <v>43077</v>
      </c>
      <c r="B83">
        <v>17802.900390999999</v>
      </c>
      <c r="C83">
        <v>18353.400390999999</v>
      </c>
      <c r="D83">
        <v>14336.900390999999</v>
      </c>
      <c r="E83" s="5">
        <v>16569.400390999999</v>
      </c>
      <c r="F83">
        <v>16569.400390999999</v>
      </c>
      <c r="G83">
        <v>21135998976</v>
      </c>
    </row>
    <row r="84" spans="1:7" x14ac:dyDescent="0.35">
      <c r="A84" s="2">
        <v>43078</v>
      </c>
      <c r="B84">
        <v>16523.300781000002</v>
      </c>
      <c r="C84">
        <v>16783</v>
      </c>
      <c r="D84">
        <v>13674.900390999999</v>
      </c>
      <c r="E84" s="5">
        <v>15178.200194999999</v>
      </c>
      <c r="F84">
        <v>15178.200194999999</v>
      </c>
      <c r="G84">
        <v>13911300096</v>
      </c>
    </row>
    <row r="85" spans="1:7" x14ac:dyDescent="0.35">
      <c r="A85" s="2">
        <v>43079</v>
      </c>
      <c r="B85">
        <v>15168.400390999999</v>
      </c>
      <c r="C85">
        <v>15850.599609000001</v>
      </c>
      <c r="D85">
        <v>13226.599609000001</v>
      </c>
      <c r="E85" s="5">
        <v>15455.400390999999</v>
      </c>
      <c r="F85">
        <v>15455.400390999999</v>
      </c>
      <c r="G85">
        <v>13433299968</v>
      </c>
    </row>
    <row r="86" spans="1:7" x14ac:dyDescent="0.35">
      <c r="A86" s="2">
        <v>43080</v>
      </c>
      <c r="B86">
        <v>15427.400390999999</v>
      </c>
      <c r="C86">
        <v>17513.900390999999</v>
      </c>
      <c r="D86">
        <v>15404.799805000001</v>
      </c>
      <c r="E86" s="5">
        <v>16936.800781000002</v>
      </c>
      <c r="F86">
        <v>16936.800781000002</v>
      </c>
      <c r="G86">
        <v>12153900032</v>
      </c>
    </row>
    <row r="87" spans="1:7" x14ac:dyDescent="0.35">
      <c r="A87" s="2">
        <v>43081</v>
      </c>
      <c r="B87">
        <v>16919.800781000002</v>
      </c>
      <c r="C87">
        <v>17781.800781000002</v>
      </c>
      <c r="D87">
        <v>16571.599609000001</v>
      </c>
      <c r="E87" s="5">
        <v>17415.400390999999</v>
      </c>
      <c r="F87">
        <v>17415.400390999999</v>
      </c>
      <c r="G87">
        <v>14603799552</v>
      </c>
    </row>
    <row r="88" spans="1:7" x14ac:dyDescent="0.35">
      <c r="A88" s="2">
        <v>43082</v>
      </c>
      <c r="B88">
        <v>17500</v>
      </c>
      <c r="C88">
        <v>17653.099609000001</v>
      </c>
      <c r="D88">
        <v>16039.700194999999</v>
      </c>
      <c r="E88" s="5">
        <v>16408.199218999998</v>
      </c>
      <c r="F88">
        <v>16408.199218999998</v>
      </c>
      <c r="G88">
        <v>12976900096</v>
      </c>
    </row>
    <row r="89" spans="1:7" x14ac:dyDescent="0.35">
      <c r="A89" s="2">
        <v>43083</v>
      </c>
      <c r="B89">
        <v>16384.599609000001</v>
      </c>
      <c r="C89">
        <v>17085.800781000002</v>
      </c>
      <c r="D89">
        <v>16185.900390999999</v>
      </c>
      <c r="E89" s="5">
        <v>16564</v>
      </c>
      <c r="F89">
        <v>16564</v>
      </c>
      <c r="G89">
        <v>13777399808</v>
      </c>
    </row>
    <row r="90" spans="1:7" x14ac:dyDescent="0.35">
      <c r="A90" s="2">
        <v>43084</v>
      </c>
      <c r="B90">
        <v>16601.300781000002</v>
      </c>
      <c r="C90">
        <v>18154.099609000001</v>
      </c>
      <c r="D90">
        <v>16601.300781000002</v>
      </c>
      <c r="E90" s="5">
        <v>17706.900390999999</v>
      </c>
      <c r="F90">
        <v>17706.900390999999</v>
      </c>
      <c r="G90">
        <v>14309999616</v>
      </c>
    </row>
    <row r="91" spans="1:7" x14ac:dyDescent="0.35">
      <c r="A91" s="2">
        <v>43085</v>
      </c>
      <c r="B91">
        <v>17760.300781000002</v>
      </c>
      <c r="C91">
        <v>19716.699218999998</v>
      </c>
      <c r="D91">
        <v>17515.300781000002</v>
      </c>
      <c r="E91" s="5">
        <v>19497.400390999999</v>
      </c>
      <c r="F91">
        <v>19497.400390999999</v>
      </c>
      <c r="G91">
        <v>12740599808</v>
      </c>
    </row>
    <row r="92" spans="1:7" x14ac:dyDescent="0.35">
      <c r="A92" s="2">
        <v>43086</v>
      </c>
      <c r="B92">
        <v>19475.800781000002</v>
      </c>
      <c r="C92">
        <v>20089</v>
      </c>
      <c r="D92">
        <v>18974.099609000001</v>
      </c>
      <c r="E92" s="5">
        <v>19140.800781000002</v>
      </c>
      <c r="F92">
        <v>19140.800781000002</v>
      </c>
      <c r="G92">
        <v>13314599936</v>
      </c>
    </row>
    <row r="93" spans="1:7" x14ac:dyDescent="0.35">
      <c r="A93" s="2">
        <v>43087</v>
      </c>
      <c r="B93">
        <v>19106.400390999999</v>
      </c>
      <c r="C93">
        <v>19371</v>
      </c>
      <c r="D93">
        <v>18355.900390999999</v>
      </c>
      <c r="E93" s="5">
        <v>19114.199218999998</v>
      </c>
      <c r="F93">
        <v>19114.199218999998</v>
      </c>
      <c r="G93">
        <v>14839499776</v>
      </c>
    </row>
    <row r="94" spans="1:7" x14ac:dyDescent="0.35">
      <c r="A94" s="2">
        <v>43088</v>
      </c>
      <c r="B94">
        <v>19118.300781000002</v>
      </c>
      <c r="C94">
        <v>19177.800781000002</v>
      </c>
      <c r="D94">
        <v>17275.400390999999</v>
      </c>
      <c r="E94" s="5">
        <v>17776.699218999998</v>
      </c>
      <c r="F94">
        <v>17776.699218999998</v>
      </c>
      <c r="G94">
        <v>16894499840</v>
      </c>
    </row>
    <row r="95" spans="1:7" x14ac:dyDescent="0.35">
      <c r="A95" s="2">
        <v>43089</v>
      </c>
      <c r="B95">
        <v>17760.300781000002</v>
      </c>
      <c r="C95">
        <v>17934.699218999998</v>
      </c>
      <c r="D95">
        <v>16077.700194999999</v>
      </c>
      <c r="E95" s="5">
        <v>16624.599609000001</v>
      </c>
      <c r="F95">
        <v>16624.599609000001</v>
      </c>
      <c r="G95">
        <v>22149699584</v>
      </c>
    </row>
    <row r="96" spans="1:7" x14ac:dyDescent="0.35">
      <c r="A96" s="2">
        <v>43090</v>
      </c>
      <c r="B96">
        <v>16642.400390999999</v>
      </c>
      <c r="C96">
        <v>17567.699218999998</v>
      </c>
      <c r="D96">
        <v>15342.700194999999</v>
      </c>
      <c r="E96" s="5">
        <v>15802.900390999999</v>
      </c>
      <c r="F96">
        <v>15802.900390999999</v>
      </c>
      <c r="G96">
        <v>16516599808</v>
      </c>
    </row>
    <row r="97" spans="1:7" x14ac:dyDescent="0.35">
      <c r="A97" s="2">
        <v>43091</v>
      </c>
      <c r="B97">
        <v>15898</v>
      </c>
      <c r="C97">
        <v>15943.400390999999</v>
      </c>
      <c r="D97">
        <v>11833</v>
      </c>
      <c r="E97" s="5">
        <v>13831.799805000001</v>
      </c>
      <c r="F97">
        <v>13831.799805000001</v>
      </c>
      <c r="G97">
        <v>22197999616</v>
      </c>
    </row>
    <row r="98" spans="1:7" x14ac:dyDescent="0.35">
      <c r="A98" s="2">
        <v>43092</v>
      </c>
      <c r="B98">
        <v>13948.700194999999</v>
      </c>
      <c r="C98">
        <v>15603.200194999999</v>
      </c>
      <c r="D98">
        <v>13828.799805000001</v>
      </c>
      <c r="E98" s="5">
        <v>14699.200194999999</v>
      </c>
      <c r="F98">
        <v>14699.200194999999</v>
      </c>
      <c r="G98">
        <v>13086000128</v>
      </c>
    </row>
    <row r="99" spans="1:7" x14ac:dyDescent="0.35">
      <c r="A99" s="2">
        <v>43093</v>
      </c>
      <c r="B99">
        <v>14608.200194999999</v>
      </c>
      <c r="C99">
        <v>14626</v>
      </c>
      <c r="D99">
        <v>12747.700194999999</v>
      </c>
      <c r="E99" s="5">
        <v>13925.799805000001</v>
      </c>
      <c r="F99">
        <v>13925.799805000001</v>
      </c>
      <c r="G99">
        <v>11572299776</v>
      </c>
    </row>
    <row r="100" spans="1:7" x14ac:dyDescent="0.35">
      <c r="A100" s="2">
        <v>43094</v>
      </c>
      <c r="B100">
        <v>13995.900390999999</v>
      </c>
      <c r="C100">
        <v>14593</v>
      </c>
      <c r="D100">
        <v>13448.900390999999</v>
      </c>
      <c r="E100" s="5">
        <v>14026.599609000001</v>
      </c>
      <c r="F100">
        <v>14026.599609000001</v>
      </c>
      <c r="G100">
        <v>10664699904</v>
      </c>
    </row>
    <row r="101" spans="1:7" x14ac:dyDescent="0.35">
      <c r="A101" s="2">
        <v>43095</v>
      </c>
      <c r="B101">
        <v>14036.599609000001</v>
      </c>
      <c r="C101">
        <v>16461.199218999998</v>
      </c>
      <c r="D101">
        <v>14028.900390999999</v>
      </c>
      <c r="E101" s="5">
        <v>16099.799805000001</v>
      </c>
      <c r="F101">
        <v>16099.799805000001</v>
      </c>
      <c r="G101">
        <v>13454300160</v>
      </c>
    </row>
    <row r="102" spans="1:7" x14ac:dyDescent="0.35">
      <c r="A102" s="2">
        <v>43096</v>
      </c>
      <c r="B102">
        <v>16163.5</v>
      </c>
      <c r="C102">
        <v>16930.900390999999</v>
      </c>
      <c r="D102">
        <v>15114.299805000001</v>
      </c>
      <c r="E102" s="5">
        <v>15838.5</v>
      </c>
      <c r="F102">
        <v>15838.5</v>
      </c>
      <c r="G102">
        <v>12487600128</v>
      </c>
    </row>
    <row r="103" spans="1:7" x14ac:dyDescent="0.35">
      <c r="A103" s="2">
        <v>43097</v>
      </c>
      <c r="B103">
        <v>15864.099609000001</v>
      </c>
      <c r="C103">
        <v>15888.400390999999</v>
      </c>
      <c r="D103">
        <v>13937.299805000001</v>
      </c>
      <c r="E103" s="5">
        <v>14606.5</v>
      </c>
      <c r="F103">
        <v>14606.5</v>
      </c>
      <c r="G103">
        <v>12336499712</v>
      </c>
    </row>
    <row r="104" spans="1:7" x14ac:dyDescent="0.35">
      <c r="A104" s="2">
        <v>43098</v>
      </c>
      <c r="B104">
        <v>14695.799805000001</v>
      </c>
      <c r="C104">
        <v>15279</v>
      </c>
      <c r="D104">
        <v>14307</v>
      </c>
      <c r="E104" s="5">
        <v>14656.200194999999</v>
      </c>
      <c r="F104">
        <v>14656.200194999999</v>
      </c>
      <c r="G104">
        <v>13025500160</v>
      </c>
    </row>
    <row r="105" spans="1:7" x14ac:dyDescent="0.35">
      <c r="A105" s="2">
        <v>43099</v>
      </c>
      <c r="B105">
        <v>14681.900390999999</v>
      </c>
      <c r="C105">
        <v>14681.900390999999</v>
      </c>
      <c r="D105">
        <v>12350.099609000001</v>
      </c>
      <c r="E105" s="5">
        <v>12952.200194999999</v>
      </c>
      <c r="F105">
        <v>12952.200194999999</v>
      </c>
      <c r="G105">
        <v>14452599808</v>
      </c>
    </row>
    <row r="106" spans="1:7" x14ac:dyDescent="0.35">
      <c r="A106" s="2">
        <v>43100</v>
      </c>
      <c r="B106">
        <v>12897.700194999999</v>
      </c>
      <c r="C106">
        <v>14377.400390999999</v>
      </c>
      <c r="D106">
        <v>12755.599609000001</v>
      </c>
      <c r="E106" s="5">
        <v>14156.400390999999</v>
      </c>
      <c r="F106">
        <v>14156.400390999999</v>
      </c>
      <c r="G106">
        <v>12136299520</v>
      </c>
    </row>
    <row r="107" spans="1:7" x14ac:dyDescent="0.35">
      <c r="A107" s="2">
        <v>43101</v>
      </c>
      <c r="B107">
        <v>14112.200194999999</v>
      </c>
      <c r="C107">
        <v>14112.200194999999</v>
      </c>
      <c r="D107">
        <v>13154.700194999999</v>
      </c>
      <c r="E107" s="5">
        <v>13657.200194999999</v>
      </c>
      <c r="F107">
        <v>13657.200194999999</v>
      </c>
      <c r="G107">
        <v>10291200000</v>
      </c>
    </row>
    <row r="108" spans="1:7" x14ac:dyDescent="0.35">
      <c r="A108" s="2">
        <v>43102</v>
      </c>
      <c r="B108">
        <v>13625</v>
      </c>
      <c r="C108">
        <v>15444.599609000001</v>
      </c>
      <c r="D108">
        <v>13163.599609000001</v>
      </c>
      <c r="E108" s="5">
        <v>14982.099609000001</v>
      </c>
      <c r="F108">
        <v>14982.099609000001</v>
      </c>
      <c r="G108">
        <v>16846600192</v>
      </c>
    </row>
    <row r="109" spans="1:7" x14ac:dyDescent="0.35">
      <c r="A109" s="2">
        <v>43103</v>
      </c>
      <c r="B109">
        <v>14978.200194999999</v>
      </c>
      <c r="C109">
        <v>15572.799805000001</v>
      </c>
      <c r="D109">
        <v>14844.5</v>
      </c>
      <c r="E109" s="5">
        <v>15201</v>
      </c>
      <c r="F109">
        <v>15201</v>
      </c>
      <c r="G109">
        <v>16871900160</v>
      </c>
    </row>
    <row r="110" spans="1:7" x14ac:dyDescent="0.35">
      <c r="A110" s="2">
        <v>43104</v>
      </c>
      <c r="B110">
        <v>15270.700194999999</v>
      </c>
      <c r="C110">
        <v>15739.700194999999</v>
      </c>
      <c r="D110">
        <v>14522.200194999999</v>
      </c>
      <c r="E110" s="5">
        <v>15599.200194999999</v>
      </c>
      <c r="F110">
        <v>15599.200194999999</v>
      </c>
      <c r="G110">
        <v>21783199744</v>
      </c>
    </row>
    <row r="111" spans="1:7" x14ac:dyDescent="0.35">
      <c r="A111" s="2">
        <v>43105</v>
      </c>
      <c r="B111">
        <v>15477.200194999999</v>
      </c>
      <c r="C111">
        <v>17705.199218999998</v>
      </c>
      <c r="D111">
        <v>15202.799805000001</v>
      </c>
      <c r="E111" s="5">
        <v>17429.5</v>
      </c>
      <c r="F111">
        <v>17429.5</v>
      </c>
      <c r="G111">
        <v>23840899072</v>
      </c>
    </row>
    <row r="112" spans="1:7" x14ac:dyDescent="0.35">
      <c r="A112" s="2">
        <v>43106</v>
      </c>
      <c r="B112">
        <v>17462.099609000001</v>
      </c>
      <c r="C112">
        <v>17712.400390999999</v>
      </c>
      <c r="D112">
        <v>16764.599609000001</v>
      </c>
      <c r="E112" s="5">
        <v>17527</v>
      </c>
      <c r="F112">
        <v>17527</v>
      </c>
      <c r="G112">
        <v>18314600448</v>
      </c>
    </row>
    <row r="113" spans="1:7" x14ac:dyDescent="0.35">
      <c r="A113" s="2">
        <v>43107</v>
      </c>
      <c r="B113">
        <v>17527.300781000002</v>
      </c>
      <c r="C113">
        <v>17579.599609000001</v>
      </c>
      <c r="D113">
        <v>16087.700194999999</v>
      </c>
      <c r="E113" s="5">
        <v>16477.599609000001</v>
      </c>
      <c r="F113">
        <v>16477.599609000001</v>
      </c>
      <c r="G113">
        <v>15866000384</v>
      </c>
    </row>
    <row r="114" spans="1:7" x14ac:dyDescent="0.35">
      <c r="A114" s="2">
        <v>43108</v>
      </c>
      <c r="B114">
        <v>16476.199218999998</v>
      </c>
      <c r="C114">
        <v>16537.900390999999</v>
      </c>
      <c r="D114">
        <v>14208.200194999999</v>
      </c>
      <c r="E114" s="5">
        <v>15170.099609000001</v>
      </c>
      <c r="F114">
        <v>15170.099609000001</v>
      </c>
      <c r="G114">
        <v>18413899776</v>
      </c>
    </row>
    <row r="115" spans="1:7" x14ac:dyDescent="0.35">
      <c r="A115" s="2">
        <v>43109</v>
      </c>
      <c r="B115">
        <v>15123.700194999999</v>
      </c>
      <c r="C115">
        <v>15497.5</v>
      </c>
      <c r="D115">
        <v>14424</v>
      </c>
      <c r="E115" s="5">
        <v>14595.400390999999</v>
      </c>
      <c r="F115">
        <v>14595.400390999999</v>
      </c>
      <c r="G115">
        <v>16659999744</v>
      </c>
    </row>
    <row r="116" spans="1:7" x14ac:dyDescent="0.35">
      <c r="A116" s="2">
        <v>43110</v>
      </c>
      <c r="B116">
        <v>14588.5</v>
      </c>
      <c r="C116">
        <v>14973.299805000001</v>
      </c>
      <c r="D116">
        <v>13691.200194999999</v>
      </c>
      <c r="E116" s="5">
        <v>14973.299805000001</v>
      </c>
      <c r="F116">
        <v>14973.299805000001</v>
      </c>
      <c r="G116">
        <v>18500800512</v>
      </c>
    </row>
    <row r="117" spans="1:7" x14ac:dyDescent="0.35">
      <c r="A117" s="2">
        <v>43111</v>
      </c>
      <c r="B117">
        <v>14968.200194999999</v>
      </c>
      <c r="C117">
        <v>15018.799805000001</v>
      </c>
      <c r="D117">
        <v>13105.900390999999</v>
      </c>
      <c r="E117" s="5">
        <v>13405.799805000001</v>
      </c>
      <c r="F117">
        <v>13405.799805000001</v>
      </c>
      <c r="G117">
        <v>16534099968</v>
      </c>
    </row>
    <row r="118" spans="1:7" x14ac:dyDescent="0.35">
      <c r="A118" s="2">
        <v>43112</v>
      </c>
      <c r="B118">
        <v>13453.900390999999</v>
      </c>
      <c r="C118">
        <v>14229.900390999999</v>
      </c>
      <c r="D118">
        <v>13158.099609000001</v>
      </c>
      <c r="E118" s="5">
        <v>13980.599609000001</v>
      </c>
      <c r="F118">
        <v>13980.599609000001</v>
      </c>
      <c r="G118">
        <v>12065699840</v>
      </c>
    </row>
    <row r="119" spans="1:7" x14ac:dyDescent="0.35">
      <c r="A119" s="2">
        <v>43113</v>
      </c>
      <c r="B119">
        <v>13952.400390999999</v>
      </c>
      <c r="C119">
        <v>14659.5</v>
      </c>
      <c r="D119">
        <v>13952.400390999999</v>
      </c>
      <c r="E119" s="5">
        <v>14360.200194999999</v>
      </c>
      <c r="F119">
        <v>14360.200194999999</v>
      </c>
      <c r="G119">
        <v>12763599872</v>
      </c>
    </row>
    <row r="120" spans="1:7" x14ac:dyDescent="0.35">
      <c r="A120" s="2">
        <v>43114</v>
      </c>
      <c r="B120">
        <v>14370.799805000001</v>
      </c>
      <c r="C120">
        <v>14511.799805000001</v>
      </c>
      <c r="D120">
        <v>13268</v>
      </c>
      <c r="E120" s="5">
        <v>13772</v>
      </c>
      <c r="F120">
        <v>13772</v>
      </c>
      <c r="G120">
        <v>11084099584</v>
      </c>
    </row>
    <row r="121" spans="1:7" x14ac:dyDescent="0.35">
      <c r="A121" s="2">
        <v>43115</v>
      </c>
      <c r="B121">
        <v>13767.299805000001</v>
      </c>
      <c r="C121">
        <v>14445.5</v>
      </c>
      <c r="D121">
        <v>13641.700194999999</v>
      </c>
      <c r="E121" s="5">
        <v>13819.799805000001</v>
      </c>
      <c r="F121">
        <v>13819.799805000001</v>
      </c>
      <c r="G121">
        <v>12750799872</v>
      </c>
    </row>
    <row r="122" spans="1:7" x14ac:dyDescent="0.35">
      <c r="A122" s="2">
        <v>43116</v>
      </c>
      <c r="B122">
        <v>13836.099609000001</v>
      </c>
      <c r="C122">
        <v>13843.099609000001</v>
      </c>
      <c r="D122">
        <v>10194.900390999999</v>
      </c>
      <c r="E122" s="5">
        <v>11490.5</v>
      </c>
      <c r="F122">
        <v>11490.5</v>
      </c>
      <c r="G122">
        <v>18853799936</v>
      </c>
    </row>
    <row r="123" spans="1:7" x14ac:dyDescent="0.35">
      <c r="A123" s="2">
        <v>43117</v>
      </c>
      <c r="B123">
        <v>11431.099609000001</v>
      </c>
      <c r="C123">
        <v>11678</v>
      </c>
      <c r="D123">
        <v>9402.2900389999995</v>
      </c>
      <c r="E123" s="5">
        <v>11188.599609000001</v>
      </c>
      <c r="F123">
        <v>11188.599609000001</v>
      </c>
      <c r="G123">
        <v>18830600192</v>
      </c>
    </row>
    <row r="124" spans="1:7" x14ac:dyDescent="0.35">
      <c r="A124" s="2">
        <v>43118</v>
      </c>
      <c r="B124">
        <v>11198.799805000001</v>
      </c>
      <c r="C124">
        <v>12107.299805000001</v>
      </c>
      <c r="D124">
        <v>10942.5</v>
      </c>
      <c r="E124" s="5">
        <v>11474.900390999999</v>
      </c>
      <c r="F124">
        <v>11474.900390999999</v>
      </c>
      <c r="G124">
        <v>15020399616</v>
      </c>
    </row>
    <row r="125" spans="1:7" x14ac:dyDescent="0.35">
      <c r="A125" s="2">
        <v>43119</v>
      </c>
      <c r="B125">
        <v>11429.799805000001</v>
      </c>
      <c r="C125">
        <v>11992.799805000001</v>
      </c>
      <c r="D125">
        <v>11172.099609000001</v>
      </c>
      <c r="E125" s="5">
        <v>11607.400390999999</v>
      </c>
      <c r="F125">
        <v>11607.400390999999</v>
      </c>
      <c r="G125">
        <v>10740400128</v>
      </c>
    </row>
    <row r="126" spans="1:7" x14ac:dyDescent="0.35">
      <c r="A126" s="2">
        <v>43120</v>
      </c>
      <c r="B126">
        <v>11656.200194999999</v>
      </c>
      <c r="C126">
        <v>13103</v>
      </c>
      <c r="D126">
        <v>11656.200194999999</v>
      </c>
      <c r="E126" s="5">
        <v>12899.200194999999</v>
      </c>
      <c r="F126">
        <v>12899.200194999999</v>
      </c>
      <c r="G126">
        <v>11801700352</v>
      </c>
    </row>
    <row r="127" spans="1:7" x14ac:dyDescent="0.35">
      <c r="A127" s="2">
        <v>43121</v>
      </c>
      <c r="B127">
        <v>12889.200194999999</v>
      </c>
      <c r="C127">
        <v>12895.900390999999</v>
      </c>
      <c r="D127">
        <v>11288.200194999999</v>
      </c>
      <c r="E127" s="5">
        <v>11600.099609000001</v>
      </c>
      <c r="F127">
        <v>11600.099609000001</v>
      </c>
      <c r="G127">
        <v>9935179776</v>
      </c>
    </row>
    <row r="128" spans="1:7" x14ac:dyDescent="0.35">
      <c r="A128" s="2">
        <v>43122</v>
      </c>
      <c r="B128">
        <v>11633.099609000001</v>
      </c>
      <c r="C128">
        <v>11966.400390999999</v>
      </c>
      <c r="D128">
        <v>10240.200194999999</v>
      </c>
      <c r="E128" s="5">
        <v>10931.400390999999</v>
      </c>
      <c r="F128">
        <v>10931.400390999999</v>
      </c>
      <c r="G128">
        <v>10537400320</v>
      </c>
    </row>
    <row r="129" spans="1:7" x14ac:dyDescent="0.35">
      <c r="A129" s="2">
        <v>43123</v>
      </c>
      <c r="B129">
        <v>10944.5</v>
      </c>
      <c r="C129">
        <v>11377.599609000001</v>
      </c>
      <c r="D129">
        <v>10129.700194999999</v>
      </c>
      <c r="E129" s="5">
        <v>10868.400390999999</v>
      </c>
      <c r="F129">
        <v>10868.400390999999</v>
      </c>
      <c r="G129">
        <v>9660609536</v>
      </c>
    </row>
    <row r="130" spans="1:7" x14ac:dyDescent="0.35">
      <c r="A130" s="2">
        <v>43124</v>
      </c>
      <c r="B130">
        <v>10903.400390999999</v>
      </c>
      <c r="C130">
        <v>11501.400390999999</v>
      </c>
      <c r="D130">
        <v>10639.799805000001</v>
      </c>
      <c r="E130" s="5">
        <v>11359.400390999999</v>
      </c>
      <c r="F130">
        <v>11359.400390999999</v>
      </c>
      <c r="G130">
        <v>9940989952</v>
      </c>
    </row>
    <row r="131" spans="1:7" x14ac:dyDescent="0.35">
      <c r="A131" s="2">
        <v>43125</v>
      </c>
      <c r="B131">
        <v>11421.700194999999</v>
      </c>
      <c r="C131">
        <v>11785.700194999999</v>
      </c>
      <c r="D131">
        <v>11057.400390999999</v>
      </c>
      <c r="E131" s="5">
        <v>11259.400390999999</v>
      </c>
      <c r="F131">
        <v>11259.400390999999</v>
      </c>
      <c r="G131">
        <v>8873169920</v>
      </c>
    </row>
    <row r="132" spans="1:7" x14ac:dyDescent="0.35">
      <c r="A132" s="2">
        <v>43126</v>
      </c>
      <c r="B132">
        <v>11256</v>
      </c>
      <c r="C132">
        <v>11656.700194999999</v>
      </c>
      <c r="D132">
        <v>10470.299805000001</v>
      </c>
      <c r="E132" s="5">
        <v>11171.400390999999</v>
      </c>
      <c r="F132">
        <v>11171.400390999999</v>
      </c>
      <c r="G132">
        <v>9746199552</v>
      </c>
    </row>
    <row r="133" spans="1:7" x14ac:dyDescent="0.35">
      <c r="A133" s="2">
        <v>43127</v>
      </c>
      <c r="B133">
        <v>11174.900390999999</v>
      </c>
      <c r="C133">
        <v>11614.900390999999</v>
      </c>
      <c r="D133">
        <v>10989.200194999999</v>
      </c>
      <c r="E133" s="5">
        <v>11440.700194999999</v>
      </c>
      <c r="F133">
        <v>11440.700194999999</v>
      </c>
      <c r="G133">
        <v>7583269888</v>
      </c>
    </row>
    <row r="134" spans="1:7" x14ac:dyDescent="0.35">
      <c r="A134" s="2">
        <v>43128</v>
      </c>
      <c r="B134">
        <v>11475.299805000001</v>
      </c>
      <c r="C134">
        <v>12040.299805000001</v>
      </c>
      <c r="D134">
        <v>11475.299805000001</v>
      </c>
      <c r="E134" s="5">
        <v>11786.299805000001</v>
      </c>
      <c r="F134">
        <v>11786.299805000001</v>
      </c>
      <c r="G134">
        <v>8350360064</v>
      </c>
    </row>
    <row r="135" spans="1:7" x14ac:dyDescent="0.35">
      <c r="A135" s="2">
        <v>43129</v>
      </c>
      <c r="B135">
        <v>11755.5</v>
      </c>
      <c r="C135">
        <v>11875.599609000001</v>
      </c>
      <c r="D135">
        <v>11179.200194999999</v>
      </c>
      <c r="E135" s="5">
        <v>11296.400390999999</v>
      </c>
      <c r="F135">
        <v>11296.400390999999</v>
      </c>
      <c r="G135">
        <v>7107359744</v>
      </c>
    </row>
    <row r="136" spans="1:7" x14ac:dyDescent="0.35">
      <c r="A136" s="2">
        <v>43130</v>
      </c>
      <c r="B136">
        <v>11306.799805000001</v>
      </c>
      <c r="C136">
        <v>11307.200194999999</v>
      </c>
      <c r="D136">
        <v>10036.200194999999</v>
      </c>
      <c r="E136" s="5">
        <v>10106.299805000001</v>
      </c>
      <c r="F136">
        <v>10106.299805000001</v>
      </c>
      <c r="G136">
        <v>8637859840</v>
      </c>
    </row>
    <row r="137" spans="1:7" x14ac:dyDescent="0.35">
      <c r="A137" s="2">
        <v>43131</v>
      </c>
      <c r="B137">
        <v>10108.200194999999</v>
      </c>
      <c r="C137">
        <v>10381.599609000001</v>
      </c>
      <c r="D137">
        <v>9777.4199219999991</v>
      </c>
      <c r="E137" s="5">
        <v>10221.099609000001</v>
      </c>
      <c r="F137">
        <v>10221.099609000001</v>
      </c>
      <c r="G137">
        <v>8041160192</v>
      </c>
    </row>
    <row r="138" spans="1:7" x14ac:dyDescent="0.35">
      <c r="A138" s="2">
        <v>43132</v>
      </c>
      <c r="B138">
        <v>10237.299805000001</v>
      </c>
      <c r="C138">
        <v>10288.799805000001</v>
      </c>
      <c r="D138">
        <v>8812.2802730000003</v>
      </c>
      <c r="E138" s="5">
        <v>9170.5400389999995</v>
      </c>
      <c r="F138">
        <v>9170.5400389999995</v>
      </c>
      <c r="G138">
        <v>9959400448</v>
      </c>
    </row>
    <row r="139" spans="1:7" x14ac:dyDescent="0.35">
      <c r="A139" s="2">
        <v>43133</v>
      </c>
      <c r="B139">
        <v>9142.2802730000003</v>
      </c>
      <c r="C139">
        <v>9142.2802730000003</v>
      </c>
      <c r="D139">
        <v>7796.4902339999999</v>
      </c>
      <c r="E139" s="5">
        <v>8830.75</v>
      </c>
      <c r="F139">
        <v>8830.75</v>
      </c>
      <c r="G139">
        <v>12726899712</v>
      </c>
    </row>
    <row r="140" spans="1:7" x14ac:dyDescent="0.35">
      <c r="A140" s="2">
        <v>43134</v>
      </c>
      <c r="B140">
        <v>8852.1201170000004</v>
      </c>
      <c r="C140">
        <v>9430.75</v>
      </c>
      <c r="D140">
        <v>8251.6298829999996</v>
      </c>
      <c r="E140" s="5">
        <v>9174.9101559999999</v>
      </c>
      <c r="F140">
        <v>9174.9101559999999</v>
      </c>
      <c r="G140">
        <v>7263790080</v>
      </c>
    </row>
    <row r="141" spans="1:7" x14ac:dyDescent="0.35">
      <c r="A141" s="2">
        <v>43135</v>
      </c>
      <c r="B141">
        <v>9175.7001949999994</v>
      </c>
      <c r="C141">
        <v>9334.8701170000004</v>
      </c>
      <c r="D141">
        <v>8031.2202150000003</v>
      </c>
      <c r="E141" s="5">
        <v>8277.0097659999992</v>
      </c>
      <c r="F141">
        <v>8277.0097659999992</v>
      </c>
      <c r="G141">
        <v>7073549824</v>
      </c>
    </row>
    <row r="142" spans="1:7" x14ac:dyDescent="0.35">
      <c r="A142" s="2">
        <v>43136</v>
      </c>
      <c r="B142">
        <v>8270.5400389999995</v>
      </c>
      <c r="C142">
        <v>8364.8398440000001</v>
      </c>
      <c r="D142">
        <v>6756.6801759999998</v>
      </c>
      <c r="E142" s="5">
        <v>6955.2700199999999</v>
      </c>
      <c r="F142">
        <v>6955.2700199999999</v>
      </c>
      <c r="G142">
        <v>9285289984</v>
      </c>
    </row>
    <row r="143" spans="1:7" x14ac:dyDescent="0.35">
      <c r="A143" s="2">
        <v>43137</v>
      </c>
      <c r="B143">
        <v>7051.75</v>
      </c>
      <c r="C143">
        <v>7850.7001950000003</v>
      </c>
      <c r="D143">
        <v>6048.2597660000001</v>
      </c>
      <c r="E143" s="5">
        <v>7754</v>
      </c>
      <c r="F143">
        <v>7754</v>
      </c>
      <c r="G143">
        <v>13999800320</v>
      </c>
    </row>
    <row r="144" spans="1:7" x14ac:dyDescent="0.35">
      <c r="A144" s="2">
        <v>43138</v>
      </c>
      <c r="B144">
        <v>7755.4902339999999</v>
      </c>
      <c r="C144">
        <v>8509.1103519999997</v>
      </c>
      <c r="D144">
        <v>7236.7900390000004</v>
      </c>
      <c r="E144" s="5">
        <v>7621.2998049999997</v>
      </c>
      <c r="F144">
        <v>7621.2998049999997</v>
      </c>
      <c r="G144">
        <v>9169280000</v>
      </c>
    </row>
    <row r="145" spans="1:7" x14ac:dyDescent="0.35">
      <c r="A145" s="2">
        <v>43139</v>
      </c>
      <c r="B145">
        <v>7637.8598629999997</v>
      </c>
      <c r="C145">
        <v>8558.7695309999999</v>
      </c>
      <c r="D145">
        <v>7637.8598629999997</v>
      </c>
      <c r="E145" s="5">
        <v>8265.5898440000001</v>
      </c>
      <c r="F145">
        <v>8265.5898440000001</v>
      </c>
      <c r="G145">
        <v>9346750464</v>
      </c>
    </row>
    <row r="146" spans="1:7" x14ac:dyDescent="0.35">
      <c r="A146" s="2">
        <v>43140</v>
      </c>
      <c r="B146">
        <v>8271.8398440000001</v>
      </c>
      <c r="C146">
        <v>8736.9804690000001</v>
      </c>
      <c r="D146">
        <v>7884.7099609999996</v>
      </c>
      <c r="E146" s="5">
        <v>8736.9804690000001</v>
      </c>
      <c r="F146">
        <v>8736.9804690000001</v>
      </c>
      <c r="G146">
        <v>6784820224</v>
      </c>
    </row>
    <row r="147" spans="1:7" x14ac:dyDescent="0.35">
      <c r="A147" s="2">
        <v>43141</v>
      </c>
      <c r="B147">
        <v>8720.0800780000009</v>
      </c>
      <c r="C147">
        <v>9122.5498050000006</v>
      </c>
      <c r="D147">
        <v>8295.4697269999997</v>
      </c>
      <c r="E147" s="5">
        <v>8621.9003909999992</v>
      </c>
      <c r="F147">
        <v>8621.9003909999992</v>
      </c>
      <c r="G147">
        <v>7780960256</v>
      </c>
    </row>
    <row r="148" spans="1:7" x14ac:dyDescent="0.35">
      <c r="A148" s="2">
        <v>43142</v>
      </c>
      <c r="B148">
        <v>8616.1298829999996</v>
      </c>
      <c r="C148">
        <v>8616.1298829999996</v>
      </c>
      <c r="D148">
        <v>7931.1000979999999</v>
      </c>
      <c r="E148" s="5">
        <v>8129.9702150000003</v>
      </c>
      <c r="F148">
        <v>8129.9702150000003</v>
      </c>
      <c r="G148">
        <v>6122189824</v>
      </c>
    </row>
    <row r="149" spans="1:7" x14ac:dyDescent="0.35">
      <c r="A149" s="2">
        <v>43143</v>
      </c>
      <c r="B149">
        <v>8141.4301759999998</v>
      </c>
      <c r="C149">
        <v>8985.9199219999991</v>
      </c>
      <c r="D149">
        <v>8141.4301759999998</v>
      </c>
      <c r="E149" s="5">
        <v>8926.5703130000002</v>
      </c>
      <c r="F149">
        <v>8926.5703130000002</v>
      </c>
      <c r="G149">
        <v>6256439808</v>
      </c>
    </row>
    <row r="150" spans="1:7" x14ac:dyDescent="0.35">
      <c r="A150" s="2">
        <v>43144</v>
      </c>
      <c r="B150">
        <v>8926.7197269999997</v>
      </c>
      <c r="C150">
        <v>8958.4697269999997</v>
      </c>
      <c r="D150">
        <v>8455.4101559999999</v>
      </c>
      <c r="E150" s="5">
        <v>8598.3095699999994</v>
      </c>
      <c r="F150">
        <v>8598.3095699999994</v>
      </c>
      <c r="G150">
        <v>5696719872</v>
      </c>
    </row>
    <row r="151" spans="1:7" x14ac:dyDescent="0.35">
      <c r="A151" s="2">
        <v>43145</v>
      </c>
      <c r="B151">
        <v>8599.9199219999991</v>
      </c>
      <c r="C151">
        <v>9518.5400389999995</v>
      </c>
      <c r="D151">
        <v>8599.9199219999991</v>
      </c>
      <c r="E151" s="5">
        <v>9494.6298829999996</v>
      </c>
      <c r="F151">
        <v>9494.6298829999996</v>
      </c>
      <c r="G151">
        <v>7909819904</v>
      </c>
    </row>
    <row r="152" spans="1:7" x14ac:dyDescent="0.35">
      <c r="A152" s="2">
        <v>43146</v>
      </c>
      <c r="B152">
        <v>9488.3203130000002</v>
      </c>
      <c r="C152">
        <v>10234.799805000001</v>
      </c>
      <c r="D152">
        <v>9395.5800780000009</v>
      </c>
      <c r="E152" s="5">
        <v>10166.400390999999</v>
      </c>
      <c r="F152">
        <v>10166.400390999999</v>
      </c>
      <c r="G152">
        <v>9062540288</v>
      </c>
    </row>
    <row r="153" spans="1:7" x14ac:dyDescent="0.35">
      <c r="A153" s="2">
        <v>43147</v>
      </c>
      <c r="B153">
        <v>10135.700194999999</v>
      </c>
      <c r="C153">
        <v>10324.099609000001</v>
      </c>
      <c r="D153">
        <v>9824.8203130000002</v>
      </c>
      <c r="E153" s="5">
        <v>10233.900390999999</v>
      </c>
      <c r="F153">
        <v>10233.900390999999</v>
      </c>
      <c r="G153">
        <v>7296159744</v>
      </c>
    </row>
    <row r="154" spans="1:7" x14ac:dyDescent="0.35">
      <c r="A154" s="2">
        <v>43148</v>
      </c>
      <c r="B154">
        <v>10207.5</v>
      </c>
      <c r="C154">
        <v>11139.5</v>
      </c>
      <c r="D154">
        <v>10149.400390999999</v>
      </c>
      <c r="E154" s="5">
        <v>11112.700194999999</v>
      </c>
      <c r="F154">
        <v>11112.700194999999</v>
      </c>
      <c r="G154">
        <v>8660880384</v>
      </c>
    </row>
    <row r="155" spans="1:7" x14ac:dyDescent="0.35">
      <c r="A155" s="2">
        <v>43149</v>
      </c>
      <c r="B155">
        <v>11123.400390999999</v>
      </c>
      <c r="C155">
        <v>11349.799805000001</v>
      </c>
      <c r="D155">
        <v>10326</v>
      </c>
      <c r="E155" s="5">
        <v>10551.799805000001</v>
      </c>
      <c r="F155">
        <v>10551.799805000001</v>
      </c>
      <c r="G155">
        <v>8744009728</v>
      </c>
    </row>
    <row r="156" spans="1:7" x14ac:dyDescent="0.35">
      <c r="A156" s="2">
        <v>43150</v>
      </c>
      <c r="B156">
        <v>10552.599609000001</v>
      </c>
      <c r="C156">
        <v>11273.799805000001</v>
      </c>
      <c r="D156">
        <v>10513.200194999999</v>
      </c>
      <c r="E156" s="5">
        <v>11225.299805000001</v>
      </c>
      <c r="F156">
        <v>11225.299805000001</v>
      </c>
      <c r="G156">
        <v>7652089856</v>
      </c>
    </row>
    <row r="157" spans="1:7" x14ac:dyDescent="0.35">
      <c r="A157" s="2">
        <v>43151</v>
      </c>
      <c r="B157">
        <v>11231.799805000001</v>
      </c>
      <c r="C157">
        <v>11958.5</v>
      </c>
      <c r="D157">
        <v>11231.799805000001</v>
      </c>
      <c r="E157" s="5">
        <v>11403.700194999999</v>
      </c>
      <c r="F157">
        <v>11403.700194999999</v>
      </c>
      <c r="G157">
        <v>9926540288</v>
      </c>
    </row>
    <row r="158" spans="1:7" x14ac:dyDescent="0.35">
      <c r="A158" s="2">
        <v>43152</v>
      </c>
      <c r="B158">
        <v>11372.200194999999</v>
      </c>
      <c r="C158">
        <v>11418.5</v>
      </c>
      <c r="D158">
        <v>10479.099609000001</v>
      </c>
      <c r="E158" s="5">
        <v>10690.400390999999</v>
      </c>
      <c r="F158">
        <v>10690.400390999999</v>
      </c>
      <c r="G158">
        <v>9405339648</v>
      </c>
    </row>
    <row r="159" spans="1:7" x14ac:dyDescent="0.35">
      <c r="A159" s="2">
        <v>43153</v>
      </c>
      <c r="B159">
        <v>10660.400390999999</v>
      </c>
      <c r="C159">
        <v>11039.099609000001</v>
      </c>
      <c r="D159">
        <v>9939.0898440000001</v>
      </c>
      <c r="E159" s="5">
        <v>10005</v>
      </c>
      <c r="F159">
        <v>10005</v>
      </c>
      <c r="G159">
        <v>8040079872</v>
      </c>
    </row>
    <row r="160" spans="1:7" x14ac:dyDescent="0.35">
      <c r="A160" s="2">
        <v>43154</v>
      </c>
      <c r="B160">
        <v>9937.0703130000002</v>
      </c>
      <c r="C160">
        <v>10487.299805000001</v>
      </c>
      <c r="D160">
        <v>9734.5595699999994</v>
      </c>
      <c r="E160" s="5">
        <v>10301.099609000001</v>
      </c>
      <c r="F160">
        <v>10301.099609000001</v>
      </c>
      <c r="G160">
        <v>7739500032</v>
      </c>
    </row>
    <row r="161" spans="1:7" x14ac:dyDescent="0.35">
      <c r="A161" s="2">
        <v>43155</v>
      </c>
      <c r="B161">
        <v>10287.700194999999</v>
      </c>
      <c r="C161">
        <v>10597.200194999999</v>
      </c>
      <c r="D161">
        <v>9546.9697269999997</v>
      </c>
      <c r="E161" s="5">
        <v>9813.0703130000002</v>
      </c>
      <c r="F161">
        <v>9813.0703130000002</v>
      </c>
      <c r="G161">
        <v>6917929984</v>
      </c>
    </row>
    <row r="162" spans="1:7" x14ac:dyDescent="0.35">
      <c r="A162" s="2">
        <v>43156</v>
      </c>
      <c r="B162">
        <v>9796.4199219999991</v>
      </c>
      <c r="C162">
        <v>9923.2197269999997</v>
      </c>
      <c r="D162">
        <v>9407.0595699999994</v>
      </c>
      <c r="E162" s="5">
        <v>9664.7304690000001</v>
      </c>
      <c r="F162">
        <v>9664.7304690000001</v>
      </c>
      <c r="G162">
        <v>5706939904</v>
      </c>
    </row>
    <row r="163" spans="1:7" x14ac:dyDescent="0.35">
      <c r="A163" s="2">
        <v>43157</v>
      </c>
      <c r="B163">
        <v>9669.4296880000002</v>
      </c>
      <c r="C163">
        <v>10475</v>
      </c>
      <c r="D163">
        <v>9501.7304690000001</v>
      </c>
      <c r="E163" s="5">
        <v>10366.700194999999</v>
      </c>
      <c r="F163">
        <v>10366.700194999999</v>
      </c>
      <c r="G163">
        <v>7287690240</v>
      </c>
    </row>
    <row r="164" spans="1:7" x14ac:dyDescent="0.35">
      <c r="A164" s="2">
        <v>43158</v>
      </c>
      <c r="B164">
        <v>10393.900390999999</v>
      </c>
      <c r="C164">
        <v>10878.5</v>
      </c>
      <c r="D164">
        <v>10246.099609000001</v>
      </c>
      <c r="E164" s="5">
        <v>10725.599609000001</v>
      </c>
      <c r="F164">
        <v>10725.599609000001</v>
      </c>
      <c r="G164">
        <v>6966179840</v>
      </c>
    </row>
    <row r="165" spans="1:7" x14ac:dyDescent="0.35">
      <c r="A165" s="2">
        <v>43159</v>
      </c>
      <c r="B165">
        <v>10687.200194999999</v>
      </c>
      <c r="C165">
        <v>11089.799805000001</v>
      </c>
      <c r="D165">
        <v>10393.099609000001</v>
      </c>
      <c r="E165" s="5">
        <v>10397.900390999999</v>
      </c>
      <c r="F165">
        <v>10397.900390999999</v>
      </c>
      <c r="G165">
        <v>6936189952</v>
      </c>
    </row>
    <row r="166" spans="1:7" x14ac:dyDescent="0.35">
      <c r="A166" s="2">
        <v>43160</v>
      </c>
      <c r="B166">
        <v>10385</v>
      </c>
      <c r="C166">
        <v>11052.299805000001</v>
      </c>
      <c r="D166">
        <v>10352.700194999999</v>
      </c>
      <c r="E166" s="5">
        <v>10951</v>
      </c>
      <c r="F166">
        <v>10951</v>
      </c>
      <c r="G166">
        <v>7317279744</v>
      </c>
    </row>
    <row r="167" spans="1:7" x14ac:dyDescent="0.35">
      <c r="A167" s="2">
        <v>43161</v>
      </c>
      <c r="B167">
        <v>10977.400390999999</v>
      </c>
      <c r="C167">
        <v>11189</v>
      </c>
      <c r="D167">
        <v>10850.099609000001</v>
      </c>
      <c r="E167" s="5">
        <v>11086.400390999999</v>
      </c>
      <c r="F167">
        <v>11086.400390999999</v>
      </c>
      <c r="G167">
        <v>7620590080</v>
      </c>
    </row>
    <row r="168" spans="1:7" x14ac:dyDescent="0.35">
      <c r="A168" s="2">
        <v>43162</v>
      </c>
      <c r="B168">
        <v>11101.900390999999</v>
      </c>
      <c r="C168">
        <v>11528.200194999999</v>
      </c>
      <c r="D168">
        <v>11002.400390999999</v>
      </c>
      <c r="E168" s="5">
        <v>11489.700194999999</v>
      </c>
      <c r="F168">
        <v>11489.700194999999</v>
      </c>
      <c r="G168">
        <v>6690570240</v>
      </c>
    </row>
    <row r="169" spans="1:7" x14ac:dyDescent="0.35">
      <c r="A169" s="2">
        <v>43163</v>
      </c>
      <c r="B169">
        <v>11497.400390999999</v>
      </c>
      <c r="C169">
        <v>11512.599609000001</v>
      </c>
      <c r="D169">
        <v>11136.099609000001</v>
      </c>
      <c r="E169" s="5">
        <v>11512.599609000001</v>
      </c>
      <c r="F169">
        <v>11512.599609000001</v>
      </c>
      <c r="G169">
        <v>6084149760</v>
      </c>
    </row>
    <row r="170" spans="1:7" x14ac:dyDescent="0.35">
      <c r="A170" s="2">
        <v>43164</v>
      </c>
      <c r="B170">
        <v>11532.400390999999</v>
      </c>
      <c r="C170">
        <v>11704.099609000001</v>
      </c>
      <c r="D170">
        <v>11443.900390999999</v>
      </c>
      <c r="E170" s="5">
        <v>11573.299805000001</v>
      </c>
      <c r="F170">
        <v>11573.299805000001</v>
      </c>
      <c r="G170">
        <v>6468539904</v>
      </c>
    </row>
    <row r="171" spans="1:7" x14ac:dyDescent="0.35">
      <c r="A171" s="2">
        <v>43165</v>
      </c>
      <c r="B171">
        <v>11500.099609000001</v>
      </c>
      <c r="C171">
        <v>11500.099609000001</v>
      </c>
      <c r="D171">
        <v>10694.299805000001</v>
      </c>
      <c r="E171" s="5">
        <v>10779.900390999999</v>
      </c>
      <c r="F171">
        <v>10779.900390999999</v>
      </c>
      <c r="G171">
        <v>6832169984</v>
      </c>
    </row>
    <row r="172" spans="1:7" x14ac:dyDescent="0.35">
      <c r="A172" s="2">
        <v>43166</v>
      </c>
      <c r="B172">
        <v>10803.900390999999</v>
      </c>
      <c r="C172">
        <v>10929.5</v>
      </c>
      <c r="D172">
        <v>9692.1201170000004</v>
      </c>
      <c r="E172" s="5">
        <v>9965.5703130000002</v>
      </c>
      <c r="F172">
        <v>9965.5703130000002</v>
      </c>
      <c r="G172">
        <v>8797910016</v>
      </c>
    </row>
    <row r="173" spans="1:7" x14ac:dyDescent="0.35">
      <c r="A173" s="2">
        <v>43167</v>
      </c>
      <c r="B173">
        <v>9951.4404300000006</v>
      </c>
      <c r="C173">
        <v>10147.400390999999</v>
      </c>
      <c r="D173">
        <v>9335.8701170000004</v>
      </c>
      <c r="E173" s="5">
        <v>9395.0097659999992</v>
      </c>
      <c r="F173">
        <v>9395.0097659999992</v>
      </c>
      <c r="G173">
        <v>7186089984</v>
      </c>
    </row>
    <row r="174" spans="1:7" x14ac:dyDescent="0.35">
      <c r="A174" s="2">
        <v>43168</v>
      </c>
      <c r="B174">
        <v>9414.6904300000006</v>
      </c>
      <c r="C174">
        <v>9466.3496090000008</v>
      </c>
      <c r="D174">
        <v>8513.0302730000003</v>
      </c>
      <c r="E174" s="5">
        <v>9337.5498050000006</v>
      </c>
      <c r="F174">
        <v>9337.5498050000006</v>
      </c>
      <c r="G174">
        <v>8704190464</v>
      </c>
    </row>
    <row r="175" spans="1:7" x14ac:dyDescent="0.35">
      <c r="A175" s="2">
        <v>43169</v>
      </c>
      <c r="B175">
        <v>9350.5898440000001</v>
      </c>
      <c r="C175">
        <v>9531.3203130000002</v>
      </c>
      <c r="D175">
        <v>8828.4697269999997</v>
      </c>
      <c r="E175" s="5">
        <v>8866</v>
      </c>
      <c r="F175">
        <v>8866</v>
      </c>
      <c r="G175">
        <v>5386319872</v>
      </c>
    </row>
    <row r="176" spans="1:7" x14ac:dyDescent="0.35">
      <c r="A176" s="2">
        <v>43170</v>
      </c>
      <c r="B176">
        <v>8852.7802730000003</v>
      </c>
      <c r="C176">
        <v>9711.8896480000003</v>
      </c>
      <c r="D176">
        <v>8607.1201170000004</v>
      </c>
      <c r="E176" s="5">
        <v>9578.6298829999996</v>
      </c>
      <c r="F176">
        <v>9578.6298829999996</v>
      </c>
      <c r="G176">
        <v>6296370176</v>
      </c>
    </row>
    <row r="177" spans="1:7" x14ac:dyDescent="0.35">
      <c r="A177" s="2">
        <v>43171</v>
      </c>
      <c r="B177">
        <v>9602.9296880000002</v>
      </c>
      <c r="C177">
        <v>9937.5</v>
      </c>
      <c r="D177">
        <v>8956.4296880000002</v>
      </c>
      <c r="E177" s="5">
        <v>9205.1201170000004</v>
      </c>
      <c r="F177">
        <v>9205.1201170000004</v>
      </c>
      <c r="G177">
        <v>6457399808</v>
      </c>
    </row>
    <row r="178" spans="1:7" x14ac:dyDescent="0.35">
      <c r="A178" s="2">
        <v>43172</v>
      </c>
      <c r="B178">
        <v>9173.0400389999995</v>
      </c>
      <c r="C178">
        <v>9470.3798829999996</v>
      </c>
      <c r="D178">
        <v>8958.1904300000006</v>
      </c>
      <c r="E178" s="5">
        <v>9194.8496090000008</v>
      </c>
      <c r="F178">
        <v>9194.8496090000008</v>
      </c>
      <c r="G178">
        <v>5991139840</v>
      </c>
    </row>
    <row r="179" spans="1:7" x14ac:dyDescent="0.35">
      <c r="A179" s="2">
        <v>43173</v>
      </c>
      <c r="B179">
        <v>9214.6503909999992</v>
      </c>
      <c r="C179">
        <v>9355.8496090000008</v>
      </c>
      <c r="D179">
        <v>8068.5898440000001</v>
      </c>
      <c r="E179" s="5">
        <v>8269.8095699999994</v>
      </c>
      <c r="F179">
        <v>8269.8095699999994</v>
      </c>
      <c r="G179">
        <v>6438230016</v>
      </c>
    </row>
    <row r="180" spans="1:7" x14ac:dyDescent="0.35">
      <c r="A180" s="2">
        <v>43174</v>
      </c>
      <c r="B180">
        <v>8290.7597659999992</v>
      </c>
      <c r="C180">
        <v>8428.3496090000008</v>
      </c>
      <c r="D180">
        <v>7783.0498049999997</v>
      </c>
      <c r="E180" s="5">
        <v>8300.8603519999997</v>
      </c>
      <c r="F180">
        <v>8300.8603519999997</v>
      </c>
      <c r="G180">
        <v>6834429952</v>
      </c>
    </row>
    <row r="181" spans="1:7" x14ac:dyDescent="0.35">
      <c r="A181" s="2">
        <v>43175</v>
      </c>
      <c r="B181">
        <v>8322.9101559999999</v>
      </c>
      <c r="C181">
        <v>8585.1503909999992</v>
      </c>
      <c r="D181">
        <v>8005.3100590000004</v>
      </c>
      <c r="E181" s="5">
        <v>8338.3496090000008</v>
      </c>
      <c r="F181">
        <v>8338.3496090000008</v>
      </c>
      <c r="G181">
        <v>5289379840</v>
      </c>
    </row>
    <row r="182" spans="1:7" x14ac:dyDescent="0.35">
      <c r="A182" s="2">
        <v>43176</v>
      </c>
      <c r="B182">
        <v>8321.9101559999999</v>
      </c>
      <c r="C182">
        <v>8346.5302730000003</v>
      </c>
      <c r="D182">
        <v>7812.8198240000002</v>
      </c>
      <c r="E182" s="5">
        <v>7916.8798829999996</v>
      </c>
      <c r="F182">
        <v>7916.8798829999996</v>
      </c>
      <c r="G182">
        <v>4426149888</v>
      </c>
    </row>
    <row r="183" spans="1:7" x14ac:dyDescent="0.35">
      <c r="A183" s="2">
        <v>43177</v>
      </c>
      <c r="B183">
        <v>7890.5200199999999</v>
      </c>
      <c r="C183">
        <v>8245.5097659999992</v>
      </c>
      <c r="D183">
        <v>7397.9902339999999</v>
      </c>
      <c r="E183" s="5">
        <v>8223.6796880000002</v>
      </c>
      <c r="F183">
        <v>8223.6796880000002</v>
      </c>
      <c r="G183">
        <v>6639190016</v>
      </c>
    </row>
    <row r="184" spans="1:7" x14ac:dyDescent="0.35">
      <c r="A184" s="2">
        <v>43178</v>
      </c>
      <c r="B184">
        <v>8344.1201170000004</v>
      </c>
      <c r="C184">
        <v>8675.8701170000004</v>
      </c>
      <c r="D184">
        <v>8182.3999020000001</v>
      </c>
      <c r="E184" s="5">
        <v>8630.6503909999992</v>
      </c>
      <c r="F184">
        <v>8630.6503909999992</v>
      </c>
      <c r="G184">
        <v>6729110016</v>
      </c>
    </row>
    <row r="185" spans="1:7" x14ac:dyDescent="0.35">
      <c r="A185" s="2">
        <v>43179</v>
      </c>
      <c r="B185">
        <v>8619.6699219999991</v>
      </c>
      <c r="C185">
        <v>9051.0195309999999</v>
      </c>
      <c r="D185">
        <v>8389.8896480000003</v>
      </c>
      <c r="E185" s="5">
        <v>8913.4697269999997</v>
      </c>
      <c r="F185">
        <v>8913.4697269999997</v>
      </c>
      <c r="G185">
        <v>6361789952</v>
      </c>
    </row>
    <row r="186" spans="1:7" x14ac:dyDescent="0.35">
      <c r="A186" s="2">
        <v>43180</v>
      </c>
      <c r="B186">
        <v>8937.4804690000001</v>
      </c>
      <c r="C186">
        <v>9177.3701170000004</v>
      </c>
      <c r="D186">
        <v>8846.3300780000009</v>
      </c>
      <c r="E186" s="5">
        <v>8929.2802730000003</v>
      </c>
      <c r="F186">
        <v>8929.2802730000003</v>
      </c>
      <c r="G186">
        <v>6043129856</v>
      </c>
    </row>
    <row r="187" spans="1:7" x14ac:dyDescent="0.35">
      <c r="A187" s="2">
        <v>43181</v>
      </c>
      <c r="B187">
        <v>8939.4404300000006</v>
      </c>
      <c r="C187">
        <v>9100.7099610000005</v>
      </c>
      <c r="D187">
        <v>8564.9003909999992</v>
      </c>
      <c r="E187" s="5">
        <v>8728.4697269999997</v>
      </c>
      <c r="F187">
        <v>8728.4697269999997</v>
      </c>
      <c r="G187">
        <v>5530390016</v>
      </c>
    </row>
    <row r="188" spans="1:7" x14ac:dyDescent="0.35">
      <c r="A188" s="2">
        <v>43182</v>
      </c>
      <c r="B188">
        <v>8736.25</v>
      </c>
      <c r="C188">
        <v>8879.6201170000004</v>
      </c>
      <c r="D188">
        <v>8360.6201170000004</v>
      </c>
      <c r="E188" s="5">
        <v>8879.6201170000004</v>
      </c>
      <c r="F188">
        <v>8879.6201170000004</v>
      </c>
      <c r="G188">
        <v>5954120192</v>
      </c>
    </row>
    <row r="189" spans="1:7" x14ac:dyDescent="0.35">
      <c r="A189" s="2">
        <v>43183</v>
      </c>
      <c r="B189">
        <v>8901.9501949999994</v>
      </c>
      <c r="C189">
        <v>8996.1796880000002</v>
      </c>
      <c r="D189">
        <v>8665.7001949999994</v>
      </c>
      <c r="E189" s="5">
        <v>8668.1201170000004</v>
      </c>
      <c r="F189">
        <v>8668.1201170000004</v>
      </c>
      <c r="G189">
        <v>5664600064</v>
      </c>
    </row>
    <row r="190" spans="1:7" x14ac:dyDescent="0.35">
      <c r="A190" s="2">
        <v>43184</v>
      </c>
      <c r="B190">
        <v>8612.8095699999994</v>
      </c>
      <c r="C190">
        <v>8682.0097659999992</v>
      </c>
      <c r="D190">
        <v>8449.0996090000008</v>
      </c>
      <c r="E190" s="5">
        <v>8495.7802730000003</v>
      </c>
      <c r="F190">
        <v>8495.7802730000003</v>
      </c>
      <c r="G190">
        <v>4569880064</v>
      </c>
    </row>
    <row r="191" spans="1:7" x14ac:dyDescent="0.35">
      <c r="A191" s="2">
        <v>43185</v>
      </c>
      <c r="B191">
        <v>8498.4697269999997</v>
      </c>
      <c r="C191">
        <v>8530.0800780000009</v>
      </c>
      <c r="D191">
        <v>7921.4301759999998</v>
      </c>
      <c r="E191" s="5">
        <v>8209.4003909999992</v>
      </c>
      <c r="F191">
        <v>8209.4003909999992</v>
      </c>
      <c r="G191">
        <v>5921039872</v>
      </c>
    </row>
    <row r="192" spans="1:7" x14ac:dyDescent="0.35">
      <c r="A192" s="2">
        <v>43186</v>
      </c>
      <c r="B192">
        <v>8200</v>
      </c>
      <c r="C192">
        <v>8232.7802730000003</v>
      </c>
      <c r="D192">
        <v>7797.2797849999997</v>
      </c>
      <c r="E192" s="5">
        <v>7833.0400390000004</v>
      </c>
      <c r="F192">
        <v>7833.0400390000004</v>
      </c>
      <c r="G192">
        <v>5378250240</v>
      </c>
    </row>
    <row r="193" spans="1:7" x14ac:dyDescent="0.35">
      <c r="A193" s="2">
        <v>43187</v>
      </c>
      <c r="B193">
        <v>7836.830078</v>
      </c>
      <c r="C193">
        <v>8122.8901370000003</v>
      </c>
      <c r="D193">
        <v>7809.169922</v>
      </c>
      <c r="E193" s="5">
        <v>7954.4799800000001</v>
      </c>
      <c r="F193">
        <v>7954.4799800000001</v>
      </c>
      <c r="G193">
        <v>4935289856</v>
      </c>
    </row>
    <row r="194" spans="1:7" x14ac:dyDescent="0.35">
      <c r="A194" s="2">
        <v>43188</v>
      </c>
      <c r="B194">
        <v>7979.0698240000002</v>
      </c>
      <c r="C194">
        <v>7994.330078</v>
      </c>
      <c r="D194">
        <v>7081.3798829999996</v>
      </c>
      <c r="E194" s="5">
        <v>7165.7001950000003</v>
      </c>
      <c r="F194">
        <v>7165.7001950000003</v>
      </c>
      <c r="G194">
        <v>6361229824</v>
      </c>
    </row>
    <row r="195" spans="1:7" x14ac:dyDescent="0.35">
      <c r="A195" s="2">
        <v>43189</v>
      </c>
      <c r="B195">
        <v>7171.4501950000003</v>
      </c>
      <c r="C195">
        <v>7276.6601559999999</v>
      </c>
      <c r="D195">
        <v>6683.9301759999998</v>
      </c>
      <c r="E195" s="5">
        <v>6890.5200199999999</v>
      </c>
      <c r="F195">
        <v>6890.5200199999999</v>
      </c>
      <c r="G195">
        <v>6289509888</v>
      </c>
    </row>
    <row r="196" spans="1:7" x14ac:dyDescent="0.35">
      <c r="A196" s="2">
        <v>43190</v>
      </c>
      <c r="B196">
        <v>6892.4799800000001</v>
      </c>
      <c r="C196">
        <v>7207.8500979999999</v>
      </c>
      <c r="D196">
        <v>6863.5200199999999</v>
      </c>
      <c r="E196" s="5">
        <v>6973.5297849999997</v>
      </c>
      <c r="F196">
        <v>6973.5297849999997</v>
      </c>
      <c r="G196">
        <v>4553269760</v>
      </c>
    </row>
    <row r="197" spans="1:7" x14ac:dyDescent="0.35">
      <c r="A197" s="2">
        <v>43191</v>
      </c>
      <c r="B197">
        <v>7003.0600590000004</v>
      </c>
      <c r="C197">
        <v>7060.9501950000003</v>
      </c>
      <c r="D197">
        <v>6526.8701170000004</v>
      </c>
      <c r="E197" s="5">
        <v>6844.2299800000001</v>
      </c>
      <c r="F197">
        <v>6844.2299800000001</v>
      </c>
      <c r="G197">
        <v>4532100096</v>
      </c>
    </row>
    <row r="198" spans="1:7" x14ac:dyDescent="0.35">
      <c r="A198" s="2">
        <v>43192</v>
      </c>
      <c r="B198">
        <v>6844.8598629999997</v>
      </c>
      <c r="C198">
        <v>7135.4702150000003</v>
      </c>
      <c r="D198">
        <v>6816.580078</v>
      </c>
      <c r="E198" s="5">
        <v>7083.7998049999997</v>
      </c>
      <c r="F198">
        <v>7083.7998049999997</v>
      </c>
      <c r="G198">
        <v>4333440000</v>
      </c>
    </row>
    <row r="199" spans="1:7" x14ac:dyDescent="0.35">
      <c r="A199" s="2">
        <v>43193</v>
      </c>
      <c r="B199">
        <v>7102.2597660000001</v>
      </c>
      <c r="C199">
        <v>7530.9399409999996</v>
      </c>
      <c r="D199">
        <v>7072.4902339999999</v>
      </c>
      <c r="E199" s="5">
        <v>7456.1098629999997</v>
      </c>
      <c r="F199">
        <v>7456.1098629999997</v>
      </c>
      <c r="G199">
        <v>5499700224</v>
      </c>
    </row>
    <row r="200" spans="1:7" x14ac:dyDescent="0.35">
      <c r="A200" s="2">
        <v>43194</v>
      </c>
      <c r="B200">
        <v>7456.4101559999999</v>
      </c>
      <c r="C200">
        <v>7469.8798829999996</v>
      </c>
      <c r="D200">
        <v>6803.8798829999996</v>
      </c>
      <c r="E200" s="5">
        <v>6853.8398440000001</v>
      </c>
      <c r="F200">
        <v>6853.8398440000001</v>
      </c>
      <c r="G200">
        <v>4936000000</v>
      </c>
    </row>
    <row r="201" spans="1:7" x14ac:dyDescent="0.35">
      <c r="A201" s="2">
        <v>43195</v>
      </c>
      <c r="B201">
        <v>6848.6499020000001</v>
      </c>
      <c r="C201">
        <v>6933.8198240000002</v>
      </c>
      <c r="D201">
        <v>6644.7998049999997</v>
      </c>
      <c r="E201" s="5">
        <v>6811.4702150000003</v>
      </c>
      <c r="F201">
        <v>6811.4702150000003</v>
      </c>
      <c r="G201">
        <v>5639320064</v>
      </c>
    </row>
    <row r="202" spans="1:7" x14ac:dyDescent="0.35">
      <c r="A202" s="2">
        <v>43196</v>
      </c>
      <c r="B202">
        <v>6815.9599609999996</v>
      </c>
      <c r="C202">
        <v>6857.4902339999999</v>
      </c>
      <c r="D202">
        <v>6575</v>
      </c>
      <c r="E202" s="5">
        <v>6636.3198240000002</v>
      </c>
      <c r="F202">
        <v>6636.3198240000002</v>
      </c>
      <c r="G202">
        <v>3766810112</v>
      </c>
    </row>
    <row r="203" spans="1:7" x14ac:dyDescent="0.35">
      <c r="A203" s="2">
        <v>43197</v>
      </c>
      <c r="B203">
        <v>6630.5097660000001</v>
      </c>
      <c r="C203">
        <v>7050.5400390000004</v>
      </c>
      <c r="D203">
        <v>6630.5097660000001</v>
      </c>
      <c r="E203" s="5">
        <v>6911.0898440000001</v>
      </c>
      <c r="F203">
        <v>6911.0898440000001</v>
      </c>
      <c r="G203">
        <v>3976610048</v>
      </c>
    </row>
    <row r="204" spans="1:7" x14ac:dyDescent="0.35">
      <c r="A204" s="2">
        <v>43198</v>
      </c>
      <c r="B204">
        <v>6919.9799800000001</v>
      </c>
      <c r="C204">
        <v>7111.5600590000004</v>
      </c>
      <c r="D204">
        <v>6919.9799800000001</v>
      </c>
      <c r="E204" s="5">
        <v>7023.5200199999999</v>
      </c>
      <c r="F204">
        <v>7023.5200199999999</v>
      </c>
      <c r="G204">
        <v>3652499968</v>
      </c>
    </row>
    <row r="205" spans="1:7" x14ac:dyDescent="0.35">
      <c r="A205" s="2">
        <v>43199</v>
      </c>
      <c r="B205">
        <v>7044.3198240000002</v>
      </c>
      <c r="C205">
        <v>7178.1098629999997</v>
      </c>
      <c r="D205">
        <v>6661.9902339999999</v>
      </c>
      <c r="E205" s="5">
        <v>6770.7299800000001</v>
      </c>
      <c r="F205">
        <v>6770.7299800000001</v>
      </c>
      <c r="G205">
        <v>4894060032</v>
      </c>
    </row>
    <row r="206" spans="1:7" x14ac:dyDescent="0.35">
      <c r="A206" s="2">
        <v>43200</v>
      </c>
      <c r="B206">
        <v>6795.4399409999996</v>
      </c>
      <c r="C206">
        <v>6872.4101559999999</v>
      </c>
      <c r="D206">
        <v>6704.1499020000001</v>
      </c>
      <c r="E206" s="5">
        <v>6834.7597660000001</v>
      </c>
      <c r="F206">
        <v>6834.7597660000001</v>
      </c>
      <c r="G206">
        <v>4272750080</v>
      </c>
    </row>
    <row r="207" spans="1:7" x14ac:dyDescent="0.35">
      <c r="A207" s="2">
        <v>43201</v>
      </c>
      <c r="B207">
        <v>6843.4702150000003</v>
      </c>
      <c r="C207">
        <v>6968.3198240000002</v>
      </c>
      <c r="D207">
        <v>6817.5898440000001</v>
      </c>
      <c r="E207" s="5">
        <v>6968.3198240000002</v>
      </c>
      <c r="F207">
        <v>6968.3198240000002</v>
      </c>
      <c r="G207">
        <v>4641889792</v>
      </c>
    </row>
    <row r="208" spans="1:7" x14ac:dyDescent="0.35">
      <c r="A208" s="2">
        <v>43202</v>
      </c>
      <c r="B208">
        <v>6955.3798829999996</v>
      </c>
      <c r="C208">
        <v>7899.2299800000001</v>
      </c>
      <c r="D208">
        <v>6806.5097660000001</v>
      </c>
      <c r="E208" s="5">
        <v>7889.25</v>
      </c>
      <c r="F208">
        <v>7889.25</v>
      </c>
      <c r="G208">
        <v>8906250240</v>
      </c>
    </row>
    <row r="209" spans="1:7" x14ac:dyDescent="0.35">
      <c r="A209" s="2">
        <v>43203</v>
      </c>
      <c r="B209">
        <v>7901.0898440000001</v>
      </c>
      <c r="C209">
        <v>8183.9599609999996</v>
      </c>
      <c r="D209">
        <v>7758.9301759999998</v>
      </c>
      <c r="E209" s="5">
        <v>7895.9599609999996</v>
      </c>
      <c r="F209">
        <v>7895.9599609999996</v>
      </c>
      <c r="G209">
        <v>7764460032</v>
      </c>
    </row>
    <row r="210" spans="1:7" x14ac:dyDescent="0.35">
      <c r="A210" s="2">
        <v>43204</v>
      </c>
      <c r="B210">
        <v>7874.669922</v>
      </c>
      <c r="C210">
        <v>8140.7099609999996</v>
      </c>
      <c r="D210">
        <v>7846</v>
      </c>
      <c r="E210" s="5">
        <v>7986.2402339999999</v>
      </c>
      <c r="F210">
        <v>7986.2402339999999</v>
      </c>
      <c r="G210">
        <v>5191430144</v>
      </c>
    </row>
    <row r="211" spans="1:7" x14ac:dyDescent="0.35">
      <c r="A211" s="2">
        <v>43205</v>
      </c>
      <c r="B211">
        <v>7999.330078</v>
      </c>
      <c r="C211">
        <v>8338.4199219999991</v>
      </c>
      <c r="D211">
        <v>7999.330078</v>
      </c>
      <c r="E211" s="5">
        <v>8329.1103519999997</v>
      </c>
      <c r="F211">
        <v>8329.1103519999997</v>
      </c>
      <c r="G211">
        <v>5244480000</v>
      </c>
    </row>
    <row r="212" spans="1:7" x14ac:dyDescent="0.35">
      <c r="A212" s="2">
        <v>43206</v>
      </c>
      <c r="B212">
        <v>8337.5703130000002</v>
      </c>
      <c r="C212">
        <v>8371.1503909999992</v>
      </c>
      <c r="D212">
        <v>7925.7299800000001</v>
      </c>
      <c r="E212" s="5">
        <v>8058.669922</v>
      </c>
      <c r="F212">
        <v>8058.669922</v>
      </c>
      <c r="G212">
        <v>5631309824</v>
      </c>
    </row>
    <row r="213" spans="1:7" x14ac:dyDescent="0.35">
      <c r="A213" s="2">
        <v>43207</v>
      </c>
      <c r="B213">
        <v>8071.6601559999999</v>
      </c>
      <c r="C213">
        <v>8285.9599610000005</v>
      </c>
      <c r="D213">
        <v>7881.7202150000003</v>
      </c>
      <c r="E213" s="5">
        <v>7902.0898440000001</v>
      </c>
      <c r="F213">
        <v>7902.0898440000001</v>
      </c>
      <c r="G213">
        <v>6900879872</v>
      </c>
    </row>
    <row r="214" spans="1:7" x14ac:dyDescent="0.35">
      <c r="A214" s="2">
        <v>43208</v>
      </c>
      <c r="B214">
        <v>7944.4301759999998</v>
      </c>
      <c r="C214">
        <v>8197.7998050000006</v>
      </c>
      <c r="D214">
        <v>7886.0097660000001</v>
      </c>
      <c r="E214" s="5">
        <v>8163.419922</v>
      </c>
      <c r="F214">
        <v>8163.419922</v>
      </c>
      <c r="G214">
        <v>6529909760</v>
      </c>
    </row>
    <row r="215" spans="1:7" x14ac:dyDescent="0.35">
      <c r="A215" s="2">
        <v>43209</v>
      </c>
      <c r="B215">
        <v>8159.2700199999999</v>
      </c>
      <c r="C215">
        <v>8298.6904300000006</v>
      </c>
      <c r="D215">
        <v>8138.7797849999997</v>
      </c>
      <c r="E215" s="5">
        <v>8294.3095699999994</v>
      </c>
      <c r="F215">
        <v>8294.3095699999994</v>
      </c>
      <c r="G215">
        <v>7063209984</v>
      </c>
    </row>
    <row r="216" spans="1:7" x14ac:dyDescent="0.35">
      <c r="A216" s="2">
        <v>43210</v>
      </c>
      <c r="B216">
        <v>8286.8798829999996</v>
      </c>
      <c r="C216">
        <v>8880.2304690000001</v>
      </c>
      <c r="D216">
        <v>8244.5400389999995</v>
      </c>
      <c r="E216" s="5">
        <v>8845.8300780000009</v>
      </c>
      <c r="F216">
        <v>8845.8300780000009</v>
      </c>
      <c r="G216">
        <v>8438110208</v>
      </c>
    </row>
    <row r="217" spans="1:7" x14ac:dyDescent="0.35">
      <c r="A217" s="2">
        <v>43211</v>
      </c>
      <c r="B217">
        <v>8848.7900389999995</v>
      </c>
      <c r="C217">
        <v>8997.5703130000002</v>
      </c>
      <c r="D217">
        <v>8652.1503909999992</v>
      </c>
      <c r="E217" s="5">
        <v>8895.5800780000009</v>
      </c>
      <c r="F217">
        <v>8895.5800780000009</v>
      </c>
      <c r="G217">
        <v>7548550144</v>
      </c>
    </row>
    <row r="218" spans="1:7" x14ac:dyDescent="0.35">
      <c r="A218" s="2">
        <v>43212</v>
      </c>
      <c r="B218">
        <v>8925.0595699999994</v>
      </c>
      <c r="C218">
        <v>9001.6396480000003</v>
      </c>
      <c r="D218">
        <v>8779.6103519999997</v>
      </c>
      <c r="E218" s="5">
        <v>8802.4599610000005</v>
      </c>
      <c r="F218">
        <v>8802.4599610000005</v>
      </c>
      <c r="G218">
        <v>6629899776</v>
      </c>
    </row>
    <row r="219" spans="1:7" x14ac:dyDescent="0.35">
      <c r="A219" s="2">
        <v>43213</v>
      </c>
      <c r="B219">
        <v>8794.3896480000003</v>
      </c>
      <c r="C219">
        <v>8958.5498050000006</v>
      </c>
      <c r="D219">
        <v>8788.8095699999994</v>
      </c>
      <c r="E219" s="5">
        <v>8930.8798829999996</v>
      </c>
      <c r="F219">
        <v>8930.8798829999996</v>
      </c>
      <c r="G219">
        <v>6925190144</v>
      </c>
    </row>
    <row r="220" spans="1:7" x14ac:dyDescent="0.35">
      <c r="A220" s="2">
        <v>43214</v>
      </c>
      <c r="B220">
        <v>8934.3398440000001</v>
      </c>
      <c r="C220">
        <v>9732.6103519999997</v>
      </c>
      <c r="D220">
        <v>8927.8300780000009</v>
      </c>
      <c r="E220" s="5">
        <v>9697.5</v>
      </c>
      <c r="F220">
        <v>9697.5</v>
      </c>
      <c r="G220">
        <v>10678800384</v>
      </c>
    </row>
    <row r="221" spans="1:7" x14ac:dyDescent="0.35">
      <c r="A221" s="2">
        <v>43215</v>
      </c>
      <c r="B221">
        <v>9701.0302730000003</v>
      </c>
      <c r="C221">
        <v>9745.3203130000002</v>
      </c>
      <c r="D221">
        <v>8799.8398440000001</v>
      </c>
      <c r="E221" s="5">
        <v>8845.7402340000008</v>
      </c>
      <c r="F221">
        <v>8845.7402340000008</v>
      </c>
      <c r="G221">
        <v>11083100160</v>
      </c>
    </row>
    <row r="222" spans="1:7" x14ac:dyDescent="0.35">
      <c r="A222" s="2">
        <v>43216</v>
      </c>
      <c r="B222">
        <v>8867.3203130000002</v>
      </c>
      <c r="C222">
        <v>9281.5097659999992</v>
      </c>
      <c r="D222">
        <v>8727.0898440000001</v>
      </c>
      <c r="E222" s="5">
        <v>9281.5097659999992</v>
      </c>
      <c r="F222">
        <v>9281.5097659999992</v>
      </c>
      <c r="G222">
        <v>8970559488</v>
      </c>
    </row>
    <row r="223" spans="1:7" x14ac:dyDescent="0.35">
      <c r="A223" s="2">
        <v>43217</v>
      </c>
      <c r="B223">
        <v>9290.6298829999996</v>
      </c>
      <c r="C223">
        <v>9375.4697269999997</v>
      </c>
      <c r="D223">
        <v>8987.0498050000006</v>
      </c>
      <c r="E223" s="5">
        <v>8987.0498050000006</v>
      </c>
      <c r="F223">
        <v>8987.0498050000006</v>
      </c>
      <c r="G223">
        <v>7566289920</v>
      </c>
    </row>
    <row r="224" spans="1:7" x14ac:dyDescent="0.35">
      <c r="A224" s="2">
        <v>43218</v>
      </c>
      <c r="B224">
        <v>8939.2695309999999</v>
      </c>
      <c r="C224">
        <v>9412.0898440000001</v>
      </c>
      <c r="D224">
        <v>8931.9902340000008</v>
      </c>
      <c r="E224" s="5">
        <v>9348.4804690000001</v>
      </c>
      <c r="F224">
        <v>9348.4804690000001</v>
      </c>
      <c r="G224">
        <v>7805479936</v>
      </c>
    </row>
    <row r="225" spans="1:7" x14ac:dyDescent="0.35">
      <c r="A225" s="2">
        <v>43219</v>
      </c>
      <c r="B225">
        <v>9346.4101559999999</v>
      </c>
      <c r="C225">
        <v>9531.4902340000008</v>
      </c>
      <c r="D225">
        <v>9193.7099610000005</v>
      </c>
      <c r="E225" s="5">
        <v>9419.0800780000009</v>
      </c>
      <c r="F225">
        <v>9419.0800780000009</v>
      </c>
      <c r="G225">
        <v>8853000192</v>
      </c>
    </row>
    <row r="226" spans="1:7" x14ac:dyDescent="0.35">
      <c r="A226" s="2">
        <v>43220</v>
      </c>
      <c r="B226">
        <v>9426.1103519999997</v>
      </c>
      <c r="C226">
        <v>9477.1396480000003</v>
      </c>
      <c r="D226">
        <v>9166.8095699999994</v>
      </c>
      <c r="E226" s="5">
        <v>9240.5498050000006</v>
      </c>
      <c r="F226">
        <v>9240.5498050000006</v>
      </c>
      <c r="G226">
        <v>8673920000</v>
      </c>
    </row>
    <row r="227" spans="1:7" x14ac:dyDescent="0.35">
      <c r="A227" s="2">
        <v>43221</v>
      </c>
      <c r="B227">
        <v>9251.4697269999997</v>
      </c>
      <c r="C227">
        <v>9255.8798829999996</v>
      </c>
      <c r="D227">
        <v>8891.0498050000006</v>
      </c>
      <c r="E227" s="5">
        <v>9119.0097659999992</v>
      </c>
      <c r="F227">
        <v>9119.0097659999992</v>
      </c>
      <c r="G227">
        <v>7713019904</v>
      </c>
    </row>
    <row r="228" spans="1:7" x14ac:dyDescent="0.35">
      <c r="A228" s="2">
        <v>43222</v>
      </c>
      <c r="B228">
        <v>9104.5996090000008</v>
      </c>
      <c r="C228">
        <v>9256.5195309999999</v>
      </c>
      <c r="D228">
        <v>9015.1396480000003</v>
      </c>
      <c r="E228" s="5">
        <v>9235.9199219999991</v>
      </c>
      <c r="F228">
        <v>9235.9199219999991</v>
      </c>
      <c r="G228">
        <v>7558159872</v>
      </c>
    </row>
    <row r="229" spans="1:7" x14ac:dyDescent="0.35">
      <c r="A229" s="2">
        <v>43223</v>
      </c>
      <c r="B229">
        <v>9233.9697269999997</v>
      </c>
      <c r="C229">
        <v>9798.3300780000009</v>
      </c>
      <c r="D229">
        <v>9188.1503909999992</v>
      </c>
      <c r="E229" s="5">
        <v>9743.8603519999997</v>
      </c>
      <c r="F229">
        <v>9743.8603519999997</v>
      </c>
      <c r="G229">
        <v>10207299584</v>
      </c>
    </row>
    <row r="230" spans="1:7" x14ac:dyDescent="0.35">
      <c r="A230" s="2">
        <v>43224</v>
      </c>
      <c r="B230">
        <v>9695.5</v>
      </c>
      <c r="C230">
        <v>9779.2001949999994</v>
      </c>
      <c r="D230">
        <v>9585.9599610000005</v>
      </c>
      <c r="E230" s="5">
        <v>9700.7597659999992</v>
      </c>
      <c r="F230">
        <v>9700.7597659999992</v>
      </c>
      <c r="G230">
        <v>8217829888</v>
      </c>
    </row>
    <row r="231" spans="1:7" x14ac:dyDescent="0.35">
      <c r="A231" s="2">
        <v>43225</v>
      </c>
      <c r="B231">
        <v>9700.2802730000003</v>
      </c>
      <c r="C231">
        <v>9964.5</v>
      </c>
      <c r="D231">
        <v>9695.1201170000004</v>
      </c>
      <c r="E231" s="5">
        <v>9858.1503909999992</v>
      </c>
      <c r="F231">
        <v>9858.1503909999992</v>
      </c>
      <c r="G231">
        <v>7651939840</v>
      </c>
    </row>
    <row r="232" spans="1:7" x14ac:dyDescent="0.35">
      <c r="A232" s="2">
        <v>43226</v>
      </c>
      <c r="B232">
        <v>9845.3095699999994</v>
      </c>
      <c r="C232">
        <v>9940.1396480000003</v>
      </c>
      <c r="D232">
        <v>9465.25</v>
      </c>
      <c r="E232" s="5">
        <v>9654.7998050000006</v>
      </c>
      <c r="F232">
        <v>9654.7998050000006</v>
      </c>
      <c r="G232">
        <v>7222280192</v>
      </c>
    </row>
    <row r="233" spans="1:7" x14ac:dyDescent="0.35">
      <c r="A233" s="2">
        <v>43227</v>
      </c>
      <c r="B233">
        <v>9645.6699219999991</v>
      </c>
      <c r="C233">
        <v>9665.8496090000008</v>
      </c>
      <c r="D233">
        <v>9231.5302730000003</v>
      </c>
      <c r="E233" s="5">
        <v>9373.0097659999992</v>
      </c>
      <c r="F233">
        <v>9373.0097659999992</v>
      </c>
      <c r="G233">
        <v>7394019840</v>
      </c>
    </row>
    <row r="234" spans="1:7" x14ac:dyDescent="0.35">
      <c r="A234" s="2">
        <v>43228</v>
      </c>
      <c r="B234">
        <v>9380.8701170000004</v>
      </c>
      <c r="C234">
        <v>9462.75</v>
      </c>
      <c r="D234">
        <v>9127.7695309999999</v>
      </c>
      <c r="E234" s="5">
        <v>9234.8203130000002</v>
      </c>
      <c r="F234">
        <v>9234.8203130000002</v>
      </c>
      <c r="G234">
        <v>7415869952</v>
      </c>
    </row>
    <row r="235" spans="1:7" x14ac:dyDescent="0.35">
      <c r="A235" s="2">
        <v>43229</v>
      </c>
      <c r="B235">
        <v>9223.7304690000001</v>
      </c>
      <c r="C235">
        <v>9374.7597659999992</v>
      </c>
      <c r="D235">
        <v>9031.6201170000004</v>
      </c>
      <c r="E235" s="5">
        <v>9325.1796880000002</v>
      </c>
      <c r="F235">
        <v>9325.1796880000002</v>
      </c>
      <c r="G235">
        <v>7226890240</v>
      </c>
    </row>
    <row r="236" spans="1:7" x14ac:dyDescent="0.35">
      <c r="A236" s="2">
        <v>43230</v>
      </c>
      <c r="B236">
        <v>9325.9599610000005</v>
      </c>
      <c r="C236">
        <v>9396.0400389999995</v>
      </c>
      <c r="D236">
        <v>9040.5195309999999</v>
      </c>
      <c r="E236" s="5">
        <v>9043.9404300000006</v>
      </c>
      <c r="F236">
        <v>9043.9404300000006</v>
      </c>
      <c r="G236">
        <v>6906699776</v>
      </c>
    </row>
    <row r="237" spans="1:7" x14ac:dyDescent="0.35">
      <c r="A237" s="2">
        <v>43231</v>
      </c>
      <c r="B237">
        <v>9052.9599610000005</v>
      </c>
      <c r="C237">
        <v>9052.9599610000005</v>
      </c>
      <c r="D237">
        <v>8394.4599610000005</v>
      </c>
      <c r="E237" s="5">
        <v>8441.4902340000008</v>
      </c>
      <c r="F237">
        <v>8441.4902340000008</v>
      </c>
      <c r="G237">
        <v>8488520192</v>
      </c>
    </row>
    <row r="238" spans="1:7" x14ac:dyDescent="0.35">
      <c r="A238" s="2">
        <v>43232</v>
      </c>
      <c r="B238">
        <v>8441.4404300000006</v>
      </c>
      <c r="C238">
        <v>8664.8603519999997</v>
      </c>
      <c r="D238">
        <v>8223.5</v>
      </c>
      <c r="E238" s="5">
        <v>8504.8896480000003</v>
      </c>
      <c r="F238">
        <v>8504.8896480000003</v>
      </c>
      <c r="G238">
        <v>6821380096</v>
      </c>
    </row>
    <row r="239" spans="1:7" x14ac:dyDescent="0.35">
      <c r="A239" s="2">
        <v>43233</v>
      </c>
      <c r="B239">
        <v>8515.4902340000008</v>
      </c>
      <c r="C239">
        <v>8773.5498050000006</v>
      </c>
      <c r="D239">
        <v>8395.1201170000004</v>
      </c>
      <c r="E239" s="5">
        <v>8723.9404300000006</v>
      </c>
      <c r="F239">
        <v>8723.9404300000006</v>
      </c>
      <c r="G239">
        <v>5866379776</v>
      </c>
    </row>
    <row r="240" spans="1:7" x14ac:dyDescent="0.35">
      <c r="A240" s="2">
        <v>43234</v>
      </c>
      <c r="B240">
        <v>8713.0996090000008</v>
      </c>
      <c r="C240">
        <v>8881.1201170000004</v>
      </c>
      <c r="D240">
        <v>8367.9697269999997</v>
      </c>
      <c r="E240" s="5">
        <v>8716.7900389999995</v>
      </c>
      <c r="F240">
        <v>8716.7900389999995</v>
      </c>
      <c r="G240">
        <v>7364149760</v>
      </c>
    </row>
    <row r="241" spans="1:7" x14ac:dyDescent="0.35">
      <c r="A241" s="2">
        <v>43235</v>
      </c>
      <c r="B241">
        <v>8705.1904300000006</v>
      </c>
      <c r="C241">
        <v>8836.1904300000006</v>
      </c>
      <c r="D241">
        <v>8456.4501949999994</v>
      </c>
      <c r="E241" s="5">
        <v>8510.3798829999996</v>
      </c>
      <c r="F241">
        <v>8510.3798829999996</v>
      </c>
      <c r="G241">
        <v>6705710080</v>
      </c>
    </row>
    <row r="242" spans="1:7" x14ac:dyDescent="0.35">
      <c r="A242" s="2">
        <v>43236</v>
      </c>
      <c r="B242">
        <v>8504.4101559999999</v>
      </c>
      <c r="C242">
        <v>8508.4296880000002</v>
      </c>
      <c r="D242">
        <v>8175.4902339999999</v>
      </c>
      <c r="E242" s="5">
        <v>8368.8300780000009</v>
      </c>
      <c r="F242">
        <v>8368.8300780000009</v>
      </c>
      <c r="G242">
        <v>6760220160</v>
      </c>
    </row>
    <row r="243" spans="1:7" x14ac:dyDescent="0.35">
      <c r="A243" s="2">
        <v>43237</v>
      </c>
      <c r="B243">
        <v>8370.0498050000006</v>
      </c>
      <c r="C243">
        <v>8445.5400389999995</v>
      </c>
      <c r="D243">
        <v>8054.1201170000004</v>
      </c>
      <c r="E243" s="5">
        <v>8094.3198240000002</v>
      </c>
      <c r="F243">
        <v>8094.3198240000002</v>
      </c>
      <c r="G243">
        <v>5862530048</v>
      </c>
    </row>
    <row r="244" spans="1:7" x14ac:dyDescent="0.35">
      <c r="A244" s="2">
        <v>43238</v>
      </c>
      <c r="B244">
        <v>8091.830078</v>
      </c>
      <c r="C244">
        <v>8274.1201170000004</v>
      </c>
      <c r="D244">
        <v>7974.8198240000002</v>
      </c>
      <c r="E244" s="5">
        <v>8250.9697269999997</v>
      </c>
      <c r="F244">
        <v>8250.9697269999997</v>
      </c>
      <c r="G244">
        <v>5764190208</v>
      </c>
    </row>
    <row r="245" spans="1:7" x14ac:dyDescent="0.35">
      <c r="A245" s="2">
        <v>43239</v>
      </c>
      <c r="B245">
        <v>8255.7304690000001</v>
      </c>
      <c r="C245">
        <v>8372.0595699999994</v>
      </c>
      <c r="D245">
        <v>8183.3500979999999</v>
      </c>
      <c r="E245" s="5">
        <v>8247.1796880000002</v>
      </c>
      <c r="F245">
        <v>8247.1796880000002</v>
      </c>
      <c r="G245">
        <v>4712399872</v>
      </c>
    </row>
    <row r="246" spans="1:7" x14ac:dyDescent="0.35">
      <c r="A246" s="2">
        <v>43240</v>
      </c>
      <c r="B246">
        <v>8246.9902340000008</v>
      </c>
      <c r="C246">
        <v>8562.4101559999999</v>
      </c>
      <c r="D246">
        <v>8205.2402340000008</v>
      </c>
      <c r="E246" s="5">
        <v>8513.25</v>
      </c>
      <c r="F246">
        <v>8513.25</v>
      </c>
      <c r="G246">
        <v>5191059968</v>
      </c>
    </row>
    <row r="247" spans="1:7" x14ac:dyDescent="0.35">
      <c r="A247" s="2">
        <v>43241</v>
      </c>
      <c r="B247">
        <v>8522.3300780000009</v>
      </c>
      <c r="C247">
        <v>8557.5195309999999</v>
      </c>
      <c r="D247">
        <v>8365.1201170000004</v>
      </c>
      <c r="E247" s="5">
        <v>8418.9902340000008</v>
      </c>
      <c r="F247">
        <v>8418.9902340000008</v>
      </c>
      <c r="G247">
        <v>5154990080</v>
      </c>
    </row>
    <row r="248" spans="1:7" x14ac:dyDescent="0.35">
      <c r="A248" s="2">
        <v>43242</v>
      </c>
      <c r="B248">
        <v>8419.8701170000004</v>
      </c>
      <c r="C248">
        <v>8423.25</v>
      </c>
      <c r="D248">
        <v>8004.580078</v>
      </c>
      <c r="E248" s="5">
        <v>8041.7797849999997</v>
      </c>
      <c r="F248">
        <v>8041.7797849999997</v>
      </c>
      <c r="G248">
        <v>5137010176</v>
      </c>
    </row>
    <row r="249" spans="1:7" x14ac:dyDescent="0.35">
      <c r="A249" s="2">
        <v>43243</v>
      </c>
      <c r="B249">
        <v>8037.080078</v>
      </c>
      <c r="C249">
        <v>8054.6601559999999</v>
      </c>
      <c r="D249">
        <v>7507.8798829999996</v>
      </c>
      <c r="E249" s="5">
        <v>7557.8198240000002</v>
      </c>
      <c r="F249">
        <v>7557.8198240000002</v>
      </c>
      <c r="G249">
        <v>6491120128</v>
      </c>
    </row>
    <row r="250" spans="1:7" x14ac:dyDescent="0.35">
      <c r="A250" s="2">
        <v>43244</v>
      </c>
      <c r="B250">
        <v>7561.1201170000004</v>
      </c>
      <c r="C250">
        <v>7738.6000979999999</v>
      </c>
      <c r="D250">
        <v>7331.1401370000003</v>
      </c>
      <c r="E250" s="5">
        <v>7587.3398440000001</v>
      </c>
      <c r="F250">
        <v>7587.3398440000001</v>
      </c>
      <c r="G250">
        <v>6049220096</v>
      </c>
    </row>
    <row r="251" spans="1:7" x14ac:dyDescent="0.35">
      <c r="A251" s="2">
        <v>43245</v>
      </c>
      <c r="B251">
        <v>7592.2998049999997</v>
      </c>
      <c r="C251">
        <v>7659.1401370000003</v>
      </c>
      <c r="D251">
        <v>7392.6499020000001</v>
      </c>
      <c r="E251" s="5">
        <v>7480.1401370000003</v>
      </c>
      <c r="F251">
        <v>7480.1401370000003</v>
      </c>
      <c r="G251">
        <v>4867829760</v>
      </c>
    </row>
    <row r="252" spans="1:7" x14ac:dyDescent="0.35">
      <c r="A252" s="2">
        <v>43246</v>
      </c>
      <c r="B252">
        <v>7486.4799800000001</v>
      </c>
      <c r="C252">
        <v>7595.1601559999999</v>
      </c>
      <c r="D252">
        <v>7349.1201170000004</v>
      </c>
      <c r="E252" s="5">
        <v>7355.8798829999996</v>
      </c>
      <c r="F252">
        <v>7355.8798829999996</v>
      </c>
      <c r="G252">
        <v>4051539968</v>
      </c>
    </row>
    <row r="253" spans="1:7" x14ac:dyDescent="0.35">
      <c r="A253" s="2">
        <v>43247</v>
      </c>
      <c r="B253">
        <v>7362.080078</v>
      </c>
      <c r="C253">
        <v>7381.7402339999999</v>
      </c>
      <c r="D253">
        <v>7270.9599609999996</v>
      </c>
      <c r="E253" s="5">
        <v>7368.2202150000003</v>
      </c>
      <c r="F253">
        <v>7368.2202150000003</v>
      </c>
      <c r="G253">
        <v>4056519936</v>
      </c>
    </row>
    <row r="254" spans="1:7" x14ac:dyDescent="0.35">
      <c r="A254" s="2">
        <v>43248</v>
      </c>
      <c r="B254">
        <v>7371.3100590000004</v>
      </c>
      <c r="C254">
        <v>7419.0498049999997</v>
      </c>
      <c r="D254">
        <v>7100.8901370000003</v>
      </c>
      <c r="E254" s="5">
        <v>7135.9902339999999</v>
      </c>
      <c r="F254">
        <v>7135.9902339999999</v>
      </c>
      <c r="G254">
        <v>5040600064</v>
      </c>
    </row>
    <row r="255" spans="1:7" x14ac:dyDescent="0.35">
      <c r="A255" s="2">
        <v>43249</v>
      </c>
      <c r="B255">
        <v>7129.4599609999996</v>
      </c>
      <c r="C255">
        <v>7526.419922</v>
      </c>
      <c r="D255">
        <v>7090.6801759999998</v>
      </c>
      <c r="E255" s="5">
        <v>7472.5898440000001</v>
      </c>
      <c r="F255">
        <v>7472.5898440000001</v>
      </c>
      <c r="G255">
        <v>5662660096</v>
      </c>
    </row>
    <row r="256" spans="1:7" x14ac:dyDescent="0.35">
      <c r="A256" s="2">
        <v>43250</v>
      </c>
      <c r="B256">
        <v>7469.7299800000001</v>
      </c>
      <c r="C256">
        <v>7573.7700199999999</v>
      </c>
      <c r="D256">
        <v>7313.6000979999999</v>
      </c>
      <c r="E256" s="5">
        <v>7406.5200199999999</v>
      </c>
      <c r="F256">
        <v>7406.5200199999999</v>
      </c>
      <c r="G256">
        <v>4922540032</v>
      </c>
    </row>
    <row r="257" spans="1:7" x14ac:dyDescent="0.35">
      <c r="A257" s="2">
        <v>43251</v>
      </c>
      <c r="B257">
        <v>7406.1499020000001</v>
      </c>
      <c r="C257">
        <v>7608.8999020000001</v>
      </c>
      <c r="D257">
        <v>7361.1298829999996</v>
      </c>
      <c r="E257" s="5">
        <v>7494.169922</v>
      </c>
      <c r="F257">
        <v>7494.169922</v>
      </c>
      <c r="G257">
        <v>5127130112</v>
      </c>
    </row>
    <row r="258" spans="1:7" x14ac:dyDescent="0.35">
      <c r="A258" s="2">
        <v>43252</v>
      </c>
      <c r="B258">
        <v>7500.7001950000003</v>
      </c>
      <c r="C258">
        <v>7604.7299800000001</v>
      </c>
      <c r="D258">
        <v>7407.3398440000001</v>
      </c>
      <c r="E258" s="5">
        <v>7541.4501950000003</v>
      </c>
      <c r="F258">
        <v>7541.4501950000003</v>
      </c>
      <c r="G258">
        <v>4921460224</v>
      </c>
    </row>
    <row r="259" spans="1:7" x14ac:dyDescent="0.35">
      <c r="A259" s="2">
        <v>43253</v>
      </c>
      <c r="B259">
        <v>7536.7202150000003</v>
      </c>
      <c r="C259">
        <v>7695.830078</v>
      </c>
      <c r="D259">
        <v>7497.2597660000001</v>
      </c>
      <c r="E259" s="5">
        <v>7643.4501950000003</v>
      </c>
      <c r="F259">
        <v>7643.4501950000003</v>
      </c>
      <c r="G259">
        <v>4939299840</v>
      </c>
    </row>
    <row r="260" spans="1:7" x14ac:dyDescent="0.35">
      <c r="A260" s="2">
        <v>43254</v>
      </c>
      <c r="B260">
        <v>7632.0898440000001</v>
      </c>
      <c r="C260">
        <v>7754.8901370000003</v>
      </c>
      <c r="D260">
        <v>7613.0400390000004</v>
      </c>
      <c r="E260" s="5">
        <v>7720.25</v>
      </c>
      <c r="F260">
        <v>7720.25</v>
      </c>
      <c r="G260">
        <v>4851760128</v>
      </c>
    </row>
    <row r="261" spans="1:7" x14ac:dyDescent="0.35">
      <c r="A261" s="2">
        <v>43255</v>
      </c>
      <c r="B261">
        <v>7722.5297849999997</v>
      </c>
      <c r="C261">
        <v>7753.8198240000002</v>
      </c>
      <c r="D261">
        <v>7474.0400390000004</v>
      </c>
      <c r="E261" s="5">
        <v>7514.4702150000003</v>
      </c>
      <c r="F261">
        <v>7514.4702150000003</v>
      </c>
      <c r="G261">
        <v>4993169920</v>
      </c>
    </row>
    <row r="262" spans="1:7" x14ac:dyDescent="0.35">
      <c r="A262" s="2">
        <v>43256</v>
      </c>
      <c r="B262">
        <v>7500.8999020000001</v>
      </c>
      <c r="C262">
        <v>7643.2299800000001</v>
      </c>
      <c r="D262">
        <v>7397</v>
      </c>
      <c r="E262" s="5">
        <v>7633.7597660000001</v>
      </c>
      <c r="F262">
        <v>7633.7597660000001</v>
      </c>
      <c r="G262">
        <v>4961739776</v>
      </c>
    </row>
    <row r="263" spans="1:7" x14ac:dyDescent="0.35">
      <c r="A263" s="2">
        <v>43257</v>
      </c>
      <c r="B263">
        <v>7625.9702150000003</v>
      </c>
      <c r="C263">
        <v>7680.4301759999998</v>
      </c>
      <c r="D263">
        <v>7502.0097660000001</v>
      </c>
      <c r="E263" s="5">
        <v>7653.9799800000001</v>
      </c>
      <c r="F263">
        <v>7653.9799800000001</v>
      </c>
      <c r="G263">
        <v>4692259840</v>
      </c>
    </row>
    <row r="264" spans="1:7" x14ac:dyDescent="0.35">
      <c r="A264" s="2">
        <v>43258</v>
      </c>
      <c r="B264">
        <v>7650.8198240000002</v>
      </c>
      <c r="C264">
        <v>7741.2700199999999</v>
      </c>
      <c r="D264">
        <v>7650.8198240000002</v>
      </c>
      <c r="E264" s="5">
        <v>7678.2402339999999</v>
      </c>
      <c r="F264">
        <v>7678.2402339999999</v>
      </c>
      <c r="G264">
        <v>4485799936</v>
      </c>
    </row>
    <row r="265" spans="1:7" x14ac:dyDescent="0.35">
      <c r="A265" s="2">
        <v>43259</v>
      </c>
      <c r="B265">
        <v>7685.1401370000003</v>
      </c>
      <c r="C265">
        <v>7698.1899409999996</v>
      </c>
      <c r="D265">
        <v>7558.3999020000001</v>
      </c>
      <c r="E265" s="5">
        <v>7624.919922</v>
      </c>
      <c r="F265">
        <v>7624.919922</v>
      </c>
      <c r="G265">
        <v>4227579904</v>
      </c>
    </row>
    <row r="266" spans="1:7" x14ac:dyDescent="0.35">
      <c r="A266" s="2">
        <v>43260</v>
      </c>
      <c r="B266">
        <v>7632.5200199999999</v>
      </c>
      <c r="C266">
        <v>7683.580078</v>
      </c>
      <c r="D266">
        <v>7531.9799800000001</v>
      </c>
      <c r="E266" s="5">
        <v>7531.9799800000001</v>
      </c>
      <c r="F266">
        <v>7531.9799800000001</v>
      </c>
      <c r="G266">
        <v>3845220096</v>
      </c>
    </row>
    <row r="267" spans="1:7" x14ac:dyDescent="0.35">
      <c r="A267" s="2">
        <v>43261</v>
      </c>
      <c r="B267">
        <v>7499.5498049999997</v>
      </c>
      <c r="C267">
        <v>7499.5498049999997</v>
      </c>
      <c r="D267">
        <v>6709.0698240000002</v>
      </c>
      <c r="E267" s="5">
        <v>6786.0200199999999</v>
      </c>
      <c r="F267">
        <v>6786.0200199999999</v>
      </c>
      <c r="G267">
        <v>5804839936</v>
      </c>
    </row>
    <row r="268" spans="1:7" x14ac:dyDescent="0.35">
      <c r="A268" s="2">
        <v>43262</v>
      </c>
      <c r="B268">
        <v>6799.2900390000004</v>
      </c>
      <c r="C268">
        <v>6910.1801759999998</v>
      </c>
      <c r="D268">
        <v>6706.6298829999996</v>
      </c>
      <c r="E268" s="5">
        <v>6906.919922</v>
      </c>
      <c r="F268">
        <v>6906.919922</v>
      </c>
      <c r="G268">
        <v>4745269760</v>
      </c>
    </row>
    <row r="269" spans="1:7" x14ac:dyDescent="0.35">
      <c r="A269" s="2">
        <v>43263</v>
      </c>
      <c r="B269">
        <v>6905.8198240000002</v>
      </c>
      <c r="C269">
        <v>6907.9599609999996</v>
      </c>
      <c r="D269">
        <v>6542.080078</v>
      </c>
      <c r="E269" s="5">
        <v>6582.3598629999997</v>
      </c>
      <c r="F269">
        <v>6582.3598629999997</v>
      </c>
      <c r="G269">
        <v>4654380032</v>
      </c>
    </row>
    <row r="270" spans="1:7" x14ac:dyDescent="0.35">
      <c r="A270" s="2">
        <v>43264</v>
      </c>
      <c r="B270">
        <v>6596.8798829999996</v>
      </c>
      <c r="C270">
        <v>6631.6601559999999</v>
      </c>
      <c r="D270">
        <v>6285.6298829999996</v>
      </c>
      <c r="E270" s="5">
        <v>6349.8999020000001</v>
      </c>
      <c r="F270">
        <v>6349.8999020000001</v>
      </c>
      <c r="G270">
        <v>5052349952</v>
      </c>
    </row>
    <row r="271" spans="1:7" x14ac:dyDescent="0.35">
      <c r="A271" s="2">
        <v>43265</v>
      </c>
      <c r="B271">
        <v>6342.75</v>
      </c>
      <c r="C271">
        <v>6707.1401370000003</v>
      </c>
      <c r="D271">
        <v>6334.4599609999996</v>
      </c>
      <c r="E271" s="5">
        <v>6675.3500979999999</v>
      </c>
      <c r="F271">
        <v>6675.3500979999999</v>
      </c>
      <c r="G271">
        <v>5138710016</v>
      </c>
    </row>
    <row r="272" spans="1:7" x14ac:dyDescent="0.35">
      <c r="A272" s="2">
        <v>43266</v>
      </c>
      <c r="B272">
        <v>6674.080078</v>
      </c>
      <c r="C272">
        <v>6681.080078</v>
      </c>
      <c r="D272">
        <v>6433.8701170000004</v>
      </c>
      <c r="E272" s="5">
        <v>6456.580078</v>
      </c>
      <c r="F272">
        <v>6456.580078</v>
      </c>
      <c r="G272">
        <v>3955389952</v>
      </c>
    </row>
    <row r="273" spans="1:7" x14ac:dyDescent="0.35">
      <c r="A273" s="2">
        <v>43267</v>
      </c>
      <c r="B273">
        <v>6455.4501950000003</v>
      </c>
      <c r="C273">
        <v>6592.4902339999999</v>
      </c>
      <c r="D273">
        <v>6402.2900390000004</v>
      </c>
      <c r="E273" s="5">
        <v>6550.1601559999999</v>
      </c>
      <c r="F273">
        <v>6550.1601559999999</v>
      </c>
      <c r="G273">
        <v>3194170112</v>
      </c>
    </row>
    <row r="274" spans="1:7" x14ac:dyDescent="0.35">
      <c r="A274" s="2">
        <v>43268</v>
      </c>
      <c r="B274">
        <v>6545.5297849999997</v>
      </c>
      <c r="C274">
        <v>6589.1098629999997</v>
      </c>
      <c r="D274">
        <v>6499.2700199999999</v>
      </c>
      <c r="E274" s="5">
        <v>6499.2700199999999</v>
      </c>
      <c r="F274">
        <v>6499.2700199999999</v>
      </c>
      <c r="G274">
        <v>3104019968</v>
      </c>
    </row>
    <row r="275" spans="1:7" x14ac:dyDescent="0.35">
      <c r="A275" s="2">
        <v>43269</v>
      </c>
      <c r="B275">
        <v>6510.0698240000002</v>
      </c>
      <c r="C275">
        <v>6781.1401370000003</v>
      </c>
      <c r="D275">
        <v>6446.6801759999998</v>
      </c>
      <c r="E275" s="5">
        <v>6734.8198240000002</v>
      </c>
      <c r="F275">
        <v>6734.8198240000002</v>
      </c>
      <c r="G275">
        <v>4039200000</v>
      </c>
    </row>
    <row r="276" spans="1:7" x14ac:dyDescent="0.35">
      <c r="A276" s="2">
        <v>43270</v>
      </c>
      <c r="B276">
        <v>6742.3901370000003</v>
      </c>
      <c r="C276">
        <v>6822.5</v>
      </c>
      <c r="D276">
        <v>6709.919922</v>
      </c>
      <c r="E276" s="5">
        <v>6769.9399409999996</v>
      </c>
      <c r="F276">
        <v>6769.9399409999996</v>
      </c>
      <c r="G276">
        <v>4057029888</v>
      </c>
    </row>
    <row r="277" spans="1:7" x14ac:dyDescent="0.35">
      <c r="A277" s="2">
        <v>43271</v>
      </c>
      <c r="B277">
        <v>6770.7597660000001</v>
      </c>
      <c r="C277">
        <v>6821.5600590000004</v>
      </c>
      <c r="D277">
        <v>6611.8798829999996</v>
      </c>
      <c r="E277" s="5">
        <v>6776.5498049999997</v>
      </c>
      <c r="F277">
        <v>6776.5498049999997</v>
      </c>
      <c r="G277">
        <v>3888640000</v>
      </c>
    </row>
    <row r="278" spans="1:7" x14ac:dyDescent="0.35">
      <c r="A278" s="2">
        <v>43272</v>
      </c>
      <c r="B278">
        <v>6780.0898440000001</v>
      </c>
      <c r="C278">
        <v>6810.9399409999996</v>
      </c>
      <c r="D278">
        <v>6715.169922</v>
      </c>
      <c r="E278" s="5">
        <v>6729.7402339999999</v>
      </c>
      <c r="F278">
        <v>6729.7402339999999</v>
      </c>
      <c r="G278">
        <v>3529129984</v>
      </c>
    </row>
    <row r="279" spans="1:7" x14ac:dyDescent="0.35">
      <c r="A279" s="2">
        <v>43273</v>
      </c>
      <c r="B279">
        <v>6737.8798829999996</v>
      </c>
      <c r="C279">
        <v>6747.080078</v>
      </c>
      <c r="D279">
        <v>6006.6000979999999</v>
      </c>
      <c r="E279" s="5">
        <v>6083.6899409999996</v>
      </c>
      <c r="F279">
        <v>6083.6899409999996</v>
      </c>
      <c r="G279">
        <v>5079810048</v>
      </c>
    </row>
    <row r="280" spans="1:7" x14ac:dyDescent="0.35">
      <c r="A280" s="2">
        <v>43274</v>
      </c>
      <c r="B280">
        <v>6090.1000979999999</v>
      </c>
      <c r="C280">
        <v>6224.8198240000002</v>
      </c>
      <c r="D280">
        <v>6071.8100590000004</v>
      </c>
      <c r="E280" s="5">
        <v>6162.4799800000001</v>
      </c>
      <c r="F280">
        <v>6162.4799800000001</v>
      </c>
      <c r="G280">
        <v>3431360000</v>
      </c>
    </row>
    <row r="281" spans="1:7" x14ac:dyDescent="0.35">
      <c r="A281" s="2">
        <v>43275</v>
      </c>
      <c r="B281">
        <v>6164.2797849999997</v>
      </c>
      <c r="C281">
        <v>6223.7797849999997</v>
      </c>
      <c r="D281">
        <v>5826.4101559999999</v>
      </c>
      <c r="E281" s="5">
        <v>6173.2299800000001</v>
      </c>
      <c r="F281">
        <v>6173.2299800000001</v>
      </c>
      <c r="G281">
        <v>4566909952</v>
      </c>
    </row>
    <row r="282" spans="1:7" x14ac:dyDescent="0.35">
      <c r="A282" s="2">
        <v>43276</v>
      </c>
      <c r="B282">
        <v>6171.9702150000003</v>
      </c>
      <c r="C282">
        <v>6327.3701170000004</v>
      </c>
      <c r="D282">
        <v>6119.6801759999998</v>
      </c>
      <c r="E282" s="5">
        <v>6249.1801759999998</v>
      </c>
      <c r="F282">
        <v>6249.1801759999998</v>
      </c>
      <c r="G282">
        <v>5500810240</v>
      </c>
    </row>
    <row r="283" spans="1:7" x14ac:dyDescent="0.35">
      <c r="A283" s="2">
        <v>43277</v>
      </c>
      <c r="B283">
        <v>6253.5498049999997</v>
      </c>
      <c r="C283">
        <v>6290.1601559999999</v>
      </c>
      <c r="D283">
        <v>6093.669922</v>
      </c>
      <c r="E283" s="5">
        <v>6093.669922</v>
      </c>
      <c r="F283">
        <v>6093.669922</v>
      </c>
      <c r="G283">
        <v>3279759872</v>
      </c>
    </row>
    <row r="284" spans="1:7" x14ac:dyDescent="0.35">
      <c r="A284" s="2">
        <v>43278</v>
      </c>
      <c r="B284">
        <v>6084.3999020000001</v>
      </c>
      <c r="C284">
        <v>6180</v>
      </c>
      <c r="D284">
        <v>6052.8500979999999</v>
      </c>
      <c r="E284" s="5">
        <v>6157.1298829999996</v>
      </c>
      <c r="F284">
        <v>6157.1298829999996</v>
      </c>
      <c r="G284">
        <v>3296219904</v>
      </c>
    </row>
    <row r="285" spans="1:7" x14ac:dyDescent="0.35">
      <c r="A285" s="2">
        <v>43279</v>
      </c>
      <c r="B285">
        <v>6153.1601559999999</v>
      </c>
      <c r="C285">
        <v>6170.4101559999999</v>
      </c>
      <c r="D285">
        <v>5873.0498049999997</v>
      </c>
      <c r="E285" s="5">
        <v>5903.4399409999996</v>
      </c>
      <c r="F285">
        <v>5903.4399409999996</v>
      </c>
      <c r="G285">
        <v>3467800064</v>
      </c>
    </row>
    <row r="286" spans="1:7" x14ac:dyDescent="0.35">
      <c r="A286" s="2">
        <v>43280</v>
      </c>
      <c r="B286">
        <v>5898.1298829999996</v>
      </c>
      <c r="C286">
        <v>6261.6601559999999</v>
      </c>
      <c r="D286">
        <v>5835.75</v>
      </c>
      <c r="E286" s="5">
        <v>6218.2998049999997</v>
      </c>
      <c r="F286">
        <v>6218.2998049999997</v>
      </c>
      <c r="G286">
        <v>3966230016</v>
      </c>
    </row>
    <row r="287" spans="1:7" x14ac:dyDescent="0.35">
      <c r="A287" s="2">
        <v>43281</v>
      </c>
      <c r="B287">
        <v>6214.2202150000003</v>
      </c>
      <c r="C287">
        <v>6465.5097660000001</v>
      </c>
      <c r="D287">
        <v>6214.2202150000003</v>
      </c>
      <c r="E287" s="5">
        <v>6404</v>
      </c>
      <c r="F287">
        <v>6404</v>
      </c>
      <c r="G287">
        <v>4543860224</v>
      </c>
    </row>
    <row r="288" spans="1:7" x14ac:dyDescent="0.35">
      <c r="A288" s="2">
        <v>43282</v>
      </c>
      <c r="B288">
        <v>6411.6801759999998</v>
      </c>
      <c r="C288">
        <v>6432.8500979999999</v>
      </c>
      <c r="D288">
        <v>6289.2900390000004</v>
      </c>
      <c r="E288" s="5">
        <v>6385.8198240000002</v>
      </c>
      <c r="F288">
        <v>6385.8198240000002</v>
      </c>
      <c r="G288">
        <v>4788259840</v>
      </c>
    </row>
    <row r="289" spans="1:7" x14ac:dyDescent="0.35">
      <c r="A289" s="2">
        <v>43283</v>
      </c>
      <c r="B289">
        <v>6380.3798829999996</v>
      </c>
      <c r="C289">
        <v>6683.8598629999997</v>
      </c>
      <c r="D289">
        <v>6305.7001950000003</v>
      </c>
      <c r="E289" s="5">
        <v>6614.1801759999998</v>
      </c>
      <c r="F289">
        <v>6614.1801759999998</v>
      </c>
      <c r="G289">
        <v>4396930048</v>
      </c>
    </row>
    <row r="290" spans="1:7" x14ac:dyDescent="0.35">
      <c r="A290" s="2">
        <v>43284</v>
      </c>
      <c r="B290">
        <v>6596.6601559999999</v>
      </c>
      <c r="C290">
        <v>6671.3701170000004</v>
      </c>
      <c r="D290">
        <v>6447.75</v>
      </c>
      <c r="E290" s="5">
        <v>6529.5898440000001</v>
      </c>
      <c r="F290">
        <v>6529.5898440000001</v>
      </c>
      <c r="G290">
        <v>4672309760</v>
      </c>
    </row>
    <row r="291" spans="1:7" x14ac:dyDescent="0.35">
      <c r="A291" s="2">
        <v>43285</v>
      </c>
      <c r="B291">
        <v>6550.8701170000004</v>
      </c>
      <c r="C291">
        <v>6771.919922</v>
      </c>
      <c r="D291">
        <v>6450.4599609999996</v>
      </c>
      <c r="E291" s="5">
        <v>6597.5498049999997</v>
      </c>
      <c r="F291">
        <v>6597.5498049999997</v>
      </c>
      <c r="G291">
        <v>4176689920</v>
      </c>
    </row>
    <row r="292" spans="1:7" x14ac:dyDescent="0.35">
      <c r="A292" s="2">
        <v>43286</v>
      </c>
      <c r="B292">
        <v>6599.7099609999996</v>
      </c>
      <c r="C292">
        <v>6749.5400390000004</v>
      </c>
      <c r="D292">
        <v>6546.6499020000001</v>
      </c>
      <c r="E292" s="5">
        <v>6639.1401370000003</v>
      </c>
      <c r="F292">
        <v>6639.1401370000003</v>
      </c>
      <c r="G292">
        <v>4999240192</v>
      </c>
    </row>
    <row r="293" spans="1:7" x14ac:dyDescent="0.35">
      <c r="A293" s="2">
        <v>43287</v>
      </c>
      <c r="B293">
        <v>6638.6899409999996</v>
      </c>
      <c r="C293">
        <v>6700.9399409999996</v>
      </c>
      <c r="D293">
        <v>6533.5498049999997</v>
      </c>
      <c r="E293" s="5">
        <v>6673.5</v>
      </c>
      <c r="F293">
        <v>6673.5</v>
      </c>
      <c r="G293">
        <v>4313959936</v>
      </c>
    </row>
    <row r="294" spans="1:7" x14ac:dyDescent="0.35">
      <c r="A294" s="2">
        <v>43288</v>
      </c>
      <c r="B294">
        <v>6668.7099609999996</v>
      </c>
      <c r="C294">
        <v>6863.9902339999999</v>
      </c>
      <c r="D294">
        <v>6579.2402339999999</v>
      </c>
      <c r="E294" s="5">
        <v>6856.9301759999998</v>
      </c>
      <c r="F294">
        <v>6856.9301759999998</v>
      </c>
      <c r="G294">
        <v>3961080064</v>
      </c>
    </row>
    <row r="295" spans="1:7" x14ac:dyDescent="0.35">
      <c r="A295" s="2">
        <v>43289</v>
      </c>
      <c r="B295">
        <v>6857.7998049999997</v>
      </c>
      <c r="C295">
        <v>6885.9101559999999</v>
      </c>
      <c r="D295">
        <v>6747.9799800000001</v>
      </c>
      <c r="E295" s="5">
        <v>6773.8798829999996</v>
      </c>
      <c r="F295">
        <v>6773.8798829999996</v>
      </c>
      <c r="G295">
        <v>3386210048</v>
      </c>
    </row>
    <row r="296" spans="1:7" x14ac:dyDescent="0.35">
      <c r="A296" s="2">
        <v>43290</v>
      </c>
      <c r="B296">
        <v>6775.080078</v>
      </c>
      <c r="C296">
        <v>6838.6801759999998</v>
      </c>
      <c r="D296">
        <v>6724.3398440000001</v>
      </c>
      <c r="E296" s="5">
        <v>6741.75</v>
      </c>
      <c r="F296">
        <v>6741.75</v>
      </c>
      <c r="G296">
        <v>3718129920</v>
      </c>
    </row>
    <row r="297" spans="1:7" x14ac:dyDescent="0.35">
      <c r="A297" s="2">
        <v>43291</v>
      </c>
      <c r="B297">
        <v>6739.2099609999996</v>
      </c>
      <c r="C297">
        <v>6767.7402339999999</v>
      </c>
      <c r="D297">
        <v>6320.7202150000003</v>
      </c>
      <c r="E297" s="5">
        <v>6329.9501950000003</v>
      </c>
      <c r="F297">
        <v>6329.9501950000003</v>
      </c>
      <c r="G297">
        <v>4052430080</v>
      </c>
    </row>
    <row r="298" spans="1:7" x14ac:dyDescent="0.35">
      <c r="A298" s="2">
        <v>43292</v>
      </c>
      <c r="B298">
        <v>6330.7700199999999</v>
      </c>
      <c r="C298">
        <v>6444.9599609999996</v>
      </c>
      <c r="D298">
        <v>6330.4702150000003</v>
      </c>
      <c r="E298" s="5">
        <v>6394.7099609999996</v>
      </c>
      <c r="F298">
        <v>6394.7099609999996</v>
      </c>
      <c r="G298">
        <v>3644859904</v>
      </c>
    </row>
    <row r="299" spans="1:7" x14ac:dyDescent="0.35">
      <c r="A299" s="2">
        <v>43293</v>
      </c>
      <c r="B299">
        <v>6396.7797849999997</v>
      </c>
      <c r="C299">
        <v>6397.1000979999999</v>
      </c>
      <c r="D299">
        <v>6136.419922</v>
      </c>
      <c r="E299" s="5">
        <v>6228.8100590000004</v>
      </c>
      <c r="F299">
        <v>6228.8100590000004</v>
      </c>
      <c r="G299">
        <v>3770170112</v>
      </c>
    </row>
    <row r="300" spans="1:7" x14ac:dyDescent="0.35">
      <c r="A300" s="2">
        <v>43294</v>
      </c>
      <c r="B300">
        <v>6235.0297849999997</v>
      </c>
      <c r="C300">
        <v>6310.5498049999997</v>
      </c>
      <c r="D300">
        <v>6192.2402339999999</v>
      </c>
      <c r="E300" s="5">
        <v>6238.0498049999997</v>
      </c>
      <c r="F300">
        <v>6238.0498049999997</v>
      </c>
      <c r="G300">
        <v>3805400064</v>
      </c>
    </row>
    <row r="301" spans="1:7" x14ac:dyDescent="0.35">
      <c r="A301" s="2">
        <v>43295</v>
      </c>
      <c r="B301">
        <v>6247.5</v>
      </c>
      <c r="C301">
        <v>6298.1899409999996</v>
      </c>
      <c r="D301">
        <v>6212.2202150000003</v>
      </c>
      <c r="E301" s="5">
        <v>6276.1201170000004</v>
      </c>
      <c r="F301">
        <v>6276.1201170000004</v>
      </c>
      <c r="G301">
        <v>2923670016</v>
      </c>
    </row>
    <row r="302" spans="1:7" x14ac:dyDescent="0.35">
      <c r="A302" s="2">
        <v>43296</v>
      </c>
      <c r="B302">
        <v>6272.7001950000003</v>
      </c>
      <c r="C302">
        <v>6403.4599609999996</v>
      </c>
      <c r="D302">
        <v>6256.5097660000001</v>
      </c>
      <c r="E302" s="5">
        <v>6359.6401370000003</v>
      </c>
      <c r="F302">
        <v>6359.6401370000003</v>
      </c>
      <c r="G302">
        <v>3285459968</v>
      </c>
    </row>
    <row r="303" spans="1:7" x14ac:dyDescent="0.35">
      <c r="A303" s="2">
        <v>43297</v>
      </c>
      <c r="B303">
        <v>6357.0097660000001</v>
      </c>
      <c r="C303">
        <v>6741.75</v>
      </c>
      <c r="D303">
        <v>6357.0097660000001</v>
      </c>
      <c r="E303" s="5">
        <v>6741.75</v>
      </c>
      <c r="F303">
        <v>6741.75</v>
      </c>
      <c r="G303">
        <v>4725799936</v>
      </c>
    </row>
    <row r="304" spans="1:7" x14ac:dyDescent="0.35">
      <c r="A304" s="2">
        <v>43298</v>
      </c>
      <c r="B304">
        <v>6739.6499020000001</v>
      </c>
      <c r="C304">
        <v>7387.2402339999999</v>
      </c>
      <c r="D304">
        <v>6684.169922</v>
      </c>
      <c r="E304" s="5">
        <v>7321.0400390000004</v>
      </c>
      <c r="F304">
        <v>7321.0400390000004</v>
      </c>
      <c r="G304">
        <v>5961950208</v>
      </c>
    </row>
    <row r="305" spans="1:7" x14ac:dyDescent="0.35">
      <c r="A305" s="2">
        <v>43299</v>
      </c>
      <c r="B305">
        <v>7315.3198240000002</v>
      </c>
      <c r="C305">
        <v>7534.9902339999999</v>
      </c>
      <c r="D305">
        <v>7280.4702150000003</v>
      </c>
      <c r="E305" s="5">
        <v>7370.7797849999997</v>
      </c>
      <c r="F305">
        <v>7370.7797849999997</v>
      </c>
      <c r="G305">
        <v>6103410176</v>
      </c>
    </row>
    <row r="306" spans="1:7" x14ac:dyDescent="0.35">
      <c r="A306" s="2">
        <v>43300</v>
      </c>
      <c r="B306">
        <v>7378.2001950000003</v>
      </c>
      <c r="C306">
        <v>7494.4599609999996</v>
      </c>
      <c r="D306">
        <v>7295.4599609999996</v>
      </c>
      <c r="E306" s="5">
        <v>7466.8598629999997</v>
      </c>
      <c r="F306">
        <v>7466.8598629999997</v>
      </c>
      <c r="G306">
        <v>5111629824</v>
      </c>
    </row>
    <row r="307" spans="1:7" x14ac:dyDescent="0.35">
      <c r="A307" s="2">
        <v>43301</v>
      </c>
      <c r="B307">
        <v>7467.3999020000001</v>
      </c>
      <c r="C307">
        <v>7594.669922</v>
      </c>
      <c r="D307">
        <v>7323.2597660000001</v>
      </c>
      <c r="E307" s="5">
        <v>7354.1298829999996</v>
      </c>
      <c r="F307">
        <v>7354.1298829999996</v>
      </c>
      <c r="G307">
        <v>4936869888</v>
      </c>
    </row>
    <row r="308" spans="1:7" x14ac:dyDescent="0.35">
      <c r="A308" s="2">
        <v>43302</v>
      </c>
      <c r="B308">
        <v>7352.7202150000003</v>
      </c>
      <c r="C308">
        <v>7437.6401370000003</v>
      </c>
      <c r="D308">
        <v>7262.4101559999999</v>
      </c>
      <c r="E308" s="5">
        <v>7419.2900390000004</v>
      </c>
      <c r="F308">
        <v>7419.2900390000004</v>
      </c>
      <c r="G308">
        <v>3726609920</v>
      </c>
    </row>
    <row r="309" spans="1:7" x14ac:dyDescent="0.35">
      <c r="A309" s="2">
        <v>43303</v>
      </c>
      <c r="B309">
        <v>7417.7998049999997</v>
      </c>
      <c r="C309">
        <v>7537.9501950000003</v>
      </c>
      <c r="D309">
        <v>7383.8198240000002</v>
      </c>
      <c r="E309" s="5">
        <v>7418.4902339999999</v>
      </c>
      <c r="F309">
        <v>7418.4902339999999</v>
      </c>
      <c r="G309">
        <v>3695460096</v>
      </c>
    </row>
    <row r="310" spans="1:7" x14ac:dyDescent="0.35">
      <c r="A310" s="2">
        <v>43304</v>
      </c>
      <c r="B310">
        <v>7414.7099609999996</v>
      </c>
      <c r="C310">
        <v>7771.5</v>
      </c>
      <c r="D310">
        <v>7409.1000979999999</v>
      </c>
      <c r="E310" s="5">
        <v>7711.1098629999997</v>
      </c>
      <c r="F310">
        <v>7711.1098629999997</v>
      </c>
      <c r="G310">
        <v>5132480000</v>
      </c>
    </row>
    <row r="311" spans="1:7" x14ac:dyDescent="0.35">
      <c r="A311" s="2">
        <v>43305</v>
      </c>
      <c r="B311">
        <v>7716.5097660000001</v>
      </c>
      <c r="C311">
        <v>8424.2695309999999</v>
      </c>
      <c r="D311">
        <v>7705.5</v>
      </c>
      <c r="E311" s="5">
        <v>8424.2695309999999</v>
      </c>
      <c r="F311">
        <v>8424.2695309999999</v>
      </c>
      <c r="G311">
        <v>7277689856</v>
      </c>
    </row>
    <row r="312" spans="1:7" x14ac:dyDescent="0.35">
      <c r="A312" s="2">
        <v>43306</v>
      </c>
      <c r="B312">
        <v>8379.6601559999999</v>
      </c>
      <c r="C312">
        <v>8416.8701170000004</v>
      </c>
      <c r="D312">
        <v>8086.3598629999997</v>
      </c>
      <c r="E312" s="5">
        <v>8181.3901370000003</v>
      </c>
      <c r="F312">
        <v>8181.3901370000003</v>
      </c>
      <c r="G312">
        <v>5845400064</v>
      </c>
    </row>
    <row r="313" spans="1:7" x14ac:dyDescent="0.35">
      <c r="A313" s="2">
        <v>43307</v>
      </c>
      <c r="B313">
        <v>8176.8500979999999</v>
      </c>
      <c r="C313">
        <v>8290.3300780000009</v>
      </c>
      <c r="D313">
        <v>7878.7099609999996</v>
      </c>
      <c r="E313" s="5">
        <v>7951.580078</v>
      </c>
      <c r="F313">
        <v>7951.580078</v>
      </c>
      <c r="G313">
        <v>4899089920</v>
      </c>
    </row>
    <row r="314" spans="1:7" x14ac:dyDescent="0.35">
      <c r="A314" s="2">
        <v>43308</v>
      </c>
      <c r="B314">
        <v>7950.3999020000001</v>
      </c>
      <c r="C314">
        <v>8262.6601559999999</v>
      </c>
      <c r="D314">
        <v>7839.7597660000001</v>
      </c>
      <c r="E314" s="5">
        <v>8165.0097660000001</v>
      </c>
      <c r="F314">
        <v>8165.0097660000001</v>
      </c>
      <c r="G314">
        <v>5195879936</v>
      </c>
    </row>
    <row r="315" spans="1:7" x14ac:dyDescent="0.35">
      <c r="A315" s="2">
        <v>43309</v>
      </c>
      <c r="B315">
        <v>8169.0600590000004</v>
      </c>
      <c r="C315">
        <v>8222.8496090000008</v>
      </c>
      <c r="D315">
        <v>8110.7700199999999</v>
      </c>
      <c r="E315" s="5">
        <v>8192.1503909999992</v>
      </c>
      <c r="F315">
        <v>8192.1503909999992</v>
      </c>
      <c r="G315">
        <v>3988750080</v>
      </c>
    </row>
    <row r="316" spans="1:7" x14ac:dyDescent="0.35">
      <c r="A316" s="2">
        <v>43310</v>
      </c>
      <c r="B316">
        <v>8205.8203130000002</v>
      </c>
      <c r="C316">
        <v>8272.2597659999992</v>
      </c>
      <c r="D316">
        <v>8141.1801759999998</v>
      </c>
      <c r="E316" s="5">
        <v>8218.4599610000005</v>
      </c>
      <c r="F316">
        <v>8218.4599610000005</v>
      </c>
      <c r="G316">
        <v>4107190016</v>
      </c>
    </row>
    <row r="317" spans="1:7" x14ac:dyDescent="0.35">
      <c r="A317" s="2">
        <v>43311</v>
      </c>
      <c r="B317">
        <v>8221.5800780000009</v>
      </c>
      <c r="C317">
        <v>8235.5</v>
      </c>
      <c r="D317">
        <v>7917.5</v>
      </c>
      <c r="E317" s="5">
        <v>8180.4799800000001</v>
      </c>
      <c r="F317">
        <v>8180.4799800000001</v>
      </c>
      <c r="G317">
        <v>5551400000</v>
      </c>
    </row>
    <row r="318" spans="1:7" x14ac:dyDescent="0.35">
      <c r="A318" s="2">
        <v>43312</v>
      </c>
      <c r="B318">
        <v>8181.2001950000003</v>
      </c>
      <c r="C318">
        <v>8181.5297849999997</v>
      </c>
      <c r="D318">
        <v>7696.9301759999998</v>
      </c>
      <c r="E318" s="5">
        <v>7780.4399409999996</v>
      </c>
      <c r="F318">
        <v>7780.4399409999996</v>
      </c>
      <c r="G318">
        <v>5287530000</v>
      </c>
    </row>
    <row r="319" spans="1:7" x14ac:dyDescent="0.35">
      <c r="A319" s="2">
        <v>43313</v>
      </c>
      <c r="B319">
        <v>7769.0400390000004</v>
      </c>
      <c r="C319">
        <v>7769.0400390000004</v>
      </c>
      <c r="D319">
        <v>7504.9501950000003</v>
      </c>
      <c r="E319" s="5">
        <v>7624.9101559999999</v>
      </c>
      <c r="F319">
        <v>7624.9101559999999</v>
      </c>
      <c r="G319">
        <v>4797620000</v>
      </c>
    </row>
    <row r="320" spans="1:7" x14ac:dyDescent="0.35">
      <c r="A320" s="2">
        <v>43314</v>
      </c>
      <c r="B320">
        <v>7634.1899409999996</v>
      </c>
      <c r="C320">
        <v>7712.7700199999999</v>
      </c>
      <c r="D320">
        <v>7523.4399409999996</v>
      </c>
      <c r="E320" s="5">
        <v>7567.1499020000001</v>
      </c>
      <c r="F320">
        <v>7567.1499020000001</v>
      </c>
      <c r="G320">
        <v>4214110000</v>
      </c>
    </row>
    <row r="321" spans="1:7" x14ac:dyDescent="0.35">
      <c r="A321" s="2">
        <v>43315</v>
      </c>
      <c r="B321">
        <v>7562.1401370000003</v>
      </c>
      <c r="C321">
        <v>7562.1401370000003</v>
      </c>
      <c r="D321">
        <v>7328.6499020000001</v>
      </c>
      <c r="E321" s="5">
        <v>7434.3901370000003</v>
      </c>
      <c r="F321">
        <v>7434.3901370000003</v>
      </c>
      <c r="G321">
        <v>4627150000</v>
      </c>
    </row>
    <row r="322" spans="1:7" x14ac:dyDescent="0.35">
      <c r="A322" s="2">
        <v>43316</v>
      </c>
      <c r="B322">
        <v>7438.669922</v>
      </c>
      <c r="C322">
        <v>7497.4902339999999</v>
      </c>
      <c r="D322">
        <v>6984.0698240000002</v>
      </c>
      <c r="E322" s="5">
        <v>7032.8500979999999</v>
      </c>
      <c r="F322">
        <v>7032.8500979999999</v>
      </c>
      <c r="G322">
        <v>4268390000</v>
      </c>
    </row>
    <row r="323" spans="1:7" x14ac:dyDescent="0.35">
      <c r="A323" s="2">
        <v>43317</v>
      </c>
      <c r="B323">
        <v>7031.080078</v>
      </c>
      <c r="C323">
        <v>7102.7700199999999</v>
      </c>
      <c r="D323">
        <v>6940.7001950000003</v>
      </c>
      <c r="E323" s="5">
        <v>7068.4799800000001</v>
      </c>
      <c r="F323">
        <v>7068.4799800000001</v>
      </c>
      <c r="G323">
        <v>3679110000</v>
      </c>
    </row>
    <row r="324" spans="1:7" x14ac:dyDescent="0.35">
      <c r="A324" s="2">
        <v>43318</v>
      </c>
      <c r="B324">
        <v>7062.9399409999996</v>
      </c>
      <c r="C324">
        <v>7166.5498049999997</v>
      </c>
      <c r="D324">
        <v>6890.5400390000004</v>
      </c>
      <c r="E324" s="5">
        <v>6951.7998049999997</v>
      </c>
      <c r="F324">
        <v>6951.7998049999997</v>
      </c>
      <c r="G324">
        <v>3925900000</v>
      </c>
    </row>
    <row r="325" spans="1:7" x14ac:dyDescent="0.35">
      <c r="A325" s="2">
        <v>43319</v>
      </c>
      <c r="B325">
        <v>6958.3198240000002</v>
      </c>
      <c r="C325">
        <v>7146.5600590000004</v>
      </c>
      <c r="D325">
        <v>6748.2402339999999</v>
      </c>
      <c r="E325" s="5">
        <v>6753.1201170000004</v>
      </c>
      <c r="F325">
        <v>6753.1201170000004</v>
      </c>
      <c r="G325">
        <v>4682800000</v>
      </c>
    </row>
    <row r="326" spans="1:7" x14ac:dyDescent="0.35">
      <c r="A326" s="2">
        <v>43320</v>
      </c>
      <c r="B326">
        <v>6746.8500979999999</v>
      </c>
      <c r="C326">
        <v>6746.8500979999999</v>
      </c>
      <c r="D326">
        <v>6226.2202150000003</v>
      </c>
      <c r="E326" s="5">
        <v>6305.7998049999997</v>
      </c>
      <c r="F326">
        <v>6305.7998049999997</v>
      </c>
      <c r="G326">
        <v>5064430000</v>
      </c>
    </row>
    <row r="327" spans="1:7" x14ac:dyDescent="0.35">
      <c r="A327" s="2">
        <v>43321</v>
      </c>
      <c r="B327">
        <v>6305.5600590000004</v>
      </c>
      <c r="C327">
        <v>6625.7299800000001</v>
      </c>
      <c r="D327">
        <v>6249.0698240000002</v>
      </c>
      <c r="E327" s="5">
        <v>6568.2299800000001</v>
      </c>
      <c r="F327">
        <v>6568.2299800000001</v>
      </c>
      <c r="G327">
        <v>4267040000</v>
      </c>
    </row>
    <row r="328" spans="1:7" x14ac:dyDescent="0.35">
      <c r="A328" s="2">
        <v>43322</v>
      </c>
      <c r="B328">
        <v>6571.419922</v>
      </c>
      <c r="C328">
        <v>6591.2597660000001</v>
      </c>
      <c r="D328">
        <v>6124.5200199999999</v>
      </c>
      <c r="E328" s="5">
        <v>6184.7099609999996</v>
      </c>
      <c r="F328">
        <v>6184.7099609999996</v>
      </c>
      <c r="G328">
        <v>4528680000</v>
      </c>
    </row>
    <row r="329" spans="1:7" x14ac:dyDescent="0.35">
      <c r="A329" s="2">
        <v>43323</v>
      </c>
      <c r="B329">
        <v>6185.7900390000004</v>
      </c>
      <c r="C329">
        <v>6455.7402339999999</v>
      </c>
      <c r="D329">
        <v>6109.0297849999997</v>
      </c>
      <c r="E329" s="5">
        <v>6295.7299800000001</v>
      </c>
      <c r="F329">
        <v>6295.7299800000001</v>
      </c>
      <c r="G329">
        <v>4047850000</v>
      </c>
    </row>
    <row r="330" spans="1:7" x14ac:dyDescent="0.35">
      <c r="A330" s="2">
        <v>43324</v>
      </c>
      <c r="B330">
        <v>6283.6499020000001</v>
      </c>
      <c r="C330">
        <v>6409.8500979999999</v>
      </c>
      <c r="D330">
        <v>6237.5</v>
      </c>
      <c r="E330" s="5">
        <v>6322.6899409999996</v>
      </c>
      <c r="F330">
        <v>6322.6899409999996</v>
      </c>
      <c r="G330">
        <v>5665250000</v>
      </c>
    </row>
    <row r="331" spans="1:7" x14ac:dyDescent="0.35">
      <c r="A331" s="2">
        <v>43325</v>
      </c>
      <c r="B331">
        <v>6341.3598629999997</v>
      </c>
      <c r="C331">
        <v>6537.0498049999997</v>
      </c>
      <c r="D331">
        <v>6225.7202150000003</v>
      </c>
      <c r="E331" s="5">
        <v>6297.5698240000002</v>
      </c>
      <c r="F331">
        <v>6297.5698240000002</v>
      </c>
      <c r="G331">
        <v>4083980000</v>
      </c>
    </row>
    <row r="332" spans="1:7" x14ac:dyDescent="0.35">
      <c r="A332" s="2">
        <v>43326</v>
      </c>
      <c r="B332">
        <v>6287.6601559999999</v>
      </c>
      <c r="C332">
        <v>6287.9399409999996</v>
      </c>
      <c r="D332">
        <v>5971.0498049999997</v>
      </c>
      <c r="E332" s="5">
        <v>6199.7099609999996</v>
      </c>
      <c r="F332">
        <v>6199.7099609999996</v>
      </c>
      <c r="G332">
        <v>5301700000</v>
      </c>
    </row>
    <row r="333" spans="1:7" x14ac:dyDescent="0.35">
      <c r="A333" s="2">
        <v>43327</v>
      </c>
      <c r="B333">
        <v>6221.419922</v>
      </c>
      <c r="C333">
        <v>6588.4902339999999</v>
      </c>
      <c r="D333">
        <v>6221.419922</v>
      </c>
      <c r="E333" s="5">
        <v>6308.5200199999999</v>
      </c>
      <c r="F333">
        <v>6308.5200199999999</v>
      </c>
      <c r="G333">
        <v>4895450000</v>
      </c>
    </row>
    <row r="334" spans="1:7" x14ac:dyDescent="0.35">
      <c r="A334" s="2">
        <v>43328</v>
      </c>
      <c r="B334">
        <v>6294.2299800000001</v>
      </c>
      <c r="C334">
        <v>6473.5</v>
      </c>
      <c r="D334">
        <v>6276.4101559999999</v>
      </c>
      <c r="E334" s="5">
        <v>6334.7299800000001</v>
      </c>
      <c r="F334">
        <v>6334.7299800000001</v>
      </c>
      <c r="G334">
        <v>4328420000</v>
      </c>
    </row>
    <row r="335" spans="1:7" x14ac:dyDescent="0.35">
      <c r="A335" s="2">
        <v>43329</v>
      </c>
      <c r="B335">
        <v>6340.9101559999999</v>
      </c>
      <c r="C335">
        <v>6582.5</v>
      </c>
      <c r="D335">
        <v>6324.9702150000003</v>
      </c>
      <c r="E335" s="5">
        <v>6580.6298829999996</v>
      </c>
      <c r="F335">
        <v>6580.6298829999996</v>
      </c>
      <c r="G335">
        <v>4992990000</v>
      </c>
    </row>
    <row r="336" spans="1:7" x14ac:dyDescent="0.35">
      <c r="A336" s="2">
        <v>43330</v>
      </c>
      <c r="B336">
        <v>6583.4301759999998</v>
      </c>
      <c r="C336">
        <v>6617.3500979999999</v>
      </c>
      <c r="D336">
        <v>6353.7299800000001</v>
      </c>
      <c r="E336" s="5">
        <v>6423.7597660000001</v>
      </c>
      <c r="F336">
        <v>6423.7597660000001</v>
      </c>
      <c r="G336">
        <v>3984520000</v>
      </c>
    </row>
    <row r="337" spans="1:7" x14ac:dyDescent="0.35">
      <c r="A337" s="2">
        <v>43331</v>
      </c>
      <c r="B337">
        <v>6422.5698240000002</v>
      </c>
      <c r="C337">
        <v>6537.9799800000001</v>
      </c>
      <c r="D337">
        <v>6361.5498049999997</v>
      </c>
      <c r="E337" s="5">
        <v>6506.0698240000002</v>
      </c>
      <c r="F337">
        <v>6506.0698240000002</v>
      </c>
      <c r="G337">
        <v>3311170000</v>
      </c>
    </row>
    <row r="338" spans="1:7" x14ac:dyDescent="0.35">
      <c r="A338" s="2">
        <v>43332</v>
      </c>
      <c r="B338">
        <v>6500.5097660000001</v>
      </c>
      <c r="C338">
        <v>6536.919922</v>
      </c>
      <c r="D338">
        <v>6297.9301759999998</v>
      </c>
      <c r="E338" s="5">
        <v>6308.5297849999997</v>
      </c>
      <c r="F338">
        <v>6308.5297849999997</v>
      </c>
      <c r="G338">
        <v>3665100000</v>
      </c>
    </row>
    <row r="339" spans="1:7" x14ac:dyDescent="0.35">
      <c r="A339" s="2">
        <v>43333</v>
      </c>
      <c r="B339">
        <v>6301.0698240000002</v>
      </c>
      <c r="C339">
        <v>6500.8701170000004</v>
      </c>
      <c r="D339">
        <v>6298.2402339999999</v>
      </c>
      <c r="E339" s="5">
        <v>6488.7597660000001</v>
      </c>
      <c r="F339">
        <v>6488.7597660000001</v>
      </c>
      <c r="G339">
        <v>3377180000</v>
      </c>
    </row>
    <row r="340" spans="1:7" x14ac:dyDescent="0.35">
      <c r="A340" s="2">
        <v>43334</v>
      </c>
      <c r="B340">
        <v>6486.25</v>
      </c>
      <c r="C340">
        <v>6816.7900390000004</v>
      </c>
      <c r="D340">
        <v>6310.1098629999997</v>
      </c>
      <c r="E340" s="5">
        <v>6376.7099609999996</v>
      </c>
      <c r="F340">
        <v>6376.7099609999996</v>
      </c>
      <c r="G340">
        <v>4668110000</v>
      </c>
    </row>
    <row r="341" spans="1:7" x14ac:dyDescent="0.35">
      <c r="A341" s="2">
        <v>43335</v>
      </c>
      <c r="B341">
        <v>6371.3398440000001</v>
      </c>
      <c r="C341">
        <v>6546.5400390000004</v>
      </c>
      <c r="D341">
        <v>6371.3398440000001</v>
      </c>
      <c r="E341" s="5">
        <v>6534.8798829999996</v>
      </c>
      <c r="F341">
        <v>6534.8798829999996</v>
      </c>
      <c r="G341">
        <v>3426180000</v>
      </c>
    </row>
    <row r="342" spans="1:7" x14ac:dyDescent="0.35">
      <c r="A342" s="2">
        <v>43336</v>
      </c>
      <c r="B342">
        <v>6551.5200199999999</v>
      </c>
      <c r="C342">
        <v>6719.9599609999996</v>
      </c>
      <c r="D342">
        <v>6498.6401370000003</v>
      </c>
      <c r="E342" s="5">
        <v>6719.9599609999996</v>
      </c>
      <c r="F342">
        <v>6719.9599609999996</v>
      </c>
      <c r="G342">
        <v>4097820000</v>
      </c>
    </row>
    <row r="343" spans="1:7" x14ac:dyDescent="0.35">
      <c r="A343" s="2">
        <v>43337</v>
      </c>
      <c r="B343">
        <v>6719.9501950000003</v>
      </c>
      <c r="C343">
        <v>6789.6298829999996</v>
      </c>
      <c r="D343">
        <v>6700.9599609999996</v>
      </c>
      <c r="E343" s="5">
        <v>6763.1899409999996</v>
      </c>
      <c r="F343">
        <v>6763.1899409999996</v>
      </c>
      <c r="G343">
        <v>3312600000</v>
      </c>
    </row>
    <row r="344" spans="1:7" x14ac:dyDescent="0.35">
      <c r="A344" s="2">
        <v>43338</v>
      </c>
      <c r="B344">
        <v>6754.6401370000003</v>
      </c>
      <c r="C344">
        <v>6774.75</v>
      </c>
      <c r="D344">
        <v>6620.75</v>
      </c>
      <c r="E344" s="5">
        <v>6707.2597660000001</v>
      </c>
      <c r="F344">
        <v>6707.2597660000001</v>
      </c>
      <c r="G344">
        <v>3295500000</v>
      </c>
    </row>
    <row r="345" spans="1:7" x14ac:dyDescent="0.35">
      <c r="A345" s="2">
        <v>43339</v>
      </c>
      <c r="B345">
        <v>6710.7998049999997</v>
      </c>
      <c r="C345">
        <v>6884.6401370000003</v>
      </c>
      <c r="D345">
        <v>6689.7099609999996</v>
      </c>
      <c r="E345" s="5">
        <v>6884.6401370000003</v>
      </c>
      <c r="F345">
        <v>6884.6401370000003</v>
      </c>
      <c r="G345">
        <v>4019000000</v>
      </c>
    </row>
    <row r="346" spans="1:7" x14ac:dyDescent="0.35">
      <c r="A346" s="2">
        <v>43340</v>
      </c>
      <c r="B346">
        <v>6891.080078</v>
      </c>
      <c r="C346">
        <v>7109.5600590000004</v>
      </c>
      <c r="D346">
        <v>6882.3398440000001</v>
      </c>
      <c r="E346" s="5">
        <v>7096.2797849999997</v>
      </c>
      <c r="F346">
        <v>7096.2797849999997</v>
      </c>
      <c r="G346">
        <v>4659940000</v>
      </c>
    </row>
    <row r="347" spans="1:7" x14ac:dyDescent="0.35">
      <c r="A347" s="2">
        <v>43341</v>
      </c>
      <c r="B347">
        <v>7091.7099609999996</v>
      </c>
      <c r="C347">
        <v>7113.2998049999997</v>
      </c>
      <c r="D347">
        <v>6970.8198240000002</v>
      </c>
      <c r="E347" s="5">
        <v>7047.1601559999999</v>
      </c>
      <c r="F347">
        <v>7047.1601559999999</v>
      </c>
      <c r="G347">
        <v>4145880000</v>
      </c>
    </row>
    <row r="348" spans="1:7" x14ac:dyDescent="0.35">
      <c r="A348" s="2">
        <v>43342</v>
      </c>
      <c r="B348">
        <v>7043.7597660000001</v>
      </c>
      <c r="C348">
        <v>7072.6899409999996</v>
      </c>
      <c r="D348">
        <v>6834.6899409999996</v>
      </c>
      <c r="E348" s="5">
        <v>6978.2299800000001</v>
      </c>
      <c r="F348">
        <v>6978.2299800000001</v>
      </c>
      <c r="G348">
        <v>4463250000</v>
      </c>
    </row>
    <row r="349" spans="1:7" x14ac:dyDescent="0.35">
      <c r="A349" s="2">
        <v>43343</v>
      </c>
      <c r="B349">
        <v>6973.9702150000003</v>
      </c>
      <c r="C349">
        <v>7057.169922</v>
      </c>
      <c r="D349">
        <v>6920.1601559999999</v>
      </c>
      <c r="E349" s="5">
        <v>7037.580078</v>
      </c>
      <c r="F349">
        <v>7037.580078</v>
      </c>
      <c r="G349">
        <v>4495650000</v>
      </c>
    </row>
    <row r="350" spans="1:7" x14ac:dyDescent="0.35">
      <c r="A350" s="2">
        <v>43344</v>
      </c>
      <c r="B350">
        <v>7044.8100590000004</v>
      </c>
      <c r="C350">
        <v>7242.2900390000004</v>
      </c>
      <c r="D350">
        <v>7038.0498049999997</v>
      </c>
      <c r="E350" s="5">
        <v>7193.25</v>
      </c>
      <c r="F350">
        <v>7193.25</v>
      </c>
      <c r="G350">
        <v>4116050000</v>
      </c>
    </row>
    <row r="351" spans="1:7" x14ac:dyDescent="0.35">
      <c r="A351" s="2">
        <v>43345</v>
      </c>
      <c r="B351">
        <v>7189.580078</v>
      </c>
      <c r="C351">
        <v>7306.3100590000004</v>
      </c>
      <c r="D351">
        <v>7132.1601559999999</v>
      </c>
      <c r="E351" s="5">
        <v>7272.7202150000003</v>
      </c>
      <c r="F351">
        <v>7272.7202150000003</v>
      </c>
      <c r="G351">
        <v>4329540000</v>
      </c>
    </row>
    <row r="352" spans="1:7" x14ac:dyDescent="0.35">
      <c r="A352" s="2">
        <v>43346</v>
      </c>
      <c r="B352">
        <v>7279.0297849999997</v>
      </c>
      <c r="C352">
        <v>7317.9399409999996</v>
      </c>
      <c r="D352">
        <v>7208.1499020000001</v>
      </c>
      <c r="E352" s="5">
        <v>7260.0600590000004</v>
      </c>
      <c r="F352">
        <v>7260.0600590000004</v>
      </c>
      <c r="G352">
        <v>4087760000</v>
      </c>
    </row>
    <row r="353" spans="1:7" x14ac:dyDescent="0.35">
      <c r="A353" s="2">
        <v>43347</v>
      </c>
      <c r="B353">
        <v>7263</v>
      </c>
      <c r="C353">
        <v>7388.2597660000001</v>
      </c>
      <c r="D353">
        <v>7255.4399409999996</v>
      </c>
      <c r="E353" s="5">
        <v>7361.6601559999999</v>
      </c>
      <c r="F353">
        <v>7361.6601559999999</v>
      </c>
      <c r="G353">
        <v>4273640000</v>
      </c>
    </row>
    <row r="354" spans="1:7" x14ac:dyDescent="0.35">
      <c r="A354" s="2">
        <v>43348</v>
      </c>
      <c r="B354">
        <v>7361.4599609999996</v>
      </c>
      <c r="C354">
        <v>7388.4301759999998</v>
      </c>
      <c r="D354">
        <v>6792.830078</v>
      </c>
      <c r="E354" s="5">
        <v>6792.830078</v>
      </c>
      <c r="F354">
        <v>6792.830078</v>
      </c>
      <c r="G354">
        <v>5800460000</v>
      </c>
    </row>
    <row r="355" spans="1:7" x14ac:dyDescent="0.35">
      <c r="A355" s="2">
        <v>43349</v>
      </c>
      <c r="B355">
        <v>6755.1401370000003</v>
      </c>
      <c r="C355">
        <v>6755.1401370000003</v>
      </c>
      <c r="D355">
        <v>6404.7202150000003</v>
      </c>
      <c r="E355" s="5">
        <v>6529.169922</v>
      </c>
      <c r="F355">
        <v>6529.169922</v>
      </c>
      <c r="G355">
        <v>5523470000</v>
      </c>
    </row>
    <row r="356" spans="1:7" x14ac:dyDescent="0.35">
      <c r="A356" s="2">
        <v>43350</v>
      </c>
      <c r="B356">
        <v>6528.919922</v>
      </c>
      <c r="C356">
        <v>6555.2900390000004</v>
      </c>
      <c r="D356">
        <v>6396.8701170000004</v>
      </c>
      <c r="E356" s="5">
        <v>6467.0698240000002</v>
      </c>
      <c r="F356">
        <v>6467.0698240000002</v>
      </c>
      <c r="G356">
        <v>4264680000</v>
      </c>
    </row>
    <row r="357" spans="1:7" x14ac:dyDescent="0.35">
      <c r="A357" s="2">
        <v>43351</v>
      </c>
      <c r="B357">
        <v>6460.169922</v>
      </c>
      <c r="C357">
        <v>6534.25</v>
      </c>
      <c r="D357">
        <v>6197.5200199999999</v>
      </c>
      <c r="E357" s="5">
        <v>6225.9799800000001</v>
      </c>
      <c r="F357">
        <v>6225.9799800000001</v>
      </c>
      <c r="G357">
        <v>3835060000</v>
      </c>
    </row>
    <row r="358" spans="1:7" x14ac:dyDescent="0.35">
      <c r="A358" s="2">
        <v>43352</v>
      </c>
      <c r="B358">
        <v>6223.3798829999996</v>
      </c>
      <c r="C358">
        <v>6446.2597660000001</v>
      </c>
      <c r="D358">
        <v>6201.2202150000003</v>
      </c>
      <c r="E358" s="5">
        <v>6300.8598629999997</v>
      </c>
      <c r="F358">
        <v>6300.8598629999997</v>
      </c>
      <c r="G358">
        <v>3671890000</v>
      </c>
    </row>
    <row r="359" spans="1:7" x14ac:dyDescent="0.35">
      <c r="A359" s="2">
        <v>43353</v>
      </c>
      <c r="B359">
        <v>6301.5698240000002</v>
      </c>
      <c r="C359">
        <v>6374.9799800000001</v>
      </c>
      <c r="D359">
        <v>6292.7597660000001</v>
      </c>
      <c r="E359" s="5">
        <v>6329.7001950000003</v>
      </c>
      <c r="F359">
        <v>6329.7001950000003</v>
      </c>
      <c r="G359">
        <v>3714100000</v>
      </c>
    </row>
    <row r="360" spans="1:7" x14ac:dyDescent="0.35">
      <c r="A360" s="2">
        <v>43354</v>
      </c>
      <c r="B360">
        <v>6331.8798829999996</v>
      </c>
      <c r="C360">
        <v>6398.919922</v>
      </c>
      <c r="D360">
        <v>6260.2099609999996</v>
      </c>
      <c r="E360" s="5">
        <v>6321.2001950000003</v>
      </c>
      <c r="F360">
        <v>6321.2001950000003</v>
      </c>
      <c r="G360">
        <v>3849910000</v>
      </c>
    </row>
    <row r="361" spans="1:7" x14ac:dyDescent="0.35">
      <c r="A361" s="2">
        <v>43355</v>
      </c>
      <c r="B361">
        <v>6317.0097660000001</v>
      </c>
      <c r="C361">
        <v>6363.8701170000004</v>
      </c>
      <c r="D361">
        <v>6265.0898440000001</v>
      </c>
      <c r="E361" s="5">
        <v>6351.7998049999997</v>
      </c>
      <c r="F361">
        <v>6351.7998049999997</v>
      </c>
      <c r="G361">
        <v>4064230000</v>
      </c>
    </row>
    <row r="362" spans="1:7" x14ac:dyDescent="0.35">
      <c r="A362" s="2">
        <v>43356</v>
      </c>
      <c r="B362">
        <v>6354.2402339999999</v>
      </c>
      <c r="C362">
        <v>6535.4101559999999</v>
      </c>
      <c r="D362">
        <v>6354.2402339999999</v>
      </c>
      <c r="E362" s="5">
        <v>6517.3100590000004</v>
      </c>
      <c r="F362">
        <v>6517.3100590000004</v>
      </c>
      <c r="G362">
        <v>4210910000</v>
      </c>
    </row>
    <row r="363" spans="1:7" x14ac:dyDescent="0.35">
      <c r="A363" s="2">
        <v>43357</v>
      </c>
      <c r="B363">
        <v>6515.4101559999999</v>
      </c>
      <c r="C363">
        <v>6596.1000979999999</v>
      </c>
      <c r="D363">
        <v>6456.169922</v>
      </c>
      <c r="E363" s="5">
        <v>6512.7099609999996</v>
      </c>
      <c r="F363">
        <v>6512.7099609999996</v>
      </c>
      <c r="G363">
        <v>4076220000</v>
      </c>
    </row>
    <row r="364" spans="1:7" x14ac:dyDescent="0.35">
      <c r="A364" s="2">
        <v>43358</v>
      </c>
      <c r="B364">
        <v>6509.3999020000001</v>
      </c>
      <c r="C364">
        <v>6561.7202150000003</v>
      </c>
      <c r="D364">
        <v>6493.5498049999997</v>
      </c>
      <c r="E364" s="5">
        <v>6543.2001950000003</v>
      </c>
      <c r="F364">
        <v>6543.2001950000003</v>
      </c>
      <c r="G364">
        <v>3216300000</v>
      </c>
    </row>
    <row r="365" spans="1:7" x14ac:dyDescent="0.35">
      <c r="A365" s="2">
        <v>43359</v>
      </c>
      <c r="B365">
        <v>6536.6801759999998</v>
      </c>
      <c r="C365">
        <v>6544.330078</v>
      </c>
      <c r="D365">
        <v>6460.1000979999999</v>
      </c>
      <c r="E365" s="5">
        <v>6517.1801759999998</v>
      </c>
      <c r="F365">
        <v>6517.1801759999998</v>
      </c>
      <c r="G365">
        <v>3273730000</v>
      </c>
    </row>
    <row r="366" spans="1:7" x14ac:dyDescent="0.35">
      <c r="A366" s="2">
        <v>43360</v>
      </c>
      <c r="B366">
        <v>6514.0600590000004</v>
      </c>
      <c r="C366">
        <v>6540.2099609999996</v>
      </c>
      <c r="D366">
        <v>6257.5200199999999</v>
      </c>
      <c r="E366" s="5">
        <v>6281.2001950000003</v>
      </c>
      <c r="F366">
        <v>6281.2001950000003</v>
      </c>
      <c r="G366">
        <v>3910780000</v>
      </c>
    </row>
    <row r="367" spans="1:7" x14ac:dyDescent="0.35">
      <c r="A367" s="2">
        <v>43361</v>
      </c>
      <c r="B367">
        <v>6280.9101559999999</v>
      </c>
      <c r="C367">
        <v>6384.1801759999998</v>
      </c>
      <c r="D367">
        <v>6265.7099609999996</v>
      </c>
      <c r="E367" s="5">
        <v>6371.2998049999997</v>
      </c>
      <c r="F367">
        <v>6371.2998049999997</v>
      </c>
      <c r="G367">
        <v>4180090000</v>
      </c>
    </row>
    <row r="368" spans="1:7" x14ac:dyDescent="0.35">
      <c r="A368" s="2">
        <v>43362</v>
      </c>
      <c r="B368">
        <v>6371.8500979999999</v>
      </c>
      <c r="C368">
        <v>6448.4599609999996</v>
      </c>
      <c r="D368">
        <v>6208.3398440000001</v>
      </c>
      <c r="E368" s="5">
        <v>6398.5400390000004</v>
      </c>
      <c r="F368">
        <v>6398.5400390000004</v>
      </c>
      <c r="G368">
        <v>4431340000</v>
      </c>
    </row>
    <row r="369" spans="1:7" x14ac:dyDescent="0.35">
      <c r="A369" s="2">
        <v>43363</v>
      </c>
      <c r="B369">
        <v>6398.8500979999999</v>
      </c>
      <c r="C369">
        <v>6529.2597660000001</v>
      </c>
      <c r="D369">
        <v>6395.9501950000003</v>
      </c>
      <c r="E369" s="5">
        <v>6519.669922</v>
      </c>
      <c r="F369">
        <v>6519.669922</v>
      </c>
      <c r="G369">
        <v>4348110000</v>
      </c>
    </row>
    <row r="370" spans="1:7" x14ac:dyDescent="0.35">
      <c r="A370" s="2">
        <v>43364</v>
      </c>
      <c r="B370">
        <v>6513.8701170000004</v>
      </c>
      <c r="C370">
        <v>6794.330078</v>
      </c>
      <c r="D370">
        <v>6496.3598629999997</v>
      </c>
      <c r="E370" s="5">
        <v>6734.9501950000003</v>
      </c>
      <c r="F370">
        <v>6734.9501950000003</v>
      </c>
      <c r="G370">
        <v>6531940000</v>
      </c>
    </row>
    <row r="371" spans="1:7" x14ac:dyDescent="0.35">
      <c r="A371" s="2">
        <v>43365</v>
      </c>
      <c r="B371">
        <v>6735.0498049999997</v>
      </c>
      <c r="C371">
        <v>6814.5600590000004</v>
      </c>
      <c r="D371">
        <v>6616.7998049999997</v>
      </c>
      <c r="E371" s="5">
        <v>6721.9799800000001</v>
      </c>
      <c r="F371">
        <v>6721.9799800000001</v>
      </c>
      <c r="G371">
        <v>4509660000</v>
      </c>
    </row>
    <row r="372" spans="1:7" x14ac:dyDescent="0.35">
      <c r="A372" s="2">
        <v>43366</v>
      </c>
      <c r="B372">
        <v>6715.3198240000002</v>
      </c>
      <c r="C372">
        <v>6766.1499020000001</v>
      </c>
      <c r="D372">
        <v>6679.419922</v>
      </c>
      <c r="E372" s="5">
        <v>6710.6298829999996</v>
      </c>
      <c r="F372">
        <v>6710.6298829999996</v>
      </c>
      <c r="G372">
        <v>4197500000</v>
      </c>
    </row>
    <row r="373" spans="1:7" x14ac:dyDescent="0.35">
      <c r="A373" s="2">
        <v>43367</v>
      </c>
      <c r="B373">
        <v>6704.7700199999999</v>
      </c>
      <c r="C373">
        <v>6713.5600590000004</v>
      </c>
      <c r="D373">
        <v>6580.8999020000001</v>
      </c>
      <c r="E373" s="5">
        <v>6595.4101559999999</v>
      </c>
      <c r="F373">
        <v>6595.4101559999999</v>
      </c>
      <c r="G373">
        <v>4177310000</v>
      </c>
    </row>
    <row r="374" spans="1:7" x14ac:dyDescent="0.35">
      <c r="A374" s="2">
        <v>43368</v>
      </c>
      <c r="B374">
        <v>6603.6401370000003</v>
      </c>
      <c r="C374">
        <v>6603.6401370000003</v>
      </c>
      <c r="D374">
        <v>6381.8598629999997</v>
      </c>
      <c r="E374" s="5">
        <v>6446.4702150000003</v>
      </c>
      <c r="F374">
        <v>6446.4702150000003</v>
      </c>
      <c r="G374">
        <v>4726180000</v>
      </c>
    </row>
    <row r="375" spans="1:7" x14ac:dyDescent="0.35">
      <c r="A375" s="2">
        <v>43369</v>
      </c>
      <c r="B375">
        <v>6452.7900390000004</v>
      </c>
      <c r="C375">
        <v>6585.9101559999999</v>
      </c>
      <c r="D375">
        <v>6397.8901370000003</v>
      </c>
      <c r="E375" s="5">
        <v>6495</v>
      </c>
      <c r="F375">
        <v>6495</v>
      </c>
      <c r="G375">
        <v>4437300000</v>
      </c>
    </row>
    <row r="376" spans="1:7" x14ac:dyDescent="0.35">
      <c r="A376" s="2">
        <v>43370</v>
      </c>
      <c r="B376">
        <v>6495.2900390000004</v>
      </c>
      <c r="C376">
        <v>6712.1000979999999</v>
      </c>
      <c r="D376">
        <v>6464.9501950000003</v>
      </c>
      <c r="E376" s="5">
        <v>6676.75</v>
      </c>
      <c r="F376">
        <v>6676.75</v>
      </c>
      <c r="G376">
        <v>4606810000</v>
      </c>
    </row>
    <row r="377" spans="1:7" x14ac:dyDescent="0.35">
      <c r="A377" s="2">
        <v>43371</v>
      </c>
      <c r="B377">
        <v>6678.75</v>
      </c>
      <c r="C377">
        <v>6785.0297849999997</v>
      </c>
      <c r="D377">
        <v>6598.3198240000002</v>
      </c>
      <c r="E377" s="5">
        <v>6644.1298829999996</v>
      </c>
      <c r="F377">
        <v>6644.1298829999996</v>
      </c>
      <c r="G377">
        <v>5014430000</v>
      </c>
    </row>
    <row r="378" spans="1:7" x14ac:dyDescent="0.35">
      <c r="A378" s="2">
        <v>43372</v>
      </c>
      <c r="B378">
        <v>6643.1000979999999</v>
      </c>
      <c r="C378">
        <v>6643.1000979999999</v>
      </c>
      <c r="D378">
        <v>6511.6499020000001</v>
      </c>
      <c r="E378" s="5">
        <v>6601.9599609999996</v>
      </c>
      <c r="F378">
        <v>6601.9599609999996</v>
      </c>
      <c r="G378">
        <v>4363690000</v>
      </c>
    </row>
    <row r="379" spans="1:7" x14ac:dyDescent="0.35">
      <c r="A379" s="2">
        <v>43373</v>
      </c>
      <c r="B379">
        <v>6604.7099609999996</v>
      </c>
      <c r="C379">
        <v>6643.7797849999997</v>
      </c>
      <c r="D379">
        <v>6566.5400390000004</v>
      </c>
      <c r="E379" s="5">
        <v>6625.5600590000004</v>
      </c>
      <c r="F379">
        <v>6625.5600590000004</v>
      </c>
      <c r="G379">
        <v>4002280000</v>
      </c>
    </row>
    <row r="380" spans="1:7" x14ac:dyDescent="0.35">
      <c r="A380" s="2">
        <v>43374</v>
      </c>
      <c r="B380">
        <v>6619.8500979999999</v>
      </c>
      <c r="C380">
        <v>6653.2998049999997</v>
      </c>
      <c r="D380">
        <v>6549.080078</v>
      </c>
      <c r="E380" s="5">
        <v>6589.6201170000004</v>
      </c>
      <c r="F380">
        <v>6589.6201170000004</v>
      </c>
      <c r="G380">
        <v>4000970000</v>
      </c>
    </row>
    <row r="381" spans="1:7" x14ac:dyDescent="0.35">
      <c r="A381" s="2">
        <v>43375</v>
      </c>
      <c r="B381">
        <v>6593.2402339999999</v>
      </c>
      <c r="C381">
        <v>6611.8398440000001</v>
      </c>
      <c r="D381">
        <v>6537.8999020000001</v>
      </c>
      <c r="E381" s="5">
        <v>6556.1000979999999</v>
      </c>
      <c r="F381">
        <v>6556.1000979999999</v>
      </c>
      <c r="G381">
        <v>3979260000</v>
      </c>
    </row>
    <row r="382" spans="1:7" x14ac:dyDescent="0.35">
      <c r="A382" s="2">
        <v>43376</v>
      </c>
      <c r="B382">
        <v>6553.8598629999997</v>
      </c>
      <c r="C382">
        <v>6571.4599609999996</v>
      </c>
      <c r="D382">
        <v>6454.0297849999997</v>
      </c>
      <c r="E382" s="5">
        <v>6502.5898440000001</v>
      </c>
      <c r="F382">
        <v>6502.5898440000001</v>
      </c>
      <c r="G382">
        <v>3887310000</v>
      </c>
    </row>
    <row r="383" spans="1:7" x14ac:dyDescent="0.35">
      <c r="A383" s="2">
        <v>43377</v>
      </c>
      <c r="B383">
        <v>6497.9101559999999</v>
      </c>
      <c r="C383">
        <v>6603.3100590000004</v>
      </c>
      <c r="D383">
        <v>6497.9101559999999</v>
      </c>
      <c r="E383" s="5">
        <v>6576.6899409999996</v>
      </c>
      <c r="F383">
        <v>6576.6899409999996</v>
      </c>
      <c r="G383">
        <v>3838410000</v>
      </c>
    </row>
    <row r="384" spans="1:7" x14ac:dyDescent="0.35">
      <c r="A384" s="2">
        <v>43378</v>
      </c>
      <c r="B384">
        <v>6574.1499020000001</v>
      </c>
      <c r="C384">
        <v>6623.6201170000004</v>
      </c>
      <c r="D384">
        <v>6557.4101559999999</v>
      </c>
      <c r="E384" s="5">
        <v>6622.4799800000001</v>
      </c>
      <c r="F384">
        <v>6622.4799800000001</v>
      </c>
      <c r="G384">
        <v>3671500000</v>
      </c>
    </row>
    <row r="385" spans="1:7" x14ac:dyDescent="0.35">
      <c r="A385" s="2">
        <v>43379</v>
      </c>
      <c r="B385">
        <v>6622.4501950000003</v>
      </c>
      <c r="C385">
        <v>6628.5400390000004</v>
      </c>
      <c r="D385">
        <v>6577.7998049999997</v>
      </c>
      <c r="E385" s="5">
        <v>6588.3100590000004</v>
      </c>
      <c r="F385">
        <v>6588.3100590000004</v>
      </c>
      <c r="G385">
        <v>3259740000</v>
      </c>
    </row>
    <row r="386" spans="1:7" x14ac:dyDescent="0.35">
      <c r="A386" s="2">
        <v>43380</v>
      </c>
      <c r="B386">
        <v>6590.6801759999998</v>
      </c>
      <c r="C386">
        <v>6641.4902339999999</v>
      </c>
      <c r="D386">
        <v>6557.0400390000004</v>
      </c>
      <c r="E386" s="5">
        <v>6602.9501950000003</v>
      </c>
      <c r="F386">
        <v>6602.9501950000003</v>
      </c>
      <c r="G386">
        <v>3306630000</v>
      </c>
    </row>
    <row r="387" spans="1:7" x14ac:dyDescent="0.35">
      <c r="A387" s="2">
        <v>43381</v>
      </c>
      <c r="B387">
        <v>6600.1899409999996</v>
      </c>
      <c r="C387">
        <v>6675.0600590000004</v>
      </c>
      <c r="D387">
        <v>6576.0400390000004</v>
      </c>
      <c r="E387" s="5">
        <v>6652.2299800000001</v>
      </c>
      <c r="F387">
        <v>6652.2299800000001</v>
      </c>
      <c r="G387">
        <v>3979460000</v>
      </c>
    </row>
    <row r="388" spans="1:7" x14ac:dyDescent="0.35">
      <c r="A388" s="2">
        <v>43382</v>
      </c>
      <c r="B388">
        <v>6653.080078</v>
      </c>
      <c r="C388">
        <v>6661.4101559999999</v>
      </c>
      <c r="D388">
        <v>6606.9399409999996</v>
      </c>
      <c r="E388" s="5">
        <v>6642.6401370000003</v>
      </c>
      <c r="F388">
        <v>6642.6401370000003</v>
      </c>
      <c r="G388">
        <v>3580810000</v>
      </c>
    </row>
    <row r="389" spans="1:7" x14ac:dyDescent="0.35">
      <c r="A389" s="2">
        <v>43383</v>
      </c>
      <c r="B389">
        <v>6640.2900390000004</v>
      </c>
      <c r="C389">
        <v>6640.2900390000004</v>
      </c>
      <c r="D389">
        <v>6538.9599609999996</v>
      </c>
      <c r="E389" s="5">
        <v>6585.5297849999997</v>
      </c>
      <c r="F389">
        <v>6585.5297849999997</v>
      </c>
      <c r="G389">
        <v>3787650000</v>
      </c>
    </row>
    <row r="390" spans="1:7" x14ac:dyDescent="0.35">
      <c r="A390" s="2">
        <v>43384</v>
      </c>
      <c r="B390">
        <v>6586.7402339999999</v>
      </c>
      <c r="C390">
        <v>6586.7402339999999</v>
      </c>
      <c r="D390">
        <v>6243.7402339999999</v>
      </c>
      <c r="E390" s="5">
        <v>6256.2402339999999</v>
      </c>
      <c r="F390">
        <v>6256.2402339999999</v>
      </c>
      <c r="G390">
        <v>5181640000</v>
      </c>
    </row>
    <row r="391" spans="1:7" x14ac:dyDescent="0.35">
      <c r="A391" s="2">
        <v>43385</v>
      </c>
      <c r="B391">
        <v>6239.25</v>
      </c>
      <c r="C391">
        <v>6328.5</v>
      </c>
      <c r="D391">
        <v>6236.4702150000003</v>
      </c>
      <c r="E391" s="5">
        <v>6274.580078</v>
      </c>
      <c r="F391">
        <v>6274.580078</v>
      </c>
      <c r="G391">
        <v>3783500000</v>
      </c>
    </row>
    <row r="392" spans="1:7" x14ac:dyDescent="0.35">
      <c r="A392" s="2">
        <v>43386</v>
      </c>
      <c r="B392">
        <v>6278.080078</v>
      </c>
      <c r="C392">
        <v>6308.5097660000001</v>
      </c>
      <c r="D392">
        <v>6259.8100590000004</v>
      </c>
      <c r="E392" s="5">
        <v>6285.9902339999999</v>
      </c>
      <c r="F392">
        <v>6285.9902339999999</v>
      </c>
      <c r="G392">
        <v>3064030000</v>
      </c>
    </row>
    <row r="393" spans="1:7" x14ac:dyDescent="0.35">
      <c r="A393" s="2">
        <v>43387</v>
      </c>
      <c r="B393">
        <v>6288.4902339999999</v>
      </c>
      <c r="C393">
        <v>6363.2099609999996</v>
      </c>
      <c r="D393">
        <v>6280.1499020000001</v>
      </c>
      <c r="E393" s="5">
        <v>6290.9301759999998</v>
      </c>
      <c r="F393">
        <v>6290.9301759999998</v>
      </c>
      <c r="G393">
        <v>3085320000</v>
      </c>
    </row>
    <row r="394" spans="1:7" x14ac:dyDescent="0.35">
      <c r="A394" s="2">
        <v>43388</v>
      </c>
      <c r="B394">
        <v>6292.6401370000003</v>
      </c>
      <c r="C394">
        <v>6965.0600590000004</v>
      </c>
      <c r="D394">
        <v>6258.6801759999998</v>
      </c>
      <c r="E394" s="5">
        <v>6596.5400390000004</v>
      </c>
      <c r="F394">
        <v>6596.5400390000004</v>
      </c>
      <c r="G394">
        <v>7370770000</v>
      </c>
    </row>
    <row r="395" spans="1:7" x14ac:dyDescent="0.35">
      <c r="A395" s="2">
        <v>43389</v>
      </c>
      <c r="B395">
        <v>6601.4101559999999</v>
      </c>
      <c r="C395">
        <v>6673.5898440000001</v>
      </c>
      <c r="D395">
        <v>6571.3701170000004</v>
      </c>
      <c r="E395" s="5">
        <v>6596.1098629999997</v>
      </c>
      <c r="F395">
        <v>6596.1098629999997</v>
      </c>
      <c r="G395">
        <v>4074800000</v>
      </c>
    </row>
    <row r="396" spans="1:7" x14ac:dyDescent="0.35">
      <c r="A396" s="2">
        <v>43390</v>
      </c>
      <c r="B396">
        <v>6590.5200199999999</v>
      </c>
      <c r="C396">
        <v>6601.2099609999996</v>
      </c>
      <c r="D396">
        <v>6517.4501950000003</v>
      </c>
      <c r="E396" s="5">
        <v>6544.4301759999998</v>
      </c>
      <c r="F396">
        <v>6544.4301759999998</v>
      </c>
      <c r="G396">
        <v>4088420000</v>
      </c>
    </row>
    <row r="397" spans="1:7" x14ac:dyDescent="0.35">
      <c r="A397" s="2">
        <v>43391</v>
      </c>
      <c r="B397">
        <v>6542.330078</v>
      </c>
      <c r="C397">
        <v>6567.5400390000004</v>
      </c>
      <c r="D397">
        <v>6450.0400390000004</v>
      </c>
      <c r="E397" s="5">
        <v>6476.7099609999996</v>
      </c>
      <c r="F397">
        <v>6476.7099609999996</v>
      </c>
      <c r="G397">
        <v>3924080000</v>
      </c>
    </row>
    <row r="398" spans="1:7" x14ac:dyDescent="0.35">
      <c r="A398" s="2">
        <v>43392</v>
      </c>
      <c r="B398">
        <v>6478.0698240000002</v>
      </c>
      <c r="C398">
        <v>6493.6801759999998</v>
      </c>
      <c r="D398">
        <v>6445.3100590000004</v>
      </c>
      <c r="E398" s="5">
        <v>6465.4101559999999</v>
      </c>
      <c r="F398">
        <v>6465.4101559999999</v>
      </c>
      <c r="G398">
        <v>3578870000</v>
      </c>
    </row>
    <row r="399" spans="1:7" x14ac:dyDescent="0.35">
      <c r="A399" s="2">
        <v>43393</v>
      </c>
      <c r="B399">
        <v>6460.919922</v>
      </c>
      <c r="C399">
        <v>6497.7202150000003</v>
      </c>
      <c r="D399">
        <v>6449</v>
      </c>
      <c r="E399" s="5">
        <v>6489.1899409999996</v>
      </c>
      <c r="F399">
        <v>6489.1899409999996</v>
      </c>
      <c r="G399">
        <v>3379130000</v>
      </c>
    </row>
    <row r="400" spans="1:7" x14ac:dyDescent="0.35">
      <c r="A400" s="2">
        <v>43394</v>
      </c>
      <c r="B400">
        <v>6490.0898440000001</v>
      </c>
      <c r="C400">
        <v>6556.3798829999996</v>
      </c>
      <c r="D400">
        <v>6476</v>
      </c>
      <c r="E400" s="5">
        <v>6482.3500979999999</v>
      </c>
      <c r="F400">
        <v>6482.3500979999999</v>
      </c>
      <c r="G400">
        <v>3253610000</v>
      </c>
    </row>
    <row r="401" spans="1:7" x14ac:dyDescent="0.35">
      <c r="A401" s="2">
        <v>43395</v>
      </c>
      <c r="B401">
        <v>6486.0498049999997</v>
      </c>
      <c r="C401">
        <v>6543.7998049999997</v>
      </c>
      <c r="D401">
        <v>6462.9799800000001</v>
      </c>
      <c r="E401" s="5">
        <v>6487.1601559999999</v>
      </c>
      <c r="F401">
        <v>6487.1601559999999</v>
      </c>
      <c r="G401">
        <v>3672860000</v>
      </c>
    </row>
    <row r="402" spans="1:7" x14ac:dyDescent="0.35">
      <c r="A402" s="2">
        <v>43396</v>
      </c>
      <c r="B402">
        <v>6472.3598629999997</v>
      </c>
      <c r="C402">
        <v>6506.0097660000001</v>
      </c>
      <c r="D402">
        <v>6451.2700199999999</v>
      </c>
      <c r="E402" s="5">
        <v>6475.7402339999999</v>
      </c>
      <c r="F402">
        <v>6475.7402339999999</v>
      </c>
      <c r="G402">
        <v>3716150000</v>
      </c>
    </row>
    <row r="403" spans="1:7" x14ac:dyDescent="0.35">
      <c r="A403" s="2">
        <v>43397</v>
      </c>
      <c r="B403">
        <v>6478.8901370000003</v>
      </c>
      <c r="C403">
        <v>6521.9902339999999</v>
      </c>
      <c r="D403">
        <v>6468.8598629999997</v>
      </c>
      <c r="E403" s="5">
        <v>6495.8398440000001</v>
      </c>
      <c r="F403">
        <v>6495.8398440000001</v>
      </c>
      <c r="G403">
        <v>3424670000</v>
      </c>
    </row>
    <row r="404" spans="1:7" x14ac:dyDescent="0.35">
      <c r="A404" s="2">
        <v>43398</v>
      </c>
      <c r="B404">
        <v>6484.6499020000001</v>
      </c>
      <c r="C404">
        <v>6504.6499020000001</v>
      </c>
      <c r="D404">
        <v>6447.0297849999997</v>
      </c>
      <c r="E404" s="5">
        <v>6476.2900390000004</v>
      </c>
      <c r="F404">
        <v>6476.2900390000004</v>
      </c>
      <c r="G404">
        <v>3230550000</v>
      </c>
    </row>
    <row r="405" spans="1:7" x14ac:dyDescent="0.35">
      <c r="A405" s="2">
        <v>43399</v>
      </c>
      <c r="B405">
        <v>6468.4399409999996</v>
      </c>
      <c r="C405">
        <v>6498.2900390000004</v>
      </c>
      <c r="D405">
        <v>6449.6098629999997</v>
      </c>
      <c r="E405" s="5">
        <v>6474.75</v>
      </c>
      <c r="F405">
        <v>6474.75</v>
      </c>
      <c r="G405">
        <v>3306050000</v>
      </c>
    </row>
    <row r="406" spans="1:7" x14ac:dyDescent="0.35">
      <c r="A406" s="2">
        <v>43400</v>
      </c>
      <c r="B406">
        <v>6480.8398440000001</v>
      </c>
      <c r="C406">
        <v>6507.4101559999999</v>
      </c>
      <c r="D406">
        <v>6453.5297849999997</v>
      </c>
      <c r="E406" s="5">
        <v>6480.3798829999996</v>
      </c>
      <c r="F406">
        <v>6480.3798829999996</v>
      </c>
      <c r="G406">
        <v>3393250000</v>
      </c>
    </row>
    <row r="407" spans="1:7" x14ac:dyDescent="0.35">
      <c r="A407" s="2">
        <v>43401</v>
      </c>
      <c r="B407">
        <v>6482.6601559999999</v>
      </c>
      <c r="C407">
        <v>6502.2797849999997</v>
      </c>
      <c r="D407">
        <v>6447.9101559999999</v>
      </c>
      <c r="E407" s="5">
        <v>6486.3901370000003</v>
      </c>
      <c r="F407">
        <v>6486.3901370000003</v>
      </c>
      <c r="G407">
        <v>3445190000</v>
      </c>
    </row>
    <row r="408" spans="1:7" x14ac:dyDescent="0.35">
      <c r="A408" s="2">
        <v>43402</v>
      </c>
      <c r="B408">
        <v>6492.3500979999999</v>
      </c>
      <c r="C408">
        <v>6503.6000979999999</v>
      </c>
      <c r="D408">
        <v>6306.9902339999999</v>
      </c>
      <c r="E408" s="5">
        <v>6332.6298829999996</v>
      </c>
      <c r="F408">
        <v>6332.6298829999996</v>
      </c>
      <c r="G408">
        <v>4199910000</v>
      </c>
    </row>
    <row r="409" spans="1:7" x14ac:dyDescent="0.35">
      <c r="A409" s="2">
        <v>43403</v>
      </c>
      <c r="B409">
        <v>6337.0400390000004</v>
      </c>
      <c r="C409">
        <v>6364.9902339999999</v>
      </c>
      <c r="D409">
        <v>6310.1401370000003</v>
      </c>
      <c r="E409" s="5">
        <v>6334.2700199999999</v>
      </c>
      <c r="F409">
        <v>6334.2700199999999</v>
      </c>
      <c r="G409">
        <v>3781100000</v>
      </c>
    </row>
    <row r="410" spans="1:7" x14ac:dyDescent="0.35">
      <c r="A410" s="2">
        <v>43404</v>
      </c>
      <c r="B410">
        <v>6336.9902339999999</v>
      </c>
      <c r="C410">
        <v>6349.1601559999999</v>
      </c>
      <c r="D410">
        <v>6316.8798829999996</v>
      </c>
      <c r="E410" s="5">
        <v>6317.6098629999997</v>
      </c>
      <c r="F410">
        <v>6317.6098629999997</v>
      </c>
      <c r="G410">
        <v>4191240000</v>
      </c>
    </row>
    <row r="411" spans="1:7" x14ac:dyDescent="0.35">
      <c r="A411" s="2">
        <v>43405</v>
      </c>
      <c r="B411">
        <v>6318.1401370000003</v>
      </c>
      <c r="C411">
        <v>6547.1401370000003</v>
      </c>
      <c r="D411">
        <v>6311.830078</v>
      </c>
      <c r="E411" s="5">
        <v>6377.7797849999997</v>
      </c>
      <c r="F411">
        <v>6377.7797849999997</v>
      </c>
      <c r="G411">
        <v>3789400000</v>
      </c>
    </row>
    <row r="412" spans="1:7" x14ac:dyDescent="0.35">
      <c r="A412" s="2">
        <v>43406</v>
      </c>
      <c r="B412">
        <v>6378.919922</v>
      </c>
      <c r="C412">
        <v>6396.8598629999997</v>
      </c>
      <c r="D412">
        <v>6327.3798829999996</v>
      </c>
      <c r="E412" s="5">
        <v>6388.4399409999996</v>
      </c>
      <c r="F412">
        <v>6388.4399409999996</v>
      </c>
      <c r="G412">
        <v>4234870000</v>
      </c>
    </row>
    <row r="413" spans="1:7" x14ac:dyDescent="0.35">
      <c r="A413" s="2">
        <v>43407</v>
      </c>
      <c r="B413">
        <v>6387.2402339999999</v>
      </c>
      <c r="C413">
        <v>6400.0698240000002</v>
      </c>
      <c r="D413">
        <v>6342.3701170000004</v>
      </c>
      <c r="E413" s="5">
        <v>6361.2597660000001</v>
      </c>
      <c r="F413">
        <v>6361.2597660000001</v>
      </c>
      <c r="G413">
        <v>3658640000</v>
      </c>
    </row>
    <row r="414" spans="1:7" x14ac:dyDescent="0.35">
      <c r="A414" s="2">
        <v>43408</v>
      </c>
      <c r="B414">
        <v>6365.4702150000003</v>
      </c>
      <c r="C414">
        <v>6388.6298829999996</v>
      </c>
      <c r="D414">
        <v>6294.5698240000002</v>
      </c>
      <c r="E414" s="5">
        <v>6376.1298829999996</v>
      </c>
      <c r="F414">
        <v>6376.1298829999996</v>
      </c>
      <c r="G414">
        <v>4390020000</v>
      </c>
    </row>
    <row r="415" spans="1:7" x14ac:dyDescent="0.35">
      <c r="A415" s="2">
        <v>43409</v>
      </c>
      <c r="B415">
        <v>6363.6201170000004</v>
      </c>
      <c r="C415">
        <v>6480.5898440000001</v>
      </c>
      <c r="D415">
        <v>6363.6201170000004</v>
      </c>
      <c r="E415" s="5">
        <v>6419.6601559999999</v>
      </c>
      <c r="F415">
        <v>6419.6601559999999</v>
      </c>
      <c r="G415">
        <v>4174800000</v>
      </c>
    </row>
    <row r="416" spans="1:7" x14ac:dyDescent="0.35">
      <c r="A416" s="2">
        <v>43410</v>
      </c>
      <c r="B416">
        <v>6433.3798829999996</v>
      </c>
      <c r="C416">
        <v>6463.5498049999997</v>
      </c>
      <c r="D416">
        <v>6408.1601559999999</v>
      </c>
      <c r="E416" s="5">
        <v>6461.0097660000001</v>
      </c>
      <c r="F416">
        <v>6461.0097660000001</v>
      </c>
      <c r="G416">
        <v>4700040000</v>
      </c>
    </row>
    <row r="417" spans="1:7" x14ac:dyDescent="0.35">
      <c r="A417" s="2">
        <v>43411</v>
      </c>
      <c r="B417">
        <v>6468.5</v>
      </c>
      <c r="C417">
        <v>6552.1601559999999</v>
      </c>
      <c r="D417">
        <v>6468.3100590000004</v>
      </c>
      <c r="E417" s="5">
        <v>6530.1401370000003</v>
      </c>
      <c r="F417">
        <v>6530.1401370000003</v>
      </c>
      <c r="G417">
        <v>4941260000</v>
      </c>
    </row>
    <row r="418" spans="1:7" x14ac:dyDescent="0.35">
      <c r="A418" s="2">
        <v>43412</v>
      </c>
      <c r="B418">
        <v>6522.2700199999999</v>
      </c>
      <c r="C418">
        <v>6536.919922</v>
      </c>
      <c r="D418">
        <v>6438.5297849999997</v>
      </c>
      <c r="E418" s="5">
        <v>6453.7202150000003</v>
      </c>
      <c r="F418">
        <v>6453.7202150000003</v>
      </c>
      <c r="G418">
        <v>4665260000</v>
      </c>
    </row>
    <row r="419" spans="1:7" x14ac:dyDescent="0.35">
      <c r="A419" s="2">
        <v>43413</v>
      </c>
      <c r="B419">
        <v>6442.6000979999999</v>
      </c>
      <c r="C419">
        <v>6456.4599609999996</v>
      </c>
      <c r="D419">
        <v>6373.3701170000004</v>
      </c>
      <c r="E419" s="5">
        <v>6385.6201170000004</v>
      </c>
      <c r="F419">
        <v>6385.6201170000004</v>
      </c>
      <c r="G419">
        <v>4346820000</v>
      </c>
    </row>
    <row r="420" spans="1:7" x14ac:dyDescent="0.35">
      <c r="A420" s="2">
        <v>43414</v>
      </c>
      <c r="B420">
        <v>6386.1298829999996</v>
      </c>
      <c r="C420">
        <v>6437.2797849999997</v>
      </c>
      <c r="D420">
        <v>6385.3100590000004</v>
      </c>
      <c r="E420" s="5">
        <v>6409.2202150000003</v>
      </c>
      <c r="F420">
        <v>6409.2202150000003</v>
      </c>
      <c r="G420">
        <v>3705320000</v>
      </c>
    </row>
    <row r="421" spans="1:7" x14ac:dyDescent="0.35">
      <c r="A421" s="2">
        <v>43415</v>
      </c>
      <c r="B421">
        <v>6413.6298829999996</v>
      </c>
      <c r="C421">
        <v>6423.25</v>
      </c>
      <c r="D421">
        <v>6350.169922</v>
      </c>
      <c r="E421" s="5">
        <v>6411.2700199999999</v>
      </c>
      <c r="F421">
        <v>6411.2700199999999</v>
      </c>
      <c r="G421">
        <v>3939060000</v>
      </c>
    </row>
    <row r="422" spans="1:7" x14ac:dyDescent="0.35">
      <c r="A422" s="2">
        <v>43416</v>
      </c>
      <c r="B422">
        <v>6411.7597660000001</v>
      </c>
      <c r="C422">
        <v>6434.2099609999996</v>
      </c>
      <c r="D422">
        <v>6360.4702150000003</v>
      </c>
      <c r="E422" s="5">
        <v>6371.2700199999999</v>
      </c>
      <c r="F422">
        <v>6371.2700199999999</v>
      </c>
      <c r="G422">
        <v>4295770000</v>
      </c>
    </row>
    <row r="423" spans="1:7" x14ac:dyDescent="0.35">
      <c r="A423" s="2">
        <v>43417</v>
      </c>
      <c r="B423">
        <v>6373.1899409999996</v>
      </c>
      <c r="C423">
        <v>6395.2700199999999</v>
      </c>
      <c r="D423">
        <v>6342.669922</v>
      </c>
      <c r="E423" s="5">
        <v>6359.4902339999999</v>
      </c>
      <c r="F423">
        <v>6359.4902339999999</v>
      </c>
      <c r="G423">
        <v>4503800000</v>
      </c>
    </row>
    <row r="424" spans="1:7" x14ac:dyDescent="0.35">
      <c r="A424" s="2">
        <v>43418</v>
      </c>
      <c r="B424">
        <v>6351.2402339999999</v>
      </c>
      <c r="C424">
        <v>6371.5498049999997</v>
      </c>
      <c r="D424">
        <v>5544.0898440000001</v>
      </c>
      <c r="E424" s="5">
        <v>5738.3500979999999</v>
      </c>
      <c r="F424">
        <v>5738.3500979999999</v>
      </c>
      <c r="G424">
        <v>7398940000</v>
      </c>
    </row>
    <row r="425" spans="1:7" x14ac:dyDescent="0.35">
      <c r="A425" s="2">
        <v>43419</v>
      </c>
      <c r="B425">
        <v>5736.1499020000001</v>
      </c>
      <c r="C425">
        <v>5774.8198240000002</v>
      </c>
      <c r="D425">
        <v>5358.3798829999996</v>
      </c>
      <c r="E425" s="5">
        <v>5648.0297849999997</v>
      </c>
      <c r="F425">
        <v>5648.0297849999997</v>
      </c>
      <c r="G425">
        <v>7032140000</v>
      </c>
    </row>
    <row r="426" spans="1:7" x14ac:dyDescent="0.35">
      <c r="A426" s="2">
        <v>43420</v>
      </c>
      <c r="B426">
        <v>5645.3198240000002</v>
      </c>
      <c r="C426">
        <v>5657.0200199999999</v>
      </c>
      <c r="D426">
        <v>5498.9399409999996</v>
      </c>
      <c r="E426" s="5">
        <v>5575.5498049999997</v>
      </c>
      <c r="F426">
        <v>5575.5498049999997</v>
      </c>
      <c r="G426">
        <v>5279320000</v>
      </c>
    </row>
    <row r="427" spans="1:7" x14ac:dyDescent="0.35">
      <c r="A427" s="2">
        <v>43421</v>
      </c>
      <c r="B427">
        <v>5578.580078</v>
      </c>
      <c r="C427">
        <v>5578.580078</v>
      </c>
      <c r="D427">
        <v>5519.5600590000004</v>
      </c>
      <c r="E427" s="5">
        <v>5554.330078</v>
      </c>
      <c r="F427">
        <v>5554.330078</v>
      </c>
      <c r="G427">
        <v>4303150000</v>
      </c>
    </row>
    <row r="428" spans="1:7" x14ac:dyDescent="0.35">
      <c r="A428" s="2">
        <v>43422</v>
      </c>
      <c r="B428">
        <v>5559.7402339999999</v>
      </c>
      <c r="C428">
        <v>5653.6098629999997</v>
      </c>
      <c r="D428">
        <v>5559.7402339999999</v>
      </c>
      <c r="E428" s="5">
        <v>5623.5400390000004</v>
      </c>
      <c r="F428">
        <v>5623.5400390000004</v>
      </c>
      <c r="G428">
        <v>4159680000</v>
      </c>
    </row>
    <row r="429" spans="1:7" x14ac:dyDescent="0.35">
      <c r="A429" s="2">
        <v>43423</v>
      </c>
      <c r="B429">
        <v>5620.7797849999997</v>
      </c>
      <c r="C429">
        <v>5620.7797849999997</v>
      </c>
      <c r="D429">
        <v>4842.9101559999999</v>
      </c>
      <c r="E429" s="5">
        <v>4871.4902339999999</v>
      </c>
      <c r="F429">
        <v>4871.4902339999999</v>
      </c>
      <c r="G429">
        <v>7039560000</v>
      </c>
    </row>
    <row r="430" spans="1:7" x14ac:dyDescent="0.35">
      <c r="A430" s="2">
        <v>43424</v>
      </c>
      <c r="B430">
        <v>4863.9301759999998</v>
      </c>
      <c r="C430">
        <v>4951.6098629999997</v>
      </c>
      <c r="D430">
        <v>4272.1098629999997</v>
      </c>
      <c r="E430" s="5">
        <v>4451.8701170000004</v>
      </c>
      <c r="F430">
        <v>4451.8701170000004</v>
      </c>
      <c r="G430">
        <v>8428290000</v>
      </c>
    </row>
    <row r="431" spans="1:7" x14ac:dyDescent="0.35">
      <c r="A431" s="2">
        <v>43425</v>
      </c>
      <c r="B431">
        <v>4465.5400390000004</v>
      </c>
      <c r="C431">
        <v>4675.7299800000001</v>
      </c>
      <c r="D431">
        <v>4343.9799800000001</v>
      </c>
      <c r="E431" s="5">
        <v>4602.169922</v>
      </c>
      <c r="F431">
        <v>4602.169922</v>
      </c>
      <c r="G431">
        <v>6120120000</v>
      </c>
    </row>
    <row r="432" spans="1:7" x14ac:dyDescent="0.35">
      <c r="A432" s="2">
        <v>43426</v>
      </c>
      <c r="B432">
        <v>4611.5698240000002</v>
      </c>
      <c r="C432">
        <v>4629.6401370000003</v>
      </c>
      <c r="D432">
        <v>4365.6401370000003</v>
      </c>
      <c r="E432" s="5">
        <v>4365.9399409999996</v>
      </c>
      <c r="F432">
        <v>4365.9399409999996</v>
      </c>
      <c r="G432">
        <v>4569370000</v>
      </c>
    </row>
    <row r="433" spans="1:7" x14ac:dyDescent="0.35">
      <c r="A433" s="2">
        <v>43427</v>
      </c>
      <c r="B433">
        <v>4360.7001950000003</v>
      </c>
      <c r="C433">
        <v>4396.419922</v>
      </c>
      <c r="D433">
        <v>4195.6801759999998</v>
      </c>
      <c r="E433" s="5">
        <v>4347.1098629999997</v>
      </c>
      <c r="F433">
        <v>4347.1098629999997</v>
      </c>
      <c r="G433">
        <v>4871490000</v>
      </c>
    </row>
    <row r="434" spans="1:7" x14ac:dyDescent="0.35">
      <c r="A434" s="2">
        <v>43428</v>
      </c>
      <c r="B434">
        <v>4347.6899409999996</v>
      </c>
      <c r="C434">
        <v>4413.0898440000001</v>
      </c>
      <c r="D434">
        <v>3795.1599120000001</v>
      </c>
      <c r="E434" s="5">
        <v>3880.76001</v>
      </c>
      <c r="F434">
        <v>3880.76001</v>
      </c>
      <c r="G434">
        <v>4679500000</v>
      </c>
    </row>
    <row r="435" spans="1:7" x14ac:dyDescent="0.35">
      <c r="A435" s="2">
        <v>43429</v>
      </c>
      <c r="B435">
        <v>3880.780029</v>
      </c>
      <c r="C435">
        <v>4120.8701170000004</v>
      </c>
      <c r="D435">
        <v>3585.0600589999999</v>
      </c>
      <c r="E435" s="5">
        <v>4009.969971</v>
      </c>
      <c r="F435">
        <v>4009.969971</v>
      </c>
      <c r="G435">
        <v>6825640000</v>
      </c>
    </row>
    <row r="436" spans="1:7" x14ac:dyDescent="0.35">
      <c r="A436" s="2">
        <v>43430</v>
      </c>
      <c r="B436">
        <v>4015.070068</v>
      </c>
      <c r="C436">
        <v>4107.1401370000003</v>
      </c>
      <c r="D436">
        <v>3643.919922</v>
      </c>
      <c r="E436" s="5">
        <v>3779.1298830000001</v>
      </c>
      <c r="F436">
        <v>3779.1298830000001</v>
      </c>
      <c r="G436">
        <v>6476900000</v>
      </c>
    </row>
    <row r="437" spans="1:7" x14ac:dyDescent="0.35">
      <c r="A437" s="2">
        <v>43431</v>
      </c>
      <c r="B437">
        <v>3765.9499510000001</v>
      </c>
      <c r="C437">
        <v>3862.959961</v>
      </c>
      <c r="D437">
        <v>3661.01001</v>
      </c>
      <c r="E437" s="5">
        <v>3820.719971</v>
      </c>
      <c r="F437">
        <v>3820.719971</v>
      </c>
      <c r="G437">
        <v>5998720000</v>
      </c>
    </row>
    <row r="438" spans="1:7" x14ac:dyDescent="0.35">
      <c r="A438" s="2">
        <v>43432</v>
      </c>
      <c r="B438">
        <v>3822.469971</v>
      </c>
      <c r="C438">
        <v>4385.8999020000001</v>
      </c>
      <c r="D438">
        <v>3822.469971</v>
      </c>
      <c r="E438" s="5">
        <v>4257.419922</v>
      </c>
      <c r="F438">
        <v>4257.419922</v>
      </c>
      <c r="G438">
        <v>7280280000</v>
      </c>
    </row>
    <row r="439" spans="1:7" x14ac:dyDescent="0.35">
      <c r="A439" s="2">
        <v>43433</v>
      </c>
      <c r="B439">
        <v>4269.0043949999999</v>
      </c>
      <c r="C439">
        <v>4413.0205079999996</v>
      </c>
      <c r="D439">
        <v>4145.7651370000003</v>
      </c>
      <c r="E439" s="5">
        <v>4278.8466799999997</v>
      </c>
      <c r="F439">
        <v>4278.8466799999997</v>
      </c>
      <c r="G439">
        <v>6503347767</v>
      </c>
    </row>
    <row r="440" spans="1:7" x14ac:dyDescent="0.35">
      <c r="A440" s="2">
        <v>43434</v>
      </c>
      <c r="B440">
        <v>4289.0888670000004</v>
      </c>
      <c r="C440">
        <v>4322.9765630000002</v>
      </c>
      <c r="D440">
        <v>3942.8220209999999</v>
      </c>
      <c r="E440" s="5">
        <v>4017.2685550000001</v>
      </c>
      <c r="F440">
        <v>4017.2685550000001</v>
      </c>
      <c r="G440">
        <v>6048016717</v>
      </c>
    </row>
    <row r="441" spans="1:7" x14ac:dyDescent="0.35">
      <c r="A441" s="2">
        <v>43435</v>
      </c>
      <c r="B441">
        <v>4024.4643550000001</v>
      </c>
      <c r="C441">
        <v>4309.3774409999996</v>
      </c>
      <c r="D441">
        <v>3969.710693</v>
      </c>
      <c r="E441" s="5">
        <v>4214.671875</v>
      </c>
      <c r="F441">
        <v>4214.671875</v>
      </c>
      <c r="G441">
        <v>5375314093</v>
      </c>
    </row>
    <row r="442" spans="1:7" x14ac:dyDescent="0.35">
      <c r="A442" s="2">
        <v>43436</v>
      </c>
      <c r="B442">
        <v>4200.7333980000003</v>
      </c>
      <c r="C442">
        <v>4301.5195309999999</v>
      </c>
      <c r="D442">
        <v>4110.9785160000001</v>
      </c>
      <c r="E442" s="5">
        <v>4139.8779299999997</v>
      </c>
      <c r="F442">
        <v>4139.8779299999997</v>
      </c>
      <c r="G442">
        <v>5262697895</v>
      </c>
    </row>
    <row r="443" spans="1:7" x14ac:dyDescent="0.35">
      <c r="A443" s="2">
        <v>43437</v>
      </c>
      <c r="B443">
        <v>4147.3237300000001</v>
      </c>
      <c r="C443">
        <v>4155.9794920000004</v>
      </c>
      <c r="D443">
        <v>3840.446289</v>
      </c>
      <c r="E443" s="5">
        <v>3894.1308589999999</v>
      </c>
      <c r="F443">
        <v>3894.1308589999999</v>
      </c>
      <c r="G443">
        <v>5089570994</v>
      </c>
    </row>
    <row r="444" spans="1:7" x14ac:dyDescent="0.35">
      <c r="A444" s="2">
        <v>43438</v>
      </c>
      <c r="B444">
        <v>3886.294922</v>
      </c>
      <c r="C444">
        <v>4075.6276859999998</v>
      </c>
      <c r="D444">
        <v>3832.75</v>
      </c>
      <c r="E444" s="5">
        <v>3956.8937989999999</v>
      </c>
      <c r="F444">
        <v>3956.8937989999999</v>
      </c>
      <c r="G444">
        <v>5028069239</v>
      </c>
    </row>
    <row r="445" spans="1:7" x14ac:dyDescent="0.35">
      <c r="A445" s="2">
        <v>43439</v>
      </c>
      <c r="B445">
        <v>3958.8947750000002</v>
      </c>
      <c r="C445">
        <v>3969.5358890000002</v>
      </c>
      <c r="D445">
        <v>3753.9948730000001</v>
      </c>
      <c r="E445" s="5">
        <v>3753.9948730000001</v>
      </c>
      <c r="F445">
        <v>3753.9948730000001</v>
      </c>
      <c r="G445">
        <v>5302481574</v>
      </c>
    </row>
    <row r="446" spans="1:7" x14ac:dyDescent="0.35">
      <c r="A446" s="2">
        <v>43440</v>
      </c>
      <c r="B446">
        <v>3754.0744629999999</v>
      </c>
      <c r="C446">
        <v>3874.9660640000002</v>
      </c>
      <c r="D446">
        <v>3521.101807</v>
      </c>
      <c r="E446" s="5">
        <v>3521.101807</v>
      </c>
      <c r="F446">
        <v>3521.101807</v>
      </c>
      <c r="G446">
        <v>5878333109</v>
      </c>
    </row>
    <row r="447" spans="1:7" x14ac:dyDescent="0.35">
      <c r="A447" s="2">
        <v>43441</v>
      </c>
      <c r="B447">
        <v>3512.5903320000002</v>
      </c>
      <c r="C447">
        <v>3512.5903320000002</v>
      </c>
      <c r="D447">
        <v>3280.22876</v>
      </c>
      <c r="E447" s="5">
        <v>3419.9372560000002</v>
      </c>
      <c r="F447">
        <v>3419.9372560000002</v>
      </c>
      <c r="G447">
        <v>6835615448</v>
      </c>
    </row>
    <row r="448" spans="1:7" x14ac:dyDescent="0.35">
      <c r="A448" s="2">
        <v>43442</v>
      </c>
      <c r="B448">
        <v>3421.9104000000002</v>
      </c>
      <c r="C448">
        <v>3506.0434570000002</v>
      </c>
      <c r="D448">
        <v>3350.650635</v>
      </c>
      <c r="E448" s="5">
        <v>3476.1147460000002</v>
      </c>
      <c r="F448">
        <v>3476.1147460000002</v>
      </c>
      <c r="G448">
        <v>5305024497</v>
      </c>
    </row>
    <row r="449" spans="1:7" x14ac:dyDescent="0.35">
      <c r="A449" s="2">
        <v>43443</v>
      </c>
      <c r="B449">
        <v>3473.227539</v>
      </c>
      <c r="C449">
        <v>3685.305664</v>
      </c>
      <c r="D449">
        <v>3469.0942380000001</v>
      </c>
      <c r="E449" s="5">
        <v>3614.234375</v>
      </c>
      <c r="F449">
        <v>3614.234375</v>
      </c>
      <c r="G449">
        <v>4947372847</v>
      </c>
    </row>
    <row r="450" spans="1:7" x14ac:dyDescent="0.35">
      <c r="A450" s="2">
        <v>43444</v>
      </c>
      <c r="B450">
        <v>3612.0463869999999</v>
      </c>
      <c r="C450">
        <v>3647.3325199999999</v>
      </c>
      <c r="D450">
        <v>3470.1445309999999</v>
      </c>
      <c r="E450" s="5">
        <v>3502.6560060000002</v>
      </c>
      <c r="F450">
        <v>3502.6560060000002</v>
      </c>
      <c r="G450">
        <v>5020968740</v>
      </c>
    </row>
    <row r="451" spans="1:7" x14ac:dyDescent="0.35">
      <c r="A451" s="2">
        <v>43445</v>
      </c>
      <c r="B451">
        <v>3497.5546880000002</v>
      </c>
      <c r="C451">
        <v>3513.1850589999999</v>
      </c>
      <c r="D451">
        <v>3392.25</v>
      </c>
      <c r="E451" s="5">
        <v>3424.588135</v>
      </c>
      <c r="F451">
        <v>3424.588135</v>
      </c>
      <c r="G451">
        <v>4696765188</v>
      </c>
    </row>
    <row r="452" spans="1:7" x14ac:dyDescent="0.35">
      <c r="A452" s="2">
        <v>43446</v>
      </c>
      <c r="B452">
        <v>3421.4582519999999</v>
      </c>
      <c r="C452">
        <v>3534.2285160000001</v>
      </c>
      <c r="D452">
        <v>3413.4814449999999</v>
      </c>
      <c r="E452" s="5">
        <v>3486.9501949999999</v>
      </c>
      <c r="F452">
        <v>3486.9501949999999</v>
      </c>
      <c r="G452">
        <v>4139364829</v>
      </c>
    </row>
    <row r="453" spans="1:7" x14ac:dyDescent="0.35">
      <c r="A453" s="2">
        <v>43447</v>
      </c>
      <c r="B453">
        <v>3487.8793949999999</v>
      </c>
      <c r="C453">
        <v>3489.7395019999999</v>
      </c>
      <c r="D453">
        <v>3298.1320799999999</v>
      </c>
      <c r="E453" s="5">
        <v>3313.6772460000002</v>
      </c>
      <c r="F453">
        <v>3313.6772460000002</v>
      </c>
      <c r="G453">
        <v>4343372456</v>
      </c>
    </row>
    <row r="454" spans="1:7" x14ac:dyDescent="0.35">
      <c r="A454" s="2">
        <v>43448</v>
      </c>
      <c r="B454">
        <v>3311.751953</v>
      </c>
      <c r="C454">
        <v>3329.5559079999998</v>
      </c>
      <c r="D454">
        <v>3206.5422359999998</v>
      </c>
      <c r="E454" s="5">
        <v>3242.4848630000001</v>
      </c>
      <c r="F454">
        <v>3242.4848630000001</v>
      </c>
      <c r="G454">
        <v>4372763663</v>
      </c>
    </row>
    <row r="455" spans="1:7" x14ac:dyDescent="0.35">
      <c r="A455" s="2">
        <v>43449</v>
      </c>
      <c r="B455">
        <v>3243.9975589999999</v>
      </c>
      <c r="C455">
        <v>3275.3779300000001</v>
      </c>
      <c r="D455">
        <v>3191.3034670000002</v>
      </c>
      <c r="E455" s="5">
        <v>3236.7617190000001</v>
      </c>
      <c r="F455">
        <v>3236.7617190000001</v>
      </c>
      <c r="G455">
        <v>3551763561</v>
      </c>
    </row>
    <row r="456" spans="1:7" x14ac:dyDescent="0.35">
      <c r="A456" s="2">
        <v>43450</v>
      </c>
      <c r="B456">
        <v>3236.2746579999998</v>
      </c>
      <c r="C456">
        <v>3305.7531739999999</v>
      </c>
      <c r="D456">
        <v>3233.8198240000002</v>
      </c>
      <c r="E456" s="5">
        <v>3252.8391109999998</v>
      </c>
      <c r="F456">
        <v>3252.8391109999998</v>
      </c>
      <c r="G456">
        <v>3744248994</v>
      </c>
    </row>
    <row r="457" spans="1:7" x14ac:dyDescent="0.35">
      <c r="A457" s="2">
        <v>43451</v>
      </c>
      <c r="B457">
        <v>3253.123047</v>
      </c>
      <c r="C457">
        <v>3597.9179690000001</v>
      </c>
      <c r="D457">
        <v>3253.123047</v>
      </c>
      <c r="E457" s="5">
        <v>3545.8647460000002</v>
      </c>
      <c r="F457">
        <v>3545.8647460000002</v>
      </c>
      <c r="G457">
        <v>5409247918</v>
      </c>
    </row>
    <row r="458" spans="1:7" x14ac:dyDescent="0.35">
      <c r="A458" s="2">
        <v>43452</v>
      </c>
      <c r="B458">
        <v>3544.7614749999998</v>
      </c>
      <c r="C458">
        <v>3701.349365</v>
      </c>
      <c r="D458">
        <v>3487.1691890000002</v>
      </c>
      <c r="E458" s="5">
        <v>3696.0590820000002</v>
      </c>
      <c r="F458">
        <v>3696.0590820000002</v>
      </c>
      <c r="G458">
        <v>5911325473</v>
      </c>
    </row>
    <row r="459" spans="1:7" x14ac:dyDescent="0.35">
      <c r="A459" s="2">
        <v>43453</v>
      </c>
      <c r="B459">
        <v>3706.8249510000001</v>
      </c>
      <c r="C459">
        <v>3949.3229980000001</v>
      </c>
      <c r="D459">
        <v>3687.2299800000001</v>
      </c>
      <c r="E459" s="5">
        <v>3745.9506839999999</v>
      </c>
      <c r="F459">
        <v>3745.9506839999999</v>
      </c>
      <c r="G459">
        <v>6810689119</v>
      </c>
    </row>
    <row r="460" spans="1:7" x14ac:dyDescent="0.35">
      <c r="A460" s="2">
        <v>43454</v>
      </c>
      <c r="B460">
        <v>3742.195068</v>
      </c>
      <c r="C460">
        <v>4191.2285160000001</v>
      </c>
      <c r="D460">
        <v>3728.9746089999999</v>
      </c>
      <c r="E460" s="5">
        <v>4134.4414059999999</v>
      </c>
      <c r="F460">
        <v>4134.4414059999999</v>
      </c>
      <c r="G460">
        <v>8927129279</v>
      </c>
    </row>
    <row r="461" spans="1:7" x14ac:dyDescent="0.35">
      <c r="A461" s="2">
        <v>43455</v>
      </c>
      <c r="B461">
        <v>4133.7036129999997</v>
      </c>
      <c r="C461">
        <v>4198.4296880000002</v>
      </c>
      <c r="D461">
        <v>3850.946289</v>
      </c>
      <c r="E461" s="5">
        <v>3896.5437010000001</v>
      </c>
      <c r="F461">
        <v>3896.5437010000001</v>
      </c>
      <c r="G461">
        <v>7206015706</v>
      </c>
    </row>
    <row r="462" spans="1:7" x14ac:dyDescent="0.35">
      <c r="A462" s="2">
        <v>43456</v>
      </c>
      <c r="B462">
        <v>3898.08374</v>
      </c>
      <c r="C462">
        <v>4014.1826169999999</v>
      </c>
      <c r="D462">
        <v>3855.7390140000002</v>
      </c>
      <c r="E462" s="5">
        <v>4014.1826169999999</v>
      </c>
      <c r="F462">
        <v>4014.1826169999999</v>
      </c>
      <c r="G462">
        <v>5605823233</v>
      </c>
    </row>
    <row r="463" spans="1:7" x14ac:dyDescent="0.35">
      <c r="A463" s="2">
        <v>43457</v>
      </c>
      <c r="B463">
        <v>4020.9946289999998</v>
      </c>
      <c r="C463">
        <v>4085.7236330000001</v>
      </c>
      <c r="D463">
        <v>3976.4057619999999</v>
      </c>
      <c r="E463" s="5">
        <v>3998.9802249999998</v>
      </c>
      <c r="F463">
        <v>3998.9802249999998</v>
      </c>
      <c r="G463">
        <v>6151275490</v>
      </c>
    </row>
    <row r="464" spans="1:7" x14ac:dyDescent="0.35">
      <c r="A464" s="2">
        <v>43458</v>
      </c>
      <c r="B464">
        <v>4000.3317870000001</v>
      </c>
      <c r="C464">
        <v>4271.7924800000001</v>
      </c>
      <c r="D464">
        <v>4000.3317870000001</v>
      </c>
      <c r="E464" s="5">
        <v>4078.5991210000002</v>
      </c>
      <c r="F464">
        <v>4078.5991210000002</v>
      </c>
      <c r="G464">
        <v>7240968501</v>
      </c>
    </row>
    <row r="465" spans="1:7" x14ac:dyDescent="0.35">
      <c r="A465" s="2">
        <v>43459</v>
      </c>
      <c r="B465">
        <v>4081.030518</v>
      </c>
      <c r="C465">
        <v>4089.5615229999999</v>
      </c>
      <c r="D465">
        <v>3760.0205080000001</v>
      </c>
      <c r="E465" s="5">
        <v>3815.4907229999999</v>
      </c>
      <c r="F465">
        <v>3815.4907229999999</v>
      </c>
      <c r="G465">
        <v>6158207293</v>
      </c>
    </row>
    <row r="466" spans="1:7" x14ac:dyDescent="0.35">
      <c r="A466" s="2">
        <v>43460</v>
      </c>
      <c r="B466">
        <v>3819.6667480000001</v>
      </c>
      <c r="C466">
        <v>3893.3596189999998</v>
      </c>
      <c r="D466">
        <v>3769.8637699999999</v>
      </c>
      <c r="E466" s="5">
        <v>3857.297607</v>
      </c>
      <c r="F466">
        <v>3857.297607</v>
      </c>
      <c r="G466">
        <v>5326547918</v>
      </c>
    </row>
    <row r="467" spans="1:7" x14ac:dyDescent="0.35">
      <c r="A467" s="2">
        <v>43461</v>
      </c>
      <c r="B467">
        <v>3854.6884770000001</v>
      </c>
      <c r="C467">
        <v>3874.4169919999999</v>
      </c>
      <c r="D467">
        <v>3645.4484859999998</v>
      </c>
      <c r="E467" s="5">
        <v>3654.8334960000002</v>
      </c>
      <c r="F467">
        <v>3654.8334960000002</v>
      </c>
      <c r="G467">
        <v>5130222366</v>
      </c>
    </row>
    <row r="468" spans="1:7" x14ac:dyDescent="0.35">
      <c r="A468" s="2">
        <v>43462</v>
      </c>
      <c r="B468">
        <v>3653.131836</v>
      </c>
      <c r="C468">
        <v>3956.1359859999998</v>
      </c>
      <c r="D468">
        <v>3642.6320799999999</v>
      </c>
      <c r="E468" s="5">
        <v>3923.9187010000001</v>
      </c>
      <c r="F468">
        <v>3923.9187010000001</v>
      </c>
      <c r="G468">
        <v>5631554348</v>
      </c>
    </row>
    <row r="469" spans="1:7" x14ac:dyDescent="0.35">
      <c r="A469" s="2">
        <v>43463</v>
      </c>
      <c r="B469">
        <v>3932.4916990000002</v>
      </c>
      <c r="C469">
        <v>3963.758789</v>
      </c>
      <c r="D469">
        <v>3820.4086910000001</v>
      </c>
      <c r="E469" s="5">
        <v>3820.4086910000001</v>
      </c>
      <c r="F469">
        <v>3820.4086910000001</v>
      </c>
      <c r="G469">
        <v>4991655917</v>
      </c>
    </row>
    <row r="470" spans="1:7" x14ac:dyDescent="0.35">
      <c r="A470" s="2">
        <v>43464</v>
      </c>
      <c r="B470">
        <v>3822.3847660000001</v>
      </c>
      <c r="C470">
        <v>3901.9089359999998</v>
      </c>
      <c r="D470">
        <v>3797.2192380000001</v>
      </c>
      <c r="E470" s="5">
        <v>3865.9526369999999</v>
      </c>
      <c r="F470">
        <v>3865.9526369999999</v>
      </c>
      <c r="G470">
        <v>4770578575</v>
      </c>
    </row>
    <row r="471" spans="1:7" x14ac:dyDescent="0.35">
      <c r="A471" s="2">
        <v>43465</v>
      </c>
      <c r="B471">
        <v>3866.8391109999998</v>
      </c>
      <c r="C471">
        <v>3868.7429200000001</v>
      </c>
      <c r="D471">
        <v>3725.867432</v>
      </c>
      <c r="E471" s="5">
        <v>3742.7004390000002</v>
      </c>
      <c r="F471">
        <v>3742.7004390000002</v>
      </c>
      <c r="G471">
        <v>4661840806</v>
      </c>
    </row>
    <row r="472" spans="1:7" x14ac:dyDescent="0.35">
      <c r="A472" s="2">
        <v>43466</v>
      </c>
      <c r="B472">
        <v>3746.7133789999998</v>
      </c>
      <c r="C472">
        <v>3850.913818</v>
      </c>
      <c r="D472">
        <v>3707.2312010000001</v>
      </c>
      <c r="E472" s="5">
        <v>3843.5200199999999</v>
      </c>
      <c r="F472">
        <v>3843.5200199999999</v>
      </c>
      <c r="G472">
        <v>4324200990</v>
      </c>
    </row>
    <row r="473" spans="1:7" x14ac:dyDescent="0.35">
      <c r="A473" s="2">
        <v>43467</v>
      </c>
      <c r="B473">
        <v>3849.2163089999999</v>
      </c>
      <c r="C473">
        <v>3947.9812010000001</v>
      </c>
      <c r="D473">
        <v>3817.4094239999999</v>
      </c>
      <c r="E473" s="5">
        <v>3943.4094239999999</v>
      </c>
      <c r="F473">
        <v>3943.4094239999999</v>
      </c>
      <c r="G473">
        <v>5244856836</v>
      </c>
    </row>
    <row r="474" spans="1:7" x14ac:dyDescent="0.35">
      <c r="A474" s="2">
        <v>43468</v>
      </c>
      <c r="B474">
        <v>3931.0485840000001</v>
      </c>
      <c r="C474">
        <v>3935.6850589999999</v>
      </c>
      <c r="D474">
        <v>3826.2229000000002</v>
      </c>
      <c r="E474" s="5">
        <v>3836.741211</v>
      </c>
      <c r="F474">
        <v>3836.741211</v>
      </c>
      <c r="G474">
        <v>4530215219</v>
      </c>
    </row>
    <row r="475" spans="1:7" x14ac:dyDescent="0.35">
      <c r="A475" s="2">
        <v>43469</v>
      </c>
      <c r="B475">
        <v>3832.040039</v>
      </c>
      <c r="C475">
        <v>3865.9345699999999</v>
      </c>
      <c r="D475">
        <v>3783.85376</v>
      </c>
      <c r="E475" s="5">
        <v>3857.717529</v>
      </c>
      <c r="F475">
        <v>3857.717529</v>
      </c>
      <c r="G475">
        <v>4847965467</v>
      </c>
    </row>
    <row r="476" spans="1:7" x14ac:dyDescent="0.35">
      <c r="A476" s="2">
        <v>43470</v>
      </c>
      <c r="B476">
        <v>3851.9738769999999</v>
      </c>
      <c r="C476">
        <v>3904.9030760000001</v>
      </c>
      <c r="D476">
        <v>3836.9001459999999</v>
      </c>
      <c r="E476" s="5">
        <v>3845.1945799999999</v>
      </c>
      <c r="F476">
        <v>3845.1945799999999</v>
      </c>
      <c r="G476">
        <v>5137609824</v>
      </c>
    </row>
    <row r="477" spans="1:7" x14ac:dyDescent="0.35">
      <c r="A477" s="2">
        <v>43471</v>
      </c>
      <c r="B477">
        <v>3836.5190429999998</v>
      </c>
      <c r="C477">
        <v>4093.2973630000001</v>
      </c>
      <c r="D477">
        <v>3826.5131839999999</v>
      </c>
      <c r="E477" s="5">
        <v>4076.632568</v>
      </c>
      <c r="F477">
        <v>4076.632568</v>
      </c>
      <c r="G477">
        <v>5597027440</v>
      </c>
    </row>
    <row r="478" spans="1:7" x14ac:dyDescent="0.35">
      <c r="A478" s="2">
        <v>43472</v>
      </c>
      <c r="B478">
        <v>4078.584961</v>
      </c>
      <c r="C478">
        <v>4092.6135250000002</v>
      </c>
      <c r="D478">
        <v>4020.8940429999998</v>
      </c>
      <c r="E478" s="5">
        <v>4025.2482909999999</v>
      </c>
      <c r="F478">
        <v>4025.2482909999999</v>
      </c>
      <c r="G478">
        <v>5228625637</v>
      </c>
    </row>
    <row r="479" spans="1:7" x14ac:dyDescent="0.35">
      <c r="A479" s="2">
        <v>43473</v>
      </c>
      <c r="B479">
        <v>4028.4721679999998</v>
      </c>
      <c r="C479">
        <v>4109.0209960000002</v>
      </c>
      <c r="D479">
        <v>3996.9553219999998</v>
      </c>
      <c r="E479" s="5">
        <v>4030.8479000000002</v>
      </c>
      <c r="F479">
        <v>4030.8479000000002</v>
      </c>
      <c r="G479">
        <v>5306593305</v>
      </c>
    </row>
    <row r="480" spans="1:7" x14ac:dyDescent="0.35">
      <c r="A480" s="2">
        <v>43474</v>
      </c>
      <c r="B480">
        <v>4031.5520019999999</v>
      </c>
      <c r="C480">
        <v>4068.4035640000002</v>
      </c>
      <c r="D480">
        <v>4022.6628420000002</v>
      </c>
      <c r="E480" s="5">
        <v>4035.2963869999999</v>
      </c>
      <c r="F480">
        <v>4035.2963869999999</v>
      </c>
      <c r="G480">
        <v>5115905225</v>
      </c>
    </row>
    <row r="481" spans="1:7" x14ac:dyDescent="0.35">
      <c r="A481" s="2">
        <v>43475</v>
      </c>
      <c r="B481">
        <v>4034.4113769999999</v>
      </c>
      <c r="C481">
        <v>4064.0666500000002</v>
      </c>
      <c r="D481">
        <v>3659.1745609999998</v>
      </c>
      <c r="E481" s="5">
        <v>3678.9245609999998</v>
      </c>
      <c r="F481">
        <v>3678.9245609999998</v>
      </c>
      <c r="G481">
        <v>6874143796</v>
      </c>
    </row>
    <row r="482" spans="1:7" x14ac:dyDescent="0.35">
      <c r="A482" s="2">
        <v>43476</v>
      </c>
      <c r="B482">
        <v>3674.0153810000002</v>
      </c>
      <c r="C482">
        <v>3713.881836</v>
      </c>
      <c r="D482">
        <v>3653.0698240000002</v>
      </c>
      <c r="E482" s="5">
        <v>3687.3654790000001</v>
      </c>
      <c r="F482">
        <v>3687.3654790000001</v>
      </c>
      <c r="G482">
        <v>5538712865</v>
      </c>
    </row>
    <row r="483" spans="1:7" x14ac:dyDescent="0.35">
      <c r="A483" s="2">
        <v>43477</v>
      </c>
      <c r="B483">
        <v>3686.9731449999999</v>
      </c>
      <c r="C483">
        <v>3698.9782709999999</v>
      </c>
      <c r="D483">
        <v>3653.8107909999999</v>
      </c>
      <c r="E483" s="5">
        <v>3661.3010250000002</v>
      </c>
      <c r="F483">
        <v>3661.3010250000002</v>
      </c>
      <c r="G483">
        <v>4778170883</v>
      </c>
    </row>
    <row r="484" spans="1:7" x14ac:dyDescent="0.35">
      <c r="A484" s="2">
        <v>43478</v>
      </c>
      <c r="B484">
        <v>3658.868164</v>
      </c>
      <c r="C484">
        <v>3674.76001</v>
      </c>
      <c r="D484">
        <v>3544.9272460000002</v>
      </c>
      <c r="E484" s="5">
        <v>3552.953125</v>
      </c>
      <c r="F484">
        <v>3552.953125</v>
      </c>
      <c r="G484">
        <v>4681302466</v>
      </c>
    </row>
    <row r="485" spans="1:7" x14ac:dyDescent="0.35">
      <c r="A485" s="2">
        <v>43479</v>
      </c>
      <c r="B485">
        <v>3557.3110350000002</v>
      </c>
      <c r="C485">
        <v>3727.836182</v>
      </c>
      <c r="D485">
        <v>3552.2851559999999</v>
      </c>
      <c r="E485" s="5">
        <v>3706.0522460000002</v>
      </c>
      <c r="F485">
        <v>3706.0522460000002</v>
      </c>
      <c r="G485">
        <v>5651384490</v>
      </c>
    </row>
    <row r="486" spans="1:7" x14ac:dyDescent="0.35">
      <c r="A486" s="2">
        <v>43480</v>
      </c>
      <c r="B486">
        <v>3704.2163089999999</v>
      </c>
      <c r="C486">
        <v>3720.1533199999999</v>
      </c>
      <c r="D486">
        <v>3619.9492190000001</v>
      </c>
      <c r="E486" s="5">
        <v>3630.6752929999998</v>
      </c>
      <c r="F486">
        <v>3630.6752929999998</v>
      </c>
      <c r="G486">
        <v>5537192302</v>
      </c>
    </row>
    <row r="487" spans="1:7" x14ac:dyDescent="0.35">
      <c r="A487" s="2">
        <v>43481</v>
      </c>
      <c r="B487">
        <v>3631.5097660000001</v>
      </c>
      <c r="C487">
        <v>3685.7770999999998</v>
      </c>
      <c r="D487">
        <v>3624.6733399999998</v>
      </c>
      <c r="E487" s="5">
        <v>3655.006836</v>
      </c>
      <c r="F487">
        <v>3655.006836</v>
      </c>
      <c r="G487">
        <v>5394457145</v>
      </c>
    </row>
    <row r="488" spans="1:7" x14ac:dyDescent="0.35">
      <c r="A488" s="2">
        <v>43482</v>
      </c>
      <c r="B488">
        <v>3651.8710940000001</v>
      </c>
      <c r="C488">
        <v>3680.1359859999998</v>
      </c>
      <c r="D488">
        <v>3621.9609380000002</v>
      </c>
      <c r="E488" s="5">
        <v>3678.5639649999998</v>
      </c>
      <c r="F488">
        <v>3678.5639649999998</v>
      </c>
      <c r="G488">
        <v>5464420383</v>
      </c>
    </row>
    <row r="489" spans="1:7" x14ac:dyDescent="0.35">
      <c r="A489" s="2">
        <v>43483</v>
      </c>
      <c r="B489">
        <v>3677.9904790000001</v>
      </c>
      <c r="C489">
        <v>3682.5200199999999</v>
      </c>
      <c r="D489">
        <v>3637.0808109999998</v>
      </c>
      <c r="E489" s="5">
        <v>3657.8393550000001</v>
      </c>
      <c r="F489">
        <v>3657.8393550000001</v>
      </c>
      <c r="G489">
        <v>5002961727</v>
      </c>
    </row>
    <row r="490" spans="1:7" x14ac:dyDescent="0.35">
      <c r="A490" s="2">
        <v>43484</v>
      </c>
      <c r="B490">
        <v>3652.3779300000001</v>
      </c>
      <c r="C490">
        <v>3758.5334469999998</v>
      </c>
      <c r="D490">
        <v>3652.3779300000001</v>
      </c>
      <c r="E490" s="5">
        <v>3728.5683589999999</v>
      </c>
      <c r="F490">
        <v>3728.5683589999999</v>
      </c>
      <c r="G490">
        <v>5955691380</v>
      </c>
    </row>
    <row r="491" spans="1:7" x14ac:dyDescent="0.35">
      <c r="A491" s="2">
        <v>43485</v>
      </c>
      <c r="B491">
        <v>3725.4460450000001</v>
      </c>
      <c r="C491">
        <v>3743.3879390000002</v>
      </c>
      <c r="D491">
        <v>3583.0195309999999</v>
      </c>
      <c r="E491" s="5">
        <v>3601.013672</v>
      </c>
      <c r="F491">
        <v>3601.013672</v>
      </c>
      <c r="G491">
        <v>5582489560</v>
      </c>
    </row>
    <row r="492" spans="1:7" x14ac:dyDescent="0.35">
      <c r="A492" s="2">
        <v>43486</v>
      </c>
      <c r="B492">
        <v>3600.3728030000002</v>
      </c>
      <c r="C492">
        <v>3608.8408199999999</v>
      </c>
      <c r="D492">
        <v>3558.5371089999999</v>
      </c>
      <c r="E492" s="5">
        <v>3576.032471</v>
      </c>
      <c r="F492">
        <v>3576.032471</v>
      </c>
      <c r="G492">
        <v>5004347059</v>
      </c>
    </row>
    <row r="493" spans="1:7" x14ac:dyDescent="0.35">
      <c r="A493" s="2">
        <v>43487</v>
      </c>
      <c r="B493">
        <v>3575.0812989999999</v>
      </c>
      <c r="C493">
        <v>3620.7465820000002</v>
      </c>
      <c r="D493">
        <v>3539.7214359999998</v>
      </c>
      <c r="E493" s="5">
        <v>3604.5771479999999</v>
      </c>
      <c r="F493">
        <v>3604.5771479999999</v>
      </c>
      <c r="G493">
        <v>5313623556</v>
      </c>
    </row>
    <row r="494" spans="1:7" x14ac:dyDescent="0.35">
      <c r="A494" s="2">
        <v>43488</v>
      </c>
      <c r="B494">
        <v>3605.5571289999998</v>
      </c>
      <c r="C494">
        <v>3623.0678710000002</v>
      </c>
      <c r="D494">
        <v>3565.3139649999998</v>
      </c>
      <c r="E494" s="5">
        <v>3585.123047</v>
      </c>
      <c r="F494">
        <v>3585.123047</v>
      </c>
      <c r="G494">
        <v>5433755649</v>
      </c>
    </row>
    <row r="495" spans="1:7" x14ac:dyDescent="0.35">
      <c r="A495" s="2">
        <v>43489</v>
      </c>
      <c r="B495">
        <v>3584.5002439999998</v>
      </c>
      <c r="C495">
        <v>3616.0874020000001</v>
      </c>
      <c r="D495">
        <v>3569.0927729999999</v>
      </c>
      <c r="E495" s="5">
        <v>3600.8654790000001</v>
      </c>
      <c r="F495">
        <v>3600.8654790000001</v>
      </c>
      <c r="G495">
        <v>5262869046</v>
      </c>
    </row>
    <row r="496" spans="1:7" x14ac:dyDescent="0.35">
      <c r="A496" s="2">
        <v>43490</v>
      </c>
      <c r="B496">
        <v>3607.3903810000002</v>
      </c>
      <c r="C496">
        <v>3612.9277339999999</v>
      </c>
      <c r="D496">
        <v>3575.5974120000001</v>
      </c>
      <c r="E496" s="5">
        <v>3599.7658689999998</v>
      </c>
      <c r="F496">
        <v>3599.7658689999998</v>
      </c>
      <c r="G496">
        <v>5265847539</v>
      </c>
    </row>
    <row r="497" spans="1:7" x14ac:dyDescent="0.35">
      <c r="A497" s="2">
        <v>43491</v>
      </c>
      <c r="B497">
        <v>3599.7153320000002</v>
      </c>
      <c r="C497">
        <v>3654.9331050000001</v>
      </c>
      <c r="D497">
        <v>3593.3459469999998</v>
      </c>
      <c r="E497" s="5">
        <v>3602.4604490000002</v>
      </c>
      <c r="F497">
        <v>3602.4604490000002</v>
      </c>
      <c r="G497">
        <v>5098183235</v>
      </c>
    </row>
    <row r="498" spans="1:7" x14ac:dyDescent="0.35">
      <c r="A498" s="2">
        <v>43492</v>
      </c>
      <c r="B498">
        <v>3604.6872560000002</v>
      </c>
      <c r="C498">
        <v>3612.6713869999999</v>
      </c>
      <c r="D498">
        <v>3567.2458499999998</v>
      </c>
      <c r="E498" s="5">
        <v>3583.9658199999999</v>
      </c>
      <c r="F498">
        <v>3583.9658199999999</v>
      </c>
      <c r="G498">
        <v>5570752966</v>
      </c>
    </row>
    <row r="499" spans="1:7" x14ac:dyDescent="0.35">
      <c r="A499" s="2">
        <v>43493</v>
      </c>
      <c r="B499">
        <v>3584.283203</v>
      </c>
      <c r="C499">
        <v>3586.7509770000001</v>
      </c>
      <c r="D499">
        <v>3439.2329100000002</v>
      </c>
      <c r="E499" s="5">
        <v>3470.4504390000002</v>
      </c>
      <c r="F499">
        <v>3470.4504390000002</v>
      </c>
      <c r="G499">
        <v>6908930483</v>
      </c>
    </row>
    <row r="500" spans="1:7" x14ac:dyDescent="0.35">
      <c r="A500" s="2">
        <v>43494</v>
      </c>
      <c r="B500">
        <v>3468.8701169999999</v>
      </c>
      <c r="C500">
        <v>3476.0654300000001</v>
      </c>
      <c r="D500">
        <v>3400.8198240000002</v>
      </c>
      <c r="E500" s="5">
        <v>3448.116943</v>
      </c>
      <c r="F500">
        <v>3448.116943</v>
      </c>
      <c r="G500">
        <v>5897159493</v>
      </c>
    </row>
    <row r="501" spans="1:7" x14ac:dyDescent="0.35">
      <c r="A501" s="2">
        <v>43495</v>
      </c>
      <c r="B501">
        <v>3443.8969729999999</v>
      </c>
      <c r="C501">
        <v>3495.1748050000001</v>
      </c>
      <c r="D501">
        <v>3429.3879390000002</v>
      </c>
      <c r="E501" s="5">
        <v>3486.1816410000001</v>
      </c>
      <c r="F501">
        <v>3486.1816410000001</v>
      </c>
      <c r="G501">
        <v>5955112627</v>
      </c>
    </row>
    <row r="502" spans="1:7" x14ac:dyDescent="0.35">
      <c r="A502" s="2">
        <v>43496</v>
      </c>
      <c r="B502">
        <v>3485.4091800000001</v>
      </c>
      <c r="C502">
        <v>3504.804932</v>
      </c>
      <c r="D502">
        <v>3447.9157709999999</v>
      </c>
      <c r="E502" s="5">
        <v>3457.7927249999998</v>
      </c>
      <c r="F502">
        <v>3457.7927249999998</v>
      </c>
      <c r="G502">
        <v>5831198271</v>
      </c>
    </row>
    <row r="503" spans="1:7" x14ac:dyDescent="0.35">
      <c r="A503" s="2">
        <v>43497</v>
      </c>
      <c r="B503">
        <v>3460.5471189999998</v>
      </c>
      <c r="C503">
        <v>3501.9541020000001</v>
      </c>
      <c r="D503">
        <v>3431.5915530000002</v>
      </c>
      <c r="E503" s="5">
        <v>3487.9453130000002</v>
      </c>
      <c r="F503">
        <v>3487.9453130000002</v>
      </c>
      <c r="G503">
        <v>5422926707</v>
      </c>
    </row>
    <row r="504" spans="1:7" x14ac:dyDescent="0.35">
      <c r="A504" s="2">
        <v>43498</v>
      </c>
      <c r="B504">
        <v>3484.6259770000001</v>
      </c>
      <c r="C504">
        <v>3523.2873540000001</v>
      </c>
      <c r="D504">
        <v>3467.5747070000002</v>
      </c>
      <c r="E504" s="5">
        <v>3521.0607909999999</v>
      </c>
      <c r="F504">
        <v>3521.0607909999999</v>
      </c>
      <c r="G504">
        <v>5071623601</v>
      </c>
    </row>
    <row r="505" spans="1:7" x14ac:dyDescent="0.35">
      <c r="A505" s="2">
        <v>43499</v>
      </c>
      <c r="B505">
        <v>3516.1396479999999</v>
      </c>
      <c r="C505">
        <v>3521.3881839999999</v>
      </c>
      <c r="D505">
        <v>3447.9243160000001</v>
      </c>
      <c r="E505" s="5">
        <v>3464.0134280000002</v>
      </c>
      <c r="F505">
        <v>3464.0134280000002</v>
      </c>
      <c r="G505">
        <v>5043937584</v>
      </c>
    </row>
    <row r="506" spans="1:7" x14ac:dyDescent="0.35">
      <c r="A506" s="2">
        <v>43500</v>
      </c>
      <c r="B506">
        <v>3467.2116700000001</v>
      </c>
      <c r="C506">
        <v>3476.2238769999999</v>
      </c>
      <c r="D506">
        <v>3442.586914</v>
      </c>
      <c r="E506" s="5">
        <v>3459.1540530000002</v>
      </c>
      <c r="F506">
        <v>3459.1540530000002</v>
      </c>
      <c r="G506">
        <v>5332718886</v>
      </c>
    </row>
    <row r="507" spans="1:7" x14ac:dyDescent="0.35">
      <c r="A507" s="2">
        <v>43501</v>
      </c>
      <c r="B507">
        <v>3454.9509280000002</v>
      </c>
      <c r="C507">
        <v>3478.148193</v>
      </c>
      <c r="D507">
        <v>3451.9370119999999</v>
      </c>
      <c r="E507" s="5">
        <v>3466.357422</v>
      </c>
      <c r="F507">
        <v>3466.357422</v>
      </c>
      <c r="G507">
        <v>5227549545</v>
      </c>
    </row>
    <row r="508" spans="1:7" x14ac:dyDescent="0.35">
      <c r="A508" s="2">
        <v>43502</v>
      </c>
      <c r="B508">
        <v>3469.091797</v>
      </c>
      <c r="C508">
        <v>3469.091797</v>
      </c>
      <c r="D508">
        <v>3398.5654300000001</v>
      </c>
      <c r="E508" s="5">
        <v>3413.7678219999998</v>
      </c>
      <c r="F508">
        <v>3413.7678219999998</v>
      </c>
      <c r="G508">
        <v>5482196038</v>
      </c>
    </row>
    <row r="509" spans="1:7" x14ac:dyDescent="0.35">
      <c r="A509" s="2">
        <v>43503</v>
      </c>
      <c r="B509">
        <v>3414.929443</v>
      </c>
      <c r="C509">
        <v>3427.945557</v>
      </c>
      <c r="D509">
        <v>3394.2185060000002</v>
      </c>
      <c r="E509" s="5">
        <v>3399.4716800000001</v>
      </c>
      <c r="F509">
        <v>3399.4716800000001</v>
      </c>
      <c r="G509">
        <v>5004962683</v>
      </c>
    </row>
    <row r="510" spans="1:7" x14ac:dyDescent="0.35">
      <c r="A510" s="2">
        <v>43504</v>
      </c>
      <c r="B510">
        <v>3401.3764649999998</v>
      </c>
      <c r="C510">
        <v>3695.6140140000002</v>
      </c>
      <c r="D510">
        <v>3391.023682</v>
      </c>
      <c r="E510" s="5">
        <v>3666.7802729999999</v>
      </c>
      <c r="F510">
        <v>3666.7802729999999</v>
      </c>
      <c r="G510">
        <v>7735623101</v>
      </c>
    </row>
    <row r="511" spans="1:7" x14ac:dyDescent="0.35">
      <c r="A511" s="2">
        <v>43505</v>
      </c>
      <c r="B511">
        <v>3671.5859380000002</v>
      </c>
      <c r="C511">
        <v>3679.9414059999999</v>
      </c>
      <c r="D511">
        <v>3646.5593260000001</v>
      </c>
      <c r="E511" s="5">
        <v>3671.2036130000001</v>
      </c>
      <c r="F511">
        <v>3671.2036130000001</v>
      </c>
      <c r="G511">
        <v>6158833645</v>
      </c>
    </row>
    <row r="512" spans="1:7" x14ac:dyDescent="0.35">
      <c r="A512" s="2">
        <v>43506</v>
      </c>
      <c r="B512">
        <v>3673.2014159999999</v>
      </c>
      <c r="C512">
        <v>3695.0361330000001</v>
      </c>
      <c r="D512">
        <v>3640.9799800000001</v>
      </c>
      <c r="E512" s="5">
        <v>3690.188232</v>
      </c>
      <c r="F512">
        <v>3690.188232</v>
      </c>
      <c r="G512">
        <v>6282256903</v>
      </c>
    </row>
    <row r="513" spans="1:7" x14ac:dyDescent="0.35">
      <c r="A513" s="2">
        <v>43507</v>
      </c>
      <c r="B513">
        <v>3695.6130370000001</v>
      </c>
      <c r="C513">
        <v>3695.6130370000001</v>
      </c>
      <c r="D513">
        <v>3642.2878420000002</v>
      </c>
      <c r="E513" s="5">
        <v>3648.430664</v>
      </c>
      <c r="F513">
        <v>3648.430664</v>
      </c>
      <c r="G513">
        <v>6277056434</v>
      </c>
    </row>
    <row r="514" spans="1:7" x14ac:dyDescent="0.35">
      <c r="A514" s="2">
        <v>43508</v>
      </c>
      <c r="B514">
        <v>3642.751953</v>
      </c>
      <c r="C514">
        <v>3668.586914</v>
      </c>
      <c r="D514">
        <v>3618.556885</v>
      </c>
      <c r="E514" s="5">
        <v>3653.5285640000002</v>
      </c>
      <c r="F514">
        <v>3653.5285640000002</v>
      </c>
      <c r="G514">
        <v>6480384532</v>
      </c>
    </row>
    <row r="515" spans="1:7" x14ac:dyDescent="0.35">
      <c r="A515" s="2">
        <v>43509</v>
      </c>
      <c r="B515">
        <v>3653.6040039999998</v>
      </c>
      <c r="C515">
        <v>3669.7465820000002</v>
      </c>
      <c r="D515">
        <v>3617.2463379999999</v>
      </c>
      <c r="E515" s="5">
        <v>3632.070557</v>
      </c>
      <c r="F515">
        <v>3632.070557</v>
      </c>
      <c r="G515">
        <v>6438903823</v>
      </c>
    </row>
    <row r="516" spans="1:7" x14ac:dyDescent="0.35">
      <c r="A516" s="2">
        <v>43510</v>
      </c>
      <c r="B516">
        <v>3631.1701659999999</v>
      </c>
      <c r="C516">
        <v>3646.2565920000002</v>
      </c>
      <c r="D516">
        <v>3607.6977539999998</v>
      </c>
      <c r="E516" s="5">
        <v>3616.8808589999999</v>
      </c>
      <c r="F516">
        <v>3616.8808589999999</v>
      </c>
      <c r="G516">
        <v>6271044418</v>
      </c>
    </row>
    <row r="517" spans="1:7" x14ac:dyDescent="0.35">
      <c r="A517" s="2">
        <v>43511</v>
      </c>
      <c r="B517">
        <v>3617.3684079999998</v>
      </c>
      <c r="C517">
        <v>3647.7951659999999</v>
      </c>
      <c r="D517">
        <v>3608.2065429999998</v>
      </c>
      <c r="E517" s="5">
        <v>3620.8107909999999</v>
      </c>
      <c r="F517">
        <v>3620.8107909999999</v>
      </c>
      <c r="G517">
        <v>6091952231</v>
      </c>
    </row>
    <row r="518" spans="1:7" x14ac:dyDescent="0.35">
      <c r="A518" s="2">
        <v>43512</v>
      </c>
      <c r="B518">
        <v>3615.2702640000002</v>
      </c>
      <c r="C518">
        <v>3652.8413089999999</v>
      </c>
      <c r="D518">
        <v>3615.2702640000002</v>
      </c>
      <c r="E518" s="5">
        <v>3629.7875979999999</v>
      </c>
      <c r="F518">
        <v>3629.7875979999999</v>
      </c>
      <c r="G518">
        <v>5934744052</v>
      </c>
    </row>
    <row r="519" spans="1:7" x14ac:dyDescent="0.35">
      <c r="A519" s="2">
        <v>43513</v>
      </c>
      <c r="B519">
        <v>3633.359375</v>
      </c>
      <c r="C519">
        <v>3680.5373540000001</v>
      </c>
      <c r="D519">
        <v>3619.1821289999998</v>
      </c>
      <c r="E519" s="5">
        <v>3673.836182</v>
      </c>
      <c r="F519">
        <v>3673.836182</v>
      </c>
      <c r="G519">
        <v>7039512503</v>
      </c>
    </row>
    <row r="520" spans="1:7" x14ac:dyDescent="0.35">
      <c r="A520" s="2">
        <v>43514</v>
      </c>
      <c r="B520">
        <v>3671.3698730000001</v>
      </c>
      <c r="C520">
        <v>3936.665039</v>
      </c>
      <c r="D520">
        <v>3669.982422</v>
      </c>
      <c r="E520" s="5">
        <v>3915.7143550000001</v>
      </c>
      <c r="F520">
        <v>3915.7143550000001</v>
      </c>
      <c r="G520">
        <v>9908216640</v>
      </c>
    </row>
    <row r="521" spans="1:7" x14ac:dyDescent="0.35">
      <c r="A521" s="2">
        <v>43515</v>
      </c>
      <c r="B521">
        <v>3911.6616210000002</v>
      </c>
      <c r="C521">
        <v>4010.8793949999999</v>
      </c>
      <c r="D521">
        <v>3908.1530760000001</v>
      </c>
      <c r="E521" s="5">
        <v>3947.094482</v>
      </c>
      <c r="F521">
        <v>3947.094482</v>
      </c>
      <c r="G521">
        <v>9933626655</v>
      </c>
    </row>
    <row r="522" spans="1:7" x14ac:dyDescent="0.35">
      <c r="A522" s="2">
        <v>43516</v>
      </c>
      <c r="B522">
        <v>3946.6850589999999</v>
      </c>
      <c r="C522">
        <v>4000.486328</v>
      </c>
      <c r="D522">
        <v>3926.2468260000001</v>
      </c>
      <c r="E522" s="5">
        <v>3999.820557</v>
      </c>
      <c r="F522">
        <v>3999.820557</v>
      </c>
      <c r="G522">
        <v>8693373948</v>
      </c>
    </row>
    <row r="523" spans="1:7" x14ac:dyDescent="0.35">
      <c r="A523" s="2">
        <v>43517</v>
      </c>
      <c r="B523">
        <v>4000.256836</v>
      </c>
      <c r="C523">
        <v>4010.0095209999999</v>
      </c>
      <c r="D523">
        <v>3940.108154</v>
      </c>
      <c r="E523" s="5">
        <v>3954.118164</v>
      </c>
      <c r="F523">
        <v>3954.118164</v>
      </c>
      <c r="G523">
        <v>7775128102</v>
      </c>
    </row>
    <row r="524" spans="1:7" x14ac:dyDescent="0.35">
      <c r="A524" s="2">
        <v>43518</v>
      </c>
      <c r="B524">
        <v>3952.4064939999998</v>
      </c>
      <c r="C524">
        <v>4006.5383299999999</v>
      </c>
      <c r="D524">
        <v>3950.8164059999999</v>
      </c>
      <c r="E524" s="5">
        <v>4005.5266109999998</v>
      </c>
      <c r="F524">
        <v>4005.5266109999998</v>
      </c>
      <c r="G524">
        <v>7826525254</v>
      </c>
    </row>
    <row r="525" spans="1:7" x14ac:dyDescent="0.35">
      <c r="A525" s="2">
        <v>43519</v>
      </c>
      <c r="B525">
        <v>3998.91626</v>
      </c>
      <c r="C525">
        <v>4166.2861329999996</v>
      </c>
      <c r="D525">
        <v>3968.726807</v>
      </c>
      <c r="E525" s="5">
        <v>4142.5268550000001</v>
      </c>
      <c r="F525">
        <v>4142.5268550000001</v>
      </c>
      <c r="G525">
        <v>8922258316</v>
      </c>
    </row>
    <row r="526" spans="1:7" x14ac:dyDescent="0.35">
      <c r="A526" s="2">
        <v>43520</v>
      </c>
      <c r="B526">
        <v>4145.4580079999996</v>
      </c>
      <c r="C526">
        <v>4210.6416019999997</v>
      </c>
      <c r="D526">
        <v>3793.7089839999999</v>
      </c>
      <c r="E526" s="5">
        <v>3810.42749</v>
      </c>
      <c r="F526">
        <v>3810.42749</v>
      </c>
      <c r="G526">
        <v>10794227451</v>
      </c>
    </row>
    <row r="527" spans="1:7" x14ac:dyDescent="0.35">
      <c r="A527" s="2">
        <v>43521</v>
      </c>
      <c r="B527">
        <v>3807.0024410000001</v>
      </c>
      <c r="C527">
        <v>3913.7072750000002</v>
      </c>
      <c r="D527">
        <v>3807.0024410000001</v>
      </c>
      <c r="E527" s="5">
        <v>3882.696289</v>
      </c>
      <c r="F527">
        <v>3882.696289</v>
      </c>
      <c r="G527">
        <v>9318796067</v>
      </c>
    </row>
    <row r="528" spans="1:7" x14ac:dyDescent="0.35">
      <c r="A528" s="2">
        <v>43522</v>
      </c>
      <c r="B528">
        <v>3878.6972660000001</v>
      </c>
      <c r="C528">
        <v>3891.578857</v>
      </c>
      <c r="D528">
        <v>3837.986328</v>
      </c>
      <c r="E528" s="5">
        <v>3854.3579100000002</v>
      </c>
      <c r="F528">
        <v>3854.3579100000002</v>
      </c>
      <c r="G528">
        <v>7931218996</v>
      </c>
    </row>
    <row r="529" spans="1:7" x14ac:dyDescent="0.35">
      <c r="A529" s="2">
        <v>43523</v>
      </c>
      <c r="B529">
        <v>3857.4797359999998</v>
      </c>
      <c r="C529">
        <v>3888.80249</v>
      </c>
      <c r="D529">
        <v>3787.0588379999999</v>
      </c>
      <c r="E529" s="5">
        <v>3851.0473630000001</v>
      </c>
      <c r="F529">
        <v>3851.0473630000001</v>
      </c>
      <c r="G529">
        <v>8301309684</v>
      </c>
    </row>
    <row r="530" spans="1:7" x14ac:dyDescent="0.35">
      <c r="A530" s="2">
        <v>43524</v>
      </c>
      <c r="B530">
        <v>3848.2619629999999</v>
      </c>
      <c r="C530">
        <v>3906.0583499999998</v>
      </c>
      <c r="D530">
        <v>3845.821289</v>
      </c>
      <c r="E530" s="5">
        <v>3854.7854000000002</v>
      </c>
      <c r="F530">
        <v>3854.7854000000002</v>
      </c>
      <c r="G530">
        <v>8399767798</v>
      </c>
    </row>
    <row r="531" spans="1:7" x14ac:dyDescent="0.35">
      <c r="A531" s="2">
        <v>43525</v>
      </c>
      <c r="B531">
        <v>3853.7570799999999</v>
      </c>
      <c r="C531">
        <v>3907.7954100000002</v>
      </c>
      <c r="D531">
        <v>3851.6923830000001</v>
      </c>
      <c r="E531" s="5">
        <v>3859.58374</v>
      </c>
      <c r="F531">
        <v>3859.58374</v>
      </c>
      <c r="G531">
        <v>7661247975</v>
      </c>
    </row>
    <row r="532" spans="1:7" x14ac:dyDescent="0.35">
      <c r="A532" s="2">
        <v>43526</v>
      </c>
      <c r="B532">
        <v>3855.318115</v>
      </c>
      <c r="C532">
        <v>3874.607422</v>
      </c>
      <c r="D532">
        <v>3832.1279300000001</v>
      </c>
      <c r="E532" s="5">
        <v>3864.415039</v>
      </c>
      <c r="F532">
        <v>3864.415039</v>
      </c>
      <c r="G532">
        <v>7578786076</v>
      </c>
    </row>
    <row r="533" spans="1:7" x14ac:dyDescent="0.35">
      <c r="A533" s="2">
        <v>43527</v>
      </c>
      <c r="B533">
        <v>3862.2661130000001</v>
      </c>
      <c r="C533">
        <v>3875.483643</v>
      </c>
      <c r="D533">
        <v>3836.9057619999999</v>
      </c>
      <c r="E533" s="5">
        <v>3847.1757809999999</v>
      </c>
      <c r="F533">
        <v>3847.1757809999999</v>
      </c>
      <c r="G533">
        <v>7253558152</v>
      </c>
    </row>
    <row r="534" spans="1:7" x14ac:dyDescent="0.35">
      <c r="A534" s="2">
        <v>43528</v>
      </c>
      <c r="B534">
        <v>3845.0915530000002</v>
      </c>
      <c r="C534">
        <v>3867.381836</v>
      </c>
      <c r="D534">
        <v>3733.7497560000002</v>
      </c>
      <c r="E534" s="5">
        <v>3761.5571289999998</v>
      </c>
      <c r="F534">
        <v>3761.5571289999998</v>
      </c>
      <c r="G534">
        <v>9029175788</v>
      </c>
    </row>
    <row r="535" spans="1:7" x14ac:dyDescent="0.35">
      <c r="A535" s="2">
        <v>43529</v>
      </c>
      <c r="B535">
        <v>3759.8325199999999</v>
      </c>
      <c r="C535">
        <v>3903.9167480000001</v>
      </c>
      <c r="D535">
        <v>3745.1831050000001</v>
      </c>
      <c r="E535" s="5">
        <v>3896.375</v>
      </c>
      <c r="F535">
        <v>3896.375</v>
      </c>
      <c r="G535">
        <v>10174126415</v>
      </c>
    </row>
    <row r="536" spans="1:7" x14ac:dyDescent="0.35">
      <c r="A536" s="2">
        <v>43530</v>
      </c>
      <c r="B536">
        <v>3897.0810550000001</v>
      </c>
      <c r="C536">
        <v>3919.5104980000001</v>
      </c>
      <c r="D536">
        <v>3871.460693</v>
      </c>
      <c r="E536" s="5">
        <v>3903.9426269999999</v>
      </c>
      <c r="F536">
        <v>3903.9426269999999</v>
      </c>
      <c r="G536">
        <v>9175291529</v>
      </c>
    </row>
    <row r="537" spans="1:7" x14ac:dyDescent="0.35">
      <c r="A537" s="2">
        <v>43531</v>
      </c>
      <c r="B537">
        <v>3903.3847660000001</v>
      </c>
      <c r="C537">
        <v>3939.3732909999999</v>
      </c>
      <c r="D537">
        <v>3894.1130370000001</v>
      </c>
      <c r="E537" s="5">
        <v>3911.484375</v>
      </c>
      <c r="F537">
        <v>3911.484375</v>
      </c>
      <c r="G537">
        <v>9584165519</v>
      </c>
    </row>
    <row r="538" spans="1:7" x14ac:dyDescent="0.35">
      <c r="A538" s="2">
        <v>43532</v>
      </c>
      <c r="B538">
        <v>3913.2258299999999</v>
      </c>
      <c r="C538">
        <v>3950.4321289999998</v>
      </c>
      <c r="D538">
        <v>3875.2285160000001</v>
      </c>
      <c r="E538" s="5">
        <v>3901.1315920000002</v>
      </c>
      <c r="F538">
        <v>3901.1315920000002</v>
      </c>
      <c r="G538">
        <v>10638638944</v>
      </c>
    </row>
    <row r="539" spans="1:7" x14ac:dyDescent="0.35">
      <c r="A539" s="2">
        <v>43533</v>
      </c>
      <c r="B539">
        <v>3894.55249</v>
      </c>
      <c r="C539">
        <v>3987.2377929999998</v>
      </c>
      <c r="D539">
        <v>3892.3903810000002</v>
      </c>
      <c r="E539" s="5">
        <v>3963.313721</v>
      </c>
      <c r="F539">
        <v>3963.313721</v>
      </c>
      <c r="G539">
        <v>10796103518</v>
      </c>
    </row>
    <row r="540" spans="1:7" x14ac:dyDescent="0.35">
      <c r="A540" s="2">
        <v>43534</v>
      </c>
      <c r="B540">
        <v>3966.1743160000001</v>
      </c>
      <c r="C540">
        <v>3966.1743160000001</v>
      </c>
      <c r="D540">
        <v>3924.3811040000001</v>
      </c>
      <c r="E540" s="5">
        <v>3951.5998540000001</v>
      </c>
      <c r="F540">
        <v>3951.5998540000001</v>
      </c>
      <c r="G540">
        <v>9713267607</v>
      </c>
    </row>
    <row r="541" spans="1:7" x14ac:dyDescent="0.35">
      <c r="A541" s="2">
        <v>43535</v>
      </c>
      <c r="B541">
        <v>3953.7402339999999</v>
      </c>
      <c r="C541">
        <v>3966.3847660000001</v>
      </c>
      <c r="D541">
        <v>3889.2390140000002</v>
      </c>
      <c r="E541" s="5">
        <v>3905.2272950000001</v>
      </c>
      <c r="F541">
        <v>3905.2272950000001</v>
      </c>
      <c r="G541">
        <v>10125901903</v>
      </c>
    </row>
    <row r="542" spans="1:7" x14ac:dyDescent="0.35">
      <c r="A542" s="2">
        <v>43536</v>
      </c>
      <c r="B542">
        <v>3903.7583009999998</v>
      </c>
      <c r="C542">
        <v>3926.8891600000002</v>
      </c>
      <c r="D542">
        <v>3863.5590820000002</v>
      </c>
      <c r="E542" s="5">
        <v>3909.15625</v>
      </c>
      <c r="F542">
        <v>3909.15625</v>
      </c>
      <c r="G542">
        <v>9809887079</v>
      </c>
    </row>
    <row r="543" spans="1:7" x14ac:dyDescent="0.35">
      <c r="A543" s="2">
        <v>43537</v>
      </c>
      <c r="B543">
        <v>3913.0473630000001</v>
      </c>
      <c r="C543">
        <v>3926.5976559999999</v>
      </c>
      <c r="D543">
        <v>3891.904297</v>
      </c>
      <c r="E543" s="5">
        <v>3906.7172850000002</v>
      </c>
      <c r="F543">
        <v>3906.7172850000002</v>
      </c>
      <c r="G543">
        <v>9469184841</v>
      </c>
    </row>
    <row r="544" spans="1:7" x14ac:dyDescent="0.35">
      <c r="A544" s="2">
        <v>43538</v>
      </c>
      <c r="B544">
        <v>3905.576904</v>
      </c>
      <c r="C544">
        <v>3946.5043949999999</v>
      </c>
      <c r="D544">
        <v>3901.296875</v>
      </c>
      <c r="E544" s="5">
        <v>3924.3691410000001</v>
      </c>
      <c r="F544">
        <v>3924.3691410000001</v>
      </c>
      <c r="G544">
        <v>10480789570</v>
      </c>
    </row>
    <row r="545" spans="1:7" x14ac:dyDescent="0.35">
      <c r="A545" s="2">
        <v>43539</v>
      </c>
      <c r="B545">
        <v>3926.6633299999999</v>
      </c>
      <c r="C545">
        <v>3968.5429690000001</v>
      </c>
      <c r="D545">
        <v>3914.0153810000002</v>
      </c>
      <c r="E545" s="5">
        <v>3960.9111330000001</v>
      </c>
      <c r="F545">
        <v>3960.9111330000001</v>
      </c>
      <c r="G545">
        <v>9394210605</v>
      </c>
    </row>
    <row r="546" spans="1:7" x14ac:dyDescent="0.35">
      <c r="A546" s="2">
        <v>43540</v>
      </c>
      <c r="B546">
        <v>3963.9001459999999</v>
      </c>
      <c r="C546">
        <v>4077.0363769999999</v>
      </c>
      <c r="D546">
        <v>3961.657471</v>
      </c>
      <c r="E546" s="5">
        <v>4048.7258299999999</v>
      </c>
      <c r="F546">
        <v>4048.7258299999999</v>
      </c>
      <c r="G546">
        <v>9856166973</v>
      </c>
    </row>
    <row r="547" spans="1:7" x14ac:dyDescent="0.35">
      <c r="A547" s="2">
        <v>43541</v>
      </c>
      <c r="B547">
        <v>4047.719482</v>
      </c>
      <c r="C547">
        <v>4054.1220699999999</v>
      </c>
      <c r="D547">
        <v>4006.4111330000001</v>
      </c>
      <c r="E547" s="5">
        <v>4025.2290039999998</v>
      </c>
      <c r="F547">
        <v>4025.2290039999998</v>
      </c>
      <c r="G547">
        <v>8221625400</v>
      </c>
    </row>
    <row r="548" spans="1:7" x14ac:dyDescent="0.35">
      <c r="A548" s="2">
        <v>43542</v>
      </c>
      <c r="B548">
        <v>4029.9685060000002</v>
      </c>
      <c r="C548">
        <v>4071.5566410000001</v>
      </c>
      <c r="D548">
        <v>4009.1171880000002</v>
      </c>
      <c r="E548" s="5">
        <v>4032.5073240000002</v>
      </c>
      <c r="F548">
        <v>4032.5073240000002</v>
      </c>
      <c r="G548">
        <v>9646954186</v>
      </c>
    </row>
    <row r="549" spans="1:7" x14ac:dyDescent="0.35">
      <c r="A549" s="2">
        <v>43543</v>
      </c>
      <c r="B549">
        <v>4032.6918949999999</v>
      </c>
      <c r="C549">
        <v>4082.2160640000002</v>
      </c>
      <c r="D549">
        <v>4023.8125</v>
      </c>
      <c r="E549" s="5">
        <v>4071.1901859999998</v>
      </c>
      <c r="F549">
        <v>4071.1901859999998</v>
      </c>
      <c r="G549">
        <v>9344919956</v>
      </c>
    </row>
    <row r="550" spans="1:7" x14ac:dyDescent="0.35">
      <c r="A550" s="2">
        <v>43544</v>
      </c>
      <c r="B550">
        <v>4070.7939449999999</v>
      </c>
      <c r="C550">
        <v>4089.461914</v>
      </c>
      <c r="D550">
        <v>4031.1108399999998</v>
      </c>
      <c r="E550" s="5">
        <v>4087.476318</v>
      </c>
      <c r="F550">
        <v>4087.476318</v>
      </c>
      <c r="G550">
        <v>10175916388</v>
      </c>
    </row>
    <row r="551" spans="1:7" x14ac:dyDescent="0.35">
      <c r="A551" s="2">
        <v>43545</v>
      </c>
      <c r="B551">
        <v>4083.953857</v>
      </c>
      <c r="C551">
        <v>4097.3598629999997</v>
      </c>
      <c r="D551">
        <v>4005.1513669999999</v>
      </c>
      <c r="E551" s="5">
        <v>4029.326904</v>
      </c>
      <c r="F551">
        <v>4029.326904</v>
      </c>
      <c r="G551">
        <v>10831212662</v>
      </c>
    </row>
    <row r="552" spans="1:7" x14ac:dyDescent="0.35">
      <c r="A552" s="2">
        <v>43546</v>
      </c>
      <c r="B552">
        <v>4028.5146479999999</v>
      </c>
      <c r="C552">
        <v>4053.9067380000001</v>
      </c>
      <c r="D552">
        <v>4021.5424800000001</v>
      </c>
      <c r="E552" s="5">
        <v>4023.9682619999999</v>
      </c>
      <c r="F552">
        <v>4023.9682619999999</v>
      </c>
      <c r="G552">
        <v>9252935969</v>
      </c>
    </row>
    <row r="553" spans="1:7" x14ac:dyDescent="0.35">
      <c r="A553" s="2">
        <v>43547</v>
      </c>
      <c r="B553">
        <v>4022.7133789999998</v>
      </c>
      <c r="C553">
        <v>4049.882568</v>
      </c>
      <c r="D553">
        <v>4015.9645999999998</v>
      </c>
      <c r="E553" s="5">
        <v>4035.8264159999999</v>
      </c>
      <c r="F553">
        <v>4035.8264159999999</v>
      </c>
      <c r="G553">
        <v>9578850549</v>
      </c>
    </row>
    <row r="554" spans="1:7" x14ac:dyDescent="0.35">
      <c r="A554" s="2">
        <v>43548</v>
      </c>
      <c r="B554">
        <v>4035.1635740000002</v>
      </c>
      <c r="C554">
        <v>4040.6997070000002</v>
      </c>
      <c r="D554">
        <v>4006.1928710000002</v>
      </c>
      <c r="E554" s="5">
        <v>4022.1682129999999</v>
      </c>
      <c r="F554">
        <v>4022.1682129999999</v>
      </c>
      <c r="G554">
        <v>9144851065</v>
      </c>
    </row>
    <row r="555" spans="1:7" x14ac:dyDescent="0.35">
      <c r="A555" s="2">
        <v>43549</v>
      </c>
      <c r="B555">
        <v>4024.1127929999998</v>
      </c>
      <c r="C555">
        <v>4038.8408199999999</v>
      </c>
      <c r="D555">
        <v>3934.03125</v>
      </c>
      <c r="E555" s="5">
        <v>3963.070557</v>
      </c>
      <c r="F555">
        <v>3963.070557</v>
      </c>
      <c r="G555">
        <v>10359818883</v>
      </c>
    </row>
    <row r="556" spans="1:7" x14ac:dyDescent="0.35">
      <c r="A556" s="2">
        <v>43550</v>
      </c>
      <c r="B556">
        <v>3969.22876</v>
      </c>
      <c r="C556">
        <v>3985.0808109999998</v>
      </c>
      <c r="D556">
        <v>3944.7531739999999</v>
      </c>
      <c r="E556" s="5">
        <v>3985.0808109999998</v>
      </c>
      <c r="F556">
        <v>3985.0808109999998</v>
      </c>
      <c r="G556">
        <v>10707678815</v>
      </c>
    </row>
    <row r="557" spans="1:7" x14ac:dyDescent="0.35">
      <c r="A557" s="2">
        <v>43551</v>
      </c>
      <c r="B557">
        <v>3984.2448730000001</v>
      </c>
      <c r="C557">
        <v>4087.0661620000001</v>
      </c>
      <c r="D557">
        <v>3977.810547</v>
      </c>
      <c r="E557" s="5">
        <v>4087.0661620000001</v>
      </c>
      <c r="F557">
        <v>4087.0661620000001</v>
      </c>
      <c r="G557">
        <v>10897131934</v>
      </c>
    </row>
    <row r="558" spans="1:7" x14ac:dyDescent="0.35">
      <c r="A558" s="2">
        <v>43552</v>
      </c>
      <c r="B558">
        <v>4087.5844729999999</v>
      </c>
      <c r="C558">
        <v>4094.9020999999998</v>
      </c>
      <c r="D558">
        <v>4040.266357</v>
      </c>
      <c r="E558" s="5">
        <v>4069.1071780000002</v>
      </c>
      <c r="F558">
        <v>4069.1071780000002</v>
      </c>
      <c r="G558">
        <v>9353915899</v>
      </c>
    </row>
    <row r="559" spans="1:7" x14ac:dyDescent="0.35">
      <c r="A559" s="2">
        <v>43553</v>
      </c>
      <c r="B559">
        <v>4068.2998050000001</v>
      </c>
      <c r="C559">
        <v>4113.5009769999997</v>
      </c>
      <c r="D559">
        <v>4034.0971679999998</v>
      </c>
      <c r="E559" s="5">
        <v>4098.3745120000003</v>
      </c>
      <c r="F559">
        <v>4098.3745120000003</v>
      </c>
      <c r="G559">
        <v>10918665557</v>
      </c>
    </row>
    <row r="560" spans="1:7" x14ac:dyDescent="0.35">
      <c r="A560" s="2">
        <v>43554</v>
      </c>
      <c r="B560">
        <v>4092.1362300000001</v>
      </c>
      <c r="C560">
        <v>4296.8066410000001</v>
      </c>
      <c r="D560">
        <v>4053.9096679999998</v>
      </c>
      <c r="E560" s="5">
        <v>4106.6601559999999</v>
      </c>
      <c r="F560">
        <v>4106.6601559999999</v>
      </c>
      <c r="G560">
        <v>9732688060</v>
      </c>
    </row>
    <row r="561" spans="1:7" x14ac:dyDescent="0.35">
      <c r="A561" s="2">
        <v>43555</v>
      </c>
      <c r="B561">
        <v>4105.4560549999997</v>
      </c>
      <c r="C561">
        <v>4113.0234380000002</v>
      </c>
      <c r="D561">
        <v>4094.1008299999999</v>
      </c>
      <c r="E561" s="5">
        <v>4105.404297</v>
      </c>
      <c r="F561">
        <v>4105.404297</v>
      </c>
      <c r="G561">
        <v>9045122443</v>
      </c>
    </row>
    <row r="562" spans="1:7" x14ac:dyDescent="0.35">
      <c r="A562" s="2">
        <v>43556</v>
      </c>
      <c r="B562">
        <v>4105.3623049999997</v>
      </c>
      <c r="C562">
        <v>4164.953125</v>
      </c>
      <c r="D562">
        <v>4096.9013670000004</v>
      </c>
      <c r="E562" s="5">
        <v>4158.1831050000001</v>
      </c>
      <c r="F562">
        <v>4158.1831050000001</v>
      </c>
      <c r="G562">
        <v>10157794171</v>
      </c>
    </row>
    <row r="563" spans="1:7" x14ac:dyDescent="0.35">
      <c r="A563" s="2">
        <v>43557</v>
      </c>
      <c r="B563">
        <v>4156.9194340000004</v>
      </c>
      <c r="C563">
        <v>4905.9545900000003</v>
      </c>
      <c r="D563">
        <v>4155.3168949999999</v>
      </c>
      <c r="E563" s="5">
        <v>4879.8779299999997</v>
      </c>
      <c r="F563">
        <v>4879.8779299999997</v>
      </c>
      <c r="G563">
        <v>21315047816</v>
      </c>
    </row>
    <row r="564" spans="1:7" x14ac:dyDescent="0.35">
      <c r="A564" s="2">
        <v>43558</v>
      </c>
      <c r="B564">
        <v>4879.9580079999996</v>
      </c>
      <c r="C564">
        <v>5307.0034180000002</v>
      </c>
      <c r="D564">
        <v>4876.6210940000001</v>
      </c>
      <c r="E564" s="5">
        <v>4973.0219729999999</v>
      </c>
      <c r="F564">
        <v>4973.0219729999999</v>
      </c>
      <c r="G564">
        <v>22899891582</v>
      </c>
    </row>
    <row r="565" spans="1:7" x14ac:dyDescent="0.35">
      <c r="A565" s="2">
        <v>43559</v>
      </c>
      <c r="B565">
        <v>4971.3076170000004</v>
      </c>
      <c r="C565">
        <v>5063.1596680000002</v>
      </c>
      <c r="D565">
        <v>4836.7939450000003</v>
      </c>
      <c r="E565" s="5">
        <v>4922.798828</v>
      </c>
      <c r="F565">
        <v>4922.798828</v>
      </c>
      <c r="G565">
        <v>18251810240</v>
      </c>
    </row>
    <row r="566" spans="1:7" x14ac:dyDescent="0.35">
      <c r="A566" s="2">
        <v>43560</v>
      </c>
      <c r="B566">
        <v>4922.8061520000001</v>
      </c>
      <c r="C566">
        <v>5053.5097660000001</v>
      </c>
      <c r="D566">
        <v>4919.4916990000002</v>
      </c>
      <c r="E566" s="5">
        <v>5036.6811520000001</v>
      </c>
      <c r="F566">
        <v>5036.6811520000001</v>
      </c>
      <c r="G566">
        <v>16837325387</v>
      </c>
    </row>
    <row r="567" spans="1:7" x14ac:dyDescent="0.35">
      <c r="A567" s="2">
        <v>43561</v>
      </c>
      <c r="B567">
        <v>5036.7929690000001</v>
      </c>
      <c r="C567">
        <v>5205.8217770000001</v>
      </c>
      <c r="D567">
        <v>4992.2221680000002</v>
      </c>
      <c r="E567" s="5">
        <v>5059.8173829999996</v>
      </c>
      <c r="F567">
        <v>5059.8173829999996</v>
      </c>
      <c r="G567">
        <v>16929795194</v>
      </c>
    </row>
    <row r="568" spans="1:7" x14ac:dyDescent="0.35">
      <c r="A568" s="2">
        <v>43562</v>
      </c>
      <c r="B568">
        <v>5062.7939450000003</v>
      </c>
      <c r="C568">
        <v>5235.1865230000003</v>
      </c>
      <c r="D568">
        <v>5050.4121089999999</v>
      </c>
      <c r="E568" s="5">
        <v>5198.8969729999999</v>
      </c>
      <c r="F568">
        <v>5198.8969729999999</v>
      </c>
      <c r="G568">
        <v>16655416140</v>
      </c>
    </row>
    <row r="569" spans="1:7" x14ac:dyDescent="0.35">
      <c r="A569" s="2">
        <v>43563</v>
      </c>
      <c r="B569">
        <v>5199.8354490000002</v>
      </c>
      <c r="C569">
        <v>5318.8364259999998</v>
      </c>
      <c r="D569">
        <v>5148.2119140000004</v>
      </c>
      <c r="E569" s="5">
        <v>5289.7709960000002</v>
      </c>
      <c r="F569">
        <v>5289.7709960000002</v>
      </c>
      <c r="G569">
        <v>17154113634</v>
      </c>
    </row>
    <row r="570" spans="1:7" x14ac:dyDescent="0.35">
      <c r="A570" s="2">
        <v>43564</v>
      </c>
      <c r="B570">
        <v>5289.9179690000001</v>
      </c>
      <c r="C570">
        <v>5289.9179690000001</v>
      </c>
      <c r="D570">
        <v>5167.4189450000003</v>
      </c>
      <c r="E570" s="5">
        <v>5204.9584960000002</v>
      </c>
      <c r="F570">
        <v>5204.9584960000002</v>
      </c>
      <c r="G570">
        <v>14722104361</v>
      </c>
    </row>
    <row r="571" spans="1:7" x14ac:dyDescent="0.35">
      <c r="A571" s="2">
        <v>43565</v>
      </c>
      <c r="B571">
        <v>5204.1054690000001</v>
      </c>
      <c r="C571">
        <v>5421.6513670000004</v>
      </c>
      <c r="D571">
        <v>5193.3823240000002</v>
      </c>
      <c r="E571" s="5">
        <v>5324.5517579999996</v>
      </c>
      <c r="F571">
        <v>5324.5517579999996</v>
      </c>
      <c r="G571">
        <v>15504590933</v>
      </c>
    </row>
    <row r="572" spans="1:7" x14ac:dyDescent="0.35">
      <c r="A572" s="2">
        <v>43566</v>
      </c>
      <c r="B572">
        <v>5325.0815430000002</v>
      </c>
      <c r="C572">
        <v>5354.2255859999996</v>
      </c>
      <c r="D572">
        <v>5017.2963870000003</v>
      </c>
      <c r="E572" s="5">
        <v>5064.4877930000002</v>
      </c>
      <c r="F572">
        <v>5064.4877930000002</v>
      </c>
      <c r="G572">
        <v>16555616019</v>
      </c>
    </row>
    <row r="573" spans="1:7" x14ac:dyDescent="0.35">
      <c r="A573" s="2">
        <v>43567</v>
      </c>
      <c r="B573">
        <v>5061.2006840000004</v>
      </c>
      <c r="C573">
        <v>5103.2744140000004</v>
      </c>
      <c r="D573">
        <v>4955.8525390000004</v>
      </c>
      <c r="E573" s="5">
        <v>5089.5390630000002</v>
      </c>
      <c r="F573">
        <v>5089.5390630000002</v>
      </c>
      <c r="G573">
        <v>13675206312</v>
      </c>
    </row>
    <row r="574" spans="1:7" x14ac:dyDescent="0.35">
      <c r="A574" s="2">
        <v>43568</v>
      </c>
      <c r="B574">
        <v>5088.8500979999999</v>
      </c>
      <c r="C574">
        <v>5127.1220700000003</v>
      </c>
      <c r="D574">
        <v>5061.5893550000001</v>
      </c>
      <c r="E574" s="5">
        <v>5096.5864259999998</v>
      </c>
      <c r="F574">
        <v>5096.5864259999998</v>
      </c>
      <c r="G574">
        <v>10823289598</v>
      </c>
    </row>
    <row r="575" spans="1:7" x14ac:dyDescent="0.35">
      <c r="A575" s="2">
        <v>43569</v>
      </c>
      <c r="B575">
        <v>5095.7587890000004</v>
      </c>
      <c r="C575">
        <v>5184.0161129999997</v>
      </c>
      <c r="D575">
        <v>5053.5683589999999</v>
      </c>
      <c r="E575" s="5">
        <v>5167.7221680000002</v>
      </c>
      <c r="F575">
        <v>5167.7221680000002</v>
      </c>
      <c r="G575">
        <v>10391952498</v>
      </c>
    </row>
    <row r="576" spans="1:7" x14ac:dyDescent="0.35">
      <c r="A576" s="2">
        <v>43570</v>
      </c>
      <c r="B576">
        <v>5167.3217770000001</v>
      </c>
      <c r="C576">
        <v>5196.6069340000004</v>
      </c>
      <c r="D576">
        <v>5024.0693359999996</v>
      </c>
      <c r="E576" s="5">
        <v>5067.1083980000003</v>
      </c>
      <c r="F576">
        <v>5067.1083980000003</v>
      </c>
      <c r="G576">
        <v>12290155061</v>
      </c>
    </row>
    <row r="577" spans="1:7" x14ac:dyDescent="0.35">
      <c r="A577" s="2">
        <v>43571</v>
      </c>
      <c r="B577">
        <v>5066.5776370000003</v>
      </c>
      <c r="C577">
        <v>5238.9453130000002</v>
      </c>
      <c r="D577">
        <v>5055.1948240000002</v>
      </c>
      <c r="E577" s="5">
        <v>5235.5595700000003</v>
      </c>
      <c r="F577">
        <v>5235.5595700000003</v>
      </c>
      <c r="G577">
        <v>11618660197</v>
      </c>
    </row>
    <row r="578" spans="1:7" x14ac:dyDescent="0.35">
      <c r="A578" s="2">
        <v>43572</v>
      </c>
      <c r="B578">
        <v>5236.1352539999998</v>
      </c>
      <c r="C578">
        <v>5274.2753910000001</v>
      </c>
      <c r="D578">
        <v>5219.2055659999996</v>
      </c>
      <c r="E578" s="5">
        <v>5251.9379879999997</v>
      </c>
      <c r="F578">
        <v>5251.9379879999997</v>
      </c>
      <c r="G578">
        <v>12438480677</v>
      </c>
    </row>
    <row r="579" spans="1:7" x14ac:dyDescent="0.35">
      <c r="A579" s="2">
        <v>43573</v>
      </c>
      <c r="B579">
        <v>5251.4804690000001</v>
      </c>
      <c r="C579">
        <v>5319.986328</v>
      </c>
      <c r="D579">
        <v>5250.5068359999996</v>
      </c>
      <c r="E579" s="5">
        <v>5298.3857420000004</v>
      </c>
      <c r="F579">
        <v>5298.3857420000004</v>
      </c>
      <c r="G579">
        <v>13256489918</v>
      </c>
    </row>
    <row r="580" spans="1:7" x14ac:dyDescent="0.35">
      <c r="A580" s="2">
        <v>43574</v>
      </c>
      <c r="B580">
        <v>5298.154297</v>
      </c>
      <c r="C580">
        <v>5336.6801759999998</v>
      </c>
      <c r="D580">
        <v>5233.3349609999996</v>
      </c>
      <c r="E580" s="5">
        <v>5303.8125</v>
      </c>
      <c r="F580">
        <v>5303.8125</v>
      </c>
      <c r="G580">
        <v>13780238655</v>
      </c>
    </row>
    <row r="581" spans="1:7" x14ac:dyDescent="0.35">
      <c r="A581" s="2">
        <v>43575</v>
      </c>
      <c r="B581">
        <v>5304.1606449999999</v>
      </c>
      <c r="C581">
        <v>5358.4907229999999</v>
      </c>
      <c r="D581">
        <v>5295.8779299999997</v>
      </c>
      <c r="E581" s="5">
        <v>5337.8862300000001</v>
      </c>
      <c r="F581">
        <v>5337.8862300000001</v>
      </c>
      <c r="G581">
        <v>13169647522</v>
      </c>
    </row>
    <row r="582" spans="1:7" x14ac:dyDescent="0.35">
      <c r="A582" s="2">
        <v>43576</v>
      </c>
      <c r="B582">
        <v>5335.8789059999999</v>
      </c>
      <c r="C582">
        <v>5359.9248049999997</v>
      </c>
      <c r="D582">
        <v>5257.3393550000001</v>
      </c>
      <c r="E582" s="5">
        <v>5314.53125</v>
      </c>
      <c r="F582">
        <v>5314.53125</v>
      </c>
      <c r="G582">
        <v>13731844223</v>
      </c>
    </row>
    <row r="583" spans="1:7" x14ac:dyDescent="0.35">
      <c r="A583" s="2">
        <v>43577</v>
      </c>
      <c r="B583">
        <v>5312.4946289999998</v>
      </c>
      <c r="C583">
        <v>5422.6875</v>
      </c>
      <c r="D583">
        <v>5280.2768550000001</v>
      </c>
      <c r="E583" s="5">
        <v>5399.3652339999999</v>
      </c>
      <c r="F583">
        <v>5399.3652339999999</v>
      </c>
      <c r="G583">
        <v>14601631648</v>
      </c>
    </row>
    <row r="584" spans="1:7" x14ac:dyDescent="0.35">
      <c r="A584" s="2">
        <v>43578</v>
      </c>
      <c r="B584">
        <v>5399.3657229999999</v>
      </c>
      <c r="C584">
        <v>5633.8022460000002</v>
      </c>
      <c r="D584">
        <v>5389.4086909999996</v>
      </c>
      <c r="E584" s="5">
        <v>5572.3623049999997</v>
      </c>
      <c r="F584">
        <v>5572.3623049999997</v>
      </c>
      <c r="G584">
        <v>15867308108</v>
      </c>
    </row>
    <row r="585" spans="1:7" x14ac:dyDescent="0.35">
      <c r="A585" s="2">
        <v>43579</v>
      </c>
      <c r="B585">
        <v>5571.5083009999998</v>
      </c>
      <c r="C585">
        <v>5642.0444340000004</v>
      </c>
      <c r="D585">
        <v>5418.2631840000004</v>
      </c>
      <c r="E585" s="5">
        <v>5464.8666990000002</v>
      </c>
      <c r="F585">
        <v>5464.8666990000002</v>
      </c>
      <c r="G585">
        <v>17048033399</v>
      </c>
    </row>
    <row r="586" spans="1:7" x14ac:dyDescent="0.35">
      <c r="A586" s="2">
        <v>43580</v>
      </c>
      <c r="B586">
        <v>5466.5244140000004</v>
      </c>
      <c r="C586">
        <v>5542.2382809999999</v>
      </c>
      <c r="D586">
        <v>5181.3388670000004</v>
      </c>
      <c r="E586" s="5">
        <v>5210.515625</v>
      </c>
      <c r="F586">
        <v>5210.515625</v>
      </c>
      <c r="G586">
        <v>15330283408</v>
      </c>
    </row>
    <row r="587" spans="1:7" x14ac:dyDescent="0.35">
      <c r="A587" s="2">
        <v>43581</v>
      </c>
      <c r="B587">
        <v>5210.3046880000002</v>
      </c>
      <c r="C587">
        <v>5383.6342770000001</v>
      </c>
      <c r="D587">
        <v>5177.3686520000001</v>
      </c>
      <c r="E587" s="5">
        <v>5279.3481449999999</v>
      </c>
      <c r="F587">
        <v>5279.3481449999999</v>
      </c>
      <c r="G587">
        <v>16812108040</v>
      </c>
    </row>
    <row r="588" spans="1:7" x14ac:dyDescent="0.35">
      <c r="A588" s="2">
        <v>43582</v>
      </c>
      <c r="B588">
        <v>5279.4711909999996</v>
      </c>
      <c r="C588">
        <v>5310.75</v>
      </c>
      <c r="D588">
        <v>5233.6357420000004</v>
      </c>
      <c r="E588" s="5">
        <v>5268.2910160000001</v>
      </c>
      <c r="F588">
        <v>5268.2910160000001</v>
      </c>
      <c r="G588">
        <v>13111274675</v>
      </c>
    </row>
    <row r="589" spans="1:7" x14ac:dyDescent="0.35">
      <c r="A589" s="2">
        <v>43583</v>
      </c>
      <c r="B589">
        <v>5271.7465819999998</v>
      </c>
      <c r="C589">
        <v>5326.2319340000004</v>
      </c>
      <c r="D589">
        <v>5255.6835940000001</v>
      </c>
      <c r="E589" s="5">
        <v>5285.1391599999997</v>
      </c>
      <c r="F589">
        <v>5285.1391599999997</v>
      </c>
      <c r="G589">
        <v>12819992056</v>
      </c>
    </row>
    <row r="590" spans="1:7" x14ac:dyDescent="0.35">
      <c r="A590" s="2">
        <v>43584</v>
      </c>
      <c r="B590">
        <v>5284.8583980000003</v>
      </c>
      <c r="C590">
        <v>5311.2749020000001</v>
      </c>
      <c r="D590">
        <v>5216.4877930000002</v>
      </c>
      <c r="E590" s="5">
        <v>5247.3525390000004</v>
      </c>
      <c r="F590">
        <v>5247.3525390000004</v>
      </c>
      <c r="G590">
        <v>13735490672</v>
      </c>
    </row>
    <row r="591" spans="1:7" x14ac:dyDescent="0.35">
      <c r="A591" s="2">
        <v>43585</v>
      </c>
      <c r="B591">
        <v>5247.7260740000002</v>
      </c>
      <c r="C591">
        <v>5363.2573240000002</v>
      </c>
      <c r="D591">
        <v>5224.1899409999996</v>
      </c>
      <c r="E591" s="5">
        <v>5350.7265630000002</v>
      </c>
      <c r="F591">
        <v>5350.7265630000002</v>
      </c>
      <c r="G591">
        <v>13878964574</v>
      </c>
    </row>
    <row r="592" spans="1:7" x14ac:dyDescent="0.35">
      <c r="A592" s="2">
        <v>43586</v>
      </c>
      <c r="B592">
        <v>5350.9145509999998</v>
      </c>
      <c r="C592">
        <v>5418.0039059999999</v>
      </c>
      <c r="D592">
        <v>5347.6459960000002</v>
      </c>
      <c r="E592" s="5">
        <v>5402.6972660000001</v>
      </c>
      <c r="F592">
        <v>5402.6972660000001</v>
      </c>
      <c r="G592">
        <v>13679528236</v>
      </c>
    </row>
    <row r="593" spans="1:7" x14ac:dyDescent="0.35">
      <c r="A593" s="2">
        <v>43587</v>
      </c>
      <c r="B593">
        <v>5402.4228519999997</v>
      </c>
      <c r="C593">
        <v>5522.2626950000003</v>
      </c>
      <c r="D593">
        <v>5394.2172849999997</v>
      </c>
      <c r="E593" s="5">
        <v>5505.2836909999996</v>
      </c>
      <c r="F593">
        <v>5505.2836909999996</v>
      </c>
      <c r="G593">
        <v>14644460907</v>
      </c>
    </row>
    <row r="594" spans="1:7" x14ac:dyDescent="0.35">
      <c r="A594" s="2">
        <v>43588</v>
      </c>
      <c r="B594">
        <v>5505.5522460000002</v>
      </c>
      <c r="C594">
        <v>5865.8818359999996</v>
      </c>
      <c r="D594">
        <v>5490.2016599999997</v>
      </c>
      <c r="E594" s="5">
        <v>5768.2895509999998</v>
      </c>
      <c r="F594">
        <v>5768.2895509999998</v>
      </c>
      <c r="G594">
        <v>18720780006</v>
      </c>
    </row>
    <row r="595" spans="1:7" x14ac:dyDescent="0.35">
      <c r="A595" s="2">
        <v>43589</v>
      </c>
      <c r="B595">
        <v>5769.2026370000003</v>
      </c>
      <c r="C595">
        <v>5886.8935549999997</v>
      </c>
      <c r="D595">
        <v>5645.4692379999997</v>
      </c>
      <c r="E595" s="5">
        <v>5831.1674800000001</v>
      </c>
      <c r="F595">
        <v>5831.1674800000001</v>
      </c>
      <c r="G595">
        <v>17567780766</v>
      </c>
    </row>
    <row r="596" spans="1:7" x14ac:dyDescent="0.35">
      <c r="A596" s="2">
        <v>43590</v>
      </c>
      <c r="B596">
        <v>5831.0683589999999</v>
      </c>
      <c r="C596">
        <v>5833.8627930000002</v>
      </c>
      <c r="D596">
        <v>5708.0351559999999</v>
      </c>
      <c r="E596" s="5">
        <v>5795.7084960000002</v>
      </c>
      <c r="F596">
        <v>5795.7084960000002</v>
      </c>
      <c r="G596">
        <v>14808830723</v>
      </c>
    </row>
    <row r="597" spans="1:7" x14ac:dyDescent="0.35">
      <c r="A597" s="2">
        <v>43591</v>
      </c>
      <c r="B597">
        <v>5791.6933589999999</v>
      </c>
      <c r="C597">
        <v>5802.9575199999999</v>
      </c>
      <c r="D597">
        <v>5653.6875</v>
      </c>
      <c r="E597" s="5">
        <v>5746.8071289999998</v>
      </c>
      <c r="F597">
        <v>5746.8071289999998</v>
      </c>
      <c r="G597">
        <v>15737171804</v>
      </c>
    </row>
    <row r="598" spans="1:7" x14ac:dyDescent="0.35">
      <c r="A598" s="2">
        <v>43592</v>
      </c>
      <c r="B598">
        <v>5745.5991210000002</v>
      </c>
      <c r="C598">
        <v>5988.1782229999999</v>
      </c>
      <c r="D598">
        <v>5741.3959960000002</v>
      </c>
      <c r="E598" s="5">
        <v>5829.5014650000003</v>
      </c>
      <c r="F598">
        <v>5829.5014650000003</v>
      </c>
      <c r="G598">
        <v>18026409033</v>
      </c>
    </row>
    <row r="599" spans="1:7" x14ac:dyDescent="0.35">
      <c r="A599" s="2">
        <v>43593</v>
      </c>
      <c r="B599">
        <v>5849.4814450000003</v>
      </c>
      <c r="C599">
        <v>5989.9809569999998</v>
      </c>
      <c r="D599">
        <v>5794.7158200000003</v>
      </c>
      <c r="E599" s="5">
        <v>5982.4575199999999</v>
      </c>
      <c r="F599">
        <v>5982.4575199999999</v>
      </c>
      <c r="G599">
        <v>15320605300</v>
      </c>
    </row>
    <row r="600" spans="1:7" x14ac:dyDescent="0.35">
      <c r="A600" s="2">
        <v>43594</v>
      </c>
      <c r="B600">
        <v>5982.3164059999999</v>
      </c>
      <c r="C600">
        <v>6183.0390630000002</v>
      </c>
      <c r="D600">
        <v>5982.3164059999999</v>
      </c>
      <c r="E600" s="5">
        <v>6174.5288090000004</v>
      </c>
      <c r="F600">
        <v>6174.5288090000004</v>
      </c>
      <c r="G600">
        <v>16784645411</v>
      </c>
    </row>
    <row r="601" spans="1:7" x14ac:dyDescent="0.35">
      <c r="A601" s="2">
        <v>43595</v>
      </c>
      <c r="B601">
        <v>6175.8227539999998</v>
      </c>
      <c r="C601">
        <v>6434.6176759999998</v>
      </c>
      <c r="D601">
        <v>6161.5190430000002</v>
      </c>
      <c r="E601" s="5">
        <v>6378.8491210000002</v>
      </c>
      <c r="F601">
        <v>6378.8491210000002</v>
      </c>
      <c r="G601">
        <v>19419875368</v>
      </c>
    </row>
    <row r="602" spans="1:7" x14ac:dyDescent="0.35">
      <c r="A602" s="2">
        <v>43596</v>
      </c>
      <c r="B602">
        <v>6379.6669920000004</v>
      </c>
      <c r="C602">
        <v>7333.0029299999997</v>
      </c>
      <c r="D602">
        <v>6375.6987300000001</v>
      </c>
      <c r="E602" s="5">
        <v>7204.7714839999999</v>
      </c>
      <c r="F602">
        <v>7204.7714839999999</v>
      </c>
      <c r="G602">
        <v>28867562329</v>
      </c>
    </row>
    <row r="603" spans="1:7" x14ac:dyDescent="0.35">
      <c r="A603" s="2">
        <v>43597</v>
      </c>
      <c r="B603">
        <v>7203.5073240000002</v>
      </c>
      <c r="C603">
        <v>7503.8720700000003</v>
      </c>
      <c r="D603">
        <v>6815.7709960000002</v>
      </c>
      <c r="E603" s="5">
        <v>6972.3715819999998</v>
      </c>
      <c r="F603">
        <v>6972.3715819999998</v>
      </c>
      <c r="G603">
        <v>27773333680</v>
      </c>
    </row>
    <row r="604" spans="1:7" x14ac:dyDescent="0.35">
      <c r="A604" s="2">
        <v>43598</v>
      </c>
      <c r="B604">
        <v>6971.1782229999999</v>
      </c>
      <c r="C604">
        <v>8047.4130859999996</v>
      </c>
      <c r="D604">
        <v>6898.2822269999997</v>
      </c>
      <c r="E604" s="5">
        <v>7814.9150390000004</v>
      </c>
      <c r="F604">
        <v>7814.9150390000004</v>
      </c>
      <c r="G604">
        <v>28677672181</v>
      </c>
    </row>
    <row r="605" spans="1:7" x14ac:dyDescent="0.35">
      <c r="A605" s="2">
        <v>43599</v>
      </c>
      <c r="B605">
        <v>7807.8842770000001</v>
      </c>
      <c r="C605">
        <v>8268.7128909999992</v>
      </c>
      <c r="D605">
        <v>7696.3911129999997</v>
      </c>
      <c r="E605" s="5">
        <v>7994.4160160000001</v>
      </c>
      <c r="F605">
        <v>7994.4160160000001</v>
      </c>
      <c r="G605">
        <v>32031452227</v>
      </c>
    </row>
    <row r="606" spans="1:7" x14ac:dyDescent="0.35">
      <c r="A606" s="2">
        <v>43600</v>
      </c>
      <c r="B606">
        <v>7989.3745120000003</v>
      </c>
      <c r="C606">
        <v>8216.4238280000009</v>
      </c>
      <c r="D606">
        <v>7899.1069340000004</v>
      </c>
      <c r="E606" s="5">
        <v>8205.1679690000001</v>
      </c>
      <c r="F606">
        <v>8205.1679690000001</v>
      </c>
      <c r="G606">
        <v>28344112920</v>
      </c>
    </row>
    <row r="607" spans="1:7" x14ac:dyDescent="0.35">
      <c r="A607" s="2">
        <v>43601</v>
      </c>
      <c r="B607">
        <v>8194.5009769999997</v>
      </c>
      <c r="C607">
        <v>8320.8242190000001</v>
      </c>
      <c r="D607">
        <v>7729.6083980000003</v>
      </c>
      <c r="E607" s="5">
        <v>7884.9091799999997</v>
      </c>
      <c r="F607">
        <v>7884.9091799999997</v>
      </c>
      <c r="G607">
        <v>33167197581</v>
      </c>
    </row>
    <row r="608" spans="1:7" x14ac:dyDescent="0.35">
      <c r="A608" s="2">
        <v>43602</v>
      </c>
      <c r="B608">
        <v>7886.9257809999999</v>
      </c>
      <c r="C608">
        <v>7929.1455079999996</v>
      </c>
      <c r="D608">
        <v>7038.1245120000003</v>
      </c>
      <c r="E608" s="5">
        <v>7343.8955079999996</v>
      </c>
      <c r="F608">
        <v>7343.8955079999996</v>
      </c>
      <c r="G608">
        <v>30066644905</v>
      </c>
    </row>
    <row r="609" spans="1:7" x14ac:dyDescent="0.35">
      <c r="A609" s="2">
        <v>43603</v>
      </c>
      <c r="B609">
        <v>7341.6645509999998</v>
      </c>
      <c r="C609">
        <v>7447.2719729999999</v>
      </c>
      <c r="D609">
        <v>7251.5043949999999</v>
      </c>
      <c r="E609" s="5">
        <v>7271.2080079999996</v>
      </c>
      <c r="F609">
        <v>7271.2080079999996</v>
      </c>
      <c r="G609">
        <v>21354286562</v>
      </c>
    </row>
    <row r="610" spans="1:7" x14ac:dyDescent="0.35">
      <c r="A610" s="2">
        <v>43604</v>
      </c>
      <c r="B610">
        <v>7267.9628910000001</v>
      </c>
      <c r="C610">
        <v>8261.9414059999999</v>
      </c>
      <c r="D610">
        <v>7267.9628910000001</v>
      </c>
      <c r="E610" s="5">
        <v>8197.6894530000009</v>
      </c>
      <c r="F610">
        <v>8197.6894530000009</v>
      </c>
      <c r="G610">
        <v>25902422040</v>
      </c>
    </row>
    <row r="611" spans="1:7" x14ac:dyDescent="0.35">
      <c r="A611" s="2">
        <v>43605</v>
      </c>
      <c r="B611">
        <v>8196.9238280000009</v>
      </c>
      <c r="C611">
        <v>8200.9677730000003</v>
      </c>
      <c r="D611">
        <v>7678.7817379999997</v>
      </c>
      <c r="E611" s="5">
        <v>7978.3090819999998</v>
      </c>
      <c r="F611">
        <v>7978.3090819999998</v>
      </c>
      <c r="G611">
        <v>23843404340</v>
      </c>
    </row>
    <row r="612" spans="1:7" x14ac:dyDescent="0.35">
      <c r="A612" s="2">
        <v>43606</v>
      </c>
      <c r="B612">
        <v>7977.9692379999997</v>
      </c>
      <c r="C612">
        <v>8062.1679690000001</v>
      </c>
      <c r="D612">
        <v>7843.3398440000001</v>
      </c>
      <c r="E612" s="5">
        <v>7963.3276370000003</v>
      </c>
      <c r="F612">
        <v>7963.3276370000003</v>
      </c>
      <c r="G612">
        <v>25127245056</v>
      </c>
    </row>
    <row r="613" spans="1:7" x14ac:dyDescent="0.35">
      <c r="A613" s="2">
        <v>43607</v>
      </c>
      <c r="B613">
        <v>7956.2919920000004</v>
      </c>
      <c r="C613">
        <v>7997.6123049999997</v>
      </c>
      <c r="D613">
        <v>7615.9873049999997</v>
      </c>
      <c r="E613" s="5">
        <v>7680.0664059999999</v>
      </c>
      <c r="F613">
        <v>7680.0664059999999</v>
      </c>
      <c r="G613">
        <v>24719473175</v>
      </c>
    </row>
    <row r="614" spans="1:7" x14ac:dyDescent="0.35">
      <c r="A614" s="2">
        <v>43608</v>
      </c>
      <c r="B614">
        <v>7677.2690430000002</v>
      </c>
      <c r="C614">
        <v>7943.7915039999998</v>
      </c>
      <c r="D614">
        <v>7533.1967770000001</v>
      </c>
      <c r="E614" s="5">
        <v>7881.8466799999997</v>
      </c>
      <c r="F614">
        <v>7881.8466799999997</v>
      </c>
      <c r="G614">
        <v>24457107820</v>
      </c>
    </row>
    <row r="615" spans="1:7" x14ac:dyDescent="0.35">
      <c r="A615" s="2">
        <v>43609</v>
      </c>
      <c r="B615">
        <v>7881.6953130000002</v>
      </c>
      <c r="C615">
        <v>8140.7197269999997</v>
      </c>
      <c r="D615">
        <v>7824.4487300000001</v>
      </c>
      <c r="E615" s="5">
        <v>7987.3715819999998</v>
      </c>
      <c r="F615">
        <v>7987.3715819999998</v>
      </c>
      <c r="G615">
        <v>25919126991</v>
      </c>
    </row>
    <row r="616" spans="1:7" x14ac:dyDescent="0.35">
      <c r="A616" s="2">
        <v>43610</v>
      </c>
      <c r="B616">
        <v>7991.8852539999998</v>
      </c>
      <c r="C616">
        <v>8117.9257809999999</v>
      </c>
      <c r="D616">
        <v>7965.9760740000002</v>
      </c>
      <c r="E616" s="5">
        <v>8052.5439450000003</v>
      </c>
      <c r="F616">
        <v>8052.5439450000003</v>
      </c>
      <c r="G616">
        <v>22256813107</v>
      </c>
    </row>
    <row r="617" spans="1:7" x14ac:dyDescent="0.35">
      <c r="A617" s="2">
        <v>43611</v>
      </c>
      <c r="B617">
        <v>8055.2060549999997</v>
      </c>
      <c r="C617">
        <v>8687.5205079999996</v>
      </c>
      <c r="D617">
        <v>7924.6704099999997</v>
      </c>
      <c r="E617" s="5">
        <v>8673.2158199999994</v>
      </c>
      <c r="F617">
        <v>8673.2158199999994</v>
      </c>
      <c r="G617">
        <v>26677970091</v>
      </c>
    </row>
    <row r="618" spans="1:7" x14ac:dyDescent="0.35">
      <c r="A618" s="2">
        <v>43612</v>
      </c>
      <c r="B618">
        <v>8674.0722659999992</v>
      </c>
      <c r="C618">
        <v>8907.1748050000006</v>
      </c>
      <c r="D618">
        <v>8668.7050780000009</v>
      </c>
      <c r="E618" s="5">
        <v>8805.7783199999994</v>
      </c>
      <c r="F618">
        <v>8805.7783199999994</v>
      </c>
      <c r="G618">
        <v>27949839564</v>
      </c>
    </row>
    <row r="619" spans="1:7" x14ac:dyDescent="0.35">
      <c r="A619" s="2">
        <v>43613</v>
      </c>
      <c r="B619">
        <v>8802.7578130000002</v>
      </c>
      <c r="C619">
        <v>8807.0166019999997</v>
      </c>
      <c r="D619">
        <v>8634.7216800000006</v>
      </c>
      <c r="E619" s="5">
        <v>8719.9619139999995</v>
      </c>
      <c r="F619">
        <v>8719.9619139999995</v>
      </c>
      <c r="G619">
        <v>24226919267</v>
      </c>
    </row>
    <row r="620" spans="1:7" x14ac:dyDescent="0.35">
      <c r="A620" s="2">
        <v>43614</v>
      </c>
      <c r="B620">
        <v>8718.5917969999991</v>
      </c>
      <c r="C620">
        <v>8755.8525389999995</v>
      </c>
      <c r="D620">
        <v>8482.7285159999992</v>
      </c>
      <c r="E620" s="5">
        <v>8659.4873050000006</v>
      </c>
      <c r="F620">
        <v>8659.4873050000006</v>
      </c>
      <c r="G620">
        <v>23473479966</v>
      </c>
    </row>
    <row r="621" spans="1:7" x14ac:dyDescent="0.35">
      <c r="A621" s="2">
        <v>43615</v>
      </c>
      <c r="B621">
        <v>8661.7607420000004</v>
      </c>
      <c r="C621">
        <v>9008.3144530000009</v>
      </c>
      <c r="D621">
        <v>8221.2734380000002</v>
      </c>
      <c r="E621" s="5">
        <v>8319.4726559999999</v>
      </c>
      <c r="F621">
        <v>8319.4726559999999</v>
      </c>
      <c r="G621">
        <v>29246528551</v>
      </c>
    </row>
    <row r="622" spans="1:7" x14ac:dyDescent="0.35">
      <c r="A622" s="2">
        <v>43616</v>
      </c>
      <c r="B622">
        <v>8320.2861329999996</v>
      </c>
      <c r="C622">
        <v>8586.6591800000006</v>
      </c>
      <c r="D622">
        <v>8172.5507809999999</v>
      </c>
      <c r="E622" s="5">
        <v>8574.5019530000009</v>
      </c>
      <c r="F622">
        <v>8574.5019530000009</v>
      </c>
      <c r="G622">
        <v>25365190957</v>
      </c>
    </row>
    <row r="623" spans="1:7" x14ac:dyDescent="0.35">
      <c r="A623" s="2">
        <v>43617</v>
      </c>
      <c r="B623">
        <v>8573.8398440000001</v>
      </c>
      <c r="C623">
        <v>8625.6005860000005</v>
      </c>
      <c r="D623">
        <v>8481.578125</v>
      </c>
      <c r="E623" s="5">
        <v>8564.0166019999997</v>
      </c>
      <c r="F623">
        <v>8564.0166019999997</v>
      </c>
      <c r="G623">
        <v>22488303544</v>
      </c>
    </row>
    <row r="624" spans="1:7" x14ac:dyDescent="0.35">
      <c r="A624" s="2">
        <v>43618</v>
      </c>
      <c r="B624">
        <v>8565.4736329999996</v>
      </c>
      <c r="C624">
        <v>8809.3037110000005</v>
      </c>
      <c r="D624">
        <v>8561.2353519999997</v>
      </c>
      <c r="E624" s="5">
        <v>8742.9580079999996</v>
      </c>
      <c r="F624">
        <v>8742.9580079999996</v>
      </c>
      <c r="G624">
        <v>20266216022</v>
      </c>
    </row>
    <row r="625" spans="1:7" x14ac:dyDescent="0.35">
      <c r="A625" s="2">
        <v>43619</v>
      </c>
      <c r="B625">
        <v>8741.7470699999994</v>
      </c>
      <c r="C625">
        <v>8743.5</v>
      </c>
      <c r="D625">
        <v>8204.1855469999991</v>
      </c>
      <c r="E625" s="5">
        <v>8208.9951170000004</v>
      </c>
      <c r="F625">
        <v>8208.9951170000004</v>
      </c>
      <c r="G625">
        <v>22004511436</v>
      </c>
    </row>
    <row r="626" spans="1:7" x14ac:dyDescent="0.35">
      <c r="A626" s="2">
        <v>43620</v>
      </c>
      <c r="B626">
        <v>8210.9853519999997</v>
      </c>
      <c r="C626">
        <v>8210.9853519999997</v>
      </c>
      <c r="D626">
        <v>7564.4887699999999</v>
      </c>
      <c r="E626" s="5">
        <v>7707.7709960000002</v>
      </c>
      <c r="F626">
        <v>7707.7709960000002</v>
      </c>
      <c r="G626">
        <v>24609731549</v>
      </c>
    </row>
    <row r="627" spans="1:7" x14ac:dyDescent="0.35">
      <c r="A627" s="2">
        <v>43621</v>
      </c>
      <c r="B627">
        <v>7704.3432620000003</v>
      </c>
      <c r="C627">
        <v>7901.8491210000002</v>
      </c>
      <c r="D627">
        <v>7668.6684569999998</v>
      </c>
      <c r="E627" s="5">
        <v>7824.2314450000003</v>
      </c>
      <c r="F627">
        <v>7824.2314450000003</v>
      </c>
      <c r="G627">
        <v>21760923463</v>
      </c>
    </row>
    <row r="628" spans="1:7" x14ac:dyDescent="0.35">
      <c r="A628" s="2">
        <v>43622</v>
      </c>
      <c r="B628">
        <v>7819.6333009999998</v>
      </c>
      <c r="C628">
        <v>7937.3408200000003</v>
      </c>
      <c r="D628">
        <v>7571.4711909999996</v>
      </c>
      <c r="E628" s="5">
        <v>7822.0234380000002</v>
      </c>
      <c r="F628">
        <v>7822.0234380000002</v>
      </c>
      <c r="G628">
        <v>19474611077</v>
      </c>
    </row>
    <row r="629" spans="1:7" x14ac:dyDescent="0.35">
      <c r="A629" s="2">
        <v>43623</v>
      </c>
      <c r="B629">
        <v>7826.9013670000004</v>
      </c>
      <c r="C629">
        <v>8126.1533200000003</v>
      </c>
      <c r="D629">
        <v>7788.3735349999997</v>
      </c>
      <c r="E629" s="5">
        <v>8043.951172</v>
      </c>
      <c r="F629">
        <v>8043.951172</v>
      </c>
      <c r="G629">
        <v>19141423231</v>
      </c>
    </row>
    <row r="630" spans="1:7" x14ac:dyDescent="0.35">
      <c r="A630" s="2">
        <v>43624</v>
      </c>
      <c r="B630">
        <v>8036.7749020000001</v>
      </c>
      <c r="C630">
        <v>8076.8911129999997</v>
      </c>
      <c r="D630">
        <v>7837.6108400000003</v>
      </c>
      <c r="E630" s="5">
        <v>7954.1279299999997</v>
      </c>
      <c r="F630">
        <v>7954.1279299999997</v>
      </c>
      <c r="G630">
        <v>16522722810</v>
      </c>
    </row>
    <row r="631" spans="1:7" x14ac:dyDescent="0.35">
      <c r="A631" s="2">
        <v>43625</v>
      </c>
      <c r="B631">
        <v>7949.6748049999997</v>
      </c>
      <c r="C631">
        <v>7975.9741210000002</v>
      </c>
      <c r="D631">
        <v>7583.2197269999997</v>
      </c>
      <c r="E631" s="5">
        <v>7688.0771480000003</v>
      </c>
      <c r="F631">
        <v>7688.0771480000003</v>
      </c>
      <c r="G631">
        <v>16610726547</v>
      </c>
    </row>
    <row r="632" spans="1:7" x14ac:dyDescent="0.35">
      <c r="A632" s="2">
        <v>43626</v>
      </c>
      <c r="B632">
        <v>7692.2846680000002</v>
      </c>
      <c r="C632">
        <v>8031.9096680000002</v>
      </c>
      <c r="D632">
        <v>7586.7309569999998</v>
      </c>
      <c r="E632" s="5">
        <v>8000.3295900000003</v>
      </c>
      <c r="F632">
        <v>8000.3295900000003</v>
      </c>
      <c r="G632">
        <v>18689275117</v>
      </c>
    </row>
    <row r="633" spans="1:7" x14ac:dyDescent="0.35">
      <c r="A633" s="2">
        <v>43627</v>
      </c>
      <c r="B633">
        <v>8004.2436520000001</v>
      </c>
      <c r="C633">
        <v>8026.3940430000002</v>
      </c>
      <c r="D633">
        <v>7772.8037109999996</v>
      </c>
      <c r="E633" s="5">
        <v>7927.7143550000001</v>
      </c>
      <c r="F633">
        <v>7927.7143550000001</v>
      </c>
      <c r="G633">
        <v>17107279932</v>
      </c>
    </row>
    <row r="634" spans="1:7" x14ac:dyDescent="0.35">
      <c r="A634" s="2">
        <v>43628</v>
      </c>
      <c r="B634">
        <v>7925.4340819999998</v>
      </c>
      <c r="C634">
        <v>8196.6484380000002</v>
      </c>
      <c r="D634">
        <v>7862.3598629999997</v>
      </c>
      <c r="E634" s="5">
        <v>8145.857422</v>
      </c>
      <c r="F634">
        <v>8145.857422</v>
      </c>
      <c r="G634">
        <v>19034432883</v>
      </c>
    </row>
    <row r="635" spans="1:7" x14ac:dyDescent="0.35">
      <c r="A635" s="2">
        <v>43629</v>
      </c>
      <c r="B635">
        <v>8145.5454099999997</v>
      </c>
      <c r="C635">
        <v>8311.5673829999996</v>
      </c>
      <c r="D635">
        <v>8087.0610349999997</v>
      </c>
      <c r="E635" s="5">
        <v>8230.9238280000009</v>
      </c>
      <c r="F635">
        <v>8230.9238280000009</v>
      </c>
      <c r="G635">
        <v>18669407147</v>
      </c>
    </row>
    <row r="636" spans="1:7" x14ac:dyDescent="0.35">
      <c r="A636" s="2">
        <v>43630</v>
      </c>
      <c r="B636">
        <v>8230.8984380000002</v>
      </c>
      <c r="C636">
        <v>8710.6367190000001</v>
      </c>
      <c r="D636">
        <v>8183.3930659999996</v>
      </c>
      <c r="E636" s="5">
        <v>8693.8330079999996</v>
      </c>
      <c r="F636">
        <v>8693.8330079999996</v>
      </c>
      <c r="G636">
        <v>19831162906</v>
      </c>
    </row>
    <row r="637" spans="1:7" x14ac:dyDescent="0.35">
      <c r="A637" s="2">
        <v>43631</v>
      </c>
      <c r="B637">
        <v>8689.7460940000001</v>
      </c>
      <c r="C637">
        <v>8859.1279300000006</v>
      </c>
      <c r="D637">
        <v>8618.3955079999996</v>
      </c>
      <c r="E637" s="5">
        <v>8838.375</v>
      </c>
      <c r="F637">
        <v>8838.375</v>
      </c>
      <c r="G637">
        <v>18371033226</v>
      </c>
    </row>
    <row r="638" spans="1:7" x14ac:dyDescent="0.35">
      <c r="A638" s="2">
        <v>43632</v>
      </c>
      <c r="B638">
        <v>8841.4404300000006</v>
      </c>
      <c r="C638">
        <v>9335.8671880000002</v>
      </c>
      <c r="D638">
        <v>8814.5566409999992</v>
      </c>
      <c r="E638" s="5">
        <v>8994.4882809999999</v>
      </c>
      <c r="F638">
        <v>8994.4882809999999</v>
      </c>
      <c r="G638">
        <v>23348550311</v>
      </c>
    </row>
    <row r="639" spans="1:7" x14ac:dyDescent="0.35">
      <c r="A639" s="2">
        <v>43633</v>
      </c>
      <c r="B639">
        <v>8988.9238280000009</v>
      </c>
      <c r="C639">
        <v>9416.4072269999997</v>
      </c>
      <c r="D639">
        <v>8988.9238280000009</v>
      </c>
      <c r="E639" s="5">
        <v>9320.3525389999995</v>
      </c>
      <c r="F639">
        <v>9320.3525389999995</v>
      </c>
      <c r="G639">
        <v>15562951919</v>
      </c>
    </row>
    <row r="640" spans="1:7" x14ac:dyDescent="0.35">
      <c r="A640" s="2">
        <v>43634</v>
      </c>
      <c r="B640">
        <v>9335.4667969999991</v>
      </c>
      <c r="C640">
        <v>9348.3740230000003</v>
      </c>
      <c r="D640">
        <v>9004.9013670000004</v>
      </c>
      <c r="E640" s="5">
        <v>9081.7626949999994</v>
      </c>
      <c r="F640">
        <v>9081.7626949999994</v>
      </c>
      <c r="G640">
        <v>15848210536</v>
      </c>
    </row>
    <row r="641" spans="1:7" x14ac:dyDescent="0.35">
      <c r="A641" s="2">
        <v>43635</v>
      </c>
      <c r="B641">
        <v>9078.7275389999995</v>
      </c>
      <c r="C641">
        <v>9299.6210940000001</v>
      </c>
      <c r="D641">
        <v>9070.3955079999996</v>
      </c>
      <c r="E641" s="5">
        <v>9273.5214840000008</v>
      </c>
      <c r="F641">
        <v>9273.5214840000008</v>
      </c>
      <c r="G641">
        <v>15546809946</v>
      </c>
    </row>
    <row r="642" spans="1:7" x14ac:dyDescent="0.35">
      <c r="A642" s="2">
        <v>43636</v>
      </c>
      <c r="B642">
        <v>9273.0605469999991</v>
      </c>
      <c r="C642">
        <v>9594.4199219999991</v>
      </c>
      <c r="D642">
        <v>9232.484375</v>
      </c>
      <c r="E642" s="5">
        <v>9527.1601559999999</v>
      </c>
      <c r="F642">
        <v>9527.1601559999999</v>
      </c>
      <c r="G642">
        <v>17846823784</v>
      </c>
    </row>
    <row r="643" spans="1:7" x14ac:dyDescent="0.35">
      <c r="A643" s="2">
        <v>43637</v>
      </c>
      <c r="B643">
        <v>9525.0742190000001</v>
      </c>
      <c r="C643">
        <v>10144.556640999999</v>
      </c>
      <c r="D643">
        <v>9525.0742190000001</v>
      </c>
      <c r="E643" s="5">
        <v>10144.556640999999</v>
      </c>
      <c r="F643">
        <v>10144.556640999999</v>
      </c>
      <c r="G643">
        <v>20624008643</v>
      </c>
    </row>
    <row r="644" spans="1:7" x14ac:dyDescent="0.35">
      <c r="A644" s="2">
        <v>43638</v>
      </c>
      <c r="B644">
        <v>10175.923828000001</v>
      </c>
      <c r="C644">
        <v>11157.345703000001</v>
      </c>
      <c r="D644">
        <v>10107.035156</v>
      </c>
      <c r="E644" s="5">
        <v>10701.691406</v>
      </c>
      <c r="F644">
        <v>10701.691406</v>
      </c>
      <c r="G644">
        <v>29995204861</v>
      </c>
    </row>
    <row r="645" spans="1:7" x14ac:dyDescent="0.35">
      <c r="A645" s="2">
        <v>43639</v>
      </c>
      <c r="B645">
        <v>10696.691406</v>
      </c>
      <c r="C645">
        <v>11246.144531</v>
      </c>
      <c r="D645">
        <v>10556.095703000001</v>
      </c>
      <c r="E645" s="5">
        <v>10855.371094</v>
      </c>
      <c r="F645">
        <v>10855.371094</v>
      </c>
      <c r="G645">
        <v>20998326502</v>
      </c>
    </row>
    <row r="646" spans="1:7" x14ac:dyDescent="0.35">
      <c r="A646" s="2">
        <v>43640</v>
      </c>
      <c r="B646">
        <v>10853.744140999999</v>
      </c>
      <c r="C646">
        <v>11065.896484000001</v>
      </c>
      <c r="D646">
        <v>10610.427734000001</v>
      </c>
      <c r="E646" s="5">
        <v>11011.102539</v>
      </c>
      <c r="F646">
        <v>11011.102539</v>
      </c>
      <c r="G646">
        <v>19271652365</v>
      </c>
    </row>
    <row r="647" spans="1:7" x14ac:dyDescent="0.35">
      <c r="A647" s="2">
        <v>43641</v>
      </c>
      <c r="B647">
        <v>11007.202148</v>
      </c>
      <c r="C647">
        <v>11790.916992</v>
      </c>
      <c r="D647">
        <v>11007.202148</v>
      </c>
      <c r="E647" s="5">
        <v>11790.916992</v>
      </c>
      <c r="F647">
        <v>11790.916992</v>
      </c>
      <c r="G647">
        <v>24879684533</v>
      </c>
    </row>
    <row r="648" spans="1:7" x14ac:dyDescent="0.35">
      <c r="A648" s="2">
        <v>43642</v>
      </c>
      <c r="B648">
        <v>11778.581055000001</v>
      </c>
      <c r="C648">
        <v>13796.489258</v>
      </c>
      <c r="D648">
        <v>11755.597656</v>
      </c>
      <c r="E648" s="5">
        <v>13016.231444999999</v>
      </c>
      <c r="F648">
        <v>13016.231444999999</v>
      </c>
      <c r="G648">
        <v>45105733173</v>
      </c>
    </row>
    <row r="649" spans="1:7" x14ac:dyDescent="0.35">
      <c r="A649" s="2">
        <v>43643</v>
      </c>
      <c r="B649">
        <v>13017.125</v>
      </c>
      <c r="C649">
        <v>13311.144531</v>
      </c>
      <c r="D649">
        <v>10491.852539</v>
      </c>
      <c r="E649" s="5">
        <v>11182.806640999999</v>
      </c>
      <c r="F649">
        <v>11182.806640999999</v>
      </c>
      <c r="G649">
        <v>39977475223</v>
      </c>
    </row>
    <row r="650" spans="1:7" x14ac:dyDescent="0.35">
      <c r="A650" s="2">
        <v>43644</v>
      </c>
      <c r="B650">
        <v>11162.167969</v>
      </c>
      <c r="C650">
        <v>12445.174805000001</v>
      </c>
      <c r="D650">
        <v>10914.495117</v>
      </c>
      <c r="E650" s="5">
        <v>12407.332031</v>
      </c>
      <c r="F650">
        <v>12407.332031</v>
      </c>
      <c r="G650">
        <v>35087757766</v>
      </c>
    </row>
    <row r="651" spans="1:7" x14ac:dyDescent="0.35">
      <c r="A651" s="2">
        <v>43645</v>
      </c>
      <c r="B651">
        <v>12400.763671999999</v>
      </c>
      <c r="C651">
        <v>12400.910156</v>
      </c>
      <c r="D651">
        <v>11508.378906</v>
      </c>
      <c r="E651" s="5">
        <v>11959.371094</v>
      </c>
      <c r="F651">
        <v>11959.371094</v>
      </c>
      <c r="G651">
        <v>29923961128</v>
      </c>
    </row>
    <row r="652" spans="1:7" x14ac:dyDescent="0.35">
      <c r="A652" s="2">
        <v>43646</v>
      </c>
      <c r="B652">
        <v>11931.991211</v>
      </c>
      <c r="C652">
        <v>12178.383789</v>
      </c>
      <c r="D652">
        <v>10799.008789</v>
      </c>
      <c r="E652" s="5">
        <v>10817.155273</v>
      </c>
      <c r="F652">
        <v>10817.155273</v>
      </c>
      <c r="G652">
        <v>27256473494</v>
      </c>
    </row>
    <row r="653" spans="1:7" x14ac:dyDescent="0.35">
      <c r="A653" s="2">
        <v>43647</v>
      </c>
      <c r="B653">
        <v>10796.930664</v>
      </c>
      <c r="C653">
        <v>11206.439453000001</v>
      </c>
      <c r="D653">
        <v>10089.314453000001</v>
      </c>
      <c r="E653" s="5">
        <v>10583.134765999999</v>
      </c>
      <c r="F653">
        <v>10583.134765999999</v>
      </c>
      <c r="G653">
        <v>29378589324</v>
      </c>
    </row>
    <row r="654" spans="1:7" x14ac:dyDescent="0.35">
      <c r="A654" s="2">
        <v>43648</v>
      </c>
      <c r="B654">
        <v>10588.683594</v>
      </c>
      <c r="C654">
        <v>10912.188477</v>
      </c>
      <c r="D654">
        <v>9737.8847659999992</v>
      </c>
      <c r="E654" s="5">
        <v>10801.677734000001</v>
      </c>
      <c r="F654">
        <v>10801.677734000001</v>
      </c>
      <c r="G654">
        <v>31015895223</v>
      </c>
    </row>
    <row r="655" spans="1:7" x14ac:dyDescent="0.35">
      <c r="A655" s="2">
        <v>43649</v>
      </c>
      <c r="B655">
        <v>10818.15625</v>
      </c>
      <c r="C655">
        <v>11968.078125</v>
      </c>
      <c r="D655">
        <v>10818.15625</v>
      </c>
      <c r="E655" s="5">
        <v>11961.269531</v>
      </c>
      <c r="F655">
        <v>11961.269531</v>
      </c>
      <c r="G655">
        <v>30796494294</v>
      </c>
    </row>
    <row r="656" spans="1:7" x14ac:dyDescent="0.35">
      <c r="A656" s="2">
        <v>43650</v>
      </c>
      <c r="B656">
        <v>11972.71875</v>
      </c>
      <c r="C656">
        <v>12006.075194999999</v>
      </c>
      <c r="D656">
        <v>11166.569336</v>
      </c>
      <c r="E656" s="5">
        <v>11215.4375</v>
      </c>
      <c r="F656">
        <v>11215.4375</v>
      </c>
      <c r="G656">
        <v>25920294033</v>
      </c>
    </row>
    <row r="657" spans="1:7" x14ac:dyDescent="0.35">
      <c r="A657" s="2">
        <v>43651</v>
      </c>
      <c r="B657">
        <v>11203.102539</v>
      </c>
      <c r="C657">
        <v>11395.661133</v>
      </c>
      <c r="D657">
        <v>10874.964844</v>
      </c>
      <c r="E657" s="5">
        <v>10978.459961</v>
      </c>
      <c r="F657">
        <v>10978.459961</v>
      </c>
      <c r="G657">
        <v>23838480210</v>
      </c>
    </row>
    <row r="658" spans="1:7" x14ac:dyDescent="0.35">
      <c r="A658" s="2">
        <v>43652</v>
      </c>
      <c r="B658">
        <v>10982.543944999999</v>
      </c>
      <c r="C658">
        <v>11620.964844</v>
      </c>
      <c r="D658">
        <v>10982.543944999999</v>
      </c>
      <c r="E658" s="5">
        <v>11208.550781</v>
      </c>
      <c r="F658">
        <v>11208.550781</v>
      </c>
      <c r="G658">
        <v>21092024306</v>
      </c>
    </row>
    <row r="659" spans="1:7" x14ac:dyDescent="0.35">
      <c r="A659" s="2">
        <v>43653</v>
      </c>
      <c r="B659">
        <v>11217.616211</v>
      </c>
      <c r="C659">
        <v>11541.620117</v>
      </c>
      <c r="D659">
        <v>11148.804688</v>
      </c>
      <c r="E659" s="5">
        <v>11450.846680000001</v>
      </c>
      <c r="F659">
        <v>11450.846680000001</v>
      </c>
      <c r="G659">
        <v>19369044277</v>
      </c>
    </row>
    <row r="660" spans="1:7" x14ac:dyDescent="0.35">
      <c r="A660" s="2">
        <v>43654</v>
      </c>
      <c r="B660">
        <v>11446.596680000001</v>
      </c>
      <c r="C660">
        <v>12345.833008</v>
      </c>
      <c r="D660">
        <v>11393.374023</v>
      </c>
      <c r="E660" s="5">
        <v>12285.958008</v>
      </c>
      <c r="F660">
        <v>12285.958008</v>
      </c>
      <c r="G660">
        <v>23482551458</v>
      </c>
    </row>
    <row r="661" spans="1:7" x14ac:dyDescent="0.35">
      <c r="A661" s="2">
        <v>43655</v>
      </c>
      <c r="B661">
        <v>12284.326171999999</v>
      </c>
      <c r="C661">
        <v>12779.131836</v>
      </c>
      <c r="D661">
        <v>12233.261719</v>
      </c>
      <c r="E661" s="5">
        <v>12573.8125</v>
      </c>
      <c r="F661">
        <v>12573.8125</v>
      </c>
      <c r="G661">
        <v>28167921523</v>
      </c>
    </row>
    <row r="662" spans="1:7" x14ac:dyDescent="0.35">
      <c r="A662" s="2">
        <v>43656</v>
      </c>
      <c r="B662">
        <v>12571.537109000001</v>
      </c>
      <c r="C662">
        <v>13129.529296999999</v>
      </c>
      <c r="D662">
        <v>11710.978515999999</v>
      </c>
      <c r="E662" s="5">
        <v>12156.512694999999</v>
      </c>
      <c r="F662">
        <v>12156.512694999999</v>
      </c>
      <c r="G662">
        <v>33627574244</v>
      </c>
    </row>
    <row r="663" spans="1:7" x14ac:dyDescent="0.35">
      <c r="A663" s="2">
        <v>43657</v>
      </c>
      <c r="B663">
        <v>12139.713867</v>
      </c>
      <c r="C663">
        <v>12144.623046999999</v>
      </c>
      <c r="D663">
        <v>11158.922852</v>
      </c>
      <c r="E663" s="5">
        <v>11358.662109000001</v>
      </c>
      <c r="F663">
        <v>11358.662109000001</v>
      </c>
      <c r="G663">
        <v>28595327690</v>
      </c>
    </row>
    <row r="664" spans="1:7" x14ac:dyDescent="0.35">
      <c r="A664" s="2">
        <v>43658</v>
      </c>
      <c r="B664">
        <v>11354.299805000001</v>
      </c>
      <c r="C664">
        <v>11905.487305000001</v>
      </c>
      <c r="D664">
        <v>11179.144531</v>
      </c>
      <c r="E664" s="5">
        <v>11815.986328000001</v>
      </c>
      <c r="F664">
        <v>11815.986328000001</v>
      </c>
      <c r="G664">
        <v>23534692797</v>
      </c>
    </row>
    <row r="665" spans="1:7" x14ac:dyDescent="0.35">
      <c r="A665" s="2">
        <v>43659</v>
      </c>
      <c r="B665">
        <v>11813.126953000001</v>
      </c>
      <c r="C665">
        <v>11841.957031</v>
      </c>
      <c r="D665">
        <v>10908.479492</v>
      </c>
      <c r="E665" s="5">
        <v>11392.378906</v>
      </c>
      <c r="F665">
        <v>11392.378906</v>
      </c>
      <c r="G665">
        <v>21042616384</v>
      </c>
    </row>
    <row r="666" spans="1:7" x14ac:dyDescent="0.35">
      <c r="A666" s="2">
        <v>43660</v>
      </c>
      <c r="B666">
        <v>11381.020508</v>
      </c>
      <c r="C666">
        <v>11451.204102</v>
      </c>
      <c r="D666">
        <v>10234.576171999999</v>
      </c>
      <c r="E666" s="5">
        <v>10256.058594</v>
      </c>
      <c r="F666">
        <v>10256.058594</v>
      </c>
      <c r="G666">
        <v>22486000001</v>
      </c>
    </row>
    <row r="667" spans="1:7" x14ac:dyDescent="0.35">
      <c r="A667" s="2">
        <v>43661</v>
      </c>
      <c r="B667">
        <v>10257.838867</v>
      </c>
      <c r="C667">
        <v>11052.766602</v>
      </c>
      <c r="D667">
        <v>9992.0068360000005</v>
      </c>
      <c r="E667" s="5">
        <v>10895.089844</v>
      </c>
      <c r="F667">
        <v>10895.089844</v>
      </c>
      <c r="G667">
        <v>25384047207</v>
      </c>
    </row>
    <row r="668" spans="1:7" x14ac:dyDescent="0.35">
      <c r="A668" s="2">
        <v>43662</v>
      </c>
      <c r="B668">
        <v>10896.653319999999</v>
      </c>
      <c r="C668">
        <v>10996.632813</v>
      </c>
      <c r="D668">
        <v>9448.1064449999994</v>
      </c>
      <c r="E668" s="5">
        <v>9477.6416019999997</v>
      </c>
      <c r="F668">
        <v>9477.6416019999997</v>
      </c>
      <c r="G668">
        <v>24151199070</v>
      </c>
    </row>
    <row r="669" spans="1:7" x14ac:dyDescent="0.35">
      <c r="A669" s="2">
        <v>43663</v>
      </c>
      <c r="B669">
        <v>9471.2138670000004</v>
      </c>
      <c r="C669">
        <v>9963.1347659999992</v>
      </c>
      <c r="D669">
        <v>9163.1347659999992</v>
      </c>
      <c r="E669" s="5">
        <v>9693.8027340000008</v>
      </c>
      <c r="F669">
        <v>9693.8027340000008</v>
      </c>
      <c r="G669">
        <v>24569921549</v>
      </c>
    </row>
    <row r="670" spans="1:7" x14ac:dyDescent="0.35">
      <c r="A670" s="2">
        <v>43664</v>
      </c>
      <c r="B670">
        <v>9698.5029300000006</v>
      </c>
      <c r="C670">
        <v>10736.842773</v>
      </c>
      <c r="D670">
        <v>9376.7988280000009</v>
      </c>
      <c r="E670" s="5">
        <v>10666.482421999999</v>
      </c>
      <c r="F670">
        <v>10666.482421999999</v>
      </c>
      <c r="G670">
        <v>25187024648</v>
      </c>
    </row>
    <row r="671" spans="1:7" x14ac:dyDescent="0.35">
      <c r="A671" s="2">
        <v>43665</v>
      </c>
      <c r="B671">
        <v>10653.956055000001</v>
      </c>
      <c r="C671">
        <v>10716.980469</v>
      </c>
      <c r="D671">
        <v>10229.628906</v>
      </c>
      <c r="E671" s="5">
        <v>10530.732421999999</v>
      </c>
      <c r="F671">
        <v>10530.732421999999</v>
      </c>
      <c r="G671">
        <v>20727426310</v>
      </c>
    </row>
    <row r="672" spans="1:7" x14ac:dyDescent="0.35">
      <c r="A672" s="2">
        <v>43666</v>
      </c>
      <c r="B672">
        <v>10525.819336</v>
      </c>
      <c r="C672">
        <v>11048.662109000001</v>
      </c>
      <c r="D672">
        <v>10451.276367</v>
      </c>
      <c r="E672" s="5">
        <v>10767.139648</v>
      </c>
      <c r="F672">
        <v>10767.139648</v>
      </c>
      <c r="G672">
        <v>20206615155</v>
      </c>
    </row>
    <row r="673" spans="1:7" x14ac:dyDescent="0.35">
      <c r="A673" s="2">
        <v>43667</v>
      </c>
      <c r="B673">
        <v>10777.529296999999</v>
      </c>
      <c r="C673">
        <v>10841.887694999999</v>
      </c>
      <c r="D673">
        <v>10389.599609000001</v>
      </c>
      <c r="E673" s="5">
        <v>10599.105469</v>
      </c>
      <c r="F673">
        <v>10599.105469</v>
      </c>
      <c r="G673">
        <v>17130580467</v>
      </c>
    </row>
    <row r="674" spans="1:7" x14ac:dyDescent="0.35">
      <c r="A674" s="2">
        <v>43668</v>
      </c>
      <c r="B674">
        <v>10596.948242</v>
      </c>
      <c r="C674">
        <v>10651.791015999999</v>
      </c>
      <c r="D674">
        <v>10154.921875</v>
      </c>
      <c r="E674" s="5">
        <v>10343.106444999999</v>
      </c>
      <c r="F674">
        <v>10343.106444999999</v>
      </c>
      <c r="G674">
        <v>16334414913</v>
      </c>
    </row>
    <row r="675" spans="1:7" x14ac:dyDescent="0.35">
      <c r="A675" s="2">
        <v>43669</v>
      </c>
      <c r="B675">
        <v>10346.748046999999</v>
      </c>
      <c r="C675">
        <v>10346.748046999999</v>
      </c>
      <c r="D675">
        <v>9883.5947269999997</v>
      </c>
      <c r="E675" s="5">
        <v>9900.7675780000009</v>
      </c>
      <c r="F675">
        <v>9900.7675780000009</v>
      </c>
      <c r="G675">
        <v>17851916995</v>
      </c>
    </row>
    <row r="676" spans="1:7" x14ac:dyDescent="0.35">
      <c r="A676" s="2">
        <v>43670</v>
      </c>
      <c r="B676">
        <v>9887.7304690000001</v>
      </c>
      <c r="C676">
        <v>9908.796875</v>
      </c>
      <c r="D676">
        <v>9614.3066409999992</v>
      </c>
      <c r="E676" s="5">
        <v>9811.9257809999999</v>
      </c>
      <c r="F676">
        <v>9811.9257809999999</v>
      </c>
      <c r="G676">
        <v>17398734322</v>
      </c>
    </row>
    <row r="677" spans="1:7" x14ac:dyDescent="0.35">
      <c r="A677" s="2">
        <v>43671</v>
      </c>
      <c r="B677">
        <v>9809.0966800000006</v>
      </c>
      <c r="C677">
        <v>10154.253906</v>
      </c>
      <c r="D677">
        <v>9773.9570309999999</v>
      </c>
      <c r="E677" s="5">
        <v>9911.8417969999991</v>
      </c>
      <c r="F677">
        <v>9911.8417969999991</v>
      </c>
      <c r="G677">
        <v>15821952090</v>
      </c>
    </row>
    <row r="678" spans="1:7" x14ac:dyDescent="0.35">
      <c r="A678" s="2">
        <v>43672</v>
      </c>
      <c r="B678">
        <v>9913.1269530000009</v>
      </c>
      <c r="C678">
        <v>9916.5175780000009</v>
      </c>
      <c r="D678">
        <v>9717.9824219999991</v>
      </c>
      <c r="E678" s="5">
        <v>9870.3037110000005</v>
      </c>
      <c r="F678">
        <v>9870.3037110000005</v>
      </c>
      <c r="G678">
        <v>14495714483</v>
      </c>
    </row>
    <row r="679" spans="1:7" x14ac:dyDescent="0.35">
      <c r="A679" s="2">
        <v>43673</v>
      </c>
      <c r="B679">
        <v>9871.1650389999995</v>
      </c>
      <c r="C679">
        <v>10167.320313</v>
      </c>
      <c r="D679">
        <v>9411.5214840000008</v>
      </c>
      <c r="E679" s="5">
        <v>9477.6777340000008</v>
      </c>
      <c r="F679">
        <v>9477.6777340000008</v>
      </c>
      <c r="G679">
        <v>16817809536</v>
      </c>
    </row>
    <row r="680" spans="1:7" x14ac:dyDescent="0.35">
      <c r="A680" s="2">
        <v>43674</v>
      </c>
      <c r="B680">
        <v>9491.6269530000009</v>
      </c>
      <c r="C680">
        <v>9575.5449219999991</v>
      </c>
      <c r="D680">
        <v>9252.296875</v>
      </c>
      <c r="E680" s="5">
        <v>9552.8603519999997</v>
      </c>
      <c r="F680">
        <v>9552.8603519999997</v>
      </c>
      <c r="G680">
        <v>13738687093</v>
      </c>
    </row>
    <row r="681" spans="1:7" x14ac:dyDescent="0.35">
      <c r="A681" s="2">
        <v>43675</v>
      </c>
      <c r="B681">
        <v>9548.1787110000005</v>
      </c>
      <c r="C681">
        <v>9681.6484380000002</v>
      </c>
      <c r="D681">
        <v>9472.9482420000004</v>
      </c>
      <c r="E681" s="5">
        <v>9519.1455079999996</v>
      </c>
      <c r="F681">
        <v>9519.1455079999996</v>
      </c>
      <c r="G681">
        <v>13791445323</v>
      </c>
    </row>
    <row r="682" spans="1:7" x14ac:dyDescent="0.35">
      <c r="A682" s="2">
        <v>43676</v>
      </c>
      <c r="B682">
        <v>9522.3291019999997</v>
      </c>
      <c r="C682">
        <v>9701.7597659999992</v>
      </c>
      <c r="D682">
        <v>9437.3359380000002</v>
      </c>
      <c r="E682" s="5">
        <v>9607.4238280000009</v>
      </c>
      <c r="F682">
        <v>9607.4238280000009</v>
      </c>
      <c r="G682">
        <v>13829811132</v>
      </c>
    </row>
    <row r="683" spans="1:7" x14ac:dyDescent="0.35">
      <c r="A683" s="2">
        <v>43677</v>
      </c>
      <c r="B683">
        <v>9604.0507809999999</v>
      </c>
      <c r="C683">
        <v>10085.627930000001</v>
      </c>
      <c r="D683">
        <v>9598.0976559999999</v>
      </c>
      <c r="E683" s="5">
        <v>10085.627930000001</v>
      </c>
      <c r="F683">
        <v>10085.627930000001</v>
      </c>
      <c r="G683">
        <v>16631520648</v>
      </c>
    </row>
    <row r="684" spans="1:7" x14ac:dyDescent="0.35">
      <c r="A684" s="2">
        <v>43678</v>
      </c>
      <c r="B684">
        <v>10077.442383</v>
      </c>
      <c r="C684">
        <v>10446.919921999999</v>
      </c>
      <c r="D684">
        <v>9922.0195309999999</v>
      </c>
      <c r="E684" s="5">
        <v>10399.668944999999</v>
      </c>
      <c r="F684">
        <v>10399.668944999999</v>
      </c>
      <c r="G684">
        <v>17165337858</v>
      </c>
    </row>
    <row r="685" spans="1:7" x14ac:dyDescent="0.35">
      <c r="A685" s="2">
        <v>43679</v>
      </c>
      <c r="B685">
        <v>10402.042969</v>
      </c>
      <c r="C685">
        <v>10657.953125</v>
      </c>
      <c r="D685">
        <v>10371.013671999999</v>
      </c>
      <c r="E685" s="5">
        <v>10518.174805000001</v>
      </c>
      <c r="F685">
        <v>10518.174805000001</v>
      </c>
      <c r="G685">
        <v>17489094082</v>
      </c>
    </row>
    <row r="686" spans="1:7" x14ac:dyDescent="0.35">
      <c r="A686" s="2">
        <v>43680</v>
      </c>
      <c r="B686">
        <v>10519.278319999999</v>
      </c>
      <c r="C686">
        <v>10946.78125</v>
      </c>
      <c r="D686">
        <v>10503.504883</v>
      </c>
      <c r="E686" s="5">
        <v>10821.726563</v>
      </c>
      <c r="F686">
        <v>10821.726563</v>
      </c>
      <c r="G686">
        <v>15352685061</v>
      </c>
    </row>
    <row r="687" spans="1:7" x14ac:dyDescent="0.35">
      <c r="A687" s="2">
        <v>43681</v>
      </c>
      <c r="B687">
        <v>10821.632813</v>
      </c>
      <c r="C687">
        <v>11009.207031</v>
      </c>
      <c r="D687">
        <v>10620.278319999999</v>
      </c>
      <c r="E687" s="5">
        <v>10970.184569999999</v>
      </c>
      <c r="F687">
        <v>10970.184569999999</v>
      </c>
      <c r="G687">
        <v>16530894787</v>
      </c>
    </row>
    <row r="688" spans="1:7" x14ac:dyDescent="0.35">
      <c r="A688" s="2">
        <v>43682</v>
      </c>
      <c r="B688">
        <v>10960.735352</v>
      </c>
      <c r="C688">
        <v>11895.091796999999</v>
      </c>
      <c r="D688">
        <v>10960.735352</v>
      </c>
      <c r="E688" s="5">
        <v>11805.653319999999</v>
      </c>
      <c r="F688">
        <v>11805.653319999999</v>
      </c>
      <c r="G688">
        <v>23875988832</v>
      </c>
    </row>
    <row r="689" spans="1:7" x14ac:dyDescent="0.35">
      <c r="A689" s="2">
        <v>43683</v>
      </c>
      <c r="B689">
        <v>11811.544921999999</v>
      </c>
      <c r="C689">
        <v>12273.821289</v>
      </c>
      <c r="D689">
        <v>11290.731444999999</v>
      </c>
      <c r="E689" s="5">
        <v>11478.168944999999</v>
      </c>
      <c r="F689">
        <v>11478.168944999999</v>
      </c>
      <c r="G689">
        <v>23635107660</v>
      </c>
    </row>
    <row r="690" spans="1:7" x14ac:dyDescent="0.35">
      <c r="A690" s="2">
        <v>43684</v>
      </c>
      <c r="B690">
        <v>11476.193359000001</v>
      </c>
      <c r="C690">
        <v>12036.990234000001</v>
      </c>
      <c r="D690">
        <v>11433.701171999999</v>
      </c>
      <c r="E690" s="5">
        <v>11941.96875</v>
      </c>
      <c r="F690">
        <v>11941.96875</v>
      </c>
      <c r="G690">
        <v>22194988641</v>
      </c>
    </row>
    <row r="691" spans="1:7" x14ac:dyDescent="0.35">
      <c r="A691" s="2">
        <v>43685</v>
      </c>
      <c r="B691">
        <v>11954.040039</v>
      </c>
      <c r="C691">
        <v>11979.419921999999</v>
      </c>
      <c r="D691">
        <v>11556.167969</v>
      </c>
      <c r="E691" s="5">
        <v>11966.407227</v>
      </c>
      <c r="F691">
        <v>11966.407227</v>
      </c>
      <c r="G691">
        <v>19481591730</v>
      </c>
    </row>
    <row r="692" spans="1:7" x14ac:dyDescent="0.35">
      <c r="A692" s="2">
        <v>43686</v>
      </c>
      <c r="B692">
        <v>11953.469727</v>
      </c>
      <c r="C692">
        <v>11970.458008</v>
      </c>
      <c r="D692">
        <v>11709.745117</v>
      </c>
      <c r="E692" s="5">
        <v>11862.936523</v>
      </c>
      <c r="F692">
        <v>11862.936523</v>
      </c>
      <c r="G692">
        <v>18339989960</v>
      </c>
    </row>
    <row r="693" spans="1:7" x14ac:dyDescent="0.35">
      <c r="A693" s="2">
        <v>43687</v>
      </c>
      <c r="B693">
        <v>11861.556640999999</v>
      </c>
      <c r="C693">
        <v>11915.655273</v>
      </c>
      <c r="D693">
        <v>11323.898438</v>
      </c>
      <c r="E693" s="5">
        <v>11354.024414</v>
      </c>
      <c r="F693">
        <v>11354.024414</v>
      </c>
      <c r="G693">
        <v>18125355447</v>
      </c>
    </row>
    <row r="694" spans="1:7" x14ac:dyDescent="0.35">
      <c r="A694" s="2">
        <v>43688</v>
      </c>
      <c r="B694">
        <v>11349.740234000001</v>
      </c>
      <c r="C694">
        <v>11523.579102</v>
      </c>
      <c r="D694">
        <v>11248.294921999999</v>
      </c>
      <c r="E694" s="5">
        <v>11523.579102</v>
      </c>
      <c r="F694">
        <v>11523.579102</v>
      </c>
      <c r="G694">
        <v>15774371518</v>
      </c>
    </row>
    <row r="695" spans="1:7" x14ac:dyDescent="0.35">
      <c r="A695" s="2">
        <v>43689</v>
      </c>
      <c r="B695">
        <v>11528.189453000001</v>
      </c>
      <c r="C695">
        <v>11528.189453000001</v>
      </c>
      <c r="D695">
        <v>11320.951171999999</v>
      </c>
      <c r="E695" s="5">
        <v>11382.616211</v>
      </c>
      <c r="F695">
        <v>11382.616211</v>
      </c>
      <c r="G695">
        <v>13647198229</v>
      </c>
    </row>
    <row r="696" spans="1:7" x14ac:dyDescent="0.35">
      <c r="A696" s="2">
        <v>43690</v>
      </c>
      <c r="B696">
        <v>11385.052734000001</v>
      </c>
      <c r="C696">
        <v>11420.049805000001</v>
      </c>
      <c r="D696">
        <v>10830.327148</v>
      </c>
      <c r="E696" s="5">
        <v>10895.830078000001</v>
      </c>
      <c r="F696">
        <v>10895.830078000001</v>
      </c>
      <c r="G696">
        <v>16681503537</v>
      </c>
    </row>
    <row r="697" spans="1:7" x14ac:dyDescent="0.35">
      <c r="A697" s="2">
        <v>43691</v>
      </c>
      <c r="B697">
        <v>10889.487305000001</v>
      </c>
      <c r="C697">
        <v>10889.556640999999</v>
      </c>
      <c r="D697">
        <v>10028.135742</v>
      </c>
      <c r="E697" s="5">
        <v>10051.704102</v>
      </c>
      <c r="F697">
        <v>10051.704102</v>
      </c>
      <c r="G697">
        <v>19990838300</v>
      </c>
    </row>
    <row r="698" spans="1:7" x14ac:dyDescent="0.35">
      <c r="A698" s="2">
        <v>43692</v>
      </c>
      <c r="B698">
        <v>10038.421875</v>
      </c>
      <c r="C698">
        <v>10437.411133</v>
      </c>
      <c r="D698">
        <v>9675.3164059999999</v>
      </c>
      <c r="E698" s="5">
        <v>10311.545898</v>
      </c>
      <c r="F698">
        <v>10311.545898</v>
      </c>
      <c r="G698">
        <v>22899115082</v>
      </c>
    </row>
    <row r="699" spans="1:7" x14ac:dyDescent="0.35">
      <c r="A699" s="2">
        <v>43693</v>
      </c>
      <c r="B699">
        <v>10319.419921999999</v>
      </c>
      <c r="C699">
        <v>10524.349609000001</v>
      </c>
      <c r="D699">
        <v>9855.4785159999992</v>
      </c>
      <c r="E699" s="5">
        <v>10374.338867</v>
      </c>
      <c r="F699">
        <v>10374.338867</v>
      </c>
      <c r="G699">
        <v>20228207096</v>
      </c>
    </row>
    <row r="700" spans="1:7" x14ac:dyDescent="0.35">
      <c r="A700" s="2">
        <v>43694</v>
      </c>
      <c r="B700">
        <v>10358.722656</v>
      </c>
      <c r="C700">
        <v>10452.625</v>
      </c>
      <c r="D700">
        <v>10086.698242</v>
      </c>
      <c r="E700" s="5">
        <v>10231.744140999999</v>
      </c>
      <c r="F700">
        <v>10231.744140999999</v>
      </c>
      <c r="G700">
        <v>13778035685</v>
      </c>
    </row>
    <row r="701" spans="1:7" x14ac:dyDescent="0.35">
      <c r="A701" s="2">
        <v>43695</v>
      </c>
      <c r="B701">
        <v>10233.005859000001</v>
      </c>
      <c r="C701">
        <v>10487.070313</v>
      </c>
      <c r="D701">
        <v>10119.094727</v>
      </c>
      <c r="E701" s="5">
        <v>10345.810546999999</v>
      </c>
      <c r="F701">
        <v>10345.810546999999</v>
      </c>
      <c r="G701">
        <v>12999813869</v>
      </c>
    </row>
    <row r="702" spans="1:7" x14ac:dyDescent="0.35">
      <c r="A702" s="2">
        <v>43696</v>
      </c>
      <c r="B702">
        <v>10350.283203000001</v>
      </c>
      <c r="C702">
        <v>10916.053711</v>
      </c>
      <c r="D702">
        <v>10313.204102</v>
      </c>
      <c r="E702" s="5">
        <v>10916.053711</v>
      </c>
      <c r="F702">
        <v>10916.053711</v>
      </c>
      <c r="G702">
        <v>16038264603</v>
      </c>
    </row>
    <row r="703" spans="1:7" x14ac:dyDescent="0.35">
      <c r="A703" s="2">
        <v>43697</v>
      </c>
      <c r="B703">
        <v>10916.346680000001</v>
      </c>
      <c r="C703">
        <v>10947.041992</v>
      </c>
      <c r="D703">
        <v>10618.960938</v>
      </c>
      <c r="E703" s="5">
        <v>10763.232421999999</v>
      </c>
      <c r="F703">
        <v>10763.232421999999</v>
      </c>
      <c r="G703">
        <v>15053082175</v>
      </c>
    </row>
    <row r="704" spans="1:7" x14ac:dyDescent="0.35">
      <c r="A704" s="2">
        <v>43698</v>
      </c>
      <c r="B704">
        <v>10764.572265999999</v>
      </c>
      <c r="C704">
        <v>10798.729492</v>
      </c>
      <c r="D704">
        <v>9962.7216800000006</v>
      </c>
      <c r="E704" s="5">
        <v>10138.049805000001</v>
      </c>
      <c r="F704">
        <v>10138.049805000001</v>
      </c>
      <c r="G704">
        <v>19473084768</v>
      </c>
    </row>
    <row r="705" spans="1:7" x14ac:dyDescent="0.35">
      <c r="A705" s="2">
        <v>43699</v>
      </c>
      <c r="B705">
        <v>10142.521484000001</v>
      </c>
      <c r="C705">
        <v>10232.996094</v>
      </c>
      <c r="D705">
        <v>9831.4628909999992</v>
      </c>
      <c r="E705" s="5">
        <v>10131.055664</v>
      </c>
      <c r="F705">
        <v>10131.055664</v>
      </c>
      <c r="G705">
        <v>17097508856</v>
      </c>
    </row>
    <row r="706" spans="1:7" x14ac:dyDescent="0.35">
      <c r="A706" s="2">
        <v>43700</v>
      </c>
      <c r="B706">
        <v>10136.309569999999</v>
      </c>
      <c r="C706">
        <v>10442.443359000001</v>
      </c>
      <c r="D706">
        <v>10078.192383</v>
      </c>
      <c r="E706" s="5">
        <v>10407.964844</v>
      </c>
      <c r="F706">
        <v>10407.964844</v>
      </c>
      <c r="G706">
        <v>15627023886</v>
      </c>
    </row>
    <row r="707" spans="1:7" x14ac:dyDescent="0.35">
      <c r="A707" s="2">
        <v>43701</v>
      </c>
      <c r="B707">
        <v>10407.644531</v>
      </c>
      <c r="C707">
        <v>10418.020508</v>
      </c>
      <c r="D707">
        <v>9982.296875</v>
      </c>
      <c r="E707" s="5">
        <v>10159.960938</v>
      </c>
      <c r="F707">
        <v>10159.960938</v>
      </c>
      <c r="G707">
        <v>15451030650</v>
      </c>
    </row>
    <row r="708" spans="1:7" x14ac:dyDescent="0.35">
      <c r="A708" s="2">
        <v>43702</v>
      </c>
      <c r="B708">
        <v>10160.737305000001</v>
      </c>
      <c r="C708">
        <v>10304.622069999999</v>
      </c>
      <c r="D708">
        <v>10008.789063</v>
      </c>
      <c r="E708" s="5">
        <v>10138.517578000001</v>
      </c>
      <c r="F708">
        <v>10138.517578000001</v>
      </c>
      <c r="G708">
        <v>14153856610</v>
      </c>
    </row>
    <row r="709" spans="1:7" x14ac:dyDescent="0.35">
      <c r="A709" s="2">
        <v>43703</v>
      </c>
      <c r="B709">
        <v>10126.299805000001</v>
      </c>
      <c r="C709">
        <v>10512.328125</v>
      </c>
      <c r="D709">
        <v>10126.299805000001</v>
      </c>
      <c r="E709" s="5">
        <v>10370.820313</v>
      </c>
      <c r="F709">
        <v>10370.820313</v>
      </c>
      <c r="G709">
        <v>18438654080</v>
      </c>
    </row>
    <row r="710" spans="1:7" x14ac:dyDescent="0.35">
      <c r="A710" s="2">
        <v>43704</v>
      </c>
      <c r="B710">
        <v>10372.826171999999</v>
      </c>
      <c r="C710">
        <v>10381.328125</v>
      </c>
      <c r="D710">
        <v>10087.300781</v>
      </c>
      <c r="E710" s="5">
        <v>10185.5</v>
      </c>
      <c r="F710">
        <v>10185.5</v>
      </c>
      <c r="G710">
        <v>14762609503</v>
      </c>
    </row>
    <row r="711" spans="1:7" x14ac:dyDescent="0.35">
      <c r="A711" s="2">
        <v>43705</v>
      </c>
      <c r="B711">
        <v>10203.426758</v>
      </c>
      <c r="C711">
        <v>10279.366211</v>
      </c>
      <c r="D711">
        <v>9716.65625</v>
      </c>
      <c r="E711" s="5">
        <v>9754.4228519999997</v>
      </c>
      <c r="F711">
        <v>9754.4228519999997</v>
      </c>
      <c r="G711">
        <v>17603790323</v>
      </c>
    </row>
    <row r="712" spans="1:7" x14ac:dyDescent="0.35">
      <c r="A712" s="2">
        <v>43706</v>
      </c>
      <c r="B712">
        <v>9756.7861329999996</v>
      </c>
      <c r="C712">
        <v>9756.7861329999996</v>
      </c>
      <c r="D712">
        <v>9421.6298829999996</v>
      </c>
      <c r="E712" s="5">
        <v>9510.2001949999994</v>
      </c>
      <c r="F712">
        <v>9510.2001949999994</v>
      </c>
      <c r="G712">
        <v>17045878501</v>
      </c>
    </row>
    <row r="713" spans="1:7" x14ac:dyDescent="0.35">
      <c r="A713" s="2">
        <v>43707</v>
      </c>
      <c r="B713">
        <v>9514.8447269999997</v>
      </c>
      <c r="C713">
        <v>9656.1240230000003</v>
      </c>
      <c r="D713">
        <v>9428.3027340000008</v>
      </c>
      <c r="E713" s="5">
        <v>9598.1738280000009</v>
      </c>
      <c r="F713">
        <v>9598.1738280000009</v>
      </c>
      <c r="G713">
        <v>13595263986</v>
      </c>
    </row>
    <row r="714" spans="1:7" x14ac:dyDescent="0.35">
      <c r="A714" s="2">
        <v>43708</v>
      </c>
      <c r="B714">
        <v>9597.5390630000002</v>
      </c>
      <c r="C714">
        <v>9673.2207030000009</v>
      </c>
      <c r="D714">
        <v>9531.7998050000006</v>
      </c>
      <c r="E714" s="5">
        <v>9630.6640630000002</v>
      </c>
      <c r="F714">
        <v>9630.6640630000002</v>
      </c>
      <c r="G714">
        <v>11454806419</v>
      </c>
    </row>
    <row r="715" spans="1:7" x14ac:dyDescent="0.35">
      <c r="A715" s="2">
        <v>43709</v>
      </c>
      <c r="B715">
        <v>9630.5927730000003</v>
      </c>
      <c r="C715">
        <v>9796.7558590000008</v>
      </c>
      <c r="D715">
        <v>9582.9443360000005</v>
      </c>
      <c r="E715" s="5">
        <v>9757.9707030000009</v>
      </c>
      <c r="F715">
        <v>9757.9707030000009</v>
      </c>
      <c r="G715">
        <v>11445355859</v>
      </c>
    </row>
    <row r="716" spans="1:7" x14ac:dyDescent="0.35">
      <c r="A716" s="2">
        <v>43710</v>
      </c>
      <c r="B716">
        <v>9757.4736329999996</v>
      </c>
      <c r="C716">
        <v>10396.591796999999</v>
      </c>
      <c r="D716">
        <v>9730.6503909999992</v>
      </c>
      <c r="E716" s="5">
        <v>10346.760742</v>
      </c>
      <c r="F716">
        <v>10346.760742</v>
      </c>
      <c r="G716">
        <v>17248102294</v>
      </c>
    </row>
    <row r="717" spans="1:7" x14ac:dyDescent="0.35">
      <c r="A717" s="2">
        <v>43711</v>
      </c>
      <c r="B717">
        <v>10345.725586</v>
      </c>
      <c r="C717">
        <v>10736.104492</v>
      </c>
      <c r="D717">
        <v>10308.547852</v>
      </c>
      <c r="E717" s="5">
        <v>10623.540039</v>
      </c>
      <c r="F717">
        <v>10623.540039</v>
      </c>
      <c r="G717">
        <v>19384917989</v>
      </c>
    </row>
    <row r="718" spans="1:7" x14ac:dyDescent="0.35">
      <c r="A718" s="2">
        <v>43712</v>
      </c>
      <c r="B718">
        <v>10621.180664</v>
      </c>
      <c r="C718">
        <v>10762.644531</v>
      </c>
      <c r="D718">
        <v>10434.709961</v>
      </c>
      <c r="E718" s="5">
        <v>10594.493164</v>
      </c>
      <c r="F718">
        <v>10594.493164</v>
      </c>
      <c r="G718">
        <v>16742664769</v>
      </c>
    </row>
    <row r="719" spans="1:7" x14ac:dyDescent="0.35">
      <c r="A719" s="2">
        <v>43713</v>
      </c>
      <c r="B719">
        <v>10588.183594</v>
      </c>
      <c r="C719">
        <v>10627.269531</v>
      </c>
      <c r="D719">
        <v>10516.417969</v>
      </c>
      <c r="E719" s="5">
        <v>10575.533203000001</v>
      </c>
      <c r="F719">
        <v>10575.533203000001</v>
      </c>
      <c r="G719">
        <v>14551239508</v>
      </c>
    </row>
    <row r="720" spans="1:7" x14ac:dyDescent="0.35">
      <c r="A720" s="2">
        <v>43714</v>
      </c>
      <c r="B720">
        <v>10578.198242</v>
      </c>
      <c r="C720">
        <v>10898.761719</v>
      </c>
      <c r="D720">
        <v>10292.299805000001</v>
      </c>
      <c r="E720" s="5">
        <v>10353.302734000001</v>
      </c>
      <c r="F720">
        <v>10353.302734000001</v>
      </c>
      <c r="G720">
        <v>19536574783</v>
      </c>
    </row>
    <row r="721" spans="1:7" x14ac:dyDescent="0.35">
      <c r="A721" s="2">
        <v>43715</v>
      </c>
      <c r="B721">
        <v>10353.931640999999</v>
      </c>
      <c r="C721">
        <v>10558.673828000001</v>
      </c>
      <c r="D721">
        <v>10348.918944999999</v>
      </c>
      <c r="E721" s="5">
        <v>10517.254883</v>
      </c>
      <c r="F721">
        <v>10517.254883</v>
      </c>
      <c r="G721">
        <v>15307366476</v>
      </c>
    </row>
    <row r="722" spans="1:7" x14ac:dyDescent="0.35">
      <c r="A722" s="2">
        <v>43716</v>
      </c>
      <c r="B722">
        <v>10518.114258</v>
      </c>
      <c r="C722">
        <v>10595.637694999999</v>
      </c>
      <c r="D722">
        <v>10409.090819999999</v>
      </c>
      <c r="E722" s="5">
        <v>10441.276367</v>
      </c>
      <c r="F722">
        <v>10441.276367</v>
      </c>
      <c r="G722">
        <v>13670567493</v>
      </c>
    </row>
    <row r="723" spans="1:7" x14ac:dyDescent="0.35">
      <c r="A723" s="2">
        <v>43717</v>
      </c>
      <c r="B723">
        <v>10443.228515999999</v>
      </c>
      <c r="C723">
        <v>10450.311523</v>
      </c>
      <c r="D723">
        <v>10144.929688</v>
      </c>
      <c r="E723" s="5">
        <v>10334.974609000001</v>
      </c>
      <c r="F723">
        <v>10334.974609000001</v>
      </c>
      <c r="G723">
        <v>17595943368</v>
      </c>
    </row>
    <row r="724" spans="1:7" x14ac:dyDescent="0.35">
      <c r="A724" s="2">
        <v>43718</v>
      </c>
      <c r="B724">
        <v>10336.408203000001</v>
      </c>
      <c r="C724">
        <v>10394.353515999999</v>
      </c>
      <c r="D724">
        <v>10020.573242</v>
      </c>
      <c r="E724" s="5">
        <v>10115.975586</v>
      </c>
      <c r="F724">
        <v>10115.975586</v>
      </c>
      <c r="G724">
        <v>14906809639</v>
      </c>
    </row>
    <row r="725" spans="1:7" x14ac:dyDescent="0.35">
      <c r="A725" s="2">
        <v>43719</v>
      </c>
      <c r="B725">
        <v>10123.035156</v>
      </c>
      <c r="C725">
        <v>10215.948242</v>
      </c>
      <c r="D725">
        <v>9980.7763670000004</v>
      </c>
      <c r="E725" s="5">
        <v>10178.372069999999</v>
      </c>
      <c r="F725">
        <v>10178.372069999999</v>
      </c>
      <c r="G725">
        <v>15428063426</v>
      </c>
    </row>
    <row r="726" spans="1:7" x14ac:dyDescent="0.35">
      <c r="A726" s="2">
        <v>43720</v>
      </c>
      <c r="B726">
        <v>10176.819336</v>
      </c>
      <c r="C726">
        <v>10442.253906</v>
      </c>
      <c r="D726">
        <v>10099.242188</v>
      </c>
      <c r="E726" s="5">
        <v>10410.126953000001</v>
      </c>
      <c r="F726">
        <v>10410.126953000001</v>
      </c>
      <c r="G726">
        <v>15323563925</v>
      </c>
    </row>
    <row r="727" spans="1:7" x14ac:dyDescent="0.35">
      <c r="A727" s="2">
        <v>43721</v>
      </c>
      <c r="B727">
        <v>10415.362305000001</v>
      </c>
      <c r="C727">
        <v>10441.489258</v>
      </c>
      <c r="D727">
        <v>10226.596680000001</v>
      </c>
      <c r="E727" s="5">
        <v>10360.546875</v>
      </c>
      <c r="F727">
        <v>10360.546875</v>
      </c>
      <c r="G727">
        <v>14109864675</v>
      </c>
    </row>
    <row r="728" spans="1:7" x14ac:dyDescent="0.35">
      <c r="A728" s="2">
        <v>43722</v>
      </c>
      <c r="B728">
        <v>10345.403319999999</v>
      </c>
      <c r="C728">
        <v>10422.133789</v>
      </c>
      <c r="D728">
        <v>10291.694336</v>
      </c>
      <c r="E728" s="5">
        <v>10358.048828000001</v>
      </c>
      <c r="F728">
        <v>10358.048828000001</v>
      </c>
      <c r="G728">
        <v>13468713124</v>
      </c>
    </row>
    <row r="729" spans="1:7" x14ac:dyDescent="0.35">
      <c r="A729" s="2">
        <v>43723</v>
      </c>
      <c r="B729">
        <v>10356.465819999999</v>
      </c>
      <c r="C729">
        <v>10387.035156</v>
      </c>
      <c r="D729">
        <v>10313.092773</v>
      </c>
      <c r="E729" s="5">
        <v>10347.712890999999</v>
      </c>
      <c r="F729">
        <v>10347.712890999999</v>
      </c>
      <c r="G729">
        <v>12043433567</v>
      </c>
    </row>
    <row r="730" spans="1:7" x14ac:dyDescent="0.35">
      <c r="A730" s="2">
        <v>43724</v>
      </c>
      <c r="B730">
        <v>10347.222656</v>
      </c>
      <c r="C730">
        <v>10386.867188</v>
      </c>
      <c r="D730">
        <v>10189.744140999999</v>
      </c>
      <c r="E730" s="5">
        <v>10276.793944999999</v>
      </c>
      <c r="F730">
        <v>10276.793944999999</v>
      </c>
      <c r="G730">
        <v>15160167779</v>
      </c>
    </row>
    <row r="731" spans="1:7" x14ac:dyDescent="0.35">
      <c r="A731" s="2">
        <v>43725</v>
      </c>
      <c r="B731">
        <v>10281.513671999999</v>
      </c>
      <c r="C731">
        <v>10296.771484000001</v>
      </c>
      <c r="D731">
        <v>10199.739258</v>
      </c>
      <c r="E731" s="5">
        <v>10241.272461</v>
      </c>
      <c r="F731">
        <v>10241.272461</v>
      </c>
      <c r="G731">
        <v>15304603363</v>
      </c>
    </row>
    <row r="732" spans="1:7" x14ac:dyDescent="0.35">
      <c r="A732" s="2">
        <v>43726</v>
      </c>
      <c r="B732">
        <v>10247.795898</v>
      </c>
      <c r="C732">
        <v>10275.928711</v>
      </c>
      <c r="D732">
        <v>10191.469727</v>
      </c>
      <c r="E732" s="5">
        <v>10198.248046999999</v>
      </c>
      <c r="F732">
        <v>10198.248046999999</v>
      </c>
      <c r="G732">
        <v>16169268880</v>
      </c>
    </row>
    <row r="733" spans="1:7" x14ac:dyDescent="0.35">
      <c r="A733" s="2">
        <v>43727</v>
      </c>
      <c r="B733">
        <v>10200.496094</v>
      </c>
      <c r="C733">
        <v>10295.668944999999</v>
      </c>
      <c r="D733">
        <v>9851.6923829999996</v>
      </c>
      <c r="E733" s="5">
        <v>10266.415039</v>
      </c>
      <c r="F733">
        <v>10266.415039</v>
      </c>
      <c r="G733">
        <v>19937691247</v>
      </c>
    </row>
    <row r="734" spans="1:7" x14ac:dyDescent="0.35">
      <c r="A734" s="2">
        <v>43728</v>
      </c>
      <c r="B734">
        <v>10266.318359000001</v>
      </c>
      <c r="C734">
        <v>10285.872069999999</v>
      </c>
      <c r="D734">
        <v>10132.186523</v>
      </c>
      <c r="E734" s="5">
        <v>10181.641602</v>
      </c>
      <c r="F734">
        <v>10181.641602</v>
      </c>
      <c r="G734">
        <v>14734189639</v>
      </c>
    </row>
    <row r="735" spans="1:7" x14ac:dyDescent="0.35">
      <c r="A735" s="2">
        <v>43729</v>
      </c>
      <c r="B735">
        <v>10183.648438</v>
      </c>
      <c r="C735">
        <v>10188.097656</v>
      </c>
      <c r="D735">
        <v>10000.708008</v>
      </c>
      <c r="E735" s="5">
        <v>10019.716796999999</v>
      </c>
      <c r="F735">
        <v>10019.716796999999</v>
      </c>
      <c r="G735">
        <v>13425266806</v>
      </c>
    </row>
    <row r="736" spans="1:7" x14ac:dyDescent="0.35">
      <c r="A736" s="2">
        <v>43730</v>
      </c>
      <c r="B736">
        <v>10024.115234000001</v>
      </c>
      <c r="C736">
        <v>10074.444336</v>
      </c>
      <c r="D736">
        <v>9922.5332030000009</v>
      </c>
      <c r="E736" s="5">
        <v>10070.392578000001</v>
      </c>
      <c r="F736">
        <v>10070.392578000001</v>
      </c>
      <c r="G736">
        <v>13199651698</v>
      </c>
    </row>
    <row r="737" spans="1:7" x14ac:dyDescent="0.35">
      <c r="A737" s="2">
        <v>43731</v>
      </c>
      <c r="B737">
        <v>10067.962890999999</v>
      </c>
      <c r="C737">
        <v>10074.238281</v>
      </c>
      <c r="D737">
        <v>9727.1435550000006</v>
      </c>
      <c r="E737" s="5">
        <v>9729.3242190000001</v>
      </c>
      <c r="F737">
        <v>9729.3242190000001</v>
      </c>
      <c r="G737">
        <v>15144925408</v>
      </c>
    </row>
    <row r="738" spans="1:7" x14ac:dyDescent="0.35">
      <c r="A738" s="2">
        <v>43732</v>
      </c>
      <c r="B738">
        <v>9729.3212889999995</v>
      </c>
      <c r="C738">
        <v>9804.3173829999996</v>
      </c>
      <c r="D738">
        <v>8370.8017579999996</v>
      </c>
      <c r="E738" s="5">
        <v>8620.5664059999999</v>
      </c>
      <c r="F738">
        <v>8620.5664059999999</v>
      </c>
      <c r="G738">
        <v>25002886689</v>
      </c>
    </row>
    <row r="739" spans="1:7" x14ac:dyDescent="0.35">
      <c r="A739" s="2">
        <v>43733</v>
      </c>
      <c r="B739">
        <v>8603.4287110000005</v>
      </c>
      <c r="C739">
        <v>8744.828125</v>
      </c>
      <c r="D739">
        <v>8325.3964840000008</v>
      </c>
      <c r="E739" s="5">
        <v>8486.9931639999995</v>
      </c>
      <c r="F739">
        <v>8486.9931639999995</v>
      </c>
      <c r="G739">
        <v>21744728353</v>
      </c>
    </row>
    <row r="740" spans="1:7" x14ac:dyDescent="0.35">
      <c r="A740" s="2">
        <v>43734</v>
      </c>
      <c r="B740">
        <v>8487.6699219999991</v>
      </c>
      <c r="C740">
        <v>8515.6855469999991</v>
      </c>
      <c r="D740">
        <v>7895.6293949999999</v>
      </c>
      <c r="E740" s="5">
        <v>8118.9677730000003</v>
      </c>
      <c r="F740">
        <v>8118.9677730000003</v>
      </c>
      <c r="G740">
        <v>19258205289</v>
      </c>
    </row>
    <row r="741" spans="1:7" x14ac:dyDescent="0.35">
      <c r="A741" s="2">
        <v>43735</v>
      </c>
      <c r="B741">
        <v>8113.1010740000002</v>
      </c>
      <c r="C741">
        <v>8271.5205079999996</v>
      </c>
      <c r="D741">
        <v>7965.9228519999997</v>
      </c>
      <c r="E741" s="5">
        <v>8251.8457030000009</v>
      </c>
      <c r="F741">
        <v>8251.8457030000009</v>
      </c>
      <c r="G741">
        <v>16408941156</v>
      </c>
    </row>
    <row r="742" spans="1:7" x14ac:dyDescent="0.35">
      <c r="A742" s="2">
        <v>43736</v>
      </c>
      <c r="B742">
        <v>8251.2734380000002</v>
      </c>
      <c r="C742">
        <v>8285.6171880000002</v>
      </c>
      <c r="D742">
        <v>8125.4316410000001</v>
      </c>
      <c r="E742" s="5">
        <v>8245.9150389999995</v>
      </c>
      <c r="F742">
        <v>8245.9150389999995</v>
      </c>
      <c r="G742">
        <v>14141152736</v>
      </c>
    </row>
    <row r="743" spans="1:7" x14ac:dyDescent="0.35">
      <c r="A743" s="2">
        <v>43737</v>
      </c>
      <c r="B743">
        <v>8246.0371090000008</v>
      </c>
      <c r="C743">
        <v>8261.7070309999999</v>
      </c>
      <c r="D743">
        <v>7990.4970700000003</v>
      </c>
      <c r="E743" s="5">
        <v>8104.185547</v>
      </c>
      <c r="F743">
        <v>8104.185547</v>
      </c>
      <c r="G743">
        <v>13034629109</v>
      </c>
    </row>
    <row r="744" spans="1:7" x14ac:dyDescent="0.35">
      <c r="A744" s="2">
        <v>43738</v>
      </c>
      <c r="B744">
        <v>8104.2265630000002</v>
      </c>
      <c r="C744">
        <v>8314.2314449999994</v>
      </c>
      <c r="D744">
        <v>7830.7587890000004</v>
      </c>
      <c r="E744" s="5">
        <v>8293.8681639999995</v>
      </c>
      <c r="F744">
        <v>8293.8681639999995</v>
      </c>
      <c r="G744">
        <v>17115474183</v>
      </c>
    </row>
    <row r="745" spans="1:7" x14ac:dyDescent="0.35">
      <c r="A745" s="2">
        <v>43739</v>
      </c>
      <c r="B745">
        <v>8299.7207030000009</v>
      </c>
      <c r="C745">
        <v>8497.6923829999996</v>
      </c>
      <c r="D745">
        <v>8232.6796880000002</v>
      </c>
      <c r="E745" s="5">
        <v>8343.2763670000004</v>
      </c>
      <c r="F745">
        <v>8343.2763670000004</v>
      </c>
      <c r="G745">
        <v>15305343413</v>
      </c>
    </row>
    <row r="746" spans="1:7" x14ac:dyDescent="0.35">
      <c r="A746" s="2">
        <v>43740</v>
      </c>
      <c r="B746">
        <v>8344.2128909999992</v>
      </c>
      <c r="C746">
        <v>8393.0419920000004</v>
      </c>
      <c r="D746">
        <v>8227.6953130000002</v>
      </c>
      <c r="E746" s="5">
        <v>8393.0419920000004</v>
      </c>
      <c r="F746">
        <v>8393.0419920000004</v>
      </c>
      <c r="G746">
        <v>13125712443</v>
      </c>
    </row>
    <row r="747" spans="1:7" x14ac:dyDescent="0.35">
      <c r="A747" s="2">
        <v>43741</v>
      </c>
      <c r="B747">
        <v>8390.7744139999995</v>
      </c>
      <c r="C747">
        <v>8414.2275389999995</v>
      </c>
      <c r="D747">
        <v>8146.4370120000003</v>
      </c>
      <c r="E747" s="5">
        <v>8259.9921880000002</v>
      </c>
      <c r="F747">
        <v>8259.9921880000002</v>
      </c>
      <c r="G747">
        <v>13668823409</v>
      </c>
    </row>
    <row r="748" spans="1:7" x14ac:dyDescent="0.35">
      <c r="A748" s="2">
        <v>43742</v>
      </c>
      <c r="B748">
        <v>8259.4941409999992</v>
      </c>
      <c r="C748">
        <v>8260.0556639999995</v>
      </c>
      <c r="D748">
        <v>8151.2368159999996</v>
      </c>
      <c r="E748" s="5">
        <v>8205.9394530000009</v>
      </c>
      <c r="F748">
        <v>8205.9394530000009</v>
      </c>
      <c r="G748">
        <v>13139456229</v>
      </c>
    </row>
    <row r="749" spans="1:7" x14ac:dyDescent="0.35">
      <c r="A749" s="2">
        <v>43743</v>
      </c>
      <c r="B749">
        <v>8210.1494139999995</v>
      </c>
      <c r="C749">
        <v>8215.5263670000004</v>
      </c>
      <c r="D749">
        <v>8071.1206050000001</v>
      </c>
      <c r="E749" s="5">
        <v>8151.5004879999997</v>
      </c>
      <c r="F749">
        <v>8151.5004879999997</v>
      </c>
      <c r="G749">
        <v>12200497197</v>
      </c>
    </row>
    <row r="750" spans="1:7" x14ac:dyDescent="0.35">
      <c r="A750" s="2">
        <v>43744</v>
      </c>
      <c r="B750">
        <v>8149.876953</v>
      </c>
      <c r="C750">
        <v>8161.4101559999999</v>
      </c>
      <c r="D750">
        <v>7958.8505859999996</v>
      </c>
      <c r="E750" s="5">
        <v>7988.1557620000003</v>
      </c>
      <c r="F750">
        <v>7988.1557620000003</v>
      </c>
      <c r="G750">
        <v>13160830305</v>
      </c>
    </row>
    <row r="751" spans="1:7" x14ac:dyDescent="0.35">
      <c r="A751" s="2">
        <v>43745</v>
      </c>
      <c r="B751">
        <v>7989.1206050000001</v>
      </c>
      <c r="C751">
        <v>8308.4501949999994</v>
      </c>
      <c r="D751">
        <v>7905.7661129999997</v>
      </c>
      <c r="E751" s="5">
        <v>8245.6230469999991</v>
      </c>
      <c r="F751">
        <v>8245.6230469999991</v>
      </c>
      <c r="G751">
        <v>18009742607</v>
      </c>
    </row>
    <row r="752" spans="1:7" x14ac:dyDescent="0.35">
      <c r="A752" s="2">
        <v>43746</v>
      </c>
      <c r="B752">
        <v>8246.8496090000008</v>
      </c>
      <c r="C752">
        <v>8332.7148440000001</v>
      </c>
      <c r="D752">
        <v>8185.7631840000004</v>
      </c>
      <c r="E752" s="5">
        <v>8228.7832030000009</v>
      </c>
      <c r="F752">
        <v>8228.7832030000009</v>
      </c>
      <c r="G752">
        <v>15592264032</v>
      </c>
    </row>
    <row r="753" spans="1:7" x14ac:dyDescent="0.35">
      <c r="A753" s="2">
        <v>43747</v>
      </c>
      <c r="B753">
        <v>8229.8408199999994</v>
      </c>
      <c r="C753">
        <v>8627.7060550000006</v>
      </c>
      <c r="D753">
        <v>8169.298828</v>
      </c>
      <c r="E753" s="5">
        <v>8595.7402340000008</v>
      </c>
      <c r="F753">
        <v>8595.7402340000008</v>
      </c>
      <c r="G753">
        <v>19384942333</v>
      </c>
    </row>
    <row r="754" spans="1:7" x14ac:dyDescent="0.35">
      <c r="A754" s="2">
        <v>43748</v>
      </c>
      <c r="B754">
        <v>8585.2802730000003</v>
      </c>
      <c r="C754">
        <v>8625.2724610000005</v>
      </c>
      <c r="D754">
        <v>8471.9335940000001</v>
      </c>
      <c r="E754" s="5">
        <v>8586.4736329999996</v>
      </c>
      <c r="F754">
        <v>8586.4736329999996</v>
      </c>
      <c r="G754">
        <v>17618660671</v>
      </c>
    </row>
    <row r="755" spans="1:7" x14ac:dyDescent="0.35">
      <c r="A755" s="2">
        <v>43749</v>
      </c>
      <c r="B755">
        <v>8585.2626949999994</v>
      </c>
      <c r="C755">
        <v>8721.7802730000003</v>
      </c>
      <c r="D755">
        <v>8316.1816409999992</v>
      </c>
      <c r="E755" s="5">
        <v>8321.7568360000005</v>
      </c>
      <c r="F755">
        <v>8321.7568360000005</v>
      </c>
      <c r="G755">
        <v>19604381101</v>
      </c>
    </row>
    <row r="756" spans="1:7" x14ac:dyDescent="0.35">
      <c r="A756" s="2">
        <v>43750</v>
      </c>
      <c r="B756">
        <v>8315.6650389999995</v>
      </c>
      <c r="C756">
        <v>8415.2421880000002</v>
      </c>
      <c r="D756">
        <v>8313.3408199999994</v>
      </c>
      <c r="E756" s="5">
        <v>8336.5556639999995</v>
      </c>
      <c r="F756">
        <v>8336.5556639999995</v>
      </c>
      <c r="G756">
        <v>14532641605</v>
      </c>
    </row>
    <row r="757" spans="1:7" x14ac:dyDescent="0.35">
      <c r="A757" s="2">
        <v>43751</v>
      </c>
      <c r="B757">
        <v>8336.9023440000001</v>
      </c>
      <c r="C757">
        <v>8470.9882809999999</v>
      </c>
      <c r="D757">
        <v>8276.6123050000006</v>
      </c>
      <c r="E757" s="5">
        <v>8321.0058590000008</v>
      </c>
      <c r="F757">
        <v>8321.0058590000008</v>
      </c>
      <c r="G757">
        <v>13808286059</v>
      </c>
    </row>
    <row r="758" spans="1:7" x14ac:dyDescent="0.35">
      <c r="A758" s="2">
        <v>43752</v>
      </c>
      <c r="B758">
        <v>8320.8320309999999</v>
      </c>
      <c r="C758">
        <v>8390.2089840000008</v>
      </c>
      <c r="D758">
        <v>8284.1308590000008</v>
      </c>
      <c r="E758" s="5">
        <v>8374.6865230000003</v>
      </c>
      <c r="F758">
        <v>8374.6865230000003</v>
      </c>
      <c r="G758">
        <v>15151387859</v>
      </c>
    </row>
    <row r="759" spans="1:7" x14ac:dyDescent="0.35">
      <c r="A759" s="2">
        <v>43753</v>
      </c>
      <c r="B759">
        <v>8373.4580079999996</v>
      </c>
      <c r="C759">
        <v>8410.7148440000001</v>
      </c>
      <c r="D759">
        <v>8182.7065430000002</v>
      </c>
      <c r="E759" s="5">
        <v>8205.3691409999992</v>
      </c>
      <c r="F759">
        <v>8205.3691409999992</v>
      </c>
      <c r="G759">
        <v>15220412632</v>
      </c>
    </row>
    <row r="760" spans="1:7" x14ac:dyDescent="0.35">
      <c r="A760" s="2">
        <v>43754</v>
      </c>
      <c r="B760">
        <v>8204.6748050000006</v>
      </c>
      <c r="C760">
        <v>8216.8125</v>
      </c>
      <c r="D760">
        <v>7985.0898440000001</v>
      </c>
      <c r="E760" s="5">
        <v>8047.5268550000001</v>
      </c>
      <c r="F760">
        <v>8047.5268550000001</v>
      </c>
      <c r="G760">
        <v>16071646996</v>
      </c>
    </row>
    <row r="761" spans="1:7" x14ac:dyDescent="0.35">
      <c r="A761" s="2">
        <v>43755</v>
      </c>
      <c r="B761">
        <v>8047.8125</v>
      </c>
      <c r="C761">
        <v>8134.8315430000002</v>
      </c>
      <c r="D761">
        <v>8000.9428710000002</v>
      </c>
      <c r="E761" s="5">
        <v>8103.9111329999996</v>
      </c>
      <c r="F761">
        <v>8103.9111329999996</v>
      </c>
      <c r="G761">
        <v>14313052244</v>
      </c>
    </row>
    <row r="762" spans="1:7" x14ac:dyDescent="0.35">
      <c r="A762" s="2">
        <v>43756</v>
      </c>
      <c r="B762">
        <v>8100.9335940000001</v>
      </c>
      <c r="C762">
        <v>8138.4135740000002</v>
      </c>
      <c r="D762">
        <v>7902.1640630000002</v>
      </c>
      <c r="E762" s="5">
        <v>7973.2075199999999</v>
      </c>
      <c r="F762">
        <v>7973.2075199999999</v>
      </c>
      <c r="G762">
        <v>15651592610</v>
      </c>
    </row>
    <row r="763" spans="1:7" x14ac:dyDescent="0.35">
      <c r="A763" s="2">
        <v>43757</v>
      </c>
      <c r="B763">
        <v>7973.8037109999996</v>
      </c>
      <c r="C763">
        <v>8082.6293949999999</v>
      </c>
      <c r="D763">
        <v>7944.7768550000001</v>
      </c>
      <c r="E763" s="5">
        <v>7988.560547</v>
      </c>
      <c r="F763">
        <v>7988.560547</v>
      </c>
      <c r="G763">
        <v>13797825640</v>
      </c>
    </row>
    <row r="764" spans="1:7" x14ac:dyDescent="0.35">
      <c r="A764" s="2">
        <v>43758</v>
      </c>
      <c r="B764">
        <v>7997.8071289999998</v>
      </c>
      <c r="C764">
        <v>8281.8183590000008</v>
      </c>
      <c r="D764">
        <v>7949.439453</v>
      </c>
      <c r="E764" s="5">
        <v>8222.078125</v>
      </c>
      <c r="F764">
        <v>8222.078125</v>
      </c>
      <c r="G764">
        <v>15504249442</v>
      </c>
    </row>
    <row r="765" spans="1:7" x14ac:dyDescent="0.35">
      <c r="A765" s="2">
        <v>43759</v>
      </c>
      <c r="B765">
        <v>8225.1152340000008</v>
      </c>
      <c r="C765">
        <v>8296.6943360000005</v>
      </c>
      <c r="D765">
        <v>8196.4160159999992</v>
      </c>
      <c r="E765" s="5">
        <v>8243.7207030000009</v>
      </c>
      <c r="F765">
        <v>8243.7207030000009</v>
      </c>
      <c r="G765">
        <v>15868748866</v>
      </c>
    </row>
    <row r="766" spans="1:7" x14ac:dyDescent="0.35">
      <c r="A766" s="2">
        <v>43760</v>
      </c>
      <c r="B766">
        <v>8243.4023440000001</v>
      </c>
      <c r="C766">
        <v>8296.6513670000004</v>
      </c>
      <c r="D766">
        <v>8074.4628910000001</v>
      </c>
      <c r="E766" s="5">
        <v>8078.203125</v>
      </c>
      <c r="F766">
        <v>8078.203125</v>
      </c>
      <c r="G766">
        <v>16803377857</v>
      </c>
    </row>
    <row r="767" spans="1:7" x14ac:dyDescent="0.35">
      <c r="A767" s="2">
        <v>43761</v>
      </c>
      <c r="B767">
        <v>8076.2285160000001</v>
      </c>
      <c r="C767">
        <v>8092.9995120000003</v>
      </c>
      <c r="D767">
        <v>7469.3227539999998</v>
      </c>
      <c r="E767" s="5">
        <v>7514.671875</v>
      </c>
      <c r="F767">
        <v>7514.671875</v>
      </c>
      <c r="G767">
        <v>21942878958</v>
      </c>
    </row>
    <row r="768" spans="1:7" x14ac:dyDescent="0.35">
      <c r="A768" s="2">
        <v>43762</v>
      </c>
      <c r="B768">
        <v>7509.7280270000001</v>
      </c>
      <c r="C768">
        <v>7532.8676759999998</v>
      </c>
      <c r="D768">
        <v>7446.9887699999999</v>
      </c>
      <c r="E768" s="5">
        <v>7493.4887699999999</v>
      </c>
      <c r="F768">
        <v>7493.4887699999999</v>
      </c>
      <c r="G768">
        <v>16268708849</v>
      </c>
    </row>
    <row r="769" spans="1:7" x14ac:dyDescent="0.35">
      <c r="A769" s="2">
        <v>43763</v>
      </c>
      <c r="B769">
        <v>7490.703125</v>
      </c>
      <c r="C769">
        <v>8691.5400389999995</v>
      </c>
      <c r="D769">
        <v>7479.984375</v>
      </c>
      <c r="E769" s="5">
        <v>8660.7001949999994</v>
      </c>
      <c r="F769">
        <v>8660.7001949999994</v>
      </c>
      <c r="G769">
        <v>28705065488</v>
      </c>
    </row>
    <row r="770" spans="1:7" x14ac:dyDescent="0.35">
      <c r="A770" s="2">
        <v>43764</v>
      </c>
      <c r="B770">
        <v>8667.5771480000003</v>
      </c>
      <c r="C770">
        <v>10021.744140999999</v>
      </c>
      <c r="D770">
        <v>8662.6220699999994</v>
      </c>
      <c r="E770" s="5">
        <v>9244.9726559999999</v>
      </c>
      <c r="F770">
        <v>9244.9726559999999</v>
      </c>
      <c r="G770">
        <v>44496255609</v>
      </c>
    </row>
    <row r="771" spans="1:7" x14ac:dyDescent="0.35">
      <c r="A771" s="2">
        <v>43765</v>
      </c>
      <c r="B771">
        <v>9241.7070309999999</v>
      </c>
      <c r="C771">
        <v>9749.5292969999991</v>
      </c>
      <c r="D771">
        <v>9112.5419920000004</v>
      </c>
      <c r="E771" s="5">
        <v>9551.7148440000001</v>
      </c>
      <c r="F771">
        <v>9551.7148440000001</v>
      </c>
      <c r="G771">
        <v>32593129501</v>
      </c>
    </row>
    <row r="772" spans="1:7" x14ac:dyDescent="0.35">
      <c r="A772" s="2">
        <v>43766</v>
      </c>
      <c r="B772">
        <v>9565.1015630000002</v>
      </c>
      <c r="C772">
        <v>9805.1181639999995</v>
      </c>
      <c r="D772">
        <v>9256.1484380000002</v>
      </c>
      <c r="E772" s="5">
        <v>9256.1484380000002</v>
      </c>
      <c r="F772">
        <v>9256.1484380000002</v>
      </c>
      <c r="G772">
        <v>30948255332</v>
      </c>
    </row>
    <row r="773" spans="1:7" x14ac:dyDescent="0.35">
      <c r="A773" s="2">
        <v>43767</v>
      </c>
      <c r="B773">
        <v>9248.4404300000006</v>
      </c>
      <c r="C773">
        <v>9516.1806639999995</v>
      </c>
      <c r="D773">
        <v>9232.6484380000002</v>
      </c>
      <c r="E773" s="5">
        <v>9427.6875</v>
      </c>
      <c r="F773">
        <v>9427.6875</v>
      </c>
      <c r="G773">
        <v>28426779937</v>
      </c>
    </row>
    <row r="774" spans="1:7" x14ac:dyDescent="0.35">
      <c r="A774" s="2">
        <v>43768</v>
      </c>
      <c r="B774">
        <v>9422.4628909999992</v>
      </c>
      <c r="C774">
        <v>9426.8740230000003</v>
      </c>
      <c r="D774">
        <v>9085.3701170000004</v>
      </c>
      <c r="E774" s="5">
        <v>9205.7265630000002</v>
      </c>
      <c r="F774">
        <v>9205.7265630000002</v>
      </c>
      <c r="G774">
        <v>27706531577</v>
      </c>
    </row>
    <row r="775" spans="1:7" x14ac:dyDescent="0.35">
      <c r="A775" s="2">
        <v>43769</v>
      </c>
      <c r="B775">
        <v>9202.4580079999996</v>
      </c>
      <c r="C775">
        <v>9383.1611329999996</v>
      </c>
      <c r="D775">
        <v>9028.7177730000003</v>
      </c>
      <c r="E775" s="5">
        <v>9199.5849610000005</v>
      </c>
      <c r="F775">
        <v>9199.5849610000005</v>
      </c>
      <c r="G775">
        <v>26583653947</v>
      </c>
    </row>
    <row r="776" spans="1:7" x14ac:dyDescent="0.35">
      <c r="A776" s="2">
        <v>43770</v>
      </c>
      <c r="B776">
        <v>9193.9921880000002</v>
      </c>
      <c r="C776">
        <v>9275.6572269999997</v>
      </c>
      <c r="D776">
        <v>9132.0478519999997</v>
      </c>
      <c r="E776" s="5">
        <v>9261.1044920000004</v>
      </c>
      <c r="F776">
        <v>9261.1044920000004</v>
      </c>
      <c r="G776">
        <v>24324691031</v>
      </c>
    </row>
    <row r="777" spans="1:7" x14ac:dyDescent="0.35">
      <c r="A777" s="2">
        <v>43771</v>
      </c>
      <c r="B777">
        <v>9259.7832030000009</v>
      </c>
      <c r="C777">
        <v>9377.4863280000009</v>
      </c>
      <c r="D777">
        <v>9249.5878909999992</v>
      </c>
      <c r="E777" s="5">
        <v>9324.7177730000003</v>
      </c>
      <c r="F777">
        <v>9324.7177730000003</v>
      </c>
      <c r="G777">
        <v>21242676385</v>
      </c>
    </row>
    <row r="778" spans="1:7" x14ac:dyDescent="0.35">
      <c r="A778" s="2">
        <v>43772</v>
      </c>
      <c r="B778">
        <v>9324.7871090000008</v>
      </c>
      <c r="C778">
        <v>9379.8066409999992</v>
      </c>
      <c r="D778">
        <v>9141.2519530000009</v>
      </c>
      <c r="E778" s="5">
        <v>9235.3544920000004</v>
      </c>
      <c r="F778">
        <v>9235.3544920000004</v>
      </c>
      <c r="G778">
        <v>21132220847</v>
      </c>
    </row>
    <row r="779" spans="1:7" x14ac:dyDescent="0.35">
      <c r="A779" s="2">
        <v>43773</v>
      </c>
      <c r="B779">
        <v>9235.6074219999991</v>
      </c>
      <c r="C779">
        <v>9505.0517579999996</v>
      </c>
      <c r="D779">
        <v>9191.4853519999997</v>
      </c>
      <c r="E779" s="5">
        <v>9412.6123050000006</v>
      </c>
      <c r="F779">
        <v>9412.6123050000006</v>
      </c>
      <c r="G779">
        <v>26170255634</v>
      </c>
    </row>
    <row r="780" spans="1:7" x14ac:dyDescent="0.35">
      <c r="A780" s="2">
        <v>43774</v>
      </c>
      <c r="B780">
        <v>9413.0048829999996</v>
      </c>
      <c r="C780">
        <v>9457.4179690000001</v>
      </c>
      <c r="D780">
        <v>9256.9316409999992</v>
      </c>
      <c r="E780" s="5">
        <v>9342.5273440000001</v>
      </c>
      <c r="F780">
        <v>9342.5273440000001</v>
      </c>
      <c r="G780">
        <v>26198609048</v>
      </c>
    </row>
    <row r="781" spans="1:7" x14ac:dyDescent="0.35">
      <c r="A781" s="2">
        <v>43775</v>
      </c>
      <c r="B781">
        <v>9340.8642579999996</v>
      </c>
      <c r="C781">
        <v>9423.2373050000006</v>
      </c>
      <c r="D781">
        <v>9305.9091800000006</v>
      </c>
      <c r="E781" s="5">
        <v>9360.8798829999996</v>
      </c>
      <c r="F781">
        <v>9360.8798829999996</v>
      </c>
      <c r="G781">
        <v>23133895765</v>
      </c>
    </row>
    <row r="782" spans="1:7" x14ac:dyDescent="0.35">
      <c r="A782" s="2">
        <v>43776</v>
      </c>
      <c r="B782">
        <v>9352.3935550000006</v>
      </c>
      <c r="C782">
        <v>9368.4765630000002</v>
      </c>
      <c r="D782">
        <v>9202.3535159999992</v>
      </c>
      <c r="E782" s="5">
        <v>9267.5615230000003</v>
      </c>
      <c r="F782">
        <v>9267.5615230000003</v>
      </c>
      <c r="G782">
        <v>22700383839</v>
      </c>
    </row>
    <row r="783" spans="1:7" x14ac:dyDescent="0.35">
      <c r="A783" s="2">
        <v>43777</v>
      </c>
      <c r="B783">
        <v>9265.3681639999995</v>
      </c>
      <c r="C783">
        <v>9272.7597659999992</v>
      </c>
      <c r="D783">
        <v>8775.5341800000006</v>
      </c>
      <c r="E783" s="5">
        <v>8804.8808590000008</v>
      </c>
      <c r="F783">
        <v>8804.8808590000008</v>
      </c>
      <c r="G783">
        <v>24333037836</v>
      </c>
    </row>
    <row r="784" spans="1:7" x14ac:dyDescent="0.35">
      <c r="A784" s="2">
        <v>43778</v>
      </c>
      <c r="B784">
        <v>8809.46875</v>
      </c>
      <c r="C784">
        <v>8891.8183590000008</v>
      </c>
      <c r="D784">
        <v>8793.1630860000005</v>
      </c>
      <c r="E784" s="5">
        <v>8813.5820309999999</v>
      </c>
      <c r="F784">
        <v>8813.5820309999999</v>
      </c>
      <c r="G784">
        <v>17578630606</v>
      </c>
    </row>
    <row r="785" spans="1:7" x14ac:dyDescent="0.35">
      <c r="A785" s="2">
        <v>43779</v>
      </c>
      <c r="B785">
        <v>8812.4892579999996</v>
      </c>
      <c r="C785">
        <v>9103.8261719999991</v>
      </c>
      <c r="D785">
        <v>8806.1621090000008</v>
      </c>
      <c r="E785" s="5">
        <v>9055.5263670000004</v>
      </c>
      <c r="F785">
        <v>9055.5263670000004</v>
      </c>
      <c r="G785">
        <v>20587919881</v>
      </c>
    </row>
    <row r="786" spans="1:7" x14ac:dyDescent="0.35">
      <c r="A786" s="2">
        <v>43780</v>
      </c>
      <c r="B786">
        <v>9056.9179690000001</v>
      </c>
      <c r="C786">
        <v>9081.2792969999991</v>
      </c>
      <c r="D786">
        <v>8700.6083980000003</v>
      </c>
      <c r="E786" s="5">
        <v>8757.7880860000005</v>
      </c>
      <c r="F786">
        <v>8757.7880860000005</v>
      </c>
      <c r="G786">
        <v>20265510765</v>
      </c>
    </row>
    <row r="787" spans="1:7" x14ac:dyDescent="0.35">
      <c r="A787" s="2">
        <v>43781</v>
      </c>
      <c r="B787">
        <v>8759.7519530000009</v>
      </c>
      <c r="C787">
        <v>8853.7685550000006</v>
      </c>
      <c r="D787">
        <v>8685.4277340000008</v>
      </c>
      <c r="E787" s="5">
        <v>8815.6621090000008</v>
      </c>
      <c r="F787">
        <v>8815.6621090000008</v>
      </c>
      <c r="G787">
        <v>20309769107</v>
      </c>
    </row>
    <row r="788" spans="1:7" x14ac:dyDescent="0.35">
      <c r="A788" s="2">
        <v>43782</v>
      </c>
      <c r="B788">
        <v>8812.0332030000009</v>
      </c>
      <c r="C788">
        <v>8836.8417969999991</v>
      </c>
      <c r="D788">
        <v>8761.6513670000004</v>
      </c>
      <c r="E788" s="5">
        <v>8808.2626949999994</v>
      </c>
      <c r="F788">
        <v>8808.2626949999994</v>
      </c>
      <c r="G788">
        <v>17545755405</v>
      </c>
    </row>
    <row r="789" spans="1:7" x14ac:dyDescent="0.35">
      <c r="A789" s="2">
        <v>43783</v>
      </c>
      <c r="B789">
        <v>8811.9365230000003</v>
      </c>
      <c r="C789">
        <v>8826.9433590000008</v>
      </c>
      <c r="D789">
        <v>8692.5517579999996</v>
      </c>
      <c r="E789" s="5">
        <v>8708.0947269999997</v>
      </c>
      <c r="F789">
        <v>8708.0947269999997</v>
      </c>
      <c r="G789">
        <v>19084739975</v>
      </c>
    </row>
    <row r="790" spans="1:7" x14ac:dyDescent="0.35">
      <c r="A790" s="2">
        <v>43784</v>
      </c>
      <c r="B790">
        <v>8705.7080079999996</v>
      </c>
      <c r="C790">
        <v>8730.8730469999991</v>
      </c>
      <c r="D790">
        <v>8484.84375</v>
      </c>
      <c r="E790" s="5">
        <v>8491.9921880000002</v>
      </c>
      <c r="F790">
        <v>8491.9921880000002</v>
      </c>
      <c r="G790">
        <v>21796856471</v>
      </c>
    </row>
    <row r="791" spans="1:7" x14ac:dyDescent="0.35">
      <c r="A791" s="2">
        <v>43785</v>
      </c>
      <c r="B791">
        <v>8491.1660159999992</v>
      </c>
      <c r="C791">
        <v>8591.9970699999994</v>
      </c>
      <c r="D791">
        <v>8473.9736329999996</v>
      </c>
      <c r="E791" s="5">
        <v>8550.7607420000004</v>
      </c>
      <c r="F791">
        <v>8550.7607420000004</v>
      </c>
      <c r="G791">
        <v>16495389808</v>
      </c>
    </row>
    <row r="792" spans="1:7" x14ac:dyDescent="0.35">
      <c r="A792" s="2">
        <v>43786</v>
      </c>
      <c r="B792">
        <v>8549.4707030000009</v>
      </c>
      <c r="C792">
        <v>8727.7890630000002</v>
      </c>
      <c r="D792">
        <v>8500.9677730000003</v>
      </c>
      <c r="E792" s="5">
        <v>8577.9755860000005</v>
      </c>
      <c r="F792">
        <v>8577.9755860000005</v>
      </c>
      <c r="G792">
        <v>18668638897</v>
      </c>
    </row>
    <row r="793" spans="1:7" x14ac:dyDescent="0.35">
      <c r="A793" s="2">
        <v>43787</v>
      </c>
      <c r="B793">
        <v>8573.9804690000001</v>
      </c>
      <c r="C793">
        <v>8653.2802730000003</v>
      </c>
      <c r="D793">
        <v>8273.5732420000004</v>
      </c>
      <c r="E793" s="5">
        <v>8309.2861329999996</v>
      </c>
      <c r="F793">
        <v>8309.2861329999996</v>
      </c>
      <c r="G793">
        <v>21579470673</v>
      </c>
    </row>
    <row r="794" spans="1:7" x14ac:dyDescent="0.35">
      <c r="A794" s="2">
        <v>43788</v>
      </c>
      <c r="B794">
        <v>8305.1347659999992</v>
      </c>
      <c r="C794">
        <v>8408.5166019999997</v>
      </c>
      <c r="D794">
        <v>8099.9633789999998</v>
      </c>
      <c r="E794" s="5">
        <v>8206.1455079999996</v>
      </c>
      <c r="F794">
        <v>8206.1455079999996</v>
      </c>
      <c r="G794">
        <v>21083613816</v>
      </c>
    </row>
    <row r="795" spans="1:7" x14ac:dyDescent="0.35">
      <c r="A795" s="2">
        <v>43789</v>
      </c>
      <c r="B795">
        <v>8203.6132809999999</v>
      </c>
      <c r="C795">
        <v>8237.2402340000008</v>
      </c>
      <c r="D795">
        <v>8010.5117190000001</v>
      </c>
      <c r="E795" s="5">
        <v>8027.2680659999996</v>
      </c>
      <c r="F795">
        <v>8027.2680659999996</v>
      </c>
      <c r="G795">
        <v>20764300437</v>
      </c>
    </row>
    <row r="796" spans="1:7" x14ac:dyDescent="0.35">
      <c r="A796" s="2">
        <v>43790</v>
      </c>
      <c r="B796">
        <v>8023.6445309999999</v>
      </c>
      <c r="C796">
        <v>8110.0981449999999</v>
      </c>
      <c r="D796">
        <v>7597.3818359999996</v>
      </c>
      <c r="E796" s="5">
        <v>7642.75</v>
      </c>
      <c r="F796">
        <v>7642.75</v>
      </c>
      <c r="G796">
        <v>22514243371</v>
      </c>
    </row>
    <row r="797" spans="1:7" x14ac:dyDescent="0.35">
      <c r="A797" s="2">
        <v>43791</v>
      </c>
      <c r="B797">
        <v>7643.5693359999996</v>
      </c>
      <c r="C797">
        <v>7697.3828130000002</v>
      </c>
      <c r="D797">
        <v>6936.7065430000002</v>
      </c>
      <c r="E797" s="5">
        <v>7296.5776370000003</v>
      </c>
      <c r="F797">
        <v>7296.5776370000003</v>
      </c>
      <c r="G797">
        <v>34242315785</v>
      </c>
    </row>
    <row r="798" spans="1:7" x14ac:dyDescent="0.35">
      <c r="A798" s="2">
        <v>43792</v>
      </c>
      <c r="B798">
        <v>7296.1645509999998</v>
      </c>
      <c r="C798">
        <v>7442.2587890000004</v>
      </c>
      <c r="D798">
        <v>7151.4179690000001</v>
      </c>
      <c r="E798" s="5">
        <v>7397.796875</v>
      </c>
      <c r="F798">
        <v>7397.796875</v>
      </c>
      <c r="G798">
        <v>21008924418</v>
      </c>
    </row>
    <row r="799" spans="1:7" x14ac:dyDescent="0.35">
      <c r="A799" s="2">
        <v>43793</v>
      </c>
      <c r="B799">
        <v>7398.6337890000004</v>
      </c>
      <c r="C799">
        <v>7408.5771480000003</v>
      </c>
      <c r="D799">
        <v>7029.2890630000002</v>
      </c>
      <c r="E799" s="5">
        <v>7047.9169920000004</v>
      </c>
      <c r="F799">
        <v>7047.9169920000004</v>
      </c>
      <c r="G799">
        <v>30433517289</v>
      </c>
    </row>
    <row r="800" spans="1:7" x14ac:dyDescent="0.35">
      <c r="A800" s="2">
        <v>43794</v>
      </c>
      <c r="B800">
        <v>7039.9770509999998</v>
      </c>
      <c r="C800">
        <v>7319.8569340000004</v>
      </c>
      <c r="D800">
        <v>6617.1669920000004</v>
      </c>
      <c r="E800" s="5">
        <v>7146.1337890000004</v>
      </c>
      <c r="F800">
        <v>7146.1337890000004</v>
      </c>
      <c r="G800">
        <v>42685231262</v>
      </c>
    </row>
    <row r="801" spans="1:7" x14ac:dyDescent="0.35">
      <c r="A801" s="2">
        <v>43795</v>
      </c>
      <c r="B801">
        <v>7145.1591799999997</v>
      </c>
      <c r="C801">
        <v>7320.2304690000001</v>
      </c>
      <c r="D801">
        <v>7098.5722660000001</v>
      </c>
      <c r="E801" s="5">
        <v>7218.3710940000001</v>
      </c>
      <c r="F801">
        <v>7218.3710940000001</v>
      </c>
      <c r="G801">
        <v>21129505542</v>
      </c>
    </row>
    <row r="802" spans="1:7" x14ac:dyDescent="0.35">
      <c r="A802" s="2">
        <v>43796</v>
      </c>
      <c r="B802">
        <v>7220.8808589999999</v>
      </c>
      <c r="C802">
        <v>7619.6933589999999</v>
      </c>
      <c r="D802">
        <v>6974.1743159999996</v>
      </c>
      <c r="E802" s="5">
        <v>7531.6635740000002</v>
      </c>
      <c r="F802">
        <v>7531.6635740000002</v>
      </c>
      <c r="G802">
        <v>23991412764</v>
      </c>
    </row>
    <row r="803" spans="1:7" x14ac:dyDescent="0.35">
      <c r="A803" s="2">
        <v>43797</v>
      </c>
      <c r="B803">
        <v>7536.8203130000002</v>
      </c>
      <c r="C803">
        <v>7730.0727539999998</v>
      </c>
      <c r="D803">
        <v>7454.1215819999998</v>
      </c>
      <c r="E803" s="5">
        <v>7463.1059569999998</v>
      </c>
      <c r="F803">
        <v>7463.1059569999998</v>
      </c>
      <c r="G803">
        <v>19050116751</v>
      </c>
    </row>
    <row r="804" spans="1:7" x14ac:dyDescent="0.35">
      <c r="A804" s="2">
        <v>43798</v>
      </c>
      <c r="B804">
        <v>7466.7270509999998</v>
      </c>
      <c r="C804">
        <v>7781.1796880000002</v>
      </c>
      <c r="D804">
        <v>7460.7563479999999</v>
      </c>
      <c r="E804" s="5">
        <v>7761.2436520000001</v>
      </c>
      <c r="F804">
        <v>7761.2436520000001</v>
      </c>
      <c r="G804">
        <v>19709695456</v>
      </c>
    </row>
    <row r="805" spans="1:7" x14ac:dyDescent="0.35">
      <c r="A805" s="2">
        <v>43799</v>
      </c>
      <c r="B805">
        <v>7764.0571289999998</v>
      </c>
      <c r="C805">
        <v>7836.1020509999998</v>
      </c>
      <c r="D805">
        <v>7515.8496089999999</v>
      </c>
      <c r="E805" s="5">
        <v>7569.6298829999996</v>
      </c>
      <c r="F805">
        <v>7569.6298829999996</v>
      </c>
      <c r="G805">
        <v>17158194786</v>
      </c>
    </row>
    <row r="806" spans="1:7" x14ac:dyDescent="0.35">
      <c r="A806" s="2">
        <v>43800</v>
      </c>
      <c r="B806">
        <v>7571.6162109999996</v>
      </c>
      <c r="C806">
        <v>7571.6162109999996</v>
      </c>
      <c r="D806">
        <v>7291.341797</v>
      </c>
      <c r="E806" s="5">
        <v>7424.2924800000001</v>
      </c>
      <c r="F806">
        <v>7424.2924800000001</v>
      </c>
      <c r="G806">
        <v>18720708479</v>
      </c>
    </row>
    <row r="807" spans="1:7" x14ac:dyDescent="0.35">
      <c r="A807" s="2">
        <v>43801</v>
      </c>
      <c r="B807">
        <v>7424.0361329999996</v>
      </c>
      <c r="C807">
        <v>7474.8188479999999</v>
      </c>
      <c r="D807">
        <v>7233.3994140000004</v>
      </c>
      <c r="E807" s="5">
        <v>7321.9882809999999</v>
      </c>
      <c r="F807">
        <v>7321.9882809999999</v>
      </c>
      <c r="G807">
        <v>17082040706</v>
      </c>
    </row>
    <row r="808" spans="1:7" x14ac:dyDescent="0.35">
      <c r="A808" s="2">
        <v>43802</v>
      </c>
      <c r="B808">
        <v>7323.9755859999996</v>
      </c>
      <c r="C808">
        <v>7418.8588870000003</v>
      </c>
      <c r="D808">
        <v>7229.3569340000004</v>
      </c>
      <c r="E808" s="5">
        <v>7320.1455079999996</v>
      </c>
      <c r="F808">
        <v>7320.1455079999996</v>
      </c>
      <c r="G808">
        <v>14797485769</v>
      </c>
    </row>
    <row r="809" spans="1:7" x14ac:dyDescent="0.35">
      <c r="A809" s="2">
        <v>43803</v>
      </c>
      <c r="B809">
        <v>7320.125</v>
      </c>
      <c r="C809">
        <v>7539.7846680000002</v>
      </c>
      <c r="D809">
        <v>7170.9228519999997</v>
      </c>
      <c r="E809" s="5">
        <v>7252.0346680000002</v>
      </c>
      <c r="F809">
        <v>7252.0346680000002</v>
      </c>
      <c r="G809">
        <v>21664240918</v>
      </c>
    </row>
    <row r="810" spans="1:7" x14ac:dyDescent="0.35">
      <c r="A810" s="2">
        <v>43804</v>
      </c>
      <c r="B810">
        <v>7253.2416990000002</v>
      </c>
      <c r="C810">
        <v>7743.4316410000001</v>
      </c>
      <c r="D810">
        <v>7232.6767579999996</v>
      </c>
      <c r="E810" s="5">
        <v>7448.3076170000004</v>
      </c>
      <c r="F810">
        <v>7448.3076170000004</v>
      </c>
      <c r="G810">
        <v>18816085231</v>
      </c>
    </row>
    <row r="811" spans="1:7" x14ac:dyDescent="0.35">
      <c r="A811" s="2">
        <v>43805</v>
      </c>
      <c r="B811">
        <v>7450.5615230000003</v>
      </c>
      <c r="C811">
        <v>7546.9965819999998</v>
      </c>
      <c r="D811">
        <v>7392.1752930000002</v>
      </c>
      <c r="E811" s="5">
        <v>7546.9965819999998</v>
      </c>
      <c r="F811">
        <v>7546.9965819999998</v>
      </c>
      <c r="G811">
        <v>18104466307</v>
      </c>
    </row>
    <row r="812" spans="1:7" x14ac:dyDescent="0.35">
      <c r="A812" s="2">
        <v>43806</v>
      </c>
      <c r="B812">
        <v>7547.265625</v>
      </c>
      <c r="C812">
        <v>7589.9516599999997</v>
      </c>
      <c r="D812">
        <v>7525.7114259999998</v>
      </c>
      <c r="E812" s="5">
        <v>7556.2377930000002</v>
      </c>
      <c r="F812">
        <v>7556.2377930000002</v>
      </c>
      <c r="G812">
        <v>15453520564</v>
      </c>
    </row>
    <row r="813" spans="1:7" x14ac:dyDescent="0.35">
      <c r="A813" s="2">
        <v>43807</v>
      </c>
      <c r="B813">
        <v>7551.3388670000004</v>
      </c>
      <c r="C813">
        <v>7634.6064450000003</v>
      </c>
      <c r="D813">
        <v>7476.0913090000004</v>
      </c>
      <c r="E813" s="5">
        <v>7564.3452150000003</v>
      </c>
      <c r="F813">
        <v>7564.3452150000003</v>
      </c>
      <c r="G813">
        <v>15409908086</v>
      </c>
    </row>
    <row r="814" spans="1:7" x14ac:dyDescent="0.35">
      <c r="A814" s="2">
        <v>43808</v>
      </c>
      <c r="B814">
        <v>7561.7954099999997</v>
      </c>
      <c r="C814">
        <v>7618.091797</v>
      </c>
      <c r="D814">
        <v>7365.9853519999997</v>
      </c>
      <c r="E814" s="5">
        <v>7400.8994140000004</v>
      </c>
      <c r="F814">
        <v>7400.8994140000004</v>
      </c>
      <c r="G814">
        <v>17872021272</v>
      </c>
    </row>
    <row r="815" spans="1:7" x14ac:dyDescent="0.35">
      <c r="A815" s="2">
        <v>43809</v>
      </c>
      <c r="B815">
        <v>7397.1342770000001</v>
      </c>
      <c r="C815">
        <v>7424.0229490000002</v>
      </c>
      <c r="D815">
        <v>7246.0439450000003</v>
      </c>
      <c r="E815" s="5">
        <v>7278.1196289999998</v>
      </c>
      <c r="F815">
        <v>7278.1196289999998</v>
      </c>
      <c r="G815">
        <v>18249031195</v>
      </c>
    </row>
    <row r="816" spans="1:7" x14ac:dyDescent="0.35">
      <c r="A816" s="2">
        <v>43810</v>
      </c>
      <c r="B816">
        <v>7277.1977539999998</v>
      </c>
      <c r="C816">
        <v>7324.15625</v>
      </c>
      <c r="D816">
        <v>7195.5273440000001</v>
      </c>
      <c r="E816" s="5">
        <v>7217.4272460000002</v>
      </c>
      <c r="F816">
        <v>7217.4272460000002</v>
      </c>
      <c r="G816">
        <v>16350490689</v>
      </c>
    </row>
    <row r="817" spans="1:7" x14ac:dyDescent="0.35">
      <c r="A817" s="2">
        <v>43811</v>
      </c>
      <c r="B817">
        <v>7216.7387699999999</v>
      </c>
      <c r="C817">
        <v>7266.6396480000003</v>
      </c>
      <c r="D817">
        <v>7164.7412109999996</v>
      </c>
      <c r="E817" s="5">
        <v>7243.1342770000001</v>
      </c>
      <c r="F817">
        <v>7243.1342770000001</v>
      </c>
      <c r="G817">
        <v>18927080224</v>
      </c>
    </row>
    <row r="818" spans="1:7" x14ac:dyDescent="0.35">
      <c r="A818" s="2">
        <v>43812</v>
      </c>
      <c r="B818">
        <v>7244.6621089999999</v>
      </c>
      <c r="C818">
        <v>7293.560547</v>
      </c>
      <c r="D818">
        <v>7227.1225590000004</v>
      </c>
      <c r="E818" s="5">
        <v>7269.6845700000003</v>
      </c>
      <c r="F818">
        <v>7269.6845700000003</v>
      </c>
      <c r="G818">
        <v>17125736940</v>
      </c>
    </row>
    <row r="819" spans="1:7" x14ac:dyDescent="0.35">
      <c r="A819" s="2">
        <v>43813</v>
      </c>
      <c r="B819">
        <v>7268.9028319999998</v>
      </c>
      <c r="C819">
        <v>7308.8364259999998</v>
      </c>
      <c r="D819">
        <v>7097.2089839999999</v>
      </c>
      <c r="E819" s="5">
        <v>7124.673828</v>
      </c>
      <c r="F819">
        <v>7124.673828</v>
      </c>
      <c r="G819">
        <v>17137029730</v>
      </c>
    </row>
    <row r="820" spans="1:7" x14ac:dyDescent="0.35">
      <c r="A820" s="2">
        <v>43814</v>
      </c>
      <c r="B820">
        <v>7124.2397460000002</v>
      </c>
      <c r="C820">
        <v>7181.0756840000004</v>
      </c>
      <c r="D820">
        <v>6924.3759769999997</v>
      </c>
      <c r="E820" s="5">
        <v>7152.3017579999996</v>
      </c>
      <c r="F820">
        <v>7152.3017579999996</v>
      </c>
      <c r="G820">
        <v>16881129804</v>
      </c>
    </row>
    <row r="821" spans="1:7" x14ac:dyDescent="0.35">
      <c r="A821" s="2">
        <v>43815</v>
      </c>
      <c r="B821">
        <v>7153.6630859999996</v>
      </c>
      <c r="C821">
        <v>7171.1689450000003</v>
      </c>
      <c r="D821">
        <v>6903.6826170000004</v>
      </c>
      <c r="E821" s="5">
        <v>6932.4804690000001</v>
      </c>
      <c r="F821">
        <v>6932.4804690000001</v>
      </c>
      <c r="G821">
        <v>20213265950</v>
      </c>
    </row>
    <row r="822" spans="1:7" x14ac:dyDescent="0.35">
      <c r="A822" s="2">
        <v>43816</v>
      </c>
      <c r="B822">
        <v>6931.3154299999997</v>
      </c>
      <c r="C822">
        <v>6964.0751950000003</v>
      </c>
      <c r="D822">
        <v>6587.9741210000002</v>
      </c>
      <c r="E822" s="5">
        <v>6640.5151370000003</v>
      </c>
      <c r="F822">
        <v>6640.5151370000003</v>
      </c>
      <c r="G822">
        <v>22363804217</v>
      </c>
    </row>
    <row r="823" spans="1:7" x14ac:dyDescent="0.35">
      <c r="A823" s="2">
        <v>43817</v>
      </c>
      <c r="B823">
        <v>6647.6982420000004</v>
      </c>
      <c r="C823">
        <v>7324.9848629999997</v>
      </c>
      <c r="D823">
        <v>6540.0493159999996</v>
      </c>
      <c r="E823" s="5">
        <v>7276.8027339999999</v>
      </c>
      <c r="F823">
        <v>7276.8027339999999</v>
      </c>
      <c r="G823">
        <v>31836522778</v>
      </c>
    </row>
    <row r="824" spans="1:7" x14ac:dyDescent="0.35">
      <c r="A824" s="2">
        <v>43818</v>
      </c>
      <c r="B824">
        <v>7277.5908200000003</v>
      </c>
      <c r="C824">
        <v>7346.6025390000004</v>
      </c>
      <c r="D824">
        <v>7041.3818359999996</v>
      </c>
      <c r="E824" s="5">
        <v>7202.8442379999997</v>
      </c>
      <c r="F824">
        <v>7202.8442379999997</v>
      </c>
      <c r="G824">
        <v>25904604416</v>
      </c>
    </row>
    <row r="825" spans="1:7" x14ac:dyDescent="0.35">
      <c r="A825" s="2">
        <v>43819</v>
      </c>
      <c r="B825">
        <v>7208.6367190000001</v>
      </c>
      <c r="C825">
        <v>7257.921875</v>
      </c>
      <c r="D825">
        <v>7086.1240230000003</v>
      </c>
      <c r="E825" s="5">
        <v>7218.8164059999999</v>
      </c>
      <c r="F825">
        <v>7218.8164059999999</v>
      </c>
      <c r="G825">
        <v>22633815180</v>
      </c>
    </row>
    <row r="826" spans="1:7" x14ac:dyDescent="0.35">
      <c r="A826" s="2">
        <v>43820</v>
      </c>
      <c r="B826">
        <v>7220.59375</v>
      </c>
      <c r="C826">
        <v>7223.2260740000002</v>
      </c>
      <c r="D826">
        <v>7112.7358400000003</v>
      </c>
      <c r="E826" s="5">
        <v>7191.1586909999996</v>
      </c>
      <c r="F826">
        <v>7191.1586909999996</v>
      </c>
      <c r="G826">
        <v>19312552168</v>
      </c>
    </row>
    <row r="827" spans="1:7" x14ac:dyDescent="0.35">
      <c r="A827" s="2">
        <v>43821</v>
      </c>
      <c r="B827">
        <v>7191.1884769999997</v>
      </c>
      <c r="C827">
        <v>7518.033203</v>
      </c>
      <c r="D827">
        <v>7167.1791990000002</v>
      </c>
      <c r="E827" s="5">
        <v>7511.5888670000004</v>
      </c>
      <c r="F827">
        <v>7511.5888670000004</v>
      </c>
      <c r="G827">
        <v>23134537956</v>
      </c>
    </row>
    <row r="828" spans="1:7" x14ac:dyDescent="0.35">
      <c r="A828" s="2">
        <v>43822</v>
      </c>
      <c r="B828">
        <v>7508.9023440000001</v>
      </c>
      <c r="C828">
        <v>7656.1762699999999</v>
      </c>
      <c r="D828">
        <v>7326.1923829999996</v>
      </c>
      <c r="E828" s="5">
        <v>7355.6284180000002</v>
      </c>
      <c r="F828">
        <v>7355.6284180000002</v>
      </c>
      <c r="G828">
        <v>27831788041</v>
      </c>
    </row>
    <row r="829" spans="1:7" x14ac:dyDescent="0.35">
      <c r="A829" s="2">
        <v>43823</v>
      </c>
      <c r="B829">
        <v>7354.3930659999996</v>
      </c>
      <c r="C829">
        <v>7535.716797</v>
      </c>
      <c r="D829">
        <v>7269.5288090000004</v>
      </c>
      <c r="E829" s="5">
        <v>7322.5322269999997</v>
      </c>
      <c r="F829">
        <v>7322.5322269999997</v>
      </c>
      <c r="G829">
        <v>22991622105</v>
      </c>
    </row>
    <row r="830" spans="1:7" x14ac:dyDescent="0.35">
      <c r="A830" s="2">
        <v>43824</v>
      </c>
      <c r="B830">
        <v>7325.7558589999999</v>
      </c>
      <c r="C830">
        <v>7357.0200199999999</v>
      </c>
      <c r="D830">
        <v>7220.9912109999996</v>
      </c>
      <c r="E830" s="5">
        <v>7275.1557620000003</v>
      </c>
      <c r="F830">
        <v>7275.1557620000003</v>
      </c>
      <c r="G830">
        <v>21559505149</v>
      </c>
    </row>
    <row r="831" spans="1:7" x14ac:dyDescent="0.35">
      <c r="A831" s="2">
        <v>43825</v>
      </c>
      <c r="B831">
        <v>7274.7993159999996</v>
      </c>
      <c r="C831">
        <v>7388.3027339999999</v>
      </c>
      <c r="D831">
        <v>7200.3867190000001</v>
      </c>
      <c r="E831" s="5">
        <v>7238.966797</v>
      </c>
      <c r="F831">
        <v>7238.966797</v>
      </c>
      <c r="G831">
        <v>22787010034</v>
      </c>
    </row>
    <row r="832" spans="1:7" x14ac:dyDescent="0.35">
      <c r="A832" s="2">
        <v>43826</v>
      </c>
      <c r="B832">
        <v>7238.1411129999997</v>
      </c>
      <c r="C832">
        <v>7363.529297</v>
      </c>
      <c r="D832">
        <v>7189.9340819999998</v>
      </c>
      <c r="E832" s="5">
        <v>7290.0883789999998</v>
      </c>
      <c r="F832">
        <v>7290.0883789999998</v>
      </c>
      <c r="G832">
        <v>22777360996</v>
      </c>
    </row>
    <row r="833" spans="1:7" x14ac:dyDescent="0.35">
      <c r="A833" s="2">
        <v>43827</v>
      </c>
      <c r="B833">
        <v>7289.03125</v>
      </c>
      <c r="C833">
        <v>7399.0410160000001</v>
      </c>
      <c r="D833">
        <v>7286.9052730000003</v>
      </c>
      <c r="E833" s="5">
        <v>7317.9902339999999</v>
      </c>
      <c r="F833">
        <v>7317.9902339999999</v>
      </c>
      <c r="G833">
        <v>21365673026</v>
      </c>
    </row>
    <row r="834" spans="1:7" x14ac:dyDescent="0.35">
      <c r="A834" s="2">
        <v>43828</v>
      </c>
      <c r="B834">
        <v>7317.6474609999996</v>
      </c>
      <c r="C834">
        <v>7513.9482420000004</v>
      </c>
      <c r="D834">
        <v>7279.8652339999999</v>
      </c>
      <c r="E834" s="5">
        <v>7422.6528319999998</v>
      </c>
      <c r="F834">
        <v>7422.6528319999998</v>
      </c>
      <c r="G834">
        <v>22445257702</v>
      </c>
    </row>
    <row r="835" spans="1:7" x14ac:dyDescent="0.35">
      <c r="A835" s="2">
        <v>43829</v>
      </c>
      <c r="B835">
        <v>7420.2729490000002</v>
      </c>
      <c r="C835">
        <v>7454.8242190000001</v>
      </c>
      <c r="D835">
        <v>7276.3081050000001</v>
      </c>
      <c r="E835" s="5">
        <v>7292.9951170000004</v>
      </c>
      <c r="F835">
        <v>7292.9951170000004</v>
      </c>
      <c r="G835">
        <v>22874131672</v>
      </c>
    </row>
    <row r="836" spans="1:7" x14ac:dyDescent="0.35">
      <c r="A836" s="2">
        <v>43830</v>
      </c>
      <c r="B836">
        <v>7294.4389650000003</v>
      </c>
      <c r="C836">
        <v>7335.2900390000004</v>
      </c>
      <c r="D836">
        <v>7169.7778319999998</v>
      </c>
      <c r="E836" s="5">
        <v>7193.5991210000002</v>
      </c>
      <c r="F836">
        <v>7193.5991210000002</v>
      </c>
      <c r="G836">
        <v>21167946112</v>
      </c>
    </row>
    <row r="837" spans="1:7" x14ac:dyDescent="0.35">
      <c r="A837" s="2">
        <v>43831</v>
      </c>
      <c r="B837">
        <v>7194.8920900000003</v>
      </c>
      <c r="C837">
        <v>7254.3305659999996</v>
      </c>
      <c r="D837">
        <v>7174.9443359999996</v>
      </c>
      <c r="E837" s="5">
        <v>7200.1743159999996</v>
      </c>
      <c r="F837">
        <v>7200.1743159999996</v>
      </c>
      <c r="G837">
        <v>18565664997</v>
      </c>
    </row>
    <row r="838" spans="1:7" x14ac:dyDescent="0.35">
      <c r="A838" s="2">
        <v>43832</v>
      </c>
      <c r="B838">
        <v>7202.5512699999999</v>
      </c>
      <c r="C838">
        <v>7212.1552730000003</v>
      </c>
      <c r="D838">
        <v>6935.2700199999999</v>
      </c>
      <c r="E838" s="5">
        <v>6985.4702150000003</v>
      </c>
      <c r="F838">
        <v>6985.4702150000003</v>
      </c>
      <c r="G838">
        <v>20802083465</v>
      </c>
    </row>
    <row r="839" spans="1:7" x14ac:dyDescent="0.35">
      <c r="A839" s="2">
        <v>43833</v>
      </c>
      <c r="B839">
        <v>6984.4287109999996</v>
      </c>
      <c r="C839">
        <v>7413.7153319999998</v>
      </c>
      <c r="D839">
        <v>6914.9960940000001</v>
      </c>
      <c r="E839" s="5">
        <v>7344.8842770000001</v>
      </c>
      <c r="F839">
        <v>7344.8842770000001</v>
      </c>
      <c r="G839">
        <v>28111481032</v>
      </c>
    </row>
    <row r="840" spans="1:7" x14ac:dyDescent="0.35">
      <c r="A840" s="2">
        <v>43834</v>
      </c>
      <c r="B840">
        <v>7345.3754879999997</v>
      </c>
      <c r="C840">
        <v>7427.3857420000004</v>
      </c>
      <c r="D840">
        <v>7309.5141599999997</v>
      </c>
      <c r="E840" s="5">
        <v>7410.6567379999997</v>
      </c>
      <c r="F840">
        <v>7410.6567379999997</v>
      </c>
      <c r="G840">
        <v>18444271275</v>
      </c>
    </row>
    <row r="841" spans="1:7" x14ac:dyDescent="0.35">
      <c r="A841" s="2">
        <v>43835</v>
      </c>
      <c r="B841">
        <v>7410.4516599999997</v>
      </c>
      <c r="C841">
        <v>7544.4970700000003</v>
      </c>
      <c r="D841">
        <v>7400.5356449999999</v>
      </c>
      <c r="E841" s="5">
        <v>7411.3173829999996</v>
      </c>
      <c r="F841">
        <v>7411.3173829999996</v>
      </c>
      <c r="G841">
        <v>19725074095</v>
      </c>
    </row>
    <row r="842" spans="1:7" x14ac:dyDescent="0.35">
      <c r="A842" s="2">
        <v>43836</v>
      </c>
      <c r="B842">
        <v>7410.4521480000003</v>
      </c>
      <c r="C842">
        <v>7781.8671880000002</v>
      </c>
      <c r="D842">
        <v>7409.2929690000001</v>
      </c>
      <c r="E842" s="5">
        <v>7769.2192379999997</v>
      </c>
      <c r="F842">
        <v>7769.2192379999997</v>
      </c>
      <c r="G842">
        <v>23276261598</v>
      </c>
    </row>
    <row r="843" spans="1:7" x14ac:dyDescent="0.35">
      <c r="A843" s="2">
        <v>43837</v>
      </c>
      <c r="B843">
        <v>7768.6821289999998</v>
      </c>
      <c r="C843">
        <v>8178.2158200000003</v>
      </c>
      <c r="D843">
        <v>7768.2275390000004</v>
      </c>
      <c r="E843" s="5">
        <v>8163.6923829999996</v>
      </c>
      <c r="F843">
        <v>8163.6923829999996</v>
      </c>
      <c r="G843">
        <v>28767291327</v>
      </c>
    </row>
    <row r="844" spans="1:7" x14ac:dyDescent="0.35">
      <c r="A844" s="2">
        <v>43838</v>
      </c>
      <c r="B844">
        <v>8161.935547</v>
      </c>
      <c r="C844">
        <v>8396.7382809999999</v>
      </c>
      <c r="D844">
        <v>7956.7744140000004</v>
      </c>
      <c r="E844" s="5">
        <v>8079.8627930000002</v>
      </c>
      <c r="F844">
        <v>8079.8627930000002</v>
      </c>
      <c r="G844">
        <v>31672559265</v>
      </c>
    </row>
    <row r="845" spans="1:7" x14ac:dyDescent="0.35">
      <c r="A845" s="2">
        <v>43839</v>
      </c>
      <c r="B845">
        <v>8082.2958980000003</v>
      </c>
      <c r="C845">
        <v>8082.2958980000003</v>
      </c>
      <c r="D845">
        <v>7842.4038090000004</v>
      </c>
      <c r="E845" s="5">
        <v>7879.0712890000004</v>
      </c>
      <c r="F845">
        <v>7879.0712890000004</v>
      </c>
      <c r="G845">
        <v>24045990466</v>
      </c>
    </row>
    <row r="846" spans="1:7" x14ac:dyDescent="0.35">
      <c r="A846" s="2">
        <v>43840</v>
      </c>
      <c r="B846">
        <v>7878.3076170000004</v>
      </c>
      <c r="C846">
        <v>8166.5541990000002</v>
      </c>
      <c r="D846">
        <v>7726.7749020000001</v>
      </c>
      <c r="E846" s="5">
        <v>8166.5541990000002</v>
      </c>
      <c r="F846">
        <v>8166.5541990000002</v>
      </c>
      <c r="G846">
        <v>28714583844</v>
      </c>
    </row>
    <row r="847" spans="1:7" x14ac:dyDescent="0.35">
      <c r="A847" s="2">
        <v>43841</v>
      </c>
      <c r="B847">
        <v>8162.1909180000002</v>
      </c>
      <c r="C847">
        <v>8218.359375</v>
      </c>
      <c r="D847">
        <v>8029.6420900000003</v>
      </c>
      <c r="E847" s="5">
        <v>8037.5375979999999</v>
      </c>
      <c r="F847">
        <v>8037.5375979999999</v>
      </c>
      <c r="G847">
        <v>25521165085</v>
      </c>
    </row>
    <row r="848" spans="1:7" x14ac:dyDescent="0.35">
      <c r="A848" s="2">
        <v>43842</v>
      </c>
      <c r="B848">
        <v>8033.2617190000001</v>
      </c>
      <c r="C848">
        <v>8200.0634769999997</v>
      </c>
      <c r="D848">
        <v>8009.0590819999998</v>
      </c>
      <c r="E848" s="5">
        <v>8192.4941409999992</v>
      </c>
      <c r="F848">
        <v>8192.4941409999992</v>
      </c>
      <c r="G848">
        <v>22903438381</v>
      </c>
    </row>
    <row r="849" spans="1:7" x14ac:dyDescent="0.35">
      <c r="A849" s="2">
        <v>43843</v>
      </c>
      <c r="B849">
        <v>8189.7719729999999</v>
      </c>
      <c r="C849">
        <v>8197.7880860000005</v>
      </c>
      <c r="D849">
        <v>8079.7006840000004</v>
      </c>
      <c r="E849" s="5">
        <v>8144.1943359999996</v>
      </c>
      <c r="F849">
        <v>8144.1943359999996</v>
      </c>
      <c r="G849">
        <v>22482910688</v>
      </c>
    </row>
    <row r="850" spans="1:7" x14ac:dyDescent="0.35">
      <c r="A850" s="2">
        <v>43844</v>
      </c>
      <c r="B850">
        <v>8140.9331050000001</v>
      </c>
      <c r="C850">
        <v>8879.5117190000001</v>
      </c>
      <c r="D850">
        <v>8140.9331050000001</v>
      </c>
      <c r="E850" s="5">
        <v>8827.7646480000003</v>
      </c>
      <c r="F850">
        <v>8827.7646480000003</v>
      </c>
      <c r="G850">
        <v>44841784107</v>
      </c>
    </row>
    <row r="851" spans="1:7" x14ac:dyDescent="0.35">
      <c r="A851" s="2">
        <v>43845</v>
      </c>
      <c r="B851">
        <v>8825.34375</v>
      </c>
      <c r="C851">
        <v>8890.1171880000002</v>
      </c>
      <c r="D851">
        <v>8657.1875</v>
      </c>
      <c r="E851" s="5">
        <v>8807.0107420000004</v>
      </c>
      <c r="F851">
        <v>8807.0107420000004</v>
      </c>
      <c r="G851">
        <v>40102834650</v>
      </c>
    </row>
    <row r="852" spans="1:7" x14ac:dyDescent="0.35">
      <c r="A852" s="2">
        <v>43846</v>
      </c>
      <c r="B852">
        <v>8812.4814449999994</v>
      </c>
      <c r="C852">
        <v>8846.4609380000002</v>
      </c>
      <c r="D852">
        <v>8612.0957030000009</v>
      </c>
      <c r="E852" s="5">
        <v>8723.7861329999996</v>
      </c>
      <c r="F852">
        <v>8723.7861329999996</v>
      </c>
      <c r="G852">
        <v>31313981931</v>
      </c>
    </row>
    <row r="853" spans="1:7" x14ac:dyDescent="0.35">
      <c r="A853" s="2">
        <v>43847</v>
      </c>
      <c r="B853">
        <v>8725.2099610000005</v>
      </c>
      <c r="C853">
        <v>8958.1220699999994</v>
      </c>
      <c r="D853">
        <v>8677.3164059999999</v>
      </c>
      <c r="E853" s="5">
        <v>8929.0380860000005</v>
      </c>
      <c r="F853">
        <v>8929.0380860000005</v>
      </c>
      <c r="G853">
        <v>36372139320</v>
      </c>
    </row>
    <row r="854" spans="1:7" x14ac:dyDescent="0.35">
      <c r="A854" s="2">
        <v>43848</v>
      </c>
      <c r="B854">
        <v>8927.2119139999995</v>
      </c>
      <c r="C854">
        <v>9012.1982420000004</v>
      </c>
      <c r="D854">
        <v>8827.3320309999999</v>
      </c>
      <c r="E854" s="5">
        <v>8942.8085940000001</v>
      </c>
      <c r="F854">
        <v>8942.8085940000001</v>
      </c>
      <c r="G854">
        <v>32337772627</v>
      </c>
    </row>
    <row r="855" spans="1:7" x14ac:dyDescent="0.35">
      <c r="A855" s="2">
        <v>43849</v>
      </c>
      <c r="B855">
        <v>8941.4453130000002</v>
      </c>
      <c r="C855">
        <v>9164.3623050000006</v>
      </c>
      <c r="D855">
        <v>8620.0800780000009</v>
      </c>
      <c r="E855" s="5">
        <v>8706.2451170000004</v>
      </c>
      <c r="F855">
        <v>8706.2451170000004</v>
      </c>
      <c r="G855">
        <v>34217320471</v>
      </c>
    </row>
    <row r="856" spans="1:7" x14ac:dyDescent="0.35">
      <c r="A856" s="2">
        <v>43850</v>
      </c>
      <c r="B856">
        <v>8704.6318360000005</v>
      </c>
      <c r="C856">
        <v>8745.5908199999994</v>
      </c>
      <c r="D856">
        <v>8560.4736329999996</v>
      </c>
      <c r="E856" s="5">
        <v>8657.6425780000009</v>
      </c>
      <c r="F856">
        <v>8657.6425780000009</v>
      </c>
      <c r="G856">
        <v>26422375678</v>
      </c>
    </row>
    <row r="857" spans="1:7" x14ac:dyDescent="0.35">
      <c r="A857" s="2">
        <v>43851</v>
      </c>
      <c r="B857">
        <v>8658.9912110000005</v>
      </c>
      <c r="C857">
        <v>8755.7060550000006</v>
      </c>
      <c r="D857">
        <v>8544.5205079999996</v>
      </c>
      <c r="E857" s="5">
        <v>8745.8945309999999</v>
      </c>
      <c r="F857">
        <v>8745.8945309999999</v>
      </c>
      <c r="G857">
        <v>24097418512</v>
      </c>
    </row>
    <row r="858" spans="1:7" x14ac:dyDescent="0.35">
      <c r="A858" s="2">
        <v>43852</v>
      </c>
      <c r="B858">
        <v>8744.2109380000002</v>
      </c>
      <c r="C858">
        <v>8792.9941409999992</v>
      </c>
      <c r="D858">
        <v>8636.7470699999994</v>
      </c>
      <c r="E858" s="5">
        <v>8680.8759769999997</v>
      </c>
      <c r="F858">
        <v>8680.8759769999997</v>
      </c>
      <c r="G858">
        <v>22600204051</v>
      </c>
    </row>
    <row r="859" spans="1:7" x14ac:dyDescent="0.35">
      <c r="A859" s="2">
        <v>43853</v>
      </c>
      <c r="B859">
        <v>8680.6503909999992</v>
      </c>
      <c r="C859">
        <v>8687.7470699999994</v>
      </c>
      <c r="D859">
        <v>8333.6376949999994</v>
      </c>
      <c r="E859" s="5">
        <v>8406.515625</v>
      </c>
      <c r="F859">
        <v>8406.515625</v>
      </c>
      <c r="G859">
        <v>25770680779</v>
      </c>
    </row>
    <row r="860" spans="1:7" x14ac:dyDescent="0.35">
      <c r="A860" s="2">
        <v>43854</v>
      </c>
      <c r="B860">
        <v>8405.5673829999996</v>
      </c>
      <c r="C860">
        <v>8514.6669920000004</v>
      </c>
      <c r="D860">
        <v>8266.8408199999994</v>
      </c>
      <c r="E860" s="5">
        <v>8445.4345699999994</v>
      </c>
      <c r="F860">
        <v>8445.4345699999994</v>
      </c>
      <c r="G860">
        <v>24397913026</v>
      </c>
    </row>
    <row r="861" spans="1:7" x14ac:dyDescent="0.35">
      <c r="A861" s="2">
        <v>43855</v>
      </c>
      <c r="B861">
        <v>8440.1191409999992</v>
      </c>
      <c r="C861">
        <v>8458.453125</v>
      </c>
      <c r="D861">
        <v>8296.21875</v>
      </c>
      <c r="E861" s="5">
        <v>8367.8476559999999</v>
      </c>
      <c r="F861">
        <v>8367.8476559999999</v>
      </c>
      <c r="G861">
        <v>19647331549</v>
      </c>
    </row>
    <row r="862" spans="1:7" x14ac:dyDescent="0.35">
      <c r="A862" s="2">
        <v>43856</v>
      </c>
      <c r="B862">
        <v>8364.4101559999999</v>
      </c>
      <c r="C862">
        <v>8602.4013670000004</v>
      </c>
      <c r="D862">
        <v>8325.4980469999991</v>
      </c>
      <c r="E862" s="5">
        <v>8596.8300780000009</v>
      </c>
      <c r="F862">
        <v>8596.8300780000009</v>
      </c>
      <c r="G862">
        <v>22177678796</v>
      </c>
    </row>
    <row r="863" spans="1:7" x14ac:dyDescent="0.35">
      <c r="A863" s="2">
        <v>43857</v>
      </c>
      <c r="B863">
        <v>8597.3085940000001</v>
      </c>
      <c r="C863">
        <v>8977.7265630000002</v>
      </c>
      <c r="D863">
        <v>8597.3085940000001</v>
      </c>
      <c r="E863" s="5">
        <v>8909.8193360000005</v>
      </c>
      <c r="F863">
        <v>8909.8193360000005</v>
      </c>
      <c r="G863">
        <v>28647338393</v>
      </c>
    </row>
    <row r="864" spans="1:7" x14ac:dyDescent="0.35">
      <c r="A864" s="2">
        <v>43858</v>
      </c>
      <c r="B864">
        <v>8912.5244139999995</v>
      </c>
      <c r="C864">
        <v>9358.5898440000001</v>
      </c>
      <c r="D864">
        <v>8908.4472659999992</v>
      </c>
      <c r="E864" s="5">
        <v>9358.5898440000001</v>
      </c>
      <c r="F864">
        <v>9358.5898440000001</v>
      </c>
      <c r="G864">
        <v>34398744403</v>
      </c>
    </row>
    <row r="865" spans="1:7" x14ac:dyDescent="0.35">
      <c r="A865" s="2">
        <v>43859</v>
      </c>
      <c r="B865">
        <v>9357.4707030000009</v>
      </c>
      <c r="C865">
        <v>9406.4316409999992</v>
      </c>
      <c r="D865">
        <v>9269.4677730000003</v>
      </c>
      <c r="E865" s="5">
        <v>9316.6298829999996</v>
      </c>
      <c r="F865">
        <v>9316.6298829999996</v>
      </c>
      <c r="G865">
        <v>30682598115</v>
      </c>
    </row>
    <row r="866" spans="1:7" x14ac:dyDescent="0.35">
      <c r="A866" s="2">
        <v>43860</v>
      </c>
      <c r="B866">
        <v>9316.0166019999997</v>
      </c>
      <c r="C866">
        <v>9553.1259769999997</v>
      </c>
      <c r="D866">
        <v>9230.8974610000005</v>
      </c>
      <c r="E866" s="5">
        <v>9508.9931639999995</v>
      </c>
      <c r="F866">
        <v>9508.9931639999995</v>
      </c>
      <c r="G866">
        <v>32378792851</v>
      </c>
    </row>
    <row r="867" spans="1:7" x14ac:dyDescent="0.35">
      <c r="A867" s="2">
        <v>43861</v>
      </c>
      <c r="B867">
        <v>9508.3134769999997</v>
      </c>
      <c r="C867">
        <v>9521.7060550000006</v>
      </c>
      <c r="D867">
        <v>9230.7763670000004</v>
      </c>
      <c r="E867" s="5">
        <v>9350.5292969999991</v>
      </c>
      <c r="F867">
        <v>9350.5292969999991</v>
      </c>
      <c r="G867">
        <v>29432489719</v>
      </c>
    </row>
    <row r="868" spans="1:7" x14ac:dyDescent="0.35">
      <c r="A868" s="2">
        <v>43862</v>
      </c>
      <c r="B868">
        <v>9346.3574219999991</v>
      </c>
      <c r="C868">
        <v>9439.3232420000004</v>
      </c>
      <c r="D868">
        <v>9313.2392579999996</v>
      </c>
      <c r="E868" s="5">
        <v>9392.875</v>
      </c>
      <c r="F868">
        <v>9392.875</v>
      </c>
      <c r="G868">
        <v>25922656496</v>
      </c>
    </row>
    <row r="869" spans="1:7" x14ac:dyDescent="0.35">
      <c r="A869" s="2">
        <v>43863</v>
      </c>
      <c r="B869">
        <v>9389.8203130000002</v>
      </c>
      <c r="C869">
        <v>9468.7978519999997</v>
      </c>
      <c r="D869">
        <v>9217.8242190000001</v>
      </c>
      <c r="E869" s="5">
        <v>9344.3652340000008</v>
      </c>
      <c r="F869">
        <v>9344.3652340000008</v>
      </c>
      <c r="G869">
        <v>30835736946</v>
      </c>
    </row>
    <row r="870" spans="1:7" x14ac:dyDescent="0.35">
      <c r="A870" s="2">
        <v>43864</v>
      </c>
      <c r="B870">
        <v>9344.6835940000001</v>
      </c>
      <c r="C870">
        <v>9540.3720699999994</v>
      </c>
      <c r="D870">
        <v>9248.6337889999995</v>
      </c>
      <c r="E870" s="5">
        <v>9293.5214840000008</v>
      </c>
      <c r="F870">
        <v>9293.5214840000008</v>
      </c>
      <c r="G870">
        <v>30934096509</v>
      </c>
    </row>
    <row r="871" spans="1:7" x14ac:dyDescent="0.35">
      <c r="A871" s="2">
        <v>43865</v>
      </c>
      <c r="B871">
        <v>9292.8417969999991</v>
      </c>
      <c r="C871">
        <v>9331.265625</v>
      </c>
      <c r="D871">
        <v>9112.8115230000003</v>
      </c>
      <c r="E871" s="5">
        <v>9180.9628909999992</v>
      </c>
      <c r="F871">
        <v>9180.9628909999992</v>
      </c>
      <c r="G871">
        <v>29893183716</v>
      </c>
    </row>
    <row r="872" spans="1:7" x14ac:dyDescent="0.35">
      <c r="A872" s="2">
        <v>43866</v>
      </c>
      <c r="B872">
        <v>9183.4160159999992</v>
      </c>
      <c r="C872">
        <v>9701.2998050000006</v>
      </c>
      <c r="D872">
        <v>9163.7041019999997</v>
      </c>
      <c r="E872" s="5">
        <v>9613.4238280000009</v>
      </c>
      <c r="F872">
        <v>9613.4238280000009</v>
      </c>
      <c r="G872">
        <v>35222060874</v>
      </c>
    </row>
    <row r="873" spans="1:7" x14ac:dyDescent="0.35">
      <c r="A873" s="2">
        <v>43867</v>
      </c>
      <c r="B873">
        <v>9617.8212889999995</v>
      </c>
      <c r="C873">
        <v>9824.6191409999992</v>
      </c>
      <c r="D873">
        <v>9539.8183590000008</v>
      </c>
      <c r="E873" s="5">
        <v>9729.8017579999996</v>
      </c>
      <c r="F873">
        <v>9729.8017579999996</v>
      </c>
      <c r="G873">
        <v>37628823716</v>
      </c>
    </row>
    <row r="874" spans="1:7" x14ac:dyDescent="0.35">
      <c r="A874" s="2">
        <v>43868</v>
      </c>
      <c r="B874">
        <v>9726.0029300000006</v>
      </c>
      <c r="C874">
        <v>9834.7167969999991</v>
      </c>
      <c r="D874">
        <v>9726.0029300000006</v>
      </c>
      <c r="E874" s="5">
        <v>9795.9433590000008</v>
      </c>
      <c r="F874">
        <v>9795.9433590000008</v>
      </c>
      <c r="G874">
        <v>34522718159</v>
      </c>
    </row>
    <row r="875" spans="1:7" x14ac:dyDescent="0.35">
      <c r="A875" s="2">
        <v>43869</v>
      </c>
      <c r="B875">
        <v>9793.0703130000002</v>
      </c>
      <c r="C875">
        <v>9876.7490230000003</v>
      </c>
      <c r="D875">
        <v>9678.9101559999999</v>
      </c>
      <c r="E875" s="5">
        <v>9865.1191409999992</v>
      </c>
      <c r="F875">
        <v>9865.1191409999992</v>
      </c>
      <c r="G875">
        <v>35172043762</v>
      </c>
    </row>
    <row r="876" spans="1:7" x14ac:dyDescent="0.35">
      <c r="A876" s="2">
        <v>43870</v>
      </c>
      <c r="B876">
        <v>9863.8945309999999</v>
      </c>
      <c r="C876">
        <v>10129.435546999999</v>
      </c>
      <c r="D876">
        <v>9850.3925780000009</v>
      </c>
      <c r="E876" s="5">
        <v>10116.673828000001</v>
      </c>
      <c r="F876">
        <v>10116.673828000001</v>
      </c>
      <c r="G876">
        <v>35807884663</v>
      </c>
    </row>
    <row r="877" spans="1:7" x14ac:dyDescent="0.35">
      <c r="A877" s="2">
        <v>43871</v>
      </c>
      <c r="B877">
        <v>10115.559569999999</v>
      </c>
      <c r="C877">
        <v>10165.765625</v>
      </c>
      <c r="D877">
        <v>9784.5634769999997</v>
      </c>
      <c r="E877" s="5">
        <v>9856.6113280000009</v>
      </c>
      <c r="F877">
        <v>9856.6113280000009</v>
      </c>
      <c r="G877">
        <v>39386548075</v>
      </c>
    </row>
    <row r="878" spans="1:7" x14ac:dyDescent="0.35">
      <c r="A878" s="2">
        <v>43872</v>
      </c>
      <c r="B878">
        <v>9855.8916019999997</v>
      </c>
      <c r="C878">
        <v>10210.052734000001</v>
      </c>
      <c r="D878">
        <v>9729.3349610000005</v>
      </c>
      <c r="E878" s="5">
        <v>10208.236328000001</v>
      </c>
      <c r="F878">
        <v>10208.236328000001</v>
      </c>
      <c r="G878">
        <v>37648059389</v>
      </c>
    </row>
    <row r="879" spans="1:7" x14ac:dyDescent="0.35">
      <c r="A879" s="2">
        <v>43873</v>
      </c>
      <c r="B879">
        <v>10202.387694999999</v>
      </c>
      <c r="C879">
        <v>10393.611328000001</v>
      </c>
      <c r="D879">
        <v>10202.387694999999</v>
      </c>
      <c r="E879" s="5">
        <v>10326.054688</v>
      </c>
      <c r="F879">
        <v>10326.054688</v>
      </c>
      <c r="G879">
        <v>43444303830</v>
      </c>
    </row>
    <row r="880" spans="1:7" x14ac:dyDescent="0.35">
      <c r="A880" s="2">
        <v>43874</v>
      </c>
      <c r="B880">
        <v>10323.960938</v>
      </c>
      <c r="C880">
        <v>10457.626953000001</v>
      </c>
      <c r="D880">
        <v>10116.161133</v>
      </c>
      <c r="E880" s="5">
        <v>10214.379883</v>
      </c>
      <c r="F880">
        <v>10214.379883</v>
      </c>
      <c r="G880">
        <v>49356071373</v>
      </c>
    </row>
    <row r="881" spans="1:7" x14ac:dyDescent="0.35">
      <c r="A881" s="2">
        <v>43875</v>
      </c>
      <c r="B881">
        <v>10211.550781</v>
      </c>
      <c r="C881">
        <v>10321.996094</v>
      </c>
      <c r="D881">
        <v>10125.534180000001</v>
      </c>
      <c r="E881" s="5">
        <v>10312.116211</v>
      </c>
      <c r="F881">
        <v>10312.116211</v>
      </c>
      <c r="G881">
        <v>43338264162</v>
      </c>
    </row>
    <row r="882" spans="1:7" x14ac:dyDescent="0.35">
      <c r="A882" s="2">
        <v>43876</v>
      </c>
      <c r="B882">
        <v>10313.856444999999</v>
      </c>
      <c r="C882">
        <v>10341.555664</v>
      </c>
      <c r="D882">
        <v>9874.4277340000008</v>
      </c>
      <c r="E882" s="5">
        <v>9889.4248050000006</v>
      </c>
      <c r="F882">
        <v>9889.4248050000006</v>
      </c>
      <c r="G882">
        <v>43865054831</v>
      </c>
    </row>
    <row r="883" spans="1:7" x14ac:dyDescent="0.35">
      <c r="A883" s="2">
        <v>43877</v>
      </c>
      <c r="B883">
        <v>9889.1796880000002</v>
      </c>
      <c r="C883">
        <v>10053.96875</v>
      </c>
      <c r="D883">
        <v>9722.3867190000001</v>
      </c>
      <c r="E883" s="5">
        <v>9934.4335940000001</v>
      </c>
      <c r="F883">
        <v>9934.4335940000001</v>
      </c>
      <c r="G883">
        <v>43374780305</v>
      </c>
    </row>
    <row r="884" spans="1:7" x14ac:dyDescent="0.35">
      <c r="A884" s="2">
        <v>43878</v>
      </c>
      <c r="B884">
        <v>9936.5605469999991</v>
      </c>
      <c r="C884">
        <v>9938.8154300000006</v>
      </c>
      <c r="D884">
        <v>9507.6376949999994</v>
      </c>
      <c r="E884" s="5">
        <v>9690.1425780000009</v>
      </c>
      <c r="F884">
        <v>9690.1425780000009</v>
      </c>
      <c r="G884">
        <v>45998298413</v>
      </c>
    </row>
    <row r="885" spans="1:7" x14ac:dyDescent="0.35">
      <c r="A885" s="2">
        <v>43879</v>
      </c>
      <c r="B885">
        <v>9691.2304690000001</v>
      </c>
      <c r="C885">
        <v>10161.935546999999</v>
      </c>
      <c r="D885">
        <v>9632.3828130000002</v>
      </c>
      <c r="E885" s="5">
        <v>10141.996094</v>
      </c>
      <c r="F885">
        <v>10141.996094</v>
      </c>
      <c r="G885">
        <v>47271023953</v>
      </c>
    </row>
    <row r="886" spans="1:7" x14ac:dyDescent="0.35">
      <c r="A886" s="2">
        <v>43880</v>
      </c>
      <c r="B886">
        <v>10143.798828000001</v>
      </c>
      <c r="C886">
        <v>10191.675781</v>
      </c>
      <c r="D886">
        <v>9611.2236329999996</v>
      </c>
      <c r="E886" s="5">
        <v>9633.3867190000001</v>
      </c>
      <c r="F886">
        <v>9633.3867190000001</v>
      </c>
      <c r="G886">
        <v>46992019710</v>
      </c>
    </row>
    <row r="887" spans="1:7" x14ac:dyDescent="0.35">
      <c r="A887" s="2">
        <v>43881</v>
      </c>
      <c r="B887">
        <v>9629.3251949999994</v>
      </c>
      <c r="C887">
        <v>9643.2167969999991</v>
      </c>
      <c r="D887">
        <v>9507.9003909999992</v>
      </c>
      <c r="E887" s="5">
        <v>9608.4755860000005</v>
      </c>
      <c r="F887">
        <v>9608.4755860000005</v>
      </c>
      <c r="G887">
        <v>44925260237</v>
      </c>
    </row>
    <row r="888" spans="1:7" x14ac:dyDescent="0.35">
      <c r="A888" s="2">
        <v>43882</v>
      </c>
      <c r="B888">
        <v>9611.7822269999997</v>
      </c>
      <c r="C888">
        <v>9723.0146480000003</v>
      </c>
      <c r="D888">
        <v>9589.7431639999995</v>
      </c>
      <c r="E888" s="5">
        <v>9686.4414059999999</v>
      </c>
      <c r="F888">
        <v>9686.4414059999999</v>
      </c>
      <c r="G888">
        <v>40930547513</v>
      </c>
    </row>
    <row r="889" spans="1:7" x14ac:dyDescent="0.35">
      <c r="A889" s="2">
        <v>43883</v>
      </c>
      <c r="B889">
        <v>9687.7070309999999</v>
      </c>
      <c r="C889">
        <v>9698.2314449999994</v>
      </c>
      <c r="D889">
        <v>9600.7285159999992</v>
      </c>
      <c r="E889" s="5">
        <v>9663.1816409999992</v>
      </c>
      <c r="F889">
        <v>9663.1816409999992</v>
      </c>
      <c r="G889">
        <v>35838025154</v>
      </c>
    </row>
    <row r="890" spans="1:7" x14ac:dyDescent="0.35">
      <c r="A890" s="2">
        <v>43884</v>
      </c>
      <c r="B890">
        <v>9663.3183590000008</v>
      </c>
      <c r="C890">
        <v>9937.4042969999991</v>
      </c>
      <c r="D890">
        <v>9657.7910159999992</v>
      </c>
      <c r="E890" s="5">
        <v>9924.515625</v>
      </c>
      <c r="F890">
        <v>9924.515625</v>
      </c>
      <c r="G890">
        <v>41185185761</v>
      </c>
    </row>
    <row r="891" spans="1:7" x14ac:dyDescent="0.35">
      <c r="A891" s="2">
        <v>43885</v>
      </c>
      <c r="B891">
        <v>9921.5830079999996</v>
      </c>
      <c r="C891">
        <v>9951.7460940000001</v>
      </c>
      <c r="D891">
        <v>9537.0429690000001</v>
      </c>
      <c r="E891" s="5">
        <v>9650.1748050000006</v>
      </c>
      <c r="F891">
        <v>9650.1748050000006</v>
      </c>
      <c r="G891">
        <v>45080496648</v>
      </c>
    </row>
    <row r="892" spans="1:7" x14ac:dyDescent="0.35">
      <c r="A892" s="2">
        <v>43886</v>
      </c>
      <c r="B892">
        <v>9651.3125</v>
      </c>
      <c r="C892">
        <v>9652.7373050000006</v>
      </c>
      <c r="D892">
        <v>9305.0214840000008</v>
      </c>
      <c r="E892" s="5">
        <v>9341.7050780000009</v>
      </c>
      <c r="F892">
        <v>9341.7050780000009</v>
      </c>
      <c r="G892">
        <v>42515259129</v>
      </c>
    </row>
    <row r="893" spans="1:7" x14ac:dyDescent="0.35">
      <c r="A893" s="2">
        <v>43887</v>
      </c>
      <c r="B893">
        <v>9338.2900389999995</v>
      </c>
      <c r="C893">
        <v>9354.7783199999994</v>
      </c>
      <c r="D893">
        <v>8704.4267579999996</v>
      </c>
      <c r="E893" s="5">
        <v>8820.5224610000005</v>
      </c>
      <c r="F893">
        <v>8820.5224610000005</v>
      </c>
      <c r="G893">
        <v>50420050762</v>
      </c>
    </row>
    <row r="894" spans="1:7" x14ac:dyDescent="0.35">
      <c r="A894" s="2">
        <v>43888</v>
      </c>
      <c r="B894">
        <v>8825.09375</v>
      </c>
      <c r="C894">
        <v>8932.8925780000009</v>
      </c>
      <c r="D894">
        <v>8577.1992190000001</v>
      </c>
      <c r="E894" s="5">
        <v>8784.4941409999992</v>
      </c>
      <c r="F894">
        <v>8784.4941409999992</v>
      </c>
      <c r="G894">
        <v>45470195695</v>
      </c>
    </row>
    <row r="895" spans="1:7" x14ac:dyDescent="0.35">
      <c r="A895" s="2">
        <v>43889</v>
      </c>
      <c r="B895">
        <v>8788.7285159999992</v>
      </c>
      <c r="C895">
        <v>8890.4560550000006</v>
      </c>
      <c r="D895">
        <v>8492.9326170000004</v>
      </c>
      <c r="E895" s="5">
        <v>8672.4550780000009</v>
      </c>
      <c r="F895">
        <v>8672.4550780000009</v>
      </c>
      <c r="G895">
        <v>44605450443</v>
      </c>
    </row>
    <row r="896" spans="1:7" x14ac:dyDescent="0.35">
      <c r="A896" s="2">
        <v>43890</v>
      </c>
      <c r="B896">
        <v>8671.2128909999992</v>
      </c>
      <c r="C896">
        <v>8775.6318360000005</v>
      </c>
      <c r="D896">
        <v>8599.5087889999995</v>
      </c>
      <c r="E896" s="5">
        <v>8599.5087889999995</v>
      </c>
      <c r="F896">
        <v>8599.5087889999995</v>
      </c>
      <c r="G896">
        <v>35792392544</v>
      </c>
    </row>
    <row r="897" spans="1:7" x14ac:dyDescent="0.35">
      <c r="A897" s="2">
        <v>43891</v>
      </c>
      <c r="B897">
        <v>8599.7587889999995</v>
      </c>
      <c r="C897">
        <v>8726.796875</v>
      </c>
      <c r="D897">
        <v>8471.2128909999992</v>
      </c>
      <c r="E897" s="5">
        <v>8562.4541019999997</v>
      </c>
      <c r="F897">
        <v>8562.4541019999997</v>
      </c>
      <c r="G897">
        <v>35349164300</v>
      </c>
    </row>
    <row r="898" spans="1:7" x14ac:dyDescent="0.35">
      <c r="A898" s="2">
        <v>43892</v>
      </c>
      <c r="B898">
        <v>8563.2646480000003</v>
      </c>
      <c r="C898">
        <v>8921.3085940000001</v>
      </c>
      <c r="D898">
        <v>8532.6308590000008</v>
      </c>
      <c r="E898" s="5">
        <v>8869.6699219999991</v>
      </c>
      <c r="F898">
        <v>8869.6699219999991</v>
      </c>
      <c r="G898">
        <v>42857674409</v>
      </c>
    </row>
    <row r="899" spans="1:7" x14ac:dyDescent="0.35">
      <c r="A899" s="2">
        <v>43893</v>
      </c>
      <c r="B899">
        <v>8865.3876949999994</v>
      </c>
      <c r="C899">
        <v>8901.5986329999996</v>
      </c>
      <c r="D899">
        <v>8704.9902340000008</v>
      </c>
      <c r="E899" s="5">
        <v>8787.7861329999996</v>
      </c>
      <c r="F899">
        <v>8787.7861329999996</v>
      </c>
      <c r="G899">
        <v>42386715821</v>
      </c>
    </row>
    <row r="900" spans="1:7" x14ac:dyDescent="0.35">
      <c r="A900" s="2">
        <v>43894</v>
      </c>
      <c r="B900">
        <v>8788.5419920000004</v>
      </c>
      <c r="C900">
        <v>8843.3662110000005</v>
      </c>
      <c r="D900">
        <v>8712.4316409999992</v>
      </c>
      <c r="E900" s="5">
        <v>8755.2460940000001</v>
      </c>
      <c r="F900">
        <v>8755.2460940000001</v>
      </c>
      <c r="G900">
        <v>34746706368</v>
      </c>
    </row>
    <row r="901" spans="1:7" x14ac:dyDescent="0.35">
      <c r="A901" s="2">
        <v>43895</v>
      </c>
      <c r="B901">
        <v>8760.2851559999999</v>
      </c>
      <c r="C901">
        <v>9142.0546880000002</v>
      </c>
      <c r="D901">
        <v>8757.2539059999999</v>
      </c>
      <c r="E901" s="5">
        <v>9078.7626949999994</v>
      </c>
      <c r="F901">
        <v>9078.7626949999994</v>
      </c>
      <c r="G901">
        <v>39698054597</v>
      </c>
    </row>
    <row r="902" spans="1:7" x14ac:dyDescent="0.35">
      <c r="A902" s="2">
        <v>43896</v>
      </c>
      <c r="B902">
        <v>9078.3085940000001</v>
      </c>
      <c r="C902">
        <v>9167.6953130000002</v>
      </c>
      <c r="D902">
        <v>9032.0791019999997</v>
      </c>
      <c r="E902" s="5">
        <v>9122.5458980000003</v>
      </c>
      <c r="F902">
        <v>9122.5458980000003</v>
      </c>
      <c r="G902">
        <v>40826885651</v>
      </c>
    </row>
    <row r="903" spans="1:7" x14ac:dyDescent="0.35">
      <c r="A903" s="2">
        <v>43897</v>
      </c>
      <c r="B903">
        <v>9121.6005860000005</v>
      </c>
      <c r="C903">
        <v>9163.2207030000009</v>
      </c>
      <c r="D903">
        <v>8890.7441409999992</v>
      </c>
      <c r="E903" s="5">
        <v>8909.9541019999997</v>
      </c>
      <c r="F903">
        <v>8909.9541019999997</v>
      </c>
      <c r="G903">
        <v>36216930370</v>
      </c>
    </row>
    <row r="904" spans="1:7" x14ac:dyDescent="0.35">
      <c r="A904" s="2">
        <v>43898</v>
      </c>
      <c r="B904">
        <v>8908.2060550000006</v>
      </c>
      <c r="C904">
        <v>8914.34375</v>
      </c>
      <c r="D904">
        <v>8105.2529299999997</v>
      </c>
      <c r="E904" s="5">
        <v>8108.1162109999996</v>
      </c>
      <c r="F904">
        <v>8108.1162109999996</v>
      </c>
      <c r="G904">
        <v>39973102121</v>
      </c>
    </row>
    <row r="905" spans="1:7" x14ac:dyDescent="0.35">
      <c r="A905" s="2">
        <v>43899</v>
      </c>
      <c r="B905">
        <v>8111.1464839999999</v>
      </c>
      <c r="C905">
        <v>8177.7934569999998</v>
      </c>
      <c r="D905">
        <v>7690.0981449999999</v>
      </c>
      <c r="E905" s="5">
        <v>7923.6445309999999</v>
      </c>
      <c r="F905">
        <v>7923.6445309999999</v>
      </c>
      <c r="G905">
        <v>46936995808</v>
      </c>
    </row>
    <row r="906" spans="1:7" x14ac:dyDescent="0.35">
      <c r="A906" s="2">
        <v>43900</v>
      </c>
      <c r="B906">
        <v>7922.1469729999999</v>
      </c>
      <c r="C906">
        <v>8136.9453130000002</v>
      </c>
      <c r="D906">
        <v>7814.7631840000004</v>
      </c>
      <c r="E906" s="5">
        <v>7909.7294920000004</v>
      </c>
      <c r="F906">
        <v>7909.7294920000004</v>
      </c>
      <c r="G906">
        <v>42213940994</v>
      </c>
    </row>
    <row r="907" spans="1:7" x14ac:dyDescent="0.35">
      <c r="A907" s="2">
        <v>43901</v>
      </c>
      <c r="B907">
        <v>7910.0898440000001</v>
      </c>
      <c r="C907">
        <v>7950.814453</v>
      </c>
      <c r="D907">
        <v>7642.8125</v>
      </c>
      <c r="E907" s="5">
        <v>7911.4301759999998</v>
      </c>
      <c r="F907">
        <v>7911.4301759999998</v>
      </c>
      <c r="G907">
        <v>38682762605</v>
      </c>
    </row>
    <row r="908" spans="1:7" x14ac:dyDescent="0.35">
      <c r="A908" s="2">
        <v>43902</v>
      </c>
      <c r="B908">
        <v>7913.6162109999996</v>
      </c>
      <c r="C908">
        <v>7929.1162109999996</v>
      </c>
      <c r="D908">
        <v>4860.3540039999998</v>
      </c>
      <c r="E908" s="5">
        <v>4970.7880859999996</v>
      </c>
      <c r="F908">
        <v>4970.7880859999996</v>
      </c>
      <c r="G908">
        <v>53980357243</v>
      </c>
    </row>
    <row r="909" spans="1:7" x14ac:dyDescent="0.35">
      <c r="A909" s="2">
        <v>43903</v>
      </c>
      <c r="B909">
        <v>5017.8310549999997</v>
      </c>
      <c r="C909">
        <v>5838.1147460000002</v>
      </c>
      <c r="D909">
        <v>4106.9809569999998</v>
      </c>
      <c r="E909" s="5">
        <v>5563.7070309999999</v>
      </c>
      <c r="F909">
        <v>5563.7070309999999</v>
      </c>
      <c r="G909">
        <v>74156772075</v>
      </c>
    </row>
    <row r="910" spans="1:7" x14ac:dyDescent="0.35">
      <c r="A910" s="2">
        <v>43904</v>
      </c>
      <c r="B910">
        <v>5573.0776370000003</v>
      </c>
      <c r="C910">
        <v>5625.2265630000002</v>
      </c>
      <c r="D910">
        <v>5125.0693359999996</v>
      </c>
      <c r="E910" s="5">
        <v>5200.3662109999996</v>
      </c>
      <c r="F910">
        <v>5200.3662109999996</v>
      </c>
      <c r="G910">
        <v>36154506008</v>
      </c>
    </row>
    <row r="911" spans="1:7" x14ac:dyDescent="0.35">
      <c r="A911" s="2">
        <v>43905</v>
      </c>
      <c r="B911">
        <v>5201.0668949999999</v>
      </c>
      <c r="C911">
        <v>5836.6450199999999</v>
      </c>
      <c r="D911">
        <v>5169.283203</v>
      </c>
      <c r="E911" s="5">
        <v>5392.3149409999996</v>
      </c>
      <c r="F911">
        <v>5392.3149409999996</v>
      </c>
      <c r="G911">
        <v>33997889639</v>
      </c>
    </row>
    <row r="912" spans="1:7" x14ac:dyDescent="0.35">
      <c r="A912" s="2">
        <v>43906</v>
      </c>
      <c r="B912">
        <v>5385.2294920000004</v>
      </c>
      <c r="C912">
        <v>5385.2294920000004</v>
      </c>
      <c r="D912">
        <v>4575.3579099999997</v>
      </c>
      <c r="E912" s="5">
        <v>5014.4799800000001</v>
      </c>
      <c r="F912">
        <v>5014.4799800000001</v>
      </c>
      <c r="G912">
        <v>45368026430</v>
      </c>
    </row>
    <row r="913" spans="1:7" x14ac:dyDescent="0.35">
      <c r="A913" s="2">
        <v>43907</v>
      </c>
      <c r="B913">
        <v>5002.578125</v>
      </c>
      <c r="C913">
        <v>5371.3486329999996</v>
      </c>
      <c r="D913">
        <v>4981.9091799999997</v>
      </c>
      <c r="E913" s="5">
        <v>5225.6293949999999</v>
      </c>
      <c r="F913">
        <v>5225.6293949999999</v>
      </c>
      <c r="G913">
        <v>38622642935</v>
      </c>
    </row>
    <row r="914" spans="1:7" x14ac:dyDescent="0.35">
      <c r="A914" s="2">
        <v>43908</v>
      </c>
      <c r="B914">
        <v>5227.1137699999999</v>
      </c>
      <c r="C914">
        <v>5331.8339839999999</v>
      </c>
      <c r="D914">
        <v>5069.3359380000002</v>
      </c>
      <c r="E914" s="5">
        <v>5238.4384769999997</v>
      </c>
      <c r="F914">
        <v>5238.4384769999997</v>
      </c>
      <c r="G914">
        <v>37878801016</v>
      </c>
    </row>
    <row r="915" spans="1:7" x14ac:dyDescent="0.35">
      <c r="A915" s="2">
        <v>43909</v>
      </c>
      <c r="B915">
        <v>5245.4165039999998</v>
      </c>
      <c r="C915">
        <v>6329.7358400000003</v>
      </c>
      <c r="D915">
        <v>5236.96875</v>
      </c>
      <c r="E915" s="5">
        <v>6191.1928710000002</v>
      </c>
      <c r="F915">
        <v>6191.1928710000002</v>
      </c>
      <c r="G915">
        <v>51000731797</v>
      </c>
    </row>
    <row r="916" spans="1:7" x14ac:dyDescent="0.35">
      <c r="A916" s="2">
        <v>43910</v>
      </c>
      <c r="B916">
        <v>6191.6538090000004</v>
      </c>
      <c r="C916">
        <v>6844.2617190000001</v>
      </c>
      <c r="D916">
        <v>5865.7817379999997</v>
      </c>
      <c r="E916" s="5">
        <v>6198.7783200000003</v>
      </c>
      <c r="F916">
        <v>6198.7783200000003</v>
      </c>
      <c r="G916">
        <v>54442976103</v>
      </c>
    </row>
    <row r="917" spans="1:7" x14ac:dyDescent="0.35">
      <c r="A917" s="2">
        <v>43911</v>
      </c>
      <c r="B917">
        <v>6206.5214839999999</v>
      </c>
      <c r="C917">
        <v>6378.1352539999998</v>
      </c>
      <c r="D917">
        <v>5932.8232420000004</v>
      </c>
      <c r="E917" s="5">
        <v>6185.0664059999999</v>
      </c>
      <c r="F917">
        <v>6185.0664059999999</v>
      </c>
      <c r="G917">
        <v>42494390880</v>
      </c>
    </row>
    <row r="918" spans="1:7" x14ac:dyDescent="0.35">
      <c r="A918" s="2">
        <v>43912</v>
      </c>
      <c r="B918">
        <v>6185.5581050000001</v>
      </c>
      <c r="C918">
        <v>6359.6972660000001</v>
      </c>
      <c r="D918">
        <v>5823.7138670000004</v>
      </c>
      <c r="E918" s="5">
        <v>5830.2548829999996</v>
      </c>
      <c r="F918">
        <v>5830.2548829999996</v>
      </c>
      <c r="G918">
        <v>40099664740</v>
      </c>
    </row>
    <row r="919" spans="1:7" x14ac:dyDescent="0.35">
      <c r="A919" s="2">
        <v>43913</v>
      </c>
      <c r="B919">
        <v>5831.3745120000003</v>
      </c>
      <c r="C919">
        <v>6443.9345700000003</v>
      </c>
      <c r="D919">
        <v>5785.0043949999999</v>
      </c>
      <c r="E919" s="5">
        <v>6416.3149409999996</v>
      </c>
      <c r="F919">
        <v>6416.3149409999996</v>
      </c>
      <c r="G919">
        <v>46491916000</v>
      </c>
    </row>
    <row r="920" spans="1:7" x14ac:dyDescent="0.35">
      <c r="A920" s="2">
        <v>43914</v>
      </c>
      <c r="B920">
        <v>6436.642578</v>
      </c>
      <c r="C920">
        <v>6789.0229490000002</v>
      </c>
      <c r="D920">
        <v>6411.0664059999999</v>
      </c>
      <c r="E920" s="5">
        <v>6734.8037109999996</v>
      </c>
      <c r="F920">
        <v>6734.8037109999996</v>
      </c>
      <c r="G920">
        <v>48221910672</v>
      </c>
    </row>
    <row r="921" spans="1:7" x14ac:dyDescent="0.35">
      <c r="A921" s="2">
        <v>43915</v>
      </c>
      <c r="B921">
        <v>6738.716797</v>
      </c>
      <c r="C921">
        <v>6892.5112300000001</v>
      </c>
      <c r="D921">
        <v>6536.9262699999999</v>
      </c>
      <c r="E921" s="5">
        <v>6681.0629879999997</v>
      </c>
      <c r="F921">
        <v>6681.0629879999997</v>
      </c>
      <c r="G921">
        <v>44590107888</v>
      </c>
    </row>
    <row r="922" spans="1:7" x14ac:dyDescent="0.35">
      <c r="A922" s="2">
        <v>43916</v>
      </c>
      <c r="B922">
        <v>6675.1708980000003</v>
      </c>
      <c r="C922">
        <v>6735.4638670000004</v>
      </c>
      <c r="D922">
        <v>6590.9628910000001</v>
      </c>
      <c r="E922" s="5">
        <v>6716.4404299999997</v>
      </c>
      <c r="F922">
        <v>6716.4404299999997</v>
      </c>
      <c r="G922">
        <v>35319797642</v>
      </c>
    </row>
    <row r="923" spans="1:7" x14ac:dyDescent="0.35">
      <c r="A923" s="2">
        <v>43917</v>
      </c>
      <c r="B923">
        <v>6719.3891599999997</v>
      </c>
      <c r="C923">
        <v>6793.8364259999998</v>
      </c>
      <c r="D923">
        <v>6466.7016599999997</v>
      </c>
      <c r="E923" s="5">
        <v>6469.7983400000003</v>
      </c>
      <c r="F923">
        <v>6469.7983400000003</v>
      </c>
      <c r="G923">
        <v>34585598367</v>
      </c>
    </row>
    <row r="924" spans="1:7" x14ac:dyDescent="0.35">
      <c r="A924" s="2">
        <v>43918</v>
      </c>
      <c r="B924">
        <v>6467.2539059999999</v>
      </c>
      <c r="C924">
        <v>6467.5009769999997</v>
      </c>
      <c r="D924">
        <v>6117.8378910000001</v>
      </c>
      <c r="E924" s="5">
        <v>6242.1938479999999</v>
      </c>
      <c r="F924">
        <v>6242.1938479999999</v>
      </c>
      <c r="G924">
        <v>34885225901</v>
      </c>
    </row>
    <row r="925" spans="1:7" x14ac:dyDescent="0.35">
      <c r="A925" s="2">
        <v>43919</v>
      </c>
      <c r="B925">
        <v>6245.6245120000003</v>
      </c>
      <c r="C925">
        <v>6250.4672849999997</v>
      </c>
      <c r="D925">
        <v>5920.0859380000002</v>
      </c>
      <c r="E925" s="5">
        <v>5922.0429690000001</v>
      </c>
      <c r="F925">
        <v>5922.0429690000001</v>
      </c>
      <c r="G925">
        <v>28373690931</v>
      </c>
    </row>
    <row r="926" spans="1:7" x14ac:dyDescent="0.35">
      <c r="A926" s="2">
        <v>43920</v>
      </c>
      <c r="B926">
        <v>5925.5385740000002</v>
      </c>
      <c r="C926">
        <v>6517.1958009999998</v>
      </c>
      <c r="D926">
        <v>5903.234375</v>
      </c>
      <c r="E926" s="5">
        <v>6429.841797</v>
      </c>
      <c r="F926">
        <v>6429.841797</v>
      </c>
      <c r="G926">
        <v>37101651525</v>
      </c>
    </row>
    <row r="927" spans="1:7" x14ac:dyDescent="0.35">
      <c r="A927" s="2">
        <v>43921</v>
      </c>
      <c r="B927">
        <v>6430.6064450000003</v>
      </c>
      <c r="C927">
        <v>6504.5151370000003</v>
      </c>
      <c r="D927">
        <v>6374.1621089999999</v>
      </c>
      <c r="E927" s="5">
        <v>6438.6445309999999</v>
      </c>
      <c r="F927">
        <v>6438.6445309999999</v>
      </c>
      <c r="G927">
        <v>32786468812</v>
      </c>
    </row>
    <row r="928" spans="1:7" x14ac:dyDescent="0.35">
      <c r="A928" s="2">
        <v>43922</v>
      </c>
      <c r="B928">
        <v>6437.3193359999996</v>
      </c>
      <c r="C928">
        <v>6612.5737300000001</v>
      </c>
      <c r="D928">
        <v>6202.3735349999997</v>
      </c>
      <c r="E928" s="5">
        <v>6606.7763670000004</v>
      </c>
      <c r="F928">
        <v>6606.7763670000004</v>
      </c>
      <c r="G928">
        <v>40346426266</v>
      </c>
    </row>
    <row r="929" spans="1:7" x14ac:dyDescent="0.35">
      <c r="A929" s="2">
        <v>43923</v>
      </c>
      <c r="B929">
        <v>6606.7763670000004</v>
      </c>
      <c r="C929">
        <v>7088.2475590000004</v>
      </c>
      <c r="D929">
        <v>6595.9184569999998</v>
      </c>
      <c r="E929" s="5">
        <v>6793.6245120000003</v>
      </c>
      <c r="F929">
        <v>6793.6245120000003</v>
      </c>
      <c r="G929">
        <v>47660646124</v>
      </c>
    </row>
    <row r="930" spans="1:7" x14ac:dyDescent="0.35">
      <c r="A930" s="2">
        <v>43924</v>
      </c>
      <c r="B930">
        <v>6797.3964839999999</v>
      </c>
      <c r="C930">
        <v>7003.220703</v>
      </c>
      <c r="D930">
        <v>6673.3359380000002</v>
      </c>
      <c r="E930" s="5">
        <v>6733.3872069999998</v>
      </c>
      <c r="F930">
        <v>6733.3872069999998</v>
      </c>
      <c r="G930">
        <v>38976504903</v>
      </c>
    </row>
    <row r="931" spans="1:7" x14ac:dyDescent="0.35">
      <c r="A931" s="2">
        <v>43925</v>
      </c>
      <c r="B931">
        <v>6738.3828130000002</v>
      </c>
      <c r="C931">
        <v>6878.9536129999997</v>
      </c>
      <c r="D931">
        <v>6696.4848629999997</v>
      </c>
      <c r="E931" s="5">
        <v>6867.5273440000001</v>
      </c>
      <c r="F931">
        <v>6867.5273440000001</v>
      </c>
      <c r="G931">
        <v>33185988584</v>
      </c>
    </row>
    <row r="932" spans="1:7" x14ac:dyDescent="0.35">
      <c r="A932" s="2">
        <v>43926</v>
      </c>
      <c r="B932">
        <v>6862.5375979999999</v>
      </c>
      <c r="C932">
        <v>6883.4140630000002</v>
      </c>
      <c r="D932">
        <v>6715.9291990000002</v>
      </c>
      <c r="E932" s="5">
        <v>6791.1293949999999</v>
      </c>
      <c r="F932">
        <v>6791.1293949999999</v>
      </c>
      <c r="G932">
        <v>29510409856</v>
      </c>
    </row>
    <row r="933" spans="1:7" x14ac:dyDescent="0.35">
      <c r="A933" s="2">
        <v>43927</v>
      </c>
      <c r="B933">
        <v>6788.0498049999997</v>
      </c>
      <c r="C933">
        <v>7271.78125</v>
      </c>
      <c r="D933">
        <v>6782.8896480000003</v>
      </c>
      <c r="E933" s="5">
        <v>7271.78125</v>
      </c>
      <c r="F933">
        <v>7271.78125</v>
      </c>
      <c r="G933">
        <v>46896904615</v>
      </c>
    </row>
    <row r="934" spans="1:7" x14ac:dyDescent="0.35">
      <c r="A934" s="2">
        <v>43928</v>
      </c>
      <c r="B934">
        <v>7273.6440430000002</v>
      </c>
      <c r="C934">
        <v>7427.939453</v>
      </c>
      <c r="D934">
        <v>7136.7143550000001</v>
      </c>
      <c r="E934" s="5">
        <v>7176.4145509999998</v>
      </c>
      <c r="F934">
        <v>7176.4145509999998</v>
      </c>
      <c r="G934">
        <v>44243482668</v>
      </c>
    </row>
    <row r="935" spans="1:7" x14ac:dyDescent="0.35">
      <c r="A935" s="2">
        <v>43929</v>
      </c>
      <c r="B935">
        <v>7179.283203</v>
      </c>
      <c r="C935">
        <v>7356.2236329999996</v>
      </c>
      <c r="D935">
        <v>7153.3056640000004</v>
      </c>
      <c r="E935" s="5">
        <v>7334.0986329999996</v>
      </c>
      <c r="F935">
        <v>7334.0986329999996</v>
      </c>
      <c r="G935">
        <v>37563249549</v>
      </c>
    </row>
    <row r="936" spans="1:7" x14ac:dyDescent="0.35">
      <c r="A936" s="2">
        <v>43930</v>
      </c>
      <c r="B936">
        <v>7337.9663090000004</v>
      </c>
      <c r="C936">
        <v>7341.4482420000004</v>
      </c>
      <c r="D936">
        <v>7179.0942379999997</v>
      </c>
      <c r="E936" s="5">
        <v>7302.0893550000001</v>
      </c>
      <c r="F936">
        <v>7302.0893550000001</v>
      </c>
      <c r="G936">
        <v>34815139178</v>
      </c>
    </row>
    <row r="937" spans="1:7" x14ac:dyDescent="0.35">
      <c r="A937" s="2">
        <v>43931</v>
      </c>
      <c r="B937">
        <v>7303.8154299999997</v>
      </c>
      <c r="C937">
        <v>7303.8154299999997</v>
      </c>
      <c r="D937">
        <v>6802.4750979999999</v>
      </c>
      <c r="E937" s="5">
        <v>6865.4931640000004</v>
      </c>
      <c r="F937">
        <v>6865.4931640000004</v>
      </c>
      <c r="G937">
        <v>43622840992</v>
      </c>
    </row>
    <row r="938" spans="1:7" x14ac:dyDescent="0.35">
      <c r="A938" s="2">
        <v>43932</v>
      </c>
      <c r="B938">
        <v>6867.4404299999997</v>
      </c>
      <c r="C938">
        <v>6926.0698240000002</v>
      </c>
      <c r="D938">
        <v>6789.9208980000003</v>
      </c>
      <c r="E938" s="5">
        <v>6859.0830079999996</v>
      </c>
      <c r="F938">
        <v>6859.0830079999996</v>
      </c>
      <c r="G938">
        <v>31222085946</v>
      </c>
    </row>
    <row r="939" spans="1:7" x14ac:dyDescent="0.35">
      <c r="A939" s="2">
        <v>43933</v>
      </c>
      <c r="B939">
        <v>6858.0678710000002</v>
      </c>
      <c r="C939">
        <v>7119.9472660000001</v>
      </c>
      <c r="D939">
        <v>6811.078125</v>
      </c>
      <c r="E939" s="5">
        <v>6971.091797</v>
      </c>
      <c r="F939">
        <v>6971.091797</v>
      </c>
      <c r="G939">
        <v>35759567632</v>
      </c>
    </row>
    <row r="940" spans="1:7" x14ac:dyDescent="0.35">
      <c r="A940" s="2">
        <v>43934</v>
      </c>
      <c r="B940">
        <v>6965.6166990000002</v>
      </c>
      <c r="C940">
        <v>6965.6166990000002</v>
      </c>
      <c r="D940">
        <v>6668.2597660000001</v>
      </c>
      <c r="E940" s="5">
        <v>6845.0375979999999</v>
      </c>
      <c r="F940">
        <v>6845.0375979999999</v>
      </c>
      <c r="G940">
        <v>38619308647</v>
      </c>
    </row>
    <row r="941" spans="1:7" x14ac:dyDescent="0.35">
      <c r="A941" s="2">
        <v>43935</v>
      </c>
      <c r="B941">
        <v>6843.2817379999997</v>
      </c>
      <c r="C941">
        <v>6958.5571289999998</v>
      </c>
      <c r="D941">
        <v>6793.8212890000004</v>
      </c>
      <c r="E941" s="5">
        <v>6842.4277339999999</v>
      </c>
      <c r="F941">
        <v>6842.4277339999999</v>
      </c>
      <c r="G941">
        <v>34110434052</v>
      </c>
    </row>
    <row r="942" spans="1:7" x14ac:dyDescent="0.35">
      <c r="A942" s="2">
        <v>43936</v>
      </c>
      <c r="B942">
        <v>6845.5615230000003</v>
      </c>
      <c r="C942">
        <v>6928.6645509999998</v>
      </c>
      <c r="D942">
        <v>6633.4028319999998</v>
      </c>
      <c r="E942" s="5">
        <v>6642.1098629999997</v>
      </c>
      <c r="F942">
        <v>6642.1098629999997</v>
      </c>
      <c r="G942">
        <v>32288311031</v>
      </c>
    </row>
    <row r="943" spans="1:7" x14ac:dyDescent="0.35">
      <c r="A943" s="2">
        <v>43937</v>
      </c>
      <c r="B943">
        <v>6640.4541019999997</v>
      </c>
      <c r="C943">
        <v>7134.4506840000004</v>
      </c>
      <c r="D943">
        <v>6555.5043949999999</v>
      </c>
      <c r="E943" s="5">
        <v>7116.8041990000002</v>
      </c>
      <c r="F943">
        <v>7116.8041990000002</v>
      </c>
      <c r="G943">
        <v>46783242377</v>
      </c>
    </row>
    <row r="944" spans="1:7" x14ac:dyDescent="0.35">
      <c r="A944" s="2">
        <v>43938</v>
      </c>
      <c r="B944">
        <v>7116.5527339999999</v>
      </c>
      <c r="C944">
        <v>7167.1831050000001</v>
      </c>
      <c r="D944">
        <v>7050.3320309999999</v>
      </c>
      <c r="E944" s="5">
        <v>7096.1845700000003</v>
      </c>
      <c r="F944">
        <v>7096.1845700000003</v>
      </c>
      <c r="G944">
        <v>32513423567</v>
      </c>
    </row>
    <row r="945" spans="1:7" x14ac:dyDescent="0.35">
      <c r="A945" s="2">
        <v>43939</v>
      </c>
      <c r="B945">
        <v>7092.2915039999998</v>
      </c>
      <c r="C945">
        <v>7269.9565430000002</v>
      </c>
      <c r="D945">
        <v>7089.2470700000003</v>
      </c>
      <c r="E945" s="5">
        <v>7257.6650390000004</v>
      </c>
      <c r="F945">
        <v>7257.6650390000004</v>
      </c>
      <c r="G945">
        <v>32447188386</v>
      </c>
    </row>
    <row r="946" spans="1:7" x14ac:dyDescent="0.35">
      <c r="A946" s="2">
        <v>43940</v>
      </c>
      <c r="B946">
        <v>7260.9223629999997</v>
      </c>
      <c r="C946">
        <v>7280.5219729999999</v>
      </c>
      <c r="D946">
        <v>7167.0546880000002</v>
      </c>
      <c r="E946" s="5">
        <v>7189.4248049999997</v>
      </c>
      <c r="F946">
        <v>7189.4248049999997</v>
      </c>
      <c r="G946">
        <v>31311210215</v>
      </c>
    </row>
    <row r="947" spans="1:7" x14ac:dyDescent="0.35">
      <c r="A947" s="2">
        <v>43941</v>
      </c>
      <c r="B947">
        <v>7186.8735349999997</v>
      </c>
      <c r="C947">
        <v>7240.2905270000001</v>
      </c>
      <c r="D947">
        <v>6835.5029299999997</v>
      </c>
      <c r="E947" s="5">
        <v>6881.9584960000002</v>
      </c>
      <c r="F947">
        <v>6881.9584960000002</v>
      </c>
      <c r="G947">
        <v>37747113936</v>
      </c>
    </row>
    <row r="948" spans="1:7" x14ac:dyDescent="0.35">
      <c r="A948" s="2">
        <v>43942</v>
      </c>
      <c r="B948">
        <v>6879.7841799999997</v>
      </c>
      <c r="C948">
        <v>6934.5517579999996</v>
      </c>
      <c r="D948">
        <v>6834.4423829999996</v>
      </c>
      <c r="E948" s="5">
        <v>6880.3232420000004</v>
      </c>
      <c r="F948">
        <v>6880.3232420000004</v>
      </c>
      <c r="G948">
        <v>32589741511</v>
      </c>
    </row>
    <row r="949" spans="1:7" x14ac:dyDescent="0.35">
      <c r="A949" s="2">
        <v>43943</v>
      </c>
      <c r="B949">
        <v>6879.4404299999997</v>
      </c>
      <c r="C949">
        <v>7145.8657229999999</v>
      </c>
      <c r="D949">
        <v>6867.7817379999997</v>
      </c>
      <c r="E949" s="5">
        <v>7117.2075199999999</v>
      </c>
      <c r="F949">
        <v>7117.2075199999999</v>
      </c>
      <c r="G949">
        <v>33249153866</v>
      </c>
    </row>
    <row r="950" spans="1:7" x14ac:dyDescent="0.35">
      <c r="A950" s="2">
        <v>43944</v>
      </c>
      <c r="B950">
        <v>7121.3061520000001</v>
      </c>
      <c r="C950">
        <v>7491.7851559999999</v>
      </c>
      <c r="D950">
        <v>7081.5947269999997</v>
      </c>
      <c r="E950" s="5">
        <v>7429.7246089999999</v>
      </c>
      <c r="F950">
        <v>7429.7246089999999</v>
      </c>
      <c r="G950">
        <v>43500782316</v>
      </c>
    </row>
    <row r="951" spans="1:7" x14ac:dyDescent="0.35">
      <c r="A951" s="2">
        <v>43945</v>
      </c>
      <c r="B951">
        <v>7434.1816410000001</v>
      </c>
      <c r="C951">
        <v>7574.1958009999998</v>
      </c>
      <c r="D951">
        <v>7434.1816410000001</v>
      </c>
      <c r="E951" s="5">
        <v>7550.9008789999998</v>
      </c>
      <c r="F951">
        <v>7550.9008789999998</v>
      </c>
      <c r="G951">
        <v>34636526286</v>
      </c>
    </row>
    <row r="952" spans="1:7" x14ac:dyDescent="0.35">
      <c r="A952" s="2">
        <v>43946</v>
      </c>
      <c r="B952">
        <v>7550.4829099999997</v>
      </c>
      <c r="C952">
        <v>7641.3637699999999</v>
      </c>
      <c r="D952">
        <v>7521.6723629999997</v>
      </c>
      <c r="E952" s="5">
        <v>7569.9360349999997</v>
      </c>
      <c r="F952">
        <v>7569.9360349999997</v>
      </c>
      <c r="G952">
        <v>32941541447</v>
      </c>
    </row>
    <row r="953" spans="1:7" x14ac:dyDescent="0.35">
      <c r="A953" s="2">
        <v>43947</v>
      </c>
      <c r="B953">
        <v>7570.1391599999997</v>
      </c>
      <c r="C953">
        <v>7700.5942379999997</v>
      </c>
      <c r="D953">
        <v>7561.4077150000003</v>
      </c>
      <c r="E953" s="5">
        <v>7679.8671880000002</v>
      </c>
      <c r="F953">
        <v>7679.8671880000002</v>
      </c>
      <c r="G953">
        <v>33070154491</v>
      </c>
    </row>
    <row r="954" spans="1:7" x14ac:dyDescent="0.35">
      <c r="A954" s="2">
        <v>43948</v>
      </c>
      <c r="B954">
        <v>7679.4189450000003</v>
      </c>
      <c r="C954">
        <v>7795.6010740000002</v>
      </c>
      <c r="D954">
        <v>7679.4189450000003</v>
      </c>
      <c r="E954" s="5">
        <v>7795.6010740000002</v>
      </c>
      <c r="F954">
        <v>7795.6010740000002</v>
      </c>
      <c r="G954">
        <v>36162144725</v>
      </c>
    </row>
    <row r="955" spans="1:7" x14ac:dyDescent="0.35">
      <c r="A955" s="2">
        <v>43949</v>
      </c>
      <c r="B955">
        <v>7796.9702150000003</v>
      </c>
      <c r="C955">
        <v>7814.5273440000001</v>
      </c>
      <c r="D955">
        <v>7730.8066410000001</v>
      </c>
      <c r="E955" s="5">
        <v>7807.0585940000001</v>
      </c>
      <c r="F955">
        <v>7807.0585940000001</v>
      </c>
      <c r="G955">
        <v>33187959921</v>
      </c>
    </row>
    <row r="956" spans="1:7" x14ac:dyDescent="0.35">
      <c r="A956" s="2">
        <v>43950</v>
      </c>
      <c r="B956">
        <v>7806.7124020000001</v>
      </c>
      <c r="C956">
        <v>8871.7539059999999</v>
      </c>
      <c r="D956">
        <v>7786.0493159999996</v>
      </c>
      <c r="E956" s="5">
        <v>8801.0380860000005</v>
      </c>
      <c r="F956">
        <v>8801.0380860000005</v>
      </c>
      <c r="G956">
        <v>60201052203</v>
      </c>
    </row>
    <row r="957" spans="1:7" x14ac:dyDescent="0.35">
      <c r="A957" s="2">
        <v>43951</v>
      </c>
      <c r="B957">
        <v>8797.6699219999991</v>
      </c>
      <c r="C957">
        <v>9440.6503909999992</v>
      </c>
      <c r="D957">
        <v>8533.2558590000008</v>
      </c>
      <c r="E957" s="5">
        <v>8658.5537110000005</v>
      </c>
      <c r="F957">
        <v>8658.5537110000005</v>
      </c>
      <c r="G957">
        <v>66964629541</v>
      </c>
    </row>
    <row r="958" spans="1:7" x14ac:dyDescent="0.35">
      <c r="A958" s="2">
        <v>43952</v>
      </c>
      <c r="B958">
        <v>8672.7822269999997</v>
      </c>
      <c r="C958">
        <v>9048.0234380000002</v>
      </c>
      <c r="D958">
        <v>8667.7636719999991</v>
      </c>
      <c r="E958" s="5">
        <v>8864.7666019999997</v>
      </c>
      <c r="F958">
        <v>8864.7666019999997</v>
      </c>
      <c r="G958">
        <v>44068389997</v>
      </c>
    </row>
    <row r="959" spans="1:7" x14ac:dyDescent="0.35">
      <c r="A959" s="2">
        <v>43953</v>
      </c>
      <c r="B959">
        <v>8869.0576170000004</v>
      </c>
      <c r="C959">
        <v>9007.1875</v>
      </c>
      <c r="D959">
        <v>8811.3662110000005</v>
      </c>
      <c r="E959" s="5">
        <v>8988.5966800000006</v>
      </c>
      <c r="F959">
        <v>8988.5966800000006</v>
      </c>
      <c r="G959">
        <v>40134388683</v>
      </c>
    </row>
    <row r="960" spans="1:7" x14ac:dyDescent="0.35">
      <c r="A960" s="2">
        <v>43954</v>
      </c>
      <c r="B960">
        <v>8983.6142579999996</v>
      </c>
      <c r="C960">
        <v>9167.78125</v>
      </c>
      <c r="D960">
        <v>8830.9716800000006</v>
      </c>
      <c r="E960" s="5">
        <v>8897.46875</v>
      </c>
      <c r="F960">
        <v>8897.46875</v>
      </c>
      <c r="G960">
        <v>47101785174</v>
      </c>
    </row>
    <row r="961" spans="1:7" x14ac:dyDescent="0.35">
      <c r="A961" s="2">
        <v>43955</v>
      </c>
      <c r="B961">
        <v>8895.7451170000004</v>
      </c>
      <c r="C961">
        <v>8956.90625</v>
      </c>
      <c r="D961">
        <v>8645.0244139999995</v>
      </c>
      <c r="E961" s="5">
        <v>8912.6542969999991</v>
      </c>
      <c r="F961">
        <v>8912.6542969999991</v>
      </c>
      <c r="G961">
        <v>45718796276</v>
      </c>
    </row>
    <row r="962" spans="1:7" x14ac:dyDescent="0.35">
      <c r="A962" s="2">
        <v>43956</v>
      </c>
      <c r="B962">
        <v>8912.8320309999999</v>
      </c>
      <c r="C962">
        <v>9062.4150389999995</v>
      </c>
      <c r="D962">
        <v>8856.8271480000003</v>
      </c>
      <c r="E962" s="5">
        <v>9003.0703130000002</v>
      </c>
      <c r="F962">
        <v>9003.0703130000002</v>
      </c>
      <c r="G962">
        <v>43148462663</v>
      </c>
    </row>
    <row r="963" spans="1:7" x14ac:dyDescent="0.35">
      <c r="A963" s="2">
        <v>43957</v>
      </c>
      <c r="B963">
        <v>9007.4414059999999</v>
      </c>
      <c r="C963">
        <v>9411.4677730000003</v>
      </c>
      <c r="D963">
        <v>8966.7060550000006</v>
      </c>
      <c r="E963" s="5">
        <v>9268.7617190000001</v>
      </c>
      <c r="F963">
        <v>9268.7617190000001</v>
      </c>
      <c r="G963">
        <v>49371886931</v>
      </c>
    </row>
    <row r="964" spans="1:7" x14ac:dyDescent="0.35">
      <c r="A964" s="2">
        <v>43958</v>
      </c>
      <c r="B964">
        <v>9261.8955079999996</v>
      </c>
      <c r="C964">
        <v>9992.6640630000002</v>
      </c>
      <c r="D964">
        <v>9138.3222659999992</v>
      </c>
      <c r="E964" s="5">
        <v>9951.5185550000006</v>
      </c>
      <c r="F964">
        <v>9951.5185550000006</v>
      </c>
      <c r="G964">
        <v>61112700562</v>
      </c>
    </row>
    <row r="965" spans="1:7" x14ac:dyDescent="0.35">
      <c r="A965" s="2">
        <v>43959</v>
      </c>
      <c r="B965">
        <v>9936.1621090000008</v>
      </c>
      <c r="C965">
        <v>9996.7431639999995</v>
      </c>
      <c r="D965">
        <v>9767.1728519999997</v>
      </c>
      <c r="E965" s="5">
        <v>9842.6660159999992</v>
      </c>
      <c r="F965">
        <v>9842.6660159999992</v>
      </c>
      <c r="G965">
        <v>51780748042</v>
      </c>
    </row>
    <row r="966" spans="1:7" x14ac:dyDescent="0.35">
      <c r="A966" s="2">
        <v>43960</v>
      </c>
      <c r="B966">
        <v>9840.90625</v>
      </c>
      <c r="C966">
        <v>9913.8632809999999</v>
      </c>
      <c r="D966">
        <v>9580.6445309999999</v>
      </c>
      <c r="E966" s="5">
        <v>9593.8964840000008</v>
      </c>
      <c r="F966">
        <v>9593.8964840000008</v>
      </c>
      <c r="G966">
        <v>46566121841</v>
      </c>
    </row>
    <row r="967" spans="1:7" x14ac:dyDescent="0.35">
      <c r="A967" s="2">
        <v>43961</v>
      </c>
      <c r="B967">
        <v>9591.1689449999994</v>
      </c>
      <c r="C967">
        <v>9595.5810550000006</v>
      </c>
      <c r="D967">
        <v>8395.1074219999991</v>
      </c>
      <c r="E967" s="5">
        <v>8756.4306639999995</v>
      </c>
      <c r="F967">
        <v>8756.4306639999995</v>
      </c>
      <c r="G967">
        <v>63325279337</v>
      </c>
    </row>
    <row r="968" spans="1:7" x14ac:dyDescent="0.35">
      <c r="A968" s="2">
        <v>43962</v>
      </c>
      <c r="B968">
        <v>8755.5351559999999</v>
      </c>
      <c r="C968">
        <v>9033.4707030000009</v>
      </c>
      <c r="D968">
        <v>8374.3232420000004</v>
      </c>
      <c r="E968" s="5">
        <v>8601.7958980000003</v>
      </c>
      <c r="F968">
        <v>8601.7958980000003</v>
      </c>
      <c r="G968">
        <v>57119858802</v>
      </c>
    </row>
    <row r="969" spans="1:7" x14ac:dyDescent="0.35">
      <c r="A969" s="2">
        <v>43963</v>
      </c>
      <c r="B969">
        <v>8610.3857420000004</v>
      </c>
      <c r="C969">
        <v>8949.8984380000002</v>
      </c>
      <c r="D969">
        <v>8569.6435550000006</v>
      </c>
      <c r="E969" s="5">
        <v>8804.4775389999995</v>
      </c>
      <c r="F969">
        <v>8804.4775389999995</v>
      </c>
      <c r="G969">
        <v>42142717533</v>
      </c>
    </row>
    <row r="970" spans="1:7" x14ac:dyDescent="0.35">
      <c r="A970" s="2">
        <v>43964</v>
      </c>
      <c r="B970">
        <v>8805.3876949999994</v>
      </c>
      <c r="C970">
        <v>9317.8789059999999</v>
      </c>
      <c r="D970">
        <v>8805.3876949999994</v>
      </c>
      <c r="E970" s="5">
        <v>9269.9873050000006</v>
      </c>
      <c r="F970">
        <v>9269.9873050000006</v>
      </c>
      <c r="G970">
        <v>45558144023</v>
      </c>
    </row>
    <row r="971" spans="1:7" x14ac:dyDescent="0.35">
      <c r="A971" s="2">
        <v>43965</v>
      </c>
      <c r="B971">
        <v>9271.3291019999997</v>
      </c>
      <c r="C971">
        <v>9793.2685550000006</v>
      </c>
      <c r="D971">
        <v>9255.0351559999999</v>
      </c>
      <c r="E971" s="5">
        <v>9733.7216800000006</v>
      </c>
      <c r="F971">
        <v>9733.7216800000006</v>
      </c>
      <c r="G971">
        <v>56426907637</v>
      </c>
    </row>
    <row r="972" spans="1:7" x14ac:dyDescent="0.35">
      <c r="A972" s="2">
        <v>43966</v>
      </c>
      <c r="B972">
        <v>9734.2910159999992</v>
      </c>
      <c r="C972">
        <v>9755.828125</v>
      </c>
      <c r="D972">
        <v>9261.3984380000002</v>
      </c>
      <c r="E972" s="5">
        <v>9328.1972659999992</v>
      </c>
      <c r="F972">
        <v>9328.1972659999992</v>
      </c>
      <c r="G972">
        <v>48158802327</v>
      </c>
    </row>
    <row r="973" spans="1:7" x14ac:dyDescent="0.35">
      <c r="A973" s="2">
        <v>43967</v>
      </c>
      <c r="B973">
        <v>9333.2402340000008</v>
      </c>
      <c r="C973">
        <v>9564.2050780000009</v>
      </c>
      <c r="D973">
        <v>9260.6943360000005</v>
      </c>
      <c r="E973" s="5">
        <v>9377.0136719999991</v>
      </c>
      <c r="F973">
        <v>9377.0136719999991</v>
      </c>
      <c r="G973">
        <v>36164766408</v>
      </c>
    </row>
    <row r="974" spans="1:7" x14ac:dyDescent="0.35">
      <c r="A974" s="2">
        <v>43968</v>
      </c>
      <c r="B974">
        <v>9374.9296880000002</v>
      </c>
      <c r="C974">
        <v>9823.0019530000009</v>
      </c>
      <c r="D974">
        <v>9349.5458980000003</v>
      </c>
      <c r="E974" s="5">
        <v>9670.7392579999996</v>
      </c>
      <c r="F974">
        <v>9670.7392579999996</v>
      </c>
      <c r="G974">
        <v>40084250663</v>
      </c>
    </row>
    <row r="975" spans="1:7" x14ac:dyDescent="0.35">
      <c r="A975" s="2">
        <v>43969</v>
      </c>
      <c r="B975">
        <v>9675.6953130000002</v>
      </c>
      <c r="C975">
        <v>9906.0302730000003</v>
      </c>
      <c r="D975">
        <v>9570.359375</v>
      </c>
      <c r="E975" s="5">
        <v>9726.5751949999994</v>
      </c>
      <c r="F975">
        <v>9726.5751949999994</v>
      </c>
      <c r="G975">
        <v>41827139896</v>
      </c>
    </row>
    <row r="976" spans="1:7" x14ac:dyDescent="0.35">
      <c r="A976" s="2">
        <v>43970</v>
      </c>
      <c r="B976">
        <v>9727.0634769999997</v>
      </c>
      <c r="C976">
        <v>9836.0478519999997</v>
      </c>
      <c r="D976">
        <v>9539.6240230000003</v>
      </c>
      <c r="E976" s="5">
        <v>9729.0380860000005</v>
      </c>
      <c r="F976">
        <v>9729.0380860000005</v>
      </c>
      <c r="G976">
        <v>39254288955</v>
      </c>
    </row>
    <row r="977" spans="1:7" x14ac:dyDescent="0.35">
      <c r="A977" s="2">
        <v>43971</v>
      </c>
      <c r="B977">
        <v>9725.3291019999997</v>
      </c>
      <c r="C977">
        <v>9804.7939449999994</v>
      </c>
      <c r="D977">
        <v>9447.2011719999991</v>
      </c>
      <c r="E977" s="5">
        <v>9522.9814449999994</v>
      </c>
      <c r="F977">
        <v>9522.9814449999994</v>
      </c>
      <c r="G977">
        <v>36546239703</v>
      </c>
    </row>
    <row r="978" spans="1:7" x14ac:dyDescent="0.35">
      <c r="A978" s="2">
        <v>43972</v>
      </c>
      <c r="B978">
        <v>9522.7402340000008</v>
      </c>
      <c r="C978">
        <v>9555.2421880000002</v>
      </c>
      <c r="D978">
        <v>8869.9306639999995</v>
      </c>
      <c r="E978" s="5">
        <v>9081.7617190000001</v>
      </c>
      <c r="F978">
        <v>9081.7617190000001</v>
      </c>
      <c r="G978">
        <v>39326160532</v>
      </c>
    </row>
    <row r="979" spans="1:7" x14ac:dyDescent="0.35">
      <c r="A979" s="2">
        <v>43973</v>
      </c>
      <c r="B979">
        <v>9080.3349610000005</v>
      </c>
      <c r="C979">
        <v>9232.9365230000003</v>
      </c>
      <c r="D979">
        <v>9008.6386719999991</v>
      </c>
      <c r="E979" s="5">
        <v>9182.5771480000003</v>
      </c>
      <c r="F979">
        <v>9182.5771480000003</v>
      </c>
      <c r="G979">
        <v>29810773699</v>
      </c>
    </row>
    <row r="980" spans="1:7" x14ac:dyDescent="0.35">
      <c r="A980" s="2">
        <v>43974</v>
      </c>
      <c r="B980">
        <v>9185.0625</v>
      </c>
      <c r="C980">
        <v>9302.5019530000009</v>
      </c>
      <c r="D980">
        <v>9118.1083980000003</v>
      </c>
      <c r="E980" s="5">
        <v>9209.2871090000008</v>
      </c>
      <c r="F980">
        <v>9209.2871090000008</v>
      </c>
      <c r="G980">
        <v>27727866812</v>
      </c>
    </row>
    <row r="981" spans="1:7" x14ac:dyDescent="0.35">
      <c r="A981" s="2">
        <v>43975</v>
      </c>
      <c r="B981">
        <v>9212.2832030000009</v>
      </c>
      <c r="C981">
        <v>9288.4042969999991</v>
      </c>
      <c r="D981">
        <v>8787.2509769999997</v>
      </c>
      <c r="E981" s="5">
        <v>8790.3681639999995</v>
      </c>
      <c r="F981">
        <v>8790.3681639999995</v>
      </c>
      <c r="G981">
        <v>32518803300</v>
      </c>
    </row>
    <row r="982" spans="1:7" x14ac:dyDescent="0.35">
      <c r="A982" s="2">
        <v>43976</v>
      </c>
      <c r="B982">
        <v>8786.1074219999991</v>
      </c>
      <c r="C982">
        <v>8951.0058590000008</v>
      </c>
      <c r="D982">
        <v>8719.6679690000001</v>
      </c>
      <c r="E982" s="5">
        <v>8906.9345699999994</v>
      </c>
      <c r="F982">
        <v>8906.9345699999994</v>
      </c>
      <c r="G982">
        <v>31288157264</v>
      </c>
    </row>
    <row r="983" spans="1:7" x14ac:dyDescent="0.35">
      <c r="A983" s="2">
        <v>43977</v>
      </c>
      <c r="B983">
        <v>8909.5859380000002</v>
      </c>
      <c r="C983">
        <v>8991.9677730000003</v>
      </c>
      <c r="D983">
        <v>8757.2939449999994</v>
      </c>
      <c r="E983" s="5">
        <v>8835.0527340000008</v>
      </c>
      <c r="F983">
        <v>8835.0527340000008</v>
      </c>
      <c r="G983">
        <v>29584186947</v>
      </c>
    </row>
    <row r="984" spans="1:7" x14ac:dyDescent="0.35">
      <c r="A984" s="2">
        <v>43978</v>
      </c>
      <c r="B984">
        <v>8837.3808590000008</v>
      </c>
      <c r="C984">
        <v>9203.3203130000002</v>
      </c>
      <c r="D984">
        <v>8834.1572269999997</v>
      </c>
      <c r="E984" s="5">
        <v>9181.0175780000009</v>
      </c>
      <c r="F984">
        <v>9181.0175780000009</v>
      </c>
      <c r="G984">
        <v>32740536902</v>
      </c>
    </row>
    <row r="985" spans="1:7" x14ac:dyDescent="0.35">
      <c r="A985" s="2">
        <v>43979</v>
      </c>
      <c r="B985">
        <v>9184.9453130000002</v>
      </c>
      <c r="C985">
        <v>9546.3193360000005</v>
      </c>
      <c r="D985">
        <v>9148.4570309999999</v>
      </c>
      <c r="E985" s="5">
        <v>9525.7509769999997</v>
      </c>
      <c r="F985">
        <v>9525.7509769999997</v>
      </c>
      <c r="G985">
        <v>34367073114</v>
      </c>
    </row>
    <row r="986" spans="1:7" x14ac:dyDescent="0.35">
      <c r="A986" s="2">
        <v>43980</v>
      </c>
      <c r="B986">
        <v>9528.3554690000001</v>
      </c>
      <c r="C986">
        <v>9573.6669920000004</v>
      </c>
      <c r="D986">
        <v>9379.3388670000004</v>
      </c>
      <c r="E986" s="5">
        <v>9439.1240230000003</v>
      </c>
      <c r="F986">
        <v>9439.1240230000003</v>
      </c>
      <c r="G986">
        <v>32896642044</v>
      </c>
    </row>
    <row r="987" spans="1:7" x14ac:dyDescent="0.35">
      <c r="A987" s="2">
        <v>43981</v>
      </c>
      <c r="B987">
        <v>9438.9140630000002</v>
      </c>
      <c r="C987">
        <v>9704.0302730000003</v>
      </c>
      <c r="D987">
        <v>9366.7294920000004</v>
      </c>
      <c r="E987" s="5">
        <v>9700.4140630000002</v>
      </c>
      <c r="F987">
        <v>9700.4140630000002</v>
      </c>
      <c r="G987">
        <v>32722975141</v>
      </c>
    </row>
    <row r="988" spans="1:7" x14ac:dyDescent="0.35">
      <c r="A988" s="2">
        <v>43982</v>
      </c>
      <c r="B988">
        <v>9700.1054690000001</v>
      </c>
      <c r="C988">
        <v>9700.34375</v>
      </c>
      <c r="D988">
        <v>9432.296875</v>
      </c>
      <c r="E988" s="5">
        <v>9461.0585940000001</v>
      </c>
      <c r="F988">
        <v>9461.0585940000001</v>
      </c>
      <c r="G988">
        <v>27773290299</v>
      </c>
    </row>
    <row r="989" spans="1:7" x14ac:dyDescent="0.35">
      <c r="A989" s="2">
        <v>43983</v>
      </c>
      <c r="B989">
        <v>9463.6054690000001</v>
      </c>
      <c r="C989">
        <v>10199.565430000001</v>
      </c>
      <c r="D989">
        <v>9450.8994139999995</v>
      </c>
      <c r="E989" s="5">
        <v>10167.268555000001</v>
      </c>
      <c r="F989">
        <v>10167.268555000001</v>
      </c>
      <c r="G989">
        <v>35198901068</v>
      </c>
    </row>
    <row r="990" spans="1:7" x14ac:dyDescent="0.35">
      <c r="A990" s="2">
        <v>43984</v>
      </c>
      <c r="B990">
        <v>10162.973633</v>
      </c>
      <c r="C990">
        <v>10182.340819999999</v>
      </c>
      <c r="D990">
        <v>9460.5712889999995</v>
      </c>
      <c r="E990" s="5">
        <v>9529.8037110000005</v>
      </c>
      <c r="F990">
        <v>9529.8037110000005</v>
      </c>
      <c r="G990">
        <v>39137252109</v>
      </c>
    </row>
    <row r="991" spans="1:7" x14ac:dyDescent="0.35">
      <c r="A991" s="2">
        <v>43985</v>
      </c>
      <c r="B991">
        <v>9533.7607420000004</v>
      </c>
      <c r="C991">
        <v>9682.859375</v>
      </c>
      <c r="D991">
        <v>9471.8466800000006</v>
      </c>
      <c r="E991" s="5">
        <v>9656.7177730000003</v>
      </c>
      <c r="F991">
        <v>9656.7177730000003</v>
      </c>
      <c r="G991">
        <v>25007459262</v>
      </c>
    </row>
    <row r="992" spans="1:7" x14ac:dyDescent="0.35">
      <c r="A992" s="2">
        <v>43986</v>
      </c>
      <c r="B992">
        <v>9655.8544920000004</v>
      </c>
      <c r="C992">
        <v>9887.6103519999997</v>
      </c>
      <c r="D992">
        <v>9525.2470699999994</v>
      </c>
      <c r="E992" s="5">
        <v>9800.6367190000001</v>
      </c>
      <c r="F992">
        <v>9800.6367190000001</v>
      </c>
      <c r="G992">
        <v>25921805072</v>
      </c>
    </row>
    <row r="993" spans="1:7" x14ac:dyDescent="0.35">
      <c r="A993" s="2">
        <v>43987</v>
      </c>
      <c r="B993">
        <v>9800.2158199999994</v>
      </c>
      <c r="C993">
        <v>9869.2373050000006</v>
      </c>
      <c r="D993">
        <v>9663.2167969999991</v>
      </c>
      <c r="E993" s="5">
        <v>9665.5332030000009</v>
      </c>
      <c r="F993">
        <v>9665.5332030000009</v>
      </c>
      <c r="G993">
        <v>23509628646</v>
      </c>
    </row>
    <row r="994" spans="1:7" x14ac:dyDescent="0.35">
      <c r="A994" s="2">
        <v>43988</v>
      </c>
      <c r="B994">
        <v>9664.9042969999991</v>
      </c>
      <c r="C994">
        <v>9773.4316409999992</v>
      </c>
      <c r="D994">
        <v>9591.0244139999995</v>
      </c>
      <c r="E994" s="5">
        <v>9653.6796880000002</v>
      </c>
      <c r="F994">
        <v>9653.6796880000002</v>
      </c>
      <c r="G994">
        <v>20438419222</v>
      </c>
    </row>
    <row r="995" spans="1:7" x14ac:dyDescent="0.35">
      <c r="A995" s="2">
        <v>43989</v>
      </c>
      <c r="B995">
        <v>9653.0029300000006</v>
      </c>
      <c r="C995">
        <v>9768.4980469999991</v>
      </c>
      <c r="D995">
        <v>9458.1503909999992</v>
      </c>
      <c r="E995" s="5">
        <v>9758.8525389999995</v>
      </c>
      <c r="F995">
        <v>9758.8525389999995</v>
      </c>
      <c r="G995">
        <v>25015250846</v>
      </c>
    </row>
    <row r="996" spans="1:7" x14ac:dyDescent="0.35">
      <c r="A996" s="2">
        <v>43990</v>
      </c>
      <c r="B996">
        <v>9760.0634769999997</v>
      </c>
      <c r="C996">
        <v>9782.3066409999992</v>
      </c>
      <c r="D996">
        <v>9675.8857420000004</v>
      </c>
      <c r="E996" s="5">
        <v>9771.4892579999996</v>
      </c>
      <c r="F996">
        <v>9771.4892579999996</v>
      </c>
      <c r="G996">
        <v>21486346312</v>
      </c>
    </row>
    <row r="997" spans="1:7" x14ac:dyDescent="0.35">
      <c r="A997" s="2">
        <v>43991</v>
      </c>
      <c r="B997">
        <v>9774.3603519999997</v>
      </c>
      <c r="C997">
        <v>9836.3691409999992</v>
      </c>
      <c r="D997">
        <v>9664.7197269999997</v>
      </c>
      <c r="E997" s="5">
        <v>9795.7001949999994</v>
      </c>
      <c r="F997">
        <v>9795.7001949999994</v>
      </c>
      <c r="G997">
        <v>23717842783</v>
      </c>
    </row>
    <row r="998" spans="1:7" x14ac:dyDescent="0.35">
      <c r="A998" s="2">
        <v>43992</v>
      </c>
      <c r="B998">
        <v>9794.1191409999992</v>
      </c>
      <c r="C998">
        <v>9908.8964840000008</v>
      </c>
      <c r="D998">
        <v>9728.2910159999992</v>
      </c>
      <c r="E998" s="5">
        <v>9870.0947269999997</v>
      </c>
      <c r="F998">
        <v>9870.0947269999997</v>
      </c>
      <c r="G998">
        <v>25706567601</v>
      </c>
    </row>
    <row r="999" spans="1:7" x14ac:dyDescent="0.35">
      <c r="A999" s="2">
        <v>43993</v>
      </c>
      <c r="B999">
        <v>9870.078125</v>
      </c>
      <c r="C999">
        <v>9938.2978519999997</v>
      </c>
      <c r="D999">
        <v>9263.0693360000005</v>
      </c>
      <c r="E999" s="5">
        <v>9321.78125</v>
      </c>
      <c r="F999">
        <v>9321.78125</v>
      </c>
      <c r="G999">
        <v>30247143440</v>
      </c>
    </row>
    <row r="1000" spans="1:7" x14ac:dyDescent="0.35">
      <c r="A1000" s="2">
        <v>43994</v>
      </c>
      <c r="B1000">
        <v>9320.6904300000006</v>
      </c>
      <c r="C1000">
        <v>9540.4658199999994</v>
      </c>
      <c r="D1000">
        <v>9285.8515630000002</v>
      </c>
      <c r="E1000" s="5">
        <v>9480.84375</v>
      </c>
      <c r="F1000">
        <v>9480.84375</v>
      </c>
      <c r="G1000">
        <v>22610564515</v>
      </c>
    </row>
    <row r="1001" spans="1:7" x14ac:dyDescent="0.35">
      <c r="A1001" s="2">
        <v>43995</v>
      </c>
      <c r="B1001">
        <v>9480.7353519999997</v>
      </c>
      <c r="C1001">
        <v>9493.2119139999995</v>
      </c>
      <c r="D1001">
        <v>9396.0097659999992</v>
      </c>
      <c r="E1001" s="5">
        <v>9475.2773440000001</v>
      </c>
      <c r="F1001">
        <v>9475.2773440000001</v>
      </c>
      <c r="G1001">
        <v>17564322315</v>
      </c>
    </row>
    <row r="1002" spans="1:7" x14ac:dyDescent="0.35">
      <c r="A1002" s="2">
        <v>43996</v>
      </c>
      <c r="B1002">
        <v>9477.5537110000005</v>
      </c>
      <c r="C1002">
        <v>9482.2705079999996</v>
      </c>
      <c r="D1002">
        <v>9347.59375</v>
      </c>
      <c r="E1002" s="5">
        <v>9386.7880860000005</v>
      </c>
      <c r="F1002">
        <v>9386.7880860000005</v>
      </c>
      <c r="G1002">
        <v>18991732746</v>
      </c>
    </row>
    <row r="1003" spans="1:7" x14ac:dyDescent="0.35">
      <c r="A1003" s="2">
        <v>43997</v>
      </c>
      <c r="B1003">
        <v>9386.0351559999999</v>
      </c>
      <c r="C1003">
        <v>9504.8603519999997</v>
      </c>
      <c r="D1003">
        <v>8990.1757809999999</v>
      </c>
      <c r="E1003" s="5">
        <v>9450.7021480000003</v>
      </c>
      <c r="F1003">
        <v>9450.7021480000003</v>
      </c>
      <c r="G1003">
        <v>26699704768</v>
      </c>
    </row>
    <row r="1004" spans="1:7" x14ac:dyDescent="0.35">
      <c r="A1004" s="2">
        <v>43998</v>
      </c>
      <c r="B1004">
        <v>9454.2666019999997</v>
      </c>
      <c r="C1004">
        <v>9579.4306639999995</v>
      </c>
      <c r="D1004">
        <v>9400.4453130000002</v>
      </c>
      <c r="E1004" s="5">
        <v>9538.0244139999995</v>
      </c>
      <c r="F1004">
        <v>9538.0244139999995</v>
      </c>
      <c r="G1004">
        <v>21565537209</v>
      </c>
    </row>
    <row r="1005" spans="1:7" x14ac:dyDescent="0.35">
      <c r="A1005" s="2">
        <v>43999</v>
      </c>
      <c r="B1005">
        <v>9533.7841800000006</v>
      </c>
      <c r="C1005">
        <v>9540.4228519999997</v>
      </c>
      <c r="D1005">
        <v>9327.3398440000001</v>
      </c>
      <c r="E1005" s="5">
        <v>9480.2548829999996</v>
      </c>
      <c r="F1005">
        <v>9480.2548829999996</v>
      </c>
      <c r="G1005">
        <v>20177709879</v>
      </c>
    </row>
    <row r="1006" spans="1:7" x14ac:dyDescent="0.35">
      <c r="A1006" s="2">
        <v>44000</v>
      </c>
      <c r="B1006">
        <v>9481.5673829999996</v>
      </c>
      <c r="C1006">
        <v>9482.7822269999997</v>
      </c>
      <c r="D1006">
        <v>9328.3955079999996</v>
      </c>
      <c r="E1006" s="5">
        <v>9411.8408199999994</v>
      </c>
      <c r="F1006">
        <v>9411.8408199999994</v>
      </c>
      <c r="G1006">
        <v>17770083003</v>
      </c>
    </row>
    <row r="1007" spans="1:7" x14ac:dyDescent="0.35">
      <c r="A1007" s="2">
        <v>44001</v>
      </c>
      <c r="B1007">
        <v>9410.2939449999994</v>
      </c>
      <c r="C1007">
        <v>9440.8759769999997</v>
      </c>
      <c r="D1007">
        <v>9274.2958980000003</v>
      </c>
      <c r="E1007" s="5">
        <v>9288.0185550000006</v>
      </c>
      <c r="F1007">
        <v>9288.0185550000006</v>
      </c>
      <c r="G1007">
        <v>19632223107</v>
      </c>
    </row>
    <row r="1008" spans="1:7" x14ac:dyDescent="0.35">
      <c r="A1008" s="2">
        <v>44002</v>
      </c>
      <c r="B1008">
        <v>9290.9599610000005</v>
      </c>
      <c r="C1008">
        <v>9394.9716800000006</v>
      </c>
      <c r="D1008">
        <v>9247.3798829999996</v>
      </c>
      <c r="E1008" s="5">
        <v>9332.3408199999994</v>
      </c>
      <c r="F1008">
        <v>9332.3408199999994</v>
      </c>
      <c r="G1008">
        <v>17130541557</v>
      </c>
    </row>
    <row r="1009" spans="1:7" x14ac:dyDescent="0.35">
      <c r="A1009" s="2">
        <v>44003</v>
      </c>
      <c r="B1009">
        <v>9330.9267579999996</v>
      </c>
      <c r="C1009">
        <v>9401.1074219999991</v>
      </c>
      <c r="D1009">
        <v>9300.4306639999995</v>
      </c>
      <c r="E1009" s="5">
        <v>9303.6298829999996</v>
      </c>
      <c r="F1009">
        <v>9303.6298829999996</v>
      </c>
      <c r="G1009">
        <v>15324301169</v>
      </c>
    </row>
    <row r="1010" spans="1:7" x14ac:dyDescent="0.35">
      <c r="A1010" s="2">
        <v>44004</v>
      </c>
      <c r="B1010">
        <v>9300.9150389999995</v>
      </c>
      <c r="C1010">
        <v>9655.0732420000004</v>
      </c>
      <c r="D1010">
        <v>9296.8720699999994</v>
      </c>
      <c r="E1010" s="5">
        <v>9648.7177730000003</v>
      </c>
      <c r="F1010">
        <v>9648.7177730000003</v>
      </c>
      <c r="G1010">
        <v>21104009514</v>
      </c>
    </row>
    <row r="1011" spans="1:7" x14ac:dyDescent="0.35">
      <c r="A1011" s="2">
        <v>44005</v>
      </c>
      <c r="B1011">
        <v>9644.0761719999991</v>
      </c>
      <c r="C1011">
        <v>9670.5410159999992</v>
      </c>
      <c r="D1011">
        <v>9547.2470699999994</v>
      </c>
      <c r="E1011" s="5">
        <v>9629.6582030000009</v>
      </c>
      <c r="F1011">
        <v>9629.6582030000009</v>
      </c>
      <c r="G1011">
        <v>17006433272</v>
      </c>
    </row>
    <row r="1012" spans="1:7" x14ac:dyDescent="0.35">
      <c r="A1012" s="2">
        <v>44006</v>
      </c>
      <c r="B1012">
        <v>9632.1494139999995</v>
      </c>
      <c r="C1012">
        <v>9680.3671880000002</v>
      </c>
      <c r="D1012">
        <v>9278.2333980000003</v>
      </c>
      <c r="E1012" s="5">
        <v>9313.6103519999997</v>
      </c>
      <c r="F1012">
        <v>9313.6103519999997</v>
      </c>
      <c r="G1012">
        <v>18961716076</v>
      </c>
    </row>
    <row r="1013" spans="1:7" x14ac:dyDescent="0.35">
      <c r="A1013" s="2">
        <v>44007</v>
      </c>
      <c r="B1013">
        <v>9314.1269530000009</v>
      </c>
      <c r="C1013">
        <v>9340.1611329999996</v>
      </c>
      <c r="D1013">
        <v>9095.3242190000001</v>
      </c>
      <c r="E1013" s="5">
        <v>9264.8134769999997</v>
      </c>
      <c r="F1013">
        <v>9264.8134769999997</v>
      </c>
      <c r="G1013">
        <v>18616048626</v>
      </c>
    </row>
    <row r="1014" spans="1:7" x14ac:dyDescent="0.35">
      <c r="A1014" s="2">
        <v>44008</v>
      </c>
      <c r="B1014">
        <v>9260.9951170000004</v>
      </c>
      <c r="C1014">
        <v>9310.5166019999997</v>
      </c>
      <c r="D1014">
        <v>9101.7382809999999</v>
      </c>
      <c r="E1014" s="5">
        <v>9162.9179690000001</v>
      </c>
      <c r="F1014">
        <v>9162.9179690000001</v>
      </c>
      <c r="G1014">
        <v>18341465837</v>
      </c>
    </row>
    <row r="1015" spans="1:7" x14ac:dyDescent="0.35">
      <c r="A1015" s="2">
        <v>44009</v>
      </c>
      <c r="B1015">
        <v>9167.8242190000001</v>
      </c>
      <c r="C1015">
        <v>9207.8105469999991</v>
      </c>
      <c r="D1015">
        <v>8998.2167969999991</v>
      </c>
      <c r="E1015" s="5">
        <v>9045.390625</v>
      </c>
      <c r="F1015">
        <v>9045.390625</v>
      </c>
      <c r="G1015">
        <v>17273093144</v>
      </c>
    </row>
    <row r="1016" spans="1:7" x14ac:dyDescent="0.35">
      <c r="A1016" s="2">
        <v>44010</v>
      </c>
      <c r="B1016">
        <v>9048.4609380000002</v>
      </c>
      <c r="C1016">
        <v>9197.546875</v>
      </c>
      <c r="D1016">
        <v>8975.5253909999992</v>
      </c>
      <c r="E1016" s="5">
        <v>9143.5820309999999</v>
      </c>
      <c r="F1016">
        <v>9143.5820309999999</v>
      </c>
      <c r="G1016">
        <v>14560870760</v>
      </c>
    </row>
    <row r="1017" spans="1:7" x14ac:dyDescent="0.35">
      <c r="A1017" s="2">
        <v>44011</v>
      </c>
      <c r="B1017">
        <v>9140.0292969999991</v>
      </c>
      <c r="C1017">
        <v>9237.5732420000004</v>
      </c>
      <c r="D1017">
        <v>9041.8759769999997</v>
      </c>
      <c r="E1017" s="5">
        <v>9190.8544920000004</v>
      </c>
      <c r="F1017">
        <v>9190.8544920000004</v>
      </c>
      <c r="G1017">
        <v>16460547078</v>
      </c>
    </row>
    <row r="1018" spans="1:7" x14ac:dyDescent="0.35">
      <c r="A1018" s="2">
        <v>44012</v>
      </c>
      <c r="B1018">
        <v>9185.5810550000006</v>
      </c>
      <c r="C1018">
        <v>9217.8359380000002</v>
      </c>
      <c r="D1018">
        <v>9084.8378909999992</v>
      </c>
      <c r="E1018" s="5">
        <v>9137.9931639999995</v>
      </c>
      <c r="F1018">
        <v>9137.9931639999995</v>
      </c>
      <c r="G1018">
        <v>15735797744</v>
      </c>
    </row>
    <row r="1019" spans="1:7" x14ac:dyDescent="0.35">
      <c r="A1019" s="2">
        <v>44013</v>
      </c>
      <c r="B1019">
        <v>9145.9853519999997</v>
      </c>
      <c r="C1019">
        <v>9309.7548829999996</v>
      </c>
      <c r="D1019">
        <v>9104.7353519999997</v>
      </c>
      <c r="E1019" s="5">
        <v>9228.3251949999994</v>
      </c>
      <c r="F1019">
        <v>9228.3251949999994</v>
      </c>
      <c r="G1019">
        <v>15971550355</v>
      </c>
    </row>
    <row r="1020" spans="1:7" x14ac:dyDescent="0.35">
      <c r="A1020" s="2">
        <v>44014</v>
      </c>
      <c r="B1020">
        <v>9231.1396480000003</v>
      </c>
      <c r="C1020">
        <v>9274.9628909999992</v>
      </c>
      <c r="D1020">
        <v>9036.6230469999991</v>
      </c>
      <c r="E1020" s="5">
        <v>9123.4101559999999</v>
      </c>
      <c r="F1020">
        <v>9123.4101559999999</v>
      </c>
      <c r="G1020">
        <v>16338916796</v>
      </c>
    </row>
    <row r="1021" spans="1:7" x14ac:dyDescent="0.35">
      <c r="A1021" s="2">
        <v>44015</v>
      </c>
      <c r="B1021">
        <v>9124.8427730000003</v>
      </c>
      <c r="C1021">
        <v>9202.3447269999997</v>
      </c>
      <c r="D1021">
        <v>9058.7949219999991</v>
      </c>
      <c r="E1021" s="5">
        <v>9087.3037110000005</v>
      </c>
      <c r="F1021">
        <v>9087.3037110000005</v>
      </c>
      <c r="G1021">
        <v>13078970999</v>
      </c>
    </row>
    <row r="1022" spans="1:7" x14ac:dyDescent="0.35">
      <c r="A1022" s="2">
        <v>44016</v>
      </c>
      <c r="B1022">
        <v>9084.2333980000003</v>
      </c>
      <c r="C1022">
        <v>9183.2958980000003</v>
      </c>
      <c r="D1022">
        <v>9053.6298829999996</v>
      </c>
      <c r="E1022" s="5">
        <v>9132.4882809999999</v>
      </c>
      <c r="F1022">
        <v>9132.4882809999999</v>
      </c>
      <c r="G1022">
        <v>12290528515</v>
      </c>
    </row>
    <row r="1023" spans="1:7" x14ac:dyDescent="0.35">
      <c r="A1023" s="2">
        <v>44017</v>
      </c>
      <c r="B1023">
        <v>9126.0908199999994</v>
      </c>
      <c r="C1023">
        <v>9162.1835940000001</v>
      </c>
      <c r="D1023">
        <v>8977.015625</v>
      </c>
      <c r="E1023" s="5">
        <v>9073.9423829999996</v>
      </c>
      <c r="F1023">
        <v>9073.9423829999996</v>
      </c>
      <c r="G1023">
        <v>12903406143</v>
      </c>
    </row>
    <row r="1024" spans="1:7" x14ac:dyDescent="0.35">
      <c r="A1024" s="2">
        <v>44018</v>
      </c>
      <c r="B1024">
        <v>9072.8496090000008</v>
      </c>
      <c r="C1024">
        <v>9375.4746090000008</v>
      </c>
      <c r="D1024">
        <v>9058.6640630000002</v>
      </c>
      <c r="E1024" s="5">
        <v>9375.4746090000008</v>
      </c>
      <c r="F1024">
        <v>9375.4746090000008</v>
      </c>
      <c r="G1024">
        <v>17889263252</v>
      </c>
    </row>
    <row r="1025" spans="1:7" x14ac:dyDescent="0.35">
      <c r="A1025" s="2">
        <v>44019</v>
      </c>
      <c r="B1025">
        <v>9349.1611329999996</v>
      </c>
      <c r="C1025">
        <v>9360.6171880000002</v>
      </c>
      <c r="D1025">
        <v>9201.8154300000006</v>
      </c>
      <c r="E1025" s="5">
        <v>9252.2773440000001</v>
      </c>
      <c r="F1025">
        <v>9252.2773440000001</v>
      </c>
      <c r="G1025">
        <v>13839652595</v>
      </c>
    </row>
    <row r="1026" spans="1:7" x14ac:dyDescent="0.35">
      <c r="A1026" s="2">
        <v>44020</v>
      </c>
      <c r="B1026">
        <v>9253.0205079999996</v>
      </c>
      <c r="C1026">
        <v>9450.3359380000002</v>
      </c>
      <c r="D1026">
        <v>9249.5</v>
      </c>
      <c r="E1026" s="5">
        <v>9428.3330079999996</v>
      </c>
      <c r="F1026">
        <v>9428.3330079999996</v>
      </c>
      <c r="G1026">
        <v>19702359883</v>
      </c>
    </row>
    <row r="1027" spans="1:7" x14ac:dyDescent="0.35">
      <c r="A1027" s="2">
        <v>44021</v>
      </c>
      <c r="B1027">
        <v>9427.9941409999992</v>
      </c>
      <c r="C1027">
        <v>9431.3789059999999</v>
      </c>
      <c r="D1027">
        <v>9234.9990230000003</v>
      </c>
      <c r="E1027" s="5">
        <v>9277.9677730000003</v>
      </c>
      <c r="F1027">
        <v>9277.9677730000003</v>
      </c>
      <c r="G1027">
        <v>18000702524</v>
      </c>
    </row>
    <row r="1028" spans="1:7" x14ac:dyDescent="0.35">
      <c r="A1028" s="2">
        <v>44022</v>
      </c>
      <c r="B1028">
        <v>9273.3574219999991</v>
      </c>
      <c r="C1028">
        <v>9287.4716800000006</v>
      </c>
      <c r="D1028">
        <v>9118.0019530000009</v>
      </c>
      <c r="E1028" s="5">
        <v>9278.8076170000004</v>
      </c>
      <c r="F1028">
        <v>9278.8076170000004</v>
      </c>
      <c r="G1028">
        <v>16860035605</v>
      </c>
    </row>
    <row r="1029" spans="1:7" x14ac:dyDescent="0.35">
      <c r="A1029" s="2">
        <v>44023</v>
      </c>
      <c r="B1029">
        <v>9277.5117190000001</v>
      </c>
      <c r="C1029">
        <v>9293.5322269999997</v>
      </c>
      <c r="D1029">
        <v>9199.4853519999997</v>
      </c>
      <c r="E1029" s="5">
        <v>9240.3466800000006</v>
      </c>
      <c r="F1029">
        <v>9240.3466800000006</v>
      </c>
      <c r="G1029">
        <v>13249910444</v>
      </c>
    </row>
    <row r="1030" spans="1:7" x14ac:dyDescent="0.35">
      <c r="A1030" s="2">
        <v>44024</v>
      </c>
      <c r="B1030">
        <v>9241.0546880000002</v>
      </c>
      <c r="C1030">
        <v>9319.4189449999994</v>
      </c>
      <c r="D1030">
        <v>9197.4501949999994</v>
      </c>
      <c r="E1030" s="5">
        <v>9276.5</v>
      </c>
      <c r="F1030">
        <v>9276.5</v>
      </c>
      <c r="G1030">
        <v>14452361907</v>
      </c>
    </row>
    <row r="1031" spans="1:7" x14ac:dyDescent="0.35">
      <c r="A1031" s="2">
        <v>44025</v>
      </c>
      <c r="B1031">
        <v>9277.2050780000009</v>
      </c>
      <c r="C1031">
        <v>9306.4052730000003</v>
      </c>
      <c r="D1031">
        <v>9224.2929690000001</v>
      </c>
      <c r="E1031" s="5">
        <v>9243.6142579999996</v>
      </c>
      <c r="F1031">
        <v>9243.6142579999996</v>
      </c>
      <c r="G1031">
        <v>17519821266</v>
      </c>
    </row>
    <row r="1032" spans="1:7" x14ac:dyDescent="0.35">
      <c r="A1032" s="2">
        <v>44026</v>
      </c>
      <c r="B1032">
        <v>9238.703125</v>
      </c>
      <c r="C1032">
        <v>9283.8417969999991</v>
      </c>
      <c r="D1032">
        <v>9171.6611329999996</v>
      </c>
      <c r="E1032" s="5">
        <v>9243.2138670000004</v>
      </c>
      <c r="F1032">
        <v>9243.2138670000004</v>
      </c>
      <c r="G1032">
        <v>18085038362</v>
      </c>
    </row>
    <row r="1033" spans="1:7" x14ac:dyDescent="0.35">
      <c r="A1033" s="2">
        <v>44027</v>
      </c>
      <c r="B1033">
        <v>9241.8974610000005</v>
      </c>
      <c r="C1033">
        <v>9275.3251949999994</v>
      </c>
      <c r="D1033">
        <v>9171.9335940000001</v>
      </c>
      <c r="E1033" s="5">
        <v>9192.8369139999995</v>
      </c>
      <c r="F1033">
        <v>9192.8369139999995</v>
      </c>
      <c r="G1033">
        <v>15844731575</v>
      </c>
    </row>
    <row r="1034" spans="1:7" x14ac:dyDescent="0.35">
      <c r="A1034" s="2">
        <v>44028</v>
      </c>
      <c r="B1034">
        <v>9191.9804690000001</v>
      </c>
      <c r="C1034">
        <v>9214.3125</v>
      </c>
      <c r="D1034">
        <v>9088.9472659999992</v>
      </c>
      <c r="E1034" s="5">
        <v>9132.2275389999995</v>
      </c>
      <c r="F1034">
        <v>9132.2275389999995</v>
      </c>
      <c r="G1034">
        <v>15713967523</v>
      </c>
    </row>
    <row r="1035" spans="1:7" x14ac:dyDescent="0.35">
      <c r="A1035" s="2">
        <v>44029</v>
      </c>
      <c r="B1035">
        <v>9131.8125</v>
      </c>
      <c r="C1035">
        <v>9182.2539059999999</v>
      </c>
      <c r="D1035">
        <v>9089.2021480000003</v>
      </c>
      <c r="E1035" s="5">
        <v>9151.3925780000009</v>
      </c>
      <c r="F1035">
        <v>9151.3925780000009</v>
      </c>
      <c r="G1035">
        <v>13944570749</v>
      </c>
    </row>
    <row r="1036" spans="1:7" x14ac:dyDescent="0.35">
      <c r="A1036" s="2">
        <v>44030</v>
      </c>
      <c r="B1036">
        <v>9151.1835940000001</v>
      </c>
      <c r="C1036">
        <v>9230.9833980000003</v>
      </c>
      <c r="D1036">
        <v>9100.8242190000001</v>
      </c>
      <c r="E1036" s="5">
        <v>9159.0400389999995</v>
      </c>
      <c r="F1036">
        <v>9159.0400389999995</v>
      </c>
      <c r="G1036">
        <v>12252601475</v>
      </c>
    </row>
    <row r="1037" spans="1:7" x14ac:dyDescent="0.35">
      <c r="A1037" s="2">
        <v>44031</v>
      </c>
      <c r="B1037">
        <v>9158.0058590000008</v>
      </c>
      <c r="C1037">
        <v>9201.3984380000002</v>
      </c>
      <c r="D1037">
        <v>9097.6328130000002</v>
      </c>
      <c r="E1037" s="5">
        <v>9185.8173829999996</v>
      </c>
      <c r="F1037">
        <v>9185.8173829999996</v>
      </c>
      <c r="G1037">
        <v>12939002784</v>
      </c>
    </row>
    <row r="1038" spans="1:7" x14ac:dyDescent="0.35">
      <c r="A1038" s="2">
        <v>44032</v>
      </c>
      <c r="B1038">
        <v>9187.2207030000009</v>
      </c>
      <c r="C1038">
        <v>9214.2705079999996</v>
      </c>
      <c r="D1038">
        <v>9137.5097659999992</v>
      </c>
      <c r="E1038" s="5">
        <v>9164.2314449999994</v>
      </c>
      <c r="F1038">
        <v>9164.2314449999994</v>
      </c>
      <c r="G1038">
        <v>13755604146</v>
      </c>
    </row>
    <row r="1039" spans="1:7" x14ac:dyDescent="0.35">
      <c r="A1039" s="2">
        <v>44033</v>
      </c>
      <c r="B1039">
        <v>9162.5146480000003</v>
      </c>
      <c r="C1039">
        <v>9407.2626949999994</v>
      </c>
      <c r="D1039">
        <v>9149.3896480000003</v>
      </c>
      <c r="E1039" s="5">
        <v>9374.8876949999994</v>
      </c>
      <c r="F1039">
        <v>9374.8876949999994</v>
      </c>
      <c r="G1039">
        <v>18069581956</v>
      </c>
    </row>
    <row r="1040" spans="1:7" x14ac:dyDescent="0.35">
      <c r="A1040" s="2">
        <v>44034</v>
      </c>
      <c r="B1040">
        <v>9375.0800780000009</v>
      </c>
      <c r="C1040">
        <v>9530.5185550000006</v>
      </c>
      <c r="D1040">
        <v>9319.6533199999994</v>
      </c>
      <c r="E1040" s="5">
        <v>9525.3632809999999</v>
      </c>
      <c r="F1040">
        <v>9525.3632809999999</v>
      </c>
      <c r="G1040">
        <v>16532254884</v>
      </c>
    </row>
    <row r="1041" spans="1:7" x14ac:dyDescent="0.35">
      <c r="A1041" s="2">
        <v>44035</v>
      </c>
      <c r="B1041">
        <v>9527.1416019999997</v>
      </c>
      <c r="C1041">
        <v>9610.2470699999994</v>
      </c>
      <c r="D1041">
        <v>9483.0039059999999</v>
      </c>
      <c r="E1041" s="5">
        <v>9581.0722659999992</v>
      </c>
      <c r="F1041">
        <v>9581.0722659999992</v>
      </c>
      <c r="G1041">
        <v>18146399002</v>
      </c>
    </row>
    <row r="1042" spans="1:7" x14ac:dyDescent="0.35">
      <c r="A1042" s="2">
        <v>44036</v>
      </c>
      <c r="B1042">
        <v>9585.5146480000003</v>
      </c>
      <c r="C1042">
        <v>9623.3369139999995</v>
      </c>
      <c r="D1042">
        <v>9481.4541019999997</v>
      </c>
      <c r="E1042" s="5">
        <v>9536.8925780000009</v>
      </c>
      <c r="F1042">
        <v>9536.8925780000009</v>
      </c>
      <c r="G1042">
        <v>16552768325</v>
      </c>
    </row>
    <row r="1043" spans="1:7" x14ac:dyDescent="0.35">
      <c r="A1043" s="2">
        <v>44037</v>
      </c>
      <c r="B1043">
        <v>9539.4853519999997</v>
      </c>
      <c r="C1043">
        <v>9704.5566409999992</v>
      </c>
      <c r="D1043">
        <v>9530.2119139999995</v>
      </c>
      <c r="E1043" s="5">
        <v>9677.1132809999999</v>
      </c>
      <c r="F1043">
        <v>9677.1132809999999</v>
      </c>
      <c r="G1043">
        <v>16610070933</v>
      </c>
    </row>
    <row r="1044" spans="1:7" x14ac:dyDescent="0.35">
      <c r="A1044" s="2">
        <v>44038</v>
      </c>
      <c r="B1044">
        <v>9680.234375</v>
      </c>
      <c r="C1044">
        <v>10023.807617</v>
      </c>
      <c r="D1044">
        <v>9652.8476559999999</v>
      </c>
      <c r="E1044" s="5">
        <v>9905.1669920000004</v>
      </c>
      <c r="F1044">
        <v>9905.1669920000004</v>
      </c>
      <c r="G1044">
        <v>20507998997</v>
      </c>
    </row>
    <row r="1045" spans="1:7" x14ac:dyDescent="0.35">
      <c r="A1045" s="2">
        <v>44039</v>
      </c>
      <c r="B1045">
        <v>9905.2177730000003</v>
      </c>
      <c r="C1045">
        <v>11298.221680000001</v>
      </c>
      <c r="D1045">
        <v>9903.9697269999997</v>
      </c>
      <c r="E1045" s="5">
        <v>10990.873046999999</v>
      </c>
      <c r="F1045">
        <v>10990.873046999999</v>
      </c>
      <c r="G1045">
        <v>35359749590</v>
      </c>
    </row>
    <row r="1046" spans="1:7" x14ac:dyDescent="0.35">
      <c r="A1046" s="2">
        <v>44040</v>
      </c>
      <c r="B1046">
        <v>11017.463867</v>
      </c>
      <c r="C1046">
        <v>11204.327148</v>
      </c>
      <c r="D1046">
        <v>10632.631836</v>
      </c>
      <c r="E1046" s="5">
        <v>10912.823242</v>
      </c>
      <c r="F1046">
        <v>10912.823242</v>
      </c>
      <c r="G1046">
        <v>28766551142</v>
      </c>
    </row>
    <row r="1047" spans="1:7" x14ac:dyDescent="0.35">
      <c r="A1047" s="2">
        <v>44041</v>
      </c>
      <c r="B1047">
        <v>10912.953125</v>
      </c>
      <c r="C1047">
        <v>11304.397461</v>
      </c>
      <c r="D1047">
        <v>10856.141602</v>
      </c>
      <c r="E1047" s="5">
        <v>11100.467773</v>
      </c>
      <c r="F1047">
        <v>11100.467773</v>
      </c>
      <c r="G1047">
        <v>24617249715</v>
      </c>
    </row>
    <row r="1048" spans="1:7" x14ac:dyDescent="0.35">
      <c r="A1048" s="2">
        <v>44042</v>
      </c>
      <c r="B1048">
        <v>11099.833008</v>
      </c>
      <c r="C1048">
        <v>11169.356444999999</v>
      </c>
      <c r="D1048">
        <v>10895.455078000001</v>
      </c>
      <c r="E1048" s="5">
        <v>11111.213867</v>
      </c>
      <c r="F1048">
        <v>11111.213867</v>
      </c>
      <c r="G1048">
        <v>22857247901</v>
      </c>
    </row>
    <row r="1049" spans="1:7" x14ac:dyDescent="0.35">
      <c r="A1049" s="2">
        <v>44043</v>
      </c>
      <c r="B1049">
        <v>11110.210938</v>
      </c>
      <c r="C1049">
        <v>11415.864258</v>
      </c>
      <c r="D1049">
        <v>10987.053711</v>
      </c>
      <c r="E1049" s="5">
        <v>11323.466796999999</v>
      </c>
      <c r="F1049">
        <v>11323.466796999999</v>
      </c>
      <c r="G1049">
        <v>23160469766</v>
      </c>
    </row>
    <row r="1050" spans="1:7" x14ac:dyDescent="0.35">
      <c r="A1050" s="2">
        <v>44044</v>
      </c>
      <c r="B1050">
        <v>11322.570313</v>
      </c>
      <c r="C1050">
        <v>11794.775390999999</v>
      </c>
      <c r="D1050">
        <v>11239.682617</v>
      </c>
      <c r="E1050" s="5">
        <v>11759.592773</v>
      </c>
      <c r="F1050">
        <v>11759.592773</v>
      </c>
      <c r="G1050">
        <v>26075670303</v>
      </c>
    </row>
    <row r="1051" spans="1:7" x14ac:dyDescent="0.35">
      <c r="A1051" s="2">
        <v>44045</v>
      </c>
      <c r="B1051">
        <v>11758.764648</v>
      </c>
      <c r="C1051">
        <v>12034.144531</v>
      </c>
      <c r="D1051">
        <v>11018.129883</v>
      </c>
      <c r="E1051" s="5">
        <v>11053.614258</v>
      </c>
      <c r="F1051">
        <v>11053.614258</v>
      </c>
      <c r="G1051">
        <v>27410067336</v>
      </c>
    </row>
    <row r="1052" spans="1:7" x14ac:dyDescent="0.35">
      <c r="A1052" s="2">
        <v>44046</v>
      </c>
      <c r="B1052">
        <v>11043.768555000001</v>
      </c>
      <c r="C1052">
        <v>11453.079102</v>
      </c>
      <c r="D1052">
        <v>11012.415039</v>
      </c>
      <c r="E1052" s="5">
        <v>11246.348633</v>
      </c>
      <c r="F1052">
        <v>11246.348633</v>
      </c>
      <c r="G1052">
        <v>20271713443</v>
      </c>
    </row>
    <row r="1053" spans="1:7" x14ac:dyDescent="0.35">
      <c r="A1053" s="2">
        <v>44047</v>
      </c>
      <c r="B1053">
        <v>11246.203125</v>
      </c>
      <c r="C1053">
        <v>11385.381836</v>
      </c>
      <c r="D1053">
        <v>11094.145508</v>
      </c>
      <c r="E1053" s="5">
        <v>11205.892578000001</v>
      </c>
      <c r="F1053">
        <v>11205.892578000001</v>
      </c>
      <c r="G1053">
        <v>21250197042</v>
      </c>
    </row>
    <row r="1054" spans="1:7" x14ac:dyDescent="0.35">
      <c r="A1054" s="2">
        <v>44048</v>
      </c>
      <c r="B1054">
        <v>11203.823242</v>
      </c>
      <c r="C1054">
        <v>11786.617188</v>
      </c>
      <c r="D1054">
        <v>11158.285156</v>
      </c>
      <c r="E1054" s="5">
        <v>11747.022461</v>
      </c>
      <c r="F1054">
        <v>11747.022461</v>
      </c>
      <c r="G1054">
        <v>24411254471</v>
      </c>
    </row>
    <row r="1055" spans="1:7" x14ac:dyDescent="0.35">
      <c r="A1055" s="2">
        <v>44049</v>
      </c>
      <c r="B1055">
        <v>11749.871094</v>
      </c>
      <c r="C1055">
        <v>11902.335938</v>
      </c>
      <c r="D1055">
        <v>11598.713867</v>
      </c>
      <c r="E1055" s="5">
        <v>11779.773438</v>
      </c>
      <c r="F1055">
        <v>11779.773438</v>
      </c>
      <c r="G1055">
        <v>23400740340</v>
      </c>
    </row>
    <row r="1056" spans="1:7" x14ac:dyDescent="0.35">
      <c r="A1056" s="2">
        <v>44050</v>
      </c>
      <c r="B1056">
        <v>11778.894531</v>
      </c>
      <c r="C1056">
        <v>11898.038086</v>
      </c>
      <c r="D1056">
        <v>11408.59375</v>
      </c>
      <c r="E1056" s="5">
        <v>11601.472656</v>
      </c>
      <c r="F1056">
        <v>11601.472656</v>
      </c>
      <c r="G1056">
        <v>23132312867</v>
      </c>
    </row>
    <row r="1057" spans="1:7" x14ac:dyDescent="0.35">
      <c r="A1057" s="2">
        <v>44051</v>
      </c>
      <c r="B1057">
        <v>11604.553711</v>
      </c>
      <c r="C1057">
        <v>11800.064453000001</v>
      </c>
      <c r="D1057">
        <v>11558.431640999999</v>
      </c>
      <c r="E1057" s="5">
        <v>11754.045898</v>
      </c>
      <c r="F1057">
        <v>11754.045898</v>
      </c>
      <c r="G1057">
        <v>17572057837</v>
      </c>
    </row>
    <row r="1058" spans="1:7" x14ac:dyDescent="0.35">
      <c r="A1058" s="2">
        <v>44052</v>
      </c>
      <c r="B1058">
        <v>11737.325194999999</v>
      </c>
      <c r="C1058">
        <v>11806.056640999999</v>
      </c>
      <c r="D1058">
        <v>11548.784180000001</v>
      </c>
      <c r="E1058" s="5">
        <v>11675.739258</v>
      </c>
      <c r="F1058">
        <v>11675.739258</v>
      </c>
      <c r="G1058">
        <v>17489608833</v>
      </c>
    </row>
    <row r="1059" spans="1:7" x14ac:dyDescent="0.35">
      <c r="A1059" s="2">
        <v>44053</v>
      </c>
      <c r="B1059">
        <v>11662.256836</v>
      </c>
      <c r="C1059">
        <v>12045.140625</v>
      </c>
      <c r="D1059">
        <v>11662.256836</v>
      </c>
      <c r="E1059" s="5">
        <v>11878.111328000001</v>
      </c>
      <c r="F1059">
        <v>11878.111328000001</v>
      </c>
      <c r="G1059">
        <v>26114112569</v>
      </c>
    </row>
    <row r="1060" spans="1:7" x14ac:dyDescent="0.35">
      <c r="A1060" s="2">
        <v>44054</v>
      </c>
      <c r="B1060">
        <v>11881.647461</v>
      </c>
      <c r="C1060">
        <v>11932.710938</v>
      </c>
      <c r="D1060">
        <v>11195.708984000001</v>
      </c>
      <c r="E1060" s="5">
        <v>11410.525390999999</v>
      </c>
      <c r="F1060">
        <v>11410.525390999999</v>
      </c>
      <c r="G1060">
        <v>27039782640</v>
      </c>
    </row>
    <row r="1061" spans="1:7" x14ac:dyDescent="0.35">
      <c r="A1061" s="2">
        <v>44055</v>
      </c>
      <c r="B1061">
        <v>11404.596680000001</v>
      </c>
      <c r="C1061">
        <v>11748.396484000001</v>
      </c>
      <c r="D1061">
        <v>11249.605469</v>
      </c>
      <c r="E1061" s="5">
        <v>11584.934569999999</v>
      </c>
      <c r="F1061">
        <v>11584.934569999999</v>
      </c>
      <c r="G1061">
        <v>25064548486</v>
      </c>
    </row>
    <row r="1062" spans="1:7" x14ac:dyDescent="0.35">
      <c r="A1062" s="2">
        <v>44056</v>
      </c>
      <c r="B1062">
        <v>11588.405273</v>
      </c>
      <c r="C1062">
        <v>11796.396484000001</v>
      </c>
      <c r="D1062">
        <v>11216.872069999999</v>
      </c>
      <c r="E1062" s="5">
        <v>11784.137694999999</v>
      </c>
      <c r="F1062">
        <v>11784.137694999999</v>
      </c>
      <c r="G1062">
        <v>27522199497</v>
      </c>
    </row>
    <row r="1063" spans="1:7" x14ac:dyDescent="0.35">
      <c r="A1063" s="2">
        <v>44057</v>
      </c>
      <c r="B1063">
        <v>11772.659180000001</v>
      </c>
      <c r="C1063">
        <v>12150.994140999999</v>
      </c>
      <c r="D1063">
        <v>11685.455078000001</v>
      </c>
      <c r="E1063" s="5">
        <v>11768.871094</v>
      </c>
      <c r="F1063">
        <v>11768.871094</v>
      </c>
      <c r="G1063">
        <v>24237958589</v>
      </c>
    </row>
    <row r="1064" spans="1:7" x14ac:dyDescent="0.35">
      <c r="A1064" s="2">
        <v>44058</v>
      </c>
      <c r="B1064">
        <v>11768.697265999999</v>
      </c>
      <c r="C1064">
        <v>11963.203125</v>
      </c>
      <c r="D1064">
        <v>11768.697265999999</v>
      </c>
      <c r="E1064" s="5">
        <v>11865.698242</v>
      </c>
      <c r="F1064">
        <v>11865.698242</v>
      </c>
      <c r="G1064">
        <v>23354924400</v>
      </c>
    </row>
    <row r="1065" spans="1:7" x14ac:dyDescent="0.35">
      <c r="A1065" s="2">
        <v>44059</v>
      </c>
      <c r="B1065">
        <v>11866.685546999999</v>
      </c>
      <c r="C1065">
        <v>11934.901367</v>
      </c>
      <c r="D1065">
        <v>11737.188477</v>
      </c>
      <c r="E1065" s="5">
        <v>11892.803711</v>
      </c>
      <c r="F1065">
        <v>11892.803711</v>
      </c>
      <c r="G1065">
        <v>20583375490</v>
      </c>
    </row>
    <row r="1066" spans="1:7" x14ac:dyDescent="0.35">
      <c r="A1066" s="2">
        <v>44060</v>
      </c>
      <c r="B1066">
        <v>11895.658203000001</v>
      </c>
      <c r="C1066">
        <v>12359.056640999999</v>
      </c>
      <c r="D1066">
        <v>11806.696289</v>
      </c>
      <c r="E1066" s="5">
        <v>12254.402344</v>
      </c>
      <c r="F1066">
        <v>12254.402344</v>
      </c>
      <c r="G1066">
        <v>28227687027</v>
      </c>
    </row>
    <row r="1067" spans="1:7" x14ac:dyDescent="0.35">
      <c r="A1067" s="2">
        <v>44061</v>
      </c>
      <c r="B1067">
        <v>12251.895508</v>
      </c>
      <c r="C1067">
        <v>12335.707031</v>
      </c>
      <c r="D1067">
        <v>11954.525390999999</v>
      </c>
      <c r="E1067" s="5">
        <v>11991.233398</v>
      </c>
      <c r="F1067">
        <v>11991.233398</v>
      </c>
      <c r="G1067">
        <v>26043227672</v>
      </c>
    </row>
    <row r="1068" spans="1:7" x14ac:dyDescent="0.35">
      <c r="A1068" s="2">
        <v>44062</v>
      </c>
      <c r="B1068">
        <v>11990.884765999999</v>
      </c>
      <c r="C1068">
        <v>12028.923828000001</v>
      </c>
      <c r="D1068">
        <v>11687.333008</v>
      </c>
      <c r="E1068" s="5">
        <v>11758.283203000001</v>
      </c>
      <c r="F1068">
        <v>11758.283203000001</v>
      </c>
      <c r="G1068">
        <v>24502851117</v>
      </c>
    </row>
    <row r="1069" spans="1:7" x14ac:dyDescent="0.35">
      <c r="A1069" s="2">
        <v>44063</v>
      </c>
      <c r="B1069">
        <v>11761.5</v>
      </c>
      <c r="C1069">
        <v>11900.411133</v>
      </c>
      <c r="D1069">
        <v>11710.063477</v>
      </c>
      <c r="E1069" s="5">
        <v>11878.372069999999</v>
      </c>
      <c r="F1069">
        <v>11878.372069999999</v>
      </c>
      <c r="G1069">
        <v>20175242945</v>
      </c>
    </row>
    <row r="1070" spans="1:7" x14ac:dyDescent="0.35">
      <c r="A1070" s="2">
        <v>44064</v>
      </c>
      <c r="B1070">
        <v>11878.026367</v>
      </c>
      <c r="C1070">
        <v>11899.259765999999</v>
      </c>
      <c r="D1070">
        <v>11564.979492</v>
      </c>
      <c r="E1070" s="5">
        <v>11592.489258</v>
      </c>
      <c r="F1070">
        <v>11592.489258</v>
      </c>
      <c r="G1070">
        <v>23762425999</v>
      </c>
    </row>
    <row r="1071" spans="1:7" x14ac:dyDescent="0.35">
      <c r="A1071" s="2">
        <v>44065</v>
      </c>
      <c r="B1071">
        <v>11585.477539</v>
      </c>
      <c r="C1071">
        <v>11689.407227</v>
      </c>
      <c r="D1071">
        <v>11448.805664</v>
      </c>
      <c r="E1071" s="5">
        <v>11681.825194999999</v>
      </c>
      <c r="F1071">
        <v>11681.825194999999</v>
      </c>
      <c r="G1071">
        <v>20224191306</v>
      </c>
    </row>
    <row r="1072" spans="1:7" x14ac:dyDescent="0.35">
      <c r="A1072" s="2">
        <v>44066</v>
      </c>
      <c r="B1072">
        <v>11679.696289</v>
      </c>
      <c r="C1072">
        <v>11713.429688</v>
      </c>
      <c r="D1072">
        <v>11559.920898</v>
      </c>
      <c r="E1072" s="5">
        <v>11664.847656</v>
      </c>
      <c r="F1072">
        <v>11664.847656</v>
      </c>
      <c r="G1072">
        <v>18482062658</v>
      </c>
    </row>
    <row r="1073" spans="1:7" x14ac:dyDescent="0.35">
      <c r="A1073" s="2">
        <v>44067</v>
      </c>
      <c r="B1073">
        <v>11663.689453000001</v>
      </c>
      <c r="C1073">
        <v>11807.631836</v>
      </c>
      <c r="D1073">
        <v>11623.25</v>
      </c>
      <c r="E1073" s="5">
        <v>11774.595703000001</v>
      </c>
      <c r="F1073">
        <v>11774.595703000001</v>
      </c>
      <c r="G1073">
        <v>20681511755</v>
      </c>
    </row>
    <row r="1074" spans="1:7" x14ac:dyDescent="0.35">
      <c r="A1074" s="2">
        <v>44068</v>
      </c>
      <c r="B1074">
        <v>11773.588867</v>
      </c>
      <c r="C1074">
        <v>11778.299805000001</v>
      </c>
      <c r="D1074">
        <v>11189.850586</v>
      </c>
      <c r="E1074" s="5">
        <v>11366.134765999999</v>
      </c>
      <c r="F1074">
        <v>11366.134765999999</v>
      </c>
      <c r="G1074">
        <v>26301509932</v>
      </c>
    </row>
    <row r="1075" spans="1:7" x14ac:dyDescent="0.35">
      <c r="A1075" s="2">
        <v>44069</v>
      </c>
      <c r="B1075">
        <v>11366.894531</v>
      </c>
      <c r="C1075">
        <v>11530.052734000001</v>
      </c>
      <c r="D1075">
        <v>11296.993164</v>
      </c>
      <c r="E1075" s="5">
        <v>11488.363281</v>
      </c>
      <c r="F1075">
        <v>11488.363281</v>
      </c>
      <c r="G1075">
        <v>22466660958</v>
      </c>
    </row>
    <row r="1076" spans="1:7" x14ac:dyDescent="0.35">
      <c r="A1076" s="2">
        <v>44070</v>
      </c>
      <c r="B1076">
        <v>11485.608398</v>
      </c>
      <c r="C1076">
        <v>11570.786133</v>
      </c>
      <c r="D1076">
        <v>11185.941406</v>
      </c>
      <c r="E1076" s="5">
        <v>11323.397461</v>
      </c>
      <c r="F1076">
        <v>11323.397461</v>
      </c>
      <c r="G1076">
        <v>23240415076</v>
      </c>
    </row>
    <row r="1077" spans="1:7" x14ac:dyDescent="0.35">
      <c r="A1077" s="2">
        <v>44071</v>
      </c>
      <c r="B1077">
        <v>11325.295898</v>
      </c>
      <c r="C1077">
        <v>11545.615234000001</v>
      </c>
      <c r="D1077">
        <v>11316.422852</v>
      </c>
      <c r="E1077" s="5">
        <v>11542.5</v>
      </c>
      <c r="F1077">
        <v>11542.5</v>
      </c>
      <c r="G1077">
        <v>19807127588</v>
      </c>
    </row>
    <row r="1078" spans="1:7" x14ac:dyDescent="0.35">
      <c r="A1078" s="2">
        <v>44072</v>
      </c>
      <c r="B1078">
        <v>11541.054688</v>
      </c>
      <c r="C1078">
        <v>11585.640625</v>
      </c>
      <c r="D1078">
        <v>11466.292969</v>
      </c>
      <c r="E1078" s="5">
        <v>11506.865234000001</v>
      </c>
      <c r="F1078">
        <v>11506.865234000001</v>
      </c>
      <c r="G1078">
        <v>17485597759</v>
      </c>
    </row>
    <row r="1079" spans="1:7" x14ac:dyDescent="0.35">
      <c r="A1079" s="2">
        <v>44073</v>
      </c>
      <c r="B1079">
        <v>11508.713867</v>
      </c>
      <c r="C1079">
        <v>11715.264648</v>
      </c>
      <c r="D1079">
        <v>11492.381836</v>
      </c>
      <c r="E1079" s="5">
        <v>11711.505859000001</v>
      </c>
      <c r="F1079">
        <v>11711.505859000001</v>
      </c>
      <c r="G1079">
        <v>19760127945</v>
      </c>
    </row>
    <row r="1080" spans="1:7" x14ac:dyDescent="0.35">
      <c r="A1080" s="2">
        <v>44074</v>
      </c>
      <c r="B1080">
        <v>11713.306640999999</v>
      </c>
      <c r="C1080">
        <v>11768.876953000001</v>
      </c>
      <c r="D1080">
        <v>11598.318359000001</v>
      </c>
      <c r="E1080" s="5">
        <v>11680.820313</v>
      </c>
      <c r="F1080">
        <v>11680.820313</v>
      </c>
      <c r="G1080">
        <v>22285928250</v>
      </c>
    </row>
    <row r="1081" spans="1:7" x14ac:dyDescent="0.35">
      <c r="A1081" s="2">
        <v>44075</v>
      </c>
      <c r="B1081">
        <v>11679.316406</v>
      </c>
      <c r="C1081">
        <v>12067.081055000001</v>
      </c>
      <c r="D1081">
        <v>11601.128906</v>
      </c>
      <c r="E1081" s="5">
        <v>11970.478515999999</v>
      </c>
      <c r="F1081">
        <v>11970.478515999999</v>
      </c>
      <c r="G1081">
        <v>27311555343</v>
      </c>
    </row>
    <row r="1082" spans="1:7" x14ac:dyDescent="0.35">
      <c r="A1082" s="2">
        <v>44076</v>
      </c>
      <c r="B1082">
        <v>11964.823242</v>
      </c>
      <c r="C1082">
        <v>11964.823242</v>
      </c>
      <c r="D1082">
        <v>11290.793944999999</v>
      </c>
      <c r="E1082" s="5">
        <v>11414.034180000001</v>
      </c>
      <c r="F1082">
        <v>11414.034180000001</v>
      </c>
      <c r="G1082">
        <v>28037405299</v>
      </c>
    </row>
    <row r="1083" spans="1:7" x14ac:dyDescent="0.35">
      <c r="A1083" s="2">
        <v>44077</v>
      </c>
      <c r="B1083">
        <v>11407.191406</v>
      </c>
      <c r="C1083">
        <v>11443.022461</v>
      </c>
      <c r="D1083">
        <v>10182.464844</v>
      </c>
      <c r="E1083" s="5">
        <v>10245.296875</v>
      </c>
      <c r="F1083">
        <v>10245.296875</v>
      </c>
      <c r="G1083">
        <v>31927261555</v>
      </c>
    </row>
    <row r="1084" spans="1:7" x14ac:dyDescent="0.35">
      <c r="A1084" s="2">
        <v>44078</v>
      </c>
      <c r="B1084">
        <v>10230.365234000001</v>
      </c>
      <c r="C1084">
        <v>10663.919921999999</v>
      </c>
      <c r="D1084">
        <v>10207.940430000001</v>
      </c>
      <c r="E1084" s="5">
        <v>10511.813477</v>
      </c>
      <c r="F1084">
        <v>10511.813477</v>
      </c>
      <c r="G1084">
        <v>29965130374</v>
      </c>
    </row>
    <row r="1085" spans="1:7" x14ac:dyDescent="0.35">
      <c r="A1085" s="2">
        <v>44079</v>
      </c>
      <c r="B1085">
        <v>10512.530273</v>
      </c>
      <c r="C1085">
        <v>10581.571289</v>
      </c>
      <c r="D1085">
        <v>9946.6757809999999</v>
      </c>
      <c r="E1085" s="5">
        <v>10169.567383</v>
      </c>
      <c r="F1085">
        <v>10169.567383</v>
      </c>
      <c r="G1085">
        <v>44916565292</v>
      </c>
    </row>
    <row r="1086" spans="1:7" x14ac:dyDescent="0.35">
      <c r="A1086" s="2">
        <v>44080</v>
      </c>
      <c r="B1086">
        <v>10167.216796999999</v>
      </c>
      <c r="C1086">
        <v>10353.927734000001</v>
      </c>
      <c r="D1086">
        <v>10056.885742</v>
      </c>
      <c r="E1086" s="5">
        <v>10280.351563</v>
      </c>
      <c r="F1086">
        <v>10280.351563</v>
      </c>
      <c r="G1086">
        <v>37071460174</v>
      </c>
    </row>
    <row r="1087" spans="1:7" x14ac:dyDescent="0.35">
      <c r="A1087" s="2">
        <v>44081</v>
      </c>
      <c r="B1087">
        <v>10280.998046999999</v>
      </c>
      <c r="C1087">
        <v>10399.153319999999</v>
      </c>
      <c r="D1087">
        <v>9916.4931639999995</v>
      </c>
      <c r="E1087" s="5">
        <v>10369.563477</v>
      </c>
      <c r="F1087">
        <v>10369.563477</v>
      </c>
      <c r="G1087">
        <v>33703098409</v>
      </c>
    </row>
    <row r="1088" spans="1:7" x14ac:dyDescent="0.35">
      <c r="A1088" s="2">
        <v>44082</v>
      </c>
      <c r="B1088">
        <v>10369.306640999999</v>
      </c>
      <c r="C1088">
        <v>10414.775390999999</v>
      </c>
      <c r="D1088">
        <v>9945.1103519999997</v>
      </c>
      <c r="E1088" s="5">
        <v>10131.516602</v>
      </c>
      <c r="F1088">
        <v>10131.516602</v>
      </c>
      <c r="G1088">
        <v>33430927462</v>
      </c>
    </row>
    <row r="1089" spans="1:7" x14ac:dyDescent="0.35">
      <c r="A1089" s="2">
        <v>44083</v>
      </c>
      <c r="B1089">
        <v>10134.151367</v>
      </c>
      <c r="C1089">
        <v>10350.542969</v>
      </c>
      <c r="D1089">
        <v>10017.250977</v>
      </c>
      <c r="E1089" s="5">
        <v>10242.347656</v>
      </c>
      <c r="F1089">
        <v>10242.347656</v>
      </c>
      <c r="G1089">
        <v>24128292755</v>
      </c>
    </row>
    <row r="1090" spans="1:7" x14ac:dyDescent="0.35">
      <c r="A1090" s="2">
        <v>44084</v>
      </c>
      <c r="B1090">
        <v>10242.330078000001</v>
      </c>
      <c r="C1090">
        <v>10503.912109000001</v>
      </c>
      <c r="D1090">
        <v>10238.135742</v>
      </c>
      <c r="E1090" s="5">
        <v>10363.138671999999</v>
      </c>
      <c r="F1090">
        <v>10363.138671999999</v>
      </c>
      <c r="G1090">
        <v>54406443211</v>
      </c>
    </row>
    <row r="1091" spans="1:7" x14ac:dyDescent="0.35">
      <c r="A1091" s="2">
        <v>44085</v>
      </c>
      <c r="B1091">
        <v>10369.028319999999</v>
      </c>
      <c r="C1091">
        <v>10434.922852</v>
      </c>
      <c r="D1091">
        <v>10140.836914</v>
      </c>
      <c r="E1091" s="5">
        <v>10400.915039</v>
      </c>
      <c r="F1091">
        <v>10400.915039</v>
      </c>
      <c r="G1091">
        <v>45201121775</v>
      </c>
    </row>
    <row r="1092" spans="1:7" x14ac:dyDescent="0.35">
      <c r="A1092" s="2">
        <v>44086</v>
      </c>
      <c r="B1092">
        <v>10409.861328000001</v>
      </c>
      <c r="C1092">
        <v>10578.837890999999</v>
      </c>
      <c r="D1092">
        <v>10292.386719</v>
      </c>
      <c r="E1092" s="5">
        <v>10442.170898</v>
      </c>
      <c r="F1092">
        <v>10442.170898</v>
      </c>
      <c r="G1092">
        <v>36750077324</v>
      </c>
    </row>
    <row r="1093" spans="1:7" x14ac:dyDescent="0.35">
      <c r="A1093" s="2">
        <v>44087</v>
      </c>
      <c r="B1093">
        <v>10452.399414</v>
      </c>
      <c r="C1093">
        <v>10577.214844</v>
      </c>
      <c r="D1093">
        <v>10224.330078000001</v>
      </c>
      <c r="E1093" s="5">
        <v>10323.755859000001</v>
      </c>
      <c r="F1093">
        <v>10323.755859000001</v>
      </c>
      <c r="G1093">
        <v>36506852789</v>
      </c>
    </row>
    <row r="1094" spans="1:7" x14ac:dyDescent="0.35">
      <c r="A1094" s="2">
        <v>44088</v>
      </c>
      <c r="B1094">
        <v>10328.734375</v>
      </c>
      <c r="C1094">
        <v>10800.010742</v>
      </c>
      <c r="D1094">
        <v>10266.008789</v>
      </c>
      <c r="E1094" s="5">
        <v>10680.837890999999</v>
      </c>
      <c r="F1094">
        <v>10680.837890999999</v>
      </c>
      <c r="G1094">
        <v>35453581940</v>
      </c>
    </row>
    <row r="1095" spans="1:7" x14ac:dyDescent="0.35">
      <c r="A1095" s="2">
        <v>44089</v>
      </c>
      <c r="B1095">
        <v>10677.754883</v>
      </c>
      <c r="C1095">
        <v>10938.631836</v>
      </c>
      <c r="D1095">
        <v>10656.459961</v>
      </c>
      <c r="E1095" s="5">
        <v>10796.951171999999</v>
      </c>
      <c r="F1095">
        <v>10796.951171999999</v>
      </c>
      <c r="G1095">
        <v>32509451925</v>
      </c>
    </row>
    <row r="1096" spans="1:7" x14ac:dyDescent="0.35">
      <c r="A1096" s="2">
        <v>44090</v>
      </c>
      <c r="B1096">
        <v>10797.761719</v>
      </c>
      <c r="C1096">
        <v>11100.124023</v>
      </c>
      <c r="D1096">
        <v>10704.884765999999</v>
      </c>
      <c r="E1096" s="5">
        <v>10974.905273</v>
      </c>
      <c r="F1096">
        <v>10974.905273</v>
      </c>
      <c r="G1096">
        <v>30769986455</v>
      </c>
    </row>
    <row r="1097" spans="1:7" x14ac:dyDescent="0.35">
      <c r="A1097" s="2">
        <v>44091</v>
      </c>
      <c r="B1097">
        <v>10973.251953000001</v>
      </c>
      <c r="C1097">
        <v>11037.420898</v>
      </c>
      <c r="D1097">
        <v>10774.627930000001</v>
      </c>
      <c r="E1097" s="5">
        <v>10948.990234000001</v>
      </c>
      <c r="F1097">
        <v>10948.990234000001</v>
      </c>
      <c r="G1097">
        <v>38151810523</v>
      </c>
    </row>
    <row r="1098" spans="1:7" x14ac:dyDescent="0.35">
      <c r="A1098" s="2">
        <v>44092</v>
      </c>
      <c r="B1098">
        <v>10951.820313</v>
      </c>
      <c r="C1098">
        <v>11034.908203000001</v>
      </c>
      <c r="D1098">
        <v>10829.657227</v>
      </c>
      <c r="E1098" s="5">
        <v>10944.585938</v>
      </c>
      <c r="F1098">
        <v>10944.585938</v>
      </c>
      <c r="G1098">
        <v>26341903912</v>
      </c>
    </row>
    <row r="1099" spans="1:7" x14ac:dyDescent="0.35">
      <c r="A1099" s="2">
        <v>44093</v>
      </c>
      <c r="B1099">
        <v>10933.752930000001</v>
      </c>
      <c r="C1099">
        <v>11134.092773</v>
      </c>
      <c r="D1099">
        <v>10909.618164</v>
      </c>
      <c r="E1099" s="5">
        <v>11094.346680000001</v>
      </c>
      <c r="F1099">
        <v>11094.346680000001</v>
      </c>
      <c r="G1099">
        <v>22764204008</v>
      </c>
    </row>
    <row r="1100" spans="1:7" x14ac:dyDescent="0.35">
      <c r="A1100" s="2">
        <v>44094</v>
      </c>
      <c r="B1100">
        <v>11095.870117</v>
      </c>
      <c r="C1100">
        <v>11095.870117</v>
      </c>
      <c r="D1100">
        <v>10814.477539</v>
      </c>
      <c r="E1100" s="5">
        <v>10938.271484000001</v>
      </c>
      <c r="F1100">
        <v>10938.271484000001</v>
      </c>
      <c r="G1100">
        <v>24699523788</v>
      </c>
    </row>
    <row r="1101" spans="1:7" x14ac:dyDescent="0.35">
      <c r="A1101" s="2">
        <v>44095</v>
      </c>
      <c r="B1101">
        <v>10934.925781</v>
      </c>
      <c r="C1101">
        <v>10988.304688</v>
      </c>
      <c r="D1101">
        <v>10380.260742</v>
      </c>
      <c r="E1101" s="5">
        <v>10462.259765999999</v>
      </c>
      <c r="F1101">
        <v>10462.259765999999</v>
      </c>
      <c r="G1101">
        <v>28884999244</v>
      </c>
    </row>
    <row r="1102" spans="1:7" x14ac:dyDescent="0.35">
      <c r="A1102" s="2">
        <v>44096</v>
      </c>
      <c r="B1102">
        <v>10459.624023</v>
      </c>
      <c r="C1102">
        <v>10568.077148</v>
      </c>
      <c r="D1102">
        <v>10382.726563</v>
      </c>
      <c r="E1102" s="5">
        <v>10538.459961</v>
      </c>
      <c r="F1102">
        <v>10538.459961</v>
      </c>
      <c r="G1102">
        <v>23621787804</v>
      </c>
    </row>
    <row r="1103" spans="1:7" x14ac:dyDescent="0.35">
      <c r="A1103" s="2">
        <v>44097</v>
      </c>
      <c r="B1103">
        <v>10535.492188</v>
      </c>
      <c r="C1103">
        <v>10537.828125</v>
      </c>
      <c r="D1103">
        <v>10197.865234000001</v>
      </c>
      <c r="E1103" s="5">
        <v>10246.186523</v>
      </c>
      <c r="F1103">
        <v>10246.186523</v>
      </c>
      <c r="G1103">
        <v>23788661867</v>
      </c>
    </row>
    <row r="1104" spans="1:7" x14ac:dyDescent="0.35">
      <c r="A1104" s="2">
        <v>44098</v>
      </c>
      <c r="B1104">
        <v>10248.786133</v>
      </c>
      <c r="C1104">
        <v>10771.056640999999</v>
      </c>
      <c r="D1104">
        <v>10231.490234000001</v>
      </c>
      <c r="E1104" s="5">
        <v>10760.066406</v>
      </c>
      <c r="F1104">
        <v>10760.066406</v>
      </c>
      <c r="G1104">
        <v>47144380902</v>
      </c>
    </row>
    <row r="1105" spans="1:7" x14ac:dyDescent="0.35">
      <c r="A1105" s="2">
        <v>44099</v>
      </c>
      <c r="B1105">
        <v>10761.109375</v>
      </c>
      <c r="C1105">
        <v>10777.696289</v>
      </c>
      <c r="D1105">
        <v>10578.914063</v>
      </c>
      <c r="E1105" s="5">
        <v>10692.716796999999</v>
      </c>
      <c r="F1105">
        <v>10692.716796999999</v>
      </c>
      <c r="G1105">
        <v>39348590957</v>
      </c>
    </row>
    <row r="1106" spans="1:7" x14ac:dyDescent="0.35">
      <c r="A1106" s="2">
        <v>44100</v>
      </c>
      <c r="B1106">
        <v>10695.575194999999</v>
      </c>
      <c r="C1106">
        <v>10772.999023</v>
      </c>
      <c r="D1106">
        <v>10667.28125</v>
      </c>
      <c r="E1106" s="5">
        <v>10750.723633</v>
      </c>
      <c r="F1106">
        <v>10750.723633</v>
      </c>
      <c r="G1106">
        <v>46852525493</v>
      </c>
    </row>
    <row r="1107" spans="1:7" x14ac:dyDescent="0.35">
      <c r="A1107" s="2">
        <v>44101</v>
      </c>
      <c r="B1107">
        <v>10746.892578000001</v>
      </c>
      <c r="C1107">
        <v>10803.976563</v>
      </c>
      <c r="D1107">
        <v>10622.921875</v>
      </c>
      <c r="E1107" s="5">
        <v>10775.269531</v>
      </c>
      <c r="F1107">
        <v>10775.269531</v>
      </c>
      <c r="G1107">
        <v>53745972818</v>
      </c>
    </row>
    <row r="1108" spans="1:7" x14ac:dyDescent="0.35">
      <c r="A1108" s="2">
        <v>44102</v>
      </c>
      <c r="B1108">
        <v>10776.613281</v>
      </c>
      <c r="C1108">
        <v>10945.347656</v>
      </c>
      <c r="D1108">
        <v>10703.893555000001</v>
      </c>
      <c r="E1108" s="5">
        <v>10709.652344</v>
      </c>
      <c r="F1108">
        <v>10709.652344</v>
      </c>
      <c r="G1108">
        <v>47762394731</v>
      </c>
    </row>
    <row r="1109" spans="1:7" x14ac:dyDescent="0.35">
      <c r="A1109" s="2">
        <v>44103</v>
      </c>
      <c r="B1109">
        <v>10709.650390999999</v>
      </c>
      <c r="C1109">
        <v>10860.000977</v>
      </c>
      <c r="D1109">
        <v>10649.495117</v>
      </c>
      <c r="E1109" s="5">
        <v>10844.640625</v>
      </c>
      <c r="F1109">
        <v>10844.640625</v>
      </c>
      <c r="G1109">
        <v>46582396602</v>
      </c>
    </row>
    <row r="1110" spans="1:7" x14ac:dyDescent="0.35">
      <c r="A1110" s="2">
        <v>44104</v>
      </c>
      <c r="B1110">
        <v>10843.871094</v>
      </c>
      <c r="C1110">
        <v>10847.256836</v>
      </c>
      <c r="D1110">
        <v>10669.321289</v>
      </c>
      <c r="E1110" s="5">
        <v>10784.491211</v>
      </c>
      <c r="F1110">
        <v>10784.491211</v>
      </c>
      <c r="G1110">
        <v>44171073700</v>
      </c>
    </row>
    <row r="1111" spans="1:7" x14ac:dyDescent="0.35">
      <c r="A1111" s="2">
        <v>44105</v>
      </c>
      <c r="B1111">
        <v>10795.254883</v>
      </c>
      <c r="C1111">
        <v>10933.624023</v>
      </c>
      <c r="D1111">
        <v>10472.356444999999</v>
      </c>
      <c r="E1111" s="5">
        <v>10619.452148</v>
      </c>
      <c r="F1111">
        <v>10619.452148</v>
      </c>
      <c r="G1111">
        <v>40023134100</v>
      </c>
    </row>
    <row r="1112" spans="1:7" x14ac:dyDescent="0.35">
      <c r="A1112" s="2">
        <v>44106</v>
      </c>
      <c r="B1112">
        <v>10619.821289</v>
      </c>
      <c r="C1112">
        <v>10657.837890999999</v>
      </c>
      <c r="D1112">
        <v>10416.689453000001</v>
      </c>
      <c r="E1112" s="5">
        <v>10575.974609000001</v>
      </c>
      <c r="F1112">
        <v>10575.974609000001</v>
      </c>
      <c r="G1112">
        <v>48661453918</v>
      </c>
    </row>
    <row r="1113" spans="1:7" x14ac:dyDescent="0.35">
      <c r="A1113" s="2">
        <v>44107</v>
      </c>
      <c r="B1113">
        <v>10575.100586</v>
      </c>
      <c r="C1113">
        <v>10598.940430000001</v>
      </c>
      <c r="D1113">
        <v>10511.129883</v>
      </c>
      <c r="E1113" s="5">
        <v>10549.329102</v>
      </c>
      <c r="F1113">
        <v>10549.329102</v>
      </c>
      <c r="G1113">
        <v>44660271563</v>
      </c>
    </row>
    <row r="1114" spans="1:7" x14ac:dyDescent="0.35">
      <c r="A1114" s="2">
        <v>44108</v>
      </c>
      <c r="B1114">
        <v>10550.440430000001</v>
      </c>
      <c r="C1114">
        <v>10686</v>
      </c>
      <c r="D1114">
        <v>10534.391602</v>
      </c>
      <c r="E1114" s="5">
        <v>10669.583008</v>
      </c>
      <c r="F1114">
        <v>10669.583008</v>
      </c>
      <c r="G1114">
        <v>71251776995</v>
      </c>
    </row>
    <row r="1115" spans="1:7" x14ac:dyDescent="0.35">
      <c r="A1115" s="2">
        <v>44109</v>
      </c>
      <c r="B1115">
        <v>10676.529296999999</v>
      </c>
      <c r="C1115">
        <v>10793.507813</v>
      </c>
      <c r="D1115">
        <v>10634.600586</v>
      </c>
      <c r="E1115" s="5">
        <v>10793.339844</v>
      </c>
      <c r="F1115">
        <v>10793.339844</v>
      </c>
      <c r="G1115">
        <v>47537578009</v>
      </c>
    </row>
    <row r="1116" spans="1:7" x14ac:dyDescent="0.35">
      <c r="A1116" s="2">
        <v>44110</v>
      </c>
      <c r="B1116">
        <v>10796.306640999999</v>
      </c>
      <c r="C1116">
        <v>10797.578125</v>
      </c>
      <c r="D1116">
        <v>10528.890625</v>
      </c>
      <c r="E1116" s="5">
        <v>10604.40625</v>
      </c>
      <c r="F1116">
        <v>10604.40625</v>
      </c>
      <c r="G1116">
        <v>42623695307</v>
      </c>
    </row>
    <row r="1117" spans="1:7" x14ac:dyDescent="0.35">
      <c r="A1117" s="2">
        <v>44111</v>
      </c>
      <c r="B1117">
        <v>10603.355469</v>
      </c>
      <c r="C1117">
        <v>10680.507813</v>
      </c>
      <c r="D1117">
        <v>10562.506836</v>
      </c>
      <c r="E1117" s="5">
        <v>10668.96875</v>
      </c>
      <c r="F1117">
        <v>10668.96875</v>
      </c>
      <c r="G1117">
        <v>37799458436</v>
      </c>
    </row>
    <row r="1118" spans="1:7" x14ac:dyDescent="0.35">
      <c r="A1118" s="2">
        <v>44112</v>
      </c>
      <c r="B1118">
        <v>10669.371094</v>
      </c>
      <c r="C1118">
        <v>10945.737305000001</v>
      </c>
      <c r="D1118">
        <v>10562.606444999999</v>
      </c>
      <c r="E1118" s="5">
        <v>10915.685546999999</v>
      </c>
      <c r="F1118">
        <v>10915.685546999999</v>
      </c>
      <c r="G1118">
        <v>63314794397</v>
      </c>
    </row>
    <row r="1119" spans="1:7" x14ac:dyDescent="0.35">
      <c r="A1119" s="2">
        <v>44113</v>
      </c>
      <c r="B1119">
        <v>10927.913086</v>
      </c>
      <c r="C1119">
        <v>11102.671875</v>
      </c>
      <c r="D1119">
        <v>10846.850586</v>
      </c>
      <c r="E1119" s="5">
        <v>11064.458008</v>
      </c>
      <c r="F1119">
        <v>11064.458008</v>
      </c>
      <c r="G1119">
        <v>22799117613</v>
      </c>
    </row>
    <row r="1120" spans="1:7" x14ac:dyDescent="0.35">
      <c r="A1120" s="2">
        <v>44114</v>
      </c>
      <c r="B1120">
        <v>11059.142578000001</v>
      </c>
      <c r="C1120">
        <v>11442.210938</v>
      </c>
      <c r="D1120">
        <v>11056.940430000001</v>
      </c>
      <c r="E1120" s="5">
        <v>11296.361328000001</v>
      </c>
      <c r="F1120">
        <v>11296.361328000001</v>
      </c>
      <c r="G1120">
        <v>22877978588</v>
      </c>
    </row>
    <row r="1121" spans="1:7" x14ac:dyDescent="0.35">
      <c r="A1121" s="2">
        <v>44115</v>
      </c>
      <c r="B1121">
        <v>11296.082031</v>
      </c>
      <c r="C1121">
        <v>11428.813477</v>
      </c>
      <c r="D1121">
        <v>11288.627930000001</v>
      </c>
      <c r="E1121" s="5">
        <v>11384.181640999999</v>
      </c>
      <c r="F1121">
        <v>11384.181640999999</v>
      </c>
      <c r="G1121">
        <v>19968627060</v>
      </c>
    </row>
    <row r="1122" spans="1:7" x14ac:dyDescent="0.35">
      <c r="A1122" s="2">
        <v>44116</v>
      </c>
      <c r="B1122">
        <v>11392.635742</v>
      </c>
      <c r="C1122">
        <v>11698.467773</v>
      </c>
      <c r="D1122">
        <v>11240.686523</v>
      </c>
      <c r="E1122" s="5">
        <v>11555.363281</v>
      </c>
      <c r="F1122">
        <v>11555.363281</v>
      </c>
      <c r="G1122">
        <v>26163972642</v>
      </c>
    </row>
    <row r="1123" spans="1:7" x14ac:dyDescent="0.35">
      <c r="A1123" s="2">
        <v>44117</v>
      </c>
      <c r="B1123">
        <v>11548.719727</v>
      </c>
      <c r="C1123">
        <v>11548.984375</v>
      </c>
      <c r="D1123">
        <v>11321.224609000001</v>
      </c>
      <c r="E1123" s="5">
        <v>11425.899414</v>
      </c>
      <c r="F1123">
        <v>11425.899414</v>
      </c>
      <c r="G1123">
        <v>24241420251</v>
      </c>
    </row>
    <row r="1124" spans="1:7" x14ac:dyDescent="0.35">
      <c r="A1124" s="2">
        <v>44118</v>
      </c>
      <c r="B1124">
        <v>11429.047852</v>
      </c>
      <c r="C1124">
        <v>11539.977539</v>
      </c>
      <c r="D1124">
        <v>11307.831055000001</v>
      </c>
      <c r="E1124" s="5">
        <v>11429.506836</v>
      </c>
      <c r="F1124">
        <v>11429.506836</v>
      </c>
      <c r="G1124">
        <v>24103426719</v>
      </c>
    </row>
    <row r="1125" spans="1:7" x14ac:dyDescent="0.35">
      <c r="A1125" s="2">
        <v>44119</v>
      </c>
      <c r="B1125">
        <v>11426.602539</v>
      </c>
      <c r="C1125">
        <v>11569.914063</v>
      </c>
      <c r="D1125">
        <v>11303.603515999999</v>
      </c>
      <c r="E1125" s="5">
        <v>11495.349609000001</v>
      </c>
      <c r="F1125">
        <v>11495.349609000001</v>
      </c>
      <c r="G1125">
        <v>24487233058</v>
      </c>
    </row>
    <row r="1126" spans="1:7" x14ac:dyDescent="0.35">
      <c r="A1126" s="2">
        <v>44120</v>
      </c>
      <c r="B1126">
        <v>11502.828125</v>
      </c>
      <c r="C1126">
        <v>11540.061523</v>
      </c>
      <c r="D1126">
        <v>11223.012694999999</v>
      </c>
      <c r="E1126" s="5">
        <v>11322.123046999999</v>
      </c>
      <c r="F1126">
        <v>11322.123046999999</v>
      </c>
      <c r="G1126">
        <v>25635480772</v>
      </c>
    </row>
    <row r="1127" spans="1:7" x14ac:dyDescent="0.35">
      <c r="A1127" s="2">
        <v>44121</v>
      </c>
      <c r="B1127">
        <v>11322.123046999999</v>
      </c>
      <c r="C1127">
        <v>11386.261719</v>
      </c>
      <c r="D1127">
        <v>11285.345703000001</v>
      </c>
      <c r="E1127" s="5">
        <v>11358.101563</v>
      </c>
      <c r="F1127">
        <v>11358.101563</v>
      </c>
      <c r="G1127">
        <v>19130430174</v>
      </c>
    </row>
    <row r="1128" spans="1:7" x14ac:dyDescent="0.35">
      <c r="A1128" s="2">
        <v>44122</v>
      </c>
      <c r="B1128">
        <v>11355.982421999999</v>
      </c>
      <c r="C1128">
        <v>11483.359375</v>
      </c>
      <c r="D1128">
        <v>11347.578125</v>
      </c>
      <c r="E1128" s="5">
        <v>11483.359375</v>
      </c>
      <c r="F1128">
        <v>11483.359375</v>
      </c>
      <c r="G1128">
        <v>18283314340</v>
      </c>
    </row>
    <row r="1129" spans="1:7" x14ac:dyDescent="0.35">
      <c r="A1129" s="2">
        <v>44123</v>
      </c>
      <c r="B1129">
        <v>11495.038086</v>
      </c>
      <c r="C1129">
        <v>11799.092773</v>
      </c>
      <c r="D1129">
        <v>11408.290039</v>
      </c>
      <c r="E1129" s="5">
        <v>11742.037109000001</v>
      </c>
      <c r="F1129">
        <v>11742.037109000001</v>
      </c>
      <c r="G1129">
        <v>23860769928</v>
      </c>
    </row>
    <row r="1130" spans="1:7" x14ac:dyDescent="0.35">
      <c r="A1130" s="2">
        <v>44124</v>
      </c>
      <c r="B1130">
        <v>11745.974609000001</v>
      </c>
      <c r="C1130">
        <v>11999.917969</v>
      </c>
      <c r="D1130">
        <v>11681.480469</v>
      </c>
      <c r="E1130" s="5">
        <v>11916.334961</v>
      </c>
      <c r="F1130">
        <v>11916.334961</v>
      </c>
      <c r="G1130">
        <v>30915821592</v>
      </c>
    </row>
    <row r="1131" spans="1:7" x14ac:dyDescent="0.35">
      <c r="A1131" s="2">
        <v>44125</v>
      </c>
      <c r="B1131">
        <v>11913.077148</v>
      </c>
      <c r="C1131">
        <v>13184.566406</v>
      </c>
      <c r="D1131">
        <v>11900.928711</v>
      </c>
      <c r="E1131" s="5">
        <v>12823.689453000001</v>
      </c>
      <c r="F1131">
        <v>12823.689453000001</v>
      </c>
      <c r="G1131">
        <v>43414712626</v>
      </c>
    </row>
    <row r="1132" spans="1:7" x14ac:dyDescent="0.35">
      <c r="A1132" s="2">
        <v>44126</v>
      </c>
      <c r="B1132">
        <v>12801.635742</v>
      </c>
      <c r="C1132">
        <v>13161.59375</v>
      </c>
      <c r="D1132">
        <v>12717.09375</v>
      </c>
      <c r="E1132" s="5">
        <v>12965.891602</v>
      </c>
      <c r="F1132">
        <v>12965.891602</v>
      </c>
      <c r="G1132">
        <v>34729759598</v>
      </c>
    </row>
    <row r="1133" spans="1:7" x14ac:dyDescent="0.35">
      <c r="A1133" s="2">
        <v>44127</v>
      </c>
      <c r="B1133">
        <v>12971.548828000001</v>
      </c>
      <c r="C1133">
        <v>13015.961914</v>
      </c>
      <c r="D1133">
        <v>12752.647461</v>
      </c>
      <c r="E1133" s="5">
        <v>12931.539063</v>
      </c>
      <c r="F1133">
        <v>12931.539063</v>
      </c>
      <c r="G1133">
        <v>28974975003</v>
      </c>
    </row>
    <row r="1134" spans="1:7" x14ac:dyDescent="0.35">
      <c r="A1134" s="2">
        <v>44128</v>
      </c>
      <c r="B1134">
        <v>12931.574219</v>
      </c>
      <c r="C1134">
        <v>13145.066406</v>
      </c>
      <c r="D1134">
        <v>12885.747069999999</v>
      </c>
      <c r="E1134" s="5">
        <v>13108.0625</v>
      </c>
      <c r="F1134">
        <v>13108.0625</v>
      </c>
      <c r="G1134">
        <v>24542317940</v>
      </c>
    </row>
    <row r="1135" spans="1:7" x14ac:dyDescent="0.35">
      <c r="A1135" s="2">
        <v>44129</v>
      </c>
      <c r="B1135">
        <v>13108.063477</v>
      </c>
      <c r="C1135">
        <v>13329.183594</v>
      </c>
      <c r="D1135">
        <v>12910.061523</v>
      </c>
      <c r="E1135" s="5">
        <v>13031.173828000001</v>
      </c>
      <c r="F1135">
        <v>13031.173828000001</v>
      </c>
      <c r="G1135">
        <v>24406920575</v>
      </c>
    </row>
    <row r="1136" spans="1:7" x14ac:dyDescent="0.35">
      <c r="A1136" s="2">
        <v>44130</v>
      </c>
      <c r="B1136">
        <v>13031.201171999999</v>
      </c>
      <c r="C1136">
        <v>13225.297852</v>
      </c>
      <c r="D1136">
        <v>12822.382813</v>
      </c>
      <c r="E1136" s="5">
        <v>13075.248046999999</v>
      </c>
      <c r="F1136">
        <v>13075.248046999999</v>
      </c>
      <c r="G1136">
        <v>29461458313</v>
      </c>
    </row>
    <row r="1137" spans="1:7" x14ac:dyDescent="0.35">
      <c r="A1137" s="2">
        <v>44131</v>
      </c>
      <c r="B1137">
        <v>13075.242188</v>
      </c>
      <c r="C1137">
        <v>13759.668944999999</v>
      </c>
      <c r="D1137">
        <v>13060.837890999999</v>
      </c>
      <c r="E1137" s="5">
        <v>13654.21875</v>
      </c>
      <c r="F1137">
        <v>13654.21875</v>
      </c>
      <c r="G1137">
        <v>33749878156</v>
      </c>
    </row>
    <row r="1138" spans="1:7" x14ac:dyDescent="0.35">
      <c r="A1138" s="2">
        <v>44132</v>
      </c>
      <c r="B1138">
        <v>13654.214844</v>
      </c>
      <c r="C1138">
        <v>13837.695313</v>
      </c>
      <c r="D1138">
        <v>12932.250977</v>
      </c>
      <c r="E1138" s="5">
        <v>13271.285156</v>
      </c>
      <c r="F1138">
        <v>13271.285156</v>
      </c>
      <c r="G1138">
        <v>35867318895</v>
      </c>
    </row>
    <row r="1139" spans="1:7" x14ac:dyDescent="0.35">
      <c r="A1139" s="2">
        <v>44133</v>
      </c>
      <c r="B1139">
        <v>13271.298828000001</v>
      </c>
      <c r="C1139">
        <v>13612.047852</v>
      </c>
      <c r="D1139">
        <v>12980.059569999999</v>
      </c>
      <c r="E1139" s="5">
        <v>13437.882813</v>
      </c>
      <c r="F1139">
        <v>13437.882813</v>
      </c>
      <c r="G1139">
        <v>56499499598</v>
      </c>
    </row>
    <row r="1140" spans="1:7" x14ac:dyDescent="0.35">
      <c r="A1140" s="2">
        <v>44134</v>
      </c>
      <c r="B1140">
        <v>13437.874023</v>
      </c>
      <c r="C1140">
        <v>13651.516602</v>
      </c>
      <c r="D1140">
        <v>13136.198242</v>
      </c>
      <c r="E1140" s="5">
        <v>13546.522461</v>
      </c>
      <c r="F1140">
        <v>13546.522461</v>
      </c>
      <c r="G1140">
        <v>30581485201</v>
      </c>
    </row>
    <row r="1141" spans="1:7" x14ac:dyDescent="0.35">
      <c r="A1141" s="2">
        <v>44135</v>
      </c>
      <c r="B1141">
        <v>13546.532227</v>
      </c>
      <c r="C1141">
        <v>14028.213867</v>
      </c>
      <c r="D1141">
        <v>13457.530273</v>
      </c>
      <c r="E1141" s="5">
        <v>13780.995117</v>
      </c>
      <c r="F1141">
        <v>13780.995117</v>
      </c>
      <c r="G1141">
        <v>30306464719</v>
      </c>
    </row>
    <row r="1142" spans="1:7" x14ac:dyDescent="0.35">
      <c r="A1142" s="2">
        <v>44136</v>
      </c>
      <c r="B1142">
        <v>13780.995117</v>
      </c>
      <c r="C1142">
        <v>13862.033203000001</v>
      </c>
      <c r="D1142">
        <v>13628.377930000001</v>
      </c>
      <c r="E1142" s="5">
        <v>13737.109375</v>
      </c>
      <c r="F1142">
        <v>13737.109375</v>
      </c>
      <c r="G1142">
        <v>24453857900</v>
      </c>
    </row>
    <row r="1143" spans="1:7" x14ac:dyDescent="0.35">
      <c r="A1143" s="2">
        <v>44137</v>
      </c>
      <c r="B1143">
        <v>13737.032227</v>
      </c>
      <c r="C1143">
        <v>13808.323242</v>
      </c>
      <c r="D1143">
        <v>13243.160156</v>
      </c>
      <c r="E1143" s="5">
        <v>13550.489258</v>
      </c>
      <c r="F1143">
        <v>13550.489258</v>
      </c>
      <c r="G1143">
        <v>30771455468</v>
      </c>
    </row>
    <row r="1144" spans="1:7" x14ac:dyDescent="0.35">
      <c r="A1144" s="2">
        <v>44138</v>
      </c>
      <c r="B1144">
        <v>13550.451171999999</v>
      </c>
      <c r="C1144">
        <v>13984.981444999999</v>
      </c>
      <c r="D1144">
        <v>13325.441406</v>
      </c>
      <c r="E1144" s="5">
        <v>13950.300781</v>
      </c>
      <c r="F1144">
        <v>13950.300781</v>
      </c>
      <c r="G1144">
        <v>29869951617</v>
      </c>
    </row>
    <row r="1145" spans="1:7" x14ac:dyDescent="0.35">
      <c r="A1145" s="2">
        <v>44139</v>
      </c>
      <c r="B1145">
        <v>13950.488281</v>
      </c>
      <c r="C1145">
        <v>14218.766602</v>
      </c>
      <c r="D1145">
        <v>13580.471680000001</v>
      </c>
      <c r="E1145" s="5">
        <v>14133.707031</v>
      </c>
      <c r="F1145">
        <v>14133.707031</v>
      </c>
      <c r="G1145">
        <v>35116364962</v>
      </c>
    </row>
    <row r="1146" spans="1:7" x14ac:dyDescent="0.35">
      <c r="A1146" s="2">
        <v>44140</v>
      </c>
      <c r="B1146">
        <v>14133.733398</v>
      </c>
      <c r="C1146">
        <v>15706.404296999999</v>
      </c>
      <c r="D1146">
        <v>14102.088867</v>
      </c>
      <c r="E1146" s="5">
        <v>15579.848633</v>
      </c>
      <c r="F1146">
        <v>15579.848633</v>
      </c>
      <c r="G1146">
        <v>40856321439</v>
      </c>
    </row>
    <row r="1147" spans="1:7" x14ac:dyDescent="0.35">
      <c r="A1147" s="2">
        <v>44141</v>
      </c>
      <c r="B1147">
        <v>15579.729492</v>
      </c>
      <c r="C1147">
        <v>15903.4375</v>
      </c>
      <c r="D1147">
        <v>15226.839844</v>
      </c>
      <c r="E1147" s="5">
        <v>15565.880859000001</v>
      </c>
      <c r="F1147">
        <v>15565.880859000001</v>
      </c>
      <c r="G1147">
        <v>39837841971</v>
      </c>
    </row>
    <row r="1148" spans="1:7" x14ac:dyDescent="0.35">
      <c r="A1148" s="2">
        <v>44142</v>
      </c>
      <c r="B1148">
        <v>15565.880859000001</v>
      </c>
      <c r="C1148">
        <v>15737.095703000001</v>
      </c>
      <c r="D1148">
        <v>14423.203125</v>
      </c>
      <c r="E1148" s="5">
        <v>14833.753906</v>
      </c>
      <c r="F1148">
        <v>14833.753906</v>
      </c>
      <c r="G1148">
        <v>35024953706</v>
      </c>
    </row>
    <row r="1149" spans="1:7" x14ac:dyDescent="0.35">
      <c r="A1149" s="2">
        <v>44143</v>
      </c>
      <c r="B1149">
        <v>14833.753906</v>
      </c>
      <c r="C1149">
        <v>15637.320313</v>
      </c>
      <c r="D1149">
        <v>14744.110352</v>
      </c>
      <c r="E1149" s="5">
        <v>15479.567383</v>
      </c>
      <c r="F1149">
        <v>15479.567383</v>
      </c>
      <c r="G1149">
        <v>26632075029</v>
      </c>
    </row>
    <row r="1150" spans="1:7" x14ac:dyDescent="0.35">
      <c r="A1150" s="2">
        <v>44144</v>
      </c>
      <c r="B1150">
        <v>15479.595703000001</v>
      </c>
      <c r="C1150">
        <v>15785.136719</v>
      </c>
      <c r="D1150">
        <v>14865.529296999999</v>
      </c>
      <c r="E1150" s="5">
        <v>15332.315430000001</v>
      </c>
      <c r="F1150">
        <v>15332.315430000001</v>
      </c>
      <c r="G1150">
        <v>34149115566</v>
      </c>
    </row>
    <row r="1151" spans="1:7" x14ac:dyDescent="0.35">
      <c r="A1151" s="2">
        <v>44145</v>
      </c>
      <c r="B1151">
        <v>15332.350586</v>
      </c>
      <c r="C1151">
        <v>15450.329102</v>
      </c>
      <c r="D1151">
        <v>15124.959961</v>
      </c>
      <c r="E1151" s="5">
        <v>15290.902344</v>
      </c>
      <c r="F1151">
        <v>15290.902344</v>
      </c>
      <c r="G1151">
        <v>25574938143</v>
      </c>
    </row>
    <row r="1152" spans="1:7" x14ac:dyDescent="0.35">
      <c r="A1152" s="2">
        <v>44146</v>
      </c>
      <c r="B1152">
        <v>15290.909180000001</v>
      </c>
      <c r="C1152">
        <v>15916.260742</v>
      </c>
      <c r="D1152">
        <v>15290.006836</v>
      </c>
      <c r="E1152" s="5">
        <v>15701.339844</v>
      </c>
      <c r="F1152">
        <v>15701.339844</v>
      </c>
      <c r="G1152">
        <v>29772374934</v>
      </c>
    </row>
    <row r="1153" spans="1:7" x14ac:dyDescent="0.35">
      <c r="A1153" s="2">
        <v>44147</v>
      </c>
      <c r="B1153">
        <v>15701.298828000001</v>
      </c>
      <c r="C1153">
        <v>16305.003906</v>
      </c>
      <c r="D1153">
        <v>15534.771484000001</v>
      </c>
      <c r="E1153" s="5">
        <v>16276.34375</v>
      </c>
      <c r="F1153">
        <v>16276.34375</v>
      </c>
      <c r="G1153">
        <v>34175758344</v>
      </c>
    </row>
    <row r="1154" spans="1:7" x14ac:dyDescent="0.35">
      <c r="A1154" s="2">
        <v>44148</v>
      </c>
      <c r="B1154">
        <v>16276.440430000001</v>
      </c>
      <c r="C1154">
        <v>16463.177734000001</v>
      </c>
      <c r="D1154">
        <v>15992.152344</v>
      </c>
      <c r="E1154" s="5">
        <v>16317.808594</v>
      </c>
      <c r="F1154">
        <v>16317.808594</v>
      </c>
      <c r="G1154">
        <v>31599492172</v>
      </c>
    </row>
    <row r="1155" spans="1:7" x14ac:dyDescent="0.35">
      <c r="A1155" s="2">
        <v>44149</v>
      </c>
      <c r="B1155">
        <v>16317.808594</v>
      </c>
      <c r="C1155">
        <v>16317.808594</v>
      </c>
      <c r="D1155">
        <v>15749.193359000001</v>
      </c>
      <c r="E1155" s="5">
        <v>16068.138671999999</v>
      </c>
      <c r="F1155">
        <v>16068.138671999999</v>
      </c>
      <c r="G1155">
        <v>27481710135</v>
      </c>
    </row>
    <row r="1156" spans="1:7" x14ac:dyDescent="0.35">
      <c r="A1156" s="2">
        <v>44150</v>
      </c>
      <c r="B1156">
        <v>16068.139648</v>
      </c>
      <c r="C1156">
        <v>16123.110352</v>
      </c>
      <c r="D1156">
        <v>15793.534180000001</v>
      </c>
      <c r="E1156" s="5">
        <v>15955.587890999999</v>
      </c>
      <c r="F1156">
        <v>15955.587890999999</v>
      </c>
      <c r="G1156">
        <v>23653867583</v>
      </c>
    </row>
    <row r="1157" spans="1:7" x14ac:dyDescent="0.35">
      <c r="A1157" s="2">
        <v>44151</v>
      </c>
      <c r="B1157">
        <v>15955.577148</v>
      </c>
      <c r="C1157">
        <v>16816.181640999999</v>
      </c>
      <c r="D1157">
        <v>15880.706055000001</v>
      </c>
      <c r="E1157" s="5">
        <v>16716.111327999999</v>
      </c>
      <c r="F1157">
        <v>16716.111327999999</v>
      </c>
      <c r="G1157">
        <v>31526766675</v>
      </c>
    </row>
    <row r="1158" spans="1:7" x14ac:dyDescent="0.35">
      <c r="A1158" s="2">
        <v>44152</v>
      </c>
      <c r="B1158">
        <v>16685.691406000002</v>
      </c>
      <c r="C1158">
        <v>17782.919922000001</v>
      </c>
      <c r="D1158">
        <v>16564.544922000001</v>
      </c>
      <c r="E1158" s="5">
        <v>17645.40625</v>
      </c>
      <c r="F1158">
        <v>17645.40625</v>
      </c>
      <c r="G1158">
        <v>39006849170</v>
      </c>
    </row>
    <row r="1159" spans="1:7" x14ac:dyDescent="0.35">
      <c r="A1159" s="2">
        <v>44153</v>
      </c>
      <c r="B1159">
        <v>17645.191406000002</v>
      </c>
      <c r="C1159">
        <v>18393.949218999998</v>
      </c>
      <c r="D1159">
        <v>17352.90625</v>
      </c>
      <c r="E1159" s="5">
        <v>17804.005859000001</v>
      </c>
      <c r="F1159">
        <v>17804.005859000001</v>
      </c>
      <c r="G1159">
        <v>49064800278</v>
      </c>
    </row>
    <row r="1160" spans="1:7" x14ac:dyDescent="0.35">
      <c r="A1160" s="2">
        <v>44154</v>
      </c>
      <c r="B1160">
        <v>17803.861327999999</v>
      </c>
      <c r="C1160">
        <v>18119.546875</v>
      </c>
      <c r="D1160">
        <v>17382.554688</v>
      </c>
      <c r="E1160" s="5">
        <v>17817.089843999998</v>
      </c>
      <c r="F1160">
        <v>17817.089843999998</v>
      </c>
      <c r="G1160">
        <v>36985055355</v>
      </c>
    </row>
    <row r="1161" spans="1:7" x14ac:dyDescent="0.35">
      <c r="A1161" s="2">
        <v>44155</v>
      </c>
      <c r="B1161">
        <v>17817.083984000001</v>
      </c>
      <c r="C1161">
        <v>18773.226563</v>
      </c>
      <c r="D1161">
        <v>17765.794922000001</v>
      </c>
      <c r="E1161" s="5">
        <v>18621.314452999999</v>
      </c>
      <c r="F1161">
        <v>18621.314452999999</v>
      </c>
      <c r="G1161">
        <v>36992873940</v>
      </c>
    </row>
    <row r="1162" spans="1:7" x14ac:dyDescent="0.35">
      <c r="A1162" s="2">
        <v>44156</v>
      </c>
      <c r="B1162">
        <v>18621.316406000002</v>
      </c>
      <c r="C1162">
        <v>18936.621093999998</v>
      </c>
      <c r="D1162">
        <v>18444.359375</v>
      </c>
      <c r="E1162" s="5">
        <v>18642.232422000001</v>
      </c>
      <c r="F1162">
        <v>18642.232422000001</v>
      </c>
      <c r="G1162">
        <v>39650210707</v>
      </c>
    </row>
    <row r="1163" spans="1:7" x14ac:dyDescent="0.35">
      <c r="A1163" s="2">
        <v>44157</v>
      </c>
      <c r="B1163">
        <v>18642.232422000001</v>
      </c>
      <c r="C1163">
        <v>18688.96875</v>
      </c>
      <c r="D1163">
        <v>17671.384765999999</v>
      </c>
      <c r="E1163" s="5">
        <v>18370.001952999999</v>
      </c>
      <c r="F1163">
        <v>18370.001952999999</v>
      </c>
      <c r="G1163">
        <v>41280434226</v>
      </c>
    </row>
    <row r="1164" spans="1:7" x14ac:dyDescent="0.35">
      <c r="A1164" s="2">
        <v>44158</v>
      </c>
      <c r="B1164">
        <v>18370.017577999999</v>
      </c>
      <c r="C1164">
        <v>18711.425781000002</v>
      </c>
      <c r="D1164">
        <v>18000.796875</v>
      </c>
      <c r="E1164" s="5">
        <v>18364.121093999998</v>
      </c>
      <c r="F1164">
        <v>18364.121093999998</v>
      </c>
      <c r="G1164">
        <v>42741112308</v>
      </c>
    </row>
    <row r="1165" spans="1:7" x14ac:dyDescent="0.35">
      <c r="A1165" s="2">
        <v>44159</v>
      </c>
      <c r="B1165">
        <v>18365.015625</v>
      </c>
      <c r="C1165">
        <v>19348.271484000001</v>
      </c>
      <c r="D1165">
        <v>18128.65625</v>
      </c>
      <c r="E1165" s="5">
        <v>19107.464843999998</v>
      </c>
      <c r="F1165">
        <v>19107.464843999998</v>
      </c>
      <c r="G1165">
        <v>51469565009</v>
      </c>
    </row>
    <row r="1166" spans="1:7" x14ac:dyDescent="0.35">
      <c r="A1166" s="2">
        <v>44160</v>
      </c>
      <c r="B1166">
        <v>19104.410156000002</v>
      </c>
      <c r="C1166">
        <v>19390.964843999998</v>
      </c>
      <c r="D1166">
        <v>18581.146484000001</v>
      </c>
      <c r="E1166" s="5">
        <v>18732.121093999998</v>
      </c>
      <c r="F1166">
        <v>18732.121093999998</v>
      </c>
      <c r="G1166">
        <v>43710357371</v>
      </c>
    </row>
    <row r="1167" spans="1:7" x14ac:dyDescent="0.35">
      <c r="A1167" s="2">
        <v>44161</v>
      </c>
      <c r="B1167">
        <v>18729.839843999998</v>
      </c>
      <c r="C1167">
        <v>18866.285156000002</v>
      </c>
      <c r="D1167">
        <v>16351.035156</v>
      </c>
      <c r="E1167" s="5">
        <v>17150.623047000001</v>
      </c>
      <c r="F1167">
        <v>17150.623047000001</v>
      </c>
      <c r="G1167">
        <v>61396835737</v>
      </c>
    </row>
    <row r="1168" spans="1:7" x14ac:dyDescent="0.35">
      <c r="A1168" s="2">
        <v>44162</v>
      </c>
      <c r="B1168">
        <v>17153.914063</v>
      </c>
      <c r="C1168">
        <v>17445.023438</v>
      </c>
      <c r="D1168">
        <v>16526.423827999999</v>
      </c>
      <c r="E1168" s="5">
        <v>17108.402343999998</v>
      </c>
      <c r="F1168">
        <v>17108.402343999998</v>
      </c>
      <c r="G1168">
        <v>38886494645</v>
      </c>
    </row>
    <row r="1169" spans="1:7" x14ac:dyDescent="0.35">
      <c r="A1169" s="2">
        <v>44163</v>
      </c>
      <c r="B1169">
        <v>17112.933593999998</v>
      </c>
      <c r="C1169">
        <v>17853.939452999999</v>
      </c>
      <c r="D1169">
        <v>16910.652343999998</v>
      </c>
      <c r="E1169" s="5">
        <v>17717.414063</v>
      </c>
      <c r="F1169">
        <v>17717.414063</v>
      </c>
      <c r="G1169">
        <v>32601040734</v>
      </c>
    </row>
    <row r="1170" spans="1:7" x14ac:dyDescent="0.35">
      <c r="A1170" s="2">
        <v>44164</v>
      </c>
      <c r="B1170">
        <v>17719.634765999999</v>
      </c>
      <c r="C1170">
        <v>18283.628906000002</v>
      </c>
      <c r="D1170">
        <v>17559.117188</v>
      </c>
      <c r="E1170" s="5">
        <v>18177.484375</v>
      </c>
      <c r="F1170">
        <v>18177.484375</v>
      </c>
      <c r="G1170">
        <v>31133957704</v>
      </c>
    </row>
    <row r="1171" spans="1:7" x14ac:dyDescent="0.35">
      <c r="A1171" s="2">
        <v>44165</v>
      </c>
      <c r="B1171">
        <v>18178.322265999999</v>
      </c>
      <c r="C1171">
        <v>19749.263672000001</v>
      </c>
      <c r="D1171">
        <v>18178.322265999999</v>
      </c>
      <c r="E1171" s="5">
        <v>19625.835938</v>
      </c>
      <c r="F1171">
        <v>19625.835938</v>
      </c>
      <c r="G1171">
        <v>47728480399</v>
      </c>
    </row>
    <row r="1172" spans="1:7" x14ac:dyDescent="0.35">
      <c r="A1172" s="2">
        <v>44166</v>
      </c>
      <c r="B1172">
        <v>19633.769531000002</v>
      </c>
      <c r="C1172">
        <v>19845.974609000001</v>
      </c>
      <c r="D1172">
        <v>18321.921875</v>
      </c>
      <c r="E1172" s="5">
        <v>18802.998047000001</v>
      </c>
      <c r="F1172">
        <v>18802.998047000001</v>
      </c>
      <c r="G1172">
        <v>49633658712</v>
      </c>
    </row>
    <row r="1173" spans="1:7" x14ac:dyDescent="0.35">
      <c r="A1173" s="2">
        <v>44167</v>
      </c>
      <c r="B1173">
        <v>18801.744140999999</v>
      </c>
      <c r="C1173">
        <v>19308.330077999999</v>
      </c>
      <c r="D1173">
        <v>18347.71875</v>
      </c>
      <c r="E1173" s="5">
        <v>19201.091797000001</v>
      </c>
      <c r="F1173">
        <v>19201.091797000001</v>
      </c>
      <c r="G1173">
        <v>37387697139</v>
      </c>
    </row>
    <row r="1174" spans="1:7" x14ac:dyDescent="0.35">
      <c r="A1174" s="2">
        <v>44168</v>
      </c>
      <c r="B1174">
        <v>19205.925781000002</v>
      </c>
      <c r="C1174">
        <v>19566.191406000002</v>
      </c>
      <c r="D1174">
        <v>18925.785156000002</v>
      </c>
      <c r="E1174" s="5">
        <v>19445.398438</v>
      </c>
      <c r="F1174">
        <v>19445.398438</v>
      </c>
      <c r="G1174">
        <v>31930317405</v>
      </c>
    </row>
    <row r="1175" spans="1:7" x14ac:dyDescent="0.35">
      <c r="A1175" s="2">
        <v>44169</v>
      </c>
      <c r="B1175">
        <v>19446.966797000001</v>
      </c>
      <c r="C1175">
        <v>19511.404297000001</v>
      </c>
      <c r="D1175">
        <v>18697.193359000001</v>
      </c>
      <c r="E1175" s="5">
        <v>18699.765625</v>
      </c>
      <c r="F1175">
        <v>18699.765625</v>
      </c>
      <c r="G1175">
        <v>33872388058</v>
      </c>
    </row>
    <row r="1176" spans="1:7" x14ac:dyDescent="0.35">
      <c r="A1176" s="2">
        <v>44170</v>
      </c>
      <c r="B1176">
        <v>18698.384765999999</v>
      </c>
      <c r="C1176">
        <v>19160.449218999998</v>
      </c>
      <c r="D1176">
        <v>18590.193359000001</v>
      </c>
      <c r="E1176" s="5">
        <v>19154.230468999998</v>
      </c>
      <c r="F1176">
        <v>19154.230468999998</v>
      </c>
      <c r="G1176">
        <v>27242455064</v>
      </c>
    </row>
    <row r="1177" spans="1:7" x14ac:dyDescent="0.35">
      <c r="A1177" s="2">
        <v>44171</v>
      </c>
      <c r="B1177">
        <v>19154.179688</v>
      </c>
      <c r="C1177">
        <v>19390.5</v>
      </c>
      <c r="D1177">
        <v>18897.894531000002</v>
      </c>
      <c r="E1177" s="5">
        <v>19345.121093999998</v>
      </c>
      <c r="F1177">
        <v>19345.121093999998</v>
      </c>
      <c r="G1177">
        <v>25293775714</v>
      </c>
    </row>
    <row r="1178" spans="1:7" x14ac:dyDescent="0.35">
      <c r="A1178" s="2">
        <v>44172</v>
      </c>
      <c r="B1178">
        <v>19343.128906000002</v>
      </c>
      <c r="C1178">
        <v>19411.828125</v>
      </c>
      <c r="D1178">
        <v>18931.142577999999</v>
      </c>
      <c r="E1178" s="5">
        <v>19191.630859000001</v>
      </c>
      <c r="F1178">
        <v>19191.630859000001</v>
      </c>
      <c r="G1178">
        <v>26896357742</v>
      </c>
    </row>
    <row r="1179" spans="1:7" x14ac:dyDescent="0.35">
      <c r="A1179" s="2">
        <v>44173</v>
      </c>
      <c r="B1179">
        <v>19191.529297000001</v>
      </c>
      <c r="C1179">
        <v>19283.478515999999</v>
      </c>
      <c r="D1179">
        <v>18269.945313</v>
      </c>
      <c r="E1179" s="5">
        <v>18321.144531000002</v>
      </c>
      <c r="F1179">
        <v>18321.144531000002</v>
      </c>
      <c r="G1179">
        <v>31692288756</v>
      </c>
    </row>
    <row r="1180" spans="1:7" x14ac:dyDescent="0.35">
      <c r="A1180" s="2">
        <v>44174</v>
      </c>
      <c r="B1180">
        <v>18320.884765999999</v>
      </c>
      <c r="C1180">
        <v>18626.292968999998</v>
      </c>
      <c r="D1180">
        <v>17935.546875</v>
      </c>
      <c r="E1180" s="5">
        <v>18553.916015999999</v>
      </c>
      <c r="F1180">
        <v>18553.916015999999</v>
      </c>
      <c r="G1180">
        <v>34420373071</v>
      </c>
    </row>
    <row r="1181" spans="1:7" x14ac:dyDescent="0.35">
      <c r="A1181" s="2">
        <v>44175</v>
      </c>
      <c r="B1181">
        <v>18553.298827999999</v>
      </c>
      <c r="C1181">
        <v>18553.298827999999</v>
      </c>
      <c r="D1181">
        <v>17957.064452999999</v>
      </c>
      <c r="E1181" s="5">
        <v>18264.992188</v>
      </c>
      <c r="F1181">
        <v>18264.992188</v>
      </c>
      <c r="G1181">
        <v>25547132265</v>
      </c>
    </row>
    <row r="1182" spans="1:7" x14ac:dyDescent="0.35">
      <c r="A1182" s="2">
        <v>44176</v>
      </c>
      <c r="B1182">
        <v>18263.929688</v>
      </c>
      <c r="C1182">
        <v>18268.453125</v>
      </c>
      <c r="D1182">
        <v>17619.533202999999</v>
      </c>
      <c r="E1182" s="5">
        <v>18058.904297000001</v>
      </c>
      <c r="F1182">
        <v>18058.904297000001</v>
      </c>
      <c r="G1182">
        <v>27919640985</v>
      </c>
    </row>
    <row r="1183" spans="1:7" x14ac:dyDescent="0.35">
      <c r="A1183" s="2">
        <v>44177</v>
      </c>
      <c r="B1183">
        <v>18051.320313</v>
      </c>
      <c r="C1183">
        <v>18919.550781000002</v>
      </c>
      <c r="D1183">
        <v>18046.041015999999</v>
      </c>
      <c r="E1183" s="5">
        <v>18803.65625</v>
      </c>
      <c r="F1183">
        <v>18803.65625</v>
      </c>
      <c r="G1183">
        <v>21752580802</v>
      </c>
    </row>
    <row r="1184" spans="1:7" x14ac:dyDescent="0.35">
      <c r="A1184" s="2">
        <v>44178</v>
      </c>
      <c r="B1184">
        <v>18806.765625</v>
      </c>
      <c r="C1184">
        <v>19381.535156000002</v>
      </c>
      <c r="D1184">
        <v>18734.332031000002</v>
      </c>
      <c r="E1184" s="5">
        <v>19142.382813</v>
      </c>
      <c r="F1184">
        <v>19142.382813</v>
      </c>
      <c r="G1184">
        <v>25450468637</v>
      </c>
    </row>
    <row r="1185" spans="1:7" x14ac:dyDescent="0.35">
      <c r="A1185" s="2">
        <v>44179</v>
      </c>
      <c r="B1185">
        <v>19144.492188</v>
      </c>
      <c r="C1185">
        <v>19305.099609000001</v>
      </c>
      <c r="D1185">
        <v>19012.708984000001</v>
      </c>
      <c r="E1185" s="5">
        <v>19246.644531000002</v>
      </c>
      <c r="F1185">
        <v>19246.644531000002</v>
      </c>
      <c r="G1185">
        <v>22473997681</v>
      </c>
    </row>
    <row r="1186" spans="1:7" x14ac:dyDescent="0.35">
      <c r="A1186" s="2">
        <v>44180</v>
      </c>
      <c r="B1186">
        <v>19246.919922000001</v>
      </c>
      <c r="C1186">
        <v>19525.007813</v>
      </c>
      <c r="D1186">
        <v>19079.841797000001</v>
      </c>
      <c r="E1186" s="5">
        <v>19417.076172000001</v>
      </c>
      <c r="F1186">
        <v>19417.076172000001</v>
      </c>
      <c r="G1186">
        <v>26741982541</v>
      </c>
    </row>
    <row r="1187" spans="1:7" x14ac:dyDescent="0.35">
      <c r="A1187" s="2">
        <v>44181</v>
      </c>
      <c r="B1187">
        <v>19418.818359000001</v>
      </c>
      <c r="C1187">
        <v>21458.908202999999</v>
      </c>
      <c r="D1187">
        <v>19298.316406000002</v>
      </c>
      <c r="E1187" s="5">
        <v>21310.597656000002</v>
      </c>
      <c r="F1187">
        <v>21310.597656000002</v>
      </c>
      <c r="G1187">
        <v>44409011479</v>
      </c>
    </row>
    <row r="1188" spans="1:7" x14ac:dyDescent="0.35">
      <c r="A1188" s="2">
        <v>44182</v>
      </c>
      <c r="B1188">
        <v>21308.351563</v>
      </c>
      <c r="C1188">
        <v>23642.660156000002</v>
      </c>
      <c r="D1188">
        <v>21234.675781000002</v>
      </c>
      <c r="E1188" s="5">
        <v>22805.162109000001</v>
      </c>
      <c r="F1188">
        <v>22805.162109000001</v>
      </c>
      <c r="G1188">
        <v>71378606374</v>
      </c>
    </row>
    <row r="1189" spans="1:7" x14ac:dyDescent="0.35">
      <c r="A1189" s="2">
        <v>44183</v>
      </c>
      <c r="B1189">
        <v>22806.796875</v>
      </c>
      <c r="C1189">
        <v>23238.601563</v>
      </c>
      <c r="D1189">
        <v>22399.8125</v>
      </c>
      <c r="E1189" s="5">
        <v>23137.960938</v>
      </c>
      <c r="F1189">
        <v>23137.960938</v>
      </c>
      <c r="G1189">
        <v>40387896275</v>
      </c>
    </row>
    <row r="1190" spans="1:7" x14ac:dyDescent="0.35">
      <c r="A1190" s="2">
        <v>44184</v>
      </c>
      <c r="B1190">
        <v>23132.865234000001</v>
      </c>
      <c r="C1190">
        <v>24085.855468999998</v>
      </c>
      <c r="D1190">
        <v>22826.472656000002</v>
      </c>
      <c r="E1190" s="5">
        <v>23869.832031000002</v>
      </c>
      <c r="F1190">
        <v>23869.832031000002</v>
      </c>
      <c r="G1190">
        <v>38487546580</v>
      </c>
    </row>
    <row r="1191" spans="1:7" x14ac:dyDescent="0.35">
      <c r="A1191" s="2">
        <v>44185</v>
      </c>
      <c r="B1191">
        <v>23861.765625</v>
      </c>
      <c r="C1191">
        <v>24209.660156000002</v>
      </c>
      <c r="D1191">
        <v>23147.710938</v>
      </c>
      <c r="E1191" s="5">
        <v>23477.294922000001</v>
      </c>
      <c r="F1191">
        <v>23477.294922000001</v>
      </c>
      <c r="G1191">
        <v>37844228422</v>
      </c>
    </row>
    <row r="1192" spans="1:7" x14ac:dyDescent="0.35">
      <c r="A1192" s="2">
        <v>44186</v>
      </c>
      <c r="B1192">
        <v>23474.455077999999</v>
      </c>
      <c r="C1192">
        <v>24059.982422000001</v>
      </c>
      <c r="D1192">
        <v>22159.367188</v>
      </c>
      <c r="E1192" s="5">
        <v>22803.082031000002</v>
      </c>
      <c r="F1192">
        <v>22803.082031000002</v>
      </c>
      <c r="G1192">
        <v>45852713981</v>
      </c>
    </row>
    <row r="1193" spans="1:7" x14ac:dyDescent="0.35">
      <c r="A1193" s="2">
        <v>44187</v>
      </c>
      <c r="B1193">
        <v>22794.039063</v>
      </c>
      <c r="C1193">
        <v>23789.902343999998</v>
      </c>
      <c r="D1193">
        <v>22430.605468999998</v>
      </c>
      <c r="E1193" s="5">
        <v>23783.029297000001</v>
      </c>
      <c r="F1193">
        <v>23783.029297000001</v>
      </c>
      <c r="G1193">
        <v>44171632681</v>
      </c>
    </row>
    <row r="1194" spans="1:7" x14ac:dyDescent="0.35">
      <c r="A1194" s="2">
        <v>44188</v>
      </c>
      <c r="B1194">
        <v>23781.974609000001</v>
      </c>
      <c r="C1194">
        <v>24024.490234000001</v>
      </c>
      <c r="D1194">
        <v>22802.646484000001</v>
      </c>
      <c r="E1194" s="5">
        <v>23241.345702999999</v>
      </c>
      <c r="F1194">
        <v>23241.345702999999</v>
      </c>
      <c r="G1194">
        <v>51146161904</v>
      </c>
    </row>
    <row r="1195" spans="1:7" x14ac:dyDescent="0.35">
      <c r="A1195" s="2">
        <v>44189</v>
      </c>
      <c r="B1195">
        <v>23240.203125</v>
      </c>
      <c r="C1195">
        <v>23768.337890999999</v>
      </c>
      <c r="D1195">
        <v>22777.597656000002</v>
      </c>
      <c r="E1195" s="5">
        <v>23735.949218999998</v>
      </c>
      <c r="F1195">
        <v>23735.949218999998</v>
      </c>
      <c r="G1195">
        <v>41080759713</v>
      </c>
    </row>
    <row r="1196" spans="1:7" x14ac:dyDescent="0.35">
      <c r="A1196" s="2">
        <v>44190</v>
      </c>
      <c r="B1196">
        <v>23733.570313</v>
      </c>
      <c r="C1196">
        <v>24710.101563</v>
      </c>
      <c r="D1196">
        <v>23463.673827999999</v>
      </c>
      <c r="E1196" s="5">
        <v>24664.791015999999</v>
      </c>
      <c r="F1196">
        <v>24664.791015999999</v>
      </c>
      <c r="G1196">
        <v>42068395846</v>
      </c>
    </row>
    <row r="1197" spans="1:7" x14ac:dyDescent="0.35">
      <c r="A1197" s="2">
        <v>44191</v>
      </c>
      <c r="B1197">
        <v>24677.015625</v>
      </c>
      <c r="C1197">
        <v>26718.070313</v>
      </c>
      <c r="D1197">
        <v>24522.689452999999</v>
      </c>
      <c r="E1197" s="5">
        <v>26437.037109000001</v>
      </c>
      <c r="F1197">
        <v>26437.037109000001</v>
      </c>
      <c r="G1197">
        <v>48332647295</v>
      </c>
    </row>
    <row r="1198" spans="1:7" x14ac:dyDescent="0.35">
      <c r="A1198" s="2">
        <v>44192</v>
      </c>
      <c r="B1198">
        <v>26439.373047000001</v>
      </c>
      <c r="C1198">
        <v>28288.839843999998</v>
      </c>
      <c r="D1198">
        <v>25922.769531000002</v>
      </c>
      <c r="E1198" s="5">
        <v>26272.294922000001</v>
      </c>
      <c r="F1198">
        <v>26272.294922000001</v>
      </c>
      <c r="G1198">
        <v>66479895605</v>
      </c>
    </row>
    <row r="1199" spans="1:7" x14ac:dyDescent="0.35">
      <c r="A1199" s="2">
        <v>44193</v>
      </c>
      <c r="B1199">
        <v>26280.822265999999</v>
      </c>
      <c r="C1199">
        <v>27389.111327999999</v>
      </c>
      <c r="D1199">
        <v>26207.640625</v>
      </c>
      <c r="E1199" s="5">
        <v>27084.808593999998</v>
      </c>
      <c r="F1199">
        <v>27084.808593999998</v>
      </c>
      <c r="G1199">
        <v>49056742893</v>
      </c>
    </row>
    <row r="1200" spans="1:7" x14ac:dyDescent="0.35">
      <c r="A1200" s="2">
        <v>44194</v>
      </c>
      <c r="B1200">
        <v>27081.810547000001</v>
      </c>
      <c r="C1200">
        <v>27370.720702999999</v>
      </c>
      <c r="D1200">
        <v>25987.298827999999</v>
      </c>
      <c r="E1200" s="5">
        <v>27362.4375</v>
      </c>
      <c r="F1200">
        <v>27362.4375</v>
      </c>
      <c r="G1200">
        <v>45265946774</v>
      </c>
    </row>
    <row r="1201" spans="1:7" x14ac:dyDescent="0.35">
      <c r="A1201" s="2">
        <v>44195</v>
      </c>
      <c r="B1201">
        <v>27360.089843999998</v>
      </c>
      <c r="C1201">
        <v>28937.740234000001</v>
      </c>
      <c r="D1201">
        <v>27360.089843999998</v>
      </c>
      <c r="E1201" s="5">
        <v>28840.953125</v>
      </c>
      <c r="F1201">
        <v>28840.953125</v>
      </c>
      <c r="G1201">
        <v>51287442704</v>
      </c>
    </row>
    <row r="1202" spans="1:7" x14ac:dyDescent="0.35">
      <c r="A1202" s="2">
        <v>44196</v>
      </c>
      <c r="B1202">
        <v>28841.574218999998</v>
      </c>
      <c r="C1202">
        <v>29244.876952999999</v>
      </c>
      <c r="D1202">
        <v>28201.992188</v>
      </c>
      <c r="E1202" s="5">
        <v>29001.720702999999</v>
      </c>
      <c r="F1202">
        <v>29001.720702999999</v>
      </c>
      <c r="G1202">
        <v>46754964848</v>
      </c>
    </row>
    <row r="1203" spans="1:7" x14ac:dyDescent="0.35">
      <c r="A1203" s="2">
        <v>44197</v>
      </c>
      <c r="B1203">
        <v>28994.009765999999</v>
      </c>
      <c r="C1203">
        <v>29600.626952999999</v>
      </c>
      <c r="D1203">
        <v>28803.585938</v>
      </c>
      <c r="E1203" s="5">
        <v>29374.152343999998</v>
      </c>
      <c r="F1203">
        <v>29374.152343999998</v>
      </c>
      <c r="G1203">
        <v>40730301359</v>
      </c>
    </row>
    <row r="1204" spans="1:7" x14ac:dyDescent="0.35">
      <c r="A1204" s="2">
        <v>44198</v>
      </c>
      <c r="B1204">
        <v>29376.455077999999</v>
      </c>
      <c r="C1204">
        <v>33155.117187999997</v>
      </c>
      <c r="D1204">
        <v>29091.181640999999</v>
      </c>
      <c r="E1204" s="5">
        <v>32127.267577999999</v>
      </c>
      <c r="F1204">
        <v>32127.267577999999</v>
      </c>
      <c r="G1204">
        <v>67865420765</v>
      </c>
    </row>
    <row r="1205" spans="1:7" x14ac:dyDescent="0.35">
      <c r="A1205" s="2">
        <v>44199</v>
      </c>
      <c r="B1205">
        <v>32129.408202999999</v>
      </c>
      <c r="C1205">
        <v>34608.558594000002</v>
      </c>
      <c r="D1205">
        <v>32052.316406000002</v>
      </c>
      <c r="E1205" s="5">
        <v>32782.023437999997</v>
      </c>
      <c r="F1205">
        <v>32782.023437999997</v>
      </c>
      <c r="G1205">
        <v>78665235202</v>
      </c>
    </row>
    <row r="1206" spans="1:7" x14ac:dyDescent="0.35">
      <c r="A1206" s="2">
        <v>44200</v>
      </c>
      <c r="B1206">
        <v>32810.949219000002</v>
      </c>
      <c r="C1206">
        <v>33440.21875</v>
      </c>
      <c r="D1206">
        <v>28722.755859000001</v>
      </c>
      <c r="E1206" s="5">
        <v>31971.914063</v>
      </c>
      <c r="F1206">
        <v>31971.914063</v>
      </c>
      <c r="G1206">
        <v>81163475344</v>
      </c>
    </row>
    <row r="1207" spans="1:7" x14ac:dyDescent="0.35">
      <c r="A1207" s="2">
        <v>44201</v>
      </c>
      <c r="B1207">
        <v>31977.041015999999</v>
      </c>
      <c r="C1207">
        <v>34437.589844000002</v>
      </c>
      <c r="D1207">
        <v>30221.1875</v>
      </c>
      <c r="E1207" s="5">
        <v>33992.429687999997</v>
      </c>
      <c r="F1207">
        <v>33992.429687999997</v>
      </c>
      <c r="G1207">
        <v>67547324782</v>
      </c>
    </row>
    <row r="1208" spans="1:7" x14ac:dyDescent="0.35">
      <c r="A1208" s="2">
        <v>44202</v>
      </c>
      <c r="B1208">
        <v>34013.613280999998</v>
      </c>
      <c r="C1208">
        <v>36879.699219000002</v>
      </c>
      <c r="D1208">
        <v>33514.035155999998</v>
      </c>
      <c r="E1208" s="5">
        <v>36824.363280999998</v>
      </c>
      <c r="F1208">
        <v>36824.363280999998</v>
      </c>
      <c r="G1208">
        <v>75289433811</v>
      </c>
    </row>
    <row r="1209" spans="1:7" x14ac:dyDescent="0.35">
      <c r="A1209" s="2">
        <v>44203</v>
      </c>
      <c r="B1209">
        <v>36833.875</v>
      </c>
      <c r="C1209">
        <v>40180.367187999997</v>
      </c>
      <c r="D1209">
        <v>36491.191405999998</v>
      </c>
      <c r="E1209" s="5">
        <v>39371.042969000002</v>
      </c>
      <c r="F1209">
        <v>39371.042969000002</v>
      </c>
      <c r="G1209">
        <v>84762141031</v>
      </c>
    </row>
    <row r="1210" spans="1:7" x14ac:dyDescent="0.35">
      <c r="A1210" s="2">
        <v>44204</v>
      </c>
      <c r="B1210">
        <v>39381.765625</v>
      </c>
      <c r="C1210">
        <v>41946.738280999998</v>
      </c>
      <c r="D1210">
        <v>36838.636719000002</v>
      </c>
      <c r="E1210" s="5">
        <v>40797.609375</v>
      </c>
      <c r="F1210">
        <v>40797.609375</v>
      </c>
      <c r="G1210">
        <v>88107519480</v>
      </c>
    </row>
    <row r="1211" spans="1:7" x14ac:dyDescent="0.35">
      <c r="A1211" s="2">
        <v>44205</v>
      </c>
      <c r="B1211">
        <v>40788.640625</v>
      </c>
      <c r="C1211">
        <v>41436.351562999997</v>
      </c>
      <c r="D1211">
        <v>38980.875</v>
      </c>
      <c r="E1211" s="5">
        <v>40254.546875</v>
      </c>
      <c r="F1211">
        <v>40254.546875</v>
      </c>
      <c r="G1211">
        <v>61984162837</v>
      </c>
    </row>
    <row r="1212" spans="1:7" x14ac:dyDescent="0.35">
      <c r="A1212" s="2">
        <v>44206</v>
      </c>
      <c r="B1212">
        <v>40254.21875</v>
      </c>
      <c r="C1212">
        <v>41420.191405999998</v>
      </c>
      <c r="D1212">
        <v>35984.628905999998</v>
      </c>
      <c r="E1212" s="5">
        <v>38356.441405999998</v>
      </c>
      <c r="F1212">
        <v>38356.441405999998</v>
      </c>
      <c r="G1212">
        <v>79980747690</v>
      </c>
    </row>
    <row r="1213" spans="1:7" x14ac:dyDescent="0.35">
      <c r="A1213" s="2">
        <v>44207</v>
      </c>
      <c r="B1213">
        <v>38346.53125</v>
      </c>
      <c r="C1213">
        <v>38346.53125</v>
      </c>
      <c r="D1213">
        <v>30549.599609000001</v>
      </c>
      <c r="E1213" s="5">
        <v>35566.65625</v>
      </c>
      <c r="F1213">
        <v>35566.65625</v>
      </c>
      <c r="G1213">
        <v>123320567399</v>
      </c>
    </row>
    <row r="1214" spans="1:7" x14ac:dyDescent="0.35">
      <c r="A1214" s="2">
        <v>44208</v>
      </c>
      <c r="B1214">
        <v>35516.359375</v>
      </c>
      <c r="C1214">
        <v>36568.527344000002</v>
      </c>
      <c r="D1214">
        <v>32697.976563</v>
      </c>
      <c r="E1214" s="5">
        <v>33922.960937999997</v>
      </c>
      <c r="F1214">
        <v>33922.960937999997</v>
      </c>
      <c r="G1214">
        <v>74773277909</v>
      </c>
    </row>
    <row r="1215" spans="1:7" x14ac:dyDescent="0.35">
      <c r="A1215" s="2">
        <v>44209</v>
      </c>
      <c r="B1215">
        <v>33915.121094000002</v>
      </c>
      <c r="C1215">
        <v>37599.960937999997</v>
      </c>
      <c r="D1215">
        <v>32584.667968999998</v>
      </c>
      <c r="E1215" s="5">
        <v>37316.359375</v>
      </c>
      <c r="F1215">
        <v>37316.359375</v>
      </c>
      <c r="G1215">
        <v>69364315979</v>
      </c>
    </row>
    <row r="1216" spans="1:7" x14ac:dyDescent="0.35">
      <c r="A1216" s="2">
        <v>44210</v>
      </c>
      <c r="B1216">
        <v>37325.109375</v>
      </c>
      <c r="C1216">
        <v>39966.40625</v>
      </c>
      <c r="D1216">
        <v>36868.5625</v>
      </c>
      <c r="E1216" s="5">
        <v>39187.328125</v>
      </c>
      <c r="F1216">
        <v>39187.328125</v>
      </c>
      <c r="G1216">
        <v>63615990033</v>
      </c>
    </row>
    <row r="1217" spans="1:7" x14ac:dyDescent="0.35">
      <c r="A1217" s="2">
        <v>44211</v>
      </c>
      <c r="B1217">
        <v>39156.707030999998</v>
      </c>
      <c r="C1217">
        <v>39577.710937999997</v>
      </c>
      <c r="D1217">
        <v>34659.589844000002</v>
      </c>
      <c r="E1217" s="5">
        <v>36825.367187999997</v>
      </c>
      <c r="F1217">
        <v>36825.367187999997</v>
      </c>
      <c r="G1217">
        <v>67760757881</v>
      </c>
    </row>
    <row r="1218" spans="1:7" x14ac:dyDescent="0.35">
      <c r="A1218" s="2">
        <v>44212</v>
      </c>
      <c r="B1218">
        <v>36821.648437999997</v>
      </c>
      <c r="C1218">
        <v>37864.367187999997</v>
      </c>
      <c r="D1218">
        <v>35633.554687999997</v>
      </c>
      <c r="E1218" s="5">
        <v>36178.140625</v>
      </c>
      <c r="F1218">
        <v>36178.140625</v>
      </c>
      <c r="G1218">
        <v>57706187875</v>
      </c>
    </row>
    <row r="1219" spans="1:7" x14ac:dyDescent="0.35">
      <c r="A1219" s="2">
        <v>44213</v>
      </c>
      <c r="B1219">
        <v>36163.648437999997</v>
      </c>
      <c r="C1219">
        <v>36722.351562999997</v>
      </c>
      <c r="D1219">
        <v>34069.320312999997</v>
      </c>
      <c r="E1219" s="5">
        <v>35791.277344000002</v>
      </c>
      <c r="F1219">
        <v>35791.277344000002</v>
      </c>
      <c r="G1219">
        <v>52359854336</v>
      </c>
    </row>
    <row r="1220" spans="1:7" x14ac:dyDescent="0.35">
      <c r="A1220" s="2">
        <v>44214</v>
      </c>
      <c r="B1220">
        <v>35792.238280999998</v>
      </c>
      <c r="C1220">
        <v>37299.285155999998</v>
      </c>
      <c r="D1220">
        <v>34883.84375</v>
      </c>
      <c r="E1220" s="5">
        <v>36630.074219000002</v>
      </c>
      <c r="F1220">
        <v>36630.074219000002</v>
      </c>
      <c r="G1220">
        <v>49511702429</v>
      </c>
    </row>
    <row r="1221" spans="1:7" x14ac:dyDescent="0.35">
      <c r="A1221" s="2">
        <v>44215</v>
      </c>
      <c r="B1221">
        <v>36642.234375</v>
      </c>
      <c r="C1221">
        <v>37755.890625</v>
      </c>
      <c r="D1221">
        <v>36069.804687999997</v>
      </c>
      <c r="E1221" s="5">
        <v>36069.804687999997</v>
      </c>
      <c r="F1221">
        <v>36069.804687999997</v>
      </c>
      <c r="G1221">
        <v>57244195486</v>
      </c>
    </row>
    <row r="1222" spans="1:7" x14ac:dyDescent="0.35">
      <c r="A1222" s="2">
        <v>44216</v>
      </c>
      <c r="B1222">
        <v>36050.113280999998</v>
      </c>
      <c r="C1222">
        <v>36378.328125</v>
      </c>
      <c r="D1222">
        <v>33570.476562999997</v>
      </c>
      <c r="E1222" s="5">
        <v>35547.75</v>
      </c>
      <c r="F1222">
        <v>35547.75</v>
      </c>
      <c r="G1222">
        <v>66834573161</v>
      </c>
    </row>
    <row r="1223" spans="1:7" x14ac:dyDescent="0.35">
      <c r="A1223" s="2">
        <v>44217</v>
      </c>
      <c r="B1223">
        <v>35549.398437999997</v>
      </c>
      <c r="C1223">
        <v>35552.679687999997</v>
      </c>
      <c r="D1223">
        <v>30250.75</v>
      </c>
      <c r="E1223" s="5">
        <v>30825.699218999998</v>
      </c>
      <c r="F1223">
        <v>30825.699218999998</v>
      </c>
      <c r="G1223">
        <v>75643067688</v>
      </c>
    </row>
    <row r="1224" spans="1:7" x14ac:dyDescent="0.35">
      <c r="A1224" s="2">
        <v>44218</v>
      </c>
      <c r="B1224">
        <v>30817.625</v>
      </c>
      <c r="C1224">
        <v>33811.851562999997</v>
      </c>
      <c r="D1224">
        <v>28953.373047000001</v>
      </c>
      <c r="E1224" s="5">
        <v>33005.761719000002</v>
      </c>
      <c r="F1224">
        <v>33005.761719000002</v>
      </c>
      <c r="G1224">
        <v>77207272511</v>
      </c>
    </row>
    <row r="1225" spans="1:7" x14ac:dyDescent="0.35">
      <c r="A1225" s="2">
        <v>44219</v>
      </c>
      <c r="B1225">
        <v>32985.757812999997</v>
      </c>
      <c r="C1225">
        <v>33360.976562999997</v>
      </c>
      <c r="D1225">
        <v>31493.160156000002</v>
      </c>
      <c r="E1225" s="5">
        <v>32067.642577999999</v>
      </c>
      <c r="F1225">
        <v>32067.642577999999</v>
      </c>
      <c r="G1225">
        <v>48354737975</v>
      </c>
    </row>
    <row r="1226" spans="1:7" x14ac:dyDescent="0.35">
      <c r="A1226" s="2">
        <v>44220</v>
      </c>
      <c r="B1226">
        <v>32064.376952999999</v>
      </c>
      <c r="C1226">
        <v>32944.007812999997</v>
      </c>
      <c r="D1226">
        <v>31106.685547000001</v>
      </c>
      <c r="E1226" s="5">
        <v>32289.378906000002</v>
      </c>
      <c r="F1226">
        <v>32289.378906000002</v>
      </c>
      <c r="G1226">
        <v>48643830599</v>
      </c>
    </row>
    <row r="1227" spans="1:7" x14ac:dyDescent="0.35">
      <c r="A1227" s="2">
        <v>44221</v>
      </c>
      <c r="B1227">
        <v>32285.798827999999</v>
      </c>
      <c r="C1227">
        <v>34802.742187999997</v>
      </c>
      <c r="D1227">
        <v>32087.787109000001</v>
      </c>
      <c r="E1227" s="5">
        <v>32366.392577999999</v>
      </c>
      <c r="F1227">
        <v>32366.392577999999</v>
      </c>
      <c r="G1227">
        <v>59897054838</v>
      </c>
    </row>
    <row r="1228" spans="1:7" x14ac:dyDescent="0.35">
      <c r="A1228" s="2">
        <v>44222</v>
      </c>
      <c r="B1228">
        <v>32358.613281000002</v>
      </c>
      <c r="C1228">
        <v>32794.550780999998</v>
      </c>
      <c r="D1228">
        <v>31030.265625</v>
      </c>
      <c r="E1228" s="5">
        <v>32569.849609000001</v>
      </c>
      <c r="F1228">
        <v>32569.849609000001</v>
      </c>
      <c r="G1228">
        <v>60255421470</v>
      </c>
    </row>
    <row r="1229" spans="1:7" x14ac:dyDescent="0.35">
      <c r="A1229" s="2">
        <v>44223</v>
      </c>
      <c r="B1229">
        <v>32564.029297000001</v>
      </c>
      <c r="C1229">
        <v>32564.029297000001</v>
      </c>
      <c r="D1229">
        <v>29367.138672000001</v>
      </c>
      <c r="E1229" s="5">
        <v>30432.546875</v>
      </c>
      <c r="F1229">
        <v>30432.546875</v>
      </c>
      <c r="G1229">
        <v>62576762015</v>
      </c>
    </row>
    <row r="1230" spans="1:7" x14ac:dyDescent="0.35">
      <c r="A1230" s="2">
        <v>44224</v>
      </c>
      <c r="B1230">
        <v>30441.041015999999</v>
      </c>
      <c r="C1230">
        <v>33858.3125</v>
      </c>
      <c r="D1230">
        <v>30023.207031000002</v>
      </c>
      <c r="E1230" s="5">
        <v>33466.097655999998</v>
      </c>
      <c r="F1230">
        <v>33466.097655999998</v>
      </c>
      <c r="G1230">
        <v>76517157706</v>
      </c>
    </row>
    <row r="1231" spans="1:7" x14ac:dyDescent="0.35">
      <c r="A1231" s="2">
        <v>44225</v>
      </c>
      <c r="B1231">
        <v>34318.671875</v>
      </c>
      <c r="C1231">
        <v>38406.261719000002</v>
      </c>
      <c r="D1231">
        <v>32064.814452999999</v>
      </c>
      <c r="E1231" s="5">
        <v>34316.386719000002</v>
      </c>
      <c r="F1231">
        <v>34316.386719000002</v>
      </c>
      <c r="G1231">
        <v>117894572511</v>
      </c>
    </row>
    <row r="1232" spans="1:7" x14ac:dyDescent="0.35">
      <c r="A1232" s="2">
        <v>44226</v>
      </c>
      <c r="B1232">
        <v>34295.933594000002</v>
      </c>
      <c r="C1232">
        <v>34834.707030999998</v>
      </c>
      <c r="D1232">
        <v>32940.1875</v>
      </c>
      <c r="E1232" s="5">
        <v>34269.523437999997</v>
      </c>
      <c r="F1232">
        <v>34269.523437999997</v>
      </c>
      <c r="G1232">
        <v>65141828798</v>
      </c>
    </row>
    <row r="1233" spans="1:7" x14ac:dyDescent="0.35">
      <c r="A1233" s="2">
        <v>44227</v>
      </c>
      <c r="B1233">
        <v>34270.878905999998</v>
      </c>
      <c r="C1233">
        <v>34288.332030999998</v>
      </c>
      <c r="D1233">
        <v>32270.175781000002</v>
      </c>
      <c r="E1233" s="5">
        <v>33114.359375</v>
      </c>
      <c r="F1233">
        <v>33114.359375</v>
      </c>
      <c r="G1233">
        <v>52754542671</v>
      </c>
    </row>
    <row r="1234" spans="1:7" x14ac:dyDescent="0.35">
      <c r="A1234" s="2">
        <v>44228</v>
      </c>
      <c r="B1234">
        <v>33114.578125</v>
      </c>
      <c r="C1234">
        <v>34638.214844000002</v>
      </c>
      <c r="D1234">
        <v>32384.228515999999</v>
      </c>
      <c r="E1234" s="5">
        <v>33537.175780999998</v>
      </c>
      <c r="F1234">
        <v>33537.175780999998</v>
      </c>
      <c r="G1234">
        <v>61400400660</v>
      </c>
    </row>
    <row r="1235" spans="1:7" x14ac:dyDescent="0.35">
      <c r="A1235" s="2">
        <v>44229</v>
      </c>
      <c r="B1235">
        <v>33533.199219000002</v>
      </c>
      <c r="C1235">
        <v>35896.882812999997</v>
      </c>
      <c r="D1235">
        <v>33489.21875</v>
      </c>
      <c r="E1235" s="5">
        <v>35510.289062999997</v>
      </c>
      <c r="F1235">
        <v>35510.289062999997</v>
      </c>
      <c r="G1235">
        <v>63088585433</v>
      </c>
    </row>
    <row r="1236" spans="1:7" x14ac:dyDescent="0.35">
      <c r="A1236" s="2">
        <v>44230</v>
      </c>
      <c r="B1236">
        <v>35510.820312999997</v>
      </c>
      <c r="C1236">
        <v>37480.1875</v>
      </c>
      <c r="D1236">
        <v>35443.984375</v>
      </c>
      <c r="E1236" s="5">
        <v>37472.089844000002</v>
      </c>
      <c r="F1236">
        <v>37472.089844000002</v>
      </c>
      <c r="G1236">
        <v>61166818159</v>
      </c>
    </row>
    <row r="1237" spans="1:7" x14ac:dyDescent="0.35">
      <c r="A1237" s="2">
        <v>44231</v>
      </c>
      <c r="B1237">
        <v>37475.105469000002</v>
      </c>
      <c r="C1237">
        <v>38592.175780999998</v>
      </c>
      <c r="D1237">
        <v>36317.5</v>
      </c>
      <c r="E1237" s="5">
        <v>36926.066405999998</v>
      </c>
      <c r="F1237">
        <v>36926.066405999998</v>
      </c>
      <c r="G1237">
        <v>68838074392</v>
      </c>
    </row>
    <row r="1238" spans="1:7" x14ac:dyDescent="0.35">
      <c r="A1238" s="2">
        <v>44232</v>
      </c>
      <c r="B1238">
        <v>36931.546875</v>
      </c>
      <c r="C1238">
        <v>38225.90625</v>
      </c>
      <c r="D1238">
        <v>36658.761719000002</v>
      </c>
      <c r="E1238" s="5">
        <v>38144.308594000002</v>
      </c>
      <c r="F1238">
        <v>38144.308594000002</v>
      </c>
      <c r="G1238">
        <v>58598066402</v>
      </c>
    </row>
    <row r="1239" spans="1:7" x14ac:dyDescent="0.35">
      <c r="A1239" s="2">
        <v>44233</v>
      </c>
      <c r="B1239">
        <v>38138.386719000002</v>
      </c>
      <c r="C1239">
        <v>40846.546875</v>
      </c>
      <c r="D1239">
        <v>38138.386719000002</v>
      </c>
      <c r="E1239" s="5">
        <v>39266.011719000002</v>
      </c>
      <c r="F1239">
        <v>39266.011719000002</v>
      </c>
      <c r="G1239">
        <v>71326033653</v>
      </c>
    </row>
    <row r="1240" spans="1:7" x14ac:dyDescent="0.35">
      <c r="A1240" s="2">
        <v>44234</v>
      </c>
      <c r="B1240">
        <v>39250.191405999998</v>
      </c>
      <c r="C1240">
        <v>39621.835937999997</v>
      </c>
      <c r="D1240">
        <v>37446.152344000002</v>
      </c>
      <c r="E1240" s="5">
        <v>38903.441405999998</v>
      </c>
      <c r="F1240">
        <v>38903.441405999998</v>
      </c>
      <c r="G1240">
        <v>65500641143</v>
      </c>
    </row>
    <row r="1241" spans="1:7" x14ac:dyDescent="0.35">
      <c r="A1241" s="2">
        <v>44235</v>
      </c>
      <c r="B1241">
        <v>38886.828125</v>
      </c>
      <c r="C1241">
        <v>46203.929687999997</v>
      </c>
      <c r="D1241">
        <v>38076.324219000002</v>
      </c>
      <c r="E1241" s="5">
        <v>46196.464844000002</v>
      </c>
      <c r="F1241">
        <v>46196.464844000002</v>
      </c>
      <c r="G1241">
        <v>101467222687</v>
      </c>
    </row>
    <row r="1242" spans="1:7" x14ac:dyDescent="0.35">
      <c r="A1242" s="2">
        <v>44236</v>
      </c>
      <c r="B1242">
        <v>46184.992187999997</v>
      </c>
      <c r="C1242">
        <v>48003.722655999998</v>
      </c>
      <c r="D1242">
        <v>45166.960937999997</v>
      </c>
      <c r="E1242" s="5">
        <v>46481.105469000002</v>
      </c>
      <c r="F1242">
        <v>46481.105469000002</v>
      </c>
      <c r="G1242">
        <v>91809846886</v>
      </c>
    </row>
    <row r="1243" spans="1:7" x14ac:dyDescent="0.35">
      <c r="A1243" s="2">
        <v>44237</v>
      </c>
      <c r="B1243">
        <v>46469.761719000002</v>
      </c>
      <c r="C1243">
        <v>47145.566405999998</v>
      </c>
      <c r="D1243">
        <v>43881.152344000002</v>
      </c>
      <c r="E1243" s="5">
        <v>44918.183594000002</v>
      </c>
      <c r="F1243">
        <v>44918.183594000002</v>
      </c>
      <c r="G1243">
        <v>87301089896</v>
      </c>
    </row>
    <row r="1244" spans="1:7" x14ac:dyDescent="0.35">
      <c r="A1244" s="2">
        <v>44238</v>
      </c>
      <c r="B1244">
        <v>44898.710937999997</v>
      </c>
      <c r="C1244">
        <v>48463.46875</v>
      </c>
      <c r="D1244">
        <v>44187.761719000002</v>
      </c>
      <c r="E1244" s="5">
        <v>47909.332030999998</v>
      </c>
      <c r="F1244">
        <v>47909.332030999998</v>
      </c>
      <c r="G1244">
        <v>81388911810</v>
      </c>
    </row>
    <row r="1245" spans="1:7" x14ac:dyDescent="0.35">
      <c r="A1245" s="2">
        <v>44239</v>
      </c>
      <c r="B1245">
        <v>47877.035155999998</v>
      </c>
      <c r="C1245">
        <v>48745.734375</v>
      </c>
      <c r="D1245">
        <v>46424.976562999997</v>
      </c>
      <c r="E1245" s="5">
        <v>47504.851562999997</v>
      </c>
      <c r="F1245">
        <v>47504.851562999997</v>
      </c>
      <c r="G1245">
        <v>76555041196</v>
      </c>
    </row>
    <row r="1246" spans="1:7" x14ac:dyDescent="0.35">
      <c r="A1246" s="2">
        <v>44240</v>
      </c>
      <c r="B1246">
        <v>47491.203125</v>
      </c>
      <c r="C1246">
        <v>48047.746094000002</v>
      </c>
      <c r="D1246">
        <v>46392.28125</v>
      </c>
      <c r="E1246" s="5">
        <v>47105.515625</v>
      </c>
      <c r="F1246">
        <v>47105.515625</v>
      </c>
      <c r="G1246">
        <v>70250456155</v>
      </c>
    </row>
    <row r="1247" spans="1:7" x14ac:dyDescent="0.35">
      <c r="A1247" s="2">
        <v>44241</v>
      </c>
      <c r="B1247">
        <v>47114.507812999997</v>
      </c>
      <c r="C1247">
        <v>49487.640625</v>
      </c>
      <c r="D1247">
        <v>47114.507812999997</v>
      </c>
      <c r="E1247" s="5">
        <v>48717.289062999997</v>
      </c>
      <c r="F1247">
        <v>48717.289062999997</v>
      </c>
      <c r="G1247">
        <v>71248675228</v>
      </c>
    </row>
    <row r="1248" spans="1:7" x14ac:dyDescent="0.35">
      <c r="A1248" s="2">
        <v>44242</v>
      </c>
      <c r="B1248">
        <v>48696.535155999998</v>
      </c>
      <c r="C1248">
        <v>48875.570312999997</v>
      </c>
      <c r="D1248">
        <v>46347.476562999997</v>
      </c>
      <c r="E1248" s="5">
        <v>47945.058594000002</v>
      </c>
      <c r="F1248">
        <v>47945.058594000002</v>
      </c>
      <c r="G1248">
        <v>77069903166</v>
      </c>
    </row>
    <row r="1249" spans="1:7" x14ac:dyDescent="0.35">
      <c r="A1249" s="2">
        <v>44243</v>
      </c>
      <c r="B1249">
        <v>47944.457030999998</v>
      </c>
      <c r="C1249">
        <v>50341.101562999997</v>
      </c>
      <c r="D1249">
        <v>47201.304687999997</v>
      </c>
      <c r="E1249" s="5">
        <v>49199.871094000002</v>
      </c>
      <c r="F1249">
        <v>49199.871094000002</v>
      </c>
      <c r="G1249">
        <v>77049582886</v>
      </c>
    </row>
    <row r="1250" spans="1:7" x14ac:dyDescent="0.35">
      <c r="A1250" s="2">
        <v>44244</v>
      </c>
      <c r="B1250">
        <v>49207.277344000002</v>
      </c>
      <c r="C1250">
        <v>52533.914062999997</v>
      </c>
      <c r="D1250">
        <v>49072.378905999998</v>
      </c>
      <c r="E1250" s="5">
        <v>52149.007812999997</v>
      </c>
      <c r="F1250">
        <v>52149.007812999997</v>
      </c>
      <c r="G1250">
        <v>80820545404</v>
      </c>
    </row>
    <row r="1251" spans="1:7" x14ac:dyDescent="0.35">
      <c r="A1251" s="2">
        <v>44245</v>
      </c>
      <c r="B1251">
        <v>52140.972655999998</v>
      </c>
      <c r="C1251">
        <v>52474.105469000002</v>
      </c>
      <c r="D1251">
        <v>51015.765625</v>
      </c>
      <c r="E1251" s="5">
        <v>51679.796875</v>
      </c>
      <c r="F1251">
        <v>51679.796875</v>
      </c>
      <c r="G1251">
        <v>52054723579</v>
      </c>
    </row>
    <row r="1252" spans="1:7" x14ac:dyDescent="0.35">
      <c r="A1252" s="2">
        <v>44246</v>
      </c>
      <c r="B1252">
        <v>51675.980469000002</v>
      </c>
      <c r="C1252">
        <v>56113.652344000002</v>
      </c>
      <c r="D1252">
        <v>50937.277344000002</v>
      </c>
      <c r="E1252" s="5">
        <v>55888.132812999997</v>
      </c>
      <c r="F1252">
        <v>55888.132812999997</v>
      </c>
      <c r="G1252">
        <v>63495496918</v>
      </c>
    </row>
    <row r="1253" spans="1:7" x14ac:dyDescent="0.35">
      <c r="A1253" s="2">
        <v>44247</v>
      </c>
      <c r="B1253">
        <v>55887.335937999997</v>
      </c>
      <c r="C1253">
        <v>57505.226562999997</v>
      </c>
      <c r="D1253">
        <v>54626.558594000002</v>
      </c>
      <c r="E1253" s="5">
        <v>56099.519530999998</v>
      </c>
      <c r="F1253">
        <v>56099.519530999998</v>
      </c>
      <c r="G1253">
        <v>68145460026</v>
      </c>
    </row>
    <row r="1254" spans="1:7" x14ac:dyDescent="0.35">
      <c r="A1254" s="2">
        <v>44248</v>
      </c>
      <c r="B1254">
        <v>56068.566405999998</v>
      </c>
      <c r="C1254">
        <v>58330.570312999997</v>
      </c>
      <c r="D1254">
        <v>55672.609375</v>
      </c>
      <c r="E1254" s="5">
        <v>57539.945312999997</v>
      </c>
      <c r="F1254">
        <v>57539.945312999997</v>
      </c>
      <c r="G1254">
        <v>51897585191</v>
      </c>
    </row>
    <row r="1255" spans="1:7" x14ac:dyDescent="0.35">
      <c r="A1255" s="2">
        <v>44249</v>
      </c>
      <c r="B1255">
        <v>57532.738280999998</v>
      </c>
      <c r="C1255">
        <v>57533.390625</v>
      </c>
      <c r="D1255">
        <v>48967.566405999998</v>
      </c>
      <c r="E1255" s="5">
        <v>54207.320312999997</v>
      </c>
      <c r="F1255">
        <v>54207.320312999997</v>
      </c>
      <c r="G1255">
        <v>92052420332</v>
      </c>
    </row>
    <row r="1256" spans="1:7" x14ac:dyDescent="0.35">
      <c r="A1256" s="2">
        <v>44250</v>
      </c>
      <c r="B1256">
        <v>54204.929687999997</v>
      </c>
      <c r="C1256">
        <v>54204.929687999997</v>
      </c>
      <c r="D1256">
        <v>45290.589844000002</v>
      </c>
      <c r="E1256" s="5">
        <v>48824.425780999998</v>
      </c>
      <c r="F1256">
        <v>48824.425780999998</v>
      </c>
      <c r="G1256">
        <v>106102492824</v>
      </c>
    </row>
    <row r="1257" spans="1:7" x14ac:dyDescent="0.35">
      <c r="A1257" s="2">
        <v>44251</v>
      </c>
      <c r="B1257">
        <v>48835.085937999997</v>
      </c>
      <c r="C1257">
        <v>51290.136719000002</v>
      </c>
      <c r="D1257">
        <v>47213.5</v>
      </c>
      <c r="E1257" s="5">
        <v>49705.332030999998</v>
      </c>
      <c r="F1257">
        <v>49705.332030999998</v>
      </c>
      <c r="G1257">
        <v>63695521388</v>
      </c>
    </row>
    <row r="1258" spans="1:7" x14ac:dyDescent="0.35">
      <c r="A1258" s="2">
        <v>44252</v>
      </c>
      <c r="B1258">
        <v>49709.082030999998</v>
      </c>
      <c r="C1258">
        <v>51948.96875</v>
      </c>
      <c r="D1258">
        <v>47093.851562999997</v>
      </c>
      <c r="E1258" s="5">
        <v>47093.851562999997</v>
      </c>
      <c r="F1258">
        <v>47093.851562999997</v>
      </c>
      <c r="G1258">
        <v>54506565949</v>
      </c>
    </row>
    <row r="1259" spans="1:7" x14ac:dyDescent="0.35">
      <c r="A1259" s="2">
        <v>44253</v>
      </c>
      <c r="B1259">
        <v>47180.464844000002</v>
      </c>
      <c r="C1259">
        <v>48370.785155999998</v>
      </c>
      <c r="D1259">
        <v>44454.84375</v>
      </c>
      <c r="E1259" s="5">
        <v>46339.761719000002</v>
      </c>
      <c r="F1259">
        <v>46339.761719000002</v>
      </c>
      <c r="G1259">
        <v>350967941479</v>
      </c>
    </row>
    <row r="1260" spans="1:7" x14ac:dyDescent="0.35">
      <c r="A1260" s="2">
        <v>44254</v>
      </c>
      <c r="B1260">
        <v>46344.773437999997</v>
      </c>
      <c r="C1260">
        <v>48253.269530999998</v>
      </c>
      <c r="D1260">
        <v>45269.027344000002</v>
      </c>
      <c r="E1260" s="5">
        <v>46188.453125</v>
      </c>
      <c r="F1260">
        <v>46188.453125</v>
      </c>
      <c r="G1260">
        <v>45910946382</v>
      </c>
    </row>
    <row r="1261" spans="1:7" x14ac:dyDescent="0.35">
      <c r="A1261" s="2">
        <v>44255</v>
      </c>
      <c r="B1261">
        <v>46194.015625</v>
      </c>
      <c r="C1261">
        <v>46716.429687999997</v>
      </c>
      <c r="D1261">
        <v>43241.617187999997</v>
      </c>
      <c r="E1261" s="5">
        <v>45137.769530999998</v>
      </c>
      <c r="F1261">
        <v>45137.769530999998</v>
      </c>
      <c r="G1261">
        <v>53443887451</v>
      </c>
    </row>
    <row r="1262" spans="1:7" x14ac:dyDescent="0.35">
      <c r="A1262" s="2">
        <v>44256</v>
      </c>
      <c r="B1262">
        <v>45159.503905999998</v>
      </c>
      <c r="C1262">
        <v>49784.015625</v>
      </c>
      <c r="D1262">
        <v>45115.09375</v>
      </c>
      <c r="E1262" s="5">
        <v>49631.242187999997</v>
      </c>
      <c r="F1262">
        <v>49631.242187999997</v>
      </c>
      <c r="G1262">
        <v>53891300112</v>
      </c>
    </row>
    <row r="1263" spans="1:7" x14ac:dyDescent="0.35">
      <c r="A1263" s="2">
        <v>44257</v>
      </c>
      <c r="B1263">
        <v>49612.105469000002</v>
      </c>
      <c r="C1263">
        <v>50127.511719000002</v>
      </c>
      <c r="D1263">
        <v>47228.84375</v>
      </c>
      <c r="E1263" s="5">
        <v>48378.988280999998</v>
      </c>
      <c r="F1263">
        <v>48378.988280999998</v>
      </c>
      <c r="G1263">
        <v>47530897720</v>
      </c>
    </row>
    <row r="1264" spans="1:7" x14ac:dyDescent="0.35">
      <c r="A1264" s="2">
        <v>44258</v>
      </c>
      <c r="B1264">
        <v>48415.816405999998</v>
      </c>
      <c r="C1264">
        <v>52535.136719000002</v>
      </c>
      <c r="D1264">
        <v>48274.320312999997</v>
      </c>
      <c r="E1264" s="5">
        <v>50538.242187999997</v>
      </c>
      <c r="F1264">
        <v>50538.242187999997</v>
      </c>
      <c r="G1264">
        <v>53220811975</v>
      </c>
    </row>
    <row r="1265" spans="1:7" x14ac:dyDescent="0.35">
      <c r="A1265" s="2">
        <v>44259</v>
      </c>
      <c r="B1265">
        <v>50522.304687999997</v>
      </c>
      <c r="C1265">
        <v>51735.089844000002</v>
      </c>
      <c r="D1265">
        <v>47656.929687999997</v>
      </c>
      <c r="E1265" s="5">
        <v>48561.167969000002</v>
      </c>
      <c r="F1265">
        <v>48561.167969000002</v>
      </c>
      <c r="G1265">
        <v>52343816680</v>
      </c>
    </row>
    <row r="1266" spans="1:7" x14ac:dyDescent="0.35">
      <c r="A1266" s="2">
        <v>44260</v>
      </c>
      <c r="B1266">
        <v>48527.03125</v>
      </c>
      <c r="C1266">
        <v>49396.429687999997</v>
      </c>
      <c r="D1266">
        <v>46542.515625</v>
      </c>
      <c r="E1266" s="5">
        <v>48927.304687999997</v>
      </c>
      <c r="F1266">
        <v>48927.304687999997</v>
      </c>
      <c r="G1266">
        <v>48625928883</v>
      </c>
    </row>
    <row r="1267" spans="1:7" x14ac:dyDescent="0.35">
      <c r="A1267" s="2">
        <v>44261</v>
      </c>
      <c r="B1267">
        <v>48899.230469000002</v>
      </c>
      <c r="C1267">
        <v>49147.21875</v>
      </c>
      <c r="D1267">
        <v>47257.527344000002</v>
      </c>
      <c r="E1267" s="5">
        <v>48912.382812999997</v>
      </c>
      <c r="F1267">
        <v>48912.382812999997</v>
      </c>
      <c r="G1267">
        <v>34363564661</v>
      </c>
    </row>
    <row r="1268" spans="1:7" x14ac:dyDescent="0.35">
      <c r="A1268" s="2">
        <v>44262</v>
      </c>
      <c r="B1268">
        <v>48918.679687999997</v>
      </c>
      <c r="C1268">
        <v>51384.367187999997</v>
      </c>
      <c r="D1268">
        <v>48918.679687999997</v>
      </c>
      <c r="E1268" s="5">
        <v>51206.691405999998</v>
      </c>
      <c r="F1268">
        <v>51206.691405999998</v>
      </c>
      <c r="G1268">
        <v>43137459378</v>
      </c>
    </row>
    <row r="1269" spans="1:7" x14ac:dyDescent="0.35">
      <c r="A1269" s="2">
        <v>44263</v>
      </c>
      <c r="B1269">
        <v>51174.117187999997</v>
      </c>
      <c r="C1269">
        <v>52314.070312999997</v>
      </c>
      <c r="D1269">
        <v>49506.054687999997</v>
      </c>
      <c r="E1269" s="5">
        <v>52246.523437999997</v>
      </c>
      <c r="F1269">
        <v>52246.523437999997</v>
      </c>
      <c r="G1269">
        <v>48597428048</v>
      </c>
    </row>
    <row r="1270" spans="1:7" x14ac:dyDescent="0.35">
      <c r="A1270" s="2">
        <v>44264</v>
      </c>
      <c r="B1270">
        <v>52272.96875</v>
      </c>
      <c r="C1270">
        <v>54824.117187999997</v>
      </c>
      <c r="D1270">
        <v>51981.832030999998</v>
      </c>
      <c r="E1270" s="5">
        <v>54824.117187999997</v>
      </c>
      <c r="F1270">
        <v>54824.117187999997</v>
      </c>
      <c r="G1270">
        <v>50912227385</v>
      </c>
    </row>
    <row r="1271" spans="1:7" x14ac:dyDescent="0.35">
      <c r="A1271" s="2">
        <v>44265</v>
      </c>
      <c r="B1271">
        <v>54824.011719000002</v>
      </c>
      <c r="C1271">
        <v>57258.253905999998</v>
      </c>
      <c r="D1271">
        <v>53290.890625</v>
      </c>
      <c r="E1271" s="5">
        <v>56008.550780999998</v>
      </c>
      <c r="F1271">
        <v>56008.550780999998</v>
      </c>
      <c r="G1271">
        <v>57295577614</v>
      </c>
    </row>
    <row r="1272" spans="1:7" x14ac:dyDescent="0.35">
      <c r="A1272" s="2">
        <v>44266</v>
      </c>
      <c r="B1272">
        <v>55963.179687999997</v>
      </c>
      <c r="C1272">
        <v>58091.0625</v>
      </c>
      <c r="D1272">
        <v>54484.59375</v>
      </c>
      <c r="E1272" s="5">
        <v>57805.121094000002</v>
      </c>
      <c r="F1272">
        <v>57805.121094000002</v>
      </c>
      <c r="G1272">
        <v>56772343595</v>
      </c>
    </row>
    <row r="1273" spans="1:7" x14ac:dyDescent="0.35">
      <c r="A1273" s="2">
        <v>44267</v>
      </c>
      <c r="B1273">
        <v>57821.21875</v>
      </c>
      <c r="C1273">
        <v>57996.621094000002</v>
      </c>
      <c r="D1273">
        <v>55376.648437999997</v>
      </c>
      <c r="E1273" s="5">
        <v>57332.089844000002</v>
      </c>
      <c r="F1273">
        <v>57332.089844000002</v>
      </c>
      <c r="G1273">
        <v>55689944702</v>
      </c>
    </row>
    <row r="1274" spans="1:7" x14ac:dyDescent="0.35">
      <c r="A1274" s="2">
        <v>44268</v>
      </c>
      <c r="B1274">
        <v>57343.371094000002</v>
      </c>
      <c r="C1274">
        <v>61683.863280999998</v>
      </c>
      <c r="D1274">
        <v>56217.972655999998</v>
      </c>
      <c r="E1274" s="5">
        <v>61243.085937999997</v>
      </c>
      <c r="F1274">
        <v>61243.085937999997</v>
      </c>
      <c r="G1274">
        <v>60669829814</v>
      </c>
    </row>
    <row r="1275" spans="1:7" x14ac:dyDescent="0.35">
      <c r="A1275" s="2">
        <v>44269</v>
      </c>
      <c r="B1275">
        <v>61221.132812999997</v>
      </c>
      <c r="C1275">
        <v>61597.917969000002</v>
      </c>
      <c r="D1275">
        <v>59302.316405999998</v>
      </c>
      <c r="E1275" s="5">
        <v>59302.316405999998</v>
      </c>
      <c r="F1275">
        <v>59302.316405999998</v>
      </c>
      <c r="G1275">
        <v>43901225564</v>
      </c>
    </row>
    <row r="1276" spans="1:7" x14ac:dyDescent="0.35">
      <c r="A1276" s="2">
        <v>44270</v>
      </c>
      <c r="B1276">
        <v>59267.429687999997</v>
      </c>
      <c r="C1276">
        <v>60540.992187999997</v>
      </c>
      <c r="D1276">
        <v>55393.164062999997</v>
      </c>
      <c r="E1276" s="5">
        <v>55907.199219000002</v>
      </c>
      <c r="F1276">
        <v>55907.199219000002</v>
      </c>
      <c r="G1276">
        <v>66419369890</v>
      </c>
    </row>
    <row r="1277" spans="1:7" x14ac:dyDescent="0.35">
      <c r="A1277" s="2">
        <v>44271</v>
      </c>
      <c r="B1277">
        <v>55840.785155999998</v>
      </c>
      <c r="C1277">
        <v>56833.179687999997</v>
      </c>
      <c r="D1277">
        <v>53555.027344000002</v>
      </c>
      <c r="E1277" s="5">
        <v>56804.902344000002</v>
      </c>
      <c r="F1277">
        <v>56804.902344000002</v>
      </c>
      <c r="G1277">
        <v>59749798599</v>
      </c>
    </row>
    <row r="1278" spans="1:7" x14ac:dyDescent="0.35">
      <c r="A1278" s="2">
        <v>44272</v>
      </c>
      <c r="B1278">
        <v>56825.828125</v>
      </c>
      <c r="C1278">
        <v>58969.816405999998</v>
      </c>
      <c r="D1278">
        <v>54528.628905999998</v>
      </c>
      <c r="E1278" s="5">
        <v>58870.894530999998</v>
      </c>
      <c r="F1278">
        <v>58870.894530999998</v>
      </c>
      <c r="G1278">
        <v>60258313191</v>
      </c>
    </row>
    <row r="1279" spans="1:7" x14ac:dyDescent="0.35">
      <c r="A1279" s="2">
        <v>44273</v>
      </c>
      <c r="B1279">
        <v>58893.078125</v>
      </c>
      <c r="C1279">
        <v>60116.25</v>
      </c>
      <c r="D1279">
        <v>54253.578125</v>
      </c>
      <c r="E1279" s="5">
        <v>57858.921875</v>
      </c>
      <c r="F1279">
        <v>57858.921875</v>
      </c>
      <c r="G1279">
        <v>55746041000</v>
      </c>
    </row>
    <row r="1280" spans="1:7" x14ac:dyDescent="0.35">
      <c r="A1280" s="2">
        <v>44274</v>
      </c>
      <c r="B1280">
        <v>57850.441405999998</v>
      </c>
      <c r="C1280">
        <v>59498.375</v>
      </c>
      <c r="D1280">
        <v>56643.703125</v>
      </c>
      <c r="E1280" s="5">
        <v>58346.652344000002</v>
      </c>
      <c r="F1280">
        <v>58346.652344000002</v>
      </c>
      <c r="G1280">
        <v>49063873786</v>
      </c>
    </row>
    <row r="1281" spans="1:7" x14ac:dyDescent="0.35">
      <c r="A1281" s="2">
        <v>44275</v>
      </c>
      <c r="B1281">
        <v>58332.261719000002</v>
      </c>
      <c r="C1281">
        <v>60031.285155999998</v>
      </c>
      <c r="D1281">
        <v>58213.296875</v>
      </c>
      <c r="E1281" s="5">
        <v>58313.644530999998</v>
      </c>
      <c r="F1281">
        <v>58313.644530999998</v>
      </c>
      <c r="G1281">
        <v>50361731222</v>
      </c>
    </row>
    <row r="1282" spans="1:7" x14ac:dyDescent="0.35">
      <c r="A1282" s="2">
        <v>44276</v>
      </c>
      <c r="B1282">
        <v>58309.914062999997</v>
      </c>
      <c r="C1282">
        <v>58767.898437999997</v>
      </c>
      <c r="D1282">
        <v>56005.617187999997</v>
      </c>
      <c r="E1282" s="5">
        <v>57523.421875</v>
      </c>
      <c r="F1282">
        <v>57523.421875</v>
      </c>
      <c r="G1282">
        <v>51943414539</v>
      </c>
    </row>
    <row r="1283" spans="1:7" x14ac:dyDescent="0.35">
      <c r="A1283" s="2">
        <v>44277</v>
      </c>
      <c r="B1283">
        <v>57517.890625</v>
      </c>
      <c r="C1283">
        <v>58471.480469000002</v>
      </c>
      <c r="D1283">
        <v>54288.15625</v>
      </c>
      <c r="E1283" s="5">
        <v>54529.144530999998</v>
      </c>
      <c r="F1283">
        <v>54529.144530999998</v>
      </c>
      <c r="G1283">
        <v>56521454974</v>
      </c>
    </row>
    <row r="1284" spans="1:7" x14ac:dyDescent="0.35">
      <c r="A1284" s="2">
        <v>44278</v>
      </c>
      <c r="B1284">
        <v>54511.660155999998</v>
      </c>
      <c r="C1284">
        <v>55985.441405999998</v>
      </c>
      <c r="D1284">
        <v>53470.695312999997</v>
      </c>
      <c r="E1284" s="5">
        <v>54738.945312999997</v>
      </c>
      <c r="F1284">
        <v>54738.945312999997</v>
      </c>
      <c r="G1284">
        <v>56435023914</v>
      </c>
    </row>
    <row r="1285" spans="1:7" x14ac:dyDescent="0.35">
      <c r="A1285" s="2">
        <v>44279</v>
      </c>
      <c r="B1285">
        <v>54710.488280999998</v>
      </c>
      <c r="C1285">
        <v>57262.382812999997</v>
      </c>
      <c r="D1285">
        <v>52514.332030999998</v>
      </c>
      <c r="E1285" s="5">
        <v>52774.265625</v>
      </c>
      <c r="F1285">
        <v>52774.265625</v>
      </c>
      <c r="G1285">
        <v>70567223787</v>
      </c>
    </row>
    <row r="1286" spans="1:7" x14ac:dyDescent="0.35">
      <c r="A1286" s="2">
        <v>44280</v>
      </c>
      <c r="B1286">
        <v>52726.746094000002</v>
      </c>
      <c r="C1286">
        <v>53392.386719000002</v>
      </c>
      <c r="D1286">
        <v>50856.570312999997</v>
      </c>
      <c r="E1286" s="5">
        <v>51704.160155999998</v>
      </c>
      <c r="F1286">
        <v>51704.160155999998</v>
      </c>
      <c r="G1286">
        <v>67999812841</v>
      </c>
    </row>
    <row r="1287" spans="1:7" x14ac:dyDescent="0.35">
      <c r="A1287" s="2">
        <v>44281</v>
      </c>
      <c r="B1287">
        <v>51683.011719000002</v>
      </c>
      <c r="C1287">
        <v>55137.3125</v>
      </c>
      <c r="D1287">
        <v>51579.855469000002</v>
      </c>
      <c r="E1287" s="5">
        <v>55137.3125</v>
      </c>
      <c r="F1287">
        <v>55137.3125</v>
      </c>
      <c r="G1287">
        <v>56652197978</v>
      </c>
    </row>
    <row r="1288" spans="1:7" x14ac:dyDescent="0.35">
      <c r="A1288" s="2">
        <v>44282</v>
      </c>
      <c r="B1288">
        <v>55137.566405999998</v>
      </c>
      <c r="C1288">
        <v>56568.214844000002</v>
      </c>
      <c r="D1288">
        <v>54242.910155999998</v>
      </c>
      <c r="E1288" s="5">
        <v>55973.511719000002</v>
      </c>
      <c r="F1288">
        <v>55973.511719000002</v>
      </c>
      <c r="G1288">
        <v>47266542233</v>
      </c>
    </row>
    <row r="1289" spans="1:7" x14ac:dyDescent="0.35">
      <c r="A1289" s="2">
        <v>44283</v>
      </c>
      <c r="B1289">
        <v>55974.941405999998</v>
      </c>
      <c r="C1289">
        <v>56610.3125</v>
      </c>
      <c r="D1289">
        <v>55071.113280999998</v>
      </c>
      <c r="E1289" s="5">
        <v>55950.746094000002</v>
      </c>
      <c r="F1289">
        <v>55950.746094000002</v>
      </c>
      <c r="G1289">
        <v>47686580918</v>
      </c>
    </row>
    <row r="1290" spans="1:7" x14ac:dyDescent="0.35">
      <c r="A1290" s="2">
        <v>44284</v>
      </c>
      <c r="B1290">
        <v>55947.898437999997</v>
      </c>
      <c r="C1290">
        <v>58342.097655999998</v>
      </c>
      <c r="D1290">
        <v>55139.339844000002</v>
      </c>
      <c r="E1290" s="5">
        <v>57750.199219000002</v>
      </c>
      <c r="F1290">
        <v>57750.199219000002</v>
      </c>
      <c r="G1290">
        <v>57625587027</v>
      </c>
    </row>
    <row r="1291" spans="1:7" x14ac:dyDescent="0.35">
      <c r="A1291" s="2">
        <v>44285</v>
      </c>
      <c r="B1291">
        <v>57750.132812999997</v>
      </c>
      <c r="C1291">
        <v>59447.222655999998</v>
      </c>
      <c r="D1291">
        <v>57251.550780999998</v>
      </c>
      <c r="E1291" s="5">
        <v>58917.691405999998</v>
      </c>
      <c r="F1291">
        <v>58917.691405999998</v>
      </c>
      <c r="G1291">
        <v>54414116432</v>
      </c>
    </row>
    <row r="1292" spans="1:7" x14ac:dyDescent="0.35">
      <c r="A1292" s="2">
        <v>44286</v>
      </c>
      <c r="B1292">
        <v>58930.277344000002</v>
      </c>
      <c r="C1292">
        <v>59930.027344000002</v>
      </c>
      <c r="D1292">
        <v>57726.417969000002</v>
      </c>
      <c r="E1292" s="5">
        <v>58918.832030999998</v>
      </c>
      <c r="F1292">
        <v>58918.832030999998</v>
      </c>
      <c r="G1292">
        <v>65520826225</v>
      </c>
    </row>
    <row r="1293" spans="1:7" x14ac:dyDescent="0.35">
      <c r="A1293" s="2">
        <v>44287</v>
      </c>
      <c r="B1293">
        <v>58926.5625</v>
      </c>
      <c r="C1293">
        <v>59586.070312999997</v>
      </c>
      <c r="D1293">
        <v>58505.277344000002</v>
      </c>
      <c r="E1293" s="5">
        <v>59095.808594000002</v>
      </c>
      <c r="F1293">
        <v>59095.808594000002</v>
      </c>
      <c r="G1293">
        <v>61669163792</v>
      </c>
    </row>
    <row r="1294" spans="1:7" x14ac:dyDescent="0.35">
      <c r="A1294" s="2">
        <v>44288</v>
      </c>
      <c r="B1294">
        <v>59098.878905999998</v>
      </c>
      <c r="C1294">
        <v>60267.1875</v>
      </c>
      <c r="D1294">
        <v>58869.28125</v>
      </c>
      <c r="E1294" s="5">
        <v>59384.3125</v>
      </c>
      <c r="F1294">
        <v>59384.3125</v>
      </c>
      <c r="G1294">
        <v>58727860620</v>
      </c>
    </row>
    <row r="1295" spans="1:7" x14ac:dyDescent="0.35">
      <c r="A1295" s="2">
        <v>44289</v>
      </c>
      <c r="B1295">
        <v>59397.410155999998</v>
      </c>
      <c r="C1295">
        <v>60110.269530999998</v>
      </c>
      <c r="D1295">
        <v>57603.890625</v>
      </c>
      <c r="E1295" s="5">
        <v>57603.890625</v>
      </c>
      <c r="F1295">
        <v>57603.890625</v>
      </c>
      <c r="G1295">
        <v>59641344484</v>
      </c>
    </row>
    <row r="1296" spans="1:7" x14ac:dyDescent="0.35">
      <c r="A1296" s="2">
        <v>44290</v>
      </c>
      <c r="B1296">
        <v>57604.839844000002</v>
      </c>
      <c r="C1296">
        <v>58913.746094000002</v>
      </c>
      <c r="D1296">
        <v>57168.675780999998</v>
      </c>
      <c r="E1296" s="5">
        <v>58758.554687999997</v>
      </c>
      <c r="F1296">
        <v>58758.554687999997</v>
      </c>
      <c r="G1296">
        <v>50749662970</v>
      </c>
    </row>
    <row r="1297" spans="1:7" x14ac:dyDescent="0.35">
      <c r="A1297" s="2">
        <v>44291</v>
      </c>
      <c r="B1297">
        <v>58760.875</v>
      </c>
      <c r="C1297">
        <v>59891.296875</v>
      </c>
      <c r="D1297">
        <v>57694.824219000002</v>
      </c>
      <c r="E1297" s="5">
        <v>59057.878905999998</v>
      </c>
      <c r="F1297">
        <v>59057.878905999998</v>
      </c>
      <c r="G1297">
        <v>60706272115</v>
      </c>
    </row>
    <row r="1298" spans="1:7" x14ac:dyDescent="0.35">
      <c r="A1298" s="2">
        <v>44292</v>
      </c>
      <c r="B1298">
        <v>59171.933594000002</v>
      </c>
      <c r="C1298">
        <v>59479.578125</v>
      </c>
      <c r="D1298">
        <v>57646.808594000002</v>
      </c>
      <c r="E1298" s="5">
        <v>58192.359375</v>
      </c>
      <c r="F1298">
        <v>58192.359375</v>
      </c>
      <c r="G1298">
        <v>66058027988</v>
      </c>
    </row>
    <row r="1299" spans="1:7" x14ac:dyDescent="0.35">
      <c r="A1299" s="2">
        <v>44293</v>
      </c>
      <c r="B1299">
        <v>58186.507812999997</v>
      </c>
      <c r="C1299">
        <v>58731.144530999998</v>
      </c>
      <c r="D1299">
        <v>55604.023437999997</v>
      </c>
      <c r="E1299" s="5">
        <v>56048.9375</v>
      </c>
      <c r="F1299">
        <v>56048.9375</v>
      </c>
      <c r="G1299">
        <v>75645303584</v>
      </c>
    </row>
    <row r="1300" spans="1:7" x14ac:dyDescent="0.35">
      <c r="A1300" s="2">
        <v>44294</v>
      </c>
      <c r="B1300">
        <v>56099.914062999997</v>
      </c>
      <c r="C1300">
        <v>58338.738280999998</v>
      </c>
      <c r="D1300">
        <v>55879.085937999997</v>
      </c>
      <c r="E1300" s="5">
        <v>58323.953125</v>
      </c>
      <c r="F1300">
        <v>58323.953125</v>
      </c>
      <c r="G1300">
        <v>53053855641</v>
      </c>
    </row>
    <row r="1301" spans="1:7" x14ac:dyDescent="0.35">
      <c r="A1301" s="2">
        <v>44295</v>
      </c>
      <c r="B1301">
        <v>58326.5625</v>
      </c>
      <c r="C1301">
        <v>58937.046875</v>
      </c>
      <c r="D1301">
        <v>57807.863280999998</v>
      </c>
      <c r="E1301" s="5">
        <v>58245.003905999998</v>
      </c>
      <c r="F1301">
        <v>58245.003905999998</v>
      </c>
      <c r="G1301">
        <v>46655208546</v>
      </c>
    </row>
    <row r="1302" spans="1:7" x14ac:dyDescent="0.35">
      <c r="A1302" s="2">
        <v>44296</v>
      </c>
      <c r="B1302">
        <v>58253.777344000002</v>
      </c>
      <c r="C1302">
        <v>61276.664062999997</v>
      </c>
      <c r="D1302">
        <v>58038.707030999998</v>
      </c>
      <c r="E1302" s="5">
        <v>59793.234375</v>
      </c>
      <c r="F1302">
        <v>59793.234375</v>
      </c>
      <c r="G1302">
        <v>58238470525</v>
      </c>
    </row>
    <row r="1303" spans="1:7" x14ac:dyDescent="0.35">
      <c r="A1303" s="2">
        <v>44297</v>
      </c>
      <c r="B1303">
        <v>59846.230469000002</v>
      </c>
      <c r="C1303">
        <v>60790.554687999997</v>
      </c>
      <c r="D1303">
        <v>59289.796875</v>
      </c>
      <c r="E1303" s="5">
        <v>60204.964844000002</v>
      </c>
      <c r="F1303">
        <v>60204.964844000002</v>
      </c>
      <c r="G1303">
        <v>46280252580</v>
      </c>
    </row>
    <row r="1304" spans="1:7" x14ac:dyDescent="0.35">
      <c r="A1304" s="2">
        <v>44298</v>
      </c>
      <c r="B1304">
        <v>60175.945312999997</v>
      </c>
      <c r="C1304">
        <v>61253.035155999998</v>
      </c>
      <c r="D1304">
        <v>59589.875</v>
      </c>
      <c r="E1304" s="5">
        <v>59893.453125</v>
      </c>
      <c r="F1304">
        <v>59893.453125</v>
      </c>
      <c r="G1304">
        <v>51828688519</v>
      </c>
    </row>
    <row r="1305" spans="1:7" x14ac:dyDescent="0.35">
      <c r="A1305" s="2">
        <v>44299</v>
      </c>
      <c r="B1305">
        <v>59890.019530999998</v>
      </c>
      <c r="C1305">
        <v>63742.285155999998</v>
      </c>
      <c r="D1305">
        <v>59869.957030999998</v>
      </c>
      <c r="E1305" s="5">
        <v>63503.457030999998</v>
      </c>
      <c r="F1305">
        <v>63503.457030999998</v>
      </c>
      <c r="G1305">
        <v>69983454362</v>
      </c>
    </row>
    <row r="1306" spans="1:7" x14ac:dyDescent="0.35">
      <c r="A1306" s="2">
        <v>44300</v>
      </c>
      <c r="B1306">
        <v>63523.753905999998</v>
      </c>
      <c r="C1306">
        <v>64863.097655999998</v>
      </c>
      <c r="D1306">
        <v>61554.796875</v>
      </c>
      <c r="E1306" s="5">
        <v>63109.695312999997</v>
      </c>
      <c r="F1306">
        <v>63109.695312999997</v>
      </c>
      <c r="G1306">
        <v>77451779687</v>
      </c>
    </row>
    <row r="1307" spans="1:7" x14ac:dyDescent="0.35">
      <c r="A1307" s="2">
        <v>44301</v>
      </c>
      <c r="B1307">
        <v>63075.195312999997</v>
      </c>
      <c r="C1307">
        <v>63821.671875</v>
      </c>
      <c r="D1307">
        <v>62208.964844000002</v>
      </c>
      <c r="E1307" s="5">
        <v>63314.011719000002</v>
      </c>
      <c r="F1307">
        <v>63314.011719000002</v>
      </c>
      <c r="G1307">
        <v>60954381579</v>
      </c>
    </row>
    <row r="1308" spans="1:7" x14ac:dyDescent="0.35">
      <c r="A1308" s="2">
        <v>44302</v>
      </c>
      <c r="B1308">
        <v>63258.503905999998</v>
      </c>
      <c r="C1308">
        <v>63594.722655999998</v>
      </c>
      <c r="D1308">
        <v>60222.53125</v>
      </c>
      <c r="E1308" s="5">
        <v>61572.789062999997</v>
      </c>
      <c r="F1308">
        <v>61572.789062999997</v>
      </c>
      <c r="G1308">
        <v>84293007468</v>
      </c>
    </row>
    <row r="1309" spans="1:7" x14ac:dyDescent="0.35">
      <c r="A1309" s="2">
        <v>44303</v>
      </c>
      <c r="B1309">
        <v>61529.921875</v>
      </c>
      <c r="C1309">
        <v>62572.175780999998</v>
      </c>
      <c r="D1309">
        <v>60361.351562999997</v>
      </c>
      <c r="E1309" s="5">
        <v>60683.820312999997</v>
      </c>
      <c r="F1309">
        <v>60683.820312999997</v>
      </c>
      <c r="G1309">
        <v>66138759198</v>
      </c>
    </row>
    <row r="1310" spans="1:7" x14ac:dyDescent="0.35">
      <c r="A1310" s="2">
        <v>44304</v>
      </c>
      <c r="B1310">
        <v>60701.886719000002</v>
      </c>
      <c r="C1310">
        <v>61057.457030999998</v>
      </c>
      <c r="D1310">
        <v>52829.535155999998</v>
      </c>
      <c r="E1310" s="5">
        <v>56216.183594000002</v>
      </c>
      <c r="F1310">
        <v>56216.183594000002</v>
      </c>
      <c r="G1310">
        <v>97468872758</v>
      </c>
    </row>
    <row r="1311" spans="1:7" x14ac:dyDescent="0.35">
      <c r="A1311" s="2">
        <v>44305</v>
      </c>
      <c r="B1311">
        <v>56191.585937999997</v>
      </c>
      <c r="C1311">
        <v>57520.054687999997</v>
      </c>
      <c r="D1311">
        <v>54368.59375</v>
      </c>
      <c r="E1311" s="5">
        <v>55724.265625</v>
      </c>
      <c r="F1311">
        <v>55724.265625</v>
      </c>
      <c r="G1311">
        <v>65344865159</v>
      </c>
    </row>
    <row r="1312" spans="1:7" x14ac:dyDescent="0.35">
      <c r="A1312" s="2">
        <v>44306</v>
      </c>
      <c r="B1312">
        <v>55681.792969000002</v>
      </c>
      <c r="C1312">
        <v>57062.148437999997</v>
      </c>
      <c r="D1312">
        <v>53448.046875</v>
      </c>
      <c r="E1312" s="5">
        <v>56473.03125</v>
      </c>
      <c r="F1312">
        <v>56473.03125</v>
      </c>
      <c r="G1312">
        <v>67849323955</v>
      </c>
    </row>
    <row r="1313" spans="1:7" x14ac:dyDescent="0.35">
      <c r="A1313" s="2">
        <v>44307</v>
      </c>
      <c r="B1313">
        <v>56471.128905999998</v>
      </c>
      <c r="C1313">
        <v>56757.972655999998</v>
      </c>
      <c r="D1313">
        <v>53695.46875</v>
      </c>
      <c r="E1313" s="5">
        <v>53906.089844000002</v>
      </c>
      <c r="F1313">
        <v>53906.089844000002</v>
      </c>
      <c r="G1313">
        <v>54926612466</v>
      </c>
    </row>
    <row r="1314" spans="1:7" x14ac:dyDescent="0.35">
      <c r="A1314" s="2">
        <v>44308</v>
      </c>
      <c r="B1314">
        <v>53857.105469000002</v>
      </c>
      <c r="C1314">
        <v>55410.230469000002</v>
      </c>
      <c r="D1314">
        <v>50583.8125</v>
      </c>
      <c r="E1314" s="5">
        <v>51762.273437999997</v>
      </c>
      <c r="F1314">
        <v>51762.273437999997</v>
      </c>
      <c r="G1314">
        <v>74798630778</v>
      </c>
    </row>
    <row r="1315" spans="1:7" x14ac:dyDescent="0.35">
      <c r="A1315" s="2">
        <v>44309</v>
      </c>
      <c r="B1315">
        <v>51739.808594000002</v>
      </c>
      <c r="C1315">
        <v>52120.792969000002</v>
      </c>
      <c r="D1315">
        <v>47714.664062999997</v>
      </c>
      <c r="E1315" s="5">
        <v>51093.652344000002</v>
      </c>
      <c r="F1315">
        <v>51093.652344000002</v>
      </c>
      <c r="G1315">
        <v>86668667320</v>
      </c>
    </row>
    <row r="1316" spans="1:7" x14ac:dyDescent="0.35">
      <c r="A1316" s="2">
        <v>44310</v>
      </c>
      <c r="B1316">
        <v>51143.226562999997</v>
      </c>
      <c r="C1316">
        <v>51167.5625</v>
      </c>
      <c r="D1316">
        <v>48805.285155999998</v>
      </c>
      <c r="E1316" s="5">
        <v>50050.867187999997</v>
      </c>
      <c r="F1316">
        <v>50050.867187999997</v>
      </c>
      <c r="G1316">
        <v>49014494781</v>
      </c>
    </row>
    <row r="1317" spans="1:7" x14ac:dyDescent="0.35">
      <c r="A1317" s="2">
        <v>44311</v>
      </c>
      <c r="B1317">
        <v>50052.832030999998</v>
      </c>
      <c r="C1317">
        <v>50506.019530999998</v>
      </c>
      <c r="D1317">
        <v>47159.484375</v>
      </c>
      <c r="E1317" s="5">
        <v>49004.253905999998</v>
      </c>
      <c r="F1317">
        <v>49004.253905999998</v>
      </c>
      <c r="G1317">
        <v>46117114240</v>
      </c>
    </row>
    <row r="1318" spans="1:7" x14ac:dyDescent="0.35">
      <c r="A1318" s="2">
        <v>44312</v>
      </c>
      <c r="B1318">
        <v>49077.792969000002</v>
      </c>
      <c r="C1318">
        <v>54288.003905999998</v>
      </c>
      <c r="D1318">
        <v>48852.796875</v>
      </c>
      <c r="E1318" s="5">
        <v>54021.753905999998</v>
      </c>
      <c r="F1318">
        <v>54021.753905999998</v>
      </c>
      <c r="G1318">
        <v>58284039825</v>
      </c>
    </row>
    <row r="1319" spans="1:7" x14ac:dyDescent="0.35">
      <c r="A1319" s="2">
        <v>44313</v>
      </c>
      <c r="B1319">
        <v>54030.304687999997</v>
      </c>
      <c r="C1319">
        <v>55416.964844000002</v>
      </c>
      <c r="D1319">
        <v>53319.1875</v>
      </c>
      <c r="E1319" s="5">
        <v>55033.117187999997</v>
      </c>
      <c r="F1319">
        <v>55033.117187999997</v>
      </c>
      <c r="G1319">
        <v>49448222757</v>
      </c>
    </row>
    <row r="1320" spans="1:7" x14ac:dyDescent="0.35">
      <c r="A1320" s="2">
        <v>44314</v>
      </c>
      <c r="B1320">
        <v>55036.636719000002</v>
      </c>
      <c r="C1320">
        <v>56227.207030999998</v>
      </c>
      <c r="D1320">
        <v>53887.917969000002</v>
      </c>
      <c r="E1320" s="5">
        <v>54824.703125</v>
      </c>
      <c r="F1320">
        <v>54824.703125</v>
      </c>
      <c r="G1320">
        <v>48000572955</v>
      </c>
    </row>
    <row r="1321" spans="1:7" x14ac:dyDescent="0.35">
      <c r="A1321" s="2">
        <v>44315</v>
      </c>
      <c r="B1321">
        <v>54858.089844000002</v>
      </c>
      <c r="C1321">
        <v>55115.84375</v>
      </c>
      <c r="D1321">
        <v>52418.027344000002</v>
      </c>
      <c r="E1321" s="5">
        <v>53555.109375</v>
      </c>
      <c r="F1321">
        <v>53555.109375</v>
      </c>
      <c r="G1321">
        <v>46088929780</v>
      </c>
    </row>
    <row r="1322" spans="1:7" x14ac:dyDescent="0.35">
      <c r="A1322" s="2">
        <v>44316</v>
      </c>
      <c r="B1322">
        <v>53568.664062999997</v>
      </c>
      <c r="C1322">
        <v>57900.71875</v>
      </c>
      <c r="D1322">
        <v>53129.601562999997</v>
      </c>
      <c r="E1322" s="5">
        <v>57750.175780999998</v>
      </c>
      <c r="F1322">
        <v>57750.175780999998</v>
      </c>
      <c r="G1322">
        <v>52395931985</v>
      </c>
    </row>
    <row r="1323" spans="1:7" x14ac:dyDescent="0.35">
      <c r="A1323" s="2">
        <v>44317</v>
      </c>
      <c r="B1323">
        <v>57714.664062999997</v>
      </c>
      <c r="C1323">
        <v>58448.339844000002</v>
      </c>
      <c r="D1323">
        <v>57052.273437999997</v>
      </c>
      <c r="E1323" s="5">
        <v>57828.050780999998</v>
      </c>
      <c r="F1323">
        <v>57828.050780999998</v>
      </c>
      <c r="G1323">
        <v>42836427360</v>
      </c>
    </row>
    <row r="1324" spans="1:7" x14ac:dyDescent="0.35">
      <c r="A1324" s="2">
        <v>44318</v>
      </c>
      <c r="B1324">
        <v>57825.863280999998</v>
      </c>
      <c r="C1324">
        <v>57902.59375</v>
      </c>
      <c r="D1324">
        <v>56141.90625</v>
      </c>
      <c r="E1324" s="5">
        <v>56631.078125</v>
      </c>
      <c r="F1324">
        <v>56631.078125</v>
      </c>
      <c r="G1324">
        <v>38177405335</v>
      </c>
    </row>
    <row r="1325" spans="1:7" x14ac:dyDescent="0.35">
      <c r="A1325" s="2">
        <v>44319</v>
      </c>
      <c r="B1325">
        <v>56620.273437999997</v>
      </c>
      <c r="C1325">
        <v>58973.308594000002</v>
      </c>
      <c r="D1325">
        <v>56590.871094000002</v>
      </c>
      <c r="E1325" s="5">
        <v>57200.292969000002</v>
      </c>
      <c r="F1325">
        <v>57200.292969000002</v>
      </c>
      <c r="G1325">
        <v>51713139031</v>
      </c>
    </row>
    <row r="1326" spans="1:7" x14ac:dyDescent="0.35">
      <c r="A1326" s="2">
        <v>44320</v>
      </c>
      <c r="B1326">
        <v>57214.179687999997</v>
      </c>
      <c r="C1326">
        <v>57214.179687999997</v>
      </c>
      <c r="D1326">
        <v>53191.425780999998</v>
      </c>
      <c r="E1326" s="5">
        <v>53333.539062999997</v>
      </c>
      <c r="F1326">
        <v>53333.539062999997</v>
      </c>
      <c r="G1326">
        <v>68564706967</v>
      </c>
    </row>
    <row r="1327" spans="1:7" x14ac:dyDescent="0.35">
      <c r="A1327" s="2">
        <v>44321</v>
      </c>
      <c r="B1327">
        <v>53252.164062999997</v>
      </c>
      <c r="C1327">
        <v>57911.363280999998</v>
      </c>
      <c r="D1327">
        <v>52969.054687999997</v>
      </c>
      <c r="E1327" s="5">
        <v>57424.007812999997</v>
      </c>
      <c r="F1327">
        <v>57424.007812999997</v>
      </c>
      <c r="G1327">
        <v>69241316747</v>
      </c>
    </row>
    <row r="1328" spans="1:7" x14ac:dyDescent="0.35">
      <c r="A1328" s="2">
        <v>44322</v>
      </c>
      <c r="B1328">
        <v>57441.308594000002</v>
      </c>
      <c r="C1328">
        <v>58363.316405999998</v>
      </c>
      <c r="D1328">
        <v>55382.507812999997</v>
      </c>
      <c r="E1328" s="5">
        <v>56396.515625</v>
      </c>
      <c r="F1328">
        <v>56396.515625</v>
      </c>
      <c r="G1328">
        <v>69523285106</v>
      </c>
    </row>
    <row r="1329" spans="1:7" x14ac:dyDescent="0.35">
      <c r="A1329" s="2">
        <v>44323</v>
      </c>
      <c r="B1329">
        <v>56413.953125</v>
      </c>
      <c r="C1329">
        <v>58606.632812999997</v>
      </c>
      <c r="D1329">
        <v>55321.847655999998</v>
      </c>
      <c r="E1329" s="5">
        <v>57356.402344000002</v>
      </c>
      <c r="F1329">
        <v>57356.402344000002</v>
      </c>
      <c r="G1329">
        <v>68434023376</v>
      </c>
    </row>
    <row r="1330" spans="1:7" x14ac:dyDescent="0.35">
      <c r="A1330" s="2">
        <v>44324</v>
      </c>
      <c r="B1330">
        <v>57352.765625</v>
      </c>
      <c r="C1330">
        <v>59464.613280999998</v>
      </c>
      <c r="D1330">
        <v>56975.210937999997</v>
      </c>
      <c r="E1330" s="5">
        <v>58803.777344000002</v>
      </c>
      <c r="F1330">
        <v>58803.777344000002</v>
      </c>
      <c r="G1330">
        <v>65382980634</v>
      </c>
    </row>
    <row r="1331" spans="1:7" x14ac:dyDescent="0.35">
      <c r="A1331" s="2">
        <v>44325</v>
      </c>
      <c r="B1331">
        <v>58877.390625</v>
      </c>
      <c r="C1331">
        <v>59210.882812999997</v>
      </c>
      <c r="D1331">
        <v>56482.003905999998</v>
      </c>
      <c r="E1331" s="5">
        <v>58232.316405999998</v>
      </c>
      <c r="F1331">
        <v>58232.316405999998</v>
      </c>
      <c r="G1331">
        <v>65906690347</v>
      </c>
    </row>
    <row r="1332" spans="1:7" x14ac:dyDescent="0.35">
      <c r="A1332" s="2">
        <v>44326</v>
      </c>
      <c r="B1332">
        <v>58250.871094000002</v>
      </c>
      <c r="C1332">
        <v>59519.355469000002</v>
      </c>
      <c r="D1332">
        <v>54071.457030999998</v>
      </c>
      <c r="E1332" s="5">
        <v>55859.796875</v>
      </c>
      <c r="F1332">
        <v>55859.796875</v>
      </c>
      <c r="G1332">
        <v>71776546298</v>
      </c>
    </row>
    <row r="1333" spans="1:7" x14ac:dyDescent="0.35">
      <c r="A1333" s="2">
        <v>44327</v>
      </c>
      <c r="B1333">
        <v>55847.242187999997</v>
      </c>
      <c r="C1333">
        <v>56872.542969000002</v>
      </c>
      <c r="D1333">
        <v>54608.652344000002</v>
      </c>
      <c r="E1333" s="5">
        <v>56704.574219000002</v>
      </c>
      <c r="F1333">
        <v>56704.574219000002</v>
      </c>
      <c r="G1333">
        <v>61308396325</v>
      </c>
    </row>
    <row r="1334" spans="1:7" x14ac:dyDescent="0.35">
      <c r="A1334" s="2">
        <v>44328</v>
      </c>
      <c r="B1334">
        <v>56714.53125</v>
      </c>
      <c r="C1334">
        <v>57939.363280999998</v>
      </c>
      <c r="D1334">
        <v>49150.535155999998</v>
      </c>
      <c r="E1334" s="5">
        <v>49150.535155999998</v>
      </c>
      <c r="F1334">
        <v>49150.535155999998</v>
      </c>
      <c r="G1334">
        <v>75215403907</v>
      </c>
    </row>
    <row r="1335" spans="1:7" x14ac:dyDescent="0.35">
      <c r="A1335" s="2">
        <v>44329</v>
      </c>
      <c r="B1335">
        <v>49735.433594000002</v>
      </c>
      <c r="C1335">
        <v>51330.84375</v>
      </c>
      <c r="D1335">
        <v>46980.019530999998</v>
      </c>
      <c r="E1335" s="5">
        <v>49716.191405999998</v>
      </c>
      <c r="F1335">
        <v>49716.191405999998</v>
      </c>
      <c r="G1335">
        <v>96721152926</v>
      </c>
    </row>
    <row r="1336" spans="1:7" x14ac:dyDescent="0.35">
      <c r="A1336" s="2">
        <v>44330</v>
      </c>
      <c r="B1336">
        <v>49682.980469000002</v>
      </c>
      <c r="C1336">
        <v>51438.117187999997</v>
      </c>
      <c r="D1336">
        <v>48868.578125</v>
      </c>
      <c r="E1336" s="5">
        <v>49880.535155999998</v>
      </c>
      <c r="F1336">
        <v>49880.535155999998</v>
      </c>
      <c r="G1336">
        <v>55737497453</v>
      </c>
    </row>
    <row r="1337" spans="1:7" x14ac:dyDescent="0.35">
      <c r="A1337" s="2">
        <v>44331</v>
      </c>
      <c r="B1337">
        <v>49855.496094000002</v>
      </c>
      <c r="C1337">
        <v>50639.664062999997</v>
      </c>
      <c r="D1337">
        <v>46664.140625</v>
      </c>
      <c r="E1337" s="5">
        <v>46760.1875</v>
      </c>
      <c r="F1337">
        <v>46760.1875</v>
      </c>
      <c r="G1337">
        <v>59161047474</v>
      </c>
    </row>
    <row r="1338" spans="1:7" x14ac:dyDescent="0.35">
      <c r="A1338" s="2">
        <v>44332</v>
      </c>
      <c r="B1338">
        <v>46716.636719000002</v>
      </c>
      <c r="C1338">
        <v>49720.042969000002</v>
      </c>
      <c r="D1338">
        <v>43963.351562999997</v>
      </c>
      <c r="E1338" s="5">
        <v>46456.058594000002</v>
      </c>
      <c r="F1338">
        <v>46456.058594000002</v>
      </c>
      <c r="G1338">
        <v>64047871555</v>
      </c>
    </row>
    <row r="1339" spans="1:7" x14ac:dyDescent="0.35">
      <c r="A1339" s="2">
        <v>44333</v>
      </c>
      <c r="B1339">
        <v>46415.898437999997</v>
      </c>
      <c r="C1339">
        <v>46623.558594000002</v>
      </c>
      <c r="D1339">
        <v>42207.289062999997</v>
      </c>
      <c r="E1339" s="5">
        <v>43537.511719000002</v>
      </c>
      <c r="F1339">
        <v>43537.511719000002</v>
      </c>
      <c r="G1339">
        <v>74903638450</v>
      </c>
    </row>
    <row r="1340" spans="1:7" x14ac:dyDescent="0.35">
      <c r="A1340" s="2">
        <v>44334</v>
      </c>
      <c r="B1340">
        <v>43488.058594000002</v>
      </c>
      <c r="C1340">
        <v>45812.457030999998</v>
      </c>
      <c r="D1340">
        <v>42367.832030999998</v>
      </c>
      <c r="E1340" s="5">
        <v>42909.402344000002</v>
      </c>
      <c r="F1340">
        <v>42909.402344000002</v>
      </c>
      <c r="G1340">
        <v>56187365084</v>
      </c>
    </row>
    <row r="1341" spans="1:7" x14ac:dyDescent="0.35">
      <c r="A1341" s="2">
        <v>44335</v>
      </c>
      <c r="B1341">
        <v>42944.976562999997</v>
      </c>
      <c r="C1341">
        <v>43546.117187999997</v>
      </c>
      <c r="D1341">
        <v>30681.496093999998</v>
      </c>
      <c r="E1341" s="5">
        <v>37002.441405999998</v>
      </c>
      <c r="F1341">
        <v>37002.441405999998</v>
      </c>
      <c r="G1341">
        <v>126358098747</v>
      </c>
    </row>
    <row r="1342" spans="1:7" x14ac:dyDescent="0.35">
      <c r="A1342" s="2">
        <v>44336</v>
      </c>
      <c r="B1342">
        <v>36753.667969000002</v>
      </c>
      <c r="C1342">
        <v>42462.984375</v>
      </c>
      <c r="D1342">
        <v>35050.617187999997</v>
      </c>
      <c r="E1342" s="5">
        <v>40782.738280999998</v>
      </c>
      <c r="F1342">
        <v>40782.738280999998</v>
      </c>
      <c r="G1342">
        <v>88281943359</v>
      </c>
    </row>
    <row r="1343" spans="1:7" x14ac:dyDescent="0.35">
      <c r="A1343" s="2">
        <v>44337</v>
      </c>
      <c r="B1343">
        <v>40596.949219000002</v>
      </c>
      <c r="C1343">
        <v>42172.171875</v>
      </c>
      <c r="D1343">
        <v>33616.453125</v>
      </c>
      <c r="E1343" s="5">
        <v>37304.691405999998</v>
      </c>
      <c r="F1343">
        <v>37304.691405999998</v>
      </c>
      <c r="G1343">
        <v>82051616861</v>
      </c>
    </row>
    <row r="1344" spans="1:7" x14ac:dyDescent="0.35">
      <c r="A1344" s="2">
        <v>44338</v>
      </c>
      <c r="B1344">
        <v>37371.03125</v>
      </c>
      <c r="C1344">
        <v>38831.054687999997</v>
      </c>
      <c r="D1344">
        <v>35383.683594000002</v>
      </c>
      <c r="E1344" s="5">
        <v>37536.632812999997</v>
      </c>
      <c r="F1344">
        <v>37536.632812999997</v>
      </c>
      <c r="G1344">
        <v>57377273240</v>
      </c>
    </row>
    <row r="1345" spans="1:7" x14ac:dyDescent="0.35">
      <c r="A1345" s="2">
        <v>44339</v>
      </c>
      <c r="B1345">
        <v>37531.449219000002</v>
      </c>
      <c r="C1345">
        <v>38289.21875</v>
      </c>
      <c r="D1345">
        <v>31227.339843999998</v>
      </c>
      <c r="E1345" s="5">
        <v>34770.582030999998</v>
      </c>
      <c r="F1345">
        <v>34770.582030999998</v>
      </c>
      <c r="G1345">
        <v>78469274361</v>
      </c>
    </row>
    <row r="1346" spans="1:7" x14ac:dyDescent="0.35">
      <c r="A1346" s="2">
        <v>44340</v>
      </c>
      <c r="B1346">
        <v>34700.363280999998</v>
      </c>
      <c r="C1346">
        <v>39835.140625</v>
      </c>
      <c r="D1346">
        <v>34551.082030999998</v>
      </c>
      <c r="E1346" s="5">
        <v>38705.980469000002</v>
      </c>
      <c r="F1346">
        <v>38705.980469000002</v>
      </c>
      <c r="G1346">
        <v>67359584098</v>
      </c>
    </row>
    <row r="1347" spans="1:7" x14ac:dyDescent="0.35">
      <c r="A1347" s="2">
        <v>44341</v>
      </c>
      <c r="B1347">
        <v>38795.78125</v>
      </c>
      <c r="C1347">
        <v>39776.351562999997</v>
      </c>
      <c r="D1347">
        <v>36581.429687999997</v>
      </c>
      <c r="E1347" s="5">
        <v>38402.222655999998</v>
      </c>
      <c r="F1347">
        <v>38402.222655999998</v>
      </c>
      <c r="G1347">
        <v>56211915803</v>
      </c>
    </row>
    <row r="1348" spans="1:7" x14ac:dyDescent="0.35">
      <c r="A1348" s="2">
        <v>44342</v>
      </c>
      <c r="B1348">
        <v>38392.625</v>
      </c>
      <c r="C1348">
        <v>40782.078125</v>
      </c>
      <c r="D1348">
        <v>37905.835937999997</v>
      </c>
      <c r="E1348" s="5">
        <v>39294.199219000002</v>
      </c>
      <c r="F1348">
        <v>39294.199219000002</v>
      </c>
      <c r="G1348">
        <v>51346735160</v>
      </c>
    </row>
    <row r="1349" spans="1:7" x14ac:dyDescent="0.35">
      <c r="A1349" s="2">
        <v>44343</v>
      </c>
      <c r="B1349">
        <v>39316.890625</v>
      </c>
      <c r="C1349">
        <v>40379.617187999997</v>
      </c>
      <c r="D1349">
        <v>37247.902344000002</v>
      </c>
      <c r="E1349" s="5">
        <v>38436.96875</v>
      </c>
      <c r="F1349">
        <v>38436.96875</v>
      </c>
      <c r="G1349">
        <v>43210968721</v>
      </c>
    </row>
    <row r="1350" spans="1:7" x14ac:dyDescent="0.35">
      <c r="A1350" s="2">
        <v>44344</v>
      </c>
      <c r="B1350">
        <v>38507.082030999998</v>
      </c>
      <c r="C1350">
        <v>38856.96875</v>
      </c>
      <c r="D1350">
        <v>34779.039062999997</v>
      </c>
      <c r="E1350" s="5">
        <v>35697.605469000002</v>
      </c>
      <c r="F1350">
        <v>35697.605469000002</v>
      </c>
      <c r="G1350">
        <v>55200191952</v>
      </c>
    </row>
    <row r="1351" spans="1:7" x14ac:dyDescent="0.35">
      <c r="A1351" s="2">
        <v>44345</v>
      </c>
      <c r="B1351">
        <v>35684.15625</v>
      </c>
      <c r="C1351">
        <v>37234.5</v>
      </c>
      <c r="D1351">
        <v>33693.929687999997</v>
      </c>
      <c r="E1351" s="5">
        <v>34616.066405999998</v>
      </c>
      <c r="F1351">
        <v>34616.066405999998</v>
      </c>
      <c r="G1351">
        <v>45231013335</v>
      </c>
    </row>
    <row r="1352" spans="1:7" x14ac:dyDescent="0.35">
      <c r="A1352" s="2">
        <v>44346</v>
      </c>
      <c r="B1352">
        <v>34607.40625</v>
      </c>
      <c r="C1352">
        <v>36400.667969000002</v>
      </c>
      <c r="D1352">
        <v>33520.738280999998</v>
      </c>
      <c r="E1352" s="5">
        <v>35678.128905999998</v>
      </c>
      <c r="F1352">
        <v>35678.128905999998</v>
      </c>
      <c r="G1352">
        <v>31646080921</v>
      </c>
    </row>
    <row r="1353" spans="1:7" x14ac:dyDescent="0.35">
      <c r="A1353" s="2">
        <v>44347</v>
      </c>
      <c r="B1353">
        <v>35658.59375</v>
      </c>
      <c r="C1353">
        <v>37468.25</v>
      </c>
      <c r="D1353">
        <v>34241.945312999997</v>
      </c>
      <c r="E1353" s="5">
        <v>37332.855469000002</v>
      </c>
      <c r="F1353">
        <v>37332.855469000002</v>
      </c>
      <c r="G1353">
        <v>39009847639</v>
      </c>
    </row>
    <row r="1354" spans="1:7" x14ac:dyDescent="0.35">
      <c r="A1354" s="2">
        <v>44348</v>
      </c>
      <c r="B1354">
        <v>37293.792969000002</v>
      </c>
      <c r="C1354">
        <v>37896.734375</v>
      </c>
      <c r="D1354">
        <v>35787.085937999997</v>
      </c>
      <c r="E1354" s="5">
        <v>36684.925780999998</v>
      </c>
      <c r="F1354">
        <v>36684.925780999998</v>
      </c>
      <c r="G1354">
        <v>34639423297</v>
      </c>
    </row>
    <row r="1355" spans="1:7" x14ac:dyDescent="0.35">
      <c r="A1355" s="2">
        <v>44349</v>
      </c>
      <c r="B1355">
        <v>36699.921875</v>
      </c>
      <c r="C1355">
        <v>38231.339844000002</v>
      </c>
      <c r="D1355">
        <v>35966.308594000002</v>
      </c>
      <c r="E1355" s="5">
        <v>37575.179687999997</v>
      </c>
      <c r="F1355">
        <v>37575.179687999997</v>
      </c>
      <c r="G1355">
        <v>33070867190</v>
      </c>
    </row>
    <row r="1356" spans="1:7" x14ac:dyDescent="0.35">
      <c r="A1356" s="2">
        <v>44350</v>
      </c>
      <c r="B1356">
        <v>37599.410155999998</v>
      </c>
      <c r="C1356">
        <v>39478.953125</v>
      </c>
      <c r="D1356">
        <v>37243.972655999998</v>
      </c>
      <c r="E1356" s="5">
        <v>39208.765625</v>
      </c>
      <c r="F1356">
        <v>39208.765625</v>
      </c>
      <c r="G1356">
        <v>35460750427</v>
      </c>
    </row>
    <row r="1357" spans="1:7" x14ac:dyDescent="0.35">
      <c r="A1357" s="2">
        <v>44351</v>
      </c>
      <c r="B1357">
        <v>39242.484375</v>
      </c>
      <c r="C1357">
        <v>39242.484375</v>
      </c>
      <c r="D1357">
        <v>35717.722655999998</v>
      </c>
      <c r="E1357" s="5">
        <v>36894.40625</v>
      </c>
      <c r="F1357">
        <v>36894.40625</v>
      </c>
      <c r="G1357">
        <v>41831090187</v>
      </c>
    </row>
    <row r="1358" spans="1:7" x14ac:dyDescent="0.35">
      <c r="A1358" s="2">
        <v>44352</v>
      </c>
      <c r="B1358">
        <v>36880.15625</v>
      </c>
      <c r="C1358">
        <v>37917.714844000002</v>
      </c>
      <c r="D1358">
        <v>34900.414062999997</v>
      </c>
      <c r="E1358" s="5">
        <v>35551.957030999998</v>
      </c>
      <c r="F1358">
        <v>35551.957030999998</v>
      </c>
      <c r="G1358">
        <v>35959473399</v>
      </c>
    </row>
    <row r="1359" spans="1:7" x14ac:dyDescent="0.35">
      <c r="A1359" s="2">
        <v>44353</v>
      </c>
      <c r="B1359">
        <v>35538.609375</v>
      </c>
      <c r="C1359">
        <v>36436.421875</v>
      </c>
      <c r="D1359">
        <v>35304.578125</v>
      </c>
      <c r="E1359" s="5">
        <v>35862.378905999998</v>
      </c>
      <c r="F1359">
        <v>35862.378905999998</v>
      </c>
      <c r="G1359">
        <v>28913440585</v>
      </c>
    </row>
    <row r="1360" spans="1:7" x14ac:dyDescent="0.35">
      <c r="A1360" s="2">
        <v>44354</v>
      </c>
      <c r="B1360">
        <v>35835.265625</v>
      </c>
      <c r="C1360">
        <v>36790.570312999997</v>
      </c>
      <c r="D1360">
        <v>33480.640625</v>
      </c>
      <c r="E1360" s="5">
        <v>33560.707030999998</v>
      </c>
      <c r="F1360">
        <v>33560.707030999998</v>
      </c>
      <c r="G1360">
        <v>33683936663</v>
      </c>
    </row>
    <row r="1361" spans="1:7" x14ac:dyDescent="0.35">
      <c r="A1361" s="2">
        <v>44355</v>
      </c>
      <c r="B1361">
        <v>33589.519530999998</v>
      </c>
      <c r="C1361">
        <v>34017.386719000002</v>
      </c>
      <c r="D1361">
        <v>31114.443359000001</v>
      </c>
      <c r="E1361" s="5">
        <v>33472.632812999997</v>
      </c>
      <c r="F1361">
        <v>33472.632812999997</v>
      </c>
      <c r="G1361">
        <v>49902050442</v>
      </c>
    </row>
    <row r="1362" spans="1:7" x14ac:dyDescent="0.35">
      <c r="A1362" s="2">
        <v>44356</v>
      </c>
      <c r="B1362">
        <v>33416.976562999997</v>
      </c>
      <c r="C1362">
        <v>37537.371094000002</v>
      </c>
      <c r="D1362">
        <v>32475.865234000001</v>
      </c>
      <c r="E1362" s="5">
        <v>37345.121094000002</v>
      </c>
      <c r="F1362">
        <v>37345.121094000002</v>
      </c>
      <c r="G1362">
        <v>53972919008</v>
      </c>
    </row>
    <row r="1363" spans="1:7" x14ac:dyDescent="0.35">
      <c r="A1363" s="2">
        <v>44357</v>
      </c>
      <c r="B1363">
        <v>37389.515625</v>
      </c>
      <c r="C1363">
        <v>38334.324219000002</v>
      </c>
      <c r="D1363">
        <v>35847.59375</v>
      </c>
      <c r="E1363" s="5">
        <v>36702.597655999998</v>
      </c>
      <c r="F1363">
        <v>36702.597655999998</v>
      </c>
      <c r="G1363">
        <v>43576032854</v>
      </c>
    </row>
    <row r="1364" spans="1:7" x14ac:dyDescent="0.35">
      <c r="A1364" s="2">
        <v>44358</v>
      </c>
      <c r="B1364">
        <v>36697.03125</v>
      </c>
      <c r="C1364">
        <v>37608.695312999997</v>
      </c>
      <c r="D1364">
        <v>36044.449219000002</v>
      </c>
      <c r="E1364" s="5">
        <v>37334.398437999997</v>
      </c>
      <c r="F1364">
        <v>37334.398437999997</v>
      </c>
      <c r="G1364">
        <v>38699736985</v>
      </c>
    </row>
    <row r="1365" spans="1:7" x14ac:dyDescent="0.35">
      <c r="A1365" s="2">
        <v>44359</v>
      </c>
      <c r="B1365">
        <v>37340.144530999998</v>
      </c>
      <c r="C1365">
        <v>37408.925780999998</v>
      </c>
      <c r="D1365">
        <v>34728.191405999998</v>
      </c>
      <c r="E1365" s="5">
        <v>35552.515625</v>
      </c>
      <c r="F1365">
        <v>35552.515625</v>
      </c>
      <c r="G1365">
        <v>37924228550</v>
      </c>
    </row>
    <row r="1366" spans="1:7" x14ac:dyDescent="0.35">
      <c r="A1366" s="2">
        <v>44360</v>
      </c>
      <c r="B1366">
        <v>35555.789062999997</v>
      </c>
      <c r="C1366">
        <v>39322.78125</v>
      </c>
      <c r="D1366">
        <v>34864.109375</v>
      </c>
      <c r="E1366" s="5">
        <v>39097.859375</v>
      </c>
      <c r="F1366">
        <v>39097.859375</v>
      </c>
      <c r="G1366">
        <v>40669112838</v>
      </c>
    </row>
    <row r="1367" spans="1:7" x14ac:dyDescent="0.35">
      <c r="A1367" s="2">
        <v>44361</v>
      </c>
      <c r="B1367">
        <v>39016.96875</v>
      </c>
      <c r="C1367">
        <v>40978.363280999998</v>
      </c>
      <c r="D1367">
        <v>38757.285155999998</v>
      </c>
      <c r="E1367" s="5">
        <v>40218.476562999997</v>
      </c>
      <c r="F1367">
        <v>40218.476562999997</v>
      </c>
      <c r="G1367">
        <v>43148914673</v>
      </c>
    </row>
    <row r="1368" spans="1:7" x14ac:dyDescent="0.35">
      <c r="A1368" s="2">
        <v>44362</v>
      </c>
      <c r="B1368">
        <v>40427.167969000002</v>
      </c>
      <c r="C1368">
        <v>41295.269530999998</v>
      </c>
      <c r="D1368">
        <v>39609.46875</v>
      </c>
      <c r="E1368" s="5">
        <v>40406.269530999998</v>
      </c>
      <c r="F1368">
        <v>40406.269530999998</v>
      </c>
      <c r="G1368">
        <v>46420149185</v>
      </c>
    </row>
    <row r="1369" spans="1:7" x14ac:dyDescent="0.35">
      <c r="A1369" s="2">
        <v>44363</v>
      </c>
      <c r="B1369">
        <v>40168.691405999998</v>
      </c>
      <c r="C1369">
        <v>40516.777344000002</v>
      </c>
      <c r="D1369">
        <v>38176.035155999998</v>
      </c>
      <c r="E1369" s="5">
        <v>38347.0625</v>
      </c>
      <c r="F1369">
        <v>38347.0625</v>
      </c>
      <c r="G1369">
        <v>39211635100</v>
      </c>
    </row>
    <row r="1370" spans="1:7" x14ac:dyDescent="0.35">
      <c r="A1370" s="2">
        <v>44364</v>
      </c>
      <c r="B1370">
        <v>38341.421875</v>
      </c>
      <c r="C1370">
        <v>39513.671875</v>
      </c>
      <c r="D1370">
        <v>37439.675780999998</v>
      </c>
      <c r="E1370" s="5">
        <v>38053.503905999998</v>
      </c>
      <c r="F1370">
        <v>38053.503905999998</v>
      </c>
      <c r="G1370">
        <v>37096670047</v>
      </c>
    </row>
    <row r="1371" spans="1:7" x14ac:dyDescent="0.35">
      <c r="A1371" s="2">
        <v>44365</v>
      </c>
      <c r="B1371">
        <v>38099.476562999997</v>
      </c>
      <c r="C1371">
        <v>38187.261719000002</v>
      </c>
      <c r="D1371">
        <v>35255.855469000002</v>
      </c>
      <c r="E1371" s="5">
        <v>35787.246094000002</v>
      </c>
      <c r="F1371">
        <v>35787.246094000002</v>
      </c>
      <c r="G1371">
        <v>36200887275</v>
      </c>
    </row>
    <row r="1372" spans="1:7" x14ac:dyDescent="0.35">
      <c r="A1372" s="2">
        <v>44366</v>
      </c>
      <c r="B1372">
        <v>35854.527344000002</v>
      </c>
      <c r="C1372">
        <v>36457.796875</v>
      </c>
      <c r="D1372">
        <v>34933.0625</v>
      </c>
      <c r="E1372" s="5">
        <v>35615.871094000002</v>
      </c>
      <c r="F1372">
        <v>35615.871094000002</v>
      </c>
      <c r="G1372">
        <v>31207279719</v>
      </c>
    </row>
    <row r="1373" spans="1:7" x14ac:dyDescent="0.35">
      <c r="A1373" s="2">
        <v>44367</v>
      </c>
      <c r="B1373">
        <v>35563.140625</v>
      </c>
      <c r="C1373">
        <v>36059.484375</v>
      </c>
      <c r="D1373">
        <v>33432.074219000002</v>
      </c>
      <c r="E1373" s="5">
        <v>35698.296875</v>
      </c>
      <c r="F1373">
        <v>35698.296875</v>
      </c>
      <c r="G1373">
        <v>36664034054</v>
      </c>
    </row>
    <row r="1374" spans="1:7" x14ac:dyDescent="0.35">
      <c r="A1374" s="2">
        <v>44368</v>
      </c>
      <c r="B1374">
        <v>35641.144530999998</v>
      </c>
      <c r="C1374">
        <v>35721.640625</v>
      </c>
      <c r="D1374">
        <v>31295.935547000001</v>
      </c>
      <c r="E1374" s="5">
        <v>31676.693359000001</v>
      </c>
      <c r="F1374">
        <v>31676.693359000001</v>
      </c>
      <c r="G1374">
        <v>52809038594</v>
      </c>
    </row>
    <row r="1375" spans="1:7" x14ac:dyDescent="0.35">
      <c r="A1375" s="2">
        <v>44369</v>
      </c>
      <c r="B1375">
        <v>31622.376952999999</v>
      </c>
      <c r="C1375">
        <v>33292.453125</v>
      </c>
      <c r="D1375">
        <v>28893.621093999998</v>
      </c>
      <c r="E1375" s="5">
        <v>32505.660156000002</v>
      </c>
      <c r="F1375">
        <v>32505.660156000002</v>
      </c>
      <c r="G1375">
        <v>58964353058</v>
      </c>
    </row>
    <row r="1376" spans="1:7" x14ac:dyDescent="0.35">
      <c r="A1376" s="2">
        <v>44370</v>
      </c>
      <c r="B1376">
        <v>32515.714843999998</v>
      </c>
      <c r="C1376">
        <v>34753.410155999998</v>
      </c>
      <c r="D1376">
        <v>31772.632813</v>
      </c>
      <c r="E1376" s="5">
        <v>33723.027344000002</v>
      </c>
      <c r="F1376">
        <v>33723.027344000002</v>
      </c>
      <c r="G1376">
        <v>46317108925</v>
      </c>
    </row>
    <row r="1377" spans="1:7" x14ac:dyDescent="0.35">
      <c r="A1377" s="2">
        <v>44371</v>
      </c>
      <c r="B1377">
        <v>33682.800780999998</v>
      </c>
      <c r="C1377">
        <v>35228.851562999997</v>
      </c>
      <c r="D1377">
        <v>32385.214843999998</v>
      </c>
      <c r="E1377" s="5">
        <v>34662.4375</v>
      </c>
      <c r="F1377">
        <v>34662.4375</v>
      </c>
      <c r="G1377">
        <v>33123368116</v>
      </c>
    </row>
    <row r="1378" spans="1:7" x14ac:dyDescent="0.35">
      <c r="A1378" s="2">
        <v>44372</v>
      </c>
      <c r="B1378">
        <v>34659.105469000002</v>
      </c>
      <c r="C1378">
        <v>35487.246094000002</v>
      </c>
      <c r="D1378">
        <v>31350.884765999999</v>
      </c>
      <c r="E1378" s="5">
        <v>31637.779297000001</v>
      </c>
      <c r="F1378">
        <v>31637.779297000001</v>
      </c>
      <c r="G1378">
        <v>40230904226</v>
      </c>
    </row>
    <row r="1379" spans="1:7" x14ac:dyDescent="0.35">
      <c r="A1379" s="2">
        <v>44373</v>
      </c>
      <c r="B1379">
        <v>31594.664063</v>
      </c>
      <c r="C1379">
        <v>32637.587890999999</v>
      </c>
      <c r="D1379">
        <v>30184.501952999999</v>
      </c>
      <c r="E1379" s="5">
        <v>32186.277343999998</v>
      </c>
      <c r="F1379">
        <v>32186.277343999998</v>
      </c>
      <c r="G1379">
        <v>38585385521</v>
      </c>
    </row>
    <row r="1380" spans="1:7" x14ac:dyDescent="0.35">
      <c r="A1380" s="2">
        <v>44374</v>
      </c>
      <c r="B1380">
        <v>32287.523438</v>
      </c>
      <c r="C1380">
        <v>34656.128905999998</v>
      </c>
      <c r="D1380">
        <v>32071.757813</v>
      </c>
      <c r="E1380" s="5">
        <v>34649.644530999998</v>
      </c>
      <c r="F1380">
        <v>34649.644530999998</v>
      </c>
      <c r="G1380">
        <v>35511640894</v>
      </c>
    </row>
    <row r="1381" spans="1:7" x14ac:dyDescent="0.35">
      <c r="A1381" s="2">
        <v>44375</v>
      </c>
      <c r="B1381">
        <v>34679.121094000002</v>
      </c>
      <c r="C1381">
        <v>35219.890625</v>
      </c>
      <c r="D1381">
        <v>33902.074219000002</v>
      </c>
      <c r="E1381" s="5">
        <v>34434.335937999997</v>
      </c>
      <c r="F1381">
        <v>34434.335937999997</v>
      </c>
      <c r="G1381">
        <v>33892523752</v>
      </c>
    </row>
    <row r="1382" spans="1:7" x14ac:dyDescent="0.35">
      <c r="A1382" s="2">
        <v>44376</v>
      </c>
      <c r="B1382">
        <v>34475.558594000002</v>
      </c>
      <c r="C1382">
        <v>36542.109375</v>
      </c>
      <c r="D1382">
        <v>34252.484375</v>
      </c>
      <c r="E1382" s="5">
        <v>35867.777344000002</v>
      </c>
      <c r="F1382">
        <v>35867.777344000002</v>
      </c>
      <c r="G1382">
        <v>37901460044</v>
      </c>
    </row>
    <row r="1383" spans="1:7" x14ac:dyDescent="0.35">
      <c r="A1383" s="2">
        <v>44377</v>
      </c>
      <c r="B1383">
        <v>35908.386719000002</v>
      </c>
      <c r="C1383">
        <v>36074.757812999997</v>
      </c>
      <c r="D1383">
        <v>34086.152344000002</v>
      </c>
      <c r="E1383" s="5">
        <v>35040.835937999997</v>
      </c>
      <c r="F1383">
        <v>35040.835937999997</v>
      </c>
      <c r="G1383">
        <v>34059036099</v>
      </c>
    </row>
    <row r="1384" spans="1:7" x14ac:dyDescent="0.35">
      <c r="A1384" s="2">
        <v>44378</v>
      </c>
      <c r="B1384">
        <v>35035.984375</v>
      </c>
      <c r="C1384">
        <v>35035.984375</v>
      </c>
      <c r="D1384">
        <v>32883.78125</v>
      </c>
      <c r="E1384" s="5">
        <v>33572.117187999997</v>
      </c>
      <c r="F1384">
        <v>33572.117187999997</v>
      </c>
      <c r="G1384">
        <v>37838957079</v>
      </c>
    </row>
    <row r="1385" spans="1:7" x14ac:dyDescent="0.35">
      <c r="A1385" s="2">
        <v>44379</v>
      </c>
      <c r="B1385">
        <v>33549.601562999997</v>
      </c>
      <c r="C1385">
        <v>33939.589844000002</v>
      </c>
      <c r="D1385">
        <v>32770.679687999997</v>
      </c>
      <c r="E1385" s="5">
        <v>33897.046875</v>
      </c>
      <c r="F1385">
        <v>33897.046875</v>
      </c>
      <c r="G1385">
        <v>38728974942</v>
      </c>
    </row>
    <row r="1386" spans="1:7" x14ac:dyDescent="0.35">
      <c r="A1386" s="2">
        <v>44380</v>
      </c>
      <c r="B1386">
        <v>33854.421875</v>
      </c>
      <c r="C1386">
        <v>34909.261719000002</v>
      </c>
      <c r="D1386">
        <v>33402.695312999997</v>
      </c>
      <c r="E1386" s="5">
        <v>34668.546875</v>
      </c>
      <c r="F1386">
        <v>34668.546875</v>
      </c>
      <c r="G1386">
        <v>24383958643</v>
      </c>
    </row>
    <row r="1387" spans="1:7" x14ac:dyDescent="0.35">
      <c r="A1387" s="2">
        <v>44381</v>
      </c>
      <c r="B1387">
        <v>34665.566405999998</v>
      </c>
      <c r="C1387">
        <v>35937.566405999998</v>
      </c>
      <c r="D1387">
        <v>34396.476562999997</v>
      </c>
      <c r="E1387" s="5">
        <v>35287.78125</v>
      </c>
      <c r="F1387">
        <v>35287.78125</v>
      </c>
      <c r="G1387">
        <v>24924307911</v>
      </c>
    </row>
    <row r="1388" spans="1:7" x14ac:dyDescent="0.35">
      <c r="A1388" s="2">
        <v>44382</v>
      </c>
      <c r="B1388">
        <v>35284.34375</v>
      </c>
      <c r="C1388">
        <v>35284.34375</v>
      </c>
      <c r="D1388">
        <v>33213.660155999998</v>
      </c>
      <c r="E1388" s="5">
        <v>33746.003905999998</v>
      </c>
      <c r="F1388">
        <v>33746.003905999998</v>
      </c>
      <c r="G1388">
        <v>26721554282</v>
      </c>
    </row>
    <row r="1389" spans="1:7" x14ac:dyDescent="0.35">
      <c r="A1389" s="2">
        <v>44383</v>
      </c>
      <c r="B1389">
        <v>33723.507812999997</v>
      </c>
      <c r="C1389">
        <v>35038.535155999998</v>
      </c>
      <c r="D1389">
        <v>33599.917969000002</v>
      </c>
      <c r="E1389" s="5">
        <v>34235.195312999997</v>
      </c>
      <c r="F1389">
        <v>34235.195312999997</v>
      </c>
      <c r="G1389">
        <v>26501259870</v>
      </c>
    </row>
    <row r="1390" spans="1:7" x14ac:dyDescent="0.35">
      <c r="A1390" s="2">
        <v>44384</v>
      </c>
      <c r="B1390">
        <v>34225.679687999997</v>
      </c>
      <c r="C1390">
        <v>34997.664062999997</v>
      </c>
      <c r="D1390">
        <v>33839.289062999997</v>
      </c>
      <c r="E1390" s="5">
        <v>33855.328125</v>
      </c>
      <c r="F1390">
        <v>33855.328125</v>
      </c>
      <c r="G1390">
        <v>24796027477</v>
      </c>
    </row>
    <row r="1391" spans="1:7" x14ac:dyDescent="0.35">
      <c r="A1391" s="2">
        <v>44385</v>
      </c>
      <c r="B1391">
        <v>33889.605469000002</v>
      </c>
      <c r="C1391">
        <v>33907.90625</v>
      </c>
      <c r="D1391">
        <v>32133.183593999998</v>
      </c>
      <c r="E1391" s="5">
        <v>32877.371094000002</v>
      </c>
      <c r="F1391">
        <v>32877.371094000002</v>
      </c>
      <c r="G1391">
        <v>29910396946</v>
      </c>
    </row>
    <row r="1392" spans="1:7" x14ac:dyDescent="0.35">
      <c r="A1392" s="2">
        <v>44386</v>
      </c>
      <c r="B1392">
        <v>32861.671875</v>
      </c>
      <c r="C1392">
        <v>34042.292969000002</v>
      </c>
      <c r="D1392">
        <v>32318.880859000001</v>
      </c>
      <c r="E1392" s="5">
        <v>33798.011719000002</v>
      </c>
      <c r="F1392">
        <v>33798.011719000002</v>
      </c>
      <c r="G1392">
        <v>27436021028</v>
      </c>
    </row>
    <row r="1393" spans="1:7" x14ac:dyDescent="0.35">
      <c r="A1393" s="2">
        <v>44387</v>
      </c>
      <c r="B1393">
        <v>33811.242187999997</v>
      </c>
      <c r="C1393">
        <v>34209.070312999997</v>
      </c>
      <c r="D1393">
        <v>33116.011719000002</v>
      </c>
      <c r="E1393" s="5">
        <v>33520.519530999998</v>
      </c>
      <c r="F1393">
        <v>33520.519530999998</v>
      </c>
      <c r="G1393">
        <v>22971873468</v>
      </c>
    </row>
    <row r="1394" spans="1:7" x14ac:dyDescent="0.35">
      <c r="A1394" s="2">
        <v>44388</v>
      </c>
      <c r="B1394">
        <v>33509.078125</v>
      </c>
      <c r="C1394">
        <v>34584.703125</v>
      </c>
      <c r="D1394">
        <v>33346.738280999998</v>
      </c>
      <c r="E1394" s="5">
        <v>34240.1875</v>
      </c>
      <c r="F1394">
        <v>34240.1875</v>
      </c>
      <c r="G1394">
        <v>20108729370</v>
      </c>
    </row>
    <row r="1395" spans="1:7" x14ac:dyDescent="0.35">
      <c r="A1395" s="2">
        <v>44389</v>
      </c>
      <c r="B1395">
        <v>34254.015625</v>
      </c>
      <c r="C1395">
        <v>34592.15625</v>
      </c>
      <c r="D1395">
        <v>32697.308593999998</v>
      </c>
      <c r="E1395" s="5">
        <v>33155.847655999998</v>
      </c>
      <c r="F1395">
        <v>33155.847655999998</v>
      </c>
      <c r="G1395">
        <v>24321499537</v>
      </c>
    </row>
    <row r="1396" spans="1:7" x14ac:dyDescent="0.35">
      <c r="A1396" s="2">
        <v>44390</v>
      </c>
      <c r="B1396">
        <v>33125.46875</v>
      </c>
      <c r="C1396">
        <v>33327.101562999997</v>
      </c>
      <c r="D1396">
        <v>32261.419922000001</v>
      </c>
      <c r="E1396" s="5">
        <v>32702.025390999999</v>
      </c>
      <c r="F1396">
        <v>32702.025390999999</v>
      </c>
      <c r="G1396">
        <v>19120856669</v>
      </c>
    </row>
    <row r="1397" spans="1:7" x14ac:dyDescent="0.35">
      <c r="A1397" s="2">
        <v>44391</v>
      </c>
      <c r="B1397">
        <v>32723.845702999999</v>
      </c>
      <c r="C1397">
        <v>33061.398437999997</v>
      </c>
      <c r="D1397">
        <v>31639.125</v>
      </c>
      <c r="E1397" s="5">
        <v>32822.347655999998</v>
      </c>
      <c r="F1397">
        <v>32822.347655999998</v>
      </c>
      <c r="G1397">
        <v>21376531210</v>
      </c>
    </row>
    <row r="1398" spans="1:7" x14ac:dyDescent="0.35">
      <c r="A1398" s="2">
        <v>44392</v>
      </c>
      <c r="B1398">
        <v>32827.875</v>
      </c>
      <c r="C1398">
        <v>33159.640625</v>
      </c>
      <c r="D1398">
        <v>31175.708984000001</v>
      </c>
      <c r="E1398" s="5">
        <v>31780.730468999998</v>
      </c>
      <c r="F1398">
        <v>31780.730468999998</v>
      </c>
      <c r="G1398">
        <v>21300524237</v>
      </c>
    </row>
    <row r="1399" spans="1:7" x14ac:dyDescent="0.35">
      <c r="A1399" s="2">
        <v>44393</v>
      </c>
      <c r="B1399">
        <v>31841.550781000002</v>
      </c>
      <c r="C1399">
        <v>32218.40625</v>
      </c>
      <c r="D1399">
        <v>31100.673827999999</v>
      </c>
      <c r="E1399" s="5">
        <v>31421.539063</v>
      </c>
      <c r="F1399">
        <v>31421.539063</v>
      </c>
      <c r="G1399">
        <v>23699476918</v>
      </c>
    </row>
    <row r="1400" spans="1:7" x14ac:dyDescent="0.35">
      <c r="A1400" s="2">
        <v>44394</v>
      </c>
      <c r="B1400">
        <v>31397.308593999998</v>
      </c>
      <c r="C1400">
        <v>31935.945313</v>
      </c>
      <c r="D1400">
        <v>31223.990234000001</v>
      </c>
      <c r="E1400" s="5">
        <v>31533.068359000001</v>
      </c>
      <c r="F1400">
        <v>31533.068359000001</v>
      </c>
      <c r="G1400">
        <v>18895018942</v>
      </c>
    </row>
    <row r="1401" spans="1:7" x14ac:dyDescent="0.35">
      <c r="A1401" s="2">
        <v>44395</v>
      </c>
      <c r="B1401">
        <v>31533.884765999999</v>
      </c>
      <c r="C1401">
        <v>32398.996093999998</v>
      </c>
      <c r="D1401">
        <v>31215.492188</v>
      </c>
      <c r="E1401" s="5">
        <v>31796.810547000001</v>
      </c>
      <c r="F1401">
        <v>31796.810547000001</v>
      </c>
      <c r="G1401">
        <v>18787986667</v>
      </c>
    </row>
    <row r="1402" spans="1:7" x14ac:dyDescent="0.35">
      <c r="A1402" s="2">
        <v>44396</v>
      </c>
      <c r="B1402">
        <v>31800.011718999998</v>
      </c>
      <c r="C1402">
        <v>31885.859375</v>
      </c>
      <c r="D1402">
        <v>30563.734375</v>
      </c>
      <c r="E1402" s="5">
        <v>30817.832031000002</v>
      </c>
      <c r="F1402">
        <v>30817.832031000002</v>
      </c>
      <c r="G1402">
        <v>20434789545</v>
      </c>
    </row>
    <row r="1403" spans="1:7" x14ac:dyDescent="0.35">
      <c r="A1403" s="2">
        <v>44397</v>
      </c>
      <c r="B1403">
        <v>30838.285156000002</v>
      </c>
      <c r="C1403">
        <v>31006.1875</v>
      </c>
      <c r="D1403">
        <v>29360.955077999999</v>
      </c>
      <c r="E1403" s="5">
        <v>29807.347656000002</v>
      </c>
      <c r="F1403">
        <v>29807.347656000002</v>
      </c>
      <c r="G1403">
        <v>23148267245</v>
      </c>
    </row>
    <row r="1404" spans="1:7" x14ac:dyDescent="0.35">
      <c r="A1404" s="2">
        <v>44398</v>
      </c>
      <c r="B1404">
        <v>29796.285156000002</v>
      </c>
      <c r="C1404">
        <v>32752.326172000001</v>
      </c>
      <c r="D1404">
        <v>29526.183593999998</v>
      </c>
      <c r="E1404" s="5">
        <v>32110.693359000001</v>
      </c>
      <c r="F1404">
        <v>32110.693359000001</v>
      </c>
      <c r="G1404">
        <v>28203024559</v>
      </c>
    </row>
    <row r="1405" spans="1:7" x14ac:dyDescent="0.35">
      <c r="A1405" s="2">
        <v>44399</v>
      </c>
      <c r="B1405">
        <v>32138.873047000001</v>
      </c>
      <c r="C1405">
        <v>32576.400390999999</v>
      </c>
      <c r="D1405">
        <v>31745.298827999999</v>
      </c>
      <c r="E1405" s="5">
        <v>32313.105468999998</v>
      </c>
      <c r="F1405">
        <v>32313.105468999998</v>
      </c>
      <c r="G1405">
        <v>19555230518</v>
      </c>
    </row>
    <row r="1406" spans="1:7" x14ac:dyDescent="0.35">
      <c r="A1406" s="2">
        <v>44400</v>
      </c>
      <c r="B1406">
        <v>32305.958984000001</v>
      </c>
      <c r="C1406">
        <v>33581.550780999998</v>
      </c>
      <c r="D1406">
        <v>32057.892577999999</v>
      </c>
      <c r="E1406" s="5">
        <v>33581.550780999998</v>
      </c>
      <c r="F1406">
        <v>33581.550780999998</v>
      </c>
      <c r="G1406">
        <v>22552046192</v>
      </c>
    </row>
    <row r="1407" spans="1:7" x14ac:dyDescent="0.35">
      <c r="A1407" s="2">
        <v>44401</v>
      </c>
      <c r="B1407">
        <v>33593.730469000002</v>
      </c>
      <c r="C1407">
        <v>34490.390625</v>
      </c>
      <c r="D1407">
        <v>33424.859375</v>
      </c>
      <c r="E1407" s="5">
        <v>34292.445312999997</v>
      </c>
      <c r="F1407">
        <v>34292.445312999997</v>
      </c>
      <c r="G1407">
        <v>21664706865</v>
      </c>
    </row>
    <row r="1408" spans="1:7" x14ac:dyDescent="0.35">
      <c r="A1408" s="2">
        <v>44402</v>
      </c>
      <c r="B1408">
        <v>34290.292969000002</v>
      </c>
      <c r="C1408">
        <v>35364.925780999998</v>
      </c>
      <c r="D1408">
        <v>33881.835937999997</v>
      </c>
      <c r="E1408" s="5">
        <v>35350.1875</v>
      </c>
      <c r="F1408">
        <v>35350.1875</v>
      </c>
      <c r="G1408">
        <v>20856685287</v>
      </c>
    </row>
    <row r="1409" spans="1:7" x14ac:dyDescent="0.35">
      <c r="A1409" s="2">
        <v>44403</v>
      </c>
      <c r="B1409">
        <v>35384.03125</v>
      </c>
      <c r="C1409">
        <v>40499.675780999998</v>
      </c>
      <c r="D1409">
        <v>35287.3125</v>
      </c>
      <c r="E1409" s="5">
        <v>37337.535155999998</v>
      </c>
      <c r="F1409">
        <v>37337.535155999998</v>
      </c>
      <c r="G1409">
        <v>51022126212</v>
      </c>
    </row>
    <row r="1410" spans="1:7" x14ac:dyDescent="0.35">
      <c r="A1410" s="2">
        <v>44404</v>
      </c>
      <c r="B1410">
        <v>37276.035155999998</v>
      </c>
      <c r="C1410">
        <v>39406.941405999998</v>
      </c>
      <c r="D1410">
        <v>36441.726562999997</v>
      </c>
      <c r="E1410" s="5">
        <v>39406.941405999998</v>
      </c>
      <c r="F1410">
        <v>39406.941405999998</v>
      </c>
      <c r="G1410">
        <v>35097370560</v>
      </c>
    </row>
    <row r="1411" spans="1:7" x14ac:dyDescent="0.35">
      <c r="A1411" s="2">
        <v>44405</v>
      </c>
      <c r="B1411">
        <v>39503.1875</v>
      </c>
      <c r="C1411">
        <v>40816.070312999997</v>
      </c>
      <c r="D1411">
        <v>38862.4375</v>
      </c>
      <c r="E1411" s="5">
        <v>39995.90625</v>
      </c>
      <c r="F1411">
        <v>39995.90625</v>
      </c>
      <c r="G1411">
        <v>38702404695</v>
      </c>
    </row>
    <row r="1412" spans="1:7" x14ac:dyDescent="0.35">
      <c r="A1412" s="2">
        <v>44406</v>
      </c>
      <c r="B1412">
        <v>39995.453125</v>
      </c>
      <c r="C1412">
        <v>40593.070312999997</v>
      </c>
      <c r="D1412">
        <v>39352.058594000002</v>
      </c>
      <c r="E1412" s="5">
        <v>40008.421875</v>
      </c>
      <c r="F1412">
        <v>40008.421875</v>
      </c>
      <c r="G1412">
        <v>27167146027</v>
      </c>
    </row>
    <row r="1413" spans="1:7" x14ac:dyDescent="0.35">
      <c r="A1413" s="2">
        <v>44407</v>
      </c>
      <c r="B1413">
        <v>40027.484375</v>
      </c>
      <c r="C1413">
        <v>42235.546875</v>
      </c>
      <c r="D1413">
        <v>38397.355469000002</v>
      </c>
      <c r="E1413" s="5">
        <v>42235.546875</v>
      </c>
      <c r="F1413">
        <v>42235.546875</v>
      </c>
      <c r="G1413">
        <v>33072782960</v>
      </c>
    </row>
    <row r="1414" spans="1:7" x14ac:dyDescent="0.35">
      <c r="A1414" s="2">
        <v>44408</v>
      </c>
      <c r="B1414">
        <v>42196.304687999997</v>
      </c>
      <c r="C1414">
        <v>42231.449219000002</v>
      </c>
      <c r="D1414">
        <v>41110.832030999998</v>
      </c>
      <c r="E1414" s="5">
        <v>41626.195312999997</v>
      </c>
      <c r="F1414">
        <v>41626.195312999997</v>
      </c>
      <c r="G1414">
        <v>25802845343</v>
      </c>
    </row>
    <row r="1415" spans="1:7" x14ac:dyDescent="0.35">
      <c r="A1415" s="2">
        <v>44409</v>
      </c>
      <c r="B1415">
        <v>41460.84375</v>
      </c>
      <c r="C1415">
        <v>42541.679687999997</v>
      </c>
      <c r="D1415">
        <v>39540.941405999998</v>
      </c>
      <c r="E1415" s="5">
        <v>39974.894530999998</v>
      </c>
      <c r="F1415">
        <v>39974.894530999998</v>
      </c>
      <c r="G1415">
        <v>26688438115</v>
      </c>
    </row>
    <row r="1416" spans="1:7" x14ac:dyDescent="0.35">
      <c r="A1416" s="2">
        <v>44410</v>
      </c>
      <c r="B1416">
        <v>39907.261719000002</v>
      </c>
      <c r="C1416">
        <v>40419.179687999997</v>
      </c>
      <c r="D1416">
        <v>38746.347655999998</v>
      </c>
      <c r="E1416" s="5">
        <v>39201.945312999997</v>
      </c>
      <c r="F1416">
        <v>39201.945312999997</v>
      </c>
      <c r="G1416">
        <v>25595265436</v>
      </c>
    </row>
    <row r="1417" spans="1:7" x14ac:dyDescent="0.35">
      <c r="A1417" s="2">
        <v>44411</v>
      </c>
      <c r="B1417">
        <v>39178.402344000002</v>
      </c>
      <c r="C1417">
        <v>39750.03125</v>
      </c>
      <c r="D1417">
        <v>37782.050780999998</v>
      </c>
      <c r="E1417" s="5">
        <v>38152.980469000002</v>
      </c>
      <c r="F1417">
        <v>38152.980469000002</v>
      </c>
      <c r="G1417">
        <v>26189830450</v>
      </c>
    </row>
    <row r="1418" spans="1:7" x14ac:dyDescent="0.35">
      <c r="A1418" s="2">
        <v>44412</v>
      </c>
      <c r="B1418">
        <v>38213.332030999998</v>
      </c>
      <c r="C1418">
        <v>39952.296875</v>
      </c>
      <c r="D1418">
        <v>37589.164062999997</v>
      </c>
      <c r="E1418" s="5">
        <v>39747.503905999998</v>
      </c>
      <c r="F1418">
        <v>39747.503905999998</v>
      </c>
      <c r="G1418">
        <v>25372562724</v>
      </c>
    </row>
    <row r="1419" spans="1:7" x14ac:dyDescent="0.35">
      <c r="A1419" s="2">
        <v>44413</v>
      </c>
      <c r="B1419">
        <v>39744.515625</v>
      </c>
      <c r="C1419">
        <v>41341.933594000002</v>
      </c>
      <c r="D1419">
        <v>37458.003905999998</v>
      </c>
      <c r="E1419" s="5">
        <v>40869.554687999997</v>
      </c>
      <c r="F1419">
        <v>40869.554687999997</v>
      </c>
      <c r="G1419">
        <v>35185031017</v>
      </c>
    </row>
    <row r="1420" spans="1:7" x14ac:dyDescent="0.35">
      <c r="A1420" s="2">
        <v>44414</v>
      </c>
      <c r="B1420">
        <v>40865.867187999997</v>
      </c>
      <c r="C1420">
        <v>43271.660155999998</v>
      </c>
      <c r="D1420">
        <v>39932.179687999997</v>
      </c>
      <c r="E1420" s="5">
        <v>42816.5</v>
      </c>
      <c r="F1420">
        <v>42816.5</v>
      </c>
      <c r="G1420">
        <v>38226483046</v>
      </c>
    </row>
    <row r="1421" spans="1:7" x14ac:dyDescent="0.35">
      <c r="A1421" s="2">
        <v>44415</v>
      </c>
      <c r="B1421">
        <v>42832.796875</v>
      </c>
      <c r="C1421">
        <v>44689.859375</v>
      </c>
      <c r="D1421">
        <v>42618.566405999998</v>
      </c>
      <c r="E1421" s="5">
        <v>44555.800780999998</v>
      </c>
      <c r="F1421">
        <v>44555.800780999998</v>
      </c>
      <c r="G1421">
        <v>40030862141</v>
      </c>
    </row>
    <row r="1422" spans="1:7" x14ac:dyDescent="0.35">
      <c r="A1422" s="2">
        <v>44416</v>
      </c>
      <c r="B1422">
        <v>44574.4375</v>
      </c>
      <c r="C1422">
        <v>45282.351562999997</v>
      </c>
      <c r="D1422">
        <v>43331.910155999998</v>
      </c>
      <c r="E1422" s="5">
        <v>43798.117187999997</v>
      </c>
      <c r="F1422">
        <v>43798.117187999997</v>
      </c>
      <c r="G1422">
        <v>36302664750</v>
      </c>
    </row>
    <row r="1423" spans="1:7" x14ac:dyDescent="0.35">
      <c r="A1423" s="2">
        <v>44417</v>
      </c>
      <c r="B1423">
        <v>43791.925780999998</v>
      </c>
      <c r="C1423">
        <v>46456.832030999998</v>
      </c>
      <c r="D1423">
        <v>42848.6875</v>
      </c>
      <c r="E1423" s="5">
        <v>46365.402344000002</v>
      </c>
      <c r="F1423">
        <v>46365.402344000002</v>
      </c>
      <c r="G1423">
        <v>38734079049</v>
      </c>
    </row>
    <row r="1424" spans="1:7" x14ac:dyDescent="0.35">
      <c r="A1424" s="2">
        <v>44418</v>
      </c>
      <c r="B1424">
        <v>46280.847655999998</v>
      </c>
      <c r="C1424">
        <v>46637.988280999998</v>
      </c>
      <c r="D1424">
        <v>44705.554687999997</v>
      </c>
      <c r="E1424" s="5">
        <v>45585.03125</v>
      </c>
      <c r="F1424">
        <v>45585.03125</v>
      </c>
      <c r="G1424">
        <v>33546019517</v>
      </c>
    </row>
    <row r="1425" spans="1:7" x14ac:dyDescent="0.35">
      <c r="A1425" s="2">
        <v>44419</v>
      </c>
      <c r="B1425">
        <v>45599.703125</v>
      </c>
      <c r="C1425">
        <v>46735.632812999997</v>
      </c>
      <c r="D1425">
        <v>45351.710937999997</v>
      </c>
      <c r="E1425" s="5">
        <v>45593.636719000002</v>
      </c>
      <c r="F1425">
        <v>45593.636719000002</v>
      </c>
      <c r="G1425">
        <v>34319709073</v>
      </c>
    </row>
    <row r="1426" spans="1:7" x14ac:dyDescent="0.35">
      <c r="A1426" s="2">
        <v>44420</v>
      </c>
      <c r="B1426">
        <v>45576.878905999998</v>
      </c>
      <c r="C1426">
        <v>46228.910155999998</v>
      </c>
      <c r="D1426">
        <v>43861.445312999997</v>
      </c>
      <c r="E1426" s="5">
        <v>44428.289062999997</v>
      </c>
      <c r="F1426">
        <v>44428.289062999997</v>
      </c>
      <c r="G1426">
        <v>33723620826</v>
      </c>
    </row>
    <row r="1427" spans="1:7" x14ac:dyDescent="0.35">
      <c r="A1427" s="2">
        <v>44421</v>
      </c>
      <c r="B1427">
        <v>44439.691405999998</v>
      </c>
      <c r="C1427">
        <v>47831.976562999997</v>
      </c>
      <c r="D1427">
        <v>44282.417969000002</v>
      </c>
      <c r="E1427" s="5">
        <v>47793.320312999997</v>
      </c>
      <c r="F1427">
        <v>47793.320312999997</v>
      </c>
      <c r="G1427">
        <v>31744259539</v>
      </c>
    </row>
    <row r="1428" spans="1:7" x14ac:dyDescent="0.35">
      <c r="A1428" s="2">
        <v>44422</v>
      </c>
      <c r="B1428">
        <v>47810.6875</v>
      </c>
      <c r="C1428">
        <v>48098.683594000002</v>
      </c>
      <c r="D1428">
        <v>46177.632812999997</v>
      </c>
      <c r="E1428" s="5">
        <v>47096.945312999997</v>
      </c>
      <c r="F1428">
        <v>47096.945312999997</v>
      </c>
      <c r="G1428">
        <v>31211354442</v>
      </c>
    </row>
    <row r="1429" spans="1:7" x14ac:dyDescent="0.35">
      <c r="A1429" s="2">
        <v>44423</v>
      </c>
      <c r="B1429">
        <v>47096.667969000002</v>
      </c>
      <c r="C1429">
        <v>47357.105469000002</v>
      </c>
      <c r="D1429">
        <v>45579.589844000002</v>
      </c>
      <c r="E1429" s="5">
        <v>47047.003905999998</v>
      </c>
      <c r="F1429">
        <v>47047.003905999998</v>
      </c>
      <c r="G1429">
        <v>30988958446</v>
      </c>
    </row>
    <row r="1430" spans="1:7" x14ac:dyDescent="0.35">
      <c r="A1430" s="2">
        <v>44424</v>
      </c>
      <c r="B1430">
        <v>47019.960937999997</v>
      </c>
      <c r="C1430">
        <v>47998.097655999998</v>
      </c>
      <c r="D1430">
        <v>45700.320312999997</v>
      </c>
      <c r="E1430" s="5">
        <v>46004.484375</v>
      </c>
      <c r="F1430">
        <v>46004.484375</v>
      </c>
      <c r="G1430">
        <v>32776876610</v>
      </c>
    </row>
    <row r="1431" spans="1:7" x14ac:dyDescent="0.35">
      <c r="A1431" s="2">
        <v>44425</v>
      </c>
      <c r="B1431">
        <v>45936.457030999998</v>
      </c>
      <c r="C1431">
        <v>47139.570312999997</v>
      </c>
      <c r="D1431">
        <v>44512.417969000002</v>
      </c>
      <c r="E1431" s="5">
        <v>44695.359375</v>
      </c>
      <c r="F1431">
        <v>44695.359375</v>
      </c>
      <c r="G1431">
        <v>33451362600</v>
      </c>
    </row>
    <row r="1432" spans="1:7" x14ac:dyDescent="0.35">
      <c r="A1432" s="2">
        <v>44426</v>
      </c>
      <c r="B1432">
        <v>44686.75</v>
      </c>
      <c r="C1432">
        <v>45952.0625</v>
      </c>
      <c r="D1432">
        <v>44364.027344000002</v>
      </c>
      <c r="E1432" s="5">
        <v>44801.1875</v>
      </c>
      <c r="F1432">
        <v>44801.1875</v>
      </c>
      <c r="G1432">
        <v>32194123075</v>
      </c>
    </row>
    <row r="1433" spans="1:7" x14ac:dyDescent="0.35">
      <c r="A1433" s="2">
        <v>44427</v>
      </c>
      <c r="B1433">
        <v>44741.882812999997</v>
      </c>
      <c r="C1433">
        <v>46970.761719000002</v>
      </c>
      <c r="D1433">
        <v>43998.316405999998</v>
      </c>
      <c r="E1433" s="5">
        <v>46717.578125</v>
      </c>
      <c r="F1433">
        <v>46717.578125</v>
      </c>
      <c r="G1433">
        <v>37204312299</v>
      </c>
    </row>
    <row r="1434" spans="1:7" x14ac:dyDescent="0.35">
      <c r="A1434" s="2">
        <v>44428</v>
      </c>
      <c r="B1434">
        <v>46723.121094000002</v>
      </c>
      <c r="C1434">
        <v>49342.152344000002</v>
      </c>
      <c r="D1434">
        <v>46650.707030999998</v>
      </c>
      <c r="E1434" s="5">
        <v>49339.175780999998</v>
      </c>
      <c r="F1434">
        <v>49339.175780999998</v>
      </c>
      <c r="G1434">
        <v>34706867452</v>
      </c>
    </row>
    <row r="1435" spans="1:7" x14ac:dyDescent="0.35">
      <c r="A1435" s="2">
        <v>44429</v>
      </c>
      <c r="B1435">
        <v>49327.074219000002</v>
      </c>
      <c r="C1435">
        <v>49717.019530999998</v>
      </c>
      <c r="D1435">
        <v>48312.199219000002</v>
      </c>
      <c r="E1435" s="5">
        <v>48905.492187999997</v>
      </c>
      <c r="F1435">
        <v>48905.492187999997</v>
      </c>
      <c r="G1435">
        <v>40585205312</v>
      </c>
    </row>
    <row r="1436" spans="1:7" x14ac:dyDescent="0.35">
      <c r="A1436" s="2">
        <v>44430</v>
      </c>
      <c r="B1436">
        <v>48869.105469000002</v>
      </c>
      <c r="C1436">
        <v>49471.609375</v>
      </c>
      <c r="D1436">
        <v>48199.941405999998</v>
      </c>
      <c r="E1436" s="5">
        <v>49321.652344000002</v>
      </c>
      <c r="F1436">
        <v>49321.652344000002</v>
      </c>
      <c r="G1436">
        <v>25370975378</v>
      </c>
    </row>
    <row r="1437" spans="1:7" x14ac:dyDescent="0.35">
      <c r="A1437" s="2">
        <v>44431</v>
      </c>
      <c r="B1437">
        <v>49291.675780999998</v>
      </c>
      <c r="C1437">
        <v>50482.078125</v>
      </c>
      <c r="D1437">
        <v>49074.605469000002</v>
      </c>
      <c r="E1437" s="5">
        <v>49546.148437999997</v>
      </c>
      <c r="F1437">
        <v>49546.148437999997</v>
      </c>
      <c r="G1437">
        <v>34305053719</v>
      </c>
    </row>
    <row r="1438" spans="1:7" x14ac:dyDescent="0.35">
      <c r="A1438" s="2">
        <v>44432</v>
      </c>
      <c r="B1438">
        <v>49562.347655999998</v>
      </c>
      <c r="C1438">
        <v>49878.769530999998</v>
      </c>
      <c r="D1438">
        <v>47687.117187999997</v>
      </c>
      <c r="E1438" s="5">
        <v>47706.117187999997</v>
      </c>
      <c r="F1438">
        <v>47706.117187999997</v>
      </c>
      <c r="G1438">
        <v>35361168834</v>
      </c>
    </row>
    <row r="1439" spans="1:7" x14ac:dyDescent="0.35">
      <c r="A1439" s="2">
        <v>44433</v>
      </c>
      <c r="B1439">
        <v>47727.257812999997</v>
      </c>
      <c r="C1439">
        <v>49202.878905999998</v>
      </c>
      <c r="D1439">
        <v>47163.613280999998</v>
      </c>
      <c r="E1439" s="5">
        <v>48960.789062999997</v>
      </c>
      <c r="F1439">
        <v>48960.789062999997</v>
      </c>
      <c r="G1439">
        <v>32646349931</v>
      </c>
    </row>
    <row r="1440" spans="1:7" x14ac:dyDescent="0.35">
      <c r="A1440" s="2">
        <v>44434</v>
      </c>
      <c r="B1440">
        <v>49002.640625</v>
      </c>
      <c r="C1440">
        <v>49347.582030999998</v>
      </c>
      <c r="D1440">
        <v>46405.78125</v>
      </c>
      <c r="E1440" s="5">
        <v>46942.21875</v>
      </c>
      <c r="F1440">
        <v>46942.21875</v>
      </c>
      <c r="G1440">
        <v>32666549568</v>
      </c>
    </row>
    <row r="1441" spans="1:7" x14ac:dyDescent="0.35">
      <c r="A1441" s="2">
        <v>44435</v>
      </c>
      <c r="B1441">
        <v>46894.554687999997</v>
      </c>
      <c r="C1441">
        <v>49112.785155999998</v>
      </c>
      <c r="D1441">
        <v>46394.28125</v>
      </c>
      <c r="E1441" s="5">
        <v>49058.667969000002</v>
      </c>
      <c r="F1441">
        <v>49058.667969000002</v>
      </c>
      <c r="G1441">
        <v>34511076995</v>
      </c>
    </row>
    <row r="1442" spans="1:7" x14ac:dyDescent="0.35">
      <c r="A1442" s="2">
        <v>44436</v>
      </c>
      <c r="B1442">
        <v>49072.585937999997</v>
      </c>
      <c r="C1442">
        <v>49283.503905999998</v>
      </c>
      <c r="D1442">
        <v>48499.238280999998</v>
      </c>
      <c r="E1442" s="5">
        <v>48902.402344000002</v>
      </c>
      <c r="F1442">
        <v>48902.402344000002</v>
      </c>
      <c r="G1442">
        <v>28568103401</v>
      </c>
    </row>
    <row r="1443" spans="1:7" x14ac:dyDescent="0.35">
      <c r="A1443" s="2">
        <v>44437</v>
      </c>
      <c r="B1443">
        <v>48911.25</v>
      </c>
      <c r="C1443">
        <v>49644.113280999998</v>
      </c>
      <c r="D1443">
        <v>47925.855469000002</v>
      </c>
      <c r="E1443" s="5">
        <v>48829.832030999998</v>
      </c>
      <c r="F1443">
        <v>48829.832030999998</v>
      </c>
      <c r="G1443">
        <v>25889650240</v>
      </c>
    </row>
    <row r="1444" spans="1:7" x14ac:dyDescent="0.35">
      <c r="A1444" s="2">
        <v>44438</v>
      </c>
      <c r="B1444">
        <v>48834.851562999997</v>
      </c>
      <c r="C1444">
        <v>48925.605469000002</v>
      </c>
      <c r="D1444">
        <v>46950.273437999997</v>
      </c>
      <c r="E1444" s="5">
        <v>47054.984375</v>
      </c>
      <c r="F1444">
        <v>47054.984375</v>
      </c>
      <c r="G1444">
        <v>31847007016</v>
      </c>
    </row>
    <row r="1445" spans="1:7" x14ac:dyDescent="0.35">
      <c r="A1445" s="2">
        <v>44439</v>
      </c>
      <c r="B1445">
        <v>47024.339844000002</v>
      </c>
      <c r="C1445">
        <v>48189.550780999998</v>
      </c>
      <c r="D1445">
        <v>46750.09375</v>
      </c>
      <c r="E1445" s="5">
        <v>47166.6875</v>
      </c>
      <c r="F1445">
        <v>47166.6875</v>
      </c>
      <c r="G1445">
        <v>34730363427</v>
      </c>
    </row>
    <row r="1446" spans="1:7" x14ac:dyDescent="0.35">
      <c r="A1446" s="2">
        <v>44440</v>
      </c>
      <c r="B1446">
        <v>47099.773437999997</v>
      </c>
      <c r="C1446">
        <v>49111.089844000002</v>
      </c>
      <c r="D1446">
        <v>46562.4375</v>
      </c>
      <c r="E1446" s="5">
        <v>48847.027344000002</v>
      </c>
      <c r="F1446">
        <v>48847.027344000002</v>
      </c>
      <c r="G1446">
        <v>39139399125</v>
      </c>
    </row>
    <row r="1447" spans="1:7" x14ac:dyDescent="0.35">
      <c r="A1447" s="2">
        <v>44441</v>
      </c>
      <c r="B1447">
        <v>48807.847655999998</v>
      </c>
      <c r="C1447">
        <v>50343.421875</v>
      </c>
      <c r="D1447">
        <v>48652.320312999997</v>
      </c>
      <c r="E1447" s="5">
        <v>49327.722655999998</v>
      </c>
      <c r="F1447">
        <v>49327.722655999998</v>
      </c>
      <c r="G1447">
        <v>39508070319</v>
      </c>
    </row>
    <row r="1448" spans="1:7" x14ac:dyDescent="0.35">
      <c r="A1448" s="2">
        <v>44442</v>
      </c>
      <c r="B1448">
        <v>49288.25</v>
      </c>
      <c r="C1448">
        <v>50982.273437999997</v>
      </c>
      <c r="D1448">
        <v>48386.085937999997</v>
      </c>
      <c r="E1448" s="5">
        <v>50025.375</v>
      </c>
      <c r="F1448">
        <v>50025.375</v>
      </c>
      <c r="G1448">
        <v>43206179619</v>
      </c>
    </row>
    <row r="1449" spans="1:7" x14ac:dyDescent="0.35">
      <c r="A1449" s="2">
        <v>44443</v>
      </c>
      <c r="B1449">
        <v>50009.324219000002</v>
      </c>
      <c r="C1449">
        <v>50545.582030999998</v>
      </c>
      <c r="D1449">
        <v>49548.78125</v>
      </c>
      <c r="E1449" s="5">
        <v>49944.625</v>
      </c>
      <c r="F1449">
        <v>49944.625</v>
      </c>
      <c r="G1449">
        <v>37471327794</v>
      </c>
    </row>
    <row r="1450" spans="1:7" x14ac:dyDescent="0.35">
      <c r="A1450" s="2">
        <v>44444</v>
      </c>
      <c r="B1450">
        <v>49937.859375</v>
      </c>
      <c r="C1450">
        <v>51868.679687999997</v>
      </c>
      <c r="D1450">
        <v>49538.597655999998</v>
      </c>
      <c r="E1450" s="5">
        <v>51753.410155999998</v>
      </c>
      <c r="F1450">
        <v>51753.410155999998</v>
      </c>
      <c r="G1450">
        <v>30322676319</v>
      </c>
    </row>
    <row r="1451" spans="1:7" x14ac:dyDescent="0.35">
      <c r="A1451" s="2">
        <v>44445</v>
      </c>
      <c r="B1451">
        <v>51769.003905999998</v>
      </c>
      <c r="C1451">
        <v>52700.941405999998</v>
      </c>
      <c r="D1451">
        <v>51053.679687999997</v>
      </c>
      <c r="E1451" s="5">
        <v>52633.535155999998</v>
      </c>
      <c r="F1451">
        <v>52633.535155999998</v>
      </c>
      <c r="G1451">
        <v>38884105426</v>
      </c>
    </row>
    <row r="1452" spans="1:7" x14ac:dyDescent="0.35">
      <c r="A1452" s="2">
        <v>44446</v>
      </c>
      <c r="B1452">
        <v>52660.480469000002</v>
      </c>
      <c r="C1452">
        <v>52853.765625</v>
      </c>
      <c r="D1452">
        <v>43285.207030999998</v>
      </c>
      <c r="E1452" s="5">
        <v>46811.128905999998</v>
      </c>
      <c r="F1452">
        <v>46811.128905999998</v>
      </c>
      <c r="G1452">
        <v>65210059683</v>
      </c>
    </row>
    <row r="1453" spans="1:7" x14ac:dyDescent="0.35">
      <c r="A1453" s="2">
        <v>44447</v>
      </c>
      <c r="B1453">
        <v>46827.761719000002</v>
      </c>
      <c r="C1453">
        <v>47334.054687999997</v>
      </c>
      <c r="D1453">
        <v>44561.394530999998</v>
      </c>
      <c r="E1453" s="5">
        <v>46091.390625</v>
      </c>
      <c r="F1453">
        <v>46091.390625</v>
      </c>
      <c r="G1453">
        <v>49007762488</v>
      </c>
    </row>
    <row r="1454" spans="1:7" x14ac:dyDescent="0.35">
      <c r="A1454" s="2">
        <v>44448</v>
      </c>
      <c r="B1454">
        <v>45774.742187999997</v>
      </c>
      <c r="C1454">
        <v>47261.949219000002</v>
      </c>
      <c r="D1454">
        <v>45669.738280999998</v>
      </c>
      <c r="E1454" s="5">
        <v>46391.421875</v>
      </c>
      <c r="F1454">
        <v>46391.421875</v>
      </c>
      <c r="G1454">
        <v>38672657013</v>
      </c>
    </row>
    <row r="1455" spans="1:7" x14ac:dyDescent="0.35">
      <c r="A1455" s="2">
        <v>44449</v>
      </c>
      <c r="B1455">
        <v>46396.664062999997</v>
      </c>
      <c r="C1455">
        <v>47031.742187999997</v>
      </c>
      <c r="D1455">
        <v>44344.484375</v>
      </c>
      <c r="E1455" s="5">
        <v>44883.910155999998</v>
      </c>
      <c r="F1455">
        <v>44883.910155999998</v>
      </c>
      <c r="G1455">
        <v>39154666597</v>
      </c>
    </row>
    <row r="1456" spans="1:7" x14ac:dyDescent="0.35">
      <c r="A1456" s="2">
        <v>44450</v>
      </c>
      <c r="B1456">
        <v>44869.839844000002</v>
      </c>
      <c r="C1456">
        <v>45969.292969000002</v>
      </c>
      <c r="D1456">
        <v>44818.265625</v>
      </c>
      <c r="E1456" s="5">
        <v>45201.457030999998</v>
      </c>
      <c r="F1456">
        <v>45201.457030999998</v>
      </c>
      <c r="G1456">
        <v>34499835245</v>
      </c>
    </row>
    <row r="1457" spans="1:7" x14ac:dyDescent="0.35">
      <c r="A1457" s="2">
        <v>44451</v>
      </c>
      <c r="B1457">
        <v>45206.628905999998</v>
      </c>
      <c r="C1457">
        <v>46364.878905999998</v>
      </c>
      <c r="D1457">
        <v>44790.460937999997</v>
      </c>
      <c r="E1457" s="5">
        <v>46063.269530999998</v>
      </c>
      <c r="F1457">
        <v>46063.269530999998</v>
      </c>
      <c r="G1457">
        <v>27881980161</v>
      </c>
    </row>
    <row r="1458" spans="1:7" x14ac:dyDescent="0.35">
      <c r="A1458" s="2">
        <v>44452</v>
      </c>
      <c r="B1458">
        <v>46057.214844000002</v>
      </c>
      <c r="C1458">
        <v>46598.679687999997</v>
      </c>
      <c r="D1458">
        <v>43591.320312999997</v>
      </c>
      <c r="E1458" s="5">
        <v>44963.074219000002</v>
      </c>
      <c r="F1458">
        <v>44963.074219000002</v>
      </c>
      <c r="G1458">
        <v>40969943253</v>
      </c>
    </row>
    <row r="1459" spans="1:7" x14ac:dyDescent="0.35">
      <c r="A1459" s="2">
        <v>44453</v>
      </c>
      <c r="B1459">
        <v>44960.050780999998</v>
      </c>
      <c r="C1459">
        <v>47218.125</v>
      </c>
      <c r="D1459">
        <v>44752.332030999998</v>
      </c>
      <c r="E1459" s="5">
        <v>47092.492187999997</v>
      </c>
      <c r="F1459">
        <v>47092.492187999997</v>
      </c>
      <c r="G1459">
        <v>38652152880</v>
      </c>
    </row>
    <row r="1460" spans="1:7" x14ac:dyDescent="0.35">
      <c r="A1460" s="2">
        <v>44454</v>
      </c>
      <c r="B1460">
        <v>47098</v>
      </c>
      <c r="C1460">
        <v>48450.46875</v>
      </c>
      <c r="D1460">
        <v>46773.328125</v>
      </c>
      <c r="E1460" s="5">
        <v>48176.347655999998</v>
      </c>
      <c r="F1460">
        <v>48176.347655999998</v>
      </c>
      <c r="G1460">
        <v>30484496466</v>
      </c>
    </row>
    <row r="1461" spans="1:7" x14ac:dyDescent="0.35">
      <c r="A1461" s="2">
        <v>44455</v>
      </c>
      <c r="B1461">
        <v>48158.90625</v>
      </c>
      <c r="C1461">
        <v>48486.828125</v>
      </c>
      <c r="D1461">
        <v>47079.558594000002</v>
      </c>
      <c r="E1461" s="5">
        <v>47783.359375</v>
      </c>
      <c r="F1461">
        <v>47783.359375</v>
      </c>
      <c r="G1461">
        <v>31764293754</v>
      </c>
    </row>
    <row r="1462" spans="1:7" x14ac:dyDescent="0.35">
      <c r="A1462" s="2">
        <v>44456</v>
      </c>
      <c r="B1462">
        <v>47771.003905999998</v>
      </c>
      <c r="C1462">
        <v>48160.921875</v>
      </c>
      <c r="D1462">
        <v>46832.523437999997</v>
      </c>
      <c r="E1462" s="5">
        <v>47267.519530999998</v>
      </c>
      <c r="F1462">
        <v>47267.519530999998</v>
      </c>
      <c r="G1462">
        <v>28727713711</v>
      </c>
    </row>
    <row r="1463" spans="1:7" x14ac:dyDescent="0.35">
      <c r="A1463" s="2">
        <v>44457</v>
      </c>
      <c r="B1463">
        <v>47273.527344000002</v>
      </c>
      <c r="C1463">
        <v>48791.78125</v>
      </c>
      <c r="D1463">
        <v>47087.285155999998</v>
      </c>
      <c r="E1463" s="5">
        <v>48278.363280999998</v>
      </c>
      <c r="F1463">
        <v>48278.363280999998</v>
      </c>
      <c r="G1463">
        <v>28575630451</v>
      </c>
    </row>
    <row r="1464" spans="1:7" x14ac:dyDescent="0.35">
      <c r="A1464" s="2">
        <v>44458</v>
      </c>
      <c r="B1464">
        <v>48268.855469000002</v>
      </c>
      <c r="C1464">
        <v>48328.367187999997</v>
      </c>
      <c r="D1464">
        <v>46919.804687999997</v>
      </c>
      <c r="E1464" s="5">
        <v>47260.21875</v>
      </c>
      <c r="F1464">
        <v>47260.21875</v>
      </c>
      <c r="G1464">
        <v>26967722648</v>
      </c>
    </row>
    <row r="1465" spans="1:7" x14ac:dyDescent="0.35">
      <c r="A1465" s="2">
        <v>44459</v>
      </c>
      <c r="B1465">
        <v>47261.40625</v>
      </c>
      <c r="C1465">
        <v>47328.199219000002</v>
      </c>
      <c r="D1465">
        <v>42598.914062999997</v>
      </c>
      <c r="E1465" s="5">
        <v>42843.800780999998</v>
      </c>
      <c r="F1465">
        <v>42843.800780999998</v>
      </c>
      <c r="G1465">
        <v>43909845642</v>
      </c>
    </row>
    <row r="1466" spans="1:7" x14ac:dyDescent="0.35">
      <c r="A1466" s="2">
        <v>44460</v>
      </c>
      <c r="B1466">
        <v>43012.234375</v>
      </c>
      <c r="C1466">
        <v>43607.609375</v>
      </c>
      <c r="D1466">
        <v>39787.609375</v>
      </c>
      <c r="E1466" s="5">
        <v>40693.675780999998</v>
      </c>
      <c r="F1466">
        <v>40693.675780999998</v>
      </c>
      <c r="G1466">
        <v>48701090088</v>
      </c>
    </row>
    <row r="1467" spans="1:7" x14ac:dyDescent="0.35">
      <c r="A1467" s="2">
        <v>44461</v>
      </c>
      <c r="B1467">
        <v>40677.953125</v>
      </c>
      <c r="C1467">
        <v>43978.621094000002</v>
      </c>
      <c r="D1467">
        <v>40625.632812999997</v>
      </c>
      <c r="E1467" s="5">
        <v>43574.507812999997</v>
      </c>
      <c r="F1467">
        <v>43574.507812999997</v>
      </c>
      <c r="G1467">
        <v>38139709246</v>
      </c>
    </row>
    <row r="1468" spans="1:7" x14ac:dyDescent="0.35">
      <c r="A1468" s="2">
        <v>44462</v>
      </c>
      <c r="B1468">
        <v>43560.296875</v>
      </c>
      <c r="C1468">
        <v>44942.175780999998</v>
      </c>
      <c r="D1468">
        <v>43109.339844000002</v>
      </c>
      <c r="E1468" s="5">
        <v>44895.097655999998</v>
      </c>
      <c r="F1468">
        <v>44895.097655999998</v>
      </c>
      <c r="G1468">
        <v>34244064430</v>
      </c>
    </row>
    <row r="1469" spans="1:7" x14ac:dyDescent="0.35">
      <c r="A1469" s="2">
        <v>44463</v>
      </c>
      <c r="B1469">
        <v>44894.300780999998</v>
      </c>
      <c r="C1469">
        <v>45080.492187999997</v>
      </c>
      <c r="D1469">
        <v>40936.558594000002</v>
      </c>
      <c r="E1469" s="5">
        <v>42839.75</v>
      </c>
      <c r="F1469">
        <v>42839.75</v>
      </c>
      <c r="G1469">
        <v>42839345714</v>
      </c>
    </row>
    <row r="1470" spans="1:7" x14ac:dyDescent="0.35">
      <c r="A1470" s="2">
        <v>44464</v>
      </c>
      <c r="B1470">
        <v>42840.890625</v>
      </c>
      <c r="C1470">
        <v>42996.257812999997</v>
      </c>
      <c r="D1470">
        <v>41759.921875</v>
      </c>
      <c r="E1470" s="5">
        <v>42716.59375</v>
      </c>
      <c r="F1470">
        <v>42716.59375</v>
      </c>
      <c r="G1470">
        <v>31604717236</v>
      </c>
    </row>
    <row r="1471" spans="1:7" x14ac:dyDescent="0.35">
      <c r="A1471" s="2">
        <v>44465</v>
      </c>
      <c r="B1471">
        <v>42721.628905999998</v>
      </c>
      <c r="C1471">
        <v>43919.300780999998</v>
      </c>
      <c r="D1471">
        <v>40848.460937999997</v>
      </c>
      <c r="E1471" s="5">
        <v>43208.539062999997</v>
      </c>
      <c r="F1471">
        <v>43208.539062999997</v>
      </c>
      <c r="G1471">
        <v>30661222077</v>
      </c>
    </row>
    <row r="1472" spans="1:7" x14ac:dyDescent="0.35">
      <c r="A1472" s="2">
        <v>44466</v>
      </c>
      <c r="B1472">
        <v>43234.183594000002</v>
      </c>
      <c r="C1472">
        <v>44313.246094000002</v>
      </c>
      <c r="D1472">
        <v>42190.632812999997</v>
      </c>
      <c r="E1472" s="5">
        <v>42235.730469000002</v>
      </c>
      <c r="F1472">
        <v>42235.730469000002</v>
      </c>
      <c r="G1472">
        <v>30980029059</v>
      </c>
    </row>
    <row r="1473" spans="1:7" x14ac:dyDescent="0.35">
      <c r="A1473" s="2">
        <v>44467</v>
      </c>
      <c r="B1473">
        <v>42200.898437999997</v>
      </c>
      <c r="C1473">
        <v>42775.144530999998</v>
      </c>
      <c r="D1473">
        <v>40931.664062999997</v>
      </c>
      <c r="E1473" s="5">
        <v>41034.542969000002</v>
      </c>
      <c r="F1473">
        <v>41034.542969000002</v>
      </c>
      <c r="G1473">
        <v>30214940550</v>
      </c>
    </row>
    <row r="1474" spans="1:7" x14ac:dyDescent="0.35">
      <c r="A1474" s="2">
        <v>44468</v>
      </c>
      <c r="B1474">
        <v>41064.984375</v>
      </c>
      <c r="C1474">
        <v>42545.257812999997</v>
      </c>
      <c r="D1474">
        <v>40829.667969000002</v>
      </c>
      <c r="E1474" s="5">
        <v>41564.363280999998</v>
      </c>
      <c r="F1474">
        <v>41564.363280999998</v>
      </c>
      <c r="G1474">
        <v>30602359905</v>
      </c>
    </row>
    <row r="1475" spans="1:7" x14ac:dyDescent="0.35">
      <c r="A1475" s="2">
        <v>44469</v>
      </c>
      <c r="B1475">
        <v>41551.269530999998</v>
      </c>
      <c r="C1475">
        <v>44092.601562999997</v>
      </c>
      <c r="D1475">
        <v>41444.582030999998</v>
      </c>
      <c r="E1475" s="5">
        <v>43790.894530999998</v>
      </c>
      <c r="F1475">
        <v>43790.894530999998</v>
      </c>
      <c r="G1475">
        <v>31141681925</v>
      </c>
    </row>
    <row r="1476" spans="1:7" x14ac:dyDescent="0.35">
      <c r="A1476" s="2">
        <v>44470</v>
      </c>
      <c r="B1476">
        <v>43816.742187999997</v>
      </c>
      <c r="C1476">
        <v>48436.011719000002</v>
      </c>
      <c r="D1476">
        <v>43320.023437999997</v>
      </c>
      <c r="E1476" s="5">
        <v>48116.941405999998</v>
      </c>
      <c r="F1476">
        <v>48116.941405999998</v>
      </c>
      <c r="G1476">
        <v>42850641582</v>
      </c>
    </row>
    <row r="1477" spans="1:7" x14ac:dyDescent="0.35">
      <c r="A1477" s="2">
        <v>44471</v>
      </c>
      <c r="B1477">
        <v>48137.46875</v>
      </c>
      <c r="C1477">
        <v>48282.0625</v>
      </c>
      <c r="D1477">
        <v>47465.496094000002</v>
      </c>
      <c r="E1477" s="5">
        <v>47711.488280999998</v>
      </c>
      <c r="F1477">
        <v>47711.488280999998</v>
      </c>
      <c r="G1477">
        <v>30614346492</v>
      </c>
    </row>
    <row r="1478" spans="1:7" x14ac:dyDescent="0.35">
      <c r="A1478" s="2">
        <v>44472</v>
      </c>
      <c r="B1478">
        <v>47680.027344000002</v>
      </c>
      <c r="C1478">
        <v>49130.691405999998</v>
      </c>
      <c r="D1478">
        <v>47157.289062999997</v>
      </c>
      <c r="E1478" s="5">
        <v>48199.953125</v>
      </c>
      <c r="F1478">
        <v>48199.953125</v>
      </c>
      <c r="G1478">
        <v>26638115879</v>
      </c>
    </row>
    <row r="1479" spans="1:7" x14ac:dyDescent="0.35">
      <c r="A1479" s="2">
        <v>44473</v>
      </c>
      <c r="B1479">
        <v>48208.90625</v>
      </c>
      <c r="C1479">
        <v>49456.777344000002</v>
      </c>
      <c r="D1479">
        <v>47045.003905999998</v>
      </c>
      <c r="E1479" s="5">
        <v>49112.902344000002</v>
      </c>
      <c r="F1479">
        <v>49112.902344000002</v>
      </c>
      <c r="G1479">
        <v>33383173002</v>
      </c>
    </row>
    <row r="1480" spans="1:7" x14ac:dyDescent="0.35">
      <c r="A1480" s="2">
        <v>44474</v>
      </c>
      <c r="B1480">
        <v>49174.960937999997</v>
      </c>
      <c r="C1480">
        <v>51839.984375</v>
      </c>
      <c r="D1480">
        <v>49072.839844000002</v>
      </c>
      <c r="E1480" s="5">
        <v>51514.8125</v>
      </c>
      <c r="F1480">
        <v>51514.8125</v>
      </c>
      <c r="G1480">
        <v>35873904236</v>
      </c>
    </row>
    <row r="1481" spans="1:7" x14ac:dyDescent="0.35">
      <c r="A1481" s="2">
        <v>44475</v>
      </c>
      <c r="B1481">
        <v>51486.664062999997</v>
      </c>
      <c r="C1481">
        <v>55568.464844000002</v>
      </c>
      <c r="D1481">
        <v>50488.191405999998</v>
      </c>
      <c r="E1481" s="5">
        <v>55361.449219000002</v>
      </c>
      <c r="F1481">
        <v>55361.449219000002</v>
      </c>
      <c r="G1481">
        <v>49034730168</v>
      </c>
    </row>
    <row r="1482" spans="1:7" x14ac:dyDescent="0.35">
      <c r="A1482" s="2">
        <v>44476</v>
      </c>
      <c r="B1482">
        <v>55338.625</v>
      </c>
      <c r="C1482">
        <v>55338.625</v>
      </c>
      <c r="D1482">
        <v>53525.46875</v>
      </c>
      <c r="E1482" s="5">
        <v>53805.984375</v>
      </c>
      <c r="F1482">
        <v>53805.984375</v>
      </c>
      <c r="G1482">
        <v>36807860413</v>
      </c>
    </row>
    <row r="1483" spans="1:7" x14ac:dyDescent="0.35">
      <c r="A1483" s="2">
        <v>44477</v>
      </c>
      <c r="B1483">
        <v>53802.144530999998</v>
      </c>
      <c r="C1483">
        <v>55922.980469000002</v>
      </c>
      <c r="D1483">
        <v>53688.054687999997</v>
      </c>
      <c r="E1483" s="5">
        <v>53967.847655999998</v>
      </c>
      <c r="F1483">
        <v>53967.847655999998</v>
      </c>
      <c r="G1483">
        <v>34800873924</v>
      </c>
    </row>
    <row r="1484" spans="1:7" x14ac:dyDescent="0.35">
      <c r="A1484" s="2">
        <v>44478</v>
      </c>
      <c r="B1484">
        <v>53929.78125</v>
      </c>
      <c r="C1484">
        <v>55397.945312999997</v>
      </c>
      <c r="D1484">
        <v>53735.144530999998</v>
      </c>
      <c r="E1484" s="5">
        <v>54968.222655999998</v>
      </c>
      <c r="F1484">
        <v>54968.222655999998</v>
      </c>
      <c r="G1484">
        <v>32491211414</v>
      </c>
    </row>
    <row r="1485" spans="1:7" x14ac:dyDescent="0.35">
      <c r="A1485" s="2">
        <v>44479</v>
      </c>
      <c r="B1485">
        <v>54952.820312999997</v>
      </c>
      <c r="C1485">
        <v>56401.304687999997</v>
      </c>
      <c r="D1485">
        <v>54264.257812999997</v>
      </c>
      <c r="E1485" s="5">
        <v>54771.578125</v>
      </c>
      <c r="F1485">
        <v>54771.578125</v>
      </c>
      <c r="G1485">
        <v>39527792364</v>
      </c>
    </row>
    <row r="1486" spans="1:7" x14ac:dyDescent="0.35">
      <c r="A1486" s="2">
        <v>44480</v>
      </c>
      <c r="B1486">
        <v>54734.125</v>
      </c>
      <c r="C1486">
        <v>57793.039062999997</v>
      </c>
      <c r="D1486">
        <v>54519.765625</v>
      </c>
      <c r="E1486" s="5">
        <v>57484.789062999997</v>
      </c>
      <c r="F1486">
        <v>57484.789062999997</v>
      </c>
      <c r="G1486">
        <v>42637331698</v>
      </c>
    </row>
    <row r="1487" spans="1:7" x14ac:dyDescent="0.35">
      <c r="A1487" s="2">
        <v>44481</v>
      </c>
      <c r="B1487">
        <v>57526.832030999998</v>
      </c>
      <c r="C1487">
        <v>57627.878905999998</v>
      </c>
      <c r="D1487">
        <v>54477.972655999998</v>
      </c>
      <c r="E1487" s="5">
        <v>56041.058594000002</v>
      </c>
      <c r="F1487">
        <v>56041.058594000002</v>
      </c>
      <c r="G1487">
        <v>41083758949</v>
      </c>
    </row>
    <row r="1488" spans="1:7" x14ac:dyDescent="0.35">
      <c r="A1488" s="2">
        <v>44482</v>
      </c>
      <c r="B1488">
        <v>56038.257812999997</v>
      </c>
      <c r="C1488">
        <v>57688.660155999998</v>
      </c>
      <c r="D1488">
        <v>54370.972655999998</v>
      </c>
      <c r="E1488" s="5">
        <v>57401.097655999998</v>
      </c>
      <c r="F1488">
        <v>57401.097655999998</v>
      </c>
      <c r="G1488">
        <v>41684252783</v>
      </c>
    </row>
    <row r="1489" spans="1:7" x14ac:dyDescent="0.35">
      <c r="A1489" s="2">
        <v>44483</v>
      </c>
      <c r="B1489">
        <v>57372.832030999998</v>
      </c>
      <c r="C1489">
        <v>58478.734375</v>
      </c>
      <c r="D1489">
        <v>56957.074219000002</v>
      </c>
      <c r="E1489" s="5">
        <v>57321.523437999997</v>
      </c>
      <c r="F1489">
        <v>57321.523437999997</v>
      </c>
      <c r="G1489">
        <v>36615791366</v>
      </c>
    </row>
    <row r="1490" spans="1:7" x14ac:dyDescent="0.35">
      <c r="A1490" s="2">
        <v>44484</v>
      </c>
      <c r="B1490">
        <v>57345.902344000002</v>
      </c>
      <c r="C1490">
        <v>62757.128905999998</v>
      </c>
      <c r="D1490">
        <v>56868.144530999998</v>
      </c>
      <c r="E1490" s="5">
        <v>61593.949219000002</v>
      </c>
      <c r="F1490">
        <v>61593.949219000002</v>
      </c>
      <c r="G1490">
        <v>51780081801</v>
      </c>
    </row>
    <row r="1491" spans="1:7" x14ac:dyDescent="0.35">
      <c r="A1491" s="2">
        <v>44485</v>
      </c>
      <c r="B1491">
        <v>61609.527344000002</v>
      </c>
      <c r="C1491">
        <v>62274.476562999997</v>
      </c>
      <c r="D1491">
        <v>60206.121094000002</v>
      </c>
      <c r="E1491" s="5">
        <v>60892.179687999997</v>
      </c>
      <c r="F1491">
        <v>60892.179687999997</v>
      </c>
      <c r="G1491">
        <v>34250964237</v>
      </c>
    </row>
    <row r="1492" spans="1:7" x14ac:dyDescent="0.35">
      <c r="A1492" s="2">
        <v>44486</v>
      </c>
      <c r="B1492">
        <v>60887.652344000002</v>
      </c>
      <c r="C1492">
        <v>61645.523437999997</v>
      </c>
      <c r="D1492">
        <v>59164.46875</v>
      </c>
      <c r="E1492" s="5">
        <v>61553.617187999997</v>
      </c>
      <c r="F1492">
        <v>61553.617187999997</v>
      </c>
      <c r="G1492">
        <v>29032367511</v>
      </c>
    </row>
    <row r="1493" spans="1:7" x14ac:dyDescent="0.35">
      <c r="A1493" s="2">
        <v>44487</v>
      </c>
      <c r="B1493">
        <v>61548.804687999997</v>
      </c>
      <c r="C1493">
        <v>62614.660155999998</v>
      </c>
      <c r="D1493">
        <v>60012.757812999997</v>
      </c>
      <c r="E1493" s="5">
        <v>62026.078125</v>
      </c>
      <c r="F1493">
        <v>62026.078125</v>
      </c>
      <c r="G1493">
        <v>38055562075</v>
      </c>
    </row>
    <row r="1494" spans="1:7" x14ac:dyDescent="0.35">
      <c r="A1494" s="2">
        <v>44488</v>
      </c>
      <c r="B1494">
        <v>62043.164062999997</v>
      </c>
      <c r="C1494">
        <v>64434.535155999998</v>
      </c>
      <c r="D1494">
        <v>61622.933594000002</v>
      </c>
      <c r="E1494" s="5">
        <v>64261.992187999997</v>
      </c>
      <c r="F1494">
        <v>64261.992187999997</v>
      </c>
      <c r="G1494">
        <v>40471196346</v>
      </c>
    </row>
    <row r="1495" spans="1:7" x14ac:dyDescent="0.35">
      <c r="A1495" s="2">
        <v>44489</v>
      </c>
      <c r="B1495">
        <v>64284.585937999997</v>
      </c>
      <c r="C1495">
        <v>66930.390625</v>
      </c>
      <c r="D1495">
        <v>63610.675780999998</v>
      </c>
      <c r="E1495" s="5">
        <v>65992.835938000004</v>
      </c>
      <c r="F1495">
        <v>65992.835938000004</v>
      </c>
      <c r="G1495">
        <v>40788955582</v>
      </c>
    </row>
    <row r="1496" spans="1:7" x14ac:dyDescent="0.35">
      <c r="A1496" s="2">
        <v>44490</v>
      </c>
      <c r="B1496">
        <v>66002.234375</v>
      </c>
      <c r="C1496">
        <v>66600.546875</v>
      </c>
      <c r="D1496">
        <v>62117.410155999998</v>
      </c>
      <c r="E1496" s="5">
        <v>62210.171875</v>
      </c>
      <c r="F1496">
        <v>62210.171875</v>
      </c>
      <c r="G1496">
        <v>45908121370</v>
      </c>
    </row>
    <row r="1497" spans="1:7" x14ac:dyDescent="0.35">
      <c r="A1497" s="2">
        <v>44491</v>
      </c>
      <c r="B1497">
        <v>62237.890625</v>
      </c>
      <c r="C1497">
        <v>63715.023437999997</v>
      </c>
      <c r="D1497">
        <v>60122.796875</v>
      </c>
      <c r="E1497" s="5">
        <v>60692.265625</v>
      </c>
      <c r="F1497">
        <v>60692.265625</v>
      </c>
      <c r="G1497">
        <v>38434082775</v>
      </c>
    </row>
    <row r="1498" spans="1:7" x14ac:dyDescent="0.35">
      <c r="A1498" s="2">
        <v>44492</v>
      </c>
      <c r="B1498">
        <v>60694.628905999998</v>
      </c>
      <c r="C1498">
        <v>61743.878905999998</v>
      </c>
      <c r="D1498">
        <v>59826.523437999997</v>
      </c>
      <c r="E1498" s="5">
        <v>61393.617187999997</v>
      </c>
      <c r="F1498">
        <v>61393.617187999997</v>
      </c>
      <c r="G1498">
        <v>26882546034</v>
      </c>
    </row>
    <row r="1499" spans="1:7" x14ac:dyDescent="0.35">
      <c r="A1499" s="2">
        <v>44493</v>
      </c>
      <c r="B1499">
        <v>61368.34375</v>
      </c>
      <c r="C1499">
        <v>61505.804687999997</v>
      </c>
      <c r="D1499">
        <v>59643.34375</v>
      </c>
      <c r="E1499" s="5">
        <v>60930.835937999997</v>
      </c>
      <c r="F1499">
        <v>60930.835937999997</v>
      </c>
      <c r="G1499">
        <v>27316183882</v>
      </c>
    </row>
    <row r="1500" spans="1:7" x14ac:dyDescent="0.35">
      <c r="A1500" s="2">
        <v>44494</v>
      </c>
      <c r="B1500">
        <v>60893.925780999998</v>
      </c>
      <c r="C1500">
        <v>63729.324219000002</v>
      </c>
      <c r="D1500">
        <v>60691.800780999998</v>
      </c>
      <c r="E1500" s="5">
        <v>63039.824219000002</v>
      </c>
      <c r="F1500">
        <v>63039.824219000002</v>
      </c>
      <c r="G1500">
        <v>31064911614</v>
      </c>
    </row>
    <row r="1501" spans="1:7" x14ac:dyDescent="0.35">
      <c r="A1501" s="2">
        <v>44495</v>
      </c>
      <c r="B1501">
        <v>63032.761719000002</v>
      </c>
      <c r="C1501">
        <v>63229.027344000002</v>
      </c>
      <c r="D1501">
        <v>59991.160155999998</v>
      </c>
      <c r="E1501" s="5">
        <v>60363.792969000002</v>
      </c>
      <c r="F1501">
        <v>60363.792969000002</v>
      </c>
      <c r="G1501">
        <v>34878965587</v>
      </c>
    </row>
    <row r="1502" spans="1:7" x14ac:dyDescent="0.35">
      <c r="A1502" s="2">
        <v>44496</v>
      </c>
      <c r="B1502">
        <v>60352</v>
      </c>
      <c r="C1502">
        <v>61435.183594000002</v>
      </c>
      <c r="D1502">
        <v>58208.1875</v>
      </c>
      <c r="E1502" s="5">
        <v>58482.386719000002</v>
      </c>
      <c r="F1502">
        <v>58482.386719000002</v>
      </c>
      <c r="G1502">
        <v>43657076893</v>
      </c>
    </row>
    <row r="1503" spans="1:7" x14ac:dyDescent="0.35">
      <c r="A1503" s="2">
        <v>44497</v>
      </c>
      <c r="B1503">
        <v>58470.730469000002</v>
      </c>
      <c r="C1503">
        <v>62128.632812999997</v>
      </c>
      <c r="D1503">
        <v>58206.917969000002</v>
      </c>
      <c r="E1503" s="5">
        <v>60622.136719000002</v>
      </c>
      <c r="F1503">
        <v>60622.136719000002</v>
      </c>
      <c r="G1503">
        <v>45257083247</v>
      </c>
    </row>
    <row r="1504" spans="1:7" x14ac:dyDescent="0.35">
      <c r="A1504" s="2">
        <v>44498</v>
      </c>
      <c r="B1504">
        <v>60624.871094000002</v>
      </c>
      <c r="C1504">
        <v>62927.609375</v>
      </c>
      <c r="D1504">
        <v>60329.964844000002</v>
      </c>
      <c r="E1504" s="5">
        <v>62227.964844000002</v>
      </c>
      <c r="F1504">
        <v>62227.964844000002</v>
      </c>
      <c r="G1504">
        <v>36856881767</v>
      </c>
    </row>
    <row r="1505" spans="1:7" x14ac:dyDescent="0.35">
      <c r="A1505" s="2">
        <v>44499</v>
      </c>
      <c r="B1505">
        <v>62239.363280999998</v>
      </c>
      <c r="C1505">
        <v>62330.144530999998</v>
      </c>
      <c r="D1505">
        <v>60918.386719000002</v>
      </c>
      <c r="E1505" s="5">
        <v>61888.832030999998</v>
      </c>
      <c r="F1505">
        <v>61888.832030999998</v>
      </c>
      <c r="G1505">
        <v>32157938616</v>
      </c>
    </row>
    <row r="1506" spans="1:7" x14ac:dyDescent="0.35">
      <c r="A1506" s="2">
        <v>44500</v>
      </c>
      <c r="B1506">
        <v>61850.488280999998</v>
      </c>
      <c r="C1506">
        <v>62406.171875</v>
      </c>
      <c r="D1506">
        <v>60074.328125</v>
      </c>
      <c r="E1506" s="5">
        <v>61318.957030999998</v>
      </c>
      <c r="F1506">
        <v>61318.957030999998</v>
      </c>
      <c r="G1506">
        <v>32241199927</v>
      </c>
    </row>
    <row r="1507" spans="1:7" x14ac:dyDescent="0.35">
      <c r="A1507" s="2">
        <v>44501</v>
      </c>
      <c r="B1507">
        <v>61320.449219000002</v>
      </c>
      <c r="C1507">
        <v>62419.003905999998</v>
      </c>
      <c r="D1507">
        <v>59695.183594000002</v>
      </c>
      <c r="E1507" s="5">
        <v>61004.40625</v>
      </c>
      <c r="F1507">
        <v>61004.40625</v>
      </c>
      <c r="G1507">
        <v>36150572843</v>
      </c>
    </row>
    <row r="1508" spans="1:7" x14ac:dyDescent="0.35">
      <c r="A1508" s="2">
        <v>44502</v>
      </c>
      <c r="B1508">
        <v>60963.253905999998</v>
      </c>
      <c r="C1508">
        <v>64242.792969000002</v>
      </c>
      <c r="D1508">
        <v>60673.054687999997</v>
      </c>
      <c r="E1508" s="5">
        <v>63226.402344000002</v>
      </c>
      <c r="F1508">
        <v>63226.402344000002</v>
      </c>
      <c r="G1508">
        <v>37746665647</v>
      </c>
    </row>
    <row r="1509" spans="1:7" x14ac:dyDescent="0.35">
      <c r="A1509" s="2">
        <v>44503</v>
      </c>
      <c r="B1509">
        <v>63254.335937999997</v>
      </c>
      <c r="C1509">
        <v>63516.9375</v>
      </c>
      <c r="D1509">
        <v>61184.238280999998</v>
      </c>
      <c r="E1509" s="5">
        <v>62970.046875</v>
      </c>
      <c r="F1509">
        <v>62970.046875</v>
      </c>
      <c r="G1509">
        <v>36124731509</v>
      </c>
    </row>
    <row r="1510" spans="1:7" x14ac:dyDescent="0.35">
      <c r="A1510" s="2">
        <v>44504</v>
      </c>
      <c r="B1510">
        <v>62941.804687999997</v>
      </c>
      <c r="C1510">
        <v>63123.289062999997</v>
      </c>
      <c r="D1510">
        <v>60799.664062999997</v>
      </c>
      <c r="E1510" s="5">
        <v>61452.230469000002</v>
      </c>
      <c r="F1510">
        <v>61452.230469000002</v>
      </c>
      <c r="G1510">
        <v>32615846901</v>
      </c>
    </row>
    <row r="1511" spans="1:7" x14ac:dyDescent="0.35">
      <c r="A1511" s="2">
        <v>44505</v>
      </c>
      <c r="B1511">
        <v>61460.078125</v>
      </c>
      <c r="C1511">
        <v>62541.46875</v>
      </c>
      <c r="D1511">
        <v>60844.609375</v>
      </c>
      <c r="E1511" s="5">
        <v>61125.675780999998</v>
      </c>
      <c r="F1511">
        <v>61125.675780999998</v>
      </c>
      <c r="G1511">
        <v>30605102446</v>
      </c>
    </row>
    <row r="1512" spans="1:7" x14ac:dyDescent="0.35">
      <c r="A1512" s="2">
        <v>44506</v>
      </c>
      <c r="B1512">
        <v>61068.875</v>
      </c>
      <c r="C1512">
        <v>61590.683594000002</v>
      </c>
      <c r="D1512">
        <v>60163.78125</v>
      </c>
      <c r="E1512" s="5">
        <v>61527.480469000002</v>
      </c>
      <c r="F1512">
        <v>61527.480469000002</v>
      </c>
      <c r="G1512">
        <v>29094934221</v>
      </c>
    </row>
    <row r="1513" spans="1:7" x14ac:dyDescent="0.35">
      <c r="A1513" s="2">
        <v>44507</v>
      </c>
      <c r="B1513">
        <v>61554.921875</v>
      </c>
      <c r="C1513">
        <v>63326.988280999998</v>
      </c>
      <c r="D1513">
        <v>61432.488280999998</v>
      </c>
      <c r="E1513" s="5">
        <v>63326.988280999998</v>
      </c>
      <c r="F1513">
        <v>63326.988280999998</v>
      </c>
      <c r="G1513">
        <v>24726754302</v>
      </c>
    </row>
    <row r="1514" spans="1:7" x14ac:dyDescent="0.35">
      <c r="A1514" s="2">
        <v>44508</v>
      </c>
      <c r="B1514">
        <v>63344.066405999998</v>
      </c>
      <c r="C1514">
        <v>67673.742188000004</v>
      </c>
      <c r="D1514">
        <v>63344.066405999998</v>
      </c>
      <c r="E1514" s="5">
        <v>67566.828125</v>
      </c>
      <c r="F1514">
        <v>67566.828125</v>
      </c>
      <c r="G1514">
        <v>41125608330</v>
      </c>
    </row>
    <row r="1515" spans="1:7" x14ac:dyDescent="0.35">
      <c r="A1515" s="2">
        <v>44509</v>
      </c>
      <c r="B1515">
        <v>67549.734375</v>
      </c>
      <c r="C1515">
        <v>68530.335938000004</v>
      </c>
      <c r="D1515">
        <v>66382.0625</v>
      </c>
      <c r="E1515" s="5">
        <v>66971.828125</v>
      </c>
      <c r="F1515">
        <v>66971.828125</v>
      </c>
      <c r="G1515">
        <v>42357991721</v>
      </c>
    </row>
    <row r="1516" spans="1:7" x14ac:dyDescent="0.35">
      <c r="A1516" s="2">
        <v>44510</v>
      </c>
      <c r="B1516">
        <v>66953.335938000004</v>
      </c>
      <c r="C1516">
        <v>68789.625</v>
      </c>
      <c r="D1516">
        <v>63208.113280999998</v>
      </c>
      <c r="E1516" s="5">
        <v>64995.230469000002</v>
      </c>
      <c r="F1516">
        <v>64995.230469000002</v>
      </c>
      <c r="G1516">
        <v>48730828378</v>
      </c>
    </row>
    <row r="1517" spans="1:7" x14ac:dyDescent="0.35">
      <c r="A1517" s="2">
        <v>44511</v>
      </c>
      <c r="B1517">
        <v>64978.890625</v>
      </c>
      <c r="C1517">
        <v>65579.015625</v>
      </c>
      <c r="D1517">
        <v>64180.488280999998</v>
      </c>
      <c r="E1517" s="5">
        <v>64949.960937999997</v>
      </c>
      <c r="F1517">
        <v>64949.960937999997</v>
      </c>
      <c r="G1517">
        <v>35880633236</v>
      </c>
    </row>
    <row r="1518" spans="1:7" x14ac:dyDescent="0.35">
      <c r="A1518" s="2">
        <v>44512</v>
      </c>
      <c r="B1518">
        <v>64863.980469000002</v>
      </c>
      <c r="C1518">
        <v>65460.816405999998</v>
      </c>
      <c r="D1518">
        <v>62333.914062999997</v>
      </c>
      <c r="E1518" s="5">
        <v>64155.941405999998</v>
      </c>
      <c r="F1518">
        <v>64155.941405999998</v>
      </c>
      <c r="G1518">
        <v>36084893887</v>
      </c>
    </row>
    <row r="1519" spans="1:7" x14ac:dyDescent="0.35">
      <c r="A1519" s="2">
        <v>44513</v>
      </c>
      <c r="B1519">
        <v>64158.121094000002</v>
      </c>
      <c r="C1519">
        <v>64915.675780999998</v>
      </c>
      <c r="D1519">
        <v>63303.734375</v>
      </c>
      <c r="E1519" s="5">
        <v>64469.527344000002</v>
      </c>
      <c r="F1519">
        <v>64469.527344000002</v>
      </c>
      <c r="G1519">
        <v>30474228777</v>
      </c>
    </row>
    <row r="1520" spans="1:7" x14ac:dyDescent="0.35">
      <c r="A1520" s="2">
        <v>44514</v>
      </c>
      <c r="B1520">
        <v>64455.371094000002</v>
      </c>
      <c r="C1520">
        <v>65495.179687999997</v>
      </c>
      <c r="D1520">
        <v>63647.808594000002</v>
      </c>
      <c r="E1520" s="5">
        <v>65466.839844000002</v>
      </c>
      <c r="F1520">
        <v>65466.839844000002</v>
      </c>
      <c r="G1520">
        <v>25122092191</v>
      </c>
    </row>
    <row r="1521" spans="1:7" x14ac:dyDescent="0.35">
      <c r="A1521" s="2">
        <v>44515</v>
      </c>
      <c r="B1521">
        <v>65521.289062999997</v>
      </c>
      <c r="C1521">
        <v>66281.570313000004</v>
      </c>
      <c r="D1521">
        <v>63548.144530999998</v>
      </c>
      <c r="E1521" s="5">
        <v>63557.871094000002</v>
      </c>
      <c r="F1521">
        <v>63557.871094000002</v>
      </c>
      <c r="G1521">
        <v>30558763548</v>
      </c>
    </row>
    <row r="1522" spans="1:7" x14ac:dyDescent="0.35">
      <c r="A1522" s="2">
        <v>44516</v>
      </c>
      <c r="B1522">
        <v>63721.195312999997</v>
      </c>
      <c r="C1522">
        <v>63721.195312999997</v>
      </c>
      <c r="D1522">
        <v>59016.335937999997</v>
      </c>
      <c r="E1522" s="5">
        <v>60161.246094000002</v>
      </c>
      <c r="F1522">
        <v>60161.246094000002</v>
      </c>
      <c r="G1522">
        <v>46844335592</v>
      </c>
    </row>
    <row r="1523" spans="1:7" x14ac:dyDescent="0.35">
      <c r="A1523" s="2">
        <v>44517</v>
      </c>
      <c r="B1523">
        <v>60139.621094000002</v>
      </c>
      <c r="C1523">
        <v>60823.609375</v>
      </c>
      <c r="D1523">
        <v>58515.410155999998</v>
      </c>
      <c r="E1523" s="5">
        <v>60368.011719000002</v>
      </c>
      <c r="F1523">
        <v>60368.011719000002</v>
      </c>
      <c r="G1523">
        <v>39178392930</v>
      </c>
    </row>
    <row r="1524" spans="1:7" x14ac:dyDescent="0.35">
      <c r="A1524" s="2">
        <v>44518</v>
      </c>
      <c r="B1524">
        <v>60360.136719000002</v>
      </c>
      <c r="C1524">
        <v>60948.5</v>
      </c>
      <c r="D1524">
        <v>56550.792969000002</v>
      </c>
      <c r="E1524" s="5">
        <v>56942.136719000002</v>
      </c>
      <c r="F1524">
        <v>56942.136719000002</v>
      </c>
      <c r="G1524">
        <v>41388338699</v>
      </c>
    </row>
    <row r="1525" spans="1:7" x14ac:dyDescent="0.35">
      <c r="A1525" s="2">
        <v>44519</v>
      </c>
      <c r="B1525">
        <v>56896.128905999998</v>
      </c>
      <c r="C1525">
        <v>58351.113280999998</v>
      </c>
      <c r="D1525">
        <v>55705.179687999997</v>
      </c>
      <c r="E1525" s="5">
        <v>58119.578125</v>
      </c>
      <c r="F1525">
        <v>58119.578125</v>
      </c>
      <c r="G1525">
        <v>38702407772</v>
      </c>
    </row>
    <row r="1526" spans="1:7" x14ac:dyDescent="0.35">
      <c r="A1526" s="2">
        <v>44520</v>
      </c>
      <c r="B1526">
        <v>58115.082030999998</v>
      </c>
      <c r="C1526">
        <v>59859.878905999998</v>
      </c>
      <c r="D1526">
        <v>57469.726562999997</v>
      </c>
      <c r="E1526" s="5">
        <v>59697.195312999997</v>
      </c>
      <c r="F1526">
        <v>59697.195312999997</v>
      </c>
      <c r="G1526">
        <v>30624264863</v>
      </c>
    </row>
    <row r="1527" spans="1:7" x14ac:dyDescent="0.35">
      <c r="A1527" s="2">
        <v>44521</v>
      </c>
      <c r="B1527">
        <v>59730.507812999997</v>
      </c>
      <c r="C1527">
        <v>60004.425780999998</v>
      </c>
      <c r="D1527">
        <v>58618.929687999997</v>
      </c>
      <c r="E1527" s="5">
        <v>58730.476562999997</v>
      </c>
      <c r="F1527">
        <v>58730.476562999997</v>
      </c>
      <c r="G1527">
        <v>26123447605</v>
      </c>
    </row>
    <row r="1528" spans="1:7" x14ac:dyDescent="0.35">
      <c r="A1528" s="2">
        <v>44522</v>
      </c>
      <c r="B1528">
        <v>58706.847655999998</v>
      </c>
      <c r="C1528">
        <v>59266.359375</v>
      </c>
      <c r="D1528">
        <v>55679.839844000002</v>
      </c>
      <c r="E1528" s="5">
        <v>56289.289062999997</v>
      </c>
      <c r="F1528">
        <v>56289.289062999997</v>
      </c>
      <c r="G1528">
        <v>35036121783</v>
      </c>
    </row>
    <row r="1529" spans="1:7" x14ac:dyDescent="0.35">
      <c r="A1529" s="2">
        <v>44523</v>
      </c>
      <c r="B1529">
        <v>56304.554687999997</v>
      </c>
      <c r="C1529">
        <v>57875.515625</v>
      </c>
      <c r="D1529">
        <v>55632.761719000002</v>
      </c>
      <c r="E1529" s="5">
        <v>57569.074219000002</v>
      </c>
      <c r="F1529">
        <v>57569.074219000002</v>
      </c>
      <c r="G1529">
        <v>37485803899</v>
      </c>
    </row>
    <row r="1530" spans="1:7" x14ac:dyDescent="0.35">
      <c r="A1530" s="2">
        <v>44524</v>
      </c>
      <c r="B1530">
        <v>57565.851562999997</v>
      </c>
      <c r="C1530">
        <v>57803.066405999998</v>
      </c>
      <c r="D1530">
        <v>55964.222655999998</v>
      </c>
      <c r="E1530" s="5">
        <v>56280.425780999998</v>
      </c>
      <c r="F1530">
        <v>56280.425780999998</v>
      </c>
      <c r="G1530">
        <v>36635566789</v>
      </c>
    </row>
    <row r="1531" spans="1:7" x14ac:dyDescent="0.35">
      <c r="A1531" s="2">
        <v>44525</v>
      </c>
      <c r="B1531">
        <v>57165.417969000002</v>
      </c>
      <c r="C1531">
        <v>59367.96875</v>
      </c>
      <c r="D1531">
        <v>57146.683594000002</v>
      </c>
      <c r="E1531" s="5">
        <v>57274.679687999997</v>
      </c>
      <c r="F1531">
        <v>57274.679687999997</v>
      </c>
      <c r="G1531">
        <v>34284016248</v>
      </c>
    </row>
    <row r="1532" spans="1:7" x14ac:dyDescent="0.35">
      <c r="A1532" s="2">
        <v>44526</v>
      </c>
      <c r="B1532">
        <v>58960.285155999998</v>
      </c>
      <c r="C1532">
        <v>59183.480469000002</v>
      </c>
      <c r="D1532">
        <v>53569.765625</v>
      </c>
      <c r="E1532" s="5">
        <v>53569.765625</v>
      </c>
      <c r="F1532">
        <v>53569.765625</v>
      </c>
      <c r="G1532">
        <v>41810748221</v>
      </c>
    </row>
    <row r="1533" spans="1:7" x14ac:dyDescent="0.35">
      <c r="A1533" s="2">
        <v>44527</v>
      </c>
      <c r="B1533">
        <v>53736.429687999997</v>
      </c>
      <c r="C1533">
        <v>55329.257812999997</v>
      </c>
      <c r="D1533">
        <v>53668.355469000002</v>
      </c>
      <c r="E1533" s="5">
        <v>54815.078125</v>
      </c>
      <c r="F1533">
        <v>54815.078125</v>
      </c>
      <c r="G1533">
        <v>30560857714</v>
      </c>
    </row>
    <row r="1534" spans="1:7" x14ac:dyDescent="0.35">
      <c r="A1534" s="2">
        <v>44528</v>
      </c>
      <c r="B1534">
        <v>54813.023437999997</v>
      </c>
      <c r="C1534">
        <v>57393.84375</v>
      </c>
      <c r="D1534">
        <v>53576.734375</v>
      </c>
      <c r="E1534" s="5">
        <v>57248.457030999998</v>
      </c>
      <c r="F1534">
        <v>57248.457030999998</v>
      </c>
      <c r="G1534">
        <v>28116886357</v>
      </c>
    </row>
    <row r="1535" spans="1:7" x14ac:dyDescent="0.35">
      <c r="A1535" s="2">
        <v>44529</v>
      </c>
      <c r="B1535">
        <v>57291.90625</v>
      </c>
      <c r="C1535">
        <v>58872.878905999998</v>
      </c>
      <c r="D1535">
        <v>56792.527344000002</v>
      </c>
      <c r="E1535" s="5">
        <v>57806.566405999998</v>
      </c>
      <c r="F1535">
        <v>57806.566405999998</v>
      </c>
      <c r="G1535">
        <v>32370840356</v>
      </c>
    </row>
    <row r="1536" spans="1:7" x14ac:dyDescent="0.35">
      <c r="A1536" s="2">
        <v>44530</v>
      </c>
      <c r="B1536">
        <v>57830.113280999998</v>
      </c>
      <c r="C1536">
        <v>59113.402344000002</v>
      </c>
      <c r="D1536">
        <v>56057.28125</v>
      </c>
      <c r="E1536" s="5">
        <v>57005.425780999998</v>
      </c>
      <c r="F1536">
        <v>57005.425780999998</v>
      </c>
      <c r="G1536">
        <v>36708594618</v>
      </c>
    </row>
    <row r="1537" spans="1:7" x14ac:dyDescent="0.35">
      <c r="A1537" s="2">
        <v>44531</v>
      </c>
      <c r="B1537">
        <v>56907.964844000002</v>
      </c>
      <c r="C1537">
        <v>59041.683594000002</v>
      </c>
      <c r="D1537">
        <v>56553.082030999998</v>
      </c>
      <c r="E1537" s="5">
        <v>57229.828125</v>
      </c>
      <c r="F1537">
        <v>57229.828125</v>
      </c>
      <c r="G1537">
        <v>36858195307</v>
      </c>
    </row>
    <row r="1538" spans="1:7" x14ac:dyDescent="0.35">
      <c r="A1538" s="2">
        <v>44532</v>
      </c>
      <c r="B1538">
        <v>57217.371094000002</v>
      </c>
      <c r="C1538">
        <v>57349.234375</v>
      </c>
      <c r="D1538">
        <v>55895.132812999997</v>
      </c>
      <c r="E1538" s="5">
        <v>56477.816405999998</v>
      </c>
      <c r="F1538">
        <v>56477.816405999998</v>
      </c>
      <c r="G1538">
        <v>32379968686</v>
      </c>
    </row>
    <row r="1539" spans="1:7" x14ac:dyDescent="0.35">
      <c r="A1539" s="2">
        <v>44533</v>
      </c>
      <c r="B1539">
        <v>56509.164062999997</v>
      </c>
      <c r="C1539">
        <v>57482.167969000002</v>
      </c>
      <c r="D1539">
        <v>52496.585937999997</v>
      </c>
      <c r="E1539" s="5">
        <v>53598.246094000002</v>
      </c>
      <c r="F1539">
        <v>53598.246094000002</v>
      </c>
      <c r="G1539">
        <v>39789134215</v>
      </c>
    </row>
    <row r="1540" spans="1:7" x14ac:dyDescent="0.35">
      <c r="A1540" s="2">
        <v>44534</v>
      </c>
      <c r="B1540">
        <v>53727.878905999998</v>
      </c>
      <c r="C1540">
        <v>53904.679687999997</v>
      </c>
      <c r="D1540">
        <v>42874.617187999997</v>
      </c>
      <c r="E1540" s="5">
        <v>49200.703125</v>
      </c>
      <c r="F1540">
        <v>49200.703125</v>
      </c>
      <c r="G1540">
        <v>61385677469</v>
      </c>
    </row>
    <row r="1541" spans="1:7" x14ac:dyDescent="0.35">
      <c r="A1541" s="2">
        <v>44535</v>
      </c>
      <c r="B1541">
        <v>49201.519530999998</v>
      </c>
      <c r="C1541">
        <v>49768.148437999997</v>
      </c>
      <c r="D1541">
        <v>47857.496094000002</v>
      </c>
      <c r="E1541" s="5">
        <v>49368.847655999998</v>
      </c>
      <c r="F1541">
        <v>49368.847655999998</v>
      </c>
      <c r="G1541">
        <v>37198201161</v>
      </c>
    </row>
    <row r="1542" spans="1:7" x14ac:dyDescent="0.35">
      <c r="A1542" s="2">
        <v>44536</v>
      </c>
      <c r="B1542">
        <v>49413.480469000002</v>
      </c>
      <c r="C1542">
        <v>50929.519530999998</v>
      </c>
      <c r="D1542">
        <v>47281.035155999998</v>
      </c>
      <c r="E1542" s="5">
        <v>50582.625</v>
      </c>
      <c r="F1542">
        <v>50582.625</v>
      </c>
      <c r="G1542">
        <v>37707308001</v>
      </c>
    </row>
    <row r="1543" spans="1:7" x14ac:dyDescent="0.35">
      <c r="A1543" s="2">
        <v>44537</v>
      </c>
      <c r="B1543">
        <v>50581.828125</v>
      </c>
      <c r="C1543">
        <v>51934.78125</v>
      </c>
      <c r="D1543">
        <v>50175.808594000002</v>
      </c>
      <c r="E1543" s="5">
        <v>50700.085937999997</v>
      </c>
      <c r="F1543">
        <v>50700.085937999997</v>
      </c>
      <c r="G1543">
        <v>33676814852</v>
      </c>
    </row>
    <row r="1544" spans="1:7" x14ac:dyDescent="0.35">
      <c r="A1544" s="2">
        <v>44538</v>
      </c>
      <c r="B1544">
        <v>50667.648437999997</v>
      </c>
      <c r="C1544">
        <v>51171.375</v>
      </c>
      <c r="D1544">
        <v>48765.988280999998</v>
      </c>
      <c r="E1544" s="5">
        <v>50504.796875</v>
      </c>
      <c r="F1544">
        <v>50504.796875</v>
      </c>
      <c r="G1544">
        <v>28479699446</v>
      </c>
    </row>
    <row r="1545" spans="1:7" x14ac:dyDescent="0.35">
      <c r="A1545" s="2">
        <v>44539</v>
      </c>
      <c r="B1545">
        <v>50450.082030999998</v>
      </c>
      <c r="C1545">
        <v>50797.164062999997</v>
      </c>
      <c r="D1545">
        <v>47358.351562999997</v>
      </c>
      <c r="E1545" s="5">
        <v>47672.121094000002</v>
      </c>
      <c r="F1545">
        <v>47672.121094000002</v>
      </c>
      <c r="G1545">
        <v>29603577251</v>
      </c>
    </row>
    <row r="1546" spans="1:7" x14ac:dyDescent="0.35">
      <c r="A1546" s="2">
        <v>44540</v>
      </c>
      <c r="B1546">
        <v>47642.144530999998</v>
      </c>
      <c r="C1546">
        <v>50015.253905999998</v>
      </c>
      <c r="D1546">
        <v>47023.699219000002</v>
      </c>
      <c r="E1546" s="5">
        <v>47243.304687999997</v>
      </c>
      <c r="F1546">
        <v>47243.304687999997</v>
      </c>
      <c r="G1546">
        <v>30966005122</v>
      </c>
    </row>
    <row r="1547" spans="1:7" x14ac:dyDescent="0.35">
      <c r="A1547" s="2">
        <v>44541</v>
      </c>
      <c r="B1547">
        <v>47264.632812999997</v>
      </c>
      <c r="C1547">
        <v>49458.210937999997</v>
      </c>
      <c r="D1547">
        <v>46942.347655999998</v>
      </c>
      <c r="E1547" s="5">
        <v>49362.507812999997</v>
      </c>
      <c r="F1547">
        <v>49362.507812999997</v>
      </c>
      <c r="G1547">
        <v>25775869261</v>
      </c>
    </row>
    <row r="1548" spans="1:7" x14ac:dyDescent="0.35">
      <c r="A1548" s="2">
        <v>44542</v>
      </c>
      <c r="B1548">
        <v>49354.855469000002</v>
      </c>
      <c r="C1548">
        <v>50724.867187999997</v>
      </c>
      <c r="D1548">
        <v>48725.851562999997</v>
      </c>
      <c r="E1548" s="5">
        <v>50098.335937999997</v>
      </c>
      <c r="F1548">
        <v>50098.335937999997</v>
      </c>
      <c r="G1548">
        <v>21939223599</v>
      </c>
    </row>
    <row r="1549" spans="1:7" x14ac:dyDescent="0.35">
      <c r="A1549" s="2">
        <v>44543</v>
      </c>
      <c r="B1549">
        <v>50114.742187999997</v>
      </c>
      <c r="C1549">
        <v>50205</v>
      </c>
      <c r="D1549">
        <v>45894.847655999998</v>
      </c>
      <c r="E1549" s="5">
        <v>46737.480469000002</v>
      </c>
      <c r="F1549">
        <v>46737.480469000002</v>
      </c>
      <c r="G1549">
        <v>32166727776</v>
      </c>
    </row>
    <row r="1550" spans="1:7" x14ac:dyDescent="0.35">
      <c r="A1550" s="2">
        <v>44544</v>
      </c>
      <c r="B1550">
        <v>46709.824219000002</v>
      </c>
      <c r="C1550">
        <v>48431.398437999997</v>
      </c>
      <c r="D1550">
        <v>46424.496094000002</v>
      </c>
      <c r="E1550" s="5">
        <v>46612.632812999997</v>
      </c>
      <c r="F1550">
        <v>46612.632812999997</v>
      </c>
      <c r="G1550">
        <v>34638619079</v>
      </c>
    </row>
    <row r="1551" spans="1:7" x14ac:dyDescent="0.35">
      <c r="A1551" s="2">
        <v>44545</v>
      </c>
      <c r="B1551">
        <v>48379.753905999998</v>
      </c>
      <c r="C1551">
        <v>49473.957030999998</v>
      </c>
      <c r="D1551">
        <v>46671.964844000002</v>
      </c>
      <c r="E1551" s="5">
        <v>48896.722655999998</v>
      </c>
      <c r="F1551">
        <v>48896.722655999998</v>
      </c>
      <c r="G1551">
        <v>36541828520</v>
      </c>
    </row>
    <row r="1552" spans="1:7" x14ac:dyDescent="0.35">
      <c r="A1552" s="2">
        <v>44546</v>
      </c>
      <c r="B1552">
        <v>48900.464844000002</v>
      </c>
      <c r="C1552">
        <v>49425.574219000002</v>
      </c>
      <c r="D1552">
        <v>47529.878905999998</v>
      </c>
      <c r="E1552" s="5">
        <v>47665.425780999998</v>
      </c>
      <c r="F1552">
        <v>47665.425780999998</v>
      </c>
      <c r="G1552">
        <v>27268150947</v>
      </c>
    </row>
    <row r="1553" spans="1:7" x14ac:dyDescent="0.35">
      <c r="A1553" s="2">
        <v>44547</v>
      </c>
      <c r="B1553">
        <v>47653.730469000002</v>
      </c>
      <c r="C1553">
        <v>48004.894530999998</v>
      </c>
      <c r="D1553">
        <v>45618.214844000002</v>
      </c>
      <c r="E1553" s="5">
        <v>46202.144530999998</v>
      </c>
      <c r="F1553">
        <v>46202.144530999998</v>
      </c>
      <c r="G1553">
        <v>32902725329</v>
      </c>
    </row>
    <row r="1554" spans="1:7" x14ac:dyDescent="0.35">
      <c r="A1554" s="2">
        <v>44548</v>
      </c>
      <c r="B1554">
        <v>46219.253905999998</v>
      </c>
      <c r="C1554">
        <v>47313.828125</v>
      </c>
      <c r="D1554">
        <v>45598.441405999998</v>
      </c>
      <c r="E1554" s="5">
        <v>46848.777344000002</v>
      </c>
      <c r="F1554">
        <v>46848.777344000002</v>
      </c>
      <c r="G1554">
        <v>26098292690</v>
      </c>
    </row>
    <row r="1555" spans="1:7" x14ac:dyDescent="0.35">
      <c r="A1555" s="2">
        <v>44549</v>
      </c>
      <c r="B1555">
        <v>46853.867187999997</v>
      </c>
      <c r="C1555">
        <v>48089.664062999997</v>
      </c>
      <c r="D1555">
        <v>46502.953125</v>
      </c>
      <c r="E1555" s="5">
        <v>46707.015625</v>
      </c>
      <c r="F1555">
        <v>46707.015625</v>
      </c>
      <c r="G1555">
        <v>25154053861</v>
      </c>
    </row>
    <row r="1556" spans="1:7" x14ac:dyDescent="0.35">
      <c r="A1556" s="2">
        <v>44550</v>
      </c>
      <c r="B1556">
        <v>46707.0625</v>
      </c>
      <c r="C1556">
        <v>47401.71875</v>
      </c>
      <c r="D1556">
        <v>45579.808594000002</v>
      </c>
      <c r="E1556" s="5">
        <v>46880.277344000002</v>
      </c>
      <c r="F1556">
        <v>46880.277344000002</v>
      </c>
      <c r="G1556">
        <v>30961902129</v>
      </c>
    </row>
    <row r="1557" spans="1:7" x14ac:dyDescent="0.35">
      <c r="A1557" s="2">
        <v>44551</v>
      </c>
      <c r="B1557">
        <v>46886.078125</v>
      </c>
      <c r="C1557">
        <v>49300.917969000002</v>
      </c>
      <c r="D1557">
        <v>46698.773437999997</v>
      </c>
      <c r="E1557" s="5">
        <v>48936.613280999998</v>
      </c>
      <c r="F1557">
        <v>48936.613280999998</v>
      </c>
      <c r="G1557">
        <v>27055803928</v>
      </c>
    </row>
    <row r="1558" spans="1:7" x14ac:dyDescent="0.35">
      <c r="A1558" s="2">
        <v>44552</v>
      </c>
      <c r="B1558">
        <v>48937.097655999998</v>
      </c>
      <c r="C1558">
        <v>49544.796875</v>
      </c>
      <c r="D1558">
        <v>48450.941405999998</v>
      </c>
      <c r="E1558" s="5">
        <v>48628.511719000002</v>
      </c>
      <c r="F1558">
        <v>48628.511719000002</v>
      </c>
      <c r="G1558">
        <v>24447979559</v>
      </c>
    </row>
    <row r="1559" spans="1:7" x14ac:dyDescent="0.35">
      <c r="A1559" s="2">
        <v>44553</v>
      </c>
      <c r="B1559">
        <v>48626.34375</v>
      </c>
      <c r="C1559">
        <v>51332.339844000002</v>
      </c>
      <c r="D1559">
        <v>48065.835937999997</v>
      </c>
      <c r="E1559" s="5">
        <v>50784.539062999997</v>
      </c>
      <c r="F1559">
        <v>50784.539062999997</v>
      </c>
      <c r="G1559">
        <v>28223878108</v>
      </c>
    </row>
    <row r="1560" spans="1:7" x14ac:dyDescent="0.35">
      <c r="A1560" s="2">
        <v>44554</v>
      </c>
      <c r="B1560">
        <v>50806.050780999998</v>
      </c>
      <c r="C1560">
        <v>51814.027344000002</v>
      </c>
      <c r="D1560">
        <v>50514.496094000002</v>
      </c>
      <c r="E1560" s="5">
        <v>50822.195312999997</v>
      </c>
      <c r="F1560">
        <v>50822.195312999997</v>
      </c>
      <c r="G1560">
        <v>24367912228</v>
      </c>
    </row>
    <row r="1561" spans="1:7" x14ac:dyDescent="0.35">
      <c r="A1561" s="2">
        <v>44555</v>
      </c>
      <c r="B1561">
        <v>50854.917969000002</v>
      </c>
      <c r="C1561">
        <v>51176.597655999998</v>
      </c>
      <c r="D1561">
        <v>50236.707030999998</v>
      </c>
      <c r="E1561" s="5">
        <v>50429.859375</v>
      </c>
      <c r="F1561">
        <v>50429.859375</v>
      </c>
      <c r="G1561">
        <v>19030650914</v>
      </c>
    </row>
    <row r="1562" spans="1:7" x14ac:dyDescent="0.35">
      <c r="A1562" s="2">
        <v>44556</v>
      </c>
      <c r="B1562">
        <v>50428.691405999998</v>
      </c>
      <c r="C1562">
        <v>51196.378905999998</v>
      </c>
      <c r="D1562">
        <v>49623.105469000002</v>
      </c>
      <c r="E1562" s="5">
        <v>50809.515625</v>
      </c>
      <c r="F1562">
        <v>50809.515625</v>
      </c>
      <c r="G1562">
        <v>20964372926</v>
      </c>
    </row>
    <row r="1563" spans="1:7" x14ac:dyDescent="0.35">
      <c r="A1563" s="2">
        <v>44557</v>
      </c>
      <c r="B1563">
        <v>50802.609375</v>
      </c>
      <c r="C1563">
        <v>51956.328125</v>
      </c>
      <c r="D1563">
        <v>50499.46875</v>
      </c>
      <c r="E1563" s="5">
        <v>50640.417969000002</v>
      </c>
      <c r="F1563">
        <v>50640.417969000002</v>
      </c>
      <c r="G1563">
        <v>24324345758</v>
      </c>
    </row>
    <row r="1564" spans="1:7" x14ac:dyDescent="0.35">
      <c r="A1564" s="2">
        <v>44558</v>
      </c>
      <c r="B1564">
        <v>50679.859375</v>
      </c>
      <c r="C1564">
        <v>50679.859375</v>
      </c>
      <c r="D1564">
        <v>47414.210937999997</v>
      </c>
      <c r="E1564" s="5">
        <v>47588.855469000002</v>
      </c>
      <c r="F1564">
        <v>47588.855469000002</v>
      </c>
      <c r="G1564">
        <v>33430376883</v>
      </c>
    </row>
    <row r="1565" spans="1:7" x14ac:dyDescent="0.35">
      <c r="A1565" s="2">
        <v>44559</v>
      </c>
      <c r="B1565">
        <v>47623.871094000002</v>
      </c>
      <c r="C1565">
        <v>48119.742187999997</v>
      </c>
      <c r="D1565">
        <v>46201.496094000002</v>
      </c>
      <c r="E1565" s="5">
        <v>46444.710937999997</v>
      </c>
      <c r="F1565">
        <v>46444.710937999997</v>
      </c>
      <c r="G1565">
        <v>30049226299</v>
      </c>
    </row>
    <row r="1566" spans="1:7" x14ac:dyDescent="0.35">
      <c r="A1566" s="2">
        <v>44560</v>
      </c>
      <c r="B1566">
        <v>46490.605469000002</v>
      </c>
      <c r="C1566">
        <v>47879.964844000002</v>
      </c>
      <c r="D1566">
        <v>46060.3125</v>
      </c>
      <c r="E1566" s="5">
        <v>47178.125</v>
      </c>
      <c r="F1566">
        <v>47178.125</v>
      </c>
      <c r="G1566">
        <v>26686491018</v>
      </c>
    </row>
    <row r="1567" spans="1:7" x14ac:dyDescent="0.35">
      <c r="A1567" s="2">
        <v>44561</v>
      </c>
      <c r="B1567">
        <v>47169.371094000002</v>
      </c>
      <c r="C1567">
        <v>48472.527344000002</v>
      </c>
      <c r="D1567">
        <v>45819.953125</v>
      </c>
      <c r="E1567" s="5">
        <v>46306.445312999997</v>
      </c>
      <c r="F1567">
        <v>46306.445312999997</v>
      </c>
      <c r="G1567">
        <v>36974172400</v>
      </c>
    </row>
    <row r="1568" spans="1:7" x14ac:dyDescent="0.35">
      <c r="A1568" s="2">
        <v>44562</v>
      </c>
      <c r="B1568">
        <v>46311.746094000002</v>
      </c>
      <c r="C1568">
        <v>47827.3125</v>
      </c>
      <c r="D1568">
        <v>46288.484375</v>
      </c>
      <c r="E1568" s="5">
        <v>47686.8125</v>
      </c>
      <c r="F1568">
        <v>47686.8125</v>
      </c>
      <c r="G1568">
        <v>24582667004</v>
      </c>
    </row>
    <row r="1569" spans="1:7" x14ac:dyDescent="0.35">
      <c r="A1569" s="2">
        <v>44563</v>
      </c>
      <c r="B1569">
        <v>47680.925780999998</v>
      </c>
      <c r="C1569">
        <v>47881.40625</v>
      </c>
      <c r="D1569">
        <v>46856.9375</v>
      </c>
      <c r="E1569" s="5">
        <v>47345.21875</v>
      </c>
      <c r="F1569">
        <v>47345.21875</v>
      </c>
      <c r="G1569">
        <v>27951569547</v>
      </c>
    </row>
    <row r="1570" spans="1:7" x14ac:dyDescent="0.35">
      <c r="A1570" s="2">
        <v>44564</v>
      </c>
      <c r="B1570">
        <v>47343.542969000002</v>
      </c>
      <c r="C1570">
        <v>47510.726562999997</v>
      </c>
      <c r="D1570">
        <v>45835.964844000002</v>
      </c>
      <c r="E1570" s="5">
        <v>46458.117187999997</v>
      </c>
      <c r="F1570">
        <v>46458.117187999997</v>
      </c>
      <c r="G1570">
        <v>33071628362</v>
      </c>
    </row>
    <row r="1571" spans="1:7" x14ac:dyDescent="0.35">
      <c r="A1571" s="2">
        <v>44565</v>
      </c>
      <c r="B1571">
        <v>46458.851562999997</v>
      </c>
      <c r="C1571">
        <v>47406.546875</v>
      </c>
      <c r="D1571">
        <v>45752.464844000002</v>
      </c>
      <c r="E1571" s="5">
        <v>45897.574219000002</v>
      </c>
      <c r="F1571">
        <v>45897.574219000002</v>
      </c>
      <c r="G1571">
        <v>42494677905</v>
      </c>
    </row>
    <row r="1572" spans="1:7" x14ac:dyDescent="0.35">
      <c r="A1572" s="2">
        <v>44566</v>
      </c>
      <c r="B1572">
        <v>45899.359375</v>
      </c>
      <c r="C1572">
        <v>46929.046875</v>
      </c>
      <c r="D1572">
        <v>42798.222655999998</v>
      </c>
      <c r="E1572" s="5">
        <v>43569.003905999998</v>
      </c>
      <c r="F1572">
        <v>43569.003905999998</v>
      </c>
      <c r="G1572">
        <v>36851084859</v>
      </c>
    </row>
    <row r="1573" spans="1:7" x14ac:dyDescent="0.35">
      <c r="A1573" s="2">
        <v>44567</v>
      </c>
      <c r="B1573">
        <v>43565.511719000002</v>
      </c>
      <c r="C1573">
        <v>43748.71875</v>
      </c>
      <c r="D1573">
        <v>42645.539062999997</v>
      </c>
      <c r="E1573" s="5">
        <v>43160.929687999997</v>
      </c>
      <c r="F1573">
        <v>43160.929687999997</v>
      </c>
      <c r="G1573">
        <v>30208048289</v>
      </c>
    </row>
    <row r="1574" spans="1:7" x14ac:dyDescent="0.35">
      <c r="A1574" s="2">
        <v>44568</v>
      </c>
      <c r="B1574">
        <v>43153.570312999997</v>
      </c>
      <c r="C1574">
        <v>43153.570312999997</v>
      </c>
      <c r="D1574">
        <v>41077.445312999997</v>
      </c>
      <c r="E1574" s="5">
        <v>41557.902344000002</v>
      </c>
      <c r="F1574">
        <v>41557.902344000002</v>
      </c>
      <c r="G1574">
        <v>84196607520</v>
      </c>
    </row>
    <row r="1575" spans="1:7" x14ac:dyDescent="0.35">
      <c r="A1575" s="2">
        <v>44569</v>
      </c>
      <c r="B1575">
        <v>41561.464844000002</v>
      </c>
      <c r="C1575">
        <v>42228.941405999998</v>
      </c>
      <c r="D1575">
        <v>40672.277344000002</v>
      </c>
      <c r="E1575" s="5">
        <v>41733.941405999998</v>
      </c>
      <c r="F1575">
        <v>41733.941405999998</v>
      </c>
      <c r="G1575">
        <v>28066355845</v>
      </c>
    </row>
    <row r="1576" spans="1:7" x14ac:dyDescent="0.35">
      <c r="A1576" s="2">
        <v>44570</v>
      </c>
      <c r="B1576">
        <v>41734.726562999997</v>
      </c>
      <c r="C1576">
        <v>42663.949219000002</v>
      </c>
      <c r="D1576">
        <v>41338.160155999998</v>
      </c>
      <c r="E1576" s="5">
        <v>41911.601562999997</v>
      </c>
      <c r="F1576">
        <v>41911.601562999997</v>
      </c>
      <c r="G1576">
        <v>21294384372</v>
      </c>
    </row>
    <row r="1577" spans="1:7" x14ac:dyDescent="0.35">
      <c r="A1577" s="2">
        <v>44571</v>
      </c>
      <c r="B1577">
        <v>41910.230469000002</v>
      </c>
      <c r="C1577">
        <v>42199.484375</v>
      </c>
      <c r="D1577">
        <v>39796.570312999997</v>
      </c>
      <c r="E1577" s="5">
        <v>41821.261719000002</v>
      </c>
      <c r="F1577">
        <v>41821.261719000002</v>
      </c>
      <c r="G1577">
        <v>32104232331</v>
      </c>
    </row>
    <row r="1578" spans="1:7" x14ac:dyDescent="0.35">
      <c r="A1578" s="2">
        <v>44572</v>
      </c>
      <c r="B1578">
        <v>41819.507812999997</v>
      </c>
      <c r="C1578">
        <v>43001.15625</v>
      </c>
      <c r="D1578">
        <v>41407.753905999998</v>
      </c>
      <c r="E1578" s="5">
        <v>42735.855469000002</v>
      </c>
      <c r="F1578">
        <v>42735.855469000002</v>
      </c>
      <c r="G1578">
        <v>26327648900</v>
      </c>
    </row>
    <row r="1579" spans="1:7" x14ac:dyDescent="0.35">
      <c r="A1579" s="2">
        <v>44573</v>
      </c>
      <c r="B1579">
        <v>42742.179687999997</v>
      </c>
      <c r="C1579">
        <v>44135.367187999997</v>
      </c>
      <c r="D1579">
        <v>42528.988280999998</v>
      </c>
      <c r="E1579" s="5">
        <v>43949.101562999997</v>
      </c>
      <c r="F1579">
        <v>43949.101562999997</v>
      </c>
      <c r="G1579">
        <v>33499938689</v>
      </c>
    </row>
    <row r="1580" spans="1:7" x14ac:dyDescent="0.35">
      <c r="A1580" s="2">
        <v>44574</v>
      </c>
      <c r="B1580">
        <v>43946.742187999997</v>
      </c>
      <c r="C1580">
        <v>44278.421875</v>
      </c>
      <c r="D1580">
        <v>42447.042969000002</v>
      </c>
      <c r="E1580" s="5">
        <v>42591.570312999997</v>
      </c>
      <c r="F1580">
        <v>42591.570312999997</v>
      </c>
      <c r="G1580">
        <v>47691135082</v>
      </c>
    </row>
    <row r="1581" spans="1:7" x14ac:dyDescent="0.35">
      <c r="A1581" s="2">
        <v>44575</v>
      </c>
      <c r="B1581">
        <v>42598.871094000002</v>
      </c>
      <c r="C1581">
        <v>43346.6875</v>
      </c>
      <c r="D1581">
        <v>41982.617187999997</v>
      </c>
      <c r="E1581" s="5">
        <v>43099.699219000002</v>
      </c>
      <c r="F1581">
        <v>43099.699219000002</v>
      </c>
      <c r="G1581">
        <v>23577403399</v>
      </c>
    </row>
    <row r="1582" spans="1:7" x14ac:dyDescent="0.35">
      <c r="A1582" s="2">
        <v>44576</v>
      </c>
      <c r="B1582">
        <v>43101.898437999997</v>
      </c>
      <c r="C1582">
        <v>43724.671875</v>
      </c>
      <c r="D1582">
        <v>42669.035155999998</v>
      </c>
      <c r="E1582" s="5">
        <v>43177.398437999997</v>
      </c>
      <c r="F1582">
        <v>43177.398437999997</v>
      </c>
      <c r="G1582">
        <v>18371348298</v>
      </c>
    </row>
    <row r="1583" spans="1:7" x14ac:dyDescent="0.35">
      <c r="A1583" s="2">
        <v>44577</v>
      </c>
      <c r="B1583">
        <v>43172.039062999997</v>
      </c>
      <c r="C1583">
        <v>43436.808594000002</v>
      </c>
      <c r="D1583">
        <v>42691.023437999997</v>
      </c>
      <c r="E1583" s="5">
        <v>43113.878905999998</v>
      </c>
      <c r="F1583">
        <v>43113.878905999998</v>
      </c>
      <c r="G1583">
        <v>17902097845</v>
      </c>
    </row>
    <row r="1584" spans="1:7" x14ac:dyDescent="0.35">
      <c r="A1584" s="2">
        <v>44578</v>
      </c>
      <c r="B1584">
        <v>43118.121094000002</v>
      </c>
      <c r="C1584">
        <v>43179.390625</v>
      </c>
      <c r="D1584">
        <v>41680.320312999997</v>
      </c>
      <c r="E1584" s="5">
        <v>42250.550780999998</v>
      </c>
      <c r="F1584">
        <v>42250.550780999998</v>
      </c>
      <c r="G1584">
        <v>21690904261</v>
      </c>
    </row>
    <row r="1585" spans="1:7" x14ac:dyDescent="0.35">
      <c r="A1585" s="2">
        <v>44579</v>
      </c>
      <c r="B1585">
        <v>42250.074219000002</v>
      </c>
      <c r="C1585">
        <v>42534.402344000002</v>
      </c>
      <c r="D1585">
        <v>41392.214844000002</v>
      </c>
      <c r="E1585" s="5">
        <v>42375.632812999997</v>
      </c>
      <c r="F1585">
        <v>42375.632812999997</v>
      </c>
      <c r="G1585">
        <v>22417209227</v>
      </c>
    </row>
    <row r="1586" spans="1:7" x14ac:dyDescent="0.35">
      <c r="A1586" s="2">
        <v>44580</v>
      </c>
      <c r="B1586">
        <v>42374.039062999997</v>
      </c>
      <c r="C1586">
        <v>42478.304687999997</v>
      </c>
      <c r="D1586">
        <v>41242.914062999997</v>
      </c>
      <c r="E1586" s="5">
        <v>41744.328125</v>
      </c>
      <c r="F1586">
        <v>41744.328125</v>
      </c>
      <c r="G1586">
        <v>23091543258</v>
      </c>
    </row>
    <row r="1587" spans="1:7" x14ac:dyDescent="0.35">
      <c r="A1587" s="2">
        <v>44581</v>
      </c>
      <c r="B1587">
        <v>41744.027344000002</v>
      </c>
      <c r="C1587">
        <v>43413.023437999997</v>
      </c>
      <c r="D1587">
        <v>40672.824219000002</v>
      </c>
      <c r="E1587" s="5">
        <v>40680.417969000002</v>
      </c>
      <c r="F1587">
        <v>40680.417969000002</v>
      </c>
      <c r="G1587">
        <v>20382033940</v>
      </c>
    </row>
    <row r="1588" spans="1:7" x14ac:dyDescent="0.35">
      <c r="A1588" s="2">
        <v>44582</v>
      </c>
      <c r="B1588">
        <v>40699.605469000002</v>
      </c>
      <c r="C1588">
        <v>41060.527344000002</v>
      </c>
      <c r="D1588">
        <v>35791.425780999998</v>
      </c>
      <c r="E1588" s="5">
        <v>36457.316405999998</v>
      </c>
      <c r="F1588">
        <v>36457.316405999998</v>
      </c>
      <c r="G1588">
        <v>43011992031</v>
      </c>
    </row>
    <row r="1589" spans="1:7" x14ac:dyDescent="0.35">
      <c r="A1589" s="2">
        <v>44583</v>
      </c>
      <c r="B1589">
        <v>36471.589844000002</v>
      </c>
      <c r="C1589">
        <v>36688.8125</v>
      </c>
      <c r="D1589">
        <v>34349.25</v>
      </c>
      <c r="E1589" s="5">
        <v>35030.25</v>
      </c>
      <c r="F1589">
        <v>35030.25</v>
      </c>
      <c r="G1589">
        <v>39714385405</v>
      </c>
    </row>
    <row r="1590" spans="1:7" x14ac:dyDescent="0.35">
      <c r="A1590" s="2">
        <v>44584</v>
      </c>
      <c r="B1590">
        <v>35047.359375</v>
      </c>
      <c r="C1590">
        <v>36433.3125</v>
      </c>
      <c r="D1590">
        <v>34784.96875</v>
      </c>
      <c r="E1590" s="5">
        <v>36276.804687999997</v>
      </c>
      <c r="F1590">
        <v>36276.804687999997</v>
      </c>
      <c r="G1590">
        <v>26017975951</v>
      </c>
    </row>
    <row r="1591" spans="1:7" x14ac:dyDescent="0.35">
      <c r="A1591" s="2">
        <v>44585</v>
      </c>
      <c r="B1591">
        <v>36275.734375</v>
      </c>
      <c r="C1591">
        <v>37247.519530999998</v>
      </c>
      <c r="D1591">
        <v>33184.058594000002</v>
      </c>
      <c r="E1591" s="5">
        <v>36654.328125</v>
      </c>
      <c r="F1591">
        <v>36654.328125</v>
      </c>
      <c r="G1591">
        <v>41856658597</v>
      </c>
    </row>
    <row r="1592" spans="1:7" x14ac:dyDescent="0.35">
      <c r="A1592" s="2">
        <v>44586</v>
      </c>
      <c r="B1592">
        <v>36654.804687999997</v>
      </c>
      <c r="C1592">
        <v>37444.570312999997</v>
      </c>
      <c r="D1592">
        <v>35779.429687999997</v>
      </c>
      <c r="E1592" s="5">
        <v>36954.003905999998</v>
      </c>
      <c r="F1592">
        <v>36954.003905999998</v>
      </c>
      <c r="G1592">
        <v>26428189594</v>
      </c>
    </row>
    <row r="1593" spans="1:7" x14ac:dyDescent="0.35">
      <c r="A1593" s="2">
        <v>44587</v>
      </c>
      <c r="B1593">
        <v>36950.515625</v>
      </c>
      <c r="C1593">
        <v>38825.410155999998</v>
      </c>
      <c r="D1593">
        <v>36374.90625</v>
      </c>
      <c r="E1593" s="5">
        <v>36852.121094000002</v>
      </c>
      <c r="F1593">
        <v>36852.121094000002</v>
      </c>
      <c r="G1593">
        <v>31324598034</v>
      </c>
    </row>
    <row r="1594" spans="1:7" x14ac:dyDescent="0.35">
      <c r="A1594" s="2">
        <v>44588</v>
      </c>
      <c r="B1594">
        <v>36841.878905999998</v>
      </c>
      <c r="C1594">
        <v>37148.324219000002</v>
      </c>
      <c r="D1594">
        <v>35629.28125</v>
      </c>
      <c r="E1594" s="5">
        <v>37138.234375</v>
      </c>
      <c r="F1594">
        <v>37138.234375</v>
      </c>
      <c r="G1594">
        <v>25041426629</v>
      </c>
    </row>
    <row r="1595" spans="1:7" x14ac:dyDescent="0.35">
      <c r="A1595" s="2">
        <v>44589</v>
      </c>
      <c r="B1595">
        <v>37128.445312999997</v>
      </c>
      <c r="C1595">
        <v>37952.878905999998</v>
      </c>
      <c r="D1595">
        <v>36211.109375</v>
      </c>
      <c r="E1595" s="5">
        <v>37784.332030999998</v>
      </c>
      <c r="F1595">
        <v>37784.332030999998</v>
      </c>
      <c r="G1595">
        <v>22238830523</v>
      </c>
    </row>
    <row r="1596" spans="1:7" x14ac:dyDescent="0.35">
      <c r="A1596" s="2">
        <v>44590</v>
      </c>
      <c r="B1596">
        <v>37780.714844000002</v>
      </c>
      <c r="C1596">
        <v>38576.261719000002</v>
      </c>
      <c r="D1596">
        <v>37406.472655999998</v>
      </c>
      <c r="E1596" s="5">
        <v>38138.179687999997</v>
      </c>
      <c r="F1596">
        <v>38138.179687999997</v>
      </c>
      <c r="G1596">
        <v>17194183075</v>
      </c>
    </row>
    <row r="1597" spans="1:7" x14ac:dyDescent="0.35">
      <c r="A1597" s="2">
        <v>44591</v>
      </c>
      <c r="B1597">
        <v>38151.917969000002</v>
      </c>
      <c r="C1597">
        <v>38266.339844000002</v>
      </c>
      <c r="D1597">
        <v>37437.710937999997</v>
      </c>
      <c r="E1597" s="5">
        <v>37917.601562999997</v>
      </c>
      <c r="F1597">
        <v>37917.601562999997</v>
      </c>
      <c r="G1597">
        <v>14643548444</v>
      </c>
    </row>
    <row r="1598" spans="1:7" x14ac:dyDescent="0.35">
      <c r="A1598" s="2">
        <v>44592</v>
      </c>
      <c r="B1598">
        <v>37920.28125</v>
      </c>
      <c r="C1598">
        <v>38647.261719000002</v>
      </c>
      <c r="D1598">
        <v>36733.574219000002</v>
      </c>
      <c r="E1598" s="5">
        <v>38483.125</v>
      </c>
      <c r="F1598">
        <v>38483.125</v>
      </c>
      <c r="G1598">
        <v>20734730465</v>
      </c>
    </row>
    <row r="1599" spans="1:7" x14ac:dyDescent="0.35">
      <c r="A1599" s="2">
        <v>44593</v>
      </c>
      <c r="B1599">
        <v>38481.765625</v>
      </c>
      <c r="C1599">
        <v>39115.132812999997</v>
      </c>
      <c r="D1599">
        <v>38113.664062999997</v>
      </c>
      <c r="E1599" s="5">
        <v>38743.273437999997</v>
      </c>
      <c r="F1599">
        <v>38743.273437999997</v>
      </c>
      <c r="G1599">
        <v>20288500328</v>
      </c>
    </row>
    <row r="1600" spans="1:7" x14ac:dyDescent="0.35">
      <c r="A1600" s="2">
        <v>44594</v>
      </c>
      <c r="B1600">
        <v>38743.714844000002</v>
      </c>
      <c r="C1600">
        <v>38834.617187999997</v>
      </c>
      <c r="D1600">
        <v>36832.730469000002</v>
      </c>
      <c r="E1600" s="5">
        <v>36952.984375</v>
      </c>
      <c r="F1600">
        <v>36952.984375</v>
      </c>
      <c r="G1600">
        <v>19155189416</v>
      </c>
    </row>
    <row r="1601" spans="1:7" x14ac:dyDescent="0.35">
      <c r="A1601" s="2">
        <v>44595</v>
      </c>
      <c r="B1601">
        <v>36944.804687999997</v>
      </c>
      <c r="C1601">
        <v>37154.601562999997</v>
      </c>
      <c r="D1601">
        <v>36375.539062999997</v>
      </c>
      <c r="E1601" s="5">
        <v>37154.601562999997</v>
      </c>
      <c r="F1601">
        <v>37154.601562999997</v>
      </c>
      <c r="G1601">
        <v>18591534769</v>
      </c>
    </row>
    <row r="1602" spans="1:7" x14ac:dyDescent="0.35">
      <c r="A1602" s="2">
        <v>44596</v>
      </c>
      <c r="B1602">
        <v>37149.265625</v>
      </c>
      <c r="C1602">
        <v>41527.785155999998</v>
      </c>
      <c r="D1602">
        <v>37093.628905999998</v>
      </c>
      <c r="E1602" s="5">
        <v>41500.875</v>
      </c>
      <c r="F1602">
        <v>41500.875</v>
      </c>
      <c r="G1602">
        <v>29412210792</v>
      </c>
    </row>
    <row r="1603" spans="1:7" x14ac:dyDescent="0.35">
      <c r="A1603" s="2">
        <v>44597</v>
      </c>
      <c r="B1603">
        <v>41501.480469000002</v>
      </c>
      <c r="C1603">
        <v>41847.164062999997</v>
      </c>
      <c r="D1603">
        <v>41038.097655999998</v>
      </c>
      <c r="E1603" s="5">
        <v>41441.164062999997</v>
      </c>
      <c r="F1603">
        <v>41441.164062999997</v>
      </c>
      <c r="G1603">
        <v>19652846215</v>
      </c>
    </row>
    <row r="1604" spans="1:7" x14ac:dyDescent="0.35">
      <c r="A1604" s="2">
        <v>44598</v>
      </c>
      <c r="B1604">
        <v>41441.121094000002</v>
      </c>
      <c r="C1604">
        <v>42500.785155999998</v>
      </c>
      <c r="D1604">
        <v>41244.90625</v>
      </c>
      <c r="E1604" s="5">
        <v>42412.433594000002</v>
      </c>
      <c r="F1604">
        <v>42412.433594000002</v>
      </c>
      <c r="G1604">
        <v>16142097334</v>
      </c>
    </row>
    <row r="1605" spans="1:7" x14ac:dyDescent="0.35">
      <c r="A1605" s="2">
        <v>44599</v>
      </c>
      <c r="B1605">
        <v>42406.78125</v>
      </c>
      <c r="C1605">
        <v>44401.863280999998</v>
      </c>
      <c r="D1605">
        <v>41748.15625</v>
      </c>
      <c r="E1605" s="5">
        <v>43840.285155999998</v>
      </c>
      <c r="F1605">
        <v>43840.285155999998</v>
      </c>
      <c r="G1605">
        <v>28641855926</v>
      </c>
    </row>
    <row r="1606" spans="1:7" x14ac:dyDescent="0.35">
      <c r="A1606" s="2">
        <v>44600</v>
      </c>
      <c r="B1606">
        <v>43854.652344000002</v>
      </c>
      <c r="C1606">
        <v>45293.867187999997</v>
      </c>
      <c r="D1606">
        <v>42807.835937999997</v>
      </c>
      <c r="E1606" s="5">
        <v>44118.445312999997</v>
      </c>
      <c r="F1606">
        <v>44118.445312999997</v>
      </c>
      <c r="G1606">
        <v>33079398868</v>
      </c>
    </row>
    <row r="1607" spans="1:7" x14ac:dyDescent="0.35">
      <c r="A1607" s="2">
        <v>44601</v>
      </c>
      <c r="B1607">
        <v>44096.703125</v>
      </c>
      <c r="C1607">
        <v>44727.800780999998</v>
      </c>
      <c r="D1607">
        <v>43232.96875</v>
      </c>
      <c r="E1607" s="5">
        <v>44338.796875</v>
      </c>
      <c r="F1607">
        <v>44338.796875</v>
      </c>
      <c r="G1607">
        <v>23245887300</v>
      </c>
    </row>
    <row r="1608" spans="1:7" x14ac:dyDescent="0.35">
      <c r="A1608" s="2">
        <v>44602</v>
      </c>
      <c r="B1608">
        <v>44347.800780999998</v>
      </c>
      <c r="C1608">
        <v>45661.171875</v>
      </c>
      <c r="D1608">
        <v>43402.808594000002</v>
      </c>
      <c r="E1608" s="5">
        <v>43565.113280999998</v>
      </c>
      <c r="F1608">
        <v>43565.113280999998</v>
      </c>
      <c r="G1608">
        <v>32142048537</v>
      </c>
    </row>
    <row r="1609" spans="1:7" x14ac:dyDescent="0.35">
      <c r="A1609" s="2">
        <v>44603</v>
      </c>
      <c r="B1609">
        <v>43571.128905999998</v>
      </c>
      <c r="C1609">
        <v>43810.832030999998</v>
      </c>
      <c r="D1609">
        <v>42114.539062999997</v>
      </c>
      <c r="E1609" s="5">
        <v>42407.9375</v>
      </c>
      <c r="F1609">
        <v>42407.9375</v>
      </c>
      <c r="G1609">
        <v>26954925781</v>
      </c>
    </row>
    <row r="1610" spans="1:7" x14ac:dyDescent="0.35">
      <c r="A1610" s="2">
        <v>44604</v>
      </c>
      <c r="B1610">
        <v>42412.300780999998</v>
      </c>
      <c r="C1610">
        <v>42992.550780999998</v>
      </c>
      <c r="D1610">
        <v>41852.574219000002</v>
      </c>
      <c r="E1610" s="5">
        <v>42244.46875</v>
      </c>
      <c r="F1610">
        <v>42244.46875</v>
      </c>
      <c r="G1610">
        <v>18152390304</v>
      </c>
    </row>
    <row r="1611" spans="1:7" x14ac:dyDescent="0.35">
      <c r="A1611" s="2">
        <v>44605</v>
      </c>
      <c r="B1611">
        <v>42236.566405999998</v>
      </c>
      <c r="C1611">
        <v>42693.054687999997</v>
      </c>
      <c r="D1611">
        <v>41950.941405999998</v>
      </c>
      <c r="E1611" s="5">
        <v>42197.515625</v>
      </c>
      <c r="F1611">
        <v>42197.515625</v>
      </c>
      <c r="G1611">
        <v>14741589015</v>
      </c>
    </row>
    <row r="1612" spans="1:7" x14ac:dyDescent="0.35">
      <c r="A1612" s="2">
        <v>44606</v>
      </c>
      <c r="B1612">
        <v>42157.398437999997</v>
      </c>
      <c r="C1612">
        <v>42775.777344000002</v>
      </c>
      <c r="D1612">
        <v>41681.957030999998</v>
      </c>
      <c r="E1612" s="5">
        <v>42586.917969000002</v>
      </c>
      <c r="F1612">
        <v>42586.917969000002</v>
      </c>
      <c r="G1612">
        <v>20827783012</v>
      </c>
    </row>
    <row r="1613" spans="1:7" x14ac:dyDescent="0.35">
      <c r="A1613" s="2">
        <v>44607</v>
      </c>
      <c r="B1613">
        <v>42586.464844000002</v>
      </c>
      <c r="C1613">
        <v>44667.21875</v>
      </c>
      <c r="D1613">
        <v>42491.035155999998</v>
      </c>
      <c r="E1613" s="5">
        <v>44575.203125</v>
      </c>
      <c r="F1613">
        <v>44575.203125</v>
      </c>
      <c r="G1613">
        <v>22721659051</v>
      </c>
    </row>
    <row r="1614" spans="1:7" x14ac:dyDescent="0.35">
      <c r="A1614" s="2">
        <v>44608</v>
      </c>
      <c r="B1614">
        <v>44578.277344000002</v>
      </c>
      <c r="C1614">
        <v>44578.277344000002</v>
      </c>
      <c r="D1614">
        <v>43456.691405999998</v>
      </c>
      <c r="E1614" s="5">
        <v>43961.859375</v>
      </c>
      <c r="F1614">
        <v>43961.859375</v>
      </c>
      <c r="G1614">
        <v>19792547657</v>
      </c>
    </row>
    <row r="1615" spans="1:7" x14ac:dyDescent="0.35">
      <c r="A1615" s="2">
        <v>44609</v>
      </c>
      <c r="B1615">
        <v>43937.070312999997</v>
      </c>
      <c r="C1615">
        <v>44132.972655999998</v>
      </c>
      <c r="D1615">
        <v>40249.371094000002</v>
      </c>
      <c r="E1615" s="5">
        <v>40538.011719000002</v>
      </c>
      <c r="F1615">
        <v>40538.011719000002</v>
      </c>
      <c r="G1615">
        <v>26246662813</v>
      </c>
    </row>
    <row r="1616" spans="1:7" x14ac:dyDescent="0.35">
      <c r="A1616" s="2">
        <v>44610</v>
      </c>
      <c r="B1616">
        <v>40552.132812999997</v>
      </c>
      <c r="C1616">
        <v>40929.152344000002</v>
      </c>
      <c r="D1616">
        <v>39637.617187999997</v>
      </c>
      <c r="E1616" s="5">
        <v>40030.976562999997</v>
      </c>
      <c r="F1616">
        <v>40030.976562999997</v>
      </c>
      <c r="G1616">
        <v>23310007704</v>
      </c>
    </row>
    <row r="1617" spans="1:7" x14ac:dyDescent="0.35">
      <c r="A1617" s="2">
        <v>44611</v>
      </c>
      <c r="B1617">
        <v>40026.023437999997</v>
      </c>
      <c r="C1617">
        <v>40418.878905999998</v>
      </c>
      <c r="D1617">
        <v>39713.058594000002</v>
      </c>
      <c r="E1617" s="5">
        <v>40122.15625</v>
      </c>
      <c r="F1617">
        <v>40122.15625</v>
      </c>
      <c r="G1617">
        <v>13736557863</v>
      </c>
    </row>
    <row r="1618" spans="1:7" x14ac:dyDescent="0.35">
      <c r="A1618" s="2">
        <v>44612</v>
      </c>
      <c r="B1618">
        <v>40118.101562999997</v>
      </c>
      <c r="C1618">
        <v>40119.890625</v>
      </c>
      <c r="D1618">
        <v>38112.8125</v>
      </c>
      <c r="E1618" s="5">
        <v>38431.378905999998</v>
      </c>
      <c r="F1618">
        <v>38431.378905999998</v>
      </c>
      <c r="G1618">
        <v>18340576452</v>
      </c>
    </row>
    <row r="1619" spans="1:7" x14ac:dyDescent="0.35">
      <c r="A1619" s="2">
        <v>44613</v>
      </c>
      <c r="B1619">
        <v>38423.210937999997</v>
      </c>
      <c r="C1619">
        <v>39394.4375</v>
      </c>
      <c r="D1619">
        <v>36950.476562999997</v>
      </c>
      <c r="E1619" s="5">
        <v>37075.28125</v>
      </c>
      <c r="F1619">
        <v>37075.28125</v>
      </c>
      <c r="G1619">
        <v>29280402798</v>
      </c>
    </row>
    <row r="1620" spans="1:7" x14ac:dyDescent="0.35">
      <c r="A1620" s="2">
        <v>44614</v>
      </c>
      <c r="B1620">
        <v>37068.769530999998</v>
      </c>
      <c r="C1620">
        <v>38359.855469000002</v>
      </c>
      <c r="D1620">
        <v>36488.933594000002</v>
      </c>
      <c r="E1620" s="5">
        <v>38286.027344000002</v>
      </c>
      <c r="F1620">
        <v>38286.027344000002</v>
      </c>
      <c r="G1620">
        <v>25493150450</v>
      </c>
    </row>
    <row r="1621" spans="1:7" x14ac:dyDescent="0.35">
      <c r="A1621" s="2">
        <v>44615</v>
      </c>
      <c r="B1621">
        <v>38285.28125</v>
      </c>
      <c r="C1621">
        <v>39122.394530999998</v>
      </c>
      <c r="D1621">
        <v>37201.816405999998</v>
      </c>
      <c r="E1621" s="5">
        <v>37296.570312999997</v>
      </c>
      <c r="F1621">
        <v>37296.570312999997</v>
      </c>
      <c r="G1621">
        <v>21849073843</v>
      </c>
    </row>
    <row r="1622" spans="1:7" x14ac:dyDescent="0.35">
      <c r="A1622" s="2">
        <v>44616</v>
      </c>
      <c r="B1622">
        <v>37278.566405999998</v>
      </c>
      <c r="C1622">
        <v>38968.839844000002</v>
      </c>
      <c r="D1622">
        <v>34459.21875</v>
      </c>
      <c r="E1622" s="5">
        <v>38332.609375</v>
      </c>
      <c r="F1622">
        <v>38332.609375</v>
      </c>
      <c r="G1622">
        <v>46383802093</v>
      </c>
    </row>
    <row r="1623" spans="1:7" x14ac:dyDescent="0.35">
      <c r="A1623" s="2">
        <v>44617</v>
      </c>
      <c r="B1623">
        <v>38333.746094000002</v>
      </c>
      <c r="C1623">
        <v>39630.324219000002</v>
      </c>
      <c r="D1623">
        <v>38111.34375</v>
      </c>
      <c r="E1623" s="5">
        <v>39214.21875</v>
      </c>
      <c r="F1623">
        <v>39214.21875</v>
      </c>
      <c r="G1623">
        <v>26545599159</v>
      </c>
    </row>
    <row r="1624" spans="1:7" x14ac:dyDescent="0.35">
      <c r="A1624" s="2">
        <v>44618</v>
      </c>
      <c r="B1624">
        <v>39213.082030999998</v>
      </c>
      <c r="C1624">
        <v>40005.347655999998</v>
      </c>
      <c r="D1624">
        <v>38702.535155999998</v>
      </c>
      <c r="E1624" s="5">
        <v>39105.148437999997</v>
      </c>
      <c r="F1624">
        <v>39105.148437999997</v>
      </c>
      <c r="G1624">
        <v>17467554129</v>
      </c>
    </row>
    <row r="1625" spans="1:7" x14ac:dyDescent="0.35">
      <c r="A1625" s="2">
        <v>44619</v>
      </c>
      <c r="B1625">
        <v>39098.699219000002</v>
      </c>
      <c r="C1625">
        <v>39778.941405999998</v>
      </c>
      <c r="D1625">
        <v>37268.976562999997</v>
      </c>
      <c r="E1625" s="5">
        <v>37709.785155999998</v>
      </c>
      <c r="F1625">
        <v>37709.785155999998</v>
      </c>
      <c r="G1625">
        <v>23450127612</v>
      </c>
    </row>
    <row r="1626" spans="1:7" x14ac:dyDescent="0.35">
      <c r="A1626" s="2">
        <v>44620</v>
      </c>
      <c r="B1626">
        <v>37706</v>
      </c>
      <c r="C1626">
        <v>43760.457030999998</v>
      </c>
      <c r="D1626">
        <v>37518.214844000002</v>
      </c>
      <c r="E1626" s="5">
        <v>43193.234375</v>
      </c>
      <c r="F1626">
        <v>43193.234375</v>
      </c>
      <c r="G1626">
        <v>35690014104</v>
      </c>
    </row>
    <row r="1627" spans="1:7" x14ac:dyDescent="0.35">
      <c r="A1627" s="2">
        <v>44621</v>
      </c>
      <c r="B1627">
        <v>43194.503905999998</v>
      </c>
      <c r="C1627">
        <v>44793.601562999997</v>
      </c>
      <c r="D1627">
        <v>42952.585937999997</v>
      </c>
      <c r="E1627" s="5">
        <v>44354.636719000002</v>
      </c>
      <c r="F1627">
        <v>44354.636719000002</v>
      </c>
      <c r="G1627">
        <v>32479047645</v>
      </c>
    </row>
    <row r="1628" spans="1:7" x14ac:dyDescent="0.35">
      <c r="A1628" s="2">
        <v>44622</v>
      </c>
      <c r="B1628">
        <v>44357.617187999997</v>
      </c>
      <c r="C1628">
        <v>45077.578125</v>
      </c>
      <c r="D1628">
        <v>43432.851562999997</v>
      </c>
      <c r="E1628" s="5">
        <v>43924.117187999997</v>
      </c>
      <c r="F1628">
        <v>43924.117187999997</v>
      </c>
      <c r="G1628">
        <v>29183112630</v>
      </c>
    </row>
    <row r="1629" spans="1:7" x14ac:dyDescent="0.35">
      <c r="A1629" s="2">
        <v>44623</v>
      </c>
      <c r="B1629">
        <v>43925.195312999997</v>
      </c>
      <c r="C1629">
        <v>44021.578125</v>
      </c>
      <c r="D1629">
        <v>41914.75</v>
      </c>
      <c r="E1629" s="5">
        <v>42451.789062999997</v>
      </c>
      <c r="F1629">
        <v>42451.789062999997</v>
      </c>
      <c r="G1629">
        <v>24967782593</v>
      </c>
    </row>
    <row r="1630" spans="1:7" x14ac:dyDescent="0.35">
      <c r="A1630" s="2">
        <v>44624</v>
      </c>
      <c r="B1630">
        <v>42458.140625</v>
      </c>
      <c r="C1630">
        <v>42479.613280999998</v>
      </c>
      <c r="D1630">
        <v>38805.847655999998</v>
      </c>
      <c r="E1630" s="5">
        <v>39137.605469000002</v>
      </c>
      <c r="F1630">
        <v>39137.605469000002</v>
      </c>
      <c r="G1630">
        <v>28516271427</v>
      </c>
    </row>
    <row r="1631" spans="1:7" x14ac:dyDescent="0.35">
      <c r="A1631" s="2">
        <v>44625</v>
      </c>
      <c r="B1631">
        <v>39148.449219000002</v>
      </c>
      <c r="C1631">
        <v>39566.335937999997</v>
      </c>
      <c r="D1631">
        <v>38777.035155999998</v>
      </c>
      <c r="E1631" s="5">
        <v>39400.585937999997</v>
      </c>
      <c r="F1631">
        <v>39400.585937999997</v>
      </c>
      <c r="G1631">
        <v>16975917450</v>
      </c>
    </row>
    <row r="1632" spans="1:7" x14ac:dyDescent="0.35">
      <c r="A1632" s="2">
        <v>44626</v>
      </c>
      <c r="B1632">
        <v>39404.199219000002</v>
      </c>
      <c r="C1632">
        <v>39640.175780999998</v>
      </c>
      <c r="D1632">
        <v>38211.648437999997</v>
      </c>
      <c r="E1632" s="5">
        <v>38419.984375</v>
      </c>
      <c r="F1632">
        <v>38419.984375</v>
      </c>
      <c r="G1632">
        <v>19745229902</v>
      </c>
    </row>
    <row r="1633" spans="1:7" x14ac:dyDescent="0.35">
      <c r="A1633" s="2">
        <v>44627</v>
      </c>
      <c r="B1633">
        <v>38429.304687999997</v>
      </c>
      <c r="C1633">
        <v>39430.226562999997</v>
      </c>
      <c r="D1633">
        <v>37260.203125</v>
      </c>
      <c r="E1633" s="5">
        <v>38062.039062999997</v>
      </c>
      <c r="F1633">
        <v>38062.039062999997</v>
      </c>
      <c r="G1633">
        <v>28546143503</v>
      </c>
    </row>
    <row r="1634" spans="1:7" x14ac:dyDescent="0.35">
      <c r="A1634" s="2">
        <v>44628</v>
      </c>
      <c r="B1634">
        <v>38059.902344000002</v>
      </c>
      <c r="C1634">
        <v>39304.441405999998</v>
      </c>
      <c r="D1634">
        <v>37957.386719000002</v>
      </c>
      <c r="E1634" s="5">
        <v>38737.269530999998</v>
      </c>
      <c r="F1634">
        <v>38737.269530999998</v>
      </c>
      <c r="G1634">
        <v>25776583476</v>
      </c>
    </row>
    <row r="1635" spans="1:7" x14ac:dyDescent="0.35">
      <c r="A1635" s="2">
        <v>44629</v>
      </c>
      <c r="B1635">
        <v>38742.816405999998</v>
      </c>
      <c r="C1635">
        <v>42465.671875</v>
      </c>
      <c r="D1635">
        <v>38706.09375</v>
      </c>
      <c r="E1635" s="5">
        <v>41982.925780999998</v>
      </c>
      <c r="F1635">
        <v>41982.925780999998</v>
      </c>
      <c r="G1635">
        <v>32284121034</v>
      </c>
    </row>
    <row r="1636" spans="1:7" x14ac:dyDescent="0.35">
      <c r="A1636" s="2">
        <v>44630</v>
      </c>
      <c r="B1636">
        <v>41974.070312999997</v>
      </c>
      <c r="C1636">
        <v>42004.726562999997</v>
      </c>
      <c r="D1636">
        <v>38832.941405999998</v>
      </c>
      <c r="E1636" s="5">
        <v>39437.460937999997</v>
      </c>
      <c r="F1636">
        <v>39437.460937999997</v>
      </c>
      <c r="G1636">
        <v>31078064711</v>
      </c>
    </row>
    <row r="1637" spans="1:7" x14ac:dyDescent="0.35">
      <c r="A1637" s="2">
        <v>44631</v>
      </c>
      <c r="B1637">
        <v>39439.96875</v>
      </c>
      <c r="C1637">
        <v>40081.679687999997</v>
      </c>
      <c r="D1637">
        <v>38347.433594000002</v>
      </c>
      <c r="E1637" s="5">
        <v>38794.972655999998</v>
      </c>
      <c r="F1637">
        <v>38794.972655999998</v>
      </c>
      <c r="G1637">
        <v>26364890465</v>
      </c>
    </row>
    <row r="1638" spans="1:7" x14ac:dyDescent="0.35">
      <c r="A1638" s="2">
        <v>44632</v>
      </c>
      <c r="B1638">
        <v>38794.464844000002</v>
      </c>
      <c r="C1638">
        <v>39308.597655999998</v>
      </c>
      <c r="D1638">
        <v>38772.535155999998</v>
      </c>
      <c r="E1638" s="5">
        <v>38904.011719000002</v>
      </c>
      <c r="F1638">
        <v>38904.011719000002</v>
      </c>
      <c r="G1638">
        <v>14616450657</v>
      </c>
    </row>
    <row r="1639" spans="1:7" x14ac:dyDescent="0.35">
      <c r="A1639" s="2">
        <v>44633</v>
      </c>
      <c r="B1639">
        <v>38884.726562999997</v>
      </c>
      <c r="C1639">
        <v>39209.351562999997</v>
      </c>
      <c r="D1639">
        <v>37728.144530999998</v>
      </c>
      <c r="E1639" s="5">
        <v>37849.664062999997</v>
      </c>
      <c r="F1639">
        <v>37849.664062999997</v>
      </c>
      <c r="G1639">
        <v>17300745310</v>
      </c>
    </row>
    <row r="1640" spans="1:7" x14ac:dyDescent="0.35">
      <c r="A1640" s="2">
        <v>44634</v>
      </c>
      <c r="B1640">
        <v>37846.316405999998</v>
      </c>
      <c r="C1640">
        <v>39742.5</v>
      </c>
      <c r="D1640">
        <v>37680.734375</v>
      </c>
      <c r="E1640" s="5">
        <v>39666.753905999998</v>
      </c>
      <c r="F1640">
        <v>39666.753905999998</v>
      </c>
      <c r="G1640">
        <v>24322159070</v>
      </c>
    </row>
    <row r="1641" spans="1:7" x14ac:dyDescent="0.35">
      <c r="A1641" s="2">
        <v>44635</v>
      </c>
      <c r="B1641">
        <v>39664.25</v>
      </c>
      <c r="C1641">
        <v>39794.628905999998</v>
      </c>
      <c r="D1641">
        <v>38310.210937999997</v>
      </c>
      <c r="E1641" s="5">
        <v>39338.785155999998</v>
      </c>
      <c r="F1641">
        <v>39338.785155999998</v>
      </c>
      <c r="G1641">
        <v>23934000868</v>
      </c>
    </row>
    <row r="1642" spans="1:7" x14ac:dyDescent="0.35">
      <c r="A1642" s="2">
        <v>44636</v>
      </c>
      <c r="B1642">
        <v>39335.570312999997</v>
      </c>
      <c r="C1642">
        <v>41465.453125</v>
      </c>
      <c r="D1642">
        <v>39022.347655999998</v>
      </c>
      <c r="E1642" s="5">
        <v>41143.929687999997</v>
      </c>
      <c r="F1642">
        <v>41143.929687999997</v>
      </c>
      <c r="G1642">
        <v>39616916192</v>
      </c>
    </row>
    <row r="1643" spans="1:7" x14ac:dyDescent="0.35">
      <c r="A1643" s="2">
        <v>44637</v>
      </c>
      <c r="B1643">
        <v>41140.84375</v>
      </c>
      <c r="C1643">
        <v>41287.535155999998</v>
      </c>
      <c r="D1643">
        <v>40662.871094000002</v>
      </c>
      <c r="E1643" s="5">
        <v>40951.378905999998</v>
      </c>
      <c r="F1643">
        <v>40951.378905999998</v>
      </c>
      <c r="G1643">
        <v>22009601093</v>
      </c>
    </row>
    <row r="1644" spans="1:7" x14ac:dyDescent="0.35">
      <c r="A1644" s="2">
        <v>44638</v>
      </c>
      <c r="B1644">
        <v>40944.839844000002</v>
      </c>
      <c r="C1644">
        <v>42195.746094000002</v>
      </c>
      <c r="D1644">
        <v>40302.398437999997</v>
      </c>
      <c r="E1644" s="5">
        <v>41801.15625</v>
      </c>
      <c r="F1644">
        <v>41801.15625</v>
      </c>
      <c r="G1644">
        <v>34421564942</v>
      </c>
    </row>
    <row r="1645" spans="1:7" x14ac:dyDescent="0.35">
      <c r="A1645" s="2">
        <v>44639</v>
      </c>
      <c r="B1645">
        <v>41794.648437999997</v>
      </c>
      <c r="C1645">
        <v>42316.554687999997</v>
      </c>
      <c r="D1645">
        <v>41602.667969000002</v>
      </c>
      <c r="E1645" s="5">
        <v>42190.652344000002</v>
      </c>
      <c r="F1645">
        <v>42190.652344000002</v>
      </c>
      <c r="G1645">
        <v>19664853187</v>
      </c>
    </row>
    <row r="1646" spans="1:7" x14ac:dyDescent="0.35">
      <c r="A1646" s="2">
        <v>44640</v>
      </c>
      <c r="B1646">
        <v>42191.40625</v>
      </c>
      <c r="C1646">
        <v>42241.164062999997</v>
      </c>
      <c r="D1646">
        <v>41004.757812999997</v>
      </c>
      <c r="E1646" s="5">
        <v>41247.824219000002</v>
      </c>
      <c r="F1646">
        <v>41247.824219000002</v>
      </c>
      <c r="G1646">
        <v>20127946682</v>
      </c>
    </row>
    <row r="1647" spans="1:7" x14ac:dyDescent="0.35">
      <c r="A1647" s="2">
        <v>44641</v>
      </c>
      <c r="B1647">
        <v>41246.132812999997</v>
      </c>
      <c r="C1647">
        <v>41454.410155999998</v>
      </c>
      <c r="D1647">
        <v>40668.042969000002</v>
      </c>
      <c r="E1647" s="5">
        <v>41077.996094000002</v>
      </c>
      <c r="F1647">
        <v>41077.996094000002</v>
      </c>
      <c r="G1647">
        <v>24615543271</v>
      </c>
    </row>
    <row r="1648" spans="1:7" x14ac:dyDescent="0.35">
      <c r="A1648" s="2">
        <v>44642</v>
      </c>
      <c r="B1648">
        <v>41074.105469000002</v>
      </c>
      <c r="C1648">
        <v>43124.707030999998</v>
      </c>
      <c r="D1648">
        <v>40948.28125</v>
      </c>
      <c r="E1648" s="5">
        <v>42358.808594000002</v>
      </c>
      <c r="F1648">
        <v>42358.808594000002</v>
      </c>
      <c r="G1648">
        <v>32004652376</v>
      </c>
    </row>
    <row r="1649" spans="1:7" x14ac:dyDescent="0.35">
      <c r="A1649" s="2">
        <v>44643</v>
      </c>
      <c r="B1649">
        <v>42364.378905999998</v>
      </c>
      <c r="C1649">
        <v>42893.507812999997</v>
      </c>
      <c r="D1649">
        <v>41877.507812999997</v>
      </c>
      <c r="E1649" s="5">
        <v>42892.957030999998</v>
      </c>
      <c r="F1649">
        <v>42892.957030999998</v>
      </c>
      <c r="G1649">
        <v>25242943069</v>
      </c>
    </row>
    <row r="1650" spans="1:7" x14ac:dyDescent="0.35">
      <c r="A1650" s="2">
        <v>44644</v>
      </c>
      <c r="B1650">
        <v>42886.652344000002</v>
      </c>
      <c r="C1650">
        <v>44131.855469000002</v>
      </c>
      <c r="D1650">
        <v>42726.164062999997</v>
      </c>
      <c r="E1650" s="5">
        <v>43960.933594000002</v>
      </c>
      <c r="F1650">
        <v>43960.933594000002</v>
      </c>
      <c r="G1650">
        <v>31042992291</v>
      </c>
    </row>
    <row r="1651" spans="1:7" x14ac:dyDescent="0.35">
      <c r="A1651" s="2">
        <v>44645</v>
      </c>
      <c r="B1651">
        <v>43964.546875</v>
      </c>
      <c r="C1651">
        <v>44999.492187999997</v>
      </c>
      <c r="D1651">
        <v>43706.285155999998</v>
      </c>
      <c r="E1651" s="5">
        <v>44348.730469000002</v>
      </c>
      <c r="F1651">
        <v>44348.730469000002</v>
      </c>
      <c r="G1651">
        <v>30574413034</v>
      </c>
    </row>
    <row r="1652" spans="1:7" x14ac:dyDescent="0.35">
      <c r="A1652" s="2">
        <v>44646</v>
      </c>
      <c r="B1652">
        <v>44349.859375</v>
      </c>
      <c r="C1652">
        <v>44735.996094000002</v>
      </c>
      <c r="D1652">
        <v>44166.273437999997</v>
      </c>
      <c r="E1652" s="5">
        <v>44500.828125</v>
      </c>
      <c r="F1652">
        <v>44500.828125</v>
      </c>
      <c r="G1652">
        <v>16950455995</v>
      </c>
    </row>
    <row r="1653" spans="1:7" x14ac:dyDescent="0.35">
      <c r="A1653" s="2">
        <v>44647</v>
      </c>
      <c r="B1653">
        <v>44505.355469000002</v>
      </c>
      <c r="C1653">
        <v>46827.546875</v>
      </c>
      <c r="D1653">
        <v>44437.292969000002</v>
      </c>
      <c r="E1653" s="5">
        <v>46820.492187999997</v>
      </c>
      <c r="F1653">
        <v>46820.492187999997</v>
      </c>
      <c r="G1653">
        <v>28160889722</v>
      </c>
    </row>
    <row r="1654" spans="1:7" x14ac:dyDescent="0.35">
      <c r="A1654" s="2">
        <v>44648</v>
      </c>
      <c r="B1654">
        <v>46821.851562999997</v>
      </c>
      <c r="C1654">
        <v>48086.835937999997</v>
      </c>
      <c r="D1654">
        <v>46690.203125</v>
      </c>
      <c r="E1654" s="5">
        <v>47128.003905999998</v>
      </c>
      <c r="F1654">
        <v>47128.003905999998</v>
      </c>
      <c r="G1654">
        <v>36362175703</v>
      </c>
    </row>
    <row r="1655" spans="1:7" x14ac:dyDescent="0.35">
      <c r="A1655" s="2">
        <v>44649</v>
      </c>
      <c r="B1655">
        <v>47100.4375</v>
      </c>
      <c r="C1655">
        <v>48022.289062999997</v>
      </c>
      <c r="D1655">
        <v>47100.4375</v>
      </c>
      <c r="E1655" s="5">
        <v>47465.730469000002</v>
      </c>
      <c r="F1655">
        <v>47465.730469000002</v>
      </c>
      <c r="G1655">
        <v>31397059069</v>
      </c>
    </row>
    <row r="1656" spans="1:7" x14ac:dyDescent="0.35">
      <c r="A1656" s="2">
        <v>44650</v>
      </c>
      <c r="B1656">
        <v>47456.898437999997</v>
      </c>
      <c r="C1656">
        <v>47655.148437999997</v>
      </c>
      <c r="D1656">
        <v>46746.210937999997</v>
      </c>
      <c r="E1656" s="5">
        <v>47062.664062999997</v>
      </c>
      <c r="F1656">
        <v>47062.664062999997</v>
      </c>
      <c r="G1656">
        <v>29333883962</v>
      </c>
    </row>
    <row r="1657" spans="1:7" x14ac:dyDescent="0.35">
      <c r="A1657" s="2">
        <v>44651</v>
      </c>
      <c r="B1657">
        <v>47062.148437999997</v>
      </c>
      <c r="C1657">
        <v>47512.027344000002</v>
      </c>
      <c r="D1657">
        <v>45390.539062999997</v>
      </c>
      <c r="E1657" s="5">
        <v>45538.675780999998</v>
      </c>
      <c r="F1657">
        <v>45538.675780999998</v>
      </c>
      <c r="G1657">
        <v>33327427106</v>
      </c>
    </row>
    <row r="1658" spans="1:7" x14ac:dyDescent="0.35">
      <c r="A1658" s="2">
        <v>44652</v>
      </c>
      <c r="B1658">
        <v>45554.164062999997</v>
      </c>
      <c r="C1658">
        <v>46616.242187999997</v>
      </c>
      <c r="D1658">
        <v>44403.140625</v>
      </c>
      <c r="E1658" s="5">
        <v>46281.644530999998</v>
      </c>
      <c r="F1658">
        <v>46281.644530999998</v>
      </c>
      <c r="G1658">
        <v>38162644287</v>
      </c>
    </row>
    <row r="1659" spans="1:7" x14ac:dyDescent="0.35">
      <c r="A1659" s="2">
        <v>44653</v>
      </c>
      <c r="B1659">
        <v>46285.5</v>
      </c>
      <c r="C1659">
        <v>47028.28125</v>
      </c>
      <c r="D1659">
        <v>45782.511719000002</v>
      </c>
      <c r="E1659" s="5">
        <v>45868.949219000002</v>
      </c>
      <c r="F1659">
        <v>45868.949219000002</v>
      </c>
      <c r="G1659">
        <v>29336594194</v>
      </c>
    </row>
    <row r="1660" spans="1:7" x14ac:dyDescent="0.35">
      <c r="A1660" s="2">
        <v>44654</v>
      </c>
      <c r="B1660">
        <v>45859.128905999998</v>
      </c>
      <c r="C1660">
        <v>47313.476562999997</v>
      </c>
      <c r="D1660">
        <v>45634.105469000002</v>
      </c>
      <c r="E1660" s="5">
        <v>46453.566405999998</v>
      </c>
      <c r="F1660">
        <v>46453.566405999998</v>
      </c>
      <c r="G1660">
        <v>25414397610</v>
      </c>
    </row>
    <row r="1661" spans="1:7" x14ac:dyDescent="0.35">
      <c r="A1661" s="2">
        <v>44655</v>
      </c>
      <c r="B1661">
        <v>46445.273437999997</v>
      </c>
      <c r="C1661">
        <v>46791.089844000002</v>
      </c>
      <c r="D1661">
        <v>45235.816405999998</v>
      </c>
      <c r="E1661" s="5">
        <v>46622.675780999998</v>
      </c>
      <c r="F1661">
        <v>46622.675780999998</v>
      </c>
      <c r="G1661">
        <v>32499785455</v>
      </c>
    </row>
    <row r="1662" spans="1:7" x14ac:dyDescent="0.35">
      <c r="A1662" s="2">
        <v>44656</v>
      </c>
      <c r="B1662">
        <v>46624.507812999997</v>
      </c>
      <c r="C1662">
        <v>47106.140625</v>
      </c>
      <c r="D1662">
        <v>45544.808594000002</v>
      </c>
      <c r="E1662" s="5">
        <v>45555.992187999997</v>
      </c>
      <c r="F1662">
        <v>45555.992187999997</v>
      </c>
      <c r="G1662">
        <v>29640604055</v>
      </c>
    </row>
    <row r="1663" spans="1:7" x14ac:dyDescent="0.35">
      <c r="A1663" s="2">
        <v>44657</v>
      </c>
      <c r="B1663">
        <v>45544.355469000002</v>
      </c>
      <c r="C1663">
        <v>45544.355469000002</v>
      </c>
      <c r="D1663">
        <v>43193.953125</v>
      </c>
      <c r="E1663" s="5">
        <v>43206.738280999998</v>
      </c>
      <c r="F1663">
        <v>43206.738280999998</v>
      </c>
      <c r="G1663">
        <v>39393395788</v>
      </c>
    </row>
    <row r="1664" spans="1:7" x14ac:dyDescent="0.35">
      <c r="A1664" s="2">
        <v>44658</v>
      </c>
      <c r="B1664">
        <v>43207.5</v>
      </c>
      <c r="C1664">
        <v>43860.699219000002</v>
      </c>
      <c r="D1664">
        <v>42899.90625</v>
      </c>
      <c r="E1664" s="5">
        <v>43503.847655999998</v>
      </c>
      <c r="F1664">
        <v>43503.847655999998</v>
      </c>
      <c r="G1664">
        <v>26101973106</v>
      </c>
    </row>
    <row r="1665" spans="1:7" x14ac:dyDescent="0.35">
      <c r="A1665" s="2">
        <v>44659</v>
      </c>
      <c r="B1665">
        <v>43505.136719000002</v>
      </c>
      <c r="C1665">
        <v>43903.019530999998</v>
      </c>
      <c r="D1665">
        <v>42183.289062999997</v>
      </c>
      <c r="E1665" s="5">
        <v>42287.664062999997</v>
      </c>
      <c r="F1665">
        <v>42287.664062999997</v>
      </c>
      <c r="G1665">
        <v>27215995394</v>
      </c>
    </row>
    <row r="1666" spans="1:7" x14ac:dyDescent="0.35">
      <c r="A1666" s="2">
        <v>44660</v>
      </c>
      <c r="B1666">
        <v>42282.078125</v>
      </c>
      <c r="C1666">
        <v>42786.816405999998</v>
      </c>
      <c r="D1666">
        <v>42183.253905999998</v>
      </c>
      <c r="E1666" s="5">
        <v>42782.136719000002</v>
      </c>
      <c r="F1666">
        <v>42782.136719000002</v>
      </c>
      <c r="G1666">
        <v>16050772496</v>
      </c>
    </row>
    <row r="1667" spans="1:7" x14ac:dyDescent="0.35">
      <c r="A1667" s="2">
        <v>44661</v>
      </c>
      <c r="B1667">
        <v>42781.089844000002</v>
      </c>
      <c r="C1667">
        <v>43376.378905999998</v>
      </c>
      <c r="D1667">
        <v>42021.207030999998</v>
      </c>
      <c r="E1667" s="5">
        <v>42207.671875</v>
      </c>
      <c r="F1667">
        <v>42207.671875</v>
      </c>
      <c r="G1667">
        <v>17654475582</v>
      </c>
    </row>
    <row r="1668" spans="1:7" x14ac:dyDescent="0.35">
      <c r="A1668" s="2">
        <v>44662</v>
      </c>
      <c r="B1668">
        <v>42201.039062999997</v>
      </c>
      <c r="C1668">
        <v>42424.589844000002</v>
      </c>
      <c r="D1668">
        <v>39373.058594000002</v>
      </c>
      <c r="E1668" s="5">
        <v>39521.902344000002</v>
      </c>
      <c r="F1668">
        <v>39521.902344000002</v>
      </c>
      <c r="G1668">
        <v>33949912166</v>
      </c>
    </row>
    <row r="1669" spans="1:7" x14ac:dyDescent="0.35">
      <c r="A1669" s="2">
        <v>44663</v>
      </c>
      <c r="B1669">
        <v>39533.714844000002</v>
      </c>
      <c r="C1669">
        <v>40617.585937999997</v>
      </c>
      <c r="D1669">
        <v>39388.328125</v>
      </c>
      <c r="E1669" s="5">
        <v>40127.183594000002</v>
      </c>
      <c r="F1669">
        <v>40127.183594000002</v>
      </c>
      <c r="G1669">
        <v>30991500854</v>
      </c>
    </row>
    <row r="1670" spans="1:7" x14ac:dyDescent="0.35">
      <c r="A1670" s="2">
        <v>44664</v>
      </c>
      <c r="B1670">
        <v>40123.570312999997</v>
      </c>
      <c r="C1670">
        <v>41430.054687999997</v>
      </c>
      <c r="D1670">
        <v>39712.746094000002</v>
      </c>
      <c r="E1670" s="5">
        <v>41166.730469000002</v>
      </c>
      <c r="F1670">
        <v>41166.730469000002</v>
      </c>
      <c r="G1670">
        <v>27691105228</v>
      </c>
    </row>
    <row r="1671" spans="1:7" x14ac:dyDescent="0.35">
      <c r="A1671" s="2">
        <v>44665</v>
      </c>
      <c r="B1671">
        <v>41160.21875</v>
      </c>
      <c r="C1671">
        <v>41451.480469000002</v>
      </c>
      <c r="D1671">
        <v>39695.746094000002</v>
      </c>
      <c r="E1671" s="5">
        <v>39935.515625</v>
      </c>
      <c r="F1671">
        <v>39935.515625</v>
      </c>
      <c r="G1671">
        <v>24342001973</v>
      </c>
    </row>
    <row r="1672" spans="1:7" x14ac:dyDescent="0.35">
      <c r="A1672" s="2">
        <v>44666</v>
      </c>
      <c r="B1672">
        <v>39939.402344000002</v>
      </c>
      <c r="C1672">
        <v>40617.722655999998</v>
      </c>
      <c r="D1672">
        <v>39866.832030999998</v>
      </c>
      <c r="E1672" s="5">
        <v>40553.464844000002</v>
      </c>
      <c r="F1672">
        <v>40553.464844000002</v>
      </c>
      <c r="G1672">
        <v>21756855753</v>
      </c>
    </row>
    <row r="1673" spans="1:7" x14ac:dyDescent="0.35">
      <c r="A1673" s="2">
        <v>44667</v>
      </c>
      <c r="B1673">
        <v>40552.316405999998</v>
      </c>
      <c r="C1673">
        <v>40633.679687999997</v>
      </c>
      <c r="D1673">
        <v>40078.425780999998</v>
      </c>
      <c r="E1673" s="5">
        <v>40424.484375</v>
      </c>
      <c r="F1673">
        <v>40424.484375</v>
      </c>
      <c r="G1673">
        <v>16833150693</v>
      </c>
    </row>
    <row r="1674" spans="1:7" x14ac:dyDescent="0.35">
      <c r="A1674" s="2">
        <v>44668</v>
      </c>
      <c r="B1674">
        <v>40417.777344000002</v>
      </c>
      <c r="C1674">
        <v>40570.726562999997</v>
      </c>
      <c r="D1674">
        <v>39620.894530999998</v>
      </c>
      <c r="E1674" s="5">
        <v>39716.953125</v>
      </c>
      <c r="F1674">
        <v>39716.953125</v>
      </c>
      <c r="G1674">
        <v>19087633042</v>
      </c>
    </row>
    <row r="1675" spans="1:7" x14ac:dyDescent="0.35">
      <c r="A1675" s="2">
        <v>44669</v>
      </c>
      <c r="B1675">
        <v>39721.203125</v>
      </c>
      <c r="C1675">
        <v>40986.320312999997</v>
      </c>
      <c r="D1675">
        <v>38696.191405999998</v>
      </c>
      <c r="E1675" s="5">
        <v>40826.214844000002</v>
      </c>
      <c r="F1675">
        <v>40826.214844000002</v>
      </c>
      <c r="G1675">
        <v>33705182072</v>
      </c>
    </row>
    <row r="1676" spans="1:7" x14ac:dyDescent="0.35">
      <c r="A1676" s="2">
        <v>44670</v>
      </c>
      <c r="B1676">
        <v>40828.175780999998</v>
      </c>
      <c r="C1676">
        <v>41672.960937999997</v>
      </c>
      <c r="D1676">
        <v>40618.632812999997</v>
      </c>
      <c r="E1676" s="5">
        <v>41502.75</v>
      </c>
      <c r="F1676">
        <v>41502.75</v>
      </c>
      <c r="G1676">
        <v>25303206547</v>
      </c>
    </row>
    <row r="1677" spans="1:7" x14ac:dyDescent="0.35">
      <c r="A1677" s="2">
        <v>44671</v>
      </c>
      <c r="B1677">
        <v>41501.746094000002</v>
      </c>
      <c r="C1677">
        <v>42126.300780999998</v>
      </c>
      <c r="D1677">
        <v>40961.097655999998</v>
      </c>
      <c r="E1677" s="5">
        <v>41374.378905999998</v>
      </c>
      <c r="F1677">
        <v>41374.378905999998</v>
      </c>
      <c r="G1677">
        <v>27819532341</v>
      </c>
    </row>
    <row r="1678" spans="1:7" x14ac:dyDescent="0.35">
      <c r="A1678" s="2">
        <v>44672</v>
      </c>
      <c r="B1678">
        <v>41371.515625</v>
      </c>
      <c r="C1678">
        <v>42893.582030999998</v>
      </c>
      <c r="D1678">
        <v>40063.828125</v>
      </c>
      <c r="E1678" s="5">
        <v>40527.363280999998</v>
      </c>
      <c r="F1678">
        <v>40527.363280999998</v>
      </c>
      <c r="G1678">
        <v>35372786395</v>
      </c>
    </row>
    <row r="1679" spans="1:7" x14ac:dyDescent="0.35">
      <c r="A1679" s="2">
        <v>44673</v>
      </c>
      <c r="B1679">
        <v>40525.863280999998</v>
      </c>
      <c r="C1679">
        <v>40777.757812999997</v>
      </c>
      <c r="D1679">
        <v>39315.417969000002</v>
      </c>
      <c r="E1679" s="5">
        <v>39740.320312999997</v>
      </c>
      <c r="F1679">
        <v>39740.320312999997</v>
      </c>
      <c r="G1679">
        <v>28011716745</v>
      </c>
    </row>
    <row r="1680" spans="1:7" x14ac:dyDescent="0.35">
      <c r="A1680" s="2">
        <v>44674</v>
      </c>
      <c r="B1680">
        <v>39738.722655999998</v>
      </c>
      <c r="C1680">
        <v>39935.859375</v>
      </c>
      <c r="D1680">
        <v>39352.203125</v>
      </c>
      <c r="E1680" s="5">
        <v>39486.730469000002</v>
      </c>
      <c r="F1680">
        <v>39486.730469000002</v>
      </c>
      <c r="G1680">
        <v>16138021249</v>
      </c>
    </row>
    <row r="1681" spans="1:7" x14ac:dyDescent="0.35">
      <c r="A1681" s="2">
        <v>44675</v>
      </c>
      <c r="B1681">
        <v>39478.375</v>
      </c>
      <c r="C1681">
        <v>39845.925780999998</v>
      </c>
      <c r="D1681">
        <v>39233.539062999997</v>
      </c>
      <c r="E1681" s="5">
        <v>39469.292969000002</v>
      </c>
      <c r="F1681">
        <v>39469.292969000002</v>
      </c>
      <c r="G1681">
        <v>17964398167</v>
      </c>
    </row>
    <row r="1682" spans="1:7" x14ac:dyDescent="0.35">
      <c r="A1682" s="2">
        <v>44676</v>
      </c>
      <c r="B1682">
        <v>39472.605469000002</v>
      </c>
      <c r="C1682">
        <v>40491.753905999998</v>
      </c>
      <c r="D1682">
        <v>38338.378905999998</v>
      </c>
      <c r="E1682" s="5">
        <v>40458.308594000002</v>
      </c>
      <c r="F1682">
        <v>40458.308594000002</v>
      </c>
      <c r="G1682">
        <v>35445730570</v>
      </c>
    </row>
    <row r="1683" spans="1:7" x14ac:dyDescent="0.35">
      <c r="A1683" s="2">
        <v>44677</v>
      </c>
      <c r="B1683">
        <v>40448.421875</v>
      </c>
      <c r="C1683">
        <v>40713.890625</v>
      </c>
      <c r="D1683">
        <v>37884.984375</v>
      </c>
      <c r="E1683" s="5">
        <v>38117.460937999997</v>
      </c>
      <c r="F1683">
        <v>38117.460937999997</v>
      </c>
      <c r="G1683">
        <v>34569088416</v>
      </c>
    </row>
    <row r="1684" spans="1:7" x14ac:dyDescent="0.35">
      <c r="A1684" s="2">
        <v>44678</v>
      </c>
      <c r="B1684">
        <v>38120.300780999998</v>
      </c>
      <c r="C1684">
        <v>39397.917969000002</v>
      </c>
      <c r="D1684">
        <v>37997.3125</v>
      </c>
      <c r="E1684" s="5">
        <v>39241.121094000002</v>
      </c>
      <c r="F1684">
        <v>39241.121094000002</v>
      </c>
      <c r="G1684">
        <v>30981015184</v>
      </c>
    </row>
    <row r="1685" spans="1:7" x14ac:dyDescent="0.35">
      <c r="A1685" s="2">
        <v>44679</v>
      </c>
      <c r="B1685">
        <v>39241.429687999997</v>
      </c>
      <c r="C1685">
        <v>40269.464844000002</v>
      </c>
      <c r="D1685">
        <v>38941.421875</v>
      </c>
      <c r="E1685" s="5">
        <v>39773.828125</v>
      </c>
      <c r="F1685">
        <v>39773.828125</v>
      </c>
      <c r="G1685">
        <v>33903704907</v>
      </c>
    </row>
    <row r="1686" spans="1:7" x14ac:dyDescent="0.35">
      <c r="A1686" s="2">
        <v>44680</v>
      </c>
      <c r="B1686">
        <v>39768.617187999997</v>
      </c>
      <c r="C1686">
        <v>39887.269530999998</v>
      </c>
      <c r="D1686">
        <v>38235.535155999998</v>
      </c>
      <c r="E1686" s="5">
        <v>38609.824219000002</v>
      </c>
      <c r="F1686">
        <v>38609.824219000002</v>
      </c>
      <c r="G1686">
        <v>30882994649</v>
      </c>
    </row>
    <row r="1687" spans="1:7" x14ac:dyDescent="0.35">
      <c r="A1687" s="2">
        <v>44681</v>
      </c>
      <c r="B1687">
        <v>38605.859375</v>
      </c>
      <c r="C1687">
        <v>38771.210937999997</v>
      </c>
      <c r="D1687">
        <v>37697.941405999998</v>
      </c>
      <c r="E1687" s="5">
        <v>37714.875</v>
      </c>
      <c r="F1687">
        <v>37714.875</v>
      </c>
      <c r="G1687">
        <v>23895713731</v>
      </c>
    </row>
    <row r="1688" spans="1:7" x14ac:dyDescent="0.35">
      <c r="A1688" s="2">
        <v>44682</v>
      </c>
      <c r="B1688">
        <v>37713.265625</v>
      </c>
      <c r="C1688">
        <v>38627.859375</v>
      </c>
      <c r="D1688">
        <v>37585.789062999997</v>
      </c>
      <c r="E1688" s="5">
        <v>38469.09375</v>
      </c>
      <c r="F1688">
        <v>38469.09375</v>
      </c>
      <c r="G1688">
        <v>27002760110</v>
      </c>
    </row>
    <row r="1689" spans="1:7" x14ac:dyDescent="0.35">
      <c r="A1689" s="2">
        <v>44683</v>
      </c>
      <c r="B1689">
        <v>38472.1875</v>
      </c>
      <c r="C1689">
        <v>39074.972655999998</v>
      </c>
      <c r="D1689">
        <v>38156.5625</v>
      </c>
      <c r="E1689" s="5">
        <v>38529.328125</v>
      </c>
      <c r="F1689">
        <v>38529.328125</v>
      </c>
      <c r="G1689">
        <v>32922642426</v>
      </c>
    </row>
    <row r="1690" spans="1:7" x14ac:dyDescent="0.35">
      <c r="A1690" s="2">
        <v>44684</v>
      </c>
      <c r="B1690">
        <v>38528.109375</v>
      </c>
      <c r="C1690">
        <v>38629.996094000002</v>
      </c>
      <c r="D1690">
        <v>37585.621094000002</v>
      </c>
      <c r="E1690" s="5">
        <v>37750.453125</v>
      </c>
      <c r="F1690">
        <v>37750.453125</v>
      </c>
      <c r="G1690">
        <v>27326943244</v>
      </c>
    </row>
    <row r="1691" spans="1:7" x14ac:dyDescent="0.35">
      <c r="A1691" s="2">
        <v>44685</v>
      </c>
      <c r="B1691">
        <v>37748.011719000002</v>
      </c>
      <c r="C1691">
        <v>39902.949219000002</v>
      </c>
      <c r="D1691">
        <v>37732.058594000002</v>
      </c>
      <c r="E1691" s="5">
        <v>39698.371094000002</v>
      </c>
      <c r="F1691">
        <v>39698.371094000002</v>
      </c>
      <c r="G1691">
        <v>36754404490</v>
      </c>
    </row>
    <row r="1692" spans="1:7" x14ac:dyDescent="0.35">
      <c r="A1692" s="2">
        <v>44686</v>
      </c>
      <c r="B1692">
        <v>39695.746094000002</v>
      </c>
      <c r="C1692">
        <v>39789.28125</v>
      </c>
      <c r="D1692">
        <v>35856.515625</v>
      </c>
      <c r="E1692" s="5">
        <v>36575.140625</v>
      </c>
      <c r="F1692">
        <v>36575.140625</v>
      </c>
      <c r="G1692">
        <v>43106256317</v>
      </c>
    </row>
    <row r="1693" spans="1:7" x14ac:dyDescent="0.35">
      <c r="A1693" s="2">
        <v>44687</v>
      </c>
      <c r="B1693">
        <v>36573.183594000002</v>
      </c>
      <c r="C1693">
        <v>36624.359375</v>
      </c>
      <c r="D1693">
        <v>35482.132812999997</v>
      </c>
      <c r="E1693" s="5">
        <v>36040.921875</v>
      </c>
      <c r="F1693">
        <v>36040.921875</v>
      </c>
      <c r="G1693">
        <v>37795577489</v>
      </c>
    </row>
    <row r="1694" spans="1:7" x14ac:dyDescent="0.35">
      <c r="A1694" s="2">
        <v>44688</v>
      </c>
      <c r="B1694">
        <v>36042.503905999998</v>
      </c>
      <c r="C1694">
        <v>36129.925780999998</v>
      </c>
      <c r="D1694">
        <v>34940.824219000002</v>
      </c>
      <c r="E1694" s="5">
        <v>35501.953125</v>
      </c>
      <c r="F1694">
        <v>35501.953125</v>
      </c>
      <c r="G1694">
        <v>24375896406</v>
      </c>
    </row>
    <row r="1695" spans="1:7" x14ac:dyDescent="0.35">
      <c r="A1695" s="2">
        <v>44689</v>
      </c>
      <c r="B1695">
        <v>35502.941405999998</v>
      </c>
      <c r="C1695">
        <v>35502.941405999998</v>
      </c>
      <c r="D1695">
        <v>33878.964844000002</v>
      </c>
      <c r="E1695" s="5">
        <v>34059.265625</v>
      </c>
      <c r="F1695">
        <v>34059.265625</v>
      </c>
      <c r="G1695">
        <v>36763041910</v>
      </c>
    </row>
    <row r="1696" spans="1:7" x14ac:dyDescent="0.35">
      <c r="A1696" s="2">
        <v>44690</v>
      </c>
      <c r="B1696">
        <v>34060.015625</v>
      </c>
      <c r="C1696">
        <v>34222.074219000002</v>
      </c>
      <c r="D1696">
        <v>30296.953125</v>
      </c>
      <c r="E1696" s="5">
        <v>30296.953125</v>
      </c>
      <c r="F1696">
        <v>30296.953125</v>
      </c>
      <c r="G1696">
        <v>63355494961</v>
      </c>
    </row>
    <row r="1697" spans="1:7" x14ac:dyDescent="0.35">
      <c r="A1697" s="2">
        <v>44691</v>
      </c>
      <c r="B1697">
        <v>30273.654297000001</v>
      </c>
      <c r="C1697">
        <v>32596.308593999998</v>
      </c>
      <c r="D1697">
        <v>29944.802734000001</v>
      </c>
      <c r="E1697" s="5">
        <v>31022.90625</v>
      </c>
      <c r="F1697">
        <v>31022.90625</v>
      </c>
      <c r="G1697">
        <v>59811038817</v>
      </c>
    </row>
    <row r="1698" spans="1:7" x14ac:dyDescent="0.35">
      <c r="A1698" s="2">
        <v>44692</v>
      </c>
      <c r="B1698">
        <v>31016.183593999998</v>
      </c>
      <c r="C1698">
        <v>32013.402343999998</v>
      </c>
      <c r="D1698">
        <v>28170.414063</v>
      </c>
      <c r="E1698" s="5">
        <v>28936.355468999998</v>
      </c>
      <c r="F1698">
        <v>28936.355468999998</v>
      </c>
      <c r="G1698">
        <v>70388855818</v>
      </c>
    </row>
    <row r="1699" spans="1:7" x14ac:dyDescent="0.35">
      <c r="A1699" s="2">
        <v>44693</v>
      </c>
      <c r="B1699">
        <v>28936.734375</v>
      </c>
      <c r="C1699">
        <v>30032.439452999999</v>
      </c>
      <c r="D1699">
        <v>26350.490234000001</v>
      </c>
      <c r="E1699" s="5">
        <v>29047.751952999999</v>
      </c>
      <c r="F1699">
        <v>29047.751952999999</v>
      </c>
      <c r="G1699">
        <v>66989173272</v>
      </c>
    </row>
    <row r="1700" spans="1:7" x14ac:dyDescent="0.35">
      <c r="A1700" s="2">
        <v>44694</v>
      </c>
      <c r="B1700">
        <v>29030.910156000002</v>
      </c>
      <c r="C1700">
        <v>30924.802734000001</v>
      </c>
      <c r="D1700">
        <v>28782.330077999999</v>
      </c>
      <c r="E1700" s="5">
        <v>29283.103515999999</v>
      </c>
      <c r="F1700">
        <v>29283.103515999999</v>
      </c>
      <c r="G1700">
        <v>42841124537</v>
      </c>
    </row>
    <row r="1701" spans="1:7" x14ac:dyDescent="0.35">
      <c r="A1701" s="2">
        <v>44695</v>
      </c>
      <c r="B1701">
        <v>29285.642577999999</v>
      </c>
      <c r="C1701">
        <v>30192.802734000001</v>
      </c>
      <c r="D1701">
        <v>28702.910156000002</v>
      </c>
      <c r="E1701" s="5">
        <v>30101.265625</v>
      </c>
      <c r="F1701">
        <v>30101.265625</v>
      </c>
      <c r="G1701">
        <v>28579868620</v>
      </c>
    </row>
    <row r="1702" spans="1:7" x14ac:dyDescent="0.35">
      <c r="A1702" s="2">
        <v>44696</v>
      </c>
      <c r="B1702">
        <v>30098.585938</v>
      </c>
      <c r="C1702">
        <v>31308.191406000002</v>
      </c>
      <c r="D1702">
        <v>29527.740234000001</v>
      </c>
      <c r="E1702" s="5">
        <v>31305.113281000002</v>
      </c>
      <c r="F1702">
        <v>31305.113281000002</v>
      </c>
      <c r="G1702">
        <v>25835372065</v>
      </c>
    </row>
    <row r="1703" spans="1:7" x14ac:dyDescent="0.35">
      <c r="A1703" s="2">
        <v>44697</v>
      </c>
      <c r="B1703">
        <v>31304.375</v>
      </c>
      <c r="C1703">
        <v>31305.341797000001</v>
      </c>
      <c r="D1703">
        <v>29251.884765999999</v>
      </c>
      <c r="E1703" s="5">
        <v>29862.917968999998</v>
      </c>
      <c r="F1703">
        <v>29862.917968999998</v>
      </c>
      <c r="G1703">
        <v>32613897286</v>
      </c>
    </row>
    <row r="1704" spans="1:7" x14ac:dyDescent="0.35">
      <c r="A1704" s="2">
        <v>44698</v>
      </c>
      <c r="B1704">
        <v>29862.408202999999</v>
      </c>
      <c r="C1704">
        <v>30694.490234000001</v>
      </c>
      <c r="D1704">
        <v>29570.302734000001</v>
      </c>
      <c r="E1704" s="5">
        <v>30425.857422000001</v>
      </c>
      <c r="F1704">
        <v>30425.857422000001</v>
      </c>
      <c r="G1704">
        <v>29101473475</v>
      </c>
    </row>
    <row r="1705" spans="1:7" x14ac:dyDescent="0.35">
      <c r="A1705" s="2">
        <v>44699</v>
      </c>
      <c r="B1705">
        <v>30424.478515999999</v>
      </c>
      <c r="C1705">
        <v>30618.716797000001</v>
      </c>
      <c r="D1705">
        <v>28720.271484000001</v>
      </c>
      <c r="E1705" s="5">
        <v>28720.271484000001</v>
      </c>
      <c r="F1705">
        <v>28720.271484000001</v>
      </c>
      <c r="G1705">
        <v>31285268319</v>
      </c>
    </row>
    <row r="1706" spans="1:7" x14ac:dyDescent="0.35">
      <c r="A1706" s="2">
        <v>44700</v>
      </c>
      <c r="B1706">
        <v>28720.359375</v>
      </c>
      <c r="C1706">
        <v>30430.751952999999</v>
      </c>
      <c r="D1706">
        <v>28708.955077999999</v>
      </c>
      <c r="E1706" s="5">
        <v>30314.333984000001</v>
      </c>
      <c r="F1706">
        <v>30314.333984000001</v>
      </c>
      <c r="G1706">
        <v>33773447707</v>
      </c>
    </row>
    <row r="1707" spans="1:7" x14ac:dyDescent="0.35">
      <c r="A1707" s="2">
        <v>44701</v>
      </c>
      <c r="B1707">
        <v>30311.119140999999</v>
      </c>
      <c r="C1707">
        <v>30664.976563</v>
      </c>
      <c r="D1707">
        <v>28793.605468999998</v>
      </c>
      <c r="E1707" s="5">
        <v>29200.740234000001</v>
      </c>
      <c r="F1707">
        <v>29200.740234000001</v>
      </c>
      <c r="G1707">
        <v>30749382605</v>
      </c>
    </row>
    <row r="1708" spans="1:7" x14ac:dyDescent="0.35">
      <c r="A1708" s="2">
        <v>44702</v>
      </c>
      <c r="B1708">
        <v>29199.859375</v>
      </c>
      <c r="C1708">
        <v>29588.869140999999</v>
      </c>
      <c r="D1708">
        <v>29027.394531000002</v>
      </c>
      <c r="E1708" s="5">
        <v>29432.226563</v>
      </c>
      <c r="F1708">
        <v>29432.226563</v>
      </c>
      <c r="G1708">
        <v>17274840442</v>
      </c>
    </row>
    <row r="1709" spans="1:7" x14ac:dyDescent="0.35">
      <c r="A1709" s="2">
        <v>44703</v>
      </c>
      <c r="B1709">
        <v>29432.472656000002</v>
      </c>
      <c r="C1709">
        <v>30425.861327999999</v>
      </c>
      <c r="D1709">
        <v>29275.183593999998</v>
      </c>
      <c r="E1709" s="5">
        <v>30323.722656000002</v>
      </c>
      <c r="F1709">
        <v>30323.722656000002</v>
      </c>
      <c r="G1709">
        <v>21631532270</v>
      </c>
    </row>
    <row r="1710" spans="1:7" x14ac:dyDescent="0.35">
      <c r="A1710" s="2">
        <v>44704</v>
      </c>
      <c r="B1710">
        <v>30309.396484000001</v>
      </c>
      <c r="C1710">
        <v>30590.585938</v>
      </c>
      <c r="D1710">
        <v>28975.560547000001</v>
      </c>
      <c r="E1710" s="5">
        <v>29098.910156000002</v>
      </c>
      <c r="F1710">
        <v>29098.910156000002</v>
      </c>
      <c r="G1710">
        <v>31483454557</v>
      </c>
    </row>
    <row r="1711" spans="1:7" x14ac:dyDescent="0.35">
      <c r="A1711" s="2">
        <v>44705</v>
      </c>
      <c r="B1711">
        <v>29101.125</v>
      </c>
      <c r="C1711">
        <v>29774.355468999998</v>
      </c>
      <c r="D1711">
        <v>28786.589843999998</v>
      </c>
      <c r="E1711" s="5">
        <v>29655.585938</v>
      </c>
      <c r="F1711">
        <v>29655.585938</v>
      </c>
      <c r="G1711">
        <v>26616506245</v>
      </c>
    </row>
    <row r="1712" spans="1:7" x14ac:dyDescent="0.35">
      <c r="A1712" s="2">
        <v>44706</v>
      </c>
      <c r="B1712">
        <v>29653.134765999999</v>
      </c>
      <c r="C1712">
        <v>30157.785156000002</v>
      </c>
      <c r="D1712">
        <v>29384.949218999998</v>
      </c>
      <c r="E1712" s="5">
        <v>29562.361327999999</v>
      </c>
      <c r="F1712">
        <v>29562.361327999999</v>
      </c>
      <c r="G1712">
        <v>27525063551</v>
      </c>
    </row>
    <row r="1713" spans="1:7" x14ac:dyDescent="0.35">
      <c r="A1713" s="2">
        <v>44707</v>
      </c>
      <c r="B1713">
        <v>29564.777343999998</v>
      </c>
      <c r="C1713">
        <v>29834.160156000002</v>
      </c>
      <c r="D1713">
        <v>28261.90625</v>
      </c>
      <c r="E1713" s="5">
        <v>29267.224609000001</v>
      </c>
      <c r="F1713">
        <v>29267.224609000001</v>
      </c>
      <c r="G1713">
        <v>36774325352</v>
      </c>
    </row>
    <row r="1714" spans="1:7" x14ac:dyDescent="0.35">
      <c r="A1714" s="2">
        <v>44708</v>
      </c>
      <c r="B1714">
        <v>29251.140625</v>
      </c>
      <c r="C1714">
        <v>29346.943359000001</v>
      </c>
      <c r="D1714">
        <v>28326.613281000002</v>
      </c>
      <c r="E1714" s="5">
        <v>28627.574218999998</v>
      </c>
      <c r="F1714">
        <v>28627.574218999998</v>
      </c>
      <c r="G1714">
        <v>36582005748</v>
      </c>
    </row>
    <row r="1715" spans="1:7" x14ac:dyDescent="0.35">
      <c r="A1715" s="2">
        <v>44709</v>
      </c>
      <c r="B1715">
        <v>28622.625</v>
      </c>
      <c r="C1715">
        <v>28814.900390999999</v>
      </c>
      <c r="D1715">
        <v>28554.566406000002</v>
      </c>
      <c r="E1715" s="5">
        <v>28814.900390999999</v>
      </c>
      <c r="F1715">
        <v>28814.900390999999</v>
      </c>
      <c r="G1715">
        <v>35519577634</v>
      </c>
    </row>
    <row r="1716" spans="1:7" x14ac:dyDescent="0.35">
      <c r="A1716" s="2">
        <v>44710</v>
      </c>
      <c r="B1716">
        <v>29019.867188</v>
      </c>
      <c r="C1716">
        <v>29498.009765999999</v>
      </c>
      <c r="D1716">
        <v>28841.107422000001</v>
      </c>
      <c r="E1716" s="5">
        <v>29445.957031000002</v>
      </c>
      <c r="F1716">
        <v>29445.957031000002</v>
      </c>
      <c r="G1716">
        <v>18093886409</v>
      </c>
    </row>
    <row r="1717" spans="1:7" x14ac:dyDescent="0.35">
      <c r="A1717" s="2">
        <v>44711</v>
      </c>
      <c r="B1717">
        <v>29443.365234000001</v>
      </c>
      <c r="C1717">
        <v>31949.630859000001</v>
      </c>
      <c r="D1717">
        <v>29303.572265999999</v>
      </c>
      <c r="E1717" s="5">
        <v>31726.390625</v>
      </c>
      <c r="F1717">
        <v>31726.390625</v>
      </c>
      <c r="G1717">
        <v>39277993274</v>
      </c>
    </row>
    <row r="1718" spans="1:7" x14ac:dyDescent="0.35">
      <c r="A1718" s="2">
        <v>44712</v>
      </c>
      <c r="B1718">
        <v>31723.865234000001</v>
      </c>
      <c r="C1718">
        <v>32249.863281000002</v>
      </c>
      <c r="D1718">
        <v>31286.154297000001</v>
      </c>
      <c r="E1718" s="5">
        <v>31792.310547000001</v>
      </c>
      <c r="F1718">
        <v>31792.310547000001</v>
      </c>
      <c r="G1718">
        <v>33538210634</v>
      </c>
    </row>
    <row r="1719" spans="1:7" x14ac:dyDescent="0.35">
      <c r="A1719" s="2">
        <v>44713</v>
      </c>
      <c r="B1719">
        <v>31792.554688</v>
      </c>
      <c r="C1719">
        <v>31957.285156000002</v>
      </c>
      <c r="D1719">
        <v>29501.587890999999</v>
      </c>
      <c r="E1719" s="5">
        <v>29799.080077999999</v>
      </c>
      <c r="F1719">
        <v>29799.080077999999</v>
      </c>
      <c r="G1719">
        <v>41135817341</v>
      </c>
    </row>
    <row r="1720" spans="1:7" x14ac:dyDescent="0.35">
      <c r="A1720" s="2">
        <v>44714</v>
      </c>
      <c r="B1720">
        <v>29794.890625</v>
      </c>
      <c r="C1720">
        <v>30604.734375</v>
      </c>
      <c r="D1720">
        <v>29652.705077999999</v>
      </c>
      <c r="E1720" s="5">
        <v>30467.488281000002</v>
      </c>
      <c r="F1720">
        <v>30467.488281000002</v>
      </c>
      <c r="G1720">
        <v>29083562061</v>
      </c>
    </row>
    <row r="1721" spans="1:7" x14ac:dyDescent="0.35">
      <c r="A1721" s="2">
        <v>44715</v>
      </c>
      <c r="B1721">
        <v>30467.806640999999</v>
      </c>
      <c r="C1721">
        <v>30633.035156000002</v>
      </c>
      <c r="D1721">
        <v>29375.689452999999</v>
      </c>
      <c r="E1721" s="5">
        <v>29704.390625</v>
      </c>
      <c r="F1721">
        <v>29704.390625</v>
      </c>
      <c r="G1721">
        <v>26175547452</v>
      </c>
    </row>
    <row r="1722" spans="1:7" x14ac:dyDescent="0.35">
      <c r="A1722" s="2">
        <v>44716</v>
      </c>
      <c r="B1722">
        <v>29706.138672000001</v>
      </c>
      <c r="C1722">
        <v>29930.564452999999</v>
      </c>
      <c r="D1722">
        <v>29500.005859000001</v>
      </c>
      <c r="E1722" s="5">
        <v>29832.914063</v>
      </c>
      <c r="F1722">
        <v>29832.914063</v>
      </c>
      <c r="G1722">
        <v>16588370958</v>
      </c>
    </row>
    <row r="1723" spans="1:7" x14ac:dyDescent="0.35">
      <c r="A1723" s="2">
        <v>44717</v>
      </c>
      <c r="B1723">
        <v>29835.117188</v>
      </c>
      <c r="C1723">
        <v>30117.744140999999</v>
      </c>
      <c r="D1723">
        <v>29574.449218999998</v>
      </c>
      <c r="E1723" s="5">
        <v>29906.662109000001</v>
      </c>
      <c r="F1723">
        <v>29906.662109000001</v>
      </c>
      <c r="G1723">
        <v>17264085441</v>
      </c>
    </row>
    <row r="1724" spans="1:7" x14ac:dyDescent="0.35">
      <c r="A1724" s="2">
        <v>44718</v>
      </c>
      <c r="B1724">
        <v>29910.283202999999</v>
      </c>
      <c r="C1724">
        <v>31693.291015999999</v>
      </c>
      <c r="D1724">
        <v>29894.1875</v>
      </c>
      <c r="E1724" s="5">
        <v>31370.671875</v>
      </c>
      <c r="F1724">
        <v>31370.671875</v>
      </c>
      <c r="G1724">
        <v>31947336829</v>
      </c>
    </row>
    <row r="1725" spans="1:7" x14ac:dyDescent="0.35">
      <c r="A1725" s="2">
        <v>44719</v>
      </c>
      <c r="B1725">
        <v>31371.742188</v>
      </c>
      <c r="C1725">
        <v>31489.683593999998</v>
      </c>
      <c r="D1725">
        <v>29311.683593999998</v>
      </c>
      <c r="E1725" s="5">
        <v>31155.478515999999</v>
      </c>
      <c r="F1725">
        <v>31155.478515999999</v>
      </c>
      <c r="G1725">
        <v>40770974039</v>
      </c>
    </row>
    <row r="1726" spans="1:7" x14ac:dyDescent="0.35">
      <c r="A1726" s="2">
        <v>44720</v>
      </c>
      <c r="B1726">
        <v>31151.480468999998</v>
      </c>
      <c r="C1726">
        <v>31253.691406000002</v>
      </c>
      <c r="D1726">
        <v>29944.404297000001</v>
      </c>
      <c r="E1726" s="5">
        <v>30214.355468999998</v>
      </c>
      <c r="F1726">
        <v>30214.355468999998</v>
      </c>
      <c r="G1726">
        <v>30242059107</v>
      </c>
    </row>
    <row r="1727" spans="1:7" x14ac:dyDescent="0.35">
      <c r="A1727" s="2">
        <v>44721</v>
      </c>
      <c r="B1727">
        <v>30215.279297000001</v>
      </c>
      <c r="C1727">
        <v>30609.310547000001</v>
      </c>
      <c r="D1727">
        <v>30020.265625</v>
      </c>
      <c r="E1727" s="5">
        <v>30111.998047000001</v>
      </c>
      <c r="F1727">
        <v>30111.998047000001</v>
      </c>
      <c r="G1727">
        <v>21692004719</v>
      </c>
    </row>
    <row r="1728" spans="1:7" x14ac:dyDescent="0.35">
      <c r="A1728" s="2">
        <v>44722</v>
      </c>
      <c r="B1728">
        <v>30110.330077999999</v>
      </c>
      <c r="C1728">
        <v>30245.808593999998</v>
      </c>
      <c r="D1728">
        <v>28978.146484000001</v>
      </c>
      <c r="E1728" s="5">
        <v>29083.804688</v>
      </c>
      <c r="F1728">
        <v>29083.804688</v>
      </c>
      <c r="G1728">
        <v>29867476527</v>
      </c>
    </row>
    <row r="1729" spans="1:7" x14ac:dyDescent="0.35">
      <c r="A1729" s="2">
        <v>44723</v>
      </c>
      <c r="B1729">
        <v>29084.666015999999</v>
      </c>
      <c r="C1729">
        <v>29401.916015999999</v>
      </c>
      <c r="D1729">
        <v>28236.212890999999</v>
      </c>
      <c r="E1729" s="5">
        <v>28360.810547000001</v>
      </c>
      <c r="F1729">
        <v>28360.810547000001</v>
      </c>
      <c r="G1729">
        <v>27246574439</v>
      </c>
    </row>
    <row r="1730" spans="1:7" x14ac:dyDescent="0.35">
      <c r="A1730" s="2">
        <v>44724</v>
      </c>
      <c r="B1730">
        <v>28373.513672000001</v>
      </c>
      <c r="C1730">
        <v>28502.685547000001</v>
      </c>
      <c r="D1730">
        <v>26762.648438</v>
      </c>
      <c r="E1730" s="5">
        <v>26762.648438</v>
      </c>
      <c r="F1730">
        <v>26762.648438</v>
      </c>
      <c r="G1730">
        <v>34163220274</v>
      </c>
    </row>
    <row r="1731" spans="1:7" x14ac:dyDescent="0.35">
      <c r="A1731" s="2">
        <v>44725</v>
      </c>
      <c r="B1731">
        <v>26737.578125</v>
      </c>
      <c r="C1731">
        <v>26795.589843999998</v>
      </c>
      <c r="D1731">
        <v>22141.257813</v>
      </c>
      <c r="E1731" s="5">
        <v>22487.388672000001</v>
      </c>
      <c r="F1731">
        <v>22487.388672000001</v>
      </c>
      <c r="G1731">
        <v>68204556440</v>
      </c>
    </row>
    <row r="1732" spans="1:7" x14ac:dyDescent="0.35">
      <c r="A1732" s="2">
        <v>44726</v>
      </c>
      <c r="B1732">
        <v>22487.986327999999</v>
      </c>
      <c r="C1732">
        <v>23018.951172000001</v>
      </c>
      <c r="D1732">
        <v>20950.818359000001</v>
      </c>
      <c r="E1732" s="5">
        <v>22206.792968999998</v>
      </c>
      <c r="F1732">
        <v>22206.792968999998</v>
      </c>
      <c r="G1732">
        <v>50913575242</v>
      </c>
    </row>
    <row r="1733" spans="1:7" x14ac:dyDescent="0.35">
      <c r="A1733" s="2">
        <v>44727</v>
      </c>
      <c r="B1733">
        <v>22196.730468999998</v>
      </c>
      <c r="C1733">
        <v>22642.671875</v>
      </c>
      <c r="D1733">
        <v>20178.376952999999</v>
      </c>
      <c r="E1733" s="5">
        <v>22572.839843999998</v>
      </c>
      <c r="F1733">
        <v>22572.839843999998</v>
      </c>
      <c r="G1733">
        <v>54912007015</v>
      </c>
    </row>
    <row r="1734" spans="1:7" x14ac:dyDescent="0.35">
      <c r="A1734" s="2">
        <v>44728</v>
      </c>
      <c r="B1734">
        <v>22576.304688</v>
      </c>
      <c r="C1734">
        <v>22868.921875</v>
      </c>
      <c r="D1734">
        <v>20265.226563</v>
      </c>
      <c r="E1734" s="5">
        <v>20381.650390999999</v>
      </c>
      <c r="F1734">
        <v>20381.650390999999</v>
      </c>
      <c r="G1734">
        <v>31183975654</v>
      </c>
    </row>
    <row r="1735" spans="1:7" x14ac:dyDescent="0.35">
      <c r="A1735" s="2">
        <v>44729</v>
      </c>
      <c r="B1735">
        <v>20385.71875</v>
      </c>
      <c r="C1735">
        <v>21243.3125</v>
      </c>
      <c r="D1735">
        <v>20326.519531000002</v>
      </c>
      <c r="E1735" s="5">
        <v>20471.482422000001</v>
      </c>
      <c r="F1735">
        <v>20471.482422000001</v>
      </c>
      <c r="G1735">
        <v>27132421514</v>
      </c>
    </row>
    <row r="1736" spans="1:7" x14ac:dyDescent="0.35">
      <c r="A1736" s="2">
        <v>44730</v>
      </c>
      <c r="B1736">
        <v>20473.425781000002</v>
      </c>
      <c r="C1736">
        <v>20736.041015999999</v>
      </c>
      <c r="D1736">
        <v>17708.623047000001</v>
      </c>
      <c r="E1736" s="5">
        <v>19017.642577999999</v>
      </c>
      <c r="F1736">
        <v>19017.642577999999</v>
      </c>
      <c r="G1736">
        <v>42009436760</v>
      </c>
    </row>
    <row r="1737" spans="1:7" x14ac:dyDescent="0.35">
      <c r="A1737" s="2">
        <v>44731</v>
      </c>
      <c r="B1737">
        <v>19010.902343999998</v>
      </c>
      <c r="C1737">
        <v>20683.822265999999</v>
      </c>
      <c r="D1737">
        <v>18067.152343999998</v>
      </c>
      <c r="E1737" s="5">
        <v>20553.271484000001</v>
      </c>
      <c r="F1737">
        <v>20553.271484000001</v>
      </c>
      <c r="G1737">
        <v>35329942625</v>
      </c>
    </row>
    <row r="1738" spans="1:7" x14ac:dyDescent="0.35">
      <c r="A1738" s="2">
        <v>44732</v>
      </c>
      <c r="B1738">
        <v>20553.371093999998</v>
      </c>
      <c r="C1738">
        <v>20913.322265999999</v>
      </c>
      <c r="D1738">
        <v>19689.169922000001</v>
      </c>
      <c r="E1738" s="5">
        <v>20599.537109000001</v>
      </c>
      <c r="F1738">
        <v>20599.537109000001</v>
      </c>
      <c r="G1738">
        <v>30818458597</v>
      </c>
    </row>
    <row r="1739" spans="1:7" x14ac:dyDescent="0.35">
      <c r="A1739" s="2">
        <v>44733</v>
      </c>
      <c r="B1739">
        <v>20594.294922000001</v>
      </c>
      <c r="C1739">
        <v>21620.628906000002</v>
      </c>
      <c r="D1739">
        <v>20415.0625</v>
      </c>
      <c r="E1739" s="5">
        <v>20710.597656000002</v>
      </c>
      <c r="F1739">
        <v>20710.597656000002</v>
      </c>
      <c r="G1739">
        <v>28970212744</v>
      </c>
    </row>
    <row r="1740" spans="1:7" x14ac:dyDescent="0.35">
      <c r="A1740" s="2">
        <v>44734</v>
      </c>
      <c r="B1740">
        <v>20719.414063</v>
      </c>
      <c r="C1740">
        <v>20835.75</v>
      </c>
      <c r="D1740">
        <v>19848.078125</v>
      </c>
      <c r="E1740" s="5">
        <v>19987.029297000001</v>
      </c>
      <c r="F1740">
        <v>19987.029297000001</v>
      </c>
      <c r="G1740">
        <v>28574793478</v>
      </c>
    </row>
    <row r="1741" spans="1:7" x14ac:dyDescent="0.35">
      <c r="A1741" s="2">
        <v>44735</v>
      </c>
      <c r="B1741">
        <v>19986.607422000001</v>
      </c>
      <c r="C1741">
        <v>21135.761718999998</v>
      </c>
      <c r="D1741">
        <v>19950.117188</v>
      </c>
      <c r="E1741" s="5">
        <v>21085.876952999999</v>
      </c>
      <c r="F1741">
        <v>21085.876952999999</v>
      </c>
      <c r="G1741">
        <v>26188097173</v>
      </c>
    </row>
    <row r="1742" spans="1:7" x14ac:dyDescent="0.35">
      <c r="A1742" s="2">
        <v>44736</v>
      </c>
      <c r="B1742">
        <v>21084.648438</v>
      </c>
      <c r="C1742">
        <v>21472.917968999998</v>
      </c>
      <c r="D1742">
        <v>20777.511718999998</v>
      </c>
      <c r="E1742" s="5">
        <v>21231.65625</v>
      </c>
      <c r="F1742">
        <v>21231.65625</v>
      </c>
      <c r="G1742">
        <v>24957784918</v>
      </c>
    </row>
    <row r="1743" spans="1:7" x14ac:dyDescent="0.35">
      <c r="A1743" s="2">
        <v>44737</v>
      </c>
      <c r="B1743">
        <v>21233.609375</v>
      </c>
      <c r="C1743">
        <v>21520.914063</v>
      </c>
      <c r="D1743">
        <v>20964.585938</v>
      </c>
      <c r="E1743" s="5">
        <v>21502.337890999999</v>
      </c>
      <c r="F1743">
        <v>21502.337890999999</v>
      </c>
      <c r="G1743">
        <v>18372538715</v>
      </c>
    </row>
    <row r="1744" spans="1:7" x14ac:dyDescent="0.35">
      <c r="A1744" s="2">
        <v>44738</v>
      </c>
      <c r="B1744">
        <v>21496.494140999999</v>
      </c>
      <c r="C1744">
        <v>21783.724609000001</v>
      </c>
      <c r="D1744">
        <v>21016.269531000002</v>
      </c>
      <c r="E1744" s="5">
        <v>21027.294922000001</v>
      </c>
      <c r="F1744">
        <v>21027.294922000001</v>
      </c>
      <c r="G1744">
        <v>18027170497</v>
      </c>
    </row>
    <row r="1745" spans="1:7" x14ac:dyDescent="0.35">
      <c r="A1745" s="2">
        <v>44739</v>
      </c>
      <c r="B1745">
        <v>21028.238281000002</v>
      </c>
      <c r="C1745">
        <v>21478.089843999998</v>
      </c>
      <c r="D1745">
        <v>20620.199218999998</v>
      </c>
      <c r="E1745" s="5">
        <v>20735.478515999999</v>
      </c>
      <c r="F1745">
        <v>20735.478515999999</v>
      </c>
      <c r="G1745">
        <v>20965695707</v>
      </c>
    </row>
    <row r="1746" spans="1:7" x14ac:dyDescent="0.35">
      <c r="A1746" s="2">
        <v>44740</v>
      </c>
      <c r="B1746">
        <v>20731.544922000001</v>
      </c>
      <c r="C1746">
        <v>21164.423827999999</v>
      </c>
      <c r="D1746">
        <v>20228.8125</v>
      </c>
      <c r="E1746" s="5">
        <v>20280.634765999999</v>
      </c>
      <c r="F1746">
        <v>20280.634765999999</v>
      </c>
      <c r="G1746">
        <v>21381535161</v>
      </c>
    </row>
    <row r="1747" spans="1:7" x14ac:dyDescent="0.35">
      <c r="A1747" s="2">
        <v>44741</v>
      </c>
      <c r="B1747">
        <v>20281.169922000001</v>
      </c>
      <c r="C1747">
        <v>20364.15625</v>
      </c>
      <c r="D1747">
        <v>19937.791015999999</v>
      </c>
      <c r="E1747" s="5">
        <v>20104.023438</v>
      </c>
      <c r="F1747">
        <v>20104.023438</v>
      </c>
      <c r="G1747">
        <v>23552740328</v>
      </c>
    </row>
    <row r="1748" spans="1:7" x14ac:dyDescent="0.35">
      <c r="A1748" s="2">
        <v>44742</v>
      </c>
      <c r="B1748">
        <v>20108.3125</v>
      </c>
      <c r="C1748">
        <v>20141.160156000002</v>
      </c>
      <c r="D1748">
        <v>18729.65625</v>
      </c>
      <c r="E1748" s="5">
        <v>19784.726563</v>
      </c>
      <c r="F1748">
        <v>19784.726563</v>
      </c>
      <c r="G1748">
        <v>26267239923</v>
      </c>
    </row>
    <row r="1749" spans="1:7" x14ac:dyDescent="0.35">
      <c r="A1749" s="2">
        <v>44743</v>
      </c>
      <c r="B1749">
        <v>19820.470702999999</v>
      </c>
      <c r="C1749">
        <v>20632.671875</v>
      </c>
      <c r="D1749">
        <v>19073.708984000001</v>
      </c>
      <c r="E1749" s="5">
        <v>19269.367188</v>
      </c>
      <c r="F1749">
        <v>19269.367188</v>
      </c>
      <c r="G1749">
        <v>30767551159</v>
      </c>
    </row>
    <row r="1750" spans="1:7" x14ac:dyDescent="0.35">
      <c r="A1750" s="2">
        <v>44744</v>
      </c>
      <c r="B1750">
        <v>19274.835938</v>
      </c>
      <c r="C1750">
        <v>19371.748047000001</v>
      </c>
      <c r="D1750">
        <v>19027.082031000002</v>
      </c>
      <c r="E1750" s="5">
        <v>19242.255859000001</v>
      </c>
      <c r="F1750">
        <v>19242.255859000001</v>
      </c>
      <c r="G1750">
        <v>18100418740</v>
      </c>
    </row>
    <row r="1751" spans="1:7" x14ac:dyDescent="0.35">
      <c r="A1751" s="2">
        <v>44745</v>
      </c>
      <c r="B1751">
        <v>19242.095702999999</v>
      </c>
      <c r="C1751">
        <v>19558.269531000002</v>
      </c>
      <c r="D1751">
        <v>18966.951172000001</v>
      </c>
      <c r="E1751" s="5">
        <v>19297.076172000001</v>
      </c>
      <c r="F1751">
        <v>19297.076172000001</v>
      </c>
      <c r="G1751">
        <v>16390821947</v>
      </c>
    </row>
    <row r="1752" spans="1:7" x14ac:dyDescent="0.35">
      <c r="A1752" s="2">
        <v>44746</v>
      </c>
      <c r="B1752">
        <v>19297.314452999999</v>
      </c>
      <c r="C1752">
        <v>20258.748047000001</v>
      </c>
      <c r="D1752">
        <v>19063.066406000002</v>
      </c>
      <c r="E1752" s="5">
        <v>20231.261718999998</v>
      </c>
      <c r="F1752">
        <v>20231.261718999998</v>
      </c>
      <c r="G1752">
        <v>21594638208</v>
      </c>
    </row>
    <row r="1753" spans="1:7" x14ac:dyDescent="0.35">
      <c r="A1753" s="2">
        <v>44747</v>
      </c>
      <c r="B1753">
        <v>20225.353515999999</v>
      </c>
      <c r="C1753">
        <v>20635.466797000001</v>
      </c>
      <c r="D1753">
        <v>19341.232422000001</v>
      </c>
      <c r="E1753" s="5">
        <v>20190.115234000001</v>
      </c>
      <c r="F1753">
        <v>20190.115234000001</v>
      </c>
      <c r="G1753">
        <v>26715546990</v>
      </c>
    </row>
    <row r="1754" spans="1:7" x14ac:dyDescent="0.35">
      <c r="A1754" s="2">
        <v>44748</v>
      </c>
      <c r="B1754">
        <v>20194.619140999999</v>
      </c>
      <c r="C1754">
        <v>20595.529297000001</v>
      </c>
      <c r="D1754">
        <v>19823.511718999998</v>
      </c>
      <c r="E1754" s="5">
        <v>20548.246093999998</v>
      </c>
      <c r="F1754">
        <v>20548.246093999998</v>
      </c>
      <c r="G1754">
        <v>24598943708</v>
      </c>
    </row>
    <row r="1755" spans="1:7" x14ac:dyDescent="0.35">
      <c r="A1755" s="2">
        <v>44749</v>
      </c>
      <c r="B1755">
        <v>20547.814452999999</v>
      </c>
      <c r="C1755">
        <v>21771.816406000002</v>
      </c>
      <c r="D1755">
        <v>20296.103515999999</v>
      </c>
      <c r="E1755" s="5">
        <v>21637.587890999999</v>
      </c>
      <c r="F1755">
        <v>21637.587890999999</v>
      </c>
      <c r="G1755">
        <v>25814972520</v>
      </c>
    </row>
    <row r="1756" spans="1:7" x14ac:dyDescent="0.35">
      <c r="A1756" s="2">
        <v>44750</v>
      </c>
      <c r="B1756">
        <v>21637.154297000001</v>
      </c>
      <c r="C1756">
        <v>22314.941406000002</v>
      </c>
      <c r="D1756">
        <v>21257.453125</v>
      </c>
      <c r="E1756" s="5">
        <v>21731.117188</v>
      </c>
      <c r="F1756">
        <v>21731.117188</v>
      </c>
      <c r="G1756">
        <v>49899834488</v>
      </c>
    </row>
    <row r="1757" spans="1:7" x14ac:dyDescent="0.35">
      <c r="A1757" s="2">
        <v>44751</v>
      </c>
      <c r="B1757">
        <v>21716.828125</v>
      </c>
      <c r="C1757">
        <v>21877.138672000001</v>
      </c>
      <c r="D1757">
        <v>21445.957031000002</v>
      </c>
      <c r="E1757" s="5">
        <v>21592.207031000002</v>
      </c>
      <c r="F1757">
        <v>21592.207031000002</v>
      </c>
      <c r="G1757">
        <v>29641127858</v>
      </c>
    </row>
    <row r="1758" spans="1:7" x14ac:dyDescent="0.35">
      <c r="A1758" s="2">
        <v>44752</v>
      </c>
      <c r="B1758">
        <v>21591.080077999999</v>
      </c>
      <c r="C1758">
        <v>21591.080077999999</v>
      </c>
      <c r="D1758">
        <v>20727.123047000001</v>
      </c>
      <c r="E1758" s="5">
        <v>20860.449218999998</v>
      </c>
      <c r="F1758">
        <v>20860.449218999998</v>
      </c>
      <c r="G1758">
        <v>28688807249</v>
      </c>
    </row>
    <row r="1759" spans="1:7" x14ac:dyDescent="0.35">
      <c r="A1759" s="2">
        <v>44753</v>
      </c>
      <c r="B1759">
        <v>20856.353515999999</v>
      </c>
      <c r="C1759">
        <v>20856.353515999999</v>
      </c>
      <c r="D1759">
        <v>19924.539063</v>
      </c>
      <c r="E1759" s="5">
        <v>19970.556640999999</v>
      </c>
      <c r="F1759">
        <v>19970.556640999999</v>
      </c>
      <c r="G1759">
        <v>24150249025</v>
      </c>
    </row>
    <row r="1760" spans="1:7" x14ac:dyDescent="0.35">
      <c r="A1760" s="2">
        <v>44754</v>
      </c>
      <c r="B1760">
        <v>19970.474609000001</v>
      </c>
      <c r="C1760">
        <v>20043.445313</v>
      </c>
      <c r="D1760">
        <v>19308.53125</v>
      </c>
      <c r="E1760" s="5">
        <v>19323.914063</v>
      </c>
      <c r="F1760">
        <v>19323.914063</v>
      </c>
      <c r="G1760">
        <v>25810220018</v>
      </c>
    </row>
    <row r="1761" spans="1:7" x14ac:dyDescent="0.35">
      <c r="A1761" s="2">
        <v>44755</v>
      </c>
      <c r="B1761">
        <v>19325.972656000002</v>
      </c>
      <c r="C1761">
        <v>20223.052734000001</v>
      </c>
      <c r="D1761">
        <v>18999.953125</v>
      </c>
      <c r="E1761" s="5">
        <v>20212.074218999998</v>
      </c>
      <c r="F1761">
        <v>20212.074218999998</v>
      </c>
      <c r="G1761">
        <v>33042430345</v>
      </c>
    </row>
    <row r="1762" spans="1:7" x14ac:dyDescent="0.35">
      <c r="A1762" s="2">
        <v>44756</v>
      </c>
      <c r="B1762">
        <v>20211.466797000001</v>
      </c>
      <c r="C1762">
        <v>20789.894531000002</v>
      </c>
      <c r="D1762">
        <v>19689.257813</v>
      </c>
      <c r="E1762" s="5">
        <v>20569.919922000001</v>
      </c>
      <c r="F1762">
        <v>20569.919922000001</v>
      </c>
      <c r="G1762">
        <v>31158743333</v>
      </c>
    </row>
    <row r="1763" spans="1:7" x14ac:dyDescent="0.35">
      <c r="A1763" s="2">
        <v>44757</v>
      </c>
      <c r="B1763">
        <v>20573.15625</v>
      </c>
      <c r="C1763">
        <v>21138.244140999999</v>
      </c>
      <c r="D1763">
        <v>20397</v>
      </c>
      <c r="E1763" s="5">
        <v>20836.328125</v>
      </c>
      <c r="F1763">
        <v>20836.328125</v>
      </c>
      <c r="G1763">
        <v>25905575359</v>
      </c>
    </row>
    <row r="1764" spans="1:7" x14ac:dyDescent="0.35">
      <c r="A1764" s="2">
        <v>44758</v>
      </c>
      <c r="B1764">
        <v>20834.103515999999</v>
      </c>
      <c r="C1764">
        <v>21514.404297000001</v>
      </c>
      <c r="D1764">
        <v>20518.898438</v>
      </c>
      <c r="E1764" s="5">
        <v>21190.316406000002</v>
      </c>
      <c r="F1764">
        <v>21190.316406000002</v>
      </c>
      <c r="G1764">
        <v>24302954056</v>
      </c>
    </row>
    <row r="1765" spans="1:7" x14ac:dyDescent="0.35">
      <c r="A1765" s="2">
        <v>44759</v>
      </c>
      <c r="B1765">
        <v>21195.041015999999</v>
      </c>
      <c r="C1765">
        <v>21600.640625</v>
      </c>
      <c r="D1765">
        <v>20778.179688</v>
      </c>
      <c r="E1765" s="5">
        <v>20779.34375</v>
      </c>
      <c r="F1765">
        <v>20779.34375</v>
      </c>
      <c r="G1765">
        <v>22927802083</v>
      </c>
    </row>
    <row r="1766" spans="1:7" x14ac:dyDescent="0.35">
      <c r="A1766" s="2">
        <v>44760</v>
      </c>
      <c r="B1766">
        <v>20781.912109000001</v>
      </c>
      <c r="C1766">
        <v>22633.033202999999</v>
      </c>
      <c r="D1766">
        <v>20781.912109000001</v>
      </c>
      <c r="E1766" s="5">
        <v>22485.689452999999</v>
      </c>
      <c r="F1766">
        <v>22485.689452999999</v>
      </c>
      <c r="G1766">
        <v>39974475562</v>
      </c>
    </row>
    <row r="1767" spans="1:7" x14ac:dyDescent="0.35">
      <c r="A1767" s="2">
        <v>44761</v>
      </c>
      <c r="B1767">
        <v>22467.849609000001</v>
      </c>
      <c r="C1767">
        <v>23666.962890999999</v>
      </c>
      <c r="D1767">
        <v>21683.40625</v>
      </c>
      <c r="E1767" s="5">
        <v>23389.433593999998</v>
      </c>
      <c r="F1767">
        <v>23389.433593999998</v>
      </c>
      <c r="G1767">
        <v>48765202697</v>
      </c>
    </row>
    <row r="1768" spans="1:7" x14ac:dyDescent="0.35">
      <c r="A1768" s="2">
        <v>44762</v>
      </c>
      <c r="B1768">
        <v>23393.191406000002</v>
      </c>
      <c r="C1768">
        <v>24196.818359000001</v>
      </c>
      <c r="D1768">
        <v>23009.949218999998</v>
      </c>
      <c r="E1768" s="5">
        <v>23231.732422000001</v>
      </c>
      <c r="F1768">
        <v>23231.732422000001</v>
      </c>
      <c r="G1768">
        <v>42932549127</v>
      </c>
    </row>
    <row r="1769" spans="1:7" x14ac:dyDescent="0.35">
      <c r="A1769" s="2">
        <v>44763</v>
      </c>
      <c r="B1769">
        <v>23233.201172000001</v>
      </c>
      <c r="C1769">
        <v>23388.322265999999</v>
      </c>
      <c r="D1769">
        <v>22431.148438</v>
      </c>
      <c r="E1769" s="5">
        <v>23164.628906000002</v>
      </c>
      <c r="F1769">
        <v>23164.628906000002</v>
      </c>
      <c r="G1769">
        <v>33631012204</v>
      </c>
    </row>
    <row r="1770" spans="1:7" x14ac:dyDescent="0.35">
      <c r="A1770" s="2">
        <v>44764</v>
      </c>
      <c r="B1770">
        <v>23163.751952999999</v>
      </c>
      <c r="C1770">
        <v>23671.927734000001</v>
      </c>
      <c r="D1770">
        <v>22603.416015999999</v>
      </c>
      <c r="E1770" s="5">
        <v>22714.978515999999</v>
      </c>
      <c r="F1770">
        <v>22714.978515999999</v>
      </c>
      <c r="G1770">
        <v>31421555646</v>
      </c>
    </row>
    <row r="1771" spans="1:7" x14ac:dyDescent="0.35">
      <c r="A1771" s="2">
        <v>44765</v>
      </c>
      <c r="B1771">
        <v>22706.984375</v>
      </c>
      <c r="C1771">
        <v>22977.210938</v>
      </c>
      <c r="D1771">
        <v>22002.910156000002</v>
      </c>
      <c r="E1771" s="5">
        <v>22465.478515999999</v>
      </c>
      <c r="F1771">
        <v>22465.478515999999</v>
      </c>
      <c r="G1771">
        <v>24021799169</v>
      </c>
    </row>
    <row r="1772" spans="1:7" x14ac:dyDescent="0.35">
      <c r="A1772" s="2">
        <v>44766</v>
      </c>
      <c r="B1772">
        <v>22465.509765999999</v>
      </c>
      <c r="C1772">
        <v>22974.001952999999</v>
      </c>
      <c r="D1772">
        <v>22306.839843999998</v>
      </c>
      <c r="E1772" s="5">
        <v>22609.164063</v>
      </c>
      <c r="F1772">
        <v>22609.164063</v>
      </c>
      <c r="G1772">
        <v>23565495303</v>
      </c>
    </row>
    <row r="1773" spans="1:7" x14ac:dyDescent="0.35">
      <c r="A1773" s="2">
        <v>44767</v>
      </c>
      <c r="B1773">
        <v>22607.15625</v>
      </c>
      <c r="C1773">
        <v>22649.121093999998</v>
      </c>
      <c r="D1773">
        <v>21361.642577999999</v>
      </c>
      <c r="E1773" s="5">
        <v>21361.701172000001</v>
      </c>
      <c r="F1773">
        <v>21361.701172000001</v>
      </c>
      <c r="G1773">
        <v>35574561406</v>
      </c>
    </row>
    <row r="1774" spans="1:7" x14ac:dyDescent="0.35">
      <c r="A1774" s="2">
        <v>44768</v>
      </c>
      <c r="B1774">
        <v>21361.121093999998</v>
      </c>
      <c r="C1774">
        <v>21361.121093999998</v>
      </c>
      <c r="D1774">
        <v>20776.816406000002</v>
      </c>
      <c r="E1774" s="5">
        <v>21239.753906000002</v>
      </c>
      <c r="F1774">
        <v>21239.753906000002</v>
      </c>
      <c r="G1774">
        <v>28624673855</v>
      </c>
    </row>
    <row r="1775" spans="1:7" x14ac:dyDescent="0.35">
      <c r="A1775" s="2">
        <v>44769</v>
      </c>
      <c r="B1775">
        <v>21244.169922000001</v>
      </c>
      <c r="C1775">
        <v>22986.529297000001</v>
      </c>
      <c r="D1775">
        <v>21070.806640999999</v>
      </c>
      <c r="E1775" s="5">
        <v>22930.548827999999</v>
      </c>
      <c r="F1775">
        <v>22930.548827999999</v>
      </c>
      <c r="G1775">
        <v>31758955233</v>
      </c>
    </row>
    <row r="1776" spans="1:7" x14ac:dyDescent="0.35">
      <c r="A1776" s="2">
        <v>44770</v>
      </c>
      <c r="B1776">
        <v>22933.640625</v>
      </c>
      <c r="C1776">
        <v>24110.470702999999</v>
      </c>
      <c r="D1776">
        <v>22722.265625</v>
      </c>
      <c r="E1776" s="5">
        <v>23843.886718999998</v>
      </c>
      <c r="F1776">
        <v>23843.886718999998</v>
      </c>
      <c r="G1776">
        <v>40212386158</v>
      </c>
    </row>
    <row r="1777" spans="1:7" x14ac:dyDescent="0.35">
      <c r="A1777" s="2">
        <v>44771</v>
      </c>
      <c r="B1777">
        <v>23845.212890999999</v>
      </c>
      <c r="C1777">
        <v>24294.787109000001</v>
      </c>
      <c r="D1777">
        <v>23481.173827999999</v>
      </c>
      <c r="E1777" s="5">
        <v>23804.632813</v>
      </c>
      <c r="F1777">
        <v>23804.632813</v>
      </c>
      <c r="G1777">
        <v>35887249746</v>
      </c>
    </row>
    <row r="1778" spans="1:7" x14ac:dyDescent="0.35">
      <c r="A1778" s="2">
        <v>44772</v>
      </c>
      <c r="B1778">
        <v>23796.818359000001</v>
      </c>
      <c r="C1778">
        <v>24572.580077999999</v>
      </c>
      <c r="D1778">
        <v>23580.507813</v>
      </c>
      <c r="E1778" s="5">
        <v>23656.207031000002</v>
      </c>
      <c r="F1778">
        <v>23656.207031000002</v>
      </c>
      <c r="G1778">
        <v>28148218301</v>
      </c>
    </row>
    <row r="1779" spans="1:7" x14ac:dyDescent="0.35">
      <c r="A1779" s="2">
        <v>44773</v>
      </c>
      <c r="B1779">
        <v>23652.070313</v>
      </c>
      <c r="C1779">
        <v>24121.642577999999</v>
      </c>
      <c r="D1779">
        <v>23275.703125</v>
      </c>
      <c r="E1779" s="5">
        <v>23336.896484000001</v>
      </c>
      <c r="F1779">
        <v>23336.896484000001</v>
      </c>
      <c r="G1779">
        <v>23553591896</v>
      </c>
    </row>
    <row r="1780" spans="1:7" x14ac:dyDescent="0.35">
      <c r="A1780" s="2">
        <v>44774</v>
      </c>
      <c r="B1780">
        <v>23336.71875</v>
      </c>
      <c r="C1780">
        <v>23464.787109000001</v>
      </c>
      <c r="D1780">
        <v>22890.796875</v>
      </c>
      <c r="E1780" s="5">
        <v>23314.199218999998</v>
      </c>
      <c r="F1780">
        <v>23314.199218999998</v>
      </c>
      <c r="G1780">
        <v>25849159141</v>
      </c>
    </row>
    <row r="1781" spans="1:7" x14ac:dyDescent="0.35">
      <c r="A1781" s="2">
        <v>44775</v>
      </c>
      <c r="B1781">
        <v>23308.433593999998</v>
      </c>
      <c r="C1781">
        <v>23415.041015999999</v>
      </c>
      <c r="D1781">
        <v>22710.083984000001</v>
      </c>
      <c r="E1781" s="5">
        <v>22978.117188</v>
      </c>
      <c r="F1781">
        <v>22978.117188</v>
      </c>
      <c r="G1781">
        <v>28389250717</v>
      </c>
    </row>
    <row r="1782" spans="1:7" x14ac:dyDescent="0.35">
      <c r="A1782" s="2">
        <v>44776</v>
      </c>
      <c r="B1782">
        <v>22981.302734000001</v>
      </c>
      <c r="C1782">
        <v>23578.650390999999</v>
      </c>
      <c r="D1782">
        <v>22747.835938</v>
      </c>
      <c r="E1782" s="5">
        <v>22846.507813</v>
      </c>
      <c r="F1782">
        <v>22846.507813</v>
      </c>
      <c r="G1782">
        <v>26288169966</v>
      </c>
    </row>
    <row r="1783" spans="1:7" x14ac:dyDescent="0.35">
      <c r="A1783" s="2">
        <v>44777</v>
      </c>
      <c r="B1783">
        <v>22848.214843999998</v>
      </c>
      <c r="C1783">
        <v>23198.009765999999</v>
      </c>
      <c r="D1783">
        <v>22485.701172000001</v>
      </c>
      <c r="E1783" s="5">
        <v>22630.957031000002</v>
      </c>
      <c r="F1783">
        <v>22630.957031000002</v>
      </c>
      <c r="G1783">
        <v>25120229769</v>
      </c>
    </row>
    <row r="1784" spans="1:7" x14ac:dyDescent="0.35">
      <c r="A1784" s="2">
        <v>44778</v>
      </c>
      <c r="B1784">
        <v>22626.833984000001</v>
      </c>
      <c r="C1784">
        <v>23422.828125</v>
      </c>
      <c r="D1784">
        <v>22612.177734000001</v>
      </c>
      <c r="E1784" s="5">
        <v>23289.314452999999</v>
      </c>
      <c r="F1784">
        <v>23289.314452999999</v>
      </c>
      <c r="G1784">
        <v>28881249043</v>
      </c>
    </row>
    <row r="1785" spans="1:7" x14ac:dyDescent="0.35">
      <c r="A1785" s="2">
        <v>44779</v>
      </c>
      <c r="B1785">
        <v>23291.423827999999</v>
      </c>
      <c r="C1785">
        <v>23326.5625</v>
      </c>
      <c r="D1785">
        <v>22961.279297000001</v>
      </c>
      <c r="E1785" s="5">
        <v>22961.279297000001</v>
      </c>
      <c r="F1785">
        <v>22961.279297000001</v>
      </c>
      <c r="G1785">
        <v>15978259885</v>
      </c>
    </row>
    <row r="1786" spans="1:7" x14ac:dyDescent="0.35">
      <c r="A1786" s="2">
        <v>44780</v>
      </c>
      <c r="B1786">
        <v>22963.505859000001</v>
      </c>
      <c r="C1786">
        <v>23359.009765999999</v>
      </c>
      <c r="D1786">
        <v>22894.556640999999</v>
      </c>
      <c r="E1786" s="5">
        <v>23175.890625</v>
      </c>
      <c r="F1786">
        <v>23175.890625</v>
      </c>
      <c r="G1786">
        <v>15886817043</v>
      </c>
    </row>
    <row r="1787" spans="1:7" x14ac:dyDescent="0.35">
      <c r="A1787" s="2">
        <v>44781</v>
      </c>
      <c r="B1787">
        <v>23179.527343999998</v>
      </c>
      <c r="C1787">
        <v>24203.689452999999</v>
      </c>
      <c r="D1787">
        <v>23176.546875</v>
      </c>
      <c r="E1787" s="5">
        <v>23809.486327999999</v>
      </c>
      <c r="F1787">
        <v>23809.486327999999</v>
      </c>
      <c r="G1787">
        <v>28575544847</v>
      </c>
    </row>
    <row r="1788" spans="1:7" x14ac:dyDescent="0.35">
      <c r="A1788" s="2">
        <v>44782</v>
      </c>
      <c r="B1788">
        <v>23811.484375</v>
      </c>
      <c r="C1788">
        <v>23898.615234000001</v>
      </c>
      <c r="D1788">
        <v>22982</v>
      </c>
      <c r="E1788" s="5">
        <v>23164.318359000001</v>
      </c>
      <c r="F1788">
        <v>23164.318359000001</v>
      </c>
      <c r="G1788">
        <v>23555719219</v>
      </c>
    </row>
    <row r="1789" spans="1:7" x14ac:dyDescent="0.35">
      <c r="A1789" s="2">
        <v>44783</v>
      </c>
      <c r="B1789">
        <v>23162.898438</v>
      </c>
      <c r="C1789">
        <v>24127.414063</v>
      </c>
      <c r="D1789">
        <v>22771.519531000002</v>
      </c>
      <c r="E1789" s="5">
        <v>23947.642577999999</v>
      </c>
      <c r="F1789">
        <v>23947.642577999999</v>
      </c>
      <c r="G1789">
        <v>32837431722</v>
      </c>
    </row>
    <row r="1790" spans="1:7" x14ac:dyDescent="0.35">
      <c r="A1790" s="2">
        <v>44784</v>
      </c>
      <c r="B1790">
        <v>23948.345702999999</v>
      </c>
      <c r="C1790">
        <v>24822.628906000002</v>
      </c>
      <c r="D1790">
        <v>23900.996093999998</v>
      </c>
      <c r="E1790" s="5">
        <v>23957.529297000001</v>
      </c>
      <c r="F1790">
        <v>23957.529297000001</v>
      </c>
      <c r="G1790">
        <v>37127036580</v>
      </c>
    </row>
    <row r="1791" spans="1:7" x14ac:dyDescent="0.35">
      <c r="A1791" s="2">
        <v>44785</v>
      </c>
      <c r="B1791">
        <v>23957.203125</v>
      </c>
      <c r="C1791">
        <v>24412.566406000002</v>
      </c>
      <c r="D1791">
        <v>23657.265625</v>
      </c>
      <c r="E1791" s="5">
        <v>24402.818359000001</v>
      </c>
      <c r="F1791">
        <v>24402.818359000001</v>
      </c>
      <c r="G1791">
        <v>27265804688</v>
      </c>
    </row>
    <row r="1792" spans="1:7" x14ac:dyDescent="0.35">
      <c r="A1792" s="2">
        <v>44786</v>
      </c>
      <c r="B1792">
        <v>24402.1875</v>
      </c>
      <c r="C1792">
        <v>24860.050781000002</v>
      </c>
      <c r="D1792">
        <v>24346.115234000001</v>
      </c>
      <c r="E1792" s="5">
        <v>24424.068359000001</v>
      </c>
      <c r="F1792">
        <v>24424.068359000001</v>
      </c>
      <c r="G1792">
        <v>22987346289</v>
      </c>
    </row>
    <row r="1793" spans="1:7" x14ac:dyDescent="0.35">
      <c r="A1793" s="2">
        <v>44787</v>
      </c>
      <c r="B1793">
        <v>24429.056640999999</v>
      </c>
      <c r="C1793">
        <v>24974.914063</v>
      </c>
      <c r="D1793">
        <v>24206.259765999999</v>
      </c>
      <c r="E1793" s="5">
        <v>24319.333984000001</v>
      </c>
      <c r="F1793">
        <v>24319.333984000001</v>
      </c>
      <c r="G1793">
        <v>22994133555</v>
      </c>
    </row>
    <row r="1794" spans="1:7" x14ac:dyDescent="0.35">
      <c r="A1794" s="2">
        <v>44788</v>
      </c>
      <c r="B1794">
        <v>24318.316406000002</v>
      </c>
      <c r="C1794">
        <v>25135.589843999998</v>
      </c>
      <c r="D1794">
        <v>23839.775390999999</v>
      </c>
      <c r="E1794" s="5">
        <v>24136.972656000002</v>
      </c>
      <c r="F1794">
        <v>24136.972656000002</v>
      </c>
      <c r="G1794">
        <v>35123501685</v>
      </c>
    </row>
    <row r="1795" spans="1:7" x14ac:dyDescent="0.35">
      <c r="A1795" s="2">
        <v>44789</v>
      </c>
      <c r="B1795">
        <v>24126.136718999998</v>
      </c>
      <c r="C1795">
        <v>24228.416015999999</v>
      </c>
      <c r="D1795">
        <v>23733.5</v>
      </c>
      <c r="E1795" s="5">
        <v>23883.291015999999</v>
      </c>
      <c r="F1795">
        <v>23883.291015999999</v>
      </c>
      <c r="G1795">
        <v>27753685646</v>
      </c>
    </row>
    <row r="1796" spans="1:7" x14ac:dyDescent="0.35">
      <c r="A1796" s="2">
        <v>44790</v>
      </c>
      <c r="B1796">
        <v>23881.316406000002</v>
      </c>
      <c r="C1796">
        <v>24407.058593999998</v>
      </c>
      <c r="D1796">
        <v>23243.353515999999</v>
      </c>
      <c r="E1796" s="5">
        <v>23335.998047000001</v>
      </c>
      <c r="F1796">
        <v>23335.998047000001</v>
      </c>
      <c r="G1796">
        <v>30931623076</v>
      </c>
    </row>
    <row r="1797" spans="1:7" x14ac:dyDescent="0.35">
      <c r="A1797" s="2">
        <v>44791</v>
      </c>
      <c r="B1797">
        <v>23341.039063</v>
      </c>
      <c r="C1797">
        <v>23563.832031000002</v>
      </c>
      <c r="D1797">
        <v>23177.601563</v>
      </c>
      <c r="E1797" s="5">
        <v>23212.738281000002</v>
      </c>
      <c r="F1797">
        <v>23212.738281000002</v>
      </c>
      <c r="G1797">
        <v>23747613147</v>
      </c>
    </row>
    <row r="1798" spans="1:7" x14ac:dyDescent="0.35">
      <c r="A1798" s="2">
        <v>44792</v>
      </c>
      <c r="B1798">
        <v>23213.3125</v>
      </c>
      <c r="C1798">
        <v>23213.3125</v>
      </c>
      <c r="D1798">
        <v>20868.847656000002</v>
      </c>
      <c r="E1798" s="5">
        <v>20877.552734000001</v>
      </c>
      <c r="F1798">
        <v>20877.552734000001</v>
      </c>
      <c r="G1798">
        <v>40509610260</v>
      </c>
    </row>
    <row r="1799" spans="1:7" x14ac:dyDescent="0.35">
      <c r="A1799" s="2">
        <v>44793</v>
      </c>
      <c r="B1799">
        <v>20872.841797000001</v>
      </c>
      <c r="C1799">
        <v>21350.806640999999</v>
      </c>
      <c r="D1799">
        <v>20856.730468999998</v>
      </c>
      <c r="E1799" s="5">
        <v>21166.060547000001</v>
      </c>
      <c r="F1799">
        <v>21166.060547000001</v>
      </c>
      <c r="G1799">
        <v>27595671000</v>
      </c>
    </row>
    <row r="1800" spans="1:7" x14ac:dyDescent="0.35">
      <c r="A1800" s="2">
        <v>44794</v>
      </c>
      <c r="B1800">
        <v>21160.392577999999</v>
      </c>
      <c r="C1800">
        <v>21668.845702999999</v>
      </c>
      <c r="D1800">
        <v>21103.197265999999</v>
      </c>
      <c r="E1800" s="5">
        <v>21534.121093999998</v>
      </c>
      <c r="F1800">
        <v>21534.121093999998</v>
      </c>
      <c r="G1800">
        <v>23102307723</v>
      </c>
    </row>
    <row r="1801" spans="1:7" x14ac:dyDescent="0.35">
      <c r="A1801" s="2">
        <v>44795</v>
      </c>
      <c r="B1801">
        <v>21531.462890999999</v>
      </c>
      <c r="C1801">
        <v>21531.462890999999</v>
      </c>
      <c r="D1801">
        <v>20939.183593999998</v>
      </c>
      <c r="E1801" s="5">
        <v>21398.908202999999</v>
      </c>
      <c r="F1801">
        <v>21398.908202999999</v>
      </c>
      <c r="G1801">
        <v>31666498758</v>
      </c>
    </row>
    <row r="1802" spans="1:7" x14ac:dyDescent="0.35">
      <c r="A1802" s="2">
        <v>44796</v>
      </c>
      <c r="B1802">
        <v>21401.044922000001</v>
      </c>
      <c r="C1802">
        <v>21646.203125</v>
      </c>
      <c r="D1802">
        <v>20955.138672000001</v>
      </c>
      <c r="E1802" s="5">
        <v>21528.087890999999</v>
      </c>
      <c r="F1802">
        <v>21528.087890999999</v>
      </c>
      <c r="G1802">
        <v>31878280659</v>
      </c>
    </row>
    <row r="1803" spans="1:7" x14ac:dyDescent="0.35">
      <c r="A1803" s="2">
        <v>44797</v>
      </c>
      <c r="B1803">
        <v>21526.455077999999</v>
      </c>
      <c r="C1803">
        <v>21783.076172000001</v>
      </c>
      <c r="D1803">
        <v>21195.005859000001</v>
      </c>
      <c r="E1803" s="5">
        <v>21395.019531000002</v>
      </c>
      <c r="F1803">
        <v>21395.019531000002</v>
      </c>
      <c r="G1803">
        <v>31962253368</v>
      </c>
    </row>
    <row r="1804" spans="1:7" x14ac:dyDescent="0.35">
      <c r="A1804" s="2">
        <v>44798</v>
      </c>
      <c r="B1804">
        <v>21395.458984000001</v>
      </c>
      <c r="C1804">
        <v>21789.636718999998</v>
      </c>
      <c r="D1804">
        <v>21362.441406000002</v>
      </c>
      <c r="E1804" s="5">
        <v>21600.904297000001</v>
      </c>
      <c r="F1804">
        <v>21600.904297000001</v>
      </c>
      <c r="G1804">
        <v>31028679593</v>
      </c>
    </row>
    <row r="1805" spans="1:7" x14ac:dyDescent="0.35">
      <c r="A1805" s="2">
        <v>44799</v>
      </c>
      <c r="B1805">
        <v>21596.085938</v>
      </c>
      <c r="C1805">
        <v>21804.908202999999</v>
      </c>
      <c r="D1805">
        <v>20199.482422000001</v>
      </c>
      <c r="E1805" s="5">
        <v>20260.019531000002</v>
      </c>
      <c r="F1805">
        <v>20260.019531000002</v>
      </c>
      <c r="G1805">
        <v>42326789564</v>
      </c>
    </row>
    <row r="1806" spans="1:7" x14ac:dyDescent="0.35">
      <c r="A1806" s="2">
        <v>44800</v>
      </c>
      <c r="B1806">
        <v>20262.480468999998</v>
      </c>
      <c r="C1806">
        <v>20340.775390999999</v>
      </c>
      <c r="D1806">
        <v>19890.523438</v>
      </c>
      <c r="E1806" s="5">
        <v>20041.738281000002</v>
      </c>
      <c r="F1806">
        <v>20041.738281000002</v>
      </c>
      <c r="G1806">
        <v>30116729776</v>
      </c>
    </row>
    <row r="1807" spans="1:7" x14ac:dyDescent="0.35">
      <c r="A1807" s="2">
        <v>44801</v>
      </c>
      <c r="B1807">
        <v>20041.035156000002</v>
      </c>
      <c r="C1807">
        <v>20139.054688</v>
      </c>
      <c r="D1807">
        <v>19616.814452999999</v>
      </c>
      <c r="E1807" s="5">
        <v>19616.814452999999</v>
      </c>
      <c r="F1807">
        <v>19616.814452999999</v>
      </c>
      <c r="G1807">
        <v>24366810591</v>
      </c>
    </row>
    <row r="1808" spans="1:7" x14ac:dyDescent="0.35">
      <c r="A1808" s="2">
        <v>44802</v>
      </c>
      <c r="B1808">
        <v>19615.154297000001</v>
      </c>
      <c r="C1808">
        <v>20357.462890999999</v>
      </c>
      <c r="D1808">
        <v>19600.785156000002</v>
      </c>
      <c r="E1808" s="5">
        <v>20297.994140999999</v>
      </c>
      <c r="F1808">
        <v>20297.994140999999</v>
      </c>
      <c r="G1808">
        <v>32637854078</v>
      </c>
    </row>
    <row r="1809" spans="1:7" x14ac:dyDescent="0.35">
      <c r="A1809" s="2">
        <v>44803</v>
      </c>
      <c r="B1809">
        <v>20298.611327999999</v>
      </c>
      <c r="C1809">
        <v>20542.644531000002</v>
      </c>
      <c r="D1809">
        <v>19617.640625</v>
      </c>
      <c r="E1809" s="5">
        <v>19796.808593999998</v>
      </c>
      <c r="F1809">
        <v>19796.808593999998</v>
      </c>
      <c r="G1809">
        <v>34483360283</v>
      </c>
    </row>
    <row r="1810" spans="1:7" x14ac:dyDescent="0.35">
      <c r="A1810" s="2">
        <v>44804</v>
      </c>
      <c r="B1810">
        <v>19799.582031000002</v>
      </c>
      <c r="C1810">
        <v>20420.990234000001</v>
      </c>
      <c r="D1810">
        <v>19799.582031000002</v>
      </c>
      <c r="E1810" s="5">
        <v>20049.763672000001</v>
      </c>
      <c r="F1810">
        <v>20049.763672000001</v>
      </c>
      <c r="G1810">
        <v>33225232872</v>
      </c>
    </row>
    <row r="1811" spans="1:7" x14ac:dyDescent="0.35">
      <c r="A1811" s="2">
        <v>44805</v>
      </c>
      <c r="B1811">
        <v>20050.498047000001</v>
      </c>
      <c r="C1811">
        <v>20198.390625</v>
      </c>
      <c r="D1811">
        <v>19653.96875</v>
      </c>
      <c r="E1811" s="5">
        <v>20127.140625</v>
      </c>
      <c r="F1811">
        <v>20127.140625</v>
      </c>
      <c r="G1811">
        <v>30182031010</v>
      </c>
    </row>
    <row r="1812" spans="1:7" x14ac:dyDescent="0.35">
      <c r="A1812" s="2">
        <v>44806</v>
      </c>
      <c r="B1812">
        <v>20126.072265999999</v>
      </c>
      <c r="C1812">
        <v>20401.568359000001</v>
      </c>
      <c r="D1812">
        <v>19814.765625</v>
      </c>
      <c r="E1812" s="5">
        <v>19969.771484000001</v>
      </c>
      <c r="F1812">
        <v>19969.771484000001</v>
      </c>
      <c r="G1812">
        <v>29123998928</v>
      </c>
    </row>
    <row r="1813" spans="1:7" x14ac:dyDescent="0.35">
      <c r="A1813" s="2">
        <v>44807</v>
      </c>
      <c r="B1813">
        <v>19969.71875</v>
      </c>
      <c r="C1813">
        <v>20037.009765999999</v>
      </c>
      <c r="D1813">
        <v>19698.355468999998</v>
      </c>
      <c r="E1813" s="5">
        <v>19832.087890999999</v>
      </c>
      <c r="F1813">
        <v>19832.087890999999</v>
      </c>
      <c r="G1813">
        <v>23613051457</v>
      </c>
    </row>
    <row r="1814" spans="1:7" x14ac:dyDescent="0.35">
      <c r="A1814" s="2">
        <v>44808</v>
      </c>
      <c r="B1814">
        <v>19832.470702999999</v>
      </c>
      <c r="C1814">
        <v>19999.689452999999</v>
      </c>
      <c r="D1814">
        <v>19636.816406000002</v>
      </c>
      <c r="E1814" s="5">
        <v>19986.712890999999</v>
      </c>
      <c r="F1814">
        <v>19986.712890999999</v>
      </c>
      <c r="G1814">
        <v>25245861652</v>
      </c>
    </row>
    <row r="1815" spans="1:7" x14ac:dyDescent="0.35">
      <c r="A1815" s="2">
        <v>44809</v>
      </c>
      <c r="B1815">
        <v>19988.789063</v>
      </c>
      <c r="C1815">
        <v>20031.160156000002</v>
      </c>
      <c r="D1815">
        <v>19673.046875</v>
      </c>
      <c r="E1815" s="5">
        <v>19812.371093999998</v>
      </c>
      <c r="F1815">
        <v>19812.371093999998</v>
      </c>
      <c r="G1815">
        <v>28813460025</v>
      </c>
    </row>
    <row r="1816" spans="1:7" x14ac:dyDescent="0.35">
      <c r="A1816" s="2">
        <v>44810</v>
      </c>
      <c r="B1816">
        <v>19817.724609000001</v>
      </c>
      <c r="C1816">
        <v>20155.269531000002</v>
      </c>
      <c r="D1816">
        <v>18800.171875</v>
      </c>
      <c r="E1816" s="5">
        <v>18837.667968999998</v>
      </c>
      <c r="F1816">
        <v>18837.667968999998</v>
      </c>
      <c r="G1816">
        <v>43403978910</v>
      </c>
    </row>
    <row r="1817" spans="1:7" x14ac:dyDescent="0.35">
      <c r="A1817" s="2">
        <v>44811</v>
      </c>
      <c r="B1817">
        <v>18837.683593999998</v>
      </c>
      <c r="C1817">
        <v>19427.171875</v>
      </c>
      <c r="D1817">
        <v>18644.466797000001</v>
      </c>
      <c r="E1817" s="5">
        <v>19290.324218999998</v>
      </c>
      <c r="F1817">
        <v>19290.324218999998</v>
      </c>
      <c r="G1817">
        <v>35239757134</v>
      </c>
    </row>
    <row r="1818" spans="1:7" x14ac:dyDescent="0.35">
      <c r="A1818" s="2">
        <v>44812</v>
      </c>
      <c r="B1818">
        <v>19289.941406000002</v>
      </c>
      <c r="C1818">
        <v>19417.351563</v>
      </c>
      <c r="D1818">
        <v>19076.714843999998</v>
      </c>
      <c r="E1818" s="5">
        <v>19329.833984000001</v>
      </c>
      <c r="F1818">
        <v>19329.833984000001</v>
      </c>
      <c r="G1818">
        <v>32194477850</v>
      </c>
    </row>
    <row r="1819" spans="1:7" x14ac:dyDescent="0.35">
      <c r="A1819" s="2">
        <v>44813</v>
      </c>
      <c r="B1819">
        <v>19328.140625</v>
      </c>
      <c r="C1819">
        <v>21439.410156000002</v>
      </c>
      <c r="D1819">
        <v>19310.962890999999</v>
      </c>
      <c r="E1819" s="5">
        <v>21381.152343999998</v>
      </c>
      <c r="F1819">
        <v>21381.152343999998</v>
      </c>
      <c r="G1819">
        <v>48469528171</v>
      </c>
    </row>
    <row r="1820" spans="1:7" x14ac:dyDescent="0.35">
      <c r="A1820" s="2">
        <v>44814</v>
      </c>
      <c r="B1820">
        <v>21376.912109000001</v>
      </c>
      <c r="C1820">
        <v>21760.275390999999</v>
      </c>
      <c r="D1820">
        <v>21168.722656000002</v>
      </c>
      <c r="E1820" s="5">
        <v>21680.539063</v>
      </c>
      <c r="F1820">
        <v>21680.539063</v>
      </c>
      <c r="G1820">
        <v>36913738894</v>
      </c>
    </row>
    <row r="1821" spans="1:7" x14ac:dyDescent="0.35">
      <c r="A1821" s="2">
        <v>44815</v>
      </c>
      <c r="B1821">
        <v>21678.542968999998</v>
      </c>
      <c r="C1821">
        <v>21770.552734000001</v>
      </c>
      <c r="D1821">
        <v>21406.945313</v>
      </c>
      <c r="E1821" s="5">
        <v>21769.255859000001</v>
      </c>
      <c r="F1821">
        <v>21769.255859000001</v>
      </c>
      <c r="G1821">
        <v>34493951963</v>
      </c>
    </row>
    <row r="1822" spans="1:7" x14ac:dyDescent="0.35">
      <c r="A1822" s="2">
        <v>44816</v>
      </c>
      <c r="B1822">
        <v>21770.148438</v>
      </c>
      <c r="C1822">
        <v>22439.181640999999</v>
      </c>
      <c r="D1822">
        <v>21603.896484000001</v>
      </c>
      <c r="E1822" s="5">
        <v>22370.449218999998</v>
      </c>
      <c r="F1822">
        <v>22370.449218999998</v>
      </c>
      <c r="G1822">
        <v>50212088965</v>
      </c>
    </row>
    <row r="1823" spans="1:7" x14ac:dyDescent="0.35">
      <c r="A1823" s="2">
        <v>44817</v>
      </c>
      <c r="B1823">
        <v>22371.480468999998</v>
      </c>
      <c r="C1823">
        <v>22673.820313</v>
      </c>
      <c r="D1823">
        <v>20062.669922000001</v>
      </c>
      <c r="E1823" s="5">
        <v>20296.707031000002</v>
      </c>
      <c r="F1823">
        <v>20296.707031000002</v>
      </c>
      <c r="G1823">
        <v>51091116622</v>
      </c>
    </row>
    <row r="1824" spans="1:7" x14ac:dyDescent="0.35">
      <c r="A1824" s="2">
        <v>44818</v>
      </c>
      <c r="B1824">
        <v>20184.554688</v>
      </c>
      <c r="C1824">
        <v>20467.201172000001</v>
      </c>
      <c r="D1824">
        <v>19793.396484000001</v>
      </c>
      <c r="E1824" s="5">
        <v>20241.089843999998</v>
      </c>
      <c r="F1824">
        <v>20241.089843999998</v>
      </c>
      <c r="G1824">
        <v>37872380889</v>
      </c>
    </row>
    <row r="1825" spans="1:7" x14ac:dyDescent="0.35">
      <c r="A1825" s="2">
        <v>44819</v>
      </c>
      <c r="B1825">
        <v>20242.289063</v>
      </c>
      <c r="C1825">
        <v>20318.166015999999</v>
      </c>
      <c r="D1825">
        <v>19636.734375</v>
      </c>
      <c r="E1825" s="5">
        <v>19701.210938</v>
      </c>
      <c r="F1825">
        <v>19701.210938</v>
      </c>
      <c r="G1825">
        <v>36389011503</v>
      </c>
    </row>
    <row r="1826" spans="1:7" x14ac:dyDescent="0.35">
      <c r="A1826" s="2">
        <v>44820</v>
      </c>
      <c r="B1826">
        <v>19704.005859000001</v>
      </c>
      <c r="C1826">
        <v>19870.628906000002</v>
      </c>
      <c r="D1826">
        <v>19400.076172000001</v>
      </c>
      <c r="E1826" s="5">
        <v>19772.583984000001</v>
      </c>
      <c r="F1826">
        <v>19772.583984000001</v>
      </c>
      <c r="G1826">
        <v>30123362273</v>
      </c>
    </row>
    <row r="1827" spans="1:7" x14ac:dyDescent="0.35">
      <c r="A1827" s="2">
        <v>44821</v>
      </c>
      <c r="B1827">
        <v>19777.033202999999</v>
      </c>
      <c r="C1827">
        <v>20162.53125</v>
      </c>
      <c r="D1827">
        <v>19777.033202999999</v>
      </c>
      <c r="E1827" s="5">
        <v>20127.576172000001</v>
      </c>
      <c r="F1827">
        <v>20127.576172000001</v>
      </c>
      <c r="G1827">
        <v>24957448100</v>
      </c>
    </row>
    <row r="1828" spans="1:7" x14ac:dyDescent="0.35">
      <c r="A1828" s="2">
        <v>44822</v>
      </c>
      <c r="B1828">
        <v>20096.771484000001</v>
      </c>
      <c r="C1828">
        <v>20096.771484000001</v>
      </c>
      <c r="D1828">
        <v>19731.013672000001</v>
      </c>
      <c r="E1828" s="5">
        <v>19736.220702999999</v>
      </c>
      <c r="F1828">
        <v>19736.220702999999</v>
      </c>
      <c r="G1828">
        <v>26127882240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08265-756E-4942-99DD-2B313855E2DA}">
  <sheetPr>
    <tabColor theme="9" tint="0.59999389629810485"/>
  </sheetPr>
  <dimension ref="A1:M1680"/>
  <sheetViews>
    <sheetView workbookViewId="0">
      <pane ySplit="1" topLeftCell="A2" activePane="bottomLeft" state="frozen"/>
      <selection activeCell="A2" sqref="A2"/>
      <selection pane="bottomLeft" activeCell="A2" sqref="A2"/>
    </sheetView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s="3">
        <v>44820</v>
      </c>
      <c r="B2" s="4">
        <v>2.68</v>
      </c>
      <c r="C2" s="4">
        <v>3.01</v>
      </c>
      <c r="D2" s="4">
        <v>3.2</v>
      </c>
      <c r="E2" s="4">
        <v>3.77</v>
      </c>
      <c r="F2" s="4">
        <v>3.96</v>
      </c>
      <c r="G2" s="4">
        <v>3.85</v>
      </c>
      <c r="H2" s="4">
        <v>3.81</v>
      </c>
      <c r="I2" s="4">
        <v>3.62</v>
      </c>
      <c r="J2" s="4">
        <v>3.56</v>
      </c>
      <c r="K2" s="4">
        <v>3.45</v>
      </c>
      <c r="L2" s="4">
        <v>3.79</v>
      </c>
      <c r="M2" s="4">
        <v>3.52</v>
      </c>
    </row>
    <row r="3" spans="1:13" x14ac:dyDescent="0.35">
      <c r="A3" s="3">
        <v>44819</v>
      </c>
      <c r="B3" s="4">
        <v>2.76</v>
      </c>
      <c r="C3" s="4">
        <v>3.03</v>
      </c>
      <c r="D3" s="4">
        <v>3.22</v>
      </c>
      <c r="E3" s="4">
        <v>3.78</v>
      </c>
      <c r="F3" s="4">
        <v>4</v>
      </c>
      <c r="G3" s="4">
        <v>3.87</v>
      </c>
      <c r="H3" s="4">
        <v>3.85</v>
      </c>
      <c r="I3" s="4">
        <v>3.66</v>
      </c>
      <c r="J3" s="4">
        <v>3.59</v>
      </c>
      <c r="K3" s="4">
        <v>3.45</v>
      </c>
      <c r="L3" s="4">
        <v>3.75</v>
      </c>
      <c r="M3" s="4">
        <v>3.48</v>
      </c>
    </row>
    <row r="4" spans="1:13" x14ac:dyDescent="0.35">
      <c r="A4" s="3">
        <v>44818</v>
      </c>
      <c r="B4" s="4">
        <v>2.54</v>
      </c>
      <c r="C4" s="4">
        <v>2.95</v>
      </c>
      <c r="D4" s="4">
        <v>3.24</v>
      </c>
      <c r="E4" s="4">
        <v>3.76</v>
      </c>
      <c r="F4" s="4">
        <v>3.95</v>
      </c>
      <c r="G4" s="4">
        <v>3.78</v>
      </c>
      <c r="H4" s="4">
        <v>3.79</v>
      </c>
      <c r="I4" s="4">
        <v>3.6</v>
      </c>
      <c r="J4" s="4">
        <v>3.52</v>
      </c>
      <c r="K4" s="4">
        <v>3.41</v>
      </c>
      <c r="L4" s="4">
        <v>3.73</v>
      </c>
      <c r="M4" s="4">
        <v>3.47</v>
      </c>
    </row>
    <row r="5" spans="1:13" x14ac:dyDescent="0.35">
      <c r="A5" s="3">
        <v>44817</v>
      </c>
      <c r="B5" s="4">
        <v>2.5499999999999998</v>
      </c>
      <c r="C5" s="4">
        <v>2.95</v>
      </c>
      <c r="D5" s="4">
        <v>3.28</v>
      </c>
      <c r="E5" s="4">
        <v>3.75</v>
      </c>
      <c r="F5" s="4">
        <v>3.92</v>
      </c>
      <c r="G5" s="4">
        <v>3.75</v>
      </c>
      <c r="H5" s="4">
        <v>3.75</v>
      </c>
      <c r="I5" s="4">
        <v>3.58</v>
      </c>
      <c r="J5" s="4">
        <v>3.53</v>
      </c>
      <c r="K5" s="4">
        <v>3.42</v>
      </c>
      <c r="L5" s="4">
        <v>3.75</v>
      </c>
      <c r="M5" s="4">
        <v>3.51</v>
      </c>
    </row>
    <row r="6" spans="1:13" x14ac:dyDescent="0.35">
      <c r="A6" s="3">
        <v>44816</v>
      </c>
      <c r="B6" s="4">
        <v>2.62</v>
      </c>
      <c r="C6" s="4">
        <v>2.93</v>
      </c>
      <c r="D6" s="4">
        <v>3.17</v>
      </c>
      <c r="E6" s="4">
        <v>3.56</v>
      </c>
      <c r="F6" s="4">
        <v>3.7</v>
      </c>
      <c r="G6" s="4">
        <v>3.58</v>
      </c>
      <c r="H6" s="4">
        <v>3.6</v>
      </c>
      <c r="I6" s="4">
        <v>3.47</v>
      </c>
      <c r="J6" s="4">
        <v>3.45</v>
      </c>
      <c r="K6" s="4">
        <v>3.37</v>
      </c>
      <c r="L6" s="4">
        <v>3.76</v>
      </c>
      <c r="M6" s="4">
        <v>3.53</v>
      </c>
    </row>
    <row r="7" spans="1:13" x14ac:dyDescent="0.35">
      <c r="A7" s="3">
        <v>44813</v>
      </c>
      <c r="B7" s="4">
        <v>2.57</v>
      </c>
      <c r="C7" s="4">
        <v>2.88</v>
      </c>
      <c r="D7" s="4">
        <v>3.08</v>
      </c>
      <c r="E7" s="4">
        <v>3.52</v>
      </c>
      <c r="F7" s="4">
        <v>3.67</v>
      </c>
      <c r="G7" s="4">
        <v>3.56</v>
      </c>
      <c r="H7" s="4">
        <v>3.61</v>
      </c>
      <c r="I7" s="4">
        <v>3.45</v>
      </c>
      <c r="J7" s="4">
        <v>3.42</v>
      </c>
      <c r="K7" s="4">
        <v>3.33</v>
      </c>
      <c r="L7" s="4">
        <v>3.71</v>
      </c>
      <c r="M7" s="4">
        <v>3.47</v>
      </c>
    </row>
    <row r="8" spans="1:13" x14ac:dyDescent="0.35">
      <c r="A8" s="3">
        <v>44812</v>
      </c>
      <c r="B8" s="4">
        <v>2.57</v>
      </c>
      <c r="C8" s="4">
        <v>2.86</v>
      </c>
      <c r="D8" s="4">
        <v>3.06</v>
      </c>
      <c r="E8" s="4">
        <v>3.44</v>
      </c>
      <c r="F8" s="4">
        <v>3.6</v>
      </c>
      <c r="G8" s="4">
        <v>3.48</v>
      </c>
      <c r="H8" s="4">
        <v>3.54</v>
      </c>
      <c r="I8" s="4">
        <v>3.39</v>
      </c>
      <c r="J8" s="4">
        <v>3.37</v>
      </c>
      <c r="K8" s="4">
        <v>3.29</v>
      </c>
      <c r="L8" s="4">
        <v>3.69</v>
      </c>
      <c r="M8" s="4">
        <v>3.45</v>
      </c>
    </row>
    <row r="9" spans="1:13" x14ac:dyDescent="0.35">
      <c r="A9" s="3">
        <v>44811</v>
      </c>
      <c r="B9" s="4">
        <v>2.2999999999999998</v>
      </c>
      <c r="C9" s="4">
        <v>2.8</v>
      </c>
      <c r="D9" s="4">
        <v>3.07</v>
      </c>
      <c r="E9" s="4">
        <v>3.42</v>
      </c>
      <c r="F9" s="4">
        <v>3.6</v>
      </c>
      <c r="G9" s="4">
        <v>3.45</v>
      </c>
      <c r="H9" s="4">
        <v>3.5</v>
      </c>
      <c r="I9" s="4">
        <v>3.37</v>
      </c>
      <c r="J9" s="4">
        <v>3.35</v>
      </c>
      <c r="K9" s="4">
        <v>3.27</v>
      </c>
      <c r="L9" s="4">
        <v>3.67</v>
      </c>
      <c r="M9" s="4">
        <v>3.42</v>
      </c>
    </row>
    <row r="10" spans="1:13" x14ac:dyDescent="0.35">
      <c r="A10" s="3">
        <v>44810</v>
      </c>
      <c r="B10" s="4">
        <v>2.44</v>
      </c>
      <c r="C10" s="4">
        <v>2.82</v>
      </c>
      <c r="D10" s="4">
        <v>3.04</v>
      </c>
      <c r="E10" s="4">
        <v>3.4</v>
      </c>
      <c r="F10" s="4">
        <v>3.61</v>
      </c>
      <c r="G10" s="4">
        <v>3.5</v>
      </c>
      <c r="H10" s="4">
        <v>3.55</v>
      </c>
      <c r="I10" s="4">
        <v>3.43</v>
      </c>
      <c r="J10" s="4">
        <v>3.41</v>
      </c>
      <c r="K10" s="4">
        <v>3.33</v>
      </c>
      <c r="L10" s="4">
        <v>3.74</v>
      </c>
      <c r="M10" s="4">
        <v>3.49</v>
      </c>
    </row>
    <row r="11" spans="1:13" x14ac:dyDescent="0.35">
      <c r="A11" s="3">
        <v>44806</v>
      </c>
      <c r="B11" s="4">
        <v>2.4900000000000002</v>
      </c>
      <c r="C11" s="4">
        <v>2.79</v>
      </c>
      <c r="D11" s="4">
        <v>2.94</v>
      </c>
      <c r="E11" s="4">
        <v>3.33</v>
      </c>
      <c r="F11" s="4">
        <v>3.47</v>
      </c>
      <c r="G11" s="4">
        <v>3.4</v>
      </c>
      <c r="H11" s="4">
        <v>3.44</v>
      </c>
      <c r="I11" s="4">
        <v>3.3</v>
      </c>
      <c r="J11" s="4">
        <v>3.29</v>
      </c>
      <c r="K11" s="4">
        <v>3.2</v>
      </c>
      <c r="L11" s="4">
        <v>3.61</v>
      </c>
      <c r="M11" s="4">
        <v>3.35</v>
      </c>
    </row>
    <row r="12" spans="1:13" x14ac:dyDescent="0.35">
      <c r="A12" s="3">
        <v>44805</v>
      </c>
      <c r="B12" s="4">
        <v>2.5299999999999998</v>
      </c>
      <c r="C12" s="4">
        <v>2.8</v>
      </c>
      <c r="D12" s="4">
        <v>2.97</v>
      </c>
      <c r="E12" s="4">
        <v>3.34</v>
      </c>
      <c r="F12" s="4">
        <v>3.51</v>
      </c>
      <c r="G12" s="4">
        <v>3.51</v>
      </c>
      <c r="H12" s="4">
        <v>3.54</v>
      </c>
      <c r="I12" s="4">
        <v>3.39</v>
      </c>
      <c r="J12" s="4">
        <v>3.36</v>
      </c>
      <c r="K12" s="4">
        <v>3.26</v>
      </c>
      <c r="L12" s="4">
        <v>3.64</v>
      </c>
      <c r="M12" s="4">
        <v>3.37</v>
      </c>
    </row>
    <row r="13" spans="1:13" x14ac:dyDescent="0.35">
      <c r="A13" s="3">
        <v>44804</v>
      </c>
      <c r="B13" s="4">
        <v>2.4</v>
      </c>
      <c r="C13" s="4">
        <v>2.72</v>
      </c>
      <c r="D13" s="4">
        <v>2.96</v>
      </c>
      <c r="E13" s="4">
        <v>3.32</v>
      </c>
      <c r="F13" s="4">
        <v>3.5</v>
      </c>
      <c r="G13" s="4">
        <v>3.45</v>
      </c>
      <c r="H13" s="4">
        <v>3.46</v>
      </c>
      <c r="I13" s="4">
        <v>3.3</v>
      </c>
      <c r="J13" s="4">
        <v>3.25</v>
      </c>
      <c r="K13" s="4">
        <v>3.15</v>
      </c>
      <c r="L13" s="4">
        <v>3.53</v>
      </c>
      <c r="M13" s="4">
        <v>3.27</v>
      </c>
    </row>
    <row r="14" spans="1:13" x14ac:dyDescent="0.35">
      <c r="A14" s="3">
        <v>44803</v>
      </c>
      <c r="B14" s="4">
        <v>2.4300000000000002</v>
      </c>
      <c r="C14" s="4">
        <v>2.73</v>
      </c>
      <c r="D14" s="4">
        <v>2.97</v>
      </c>
      <c r="E14" s="4">
        <v>3.31</v>
      </c>
      <c r="F14" s="4">
        <v>3.48</v>
      </c>
      <c r="G14" s="4">
        <v>3.46</v>
      </c>
      <c r="H14" s="4">
        <v>3.47</v>
      </c>
      <c r="I14" s="4">
        <v>3.27</v>
      </c>
      <c r="J14" s="4">
        <v>3.22</v>
      </c>
      <c r="K14" s="4">
        <v>3.11</v>
      </c>
      <c r="L14" s="4">
        <v>3.49</v>
      </c>
      <c r="M14" s="4">
        <v>3.23</v>
      </c>
    </row>
    <row r="15" spans="1:13" x14ac:dyDescent="0.35">
      <c r="A15" s="3">
        <v>44802</v>
      </c>
      <c r="B15" s="4">
        <v>2.4500000000000002</v>
      </c>
      <c r="C15" s="4">
        <v>2.75</v>
      </c>
      <c r="D15" s="4">
        <v>2.97</v>
      </c>
      <c r="E15" s="4">
        <v>3.32</v>
      </c>
      <c r="F15" s="4">
        <v>3.43</v>
      </c>
      <c r="G15" s="4">
        <v>3.42</v>
      </c>
      <c r="H15" s="4">
        <v>3.45</v>
      </c>
      <c r="I15" s="4">
        <v>3.27</v>
      </c>
      <c r="J15" s="4">
        <v>3.21</v>
      </c>
      <c r="K15" s="4">
        <v>3.12</v>
      </c>
      <c r="L15" s="4">
        <v>3.5</v>
      </c>
      <c r="M15" s="4">
        <v>3.25</v>
      </c>
    </row>
    <row r="16" spans="1:13" x14ac:dyDescent="0.35">
      <c r="A16" s="3">
        <v>44799</v>
      </c>
      <c r="B16" s="4">
        <v>2.39</v>
      </c>
      <c r="C16" s="4">
        <v>2.69</v>
      </c>
      <c r="D16" s="4">
        <v>2.89</v>
      </c>
      <c r="E16" s="4">
        <v>3.26</v>
      </c>
      <c r="F16" s="4">
        <v>3.36</v>
      </c>
      <c r="G16" s="4">
        <v>3.37</v>
      </c>
      <c r="H16" s="4">
        <v>3.4</v>
      </c>
      <c r="I16" s="4">
        <v>3.2</v>
      </c>
      <c r="J16" s="4">
        <v>3.14</v>
      </c>
      <c r="K16" s="4">
        <v>3.04</v>
      </c>
      <c r="L16" s="4">
        <v>3.44</v>
      </c>
      <c r="M16" s="4">
        <v>3.21</v>
      </c>
    </row>
    <row r="17" spans="1:13" x14ac:dyDescent="0.35">
      <c r="A17" s="3">
        <v>44798</v>
      </c>
      <c r="B17" s="4">
        <v>2.42</v>
      </c>
      <c r="C17" s="4">
        <v>2.7</v>
      </c>
      <c r="D17" s="4">
        <v>2.88</v>
      </c>
      <c r="E17" s="4">
        <v>3.25</v>
      </c>
      <c r="F17" s="4">
        <v>3.33</v>
      </c>
      <c r="G17" s="4">
        <v>3.35</v>
      </c>
      <c r="H17" s="4">
        <v>3.37</v>
      </c>
      <c r="I17" s="4">
        <v>3.15</v>
      </c>
      <c r="J17" s="4">
        <v>3.11</v>
      </c>
      <c r="K17" s="4">
        <v>3.03</v>
      </c>
      <c r="L17" s="4">
        <v>3.47</v>
      </c>
      <c r="M17" s="4">
        <v>3.25</v>
      </c>
    </row>
    <row r="18" spans="1:13" x14ac:dyDescent="0.35">
      <c r="A18" s="3">
        <v>44797</v>
      </c>
      <c r="B18" s="4">
        <v>2.29</v>
      </c>
      <c r="C18" s="4">
        <v>2.62</v>
      </c>
      <c r="D18" s="4">
        <v>2.82</v>
      </c>
      <c r="E18" s="4">
        <v>3.28</v>
      </c>
      <c r="F18" s="4">
        <v>3.35</v>
      </c>
      <c r="G18" s="4">
        <v>3.36</v>
      </c>
      <c r="H18" s="4">
        <v>3.4</v>
      </c>
      <c r="I18" s="4">
        <v>3.2</v>
      </c>
      <c r="J18" s="4">
        <v>3.2</v>
      </c>
      <c r="K18" s="4">
        <v>3.11</v>
      </c>
      <c r="L18" s="4">
        <v>3.55</v>
      </c>
      <c r="M18" s="4">
        <v>3.32</v>
      </c>
    </row>
    <row r="19" spans="1:13" x14ac:dyDescent="0.35">
      <c r="A19" s="3">
        <v>44796</v>
      </c>
      <c r="B19" s="4">
        <v>2.2799999999999998</v>
      </c>
      <c r="C19" s="4">
        <v>2.6</v>
      </c>
      <c r="D19" s="4">
        <v>2.8</v>
      </c>
      <c r="E19" s="4">
        <v>3.21</v>
      </c>
      <c r="F19" s="4">
        <v>3.29</v>
      </c>
      <c r="G19" s="4">
        <v>3.29</v>
      </c>
      <c r="H19" s="4">
        <v>3.35</v>
      </c>
      <c r="I19" s="4">
        <v>3.18</v>
      </c>
      <c r="J19" s="4">
        <v>3.14</v>
      </c>
      <c r="K19" s="4">
        <v>3.05</v>
      </c>
      <c r="L19" s="4">
        <v>3.49</v>
      </c>
      <c r="M19" s="4">
        <v>3.26</v>
      </c>
    </row>
    <row r="20" spans="1:13" x14ac:dyDescent="0.35">
      <c r="A20" s="3">
        <v>44795</v>
      </c>
      <c r="B20" s="4">
        <v>2.27</v>
      </c>
      <c r="C20" s="4">
        <v>2.6</v>
      </c>
      <c r="D20" s="4">
        <v>2.82</v>
      </c>
      <c r="E20" s="4">
        <v>3.23</v>
      </c>
      <c r="F20" s="4">
        <v>3.32</v>
      </c>
      <c r="G20" s="4">
        <v>3.32</v>
      </c>
      <c r="H20" s="4">
        <v>3.36</v>
      </c>
      <c r="I20" s="4">
        <v>3.17</v>
      </c>
      <c r="J20" s="4">
        <v>3.12</v>
      </c>
      <c r="K20" s="4">
        <v>3.03</v>
      </c>
      <c r="L20" s="4">
        <v>3.48</v>
      </c>
      <c r="M20" s="4">
        <v>3.24</v>
      </c>
    </row>
    <row r="21" spans="1:13" x14ac:dyDescent="0.35">
      <c r="A21" s="3">
        <v>44792</v>
      </c>
      <c r="B21" s="4">
        <v>2.23</v>
      </c>
      <c r="C21" s="4">
        <v>2.6</v>
      </c>
      <c r="D21" s="4">
        <v>2.74</v>
      </c>
      <c r="E21" s="4">
        <v>3.16</v>
      </c>
      <c r="F21" s="4">
        <v>3.26</v>
      </c>
      <c r="G21" s="4">
        <v>3.25</v>
      </c>
      <c r="H21" s="4">
        <v>3.28</v>
      </c>
      <c r="I21" s="4">
        <v>3.11</v>
      </c>
      <c r="J21" s="4">
        <v>3.06</v>
      </c>
      <c r="K21" s="4">
        <v>2.98</v>
      </c>
      <c r="L21" s="4">
        <v>3.44</v>
      </c>
      <c r="M21" s="4">
        <v>3.22</v>
      </c>
    </row>
    <row r="22" spans="1:13" x14ac:dyDescent="0.35">
      <c r="A22" s="3">
        <v>44791</v>
      </c>
      <c r="B22" s="4">
        <v>2.23</v>
      </c>
      <c r="C22" s="4">
        <v>2.56</v>
      </c>
      <c r="D22" s="4">
        <v>2.71</v>
      </c>
      <c r="E22" s="4">
        <v>3.12</v>
      </c>
      <c r="F22" s="4">
        <v>3.24</v>
      </c>
      <c r="G22" s="4">
        <v>3.22</v>
      </c>
      <c r="H22" s="4">
        <v>3.23</v>
      </c>
      <c r="I22" s="4">
        <v>3.02</v>
      </c>
      <c r="J22" s="4">
        <v>2.97</v>
      </c>
      <c r="K22" s="4">
        <v>2.88</v>
      </c>
      <c r="L22" s="4">
        <v>3.35</v>
      </c>
      <c r="M22" s="4">
        <v>3.14</v>
      </c>
    </row>
    <row r="23" spans="1:13" x14ac:dyDescent="0.35">
      <c r="A23" s="3">
        <v>44790</v>
      </c>
      <c r="B23" s="4">
        <v>2.2200000000000002</v>
      </c>
      <c r="C23" s="4">
        <v>2.5099999999999998</v>
      </c>
      <c r="D23" s="4">
        <v>2.68</v>
      </c>
      <c r="E23" s="4">
        <v>3.15</v>
      </c>
      <c r="F23" s="4">
        <v>3.27</v>
      </c>
      <c r="G23" s="4">
        <v>3.28</v>
      </c>
      <c r="H23" s="4">
        <v>3.27</v>
      </c>
      <c r="I23" s="4">
        <v>3.04</v>
      </c>
      <c r="J23" s="4">
        <v>2.99</v>
      </c>
      <c r="K23" s="4">
        <v>2.89</v>
      </c>
      <c r="L23" s="4">
        <v>3.37</v>
      </c>
      <c r="M23" s="4">
        <v>3.15</v>
      </c>
    </row>
    <row r="24" spans="1:13" x14ac:dyDescent="0.35">
      <c r="A24" s="3">
        <v>44789</v>
      </c>
      <c r="B24" s="4">
        <v>2.2599999999999998</v>
      </c>
      <c r="C24" s="4">
        <v>2.5099999999999998</v>
      </c>
      <c r="D24" s="4">
        <v>2.7</v>
      </c>
      <c r="E24" s="4">
        <v>3.12</v>
      </c>
      <c r="F24" s="4">
        <v>3.26</v>
      </c>
      <c r="G24" s="4">
        <v>3.25</v>
      </c>
      <c r="H24" s="4">
        <v>3.19</v>
      </c>
      <c r="I24" s="4">
        <v>2.95</v>
      </c>
      <c r="J24" s="4">
        <v>2.9</v>
      </c>
      <c r="K24" s="4">
        <v>2.82</v>
      </c>
      <c r="L24" s="4">
        <v>3.31</v>
      </c>
      <c r="M24" s="4">
        <v>3.11</v>
      </c>
    </row>
    <row r="25" spans="1:13" x14ac:dyDescent="0.35">
      <c r="A25" s="3">
        <v>44788</v>
      </c>
      <c r="B25" s="4">
        <v>2.27</v>
      </c>
      <c r="C25" s="4">
        <v>2.5299999999999998</v>
      </c>
      <c r="D25" s="4">
        <v>2.72</v>
      </c>
      <c r="E25" s="4">
        <v>3.13</v>
      </c>
      <c r="F25" s="4">
        <v>3.23</v>
      </c>
      <c r="G25" s="4">
        <v>3.2</v>
      </c>
      <c r="H25" s="4">
        <v>3.14</v>
      </c>
      <c r="I25" s="4">
        <v>2.91</v>
      </c>
      <c r="J25" s="4">
        <v>2.86</v>
      </c>
      <c r="K25" s="4">
        <v>2.79</v>
      </c>
      <c r="L25" s="4">
        <v>3.31</v>
      </c>
      <c r="M25" s="4">
        <v>3.1</v>
      </c>
    </row>
    <row r="26" spans="1:13" x14ac:dyDescent="0.35">
      <c r="A26" s="3">
        <v>44785</v>
      </c>
      <c r="B26" s="4">
        <v>2.23</v>
      </c>
      <c r="C26" s="4">
        <v>2.5</v>
      </c>
      <c r="D26" s="4">
        <v>2.63</v>
      </c>
      <c r="E26" s="4">
        <v>3.13</v>
      </c>
      <c r="F26" s="4">
        <v>3.26</v>
      </c>
      <c r="G26" s="4">
        <v>3.25</v>
      </c>
      <c r="H26" s="4">
        <v>3.18</v>
      </c>
      <c r="I26" s="4">
        <v>2.97</v>
      </c>
      <c r="J26" s="4">
        <v>2.92</v>
      </c>
      <c r="K26" s="4">
        <v>2.84</v>
      </c>
      <c r="L26" s="4">
        <v>3.34</v>
      </c>
      <c r="M26" s="4">
        <v>3.12</v>
      </c>
    </row>
    <row r="27" spans="1:13" x14ac:dyDescent="0.35">
      <c r="A27" s="3">
        <v>44784</v>
      </c>
      <c r="B27" s="4">
        <v>2.2400000000000002</v>
      </c>
      <c r="C27" s="4">
        <v>2.5099999999999998</v>
      </c>
      <c r="D27" s="4">
        <v>2.62</v>
      </c>
      <c r="E27" s="4">
        <v>3.08</v>
      </c>
      <c r="F27" s="4">
        <v>3.25</v>
      </c>
      <c r="G27" s="4">
        <v>3.23</v>
      </c>
      <c r="H27" s="4">
        <v>3.16</v>
      </c>
      <c r="I27" s="4">
        <v>2.98</v>
      </c>
      <c r="J27" s="4">
        <v>2.94</v>
      </c>
      <c r="K27" s="4">
        <v>2.87</v>
      </c>
      <c r="L27" s="4">
        <v>3.38</v>
      </c>
      <c r="M27" s="4">
        <v>3.15</v>
      </c>
    </row>
    <row r="28" spans="1:13" x14ac:dyDescent="0.35">
      <c r="A28" s="3">
        <v>44783</v>
      </c>
      <c r="B28" s="4">
        <v>2.2400000000000002</v>
      </c>
      <c r="C28" s="4">
        <v>2.4300000000000002</v>
      </c>
      <c r="D28" s="4">
        <v>2.65</v>
      </c>
      <c r="E28" s="4">
        <v>3.13</v>
      </c>
      <c r="F28" s="4">
        <v>3.26</v>
      </c>
      <c r="G28" s="4">
        <v>3.23</v>
      </c>
      <c r="H28" s="4">
        <v>3.13</v>
      </c>
      <c r="I28" s="4">
        <v>2.93</v>
      </c>
      <c r="J28" s="4">
        <v>2.86</v>
      </c>
      <c r="K28" s="4">
        <v>2.78</v>
      </c>
      <c r="L28" s="4">
        <v>3.27</v>
      </c>
      <c r="M28" s="4">
        <v>3.04</v>
      </c>
    </row>
    <row r="29" spans="1:13" x14ac:dyDescent="0.35">
      <c r="A29" s="3">
        <v>44782</v>
      </c>
      <c r="B29" s="4">
        <v>2.23</v>
      </c>
      <c r="C29" s="4">
        <v>2.4300000000000002</v>
      </c>
      <c r="D29" s="4">
        <v>2.67</v>
      </c>
      <c r="E29" s="4">
        <v>3.16</v>
      </c>
      <c r="F29" s="4">
        <v>3.33</v>
      </c>
      <c r="G29" s="4">
        <v>3.28</v>
      </c>
      <c r="H29" s="4">
        <v>3.2</v>
      </c>
      <c r="I29" s="4">
        <v>2.97</v>
      </c>
      <c r="J29" s="4">
        <v>2.89</v>
      </c>
      <c r="K29" s="4">
        <v>2.8</v>
      </c>
      <c r="L29" s="4">
        <v>3.24</v>
      </c>
      <c r="M29" s="4">
        <v>3.01</v>
      </c>
    </row>
    <row r="30" spans="1:13" x14ac:dyDescent="0.35">
      <c r="A30" s="3">
        <v>44781</v>
      </c>
      <c r="B30" s="4">
        <v>2.23</v>
      </c>
      <c r="C30" s="4">
        <v>2.4300000000000002</v>
      </c>
      <c r="D30" s="4">
        <v>2.65</v>
      </c>
      <c r="E30" s="4">
        <v>3.15</v>
      </c>
      <c r="F30" s="4">
        <v>3.3</v>
      </c>
      <c r="G30" s="4">
        <v>3.21</v>
      </c>
      <c r="H30" s="4">
        <v>3.14</v>
      </c>
      <c r="I30" s="4">
        <v>2.91</v>
      </c>
      <c r="J30" s="4">
        <v>2.85</v>
      </c>
      <c r="K30" s="4">
        <v>2.77</v>
      </c>
      <c r="L30" s="4">
        <v>3.22</v>
      </c>
      <c r="M30" s="4">
        <v>3</v>
      </c>
    </row>
    <row r="31" spans="1:13" x14ac:dyDescent="0.35">
      <c r="A31" s="3">
        <v>44778</v>
      </c>
      <c r="B31" s="4">
        <v>2.21</v>
      </c>
      <c r="C31" s="4">
        <v>2.39</v>
      </c>
      <c r="D31" s="4">
        <v>2.58</v>
      </c>
      <c r="E31" s="4">
        <v>3.1</v>
      </c>
      <c r="F31" s="4">
        <v>3.29</v>
      </c>
      <c r="G31" s="4">
        <v>3.24</v>
      </c>
      <c r="H31" s="4">
        <v>3.18</v>
      </c>
      <c r="I31" s="4">
        <v>2.97</v>
      </c>
      <c r="J31" s="4">
        <v>2.91</v>
      </c>
      <c r="K31" s="4">
        <v>2.83</v>
      </c>
      <c r="L31" s="4">
        <v>3.27</v>
      </c>
      <c r="M31" s="4">
        <v>3.06</v>
      </c>
    </row>
    <row r="32" spans="1:13" x14ac:dyDescent="0.35">
      <c r="A32" s="3">
        <v>44777</v>
      </c>
      <c r="B32" s="4">
        <v>2.19</v>
      </c>
      <c r="C32" s="4">
        <v>2.36</v>
      </c>
      <c r="D32" s="4">
        <v>2.5</v>
      </c>
      <c r="E32" s="4">
        <v>2.98</v>
      </c>
      <c r="F32" s="4">
        <v>3.11</v>
      </c>
      <c r="G32" s="4">
        <v>3.03</v>
      </c>
      <c r="H32" s="4">
        <v>2.95</v>
      </c>
      <c r="I32" s="4">
        <v>2.76</v>
      </c>
      <c r="J32" s="4">
        <v>2.73</v>
      </c>
      <c r="K32" s="4">
        <v>2.68</v>
      </c>
      <c r="L32" s="4">
        <v>3.15</v>
      </c>
      <c r="M32" s="4">
        <v>2.97</v>
      </c>
    </row>
    <row r="33" spans="1:13" x14ac:dyDescent="0.35">
      <c r="A33" s="3">
        <v>44776</v>
      </c>
      <c r="B33" s="4">
        <v>2.2000000000000002</v>
      </c>
      <c r="C33" s="4">
        <v>2.29</v>
      </c>
      <c r="D33" s="4">
        <v>2.52</v>
      </c>
      <c r="E33" s="4">
        <v>3</v>
      </c>
      <c r="F33" s="4">
        <v>3.14</v>
      </c>
      <c r="G33" s="4">
        <v>3.1</v>
      </c>
      <c r="H33" s="4">
        <v>3.04</v>
      </c>
      <c r="I33" s="4">
        <v>2.86</v>
      </c>
      <c r="J33" s="4">
        <v>2.81</v>
      </c>
      <c r="K33" s="4">
        <v>2.73</v>
      </c>
      <c r="L33" s="4">
        <v>3.17</v>
      </c>
      <c r="M33" s="4">
        <v>2.96</v>
      </c>
    </row>
    <row r="34" spans="1:13" x14ac:dyDescent="0.35">
      <c r="A34" s="3">
        <v>44775</v>
      </c>
      <c r="B34" s="4">
        <v>2.2200000000000002</v>
      </c>
      <c r="C34" s="4">
        <v>2.33</v>
      </c>
      <c r="D34" s="4">
        <v>2.56</v>
      </c>
      <c r="E34" s="4">
        <v>3</v>
      </c>
      <c r="F34" s="4">
        <v>3.09</v>
      </c>
      <c r="G34" s="4">
        <v>3.06</v>
      </c>
      <c r="H34" s="4">
        <v>3.02</v>
      </c>
      <c r="I34" s="4">
        <v>2.85</v>
      </c>
      <c r="J34" s="4">
        <v>2.82</v>
      </c>
      <c r="K34" s="4">
        <v>2.75</v>
      </c>
      <c r="L34" s="4">
        <v>3.22</v>
      </c>
      <c r="M34" s="4">
        <v>3</v>
      </c>
    </row>
    <row r="35" spans="1:13" x14ac:dyDescent="0.35">
      <c r="A35" s="3">
        <v>44774</v>
      </c>
      <c r="B35" s="4">
        <v>2.2200000000000002</v>
      </c>
      <c r="C35" s="4">
        <v>2.33</v>
      </c>
      <c r="D35" s="4">
        <v>2.56</v>
      </c>
      <c r="E35" s="4">
        <v>2.96</v>
      </c>
      <c r="F35" s="4">
        <v>2.98</v>
      </c>
      <c r="G35" s="4">
        <v>2.9</v>
      </c>
      <c r="H35" s="4">
        <v>2.82</v>
      </c>
      <c r="I35" s="4">
        <v>2.66</v>
      </c>
      <c r="J35" s="4">
        <v>2.64</v>
      </c>
      <c r="K35" s="4">
        <v>2.6</v>
      </c>
      <c r="L35" s="4">
        <v>3.12</v>
      </c>
      <c r="M35" s="4">
        <v>2.92</v>
      </c>
    </row>
    <row r="36" spans="1:13" x14ac:dyDescent="0.35">
      <c r="A36" s="3">
        <v>44771</v>
      </c>
      <c r="B36" s="4">
        <v>2.2200000000000002</v>
      </c>
      <c r="C36" s="4">
        <v>2.2799999999999998</v>
      </c>
      <c r="D36" s="4">
        <v>2.41</v>
      </c>
      <c r="E36" s="4">
        <v>2.91</v>
      </c>
      <c r="F36" s="4">
        <v>2.98</v>
      </c>
      <c r="G36" s="4">
        <v>2.89</v>
      </c>
      <c r="H36" s="4">
        <v>2.83</v>
      </c>
      <c r="I36" s="4">
        <v>2.7</v>
      </c>
      <c r="J36" s="4">
        <v>2.7</v>
      </c>
      <c r="K36" s="4">
        <v>2.67</v>
      </c>
      <c r="L36" s="4">
        <v>3.2</v>
      </c>
      <c r="M36" s="4">
        <v>3</v>
      </c>
    </row>
    <row r="37" spans="1:13" x14ac:dyDescent="0.35">
      <c r="A37" s="3">
        <v>44770</v>
      </c>
      <c r="B37" s="4">
        <v>2.2000000000000002</v>
      </c>
      <c r="C37" s="4">
        <v>2.2999999999999998</v>
      </c>
      <c r="D37" s="4">
        <v>2.42</v>
      </c>
      <c r="E37" s="4">
        <v>2.9</v>
      </c>
      <c r="F37" s="4">
        <v>2.93</v>
      </c>
      <c r="G37" s="4">
        <v>2.85</v>
      </c>
      <c r="H37" s="4">
        <v>2.81</v>
      </c>
      <c r="I37" s="4">
        <v>2.69</v>
      </c>
      <c r="J37" s="4">
        <v>2.69</v>
      </c>
      <c r="K37" s="4">
        <v>2.68</v>
      </c>
      <c r="L37" s="4">
        <v>3.23</v>
      </c>
      <c r="M37" s="4">
        <v>3.02</v>
      </c>
    </row>
    <row r="38" spans="1:13" x14ac:dyDescent="0.35">
      <c r="A38" s="3">
        <v>44769</v>
      </c>
      <c r="B38" s="4">
        <v>2.14</v>
      </c>
      <c r="C38" s="4">
        <v>2.2999999999999998</v>
      </c>
      <c r="D38" s="4">
        <v>2.44</v>
      </c>
      <c r="E38" s="4">
        <v>2.93</v>
      </c>
      <c r="F38" s="4">
        <v>3</v>
      </c>
      <c r="G38" s="4">
        <v>2.96</v>
      </c>
      <c r="H38" s="4">
        <v>2.93</v>
      </c>
      <c r="I38" s="4">
        <v>2.82</v>
      </c>
      <c r="J38" s="4">
        <v>2.83</v>
      </c>
      <c r="K38" s="4">
        <v>2.78</v>
      </c>
      <c r="L38" s="4">
        <v>3.26</v>
      </c>
      <c r="M38" s="4">
        <v>3.03</v>
      </c>
    </row>
    <row r="39" spans="1:13" x14ac:dyDescent="0.35">
      <c r="A39" s="3">
        <v>44768</v>
      </c>
      <c r="B39" s="4">
        <v>2.17</v>
      </c>
      <c r="C39" s="4">
        <v>2.35</v>
      </c>
      <c r="D39" s="4">
        <v>2.5499999999999998</v>
      </c>
      <c r="E39" s="4">
        <v>3.01</v>
      </c>
      <c r="F39" s="4">
        <v>3.06</v>
      </c>
      <c r="G39" s="4">
        <v>3.02</v>
      </c>
      <c r="H39" s="4">
        <v>3.01</v>
      </c>
      <c r="I39" s="4">
        <v>2.89</v>
      </c>
      <c r="J39" s="4">
        <v>2.88</v>
      </c>
      <c r="K39" s="4">
        <v>2.81</v>
      </c>
      <c r="L39" s="4">
        <v>3.27</v>
      </c>
      <c r="M39" s="4">
        <v>3.03</v>
      </c>
    </row>
    <row r="40" spans="1:13" x14ac:dyDescent="0.35">
      <c r="A40" s="3">
        <v>44767</v>
      </c>
      <c r="B40" s="4">
        <v>2.14</v>
      </c>
      <c r="C40" s="4">
        <v>2.31</v>
      </c>
      <c r="D40" s="4">
        <v>2.62</v>
      </c>
      <c r="E40" s="4">
        <v>3.06</v>
      </c>
      <c r="F40" s="4">
        <v>3.07</v>
      </c>
      <c r="G40" s="4">
        <v>3</v>
      </c>
      <c r="H40" s="4">
        <v>2.98</v>
      </c>
      <c r="I40" s="4">
        <v>2.89</v>
      </c>
      <c r="J40" s="4">
        <v>2.89</v>
      </c>
      <c r="K40" s="4">
        <v>2.81</v>
      </c>
      <c r="L40" s="4">
        <v>3.28</v>
      </c>
      <c r="M40" s="4">
        <v>3.04</v>
      </c>
    </row>
    <row r="41" spans="1:13" x14ac:dyDescent="0.35">
      <c r="A41" s="3">
        <v>44764</v>
      </c>
      <c r="B41" s="4">
        <v>2.15</v>
      </c>
      <c r="C41" s="4">
        <v>2.29</v>
      </c>
      <c r="D41" s="4">
        <v>2.4900000000000002</v>
      </c>
      <c r="E41" s="4">
        <v>2.97</v>
      </c>
      <c r="F41" s="4">
        <v>3.01</v>
      </c>
      <c r="G41" s="4">
        <v>2.98</v>
      </c>
      <c r="H41" s="4">
        <v>2.93</v>
      </c>
      <c r="I41" s="4">
        <v>2.87</v>
      </c>
      <c r="J41" s="4">
        <v>2.85</v>
      </c>
      <c r="K41" s="4">
        <v>2.77</v>
      </c>
      <c r="L41" s="4">
        <v>3.23</v>
      </c>
      <c r="M41" s="4">
        <v>3</v>
      </c>
    </row>
    <row r="42" spans="1:13" x14ac:dyDescent="0.35">
      <c r="A42" s="3">
        <v>44763</v>
      </c>
      <c r="B42" s="4">
        <v>2.15</v>
      </c>
      <c r="C42" s="4">
        <v>2.2999999999999998</v>
      </c>
      <c r="D42" s="4">
        <v>2.48</v>
      </c>
      <c r="E42" s="4">
        <v>3</v>
      </c>
      <c r="F42" s="4">
        <v>3.11</v>
      </c>
      <c r="G42" s="4">
        <v>3.1</v>
      </c>
      <c r="H42" s="4">
        <v>3.07</v>
      </c>
      <c r="I42" s="4">
        <v>3</v>
      </c>
      <c r="J42" s="4">
        <v>2.99</v>
      </c>
      <c r="K42" s="4">
        <v>2.91</v>
      </c>
      <c r="L42" s="4">
        <v>3.33</v>
      </c>
      <c r="M42" s="4">
        <v>3.08</v>
      </c>
    </row>
    <row r="43" spans="1:13" x14ac:dyDescent="0.35">
      <c r="A43" s="3">
        <v>44762</v>
      </c>
      <c r="B43" s="4">
        <v>1.92</v>
      </c>
      <c r="C43" s="4">
        <v>2.29</v>
      </c>
      <c r="D43" s="4">
        <v>2.5099999999999998</v>
      </c>
      <c r="E43" s="4">
        <v>3.04</v>
      </c>
      <c r="F43" s="4">
        <v>3.18</v>
      </c>
      <c r="G43" s="4">
        <v>3.25</v>
      </c>
      <c r="H43" s="4">
        <v>3.25</v>
      </c>
      <c r="I43" s="4">
        <v>3.18</v>
      </c>
      <c r="J43" s="4">
        <v>3.15</v>
      </c>
      <c r="K43" s="4">
        <v>3.04</v>
      </c>
      <c r="L43" s="4">
        <v>3.43</v>
      </c>
      <c r="M43" s="4">
        <v>3.17</v>
      </c>
    </row>
    <row r="44" spans="1:13" x14ac:dyDescent="0.35">
      <c r="A44" s="3">
        <v>44761</v>
      </c>
      <c r="B44" s="4">
        <v>1.93</v>
      </c>
      <c r="C44" s="4">
        <v>2.29</v>
      </c>
      <c r="D44" s="4">
        <v>2.52</v>
      </c>
      <c r="E44" s="4">
        <v>3.06</v>
      </c>
      <c r="F44" s="4">
        <v>3.18</v>
      </c>
      <c r="G44" s="4">
        <v>3.23</v>
      </c>
      <c r="H44" s="4">
        <v>3.22</v>
      </c>
      <c r="I44" s="4">
        <v>3.14</v>
      </c>
      <c r="J44" s="4">
        <v>3.11</v>
      </c>
      <c r="K44" s="4">
        <v>3.01</v>
      </c>
      <c r="L44" s="4">
        <v>3.42</v>
      </c>
      <c r="M44" s="4">
        <v>3.17</v>
      </c>
    </row>
    <row r="45" spans="1:13" x14ac:dyDescent="0.35">
      <c r="A45" s="3">
        <v>44760</v>
      </c>
      <c r="B45" s="4">
        <v>1.96</v>
      </c>
      <c r="C45" s="4">
        <v>2.2799999999999998</v>
      </c>
      <c r="D45" s="4">
        <v>2.5</v>
      </c>
      <c r="E45" s="4">
        <v>3.02</v>
      </c>
      <c r="F45" s="4">
        <v>3.13</v>
      </c>
      <c r="G45" s="4">
        <v>3.15</v>
      </c>
      <c r="H45" s="4">
        <v>3.15</v>
      </c>
      <c r="I45" s="4">
        <v>3.06</v>
      </c>
      <c r="J45" s="4">
        <v>3.05</v>
      </c>
      <c r="K45" s="4">
        <v>2.96</v>
      </c>
      <c r="L45" s="4">
        <v>3.39</v>
      </c>
      <c r="M45" s="4">
        <v>3.14</v>
      </c>
    </row>
    <row r="46" spans="1:13" x14ac:dyDescent="0.35">
      <c r="A46" s="3">
        <v>44757</v>
      </c>
      <c r="B46" s="4">
        <v>1.98</v>
      </c>
      <c r="C46" s="4">
        <v>2.2599999999999998</v>
      </c>
      <c r="D46" s="4">
        <v>2.37</v>
      </c>
      <c r="E46" s="4">
        <v>2.94</v>
      </c>
      <c r="F46" s="4">
        <v>3.12</v>
      </c>
      <c r="G46" s="4">
        <v>3.13</v>
      </c>
      <c r="H46" s="4">
        <v>3.14</v>
      </c>
      <c r="I46" s="4">
        <v>3.05</v>
      </c>
      <c r="J46" s="4">
        <v>3.03</v>
      </c>
      <c r="K46" s="4">
        <v>2.93</v>
      </c>
      <c r="L46" s="4">
        <v>3.34</v>
      </c>
      <c r="M46" s="4">
        <v>3.1</v>
      </c>
    </row>
    <row r="47" spans="1:13" x14ac:dyDescent="0.35">
      <c r="A47" s="3">
        <v>44756</v>
      </c>
      <c r="B47" s="4">
        <v>1.99</v>
      </c>
      <c r="C47" s="4">
        <v>2.3199999999999998</v>
      </c>
      <c r="D47" s="4">
        <v>2.4</v>
      </c>
      <c r="E47" s="4">
        <v>2.93</v>
      </c>
      <c r="F47" s="4">
        <v>3.16</v>
      </c>
      <c r="G47" s="4">
        <v>3.15</v>
      </c>
      <c r="H47" s="4">
        <v>3.16</v>
      </c>
      <c r="I47" s="4">
        <v>3.06</v>
      </c>
      <c r="J47" s="4">
        <v>3.05</v>
      </c>
      <c r="K47" s="4">
        <v>2.96</v>
      </c>
      <c r="L47" s="4">
        <v>3.36</v>
      </c>
      <c r="M47" s="4">
        <v>3.11</v>
      </c>
    </row>
    <row r="48" spans="1:13" x14ac:dyDescent="0.35">
      <c r="A48" s="3">
        <v>44755</v>
      </c>
      <c r="B48" s="4">
        <v>1.78</v>
      </c>
      <c r="C48" s="4">
        <v>2.2000000000000002</v>
      </c>
      <c r="D48" s="4">
        <v>2.39</v>
      </c>
      <c r="E48" s="4">
        <v>2.96</v>
      </c>
      <c r="F48" s="4">
        <v>3.21</v>
      </c>
      <c r="G48" s="4">
        <v>3.13</v>
      </c>
      <c r="H48" s="4">
        <v>3.14</v>
      </c>
      <c r="I48" s="4">
        <v>3.02</v>
      </c>
      <c r="J48" s="4">
        <v>3</v>
      </c>
      <c r="K48" s="4">
        <v>2.91</v>
      </c>
      <c r="L48" s="4">
        <v>3.35</v>
      </c>
      <c r="M48" s="4">
        <v>3.08</v>
      </c>
    </row>
    <row r="49" spans="1:13" x14ac:dyDescent="0.35">
      <c r="A49" s="3">
        <v>44754</v>
      </c>
      <c r="B49" s="4">
        <v>1.63</v>
      </c>
      <c r="C49" s="4">
        <v>2.0099999999999998</v>
      </c>
      <c r="D49" s="4">
        <v>2.2200000000000002</v>
      </c>
      <c r="E49" s="4">
        <v>2.78</v>
      </c>
      <c r="F49" s="4">
        <v>3.07</v>
      </c>
      <c r="G49" s="4">
        <v>3.03</v>
      </c>
      <c r="H49" s="4">
        <v>3.07</v>
      </c>
      <c r="I49" s="4">
        <v>3.01</v>
      </c>
      <c r="J49" s="4">
        <v>3.01</v>
      </c>
      <c r="K49" s="4">
        <v>2.96</v>
      </c>
      <c r="L49" s="4">
        <v>3.37</v>
      </c>
      <c r="M49" s="4">
        <v>3.13</v>
      </c>
    </row>
    <row r="50" spans="1:13" x14ac:dyDescent="0.35">
      <c r="A50" s="3">
        <v>44753</v>
      </c>
      <c r="B50" s="4">
        <v>1.58</v>
      </c>
      <c r="C50" s="4">
        <v>1.95</v>
      </c>
      <c r="D50" s="4">
        <v>2.1800000000000002</v>
      </c>
      <c r="E50" s="4">
        <v>2.79</v>
      </c>
      <c r="F50" s="4">
        <v>2.97</v>
      </c>
      <c r="G50" s="4">
        <v>3.07</v>
      </c>
      <c r="H50" s="4">
        <v>3.09</v>
      </c>
      <c r="I50" s="4">
        <v>3.05</v>
      </c>
      <c r="J50" s="4">
        <v>3.06</v>
      </c>
      <c r="K50" s="4">
        <v>2.99</v>
      </c>
      <c r="L50" s="4">
        <v>3.43</v>
      </c>
      <c r="M50" s="4">
        <v>3.18</v>
      </c>
    </row>
    <row r="51" spans="1:13" x14ac:dyDescent="0.35">
      <c r="A51" s="3">
        <v>44750</v>
      </c>
      <c r="B51" s="4">
        <v>1.57</v>
      </c>
      <c r="C51" s="4">
        <v>1.92</v>
      </c>
      <c r="D51" s="4">
        <v>1.98</v>
      </c>
      <c r="E51" s="4">
        <v>2.68</v>
      </c>
      <c r="F51" s="4">
        <v>2.96</v>
      </c>
      <c r="G51" s="4">
        <v>3.12</v>
      </c>
      <c r="H51" s="4">
        <v>3.14</v>
      </c>
      <c r="I51" s="4">
        <v>3.13</v>
      </c>
      <c r="J51" s="4">
        <v>3.16</v>
      </c>
      <c r="K51" s="4">
        <v>3.09</v>
      </c>
      <c r="L51" s="4">
        <v>3.53</v>
      </c>
      <c r="M51" s="4">
        <v>3.27</v>
      </c>
    </row>
    <row r="52" spans="1:13" x14ac:dyDescent="0.35">
      <c r="A52" s="3">
        <v>44749</v>
      </c>
      <c r="B52" s="4">
        <v>1.55</v>
      </c>
      <c r="C52" s="4">
        <v>1.9</v>
      </c>
      <c r="D52" s="4">
        <v>1.95</v>
      </c>
      <c r="E52" s="4">
        <v>2.64</v>
      </c>
      <c r="F52" s="4">
        <v>2.87</v>
      </c>
      <c r="G52" s="4">
        <v>3.03</v>
      </c>
      <c r="H52" s="4">
        <v>3.05</v>
      </c>
      <c r="I52" s="4">
        <v>3.05</v>
      </c>
      <c r="J52" s="4">
        <v>3.07</v>
      </c>
      <c r="K52" s="4">
        <v>3.01</v>
      </c>
      <c r="L52" s="4">
        <v>3.45</v>
      </c>
      <c r="M52" s="4">
        <v>3.2</v>
      </c>
    </row>
    <row r="53" spans="1:13" x14ac:dyDescent="0.35">
      <c r="A53" s="3">
        <v>44748</v>
      </c>
      <c r="B53" s="4">
        <v>1.36</v>
      </c>
      <c r="C53" s="4">
        <v>1.7</v>
      </c>
      <c r="D53" s="4">
        <v>1.9</v>
      </c>
      <c r="E53" s="4">
        <v>2.62</v>
      </c>
      <c r="F53" s="4">
        <v>2.82</v>
      </c>
      <c r="G53" s="4">
        <v>2.97</v>
      </c>
      <c r="H53" s="4">
        <v>2.99</v>
      </c>
      <c r="I53" s="4">
        <v>2.96</v>
      </c>
      <c r="J53" s="4">
        <v>2.99</v>
      </c>
      <c r="K53" s="4">
        <v>2.93</v>
      </c>
      <c r="L53" s="4">
        <v>3.42</v>
      </c>
      <c r="M53" s="4">
        <v>3.14</v>
      </c>
    </row>
    <row r="54" spans="1:13" x14ac:dyDescent="0.35">
      <c r="A54" s="3">
        <v>44747</v>
      </c>
      <c r="B54" s="4">
        <v>1.33</v>
      </c>
      <c r="C54" s="4">
        <v>1.71</v>
      </c>
      <c r="D54" s="4">
        <v>1.9</v>
      </c>
      <c r="E54" s="4">
        <v>2.59</v>
      </c>
      <c r="F54" s="4">
        <v>2.77</v>
      </c>
      <c r="G54" s="4">
        <v>2.82</v>
      </c>
      <c r="H54" s="4">
        <v>2.82</v>
      </c>
      <c r="I54" s="4">
        <v>2.82</v>
      </c>
      <c r="J54" s="4">
        <v>2.87</v>
      </c>
      <c r="K54" s="4">
        <v>2.82</v>
      </c>
      <c r="L54" s="4">
        <v>3.31</v>
      </c>
      <c r="M54" s="4">
        <v>3.05</v>
      </c>
    </row>
    <row r="55" spans="1:13" x14ac:dyDescent="0.35">
      <c r="A55" s="3">
        <v>44743</v>
      </c>
      <c r="B55" s="4">
        <v>1.27</v>
      </c>
      <c r="C55" s="4">
        <v>1.68</v>
      </c>
      <c r="D55" s="4">
        <v>1.73</v>
      </c>
      <c r="E55" s="4">
        <v>2.52</v>
      </c>
      <c r="F55" s="4">
        <v>2.79</v>
      </c>
      <c r="G55" s="4">
        <v>2.84</v>
      </c>
      <c r="H55" s="4">
        <v>2.85</v>
      </c>
      <c r="I55" s="4">
        <v>2.88</v>
      </c>
      <c r="J55" s="4">
        <v>2.92</v>
      </c>
      <c r="K55" s="4">
        <v>2.88</v>
      </c>
      <c r="L55" s="4">
        <v>3.35</v>
      </c>
      <c r="M55" s="4">
        <v>3.11</v>
      </c>
    </row>
    <row r="56" spans="1:13" x14ac:dyDescent="0.35">
      <c r="A56" s="3">
        <v>44742</v>
      </c>
      <c r="B56" s="4">
        <v>1.28</v>
      </c>
      <c r="C56" s="4">
        <v>1.68</v>
      </c>
      <c r="D56" s="4">
        <v>1.72</v>
      </c>
      <c r="E56" s="4">
        <v>2.5099999999999998</v>
      </c>
      <c r="F56" s="4">
        <v>2.8</v>
      </c>
      <c r="G56" s="4">
        <v>2.92</v>
      </c>
      <c r="H56" s="4">
        <v>2.99</v>
      </c>
      <c r="I56" s="4">
        <v>3.01</v>
      </c>
      <c r="J56" s="4">
        <v>3.04</v>
      </c>
      <c r="K56" s="4">
        <v>2.98</v>
      </c>
      <c r="L56" s="4">
        <v>3.38</v>
      </c>
      <c r="M56" s="4">
        <v>3.14</v>
      </c>
    </row>
    <row r="57" spans="1:13" x14ac:dyDescent="0.35">
      <c r="A57" s="3">
        <v>44741</v>
      </c>
      <c r="B57" s="4">
        <v>1.1200000000000001</v>
      </c>
      <c r="C57" s="4">
        <v>1.53</v>
      </c>
      <c r="D57" s="4">
        <v>1.78</v>
      </c>
      <c r="E57" s="4">
        <v>2.5499999999999998</v>
      </c>
      <c r="F57" s="4">
        <v>2.88</v>
      </c>
      <c r="G57" s="4">
        <v>3.06</v>
      </c>
      <c r="H57" s="4">
        <v>3.13</v>
      </c>
      <c r="I57" s="4">
        <v>3.15</v>
      </c>
      <c r="J57" s="4">
        <v>3.17</v>
      </c>
      <c r="K57" s="4">
        <v>3.1</v>
      </c>
      <c r="L57" s="4">
        <v>3.46</v>
      </c>
      <c r="M57" s="4">
        <v>3.22</v>
      </c>
    </row>
    <row r="58" spans="1:13" x14ac:dyDescent="0.35">
      <c r="A58" s="3">
        <v>44740</v>
      </c>
      <c r="B58" s="4">
        <v>1.1200000000000001</v>
      </c>
      <c r="C58" s="4">
        <v>1.59</v>
      </c>
      <c r="D58" s="4">
        <v>1.79</v>
      </c>
      <c r="E58" s="4">
        <v>2.5499999999999998</v>
      </c>
      <c r="F58" s="4">
        <v>2.88</v>
      </c>
      <c r="G58" s="4">
        <v>3.1</v>
      </c>
      <c r="H58" s="4">
        <v>3.21</v>
      </c>
      <c r="I58" s="4">
        <v>3.25</v>
      </c>
      <c r="J58" s="4">
        <v>3.27</v>
      </c>
      <c r="K58" s="4">
        <v>3.2</v>
      </c>
      <c r="L58" s="4">
        <v>3.55</v>
      </c>
      <c r="M58" s="4">
        <v>3.3</v>
      </c>
    </row>
    <row r="59" spans="1:13" x14ac:dyDescent="0.35">
      <c r="A59" s="3">
        <v>44739</v>
      </c>
      <c r="B59" s="4">
        <v>1.1599999999999999</v>
      </c>
      <c r="C59" s="4">
        <v>1.57</v>
      </c>
      <c r="D59" s="4">
        <v>1.79</v>
      </c>
      <c r="E59" s="4">
        <v>2.56</v>
      </c>
      <c r="F59" s="4">
        <v>2.89</v>
      </c>
      <c r="G59" s="4">
        <v>3.08</v>
      </c>
      <c r="H59" s="4">
        <v>3.21</v>
      </c>
      <c r="I59" s="4">
        <v>3.24</v>
      </c>
      <c r="J59" s="4">
        <v>3.27</v>
      </c>
      <c r="K59" s="4">
        <v>3.2</v>
      </c>
      <c r="L59" s="4">
        <v>3.56</v>
      </c>
      <c r="M59" s="4">
        <v>3.31</v>
      </c>
    </row>
    <row r="60" spans="1:13" x14ac:dyDescent="0.35">
      <c r="A60" s="3">
        <v>44736</v>
      </c>
      <c r="B60" s="4">
        <v>1.19</v>
      </c>
      <c r="C60" s="4">
        <v>1.6</v>
      </c>
      <c r="D60" s="4">
        <v>1.73</v>
      </c>
      <c r="E60" s="4">
        <v>2.5099999999999998</v>
      </c>
      <c r="F60" s="4">
        <v>2.83</v>
      </c>
      <c r="G60" s="4">
        <v>3.04</v>
      </c>
      <c r="H60" s="4">
        <v>3.13</v>
      </c>
      <c r="I60" s="4">
        <v>3.18</v>
      </c>
      <c r="J60" s="4">
        <v>3.19</v>
      </c>
      <c r="K60" s="4">
        <v>3.13</v>
      </c>
      <c r="L60" s="4">
        <v>3.51</v>
      </c>
      <c r="M60" s="4">
        <v>3.26</v>
      </c>
    </row>
    <row r="61" spans="1:13" x14ac:dyDescent="0.35">
      <c r="A61" s="3">
        <v>44735</v>
      </c>
      <c r="B61" s="4">
        <v>1.1200000000000001</v>
      </c>
      <c r="C61" s="4">
        <v>1.54</v>
      </c>
      <c r="D61" s="4">
        <v>1.65</v>
      </c>
      <c r="E61" s="4">
        <v>2.44</v>
      </c>
      <c r="F61" s="4">
        <v>2.78</v>
      </c>
      <c r="G61" s="4">
        <v>3.01</v>
      </c>
      <c r="H61" s="4">
        <v>3.12</v>
      </c>
      <c r="I61" s="4">
        <v>3.14</v>
      </c>
      <c r="J61" s="4">
        <v>3.16</v>
      </c>
      <c r="K61" s="4">
        <v>3.09</v>
      </c>
      <c r="L61" s="4">
        <v>3.45</v>
      </c>
      <c r="M61" s="4">
        <v>3.21</v>
      </c>
    </row>
    <row r="62" spans="1:13" x14ac:dyDescent="0.35">
      <c r="A62" s="3">
        <v>44734</v>
      </c>
      <c r="B62" s="4">
        <v>0.98</v>
      </c>
      <c r="C62" s="4">
        <v>1.42</v>
      </c>
      <c r="D62" s="4">
        <v>1.61</v>
      </c>
      <c r="E62" s="4">
        <v>2.4</v>
      </c>
      <c r="F62" s="4">
        <v>2.79</v>
      </c>
      <c r="G62" s="4">
        <v>3.06</v>
      </c>
      <c r="H62" s="4">
        <v>3.2</v>
      </c>
      <c r="I62" s="4">
        <v>3.22</v>
      </c>
      <c r="J62" s="4">
        <v>3.24</v>
      </c>
      <c r="K62" s="4">
        <v>3.16</v>
      </c>
      <c r="L62" s="4">
        <v>3.49</v>
      </c>
      <c r="M62" s="4">
        <v>3.25</v>
      </c>
    </row>
    <row r="63" spans="1:13" x14ac:dyDescent="0.35">
      <c r="A63" s="3">
        <v>44733</v>
      </c>
      <c r="B63" s="4">
        <v>1.08</v>
      </c>
      <c r="C63" s="4">
        <v>1.48</v>
      </c>
      <c r="D63" s="4">
        <v>1.7</v>
      </c>
      <c r="E63" s="4">
        <v>2.46</v>
      </c>
      <c r="F63" s="4">
        <v>2.92</v>
      </c>
      <c r="G63" s="4">
        <v>3.21</v>
      </c>
      <c r="H63" s="4">
        <v>3.35</v>
      </c>
      <c r="I63" s="4">
        <v>3.38</v>
      </c>
      <c r="J63" s="4">
        <v>3.39</v>
      </c>
      <c r="K63" s="4">
        <v>3.31</v>
      </c>
      <c r="L63" s="4">
        <v>3.63</v>
      </c>
      <c r="M63" s="4">
        <v>3.39</v>
      </c>
    </row>
    <row r="64" spans="1:13" x14ac:dyDescent="0.35">
      <c r="A64" s="3">
        <v>44729</v>
      </c>
      <c r="B64" s="4">
        <v>1.1499999999999999</v>
      </c>
      <c r="C64" s="4">
        <v>1.5</v>
      </c>
      <c r="D64" s="4">
        <v>1.63</v>
      </c>
      <c r="E64" s="4">
        <v>2.25</v>
      </c>
      <c r="F64" s="4">
        <v>2.86</v>
      </c>
      <c r="G64" s="4">
        <v>3.17</v>
      </c>
      <c r="H64" s="4">
        <v>3.35</v>
      </c>
      <c r="I64" s="4">
        <v>3.34</v>
      </c>
      <c r="J64" s="4">
        <v>3.34</v>
      </c>
      <c r="K64" s="4">
        <v>3.25</v>
      </c>
      <c r="L64" s="4">
        <v>3.55</v>
      </c>
      <c r="M64" s="4">
        <v>3.3</v>
      </c>
    </row>
    <row r="65" spans="1:13" x14ac:dyDescent="0.35">
      <c r="A65" s="3">
        <v>44728</v>
      </c>
      <c r="B65" s="4">
        <v>1.19</v>
      </c>
      <c r="C65" s="4">
        <v>1.47</v>
      </c>
      <c r="D65" s="4">
        <v>1.59</v>
      </c>
      <c r="E65" s="4">
        <v>2.2400000000000002</v>
      </c>
      <c r="F65" s="4">
        <v>2.88</v>
      </c>
      <c r="G65" s="4">
        <v>3.14</v>
      </c>
      <c r="H65" s="4">
        <v>3.33</v>
      </c>
      <c r="I65" s="4">
        <v>3.35</v>
      </c>
      <c r="J65" s="4">
        <v>3.36</v>
      </c>
      <c r="K65" s="4">
        <v>3.28</v>
      </c>
      <c r="L65" s="4">
        <v>3.59</v>
      </c>
      <c r="M65" s="4">
        <v>3.35</v>
      </c>
    </row>
    <row r="66" spans="1:13" x14ac:dyDescent="0.35">
      <c r="A66" s="3">
        <v>44727</v>
      </c>
      <c r="B66" s="4">
        <v>1.21</v>
      </c>
      <c r="C66" s="4">
        <v>1.56</v>
      </c>
      <c r="D66" s="4">
        <v>1.74</v>
      </c>
      <c r="E66" s="4">
        <v>2.3199999999999998</v>
      </c>
      <c r="F66" s="4">
        <v>2.93</v>
      </c>
      <c r="G66" s="4">
        <v>3.2</v>
      </c>
      <c r="H66" s="4">
        <v>3.35</v>
      </c>
      <c r="I66" s="4">
        <v>3.38</v>
      </c>
      <c r="J66" s="4">
        <v>3.39</v>
      </c>
      <c r="K66" s="4">
        <v>3.33</v>
      </c>
      <c r="L66" s="4">
        <v>3.64</v>
      </c>
      <c r="M66" s="4">
        <v>3.39</v>
      </c>
    </row>
    <row r="67" spans="1:13" x14ac:dyDescent="0.35">
      <c r="A67" s="3">
        <v>44726</v>
      </c>
      <c r="B67" s="4">
        <v>1.19</v>
      </c>
      <c r="C67" s="4">
        <v>1.55</v>
      </c>
      <c r="D67" s="4">
        <v>1.83</v>
      </c>
      <c r="E67" s="4">
        <v>2.4300000000000002</v>
      </c>
      <c r="F67" s="4">
        <v>3.15</v>
      </c>
      <c r="G67" s="4">
        <v>3.45</v>
      </c>
      <c r="H67" s="4">
        <v>3.6</v>
      </c>
      <c r="I67" s="4">
        <v>3.61</v>
      </c>
      <c r="J67" s="4">
        <v>3.6</v>
      </c>
      <c r="K67" s="4">
        <v>3.49</v>
      </c>
      <c r="L67" s="4">
        <v>3.72</v>
      </c>
      <c r="M67" s="4">
        <v>3.45</v>
      </c>
    </row>
    <row r="68" spans="1:13" x14ac:dyDescent="0.35">
      <c r="A68" s="3">
        <v>44725</v>
      </c>
      <c r="B68" s="4">
        <v>1.1299999999999999</v>
      </c>
      <c r="C68" s="4">
        <v>1.45</v>
      </c>
      <c r="D68" s="4">
        <v>1.73</v>
      </c>
      <c r="E68" s="4">
        <v>2.25</v>
      </c>
      <c r="F68" s="4">
        <v>2.89</v>
      </c>
      <c r="G68" s="4">
        <v>3.4</v>
      </c>
      <c r="H68" s="4">
        <v>3.56</v>
      </c>
      <c r="I68" s="4">
        <v>3.56</v>
      </c>
      <c r="J68" s="4">
        <v>3.53</v>
      </c>
      <c r="K68" s="4">
        <v>3.43</v>
      </c>
      <c r="L68" s="4">
        <v>3.68</v>
      </c>
      <c r="M68" s="4">
        <v>3.42</v>
      </c>
    </row>
    <row r="69" spans="1:13" x14ac:dyDescent="0.35">
      <c r="A69" s="3">
        <v>44722</v>
      </c>
      <c r="B69" s="4">
        <v>1.1000000000000001</v>
      </c>
      <c r="C69" s="4">
        <v>1.25</v>
      </c>
      <c r="D69" s="4">
        <v>1.39</v>
      </c>
      <c r="E69" s="4">
        <v>1.98</v>
      </c>
      <c r="F69" s="4">
        <v>2.58</v>
      </c>
      <c r="G69" s="4">
        <v>3.06</v>
      </c>
      <c r="H69" s="4">
        <v>3.21</v>
      </c>
      <c r="I69" s="4">
        <v>3.25</v>
      </c>
      <c r="J69" s="4">
        <v>3.24</v>
      </c>
      <c r="K69" s="4">
        <v>3.15</v>
      </c>
      <c r="L69" s="4">
        <v>3.45</v>
      </c>
      <c r="M69" s="4">
        <v>3.2</v>
      </c>
    </row>
    <row r="70" spans="1:13" x14ac:dyDescent="0.35">
      <c r="A70" s="3">
        <v>44721</v>
      </c>
      <c r="B70" s="4">
        <v>1.05</v>
      </c>
      <c r="C70" s="4">
        <v>1.17</v>
      </c>
      <c r="D70" s="4">
        <v>1.3</v>
      </c>
      <c r="E70" s="4">
        <v>1.81</v>
      </c>
      <c r="F70" s="4">
        <v>2.35</v>
      </c>
      <c r="G70" s="4">
        <v>2.83</v>
      </c>
      <c r="H70" s="4">
        <v>2.99</v>
      </c>
      <c r="I70" s="4">
        <v>3.07</v>
      </c>
      <c r="J70" s="4">
        <v>3.08</v>
      </c>
      <c r="K70" s="4">
        <v>3.04</v>
      </c>
      <c r="L70" s="4">
        <v>3.4</v>
      </c>
      <c r="M70" s="4">
        <v>3.18</v>
      </c>
    </row>
    <row r="71" spans="1:13" x14ac:dyDescent="0.35">
      <c r="A71" s="3">
        <v>44720</v>
      </c>
      <c r="B71" s="4">
        <v>0.89</v>
      </c>
      <c r="C71" s="4">
        <v>1.1000000000000001</v>
      </c>
      <c r="D71" s="4">
        <v>1.28</v>
      </c>
      <c r="E71" s="4">
        <v>1.77</v>
      </c>
      <c r="F71" s="4">
        <v>2.29</v>
      </c>
      <c r="G71" s="4">
        <v>2.78</v>
      </c>
      <c r="H71" s="4">
        <v>2.94</v>
      </c>
      <c r="I71" s="4">
        <v>3.03</v>
      </c>
      <c r="J71" s="4">
        <v>3.06</v>
      </c>
      <c r="K71" s="4">
        <v>3.03</v>
      </c>
      <c r="L71" s="4">
        <v>3.4</v>
      </c>
      <c r="M71" s="4">
        <v>3.18</v>
      </c>
    </row>
    <row r="72" spans="1:13" x14ac:dyDescent="0.35">
      <c r="A72" s="3">
        <v>44719</v>
      </c>
      <c r="B72" s="4">
        <v>0.87</v>
      </c>
      <c r="C72" s="4">
        <v>1.08</v>
      </c>
      <c r="D72" s="4">
        <v>1.26</v>
      </c>
      <c r="E72" s="4">
        <v>1.75</v>
      </c>
      <c r="F72" s="4">
        <v>2.2599999999999998</v>
      </c>
      <c r="G72" s="4">
        <v>2.75</v>
      </c>
      <c r="H72" s="4">
        <v>2.91</v>
      </c>
      <c r="I72" s="4">
        <v>2.99</v>
      </c>
      <c r="J72" s="4">
        <v>3.02</v>
      </c>
      <c r="K72" s="4">
        <v>2.98</v>
      </c>
      <c r="L72" s="4">
        <v>3.35</v>
      </c>
      <c r="M72" s="4">
        <v>3.13</v>
      </c>
    </row>
    <row r="73" spans="1:13" x14ac:dyDescent="0.35">
      <c r="A73" s="3">
        <v>44718</v>
      </c>
      <c r="B73" s="4">
        <v>0.88</v>
      </c>
      <c r="C73" s="4">
        <v>1.07</v>
      </c>
      <c r="D73" s="4">
        <v>1.26</v>
      </c>
      <c r="E73" s="4">
        <v>1.74</v>
      </c>
      <c r="F73" s="4">
        <v>2.23</v>
      </c>
      <c r="G73" s="4">
        <v>2.73</v>
      </c>
      <c r="H73" s="4">
        <v>2.94</v>
      </c>
      <c r="I73" s="4">
        <v>3.03</v>
      </c>
      <c r="J73" s="4">
        <v>3.07</v>
      </c>
      <c r="K73" s="4">
        <v>3.04</v>
      </c>
      <c r="L73" s="4">
        <v>3.41</v>
      </c>
      <c r="M73" s="4">
        <v>3.19</v>
      </c>
    </row>
    <row r="74" spans="1:13" x14ac:dyDescent="0.35">
      <c r="A74" s="3">
        <v>44715</v>
      </c>
      <c r="B74" s="4">
        <v>0.87</v>
      </c>
      <c r="C74" s="4">
        <v>1.05</v>
      </c>
      <c r="D74" s="4">
        <v>1.21</v>
      </c>
      <c r="E74" s="4">
        <v>1.68</v>
      </c>
      <c r="F74" s="4">
        <v>2.1800000000000002</v>
      </c>
      <c r="G74" s="4">
        <v>2.66</v>
      </c>
      <c r="H74" s="4">
        <v>2.87</v>
      </c>
      <c r="I74" s="4">
        <v>2.95</v>
      </c>
      <c r="J74" s="4">
        <v>2.99</v>
      </c>
      <c r="K74" s="4">
        <v>2.96</v>
      </c>
      <c r="L74" s="4">
        <v>3.33</v>
      </c>
      <c r="M74" s="4">
        <v>3.11</v>
      </c>
    </row>
    <row r="75" spans="1:13" x14ac:dyDescent="0.35">
      <c r="A75" s="3">
        <v>44714</v>
      </c>
      <c r="B75" s="4">
        <v>0.85</v>
      </c>
      <c r="C75" s="4">
        <v>1.05</v>
      </c>
      <c r="D75" s="4">
        <v>1.17</v>
      </c>
      <c r="E75" s="4">
        <v>1.64</v>
      </c>
      <c r="F75" s="4">
        <v>2.15</v>
      </c>
      <c r="G75" s="4">
        <v>2.65</v>
      </c>
      <c r="H75" s="4">
        <v>2.83</v>
      </c>
      <c r="I75" s="4">
        <v>2.92</v>
      </c>
      <c r="J75" s="4">
        <v>2.95</v>
      </c>
      <c r="K75" s="4">
        <v>2.92</v>
      </c>
      <c r="L75" s="4">
        <v>3.3</v>
      </c>
      <c r="M75" s="4">
        <v>3.09</v>
      </c>
    </row>
    <row r="76" spans="1:13" x14ac:dyDescent="0.35">
      <c r="A76" s="3">
        <v>44713</v>
      </c>
      <c r="B76" s="4">
        <v>0.77</v>
      </c>
      <c r="C76" s="4">
        <v>0.9</v>
      </c>
      <c r="D76" s="4">
        <v>1.1499999999999999</v>
      </c>
      <c r="E76" s="4">
        <v>1.63</v>
      </c>
      <c r="F76" s="4">
        <v>2.16</v>
      </c>
      <c r="G76" s="4">
        <v>2.66</v>
      </c>
      <c r="H76" s="4">
        <v>2.84</v>
      </c>
      <c r="I76" s="4">
        <v>2.94</v>
      </c>
      <c r="J76" s="4">
        <v>2.98</v>
      </c>
      <c r="K76" s="4">
        <v>2.94</v>
      </c>
      <c r="L76" s="4">
        <v>3.31</v>
      </c>
      <c r="M76" s="4">
        <v>3.09</v>
      </c>
    </row>
    <row r="77" spans="1:13" x14ac:dyDescent="0.35">
      <c r="A77" s="3">
        <v>44712</v>
      </c>
      <c r="B77" s="4">
        <v>0.73</v>
      </c>
      <c r="C77" s="4">
        <v>0.89</v>
      </c>
      <c r="D77" s="4">
        <v>1.1599999999999999</v>
      </c>
      <c r="E77" s="4">
        <v>1.64</v>
      </c>
      <c r="F77" s="4">
        <v>2.08</v>
      </c>
      <c r="G77" s="4">
        <v>2.5299999999999998</v>
      </c>
      <c r="H77" s="4">
        <v>2.71</v>
      </c>
      <c r="I77" s="4">
        <v>2.81</v>
      </c>
      <c r="J77" s="4">
        <v>2.87</v>
      </c>
      <c r="K77" s="4">
        <v>2.85</v>
      </c>
      <c r="L77" s="4">
        <v>3.28</v>
      </c>
      <c r="M77" s="4">
        <v>3.07</v>
      </c>
    </row>
    <row r="78" spans="1:13" x14ac:dyDescent="0.35">
      <c r="A78" s="3">
        <v>44708</v>
      </c>
      <c r="B78" s="4">
        <v>0.69</v>
      </c>
      <c r="C78" s="4">
        <v>0.91</v>
      </c>
      <c r="D78" s="4">
        <v>1.08</v>
      </c>
      <c r="E78" s="4">
        <v>1.54</v>
      </c>
      <c r="F78" s="4">
        <v>2.0099999999999998</v>
      </c>
      <c r="G78" s="4">
        <v>2.4700000000000002</v>
      </c>
      <c r="H78" s="4">
        <v>2.64</v>
      </c>
      <c r="I78" s="4">
        <v>2.71</v>
      </c>
      <c r="J78" s="4">
        <v>2.76</v>
      </c>
      <c r="K78" s="4">
        <v>2.74</v>
      </c>
      <c r="L78" s="4">
        <v>3.16</v>
      </c>
      <c r="M78" s="4">
        <v>2.97</v>
      </c>
    </row>
    <row r="79" spans="1:13" x14ac:dyDescent="0.35">
      <c r="A79" s="3">
        <v>44707</v>
      </c>
      <c r="B79" s="4">
        <v>0.71</v>
      </c>
      <c r="C79" s="4">
        <v>0.9</v>
      </c>
      <c r="D79" s="4">
        <v>1.07</v>
      </c>
      <c r="E79" s="4">
        <v>1.52</v>
      </c>
      <c r="F79" s="4">
        <v>1.99</v>
      </c>
      <c r="G79" s="4">
        <v>2.46</v>
      </c>
      <c r="H79" s="4">
        <v>2.63</v>
      </c>
      <c r="I79" s="4">
        <v>2.7</v>
      </c>
      <c r="J79" s="4">
        <v>2.75</v>
      </c>
      <c r="K79" s="4">
        <v>2.75</v>
      </c>
      <c r="L79" s="4">
        <v>3.18</v>
      </c>
      <c r="M79" s="4">
        <v>2.99</v>
      </c>
    </row>
    <row r="80" spans="1:13" x14ac:dyDescent="0.35">
      <c r="A80" s="3">
        <v>44706</v>
      </c>
      <c r="B80" s="4">
        <v>0.57999999999999996</v>
      </c>
      <c r="C80" s="4">
        <v>0.88</v>
      </c>
      <c r="D80" s="4">
        <v>1.06</v>
      </c>
      <c r="E80" s="4">
        <v>1.52</v>
      </c>
      <c r="F80" s="4">
        <v>2.0099999999999998</v>
      </c>
      <c r="G80" s="4">
        <v>2.48</v>
      </c>
      <c r="H80" s="4">
        <v>2.63</v>
      </c>
      <c r="I80" s="4">
        <v>2.71</v>
      </c>
      <c r="J80" s="4">
        <v>2.76</v>
      </c>
      <c r="K80" s="4">
        <v>2.75</v>
      </c>
      <c r="L80" s="4">
        <v>3.14</v>
      </c>
      <c r="M80" s="4">
        <v>2.97</v>
      </c>
    </row>
    <row r="81" spans="1:13" x14ac:dyDescent="0.35">
      <c r="A81" s="3">
        <v>44705</v>
      </c>
      <c r="B81" s="4">
        <v>0.55000000000000004</v>
      </c>
      <c r="C81" s="4">
        <v>0.88</v>
      </c>
      <c r="D81" s="4">
        <v>1.06</v>
      </c>
      <c r="E81" s="4">
        <v>1.53</v>
      </c>
      <c r="F81" s="4">
        <v>2.02</v>
      </c>
      <c r="G81" s="4">
        <v>2.5</v>
      </c>
      <c r="H81" s="4">
        <v>2.66</v>
      </c>
      <c r="I81" s="4">
        <v>2.76</v>
      </c>
      <c r="J81" s="4">
        <v>2.8</v>
      </c>
      <c r="K81" s="4">
        <v>2.76</v>
      </c>
      <c r="L81" s="4">
        <v>3.16</v>
      </c>
      <c r="M81" s="4">
        <v>2.98</v>
      </c>
    </row>
    <row r="82" spans="1:13" x14ac:dyDescent="0.35">
      <c r="A82" s="3">
        <v>44704</v>
      </c>
      <c r="B82" s="4">
        <v>0.55000000000000004</v>
      </c>
      <c r="C82" s="4">
        <v>0.9</v>
      </c>
      <c r="D82" s="4">
        <v>1.07</v>
      </c>
      <c r="E82" s="4">
        <v>1.57</v>
      </c>
      <c r="F82" s="4">
        <v>2.09</v>
      </c>
      <c r="G82" s="4">
        <v>2.65</v>
      </c>
      <c r="H82" s="4">
        <v>2.8</v>
      </c>
      <c r="I82" s="4">
        <v>2.88</v>
      </c>
      <c r="J82" s="4">
        <v>2.9</v>
      </c>
      <c r="K82" s="4">
        <v>2.86</v>
      </c>
      <c r="L82" s="4">
        <v>3.26</v>
      </c>
      <c r="M82" s="4">
        <v>3.08</v>
      </c>
    </row>
    <row r="83" spans="1:13" x14ac:dyDescent="0.35">
      <c r="A83" s="3">
        <v>44701</v>
      </c>
      <c r="B83" s="4">
        <v>0.63</v>
      </c>
      <c r="C83" s="4">
        <v>0.87</v>
      </c>
      <c r="D83" s="4">
        <v>1.03</v>
      </c>
      <c r="E83" s="4">
        <v>1.51</v>
      </c>
      <c r="F83" s="4">
        <v>2.0699999999999998</v>
      </c>
      <c r="G83" s="4">
        <v>2.6</v>
      </c>
      <c r="H83" s="4">
        <v>2.73</v>
      </c>
      <c r="I83" s="4">
        <v>2.8</v>
      </c>
      <c r="J83" s="4">
        <v>2.82</v>
      </c>
      <c r="K83" s="4">
        <v>2.78</v>
      </c>
      <c r="L83" s="4">
        <v>3.17</v>
      </c>
      <c r="M83" s="4">
        <v>2.99</v>
      </c>
    </row>
    <row r="84" spans="1:13" x14ac:dyDescent="0.35">
      <c r="A84" s="3">
        <v>44700</v>
      </c>
      <c r="B84" s="4">
        <v>0.65</v>
      </c>
      <c r="C84" s="4">
        <v>0.91</v>
      </c>
      <c r="D84" s="4">
        <v>1.05</v>
      </c>
      <c r="E84" s="4">
        <v>1.52</v>
      </c>
      <c r="F84" s="4">
        <v>2.11</v>
      </c>
      <c r="G84" s="4">
        <v>2.63</v>
      </c>
      <c r="H84" s="4">
        <v>2.78</v>
      </c>
      <c r="I84" s="4">
        <v>2.84</v>
      </c>
      <c r="J84" s="4">
        <v>2.87</v>
      </c>
      <c r="K84" s="4">
        <v>2.84</v>
      </c>
      <c r="L84" s="4">
        <v>3.24</v>
      </c>
      <c r="M84" s="4">
        <v>3.05</v>
      </c>
    </row>
    <row r="85" spans="1:13" x14ac:dyDescent="0.35">
      <c r="A85" s="3">
        <v>44699</v>
      </c>
      <c r="B85" s="4">
        <v>0.56000000000000005</v>
      </c>
      <c r="C85" s="4">
        <v>0.85</v>
      </c>
      <c r="D85" s="4">
        <v>1.03</v>
      </c>
      <c r="E85" s="4">
        <v>1.56</v>
      </c>
      <c r="F85" s="4">
        <v>2.16</v>
      </c>
      <c r="G85" s="4">
        <v>2.68</v>
      </c>
      <c r="H85" s="4">
        <v>2.84</v>
      </c>
      <c r="I85" s="4">
        <v>2.89</v>
      </c>
      <c r="J85" s="4">
        <v>2.91</v>
      </c>
      <c r="K85" s="4">
        <v>2.89</v>
      </c>
      <c r="L85" s="4">
        <v>3.24</v>
      </c>
      <c r="M85" s="4">
        <v>3.07</v>
      </c>
    </row>
    <row r="86" spans="1:13" x14ac:dyDescent="0.35">
      <c r="A86" s="3">
        <v>44698</v>
      </c>
      <c r="B86" s="4">
        <v>0.61</v>
      </c>
      <c r="C86" s="4">
        <v>0.85</v>
      </c>
      <c r="D86" s="4">
        <v>1.06</v>
      </c>
      <c r="E86" s="4">
        <v>1.57</v>
      </c>
      <c r="F86" s="4">
        <v>2.16</v>
      </c>
      <c r="G86" s="4">
        <v>2.71</v>
      </c>
      <c r="H86" s="4">
        <v>2.89</v>
      </c>
      <c r="I86" s="4">
        <v>2.96</v>
      </c>
      <c r="J86" s="4">
        <v>3</v>
      </c>
      <c r="K86" s="4">
        <v>2.98</v>
      </c>
      <c r="L86" s="4">
        <v>3.36</v>
      </c>
      <c r="M86" s="4">
        <v>3.17</v>
      </c>
    </row>
    <row r="87" spans="1:13" x14ac:dyDescent="0.35">
      <c r="A87" s="3">
        <v>44697</v>
      </c>
      <c r="B87" s="4">
        <v>0.64</v>
      </c>
      <c r="C87" s="4">
        <v>0.85</v>
      </c>
      <c r="D87" s="4">
        <v>1.07</v>
      </c>
      <c r="E87" s="4">
        <v>1.54</v>
      </c>
      <c r="F87" s="4">
        <v>2.0699999999999998</v>
      </c>
      <c r="G87" s="4">
        <v>2.58</v>
      </c>
      <c r="H87" s="4">
        <v>2.75</v>
      </c>
      <c r="I87" s="4">
        <v>2.83</v>
      </c>
      <c r="J87" s="4">
        <v>2.89</v>
      </c>
      <c r="K87" s="4">
        <v>2.88</v>
      </c>
      <c r="L87" s="4">
        <v>3.3</v>
      </c>
      <c r="M87" s="4">
        <v>3.09</v>
      </c>
    </row>
    <row r="88" spans="1:13" x14ac:dyDescent="0.35">
      <c r="A88" s="3">
        <v>44694</v>
      </c>
      <c r="B88" s="4">
        <v>0.67</v>
      </c>
      <c r="C88" s="4">
        <v>0.79</v>
      </c>
      <c r="D88" s="4">
        <v>1.03</v>
      </c>
      <c r="E88" s="4">
        <v>1.47</v>
      </c>
      <c r="F88" s="4">
        <v>2.04</v>
      </c>
      <c r="G88" s="4">
        <v>2.61</v>
      </c>
      <c r="H88" s="4">
        <v>2.79</v>
      </c>
      <c r="I88" s="4">
        <v>2.89</v>
      </c>
      <c r="J88" s="4">
        <v>2.95</v>
      </c>
      <c r="K88" s="4">
        <v>2.93</v>
      </c>
      <c r="L88" s="4">
        <v>3.32</v>
      </c>
      <c r="M88" s="4">
        <v>3.1</v>
      </c>
    </row>
    <row r="89" spans="1:13" x14ac:dyDescent="0.35">
      <c r="A89" s="3">
        <v>44693</v>
      </c>
      <c r="B89" s="4">
        <v>0.61</v>
      </c>
      <c r="C89" s="4">
        <v>0.77</v>
      </c>
      <c r="D89" s="4">
        <v>0.96</v>
      </c>
      <c r="E89" s="4">
        <v>1.44</v>
      </c>
      <c r="F89" s="4">
        <v>1.96</v>
      </c>
      <c r="G89" s="4">
        <v>2.56</v>
      </c>
      <c r="H89" s="4">
        <v>2.73</v>
      </c>
      <c r="I89" s="4">
        <v>2.81</v>
      </c>
      <c r="J89" s="4">
        <v>2.86</v>
      </c>
      <c r="K89" s="4">
        <v>2.84</v>
      </c>
      <c r="L89" s="4">
        <v>3.22</v>
      </c>
      <c r="M89" s="4">
        <v>3</v>
      </c>
    </row>
    <row r="90" spans="1:13" x14ac:dyDescent="0.35">
      <c r="A90" s="3">
        <v>44692</v>
      </c>
      <c r="B90" s="4">
        <v>0.59</v>
      </c>
      <c r="C90" s="4">
        <v>0.77</v>
      </c>
      <c r="D90" s="4">
        <v>0.91</v>
      </c>
      <c r="E90" s="4">
        <v>1.43</v>
      </c>
      <c r="F90" s="4">
        <v>1.99</v>
      </c>
      <c r="G90" s="4">
        <v>2.66</v>
      </c>
      <c r="H90" s="4">
        <v>2.81</v>
      </c>
      <c r="I90" s="4">
        <v>2.89</v>
      </c>
      <c r="J90" s="4">
        <v>2.94</v>
      </c>
      <c r="K90" s="4">
        <v>2.91</v>
      </c>
      <c r="L90" s="4">
        <v>3.25</v>
      </c>
      <c r="M90" s="4">
        <v>3.05</v>
      </c>
    </row>
    <row r="91" spans="1:13" x14ac:dyDescent="0.35">
      <c r="A91" s="3">
        <v>44691</v>
      </c>
      <c r="B91" s="4">
        <v>0.56999999999999995</v>
      </c>
      <c r="C91" s="4">
        <v>0.75</v>
      </c>
      <c r="D91" s="4">
        <v>0.89</v>
      </c>
      <c r="E91" s="4">
        <v>1.44</v>
      </c>
      <c r="F91" s="4">
        <v>2.0099999999999998</v>
      </c>
      <c r="G91" s="4">
        <v>2.62</v>
      </c>
      <c r="H91" s="4">
        <v>2.81</v>
      </c>
      <c r="I91" s="4">
        <v>2.91</v>
      </c>
      <c r="J91" s="4">
        <v>2.99</v>
      </c>
      <c r="K91" s="4">
        <v>2.99</v>
      </c>
      <c r="L91" s="4">
        <v>3.31</v>
      </c>
      <c r="M91" s="4">
        <v>3.12</v>
      </c>
    </row>
    <row r="92" spans="1:13" x14ac:dyDescent="0.35">
      <c r="A92" s="3">
        <v>44690</v>
      </c>
      <c r="B92" s="4">
        <v>0.51</v>
      </c>
      <c r="C92" s="4">
        <v>0.73</v>
      </c>
      <c r="D92" s="4">
        <v>0.92</v>
      </c>
      <c r="E92" s="4">
        <v>1.43</v>
      </c>
      <c r="F92" s="4">
        <v>1.99</v>
      </c>
      <c r="G92" s="4">
        <v>2.61</v>
      </c>
      <c r="H92" s="4">
        <v>2.81</v>
      </c>
      <c r="I92" s="4">
        <v>2.95</v>
      </c>
      <c r="J92" s="4">
        <v>3.04</v>
      </c>
      <c r="K92" s="4">
        <v>3.05</v>
      </c>
      <c r="L92" s="4">
        <v>3.38</v>
      </c>
      <c r="M92" s="4">
        <v>3.19</v>
      </c>
    </row>
    <row r="93" spans="1:13" x14ac:dyDescent="0.35">
      <c r="A93" s="3">
        <v>44687</v>
      </c>
      <c r="B93" s="4">
        <v>0.48</v>
      </c>
      <c r="C93" s="4">
        <v>0.72</v>
      </c>
      <c r="D93" s="4">
        <v>0.85</v>
      </c>
      <c r="E93" s="4">
        <v>1.41</v>
      </c>
      <c r="F93" s="4">
        <v>2.08</v>
      </c>
      <c r="G93" s="4">
        <v>2.72</v>
      </c>
      <c r="H93" s="4">
        <v>2.94</v>
      </c>
      <c r="I93" s="4">
        <v>3.06</v>
      </c>
      <c r="J93" s="4">
        <v>3.13</v>
      </c>
      <c r="K93" s="4">
        <v>3.12</v>
      </c>
      <c r="L93" s="4">
        <v>3.43</v>
      </c>
      <c r="M93" s="4">
        <v>3.23</v>
      </c>
    </row>
    <row r="94" spans="1:13" x14ac:dyDescent="0.35">
      <c r="A94" s="3">
        <v>44686</v>
      </c>
      <c r="B94" s="4">
        <v>0.49</v>
      </c>
      <c r="C94" s="4">
        <v>0.71</v>
      </c>
      <c r="D94" s="4">
        <v>0.85</v>
      </c>
      <c r="E94" s="4">
        <v>1.37</v>
      </c>
      <c r="F94" s="4">
        <v>2.08</v>
      </c>
      <c r="G94" s="4">
        <v>2.71</v>
      </c>
      <c r="H94" s="4">
        <v>2.91</v>
      </c>
      <c r="I94" s="4">
        <v>3.01</v>
      </c>
      <c r="J94" s="4">
        <v>3.07</v>
      </c>
      <c r="K94" s="4">
        <v>3.05</v>
      </c>
      <c r="L94" s="4">
        <v>3.35</v>
      </c>
      <c r="M94" s="4">
        <v>3.15</v>
      </c>
    </row>
    <row r="95" spans="1:13" x14ac:dyDescent="0.35">
      <c r="A95" s="3">
        <v>44685</v>
      </c>
      <c r="B95" s="4">
        <v>0.49</v>
      </c>
      <c r="C95" s="4">
        <v>0.74</v>
      </c>
      <c r="D95" s="4">
        <v>0.89</v>
      </c>
      <c r="E95" s="4">
        <v>1.44</v>
      </c>
      <c r="F95" s="4">
        <v>2.0699999999999998</v>
      </c>
      <c r="G95" s="4">
        <v>2.66</v>
      </c>
      <c r="H95" s="4">
        <v>2.85</v>
      </c>
      <c r="I95" s="4">
        <v>2.93</v>
      </c>
      <c r="J95" s="4">
        <v>2.97</v>
      </c>
      <c r="K95" s="4">
        <v>2.93</v>
      </c>
      <c r="L95" s="4">
        <v>3.21</v>
      </c>
      <c r="M95" s="4">
        <v>3.01</v>
      </c>
    </row>
    <row r="96" spans="1:13" x14ac:dyDescent="0.35">
      <c r="A96" s="3">
        <v>44684</v>
      </c>
      <c r="B96" s="4">
        <v>0.48</v>
      </c>
      <c r="C96" s="4">
        <v>0.77</v>
      </c>
      <c r="D96" s="4">
        <v>0.91</v>
      </c>
      <c r="E96" s="4">
        <v>1.45</v>
      </c>
      <c r="F96" s="4">
        <v>2.16</v>
      </c>
      <c r="G96" s="4">
        <v>2.78</v>
      </c>
      <c r="H96" s="4">
        <v>2.95</v>
      </c>
      <c r="I96" s="4">
        <v>3.01</v>
      </c>
      <c r="J96" s="4">
        <v>3.03</v>
      </c>
      <c r="K96" s="4">
        <v>2.97</v>
      </c>
      <c r="L96" s="4">
        <v>3.21</v>
      </c>
      <c r="M96" s="4">
        <v>3.03</v>
      </c>
    </row>
    <row r="97" spans="1:13" x14ac:dyDescent="0.35">
      <c r="A97" s="3">
        <v>44683</v>
      </c>
      <c r="B97" s="4">
        <v>0.41</v>
      </c>
      <c r="C97" s="4">
        <v>0.71</v>
      </c>
      <c r="D97" s="4">
        <v>0.9</v>
      </c>
      <c r="E97" s="4">
        <v>1.49</v>
      </c>
      <c r="F97" s="4">
        <v>2.1</v>
      </c>
      <c r="G97" s="4">
        <v>2.73</v>
      </c>
      <c r="H97" s="4">
        <v>2.93</v>
      </c>
      <c r="I97" s="4">
        <v>3.01</v>
      </c>
      <c r="J97" s="4">
        <v>3.04</v>
      </c>
      <c r="K97" s="4">
        <v>2.99</v>
      </c>
      <c r="L97" s="4">
        <v>3.26</v>
      </c>
      <c r="M97" s="4">
        <v>3.07</v>
      </c>
    </row>
    <row r="98" spans="1:13" x14ac:dyDescent="0.35">
      <c r="A98" s="3">
        <v>44680</v>
      </c>
      <c r="B98" s="4">
        <v>0.37</v>
      </c>
      <c r="C98" s="4">
        <v>0.73</v>
      </c>
      <c r="D98" s="4">
        <v>0.85</v>
      </c>
      <c r="E98" s="4">
        <v>1.41</v>
      </c>
      <c r="F98" s="4">
        <v>2.1</v>
      </c>
      <c r="G98" s="4">
        <v>2.7</v>
      </c>
      <c r="H98" s="4">
        <v>2.87</v>
      </c>
      <c r="I98" s="4">
        <v>2.92</v>
      </c>
      <c r="J98" s="4">
        <v>2.94</v>
      </c>
      <c r="K98" s="4">
        <v>2.89</v>
      </c>
      <c r="L98" s="4">
        <v>3.14</v>
      </c>
      <c r="M98" s="4">
        <v>2.96</v>
      </c>
    </row>
    <row r="99" spans="1:13" x14ac:dyDescent="0.35">
      <c r="A99" s="3">
        <v>44679</v>
      </c>
      <c r="B99" s="4">
        <v>0.37</v>
      </c>
      <c r="C99" s="4">
        <v>0.71</v>
      </c>
      <c r="D99" s="4">
        <v>0.82</v>
      </c>
      <c r="E99" s="4">
        <v>1.38</v>
      </c>
      <c r="F99" s="4">
        <v>2.04</v>
      </c>
      <c r="G99" s="4">
        <v>2.63</v>
      </c>
      <c r="H99" s="4">
        <v>2.8</v>
      </c>
      <c r="I99" s="4">
        <v>2.86</v>
      </c>
      <c r="J99" s="4">
        <v>2.88</v>
      </c>
      <c r="K99" s="4">
        <v>2.85</v>
      </c>
      <c r="L99" s="4">
        <v>3.1</v>
      </c>
      <c r="M99" s="4">
        <v>2.92</v>
      </c>
    </row>
    <row r="100" spans="1:13" x14ac:dyDescent="0.35">
      <c r="A100" s="3">
        <v>44678</v>
      </c>
      <c r="B100" s="4">
        <v>0.37</v>
      </c>
      <c r="C100" s="4">
        <v>0.63</v>
      </c>
      <c r="D100" s="4">
        <v>0.82</v>
      </c>
      <c r="E100" s="4">
        <v>1.39</v>
      </c>
      <c r="F100" s="4">
        <v>1.97</v>
      </c>
      <c r="G100" s="4">
        <v>2.58</v>
      </c>
      <c r="H100" s="4">
        <v>2.75</v>
      </c>
      <c r="I100" s="4">
        <v>2.81</v>
      </c>
      <c r="J100" s="4">
        <v>2.84</v>
      </c>
      <c r="K100" s="4">
        <v>2.82</v>
      </c>
      <c r="L100" s="4">
        <v>3.08</v>
      </c>
      <c r="M100" s="4">
        <v>2.91</v>
      </c>
    </row>
    <row r="101" spans="1:13" x14ac:dyDescent="0.35">
      <c r="A101" s="3">
        <v>44677</v>
      </c>
      <c r="B101" s="4">
        <v>0.38</v>
      </c>
      <c r="C101" s="4">
        <v>0.61</v>
      </c>
      <c r="D101" s="4">
        <v>0.83</v>
      </c>
      <c r="E101" s="4">
        <v>1.4</v>
      </c>
      <c r="F101" s="4">
        <v>1.99</v>
      </c>
      <c r="G101" s="4">
        <v>2.54</v>
      </c>
      <c r="H101" s="4">
        <v>2.72</v>
      </c>
      <c r="I101" s="4">
        <v>2.79</v>
      </c>
      <c r="J101" s="4">
        <v>2.8</v>
      </c>
      <c r="K101" s="4">
        <v>2.77</v>
      </c>
      <c r="L101" s="4">
        <v>3.03</v>
      </c>
      <c r="M101" s="4">
        <v>2.86</v>
      </c>
    </row>
    <row r="102" spans="1:13" x14ac:dyDescent="0.35">
      <c r="A102" s="3">
        <v>44676</v>
      </c>
      <c r="B102" s="4">
        <v>0.4</v>
      </c>
      <c r="C102" s="4">
        <v>0.61</v>
      </c>
      <c r="D102" s="4">
        <v>0.91</v>
      </c>
      <c r="E102" s="4">
        <v>1.42</v>
      </c>
      <c r="F102" s="4">
        <v>2.0299999999999998</v>
      </c>
      <c r="G102" s="4">
        <v>2.63</v>
      </c>
      <c r="H102" s="4">
        <v>2.79</v>
      </c>
      <c r="I102" s="4">
        <v>2.84</v>
      </c>
      <c r="J102" s="4">
        <v>2.85</v>
      </c>
      <c r="K102" s="4">
        <v>2.81</v>
      </c>
      <c r="L102" s="4">
        <v>3.06</v>
      </c>
      <c r="M102" s="4">
        <v>2.88</v>
      </c>
    </row>
    <row r="103" spans="1:13" x14ac:dyDescent="0.35">
      <c r="A103" s="3">
        <v>44673</v>
      </c>
      <c r="B103" s="4">
        <v>0.46</v>
      </c>
      <c r="C103" s="4">
        <v>0.64</v>
      </c>
      <c r="D103" s="4">
        <v>0.83</v>
      </c>
      <c r="E103" s="4">
        <v>1.34</v>
      </c>
      <c r="F103" s="4">
        <v>2.06</v>
      </c>
      <c r="G103" s="4">
        <v>2.72</v>
      </c>
      <c r="H103" s="4">
        <v>2.88</v>
      </c>
      <c r="I103" s="4">
        <v>2.94</v>
      </c>
      <c r="J103" s="4">
        <v>2.95</v>
      </c>
      <c r="K103" s="4">
        <v>2.9</v>
      </c>
      <c r="L103" s="4">
        <v>3.14</v>
      </c>
      <c r="M103" s="4">
        <v>2.95</v>
      </c>
    </row>
    <row r="104" spans="1:13" x14ac:dyDescent="0.35">
      <c r="A104" s="3">
        <v>44672</v>
      </c>
      <c r="B104" s="4">
        <v>0.5</v>
      </c>
      <c r="C104" s="4">
        <v>0.65</v>
      </c>
      <c r="D104" s="4">
        <v>0.83</v>
      </c>
      <c r="E104" s="4">
        <v>1.32</v>
      </c>
      <c r="F104" s="4">
        <v>2.0099999999999998</v>
      </c>
      <c r="G104" s="4">
        <v>2.68</v>
      </c>
      <c r="H104" s="4">
        <v>2.87</v>
      </c>
      <c r="I104" s="4">
        <v>2.96</v>
      </c>
      <c r="J104" s="4">
        <v>2.96</v>
      </c>
      <c r="K104" s="4">
        <v>2.9</v>
      </c>
      <c r="L104" s="4">
        <v>3.12</v>
      </c>
      <c r="M104" s="4">
        <v>2.94</v>
      </c>
    </row>
    <row r="105" spans="1:13" x14ac:dyDescent="0.35">
      <c r="A105" s="3">
        <v>44671</v>
      </c>
      <c r="B105" s="4">
        <v>0.35</v>
      </c>
      <c r="C105" s="4">
        <v>0.56000000000000005</v>
      </c>
      <c r="D105" s="4">
        <v>0.82</v>
      </c>
      <c r="E105" s="4">
        <v>1.29</v>
      </c>
      <c r="F105" s="4">
        <v>1.93</v>
      </c>
      <c r="G105" s="4">
        <v>2.6</v>
      </c>
      <c r="H105" s="4">
        <v>2.79</v>
      </c>
      <c r="I105" s="4">
        <v>2.87</v>
      </c>
      <c r="J105" s="4">
        <v>2.88</v>
      </c>
      <c r="K105" s="4">
        <v>2.85</v>
      </c>
      <c r="L105" s="4">
        <v>3.08</v>
      </c>
      <c r="M105" s="4">
        <v>2.9</v>
      </c>
    </row>
    <row r="106" spans="1:13" x14ac:dyDescent="0.35">
      <c r="A106" s="3">
        <v>44670</v>
      </c>
      <c r="B106" s="4">
        <v>0.37</v>
      </c>
      <c r="C106" s="4">
        <v>0.57999999999999996</v>
      </c>
      <c r="D106" s="4">
        <v>0.81</v>
      </c>
      <c r="E106" s="4">
        <v>1.28</v>
      </c>
      <c r="F106" s="4">
        <v>1.94</v>
      </c>
      <c r="G106" s="4">
        <v>2.61</v>
      </c>
      <c r="H106" s="4">
        <v>2.81</v>
      </c>
      <c r="I106" s="4">
        <v>2.91</v>
      </c>
      <c r="J106" s="4">
        <v>2.95</v>
      </c>
      <c r="K106" s="4">
        <v>2.93</v>
      </c>
      <c r="L106" s="4">
        <v>3.19</v>
      </c>
      <c r="M106" s="4">
        <v>3.01</v>
      </c>
    </row>
    <row r="107" spans="1:13" x14ac:dyDescent="0.35">
      <c r="A107" s="3">
        <v>44669</v>
      </c>
      <c r="B107" s="4">
        <v>0.38</v>
      </c>
      <c r="C107" s="4">
        <v>0.6</v>
      </c>
      <c r="D107" s="4">
        <v>0.81</v>
      </c>
      <c r="E107" s="4">
        <v>1.27</v>
      </c>
      <c r="F107" s="4">
        <v>1.84</v>
      </c>
      <c r="G107" s="4">
        <v>2.46</v>
      </c>
      <c r="H107" s="4">
        <v>2.68</v>
      </c>
      <c r="I107" s="4">
        <v>2.79</v>
      </c>
      <c r="J107" s="4">
        <v>2.85</v>
      </c>
      <c r="K107" s="4">
        <v>2.85</v>
      </c>
      <c r="L107" s="4">
        <v>3.12</v>
      </c>
      <c r="M107" s="4">
        <v>2.95</v>
      </c>
    </row>
    <row r="108" spans="1:13" x14ac:dyDescent="0.35">
      <c r="A108" s="3">
        <v>44665</v>
      </c>
      <c r="B108" s="4">
        <v>0.37</v>
      </c>
      <c r="C108" s="4">
        <v>0.56999999999999995</v>
      </c>
      <c r="D108" s="4">
        <v>0.79</v>
      </c>
      <c r="E108" s="4">
        <v>1.25</v>
      </c>
      <c r="F108" s="4">
        <v>1.84</v>
      </c>
      <c r="G108" s="4">
        <v>2.4700000000000002</v>
      </c>
      <c r="H108" s="4">
        <v>2.67</v>
      </c>
      <c r="I108" s="4">
        <v>2.79</v>
      </c>
      <c r="J108" s="4">
        <v>2.84</v>
      </c>
      <c r="K108" s="4">
        <v>2.83</v>
      </c>
      <c r="L108" s="4">
        <v>3.09</v>
      </c>
      <c r="M108" s="4">
        <v>2.92</v>
      </c>
    </row>
    <row r="109" spans="1:13" x14ac:dyDescent="0.35">
      <c r="A109" s="3">
        <v>44664</v>
      </c>
      <c r="B109" s="4">
        <v>0.26</v>
      </c>
      <c r="C109" s="4">
        <v>0.52</v>
      </c>
      <c r="D109" s="4">
        <v>0.75</v>
      </c>
      <c r="E109" s="4">
        <v>1.2</v>
      </c>
      <c r="F109" s="4">
        <v>1.78</v>
      </c>
      <c r="G109" s="4">
        <v>2.37</v>
      </c>
      <c r="H109" s="4">
        <v>2.57</v>
      </c>
      <c r="I109" s="4">
        <v>2.66</v>
      </c>
      <c r="J109" s="4">
        <v>2.71</v>
      </c>
      <c r="K109" s="4">
        <v>2.7</v>
      </c>
      <c r="L109" s="4">
        <v>2.97</v>
      </c>
      <c r="M109" s="4">
        <v>2.81</v>
      </c>
    </row>
    <row r="110" spans="1:13" x14ac:dyDescent="0.35">
      <c r="A110" s="3">
        <v>44663</v>
      </c>
      <c r="B110" s="4">
        <v>0.21</v>
      </c>
      <c r="C110" s="4">
        <v>0.52</v>
      </c>
      <c r="D110" s="4">
        <v>0.74</v>
      </c>
      <c r="E110" s="4">
        <v>1.2</v>
      </c>
      <c r="F110" s="4">
        <v>1.77</v>
      </c>
      <c r="G110" s="4">
        <v>2.39</v>
      </c>
      <c r="H110" s="4">
        <v>2.58</v>
      </c>
      <c r="I110" s="4">
        <v>2.66</v>
      </c>
      <c r="J110" s="4">
        <v>2.73</v>
      </c>
      <c r="K110" s="4">
        <v>2.72</v>
      </c>
      <c r="L110" s="4">
        <v>2.99</v>
      </c>
      <c r="M110" s="4">
        <v>2.82</v>
      </c>
    </row>
    <row r="111" spans="1:13" x14ac:dyDescent="0.35">
      <c r="A111" s="3">
        <v>44662</v>
      </c>
      <c r="B111" s="4">
        <v>0.22</v>
      </c>
      <c r="C111" s="4">
        <v>0.54</v>
      </c>
      <c r="D111" s="4">
        <v>0.77</v>
      </c>
      <c r="E111" s="4">
        <v>1.23</v>
      </c>
      <c r="F111" s="4">
        <v>1.85</v>
      </c>
      <c r="G111" s="4">
        <v>2.5</v>
      </c>
      <c r="H111" s="4">
        <v>2.73</v>
      </c>
      <c r="I111" s="4">
        <v>2.79</v>
      </c>
      <c r="J111" s="4">
        <v>2.84</v>
      </c>
      <c r="K111" s="4">
        <v>2.79</v>
      </c>
      <c r="L111" s="4">
        <v>3.02</v>
      </c>
      <c r="M111" s="4">
        <v>2.84</v>
      </c>
    </row>
    <row r="112" spans="1:13" x14ac:dyDescent="0.35">
      <c r="A112" s="3">
        <v>44659</v>
      </c>
      <c r="B112" s="4">
        <v>0.2</v>
      </c>
      <c r="C112" s="4">
        <v>0.49</v>
      </c>
      <c r="D112" s="4">
        <v>0.7</v>
      </c>
      <c r="E112" s="4">
        <v>1.19</v>
      </c>
      <c r="F112" s="4">
        <v>1.81</v>
      </c>
      <c r="G112" s="4">
        <v>2.5299999999999998</v>
      </c>
      <c r="H112" s="4">
        <v>2.73</v>
      </c>
      <c r="I112" s="4">
        <v>2.76</v>
      </c>
      <c r="J112" s="4">
        <v>2.79</v>
      </c>
      <c r="K112" s="4">
        <v>2.72</v>
      </c>
      <c r="L112" s="4">
        <v>2.94</v>
      </c>
      <c r="M112" s="4">
        <v>2.76</v>
      </c>
    </row>
    <row r="113" spans="1:13" x14ac:dyDescent="0.35">
      <c r="A113" s="3">
        <v>44658</v>
      </c>
      <c r="B113" s="4">
        <v>0.21</v>
      </c>
      <c r="C113" s="4">
        <v>0.5</v>
      </c>
      <c r="D113" s="4">
        <v>0.68</v>
      </c>
      <c r="E113" s="4">
        <v>1.1499999999999999</v>
      </c>
      <c r="F113" s="4">
        <v>1.78</v>
      </c>
      <c r="G113" s="4">
        <v>2.4700000000000002</v>
      </c>
      <c r="H113" s="4">
        <v>2.66</v>
      </c>
      <c r="I113" s="4">
        <v>2.7</v>
      </c>
      <c r="J113" s="4">
        <v>2.73</v>
      </c>
      <c r="K113" s="4">
        <v>2.66</v>
      </c>
      <c r="L113" s="4">
        <v>2.87</v>
      </c>
      <c r="M113" s="4">
        <v>2.69</v>
      </c>
    </row>
    <row r="114" spans="1:13" x14ac:dyDescent="0.35">
      <c r="A114" s="3">
        <v>44657</v>
      </c>
      <c r="B114" s="4">
        <v>0.21</v>
      </c>
      <c r="C114" s="4">
        <v>0.44</v>
      </c>
      <c r="D114" s="4">
        <v>0.67</v>
      </c>
      <c r="E114" s="4">
        <v>1.1499999999999999</v>
      </c>
      <c r="F114" s="4">
        <v>1.79</v>
      </c>
      <c r="G114" s="4">
        <v>2.5</v>
      </c>
      <c r="H114" s="4">
        <v>2.67</v>
      </c>
      <c r="I114" s="4">
        <v>2.7</v>
      </c>
      <c r="J114" s="4">
        <v>2.69</v>
      </c>
      <c r="K114" s="4">
        <v>2.61</v>
      </c>
      <c r="L114" s="4">
        <v>2.81</v>
      </c>
      <c r="M114" s="4">
        <v>2.63</v>
      </c>
    </row>
    <row r="115" spans="1:13" x14ac:dyDescent="0.35">
      <c r="A115" s="3">
        <v>44656</v>
      </c>
      <c r="B115" s="4">
        <v>0.18</v>
      </c>
      <c r="C115" s="4">
        <v>0.42</v>
      </c>
      <c r="D115" s="4">
        <v>0.65</v>
      </c>
      <c r="E115" s="4">
        <v>1.1299999999999999</v>
      </c>
      <c r="F115" s="4">
        <v>1.77</v>
      </c>
      <c r="G115" s="4">
        <v>2.5099999999999998</v>
      </c>
      <c r="H115" s="4">
        <v>2.69</v>
      </c>
      <c r="I115" s="4">
        <v>2.69</v>
      </c>
      <c r="J115" s="4">
        <v>2.65</v>
      </c>
      <c r="K115" s="4">
        <v>2.54</v>
      </c>
      <c r="L115" s="4">
        <v>2.74</v>
      </c>
      <c r="M115" s="4">
        <v>2.57</v>
      </c>
    </row>
    <row r="116" spans="1:13" x14ac:dyDescent="0.35">
      <c r="A116" s="3">
        <v>44655</v>
      </c>
      <c r="B116" s="4">
        <v>0.18</v>
      </c>
      <c r="C116" s="4">
        <v>0.42</v>
      </c>
      <c r="D116" s="4">
        <v>0.66</v>
      </c>
      <c r="E116" s="4">
        <v>1.1399999999999999</v>
      </c>
      <c r="F116" s="4">
        <v>1.72</v>
      </c>
      <c r="G116" s="4">
        <v>2.4300000000000002</v>
      </c>
      <c r="H116" s="4">
        <v>2.61</v>
      </c>
      <c r="I116" s="4">
        <v>2.56</v>
      </c>
      <c r="J116" s="4">
        <v>2.52</v>
      </c>
      <c r="K116" s="4">
        <v>2.42</v>
      </c>
      <c r="L116" s="4">
        <v>2.64</v>
      </c>
      <c r="M116" s="4">
        <v>2.48</v>
      </c>
    </row>
    <row r="117" spans="1:13" x14ac:dyDescent="0.35">
      <c r="A117" s="3">
        <v>44652</v>
      </c>
      <c r="B117" s="4">
        <v>0.15</v>
      </c>
      <c r="C117" s="4">
        <v>0.37</v>
      </c>
      <c r="D117" s="4">
        <v>0.53</v>
      </c>
      <c r="E117" s="4">
        <v>1.0900000000000001</v>
      </c>
      <c r="F117" s="4">
        <v>1.72</v>
      </c>
      <c r="G117" s="4">
        <v>2.44</v>
      </c>
      <c r="H117" s="4">
        <v>2.61</v>
      </c>
      <c r="I117" s="4">
        <v>2.5499999999999998</v>
      </c>
      <c r="J117" s="4">
        <v>2.5</v>
      </c>
      <c r="K117" s="4">
        <v>2.39</v>
      </c>
      <c r="L117" s="4">
        <v>2.6</v>
      </c>
      <c r="M117" s="4">
        <v>2.44</v>
      </c>
    </row>
    <row r="118" spans="1:13" x14ac:dyDescent="0.35">
      <c r="A118" s="3">
        <v>44651</v>
      </c>
      <c r="B118" s="4">
        <v>0.17</v>
      </c>
      <c r="C118" s="4">
        <v>0.35</v>
      </c>
      <c r="D118" s="4">
        <v>0.52</v>
      </c>
      <c r="E118" s="4">
        <v>1.06</v>
      </c>
      <c r="F118" s="4">
        <v>1.63</v>
      </c>
      <c r="G118" s="4">
        <v>2.2799999999999998</v>
      </c>
      <c r="H118" s="4">
        <v>2.4500000000000002</v>
      </c>
      <c r="I118" s="4">
        <v>2.42</v>
      </c>
      <c r="J118" s="4">
        <v>2.4</v>
      </c>
      <c r="K118" s="4">
        <v>2.3199999999999998</v>
      </c>
      <c r="L118" s="4">
        <v>2.59</v>
      </c>
      <c r="M118" s="4">
        <v>2.44</v>
      </c>
    </row>
    <row r="119" spans="1:13" x14ac:dyDescent="0.35">
      <c r="A119" s="3">
        <v>44650</v>
      </c>
      <c r="B119" s="4">
        <v>0.16</v>
      </c>
      <c r="C119" s="4">
        <v>0.33</v>
      </c>
      <c r="D119" s="4">
        <v>0.55000000000000004</v>
      </c>
      <c r="E119" s="4">
        <v>1.04</v>
      </c>
      <c r="F119" s="4">
        <v>1.64</v>
      </c>
      <c r="G119" s="4">
        <v>2.31</v>
      </c>
      <c r="H119" s="4">
        <v>2.4900000000000002</v>
      </c>
      <c r="I119" s="4">
        <v>2.44</v>
      </c>
      <c r="J119" s="4">
        <v>2.4300000000000002</v>
      </c>
      <c r="K119" s="4">
        <v>2.35</v>
      </c>
      <c r="L119" s="4">
        <v>2.63</v>
      </c>
      <c r="M119" s="4">
        <v>2.48</v>
      </c>
    </row>
    <row r="120" spans="1:13" x14ac:dyDescent="0.35">
      <c r="A120" s="3">
        <v>44649</v>
      </c>
      <c r="B120" s="4">
        <v>0.18</v>
      </c>
      <c r="C120" s="4">
        <v>0.34</v>
      </c>
      <c r="D120" s="4">
        <v>0.55000000000000004</v>
      </c>
      <c r="E120" s="4">
        <v>1.06</v>
      </c>
      <c r="F120" s="4">
        <v>1.67</v>
      </c>
      <c r="G120" s="4">
        <v>2.35</v>
      </c>
      <c r="H120" s="4">
        <v>2.54</v>
      </c>
      <c r="I120" s="4">
        <v>2.4900000000000002</v>
      </c>
      <c r="J120" s="4">
        <v>2.5</v>
      </c>
      <c r="K120" s="4">
        <v>2.41</v>
      </c>
      <c r="L120" s="4">
        <v>2.68</v>
      </c>
      <c r="M120" s="4">
        <v>2.5299999999999998</v>
      </c>
    </row>
    <row r="121" spans="1:13" x14ac:dyDescent="0.35">
      <c r="A121" s="3">
        <v>44648</v>
      </c>
      <c r="B121" s="4">
        <v>0.19</v>
      </c>
      <c r="C121" s="4">
        <v>0.36</v>
      </c>
      <c r="D121" s="4">
        <v>0.59</v>
      </c>
      <c r="E121" s="4">
        <v>1.08</v>
      </c>
      <c r="F121" s="4">
        <v>1.69</v>
      </c>
      <c r="G121" s="4">
        <v>2.35</v>
      </c>
      <c r="H121" s="4">
        <v>2.5499999999999998</v>
      </c>
      <c r="I121" s="4">
        <v>2.54</v>
      </c>
      <c r="J121" s="4">
        <v>2.5499999999999998</v>
      </c>
      <c r="K121" s="4">
        <v>2.46</v>
      </c>
      <c r="L121" s="4">
        <v>2.72</v>
      </c>
      <c r="M121" s="4">
        <v>2.57</v>
      </c>
    </row>
    <row r="122" spans="1:13" x14ac:dyDescent="0.35">
      <c r="A122" s="3">
        <v>44645</v>
      </c>
      <c r="B122" s="4">
        <v>0.17</v>
      </c>
      <c r="C122" s="4">
        <v>0.32</v>
      </c>
      <c r="D122" s="4">
        <v>0.55000000000000004</v>
      </c>
      <c r="E122" s="4">
        <v>1.01</v>
      </c>
      <c r="F122" s="4">
        <v>1.67</v>
      </c>
      <c r="G122" s="4">
        <v>2.2999999999999998</v>
      </c>
      <c r="H122" s="4">
        <v>2.5099999999999998</v>
      </c>
      <c r="I122" s="4">
        <v>2.5499999999999998</v>
      </c>
      <c r="J122" s="4">
        <v>2.56</v>
      </c>
      <c r="K122" s="4">
        <v>2.48</v>
      </c>
      <c r="L122" s="4">
        <v>2.74</v>
      </c>
      <c r="M122" s="4">
        <v>2.6</v>
      </c>
    </row>
    <row r="123" spans="1:13" x14ac:dyDescent="0.35">
      <c r="A123" s="3">
        <v>44644</v>
      </c>
      <c r="B123" s="4">
        <v>0.16</v>
      </c>
      <c r="C123" s="4">
        <v>0.31</v>
      </c>
      <c r="D123" s="4">
        <v>0.52</v>
      </c>
      <c r="E123" s="4">
        <v>0.96</v>
      </c>
      <c r="F123" s="4">
        <v>1.55</v>
      </c>
      <c r="G123" s="4">
        <v>2.13</v>
      </c>
      <c r="H123" s="4">
        <v>2.35</v>
      </c>
      <c r="I123" s="4">
        <v>2.37</v>
      </c>
      <c r="J123" s="4">
        <v>2.39</v>
      </c>
      <c r="K123" s="4">
        <v>2.34</v>
      </c>
      <c r="L123" s="4">
        <v>2.63</v>
      </c>
      <c r="M123" s="4">
        <v>2.5099999999999998</v>
      </c>
    </row>
    <row r="124" spans="1:13" x14ac:dyDescent="0.35">
      <c r="A124" s="3">
        <v>44643</v>
      </c>
      <c r="B124" s="4">
        <v>0.15</v>
      </c>
      <c r="C124" s="4">
        <v>0.27</v>
      </c>
      <c r="D124" s="4">
        <v>0.5</v>
      </c>
      <c r="E124" s="4">
        <v>0.93</v>
      </c>
      <c r="F124" s="4">
        <v>1.52</v>
      </c>
      <c r="G124" s="4">
        <v>2.13</v>
      </c>
      <c r="H124" s="4">
        <v>2.3199999999999998</v>
      </c>
      <c r="I124" s="4">
        <v>2.34</v>
      </c>
      <c r="J124" s="4">
        <v>2.37</v>
      </c>
      <c r="K124" s="4">
        <v>2.3199999999999998</v>
      </c>
      <c r="L124" s="4">
        <v>2.65</v>
      </c>
      <c r="M124" s="4">
        <v>2.52</v>
      </c>
    </row>
    <row r="125" spans="1:13" x14ac:dyDescent="0.35">
      <c r="A125" s="3">
        <v>44642</v>
      </c>
      <c r="B125" s="4">
        <v>0.2</v>
      </c>
      <c r="C125" s="4">
        <v>0.3</v>
      </c>
      <c r="D125" s="4">
        <v>0.51</v>
      </c>
      <c r="E125" s="4">
        <v>0.96</v>
      </c>
      <c r="F125" s="4">
        <v>1.59</v>
      </c>
      <c r="G125" s="4">
        <v>2.1800000000000002</v>
      </c>
      <c r="H125" s="4">
        <v>2.38</v>
      </c>
      <c r="I125" s="4">
        <v>2.39</v>
      </c>
      <c r="J125" s="4">
        <v>2.42</v>
      </c>
      <c r="K125" s="4">
        <v>2.38</v>
      </c>
      <c r="L125" s="4">
        <v>2.71</v>
      </c>
      <c r="M125" s="4">
        <v>2.6</v>
      </c>
    </row>
    <row r="126" spans="1:13" x14ac:dyDescent="0.35">
      <c r="A126" s="3">
        <v>44641</v>
      </c>
      <c r="B126" s="4">
        <v>0.22</v>
      </c>
      <c r="C126" s="4">
        <v>0.33</v>
      </c>
      <c r="D126" s="4">
        <v>0.54</v>
      </c>
      <c r="E126" s="4">
        <v>0.95</v>
      </c>
      <c r="F126" s="4">
        <v>1.4</v>
      </c>
      <c r="G126" s="4">
        <v>2.14</v>
      </c>
      <c r="H126" s="4">
        <v>2.34</v>
      </c>
      <c r="I126" s="4">
        <v>2.33</v>
      </c>
      <c r="J126" s="4">
        <v>2.36</v>
      </c>
      <c r="K126" s="4">
        <v>2.3199999999999998</v>
      </c>
      <c r="L126" s="4">
        <v>2.67</v>
      </c>
      <c r="M126" s="4">
        <v>2.5499999999999998</v>
      </c>
    </row>
    <row r="127" spans="1:13" x14ac:dyDescent="0.35">
      <c r="A127" s="3">
        <v>44638</v>
      </c>
      <c r="B127" s="4">
        <v>0.19</v>
      </c>
      <c r="C127" s="4">
        <v>0.28000000000000003</v>
      </c>
      <c r="D127" s="4">
        <v>0.42</v>
      </c>
      <c r="E127" s="4">
        <v>0.83</v>
      </c>
      <c r="F127" s="4">
        <v>1.29</v>
      </c>
      <c r="G127" s="4">
        <v>1.97</v>
      </c>
      <c r="H127" s="4">
        <v>2.15</v>
      </c>
      <c r="I127" s="4">
        <v>2.14</v>
      </c>
      <c r="J127" s="4">
        <v>2.17</v>
      </c>
      <c r="K127" s="4">
        <v>2.14</v>
      </c>
      <c r="L127" s="4">
        <v>2.5299999999999998</v>
      </c>
      <c r="M127" s="4">
        <v>2.42</v>
      </c>
    </row>
    <row r="128" spans="1:13" x14ac:dyDescent="0.35">
      <c r="A128" s="3">
        <v>44637</v>
      </c>
      <c r="B128" s="4">
        <v>0.2</v>
      </c>
      <c r="C128" s="4">
        <v>0.3</v>
      </c>
      <c r="D128" s="4">
        <v>0.4</v>
      </c>
      <c r="E128" s="4">
        <v>0.81</v>
      </c>
      <c r="F128" s="4">
        <v>1.3</v>
      </c>
      <c r="G128" s="4">
        <v>1.94</v>
      </c>
      <c r="H128" s="4">
        <v>2.14</v>
      </c>
      <c r="I128" s="4">
        <v>2.17</v>
      </c>
      <c r="J128" s="4">
        <v>2.2200000000000002</v>
      </c>
      <c r="K128" s="4">
        <v>2.2000000000000002</v>
      </c>
      <c r="L128" s="4">
        <v>2.6</v>
      </c>
      <c r="M128" s="4">
        <v>2.5</v>
      </c>
    </row>
    <row r="129" spans="1:13" x14ac:dyDescent="0.35">
      <c r="A129" s="3">
        <v>44636</v>
      </c>
      <c r="B129" s="4">
        <v>0.24</v>
      </c>
      <c r="C129" s="4">
        <v>0.3</v>
      </c>
      <c r="D129" s="4">
        <v>0.44</v>
      </c>
      <c r="E129" s="4">
        <v>0.86</v>
      </c>
      <c r="F129" s="4">
        <v>1.35</v>
      </c>
      <c r="G129" s="4">
        <v>1.95</v>
      </c>
      <c r="H129" s="4">
        <v>2.14</v>
      </c>
      <c r="I129" s="4">
        <v>2.1800000000000002</v>
      </c>
      <c r="J129" s="4">
        <v>2.2200000000000002</v>
      </c>
      <c r="K129" s="4">
        <v>2.19</v>
      </c>
      <c r="L129" s="4">
        <v>2.56</v>
      </c>
      <c r="M129" s="4">
        <v>2.46</v>
      </c>
    </row>
    <row r="130" spans="1:13" x14ac:dyDescent="0.35">
      <c r="A130" s="3">
        <v>44635</v>
      </c>
      <c r="B130" s="4">
        <v>0.22</v>
      </c>
      <c r="C130" s="4">
        <v>0.31</v>
      </c>
      <c r="D130" s="4">
        <v>0.46</v>
      </c>
      <c r="E130" s="4">
        <v>0.86</v>
      </c>
      <c r="F130" s="4">
        <v>1.28</v>
      </c>
      <c r="G130" s="4">
        <v>1.85</v>
      </c>
      <c r="H130" s="4">
        <v>2.04</v>
      </c>
      <c r="I130" s="4">
        <v>2.1</v>
      </c>
      <c r="J130" s="4">
        <v>2.16</v>
      </c>
      <c r="K130" s="4">
        <v>2.15</v>
      </c>
      <c r="L130" s="4">
        <v>2.57</v>
      </c>
      <c r="M130" s="4">
        <v>2.4900000000000002</v>
      </c>
    </row>
    <row r="131" spans="1:13" x14ac:dyDescent="0.35">
      <c r="A131" s="3">
        <v>44634</v>
      </c>
      <c r="B131" s="4">
        <v>0.23</v>
      </c>
      <c r="C131" s="4">
        <v>0.32</v>
      </c>
      <c r="D131" s="4">
        <v>0.45</v>
      </c>
      <c r="E131" s="4">
        <v>0.86</v>
      </c>
      <c r="F131" s="4">
        <v>1.28</v>
      </c>
      <c r="G131" s="4">
        <v>1.87</v>
      </c>
      <c r="H131" s="4">
        <v>2.04</v>
      </c>
      <c r="I131" s="4">
        <v>2.1</v>
      </c>
      <c r="J131" s="4">
        <v>2.16</v>
      </c>
      <c r="K131" s="4">
        <v>2.14</v>
      </c>
      <c r="L131" s="4">
        <v>2.56</v>
      </c>
      <c r="M131" s="4">
        <v>2.4700000000000002</v>
      </c>
    </row>
    <row r="132" spans="1:13" x14ac:dyDescent="0.35">
      <c r="A132" s="3">
        <v>44631</v>
      </c>
      <c r="B132" s="4">
        <v>0.17</v>
      </c>
      <c r="C132" s="4">
        <v>0.28000000000000003</v>
      </c>
      <c r="D132" s="4">
        <v>0.4</v>
      </c>
      <c r="E132" s="4">
        <v>0.78</v>
      </c>
      <c r="F132" s="4">
        <v>1.22</v>
      </c>
      <c r="G132" s="4">
        <v>1.75</v>
      </c>
      <c r="H132" s="4">
        <v>1.91</v>
      </c>
      <c r="I132" s="4">
        <v>1.96</v>
      </c>
      <c r="J132" s="4">
        <v>2.0099999999999998</v>
      </c>
      <c r="K132" s="4">
        <v>2</v>
      </c>
      <c r="L132" s="4">
        <v>2.4500000000000002</v>
      </c>
      <c r="M132" s="4">
        <v>2.36</v>
      </c>
    </row>
    <row r="133" spans="1:13" x14ac:dyDescent="0.35">
      <c r="A133" s="3">
        <v>44630</v>
      </c>
      <c r="B133" s="4">
        <v>0.19</v>
      </c>
      <c r="C133" s="4">
        <v>0.28000000000000003</v>
      </c>
      <c r="D133" s="4">
        <v>0.39</v>
      </c>
      <c r="E133" s="4">
        <v>0.75</v>
      </c>
      <c r="F133" s="4">
        <v>1.19</v>
      </c>
      <c r="G133" s="4">
        <v>1.72</v>
      </c>
      <c r="H133" s="4">
        <v>1.88</v>
      </c>
      <c r="I133" s="4">
        <v>1.92</v>
      </c>
      <c r="J133" s="4">
        <v>1.98</v>
      </c>
      <c r="K133" s="4">
        <v>1.98</v>
      </c>
      <c r="L133" s="4">
        <v>2.4500000000000002</v>
      </c>
      <c r="M133" s="4">
        <v>2.38</v>
      </c>
    </row>
    <row r="134" spans="1:13" x14ac:dyDescent="0.35">
      <c r="A134" s="3">
        <v>44629</v>
      </c>
      <c r="B134" s="4">
        <v>0.18</v>
      </c>
      <c r="C134" s="4">
        <v>0.26</v>
      </c>
      <c r="D134" s="4">
        <v>0.38</v>
      </c>
      <c r="E134" s="4">
        <v>0.75</v>
      </c>
      <c r="F134" s="4">
        <v>1.1499999999999999</v>
      </c>
      <c r="G134" s="4">
        <v>1.68</v>
      </c>
      <c r="H134" s="4">
        <v>1.83</v>
      </c>
      <c r="I134" s="4">
        <v>1.87</v>
      </c>
      <c r="J134" s="4">
        <v>1.92</v>
      </c>
      <c r="K134" s="4">
        <v>1.94</v>
      </c>
      <c r="L134" s="4">
        <v>2.38</v>
      </c>
      <c r="M134" s="4">
        <v>2.29</v>
      </c>
    </row>
    <row r="135" spans="1:13" x14ac:dyDescent="0.35">
      <c r="A135" s="3">
        <v>44628</v>
      </c>
      <c r="B135" s="4">
        <v>0.16</v>
      </c>
      <c r="C135" s="4">
        <v>0.24</v>
      </c>
      <c r="D135" s="4">
        <v>0.36</v>
      </c>
      <c r="E135" s="4">
        <v>0.72</v>
      </c>
      <c r="F135" s="4">
        <v>1.1200000000000001</v>
      </c>
      <c r="G135" s="4">
        <v>1.63</v>
      </c>
      <c r="H135" s="4">
        <v>1.78</v>
      </c>
      <c r="I135" s="4">
        <v>1.8</v>
      </c>
      <c r="J135" s="4">
        <v>1.85</v>
      </c>
      <c r="K135" s="4">
        <v>1.86</v>
      </c>
      <c r="L135" s="4">
        <v>2.34</v>
      </c>
      <c r="M135" s="4">
        <v>2.2400000000000002</v>
      </c>
    </row>
    <row r="136" spans="1:13" x14ac:dyDescent="0.35">
      <c r="A136" s="3">
        <v>44627</v>
      </c>
      <c r="B136" s="4">
        <v>0.17</v>
      </c>
      <c r="C136" s="4">
        <v>0.23</v>
      </c>
      <c r="D136" s="4">
        <v>0.38</v>
      </c>
      <c r="E136" s="4">
        <v>0.75</v>
      </c>
      <c r="F136" s="4">
        <v>1.07</v>
      </c>
      <c r="G136" s="4">
        <v>1.55</v>
      </c>
      <c r="H136" s="4">
        <v>1.68</v>
      </c>
      <c r="I136" s="4">
        <v>1.71</v>
      </c>
      <c r="J136" s="4">
        <v>1.77</v>
      </c>
      <c r="K136" s="4">
        <v>1.78</v>
      </c>
      <c r="L136" s="4">
        <v>2.29</v>
      </c>
      <c r="M136" s="4">
        <v>2.19</v>
      </c>
    </row>
    <row r="137" spans="1:13" x14ac:dyDescent="0.35">
      <c r="A137" s="3">
        <v>44624</v>
      </c>
      <c r="B137" s="4">
        <v>0.15</v>
      </c>
      <c r="C137" s="4">
        <v>0.21</v>
      </c>
      <c r="D137" s="4">
        <v>0.34</v>
      </c>
      <c r="E137" s="4">
        <v>0.69</v>
      </c>
      <c r="F137" s="4">
        <v>1.05</v>
      </c>
      <c r="G137" s="4">
        <v>1.5</v>
      </c>
      <c r="H137" s="4">
        <v>1.62</v>
      </c>
      <c r="I137" s="4">
        <v>1.65</v>
      </c>
      <c r="J137" s="4">
        <v>1.7</v>
      </c>
      <c r="K137" s="4">
        <v>1.74</v>
      </c>
      <c r="L137" s="4">
        <v>2.23</v>
      </c>
      <c r="M137" s="4">
        <v>2.16</v>
      </c>
    </row>
    <row r="138" spans="1:13" x14ac:dyDescent="0.35">
      <c r="A138" s="3">
        <v>44623</v>
      </c>
      <c r="B138" s="4">
        <v>0.19</v>
      </c>
      <c r="C138" s="4">
        <v>0.25</v>
      </c>
      <c r="D138" s="4">
        <v>0.38</v>
      </c>
      <c r="E138" s="4">
        <v>0.69</v>
      </c>
      <c r="F138" s="4">
        <v>1.08</v>
      </c>
      <c r="G138" s="4">
        <v>1.53</v>
      </c>
      <c r="H138" s="4">
        <v>1.69</v>
      </c>
      <c r="I138" s="4">
        <v>1.74</v>
      </c>
      <c r="J138" s="4">
        <v>1.82</v>
      </c>
      <c r="K138" s="4">
        <v>1.86</v>
      </c>
      <c r="L138" s="4">
        <v>2.3199999999999998</v>
      </c>
      <c r="M138" s="4">
        <v>2.2400000000000002</v>
      </c>
    </row>
    <row r="139" spans="1:13" x14ac:dyDescent="0.35">
      <c r="A139" s="3">
        <v>44622</v>
      </c>
      <c r="B139" s="4">
        <v>0.13</v>
      </c>
      <c r="C139" s="4">
        <v>0.24</v>
      </c>
      <c r="D139" s="4">
        <v>0.34</v>
      </c>
      <c r="E139" s="4">
        <v>0.68</v>
      </c>
      <c r="F139" s="4">
        <v>1.06</v>
      </c>
      <c r="G139" s="4">
        <v>1.5</v>
      </c>
      <c r="H139" s="4">
        <v>1.67</v>
      </c>
      <c r="I139" s="4">
        <v>1.74</v>
      </c>
      <c r="J139" s="4">
        <v>1.83</v>
      </c>
      <c r="K139" s="4">
        <v>1.86</v>
      </c>
      <c r="L139" s="4">
        <v>2.3199999999999998</v>
      </c>
      <c r="M139" s="4">
        <v>2.2400000000000002</v>
      </c>
    </row>
    <row r="140" spans="1:13" x14ac:dyDescent="0.35">
      <c r="A140" s="3">
        <v>44621</v>
      </c>
      <c r="B140" s="4">
        <v>0.11</v>
      </c>
      <c r="C140" s="4">
        <v>0.21</v>
      </c>
      <c r="D140" s="4">
        <v>0.32</v>
      </c>
      <c r="E140" s="4">
        <v>0.6</v>
      </c>
      <c r="F140" s="4">
        <v>0.91</v>
      </c>
      <c r="G140" s="4">
        <v>1.31</v>
      </c>
      <c r="H140" s="4">
        <v>1.47</v>
      </c>
      <c r="I140" s="4">
        <v>1.56</v>
      </c>
      <c r="J140" s="4">
        <v>1.67</v>
      </c>
      <c r="K140" s="4">
        <v>1.72</v>
      </c>
      <c r="L140" s="4">
        <v>2.19</v>
      </c>
      <c r="M140" s="4">
        <v>2.11</v>
      </c>
    </row>
    <row r="141" spans="1:13" x14ac:dyDescent="0.35">
      <c r="A141" s="3">
        <v>44620</v>
      </c>
      <c r="B141" s="4">
        <v>0.06</v>
      </c>
      <c r="C141" s="4">
        <v>0.2</v>
      </c>
      <c r="D141" s="4">
        <v>0.35</v>
      </c>
      <c r="E141" s="4">
        <v>0.69</v>
      </c>
      <c r="F141" s="4">
        <v>1.01</v>
      </c>
      <c r="G141" s="4">
        <v>1.44</v>
      </c>
      <c r="H141" s="4">
        <v>1.62</v>
      </c>
      <c r="I141" s="4">
        <v>1.71</v>
      </c>
      <c r="J141" s="4">
        <v>1.81</v>
      </c>
      <c r="K141" s="4">
        <v>1.83</v>
      </c>
      <c r="L141" s="4">
        <v>2.25</v>
      </c>
      <c r="M141" s="4">
        <v>2.17</v>
      </c>
    </row>
    <row r="142" spans="1:13" x14ac:dyDescent="0.35">
      <c r="A142" s="3">
        <v>44617</v>
      </c>
      <c r="B142" s="4">
        <v>0.03</v>
      </c>
      <c r="C142" s="4">
        <v>0.2</v>
      </c>
      <c r="D142" s="4">
        <v>0.33</v>
      </c>
      <c r="E142" s="4">
        <v>0.71</v>
      </c>
      <c r="F142" s="4">
        <v>1.1299999999999999</v>
      </c>
      <c r="G142" s="4">
        <v>1.55</v>
      </c>
      <c r="H142" s="4">
        <v>1.76</v>
      </c>
      <c r="I142" s="4">
        <v>1.86</v>
      </c>
      <c r="J142" s="4">
        <v>1.96</v>
      </c>
      <c r="K142" s="4">
        <v>1.97</v>
      </c>
      <c r="L142" s="4">
        <v>2.37</v>
      </c>
      <c r="M142" s="4">
        <v>2.29</v>
      </c>
    </row>
    <row r="143" spans="1:13" x14ac:dyDescent="0.35">
      <c r="A143" s="3">
        <v>44616</v>
      </c>
      <c r="B143" s="4">
        <v>0.05</v>
      </c>
      <c r="C143" s="4">
        <v>0.18</v>
      </c>
      <c r="D143" s="4">
        <v>0.32</v>
      </c>
      <c r="E143" s="4">
        <v>0.65</v>
      </c>
      <c r="F143" s="4">
        <v>1.08</v>
      </c>
      <c r="G143" s="4">
        <v>1.54</v>
      </c>
      <c r="H143" s="4">
        <v>1.73</v>
      </c>
      <c r="I143" s="4">
        <v>1.84</v>
      </c>
      <c r="J143" s="4">
        <v>1.94</v>
      </c>
      <c r="K143" s="4">
        <v>1.96</v>
      </c>
      <c r="L143" s="4">
        <v>2.36</v>
      </c>
      <c r="M143" s="4">
        <v>2.2799999999999998</v>
      </c>
    </row>
    <row r="144" spans="1:13" x14ac:dyDescent="0.35">
      <c r="A144" s="3">
        <v>44615</v>
      </c>
      <c r="B144" s="4">
        <v>0.02</v>
      </c>
      <c r="C144" s="4">
        <v>0.2</v>
      </c>
      <c r="D144" s="4">
        <v>0.34</v>
      </c>
      <c r="E144" s="4">
        <v>0.74</v>
      </c>
      <c r="F144" s="4">
        <v>1.1599999999999999</v>
      </c>
      <c r="G144" s="4">
        <v>1.58</v>
      </c>
      <c r="H144" s="4">
        <v>1.78</v>
      </c>
      <c r="I144" s="4">
        <v>1.89</v>
      </c>
      <c r="J144" s="4">
        <v>1.98</v>
      </c>
      <c r="K144" s="4">
        <v>1.99</v>
      </c>
      <c r="L144" s="4">
        <v>2.36</v>
      </c>
      <c r="M144" s="4">
        <v>2.29</v>
      </c>
    </row>
    <row r="145" spans="1:13" x14ac:dyDescent="0.35">
      <c r="A145" s="3">
        <v>44614</v>
      </c>
      <c r="B145" s="4">
        <v>0.03</v>
      </c>
      <c r="C145" s="4">
        <v>0.2</v>
      </c>
      <c r="D145" s="4">
        <v>0.37</v>
      </c>
      <c r="E145" s="4">
        <v>0.73</v>
      </c>
      <c r="F145" s="4">
        <v>1.17</v>
      </c>
      <c r="G145" s="4">
        <v>1.56</v>
      </c>
      <c r="H145" s="4">
        <v>1.74</v>
      </c>
      <c r="I145" s="4">
        <v>1.85</v>
      </c>
      <c r="J145" s="4">
        <v>1.93</v>
      </c>
      <c r="K145" s="4">
        <v>1.94</v>
      </c>
      <c r="L145" s="4">
        <v>2.31</v>
      </c>
      <c r="M145" s="4">
        <v>2.2400000000000002</v>
      </c>
    </row>
    <row r="146" spans="1:13" x14ac:dyDescent="0.35">
      <c r="A146" s="3">
        <v>44610</v>
      </c>
      <c r="B146" s="4">
        <v>0.03</v>
      </c>
      <c r="C146" s="4">
        <v>0.19</v>
      </c>
      <c r="D146" s="4">
        <v>0.35</v>
      </c>
      <c r="E146" s="4">
        <v>0.65</v>
      </c>
      <c r="F146" s="4">
        <v>1.03</v>
      </c>
      <c r="G146" s="4">
        <v>1.47</v>
      </c>
      <c r="H146" s="4">
        <v>1.68</v>
      </c>
      <c r="I146" s="4">
        <v>1.82</v>
      </c>
      <c r="J146" s="4">
        <v>1.9</v>
      </c>
      <c r="K146" s="4">
        <v>1.92</v>
      </c>
      <c r="L146" s="4">
        <v>2.2999999999999998</v>
      </c>
      <c r="M146" s="4">
        <v>2.2400000000000002</v>
      </c>
    </row>
    <row r="147" spans="1:13" x14ac:dyDescent="0.35">
      <c r="A147" s="3">
        <v>44609</v>
      </c>
      <c r="B147" s="4">
        <v>0.06</v>
      </c>
      <c r="C147" s="4">
        <v>0.23</v>
      </c>
      <c r="D147" s="4">
        <v>0.36</v>
      </c>
      <c r="E147" s="4">
        <v>0.65</v>
      </c>
      <c r="F147" s="4">
        <v>1.05</v>
      </c>
      <c r="G147" s="4">
        <v>1.49</v>
      </c>
      <c r="H147" s="4">
        <v>1.7</v>
      </c>
      <c r="I147" s="4">
        <v>1.85</v>
      </c>
      <c r="J147" s="4">
        <v>1.94</v>
      </c>
      <c r="K147" s="4">
        <v>1.97</v>
      </c>
      <c r="L147" s="4">
        <v>2.35</v>
      </c>
      <c r="M147" s="4">
        <v>2.31</v>
      </c>
    </row>
    <row r="148" spans="1:13" x14ac:dyDescent="0.35">
      <c r="A148" s="3">
        <v>44608</v>
      </c>
      <c r="B148" s="4">
        <v>0.03</v>
      </c>
      <c r="C148" s="4">
        <v>0.17</v>
      </c>
      <c r="D148" s="4">
        <v>0.38</v>
      </c>
      <c r="E148" s="4">
        <v>0.67</v>
      </c>
      <c r="F148" s="4">
        <v>1.0900000000000001</v>
      </c>
      <c r="G148" s="4">
        <v>1.52</v>
      </c>
      <c r="H148" s="4">
        <v>1.75</v>
      </c>
      <c r="I148" s="4">
        <v>1.9</v>
      </c>
      <c r="J148" s="4">
        <v>2</v>
      </c>
      <c r="K148" s="4">
        <v>2.0299999999999998</v>
      </c>
      <c r="L148" s="4">
        <v>2.39</v>
      </c>
      <c r="M148" s="4">
        <v>2.34</v>
      </c>
    </row>
    <row r="149" spans="1:13" x14ac:dyDescent="0.35">
      <c r="A149" s="3">
        <v>44607</v>
      </c>
      <c r="B149" s="4">
        <v>0.02</v>
      </c>
      <c r="C149" s="4">
        <v>0.19</v>
      </c>
      <c r="D149" s="4">
        <v>0.4</v>
      </c>
      <c r="E149" s="4">
        <v>0.72</v>
      </c>
      <c r="F149" s="4">
        <v>1.1100000000000001</v>
      </c>
      <c r="G149" s="4">
        <v>1.58</v>
      </c>
      <c r="H149" s="4">
        <v>1.8</v>
      </c>
      <c r="I149" s="4">
        <v>1.94</v>
      </c>
      <c r="J149" s="4">
        <v>2.0299999999999998</v>
      </c>
      <c r="K149" s="4">
        <v>2.0499999999999998</v>
      </c>
      <c r="L149" s="4">
        <v>2.42</v>
      </c>
      <c r="M149" s="4">
        <v>2.37</v>
      </c>
    </row>
    <row r="150" spans="1:13" x14ac:dyDescent="0.35">
      <c r="A150" s="3">
        <v>44606</v>
      </c>
      <c r="B150" s="4">
        <v>0.03</v>
      </c>
      <c r="C150" s="4">
        <v>0.25</v>
      </c>
      <c r="D150" s="4">
        <v>0.43</v>
      </c>
      <c r="E150" s="4">
        <v>0.76</v>
      </c>
      <c r="F150" s="4">
        <v>1.1299999999999999</v>
      </c>
      <c r="G150" s="4">
        <v>1.58</v>
      </c>
      <c r="H150" s="4">
        <v>1.8</v>
      </c>
      <c r="I150" s="4">
        <v>1.9</v>
      </c>
      <c r="J150" s="4">
        <v>1.98</v>
      </c>
      <c r="K150" s="4">
        <v>1.98</v>
      </c>
      <c r="L150" s="4">
        <v>2.35</v>
      </c>
      <c r="M150" s="4">
        <v>2.29</v>
      </c>
    </row>
    <row r="151" spans="1:13" x14ac:dyDescent="0.35">
      <c r="A151" s="3">
        <v>44603</v>
      </c>
      <c r="B151" s="4">
        <v>0.03</v>
      </c>
      <c r="C151" s="4">
        <v>0.22</v>
      </c>
      <c r="D151" s="4">
        <v>0.36</v>
      </c>
      <c r="E151" s="4">
        <v>0.71</v>
      </c>
      <c r="F151" s="4">
        <v>1.07</v>
      </c>
      <c r="G151" s="4">
        <v>1.5</v>
      </c>
      <c r="H151" s="4">
        <v>1.71</v>
      </c>
      <c r="I151" s="4">
        <v>1.84</v>
      </c>
      <c r="J151" s="4">
        <v>1.92</v>
      </c>
      <c r="K151" s="4">
        <v>1.92</v>
      </c>
      <c r="L151" s="4">
        <v>2.2999999999999998</v>
      </c>
      <c r="M151" s="4">
        <v>2.2400000000000002</v>
      </c>
    </row>
    <row r="152" spans="1:13" x14ac:dyDescent="0.35">
      <c r="A152" s="3">
        <v>44602</v>
      </c>
      <c r="B152" s="4">
        <v>0.05</v>
      </c>
      <c r="C152" s="4">
        <v>0.31</v>
      </c>
      <c r="D152" s="4">
        <v>0.4</v>
      </c>
      <c r="E152" s="4">
        <v>0.74</v>
      </c>
      <c r="F152" s="4">
        <v>1.1399999999999999</v>
      </c>
      <c r="G152" s="4">
        <v>1.61</v>
      </c>
      <c r="H152" s="4">
        <v>1.82</v>
      </c>
      <c r="I152" s="4">
        <v>1.96</v>
      </c>
      <c r="J152" s="4">
        <v>2.0299999999999998</v>
      </c>
      <c r="K152" s="4">
        <v>2.0299999999999998</v>
      </c>
      <c r="L152" s="4">
        <v>2.37</v>
      </c>
      <c r="M152" s="4">
        <v>2.2999999999999998</v>
      </c>
    </row>
    <row r="153" spans="1:13" x14ac:dyDescent="0.35">
      <c r="A153" s="3">
        <v>44601</v>
      </c>
      <c r="B153" s="4">
        <v>0.04</v>
      </c>
      <c r="C153" s="4">
        <v>0.15</v>
      </c>
      <c r="D153" s="4">
        <v>0.26</v>
      </c>
      <c r="E153" s="4">
        <v>0.56999999999999995</v>
      </c>
      <c r="F153" s="4">
        <v>0.91</v>
      </c>
      <c r="G153" s="4">
        <v>1.36</v>
      </c>
      <c r="H153" s="4">
        <v>1.61</v>
      </c>
      <c r="I153" s="4">
        <v>1.82</v>
      </c>
      <c r="J153" s="4">
        <v>1.92</v>
      </c>
      <c r="K153" s="4">
        <v>1.94</v>
      </c>
      <c r="L153" s="4">
        <v>2.31</v>
      </c>
      <c r="M153" s="4">
        <v>2.25</v>
      </c>
    </row>
    <row r="154" spans="1:13" x14ac:dyDescent="0.35">
      <c r="A154" s="3">
        <v>44600</v>
      </c>
      <c r="B154" s="4">
        <v>0.03</v>
      </c>
      <c r="C154" s="4">
        <v>0.14000000000000001</v>
      </c>
      <c r="D154" s="4">
        <v>0.25</v>
      </c>
      <c r="E154" s="4">
        <v>0.59</v>
      </c>
      <c r="F154" s="4">
        <v>0.91</v>
      </c>
      <c r="G154" s="4">
        <v>1.35</v>
      </c>
      <c r="H154" s="4">
        <v>1.59</v>
      </c>
      <c r="I154" s="4">
        <v>1.81</v>
      </c>
      <c r="J154" s="4">
        <v>1.93</v>
      </c>
      <c r="K154" s="4">
        <v>1.96</v>
      </c>
      <c r="L154" s="4">
        <v>2.31</v>
      </c>
      <c r="M154" s="4">
        <v>2.25</v>
      </c>
    </row>
    <row r="155" spans="1:13" x14ac:dyDescent="0.35">
      <c r="A155" s="3">
        <v>44599</v>
      </c>
      <c r="B155" s="4">
        <v>0.03</v>
      </c>
      <c r="C155" s="4">
        <v>0.14000000000000001</v>
      </c>
      <c r="D155" s="4">
        <v>0.27</v>
      </c>
      <c r="E155" s="4">
        <v>0.57999999999999996</v>
      </c>
      <c r="F155" s="4">
        <v>0.88</v>
      </c>
      <c r="G155" s="4">
        <v>1.3</v>
      </c>
      <c r="H155" s="4">
        <v>1.54</v>
      </c>
      <c r="I155" s="4">
        <v>1.76</v>
      </c>
      <c r="J155" s="4">
        <v>1.88</v>
      </c>
      <c r="K155" s="4">
        <v>1.92</v>
      </c>
      <c r="L155" s="4">
        <v>2.2799999999999998</v>
      </c>
      <c r="M155" s="4">
        <v>2.2200000000000002</v>
      </c>
    </row>
    <row r="156" spans="1:13" x14ac:dyDescent="0.35">
      <c r="A156" s="3">
        <v>44596</v>
      </c>
      <c r="B156" s="4">
        <v>0.05</v>
      </c>
      <c r="C156" s="4">
        <v>0.12</v>
      </c>
      <c r="D156" s="4">
        <v>0.23</v>
      </c>
      <c r="E156" s="4">
        <v>0.56000000000000005</v>
      </c>
      <c r="F156" s="4">
        <v>0.89</v>
      </c>
      <c r="G156" s="4">
        <v>1.31</v>
      </c>
      <c r="H156" s="4">
        <v>1.55</v>
      </c>
      <c r="I156" s="4">
        <v>1.78</v>
      </c>
      <c r="J156" s="4">
        <v>1.9</v>
      </c>
      <c r="K156" s="4">
        <v>1.93</v>
      </c>
      <c r="L156" s="4">
        <v>2.29</v>
      </c>
      <c r="M156" s="4">
        <v>2.23</v>
      </c>
    </row>
    <row r="157" spans="1:13" x14ac:dyDescent="0.35">
      <c r="A157" s="3">
        <v>44595</v>
      </c>
      <c r="B157" s="4">
        <v>0.03</v>
      </c>
      <c r="C157" s="4">
        <v>0.15</v>
      </c>
      <c r="D157" s="4">
        <v>0.2</v>
      </c>
      <c r="E157" s="4">
        <v>0.48</v>
      </c>
      <c r="F157" s="4">
        <v>0.78</v>
      </c>
      <c r="G157" s="4">
        <v>1.19</v>
      </c>
      <c r="H157" s="4">
        <v>1.42</v>
      </c>
      <c r="I157" s="4">
        <v>1.66</v>
      </c>
      <c r="J157" s="4">
        <v>1.78</v>
      </c>
      <c r="K157" s="4">
        <v>1.82</v>
      </c>
      <c r="L157" s="4">
        <v>2.2000000000000002</v>
      </c>
      <c r="M157" s="4">
        <v>2.14</v>
      </c>
    </row>
    <row r="158" spans="1:13" x14ac:dyDescent="0.35">
      <c r="A158" s="3">
        <v>44594</v>
      </c>
      <c r="B158" s="4">
        <v>0.04</v>
      </c>
      <c r="C158" s="4">
        <v>0.1</v>
      </c>
      <c r="D158" s="4">
        <v>0.19</v>
      </c>
      <c r="E158" s="4">
        <v>0.45</v>
      </c>
      <c r="F158" s="4">
        <v>0.76</v>
      </c>
      <c r="G158" s="4">
        <v>1.1599999999999999</v>
      </c>
      <c r="H158" s="4">
        <v>1.38</v>
      </c>
      <c r="I158" s="4">
        <v>1.6</v>
      </c>
      <c r="J158" s="4">
        <v>1.74</v>
      </c>
      <c r="K158" s="4">
        <v>1.78</v>
      </c>
      <c r="L158" s="4">
        <v>2.17</v>
      </c>
      <c r="M158" s="4">
        <v>2.11</v>
      </c>
    </row>
    <row r="159" spans="1:13" x14ac:dyDescent="0.35">
      <c r="A159" s="3">
        <v>44593</v>
      </c>
      <c r="B159" s="4">
        <v>0.04</v>
      </c>
      <c r="C159" s="4">
        <v>0.1</v>
      </c>
      <c r="D159" s="4">
        <v>0.19</v>
      </c>
      <c r="E159" s="4">
        <v>0.48</v>
      </c>
      <c r="F159" s="4">
        <v>0.78</v>
      </c>
      <c r="G159" s="4">
        <v>1.18</v>
      </c>
      <c r="H159" s="4">
        <v>1.39</v>
      </c>
      <c r="I159" s="4">
        <v>1.63</v>
      </c>
      <c r="J159" s="4">
        <v>1.76</v>
      </c>
      <c r="K159" s="4">
        <v>1.81</v>
      </c>
      <c r="L159" s="4">
        <v>2.19</v>
      </c>
      <c r="M159" s="4">
        <v>2.12</v>
      </c>
    </row>
    <row r="160" spans="1:13" x14ac:dyDescent="0.35">
      <c r="A160" s="3">
        <v>44592</v>
      </c>
      <c r="B160" s="4">
        <v>0.03</v>
      </c>
      <c r="C160" s="4">
        <v>0.13</v>
      </c>
      <c r="D160" s="4">
        <v>0.22</v>
      </c>
      <c r="E160" s="4">
        <v>0.49</v>
      </c>
      <c r="F160" s="4">
        <v>0.78</v>
      </c>
      <c r="G160" s="4">
        <v>1.18</v>
      </c>
      <c r="H160" s="4">
        <v>1.39</v>
      </c>
      <c r="I160" s="4">
        <v>1.62</v>
      </c>
      <c r="J160" s="4">
        <v>1.75</v>
      </c>
      <c r="K160" s="4">
        <v>1.79</v>
      </c>
      <c r="L160" s="4">
        <v>2.17</v>
      </c>
      <c r="M160" s="4">
        <v>2.11</v>
      </c>
    </row>
    <row r="161" spans="1:13" x14ac:dyDescent="0.35">
      <c r="A161" s="3">
        <v>44589</v>
      </c>
      <c r="B161" s="4">
        <v>0.04</v>
      </c>
      <c r="C161" s="4">
        <v>0.1</v>
      </c>
      <c r="D161" s="4">
        <v>0.19</v>
      </c>
      <c r="E161" s="4">
        <v>0.43</v>
      </c>
      <c r="F161" s="4">
        <v>0.75</v>
      </c>
      <c r="G161" s="4">
        <v>1.1499999999999999</v>
      </c>
      <c r="H161" s="4">
        <v>1.38</v>
      </c>
      <c r="I161" s="4">
        <v>1.61</v>
      </c>
      <c r="J161" s="4">
        <v>1.74</v>
      </c>
      <c r="K161" s="4">
        <v>1.78</v>
      </c>
      <c r="L161" s="4">
        <v>2.14</v>
      </c>
      <c r="M161" s="4">
        <v>2.0699999999999998</v>
      </c>
    </row>
    <row r="162" spans="1:13" x14ac:dyDescent="0.35">
      <c r="A162" s="3">
        <v>44588</v>
      </c>
      <c r="B162" s="4">
        <v>0.04</v>
      </c>
      <c r="C162" s="4">
        <v>0.14000000000000001</v>
      </c>
      <c r="D162" s="4">
        <v>0.2</v>
      </c>
      <c r="E162" s="4">
        <v>0.43</v>
      </c>
      <c r="F162" s="4">
        <v>0.75</v>
      </c>
      <c r="G162" s="4">
        <v>1.18</v>
      </c>
      <c r="H162" s="4">
        <v>1.43</v>
      </c>
      <c r="I162" s="4">
        <v>1.66</v>
      </c>
      <c r="J162" s="4">
        <v>1.78</v>
      </c>
      <c r="K162" s="4">
        <v>1.81</v>
      </c>
      <c r="L162" s="4">
        <v>2.17</v>
      </c>
      <c r="M162" s="4">
        <v>2.09</v>
      </c>
    </row>
    <row r="163" spans="1:13" x14ac:dyDescent="0.35">
      <c r="A163" s="3">
        <v>44587</v>
      </c>
      <c r="B163" s="4">
        <v>0.06</v>
      </c>
      <c r="C163" s="4">
        <v>0.11</v>
      </c>
      <c r="D163" s="4">
        <v>0.19</v>
      </c>
      <c r="E163" s="4">
        <v>0.4</v>
      </c>
      <c r="F163" s="4">
        <v>0.7</v>
      </c>
      <c r="G163" s="4">
        <v>1.1299999999999999</v>
      </c>
      <c r="H163" s="4">
        <v>1.39</v>
      </c>
      <c r="I163" s="4">
        <v>1.66</v>
      </c>
      <c r="J163" s="4">
        <v>1.81</v>
      </c>
      <c r="K163" s="4">
        <v>1.85</v>
      </c>
      <c r="L163" s="4">
        <v>2.2200000000000002</v>
      </c>
      <c r="M163" s="4">
        <v>2.16</v>
      </c>
    </row>
    <row r="164" spans="1:13" x14ac:dyDescent="0.35">
      <c r="A164" s="3">
        <v>44586</v>
      </c>
      <c r="B164" s="4">
        <v>0.05</v>
      </c>
      <c r="C164" s="4">
        <v>0.09</v>
      </c>
      <c r="D164" s="4">
        <v>0.19</v>
      </c>
      <c r="E164" s="4">
        <v>0.39</v>
      </c>
      <c r="F164" s="4">
        <v>0.65</v>
      </c>
      <c r="G164" s="4">
        <v>1.02</v>
      </c>
      <c r="H164" s="4">
        <v>1.28</v>
      </c>
      <c r="I164" s="4">
        <v>1.56</v>
      </c>
      <c r="J164" s="4">
        <v>1.73</v>
      </c>
      <c r="K164" s="4">
        <v>1.78</v>
      </c>
      <c r="L164" s="4">
        <v>2.1800000000000002</v>
      </c>
      <c r="M164" s="4">
        <v>2.12</v>
      </c>
    </row>
    <row r="165" spans="1:13" x14ac:dyDescent="0.35">
      <c r="A165" s="3">
        <v>44585</v>
      </c>
      <c r="B165" s="4">
        <v>0.05</v>
      </c>
      <c r="C165" s="4">
        <v>0.09</v>
      </c>
      <c r="D165" s="4">
        <v>0.19</v>
      </c>
      <c r="E165" s="4">
        <v>0.39</v>
      </c>
      <c r="F165" s="4">
        <v>0.57999999999999996</v>
      </c>
      <c r="G165" s="4">
        <v>0.99</v>
      </c>
      <c r="H165" s="4">
        <v>1.25</v>
      </c>
      <c r="I165" s="4">
        <v>1.53</v>
      </c>
      <c r="J165" s="4">
        <v>1.69</v>
      </c>
      <c r="K165" s="4">
        <v>1.75</v>
      </c>
      <c r="L165" s="4">
        <v>2.15</v>
      </c>
      <c r="M165" s="4">
        <v>2.1</v>
      </c>
    </row>
    <row r="166" spans="1:13" x14ac:dyDescent="0.35">
      <c r="A166" s="3">
        <v>44582</v>
      </c>
      <c r="B166" s="4">
        <v>0.05</v>
      </c>
      <c r="C166" s="4">
        <v>0.08</v>
      </c>
      <c r="D166" s="4">
        <v>0.17</v>
      </c>
      <c r="E166" s="4">
        <v>0.35</v>
      </c>
      <c r="F166" s="4">
        <v>0.57999999999999996</v>
      </c>
      <c r="G166" s="4">
        <v>1.01</v>
      </c>
      <c r="H166" s="4">
        <v>1.28</v>
      </c>
      <c r="I166" s="4">
        <v>1.54</v>
      </c>
      <c r="J166" s="4">
        <v>1.7</v>
      </c>
      <c r="K166" s="4">
        <v>1.75</v>
      </c>
      <c r="L166" s="4">
        <v>2.13</v>
      </c>
      <c r="M166" s="4">
        <v>2.0699999999999998</v>
      </c>
    </row>
    <row r="167" spans="1:13" x14ac:dyDescent="0.35">
      <c r="A167" s="3">
        <v>44581</v>
      </c>
      <c r="B167" s="4">
        <v>0.05</v>
      </c>
      <c r="C167" s="4">
        <v>0.09</v>
      </c>
      <c r="D167" s="4">
        <v>0.17</v>
      </c>
      <c r="E167" s="4">
        <v>0.36</v>
      </c>
      <c r="F167" s="4">
        <v>0.6</v>
      </c>
      <c r="G167" s="4">
        <v>1.08</v>
      </c>
      <c r="H167" s="4">
        <v>1.34</v>
      </c>
      <c r="I167" s="4">
        <v>1.62</v>
      </c>
      <c r="J167" s="4">
        <v>1.77</v>
      </c>
      <c r="K167" s="4">
        <v>1.83</v>
      </c>
      <c r="L167" s="4">
        <v>2.19</v>
      </c>
      <c r="M167" s="4">
        <v>2.14</v>
      </c>
    </row>
    <row r="168" spans="1:13" x14ac:dyDescent="0.35">
      <c r="A168" s="3">
        <v>44580</v>
      </c>
      <c r="B168" s="4">
        <v>0.05</v>
      </c>
      <c r="C168" s="4">
        <v>0.06</v>
      </c>
      <c r="D168" s="4">
        <v>0.17</v>
      </c>
      <c r="E168" s="4">
        <v>0.36</v>
      </c>
      <c r="F168" s="4">
        <v>0.56999999999999995</v>
      </c>
      <c r="G168" s="4">
        <v>1.04</v>
      </c>
      <c r="H168" s="4">
        <v>1.33</v>
      </c>
      <c r="I168" s="4">
        <v>1.62</v>
      </c>
      <c r="J168" s="4">
        <v>1.78</v>
      </c>
      <c r="K168" s="4">
        <v>1.83</v>
      </c>
      <c r="L168" s="4">
        <v>2.2000000000000002</v>
      </c>
      <c r="M168" s="4">
        <v>2.14</v>
      </c>
    </row>
    <row r="169" spans="1:13" x14ac:dyDescent="0.35">
      <c r="A169" s="3">
        <v>44579</v>
      </c>
      <c r="B169" s="4">
        <v>0.05</v>
      </c>
      <c r="C169" s="4">
        <v>0.06</v>
      </c>
      <c r="D169" s="4">
        <v>0.16</v>
      </c>
      <c r="E169" s="4">
        <v>0.37</v>
      </c>
      <c r="F169" s="4">
        <v>0.57999999999999996</v>
      </c>
      <c r="G169" s="4">
        <v>1.06</v>
      </c>
      <c r="H169" s="4">
        <v>1.35</v>
      </c>
      <c r="I169" s="4">
        <v>1.65</v>
      </c>
      <c r="J169" s="4">
        <v>1.82</v>
      </c>
      <c r="K169" s="4">
        <v>1.87</v>
      </c>
      <c r="L169" s="4">
        <v>2.2400000000000002</v>
      </c>
      <c r="M169" s="4">
        <v>2.1800000000000002</v>
      </c>
    </row>
    <row r="170" spans="1:13" x14ac:dyDescent="0.35">
      <c r="A170" s="3">
        <v>44575</v>
      </c>
      <c r="B170" s="4">
        <v>0.05</v>
      </c>
      <c r="C170" s="4">
        <v>0.05</v>
      </c>
      <c r="D170" s="4">
        <v>0.13</v>
      </c>
      <c r="E170" s="4">
        <v>0.3</v>
      </c>
      <c r="F170" s="4">
        <v>0.51</v>
      </c>
      <c r="G170" s="4">
        <v>0.99</v>
      </c>
      <c r="H170" s="4">
        <v>1.26</v>
      </c>
      <c r="I170" s="4">
        <v>1.55</v>
      </c>
      <c r="J170" s="4">
        <v>1.72</v>
      </c>
      <c r="K170" s="4">
        <v>1.78</v>
      </c>
      <c r="L170" s="4">
        <v>2.1800000000000002</v>
      </c>
      <c r="M170" s="4">
        <v>2.12</v>
      </c>
    </row>
    <row r="171" spans="1:13" x14ac:dyDescent="0.35">
      <c r="A171" s="3">
        <v>44574</v>
      </c>
      <c r="B171" s="4">
        <v>0.05</v>
      </c>
      <c r="C171" s="4">
        <v>0.05</v>
      </c>
      <c r="D171" s="4">
        <v>0.12</v>
      </c>
      <c r="E171" s="4">
        <v>0.28000000000000003</v>
      </c>
      <c r="F171" s="4">
        <v>0.47</v>
      </c>
      <c r="G171" s="4">
        <v>0.91</v>
      </c>
      <c r="H171" s="4">
        <v>1.18</v>
      </c>
      <c r="I171" s="4">
        <v>1.47</v>
      </c>
      <c r="J171" s="4">
        <v>1.64</v>
      </c>
      <c r="K171" s="4">
        <v>1.7</v>
      </c>
      <c r="L171" s="4">
        <v>2.1</v>
      </c>
      <c r="M171" s="4">
        <v>2.0499999999999998</v>
      </c>
    </row>
    <row r="172" spans="1:13" x14ac:dyDescent="0.35">
      <c r="A172" s="3">
        <v>44573</v>
      </c>
      <c r="B172" s="4">
        <v>0.04</v>
      </c>
      <c r="C172" s="4">
        <v>0.06</v>
      </c>
      <c r="D172" s="4">
        <v>0.12</v>
      </c>
      <c r="E172" s="4">
        <v>0.27</v>
      </c>
      <c r="F172" s="4">
        <v>0.48</v>
      </c>
      <c r="G172" s="4">
        <v>0.92</v>
      </c>
      <c r="H172" s="4">
        <v>1.21</v>
      </c>
      <c r="I172" s="4">
        <v>1.5</v>
      </c>
      <c r="J172" s="4">
        <v>1.67</v>
      </c>
      <c r="K172" s="4">
        <v>1.74</v>
      </c>
      <c r="L172" s="4">
        <v>2.13</v>
      </c>
      <c r="M172" s="4">
        <v>2.08</v>
      </c>
    </row>
    <row r="173" spans="1:13" x14ac:dyDescent="0.35">
      <c r="A173" s="3">
        <v>44572</v>
      </c>
      <c r="B173" s="4">
        <v>0.04</v>
      </c>
      <c r="C173" s="4">
        <v>0.05</v>
      </c>
      <c r="D173" s="4">
        <v>0.11</v>
      </c>
      <c r="E173" s="4">
        <v>0.28000000000000003</v>
      </c>
      <c r="F173" s="4">
        <v>0.46</v>
      </c>
      <c r="G173" s="4">
        <v>0.9</v>
      </c>
      <c r="H173" s="4">
        <v>1.22</v>
      </c>
      <c r="I173" s="4">
        <v>1.51</v>
      </c>
      <c r="J173" s="4">
        <v>1.69</v>
      </c>
      <c r="K173" s="4">
        <v>1.75</v>
      </c>
      <c r="L173" s="4">
        <v>2.13</v>
      </c>
      <c r="M173" s="4">
        <v>2.08</v>
      </c>
    </row>
    <row r="174" spans="1:13" x14ac:dyDescent="0.35">
      <c r="A174" s="3">
        <v>44571</v>
      </c>
      <c r="B174" s="4">
        <v>0.05</v>
      </c>
      <c r="C174" s="4">
        <v>0.06</v>
      </c>
      <c r="D174" s="4">
        <v>0.13</v>
      </c>
      <c r="E174" s="4">
        <v>0.28000000000000003</v>
      </c>
      <c r="F174" s="4">
        <v>0.46</v>
      </c>
      <c r="G174" s="4">
        <v>0.92</v>
      </c>
      <c r="H174" s="4">
        <v>1.21</v>
      </c>
      <c r="I174" s="4">
        <v>1.53</v>
      </c>
      <c r="J174" s="4">
        <v>1.71</v>
      </c>
      <c r="K174" s="4">
        <v>1.78</v>
      </c>
      <c r="L174" s="4">
        <v>2.15</v>
      </c>
      <c r="M174" s="4">
        <v>2.11</v>
      </c>
    </row>
    <row r="175" spans="1:13" x14ac:dyDescent="0.35">
      <c r="A175" s="3">
        <v>44568</v>
      </c>
      <c r="B175" s="4">
        <v>0.05</v>
      </c>
      <c r="C175" s="4">
        <v>0.05</v>
      </c>
      <c r="D175" s="4">
        <v>0.1</v>
      </c>
      <c r="E175" s="4">
        <v>0.24</v>
      </c>
      <c r="F175" s="4">
        <v>0.43</v>
      </c>
      <c r="G175" s="4">
        <v>0.87</v>
      </c>
      <c r="H175" s="4">
        <v>1.17</v>
      </c>
      <c r="I175" s="4">
        <v>1.5</v>
      </c>
      <c r="J175" s="4">
        <v>1.69</v>
      </c>
      <c r="K175" s="4">
        <v>1.76</v>
      </c>
      <c r="L175" s="4">
        <v>2.15</v>
      </c>
      <c r="M175" s="4">
        <v>2.11</v>
      </c>
    </row>
    <row r="176" spans="1:13" x14ac:dyDescent="0.35">
      <c r="A176" s="3">
        <v>44567</v>
      </c>
      <c r="B176" s="4">
        <v>0.04</v>
      </c>
      <c r="C176" s="4">
        <v>0.05</v>
      </c>
      <c r="D176" s="4">
        <v>0.1</v>
      </c>
      <c r="E176" s="4">
        <v>0.23</v>
      </c>
      <c r="F176" s="4">
        <v>0.45</v>
      </c>
      <c r="G176" s="4">
        <v>0.88</v>
      </c>
      <c r="H176" s="4">
        <v>1.1499999999999999</v>
      </c>
      <c r="I176" s="4">
        <v>1.47</v>
      </c>
      <c r="J176" s="4">
        <v>1.66</v>
      </c>
      <c r="K176" s="4">
        <v>1.73</v>
      </c>
      <c r="L176" s="4">
        <v>2.12</v>
      </c>
      <c r="M176" s="4">
        <v>2.09</v>
      </c>
    </row>
    <row r="177" spans="1:13" x14ac:dyDescent="0.35">
      <c r="A177" s="3">
        <v>44566</v>
      </c>
      <c r="B177" s="4">
        <v>0.05</v>
      </c>
      <c r="C177" s="4">
        <v>0.06</v>
      </c>
      <c r="D177" s="4">
        <v>0.09</v>
      </c>
      <c r="E177" s="4">
        <v>0.22</v>
      </c>
      <c r="F177" s="4">
        <v>0.41</v>
      </c>
      <c r="G177" s="4">
        <v>0.83</v>
      </c>
      <c r="H177" s="4">
        <v>1.1000000000000001</v>
      </c>
      <c r="I177" s="4">
        <v>1.43</v>
      </c>
      <c r="J177" s="4">
        <v>1.62</v>
      </c>
      <c r="K177" s="4">
        <v>1.71</v>
      </c>
      <c r="L177" s="4">
        <v>2.12</v>
      </c>
      <c r="M177" s="4">
        <v>2.09</v>
      </c>
    </row>
    <row r="178" spans="1:13" x14ac:dyDescent="0.35">
      <c r="A178" s="3">
        <v>44565</v>
      </c>
      <c r="B178" s="4">
        <v>0.06</v>
      </c>
      <c r="C178" s="4">
        <v>0.05</v>
      </c>
      <c r="D178" s="4">
        <v>0.08</v>
      </c>
      <c r="E178" s="4">
        <v>0.22</v>
      </c>
      <c r="F178" s="4">
        <v>0.38</v>
      </c>
      <c r="G178" s="4">
        <v>0.77</v>
      </c>
      <c r="H178" s="4">
        <v>1.02</v>
      </c>
      <c r="I178" s="4">
        <v>1.37</v>
      </c>
      <c r="J178" s="4">
        <v>1.57</v>
      </c>
      <c r="K178" s="4">
        <v>1.66</v>
      </c>
      <c r="L178" s="4">
        <v>2.1</v>
      </c>
      <c r="M178" s="4">
        <v>2.0699999999999998</v>
      </c>
    </row>
    <row r="179" spans="1:13" x14ac:dyDescent="0.35">
      <c r="A179" s="3">
        <v>44564</v>
      </c>
      <c r="B179" s="4">
        <v>0.05</v>
      </c>
      <c r="C179" s="4">
        <v>0.06</v>
      </c>
      <c r="D179" s="4">
        <v>0.08</v>
      </c>
      <c r="E179" s="4">
        <v>0.22</v>
      </c>
      <c r="F179" s="4">
        <v>0.4</v>
      </c>
      <c r="G179" s="4">
        <v>0.78</v>
      </c>
      <c r="H179" s="4">
        <v>1.04</v>
      </c>
      <c r="I179" s="4">
        <v>1.37</v>
      </c>
      <c r="J179" s="4">
        <v>1.55</v>
      </c>
      <c r="K179" s="4">
        <v>1.63</v>
      </c>
      <c r="L179" s="4">
        <v>2.0499999999999998</v>
      </c>
      <c r="M179" s="4">
        <v>2.0099999999999998</v>
      </c>
    </row>
    <row r="180" spans="1:13" x14ac:dyDescent="0.35">
      <c r="A180" s="3">
        <v>44561</v>
      </c>
      <c r="B180" s="4">
        <v>0.06</v>
      </c>
      <c r="C180" s="4">
        <v>0.05</v>
      </c>
      <c r="D180" s="4">
        <v>0.06</v>
      </c>
      <c r="E180" s="4">
        <v>0.19</v>
      </c>
      <c r="F180" s="4">
        <v>0.39</v>
      </c>
      <c r="G180" s="4">
        <v>0.73</v>
      </c>
      <c r="H180" s="4">
        <v>0.97</v>
      </c>
      <c r="I180" s="4">
        <v>1.26</v>
      </c>
      <c r="J180" s="4">
        <v>1.44</v>
      </c>
      <c r="K180" s="4">
        <v>1.52</v>
      </c>
      <c r="L180" s="4">
        <v>1.94</v>
      </c>
      <c r="M180" s="4">
        <v>1.9</v>
      </c>
    </row>
    <row r="181" spans="1:13" x14ac:dyDescent="0.35">
      <c r="A181" s="3">
        <v>44560</v>
      </c>
      <c r="B181" s="4">
        <v>0.06</v>
      </c>
      <c r="C181" s="4">
        <v>0.06</v>
      </c>
      <c r="D181" s="4">
        <v>0.05</v>
      </c>
      <c r="E181" s="4">
        <v>0.19</v>
      </c>
      <c r="F181" s="4">
        <v>0.38</v>
      </c>
      <c r="G181" s="4">
        <v>0.73</v>
      </c>
      <c r="H181" s="4">
        <v>0.98</v>
      </c>
      <c r="I181" s="4">
        <v>1.27</v>
      </c>
      <c r="J181" s="4">
        <v>1.44</v>
      </c>
      <c r="K181" s="4">
        <v>1.52</v>
      </c>
      <c r="L181" s="4">
        <v>1.97</v>
      </c>
      <c r="M181" s="4">
        <v>1.93</v>
      </c>
    </row>
    <row r="182" spans="1:13" x14ac:dyDescent="0.35">
      <c r="A182" s="3">
        <v>44559</v>
      </c>
      <c r="B182" s="4">
        <v>0.01</v>
      </c>
      <c r="C182" s="4">
        <v>0.02</v>
      </c>
      <c r="D182" s="4">
        <v>0.05</v>
      </c>
      <c r="E182" s="4">
        <v>0.19</v>
      </c>
      <c r="F182" s="4">
        <v>0.38</v>
      </c>
      <c r="G182" s="4">
        <v>0.75</v>
      </c>
      <c r="H182" s="4">
        <v>0.99</v>
      </c>
      <c r="I182" s="4">
        <v>1.29</v>
      </c>
      <c r="J182" s="4">
        <v>1.47</v>
      </c>
      <c r="K182" s="4">
        <v>1.55</v>
      </c>
      <c r="L182" s="4">
        <v>2</v>
      </c>
      <c r="M182" s="4">
        <v>1.96</v>
      </c>
    </row>
    <row r="183" spans="1:13" x14ac:dyDescent="0.35">
      <c r="A183" s="3">
        <v>44558</v>
      </c>
      <c r="B183" s="4">
        <v>0.03</v>
      </c>
      <c r="C183" s="4">
        <v>0.04</v>
      </c>
      <c r="D183" s="4">
        <v>0.06</v>
      </c>
      <c r="E183" s="4">
        <v>0.2</v>
      </c>
      <c r="F183" s="4">
        <v>0.39</v>
      </c>
      <c r="G183" s="4">
        <v>0.74</v>
      </c>
      <c r="H183" s="4">
        <v>0.99</v>
      </c>
      <c r="I183" s="4">
        <v>1.27</v>
      </c>
      <c r="J183" s="4">
        <v>1.41</v>
      </c>
      <c r="K183" s="4">
        <v>1.49</v>
      </c>
      <c r="L183" s="4">
        <v>1.94</v>
      </c>
      <c r="M183" s="4">
        <v>1.9</v>
      </c>
    </row>
    <row r="184" spans="1:13" x14ac:dyDescent="0.35">
      <c r="A184" s="3">
        <v>44557</v>
      </c>
      <c r="B184" s="4">
        <v>0.04</v>
      </c>
      <c r="C184" s="4">
        <v>0.05</v>
      </c>
      <c r="D184" s="4">
        <v>0.06</v>
      </c>
      <c r="E184" s="4">
        <v>0.21</v>
      </c>
      <c r="F184" s="4">
        <v>0.33</v>
      </c>
      <c r="G184" s="4">
        <v>0.76</v>
      </c>
      <c r="H184" s="4">
        <v>0.98</v>
      </c>
      <c r="I184" s="4">
        <v>1.26</v>
      </c>
      <c r="J184" s="4">
        <v>1.41</v>
      </c>
      <c r="K184" s="4">
        <v>1.48</v>
      </c>
      <c r="L184" s="4">
        <v>1.92</v>
      </c>
      <c r="M184" s="4">
        <v>1.88</v>
      </c>
    </row>
    <row r="185" spans="1:13" x14ac:dyDescent="0.35">
      <c r="A185" s="3">
        <v>44553</v>
      </c>
      <c r="B185" s="4">
        <v>0.04</v>
      </c>
      <c r="C185" s="4">
        <v>0.05</v>
      </c>
      <c r="D185" s="4">
        <v>7.0000000000000007E-2</v>
      </c>
      <c r="E185" s="4">
        <v>0.18</v>
      </c>
      <c r="F185" s="4">
        <v>0.31</v>
      </c>
      <c r="G185" s="4">
        <v>0.71</v>
      </c>
      <c r="H185" s="4">
        <v>0.97</v>
      </c>
      <c r="I185" s="4">
        <v>1.25</v>
      </c>
      <c r="J185" s="4">
        <v>1.42</v>
      </c>
      <c r="K185" s="4">
        <v>1.5</v>
      </c>
      <c r="L185" s="4">
        <v>1.94</v>
      </c>
      <c r="M185" s="4">
        <v>1.91</v>
      </c>
    </row>
    <row r="186" spans="1:13" x14ac:dyDescent="0.35">
      <c r="A186" s="3">
        <v>44552</v>
      </c>
      <c r="B186" s="4">
        <v>0.03</v>
      </c>
      <c r="C186" s="4">
        <v>0.04</v>
      </c>
      <c r="D186" s="4">
        <v>0.08</v>
      </c>
      <c r="E186" s="4">
        <v>0.16</v>
      </c>
      <c r="F186" s="4">
        <v>0.28000000000000003</v>
      </c>
      <c r="G186" s="4">
        <v>0.68</v>
      </c>
      <c r="H186" s="4">
        <v>0.96</v>
      </c>
      <c r="I186" s="4">
        <v>1.23</v>
      </c>
      <c r="J186" s="4">
        <v>1.39</v>
      </c>
      <c r="K186" s="4">
        <v>1.46</v>
      </c>
      <c r="L186" s="4">
        <v>1.89</v>
      </c>
      <c r="M186" s="4">
        <v>1.86</v>
      </c>
    </row>
    <row r="187" spans="1:13" x14ac:dyDescent="0.35">
      <c r="A187" s="3">
        <v>44551</v>
      </c>
      <c r="B187" s="4">
        <v>0.03</v>
      </c>
      <c r="C187" s="4">
        <v>0.04</v>
      </c>
      <c r="D187" s="4">
        <v>7.0000000000000007E-2</v>
      </c>
      <c r="E187" s="4">
        <v>0.16</v>
      </c>
      <c r="F187" s="4">
        <v>0.28999999999999998</v>
      </c>
      <c r="G187" s="4">
        <v>0.7</v>
      </c>
      <c r="H187" s="4">
        <v>0.96</v>
      </c>
      <c r="I187" s="4">
        <v>1.24</v>
      </c>
      <c r="J187" s="4">
        <v>1.4</v>
      </c>
      <c r="K187" s="4">
        <v>1.48</v>
      </c>
      <c r="L187" s="4">
        <v>1.92</v>
      </c>
      <c r="M187" s="4">
        <v>1.89</v>
      </c>
    </row>
    <row r="188" spans="1:13" x14ac:dyDescent="0.35">
      <c r="A188" s="3">
        <v>44550</v>
      </c>
      <c r="B188" s="4">
        <v>0.03</v>
      </c>
      <c r="C188" s="4">
        <v>0.05</v>
      </c>
      <c r="D188" s="4">
        <v>7.0000000000000007E-2</v>
      </c>
      <c r="E188" s="4">
        <v>0.16</v>
      </c>
      <c r="F188" s="4">
        <v>0.27</v>
      </c>
      <c r="G188" s="4">
        <v>0.65</v>
      </c>
      <c r="H188" s="4">
        <v>0.91</v>
      </c>
      <c r="I188" s="4">
        <v>1.17</v>
      </c>
      <c r="J188" s="4">
        <v>1.34</v>
      </c>
      <c r="K188" s="4">
        <v>1.43</v>
      </c>
      <c r="L188" s="4">
        <v>1.9</v>
      </c>
      <c r="M188" s="4">
        <v>1.85</v>
      </c>
    </row>
    <row r="189" spans="1:13" x14ac:dyDescent="0.35">
      <c r="A189" s="3">
        <v>44547</v>
      </c>
      <c r="B189" s="4">
        <v>0.03</v>
      </c>
      <c r="C189" s="4">
        <v>0.04</v>
      </c>
      <c r="D189" s="4">
        <v>0.05</v>
      </c>
      <c r="E189" s="4">
        <v>0.13</v>
      </c>
      <c r="F189" s="4">
        <v>0.27</v>
      </c>
      <c r="G189" s="4">
        <v>0.66</v>
      </c>
      <c r="H189" s="4">
        <v>0.93</v>
      </c>
      <c r="I189" s="4">
        <v>1.18</v>
      </c>
      <c r="J189" s="4">
        <v>1.34</v>
      </c>
      <c r="K189" s="4">
        <v>1.41</v>
      </c>
      <c r="L189" s="4">
        <v>1.87</v>
      </c>
      <c r="M189" s="4">
        <v>1.82</v>
      </c>
    </row>
    <row r="190" spans="1:13" x14ac:dyDescent="0.35">
      <c r="A190" s="3">
        <v>44546</v>
      </c>
      <c r="B190" s="4">
        <v>0.04</v>
      </c>
      <c r="C190" s="4">
        <v>0.06</v>
      </c>
      <c r="D190" s="4">
        <v>0.05</v>
      </c>
      <c r="E190" s="4">
        <v>0.13</v>
      </c>
      <c r="F190" s="4">
        <v>0.26</v>
      </c>
      <c r="G190" s="4">
        <v>0.64</v>
      </c>
      <c r="H190" s="4">
        <v>0.92</v>
      </c>
      <c r="I190" s="4">
        <v>1.19</v>
      </c>
      <c r="J190" s="4">
        <v>1.36</v>
      </c>
      <c r="K190" s="4">
        <v>1.44</v>
      </c>
      <c r="L190" s="4">
        <v>1.91</v>
      </c>
      <c r="M190" s="4">
        <v>1.87</v>
      </c>
    </row>
    <row r="191" spans="1:13" x14ac:dyDescent="0.35">
      <c r="A191" s="3">
        <v>44545</v>
      </c>
      <c r="B191" s="4">
        <v>0.03</v>
      </c>
      <c r="C191" s="4">
        <v>0.05</v>
      </c>
      <c r="D191" s="4">
        <v>0.05</v>
      </c>
      <c r="E191" s="4">
        <v>0.13</v>
      </c>
      <c r="F191" s="4">
        <v>0.28999999999999998</v>
      </c>
      <c r="G191" s="4">
        <v>0.69</v>
      </c>
      <c r="H191" s="4">
        <v>1</v>
      </c>
      <c r="I191" s="4">
        <v>1.26</v>
      </c>
      <c r="J191" s="4">
        <v>1.42</v>
      </c>
      <c r="K191" s="4">
        <v>1.47</v>
      </c>
      <c r="L191" s="4">
        <v>1.91</v>
      </c>
      <c r="M191" s="4">
        <v>1.86</v>
      </c>
    </row>
    <row r="192" spans="1:13" x14ac:dyDescent="0.35">
      <c r="A192" s="3">
        <v>44544</v>
      </c>
      <c r="B192" s="4">
        <v>0.02</v>
      </c>
      <c r="C192" s="4">
        <v>0.05</v>
      </c>
      <c r="D192" s="4">
        <v>0.05</v>
      </c>
      <c r="E192" s="4">
        <v>0.13</v>
      </c>
      <c r="F192" s="4">
        <v>0.26</v>
      </c>
      <c r="G192" s="4">
        <v>0.67</v>
      </c>
      <c r="H192" s="4">
        <v>0.98</v>
      </c>
      <c r="I192" s="4">
        <v>1.23</v>
      </c>
      <c r="J192" s="4">
        <v>1.39</v>
      </c>
      <c r="K192" s="4">
        <v>1.44</v>
      </c>
      <c r="L192" s="4">
        <v>1.87</v>
      </c>
      <c r="M192" s="4">
        <v>1.82</v>
      </c>
    </row>
    <row r="193" spans="1:13" x14ac:dyDescent="0.35">
      <c r="A193" s="3">
        <v>44543</v>
      </c>
      <c r="B193" s="4">
        <v>0.01</v>
      </c>
      <c r="C193" s="4">
        <v>0.05</v>
      </c>
      <c r="D193" s="4">
        <v>0.05</v>
      </c>
      <c r="E193" s="4">
        <v>0.11</v>
      </c>
      <c r="F193" s="4">
        <v>0.27</v>
      </c>
      <c r="G193" s="4">
        <v>0.66</v>
      </c>
      <c r="H193" s="4">
        <v>0.95</v>
      </c>
      <c r="I193" s="4">
        <v>1.21</v>
      </c>
      <c r="J193" s="4">
        <v>1.37</v>
      </c>
      <c r="K193" s="4">
        <v>1.42</v>
      </c>
      <c r="L193" s="4">
        <v>1.86</v>
      </c>
      <c r="M193" s="4">
        <v>1.81</v>
      </c>
    </row>
    <row r="194" spans="1:13" x14ac:dyDescent="0.35">
      <c r="A194" s="3">
        <v>44540</v>
      </c>
      <c r="B194" s="4">
        <v>0.03</v>
      </c>
      <c r="C194" s="4">
        <v>0.06</v>
      </c>
      <c r="D194" s="4">
        <v>0.06</v>
      </c>
      <c r="E194" s="4">
        <v>0.13</v>
      </c>
      <c r="F194" s="4">
        <v>0.27</v>
      </c>
      <c r="G194" s="4">
        <v>0.67</v>
      </c>
      <c r="H194" s="4">
        <v>0.98</v>
      </c>
      <c r="I194" s="4">
        <v>1.25</v>
      </c>
      <c r="J194" s="4">
        <v>1.42</v>
      </c>
      <c r="K194" s="4">
        <v>1.48</v>
      </c>
      <c r="L194" s="4">
        <v>1.91</v>
      </c>
      <c r="M194" s="4">
        <v>1.88</v>
      </c>
    </row>
    <row r="195" spans="1:13" x14ac:dyDescent="0.35">
      <c r="A195" s="3">
        <v>44539</v>
      </c>
      <c r="B195" s="4">
        <v>0.03</v>
      </c>
      <c r="C195" s="4">
        <v>0.06</v>
      </c>
      <c r="D195" s="4">
        <v>0.06</v>
      </c>
      <c r="E195" s="4">
        <v>0.12</v>
      </c>
      <c r="F195" s="4">
        <v>0.28000000000000003</v>
      </c>
      <c r="G195" s="4">
        <v>0.7</v>
      </c>
      <c r="H195" s="4">
        <v>0.99</v>
      </c>
      <c r="I195" s="4">
        <v>1.26</v>
      </c>
      <c r="J195" s="4">
        <v>1.42</v>
      </c>
      <c r="K195" s="4">
        <v>1.49</v>
      </c>
      <c r="L195" s="4">
        <v>1.91</v>
      </c>
      <c r="M195" s="4">
        <v>1.87</v>
      </c>
    </row>
    <row r="196" spans="1:13" x14ac:dyDescent="0.35">
      <c r="A196" s="3">
        <v>44538</v>
      </c>
      <c r="B196" s="4">
        <v>0.04</v>
      </c>
      <c r="C196" s="4">
        <v>0.05</v>
      </c>
      <c r="D196" s="4">
        <v>7.0000000000000007E-2</v>
      </c>
      <c r="E196" s="4">
        <v>0.13</v>
      </c>
      <c r="F196" s="4">
        <v>0.28999999999999998</v>
      </c>
      <c r="G196" s="4">
        <v>0.68</v>
      </c>
      <c r="H196" s="4">
        <v>0.99</v>
      </c>
      <c r="I196" s="4">
        <v>1.27</v>
      </c>
      <c r="J196" s="4">
        <v>1.44</v>
      </c>
      <c r="K196" s="4">
        <v>1.52</v>
      </c>
      <c r="L196" s="4">
        <v>1.93</v>
      </c>
      <c r="M196" s="4">
        <v>1.87</v>
      </c>
    </row>
    <row r="197" spans="1:13" x14ac:dyDescent="0.35">
      <c r="A197" s="3">
        <v>44537</v>
      </c>
      <c r="B197" s="4">
        <v>0.05</v>
      </c>
      <c r="C197" s="4">
        <v>0.06</v>
      </c>
      <c r="D197" s="4">
        <v>0.06</v>
      </c>
      <c r="E197" s="4">
        <v>0.15</v>
      </c>
      <c r="F197" s="4">
        <v>0.31</v>
      </c>
      <c r="G197" s="4">
        <v>0.7</v>
      </c>
      <c r="H197" s="4">
        <v>0.99</v>
      </c>
      <c r="I197" s="4">
        <v>1.26</v>
      </c>
      <c r="J197" s="4">
        <v>1.43</v>
      </c>
      <c r="K197" s="4">
        <v>1.48</v>
      </c>
      <c r="L197" s="4">
        <v>1.88</v>
      </c>
      <c r="M197" s="4">
        <v>1.8</v>
      </c>
    </row>
    <row r="198" spans="1:13" x14ac:dyDescent="0.35">
      <c r="A198" s="3">
        <v>44536</v>
      </c>
      <c r="B198" s="4">
        <v>0.05</v>
      </c>
      <c r="C198" s="4">
        <v>0.05</v>
      </c>
      <c r="D198" s="4">
        <v>0.05</v>
      </c>
      <c r="E198" s="4">
        <v>0.12</v>
      </c>
      <c r="F198" s="4">
        <v>0.28000000000000003</v>
      </c>
      <c r="G198" s="4">
        <v>0.65</v>
      </c>
      <c r="H198" s="4">
        <v>0.91</v>
      </c>
      <c r="I198" s="4">
        <v>1.21</v>
      </c>
      <c r="J198" s="4">
        <v>1.38</v>
      </c>
      <c r="K198" s="4">
        <v>1.43</v>
      </c>
      <c r="L198" s="4">
        <v>1.84</v>
      </c>
      <c r="M198" s="4">
        <v>1.75</v>
      </c>
    </row>
    <row r="199" spans="1:13" x14ac:dyDescent="0.35">
      <c r="A199" s="3">
        <v>44533</v>
      </c>
      <c r="B199" s="4">
        <v>0.04</v>
      </c>
      <c r="C199" s="4">
        <v>0.05</v>
      </c>
      <c r="D199" s="4">
        <v>0.06</v>
      </c>
      <c r="E199" s="4">
        <v>0.09</v>
      </c>
      <c r="F199" s="4">
        <v>0.26</v>
      </c>
      <c r="G199" s="4">
        <v>0.6</v>
      </c>
      <c r="H199" s="4">
        <v>0.86</v>
      </c>
      <c r="I199" s="4">
        <v>1.1299999999999999</v>
      </c>
      <c r="J199" s="4">
        <v>1.29</v>
      </c>
      <c r="K199" s="4">
        <v>1.35</v>
      </c>
      <c r="L199" s="4">
        <v>1.77</v>
      </c>
      <c r="M199" s="4">
        <v>1.69</v>
      </c>
    </row>
    <row r="200" spans="1:13" x14ac:dyDescent="0.35">
      <c r="A200" s="3">
        <v>44532</v>
      </c>
      <c r="B200" s="4">
        <v>0.05</v>
      </c>
      <c r="C200" s="4">
        <v>0.05</v>
      </c>
      <c r="D200" s="4">
        <v>0.05</v>
      </c>
      <c r="E200" s="4">
        <v>0.09</v>
      </c>
      <c r="F200" s="4">
        <v>0.27</v>
      </c>
      <c r="G200" s="4">
        <v>0.63</v>
      </c>
      <c r="H200" s="4">
        <v>0.9</v>
      </c>
      <c r="I200" s="4">
        <v>1.21</v>
      </c>
      <c r="J200" s="4">
        <v>1.38</v>
      </c>
      <c r="K200" s="4">
        <v>1.44</v>
      </c>
      <c r="L200" s="4">
        <v>1.87</v>
      </c>
      <c r="M200" s="4">
        <v>1.76</v>
      </c>
    </row>
    <row r="201" spans="1:13" x14ac:dyDescent="0.35">
      <c r="A201" s="3">
        <v>44531</v>
      </c>
      <c r="B201" s="4">
        <v>0.09</v>
      </c>
      <c r="C201" s="4">
        <v>0.04</v>
      </c>
      <c r="D201" s="4">
        <v>0.06</v>
      </c>
      <c r="E201" s="4">
        <v>0.1</v>
      </c>
      <c r="F201" s="4">
        <v>0.25</v>
      </c>
      <c r="G201" s="4">
        <v>0.56000000000000005</v>
      </c>
      <c r="H201" s="4">
        <v>0.85</v>
      </c>
      <c r="I201" s="4">
        <v>1.1499999999999999</v>
      </c>
      <c r="J201" s="4">
        <v>1.35</v>
      </c>
      <c r="K201" s="4">
        <v>1.43</v>
      </c>
      <c r="L201" s="4">
        <v>1.84</v>
      </c>
      <c r="M201" s="4">
        <v>1.77</v>
      </c>
    </row>
    <row r="202" spans="1:13" x14ac:dyDescent="0.35">
      <c r="A202" s="3">
        <v>44530</v>
      </c>
      <c r="B202" s="4">
        <v>0.11</v>
      </c>
      <c r="C202" s="4">
        <v>0.05</v>
      </c>
      <c r="D202" s="4">
        <v>0.05</v>
      </c>
      <c r="E202" s="4">
        <v>0.1</v>
      </c>
      <c r="F202" s="4">
        <v>0.24</v>
      </c>
      <c r="G202" s="4">
        <v>0.52</v>
      </c>
      <c r="H202" s="4">
        <v>0.81</v>
      </c>
      <c r="I202" s="4">
        <v>1.1399999999999999</v>
      </c>
      <c r="J202" s="4">
        <v>1.36</v>
      </c>
      <c r="K202" s="4">
        <v>1.43</v>
      </c>
      <c r="L202" s="4">
        <v>1.85</v>
      </c>
      <c r="M202" s="4">
        <v>1.78</v>
      </c>
    </row>
    <row r="203" spans="1:13" x14ac:dyDescent="0.35">
      <c r="A203" s="3">
        <v>44529</v>
      </c>
      <c r="B203" s="4">
        <v>7.0000000000000007E-2</v>
      </c>
      <c r="C203" s="4">
        <v>0.04</v>
      </c>
      <c r="D203" s="4">
        <v>0.06</v>
      </c>
      <c r="E203" s="4">
        <v>0.1</v>
      </c>
      <c r="F203" s="4">
        <v>0.21</v>
      </c>
      <c r="G203" s="4">
        <v>0.51</v>
      </c>
      <c r="H203" s="4">
        <v>0.83</v>
      </c>
      <c r="I203" s="4">
        <v>1.18</v>
      </c>
      <c r="J203" s="4">
        <v>1.42</v>
      </c>
      <c r="K203" s="4">
        <v>1.52</v>
      </c>
      <c r="L203" s="4">
        <v>1.93</v>
      </c>
      <c r="M203" s="4">
        <v>1.87</v>
      </c>
    </row>
    <row r="204" spans="1:13" x14ac:dyDescent="0.35">
      <c r="A204" s="3">
        <v>44526</v>
      </c>
      <c r="B204" s="4">
        <v>0.11</v>
      </c>
      <c r="C204" s="4">
        <v>0.04</v>
      </c>
      <c r="D204" s="4">
        <v>0.06</v>
      </c>
      <c r="E204" s="4">
        <v>0.1</v>
      </c>
      <c r="F204" s="4">
        <v>0.2</v>
      </c>
      <c r="G204" s="4">
        <v>0.5</v>
      </c>
      <c r="H204" s="4">
        <v>0.81</v>
      </c>
      <c r="I204" s="4">
        <v>1.1599999999999999</v>
      </c>
      <c r="J204" s="4">
        <v>1.4</v>
      </c>
      <c r="K204" s="4">
        <v>1.48</v>
      </c>
      <c r="L204" s="4">
        <v>1.89</v>
      </c>
      <c r="M204" s="4">
        <v>1.83</v>
      </c>
    </row>
    <row r="205" spans="1:13" x14ac:dyDescent="0.35">
      <c r="A205" s="3">
        <v>44524</v>
      </c>
      <c r="B205" s="4">
        <v>0.14000000000000001</v>
      </c>
      <c r="C205" s="4">
        <v>0.05</v>
      </c>
      <c r="D205" s="4">
        <v>0.06</v>
      </c>
      <c r="E205" s="4">
        <v>0.1</v>
      </c>
      <c r="F205" s="4">
        <v>0.24</v>
      </c>
      <c r="G205" s="4">
        <v>0.64</v>
      </c>
      <c r="H205" s="4">
        <v>0.97</v>
      </c>
      <c r="I205" s="4">
        <v>1.34</v>
      </c>
      <c r="J205" s="4">
        <v>1.58</v>
      </c>
      <c r="K205" s="4">
        <v>1.64</v>
      </c>
      <c r="L205" s="4">
        <v>2.0299999999999998</v>
      </c>
      <c r="M205" s="4">
        <v>1.96</v>
      </c>
    </row>
    <row r="206" spans="1:13" x14ac:dyDescent="0.35">
      <c r="A206" s="3">
        <v>44523</v>
      </c>
      <c r="B206" s="4">
        <v>0.06</v>
      </c>
      <c r="C206" s="4">
        <v>0.04</v>
      </c>
      <c r="D206" s="4">
        <v>0.06</v>
      </c>
      <c r="E206" s="4">
        <v>7.0000000000000007E-2</v>
      </c>
      <c r="F206" s="4">
        <v>0.21</v>
      </c>
      <c r="G206" s="4">
        <v>0.6</v>
      </c>
      <c r="H206" s="4">
        <v>0.95</v>
      </c>
      <c r="I206" s="4">
        <v>1.33</v>
      </c>
      <c r="J206" s="4">
        <v>1.58</v>
      </c>
      <c r="K206" s="4">
        <v>1.67</v>
      </c>
      <c r="L206" s="4">
        <v>2.08</v>
      </c>
      <c r="M206" s="4">
        <v>2.02</v>
      </c>
    </row>
    <row r="207" spans="1:13" x14ac:dyDescent="0.35">
      <c r="A207" s="3">
        <v>44522</v>
      </c>
      <c r="B207" s="4">
        <v>7.0000000000000007E-2</v>
      </c>
      <c r="C207" s="4">
        <v>0.03</v>
      </c>
      <c r="D207" s="4">
        <v>0.05</v>
      </c>
      <c r="E207" s="4">
        <v>7.0000000000000007E-2</v>
      </c>
      <c r="F207" s="4">
        <v>0.2</v>
      </c>
      <c r="G207" s="4">
        <v>0.63</v>
      </c>
      <c r="H207" s="4">
        <v>0.95</v>
      </c>
      <c r="I207" s="4">
        <v>1.33</v>
      </c>
      <c r="J207" s="4">
        <v>1.55</v>
      </c>
      <c r="K207" s="4">
        <v>1.63</v>
      </c>
      <c r="L207" s="4">
        <v>2.0299999999999998</v>
      </c>
      <c r="M207" s="4">
        <v>1.98</v>
      </c>
    </row>
    <row r="208" spans="1:13" x14ac:dyDescent="0.35">
      <c r="A208" s="3">
        <v>44519</v>
      </c>
      <c r="B208" s="4">
        <v>0.11</v>
      </c>
      <c r="C208" s="4">
        <v>0.04</v>
      </c>
      <c r="D208" s="4">
        <v>0.05</v>
      </c>
      <c r="E208" s="4">
        <v>0.06</v>
      </c>
      <c r="F208" s="4">
        <v>0.18</v>
      </c>
      <c r="G208" s="4">
        <v>0.52</v>
      </c>
      <c r="H208" s="4">
        <v>0.86</v>
      </c>
      <c r="I208" s="4">
        <v>1.22</v>
      </c>
      <c r="J208" s="4">
        <v>1.45</v>
      </c>
      <c r="K208" s="4">
        <v>1.54</v>
      </c>
      <c r="L208" s="4">
        <v>1.95</v>
      </c>
      <c r="M208" s="4">
        <v>1.91</v>
      </c>
    </row>
    <row r="209" spans="1:13" x14ac:dyDescent="0.35">
      <c r="A209" s="3">
        <v>44518</v>
      </c>
      <c r="B209" s="4">
        <v>0.12</v>
      </c>
      <c r="C209" s="4">
        <v>0.05</v>
      </c>
      <c r="D209" s="4">
        <v>0.05</v>
      </c>
      <c r="E209" s="4">
        <v>0.06</v>
      </c>
      <c r="F209" s="4">
        <v>0.18</v>
      </c>
      <c r="G209" s="4">
        <v>0.52</v>
      </c>
      <c r="H209" s="4">
        <v>0.84</v>
      </c>
      <c r="I209" s="4">
        <v>1.22</v>
      </c>
      <c r="J209" s="4">
        <v>1.47</v>
      </c>
      <c r="K209" s="4">
        <v>1.59</v>
      </c>
      <c r="L209" s="4">
        <v>2.0099999999999998</v>
      </c>
      <c r="M209" s="4">
        <v>1.97</v>
      </c>
    </row>
    <row r="210" spans="1:13" x14ac:dyDescent="0.35">
      <c r="A210" s="3">
        <v>44517</v>
      </c>
      <c r="B210" s="4">
        <v>0.06</v>
      </c>
      <c r="C210" s="4">
        <v>0.05</v>
      </c>
      <c r="D210" s="4">
        <v>0.05</v>
      </c>
      <c r="E210" s="4">
        <v>0.06</v>
      </c>
      <c r="F210" s="4">
        <v>0.18</v>
      </c>
      <c r="G210" s="4">
        <v>0.52</v>
      </c>
      <c r="H210" s="4">
        <v>0.85</v>
      </c>
      <c r="I210" s="4">
        <v>1.24</v>
      </c>
      <c r="J210" s="4">
        <v>1.49</v>
      </c>
      <c r="K210" s="4">
        <v>1.6</v>
      </c>
      <c r="L210" s="4">
        <v>2.04</v>
      </c>
      <c r="M210" s="4">
        <v>2</v>
      </c>
    </row>
    <row r="211" spans="1:13" x14ac:dyDescent="0.35">
      <c r="A211" s="3">
        <v>44516</v>
      </c>
      <c r="B211" s="4">
        <v>0.06</v>
      </c>
      <c r="C211" s="4">
        <v>0.06</v>
      </c>
      <c r="D211" s="4">
        <v>0.05</v>
      </c>
      <c r="E211" s="4">
        <v>7.0000000000000007E-2</v>
      </c>
      <c r="F211" s="4">
        <v>0.17</v>
      </c>
      <c r="G211" s="4">
        <v>0.54</v>
      </c>
      <c r="H211" s="4">
        <v>0.87</v>
      </c>
      <c r="I211" s="4">
        <v>1.27</v>
      </c>
      <c r="J211" s="4">
        <v>1.52</v>
      </c>
      <c r="K211" s="4">
        <v>1.63</v>
      </c>
      <c r="L211" s="4">
        <v>2.06</v>
      </c>
      <c r="M211" s="4">
        <v>2.02</v>
      </c>
    </row>
    <row r="212" spans="1:13" x14ac:dyDescent="0.35">
      <c r="A212" s="3">
        <v>44515</v>
      </c>
      <c r="B212" s="4">
        <v>0.06</v>
      </c>
      <c r="C212" s="4">
        <v>0.06</v>
      </c>
      <c r="D212" s="4">
        <v>0.05</v>
      </c>
      <c r="E212" s="4">
        <v>0.06</v>
      </c>
      <c r="F212" s="4">
        <v>0.18</v>
      </c>
      <c r="G212" s="4">
        <v>0.53</v>
      </c>
      <c r="H212" s="4">
        <v>0.87</v>
      </c>
      <c r="I212" s="4">
        <v>1.26</v>
      </c>
      <c r="J212" s="4">
        <v>1.51</v>
      </c>
      <c r="K212" s="4">
        <v>1.63</v>
      </c>
      <c r="L212" s="4">
        <v>2.0499999999999998</v>
      </c>
      <c r="M212" s="4">
        <v>2.0099999999999998</v>
      </c>
    </row>
    <row r="213" spans="1:13" x14ac:dyDescent="0.35">
      <c r="A213" s="3">
        <v>44512</v>
      </c>
      <c r="B213" s="4">
        <v>0.05</v>
      </c>
      <c r="C213" s="4">
        <v>0.05</v>
      </c>
      <c r="D213" s="4">
        <v>0.05</v>
      </c>
      <c r="E213" s="4">
        <v>7.0000000000000007E-2</v>
      </c>
      <c r="F213" s="4">
        <v>0.17</v>
      </c>
      <c r="G213" s="4">
        <v>0.53</v>
      </c>
      <c r="H213" s="4">
        <v>0.85</v>
      </c>
      <c r="I213" s="4">
        <v>1.24</v>
      </c>
      <c r="J213" s="4">
        <v>1.47</v>
      </c>
      <c r="K213" s="4">
        <v>1.58</v>
      </c>
      <c r="L213" s="4">
        <v>1.99</v>
      </c>
      <c r="M213" s="4">
        <v>1.95</v>
      </c>
    </row>
    <row r="214" spans="1:13" x14ac:dyDescent="0.35">
      <c r="A214" s="3">
        <v>44510</v>
      </c>
      <c r="B214" s="4">
        <v>0.06</v>
      </c>
      <c r="C214" s="4">
        <v>0.06</v>
      </c>
      <c r="D214" s="4">
        <v>0.05</v>
      </c>
      <c r="E214" s="4">
        <v>7.0000000000000007E-2</v>
      </c>
      <c r="F214" s="4">
        <v>0.17</v>
      </c>
      <c r="G214" s="4">
        <v>0.51</v>
      </c>
      <c r="H214" s="4">
        <v>0.83</v>
      </c>
      <c r="I214" s="4">
        <v>1.23</v>
      </c>
      <c r="J214" s="4">
        <v>1.45</v>
      </c>
      <c r="K214" s="4">
        <v>1.56</v>
      </c>
      <c r="L214" s="4">
        <v>1.96</v>
      </c>
      <c r="M214" s="4">
        <v>1.92</v>
      </c>
    </row>
    <row r="215" spans="1:13" x14ac:dyDescent="0.35">
      <c r="A215" s="3">
        <v>44509</v>
      </c>
      <c r="B215" s="4">
        <v>0.04</v>
      </c>
      <c r="C215" s="4">
        <v>0.05</v>
      </c>
      <c r="D215" s="4">
        <v>0.04</v>
      </c>
      <c r="E215" s="4">
        <v>0.06</v>
      </c>
      <c r="F215" s="4">
        <v>0.14000000000000001</v>
      </c>
      <c r="G215" s="4">
        <v>0.41</v>
      </c>
      <c r="H215" s="4">
        <v>0.71</v>
      </c>
      <c r="I215" s="4">
        <v>1.08</v>
      </c>
      <c r="J215" s="4">
        <v>1.32</v>
      </c>
      <c r="K215" s="4">
        <v>1.46</v>
      </c>
      <c r="L215" s="4">
        <v>1.86</v>
      </c>
      <c r="M215" s="4">
        <v>1.83</v>
      </c>
    </row>
    <row r="216" spans="1:13" x14ac:dyDescent="0.35">
      <c r="A216" s="3">
        <v>44508</v>
      </c>
      <c r="B216" s="4">
        <v>0.04</v>
      </c>
      <c r="C216" s="4">
        <v>0.06</v>
      </c>
      <c r="D216" s="4">
        <v>0.06</v>
      </c>
      <c r="E216" s="4">
        <v>7.0000000000000007E-2</v>
      </c>
      <c r="F216" s="4">
        <v>0.16</v>
      </c>
      <c r="G216" s="4">
        <v>0.45</v>
      </c>
      <c r="H216" s="4">
        <v>0.75</v>
      </c>
      <c r="I216" s="4">
        <v>1.1299999999999999</v>
      </c>
      <c r="J216" s="4">
        <v>1.38</v>
      </c>
      <c r="K216" s="4">
        <v>1.51</v>
      </c>
      <c r="L216" s="4">
        <v>1.91</v>
      </c>
      <c r="M216" s="4">
        <v>1.89</v>
      </c>
    </row>
    <row r="217" spans="1:13" x14ac:dyDescent="0.35">
      <c r="A217" s="3">
        <v>44505</v>
      </c>
      <c r="B217" s="4">
        <v>0.05</v>
      </c>
      <c r="C217" s="4">
        <v>0.06</v>
      </c>
      <c r="D217" s="4">
        <v>0.05</v>
      </c>
      <c r="E217" s="4">
        <v>7.0000000000000007E-2</v>
      </c>
      <c r="F217" s="4">
        <v>0.14000000000000001</v>
      </c>
      <c r="G217" s="4">
        <v>0.39</v>
      </c>
      <c r="H217" s="4">
        <v>0.66</v>
      </c>
      <c r="I217" s="4">
        <v>1.04</v>
      </c>
      <c r="J217" s="4">
        <v>1.3</v>
      </c>
      <c r="K217" s="4">
        <v>1.45</v>
      </c>
      <c r="L217" s="4">
        <v>1.88</v>
      </c>
      <c r="M217" s="4">
        <v>1.87</v>
      </c>
    </row>
    <row r="218" spans="1:13" x14ac:dyDescent="0.35">
      <c r="A218" s="3">
        <v>44504</v>
      </c>
      <c r="B218" s="4">
        <v>0.05</v>
      </c>
      <c r="C218" s="4">
        <v>0.05</v>
      </c>
      <c r="D218" s="4">
        <v>0.04</v>
      </c>
      <c r="E218" s="4">
        <v>7.0000000000000007E-2</v>
      </c>
      <c r="F218" s="4">
        <v>0.14000000000000001</v>
      </c>
      <c r="G218" s="4">
        <v>0.41</v>
      </c>
      <c r="H218" s="4">
        <v>0.69</v>
      </c>
      <c r="I218" s="4">
        <v>1.1000000000000001</v>
      </c>
      <c r="J218" s="4">
        <v>1.37</v>
      </c>
      <c r="K218" s="4">
        <v>1.53</v>
      </c>
      <c r="L218" s="4">
        <v>1.96</v>
      </c>
      <c r="M218" s="4">
        <v>1.96</v>
      </c>
    </row>
    <row r="219" spans="1:13" x14ac:dyDescent="0.35">
      <c r="A219" s="3">
        <v>44503</v>
      </c>
      <c r="B219" s="4">
        <v>0.05</v>
      </c>
      <c r="C219" s="4">
        <v>7.0000000000000007E-2</v>
      </c>
      <c r="D219" s="4">
        <v>0.05</v>
      </c>
      <c r="E219" s="4">
        <v>7.0000000000000007E-2</v>
      </c>
      <c r="F219" s="4">
        <v>0.17</v>
      </c>
      <c r="G219" s="4">
        <v>0.47</v>
      </c>
      <c r="H219" s="4">
        <v>0.77</v>
      </c>
      <c r="I219" s="4">
        <v>1.19</v>
      </c>
      <c r="J219" s="4">
        <v>1.46</v>
      </c>
      <c r="K219" s="4">
        <v>1.6</v>
      </c>
      <c r="L219" s="4">
        <v>2.0099999999999998</v>
      </c>
      <c r="M219" s="4">
        <v>2</v>
      </c>
    </row>
    <row r="220" spans="1:13" x14ac:dyDescent="0.35">
      <c r="A220" s="3">
        <v>44502</v>
      </c>
      <c r="B220" s="4">
        <v>0.05</v>
      </c>
      <c r="C220" s="4">
        <v>0.06</v>
      </c>
      <c r="D220" s="4">
        <v>0.05</v>
      </c>
      <c r="E220" s="4">
        <v>7.0000000000000007E-2</v>
      </c>
      <c r="F220" s="4">
        <v>0.15</v>
      </c>
      <c r="G220" s="4">
        <v>0.46</v>
      </c>
      <c r="H220" s="4">
        <v>0.73</v>
      </c>
      <c r="I220" s="4">
        <v>1.1499999999999999</v>
      </c>
      <c r="J220" s="4">
        <v>1.42</v>
      </c>
      <c r="K220" s="4">
        <v>1.56</v>
      </c>
      <c r="L220" s="4">
        <v>1.97</v>
      </c>
      <c r="M220" s="4">
        <v>1.96</v>
      </c>
    </row>
    <row r="221" spans="1:13" x14ac:dyDescent="0.35">
      <c r="A221" s="3">
        <v>44501</v>
      </c>
      <c r="B221" s="4">
        <v>0.05</v>
      </c>
      <c r="C221" s="4">
        <v>0.09</v>
      </c>
      <c r="D221" s="4">
        <v>0.05</v>
      </c>
      <c r="E221" s="4">
        <v>0.06</v>
      </c>
      <c r="F221" s="4">
        <v>0.15</v>
      </c>
      <c r="G221" s="4">
        <v>0.5</v>
      </c>
      <c r="H221" s="4">
        <v>0.79</v>
      </c>
      <c r="I221" s="4">
        <v>1.2</v>
      </c>
      <c r="J221" s="4">
        <v>1.46</v>
      </c>
      <c r="K221" s="4">
        <v>1.58</v>
      </c>
      <c r="L221" s="4">
        <v>2.0099999999999998</v>
      </c>
      <c r="M221" s="4">
        <v>1.98</v>
      </c>
    </row>
    <row r="222" spans="1:13" x14ac:dyDescent="0.35">
      <c r="A222" s="3">
        <v>44498</v>
      </c>
      <c r="B222" s="4">
        <v>0.06</v>
      </c>
      <c r="C222" s="4">
        <v>0.08</v>
      </c>
      <c r="D222" s="4">
        <v>0.05</v>
      </c>
      <c r="E222" s="4">
        <v>7.0000000000000007E-2</v>
      </c>
      <c r="F222" s="4">
        <v>0.15</v>
      </c>
      <c r="G222" s="4">
        <v>0.48</v>
      </c>
      <c r="H222" s="4">
        <v>0.75</v>
      </c>
      <c r="I222" s="4">
        <v>1.18</v>
      </c>
      <c r="J222" s="4">
        <v>1.44</v>
      </c>
      <c r="K222" s="4">
        <v>1.55</v>
      </c>
      <c r="L222" s="4">
        <v>1.98</v>
      </c>
      <c r="M222" s="4">
        <v>1.93</v>
      </c>
    </row>
    <row r="223" spans="1:13" x14ac:dyDescent="0.35">
      <c r="A223" s="3">
        <v>44497</v>
      </c>
      <c r="B223" s="4">
        <v>0.06</v>
      </c>
      <c r="C223" s="4">
        <v>0.1</v>
      </c>
      <c r="D223" s="4">
        <v>0.06</v>
      </c>
      <c r="E223" s="4">
        <v>0.06</v>
      </c>
      <c r="F223" s="4">
        <v>0.15</v>
      </c>
      <c r="G223" s="4">
        <v>0.5</v>
      </c>
      <c r="H223" s="4">
        <v>0.77</v>
      </c>
      <c r="I223" s="4">
        <v>1.18</v>
      </c>
      <c r="J223" s="4">
        <v>1.44</v>
      </c>
      <c r="K223" s="4">
        <v>1.57</v>
      </c>
      <c r="L223" s="4">
        <v>1.98</v>
      </c>
      <c r="M223" s="4">
        <v>1.96</v>
      </c>
    </row>
    <row r="224" spans="1:13" x14ac:dyDescent="0.35">
      <c r="A224" s="3">
        <v>44496</v>
      </c>
      <c r="B224" s="4">
        <v>0.06</v>
      </c>
      <c r="C224" s="4">
        <v>7.0000000000000007E-2</v>
      </c>
      <c r="D224" s="4">
        <v>0.06</v>
      </c>
      <c r="E224" s="4">
        <v>7.0000000000000007E-2</v>
      </c>
      <c r="F224" s="4">
        <v>0.12</v>
      </c>
      <c r="G224" s="4">
        <v>0.5</v>
      </c>
      <c r="H224" s="4">
        <v>0.77</v>
      </c>
      <c r="I224" s="4">
        <v>1.1599999999999999</v>
      </c>
      <c r="J224" s="4">
        <v>1.41</v>
      </c>
      <c r="K224" s="4">
        <v>1.54</v>
      </c>
      <c r="L224" s="4">
        <v>1.93</v>
      </c>
      <c r="M224" s="4">
        <v>1.95</v>
      </c>
    </row>
    <row r="225" spans="1:13" x14ac:dyDescent="0.35">
      <c r="A225" s="3">
        <v>44495</v>
      </c>
      <c r="B225" s="4">
        <v>0.06</v>
      </c>
      <c r="C225" s="4">
        <v>0.08</v>
      </c>
      <c r="D225" s="4">
        <v>0.06</v>
      </c>
      <c r="E225" s="4">
        <v>0.06</v>
      </c>
      <c r="F225" s="4">
        <v>0.14000000000000001</v>
      </c>
      <c r="G225" s="4">
        <v>0.47</v>
      </c>
      <c r="H225" s="4">
        <v>0.77</v>
      </c>
      <c r="I225" s="4">
        <v>1.2</v>
      </c>
      <c r="J225" s="4">
        <v>1.46</v>
      </c>
      <c r="K225" s="4">
        <v>1.63</v>
      </c>
      <c r="L225" s="4">
        <v>2.0299999999999998</v>
      </c>
      <c r="M225" s="4">
        <v>2.0499999999999998</v>
      </c>
    </row>
    <row r="226" spans="1:13" x14ac:dyDescent="0.35">
      <c r="A226" s="3">
        <v>44494</v>
      </c>
      <c r="B226" s="4">
        <v>7.0000000000000007E-2</v>
      </c>
      <c r="C226" s="4">
        <v>0.1</v>
      </c>
      <c r="D226" s="4">
        <v>0.06</v>
      </c>
      <c r="E226" s="4">
        <v>0.06</v>
      </c>
      <c r="F226" s="4">
        <v>0.14000000000000001</v>
      </c>
      <c r="G226" s="4">
        <v>0.47</v>
      </c>
      <c r="H226" s="4">
        <v>0.76</v>
      </c>
      <c r="I226" s="4">
        <v>1.19</v>
      </c>
      <c r="J226" s="4">
        <v>1.47</v>
      </c>
      <c r="K226" s="4">
        <v>1.64</v>
      </c>
      <c r="L226" s="4">
        <v>2.0699999999999998</v>
      </c>
      <c r="M226" s="4">
        <v>2.09</v>
      </c>
    </row>
    <row r="227" spans="1:13" x14ac:dyDescent="0.35">
      <c r="A227" s="3">
        <v>44491</v>
      </c>
      <c r="B227" s="4">
        <v>0.05</v>
      </c>
      <c r="C227" s="4">
        <v>0.09</v>
      </c>
      <c r="D227" s="4">
        <v>0.06</v>
      </c>
      <c r="E227" s="4">
        <v>7.0000000000000007E-2</v>
      </c>
      <c r="F227" s="4">
        <v>0.13</v>
      </c>
      <c r="G227" s="4">
        <v>0.48</v>
      </c>
      <c r="H227" s="4">
        <v>0.79</v>
      </c>
      <c r="I227" s="4">
        <v>1.22</v>
      </c>
      <c r="J227" s="4">
        <v>1.49</v>
      </c>
      <c r="K227" s="4">
        <v>1.66</v>
      </c>
      <c r="L227" s="4">
        <v>2.06</v>
      </c>
      <c r="M227" s="4">
        <v>2.08</v>
      </c>
    </row>
    <row r="228" spans="1:13" x14ac:dyDescent="0.35">
      <c r="A228" s="3">
        <v>44490</v>
      </c>
      <c r="B228" s="4">
        <v>0.06</v>
      </c>
      <c r="C228" s="4">
        <v>0.08</v>
      </c>
      <c r="D228" s="4">
        <v>0.06</v>
      </c>
      <c r="E228" s="4">
        <v>0.06</v>
      </c>
      <c r="F228" s="4">
        <v>0.12</v>
      </c>
      <c r="G228" s="4">
        <v>0.45</v>
      </c>
      <c r="H228" s="4">
        <v>0.78</v>
      </c>
      <c r="I228" s="4">
        <v>1.23</v>
      </c>
      <c r="J228" s="4">
        <v>1.52</v>
      </c>
      <c r="K228" s="4">
        <v>1.68</v>
      </c>
      <c r="L228" s="4">
        <v>2.1</v>
      </c>
      <c r="M228" s="4">
        <v>2.13</v>
      </c>
    </row>
    <row r="229" spans="1:13" x14ac:dyDescent="0.35">
      <c r="A229" s="3">
        <v>44489</v>
      </c>
      <c r="B229" s="4">
        <v>0.06</v>
      </c>
      <c r="C229" s="4">
        <v>7.0000000000000007E-2</v>
      </c>
      <c r="D229" s="4">
        <v>0.05</v>
      </c>
      <c r="E229" s="4">
        <v>0.06</v>
      </c>
      <c r="F229" s="4">
        <v>0.1</v>
      </c>
      <c r="G229" s="4">
        <v>0.4</v>
      </c>
      <c r="H229" s="4">
        <v>0.7</v>
      </c>
      <c r="I229" s="4">
        <v>1.1599999999999999</v>
      </c>
      <c r="J229" s="4">
        <v>1.46</v>
      </c>
      <c r="K229" s="4">
        <v>1.65</v>
      </c>
      <c r="L229" s="4">
        <v>2.09</v>
      </c>
      <c r="M229" s="4">
        <v>2.12</v>
      </c>
    </row>
    <row r="230" spans="1:13" x14ac:dyDescent="0.35">
      <c r="A230" s="3">
        <v>44488</v>
      </c>
      <c r="B230" s="4">
        <v>0.06</v>
      </c>
      <c r="C230" s="4">
        <v>0.09</v>
      </c>
      <c r="D230" s="4">
        <v>0.05</v>
      </c>
      <c r="E230" s="4">
        <v>0.06</v>
      </c>
      <c r="F230" s="4">
        <v>0.11</v>
      </c>
      <c r="G230" s="4">
        <v>0.41</v>
      </c>
      <c r="H230" s="4">
        <v>0.71</v>
      </c>
      <c r="I230" s="4">
        <v>1.17</v>
      </c>
      <c r="J230" s="4">
        <v>1.47</v>
      </c>
      <c r="K230" s="4">
        <v>1.65</v>
      </c>
      <c r="L230" s="4">
        <v>2.0699999999999998</v>
      </c>
      <c r="M230" s="4">
        <v>2.09</v>
      </c>
    </row>
    <row r="231" spans="1:13" x14ac:dyDescent="0.35">
      <c r="A231" s="3">
        <v>44487</v>
      </c>
      <c r="B231" s="4">
        <v>0.05</v>
      </c>
      <c r="C231" s="4">
        <v>0.09</v>
      </c>
      <c r="D231" s="4">
        <v>0.06</v>
      </c>
      <c r="E231" s="4">
        <v>0.06</v>
      </c>
      <c r="F231" s="4">
        <v>0.11</v>
      </c>
      <c r="G231" s="4">
        <v>0.44</v>
      </c>
      <c r="H231" s="4">
        <v>0.72</v>
      </c>
      <c r="I231" s="4">
        <v>1.1599999999999999</v>
      </c>
      <c r="J231" s="4">
        <v>1.43</v>
      </c>
      <c r="K231" s="4">
        <v>1.59</v>
      </c>
      <c r="L231" s="4">
        <v>1.99</v>
      </c>
      <c r="M231" s="4">
        <v>2.0099999999999998</v>
      </c>
    </row>
    <row r="232" spans="1:13" x14ac:dyDescent="0.35">
      <c r="A232" s="3">
        <v>44484</v>
      </c>
      <c r="B232" s="4">
        <v>0.04</v>
      </c>
      <c r="C232" s="4">
        <v>0.08</v>
      </c>
      <c r="D232" s="4">
        <v>0.05</v>
      </c>
      <c r="E232" s="4">
        <v>0.06</v>
      </c>
      <c r="F232" s="4">
        <v>0.12</v>
      </c>
      <c r="G232" s="4">
        <v>0.41</v>
      </c>
      <c r="H232" s="4">
        <v>0.7</v>
      </c>
      <c r="I232" s="4">
        <v>1.1299999999999999</v>
      </c>
      <c r="J232" s="4">
        <v>1.42</v>
      </c>
      <c r="K232" s="4">
        <v>1.59</v>
      </c>
      <c r="L232" s="4">
        <v>2.02</v>
      </c>
      <c r="M232" s="4">
        <v>2.0499999999999998</v>
      </c>
    </row>
    <row r="233" spans="1:13" x14ac:dyDescent="0.35">
      <c r="A233" s="3">
        <v>44483</v>
      </c>
      <c r="B233" s="4">
        <v>0.05</v>
      </c>
      <c r="C233" s="4">
        <v>0.08</v>
      </c>
      <c r="D233" s="4">
        <v>0.05</v>
      </c>
      <c r="E233" s="4">
        <v>0.06</v>
      </c>
      <c r="F233" s="4">
        <v>0.1</v>
      </c>
      <c r="G233" s="4">
        <v>0.36</v>
      </c>
      <c r="H233" s="4">
        <v>0.62</v>
      </c>
      <c r="I233" s="4">
        <v>1.05</v>
      </c>
      <c r="J233" s="4">
        <v>1.34</v>
      </c>
      <c r="K233" s="4">
        <v>1.52</v>
      </c>
      <c r="L233" s="4">
        <v>1.97</v>
      </c>
      <c r="M233" s="4">
        <v>2.02</v>
      </c>
    </row>
    <row r="234" spans="1:13" x14ac:dyDescent="0.35">
      <c r="A234" s="3">
        <v>44482</v>
      </c>
      <c r="B234" s="4">
        <v>0.03</v>
      </c>
      <c r="C234" s="4">
        <v>0.06</v>
      </c>
      <c r="D234" s="4">
        <v>0.05</v>
      </c>
      <c r="E234" s="4">
        <v>0.06</v>
      </c>
      <c r="F234" s="4">
        <v>0.11</v>
      </c>
      <c r="G234" s="4">
        <v>0.37</v>
      </c>
      <c r="H234" s="4">
        <v>0.66</v>
      </c>
      <c r="I234" s="4">
        <v>1.0900000000000001</v>
      </c>
      <c r="J234" s="4">
        <v>1.38</v>
      </c>
      <c r="K234" s="4">
        <v>1.56</v>
      </c>
      <c r="L234" s="4">
        <v>2</v>
      </c>
      <c r="M234" s="4">
        <v>2.0499999999999998</v>
      </c>
    </row>
    <row r="235" spans="1:13" x14ac:dyDescent="0.35">
      <c r="A235" s="3">
        <v>44481</v>
      </c>
      <c r="B235" s="4">
        <v>0.03</v>
      </c>
      <c r="C235" s="4">
        <v>7.0000000000000007E-2</v>
      </c>
      <c r="D235" s="4">
        <v>0.06</v>
      </c>
      <c r="E235" s="4">
        <v>0.06</v>
      </c>
      <c r="F235" s="4">
        <v>0.1</v>
      </c>
      <c r="G235" s="4">
        <v>0.35</v>
      </c>
      <c r="H235" s="4">
        <v>0.64</v>
      </c>
      <c r="I235" s="4">
        <v>1.08</v>
      </c>
      <c r="J235" s="4">
        <v>1.39</v>
      </c>
      <c r="K235" s="4">
        <v>1.59</v>
      </c>
      <c r="L235" s="4">
        <v>2.0499999999999998</v>
      </c>
      <c r="M235" s="4">
        <v>2.1</v>
      </c>
    </row>
    <row r="236" spans="1:13" x14ac:dyDescent="0.35">
      <c r="A236" s="3">
        <v>44477</v>
      </c>
      <c r="B236" s="4">
        <v>0.02</v>
      </c>
      <c r="C236" s="4">
        <v>7.0000000000000007E-2</v>
      </c>
      <c r="D236" s="4">
        <v>0.05</v>
      </c>
      <c r="E236" s="4">
        <v>7.0000000000000007E-2</v>
      </c>
      <c r="F236" s="4">
        <v>0.09</v>
      </c>
      <c r="G236" s="4">
        <v>0.32</v>
      </c>
      <c r="H236" s="4">
        <v>0.59</v>
      </c>
      <c r="I236" s="4">
        <v>1.05</v>
      </c>
      <c r="J236" s="4">
        <v>1.39</v>
      </c>
      <c r="K236" s="4">
        <v>1.61</v>
      </c>
      <c r="L236" s="4">
        <v>2.11</v>
      </c>
      <c r="M236" s="4">
        <v>2.16</v>
      </c>
    </row>
    <row r="237" spans="1:13" x14ac:dyDescent="0.35">
      <c r="A237" s="3">
        <v>44476</v>
      </c>
      <c r="B237" s="4">
        <v>0.03</v>
      </c>
      <c r="C237" s="4">
        <v>0.09</v>
      </c>
      <c r="D237" s="4">
        <v>0.05</v>
      </c>
      <c r="E237" s="4">
        <v>0.06</v>
      </c>
      <c r="F237" s="4">
        <v>0.1</v>
      </c>
      <c r="G237" s="4">
        <v>0.32</v>
      </c>
      <c r="H237" s="4">
        <v>0.56999999999999995</v>
      </c>
      <c r="I237" s="4">
        <v>1.02</v>
      </c>
      <c r="J237" s="4">
        <v>1.36</v>
      </c>
      <c r="K237" s="4">
        <v>1.58</v>
      </c>
      <c r="L237" s="4">
        <v>2.08</v>
      </c>
      <c r="M237" s="4">
        <v>2.13</v>
      </c>
    </row>
    <row r="238" spans="1:13" x14ac:dyDescent="0.35">
      <c r="A238" s="3">
        <v>44475</v>
      </c>
      <c r="B238" s="4">
        <v>0.06</v>
      </c>
      <c r="C238" s="4">
        <v>0.04</v>
      </c>
      <c r="D238" s="4">
        <v>0.04</v>
      </c>
      <c r="E238" s="4">
        <v>0.06</v>
      </c>
      <c r="F238" s="4">
        <v>0.1</v>
      </c>
      <c r="G238" s="4">
        <v>0.3</v>
      </c>
      <c r="H238" s="4">
        <v>0.55000000000000004</v>
      </c>
      <c r="I238" s="4">
        <v>0.99</v>
      </c>
      <c r="J238" s="4">
        <v>1.32</v>
      </c>
      <c r="K238" s="4">
        <v>1.53</v>
      </c>
      <c r="L238" s="4">
        <v>2.02</v>
      </c>
      <c r="M238" s="4">
        <v>2.08</v>
      </c>
    </row>
    <row r="239" spans="1:13" x14ac:dyDescent="0.35">
      <c r="A239" s="3">
        <v>44474</v>
      </c>
      <c r="B239" s="4">
        <v>0.1</v>
      </c>
      <c r="C239" s="4">
        <v>0.04</v>
      </c>
      <c r="D239" s="4">
        <v>0.04</v>
      </c>
      <c r="E239" s="4">
        <v>0.06</v>
      </c>
      <c r="F239" s="4">
        <v>0.09</v>
      </c>
      <c r="G239" s="4">
        <v>0.28000000000000003</v>
      </c>
      <c r="H239" s="4">
        <v>0.54</v>
      </c>
      <c r="I239" s="4">
        <v>0.98</v>
      </c>
      <c r="J239" s="4">
        <v>1.32</v>
      </c>
      <c r="K239" s="4">
        <v>1.54</v>
      </c>
      <c r="L239" s="4">
        <v>2.04</v>
      </c>
      <c r="M239" s="4">
        <v>2.1</v>
      </c>
    </row>
    <row r="240" spans="1:13" x14ac:dyDescent="0.35">
      <c r="A240" s="3">
        <v>44473</v>
      </c>
      <c r="B240" s="4">
        <v>0.09</v>
      </c>
      <c r="C240" s="4">
        <v>0.04</v>
      </c>
      <c r="D240" s="4">
        <v>0.04</v>
      </c>
      <c r="E240" s="4">
        <v>0.06</v>
      </c>
      <c r="F240" s="4">
        <v>0.09</v>
      </c>
      <c r="G240" s="4">
        <v>0.27</v>
      </c>
      <c r="H240" s="4">
        <v>0.52</v>
      </c>
      <c r="I240" s="4">
        <v>0.95</v>
      </c>
      <c r="J240" s="4">
        <v>1.27</v>
      </c>
      <c r="K240" s="4">
        <v>1.49</v>
      </c>
      <c r="L240" s="4">
        <v>1.99</v>
      </c>
      <c r="M240" s="4">
        <v>2.0499999999999998</v>
      </c>
    </row>
    <row r="241" spans="1:13" x14ac:dyDescent="0.35">
      <c r="A241" s="3">
        <v>44470</v>
      </c>
      <c r="B241" s="4">
        <v>0.08</v>
      </c>
      <c r="C241" s="4">
        <v>0.04</v>
      </c>
      <c r="D241" s="4">
        <v>0.04</v>
      </c>
      <c r="E241" s="4">
        <v>0.05</v>
      </c>
      <c r="F241" s="4">
        <v>0.09</v>
      </c>
      <c r="G241" s="4">
        <v>0.27</v>
      </c>
      <c r="H241" s="4">
        <v>0.49</v>
      </c>
      <c r="I241" s="4">
        <v>0.93</v>
      </c>
      <c r="J241" s="4">
        <v>1.26</v>
      </c>
      <c r="K241" s="4">
        <v>1.48</v>
      </c>
      <c r="L241" s="4">
        <v>1.99</v>
      </c>
      <c r="M241" s="4">
        <v>2.04</v>
      </c>
    </row>
    <row r="242" spans="1:13" x14ac:dyDescent="0.35">
      <c r="A242" s="3">
        <v>44469</v>
      </c>
      <c r="B242" s="4">
        <v>7.0000000000000007E-2</v>
      </c>
      <c r="C242" s="4">
        <v>0.05</v>
      </c>
      <c r="D242" s="4">
        <v>0.04</v>
      </c>
      <c r="E242" s="4">
        <v>0.05</v>
      </c>
      <c r="F242" s="4">
        <v>0.09</v>
      </c>
      <c r="G242" s="4">
        <v>0.28000000000000003</v>
      </c>
      <c r="H242" s="4">
        <v>0.53</v>
      </c>
      <c r="I242" s="4">
        <v>0.98</v>
      </c>
      <c r="J242" s="4">
        <v>1.32</v>
      </c>
      <c r="K242" s="4">
        <v>1.52</v>
      </c>
      <c r="L242" s="4">
        <v>2.02</v>
      </c>
      <c r="M242" s="4">
        <v>2.08</v>
      </c>
    </row>
    <row r="243" spans="1:13" x14ac:dyDescent="0.35">
      <c r="A243" s="3">
        <v>44468</v>
      </c>
      <c r="B243" s="4">
        <v>0.05</v>
      </c>
      <c r="C243" s="4">
        <v>0.04</v>
      </c>
      <c r="D243" s="4">
        <v>0.04</v>
      </c>
      <c r="E243" s="4">
        <v>0.05</v>
      </c>
      <c r="F243" s="4">
        <v>0.09</v>
      </c>
      <c r="G243" s="4">
        <v>0.3</v>
      </c>
      <c r="H243" s="4">
        <v>0.55000000000000004</v>
      </c>
      <c r="I243" s="4">
        <v>1.01</v>
      </c>
      <c r="J243" s="4">
        <v>1.34</v>
      </c>
      <c r="K243" s="4">
        <v>1.55</v>
      </c>
      <c r="L243" s="4">
        <v>2.04</v>
      </c>
      <c r="M243" s="4">
        <v>2.09</v>
      </c>
    </row>
    <row r="244" spans="1:13" x14ac:dyDescent="0.35">
      <c r="A244" s="3">
        <v>44467</v>
      </c>
      <c r="B244" s="4">
        <v>7.0000000000000007E-2</v>
      </c>
      <c r="C244" s="4">
        <v>0.04</v>
      </c>
      <c r="D244" s="4">
        <v>0.04</v>
      </c>
      <c r="E244" s="4">
        <v>0.06</v>
      </c>
      <c r="F244" s="4">
        <v>0.09</v>
      </c>
      <c r="G244" s="4">
        <v>0.31</v>
      </c>
      <c r="H244" s="4">
        <v>0.55000000000000004</v>
      </c>
      <c r="I244" s="4">
        <v>1.02</v>
      </c>
      <c r="J244" s="4">
        <v>1.34</v>
      </c>
      <c r="K244" s="4">
        <v>1.54</v>
      </c>
      <c r="L244" s="4">
        <v>2.02</v>
      </c>
      <c r="M244" s="4">
        <v>2.0699999999999998</v>
      </c>
    </row>
    <row r="245" spans="1:13" x14ac:dyDescent="0.35">
      <c r="A245" s="3">
        <v>44466</v>
      </c>
      <c r="B245" s="4">
        <v>0.06</v>
      </c>
      <c r="C245" s="4">
        <v>0.03</v>
      </c>
      <c r="D245" s="4">
        <v>0.04</v>
      </c>
      <c r="E245" s="4">
        <v>0.05</v>
      </c>
      <c r="F245" s="4">
        <v>0.09</v>
      </c>
      <c r="G245" s="4">
        <v>0.31</v>
      </c>
      <c r="H245" s="4">
        <v>0.56000000000000005</v>
      </c>
      <c r="I245" s="4">
        <v>0.98</v>
      </c>
      <c r="J245" s="4">
        <v>1.3</v>
      </c>
      <c r="K245" s="4">
        <v>1.48</v>
      </c>
      <c r="L245" s="4">
        <v>1.95</v>
      </c>
      <c r="M245" s="4">
        <v>1.99</v>
      </c>
    </row>
    <row r="246" spans="1:13" x14ac:dyDescent="0.35">
      <c r="A246" s="3">
        <v>44463</v>
      </c>
      <c r="B246" s="4">
        <v>0.06</v>
      </c>
      <c r="C246" s="4">
        <v>0.04</v>
      </c>
      <c r="D246" s="4">
        <v>0.03</v>
      </c>
      <c r="E246" s="4">
        <v>0.05</v>
      </c>
      <c r="F246" s="4">
        <v>0.08</v>
      </c>
      <c r="G246" s="4">
        <v>0.28999999999999998</v>
      </c>
      <c r="H246" s="4">
        <v>0.55000000000000004</v>
      </c>
      <c r="I246" s="4">
        <v>0.97</v>
      </c>
      <c r="J246" s="4">
        <v>1.27</v>
      </c>
      <c r="K246" s="4">
        <v>1.47</v>
      </c>
      <c r="L246" s="4">
        <v>1.94</v>
      </c>
      <c r="M246" s="4">
        <v>1.99</v>
      </c>
    </row>
    <row r="247" spans="1:13" x14ac:dyDescent="0.35">
      <c r="A247" s="3">
        <v>44462</v>
      </c>
      <c r="B247" s="4">
        <v>0.05</v>
      </c>
      <c r="C247" s="4">
        <v>0.04</v>
      </c>
      <c r="D247" s="4">
        <v>0.03</v>
      </c>
      <c r="E247" s="4">
        <v>0.04</v>
      </c>
      <c r="F247" s="4">
        <v>0.08</v>
      </c>
      <c r="G247" s="4">
        <v>0.27</v>
      </c>
      <c r="H247" s="4">
        <v>0.53</v>
      </c>
      <c r="I247" s="4">
        <v>0.94</v>
      </c>
      <c r="J247" s="4">
        <v>1.22</v>
      </c>
      <c r="K247" s="4">
        <v>1.41</v>
      </c>
      <c r="L247" s="4">
        <v>1.87</v>
      </c>
      <c r="M247" s="4">
        <v>1.92</v>
      </c>
    </row>
    <row r="248" spans="1:13" x14ac:dyDescent="0.35">
      <c r="A248" s="3">
        <v>44461</v>
      </c>
      <c r="B248" s="4">
        <v>0.04</v>
      </c>
      <c r="C248" s="4">
        <v>0.04</v>
      </c>
      <c r="D248" s="4">
        <v>0.03</v>
      </c>
      <c r="E248" s="4">
        <v>0.05</v>
      </c>
      <c r="F248" s="4">
        <v>0.08</v>
      </c>
      <c r="G248" s="4">
        <v>0.25</v>
      </c>
      <c r="H248" s="4">
        <v>0.48</v>
      </c>
      <c r="I248" s="4">
        <v>0.86</v>
      </c>
      <c r="J248" s="4">
        <v>1.1299999999999999</v>
      </c>
      <c r="K248" s="4">
        <v>1.32</v>
      </c>
      <c r="L248" s="4">
        <v>1.78</v>
      </c>
      <c r="M248" s="4">
        <v>1.84</v>
      </c>
    </row>
    <row r="249" spans="1:13" x14ac:dyDescent="0.35">
      <c r="A249" s="3">
        <v>44460</v>
      </c>
      <c r="B249" s="4">
        <v>0.05</v>
      </c>
      <c r="C249" s="4">
        <v>0.04</v>
      </c>
      <c r="D249" s="4">
        <v>0.03</v>
      </c>
      <c r="E249" s="4">
        <v>0.04</v>
      </c>
      <c r="F249" s="4">
        <v>7.0000000000000007E-2</v>
      </c>
      <c r="G249" s="4">
        <v>0.22</v>
      </c>
      <c r="H249" s="4">
        <v>0.46</v>
      </c>
      <c r="I249" s="4">
        <v>0.84</v>
      </c>
      <c r="J249" s="4">
        <v>1.1299999999999999</v>
      </c>
      <c r="K249" s="4">
        <v>1.33</v>
      </c>
      <c r="L249" s="4">
        <v>1.81</v>
      </c>
      <c r="M249" s="4">
        <v>1.86</v>
      </c>
    </row>
    <row r="250" spans="1:13" x14ac:dyDescent="0.35">
      <c r="A250" s="3">
        <v>44459</v>
      </c>
      <c r="B250" s="4">
        <v>0.06</v>
      </c>
      <c r="C250" s="4">
        <v>0.05</v>
      </c>
      <c r="D250" s="4">
        <v>0.04</v>
      </c>
      <c r="E250" s="4">
        <v>0.05</v>
      </c>
      <c r="F250" s="4">
        <v>7.0000000000000007E-2</v>
      </c>
      <c r="G250" s="4">
        <v>0.23</v>
      </c>
      <c r="H250" s="4">
        <v>0.45</v>
      </c>
      <c r="I250" s="4">
        <v>0.83</v>
      </c>
      <c r="J250" s="4">
        <v>1.1200000000000001</v>
      </c>
      <c r="K250" s="4">
        <v>1.31</v>
      </c>
      <c r="L250" s="4">
        <v>1.79</v>
      </c>
      <c r="M250" s="4">
        <v>1.85</v>
      </c>
    </row>
    <row r="251" spans="1:13" x14ac:dyDescent="0.35">
      <c r="A251" s="3">
        <v>44456</v>
      </c>
      <c r="B251" s="4">
        <v>0.06</v>
      </c>
      <c r="C251" s="4">
        <v>0.06</v>
      </c>
      <c r="D251" s="4">
        <v>0.04</v>
      </c>
      <c r="E251" s="4">
        <v>0.05</v>
      </c>
      <c r="F251" s="4">
        <v>7.0000000000000007E-2</v>
      </c>
      <c r="G251" s="4">
        <v>0.23</v>
      </c>
      <c r="H251" s="4">
        <v>0.47</v>
      </c>
      <c r="I251" s="4">
        <v>0.88</v>
      </c>
      <c r="J251" s="4">
        <v>1.17</v>
      </c>
      <c r="K251" s="4">
        <v>1.37</v>
      </c>
      <c r="L251" s="4">
        <v>1.85</v>
      </c>
      <c r="M251" s="4">
        <v>1.91</v>
      </c>
    </row>
    <row r="252" spans="1:13" x14ac:dyDescent="0.35">
      <c r="A252" s="3">
        <v>44455</v>
      </c>
      <c r="B252" s="4">
        <v>0.06</v>
      </c>
      <c r="C252" s="4">
        <v>0.06</v>
      </c>
      <c r="D252" s="4">
        <v>0.04</v>
      </c>
      <c r="E252" s="4">
        <v>0.05</v>
      </c>
      <c r="F252" s="4">
        <v>7.0000000000000007E-2</v>
      </c>
      <c r="G252" s="4">
        <v>0.23</v>
      </c>
      <c r="H252" s="4">
        <v>0.46</v>
      </c>
      <c r="I252" s="4">
        <v>0.84</v>
      </c>
      <c r="J252" s="4">
        <v>1.1299999999999999</v>
      </c>
      <c r="K252" s="4">
        <v>1.34</v>
      </c>
      <c r="L252" s="4">
        <v>1.83</v>
      </c>
      <c r="M252" s="4">
        <v>1.88</v>
      </c>
    </row>
    <row r="253" spans="1:13" x14ac:dyDescent="0.35">
      <c r="A253" s="3">
        <v>44454</v>
      </c>
      <c r="B253" s="4">
        <v>0.04</v>
      </c>
      <c r="C253" s="4">
        <v>0.06</v>
      </c>
      <c r="D253" s="4">
        <v>0.04</v>
      </c>
      <c r="E253" s="4">
        <v>0.05</v>
      </c>
      <c r="F253" s="4">
        <v>7.0000000000000007E-2</v>
      </c>
      <c r="G253" s="4">
        <v>0.21</v>
      </c>
      <c r="H253" s="4">
        <v>0.43</v>
      </c>
      <c r="I253" s="4">
        <v>0.81</v>
      </c>
      <c r="J253" s="4">
        <v>1.1000000000000001</v>
      </c>
      <c r="K253" s="4">
        <v>1.31</v>
      </c>
      <c r="L253" s="4">
        <v>1.8</v>
      </c>
      <c r="M253" s="4">
        <v>1.87</v>
      </c>
    </row>
    <row r="254" spans="1:13" x14ac:dyDescent="0.35">
      <c r="A254" s="3">
        <v>44453</v>
      </c>
      <c r="B254" s="4">
        <v>0.05</v>
      </c>
      <c r="C254" s="4">
        <v>0.06</v>
      </c>
      <c r="D254" s="4">
        <v>0.04</v>
      </c>
      <c r="E254" s="4">
        <v>0.05</v>
      </c>
      <c r="F254" s="4">
        <v>7.0000000000000007E-2</v>
      </c>
      <c r="G254" s="4">
        <v>0.21</v>
      </c>
      <c r="H254" s="4">
        <v>0.43</v>
      </c>
      <c r="I254" s="4">
        <v>0.79</v>
      </c>
      <c r="J254" s="4">
        <v>1.07</v>
      </c>
      <c r="K254" s="4">
        <v>1.28</v>
      </c>
      <c r="L254" s="4">
        <v>1.78</v>
      </c>
      <c r="M254" s="4">
        <v>1.85</v>
      </c>
    </row>
    <row r="255" spans="1:13" x14ac:dyDescent="0.35">
      <c r="A255" s="3">
        <v>44452</v>
      </c>
      <c r="B255" s="4">
        <v>0.06</v>
      </c>
      <c r="C255" s="4">
        <v>0.08</v>
      </c>
      <c r="D255" s="4">
        <v>0.06</v>
      </c>
      <c r="E255" s="4">
        <v>0.06</v>
      </c>
      <c r="F255" s="4">
        <v>7.0000000000000007E-2</v>
      </c>
      <c r="G255" s="4">
        <v>0.21</v>
      </c>
      <c r="H255" s="4">
        <v>0.44</v>
      </c>
      <c r="I255" s="4">
        <v>0.81</v>
      </c>
      <c r="J255" s="4">
        <v>1.1100000000000001</v>
      </c>
      <c r="K255" s="4">
        <v>1.33</v>
      </c>
      <c r="L255" s="4">
        <v>1.83</v>
      </c>
      <c r="M255" s="4">
        <v>1.91</v>
      </c>
    </row>
    <row r="256" spans="1:13" x14ac:dyDescent="0.35">
      <c r="A256" s="3">
        <v>44449</v>
      </c>
      <c r="B256" s="4">
        <v>0.06</v>
      </c>
      <c r="C256" s="4">
        <v>0.06</v>
      </c>
      <c r="D256" s="4">
        <v>0.05</v>
      </c>
      <c r="E256" s="4">
        <v>0.06</v>
      </c>
      <c r="F256" s="4">
        <v>0.08</v>
      </c>
      <c r="G256" s="4">
        <v>0.23</v>
      </c>
      <c r="H256" s="4">
        <v>0.45</v>
      </c>
      <c r="I256" s="4">
        <v>0.82</v>
      </c>
      <c r="J256" s="4">
        <v>1.1200000000000001</v>
      </c>
      <c r="K256" s="4">
        <v>1.35</v>
      </c>
      <c r="L256" s="4">
        <v>1.86</v>
      </c>
      <c r="M256" s="4">
        <v>1.94</v>
      </c>
    </row>
    <row r="257" spans="1:13" x14ac:dyDescent="0.35">
      <c r="A257" s="3">
        <v>44448</v>
      </c>
      <c r="B257" s="4">
        <v>7.0000000000000007E-2</v>
      </c>
      <c r="C257" s="4">
        <v>0.06</v>
      </c>
      <c r="D257" s="4">
        <v>0.04</v>
      </c>
      <c r="E257" s="4">
        <v>0.05</v>
      </c>
      <c r="F257" s="4">
        <v>7.0000000000000007E-2</v>
      </c>
      <c r="G257" s="4">
        <v>0.23</v>
      </c>
      <c r="H257" s="4">
        <v>0.43</v>
      </c>
      <c r="I257" s="4">
        <v>0.79</v>
      </c>
      <c r="J257" s="4">
        <v>1.08</v>
      </c>
      <c r="K257" s="4">
        <v>1.3</v>
      </c>
      <c r="L257" s="4">
        <v>1.83</v>
      </c>
      <c r="M257" s="4">
        <v>1.9</v>
      </c>
    </row>
    <row r="258" spans="1:13" x14ac:dyDescent="0.35">
      <c r="A258" s="3">
        <v>44447</v>
      </c>
      <c r="B258" s="4">
        <v>0.05</v>
      </c>
      <c r="C258" s="4">
        <v>0.06</v>
      </c>
      <c r="D258" s="4">
        <v>0.05</v>
      </c>
      <c r="E258" s="4">
        <v>0.06</v>
      </c>
      <c r="F258" s="4">
        <v>0.08</v>
      </c>
      <c r="G258" s="4">
        <v>0.22</v>
      </c>
      <c r="H258" s="4">
        <v>0.43</v>
      </c>
      <c r="I258" s="4">
        <v>0.81</v>
      </c>
      <c r="J258" s="4">
        <v>1.1100000000000001</v>
      </c>
      <c r="K258" s="4">
        <v>1.35</v>
      </c>
      <c r="L258" s="4">
        <v>1.88</v>
      </c>
      <c r="M258" s="4">
        <v>1.95</v>
      </c>
    </row>
    <row r="259" spans="1:13" x14ac:dyDescent="0.35">
      <c r="A259" s="3">
        <v>44446</v>
      </c>
      <c r="B259" s="4">
        <v>0.04</v>
      </c>
      <c r="C259" s="4">
        <v>7.0000000000000007E-2</v>
      </c>
      <c r="D259" s="4">
        <v>0.05</v>
      </c>
      <c r="E259" s="4">
        <v>0.06</v>
      </c>
      <c r="F259" s="4">
        <v>0.08</v>
      </c>
      <c r="G259" s="4">
        <v>0.22</v>
      </c>
      <c r="H259" s="4">
        <v>0.45</v>
      </c>
      <c r="I259" s="4">
        <v>0.82</v>
      </c>
      <c r="J259" s="4">
        <v>1.1399999999999999</v>
      </c>
      <c r="K259" s="4">
        <v>1.38</v>
      </c>
      <c r="L259" s="4">
        <v>1.91</v>
      </c>
      <c r="M259" s="4">
        <v>1.99</v>
      </c>
    </row>
    <row r="260" spans="1:13" x14ac:dyDescent="0.35">
      <c r="A260" s="3">
        <v>44442</v>
      </c>
      <c r="B260" s="4">
        <v>0.04</v>
      </c>
      <c r="C260" s="4">
        <v>7.0000000000000007E-2</v>
      </c>
      <c r="D260" s="4">
        <v>0.05</v>
      </c>
      <c r="E260" s="4">
        <v>0.05</v>
      </c>
      <c r="F260" s="4">
        <v>0.08</v>
      </c>
      <c r="G260" s="4">
        <v>0.21</v>
      </c>
      <c r="H260" s="4">
        <v>0.42</v>
      </c>
      <c r="I260" s="4">
        <v>0.78</v>
      </c>
      <c r="J260" s="4">
        <v>1.0900000000000001</v>
      </c>
      <c r="K260" s="4">
        <v>1.33</v>
      </c>
      <c r="L260" s="4">
        <v>1.87</v>
      </c>
      <c r="M260" s="4">
        <v>1.94</v>
      </c>
    </row>
    <row r="261" spans="1:13" x14ac:dyDescent="0.35">
      <c r="A261" s="3">
        <v>44441</v>
      </c>
      <c r="B261" s="4">
        <v>0.05</v>
      </c>
      <c r="C261" s="4">
        <v>7.0000000000000007E-2</v>
      </c>
      <c r="D261" s="4">
        <v>0.05</v>
      </c>
      <c r="E261" s="4">
        <v>0.06</v>
      </c>
      <c r="F261" s="4">
        <v>7.0000000000000007E-2</v>
      </c>
      <c r="G261" s="4">
        <v>0.2</v>
      </c>
      <c r="H261" s="4">
        <v>0.42</v>
      </c>
      <c r="I261" s="4">
        <v>0.78</v>
      </c>
      <c r="J261" s="4">
        <v>1.07</v>
      </c>
      <c r="K261" s="4">
        <v>1.29</v>
      </c>
      <c r="L261" s="4">
        <v>1.83</v>
      </c>
      <c r="M261" s="4">
        <v>1.9</v>
      </c>
    </row>
    <row r="262" spans="1:13" x14ac:dyDescent="0.35">
      <c r="A262" s="3">
        <v>44440</v>
      </c>
      <c r="B262" s="4">
        <v>0.04</v>
      </c>
      <c r="C262" s="4">
        <v>0.06</v>
      </c>
      <c r="D262" s="4">
        <v>0.05</v>
      </c>
      <c r="E262" s="4">
        <v>0.06</v>
      </c>
      <c r="F262" s="4">
        <v>7.0000000000000007E-2</v>
      </c>
      <c r="G262" s="4">
        <v>0.2</v>
      </c>
      <c r="H262" s="4">
        <v>0.42</v>
      </c>
      <c r="I262" s="4">
        <v>0.78</v>
      </c>
      <c r="J262" s="4">
        <v>1.08</v>
      </c>
      <c r="K262" s="4">
        <v>1.31</v>
      </c>
      <c r="L262" s="4">
        <v>1.84</v>
      </c>
      <c r="M262" s="4">
        <v>1.92</v>
      </c>
    </row>
    <row r="263" spans="1:13" x14ac:dyDescent="0.35">
      <c r="A263" s="3">
        <v>44439</v>
      </c>
      <c r="B263" s="4">
        <v>0.03</v>
      </c>
      <c r="C263" s="4">
        <v>0.05</v>
      </c>
      <c r="D263" s="4">
        <v>0.04</v>
      </c>
      <c r="E263" s="4">
        <v>0.06</v>
      </c>
      <c r="F263" s="4">
        <v>7.0000000000000007E-2</v>
      </c>
      <c r="G263" s="4">
        <v>0.2</v>
      </c>
      <c r="H263" s="4">
        <v>0.4</v>
      </c>
      <c r="I263" s="4">
        <v>0.77</v>
      </c>
      <c r="J263" s="4">
        <v>1.08</v>
      </c>
      <c r="K263" s="4">
        <v>1.3</v>
      </c>
      <c r="L263" s="4">
        <v>1.85</v>
      </c>
      <c r="M263" s="4">
        <v>1.92</v>
      </c>
    </row>
    <row r="264" spans="1:13" x14ac:dyDescent="0.35">
      <c r="A264" s="3">
        <v>44438</v>
      </c>
      <c r="B264" s="4">
        <v>0.04</v>
      </c>
      <c r="C264" s="4">
        <v>7.0000000000000007E-2</v>
      </c>
      <c r="D264" s="4">
        <v>0.05</v>
      </c>
      <c r="E264" s="4">
        <v>0.05</v>
      </c>
      <c r="F264" s="4">
        <v>0.08</v>
      </c>
      <c r="G264" s="4">
        <v>0.2</v>
      </c>
      <c r="H264" s="4">
        <v>0.4</v>
      </c>
      <c r="I264" s="4">
        <v>0.77</v>
      </c>
      <c r="J264" s="4">
        <v>1.07</v>
      </c>
      <c r="K264" s="4">
        <v>1.29</v>
      </c>
      <c r="L264" s="4">
        <v>1.82</v>
      </c>
      <c r="M264" s="4">
        <v>1.9</v>
      </c>
    </row>
    <row r="265" spans="1:13" x14ac:dyDescent="0.35">
      <c r="A265" s="3">
        <v>44435</v>
      </c>
      <c r="B265" s="4">
        <v>0.04</v>
      </c>
      <c r="C265" s="4">
        <v>0.06</v>
      </c>
      <c r="D265" s="4">
        <v>0.05</v>
      </c>
      <c r="E265" s="4">
        <v>0.05</v>
      </c>
      <c r="F265" s="4">
        <v>7.0000000000000007E-2</v>
      </c>
      <c r="G265" s="4">
        <v>0.22</v>
      </c>
      <c r="H265" s="4">
        <v>0.41</v>
      </c>
      <c r="I265" s="4">
        <v>0.79</v>
      </c>
      <c r="J265" s="4">
        <v>1.0900000000000001</v>
      </c>
      <c r="K265" s="4">
        <v>1.31</v>
      </c>
      <c r="L265" s="4">
        <v>1.84</v>
      </c>
      <c r="M265" s="4">
        <v>1.91</v>
      </c>
    </row>
    <row r="266" spans="1:13" x14ac:dyDescent="0.35">
      <c r="A266" s="3">
        <v>44434</v>
      </c>
      <c r="B266" s="4">
        <v>0.04</v>
      </c>
      <c r="C266" s="4">
        <v>0.06</v>
      </c>
      <c r="D266" s="4">
        <v>0.05</v>
      </c>
      <c r="E266" s="4">
        <v>0.06</v>
      </c>
      <c r="F266" s="4">
        <v>7.0000000000000007E-2</v>
      </c>
      <c r="G266" s="4">
        <v>0.25</v>
      </c>
      <c r="H266" s="4">
        <v>0.46</v>
      </c>
      <c r="I266" s="4">
        <v>0.84</v>
      </c>
      <c r="J266" s="4">
        <v>1.1299999999999999</v>
      </c>
      <c r="K266" s="4">
        <v>1.34</v>
      </c>
      <c r="L266" s="4">
        <v>1.87</v>
      </c>
      <c r="M266" s="4">
        <v>1.94</v>
      </c>
    </row>
    <row r="267" spans="1:13" x14ac:dyDescent="0.35">
      <c r="A267" s="3">
        <v>44433</v>
      </c>
      <c r="B267" s="4">
        <v>0.04</v>
      </c>
      <c r="C267" s="4">
        <v>0.05</v>
      </c>
      <c r="D267" s="4">
        <v>0.06</v>
      </c>
      <c r="E267" s="4">
        <v>0.06</v>
      </c>
      <c r="F267" s="4">
        <v>7.0000000000000007E-2</v>
      </c>
      <c r="G267" s="4">
        <v>0.23</v>
      </c>
      <c r="H267" s="4">
        <v>0.47</v>
      </c>
      <c r="I267" s="4">
        <v>0.84</v>
      </c>
      <c r="J267" s="4">
        <v>1.1299999999999999</v>
      </c>
      <c r="K267" s="4">
        <v>1.35</v>
      </c>
      <c r="L267" s="4">
        <v>1.88</v>
      </c>
      <c r="M267" s="4">
        <v>1.96</v>
      </c>
    </row>
    <row r="268" spans="1:13" x14ac:dyDescent="0.35">
      <c r="A268" s="3">
        <v>44432</v>
      </c>
      <c r="B268" s="4">
        <v>0.03</v>
      </c>
      <c r="C268" s="4">
        <v>0.05</v>
      </c>
      <c r="D268" s="4">
        <v>0.05</v>
      </c>
      <c r="E268" s="4">
        <v>0.05</v>
      </c>
      <c r="F268" s="4">
        <v>0.06</v>
      </c>
      <c r="G268" s="4">
        <v>0.24</v>
      </c>
      <c r="H268" s="4">
        <v>0.44</v>
      </c>
      <c r="I268" s="4">
        <v>0.8</v>
      </c>
      <c r="J268" s="4">
        <v>1.08</v>
      </c>
      <c r="K268" s="4">
        <v>1.29</v>
      </c>
      <c r="L268" s="4">
        <v>1.83</v>
      </c>
      <c r="M268" s="4">
        <v>1.91</v>
      </c>
    </row>
    <row r="269" spans="1:13" x14ac:dyDescent="0.35">
      <c r="A269" s="3">
        <v>44431</v>
      </c>
      <c r="B269" s="4">
        <v>0.04</v>
      </c>
      <c r="C269" s="4">
        <v>0.05</v>
      </c>
      <c r="D269" s="4">
        <v>0.05</v>
      </c>
      <c r="E269" s="4">
        <v>0.06</v>
      </c>
      <c r="F269" s="4">
        <v>7.0000000000000007E-2</v>
      </c>
      <c r="G269" s="4">
        <v>0.23</v>
      </c>
      <c r="H269" s="4">
        <v>0.43</v>
      </c>
      <c r="I269" s="4">
        <v>0.78</v>
      </c>
      <c r="J269" s="4">
        <v>1.05</v>
      </c>
      <c r="K269" s="4">
        <v>1.25</v>
      </c>
      <c r="L269" s="4">
        <v>1.79</v>
      </c>
      <c r="M269" s="4">
        <v>1.87</v>
      </c>
    </row>
    <row r="270" spans="1:13" x14ac:dyDescent="0.35">
      <c r="A270" s="3">
        <v>44428</v>
      </c>
      <c r="B270" s="4">
        <v>0.04</v>
      </c>
      <c r="C270" s="4">
        <v>0.05</v>
      </c>
      <c r="D270" s="4">
        <v>0.05</v>
      </c>
      <c r="E270" s="4">
        <v>0.05</v>
      </c>
      <c r="F270" s="4">
        <v>0.06</v>
      </c>
      <c r="G270" s="4">
        <v>0.23</v>
      </c>
      <c r="H270" s="4">
        <v>0.44</v>
      </c>
      <c r="I270" s="4">
        <v>0.8</v>
      </c>
      <c r="J270" s="4">
        <v>1.06</v>
      </c>
      <c r="K270" s="4">
        <v>1.26</v>
      </c>
      <c r="L270" s="4">
        <v>1.79</v>
      </c>
      <c r="M270" s="4">
        <v>1.87</v>
      </c>
    </row>
    <row r="271" spans="1:13" x14ac:dyDescent="0.35">
      <c r="A271" s="3">
        <v>44427</v>
      </c>
      <c r="B271" s="4">
        <v>0.04</v>
      </c>
      <c r="C271" s="4">
        <v>0.05</v>
      </c>
      <c r="D271" s="4">
        <v>0.06</v>
      </c>
      <c r="E271" s="4">
        <v>0.05</v>
      </c>
      <c r="F271" s="4">
        <v>0.06</v>
      </c>
      <c r="G271" s="4">
        <v>0.22</v>
      </c>
      <c r="H271" s="4">
        <v>0.44</v>
      </c>
      <c r="I271" s="4">
        <v>0.78</v>
      </c>
      <c r="J271" s="4">
        <v>1.04</v>
      </c>
      <c r="K271" s="4">
        <v>1.24</v>
      </c>
      <c r="L271" s="4">
        <v>1.8</v>
      </c>
      <c r="M271" s="4">
        <v>1.88</v>
      </c>
    </row>
    <row r="272" spans="1:13" x14ac:dyDescent="0.35">
      <c r="A272" s="3">
        <v>44426</v>
      </c>
      <c r="B272" s="4">
        <v>0.03</v>
      </c>
      <c r="C272" s="4">
        <v>0.05</v>
      </c>
      <c r="D272" s="4">
        <v>7.0000000000000007E-2</v>
      </c>
      <c r="E272" s="4">
        <v>0.05</v>
      </c>
      <c r="F272" s="4">
        <v>7.0000000000000007E-2</v>
      </c>
      <c r="G272" s="4">
        <v>0.23</v>
      </c>
      <c r="H272" s="4">
        <v>0.43</v>
      </c>
      <c r="I272" s="4">
        <v>0.79</v>
      </c>
      <c r="J272" s="4">
        <v>1.06</v>
      </c>
      <c r="K272" s="4">
        <v>1.27</v>
      </c>
      <c r="L272" s="4">
        <v>1.84</v>
      </c>
      <c r="M272" s="4">
        <v>1.91</v>
      </c>
    </row>
    <row r="273" spans="1:13" x14ac:dyDescent="0.35">
      <c r="A273" s="3">
        <v>44425</v>
      </c>
      <c r="B273" s="4">
        <v>0.03</v>
      </c>
      <c r="C273" s="4">
        <v>0.05</v>
      </c>
      <c r="D273" s="4">
        <v>7.0000000000000007E-2</v>
      </c>
      <c r="E273" s="4">
        <v>0.06</v>
      </c>
      <c r="F273" s="4">
        <v>7.0000000000000007E-2</v>
      </c>
      <c r="G273" s="4">
        <v>0.23</v>
      </c>
      <c r="H273" s="4">
        <v>0.43</v>
      </c>
      <c r="I273" s="4">
        <v>0.77</v>
      </c>
      <c r="J273" s="4">
        <v>1.05</v>
      </c>
      <c r="K273" s="4">
        <v>1.26</v>
      </c>
      <c r="L273" s="4">
        <v>1.82</v>
      </c>
      <c r="M273" s="4">
        <v>1.92</v>
      </c>
    </row>
    <row r="274" spans="1:13" x14ac:dyDescent="0.35">
      <c r="A274" s="3">
        <v>44424</v>
      </c>
      <c r="B274" s="4">
        <v>0.04</v>
      </c>
      <c r="C274" s="4">
        <v>0.05</v>
      </c>
      <c r="D274" s="4">
        <v>0.06</v>
      </c>
      <c r="E274" s="4">
        <v>0.05</v>
      </c>
      <c r="F274" s="4">
        <v>0.08</v>
      </c>
      <c r="G274" s="4">
        <v>0.21</v>
      </c>
      <c r="H274" s="4">
        <v>0.42</v>
      </c>
      <c r="I274" s="4">
        <v>0.75</v>
      </c>
      <c r="J274" s="4">
        <v>1.04</v>
      </c>
      <c r="K274" s="4">
        <v>1.26</v>
      </c>
      <c r="L274" s="4">
        <v>1.82</v>
      </c>
      <c r="M274" s="4">
        <v>1.92</v>
      </c>
    </row>
    <row r="275" spans="1:13" x14ac:dyDescent="0.35">
      <c r="A275" s="3">
        <v>44421</v>
      </c>
      <c r="B275" s="4">
        <v>0.04</v>
      </c>
      <c r="C275" s="4">
        <v>0.05</v>
      </c>
      <c r="D275" s="4">
        <v>0.06</v>
      </c>
      <c r="E275" s="4">
        <v>0.05</v>
      </c>
      <c r="F275" s="4">
        <v>0.08</v>
      </c>
      <c r="G275" s="4">
        <v>0.23</v>
      </c>
      <c r="H275" s="4">
        <v>0.44</v>
      </c>
      <c r="I275" s="4">
        <v>0.79</v>
      </c>
      <c r="J275" s="4">
        <v>1.08</v>
      </c>
      <c r="K275" s="4">
        <v>1.29</v>
      </c>
      <c r="L275" s="4">
        <v>1.85</v>
      </c>
      <c r="M275" s="4">
        <v>1.94</v>
      </c>
    </row>
    <row r="276" spans="1:13" x14ac:dyDescent="0.35">
      <c r="A276" s="3">
        <v>44420</v>
      </c>
      <c r="B276" s="4">
        <v>0.05</v>
      </c>
      <c r="C276" s="4">
        <v>0.06</v>
      </c>
      <c r="D276" s="4">
        <v>0.06</v>
      </c>
      <c r="E276" s="4">
        <v>0.06</v>
      </c>
      <c r="F276" s="4">
        <v>0.09</v>
      </c>
      <c r="G276" s="4">
        <v>0.23</v>
      </c>
      <c r="H276" s="4">
        <v>0.46</v>
      </c>
      <c r="I276" s="4">
        <v>0.83</v>
      </c>
      <c r="J276" s="4">
        <v>1.1299999999999999</v>
      </c>
      <c r="K276" s="4">
        <v>1.36</v>
      </c>
      <c r="L276" s="4">
        <v>1.92</v>
      </c>
      <c r="M276" s="4">
        <v>2.0299999999999998</v>
      </c>
    </row>
    <row r="277" spans="1:13" x14ac:dyDescent="0.35">
      <c r="A277" s="3">
        <v>44419</v>
      </c>
      <c r="B277" s="4">
        <v>0.05</v>
      </c>
      <c r="C277" s="4">
        <v>0.05</v>
      </c>
      <c r="D277" s="4">
        <v>0.05</v>
      </c>
      <c r="E277" s="4">
        <v>0.06</v>
      </c>
      <c r="F277" s="4">
        <v>0.08</v>
      </c>
      <c r="G277" s="4">
        <v>0.23</v>
      </c>
      <c r="H277" s="4">
        <v>0.45</v>
      </c>
      <c r="I277" s="4">
        <v>0.81</v>
      </c>
      <c r="J277" s="4">
        <v>1.1100000000000001</v>
      </c>
      <c r="K277" s="4">
        <v>1.35</v>
      </c>
      <c r="L277" s="4">
        <v>1.9</v>
      </c>
      <c r="M277" s="4">
        <v>1.99</v>
      </c>
    </row>
    <row r="278" spans="1:13" x14ac:dyDescent="0.35">
      <c r="A278" s="3">
        <v>44418</v>
      </c>
      <c r="B278" s="4">
        <v>0.05</v>
      </c>
      <c r="C278" s="4">
        <v>0.05</v>
      </c>
      <c r="D278" s="4">
        <v>0.05</v>
      </c>
      <c r="E278" s="4">
        <v>0.05</v>
      </c>
      <c r="F278" s="4">
        <v>0.08</v>
      </c>
      <c r="G278" s="4">
        <v>0.24</v>
      </c>
      <c r="H278" s="4">
        <v>0.47</v>
      </c>
      <c r="I278" s="4">
        <v>0.82</v>
      </c>
      <c r="J278" s="4">
        <v>1.1200000000000001</v>
      </c>
      <c r="K278" s="4">
        <v>1.36</v>
      </c>
      <c r="L278" s="4">
        <v>1.9</v>
      </c>
      <c r="M278" s="4">
        <v>1.99</v>
      </c>
    </row>
    <row r="279" spans="1:13" x14ac:dyDescent="0.35">
      <c r="A279" s="3">
        <v>44417</v>
      </c>
      <c r="B279" s="4">
        <v>0.04</v>
      </c>
      <c r="C279" s="4">
        <v>0.05</v>
      </c>
      <c r="D279" s="4">
        <v>0.06</v>
      </c>
      <c r="E279" s="4">
        <v>0.06</v>
      </c>
      <c r="F279" s="4">
        <v>0.08</v>
      </c>
      <c r="G279" s="4">
        <v>0.23</v>
      </c>
      <c r="H279" s="4">
        <v>0.43</v>
      </c>
      <c r="I279" s="4">
        <v>0.79</v>
      </c>
      <c r="J279" s="4">
        <v>1.0900000000000001</v>
      </c>
      <c r="K279" s="4">
        <v>1.33</v>
      </c>
      <c r="L279" s="4">
        <v>1.87</v>
      </c>
      <c r="M279" s="4">
        <v>1.96</v>
      </c>
    </row>
    <row r="280" spans="1:13" x14ac:dyDescent="0.35">
      <c r="A280" s="3">
        <v>44414</v>
      </c>
      <c r="B280" s="4">
        <v>0.04</v>
      </c>
      <c r="C280" s="4">
        <v>0.05</v>
      </c>
      <c r="D280" s="4">
        <v>0.06</v>
      </c>
      <c r="E280" s="4">
        <v>0.06</v>
      </c>
      <c r="F280" s="4">
        <v>0.09</v>
      </c>
      <c r="G280" s="4">
        <v>0.21</v>
      </c>
      <c r="H280" s="4">
        <v>0.42</v>
      </c>
      <c r="I280" s="4">
        <v>0.77</v>
      </c>
      <c r="J280" s="4">
        <v>1.07</v>
      </c>
      <c r="K280" s="4">
        <v>1.31</v>
      </c>
      <c r="L280" s="4">
        <v>1.85</v>
      </c>
      <c r="M280" s="4">
        <v>1.94</v>
      </c>
    </row>
    <row r="281" spans="1:13" x14ac:dyDescent="0.35">
      <c r="A281" s="3">
        <v>44413</v>
      </c>
      <c r="B281" s="4">
        <v>0.05</v>
      </c>
      <c r="C281" s="4">
        <v>0.05</v>
      </c>
      <c r="D281" s="4">
        <v>0.05</v>
      </c>
      <c r="E281" s="4">
        <v>0.06</v>
      </c>
      <c r="F281" s="4">
        <v>0.08</v>
      </c>
      <c r="G281" s="4">
        <v>0.21</v>
      </c>
      <c r="H281" s="4">
        <v>0.38</v>
      </c>
      <c r="I281" s="4">
        <v>0.72</v>
      </c>
      <c r="J281" s="4">
        <v>1.01</v>
      </c>
      <c r="K281" s="4">
        <v>1.23</v>
      </c>
      <c r="L281" s="4">
        <v>1.77</v>
      </c>
      <c r="M281" s="4">
        <v>1.86</v>
      </c>
    </row>
    <row r="282" spans="1:13" x14ac:dyDescent="0.35">
      <c r="A282" s="3">
        <v>44412</v>
      </c>
      <c r="B282" s="4">
        <v>0.05</v>
      </c>
      <c r="C282" s="4">
        <v>0.05</v>
      </c>
      <c r="D282" s="4">
        <v>0.05</v>
      </c>
      <c r="E282" s="4">
        <v>0.05</v>
      </c>
      <c r="F282" s="4">
        <v>7.0000000000000007E-2</v>
      </c>
      <c r="G282" s="4">
        <v>0.17</v>
      </c>
      <c r="H282" s="4">
        <v>0.34</v>
      </c>
      <c r="I282" s="4">
        <v>0.67</v>
      </c>
      <c r="J282" s="4">
        <v>0.96</v>
      </c>
      <c r="K282" s="4">
        <v>1.19</v>
      </c>
      <c r="L282" s="4">
        <v>1.74</v>
      </c>
      <c r="M282" s="4">
        <v>1.83</v>
      </c>
    </row>
    <row r="283" spans="1:13" x14ac:dyDescent="0.35">
      <c r="A283" s="3">
        <v>44411</v>
      </c>
      <c r="B283" s="4">
        <v>0.05</v>
      </c>
      <c r="C283" s="4">
        <v>0.05</v>
      </c>
      <c r="D283" s="4">
        <v>0.05</v>
      </c>
      <c r="E283" s="4">
        <v>0.06</v>
      </c>
      <c r="F283" s="4">
        <v>7.0000000000000007E-2</v>
      </c>
      <c r="G283" s="4">
        <v>0.17</v>
      </c>
      <c r="H283" s="4">
        <v>0.33</v>
      </c>
      <c r="I283" s="4">
        <v>0.65</v>
      </c>
      <c r="J283" s="4">
        <v>0.95</v>
      </c>
      <c r="K283" s="4">
        <v>1.19</v>
      </c>
      <c r="L283" s="4">
        <v>1.76</v>
      </c>
      <c r="M283" s="4">
        <v>1.85</v>
      </c>
    </row>
    <row r="284" spans="1:13" x14ac:dyDescent="0.35">
      <c r="A284" s="3">
        <v>44410</v>
      </c>
      <c r="B284" s="4">
        <v>0.05</v>
      </c>
      <c r="C284" s="4">
        <v>0.05</v>
      </c>
      <c r="D284" s="4">
        <v>0.05</v>
      </c>
      <c r="E284" s="4">
        <v>0.06</v>
      </c>
      <c r="F284" s="4">
        <v>7.0000000000000007E-2</v>
      </c>
      <c r="G284" s="4">
        <v>0.17</v>
      </c>
      <c r="H284" s="4">
        <v>0.33</v>
      </c>
      <c r="I284" s="4">
        <v>0.66</v>
      </c>
      <c r="J284" s="4">
        <v>0.96</v>
      </c>
      <c r="K284" s="4">
        <v>1.2</v>
      </c>
      <c r="L284" s="4">
        <v>1.77</v>
      </c>
      <c r="M284" s="4">
        <v>1.86</v>
      </c>
    </row>
    <row r="285" spans="1:13" x14ac:dyDescent="0.35">
      <c r="A285" s="3">
        <v>44407</v>
      </c>
      <c r="B285" s="4">
        <v>0.05</v>
      </c>
      <c r="C285" s="4">
        <v>0.05</v>
      </c>
      <c r="D285" s="4">
        <v>0.06</v>
      </c>
      <c r="E285" s="4">
        <v>0.05</v>
      </c>
      <c r="F285" s="4">
        <v>7.0000000000000007E-2</v>
      </c>
      <c r="G285" s="4">
        <v>0.19</v>
      </c>
      <c r="H285" s="4">
        <v>0.35</v>
      </c>
      <c r="I285" s="4">
        <v>0.69</v>
      </c>
      <c r="J285" s="4">
        <v>1</v>
      </c>
      <c r="K285" s="4">
        <v>1.24</v>
      </c>
      <c r="L285" s="4">
        <v>1.81</v>
      </c>
      <c r="M285" s="4">
        <v>1.89</v>
      </c>
    </row>
    <row r="286" spans="1:13" x14ac:dyDescent="0.35">
      <c r="A286" s="3">
        <v>44406</v>
      </c>
      <c r="B286" s="4">
        <v>0.05</v>
      </c>
      <c r="C286" s="4">
        <v>0.05</v>
      </c>
      <c r="D286" s="4">
        <v>0.06</v>
      </c>
      <c r="E286" s="4">
        <v>0.05</v>
      </c>
      <c r="F286" s="4">
        <v>0.08</v>
      </c>
      <c r="G286" s="4">
        <v>0.2</v>
      </c>
      <c r="H286" s="4">
        <v>0.37</v>
      </c>
      <c r="I286" s="4">
        <v>0.73</v>
      </c>
      <c r="J286" s="4">
        <v>1.04</v>
      </c>
      <c r="K286" s="4">
        <v>1.28</v>
      </c>
      <c r="L286" s="4">
        <v>1.84</v>
      </c>
      <c r="M286" s="4">
        <v>1.91</v>
      </c>
    </row>
    <row r="287" spans="1:13" x14ac:dyDescent="0.35">
      <c r="A287" s="3">
        <v>44405</v>
      </c>
      <c r="B287" s="4">
        <v>0.04</v>
      </c>
      <c r="C287" s="4">
        <v>0.05</v>
      </c>
      <c r="D287" s="4">
        <v>0.05</v>
      </c>
      <c r="E287" s="4">
        <v>0.05</v>
      </c>
      <c r="F287" s="4">
        <v>7.0000000000000007E-2</v>
      </c>
      <c r="G287" s="4">
        <v>0.2</v>
      </c>
      <c r="H287" s="4">
        <v>0.38</v>
      </c>
      <c r="I287" s="4">
        <v>0.72</v>
      </c>
      <c r="J287" s="4">
        <v>1.01</v>
      </c>
      <c r="K287" s="4">
        <v>1.26</v>
      </c>
      <c r="L287" s="4">
        <v>1.83</v>
      </c>
      <c r="M287" s="4">
        <v>1.9</v>
      </c>
    </row>
    <row r="288" spans="1:13" x14ac:dyDescent="0.35">
      <c r="A288" s="3">
        <v>44404</v>
      </c>
      <c r="B288" s="4">
        <v>0.04</v>
      </c>
      <c r="C288" s="4">
        <v>0.05</v>
      </c>
      <c r="D288" s="4">
        <v>0.05</v>
      </c>
      <c r="E288" s="4">
        <v>0.05</v>
      </c>
      <c r="F288" s="4">
        <v>7.0000000000000007E-2</v>
      </c>
      <c r="G288" s="4">
        <v>0.2</v>
      </c>
      <c r="H288" s="4">
        <v>0.37</v>
      </c>
      <c r="I288" s="4">
        <v>0.71</v>
      </c>
      <c r="J288" s="4">
        <v>1.01</v>
      </c>
      <c r="K288" s="4">
        <v>1.25</v>
      </c>
      <c r="L288" s="4">
        <v>1.81</v>
      </c>
      <c r="M288" s="4">
        <v>1.89</v>
      </c>
    </row>
    <row r="289" spans="1:13" x14ac:dyDescent="0.35">
      <c r="A289" s="3">
        <v>44403</v>
      </c>
      <c r="B289" s="4">
        <v>0.05</v>
      </c>
      <c r="C289" s="4">
        <v>0.05</v>
      </c>
      <c r="D289" s="4">
        <v>0.05</v>
      </c>
      <c r="E289" s="4">
        <v>0.06</v>
      </c>
      <c r="F289" s="4">
        <v>0.08</v>
      </c>
      <c r="G289" s="4">
        <v>0.22</v>
      </c>
      <c r="H289" s="4">
        <v>0.38</v>
      </c>
      <c r="I289" s="4">
        <v>0.73</v>
      </c>
      <c r="J289" s="4">
        <v>1.04</v>
      </c>
      <c r="K289" s="4">
        <v>1.29</v>
      </c>
      <c r="L289" s="4">
        <v>1.85</v>
      </c>
      <c r="M289" s="4">
        <v>1.93</v>
      </c>
    </row>
    <row r="290" spans="1:13" x14ac:dyDescent="0.35">
      <c r="A290" s="3">
        <v>44400</v>
      </c>
      <c r="B290" s="4">
        <v>0.05</v>
      </c>
      <c r="C290" s="4">
        <v>0.05</v>
      </c>
      <c r="D290" s="4">
        <v>0.05</v>
      </c>
      <c r="E290" s="4">
        <v>0.05</v>
      </c>
      <c r="F290" s="4">
        <v>7.0000000000000007E-2</v>
      </c>
      <c r="G290" s="4">
        <v>0.22</v>
      </c>
      <c r="H290" s="4">
        <v>0.38</v>
      </c>
      <c r="I290" s="4">
        <v>0.72</v>
      </c>
      <c r="J290" s="4">
        <v>1.04</v>
      </c>
      <c r="K290" s="4">
        <v>1.3</v>
      </c>
      <c r="L290" s="4">
        <v>1.85</v>
      </c>
      <c r="M290" s="4">
        <v>1.92</v>
      </c>
    </row>
    <row r="291" spans="1:13" x14ac:dyDescent="0.35">
      <c r="A291" s="3">
        <v>44399</v>
      </c>
      <c r="B291" s="4">
        <v>0.04</v>
      </c>
      <c r="C291" s="4">
        <v>0.04</v>
      </c>
      <c r="D291" s="4">
        <v>0.05</v>
      </c>
      <c r="E291" s="4">
        <v>0.05</v>
      </c>
      <c r="F291" s="4">
        <v>7.0000000000000007E-2</v>
      </c>
      <c r="G291" s="4">
        <v>0.2</v>
      </c>
      <c r="H291" s="4">
        <v>0.37</v>
      </c>
      <c r="I291" s="4">
        <v>0.71</v>
      </c>
      <c r="J291" s="4">
        <v>1.02</v>
      </c>
      <c r="K291" s="4">
        <v>1.27</v>
      </c>
      <c r="L291" s="4">
        <v>1.82</v>
      </c>
      <c r="M291" s="4">
        <v>1.9</v>
      </c>
    </row>
    <row r="292" spans="1:13" x14ac:dyDescent="0.35">
      <c r="A292" s="3">
        <v>44398</v>
      </c>
      <c r="B292" s="4">
        <v>0.04</v>
      </c>
      <c r="C292" s="4">
        <v>0.04</v>
      </c>
      <c r="D292" s="4">
        <v>0.05</v>
      </c>
      <c r="E292" s="4">
        <v>0.05</v>
      </c>
      <c r="F292" s="4">
        <v>7.0000000000000007E-2</v>
      </c>
      <c r="G292" s="4">
        <v>0.22</v>
      </c>
      <c r="H292" s="4">
        <v>0.39</v>
      </c>
      <c r="I292" s="4">
        <v>0.74</v>
      </c>
      <c r="J292" s="4">
        <v>1.05</v>
      </c>
      <c r="K292" s="4">
        <v>1.3</v>
      </c>
      <c r="L292" s="4">
        <v>1.87</v>
      </c>
      <c r="M292" s="4">
        <v>1.94</v>
      </c>
    </row>
    <row r="293" spans="1:13" x14ac:dyDescent="0.35">
      <c r="A293" s="3">
        <v>44397</v>
      </c>
      <c r="B293" s="4">
        <v>0.05</v>
      </c>
      <c r="C293" s="4">
        <v>0.05</v>
      </c>
      <c r="D293" s="4">
        <v>0.05</v>
      </c>
      <c r="E293" s="4">
        <v>0.06</v>
      </c>
      <c r="F293" s="4">
        <v>0.08</v>
      </c>
      <c r="G293" s="4">
        <v>0.2</v>
      </c>
      <c r="H293" s="4">
        <v>0.37</v>
      </c>
      <c r="I293" s="4">
        <v>0.69</v>
      </c>
      <c r="J293" s="4">
        <v>0.98</v>
      </c>
      <c r="K293" s="4">
        <v>1.23</v>
      </c>
      <c r="L293" s="4">
        <v>1.79</v>
      </c>
      <c r="M293" s="4">
        <v>1.88</v>
      </c>
    </row>
    <row r="294" spans="1:13" x14ac:dyDescent="0.35">
      <c r="A294" s="3">
        <v>44396</v>
      </c>
      <c r="B294" s="4">
        <v>0.05</v>
      </c>
      <c r="C294" s="4">
        <v>0.05</v>
      </c>
      <c r="D294" s="4">
        <v>0.05</v>
      </c>
      <c r="E294" s="4">
        <v>0.06</v>
      </c>
      <c r="F294" s="4">
        <v>7.0000000000000007E-2</v>
      </c>
      <c r="G294" s="4">
        <v>0.21</v>
      </c>
      <c r="H294" s="4">
        <v>0.38</v>
      </c>
      <c r="I294" s="4">
        <v>0.7</v>
      </c>
      <c r="J294" s="4">
        <v>0.97</v>
      </c>
      <c r="K294" s="4">
        <v>1.19</v>
      </c>
      <c r="L294" s="4">
        <v>1.74</v>
      </c>
      <c r="M294" s="4">
        <v>1.81</v>
      </c>
    </row>
    <row r="295" spans="1:13" x14ac:dyDescent="0.35">
      <c r="A295" s="3">
        <v>44393</v>
      </c>
      <c r="B295" s="4">
        <v>0.05</v>
      </c>
      <c r="C295" s="4">
        <v>0.05</v>
      </c>
      <c r="D295" s="4">
        <v>0.05</v>
      </c>
      <c r="E295" s="4">
        <v>0.05</v>
      </c>
      <c r="F295" s="4">
        <v>0.08</v>
      </c>
      <c r="G295" s="4">
        <v>0.25</v>
      </c>
      <c r="H295" s="4">
        <v>0.43</v>
      </c>
      <c r="I295" s="4">
        <v>0.79</v>
      </c>
      <c r="J295" s="4">
        <v>1.08</v>
      </c>
      <c r="K295" s="4">
        <v>1.31</v>
      </c>
      <c r="L295" s="4">
        <v>1.86</v>
      </c>
      <c r="M295" s="4">
        <v>1.93</v>
      </c>
    </row>
    <row r="296" spans="1:13" x14ac:dyDescent="0.35">
      <c r="A296" s="3">
        <v>44392</v>
      </c>
      <c r="B296" s="4">
        <v>0.05</v>
      </c>
      <c r="C296" s="4">
        <v>0.05</v>
      </c>
      <c r="D296" s="4">
        <v>0.05</v>
      </c>
      <c r="E296" s="4">
        <v>0.05</v>
      </c>
      <c r="F296" s="4">
        <v>7.0000000000000007E-2</v>
      </c>
      <c r="G296" s="4">
        <v>0.23</v>
      </c>
      <c r="H296" s="4">
        <v>0.43</v>
      </c>
      <c r="I296" s="4">
        <v>0.78</v>
      </c>
      <c r="J296" s="4">
        <v>1.07</v>
      </c>
      <c r="K296" s="4">
        <v>1.31</v>
      </c>
      <c r="L296" s="4">
        <v>1.85</v>
      </c>
      <c r="M296" s="4">
        <v>1.92</v>
      </c>
    </row>
    <row r="297" spans="1:13" x14ac:dyDescent="0.35">
      <c r="A297" s="3">
        <v>44391</v>
      </c>
      <c r="B297" s="4">
        <v>0.06</v>
      </c>
      <c r="C297" s="4">
        <v>0.05</v>
      </c>
      <c r="D297" s="4">
        <v>0.06</v>
      </c>
      <c r="E297" s="4">
        <v>0.05</v>
      </c>
      <c r="F297" s="4">
        <v>0.08</v>
      </c>
      <c r="G297" s="4">
        <v>0.23</v>
      </c>
      <c r="H297" s="4">
        <v>0.44</v>
      </c>
      <c r="I297" s="4">
        <v>0.8</v>
      </c>
      <c r="J297" s="4">
        <v>1.1100000000000001</v>
      </c>
      <c r="K297" s="4">
        <v>1.37</v>
      </c>
      <c r="L297" s="4">
        <v>1.91</v>
      </c>
      <c r="M297" s="4">
        <v>1.98</v>
      </c>
    </row>
    <row r="298" spans="1:13" x14ac:dyDescent="0.35">
      <c r="A298" s="3">
        <v>44390</v>
      </c>
      <c r="B298" s="4">
        <v>0.05</v>
      </c>
      <c r="C298" s="4">
        <v>0.05</v>
      </c>
      <c r="D298" s="4">
        <v>0.05</v>
      </c>
      <c r="E298" s="4">
        <v>0.06</v>
      </c>
      <c r="F298" s="4">
        <v>0.08</v>
      </c>
      <c r="G298" s="4">
        <v>0.26</v>
      </c>
      <c r="H298" s="4">
        <v>0.47</v>
      </c>
      <c r="I298" s="4">
        <v>0.85</v>
      </c>
      <c r="J298" s="4">
        <v>1.1599999999999999</v>
      </c>
      <c r="K298" s="4">
        <v>1.42</v>
      </c>
      <c r="L298" s="4">
        <v>1.96</v>
      </c>
      <c r="M298" s="4">
        <v>2.04</v>
      </c>
    </row>
    <row r="299" spans="1:13" x14ac:dyDescent="0.35">
      <c r="A299" s="3">
        <v>44389</v>
      </c>
      <c r="B299" s="4">
        <v>0.05</v>
      </c>
      <c r="C299" s="4">
        <v>0.05</v>
      </c>
      <c r="D299" s="4">
        <v>0.05</v>
      </c>
      <c r="E299" s="4">
        <v>0.06</v>
      </c>
      <c r="F299" s="4">
        <v>0.08</v>
      </c>
      <c r="G299" s="4">
        <v>0.23</v>
      </c>
      <c r="H299" s="4">
        <v>0.43</v>
      </c>
      <c r="I299" s="4">
        <v>0.81</v>
      </c>
      <c r="J299" s="4">
        <v>1.1299999999999999</v>
      </c>
      <c r="K299" s="4">
        <v>1.38</v>
      </c>
      <c r="L299" s="4">
        <v>1.93</v>
      </c>
      <c r="M299" s="4">
        <v>2</v>
      </c>
    </row>
    <row r="300" spans="1:13" x14ac:dyDescent="0.35">
      <c r="A300" s="3">
        <v>44386</v>
      </c>
      <c r="B300" s="4">
        <v>0.06</v>
      </c>
      <c r="C300" s="4">
        <v>0.05</v>
      </c>
      <c r="D300" s="4">
        <v>0.06</v>
      </c>
      <c r="E300" s="4">
        <v>0.05</v>
      </c>
      <c r="F300" s="4">
        <v>0.08</v>
      </c>
      <c r="G300" s="4">
        <v>0.23</v>
      </c>
      <c r="H300" s="4">
        <v>0.41</v>
      </c>
      <c r="I300" s="4">
        <v>0.79</v>
      </c>
      <c r="J300" s="4">
        <v>1.1200000000000001</v>
      </c>
      <c r="K300" s="4">
        <v>1.37</v>
      </c>
      <c r="L300" s="4">
        <v>1.91</v>
      </c>
      <c r="M300" s="4">
        <v>1.99</v>
      </c>
    </row>
    <row r="301" spans="1:13" x14ac:dyDescent="0.35">
      <c r="A301" s="3">
        <v>44385</v>
      </c>
      <c r="B301" s="4">
        <v>0.06</v>
      </c>
      <c r="C301" s="4">
        <v>0.05</v>
      </c>
      <c r="D301" s="4">
        <v>0.06</v>
      </c>
      <c r="E301" s="4">
        <v>0.06</v>
      </c>
      <c r="F301" s="4">
        <v>7.0000000000000007E-2</v>
      </c>
      <c r="G301" s="4">
        <v>0.19</v>
      </c>
      <c r="H301" s="4">
        <v>0.37</v>
      </c>
      <c r="I301" s="4">
        <v>0.74</v>
      </c>
      <c r="J301" s="4">
        <v>1.06</v>
      </c>
      <c r="K301" s="4">
        <v>1.3</v>
      </c>
      <c r="L301" s="4">
        <v>1.84</v>
      </c>
      <c r="M301" s="4">
        <v>1.91</v>
      </c>
    </row>
    <row r="302" spans="1:13" x14ac:dyDescent="0.35">
      <c r="A302" s="3">
        <v>44384</v>
      </c>
      <c r="B302" s="4">
        <v>0.05</v>
      </c>
      <c r="C302" s="4">
        <v>0.05</v>
      </c>
      <c r="D302" s="4">
        <v>0.05</v>
      </c>
      <c r="E302" s="4">
        <v>0.05</v>
      </c>
      <c r="F302" s="4">
        <v>0.08</v>
      </c>
      <c r="G302" s="4">
        <v>0.22</v>
      </c>
      <c r="H302" s="4">
        <v>0.41</v>
      </c>
      <c r="I302" s="4">
        <v>0.79</v>
      </c>
      <c r="J302" s="4">
        <v>1.0900000000000001</v>
      </c>
      <c r="K302" s="4">
        <v>1.33</v>
      </c>
      <c r="L302" s="4">
        <v>1.87</v>
      </c>
      <c r="M302" s="4">
        <v>1.94</v>
      </c>
    </row>
    <row r="303" spans="1:13" x14ac:dyDescent="0.35">
      <c r="A303" s="3">
        <v>44383</v>
      </c>
      <c r="B303" s="4">
        <v>0.05</v>
      </c>
      <c r="C303" s="4">
        <v>0.05</v>
      </c>
      <c r="D303" s="4">
        <v>0.05</v>
      </c>
      <c r="E303" s="4">
        <v>0.06</v>
      </c>
      <c r="F303" s="4">
        <v>7.0000000000000007E-2</v>
      </c>
      <c r="G303" s="4">
        <v>0.22</v>
      </c>
      <c r="H303" s="4">
        <v>0.42</v>
      </c>
      <c r="I303" s="4">
        <v>0.81</v>
      </c>
      <c r="J303" s="4">
        <v>1.1299999999999999</v>
      </c>
      <c r="K303" s="4">
        <v>1.37</v>
      </c>
      <c r="L303" s="4">
        <v>1.92</v>
      </c>
      <c r="M303" s="4">
        <v>2</v>
      </c>
    </row>
    <row r="304" spans="1:13" x14ac:dyDescent="0.35">
      <c r="A304" s="3">
        <v>44379</v>
      </c>
      <c r="B304" s="4">
        <v>0.05</v>
      </c>
      <c r="C304" s="4">
        <v>0.05</v>
      </c>
      <c r="D304" s="4">
        <v>0.05</v>
      </c>
      <c r="E304" s="4">
        <v>0.05</v>
      </c>
      <c r="F304" s="4">
        <v>0.08</v>
      </c>
      <c r="G304" s="4">
        <v>0.24</v>
      </c>
      <c r="H304" s="4">
        <v>0.45</v>
      </c>
      <c r="I304" s="4">
        <v>0.86</v>
      </c>
      <c r="J304" s="4">
        <v>1.19</v>
      </c>
      <c r="K304" s="4">
        <v>1.44</v>
      </c>
      <c r="L304" s="4">
        <v>1.98</v>
      </c>
      <c r="M304" s="4">
        <v>2.0499999999999998</v>
      </c>
    </row>
    <row r="305" spans="1:13" x14ac:dyDescent="0.35">
      <c r="A305" s="3">
        <v>44378</v>
      </c>
      <c r="B305" s="4">
        <v>0.05</v>
      </c>
      <c r="C305" s="4">
        <v>0.05</v>
      </c>
      <c r="D305" s="4">
        <v>0.05</v>
      </c>
      <c r="E305" s="4">
        <v>0.05</v>
      </c>
      <c r="F305" s="4">
        <v>0.09</v>
      </c>
      <c r="G305" s="4">
        <v>0.25</v>
      </c>
      <c r="H305" s="4">
        <v>0.47</v>
      </c>
      <c r="I305" s="4">
        <v>0.89</v>
      </c>
      <c r="J305" s="4">
        <v>1.24</v>
      </c>
      <c r="K305" s="4">
        <v>1.48</v>
      </c>
      <c r="L305" s="4">
        <v>2.0099999999999998</v>
      </c>
      <c r="M305" s="4">
        <v>2.0699999999999998</v>
      </c>
    </row>
    <row r="306" spans="1:13" x14ac:dyDescent="0.35">
      <c r="A306" s="3">
        <v>44377</v>
      </c>
      <c r="B306" s="4">
        <v>0.05</v>
      </c>
      <c r="C306" s="4">
        <v>0.05</v>
      </c>
      <c r="D306" s="4">
        <v>0.05</v>
      </c>
      <c r="E306" s="4">
        <v>0.06</v>
      </c>
      <c r="F306" s="4">
        <v>7.0000000000000007E-2</v>
      </c>
      <c r="G306" s="4">
        <v>0.25</v>
      </c>
      <c r="H306" s="4">
        <v>0.46</v>
      </c>
      <c r="I306" s="4">
        <v>0.87</v>
      </c>
      <c r="J306" s="4">
        <v>1.21</v>
      </c>
      <c r="K306" s="4">
        <v>1.45</v>
      </c>
      <c r="L306" s="4">
        <v>2</v>
      </c>
      <c r="M306" s="4">
        <v>2.06</v>
      </c>
    </row>
    <row r="307" spans="1:13" x14ac:dyDescent="0.35">
      <c r="A307" s="3">
        <v>44376</v>
      </c>
      <c r="B307" s="4">
        <v>0.04</v>
      </c>
      <c r="C307" s="4">
        <v>0.04</v>
      </c>
      <c r="D307" s="4">
        <v>0.04</v>
      </c>
      <c r="E307" s="4">
        <v>0.06</v>
      </c>
      <c r="F307" s="4">
        <v>0.08</v>
      </c>
      <c r="G307" s="4">
        <v>0.27</v>
      </c>
      <c r="H307" s="4">
        <v>0.47</v>
      </c>
      <c r="I307" s="4">
        <v>0.89</v>
      </c>
      <c r="J307" s="4">
        <v>1.24</v>
      </c>
      <c r="K307" s="4">
        <v>1.49</v>
      </c>
      <c r="L307" s="4">
        <v>2.0299999999999998</v>
      </c>
      <c r="M307" s="4">
        <v>2.1</v>
      </c>
    </row>
    <row r="308" spans="1:13" x14ac:dyDescent="0.35">
      <c r="A308" s="3">
        <v>44375</v>
      </c>
      <c r="B308" s="4">
        <v>0.04</v>
      </c>
      <c r="C308" s="4">
        <v>0.05</v>
      </c>
      <c r="D308" s="4">
        <v>0.05</v>
      </c>
      <c r="E308" s="4">
        <v>0.06</v>
      </c>
      <c r="F308" s="4">
        <v>0.08</v>
      </c>
      <c r="G308" s="4">
        <v>0.25</v>
      </c>
      <c r="H308" s="4">
        <v>0.47</v>
      </c>
      <c r="I308" s="4">
        <v>0.9</v>
      </c>
      <c r="J308" s="4">
        <v>1.25</v>
      </c>
      <c r="K308" s="4">
        <v>1.49</v>
      </c>
      <c r="L308" s="4">
        <v>2.04</v>
      </c>
      <c r="M308" s="4">
        <v>2.1</v>
      </c>
    </row>
    <row r="309" spans="1:13" x14ac:dyDescent="0.35">
      <c r="A309" s="3">
        <v>44372</v>
      </c>
      <c r="B309" s="4">
        <v>0.05</v>
      </c>
      <c r="C309" s="4">
        <v>0.05</v>
      </c>
      <c r="D309" s="4">
        <v>0.06</v>
      </c>
      <c r="E309" s="4">
        <v>0.06</v>
      </c>
      <c r="F309" s="4">
        <v>0.09</v>
      </c>
      <c r="G309" s="4">
        <v>0.28000000000000003</v>
      </c>
      <c r="H309" s="4">
        <v>0.48</v>
      </c>
      <c r="I309" s="4">
        <v>0.92</v>
      </c>
      <c r="J309" s="4">
        <v>1.29</v>
      </c>
      <c r="K309" s="4">
        <v>1.54</v>
      </c>
      <c r="L309" s="4">
        <v>2.09</v>
      </c>
      <c r="M309" s="4">
        <v>2.16</v>
      </c>
    </row>
    <row r="310" spans="1:13" x14ac:dyDescent="0.35">
      <c r="A310" s="3">
        <v>44371</v>
      </c>
      <c r="B310" s="4">
        <v>0.05</v>
      </c>
      <c r="C310" s="4">
        <v>0.05</v>
      </c>
      <c r="D310" s="4">
        <v>0.05</v>
      </c>
      <c r="E310" s="4">
        <v>0.05</v>
      </c>
      <c r="F310" s="4">
        <v>0.08</v>
      </c>
      <c r="G310" s="4">
        <v>0.26</v>
      </c>
      <c r="H310" s="4">
        <v>0.48</v>
      </c>
      <c r="I310" s="4">
        <v>0.9</v>
      </c>
      <c r="J310" s="4">
        <v>1.26</v>
      </c>
      <c r="K310" s="4">
        <v>1.49</v>
      </c>
      <c r="L310" s="4">
        <v>2.0299999999999998</v>
      </c>
      <c r="M310" s="4">
        <v>2.1</v>
      </c>
    </row>
    <row r="311" spans="1:13" x14ac:dyDescent="0.35">
      <c r="A311" s="3">
        <v>44370</v>
      </c>
      <c r="B311" s="4">
        <v>0.04</v>
      </c>
      <c r="C311" s="4">
        <v>0.04</v>
      </c>
      <c r="D311" s="4">
        <v>0.05</v>
      </c>
      <c r="E311" s="4">
        <v>0.05</v>
      </c>
      <c r="F311" s="4">
        <v>0.08</v>
      </c>
      <c r="G311" s="4">
        <v>0.26</v>
      </c>
      <c r="H311" s="4">
        <v>0.47</v>
      </c>
      <c r="I311" s="4">
        <v>0.9</v>
      </c>
      <c r="J311" s="4">
        <v>1.25</v>
      </c>
      <c r="K311" s="4">
        <v>1.5</v>
      </c>
      <c r="L311" s="4">
        <v>2.04</v>
      </c>
      <c r="M311" s="4">
        <v>2.11</v>
      </c>
    </row>
    <row r="312" spans="1:13" x14ac:dyDescent="0.35">
      <c r="A312" s="3">
        <v>44369</v>
      </c>
      <c r="B312" s="4">
        <v>0.04</v>
      </c>
      <c r="C312" s="4">
        <v>0.05</v>
      </c>
      <c r="D312" s="4">
        <v>0.04</v>
      </c>
      <c r="E312" s="4">
        <v>0.06</v>
      </c>
      <c r="F312" s="4">
        <v>0.09</v>
      </c>
      <c r="G312" s="4">
        <v>0.25</v>
      </c>
      <c r="H312" s="4">
        <v>0.44</v>
      </c>
      <c r="I312" s="4">
        <v>0.87</v>
      </c>
      <c r="J312" s="4">
        <v>1.23</v>
      </c>
      <c r="K312" s="4">
        <v>1.48</v>
      </c>
      <c r="L312" s="4">
        <v>2.0299999999999998</v>
      </c>
      <c r="M312" s="4">
        <v>2.1</v>
      </c>
    </row>
    <row r="313" spans="1:13" x14ac:dyDescent="0.35">
      <c r="A313" s="3">
        <v>44368</v>
      </c>
      <c r="B313" s="4">
        <v>0.04</v>
      </c>
      <c r="C313" s="4">
        <v>0.04</v>
      </c>
      <c r="D313" s="4">
        <v>0.05</v>
      </c>
      <c r="E313" s="4">
        <v>0.06</v>
      </c>
      <c r="F313" s="4">
        <v>0.09</v>
      </c>
      <c r="G313" s="4">
        <v>0.27</v>
      </c>
      <c r="H313" s="4">
        <v>0.48</v>
      </c>
      <c r="I313" s="4">
        <v>0.9</v>
      </c>
      <c r="J313" s="4">
        <v>1.25</v>
      </c>
      <c r="K313" s="4">
        <v>1.5</v>
      </c>
      <c r="L313" s="4">
        <v>2.0499999999999998</v>
      </c>
      <c r="M313" s="4">
        <v>2.11</v>
      </c>
    </row>
    <row r="314" spans="1:13" x14ac:dyDescent="0.35">
      <c r="A314" s="3">
        <v>44365</v>
      </c>
      <c r="B314" s="4">
        <v>0.05</v>
      </c>
      <c r="C314" s="4">
        <v>0.05</v>
      </c>
      <c r="D314" s="4">
        <v>0.05</v>
      </c>
      <c r="E314" s="4">
        <v>0.06</v>
      </c>
      <c r="F314" s="4">
        <v>0.09</v>
      </c>
      <c r="G314" s="4">
        <v>0.26</v>
      </c>
      <c r="H314" s="4">
        <v>0.47</v>
      </c>
      <c r="I314" s="4">
        <v>0.89</v>
      </c>
      <c r="J314" s="4">
        <v>1.22</v>
      </c>
      <c r="K314" s="4">
        <v>1.45</v>
      </c>
      <c r="L314" s="4">
        <v>1.97</v>
      </c>
      <c r="M314" s="4">
        <v>2.0099999999999998</v>
      </c>
    </row>
    <row r="315" spans="1:13" x14ac:dyDescent="0.35">
      <c r="A315" s="3">
        <v>44364</v>
      </c>
      <c r="B315" s="4">
        <v>0.05</v>
      </c>
      <c r="C315" s="4">
        <v>0.04</v>
      </c>
      <c r="D315" s="4">
        <v>0.04</v>
      </c>
      <c r="E315" s="4">
        <v>0.06</v>
      </c>
      <c r="F315" s="4">
        <v>0.08</v>
      </c>
      <c r="G315" s="4">
        <v>0.23</v>
      </c>
      <c r="H315" s="4">
        <v>0.43</v>
      </c>
      <c r="I315" s="4">
        <v>0.9</v>
      </c>
      <c r="J315" s="4">
        <v>1.27</v>
      </c>
      <c r="K315" s="4">
        <v>1.52</v>
      </c>
      <c r="L315" s="4">
        <v>2.0499999999999998</v>
      </c>
      <c r="M315" s="4">
        <v>2.11</v>
      </c>
    </row>
    <row r="316" spans="1:13" x14ac:dyDescent="0.35">
      <c r="A316" s="3">
        <v>44363</v>
      </c>
      <c r="B316" s="4">
        <v>0.04</v>
      </c>
      <c r="C316" s="4">
        <v>0.04</v>
      </c>
      <c r="D316" s="4">
        <v>0.04</v>
      </c>
      <c r="E316" s="4">
        <v>0.06</v>
      </c>
      <c r="F316" s="4">
        <v>0.08</v>
      </c>
      <c r="G316" s="4">
        <v>0.21</v>
      </c>
      <c r="H316" s="4">
        <v>0.41</v>
      </c>
      <c r="I316" s="4">
        <v>0.89</v>
      </c>
      <c r="J316" s="4">
        <v>1.29</v>
      </c>
      <c r="K316" s="4">
        <v>1.57</v>
      </c>
      <c r="L316" s="4">
        <v>2.13</v>
      </c>
      <c r="M316" s="4">
        <v>2.2000000000000002</v>
      </c>
    </row>
    <row r="317" spans="1:13" x14ac:dyDescent="0.35">
      <c r="A317" s="3">
        <v>44362</v>
      </c>
      <c r="B317" s="4">
        <v>0.02</v>
      </c>
      <c r="C317" s="4">
        <v>0.02</v>
      </c>
      <c r="D317" s="4">
        <v>0.03</v>
      </c>
      <c r="E317" s="4">
        <v>0.05</v>
      </c>
      <c r="F317" s="4">
        <v>0.08</v>
      </c>
      <c r="G317" s="4">
        <v>0.16</v>
      </c>
      <c r="H317" s="4">
        <v>0.34</v>
      </c>
      <c r="I317" s="4">
        <v>0.79</v>
      </c>
      <c r="J317" s="4">
        <v>1.21</v>
      </c>
      <c r="K317" s="4">
        <v>1.51</v>
      </c>
      <c r="L317" s="4">
        <v>2.12</v>
      </c>
      <c r="M317" s="4">
        <v>2.2000000000000002</v>
      </c>
    </row>
    <row r="318" spans="1:13" x14ac:dyDescent="0.35">
      <c r="A318" s="3">
        <v>44361</v>
      </c>
      <c r="B318" s="4">
        <v>0.01</v>
      </c>
      <c r="C318" s="4">
        <v>0.02</v>
      </c>
      <c r="D318" s="4">
        <v>0.03</v>
      </c>
      <c r="E318" s="4">
        <v>0.05</v>
      </c>
      <c r="F318" s="4">
        <v>0.05</v>
      </c>
      <c r="G318" s="4">
        <v>0.16</v>
      </c>
      <c r="H318" s="4">
        <v>0.33</v>
      </c>
      <c r="I318" s="4">
        <v>0.8</v>
      </c>
      <c r="J318" s="4">
        <v>1.2</v>
      </c>
      <c r="K318" s="4">
        <v>1.51</v>
      </c>
      <c r="L318" s="4">
        <v>2.12</v>
      </c>
      <c r="M318" s="4">
        <v>2.19</v>
      </c>
    </row>
    <row r="319" spans="1:13" x14ac:dyDescent="0.35">
      <c r="A319" s="3">
        <v>44358</v>
      </c>
      <c r="B319" s="4">
        <v>0.01</v>
      </c>
      <c r="C319" s="4">
        <v>0.02</v>
      </c>
      <c r="D319" s="4">
        <v>0.03</v>
      </c>
      <c r="E319" s="4">
        <v>0.04</v>
      </c>
      <c r="F319" s="4">
        <v>0.05</v>
      </c>
      <c r="G319" s="4">
        <v>0.16</v>
      </c>
      <c r="H319" s="4">
        <v>0.31</v>
      </c>
      <c r="I319" s="4">
        <v>0.76</v>
      </c>
      <c r="J319" s="4">
        <v>1.1599999999999999</v>
      </c>
      <c r="K319" s="4">
        <v>1.47</v>
      </c>
      <c r="L319" s="4">
        <v>2.08</v>
      </c>
      <c r="M319" s="4">
        <v>2.15</v>
      </c>
    </row>
    <row r="320" spans="1:13" x14ac:dyDescent="0.35">
      <c r="A320" s="3">
        <v>44357</v>
      </c>
      <c r="B320" s="4">
        <v>0.01</v>
      </c>
      <c r="C320" s="4">
        <v>0.02</v>
      </c>
      <c r="D320" s="4">
        <v>0.03</v>
      </c>
      <c r="E320" s="4">
        <v>0.04</v>
      </c>
      <c r="F320" s="4">
        <v>0.05</v>
      </c>
      <c r="G320" s="4">
        <v>0.14000000000000001</v>
      </c>
      <c r="H320" s="4">
        <v>0.3</v>
      </c>
      <c r="I320" s="4">
        <v>0.73</v>
      </c>
      <c r="J320" s="4">
        <v>1.1399999999999999</v>
      </c>
      <c r="K320" s="4">
        <v>1.45</v>
      </c>
      <c r="L320" s="4">
        <v>2.0699999999999998</v>
      </c>
      <c r="M320" s="4">
        <v>2.15</v>
      </c>
    </row>
    <row r="321" spans="1:13" x14ac:dyDescent="0.35">
      <c r="A321" s="3">
        <v>44356</v>
      </c>
      <c r="B321" s="4">
        <v>0.01</v>
      </c>
      <c r="C321" s="4">
        <v>0.02</v>
      </c>
      <c r="D321" s="4">
        <v>0.03</v>
      </c>
      <c r="E321" s="4">
        <v>0.04</v>
      </c>
      <c r="F321" s="4">
        <v>0.05</v>
      </c>
      <c r="G321" s="4">
        <v>0.16</v>
      </c>
      <c r="H321" s="4">
        <v>0.31</v>
      </c>
      <c r="I321" s="4">
        <v>0.75</v>
      </c>
      <c r="J321" s="4">
        <v>1.17</v>
      </c>
      <c r="K321" s="4">
        <v>1.5</v>
      </c>
      <c r="L321" s="4">
        <v>2.1</v>
      </c>
      <c r="M321" s="4">
        <v>2.17</v>
      </c>
    </row>
    <row r="322" spans="1:13" x14ac:dyDescent="0.35">
      <c r="A322" s="3">
        <v>44355</v>
      </c>
      <c r="B322" s="4">
        <v>0.01</v>
      </c>
      <c r="C322" s="4">
        <v>0.02</v>
      </c>
      <c r="D322" s="4">
        <v>0.02</v>
      </c>
      <c r="E322" s="4">
        <v>0.04</v>
      </c>
      <c r="F322" s="4">
        <v>0.05</v>
      </c>
      <c r="G322" s="4">
        <v>0.14000000000000001</v>
      </c>
      <c r="H322" s="4">
        <v>0.32</v>
      </c>
      <c r="I322" s="4">
        <v>0.77</v>
      </c>
      <c r="J322" s="4">
        <v>1.2</v>
      </c>
      <c r="K322" s="4">
        <v>1.53</v>
      </c>
      <c r="L322" s="4">
        <v>2.13</v>
      </c>
      <c r="M322" s="4">
        <v>2.21</v>
      </c>
    </row>
    <row r="323" spans="1:13" x14ac:dyDescent="0.35">
      <c r="A323" s="3">
        <v>44354</v>
      </c>
      <c r="B323" s="4">
        <v>0.01</v>
      </c>
      <c r="C323" s="4">
        <v>0.02</v>
      </c>
      <c r="D323" s="4">
        <v>0.02</v>
      </c>
      <c r="E323" s="4">
        <v>0.04</v>
      </c>
      <c r="F323" s="4">
        <v>0.05</v>
      </c>
      <c r="G323" s="4">
        <v>0.16</v>
      </c>
      <c r="H323" s="4">
        <v>0.33</v>
      </c>
      <c r="I323" s="4">
        <v>0.79</v>
      </c>
      <c r="J323" s="4">
        <v>1.24</v>
      </c>
      <c r="K323" s="4">
        <v>1.57</v>
      </c>
      <c r="L323" s="4">
        <v>2.17</v>
      </c>
      <c r="M323" s="4">
        <v>2.25</v>
      </c>
    </row>
    <row r="324" spans="1:13" x14ac:dyDescent="0.35">
      <c r="A324" s="3">
        <v>44351</v>
      </c>
      <c r="B324" s="4">
        <v>0.01</v>
      </c>
      <c r="C324" s="4">
        <v>0.02</v>
      </c>
      <c r="D324" s="4">
        <v>0.02</v>
      </c>
      <c r="E324" s="4">
        <v>0.04</v>
      </c>
      <c r="F324" s="4">
        <v>0.05</v>
      </c>
      <c r="G324" s="4">
        <v>0.14000000000000001</v>
      </c>
      <c r="H324" s="4">
        <v>0.32</v>
      </c>
      <c r="I324" s="4">
        <v>0.78</v>
      </c>
      <c r="J324" s="4">
        <v>1.23</v>
      </c>
      <c r="K324" s="4">
        <v>1.56</v>
      </c>
      <c r="L324" s="4">
        <v>2.16</v>
      </c>
      <c r="M324" s="4">
        <v>2.2400000000000002</v>
      </c>
    </row>
    <row r="325" spans="1:13" x14ac:dyDescent="0.35">
      <c r="A325" s="3">
        <v>44350</v>
      </c>
      <c r="B325" s="4">
        <v>0</v>
      </c>
      <c r="C325" s="4">
        <v>0.01</v>
      </c>
      <c r="D325" s="4">
        <v>0.02</v>
      </c>
      <c r="E325" s="4">
        <v>0.04</v>
      </c>
      <c r="F325" s="4">
        <v>0.04</v>
      </c>
      <c r="G325" s="4">
        <v>0.16</v>
      </c>
      <c r="H325" s="4">
        <v>0.34</v>
      </c>
      <c r="I325" s="4">
        <v>0.84</v>
      </c>
      <c r="J325" s="4">
        <v>1.3</v>
      </c>
      <c r="K325" s="4">
        <v>1.63</v>
      </c>
      <c r="L325" s="4">
        <v>2.2200000000000002</v>
      </c>
      <c r="M325" s="4">
        <v>2.2999999999999998</v>
      </c>
    </row>
    <row r="326" spans="1:13" x14ac:dyDescent="0.35">
      <c r="A326" s="3">
        <v>44349</v>
      </c>
      <c r="B326" s="4">
        <v>0.01</v>
      </c>
      <c r="C326" s="4">
        <v>0.01</v>
      </c>
      <c r="D326" s="4">
        <v>0.02</v>
      </c>
      <c r="E326" s="4">
        <v>0.04</v>
      </c>
      <c r="F326" s="4">
        <v>0.05</v>
      </c>
      <c r="G326" s="4">
        <v>0.13</v>
      </c>
      <c r="H326" s="4">
        <v>0.3</v>
      </c>
      <c r="I326" s="4">
        <v>0.8</v>
      </c>
      <c r="J326" s="4">
        <v>1.26</v>
      </c>
      <c r="K326" s="4">
        <v>1.59</v>
      </c>
      <c r="L326" s="4">
        <v>2.21</v>
      </c>
      <c r="M326" s="4">
        <v>2.2799999999999998</v>
      </c>
    </row>
    <row r="327" spans="1:13" x14ac:dyDescent="0.35">
      <c r="A327" s="3">
        <v>44348</v>
      </c>
      <c r="B327" s="4">
        <v>0.01</v>
      </c>
      <c r="C327" s="4">
        <v>0.01</v>
      </c>
      <c r="D327" s="4">
        <v>0.02</v>
      </c>
      <c r="E327" s="4">
        <v>0.04</v>
      </c>
      <c r="F327" s="4">
        <v>0.04</v>
      </c>
      <c r="G327" s="4">
        <v>0.16</v>
      </c>
      <c r="H327" s="4">
        <v>0.31</v>
      </c>
      <c r="I327" s="4">
        <v>0.81</v>
      </c>
      <c r="J327" s="4">
        <v>1.28</v>
      </c>
      <c r="K327" s="4">
        <v>1.62</v>
      </c>
      <c r="L327" s="4">
        <v>2.2200000000000002</v>
      </c>
      <c r="M327" s="4">
        <v>2.2999999999999998</v>
      </c>
    </row>
    <row r="328" spans="1:13" x14ac:dyDescent="0.35">
      <c r="A328" s="3">
        <v>44344</v>
      </c>
      <c r="B328" s="4">
        <v>0.01</v>
      </c>
      <c r="C328" s="4">
        <v>0.01</v>
      </c>
      <c r="D328" s="4">
        <v>0.01</v>
      </c>
      <c r="E328" s="4">
        <v>0.03</v>
      </c>
      <c r="F328" s="4">
        <v>0.05</v>
      </c>
      <c r="G328" s="4">
        <v>0.14000000000000001</v>
      </c>
      <c r="H328" s="4">
        <v>0.3</v>
      </c>
      <c r="I328" s="4">
        <v>0.79</v>
      </c>
      <c r="J328" s="4">
        <v>1.24</v>
      </c>
      <c r="K328" s="4">
        <v>1.58</v>
      </c>
      <c r="L328" s="4">
        <v>2.1800000000000002</v>
      </c>
      <c r="M328" s="4">
        <v>2.2599999999999998</v>
      </c>
    </row>
    <row r="329" spans="1:13" x14ac:dyDescent="0.35">
      <c r="A329" s="3">
        <v>44343</v>
      </c>
      <c r="B329" s="4">
        <v>0</v>
      </c>
      <c r="C329" s="4">
        <v>0.01</v>
      </c>
      <c r="D329" s="4">
        <v>0.02</v>
      </c>
      <c r="E329" s="4">
        <v>0.04</v>
      </c>
      <c r="F329" s="4">
        <v>0.04</v>
      </c>
      <c r="G329" s="4">
        <v>0.14000000000000001</v>
      </c>
      <c r="H329" s="4">
        <v>0.31</v>
      </c>
      <c r="I329" s="4">
        <v>0.81</v>
      </c>
      <c r="J329" s="4">
        <v>1.28</v>
      </c>
      <c r="K329" s="4">
        <v>1.61</v>
      </c>
      <c r="L329" s="4">
        <v>2.2000000000000002</v>
      </c>
      <c r="M329" s="4">
        <v>2.29</v>
      </c>
    </row>
    <row r="330" spans="1:13" x14ac:dyDescent="0.35">
      <c r="A330" s="3">
        <v>44342</v>
      </c>
      <c r="B330" s="4">
        <v>0</v>
      </c>
      <c r="C330" s="4">
        <v>0</v>
      </c>
      <c r="D330" s="4">
        <v>0.02</v>
      </c>
      <c r="E330" s="4">
        <v>0.04</v>
      </c>
      <c r="F330" s="4">
        <v>0.04</v>
      </c>
      <c r="G330" s="4">
        <v>0.14000000000000001</v>
      </c>
      <c r="H330" s="4">
        <v>0.31</v>
      </c>
      <c r="I330" s="4">
        <v>0.8</v>
      </c>
      <c r="J330" s="4">
        <v>1.24</v>
      </c>
      <c r="K330" s="4">
        <v>1.58</v>
      </c>
      <c r="L330" s="4">
        <v>2.17</v>
      </c>
      <c r="M330" s="4">
        <v>2.27</v>
      </c>
    </row>
    <row r="331" spans="1:13" x14ac:dyDescent="0.35">
      <c r="A331" s="3">
        <v>44341</v>
      </c>
      <c r="B331" s="4">
        <v>0.01</v>
      </c>
      <c r="C331" s="4">
        <v>0.01</v>
      </c>
      <c r="D331" s="4">
        <v>0.02</v>
      </c>
      <c r="E331" s="4">
        <v>0.04</v>
      </c>
      <c r="F331" s="4">
        <v>0.04</v>
      </c>
      <c r="G331" s="4">
        <v>0.15</v>
      </c>
      <c r="H331" s="4">
        <v>0.3</v>
      </c>
      <c r="I331" s="4">
        <v>0.79</v>
      </c>
      <c r="J331" s="4">
        <v>1.23</v>
      </c>
      <c r="K331" s="4">
        <v>1.56</v>
      </c>
      <c r="L331" s="4">
        <v>2.16</v>
      </c>
      <c r="M331" s="4">
        <v>2.2599999999999998</v>
      </c>
    </row>
    <row r="332" spans="1:13" x14ac:dyDescent="0.35">
      <c r="A332" s="3">
        <v>44340</v>
      </c>
      <c r="B332" s="4">
        <v>0.01</v>
      </c>
      <c r="C332" s="4">
        <v>0.01</v>
      </c>
      <c r="D332" s="4">
        <v>0.02</v>
      </c>
      <c r="E332" s="4">
        <v>0.03</v>
      </c>
      <c r="F332" s="4">
        <v>0.04</v>
      </c>
      <c r="G332" s="4">
        <v>0.15</v>
      </c>
      <c r="H332" s="4">
        <v>0.32</v>
      </c>
      <c r="I332" s="4">
        <v>0.82</v>
      </c>
      <c r="J332" s="4">
        <v>1.28</v>
      </c>
      <c r="K332" s="4">
        <v>1.61</v>
      </c>
      <c r="L332" s="4">
        <v>2.2200000000000002</v>
      </c>
      <c r="M332" s="4">
        <v>2.31</v>
      </c>
    </row>
    <row r="333" spans="1:13" x14ac:dyDescent="0.35">
      <c r="A333" s="3">
        <v>44337</v>
      </c>
      <c r="B333" s="4">
        <v>0</v>
      </c>
      <c r="C333" s="4">
        <v>0.01</v>
      </c>
      <c r="D333" s="4">
        <v>0.01</v>
      </c>
      <c r="E333" s="4">
        <v>0.02</v>
      </c>
      <c r="F333" s="4">
        <v>0.04</v>
      </c>
      <c r="G333" s="4">
        <v>0.17</v>
      </c>
      <c r="H333" s="4">
        <v>0.34</v>
      </c>
      <c r="I333" s="4">
        <v>0.84</v>
      </c>
      <c r="J333" s="4">
        <v>1.29</v>
      </c>
      <c r="K333" s="4">
        <v>1.63</v>
      </c>
      <c r="L333" s="4">
        <v>2.2400000000000002</v>
      </c>
      <c r="M333" s="4">
        <v>2.33</v>
      </c>
    </row>
    <row r="334" spans="1:13" x14ac:dyDescent="0.35">
      <c r="A334" s="3">
        <v>44336</v>
      </c>
      <c r="B334" s="4">
        <v>0.01</v>
      </c>
      <c r="C334" s="4">
        <v>0.01</v>
      </c>
      <c r="D334" s="4">
        <v>0.01</v>
      </c>
      <c r="E334" s="4">
        <v>0.03</v>
      </c>
      <c r="F334" s="4">
        <v>0.05</v>
      </c>
      <c r="G334" s="4">
        <v>0.15</v>
      </c>
      <c r="H334" s="4">
        <v>0.34</v>
      </c>
      <c r="I334" s="4">
        <v>0.83</v>
      </c>
      <c r="J334" s="4">
        <v>1.29</v>
      </c>
      <c r="K334" s="4">
        <v>1.63</v>
      </c>
      <c r="L334" s="4">
        <v>2.25</v>
      </c>
      <c r="M334" s="4">
        <v>2.34</v>
      </c>
    </row>
    <row r="335" spans="1:13" x14ac:dyDescent="0.35">
      <c r="A335" s="3">
        <v>44335</v>
      </c>
      <c r="B335" s="4">
        <v>0</v>
      </c>
      <c r="C335" s="4">
        <v>0.01</v>
      </c>
      <c r="D335" s="4">
        <v>0.01</v>
      </c>
      <c r="E335" s="4">
        <v>0.03</v>
      </c>
      <c r="F335" s="4">
        <v>0.05</v>
      </c>
      <c r="G335" s="4">
        <v>0.16</v>
      </c>
      <c r="H335" s="4">
        <v>0.35</v>
      </c>
      <c r="I335" s="4">
        <v>0.87</v>
      </c>
      <c r="J335" s="4">
        <v>1.34</v>
      </c>
      <c r="K335" s="4">
        <v>1.68</v>
      </c>
      <c r="L335" s="4">
        <v>2.2999999999999998</v>
      </c>
      <c r="M335" s="4">
        <v>2.38</v>
      </c>
    </row>
    <row r="336" spans="1:13" x14ac:dyDescent="0.35">
      <c r="A336" s="3">
        <v>44334</v>
      </c>
      <c r="B336" s="4">
        <v>0</v>
      </c>
      <c r="C336" s="4">
        <v>0.01</v>
      </c>
      <c r="D336" s="4">
        <v>0.02</v>
      </c>
      <c r="E336" s="4">
        <v>0.03</v>
      </c>
      <c r="F336" s="4">
        <v>0.06</v>
      </c>
      <c r="G336" s="4">
        <v>0.16</v>
      </c>
      <c r="H336" s="4">
        <v>0.34</v>
      </c>
      <c r="I336" s="4">
        <v>0.83</v>
      </c>
      <c r="J336" s="4">
        <v>1.29</v>
      </c>
      <c r="K336" s="4">
        <v>1.64</v>
      </c>
      <c r="L336" s="4">
        <v>2.27</v>
      </c>
      <c r="M336" s="4">
        <v>2.37</v>
      </c>
    </row>
    <row r="337" spans="1:13" x14ac:dyDescent="0.35">
      <c r="A337" s="3">
        <v>44333</v>
      </c>
      <c r="B337" s="4">
        <v>0</v>
      </c>
      <c r="C337" s="4">
        <v>0.01</v>
      </c>
      <c r="D337" s="4">
        <v>0.02</v>
      </c>
      <c r="E337" s="4">
        <v>0.04</v>
      </c>
      <c r="F337" s="4">
        <v>0.06</v>
      </c>
      <c r="G337" s="4">
        <v>0.16</v>
      </c>
      <c r="H337" s="4">
        <v>0.34</v>
      </c>
      <c r="I337" s="4">
        <v>0.84</v>
      </c>
      <c r="J337" s="4">
        <v>1.3</v>
      </c>
      <c r="K337" s="4">
        <v>1.64</v>
      </c>
      <c r="L337" s="4">
        <v>2.27</v>
      </c>
      <c r="M337" s="4">
        <v>2.36</v>
      </c>
    </row>
    <row r="338" spans="1:13" x14ac:dyDescent="0.35">
      <c r="A338" s="3">
        <v>44330</v>
      </c>
      <c r="B338" s="4">
        <v>0.01</v>
      </c>
      <c r="C338" s="4">
        <v>0.01</v>
      </c>
      <c r="D338" s="4">
        <v>0.01</v>
      </c>
      <c r="E338" s="4">
        <v>0.03</v>
      </c>
      <c r="F338" s="4">
        <v>0.06</v>
      </c>
      <c r="G338" s="4">
        <v>0.16</v>
      </c>
      <c r="H338" s="4">
        <v>0.33</v>
      </c>
      <c r="I338" s="4">
        <v>0.82</v>
      </c>
      <c r="J338" s="4">
        <v>1.29</v>
      </c>
      <c r="K338" s="4">
        <v>1.63</v>
      </c>
      <c r="L338" s="4">
        <v>2.25</v>
      </c>
      <c r="M338" s="4">
        <v>2.35</v>
      </c>
    </row>
    <row r="339" spans="1:13" x14ac:dyDescent="0.35">
      <c r="A339" s="3">
        <v>44329</v>
      </c>
      <c r="B339" s="4">
        <v>0</v>
      </c>
      <c r="C339" s="4">
        <v>0.01</v>
      </c>
      <c r="D339" s="4">
        <v>0.02</v>
      </c>
      <c r="E339" s="4">
        <v>0.03</v>
      </c>
      <c r="F339" s="4">
        <v>0.05</v>
      </c>
      <c r="G339" s="4">
        <v>0.16</v>
      </c>
      <c r="H339" s="4">
        <v>0.33</v>
      </c>
      <c r="I339" s="4">
        <v>0.84</v>
      </c>
      <c r="J339" s="4">
        <v>1.31</v>
      </c>
      <c r="K339" s="4">
        <v>1.66</v>
      </c>
      <c r="L339" s="4">
        <v>2.2799999999999998</v>
      </c>
      <c r="M339" s="4">
        <v>2.39</v>
      </c>
    </row>
    <row r="340" spans="1:13" x14ac:dyDescent="0.35">
      <c r="A340" s="3">
        <v>44328</v>
      </c>
      <c r="B340" s="4">
        <v>0.01</v>
      </c>
      <c r="C340" s="4">
        <v>0.02</v>
      </c>
      <c r="D340" s="4">
        <v>0.02</v>
      </c>
      <c r="E340" s="4">
        <v>0.04</v>
      </c>
      <c r="F340" s="4">
        <v>0.05</v>
      </c>
      <c r="G340" s="4">
        <v>0.16</v>
      </c>
      <c r="H340" s="4">
        <v>0.35</v>
      </c>
      <c r="I340" s="4">
        <v>0.87</v>
      </c>
      <c r="J340" s="4">
        <v>1.34</v>
      </c>
      <c r="K340" s="4">
        <v>1.69</v>
      </c>
      <c r="L340" s="4">
        <v>2.29</v>
      </c>
      <c r="M340" s="4">
        <v>2.4</v>
      </c>
    </row>
    <row r="341" spans="1:13" x14ac:dyDescent="0.35">
      <c r="A341" s="3">
        <v>44327</v>
      </c>
      <c r="B341" s="4">
        <v>0.01</v>
      </c>
      <c r="C341" s="4">
        <v>0.01</v>
      </c>
      <c r="D341" s="4">
        <v>0.01</v>
      </c>
      <c r="E341" s="4">
        <v>0.04</v>
      </c>
      <c r="F341" s="4">
        <v>0.05</v>
      </c>
      <c r="G341" s="4">
        <v>0.16</v>
      </c>
      <c r="H341" s="4">
        <v>0.31</v>
      </c>
      <c r="I341" s="4">
        <v>0.8</v>
      </c>
      <c r="J341" s="4">
        <v>1.28</v>
      </c>
      <c r="K341" s="4">
        <v>1.64</v>
      </c>
      <c r="L341" s="4">
        <v>2.23</v>
      </c>
      <c r="M341" s="4">
        <v>2.35</v>
      </c>
    </row>
    <row r="342" spans="1:13" x14ac:dyDescent="0.35">
      <c r="A342" s="3">
        <v>44326</v>
      </c>
      <c r="B342" s="4">
        <v>0.02</v>
      </c>
      <c r="C342" s="4">
        <v>0.01</v>
      </c>
      <c r="D342" s="4">
        <v>0.02</v>
      </c>
      <c r="E342" s="4">
        <v>0.04</v>
      </c>
      <c r="F342" s="4">
        <v>0.05</v>
      </c>
      <c r="G342" s="4">
        <v>0.16</v>
      </c>
      <c r="H342" s="4">
        <v>0.32</v>
      </c>
      <c r="I342" s="4">
        <v>0.8</v>
      </c>
      <c r="J342" s="4">
        <v>1.27</v>
      </c>
      <c r="K342" s="4">
        <v>1.63</v>
      </c>
      <c r="L342" s="4">
        <v>2.2000000000000002</v>
      </c>
      <c r="M342" s="4">
        <v>2.3199999999999998</v>
      </c>
    </row>
    <row r="343" spans="1:13" x14ac:dyDescent="0.35">
      <c r="A343" s="3">
        <v>44323</v>
      </c>
      <c r="B343" s="4">
        <v>0.01</v>
      </c>
      <c r="C343" s="4">
        <v>0.01</v>
      </c>
      <c r="D343" s="4">
        <v>0.02</v>
      </c>
      <c r="E343" s="4">
        <v>0.04</v>
      </c>
      <c r="F343" s="4">
        <v>0.05</v>
      </c>
      <c r="G343" s="4">
        <v>0.14000000000000001</v>
      </c>
      <c r="H343" s="4">
        <v>0.28999999999999998</v>
      </c>
      <c r="I343" s="4">
        <v>0.77</v>
      </c>
      <c r="J343" s="4">
        <v>1.24</v>
      </c>
      <c r="K343" s="4">
        <v>1.6</v>
      </c>
      <c r="L343" s="4">
        <v>2.17</v>
      </c>
      <c r="M343" s="4">
        <v>2.2799999999999998</v>
      </c>
    </row>
    <row r="344" spans="1:13" x14ac:dyDescent="0.35">
      <c r="A344" s="3">
        <v>44322</v>
      </c>
      <c r="B344" s="4">
        <v>0.01</v>
      </c>
      <c r="C344" s="4">
        <v>0.02</v>
      </c>
      <c r="D344" s="4">
        <v>0.02</v>
      </c>
      <c r="E344" s="4">
        <v>0.04</v>
      </c>
      <c r="F344" s="4">
        <v>0.05</v>
      </c>
      <c r="G344" s="4">
        <v>0.16</v>
      </c>
      <c r="H344" s="4">
        <v>0.32</v>
      </c>
      <c r="I344" s="4">
        <v>0.81</v>
      </c>
      <c r="J344" s="4">
        <v>1.25</v>
      </c>
      <c r="K344" s="4">
        <v>1.58</v>
      </c>
      <c r="L344" s="4">
        <v>2.14</v>
      </c>
      <c r="M344" s="4">
        <v>2.2400000000000002</v>
      </c>
    </row>
    <row r="345" spans="1:13" x14ac:dyDescent="0.35">
      <c r="A345" s="3">
        <v>44321</v>
      </c>
      <c r="B345" s="4">
        <v>0.01</v>
      </c>
      <c r="C345" s="4">
        <v>0.01</v>
      </c>
      <c r="D345" s="4">
        <v>0.02</v>
      </c>
      <c r="E345" s="4">
        <v>0.04</v>
      </c>
      <c r="F345" s="4">
        <v>0.06</v>
      </c>
      <c r="G345" s="4">
        <v>0.16</v>
      </c>
      <c r="H345" s="4">
        <v>0.32</v>
      </c>
      <c r="I345" s="4">
        <v>0.8</v>
      </c>
      <c r="J345" s="4">
        <v>1.25</v>
      </c>
      <c r="K345" s="4">
        <v>1.59</v>
      </c>
      <c r="L345" s="4">
        <v>2.14</v>
      </c>
      <c r="M345" s="4">
        <v>2.25</v>
      </c>
    </row>
    <row r="346" spans="1:13" x14ac:dyDescent="0.35">
      <c r="A346" s="3">
        <v>44320</v>
      </c>
      <c r="B346" s="4">
        <v>0.01</v>
      </c>
      <c r="C346" s="4">
        <v>0.01</v>
      </c>
      <c r="D346" s="4">
        <v>0.02</v>
      </c>
      <c r="E346" s="4">
        <v>0.04</v>
      </c>
      <c r="F346" s="4">
        <v>0.06</v>
      </c>
      <c r="G346" s="4">
        <v>0.16</v>
      </c>
      <c r="H346" s="4">
        <v>0.33</v>
      </c>
      <c r="I346" s="4">
        <v>0.82</v>
      </c>
      <c r="J346" s="4">
        <v>1.28</v>
      </c>
      <c r="K346" s="4">
        <v>1.61</v>
      </c>
      <c r="L346" s="4">
        <v>2.16</v>
      </c>
      <c r="M346" s="4">
        <v>2.27</v>
      </c>
    </row>
    <row r="347" spans="1:13" x14ac:dyDescent="0.35">
      <c r="A347" s="3">
        <v>44319</v>
      </c>
      <c r="B347" s="4">
        <v>0.02</v>
      </c>
      <c r="C347" s="4">
        <v>0.02</v>
      </c>
      <c r="D347" s="4">
        <v>0.04</v>
      </c>
      <c r="E347" s="4">
        <v>0.04</v>
      </c>
      <c r="F347" s="4">
        <v>0.06</v>
      </c>
      <c r="G347" s="4">
        <v>0.16</v>
      </c>
      <c r="H347" s="4">
        <v>0.33</v>
      </c>
      <c r="I347" s="4">
        <v>0.84</v>
      </c>
      <c r="J347" s="4">
        <v>1.29</v>
      </c>
      <c r="K347" s="4">
        <v>1.63</v>
      </c>
      <c r="L347" s="4">
        <v>2.1800000000000002</v>
      </c>
      <c r="M347" s="4">
        <v>2.2999999999999998</v>
      </c>
    </row>
    <row r="348" spans="1:13" x14ac:dyDescent="0.35">
      <c r="A348" s="3">
        <v>44316</v>
      </c>
      <c r="B348" s="4">
        <v>0.01</v>
      </c>
      <c r="C348" s="4">
        <v>0.02</v>
      </c>
      <c r="D348" s="4">
        <v>0.01</v>
      </c>
      <c r="E348" s="4">
        <v>0.03</v>
      </c>
      <c r="F348" s="4">
        <v>0.05</v>
      </c>
      <c r="G348" s="4">
        <v>0.16</v>
      </c>
      <c r="H348" s="4">
        <v>0.35</v>
      </c>
      <c r="I348" s="4">
        <v>0.86</v>
      </c>
      <c r="J348" s="4">
        <v>1.32</v>
      </c>
      <c r="K348" s="4">
        <v>1.65</v>
      </c>
      <c r="L348" s="4">
        <v>2.19</v>
      </c>
      <c r="M348" s="4">
        <v>2.2999999999999998</v>
      </c>
    </row>
    <row r="349" spans="1:13" x14ac:dyDescent="0.35">
      <c r="A349" s="3">
        <v>44315</v>
      </c>
      <c r="B349" s="4">
        <v>0.01</v>
      </c>
      <c r="C349" s="4">
        <v>0.01</v>
      </c>
      <c r="D349" s="4">
        <v>0.01</v>
      </c>
      <c r="E349" s="4">
        <v>0.04</v>
      </c>
      <c r="F349" s="4">
        <v>0.05</v>
      </c>
      <c r="G349" s="4">
        <v>0.16</v>
      </c>
      <c r="H349" s="4">
        <v>0.35</v>
      </c>
      <c r="I349" s="4">
        <v>0.86</v>
      </c>
      <c r="J349" s="4">
        <v>1.32</v>
      </c>
      <c r="K349" s="4">
        <v>1.65</v>
      </c>
      <c r="L349" s="4">
        <v>2.2000000000000002</v>
      </c>
      <c r="M349" s="4">
        <v>2.31</v>
      </c>
    </row>
    <row r="350" spans="1:13" x14ac:dyDescent="0.35">
      <c r="A350" s="3">
        <v>44314</v>
      </c>
      <c r="B350" s="4">
        <v>0.01</v>
      </c>
      <c r="C350" s="4">
        <v>0.01</v>
      </c>
      <c r="D350" s="4">
        <v>0.01</v>
      </c>
      <c r="E350" s="4">
        <v>0.04</v>
      </c>
      <c r="F350" s="4">
        <v>0.05</v>
      </c>
      <c r="G350" s="4">
        <v>0.17</v>
      </c>
      <c r="H350" s="4">
        <v>0.35</v>
      </c>
      <c r="I350" s="4">
        <v>0.86</v>
      </c>
      <c r="J350" s="4">
        <v>1.31</v>
      </c>
      <c r="K350" s="4">
        <v>1.63</v>
      </c>
      <c r="L350" s="4">
        <v>2.19</v>
      </c>
      <c r="M350" s="4">
        <v>2.29</v>
      </c>
    </row>
    <row r="351" spans="1:13" x14ac:dyDescent="0.35">
      <c r="A351" s="3">
        <v>44313</v>
      </c>
      <c r="B351" s="4">
        <v>0.01</v>
      </c>
      <c r="C351" s="4">
        <v>0.02</v>
      </c>
      <c r="D351" s="4">
        <v>0.01</v>
      </c>
      <c r="E351" s="4">
        <v>0.04</v>
      </c>
      <c r="F351" s="4">
        <v>0.06</v>
      </c>
      <c r="G351" s="4">
        <v>0.17</v>
      </c>
      <c r="H351" s="4">
        <v>0.36</v>
      </c>
      <c r="I351" s="4">
        <v>0.88</v>
      </c>
      <c r="J351" s="4">
        <v>1.32</v>
      </c>
      <c r="K351" s="4">
        <v>1.63</v>
      </c>
      <c r="L351" s="4">
        <v>2.1800000000000002</v>
      </c>
      <c r="M351" s="4">
        <v>2.29</v>
      </c>
    </row>
    <row r="352" spans="1:13" x14ac:dyDescent="0.35">
      <c r="A352" s="3">
        <v>44312</v>
      </c>
      <c r="B352" s="4">
        <v>0.02</v>
      </c>
      <c r="C352" s="4">
        <v>0.02</v>
      </c>
      <c r="D352" s="4">
        <v>0.03</v>
      </c>
      <c r="E352" s="4">
        <v>0.04</v>
      </c>
      <c r="F352" s="4">
        <v>0.06</v>
      </c>
      <c r="G352" s="4">
        <v>0.18</v>
      </c>
      <c r="H352" s="4">
        <v>0.35</v>
      </c>
      <c r="I352" s="4">
        <v>0.85</v>
      </c>
      <c r="J352" s="4">
        <v>1.27</v>
      </c>
      <c r="K352" s="4">
        <v>1.58</v>
      </c>
      <c r="L352" s="4">
        <v>2.13</v>
      </c>
      <c r="M352" s="4">
        <v>2.2400000000000002</v>
      </c>
    </row>
    <row r="353" spans="1:13" x14ac:dyDescent="0.35">
      <c r="A353" s="3">
        <v>44309</v>
      </c>
      <c r="B353" s="4">
        <v>0.01</v>
      </c>
      <c r="C353" s="4">
        <v>0.02</v>
      </c>
      <c r="D353" s="4">
        <v>0.03</v>
      </c>
      <c r="E353" s="4">
        <v>0.03</v>
      </c>
      <c r="F353" s="4">
        <v>7.0000000000000007E-2</v>
      </c>
      <c r="G353" s="4">
        <v>0.16</v>
      </c>
      <c r="H353" s="4">
        <v>0.34</v>
      </c>
      <c r="I353" s="4">
        <v>0.83</v>
      </c>
      <c r="J353" s="4">
        <v>1.26</v>
      </c>
      <c r="K353" s="4">
        <v>1.58</v>
      </c>
      <c r="L353" s="4">
        <v>2.14</v>
      </c>
      <c r="M353" s="4">
        <v>2.25</v>
      </c>
    </row>
    <row r="354" spans="1:13" x14ac:dyDescent="0.35">
      <c r="A354" s="3">
        <v>44308</v>
      </c>
      <c r="B354" s="4">
        <v>0.02</v>
      </c>
      <c r="C354" s="4">
        <v>0.02</v>
      </c>
      <c r="D354" s="4">
        <v>0.03</v>
      </c>
      <c r="E354" s="4">
        <v>0.04</v>
      </c>
      <c r="F354" s="4">
        <v>0.06</v>
      </c>
      <c r="G354" s="4">
        <v>0.16</v>
      </c>
      <c r="H354" s="4">
        <v>0.32</v>
      </c>
      <c r="I354" s="4">
        <v>0.81</v>
      </c>
      <c r="J354" s="4">
        <v>1.24</v>
      </c>
      <c r="K354" s="4">
        <v>1.57</v>
      </c>
      <c r="L354" s="4">
        <v>2.13</v>
      </c>
      <c r="M354" s="4">
        <v>2.2400000000000002</v>
      </c>
    </row>
    <row r="355" spans="1:13" x14ac:dyDescent="0.35">
      <c r="A355" s="3">
        <v>44307</v>
      </c>
      <c r="B355" s="4">
        <v>0</v>
      </c>
      <c r="C355" s="4">
        <v>0.02</v>
      </c>
      <c r="D355" s="4">
        <v>0.03</v>
      </c>
      <c r="E355" s="4">
        <v>0.04</v>
      </c>
      <c r="F355" s="4">
        <v>7.0000000000000007E-2</v>
      </c>
      <c r="G355" s="4">
        <v>0.15</v>
      </c>
      <c r="H355" s="4">
        <v>0.32</v>
      </c>
      <c r="I355" s="4">
        <v>0.81</v>
      </c>
      <c r="J355" s="4">
        <v>1.24</v>
      </c>
      <c r="K355" s="4">
        <v>1.57</v>
      </c>
      <c r="L355" s="4">
        <v>2.16</v>
      </c>
      <c r="M355" s="4">
        <v>2.2599999999999998</v>
      </c>
    </row>
    <row r="356" spans="1:13" x14ac:dyDescent="0.35">
      <c r="A356" s="3">
        <v>44306</v>
      </c>
      <c r="B356" s="4">
        <v>0.01</v>
      </c>
      <c r="C356" s="4">
        <v>0.02</v>
      </c>
      <c r="D356" s="4">
        <v>0.03</v>
      </c>
      <c r="E356" s="4">
        <v>0.04</v>
      </c>
      <c r="F356" s="4">
        <v>7.0000000000000007E-2</v>
      </c>
      <c r="G356" s="4">
        <v>0.15</v>
      </c>
      <c r="H356" s="4">
        <v>0.31</v>
      </c>
      <c r="I356" s="4">
        <v>0.81</v>
      </c>
      <c r="J356" s="4">
        <v>1.25</v>
      </c>
      <c r="K356" s="4">
        <v>1.58</v>
      </c>
      <c r="L356" s="4">
        <v>2.16</v>
      </c>
      <c r="M356" s="4">
        <v>2.27</v>
      </c>
    </row>
    <row r="357" spans="1:13" x14ac:dyDescent="0.35">
      <c r="A357" s="3">
        <v>44305</v>
      </c>
      <c r="B357" s="4">
        <v>0.01</v>
      </c>
      <c r="C357" s="4">
        <v>0.02</v>
      </c>
      <c r="D357" s="4">
        <v>0.02</v>
      </c>
      <c r="E357" s="4">
        <v>0.04</v>
      </c>
      <c r="F357" s="4">
        <v>0.08</v>
      </c>
      <c r="G357" s="4">
        <v>0.16</v>
      </c>
      <c r="H357" s="4">
        <v>0.34</v>
      </c>
      <c r="I357" s="4">
        <v>0.85</v>
      </c>
      <c r="J357" s="4">
        <v>1.28</v>
      </c>
      <c r="K357" s="4">
        <v>1.61</v>
      </c>
      <c r="L357" s="4">
        <v>2.1800000000000002</v>
      </c>
      <c r="M357" s="4">
        <v>2.29</v>
      </c>
    </row>
    <row r="358" spans="1:13" x14ac:dyDescent="0.35">
      <c r="A358" s="3">
        <v>44302</v>
      </c>
      <c r="B358" s="4">
        <v>0.02</v>
      </c>
      <c r="C358" s="4">
        <v>0.02</v>
      </c>
      <c r="D358" s="4">
        <v>0.02</v>
      </c>
      <c r="E358" s="4">
        <v>0.04</v>
      </c>
      <c r="F358" s="4">
        <v>0.06</v>
      </c>
      <c r="G358" s="4">
        <v>0.16</v>
      </c>
      <c r="H358" s="4">
        <v>0.34</v>
      </c>
      <c r="I358" s="4">
        <v>0.84</v>
      </c>
      <c r="J358" s="4">
        <v>1.26</v>
      </c>
      <c r="K358" s="4">
        <v>1.59</v>
      </c>
      <c r="L358" s="4">
        <v>2.15</v>
      </c>
      <c r="M358" s="4">
        <v>2.2599999999999998</v>
      </c>
    </row>
    <row r="359" spans="1:13" x14ac:dyDescent="0.35">
      <c r="A359" s="3">
        <v>44301</v>
      </c>
      <c r="B359" s="4">
        <v>0.02</v>
      </c>
      <c r="C359" s="4">
        <v>0.01</v>
      </c>
      <c r="D359" s="4">
        <v>0.02</v>
      </c>
      <c r="E359" s="4">
        <v>0.04</v>
      </c>
      <c r="F359" s="4">
        <v>0.06</v>
      </c>
      <c r="G359" s="4">
        <v>0.16</v>
      </c>
      <c r="H359" s="4">
        <v>0.32</v>
      </c>
      <c r="I359" s="4">
        <v>0.81</v>
      </c>
      <c r="J359" s="4">
        <v>1.24</v>
      </c>
      <c r="K359" s="4">
        <v>1.56</v>
      </c>
      <c r="L359" s="4">
        <v>2.13</v>
      </c>
      <c r="M359" s="4">
        <v>2.23</v>
      </c>
    </row>
    <row r="360" spans="1:13" x14ac:dyDescent="0.35">
      <c r="A360" s="3">
        <v>44300</v>
      </c>
      <c r="B360" s="4">
        <v>0.02</v>
      </c>
      <c r="C360" s="4">
        <v>0.02</v>
      </c>
      <c r="D360" s="4">
        <v>0.02</v>
      </c>
      <c r="E360" s="4">
        <v>0.04</v>
      </c>
      <c r="F360" s="4">
        <v>0.06</v>
      </c>
      <c r="G360" s="4">
        <v>0.16</v>
      </c>
      <c r="H360" s="4">
        <v>0.35</v>
      </c>
      <c r="I360" s="4">
        <v>0.87</v>
      </c>
      <c r="J360" s="4">
        <v>1.31</v>
      </c>
      <c r="K360" s="4">
        <v>1.64</v>
      </c>
      <c r="L360" s="4">
        <v>2.2200000000000002</v>
      </c>
      <c r="M360" s="4">
        <v>2.3199999999999998</v>
      </c>
    </row>
    <row r="361" spans="1:13" x14ac:dyDescent="0.35">
      <c r="A361" s="3">
        <v>44299</v>
      </c>
      <c r="B361" s="4">
        <v>0.03</v>
      </c>
      <c r="C361" s="4">
        <v>0.02</v>
      </c>
      <c r="D361" s="4">
        <v>0.03</v>
      </c>
      <c r="E361" s="4">
        <v>0.05</v>
      </c>
      <c r="F361" s="4">
        <v>0.06</v>
      </c>
      <c r="G361" s="4">
        <v>0.16</v>
      </c>
      <c r="H361" s="4">
        <v>0.35</v>
      </c>
      <c r="I361" s="4">
        <v>0.85</v>
      </c>
      <c r="J361" s="4">
        <v>1.29</v>
      </c>
      <c r="K361" s="4">
        <v>1.64</v>
      </c>
      <c r="L361" s="4">
        <v>2.21</v>
      </c>
      <c r="M361" s="4">
        <v>2.3199999999999998</v>
      </c>
    </row>
    <row r="362" spans="1:13" x14ac:dyDescent="0.35">
      <c r="A362" s="3">
        <v>44298</v>
      </c>
      <c r="B362" s="4">
        <v>0.02</v>
      </c>
      <c r="C362" s="4">
        <v>0.02</v>
      </c>
      <c r="D362" s="4">
        <v>0.02</v>
      </c>
      <c r="E362" s="4">
        <v>0.04</v>
      </c>
      <c r="F362" s="4">
        <v>0.06</v>
      </c>
      <c r="G362" s="4">
        <v>0.18</v>
      </c>
      <c r="H362" s="4">
        <v>0.38</v>
      </c>
      <c r="I362" s="4">
        <v>0.89</v>
      </c>
      <c r="J362" s="4">
        <v>1.35</v>
      </c>
      <c r="K362" s="4">
        <v>1.69</v>
      </c>
      <c r="L362" s="4">
        <v>2.2400000000000002</v>
      </c>
      <c r="M362" s="4">
        <v>2.34</v>
      </c>
    </row>
    <row r="363" spans="1:13" x14ac:dyDescent="0.35">
      <c r="A363" s="3">
        <v>44295</v>
      </c>
      <c r="B363" s="4">
        <v>0.02</v>
      </c>
      <c r="C363" s="4">
        <v>0.01</v>
      </c>
      <c r="D363" s="4">
        <v>0.02</v>
      </c>
      <c r="E363" s="4">
        <v>0.03</v>
      </c>
      <c r="F363" s="4">
        <v>0.06</v>
      </c>
      <c r="G363" s="4">
        <v>0.16</v>
      </c>
      <c r="H363" s="4">
        <v>0.35</v>
      </c>
      <c r="I363" s="4">
        <v>0.87</v>
      </c>
      <c r="J363" s="4">
        <v>1.33</v>
      </c>
      <c r="K363" s="4">
        <v>1.67</v>
      </c>
      <c r="L363" s="4">
        <v>2.23</v>
      </c>
      <c r="M363" s="4">
        <v>2.34</v>
      </c>
    </row>
    <row r="364" spans="1:13" x14ac:dyDescent="0.35">
      <c r="A364" s="3">
        <v>44294</v>
      </c>
      <c r="B364" s="4">
        <v>0.02</v>
      </c>
      <c r="C364" s="4">
        <v>0.02</v>
      </c>
      <c r="D364" s="4">
        <v>0.01</v>
      </c>
      <c r="E364" s="4">
        <v>0.04</v>
      </c>
      <c r="F364" s="4">
        <v>0.05</v>
      </c>
      <c r="G364" s="4">
        <v>0.14000000000000001</v>
      </c>
      <c r="H364" s="4">
        <v>0.33</v>
      </c>
      <c r="I364" s="4">
        <v>0.85</v>
      </c>
      <c r="J364" s="4">
        <v>1.3</v>
      </c>
      <c r="K364" s="4">
        <v>1.64</v>
      </c>
      <c r="L364" s="4">
        <v>2.2200000000000002</v>
      </c>
      <c r="M364" s="4">
        <v>2.3199999999999998</v>
      </c>
    </row>
    <row r="365" spans="1:13" x14ac:dyDescent="0.35">
      <c r="A365" s="3">
        <v>44293</v>
      </c>
      <c r="B365" s="4">
        <v>0.01</v>
      </c>
      <c r="C365" s="4">
        <v>0.02</v>
      </c>
      <c r="D365" s="4">
        <v>0.02</v>
      </c>
      <c r="E365" s="4">
        <v>0.04</v>
      </c>
      <c r="F365" s="4">
        <v>0.06</v>
      </c>
      <c r="G365" s="4">
        <v>0.16</v>
      </c>
      <c r="H365" s="4">
        <v>0.34</v>
      </c>
      <c r="I365" s="4">
        <v>0.87</v>
      </c>
      <c r="J365" s="4">
        <v>1.34</v>
      </c>
      <c r="K365" s="4">
        <v>1.68</v>
      </c>
      <c r="L365" s="4">
        <v>2.2599999999999998</v>
      </c>
      <c r="M365" s="4">
        <v>2.35</v>
      </c>
    </row>
    <row r="366" spans="1:13" x14ac:dyDescent="0.35">
      <c r="A366" s="3">
        <v>44292</v>
      </c>
      <c r="B366" s="4">
        <v>0.02</v>
      </c>
      <c r="C366" s="4">
        <v>0.02</v>
      </c>
      <c r="D366" s="4">
        <v>0.02</v>
      </c>
      <c r="E366" s="4">
        <v>0.04</v>
      </c>
      <c r="F366" s="4">
        <v>0.06</v>
      </c>
      <c r="G366" s="4">
        <v>0.16</v>
      </c>
      <c r="H366" s="4">
        <v>0.35</v>
      </c>
      <c r="I366" s="4">
        <v>0.88</v>
      </c>
      <c r="J366" s="4">
        <v>1.34</v>
      </c>
      <c r="K366" s="4">
        <v>1.67</v>
      </c>
      <c r="L366" s="4">
        <v>2.2400000000000002</v>
      </c>
      <c r="M366" s="4">
        <v>2.3199999999999998</v>
      </c>
    </row>
    <row r="367" spans="1:13" x14ac:dyDescent="0.35">
      <c r="A367" s="3">
        <v>44291</v>
      </c>
      <c r="B367" s="4">
        <v>0.03</v>
      </c>
      <c r="C367" s="4">
        <v>0.02</v>
      </c>
      <c r="D367" s="4">
        <v>0.03</v>
      </c>
      <c r="E367" s="4">
        <v>0.04</v>
      </c>
      <c r="F367" s="4">
        <v>0.06</v>
      </c>
      <c r="G367" s="4">
        <v>0.17</v>
      </c>
      <c r="H367" s="4">
        <v>0.37</v>
      </c>
      <c r="I367" s="4">
        <v>0.94</v>
      </c>
      <c r="J367" s="4">
        <v>1.4</v>
      </c>
      <c r="K367" s="4">
        <v>1.73</v>
      </c>
      <c r="L367" s="4">
        <v>2.2799999999999998</v>
      </c>
      <c r="M367" s="4">
        <v>2.36</v>
      </c>
    </row>
    <row r="368" spans="1:13" x14ac:dyDescent="0.35">
      <c r="A368" s="3">
        <v>44288</v>
      </c>
      <c r="B368" s="4">
        <v>0.02</v>
      </c>
      <c r="C368" s="4">
        <v>0.02</v>
      </c>
      <c r="D368" s="4">
        <v>0.02</v>
      </c>
      <c r="E368" s="4">
        <v>0.04</v>
      </c>
      <c r="F368" s="4">
        <v>7.0000000000000007E-2</v>
      </c>
      <c r="G368" s="4">
        <v>0.19</v>
      </c>
      <c r="H368" s="4">
        <v>0.39</v>
      </c>
      <c r="I368" s="4">
        <v>0.97</v>
      </c>
      <c r="J368" s="4">
        <v>1.42</v>
      </c>
      <c r="K368" s="4">
        <v>1.72</v>
      </c>
      <c r="L368" s="4">
        <v>2.27</v>
      </c>
      <c r="M368" s="4">
        <v>2.35</v>
      </c>
    </row>
    <row r="369" spans="1:13" x14ac:dyDescent="0.35">
      <c r="A369" s="3">
        <v>44287</v>
      </c>
      <c r="B369" s="4">
        <v>0.02</v>
      </c>
      <c r="C369" s="4">
        <v>0.02</v>
      </c>
      <c r="D369" s="4">
        <v>0.02</v>
      </c>
      <c r="E369" s="4">
        <v>0.04</v>
      </c>
      <c r="F369" s="4">
        <v>0.06</v>
      </c>
      <c r="G369" s="4">
        <v>0.17</v>
      </c>
      <c r="H369" s="4">
        <v>0.35</v>
      </c>
      <c r="I369" s="4">
        <v>0.9</v>
      </c>
      <c r="J369" s="4">
        <v>1.37</v>
      </c>
      <c r="K369" s="4">
        <v>1.69</v>
      </c>
      <c r="L369" s="4">
        <v>2.2400000000000002</v>
      </c>
      <c r="M369" s="4">
        <v>2.34</v>
      </c>
    </row>
    <row r="370" spans="1:13" x14ac:dyDescent="0.35">
      <c r="A370" s="3">
        <v>44286</v>
      </c>
      <c r="B370" s="4">
        <v>0.01</v>
      </c>
      <c r="C370" s="4">
        <v>0.01</v>
      </c>
      <c r="D370" s="4">
        <v>0.03</v>
      </c>
      <c r="E370" s="4">
        <v>0.05</v>
      </c>
      <c r="F370" s="4">
        <v>7.0000000000000007E-2</v>
      </c>
      <c r="G370" s="4">
        <v>0.16</v>
      </c>
      <c r="H370" s="4">
        <v>0.35</v>
      </c>
      <c r="I370" s="4">
        <v>0.92</v>
      </c>
      <c r="J370" s="4">
        <v>1.4</v>
      </c>
      <c r="K370" s="4">
        <v>1.74</v>
      </c>
      <c r="L370" s="4">
        <v>2.31</v>
      </c>
      <c r="M370" s="4">
        <v>2.41</v>
      </c>
    </row>
    <row r="371" spans="1:13" x14ac:dyDescent="0.35">
      <c r="A371" s="3">
        <v>44285</v>
      </c>
      <c r="B371" s="4">
        <v>0.01</v>
      </c>
      <c r="C371" s="4">
        <v>0.01</v>
      </c>
      <c r="D371" s="4">
        <v>0.02</v>
      </c>
      <c r="E371" s="4">
        <v>0.04</v>
      </c>
      <c r="F371" s="4">
        <v>0.06</v>
      </c>
      <c r="G371" s="4">
        <v>0.16</v>
      </c>
      <c r="H371" s="4">
        <v>0.33</v>
      </c>
      <c r="I371" s="4">
        <v>0.9</v>
      </c>
      <c r="J371" s="4">
        <v>1.39</v>
      </c>
      <c r="K371" s="4">
        <v>1.73</v>
      </c>
      <c r="L371" s="4">
        <v>2.29</v>
      </c>
      <c r="M371" s="4">
        <v>2.38</v>
      </c>
    </row>
    <row r="372" spans="1:13" x14ac:dyDescent="0.35">
      <c r="A372" s="3">
        <v>44284</v>
      </c>
      <c r="B372" s="4">
        <v>0.02</v>
      </c>
      <c r="C372" s="4">
        <v>0.03</v>
      </c>
      <c r="D372" s="4">
        <v>0.03</v>
      </c>
      <c r="E372" s="4">
        <v>0.04</v>
      </c>
      <c r="F372" s="4">
        <v>0.06</v>
      </c>
      <c r="G372" s="4">
        <v>0.14000000000000001</v>
      </c>
      <c r="H372" s="4">
        <v>0.32</v>
      </c>
      <c r="I372" s="4">
        <v>0.89</v>
      </c>
      <c r="J372" s="4">
        <v>1.37</v>
      </c>
      <c r="K372" s="4">
        <v>1.73</v>
      </c>
      <c r="L372" s="4">
        <v>2.3199999999999998</v>
      </c>
      <c r="M372" s="4">
        <v>2.4300000000000002</v>
      </c>
    </row>
    <row r="373" spans="1:13" x14ac:dyDescent="0.35">
      <c r="A373" s="3">
        <v>44281</v>
      </c>
      <c r="B373" s="4">
        <v>0.02</v>
      </c>
      <c r="C373" s="4">
        <v>0.02</v>
      </c>
      <c r="D373" s="4">
        <v>0.02</v>
      </c>
      <c r="E373" s="4">
        <v>0.04</v>
      </c>
      <c r="F373" s="4">
        <v>0.06</v>
      </c>
      <c r="G373" s="4">
        <v>0.14000000000000001</v>
      </c>
      <c r="H373" s="4">
        <v>0.31</v>
      </c>
      <c r="I373" s="4">
        <v>0.85</v>
      </c>
      <c r="J373" s="4">
        <v>1.32</v>
      </c>
      <c r="K373" s="4">
        <v>1.67</v>
      </c>
      <c r="L373" s="4">
        <v>2.27</v>
      </c>
      <c r="M373" s="4">
        <v>2.37</v>
      </c>
    </row>
    <row r="374" spans="1:13" x14ac:dyDescent="0.35">
      <c r="A374" s="3">
        <v>44280</v>
      </c>
      <c r="B374" s="4">
        <v>0.02</v>
      </c>
      <c r="C374" s="4">
        <v>0.03</v>
      </c>
      <c r="D374" s="4">
        <v>0.02</v>
      </c>
      <c r="E374" s="4">
        <v>0.04</v>
      </c>
      <c r="F374" s="4">
        <v>7.0000000000000007E-2</v>
      </c>
      <c r="G374" s="4">
        <v>0.14000000000000001</v>
      </c>
      <c r="H374" s="4">
        <v>0.3</v>
      </c>
      <c r="I374" s="4">
        <v>0.82</v>
      </c>
      <c r="J374" s="4">
        <v>1.29</v>
      </c>
      <c r="K374" s="4">
        <v>1.63</v>
      </c>
      <c r="L374" s="4">
        <v>2.2400000000000002</v>
      </c>
      <c r="M374" s="4">
        <v>2.34</v>
      </c>
    </row>
    <row r="375" spans="1:13" x14ac:dyDescent="0.35">
      <c r="A375" s="3">
        <v>44279</v>
      </c>
      <c r="B375" s="4">
        <v>0.02</v>
      </c>
      <c r="C375" s="4">
        <v>0.02</v>
      </c>
      <c r="D375" s="4">
        <v>0.02</v>
      </c>
      <c r="E375" s="4">
        <v>0.04</v>
      </c>
      <c r="F375" s="4">
        <v>7.0000000000000007E-2</v>
      </c>
      <c r="G375" s="4">
        <v>0.14000000000000001</v>
      </c>
      <c r="H375" s="4">
        <v>0.31</v>
      </c>
      <c r="I375" s="4">
        <v>0.83</v>
      </c>
      <c r="J375" s="4">
        <v>1.27</v>
      </c>
      <c r="K375" s="4">
        <v>1.62</v>
      </c>
      <c r="L375" s="4">
        <v>2.21</v>
      </c>
      <c r="M375" s="4">
        <v>2.31</v>
      </c>
    </row>
    <row r="376" spans="1:13" x14ac:dyDescent="0.35">
      <c r="A376" s="3">
        <v>44278</v>
      </c>
      <c r="B376" s="4">
        <v>0.02</v>
      </c>
      <c r="C376" s="4">
        <v>0.02</v>
      </c>
      <c r="D376" s="4">
        <v>0.01</v>
      </c>
      <c r="E376" s="4">
        <v>0.04</v>
      </c>
      <c r="F376" s="4">
        <v>0.08</v>
      </c>
      <c r="G376" s="4">
        <v>0.15</v>
      </c>
      <c r="H376" s="4">
        <v>0.31</v>
      </c>
      <c r="I376" s="4">
        <v>0.83</v>
      </c>
      <c r="J376" s="4">
        <v>1.29</v>
      </c>
      <c r="K376" s="4">
        <v>1.63</v>
      </c>
      <c r="L376" s="4">
        <v>2.2400000000000002</v>
      </c>
      <c r="M376" s="4">
        <v>2.34</v>
      </c>
    </row>
    <row r="377" spans="1:13" x14ac:dyDescent="0.35">
      <c r="A377" s="3">
        <v>44277</v>
      </c>
      <c r="B377" s="4">
        <v>0.02</v>
      </c>
      <c r="C377" s="4">
        <v>0.02</v>
      </c>
      <c r="D377" s="4">
        <v>0.03</v>
      </c>
      <c r="E377" s="4">
        <v>0.05</v>
      </c>
      <c r="F377" s="4">
        <v>0.06</v>
      </c>
      <c r="G377" s="4">
        <v>0.15</v>
      </c>
      <c r="H377" s="4">
        <v>0.32</v>
      </c>
      <c r="I377" s="4">
        <v>0.87</v>
      </c>
      <c r="J377" s="4">
        <v>1.34</v>
      </c>
      <c r="K377" s="4">
        <v>1.69</v>
      </c>
      <c r="L377" s="4">
        <v>2.29</v>
      </c>
      <c r="M377" s="4">
        <v>2.38</v>
      </c>
    </row>
    <row r="378" spans="1:13" x14ac:dyDescent="0.35">
      <c r="A378" s="3">
        <v>44274</v>
      </c>
      <c r="B378" s="4">
        <v>0.01</v>
      </c>
      <c r="C378" s="4">
        <v>0.01</v>
      </c>
      <c r="D378" s="4">
        <v>0.01</v>
      </c>
      <c r="E378" s="4">
        <v>0.03</v>
      </c>
      <c r="F378" s="4">
        <v>7.0000000000000007E-2</v>
      </c>
      <c r="G378" s="4">
        <v>0.16</v>
      </c>
      <c r="H378" s="4">
        <v>0.33</v>
      </c>
      <c r="I378" s="4">
        <v>0.9</v>
      </c>
      <c r="J378" s="4">
        <v>1.38</v>
      </c>
      <c r="K378" s="4">
        <v>1.74</v>
      </c>
      <c r="L378" s="4">
        <v>2.36</v>
      </c>
      <c r="M378" s="4">
        <v>2.4500000000000002</v>
      </c>
    </row>
    <row r="379" spans="1:13" x14ac:dyDescent="0.35">
      <c r="A379" s="3">
        <v>44273</v>
      </c>
      <c r="B379" s="4">
        <v>0.01</v>
      </c>
      <c r="C379" s="4">
        <v>0.01</v>
      </c>
      <c r="D379" s="4">
        <v>0.01</v>
      </c>
      <c r="E379" s="4">
        <v>0.03</v>
      </c>
      <c r="F379" s="4">
        <v>0.08</v>
      </c>
      <c r="G379" s="4">
        <v>0.16</v>
      </c>
      <c r="H379" s="4">
        <v>0.33</v>
      </c>
      <c r="I379" s="4">
        <v>0.86</v>
      </c>
      <c r="J379" s="4">
        <v>1.35</v>
      </c>
      <c r="K379" s="4">
        <v>1.71</v>
      </c>
      <c r="L379" s="4">
        <v>2.36</v>
      </c>
      <c r="M379" s="4">
        <v>2.4500000000000002</v>
      </c>
    </row>
    <row r="380" spans="1:13" x14ac:dyDescent="0.35">
      <c r="A380" s="3">
        <v>44272</v>
      </c>
      <c r="B380" s="4">
        <v>0.01</v>
      </c>
      <c r="C380" s="4">
        <v>0.02</v>
      </c>
      <c r="D380" s="4">
        <v>0.02</v>
      </c>
      <c r="E380" s="4">
        <v>0.05</v>
      </c>
      <c r="F380" s="4">
        <v>7.0000000000000007E-2</v>
      </c>
      <c r="G380" s="4">
        <v>0.13</v>
      </c>
      <c r="H380" s="4">
        <v>0.28999999999999998</v>
      </c>
      <c r="I380" s="4">
        <v>0.8</v>
      </c>
      <c r="J380" s="4">
        <v>1.27</v>
      </c>
      <c r="K380" s="4">
        <v>1.63</v>
      </c>
      <c r="L380" s="4">
        <v>2.3199999999999998</v>
      </c>
      <c r="M380" s="4">
        <v>2.42</v>
      </c>
    </row>
    <row r="381" spans="1:13" x14ac:dyDescent="0.35">
      <c r="A381" s="3">
        <v>44271</v>
      </c>
      <c r="B381" s="4">
        <v>0.01</v>
      </c>
      <c r="C381" s="4">
        <v>0.02</v>
      </c>
      <c r="D381" s="4">
        <v>0.02</v>
      </c>
      <c r="E381" s="4">
        <v>0.06</v>
      </c>
      <c r="F381" s="4">
        <v>7.0000000000000007E-2</v>
      </c>
      <c r="G381" s="4">
        <v>0.15</v>
      </c>
      <c r="H381" s="4">
        <v>0.33</v>
      </c>
      <c r="I381" s="4">
        <v>0.83</v>
      </c>
      <c r="J381" s="4">
        <v>1.28</v>
      </c>
      <c r="K381" s="4">
        <v>1.62</v>
      </c>
      <c r="L381" s="4">
        <v>2.2999999999999998</v>
      </c>
      <c r="M381" s="4">
        <v>2.38</v>
      </c>
    </row>
    <row r="382" spans="1:13" x14ac:dyDescent="0.35">
      <c r="A382" s="3">
        <v>44270</v>
      </c>
      <c r="B382" s="4">
        <v>0.02</v>
      </c>
      <c r="C382" s="4">
        <v>0.02</v>
      </c>
      <c r="D382" s="4">
        <v>0.04</v>
      </c>
      <c r="E382" s="4">
        <v>0.06</v>
      </c>
      <c r="F382" s="4">
        <v>0.08</v>
      </c>
      <c r="G382" s="4">
        <v>0.14000000000000001</v>
      </c>
      <c r="H382" s="4">
        <v>0.33</v>
      </c>
      <c r="I382" s="4">
        <v>0.84</v>
      </c>
      <c r="J382" s="4">
        <v>1.28</v>
      </c>
      <c r="K382" s="4">
        <v>1.62</v>
      </c>
      <c r="L382" s="4">
        <v>2.27</v>
      </c>
      <c r="M382" s="4">
        <v>2.37</v>
      </c>
    </row>
    <row r="383" spans="1:13" x14ac:dyDescent="0.35">
      <c r="A383" s="3">
        <v>44267</v>
      </c>
      <c r="B383" s="4">
        <v>0.03</v>
      </c>
      <c r="C383" s="4">
        <v>0.03</v>
      </c>
      <c r="D383" s="4">
        <v>0.04</v>
      </c>
      <c r="E383" s="4">
        <v>0.06</v>
      </c>
      <c r="F383" s="4">
        <v>0.09</v>
      </c>
      <c r="G383" s="4">
        <v>0.14000000000000001</v>
      </c>
      <c r="H383" s="4">
        <v>0.34</v>
      </c>
      <c r="I383" s="4">
        <v>0.85</v>
      </c>
      <c r="J383" s="4">
        <v>1.3</v>
      </c>
      <c r="K383" s="4">
        <v>1.64</v>
      </c>
      <c r="L383" s="4">
        <v>2.31</v>
      </c>
      <c r="M383" s="4">
        <v>2.4</v>
      </c>
    </row>
    <row r="384" spans="1:13" x14ac:dyDescent="0.35">
      <c r="A384" s="3">
        <v>44266</v>
      </c>
      <c r="B384" s="4">
        <v>0.04</v>
      </c>
      <c r="C384" s="4">
        <v>0.04</v>
      </c>
      <c r="D384" s="4">
        <v>0.04</v>
      </c>
      <c r="E384" s="4">
        <v>0.05</v>
      </c>
      <c r="F384" s="4">
        <v>0.08</v>
      </c>
      <c r="G384" s="4">
        <v>0.14000000000000001</v>
      </c>
      <c r="H384" s="4">
        <v>0.31</v>
      </c>
      <c r="I384" s="4">
        <v>0.78</v>
      </c>
      <c r="J384" s="4">
        <v>1.2</v>
      </c>
      <c r="K384" s="4">
        <v>1.54</v>
      </c>
      <c r="L384" s="4">
        <v>2.1800000000000002</v>
      </c>
      <c r="M384" s="4">
        <v>2.29</v>
      </c>
    </row>
    <row r="385" spans="1:13" x14ac:dyDescent="0.35">
      <c r="A385" s="3">
        <v>44265</v>
      </c>
      <c r="B385" s="4">
        <v>0.03</v>
      </c>
      <c r="C385" s="4">
        <v>0.03</v>
      </c>
      <c r="D385" s="4">
        <v>0.04</v>
      </c>
      <c r="E385" s="4">
        <v>0.06</v>
      </c>
      <c r="F385" s="4">
        <v>0.08</v>
      </c>
      <c r="G385" s="4">
        <v>0.16</v>
      </c>
      <c r="H385" s="4">
        <v>0.32</v>
      </c>
      <c r="I385" s="4">
        <v>0.8</v>
      </c>
      <c r="J385" s="4">
        <v>1.2</v>
      </c>
      <c r="K385" s="4">
        <v>1.53</v>
      </c>
      <c r="L385" s="4">
        <v>2.15</v>
      </c>
      <c r="M385" s="4">
        <v>2.2400000000000002</v>
      </c>
    </row>
    <row r="386" spans="1:13" x14ac:dyDescent="0.35">
      <c r="A386" s="3">
        <v>44264</v>
      </c>
      <c r="B386" s="4">
        <v>0.04</v>
      </c>
      <c r="C386" s="4">
        <v>0.04</v>
      </c>
      <c r="D386" s="4">
        <v>0.05</v>
      </c>
      <c r="E386" s="4">
        <v>7.0000000000000007E-2</v>
      </c>
      <c r="F386" s="4">
        <v>0.1</v>
      </c>
      <c r="G386" s="4">
        <v>0.17</v>
      </c>
      <c r="H386" s="4">
        <v>0.35</v>
      </c>
      <c r="I386" s="4">
        <v>0.83</v>
      </c>
      <c r="J386" s="4">
        <v>1.23</v>
      </c>
      <c r="K386" s="4">
        <v>1.55</v>
      </c>
      <c r="L386" s="4">
        <v>2.16</v>
      </c>
      <c r="M386" s="4">
        <v>2.2599999999999998</v>
      </c>
    </row>
    <row r="387" spans="1:13" x14ac:dyDescent="0.35">
      <c r="A387" s="3">
        <v>44263</v>
      </c>
      <c r="B387" s="4">
        <v>0.04</v>
      </c>
      <c r="C387" s="4">
        <v>0.04</v>
      </c>
      <c r="D387" s="4">
        <v>0.05</v>
      </c>
      <c r="E387" s="4">
        <v>0.06</v>
      </c>
      <c r="F387" s="4">
        <v>0.09</v>
      </c>
      <c r="G387" s="4">
        <v>0.17</v>
      </c>
      <c r="H387" s="4">
        <v>0.34</v>
      </c>
      <c r="I387" s="4">
        <v>0.86</v>
      </c>
      <c r="J387" s="4">
        <v>1.28</v>
      </c>
      <c r="K387" s="4">
        <v>1.59</v>
      </c>
      <c r="L387" s="4">
        <v>2.2000000000000002</v>
      </c>
      <c r="M387" s="4">
        <v>2.31</v>
      </c>
    </row>
    <row r="388" spans="1:13" x14ac:dyDescent="0.35">
      <c r="A388" s="3">
        <v>44260</v>
      </c>
      <c r="B388" s="4">
        <v>0.04</v>
      </c>
      <c r="C388" s="4">
        <v>0.04</v>
      </c>
      <c r="D388" s="4">
        <v>0.04</v>
      </c>
      <c r="E388" s="4">
        <v>7.0000000000000007E-2</v>
      </c>
      <c r="F388" s="4">
        <v>0.08</v>
      </c>
      <c r="G388" s="4">
        <v>0.14000000000000001</v>
      </c>
      <c r="H388" s="4">
        <v>0.32</v>
      </c>
      <c r="I388" s="4">
        <v>0.79</v>
      </c>
      <c r="J388" s="4">
        <v>1.23</v>
      </c>
      <c r="K388" s="4">
        <v>1.56</v>
      </c>
      <c r="L388" s="4">
        <v>2.1800000000000002</v>
      </c>
      <c r="M388" s="4">
        <v>2.2799999999999998</v>
      </c>
    </row>
    <row r="389" spans="1:13" x14ac:dyDescent="0.35">
      <c r="A389" s="3">
        <v>44259</v>
      </c>
      <c r="B389" s="4">
        <v>0.03</v>
      </c>
      <c r="C389" s="4">
        <v>0.05</v>
      </c>
      <c r="D389" s="4">
        <v>0.04</v>
      </c>
      <c r="E389" s="4">
        <v>7.0000000000000007E-2</v>
      </c>
      <c r="F389" s="4">
        <v>0.08</v>
      </c>
      <c r="G389" s="4">
        <v>0.14000000000000001</v>
      </c>
      <c r="H389" s="4">
        <v>0.32</v>
      </c>
      <c r="I389" s="4">
        <v>0.77</v>
      </c>
      <c r="J389" s="4">
        <v>1.21</v>
      </c>
      <c r="K389" s="4">
        <v>1.54</v>
      </c>
      <c r="L389" s="4">
        <v>2.1800000000000002</v>
      </c>
      <c r="M389" s="4">
        <v>2.2999999999999998</v>
      </c>
    </row>
    <row r="390" spans="1:13" x14ac:dyDescent="0.35">
      <c r="A390" s="3">
        <v>44258</v>
      </c>
      <c r="B390" s="4">
        <v>0.04</v>
      </c>
      <c r="C390" s="4">
        <v>0.04</v>
      </c>
      <c r="D390" s="4">
        <v>0.05</v>
      </c>
      <c r="E390" s="4">
        <v>7.0000000000000007E-2</v>
      </c>
      <c r="F390" s="4">
        <v>0.08</v>
      </c>
      <c r="G390" s="4">
        <v>0.14000000000000001</v>
      </c>
      <c r="H390" s="4">
        <v>0.28999999999999998</v>
      </c>
      <c r="I390" s="4">
        <v>0.73</v>
      </c>
      <c r="J390" s="4">
        <v>1.1399999999999999</v>
      </c>
      <c r="K390" s="4">
        <v>1.47</v>
      </c>
      <c r="L390" s="4">
        <v>2.12</v>
      </c>
      <c r="M390" s="4">
        <v>2.25</v>
      </c>
    </row>
    <row r="391" spans="1:13" x14ac:dyDescent="0.35">
      <c r="A391" s="3">
        <v>44257</v>
      </c>
      <c r="B391" s="4">
        <v>0.04</v>
      </c>
      <c r="C391" s="4">
        <v>0.04</v>
      </c>
      <c r="D391" s="4">
        <v>0.04</v>
      </c>
      <c r="E391" s="4">
        <v>0.06</v>
      </c>
      <c r="F391" s="4">
        <v>0.08</v>
      </c>
      <c r="G391" s="4">
        <v>0.13</v>
      </c>
      <c r="H391" s="4">
        <v>0.26</v>
      </c>
      <c r="I391" s="4">
        <v>0.67</v>
      </c>
      <c r="J391" s="4">
        <v>1.08</v>
      </c>
      <c r="K391" s="4">
        <v>1.42</v>
      </c>
      <c r="L391" s="4">
        <v>2.09</v>
      </c>
      <c r="M391" s="4">
        <v>2.21</v>
      </c>
    </row>
    <row r="392" spans="1:13" x14ac:dyDescent="0.35">
      <c r="A392" s="3">
        <v>44256</v>
      </c>
      <c r="B392" s="4">
        <v>0.03</v>
      </c>
      <c r="C392" s="4">
        <v>0.03</v>
      </c>
      <c r="D392" s="4">
        <v>0.05</v>
      </c>
      <c r="E392" s="4">
        <v>7.0000000000000007E-2</v>
      </c>
      <c r="F392" s="4">
        <v>0.08</v>
      </c>
      <c r="G392" s="4">
        <v>0.13</v>
      </c>
      <c r="H392" s="4">
        <v>0.27</v>
      </c>
      <c r="I392" s="4">
        <v>0.71</v>
      </c>
      <c r="J392" s="4">
        <v>1.1200000000000001</v>
      </c>
      <c r="K392" s="4">
        <v>1.45</v>
      </c>
      <c r="L392" s="4">
        <v>2.11</v>
      </c>
      <c r="M392" s="4">
        <v>2.23</v>
      </c>
    </row>
    <row r="393" spans="1:13" x14ac:dyDescent="0.35">
      <c r="A393" s="3">
        <v>44253</v>
      </c>
      <c r="B393" s="4">
        <v>0.04</v>
      </c>
      <c r="C393" s="4">
        <v>0.04</v>
      </c>
      <c r="D393" s="4">
        <v>0.04</v>
      </c>
      <c r="E393" s="4">
        <v>0.05</v>
      </c>
      <c r="F393" s="4">
        <v>0.08</v>
      </c>
      <c r="G393" s="4">
        <v>0.14000000000000001</v>
      </c>
      <c r="H393" s="4">
        <v>0.3</v>
      </c>
      <c r="I393" s="4">
        <v>0.75</v>
      </c>
      <c r="J393" s="4">
        <v>1.1499999999999999</v>
      </c>
      <c r="K393" s="4">
        <v>1.44</v>
      </c>
      <c r="L393" s="4">
        <v>2.08</v>
      </c>
      <c r="M393" s="4">
        <v>2.17</v>
      </c>
    </row>
    <row r="394" spans="1:13" x14ac:dyDescent="0.35">
      <c r="A394" s="3">
        <v>44252</v>
      </c>
      <c r="B394" s="4">
        <v>0.04</v>
      </c>
      <c r="C394" s="4">
        <v>0.03</v>
      </c>
      <c r="D394" s="4">
        <v>0.04</v>
      </c>
      <c r="E394" s="4">
        <v>0.06</v>
      </c>
      <c r="F394" s="4">
        <v>0.09</v>
      </c>
      <c r="G394" s="4">
        <v>0.17</v>
      </c>
      <c r="H394" s="4">
        <v>0.34</v>
      </c>
      <c r="I394" s="4">
        <v>0.81</v>
      </c>
      <c r="J394" s="4">
        <v>1.23</v>
      </c>
      <c r="K394" s="4">
        <v>1.54</v>
      </c>
      <c r="L394" s="4">
        <v>2.25</v>
      </c>
      <c r="M394" s="4">
        <v>2.33</v>
      </c>
    </row>
    <row r="395" spans="1:13" x14ac:dyDescent="0.35">
      <c r="A395" s="3">
        <v>44251</v>
      </c>
      <c r="B395" s="4">
        <v>0.03</v>
      </c>
      <c r="C395" s="4">
        <v>0.03</v>
      </c>
      <c r="D395" s="4">
        <v>0.03</v>
      </c>
      <c r="E395" s="4">
        <v>0.05</v>
      </c>
      <c r="F395" s="4">
        <v>0.08</v>
      </c>
      <c r="G395" s="4">
        <v>0.12</v>
      </c>
      <c r="H395" s="4">
        <v>0.24</v>
      </c>
      <c r="I395" s="4">
        <v>0.62</v>
      </c>
      <c r="J395" s="4">
        <v>1.02</v>
      </c>
      <c r="K395" s="4">
        <v>1.38</v>
      </c>
      <c r="L395" s="4">
        <v>2.0699999999999998</v>
      </c>
      <c r="M395" s="4">
        <v>2.2400000000000002</v>
      </c>
    </row>
    <row r="396" spans="1:13" x14ac:dyDescent="0.35">
      <c r="A396" s="3">
        <v>44250</v>
      </c>
      <c r="B396" s="4">
        <v>0.03</v>
      </c>
      <c r="C396" s="4">
        <v>0.02</v>
      </c>
      <c r="D396" s="4">
        <v>0.04</v>
      </c>
      <c r="E396" s="4">
        <v>0.05</v>
      </c>
      <c r="F396" s="4">
        <v>0.08</v>
      </c>
      <c r="G396" s="4">
        <v>0.11</v>
      </c>
      <c r="H396" s="4">
        <v>0.22</v>
      </c>
      <c r="I396" s="4">
        <v>0.59</v>
      </c>
      <c r="J396" s="4">
        <v>1</v>
      </c>
      <c r="K396" s="4">
        <v>1.37</v>
      </c>
      <c r="L396" s="4">
        <v>2.0299999999999998</v>
      </c>
      <c r="M396" s="4">
        <v>2.21</v>
      </c>
    </row>
    <row r="397" spans="1:13" x14ac:dyDescent="0.35">
      <c r="A397" s="3">
        <v>44249</v>
      </c>
      <c r="B397" s="4">
        <v>0.03</v>
      </c>
      <c r="C397" s="4">
        <v>0.02</v>
      </c>
      <c r="D397" s="4">
        <v>0.03</v>
      </c>
      <c r="E397" s="4">
        <v>0.04</v>
      </c>
      <c r="F397" s="4">
        <v>0.06</v>
      </c>
      <c r="G397" s="4">
        <v>0.11</v>
      </c>
      <c r="H397" s="4">
        <v>0.22</v>
      </c>
      <c r="I397" s="4">
        <v>0.61</v>
      </c>
      <c r="J397" s="4">
        <v>1</v>
      </c>
      <c r="K397" s="4">
        <v>1.37</v>
      </c>
      <c r="L397" s="4">
        <v>2.02</v>
      </c>
      <c r="M397" s="4">
        <v>2.19</v>
      </c>
    </row>
    <row r="398" spans="1:13" x14ac:dyDescent="0.35">
      <c r="A398" s="3">
        <v>44246</v>
      </c>
      <c r="B398" s="4">
        <v>0.03</v>
      </c>
      <c r="C398" s="4">
        <v>0.03</v>
      </c>
      <c r="D398" s="4">
        <v>0.04</v>
      </c>
      <c r="E398" s="4">
        <v>0.06</v>
      </c>
      <c r="F398" s="4">
        <v>7.0000000000000007E-2</v>
      </c>
      <c r="G398" s="4">
        <v>0.11</v>
      </c>
      <c r="H398" s="4">
        <v>0.22</v>
      </c>
      <c r="I398" s="4">
        <v>0.59</v>
      </c>
      <c r="J398" s="4">
        <v>0.98</v>
      </c>
      <c r="K398" s="4">
        <v>1.34</v>
      </c>
      <c r="L398" s="4">
        <v>1.98</v>
      </c>
      <c r="M398" s="4">
        <v>2.14</v>
      </c>
    </row>
    <row r="399" spans="1:13" x14ac:dyDescent="0.35">
      <c r="A399" s="3">
        <v>44245</v>
      </c>
      <c r="B399" s="4">
        <v>0.03</v>
      </c>
      <c r="C399" s="4">
        <v>0.03</v>
      </c>
      <c r="D399" s="4">
        <v>0.03</v>
      </c>
      <c r="E399" s="4">
        <v>0.04</v>
      </c>
      <c r="F399" s="4">
        <v>0.06</v>
      </c>
      <c r="G399" s="4">
        <v>0.11</v>
      </c>
      <c r="H399" s="4">
        <v>0.21</v>
      </c>
      <c r="I399" s="4">
        <v>0.56000000000000005</v>
      </c>
      <c r="J399" s="4">
        <v>0.94</v>
      </c>
      <c r="K399" s="4">
        <v>1.29</v>
      </c>
      <c r="L399" s="4">
        <v>1.91</v>
      </c>
      <c r="M399" s="4">
        <v>2.08</v>
      </c>
    </row>
    <row r="400" spans="1:13" x14ac:dyDescent="0.35">
      <c r="A400" s="3">
        <v>44244</v>
      </c>
      <c r="B400" s="4">
        <v>0.03</v>
      </c>
      <c r="C400" s="4">
        <v>0.04</v>
      </c>
      <c r="D400" s="4">
        <v>0.04</v>
      </c>
      <c r="E400" s="4">
        <v>0.06</v>
      </c>
      <c r="F400" s="4">
        <v>7.0000000000000007E-2</v>
      </c>
      <c r="G400" s="4">
        <v>0.11</v>
      </c>
      <c r="H400" s="4">
        <v>0.21</v>
      </c>
      <c r="I400" s="4">
        <v>0.56999999999999995</v>
      </c>
      <c r="J400" s="4">
        <v>0.94</v>
      </c>
      <c r="K400" s="4">
        <v>1.29</v>
      </c>
      <c r="L400" s="4">
        <v>1.92</v>
      </c>
      <c r="M400" s="4">
        <v>2.06</v>
      </c>
    </row>
    <row r="401" spans="1:13" x14ac:dyDescent="0.35">
      <c r="A401" s="3">
        <v>44243</v>
      </c>
      <c r="B401" s="4">
        <v>0.03</v>
      </c>
      <c r="C401" s="4">
        <v>0.04</v>
      </c>
      <c r="D401" s="4">
        <v>0.04</v>
      </c>
      <c r="E401" s="4">
        <v>0.06</v>
      </c>
      <c r="F401" s="4">
        <v>0.08</v>
      </c>
      <c r="G401" s="4">
        <v>0.13</v>
      </c>
      <c r="H401" s="4">
        <v>0.23</v>
      </c>
      <c r="I401" s="4">
        <v>0.56999999999999995</v>
      </c>
      <c r="J401" s="4">
        <v>0.94</v>
      </c>
      <c r="K401" s="4">
        <v>1.3</v>
      </c>
      <c r="L401" s="4">
        <v>1.92</v>
      </c>
      <c r="M401" s="4">
        <v>2.08</v>
      </c>
    </row>
    <row r="402" spans="1:13" x14ac:dyDescent="0.35">
      <c r="A402" s="3">
        <v>44239</v>
      </c>
      <c r="B402" s="4">
        <v>0.03</v>
      </c>
      <c r="C402" s="4">
        <v>0.04</v>
      </c>
      <c r="D402" s="4">
        <v>0.04</v>
      </c>
      <c r="E402" s="4">
        <v>0.05</v>
      </c>
      <c r="F402" s="4">
        <v>0.06</v>
      </c>
      <c r="G402" s="4">
        <v>0.11</v>
      </c>
      <c r="H402" s="4">
        <v>0.2</v>
      </c>
      <c r="I402" s="4">
        <v>0.5</v>
      </c>
      <c r="J402" s="4">
        <v>0.85</v>
      </c>
      <c r="K402" s="4">
        <v>1.2</v>
      </c>
      <c r="L402" s="4">
        <v>1.83</v>
      </c>
      <c r="M402" s="4">
        <v>2.0099999999999998</v>
      </c>
    </row>
    <row r="403" spans="1:13" x14ac:dyDescent="0.35">
      <c r="A403" s="3">
        <v>44238</v>
      </c>
      <c r="B403" s="4">
        <v>0.05</v>
      </c>
      <c r="C403" s="4">
        <v>0.05</v>
      </c>
      <c r="D403" s="4">
        <v>0.05</v>
      </c>
      <c r="E403" s="4">
        <v>0.06</v>
      </c>
      <c r="F403" s="4">
        <v>7.0000000000000007E-2</v>
      </c>
      <c r="G403" s="4">
        <v>0.11</v>
      </c>
      <c r="H403" s="4">
        <v>0.19</v>
      </c>
      <c r="I403" s="4">
        <v>0.46</v>
      </c>
      <c r="J403" s="4">
        <v>0.81</v>
      </c>
      <c r="K403" s="4">
        <v>1.1599999999999999</v>
      </c>
      <c r="L403" s="4">
        <v>1.77</v>
      </c>
      <c r="M403" s="4">
        <v>1.94</v>
      </c>
    </row>
    <row r="404" spans="1:13" x14ac:dyDescent="0.35">
      <c r="A404" s="3">
        <v>44237</v>
      </c>
      <c r="B404" s="4">
        <v>0.05</v>
      </c>
      <c r="C404" s="4">
        <v>0.04</v>
      </c>
      <c r="D404" s="4">
        <v>0.05</v>
      </c>
      <c r="E404" s="4">
        <v>0.06</v>
      </c>
      <c r="F404" s="4">
        <v>7.0000000000000007E-2</v>
      </c>
      <c r="G404" s="4">
        <v>0.11</v>
      </c>
      <c r="H404" s="4">
        <v>0.19</v>
      </c>
      <c r="I404" s="4">
        <v>0.46</v>
      </c>
      <c r="J404" s="4">
        <v>0.8</v>
      </c>
      <c r="K404" s="4">
        <v>1.1499999999999999</v>
      </c>
      <c r="L404" s="4">
        <v>1.75</v>
      </c>
      <c r="M404" s="4">
        <v>1.92</v>
      </c>
    </row>
    <row r="405" spans="1:13" x14ac:dyDescent="0.35">
      <c r="A405" s="3">
        <v>44236</v>
      </c>
      <c r="B405" s="4">
        <v>0.04</v>
      </c>
      <c r="C405" s="4">
        <v>0.04</v>
      </c>
      <c r="D405" s="4">
        <v>0.04</v>
      </c>
      <c r="E405" s="4">
        <v>0.06</v>
      </c>
      <c r="F405" s="4">
        <v>7.0000000000000007E-2</v>
      </c>
      <c r="G405" s="4">
        <v>0.11</v>
      </c>
      <c r="H405" s="4">
        <v>0.19</v>
      </c>
      <c r="I405" s="4">
        <v>0.48</v>
      </c>
      <c r="J405" s="4">
        <v>0.83</v>
      </c>
      <c r="K405" s="4">
        <v>1.18</v>
      </c>
      <c r="L405" s="4">
        <v>1.78</v>
      </c>
      <c r="M405" s="4">
        <v>1.95</v>
      </c>
    </row>
    <row r="406" spans="1:13" x14ac:dyDescent="0.35">
      <c r="A406" s="3">
        <v>44235</v>
      </c>
      <c r="B406" s="4">
        <v>0.04</v>
      </c>
      <c r="C406" s="4">
        <v>0.03</v>
      </c>
      <c r="D406" s="4">
        <v>0.05</v>
      </c>
      <c r="E406" s="4">
        <v>0.05</v>
      </c>
      <c r="F406" s="4">
        <v>7.0000000000000007E-2</v>
      </c>
      <c r="G406" s="4">
        <v>0.11</v>
      </c>
      <c r="H406" s="4">
        <v>0.2</v>
      </c>
      <c r="I406" s="4">
        <v>0.48</v>
      </c>
      <c r="J406" s="4">
        <v>0.83</v>
      </c>
      <c r="K406" s="4">
        <v>1.19</v>
      </c>
      <c r="L406" s="4">
        <v>1.78</v>
      </c>
      <c r="M406" s="4">
        <v>1.96</v>
      </c>
    </row>
    <row r="407" spans="1:13" x14ac:dyDescent="0.35">
      <c r="A407" s="3">
        <v>44232</v>
      </c>
      <c r="B407" s="4">
        <v>0.02</v>
      </c>
      <c r="C407" s="4">
        <v>0.03</v>
      </c>
      <c r="D407" s="4">
        <v>0.03</v>
      </c>
      <c r="E407" s="4">
        <v>0.05</v>
      </c>
      <c r="F407" s="4">
        <v>0.06</v>
      </c>
      <c r="G407" s="4">
        <v>0.09</v>
      </c>
      <c r="H407" s="4">
        <v>0.19</v>
      </c>
      <c r="I407" s="4">
        <v>0.47</v>
      </c>
      <c r="J407" s="4">
        <v>0.83</v>
      </c>
      <c r="K407" s="4">
        <v>1.19</v>
      </c>
      <c r="L407" s="4">
        <v>1.79</v>
      </c>
      <c r="M407" s="4">
        <v>1.97</v>
      </c>
    </row>
    <row r="408" spans="1:13" x14ac:dyDescent="0.35">
      <c r="A408" s="3">
        <v>44231</v>
      </c>
      <c r="B408" s="4">
        <v>0.03</v>
      </c>
      <c r="C408" s="4">
        <v>0.04</v>
      </c>
      <c r="D408" s="4">
        <v>0.04</v>
      </c>
      <c r="E408" s="4">
        <v>0.06</v>
      </c>
      <c r="F408" s="4">
        <v>7.0000000000000007E-2</v>
      </c>
      <c r="G408" s="4">
        <v>0.11</v>
      </c>
      <c r="H408" s="4">
        <v>0.18</v>
      </c>
      <c r="I408" s="4">
        <v>0.46</v>
      </c>
      <c r="J408" s="4">
        <v>0.81</v>
      </c>
      <c r="K408" s="4">
        <v>1.1499999999999999</v>
      </c>
      <c r="L408" s="4">
        <v>1.75</v>
      </c>
      <c r="M408" s="4">
        <v>1.93</v>
      </c>
    </row>
    <row r="409" spans="1:13" x14ac:dyDescent="0.35">
      <c r="A409" s="3">
        <v>44230</v>
      </c>
      <c r="B409" s="4">
        <v>0.03</v>
      </c>
      <c r="C409" s="4">
        <v>0.04</v>
      </c>
      <c r="D409" s="4">
        <v>0.04</v>
      </c>
      <c r="E409" s="4">
        <v>0.06</v>
      </c>
      <c r="F409" s="4">
        <v>0.08</v>
      </c>
      <c r="G409" s="4">
        <v>0.11</v>
      </c>
      <c r="H409" s="4">
        <v>0.19</v>
      </c>
      <c r="I409" s="4">
        <v>0.46</v>
      </c>
      <c r="J409" s="4">
        <v>0.81</v>
      </c>
      <c r="K409" s="4">
        <v>1.1499999999999999</v>
      </c>
      <c r="L409" s="4">
        <v>1.73</v>
      </c>
      <c r="M409" s="4">
        <v>1.92</v>
      </c>
    </row>
    <row r="410" spans="1:13" x14ac:dyDescent="0.35">
      <c r="A410" s="3">
        <v>44229</v>
      </c>
      <c r="B410" s="4">
        <v>0.04</v>
      </c>
      <c r="C410" s="4">
        <v>0.05</v>
      </c>
      <c r="D410" s="4">
        <v>7.0000000000000007E-2</v>
      </c>
      <c r="E410" s="4">
        <v>0.08</v>
      </c>
      <c r="F410" s="4">
        <v>0.08</v>
      </c>
      <c r="G410" s="4">
        <v>0.11</v>
      </c>
      <c r="H410" s="4">
        <v>0.18</v>
      </c>
      <c r="I410" s="4">
        <v>0.45</v>
      </c>
      <c r="J410" s="4">
        <v>0.79</v>
      </c>
      <c r="K410" s="4">
        <v>1.1200000000000001</v>
      </c>
      <c r="L410" s="4">
        <v>1.69</v>
      </c>
      <c r="M410" s="4">
        <v>1.87</v>
      </c>
    </row>
    <row r="411" spans="1:13" x14ac:dyDescent="0.35">
      <c r="A411" s="3">
        <v>44228</v>
      </c>
      <c r="B411" s="4">
        <v>0.06</v>
      </c>
      <c r="C411" s="4">
        <v>7.0000000000000007E-2</v>
      </c>
      <c r="D411" s="4">
        <v>7.0000000000000007E-2</v>
      </c>
      <c r="E411" s="4">
        <v>0.08</v>
      </c>
      <c r="F411" s="4">
        <v>0.08</v>
      </c>
      <c r="G411" s="4">
        <v>0.11</v>
      </c>
      <c r="H411" s="4">
        <v>0.17</v>
      </c>
      <c r="I411" s="4">
        <v>0.42</v>
      </c>
      <c r="J411" s="4">
        <v>0.76</v>
      </c>
      <c r="K411" s="4">
        <v>1.0900000000000001</v>
      </c>
      <c r="L411" s="4">
        <v>1.66</v>
      </c>
      <c r="M411" s="4">
        <v>1.84</v>
      </c>
    </row>
    <row r="412" spans="1:13" x14ac:dyDescent="0.35">
      <c r="A412" s="3">
        <v>44225</v>
      </c>
      <c r="B412" s="4">
        <v>7.0000000000000007E-2</v>
      </c>
      <c r="C412" s="4">
        <v>7.0000000000000007E-2</v>
      </c>
      <c r="D412" s="4">
        <v>0.06</v>
      </c>
      <c r="E412" s="4">
        <v>7.0000000000000007E-2</v>
      </c>
      <c r="F412" s="4">
        <v>0.1</v>
      </c>
      <c r="G412" s="4">
        <v>0.11</v>
      </c>
      <c r="H412" s="4">
        <v>0.19</v>
      </c>
      <c r="I412" s="4">
        <v>0.45</v>
      </c>
      <c r="J412" s="4">
        <v>0.79</v>
      </c>
      <c r="K412" s="4">
        <v>1.1100000000000001</v>
      </c>
      <c r="L412" s="4">
        <v>1.68</v>
      </c>
      <c r="M412" s="4">
        <v>1.87</v>
      </c>
    </row>
    <row r="413" spans="1:13" x14ac:dyDescent="0.35">
      <c r="A413" s="3">
        <v>44224</v>
      </c>
      <c r="B413" s="4">
        <v>0.05</v>
      </c>
      <c r="C413" s="4">
        <v>0.06</v>
      </c>
      <c r="D413" s="4">
        <v>7.0000000000000007E-2</v>
      </c>
      <c r="E413" s="4">
        <v>0.08</v>
      </c>
      <c r="F413" s="4">
        <v>0.08</v>
      </c>
      <c r="G413" s="4">
        <v>0.12</v>
      </c>
      <c r="H413" s="4">
        <v>0.18</v>
      </c>
      <c r="I413" s="4">
        <v>0.42</v>
      </c>
      <c r="J413" s="4">
        <v>0.75</v>
      </c>
      <c r="K413" s="4">
        <v>1.07</v>
      </c>
      <c r="L413" s="4">
        <v>1.63</v>
      </c>
      <c r="M413" s="4">
        <v>1.81</v>
      </c>
    </row>
    <row r="414" spans="1:13" x14ac:dyDescent="0.35">
      <c r="A414" s="3">
        <v>44223</v>
      </c>
      <c r="B414" s="4">
        <v>0.05</v>
      </c>
      <c r="C414" s="4">
        <v>0.06</v>
      </c>
      <c r="D414" s="4">
        <v>0.08</v>
      </c>
      <c r="E414" s="4">
        <v>0.09</v>
      </c>
      <c r="F414" s="4">
        <v>0.09</v>
      </c>
      <c r="G414" s="4">
        <v>0.12</v>
      </c>
      <c r="H414" s="4">
        <v>0.18</v>
      </c>
      <c r="I414" s="4">
        <v>0.41</v>
      </c>
      <c r="J414" s="4">
        <v>0.72</v>
      </c>
      <c r="K414" s="4">
        <v>1.04</v>
      </c>
      <c r="L414" s="4">
        <v>1.6</v>
      </c>
      <c r="M414" s="4">
        <v>1.79</v>
      </c>
    </row>
    <row r="415" spans="1:13" x14ac:dyDescent="0.35">
      <c r="A415" s="3">
        <v>44222</v>
      </c>
      <c r="B415" s="4">
        <v>0.05</v>
      </c>
      <c r="C415" s="4">
        <v>7.0000000000000007E-2</v>
      </c>
      <c r="D415" s="4">
        <v>7.0000000000000007E-2</v>
      </c>
      <c r="E415" s="4">
        <v>0.09</v>
      </c>
      <c r="F415" s="4">
        <v>0.09</v>
      </c>
      <c r="G415" s="4">
        <v>0.11</v>
      </c>
      <c r="H415" s="4">
        <v>0.18</v>
      </c>
      <c r="I415" s="4">
        <v>0.42</v>
      </c>
      <c r="J415" s="4">
        <v>0.74</v>
      </c>
      <c r="K415" s="4">
        <v>1.05</v>
      </c>
      <c r="L415" s="4">
        <v>1.61</v>
      </c>
      <c r="M415" s="4">
        <v>1.8</v>
      </c>
    </row>
    <row r="416" spans="1:13" x14ac:dyDescent="0.35">
      <c r="A416" s="3">
        <v>44221</v>
      </c>
      <c r="B416" s="4">
        <v>7.0000000000000007E-2</v>
      </c>
      <c r="C416" s="4">
        <v>0.08</v>
      </c>
      <c r="D416" s="4">
        <v>0.09</v>
      </c>
      <c r="E416" s="4">
        <v>0.09</v>
      </c>
      <c r="F416" s="4">
        <v>0.1</v>
      </c>
      <c r="G416" s="4">
        <v>0.13</v>
      </c>
      <c r="H416" s="4">
        <v>0.17</v>
      </c>
      <c r="I416" s="4">
        <v>0.42</v>
      </c>
      <c r="J416" s="4">
        <v>0.73</v>
      </c>
      <c r="K416" s="4">
        <v>1.05</v>
      </c>
      <c r="L416" s="4">
        <v>1.61</v>
      </c>
      <c r="M416" s="4">
        <v>1.8</v>
      </c>
    </row>
    <row r="417" spans="1:13" x14ac:dyDescent="0.35">
      <c r="A417" s="3">
        <v>44218</v>
      </c>
      <c r="B417" s="4">
        <v>7.0000000000000007E-2</v>
      </c>
      <c r="C417" s="4">
        <v>0.08</v>
      </c>
      <c r="D417" s="4">
        <v>0.08</v>
      </c>
      <c r="E417" s="4">
        <v>0.1</v>
      </c>
      <c r="F417" s="4">
        <v>0.1</v>
      </c>
      <c r="G417" s="4">
        <v>0.13</v>
      </c>
      <c r="H417" s="4">
        <v>0.19</v>
      </c>
      <c r="I417" s="4">
        <v>0.44</v>
      </c>
      <c r="J417" s="4">
        <v>0.77</v>
      </c>
      <c r="K417" s="4">
        <v>1.1000000000000001</v>
      </c>
      <c r="L417" s="4">
        <v>1.66</v>
      </c>
      <c r="M417" s="4">
        <v>1.85</v>
      </c>
    </row>
    <row r="418" spans="1:13" x14ac:dyDescent="0.35">
      <c r="A418" s="3">
        <v>44217</v>
      </c>
      <c r="B418" s="4">
        <v>7.0000000000000007E-2</v>
      </c>
      <c r="C418" s="4">
        <v>0.09</v>
      </c>
      <c r="D418" s="4">
        <v>0.09</v>
      </c>
      <c r="E418" s="4">
        <v>0.09</v>
      </c>
      <c r="F418" s="4">
        <v>0.1</v>
      </c>
      <c r="G418" s="4">
        <v>0.13</v>
      </c>
      <c r="H418" s="4">
        <v>0.19</v>
      </c>
      <c r="I418" s="4">
        <v>0.45</v>
      </c>
      <c r="J418" s="4">
        <v>0.79</v>
      </c>
      <c r="K418" s="4">
        <v>1.1200000000000001</v>
      </c>
      <c r="L418" s="4">
        <v>1.68</v>
      </c>
      <c r="M418" s="4">
        <v>1.87</v>
      </c>
    </row>
    <row r="419" spans="1:13" x14ac:dyDescent="0.35">
      <c r="A419" s="3">
        <v>44216</v>
      </c>
      <c r="B419" s="4">
        <v>0.08</v>
      </c>
      <c r="C419" s="4">
        <v>0.08</v>
      </c>
      <c r="D419" s="4">
        <v>0.08</v>
      </c>
      <c r="E419" s="4">
        <v>0.1</v>
      </c>
      <c r="F419" s="4">
        <v>0.1</v>
      </c>
      <c r="G419" s="4">
        <v>0.13</v>
      </c>
      <c r="H419" s="4">
        <v>0.19</v>
      </c>
      <c r="I419" s="4">
        <v>0.45</v>
      </c>
      <c r="J419" s="4">
        <v>0.78</v>
      </c>
      <c r="K419" s="4">
        <v>1.1000000000000001</v>
      </c>
      <c r="L419" s="4">
        <v>1.65</v>
      </c>
      <c r="M419" s="4">
        <v>1.84</v>
      </c>
    </row>
    <row r="420" spans="1:13" x14ac:dyDescent="0.35">
      <c r="A420" s="3">
        <v>44215</v>
      </c>
      <c r="B420" s="4">
        <v>7.0000000000000007E-2</v>
      </c>
      <c r="C420" s="4">
        <v>0.09</v>
      </c>
      <c r="D420" s="4">
        <v>0.09</v>
      </c>
      <c r="E420" s="4">
        <v>0.11</v>
      </c>
      <c r="F420" s="4">
        <v>0.1</v>
      </c>
      <c r="G420" s="4">
        <v>0.14000000000000001</v>
      </c>
      <c r="H420" s="4">
        <v>0.21</v>
      </c>
      <c r="I420" s="4">
        <v>0.45</v>
      </c>
      <c r="J420" s="4">
        <v>0.78</v>
      </c>
      <c r="K420" s="4">
        <v>1.1000000000000001</v>
      </c>
      <c r="L420" s="4">
        <v>1.65</v>
      </c>
      <c r="M420" s="4">
        <v>1.84</v>
      </c>
    </row>
    <row r="421" spans="1:13" x14ac:dyDescent="0.35">
      <c r="A421" s="3">
        <v>44211</v>
      </c>
      <c r="B421" s="4">
        <v>0.08</v>
      </c>
      <c r="C421" s="4">
        <v>0.09</v>
      </c>
      <c r="D421" s="4">
        <v>0.09</v>
      </c>
      <c r="E421" s="4">
        <v>0.1</v>
      </c>
      <c r="F421" s="4">
        <v>0.1</v>
      </c>
      <c r="G421" s="4">
        <v>0.13</v>
      </c>
      <c r="H421" s="4">
        <v>0.2</v>
      </c>
      <c r="I421" s="4">
        <v>0.46</v>
      </c>
      <c r="J421" s="4">
        <v>0.78</v>
      </c>
      <c r="K421" s="4">
        <v>1.1100000000000001</v>
      </c>
      <c r="L421" s="4">
        <v>1.66</v>
      </c>
      <c r="M421" s="4">
        <v>1.85</v>
      </c>
    </row>
    <row r="422" spans="1:13" x14ac:dyDescent="0.35">
      <c r="A422" s="3">
        <v>44210</v>
      </c>
      <c r="B422" s="4">
        <v>0.09</v>
      </c>
      <c r="C422" s="4">
        <v>0.09</v>
      </c>
      <c r="D422" s="4">
        <v>0.09</v>
      </c>
      <c r="E422" s="4">
        <v>0.09</v>
      </c>
      <c r="F422" s="4">
        <v>0.1</v>
      </c>
      <c r="G422" s="4">
        <v>0.16</v>
      </c>
      <c r="H422" s="4">
        <v>0.23</v>
      </c>
      <c r="I422" s="4">
        <v>0.49</v>
      </c>
      <c r="J422" s="4">
        <v>0.82</v>
      </c>
      <c r="K422" s="4">
        <v>1.1499999999999999</v>
      </c>
      <c r="L422" s="4">
        <v>1.69</v>
      </c>
      <c r="M422" s="4">
        <v>1.88</v>
      </c>
    </row>
    <row r="423" spans="1:13" x14ac:dyDescent="0.35">
      <c r="A423" s="3">
        <v>44209</v>
      </c>
      <c r="B423" s="4">
        <v>0.09</v>
      </c>
      <c r="C423" s="4">
        <v>0.08</v>
      </c>
      <c r="D423" s="4">
        <v>0.09</v>
      </c>
      <c r="E423" s="4">
        <v>0.1</v>
      </c>
      <c r="F423" s="4">
        <v>0.12</v>
      </c>
      <c r="G423" s="4">
        <v>0.14000000000000001</v>
      </c>
      <c r="H423" s="4">
        <v>0.22</v>
      </c>
      <c r="I423" s="4">
        <v>0.48</v>
      </c>
      <c r="J423" s="4">
        <v>0.8</v>
      </c>
      <c r="K423" s="4">
        <v>1.1000000000000001</v>
      </c>
      <c r="L423" s="4">
        <v>1.63</v>
      </c>
      <c r="M423" s="4">
        <v>1.82</v>
      </c>
    </row>
    <row r="424" spans="1:13" x14ac:dyDescent="0.35">
      <c r="A424" s="3">
        <v>44208</v>
      </c>
      <c r="B424" s="4">
        <v>0.09</v>
      </c>
      <c r="C424" s="4">
        <v>0.08</v>
      </c>
      <c r="D424" s="4">
        <v>0.09</v>
      </c>
      <c r="E424" s="4">
        <v>0.09</v>
      </c>
      <c r="F424" s="4">
        <v>0.11</v>
      </c>
      <c r="G424" s="4">
        <v>0.14000000000000001</v>
      </c>
      <c r="H424" s="4">
        <v>0.23</v>
      </c>
      <c r="I424" s="4">
        <v>0.5</v>
      </c>
      <c r="J424" s="4">
        <v>0.83</v>
      </c>
      <c r="K424" s="4">
        <v>1.1499999999999999</v>
      </c>
      <c r="L424" s="4">
        <v>1.68</v>
      </c>
      <c r="M424" s="4">
        <v>1.88</v>
      </c>
    </row>
    <row r="425" spans="1:13" x14ac:dyDescent="0.35">
      <c r="A425" s="3">
        <v>44207</v>
      </c>
      <c r="B425" s="4">
        <v>0.09</v>
      </c>
      <c r="C425" s="4">
        <v>0.08</v>
      </c>
      <c r="D425" s="4">
        <v>0.08</v>
      </c>
      <c r="E425" s="4">
        <v>0.1</v>
      </c>
      <c r="F425" s="4">
        <v>0.1</v>
      </c>
      <c r="G425" s="4">
        <v>0.14000000000000001</v>
      </c>
      <c r="H425" s="4">
        <v>0.22</v>
      </c>
      <c r="I425" s="4">
        <v>0.5</v>
      </c>
      <c r="J425" s="4">
        <v>0.84</v>
      </c>
      <c r="K425" s="4">
        <v>1.1499999999999999</v>
      </c>
      <c r="L425" s="4">
        <v>1.68</v>
      </c>
      <c r="M425" s="4">
        <v>1.88</v>
      </c>
    </row>
    <row r="426" spans="1:13" x14ac:dyDescent="0.35">
      <c r="A426" s="3">
        <v>44204</v>
      </c>
      <c r="B426" s="4">
        <v>0.08</v>
      </c>
      <c r="C426" s="4">
        <v>0.08</v>
      </c>
      <c r="D426" s="4">
        <v>0.08</v>
      </c>
      <c r="E426" s="4">
        <v>0.09</v>
      </c>
      <c r="F426" s="4">
        <v>0.1</v>
      </c>
      <c r="G426" s="4">
        <v>0.14000000000000001</v>
      </c>
      <c r="H426" s="4">
        <v>0.24</v>
      </c>
      <c r="I426" s="4">
        <v>0.49</v>
      </c>
      <c r="J426" s="4">
        <v>0.81</v>
      </c>
      <c r="K426" s="4">
        <v>1.1299999999999999</v>
      </c>
      <c r="L426" s="4">
        <v>1.67</v>
      </c>
      <c r="M426" s="4">
        <v>1.87</v>
      </c>
    </row>
    <row r="427" spans="1:13" x14ac:dyDescent="0.35">
      <c r="A427" s="3">
        <v>44203</v>
      </c>
      <c r="B427" s="4">
        <v>0.09</v>
      </c>
      <c r="C427" s="4">
        <v>0.09</v>
      </c>
      <c r="D427" s="4">
        <v>0.09</v>
      </c>
      <c r="E427" s="4">
        <v>0.09</v>
      </c>
      <c r="F427" s="4">
        <v>0.11</v>
      </c>
      <c r="G427" s="4">
        <v>0.14000000000000001</v>
      </c>
      <c r="H427" s="4">
        <v>0.22</v>
      </c>
      <c r="I427" s="4">
        <v>0.46</v>
      </c>
      <c r="J427" s="4">
        <v>0.78</v>
      </c>
      <c r="K427" s="4">
        <v>1.08</v>
      </c>
      <c r="L427" s="4">
        <v>1.64</v>
      </c>
      <c r="M427" s="4">
        <v>1.85</v>
      </c>
    </row>
    <row r="428" spans="1:13" x14ac:dyDescent="0.35">
      <c r="A428" s="3">
        <v>44202</v>
      </c>
      <c r="B428" s="4">
        <v>0.09</v>
      </c>
      <c r="C428" s="4">
        <v>0.09</v>
      </c>
      <c r="D428" s="4">
        <v>0.09</v>
      </c>
      <c r="E428" s="4">
        <v>0.09</v>
      </c>
      <c r="F428" s="4">
        <v>0.11</v>
      </c>
      <c r="G428" s="4">
        <v>0.14000000000000001</v>
      </c>
      <c r="H428" s="4">
        <v>0.2</v>
      </c>
      <c r="I428" s="4">
        <v>0.43</v>
      </c>
      <c r="J428" s="4">
        <v>0.74</v>
      </c>
      <c r="K428" s="4">
        <v>1.04</v>
      </c>
      <c r="L428" s="4">
        <v>1.6</v>
      </c>
      <c r="M428" s="4">
        <v>1.81</v>
      </c>
    </row>
    <row r="429" spans="1:13" x14ac:dyDescent="0.35">
      <c r="A429" s="3">
        <v>44201</v>
      </c>
      <c r="B429" s="4">
        <v>0.08</v>
      </c>
      <c r="C429" s="4">
        <v>0.09</v>
      </c>
      <c r="D429" s="4">
        <v>0.09</v>
      </c>
      <c r="E429" s="4">
        <v>0.09</v>
      </c>
      <c r="F429" s="4">
        <v>0.1</v>
      </c>
      <c r="G429" s="4">
        <v>0.13</v>
      </c>
      <c r="H429" s="4">
        <v>0.17</v>
      </c>
      <c r="I429" s="4">
        <v>0.38</v>
      </c>
      <c r="J429" s="4">
        <v>0.66</v>
      </c>
      <c r="K429" s="4">
        <v>0.96</v>
      </c>
      <c r="L429" s="4">
        <v>1.49</v>
      </c>
      <c r="M429" s="4">
        <v>1.7</v>
      </c>
    </row>
    <row r="430" spans="1:13" x14ac:dyDescent="0.35">
      <c r="A430" s="3">
        <v>44200</v>
      </c>
      <c r="B430" s="4">
        <v>0.09</v>
      </c>
      <c r="C430" s="4">
        <v>0.09</v>
      </c>
      <c r="D430" s="4">
        <v>0.09</v>
      </c>
      <c r="E430" s="4">
        <v>0.09</v>
      </c>
      <c r="F430" s="4">
        <v>0.1</v>
      </c>
      <c r="G430" s="4">
        <v>0.11</v>
      </c>
      <c r="H430" s="4">
        <v>0.16</v>
      </c>
      <c r="I430" s="4">
        <v>0.36</v>
      </c>
      <c r="J430" s="4">
        <v>0.64</v>
      </c>
      <c r="K430" s="4">
        <v>0.93</v>
      </c>
      <c r="L430" s="4">
        <v>1.46</v>
      </c>
      <c r="M430" s="4">
        <v>1.66</v>
      </c>
    </row>
    <row r="431" spans="1:13" x14ac:dyDescent="0.35">
      <c r="A431" s="3">
        <v>44196</v>
      </c>
      <c r="B431" s="4">
        <v>0.08</v>
      </c>
      <c r="C431" s="4">
        <v>0.08</v>
      </c>
      <c r="D431" s="4">
        <v>0.09</v>
      </c>
      <c r="E431" s="4">
        <v>0.09</v>
      </c>
      <c r="F431" s="4">
        <v>0.1</v>
      </c>
      <c r="G431" s="4">
        <v>0.13</v>
      </c>
      <c r="H431" s="4">
        <v>0.17</v>
      </c>
      <c r="I431" s="4">
        <v>0.36</v>
      </c>
      <c r="J431" s="4">
        <v>0.65</v>
      </c>
      <c r="K431" s="4">
        <v>0.93</v>
      </c>
      <c r="L431" s="4">
        <v>1.45</v>
      </c>
      <c r="M431" s="4">
        <v>1.65</v>
      </c>
    </row>
    <row r="432" spans="1:13" x14ac:dyDescent="0.35">
      <c r="A432" s="3">
        <v>44195</v>
      </c>
      <c r="B432" s="4">
        <v>0.06</v>
      </c>
      <c r="C432" s="4">
        <v>0.06</v>
      </c>
      <c r="D432" s="4">
        <v>0.08</v>
      </c>
      <c r="E432" s="4">
        <v>0.09</v>
      </c>
      <c r="F432" s="4">
        <v>0.12</v>
      </c>
      <c r="G432" s="4">
        <v>0.12</v>
      </c>
      <c r="H432" s="4">
        <v>0.17</v>
      </c>
      <c r="I432" s="4">
        <v>0.37</v>
      </c>
      <c r="J432" s="4">
        <v>0.66</v>
      </c>
      <c r="K432" s="4">
        <v>0.93</v>
      </c>
      <c r="L432" s="4">
        <v>1.46</v>
      </c>
      <c r="M432" s="4">
        <v>1.66</v>
      </c>
    </row>
    <row r="433" spans="1:13" x14ac:dyDescent="0.35">
      <c r="A433" s="3">
        <v>44194</v>
      </c>
      <c r="B433" s="4">
        <v>0.08</v>
      </c>
      <c r="C433" s="4">
        <v>0.09</v>
      </c>
      <c r="D433" s="4">
        <v>0.1</v>
      </c>
      <c r="E433" s="4">
        <v>0.12</v>
      </c>
      <c r="F433" s="4">
        <v>0.11</v>
      </c>
      <c r="G433" s="4">
        <v>0.12</v>
      </c>
      <c r="H433" s="4">
        <v>0.17</v>
      </c>
      <c r="I433" s="4">
        <v>0.37</v>
      </c>
      <c r="J433" s="4">
        <v>0.66</v>
      </c>
      <c r="K433" s="4">
        <v>0.94</v>
      </c>
      <c r="L433" s="4">
        <v>1.47</v>
      </c>
      <c r="M433" s="4">
        <v>1.67</v>
      </c>
    </row>
    <row r="434" spans="1:13" x14ac:dyDescent="0.35">
      <c r="A434" s="3">
        <v>44193</v>
      </c>
      <c r="B434" s="4">
        <v>0.09</v>
      </c>
      <c r="C434" s="4">
        <v>0.1</v>
      </c>
      <c r="D434" s="4">
        <v>0.11</v>
      </c>
      <c r="E434" s="4">
        <v>0.11</v>
      </c>
      <c r="F434" s="4">
        <v>0.11</v>
      </c>
      <c r="G434" s="4">
        <v>0.13</v>
      </c>
      <c r="H434" s="4">
        <v>0.17</v>
      </c>
      <c r="I434" s="4">
        <v>0.38</v>
      </c>
      <c r="J434" s="4">
        <v>0.65</v>
      </c>
      <c r="K434" s="4">
        <v>0.94</v>
      </c>
      <c r="L434" s="4">
        <v>1.46</v>
      </c>
      <c r="M434" s="4">
        <v>1.67</v>
      </c>
    </row>
    <row r="435" spans="1:13" x14ac:dyDescent="0.35">
      <c r="A435" s="3">
        <v>44189</v>
      </c>
      <c r="B435" s="4">
        <v>0.09</v>
      </c>
      <c r="C435" s="4">
        <v>0.09</v>
      </c>
      <c r="D435" s="4">
        <v>0.09</v>
      </c>
      <c r="E435" s="4">
        <v>0.09</v>
      </c>
      <c r="F435" s="4">
        <v>0.1</v>
      </c>
      <c r="G435" s="4">
        <v>0.13</v>
      </c>
      <c r="H435" s="4">
        <v>0.17</v>
      </c>
      <c r="I435" s="4">
        <v>0.37</v>
      </c>
      <c r="J435" s="4">
        <v>0.66</v>
      </c>
      <c r="K435" s="4">
        <v>0.94</v>
      </c>
      <c r="L435" s="4">
        <v>1.46</v>
      </c>
      <c r="M435" s="4">
        <v>1.66</v>
      </c>
    </row>
    <row r="436" spans="1:13" x14ac:dyDescent="0.35">
      <c r="A436" s="3">
        <v>44188</v>
      </c>
      <c r="B436" s="4">
        <v>7.0000000000000007E-2</v>
      </c>
      <c r="C436" s="4">
        <v>0.08</v>
      </c>
      <c r="D436" s="4">
        <v>0.09</v>
      </c>
      <c r="E436" s="4">
        <v>0.09</v>
      </c>
      <c r="F436" s="4">
        <v>0.09</v>
      </c>
      <c r="G436" s="4">
        <v>0.13</v>
      </c>
      <c r="H436" s="4">
        <v>0.18</v>
      </c>
      <c r="I436" s="4">
        <v>0.38</v>
      </c>
      <c r="J436" s="4">
        <v>0.67</v>
      </c>
      <c r="K436" s="4">
        <v>0.96</v>
      </c>
      <c r="L436" s="4">
        <v>1.49</v>
      </c>
      <c r="M436" s="4">
        <v>1.7</v>
      </c>
    </row>
    <row r="437" spans="1:13" x14ac:dyDescent="0.35">
      <c r="A437" s="3">
        <v>44187</v>
      </c>
      <c r="B437" s="4">
        <v>7.0000000000000007E-2</v>
      </c>
      <c r="C437" s="4">
        <v>0.09</v>
      </c>
      <c r="D437" s="4">
        <v>0.09</v>
      </c>
      <c r="E437" s="4">
        <v>0.09</v>
      </c>
      <c r="F437" s="4">
        <v>0.09</v>
      </c>
      <c r="G437" s="4">
        <v>0.13</v>
      </c>
      <c r="H437" s="4">
        <v>0.17</v>
      </c>
      <c r="I437" s="4">
        <v>0.37</v>
      </c>
      <c r="J437" s="4">
        <v>0.64</v>
      </c>
      <c r="K437" s="4">
        <v>0.93</v>
      </c>
      <c r="L437" s="4">
        <v>1.45</v>
      </c>
      <c r="M437" s="4">
        <v>1.65</v>
      </c>
    </row>
    <row r="438" spans="1:13" x14ac:dyDescent="0.35">
      <c r="A438" s="3">
        <v>44186</v>
      </c>
      <c r="B438" s="4">
        <v>0.08</v>
      </c>
      <c r="C438" s="4">
        <v>0.09</v>
      </c>
      <c r="D438" s="4">
        <v>0.09</v>
      </c>
      <c r="E438" s="4">
        <v>0.09</v>
      </c>
      <c r="F438" s="4">
        <v>0.09</v>
      </c>
      <c r="G438" s="4">
        <v>0.13</v>
      </c>
      <c r="H438" s="4">
        <v>0.18</v>
      </c>
      <c r="I438" s="4">
        <v>0.39</v>
      </c>
      <c r="J438" s="4">
        <v>0.66</v>
      </c>
      <c r="K438" s="4">
        <v>0.95</v>
      </c>
      <c r="L438" s="4">
        <v>1.48</v>
      </c>
      <c r="M438" s="4">
        <v>1.68</v>
      </c>
    </row>
    <row r="439" spans="1:13" x14ac:dyDescent="0.35">
      <c r="A439" s="3">
        <v>44183</v>
      </c>
      <c r="B439" s="4">
        <v>0.08</v>
      </c>
      <c r="C439" s="4">
        <v>0.08</v>
      </c>
      <c r="D439" s="4">
        <v>0.08</v>
      </c>
      <c r="E439" s="4">
        <v>0.09</v>
      </c>
      <c r="F439" s="4">
        <v>0.09</v>
      </c>
      <c r="G439" s="4">
        <v>0.13</v>
      </c>
      <c r="H439" s="4">
        <v>0.19</v>
      </c>
      <c r="I439" s="4">
        <v>0.39</v>
      </c>
      <c r="J439" s="4">
        <v>0.67</v>
      </c>
      <c r="K439" s="4">
        <v>0.95</v>
      </c>
      <c r="L439" s="4">
        <v>1.49</v>
      </c>
      <c r="M439" s="4">
        <v>1.7</v>
      </c>
    </row>
    <row r="440" spans="1:13" x14ac:dyDescent="0.35">
      <c r="A440" s="3">
        <v>44182</v>
      </c>
      <c r="B440" s="4">
        <v>0.08</v>
      </c>
      <c r="C440" s="4">
        <v>0.09</v>
      </c>
      <c r="D440" s="4">
        <v>0.08</v>
      </c>
      <c r="E440" s="4">
        <v>0.09</v>
      </c>
      <c r="F440" s="4">
        <v>0.09</v>
      </c>
      <c r="G440" s="4">
        <v>0.13</v>
      </c>
      <c r="H440" s="4">
        <v>0.19</v>
      </c>
      <c r="I440" s="4">
        <v>0.38</v>
      </c>
      <c r="J440" s="4">
        <v>0.66</v>
      </c>
      <c r="K440" s="4">
        <v>0.94</v>
      </c>
      <c r="L440" s="4">
        <v>1.47</v>
      </c>
      <c r="M440" s="4">
        <v>1.68</v>
      </c>
    </row>
    <row r="441" spans="1:13" x14ac:dyDescent="0.35">
      <c r="A441" s="3">
        <v>44181</v>
      </c>
      <c r="B441" s="4">
        <v>0.08</v>
      </c>
      <c r="C441" s="4">
        <v>0.08</v>
      </c>
      <c r="D441" s="4">
        <v>0.09</v>
      </c>
      <c r="E441" s="4">
        <v>0.09</v>
      </c>
      <c r="F441" s="4">
        <v>0.09</v>
      </c>
      <c r="G441" s="4">
        <v>0.13</v>
      </c>
      <c r="H441" s="4">
        <v>0.18</v>
      </c>
      <c r="I441" s="4">
        <v>0.37</v>
      </c>
      <c r="J441" s="4">
        <v>0.64</v>
      </c>
      <c r="K441" s="4">
        <v>0.92</v>
      </c>
      <c r="L441" s="4">
        <v>1.46</v>
      </c>
      <c r="M441" s="4">
        <v>1.66</v>
      </c>
    </row>
    <row r="442" spans="1:13" x14ac:dyDescent="0.35">
      <c r="A442" s="3">
        <v>44180</v>
      </c>
      <c r="B442" s="4">
        <v>7.0000000000000007E-2</v>
      </c>
      <c r="C442" s="4">
        <v>0.08</v>
      </c>
      <c r="D442" s="4">
        <v>0.08</v>
      </c>
      <c r="E442" s="4">
        <v>0.08</v>
      </c>
      <c r="F442" s="4">
        <v>0.09</v>
      </c>
      <c r="G442" s="4">
        <v>0.11</v>
      </c>
      <c r="H442" s="4">
        <v>0.18</v>
      </c>
      <c r="I442" s="4">
        <v>0.37</v>
      </c>
      <c r="J442" s="4">
        <v>0.64</v>
      </c>
      <c r="K442" s="4">
        <v>0.92</v>
      </c>
      <c r="L442" s="4">
        <v>1.45</v>
      </c>
      <c r="M442" s="4">
        <v>1.65</v>
      </c>
    </row>
    <row r="443" spans="1:13" x14ac:dyDescent="0.35">
      <c r="A443" s="3">
        <v>44179</v>
      </c>
      <c r="B443" s="4">
        <v>7.0000000000000007E-2</v>
      </c>
      <c r="C443" s="4">
        <v>0.08</v>
      </c>
      <c r="D443" s="4">
        <v>0.09</v>
      </c>
      <c r="E443" s="4">
        <v>0.08</v>
      </c>
      <c r="F443" s="4">
        <v>0.1</v>
      </c>
      <c r="G443" s="4">
        <v>0.13</v>
      </c>
      <c r="H443" s="4">
        <v>0.17</v>
      </c>
      <c r="I443" s="4">
        <v>0.37</v>
      </c>
      <c r="J443" s="4">
        <v>0.63</v>
      </c>
      <c r="K443" s="4">
        <v>0.9</v>
      </c>
      <c r="L443" s="4">
        <v>1.43</v>
      </c>
      <c r="M443" s="4">
        <v>1.63</v>
      </c>
    </row>
    <row r="444" spans="1:13" x14ac:dyDescent="0.35">
      <c r="A444" s="3">
        <v>44176</v>
      </c>
      <c r="B444" s="4">
        <v>0.08</v>
      </c>
      <c r="C444" s="4">
        <v>0.08</v>
      </c>
      <c r="D444" s="4">
        <v>0.08</v>
      </c>
      <c r="E444" s="4">
        <v>0.08</v>
      </c>
      <c r="F444" s="4">
        <v>0.1</v>
      </c>
      <c r="G444" s="4">
        <v>0.11</v>
      </c>
      <c r="H444" s="4">
        <v>0.18</v>
      </c>
      <c r="I444" s="4">
        <v>0.37</v>
      </c>
      <c r="J444" s="4">
        <v>0.63</v>
      </c>
      <c r="K444" s="4">
        <v>0.9</v>
      </c>
      <c r="L444" s="4">
        <v>1.42</v>
      </c>
      <c r="M444" s="4">
        <v>1.63</v>
      </c>
    </row>
    <row r="445" spans="1:13" x14ac:dyDescent="0.35">
      <c r="A445" s="3">
        <v>44175</v>
      </c>
      <c r="B445" s="4">
        <v>7.0000000000000007E-2</v>
      </c>
      <c r="C445" s="4">
        <v>0.08</v>
      </c>
      <c r="D445" s="4">
        <v>0.08</v>
      </c>
      <c r="E445" s="4">
        <v>0.09</v>
      </c>
      <c r="F445" s="4">
        <v>0.1</v>
      </c>
      <c r="G445" s="4">
        <v>0.14000000000000001</v>
      </c>
      <c r="H445" s="4">
        <v>0.2</v>
      </c>
      <c r="I445" s="4">
        <v>0.39</v>
      </c>
      <c r="J445" s="4">
        <v>0.65</v>
      </c>
      <c r="K445" s="4">
        <v>0.92</v>
      </c>
      <c r="L445" s="4">
        <v>1.44</v>
      </c>
      <c r="M445" s="4">
        <v>1.65</v>
      </c>
    </row>
    <row r="446" spans="1:13" x14ac:dyDescent="0.35">
      <c r="A446" s="3">
        <v>44174</v>
      </c>
      <c r="B446" s="4">
        <v>7.0000000000000007E-2</v>
      </c>
      <c r="C446" s="4">
        <v>7.0000000000000007E-2</v>
      </c>
      <c r="D446" s="4">
        <v>0.08</v>
      </c>
      <c r="E446" s="4">
        <v>0.09</v>
      </c>
      <c r="F446" s="4">
        <v>0.1</v>
      </c>
      <c r="G446" s="4">
        <v>0.16</v>
      </c>
      <c r="H446" s="4">
        <v>0.21</v>
      </c>
      <c r="I446" s="4">
        <v>0.41</v>
      </c>
      <c r="J446" s="4">
        <v>0.68</v>
      </c>
      <c r="K446" s="4">
        <v>0.95</v>
      </c>
      <c r="L446" s="4">
        <v>1.48</v>
      </c>
      <c r="M446" s="4">
        <v>1.69</v>
      </c>
    </row>
    <row r="447" spans="1:13" x14ac:dyDescent="0.35">
      <c r="A447" s="3">
        <v>44173</v>
      </c>
      <c r="B447" s="4">
        <v>0.08</v>
      </c>
      <c r="C447" s="4">
        <v>0.08</v>
      </c>
      <c r="D447" s="4">
        <v>0.09</v>
      </c>
      <c r="E447" s="4">
        <v>0.09</v>
      </c>
      <c r="F447" s="4">
        <v>0.1</v>
      </c>
      <c r="G447" s="4">
        <v>0.14000000000000001</v>
      </c>
      <c r="H447" s="4">
        <v>0.2</v>
      </c>
      <c r="I447" s="4">
        <v>0.39</v>
      </c>
      <c r="J447" s="4">
        <v>0.65</v>
      </c>
      <c r="K447" s="4">
        <v>0.92</v>
      </c>
      <c r="L447" s="4">
        <v>1.46</v>
      </c>
      <c r="M447" s="4">
        <v>1.67</v>
      </c>
    </row>
    <row r="448" spans="1:13" x14ac:dyDescent="0.35">
      <c r="A448" s="3">
        <v>44172</v>
      </c>
      <c r="B448" s="4">
        <v>0.09</v>
      </c>
      <c r="C448" s="4">
        <v>0.08</v>
      </c>
      <c r="D448" s="4">
        <v>0.08</v>
      </c>
      <c r="E448" s="4">
        <v>0.1</v>
      </c>
      <c r="F448" s="4">
        <v>0.1</v>
      </c>
      <c r="G448" s="4">
        <v>0.14000000000000001</v>
      </c>
      <c r="H448" s="4">
        <v>0.2</v>
      </c>
      <c r="I448" s="4">
        <v>0.4</v>
      </c>
      <c r="J448" s="4">
        <v>0.67</v>
      </c>
      <c r="K448" s="4">
        <v>0.94</v>
      </c>
      <c r="L448" s="4">
        <v>1.49</v>
      </c>
      <c r="M448" s="4">
        <v>1.69</v>
      </c>
    </row>
    <row r="449" spans="1:13" x14ac:dyDescent="0.35">
      <c r="A449" s="3">
        <v>44169</v>
      </c>
      <c r="B449" s="4">
        <v>7.0000000000000007E-2</v>
      </c>
      <c r="C449" s="4">
        <v>7.0000000000000007E-2</v>
      </c>
      <c r="D449" s="4">
        <v>0.09</v>
      </c>
      <c r="E449" s="4">
        <v>0.1</v>
      </c>
      <c r="F449" s="4">
        <v>0.11</v>
      </c>
      <c r="G449" s="4">
        <v>0.16</v>
      </c>
      <c r="H449" s="4">
        <v>0.21</v>
      </c>
      <c r="I449" s="4">
        <v>0.42</v>
      </c>
      <c r="J449" s="4">
        <v>0.7</v>
      </c>
      <c r="K449" s="4">
        <v>0.97</v>
      </c>
      <c r="L449" s="4">
        <v>1.53</v>
      </c>
      <c r="M449" s="4">
        <v>1.73</v>
      </c>
    </row>
    <row r="450" spans="1:13" x14ac:dyDescent="0.35">
      <c r="A450" s="3">
        <v>44168</v>
      </c>
      <c r="B450" s="4">
        <v>0.08</v>
      </c>
      <c r="C450" s="4">
        <v>0.08</v>
      </c>
      <c r="D450" s="4">
        <v>0.08</v>
      </c>
      <c r="E450" s="4">
        <v>0.09</v>
      </c>
      <c r="F450" s="4">
        <v>0.1</v>
      </c>
      <c r="G450" s="4">
        <v>0.16</v>
      </c>
      <c r="H450" s="4">
        <v>0.21</v>
      </c>
      <c r="I450" s="4">
        <v>0.4</v>
      </c>
      <c r="J450" s="4">
        <v>0.67</v>
      </c>
      <c r="K450" s="4">
        <v>0.92</v>
      </c>
      <c r="L450" s="4">
        <v>1.46</v>
      </c>
      <c r="M450" s="4">
        <v>1.67</v>
      </c>
    </row>
    <row r="451" spans="1:13" x14ac:dyDescent="0.35">
      <c r="A451" s="3">
        <v>44167</v>
      </c>
      <c r="B451" s="4">
        <v>7.0000000000000007E-2</v>
      </c>
      <c r="C451" s="4">
        <v>0.08</v>
      </c>
      <c r="D451" s="4">
        <v>0.09</v>
      </c>
      <c r="E451" s="4">
        <v>0.1</v>
      </c>
      <c r="F451" s="4">
        <v>0.11</v>
      </c>
      <c r="G451" s="4">
        <v>0.16</v>
      </c>
      <c r="H451" s="4">
        <v>0.22</v>
      </c>
      <c r="I451" s="4">
        <v>0.42</v>
      </c>
      <c r="J451" s="4">
        <v>0.69</v>
      </c>
      <c r="K451" s="4">
        <v>0.95</v>
      </c>
      <c r="L451" s="4">
        <v>1.5</v>
      </c>
      <c r="M451" s="4">
        <v>1.7</v>
      </c>
    </row>
    <row r="452" spans="1:13" x14ac:dyDescent="0.35">
      <c r="A452" s="3">
        <v>44166</v>
      </c>
      <c r="B452" s="4">
        <v>7.0000000000000007E-2</v>
      </c>
      <c r="C452" s="4">
        <v>7.0000000000000007E-2</v>
      </c>
      <c r="D452" s="4">
        <v>0.09</v>
      </c>
      <c r="E452" s="4">
        <v>0.1</v>
      </c>
      <c r="F452" s="4">
        <v>0.12</v>
      </c>
      <c r="G452" s="4">
        <v>0.17</v>
      </c>
      <c r="H452" s="4">
        <v>0.22</v>
      </c>
      <c r="I452" s="4">
        <v>0.42</v>
      </c>
      <c r="J452" s="4">
        <v>0.68</v>
      </c>
      <c r="K452" s="4">
        <v>0.92</v>
      </c>
      <c r="L452" s="4">
        <v>1.46</v>
      </c>
      <c r="M452" s="4">
        <v>1.66</v>
      </c>
    </row>
    <row r="453" spans="1:13" x14ac:dyDescent="0.35">
      <c r="A453" s="3">
        <v>44165</v>
      </c>
      <c r="B453" s="4">
        <v>0.08</v>
      </c>
      <c r="C453" s="4">
        <v>0.08</v>
      </c>
      <c r="D453" s="4">
        <v>0.08</v>
      </c>
      <c r="E453" s="4">
        <v>0.09</v>
      </c>
      <c r="F453" s="4">
        <v>0.11</v>
      </c>
      <c r="G453" s="4">
        <v>0.16</v>
      </c>
      <c r="H453" s="4">
        <v>0.19</v>
      </c>
      <c r="I453" s="4">
        <v>0.36</v>
      </c>
      <c r="J453" s="4">
        <v>0.62</v>
      </c>
      <c r="K453" s="4">
        <v>0.84</v>
      </c>
      <c r="L453" s="4">
        <v>1.37</v>
      </c>
      <c r="M453" s="4">
        <v>1.58</v>
      </c>
    </row>
    <row r="454" spans="1:13" x14ac:dyDescent="0.35">
      <c r="A454" s="3">
        <v>44162</v>
      </c>
      <c r="B454" s="4">
        <v>0.09</v>
      </c>
      <c r="C454" s="4">
        <v>0.09</v>
      </c>
      <c r="D454" s="4">
        <v>0.09</v>
      </c>
      <c r="E454" s="4">
        <v>0.1</v>
      </c>
      <c r="F454" s="4">
        <v>0.11</v>
      </c>
      <c r="G454" s="4">
        <v>0.16</v>
      </c>
      <c r="H454" s="4">
        <v>0.2</v>
      </c>
      <c r="I454" s="4">
        <v>0.37</v>
      </c>
      <c r="J454" s="4">
        <v>0.61</v>
      </c>
      <c r="K454" s="4">
        <v>0.84</v>
      </c>
      <c r="L454" s="4">
        <v>1.36</v>
      </c>
      <c r="M454" s="4">
        <v>1.57</v>
      </c>
    </row>
    <row r="455" spans="1:13" x14ac:dyDescent="0.35">
      <c r="A455" s="3">
        <v>44160</v>
      </c>
      <c r="B455" s="4">
        <v>7.0000000000000007E-2</v>
      </c>
      <c r="C455" s="4">
        <v>7.0000000000000007E-2</v>
      </c>
      <c r="D455" s="4">
        <v>0.09</v>
      </c>
      <c r="E455" s="4">
        <v>0.09</v>
      </c>
      <c r="F455" s="4">
        <v>0.11</v>
      </c>
      <c r="G455" s="4">
        <v>0.17</v>
      </c>
      <c r="H455" s="4">
        <v>0.21</v>
      </c>
      <c r="I455" s="4">
        <v>0.39</v>
      </c>
      <c r="J455" s="4">
        <v>0.65</v>
      </c>
      <c r="K455" s="4">
        <v>0.88</v>
      </c>
      <c r="L455" s="4">
        <v>1.41</v>
      </c>
      <c r="M455" s="4">
        <v>1.62</v>
      </c>
    </row>
    <row r="456" spans="1:13" x14ac:dyDescent="0.35">
      <c r="A456" s="3">
        <v>44159</v>
      </c>
      <c r="B456" s="4">
        <v>0.08</v>
      </c>
      <c r="C456" s="4">
        <v>0.08</v>
      </c>
      <c r="D456" s="4">
        <v>0.09</v>
      </c>
      <c r="E456" s="4">
        <v>0.1</v>
      </c>
      <c r="F456" s="4">
        <v>0.11</v>
      </c>
      <c r="G456" s="4">
        <v>0.16</v>
      </c>
      <c r="H456" s="4">
        <v>0.22</v>
      </c>
      <c r="I456" s="4">
        <v>0.39</v>
      </c>
      <c r="J456" s="4">
        <v>0.65</v>
      </c>
      <c r="K456" s="4">
        <v>0.88</v>
      </c>
      <c r="L456" s="4">
        <v>1.4</v>
      </c>
      <c r="M456" s="4">
        <v>1.6</v>
      </c>
    </row>
    <row r="457" spans="1:13" x14ac:dyDescent="0.35">
      <c r="A457" s="3">
        <v>44158</v>
      </c>
      <c r="B457" s="4">
        <v>0.08</v>
      </c>
      <c r="C457" s="4">
        <v>0.08</v>
      </c>
      <c r="D457" s="4">
        <v>0.08</v>
      </c>
      <c r="E457" s="4">
        <v>0.08</v>
      </c>
      <c r="F457" s="4">
        <v>0.1</v>
      </c>
      <c r="G457" s="4">
        <v>0.16</v>
      </c>
      <c r="H457" s="4">
        <v>0.22</v>
      </c>
      <c r="I457" s="4">
        <v>0.39</v>
      </c>
      <c r="J457" s="4">
        <v>0.64</v>
      </c>
      <c r="K457" s="4">
        <v>0.86</v>
      </c>
      <c r="L457" s="4">
        <v>1.36</v>
      </c>
      <c r="M457" s="4">
        <v>1.56</v>
      </c>
    </row>
    <row r="458" spans="1:13" x14ac:dyDescent="0.35">
      <c r="A458" s="3">
        <v>44155</v>
      </c>
      <c r="B458" s="4">
        <v>0.09</v>
      </c>
      <c r="C458" s="4">
        <v>0.09</v>
      </c>
      <c r="D458" s="4">
        <v>7.0000000000000007E-2</v>
      </c>
      <c r="E458" s="4">
        <v>0.1</v>
      </c>
      <c r="F458" s="4">
        <v>0.11</v>
      </c>
      <c r="G458" s="4">
        <v>0.16</v>
      </c>
      <c r="H458" s="4">
        <v>0.21</v>
      </c>
      <c r="I458" s="4">
        <v>0.38</v>
      </c>
      <c r="J458" s="4">
        <v>0.62</v>
      </c>
      <c r="K458" s="4">
        <v>0.83</v>
      </c>
      <c r="L458" s="4">
        <v>1.33</v>
      </c>
      <c r="M458" s="4">
        <v>1.53</v>
      </c>
    </row>
    <row r="459" spans="1:13" x14ac:dyDescent="0.35">
      <c r="A459" s="3">
        <v>44154</v>
      </c>
      <c r="B459" s="4">
        <v>0.08</v>
      </c>
      <c r="C459" s="4">
        <v>0.08</v>
      </c>
      <c r="D459" s="4">
        <v>7.0000000000000007E-2</v>
      </c>
      <c r="E459" s="4">
        <v>0.1</v>
      </c>
      <c r="F459" s="4">
        <v>0.11</v>
      </c>
      <c r="G459" s="4">
        <v>0.18</v>
      </c>
      <c r="H459" s="4">
        <v>0.22</v>
      </c>
      <c r="I459" s="4">
        <v>0.39</v>
      </c>
      <c r="J459" s="4">
        <v>0.63</v>
      </c>
      <c r="K459" s="4">
        <v>0.86</v>
      </c>
      <c r="L459" s="4">
        <v>1.38</v>
      </c>
      <c r="M459" s="4">
        <v>1.58</v>
      </c>
    </row>
    <row r="460" spans="1:13" x14ac:dyDescent="0.35">
      <c r="A460" s="3">
        <v>44153</v>
      </c>
      <c r="B460" s="4">
        <v>7.0000000000000007E-2</v>
      </c>
      <c r="C460" s="4">
        <v>0.09</v>
      </c>
      <c r="D460" s="4">
        <v>0.09</v>
      </c>
      <c r="E460" s="4">
        <v>0.1</v>
      </c>
      <c r="F460" s="4">
        <v>0.11</v>
      </c>
      <c r="G460" s="4">
        <v>0.16</v>
      </c>
      <c r="H460" s="4">
        <v>0.22</v>
      </c>
      <c r="I460" s="4">
        <v>0.4</v>
      </c>
      <c r="J460" s="4">
        <v>0.64</v>
      </c>
      <c r="K460" s="4">
        <v>0.88</v>
      </c>
      <c r="L460" s="4">
        <v>1.42</v>
      </c>
      <c r="M460" s="4">
        <v>1.62</v>
      </c>
    </row>
    <row r="461" spans="1:13" x14ac:dyDescent="0.35">
      <c r="A461" s="3">
        <v>44152</v>
      </c>
      <c r="B461" s="4">
        <v>0.08</v>
      </c>
      <c r="C461" s="4">
        <v>0.08</v>
      </c>
      <c r="D461" s="4">
        <v>0.09</v>
      </c>
      <c r="E461" s="4">
        <v>0.1</v>
      </c>
      <c r="F461" s="4">
        <v>0.12</v>
      </c>
      <c r="G461" s="4">
        <v>0.18</v>
      </c>
      <c r="H461" s="4">
        <v>0.22</v>
      </c>
      <c r="I461" s="4">
        <v>0.39</v>
      </c>
      <c r="J461" s="4">
        <v>0.63</v>
      </c>
      <c r="K461" s="4">
        <v>0.87</v>
      </c>
      <c r="L461" s="4">
        <v>1.4</v>
      </c>
      <c r="M461" s="4">
        <v>1.62</v>
      </c>
    </row>
    <row r="462" spans="1:13" x14ac:dyDescent="0.35">
      <c r="A462" s="3">
        <v>44151</v>
      </c>
      <c r="B462" s="4">
        <v>0.09</v>
      </c>
      <c r="C462" s="4">
        <v>0.1</v>
      </c>
      <c r="D462" s="4">
        <v>0.09</v>
      </c>
      <c r="E462" s="4">
        <v>0.12</v>
      </c>
      <c r="F462" s="4">
        <v>0.12</v>
      </c>
      <c r="G462" s="4">
        <v>0.19</v>
      </c>
      <c r="H462" s="4">
        <v>0.24</v>
      </c>
      <c r="I462" s="4">
        <v>0.41</v>
      </c>
      <c r="J462" s="4">
        <v>0.66</v>
      </c>
      <c r="K462" s="4">
        <v>0.91</v>
      </c>
      <c r="L462" s="4">
        <v>1.44</v>
      </c>
      <c r="M462" s="4">
        <v>1.66</v>
      </c>
    </row>
    <row r="463" spans="1:13" x14ac:dyDescent="0.35">
      <c r="A463" s="3">
        <v>44148</v>
      </c>
      <c r="B463" s="4">
        <v>0.1</v>
      </c>
      <c r="C463" s="4">
        <v>0.09</v>
      </c>
      <c r="D463" s="4">
        <v>0.09</v>
      </c>
      <c r="E463" s="4">
        <v>0.1</v>
      </c>
      <c r="F463" s="4">
        <v>0.12</v>
      </c>
      <c r="G463" s="4">
        <v>0.17</v>
      </c>
      <c r="H463" s="4">
        <v>0.23</v>
      </c>
      <c r="I463" s="4">
        <v>0.41</v>
      </c>
      <c r="J463" s="4">
        <v>0.65</v>
      </c>
      <c r="K463" s="4">
        <v>0.89</v>
      </c>
      <c r="L463" s="4">
        <v>1.43</v>
      </c>
      <c r="M463" s="4">
        <v>1.65</v>
      </c>
    </row>
    <row r="464" spans="1:13" x14ac:dyDescent="0.35">
      <c r="A464" s="3">
        <v>44147</v>
      </c>
      <c r="B464" s="4">
        <v>0.1</v>
      </c>
      <c r="C464" s="4">
        <v>0.11</v>
      </c>
      <c r="D464" s="4">
        <v>0.1</v>
      </c>
      <c r="E464" s="4">
        <v>0.1</v>
      </c>
      <c r="F464" s="4">
        <v>0.13</v>
      </c>
      <c r="G464" s="4">
        <v>0.17</v>
      </c>
      <c r="H464" s="4">
        <v>0.23</v>
      </c>
      <c r="I464" s="4">
        <v>0.4</v>
      </c>
      <c r="J464" s="4">
        <v>0.64</v>
      </c>
      <c r="K464" s="4">
        <v>0.88</v>
      </c>
      <c r="L464" s="4">
        <v>1.42</v>
      </c>
      <c r="M464" s="4">
        <v>1.64</v>
      </c>
    </row>
    <row r="465" spans="1:13" x14ac:dyDescent="0.35">
      <c r="A465" s="3">
        <v>44145</v>
      </c>
      <c r="B465" s="4">
        <v>0.09</v>
      </c>
      <c r="C465" s="4">
        <v>0.09</v>
      </c>
      <c r="D465" s="4">
        <v>0.1</v>
      </c>
      <c r="E465" s="4">
        <v>0.11</v>
      </c>
      <c r="F465" s="4">
        <v>0.12</v>
      </c>
      <c r="G465" s="4">
        <v>0.19</v>
      </c>
      <c r="H465" s="4">
        <v>0.26</v>
      </c>
      <c r="I465" s="4">
        <v>0.46</v>
      </c>
      <c r="J465" s="4">
        <v>0.72</v>
      </c>
      <c r="K465" s="4">
        <v>0.98</v>
      </c>
      <c r="L465" s="4">
        <v>1.53</v>
      </c>
      <c r="M465" s="4">
        <v>1.75</v>
      </c>
    </row>
    <row r="466" spans="1:13" x14ac:dyDescent="0.35">
      <c r="A466" s="3">
        <v>44144</v>
      </c>
      <c r="B466" s="4">
        <v>0.1</v>
      </c>
      <c r="C466" s="4">
        <v>0.1</v>
      </c>
      <c r="D466" s="4">
        <v>0.11</v>
      </c>
      <c r="E466" s="4">
        <v>0.11</v>
      </c>
      <c r="F466" s="4">
        <v>0.12</v>
      </c>
      <c r="G466" s="4">
        <v>0.17</v>
      </c>
      <c r="H466" s="4">
        <v>0.25</v>
      </c>
      <c r="I466" s="4">
        <v>0.44</v>
      </c>
      <c r="J466" s="4">
        <v>0.7</v>
      </c>
      <c r="K466" s="4">
        <v>0.96</v>
      </c>
      <c r="L466" s="4">
        <v>1.51</v>
      </c>
      <c r="M466" s="4">
        <v>1.73</v>
      </c>
    </row>
    <row r="467" spans="1:13" x14ac:dyDescent="0.35">
      <c r="A467" s="3">
        <v>44141</v>
      </c>
      <c r="B467" s="4">
        <v>0.1</v>
      </c>
      <c r="C467" s="4">
        <v>0.1</v>
      </c>
      <c r="D467" s="4">
        <v>0.1</v>
      </c>
      <c r="E467" s="4">
        <v>0.11</v>
      </c>
      <c r="F467" s="4">
        <v>0.12</v>
      </c>
      <c r="G467" s="4">
        <v>0.16</v>
      </c>
      <c r="H467" s="4">
        <v>0.21</v>
      </c>
      <c r="I467" s="4">
        <v>0.36</v>
      </c>
      <c r="J467" s="4">
        <v>0.59</v>
      </c>
      <c r="K467" s="4">
        <v>0.83</v>
      </c>
      <c r="L467" s="4">
        <v>1.37</v>
      </c>
      <c r="M467" s="4">
        <v>1.6</v>
      </c>
    </row>
    <row r="468" spans="1:13" x14ac:dyDescent="0.35">
      <c r="A468" s="3">
        <v>44140</v>
      </c>
      <c r="B468" s="4">
        <v>0.09</v>
      </c>
      <c r="C468" s="4">
        <v>0.1</v>
      </c>
      <c r="D468" s="4">
        <v>0.1</v>
      </c>
      <c r="E468" s="4">
        <v>0.1</v>
      </c>
      <c r="F468" s="4">
        <v>0.12</v>
      </c>
      <c r="G468" s="4">
        <v>0.14000000000000001</v>
      </c>
      <c r="H468" s="4">
        <v>0.18</v>
      </c>
      <c r="I468" s="4">
        <v>0.33</v>
      </c>
      <c r="J468" s="4">
        <v>0.56000000000000005</v>
      </c>
      <c r="K468" s="4">
        <v>0.79</v>
      </c>
      <c r="L468" s="4">
        <v>1.32</v>
      </c>
      <c r="M468" s="4">
        <v>1.54</v>
      </c>
    </row>
    <row r="469" spans="1:13" x14ac:dyDescent="0.35">
      <c r="A469" s="3">
        <v>44139</v>
      </c>
      <c r="B469" s="4">
        <v>0.08</v>
      </c>
      <c r="C469" s="4">
        <v>0.09</v>
      </c>
      <c r="D469" s="4">
        <v>0.1</v>
      </c>
      <c r="E469" s="4">
        <v>0.1</v>
      </c>
      <c r="F469" s="4">
        <v>0.12</v>
      </c>
      <c r="G469" s="4">
        <v>0.14000000000000001</v>
      </c>
      <c r="H469" s="4">
        <v>0.18</v>
      </c>
      <c r="I469" s="4">
        <v>0.33</v>
      </c>
      <c r="J469" s="4">
        <v>0.55000000000000004</v>
      </c>
      <c r="K469" s="4">
        <v>0.78</v>
      </c>
      <c r="L469" s="4">
        <v>1.33</v>
      </c>
      <c r="M469" s="4">
        <v>1.55</v>
      </c>
    </row>
    <row r="470" spans="1:13" x14ac:dyDescent="0.35">
      <c r="A470" s="3">
        <v>44138</v>
      </c>
      <c r="B470" s="4">
        <v>0.09</v>
      </c>
      <c r="C470" s="4">
        <v>0.1</v>
      </c>
      <c r="D470" s="4">
        <v>0.1</v>
      </c>
      <c r="E470" s="4">
        <v>0.12</v>
      </c>
      <c r="F470" s="4">
        <v>0.14000000000000001</v>
      </c>
      <c r="G470" s="4">
        <v>0.17</v>
      </c>
      <c r="H470" s="4">
        <v>0.21</v>
      </c>
      <c r="I470" s="4">
        <v>0.39</v>
      </c>
      <c r="J470" s="4">
        <v>0.65</v>
      </c>
      <c r="K470" s="4">
        <v>0.9</v>
      </c>
      <c r="L470" s="4">
        <v>1.44</v>
      </c>
      <c r="M470" s="4">
        <v>1.66</v>
      </c>
    </row>
    <row r="471" spans="1:13" x14ac:dyDescent="0.35">
      <c r="A471" s="3">
        <v>44137</v>
      </c>
      <c r="B471" s="4">
        <v>0.09</v>
      </c>
      <c r="C471" s="4">
        <v>0.09</v>
      </c>
      <c r="D471" s="4">
        <v>0.09</v>
      </c>
      <c r="E471" s="4">
        <v>0.11</v>
      </c>
      <c r="F471" s="4">
        <v>0.13</v>
      </c>
      <c r="G471" s="4">
        <v>0.16</v>
      </c>
      <c r="H471" s="4">
        <v>0.2</v>
      </c>
      <c r="I471" s="4">
        <v>0.38</v>
      </c>
      <c r="J471" s="4">
        <v>0.63</v>
      </c>
      <c r="K471" s="4">
        <v>0.87</v>
      </c>
      <c r="L471" s="4">
        <v>1.41</v>
      </c>
      <c r="M471" s="4">
        <v>1.63</v>
      </c>
    </row>
    <row r="472" spans="1:13" x14ac:dyDescent="0.35">
      <c r="A472" s="3">
        <v>44134</v>
      </c>
      <c r="B472" s="4">
        <v>0.08</v>
      </c>
      <c r="C472" s="4">
        <v>0.09</v>
      </c>
      <c r="D472" s="4">
        <v>0.09</v>
      </c>
      <c r="E472" s="4">
        <v>0.11</v>
      </c>
      <c r="F472" s="4">
        <v>0.13</v>
      </c>
      <c r="G472" s="4">
        <v>0.14000000000000001</v>
      </c>
      <c r="H472" s="4">
        <v>0.19</v>
      </c>
      <c r="I472" s="4">
        <v>0.38</v>
      </c>
      <c r="J472" s="4">
        <v>0.64</v>
      </c>
      <c r="K472" s="4">
        <v>0.88</v>
      </c>
      <c r="L472" s="4">
        <v>1.43</v>
      </c>
      <c r="M472" s="4">
        <v>1.65</v>
      </c>
    </row>
    <row r="473" spans="1:13" x14ac:dyDescent="0.35">
      <c r="A473" s="3">
        <v>44133</v>
      </c>
      <c r="B473" s="4">
        <v>0.08</v>
      </c>
      <c r="C473" s="4">
        <v>0.1</v>
      </c>
      <c r="D473" s="4">
        <v>0.09</v>
      </c>
      <c r="E473" s="4">
        <v>0.1</v>
      </c>
      <c r="F473" s="4">
        <v>0.12</v>
      </c>
      <c r="G473" s="4">
        <v>0.16</v>
      </c>
      <c r="H473" s="4">
        <v>0.2</v>
      </c>
      <c r="I473" s="4">
        <v>0.38</v>
      </c>
      <c r="J473" s="4">
        <v>0.61</v>
      </c>
      <c r="K473" s="4">
        <v>0.85</v>
      </c>
      <c r="L473" s="4">
        <v>1.39</v>
      </c>
      <c r="M473" s="4">
        <v>1.62</v>
      </c>
    </row>
    <row r="474" spans="1:13" x14ac:dyDescent="0.35">
      <c r="A474" s="3">
        <v>44132</v>
      </c>
      <c r="B474" s="4">
        <v>7.0000000000000007E-2</v>
      </c>
      <c r="C474" s="4">
        <v>0.09</v>
      </c>
      <c r="D474" s="4">
        <v>0.1</v>
      </c>
      <c r="E474" s="4">
        <v>0.11</v>
      </c>
      <c r="F474" s="4">
        <v>0.12</v>
      </c>
      <c r="G474" s="4">
        <v>0.16</v>
      </c>
      <c r="H474" s="4">
        <v>0.19</v>
      </c>
      <c r="I474" s="4">
        <v>0.34</v>
      </c>
      <c r="J474" s="4">
        <v>0.56000000000000005</v>
      </c>
      <c r="K474" s="4">
        <v>0.79</v>
      </c>
      <c r="L474" s="4">
        <v>1.34</v>
      </c>
      <c r="M474" s="4">
        <v>1.56</v>
      </c>
    </row>
    <row r="475" spans="1:13" x14ac:dyDescent="0.35">
      <c r="A475" s="3">
        <v>44131</v>
      </c>
      <c r="B475" s="4">
        <v>0.08</v>
      </c>
      <c r="C475" s="4">
        <v>0.09</v>
      </c>
      <c r="D475" s="4">
        <v>0.1</v>
      </c>
      <c r="E475" s="4">
        <v>0.11</v>
      </c>
      <c r="F475" s="4">
        <v>0.12</v>
      </c>
      <c r="G475" s="4">
        <v>0.16</v>
      </c>
      <c r="H475" s="4">
        <v>0.19</v>
      </c>
      <c r="I475" s="4">
        <v>0.34</v>
      </c>
      <c r="J475" s="4">
        <v>0.56000000000000005</v>
      </c>
      <c r="K475" s="4">
        <v>0.79</v>
      </c>
      <c r="L475" s="4">
        <v>1.34</v>
      </c>
      <c r="M475" s="4">
        <v>1.57</v>
      </c>
    </row>
    <row r="476" spans="1:13" x14ac:dyDescent="0.35">
      <c r="A476" s="3">
        <v>44130</v>
      </c>
      <c r="B476" s="4">
        <v>0.08</v>
      </c>
      <c r="C476" s="4">
        <v>0.09</v>
      </c>
      <c r="D476" s="4">
        <v>0.11</v>
      </c>
      <c r="E476" s="4">
        <v>0.12</v>
      </c>
      <c r="F476" s="4">
        <v>0.12</v>
      </c>
      <c r="G476" s="4">
        <v>0.16</v>
      </c>
      <c r="H476" s="4">
        <v>0.18</v>
      </c>
      <c r="I476" s="4">
        <v>0.35</v>
      </c>
      <c r="J476" s="4">
        <v>0.57999999999999996</v>
      </c>
      <c r="K476" s="4">
        <v>0.81</v>
      </c>
      <c r="L476" s="4">
        <v>1.37</v>
      </c>
      <c r="M476" s="4">
        <v>1.59</v>
      </c>
    </row>
    <row r="477" spans="1:13" x14ac:dyDescent="0.35">
      <c r="A477" s="3">
        <v>44127</v>
      </c>
      <c r="B477" s="4">
        <v>0.08</v>
      </c>
      <c r="C477" s="4">
        <v>0.09</v>
      </c>
      <c r="D477" s="4">
        <v>0.1</v>
      </c>
      <c r="E477" s="4">
        <v>0.11</v>
      </c>
      <c r="F477" s="4">
        <v>0.12</v>
      </c>
      <c r="G477" s="4">
        <v>0.18</v>
      </c>
      <c r="H477" s="4">
        <v>0.21</v>
      </c>
      <c r="I477" s="4">
        <v>0.37</v>
      </c>
      <c r="J477" s="4">
        <v>0.61</v>
      </c>
      <c r="K477" s="4">
        <v>0.85</v>
      </c>
      <c r="L477" s="4">
        <v>1.41</v>
      </c>
      <c r="M477" s="4">
        <v>1.64</v>
      </c>
    </row>
    <row r="478" spans="1:13" x14ac:dyDescent="0.35">
      <c r="A478" s="3">
        <v>44126</v>
      </c>
      <c r="B478" s="4">
        <v>0.09</v>
      </c>
      <c r="C478" s="4">
        <v>0.09</v>
      </c>
      <c r="D478" s="4">
        <v>0.09</v>
      </c>
      <c r="E478" s="4">
        <v>0.11</v>
      </c>
      <c r="F478" s="4">
        <v>0.13</v>
      </c>
      <c r="G478" s="4">
        <v>0.16</v>
      </c>
      <c r="H478" s="4">
        <v>0.21</v>
      </c>
      <c r="I478" s="4">
        <v>0.38</v>
      </c>
      <c r="J478" s="4">
        <v>0.62</v>
      </c>
      <c r="K478" s="4">
        <v>0.87</v>
      </c>
      <c r="L478" s="4">
        <v>1.43</v>
      </c>
      <c r="M478" s="4">
        <v>1.67</v>
      </c>
    </row>
    <row r="479" spans="1:13" x14ac:dyDescent="0.35">
      <c r="A479" s="3">
        <v>44125</v>
      </c>
      <c r="B479" s="4">
        <v>0.08</v>
      </c>
      <c r="C479" s="4">
        <v>0.09</v>
      </c>
      <c r="D479" s="4">
        <v>0.1</v>
      </c>
      <c r="E479" s="4">
        <v>0.12</v>
      </c>
      <c r="F479" s="4">
        <v>0.13</v>
      </c>
      <c r="G479" s="4">
        <v>0.14000000000000001</v>
      </c>
      <c r="H479" s="4">
        <v>0.2</v>
      </c>
      <c r="I479" s="4">
        <v>0.36</v>
      </c>
      <c r="J479" s="4">
        <v>0.57999999999999996</v>
      </c>
      <c r="K479" s="4">
        <v>0.83</v>
      </c>
      <c r="L479" s="4">
        <v>1.4</v>
      </c>
      <c r="M479" s="4">
        <v>1.62</v>
      </c>
    </row>
    <row r="480" spans="1:13" x14ac:dyDescent="0.35">
      <c r="A480" s="3">
        <v>44124</v>
      </c>
      <c r="B480" s="4">
        <v>0.08</v>
      </c>
      <c r="C480" s="4">
        <v>0.09</v>
      </c>
      <c r="D480" s="4">
        <v>0.1</v>
      </c>
      <c r="E480" s="4">
        <v>0.12</v>
      </c>
      <c r="F480" s="4">
        <v>0.13</v>
      </c>
      <c r="G480" s="4">
        <v>0.14000000000000001</v>
      </c>
      <c r="H480" s="4">
        <v>0.19</v>
      </c>
      <c r="I480" s="4">
        <v>0.34</v>
      </c>
      <c r="J480" s="4">
        <v>0.56999999999999995</v>
      </c>
      <c r="K480" s="4">
        <v>0.81</v>
      </c>
      <c r="L480" s="4">
        <v>1.37</v>
      </c>
      <c r="M480" s="4">
        <v>1.6</v>
      </c>
    </row>
    <row r="481" spans="1:13" x14ac:dyDescent="0.35">
      <c r="A481" s="3">
        <v>44123</v>
      </c>
      <c r="B481" s="4">
        <v>0.09</v>
      </c>
      <c r="C481" s="4">
        <v>0.1</v>
      </c>
      <c r="D481" s="4">
        <v>0.11</v>
      </c>
      <c r="E481" s="4">
        <v>0.11</v>
      </c>
      <c r="F481" s="4">
        <v>0.13</v>
      </c>
      <c r="G481" s="4">
        <v>0.16</v>
      </c>
      <c r="H481" s="4">
        <v>0.19</v>
      </c>
      <c r="I481" s="4">
        <v>0.34</v>
      </c>
      <c r="J481" s="4">
        <v>0.54</v>
      </c>
      <c r="K481" s="4">
        <v>0.78</v>
      </c>
      <c r="L481" s="4">
        <v>1.32</v>
      </c>
      <c r="M481" s="4">
        <v>1.55</v>
      </c>
    </row>
    <row r="482" spans="1:13" x14ac:dyDescent="0.35">
      <c r="A482" s="3">
        <v>44120</v>
      </c>
      <c r="B482" s="4">
        <v>0.09</v>
      </c>
      <c r="C482" s="4">
        <v>0.1</v>
      </c>
      <c r="D482" s="4">
        <v>0.11</v>
      </c>
      <c r="E482" s="4">
        <v>0.12</v>
      </c>
      <c r="F482" s="4">
        <v>0.12</v>
      </c>
      <c r="G482" s="4">
        <v>0.14000000000000001</v>
      </c>
      <c r="H482" s="4">
        <v>0.18</v>
      </c>
      <c r="I482" s="4">
        <v>0.32</v>
      </c>
      <c r="J482" s="4">
        <v>0.53</v>
      </c>
      <c r="K482" s="4">
        <v>0.76</v>
      </c>
      <c r="L482" s="4">
        <v>1.3</v>
      </c>
      <c r="M482" s="4">
        <v>1.52</v>
      </c>
    </row>
    <row r="483" spans="1:13" x14ac:dyDescent="0.35">
      <c r="A483" s="3">
        <v>44119</v>
      </c>
      <c r="B483" s="4">
        <v>0.1</v>
      </c>
      <c r="C483" s="4">
        <v>0.1</v>
      </c>
      <c r="D483" s="4">
        <v>0.11</v>
      </c>
      <c r="E483" s="4">
        <v>0.12</v>
      </c>
      <c r="F483" s="4">
        <v>0.12</v>
      </c>
      <c r="G483" s="4">
        <v>0.14000000000000001</v>
      </c>
      <c r="H483" s="4">
        <v>0.18</v>
      </c>
      <c r="I483" s="4">
        <v>0.32</v>
      </c>
      <c r="J483" s="4">
        <v>0.52</v>
      </c>
      <c r="K483" s="4">
        <v>0.74</v>
      </c>
      <c r="L483" s="4">
        <v>1.29</v>
      </c>
      <c r="M483" s="4">
        <v>1.52</v>
      </c>
    </row>
    <row r="484" spans="1:13" x14ac:dyDescent="0.35">
      <c r="A484" s="3">
        <v>44118</v>
      </c>
      <c r="B484" s="4">
        <v>0.1</v>
      </c>
      <c r="C484" s="4">
        <v>0.1</v>
      </c>
      <c r="D484" s="4">
        <v>0.12</v>
      </c>
      <c r="E484" s="4">
        <v>0.12</v>
      </c>
      <c r="F484" s="4">
        <v>0.13</v>
      </c>
      <c r="G484" s="4">
        <v>0.14000000000000001</v>
      </c>
      <c r="H484" s="4">
        <v>0.18</v>
      </c>
      <c r="I484" s="4">
        <v>0.3</v>
      </c>
      <c r="J484" s="4">
        <v>0.51</v>
      </c>
      <c r="K484" s="4">
        <v>0.73</v>
      </c>
      <c r="L484" s="4">
        <v>1.28</v>
      </c>
      <c r="M484" s="4">
        <v>1.5</v>
      </c>
    </row>
    <row r="485" spans="1:13" x14ac:dyDescent="0.35">
      <c r="A485" s="3">
        <v>44117</v>
      </c>
      <c r="B485" s="4">
        <v>0.09</v>
      </c>
      <c r="C485" s="4">
        <v>0.09</v>
      </c>
      <c r="D485" s="4">
        <v>0.11</v>
      </c>
      <c r="E485" s="4">
        <v>0.12</v>
      </c>
      <c r="F485" s="4">
        <v>0.13</v>
      </c>
      <c r="G485" s="4">
        <v>0.16</v>
      </c>
      <c r="H485" s="4">
        <v>0.18</v>
      </c>
      <c r="I485" s="4">
        <v>0.31</v>
      </c>
      <c r="J485" s="4">
        <v>0.52</v>
      </c>
      <c r="K485" s="4">
        <v>0.74</v>
      </c>
      <c r="L485" s="4">
        <v>1.29</v>
      </c>
      <c r="M485" s="4">
        <v>1.52</v>
      </c>
    </row>
    <row r="486" spans="1:13" x14ac:dyDescent="0.35">
      <c r="A486" s="3">
        <v>44113</v>
      </c>
      <c r="B486" s="4">
        <v>0.1</v>
      </c>
      <c r="C486" s="4">
        <v>0.11</v>
      </c>
      <c r="D486" s="4">
        <v>0.1</v>
      </c>
      <c r="E486" s="4">
        <v>0.12</v>
      </c>
      <c r="F486" s="4">
        <v>0.15</v>
      </c>
      <c r="G486" s="4">
        <v>0.16</v>
      </c>
      <c r="H486" s="4">
        <v>0.2</v>
      </c>
      <c r="I486" s="4">
        <v>0.34</v>
      </c>
      <c r="J486" s="4">
        <v>0.55000000000000004</v>
      </c>
      <c r="K486" s="4">
        <v>0.79</v>
      </c>
      <c r="L486" s="4">
        <v>1.34</v>
      </c>
      <c r="M486" s="4">
        <v>1.58</v>
      </c>
    </row>
    <row r="487" spans="1:13" x14ac:dyDescent="0.35">
      <c r="A487" s="3">
        <v>44112</v>
      </c>
      <c r="B487" s="4">
        <v>0.09</v>
      </c>
      <c r="C487" s="4">
        <v>0.09</v>
      </c>
      <c r="D487" s="4">
        <v>0.09</v>
      </c>
      <c r="E487" s="4">
        <v>0.12</v>
      </c>
      <c r="F487" s="4">
        <v>0.13</v>
      </c>
      <c r="G487" s="4">
        <v>0.13</v>
      </c>
      <c r="H487" s="4">
        <v>0.18</v>
      </c>
      <c r="I487" s="4">
        <v>0.33</v>
      </c>
      <c r="J487" s="4">
        <v>0.54</v>
      </c>
      <c r="K487" s="4">
        <v>0.78</v>
      </c>
      <c r="L487" s="4">
        <v>1.34</v>
      </c>
      <c r="M487" s="4">
        <v>1.57</v>
      </c>
    </row>
    <row r="488" spans="1:13" x14ac:dyDescent="0.35">
      <c r="A488" s="3">
        <v>44111</v>
      </c>
      <c r="B488" s="4">
        <v>0.08</v>
      </c>
      <c r="C488" s="4">
        <v>0.09</v>
      </c>
      <c r="D488" s="4">
        <v>0.1</v>
      </c>
      <c r="E488" s="4">
        <v>0.12</v>
      </c>
      <c r="F488" s="4">
        <v>0.13</v>
      </c>
      <c r="G488" s="4">
        <v>0.16</v>
      </c>
      <c r="H488" s="4">
        <v>0.21</v>
      </c>
      <c r="I488" s="4">
        <v>0.35</v>
      </c>
      <c r="J488" s="4">
        <v>0.56000000000000005</v>
      </c>
      <c r="K488" s="4">
        <v>0.81</v>
      </c>
      <c r="L488" s="4">
        <v>1.37</v>
      </c>
      <c r="M488" s="4">
        <v>1.6</v>
      </c>
    </row>
    <row r="489" spans="1:13" x14ac:dyDescent="0.35">
      <c r="A489" s="3">
        <v>44110</v>
      </c>
      <c r="B489" s="4">
        <v>0.08</v>
      </c>
      <c r="C489" s="4">
        <v>0.09</v>
      </c>
      <c r="D489" s="4">
        <v>0.1</v>
      </c>
      <c r="E489" s="4">
        <v>0.11</v>
      </c>
      <c r="F489" s="4">
        <v>0.14000000000000001</v>
      </c>
      <c r="G489" s="4">
        <v>0.14000000000000001</v>
      </c>
      <c r="H489" s="4">
        <v>0.17</v>
      </c>
      <c r="I489" s="4">
        <v>0.32</v>
      </c>
      <c r="J489" s="4">
        <v>0.53</v>
      </c>
      <c r="K489" s="4">
        <v>0.76</v>
      </c>
      <c r="L489" s="4">
        <v>1.33</v>
      </c>
      <c r="M489" s="4">
        <v>1.56</v>
      </c>
    </row>
    <row r="490" spans="1:13" x14ac:dyDescent="0.35">
      <c r="A490" s="3">
        <v>44109</v>
      </c>
      <c r="B490" s="4">
        <v>0.09</v>
      </c>
      <c r="C490" s="4">
        <v>0.1</v>
      </c>
      <c r="D490" s="4">
        <v>0.1</v>
      </c>
      <c r="E490" s="4">
        <v>0.11</v>
      </c>
      <c r="F490" s="4">
        <v>0.12</v>
      </c>
      <c r="G490" s="4">
        <v>0.14000000000000001</v>
      </c>
      <c r="H490" s="4">
        <v>0.19</v>
      </c>
      <c r="I490" s="4">
        <v>0.33</v>
      </c>
      <c r="J490" s="4">
        <v>0.55000000000000004</v>
      </c>
      <c r="K490" s="4">
        <v>0.78</v>
      </c>
      <c r="L490" s="4">
        <v>1.34</v>
      </c>
      <c r="M490" s="4">
        <v>1.57</v>
      </c>
    </row>
    <row r="491" spans="1:13" x14ac:dyDescent="0.35">
      <c r="A491" s="3">
        <v>44106</v>
      </c>
      <c r="B491" s="4">
        <v>0.1</v>
      </c>
      <c r="C491" s="4">
        <v>0.09</v>
      </c>
      <c r="D491" s="4">
        <v>0.09</v>
      </c>
      <c r="E491" s="4">
        <v>0.11</v>
      </c>
      <c r="F491" s="4">
        <v>0.12</v>
      </c>
      <c r="G491" s="4">
        <v>0.13</v>
      </c>
      <c r="H491" s="4">
        <v>0.16</v>
      </c>
      <c r="I491" s="4">
        <v>0.28000000000000003</v>
      </c>
      <c r="J491" s="4">
        <v>0.48</v>
      </c>
      <c r="K491" s="4">
        <v>0.7</v>
      </c>
      <c r="L491" s="4">
        <v>1.25</v>
      </c>
      <c r="M491" s="4">
        <v>1.48</v>
      </c>
    </row>
    <row r="492" spans="1:13" x14ac:dyDescent="0.35">
      <c r="A492" s="3">
        <v>44105</v>
      </c>
      <c r="B492" s="4">
        <v>0.09</v>
      </c>
      <c r="C492" s="4">
        <v>0.09</v>
      </c>
      <c r="D492" s="4">
        <v>0.09</v>
      </c>
      <c r="E492" s="4">
        <v>0.1</v>
      </c>
      <c r="F492" s="4">
        <v>0.12</v>
      </c>
      <c r="G492" s="4">
        <v>0.14000000000000001</v>
      </c>
      <c r="H492" s="4">
        <v>0.16</v>
      </c>
      <c r="I492" s="4">
        <v>0.27</v>
      </c>
      <c r="J492" s="4">
        <v>0.46</v>
      </c>
      <c r="K492" s="4">
        <v>0.68</v>
      </c>
      <c r="L492" s="4">
        <v>1.23</v>
      </c>
      <c r="M492" s="4">
        <v>1.45</v>
      </c>
    </row>
    <row r="493" spans="1:13" x14ac:dyDescent="0.35">
      <c r="A493" s="3">
        <v>44104</v>
      </c>
      <c r="B493" s="4">
        <v>0.08</v>
      </c>
      <c r="C493" s="4">
        <v>0.08</v>
      </c>
      <c r="D493" s="4">
        <v>0.1</v>
      </c>
      <c r="E493" s="4">
        <v>0.11</v>
      </c>
      <c r="F493" s="4">
        <v>0.12</v>
      </c>
      <c r="G493" s="4">
        <v>0.13</v>
      </c>
      <c r="H493" s="4">
        <v>0.16</v>
      </c>
      <c r="I493" s="4">
        <v>0.28000000000000003</v>
      </c>
      <c r="J493" s="4">
        <v>0.47</v>
      </c>
      <c r="K493" s="4">
        <v>0.69</v>
      </c>
      <c r="L493" s="4">
        <v>1.23</v>
      </c>
      <c r="M493" s="4">
        <v>1.46</v>
      </c>
    </row>
    <row r="494" spans="1:13" x14ac:dyDescent="0.35">
      <c r="A494" s="3">
        <v>44103</v>
      </c>
      <c r="B494" s="4">
        <v>7.0000000000000007E-2</v>
      </c>
      <c r="C494" s="4">
        <v>0.08</v>
      </c>
      <c r="D494" s="4">
        <v>0.09</v>
      </c>
      <c r="E494" s="4">
        <v>0.11</v>
      </c>
      <c r="F494" s="4">
        <v>0.12</v>
      </c>
      <c r="G494" s="4">
        <v>0.11</v>
      </c>
      <c r="H494" s="4">
        <v>0.13</v>
      </c>
      <c r="I494" s="4">
        <v>0.24</v>
      </c>
      <c r="J494" s="4">
        <v>0.44</v>
      </c>
      <c r="K494" s="4">
        <v>0.66</v>
      </c>
      <c r="L494" s="4">
        <v>1.19</v>
      </c>
      <c r="M494" s="4">
        <v>1.41</v>
      </c>
    </row>
    <row r="495" spans="1:13" x14ac:dyDescent="0.35">
      <c r="A495" s="3">
        <v>44102</v>
      </c>
      <c r="B495" s="4">
        <v>0.09</v>
      </c>
      <c r="C495" s="4">
        <v>0.1</v>
      </c>
      <c r="D495" s="4">
        <v>0.11</v>
      </c>
      <c r="E495" s="4">
        <v>0.11</v>
      </c>
      <c r="F495" s="4">
        <v>0.12</v>
      </c>
      <c r="G495" s="4">
        <v>0.14000000000000001</v>
      </c>
      <c r="H495" s="4">
        <v>0.16</v>
      </c>
      <c r="I495" s="4">
        <v>0.26</v>
      </c>
      <c r="J495" s="4">
        <v>0.46</v>
      </c>
      <c r="K495" s="4">
        <v>0.67</v>
      </c>
      <c r="L495" s="4">
        <v>1.2</v>
      </c>
      <c r="M495" s="4">
        <v>1.42</v>
      </c>
    </row>
    <row r="496" spans="1:13" x14ac:dyDescent="0.35">
      <c r="A496" s="3">
        <v>44099</v>
      </c>
      <c r="B496" s="4">
        <v>0.08</v>
      </c>
      <c r="C496" s="4">
        <v>0.09</v>
      </c>
      <c r="D496" s="4">
        <v>0.1</v>
      </c>
      <c r="E496" s="4">
        <v>0.11</v>
      </c>
      <c r="F496" s="4">
        <v>0.12</v>
      </c>
      <c r="G496" s="4">
        <v>0.12</v>
      </c>
      <c r="H496" s="4">
        <v>0.15</v>
      </c>
      <c r="I496" s="4">
        <v>0.26</v>
      </c>
      <c r="J496" s="4">
        <v>0.45</v>
      </c>
      <c r="K496" s="4">
        <v>0.66</v>
      </c>
      <c r="L496" s="4">
        <v>1.19</v>
      </c>
      <c r="M496" s="4">
        <v>1.4</v>
      </c>
    </row>
    <row r="497" spans="1:13" x14ac:dyDescent="0.35">
      <c r="A497" s="3">
        <v>44098</v>
      </c>
      <c r="B497" s="4">
        <v>0.08</v>
      </c>
      <c r="C497" s="4">
        <v>0.09</v>
      </c>
      <c r="D497" s="4">
        <v>0.1</v>
      </c>
      <c r="E497" s="4">
        <v>0.11</v>
      </c>
      <c r="F497" s="4">
        <v>0.12</v>
      </c>
      <c r="G497" s="4">
        <v>0.14000000000000001</v>
      </c>
      <c r="H497" s="4">
        <v>0.16</v>
      </c>
      <c r="I497" s="4">
        <v>0.27</v>
      </c>
      <c r="J497" s="4">
        <v>0.46</v>
      </c>
      <c r="K497" s="4">
        <v>0.67</v>
      </c>
      <c r="L497" s="4">
        <v>1.19</v>
      </c>
      <c r="M497" s="4">
        <v>1.4</v>
      </c>
    </row>
    <row r="498" spans="1:13" x14ac:dyDescent="0.35">
      <c r="A498" s="3">
        <v>44097</v>
      </c>
      <c r="B498" s="4">
        <v>0.08</v>
      </c>
      <c r="C498" s="4">
        <v>0.09</v>
      </c>
      <c r="D498" s="4">
        <v>0.11</v>
      </c>
      <c r="E498" s="4">
        <v>0.11</v>
      </c>
      <c r="F498" s="4">
        <v>0.13</v>
      </c>
      <c r="G498" s="4">
        <v>0.14000000000000001</v>
      </c>
      <c r="H498" s="4">
        <v>0.15</v>
      </c>
      <c r="I498" s="4">
        <v>0.28000000000000003</v>
      </c>
      <c r="J498" s="4">
        <v>0.46</v>
      </c>
      <c r="K498" s="4">
        <v>0.68</v>
      </c>
      <c r="L498" s="4">
        <v>1.21</v>
      </c>
      <c r="M498" s="4">
        <v>1.42</v>
      </c>
    </row>
    <row r="499" spans="1:13" x14ac:dyDescent="0.35">
      <c r="A499" s="3">
        <v>44096</v>
      </c>
      <c r="B499" s="4">
        <v>0.08</v>
      </c>
      <c r="C499" s="4">
        <v>0.09</v>
      </c>
      <c r="D499" s="4">
        <v>0.1</v>
      </c>
      <c r="E499" s="4">
        <v>0.11</v>
      </c>
      <c r="F499" s="4">
        <v>0.12</v>
      </c>
      <c r="G499" s="4">
        <v>0.13</v>
      </c>
      <c r="H499" s="4">
        <v>0.15</v>
      </c>
      <c r="I499" s="4">
        <v>0.27</v>
      </c>
      <c r="J499" s="4">
        <v>0.46</v>
      </c>
      <c r="K499" s="4">
        <v>0.68</v>
      </c>
      <c r="L499" s="4">
        <v>1.21</v>
      </c>
      <c r="M499" s="4">
        <v>1.42</v>
      </c>
    </row>
    <row r="500" spans="1:13" x14ac:dyDescent="0.35">
      <c r="A500" s="3">
        <v>44095</v>
      </c>
      <c r="B500" s="4">
        <v>0.09</v>
      </c>
      <c r="C500" s="4">
        <v>0.1</v>
      </c>
      <c r="D500" s="4">
        <v>0.1</v>
      </c>
      <c r="E500" s="4">
        <v>0.11</v>
      </c>
      <c r="F500" s="4">
        <v>0.12</v>
      </c>
      <c r="G500" s="4">
        <v>0.14000000000000001</v>
      </c>
      <c r="H500" s="4">
        <v>0.16</v>
      </c>
      <c r="I500" s="4">
        <v>0.27</v>
      </c>
      <c r="J500" s="4">
        <v>0.46</v>
      </c>
      <c r="K500" s="4">
        <v>0.68</v>
      </c>
      <c r="L500" s="4">
        <v>1.22</v>
      </c>
      <c r="M500" s="4">
        <v>1.43</v>
      </c>
    </row>
    <row r="501" spans="1:13" x14ac:dyDescent="0.35">
      <c r="A501" s="3">
        <v>44092</v>
      </c>
      <c r="B501" s="4">
        <v>0.09</v>
      </c>
      <c r="C501" s="4">
        <v>0.1</v>
      </c>
      <c r="D501" s="4">
        <v>0.1</v>
      </c>
      <c r="E501" s="4">
        <v>0.12</v>
      </c>
      <c r="F501" s="4">
        <v>0.13</v>
      </c>
      <c r="G501" s="4">
        <v>0.14000000000000001</v>
      </c>
      <c r="H501" s="4">
        <v>0.16</v>
      </c>
      <c r="I501" s="4">
        <v>0.28999999999999998</v>
      </c>
      <c r="J501" s="4">
        <v>0.48</v>
      </c>
      <c r="K501" s="4">
        <v>0.7</v>
      </c>
      <c r="L501" s="4">
        <v>1.24</v>
      </c>
      <c r="M501" s="4">
        <v>1.45</v>
      </c>
    </row>
    <row r="502" spans="1:13" x14ac:dyDescent="0.35">
      <c r="A502" s="3">
        <v>44091</v>
      </c>
      <c r="B502" s="4">
        <v>0.09</v>
      </c>
      <c r="C502" s="4">
        <v>0.09</v>
      </c>
      <c r="D502" s="4">
        <v>0.09</v>
      </c>
      <c r="E502" s="4">
        <v>0.11</v>
      </c>
      <c r="F502" s="4">
        <v>0.12</v>
      </c>
      <c r="G502" s="4">
        <v>0.13</v>
      </c>
      <c r="H502" s="4">
        <v>0.16</v>
      </c>
      <c r="I502" s="4">
        <v>0.28000000000000003</v>
      </c>
      <c r="J502" s="4">
        <v>0.47</v>
      </c>
      <c r="K502" s="4">
        <v>0.69</v>
      </c>
      <c r="L502" s="4">
        <v>1.22</v>
      </c>
      <c r="M502" s="4">
        <v>1.43</v>
      </c>
    </row>
    <row r="503" spans="1:13" x14ac:dyDescent="0.35">
      <c r="A503" s="3">
        <v>44090</v>
      </c>
      <c r="B503" s="4">
        <v>0.08</v>
      </c>
      <c r="C503" s="4">
        <v>0.11</v>
      </c>
      <c r="D503" s="4">
        <v>0.12</v>
      </c>
      <c r="E503" s="4">
        <v>0.12</v>
      </c>
      <c r="F503" s="4">
        <v>0.12</v>
      </c>
      <c r="G503" s="4">
        <v>0.14000000000000001</v>
      </c>
      <c r="H503" s="4">
        <v>0.16</v>
      </c>
      <c r="I503" s="4">
        <v>0.28000000000000003</v>
      </c>
      <c r="J503" s="4">
        <v>0.47</v>
      </c>
      <c r="K503" s="4">
        <v>0.69</v>
      </c>
      <c r="L503" s="4">
        <v>1.23</v>
      </c>
      <c r="M503" s="4">
        <v>1.45</v>
      </c>
    </row>
    <row r="504" spans="1:13" x14ac:dyDescent="0.35">
      <c r="A504" s="3">
        <v>44089</v>
      </c>
      <c r="B504" s="4">
        <v>0.09</v>
      </c>
      <c r="C504" s="4">
        <v>0.1</v>
      </c>
      <c r="D504" s="4">
        <v>0.11</v>
      </c>
      <c r="E504" s="4">
        <v>0.12</v>
      </c>
      <c r="F504" s="4">
        <v>0.13</v>
      </c>
      <c r="G504" s="4">
        <v>0.14000000000000001</v>
      </c>
      <c r="H504" s="4">
        <v>0.16</v>
      </c>
      <c r="I504" s="4">
        <v>0.27</v>
      </c>
      <c r="J504" s="4">
        <v>0.46</v>
      </c>
      <c r="K504" s="4">
        <v>0.68</v>
      </c>
      <c r="L504" s="4">
        <v>1.21</v>
      </c>
      <c r="M504" s="4">
        <v>1.43</v>
      </c>
    </row>
    <row r="505" spans="1:13" x14ac:dyDescent="0.35">
      <c r="A505" s="3">
        <v>44088</v>
      </c>
      <c r="B505" s="4">
        <v>0.1</v>
      </c>
      <c r="C505" s="4">
        <v>0.11</v>
      </c>
      <c r="D505" s="4">
        <v>0.11</v>
      </c>
      <c r="E505" s="4">
        <v>0.13</v>
      </c>
      <c r="F505" s="4">
        <v>0.14000000000000001</v>
      </c>
      <c r="G505" s="4">
        <v>0.14000000000000001</v>
      </c>
      <c r="H505" s="4">
        <v>0.16</v>
      </c>
      <c r="I505" s="4">
        <v>0.27</v>
      </c>
      <c r="J505" s="4">
        <v>0.46</v>
      </c>
      <c r="K505" s="4">
        <v>0.68</v>
      </c>
      <c r="L505" s="4">
        <v>1.21</v>
      </c>
      <c r="M505" s="4">
        <v>1.42</v>
      </c>
    </row>
    <row r="506" spans="1:13" x14ac:dyDescent="0.35">
      <c r="A506" s="3">
        <v>44085</v>
      </c>
      <c r="B506" s="4">
        <v>0.1</v>
      </c>
      <c r="C506" s="4">
        <v>0.11</v>
      </c>
      <c r="D506" s="4">
        <v>0.11</v>
      </c>
      <c r="E506" s="4">
        <v>0.12</v>
      </c>
      <c r="F506" s="4">
        <v>0.13</v>
      </c>
      <c r="G506" s="4">
        <v>0.13</v>
      </c>
      <c r="H506" s="4">
        <v>0.16</v>
      </c>
      <c r="I506" s="4">
        <v>0.26</v>
      </c>
      <c r="J506" s="4">
        <v>0.45</v>
      </c>
      <c r="K506" s="4">
        <v>0.67</v>
      </c>
      <c r="L506" s="4">
        <v>1.21</v>
      </c>
      <c r="M506" s="4">
        <v>1.42</v>
      </c>
    </row>
    <row r="507" spans="1:13" x14ac:dyDescent="0.35">
      <c r="A507" s="3">
        <v>44084</v>
      </c>
      <c r="B507" s="4">
        <v>0.1</v>
      </c>
      <c r="C507" s="4">
        <v>0.11</v>
      </c>
      <c r="D507" s="4">
        <v>0.12</v>
      </c>
      <c r="E507" s="4">
        <v>0.12</v>
      </c>
      <c r="F507" s="4">
        <v>0.15</v>
      </c>
      <c r="G507" s="4">
        <v>0.14000000000000001</v>
      </c>
      <c r="H507" s="4">
        <v>0.17</v>
      </c>
      <c r="I507" s="4">
        <v>0.26</v>
      </c>
      <c r="J507" s="4">
        <v>0.46</v>
      </c>
      <c r="K507" s="4">
        <v>0.68</v>
      </c>
      <c r="L507" s="4">
        <v>1.22</v>
      </c>
      <c r="M507" s="4">
        <v>1.43</v>
      </c>
    </row>
    <row r="508" spans="1:13" x14ac:dyDescent="0.35">
      <c r="A508" s="3">
        <v>44083</v>
      </c>
      <c r="B508" s="4">
        <v>0.1</v>
      </c>
      <c r="C508" s="4">
        <v>0.11</v>
      </c>
      <c r="D508" s="4">
        <v>0.12</v>
      </c>
      <c r="E508" s="4">
        <v>0.14000000000000001</v>
      </c>
      <c r="F508" s="4">
        <v>0.14000000000000001</v>
      </c>
      <c r="G508" s="4">
        <v>0.14000000000000001</v>
      </c>
      <c r="H508" s="4">
        <v>0.17</v>
      </c>
      <c r="I508" s="4">
        <v>0.28000000000000003</v>
      </c>
      <c r="J508" s="4">
        <v>0.48</v>
      </c>
      <c r="K508" s="4">
        <v>0.71</v>
      </c>
      <c r="L508" s="4">
        <v>1.25</v>
      </c>
      <c r="M508" s="4">
        <v>1.45</v>
      </c>
    </row>
    <row r="509" spans="1:13" x14ac:dyDescent="0.35">
      <c r="A509" s="3">
        <v>44082</v>
      </c>
      <c r="B509" s="4">
        <v>0.1</v>
      </c>
      <c r="C509" s="4">
        <v>0.1</v>
      </c>
      <c r="D509" s="4">
        <v>0.13</v>
      </c>
      <c r="E509" s="4">
        <v>0.14000000000000001</v>
      </c>
      <c r="F509" s="4">
        <v>0.15</v>
      </c>
      <c r="G509" s="4">
        <v>0.14000000000000001</v>
      </c>
      <c r="H509" s="4">
        <v>0.17</v>
      </c>
      <c r="I509" s="4">
        <v>0.28000000000000003</v>
      </c>
      <c r="J509" s="4">
        <v>0.47</v>
      </c>
      <c r="K509" s="4">
        <v>0.69</v>
      </c>
      <c r="L509" s="4">
        <v>1.22</v>
      </c>
      <c r="M509" s="4">
        <v>1.43</v>
      </c>
    </row>
    <row r="510" spans="1:13" x14ac:dyDescent="0.35">
      <c r="A510" s="3">
        <v>44078</v>
      </c>
      <c r="B510" s="4">
        <v>0.09</v>
      </c>
      <c r="C510" s="4">
        <v>0.1</v>
      </c>
      <c r="D510" s="4">
        <v>0.11</v>
      </c>
      <c r="E510" s="4">
        <v>0.12</v>
      </c>
      <c r="F510" s="4">
        <v>0.13</v>
      </c>
      <c r="G510" s="4">
        <v>0.14000000000000001</v>
      </c>
      <c r="H510" s="4">
        <v>0.18</v>
      </c>
      <c r="I510" s="4">
        <v>0.3</v>
      </c>
      <c r="J510" s="4">
        <v>0.5</v>
      </c>
      <c r="K510" s="4">
        <v>0.72</v>
      </c>
      <c r="L510" s="4">
        <v>1.25</v>
      </c>
      <c r="M510" s="4">
        <v>1.46</v>
      </c>
    </row>
    <row r="511" spans="1:13" x14ac:dyDescent="0.35">
      <c r="A511" s="3">
        <v>44077</v>
      </c>
      <c r="B511" s="4">
        <v>0.1</v>
      </c>
      <c r="C511" s="4">
        <v>0.11</v>
      </c>
      <c r="D511" s="4">
        <v>0.11</v>
      </c>
      <c r="E511" s="4">
        <v>0.12</v>
      </c>
      <c r="F511" s="4">
        <v>0.12</v>
      </c>
      <c r="G511" s="4">
        <v>0.13</v>
      </c>
      <c r="H511" s="4">
        <v>0.15</v>
      </c>
      <c r="I511" s="4">
        <v>0.24</v>
      </c>
      <c r="J511" s="4">
        <v>0.43</v>
      </c>
      <c r="K511" s="4">
        <v>0.63</v>
      </c>
      <c r="L511" s="4">
        <v>1.1299999999999999</v>
      </c>
      <c r="M511" s="4">
        <v>1.34</v>
      </c>
    </row>
    <row r="512" spans="1:13" x14ac:dyDescent="0.35">
      <c r="A512" s="3">
        <v>44076</v>
      </c>
      <c r="B512" s="4">
        <v>0.1</v>
      </c>
      <c r="C512" s="4">
        <v>0.1</v>
      </c>
      <c r="D512" s="4">
        <v>0.12</v>
      </c>
      <c r="E512" s="4">
        <v>0.12</v>
      </c>
      <c r="F512" s="4">
        <v>0.13</v>
      </c>
      <c r="G512" s="4">
        <v>0.14000000000000001</v>
      </c>
      <c r="H512" s="4">
        <v>0.16</v>
      </c>
      <c r="I512" s="4">
        <v>0.26</v>
      </c>
      <c r="J512" s="4">
        <v>0.45</v>
      </c>
      <c r="K512" s="4">
        <v>0.66</v>
      </c>
      <c r="L512" s="4">
        <v>1.1599999999999999</v>
      </c>
      <c r="M512" s="4">
        <v>1.38</v>
      </c>
    </row>
    <row r="513" spans="1:13" x14ac:dyDescent="0.35">
      <c r="A513" s="3">
        <v>44075</v>
      </c>
      <c r="B513" s="4">
        <v>0.09</v>
      </c>
      <c r="C513" s="4">
        <v>0.11</v>
      </c>
      <c r="D513" s="4">
        <v>0.12</v>
      </c>
      <c r="E513" s="4">
        <v>0.13</v>
      </c>
      <c r="F513" s="4">
        <v>0.12</v>
      </c>
      <c r="G513" s="4">
        <v>0.13</v>
      </c>
      <c r="H513" s="4">
        <v>0.14000000000000001</v>
      </c>
      <c r="I513" s="4">
        <v>0.26</v>
      </c>
      <c r="J513" s="4">
        <v>0.46</v>
      </c>
      <c r="K513" s="4">
        <v>0.68</v>
      </c>
      <c r="L513" s="4">
        <v>1.2</v>
      </c>
      <c r="M513" s="4">
        <v>1.43</v>
      </c>
    </row>
    <row r="514" spans="1:13" x14ac:dyDescent="0.35">
      <c r="A514" s="3">
        <v>44074</v>
      </c>
      <c r="B514" s="4">
        <v>0.08</v>
      </c>
      <c r="C514" s="4">
        <v>0.1</v>
      </c>
      <c r="D514" s="4">
        <v>0.11</v>
      </c>
      <c r="E514" s="4">
        <v>0.13</v>
      </c>
      <c r="F514" s="4">
        <v>0.12</v>
      </c>
      <c r="G514" s="4">
        <v>0.14000000000000001</v>
      </c>
      <c r="H514" s="4">
        <v>0.15</v>
      </c>
      <c r="I514" s="4">
        <v>0.28000000000000003</v>
      </c>
      <c r="J514" s="4">
        <v>0.5</v>
      </c>
      <c r="K514" s="4">
        <v>0.72</v>
      </c>
      <c r="L514" s="4">
        <v>1.26</v>
      </c>
      <c r="M514" s="4">
        <v>1.49</v>
      </c>
    </row>
    <row r="515" spans="1:13" x14ac:dyDescent="0.35">
      <c r="A515" s="3">
        <v>44071</v>
      </c>
      <c r="B515" s="4">
        <v>0.09</v>
      </c>
      <c r="C515" s="4">
        <v>0.09</v>
      </c>
      <c r="D515" s="4">
        <v>0.1</v>
      </c>
      <c r="E515" s="4">
        <v>0.11</v>
      </c>
      <c r="F515" s="4">
        <v>0.12</v>
      </c>
      <c r="G515" s="4">
        <v>0.14000000000000001</v>
      </c>
      <c r="H515" s="4">
        <v>0.16</v>
      </c>
      <c r="I515" s="4">
        <v>0.28000000000000003</v>
      </c>
      <c r="J515" s="4">
        <v>0.51</v>
      </c>
      <c r="K515" s="4">
        <v>0.74</v>
      </c>
      <c r="L515" s="4">
        <v>1.29</v>
      </c>
      <c r="M515" s="4">
        <v>1.52</v>
      </c>
    </row>
    <row r="516" spans="1:13" x14ac:dyDescent="0.35">
      <c r="A516" s="3">
        <v>44070</v>
      </c>
      <c r="B516" s="4">
        <v>0.09</v>
      </c>
      <c r="C516" s="4">
        <v>0.1</v>
      </c>
      <c r="D516" s="4">
        <v>0.11</v>
      </c>
      <c r="E516" s="4">
        <v>0.11</v>
      </c>
      <c r="F516" s="4">
        <v>0.13</v>
      </c>
      <c r="G516" s="4">
        <v>0.16</v>
      </c>
      <c r="H516" s="4">
        <v>0.19</v>
      </c>
      <c r="I516" s="4">
        <v>0.31</v>
      </c>
      <c r="J516" s="4">
        <v>0.53</v>
      </c>
      <c r="K516" s="4">
        <v>0.74</v>
      </c>
      <c r="L516" s="4">
        <v>1.28</v>
      </c>
      <c r="M516" s="4">
        <v>1.5</v>
      </c>
    </row>
    <row r="517" spans="1:13" x14ac:dyDescent="0.35">
      <c r="A517" s="3">
        <v>44069</v>
      </c>
      <c r="B517" s="4">
        <v>0.08</v>
      </c>
      <c r="C517" s="4">
        <v>0.1</v>
      </c>
      <c r="D517" s="4">
        <v>0.11</v>
      </c>
      <c r="E517" s="4">
        <v>0.12</v>
      </c>
      <c r="F517" s="4">
        <v>0.12</v>
      </c>
      <c r="G517" s="4">
        <v>0.16</v>
      </c>
      <c r="H517" s="4">
        <v>0.18</v>
      </c>
      <c r="I517" s="4">
        <v>0.28000000000000003</v>
      </c>
      <c r="J517" s="4">
        <v>0.5</v>
      </c>
      <c r="K517" s="4">
        <v>0.69</v>
      </c>
      <c r="L517" s="4">
        <v>1.2</v>
      </c>
      <c r="M517" s="4">
        <v>1.41</v>
      </c>
    </row>
    <row r="518" spans="1:13" x14ac:dyDescent="0.35">
      <c r="A518" s="3">
        <v>44068</v>
      </c>
      <c r="B518" s="4">
        <v>0.08</v>
      </c>
      <c r="C518" s="4">
        <v>0.1</v>
      </c>
      <c r="D518" s="4">
        <v>0.11</v>
      </c>
      <c r="E518" s="4">
        <v>0.12</v>
      </c>
      <c r="F518" s="4">
        <v>0.13</v>
      </c>
      <c r="G518" s="4">
        <v>0.15</v>
      </c>
      <c r="H518" s="4">
        <v>0.18</v>
      </c>
      <c r="I518" s="4">
        <v>0.3</v>
      </c>
      <c r="J518" s="4">
        <v>0.49</v>
      </c>
      <c r="K518" s="4">
        <v>0.69</v>
      </c>
      <c r="L518" s="4">
        <v>1.18</v>
      </c>
      <c r="M518" s="4">
        <v>1.39</v>
      </c>
    </row>
    <row r="519" spans="1:13" x14ac:dyDescent="0.35">
      <c r="A519" s="3">
        <v>44067</v>
      </c>
      <c r="B519" s="4">
        <v>0.09</v>
      </c>
      <c r="C519" s="4">
        <v>0.1</v>
      </c>
      <c r="D519" s="4">
        <v>0.12</v>
      </c>
      <c r="E519" s="4">
        <v>0.12</v>
      </c>
      <c r="F519" s="4">
        <v>0.14000000000000001</v>
      </c>
      <c r="G519" s="4">
        <v>0.14000000000000001</v>
      </c>
      <c r="H519" s="4">
        <v>0.18</v>
      </c>
      <c r="I519" s="4">
        <v>0.28000000000000003</v>
      </c>
      <c r="J519" s="4">
        <v>0.47</v>
      </c>
      <c r="K519" s="4">
        <v>0.65</v>
      </c>
      <c r="L519" s="4">
        <v>1.1399999999999999</v>
      </c>
      <c r="M519" s="4">
        <v>1.35</v>
      </c>
    </row>
    <row r="520" spans="1:13" x14ac:dyDescent="0.35">
      <c r="A520" s="3">
        <v>44064</v>
      </c>
      <c r="B520" s="4">
        <v>7.0000000000000007E-2</v>
      </c>
      <c r="C520" s="4">
        <v>0.09</v>
      </c>
      <c r="D520" s="4">
        <v>0.1</v>
      </c>
      <c r="E520" s="4">
        <v>0.12</v>
      </c>
      <c r="F520" s="4">
        <v>0.13</v>
      </c>
      <c r="G520" s="4">
        <v>0.16</v>
      </c>
      <c r="H520" s="4">
        <v>0.16</v>
      </c>
      <c r="I520" s="4">
        <v>0.27</v>
      </c>
      <c r="J520" s="4">
        <v>0.46</v>
      </c>
      <c r="K520" s="4">
        <v>0.64</v>
      </c>
      <c r="L520" s="4">
        <v>1.1299999999999999</v>
      </c>
      <c r="M520" s="4">
        <v>1.35</v>
      </c>
    </row>
    <row r="521" spans="1:13" x14ac:dyDescent="0.35">
      <c r="A521" s="3">
        <v>44063</v>
      </c>
      <c r="B521" s="4">
        <v>0.08</v>
      </c>
      <c r="C521" s="4">
        <v>0.09</v>
      </c>
      <c r="D521" s="4">
        <v>0.11</v>
      </c>
      <c r="E521" s="4">
        <v>0.13</v>
      </c>
      <c r="F521" s="4">
        <v>0.12</v>
      </c>
      <c r="G521" s="4">
        <v>0.13</v>
      </c>
      <c r="H521" s="4">
        <v>0.15</v>
      </c>
      <c r="I521" s="4">
        <v>0.26</v>
      </c>
      <c r="J521" s="4">
        <v>0.46</v>
      </c>
      <c r="K521" s="4">
        <v>0.65</v>
      </c>
      <c r="L521" s="4">
        <v>1.1499999999999999</v>
      </c>
      <c r="M521" s="4">
        <v>1.38</v>
      </c>
    </row>
    <row r="522" spans="1:13" x14ac:dyDescent="0.35">
      <c r="A522" s="3">
        <v>44062</v>
      </c>
      <c r="B522" s="4">
        <v>7.0000000000000007E-2</v>
      </c>
      <c r="C522" s="4">
        <v>0.09</v>
      </c>
      <c r="D522" s="4">
        <v>0.11</v>
      </c>
      <c r="E522" s="4">
        <v>0.12</v>
      </c>
      <c r="F522" s="4">
        <v>0.13</v>
      </c>
      <c r="G522" s="4">
        <v>0.14000000000000001</v>
      </c>
      <c r="H522" s="4">
        <v>0.17</v>
      </c>
      <c r="I522" s="4">
        <v>0.28999999999999998</v>
      </c>
      <c r="J522" s="4">
        <v>0.48</v>
      </c>
      <c r="K522" s="4">
        <v>0.68</v>
      </c>
      <c r="L522" s="4">
        <v>1.2</v>
      </c>
      <c r="M522" s="4">
        <v>1.42</v>
      </c>
    </row>
    <row r="523" spans="1:13" x14ac:dyDescent="0.35">
      <c r="A523" s="3">
        <v>44061</v>
      </c>
      <c r="B523" s="4">
        <v>0.08</v>
      </c>
      <c r="C523" s="4">
        <v>0.09</v>
      </c>
      <c r="D523" s="4">
        <v>0.09</v>
      </c>
      <c r="E523" s="4">
        <v>0.13</v>
      </c>
      <c r="F523" s="4">
        <v>0.13</v>
      </c>
      <c r="G523" s="4">
        <v>0.14000000000000001</v>
      </c>
      <c r="H523" s="4">
        <v>0.17</v>
      </c>
      <c r="I523" s="4">
        <v>0.27</v>
      </c>
      <c r="J523" s="4">
        <v>0.47</v>
      </c>
      <c r="K523" s="4">
        <v>0.67</v>
      </c>
      <c r="L523" s="4">
        <v>1.1599999999999999</v>
      </c>
      <c r="M523" s="4">
        <v>1.4</v>
      </c>
    </row>
    <row r="524" spans="1:13" x14ac:dyDescent="0.35">
      <c r="A524" s="3">
        <v>44060</v>
      </c>
      <c r="B524" s="4">
        <v>0.09</v>
      </c>
      <c r="C524" s="4">
        <v>0.1</v>
      </c>
      <c r="D524" s="4">
        <v>0.1</v>
      </c>
      <c r="E524" s="4">
        <v>0.12</v>
      </c>
      <c r="F524" s="4">
        <v>0.13</v>
      </c>
      <c r="G524" s="4">
        <v>0.14000000000000001</v>
      </c>
      <c r="H524" s="4">
        <v>0.18</v>
      </c>
      <c r="I524" s="4">
        <v>0.28999999999999998</v>
      </c>
      <c r="J524" s="4">
        <v>0.49</v>
      </c>
      <c r="K524" s="4">
        <v>0.69</v>
      </c>
      <c r="L524" s="4">
        <v>1.19</v>
      </c>
      <c r="M524" s="4">
        <v>1.43</v>
      </c>
    </row>
    <row r="525" spans="1:13" x14ac:dyDescent="0.35">
      <c r="A525" s="3">
        <v>44057</v>
      </c>
      <c r="B525" s="4">
        <v>0.09</v>
      </c>
      <c r="C525" s="4">
        <v>0.1</v>
      </c>
      <c r="D525" s="4">
        <v>0.1</v>
      </c>
      <c r="E525" s="4">
        <v>0.12</v>
      </c>
      <c r="F525" s="4">
        <v>0.13</v>
      </c>
      <c r="G525" s="4">
        <v>0.14000000000000001</v>
      </c>
      <c r="H525" s="4">
        <v>0.18</v>
      </c>
      <c r="I525" s="4">
        <v>0.28999999999999998</v>
      </c>
      <c r="J525" s="4">
        <v>0.51</v>
      </c>
      <c r="K525" s="4">
        <v>0.71</v>
      </c>
      <c r="L525" s="4">
        <v>1.21</v>
      </c>
      <c r="M525" s="4">
        <v>1.45</v>
      </c>
    </row>
    <row r="526" spans="1:13" x14ac:dyDescent="0.35">
      <c r="A526" s="3">
        <v>44056</v>
      </c>
      <c r="B526" s="4">
        <v>0.08</v>
      </c>
      <c r="C526" s="4">
        <v>0.1</v>
      </c>
      <c r="D526" s="4">
        <v>0.1</v>
      </c>
      <c r="E526" s="4">
        <v>0.12</v>
      </c>
      <c r="F526" s="4">
        <v>0.14000000000000001</v>
      </c>
      <c r="G526" s="4">
        <v>0.16</v>
      </c>
      <c r="H526" s="4">
        <v>0.19</v>
      </c>
      <c r="I526" s="4">
        <v>0.32</v>
      </c>
      <c r="J526" s="4">
        <v>0.52</v>
      </c>
      <c r="K526" s="4">
        <v>0.71</v>
      </c>
      <c r="L526" s="4">
        <v>1.2</v>
      </c>
      <c r="M526" s="4">
        <v>1.42</v>
      </c>
    </row>
    <row r="527" spans="1:13" x14ac:dyDescent="0.35">
      <c r="A527" s="3">
        <v>44055</v>
      </c>
      <c r="B527" s="4">
        <v>0.08</v>
      </c>
      <c r="C527" s="4">
        <v>0.1</v>
      </c>
      <c r="D527" s="4">
        <v>0.11</v>
      </c>
      <c r="E527" s="4">
        <v>0.12</v>
      </c>
      <c r="F527" s="4">
        <v>0.13</v>
      </c>
      <c r="G527" s="4">
        <v>0.16</v>
      </c>
      <c r="H527" s="4">
        <v>0.19</v>
      </c>
      <c r="I527" s="4">
        <v>0.3</v>
      </c>
      <c r="J527" s="4">
        <v>0.5</v>
      </c>
      <c r="K527" s="4">
        <v>0.69</v>
      </c>
      <c r="L527" s="4">
        <v>1.1499999999999999</v>
      </c>
      <c r="M527" s="4">
        <v>1.37</v>
      </c>
    </row>
    <row r="528" spans="1:13" x14ac:dyDescent="0.35">
      <c r="A528" s="3">
        <v>44054</v>
      </c>
      <c r="B528" s="4">
        <v>0.08</v>
      </c>
      <c r="C528" s="4">
        <v>0.1</v>
      </c>
      <c r="D528" s="4">
        <v>0.11</v>
      </c>
      <c r="E528" s="4">
        <v>0.12</v>
      </c>
      <c r="F528" s="4">
        <v>0.15</v>
      </c>
      <c r="G528" s="4">
        <v>0.16</v>
      </c>
      <c r="H528" s="4">
        <v>0.18</v>
      </c>
      <c r="I528" s="4">
        <v>0.27</v>
      </c>
      <c r="J528" s="4">
        <v>0.46</v>
      </c>
      <c r="K528" s="4">
        <v>0.64</v>
      </c>
      <c r="L528" s="4">
        <v>1.1000000000000001</v>
      </c>
      <c r="M528" s="4">
        <v>1.32</v>
      </c>
    </row>
    <row r="529" spans="1:13" x14ac:dyDescent="0.35">
      <c r="A529" s="3">
        <v>44053</v>
      </c>
      <c r="B529" s="4">
        <v>0.09</v>
      </c>
      <c r="C529" s="4">
        <v>0.11</v>
      </c>
      <c r="D529" s="4">
        <v>0.11</v>
      </c>
      <c r="E529" s="4">
        <v>0.13</v>
      </c>
      <c r="F529" s="4">
        <v>0.13</v>
      </c>
      <c r="G529" s="4">
        <v>0.14000000000000001</v>
      </c>
      <c r="H529" s="4">
        <v>0.15</v>
      </c>
      <c r="I529" s="4">
        <v>0.24</v>
      </c>
      <c r="J529" s="4">
        <v>0.42</v>
      </c>
      <c r="K529" s="4">
        <v>0.59</v>
      </c>
      <c r="L529" s="4">
        <v>1.04</v>
      </c>
      <c r="M529" s="4">
        <v>1.25</v>
      </c>
    </row>
    <row r="530" spans="1:13" x14ac:dyDescent="0.35">
      <c r="A530" s="3">
        <v>44050</v>
      </c>
      <c r="B530" s="4">
        <v>0.08</v>
      </c>
      <c r="C530" s="4">
        <v>0.09</v>
      </c>
      <c r="D530" s="4">
        <v>0.1</v>
      </c>
      <c r="E530" s="4">
        <v>0.12</v>
      </c>
      <c r="F530" s="4">
        <v>0.14000000000000001</v>
      </c>
      <c r="G530" s="4">
        <v>0.13</v>
      </c>
      <c r="H530" s="4">
        <v>0.14000000000000001</v>
      </c>
      <c r="I530" s="4">
        <v>0.23</v>
      </c>
      <c r="J530" s="4">
        <v>0.41</v>
      </c>
      <c r="K530" s="4">
        <v>0.56999999999999995</v>
      </c>
      <c r="L530" s="4">
        <v>1.01</v>
      </c>
      <c r="M530" s="4">
        <v>1.23</v>
      </c>
    </row>
    <row r="531" spans="1:13" x14ac:dyDescent="0.35">
      <c r="A531" s="3">
        <v>44049</v>
      </c>
      <c r="B531" s="4">
        <v>7.0000000000000007E-2</v>
      </c>
      <c r="C531" s="4">
        <v>0.11</v>
      </c>
      <c r="D531" s="4">
        <v>0.1</v>
      </c>
      <c r="E531" s="4">
        <v>0.11</v>
      </c>
      <c r="F531" s="4">
        <v>0.14000000000000001</v>
      </c>
      <c r="G531" s="4">
        <v>0.11</v>
      </c>
      <c r="H531" s="4">
        <v>0.13</v>
      </c>
      <c r="I531" s="4">
        <v>0.21</v>
      </c>
      <c r="J531" s="4">
        <v>0.39</v>
      </c>
      <c r="K531" s="4">
        <v>0.55000000000000004</v>
      </c>
      <c r="L531" s="4">
        <v>0.98</v>
      </c>
      <c r="M531" s="4">
        <v>1.2</v>
      </c>
    </row>
    <row r="532" spans="1:13" x14ac:dyDescent="0.35">
      <c r="A532" s="3">
        <v>44048</v>
      </c>
      <c r="B532" s="4">
        <v>0.08</v>
      </c>
      <c r="C532" s="4">
        <v>0.09</v>
      </c>
      <c r="D532" s="4">
        <v>0.1</v>
      </c>
      <c r="E532" s="4">
        <v>0.12</v>
      </c>
      <c r="F532" s="4">
        <v>0.12</v>
      </c>
      <c r="G532" s="4">
        <v>0.11</v>
      </c>
      <c r="H532" s="4">
        <v>0.13</v>
      </c>
      <c r="I532" s="4">
        <v>0.22</v>
      </c>
      <c r="J532" s="4">
        <v>0.39</v>
      </c>
      <c r="K532" s="4">
        <v>0.55000000000000004</v>
      </c>
      <c r="L532" s="4">
        <v>1</v>
      </c>
      <c r="M532" s="4">
        <v>1.22</v>
      </c>
    </row>
    <row r="533" spans="1:13" x14ac:dyDescent="0.35">
      <c r="A533" s="3">
        <v>44047</v>
      </c>
      <c r="B533" s="4">
        <v>0.09</v>
      </c>
      <c r="C533" s="4">
        <v>0.09</v>
      </c>
      <c r="D533" s="4">
        <v>0.09</v>
      </c>
      <c r="E533" s="4">
        <v>0.11</v>
      </c>
      <c r="F533" s="4">
        <v>0.14000000000000001</v>
      </c>
      <c r="G533" s="4">
        <v>0.11</v>
      </c>
      <c r="H533" s="4">
        <v>0.1</v>
      </c>
      <c r="I533" s="4">
        <v>0.19</v>
      </c>
      <c r="J533" s="4">
        <v>0.36</v>
      </c>
      <c r="K533" s="4">
        <v>0.52</v>
      </c>
      <c r="L533" s="4">
        <v>0.96</v>
      </c>
      <c r="M533" s="4">
        <v>1.19</v>
      </c>
    </row>
    <row r="534" spans="1:13" x14ac:dyDescent="0.35">
      <c r="A534" s="3">
        <v>44046</v>
      </c>
      <c r="B534" s="4">
        <v>0.09</v>
      </c>
      <c r="C534" s="4">
        <v>0.09</v>
      </c>
      <c r="D534" s="4">
        <v>0.1</v>
      </c>
      <c r="E534" s="4">
        <v>0.11</v>
      </c>
      <c r="F534" s="4">
        <v>0.12</v>
      </c>
      <c r="G534" s="4">
        <v>0.11</v>
      </c>
      <c r="H534" s="4">
        <v>0.13</v>
      </c>
      <c r="I534" s="4">
        <v>0.22</v>
      </c>
      <c r="J534" s="4">
        <v>0.4</v>
      </c>
      <c r="K534" s="4">
        <v>0.56000000000000005</v>
      </c>
      <c r="L534" s="4">
        <v>1.01</v>
      </c>
      <c r="M534" s="4">
        <v>1.23</v>
      </c>
    </row>
    <row r="535" spans="1:13" x14ac:dyDescent="0.35">
      <c r="A535" s="3">
        <v>44043</v>
      </c>
      <c r="B535" s="4">
        <v>0.09</v>
      </c>
      <c r="C535" s="4">
        <v>0.09</v>
      </c>
      <c r="D535" s="4">
        <v>0.09</v>
      </c>
      <c r="E535" s="4">
        <v>0.1</v>
      </c>
      <c r="F535" s="4">
        <v>0.11</v>
      </c>
      <c r="G535" s="4">
        <v>0.11</v>
      </c>
      <c r="H535" s="4">
        <v>0.11</v>
      </c>
      <c r="I535" s="4">
        <v>0.21</v>
      </c>
      <c r="J535" s="4">
        <v>0.39</v>
      </c>
      <c r="K535" s="4">
        <v>0.55000000000000004</v>
      </c>
      <c r="L535" s="4">
        <v>0.98</v>
      </c>
      <c r="M535" s="4">
        <v>1.2</v>
      </c>
    </row>
    <row r="536" spans="1:13" x14ac:dyDescent="0.35">
      <c r="A536" s="3">
        <v>44042</v>
      </c>
      <c r="B536" s="4">
        <v>0.1</v>
      </c>
      <c r="C536" s="4">
        <v>0.1</v>
      </c>
      <c r="D536" s="4">
        <v>0.09</v>
      </c>
      <c r="E536" s="4">
        <v>0.11</v>
      </c>
      <c r="F536" s="4">
        <v>0.11</v>
      </c>
      <c r="G536" s="4">
        <v>0.11</v>
      </c>
      <c r="H536" s="4">
        <v>0.14000000000000001</v>
      </c>
      <c r="I536" s="4">
        <v>0.23</v>
      </c>
      <c r="J536" s="4">
        <v>0.4</v>
      </c>
      <c r="K536" s="4">
        <v>0.55000000000000004</v>
      </c>
      <c r="L536" s="4">
        <v>0.98</v>
      </c>
      <c r="M536" s="4">
        <v>1.2</v>
      </c>
    </row>
    <row r="537" spans="1:13" x14ac:dyDescent="0.35">
      <c r="A537" s="3">
        <v>44041</v>
      </c>
      <c r="B537" s="4">
        <v>0.09</v>
      </c>
      <c r="C537" s="4">
        <v>0.1</v>
      </c>
      <c r="D537" s="4">
        <v>0.11</v>
      </c>
      <c r="E537" s="4">
        <v>0.12</v>
      </c>
      <c r="F537" s="4">
        <v>0.13</v>
      </c>
      <c r="G537" s="4">
        <v>0.12</v>
      </c>
      <c r="H537" s="4">
        <v>0.15</v>
      </c>
      <c r="I537" s="4">
        <v>0.25</v>
      </c>
      <c r="J537" s="4">
        <v>0.43</v>
      </c>
      <c r="K537" s="4">
        <v>0.57999999999999996</v>
      </c>
      <c r="L537" s="4">
        <v>1.03</v>
      </c>
      <c r="M537" s="4">
        <v>1.24</v>
      </c>
    </row>
    <row r="538" spans="1:13" x14ac:dyDescent="0.35">
      <c r="A538" s="3">
        <v>44040</v>
      </c>
      <c r="B538" s="4">
        <v>0.09</v>
      </c>
      <c r="C538" s="4">
        <v>0.11</v>
      </c>
      <c r="D538" s="4">
        <v>0.11</v>
      </c>
      <c r="E538" s="4">
        <v>0.12</v>
      </c>
      <c r="F538" s="4">
        <v>0.14000000000000001</v>
      </c>
      <c r="G538" s="4">
        <v>0.14000000000000001</v>
      </c>
      <c r="H538" s="4">
        <v>0.16</v>
      </c>
      <c r="I538" s="4">
        <v>0.26</v>
      </c>
      <c r="J538" s="4">
        <v>0.44</v>
      </c>
      <c r="K538" s="4">
        <v>0.59</v>
      </c>
      <c r="L538" s="4">
        <v>1.01</v>
      </c>
      <c r="M538" s="4">
        <v>1.22</v>
      </c>
    </row>
    <row r="539" spans="1:13" x14ac:dyDescent="0.35">
      <c r="A539" s="3">
        <v>44039</v>
      </c>
      <c r="B539" s="4">
        <v>0.1</v>
      </c>
      <c r="C539" s="4">
        <v>0.1</v>
      </c>
      <c r="D539" s="4">
        <v>0.11</v>
      </c>
      <c r="E539" s="4">
        <v>0.14000000000000001</v>
      </c>
      <c r="F539" s="4">
        <v>0.14000000000000001</v>
      </c>
      <c r="G539" s="4">
        <v>0.15</v>
      </c>
      <c r="H539" s="4">
        <v>0.18</v>
      </c>
      <c r="I539" s="4">
        <v>0.3</v>
      </c>
      <c r="J539" s="4">
        <v>0.46</v>
      </c>
      <c r="K539" s="4">
        <v>0.62</v>
      </c>
      <c r="L539" s="4">
        <v>1.05</v>
      </c>
      <c r="M539" s="4">
        <v>1.25</v>
      </c>
    </row>
    <row r="540" spans="1:13" x14ac:dyDescent="0.35">
      <c r="A540" s="3">
        <v>44036</v>
      </c>
      <c r="B540" s="4">
        <v>0.1</v>
      </c>
      <c r="C540" s="4">
        <v>0.11</v>
      </c>
      <c r="D540" s="4">
        <v>0.11</v>
      </c>
      <c r="E540" s="4">
        <v>0.14000000000000001</v>
      </c>
      <c r="F540" s="4">
        <v>0.16</v>
      </c>
      <c r="G540" s="4">
        <v>0.14000000000000001</v>
      </c>
      <c r="H540" s="4">
        <v>0.17</v>
      </c>
      <c r="I540" s="4">
        <v>0.27</v>
      </c>
      <c r="J540" s="4">
        <v>0.44</v>
      </c>
      <c r="K540" s="4">
        <v>0.59</v>
      </c>
      <c r="L540" s="4">
        <v>1.03</v>
      </c>
      <c r="M540" s="4">
        <v>1.23</v>
      </c>
    </row>
    <row r="541" spans="1:13" x14ac:dyDescent="0.35">
      <c r="A541" s="3">
        <v>44035</v>
      </c>
      <c r="B541" s="4">
        <v>0.09</v>
      </c>
      <c r="C541" s="4">
        <v>0.11</v>
      </c>
      <c r="D541" s="4">
        <v>0.12</v>
      </c>
      <c r="E541" s="4">
        <v>0.13</v>
      </c>
      <c r="F541" s="4">
        <v>0.14000000000000001</v>
      </c>
      <c r="G541" s="4">
        <v>0.16</v>
      </c>
      <c r="H541" s="4">
        <v>0.16</v>
      </c>
      <c r="I541" s="4">
        <v>0.27</v>
      </c>
      <c r="J541" s="4">
        <v>0.44</v>
      </c>
      <c r="K541" s="4">
        <v>0.59</v>
      </c>
      <c r="L541" s="4">
        <v>1.03</v>
      </c>
      <c r="M541" s="4">
        <v>1.24</v>
      </c>
    </row>
    <row r="542" spans="1:13" x14ac:dyDescent="0.35">
      <c r="A542" s="3">
        <v>44034</v>
      </c>
      <c r="B542" s="4">
        <v>0.09</v>
      </c>
      <c r="C542" s="4">
        <v>0.12</v>
      </c>
      <c r="D542" s="4">
        <v>0.13</v>
      </c>
      <c r="E542" s="4">
        <v>0.14000000000000001</v>
      </c>
      <c r="F542" s="4">
        <v>0.14000000000000001</v>
      </c>
      <c r="G542" s="4">
        <v>0.14000000000000001</v>
      </c>
      <c r="H542" s="4">
        <v>0.17</v>
      </c>
      <c r="I542" s="4">
        <v>0.27</v>
      </c>
      <c r="J542" s="4">
        <v>0.45</v>
      </c>
      <c r="K542" s="4">
        <v>0.6</v>
      </c>
      <c r="L542" s="4">
        <v>1.08</v>
      </c>
      <c r="M542" s="4">
        <v>1.29</v>
      </c>
    </row>
    <row r="543" spans="1:13" x14ac:dyDescent="0.35">
      <c r="A543" s="3">
        <v>44033</v>
      </c>
      <c r="B543" s="4">
        <v>0.09</v>
      </c>
      <c r="C543" s="4">
        <v>0.11</v>
      </c>
      <c r="D543" s="4">
        <v>0.13</v>
      </c>
      <c r="E543" s="4">
        <v>0.13</v>
      </c>
      <c r="F543" s="4">
        <v>0.15</v>
      </c>
      <c r="G543" s="4">
        <v>0.14000000000000001</v>
      </c>
      <c r="H543" s="4">
        <v>0.17</v>
      </c>
      <c r="I543" s="4">
        <v>0.27</v>
      </c>
      <c r="J543" s="4">
        <v>0.45</v>
      </c>
      <c r="K543" s="4">
        <v>0.61</v>
      </c>
      <c r="L543" s="4">
        <v>1.0900000000000001</v>
      </c>
      <c r="M543" s="4">
        <v>1.31</v>
      </c>
    </row>
    <row r="544" spans="1:13" x14ac:dyDescent="0.35">
      <c r="A544" s="3">
        <v>44032</v>
      </c>
      <c r="B544" s="4">
        <v>0.11</v>
      </c>
      <c r="C544" s="4">
        <v>0.12</v>
      </c>
      <c r="D544" s="4">
        <v>0.13</v>
      </c>
      <c r="E544" s="4">
        <v>0.14000000000000001</v>
      </c>
      <c r="F544" s="4">
        <v>0.14000000000000001</v>
      </c>
      <c r="G544" s="4">
        <v>0.16</v>
      </c>
      <c r="H544" s="4">
        <v>0.18</v>
      </c>
      <c r="I544" s="4">
        <v>0.28999999999999998</v>
      </c>
      <c r="J544" s="4">
        <v>0.47</v>
      </c>
      <c r="K544" s="4">
        <v>0.62</v>
      </c>
      <c r="L544" s="4">
        <v>1.1000000000000001</v>
      </c>
      <c r="M544" s="4">
        <v>1.32</v>
      </c>
    </row>
    <row r="545" spans="1:13" x14ac:dyDescent="0.35">
      <c r="A545" s="3">
        <v>44029</v>
      </c>
      <c r="B545" s="4">
        <v>0.11</v>
      </c>
      <c r="C545" s="4">
        <v>0.11</v>
      </c>
      <c r="D545" s="4">
        <v>0.11</v>
      </c>
      <c r="E545" s="4">
        <v>0.13</v>
      </c>
      <c r="F545" s="4">
        <v>0.14000000000000001</v>
      </c>
      <c r="G545" s="4">
        <v>0.14000000000000001</v>
      </c>
      <c r="H545" s="4">
        <v>0.18</v>
      </c>
      <c r="I545" s="4">
        <v>0.28999999999999998</v>
      </c>
      <c r="J545" s="4">
        <v>0.47</v>
      </c>
      <c r="K545" s="4">
        <v>0.64</v>
      </c>
      <c r="L545" s="4">
        <v>1.1100000000000001</v>
      </c>
      <c r="M545" s="4">
        <v>1.33</v>
      </c>
    </row>
    <row r="546" spans="1:13" x14ac:dyDescent="0.35">
      <c r="A546" s="3">
        <v>44028</v>
      </c>
      <c r="B546" s="4">
        <v>0.12</v>
      </c>
      <c r="C546" s="4">
        <v>0.11</v>
      </c>
      <c r="D546" s="4">
        <v>0.11</v>
      </c>
      <c r="E546" s="4">
        <v>0.13</v>
      </c>
      <c r="F546" s="4">
        <v>0.14000000000000001</v>
      </c>
      <c r="G546" s="4">
        <v>0.16</v>
      </c>
      <c r="H546" s="4">
        <v>0.17</v>
      </c>
      <c r="I546" s="4">
        <v>0.28000000000000003</v>
      </c>
      <c r="J546" s="4">
        <v>0.46</v>
      </c>
      <c r="K546" s="4">
        <v>0.62</v>
      </c>
      <c r="L546" s="4">
        <v>1.0900000000000001</v>
      </c>
      <c r="M546" s="4">
        <v>1.31</v>
      </c>
    </row>
    <row r="547" spans="1:13" x14ac:dyDescent="0.35">
      <c r="A547" s="3">
        <v>44027</v>
      </c>
      <c r="B547" s="4">
        <v>0.12</v>
      </c>
      <c r="C547" s="4">
        <v>0.13</v>
      </c>
      <c r="D547" s="4">
        <v>0.16</v>
      </c>
      <c r="E547" s="4">
        <v>0.15</v>
      </c>
      <c r="F547" s="4">
        <v>0.15</v>
      </c>
      <c r="G547" s="4">
        <v>0.16</v>
      </c>
      <c r="H547" s="4">
        <v>0.18</v>
      </c>
      <c r="I547" s="4">
        <v>0.28000000000000003</v>
      </c>
      <c r="J547" s="4">
        <v>0.47</v>
      </c>
      <c r="K547" s="4">
        <v>0.64</v>
      </c>
      <c r="L547" s="4">
        <v>1.1100000000000001</v>
      </c>
      <c r="M547" s="4">
        <v>1.33</v>
      </c>
    </row>
    <row r="548" spans="1:13" x14ac:dyDescent="0.35">
      <c r="A548" s="3">
        <v>44026</v>
      </c>
      <c r="B548" s="4">
        <v>0.11</v>
      </c>
      <c r="C548" s="4">
        <v>0.14000000000000001</v>
      </c>
      <c r="D548" s="4">
        <v>0.15</v>
      </c>
      <c r="E548" s="4">
        <v>0.14000000000000001</v>
      </c>
      <c r="F548" s="4">
        <v>0.17</v>
      </c>
      <c r="G548" s="4">
        <v>0.14000000000000001</v>
      </c>
      <c r="H548" s="4">
        <v>0.19</v>
      </c>
      <c r="I548" s="4">
        <v>0.28000000000000003</v>
      </c>
      <c r="J548" s="4">
        <v>0.47</v>
      </c>
      <c r="K548" s="4">
        <v>0.63</v>
      </c>
      <c r="L548" s="4">
        <v>1.0900000000000001</v>
      </c>
      <c r="M548" s="4">
        <v>1.3</v>
      </c>
    </row>
    <row r="549" spans="1:13" x14ac:dyDescent="0.35">
      <c r="A549" s="3">
        <v>44025</v>
      </c>
      <c r="B549" s="4">
        <v>0.11</v>
      </c>
      <c r="C549" s="4">
        <v>0.12</v>
      </c>
      <c r="D549" s="4">
        <v>0.14000000000000001</v>
      </c>
      <c r="E549" s="4">
        <v>0.15</v>
      </c>
      <c r="F549" s="4">
        <v>0.16</v>
      </c>
      <c r="G549" s="4">
        <v>0.16</v>
      </c>
      <c r="H549" s="4">
        <v>0.19</v>
      </c>
      <c r="I549" s="4">
        <v>0.3</v>
      </c>
      <c r="J549" s="4">
        <v>0.48</v>
      </c>
      <c r="K549" s="4">
        <v>0.64</v>
      </c>
      <c r="L549" s="4">
        <v>1.1100000000000001</v>
      </c>
      <c r="M549" s="4">
        <v>1.33</v>
      </c>
    </row>
    <row r="550" spans="1:13" x14ac:dyDescent="0.35">
      <c r="A550" s="3">
        <v>44022</v>
      </c>
      <c r="B550" s="4">
        <v>0.1</v>
      </c>
      <c r="C550" s="4">
        <v>0.12</v>
      </c>
      <c r="D550" s="4">
        <v>0.13</v>
      </c>
      <c r="E550" s="4">
        <v>0.15</v>
      </c>
      <c r="F550" s="4">
        <v>0.15</v>
      </c>
      <c r="G550" s="4">
        <v>0.16</v>
      </c>
      <c r="H550" s="4">
        <v>0.19</v>
      </c>
      <c r="I550" s="4">
        <v>0.3</v>
      </c>
      <c r="J550" s="4">
        <v>0.49</v>
      </c>
      <c r="K550" s="4">
        <v>0.65</v>
      </c>
      <c r="L550" s="4">
        <v>1.1200000000000001</v>
      </c>
      <c r="M550" s="4">
        <v>1.33</v>
      </c>
    </row>
    <row r="551" spans="1:13" x14ac:dyDescent="0.35">
      <c r="A551" s="3">
        <v>44021</v>
      </c>
      <c r="B551" s="4">
        <v>0.11</v>
      </c>
      <c r="C551" s="4">
        <v>0.12</v>
      </c>
      <c r="D551" s="4">
        <v>0.13</v>
      </c>
      <c r="E551" s="4">
        <v>0.16</v>
      </c>
      <c r="F551" s="4">
        <v>0.15</v>
      </c>
      <c r="G551" s="4">
        <v>0.16</v>
      </c>
      <c r="H551" s="4">
        <v>0.18</v>
      </c>
      <c r="I551" s="4">
        <v>0.28000000000000003</v>
      </c>
      <c r="J551" s="4">
        <v>0.46</v>
      </c>
      <c r="K551" s="4">
        <v>0.62</v>
      </c>
      <c r="L551" s="4">
        <v>1.0900000000000001</v>
      </c>
      <c r="M551" s="4">
        <v>1.32</v>
      </c>
    </row>
    <row r="552" spans="1:13" x14ac:dyDescent="0.35">
      <c r="A552" s="3">
        <v>44020</v>
      </c>
      <c r="B552" s="4">
        <v>0.11</v>
      </c>
      <c r="C552" s="4">
        <v>0.13</v>
      </c>
      <c r="D552" s="4">
        <v>0.15</v>
      </c>
      <c r="E552" s="4">
        <v>0.17</v>
      </c>
      <c r="F552" s="4">
        <v>0.15</v>
      </c>
      <c r="G552" s="4">
        <v>0.16</v>
      </c>
      <c r="H552" s="4">
        <v>0.19</v>
      </c>
      <c r="I552" s="4">
        <v>0.3</v>
      </c>
      <c r="J552" s="4">
        <v>0.49</v>
      </c>
      <c r="K552" s="4">
        <v>0.67</v>
      </c>
      <c r="L552" s="4">
        <v>1.1599999999999999</v>
      </c>
      <c r="M552" s="4">
        <v>1.39</v>
      </c>
    </row>
    <row r="553" spans="1:13" x14ac:dyDescent="0.35">
      <c r="A553" s="3">
        <v>44019</v>
      </c>
      <c r="B553" s="4">
        <v>0.12</v>
      </c>
      <c r="C553" s="4">
        <v>0.14000000000000001</v>
      </c>
      <c r="D553" s="4">
        <v>0.15</v>
      </c>
      <c r="E553" s="4">
        <v>0.17</v>
      </c>
      <c r="F553" s="4">
        <v>0.15</v>
      </c>
      <c r="G553" s="4">
        <v>0.16</v>
      </c>
      <c r="H553" s="4">
        <v>0.19</v>
      </c>
      <c r="I553" s="4">
        <v>0.28999999999999998</v>
      </c>
      <c r="J553" s="4">
        <v>0.48</v>
      </c>
      <c r="K553" s="4">
        <v>0.65</v>
      </c>
      <c r="L553" s="4">
        <v>1.1499999999999999</v>
      </c>
      <c r="M553" s="4">
        <v>1.38</v>
      </c>
    </row>
    <row r="554" spans="1:13" x14ac:dyDescent="0.35">
      <c r="A554" s="3">
        <v>44018</v>
      </c>
      <c r="B554" s="4">
        <v>0.12</v>
      </c>
      <c r="C554" s="4">
        <v>0.14000000000000001</v>
      </c>
      <c r="D554" s="4">
        <v>0.15</v>
      </c>
      <c r="E554" s="4">
        <v>0.16</v>
      </c>
      <c r="F554" s="4">
        <v>0.16</v>
      </c>
      <c r="G554" s="4">
        <v>0.16</v>
      </c>
      <c r="H554" s="4">
        <v>0.19</v>
      </c>
      <c r="I554" s="4">
        <v>0.31</v>
      </c>
      <c r="J554" s="4">
        <v>0.51</v>
      </c>
      <c r="K554" s="4">
        <v>0.69</v>
      </c>
      <c r="L554" s="4">
        <v>1.21</v>
      </c>
      <c r="M554" s="4">
        <v>1.45</v>
      </c>
    </row>
    <row r="555" spans="1:13" x14ac:dyDescent="0.35">
      <c r="A555" s="3">
        <v>44014</v>
      </c>
      <c r="B555" s="4">
        <v>0.13</v>
      </c>
      <c r="C555" s="4">
        <v>0.14000000000000001</v>
      </c>
      <c r="D555" s="4">
        <v>0.14000000000000001</v>
      </c>
      <c r="E555" s="4">
        <v>0.16</v>
      </c>
      <c r="F555" s="4">
        <v>0.16</v>
      </c>
      <c r="G555" s="4">
        <v>0.16</v>
      </c>
      <c r="H555" s="4">
        <v>0.19</v>
      </c>
      <c r="I555" s="4">
        <v>0.28999999999999998</v>
      </c>
      <c r="J555" s="4">
        <v>0.5</v>
      </c>
      <c r="K555" s="4">
        <v>0.68</v>
      </c>
      <c r="L555" s="4">
        <v>1.2</v>
      </c>
      <c r="M555" s="4">
        <v>1.43</v>
      </c>
    </row>
    <row r="556" spans="1:13" x14ac:dyDescent="0.35">
      <c r="A556" s="3">
        <v>44013</v>
      </c>
      <c r="B556" s="4">
        <v>0.12</v>
      </c>
      <c r="C556" s="4">
        <v>0.12</v>
      </c>
      <c r="D556" s="4">
        <v>0.14000000000000001</v>
      </c>
      <c r="E556" s="4">
        <v>0.17</v>
      </c>
      <c r="F556" s="4">
        <v>0.16</v>
      </c>
      <c r="G556" s="4">
        <v>0.17</v>
      </c>
      <c r="H556" s="4">
        <v>0.19</v>
      </c>
      <c r="I556" s="4">
        <v>0.31</v>
      </c>
      <c r="J556" s="4">
        <v>0.52</v>
      </c>
      <c r="K556" s="4">
        <v>0.69</v>
      </c>
      <c r="L556" s="4">
        <v>1.2</v>
      </c>
      <c r="M556" s="4">
        <v>1.43</v>
      </c>
    </row>
    <row r="557" spans="1:13" x14ac:dyDescent="0.35">
      <c r="A557" s="3">
        <v>44012</v>
      </c>
      <c r="B557" s="4">
        <v>0.13</v>
      </c>
      <c r="C557" s="4">
        <v>0.14000000000000001</v>
      </c>
      <c r="D557" s="4">
        <v>0.16</v>
      </c>
      <c r="E557" s="4">
        <v>0.18</v>
      </c>
      <c r="F557" s="4">
        <v>0.16</v>
      </c>
      <c r="G557" s="4">
        <v>0.16</v>
      </c>
      <c r="H557" s="4">
        <v>0.18</v>
      </c>
      <c r="I557" s="4">
        <v>0.28999999999999998</v>
      </c>
      <c r="J557" s="4">
        <v>0.49</v>
      </c>
      <c r="K557" s="4">
        <v>0.66</v>
      </c>
      <c r="L557" s="4">
        <v>1.18</v>
      </c>
      <c r="M557" s="4">
        <v>1.41</v>
      </c>
    </row>
    <row r="558" spans="1:13" x14ac:dyDescent="0.35">
      <c r="A558" s="3">
        <v>44011</v>
      </c>
      <c r="B558" s="4">
        <v>0.11</v>
      </c>
      <c r="C558" s="4">
        <v>0.14000000000000001</v>
      </c>
      <c r="D558" s="4">
        <v>0.14000000000000001</v>
      </c>
      <c r="E558" s="4">
        <v>0.18</v>
      </c>
      <c r="F558" s="4">
        <v>0.16</v>
      </c>
      <c r="G558" s="4">
        <v>0.16</v>
      </c>
      <c r="H558" s="4">
        <v>0.18</v>
      </c>
      <c r="I558" s="4">
        <v>0.28000000000000003</v>
      </c>
      <c r="J558" s="4">
        <v>0.47</v>
      </c>
      <c r="K558" s="4">
        <v>0.64</v>
      </c>
      <c r="L558" s="4">
        <v>1.1599999999999999</v>
      </c>
      <c r="M558" s="4">
        <v>1.39</v>
      </c>
    </row>
    <row r="559" spans="1:13" x14ac:dyDescent="0.35">
      <c r="A559" s="3">
        <v>44008</v>
      </c>
      <c r="B559" s="4">
        <v>0.12</v>
      </c>
      <c r="C559" s="4">
        <v>0.15</v>
      </c>
      <c r="D559" s="4">
        <v>0.14000000000000001</v>
      </c>
      <c r="E559" s="4">
        <v>0.17</v>
      </c>
      <c r="F559" s="4">
        <v>0.17</v>
      </c>
      <c r="G559" s="4">
        <v>0.17</v>
      </c>
      <c r="H559" s="4">
        <v>0.19</v>
      </c>
      <c r="I559" s="4">
        <v>0.3</v>
      </c>
      <c r="J559" s="4">
        <v>0.49</v>
      </c>
      <c r="K559" s="4">
        <v>0.64</v>
      </c>
      <c r="L559" s="4">
        <v>1.1499999999999999</v>
      </c>
      <c r="M559" s="4">
        <v>1.37</v>
      </c>
    </row>
    <row r="560" spans="1:13" x14ac:dyDescent="0.35">
      <c r="A560" s="3">
        <v>44007</v>
      </c>
      <c r="B560" s="4">
        <v>0.13</v>
      </c>
      <c r="C560" s="4">
        <v>0.14000000000000001</v>
      </c>
      <c r="D560" s="4">
        <v>0.16</v>
      </c>
      <c r="E560" s="4">
        <v>0.17</v>
      </c>
      <c r="F560" s="4">
        <v>0.17</v>
      </c>
      <c r="G560" s="4">
        <v>0.17</v>
      </c>
      <c r="H560" s="4">
        <v>0.21</v>
      </c>
      <c r="I560" s="4">
        <v>0.32</v>
      </c>
      <c r="J560" s="4">
        <v>0.53</v>
      </c>
      <c r="K560" s="4">
        <v>0.68</v>
      </c>
      <c r="L560" s="4">
        <v>1.2</v>
      </c>
      <c r="M560" s="4">
        <v>1.43</v>
      </c>
    </row>
    <row r="561" spans="1:13" x14ac:dyDescent="0.35">
      <c r="A561" s="3">
        <v>44006</v>
      </c>
      <c r="B561" s="4">
        <v>0.11</v>
      </c>
      <c r="C561" s="4">
        <v>0.14000000000000001</v>
      </c>
      <c r="D561" s="4">
        <v>0.15</v>
      </c>
      <c r="E561" s="4">
        <v>0.17</v>
      </c>
      <c r="F561" s="4">
        <v>0.17</v>
      </c>
      <c r="G561" s="4">
        <v>0.19</v>
      </c>
      <c r="H561" s="4">
        <v>0.21</v>
      </c>
      <c r="I561" s="4">
        <v>0.33</v>
      </c>
      <c r="J561" s="4">
        <v>0.52</v>
      </c>
      <c r="K561" s="4">
        <v>0.69</v>
      </c>
      <c r="L561" s="4">
        <v>1.21</v>
      </c>
      <c r="M561" s="4">
        <v>1.44</v>
      </c>
    </row>
    <row r="562" spans="1:13" x14ac:dyDescent="0.35">
      <c r="A562" s="3">
        <v>44005</v>
      </c>
      <c r="B562" s="4">
        <v>0.12</v>
      </c>
      <c r="C562" s="4">
        <v>0.14000000000000001</v>
      </c>
      <c r="D562" s="4">
        <v>0.16</v>
      </c>
      <c r="E562" s="4">
        <v>0.17</v>
      </c>
      <c r="F562" s="4">
        <v>0.18</v>
      </c>
      <c r="G562" s="4">
        <v>0.18</v>
      </c>
      <c r="H562" s="4">
        <v>0.22</v>
      </c>
      <c r="I562" s="4">
        <v>0.33</v>
      </c>
      <c r="J562" s="4">
        <v>0.54</v>
      </c>
      <c r="K562" s="4">
        <v>0.72</v>
      </c>
      <c r="L562" s="4">
        <v>1.25</v>
      </c>
      <c r="M562" s="4">
        <v>1.49</v>
      </c>
    </row>
    <row r="563" spans="1:13" x14ac:dyDescent="0.35">
      <c r="A563" s="3">
        <v>44004</v>
      </c>
      <c r="B563" s="4">
        <v>0.14000000000000001</v>
      </c>
      <c r="C563" s="4">
        <v>0.15</v>
      </c>
      <c r="D563" s="4">
        <v>0.16</v>
      </c>
      <c r="E563" s="4">
        <v>0.18</v>
      </c>
      <c r="F563" s="4">
        <v>0.17</v>
      </c>
      <c r="G563" s="4">
        <v>0.19</v>
      </c>
      <c r="H563" s="4">
        <v>0.22</v>
      </c>
      <c r="I563" s="4">
        <v>0.34</v>
      </c>
      <c r="J563" s="4">
        <v>0.54</v>
      </c>
      <c r="K563" s="4">
        <v>0.71</v>
      </c>
      <c r="L563" s="4">
        <v>1.23</v>
      </c>
      <c r="M563" s="4">
        <v>1.46</v>
      </c>
    </row>
    <row r="564" spans="1:13" x14ac:dyDescent="0.35">
      <c r="A564" s="3">
        <v>44001</v>
      </c>
      <c r="B564" s="4">
        <v>0.13</v>
      </c>
      <c r="C564" s="4">
        <v>0.14000000000000001</v>
      </c>
      <c r="D564" s="4">
        <v>0.15</v>
      </c>
      <c r="E564" s="4">
        <v>0.17</v>
      </c>
      <c r="F564" s="4">
        <v>0.18</v>
      </c>
      <c r="G564" s="4">
        <v>0.19</v>
      </c>
      <c r="H564" s="4">
        <v>0.22</v>
      </c>
      <c r="I564" s="4">
        <v>0.33</v>
      </c>
      <c r="J564" s="4">
        <v>0.53</v>
      </c>
      <c r="K564" s="4">
        <v>0.7</v>
      </c>
      <c r="L564" s="4">
        <v>1.23</v>
      </c>
      <c r="M564" s="4">
        <v>1.47</v>
      </c>
    </row>
    <row r="565" spans="1:13" x14ac:dyDescent="0.35">
      <c r="A565" s="3">
        <v>44000</v>
      </c>
      <c r="B565" s="4">
        <v>0.13</v>
      </c>
      <c r="C565" s="4">
        <v>0.14000000000000001</v>
      </c>
      <c r="D565" s="4">
        <v>0.16</v>
      </c>
      <c r="E565" s="4">
        <v>0.17</v>
      </c>
      <c r="F565" s="4">
        <v>0.19</v>
      </c>
      <c r="G565" s="4">
        <v>0.19</v>
      </c>
      <c r="H565" s="4">
        <v>0.22</v>
      </c>
      <c r="I565" s="4">
        <v>0.34</v>
      </c>
      <c r="J565" s="4">
        <v>0.54</v>
      </c>
      <c r="K565" s="4">
        <v>0.71</v>
      </c>
      <c r="L565" s="4">
        <v>1.24</v>
      </c>
      <c r="M565" s="4">
        <v>1.47</v>
      </c>
    </row>
    <row r="566" spans="1:13" x14ac:dyDescent="0.35">
      <c r="A566" s="3">
        <v>43999</v>
      </c>
      <c r="B566" s="4">
        <v>0.13</v>
      </c>
      <c r="C566" s="4">
        <v>0.15</v>
      </c>
      <c r="D566" s="4">
        <v>0.17</v>
      </c>
      <c r="E566" s="4">
        <v>0.18</v>
      </c>
      <c r="F566" s="4">
        <v>0.19</v>
      </c>
      <c r="G566" s="4">
        <v>0.19</v>
      </c>
      <c r="H566" s="4">
        <v>0.23</v>
      </c>
      <c r="I566" s="4">
        <v>0.34</v>
      </c>
      <c r="J566" s="4">
        <v>0.55000000000000004</v>
      </c>
      <c r="K566" s="4">
        <v>0.74</v>
      </c>
      <c r="L566" s="4">
        <v>1.3</v>
      </c>
      <c r="M566" s="4">
        <v>1.52</v>
      </c>
    </row>
    <row r="567" spans="1:13" x14ac:dyDescent="0.35">
      <c r="A567" s="3">
        <v>43998</v>
      </c>
      <c r="B567" s="4">
        <v>0.14000000000000001</v>
      </c>
      <c r="C567" s="4">
        <v>0.15</v>
      </c>
      <c r="D567" s="4">
        <v>0.17</v>
      </c>
      <c r="E567" s="4">
        <v>0.19</v>
      </c>
      <c r="F567" s="4">
        <v>0.18</v>
      </c>
      <c r="G567" s="4">
        <v>0.21</v>
      </c>
      <c r="H567" s="4">
        <v>0.23</v>
      </c>
      <c r="I567" s="4">
        <v>0.34</v>
      </c>
      <c r="J567" s="4">
        <v>0.56000000000000005</v>
      </c>
      <c r="K567" s="4">
        <v>0.75</v>
      </c>
      <c r="L567" s="4">
        <v>1.31</v>
      </c>
      <c r="M567" s="4">
        <v>1.54</v>
      </c>
    </row>
    <row r="568" spans="1:13" x14ac:dyDescent="0.35">
      <c r="A568" s="3">
        <v>43997</v>
      </c>
      <c r="B568" s="4">
        <v>0.15</v>
      </c>
      <c r="C568" s="4">
        <v>0.16</v>
      </c>
      <c r="D568" s="4">
        <v>0.18</v>
      </c>
      <c r="E568" s="4">
        <v>0.19</v>
      </c>
      <c r="F568" s="4">
        <v>0.17</v>
      </c>
      <c r="G568" s="4">
        <v>0.19</v>
      </c>
      <c r="H568" s="4">
        <v>0.22</v>
      </c>
      <c r="I568" s="4">
        <v>0.33</v>
      </c>
      <c r="J568" s="4">
        <v>0.54</v>
      </c>
      <c r="K568" s="4">
        <v>0.71</v>
      </c>
      <c r="L568" s="4">
        <v>1.24</v>
      </c>
      <c r="M568" s="4">
        <v>1.45</v>
      </c>
    </row>
    <row r="569" spans="1:13" x14ac:dyDescent="0.35">
      <c r="A569" s="3">
        <v>43994</v>
      </c>
      <c r="B569" s="4">
        <v>0.14000000000000001</v>
      </c>
      <c r="C569" s="4">
        <v>0.15</v>
      </c>
      <c r="D569" s="4">
        <v>0.16</v>
      </c>
      <c r="E569" s="4">
        <v>0.18</v>
      </c>
      <c r="F569" s="4">
        <v>0.18</v>
      </c>
      <c r="G569" s="4">
        <v>0.19</v>
      </c>
      <c r="H569" s="4">
        <v>0.22</v>
      </c>
      <c r="I569" s="4">
        <v>0.33</v>
      </c>
      <c r="J569" s="4">
        <v>0.54</v>
      </c>
      <c r="K569" s="4">
        <v>0.71</v>
      </c>
      <c r="L569" s="4">
        <v>1.24</v>
      </c>
      <c r="M569" s="4">
        <v>1.45</v>
      </c>
    </row>
    <row r="570" spans="1:13" x14ac:dyDescent="0.35">
      <c r="A570" s="3">
        <v>43993</v>
      </c>
      <c r="B570" s="4">
        <v>0.14000000000000001</v>
      </c>
      <c r="C570" s="4">
        <v>0.16</v>
      </c>
      <c r="D570" s="4">
        <v>0.17</v>
      </c>
      <c r="E570" s="4">
        <v>0.18</v>
      </c>
      <c r="F570" s="4">
        <v>0.19</v>
      </c>
      <c r="G570" s="4">
        <v>0.19</v>
      </c>
      <c r="H570" s="4">
        <v>0.22</v>
      </c>
      <c r="I570" s="4">
        <v>0.32</v>
      </c>
      <c r="J570" s="4">
        <v>0.51</v>
      </c>
      <c r="K570" s="4">
        <v>0.66</v>
      </c>
      <c r="L570" s="4">
        <v>1.19</v>
      </c>
      <c r="M570" s="4">
        <v>1.41</v>
      </c>
    </row>
    <row r="571" spans="1:13" x14ac:dyDescent="0.35">
      <c r="A571" s="3">
        <v>43992</v>
      </c>
      <c r="B571" s="4">
        <v>0.13</v>
      </c>
      <c r="C571" s="4">
        <v>0.16</v>
      </c>
      <c r="D571" s="4">
        <v>0.17</v>
      </c>
      <c r="E571" s="4">
        <v>0.19</v>
      </c>
      <c r="F571" s="4">
        <v>0.18</v>
      </c>
      <c r="G571" s="4">
        <v>0.17</v>
      </c>
      <c r="H571" s="4">
        <v>0.22</v>
      </c>
      <c r="I571" s="4">
        <v>0.33</v>
      </c>
      <c r="J571" s="4">
        <v>0.56000000000000005</v>
      </c>
      <c r="K571" s="4">
        <v>0.75</v>
      </c>
      <c r="L571" s="4">
        <v>1.31</v>
      </c>
      <c r="M571" s="4">
        <v>1.53</v>
      </c>
    </row>
    <row r="572" spans="1:13" x14ac:dyDescent="0.35">
      <c r="A572" s="3">
        <v>43991</v>
      </c>
      <c r="B572" s="4">
        <v>0.14000000000000001</v>
      </c>
      <c r="C572" s="4">
        <v>0.17</v>
      </c>
      <c r="D572" s="4">
        <v>0.19</v>
      </c>
      <c r="E572" s="4">
        <v>0.19</v>
      </c>
      <c r="F572" s="4">
        <v>0.19</v>
      </c>
      <c r="G572" s="4">
        <v>0.2</v>
      </c>
      <c r="H572" s="4">
        <v>0.25</v>
      </c>
      <c r="I572" s="4">
        <v>0.4</v>
      </c>
      <c r="J572" s="4">
        <v>0.65</v>
      </c>
      <c r="K572" s="4">
        <v>0.84</v>
      </c>
      <c r="L572" s="4">
        <v>1.37</v>
      </c>
      <c r="M572" s="4">
        <v>1.59</v>
      </c>
    </row>
    <row r="573" spans="1:13" x14ac:dyDescent="0.35">
      <c r="A573" s="3">
        <v>43990</v>
      </c>
      <c r="B573" s="4">
        <v>0.15</v>
      </c>
      <c r="C573" s="4">
        <v>0.15</v>
      </c>
      <c r="D573" s="4">
        <v>0.17</v>
      </c>
      <c r="E573" s="4">
        <v>0.19</v>
      </c>
      <c r="F573" s="4">
        <v>0.19</v>
      </c>
      <c r="G573" s="4">
        <v>0.22</v>
      </c>
      <c r="H573" s="4">
        <v>0.28999999999999998</v>
      </c>
      <c r="I573" s="4">
        <v>0.45</v>
      </c>
      <c r="J573" s="4">
        <v>0.69</v>
      </c>
      <c r="K573" s="4">
        <v>0.88</v>
      </c>
      <c r="L573" s="4">
        <v>1.43</v>
      </c>
      <c r="M573" s="4">
        <v>1.65</v>
      </c>
    </row>
    <row r="574" spans="1:13" x14ac:dyDescent="0.35">
      <c r="A574" s="3">
        <v>43987</v>
      </c>
      <c r="B574" s="4">
        <v>0.13</v>
      </c>
      <c r="C574" s="4">
        <v>0.14000000000000001</v>
      </c>
      <c r="D574" s="4">
        <v>0.15</v>
      </c>
      <c r="E574" s="4">
        <v>0.18</v>
      </c>
      <c r="F574" s="4">
        <v>0.18</v>
      </c>
      <c r="G574" s="4">
        <v>0.22</v>
      </c>
      <c r="H574" s="4">
        <v>0.28999999999999998</v>
      </c>
      <c r="I574" s="4">
        <v>0.47</v>
      </c>
      <c r="J574" s="4">
        <v>0.71</v>
      </c>
      <c r="K574" s="4">
        <v>0.91</v>
      </c>
      <c r="L574" s="4">
        <v>1.46</v>
      </c>
      <c r="M574" s="4">
        <v>1.68</v>
      </c>
    </row>
    <row r="575" spans="1:13" x14ac:dyDescent="0.35">
      <c r="A575" s="3">
        <v>43986</v>
      </c>
      <c r="B575" s="4">
        <v>0.13</v>
      </c>
      <c r="C575" s="4">
        <v>0.15</v>
      </c>
      <c r="D575" s="4">
        <v>0.15</v>
      </c>
      <c r="E575" s="4">
        <v>0.18</v>
      </c>
      <c r="F575" s="4">
        <v>0.17</v>
      </c>
      <c r="G575" s="4">
        <v>0.19</v>
      </c>
      <c r="H575" s="4">
        <v>0.26</v>
      </c>
      <c r="I575" s="4">
        <v>0.4</v>
      </c>
      <c r="J575" s="4">
        <v>0.63</v>
      </c>
      <c r="K575" s="4">
        <v>0.82</v>
      </c>
      <c r="L575" s="4">
        <v>1.38</v>
      </c>
      <c r="M575" s="4">
        <v>1.61</v>
      </c>
    </row>
    <row r="576" spans="1:13" x14ac:dyDescent="0.35">
      <c r="A576" s="3">
        <v>43985</v>
      </c>
      <c r="B576" s="4">
        <v>0.12</v>
      </c>
      <c r="C576" s="4">
        <v>0.14000000000000001</v>
      </c>
      <c r="D576" s="4">
        <v>0.16</v>
      </c>
      <c r="E576" s="4">
        <v>0.19</v>
      </c>
      <c r="F576" s="4">
        <v>0.17</v>
      </c>
      <c r="G576" s="4">
        <v>0.19</v>
      </c>
      <c r="H576" s="4">
        <v>0.26</v>
      </c>
      <c r="I576" s="4">
        <v>0.38</v>
      </c>
      <c r="J576" s="4">
        <v>0.59</v>
      </c>
      <c r="K576" s="4">
        <v>0.77</v>
      </c>
      <c r="L576" s="4">
        <v>1.32</v>
      </c>
      <c r="M576" s="4">
        <v>1.56</v>
      </c>
    </row>
    <row r="577" spans="1:13" x14ac:dyDescent="0.35">
      <c r="A577" s="3">
        <v>43984</v>
      </c>
      <c r="B577" s="4">
        <v>0.12</v>
      </c>
      <c r="C577" s="4">
        <v>0.13</v>
      </c>
      <c r="D577" s="4">
        <v>0.15</v>
      </c>
      <c r="E577" s="4">
        <v>0.18</v>
      </c>
      <c r="F577" s="4">
        <v>0.17</v>
      </c>
      <c r="G577" s="4">
        <v>0.17</v>
      </c>
      <c r="H577" s="4">
        <v>0.2</v>
      </c>
      <c r="I577" s="4">
        <v>0.32</v>
      </c>
      <c r="J577" s="4">
        <v>0.52</v>
      </c>
      <c r="K577" s="4">
        <v>0.68</v>
      </c>
      <c r="L577" s="4">
        <v>1.24</v>
      </c>
      <c r="M577" s="4">
        <v>1.48</v>
      </c>
    </row>
    <row r="578" spans="1:13" x14ac:dyDescent="0.35">
      <c r="A578" s="3">
        <v>43983</v>
      </c>
      <c r="B578" s="4">
        <v>0.12</v>
      </c>
      <c r="C578" s="4">
        <v>0.14000000000000001</v>
      </c>
      <c r="D578" s="4">
        <v>0.14000000000000001</v>
      </c>
      <c r="E578" s="4">
        <v>0.18</v>
      </c>
      <c r="F578" s="4">
        <v>0.17</v>
      </c>
      <c r="G578" s="4">
        <v>0.14000000000000001</v>
      </c>
      <c r="H578" s="4">
        <v>0.2</v>
      </c>
      <c r="I578" s="4">
        <v>0.31</v>
      </c>
      <c r="J578" s="4">
        <v>0.5</v>
      </c>
      <c r="K578" s="4">
        <v>0.66</v>
      </c>
      <c r="L578" s="4">
        <v>1.22</v>
      </c>
      <c r="M578" s="4">
        <v>1.46</v>
      </c>
    </row>
    <row r="579" spans="1:13" x14ac:dyDescent="0.35">
      <c r="A579" s="3">
        <v>43980</v>
      </c>
      <c r="B579" s="4">
        <v>0.13</v>
      </c>
      <c r="C579" s="4">
        <v>0.14000000000000001</v>
      </c>
      <c r="D579" s="4">
        <v>0.14000000000000001</v>
      </c>
      <c r="E579" s="4">
        <v>0.18</v>
      </c>
      <c r="F579" s="4">
        <v>0.17</v>
      </c>
      <c r="G579" s="4">
        <v>0.16</v>
      </c>
      <c r="H579" s="4">
        <v>0.19</v>
      </c>
      <c r="I579" s="4">
        <v>0.3</v>
      </c>
      <c r="J579" s="4">
        <v>0.5</v>
      </c>
      <c r="K579" s="4">
        <v>0.65</v>
      </c>
      <c r="L579" s="4">
        <v>1.18</v>
      </c>
      <c r="M579" s="4">
        <v>1.41</v>
      </c>
    </row>
    <row r="580" spans="1:13" x14ac:dyDescent="0.35">
      <c r="A580" s="3">
        <v>43979</v>
      </c>
      <c r="B580" s="4">
        <v>0.14000000000000001</v>
      </c>
      <c r="C580" s="4">
        <v>0.15</v>
      </c>
      <c r="D580" s="4">
        <v>0.15</v>
      </c>
      <c r="E580" s="4">
        <v>0.18</v>
      </c>
      <c r="F580" s="4">
        <v>0.17</v>
      </c>
      <c r="G580" s="4">
        <v>0.17</v>
      </c>
      <c r="H580" s="4">
        <v>0.22</v>
      </c>
      <c r="I580" s="4">
        <v>0.34</v>
      </c>
      <c r="J580" s="4">
        <v>0.54</v>
      </c>
      <c r="K580" s="4">
        <v>0.7</v>
      </c>
      <c r="L580" s="4">
        <v>1.23</v>
      </c>
      <c r="M580" s="4">
        <v>1.47</v>
      </c>
    </row>
    <row r="581" spans="1:13" x14ac:dyDescent="0.35">
      <c r="A581" s="3">
        <v>43978</v>
      </c>
      <c r="B581" s="4">
        <v>0.11</v>
      </c>
      <c r="C581" s="4">
        <v>0.14000000000000001</v>
      </c>
      <c r="D581" s="4">
        <v>0.15</v>
      </c>
      <c r="E581" s="4">
        <v>0.17</v>
      </c>
      <c r="F581" s="4">
        <v>0.18</v>
      </c>
      <c r="G581" s="4">
        <v>0.19</v>
      </c>
      <c r="H581" s="4">
        <v>0.22</v>
      </c>
      <c r="I581" s="4">
        <v>0.34</v>
      </c>
      <c r="J581" s="4">
        <v>0.52</v>
      </c>
      <c r="K581" s="4">
        <v>0.68</v>
      </c>
      <c r="L581" s="4">
        <v>1.19</v>
      </c>
      <c r="M581" s="4">
        <v>1.44</v>
      </c>
    </row>
    <row r="582" spans="1:13" x14ac:dyDescent="0.35">
      <c r="A582" s="3">
        <v>43977</v>
      </c>
      <c r="B582" s="4">
        <v>0.1</v>
      </c>
      <c r="C582" s="4">
        <v>0.12</v>
      </c>
      <c r="D582" s="4">
        <v>0.14000000000000001</v>
      </c>
      <c r="E582" s="4">
        <v>0.17</v>
      </c>
      <c r="F582" s="4">
        <v>0.17</v>
      </c>
      <c r="G582" s="4">
        <v>0.18</v>
      </c>
      <c r="H582" s="4">
        <v>0.22</v>
      </c>
      <c r="I582" s="4">
        <v>0.35</v>
      </c>
      <c r="J582" s="4">
        <v>0.53</v>
      </c>
      <c r="K582" s="4">
        <v>0.69</v>
      </c>
      <c r="L582" s="4">
        <v>1.19</v>
      </c>
      <c r="M582" s="4">
        <v>1.43</v>
      </c>
    </row>
    <row r="583" spans="1:13" x14ac:dyDescent="0.35">
      <c r="A583" s="3">
        <v>43973</v>
      </c>
      <c r="B583" s="4">
        <v>0.09</v>
      </c>
      <c r="C583" s="4">
        <v>0.11</v>
      </c>
      <c r="D583" s="4">
        <v>0.12</v>
      </c>
      <c r="E583" s="4">
        <v>0.16</v>
      </c>
      <c r="F583" s="4">
        <v>0.17</v>
      </c>
      <c r="G583" s="4">
        <v>0.17</v>
      </c>
      <c r="H583" s="4">
        <v>0.21</v>
      </c>
      <c r="I583" s="4">
        <v>0.34</v>
      </c>
      <c r="J583" s="4">
        <v>0.51</v>
      </c>
      <c r="K583" s="4">
        <v>0.66</v>
      </c>
      <c r="L583" s="4">
        <v>1.1200000000000001</v>
      </c>
      <c r="M583" s="4">
        <v>1.37</v>
      </c>
    </row>
    <row r="584" spans="1:13" x14ac:dyDescent="0.35">
      <c r="A584" s="3">
        <v>43972</v>
      </c>
      <c r="B584" s="4">
        <v>0.09</v>
      </c>
      <c r="C584" s="4">
        <v>0.11</v>
      </c>
      <c r="D584" s="4">
        <v>0.12</v>
      </c>
      <c r="E584" s="4">
        <v>0.14000000000000001</v>
      </c>
      <c r="F584" s="4">
        <v>0.16</v>
      </c>
      <c r="G584" s="4">
        <v>0.17</v>
      </c>
      <c r="H584" s="4">
        <v>0.21</v>
      </c>
      <c r="I584" s="4">
        <v>0.35</v>
      </c>
      <c r="J584" s="4">
        <v>0.53</v>
      </c>
      <c r="K584" s="4">
        <v>0.68</v>
      </c>
      <c r="L584" s="4">
        <v>1.1599999999999999</v>
      </c>
      <c r="M584" s="4">
        <v>1.4</v>
      </c>
    </row>
    <row r="585" spans="1:13" x14ac:dyDescent="0.35">
      <c r="A585" s="3">
        <v>43971</v>
      </c>
      <c r="B585" s="4">
        <v>0.08</v>
      </c>
      <c r="C585" s="4">
        <v>0.11</v>
      </c>
      <c r="D585" s="4">
        <v>0.12</v>
      </c>
      <c r="E585" s="4">
        <v>0.14000000000000001</v>
      </c>
      <c r="F585" s="4">
        <v>0.16</v>
      </c>
      <c r="G585" s="4">
        <v>0.16</v>
      </c>
      <c r="H585" s="4">
        <v>0.21</v>
      </c>
      <c r="I585" s="4">
        <v>0.34</v>
      </c>
      <c r="J585" s="4">
        <v>0.53</v>
      </c>
      <c r="K585" s="4">
        <v>0.68</v>
      </c>
      <c r="L585" s="4">
        <v>1.19</v>
      </c>
      <c r="M585" s="4">
        <v>1.4</v>
      </c>
    </row>
    <row r="586" spans="1:13" x14ac:dyDescent="0.35">
      <c r="A586" s="3">
        <v>43970</v>
      </c>
      <c r="B586" s="4">
        <v>0.09</v>
      </c>
      <c r="C586" s="4">
        <v>0.11</v>
      </c>
      <c r="D586" s="4">
        <v>0.13</v>
      </c>
      <c r="E586" s="4">
        <v>0.15</v>
      </c>
      <c r="F586" s="4">
        <v>0.16</v>
      </c>
      <c r="G586" s="4">
        <v>0.17</v>
      </c>
      <c r="H586" s="4">
        <v>0.22</v>
      </c>
      <c r="I586" s="4">
        <v>0.35</v>
      </c>
      <c r="J586" s="4">
        <v>0.54</v>
      </c>
      <c r="K586" s="4">
        <v>0.7</v>
      </c>
      <c r="L586" s="4">
        <v>1.1499999999999999</v>
      </c>
      <c r="M586" s="4">
        <v>1.43</v>
      </c>
    </row>
    <row r="587" spans="1:13" x14ac:dyDescent="0.35">
      <c r="A587" s="3">
        <v>43969</v>
      </c>
      <c r="B587" s="4">
        <v>0.1</v>
      </c>
      <c r="C587" s="4">
        <v>0.11</v>
      </c>
      <c r="D587" s="4">
        <v>0.13</v>
      </c>
      <c r="E587" s="4">
        <v>0.15</v>
      </c>
      <c r="F587" s="4">
        <v>0.17</v>
      </c>
      <c r="G587" s="4">
        <v>0.18</v>
      </c>
      <c r="H587" s="4">
        <v>0.24</v>
      </c>
      <c r="I587" s="4">
        <v>0.38</v>
      </c>
      <c r="J587" s="4">
        <v>0.56999999999999995</v>
      </c>
      <c r="K587" s="4">
        <v>0.73</v>
      </c>
      <c r="L587" s="4">
        <v>1.17</v>
      </c>
      <c r="M587" s="4">
        <v>1.44</v>
      </c>
    </row>
    <row r="588" spans="1:13" x14ac:dyDescent="0.35">
      <c r="A588" s="3">
        <v>43966</v>
      </c>
      <c r="B588" s="4">
        <v>0.09</v>
      </c>
      <c r="C588" s="4">
        <v>0.09</v>
      </c>
      <c r="D588" s="4">
        <v>0.12</v>
      </c>
      <c r="E588" s="4">
        <v>0.15</v>
      </c>
      <c r="F588" s="4">
        <v>0.15</v>
      </c>
      <c r="G588" s="4">
        <v>0.16</v>
      </c>
      <c r="H588" s="4">
        <v>0.19</v>
      </c>
      <c r="I588" s="4">
        <v>0.31</v>
      </c>
      <c r="J588" s="4">
        <v>0.49</v>
      </c>
      <c r="K588" s="4">
        <v>0.64</v>
      </c>
      <c r="L588" s="4">
        <v>1.05</v>
      </c>
      <c r="M588" s="4">
        <v>1.32</v>
      </c>
    </row>
    <row r="589" spans="1:13" x14ac:dyDescent="0.35">
      <c r="A589" s="3">
        <v>43965</v>
      </c>
      <c r="B589" s="4">
        <v>0.09</v>
      </c>
      <c r="C589" s="4">
        <v>0.1</v>
      </c>
      <c r="D589" s="4">
        <v>0.12</v>
      </c>
      <c r="E589" s="4">
        <v>0.15</v>
      </c>
      <c r="F589" s="4">
        <v>0.15</v>
      </c>
      <c r="G589" s="4">
        <v>0.16</v>
      </c>
      <c r="H589" s="4">
        <v>0.2</v>
      </c>
      <c r="I589" s="4">
        <v>0.31</v>
      </c>
      <c r="J589" s="4">
        <v>0.48</v>
      </c>
      <c r="K589" s="4">
        <v>0.63</v>
      </c>
      <c r="L589" s="4">
        <v>1.03</v>
      </c>
      <c r="M589" s="4">
        <v>1.3</v>
      </c>
    </row>
    <row r="590" spans="1:13" x14ac:dyDescent="0.35">
      <c r="A590" s="3">
        <v>43964</v>
      </c>
      <c r="B590" s="4">
        <v>0.1</v>
      </c>
      <c r="C590" s="4">
        <v>0.1</v>
      </c>
      <c r="D590" s="4">
        <v>0.13</v>
      </c>
      <c r="E590" s="4">
        <v>0.15</v>
      </c>
      <c r="F590" s="4">
        <v>0.15</v>
      </c>
      <c r="G590" s="4">
        <v>0.16</v>
      </c>
      <c r="H590" s="4">
        <v>0.2</v>
      </c>
      <c r="I590" s="4">
        <v>0.31</v>
      </c>
      <c r="J590" s="4">
        <v>0.5</v>
      </c>
      <c r="K590" s="4">
        <v>0.64</v>
      </c>
      <c r="L590" s="4">
        <v>1.07</v>
      </c>
      <c r="M590" s="4">
        <v>1.35</v>
      </c>
    </row>
    <row r="591" spans="1:13" x14ac:dyDescent="0.35">
      <c r="A591" s="3">
        <v>43963</v>
      </c>
      <c r="B591" s="4">
        <v>0.1</v>
      </c>
      <c r="C591" s="4">
        <v>0.11</v>
      </c>
      <c r="D591" s="4">
        <v>0.13</v>
      </c>
      <c r="E591" s="4">
        <v>0.16</v>
      </c>
      <c r="F591" s="4">
        <v>0.16</v>
      </c>
      <c r="G591" s="4">
        <v>0.17</v>
      </c>
      <c r="H591" s="4">
        <v>0.22</v>
      </c>
      <c r="I591" s="4">
        <v>0.34</v>
      </c>
      <c r="J591" s="4">
        <v>0.53</v>
      </c>
      <c r="K591" s="4">
        <v>0.69</v>
      </c>
      <c r="L591" s="4">
        <v>1.1100000000000001</v>
      </c>
      <c r="M591" s="4">
        <v>1.38</v>
      </c>
    </row>
    <row r="592" spans="1:13" x14ac:dyDescent="0.35">
      <c r="A592" s="3">
        <v>43962</v>
      </c>
      <c r="B592" s="4">
        <v>0.09</v>
      </c>
      <c r="C592" s="4">
        <v>0.11</v>
      </c>
      <c r="D592" s="4">
        <v>0.12</v>
      </c>
      <c r="E592" s="4">
        <v>0.16</v>
      </c>
      <c r="F592" s="4">
        <v>0.16</v>
      </c>
      <c r="G592" s="4">
        <v>0.17</v>
      </c>
      <c r="H592" s="4">
        <v>0.24</v>
      </c>
      <c r="I592" s="4">
        <v>0.36</v>
      </c>
      <c r="J592" s="4">
        <v>0.56000000000000005</v>
      </c>
      <c r="K592" s="4">
        <v>0.73</v>
      </c>
      <c r="L592" s="4">
        <v>1.1599999999999999</v>
      </c>
      <c r="M592" s="4">
        <v>1.43</v>
      </c>
    </row>
    <row r="593" spans="1:13" x14ac:dyDescent="0.35">
      <c r="A593" s="3">
        <v>43959</v>
      </c>
      <c r="B593" s="4">
        <v>0.1</v>
      </c>
      <c r="C593" s="4">
        <v>0.11</v>
      </c>
      <c r="D593" s="4">
        <v>0.12</v>
      </c>
      <c r="E593" s="4">
        <v>0.15</v>
      </c>
      <c r="F593" s="4">
        <v>0.15</v>
      </c>
      <c r="G593" s="4">
        <v>0.16</v>
      </c>
      <c r="H593" s="4">
        <v>0.21</v>
      </c>
      <c r="I593" s="4">
        <v>0.33</v>
      </c>
      <c r="J593" s="4">
        <v>0.53</v>
      </c>
      <c r="K593" s="4">
        <v>0.69</v>
      </c>
      <c r="L593" s="4">
        <v>1.1200000000000001</v>
      </c>
      <c r="M593" s="4">
        <v>1.39</v>
      </c>
    </row>
    <row r="594" spans="1:13" x14ac:dyDescent="0.35">
      <c r="A594" s="3">
        <v>43958</v>
      </c>
      <c r="B594" s="4">
        <v>0.1</v>
      </c>
      <c r="C594" s="4">
        <v>0.11</v>
      </c>
      <c r="D594" s="4">
        <v>0.11</v>
      </c>
      <c r="E594" s="4">
        <v>0.14000000000000001</v>
      </c>
      <c r="F594" s="4">
        <v>0.15</v>
      </c>
      <c r="G594" s="4">
        <v>0.13</v>
      </c>
      <c r="H594" s="4">
        <v>0.19</v>
      </c>
      <c r="I594" s="4">
        <v>0.28999999999999998</v>
      </c>
      <c r="J594" s="4">
        <v>0.49</v>
      </c>
      <c r="K594" s="4">
        <v>0.63</v>
      </c>
      <c r="L594" s="4">
        <v>1.05</v>
      </c>
      <c r="M594" s="4">
        <v>1.31</v>
      </c>
    </row>
    <row r="595" spans="1:13" x14ac:dyDescent="0.35">
      <c r="A595" s="3">
        <v>43957</v>
      </c>
      <c r="B595" s="4">
        <v>0.08</v>
      </c>
      <c r="C595" s="4">
        <v>0.1</v>
      </c>
      <c r="D595" s="4">
        <v>0.12</v>
      </c>
      <c r="E595" s="4">
        <v>0.16</v>
      </c>
      <c r="F595" s="4">
        <v>0.16</v>
      </c>
      <c r="G595" s="4">
        <v>0.17</v>
      </c>
      <c r="H595" s="4">
        <v>0.24</v>
      </c>
      <c r="I595" s="4">
        <v>0.37</v>
      </c>
      <c r="J595" s="4">
        <v>0.56999999999999995</v>
      </c>
      <c r="K595" s="4">
        <v>0.72</v>
      </c>
      <c r="L595" s="4">
        <v>1.1599999999999999</v>
      </c>
      <c r="M595" s="4">
        <v>1.41</v>
      </c>
    </row>
    <row r="596" spans="1:13" x14ac:dyDescent="0.35">
      <c r="A596" s="3">
        <v>43956</v>
      </c>
      <c r="B596" s="4">
        <v>0.09</v>
      </c>
      <c r="C596" s="4">
        <v>0.11</v>
      </c>
      <c r="D596" s="4">
        <v>0.13</v>
      </c>
      <c r="E596" s="4">
        <v>0.15</v>
      </c>
      <c r="F596" s="4">
        <v>0.16</v>
      </c>
      <c r="G596" s="4">
        <v>0.19</v>
      </c>
      <c r="H596" s="4">
        <v>0.24</v>
      </c>
      <c r="I596" s="4">
        <v>0.36</v>
      </c>
      <c r="J596" s="4">
        <v>0.53</v>
      </c>
      <c r="K596" s="4">
        <v>0.66</v>
      </c>
      <c r="L596" s="4">
        <v>1.07</v>
      </c>
      <c r="M596" s="4">
        <v>1.32</v>
      </c>
    </row>
    <row r="597" spans="1:13" x14ac:dyDescent="0.35">
      <c r="A597" s="3">
        <v>43955</v>
      </c>
      <c r="B597" s="4">
        <v>0.1</v>
      </c>
      <c r="C597" s="4">
        <v>0.1</v>
      </c>
      <c r="D597" s="4">
        <v>0.13</v>
      </c>
      <c r="E597" s="4">
        <v>0.14000000000000001</v>
      </c>
      <c r="F597" s="4">
        <v>0.16</v>
      </c>
      <c r="G597" s="4">
        <v>0.19</v>
      </c>
      <c r="H597" s="4">
        <v>0.24</v>
      </c>
      <c r="I597" s="4">
        <v>0.36</v>
      </c>
      <c r="J597" s="4">
        <v>0.52</v>
      </c>
      <c r="K597" s="4">
        <v>0.64</v>
      </c>
      <c r="L597" s="4">
        <v>1.05</v>
      </c>
      <c r="M597" s="4">
        <v>1.29</v>
      </c>
    </row>
    <row r="598" spans="1:13" x14ac:dyDescent="0.35">
      <c r="A598" s="3">
        <v>43952</v>
      </c>
      <c r="B598" s="4">
        <v>0.1</v>
      </c>
      <c r="C598" s="4">
        <v>0.11</v>
      </c>
      <c r="D598" s="4">
        <v>0.12</v>
      </c>
      <c r="E598" s="4">
        <v>0.12</v>
      </c>
      <c r="F598" s="4">
        <v>0.17</v>
      </c>
      <c r="G598" s="4">
        <v>0.2</v>
      </c>
      <c r="H598" s="4">
        <v>0.25</v>
      </c>
      <c r="I598" s="4">
        <v>0.36</v>
      </c>
      <c r="J598" s="4">
        <v>0.53</v>
      </c>
      <c r="K598" s="4">
        <v>0.64</v>
      </c>
      <c r="L598" s="4">
        <v>1.04</v>
      </c>
      <c r="M598" s="4">
        <v>1.27</v>
      </c>
    </row>
    <row r="599" spans="1:13" x14ac:dyDescent="0.35">
      <c r="A599" s="3">
        <v>43951</v>
      </c>
      <c r="B599" s="4">
        <v>0.1</v>
      </c>
      <c r="C599" s="4">
        <v>0.1</v>
      </c>
      <c r="D599" s="4">
        <v>0.09</v>
      </c>
      <c r="E599" s="4">
        <v>0.11</v>
      </c>
      <c r="F599" s="4">
        <v>0.16</v>
      </c>
      <c r="G599" s="4">
        <v>0.2</v>
      </c>
      <c r="H599" s="4">
        <v>0.24</v>
      </c>
      <c r="I599" s="4">
        <v>0.36</v>
      </c>
      <c r="J599" s="4">
        <v>0.53</v>
      </c>
      <c r="K599" s="4">
        <v>0.64</v>
      </c>
      <c r="L599" s="4">
        <v>1.05</v>
      </c>
      <c r="M599" s="4">
        <v>1.28</v>
      </c>
    </row>
    <row r="600" spans="1:13" x14ac:dyDescent="0.35">
      <c r="A600" s="3">
        <v>43950</v>
      </c>
      <c r="B600" s="4">
        <v>0.1</v>
      </c>
      <c r="C600" s="4">
        <v>0.09</v>
      </c>
      <c r="D600" s="4">
        <v>0.1</v>
      </c>
      <c r="E600" s="4">
        <v>0.12</v>
      </c>
      <c r="F600" s="4">
        <v>0.18</v>
      </c>
      <c r="G600" s="4">
        <v>0.2</v>
      </c>
      <c r="H600" s="4">
        <v>0.24</v>
      </c>
      <c r="I600" s="4">
        <v>0.36</v>
      </c>
      <c r="J600" s="4">
        <v>0.52</v>
      </c>
      <c r="K600" s="4">
        <v>0.63</v>
      </c>
      <c r="L600" s="4">
        <v>1.02</v>
      </c>
      <c r="M600" s="4">
        <v>1.24</v>
      </c>
    </row>
    <row r="601" spans="1:13" x14ac:dyDescent="0.35">
      <c r="A601" s="3">
        <v>43949</v>
      </c>
      <c r="B601" s="4">
        <v>0.08</v>
      </c>
      <c r="C601" s="4">
        <v>0.09</v>
      </c>
      <c r="D601" s="4">
        <v>0.11</v>
      </c>
      <c r="E601" s="4">
        <v>0.13</v>
      </c>
      <c r="F601" s="4">
        <v>0.16</v>
      </c>
      <c r="G601" s="4">
        <v>0.2</v>
      </c>
      <c r="H601" s="4">
        <v>0.26</v>
      </c>
      <c r="I601" s="4">
        <v>0.37</v>
      </c>
      <c r="J601" s="4">
        <v>0.52</v>
      </c>
      <c r="K601" s="4">
        <v>0.62</v>
      </c>
      <c r="L601" s="4">
        <v>1</v>
      </c>
      <c r="M601" s="4">
        <v>1.2</v>
      </c>
    </row>
    <row r="602" spans="1:13" x14ac:dyDescent="0.35">
      <c r="A602" s="3">
        <v>43948</v>
      </c>
      <c r="B602" s="4">
        <v>0.09</v>
      </c>
      <c r="C602" s="4">
        <v>0.13</v>
      </c>
      <c r="D602" s="4">
        <v>0.12</v>
      </c>
      <c r="E602" s="4">
        <v>0.15</v>
      </c>
      <c r="F602" s="4">
        <v>0.17</v>
      </c>
      <c r="G602" s="4">
        <v>0.24</v>
      </c>
      <c r="H602" s="4">
        <v>0.28999999999999998</v>
      </c>
      <c r="I602" s="4">
        <v>0.41</v>
      </c>
      <c r="J602" s="4">
        <v>0.56000000000000005</v>
      </c>
      <c r="K602" s="4">
        <v>0.67</v>
      </c>
      <c r="L602" s="4">
        <v>1.06</v>
      </c>
      <c r="M602" s="4">
        <v>1.25</v>
      </c>
    </row>
    <row r="603" spans="1:13" x14ac:dyDescent="0.35">
      <c r="A603" s="3">
        <v>43945</v>
      </c>
      <c r="B603" s="4">
        <v>0.1</v>
      </c>
      <c r="C603" s="4">
        <v>0.11</v>
      </c>
      <c r="D603" s="4">
        <v>0.12</v>
      </c>
      <c r="E603" s="4">
        <v>0.14000000000000001</v>
      </c>
      <c r="F603" s="4">
        <v>0.18</v>
      </c>
      <c r="G603" s="4">
        <v>0.22</v>
      </c>
      <c r="H603" s="4">
        <v>0.26</v>
      </c>
      <c r="I603" s="4">
        <v>0.36</v>
      </c>
      <c r="J603" s="4">
        <v>0.51</v>
      </c>
      <c r="K603" s="4">
        <v>0.6</v>
      </c>
      <c r="L603" s="4">
        <v>0.98</v>
      </c>
      <c r="M603" s="4">
        <v>1.17</v>
      </c>
    </row>
    <row r="604" spans="1:13" x14ac:dyDescent="0.35">
      <c r="A604" s="3">
        <v>43944</v>
      </c>
      <c r="B604" s="4">
        <v>0.09</v>
      </c>
      <c r="C604" s="4">
        <v>0.12</v>
      </c>
      <c r="D604" s="4">
        <v>0.11</v>
      </c>
      <c r="E604" s="4">
        <v>0.14000000000000001</v>
      </c>
      <c r="F604" s="4">
        <v>0.17</v>
      </c>
      <c r="G604" s="4">
        <v>0.22</v>
      </c>
      <c r="H604" s="4">
        <v>0.26</v>
      </c>
      <c r="I604" s="4">
        <v>0.37</v>
      </c>
      <c r="J604" s="4">
        <v>0.51</v>
      </c>
      <c r="K604" s="4">
        <v>0.61</v>
      </c>
      <c r="L604" s="4">
        <v>0.99</v>
      </c>
      <c r="M604" s="4">
        <v>1.18</v>
      </c>
    </row>
    <row r="605" spans="1:13" x14ac:dyDescent="0.35">
      <c r="A605" s="3">
        <v>43943</v>
      </c>
      <c r="B605" s="4">
        <v>0.09</v>
      </c>
      <c r="C605" s="4">
        <v>0.09</v>
      </c>
      <c r="D605" s="4">
        <v>0.12</v>
      </c>
      <c r="E605" s="4">
        <v>0.14000000000000001</v>
      </c>
      <c r="F605" s="4">
        <v>0.16</v>
      </c>
      <c r="G605" s="4">
        <v>0.22</v>
      </c>
      <c r="H605" s="4">
        <v>0.26</v>
      </c>
      <c r="I605" s="4">
        <v>0.37</v>
      </c>
      <c r="J605" s="4">
        <v>0.52</v>
      </c>
      <c r="K605" s="4">
        <v>0.63</v>
      </c>
      <c r="L605" s="4">
        <v>1.03</v>
      </c>
      <c r="M605" s="4">
        <v>1.22</v>
      </c>
    </row>
    <row r="606" spans="1:13" x14ac:dyDescent="0.35">
      <c r="A606" s="3">
        <v>43942</v>
      </c>
      <c r="B606" s="4">
        <v>0.08</v>
      </c>
      <c r="C606" s="4">
        <v>0.08</v>
      </c>
      <c r="D606" s="4">
        <v>0.11</v>
      </c>
      <c r="E606" s="4">
        <v>0.14000000000000001</v>
      </c>
      <c r="F606" s="4">
        <v>0.17</v>
      </c>
      <c r="G606" s="4">
        <v>0.2</v>
      </c>
      <c r="H606" s="4">
        <v>0.24</v>
      </c>
      <c r="I606" s="4">
        <v>0.34</v>
      </c>
      <c r="J606" s="4">
        <v>0.48</v>
      </c>
      <c r="K606" s="4">
        <v>0.57999999999999996</v>
      </c>
      <c r="L606" s="4">
        <v>0.98</v>
      </c>
      <c r="M606" s="4">
        <v>1.17</v>
      </c>
    </row>
    <row r="607" spans="1:13" x14ac:dyDescent="0.35">
      <c r="A607" s="3">
        <v>43941</v>
      </c>
      <c r="B607" s="4">
        <v>0.1</v>
      </c>
      <c r="C607" s="4">
        <v>0.1</v>
      </c>
      <c r="D607" s="4">
        <v>0.12</v>
      </c>
      <c r="E607" s="4">
        <v>0.15</v>
      </c>
      <c r="F607" s="4">
        <v>0.15</v>
      </c>
      <c r="G607" s="4">
        <v>0.2</v>
      </c>
      <c r="H607" s="4">
        <v>0.26</v>
      </c>
      <c r="I607" s="4">
        <v>0.35</v>
      </c>
      <c r="J607" s="4">
        <v>0.51</v>
      </c>
      <c r="K607" s="4">
        <v>0.63</v>
      </c>
      <c r="L607" s="4">
        <v>1.04</v>
      </c>
      <c r="M607" s="4">
        <v>1.23</v>
      </c>
    </row>
    <row r="608" spans="1:13" x14ac:dyDescent="0.35">
      <c r="A608" s="3">
        <v>43938</v>
      </c>
      <c r="B608" s="4">
        <v>0.12</v>
      </c>
      <c r="C608" s="4">
        <v>0.12</v>
      </c>
      <c r="D608" s="4">
        <v>0.12</v>
      </c>
      <c r="E608" s="4">
        <v>0.16</v>
      </c>
      <c r="F608" s="4">
        <v>0.16</v>
      </c>
      <c r="G608" s="4">
        <v>0.2</v>
      </c>
      <c r="H608" s="4">
        <v>0.26</v>
      </c>
      <c r="I608" s="4">
        <v>0.36</v>
      </c>
      <c r="J608" s="4">
        <v>0.53</v>
      </c>
      <c r="K608" s="4">
        <v>0.65</v>
      </c>
      <c r="L608" s="4">
        <v>1.08</v>
      </c>
      <c r="M608" s="4">
        <v>1.27</v>
      </c>
    </row>
    <row r="609" spans="1:13" x14ac:dyDescent="0.35">
      <c r="A609" s="3">
        <v>43937</v>
      </c>
      <c r="B609" s="4">
        <v>0.14000000000000001</v>
      </c>
      <c r="C609" s="4">
        <v>0.15</v>
      </c>
      <c r="D609" s="4">
        <v>0.14000000000000001</v>
      </c>
      <c r="E609" s="4">
        <v>0.18</v>
      </c>
      <c r="F609" s="4">
        <v>0.17</v>
      </c>
      <c r="G609" s="4">
        <v>0.2</v>
      </c>
      <c r="H609" s="4">
        <v>0.25</v>
      </c>
      <c r="I609" s="4">
        <v>0.35</v>
      </c>
      <c r="J609" s="4">
        <v>0.5</v>
      </c>
      <c r="K609" s="4">
        <v>0.61</v>
      </c>
      <c r="L609" s="4">
        <v>1.01</v>
      </c>
      <c r="M609" s="4">
        <v>1.21</v>
      </c>
    </row>
    <row r="610" spans="1:13" x14ac:dyDescent="0.35">
      <c r="A610" s="3">
        <v>43936</v>
      </c>
      <c r="B610" s="4">
        <v>0.14000000000000001</v>
      </c>
      <c r="C610" s="4">
        <v>0.15</v>
      </c>
      <c r="D610" s="4">
        <v>0.14000000000000001</v>
      </c>
      <c r="E610" s="4">
        <v>0.19</v>
      </c>
      <c r="F610" s="4">
        <v>0.19</v>
      </c>
      <c r="G610" s="4">
        <v>0.2</v>
      </c>
      <c r="H610" s="4">
        <v>0.24</v>
      </c>
      <c r="I610" s="4">
        <v>0.34</v>
      </c>
      <c r="J610" s="4">
        <v>0.49</v>
      </c>
      <c r="K610" s="4">
        <v>0.63</v>
      </c>
      <c r="L610" s="4">
        <v>1.06</v>
      </c>
      <c r="M610" s="4">
        <v>1.27</v>
      </c>
    </row>
    <row r="611" spans="1:13" x14ac:dyDescent="0.35">
      <c r="A611" s="3">
        <v>43935</v>
      </c>
      <c r="B611" s="4">
        <v>0.17</v>
      </c>
      <c r="C611" s="4">
        <v>0.19</v>
      </c>
      <c r="D611" s="4">
        <v>0.2</v>
      </c>
      <c r="E611" s="4">
        <v>0.24</v>
      </c>
      <c r="F611" s="4">
        <v>0.25</v>
      </c>
      <c r="G611" s="4">
        <v>0.23</v>
      </c>
      <c r="H611" s="4">
        <v>0.28999999999999998</v>
      </c>
      <c r="I611" s="4">
        <v>0.42</v>
      </c>
      <c r="J611" s="4">
        <v>0.61</v>
      </c>
      <c r="K611" s="4">
        <v>0.76</v>
      </c>
      <c r="L611" s="4">
        <v>1.19</v>
      </c>
      <c r="M611" s="4">
        <v>1.41</v>
      </c>
    </row>
    <row r="612" spans="1:13" x14ac:dyDescent="0.35">
      <c r="A612" s="3">
        <v>43934</v>
      </c>
      <c r="B612" s="4">
        <v>0.17</v>
      </c>
      <c r="C612" s="4">
        <v>0.28999999999999998</v>
      </c>
      <c r="D612" s="4">
        <v>0.26</v>
      </c>
      <c r="E612" s="4">
        <v>0.27</v>
      </c>
      <c r="F612" s="4">
        <v>0.27</v>
      </c>
      <c r="G612" s="4">
        <v>0.25</v>
      </c>
      <c r="H612" s="4">
        <v>0.31</v>
      </c>
      <c r="I612" s="4">
        <v>0.44</v>
      </c>
      <c r="J612" s="4">
        <v>0.63</v>
      </c>
      <c r="K612" s="4">
        <v>0.76</v>
      </c>
      <c r="L612" s="4">
        <v>1.19</v>
      </c>
      <c r="M612" s="4">
        <v>1.39</v>
      </c>
    </row>
    <row r="613" spans="1:13" x14ac:dyDescent="0.35">
      <c r="A613" s="3">
        <v>43930</v>
      </c>
      <c r="B613" s="4">
        <v>0.2</v>
      </c>
      <c r="C613" s="4">
        <v>0.27</v>
      </c>
      <c r="D613" s="4">
        <v>0.25</v>
      </c>
      <c r="E613" s="4">
        <v>0.24</v>
      </c>
      <c r="F613" s="4">
        <v>0.25</v>
      </c>
      <c r="G613" s="4">
        <v>0.23</v>
      </c>
      <c r="H613" s="4">
        <v>0.28999999999999998</v>
      </c>
      <c r="I613" s="4">
        <v>0.41</v>
      </c>
      <c r="J613" s="4">
        <v>0.6</v>
      </c>
      <c r="K613" s="4">
        <v>0.73</v>
      </c>
      <c r="L613" s="4">
        <v>1.1499999999999999</v>
      </c>
      <c r="M613" s="4">
        <v>1.35</v>
      </c>
    </row>
    <row r="614" spans="1:13" x14ac:dyDescent="0.35">
      <c r="A614" s="3">
        <v>43929</v>
      </c>
      <c r="B614" s="4">
        <v>0.14000000000000001</v>
      </c>
      <c r="C614" s="4">
        <v>0.17</v>
      </c>
      <c r="D614" s="4">
        <v>0.22</v>
      </c>
      <c r="E614" s="4">
        <v>0.24</v>
      </c>
      <c r="F614" s="4">
        <v>0.23</v>
      </c>
      <c r="G614" s="4">
        <v>0.27</v>
      </c>
      <c r="H614" s="4">
        <v>0.34</v>
      </c>
      <c r="I614" s="4">
        <v>0.47</v>
      </c>
      <c r="J614" s="4">
        <v>0.65</v>
      </c>
      <c r="K614" s="4">
        <v>0.77</v>
      </c>
      <c r="L614" s="4">
        <v>1.18</v>
      </c>
      <c r="M614" s="4">
        <v>1.37</v>
      </c>
    </row>
    <row r="615" spans="1:13" x14ac:dyDescent="0.35">
      <c r="A615" s="3">
        <v>43928</v>
      </c>
      <c r="B615" s="4">
        <v>0.1</v>
      </c>
      <c r="C615" s="4">
        <v>0.13</v>
      </c>
      <c r="D615" s="4">
        <v>0.14000000000000001</v>
      </c>
      <c r="E615" s="4">
        <v>0.2</v>
      </c>
      <c r="F615" s="4">
        <v>0.2</v>
      </c>
      <c r="G615" s="4">
        <v>0.28000000000000003</v>
      </c>
      <c r="H615" s="4">
        <v>0.36</v>
      </c>
      <c r="I615" s="4">
        <v>0.48</v>
      </c>
      <c r="J615" s="4">
        <v>0.64</v>
      </c>
      <c r="K615" s="4">
        <v>0.75</v>
      </c>
      <c r="L615" s="4">
        <v>1.1299999999999999</v>
      </c>
      <c r="M615" s="4">
        <v>1.32</v>
      </c>
    </row>
    <row r="616" spans="1:13" x14ac:dyDescent="0.35">
      <c r="A616" s="3">
        <v>43927</v>
      </c>
      <c r="B616" s="4">
        <v>0.09</v>
      </c>
      <c r="C616" s="4">
        <v>0.13</v>
      </c>
      <c r="D616" s="4">
        <v>0.15</v>
      </c>
      <c r="E616" s="4">
        <v>0.17</v>
      </c>
      <c r="F616" s="4">
        <v>0.2</v>
      </c>
      <c r="G616" s="4">
        <v>0.27</v>
      </c>
      <c r="H616" s="4">
        <v>0.35</v>
      </c>
      <c r="I616" s="4">
        <v>0.44</v>
      </c>
      <c r="J616" s="4">
        <v>0.57999999999999996</v>
      </c>
      <c r="K616" s="4">
        <v>0.67</v>
      </c>
      <c r="L616" s="4">
        <v>1.08</v>
      </c>
      <c r="M616" s="4">
        <v>1.27</v>
      </c>
    </row>
    <row r="617" spans="1:13" x14ac:dyDescent="0.35">
      <c r="A617" s="3">
        <v>43924</v>
      </c>
      <c r="B617" s="4">
        <v>0.09</v>
      </c>
      <c r="C617" s="4">
        <v>0.11</v>
      </c>
      <c r="D617" s="4">
        <v>0.1</v>
      </c>
      <c r="E617" s="4">
        <v>0.15</v>
      </c>
      <c r="F617" s="4">
        <v>0.15</v>
      </c>
      <c r="G617" s="4">
        <v>0.23</v>
      </c>
      <c r="H617" s="4">
        <v>0.3</v>
      </c>
      <c r="I617" s="4">
        <v>0.39</v>
      </c>
      <c r="J617" s="4">
        <v>0.52</v>
      </c>
      <c r="K617" s="4">
        <v>0.62</v>
      </c>
      <c r="L617" s="4">
        <v>1.05</v>
      </c>
      <c r="M617" s="4">
        <v>1.24</v>
      </c>
    </row>
    <row r="618" spans="1:13" x14ac:dyDescent="0.35">
      <c r="A618" s="3">
        <v>43923</v>
      </c>
      <c r="B618" s="4">
        <v>0.09</v>
      </c>
      <c r="C618" s="4">
        <v>0.1</v>
      </c>
      <c r="D618" s="4">
        <v>0.09</v>
      </c>
      <c r="E618" s="4">
        <v>0.15</v>
      </c>
      <c r="F618" s="4">
        <v>0.14000000000000001</v>
      </c>
      <c r="G618" s="4">
        <v>0.23</v>
      </c>
      <c r="H618" s="4">
        <v>0.28999999999999998</v>
      </c>
      <c r="I618" s="4">
        <v>0.39</v>
      </c>
      <c r="J618" s="4">
        <v>0.53</v>
      </c>
      <c r="K618" s="4">
        <v>0.63</v>
      </c>
      <c r="L618" s="4">
        <v>1.04</v>
      </c>
      <c r="M618" s="4">
        <v>1.26</v>
      </c>
    </row>
    <row r="619" spans="1:13" x14ac:dyDescent="0.35">
      <c r="A619" s="3">
        <v>43922</v>
      </c>
      <c r="B619" s="4">
        <v>0.03</v>
      </c>
      <c r="C619" s="4">
        <v>7.0000000000000007E-2</v>
      </c>
      <c r="D619" s="4">
        <v>0.09</v>
      </c>
      <c r="E619" s="4">
        <v>0.14000000000000001</v>
      </c>
      <c r="F619" s="4">
        <v>0.16</v>
      </c>
      <c r="G619" s="4">
        <v>0.23</v>
      </c>
      <c r="H619" s="4">
        <v>0.28000000000000003</v>
      </c>
      <c r="I619" s="4">
        <v>0.37</v>
      </c>
      <c r="J619" s="4">
        <v>0.51</v>
      </c>
      <c r="K619" s="4">
        <v>0.62</v>
      </c>
      <c r="L619" s="4">
        <v>1.04</v>
      </c>
      <c r="M619" s="4">
        <v>1.27</v>
      </c>
    </row>
    <row r="620" spans="1:13" x14ac:dyDescent="0.35">
      <c r="A620" s="3">
        <v>43921</v>
      </c>
      <c r="B620" s="4">
        <v>0.05</v>
      </c>
      <c r="C620" s="4">
        <v>0.12</v>
      </c>
      <c r="D620" s="4">
        <v>0.11</v>
      </c>
      <c r="E620" s="4">
        <v>0.15</v>
      </c>
      <c r="F620" s="4">
        <v>0.17</v>
      </c>
      <c r="G620" s="4">
        <v>0.23</v>
      </c>
      <c r="H620" s="4">
        <v>0.28999999999999998</v>
      </c>
      <c r="I620" s="4">
        <v>0.37</v>
      </c>
      <c r="J620" s="4">
        <v>0.55000000000000004</v>
      </c>
      <c r="K620" s="4">
        <v>0.7</v>
      </c>
      <c r="L620" s="4">
        <v>1.1499999999999999</v>
      </c>
      <c r="M620" s="4">
        <v>1.35</v>
      </c>
    </row>
    <row r="621" spans="1:13" x14ac:dyDescent="0.35">
      <c r="A621" s="3">
        <v>43920</v>
      </c>
      <c r="B621" s="4">
        <v>0.04</v>
      </c>
      <c r="C621" s="4">
        <v>7.0000000000000007E-2</v>
      </c>
      <c r="D621" s="4">
        <v>0.12</v>
      </c>
      <c r="E621" s="4">
        <v>0.12</v>
      </c>
      <c r="F621" s="4">
        <v>0.14000000000000001</v>
      </c>
      <c r="G621" s="4">
        <v>0.23</v>
      </c>
      <c r="H621" s="4">
        <v>0.28999999999999998</v>
      </c>
      <c r="I621" s="4">
        <v>0.39</v>
      </c>
      <c r="J621" s="4">
        <v>0.56999999999999995</v>
      </c>
      <c r="K621" s="4">
        <v>0.7</v>
      </c>
      <c r="L621" s="4">
        <v>1.1000000000000001</v>
      </c>
      <c r="M621" s="4">
        <v>1.31</v>
      </c>
    </row>
    <row r="622" spans="1:13" x14ac:dyDescent="0.35">
      <c r="A622" s="3">
        <v>43917</v>
      </c>
      <c r="B622" s="4">
        <v>0.01</v>
      </c>
      <c r="C622" s="4">
        <v>0.03</v>
      </c>
      <c r="D622" s="4">
        <v>0.03</v>
      </c>
      <c r="E622" s="4">
        <v>0.02</v>
      </c>
      <c r="F622" s="4">
        <v>0.11</v>
      </c>
      <c r="G622" s="4">
        <v>0.25</v>
      </c>
      <c r="H622" s="4">
        <v>0.3</v>
      </c>
      <c r="I622" s="4">
        <v>0.41</v>
      </c>
      <c r="J622" s="4">
        <v>0.6</v>
      </c>
      <c r="K622" s="4">
        <v>0.72</v>
      </c>
      <c r="L622" s="4">
        <v>1.0900000000000001</v>
      </c>
      <c r="M622" s="4">
        <v>1.29</v>
      </c>
    </row>
    <row r="623" spans="1:13" x14ac:dyDescent="0.35">
      <c r="A623" s="3">
        <v>43916</v>
      </c>
      <c r="B623" s="4">
        <v>0.01</v>
      </c>
      <c r="C623" s="4">
        <v>0.01</v>
      </c>
      <c r="D623" s="4">
        <v>0</v>
      </c>
      <c r="E623" s="4">
        <v>0.04</v>
      </c>
      <c r="F623" s="4">
        <v>0.13</v>
      </c>
      <c r="G623" s="4">
        <v>0.3</v>
      </c>
      <c r="H623" s="4">
        <v>0.36</v>
      </c>
      <c r="I623" s="4">
        <v>0.51</v>
      </c>
      <c r="J623" s="4">
        <v>0.72</v>
      </c>
      <c r="K623" s="4">
        <v>0.83</v>
      </c>
      <c r="L623" s="4">
        <v>1.2</v>
      </c>
      <c r="M623" s="4">
        <v>1.42</v>
      </c>
    </row>
    <row r="624" spans="1:13" x14ac:dyDescent="0.35">
      <c r="A624" s="3">
        <v>43915</v>
      </c>
      <c r="B624" s="4">
        <v>0</v>
      </c>
      <c r="C624" s="4">
        <v>0</v>
      </c>
      <c r="D624" s="4">
        <v>0</v>
      </c>
      <c r="E624" s="4">
        <v>7.0000000000000007E-2</v>
      </c>
      <c r="F624" s="4">
        <v>0.19</v>
      </c>
      <c r="G624" s="4">
        <v>0.34</v>
      </c>
      <c r="H624" s="4">
        <v>0.41</v>
      </c>
      <c r="I624" s="4">
        <v>0.56000000000000005</v>
      </c>
      <c r="J624" s="4">
        <v>0.77</v>
      </c>
      <c r="K624" s="4">
        <v>0.88</v>
      </c>
      <c r="L624" s="4">
        <v>1.23</v>
      </c>
      <c r="M624" s="4">
        <v>1.45</v>
      </c>
    </row>
    <row r="625" spans="1:13" x14ac:dyDescent="0.35">
      <c r="A625" s="3">
        <v>43914</v>
      </c>
      <c r="B625" s="4">
        <v>0.01</v>
      </c>
      <c r="C625" s="4">
        <v>0.01</v>
      </c>
      <c r="D625" s="4">
        <v>0.01</v>
      </c>
      <c r="E625" s="4">
        <v>0.09</v>
      </c>
      <c r="F625" s="4">
        <v>0.25</v>
      </c>
      <c r="G625" s="4">
        <v>0.38</v>
      </c>
      <c r="H625" s="4">
        <v>0.44</v>
      </c>
      <c r="I625" s="4">
        <v>0.52</v>
      </c>
      <c r="J625" s="4">
        <v>0.75</v>
      </c>
      <c r="K625" s="4">
        <v>0.84</v>
      </c>
      <c r="L625" s="4">
        <v>1.19</v>
      </c>
      <c r="M625" s="4">
        <v>1.39</v>
      </c>
    </row>
    <row r="626" spans="1:13" x14ac:dyDescent="0.35">
      <c r="A626" s="3">
        <v>43913</v>
      </c>
      <c r="B626" s="4">
        <v>0.01</v>
      </c>
      <c r="C626" s="4">
        <v>0.04</v>
      </c>
      <c r="D626" s="4">
        <v>0.02</v>
      </c>
      <c r="E626" s="4">
        <v>0.08</v>
      </c>
      <c r="F626" s="4">
        <v>0.17</v>
      </c>
      <c r="G626" s="4">
        <v>0.28000000000000003</v>
      </c>
      <c r="H626" s="4">
        <v>0.31</v>
      </c>
      <c r="I626" s="4">
        <v>0.38</v>
      </c>
      <c r="J626" s="4">
        <v>0.63</v>
      </c>
      <c r="K626" s="4">
        <v>0.76</v>
      </c>
      <c r="L626" s="4">
        <v>1.1200000000000001</v>
      </c>
      <c r="M626" s="4">
        <v>1.33</v>
      </c>
    </row>
    <row r="627" spans="1:13" x14ac:dyDescent="0.35">
      <c r="A627" s="3">
        <v>43910</v>
      </c>
      <c r="B627" s="4">
        <v>0.04</v>
      </c>
      <c r="C627" s="4">
        <v>0.05</v>
      </c>
      <c r="D627" s="4">
        <v>0.05</v>
      </c>
      <c r="E627" s="4">
        <v>0.05</v>
      </c>
      <c r="F627" s="4">
        <v>0.15</v>
      </c>
      <c r="G627" s="4">
        <v>0.37</v>
      </c>
      <c r="H627" s="4">
        <v>0.41</v>
      </c>
      <c r="I627" s="4">
        <v>0.52</v>
      </c>
      <c r="J627" s="4">
        <v>0.82</v>
      </c>
      <c r="K627" s="4">
        <v>0.92</v>
      </c>
      <c r="L627" s="4">
        <v>1.35</v>
      </c>
      <c r="M627" s="4">
        <v>1.55</v>
      </c>
    </row>
    <row r="628" spans="1:13" x14ac:dyDescent="0.35">
      <c r="A628" s="3">
        <v>43909</v>
      </c>
      <c r="B628" s="4">
        <v>0.04</v>
      </c>
      <c r="C628" s="4">
        <v>0.04</v>
      </c>
      <c r="D628" s="4">
        <v>0.04</v>
      </c>
      <c r="E628" s="4">
        <v>0.06</v>
      </c>
      <c r="F628" s="4">
        <v>0.2</v>
      </c>
      <c r="G628" s="4">
        <v>0.44</v>
      </c>
      <c r="H628" s="4">
        <v>0.53</v>
      </c>
      <c r="I628" s="4">
        <v>0.66</v>
      </c>
      <c r="J628" s="4">
        <v>1</v>
      </c>
      <c r="K628" s="4">
        <v>1.1200000000000001</v>
      </c>
      <c r="L628" s="4">
        <v>1.56</v>
      </c>
      <c r="M628" s="4">
        <v>1.78</v>
      </c>
    </row>
    <row r="629" spans="1:13" x14ac:dyDescent="0.35">
      <c r="A629" s="3">
        <v>43908</v>
      </c>
      <c r="B629" s="4">
        <v>0.04</v>
      </c>
      <c r="C629" s="4">
        <v>0.03</v>
      </c>
      <c r="D629" s="4">
        <v>0.02</v>
      </c>
      <c r="E629" s="4">
        <v>0.08</v>
      </c>
      <c r="F629" s="4">
        <v>0.21</v>
      </c>
      <c r="G629" s="4">
        <v>0.54</v>
      </c>
      <c r="H629" s="4">
        <v>0.66</v>
      </c>
      <c r="I629" s="4">
        <v>0.79</v>
      </c>
      <c r="J629" s="4">
        <v>1.08</v>
      </c>
      <c r="K629" s="4">
        <v>1.18</v>
      </c>
      <c r="L629" s="4">
        <v>1.6</v>
      </c>
      <c r="M629" s="4">
        <v>1.77</v>
      </c>
    </row>
    <row r="630" spans="1:13" x14ac:dyDescent="0.35">
      <c r="A630" s="3">
        <v>43907</v>
      </c>
      <c r="B630" s="4">
        <v>0.12</v>
      </c>
      <c r="C630" s="4">
        <v>0.18</v>
      </c>
      <c r="D630" s="4">
        <v>0.19</v>
      </c>
      <c r="E630" s="4">
        <v>0.24</v>
      </c>
      <c r="F630" s="4">
        <v>0.3</v>
      </c>
      <c r="G630" s="4">
        <v>0.47</v>
      </c>
      <c r="H630" s="4">
        <v>0.54</v>
      </c>
      <c r="I630" s="4">
        <v>0.66</v>
      </c>
      <c r="J630" s="4">
        <v>0.91</v>
      </c>
      <c r="K630" s="4">
        <v>1.02</v>
      </c>
      <c r="L630" s="4">
        <v>1.45</v>
      </c>
      <c r="M630" s="4">
        <v>1.63</v>
      </c>
    </row>
    <row r="631" spans="1:13" x14ac:dyDescent="0.35">
      <c r="A631" s="3">
        <v>43906</v>
      </c>
      <c r="B631" s="4">
        <v>0.25</v>
      </c>
      <c r="C631" s="4">
        <v>0.25</v>
      </c>
      <c r="D631" s="4">
        <v>0.24</v>
      </c>
      <c r="E631" s="4">
        <v>0.28999999999999998</v>
      </c>
      <c r="F631" s="4">
        <v>0.28999999999999998</v>
      </c>
      <c r="G631" s="4">
        <v>0.36</v>
      </c>
      <c r="H631" s="4">
        <v>0.43</v>
      </c>
      <c r="I631" s="4">
        <v>0.49</v>
      </c>
      <c r="J631" s="4">
        <v>0.67</v>
      </c>
      <c r="K631" s="4">
        <v>0.73</v>
      </c>
      <c r="L631" s="4">
        <v>1.1000000000000001</v>
      </c>
      <c r="M631" s="4">
        <v>1.34</v>
      </c>
    </row>
    <row r="632" spans="1:13" x14ac:dyDescent="0.35">
      <c r="A632" s="3">
        <v>43903</v>
      </c>
      <c r="B632" s="4">
        <v>0.33</v>
      </c>
      <c r="C632" s="4">
        <v>0.3</v>
      </c>
      <c r="D632" s="4">
        <v>0.28000000000000003</v>
      </c>
      <c r="E632" s="4">
        <v>0.38</v>
      </c>
      <c r="F632" s="4">
        <v>0.38</v>
      </c>
      <c r="G632" s="4">
        <v>0.49</v>
      </c>
      <c r="H632" s="4">
        <v>0.57999999999999996</v>
      </c>
      <c r="I632" s="4">
        <v>0.7</v>
      </c>
      <c r="J632" s="4">
        <v>0.89</v>
      </c>
      <c r="K632" s="4">
        <v>0.94</v>
      </c>
      <c r="L632" s="4">
        <v>1.31</v>
      </c>
      <c r="M632" s="4">
        <v>1.56</v>
      </c>
    </row>
    <row r="633" spans="1:13" x14ac:dyDescent="0.35">
      <c r="A633" s="3">
        <v>43902</v>
      </c>
      <c r="B633" s="4">
        <v>0.41</v>
      </c>
      <c r="C633" s="4">
        <v>0.33</v>
      </c>
      <c r="D633" s="4">
        <v>0.33</v>
      </c>
      <c r="E633" s="4">
        <v>0.37</v>
      </c>
      <c r="F633" s="4">
        <v>0.39</v>
      </c>
      <c r="G633" s="4">
        <v>0.5</v>
      </c>
      <c r="H633" s="4">
        <v>0.57999999999999996</v>
      </c>
      <c r="I633" s="4">
        <v>0.66</v>
      </c>
      <c r="J633" s="4">
        <v>0.82</v>
      </c>
      <c r="K633" s="4">
        <v>0.88</v>
      </c>
      <c r="L633" s="4">
        <v>1.27</v>
      </c>
      <c r="M633" s="4">
        <v>1.49</v>
      </c>
    </row>
    <row r="634" spans="1:13" x14ac:dyDescent="0.35">
      <c r="A634" s="3">
        <v>43901</v>
      </c>
      <c r="B634" s="4">
        <v>0.42</v>
      </c>
      <c r="C634" s="4">
        <v>0.42</v>
      </c>
      <c r="D634" s="4">
        <v>0.42</v>
      </c>
      <c r="E634" s="4">
        <v>0.4</v>
      </c>
      <c r="F634" s="4">
        <v>0.4</v>
      </c>
      <c r="G634" s="4">
        <v>0.5</v>
      </c>
      <c r="H634" s="4">
        <v>0.57999999999999996</v>
      </c>
      <c r="I634" s="4">
        <v>0.66</v>
      </c>
      <c r="J634" s="4">
        <v>0.78</v>
      </c>
      <c r="K634" s="4">
        <v>0.82</v>
      </c>
      <c r="L634" s="4">
        <v>1.1299999999999999</v>
      </c>
      <c r="M634" s="4">
        <v>1.3</v>
      </c>
    </row>
    <row r="635" spans="1:13" x14ac:dyDescent="0.35">
      <c r="A635" s="3">
        <v>43900</v>
      </c>
      <c r="B635" s="4">
        <v>0.56999999999999995</v>
      </c>
      <c r="C635" s="4">
        <v>0.55000000000000004</v>
      </c>
      <c r="D635" s="4">
        <v>0.44</v>
      </c>
      <c r="E635" s="4">
        <v>0.43</v>
      </c>
      <c r="F635" s="4">
        <v>0.43</v>
      </c>
      <c r="G635" s="4">
        <v>0.5</v>
      </c>
      <c r="H635" s="4">
        <v>0.57999999999999996</v>
      </c>
      <c r="I635" s="4">
        <v>0.63</v>
      </c>
      <c r="J635" s="4">
        <v>0.73</v>
      </c>
      <c r="K635" s="4">
        <v>0.76</v>
      </c>
      <c r="L635" s="4">
        <v>1.1599999999999999</v>
      </c>
      <c r="M635" s="4">
        <v>1.28</v>
      </c>
    </row>
    <row r="636" spans="1:13" x14ac:dyDescent="0.35">
      <c r="A636" s="3">
        <v>43899</v>
      </c>
      <c r="B636" s="4">
        <v>0.56999999999999995</v>
      </c>
      <c r="C636" s="4">
        <v>0.52</v>
      </c>
      <c r="D636" s="4">
        <v>0.33</v>
      </c>
      <c r="E636" s="4">
        <v>0.27</v>
      </c>
      <c r="F636" s="4">
        <v>0.31</v>
      </c>
      <c r="G636" s="4">
        <v>0.38</v>
      </c>
      <c r="H636" s="4">
        <v>0.4</v>
      </c>
      <c r="I636" s="4">
        <v>0.46</v>
      </c>
      <c r="J636" s="4">
        <v>0.56000000000000005</v>
      </c>
      <c r="K636" s="4">
        <v>0.54</v>
      </c>
      <c r="L636" s="4">
        <v>0.87</v>
      </c>
      <c r="M636" s="4">
        <v>0.99</v>
      </c>
    </row>
    <row r="637" spans="1:13" x14ac:dyDescent="0.35">
      <c r="A637" s="3">
        <v>43896</v>
      </c>
      <c r="B637" s="4">
        <v>0.79</v>
      </c>
      <c r="C637" s="4">
        <v>0.64</v>
      </c>
      <c r="D637" s="4">
        <v>0.45</v>
      </c>
      <c r="E637" s="4">
        <v>0.41</v>
      </c>
      <c r="F637" s="4">
        <v>0.39</v>
      </c>
      <c r="G637" s="4">
        <v>0.49</v>
      </c>
      <c r="H637" s="4">
        <v>0.53</v>
      </c>
      <c r="I637" s="4">
        <v>0.57999999999999996</v>
      </c>
      <c r="J637" s="4">
        <v>0.69</v>
      </c>
      <c r="K637" s="4">
        <v>0.74</v>
      </c>
      <c r="L637" s="4">
        <v>1.0900000000000001</v>
      </c>
      <c r="M637" s="4">
        <v>1.25</v>
      </c>
    </row>
    <row r="638" spans="1:13" x14ac:dyDescent="0.35">
      <c r="A638" s="3">
        <v>43895</v>
      </c>
      <c r="B638" s="4">
        <v>0.92</v>
      </c>
      <c r="C638" s="4">
        <v>0.83</v>
      </c>
      <c r="D638" s="4">
        <v>0.62</v>
      </c>
      <c r="E638" s="4">
        <v>0.53</v>
      </c>
      <c r="F638" s="4">
        <v>0.48</v>
      </c>
      <c r="G638" s="4">
        <v>0.59</v>
      </c>
      <c r="H638" s="4">
        <v>0.61</v>
      </c>
      <c r="I638" s="4">
        <v>0.67</v>
      </c>
      <c r="J638" s="4">
        <v>0.81</v>
      </c>
      <c r="K638" s="4">
        <v>0.92</v>
      </c>
      <c r="L638" s="4">
        <v>1.34</v>
      </c>
      <c r="M638" s="4">
        <v>1.56</v>
      </c>
    </row>
    <row r="639" spans="1:13" x14ac:dyDescent="0.35">
      <c r="A639" s="3">
        <v>43894</v>
      </c>
      <c r="B639" s="4">
        <v>1</v>
      </c>
      <c r="C639" s="4">
        <v>0.87</v>
      </c>
      <c r="D639" s="4">
        <v>0.72</v>
      </c>
      <c r="E639" s="4">
        <v>0.68</v>
      </c>
      <c r="F639" s="4">
        <v>0.59</v>
      </c>
      <c r="G639" s="4">
        <v>0.67</v>
      </c>
      <c r="H639" s="4">
        <v>0.68</v>
      </c>
      <c r="I639" s="4">
        <v>0.75</v>
      </c>
      <c r="J639" s="4">
        <v>0.9</v>
      </c>
      <c r="K639" s="4">
        <v>1.02</v>
      </c>
      <c r="L639" s="4">
        <v>1.45</v>
      </c>
      <c r="M639" s="4">
        <v>1.67</v>
      </c>
    </row>
    <row r="640" spans="1:13" x14ac:dyDescent="0.35">
      <c r="A640" s="3">
        <v>43893</v>
      </c>
      <c r="B640" s="4">
        <v>1.1100000000000001</v>
      </c>
      <c r="C640" s="4">
        <v>1.05</v>
      </c>
      <c r="D640" s="4">
        <v>0.95</v>
      </c>
      <c r="E640" s="4">
        <v>0.83</v>
      </c>
      <c r="F640" s="4">
        <v>0.73</v>
      </c>
      <c r="G640" s="4">
        <v>0.71</v>
      </c>
      <c r="H640" s="4">
        <v>0.72</v>
      </c>
      <c r="I640" s="4">
        <v>0.77</v>
      </c>
      <c r="J640" s="4">
        <v>0.91</v>
      </c>
      <c r="K640" s="4">
        <v>1.02</v>
      </c>
      <c r="L640" s="4">
        <v>1.44</v>
      </c>
      <c r="M640" s="4">
        <v>1.64</v>
      </c>
    </row>
    <row r="641" spans="1:13" x14ac:dyDescent="0.35">
      <c r="A641" s="3">
        <v>43892</v>
      </c>
      <c r="B641" s="4">
        <v>1.41</v>
      </c>
      <c r="C641" s="4">
        <v>1.27</v>
      </c>
      <c r="D641" s="4">
        <v>1.1299999999999999</v>
      </c>
      <c r="E641" s="4">
        <v>0.95</v>
      </c>
      <c r="F641" s="4">
        <v>0.89</v>
      </c>
      <c r="G641" s="4">
        <v>0.84</v>
      </c>
      <c r="H641" s="4">
        <v>0.85</v>
      </c>
      <c r="I641" s="4">
        <v>0.88</v>
      </c>
      <c r="J641" s="4">
        <v>1.01</v>
      </c>
      <c r="K641" s="4">
        <v>1.1000000000000001</v>
      </c>
      <c r="L641" s="4">
        <v>1.46</v>
      </c>
      <c r="M641" s="4">
        <v>1.66</v>
      </c>
    </row>
    <row r="642" spans="1:13" x14ac:dyDescent="0.35">
      <c r="A642" s="3">
        <v>43889</v>
      </c>
      <c r="B642" s="4">
        <v>1.45</v>
      </c>
      <c r="C642" s="4">
        <v>1.37</v>
      </c>
      <c r="D642" s="4">
        <v>1.27</v>
      </c>
      <c r="E642" s="4">
        <v>1.1100000000000001</v>
      </c>
      <c r="F642" s="4">
        <v>0.97</v>
      </c>
      <c r="G642" s="4">
        <v>0.86</v>
      </c>
      <c r="H642" s="4">
        <v>0.85</v>
      </c>
      <c r="I642" s="4">
        <v>0.89</v>
      </c>
      <c r="J642" s="4">
        <v>1.03</v>
      </c>
      <c r="K642" s="4">
        <v>1.1299999999999999</v>
      </c>
      <c r="L642" s="4">
        <v>1.46</v>
      </c>
      <c r="M642" s="4">
        <v>1.65</v>
      </c>
    </row>
    <row r="643" spans="1:13" x14ac:dyDescent="0.35">
      <c r="A643" s="3">
        <v>43888</v>
      </c>
      <c r="B643" s="4">
        <v>1.56</v>
      </c>
      <c r="C643" s="4">
        <v>1.53</v>
      </c>
      <c r="D643" s="4">
        <v>1.45</v>
      </c>
      <c r="E643" s="4">
        <v>1.33</v>
      </c>
      <c r="F643" s="4">
        <v>1.18</v>
      </c>
      <c r="G643" s="4">
        <v>1.1100000000000001</v>
      </c>
      <c r="H643" s="4">
        <v>1.08</v>
      </c>
      <c r="I643" s="4">
        <v>1.1100000000000001</v>
      </c>
      <c r="J643" s="4">
        <v>1.22</v>
      </c>
      <c r="K643" s="4">
        <v>1.3</v>
      </c>
      <c r="L643" s="4">
        <v>1.61</v>
      </c>
      <c r="M643" s="4">
        <v>1.79</v>
      </c>
    </row>
    <row r="644" spans="1:13" x14ac:dyDescent="0.35">
      <c r="A644" s="3">
        <v>43887</v>
      </c>
      <c r="B644" s="4">
        <v>1.59</v>
      </c>
      <c r="C644" s="4">
        <v>1.56</v>
      </c>
      <c r="D644" s="4">
        <v>1.53</v>
      </c>
      <c r="E644" s="4">
        <v>1.42</v>
      </c>
      <c r="F644" s="4">
        <v>1.26</v>
      </c>
      <c r="G644" s="4">
        <v>1.1599999999999999</v>
      </c>
      <c r="H644" s="4">
        <v>1.1399999999999999</v>
      </c>
      <c r="I644" s="4">
        <v>1.1399999999999999</v>
      </c>
      <c r="J644" s="4">
        <v>1.25</v>
      </c>
      <c r="K644" s="4">
        <v>1.33</v>
      </c>
      <c r="L644" s="4">
        <v>1.64</v>
      </c>
      <c r="M644" s="4">
        <v>1.81</v>
      </c>
    </row>
    <row r="645" spans="1:13" x14ac:dyDescent="0.35">
      <c r="A645" s="3">
        <v>43886</v>
      </c>
      <c r="B645" s="4">
        <v>1.59</v>
      </c>
      <c r="C645" s="4">
        <v>1.58</v>
      </c>
      <c r="D645" s="4">
        <v>1.53</v>
      </c>
      <c r="E645" s="4">
        <v>1.47</v>
      </c>
      <c r="F645" s="4">
        <v>1.3</v>
      </c>
      <c r="G645" s="4">
        <v>1.2</v>
      </c>
      <c r="H645" s="4">
        <v>1.1599999999999999</v>
      </c>
      <c r="I645" s="4">
        <v>1.1599999999999999</v>
      </c>
      <c r="J645" s="4">
        <v>1.25</v>
      </c>
      <c r="K645" s="4">
        <v>1.33</v>
      </c>
      <c r="L645" s="4">
        <v>1.63</v>
      </c>
      <c r="M645" s="4">
        <v>1.8</v>
      </c>
    </row>
    <row r="646" spans="1:13" x14ac:dyDescent="0.35">
      <c r="A646" s="3">
        <v>43885</v>
      </c>
      <c r="B646" s="4">
        <v>1.6</v>
      </c>
      <c r="C646" s="4">
        <v>1.59</v>
      </c>
      <c r="D646" s="4">
        <v>1.53</v>
      </c>
      <c r="E646" s="4">
        <v>1.49</v>
      </c>
      <c r="F646" s="4">
        <v>1.35</v>
      </c>
      <c r="G646" s="4">
        <v>1.26</v>
      </c>
      <c r="H646" s="4">
        <v>1.21</v>
      </c>
      <c r="I646" s="4">
        <v>1.21</v>
      </c>
      <c r="J646" s="4">
        <v>1.3</v>
      </c>
      <c r="K646" s="4">
        <v>1.38</v>
      </c>
      <c r="L646" s="4">
        <v>1.68</v>
      </c>
      <c r="M646" s="4">
        <v>1.84</v>
      </c>
    </row>
    <row r="647" spans="1:13" x14ac:dyDescent="0.35">
      <c r="A647" s="3">
        <v>43882</v>
      </c>
      <c r="B647" s="4">
        <v>1.6</v>
      </c>
      <c r="C647" s="4">
        <v>1.6</v>
      </c>
      <c r="D647" s="4">
        <v>1.56</v>
      </c>
      <c r="E647" s="4">
        <v>1.53</v>
      </c>
      <c r="F647" s="4">
        <v>1.43</v>
      </c>
      <c r="G647" s="4">
        <v>1.34</v>
      </c>
      <c r="H647" s="4">
        <v>1.3</v>
      </c>
      <c r="I647" s="4">
        <v>1.3</v>
      </c>
      <c r="J647" s="4">
        <v>1.39</v>
      </c>
      <c r="K647" s="4">
        <v>1.46</v>
      </c>
      <c r="L647" s="4">
        <v>1.75</v>
      </c>
      <c r="M647" s="4">
        <v>1.9</v>
      </c>
    </row>
    <row r="648" spans="1:13" x14ac:dyDescent="0.35">
      <c r="A648" s="3">
        <v>43881</v>
      </c>
      <c r="B648" s="4">
        <v>1.61</v>
      </c>
      <c r="C648" s="4">
        <v>1.6</v>
      </c>
      <c r="D648" s="4">
        <v>1.58</v>
      </c>
      <c r="E648" s="4">
        <v>1.55</v>
      </c>
      <c r="F648" s="4">
        <v>1.46</v>
      </c>
      <c r="G648" s="4">
        <v>1.39</v>
      </c>
      <c r="H648" s="4">
        <v>1.35</v>
      </c>
      <c r="I648" s="4">
        <v>1.37</v>
      </c>
      <c r="J648" s="4">
        <v>1.45</v>
      </c>
      <c r="K648" s="4">
        <v>1.52</v>
      </c>
      <c r="L648" s="4">
        <v>1.81</v>
      </c>
      <c r="M648" s="4">
        <v>1.97</v>
      </c>
    </row>
    <row r="649" spans="1:13" x14ac:dyDescent="0.35">
      <c r="A649" s="3">
        <v>43880</v>
      </c>
      <c r="B649" s="4">
        <v>1.61</v>
      </c>
      <c r="C649" s="4">
        <v>1.61</v>
      </c>
      <c r="D649" s="4">
        <v>1.58</v>
      </c>
      <c r="E649" s="4">
        <v>1.56</v>
      </c>
      <c r="F649" s="4">
        <v>1.47</v>
      </c>
      <c r="G649" s="4">
        <v>1.42</v>
      </c>
      <c r="H649" s="4">
        <v>1.39</v>
      </c>
      <c r="I649" s="4">
        <v>1.41</v>
      </c>
      <c r="J649" s="4">
        <v>1.5</v>
      </c>
      <c r="K649" s="4">
        <v>1.56</v>
      </c>
      <c r="L649" s="4">
        <v>1.86</v>
      </c>
      <c r="M649" s="4">
        <v>2.0099999999999998</v>
      </c>
    </row>
    <row r="650" spans="1:13" x14ac:dyDescent="0.35">
      <c r="A650" s="3">
        <v>43879</v>
      </c>
      <c r="B650" s="4">
        <v>1.61</v>
      </c>
      <c r="C650" s="4">
        <v>1.6</v>
      </c>
      <c r="D650" s="4">
        <v>1.58</v>
      </c>
      <c r="E650" s="4">
        <v>1.56</v>
      </c>
      <c r="F650" s="4">
        <v>1.47</v>
      </c>
      <c r="G650" s="4">
        <v>1.41</v>
      </c>
      <c r="H650" s="4">
        <v>1.37</v>
      </c>
      <c r="I650" s="4">
        <v>1.39</v>
      </c>
      <c r="J650" s="4">
        <v>1.48</v>
      </c>
      <c r="K650" s="4">
        <v>1.55</v>
      </c>
      <c r="L650" s="4">
        <v>1.85</v>
      </c>
      <c r="M650" s="4">
        <v>2</v>
      </c>
    </row>
    <row r="651" spans="1:13" x14ac:dyDescent="0.35">
      <c r="A651" s="3">
        <v>43875</v>
      </c>
      <c r="B651" s="4">
        <v>1.6</v>
      </c>
      <c r="C651" s="4">
        <v>1.6</v>
      </c>
      <c r="D651" s="4">
        <v>1.58</v>
      </c>
      <c r="E651" s="4">
        <v>1.56</v>
      </c>
      <c r="F651" s="4">
        <v>1.49</v>
      </c>
      <c r="G651" s="4">
        <v>1.42</v>
      </c>
      <c r="H651" s="4">
        <v>1.4</v>
      </c>
      <c r="I651" s="4">
        <v>1.42</v>
      </c>
      <c r="J651" s="4">
        <v>1.51</v>
      </c>
      <c r="K651" s="4">
        <v>1.59</v>
      </c>
      <c r="L651" s="4">
        <v>1.89</v>
      </c>
      <c r="M651" s="4">
        <v>2.04</v>
      </c>
    </row>
    <row r="652" spans="1:13" x14ac:dyDescent="0.35">
      <c r="A652" s="3">
        <v>43874</v>
      </c>
      <c r="B652" s="4">
        <v>1.59</v>
      </c>
      <c r="C652" s="4">
        <v>1.59</v>
      </c>
      <c r="D652" s="4">
        <v>1.59</v>
      </c>
      <c r="E652" s="4">
        <v>1.56</v>
      </c>
      <c r="F652" s="4">
        <v>1.48</v>
      </c>
      <c r="G652" s="4">
        <v>1.44</v>
      </c>
      <c r="H652" s="4">
        <v>1.42</v>
      </c>
      <c r="I652" s="4">
        <v>1.43</v>
      </c>
      <c r="J652" s="4">
        <v>1.53</v>
      </c>
      <c r="K652" s="4">
        <v>1.61</v>
      </c>
      <c r="L652" s="4">
        <v>1.91</v>
      </c>
      <c r="M652" s="4">
        <v>2.0699999999999998</v>
      </c>
    </row>
    <row r="653" spans="1:13" x14ac:dyDescent="0.35">
      <c r="A653" s="3">
        <v>43873</v>
      </c>
      <c r="B653" s="4">
        <v>1.57</v>
      </c>
      <c r="C653" s="4">
        <v>1.59</v>
      </c>
      <c r="D653" s="4">
        <v>1.58</v>
      </c>
      <c r="E653" s="4">
        <v>1.56</v>
      </c>
      <c r="F653" s="4">
        <v>1.49</v>
      </c>
      <c r="G653" s="4">
        <v>1.44</v>
      </c>
      <c r="H653" s="4">
        <v>1.42</v>
      </c>
      <c r="I653" s="4">
        <v>1.45</v>
      </c>
      <c r="J653" s="4">
        <v>1.55</v>
      </c>
      <c r="K653" s="4">
        <v>1.62</v>
      </c>
      <c r="L653" s="4">
        <v>1.93</v>
      </c>
      <c r="M653" s="4">
        <v>2.09</v>
      </c>
    </row>
    <row r="654" spans="1:13" x14ac:dyDescent="0.35">
      <c r="A654" s="3">
        <v>43872</v>
      </c>
      <c r="B654" s="4">
        <v>1.57</v>
      </c>
      <c r="C654" s="4">
        <v>1.58</v>
      </c>
      <c r="D654" s="4">
        <v>1.57</v>
      </c>
      <c r="E654" s="4">
        <v>1.55</v>
      </c>
      <c r="F654" s="4">
        <v>1.48</v>
      </c>
      <c r="G654" s="4">
        <v>1.41</v>
      </c>
      <c r="H654" s="4">
        <v>1.39</v>
      </c>
      <c r="I654" s="4">
        <v>1.4</v>
      </c>
      <c r="J654" s="4">
        <v>1.5</v>
      </c>
      <c r="K654" s="4">
        <v>1.59</v>
      </c>
      <c r="L654" s="4">
        <v>1.89</v>
      </c>
      <c r="M654" s="4">
        <v>2.0499999999999998</v>
      </c>
    </row>
    <row r="655" spans="1:13" x14ac:dyDescent="0.35">
      <c r="A655" s="3">
        <v>43871</v>
      </c>
      <c r="B655" s="4">
        <v>1.58</v>
      </c>
      <c r="C655" s="4">
        <v>1.58</v>
      </c>
      <c r="D655" s="4">
        <v>1.58</v>
      </c>
      <c r="E655" s="4">
        <v>1.58</v>
      </c>
      <c r="F655" s="4">
        <v>1.45</v>
      </c>
      <c r="G655" s="4">
        <v>1.37</v>
      </c>
      <c r="H655" s="4">
        <v>1.36</v>
      </c>
      <c r="I655" s="4">
        <v>1.38</v>
      </c>
      <c r="J655" s="4">
        <v>1.47</v>
      </c>
      <c r="K655" s="4">
        <v>1.56</v>
      </c>
      <c r="L655" s="4">
        <v>1.87</v>
      </c>
      <c r="M655" s="4">
        <v>2.0299999999999998</v>
      </c>
    </row>
    <row r="656" spans="1:13" x14ac:dyDescent="0.35">
      <c r="A656" s="3">
        <v>43868</v>
      </c>
      <c r="B656" s="4">
        <v>1.57</v>
      </c>
      <c r="C656" s="4">
        <v>1.58</v>
      </c>
      <c r="D656" s="4">
        <v>1.56</v>
      </c>
      <c r="E656" s="4">
        <v>1.57</v>
      </c>
      <c r="F656" s="4">
        <v>1.49</v>
      </c>
      <c r="G656" s="4">
        <v>1.41</v>
      </c>
      <c r="H656" s="4">
        <v>1.39</v>
      </c>
      <c r="I656" s="4">
        <v>1.41</v>
      </c>
      <c r="J656" s="4">
        <v>1.51</v>
      </c>
      <c r="K656" s="4">
        <v>1.59</v>
      </c>
      <c r="L656" s="4">
        <v>1.89</v>
      </c>
      <c r="M656" s="4">
        <v>2.0499999999999998</v>
      </c>
    </row>
    <row r="657" spans="1:13" x14ac:dyDescent="0.35">
      <c r="A657" s="3">
        <v>43867</v>
      </c>
      <c r="B657" s="4">
        <v>1.59</v>
      </c>
      <c r="C657" s="4">
        <v>1.59</v>
      </c>
      <c r="D657" s="4">
        <v>1.57</v>
      </c>
      <c r="E657" s="4">
        <v>1.58</v>
      </c>
      <c r="F657" s="4">
        <v>1.51</v>
      </c>
      <c r="G657" s="4">
        <v>1.44</v>
      </c>
      <c r="H657" s="4">
        <v>1.43</v>
      </c>
      <c r="I657" s="4">
        <v>1.45</v>
      </c>
      <c r="J657" s="4">
        <v>1.56</v>
      </c>
      <c r="K657" s="4">
        <v>1.65</v>
      </c>
      <c r="L657" s="4">
        <v>1.94</v>
      </c>
      <c r="M657" s="4">
        <v>2.11</v>
      </c>
    </row>
    <row r="658" spans="1:13" x14ac:dyDescent="0.35">
      <c r="A658" s="3">
        <v>43866</v>
      </c>
      <c r="B658" s="4">
        <v>1.55</v>
      </c>
      <c r="C658" s="4">
        <v>1.56</v>
      </c>
      <c r="D658" s="4">
        <v>1.57</v>
      </c>
      <c r="E658" s="4">
        <v>1.57</v>
      </c>
      <c r="F658" s="4">
        <v>1.49</v>
      </c>
      <c r="G658" s="4">
        <v>1.44</v>
      </c>
      <c r="H658" s="4">
        <v>1.43</v>
      </c>
      <c r="I658" s="4">
        <v>1.46</v>
      </c>
      <c r="J658" s="4">
        <v>1.57</v>
      </c>
      <c r="K658" s="4">
        <v>1.66</v>
      </c>
      <c r="L658" s="4">
        <v>1.97</v>
      </c>
      <c r="M658" s="4">
        <v>2.14</v>
      </c>
    </row>
    <row r="659" spans="1:13" x14ac:dyDescent="0.35">
      <c r="A659" s="3">
        <v>43865</v>
      </c>
      <c r="B659" s="4">
        <v>1.55</v>
      </c>
      <c r="C659" s="4">
        <v>1.57</v>
      </c>
      <c r="D659" s="4">
        <v>1.57</v>
      </c>
      <c r="E659" s="4">
        <v>1.57</v>
      </c>
      <c r="F659" s="4">
        <v>1.48</v>
      </c>
      <c r="G659" s="4">
        <v>1.41</v>
      </c>
      <c r="H659" s="4">
        <v>1.4</v>
      </c>
      <c r="I659" s="4">
        <v>1.42</v>
      </c>
      <c r="J659" s="4">
        <v>1.52</v>
      </c>
      <c r="K659" s="4">
        <v>1.61</v>
      </c>
      <c r="L659" s="4">
        <v>1.91</v>
      </c>
      <c r="M659" s="4">
        <v>2.08</v>
      </c>
    </row>
    <row r="660" spans="1:13" x14ac:dyDescent="0.35">
      <c r="A660" s="3">
        <v>43864</v>
      </c>
      <c r="B660" s="4">
        <v>1.56</v>
      </c>
      <c r="C660" s="4">
        <v>1.57</v>
      </c>
      <c r="D660" s="4">
        <v>1.57</v>
      </c>
      <c r="E660" s="4">
        <v>1.56</v>
      </c>
      <c r="F660" s="4">
        <v>1.46</v>
      </c>
      <c r="G660" s="4">
        <v>1.36</v>
      </c>
      <c r="H660" s="4">
        <v>1.34</v>
      </c>
      <c r="I660" s="4">
        <v>1.35</v>
      </c>
      <c r="J660" s="4">
        <v>1.45</v>
      </c>
      <c r="K660" s="4">
        <v>1.54</v>
      </c>
      <c r="L660" s="4">
        <v>1.84</v>
      </c>
      <c r="M660" s="4">
        <v>2.0099999999999998</v>
      </c>
    </row>
    <row r="661" spans="1:13" x14ac:dyDescent="0.35">
      <c r="A661" s="3">
        <v>43861</v>
      </c>
      <c r="B661" s="4">
        <v>1.56</v>
      </c>
      <c r="C661" s="4">
        <v>1.57</v>
      </c>
      <c r="D661" s="4">
        <v>1.55</v>
      </c>
      <c r="E661" s="4">
        <v>1.54</v>
      </c>
      <c r="F661" s="4">
        <v>1.45</v>
      </c>
      <c r="G661" s="4">
        <v>1.33</v>
      </c>
      <c r="H661" s="4">
        <v>1.3</v>
      </c>
      <c r="I661" s="4">
        <v>1.32</v>
      </c>
      <c r="J661" s="4">
        <v>1.42</v>
      </c>
      <c r="K661" s="4">
        <v>1.51</v>
      </c>
      <c r="L661" s="4">
        <v>1.83</v>
      </c>
      <c r="M661" s="4">
        <v>1.99</v>
      </c>
    </row>
    <row r="662" spans="1:13" x14ac:dyDescent="0.35">
      <c r="A662" s="3">
        <v>43860</v>
      </c>
      <c r="B662" s="4">
        <v>1.59</v>
      </c>
      <c r="C662" s="4">
        <v>1.58</v>
      </c>
      <c r="D662" s="4">
        <v>1.57</v>
      </c>
      <c r="E662" s="4">
        <v>1.57</v>
      </c>
      <c r="F662" s="4">
        <v>1.48</v>
      </c>
      <c r="G662" s="4">
        <v>1.41</v>
      </c>
      <c r="H662" s="4">
        <v>1.37</v>
      </c>
      <c r="I662" s="4">
        <v>1.39</v>
      </c>
      <c r="J662" s="4">
        <v>1.49</v>
      </c>
      <c r="K662" s="4">
        <v>1.57</v>
      </c>
      <c r="L662" s="4">
        <v>1.88</v>
      </c>
      <c r="M662" s="4">
        <v>2.04</v>
      </c>
    </row>
    <row r="663" spans="1:13" x14ac:dyDescent="0.35">
      <c r="A663" s="3">
        <v>43859</v>
      </c>
      <c r="B663" s="4">
        <v>1.52</v>
      </c>
      <c r="C663" s="4">
        <v>1.55</v>
      </c>
      <c r="D663" s="4">
        <v>1.56</v>
      </c>
      <c r="E663" s="4">
        <v>1.57</v>
      </c>
      <c r="F663" s="4">
        <v>1.51</v>
      </c>
      <c r="G663" s="4">
        <v>1.42</v>
      </c>
      <c r="H663" s="4">
        <v>1.39</v>
      </c>
      <c r="I663" s="4">
        <v>1.41</v>
      </c>
      <c r="J663" s="4">
        <v>1.51</v>
      </c>
      <c r="K663" s="4">
        <v>1.6</v>
      </c>
      <c r="L663" s="4">
        <v>1.89</v>
      </c>
      <c r="M663" s="4">
        <v>2.0499999999999998</v>
      </c>
    </row>
    <row r="664" spans="1:13" x14ac:dyDescent="0.35">
      <c r="A664" s="3">
        <v>43858</v>
      </c>
      <c r="B664" s="4">
        <v>1.53</v>
      </c>
      <c r="C664" s="4">
        <v>1.57</v>
      </c>
      <c r="D664" s="4">
        <v>1.57</v>
      </c>
      <c r="E664" s="4">
        <v>1.58</v>
      </c>
      <c r="F664" s="4">
        <v>1.53</v>
      </c>
      <c r="G664" s="4">
        <v>1.45</v>
      </c>
      <c r="H664" s="4">
        <v>1.45</v>
      </c>
      <c r="I664" s="4">
        <v>1.47</v>
      </c>
      <c r="J664" s="4">
        <v>1.56</v>
      </c>
      <c r="K664" s="4">
        <v>1.65</v>
      </c>
      <c r="L664" s="4">
        <v>1.95</v>
      </c>
      <c r="M664" s="4">
        <v>2.1</v>
      </c>
    </row>
    <row r="665" spans="1:13" x14ac:dyDescent="0.35">
      <c r="A665" s="3">
        <v>43857</v>
      </c>
      <c r="B665" s="4">
        <v>1.53</v>
      </c>
      <c r="C665" s="4">
        <v>1.55</v>
      </c>
      <c r="D665" s="4">
        <v>1.55</v>
      </c>
      <c r="E665" s="4">
        <v>1.57</v>
      </c>
      <c r="F665" s="4">
        <v>1.53</v>
      </c>
      <c r="G665" s="4">
        <v>1.44</v>
      </c>
      <c r="H665" s="4">
        <v>1.41</v>
      </c>
      <c r="I665" s="4">
        <v>1.44</v>
      </c>
      <c r="J665" s="4">
        <v>1.52</v>
      </c>
      <c r="K665" s="4">
        <v>1.61</v>
      </c>
      <c r="L665" s="4">
        <v>1.91</v>
      </c>
      <c r="M665" s="4">
        <v>2.0499999999999998</v>
      </c>
    </row>
    <row r="666" spans="1:13" x14ac:dyDescent="0.35">
      <c r="A666" s="3">
        <v>43854</v>
      </c>
      <c r="B666" s="4">
        <v>1.54</v>
      </c>
      <c r="C666" s="4">
        <v>1.55</v>
      </c>
      <c r="D666" s="4">
        <v>1.54</v>
      </c>
      <c r="E666" s="4">
        <v>1.55</v>
      </c>
      <c r="F666" s="4">
        <v>1.55</v>
      </c>
      <c r="G666" s="4">
        <v>1.49</v>
      </c>
      <c r="H666" s="4">
        <v>1.48</v>
      </c>
      <c r="I666" s="4">
        <v>1.51</v>
      </c>
      <c r="J666" s="4">
        <v>1.61</v>
      </c>
      <c r="K666" s="4">
        <v>1.7</v>
      </c>
      <c r="L666" s="4">
        <v>2</v>
      </c>
      <c r="M666" s="4">
        <v>2.14</v>
      </c>
    </row>
    <row r="667" spans="1:13" x14ac:dyDescent="0.35">
      <c r="A667" s="3">
        <v>43853</v>
      </c>
      <c r="B667" s="4">
        <v>1.55</v>
      </c>
      <c r="C667" s="4">
        <v>1.57</v>
      </c>
      <c r="D667" s="4">
        <v>1.55</v>
      </c>
      <c r="E667" s="4">
        <v>1.56</v>
      </c>
      <c r="F667" s="4">
        <v>1.55</v>
      </c>
      <c r="G667" s="4">
        <v>1.51</v>
      </c>
      <c r="H667" s="4">
        <v>1.51</v>
      </c>
      <c r="I667" s="4">
        <v>1.55</v>
      </c>
      <c r="J667" s="4">
        <v>1.65</v>
      </c>
      <c r="K667" s="4">
        <v>1.74</v>
      </c>
      <c r="L667" s="4">
        <v>2.0299999999999998</v>
      </c>
      <c r="M667" s="4">
        <v>2.1800000000000002</v>
      </c>
    </row>
    <row r="668" spans="1:13" x14ac:dyDescent="0.35">
      <c r="A668" s="3">
        <v>43852</v>
      </c>
      <c r="B668" s="4">
        <v>1.52</v>
      </c>
      <c r="C668" s="4">
        <v>1.53</v>
      </c>
      <c r="D668" s="4">
        <v>1.55</v>
      </c>
      <c r="E668" s="4">
        <v>1.56</v>
      </c>
      <c r="F668" s="4">
        <v>1.55</v>
      </c>
      <c r="G668" s="4">
        <v>1.53</v>
      </c>
      <c r="H668" s="4">
        <v>1.52</v>
      </c>
      <c r="I668" s="4">
        <v>1.57</v>
      </c>
      <c r="J668" s="4">
        <v>1.68</v>
      </c>
      <c r="K668" s="4">
        <v>1.77</v>
      </c>
      <c r="L668" s="4">
        <v>2.0699999999999998</v>
      </c>
      <c r="M668" s="4">
        <v>2.2200000000000002</v>
      </c>
    </row>
    <row r="669" spans="1:13" x14ac:dyDescent="0.35">
      <c r="A669" s="3">
        <v>43851</v>
      </c>
      <c r="B669" s="4">
        <v>1.52</v>
      </c>
      <c r="C669" s="4">
        <v>1.54</v>
      </c>
      <c r="D669" s="4">
        <v>1.56</v>
      </c>
      <c r="E669" s="4">
        <v>1.57</v>
      </c>
      <c r="F669" s="4">
        <v>1.54</v>
      </c>
      <c r="G669" s="4">
        <v>1.53</v>
      </c>
      <c r="H669" s="4">
        <v>1.53</v>
      </c>
      <c r="I669" s="4">
        <v>1.57</v>
      </c>
      <c r="J669" s="4">
        <v>1.69</v>
      </c>
      <c r="K669" s="4">
        <v>1.78</v>
      </c>
      <c r="L669" s="4">
        <v>2.1</v>
      </c>
      <c r="M669" s="4">
        <v>2.23</v>
      </c>
    </row>
    <row r="670" spans="1:13" x14ac:dyDescent="0.35">
      <c r="A670" s="3">
        <v>43847</v>
      </c>
      <c r="B670" s="4">
        <v>1.54</v>
      </c>
      <c r="C670" s="4">
        <v>1.56</v>
      </c>
      <c r="D670" s="4">
        <v>1.56</v>
      </c>
      <c r="E670" s="4">
        <v>1.57</v>
      </c>
      <c r="F670" s="4">
        <v>1.56</v>
      </c>
      <c r="G670" s="4">
        <v>1.58</v>
      </c>
      <c r="H670" s="4">
        <v>1.56</v>
      </c>
      <c r="I670" s="4">
        <v>1.63</v>
      </c>
      <c r="J670" s="4">
        <v>1.74</v>
      </c>
      <c r="K670" s="4">
        <v>1.84</v>
      </c>
      <c r="L670" s="4">
        <v>2.16</v>
      </c>
      <c r="M670" s="4">
        <v>2.29</v>
      </c>
    </row>
    <row r="671" spans="1:13" x14ac:dyDescent="0.35">
      <c r="A671" s="3">
        <v>43846</v>
      </c>
      <c r="B671" s="4">
        <v>1.54</v>
      </c>
      <c r="C671" s="4">
        <v>1.56</v>
      </c>
      <c r="D671" s="4">
        <v>1.55</v>
      </c>
      <c r="E671" s="4">
        <v>1.56</v>
      </c>
      <c r="F671" s="4">
        <v>1.54</v>
      </c>
      <c r="G671" s="4">
        <v>1.58</v>
      </c>
      <c r="H671" s="4">
        <v>1.58</v>
      </c>
      <c r="I671" s="4">
        <v>1.63</v>
      </c>
      <c r="J671" s="4">
        <v>1.73</v>
      </c>
      <c r="K671" s="4">
        <v>1.81</v>
      </c>
      <c r="L671" s="4">
        <v>2.11</v>
      </c>
      <c r="M671" s="4">
        <v>2.2599999999999998</v>
      </c>
    </row>
    <row r="672" spans="1:13" x14ac:dyDescent="0.35">
      <c r="A672" s="3">
        <v>43845</v>
      </c>
      <c r="B672" s="4">
        <v>1.53</v>
      </c>
      <c r="C672" s="4">
        <v>1.56</v>
      </c>
      <c r="D672" s="4">
        <v>1.57</v>
      </c>
      <c r="E672" s="4">
        <v>1.58</v>
      </c>
      <c r="F672" s="4">
        <v>1.54</v>
      </c>
      <c r="G672" s="4">
        <v>1.56</v>
      </c>
      <c r="H672" s="4">
        <v>1.56</v>
      </c>
      <c r="I672" s="4">
        <v>1.6</v>
      </c>
      <c r="J672" s="4">
        <v>1.71</v>
      </c>
      <c r="K672" s="4">
        <v>1.79</v>
      </c>
      <c r="L672" s="4">
        <v>2.09</v>
      </c>
      <c r="M672" s="4">
        <v>2.23</v>
      </c>
    </row>
    <row r="673" spans="1:13" x14ac:dyDescent="0.35">
      <c r="A673" s="3">
        <v>43844</v>
      </c>
      <c r="B673" s="4">
        <v>1.53</v>
      </c>
      <c r="C673" s="4">
        <v>1.56</v>
      </c>
      <c r="D673" s="4">
        <v>1.57</v>
      </c>
      <c r="E673" s="4">
        <v>1.57</v>
      </c>
      <c r="F673" s="4">
        <v>1.53</v>
      </c>
      <c r="G673" s="4">
        <v>1.58</v>
      </c>
      <c r="H673" s="4">
        <v>1.59</v>
      </c>
      <c r="I673" s="4">
        <v>1.63</v>
      </c>
      <c r="J673" s="4">
        <v>1.74</v>
      </c>
      <c r="K673" s="4">
        <v>1.82</v>
      </c>
      <c r="L673" s="4">
        <v>2.12</v>
      </c>
      <c r="M673" s="4">
        <v>2.27</v>
      </c>
    </row>
    <row r="674" spans="1:13" x14ac:dyDescent="0.35">
      <c r="A674" s="3">
        <v>43843</v>
      </c>
      <c r="B674" s="4">
        <v>1.54</v>
      </c>
      <c r="C674" s="4">
        <v>1.56</v>
      </c>
      <c r="D674" s="4">
        <v>1.57</v>
      </c>
      <c r="E674" s="4">
        <v>1.57</v>
      </c>
      <c r="F674" s="4">
        <v>1.53</v>
      </c>
      <c r="G674" s="4">
        <v>1.58</v>
      </c>
      <c r="H674" s="4">
        <v>1.6</v>
      </c>
      <c r="I674" s="4">
        <v>1.65</v>
      </c>
      <c r="J674" s="4">
        <v>1.76</v>
      </c>
      <c r="K674" s="4">
        <v>1.85</v>
      </c>
      <c r="L674" s="4">
        <v>2.16</v>
      </c>
      <c r="M674" s="4">
        <v>2.2999999999999998</v>
      </c>
    </row>
    <row r="675" spans="1:13" x14ac:dyDescent="0.35">
      <c r="A675" s="3">
        <v>43840</v>
      </c>
      <c r="B675" s="4">
        <v>1.52</v>
      </c>
      <c r="C675" s="4">
        <v>1.55</v>
      </c>
      <c r="D675" s="4">
        <v>1.54</v>
      </c>
      <c r="E675" s="4">
        <v>1.55</v>
      </c>
      <c r="F675" s="4">
        <v>1.53</v>
      </c>
      <c r="G675" s="4">
        <v>1.56</v>
      </c>
      <c r="H675" s="4">
        <v>1.59</v>
      </c>
      <c r="I675" s="4">
        <v>1.63</v>
      </c>
      <c r="J675" s="4">
        <v>1.74</v>
      </c>
      <c r="K675" s="4">
        <v>1.83</v>
      </c>
      <c r="L675" s="4">
        <v>2.14</v>
      </c>
      <c r="M675" s="4">
        <v>2.2799999999999998</v>
      </c>
    </row>
    <row r="676" spans="1:13" x14ac:dyDescent="0.35">
      <c r="A676" s="3">
        <v>43839</v>
      </c>
      <c r="B676" s="4">
        <v>1.53</v>
      </c>
      <c r="C676" s="4">
        <v>1.55</v>
      </c>
      <c r="D676" s="4">
        <v>1.54</v>
      </c>
      <c r="E676" s="4">
        <v>1.56</v>
      </c>
      <c r="F676" s="4">
        <v>1.54</v>
      </c>
      <c r="G676" s="4">
        <v>1.58</v>
      </c>
      <c r="H676" s="4">
        <v>1.59</v>
      </c>
      <c r="I676" s="4">
        <v>1.65</v>
      </c>
      <c r="J676" s="4">
        <v>1.77</v>
      </c>
      <c r="K676" s="4">
        <v>1.85</v>
      </c>
      <c r="L676" s="4">
        <v>2.17</v>
      </c>
      <c r="M676" s="4">
        <v>2.38</v>
      </c>
    </row>
    <row r="677" spans="1:13" x14ac:dyDescent="0.35">
      <c r="A677" s="3">
        <v>43838</v>
      </c>
      <c r="B677" s="4">
        <v>1.5</v>
      </c>
      <c r="C677" s="4">
        <v>1.53</v>
      </c>
      <c r="D677" s="4">
        <v>1.54</v>
      </c>
      <c r="E677" s="4">
        <v>1.56</v>
      </c>
      <c r="F677" s="4">
        <v>1.55</v>
      </c>
      <c r="G677" s="4">
        <v>1.58</v>
      </c>
      <c r="H677" s="4">
        <v>1.61</v>
      </c>
      <c r="I677" s="4">
        <v>1.67</v>
      </c>
      <c r="J677" s="4">
        <v>1.78</v>
      </c>
      <c r="K677" s="4">
        <v>1.87</v>
      </c>
      <c r="L677" s="4">
        <v>2.21</v>
      </c>
      <c r="M677" s="4">
        <v>2.35</v>
      </c>
    </row>
    <row r="678" spans="1:13" x14ac:dyDescent="0.35">
      <c r="A678" s="3">
        <v>43837</v>
      </c>
      <c r="B678" s="4">
        <v>1.52</v>
      </c>
      <c r="C678" s="4">
        <v>1.53</v>
      </c>
      <c r="D678" s="4">
        <v>1.54</v>
      </c>
      <c r="E678" s="4">
        <v>1.56</v>
      </c>
      <c r="F678" s="4">
        <v>1.53</v>
      </c>
      <c r="G678" s="4">
        <v>1.54</v>
      </c>
      <c r="H678" s="4">
        <v>1.55</v>
      </c>
      <c r="I678" s="4">
        <v>1.62</v>
      </c>
      <c r="J678" s="4">
        <v>1.74</v>
      </c>
      <c r="K678" s="4">
        <v>1.83</v>
      </c>
      <c r="L678" s="4">
        <v>2.16</v>
      </c>
      <c r="M678" s="4">
        <v>2.31</v>
      </c>
    </row>
    <row r="679" spans="1:13" x14ac:dyDescent="0.35">
      <c r="A679" s="3">
        <v>43836</v>
      </c>
      <c r="B679" s="4">
        <v>1.54</v>
      </c>
      <c r="C679" s="4">
        <v>1.54</v>
      </c>
      <c r="D679" s="4">
        <v>1.56</v>
      </c>
      <c r="E679" s="4">
        <v>1.56</v>
      </c>
      <c r="F679" s="4">
        <v>1.54</v>
      </c>
      <c r="G679" s="4">
        <v>1.54</v>
      </c>
      <c r="H679" s="4">
        <v>1.56</v>
      </c>
      <c r="I679" s="4">
        <v>1.61</v>
      </c>
      <c r="J679" s="4">
        <v>1.72</v>
      </c>
      <c r="K679" s="4">
        <v>1.81</v>
      </c>
      <c r="L679" s="4">
        <v>2.13</v>
      </c>
      <c r="M679" s="4">
        <v>2.2799999999999998</v>
      </c>
    </row>
    <row r="680" spans="1:13" x14ac:dyDescent="0.35">
      <c r="A680" s="3">
        <v>43833</v>
      </c>
      <c r="B680" s="4">
        <v>1.52</v>
      </c>
      <c r="C680" s="4">
        <v>1.55</v>
      </c>
      <c r="D680" s="4">
        <v>1.52</v>
      </c>
      <c r="E680" s="4">
        <v>1.55</v>
      </c>
      <c r="F680" s="4">
        <v>1.55</v>
      </c>
      <c r="G680" s="4">
        <v>1.53</v>
      </c>
      <c r="H680" s="4">
        <v>1.54</v>
      </c>
      <c r="I680" s="4">
        <v>1.59</v>
      </c>
      <c r="J680" s="4">
        <v>1.71</v>
      </c>
      <c r="K680" s="4">
        <v>1.8</v>
      </c>
      <c r="L680" s="4">
        <v>2.11</v>
      </c>
      <c r="M680" s="4">
        <v>2.2599999999999998</v>
      </c>
    </row>
    <row r="681" spans="1:13" x14ac:dyDescent="0.35">
      <c r="A681" s="3">
        <v>43832</v>
      </c>
      <c r="B681" s="4">
        <v>1.53</v>
      </c>
      <c r="C681" s="4">
        <v>1.55</v>
      </c>
      <c r="D681" s="4">
        <v>1.54</v>
      </c>
      <c r="E681" s="4">
        <v>1.57</v>
      </c>
      <c r="F681" s="4">
        <v>1.56</v>
      </c>
      <c r="G681" s="4">
        <v>1.58</v>
      </c>
      <c r="H681" s="4">
        <v>1.59</v>
      </c>
      <c r="I681" s="4">
        <v>1.67</v>
      </c>
      <c r="J681" s="4">
        <v>1.79</v>
      </c>
      <c r="K681" s="4">
        <v>1.88</v>
      </c>
      <c r="L681" s="4">
        <v>2.19</v>
      </c>
      <c r="M681" s="4">
        <v>2.33</v>
      </c>
    </row>
    <row r="682" spans="1:13" x14ac:dyDescent="0.35">
      <c r="A682" s="3">
        <v>43830</v>
      </c>
      <c r="B682" s="4">
        <v>1.48</v>
      </c>
      <c r="C682" s="4">
        <v>1.51</v>
      </c>
      <c r="D682" s="4">
        <v>1.55</v>
      </c>
      <c r="E682" s="4">
        <v>1.6</v>
      </c>
      <c r="F682" s="4">
        <v>1.59</v>
      </c>
      <c r="G682" s="4">
        <v>1.58</v>
      </c>
      <c r="H682" s="4">
        <v>1.62</v>
      </c>
      <c r="I682" s="4">
        <v>1.69</v>
      </c>
      <c r="J682" s="4">
        <v>1.83</v>
      </c>
      <c r="K682" s="4">
        <v>1.92</v>
      </c>
      <c r="L682" s="4">
        <v>2.25</v>
      </c>
      <c r="M682" s="4">
        <v>2.39</v>
      </c>
    </row>
    <row r="683" spans="1:13" x14ac:dyDescent="0.35">
      <c r="A683" s="3">
        <v>43829</v>
      </c>
      <c r="B683" s="4">
        <v>1.51</v>
      </c>
      <c r="C683" s="4">
        <v>1.53</v>
      </c>
      <c r="D683" s="4">
        <v>1.57</v>
      </c>
      <c r="E683" s="4">
        <v>1.6</v>
      </c>
      <c r="F683" s="4">
        <v>1.57</v>
      </c>
      <c r="G683" s="4">
        <v>1.58</v>
      </c>
      <c r="H683" s="4">
        <v>1.59</v>
      </c>
      <c r="I683" s="4">
        <v>1.68</v>
      </c>
      <c r="J683" s="4">
        <v>1.81</v>
      </c>
      <c r="K683" s="4">
        <v>1.9</v>
      </c>
      <c r="L683" s="4">
        <v>2.21</v>
      </c>
      <c r="M683" s="4">
        <v>2.34</v>
      </c>
    </row>
    <row r="684" spans="1:13" x14ac:dyDescent="0.35">
      <c r="A684" s="3">
        <v>43826</v>
      </c>
      <c r="B684" s="4">
        <v>1.56</v>
      </c>
      <c r="C684" s="4">
        <v>1.56</v>
      </c>
      <c r="D684" s="4">
        <v>1.57</v>
      </c>
      <c r="E684" s="4">
        <v>1.59</v>
      </c>
      <c r="F684" s="4">
        <v>1.51</v>
      </c>
      <c r="G684" s="4">
        <v>1.59</v>
      </c>
      <c r="H684" s="4">
        <v>1.6</v>
      </c>
      <c r="I684" s="4">
        <v>1.68</v>
      </c>
      <c r="J684" s="4">
        <v>1.8</v>
      </c>
      <c r="K684" s="4">
        <v>1.88</v>
      </c>
      <c r="L684" s="4">
        <v>2.1800000000000002</v>
      </c>
      <c r="M684" s="4">
        <v>2.3199999999999998</v>
      </c>
    </row>
    <row r="685" spans="1:13" x14ac:dyDescent="0.35">
      <c r="A685" s="3">
        <v>43825</v>
      </c>
      <c r="B685" s="4">
        <v>1.59</v>
      </c>
      <c r="C685" s="4">
        <v>1.6</v>
      </c>
      <c r="D685" s="4">
        <v>1.58</v>
      </c>
      <c r="E685" s="4">
        <v>1.61</v>
      </c>
      <c r="F685" s="4">
        <v>1.53</v>
      </c>
      <c r="G685" s="4">
        <v>1.64</v>
      </c>
      <c r="H685" s="4">
        <v>1.65</v>
      </c>
      <c r="I685" s="4">
        <v>1.72</v>
      </c>
      <c r="J685" s="4">
        <v>1.85</v>
      </c>
      <c r="K685" s="4">
        <v>1.9</v>
      </c>
      <c r="L685" s="4">
        <v>2.19</v>
      </c>
      <c r="M685" s="4">
        <v>2.33</v>
      </c>
    </row>
    <row r="686" spans="1:13" x14ac:dyDescent="0.35">
      <c r="A686" s="3">
        <v>43823</v>
      </c>
      <c r="B686" s="4">
        <v>1.55</v>
      </c>
      <c r="C686" s="4">
        <v>1.58</v>
      </c>
      <c r="D686" s="4">
        <v>1.58</v>
      </c>
      <c r="E686" s="4">
        <v>1.61</v>
      </c>
      <c r="F686" s="4">
        <v>1.53</v>
      </c>
      <c r="G686" s="4">
        <v>1.62</v>
      </c>
      <c r="H686" s="4">
        <v>1.64</v>
      </c>
      <c r="I686" s="4">
        <v>1.72</v>
      </c>
      <c r="J686" s="4">
        <v>1.83</v>
      </c>
      <c r="K686" s="4">
        <v>1.9</v>
      </c>
      <c r="L686" s="4">
        <v>2.2000000000000002</v>
      </c>
      <c r="M686" s="4">
        <v>2.33</v>
      </c>
    </row>
    <row r="687" spans="1:13" x14ac:dyDescent="0.35">
      <c r="A687" s="3">
        <v>43822</v>
      </c>
      <c r="B687" s="4">
        <v>1.57</v>
      </c>
      <c r="C687" s="4">
        <v>1.57</v>
      </c>
      <c r="D687" s="4">
        <v>1.59</v>
      </c>
      <c r="E687" s="4">
        <v>1.6</v>
      </c>
      <c r="F687" s="4">
        <v>1.53</v>
      </c>
      <c r="G687" s="4">
        <v>1.64</v>
      </c>
      <c r="H687" s="4">
        <v>1.67</v>
      </c>
      <c r="I687" s="4">
        <v>1.75</v>
      </c>
      <c r="J687" s="4">
        <v>1.86</v>
      </c>
      <c r="K687" s="4">
        <v>1.93</v>
      </c>
      <c r="L687" s="4">
        <v>2.2200000000000002</v>
      </c>
      <c r="M687" s="4">
        <v>2.35</v>
      </c>
    </row>
    <row r="688" spans="1:13" x14ac:dyDescent="0.35">
      <c r="A688" s="3">
        <v>43819</v>
      </c>
      <c r="B688" s="4">
        <v>1.57</v>
      </c>
      <c r="C688" s="4">
        <v>1.59</v>
      </c>
      <c r="D688" s="4">
        <v>1.58</v>
      </c>
      <c r="E688" s="4">
        <v>1.58</v>
      </c>
      <c r="F688" s="4">
        <v>1.52</v>
      </c>
      <c r="G688" s="4">
        <v>1.63</v>
      </c>
      <c r="H688" s="4">
        <v>1.67</v>
      </c>
      <c r="I688" s="4">
        <v>1.73</v>
      </c>
      <c r="J688" s="4">
        <v>1.84</v>
      </c>
      <c r="K688" s="4">
        <v>1.92</v>
      </c>
      <c r="L688" s="4">
        <v>2.21</v>
      </c>
      <c r="M688" s="4">
        <v>2.34</v>
      </c>
    </row>
    <row r="689" spans="1:13" x14ac:dyDescent="0.35">
      <c r="A689" s="3">
        <v>43818</v>
      </c>
      <c r="B689" s="4">
        <v>1.54</v>
      </c>
      <c r="C689" s="4">
        <v>1.58</v>
      </c>
      <c r="D689" s="4">
        <v>1.57</v>
      </c>
      <c r="E689" s="4">
        <v>1.57</v>
      </c>
      <c r="F689" s="4">
        <v>1.52</v>
      </c>
      <c r="G689" s="4">
        <v>1.62</v>
      </c>
      <c r="H689" s="4">
        <v>1.65</v>
      </c>
      <c r="I689" s="4">
        <v>1.73</v>
      </c>
      <c r="J689" s="4">
        <v>1.84</v>
      </c>
      <c r="K689" s="4">
        <v>1.92</v>
      </c>
      <c r="L689" s="4">
        <v>2.21</v>
      </c>
      <c r="M689" s="4">
        <v>2.35</v>
      </c>
    </row>
    <row r="690" spans="1:13" x14ac:dyDescent="0.35">
      <c r="A690" s="3">
        <v>43817</v>
      </c>
      <c r="B690" s="4">
        <v>1.56</v>
      </c>
      <c r="C690" s="4">
        <v>1.57</v>
      </c>
      <c r="D690" s="4">
        <v>1.56</v>
      </c>
      <c r="E690" s="4">
        <v>1.58</v>
      </c>
      <c r="F690" s="4">
        <v>1.54</v>
      </c>
      <c r="G690" s="4">
        <v>1.63</v>
      </c>
      <c r="H690" s="4">
        <v>1.67</v>
      </c>
      <c r="I690" s="4">
        <v>1.74</v>
      </c>
      <c r="J690" s="4">
        <v>1.86</v>
      </c>
      <c r="K690" s="4">
        <v>1.92</v>
      </c>
      <c r="L690" s="4">
        <v>2.2200000000000002</v>
      </c>
      <c r="M690" s="4">
        <v>2.35</v>
      </c>
    </row>
    <row r="691" spans="1:13" x14ac:dyDescent="0.35">
      <c r="A691" s="3">
        <v>43816</v>
      </c>
      <c r="B691" s="4">
        <v>1.56</v>
      </c>
      <c r="C691" s="4">
        <v>1.56</v>
      </c>
      <c r="D691" s="4">
        <v>1.56</v>
      </c>
      <c r="E691" s="4">
        <v>1.58</v>
      </c>
      <c r="F691" s="4">
        <v>1.53</v>
      </c>
      <c r="G691" s="4">
        <v>1.63</v>
      </c>
      <c r="H691" s="4">
        <v>1.66</v>
      </c>
      <c r="I691" s="4">
        <v>1.71</v>
      </c>
      <c r="J691" s="4">
        <v>1.82</v>
      </c>
      <c r="K691" s="4">
        <v>1.89</v>
      </c>
      <c r="L691" s="4">
        <v>2.1800000000000002</v>
      </c>
      <c r="M691" s="4">
        <v>2.31</v>
      </c>
    </row>
    <row r="692" spans="1:13" x14ac:dyDescent="0.35">
      <c r="A692" s="3">
        <v>43815</v>
      </c>
      <c r="B692" s="4">
        <v>1.57</v>
      </c>
      <c r="C692" s="4">
        <v>1.57</v>
      </c>
      <c r="D692" s="4">
        <v>1.57</v>
      </c>
      <c r="E692" s="4">
        <v>1.58</v>
      </c>
      <c r="F692" s="4">
        <v>1.54</v>
      </c>
      <c r="G692" s="4">
        <v>1.65</v>
      </c>
      <c r="H692" s="4">
        <v>1.67</v>
      </c>
      <c r="I692" s="4">
        <v>1.72</v>
      </c>
      <c r="J692" s="4">
        <v>1.82</v>
      </c>
      <c r="K692" s="4">
        <v>1.89</v>
      </c>
      <c r="L692" s="4">
        <v>2.17</v>
      </c>
      <c r="M692" s="4">
        <v>2.2999999999999998</v>
      </c>
    </row>
    <row r="693" spans="1:13" x14ac:dyDescent="0.35">
      <c r="A693" s="3">
        <v>43812</v>
      </c>
      <c r="B693" s="4">
        <v>1.55</v>
      </c>
      <c r="C693" s="4">
        <v>1.57</v>
      </c>
      <c r="D693" s="4">
        <v>1.57</v>
      </c>
      <c r="E693" s="4">
        <v>1.56</v>
      </c>
      <c r="F693" s="4">
        <v>1.54</v>
      </c>
      <c r="G693" s="4">
        <v>1.61</v>
      </c>
      <c r="H693" s="4">
        <v>1.62</v>
      </c>
      <c r="I693" s="4">
        <v>1.66</v>
      </c>
      <c r="J693" s="4">
        <v>1.76</v>
      </c>
      <c r="K693" s="4">
        <v>1.82</v>
      </c>
      <c r="L693" s="4">
        <v>2.11</v>
      </c>
      <c r="M693" s="4">
        <v>2.2599999999999998</v>
      </c>
    </row>
    <row r="694" spans="1:13" x14ac:dyDescent="0.35">
      <c r="A694" s="3">
        <v>43811</v>
      </c>
      <c r="B694" s="4">
        <v>1.57</v>
      </c>
      <c r="C694" s="4">
        <v>1.57</v>
      </c>
      <c r="D694" s="4">
        <v>1.56</v>
      </c>
      <c r="E694" s="4">
        <v>1.57</v>
      </c>
      <c r="F694" s="4">
        <v>1.55</v>
      </c>
      <c r="G694" s="4">
        <v>1.66</v>
      </c>
      <c r="H694" s="4">
        <v>1.69</v>
      </c>
      <c r="I694" s="4">
        <v>1.73</v>
      </c>
      <c r="J694" s="4">
        <v>1.84</v>
      </c>
      <c r="K694" s="4">
        <v>1.9</v>
      </c>
      <c r="L694" s="4">
        <v>2.1800000000000002</v>
      </c>
      <c r="M694" s="4">
        <v>2.3199999999999998</v>
      </c>
    </row>
    <row r="695" spans="1:13" x14ac:dyDescent="0.35">
      <c r="A695" s="3">
        <v>43810</v>
      </c>
      <c r="B695" s="4">
        <v>1.54</v>
      </c>
      <c r="C695" s="4">
        <v>1.56</v>
      </c>
      <c r="D695" s="4">
        <v>1.57</v>
      </c>
      <c r="E695" s="4">
        <v>1.58</v>
      </c>
      <c r="F695" s="4">
        <v>1.55</v>
      </c>
      <c r="G695" s="4">
        <v>1.61</v>
      </c>
      <c r="H695" s="4">
        <v>1.62</v>
      </c>
      <c r="I695" s="4">
        <v>1.64</v>
      </c>
      <c r="J695" s="4">
        <v>1.74</v>
      </c>
      <c r="K695" s="4">
        <v>1.79</v>
      </c>
      <c r="L695" s="4">
        <v>2.08</v>
      </c>
      <c r="M695" s="4">
        <v>2.23</v>
      </c>
    </row>
    <row r="696" spans="1:13" x14ac:dyDescent="0.35">
      <c r="A696" s="3">
        <v>43809</v>
      </c>
      <c r="B696" s="4">
        <v>1.53</v>
      </c>
      <c r="C696" s="4">
        <v>1.55</v>
      </c>
      <c r="D696" s="4">
        <v>1.56</v>
      </c>
      <c r="E696" s="4">
        <v>1.57</v>
      </c>
      <c r="F696" s="4">
        <v>1.56</v>
      </c>
      <c r="G696" s="4">
        <v>1.65</v>
      </c>
      <c r="H696" s="4">
        <v>1.67</v>
      </c>
      <c r="I696" s="4">
        <v>1.68</v>
      </c>
      <c r="J696" s="4">
        <v>1.78</v>
      </c>
      <c r="K696" s="4">
        <v>1.85</v>
      </c>
      <c r="L696" s="4">
        <v>2.12</v>
      </c>
      <c r="M696" s="4">
        <v>2.2599999999999998</v>
      </c>
    </row>
    <row r="697" spans="1:13" x14ac:dyDescent="0.35">
      <c r="A697" s="3">
        <v>43808</v>
      </c>
      <c r="B697" s="4">
        <v>1.54</v>
      </c>
      <c r="C697" s="4">
        <v>1.54</v>
      </c>
      <c r="D697" s="4">
        <v>1.54</v>
      </c>
      <c r="E697" s="4">
        <v>1.58</v>
      </c>
      <c r="F697" s="4">
        <v>1.56</v>
      </c>
      <c r="G697" s="4">
        <v>1.63</v>
      </c>
      <c r="H697" s="4">
        <v>1.63</v>
      </c>
      <c r="I697" s="4">
        <v>1.67</v>
      </c>
      <c r="J697" s="4">
        <v>1.77</v>
      </c>
      <c r="K697" s="4">
        <v>1.83</v>
      </c>
      <c r="L697" s="4">
        <v>2.13</v>
      </c>
      <c r="M697" s="4">
        <v>2.27</v>
      </c>
    </row>
    <row r="698" spans="1:13" x14ac:dyDescent="0.35">
      <c r="A698" s="3">
        <v>43805</v>
      </c>
      <c r="B698" s="4">
        <v>1.52</v>
      </c>
      <c r="C698" s="4">
        <v>1.55</v>
      </c>
      <c r="D698" s="4">
        <v>1.53</v>
      </c>
      <c r="E698" s="4">
        <v>1.56</v>
      </c>
      <c r="F698" s="4">
        <v>1.57</v>
      </c>
      <c r="G698" s="4">
        <v>1.61</v>
      </c>
      <c r="H698" s="4">
        <v>1.64</v>
      </c>
      <c r="I698" s="4">
        <v>1.67</v>
      </c>
      <c r="J698" s="4">
        <v>1.78</v>
      </c>
      <c r="K698" s="4">
        <v>1.84</v>
      </c>
      <c r="L698" s="4">
        <v>2.14</v>
      </c>
      <c r="M698" s="4">
        <v>2.29</v>
      </c>
    </row>
    <row r="699" spans="1:13" x14ac:dyDescent="0.35">
      <c r="A699" s="3">
        <v>43804</v>
      </c>
      <c r="B699" s="4">
        <v>1.52</v>
      </c>
      <c r="C699" s="4">
        <v>1.56</v>
      </c>
      <c r="D699" s="4">
        <v>1.54</v>
      </c>
      <c r="E699" s="4">
        <v>1.55</v>
      </c>
      <c r="F699" s="4">
        <v>1.56</v>
      </c>
      <c r="G699" s="4">
        <v>1.58</v>
      </c>
      <c r="H699" s="4">
        <v>1.6</v>
      </c>
      <c r="I699" s="4">
        <v>1.62</v>
      </c>
      <c r="J699" s="4">
        <v>1.73</v>
      </c>
      <c r="K699" s="4">
        <v>1.8</v>
      </c>
      <c r="L699" s="4">
        <v>2.11</v>
      </c>
      <c r="M699" s="4">
        <v>2.2400000000000002</v>
      </c>
    </row>
    <row r="700" spans="1:13" x14ac:dyDescent="0.35">
      <c r="A700" s="3">
        <v>43803</v>
      </c>
      <c r="B700" s="4">
        <v>1.59</v>
      </c>
      <c r="C700" s="4">
        <v>1.54</v>
      </c>
      <c r="D700" s="4">
        <v>1.55</v>
      </c>
      <c r="E700" s="4">
        <v>1.56</v>
      </c>
      <c r="F700" s="4">
        <v>1.56</v>
      </c>
      <c r="G700" s="4">
        <v>1.58</v>
      </c>
      <c r="H700" s="4">
        <v>1.58</v>
      </c>
      <c r="I700" s="4">
        <v>1.6</v>
      </c>
      <c r="J700" s="4">
        <v>1.71</v>
      </c>
      <c r="K700" s="4">
        <v>1.77</v>
      </c>
      <c r="L700" s="4">
        <v>2.08</v>
      </c>
      <c r="M700" s="4">
        <v>2.2200000000000002</v>
      </c>
    </row>
    <row r="701" spans="1:13" x14ac:dyDescent="0.35">
      <c r="A701" s="3">
        <v>43802</v>
      </c>
      <c r="B701" s="4">
        <v>1.56</v>
      </c>
      <c r="C701" s="4">
        <v>1.54</v>
      </c>
      <c r="D701" s="4">
        <v>1.57</v>
      </c>
      <c r="E701" s="4">
        <v>1.57</v>
      </c>
      <c r="F701" s="4">
        <v>1.57</v>
      </c>
      <c r="G701" s="4">
        <v>1.53</v>
      </c>
      <c r="H701" s="4">
        <v>1.54</v>
      </c>
      <c r="I701" s="4">
        <v>1.54</v>
      </c>
      <c r="J701" s="4">
        <v>1.65</v>
      </c>
      <c r="K701" s="4">
        <v>1.72</v>
      </c>
      <c r="L701" s="4">
        <v>2.0299999999999998</v>
      </c>
      <c r="M701" s="4">
        <v>2.17</v>
      </c>
    </row>
    <row r="702" spans="1:13" x14ac:dyDescent="0.35">
      <c r="A702" s="3">
        <v>43801</v>
      </c>
      <c r="B702" s="4">
        <v>1.6</v>
      </c>
      <c r="C702" s="4">
        <v>1.58</v>
      </c>
      <c r="D702" s="4">
        <v>1.6</v>
      </c>
      <c r="E702" s="4">
        <v>1.62</v>
      </c>
      <c r="F702" s="4">
        <v>1.6</v>
      </c>
      <c r="G702" s="4">
        <v>1.61</v>
      </c>
      <c r="H702" s="4">
        <v>1.63</v>
      </c>
      <c r="I702" s="4">
        <v>1.65</v>
      </c>
      <c r="J702" s="4">
        <v>1.77</v>
      </c>
      <c r="K702" s="4">
        <v>1.83</v>
      </c>
      <c r="L702" s="4">
        <v>2.15</v>
      </c>
      <c r="M702" s="4">
        <v>2.2799999999999998</v>
      </c>
    </row>
    <row r="703" spans="1:13" x14ac:dyDescent="0.35">
      <c r="A703" s="3">
        <v>43798</v>
      </c>
      <c r="B703" s="4">
        <v>1.62</v>
      </c>
      <c r="C703" s="4">
        <v>1.6</v>
      </c>
      <c r="D703" s="4">
        <v>1.59</v>
      </c>
      <c r="E703" s="4">
        <v>1.63</v>
      </c>
      <c r="F703" s="4">
        <v>1.6</v>
      </c>
      <c r="G703" s="4">
        <v>1.61</v>
      </c>
      <c r="H703" s="4">
        <v>1.61</v>
      </c>
      <c r="I703" s="4">
        <v>1.62</v>
      </c>
      <c r="J703" s="4">
        <v>1.73</v>
      </c>
      <c r="K703" s="4">
        <v>1.78</v>
      </c>
      <c r="L703" s="4">
        <v>2.0699999999999998</v>
      </c>
      <c r="M703" s="4">
        <v>2.21</v>
      </c>
    </row>
    <row r="704" spans="1:13" x14ac:dyDescent="0.35">
      <c r="A704" s="3">
        <v>43796</v>
      </c>
      <c r="B704" s="4">
        <v>1.65</v>
      </c>
      <c r="C704" s="4">
        <v>1.6</v>
      </c>
      <c r="D704" s="4">
        <v>1.62</v>
      </c>
      <c r="E704" s="4">
        <v>1.63</v>
      </c>
      <c r="F704" s="4">
        <v>1.6</v>
      </c>
      <c r="G704" s="4">
        <v>1.63</v>
      </c>
      <c r="H704" s="4">
        <v>1.61</v>
      </c>
      <c r="I704" s="4">
        <v>1.63</v>
      </c>
      <c r="J704" s="4">
        <v>1.71</v>
      </c>
      <c r="K704" s="4">
        <v>1.77</v>
      </c>
      <c r="L704" s="4">
        <v>2.06</v>
      </c>
      <c r="M704" s="4">
        <v>2.19</v>
      </c>
    </row>
    <row r="705" spans="1:13" x14ac:dyDescent="0.35">
      <c r="A705" s="3">
        <v>43795</v>
      </c>
      <c r="B705" s="4">
        <v>1.63</v>
      </c>
      <c r="C705" s="4">
        <v>1.61</v>
      </c>
      <c r="D705" s="4">
        <v>1.6</v>
      </c>
      <c r="E705" s="4">
        <v>1.62</v>
      </c>
      <c r="F705" s="4">
        <v>1.59</v>
      </c>
      <c r="G705" s="4">
        <v>1.58</v>
      </c>
      <c r="H705" s="4">
        <v>1.58</v>
      </c>
      <c r="I705" s="4">
        <v>1.58</v>
      </c>
      <c r="J705" s="4">
        <v>1.68</v>
      </c>
      <c r="K705" s="4">
        <v>1.74</v>
      </c>
      <c r="L705" s="4">
        <v>2.04</v>
      </c>
      <c r="M705" s="4">
        <v>2.1800000000000002</v>
      </c>
    </row>
    <row r="706" spans="1:13" x14ac:dyDescent="0.35">
      <c r="A706" s="3">
        <v>43794</v>
      </c>
      <c r="B706" s="4">
        <v>1.6</v>
      </c>
      <c r="C706" s="4">
        <v>1.6</v>
      </c>
      <c r="D706" s="4">
        <v>1.61</v>
      </c>
      <c r="E706" s="4">
        <v>1.61</v>
      </c>
      <c r="F706" s="4">
        <v>1.58</v>
      </c>
      <c r="G706" s="4">
        <v>1.61</v>
      </c>
      <c r="H706" s="4">
        <v>1.6</v>
      </c>
      <c r="I706" s="4">
        <v>1.62</v>
      </c>
      <c r="J706" s="4">
        <v>1.71</v>
      </c>
      <c r="K706" s="4">
        <v>1.76</v>
      </c>
      <c r="L706" s="4">
        <v>2.0699999999999998</v>
      </c>
      <c r="M706" s="4">
        <v>2.21</v>
      </c>
    </row>
    <row r="707" spans="1:13" x14ac:dyDescent="0.35">
      <c r="A707" s="3">
        <v>43791</v>
      </c>
      <c r="B707" s="4">
        <v>1.58</v>
      </c>
      <c r="C707" s="4">
        <v>1.59</v>
      </c>
      <c r="D707" s="4">
        <v>1.58</v>
      </c>
      <c r="E707" s="4">
        <v>1.59</v>
      </c>
      <c r="F707" s="4">
        <v>1.56</v>
      </c>
      <c r="G707" s="4">
        <v>1.61</v>
      </c>
      <c r="H707" s="4">
        <v>1.6</v>
      </c>
      <c r="I707" s="4">
        <v>1.62</v>
      </c>
      <c r="J707" s="4">
        <v>1.71</v>
      </c>
      <c r="K707" s="4">
        <v>1.77</v>
      </c>
      <c r="L707" s="4">
        <v>2.08</v>
      </c>
      <c r="M707" s="4">
        <v>2.2200000000000002</v>
      </c>
    </row>
    <row r="708" spans="1:13" x14ac:dyDescent="0.35">
      <c r="A708" s="3">
        <v>43790</v>
      </c>
      <c r="B708" s="4">
        <v>1.57</v>
      </c>
      <c r="C708" s="4">
        <v>1.57</v>
      </c>
      <c r="D708" s="4">
        <v>1.58</v>
      </c>
      <c r="E708" s="4">
        <v>1.59</v>
      </c>
      <c r="F708" s="4">
        <v>1.55</v>
      </c>
      <c r="G708" s="4">
        <v>1.6</v>
      </c>
      <c r="H708" s="4">
        <v>1.59</v>
      </c>
      <c r="I708" s="4">
        <v>1.62</v>
      </c>
      <c r="J708" s="4">
        <v>1.71</v>
      </c>
      <c r="K708" s="4">
        <v>1.77</v>
      </c>
      <c r="L708" s="4">
        <v>2.09</v>
      </c>
      <c r="M708" s="4">
        <v>2.2400000000000002</v>
      </c>
    </row>
    <row r="709" spans="1:13" x14ac:dyDescent="0.35">
      <c r="A709" s="3">
        <v>43789</v>
      </c>
      <c r="B709" s="4">
        <v>1.57</v>
      </c>
      <c r="C709" s="4">
        <v>1.56</v>
      </c>
      <c r="D709" s="4">
        <v>1.57</v>
      </c>
      <c r="E709" s="4">
        <v>1.58</v>
      </c>
      <c r="F709" s="4">
        <v>1.54</v>
      </c>
      <c r="G709" s="4">
        <v>1.56</v>
      </c>
      <c r="H709" s="4">
        <v>1.55</v>
      </c>
      <c r="I709" s="4">
        <v>1.58</v>
      </c>
      <c r="J709" s="4">
        <v>1.66</v>
      </c>
      <c r="K709" s="4">
        <v>1.73</v>
      </c>
      <c r="L709" s="4">
        <v>2.0499999999999998</v>
      </c>
      <c r="M709" s="4">
        <v>2.2000000000000002</v>
      </c>
    </row>
    <row r="710" spans="1:13" x14ac:dyDescent="0.35">
      <c r="A710" s="3">
        <v>43788</v>
      </c>
      <c r="B710" s="4">
        <v>1.58</v>
      </c>
      <c r="C710" s="4">
        <v>1.57</v>
      </c>
      <c r="D710" s="4">
        <v>1.57</v>
      </c>
      <c r="E710" s="4">
        <v>1.58</v>
      </c>
      <c r="F710" s="4">
        <v>1.54</v>
      </c>
      <c r="G710" s="4">
        <v>1.6</v>
      </c>
      <c r="H710" s="4">
        <v>1.59</v>
      </c>
      <c r="I710" s="4">
        <v>1.63</v>
      </c>
      <c r="J710" s="4">
        <v>1.71</v>
      </c>
      <c r="K710" s="4">
        <v>1.79</v>
      </c>
      <c r="L710" s="4">
        <v>2.11</v>
      </c>
      <c r="M710" s="4">
        <v>2.2599999999999998</v>
      </c>
    </row>
    <row r="711" spans="1:13" x14ac:dyDescent="0.35">
      <c r="A711" s="3">
        <v>43787</v>
      </c>
      <c r="B711" s="4">
        <v>1.59</v>
      </c>
      <c r="C711" s="4">
        <v>1.57</v>
      </c>
      <c r="D711" s="4">
        <v>1.57</v>
      </c>
      <c r="E711" s="4">
        <v>1.58</v>
      </c>
      <c r="F711" s="4">
        <v>1.54</v>
      </c>
      <c r="G711" s="4">
        <v>1.6</v>
      </c>
      <c r="H711" s="4">
        <v>1.59</v>
      </c>
      <c r="I711" s="4">
        <v>1.63</v>
      </c>
      <c r="J711" s="4">
        <v>1.73</v>
      </c>
      <c r="K711" s="4">
        <v>1.81</v>
      </c>
      <c r="L711" s="4">
        <v>2.14</v>
      </c>
      <c r="M711" s="4">
        <v>2.2999999999999998</v>
      </c>
    </row>
    <row r="712" spans="1:13" x14ac:dyDescent="0.35">
      <c r="A712" s="3">
        <v>43784</v>
      </c>
      <c r="B712" s="4">
        <v>1.59</v>
      </c>
      <c r="C712" s="4">
        <v>1.56</v>
      </c>
      <c r="D712" s="4">
        <v>1.57</v>
      </c>
      <c r="E712" s="4">
        <v>1.59</v>
      </c>
      <c r="F712" s="4">
        <v>1.54</v>
      </c>
      <c r="G712" s="4">
        <v>1.61</v>
      </c>
      <c r="H712" s="4">
        <v>1.61</v>
      </c>
      <c r="I712" s="4">
        <v>1.65</v>
      </c>
      <c r="J712" s="4">
        <v>1.75</v>
      </c>
      <c r="K712" s="4">
        <v>1.84</v>
      </c>
      <c r="L712" s="4">
        <v>2.16</v>
      </c>
      <c r="M712" s="4">
        <v>2.31</v>
      </c>
    </row>
    <row r="713" spans="1:13" x14ac:dyDescent="0.35">
      <c r="A713" s="3">
        <v>43783</v>
      </c>
      <c r="B713" s="4">
        <v>1.59</v>
      </c>
      <c r="C713" s="4">
        <v>1.57</v>
      </c>
      <c r="D713" s="4">
        <v>1.57</v>
      </c>
      <c r="E713" s="4">
        <v>1.58</v>
      </c>
      <c r="F713" s="4">
        <v>1.55</v>
      </c>
      <c r="G713" s="4">
        <v>1.58</v>
      </c>
      <c r="H713" s="4">
        <v>1.59</v>
      </c>
      <c r="I713" s="4">
        <v>1.63</v>
      </c>
      <c r="J713" s="4">
        <v>1.73</v>
      </c>
      <c r="K713" s="4">
        <v>1.82</v>
      </c>
      <c r="L713" s="4">
        <v>2.15</v>
      </c>
      <c r="M713" s="4">
        <v>2.31</v>
      </c>
    </row>
    <row r="714" spans="1:13" x14ac:dyDescent="0.35">
      <c r="A714" s="3">
        <v>43782</v>
      </c>
      <c r="B714" s="4">
        <v>1.56</v>
      </c>
      <c r="C714" s="4">
        <v>1.57</v>
      </c>
      <c r="D714" s="4">
        <v>1.57</v>
      </c>
      <c r="E714" s="4">
        <v>1.59</v>
      </c>
      <c r="F714" s="4">
        <v>1.57</v>
      </c>
      <c r="G714" s="4">
        <v>1.63</v>
      </c>
      <c r="H714" s="4">
        <v>1.65</v>
      </c>
      <c r="I714" s="4">
        <v>1.69</v>
      </c>
      <c r="J714" s="4">
        <v>1.79</v>
      </c>
      <c r="K714" s="4">
        <v>1.88</v>
      </c>
      <c r="L714" s="4">
        <v>2.2000000000000002</v>
      </c>
      <c r="M714" s="4">
        <v>2.36</v>
      </c>
    </row>
    <row r="715" spans="1:13" x14ac:dyDescent="0.35">
      <c r="A715" s="3">
        <v>43781</v>
      </c>
      <c r="B715" s="4">
        <v>1.56</v>
      </c>
      <c r="C715" s="4">
        <v>1.56</v>
      </c>
      <c r="D715" s="4">
        <v>1.59</v>
      </c>
      <c r="E715" s="4">
        <v>1.59</v>
      </c>
      <c r="F715" s="4">
        <v>1.58</v>
      </c>
      <c r="G715" s="4">
        <v>1.66</v>
      </c>
      <c r="H715" s="4">
        <v>1.69</v>
      </c>
      <c r="I715" s="4">
        <v>1.73</v>
      </c>
      <c r="J715" s="4">
        <v>1.84</v>
      </c>
      <c r="K715" s="4">
        <v>1.92</v>
      </c>
      <c r="L715" s="4">
        <v>2.2400000000000002</v>
      </c>
      <c r="M715" s="4">
        <v>2.39</v>
      </c>
    </row>
    <row r="716" spans="1:13" x14ac:dyDescent="0.35">
      <c r="A716" s="3">
        <v>43777</v>
      </c>
      <c r="B716" s="4">
        <v>1.56</v>
      </c>
      <c r="C716" s="4">
        <v>1.56</v>
      </c>
      <c r="D716" s="4">
        <v>1.55</v>
      </c>
      <c r="E716" s="4">
        <v>1.58</v>
      </c>
      <c r="F716" s="4">
        <v>1.58</v>
      </c>
      <c r="G716" s="4">
        <v>1.68</v>
      </c>
      <c r="H716" s="4">
        <v>1.7</v>
      </c>
      <c r="I716" s="4">
        <v>1.74</v>
      </c>
      <c r="J716" s="4">
        <v>1.86</v>
      </c>
      <c r="K716" s="4">
        <v>1.94</v>
      </c>
      <c r="L716" s="4">
        <v>2.27</v>
      </c>
      <c r="M716" s="4">
        <v>2.4300000000000002</v>
      </c>
    </row>
    <row r="717" spans="1:13" x14ac:dyDescent="0.35">
      <c r="A717" s="3">
        <v>43776</v>
      </c>
      <c r="B717" s="4">
        <v>1.57</v>
      </c>
      <c r="C717" s="4">
        <v>1.57</v>
      </c>
      <c r="D717" s="4">
        <v>1.56</v>
      </c>
      <c r="E717" s="4">
        <v>1.58</v>
      </c>
      <c r="F717" s="4">
        <v>1.58</v>
      </c>
      <c r="G717" s="4">
        <v>1.68</v>
      </c>
      <c r="H717" s="4">
        <v>1.7</v>
      </c>
      <c r="I717" s="4">
        <v>1.74</v>
      </c>
      <c r="J717" s="4">
        <v>1.84</v>
      </c>
      <c r="K717" s="4">
        <v>1.92</v>
      </c>
      <c r="L717" s="4">
        <v>2.2400000000000002</v>
      </c>
      <c r="M717" s="4">
        <v>2.4</v>
      </c>
    </row>
    <row r="718" spans="1:13" x14ac:dyDescent="0.35">
      <c r="A718" s="3">
        <v>43775</v>
      </c>
      <c r="B718" s="4">
        <v>1.55</v>
      </c>
      <c r="C718" s="4">
        <v>1.56</v>
      </c>
      <c r="D718" s="4">
        <v>1.56</v>
      </c>
      <c r="E718" s="4">
        <v>1.57</v>
      </c>
      <c r="F718" s="4">
        <v>1.58</v>
      </c>
      <c r="G718" s="4">
        <v>1.61</v>
      </c>
      <c r="H718" s="4">
        <v>1.6</v>
      </c>
      <c r="I718" s="4">
        <v>1.63</v>
      </c>
      <c r="J718" s="4">
        <v>1.73</v>
      </c>
      <c r="K718" s="4">
        <v>1.81</v>
      </c>
      <c r="L718" s="4">
        <v>2.13</v>
      </c>
      <c r="M718" s="4">
        <v>2.2999999999999998</v>
      </c>
    </row>
    <row r="719" spans="1:13" x14ac:dyDescent="0.35">
      <c r="A719" s="3">
        <v>43774</v>
      </c>
      <c r="B719" s="4">
        <v>1.56</v>
      </c>
      <c r="C719" s="4">
        <v>1.57</v>
      </c>
      <c r="D719" s="4">
        <v>1.56</v>
      </c>
      <c r="E719" s="4">
        <v>1.58</v>
      </c>
      <c r="F719" s="4">
        <v>1.62</v>
      </c>
      <c r="G719" s="4">
        <v>1.63</v>
      </c>
      <c r="H719" s="4">
        <v>1.63</v>
      </c>
      <c r="I719" s="4">
        <v>1.66</v>
      </c>
      <c r="J719" s="4">
        <v>1.77</v>
      </c>
      <c r="K719" s="4">
        <v>1.86</v>
      </c>
      <c r="L719" s="4">
        <v>2.17</v>
      </c>
      <c r="M719" s="4">
        <v>2.34</v>
      </c>
    </row>
    <row r="720" spans="1:13" x14ac:dyDescent="0.35">
      <c r="A720" s="3">
        <v>43773</v>
      </c>
      <c r="B720" s="4">
        <v>1.58</v>
      </c>
      <c r="C720" s="4">
        <v>1.57</v>
      </c>
      <c r="D720" s="4">
        <v>1.53</v>
      </c>
      <c r="E720" s="4">
        <v>1.57</v>
      </c>
      <c r="F720" s="4">
        <v>1.56</v>
      </c>
      <c r="G720" s="4">
        <v>1.6</v>
      </c>
      <c r="H720" s="4">
        <v>1.59</v>
      </c>
      <c r="I720" s="4">
        <v>1.6</v>
      </c>
      <c r="J720" s="4">
        <v>1.69</v>
      </c>
      <c r="K720" s="4">
        <v>1.79</v>
      </c>
      <c r="L720" s="4">
        <v>2.1</v>
      </c>
      <c r="M720" s="4">
        <v>2.27</v>
      </c>
    </row>
    <row r="721" spans="1:13" x14ac:dyDescent="0.35">
      <c r="A721" s="3">
        <v>43770</v>
      </c>
      <c r="B721" s="4">
        <v>1.58</v>
      </c>
      <c r="C721" s="4">
        <v>1.58</v>
      </c>
      <c r="D721" s="4">
        <v>1.52</v>
      </c>
      <c r="E721" s="4">
        <v>1.55</v>
      </c>
      <c r="F721" s="4">
        <v>1.53</v>
      </c>
      <c r="G721" s="4">
        <v>1.56</v>
      </c>
      <c r="H721" s="4">
        <v>1.55</v>
      </c>
      <c r="I721" s="4">
        <v>1.55</v>
      </c>
      <c r="J721" s="4">
        <v>1.63</v>
      </c>
      <c r="K721" s="4">
        <v>1.73</v>
      </c>
      <c r="L721" s="4">
        <v>2.0299999999999998</v>
      </c>
      <c r="M721" s="4">
        <v>2.21</v>
      </c>
    </row>
    <row r="722" spans="1:13" x14ac:dyDescent="0.35">
      <c r="A722" s="3">
        <v>43769</v>
      </c>
      <c r="B722" s="4">
        <v>1.59</v>
      </c>
      <c r="C722" s="4">
        <v>1.59</v>
      </c>
      <c r="D722" s="4">
        <v>1.54</v>
      </c>
      <c r="E722" s="4">
        <v>1.57</v>
      </c>
      <c r="F722" s="4">
        <v>1.53</v>
      </c>
      <c r="G722" s="4">
        <v>1.52</v>
      </c>
      <c r="H722" s="4">
        <v>1.52</v>
      </c>
      <c r="I722" s="4">
        <v>1.51</v>
      </c>
      <c r="J722" s="4">
        <v>1.6</v>
      </c>
      <c r="K722" s="4">
        <v>1.69</v>
      </c>
      <c r="L722" s="4">
        <v>2</v>
      </c>
      <c r="M722" s="4">
        <v>2.17</v>
      </c>
    </row>
    <row r="723" spans="1:13" x14ac:dyDescent="0.35">
      <c r="A723" s="3">
        <v>43768</v>
      </c>
      <c r="B723" s="4">
        <v>1.61</v>
      </c>
      <c r="C723" s="4">
        <v>1.6</v>
      </c>
      <c r="D723" s="4">
        <v>1.62</v>
      </c>
      <c r="E723" s="4">
        <v>1.62</v>
      </c>
      <c r="F723" s="4">
        <v>1.59</v>
      </c>
      <c r="G723" s="4">
        <v>1.61</v>
      </c>
      <c r="H723" s="4">
        <v>1.6</v>
      </c>
      <c r="I723" s="4">
        <v>1.61</v>
      </c>
      <c r="J723" s="4">
        <v>1.69</v>
      </c>
      <c r="K723" s="4">
        <v>1.78</v>
      </c>
      <c r="L723" s="4">
        <v>2.08</v>
      </c>
      <c r="M723" s="4">
        <v>2.2599999999999998</v>
      </c>
    </row>
    <row r="724" spans="1:13" x14ac:dyDescent="0.35">
      <c r="A724" s="3">
        <v>43767</v>
      </c>
      <c r="B724" s="4">
        <v>1.66</v>
      </c>
      <c r="C724" s="4">
        <v>1.67</v>
      </c>
      <c r="D724" s="4">
        <v>1.63</v>
      </c>
      <c r="E724" s="4">
        <v>1.64</v>
      </c>
      <c r="F724" s="4">
        <v>1.59</v>
      </c>
      <c r="G724" s="4">
        <v>1.64</v>
      </c>
      <c r="H724" s="4">
        <v>1.65</v>
      </c>
      <c r="I724" s="4">
        <v>1.66</v>
      </c>
      <c r="J724" s="4">
        <v>1.74</v>
      </c>
      <c r="K724" s="4">
        <v>1.84</v>
      </c>
      <c r="L724" s="4">
        <v>2.15</v>
      </c>
      <c r="M724" s="4">
        <v>2.33</v>
      </c>
    </row>
    <row r="725" spans="1:13" x14ac:dyDescent="0.35">
      <c r="A725" s="3">
        <v>43766</v>
      </c>
      <c r="B725" s="4">
        <v>1.74</v>
      </c>
      <c r="C725" s="4">
        <v>1.71</v>
      </c>
      <c r="D725" s="4">
        <v>1.65</v>
      </c>
      <c r="E725" s="4">
        <v>1.65</v>
      </c>
      <c r="F725" s="4">
        <v>1.6</v>
      </c>
      <c r="G725" s="4">
        <v>1.64</v>
      </c>
      <c r="H725" s="4">
        <v>1.65</v>
      </c>
      <c r="I725" s="4">
        <v>1.66</v>
      </c>
      <c r="J725" s="4">
        <v>1.75</v>
      </c>
      <c r="K725" s="4">
        <v>1.85</v>
      </c>
      <c r="L725" s="4">
        <v>2.16</v>
      </c>
      <c r="M725" s="4">
        <v>2.34</v>
      </c>
    </row>
    <row r="726" spans="1:13" x14ac:dyDescent="0.35">
      <c r="A726" s="3">
        <v>43763</v>
      </c>
      <c r="B726" s="4">
        <v>1.73</v>
      </c>
      <c r="C726" s="4">
        <v>1.72</v>
      </c>
      <c r="D726" s="4">
        <v>1.66</v>
      </c>
      <c r="E726" s="4">
        <v>1.66</v>
      </c>
      <c r="F726" s="4">
        <v>1.6</v>
      </c>
      <c r="G726" s="4">
        <v>1.63</v>
      </c>
      <c r="H726" s="4">
        <v>1.62</v>
      </c>
      <c r="I726" s="4">
        <v>1.62</v>
      </c>
      <c r="J726" s="4">
        <v>1.71</v>
      </c>
      <c r="K726" s="4">
        <v>1.8</v>
      </c>
      <c r="L726" s="4">
        <v>2.1</v>
      </c>
      <c r="M726" s="4">
        <v>2.29</v>
      </c>
    </row>
    <row r="727" spans="1:13" x14ac:dyDescent="0.35">
      <c r="A727" s="3">
        <v>43762</v>
      </c>
      <c r="B727" s="4">
        <v>1.75</v>
      </c>
      <c r="C727" s="4">
        <v>1.73</v>
      </c>
      <c r="D727" s="4">
        <v>1.67</v>
      </c>
      <c r="E727" s="4">
        <v>1.65</v>
      </c>
      <c r="F727" s="4">
        <v>1.59</v>
      </c>
      <c r="G727" s="4">
        <v>1.58</v>
      </c>
      <c r="H727" s="4">
        <v>1.58</v>
      </c>
      <c r="I727" s="4">
        <v>1.58</v>
      </c>
      <c r="J727" s="4">
        <v>1.67</v>
      </c>
      <c r="K727" s="4">
        <v>1.77</v>
      </c>
      <c r="L727" s="4">
        <v>2.08</v>
      </c>
      <c r="M727" s="4">
        <v>2.2599999999999998</v>
      </c>
    </row>
    <row r="728" spans="1:13" x14ac:dyDescent="0.35">
      <c r="A728" s="3">
        <v>43761</v>
      </c>
      <c r="B728" s="4">
        <v>1.74</v>
      </c>
      <c r="C728" s="4">
        <v>1.69</v>
      </c>
      <c r="D728" s="4">
        <v>1.65</v>
      </c>
      <c r="E728" s="4">
        <v>1.64</v>
      </c>
      <c r="F728" s="4">
        <v>1.58</v>
      </c>
      <c r="G728" s="4">
        <v>1.58</v>
      </c>
      <c r="H728" s="4">
        <v>1.58</v>
      </c>
      <c r="I728" s="4">
        <v>1.58</v>
      </c>
      <c r="J728" s="4">
        <v>1.67</v>
      </c>
      <c r="K728" s="4">
        <v>1.77</v>
      </c>
      <c r="L728" s="4">
        <v>2.06</v>
      </c>
      <c r="M728" s="4">
        <v>2.25</v>
      </c>
    </row>
    <row r="729" spans="1:13" x14ac:dyDescent="0.35">
      <c r="A729" s="3">
        <v>43760</v>
      </c>
      <c r="B729" s="4">
        <v>1.75</v>
      </c>
      <c r="C729" s="4">
        <v>1.69</v>
      </c>
      <c r="D729" s="4">
        <v>1.65</v>
      </c>
      <c r="E729" s="4">
        <v>1.64</v>
      </c>
      <c r="F729" s="4">
        <v>1.59</v>
      </c>
      <c r="G729" s="4">
        <v>1.6</v>
      </c>
      <c r="H729" s="4">
        <v>1.59</v>
      </c>
      <c r="I729" s="4">
        <v>1.6</v>
      </c>
      <c r="J729" s="4">
        <v>1.68</v>
      </c>
      <c r="K729" s="4">
        <v>1.78</v>
      </c>
      <c r="L729" s="4">
        <v>2.0699999999999998</v>
      </c>
      <c r="M729" s="4">
        <v>2.2599999999999998</v>
      </c>
    </row>
    <row r="730" spans="1:13" x14ac:dyDescent="0.35">
      <c r="A730" s="3">
        <v>43759</v>
      </c>
      <c r="B730" s="4">
        <v>1.76</v>
      </c>
      <c r="C730" s="4">
        <v>1.7</v>
      </c>
      <c r="D730" s="4">
        <v>1.67</v>
      </c>
      <c r="E730" s="4">
        <v>1.65</v>
      </c>
      <c r="F730" s="4">
        <v>1.59</v>
      </c>
      <c r="G730" s="4">
        <v>1.62</v>
      </c>
      <c r="H730" s="4">
        <v>1.59</v>
      </c>
      <c r="I730" s="4">
        <v>1.61</v>
      </c>
      <c r="J730" s="4">
        <v>1.7</v>
      </c>
      <c r="K730" s="4">
        <v>1.8</v>
      </c>
      <c r="L730" s="4">
        <v>2.1</v>
      </c>
      <c r="M730" s="4">
        <v>2.2799999999999998</v>
      </c>
    </row>
    <row r="731" spans="1:13" x14ac:dyDescent="0.35">
      <c r="A731" s="3">
        <v>43756</v>
      </c>
      <c r="B731" s="4">
        <v>1.75</v>
      </c>
      <c r="C731" s="4">
        <v>1.69</v>
      </c>
      <c r="D731" s="4">
        <v>1.66</v>
      </c>
      <c r="E731" s="4">
        <v>1.63</v>
      </c>
      <c r="F731" s="4">
        <v>1.58</v>
      </c>
      <c r="G731" s="4">
        <v>1.58</v>
      </c>
      <c r="H731" s="4">
        <v>1.56</v>
      </c>
      <c r="I731" s="4">
        <v>1.56</v>
      </c>
      <c r="J731" s="4">
        <v>1.66</v>
      </c>
      <c r="K731" s="4">
        <v>1.76</v>
      </c>
      <c r="L731" s="4">
        <v>2.06</v>
      </c>
      <c r="M731" s="4">
        <v>2.25</v>
      </c>
    </row>
    <row r="732" spans="1:13" x14ac:dyDescent="0.35">
      <c r="A732" s="3">
        <v>43755</v>
      </c>
      <c r="B732" s="4">
        <v>1.74</v>
      </c>
      <c r="C732" s="4">
        <v>1.7</v>
      </c>
      <c r="D732" s="4">
        <v>1.66</v>
      </c>
      <c r="E732" s="4">
        <v>1.63</v>
      </c>
      <c r="F732" s="4">
        <v>1.59</v>
      </c>
      <c r="G732" s="4">
        <v>1.6</v>
      </c>
      <c r="H732" s="4">
        <v>1.57</v>
      </c>
      <c r="I732" s="4">
        <v>1.57</v>
      </c>
      <c r="J732" s="4">
        <v>1.66</v>
      </c>
      <c r="K732" s="4">
        <v>1.76</v>
      </c>
      <c r="L732" s="4">
        <v>2.0499999999999998</v>
      </c>
      <c r="M732" s="4">
        <v>2.2400000000000002</v>
      </c>
    </row>
    <row r="733" spans="1:13" x14ac:dyDescent="0.35">
      <c r="A733" s="3">
        <v>43754</v>
      </c>
      <c r="B733" s="4">
        <v>1.71</v>
      </c>
      <c r="C733" s="4">
        <v>1.68</v>
      </c>
      <c r="D733" s="4">
        <v>1.66</v>
      </c>
      <c r="E733" s="4">
        <v>1.64</v>
      </c>
      <c r="F733" s="4">
        <v>1.59</v>
      </c>
      <c r="G733" s="4">
        <v>1.58</v>
      </c>
      <c r="H733" s="4">
        <v>1.57</v>
      </c>
      <c r="I733" s="4">
        <v>1.57</v>
      </c>
      <c r="J733" s="4">
        <v>1.65</v>
      </c>
      <c r="K733" s="4">
        <v>1.75</v>
      </c>
      <c r="L733" s="4">
        <v>2.0499999999999998</v>
      </c>
      <c r="M733" s="4">
        <v>2.23</v>
      </c>
    </row>
    <row r="734" spans="1:13" x14ac:dyDescent="0.35">
      <c r="A734" s="3">
        <v>43753</v>
      </c>
      <c r="B734" s="4">
        <v>1.74</v>
      </c>
      <c r="C734" s="4">
        <v>1.72</v>
      </c>
      <c r="D734" s="4">
        <v>1.67</v>
      </c>
      <c r="E734" s="4">
        <v>1.67</v>
      </c>
      <c r="F734" s="4">
        <v>1.65</v>
      </c>
      <c r="G734" s="4">
        <v>1.61</v>
      </c>
      <c r="H734" s="4">
        <v>1.6</v>
      </c>
      <c r="I734" s="4">
        <v>1.59</v>
      </c>
      <c r="J734" s="4">
        <v>1.68</v>
      </c>
      <c r="K734" s="4">
        <v>1.77</v>
      </c>
      <c r="L734" s="4">
        <v>2.06</v>
      </c>
      <c r="M734" s="4">
        <v>2.23</v>
      </c>
    </row>
    <row r="735" spans="1:13" x14ac:dyDescent="0.35">
      <c r="A735" s="3">
        <v>43749</v>
      </c>
      <c r="B735" s="4">
        <v>1.76</v>
      </c>
      <c r="C735" s="4">
        <v>1.74</v>
      </c>
      <c r="D735" s="4">
        <v>1.68</v>
      </c>
      <c r="E735" s="4">
        <v>1.68</v>
      </c>
      <c r="F735" s="4">
        <v>1.67</v>
      </c>
      <c r="G735" s="4">
        <v>1.63</v>
      </c>
      <c r="H735" s="4">
        <v>1.6</v>
      </c>
      <c r="I735" s="4">
        <v>1.59</v>
      </c>
      <c r="J735" s="4">
        <v>1.68</v>
      </c>
      <c r="K735" s="4">
        <v>1.76</v>
      </c>
      <c r="L735" s="4">
        <v>2.04</v>
      </c>
      <c r="M735" s="4">
        <v>2.2200000000000002</v>
      </c>
    </row>
    <row r="736" spans="1:13" x14ac:dyDescent="0.35">
      <c r="A736" s="3">
        <v>43748</v>
      </c>
      <c r="B736" s="4">
        <v>1.74</v>
      </c>
      <c r="C736" s="4">
        <v>1.71</v>
      </c>
      <c r="D736" s="4">
        <v>1.68</v>
      </c>
      <c r="E736" s="4">
        <v>1.68</v>
      </c>
      <c r="F736" s="4">
        <v>1.63</v>
      </c>
      <c r="G736" s="4">
        <v>1.53</v>
      </c>
      <c r="H736" s="4">
        <v>1.49</v>
      </c>
      <c r="I736" s="4">
        <v>1.48</v>
      </c>
      <c r="J736" s="4">
        <v>1.57</v>
      </c>
      <c r="K736" s="4">
        <v>1.67</v>
      </c>
      <c r="L736" s="4">
        <v>1.96</v>
      </c>
      <c r="M736" s="4">
        <v>2.16</v>
      </c>
    </row>
    <row r="737" spans="1:13" x14ac:dyDescent="0.35">
      <c r="A737" s="3">
        <v>43747</v>
      </c>
      <c r="B737" s="4">
        <v>1.69</v>
      </c>
      <c r="C737" s="4">
        <v>1.7</v>
      </c>
      <c r="D737" s="4">
        <v>1.69</v>
      </c>
      <c r="E737" s="4">
        <v>1.69</v>
      </c>
      <c r="F737" s="4">
        <v>1.59</v>
      </c>
      <c r="G737" s="4">
        <v>1.47</v>
      </c>
      <c r="H737" s="4">
        <v>1.43</v>
      </c>
      <c r="I737" s="4">
        <v>1.4</v>
      </c>
      <c r="J737" s="4">
        <v>1.5</v>
      </c>
      <c r="K737" s="4">
        <v>1.59</v>
      </c>
      <c r="L737" s="4">
        <v>1.88</v>
      </c>
      <c r="M737" s="4">
        <v>2.08</v>
      </c>
    </row>
    <row r="738" spans="1:13" x14ac:dyDescent="0.35">
      <c r="A738" s="3">
        <v>43746</v>
      </c>
      <c r="B738" s="4">
        <v>1.69</v>
      </c>
      <c r="C738" s="4">
        <v>1.72</v>
      </c>
      <c r="D738" s="4">
        <v>1.72</v>
      </c>
      <c r="E738" s="4">
        <v>1.69</v>
      </c>
      <c r="F738" s="4">
        <v>1.62</v>
      </c>
      <c r="G738" s="4">
        <v>1.42</v>
      </c>
      <c r="H738" s="4">
        <v>1.38</v>
      </c>
      <c r="I738" s="4">
        <v>1.36</v>
      </c>
      <c r="J738" s="4">
        <v>1.45</v>
      </c>
      <c r="K738" s="4">
        <v>1.54</v>
      </c>
      <c r="L738" s="4">
        <v>1.84</v>
      </c>
      <c r="M738" s="4">
        <v>2.04</v>
      </c>
    </row>
    <row r="739" spans="1:13" x14ac:dyDescent="0.35">
      <c r="A739" s="3">
        <v>43745</v>
      </c>
      <c r="B739" s="4">
        <v>1.76</v>
      </c>
      <c r="C739" s="4">
        <v>1.76</v>
      </c>
      <c r="D739" s="4">
        <v>1.75</v>
      </c>
      <c r="E739" s="4">
        <v>1.73</v>
      </c>
      <c r="F739" s="4">
        <v>1.64</v>
      </c>
      <c r="G739" s="4">
        <v>1.46</v>
      </c>
      <c r="H739" s="4">
        <v>1.41</v>
      </c>
      <c r="I739" s="4">
        <v>1.38</v>
      </c>
      <c r="J739" s="4">
        <v>1.47</v>
      </c>
      <c r="K739" s="4">
        <v>1.56</v>
      </c>
      <c r="L739" s="4">
        <v>1.85</v>
      </c>
      <c r="M739" s="4">
        <v>2.0499999999999998</v>
      </c>
    </row>
    <row r="740" spans="1:13" x14ac:dyDescent="0.35">
      <c r="A740" s="3">
        <v>43742</v>
      </c>
      <c r="B740" s="4">
        <v>1.73</v>
      </c>
      <c r="C740" s="4">
        <v>1.74</v>
      </c>
      <c r="D740" s="4">
        <v>1.71</v>
      </c>
      <c r="E740" s="4">
        <v>1.65</v>
      </c>
      <c r="F740" s="4">
        <v>1.58</v>
      </c>
      <c r="G740" s="4">
        <v>1.4</v>
      </c>
      <c r="H740" s="4">
        <v>1.35</v>
      </c>
      <c r="I740" s="4">
        <v>1.34</v>
      </c>
      <c r="J740" s="4">
        <v>1.43</v>
      </c>
      <c r="K740" s="4">
        <v>1.52</v>
      </c>
      <c r="L740" s="4">
        <v>1.81</v>
      </c>
      <c r="M740" s="4">
        <v>2.0099999999999998</v>
      </c>
    </row>
    <row r="741" spans="1:13" x14ac:dyDescent="0.35">
      <c r="A741" s="3">
        <v>43741</v>
      </c>
      <c r="B741" s="4">
        <v>1.78</v>
      </c>
      <c r="C741" s="4">
        <v>1.75</v>
      </c>
      <c r="D741" s="4">
        <v>1.7</v>
      </c>
      <c r="E741" s="4">
        <v>1.66</v>
      </c>
      <c r="F741" s="4">
        <v>1.58</v>
      </c>
      <c r="G741" s="4">
        <v>1.39</v>
      </c>
      <c r="H741" s="4">
        <v>1.34</v>
      </c>
      <c r="I741" s="4">
        <v>1.34</v>
      </c>
      <c r="J741" s="4">
        <v>1.45</v>
      </c>
      <c r="K741" s="4">
        <v>1.54</v>
      </c>
      <c r="L741" s="4">
        <v>1.85</v>
      </c>
      <c r="M741" s="4">
        <v>2.04</v>
      </c>
    </row>
    <row r="742" spans="1:13" x14ac:dyDescent="0.35">
      <c r="A742" s="3">
        <v>43740</v>
      </c>
      <c r="B742" s="4">
        <v>1.75</v>
      </c>
      <c r="C742" s="4">
        <v>1.75</v>
      </c>
      <c r="D742" s="4">
        <v>1.79</v>
      </c>
      <c r="E742" s="4">
        <v>1.75</v>
      </c>
      <c r="F742" s="4">
        <v>1.67</v>
      </c>
      <c r="G742" s="4">
        <v>1.48</v>
      </c>
      <c r="H742" s="4">
        <v>1.43</v>
      </c>
      <c r="I742" s="4">
        <v>1.43</v>
      </c>
      <c r="J742" s="4">
        <v>1.53</v>
      </c>
      <c r="K742" s="4">
        <v>1.6</v>
      </c>
      <c r="L742" s="4">
        <v>1.9</v>
      </c>
      <c r="M742" s="4">
        <v>2.09</v>
      </c>
    </row>
    <row r="743" spans="1:13" x14ac:dyDescent="0.35">
      <c r="A743" s="3">
        <v>43739</v>
      </c>
      <c r="B743" s="4">
        <v>1.79</v>
      </c>
      <c r="C743" s="4">
        <v>1.77</v>
      </c>
      <c r="D743" s="4">
        <v>1.82</v>
      </c>
      <c r="E743" s="4">
        <v>1.81</v>
      </c>
      <c r="F743" s="4">
        <v>1.73</v>
      </c>
      <c r="G743" s="4">
        <v>1.56</v>
      </c>
      <c r="H743" s="4">
        <v>1.51</v>
      </c>
      <c r="I743" s="4">
        <v>1.51</v>
      </c>
      <c r="J743" s="4">
        <v>1.59</v>
      </c>
      <c r="K743" s="4">
        <v>1.65</v>
      </c>
      <c r="L743" s="4">
        <v>1.93</v>
      </c>
      <c r="M743" s="4">
        <v>2.11</v>
      </c>
    </row>
    <row r="744" spans="1:13" x14ac:dyDescent="0.35">
      <c r="A744" s="3">
        <v>43738</v>
      </c>
      <c r="B744" s="4">
        <v>1.91</v>
      </c>
      <c r="C744" s="4">
        <v>1.87</v>
      </c>
      <c r="D744" s="4">
        <v>1.88</v>
      </c>
      <c r="E744" s="4">
        <v>1.83</v>
      </c>
      <c r="F744" s="4">
        <v>1.75</v>
      </c>
      <c r="G744" s="4">
        <v>1.63</v>
      </c>
      <c r="H744" s="4">
        <v>1.56</v>
      </c>
      <c r="I744" s="4">
        <v>1.55</v>
      </c>
      <c r="J744" s="4">
        <v>1.62</v>
      </c>
      <c r="K744" s="4">
        <v>1.68</v>
      </c>
      <c r="L744" s="4">
        <v>1.94</v>
      </c>
      <c r="M744" s="4">
        <v>2.12</v>
      </c>
    </row>
    <row r="745" spans="1:13" x14ac:dyDescent="0.35">
      <c r="A745" s="3">
        <v>43735</v>
      </c>
      <c r="B745" s="4">
        <v>1.9</v>
      </c>
      <c r="C745" s="4">
        <v>1.86</v>
      </c>
      <c r="D745" s="4">
        <v>1.8</v>
      </c>
      <c r="E745" s="4">
        <v>1.85</v>
      </c>
      <c r="F745" s="4">
        <v>1.74</v>
      </c>
      <c r="G745" s="4">
        <v>1.63</v>
      </c>
      <c r="H745" s="4">
        <v>1.58</v>
      </c>
      <c r="I745" s="4">
        <v>1.56</v>
      </c>
      <c r="J745" s="4">
        <v>1.62</v>
      </c>
      <c r="K745" s="4">
        <v>1.69</v>
      </c>
      <c r="L745" s="4">
        <v>1.95</v>
      </c>
      <c r="M745" s="4">
        <v>2.13</v>
      </c>
    </row>
    <row r="746" spans="1:13" x14ac:dyDescent="0.35">
      <c r="A746" s="3">
        <v>43734</v>
      </c>
      <c r="B746" s="4">
        <v>1.91</v>
      </c>
      <c r="C746" s="4">
        <v>1.9</v>
      </c>
      <c r="D746" s="4">
        <v>1.83</v>
      </c>
      <c r="E746" s="4">
        <v>1.88</v>
      </c>
      <c r="F746" s="4">
        <v>1.79</v>
      </c>
      <c r="G746" s="4">
        <v>1.66</v>
      </c>
      <c r="H746" s="4">
        <v>1.61</v>
      </c>
      <c r="I746" s="4">
        <v>1.59</v>
      </c>
      <c r="J746" s="4">
        <v>1.65</v>
      </c>
      <c r="K746" s="4">
        <v>1.7</v>
      </c>
      <c r="L746" s="4">
        <v>1.96</v>
      </c>
      <c r="M746" s="4">
        <v>2.15</v>
      </c>
    </row>
    <row r="747" spans="1:13" x14ac:dyDescent="0.35">
      <c r="A747" s="3">
        <v>43733</v>
      </c>
      <c r="B747" s="4">
        <v>1.8</v>
      </c>
      <c r="C747" s="4">
        <v>1.86</v>
      </c>
      <c r="D747" s="4">
        <v>1.89</v>
      </c>
      <c r="E747" s="4">
        <v>1.9</v>
      </c>
      <c r="F747" s="4">
        <v>1.82</v>
      </c>
      <c r="G747" s="4">
        <v>1.68</v>
      </c>
      <c r="H747" s="4">
        <v>1.61</v>
      </c>
      <c r="I747" s="4">
        <v>1.6</v>
      </c>
      <c r="J747" s="4">
        <v>1.66</v>
      </c>
      <c r="K747" s="4">
        <v>1.73</v>
      </c>
      <c r="L747" s="4">
        <v>1.99</v>
      </c>
      <c r="M747" s="4">
        <v>2.1800000000000002</v>
      </c>
    </row>
    <row r="748" spans="1:13" x14ac:dyDescent="0.35">
      <c r="A748" s="3">
        <v>43732</v>
      </c>
      <c r="B748" s="4">
        <v>1.9</v>
      </c>
      <c r="C748" s="4">
        <v>1.9</v>
      </c>
      <c r="D748" s="4">
        <v>1.92</v>
      </c>
      <c r="E748" s="4">
        <v>1.91</v>
      </c>
      <c r="F748" s="4">
        <v>1.78</v>
      </c>
      <c r="G748" s="4">
        <v>1.6</v>
      </c>
      <c r="H748" s="4">
        <v>1.53</v>
      </c>
      <c r="I748" s="4">
        <v>1.52</v>
      </c>
      <c r="J748" s="4">
        <v>1.58</v>
      </c>
      <c r="K748" s="4">
        <v>1.64</v>
      </c>
      <c r="L748" s="4">
        <v>1.91</v>
      </c>
      <c r="M748" s="4">
        <v>2.09</v>
      </c>
    </row>
    <row r="749" spans="1:13" x14ac:dyDescent="0.35">
      <c r="A749" s="3">
        <v>43731</v>
      </c>
      <c r="B749" s="4">
        <v>1.94</v>
      </c>
      <c r="C749" s="4">
        <v>1.94</v>
      </c>
      <c r="D749" s="4">
        <v>1.94</v>
      </c>
      <c r="E749" s="4">
        <v>1.93</v>
      </c>
      <c r="F749" s="4">
        <v>1.81</v>
      </c>
      <c r="G749" s="4">
        <v>1.68</v>
      </c>
      <c r="H749" s="4">
        <v>1.61</v>
      </c>
      <c r="I749" s="4">
        <v>1.59</v>
      </c>
      <c r="J749" s="4">
        <v>1.65</v>
      </c>
      <c r="K749" s="4">
        <v>1.72</v>
      </c>
      <c r="L749" s="4">
        <v>1.98</v>
      </c>
      <c r="M749" s="4">
        <v>2.16</v>
      </c>
    </row>
    <row r="750" spans="1:13" x14ac:dyDescent="0.35">
      <c r="A750" s="3">
        <v>43728</v>
      </c>
      <c r="B750" s="4">
        <v>1.95</v>
      </c>
      <c r="C750" s="4">
        <v>1.94</v>
      </c>
      <c r="D750" s="4">
        <v>1.91</v>
      </c>
      <c r="E750" s="4">
        <v>1.91</v>
      </c>
      <c r="F750" s="4">
        <v>1.84</v>
      </c>
      <c r="G750" s="4">
        <v>1.69</v>
      </c>
      <c r="H750" s="4">
        <v>1.63</v>
      </c>
      <c r="I750" s="4">
        <v>1.61</v>
      </c>
      <c r="J750" s="4">
        <v>1.68</v>
      </c>
      <c r="K750" s="4">
        <v>1.74</v>
      </c>
      <c r="L750" s="4">
        <v>1.99</v>
      </c>
      <c r="M750" s="4">
        <v>2.17</v>
      </c>
    </row>
    <row r="751" spans="1:13" x14ac:dyDescent="0.35">
      <c r="A751" s="3">
        <v>43727</v>
      </c>
      <c r="B751" s="4">
        <v>2.0099999999999998</v>
      </c>
      <c r="C751" s="4">
        <v>1.99</v>
      </c>
      <c r="D751" s="4">
        <v>1.93</v>
      </c>
      <c r="E751" s="4">
        <v>1.92</v>
      </c>
      <c r="F751" s="4">
        <v>1.88</v>
      </c>
      <c r="G751" s="4">
        <v>1.74</v>
      </c>
      <c r="H751" s="4">
        <v>1.68</v>
      </c>
      <c r="I751" s="4">
        <v>1.66</v>
      </c>
      <c r="J751" s="4">
        <v>1.73</v>
      </c>
      <c r="K751" s="4">
        <v>1.79</v>
      </c>
      <c r="L751" s="4">
        <v>2.04</v>
      </c>
      <c r="M751" s="4">
        <v>2.2200000000000002</v>
      </c>
    </row>
    <row r="752" spans="1:13" x14ac:dyDescent="0.35">
      <c r="A752" s="3">
        <v>43726</v>
      </c>
      <c r="B752" s="4">
        <v>1.94</v>
      </c>
      <c r="C752" s="4">
        <v>1.93</v>
      </c>
      <c r="D752" s="4">
        <v>1.95</v>
      </c>
      <c r="E752" s="4">
        <v>1.91</v>
      </c>
      <c r="F752" s="4">
        <v>1.87</v>
      </c>
      <c r="G752" s="4">
        <v>1.77</v>
      </c>
      <c r="H752" s="4">
        <v>1.72</v>
      </c>
      <c r="I752" s="4">
        <v>1.68</v>
      </c>
      <c r="J752" s="4">
        <v>1.76</v>
      </c>
      <c r="K752" s="4">
        <v>1.8</v>
      </c>
      <c r="L752" s="4">
        <v>2.06</v>
      </c>
      <c r="M752" s="4">
        <v>2.25</v>
      </c>
    </row>
    <row r="753" spans="1:13" x14ac:dyDescent="0.35">
      <c r="A753" s="3">
        <v>43725</v>
      </c>
      <c r="B753" s="4">
        <v>2.1</v>
      </c>
      <c r="C753" s="4">
        <v>2.06</v>
      </c>
      <c r="D753" s="4">
        <v>1.99</v>
      </c>
      <c r="E753" s="4">
        <v>1.93</v>
      </c>
      <c r="F753" s="4">
        <v>1.87</v>
      </c>
      <c r="G753" s="4">
        <v>1.72</v>
      </c>
      <c r="H753" s="4">
        <v>1.68</v>
      </c>
      <c r="I753" s="4">
        <v>1.66</v>
      </c>
      <c r="J753" s="4">
        <v>1.75</v>
      </c>
      <c r="K753" s="4">
        <v>1.81</v>
      </c>
      <c r="L753" s="4">
        <v>2.08</v>
      </c>
      <c r="M753" s="4">
        <v>2.27</v>
      </c>
    </row>
    <row r="754" spans="1:13" x14ac:dyDescent="0.35">
      <c r="A754" s="3">
        <v>43724</v>
      </c>
      <c r="B754" s="4">
        <v>2.08</v>
      </c>
      <c r="C754" s="4">
        <v>2.02</v>
      </c>
      <c r="D754" s="4">
        <v>1.99</v>
      </c>
      <c r="E754" s="4">
        <v>1.93</v>
      </c>
      <c r="F754" s="4">
        <v>1.86</v>
      </c>
      <c r="G754" s="4">
        <v>1.74</v>
      </c>
      <c r="H754" s="4">
        <v>1.71</v>
      </c>
      <c r="I754" s="4">
        <v>1.69</v>
      </c>
      <c r="J754" s="4">
        <v>1.77</v>
      </c>
      <c r="K754" s="4">
        <v>1.84</v>
      </c>
      <c r="L754" s="4">
        <v>2.11</v>
      </c>
      <c r="M754" s="4">
        <v>2.31</v>
      </c>
    </row>
    <row r="755" spans="1:13" x14ac:dyDescent="0.35">
      <c r="A755" s="3">
        <v>43721</v>
      </c>
      <c r="B755" s="4">
        <v>1.99</v>
      </c>
      <c r="C755" s="4">
        <v>1.98</v>
      </c>
      <c r="D755" s="4">
        <v>1.96</v>
      </c>
      <c r="E755" s="4">
        <v>1.92</v>
      </c>
      <c r="F755" s="4">
        <v>1.88</v>
      </c>
      <c r="G755" s="4">
        <v>1.79</v>
      </c>
      <c r="H755" s="4">
        <v>1.76</v>
      </c>
      <c r="I755" s="4">
        <v>1.75</v>
      </c>
      <c r="J755" s="4">
        <v>1.83</v>
      </c>
      <c r="K755" s="4">
        <v>1.9</v>
      </c>
      <c r="L755" s="4">
        <v>2.17</v>
      </c>
      <c r="M755" s="4">
        <v>2.37</v>
      </c>
    </row>
    <row r="756" spans="1:13" x14ac:dyDescent="0.35">
      <c r="A756" s="3">
        <v>43720</v>
      </c>
      <c r="B756" s="4">
        <v>1.99</v>
      </c>
      <c r="C756" s="4">
        <v>1.97</v>
      </c>
      <c r="D756" s="4">
        <v>1.95</v>
      </c>
      <c r="E756" s="4">
        <v>1.9</v>
      </c>
      <c r="F756" s="4">
        <v>1.82</v>
      </c>
      <c r="G756" s="4">
        <v>1.72</v>
      </c>
      <c r="H756" s="4">
        <v>1.67</v>
      </c>
      <c r="I756" s="4">
        <v>1.65</v>
      </c>
      <c r="J756" s="4">
        <v>1.72</v>
      </c>
      <c r="K756" s="4">
        <v>1.79</v>
      </c>
      <c r="L756" s="4">
        <v>2.06</v>
      </c>
      <c r="M756" s="4">
        <v>2.2200000000000002</v>
      </c>
    </row>
    <row r="757" spans="1:13" x14ac:dyDescent="0.35">
      <c r="A757" s="3">
        <v>43719</v>
      </c>
      <c r="B757" s="4">
        <v>2.0099999999999998</v>
      </c>
      <c r="C757" s="4">
        <v>1.97</v>
      </c>
      <c r="D757" s="4">
        <v>1.96</v>
      </c>
      <c r="E757" s="4">
        <v>1.88</v>
      </c>
      <c r="F757" s="4">
        <v>1.79</v>
      </c>
      <c r="G757" s="4">
        <v>1.68</v>
      </c>
      <c r="H757" s="4">
        <v>1.62</v>
      </c>
      <c r="I757" s="4">
        <v>1.6</v>
      </c>
      <c r="J757" s="4">
        <v>1.68</v>
      </c>
      <c r="K757" s="4">
        <v>1.75</v>
      </c>
      <c r="L757" s="4">
        <v>2.02</v>
      </c>
      <c r="M757" s="4">
        <v>2.2200000000000002</v>
      </c>
    </row>
    <row r="758" spans="1:13" x14ac:dyDescent="0.35">
      <c r="A758" s="3">
        <v>43718</v>
      </c>
      <c r="B758" s="4">
        <v>2.04</v>
      </c>
      <c r="C758" s="4">
        <v>1.99</v>
      </c>
      <c r="D758" s="4">
        <v>1.95</v>
      </c>
      <c r="E758" s="4">
        <v>1.89</v>
      </c>
      <c r="F758" s="4">
        <v>1.81</v>
      </c>
      <c r="G758" s="4">
        <v>1.67</v>
      </c>
      <c r="H758" s="4">
        <v>1.61</v>
      </c>
      <c r="I758" s="4">
        <v>1.58</v>
      </c>
      <c r="J758" s="4">
        <v>1.66</v>
      </c>
      <c r="K758" s="4">
        <v>1.72</v>
      </c>
      <c r="L758" s="4">
        <v>2</v>
      </c>
      <c r="M758" s="4">
        <v>2.19</v>
      </c>
    </row>
    <row r="759" spans="1:13" x14ac:dyDescent="0.35">
      <c r="A759" s="3">
        <v>43717</v>
      </c>
      <c r="B759" s="4">
        <v>2.04</v>
      </c>
      <c r="C759" s="4">
        <v>1.99</v>
      </c>
      <c r="D759" s="4">
        <v>1.96</v>
      </c>
      <c r="E759" s="4">
        <v>1.87</v>
      </c>
      <c r="F759" s="4">
        <v>1.74</v>
      </c>
      <c r="G759" s="4">
        <v>1.58</v>
      </c>
      <c r="H759" s="4">
        <v>1.52</v>
      </c>
      <c r="I759" s="4">
        <v>1.49</v>
      </c>
      <c r="J759" s="4">
        <v>1.57</v>
      </c>
      <c r="K759" s="4">
        <v>1.63</v>
      </c>
      <c r="L759" s="4">
        <v>1.91</v>
      </c>
      <c r="M759" s="4">
        <v>2.11</v>
      </c>
    </row>
    <row r="760" spans="1:13" x14ac:dyDescent="0.35">
      <c r="A760" s="3">
        <v>43714</v>
      </c>
      <c r="B760" s="4">
        <v>2.0499999999999998</v>
      </c>
      <c r="C760" s="4">
        <v>2</v>
      </c>
      <c r="D760" s="4">
        <v>1.96</v>
      </c>
      <c r="E760" s="4">
        <v>1.88</v>
      </c>
      <c r="F760" s="4">
        <v>1.73</v>
      </c>
      <c r="G760" s="4">
        <v>1.53</v>
      </c>
      <c r="H760" s="4">
        <v>1.46</v>
      </c>
      <c r="I760" s="4">
        <v>1.42</v>
      </c>
      <c r="J760" s="4">
        <v>1.5</v>
      </c>
      <c r="K760" s="4">
        <v>1.55</v>
      </c>
      <c r="L760" s="4">
        <v>1.83</v>
      </c>
      <c r="M760" s="4">
        <v>2.02</v>
      </c>
    </row>
    <row r="761" spans="1:13" x14ac:dyDescent="0.35">
      <c r="A761" s="3">
        <v>43713</v>
      </c>
      <c r="B761" s="4">
        <v>2.0499999999999998</v>
      </c>
      <c r="C761" s="4">
        <v>2.0099999999999998</v>
      </c>
      <c r="D761" s="4">
        <v>1.97</v>
      </c>
      <c r="E761" s="4">
        <v>1.88</v>
      </c>
      <c r="F761" s="4">
        <v>1.73</v>
      </c>
      <c r="G761" s="4">
        <v>1.55</v>
      </c>
      <c r="H761" s="4">
        <v>1.47</v>
      </c>
      <c r="I761" s="4">
        <v>1.43</v>
      </c>
      <c r="J761" s="4">
        <v>1.51</v>
      </c>
      <c r="K761" s="4">
        <v>1.57</v>
      </c>
      <c r="L761" s="4">
        <v>1.86</v>
      </c>
      <c r="M761" s="4">
        <v>2.06</v>
      </c>
    </row>
    <row r="762" spans="1:13" x14ac:dyDescent="0.35">
      <c r="A762" s="3">
        <v>43712</v>
      </c>
      <c r="B762" s="4">
        <v>2.0499999999999998</v>
      </c>
      <c r="C762" s="4">
        <v>2.02</v>
      </c>
      <c r="D762" s="4">
        <v>1.97</v>
      </c>
      <c r="E762" s="4">
        <v>1.87</v>
      </c>
      <c r="F762" s="4">
        <v>1.69</v>
      </c>
      <c r="G762" s="4">
        <v>1.43</v>
      </c>
      <c r="H762" s="4">
        <v>1.36</v>
      </c>
      <c r="I762" s="4">
        <v>1.32</v>
      </c>
      <c r="J762" s="4">
        <v>1.4</v>
      </c>
      <c r="K762" s="4">
        <v>1.47</v>
      </c>
      <c r="L762" s="4">
        <v>1.77</v>
      </c>
      <c r="M762" s="4">
        <v>1.97</v>
      </c>
    </row>
    <row r="763" spans="1:13" x14ac:dyDescent="0.35">
      <c r="A763" s="3">
        <v>43711</v>
      </c>
      <c r="B763" s="4">
        <v>2.06</v>
      </c>
      <c r="C763" s="4">
        <v>2.0099999999999998</v>
      </c>
      <c r="D763" s="4">
        <v>1.98</v>
      </c>
      <c r="E763" s="4">
        <v>1.88</v>
      </c>
      <c r="F763" s="4">
        <v>1.72</v>
      </c>
      <c r="G763" s="4">
        <v>1.47</v>
      </c>
      <c r="H763" s="4">
        <v>1.38</v>
      </c>
      <c r="I763" s="4">
        <v>1.35</v>
      </c>
      <c r="J763" s="4">
        <v>1.42</v>
      </c>
      <c r="K763" s="4">
        <v>1.47</v>
      </c>
      <c r="L763" s="4">
        <v>1.77</v>
      </c>
      <c r="M763" s="4">
        <v>1.95</v>
      </c>
    </row>
    <row r="764" spans="1:13" x14ac:dyDescent="0.35">
      <c r="A764" s="3">
        <v>43707</v>
      </c>
      <c r="B764" s="4">
        <v>2.1</v>
      </c>
      <c r="C764" s="4">
        <v>2.04</v>
      </c>
      <c r="D764" s="4">
        <v>1.99</v>
      </c>
      <c r="E764" s="4">
        <v>1.89</v>
      </c>
      <c r="F764" s="4">
        <v>1.76</v>
      </c>
      <c r="G764" s="4">
        <v>1.5</v>
      </c>
      <c r="H764" s="4">
        <v>1.42</v>
      </c>
      <c r="I764" s="4">
        <v>1.39</v>
      </c>
      <c r="J764" s="4">
        <v>1.45</v>
      </c>
      <c r="K764" s="4">
        <v>1.5</v>
      </c>
      <c r="L764" s="4">
        <v>1.78</v>
      </c>
      <c r="M764" s="4">
        <v>1.96</v>
      </c>
    </row>
    <row r="765" spans="1:13" x14ac:dyDescent="0.35">
      <c r="A765" s="3">
        <v>43706</v>
      </c>
      <c r="B765" s="4">
        <v>2.1</v>
      </c>
      <c r="C765" s="4">
        <v>2.0299999999999998</v>
      </c>
      <c r="D765" s="4">
        <v>1.99</v>
      </c>
      <c r="E765" s="4">
        <v>1.89</v>
      </c>
      <c r="F765" s="4">
        <v>1.75</v>
      </c>
      <c r="G765" s="4">
        <v>1.53</v>
      </c>
      <c r="H765" s="4">
        <v>1.44</v>
      </c>
      <c r="I765" s="4">
        <v>1.4</v>
      </c>
      <c r="J765" s="4">
        <v>1.46</v>
      </c>
      <c r="K765" s="4">
        <v>1.5</v>
      </c>
      <c r="L765" s="4">
        <v>1.78</v>
      </c>
      <c r="M765" s="4">
        <v>1.97</v>
      </c>
    </row>
    <row r="766" spans="1:13" x14ac:dyDescent="0.35">
      <c r="A766" s="3">
        <v>43705</v>
      </c>
      <c r="B766" s="4">
        <v>2.0699999999999998</v>
      </c>
      <c r="C766" s="4">
        <v>2.04</v>
      </c>
      <c r="D766" s="4">
        <v>1.99</v>
      </c>
      <c r="E766" s="4">
        <v>1.89</v>
      </c>
      <c r="F766" s="4">
        <v>1.74</v>
      </c>
      <c r="G766" s="4">
        <v>1.5</v>
      </c>
      <c r="H766" s="4">
        <v>1.42</v>
      </c>
      <c r="I766" s="4">
        <v>1.37</v>
      </c>
      <c r="J766" s="4">
        <v>1.42</v>
      </c>
      <c r="K766" s="4">
        <v>1.47</v>
      </c>
      <c r="L766" s="4">
        <v>1.76</v>
      </c>
      <c r="M766" s="4">
        <v>1.94</v>
      </c>
    </row>
    <row r="767" spans="1:13" x14ac:dyDescent="0.35">
      <c r="A767" s="3">
        <v>43704</v>
      </c>
      <c r="B767" s="4">
        <v>2.0699999999999998</v>
      </c>
      <c r="C767" s="4">
        <v>2.0299999999999998</v>
      </c>
      <c r="D767" s="4">
        <v>1.98</v>
      </c>
      <c r="E767" s="4">
        <v>1.94</v>
      </c>
      <c r="F767" s="4">
        <v>1.77</v>
      </c>
      <c r="G767" s="4">
        <v>1.53</v>
      </c>
      <c r="H767" s="4">
        <v>1.43</v>
      </c>
      <c r="I767" s="4">
        <v>1.4</v>
      </c>
      <c r="J767" s="4">
        <v>1.44</v>
      </c>
      <c r="K767" s="4">
        <v>1.49</v>
      </c>
      <c r="L767" s="4">
        <v>1.77</v>
      </c>
      <c r="M767" s="4">
        <v>1.97</v>
      </c>
    </row>
    <row r="768" spans="1:13" x14ac:dyDescent="0.35">
      <c r="A768" s="3">
        <v>43703</v>
      </c>
      <c r="B768" s="4">
        <v>2.09</v>
      </c>
      <c r="C768" s="4">
        <v>2.0299999999999998</v>
      </c>
      <c r="D768" s="4">
        <v>2.0099999999999998</v>
      </c>
      <c r="E768" s="4">
        <v>1.9</v>
      </c>
      <c r="F768" s="4">
        <v>1.75</v>
      </c>
      <c r="G768" s="4">
        <v>1.54</v>
      </c>
      <c r="H768" s="4">
        <v>1.47</v>
      </c>
      <c r="I768" s="4">
        <v>1.43</v>
      </c>
      <c r="J768" s="4">
        <v>1.49</v>
      </c>
      <c r="K768" s="4">
        <v>1.54</v>
      </c>
      <c r="L768" s="4">
        <v>1.84</v>
      </c>
      <c r="M768" s="4">
        <v>2.04</v>
      </c>
    </row>
    <row r="769" spans="1:13" x14ac:dyDescent="0.35">
      <c r="A769" s="3">
        <v>43700</v>
      </c>
      <c r="B769" s="4">
        <v>2.0699999999999998</v>
      </c>
      <c r="C769" s="4">
        <v>2.02</v>
      </c>
      <c r="D769" s="4">
        <v>1.97</v>
      </c>
      <c r="E769" s="4">
        <v>1.87</v>
      </c>
      <c r="F769" s="4">
        <v>1.73</v>
      </c>
      <c r="G769" s="4">
        <v>1.51</v>
      </c>
      <c r="H769" s="4">
        <v>1.43</v>
      </c>
      <c r="I769" s="4">
        <v>1.4</v>
      </c>
      <c r="J769" s="4">
        <v>1.46</v>
      </c>
      <c r="K769" s="4">
        <v>1.52</v>
      </c>
      <c r="L769" s="4">
        <v>1.82</v>
      </c>
      <c r="M769" s="4">
        <v>2.02</v>
      </c>
    </row>
    <row r="770" spans="1:13" x14ac:dyDescent="0.35">
      <c r="A770" s="3">
        <v>43699</v>
      </c>
      <c r="B770" s="4">
        <v>2.1</v>
      </c>
      <c r="C770" s="4">
        <v>2.02</v>
      </c>
      <c r="D770" s="4">
        <v>2</v>
      </c>
      <c r="E770" s="4">
        <v>1.91</v>
      </c>
      <c r="F770" s="4">
        <v>1.79</v>
      </c>
      <c r="G770" s="4">
        <v>1.61</v>
      </c>
      <c r="H770" s="4">
        <v>1.53</v>
      </c>
      <c r="I770" s="4">
        <v>1.5</v>
      </c>
      <c r="J770" s="4">
        <v>1.56</v>
      </c>
      <c r="K770" s="4">
        <v>1.62</v>
      </c>
      <c r="L770" s="4">
        <v>1.9</v>
      </c>
      <c r="M770" s="4">
        <v>2.11</v>
      </c>
    </row>
    <row r="771" spans="1:13" x14ac:dyDescent="0.35">
      <c r="A771" s="3">
        <v>43698</v>
      </c>
      <c r="B771" s="4">
        <v>2.0299999999999998</v>
      </c>
      <c r="C771" s="4">
        <v>1.98</v>
      </c>
      <c r="D771" s="4">
        <v>1.97</v>
      </c>
      <c r="E771" s="4">
        <v>1.9</v>
      </c>
      <c r="F771" s="4">
        <v>1.77</v>
      </c>
      <c r="G771" s="4">
        <v>1.56</v>
      </c>
      <c r="H771" s="4">
        <v>1.5</v>
      </c>
      <c r="I771" s="4">
        <v>1.47</v>
      </c>
      <c r="J771" s="4">
        <v>1.54</v>
      </c>
      <c r="K771" s="4">
        <v>1.59</v>
      </c>
      <c r="L771" s="4">
        <v>1.87</v>
      </c>
      <c r="M771" s="4">
        <v>2.0699999999999998</v>
      </c>
    </row>
    <row r="772" spans="1:13" x14ac:dyDescent="0.35">
      <c r="A772" s="3">
        <v>43697</v>
      </c>
      <c r="B772" s="4">
        <v>2.0499999999999998</v>
      </c>
      <c r="C772" s="4">
        <v>1.96</v>
      </c>
      <c r="D772" s="4">
        <v>1.94</v>
      </c>
      <c r="E772" s="4">
        <v>1.89</v>
      </c>
      <c r="F772" s="4">
        <v>1.72</v>
      </c>
      <c r="G772" s="4">
        <v>1.5</v>
      </c>
      <c r="H772" s="4">
        <v>1.44</v>
      </c>
      <c r="I772" s="4">
        <v>1.42</v>
      </c>
      <c r="J772" s="4">
        <v>1.49</v>
      </c>
      <c r="K772" s="4">
        <v>1.55</v>
      </c>
      <c r="L772" s="4">
        <v>1.84</v>
      </c>
      <c r="M772" s="4">
        <v>2.04</v>
      </c>
    </row>
    <row r="773" spans="1:13" x14ac:dyDescent="0.35">
      <c r="A773" s="3">
        <v>43696</v>
      </c>
      <c r="B773" s="4">
        <v>2.06</v>
      </c>
      <c r="C773" s="4">
        <v>1.96</v>
      </c>
      <c r="D773" s="4">
        <v>1.94</v>
      </c>
      <c r="E773" s="4">
        <v>1.9</v>
      </c>
      <c r="F773" s="4">
        <v>1.75</v>
      </c>
      <c r="G773" s="4">
        <v>1.53</v>
      </c>
      <c r="H773" s="4">
        <v>1.49</v>
      </c>
      <c r="I773" s="4">
        <v>1.47</v>
      </c>
      <c r="J773" s="4">
        <v>1.54</v>
      </c>
      <c r="K773" s="4">
        <v>1.6</v>
      </c>
      <c r="L773" s="4">
        <v>1.88</v>
      </c>
      <c r="M773" s="4">
        <v>2.08</v>
      </c>
    </row>
    <row r="774" spans="1:13" x14ac:dyDescent="0.35">
      <c r="A774" s="3">
        <v>43693</v>
      </c>
      <c r="B774" s="4">
        <v>2.0499999999999998</v>
      </c>
      <c r="C774" s="4">
        <v>1.95</v>
      </c>
      <c r="D774" s="4">
        <v>1.87</v>
      </c>
      <c r="E774" s="4">
        <v>1.85</v>
      </c>
      <c r="F774" s="4">
        <v>1.71</v>
      </c>
      <c r="G774" s="4">
        <v>1.48</v>
      </c>
      <c r="H774" s="4">
        <v>1.44</v>
      </c>
      <c r="I774" s="4">
        <v>1.42</v>
      </c>
      <c r="J774" s="4">
        <v>1.49</v>
      </c>
      <c r="K774" s="4">
        <v>1.55</v>
      </c>
      <c r="L774" s="4">
        <v>1.82</v>
      </c>
      <c r="M774" s="4">
        <v>2.0099999999999998</v>
      </c>
    </row>
    <row r="775" spans="1:13" x14ac:dyDescent="0.35">
      <c r="A775" s="3">
        <v>43692</v>
      </c>
      <c r="B775" s="4">
        <v>2.08</v>
      </c>
      <c r="C775" s="4">
        <v>1.97</v>
      </c>
      <c r="D775" s="4">
        <v>1.91</v>
      </c>
      <c r="E775" s="4">
        <v>1.86</v>
      </c>
      <c r="F775" s="4">
        <v>1.72</v>
      </c>
      <c r="G775" s="4">
        <v>1.48</v>
      </c>
      <c r="H775" s="4">
        <v>1.44</v>
      </c>
      <c r="I775" s="4">
        <v>1.42</v>
      </c>
      <c r="J775" s="4">
        <v>1.47</v>
      </c>
      <c r="K775" s="4">
        <v>1.52</v>
      </c>
      <c r="L775" s="4">
        <v>1.8</v>
      </c>
      <c r="M775" s="4">
        <v>1.98</v>
      </c>
    </row>
    <row r="776" spans="1:13" x14ac:dyDescent="0.35">
      <c r="A776" s="3">
        <v>43691</v>
      </c>
      <c r="B776" s="4">
        <v>1.98</v>
      </c>
      <c r="C776" s="4">
        <v>1.98</v>
      </c>
      <c r="D776" s="4">
        <v>1.96</v>
      </c>
      <c r="E776" s="4">
        <v>1.92</v>
      </c>
      <c r="F776" s="4">
        <v>1.79</v>
      </c>
      <c r="G776" s="4">
        <v>1.58</v>
      </c>
      <c r="H776" s="4">
        <v>1.53</v>
      </c>
      <c r="I776" s="4">
        <v>1.51</v>
      </c>
      <c r="J776" s="4">
        <v>1.55</v>
      </c>
      <c r="K776" s="4">
        <v>1.59</v>
      </c>
      <c r="L776" s="4">
        <v>1.84</v>
      </c>
      <c r="M776" s="4">
        <v>2.0299999999999998</v>
      </c>
    </row>
    <row r="777" spans="1:13" x14ac:dyDescent="0.35">
      <c r="A777" s="3">
        <v>43690</v>
      </c>
      <c r="B777" s="4">
        <v>2.0499999999999998</v>
      </c>
      <c r="C777" s="4">
        <v>2.04</v>
      </c>
      <c r="D777" s="4">
        <v>2</v>
      </c>
      <c r="E777" s="4">
        <v>1.96</v>
      </c>
      <c r="F777" s="4">
        <v>1.86</v>
      </c>
      <c r="G777" s="4">
        <v>1.66</v>
      </c>
      <c r="H777" s="4">
        <v>1.6</v>
      </c>
      <c r="I777" s="4">
        <v>1.57</v>
      </c>
      <c r="J777" s="4">
        <v>1.62</v>
      </c>
      <c r="K777" s="4">
        <v>1.68</v>
      </c>
      <c r="L777" s="4">
        <v>1.94</v>
      </c>
      <c r="M777" s="4">
        <v>2.15</v>
      </c>
    </row>
    <row r="778" spans="1:13" x14ac:dyDescent="0.35">
      <c r="A778" s="3">
        <v>43689</v>
      </c>
      <c r="B778" s="4">
        <v>2.09</v>
      </c>
      <c r="C778" s="4">
        <v>2.06</v>
      </c>
      <c r="D778" s="4">
        <v>2</v>
      </c>
      <c r="E778" s="4">
        <v>1.94</v>
      </c>
      <c r="F778" s="4">
        <v>1.75</v>
      </c>
      <c r="G778" s="4">
        <v>1.58</v>
      </c>
      <c r="H778" s="4">
        <v>1.51</v>
      </c>
      <c r="I778" s="4">
        <v>1.49</v>
      </c>
      <c r="J778" s="4">
        <v>1.56</v>
      </c>
      <c r="K778" s="4">
        <v>1.65</v>
      </c>
      <c r="L778" s="4">
        <v>1.92</v>
      </c>
      <c r="M778" s="4">
        <v>2.14</v>
      </c>
    </row>
    <row r="779" spans="1:13" x14ac:dyDescent="0.35">
      <c r="A779" s="3">
        <v>43686</v>
      </c>
      <c r="B779" s="4">
        <v>2.0499999999999998</v>
      </c>
      <c r="C779" s="4">
        <v>2.06</v>
      </c>
      <c r="D779" s="4">
        <v>2</v>
      </c>
      <c r="E779" s="4">
        <v>1.95</v>
      </c>
      <c r="F779" s="4">
        <v>1.78</v>
      </c>
      <c r="G779" s="4">
        <v>1.63</v>
      </c>
      <c r="H779" s="4">
        <v>1.58</v>
      </c>
      <c r="I779" s="4">
        <v>1.57</v>
      </c>
      <c r="J779" s="4">
        <v>1.65</v>
      </c>
      <c r="K779" s="4">
        <v>1.74</v>
      </c>
      <c r="L779" s="4">
        <v>2.0299999999999998</v>
      </c>
      <c r="M779" s="4">
        <v>2.2599999999999998</v>
      </c>
    </row>
    <row r="780" spans="1:13" x14ac:dyDescent="0.35">
      <c r="A780" s="3">
        <v>43685</v>
      </c>
      <c r="B780" s="4">
        <v>2.09</v>
      </c>
      <c r="C780" s="4">
        <v>2.0699999999999998</v>
      </c>
      <c r="D780" s="4">
        <v>2.02</v>
      </c>
      <c r="E780" s="4">
        <v>1.96</v>
      </c>
      <c r="F780" s="4">
        <v>1.79</v>
      </c>
      <c r="G780" s="4">
        <v>1.62</v>
      </c>
      <c r="H780" s="4">
        <v>1.54</v>
      </c>
      <c r="I780" s="4">
        <v>1.54</v>
      </c>
      <c r="J780" s="4">
        <v>1.62</v>
      </c>
      <c r="K780" s="4">
        <v>1.72</v>
      </c>
      <c r="L780" s="4">
        <v>2.02</v>
      </c>
      <c r="M780" s="4">
        <v>2.25</v>
      </c>
    </row>
    <row r="781" spans="1:13" x14ac:dyDescent="0.35">
      <c r="A781" s="3">
        <v>43684</v>
      </c>
      <c r="B781" s="4">
        <v>2.02</v>
      </c>
      <c r="C781" s="4">
        <v>2.04</v>
      </c>
      <c r="D781" s="4">
        <v>2.02</v>
      </c>
      <c r="E781" s="4">
        <v>1.95</v>
      </c>
      <c r="F781" s="4">
        <v>1.75</v>
      </c>
      <c r="G781" s="4">
        <v>1.59</v>
      </c>
      <c r="H781" s="4">
        <v>1.51</v>
      </c>
      <c r="I781" s="4">
        <v>1.52</v>
      </c>
      <c r="J781" s="4">
        <v>1.6</v>
      </c>
      <c r="K781" s="4">
        <v>1.71</v>
      </c>
      <c r="L781" s="4">
        <v>2.0099999999999998</v>
      </c>
      <c r="M781" s="4">
        <v>2.2200000000000002</v>
      </c>
    </row>
    <row r="782" spans="1:13" x14ac:dyDescent="0.35">
      <c r="A782" s="3">
        <v>43683</v>
      </c>
      <c r="B782" s="4">
        <v>2.0499999999999998</v>
      </c>
      <c r="C782" s="4">
        <v>2.08</v>
      </c>
      <c r="D782" s="4">
        <v>2.0499999999999998</v>
      </c>
      <c r="E782" s="4">
        <v>2</v>
      </c>
      <c r="F782" s="4">
        <v>1.8</v>
      </c>
      <c r="G782" s="4">
        <v>1.6</v>
      </c>
      <c r="H782" s="4">
        <v>1.54</v>
      </c>
      <c r="I782" s="4">
        <v>1.53</v>
      </c>
      <c r="J782" s="4">
        <v>1.62</v>
      </c>
      <c r="K782" s="4">
        <v>1.73</v>
      </c>
      <c r="L782" s="4">
        <v>2.0299999999999998</v>
      </c>
      <c r="M782" s="4">
        <v>2.25</v>
      </c>
    </row>
    <row r="783" spans="1:13" x14ac:dyDescent="0.35">
      <c r="A783" s="3">
        <v>43682</v>
      </c>
      <c r="B783" s="4">
        <v>2.0699999999999998</v>
      </c>
      <c r="C783" s="4">
        <v>2.08</v>
      </c>
      <c r="D783" s="4">
        <v>2.0499999999999998</v>
      </c>
      <c r="E783" s="4">
        <v>1.99</v>
      </c>
      <c r="F783" s="4">
        <v>1.78</v>
      </c>
      <c r="G783" s="4">
        <v>1.59</v>
      </c>
      <c r="H783" s="4">
        <v>1.55</v>
      </c>
      <c r="I783" s="4">
        <v>1.55</v>
      </c>
      <c r="J783" s="4">
        <v>1.63</v>
      </c>
      <c r="K783" s="4">
        <v>1.75</v>
      </c>
      <c r="L783" s="4">
        <v>2.0699999999999998</v>
      </c>
      <c r="M783" s="4">
        <v>2.2999999999999998</v>
      </c>
    </row>
    <row r="784" spans="1:13" x14ac:dyDescent="0.35">
      <c r="A784" s="3">
        <v>43679</v>
      </c>
      <c r="B784" s="4">
        <v>2.11</v>
      </c>
      <c r="C784" s="4">
        <v>2.12</v>
      </c>
      <c r="D784" s="4">
        <v>2.06</v>
      </c>
      <c r="E784" s="4">
        <v>2.02</v>
      </c>
      <c r="F784" s="4">
        <v>1.85</v>
      </c>
      <c r="G784" s="4">
        <v>1.72</v>
      </c>
      <c r="H784" s="4">
        <v>1.67</v>
      </c>
      <c r="I784" s="4">
        <v>1.66</v>
      </c>
      <c r="J784" s="4">
        <v>1.75</v>
      </c>
      <c r="K784" s="4">
        <v>1.86</v>
      </c>
      <c r="L784" s="4">
        <v>2.16</v>
      </c>
      <c r="M784" s="4">
        <v>2.39</v>
      </c>
    </row>
    <row r="785" spans="1:13" x14ac:dyDescent="0.35">
      <c r="A785" s="3">
        <v>43678</v>
      </c>
      <c r="B785" s="4">
        <v>2.11</v>
      </c>
      <c r="C785" s="4">
        <v>2.14</v>
      </c>
      <c r="D785" s="4">
        <v>2.0699999999999998</v>
      </c>
      <c r="E785" s="4">
        <v>2.04</v>
      </c>
      <c r="F785" s="4">
        <v>1.88</v>
      </c>
      <c r="G785" s="4">
        <v>1.73</v>
      </c>
      <c r="H785" s="4">
        <v>1.67</v>
      </c>
      <c r="I785" s="4">
        <v>1.68</v>
      </c>
      <c r="J785" s="4">
        <v>1.77</v>
      </c>
      <c r="K785" s="4">
        <v>1.9</v>
      </c>
      <c r="L785" s="4">
        <v>2.21</v>
      </c>
      <c r="M785" s="4">
        <v>2.44</v>
      </c>
    </row>
    <row r="786" spans="1:13" x14ac:dyDescent="0.35">
      <c r="A786" s="3">
        <v>43677</v>
      </c>
      <c r="B786" s="4">
        <v>2.0099999999999998</v>
      </c>
      <c r="C786" s="4">
        <v>2.0699999999999998</v>
      </c>
      <c r="D786" s="4">
        <v>2.08</v>
      </c>
      <c r="E786" s="4">
        <v>2.1</v>
      </c>
      <c r="F786" s="4">
        <v>2</v>
      </c>
      <c r="G786" s="4">
        <v>1.89</v>
      </c>
      <c r="H786" s="4">
        <v>1.84</v>
      </c>
      <c r="I786" s="4">
        <v>1.84</v>
      </c>
      <c r="J786" s="4">
        <v>1.92</v>
      </c>
      <c r="K786" s="4">
        <v>2.02</v>
      </c>
      <c r="L786" s="4">
        <v>2.31</v>
      </c>
      <c r="M786" s="4">
        <v>2.5299999999999998</v>
      </c>
    </row>
    <row r="787" spans="1:13" x14ac:dyDescent="0.35">
      <c r="A787" s="3">
        <v>43676</v>
      </c>
      <c r="B787" s="4">
        <v>2.0699999999999998</v>
      </c>
      <c r="C787" s="4">
        <v>2.1</v>
      </c>
      <c r="D787" s="4">
        <v>2.08</v>
      </c>
      <c r="E787" s="4">
        <v>2.0699999999999998</v>
      </c>
      <c r="F787" s="4">
        <v>1.97</v>
      </c>
      <c r="G787" s="4">
        <v>1.85</v>
      </c>
      <c r="H787" s="4">
        <v>1.82</v>
      </c>
      <c r="I787" s="4">
        <v>1.84</v>
      </c>
      <c r="J787" s="4">
        <v>1.93</v>
      </c>
      <c r="K787" s="4">
        <v>2.06</v>
      </c>
      <c r="L787" s="4">
        <v>2.36</v>
      </c>
      <c r="M787" s="4">
        <v>2.58</v>
      </c>
    </row>
    <row r="788" spans="1:13" x14ac:dyDescent="0.35">
      <c r="A788" s="3">
        <v>43675</v>
      </c>
      <c r="B788" s="4">
        <v>2.12</v>
      </c>
      <c r="C788" s="4">
        <v>2.16</v>
      </c>
      <c r="D788" s="4">
        <v>2.12</v>
      </c>
      <c r="E788" s="4">
        <v>2.1</v>
      </c>
      <c r="F788" s="4">
        <v>1.98</v>
      </c>
      <c r="G788" s="4">
        <v>1.85</v>
      </c>
      <c r="H788" s="4">
        <v>1.81</v>
      </c>
      <c r="I788" s="4">
        <v>1.84</v>
      </c>
      <c r="J788" s="4">
        <v>1.93</v>
      </c>
      <c r="K788" s="4">
        <v>2.06</v>
      </c>
      <c r="L788" s="4">
        <v>2.37</v>
      </c>
      <c r="M788" s="4">
        <v>2.59</v>
      </c>
    </row>
    <row r="789" spans="1:13" x14ac:dyDescent="0.35">
      <c r="A789" s="3">
        <v>43672</v>
      </c>
      <c r="B789" s="4">
        <v>2.13</v>
      </c>
      <c r="C789" s="4">
        <v>2.15</v>
      </c>
      <c r="D789" s="4">
        <v>2.12</v>
      </c>
      <c r="E789" s="4">
        <v>2.1</v>
      </c>
      <c r="F789" s="4">
        <v>2</v>
      </c>
      <c r="G789" s="4">
        <v>1.86</v>
      </c>
      <c r="H789" s="4">
        <v>1.83</v>
      </c>
      <c r="I789" s="4">
        <v>1.85</v>
      </c>
      <c r="J789" s="4">
        <v>1.95</v>
      </c>
      <c r="K789" s="4">
        <v>2.08</v>
      </c>
      <c r="L789" s="4">
        <v>2.38</v>
      </c>
      <c r="M789" s="4">
        <v>2.59</v>
      </c>
    </row>
    <row r="790" spans="1:13" x14ac:dyDescent="0.35">
      <c r="A790" s="3">
        <v>43671</v>
      </c>
      <c r="B790" s="4">
        <v>2.16</v>
      </c>
      <c r="C790" s="4">
        <v>2.17</v>
      </c>
      <c r="D790" s="4">
        <v>2.1</v>
      </c>
      <c r="E790" s="4">
        <v>2.08</v>
      </c>
      <c r="F790" s="4">
        <v>1.99</v>
      </c>
      <c r="G790" s="4">
        <v>1.86</v>
      </c>
      <c r="H790" s="4">
        <v>1.83</v>
      </c>
      <c r="I790" s="4">
        <v>1.85</v>
      </c>
      <c r="J790" s="4">
        <v>1.95</v>
      </c>
      <c r="K790" s="4">
        <v>2.08</v>
      </c>
      <c r="L790" s="4">
        <v>2.38</v>
      </c>
      <c r="M790" s="4">
        <v>2.6</v>
      </c>
    </row>
    <row r="791" spans="1:13" x14ac:dyDescent="0.35">
      <c r="A791" s="3">
        <v>43670</v>
      </c>
      <c r="B791" s="4">
        <v>2.1</v>
      </c>
      <c r="C791" s="4">
        <v>2.14</v>
      </c>
      <c r="D791" s="4">
        <v>2.1</v>
      </c>
      <c r="E791" s="4">
        <v>2.08</v>
      </c>
      <c r="F791" s="4">
        <v>1.98</v>
      </c>
      <c r="G791" s="4">
        <v>1.83</v>
      </c>
      <c r="H791" s="4">
        <v>1.79</v>
      </c>
      <c r="I791" s="4">
        <v>1.82</v>
      </c>
      <c r="J791" s="4">
        <v>1.93</v>
      </c>
      <c r="K791" s="4">
        <v>2.0499999999999998</v>
      </c>
      <c r="L791" s="4">
        <v>2.36</v>
      </c>
      <c r="M791" s="4">
        <v>2.58</v>
      </c>
    </row>
    <row r="792" spans="1:13" x14ac:dyDescent="0.35">
      <c r="A792" s="3">
        <v>43669</v>
      </c>
      <c r="B792" s="4">
        <v>2.12</v>
      </c>
      <c r="C792" s="4">
        <v>2.15</v>
      </c>
      <c r="D792" s="4">
        <v>2.06</v>
      </c>
      <c r="E792" s="4">
        <v>2.09</v>
      </c>
      <c r="F792" s="4">
        <v>1.97</v>
      </c>
      <c r="G792" s="4">
        <v>1.83</v>
      </c>
      <c r="H792" s="4">
        <v>1.79</v>
      </c>
      <c r="I792" s="4">
        <v>1.83</v>
      </c>
      <c r="J792" s="4">
        <v>1.94</v>
      </c>
      <c r="K792" s="4">
        <v>2.08</v>
      </c>
      <c r="L792" s="4">
        <v>2.38</v>
      </c>
      <c r="M792" s="4">
        <v>2.61</v>
      </c>
    </row>
    <row r="793" spans="1:13" x14ac:dyDescent="0.35">
      <c r="A793" s="3">
        <v>43668</v>
      </c>
      <c r="B793" s="4">
        <v>2.13</v>
      </c>
      <c r="C793" s="4">
        <v>2.16</v>
      </c>
      <c r="D793" s="4">
        <v>2.09</v>
      </c>
      <c r="E793" s="4">
        <v>2.08</v>
      </c>
      <c r="F793" s="4">
        <v>1.95</v>
      </c>
      <c r="G793" s="4">
        <v>1.8</v>
      </c>
      <c r="H793" s="4">
        <v>1.77</v>
      </c>
      <c r="I793" s="4">
        <v>1.8</v>
      </c>
      <c r="J793" s="4">
        <v>1.92</v>
      </c>
      <c r="K793" s="4">
        <v>2.0499999999999998</v>
      </c>
      <c r="L793" s="4">
        <v>2.36</v>
      </c>
      <c r="M793" s="4">
        <v>2.58</v>
      </c>
    </row>
    <row r="794" spans="1:13" x14ac:dyDescent="0.35">
      <c r="A794" s="3">
        <v>43665</v>
      </c>
      <c r="B794" s="4">
        <v>2.11</v>
      </c>
      <c r="C794" s="4">
        <v>2.16</v>
      </c>
      <c r="D794" s="4">
        <v>2.06</v>
      </c>
      <c r="E794" s="4">
        <v>2.0299999999999998</v>
      </c>
      <c r="F794" s="4">
        <v>1.94</v>
      </c>
      <c r="G794" s="4">
        <v>1.8</v>
      </c>
      <c r="H794" s="4">
        <v>1.77</v>
      </c>
      <c r="I794" s="4">
        <v>1.8</v>
      </c>
      <c r="J794" s="4">
        <v>1.91</v>
      </c>
      <c r="K794" s="4">
        <v>2.0499999999999998</v>
      </c>
      <c r="L794" s="4">
        <v>2.35</v>
      </c>
      <c r="M794" s="4">
        <v>2.57</v>
      </c>
    </row>
    <row r="795" spans="1:13" x14ac:dyDescent="0.35">
      <c r="A795" s="3">
        <v>43664</v>
      </c>
      <c r="B795" s="4">
        <v>2.11</v>
      </c>
      <c r="C795" s="4">
        <v>2.12</v>
      </c>
      <c r="D795" s="4">
        <v>2.0499999999999998</v>
      </c>
      <c r="E795" s="4">
        <v>2.0099999999999998</v>
      </c>
      <c r="F795" s="4">
        <v>1.9</v>
      </c>
      <c r="G795" s="4">
        <v>1.77</v>
      </c>
      <c r="H795" s="4">
        <v>1.74</v>
      </c>
      <c r="I795" s="4">
        <v>1.78</v>
      </c>
      <c r="J795" s="4">
        <v>1.89</v>
      </c>
      <c r="K795" s="4">
        <v>2.04</v>
      </c>
      <c r="L795" s="4">
        <v>2.34</v>
      </c>
      <c r="M795" s="4">
        <v>2.56</v>
      </c>
    </row>
    <row r="796" spans="1:13" x14ac:dyDescent="0.35">
      <c r="A796" s="3">
        <v>43663</v>
      </c>
      <c r="B796" s="4">
        <v>2.13</v>
      </c>
      <c r="C796" s="4">
        <v>2.14</v>
      </c>
      <c r="D796" s="4">
        <v>2.14</v>
      </c>
      <c r="E796" s="4">
        <v>2.04</v>
      </c>
      <c r="F796" s="4">
        <v>1.95</v>
      </c>
      <c r="G796" s="4">
        <v>1.83</v>
      </c>
      <c r="H796" s="4">
        <v>1.8</v>
      </c>
      <c r="I796" s="4">
        <v>1.83</v>
      </c>
      <c r="J796" s="4">
        <v>1.94</v>
      </c>
      <c r="K796" s="4">
        <v>2.06</v>
      </c>
      <c r="L796" s="4">
        <v>2.35</v>
      </c>
      <c r="M796" s="4">
        <v>2.57</v>
      </c>
    </row>
    <row r="797" spans="1:13" x14ac:dyDescent="0.35">
      <c r="A797" s="3">
        <v>43662</v>
      </c>
      <c r="B797" s="4">
        <v>2.16</v>
      </c>
      <c r="C797" s="4">
        <v>2.17</v>
      </c>
      <c r="D797" s="4">
        <v>2.15</v>
      </c>
      <c r="E797" s="4">
        <v>2.06</v>
      </c>
      <c r="F797" s="4">
        <v>2</v>
      </c>
      <c r="G797" s="4">
        <v>1.87</v>
      </c>
      <c r="H797" s="4">
        <v>1.84</v>
      </c>
      <c r="I797" s="4">
        <v>1.88</v>
      </c>
      <c r="J797" s="4">
        <v>2</v>
      </c>
      <c r="K797" s="4">
        <v>2.13</v>
      </c>
      <c r="L797" s="4">
        <v>2.42</v>
      </c>
      <c r="M797" s="4">
        <v>2.63</v>
      </c>
    </row>
    <row r="798" spans="1:13" x14ac:dyDescent="0.35">
      <c r="A798" s="3">
        <v>43661</v>
      </c>
      <c r="B798" s="4">
        <v>2.17</v>
      </c>
      <c r="C798" s="4">
        <v>2.19</v>
      </c>
      <c r="D798" s="4">
        <v>2.16</v>
      </c>
      <c r="E798" s="4">
        <v>2.06</v>
      </c>
      <c r="F798" s="4">
        <v>1.95</v>
      </c>
      <c r="G798" s="4">
        <v>1.83</v>
      </c>
      <c r="H798" s="4">
        <v>1.8</v>
      </c>
      <c r="I798" s="4">
        <v>1.84</v>
      </c>
      <c r="J798" s="4">
        <v>1.96</v>
      </c>
      <c r="K798" s="4">
        <v>2.09</v>
      </c>
      <c r="L798" s="4">
        <v>2.39</v>
      </c>
      <c r="M798" s="4">
        <v>2.61</v>
      </c>
    </row>
    <row r="799" spans="1:13" x14ac:dyDescent="0.35">
      <c r="A799" s="3">
        <v>43658</v>
      </c>
      <c r="B799" s="4">
        <v>2.16</v>
      </c>
      <c r="C799" s="4">
        <v>2.1800000000000002</v>
      </c>
      <c r="D799" s="4">
        <v>2.14</v>
      </c>
      <c r="E799" s="4">
        <v>2.0699999999999998</v>
      </c>
      <c r="F799" s="4">
        <v>1.96</v>
      </c>
      <c r="G799" s="4">
        <v>1.84</v>
      </c>
      <c r="H799" s="4">
        <v>1.81</v>
      </c>
      <c r="I799" s="4">
        <v>1.86</v>
      </c>
      <c r="J799" s="4">
        <v>1.98</v>
      </c>
      <c r="K799" s="4">
        <v>2.12</v>
      </c>
      <c r="L799" s="4">
        <v>2.42</v>
      </c>
      <c r="M799" s="4">
        <v>2.64</v>
      </c>
    </row>
    <row r="800" spans="1:13" x14ac:dyDescent="0.35">
      <c r="A800" s="3">
        <v>43657</v>
      </c>
      <c r="B800" s="4">
        <v>2.17</v>
      </c>
      <c r="C800" s="4">
        <v>2.17</v>
      </c>
      <c r="D800" s="4">
        <v>2.17</v>
      </c>
      <c r="E800" s="4">
        <v>2.08</v>
      </c>
      <c r="F800" s="4">
        <v>1.97</v>
      </c>
      <c r="G800" s="4">
        <v>1.85</v>
      </c>
      <c r="H800" s="4">
        <v>1.84</v>
      </c>
      <c r="I800" s="4">
        <v>1.88</v>
      </c>
      <c r="J800" s="4">
        <v>1.99</v>
      </c>
      <c r="K800" s="4">
        <v>2.13</v>
      </c>
      <c r="L800" s="4">
        <v>2.42</v>
      </c>
      <c r="M800" s="4">
        <v>2.65</v>
      </c>
    </row>
    <row r="801" spans="1:13" x14ac:dyDescent="0.35">
      <c r="A801" s="3">
        <v>43656</v>
      </c>
      <c r="B801" s="4">
        <v>2.1800000000000002</v>
      </c>
      <c r="C801" s="4">
        <v>2.1800000000000002</v>
      </c>
      <c r="D801" s="4">
        <v>2.2000000000000002</v>
      </c>
      <c r="E801" s="4">
        <v>2.0699999999999998</v>
      </c>
      <c r="F801" s="4">
        <v>1.93</v>
      </c>
      <c r="G801" s="4">
        <v>1.82</v>
      </c>
      <c r="H801" s="4">
        <v>1.79</v>
      </c>
      <c r="I801" s="4">
        <v>1.82</v>
      </c>
      <c r="J801" s="4">
        <v>1.93</v>
      </c>
      <c r="K801" s="4">
        <v>2.0699999999999998</v>
      </c>
      <c r="L801" s="4">
        <v>2.36</v>
      </c>
      <c r="M801" s="4">
        <v>2.57</v>
      </c>
    </row>
    <row r="802" spans="1:13" x14ac:dyDescent="0.35">
      <c r="A802" s="3">
        <v>43655</v>
      </c>
      <c r="B802" s="4">
        <v>2.2200000000000002</v>
      </c>
      <c r="C802" s="4">
        <v>2.2400000000000002</v>
      </c>
      <c r="D802" s="4">
        <v>2.2599999999999998</v>
      </c>
      <c r="E802" s="4">
        <v>2.15</v>
      </c>
      <c r="F802" s="4">
        <v>2</v>
      </c>
      <c r="G802" s="4">
        <v>1.92</v>
      </c>
      <c r="H802" s="4">
        <v>1.88</v>
      </c>
      <c r="I802" s="4">
        <v>1.88</v>
      </c>
      <c r="J802" s="4">
        <v>1.96</v>
      </c>
      <c r="K802" s="4">
        <v>2.0699999999999998</v>
      </c>
      <c r="L802" s="4">
        <v>2.34</v>
      </c>
      <c r="M802" s="4">
        <v>2.54</v>
      </c>
    </row>
    <row r="803" spans="1:13" x14ac:dyDescent="0.35">
      <c r="A803" s="3">
        <v>43654</v>
      </c>
      <c r="B803" s="4">
        <v>2.23</v>
      </c>
      <c r="C803" s="4">
        <v>2.2400000000000002</v>
      </c>
      <c r="D803" s="4">
        <v>2.2599999999999998</v>
      </c>
      <c r="E803" s="4">
        <v>2.14</v>
      </c>
      <c r="F803" s="4">
        <v>1.99</v>
      </c>
      <c r="G803" s="4">
        <v>1.88</v>
      </c>
      <c r="H803" s="4">
        <v>1.84</v>
      </c>
      <c r="I803" s="4">
        <v>1.86</v>
      </c>
      <c r="J803" s="4">
        <v>1.94</v>
      </c>
      <c r="K803" s="4">
        <v>2.0499999999999998</v>
      </c>
      <c r="L803" s="4">
        <v>2.3199999999999998</v>
      </c>
      <c r="M803" s="4">
        <v>2.5299999999999998</v>
      </c>
    </row>
    <row r="804" spans="1:13" x14ac:dyDescent="0.35">
      <c r="A804" s="3">
        <v>43651</v>
      </c>
      <c r="B804" s="4">
        <v>2.2599999999999998</v>
      </c>
      <c r="C804" s="4">
        <v>2.2200000000000002</v>
      </c>
      <c r="D804" s="4">
        <v>2.23</v>
      </c>
      <c r="E804" s="4">
        <v>2.14</v>
      </c>
      <c r="F804" s="4">
        <v>1.98</v>
      </c>
      <c r="G804" s="4">
        <v>1.87</v>
      </c>
      <c r="H804" s="4">
        <v>1.82</v>
      </c>
      <c r="I804" s="4">
        <v>1.84</v>
      </c>
      <c r="J804" s="4">
        <v>1.93</v>
      </c>
      <c r="K804" s="4">
        <v>2.04</v>
      </c>
      <c r="L804" s="4">
        <v>2.34</v>
      </c>
      <c r="M804" s="4">
        <v>2.54</v>
      </c>
    </row>
    <row r="805" spans="1:13" x14ac:dyDescent="0.35">
      <c r="A805" s="3">
        <v>43649</v>
      </c>
      <c r="B805" s="4">
        <v>2.25</v>
      </c>
      <c r="C805" s="4">
        <v>2.2000000000000002</v>
      </c>
      <c r="D805" s="4">
        <v>2.21</v>
      </c>
      <c r="E805" s="4">
        <v>2.08</v>
      </c>
      <c r="F805" s="4">
        <v>1.91</v>
      </c>
      <c r="G805" s="4">
        <v>1.77</v>
      </c>
      <c r="H805" s="4">
        <v>1.71</v>
      </c>
      <c r="I805" s="4">
        <v>1.74</v>
      </c>
      <c r="J805" s="4">
        <v>1.83</v>
      </c>
      <c r="K805" s="4">
        <v>1.96</v>
      </c>
      <c r="L805" s="4">
        <v>2.25</v>
      </c>
      <c r="M805" s="4">
        <v>2.4700000000000002</v>
      </c>
    </row>
    <row r="806" spans="1:13" x14ac:dyDescent="0.35">
      <c r="A806" s="3">
        <v>43648</v>
      </c>
      <c r="B806" s="4">
        <v>2.21</v>
      </c>
      <c r="C806" s="4">
        <v>2.17</v>
      </c>
      <c r="D806" s="4">
        <v>2.2000000000000002</v>
      </c>
      <c r="E806" s="4">
        <v>2.09</v>
      </c>
      <c r="F806" s="4">
        <v>1.91</v>
      </c>
      <c r="G806" s="4">
        <v>1.77</v>
      </c>
      <c r="H806" s="4">
        <v>1.71</v>
      </c>
      <c r="I806" s="4">
        <v>1.75</v>
      </c>
      <c r="J806" s="4">
        <v>1.85</v>
      </c>
      <c r="K806" s="4">
        <v>1.98</v>
      </c>
      <c r="L806" s="4">
        <v>2.29</v>
      </c>
      <c r="M806" s="4">
        <v>2.5099999999999998</v>
      </c>
    </row>
    <row r="807" spans="1:13" x14ac:dyDescent="0.35">
      <c r="A807" s="3">
        <v>43647</v>
      </c>
      <c r="B807" s="4">
        <v>2.17</v>
      </c>
      <c r="C807" s="4">
        <v>2.16</v>
      </c>
      <c r="D807" s="4">
        <v>2.21</v>
      </c>
      <c r="E807" s="4">
        <v>2.1</v>
      </c>
      <c r="F807" s="4">
        <v>1.94</v>
      </c>
      <c r="G807" s="4">
        <v>1.78</v>
      </c>
      <c r="H807" s="4">
        <v>1.74</v>
      </c>
      <c r="I807" s="4">
        <v>1.79</v>
      </c>
      <c r="J807" s="4">
        <v>1.9</v>
      </c>
      <c r="K807" s="4">
        <v>2.0299999999999998</v>
      </c>
      <c r="L807" s="4">
        <v>2.34</v>
      </c>
      <c r="M807" s="4">
        <v>2.5499999999999998</v>
      </c>
    </row>
    <row r="808" spans="1:13" x14ac:dyDescent="0.35">
      <c r="A808" s="3">
        <v>43644</v>
      </c>
      <c r="B808" s="4">
        <v>2.1800000000000002</v>
      </c>
      <c r="C808" s="4">
        <v>2.15</v>
      </c>
      <c r="D808" s="4">
        <v>2.12</v>
      </c>
      <c r="E808" s="4">
        <v>2.09</v>
      </c>
      <c r="F808" s="4">
        <v>1.92</v>
      </c>
      <c r="G808" s="4">
        <v>1.75</v>
      </c>
      <c r="H808" s="4">
        <v>1.71</v>
      </c>
      <c r="I808" s="4">
        <v>1.76</v>
      </c>
      <c r="J808" s="4">
        <v>1.87</v>
      </c>
      <c r="K808" s="4">
        <v>2</v>
      </c>
      <c r="L808" s="4">
        <v>2.31</v>
      </c>
      <c r="M808" s="4">
        <v>2.52</v>
      </c>
    </row>
    <row r="809" spans="1:13" x14ac:dyDescent="0.35">
      <c r="A809" s="3">
        <v>43643</v>
      </c>
      <c r="B809" s="4">
        <v>2.19</v>
      </c>
      <c r="C809" s="4">
        <v>2.15</v>
      </c>
      <c r="D809" s="4">
        <v>2.14</v>
      </c>
      <c r="E809" s="4">
        <v>2.12</v>
      </c>
      <c r="F809" s="4">
        <v>1.93</v>
      </c>
      <c r="G809" s="4">
        <v>1.74</v>
      </c>
      <c r="H809" s="4">
        <v>1.71</v>
      </c>
      <c r="I809" s="4">
        <v>1.76</v>
      </c>
      <c r="J809" s="4">
        <v>1.88</v>
      </c>
      <c r="K809" s="4">
        <v>2.0099999999999998</v>
      </c>
      <c r="L809" s="4">
        <v>2.31</v>
      </c>
      <c r="M809" s="4">
        <v>2.52</v>
      </c>
    </row>
    <row r="810" spans="1:13" x14ac:dyDescent="0.35">
      <c r="A810" s="3">
        <v>43642</v>
      </c>
      <c r="B810" s="4">
        <v>2.11</v>
      </c>
      <c r="C810" s="4">
        <v>2.12</v>
      </c>
      <c r="D810" s="4">
        <v>2.15</v>
      </c>
      <c r="E810" s="4">
        <v>2.12</v>
      </c>
      <c r="F810" s="4">
        <v>1.96</v>
      </c>
      <c r="G810" s="4">
        <v>1.77</v>
      </c>
      <c r="H810" s="4">
        <v>1.74</v>
      </c>
      <c r="I810" s="4">
        <v>1.8</v>
      </c>
      <c r="J810" s="4">
        <v>1.92</v>
      </c>
      <c r="K810" s="4">
        <v>2.0499999999999998</v>
      </c>
      <c r="L810" s="4">
        <v>2.35</v>
      </c>
      <c r="M810" s="4">
        <v>2.57</v>
      </c>
    </row>
    <row r="811" spans="1:13" x14ac:dyDescent="0.35">
      <c r="A811" s="3">
        <v>43641</v>
      </c>
      <c r="B811" s="4">
        <v>2.11</v>
      </c>
      <c r="C811" s="4">
        <v>2.12</v>
      </c>
      <c r="D811" s="4">
        <v>2.12</v>
      </c>
      <c r="E811" s="4">
        <v>2.1</v>
      </c>
      <c r="F811" s="4">
        <v>1.93</v>
      </c>
      <c r="G811" s="4">
        <v>1.71</v>
      </c>
      <c r="H811" s="4">
        <v>1.67</v>
      </c>
      <c r="I811" s="4">
        <v>1.73</v>
      </c>
      <c r="J811" s="4">
        <v>1.86</v>
      </c>
      <c r="K811" s="4">
        <v>2</v>
      </c>
      <c r="L811" s="4">
        <v>2.31</v>
      </c>
      <c r="M811" s="4">
        <v>2.5299999999999998</v>
      </c>
    </row>
    <row r="812" spans="1:13" x14ac:dyDescent="0.35">
      <c r="A812" s="3">
        <v>43640</v>
      </c>
      <c r="B812" s="4">
        <v>2.12</v>
      </c>
      <c r="C812" s="4">
        <v>2.13</v>
      </c>
      <c r="D812" s="4">
        <v>2.13</v>
      </c>
      <c r="E812" s="4">
        <v>2.1</v>
      </c>
      <c r="F812" s="4">
        <v>1.92</v>
      </c>
      <c r="G812" s="4">
        <v>1.72</v>
      </c>
      <c r="H812" s="4">
        <v>1.69</v>
      </c>
      <c r="I812" s="4">
        <v>1.75</v>
      </c>
      <c r="J812" s="4">
        <v>1.88</v>
      </c>
      <c r="K812" s="4">
        <v>2.02</v>
      </c>
      <c r="L812" s="4">
        <v>2.33</v>
      </c>
      <c r="M812" s="4">
        <v>2.5499999999999998</v>
      </c>
    </row>
    <row r="813" spans="1:13" x14ac:dyDescent="0.35">
      <c r="A813" s="3">
        <v>43637</v>
      </c>
      <c r="B813" s="4">
        <v>2.16</v>
      </c>
      <c r="C813" s="4">
        <v>2.16</v>
      </c>
      <c r="D813" s="4">
        <v>2.11</v>
      </c>
      <c r="E813" s="4">
        <v>2.0499999999999998</v>
      </c>
      <c r="F813" s="4">
        <v>1.95</v>
      </c>
      <c r="G813" s="4">
        <v>1.77</v>
      </c>
      <c r="H813" s="4">
        <v>1.74</v>
      </c>
      <c r="I813" s="4">
        <v>1.8</v>
      </c>
      <c r="J813" s="4">
        <v>1.93</v>
      </c>
      <c r="K813" s="4">
        <v>2.0699999999999998</v>
      </c>
      <c r="L813" s="4">
        <v>2.37</v>
      </c>
      <c r="M813" s="4">
        <v>2.59</v>
      </c>
    </row>
    <row r="814" spans="1:13" x14ac:dyDescent="0.35">
      <c r="A814" s="3">
        <v>43636</v>
      </c>
      <c r="B814" s="4">
        <v>2.17</v>
      </c>
      <c r="C814" s="4">
        <v>2.15</v>
      </c>
      <c r="D814" s="4">
        <v>2.14</v>
      </c>
      <c r="E814" s="4">
        <v>2.04</v>
      </c>
      <c r="F814" s="4">
        <v>1.91</v>
      </c>
      <c r="G814" s="4">
        <v>1.72</v>
      </c>
      <c r="H814" s="4">
        <v>1.69</v>
      </c>
      <c r="I814" s="4">
        <v>1.74</v>
      </c>
      <c r="J814" s="4">
        <v>1.87</v>
      </c>
      <c r="K814" s="4">
        <v>2.0099999999999998</v>
      </c>
      <c r="L814" s="4">
        <v>2.31</v>
      </c>
      <c r="M814" s="4">
        <v>2.5299999999999998</v>
      </c>
    </row>
    <row r="815" spans="1:13" x14ac:dyDescent="0.35">
      <c r="A815" s="3">
        <v>43635</v>
      </c>
      <c r="B815" s="4">
        <v>2.14</v>
      </c>
      <c r="C815" s="4">
        <v>2.1800000000000002</v>
      </c>
      <c r="D815" s="4">
        <v>2.1800000000000002</v>
      </c>
      <c r="E815" s="4">
        <v>2.11</v>
      </c>
      <c r="F815" s="4">
        <v>1.96</v>
      </c>
      <c r="G815" s="4">
        <v>1.74</v>
      </c>
      <c r="H815" s="4">
        <v>1.7</v>
      </c>
      <c r="I815" s="4">
        <v>1.77</v>
      </c>
      <c r="J815" s="4">
        <v>1.89</v>
      </c>
      <c r="K815" s="4">
        <v>2.0299999999999998</v>
      </c>
      <c r="L815" s="4">
        <v>2.3199999999999998</v>
      </c>
      <c r="M815" s="4">
        <v>2.54</v>
      </c>
    </row>
    <row r="816" spans="1:13" x14ac:dyDescent="0.35">
      <c r="A816" s="3">
        <v>43634</v>
      </c>
      <c r="B816" s="4">
        <v>2.1800000000000002</v>
      </c>
      <c r="C816" s="4">
        <v>2.2000000000000002</v>
      </c>
      <c r="D816" s="4">
        <v>2.2200000000000002</v>
      </c>
      <c r="E816" s="4">
        <v>2.2000000000000002</v>
      </c>
      <c r="F816" s="4">
        <v>2.04</v>
      </c>
      <c r="G816" s="4">
        <v>1.86</v>
      </c>
      <c r="H816" s="4">
        <v>1.8</v>
      </c>
      <c r="I816" s="4">
        <v>1.83</v>
      </c>
      <c r="J816" s="4">
        <v>1.93</v>
      </c>
      <c r="K816" s="4">
        <v>2.06</v>
      </c>
      <c r="L816" s="4">
        <v>2.34</v>
      </c>
      <c r="M816" s="4">
        <v>2.5499999999999998</v>
      </c>
    </row>
    <row r="817" spans="1:13" x14ac:dyDescent="0.35">
      <c r="A817" s="3">
        <v>43633</v>
      </c>
      <c r="B817" s="4">
        <v>2.2200000000000002</v>
      </c>
      <c r="C817" s="4">
        <v>2.21</v>
      </c>
      <c r="D817" s="4">
        <v>2.23</v>
      </c>
      <c r="E817" s="4">
        <v>2.2000000000000002</v>
      </c>
      <c r="F817" s="4">
        <v>2.0299999999999998</v>
      </c>
      <c r="G817" s="4">
        <v>1.86</v>
      </c>
      <c r="H817" s="4">
        <v>1.8</v>
      </c>
      <c r="I817" s="4">
        <v>1.85</v>
      </c>
      <c r="J817" s="4">
        <v>1.96</v>
      </c>
      <c r="K817" s="4">
        <v>2.09</v>
      </c>
      <c r="L817" s="4">
        <v>2.37</v>
      </c>
      <c r="M817" s="4">
        <v>2.58</v>
      </c>
    </row>
    <row r="818" spans="1:13" x14ac:dyDescent="0.35">
      <c r="A818" s="3">
        <v>43630</v>
      </c>
      <c r="B818" s="4">
        <v>2.23</v>
      </c>
      <c r="C818" s="4">
        <v>2.21</v>
      </c>
      <c r="D818" s="4">
        <v>2.2000000000000002</v>
      </c>
      <c r="E818" s="4">
        <v>2.1800000000000002</v>
      </c>
      <c r="F818" s="4">
        <v>2</v>
      </c>
      <c r="G818" s="4">
        <v>1.84</v>
      </c>
      <c r="H818" s="4">
        <v>1.79</v>
      </c>
      <c r="I818" s="4">
        <v>1.85</v>
      </c>
      <c r="J818" s="4">
        <v>1.96</v>
      </c>
      <c r="K818" s="4">
        <v>2.09</v>
      </c>
      <c r="L818" s="4">
        <v>2.38</v>
      </c>
      <c r="M818" s="4">
        <v>2.59</v>
      </c>
    </row>
    <row r="819" spans="1:13" x14ac:dyDescent="0.35">
      <c r="A819" s="3">
        <v>43629</v>
      </c>
      <c r="B819" s="4">
        <v>2.2400000000000002</v>
      </c>
      <c r="C819" s="4">
        <v>2.23</v>
      </c>
      <c r="D819" s="4">
        <v>2.19</v>
      </c>
      <c r="E819" s="4">
        <v>2.1800000000000002</v>
      </c>
      <c r="F819" s="4">
        <v>2</v>
      </c>
      <c r="G819" s="4">
        <v>1.83</v>
      </c>
      <c r="H819" s="4">
        <v>1.78</v>
      </c>
      <c r="I819" s="4">
        <v>1.84</v>
      </c>
      <c r="J819" s="4">
        <v>1.96</v>
      </c>
      <c r="K819" s="4">
        <v>2.1</v>
      </c>
      <c r="L819" s="4">
        <v>2.39</v>
      </c>
      <c r="M819" s="4">
        <v>2.61</v>
      </c>
    </row>
    <row r="820" spans="1:13" x14ac:dyDescent="0.35">
      <c r="A820" s="3">
        <v>43628</v>
      </c>
      <c r="B820" s="4">
        <v>2.19</v>
      </c>
      <c r="C820" s="4">
        <v>2.2200000000000002</v>
      </c>
      <c r="D820" s="4">
        <v>2.2400000000000002</v>
      </c>
      <c r="E820" s="4">
        <v>2.2000000000000002</v>
      </c>
      <c r="F820" s="4">
        <v>2.02</v>
      </c>
      <c r="G820" s="4">
        <v>1.88</v>
      </c>
      <c r="H820" s="4">
        <v>1.83</v>
      </c>
      <c r="I820" s="4">
        <v>1.88</v>
      </c>
      <c r="J820" s="4">
        <v>2</v>
      </c>
      <c r="K820" s="4">
        <v>2.13</v>
      </c>
      <c r="L820" s="4">
        <v>2.41</v>
      </c>
      <c r="M820" s="4">
        <v>2.62</v>
      </c>
    </row>
    <row r="821" spans="1:13" x14ac:dyDescent="0.35">
      <c r="A821" s="3">
        <v>43627</v>
      </c>
      <c r="B821" s="4">
        <v>2.27</v>
      </c>
      <c r="C821" s="4">
        <v>2.2599999999999998</v>
      </c>
      <c r="D821" s="4">
        <v>2.27</v>
      </c>
      <c r="E821" s="4">
        <v>2.21</v>
      </c>
      <c r="F821" s="4">
        <v>2.0499999999999998</v>
      </c>
      <c r="G821" s="4">
        <v>1.93</v>
      </c>
      <c r="H821" s="4">
        <v>1.87</v>
      </c>
      <c r="I821" s="4">
        <v>1.92</v>
      </c>
      <c r="J821" s="4">
        <v>2.0299999999999998</v>
      </c>
      <c r="K821" s="4">
        <v>2.15</v>
      </c>
      <c r="L821" s="4">
        <v>2.42</v>
      </c>
      <c r="M821" s="4">
        <v>2.62</v>
      </c>
    </row>
    <row r="822" spans="1:13" x14ac:dyDescent="0.35">
      <c r="A822" s="3">
        <v>43626</v>
      </c>
      <c r="B822" s="4">
        <v>2.2999999999999998</v>
      </c>
      <c r="C822" s="4">
        <v>2.31</v>
      </c>
      <c r="D822" s="4">
        <v>2.29</v>
      </c>
      <c r="E822" s="4">
        <v>2.21</v>
      </c>
      <c r="F822" s="4">
        <v>2.0299999999999998</v>
      </c>
      <c r="G822" s="4">
        <v>1.9</v>
      </c>
      <c r="H822" s="4">
        <v>1.87</v>
      </c>
      <c r="I822" s="4">
        <v>1.91</v>
      </c>
      <c r="J822" s="4">
        <v>2.0299999999999998</v>
      </c>
      <c r="K822" s="4">
        <v>2.15</v>
      </c>
      <c r="L822" s="4">
        <v>2.42</v>
      </c>
      <c r="M822" s="4">
        <v>2.62</v>
      </c>
    </row>
    <row r="823" spans="1:13" x14ac:dyDescent="0.35">
      <c r="A823" s="3">
        <v>43623</v>
      </c>
      <c r="B823" s="4">
        <v>2.2999999999999998</v>
      </c>
      <c r="C823" s="4">
        <v>2.3199999999999998</v>
      </c>
      <c r="D823" s="4">
        <v>2.2799999999999998</v>
      </c>
      <c r="E823" s="4">
        <v>2.15</v>
      </c>
      <c r="F823" s="4">
        <v>1.97</v>
      </c>
      <c r="G823" s="4">
        <v>1.85</v>
      </c>
      <c r="H823" s="4">
        <v>1.82</v>
      </c>
      <c r="I823" s="4">
        <v>1.85</v>
      </c>
      <c r="J823" s="4">
        <v>1.97</v>
      </c>
      <c r="K823" s="4">
        <v>2.09</v>
      </c>
      <c r="L823" s="4">
        <v>2.36</v>
      </c>
      <c r="M823" s="4">
        <v>2.57</v>
      </c>
    </row>
    <row r="824" spans="1:13" x14ac:dyDescent="0.35">
      <c r="A824" s="3">
        <v>43622</v>
      </c>
      <c r="B824" s="4">
        <v>2.3199999999999998</v>
      </c>
      <c r="C824" s="4">
        <v>2.35</v>
      </c>
      <c r="D824" s="4">
        <v>2.33</v>
      </c>
      <c r="E824" s="4">
        <v>2.2200000000000002</v>
      </c>
      <c r="F824" s="4">
        <v>2.02</v>
      </c>
      <c r="G824" s="4">
        <v>1.88</v>
      </c>
      <c r="H824" s="4">
        <v>1.85</v>
      </c>
      <c r="I824" s="4">
        <v>1.88</v>
      </c>
      <c r="J824" s="4">
        <v>2.0099999999999998</v>
      </c>
      <c r="K824" s="4">
        <v>2.12</v>
      </c>
      <c r="L824" s="4">
        <v>2.42</v>
      </c>
      <c r="M824" s="4">
        <v>2.62</v>
      </c>
    </row>
    <row r="825" spans="1:13" x14ac:dyDescent="0.35">
      <c r="A825" s="3">
        <v>43621</v>
      </c>
      <c r="B825" s="4">
        <v>2.31</v>
      </c>
      <c r="C825" s="4">
        <v>2.35</v>
      </c>
      <c r="D825" s="4">
        <v>2.35</v>
      </c>
      <c r="E825" s="4">
        <v>2.25</v>
      </c>
      <c r="F825" s="4">
        <v>2.04</v>
      </c>
      <c r="G825" s="4">
        <v>1.83</v>
      </c>
      <c r="H825" s="4">
        <v>1.81</v>
      </c>
      <c r="I825" s="4">
        <v>1.86</v>
      </c>
      <c r="J825" s="4">
        <v>2</v>
      </c>
      <c r="K825" s="4">
        <v>2.12</v>
      </c>
      <c r="L825" s="4">
        <v>2.42</v>
      </c>
      <c r="M825" s="4">
        <v>2.63</v>
      </c>
    </row>
    <row r="826" spans="1:13" x14ac:dyDescent="0.35">
      <c r="A826" s="3">
        <v>43620</v>
      </c>
      <c r="B826" s="4">
        <v>2.34</v>
      </c>
      <c r="C826" s="4">
        <v>2.36</v>
      </c>
      <c r="D826" s="4">
        <v>2.35</v>
      </c>
      <c r="E826" s="4">
        <v>2.29</v>
      </c>
      <c r="F826" s="4">
        <v>2.11</v>
      </c>
      <c r="G826" s="4">
        <v>1.88</v>
      </c>
      <c r="H826" s="4">
        <v>1.84</v>
      </c>
      <c r="I826" s="4">
        <v>1.89</v>
      </c>
      <c r="J826" s="4">
        <v>2.0099999999999998</v>
      </c>
      <c r="K826" s="4">
        <v>2.12</v>
      </c>
      <c r="L826" s="4">
        <v>2.41</v>
      </c>
      <c r="M826" s="4">
        <v>2.6</v>
      </c>
    </row>
    <row r="827" spans="1:13" x14ac:dyDescent="0.35">
      <c r="A827" s="3">
        <v>43619</v>
      </c>
      <c r="B827" s="4">
        <v>2.36</v>
      </c>
      <c r="C827" s="4">
        <v>2.36</v>
      </c>
      <c r="D827" s="4">
        <v>2.35</v>
      </c>
      <c r="E827" s="4">
        <v>2.31</v>
      </c>
      <c r="F827" s="4">
        <v>2.11</v>
      </c>
      <c r="G827" s="4">
        <v>1.82</v>
      </c>
      <c r="H827" s="4">
        <v>1.79</v>
      </c>
      <c r="I827" s="4">
        <v>1.83</v>
      </c>
      <c r="J827" s="4">
        <v>1.95</v>
      </c>
      <c r="K827" s="4">
        <v>2.0699999999999998</v>
      </c>
      <c r="L827" s="4">
        <v>2.34</v>
      </c>
      <c r="M827" s="4">
        <v>2.5299999999999998</v>
      </c>
    </row>
    <row r="828" spans="1:13" x14ac:dyDescent="0.35">
      <c r="A828" s="3">
        <v>43616</v>
      </c>
      <c r="B828" s="4">
        <v>2.35</v>
      </c>
      <c r="C828" s="4">
        <v>2.38</v>
      </c>
      <c r="D828" s="4">
        <v>2.35</v>
      </c>
      <c r="E828" s="4">
        <v>2.35</v>
      </c>
      <c r="F828" s="4">
        <v>2.21</v>
      </c>
      <c r="G828" s="4">
        <v>1.95</v>
      </c>
      <c r="H828" s="4">
        <v>1.9</v>
      </c>
      <c r="I828" s="4">
        <v>1.93</v>
      </c>
      <c r="J828" s="4">
        <v>2.0299999999999998</v>
      </c>
      <c r="K828" s="4">
        <v>2.14</v>
      </c>
      <c r="L828" s="4">
        <v>2.39</v>
      </c>
      <c r="M828" s="4">
        <v>2.58</v>
      </c>
    </row>
    <row r="829" spans="1:13" x14ac:dyDescent="0.35">
      <c r="A829" s="3">
        <v>43615</v>
      </c>
      <c r="B829" s="4">
        <v>2.37</v>
      </c>
      <c r="C829" s="4">
        <v>2.38</v>
      </c>
      <c r="D829" s="4">
        <v>2.38</v>
      </c>
      <c r="E829" s="4">
        <v>2.4</v>
      </c>
      <c r="F829" s="4">
        <v>2.29</v>
      </c>
      <c r="G829" s="4">
        <v>2.06</v>
      </c>
      <c r="H829" s="4">
        <v>2</v>
      </c>
      <c r="I829" s="4">
        <v>2.0299999999999998</v>
      </c>
      <c r="J829" s="4">
        <v>2.12</v>
      </c>
      <c r="K829" s="4">
        <v>2.2200000000000002</v>
      </c>
      <c r="L829" s="4">
        <v>2.46</v>
      </c>
      <c r="M829" s="4">
        <v>2.65</v>
      </c>
    </row>
    <row r="830" spans="1:13" x14ac:dyDescent="0.35">
      <c r="A830" s="3">
        <v>43614</v>
      </c>
      <c r="B830" s="4">
        <v>2.35</v>
      </c>
      <c r="C830" s="4">
        <v>2.36</v>
      </c>
      <c r="D830" s="4">
        <v>2.37</v>
      </c>
      <c r="E830" s="4">
        <v>2.38</v>
      </c>
      <c r="F830" s="4">
        <v>2.2999999999999998</v>
      </c>
      <c r="G830" s="4">
        <v>2.09</v>
      </c>
      <c r="H830" s="4">
        <v>2.04</v>
      </c>
      <c r="I830" s="4">
        <v>2.0499999999999998</v>
      </c>
      <c r="J830" s="4">
        <v>2.16</v>
      </c>
      <c r="K830" s="4">
        <v>2.25</v>
      </c>
      <c r="L830" s="4">
        <v>2.5</v>
      </c>
      <c r="M830" s="4">
        <v>2.69</v>
      </c>
    </row>
    <row r="831" spans="1:13" x14ac:dyDescent="0.35">
      <c r="A831" s="3">
        <v>43613</v>
      </c>
      <c r="B831" s="4">
        <v>2.35</v>
      </c>
      <c r="C831" s="4">
        <v>2.36</v>
      </c>
      <c r="D831" s="4">
        <v>2.37</v>
      </c>
      <c r="E831" s="4">
        <v>2.38</v>
      </c>
      <c r="F831" s="4">
        <v>2.31</v>
      </c>
      <c r="G831" s="4">
        <v>2.12</v>
      </c>
      <c r="H831" s="4">
        <v>2.06</v>
      </c>
      <c r="I831" s="4">
        <v>2.06</v>
      </c>
      <c r="J831" s="4">
        <v>2.16</v>
      </c>
      <c r="K831" s="4">
        <v>2.2599999999999998</v>
      </c>
      <c r="L831" s="4">
        <v>2.52</v>
      </c>
      <c r="M831" s="4">
        <v>2.7</v>
      </c>
    </row>
    <row r="832" spans="1:13" x14ac:dyDescent="0.35">
      <c r="A832" s="3">
        <v>43609</v>
      </c>
      <c r="B832" s="4">
        <v>2.37</v>
      </c>
      <c r="C832" s="4">
        <v>2.38</v>
      </c>
      <c r="D832" s="4">
        <v>2.35</v>
      </c>
      <c r="E832" s="4">
        <v>2.39</v>
      </c>
      <c r="F832" s="4">
        <v>2.33</v>
      </c>
      <c r="G832" s="4">
        <v>2.16</v>
      </c>
      <c r="H832" s="4">
        <v>2.1</v>
      </c>
      <c r="I832" s="4">
        <v>2.12</v>
      </c>
      <c r="J832" s="4">
        <v>2.2200000000000002</v>
      </c>
      <c r="K832" s="4">
        <v>2.3199999999999998</v>
      </c>
      <c r="L832" s="4">
        <v>2.57</v>
      </c>
      <c r="M832" s="4">
        <v>2.75</v>
      </c>
    </row>
    <row r="833" spans="1:13" x14ac:dyDescent="0.35">
      <c r="A833" s="3">
        <v>43608</v>
      </c>
      <c r="B833" s="4">
        <v>2.38</v>
      </c>
      <c r="C833" s="4">
        <v>2.38</v>
      </c>
      <c r="D833" s="4">
        <v>2.37</v>
      </c>
      <c r="E833" s="4">
        <v>2.4</v>
      </c>
      <c r="F833" s="4">
        <v>2.3199999999999998</v>
      </c>
      <c r="G833" s="4">
        <v>2.12</v>
      </c>
      <c r="H833" s="4">
        <v>2.08</v>
      </c>
      <c r="I833" s="4">
        <v>2.11</v>
      </c>
      <c r="J833" s="4">
        <v>2.2000000000000002</v>
      </c>
      <c r="K833" s="4">
        <v>2.31</v>
      </c>
      <c r="L833" s="4">
        <v>2.56</v>
      </c>
      <c r="M833" s="4">
        <v>2.75</v>
      </c>
    </row>
    <row r="834" spans="1:13" x14ac:dyDescent="0.35">
      <c r="A834" s="3">
        <v>43607</v>
      </c>
      <c r="B834" s="4">
        <v>2.36</v>
      </c>
      <c r="C834" s="4">
        <v>2.37</v>
      </c>
      <c r="D834" s="4">
        <v>2.38</v>
      </c>
      <c r="E834" s="4">
        <v>2.41</v>
      </c>
      <c r="F834" s="4">
        <v>2.37</v>
      </c>
      <c r="G834" s="4">
        <v>2.23</v>
      </c>
      <c r="H834" s="4">
        <v>2.17</v>
      </c>
      <c r="I834" s="4">
        <v>2.19</v>
      </c>
      <c r="J834" s="4">
        <v>2.2799999999999998</v>
      </c>
      <c r="K834" s="4">
        <v>2.39</v>
      </c>
      <c r="L834" s="4">
        <v>2.64</v>
      </c>
      <c r="M834" s="4">
        <v>2.82</v>
      </c>
    </row>
    <row r="835" spans="1:13" x14ac:dyDescent="0.35">
      <c r="A835" s="3">
        <v>43606</v>
      </c>
      <c r="B835" s="4">
        <v>2.37</v>
      </c>
      <c r="C835" s="4">
        <v>2.38</v>
      </c>
      <c r="D835" s="4">
        <v>2.39</v>
      </c>
      <c r="E835" s="4">
        <v>2.42</v>
      </c>
      <c r="F835" s="4">
        <v>2.36</v>
      </c>
      <c r="G835" s="4">
        <v>2.2599999999999998</v>
      </c>
      <c r="H835" s="4">
        <v>2.2000000000000002</v>
      </c>
      <c r="I835" s="4">
        <v>2.23</v>
      </c>
      <c r="J835" s="4">
        <v>2.33</v>
      </c>
      <c r="K835" s="4">
        <v>2.4300000000000002</v>
      </c>
      <c r="L835" s="4">
        <v>2.67</v>
      </c>
      <c r="M835" s="4">
        <v>2.84</v>
      </c>
    </row>
    <row r="836" spans="1:13" x14ac:dyDescent="0.35">
      <c r="A836" s="3">
        <v>43605</v>
      </c>
      <c r="B836" s="4">
        <v>2.39</v>
      </c>
      <c r="C836" s="4">
        <v>2.39</v>
      </c>
      <c r="D836" s="4">
        <v>2.39</v>
      </c>
      <c r="E836" s="4">
        <v>2.42</v>
      </c>
      <c r="F836" s="4">
        <v>2.34</v>
      </c>
      <c r="G836" s="4">
        <v>2.21</v>
      </c>
      <c r="H836" s="4">
        <v>2.17</v>
      </c>
      <c r="I836" s="4">
        <v>2.21</v>
      </c>
      <c r="J836" s="4">
        <v>2.2999999999999998</v>
      </c>
      <c r="K836" s="4">
        <v>2.41</v>
      </c>
      <c r="L836" s="4">
        <v>2.65</v>
      </c>
      <c r="M836" s="4">
        <v>2.83</v>
      </c>
    </row>
    <row r="837" spans="1:13" x14ac:dyDescent="0.35">
      <c r="A837" s="3">
        <v>43602</v>
      </c>
      <c r="B837" s="4">
        <v>2.39</v>
      </c>
      <c r="C837" s="4">
        <v>2.4</v>
      </c>
      <c r="D837" s="4">
        <v>2.39</v>
      </c>
      <c r="E837" s="4">
        <v>2.42</v>
      </c>
      <c r="F837" s="4">
        <v>2.33</v>
      </c>
      <c r="G837" s="4">
        <v>2.2000000000000002</v>
      </c>
      <c r="H837" s="4">
        <v>2.15</v>
      </c>
      <c r="I837" s="4">
        <v>2.17</v>
      </c>
      <c r="J837" s="4">
        <v>2.27</v>
      </c>
      <c r="K837" s="4">
        <v>2.39</v>
      </c>
      <c r="L837" s="4">
        <v>2.63</v>
      </c>
      <c r="M837" s="4">
        <v>2.82</v>
      </c>
    </row>
    <row r="838" spans="1:13" x14ac:dyDescent="0.35">
      <c r="A838" s="3">
        <v>43601</v>
      </c>
      <c r="B838" s="4">
        <v>2.4</v>
      </c>
      <c r="C838" s="4">
        <v>2.41</v>
      </c>
      <c r="D838" s="4">
        <v>2.4</v>
      </c>
      <c r="E838" s="4">
        <v>2.4300000000000002</v>
      </c>
      <c r="F838" s="4">
        <v>2.33</v>
      </c>
      <c r="G838" s="4">
        <v>2.2000000000000002</v>
      </c>
      <c r="H838" s="4">
        <v>2.15</v>
      </c>
      <c r="I838" s="4">
        <v>2.1800000000000002</v>
      </c>
      <c r="J838" s="4">
        <v>2.2799999999999998</v>
      </c>
      <c r="K838" s="4">
        <v>2.4</v>
      </c>
      <c r="L838" s="4">
        <v>2.65</v>
      </c>
      <c r="M838" s="4">
        <v>2.84</v>
      </c>
    </row>
    <row r="839" spans="1:13" x14ac:dyDescent="0.35">
      <c r="A839" s="3">
        <v>43600</v>
      </c>
      <c r="B839" s="4">
        <v>2.4</v>
      </c>
      <c r="C839" s="4">
        <v>2.41</v>
      </c>
      <c r="D839" s="4">
        <v>2.42</v>
      </c>
      <c r="E839" s="4">
        <v>2.4300000000000002</v>
      </c>
      <c r="F839" s="4">
        <v>2.2999999999999998</v>
      </c>
      <c r="G839" s="4">
        <v>2.16</v>
      </c>
      <c r="H839" s="4">
        <v>2.12</v>
      </c>
      <c r="I839" s="4">
        <v>2.15</v>
      </c>
      <c r="J839" s="4">
        <v>2.25</v>
      </c>
      <c r="K839" s="4">
        <v>2.37</v>
      </c>
      <c r="L839" s="4">
        <v>2.63</v>
      </c>
      <c r="M839" s="4">
        <v>2.82</v>
      </c>
    </row>
    <row r="840" spans="1:13" x14ac:dyDescent="0.35">
      <c r="A840" s="3">
        <v>43599</v>
      </c>
      <c r="B840" s="4">
        <v>2.41</v>
      </c>
      <c r="C840" s="4">
        <v>2.42</v>
      </c>
      <c r="D840" s="4">
        <v>2.41</v>
      </c>
      <c r="E840" s="4">
        <v>2.4300000000000002</v>
      </c>
      <c r="F840" s="4">
        <v>2.3199999999999998</v>
      </c>
      <c r="G840" s="4">
        <v>2.2000000000000002</v>
      </c>
      <c r="H840" s="4">
        <v>2.17</v>
      </c>
      <c r="I840" s="4">
        <v>2.2000000000000002</v>
      </c>
      <c r="J840" s="4">
        <v>2.2999999999999998</v>
      </c>
      <c r="K840" s="4">
        <v>2.42</v>
      </c>
      <c r="L840" s="4">
        <v>2.67</v>
      </c>
      <c r="M840" s="4">
        <v>2.86</v>
      </c>
    </row>
    <row r="841" spans="1:13" x14ac:dyDescent="0.35">
      <c r="A841" s="3">
        <v>43598</v>
      </c>
      <c r="B841" s="4">
        <v>2.41</v>
      </c>
      <c r="C841" s="4">
        <v>2.42</v>
      </c>
      <c r="D841" s="4">
        <v>2.41</v>
      </c>
      <c r="E841" s="4">
        <v>2.42</v>
      </c>
      <c r="F841" s="4">
        <v>2.3199999999999998</v>
      </c>
      <c r="G841" s="4">
        <v>2.1800000000000002</v>
      </c>
      <c r="H841" s="4">
        <v>2.15</v>
      </c>
      <c r="I841" s="4">
        <v>2.1800000000000002</v>
      </c>
      <c r="J841" s="4">
        <v>2.2799999999999998</v>
      </c>
      <c r="K841" s="4">
        <v>2.4</v>
      </c>
      <c r="L841" s="4">
        <v>2.65</v>
      </c>
      <c r="M841" s="4">
        <v>2.83</v>
      </c>
    </row>
    <row r="842" spans="1:13" x14ac:dyDescent="0.35">
      <c r="A842" s="3">
        <v>43595</v>
      </c>
      <c r="B842" s="4">
        <v>2.42</v>
      </c>
      <c r="C842" s="4">
        <v>2.4300000000000002</v>
      </c>
      <c r="D842" s="4">
        <v>2.4300000000000002</v>
      </c>
      <c r="E842" s="4">
        <v>2.4500000000000002</v>
      </c>
      <c r="F842" s="4">
        <v>2.36</v>
      </c>
      <c r="G842" s="4">
        <v>2.2599999999999998</v>
      </c>
      <c r="H842" s="4">
        <v>2.23</v>
      </c>
      <c r="I842" s="4">
        <v>2.2599999999999998</v>
      </c>
      <c r="J842" s="4">
        <v>2.37</v>
      </c>
      <c r="K842" s="4">
        <v>2.4700000000000002</v>
      </c>
      <c r="L842" s="4">
        <v>2.7</v>
      </c>
      <c r="M842" s="4">
        <v>2.89</v>
      </c>
    </row>
    <row r="843" spans="1:13" x14ac:dyDescent="0.35">
      <c r="A843" s="3">
        <v>43594</v>
      </c>
      <c r="B843" s="4">
        <v>2.4300000000000002</v>
      </c>
      <c r="C843" s="4">
        <v>2.4300000000000002</v>
      </c>
      <c r="D843" s="4">
        <v>2.4300000000000002</v>
      </c>
      <c r="E843" s="4">
        <v>2.46</v>
      </c>
      <c r="F843" s="4">
        <v>2.36</v>
      </c>
      <c r="G843" s="4">
        <v>2.2599999999999998</v>
      </c>
      <c r="H843" s="4">
        <v>2.2200000000000002</v>
      </c>
      <c r="I843" s="4">
        <v>2.25</v>
      </c>
      <c r="J843" s="4">
        <v>2.34</v>
      </c>
      <c r="K843" s="4">
        <v>2.4500000000000002</v>
      </c>
      <c r="L843" s="4">
        <v>2.69</v>
      </c>
      <c r="M843" s="4">
        <v>2.87</v>
      </c>
    </row>
    <row r="844" spans="1:13" x14ac:dyDescent="0.35">
      <c r="A844" s="3">
        <v>43593</v>
      </c>
      <c r="B844" s="4">
        <v>2.42</v>
      </c>
      <c r="C844" s="4">
        <v>2.4300000000000002</v>
      </c>
      <c r="D844" s="4">
        <v>2.4300000000000002</v>
      </c>
      <c r="E844" s="4">
        <v>2.4500000000000002</v>
      </c>
      <c r="F844" s="4">
        <v>2.37</v>
      </c>
      <c r="G844" s="4">
        <v>2.2999999999999998</v>
      </c>
      <c r="H844" s="4">
        <v>2.2599999999999998</v>
      </c>
      <c r="I844" s="4">
        <v>2.2799999999999998</v>
      </c>
      <c r="J844" s="4">
        <v>2.38</v>
      </c>
      <c r="K844" s="4">
        <v>2.4900000000000002</v>
      </c>
      <c r="L844" s="4">
        <v>2.71</v>
      </c>
      <c r="M844" s="4">
        <v>2.89</v>
      </c>
    </row>
    <row r="845" spans="1:13" x14ac:dyDescent="0.35">
      <c r="A845" s="3">
        <v>43592</v>
      </c>
      <c r="B845" s="4">
        <v>2.44</v>
      </c>
      <c r="C845" s="4">
        <v>2.44</v>
      </c>
      <c r="D845" s="4">
        <v>2.4300000000000002</v>
      </c>
      <c r="E845" s="4">
        <v>2.46</v>
      </c>
      <c r="F845" s="4">
        <v>2.37</v>
      </c>
      <c r="G845" s="4">
        <v>2.2799999999999998</v>
      </c>
      <c r="H845" s="4">
        <v>2.2400000000000002</v>
      </c>
      <c r="I845" s="4">
        <v>2.25</v>
      </c>
      <c r="J845" s="4">
        <v>2.35</v>
      </c>
      <c r="K845" s="4">
        <v>2.4500000000000002</v>
      </c>
      <c r="L845" s="4">
        <v>2.68</v>
      </c>
      <c r="M845" s="4">
        <v>2.86</v>
      </c>
    </row>
    <row r="846" spans="1:13" x14ac:dyDescent="0.35">
      <c r="A846" s="3">
        <v>43591</v>
      </c>
      <c r="B846" s="4">
        <v>2.4300000000000002</v>
      </c>
      <c r="C846" s="4">
        <v>2.44</v>
      </c>
      <c r="D846" s="4">
        <v>2.44</v>
      </c>
      <c r="E846" s="4">
        <v>2.46</v>
      </c>
      <c r="F846" s="4">
        <v>2.39</v>
      </c>
      <c r="G846" s="4">
        <v>2.31</v>
      </c>
      <c r="H846" s="4">
        <v>2.27</v>
      </c>
      <c r="I846" s="4">
        <v>2.2999999999999998</v>
      </c>
      <c r="J846" s="4">
        <v>2.4</v>
      </c>
      <c r="K846" s="4">
        <v>2.5099999999999998</v>
      </c>
      <c r="L846" s="4">
        <v>2.73</v>
      </c>
      <c r="M846" s="4">
        <v>2.91</v>
      </c>
    </row>
    <row r="847" spans="1:13" x14ac:dyDescent="0.35">
      <c r="A847" s="3">
        <v>43588</v>
      </c>
      <c r="B847" s="4">
        <v>2.42</v>
      </c>
      <c r="C847" s="4">
        <v>2.44</v>
      </c>
      <c r="D847" s="4">
        <v>2.4300000000000002</v>
      </c>
      <c r="E847" s="4">
        <v>2.46</v>
      </c>
      <c r="F847" s="4">
        <v>2.41</v>
      </c>
      <c r="G847" s="4">
        <v>2.33</v>
      </c>
      <c r="H847" s="4">
        <v>2.2999999999999998</v>
      </c>
      <c r="I847" s="4">
        <v>2.33</v>
      </c>
      <c r="J847" s="4">
        <v>2.4300000000000002</v>
      </c>
      <c r="K847" s="4">
        <v>2.54</v>
      </c>
      <c r="L847" s="4">
        <v>2.75</v>
      </c>
      <c r="M847" s="4">
        <v>2.93</v>
      </c>
    </row>
    <row r="848" spans="1:13" x14ac:dyDescent="0.35">
      <c r="A848" s="3">
        <v>43587</v>
      </c>
      <c r="B848" s="4">
        <v>2.44</v>
      </c>
      <c r="C848" s="4">
        <v>2.46</v>
      </c>
      <c r="D848" s="4">
        <v>2.4700000000000002</v>
      </c>
      <c r="E848" s="4">
        <v>2.46</v>
      </c>
      <c r="F848" s="4">
        <v>2.41</v>
      </c>
      <c r="G848" s="4">
        <v>2.35</v>
      </c>
      <c r="H848" s="4">
        <v>2.3199999999999998</v>
      </c>
      <c r="I848" s="4">
        <v>2.34</v>
      </c>
      <c r="J848" s="4">
        <v>2.44</v>
      </c>
      <c r="K848" s="4">
        <v>2.5499999999999998</v>
      </c>
      <c r="L848" s="4">
        <v>2.77</v>
      </c>
      <c r="M848" s="4">
        <v>2.94</v>
      </c>
    </row>
    <row r="849" spans="1:13" x14ac:dyDescent="0.35">
      <c r="A849" s="3">
        <v>43586</v>
      </c>
      <c r="B849" s="4">
        <v>2.42</v>
      </c>
      <c r="C849" s="4">
        <v>2.41</v>
      </c>
      <c r="D849" s="4">
        <v>2.4300000000000002</v>
      </c>
      <c r="E849" s="4">
        <v>2.44</v>
      </c>
      <c r="F849" s="4">
        <v>2.39</v>
      </c>
      <c r="G849" s="4">
        <v>2.31</v>
      </c>
      <c r="H849" s="4">
        <v>2.2799999999999998</v>
      </c>
      <c r="I849" s="4">
        <v>2.31</v>
      </c>
      <c r="J849" s="4">
        <v>2.41</v>
      </c>
      <c r="K849" s="4">
        <v>2.52</v>
      </c>
      <c r="L849" s="4">
        <v>2.74</v>
      </c>
      <c r="M849" s="4">
        <v>2.92</v>
      </c>
    </row>
    <row r="850" spans="1:13" x14ac:dyDescent="0.35">
      <c r="A850" s="3">
        <v>43585</v>
      </c>
      <c r="B850" s="4">
        <v>2.4300000000000002</v>
      </c>
      <c r="C850" s="4">
        <v>2.44</v>
      </c>
      <c r="D850" s="4">
        <v>2.4300000000000002</v>
      </c>
      <c r="E850" s="4">
        <v>2.46</v>
      </c>
      <c r="F850" s="4">
        <v>2.39</v>
      </c>
      <c r="G850" s="4">
        <v>2.27</v>
      </c>
      <c r="H850" s="4">
        <v>2.2400000000000002</v>
      </c>
      <c r="I850" s="4">
        <v>2.2799999999999998</v>
      </c>
      <c r="J850" s="4">
        <v>2.39</v>
      </c>
      <c r="K850" s="4">
        <v>2.5099999999999998</v>
      </c>
      <c r="L850" s="4">
        <v>2.75</v>
      </c>
      <c r="M850" s="4">
        <v>2.93</v>
      </c>
    </row>
    <row r="851" spans="1:13" x14ac:dyDescent="0.35">
      <c r="A851" s="3">
        <v>43584</v>
      </c>
      <c r="B851" s="4">
        <v>2.4500000000000002</v>
      </c>
      <c r="C851" s="4">
        <v>2.4500000000000002</v>
      </c>
      <c r="D851" s="4">
        <v>2.44</v>
      </c>
      <c r="E851" s="4">
        <v>2.4700000000000002</v>
      </c>
      <c r="F851" s="4">
        <v>2.42</v>
      </c>
      <c r="G851" s="4">
        <v>2.2999999999999998</v>
      </c>
      <c r="H851" s="4">
        <v>2.27</v>
      </c>
      <c r="I851" s="4">
        <v>2.3199999999999998</v>
      </c>
      <c r="J851" s="4">
        <v>2.42</v>
      </c>
      <c r="K851" s="4">
        <v>2.54</v>
      </c>
      <c r="L851" s="4">
        <v>2.78</v>
      </c>
      <c r="M851" s="4">
        <v>2.96</v>
      </c>
    </row>
    <row r="852" spans="1:13" x14ac:dyDescent="0.35">
      <c r="A852" s="3">
        <v>43581</v>
      </c>
      <c r="B852" s="4">
        <v>2.42</v>
      </c>
      <c r="C852" s="4">
        <v>2.4300000000000002</v>
      </c>
      <c r="D852" s="4">
        <v>2.42</v>
      </c>
      <c r="E852" s="4">
        <v>2.46</v>
      </c>
      <c r="F852" s="4">
        <v>2.41</v>
      </c>
      <c r="G852" s="4">
        <v>2.2799999999999998</v>
      </c>
      <c r="H852" s="4">
        <v>2.25</v>
      </c>
      <c r="I852" s="4">
        <v>2.29</v>
      </c>
      <c r="J852" s="4">
        <v>2.39</v>
      </c>
      <c r="K852" s="4">
        <v>2.5099999999999998</v>
      </c>
      <c r="L852" s="4">
        <v>2.74</v>
      </c>
      <c r="M852" s="4">
        <v>2.92</v>
      </c>
    </row>
    <row r="853" spans="1:13" x14ac:dyDescent="0.35">
      <c r="A853" s="3">
        <v>43580</v>
      </c>
      <c r="B853" s="4">
        <v>2.4300000000000002</v>
      </c>
      <c r="C853" s="4">
        <v>2.44</v>
      </c>
      <c r="D853" s="4">
        <v>2.4300000000000002</v>
      </c>
      <c r="E853" s="4">
        <v>2.46</v>
      </c>
      <c r="F853" s="4">
        <v>2.42</v>
      </c>
      <c r="G853" s="4">
        <v>2.33</v>
      </c>
      <c r="H853" s="4">
        <v>2.29</v>
      </c>
      <c r="I853" s="4">
        <v>2.33</v>
      </c>
      <c r="J853" s="4">
        <v>2.42</v>
      </c>
      <c r="K853" s="4">
        <v>2.54</v>
      </c>
      <c r="L853" s="4">
        <v>2.76</v>
      </c>
      <c r="M853" s="4">
        <v>2.94</v>
      </c>
    </row>
    <row r="854" spans="1:13" x14ac:dyDescent="0.35">
      <c r="A854" s="3">
        <v>43579</v>
      </c>
      <c r="B854" s="4">
        <v>2.42</v>
      </c>
      <c r="C854" s="4">
        <v>2.4300000000000002</v>
      </c>
      <c r="D854" s="4">
        <v>2.44</v>
      </c>
      <c r="E854" s="4">
        <v>2.46</v>
      </c>
      <c r="F854" s="4">
        <v>2.42</v>
      </c>
      <c r="G854" s="4">
        <v>2.3199999999999998</v>
      </c>
      <c r="H854" s="4">
        <v>2.2799999999999998</v>
      </c>
      <c r="I854" s="4">
        <v>2.3199999999999998</v>
      </c>
      <c r="J854" s="4">
        <v>2.41</v>
      </c>
      <c r="K854" s="4">
        <v>2.5299999999999998</v>
      </c>
      <c r="L854" s="4">
        <v>2.76</v>
      </c>
      <c r="M854" s="4">
        <v>2.94</v>
      </c>
    </row>
    <row r="855" spans="1:13" x14ac:dyDescent="0.35">
      <c r="A855" s="3">
        <v>43578</v>
      </c>
      <c r="B855" s="4">
        <v>2.4300000000000002</v>
      </c>
      <c r="C855" s="4">
        <v>2.44</v>
      </c>
      <c r="D855" s="4">
        <v>2.4500000000000002</v>
      </c>
      <c r="E855" s="4">
        <v>2.46</v>
      </c>
      <c r="F855" s="4">
        <v>2.4300000000000002</v>
      </c>
      <c r="G855" s="4">
        <v>2.36</v>
      </c>
      <c r="H855" s="4">
        <v>2.34</v>
      </c>
      <c r="I855" s="4">
        <v>2.36</v>
      </c>
      <c r="J855" s="4">
        <v>2.46</v>
      </c>
      <c r="K855" s="4">
        <v>2.57</v>
      </c>
      <c r="L855" s="4">
        <v>2.81</v>
      </c>
      <c r="M855" s="4">
        <v>2.98</v>
      </c>
    </row>
    <row r="856" spans="1:13" x14ac:dyDescent="0.35">
      <c r="A856" s="3">
        <v>43577</v>
      </c>
      <c r="B856" s="4">
        <v>2.44</v>
      </c>
      <c r="C856" s="4">
        <v>2.44</v>
      </c>
      <c r="D856" s="4">
        <v>2.44</v>
      </c>
      <c r="E856" s="4">
        <v>2.4700000000000002</v>
      </c>
      <c r="F856" s="4">
        <v>2.46</v>
      </c>
      <c r="G856" s="4">
        <v>2.38</v>
      </c>
      <c r="H856" s="4">
        <v>2.36</v>
      </c>
      <c r="I856" s="4">
        <v>2.39</v>
      </c>
      <c r="J856" s="4">
        <v>2.4900000000000002</v>
      </c>
      <c r="K856" s="4">
        <v>2.59</v>
      </c>
      <c r="L856" s="4">
        <v>2.82</v>
      </c>
      <c r="M856" s="4">
        <v>2.99</v>
      </c>
    </row>
    <row r="857" spans="1:13" x14ac:dyDescent="0.35">
      <c r="A857" s="3">
        <v>43573</v>
      </c>
      <c r="B857" s="4">
        <v>2.44</v>
      </c>
      <c r="C857" s="4">
        <v>2.44</v>
      </c>
      <c r="D857" s="4">
        <v>2.42</v>
      </c>
      <c r="E857" s="4">
        <v>2.4700000000000002</v>
      </c>
      <c r="F857" s="4">
        <v>2.44</v>
      </c>
      <c r="G857" s="4">
        <v>2.38</v>
      </c>
      <c r="H857" s="4">
        <v>2.36</v>
      </c>
      <c r="I857" s="4">
        <v>2.38</v>
      </c>
      <c r="J857" s="4">
        <v>2.46</v>
      </c>
      <c r="K857" s="4">
        <v>2.57</v>
      </c>
      <c r="L857" s="4">
        <v>2.78</v>
      </c>
      <c r="M857" s="4">
        <v>2.96</v>
      </c>
    </row>
    <row r="858" spans="1:13" x14ac:dyDescent="0.35">
      <c r="A858" s="3">
        <v>43572</v>
      </c>
      <c r="B858" s="4">
        <v>2.4300000000000002</v>
      </c>
      <c r="C858" s="4">
        <v>2.44</v>
      </c>
      <c r="D858" s="4">
        <v>2.44</v>
      </c>
      <c r="E858" s="4">
        <v>2.4700000000000002</v>
      </c>
      <c r="F858" s="4">
        <v>2.44</v>
      </c>
      <c r="G858" s="4">
        <v>2.4</v>
      </c>
      <c r="H858" s="4">
        <v>2.37</v>
      </c>
      <c r="I858" s="4">
        <v>2.4</v>
      </c>
      <c r="J858" s="4">
        <v>2.4900000000000002</v>
      </c>
      <c r="K858" s="4">
        <v>2.59</v>
      </c>
      <c r="L858" s="4">
        <v>2.81</v>
      </c>
      <c r="M858" s="4">
        <v>2.99</v>
      </c>
    </row>
    <row r="859" spans="1:13" x14ac:dyDescent="0.35">
      <c r="A859" s="3">
        <v>43571</v>
      </c>
      <c r="B859" s="4">
        <v>2.4300000000000002</v>
      </c>
      <c r="C859" s="4">
        <v>2.44</v>
      </c>
      <c r="D859" s="4">
        <v>2.4300000000000002</v>
      </c>
      <c r="E859" s="4">
        <v>2.4700000000000002</v>
      </c>
      <c r="F859" s="4">
        <v>2.4500000000000002</v>
      </c>
      <c r="G859" s="4">
        <v>2.41</v>
      </c>
      <c r="H859" s="4">
        <v>2.38</v>
      </c>
      <c r="I859" s="4">
        <v>2.41</v>
      </c>
      <c r="J859" s="4">
        <v>2.5</v>
      </c>
      <c r="K859" s="4">
        <v>2.6</v>
      </c>
      <c r="L859" s="4">
        <v>2.81</v>
      </c>
      <c r="M859" s="4">
        <v>2.99</v>
      </c>
    </row>
    <row r="860" spans="1:13" x14ac:dyDescent="0.35">
      <c r="A860" s="3">
        <v>43570</v>
      </c>
      <c r="B860" s="4">
        <v>2.42</v>
      </c>
      <c r="C860" s="4">
        <v>2.4300000000000002</v>
      </c>
      <c r="D860" s="4">
        <v>2.4300000000000002</v>
      </c>
      <c r="E860" s="4">
        <v>2.46</v>
      </c>
      <c r="F860" s="4">
        <v>2.4300000000000002</v>
      </c>
      <c r="G860" s="4">
        <v>2.4</v>
      </c>
      <c r="H860" s="4">
        <v>2.36</v>
      </c>
      <c r="I860" s="4">
        <v>2.37</v>
      </c>
      <c r="J860" s="4">
        <v>2.46</v>
      </c>
      <c r="K860" s="4">
        <v>2.5499999999999998</v>
      </c>
      <c r="L860" s="4">
        <v>2.77</v>
      </c>
      <c r="M860" s="4">
        <v>2.96</v>
      </c>
    </row>
    <row r="861" spans="1:13" x14ac:dyDescent="0.35">
      <c r="A861" s="3">
        <v>43567</v>
      </c>
      <c r="B861" s="4">
        <v>2.41</v>
      </c>
      <c r="C861" s="4">
        <v>2.4300000000000002</v>
      </c>
      <c r="D861" s="4">
        <v>2.44</v>
      </c>
      <c r="E861" s="4">
        <v>2.4700000000000002</v>
      </c>
      <c r="F861" s="4">
        <v>2.44</v>
      </c>
      <c r="G861" s="4">
        <v>2.4</v>
      </c>
      <c r="H861" s="4">
        <v>2.36</v>
      </c>
      <c r="I861" s="4">
        <v>2.38</v>
      </c>
      <c r="J861" s="4">
        <v>2.4700000000000002</v>
      </c>
      <c r="K861" s="4">
        <v>2.56</v>
      </c>
      <c r="L861" s="4">
        <v>2.78</v>
      </c>
      <c r="M861" s="4">
        <v>2.97</v>
      </c>
    </row>
    <row r="862" spans="1:13" x14ac:dyDescent="0.35">
      <c r="A862" s="3">
        <v>43566</v>
      </c>
      <c r="B862" s="4">
        <v>2.42</v>
      </c>
      <c r="C862" s="4">
        <v>2.4300000000000002</v>
      </c>
      <c r="D862" s="4">
        <v>2.4300000000000002</v>
      </c>
      <c r="E862" s="4">
        <v>2.46</v>
      </c>
      <c r="F862" s="4">
        <v>2.44</v>
      </c>
      <c r="G862" s="4">
        <v>2.35</v>
      </c>
      <c r="H862" s="4">
        <v>2.2999999999999998</v>
      </c>
      <c r="I862" s="4">
        <v>2.31</v>
      </c>
      <c r="J862" s="4">
        <v>2.4</v>
      </c>
      <c r="K862" s="4">
        <v>2.5099999999999998</v>
      </c>
      <c r="L862" s="4">
        <v>2.74</v>
      </c>
      <c r="M862" s="4">
        <v>2.94</v>
      </c>
    </row>
    <row r="863" spans="1:13" x14ac:dyDescent="0.35">
      <c r="A863" s="3">
        <v>43565</v>
      </c>
      <c r="B863" s="4">
        <v>2.4</v>
      </c>
      <c r="C863" s="4">
        <v>2.41</v>
      </c>
      <c r="D863" s="4">
        <v>2.4300000000000002</v>
      </c>
      <c r="E863" s="4">
        <v>2.46</v>
      </c>
      <c r="F863" s="4">
        <v>2.41</v>
      </c>
      <c r="G863" s="4">
        <v>2.31</v>
      </c>
      <c r="H863" s="4">
        <v>2.27</v>
      </c>
      <c r="I863" s="4">
        <v>2.2799999999999998</v>
      </c>
      <c r="J863" s="4">
        <v>2.37</v>
      </c>
      <c r="K863" s="4">
        <v>2.48</v>
      </c>
      <c r="L863" s="4">
        <v>2.71</v>
      </c>
      <c r="M863" s="4">
        <v>2.9</v>
      </c>
    </row>
    <row r="864" spans="1:13" x14ac:dyDescent="0.35">
      <c r="A864" s="3">
        <v>43564</v>
      </c>
      <c r="B864" s="4">
        <v>2.42</v>
      </c>
      <c r="C864" s="4">
        <v>2.4300000000000002</v>
      </c>
      <c r="D864" s="4">
        <v>2.42</v>
      </c>
      <c r="E864" s="4">
        <v>2.46</v>
      </c>
      <c r="F864" s="4">
        <v>2.42</v>
      </c>
      <c r="G864" s="4">
        <v>2.35</v>
      </c>
      <c r="H864" s="4">
        <v>2.31</v>
      </c>
      <c r="I864" s="4">
        <v>2.31</v>
      </c>
      <c r="J864" s="4">
        <v>2.4</v>
      </c>
      <c r="K864" s="4">
        <v>2.5099999999999998</v>
      </c>
      <c r="L864" s="4">
        <v>2.73</v>
      </c>
      <c r="M864" s="4">
        <v>2.92</v>
      </c>
    </row>
    <row r="865" spans="1:13" x14ac:dyDescent="0.35">
      <c r="A865" s="3">
        <v>43563</v>
      </c>
      <c r="B865" s="4">
        <v>2.4300000000000002</v>
      </c>
      <c r="C865" s="4">
        <v>2.44</v>
      </c>
      <c r="D865" s="4">
        <v>2.4300000000000002</v>
      </c>
      <c r="E865" s="4">
        <v>2.48</v>
      </c>
      <c r="F865" s="4">
        <v>2.4300000000000002</v>
      </c>
      <c r="G865" s="4">
        <v>2.36</v>
      </c>
      <c r="H865" s="4">
        <v>2.31</v>
      </c>
      <c r="I865" s="4">
        <v>2.33</v>
      </c>
      <c r="J865" s="4">
        <v>2.42</v>
      </c>
      <c r="K865" s="4">
        <v>2.52</v>
      </c>
      <c r="L865" s="4">
        <v>2.74</v>
      </c>
      <c r="M865" s="4">
        <v>2.93</v>
      </c>
    </row>
    <row r="866" spans="1:13" x14ac:dyDescent="0.35">
      <c r="A866" s="3">
        <v>43560</v>
      </c>
      <c r="B866" s="4">
        <v>2.42</v>
      </c>
      <c r="C866" s="4">
        <v>2.4300000000000002</v>
      </c>
      <c r="D866" s="4">
        <v>2.44</v>
      </c>
      <c r="E866" s="4">
        <v>2.46</v>
      </c>
      <c r="F866" s="4">
        <v>2.4300000000000002</v>
      </c>
      <c r="G866" s="4">
        <v>2.35</v>
      </c>
      <c r="H866" s="4">
        <v>2.2999999999999998</v>
      </c>
      <c r="I866" s="4">
        <v>2.31</v>
      </c>
      <c r="J866" s="4">
        <v>2.4</v>
      </c>
      <c r="K866" s="4">
        <v>2.5</v>
      </c>
      <c r="L866" s="4">
        <v>2.72</v>
      </c>
      <c r="M866" s="4">
        <v>2.91</v>
      </c>
    </row>
    <row r="867" spans="1:13" x14ac:dyDescent="0.35">
      <c r="A867" s="3">
        <v>43559</v>
      </c>
      <c r="B867" s="4">
        <v>2.4300000000000002</v>
      </c>
      <c r="C867" s="4">
        <v>2.4300000000000002</v>
      </c>
      <c r="D867" s="4">
        <v>2.44</v>
      </c>
      <c r="E867" s="4">
        <v>2.46</v>
      </c>
      <c r="F867" s="4">
        <v>2.41</v>
      </c>
      <c r="G867" s="4">
        <v>2.33</v>
      </c>
      <c r="H867" s="4">
        <v>2.29</v>
      </c>
      <c r="I867" s="4">
        <v>2.3199999999999998</v>
      </c>
      <c r="J867" s="4">
        <v>2.41</v>
      </c>
      <c r="K867" s="4">
        <v>2.5099999999999998</v>
      </c>
      <c r="L867" s="4">
        <v>2.74</v>
      </c>
      <c r="M867" s="4">
        <v>2.92</v>
      </c>
    </row>
    <row r="868" spans="1:13" x14ac:dyDescent="0.35">
      <c r="A868" s="3">
        <v>43558</v>
      </c>
      <c r="B868" s="4">
        <v>2.42</v>
      </c>
      <c r="C868" s="4">
        <v>2.4300000000000002</v>
      </c>
      <c r="D868" s="4">
        <v>2.44</v>
      </c>
      <c r="E868" s="4">
        <v>2.4500000000000002</v>
      </c>
      <c r="F868" s="4">
        <v>2.41</v>
      </c>
      <c r="G868" s="4">
        <v>2.33</v>
      </c>
      <c r="H868" s="4">
        <v>2.29</v>
      </c>
      <c r="I868" s="4">
        <v>2.3199999999999998</v>
      </c>
      <c r="J868" s="4">
        <v>2.42</v>
      </c>
      <c r="K868" s="4">
        <v>2.52</v>
      </c>
      <c r="L868" s="4">
        <v>2.75</v>
      </c>
      <c r="M868" s="4">
        <v>2.93</v>
      </c>
    </row>
    <row r="869" spans="1:13" x14ac:dyDescent="0.35">
      <c r="A869" s="3">
        <v>43557</v>
      </c>
      <c r="B869" s="4">
        <v>2.4300000000000002</v>
      </c>
      <c r="C869" s="4">
        <v>2.42</v>
      </c>
      <c r="D869" s="4">
        <v>2.42</v>
      </c>
      <c r="E869" s="4">
        <v>2.4500000000000002</v>
      </c>
      <c r="F869" s="4">
        <v>2.41</v>
      </c>
      <c r="G869" s="4">
        <v>2.2999999999999998</v>
      </c>
      <c r="H869" s="4">
        <v>2.2599999999999998</v>
      </c>
      <c r="I869" s="4">
        <v>2.2799999999999998</v>
      </c>
      <c r="J869" s="4">
        <v>2.38</v>
      </c>
      <c r="K869" s="4">
        <v>2.48</v>
      </c>
      <c r="L869" s="4">
        <v>2.7</v>
      </c>
      <c r="M869" s="4">
        <v>2.88</v>
      </c>
    </row>
    <row r="870" spans="1:13" x14ac:dyDescent="0.35">
      <c r="A870" s="3">
        <v>43556</v>
      </c>
      <c r="B870" s="4">
        <v>2.42</v>
      </c>
      <c r="C870" s="4">
        <v>2.4300000000000002</v>
      </c>
      <c r="D870" s="4">
        <v>2.4300000000000002</v>
      </c>
      <c r="E870" s="4">
        <v>2.46</v>
      </c>
      <c r="F870" s="4">
        <v>2.41</v>
      </c>
      <c r="G870" s="4">
        <v>2.33</v>
      </c>
      <c r="H870" s="4">
        <v>2.29</v>
      </c>
      <c r="I870" s="4">
        <v>2.31</v>
      </c>
      <c r="J870" s="4">
        <v>2.4</v>
      </c>
      <c r="K870" s="4">
        <v>2.4900000000000002</v>
      </c>
      <c r="L870" s="4">
        <v>2.71</v>
      </c>
      <c r="M870" s="4">
        <v>2.89</v>
      </c>
    </row>
    <row r="871" spans="1:13" x14ac:dyDescent="0.35">
      <c r="A871" s="3">
        <v>43553</v>
      </c>
      <c r="B871" s="4">
        <v>2.4300000000000002</v>
      </c>
      <c r="C871" s="4">
        <v>2.44</v>
      </c>
      <c r="D871" s="4">
        <v>2.4</v>
      </c>
      <c r="E871" s="4">
        <v>2.44</v>
      </c>
      <c r="F871" s="4">
        <v>2.4</v>
      </c>
      <c r="G871" s="4">
        <v>2.27</v>
      </c>
      <c r="H871" s="4">
        <v>2.21</v>
      </c>
      <c r="I871" s="4">
        <v>2.23</v>
      </c>
      <c r="J871" s="4">
        <v>2.31</v>
      </c>
      <c r="K871" s="4">
        <v>2.41</v>
      </c>
      <c r="L871" s="4">
        <v>2.63</v>
      </c>
      <c r="M871" s="4">
        <v>2.81</v>
      </c>
    </row>
    <row r="872" spans="1:13" x14ac:dyDescent="0.35">
      <c r="A872" s="3">
        <v>43552</v>
      </c>
      <c r="B872" s="4">
        <v>2.44</v>
      </c>
      <c r="C872" s="4">
        <v>2.4500000000000002</v>
      </c>
      <c r="D872" s="4">
        <v>2.4300000000000002</v>
      </c>
      <c r="E872" s="4">
        <v>2.44</v>
      </c>
      <c r="F872" s="4">
        <v>2.4</v>
      </c>
      <c r="G872" s="4">
        <v>2.23</v>
      </c>
      <c r="H872" s="4">
        <v>2.1800000000000002</v>
      </c>
      <c r="I872" s="4">
        <v>2.2000000000000002</v>
      </c>
      <c r="J872" s="4">
        <v>2.29</v>
      </c>
      <c r="K872" s="4">
        <v>2.39</v>
      </c>
      <c r="L872" s="4">
        <v>2.62</v>
      </c>
      <c r="M872" s="4">
        <v>2.81</v>
      </c>
    </row>
    <row r="873" spans="1:13" x14ac:dyDescent="0.35">
      <c r="A873" s="3">
        <v>43551</v>
      </c>
      <c r="B873" s="4">
        <v>2.4500000000000002</v>
      </c>
      <c r="C873" s="4">
        <v>2.4300000000000002</v>
      </c>
      <c r="D873" s="4">
        <v>2.44</v>
      </c>
      <c r="E873" s="4">
        <v>2.46</v>
      </c>
      <c r="F873" s="4">
        <v>2.4</v>
      </c>
      <c r="G873" s="4">
        <v>2.2200000000000002</v>
      </c>
      <c r="H873" s="4">
        <v>2.16</v>
      </c>
      <c r="I873" s="4">
        <v>2.1800000000000002</v>
      </c>
      <c r="J873" s="4">
        <v>2.2799999999999998</v>
      </c>
      <c r="K873" s="4">
        <v>2.39</v>
      </c>
      <c r="L873" s="4">
        <v>2.63</v>
      </c>
      <c r="M873" s="4">
        <v>2.83</v>
      </c>
    </row>
    <row r="874" spans="1:13" x14ac:dyDescent="0.35">
      <c r="A874" s="3">
        <v>43550</v>
      </c>
      <c r="B874" s="4">
        <v>2.46</v>
      </c>
      <c r="C874" s="4">
        <v>2.44</v>
      </c>
      <c r="D874" s="4">
        <v>2.46</v>
      </c>
      <c r="E874" s="4">
        <v>2.4900000000000002</v>
      </c>
      <c r="F874" s="4">
        <v>2.44</v>
      </c>
      <c r="G874" s="4">
        <v>2.2400000000000002</v>
      </c>
      <c r="H874" s="4">
        <v>2.1800000000000002</v>
      </c>
      <c r="I874" s="4">
        <v>2.1800000000000002</v>
      </c>
      <c r="J874" s="4">
        <v>2.29</v>
      </c>
      <c r="K874" s="4">
        <v>2.41</v>
      </c>
      <c r="L874" s="4">
        <v>2.67</v>
      </c>
      <c r="M874" s="4">
        <v>2.86</v>
      </c>
    </row>
    <row r="875" spans="1:13" x14ac:dyDescent="0.35">
      <c r="A875" s="3">
        <v>43549</v>
      </c>
      <c r="B875" s="4">
        <v>2.4700000000000002</v>
      </c>
      <c r="C875" s="4">
        <v>2.4700000000000002</v>
      </c>
      <c r="D875" s="4">
        <v>2.46</v>
      </c>
      <c r="E875" s="4">
        <v>2.4900000000000002</v>
      </c>
      <c r="F875" s="4">
        <v>2.41</v>
      </c>
      <c r="G875" s="4">
        <v>2.2599999999999998</v>
      </c>
      <c r="H875" s="4">
        <v>2.19</v>
      </c>
      <c r="I875" s="4">
        <v>2.21</v>
      </c>
      <c r="J875" s="4">
        <v>2.3199999999999998</v>
      </c>
      <c r="K875" s="4">
        <v>2.4300000000000002</v>
      </c>
      <c r="L875" s="4">
        <v>2.68</v>
      </c>
      <c r="M875" s="4">
        <v>2.87</v>
      </c>
    </row>
    <row r="876" spans="1:13" x14ac:dyDescent="0.35">
      <c r="A876" s="3">
        <v>43546</v>
      </c>
      <c r="B876" s="4">
        <v>2.4900000000000002</v>
      </c>
      <c r="C876" s="4">
        <v>2.48</v>
      </c>
      <c r="D876" s="4">
        <v>2.46</v>
      </c>
      <c r="E876" s="4">
        <v>2.48</v>
      </c>
      <c r="F876" s="4">
        <v>2.4500000000000002</v>
      </c>
      <c r="G876" s="4">
        <v>2.31</v>
      </c>
      <c r="H876" s="4">
        <v>2.2400000000000002</v>
      </c>
      <c r="I876" s="4">
        <v>2.2400000000000002</v>
      </c>
      <c r="J876" s="4">
        <v>2.34</v>
      </c>
      <c r="K876" s="4">
        <v>2.44</v>
      </c>
      <c r="L876" s="4">
        <v>2.69</v>
      </c>
      <c r="M876" s="4">
        <v>2.88</v>
      </c>
    </row>
    <row r="877" spans="1:13" x14ac:dyDescent="0.35">
      <c r="A877" s="3">
        <v>43545</v>
      </c>
      <c r="B877" s="4">
        <v>2.5099999999999998</v>
      </c>
      <c r="C877" s="4">
        <v>2.4700000000000002</v>
      </c>
      <c r="D877" s="4">
        <v>2.4900000000000002</v>
      </c>
      <c r="E877" s="4">
        <v>2.5</v>
      </c>
      <c r="F877" s="4">
        <v>2.48</v>
      </c>
      <c r="G877" s="4">
        <v>2.41</v>
      </c>
      <c r="H877" s="4">
        <v>2.34</v>
      </c>
      <c r="I877" s="4">
        <v>2.34</v>
      </c>
      <c r="J877" s="4">
        <v>2.44</v>
      </c>
      <c r="K877" s="4">
        <v>2.54</v>
      </c>
      <c r="L877" s="4">
        <v>2.78</v>
      </c>
      <c r="M877" s="4">
        <v>2.96</v>
      </c>
    </row>
    <row r="878" spans="1:13" x14ac:dyDescent="0.35">
      <c r="A878" s="3">
        <v>43544</v>
      </c>
      <c r="B878" s="4">
        <v>2.4500000000000002</v>
      </c>
      <c r="C878" s="4">
        <v>2.4500000000000002</v>
      </c>
      <c r="D878" s="4">
        <v>2.48</v>
      </c>
      <c r="E878" s="4">
        <v>2.4900000000000002</v>
      </c>
      <c r="F878" s="4">
        <v>2.4700000000000002</v>
      </c>
      <c r="G878" s="4">
        <v>2.4</v>
      </c>
      <c r="H878" s="4">
        <v>2.34</v>
      </c>
      <c r="I878" s="4">
        <v>2.34</v>
      </c>
      <c r="J878" s="4">
        <v>2.44</v>
      </c>
      <c r="K878" s="4">
        <v>2.54</v>
      </c>
      <c r="L878" s="4">
        <v>2.79</v>
      </c>
      <c r="M878" s="4">
        <v>2.98</v>
      </c>
    </row>
    <row r="879" spans="1:13" x14ac:dyDescent="0.35">
      <c r="A879" s="3">
        <v>43543</v>
      </c>
      <c r="B879" s="4">
        <v>2.46</v>
      </c>
      <c r="C879" s="4">
        <v>2.4700000000000002</v>
      </c>
      <c r="D879" s="4">
        <v>2.46</v>
      </c>
      <c r="E879" s="4">
        <v>2.52</v>
      </c>
      <c r="F879" s="4">
        <v>2.5</v>
      </c>
      <c r="G879" s="4">
        <v>2.46</v>
      </c>
      <c r="H879" s="4">
        <v>2.42</v>
      </c>
      <c r="I879" s="4">
        <v>2.42</v>
      </c>
      <c r="J879" s="4">
        <v>2.5099999999999998</v>
      </c>
      <c r="K879" s="4">
        <v>2.61</v>
      </c>
      <c r="L879" s="4">
        <v>2.84</v>
      </c>
      <c r="M879" s="4">
        <v>3.02</v>
      </c>
    </row>
    <row r="880" spans="1:13" x14ac:dyDescent="0.35">
      <c r="A880" s="3">
        <v>43542</v>
      </c>
      <c r="B880" s="4">
        <v>2.4700000000000002</v>
      </c>
      <c r="C880" s="4">
        <v>2.46</v>
      </c>
      <c r="D880" s="4">
        <v>2.44</v>
      </c>
      <c r="E880" s="4">
        <v>2.5099999999999998</v>
      </c>
      <c r="F880" s="4">
        <v>2.52</v>
      </c>
      <c r="G880" s="4">
        <v>2.4500000000000002</v>
      </c>
      <c r="H880" s="4">
        <v>2.41</v>
      </c>
      <c r="I880" s="4">
        <v>2.42</v>
      </c>
      <c r="J880" s="4">
        <v>2.5099999999999998</v>
      </c>
      <c r="K880" s="4">
        <v>2.6</v>
      </c>
      <c r="L880" s="4">
        <v>2.83</v>
      </c>
      <c r="M880" s="4">
        <v>3.01</v>
      </c>
    </row>
    <row r="881" spans="1:13" x14ac:dyDescent="0.35">
      <c r="A881" s="3">
        <v>43539</v>
      </c>
      <c r="B881" s="4">
        <v>2.46</v>
      </c>
      <c r="C881" s="4">
        <v>2.46</v>
      </c>
      <c r="D881" s="4">
        <v>2.4500000000000002</v>
      </c>
      <c r="E881" s="4">
        <v>2.52</v>
      </c>
      <c r="F881" s="4">
        <v>2.52</v>
      </c>
      <c r="G881" s="4">
        <v>2.4300000000000002</v>
      </c>
      <c r="H881" s="4">
        <v>2.39</v>
      </c>
      <c r="I881" s="4">
        <v>2.4</v>
      </c>
      <c r="J881" s="4">
        <v>2.4900000000000002</v>
      </c>
      <c r="K881" s="4">
        <v>2.59</v>
      </c>
      <c r="L881" s="4">
        <v>2.83</v>
      </c>
      <c r="M881" s="4">
        <v>3.02</v>
      </c>
    </row>
    <row r="882" spans="1:13" x14ac:dyDescent="0.35">
      <c r="A882" s="3">
        <v>43538</v>
      </c>
      <c r="B882" s="4">
        <v>2.48</v>
      </c>
      <c r="C882" s="4">
        <v>2.46</v>
      </c>
      <c r="D882" s="4">
        <v>2.4500000000000002</v>
      </c>
      <c r="E882" s="4">
        <v>2.52</v>
      </c>
      <c r="F882" s="4">
        <v>2.52</v>
      </c>
      <c r="G882" s="4">
        <v>2.46</v>
      </c>
      <c r="H882" s="4">
        <v>2.42</v>
      </c>
      <c r="I882" s="4">
        <v>2.4300000000000002</v>
      </c>
      <c r="J882" s="4">
        <v>2.5299999999999998</v>
      </c>
      <c r="K882" s="4">
        <v>2.63</v>
      </c>
      <c r="L882" s="4">
        <v>2.86</v>
      </c>
      <c r="M882" s="4">
        <v>3.04</v>
      </c>
    </row>
    <row r="883" spans="1:13" x14ac:dyDescent="0.35">
      <c r="A883" s="3">
        <v>43537</v>
      </c>
      <c r="B883" s="4">
        <v>2.4300000000000002</v>
      </c>
      <c r="C883" s="4">
        <v>2.44</v>
      </c>
      <c r="D883" s="4">
        <v>2.4500000000000002</v>
      </c>
      <c r="E883" s="4">
        <v>2.5299999999999998</v>
      </c>
      <c r="F883" s="4">
        <v>2.5299999999999998</v>
      </c>
      <c r="G883" s="4">
        <v>2.4500000000000002</v>
      </c>
      <c r="H883" s="4">
        <v>2.41</v>
      </c>
      <c r="I883" s="4">
        <v>2.42</v>
      </c>
      <c r="J883" s="4">
        <v>2.5099999999999998</v>
      </c>
      <c r="K883" s="4">
        <v>2.61</v>
      </c>
      <c r="L883" s="4">
        <v>2.82</v>
      </c>
      <c r="M883" s="4">
        <v>3.02</v>
      </c>
    </row>
    <row r="884" spans="1:13" x14ac:dyDescent="0.35">
      <c r="A884" s="3">
        <v>43536</v>
      </c>
      <c r="B884" s="4">
        <v>2.44</v>
      </c>
      <c r="C884" s="4">
        <v>2.46</v>
      </c>
      <c r="D884" s="4">
        <v>2.46</v>
      </c>
      <c r="E884" s="4">
        <v>2.5299999999999998</v>
      </c>
      <c r="F884" s="4">
        <v>2.52</v>
      </c>
      <c r="G884" s="4">
        <v>2.4500000000000002</v>
      </c>
      <c r="H884" s="4">
        <v>2.41</v>
      </c>
      <c r="I884" s="4">
        <v>2.41</v>
      </c>
      <c r="J884" s="4">
        <v>2.5</v>
      </c>
      <c r="K884" s="4">
        <v>2.61</v>
      </c>
      <c r="L884" s="4">
        <v>2.82</v>
      </c>
      <c r="M884" s="4">
        <v>3</v>
      </c>
    </row>
    <row r="885" spans="1:13" x14ac:dyDescent="0.35">
      <c r="A885" s="3">
        <v>43535</v>
      </c>
      <c r="B885" s="4">
        <v>2.44</v>
      </c>
      <c r="C885" s="4">
        <v>2.4500000000000002</v>
      </c>
      <c r="D885" s="4">
        <v>2.46</v>
      </c>
      <c r="E885" s="4">
        <v>2.54</v>
      </c>
      <c r="F885" s="4">
        <v>2.5299999999999998</v>
      </c>
      <c r="G885" s="4">
        <v>2.4700000000000002</v>
      </c>
      <c r="H885" s="4">
        <v>2.4500000000000002</v>
      </c>
      <c r="I885" s="4">
        <v>2.44</v>
      </c>
      <c r="J885" s="4">
        <v>2.5299999999999998</v>
      </c>
      <c r="K885" s="4">
        <v>2.64</v>
      </c>
      <c r="L885" s="4">
        <v>2.86</v>
      </c>
      <c r="M885" s="4">
        <v>3.03</v>
      </c>
    </row>
    <row r="886" spans="1:13" x14ac:dyDescent="0.35">
      <c r="A886" s="3">
        <v>43532</v>
      </c>
      <c r="B886" s="4">
        <v>2.4500000000000002</v>
      </c>
      <c r="C886" s="4">
        <v>2.46</v>
      </c>
      <c r="D886" s="4">
        <v>2.46</v>
      </c>
      <c r="E886" s="4">
        <v>2.52</v>
      </c>
      <c r="F886" s="4">
        <v>2.5299999999999998</v>
      </c>
      <c r="G886" s="4">
        <v>2.4500000000000002</v>
      </c>
      <c r="H886" s="4">
        <v>2.4300000000000002</v>
      </c>
      <c r="I886" s="4">
        <v>2.42</v>
      </c>
      <c r="J886" s="4">
        <v>2.5099999999999998</v>
      </c>
      <c r="K886" s="4">
        <v>2.62</v>
      </c>
      <c r="L886" s="4">
        <v>2.83</v>
      </c>
      <c r="M886" s="4">
        <v>3</v>
      </c>
    </row>
    <row r="887" spans="1:13" x14ac:dyDescent="0.35">
      <c r="A887" s="3">
        <v>43531</v>
      </c>
      <c r="B887" s="4">
        <v>2.4500000000000002</v>
      </c>
      <c r="C887" s="4">
        <v>2.46</v>
      </c>
      <c r="D887" s="4">
        <v>2.4500000000000002</v>
      </c>
      <c r="E887" s="4">
        <v>2.52</v>
      </c>
      <c r="F887" s="4">
        <v>2.52</v>
      </c>
      <c r="G887" s="4">
        <v>2.4700000000000002</v>
      </c>
      <c r="H887" s="4">
        <v>2.44</v>
      </c>
      <c r="I887" s="4">
        <v>2.44</v>
      </c>
      <c r="J887" s="4">
        <v>2.54</v>
      </c>
      <c r="K887" s="4">
        <v>2.64</v>
      </c>
      <c r="L887" s="4">
        <v>2.86</v>
      </c>
      <c r="M887" s="4">
        <v>3.03</v>
      </c>
    </row>
    <row r="888" spans="1:13" x14ac:dyDescent="0.35">
      <c r="A888" s="3">
        <v>43530</v>
      </c>
      <c r="B888" s="4">
        <v>2.4300000000000002</v>
      </c>
      <c r="C888" s="4">
        <v>2.44</v>
      </c>
      <c r="D888" s="4">
        <v>2.4700000000000002</v>
      </c>
      <c r="E888" s="4">
        <v>2.5299999999999998</v>
      </c>
      <c r="F888" s="4">
        <v>2.54</v>
      </c>
      <c r="G888" s="4">
        <v>2.52</v>
      </c>
      <c r="H888" s="4">
        <v>2.4900000000000002</v>
      </c>
      <c r="I888" s="4">
        <v>2.4900000000000002</v>
      </c>
      <c r="J888" s="4">
        <v>2.59</v>
      </c>
      <c r="K888" s="4">
        <v>2.69</v>
      </c>
      <c r="L888" s="4">
        <v>2.9</v>
      </c>
      <c r="M888" s="4">
        <v>3.06</v>
      </c>
    </row>
    <row r="889" spans="1:13" x14ac:dyDescent="0.35">
      <c r="A889" s="3">
        <v>43529</v>
      </c>
      <c r="B889" s="4">
        <v>2.44</v>
      </c>
      <c r="C889" s="4">
        <v>2.4500000000000002</v>
      </c>
      <c r="D889" s="4">
        <v>2.46</v>
      </c>
      <c r="E889" s="4">
        <v>2.5299999999999998</v>
      </c>
      <c r="F889" s="4">
        <v>2.54</v>
      </c>
      <c r="G889" s="4">
        <v>2.5499999999999998</v>
      </c>
      <c r="H889" s="4">
        <v>2.52</v>
      </c>
      <c r="I889" s="4">
        <v>2.5299999999999998</v>
      </c>
      <c r="J889" s="4">
        <v>2.63</v>
      </c>
      <c r="K889" s="4">
        <v>2.72</v>
      </c>
      <c r="L889" s="4">
        <v>2.93</v>
      </c>
      <c r="M889" s="4">
        <v>3.08</v>
      </c>
    </row>
    <row r="890" spans="1:13" x14ac:dyDescent="0.35">
      <c r="A890" s="3">
        <v>43528</v>
      </c>
      <c r="B890" s="4">
        <v>2.4500000000000002</v>
      </c>
      <c r="C890" s="4">
        <v>2.46</v>
      </c>
      <c r="D890" s="4">
        <v>2.46</v>
      </c>
      <c r="E890" s="4">
        <v>2.54</v>
      </c>
      <c r="F890" s="4">
        <v>2.54</v>
      </c>
      <c r="G890" s="4">
        <v>2.5499999999999998</v>
      </c>
      <c r="H890" s="4">
        <v>2.52</v>
      </c>
      <c r="I890" s="4">
        <v>2.5299999999999998</v>
      </c>
      <c r="J890" s="4">
        <v>2.63</v>
      </c>
      <c r="K890" s="4">
        <v>2.72</v>
      </c>
      <c r="L890" s="4">
        <v>2.93</v>
      </c>
      <c r="M890" s="4">
        <v>3.09</v>
      </c>
    </row>
    <row r="891" spans="1:13" x14ac:dyDescent="0.35">
      <c r="A891" s="3">
        <v>43525</v>
      </c>
      <c r="B891" s="4">
        <v>2.44</v>
      </c>
      <c r="C891" s="4">
        <v>2.46</v>
      </c>
      <c r="D891" s="4">
        <v>2.44</v>
      </c>
      <c r="E891" s="4">
        <v>2.52</v>
      </c>
      <c r="F891" s="4">
        <v>2.5499999999999998</v>
      </c>
      <c r="G891" s="4">
        <v>2.5499999999999998</v>
      </c>
      <c r="H891" s="4">
        <v>2.54</v>
      </c>
      <c r="I891" s="4">
        <v>2.56</v>
      </c>
      <c r="J891" s="4">
        <v>2.67</v>
      </c>
      <c r="K891" s="4">
        <v>2.76</v>
      </c>
      <c r="L891" s="4">
        <v>2.97</v>
      </c>
      <c r="M891" s="4">
        <v>3.13</v>
      </c>
    </row>
    <row r="892" spans="1:13" x14ac:dyDescent="0.35">
      <c r="A892" s="3">
        <v>43524</v>
      </c>
      <c r="B892" s="4">
        <v>2.44</v>
      </c>
      <c r="C892" s="4">
        <v>2.4700000000000002</v>
      </c>
      <c r="D892" s="4">
        <v>2.4500000000000002</v>
      </c>
      <c r="E892" s="4">
        <v>2.5</v>
      </c>
      <c r="F892" s="4">
        <v>2.54</v>
      </c>
      <c r="G892" s="4">
        <v>2.52</v>
      </c>
      <c r="H892" s="4">
        <v>2.5</v>
      </c>
      <c r="I892" s="4">
        <v>2.52</v>
      </c>
      <c r="J892" s="4">
        <v>2.63</v>
      </c>
      <c r="K892" s="4">
        <v>2.73</v>
      </c>
      <c r="L892" s="4">
        <v>2.94</v>
      </c>
      <c r="M892" s="4">
        <v>3.09</v>
      </c>
    </row>
    <row r="893" spans="1:13" x14ac:dyDescent="0.35">
      <c r="A893" s="3">
        <v>43523</v>
      </c>
      <c r="B893" s="4">
        <v>2.4300000000000002</v>
      </c>
      <c r="C893" s="4">
        <v>2.44</v>
      </c>
      <c r="D893" s="4">
        <v>2.4500000000000002</v>
      </c>
      <c r="E893" s="4">
        <v>2.52</v>
      </c>
      <c r="F893" s="4">
        <v>2.54</v>
      </c>
      <c r="G893" s="4">
        <v>2.5</v>
      </c>
      <c r="H893" s="4">
        <v>2.48</v>
      </c>
      <c r="I893" s="4">
        <v>2.4900000000000002</v>
      </c>
      <c r="J893" s="4">
        <v>2.59</v>
      </c>
      <c r="K893" s="4">
        <v>2.69</v>
      </c>
      <c r="L893" s="4">
        <v>2.91</v>
      </c>
      <c r="M893" s="4">
        <v>3.07</v>
      </c>
    </row>
    <row r="894" spans="1:13" x14ac:dyDescent="0.35">
      <c r="A894" s="3">
        <v>43522</v>
      </c>
      <c r="B894" s="4">
        <v>2.4300000000000002</v>
      </c>
      <c r="C894" s="4">
        <v>2.44</v>
      </c>
      <c r="D894" s="4">
        <v>2.4500000000000002</v>
      </c>
      <c r="E894" s="4">
        <v>2.5099999999999998</v>
      </c>
      <c r="F894" s="4">
        <v>2.5499999999999998</v>
      </c>
      <c r="G894" s="4">
        <v>2.48</v>
      </c>
      <c r="H894" s="4">
        <v>2.44</v>
      </c>
      <c r="I894" s="4">
        <v>2.4500000000000002</v>
      </c>
      <c r="J894" s="4">
        <v>2.54</v>
      </c>
      <c r="K894" s="4">
        <v>2.64</v>
      </c>
      <c r="L894" s="4">
        <v>2.84</v>
      </c>
      <c r="M894" s="4">
        <v>3.01</v>
      </c>
    </row>
    <row r="895" spans="1:13" x14ac:dyDescent="0.35">
      <c r="A895" s="3">
        <v>43521</v>
      </c>
      <c r="B895" s="4">
        <v>2.44</v>
      </c>
      <c r="C895" s="4">
        <v>2.46</v>
      </c>
      <c r="D895" s="4">
        <v>2.4700000000000002</v>
      </c>
      <c r="E895" s="4">
        <v>2.5099999999999998</v>
      </c>
      <c r="F895" s="4">
        <v>2.56</v>
      </c>
      <c r="G895" s="4">
        <v>2.5099999999999998</v>
      </c>
      <c r="H895" s="4">
        <v>2.48</v>
      </c>
      <c r="I895" s="4">
        <v>2.48</v>
      </c>
      <c r="J895" s="4">
        <v>2.57</v>
      </c>
      <c r="K895" s="4">
        <v>2.67</v>
      </c>
      <c r="L895" s="4">
        <v>2.87</v>
      </c>
      <c r="M895" s="4">
        <v>3.03</v>
      </c>
    </row>
    <row r="896" spans="1:13" x14ac:dyDescent="0.35">
      <c r="A896" s="3">
        <v>43518</v>
      </c>
      <c r="B896" s="4">
        <v>2.4300000000000002</v>
      </c>
      <c r="C896" s="4">
        <v>2.4500000000000002</v>
      </c>
      <c r="D896" s="4">
        <v>2.46</v>
      </c>
      <c r="E896" s="4">
        <v>2.5099999999999998</v>
      </c>
      <c r="F896" s="4">
        <v>2.5499999999999998</v>
      </c>
      <c r="G896" s="4">
        <v>2.48</v>
      </c>
      <c r="H896" s="4">
        <v>2.46</v>
      </c>
      <c r="I896" s="4">
        <v>2.4700000000000002</v>
      </c>
      <c r="J896" s="4">
        <v>2.5499999999999998</v>
      </c>
      <c r="K896" s="4">
        <v>2.65</v>
      </c>
      <c r="L896" s="4">
        <v>2.86</v>
      </c>
      <c r="M896" s="4">
        <v>3.02</v>
      </c>
    </row>
    <row r="897" spans="1:13" x14ac:dyDescent="0.35">
      <c r="A897" s="3">
        <v>43517</v>
      </c>
      <c r="B897" s="4">
        <v>2.4300000000000002</v>
      </c>
      <c r="C897" s="4">
        <v>2.44</v>
      </c>
      <c r="D897" s="4">
        <v>2.4500000000000002</v>
      </c>
      <c r="E897" s="4">
        <v>2.5099999999999998</v>
      </c>
      <c r="F897" s="4">
        <v>2.5499999999999998</v>
      </c>
      <c r="G897" s="4">
        <v>2.5299999999999998</v>
      </c>
      <c r="H897" s="4">
        <v>2.4900000000000002</v>
      </c>
      <c r="I897" s="4">
        <v>2.5099999999999998</v>
      </c>
      <c r="J897" s="4">
        <v>2.59</v>
      </c>
      <c r="K897" s="4">
        <v>2.69</v>
      </c>
      <c r="L897" s="4">
        <v>2.89</v>
      </c>
      <c r="M897" s="4">
        <v>3.05</v>
      </c>
    </row>
    <row r="898" spans="1:13" x14ac:dyDescent="0.35">
      <c r="A898" s="3">
        <v>43516</v>
      </c>
      <c r="B898" s="4">
        <v>2.41</v>
      </c>
      <c r="C898" s="4">
        <v>2.42</v>
      </c>
      <c r="D898" s="4">
        <v>2.4500000000000002</v>
      </c>
      <c r="E898" s="4">
        <v>2.5099999999999998</v>
      </c>
      <c r="F898" s="4">
        <v>2.54</v>
      </c>
      <c r="G898" s="4">
        <v>2.5</v>
      </c>
      <c r="H898" s="4">
        <v>2.4700000000000002</v>
      </c>
      <c r="I898" s="4">
        <v>2.4700000000000002</v>
      </c>
      <c r="J898" s="4">
        <v>2.5499999999999998</v>
      </c>
      <c r="K898" s="4">
        <v>2.65</v>
      </c>
      <c r="L898" s="4">
        <v>2.84</v>
      </c>
      <c r="M898" s="4">
        <v>3</v>
      </c>
    </row>
    <row r="899" spans="1:13" x14ac:dyDescent="0.35">
      <c r="A899" s="3">
        <v>43515</v>
      </c>
      <c r="B899" s="4">
        <v>2.44</v>
      </c>
      <c r="C899" s="4">
        <v>2.42</v>
      </c>
      <c r="D899" s="4">
        <v>2.4500000000000002</v>
      </c>
      <c r="E899" s="4">
        <v>2.52</v>
      </c>
      <c r="F899" s="4">
        <v>2.54</v>
      </c>
      <c r="G899" s="4">
        <v>2.5</v>
      </c>
      <c r="H899" s="4">
        <v>2.4700000000000002</v>
      </c>
      <c r="I899" s="4">
        <v>2.4700000000000002</v>
      </c>
      <c r="J899" s="4">
        <v>2.5499999999999998</v>
      </c>
      <c r="K899" s="4">
        <v>2.65</v>
      </c>
      <c r="L899" s="4">
        <v>2.84</v>
      </c>
      <c r="M899" s="4">
        <v>2.99</v>
      </c>
    </row>
    <row r="900" spans="1:13" x14ac:dyDescent="0.35">
      <c r="A900" s="3">
        <v>43511</v>
      </c>
      <c r="B900" s="4">
        <v>2.4300000000000002</v>
      </c>
      <c r="C900" s="4">
        <v>2.4300000000000002</v>
      </c>
      <c r="D900" s="4">
        <v>2.4300000000000002</v>
      </c>
      <c r="E900" s="4">
        <v>2.5</v>
      </c>
      <c r="F900" s="4">
        <v>2.5499999999999998</v>
      </c>
      <c r="G900" s="4">
        <v>2.52</v>
      </c>
      <c r="H900" s="4">
        <v>2.5</v>
      </c>
      <c r="I900" s="4">
        <v>2.4900000000000002</v>
      </c>
      <c r="J900" s="4">
        <v>2.57</v>
      </c>
      <c r="K900" s="4">
        <v>2.66</v>
      </c>
      <c r="L900" s="4">
        <v>2.84</v>
      </c>
      <c r="M900" s="4">
        <v>3</v>
      </c>
    </row>
    <row r="901" spans="1:13" x14ac:dyDescent="0.35">
      <c r="A901" s="3">
        <v>43510</v>
      </c>
      <c r="B901" s="4">
        <v>2.4500000000000002</v>
      </c>
      <c r="C901" s="4">
        <v>2.4300000000000002</v>
      </c>
      <c r="D901" s="4">
        <v>2.4300000000000002</v>
      </c>
      <c r="E901" s="4">
        <v>2.5099999999999998</v>
      </c>
      <c r="F901" s="4">
        <v>2.5299999999999998</v>
      </c>
      <c r="G901" s="4">
        <v>2.5</v>
      </c>
      <c r="H901" s="4">
        <v>2.48</v>
      </c>
      <c r="I901" s="4">
        <v>2.48</v>
      </c>
      <c r="J901" s="4">
        <v>2.56</v>
      </c>
      <c r="K901" s="4">
        <v>2.66</v>
      </c>
      <c r="L901" s="4">
        <v>2.85</v>
      </c>
      <c r="M901" s="4">
        <v>3.01</v>
      </c>
    </row>
    <row r="902" spans="1:13" x14ac:dyDescent="0.35">
      <c r="A902" s="3">
        <v>43509</v>
      </c>
      <c r="B902" s="4">
        <v>2.42</v>
      </c>
      <c r="C902" s="4">
        <v>2.42</v>
      </c>
      <c r="D902" s="4">
        <v>2.44</v>
      </c>
      <c r="E902" s="4">
        <v>2.5099999999999998</v>
      </c>
      <c r="F902" s="4">
        <v>2.5499999999999998</v>
      </c>
      <c r="G902" s="4">
        <v>2.5299999999999998</v>
      </c>
      <c r="H902" s="4">
        <v>2.52</v>
      </c>
      <c r="I902" s="4">
        <v>2.5299999999999998</v>
      </c>
      <c r="J902" s="4">
        <v>2.61</v>
      </c>
      <c r="K902" s="4">
        <v>2.71</v>
      </c>
      <c r="L902" s="4">
        <v>2.89</v>
      </c>
      <c r="M902" s="4">
        <v>3.04</v>
      </c>
    </row>
    <row r="903" spans="1:13" x14ac:dyDescent="0.35">
      <c r="A903" s="3">
        <v>43508</v>
      </c>
      <c r="B903" s="4">
        <v>2.42</v>
      </c>
      <c r="C903" s="4">
        <v>2.4300000000000002</v>
      </c>
      <c r="D903" s="4">
        <v>2.4300000000000002</v>
      </c>
      <c r="E903" s="4">
        <v>2.5</v>
      </c>
      <c r="F903" s="4">
        <v>2.5499999999999998</v>
      </c>
      <c r="G903" s="4">
        <v>2.5</v>
      </c>
      <c r="H903" s="4">
        <v>2.48</v>
      </c>
      <c r="I903" s="4">
        <v>2.4900000000000002</v>
      </c>
      <c r="J903" s="4">
        <v>2.58</v>
      </c>
      <c r="K903" s="4">
        <v>2.68</v>
      </c>
      <c r="L903" s="4">
        <v>2.87</v>
      </c>
      <c r="M903" s="4">
        <v>3.02</v>
      </c>
    </row>
    <row r="904" spans="1:13" x14ac:dyDescent="0.35">
      <c r="A904" s="3">
        <v>43507</v>
      </c>
      <c r="B904" s="4">
        <v>2.44</v>
      </c>
      <c r="C904" s="4">
        <v>2.44</v>
      </c>
      <c r="D904" s="4">
        <v>2.4500000000000002</v>
      </c>
      <c r="E904" s="4">
        <v>2.5099999999999998</v>
      </c>
      <c r="F904" s="4">
        <v>2.5499999999999998</v>
      </c>
      <c r="G904" s="4">
        <v>2.48</v>
      </c>
      <c r="H904" s="4">
        <v>2.4700000000000002</v>
      </c>
      <c r="I904" s="4">
        <v>2.4700000000000002</v>
      </c>
      <c r="J904" s="4">
        <v>2.56</v>
      </c>
      <c r="K904" s="4">
        <v>2.65</v>
      </c>
      <c r="L904" s="4">
        <v>2.85</v>
      </c>
      <c r="M904" s="4">
        <v>3</v>
      </c>
    </row>
    <row r="905" spans="1:13" x14ac:dyDescent="0.35">
      <c r="A905" s="3">
        <v>43504</v>
      </c>
      <c r="B905" s="4">
        <v>2.4300000000000002</v>
      </c>
      <c r="C905" s="4">
        <v>2.4300000000000002</v>
      </c>
      <c r="D905" s="4">
        <v>2.4300000000000002</v>
      </c>
      <c r="E905" s="4">
        <v>2.4900000000000002</v>
      </c>
      <c r="F905" s="4">
        <v>2.54</v>
      </c>
      <c r="G905" s="4">
        <v>2.4500000000000002</v>
      </c>
      <c r="H905" s="4">
        <v>2.4300000000000002</v>
      </c>
      <c r="I905" s="4">
        <v>2.44</v>
      </c>
      <c r="J905" s="4">
        <v>2.5299999999999998</v>
      </c>
      <c r="K905" s="4">
        <v>2.63</v>
      </c>
      <c r="L905" s="4">
        <v>2.82</v>
      </c>
      <c r="M905" s="4">
        <v>2.97</v>
      </c>
    </row>
    <row r="906" spans="1:13" x14ac:dyDescent="0.35">
      <c r="A906" s="3">
        <v>43503</v>
      </c>
      <c r="B906" s="4">
        <v>2.4300000000000002</v>
      </c>
      <c r="C906" s="4">
        <v>2.4300000000000002</v>
      </c>
      <c r="D906" s="4">
        <v>2.42</v>
      </c>
      <c r="E906" s="4">
        <v>2.4900000000000002</v>
      </c>
      <c r="F906" s="4">
        <v>2.5499999999999998</v>
      </c>
      <c r="G906" s="4">
        <v>2.48</v>
      </c>
      <c r="H906" s="4">
        <v>2.46</v>
      </c>
      <c r="I906" s="4">
        <v>2.46</v>
      </c>
      <c r="J906" s="4">
        <v>2.54</v>
      </c>
      <c r="K906" s="4">
        <v>2.65</v>
      </c>
      <c r="L906" s="4">
        <v>2.85</v>
      </c>
      <c r="M906" s="4">
        <v>3</v>
      </c>
    </row>
    <row r="907" spans="1:13" x14ac:dyDescent="0.35">
      <c r="A907" s="3">
        <v>43502</v>
      </c>
      <c r="B907" s="4">
        <v>2.4</v>
      </c>
      <c r="C907" s="4">
        <v>2.41</v>
      </c>
      <c r="D907" s="4">
        <v>2.42</v>
      </c>
      <c r="E907" s="4">
        <v>2.5</v>
      </c>
      <c r="F907" s="4">
        <v>2.56</v>
      </c>
      <c r="G907" s="4">
        <v>2.52</v>
      </c>
      <c r="H907" s="4">
        <v>2.5</v>
      </c>
      <c r="I907" s="4">
        <v>2.5</v>
      </c>
      <c r="J907" s="4">
        <v>2.59</v>
      </c>
      <c r="K907" s="4">
        <v>2.7</v>
      </c>
      <c r="L907" s="4">
        <v>2.88</v>
      </c>
      <c r="M907" s="4">
        <v>3.03</v>
      </c>
    </row>
    <row r="908" spans="1:13" x14ac:dyDescent="0.35">
      <c r="A908" s="3">
        <v>43501</v>
      </c>
      <c r="B908" s="4">
        <v>2.39</v>
      </c>
      <c r="C908" s="4">
        <v>2.4</v>
      </c>
      <c r="D908" s="4">
        <v>2.42</v>
      </c>
      <c r="E908" s="4">
        <v>2.5</v>
      </c>
      <c r="F908" s="4">
        <v>2.56</v>
      </c>
      <c r="G908" s="4">
        <v>2.5299999999999998</v>
      </c>
      <c r="H908" s="4">
        <v>2.5</v>
      </c>
      <c r="I908" s="4">
        <v>2.5099999999999998</v>
      </c>
      <c r="J908" s="4">
        <v>2.6</v>
      </c>
      <c r="K908" s="4">
        <v>2.71</v>
      </c>
      <c r="L908" s="4">
        <v>2.89</v>
      </c>
      <c r="M908" s="4">
        <v>3.03</v>
      </c>
    </row>
    <row r="909" spans="1:13" x14ac:dyDescent="0.35">
      <c r="A909" s="3">
        <v>43500</v>
      </c>
      <c r="B909" s="4">
        <v>2.41</v>
      </c>
      <c r="C909" s="4">
        <v>2.41</v>
      </c>
      <c r="D909" s="4">
        <v>2.42</v>
      </c>
      <c r="E909" s="4">
        <v>2.4900000000000002</v>
      </c>
      <c r="F909" s="4">
        <v>2.57</v>
      </c>
      <c r="G909" s="4">
        <v>2.5299999999999998</v>
      </c>
      <c r="H909" s="4">
        <v>2.52</v>
      </c>
      <c r="I909" s="4">
        <v>2.5299999999999998</v>
      </c>
      <c r="J909" s="4">
        <v>2.62</v>
      </c>
      <c r="K909" s="4">
        <v>2.73</v>
      </c>
      <c r="L909" s="4">
        <v>2.92</v>
      </c>
      <c r="M909" s="4">
        <v>3.06</v>
      </c>
    </row>
    <row r="910" spans="1:13" x14ac:dyDescent="0.35">
      <c r="A910" s="3">
        <v>43497</v>
      </c>
      <c r="B910" s="4">
        <v>2.41</v>
      </c>
      <c r="C910" s="4">
        <v>2.42</v>
      </c>
      <c r="D910" s="4">
        <v>2.4</v>
      </c>
      <c r="E910" s="4">
        <v>2.46</v>
      </c>
      <c r="F910" s="4">
        <v>2.56</v>
      </c>
      <c r="G910" s="4">
        <v>2.52</v>
      </c>
      <c r="H910" s="4">
        <v>2.5</v>
      </c>
      <c r="I910" s="4">
        <v>2.5099999999999998</v>
      </c>
      <c r="J910" s="4">
        <v>2.59</v>
      </c>
      <c r="K910" s="4">
        <v>2.7</v>
      </c>
      <c r="L910" s="4">
        <v>2.88</v>
      </c>
      <c r="M910" s="4">
        <v>3.03</v>
      </c>
    </row>
    <row r="911" spans="1:13" x14ac:dyDescent="0.35">
      <c r="A911" s="3">
        <v>43496</v>
      </c>
      <c r="B911" s="4">
        <v>2.42</v>
      </c>
      <c r="C911" s="4">
        <v>2.4300000000000002</v>
      </c>
      <c r="D911" s="4">
        <v>2.41</v>
      </c>
      <c r="E911" s="4">
        <v>2.46</v>
      </c>
      <c r="F911" s="4">
        <v>2.5499999999999998</v>
      </c>
      <c r="G911" s="4">
        <v>2.4500000000000002</v>
      </c>
      <c r="H911" s="4">
        <v>2.4300000000000002</v>
      </c>
      <c r="I911" s="4">
        <v>2.4300000000000002</v>
      </c>
      <c r="J911" s="4">
        <v>2.5099999999999998</v>
      </c>
      <c r="K911" s="4">
        <v>2.63</v>
      </c>
      <c r="L911" s="4">
        <v>2.83</v>
      </c>
      <c r="M911" s="4">
        <v>2.99</v>
      </c>
    </row>
    <row r="912" spans="1:13" x14ac:dyDescent="0.35">
      <c r="A912" s="3">
        <v>43495</v>
      </c>
      <c r="B912" s="4">
        <v>2.4</v>
      </c>
      <c r="C912" s="4">
        <v>2.39</v>
      </c>
      <c r="D912" s="4">
        <v>2.42</v>
      </c>
      <c r="E912" s="4">
        <v>2.5</v>
      </c>
      <c r="F912" s="4">
        <v>2.57</v>
      </c>
      <c r="G912" s="4">
        <v>2.52</v>
      </c>
      <c r="H912" s="4">
        <v>2.4900000000000002</v>
      </c>
      <c r="I912" s="4">
        <v>2.4900000000000002</v>
      </c>
      <c r="J912" s="4">
        <v>2.58</v>
      </c>
      <c r="K912" s="4">
        <v>2.7</v>
      </c>
      <c r="L912" s="4">
        <v>2.9</v>
      </c>
      <c r="M912" s="4">
        <v>3.06</v>
      </c>
    </row>
    <row r="913" spans="1:13" x14ac:dyDescent="0.35">
      <c r="A913" s="3">
        <v>43494</v>
      </c>
      <c r="B913" s="4">
        <v>2.39</v>
      </c>
      <c r="C913" s="4">
        <v>2.41</v>
      </c>
      <c r="D913" s="4">
        <v>2.42</v>
      </c>
      <c r="E913" s="4">
        <v>2.5099999999999998</v>
      </c>
      <c r="F913" s="4">
        <v>2.6</v>
      </c>
      <c r="G913" s="4">
        <v>2.56</v>
      </c>
      <c r="H913" s="4">
        <v>2.54</v>
      </c>
      <c r="I913" s="4">
        <v>2.5499999999999998</v>
      </c>
      <c r="J913" s="4">
        <v>2.61</v>
      </c>
      <c r="K913" s="4">
        <v>2.72</v>
      </c>
      <c r="L913" s="4">
        <v>2.9</v>
      </c>
      <c r="M913" s="4">
        <v>3.04</v>
      </c>
    </row>
    <row r="914" spans="1:13" x14ac:dyDescent="0.35">
      <c r="A914" s="3">
        <v>43493</v>
      </c>
      <c r="B914" s="4">
        <v>2.39</v>
      </c>
      <c r="C914" s="4">
        <v>2.41</v>
      </c>
      <c r="D914" s="4">
        <v>2.42</v>
      </c>
      <c r="E914" s="4">
        <v>2.5099999999999998</v>
      </c>
      <c r="F914" s="4">
        <v>2.6</v>
      </c>
      <c r="G914" s="4">
        <v>2.6</v>
      </c>
      <c r="H914" s="4">
        <v>2.58</v>
      </c>
      <c r="I914" s="4">
        <v>2.58</v>
      </c>
      <c r="J914" s="4">
        <v>2.65</v>
      </c>
      <c r="K914" s="4">
        <v>2.75</v>
      </c>
      <c r="L914" s="4">
        <v>2.92</v>
      </c>
      <c r="M914" s="4">
        <v>3.06</v>
      </c>
    </row>
    <row r="915" spans="1:13" x14ac:dyDescent="0.35">
      <c r="A915" s="3">
        <v>43490</v>
      </c>
      <c r="B915" s="4">
        <v>2.36</v>
      </c>
      <c r="C915" s="4">
        <v>2.41</v>
      </c>
      <c r="D915" s="4">
        <v>2.39</v>
      </c>
      <c r="E915" s="4">
        <v>2.5099999999999998</v>
      </c>
      <c r="F915" s="4">
        <v>2.6</v>
      </c>
      <c r="G915" s="4">
        <v>2.6</v>
      </c>
      <c r="H915" s="4">
        <v>2.58</v>
      </c>
      <c r="I915" s="4">
        <v>2.59</v>
      </c>
      <c r="J915" s="4">
        <v>2.66</v>
      </c>
      <c r="K915" s="4">
        <v>2.76</v>
      </c>
      <c r="L915" s="4">
        <v>2.92</v>
      </c>
      <c r="M915" s="4">
        <v>3.06</v>
      </c>
    </row>
    <row r="916" spans="1:13" x14ac:dyDescent="0.35">
      <c r="A916" s="3">
        <v>43489</v>
      </c>
      <c r="B916" s="4">
        <v>2.38</v>
      </c>
      <c r="C916" s="4">
        <v>2.41</v>
      </c>
      <c r="D916" s="4">
        <v>2.37</v>
      </c>
      <c r="E916" s="4">
        <v>2.5</v>
      </c>
      <c r="F916" s="4">
        <v>2.58</v>
      </c>
      <c r="G916" s="4">
        <v>2.56</v>
      </c>
      <c r="H916" s="4">
        <v>2.54</v>
      </c>
      <c r="I916" s="4">
        <v>2.5499999999999998</v>
      </c>
      <c r="J916" s="4">
        <v>2.62</v>
      </c>
      <c r="K916" s="4">
        <v>2.72</v>
      </c>
      <c r="L916" s="4">
        <v>2.89</v>
      </c>
      <c r="M916" s="4">
        <v>3.04</v>
      </c>
    </row>
    <row r="917" spans="1:13" x14ac:dyDescent="0.35">
      <c r="A917" s="3">
        <v>43488</v>
      </c>
      <c r="B917" s="4">
        <v>2.37</v>
      </c>
      <c r="C917" s="4">
        <v>2.38</v>
      </c>
      <c r="D917" s="4">
        <v>2.41</v>
      </c>
      <c r="E917" s="4">
        <v>2.5099999999999998</v>
      </c>
      <c r="F917" s="4">
        <v>2.59</v>
      </c>
      <c r="G917" s="4">
        <v>2.58</v>
      </c>
      <c r="H917" s="4">
        <v>2.57</v>
      </c>
      <c r="I917" s="4">
        <v>2.59</v>
      </c>
      <c r="J917" s="4">
        <v>2.66</v>
      </c>
      <c r="K917" s="4">
        <v>2.76</v>
      </c>
      <c r="L917" s="4">
        <v>2.93</v>
      </c>
      <c r="M917" s="4">
        <v>3.07</v>
      </c>
    </row>
    <row r="918" spans="1:13" x14ac:dyDescent="0.35">
      <c r="A918" s="3">
        <v>43487</v>
      </c>
      <c r="B918" s="4">
        <v>2.38</v>
      </c>
      <c r="C918" s="4">
        <v>2.4</v>
      </c>
      <c r="D918" s="4">
        <v>2.4300000000000002</v>
      </c>
      <c r="E918" s="4">
        <v>2.5099999999999998</v>
      </c>
      <c r="F918" s="4">
        <v>2.59</v>
      </c>
      <c r="G918" s="4">
        <v>2.58</v>
      </c>
      <c r="H918" s="4">
        <v>2.5499999999999998</v>
      </c>
      <c r="I918" s="4">
        <v>2.57</v>
      </c>
      <c r="J918" s="4">
        <v>2.65</v>
      </c>
      <c r="K918" s="4">
        <v>2.74</v>
      </c>
      <c r="L918" s="4">
        <v>2.91</v>
      </c>
      <c r="M918" s="4">
        <v>3.06</v>
      </c>
    </row>
    <row r="919" spans="1:13" x14ac:dyDescent="0.35">
      <c r="A919" s="3">
        <v>43483</v>
      </c>
      <c r="B919" s="4">
        <v>2.4</v>
      </c>
      <c r="C919" s="4">
        <v>2.4</v>
      </c>
      <c r="D919" s="4">
        <v>2.41</v>
      </c>
      <c r="E919" s="4">
        <v>2.5</v>
      </c>
      <c r="F919" s="4">
        <v>2.6</v>
      </c>
      <c r="G919" s="4">
        <v>2.62</v>
      </c>
      <c r="H919" s="4">
        <v>2.6</v>
      </c>
      <c r="I919" s="4">
        <v>2.62</v>
      </c>
      <c r="J919" s="4">
        <v>2.7</v>
      </c>
      <c r="K919" s="4">
        <v>2.79</v>
      </c>
      <c r="L919" s="4">
        <v>2.95</v>
      </c>
      <c r="M919" s="4">
        <v>3.09</v>
      </c>
    </row>
    <row r="920" spans="1:13" x14ac:dyDescent="0.35">
      <c r="A920" s="3">
        <v>43482</v>
      </c>
      <c r="B920" s="4">
        <v>2.41</v>
      </c>
      <c r="C920" s="4">
        <v>2.41</v>
      </c>
      <c r="D920" s="4">
        <v>2.42</v>
      </c>
      <c r="E920" s="4">
        <v>2.5</v>
      </c>
      <c r="F920" s="4">
        <v>2.57</v>
      </c>
      <c r="G920" s="4">
        <v>2.56</v>
      </c>
      <c r="H920" s="4">
        <v>2.5499999999999998</v>
      </c>
      <c r="I920" s="4">
        <v>2.58</v>
      </c>
      <c r="J920" s="4">
        <v>2.66</v>
      </c>
      <c r="K920" s="4">
        <v>2.75</v>
      </c>
      <c r="L920" s="4">
        <v>2.93</v>
      </c>
      <c r="M920" s="4">
        <v>3.07</v>
      </c>
    </row>
    <row r="921" spans="1:13" x14ac:dyDescent="0.35">
      <c r="A921" s="3">
        <v>43481</v>
      </c>
      <c r="B921" s="4">
        <v>2.41</v>
      </c>
      <c r="C921" s="4">
        <v>2.4</v>
      </c>
      <c r="D921" s="4">
        <v>2.4300000000000002</v>
      </c>
      <c r="E921" s="4">
        <v>2.4900000000000002</v>
      </c>
      <c r="F921" s="4">
        <v>2.57</v>
      </c>
      <c r="G921" s="4">
        <v>2.5499999999999998</v>
      </c>
      <c r="H921" s="4">
        <v>2.5299999999999998</v>
      </c>
      <c r="I921" s="4">
        <v>2.54</v>
      </c>
      <c r="J921" s="4">
        <v>2.62</v>
      </c>
      <c r="K921" s="4">
        <v>2.73</v>
      </c>
      <c r="L921" s="4">
        <v>2.92</v>
      </c>
      <c r="M921" s="4">
        <v>3.07</v>
      </c>
    </row>
    <row r="922" spans="1:13" x14ac:dyDescent="0.35">
      <c r="A922" s="3">
        <v>43480</v>
      </c>
      <c r="B922" s="4">
        <v>2.41</v>
      </c>
      <c r="C922" s="4">
        <v>2.4300000000000002</v>
      </c>
      <c r="D922" s="4">
        <v>2.4500000000000002</v>
      </c>
      <c r="E922" s="4">
        <v>2.52</v>
      </c>
      <c r="F922" s="4">
        <v>2.57</v>
      </c>
      <c r="G922" s="4">
        <v>2.5299999999999998</v>
      </c>
      <c r="H922" s="4">
        <v>2.5099999999999998</v>
      </c>
      <c r="I922" s="4">
        <v>2.5299999999999998</v>
      </c>
      <c r="J922" s="4">
        <v>2.61</v>
      </c>
      <c r="K922" s="4">
        <v>2.72</v>
      </c>
      <c r="L922" s="4">
        <v>2.92</v>
      </c>
      <c r="M922" s="4">
        <v>3.08</v>
      </c>
    </row>
    <row r="923" spans="1:13" x14ac:dyDescent="0.35">
      <c r="A923" s="3">
        <v>43479</v>
      </c>
      <c r="B923" s="4">
        <v>2.42</v>
      </c>
      <c r="C923" s="4">
        <v>2.4300000000000002</v>
      </c>
      <c r="D923" s="4">
        <v>2.4500000000000002</v>
      </c>
      <c r="E923" s="4">
        <v>2.52</v>
      </c>
      <c r="F923" s="4">
        <v>2.57</v>
      </c>
      <c r="G923" s="4">
        <v>2.5299999999999998</v>
      </c>
      <c r="H923" s="4">
        <v>2.5099999999999998</v>
      </c>
      <c r="I923" s="4">
        <v>2.5299999999999998</v>
      </c>
      <c r="J923" s="4">
        <v>2.6</v>
      </c>
      <c r="K923" s="4">
        <v>2.71</v>
      </c>
      <c r="L923" s="4">
        <v>2.91</v>
      </c>
      <c r="M923" s="4">
        <v>3.06</v>
      </c>
    </row>
    <row r="924" spans="1:13" x14ac:dyDescent="0.35">
      <c r="A924" s="3">
        <v>43476</v>
      </c>
      <c r="B924" s="4">
        <v>2.41</v>
      </c>
      <c r="C924" s="4">
        <v>2.4300000000000002</v>
      </c>
      <c r="D924" s="4">
        <v>2.4300000000000002</v>
      </c>
      <c r="E924" s="4">
        <v>2.5</v>
      </c>
      <c r="F924" s="4">
        <v>2.58</v>
      </c>
      <c r="G924" s="4">
        <v>2.5499999999999998</v>
      </c>
      <c r="H924" s="4">
        <v>2.5099999999999998</v>
      </c>
      <c r="I924" s="4">
        <v>2.52</v>
      </c>
      <c r="J924" s="4">
        <v>2.6</v>
      </c>
      <c r="K924" s="4">
        <v>2.71</v>
      </c>
      <c r="L924" s="4">
        <v>2.9</v>
      </c>
      <c r="M924" s="4">
        <v>3.04</v>
      </c>
    </row>
    <row r="925" spans="1:13" x14ac:dyDescent="0.35">
      <c r="A925" s="3">
        <v>43475</v>
      </c>
      <c r="B925" s="4">
        <v>2.42</v>
      </c>
      <c r="C925" s="4">
        <v>2.42</v>
      </c>
      <c r="D925" s="4">
        <v>2.4300000000000002</v>
      </c>
      <c r="E925" s="4">
        <v>2.5099999999999998</v>
      </c>
      <c r="F925" s="4">
        <v>2.59</v>
      </c>
      <c r="G925" s="4">
        <v>2.56</v>
      </c>
      <c r="H925" s="4">
        <v>2.54</v>
      </c>
      <c r="I925" s="4">
        <v>2.56</v>
      </c>
      <c r="J925" s="4">
        <v>2.63</v>
      </c>
      <c r="K925" s="4">
        <v>2.74</v>
      </c>
      <c r="L925" s="4">
        <v>2.92</v>
      </c>
      <c r="M925" s="4">
        <v>3.06</v>
      </c>
    </row>
    <row r="926" spans="1:13" x14ac:dyDescent="0.35">
      <c r="A926" s="3">
        <v>43474</v>
      </c>
      <c r="B926" s="4">
        <v>2.4</v>
      </c>
      <c r="C926" s="4">
        <v>2.42</v>
      </c>
      <c r="D926" s="4">
        <v>2.4500000000000002</v>
      </c>
      <c r="E926" s="4">
        <v>2.52</v>
      </c>
      <c r="F926" s="4">
        <v>2.59</v>
      </c>
      <c r="G926" s="4">
        <v>2.56</v>
      </c>
      <c r="H926" s="4">
        <v>2.54</v>
      </c>
      <c r="I926" s="4">
        <v>2.57</v>
      </c>
      <c r="J926" s="4">
        <v>2.64</v>
      </c>
      <c r="K926" s="4">
        <v>2.74</v>
      </c>
      <c r="L926" s="4">
        <v>2.9</v>
      </c>
      <c r="M926" s="4">
        <v>3.03</v>
      </c>
    </row>
    <row r="927" spans="1:13" x14ac:dyDescent="0.35">
      <c r="A927" s="3">
        <v>43473</v>
      </c>
      <c r="B927" s="4">
        <v>2.4</v>
      </c>
      <c r="C927" s="4">
        <v>2.42</v>
      </c>
      <c r="D927" s="4">
        <v>2.46</v>
      </c>
      <c r="E927" s="4">
        <v>2.54</v>
      </c>
      <c r="F927" s="4">
        <v>2.6</v>
      </c>
      <c r="G927" s="4">
        <v>2.58</v>
      </c>
      <c r="H927" s="4">
        <v>2.57</v>
      </c>
      <c r="I927" s="4">
        <v>2.58</v>
      </c>
      <c r="J927" s="4">
        <v>2.63</v>
      </c>
      <c r="K927" s="4">
        <v>2.73</v>
      </c>
      <c r="L927" s="4">
        <v>2.88</v>
      </c>
      <c r="M927" s="4">
        <v>3</v>
      </c>
    </row>
    <row r="928" spans="1:13" x14ac:dyDescent="0.35">
      <c r="A928" s="3">
        <v>43472</v>
      </c>
      <c r="B928" s="4">
        <v>2.42</v>
      </c>
      <c r="C928" s="4">
        <v>2.42</v>
      </c>
      <c r="D928" s="4">
        <v>2.4500000000000002</v>
      </c>
      <c r="E928" s="4">
        <v>2.54</v>
      </c>
      <c r="F928" s="4">
        <v>2.58</v>
      </c>
      <c r="G928" s="4">
        <v>2.5299999999999998</v>
      </c>
      <c r="H928" s="4">
        <v>2.5099999999999998</v>
      </c>
      <c r="I928" s="4">
        <v>2.5299999999999998</v>
      </c>
      <c r="J928" s="4">
        <v>2.6</v>
      </c>
      <c r="K928" s="4">
        <v>2.7</v>
      </c>
      <c r="L928" s="4">
        <v>2.86</v>
      </c>
      <c r="M928" s="4">
        <v>2.99</v>
      </c>
    </row>
    <row r="929" spans="1:13" x14ac:dyDescent="0.35">
      <c r="A929" s="3">
        <v>43469</v>
      </c>
      <c r="B929" s="4">
        <v>2.4</v>
      </c>
      <c r="C929" s="4">
        <v>2.42</v>
      </c>
      <c r="D929" s="4">
        <v>2.42</v>
      </c>
      <c r="E929" s="4">
        <v>2.5099999999999998</v>
      </c>
      <c r="F929" s="4">
        <v>2.57</v>
      </c>
      <c r="G929" s="4">
        <v>2.5</v>
      </c>
      <c r="H929" s="4">
        <v>2.4700000000000002</v>
      </c>
      <c r="I929" s="4">
        <v>2.4900000000000002</v>
      </c>
      <c r="J929" s="4">
        <v>2.56</v>
      </c>
      <c r="K929" s="4">
        <v>2.67</v>
      </c>
      <c r="L929" s="4">
        <v>2.83</v>
      </c>
      <c r="M929" s="4">
        <v>2.98</v>
      </c>
    </row>
    <row r="930" spans="1:13" x14ac:dyDescent="0.35">
      <c r="A930" s="3">
        <v>43468</v>
      </c>
      <c r="B930" s="4">
        <v>2.42</v>
      </c>
      <c r="C930" s="4">
        <v>2.42</v>
      </c>
      <c r="D930" s="4">
        <v>2.41</v>
      </c>
      <c r="E930" s="4">
        <v>2.4700000000000002</v>
      </c>
      <c r="F930" s="4">
        <v>2.5</v>
      </c>
      <c r="G930" s="4">
        <v>2.39</v>
      </c>
      <c r="H930" s="4">
        <v>2.35</v>
      </c>
      <c r="I930" s="4">
        <v>2.37</v>
      </c>
      <c r="J930" s="4">
        <v>2.44</v>
      </c>
      <c r="K930" s="4">
        <v>2.56</v>
      </c>
      <c r="L930" s="4">
        <v>2.75</v>
      </c>
      <c r="M930" s="4">
        <v>2.92</v>
      </c>
    </row>
    <row r="931" spans="1:13" x14ac:dyDescent="0.35">
      <c r="A931" s="3">
        <v>43467</v>
      </c>
      <c r="B931" s="4">
        <v>2.4</v>
      </c>
      <c r="C931" s="4">
        <v>2.4</v>
      </c>
      <c r="D931" s="4">
        <v>2.42</v>
      </c>
      <c r="E931" s="4">
        <v>2.5099999999999998</v>
      </c>
      <c r="F931" s="4">
        <v>2.6</v>
      </c>
      <c r="G931" s="4">
        <v>2.5</v>
      </c>
      <c r="H931" s="4">
        <v>2.4700000000000002</v>
      </c>
      <c r="I931" s="4">
        <v>2.4900000000000002</v>
      </c>
      <c r="J931" s="4">
        <v>2.56</v>
      </c>
      <c r="K931" s="4">
        <v>2.66</v>
      </c>
      <c r="L931" s="4">
        <v>2.83</v>
      </c>
      <c r="M931" s="4">
        <v>2.97</v>
      </c>
    </row>
    <row r="932" spans="1:13" x14ac:dyDescent="0.35">
      <c r="A932" s="3">
        <v>43465</v>
      </c>
      <c r="B932" s="4">
        <v>2.44</v>
      </c>
      <c r="C932" s="4">
        <v>2.4500000000000002</v>
      </c>
      <c r="D932" s="4">
        <v>2.4500000000000002</v>
      </c>
      <c r="E932" s="4">
        <v>2.56</v>
      </c>
      <c r="F932" s="4">
        <v>2.63</v>
      </c>
      <c r="G932" s="4">
        <v>2.48</v>
      </c>
      <c r="H932" s="4">
        <v>2.46</v>
      </c>
      <c r="I932" s="4">
        <v>2.5099999999999998</v>
      </c>
      <c r="J932" s="4">
        <v>2.59</v>
      </c>
      <c r="K932" s="4">
        <v>2.69</v>
      </c>
      <c r="L932" s="4">
        <v>2.87</v>
      </c>
      <c r="M932" s="4">
        <v>3.02</v>
      </c>
    </row>
    <row r="933" spans="1:13" x14ac:dyDescent="0.35">
      <c r="A933" s="3">
        <v>43462</v>
      </c>
      <c r="B933" s="4">
        <v>2.39</v>
      </c>
      <c r="C933" s="4">
        <v>2.4700000000000002</v>
      </c>
      <c r="D933" s="4">
        <v>2.4</v>
      </c>
      <c r="E933" s="4">
        <v>2.48</v>
      </c>
      <c r="F933" s="4">
        <v>2.57</v>
      </c>
      <c r="G933" s="4">
        <v>2.52</v>
      </c>
      <c r="H933" s="4">
        <v>2.5</v>
      </c>
      <c r="I933" s="4">
        <v>2.56</v>
      </c>
      <c r="J933" s="4">
        <v>2.63</v>
      </c>
      <c r="K933" s="4">
        <v>2.72</v>
      </c>
      <c r="L933" s="4">
        <v>2.89</v>
      </c>
      <c r="M933" s="4">
        <v>3.04</v>
      </c>
    </row>
    <row r="934" spans="1:13" x14ac:dyDescent="0.35">
      <c r="A934" s="3">
        <v>43461</v>
      </c>
      <c r="B934" s="4">
        <v>2.4300000000000002</v>
      </c>
      <c r="C934" s="4">
        <v>2.46</v>
      </c>
      <c r="D934" s="4">
        <v>2.41</v>
      </c>
      <c r="E934" s="4">
        <v>2.4900000000000002</v>
      </c>
      <c r="F934" s="4">
        <v>2.58</v>
      </c>
      <c r="G934" s="4">
        <v>2.56</v>
      </c>
      <c r="H934" s="4">
        <v>2.5499999999999998</v>
      </c>
      <c r="I934" s="4">
        <v>2.6</v>
      </c>
      <c r="J934" s="4">
        <v>2.68</v>
      </c>
      <c r="K934" s="4">
        <v>2.77</v>
      </c>
      <c r="L934" s="4">
        <v>2.92</v>
      </c>
      <c r="M934" s="4">
        <v>3.05</v>
      </c>
    </row>
    <row r="935" spans="1:13" x14ac:dyDescent="0.35">
      <c r="A935" s="3">
        <v>43460</v>
      </c>
      <c r="B935" s="4">
        <v>2.41</v>
      </c>
      <c r="C935" s="4">
        <v>2.4300000000000002</v>
      </c>
      <c r="D935" s="4">
        <v>2.44</v>
      </c>
      <c r="E935" s="4">
        <v>2.54</v>
      </c>
      <c r="F935" s="4">
        <v>2.61</v>
      </c>
      <c r="G935" s="4">
        <v>2.61</v>
      </c>
      <c r="H935" s="4">
        <v>2.6</v>
      </c>
      <c r="I935" s="4">
        <v>2.67</v>
      </c>
      <c r="J935" s="4">
        <v>2.74</v>
      </c>
      <c r="K935" s="4">
        <v>2.81</v>
      </c>
      <c r="L935" s="4">
        <v>2.94</v>
      </c>
      <c r="M935" s="4">
        <v>3.06</v>
      </c>
    </row>
    <row r="936" spans="1:13" x14ac:dyDescent="0.35">
      <c r="A936" s="3">
        <v>43458</v>
      </c>
      <c r="B936" s="4">
        <v>2.42</v>
      </c>
      <c r="C936" s="4">
        <v>2.4300000000000002</v>
      </c>
      <c r="D936" s="4">
        <v>2.4500000000000002</v>
      </c>
      <c r="E936" s="4">
        <v>2.52</v>
      </c>
      <c r="F936" s="4">
        <v>2.61</v>
      </c>
      <c r="G936" s="4">
        <v>2.5499999999999998</v>
      </c>
      <c r="H936" s="4">
        <v>2.56</v>
      </c>
      <c r="I936" s="4">
        <v>2.58</v>
      </c>
      <c r="J936" s="4">
        <v>2.66</v>
      </c>
      <c r="K936" s="4">
        <v>2.74</v>
      </c>
      <c r="L936" s="4">
        <v>2.88</v>
      </c>
      <c r="M936" s="4">
        <v>3</v>
      </c>
    </row>
    <row r="937" spans="1:13" x14ac:dyDescent="0.35">
      <c r="A937" s="3">
        <v>43455</v>
      </c>
      <c r="B937" s="4">
        <v>2.41</v>
      </c>
      <c r="C937" s="4">
        <v>2.42</v>
      </c>
      <c r="D937" s="4">
        <v>2.39</v>
      </c>
      <c r="E937" s="4">
        <v>2.54</v>
      </c>
      <c r="F937" s="4">
        <v>2.62</v>
      </c>
      <c r="G937" s="4">
        <v>2.63</v>
      </c>
      <c r="H937" s="4">
        <v>2.61</v>
      </c>
      <c r="I937" s="4">
        <v>2.64</v>
      </c>
      <c r="J937" s="4">
        <v>2.72</v>
      </c>
      <c r="K937" s="4">
        <v>2.79</v>
      </c>
      <c r="L937" s="4">
        <v>2.92</v>
      </c>
      <c r="M937" s="4">
        <v>3.03</v>
      </c>
    </row>
    <row r="938" spans="1:13" x14ac:dyDescent="0.35">
      <c r="A938" s="3">
        <v>43454</v>
      </c>
      <c r="B938" s="4">
        <v>2.42</v>
      </c>
      <c r="C938" s="4">
        <v>2.42</v>
      </c>
      <c r="D938" s="4">
        <v>2.39</v>
      </c>
      <c r="E938" s="4">
        <v>2.5499999999999998</v>
      </c>
      <c r="F938" s="4">
        <v>2.64</v>
      </c>
      <c r="G938" s="4">
        <v>2.67</v>
      </c>
      <c r="H938" s="4">
        <v>2.65</v>
      </c>
      <c r="I938" s="4">
        <v>2.65</v>
      </c>
      <c r="J938" s="4">
        <v>2.72</v>
      </c>
      <c r="K938" s="4">
        <v>2.79</v>
      </c>
      <c r="L938" s="4">
        <v>2.92</v>
      </c>
      <c r="M938" s="4">
        <v>3.02</v>
      </c>
    </row>
    <row r="939" spans="1:13" x14ac:dyDescent="0.35">
      <c r="A939" s="3">
        <v>43453</v>
      </c>
      <c r="B939" s="4">
        <v>2.35</v>
      </c>
      <c r="C939" s="4">
        <v>2.39</v>
      </c>
      <c r="D939" s="4">
        <v>2.4</v>
      </c>
      <c r="E939" s="4">
        <v>2.54</v>
      </c>
      <c r="F939" s="4">
        <v>2.62</v>
      </c>
      <c r="G939" s="4">
        <v>2.63</v>
      </c>
      <c r="H939" s="4">
        <v>2.61</v>
      </c>
      <c r="I939" s="4">
        <v>2.62</v>
      </c>
      <c r="J939" s="4">
        <v>2.69</v>
      </c>
      <c r="K939" s="4">
        <v>2.77</v>
      </c>
      <c r="L939" s="4">
        <v>2.89</v>
      </c>
      <c r="M939" s="4">
        <v>3</v>
      </c>
    </row>
    <row r="940" spans="1:13" x14ac:dyDescent="0.35">
      <c r="A940" s="3">
        <v>43452</v>
      </c>
      <c r="B940" s="4">
        <v>2.35</v>
      </c>
      <c r="C940" s="4">
        <v>2.39</v>
      </c>
      <c r="D940" s="4">
        <v>2.39</v>
      </c>
      <c r="E940" s="4">
        <v>2.5299999999999998</v>
      </c>
      <c r="F940" s="4">
        <v>2.64</v>
      </c>
      <c r="G940" s="4">
        <v>2.65</v>
      </c>
      <c r="H940" s="4">
        <v>2.64</v>
      </c>
      <c r="I940" s="4">
        <v>2.65</v>
      </c>
      <c r="J940" s="4">
        <v>2.74</v>
      </c>
      <c r="K940" s="4">
        <v>2.82</v>
      </c>
      <c r="L940" s="4">
        <v>2.96</v>
      </c>
      <c r="M940" s="4">
        <v>3.07</v>
      </c>
    </row>
    <row r="941" spans="1:13" x14ac:dyDescent="0.35">
      <c r="A941" s="3">
        <v>43451</v>
      </c>
      <c r="B941" s="4">
        <v>2.36</v>
      </c>
      <c r="C941" s="4">
        <v>2.39</v>
      </c>
      <c r="D941" s="4">
        <v>2.4</v>
      </c>
      <c r="E941" s="4">
        <v>2.54</v>
      </c>
      <c r="F941" s="4">
        <v>2.66</v>
      </c>
      <c r="G941" s="4">
        <v>2.7</v>
      </c>
      <c r="H941" s="4">
        <v>2.68</v>
      </c>
      <c r="I941" s="4">
        <v>2.69</v>
      </c>
      <c r="J941" s="4">
        <v>2.77</v>
      </c>
      <c r="K941" s="4">
        <v>2.86</v>
      </c>
      <c r="L941" s="4">
        <v>3</v>
      </c>
      <c r="M941" s="4">
        <v>3.11</v>
      </c>
    </row>
    <row r="942" spans="1:13" x14ac:dyDescent="0.35">
      <c r="A942" s="3">
        <v>43448</v>
      </c>
      <c r="B942" s="4">
        <v>2.36</v>
      </c>
      <c r="C942" s="4">
        <v>2.41</v>
      </c>
      <c r="D942" s="4">
        <v>2.42</v>
      </c>
      <c r="E942" s="4">
        <v>2.56</v>
      </c>
      <c r="F942" s="4">
        <v>2.68</v>
      </c>
      <c r="G942" s="4">
        <v>2.73</v>
      </c>
      <c r="H942" s="4">
        <v>2.72</v>
      </c>
      <c r="I942" s="4">
        <v>2.73</v>
      </c>
      <c r="J942" s="4">
        <v>2.81</v>
      </c>
      <c r="K942" s="4">
        <v>2.89</v>
      </c>
      <c r="L942" s="4">
        <v>3.03</v>
      </c>
      <c r="M942" s="4">
        <v>3.14</v>
      </c>
    </row>
    <row r="943" spans="1:13" x14ac:dyDescent="0.35">
      <c r="A943" s="3">
        <v>43447</v>
      </c>
      <c r="B943" s="4">
        <v>2.36</v>
      </c>
      <c r="C943" s="4">
        <v>2.4</v>
      </c>
      <c r="D943" s="4">
        <v>2.4300000000000002</v>
      </c>
      <c r="E943" s="4">
        <v>2.56</v>
      </c>
      <c r="F943" s="4">
        <v>2.69</v>
      </c>
      <c r="G943" s="4">
        <v>2.75</v>
      </c>
      <c r="H943" s="4">
        <v>2.76</v>
      </c>
      <c r="I943" s="4">
        <v>2.75</v>
      </c>
      <c r="J943" s="4">
        <v>2.83</v>
      </c>
      <c r="K943" s="4">
        <v>2.91</v>
      </c>
      <c r="L943" s="4">
        <v>3.05</v>
      </c>
      <c r="M943" s="4">
        <v>3.16</v>
      </c>
    </row>
    <row r="944" spans="1:13" x14ac:dyDescent="0.35">
      <c r="A944" s="3">
        <v>43446</v>
      </c>
      <c r="B944" s="4">
        <v>2.2999999999999998</v>
      </c>
      <c r="C944" s="4">
        <v>2.38</v>
      </c>
      <c r="D944" s="4">
        <v>2.4300000000000002</v>
      </c>
      <c r="E944" s="4">
        <v>2.56</v>
      </c>
      <c r="F944" s="4">
        <v>2.7</v>
      </c>
      <c r="G944" s="4">
        <v>2.77</v>
      </c>
      <c r="H944" s="4">
        <v>2.78</v>
      </c>
      <c r="I944" s="4">
        <v>2.77</v>
      </c>
      <c r="J944" s="4">
        <v>2.84</v>
      </c>
      <c r="K944" s="4">
        <v>2.91</v>
      </c>
      <c r="L944" s="4">
        <v>3.04</v>
      </c>
      <c r="M944" s="4">
        <v>3.15</v>
      </c>
    </row>
    <row r="945" spans="1:13" x14ac:dyDescent="0.35">
      <c r="A945" s="3">
        <v>43445</v>
      </c>
      <c r="B945" s="4">
        <v>2.2799999999999998</v>
      </c>
      <c r="C945" s="4">
        <v>2.36</v>
      </c>
      <c r="D945" s="4">
        <v>2.41</v>
      </c>
      <c r="E945" s="4">
        <v>2.5499999999999998</v>
      </c>
      <c r="F945" s="4">
        <v>2.7</v>
      </c>
      <c r="G945" s="4">
        <v>2.78</v>
      </c>
      <c r="H945" s="4">
        <v>2.78</v>
      </c>
      <c r="I945" s="4">
        <v>2.75</v>
      </c>
      <c r="J945" s="4">
        <v>2.81</v>
      </c>
      <c r="K945" s="4">
        <v>2.89</v>
      </c>
      <c r="L945" s="4">
        <v>3.02</v>
      </c>
      <c r="M945" s="4">
        <v>3.13</v>
      </c>
    </row>
    <row r="946" spans="1:13" x14ac:dyDescent="0.35">
      <c r="A946" s="3">
        <v>43444</v>
      </c>
      <c r="B946" s="4">
        <v>2.3199999999999998</v>
      </c>
      <c r="C946" s="4">
        <v>2.39</v>
      </c>
      <c r="D946" s="4">
        <v>2.41</v>
      </c>
      <c r="E946" s="4">
        <v>2.54</v>
      </c>
      <c r="F946" s="4">
        <v>2.69</v>
      </c>
      <c r="G946" s="4">
        <v>2.72</v>
      </c>
      <c r="H946" s="4">
        <v>2.73</v>
      </c>
      <c r="I946" s="4">
        <v>2.71</v>
      </c>
      <c r="J946" s="4">
        <v>2.77</v>
      </c>
      <c r="K946" s="4">
        <v>2.85</v>
      </c>
      <c r="L946" s="4">
        <v>3</v>
      </c>
      <c r="M946" s="4">
        <v>3.13</v>
      </c>
    </row>
    <row r="947" spans="1:13" x14ac:dyDescent="0.35">
      <c r="A947" s="3">
        <v>43441</v>
      </c>
      <c r="B947" s="4">
        <v>2.3199999999999998</v>
      </c>
      <c r="C947" s="4">
        <v>2.4</v>
      </c>
      <c r="D947" s="4">
        <v>2.4</v>
      </c>
      <c r="E947" s="4">
        <v>2.54</v>
      </c>
      <c r="F947" s="4">
        <v>2.68</v>
      </c>
      <c r="G947" s="4">
        <v>2.72</v>
      </c>
      <c r="H947" s="4">
        <v>2.72</v>
      </c>
      <c r="I947" s="4">
        <v>2.7</v>
      </c>
      <c r="J947" s="4">
        <v>2.77</v>
      </c>
      <c r="K947" s="4">
        <v>2.85</v>
      </c>
      <c r="L947" s="4">
        <v>3.01</v>
      </c>
      <c r="M947" s="4">
        <v>3.14</v>
      </c>
    </row>
    <row r="948" spans="1:13" x14ac:dyDescent="0.35">
      <c r="A948" s="3">
        <v>43440</v>
      </c>
      <c r="B948" s="4">
        <v>2.36</v>
      </c>
      <c r="C948" s="4">
        <v>2.42</v>
      </c>
      <c r="D948" s="4">
        <v>2.41</v>
      </c>
      <c r="E948" s="4">
        <v>2.56</v>
      </c>
      <c r="F948" s="4">
        <v>2.7</v>
      </c>
      <c r="G948" s="4">
        <v>2.75</v>
      </c>
      <c r="H948" s="4">
        <v>2.76</v>
      </c>
      <c r="I948" s="4">
        <v>2.75</v>
      </c>
      <c r="J948" s="4">
        <v>2.8</v>
      </c>
      <c r="K948" s="4">
        <v>2.87</v>
      </c>
      <c r="L948" s="4">
        <v>3.01</v>
      </c>
      <c r="M948" s="4">
        <v>3.14</v>
      </c>
    </row>
    <row r="949" spans="1:13" x14ac:dyDescent="0.35">
      <c r="A949" s="3">
        <v>43438</v>
      </c>
      <c r="B949" s="4">
        <v>2.37</v>
      </c>
      <c r="C949" s="4">
        <v>2.42</v>
      </c>
      <c r="D949" s="4">
        <v>2.42</v>
      </c>
      <c r="E949" s="4">
        <v>2.58</v>
      </c>
      <c r="F949" s="4">
        <v>2.71</v>
      </c>
      <c r="G949" s="4">
        <v>2.8</v>
      </c>
      <c r="H949" s="4">
        <v>2.81</v>
      </c>
      <c r="I949" s="4">
        <v>2.79</v>
      </c>
      <c r="J949" s="4">
        <v>2.84</v>
      </c>
      <c r="K949" s="4">
        <v>2.91</v>
      </c>
      <c r="L949" s="4">
        <v>3.05</v>
      </c>
      <c r="M949" s="4">
        <v>3.16</v>
      </c>
    </row>
    <row r="950" spans="1:13" x14ac:dyDescent="0.35">
      <c r="A950" s="3">
        <v>43437</v>
      </c>
      <c r="B950" s="4">
        <v>2.2999999999999998</v>
      </c>
      <c r="C950" s="4">
        <v>2.35</v>
      </c>
      <c r="D950" s="4">
        <v>2.38</v>
      </c>
      <c r="E950" s="4">
        <v>2.56</v>
      </c>
      <c r="F950" s="4">
        <v>2.72</v>
      </c>
      <c r="G950" s="4">
        <v>2.83</v>
      </c>
      <c r="H950" s="4">
        <v>2.84</v>
      </c>
      <c r="I950" s="4">
        <v>2.83</v>
      </c>
      <c r="J950" s="4">
        <v>2.9</v>
      </c>
      <c r="K950" s="4">
        <v>2.98</v>
      </c>
      <c r="L950" s="4">
        <v>3.15</v>
      </c>
      <c r="M950" s="4">
        <v>3.27</v>
      </c>
    </row>
    <row r="951" spans="1:13" x14ac:dyDescent="0.35">
      <c r="A951" s="3">
        <v>43434</v>
      </c>
      <c r="B951" s="4">
        <v>2.31</v>
      </c>
      <c r="C951" s="4">
        <v>2.33</v>
      </c>
      <c r="D951" s="4">
        <v>2.37</v>
      </c>
      <c r="E951" s="4">
        <v>2.52</v>
      </c>
      <c r="F951" s="4">
        <v>2.7</v>
      </c>
      <c r="G951" s="4">
        <v>2.8</v>
      </c>
      <c r="H951" s="4">
        <v>2.83</v>
      </c>
      <c r="I951" s="4">
        <v>2.84</v>
      </c>
      <c r="J951" s="4">
        <v>2.92</v>
      </c>
      <c r="K951" s="4">
        <v>3.01</v>
      </c>
      <c r="L951" s="4">
        <v>3.19</v>
      </c>
      <c r="M951" s="4">
        <v>3.3</v>
      </c>
    </row>
    <row r="952" spans="1:13" x14ac:dyDescent="0.35">
      <c r="A952" s="3">
        <v>43433</v>
      </c>
      <c r="B952" s="4">
        <v>2.31</v>
      </c>
      <c r="C952" s="4">
        <v>2.34</v>
      </c>
      <c r="D952" s="4">
        <v>2.37</v>
      </c>
      <c r="E952" s="4">
        <v>2.52</v>
      </c>
      <c r="F952" s="4">
        <v>2.69</v>
      </c>
      <c r="G952" s="4">
        <v>2.81</v>
      </c>
      <c r="H952" s="4">
        <v>2.83</v>
      </c>
      <c r="I952" s="4">
        <v>2.85</v>
      </c>
      <c r="J952" s="4">
        <v>2.94</v>
      </c>
      <c r="K952" s="4">
        <v>3.03</v>
      </c>
      <c r="L952" s="4">
        <v>3.21</v>
      </c>
      <c r="M952" s="4">
        <v>3.33</v>
      </c>
    </row>
    <row r="953" spans="1:13" x14ac:dyDescent="0.35">
      <c r="A953" s="3">
        <v>43432</v>
      </c>
      <c r="B953" s="4">
        <v>2.31</v>
      </c>
      <c r="C953" s="4">
        <v>2.37</v>
      </c>
      <c r="D953" s="4">
        <v>2.4</v>
      </c>
      <c r="E953" s="4">
        <v>2.5299999999999998</v>
      </c>
      <c r="F953" s="4">
        <v>2.69</v>
      </c>
      <c r="G953" s="4">
        <v>2.81</v>
      </c>
      <c r="H953" s="4">
        <v>2.84</v>
      </c>
      <c r="I953" s="4">
        <v>2.87</v>
      </c>
      <c r="J953" s="4">
        <v>2.97</v>
      </c>
      <c r="K953" s="4">
        <v>3.06</v>
      </c>
      <c r="L953" s="4">
        <v>3.23</v>
      </c>
      <c r="M953" s="4">
        <v>3.34</v>
      </c>
    </row>
    <row r="954" spans="1:13" x14ac:dyDescent="0.35">
      <c r="A954" s="3">
        <v>43431</v>
      </c>
      <c r="B954" s="4">
        <v>2.31</v>
      </c>
      <c r="C954" s="4">
        <v>2.37</v>
      </c>
      <c r="D954" s="4">
        <v>2.41</v>
      </c>
      <c r="E954" s="4">
        <v>2.5299999999999998</v>
      </c>
      <c r="F954" s="4">
        <v>2.7</v>
      </c>
      <c r="G954" s="4">
        <v>2.83</v>
      </c>
      <c r="H954" s="4">
        <v>2.86</v>
      </c>
      <c r="I954" s="4">
        <v>2.89</v>
      </c>
      <c r="J954" s="4">
        <v>2.98</v>
      </c>
      <c r="K954" s="4">
        <v>3.06</v>
      </c>
      <c r="L954" s="4">
        <v>3.22</v>
      </c>
      <c r="M954" s="4">
        <v>3.32</v>
      </c>
    </row>
    <row r="955" spans="1:13" x14ac:dyDescent="0.35">
      <c r="A955" s="3">
        <v>43430</v>
      </c>
      <c r="B955" s="4">
        <v>2.2400000000000002</v>
      </c>
      <c r="C955" s="4">
        <v>2.35</v>
      </c>
      <c r="D955" s="4">
        <v>2.41</v>
      </c>
      <c r="E955" s="4">
        <v>2.54</v>
      </c>
      <c r="F955" s="4">
        <v>2.7</v>
      </c>
      <c r="G955" s="4">
        <v>2.84</v>
      </c>
      <c r="H955" s="4">
        <v>2.86</v>
      </c>
      <c r="I955" s="4">
        <v>2.9</v>
      </c>
      <c r="J955" s="4">
        <v>2.98</v>
      </c>
      <c r="K955" s="4">
        <v>3.07</v>
      </c>
      <c r="L955" s="4">
        <v>3.22</v>
      </c>
      <c r="M955" s="4">
        <v>3.32</v>
      </c>
    </row>
    <row r="956" spans="1:13" x14ac:dyDescent="0.35">
      <c r="A956" s="3">
        <v>43427</v>
      </c>
      <c r="B956" s="4">
        <v>2.25</v>
      </c>
      <c r="C956" s="4">
        <v>2.35</v>
      </c>
      <c r="D956" s="4">
        <v>2.41</v>
      </c>
      <c r="E956" s="4">
        <v>2.52</v>
      </c>
      <c r="F956" s="4">
        <v>2.67</v>
      </c>
      <c r="G956" s="4">
        <v>2.81</v>
      </c>
      <c r="H956" s="4">
        <v>2.83</v>
      </c>
      <c r="I956" s="4">
        <v>2.88</v>
      </c>
      <c r="J956" s="4">
        <v>2.97</v>
      </c>
      <c r="K956" s="4">
        <v>3.05</v>
      </c>
      <c r="L956" s="4">
        <v>3.21</v>
      </c>
      <c r="M956" s="4">
        <v>3.31</v>
      </c>
    </row>
    <row r="957" spans="1:13" x14ac:dyDescent="0.35">
      <c r="A957" s="3">
        <v>43425</v>
      </c>
      <c r="B957" s="4">
        <v>2.25</v>
      </c>
      <c r="C957" s="4">
        <v>2.34</v>
      </c>
      <c r="D957" s="4">
        <v>2.41</v>
      </c>
      <c r="E957" s="4">
        <v>2.52</v>
      </c>
      <c r="F957" s="4">
        <v>2.67</v>
      </c>
      <c r="G957" s="4">
        <v>2.81</v>
      </c>
      <c r="H957" s="4">
        <v>2.84</v>
      </c>
      <c r="I957" s="4">
        <v>2.89</v>
      </c>
      <c r="J957" s="4">
        <v>2.98</v>
      </c>
      <c r="K957" s="4">
        <v>3.06</v>
      </c>
      <c r="L957" s="4">
        <v>3.22</v>
      </c>
      <c r="M957" s="4">
        <v>3.31</v>
      </c>
    </row>
    <row r="958" spans="1:13" x14ac:dyDescent="0.35">
      <c r="A958" s="3">
        <v>43424</v>
      </c>
      <c r="B958" s="4">
        <v>2.23</v>
      </c>
      <c r="C958" s="4">
        <v>2.35</v>
      </c>
      <c r="D958" s="4">
        <v>2.39</v>
      </c>
      <c r="E958" s="4">
        <v>2.5099999999999998</v>
      </c>
      <c r="F958" s="4">
        <v>2.67</v>
      </c>
      <c r="G958" s="4">
        <v>2.79</v>
      </c>
      <c r="H958" s="4">
        <v>2.83</v>
      </c>
      <c r="I958" s="4">
        <v>2.88</v>
      </c>
      <c r="J958" s="4">
        <v>2.97</v>
      </c>
      <c r="K958" s="4">
        <v>3.06</v>
      </c>
      <c r="L958" s="4">
        <v>3.22</v>
      </c>
      <c r="M958" s="4">
        <v>3.31</v>
      </c>
    </row>
    <row r="959" spans="1:13" x14ac:dyDescent="0.35">
      <c r="A959" s="3">
        <v>43423</v>
      </c>
      <c r="B959" s="4">
        <v>2.23</v>
      </c>
      <c r="C959" s="4">
        <v>2.3199999999999998</v>
      </c>
      <c r="D959" s="4">
        <v>2.38</v>
      </c>
      <c r="E959" s="4">
        <v>2.52</v>
      </c>
      <c r="F959" s="4">
        <v>2.66</v>
      </c>
      <c r="G959" s="4">
        <v>2.79</v>
      </c>
      <c r="H959" s="4">
        <v>2.82</v>
      </c>
      <c r="I959" s="4">
        <v>2.87</v>
      </c>
      <c r="J959" s="4">
        <v>2.97</v>
      </c>
      <c r="K959" s="4">
        <v>3.06</v>
      </c>
      <c r="L959" s="4">
        <v>3.22</v>
      </c>
      <c r="M959" s="4">
        <v>3.32</v>
      </c>
    </row>
    <row r="960" spans="1:13" x14ac:dyDescent="0.35">
      <c r="A960" s="3">
        <v>43420</v>
      </c>
      <c r="B960" s="4">
        <v>2.21</v>
      </c>
      <c r="C960" s="4">
        <v>2.31</v>
      </c>
      <c r="D960" s="4">
        <v>2.36</v>
      </c>
      <c r="E960" s="4">
        <v>2.5</v>
      </c>
      <c r="F960" s="4">
        <v>2.68</v>
      </c>
      <c r="G960" s="4">
        <v>2.81</v>
      </c>
      <c r="H960" s="4">
        <v>2.85</v>
      </c>
      <c r="I960" s="4">
        <v>2.9</v>
      </c>
      <c r="J960" s="4">
        <v>2.99</v>
      </c>
      <c r="K960" s="4">
        <v>3.08</v>
      </c>
      <c r="L960" s="4">
        <v>3.23</v>
      </c>
      <c r="M960" s="4">
        <v>3.33</v>
      </c>
    </row>
    <row r="961" spans="1:13" x14ac:dyDescent="0.35">
      <c r="A961" s="3">
        <v>43419</v>
      </c>
      <c r="B961" s="4">
        <v>2.2000000000000002</v>
      </c>
      <c r="C961" s="4">
        <v>2.3199999999999998</v>
      </c>
      <c r="D961" s="4">
        <v>2.37</v>
      </c>
      <c r="E961" s="4">
        <v>2.5099999999999998</v>
      </c>
      <c r="F961" s="4">
        <v>2.7</v>
      </c>
      <c r="G961" s="4">
        <v>2.86</v>
      </c>
      <c r="H961" s="4">
        <v>2.91</v>
      </c>
      <c r="I961" s="4">
        <v>2.94</v>
      </c>
      <c r="J961" s="4">
        <v>3.02</v>
      </c>
      <c r="K961" s="4">
        <v>3.11</v>
      </c>
      <c r="L961" s="4">
        <v>3.27</v>
      </c>
      <c r="M961" s="4">
        <v>3.36</v>
      </c>
    </row>
    <row r="962" spans="1:13" x14ac:dyDescent="0.35">
      <c r="A962" s="3">
        <v>43418</v>
      </c>
      <c r="B962" s="4">
        <v>2.2400000000000002</v>
      </c>
      <c r="C962" s="4">
        <v>2.33</v>
      </c>
      <c r="D962" s="4">
        <v>2.38</v>
      </c>
      <c r="E962" s="4">
        <v>2.52</v>
      </c>
      <c r="F962" s="4">
        <v>2.71</v>
      </c>
      <c r="G962" s="4">
        <v>2.86</v>
      </c>
      <c r="H962" s="4">
        <v>2.92</v>
      </c>
      <c r="I962" s="4">
        <v>2.95</v>
      </c>
      <c r="J962" s="4">
        <v>3.04</v>
      </c>
      <c r="K962" s="4">
        <v>3.12</v>
      </c>
      <c r="L962" s="4">
        <v>3.26</v>
      </c>
      <c r="M962" s="4">
        <v>3.35</v>
      </c>
    </row>
    <row r="963" spans="1:13" x14ac:dyDescent="0.35">
      <c r="A963" s="3">
        <v>43417</v>
      </c>
      <c r="B963" s="4">
        <v>2.2400000000000002</v>
      </c>
      <c r="C963" s="4">
        <v>2.3199999999999998</v>
      </c>
      <c r="D963" s="4">
        <v>2.38</v>
      </c>
      <c r="E963" s="4">
        <v>2.5299999999999998</v>
      </c>
      <c r="F963" s="4">
        <v>2.72</v>
      </c>
      <c r="G963" s="4">
        <v>2.89</v>
      </c>
      <c r="H963" s="4">
        <v>2.95</v>
      </c>
      <c r="I963" s="4">
        <v>2.99</v>
      </c>
      <c r="J963" s="4">
        <v>3.07</v>
      </c>
      <c r="K963" s="4">
        <v>3.14</v>
      </c>
      <c r="L963" s="4">
        <v>3.28</v>
      </c>
      <c r="M963" s="4">
        <v>3.36</v>
      </c>
    </row>
    <row r="964" spans="1:13" x14ac:dyDescent="0.35">
      <c r="A964" s="3">
        <v>43413</v>
      </c>
      <c r="B964" s="4">
        <v>2.21</v>
      </c>
      <c r="C964" s="4">
        <v>2.2999999999999998</v>
      </c>
      <c r="D964" s="4">
        <v>2.36</v>
      </c>
      <c r="E964" s="4">
        <v>2.52</v>
      </c>
      <c r="F964" s="4">
        <v>2.73</v>
      </c>
      <c r="G964" s="4">
        <v>2.94</v>
      </c>
      <c r="H964" s="4">
        <v>3.01</v>
      </c>
      <c r="I964" s="4">
        <v>3.05</v>
      </c>
      <c r="J964" s="4">
        <v>3.13</v>
      </c>
      <c r="K964" s="4">
        <v>3.19</v>
      </c>
      <c r="L964" s="4">
        <v>3.32</v>
      </c>
      <c r="M964" s="4">
        <v>3.4</v>
      </c>
    </row>
    <row r="965" spans="1:13" x14ac:dyDescent="0.35">
      <c r="A965" s="3">
        <v>43412</v>
      </c>
      <c r="B965" s="4">
        <v>2.21</v>
      </c>
      <c r="C965" s="4">
        <v>2.29</v>
      </c>
      <c r="D965" s="4">
        <v>2.35</v>
      </c>
      <c r="E965" s="4">
        <v>2.52</v>
      </c>
      <c r="F965" s="4">
        <v>2.74</v>
      </c>
      <c r="G965" s="4">
        <v>2.98</v>
      </c>
      <c r="H965" s="4">
        <v>3.05</v>
      </c>
      <c r="I965" s="4">
        <v>3.09</v>
      </c>
      <c r="J965" s="4">
        <v>3.17</v>
      </c>
      <c r="K965" s="4">
        <v>3.24</v>
      </c>
      <c r="L965" s="4">
        <v>3.36</v>
      </c>
      <c r="M965" s="4">
        <v>3.43</v>
      </c>
    </row>
    <row r="966" spans="1:13" x14ac:dyDescent="0.35">
      <c r="A966" s="3">
        <v>43411</v>
      </c>
      <c r="B966" s="4">
        <v>2.23</v>
      </c>
      <c r="C966" s="4">
        <v>2.29</v>
      </c>
      <c r="D966" s="4">
        <v>2.37</v>
      </c>
      <c r="E966" s="4">
        <v>2.5099999999999998</v>
      </c>
      <c r="F966" s="4">
        <v>2.74</v>
      </c>
      <c r="G966" s="4">
        <v>2.96</v>
      </c>
      <c r="H966" s="4">
        <v>3.03</v>
      </c>
      <c r="I966" s="4">
        <v>3.07</v>
      </c>
      <c r="J966" s="4">
        <v>3.15</v>
      </c>
      <c r="K966" s="4">
        <v>3.22</v>
      </c>
      <c r="L966" s="4">
        <v>3.35</v>
      </c>
      <c r="M966" s="4">
        <v>3.43</v>
      </c>
    </row>
    <row r="967" spans="1:13" x14ac:dyDescent="0.35">
      <c r="A967" s="3">
        <v>43410</v>
      </c>
      <c r="B967" s="4">
        <v>2.23</v>
      </c>
      <c r="C967" s="4">
        <v>2.29</v>
      </c>
      <c r="D967" s="4">
        <v>2.35</v>
      </c>
      <c r="E967" s="4">
        <v>2.52</v>
      </c>
      <c r="F967" s="4">
        <v>2.72</v>
      </c>
      <c r="G967" s="4">
        <v>2.93</v>
      </c>
      <c r="H967" s="4">
        <v>3.01</v>
      </c>
      <c r="I967" s="4">
        <v>3.05</v>
      </c>
      <c r="J967" s="4">
        <v>3.14</v>
      </c>
      <c r="K967" s="4">
        <v>3.22</v>
      </c>
      <c r="L967" s="4">
        <v>3.35</v>
      </c>
      <c r="M967" s="4">
        <v>3.43</v>
      </c>
    </row>
    <row r="968" spans="1:13" x14ac:dyDescent="0.35">
      <c r="A968" s="3">
        <v>43409</v>
      </c>
      <c r="B968" s="4">
        <v>2.2000000000000002</v>
      </c>
      <c r="C968" s="4">
        <v>2.29</v>
      </c>
      <c r="D968" s="4">
        <v>2.36</v>
      </c>
      <c r="E968" s="4">
        <v>2.5099999999999998</v>
      </c>
      <c r="F968" s="4">
        <v>2.71</v>
      </c>
      <c r="G968" s="4">
        <v>2.91</v>
      </c>
      <c r="H968" s="4">
        <v>2.99</v>
      </c>
      <c r="I968" s="4">
        <v>3.03</v>
      </c>
      <c r="J968" s="4">
        <v>3.12</v>
      </c>
      <c r="K968" s="4">
        <v>3.2</v>
      </c>
      <c r="L968" s="4">
        <v>3.34</v>
      </c>
      <c r="M968" s="4">
        <v>3.43</v>
      </c>
    </row>
    <row r="969" spans="1:13" x14ac:dyDescent="0.35">
      <c r="A969" s="3">
        <v>43406</v>
      </c>
      <c r="B969" s="4">
        <v>2.19</v>
      </c>
      <c r="C969" s="4">
        <v>2.2799999999999998</v>
      </c>
      <c r="D969" s="4">
        <v>2.33</v>
      </c>
      <c r="E969" s="4">
        <v>2.5</v>
      </c>
      <c r="F969" s="4">
        <v>2.7</v>
      </c>
      <c r="G969" s="4">
        <v>2.91</v>
      </c>
      <c r="H969" s="4">
        <v>2.98</v>
      </c>
      <c r="I969" s="4">
        <v>3.04</v>
      </c>
      <c r="J969" s="4">
        <v>3.13</v>
      </c>
      <c r="K969" s="4">
        <v>3.22</v>
      </c>
      <c r="L969" s="4">
        <v>3.37</v>
      </c>
      <c r="M969" s="4">
        <v>3.46</v>
      </c>
    </row>
    <row r="970" spans="1:13" x14ac:dyDescent="0.35">
      <c r="A970" s="3">
        <v>43405</v>
      </c>
      <c r="B970" s="4">
        <v>2.21</v>
      </c>
      <c r="C970" s="4">
        <v>2.2799999999999998</v>
      </c>
      <c r="D970" s="4">
        <v>2.3199999999999998</v>
      </c>
      <c r="E970" s="4">
        <v>2.4900000000000002</v>
      </c>
      <c r="F970" s="4">
        <v>2.67</v>
      </c>
      <c r="G970" s="4">
        <v>2.84</v>
      </c>
      <c r="H970" s="4">
        <v>2.91</v>
      </c>
      <c r="I970" s="4">
        <v>2.96</v>
      </c>
      <c r="J970" s="4">
        <v>3.06</v>
      </c>
      <c r="K970" s="4">
        <v>3.14</v>
      </c>
      <c r="L970" s="4">
        <v>3.29</v>
      </c>
      <c r="M970" s="4">
        <v>3.38</v>
      </c>
    </row>
    <row r="971" spans="1:13" x14ac:dyDescent="0.35">
      <c r="A971" s="3">
        <v>43404</v>
      </c>
      <c r="B971" s="4">
        <v>2.2000000000000002</v>
      </c>
      <c r="C971" s="4">
        <v>2.2599999999999998</v>
      </c>
      <c r="D971" s="4">
        <v>2.34</v>
      </c>
      <c r="E971" s="4">
        <v>2.4900000000000002</v>
      </c>
      <c r="F971" s="4">
        <v>2.69</v>
      </c>
      <c r="G971" s="4">
        <v>2.87</v>
      </c>
      <c r="H971" s="4">
        <v>2.93</v>
      </c>
      <c r="I971" s="4">
        <v>2.98</v>
      </c>
      <c r="J971" s="4">
        <v>3.07</v>
      </c>
      <c r="K971" s="4">
        <v>3.15</v>
      </c>
      <c r="L971" s="4">
        <v>3.3</v>
      </c>
      <c r="M971" s="4">
        <v>3.39</v>
      </c>
    </row>
    <row r="972" spans="1:13" x14ac:dyDescent="0.35">
      <c r="A972" s="3">
        <v>43403</v>
      </c>
      <c r="B972" s="4">
        <v>2.21</v>
      </c>
      <c r="C972" s="4">
        <v>2.2599999999999998</v>
      </c>
      <c r="D972" s="4">
        <v>2.33</v>
      </c>
      <c r="E972" s="4">
        <v>2.48</v>
      </c>
      <c r="F972" s="4">
        <v>2.66</v>
      </c>
      <c r="G972" s="4">
        <v>2.84</v>
      </c>
      <c r="H972" s="4">
        <v>2.9</v>
      </c>
      <c r="I972" s="4">
        <v>2.94</v>
      </c>
      <c r="J972" s="4">
        <v>3.03</v>
      </c>
      <c r="K972" s="4">
        <v>3.12</v>
      </c>
      <c r="L972" s="4">
        <v>3.26</v>
      </c>
      <c r="M972" s="4">
        <v>3.36</v>
      </c>
    </row>
    <row r="973" spans="1:13" x14ac:dyDescent="0.35">
      <c r="A973" s="3">
        <v>43402</v>
      </c>
      <c r="B973" s="4">
        <v>2.17</v>
      </c>
      <c r="C973" s="4">
        <v>2.21</v>
      </c>
      <c r="D973" s="4">
        <v>2.34</v>
      </c>
      <c r="E973" s="4">
        <v>2.4900000000000002</v>
      </c>
      <c r="F973" s="4">
        <v>2.64</v>
      </c>
      <c r="G973" s="4">
        <v>2.81</v>
      </c>
      <c r="H973" s="4">
        <v>2.86</v>
      </c>
      <c r="I973" s="4">
        <v>2.91</v>
      </c>
      <c r="J973" s="4">
        <v>3</v>
      </c>
      <c r="K973" s="4">
        <v>3.08</v>
      </c>
      <c r="L973" s="4">
        <v>3.23</v>
      </c>
      <c r="M973" s="4">
        <v>3.33</v>
      </c>
    </row>
    <row r="974" spans="1:13" x14ac:dyDescent="0.35">
      <c r="A974" s="3">
        <v>43399</v>
      </c>
      <c r="B974" s="4">
        <v>2.16</v>
      </c>
      <c r="C974" s="4">
        <v>2.21</v>
      </c>
      <c r="D974" s="4">
        <v>2.33</v>
      </c>
      <c r="E974" s="4">
        <v>2.4700000000000002</v>
      </c>
      <c r="F974" s="4">
        <v>2.63</v>
      </c>
      <c r="G974" s="4">
        <v>2.81</v>
      </c>
      <c r="H974" s="4">
        <v>2.85</v>
      </c>
      <c r="I974" s="4">
        <v>2.91</v>
      </c>
      <c r="J974" s="4">
        <v>3</v>
      </c>
      <c r="K974" s="4">
        <v>3.08</v>
      </c>
      <c r="L974" s="4">
        <v>3.23</v>
      </c>
      <c r="M974" s="4">
        <v>3.32</v>
      </c>
    </row>
    <row r="975" spans="1:13" x14ac:dyDescent="0.35">
      <c r="A975" s="3">
        <v>43398</v>
      </c>
      <c r="B975" s="4">
        <v>2.19</v>
      </c>
      <c r="C975" s="4">
        <v>2.2400000000000002</v>
      </c>
      <c r="D975" s="4">
        <v>2.34</v>
      </c>
      <c r="E975" s="4">
        <v>2.4700000000000002</v>
      </c>
      <c r="F975" s="4">
        <v>2.66</v>
      </c>
      <c r="G975" s="4">
        <v>2.86</v>
      </c>
      <c r="H975" s="4">
        <v>2.92</v>
      </c>
      <c r="I975" s="4">
        <v>2.98</v>
      </c>
      <c r="J975" s="4">
        <v>3.07</v>
      </c>
      <c r="K975" s="4">
        <v>3.14</v>
      </c>
      <c r="L975" s="4">
        <v>3.27</v>
      </c>
      <c r="M975" s="4">
        <v>3.35</v>
      </c>
    </row>
    <row r="976" spans="1:13" x14ac:dyDescent="0.35">
      <c r="A976" s="3">
        <v>43397</v>
      </c>
      <c r="B976" s="4">
        <v>2.2000000000000002</v>
      </c>
      <c r="C976" s="4">
        <v>2.23</v>
      </c>
      <c r="D976" s="4">
        <v>2.34</v>
      </c>
      <c r="E976" s="4">
        <v>2.4700000000000002</v>
      </c>
      <c r="F976" s="4">
        <v>2.64</v>
      </c>
      <c r="G976" s="4">
        <v>2.84</v>
      </c>
      <c r="H976" s="4">
        <v>2.89</v>
      </c>
      <c r="I976" s="4">
        <v>2.94</v>
      </c>
      <c r="J976" s="4">
        <v>3.02</v>
      </c>
      <c r="K976" s="4">
        <v>3.1</v>
      </c>
      <c r="L976" s="4">
        <v>3.24</v>
      </c>
      <c r="M976" s="4">
        <v>3.33</v>
      </c>
    </row>
    <row r="977" spans="1:13" x14ac:dyDescent="0.35">
      <c r="A977" s="3">
        <v>43396</v>
      </c>
      <c r="B977" s="4">
        <v>2.21</v>
      </c>
      <c r="C977" s="4">
        <v>2.23</v>
      </c>
      <c r="D977" s="4">
        <v>2.33</v>
      </c>
      <c r="E977" s="4">
        <v>2.48</v>
      </c>
      <c r="F977" s="4">
        <v>2.67</v>
      </c>
      <c r="G977" s="4">
        <v>2.89</v>
      </c>
      <c r="H977" s="4">
        <v>2.95</v>
      </c>
      <c r="I977" s="4">
        <v>3.01</v>
      </c>
      <c r="J977" s="4">
        <v>3.1</v>
      </c>
      <c r="K977" s="4">
        <v>3.17</v>
      </c>
      <c r="L977" s="4">
        <v>3.29</v>
      </c>
      <c r="M977" s="4">
        <v>3.37</v>
      </c>
    </row>
    <row r="978" spans="1:13" x14ac:dyDescent="0.35">
      <c r="A978" s="3">
        <v>43395</v>
      </c>
      <c r="B978" s="4">
        <v>2.1800000000000002</v>
      </c>
      <c r="C978" s="4">
        <v>2.25</v>
      </c>
      <c r="D978" s="4">
        <v>2.34</v>
      </c>
      <c r="E978" s="4">
        <v>2.4900000000000002</v>
      </c>
      <c r="F978" s="4">
        <v>2.68</v>
      </c>
      <c r="G978" s="4">
        <v>2.92</v>
      </c>
      <c r="H978" s="4">
        <v>2.99</v>
      </c>
      <c r="I978" s="4">
        <v>3.05</v>
      </c>
      <c r="J978" s="4">
        <v>3.13</v>
      </c>
      <c r="K978" s="4">
        <v>3.2</v>
      </c>
      <c r="L978" s="4">
        <v>3.31</v>
      </c>
      <c r="M978" s="4">
        <v>3.38</v>
      </c>
    </row>
    <row r="979" spans="1:13" x14ac:dyDescent="0.35">
      <c r="A979" s="3">
        <v>43392</v>
      </c>
      <c r="B979" s="4">
        <v>2.19</v>
      </c>
      <c r="C979" s="4">
        <v>2.23</v>
      </c>
      <c r="D979" s="4">
        <v>2.31</v>
      </c>
      <c r="E979" s="4">
        <v>2.48</v>
      </c>
      <c r="F979" s="4">
        <v>2.67</v>
      </c>
      <c r="G979" s="4">
        <v>2.92</v>
      </c>
      <c r="H979" s="4">
        <v>2.99</v>
      </c>
      <c r="I979" s="4">
        <v>3.05</v>
      </c>
      <c r="J979" s="4">
        <v>3.14</v>
      </c>
      <c r="K979" s="4">
        <v>3.2</v>
      </c>
      <c r="L979" s="4">
        <v>3.31</v>
      </c>
      <c r="M979" s="4">
        <v>3.38</v>
      </c>
    </row>
    <row r="980" spans="1:13" x14ac:dyDescent="0.35">
      <c r="A980" s="3">
        <v>43391</v>
      </c>
      <c r="B980" s="4">
        <v>2.19</v>
      </c>
      <c r="C980" s="4">
        <v>2.23</v>
      </c>
      <c r="D980" s="4">
        <v>2.3199999999999998</v>
      </c>
      <c r="E980" s="4">
        <v>2.4700000000000002</v>
      </c>
      <c r="F980" s="4">
        <v>2.67</v>
      </c>
      <c r="G980" s="4">
        <v>2.87</v>
      </c>
      <c r="H980" s="4">
        <v>2.95</v>
      </c>
      <c r="I980" s="4">
        <v>3.03</v>
      </c>
      <c r="J980" s="4">
        <v>3.11</v>
      </c>
      <c r="K980" s="4">
        <v>3.17</v>
      </c>
      <c r="L980" s="4">
        <v>3.28</v>
      </c>
      <c r="M980" s="4">
        <v>3.36</v>
      </c>
    </row>
    <row r="981" spans="1:13" x14ac:dyDescent="0.35">
      <c r="A981" s="3">
        <v>43390</v>
      </c>
      <c r="B981" s="4">
        <v>2.2000000000000002</v>
      </c>
      <c r="C981" s="4">
        <v>2.23</v>
      </c>
      <c r="D981" s="4">
        <v>2.31</v>
      </c>
      <c r="E981" s="4">
        <v>2.4700000000000002</v>
      </c>
      <c r="F981" s="4">
        <v>2.66</v>
      </c>
      <c r="G981" s="4">
        <v>2.89</v>
      </c>
      <c r="H981" s="4">
        <v>2.97</v>
      </c>
      <c r="I981" s="4">
        <v>3.04</v>
      </c>
      <c r="J981" s="4">
        <v>3.13</v>
      </c>
      <c r="K981" s="4">
        <v>3.19</v>
      </c>
      <c r="L981" s="4">
        <v>3.29</v>
      </c>
      <c r="M981" s="4">
        <v>3.35</v>
      </c>
    </row>
    <row r="982" spans="1:13" x14ac:dyDescent="0.35">
      <c r="A982" s="3">
        <v>43389</v>
      </c>
      <c r="B982" s="4">
        <v>2.19</v>
      </c>
      <c r="C982" s="4">
        <v>2.2200000000000002</v>
      </c>
      <c r="D982" s="4">
        <v>2.2999999999999998</v>
      </c>
      <c r="E982" s="4">
        <v>2.46</v>
      </c>
      <c r="F982" s="4">
        <v>2.66</v>
      </c>
      <c r="G982" s="4">
        <v>2.87</v>
      </c>
      <c r="H982" s="4">
        <v>2.95</v>
      </c>
      <c r="I982" s="4">
        <v>3.02</v>
      </c>
      <c r="J982" s="4">
        <v>3.1</v>
      </c>
      <c r="K982" s="4">
        <v>3.16</v>
      </c>
      <c r="L982" s="4">
        <v>3.26</v>
      </c>
      <c r="M982" s="4">
        <v>3.32</v>
      </c>
    </row>
    <row r="983" spans="1:13" x14ac:dyDescent="0.35">
      <c r="A983" s="3">
        <v>43388</v>
      </c>
      <c r="B983" s="4">
        <v>2.17</v>
      </c>
      <c r="C983" s="4"/>
      <c r="D983" s="4">
        <v>2.31</v>
      </c>
      <c r="E983" s="4">
        <v>2.4700000000000002</v>
      </c>
      <c r="F983" s="4">
        <v>2.67</v>
      </c>
      <c r="G983" s="4">
        <v>2.85</v>
      </c>
      <c r="H983" s="4">
        <v>2.94</v>
      </c>
      <c r="I983" s="4">
        <v>3.01</v>
      </c>
      <c r="J983" s="4">
        <v>3.1</v>
      </c>
      <c r="K983" s="4">
        <v>3.16</v>
      </c>
      <c r="L983" s="4">
        <v>3.27</v>
      </c>
      <c r="M983" s="4">
        <v>3.34</v>
      </c>
    </row>
    <row r="984" spans="1:13" x14ac:dyDescent="0.35">
      <c r="A984" s="3">
        <v>43385</v>
      </c>
      <c r="B984" s="4">
        <v>2.14</v>
      </c>
      <c r="C984" s="4"/>
      <c r="D984" s="4">
        <v>2.2799999999999998</v>
      </c>
      <c r="E984" s="4">
        <v>2.44</v>
      </c>
      <c r="F984" s="4">
        <v>2.66</v>
      </c>
      <c r="G984" s="4">
        <v>2.85</v>
      </c>
      <c r="H984" s="4">
        <v>2.93</v>
      </c>
      <c r="I984" s="4">
        <v>3</v>
      </c>
      <c r="J984" s="4">
        <v>3.09</v>
      </c>
      <c r="K984" s="4">
        <v>3.15</v>
      </c>
      <c r="L984" s="4">
        <v>3.25</v>
      </c>
      <c r="M984" s="4">
        <v>3.32</v>
      </c>
    </row>
    <row r="985" spans="1:13" x14ac:dyDescent="0.35">
      <c r="A985" s="3">
        <v>43384</v>
      </c>
      <c r="B985" s="4">
        <v>2.14</v>
      </c>
      <c r="C985" s="4"/>
      <c r="D985" s="4">
        <v>2.27</v>
      </c>
      <c r="E985" s="4">
        <v>2.44</v>
      </c>
      <c r="F985" s="4">
        <v>2.66</v>
      </c>
      <c r="G985" s="4">
        <v>2.85</v>
      </c>
      <c r="H985" s="4">
        <v>2.94</v>
      </c>
      <c r="I985" s="4">
        <v>3</v>
      </c>
      <c r="J985" s="4">
        <v>3.09</v>
      </c>
      <c r="K985" s="4">
        <v>3.14</v>
      </c>
      <c r="L985" s="4">
        <v>3.25</v>
      </c>
      <c r="M985" s="4">
        <v>3.32</v>
      </c>
    </row>
    <row r="986" spans="1:13" x14ac:dyDescent="0.35">
      <c r="A986" s="3">
        <v>43383</v>
      </c>
      <c r="B986" s="4">
        <v>2.1800000000000002</v>
      </c>
      <c r="C986" s="4"/>
      <c r="D986" s="4">
        <v>2.27</v>
      </c>
      <c r="E986" s="4">
        <v>2.4500000000000002</v>
      </c>
      <c r="F986" s="4">
        <v>2.67</v>
      </c>
      <c r="G986" s="4">
        <v>2.88</v>
      </c>
      <c r="H986" s="4">
        <v>2.97</v>
      </c>
      <c r="I986" s="4">
        <v>3.05</v>
      </c>
      <c r="J986" s="4">
        <v>3.15</v>
      </c>
      <c r="K986" s="4">
        <v>3.22</v>
      </c>
      <c r="L986" s="4">
        <v>3.33</v>
      </c>
      <c r="M986" s="4">
        <v>3.39</v>
      </c>
    </row>
    <row r="987" spans="1:13" x14ac:dyDescent="0.35">
      <c r="A987" s="3">
        <v>43382</v>
      </c>
      <c r="B987" s="4">
        <v>2.17</v>
      </c>
      <c r="C987" s="4"/>
      <c r="D987" s="4">
        <v>2.25</v>
      </c>
      <c r="E987" s="4">
        <v>2.46</v>
      </c>
      <c r="F987" s="4">
        <v>2.65</v>
      </c>
      <c r="G987" s="4">
        <v>2.88</v>
      </c>
      <c r="H987" s="4">
        <v>2.98</v>
      </c>
      <c r="I987" s="4">
        <v>3.05</v>
      </c>
      <c r="J987" s="4">
        <v>3.15</v>
      </c>
      <c r="K987" s="4">
        <v>3.21</v>
      </c>
      <c r="L987" s="4">
        <v>3.3</v>
      </c>
      <c r="M987" s="4">
        <v>3.37</v>
      </c>
    </row>
    <row r="988" spans="1:13" x14ac:dyDescent="0.35">
      <c r="A988" s="3">
        <v>43378</v>
      </c>
      <c r="B988" s="4">
        <v>2.15</v>
      </c>
      <c r="C988" s="4"/>
      <c r="D988" s="4">
        <v>2.23</v>
      </c>
      <c r="E988" s="4">
        <v>2.41</v>
      </c>
      <c r="F988" s="4">
        <v>2.64</v>
      </c>
      <c r="G988" s="4">
        <v>2.88</v>
      </c>
      <c r="H988" s="4">
        <v>2.99</v>
      </c>
      <c r="I988" s="4">
        <v>3.07</v>
      </c>
      <c r="J988" s="4">
        <v>3.18</v>
      </c>
      <c r="K988" s="4">
        <v>3.23</v>
      </c>
      <c r="L988" s="4">
        <v>3.34</v>
      </c>
      <c r="M988" s="4">
        <v>3.4</v>
      </c>
    </row>
    <row r="989" spans="1:13" x14ac:dyDescent="0.35">
      <c r="A989" s="3">
        <v>43377</v>
      </c>
      <c r="B989" s="4">
        <v>2.16</v>
      </c>
      <c r="C989" s="4"/>
      <c r="D989" s="4">
        <v>2.2200000000000002</v>
      </c>
      <c r="E989" s="4">
        <v>2.42</v>
      </c>
      <c r="F989" s="4">
        <v>2.63</v>
      </c>
      <c r="G989" s="4">
        <v>2.87</v>
      </c>
      <c r="H989" s="4">
        <v>2.97</v>
      </c>
      <c r="I989" s="4">
        <v>3.05</v>
      </c>
      <c r="J989" s="4">
        <v>3.14</v>
      </c>
      <c r="K989" s="4">
        <v>3.19</v>
      </c>
      <c r="L989" s="4">
        <v>3.29</v>
      </c>
      <c r="M989" s="4">
        <v>3.35</v>
      </c>
    </row>
    <row r="990" spans="1:13" x14ac:dyDescent="0.35">
      <c r="A990" s="3">
        <v>43376</v>
      </c>
      <c r="B990" s="4">
        <v>2.15</v>
      </c>
      <c r="C990" s="4"/>
      <c r="D990" s="4">
        <v>2.23</v>
      </c>
      <c r="E990" s="4">
        <v>2.41</v>
      </c>
      <c r="F990" s="4">
        <v>2.62</v>
      </c>
      <c r="G990" s="4">
        <v>2.85</v>
      </c>
      <c r="H990" s="4">
        <v>2.94</v>
      </c>
      <c r="I990" s="4">
        <v>3.02</v>
      </c>
      <c r="J990" s="4">
        <v>3.1</v>
      </c>
      <c r="K990" s="4">
        <v>3.15</v>
      </c>
      <c r="L990" s="4">
        <v>3.24</v>
      </c>
      <c r="M990" s="4">
        <v>3.3</v>
      </c>
    </row>
    <row r="991" spans="1:13" x14ac:dyDescent="0.35">
      <c r="A991" s="3">
        <v>43375</v>
      </c>
      <c r="B991" s="4">
        <v>2.14</v>
      </c>
      <c r="C991" s="4"/>
      <c r="D991" s="4">
        <v>2.23</v>
      </c>
      <c r="E991" s="4">
        <v>2.41</v>
      </c>
      <c r="F991" s="4">
        <v>2.61</v>
      </c>
      <c r="G991" s="4">
        <v>2.82</v>
      </c>
      <c r="H991" s="4">
        <v>2.88</v>
      </c>
      <c r="I991" s="4">
        <v>2.94</v>
      </c>
      <c r="J991" s="4">
        <v>3.01</v>
      </c>
      <c r="K991" s="4">
        <v>3.05</v>
      </c>
      <c r="L991" s="4">
        <v>3.14</v>
      </c>
      <c r="M991" s="4">
        <v>3.2</v>
      </c>
    </row>
    <row r="992" spans="1:13" x14ac:dyDescent="0.35">
      <c r="A992" s="3">
        <v>43374</v>
      </c>
      <c r="B992" s="4">
        <v>2.13</v>
      </c>
      <c r="C992" s="4"/>
      <c r="D992" s="4">
        <v>2.23</v>
      </c>
      <c r="E992" s="4">
        <v>2.4</v>
      </c>
      <c r="F992" s="4">
        <v>2.6</v>
      </c>
      <c r="G992" s="4">
        <v>2.82</v>
      </c>
      <c r="H992" s="4">
        <v>2.9</v>
      </c>
      <c r="I992" s="4">
        <v>2.96</v>
      </c>
      <c r="J992" s="4">
        <v>3.04</v>
      </c>
      <c r="K992" s="4">
        <v>3.09</v>
      </c>
      <c r="L992" s="4">
        <v>3.18</v>
      </c>
      <c r="M992" s="4">
        <v>3.24</v>
      </c>
    </row>
    <row r="993" spans="1:13" x14ac:dyDescent="0.35">
      <c r="A993" s="3">
        <v>43371</v>
      </c>
      <c r="B993" s="4">
        <v>2.12</v>
      </c>
      <c r="C993" s="4"/>
      <c r="D993" s="4">
        <v>2.19</v>
      </c>
      <c r="E993" s="4">
        <v>2.36</v>
      </c>
      <c r="F993" s="4">
        <v>2.59</v>
      </c>
      <c r="G993" s="4">
        <v>2.81</v>
      </c>
      <c r="H993" s="4">
        <v>2.88</v>
      </c>
      <c r="I993" s="4">
        <v>2.94</v>
      </c>
      <c r="J993" s="4">
        <v>3.01</v>
      </c>
      <c r="K993" s="4">
        <v>3.05</v>
      </c>
      <c r="L993" s="4">
        <v>3.13</v>
      </c>
      <c r="M993" s="4">
        <v>3.19</v>
      </c>
    </row>
    <row r="994" spans="1:13" x14ac:dyDescent="0.35">
      <c r="A994" s="3">
        <v>43370</v>
      </c>
      <c r="B994" s="4">
        <v>2.1</v>
      </c>
      <c r="C994" s="4"/>
      <c r="D994" s="4">
        <v>2.1800000000000002</v>
      </c>
      <c r="E994" s="4">
        <v>2.37</v>
      </c>
      <c r="F994" s="4">
        <v>2.58</v>
      </c>
      <c r="G994" s="4">
        <v>2.83</v>
      </c>
      <c r="H994" s="4">
        <v>2.89</v>
      </c>
      <c r="I994" s="4">
        <v>2.96</v>
      </c>
      <c r="J994" s="4">
        <v>3.02</v>
      </c>
      <c r="K994" s="4">
        <v>3.06</v>
      </c>
      <c r="L994" s="4">
        <v>3.13</v>
      </c>
      <c r="M994" s="4">
        <v>3.19</v>
      </c>
    </row>
    <row r="995" spans="1:13" x14ac:dyDescent="0.35">
      <c r="A995" s="3">
        <v>43369</v>
      </c>
      <c r="B995" s="4">
        <v>2.11</v>
      </c>
      <c r="C995" s="4"/>
      <c r="D995" s="4">
        <v>2.2000000000000002</v>
      </c>
      <c r="E995" s="4">
        <v>2.37</v>
      </c>
      <c r="F995" s="4">
        <v>2.58</v>
      </c>
      <c r="G995" s="4">
        <v>2.83</v>
      </c>
      <c r="H995" s="4">
        <v>2.89</v>
      </c>
      <c r="I995" s="4">
        <v>2.96</v>
      </c>
      <c r="J995" s="4">
        <v>3.02</v>
      </c>
      <c r="K995" s="4">
        <v>3.06</v>
      </c>
      <c r="L995" s="4">
        <v>3.14</v>
      </c>
      <c r="M995" s="4">
        <v>3.19</v>
      </c>
    </row>
    <row r="996" spans="1:13" x14ac:dyDescent="0.35">
      <c r="A996" s="3">
        <v>43368</v>
      </c>
      <c r="B996" s="4">
        <v>2.12</v>
      </c>
      <c r="C996" s="4"/>
      <c r="D996" s="4">
        <v>2.21</v>
      </c>
      <c r="E996" s="4">
        <v>2.38</v>
      </c>
      <c r="F996" s="4">
        <v>2.59</v>
      </c>
      <c r="G996" s="4">
        <v>2.83</v>
      </c>
      <c r="H996" s="4">
        <v>2.91</v>
      </c>
      <c r="I996" s="4">
        <v>2.99</v>
      </c>
      <c r="J996" s="4">
        <v>3.06</v>
      </c>
      <c r="K996" s="4">
        <v>3.1</v>
      </c>
      <c r="L996" s="4">
        <v>3.17</v>
      </c>
      <c r="M996" s="4">
        <v>3.23</v>
      </c>
    </row>
    <row r="997" spans="1:13" x14ac:dyDescent="0.35">
      <c r="A997" s="3">
        <v>43367</v>
      </c>
      <c r="B997" s="4">
        <v>2.0699999999999998</v>
      </c>
      <c r="C997" s="4"/>
      <c r="D997" s="4">
        <v>2.2200000000000002</v>
      </c>
      <c r="E997" s="4">
        <v>2.38</v>
      </c>
      <c r="F997" s="4">
        <v>2.6</v>
      </c>
      <c r="G997" s="4">
        <v>2.83</v>
      </c>
      <c r="H997" s="4">
        <v>2.89</v>
      </c>
      <c r="I997" s="4">
        <v>2.96</v>
      </c>
      <c r="J997" s="4">
        <v>3.04</v>
      </c>
      <c r="K997" s="4">
        <v>3.08</v>
      </c>
      <c r="L997" s="4">
        <v>3.15</v>
      </c>
      <c r="M997" s="4">
        <v>3.21</v>
      </c>
    </row>
    <row r="998" spans="1:13" x14ac:dyDescent="0.35">
      <c r="A998" s="3">
        <v>43364</v>
      </c>
      <c r="B998" s="4">
        <v>2.0499999999999998</v>
      </c>
      <c r="C998" s="4"/>
      <c r="D998" s="4">
        <v>2.1800000000000002</v>
      </c>
      <c r="E998" s="4">
        <v>2.38</v>
      </c>
      <c r="F998" s="4">
        <v>2.58</v>
      </c>
      <c r="G998" s="4">
        <v>2.81</v>
      </c>
      <c r="H998" s="4">
        <v>2.89</v>
      </c>
      <c r="I998" s="4">
        <v>2.95</v>
      </c>
      <c r="J998" s="4">
        <v>3.03</v>
      </c>
      <c r="K998" s="4">
        <v>3.07</v>
      </c>
      <c r="L998" s="4">
        <v>3.14</v>
      </c>
      <c r="M998" s="4">
        <v>3.2</v>
      </c>
    </row>
    <row r="999" spans="1:13" x14ac:dyDescent="0.35">
      <c r="A999" s="3">
        <v>43363</v>
      </c>
      <c r="B999" s="4">
        <v>2.0299999999999998</v>
      </c>
      <c r="C999" s="4"/>
      <c r="D999" s="4">
        <v>2.17</v>
      </c>
      <c r="E999" s="4">
        <v>2.37</v>
      </c>
      <c r="F999" s="4">
        <v>2.58</v>
      </c>
      <c r="G999" s="4">
        <v>2.81</v>
      </c>
      <c r="H999" s="4">
        <v>2.89</v>
      </c>
      <c r="I999" s="4">
        <v>2.96</v>
      </c>
      <c r="J999" s="4">
        <v>3.03</v>
      </c>
      <c r="K999" s="4">
        <v>3.07</v>
      </c>
      <c r="L999" s="4">
        <v>3.15</v>
      </c>
      <c r="M999" s="4">
        <v>3.21</v>
      </c>
    </row>
    <row r="1000" spans="1:13" x14ac:dyDescent="0.35">
      <c r="A1000" s="3">
        <v>43362</v>
      </c>
      <c r="B1000" s="4">
        <v>2.0299999999999998</v>
      </c>
      <c r="C1000" s="4"/>
      <c r="D1000" s="4">
        <v>2.16</v>
      </c>
      <c r="E1000" s="4">
        <v>2.36</v>
      </c>
      <c r="F1000" s="4">
        <v>2.58</v>
      </c>
      <c r="G1000" s="4">
        <v>2.81</v>
      </c>
      <c r="H1000" s="4">
        <v>2.89</v>
      </c>
      <c r="I1000" s="4">
        <v>2.96</v>
      </c>
      <c r="J1000" s="4">
        <v>3.04</v>
      </c>
      <c r="K1000" s="4">
        <v>3.08</v>
      </c>
      <c r="L1000" s="4">
        <v>3.16</v>
      </c>
      <c r="M1000" s="4">
        <v>3.23</v>
      </c>
    </row>
    <row r="1001" spans="1:13" x14ac:dyDescent="0.35">
      <c r="A1001" s="3">
        <v>43361</v>
      </c>
      <c r="B1001" s="4">
        <v>2.0499999999999998</v>
      </c>
      <c r="C1001" s="4"/>
      <c r="D1001" s="4">
        <v>2.17</v>
      </c>
      <c r="E1001" s="4">
        <v>2.36</v>
      </c>
      <c r="F1001" s="4">
        <v>2.58</v>
      </c>
      <c r="G1001" s="4">
        <v>2.81</v>
      </c>
      <c r="H1001" s="4">
        <v>2.88</v>
      </c>
      <c r="I1001" s="4">
        <v>2.94</v>
      </c>
      <c r="J1001" s="4">
        <v>3.01</v>
      </c>
      <c r="K1001" s="4">
        <v>3.05</v>
      </c>
      <c r="L1001" s="4">
        <v>3.14</v>
      </c>
      <c r="M1001" s="4">
        <v>3.2</v>
      </c>
    </row>
    <row r="1002" spans="1:13" x14ac:dyDescent="0.35">
      <c r="A1002" s="3">
        <v>43360</v>
      </c>
      <c r="B1002" s="4">
        <v>2.02</v>
      </c>
      <c r="C1002" s="4"/>
      <c r="D1002" s="4">
        <v>2.16</v>
      </c>
      <c r="E1002" s="4">
        <v>2.35</v>
      </c>
      <c r="F1002" s="4">
        <v>2.57</v>
      </c>
      <c r="G1002" s="4">
        <v>2.78</v>
      </c>
      <c r="H1002" s="4">
        <v>2.85</v>
      </c>
      <c r="I1002" s="4">
        <v>2.89</v>
      </c>
      <c r="J1002" s="4">
        <v>2.96</v>
      </c>
      <c r="K1002" s="4">
        <v>2.99</v>
      </c>
      <c r="L1002" s="4">
        <v>3.07</v>
      </c>
      <c r="M1002" s="4">
        <v>3.13</v>
      </c>
    </row>
    <row r="1003" spans="1:13" x14ac:dyDescent="0.35">
      <c r="A1003" s="3">
        <v>43357</v>
      </c>
      <c r="B1003" s="4">
        <v>2.02</v>
      </c>
      <c r="C1003" s="4"/>
      <c r="D1003" s="4">
        <v>2.16</v>
      </c>
      <c r="E1003" s="4">
        <v>2.33</v>
      </c>
      <c r="F1003" s="4">
        <v>2.56</v>
      </c>
      <c r="G1003" s="4">
        <v>2.78</v>
      </c>
      <c r="H1003" s="4">
        <v>2.85</v>
      </c>
      <c r="I1003" s="4">
        <v>2.9</v>
      </c>
      <c r="J1003" s="4">
        <v>2.96</v>
      </c>
      <c r="K1003" s="4">
        <v>2.99</v>
      </c>
      <c r="L1003" s="4">
        <v>3.07</v>
      </c>
      <c r="M1003" s="4">
        <v>3.13</v>
      </c>
    </row>
    <row r="1004" spans="1:13" x14ac:dyDescent="0.35">
      <c r="A1004" s="3">
        <v>43356</v>
      </c>
      <c r="B1004" s="4">
        <v>2.0099999999999998</v>
      </c>
      <c r="C1004" s="4"/>
      <c r="D1004" s="4">
        <v>2.15</v>
      </c>
      <c r="E1004" s="4">
        <v>2.33</v>
      </c>
      <c r="F1004" s="4">
        <v>2.5499999999999998</v>
      </c>
      <c r="G1004" s="4">
        <v>2.76</v>
      </c>
      <c r="H1004" s="4">
        <v>2.83</v>
      </c>
      <c r="I1004" s="4">
        <v>2.87</v>
      </c>
      <c r="J1004" s="4">
        <v>2.93</v>
      </c>
      <c r="K1004" s="4">
        <v>2.97</v>
      </c>
      <c r="L1004" s="4">
        <v>3.04</v>
      </c>
      <c r="M1004" s="4">
        <v>3.11</v>
      </c>
    </row>
    <row r="1005" spans="1:13" x14ac:dyDescent="0.35">
      <c r="A1005" s="3">
        <v>43355</v>
      </c>
      <c r="B1005" s="4">
        <v>2.0099999999999998</v>
      </c>
      <c r="C1005" s="4"/>
      <c r="D1005" s="4">
        <v>2.16</v>
      </c>
      <c r="E1005" s="4">
        <v>2.33</v>
      </c>
      <c r="F1005" s="4">
        <v>2.56</v>
      </c>
      <c r="G1005" s="4">
        <v>2.74</v>
      </c>
      <c r="H1005" s="4">
        <v>2.82</v>
      </c>
      <c r="I1005" s="4">
        <v>2.87</v>
      </c>
      <c r="J1005" s="4">
        <v>2.93</v>
      </c>
      <c r="K1005" s="4">
        <v>2.97</v>
      </c>
      <c r="L1005" s="4">
        <v>3.04</v>
      </c>
      <c r="M1005" s="4">
        <v>3.11</v>
      </c>
    </row>
    <row r="1006" spans="1:13" x14ac:dyDescent="0.35">
      <c r="A1006" s="3">
        <v>43354</v>
      </c>
      <c r="B1006" s="4">
        <v>2.02</v>
      </c>
      <c r="C1006" s="4"/>
      <c r="D1006" s="4">
        <v>2.15</v>
      </c>
      <c r="E1006" s="4">
        <v>2.31</v>
      </c>
      <c r="F1006" s="4">
        <v>2.5499999999999998</v>
      </c>
      <c r="G1006" s="4">
        <v>2.76</v>
      </c>
      <c r="H1006" s="4">
        <v>2.83</v>
      </c>
      <c r="I1006" s="4">
        <v>2.87</v>
      </c>
      <c r="J1006" s="4">
        <v>2.94</v>
      </c>
      <c r="K1006" s="4">
        <v>2.98</v>
      </c>
      <c r="L1006" s="4">
        <v>3.06</v>
      </c>
      <c r="M1006" s="4">
        <v>3.13</v>
      </c>
    </row>
    <row r="1007" spans="1:13" x14ac:dyDescent="0.35">
      <c r="A1007" s="3">
        <v>43353</v>
      </c>
      <c r="B1007" s="4">
        <v>1.98</v>
      </c>
      <c r="C1007" s="4"/>
      <c r="D1007" s="4">
        <v>2.14</v>
      </c>
      <c r="E1007" s="4">
        <v>2.3199999999999998</v>
      </c>
      <c r="F1007" s="4">
        <v>2.54</v>
      </c>
      <c r="G1007" s="4">
        <v>2.73</v>
      </c>
      <c r="H1007" s="4">
        <v>2.78</v>
      </c>
      <c r="I1007" s="4">
        <v>2.83</v>
      </c>
      <c r="J1007" s="4">
        <v>2.89</v>
      </c>
      <c r="K1007" s="4">
        <v>2.94</v>
      </c>
      <c r="L1007" s="4">
        <v>3.02</v>
      </c>
      <c r="M1007" s="4">
        <v>3.09</v>
      </c>
    </row>
    <row r="1008" spans="1:13" x14ac:dyDescent="0.35">
      <c r="A1008" s="3">
        <v>43350</v>
      </c>
      <c r="B1008" s="4">
        <v>1.98</v>
      </c>
      <c r="C1008" s="4"/>
      <c r="D1008" s="4">
        <v>2.14</v>
      </c>
      <c r="E1008" s="4">
        <v>2.2999999999999998</v>
      </c>
      <c r="F1008" s="4">
        <v>2.5299999999999998</v>
      </c>
      <c r="G1008" s="4">
        <v>2.71</v>
      </c>
      <c r="H1008" s="4">
        <v>2.78</v>
      </c>
      <c r="I1008" s="4">
        <v>2.82</v>
      </c>
      <c r="J1008" s="4">
        <v>2.89</v>
      </c>
      <c r="K1008" s="4">
        <v>2.94</v>
      </c>
      <c r="L1008" s="4">
        <v>3.03</v>
      </c>
      <c r="M1008" s="4">
        <v>3.11</v>
      </c>
    </row>
    <row r="1009" spans="1:13" x14ac:dyDescent="0.35">
      <c r="A1009" s="3">
        <v>43349</v>
      </c>
      <c r="B1009" s="4">
        <v>1.98</v>
      </c>
      <c r="C1009" s="4"/>
      <c r="D1009" s="4">
        <v>2.13</v>
      </c>
      <c r="E1009" s="4">
        <v>2.2999999999999998</v>
      </c>
      <c r="F1009" s="4">
        <v>2.5</v>
      </c>
      <c r="G1009" s="4">
        <v>2.64</v>
      </c>
      <c r="H1009" s="4">
        <v>2.71</v>
      </c>
      <c r="I1009" s="4">
        <v>2.76</v>
      </c>
      <c r="J1009" s="4">
        <v>2.83</v>
      </c>
      <c r="K1009" s="4">
        <v>2.88</v>
      </c>
      <c r="L1009" s="4">
        <v>2.98</v>
      </c>
      <c r="M1009" s="4">
        <v>3.06</v>
      </c>
    </row>
    <row r="1010" spans="1:13" x14ac:dyDescent="0.35">
      <c r="A1010" s="3">
        <v>43348</v>
      </c>
      <c r="B1010" s="4">
        <v>2</v>
      </c>
      <c r="C1010" s="4"/>
      <c r="D1010" s="4">
        <v>2.14</v>
      </c>
      <c r="E1010" s="4">
        <v>2.2999999999999998</v>
      </c>
      <c r="F1010" s="4">
        <v>2.4900000000000002</v>
      </c>
      <c r="G1010" s="4">
        <v>2.66</v>
      </c>
      <c r="H1010" s="4">
        <v>2.72</v>
      </c>
      <c r="I1010" s="4">
        <v>2.77</v>
      </c>
      <c r="J1010" s="4">
        <v>2.85</v>
      </c>
      <c r="K1010" s="4">
        <v>2.9</v>
      </c>
      <c r="L1010" s="4">
        <v>3</v>
      </c>
      <c r="M1010" s="4">
        <v>3.08</v>
      </c>
    </row>
    <row r="1011" spans="1:13" x14ac:dyDescent="0.35">
      <c r="A1011" s="3">
        <v>43347</v>
      </c>
      <c r="B1011" s="4">
        <v>2</v>
      </c>
      <c r="C1011" s="4"/>
      <c r="D1011" s="4">
        <v>2.13</v>
      </c>
      <c r="E1011" s="4">
        <v>2.29</v>
      </c>
      <c r="F1011" s="4">
        <v>2.4900000000000002</v>
      </c>
      <c r="G1011" s="4">
        <v>2.66</v>
      </c>
      <c r="H1011" s="4">
        <v>2.73</v>
      </c>
      <c r="I1011" s="4">
        <v>2.78</v>
      </c>
      <c r="J1011" s="4">
        <v>2.85</v>
      </c>
      <c r="K1011" s="4">
        <v>2.9</v>
      </c>
      <c r="L1011" s="4">
        <v>2.99</v>
      </c>
      <c r="M1011" s="4">
        <v>3.07</v>
      </c>
    </row>
    <row r="1012" spans="1:13" x14ac:dyDescent="0.35">
      <c r="A1012" s="3">
        <v>43343</v>
      </c>
      <c r="B1012" s="4">
        <v>1.95</v>
      </c>
      <c r="C1012" s="4"/>
      <c r="D1012" s="4">
        <v>2.11</v>
      </c>
      <c r="E1012" s="4">
        <v>2.2799999999999998</v>
      </c>
      <c r="F1012" s="4">
        <v>2.46</v>
      </c>
      <c r="G1012" s="4">
        <v>2.62</v>
      </c>
      <c r="H1012" s="4">
        <v>2.7</v>
      </c>
      <c r="I1012" s="4">
        <v>2.74</v>
      </c>
      <c r="J1012" s="4">
        <v>2.81</v>
      </c>
      <c r="K1012" s="4">
        <v>2.86</v>
      </c>
      <c r="L1012" s="4">
        <v>2.95</v>
      </c>
      <c r="M1012" s="4">
        <v>3.02</v>
      </c>
    </row>
    <row r="1013" spans="1:13" x14ac:dyDescent="0.35">
      <c r="A1013" s="3">
        <v>43342</v>
      </c>
      <c r="B1013" s="4">
        <v>1.97</v>
      </c>
      <c r="C1013" s="4"/>
      <c r="D1013" s="4">
        <v>2.11</v>
      </c>
      <c r="E1013" s="4">
        <v>2.2799999999999998</v>
      </c>
      <c r="F1013" s="4">
        <v>2.4700000000000002</v>
      </c>
      <c r="G1013" s="4">
        <v>2.64</v>
      </c>
      <c r="H1013" s="4">
        <v>2.72</v>
      </c>
      <c r="I1013" s="4">
        <v>2.75</v>
      </c>
      <c r="J1013" s="4">
        <v>2.82</v>
      </c>
      <c r="K1013" s="4">
        <v>2.86</v>
      </c>
      <c r="L1013" s="4">
        <v>2.93</v>
      </c>
      <c r="M1013" s="4">
        <v>3</v>
      </c>
    </row>
    <row r="1014" spans="1:13" x14ac:dyDescent="0.35">
      <c r="A1014" s="3">
        <v>43341</v>
      </c>
      <c r="B1014" s="4">
        <v>1.97</v>
      </c>
      <c r="C1014" s="4"/>
      <c r="D1014" s="4">
        <v>2.13</v>
      </c>
      <c r="E1014" s="4">
        <v>2.2799999999999998</v>
      </c>
      <c r="F1014" s="4">
        <v>2.48</v>
      </c>
      <c r="G1014" s="4">
        <v>2.67</v>
      </c>
      <c r="H1014" s="4">
        <v>2.75</v>
      </c>
      <c r="I1014" s="4">
        <v>2.78</v>
      </c>
      <c r="J1014" s="4">
        <v>2.85</v>
      </c>
      <c r="K1014" s="4">
        <v>2.89</v>
      </c>
      <c r="L1014" s="4">
        <v>2.96</v>
      </c>
      <c r="M1014" s="4">
        <v>3.02</v>
      </c>
    </row>
    <row r="1015" spans="1:13" x14ac:dyDescent="0.35">
      <c r="A1015" s="3">
        <v>43340</v>
      </c>
      <c r="B1015" s="4">
        <v>1.96</v>
      </c>
      <c r="C1015" s="4"/>
      <c r="D1015" s="4">
        <v>2.13</v>
      </c>
      <c r="E1015" s="4">
        <v>2.2799999999999998</v>
      </c>
      <c r="F1015" s="4">
        <v>2.4700000000000002</v>
      </c>
      <c r="G1015" s="4">
        <v>2.67</v>
      </c>
      <c r="H1015" s="4">
        <v>2.73</v>
      </c>
      <c r="I1015" s="4">
        <v>2.77</v>
      </c>
      <c r="J1015" s="4">
        <v>2.84</v>
      </c>
      <c r="K1015" s="4">
        <v>2.88</v>
      </c>
      <c r="L1015" s="4">
        <v>2.96</v>
      </c>
      <c r="M1015" s="4">
        <v>3.03</v>
      </c>
    </row>
    <row r="1016" spans="1:13" x14ac:dyDescent="0.35">
      <c r="A1016" s="3">
        <v>43339</v>
      </c>
      <c r="B1016" s="4">
        <v>1.96</v>
      </c>
      <c r="C1016" s="4"/>
      <c r="D1016" s="4">
        <v>2.12</v>
      </c>
      <c r="E1016" s="4">
        <v>2.25</v>
      </c>
      <c r="F1016" s="4">
        <v>2.4700000000000002</v>
      </c>
      <c r="G1016" s="4">
        <v>2.67</v>
      </c>
      <c r="H1016" s="4">
        <v>2.7</v>
      </c>
      <c r="I1016" s="4">
        <v>2.74</v>
      </c>
      <c r="J1016" s="4">
        <v>2.81</v>
      </c>
      <c r="K1016" s="4">
        <v>2.85</v>
      </c>
      <c r="L1016" s="4">
        <v>2.92</v>
      </c>
      <c r="M1016" s="4">
        <v>3</v>
      </c>
    </row>
    <row r="1017" spans="1:13" x14ac:dyDescent="0.35">
      <c r="A1017" s="3">
        <v>43336</v>
      </c>
      <c r="B1017" s="4">
        <v>1.95</v>
      </c>
      <c r="C1017" s="4"/>
      <c r="D1017" s="4">
        <v>2.09</v>
      </c>
      <c r="E1017" s="4">
        <v>2.25</v>
      </c>
      <c r="F1017" s="4">
        <v>2.44</v>
      </c>
      <c r="G1017" s="4">
        <v>2.63</v>
      </c>
      <c r="H1017" s="4">
        <v>2.68</v>
      </c>
      <c r="I1017" s="4">
        <v>2.72</v>
      </c>
      <c r="J1017" s="4">
        <v>2.78</v>
      </c>
      <c r="K1017" s="4">
        <v>2.82</v>
      </c>
      <c r="L1017" s="4">
        <v>2.89</v>
      </c>
      <c r="M1017" s="4">
        <v>2.97</v>
      </c>
    </row>
    <row r="1018" spans="1:13" x14ac:dyDescent="0.35">
      <c r="A1018" s="3">
        <v>43335</v>
      </c>
      <c r="B1018" s="4">
        <v>1.94</v>
      </c>
      <c r="C1018" s="4"/>
      <c r="D1018" s="4">
        <v>2.08</v>
      </c>
      <c r="E1018" s="4">
        <v>2.23</v>
      </c>
      <c r="F1018" s="4">
        <v>2.4300000000000002</v>
      </c>
      <c r="G1018" s="4">
        <v>2.61</v>
      </c>
      <c r="H1018" s="4">
        <v>2.66</v>
      </c>
      <c r="I1018" s="4">
        <v>2.72</v>
      </c>
      <c r="J1018" s="4">
        <v>2.78</v>
      </c>
      <c r="K1018" s="4">
        <v>2.82</v>
      </c>
      <c r="L1018" s="4">
        <v>2.9</v>
      </c>
      <c r="M1018" s="4">
        <v>2.97</v>
      </c>
    </row>
    <row r="1019" spans="1:13" x14ac:dyDescent="0.35">
      <c r="A1019" s="3">
        <v>43334</v>
      </c>
      <c r="B1019" s="4">
        <v>1.95</v>
      </c>
      <c r="C1019" s="4"/>
      <c r="D1019" s="4">
        <v>2.09</v>
      </c>
      <c r="E1019" s="4">
        <v>2.2400000000000002</v>
      </c>
      <c r="F1019" s="4">
        <v>2.4300000000000002</v>
      </c>
      <c r="G1019" s="4">
        <v>2.6</v>
      </c>
      <c r="H1019" s="4">
        <v>2.65</v>
      </c>
      <c r="I1019" s="4">
        <v>2.7</v>
      </c>
      <c r="J1019" s="4">
        <v>2.77</v>
      </c>
      <c r="K1019" s="4">
        <v>2.82</v>
      </c>
      <c r="L1019" s="4">
        <v>2.91</v>
      </c>
      <c r="M1019" s="4">
        <v>2.99</v>
      </c>
    </row>
    <row r="1020" spans="1:13" x14ac:dyDescent="0.35">
      <c r="A1020" s="3">
        <v>43333</v>
      </c>
      <c r="B1020" s="4">
        <v>1.94</v>
      </c>
      <c r="C1020" s="4"/>
      <c r="D1020" s="4">
        <v>2.08</v>
      </c>
      <c r="E1020" s="4">
        <v>2.25</v>
      </c>
      <c r="F1020" s="4">
        <v>2.4500000000000002</v>
      </c>
      <c r="G1020" s="4">
        <v>2.61</v>
      </c>
      <c r="H1020" s="4">
        <v>2.67</v>
      </c>
      <c r="I1020" s="4">
        <v>2.73</v>
      </c>
      <c r="J1020" s="4">
        <v>2.8</v>
      </c>
      <c r="K1020" s="4">
        <v>2.85</v>
      </c>
      <c r="L1020" s="4">
        <v>2.93</v>
      </c>
      <c r="M1020" s="4">
        <v>3</v>
      </c>
    </row>
    <row r="1021" spans="1:13" x14ac:dyDescent="0.35">
      <c r="A1021" s="3">
        <v>43332</v>
      </c>
      <c r="B1021" s="4">
        <v>1.93</v>
      </c>
      <c r="C1021" s="4"/>
      <c r="D1021" s="4">
        <v>2.06</v>
      </c>
      <c r="E1021" s="4">
        <v>2.25</v>
      </c>
      <c r="F1021" s="4">
        <v>2.4300000000000002</v>
      </c>
      <c r="G1021" s="4">
        <v>2.6</v>
      </c>
      <c r="H1021" s="4">
        <v>2.65</v>
      </c>
      <c r="I1021" s="4">
        <v>2.7</v>
      </c>
      <c r="J1021" s="4">
        <v>2.77</v>
      </c>
      <c r="K1021" s="4">
        <v>2.82</v>
      </c>
      <c r="L1021" s="4">
        <v>2.91</v>
      </c>
      <c r="M1021" s="4">
        <v>2.99</v>
      </c>
    </row>
    <row r="1022" spans="1:13" x14ac:dyDescent="0.35">
      <c r="A1022" s="3">
        <v>43329</v>
      </c>
      <c r="B1022" s="4">
        <v>1.95</v>
      </c>
      <c r="C1022" s="4"/>
      <c r="D1022" s="4">
        <v>2.0499999999999998</v>
      </c>
      <c r="E1022" s="4">
        <v>2.2400000000000002</v>
      </c>
      <c r="F1022" s="4">
        <v>2.44</v>
      </c>
      <c r="G1022" s="4">
        <v>2.61</v>
      </c>
      <c r="H1022" s="4">
        <v>2.68</v>
      </c>
      <c r="I1022" s="4">
        <v>2.75</v>
      </c>
      <c r="J1022" s="4">
        <v>2.82</v>
      </c>
      <c r="K1022" s="4">
        <v>2.87</v>
      </c>
      <c r="L1022" s="4">
        <v>2.95</v>
      </c>
      <c r="M1022" s="4">
        <v>3.03</v>
      </c>
    </row>
    <row r="1023" spans="1:13" x14ac:dyDescent="0.35">
      <c r="A1023" s="3">
        <v>43328</v>
      </c>
      <c r="B1023" s="4">
        <v>1.96</v>
      </c>
      <c r="C1023" s="4"/>
      <c r="D1023" s="4">
        <v>2.0699999999999998</v>
      </c>
      <c r="E1023" s="4">
        <v>2.2400000000000002</v>
      </c>
      <c r="F1023" s="4">
        <v>2.4500000000000002</v>
      </c>
      <c r="G1023" s="4">
        <v>2.63</v>
      </c>
      <c r="H1023" s="4">
        <v>2.7</v>
      </c>
      <c r="I1023" s="4">
        <v>2.75</v>
      </c>
      <c r="J1023" s="4">
        <v>2.82</v>
      </c>
      <c r="K1023" s="4">
        <v>2.87</v>
      </c>
      <c r="L1023" s="4">
        <v>2.95</v>
      </c>
      <c r="M1023" s="4">
        <v>3.03</v>
      </c>
    </row>
    <row r="1024" spans="1:13" x14ac:dyDescent="0.35">
      <c r="A1024" s="3">
        <v>43327</v>
      </c>
      <c r="B1024" s="4">
        <v>1.96</v>
      </c>
      <c r="C1024" s="4"/>
      <c r="D1024" s="4">
        <v>2.0699999999999998</v>
      </c>
      <c r="E1024" s="4">
        <v>2.23</v>
      </c>
      <c r="F1024" s="4">
        <v>2.4500000000000002</v>
      </c>
      <c r="G1024" s="4">
        <v>2.61</v>
      </c>
      <c r="H1024" s="4">
        <v>2.68</v>
      </c>
      <c r="I1024" s="4">
        <v>2.73</v>
      </c>
      <c r="J1024" s="4">
        <v>2.81</v>
      </c>
      <c r="K1024" s="4">
        <v>2.86</v>
      </c>
      <c r="L1024" s="4">
        <v>2.95</v>
      </c>
      <c r="M1024" s="4">
        <v>3.03</v>
      </c>
    </row>
    <row r="1025" spans="1:13" x14ac:dyDescent="0.35">
      <c r="A1025" s="3">
        <v>43326</v>
      </c>
      <c r="B1025" s="4">
        <v>1.96</v>
      </c>
      <c r="C1025" s="4"/>
      <c r="D1025" s="4">
        <v>2.08</v>
      </c>
      <c r="E1025" s="4">
        <v>2.25</v>
      </c>
      <c r="F1025" s="4">
        <v>2.44</v>
      </c>
      <c r="G1025" s="4">
        <v>2.63</v>
      </c>
      <c r="H1025" s="4">
        <v>2.71</v>
      </c>
      <c r="I1025" s="4">
        <v>2.77</v>
      </c>
      <c r="J1025" s="4">
        <v>2.84</v>
      </c>
      <c r="K1025" s="4">
        <v>2.89</v>
      </c>
      <c r="L1025" s="4">
        <v>2.98</v>
      </c>
      <c r="M1025" s="4">
        <v>3.06</v>
      </c>
    </row>
    <row r="1026" spans="1:13" x14ac:dyDescent="0.35">
      <c r="A1026" s="3">
        <v>43325</v>
      </c>
      <c r="B1026" s="4">
        <v>1.93</v>
      </c>
      <c r="C1026" s="4"/>
      <c r="D1026" s="4">
        <v>2.06</v>
      </c>
      <c r="E1026" s="4">
        <v>2.2200000000000002</v>
      </c>
      <c r="F1026" s="4">
        <v>2.42</v>
      </c>
      <c r="G1026" s="4">
        <v>2.61</v>
      </c>
      <c r="H1026" s="4">
        <v>2.68</v>
      </c>
      <c r="I1026" s="4">
        <v>2.75</v>
      </c>
      <c r="J1026" s="4">
        <v>2.82</v>
      </c>
      <c r="K1026" s="4">
        <v>2.88</v>
      </c>
      <c r="L1026" s="4">
        <v>2.97</v>
      </c>
      <c r="M1026" s="4">
        <v>3.05</v>
      </c>
    </row>
    <row r="1027" spans="1:13" x14ac:dyDescent="0.35">
      <c r="A1027" s="3">
        <v>43322</v>
      </c>
      <c r="B1027" s="4">
        <v>1.92</v>
      </c>
      <c r="C1027" s="4"/>
      <c r="D1027" s="4">
        <v>2.0499999999999998</v>
      </c>
      <c r="E1027" s="4">
        <v>2.23</v>
      </c>
      <c r="F1027" s="4">
        <v>2.42</v>
      </c>
      <c r="G1027" s="4">
        <v>2.61</v>
      </c>
      <c r="H1027" s="4">
        <v>2.68</v>
      </c>
      <c r="I1027" s="4">
        <v>2.75</v>
      </c>
      <c r="J1027" s="4">
        <v>2.82</v>
      </c>
      <c r="K1027" s="4">
        <v>2.87</v>
      </c>
      <c r="L1027" s="4">
        <v>2.96</v>
      </c>
      <c r="M1027" s="4">
        <v>3.03</v>
      </c>
    </row>
    <row r="1028" spans="1:13" x14ac:dyDescent="0.35">
      <c r="A1028" s="3">
        <v>43321</v>
      </c>
      <c r="B1028" s="4">
        <v>1.91</v>
      </c>
      <c r="C1028" s="4"/>
      <c r="D1028" s="4">
        <v>2.06</v>
      </c>
      <c r="E1028" s="4">
        <v>2.25</v>
      </c>
      <c r="F1028" s="4">
        <v>2.44</v>
      </c>
      <c r="G1028" s="4">
        <v>2.64</v>
      </c>
      <c r="H1028" s="4">
        <v>2.74</v>
      </c>
      <c r="I1028" s="4">
        <v>2.8</v>
      </c>
      <c r="J1028" s="4">
        <v>2.89</v>
      </c>
      <c r="K1028" s="4">
        <v>2.93</v>
      </c>
      <c r="L1028" s="4">
        <v>3.01</v>
      </c>
      <c r="M1028" s="4">
        <v>3.08</v>
      </c>
    </row>
    <row r="1029" spans="1:13" x14ac:dyDescent="0.35">
      <c r="A1029" s="3">
        <v>43320</v>
      </c>
      <c r="B1029" s="4">
        <v>1.93</v>
      </c>
      <c r="C1029" s="4"/>
      <c r="D1029" s="4">
        <v>2.06</v>
      </c>
      <c r="E1029" s="4">
        <v>2.2400000000000002</v>
      </c>
      <c r="F1029" s="4">
        <v>2.44</v>
      </c>
      <c r="G1029" s="4">
        <v>2.68</v>
      </c>
      <c r="H1029" s="4">
        <v>2.77</v>
      </c>
      <c r="I1029" s="4">
        <v>2.83</v>
      </c>
      <c r="J1029" s="4">
        <v>2.92</v>
      </c>
      <c r="K1029" s="4">
        <v>2.96</v>
      </c>
      <c r="L1029" s="4">
        <v>3.05</v>
      </c>
      <c r="M1029" s="4">
        <v>3.12</v>
      </c>
    </row>
    <row r="1030" spans="1:13" x14ac:dyDescent="0.35">
      <c r="A1030" s="3">
        <v>43319</v>
      </c>
      <c r="B1030" s="4">
        <v>1.96</v>
      </c>
      <c r="C1030" s="4"/>
      <c r="D1030" s="4">
        <v>2.06</v>
      </c>
      <c r="E1030" s="4">
        <v>2.23</v>
      </c>
      <c r="F1030" s="4">
        <v>2.4500000000000002</v>
      </c>
      <c r="G1030" s="4">
        <v>2.68</v>
      </c>
      <c r="H1030" s="4">
        <v>2.76</v>
      </c>
      <c r="I1030" s="4">
        <v>2.84</v>
      </c>
      <c r="J1030" s="4">
        <v>2.92</v>
      </c>
      <c r="K1030" s="4">
        <v>2.98</v>
      </c>
      <c r="L1030" s="4">
        <v>3.06</v>
      </c>
      <c r="M1030" s="4">
        <v>3.12</v>
      </c>
    </row>
    <row r="1031" spans="1:13" x14ac:dyDescent="0.35">
      <c r="A1031" s="3">
        <v>43318</v>
      </c>
      <c r="B1031" s="4">
        <v>1.92</v>
      </c>
      <c r="C1031" s="4"/>
      <c r="D1031" s="4">
        <v>2.0499999999999998</v>
      </c>
      <c r="E1031" s="4">
        <v>2.23</v>
      </c>
      <c r="F1031" s="4">
        <v>2.44</v>
      </c>
      <c r="G1031" s="4">
        <v>2.64</v>
      </c>
      <c r="H1031" s="4">
        <v>2.73</v>
      </c>
      <c r="I1031" s="4">
        <v>2.8</v>
      </c>
      <c r="J1031" s="4">
        <v>2.89</v>
      </c>
      <c r="K1031" s="4">
        <v>2.94</v>
      </c>
      <c r="L1031" s="4">
        <v>3.02</v>
      </c>
      <c r="M1031" s="4">
        <v>3.08</v>
      </c>
    </row>
    <row r="1032" spans="1:13" x14ac:dyDescent="0.35">
      <c r="A1032" s="3">
        <v>43315</v>
      </c>
      <c r="B1032" s="4">
        <v>1.9</v>
      </c>
      <c r="C1032" s="4"/>
      <c r="D1032" s="4">
        <v>2.0099999999999998</v>
      </c>
      <c r="E1032" s="4">
        <v>2.23</v>
      </c>
      <c r="F1032" s="4">
        <v>2.4300000000000002</v>
      </c>
      <c r="G1032" s="4">
        <v>2.63</v>
      </c>
      <c r="H1032" s="4">
        <v>2.74</v>
      </c>
      <c r="I1032" s="4">
        <v>2.82</v>
      </c>
      <c r="J1032" s="4">
        <v>2.91</v>
      </c>
      <c r="K1032" s="4">
        <v>2.95</v>
      </c>
      <c r="L1032" s="4">
        <v>3.03</v>
      </c>
      <c r="M1032" s="4">
        <v>3.09</v>
      </c>
    </row>
    <row r="1033" spans="1:13" x14ac:dyDescent="0.35">
      <c r="A1033" s="3">
        <v>43314</v>
      </c>
      <c r="B1033" s="4">
        <v>1.89</v>
      </c>
      <c r="C1033" s="4"/>
      <c r="D1033" s="4">
        <v>2.02</v>
      </c>
      <c r="E1033" s="4">
        <v>2.2200000000000002</v>
      </c>
      <c r="F1033" s="4">
        <v>2.4500000000000002</v>
      </c>
      <c r="G1033" s="4">
        <v>2.66</v>
      </c>
      <c r="H1033" s="4">
        <v>2.76</v>
      </c>
      <c r="I1033" s="4">
        <v>2.85</v>
      </c>
      <c r="J1033" s="4">
        <v>2.93</v>
      </c>
      <c r="K1033" s="4">
        <v>2.98</v>
      </c>
      <c r="L1033" s="4">
        <v>3.06</v>
      </c>
      <c r="M1033" s="4">
        <v>3.12</v>
      </c>
    </row>
    <row r="1034" spans="1:13" x14ac:dyDescent="0.35">
      <c r="A1034" s="3">
        <v>43313</v>
      </c>
      <c r="B1034" s="4">
        <v>1.93</v>
      </c>
      <c r="C1034" s="4"/>
      <c r="D1034" s="4">
        <v>2.0299999999999998</v>
      </c>
      <c r="E1034" s="4">
        <v>2.2200000000000002</v>
      </c>
      <c r="F1034" s="4">
        <v>2.4500000000000002</v>
      </c>
      <c r="G1034" s="4">
        <v>2.67</v>
      </c>
      <c r="H1034" s="4">
        <v>2.78</v>
      </c>
      <c r="I1034" s="4">
        <v>2.87</v>
      </c>
      <c r="J1034" s="4">
        <v>2.96</v>
      </c>
      <c r="K1034" s="4">
        <v>3</v>
      </c>
      <c r="L1034" s="4">
        <v>3.07</v>
      </c>
      <c r="M1034" s="4">
        <v>3.13</v>
      </c>
    </row>
    <row r="1035" spans="1:13" x14ac:dyDescent="0.35">
      <c r="A1035" s="3">
        <v>43312</v>
      </c>
      <c r="B1035" s="4">
        <v>1.94</v>
      </c>
      <c r="C1035" s="4"/>
      <c r="D1035" s="4">
        <v>2.0299999999999998</v>
      </c>
      <c r="E1035" s="4">
        <v>2.21</v>
      </c>
      <c r="F1035" s="4">
        <v>2.44</v>
      </c>
      <c r="G1035" s="4">
        <v>2.67</v>
      </c>
      <c r="H1035" s="4">
        <v>2.77</v>
      </c>
      <c r="I1035" s="4">
        <v>2.85</v>
      </c>
      <c r="J1035" s="4">
        <v>2.92</v>
      </c>
      <c r="K1035" s="4">
        <v>2.96</v>
      </c>
      <c r="L1035" s="4">
        <v>3.03</v>
      </c>
      <c r="M1035" s="4">
        <v>3.08</v>
      </c>
    </row>
    <row r="1036" spans="1:13" x14ac:dyDescent="0.35">
      <c r="A1036" s="3">
        <v>43311</v>
      </c>
      <c r="B1036" s="4">
        <v>1.91</v>
      </c>
      <c r="C1036" s="4"/>
      <c r="D1036" s="4">
        <v>2.04</v>
      </c>
      <c r="E1036" s="4">
        <v>2.21</v>
      </c>
      <c r="F1036" s="4">
        <v>2.4300000000000002</v>
      </c>
      <c r="G1036" s="4">
        <v>2.66</v>
      </c>
      <c r="H1036" s="4">
        <v>2.77</v>
      </c>
      <c r="I1036" s="4">
        <v>2.85</v>
      </c>
      <c r="J1036" s="4">
        <v>2.94</v>
      </c>
      <c r="K1036" s="4">
        <v>2.98</v>
      </c>
      <c r="L1036" s="4">
        <v>3.05</v>
      </c>
      <c r="M1036" s="4">
        <v>3.11</v>
      </c>
    </row>
    <row r="1037" spans="1:13" x14ac:dyDescent="0.35">
      <c r="A1037" s="3">
        <v>43308</v>
      </c>
      <c r="B1037" s="4">
        <v>1.9</v>
      </c>
      <c r="C1037" s="4"/>
      <c r="D1037" s="4">
        <v>2</v>
      </c>
      <c r="E1037" s="4">
        <v>2.2000000000000002</v>
      </c>
      <c r="F1037" s="4">
        <v>2.4300000000000002</v>
      </c>
      <c r="G1037" s="4">
        <v>2.67</v>
      </c>
      <c r="H1037" s="4">
        <v>2.76</v>
      </c>
      <c r="I1037" s="4">
        <v>2.84</v>
      </c>
      <c r="J1037" s="4">
        <v>2.92</v>
      </c>
      <c r="K1037" s="4">
        <v>2.96</v>
      </c>
      <c r="L1037" s="4">
        <v>3.03</v>
      </c>
      <c r="M1037" s="4">
        <v>3.09</v>
      </c>
    </row>
    <row r="1038" spans="1:13" x14ac:dyDescent="0.35">
      <c r="A1038" s="3">
        <v>43307</v>
      </c>
      <c r="B1038" s="4">
        <v>1.89</v>
      </c>
      <c r="C1038" s="4"/>
      <c r="D1038" s="4">
        <v>1.99</v>
      </c>
      <c r="E1038" s="4">
        <v>2.19</v>
      </c>
      <c r="F1038" s="4">
        <v>2.41</v>
      </c>
      <c r="G1038" s="4">
        <v>2.69</v>
      </c>
      <c r="H1038" s="4">
        <v>2.78</v>
      </c>
      <c r="I1038" s="4">
        <v>2.86</v>
      </c>
      <c r="J1038" s="4">
        <v>2.95</v>
      </c>
      <c r="K1038" s="4">
        <v>2.98</v>
      </c>
      <c r="L1038" s="4">
        <v>3.05</v>
      </c>
      <c r="M1038" s="4">
        <v>3.1</v>
      </c>
    </row>
    <row r="1039" spans="1:13" x14ac:dyDescent="0.35">
      <c r="A1039" s="3">
        <v>43306</v>
      </c>
      <c r="B1039" s="4">
        <v>1.9</v>
      </c>
      <c r="C1039" s="4"/>
      <c r="D1039" s="4">
        <v>2.0099999999999998</v>
      </c>
      <c r="E1039" s="4">
        <v>2.2000000000000002</v>
      </c>
      <c r="F1039" s="4">
        <v>2.42</v>
      </c>
      <c r="G1039" s="4">
        <v>2.66</v>
      </c>
      <c r="H1039" s="4">
        <v>2.74</v>
      </c>
      <c r="I1039" s="4">
        <v>2.82</v>
      </c>
      <c r="J1039" s="4">
        <v>2.9</v>
      </c>
      <c r="K1039" s="4">
        <v>2.94</v>
      </c>
      <c r="L1039" s="4">
        <v>3</v>
      </c>
      <c r="M1039" s="4">
        <v>3.06</v>
      </c>
    </row>
    <row r="1040" spans="1:13" x14ac:dyDescent="0.35">
      <c r="A1040" s="3">
        <v>43305</v>
      </c>
      <c r="B1040" s="4">
        <v>1.92</v>
      </c>
      <c r="C1040" s="4"/>
      <c r="D1040" s="4">
        <v>2.02</v>
      </c>
      <c r="E1040" s="4">
        <v>2.19</v>
      </c>
      <c r="F1040" s="4">
        <v>2.42</v>
      </c>
      <c r="G1040" s="4">
        <v>2.63</v>
      </c>
      <c r="H1040" s="4">
        <v>2.74</v>
      </c>
      <c r="I1040" s="4">
        <v>2.83</v>
      </c>
      <c r="J1040" s="4">
        <v>2.91</v>
      </c>
      <c r="K1040" s="4">
        <v>2.95</v>
      </c>
      <c r="L1040" s="4">
        <v>3.02</v>
      </c>
      <c r="M1040" s="4">
        <v>3.08</v>
      </c>
    </row>
    <row r="1041" spans="1:13" x14ac:dyDescent="0.35">
      <c r="A1041" s="3">
        <v>43304</v>
      </c>
      <c r="B1041" s="4">
        <v>1.88</v>
      </c>
      <c r="C1041" s="4"/>
      <c r="D1041" s="4">
        <v>1.99</v>
      </c>
      <c r="E1041" s="4">
        <v>2.19</v>
      </c>
      <c r="F1041" s="4">
        <v>2.42</v>
      </c>
      <c r="G1041" s="4">
        <v>2.64</v>
      </c>
      <c r="H1041" s="4">
        <v>2.72</v>
      </c>
      <c r="I1041" s="4">
        <v>2.83</v>
      </c>
      <c r="J1041" s="4">
        <v>2.92</v>
      </c>
      <c r="K1041" s="4">
        <v>2.96</v>
      </c>
      <c r="L1041" s="4">
        <v>3.04</v>
      </c>
      <c r="M1041" s="4">
        <v>3.1</v>
      </c>
    </row>
    <row r="1042" spans="1:13" x14ac:dyDescent="0.35">
      <c r="A1042" s="3">
        <v>43301</v>
      </c>
      <c r="B1042" s="4">
        <v>1.86</v>
      </c>
      <c r="C1042" s="4"/>
      <c r="D1042" s="4">
        <v>1.99</v>
      </c>
      <c r="E1042" s="4">
        <v>2.16</v>
      </c>
      <c r="F1042" s="4">
        <v>2.41</v>
      </c>
      <c r="G1042" s="4">
        <v>2.6</v>
      </c>
      <c r="H1042" s="4">
        <v>2.68</v>
      </c>
      <c r="I1042" s="4">
        <v>2.77</v>
      </c>
      <c r="J1042" s="4">
        <v>2.85</v>
      </c>
      <c r="K1042" s="4">
        <v>2.89</v>
      </c>
      <c r="L1042" s="4">
        <v>2.96</v>
      </c>
      <c r="M1042" s="4">
        <v>3.03</v>
      </c>
    </row>
    <row r="1043" spans="1:13" x14ac:dyDescent="0.35">
      <c r="A1043" s="3">
        <v>43300</v>
      </c>
      <c r="B1043" s="4">
        <v>1.89</v>
      </c>
      <c r="C1043" s="4"/>
      <c r="D1043" s="4">
        <v>2</v>
      </c>
      <c r="E1043" s="4">
        <v>2.16</v>
      </c>
      <c r="F1043" s="4">
        <v>2.4</v>
      </c>
      <c r="G1043" s="4">
        <v>2.6</v>
      </c>
      <c r="H1043" s="4">
        <v>2.67</v>
      </c>
      <c r="I1043" s="4">
        <v>2.74</v>
      </c>
      <c r="J1043" s="4">
        <v>2.81</v>
      </c>
      <c r="K1043" s="4">
        <v>2.84</v>
      </c>
      <c r="L1043" s="4">
        <v>2.9</v>
      </c>
      <c r="M1043" s="4">
        <v>2.96</v>
      </c>
    </row>
    <row r="1044" spans="1:13" x14ac:dyDescent="0.35">
      <c r="A1044" s="3">
        <v>43299</v>
      </c>
      <c r="B1044" s="4">
        <v>1.9</v>
      </c>
      <c r="C1044" s="4"/>
      <c r="D1044" s="4">
        <v>2</v>
      </c>
      <c r="E1044" s="4">
        <v>2.17</v>
      </c>
      <c r="F1044" s="4">
        <v>2.4300000000000002</v>
      </c>
      <c r="G1044" s="4">
        <v>2.6</v>
      </c>
      <c r="H1044" s="4">
        <v>2.69</v>
      </c>
      <c r="I1044" s="4">
        <v>2.77</v>
      </c>
      <c r="J1044" s="4">
        <v>2.84</v>
      </c>
      <c r="K1044" s="4">
        <v>2.88</v>
      </c>
      <c r="L1044" s="4">
        <v>2.93</v>
      </c>
      <c r="M1044" s="4">
        <v>2.99</v>
      </c>
    </row>
    <row r="1045" spans="1:13" x14ac:dyDescent="0.35">
      <c r="A1045" s="3">
        <v>43298</v>
      </c>
      <c r="B1045" s="4">
        <v>1.93</v>
      </c>
      <c r="C1045" s="4"/>
      <c r="D1045" s="4">
        <v>2.02</v>
      </c>
      <c r="E1045" s="4">
        <v>2.19</v>
      </c>
      <c r="F1045" s="4">
        <v>2.39</v>
      </c>
      <c r="G1045" s="4">
        <v>2.62</v>
      </c>
      <c r="H1045" s="4">
        <v>2.69</v>
      </c>
      <c r="I1045" s="4">
        <v>2.76</v>
      </c>
      <c r="J1045" s="4">
        <v>2.83</v>
      </c>
      <c r="K1045" s="4">
        <v>2.86</v>
      </c>
      <c r="L1045" s="4">
        <v>2.91</v>
      </c>
      <c r="M1045" s="4">
        <v>2.97</v>
      </c>
    </row>
    <row r="1046" spans="1:13" x14ac:dyDescent="0.35">
      <c r="A1046" s="3">
        <v>43297</v>
      </c>
      <c r="B1046" s="4">
        <v>1.9</v>
      </c>
      <c r="C1046" s="4"/>
      <c r="D1046" s="4">
        <v>2.0099999999999998</v>
      </c>
      <c r="E1046" s="4">
        <v>2.19</v>
      </c>
      <c r="F1046" s="4">
        <v>2.39</v>
      </c>
      <c r="G1046" s="4">
        <v>2.59</v>
      </c>
      <c r="H1046" s="4">
        <v>2.67</v>
      </c>
      <c r="I1046" s="4">
        <v>2.75</v>
      </c>
      <c r="J1046" s="4">
        <v>2.82</v>
      </c>
      <c r="K1046" s="4">
        <v>2.85</v>
      </c>
      <c r="L1046" s="4">
        <v>2.9</v>
      </c>
      <c r="M1046" s="4">
        <v>2.96</v>
      </c>
    </row>
    <row r="1047" spans="1:13" x14ac:dyDescent="0.35">
      <c r="A1047" s="3">
        <v>43294</v>
      </c>
      <c r="B1047" s="4">
        <v>1.87</v>
      </c>
      <c r="C1047" s="4"/>
      <c r="D1047" s="4">
        <v>1.98</v>
      </c>
      <c r="E1047" s="4">
        <v>2.16</v>
      </c>
      <c r="F1047" s="4">
        <v>2.37</v>
      </c>
      <c r="G1047" s="4">
        <v>2.59</v>
      </c>
      <c r="H1047" s="4">
        <v>2.66</v>
      </c>
      <c r="I1047" s="4">
        <v>2.73</v>
      </c>
      <c r="J1047" s="4">
        <v>2.8</v>
      </c>
      <c r="K1047" s="4">
        <v>2.83</v>
      </c>
      <c r="L1047" s="4">
        <v>2.87</v>
      </c>
      <c r="M1047" s="4">
        <v>2.94</v>
      </c>
    </row>
    <row r="1048" spans="1:13" x14ac:dyDescent="0.35">
      <c r="A1048" s="3">
        <v>43293</v>
      </c>
      <c r="B1048" s="4">
        <v>1.89</v>
      </c>
      <c r="C1048" s="4"/>
      <c r="D1048" s="4">
        <v>1.98</v>
      </c>
      <c r="E1048" s="4">
        <v>2.17</v>
      </c>
      <c r="F1048" s="4">
        <v>2.39</v>
      </c>
      <c r="G1048" s="4">
        <v>2.6</v>
      </c>
      <c r="H1048" s="4">
        <v>2.68</v>
      </c>
      <c r="I1048" s="4">
        <v>2.75</v>
      </c>
      <c r="J1048" s="4">
        <v>2.83</v>
      </c>
      <c r="K1048" s="4">
        <v>2.85</v>
      </c>
      <c r="L1048" s="4">
        <v>2.89</v>
      </c>
      <c r="M1048" s="4">
        <v>2.95</v>
      </c>
    </row>
    <row r="1049" spans="1:13" x14ac:dyDescent="0.35">
      <c r="A1049" s="3">
        <v>43292</v>
      </c>
      <c r="B1049" s="4">
        <v>1.89</v>
      </c>
      <c r="C1049" s="4"/>
      <c r="D1049" s="4">
        <v>1.97</v>
      </c>
      <c r="E1049" s="4">
        <v>2.14</v>
      </c>
      <c r="F1049" s="4">
        <v>2.36</v>
      </c>
      <c r="G1049" s="4">
        <v>2.58</v>
      </c>
      <c r="H1049" s="4">
        <v>2.67</v>
      </c>
      <c r="I1049" s="4">
        <v>2.74</v>
      </c>
      <c r="J1049" s="4">
        <v>2.82</v>
      </c>
      <c r="K1049" s="4">
        <v>2.85</v>
      </c>
      <c r="L1049" s="4">
        <v>2.89</v>
      </c>
      <c r="M1049" s="4">
        <v>2.95</v>
      </c>
    </row>
    <row r="1050" spans="1:13" x14ac:dyDescent="0.35">
      <c r="A1050" s="3">
        <v>43291</v>
      </c>
      <c r="B1050" s="4">
        <v>1.88</v>
      </c>
      <c r="C1050" s="4"/>
      <c r="D1050" s="4">
        <v>1.99</v>
      </c>
      <c r="E1050" s="4">
        <v>2.15</v>
      </c>
      <c r="F1050" s="4">
        <v>2.36</v>
      </c>
      <c r="G1050" s="4">
        <v>2.59</v>
      </c>
      <c r="H1050" s="4">
        <v>2.69</v>
      </c>
      <c r="I1050" s="4">
        <v>2.77</v>
      </c>
      <c r="J1050" s="4">
        <v>2.83</v>
      </c>
      <c r="K1050" s="4">
        <v>2.87</v>
      </c>
      <c r="L1050" s="4">
        <v>2.91</v>
      </c>
      <c r="M1050" s="4">
        <v>2.97</v>
      </c>
    </row>
    <row r="1051" spans="1:13" x14ac:dyDescent="0.35">
      <c r="A1051" s="3">
        <v>43290</v>
      </c>
      <c r="B1051" s="4">
        <v>1.87</v>
      </c>
      <c r="C1051" s="4"/>
      <c r="D1051" s="4">
        <v>1.98</v>
      </c>
      <c r="E1051" s="4">
        <v>2.15</v>
      </c>
      <c r="F1051" s="4">
        <v>2.34</v>
      </c>
      <c r="G1051" s="4">
        <v>2.57</v>
      </c>
      <c r="H1051" s="4">
        <v>2.66</v>
      </c>
      <c r="I1051" s="4">
        <v>2.75</v>
      </c>
      <c r="J1051" s="4">
        <v>2.82</v>
      </c>
      <c r="K1051" s="4">
        <v>2.86</v>
      </c>
      <c r="L1051" s="4">
        <v>2.9</v>
      </c>
      <c r="M1051" s="4">
        <v>2.96</v>
      </c>
    </row>
    <row r="1052" spans="1:13" x14ac:dyDescent="0.35">
      <c r="A1052" s="3">
        <v>43287</v>
      </c>
      <c r="B1052" s="4">
        <v>1.86</v>
      </c>
      <c r="C1052" s="4"/>
      <c r="D1052" s="4">
        <v>1.97</v>
      </c>
      <c r="E1052" s="4">
        <v>2.13</v>
      </c>
      <c r="F1052" s="4">
        <v>2.34</v>
      </c>
      <c r="G1052" s="4">
        <v>2.5299999999999998</v>
      </c>
      <c r="H1052" s="4">
        <v>2.64</v>
      </c>
      <c r="I1052" s="4">
        <v>2.71</v>
      </c>
      <c r="J1052" s="4">
        <v>2.78</v>
      </c>
      <c r="K1052" s="4">
        <v>2.82</v>
      </c>
      <c r="L1052" s="4">
        <v>2.87</v>
      </c>
      <c r="M1052" s="4">
        <v>2.94</v>
      </c>
    </row>
    <row r="1053" spans="1:13" x14ac:dyDescent="0.35">
      <c r="A1053" s="3">
        <v>43286</v>
      </c>
      <c r="B1053" s="4">
        <v>1.87</v>
      </c>
      <c r="C1053" s="4"/>
      <c r="D1053" s="4">
        <v>1.96</v>
      </c>
      <c r="E1053" s="4">
        <v>2.11</v>
      </c>
      <c r="F1053" s="4">
        <v>2.3199999999999998</v>
      </c>
      <c r="G1053" s="4">
        <v>2.5499999999999998</v>
      </c>
      <c r="H1053" s="4">
        <v>2.65</v>
      </c>
      <c r="I1053" s="4">
        <v>2.74</v>
      </c>
      <c r="J1053" s="4">
        <v>2.8</v>
      </c>
      <c r="K1053" s="4">
        <v>2.84</v>
      </c>
      <c r="L1053" s="4">
        <v>2.88</v>
      </c>
      <c r="M1053" s="4">
        <v>2.95</v>
      </c>
    </row>
    <row r="1054" spans="1:13" x14ac:dyDescent="0.35">
      <c r="A1054" s="3">
        <v>43284</v>
      </c>
      <c r="B1054" s="4">
        <v>1.91</v>
      </c>
      <c r="C1054" s="4"/>
      <c r="D1054" s="4">
        <v>1.98</v>
      </c>
      <c r="E1054" s="4">
        <v>2.12</v>
      </c>
      <c r="F1054" s="4">
        <v>2.33</v>
      </c>
      <c r="G1054" s="4">
        <v>2.5299999999999998</v>
      </c>
      <c r="H1054" s="4">
        <v>2.63</v>
      </c>
      <c r="I1054" s="4">
        <v>2.72</v>
      </c>
      <c r="J1054" s="4">
        <v>2.79</v>
      </c>
      <c r="K1054" s="4">
        <v>2.83</v>
      </c>
      <c r="L1054" s="4">
        <v>2.89</v>
      </c>
      <c r="M1054" s="4">
        <v>2.96</v>
      </c>
    </row>
    <row r="1055" spans="1:13" x14ac:dyDescent="0.35">
      <c r="A1055" s="3">
        <v>43283</v>
      </c>
      <c r="B1055" s="4">
        <v>1.9</v>
      </c>
      <c r="C1055" s="4"/>
      <c r="D1055" s="4">
        <v>1.98</v>
      </c>
      <c r="E1055" s="4">
        <v>2.14</v>
      </c>
      <c r="F1055" s="4">
        <v>2.34</v>
      </c>
      <c r="G1055" s="4">
        <v>2.57</v>
      </c>
      <c r="H1055" s="4">
        <v>2.65</v>
      </c>
      <c r="I1055" s="4">
        <v>2.75</v>
      </c>
      <c r="J1055" s="4">
        <v>2.83</v>
      </c>
      <c r="K1055" s="4">
        <v>2.87</v>
      </c>
      <c r="L1055" s="4">
        <v>2.92</v>
      </c>
      <c r="M1055" s="4">
        <v>2.99</v>
      </c>
    </row>
    <row r="1056" spans="1:13" x14ac:dyDescent="0.35">
      <c r="A1056" s="3">
        <v>43280</v>
      </c>
      <c r="B1056" s="4">
        <v>1.77</v>
      </c>
      <c r="C1056" s="4"/>
      <c r="D1056" s="4">
        <v>1.93</v>
      </c>
      <c r="E1056" s="4">
        <v>2.11</v>
      </c>
      <c r="F1056" s="4">
        <v>2.33</v>
      </c>
      <c r="G1056" s="4">
        <v>2.52</v>
      </c>
      <c r="H1056" s="4">
        <v>2.63</v>
      </c>
      <c r="I1056" s="4">
        <v>2.73</v>
      </c>
      <c r="J1056" s="4">
        <v>2.81</v>
      </c>
      <c r="K1056" s="4">
        <v>2.85</v>
      </c>
      <c r="L1056" s="4">
        <v>2.91</v>
      </c>
      <c r="M1056" s="4">
        <v>2.98</v>
      </c>
    </row>
    <row r="1057" spans="1:13" x14ac:dyDescent="0.35">
      <c r="A1057" s="3">
        <v>43279</v>
      </c>
      <c r="B1057" s="4">
        <v>1.76</v>
      </c>
      <c r="C1057" s="4"/>
      <c r="D1057" s="4">
        <v>1.93</v>
      </c>
      <c r="E1057" s="4">
        <v>2.11</v>
      </c>
      <c r="F1057" s="4">
        <v>2.33</v>
      </c>
      <c r="G1057" s="4">
        <v>2.52</v>
      </c>
      <c r="H1057" s="4">
        <v>2.6</v>
      </c>
      <c r="I1057" s="4">
        <v>2.73</v>
      </c>
      <c r="J1057" s="4">
        <v>2.81</v>
      </c>
      <c r="K1057" s="4">
        <v>2.84</v>
      </c>
      <c r="L1057" s="4">
        <v>2.91</v>
      </c>
      <c r="M1057" s="4">
        <v>2.97</v>
      </c>
    </row>
    <row r="1058" spans="1:13" x14ac:dyDescent="0.35">
      <c r="A1058" s="3">
        <v>43278</v>
      </c>
      <c r="B1058" s="4">
        <v>1.79</v>
      </c>
      <c r="C1058" s="4"/>
      <c r="D1058" s="4">
        <v>1.93</v>
      </c>
      <c r="E1058" s="4">
        <v>2.1</v>
      </c>
      <c r="F1058" s="4">
        <v>2.33</v>
      </c>
      <c r="G1058" s="4">
        <v>2.52</v>
      </c>
      <c r="H1058" s="4">
        <v>2.59</v>
      </c>
      <c r="I1058" s="4">
        <v>2.71</v>
      </c>
      <c r="J1058" s="4">
        <v>2.79</v>
      </c>
      <c r="K1058" s="4">
        <v>2.83</v>
      </c>
      <c r="L1058" s="4">
        <v>2.9</v>
      </c>
      <c r="M1058" s="4">
        <v>2.97</v>
      </c>
    </row>
    <row r="1059" spans="1:13" x14ac:dyDescent="0.35">
      <c r="A1059" s="3">
        <v>43277</v>
      </c>
      <c r="B1059" s="4">
        <v>1.79</v>
      </c>
      <c r="C1059" s="4"/>
      <c r="D1059" s="4">
        <v>1.93</v>
      </c>
      <c r="E1059" s="4">
        <v>2.14</v>
      </c>
      <c r="F1059" s="4">
        <v>2.33</v>
      </c>
      <c r="G1059" s="4">
        <v>2.5299999999999998</v>
      </c>
      <c r="H1059" s="4">
        <v>2.63</v>
      </c>
      <c r="I1059" s="4">
        <v>2.75</v>
      </c>
      <c r="J1059" s="4">
        <v>2.84</v>
      </c>
      <c r="K1059" s="4">
        <v>2.88</v>
      </c>
      <c r="L1059" s="4">
        <v>2.95</v>
      </c>
      <c r="M1059" s="4">
        <v>3.03</v>
      </c>
    </row>
    <row r="1060" spans="1:13" x14ac:dyDescent="0.35">
      <c r="A1060" s="3">
        <v>43276</v>
      </c>
      <c r="B1060" s="4">
        <v>1.8</v>
      </c>
      <c r="C1060" s="4"/>
      <c r="D1060" s="4">
        <v>1.93</v>
      </c>
      <c r="E1060" s="4">
        <v>2.13</v>
      </c>
      <c r="F1060" s="4">
        <v>2.34</v>
      </c>
      <c r="G1060" s="4">
        <v>2.54</v>
      </c>
      <c r="H1060" s="4">
        <v>2.63</v>
      </c>
      <c r="I1060" s="4">
        <v>2.75</v>
      </c>
      <c r="J1060" s="4">
        <v>2.83</v>
      </c>
      <c r="K1060" s="4">
        <v>2.87</v>
      </c>
      <c r="L1060" s="4">
        <v>2.95</v>
      </c>
      <c r="M1060" s="4">
        <v>3.02</v>
      </c>
    </row>
    <row r="1061" spans="1:13" x14ac:dyDescent="0.35">
      <c r="A1061" s="3">
        <v>43273</v>
      </c>
      <c r="B1061" s="4">
        <v>1.83</v>
      </c>
      <c r="C1061" s="4"/>
      <c r="D1061" s="4">
        <v>1.93</v>
      </c>
      <c r="E1061" s="4">
        <v>2.11</v>
      </c>
      <c r="F1061" s="4">
        <v>2.33</v>
      </c>
      <c r="G1061" s="4">
        <v>2.56</v>
      </c>
      <c r="H1061" s="4">
        <v>2.65</v>
      </c>
      <c r="I1061" s="4">
        <v>2.77</v>
      </c>
      <c r="J1061" s="4">
        <v>2.86</v>
      </c>
      <c r="K1061" s="4">
        <v>2.9</v>
      </c>
      <c r="L1061" s="4">
        <v>2.97</v>
      </c>
      <c r="M1061" s="4">
        <v>3.04</v>
      </c>
    </row>
    <row r="1062" spans="1:13" x14ac:dyDescent="0.35">
      <c r="A1062" s="3">
        <v>43272</v>
      </c>
      <c r="B1062" s="4">
        <v>1.85</v>
      </c>
      <c r="C1062" s="4"/>
      <c r="D1062" s="4">
        <v>1.94</v>
      </c>
      <c r="E1062" s="4">
        <v>2.12</v>
      </c>
      <c r="F1062" s="4">
        <v>2.34</v>
      </c>
      <c r="G1062" s="4">
        <v>2.56</v>
      </c>
      <c r="H1062" s="4">
        <v>2.65</v>
      </c>
      <c r="I1062" s="4">
        <v>2.77</v>
      </c>
      <c r="J1062" s="4">
        <v>2.86</v>
      </c>
      <c r="K1062" s="4">
        <v>2.9</v>
      </c>
      <c r="L1062" s="4">
        <v>2.97</v>
      </c>
      <c r="M1062" s="4">
        <v>3.04</v>
      </c>
    </row>
    <row r="1063" spans="1:13" x14ac:dyDescent="0.35">
      <c r="A1063" s="3">
        <v>43271</v>
      </c>
      <c r="B1063" s="4">
        <v>1.85</v>
      </c>
      <c r="C1063" s="4"/>
      <c r="D1063" s="4">
        <v>1.94</v>
      </c>
      <c r="E1063" s="4">
        <v>2.14</v>
      </c>
      <c r="F1063" s="4">
        <v>2.36</v>
      </c>
      <c r="G1063" s="4">
        <v>2.56</v>
      </c>
      <c r="H1063" s="4">
        <v>2.67</v>
      </c>
      <c r="I1063" s="4">
        <v>2.8</v>
      </c>
      <c r="J1063" s="4">
        <v>2.89</v>
      </c>
      <c r="K1063" s="4">
        <v>2.93</v>
      </c>
      <c r="L1063" s="4">
        <v>2.99</v>
      </c>
      <c r="M1063" s="4">
        <v>3.06</v>
      </c>
    </row>
    <row r="1064" spans="1:13" x14ac:dyDescent="0.35">
      <c r="A1064" s="3">
        <v>43270</v>
      </c>
      <c r="B1064" s="4">
        <v>1.85</v>
      </c>
      <c r="C1064" s="4"/>
      <c r="D1064" s="4">
        <v>1.94</v>
      </c>
      <c r="E1064" s="4">
        <v>2.13</v>
      </c>
      <c r="F1064" s="4">
        <v>2.34</v>
      </c>
      <c r="G1064" s="4">
        <v>2.54</v>
      </c>
      <c r="H1064" s="4">
        <v>2.64</v>
      </c>
      <c r="I1064" s="4">
        <v>2.77</v>
      </c>
      <c r="J1064" s="4">
        <v>2.84</v>
      </c>
      <c r="K1064" s="4">
        <v>2.89</v>
      </c>
      <c r="L1064" s="4">
        <v>2.95</v>
      </c>
      <c r="M1064" s="4">
        <v>3.02</v>
      </c>
    </row>
    <row r="1065" spans="1:13" x14ac:dyDescent="0.35">
      <c r="A1065" s="3">
        <v>43269</v>
      </c>
      <c r="B1065" s="4">
        <v>1.84</v>
      </c>
      <c r="C1065" s="4"/>
      <c r="D1065" s="4">
        <v>1.94</v>
      </c>
      <c r="E1065" s="4">
        <v>2.13</v>
      </c>
      <c r="F1065" s="4">
        <v>2.35</v>
      </c>
      <c r="G1065" s="4">
        <v>2.56</v>
      </c>
      <c r="H1065" s="4">
        <v>2.67</v>
      </c>
      <c r="I1065" s="4">
        <v>2.8</v>
      </c>
      <c r="J1065" s="4">
        <v>2.89</v>
      </c>
      <c r="K1065" s="4">
        <v>2.92</v>
      </c>
      <c r="L1065" s="4">
        <v>2.98</v>
      </c>
      <c r="M1065" s="4">
        <v>3.05</v>
      </c>
    </row>
    <row r="1066" spans="1:13" x14ac:dyDescent="0.35">
      <c r="A1066" s="3">
        <v>43266</v>
      </c>
      <c r="B1066" s="4">
        <v>1.82</v>
      </c>
      <c r="C1066" s="4"/>
      <c r="D1066" s="4">
        <v>1.94</v>
      </c>
      <c r="E1066" s="4">
        <v>2.0699999999999998</v>
      </c>
      <c r="F1066" s="4">
        <v>2.35</v>
      </c>
      <c r="G1066" s="4">
        <v>2.5499999999999998</v>
      </c>
      <c r="H1066" s="4">
        <v>2.68</v>
      </c>
      <c r="I1066" s="4">
        <v>2.81</v>
      </c>
      <c r="J1066" s="4">
        <v>2.89</v>
      </c>
      <c r="K1066" s="4">
        <v>2.93</v>
      </c>
      <c r="L1066" s="4">
        <v>2.98</v>
      </c>
      <c r="M1066" s="4">
        <v>3.05</v>
      </c>
    </row>
    <row r="1067" spans="1:13" x14ac:dyDescent="0.35">
      <c r="A1067" s="3">
        <v>43265</v>
      </c>
      <c r="B1067" s="4">
        <v>1.81</v>
      </c>
      <c r="C1067" s="4"/>
      <c r="D1067" s="4">
        <v>1.94</v>
      </c>
      <c r="E1067" s="4">
        <v>2.0699999999999998</v>
      </c>
      <c r="F1067" s="4">
        <v>2.35</v>
      </c>
      <c r="G1067" s="4">
        <v>2.59</v>
      </c>
      <c r="H1067" s="4">
        <v>2.69</v>
      </c>
      <c r="I1067" s="4">
        <v>2.81</v>
      </c>
      <c r="J1067" s="4">
        <v>2.9</v>
      </c>
      <c r="K1067" s="4">
        <v>2.94</v>
      </c>
      <c r="L1067" s="4">
        <v>2.99</v>
      </c>
      <c r="M1067" s="4">
        <v>3.05</v>
      </c>
    </row>
    <row r="1068" spans="1:13" x14ac:dyDescent="0.35">
      <c r="A1068" s="3">
        <v>43264</v>
      </c>
      <c r="B1068" s="4">
        <v>1.82</v>
      </c>
      <c r="C1068" s="4"/>
      <c r="D1068" s="4">
        <v>1.94</v>
      </c>
      <c r="E1068" s="4">
        <v>2.09</v>
      </c>
      <c r="F1068" s="4">
        <v>2.35</v>
      </c>
      <c r="G1068" s="4">
        <v>2.59</v>
      </c>
      <c r="H1068" s="4">
        <v>2.71</v>
      </c>
      <c r="I1068" s="4">
        <v>2.85</v>
      </c>
      <c r="J1068" s="4">
        <v>2.95</v>
      </c>
      <c r="K1068" s="4">
        <v>2.98</v>
      </c>
      <c r="L1068" s="4">
        <v>3.04</v>
      </c>
      <c r="M1068" s="4">
        <v>3.1</v>
      </c>
    </row>
    <row r="1069" spans="1:13" x14ac:dyDescent="0.35">
      <c r="A1069" s="3">
        <v>43263</v>
      </c>
      <c r="B1069" s="4">
        <v>1.81</v>
      </c>
      <c r="C1069" s="4"/>
      <c r="D1069" s="4">
        <v>1.92</v>
      </c>
      <c r="E1069" s="4">
        <v>2.1</v>
      </c>
      <c r="F1069" s="4">
        <v>2.31</v>
      </c>
      <c r="G1069" s="4">
        <v>2.54</v>
      </c>
      <c r="H1069" s="4">
        <v>2.67</v>
      </c>
      <c r="I1069" s="4">
        <v>2.81</v>
      </c>
      <c r="J1069" s="4">
        <v>2.91</v>
      </c>
      <c r="K1069" s="4">
        <v>2.96</v>
      </c>
      <c r="L1069" s="4">
        <v>3.02</v>
      </c>
      <c r="M1069" s="4">
        <v>3.09</v>
      </c>
    </row>
    <row r="1070" spans="1:13" x14ac:dyDescent="0.35">
      <c r="A1070" s="3">
        <v>43262</v>
      </c>
      <c r="B1070" s="4">
        <v>1.82</v>
      </c>
      <c r="C1070" s="4"/>
      <c r="D1070" s="4">
        <v>1.94</v>
      </c>
      <c r="E1070" s="4">
        <v>2.11</v>
      </c>
      <c r="F1070" s="4">
        <v>2.3199999999999998</v>
      </c>
      <c r="G1070" s="4">
        <v>2.52</v>
      </c>
      <c r="H1070" s="4">
        <v>2.66</v>
      </c>
      <c r="I1070" s="4">
        <v>2.8</v>
      </c>
      <c r="J1070" s="4">
        <v>2.91</v>
      </c>
      <c r="K1070" s="4">
        <v>2.96</v>
      </c>
      <c r="L1070" s="4">
        <v>3.02</v>
      </c>
      <c r="M1070" s="4">
        <v>3.1</v>
      </c>
    </row>
    <row r="1071" spans="1:13" x14ac:dyDescent="0.35">
      <c r="A1071" s="3">
        <v>43259</v>
      </c>
      <c r="B1071" s="4">
        <v>1.78</v>
      </c>
      <c r="C1071" s="4"/>
      <c r="D1071" s="4">
        <v>1.93</v>
      </c>
      <c r="E1071" s="4">
        <v>2.12</v>
      </c>
      <c r="F1071" s="4">
        <v>2.2999999999999998</v>
      </c>
      <c r="G1071" s="4">
        <v>2.5</v>
      </c>
      <c r="H1071" s="4">
        <v>2.63</v>
      </c>
      <c r="I1071" s="4">
        <v>2.77</v>
      </c>
      <c r="J1071" s="4">
        <v>2.88</v>
      </c>
      <c r="K1071" s="4">
        <v>2.93</v>
      </c>
      <c r="L1071" s="4">
        <v>3</v>
      </c>
      <c r="M1071" s="4">
        <v>3.08</v>
      </c>
    </row>
    <row r="1072" spans="1:13" x14ac:dyDescent="0.35">
      <c r="A1072" s="3">
        <v>43258</v>
      </c>
      <c r="B1072" s="4">
        <v>1.78</v>
      </c>
      <c r="C1072" s="4"/>
      <c r="D1072" s="4">
        <v>1.94</v>
      </c>
      <c r="E1072" s="4">
        <v>2.12</v>
      </c>
      <c r="F1072" s="4">
        <v>2.31</v>
      </c>
      <c r="G1072" s="4">
        <v>2.5</v>
      </c>
      <c r="H1072" s="4">
        <v>2.63</v>
      </c>
      <c r="I1072" s="4">
        <v>2.77</v>
      </c>
      <c r="J1072" s="4">
        <v>2.88</v>
      </c>
      <c r="K1072" s="4">
        <v>2.93</v>
      </c>
      <c r="L1072" s="4">
        <v>3</v>
      </c>
      <c r="M1072" s="4">
        <v>3.08</v>
      </c>
    </row>
    <row r="1073" spans="1:13" x14ac:dyDescent="0.35">
      <c r="A1073" s="3">
        <v>43257</v>
      </c>
      <c r="B1073" s="4">
        <v>1.81</v>
      </c>
      <c r="C1073" s="4"/>
      <c r="D1073" s="4">
        <v>1.95</v>
      </c>
      <c r="E1073" s="4">
        <v>2.13</v>
      </c>
      <c r="F1073" s="4">
        <v>2.3199999999999998</v>
      </c>
      <c r="G1073" s="4">
        <v>2.52</v>
      </c>
      <c r="H1073" s="4">
        <v>2.65</v>
      </c>
      <c r="I1073" s="4">
        <v>2.81</v>
      </c>
      <c r="J1073" s="4">
        <v>2.93</v>
      </c>
      <c r="K1073" s="4">
        <v>2.97</v>
      </c>
      <c r="L1073" s="4">
        <v>3.05</v>
      </c>
      <c r="M1073" s="4">
        <v>3.13</v>
      </c>
    </row>
    <row r="1074" spans="1:13" x14ac:dyDescent="0.35">
      <c r="A1074" s="3">
        <v>43256</v>
      </c>
      <c r="B1074" s="4">
        <v>1.82</v>
      </c>
      <c r="C1074" s="4"/>
      <c r="D1074" s="4">
        <v>1.94</v>
      </c>
      <c r="E1074" s="4">
        <v>2.13</v>
      </c>
      <c r="F1074" s="4">
        <v>2.3199999999999998</v>
      </c>
      <c r="G1074" s="4">
        <v>2.4900000000000002</v>
      </c>
      <c r="H1074" s="4">
        <v>2.62</v>
      </c>
      <c r="I1074" s="4">
        <v>2.76</v>
      </c>
      <c r="J1074" s="4">
        <v>2.87</v>
      </c>
      <c r="K1074" s="4">
        <v>2.92</v>
      </c>
      <c r="L1074" s="4">
        <v>2.99</v>
      </c>
      <c r="M1074" s="4">
        <v>3.07</v>
      </c>
    </row>
    <row r="1075" spans="1:13" x14ac:dyDescent="0.35">
      <c r="A1075" s="3">
        <v>43255</v>
      </c>
      <c r="B1075" s="4">
        <v>1.77</v>
      </c>
      <c r="C1075" s="4"/>
      <c r="D1075" s="4">
        <v>1.94</v>
      </c>
      <c r="E1075" s="4">
        <v>2.13</v>
      </c>
      <c r="F1075" s="4">
        <v>2.2999999999999998</v>
      </c>
      <c r="G1075" s="4">
        <v>2.52</v>
      </c>
      <c r="H1075" s="4">
        <v>2.64</v>
      </c>
      <c r="I1075" s="4">
        <v>2.78</v>
      </c>
      <c r="J1075" s="4">
        <v>2.89</v>
      </c>
      <c r="K1075" s="4">
        <v>2.94</v>
      </c>
      <c r="L1075" s="4">
        <v>3</v>
      </c>
      <c r="M1075" s="4">
        <v>3.08</v>
      </c>
    </row>
    <row r="1076" spans="1:13" x14ac:dyDescent="0.35">
      <c r="A1076" s="3">
        <v>43252</v>
      </c>
      <c r="B1076" s="4">
        <v>1.74</v>
      </c>
      <c r="C1076" s="4"/>
      <c r="D1076" s="4">
        <v>1.92</v>
      </c>
      <c r="E1076" s="4">
        <v>2.1</v>
      </c>
      <c r="F1076" s="4">
        <v>2.2799999999999998</v>
      </c>
      <c r="G1076" s="4">
        <v>2.4700000000000002</v>
      </c>
      <c r="H1076" s="4">
        <v>2.61</v>
      </c>
      <c r="I1076" s="4">
        <v>2.74</v>
      </c>
      <c r="J1076" s="4">
        <v>2.85</v>
      </c>
      <c r="K1076" s="4">
        <v>2.89</v>
      </c>
      <c r="L1076" s="4">
        <v>2.96</v>
      </c>
      <c r="M1076" s="4">
        <v>3.04</v>
      </c>
    </row>
    <row r="1077" spans="1:13" x14ac:dyDescent="0.35">
      <c r="A1077" s="3">
        <v>43251</v>
      </c>
      <c r="B1077" s="4">
        <v>1.76</v>
      </c>
      <c r="C1077" s="4"/>
      <c r="D1077" s="4">
        <v>1.93</v>
      </c>
      <c r="E1077" s="4">
        <v>2.08</v>
      </c>
      <c r="F1077" s="4">
        <v>2.23</v>
      </c>
      <c r="G1077" s="4">
        <v>2.4</v>
      </c>
      <c r="H1077" s="4">
        <v>2.54</v>
      </c>
      <c r="I1077" s="4">
        <v>2.68</v>
      </c>
      <c r="J1077" s="4">
        <v>2.78</v>
      </c>
      <c r="K1077" s="4">
        <v>2.83</v>
      </c>
      <c r="L1077" s="4">
        <v>2.91</v>
      </c>
      <c r="M1077" s="4">
        <v>3</v>
      </c>
    </row>
    <row r="1078" spans="1:13" x14ac:dyDescent="0.35">
      <c r="A1078" s="3">
        <v>43250</v>
      </c>
      <c r="B1078" s="4">
        <v>1.77</v>
      </c>
      <c r="C1078" s="4"/>
      <c r="D1078" s="4">
        <v>1.94</v>
      </c>
      <c r="E1078" s="4">
        <v>2.08</v>
      </c>
      <c r="F1078" s="4">
        <v>2.23</v>
      </c>
      <c r="G1078" s="4">
        <v>2.42</v>
      </c>
      <c r="H1078" s="4">
        <v>2.5299999999999998</v>
      </c>
      <c r="I1078" s="4">
        <v>2.67</v>
      </c>
      <c r="J1078" s="4">
        <v>2.79</v>
      </c>
      <c r="K1078" s="4">
        <v>2.84</v>
      </c>
      <c r="L1078" s="4">
        <v>2.93</v>
      </c>
      <c r="M1078" s="4">
        <v>3.01</v>
      </c>
    </row>
    <row r="1079" spans="1:13" x14ac:dyDescent="0.35">
      <c r="A1079" s="3">
        <v>43249</v>
      </c>
      <c r="B1079" s="4">
        <v>1.77</v>
      </c>
      <c r="C1079" s="4"/>
      <c r="D1079" s="4">
        <v>1.93</v>
      </c>
      <c r="E1079" s="4">
        <v>2.06</v>
      </c>
      <c r="F1079" s="4">
        <v>2.17</v>
      </c>
      <c r="G1079" s="4">
        <v>2.3199999999999998</v>
      </c>
      <c r="H1079" s="4">
        <v>2.4300000000000002</v>
      </c>
      <c r="I1079" s="4">
        <v>2.58</v>
      </c>
      <c r="J1079" s="4">
        <v>2.71</v>
      </c>
      <c r="K1079" s="4">
        <v>2.77</v>
      </c>
      <c r="L1079" s="4">
        <v>2.87</v>
      </c>
      <c r="M1079" s="4">
        <v>2.96</v>
      </c>
    </row>
    <row r="1080" spans="1:13" x14ac:dyDescent="0.35">
      <c r="A1080" s="3">
        <v>43245</v>
      </c>
      <c r="B1080" s="4">
        <v>1.7</v>
      </c>
      <c r="C1080" s="4"/>
      <c r="D1080" s="4">
        <v>1.9</v>
      </c>
      <c r="E1080" s="4">
        <v>2.0699999999999998</v>
      </c>
      <c r="F1080" s="4">
        <v>2.27</v>
      </c>
      <c r="G1080" s="4">
        <v>2.48</v>
      </c>
      <c r="H1080" s="4">
        <v>2.6</v>
      </c>
      <c r="I1080" s="4">
        <v>2.76</v>
      </c>
      <c r="J1080" s="4">
        <v>2.88</v>
      </c>
      <c r="K1080" s="4">
        <v>2.93</v>
      </c>
      <c r="L1080" s="4">
        <v>3.01</v>
      </c>
      <c r="M1080" s="4">
        <v>3.09</v>
      </c>
    </row>
    <row r="1081" spans="1:13" x14ac:dyDescent="0.35">
      <c r="A1081" s="3">
        <v>43244</v>
      </c>
      <c r="B1081" s="4">
        <v>1.74</v>
      </c>
      <c r="C1081" s="4"/>
      <c r="D1081" s="4">
        <v>1.91</v>
      </c>
      <c r="E1081" s="4">
        <v>2.09</v>
      </c>
      <c r="F1081" s="4">
        <v>2.2799999999999998</v>
      </c>
      <c r="G1081" s="4">
        <v>2.5</v>
      </c>
      <c r="H1081" s="4">
        <v>2.65</v>
      </c>
      <c r="I1081" s="4">
        <v>2.82</v>
      </c>
      <c r="J1081" s="4">
        <v>2.93</v>
      </c>
      <c r="K1081" s="4">
        <v>2.98</v>
      </c>
      <c r="L1081" s="4">
        <v>3.06</v>
      </c>
      <c r="M1081" s="4">
        <v>3.13</v>
      </c>
    </row>
    <row r="1082" spans="1:13" x14ac:dyDescent="0.35">
      <c r="A1082" s="3">
        <v>43243</v>
      </c>
      <c r="B1082" s="4">
        <v>1.76</v>
      </c>
      <c r="C1082" s="4"/>
      <c r="D1082" s="4">
        <v>1.92</v>
      </c>
      <c r="E1082" s="4">
        <v>2.11</v>
      </c>
      <c r="F1082" s="4">
        <v>2.29</v>
      </c>
      <c r="G1082" s="4">
        <v>2.5299999999999998</v>
      </c>
      <c r="H1082" s="4">
        <v>2.67</v>
      </c>
      <c r="I1082" s="4">
        <v>2.83</v>
      </c>
      <c r="J1082" s="4">
        <v>2.95</v>
      </c>
      <c r="K1082" s="4">
        <v>3.01</v>
      </c>
      <c r="L1082" s="4">
        <v>3.09</v>
      </c>
      <c r="M1082" s="4">
        <v>3.17</v>
      </c>
    </row>
    <row r="1083" spans="1:13" x14ac:dyDescent="0.35">
      <c r="A1083" s="3">
        <v>43242</v>
      </c>
      <c r="B1083" s="4">
        <v>1.73</v>
      </c>
      <c r="C1083" s="4"/>
      <c r="D1083" s="4">
        <v>1.93</v>
      </c>
      <c r="E1083" s="4">
        <v>2.13</v>
      </c>
      <c r="F1083" s="4">
        <v>2.34</v>
      </c>
      <c r="G1083" s="4">
        <v>2.59</v>
      </c>
      <c r="H1083" s="4">
        <v>2.73</v>
      </c>
      <c r="I1083" s="4">
        <v>2.9</v>
      </c>
      <c r="J1083" s="4">
        <v>3.02</v>
      </c>
      <c r="K1083" s="4">
        <v>3.06</v>
      </c>
      <c r="L1083" s="4">
        <v>3.14</v>
      </c>
      <c r="M1083" s="4">
        <v>3.21</v>
      </c>
    </row>
    <row r="1084" spans="1:13" x14ac:dyDescent="0.35">
      <c r="A1084" s="3">
        <v>43241</v>
      </c>
      <c r="B1084" s="4">
        <v>1.71</v>
      </c>
      <c r="C1084" s="4"/>
      <c r="D1084" s="4">
        <v>1.93</v>
      </c>
      <c r="E1084" s="4">
        <v>2.14</v>
      </c>
      <c r="F1084" s="4">
        <v>2.35</v>
      </c>
      <c r="G1084" s="4">
        <v>2.58</v>
      </c>
      <c r="H1084" s="4">
        <v>2.73</v>
      </c>
      <c r="I1084" s="4">
        <v>2.9</v>
      </c>
      <c r="J1084" s="4">
        <v>3.02</v>
      </c>
      <c r="K1084" s="4">
        <v>3.06</v>
      </c>
      <c r="L1084" s="4">
        <v>3.13</v>
      </c>
      <c r="M1084" s="4">
        <v>3.2</v>
      </c>
    </row>
    <row r="1085" spans="1:13" x14ac:dyDescent="0.35">
      <c r="A1085" s="3">
        <v>43238</v>
      </c>
      <c r="B1085" s="4">
        <v>1.68</v>
      </c>
      <c r="C1085" s="4"/>
      <c r="D1085" s="4">
        <v>1.91</v>
      </c>
      <c r="E1085" s="4">
        <v>2.09</v>
      </c>
      <c r="F1085" s="4">
        <v>2.3199999999999998</v>
      </c>
      <c r="G1085" s="4">
        <v>2.5499999999999998</v>
      </c>
      <c r="H1085" s="4">
        <v>2.71</v>
      </c>
      <c r="I1085" s="4">
        <v>2.9</v>
      </c>
      <c r="J1085" s="4">
        <v>3.02</v>
      </c>
      <c r="K1085" s="4">
        <v>3.06</v>
      </c>
      <c r="L1085" s="4">
        <v>3.14</v>
      </c>
      <c r="M1085" s="4">
        <v>3.2</v>
      </c>
    </row>
    <row r="1086" spans="1:13" x14ac:dyDescent="0.35">
      <c r="A1086" s="3">
        <v>43237</v>
      </c>
      <c r="B1086" s="4">
        <v>1.7</v>
      </c>
      <c r="C1086" s="4"/>
      <c r="D1086" s="4">
        <v>1.92</v>
      </c>
      <c r="E1086" s="4">
        <v>2.1</v>
      </c>
      <c r="F1086" s="4">
        <v>2.3199999999999998</v>
      </c>
      <c r="G1086" s="4">
        <v>2.57</v>
      </c>
      <c r="H1086" s="4">
        <v>2.75</v>
      </c>
      <c r="I1086" s="4">
        <v>2.94</v>
      </c>
      <c r="J1086" s="4">
        <v>3.07</v>
      </c>
      <c r="K1086" s="4">
        <v>3.11</v>
      </c>
      <c r="L1086" s="4">
        <v>3.19</v>
      </c>
      <c r="M1086" s="4">
        <v>3.25</v>
      </c>
    </row>
    <row r="1087" spans="1:13" x14ac:dyDescent="0.35">
      <c r="A1087" s="3">
        <v>43236</v>
      </c>
      <c r="B1087" s="4">
        <v>1.69</v>
      </c>
      <c r="C1087" s="4"/>
      <c r="D1087" s="4">
        <v>1.92</v>
      </c>
      <c r="E1087" s="4">
        <v>2.09</v>
      </c>
      <c r="F1087" s="4">
        <v>2.3199999999999998</v>
      </c>
      <c r="G1087" s="4">
        <v>2.58</v>
      </c>
      <c r="H1087" s="4">
        <v>2.76</v>
      </c>
      <c r="I1087" s="4">
        <v>2.94</v>
      </c>
      <c r="J1087" s="4">
        <v>3.05</v>
      </c>
      <c r="K1087" s="4">
        <v>3.09</v>
      </c>
      <c r="L1087" s="4">
        <v>3.16</v>
      </c>
      <c r="M1087" s="4">
        <v>3.21</v>
      </c>
    </row>
    <row r="1088" spans="1:13" x14ac:dyDescent="0.35">
      <c r="A1088" s="3">
        <v>43235</v>
      </c>
      <c r="B1088" s="4">
        <v>1.69</v>
      </c>
      <c r="C1088" s="4"/>
      <c r="D1088" s="4">
        <v>1.92</v>
      </c>
      <c r="E1088" s="4">
        <v>2.09</v>
      </c>
      <c r="F1088" s="4">
        <v>2.31</v>
      </c>
      <c r="G1088" s="4">
        <v>2.58</v>
      </c>
      <c r="H1088" s="4">
        <v>2.75</v>
      </c>
      <c r="I1088" s="4">
        <v>2.92</v>
      </c>
      <c r="J1088" s="4">
        <v>3.04</v>
      </c>
      <c r="K1088" s="4">
        <v>3.08</v>
      </c>
      <c r="L1088" s="4">
        <v>3.14</v>
      </c>
      <c r="M1088" s="4">
        <v>3.2</v>
      </c>
    </row>
    <row r="1089" spans="1:13" x14ac:dyDescent="0.35">
      <c r="A1089" s="3">
        <v>43234</v>
      </c>
      <c r="B1089" s="4">
        <v>1.7</v>
      </c>
      <c r="C1089" s="4"/>
      <c r="D1089" s="4">
        <v>1.93</v>
      </c>
      <c r="E1089" s="4">
        <v>2.09</v>
      </c>
      <c r="F1089" s="4">
        <v>2.2799999999999998</v>
      </c>
      <c r="G1089" s="4">
        <v>2.5499999999999998</v>
      </c>
      <c r="H1089" s="4">
        <v>2.7</v>
      </c>
      <c r="I1089" s="4">
        <v>2.85</v>
      </c>
      <c r="J1089" s="4">
        <v>2.96</v>
      </c>
      <c r="K1089" s="4">
        <v>3</v>
      </c>
      <c r="L1089" s="4">
        <v>3.06</v>
      </c>
      <c r="M1089" s="4">
        <v>3.13</v>
      </c>
    </row>
    <row r="1090" spans="1:13" x14ac:dyDescent="0.35">
      <c r="A1090" s="3">
        <v>43231</v>
      </c>
      <c r="B1090" s="4">
        <v>1.68</v>
      </c>
      <c r="C1090" s="4"/>
      <c r="D1090" s="4">
        <v>1.92</v>
      </c>
      <c r="E1090" s="4">
        <v>2.06</v>
      </c>
      <c r="F1090" s="4">
        <v>2.2799999999999998</v>
      </c>
      <c r="G1090" s="4">
        <v>2.54</v>
      </c>
      <c r="H1090" s="4">
        <v>2.69</v>
      </c>
      <c r="I1090" s="4">
        <v>2.84</v>
      </c>
      <c r="J1090" s="4">
        <v>2.94</v>
      </c>
      <c r="K1090" s="4">
        <v>2.97</v>
      </c>
      <c r="L1090" s="4">
        <v>3.03</v>
      </c>
      <c r="M1090" s="4">
        <v>3.1</v>
      </c>
    </row>
    <row r="1091" spans="1:13" x14ac:dyDescent="0.35">
      <c r="A1091" s="3">
        <v>43230</v>
      </c>
      <c r="B1091" s="4">
        <v>1.69</v>
      </c>
      <c r="C1091" s="4"/>
      <c r="D1091" s="4">
        <v>1.9</v>
      </c>
      <c r="E1091" s="4">
        <v>2.0499999999999998</v>
      </c>
      <c r="F1091" s="4">
        <v>2.27</v>
      </c>
      <c r="G1091" s="4">
        <v>2.54</v>
      </c>
      <c r="H1091" s="4">
        <v>2.69</v>
      </c>
      <c r="I1091" s="4">
        <v>2.83</v>
      </c>
      <c r="J1091" s="4">
        <v>2.94</v>
      </c>
      <c r="K1091" s="4">
        <v>2.97</v>
      </c>
      <c r="L1091" s="4">
        <v>3.04</v>
      </c>
      <c r="M1091" s="4">
        <v>3.12</v>
      </c>
    </row>
    <row r="1092" spans="1:13" x14ac:dyDescent="0.35">
      <c r="A1092" s="3">
        <v>43229</v>
      </c>
      <c r="B1092" s="4">
        <v>1.68</v>
      </c>
      <c r="C1092" s="4"/>
      <c r="D1092" s="4">
        <v>1.88</v>
      </c>
      <c r="E1092" s="4">
        <v>2.0499999999999998</v>
      </c>
      <c r="F1092" s="4">
        <v>2.27</v>
      </c>
      <c r="G1092" s="4">
        <v>2.54</v>
      </c>
      <c r="H1092" s="4">
        <v>2.68</v>
      </c>
      <c r="I1092" s="4">
        <v>2.84</v>
      </c>
      <c r="J1092" s="4">
        <v>2.96</v>
      </c>
      <c r="K1092" s="4">
        <v>3</v>
      </c>
      <c r="L1092" s="4">
        <v>3.07</v>
      </c>
      <c r="M1092" s="4">
        <v>3.16</v>
      </c>
    </row>
    <row r="1093" spans="1:13" x14ac:dyDescent="0.35">
      <c r="A1093" s="3">
        <v>43228</v>
      </c>
      <c r="B1093" s="4">
        <v>1.69</v>
      </c>
      <c r="C1093" s="4"/>
      <c r="D1093" s="4">
        <v>1.87</v>
      </c>
      <c r="E1093" s="4">
        <v>2.0499999999999998</v>
      </c>
      <c r="F1093" s="4">
        <v>2.2599999999999998</v>
      </c>
      <c r="G1093" s="4">
        <v>2.5099999999999998</v>
      </c>
      <c r="H1093" s="4">
        <v>2.66</v>
      </c>
      <c r="I1093" s="4">
        <v>2.81</v>
      </c>
      <c r="J1093" s="4">
        <v>2.93</v>
      </c>
      <c r="K1093" s="4">
        <v>2.97</v>
      </c>
      <c r="L1093" s="4">
        <v>3.04</v>
      </c>
      <c r="M1093" s="4">
        <v>3.13</v>
      </c>
    </row>
    <row r="1094" spans="1:13" x14ac:dyDescent="0.35">
      <c r="A1094" s="3">
        <v>43227</v>
      </c>
      <c r="B1094" s="4">
        <v>1.69</v>
      </c>
      <c r="C1094" s="4"/>
      <c r="D1094" s="4">
        <v>1.86</v>
      </c>
      <c r="E1094" s="4">
        <v>2.0499999999999998</v>
      </c>
      <c r="F1094" s="4">
        <v>2.25</v>
      </c>
      <c r="G1094" s="4">
        <v>2.4900000000000002</v>
      </c>
      <c r="H1094" s="4">
        <v>2.64</v>
      </c>
      <c r="I1094" s="4">
        <v>2.78</v>
      </c>
      <c r="J1094" s="4">
        <v>2.9</v>
      </c>
      <c r="K1094" s="4">
        <v>2.95</v>
      </c>
      <c r="L1094" s="4">
        <v>3.02</v>
      </c>
      <c r="M1094" s="4">
        <v>3.12</v>
      </c>
    </row>
    <row r="1095" spans="1:13" x14ac:dyDescent="0.35">
      <c r="A1095" s="3">
        <v>43224</v>
      </c>
      <c r="B1095" s="4">
        <v>1.67</v>
      </c>
      <c r="C1095" s="4"/>
      <c r="D1095" s="4">
        <v>1.84</v>
      </c>
      <c r="E1095" s="4">
        <v>2.0299999999999998</v>
      </c>
      <c r="F1095" s="4">
        <v>2.2400000000000002</v>
      </c>
      <c r="G1095" s="4">
        <v>2.5099999999999998</v>
      </c>
      <c r="H1095" s="4">
        <v>2.63</v>
      </c>
      <c r="I1095" s="4">
        <v>2.78</v>
      </c>
      <c r="J1095" s="4">
        <v>2.9</v>
      </c>
      <c r="K1095" s="4">
        <v>2.95</v>
      </c>
      <c r="L1095" s="4">
        <v>3.02</v>
      </c>
      <c r="M1095" s="4">
        <v>3.12</v>
      </c>
    </row>
    <row r="1096" spans="1:13" x14ac:dyDescent="0.35">
      <c r="A1096" s="3">
        <v>43223</v>
      </c>
      <c r="B1096" s="4">
        <v>1.68</v>
      </c>
      <c r="C1096" s="4"/>
      <c r="D1096" s="4">
        <v>1.84</v>
      </c>
      <c r="E1096" s="4">
        <v>2.02</v>
      </c>
      <c r="F1096" s="4">
        <v>2.2400000000000002</v>
      </c>
      <c r="G1096" s="4">
        <v>2.4900000000000002</v>
      </c>
      <c r="H1096" s="4">
        <v>2.62</v>
      </c>
      <c r="I1096" s="4">
        <v>2.78</v>
      </c>
      <c r="J1096" s="4">
        <v>2.9</v>
      </c>
      <c r="K1096" s="4">
        <v>2.94</v>
      </c>
      <c r="L1096" s="4">
        <v>3.02</v>
      </c>
      <c r="M1096" s="4">
        <v>3.12</v>
      </c>
    </row>
    <row r="1097" spans="1:13" x14ac:dyDescent="0.35">
      <c r="A1097" s="3">
        <v>43222</v>
      </c>
      <c r="B1097" s="4">
        <v>1.69</v>
      </c>
      <c r="C1097" s="4"/>
      <c r="D1097" s="4">
        <v>1.84</v>
      </c>
      <c r="E1097" s="4">
        <v>2.0299999999999998</v>
      </c>
      <c r="F1097" s="4">
        <v>2.2400000000000002</v>
      </c>
      <c r="G1097" s="4">
        <v>2.4900000000000002</v>
      </c>
      <c r="H1097" s="4">
        <v>2.64</v>
      </c>
      <c r="I1097" s="4">
        <v>2.8</v>
      </c>
      <c r="J1097" s="4">
        <v>2.92</v>
      </c>
      <c r="K1097" s="4">
        <v>2.97</v>
      </c>
      <c r="L1097" s="4">
        <v>3.04</v>
      </c>
      <c r="M1097" s="4">
        <v>3.14</v>
      </c>
    </row>
    <row r="1098" spans="1:13" x14ac:dyDescent="0.35">
      <c r="A1098" s="3">
        <v>43221</v>
      </c>
      <c r="B1098" s="4">
        <v>1.68</v>
      </c>
      <c r="C1098" s="4"/>
      <c r="D1098" s="4">
        <v>1.85</v>
      </c>
      <c r="E1098" s="4">
        <v>2.0499999999999998</v>
      </c>
      <c r="F1098" s="4">
        <v>2.2599999999999998</v>
      </c>
      <c r="G1098" s="4">
        <v>2.5</v>
      </c>
      <c r="H1098" s="4">
        <v>2.66</v>
      </c>
      <c r="I1098" s="4">
        <v>2.82</v>
      </c>
      <c r="J1098" s="4">
        <v>2.93</v>
      </c>
      <c r="K1098" s="4">
        <v>2.97</v>
      </c>
      <c r="L1098" s="4">
        <v>3.03</v>
      </c>
      <c r="M1098" s="4">
        <v>3.13</v>
      </c>
    </row>
    <row r="1099" spans="1:13" x14ac:dyDescent="0.35">
      <c r="A1099" s="3">
        <v>43220</v>
      </c>
      <c r="B1099" s="4">
        <v>1.65</v>
      </c>
      <c r="C1099" s="4"/>
      <c r="D1099" s="4">
        <v>1.87</v>
      </c>
      <c r="E1099" s="4">
        <v>2.04</v>
      </c>
      <c r="F1099" s="4">
        <v>2.2400000000000002</v>
      </c>
      <c r="G1099" s="4">
        <v>2.4900000000000002</v>
      </c>
      <c r="H1099" s="4">
        <v>2.62</v>
      </c>
      <c r="I1099" s="4">
        <v>2.79</v>
      </c>
      <c r="J1099" s="4">
        <v>2.91</v>
      </c>
      <c r="K1099" s="4">
        <v>2.95</v>
      </c>
      <c r="L1099" s="4">
        <v>3.01</v>
      </c>
      <c r="M1099" s="4">
        <v>3.11</v>
      </c>
    </row>
    <row r="1100" spans="1:13" x14ac:dyDescent="0.35">
      <c r="A1100" s="3">
        <v>43217</v>
      </c>
      <c r="B1100" s="4">
        <v>1.62</v>
      </c>
      <c r="C1100" s="4"/>
      <c r="D1100" s="4">
        <v>1.82</v>
      </c>
      <c r="E1100" s="4">
        <v>2.02</v>
      </c>
      <c r="F1100" s="4">
        <v>2.2400000000000002</v>
      </c>
      <c r="G1100" s="4">
        <v>2.4900000000000002</v>
      </c>
      <c r="H1100" s="4">
        <v>2.62</v>
      </c>
      <c r="I1100" s="4">
        <v>2.8</v>
      </c>
      <c r="J1100" s="4">
        <v>2.92</v>
      </c>
      <c r="K1100" s="4">
        <v>2.96</v>
      </c>
      <c r="L1100" s="4">
        <v>3.03</v>
      </c>
      <c r="M1100" s="4">
        <v>3.13</v>
      </c>
    </row>
    <row r="1101" spans="1:13" x14ac:dyDescent="0.35">
      <c r="A1101" s="3">
        <v>43216</v>
      </c>
      <c r="B1101" s="4">
        <v>1.62</v>
      </c>
      <c r="C1101" s="4"/>
      <c r="D1101" s="4">
        <v>1.82</v>
      </c>
      <c r="E1101" s="4">
        <v>2.02</v>
      </c>
      <c r="F1101" s="4">
        <v>2.25</v>
      </c>
      <c r="G1101" s="4">
        <v>2.4900000000000002</v>
      </c>
      <c r="H1101" s="4">
        <v>2.63</v>
      </c>
      <c r="I1101" s="4">
        <v>2.82</v>
      </c>
      <c r="J1101" s="4">
        <v>2.95</v>
      </c>
      <c r="K1101" s="4">
        <v>3</v>
      </c>
      <c r="L1101" s="4">
        <v>3.08</v>
      </c>
      <c r="M1101" s="4">
        <v>3.18</v>
      </c>
    </row>
    <row r="1102" spans="1:13" x14ac:dyDescent="0.35">
      <c r="A1102" s="3">
        <v>43215</v>
      </c>
      <c r="B1102" s="4">
        <v>1.65</v>
      </c>
      <c r="C1102" s="4"/>
      <c r="D1102" s="4">
        <v>1.85</v>
      </c>
      <c r="E1102" s="4">
        <v>2.0299999999999998</v>
      </c>
      <c r="F1102" s="4">
        <v>2.2599999999999998</v>
      </c>
      <c r="G1102" s="4">
        <v>2.4900000000000002</v>
      </c>
      <c r="H1102" s="4">
        <v>2.64</v>
      </c>
      <c r="I1102" s="4">
        <v>2.84</v>
      </c>
      <c r="J1102" s="4">
        <v>2.97</v>
      </c>
      <c r="K1102" s="4">
        <v>3.03</v>
      </c>
      <c r="L1102" s="4">
        <v>3.12</v>
      </c>
      <c r="M1102" s="4">
        <v>3.21</v>
      </c>
    </row>
    <row r="1103" spans="1:13" x14ac:dyDescent="0.35">
      <c r="A1103" s="3">
        <v>43214</v>
      </c>
      <c r="B1103" s="4">
        <v>1.7</v>
      </c>
      <c r="C1103" s="4"/>
      <c r="D1103" s="4">
        <v>1.87</v>
      </c>
      <c r="E1103" s="4">
        <v>2.0499999999999998</v>
      </c>
      <c r="F1103" s="4">
        <v>2.25</v>
      </c>
      <c r="G1103" s="4">
        <v>2.48</v>
      </c>
      <c r="H1103" s="4">
        <v>2.63</v>
      </c>
      <c r="I1103" s="4">
        <v>2.83</v>
      </c>
      <c r="J1103" s="4">
        <v>2.95</v>
      </c>
      <c r="K1103" s="4">
        <v>3</v>
      </c>
      <c r="L1103" s="4">
        <v>3.08</v>
      </c>
      <c r="M1103" s="4">
        <v>3.18</v>
      </c>
    </row>
    <row r="1104" spans="1:13" x14ac:dyDescent="0.35">
      <c r="A1104" s="3">
        <v>43213</v>
      </c>
      <c r="B1104" s="4">
        <v>1.69</v>
      </c>
      <c r="C1104" s="4"/>
      <c r="D1104" s="4">
        <v>1.87</v>
      </c>
      <c r="E1104" s="4">
        <v>2.04</v>
      </c>
      <c r="F1104" s="4">
        <v>2.25</v>
      </c>
      <c r="G1104" s="4">
        <v>2.4900000000000002</v>
      </c>
      <c r="H1104" s="4">
        <v>2.64</v>
      </c>
      <c r="I1104" s="4">
        <v>2.83</v>
      </c>
      <c r="J1104" s="4">
        <v>2.94</v>
      </c>
      <c r="K1104" s="4">
        <v>2.98</v>
      </c>
      <c r="L1104" s="4">
        <v>3.05</v>
      </c>
      <c r="M1104" s="4">
        <v>3.15</v>
      </c>
    </row>
    <row r="1105" spans="1:13" x14ac:dyDescent="0.35">
      <c r="A1105" s="3">
        <v>43210</v>
      </c>
      <c r="B1105" s="4">
        <v>1.65</v>
      </c>
      <c r="C1105" s="4"/>
      <c r="D1105" s="4">
        <v>1.81</v>
      </c>
      <c r="E1105" s="4">
        <v>2.0099999999999998</v>
      </c>
      <c r="F1105" s="4">
        <v>2.2200000000000002</v>
      </c>
      <c r="G1105" s="4">
        <v>2.46</v>
      </c>
      <c r="H1105" s="4">
        <v>2.62</v>
      </c>
      <c r="I1105" s="4">
        <v>2.8</v>
      </c>
      <c r="J1105" s="4">
        <v>2.91</v>
      </c>
      <c r="K1105" s="4">
        <v>2.96</v>
      </c>
      <c r="L1105" s="4">
        <v>3.04</v>
      </c>
      <c r="M1105" s="4">
        <v>3.14</v>
      </c>
    </row>
    <row r="1106" spans="1:13" x14ac:dyDescent="0.35">
      <c r="A1106" s="3">
        <v>43209</v>
      </c>
      <c r="B1106" s="4">
        <v>1.67</v>
      </c>
      <c r="C1106" s="4"/>
      <c r="D1106" s="4">
        <v>1.82</v>
      </c>
      <c r="E1106" s="4">
        <v>2.0099999999999998</v>
      </c>
      <c r="F1106" s="4">
        <v>2.21</v>
      </c>
      <c r="G1106" s="4">
        <v>2.44</v>
      </c>
      <c r="H1106" s="4">
        <v>2.58</v>
      </c>
      <c r="I1106" s="4">
        <v>2.77</v>
      </c>
      <c r="J1106" s="4">
        <v>2.87</v>
      </c>
      <c r="K1106" s="4">
        <v>2.92</v>
      </c>
      <c r="L1106" s="4">
        <v>3.01</v>
      </c>
      <c r="M1106" s="4">
        <v>3.11</v>
      </c>
    </row>
    <row r="1107" spans="1:13" x14ac:dyDescent="0.35">
      <c r="A1107" s="3">
        <v>43208</v>
      </c>
      <c r="B1107" s="4">
        <v>1.67</v>
      </c>
      <c r="C1107" s="4"/>
      <c r="D1107" s="4">
        <v>1.81</v>
      </c>
      <c r="E1107" s="4">
        <v>2.0099999999999998</v>
      </c>
      <c r="F1107" s="4">
        <v>2.17</v>
      </c>
      <c r="G1107" s="4">
        <v>2.42</v>
      </c>
      <c r="H1107" s="4">
        <v>2.57</v>
      </c>
      <c r="I1107" s="4">
        <v>2.73</v>
      </c>
      <c r="J1107" s="4">
        <v>2.83</v>
      </c>
      <c r="K1107" s="4">
        <v>2.87</v>
      </c>
      <c r="L1107" s="4">
        <v>2.95</v>
      </c>
      <c r="M1107" s="4">
        <v>3.06</v>
      </c>
    </row>
    <row r="1108" spans="1:13" x14ac:dyDescent="0.35">
      <c r="A1108" s="3">
        <v>43207</v>
      </c>
      <c r="B1108" s="4">
        <v>1.68</v>
      </c>
      <c r="C1108" s="4"/>
      <c r="D1108" s="4">
        <v>1.8</v>
      </c>
      <c r="E1108" s="4">
        <v>2.02</v>
      </c>
      <c r="F1108" s="4">
        <v>2.16</v>
      </c>
      <c r="G1108" s="4">
        <v>2.41</v>
      </c>
      <c r="H1108" s="4">
        <v>2.52</v>
      </c>
      <c r="I1108" s="4">
        <v>2.68</v>
      </c>
      <c r="J1108" s="4">
        <v>2.77</v>
      </c>
      <c r="K1108" s="4">
        <v>2.82</v>
      </c>
      <c r="L1108" s="4">
        <v>2.89</v>
      </c>
      <c r="M1108" s="4">
        <v>3</v>
      </c>
    </row>
    <row r="1109" spans="1:13" x14ac:dyDescent="0.35">
      <c r="A1109" s="3">
        <v>43206</v>
      </c>
      <c r="B1109" s="4">
        <v>1.64</v>
      </c>
      <c r="C1109" s="4"/>
      <c r="D1109" s="4">
        <v>1.79</v>
      </c>
      <c r="E1109" s="4">
        <v>1.98</v>
      </c>
      <c r="F1109" s="4">
        <v>2.12</v>
      </c>
      <c r="G1109" s="4">
        <v>2.39</v>
      </c>
      <c r="H1109" s="4">
        <v>2.52</v>
      </c>
      <c r="I1109" s="4">
        <v>2.69</v>
      </c>
      <c r="J1109" s="4">
        <v>2.78</v>
      </c>
      <c r="K1109" s="4">
        <v>2.83</v>
      </c>
      <c r="L1109" s="4">
        <v>2.91</v>
      </c>
      <c r="M1109" s="4">
        <v>3.03</v>
      </c>
    </row>
    <row r="1110" spans="1:13" x14ac:dyDescent="0.35">
      <c r="A1110" s="3">
        <v>43203</v>
      </c>
      <c r="B1110" s="4">
        <v>1.64</v>
      </c>
      <c r="C1110" s="4"/>
      <c r="D1110" s="4">
        <v>1.76</v>
      </c>
      <c r="E1110" s="4">
        <v>1.97</v>
      </c>
      <c r="F1110" s="4">
        <v>2.12</v>
      </c>
      <c r="G1110" s="4">
        <v>2.37</v>
      </c>
      <c r="H1110" s="4">
        <v>2.5099999999999998</v>
      </c>
      <c r="I1110" s="4">
        <v>2.67</v>
      </c>
      <c r="J1110" s="4">
        <v>2.77</v>
      </c>
      <c r="K1110" s="4">
        <v>2.82</v>
      </c>
      <c r="L1110" s="4">
        <v>2.91</v>
      </c>
      <c r="M1110" s="4">
        <v>3.03</v>
      </c>
    </row>
    <row r="1111" spans="1:13" x14ac:dyDescent="0.35">
      <c r="A1111" s="3">
        <v>43202</v>
      </c>
      <c r="B1111" s="4">
        <v>1.65</v>
      </c>
      <c r="C1111" s="4"/>
      <c r="D1111" s="4">
        <v>1.75</v>
      </c>
      <c r="E1111" s="4">
        <v>1.95</v>
      </c>
      <c r="F1111" s="4">
        <v>2.11</v>
      </c>
      <c r="G1111" s="4">
        <v>2.34</v>
      </c>
      <c r="H1111" s="4">
        <v>2.4900000000000002</v>
      </c>
      <c r="I1111" s="4">
        <v>2.67</v>
      </c>
      <c r="J1111" s="4">
        <v>2.78</v>
      </c>
      <c r="K1111" s="4">
        <v>2.83</v>
      </c>
      <c r="L1111" s="4">
        <v>2.92</v>
      </c>
      <c r="M1111" s="4">
        <v>3.05</v>
      </c>
    </row>
    <row r="1112" spans="1:13" x14ac:dyDescent="0.35">
      <c r="A1112" s="3">
        <v>43201</v>
      </c>
      <c r="B1112" s="4">
        <v>1.64</v>
      </c>
      <c r="C1112" s="4"/>
      <c r="D1112" s="4">
        <v>1.73</v>
      </c>
      <c r="E1112" s="4">
        <v>1.95</v>
      </c>
      <c r="F1112" s="4">
        <v>2.09</v>
      </c>
      <c r="G1112" s="4">
        <v>2.3199999999999998</v>
      </c>
      <c r="H1112" s="4">
        <v>2.4500000000000002</v>
      </c>
      <c r="I1112" s="4">
        <v>2.62</v>
      </c>
      <c r="J1112" s="4">
        <v>2.72</v>
      </c>
      <c r="K1112" s="4">
        <v>2.79</v>
      </c>
      <c r="L1112" s="4">
        <v>2.87</v>
      </c>
      <c r="M1112" s="4">
        <v>2.99</v>
      </c>
    </row>
    <row r="1113" spans="1:13" x14ac:dyDescent="0.35">
      <c r="A1113" s="3">
        <v>43200</v>
      </c>
      <c r="B1113" s="4">
        <v>1.63</v>
      </c>
      <c r="C1113" s="4"/>
      <c r="D1113" s="4">
        <v>1.74</v>
      </c>
      <c r="E1113" s="4">
        <v>1.93</v>
      </c>
      <c r="F1113" s="4">
        <v>2.09</v>
      </c>
      <c r="G1113" s="4">
        <v>2.3199999999999998</v>
      </c>
      <c r="H1113" s="4">
        <v>2.4500000000000002</v>
      </c>
      <c r="I1113" s="4">
        <v>2.62</v>
      </c>
      <c r="J1113" s="4">
        <v>2.74</v>
      </c>
      <c r="K1113" s="4">
        <v>2.8</v>
      </c>
      <c r="L1113" s="4">
        <v>2.89</v>
      </c>
      <c r="M1113" s="4">
        <v>3.02</v>
      </c>
    </row>
    <row r="1114" spans="1:13" x14ac:dyDescent="0.35">
      <c r="A1114" s="3">
        <v>43199</v>
      </c>
      <c r="B1114" s="4">
        <v>1.67</v>
      </c>
      <c r="C1114" s="4"/>
      <c r="D1114" s="4">
        <v>1.76</v>
      </c>
      <c r="E1114" s="4">
        <v>1.93</v>
      </c>
      <c r="F1114" s="4">
        <v>2.08</v>
      </c>
      <c r="G1114" s="4">
        <v>2.29</v>
      </c>
      <c r="H1114" s="4">
        <v>2.4300000000000002</v>
      </c>
      <c r="I1114" s="4">
        <v>2.6</v>
      </c>
      <c r="J1114" s="4">
        <v>2.72</v>
      </c>
      <c r="K1114" s="4">
        <v>2.78</v>
      </c>
      <c r="L1114" s="4">
        <v>2.89</v>
      </c>
      <c r="M1114" s="4">
        <v>3.02</v>
      </c>
    </row>
    <row r="1115" spans="1:13" x14ac:dyDescent="0.35">
      <c r="A1115" s="3">
        <v>43196</v>
      </c>
      <c r="B1115" s="4">
        <v>1.68</v>
      </c>
      <c r="C1115" s="4"/>
      <c r="D1115" s="4">
        <v>1.73</v>
      </c>
      <c r="E1115" s="4">
        <v>1.91</v>
      </c>
      <c r="F1115" s="4">
        <v>2.06</v>
      </c>
      <c r="G1115" s="4">
        <v>2.27</v>
      </c>
      <c r="H1115" s="4">
        <v>2.4</v>
      </c>
      <c r="I1115" s="4">
        <v>2.58</v>
      </c>
      <c r="J1115" s="4">
        <v>2.7</v>
      </c>
      <c r="K1115" s="4">
        <v>2.77</v>
      </c>
      <c r="L1115" s="4">
        <v>2.89</v>
      </c>
      <c r="M1115" s="4">
        <v>3.01</v>
      </c>
    </row>
    <row r="1116" spans="1:13" x14ac:dyDescent="0.35">
      <c r="A1116" s="3">
        <v>43195</v>
      </c>
      <c r="B1116" s="4">
        <v>1.67</v>
      </c>
      <c r="C1116" s="4"/>
      <c r="D1116" s="4">
        <v>1.72</v>
      </c>
      <c r="E1116" s="4">
        <v>1.93</v>
      </c>
      <c r="F1116" s="4">
        <v>2.0699999999999998</v>
      </c>
      <c r="G1116" s="4">
        <v>2.2999999999999998</v>
      </c>
      <c r="H1116" s="4">
        <v>2.4500000000000002</v>
      </c>
      <c r="I1116" s="4">
        <v>2.64</v>
      </c>
      <c r="J1116" s="4">
        <v>2.76</v>
      </c>
      <c r="K1116" s="4">
        <v>2.83</v>
      </c>
      <c r="L1116" s="4">
        <v>2.95</v>
      </c>
      <c r="M1116" s="4">
        <v>3.07</v>
      </c>
    </row>
    <row r="1117" spans="1:13" x14ac:dyDescent="0.35">
      <c r="A1117" s="3">
        <v>43194</v>
      </c>
      <c r="B1117" s="4">
        <v>1.67</v>
      </c>
      <c r="C1117" s="4"/>
      <c r="D1117" s="4">
        <v>1.71</v>
      </c>
      <c r="E1117" s="4">
        <v>1.9</v>
      </c>
      <c r="F1117" s="4">
        <v>2.0699999999999998</v>
      </c>
      <c r="G1117" s="4">
        <v>2.2799999999999998</v>
      </c>
      <c r="H1117" s="4">
        <v>2.42</v>
      </c>
      <c r="I1117" s="4">
        <v>2.61</v>
      </c>
      <c r="J1117" s="4">
        <v>2.73</v>
      </c>
      <c r="K1117" s="4">
        <v>2.79</v>
      </c>
      <c r="L1117" s="4">
        <v>2.91</v>
      </c>
      <c r="M1117" s="4">
        <v>3.03</v>
      </c>
    </row>
    <row r="1118" spans="1:13" x14ac:dyDescent="0.35">
      <c r="A1118" s="3">
        <v>43193</v>
      </c>
      <c r="B1118" s="4">
        <v>1.7</v>
      </c>
      <c r="C1118" s="4"/>
      <c r="D1118" s="4">
        <v>1.75</v>
      </c>
      <c r="E1118" s="4">
        <v>1.92</v>
      </c>
      <c r="F1118" s="4">
        <v>2.09</v>
      </c>
      <c r="G1118" s="4">
        <v>2.2799999999999998</v>
      </c>
      <c r="H1118" s="4">
        <v>2.41</v>
      </c>
      <c r="I1118" s="4">
        <v>2.6</v>
      </c>
      <c r="J1118" s="4">
        <v>2.73</v>
      </c>
      <c r="K1118" s="4">
        <v>2.79</v>
      </c>
      <c r="L1118" s="4">
        <v>2.9</v>
      </c>
      <c r="M1118" s="4">
        <v>3.02</v>
      </c>
    </row>
    <row r="1119" spans="1:13" x14ac:dyDescent="0.35">
      <c r="A1119" s="3">
        <v>43192</v>
      </c>
      <c r="B1119" s="4">
        <v>1.68</v>
      </c>
      <c r="C1119" s="4"/>
      <c r="D1119" s="4">
        <v>1.77</v>
      </c>
      <c r="E1119" s="4">
        <v>1.92</v>
      </c>
      <c r="F1119" s="4">
        <v>2.08</v>
      </c>
      <c r="G1119" s="4">
        <v>2.25</v>
      </c>
      <c r="H1119" s="4">
        <v>2.37</v>
      </c>
      <c r="I1119" s="4">
        <v>2.5499999999999998</v>
      </c>
      <c r="J1119" s="4">
        <v>2.67</v>
      </c>
      <c r="K1119" s="4">
        <v>2.73</v>
      </c>
      <c r="L1119" s="4">
        <v>2.85</v>
      </c>
      <c r="M1119" s="4">
        <v>2.97</v>
      </c>
    </row>
    <row r="1120" spans="1:13" x14ac:dyDescent="0.35">
      <c r="A1120" s="3">
        <v>43188</v>
      </c>
      <c r="B1120" s="4">
        <v>1.63</v>
      </c>
      <c r="C1120" s="4"/>
      <c r="D1120" s="4">
        <v>1.73</v>
      </c>
      <c r="E1120" s="4">
        <v>1.93</v>
      </c>
      <c r="F1120" s="4">
        <v>2.09</v>
      </c>
      <c r="G1120" s="4">
        <v>2.27</v>
      </c>
      <c r="H1120" s="4">
        <v>2.39</v>
      </c>
      <c r="I1120" s="4">
        <v>2.56</v>
      </c>
      <c r="J1120" s="4">
        <v>2.68</v>
      </c>
      <c r="K1120" s="4">
        <v>2.74</v>
      </c>
      <c r="L1120" s="4">
        <v>2.85</v>
      </c>
      <c r="M1120" s="4">
        <v>2.97</v>
      </c>
    </row>
    <row r="1121" spans="1:13" x14ac:dyDescent="0.35">
      <c r="A1121" s="3">
        <v>43187</v>
      </c>
      <c r="B1121" s="4">
        <v>1.65</v>
      </c>
      <c r="C1121" s="4"/>
      <c r="D1121" s="4">
        <v>1.73</v>
      </c>
      <c r="E1121" s="4">
        <v>1.95</v>
      </c>
      <c r="F1121" s="4">
        <v>2.12</v>
      </c>
      <c r="G1121" s="4">
        <v>2.2799999999999998</v>
      </c>
      <c r="H1121" s="4">
        <v>2.41</v>
      </c>
      <c r="I1121" s="4">
        <v>2.59</v>
      </c>
      <c r="J1121" s="4">
        <v>2.72</v>
      </c>
      <c r="K1121" s="4">
        <v>2.77</v>
      </c>
      <c r="L1121" s="4">
        <v>2.89</v>
      </c>
      <c r="M1121" s="4">
        <v>3.01</v>
      </c>
    </row>
    <row r="1122" spans="1:13" x14ac:dyDescent="0.35">
      <c r="A1122" s="3">
        <v>43186</v>
      </c>
      <c r="B1122" s="4">
        <v>1.69</v>
      </c>
      <c r="C1122" s="4"/>
      <c r="D1122" s="4">
        <v>1.77</v>
      </c>
      <c r="E1122" s="4">
        <v>1.93</v>
      </c>
      <c r="F1122" s="4">
        <v>2.1</v>
      </c>
      <c r="G1122" s="4">
        <v>2.2599999999999998</v>
      </c>
      <c r="H1122" s="4">
        <v>2.39</v>
      </c>
      <c r="I1122" s="4">
        <v>2.58</v>
      </c>
      <c r="J1122" s="4">
        <v>2.7</v>
      </c>
      <c r="K1122" s="4">
        <v>2.78</v>
      </c>
      <c r="L1122" s="4">
        <v>2.9</v>
      </c>
      <c r="M1122" s="4">
        <v>3.03</v>
      </c>
    </row>
    <row r="1123" spans="1:13" x14ac:dyDescent="0.35">
      <c r="A1123" s="3">
        <v>43185</v>
      </c>
      <c r="B1123" s="4">
        <v>1.71</v>
      </c>
      <c r="C1123" s="4"/>
      <c r="D1123" s="4">
        <v>1.79</v>
      </c>
      <c r="E1123" s="4">
        <v>1.94</v>
      </c>
      <c r="F1123" s="4">
        <v>2.06</v>
      </c>
      <c r="G1123" s="4">
        <v>2.33</v>
      </c>
      <c r="H1123" s="4">
        <v>2.44</v>
      </c>
      <c r="I1123" s="4">
        <v>2.64</v>
      </c>
      <c r="J1123" s="4">
        <v>2.78</v>
      </c>
      <c r="K1123" s="4">
        <v>2.85</v>
      </c>
      <c r="L1123" s="4">
        <v>2.96</v>
      </c>
      <c r="M1123" s="4">
        <v>3.08</v>
      </c>
    </row>
    <row r="1124" spans="1:13" x14ac:dyDescent="0.35">
      <c r="A1124" s="3">
        <v>43182</v>
      </c>
      <c r="B1124" s="4">
        <v>1.69</v>
      </c>
      <c r="C1124" s="4"/>
      <c r="D1124" s="4">
        <v>1.74</v>
      </c>
      <c r="E1124" s="4">
        <v>1.92</v>
      </c>
      <c r="F1124" s="4">
        <v>2.04</v>
      </c>
      <c r="G1124" s="4">
        <v>2.2799999999999998</v>
      </c>
      <c r="H1124" s="4">
        <v>2.41</v>
      </c>
      <c r="I1124" s="4">
        <v>2.61</v>
      </c>
      <c r="J1124" s="4">
        <v>2.74</v>
      </c>
      <c r="K1124" s="4">
        <v>2.82</v>
      </c>
      <c r="L1124" s="4">
        <v>2.94</v>
      </c>
      <c r="M1124" s="4">
        <v>3.06</v>
      </c>
    </row>
    <row r="1125" spans="1:13" x14ac:dyDescent="0.35">
      <c r="A1125" s="3">
        <v>43181</v>
      </c>
      <c r="B1125" s="4">
        <v>1.67</v>
      </c>
      <c r="C1125" s="4"/>
      <c r="D1125" s="4">
        <v>1.72</v>
      </c>
      <c r="E1125" s="4">
        <v>1.95</v>
      </c>
      <c r="F1125" s="4">
        <v>2.0499999999999998</v>
      </c>
      <c r="G1125" s="4">
        <v>2.29</v>
      </c>
      <c r="H1125" s="4">
        <v>2.4300000000000002</v>
      </c>
      <c r="I1125" s="4">
        <v>2.63</v>
      </c>
      <c r="J1125" s="4">
        <v>2.76</v>
      </c>
      <c r="K1125" s="4">
        <v>2.83</v>
      </c>
      <c r="L1125" s="4">
        <v>2.94</v>
      </c>
      <c r="M1125" s="4">
        <v>3.06</v>
      </c>
    </row>
    <row r="1126" spans="1:13" x14ac:dyDescent="0.35">
      <c r="A1126" s="3">
        <v>43180</v>
      </c>
      <c r="B1126" s="4">
        <v>1.71</v>
      </c>
      <c r="C1126" s="4"/>
      <c r="D1126" s="4">
        <v>1.74</v>
      </c>
      <c r="E1126" s="4">
        <v>1.95</v>
      </c>
      <c r="F1126" s="4">
        <v>2.06</v>
      </c>
      <c r="G1126" s="4">
        <v>2.31</v>
      </c>
      <c r="H1126" s="4">
        <v>2.46</v>
      </c>
      <c r="I1126" s="4">
        <v>2.69</v>
      </c>
      <c r="J1126" s="4">
        <v>2.82</v>
      </c>
      <c r="K1126" s="4">
        <v>2.89</v>
      </c>
      <c r="L1126" s="4">
        <v>3.01</v>
      </c>
      <c r="M1126" s="4">
        <v>3.12</v>
      </c>
    </row>
    <row r="1127" spans="1:13" x14ac:dyDescent="0.35">
      <c r="A1127" s="3">
        <v>43179</v>
      </c>
      <c r="B1127" s="4">
        <v>1.76</v>
      </c>
      <c r="C1127" s="4"/>
      <c r="D1127" s="4">
        <v>1.81</v>
      </c>
      <c r="E1127" s="4">
        <v>1.97</v>
      </c>
      <c r="F1127" s="4">
        <v>2.08</v>
      </c>
      <c r="G1127" s="4">
        <v>2.34</v>
      </c>
      <c r="H1127" s="4">
        <v>2.4900000000000002</v>
      </c>
      <c r="I1127" s="4">
        <v>2.69</v>
      </c>
      <c r="J1127" s="4">
        <v>2.82</v>
      </c>
      <c r="K1127" s="4">
        <v>2.89</v>
      </c>
      <c r="L1127" s="4">
        <v>3.01</v>
      </c>
      <c r="M1127" s="4">
        <v>3.12</v>
      </c>
    </row>
    <row r="1128" spans="1:13" x14ac:dyDescent="0.35">
      <c r="A1128" s="3">
        <v>43178</v>
      </c>
      <c r="B1128" s="4">
        <v>1.7</v>
      </c>
      <c r="C1128" s="4"/>
      <c r="D1128" s="4">
        <v>1.8</v>
      </c>
      <c r="E1128" s="4">
        <v>1.99</v>
      </c>
      <c r="F1128" s="4">
        <v>2.08</v>
      </c>
      <c r="G1128" s="4">
        <v>2.31</v>
      </c>
      <c r="H1128" s="4">
        <v>2.4500000000000002</v>
      </c>
      <c r="I1128" s="4">
        <v>2.65</v>
      </c>
      <c r="J1128" s="4">
        <v>2.78</v>
      </c>
      <c r="K1128" s="4">
        <v>2.85</v>
      </c>
      <c r="L1128" s="4">
        <v>2.97</v>
      </c>
      <c r="M1128" s="4">
        <v>3.09</v>
      </c>
    </row>
    <row r="1129" spans="1:13" x14ac:dyDescent="0.35">
      <c r="A1129" s="3">
        <v>43175</v>
      </c>
      <c r="B1129" s="4">
        <v>1.71</v>
      </c>
      <c r="C1129" s="4"/>
      <c r="D1129" s="4">
        <v>1.78</v>
      </c>
      <c r="E1129" s="4">
        <v>1.96</v>
      </c>
      <c r="F1129" s="4">
        <v>2.08</v>
      </c>
      <c r="G1129" s="4">
        <v>2.31</v>
      </c>
      <c r="H1129" s="4">
        <v>2.44</v>
      </c>
      <c r="I1129" s="4">
        <v>2.65</v>
      </c>
      <c r="J1129" s="4">
        <v>2.78</v>
      </c>
      <c r="K1129" s="4">
        <v>2.85</v>
      </c>
      <c r="L1129" s="4">
        <v>2.96</v>
      </c>
      <c r="M1129" s="4">
        <v>3.08</v>
      </c>
    </row>
    <row r="1130" spans="1:13" x14ac:dyDescent="0.35">
      <c r="A1130" s="3">
        <v>43174</v>
      </c>
      <c r="B1130" s="4">
        <v>1.7</v>
      </c>
      <c r="C1130" s="4"/>
      <c r="D1130" s="4">
        <v>1.77</v>
      </c>
      <c r="E1130" s="4">
        <v>1.95</v>
      </c>
      <c r="F1130" s="4">
        <v>2.0699999999999998</v>
      </c>
      <c r="G1130" s="4">
        <v>2.29</v>
      </c>
      <c r="H1130" s="4">
        <v>2.42</v>
      </c>
      <c r="I1130" s="4">
        <v>2.62</v>
      </c>
      <c r="J1130" s="4">
        <v>2.76</v>
      </c>
      <c r="K1130" s="4">
        <v>2.82</v>
      </c>
      <c r="L1130" s="4">
        <v>2.94</v>
      </c>
      <c r="M1130" s="4">
        <v>3.05</v>
      </c>
    </row>
    <row r="1131" spans="1:13" x14ac:dyDescent="0.35">
      <c r="A1131" s="3">
        <v>43173</v>
      </c>
      <c r="B1131" s="4">
        <v>1.71</v>
      </c>
      <c r="C1131" s="4"/>
      <c r="D1131" s="4">
        <v>1.76</v>
      </c>
      <c r="E1131" s="4">
        <v>1.94</v>
      </c>
      <c r="F1131" s="4">
        <v>2.0499999999999998</v>
      </c>
      <c r="G1131" s="4">
        <v>2.2599999999999998</v>
      </c>
      <c r="H1131" s="4">
        <v>2.41</v>
      </c>
      <c r="I1131" s="4">
        <v>2.61</v>
      </c>
      <c r="J1131" s="4">
        <v>2.75</v>
      </c>
      <c r="K1131" s="4">
        <v>2.81</v>
      </c>
      <c r="L1131" s="4">
        <v>2.94</v>
      </c>
      <c r="M1131" s="4">
        <v>3.05</v>
      </c>
    </row>
    <row r="1132" spans="1:13" x14ac:dyDescent="0.35">
      <c r="A1132" s="3">
        <v>43172</v>
      </c>
      <c r="B1132" s="4">
        <v>1.64</v>
      </c>
      <c r="C1132" s="4"/>
      <c r="D1132" s="4">
        <v>1.73</v>
      </c>
      <c r="E1132" s="4">
        <v>1.9</v>
      </c>
      <c r="F1132" s="4">
        <v>2.0299999999999998</v>
      </c>
      <c r="G1132" s="4">
        <v>2.2599999999999998</v>
      </c>
      <c r="H1132" s="4">
        <v>2.41</v>
      </c>
      <c r="I1132" s="4">
        <v>2.62</v>
      </c>
      <c r="J1132" s="4">
        <v>2.77</v>
      </c>
      <c r="K1132" s="4">
        <v>2.84</v>
      </c>
      <c r="L1132" s="4">
        <v>2.98</v>
      </c>
      <c r="M1132" s="4">
        <v>3.1</v>
      </c>
    </row>
    <row r="1133" spans="1:13" x14ac:dyDescent="0.35">
      <c r="A1133" s="3">
        <v>43171</v>
      </c>
      <c r="B1133" s="4">
        <v>1.6</v>
      </c>
      <c r="C1133" s="4"/>
      <c r="D1133" s="4">
        <v>1.71</v>
      </c>
      <c r="E1133" s="4">
        <v>1.89</v>
      </c>
      <c r="F1133" s="4">
        <v>2.0499999999999998</v>
      </c>
      <c r="G1133" s="4">
        <v>2.27</v>
      </c>
      <c r="H1133" s="4">
        <v>2.4300000000000002</v>
      </c>
      <c r="I1133" s="4">
        <v>2.64</v>
      </c>
      <c r="J1133" s="4">
        <v>2.79</v>
      </c>
      <c r="K1133" s="4">
        <v>2.87</v>
      </c>
      <c r="L1133" s="4">
        <v>3</v>
      </c>
      <c r="M1133" s="4">
        <v>3.13</v>
      </c>
    </row>
    <row r="1134" spans="1:13" x14ac:dyDescent="0.35">
      <c r="A1134" s="3">
        <v>43168</v>
      </c>
      <c r="B1134" s="4">
        <v>1.57</v>
      </c>
      <c r="C1134" s="4"/>
      <c r="D1134" s="4">
        <v>1.67</v>
      </c>
      <c r="E1134" s="4">
        <v>1.89</v>
      </c>
      <c r="F1134" s="4">
        <v>2.0299999999999998</v>
      </c>
      <c r="G1134" s="4">
        <v>2.27</v>
      </c>
      <c r="H1134" s="4">
        <v>2.4500000000000002</v>
      </c>
      <c r="I1134" s="4">
        <v>2.65</v>
      </c>
      <c r="J1134" s="4">
        <v>2.82</v>
      </c>
      <c r="K1134" s="4">
        <v>2.9</v>
      </c>
      <c r="L1134" s="4">
        <v>3.04</v>
      </c>
      <c r="M1134" s="4">
        <v>3.16</v>
      </c>
    </row>
    <row r="1135" spans="1:13" x14ac:dyDescent="0.35">
      <c r="A1135" s="3">
        <v>43167</v>
      </c>
      <c r="B1135" s="4">
        <v>1.57</v>
      </c>
      <c r="C1135" s="4"/>
      <c r="D1135" s="4">
        <v>1.67</v>
      </c>
      <c r="E1135" s="4">
        <v>1.89</v>
      </c>
      <c r="F1135" s="4">
        <v>2.0499999999999998</v>
      </c>
      <c r="G1135" s="4">
        <v>2.25</v>
      </c>
      <c r="H1135" s="4">
        <v>2.42</v>
      </c>
      <c r="I1135" s="4">
        <v>2.63</v>
      </c>
      <c r="J1135" s="4">
        <v>2.79</v>
      </c>
      <c r="K1135" s="4">
        <v>2.86</v>
      </c>
      <c r="L1135" s="4">
        <v>3.01</v>
      </c>
      <c r="M1135" s="4">
        <v>3.13</v>
      </c>
    </row>
    <row r="1136" spans="1:13" x14ac:dyDescent="0.35">
      <c r="A1136" s="3">
        <v>43166</v>
      </c>
      <c r="B1136" s="4">
        <v>1.57</v>
      </c>
      <c r="C1136" s="4"/>
      <c r="D1136" s="4">
        <v>1.68</v>
      </c>
      <c r="E1136" s="4">
        <v>1.87</v>
      </c>
      <c r="F1136" s="4">
        <v>2.0499999999999998</v>
      </c>
      <c r="G1136" s="4">
        <v>2.25</v>
      </c>
      <c r="H1136" s="4">
        <v>2.42</v>
      </c>
      <c r="I1136" s="4">
        <v>2.65</v>
      </c>
      <c r="J1136" s="4">
        <v>2.81</v>
      </c>
      <c r="K1136" s="4">
        <v>2.89</v>
      </c>
      <c r="L1136" s="4">
        <v>3.04</v>
      </c>
      <c r="M1136" s="4">
        <v>3.15</v>
      </c>
    </row>
    <row r="1137" spans="1:13" x14ac:dyDescent="0.35">
      <c r="A1137" s="3">
        <v>43165</v>
      </c>
      <c r="B1137" s="4">
        <v>1.56</v>
      </c>
      <c r="C1137" s="4"/>
      <c r="D1137" s="4">
        <v>1.68</v>
      </c>
      <c r="E1137" s="4">
        <v>1.87</v>
      </c>
      <c r="F1137" s="4">
        <v>2.06</v>
      </c>
      <c r="G1137" s="4">
        <v>2.25</v>
      </c>
      <c r="H1137" s="4">
        <v>2.42</v>
      </c>
      <c r="I1137" s="4">
        <v>2.65</v>
      </c>
      <c r="J1137" s="4">
        <v>2.81</v>
      </c>
      <c r="K1137" s="4">
        <v>2.88</v>
      </c>
      <c r="L1137" s="4">
        <v>3.03</v>
      </c>
      <c r="M1137" s="4">
        <v>3.14</v>
      </c>
    </row>
    <row r="1138" spans="1:13" x14ac:dyDescent="0.35">
      <c r="A1138" s="3">
        <v>43164</v>
      </c>
      <c r="B1138" s="4">
        <v>1.53</v>
      </c>
      <c r="C1138" s="4"/>
      <c r="D1138" s="4">
        <v>1.7</v>
      </c>
      <c r="E1138" s="4">
        <v>1.86</v>
      </c>
      <c r="F1138" s="4">
        <v>2.06</v>
      </c>
      <c r="G1138" s="4">
        <v>2.2400000000000002</v>
      </c>
      <c r="H1138" s="4">
        <v>2.41</v>
      </c>
      <c r="I1138" s="4">
        <v>2.65</v>
      </c>
      <c r="J1138" s="4">
        <v>2.81</v>
      </c>
      <c r="K1138" s="4">
        <v>2.88</v>
      </c>
      <c r="L1138" s="4">
        <v>3.04</v>
      </c>
      <c r="M1138" s="4">
        <v>3.16</v>
      </c>
    </row>
    <row r="1139" spans="1:13" x14ac:dyDescent="0.35">
      <c r="A1139" s="3">
        <v>43161</v>
      </c>
      <c r="B1139" s="4">
        <v>1.5</v>
      </c>
      <c r="C1139" s="4"/>
      <c r="D1139" s="4">
        <v>1.65</v>
      </c>
      <c r="E1139" s="4">
        <v>1.86</v>
      </c>
      <c r="F1139" s="4">
        <v>2.06</v>
      </c>
      <c r="G1139" s="4">
        <v>2.25</v>
      </c>
      <c r="H1139" s="4">
        <v>2.4</v>
      </c>
      <c r="I1139" s="4">
        <v>2.63</v>
      </c>
      <c r="J1139" s="4">
        <v>2.79</v>
      </c>
      <c r="K1139" s="4">
        <v>2.86</v>
      </c>
      <c r="L1139" s="4">
        <v>3.02</v>
      </c>
      <c r="M1139" s="4">
        <v>3.14</v>
      </c>
    </row>
    <row r="1140" spans="1:13" x14ac:dyDescent="0.35">
      <c r="A1140" s="3">
        <v>43160</v>
      </c>
      <c r="B1140" s="4">
        <v>1.5</v>
      </c>
      <c r="C1140" s="4"/>
      <c r="D1140" s="4">
        <v>1.63</v>
      </c>
      <c r="E1140" s="4">
        <v>1.85</v>
      </c>
      <c r="F1140" s="4">
        <v>2.0499999999999998</v>
      </c>
      <c r="G1140" s="4">
        <v>2.2200000000000002</v>
      </c>
      <c r="H1140" s="4">
        <v>2.36</v>
      </c>
      <c r="I1140" s="4">
        <v>2.58</v>
      </c>
      <c r="J1140" s="4">
        <v>2.74</v>
      </c>
      <c r="K1140" s="4">
        <v>2.81</v>
      </c>
      <c r="L1140" s="4">
        <v>2.97</v>
      </c>
      <c r="M1140" s="4">
        <v>3.09</v>
      </c>
    </row>
    <row r="1141" spans="1:13" x14ac:dyDescent="0.35">
      <c r="A1141" s="3">
        <v>43159</v>
      </c>
      <c r="B1141" s="4">
        <v>1.5</v>
      </c>
      <c r="C1141" s="4"/>
      <c r="D1141" s="4">
        <v>1.65</v>
      </c>
      <c r="E1141" s="4">
        <v>1.86</v>
      </c>
      <c r="F1141" s="4">
        <v>2.0699999999999998</v>
      </c>
      <c r="G1141" s="4">
        <v>2.25</v>
      </c>
      <c r="H1141" s="4">
        <v>2.42</v>
      </c>
      <c r="I1141" s="4">
        <v>2.65</v>
      </c>
      <c r="J1141" s="4">
        <v>2.8</v>
      </c>
      <c r="K1141" s="4">
        <v>2.87</v>
      </c>
      <c r="L1141" s="4">
        <v>3.02</v>
      </c>
      <c r="M1141" s="4">
        <v>3.13</v>
      </c>
    </row>
    <row r="1142" spans="1:13" x14ac:dyDescent="0.35">
      <c r="A1142" s="3">
        <v>43158</v>
      </c>
      <c r="B1142" s="4">
        <v>1.49</v>
      </c>
      <c r="C1142" s="4"/>
      <c r="D1142" s="4">
        <v>1.66</v>
      </c>
      <c r="E1142" s="4">
        <v>1.87</v>
      </c>
      <c r="F1142" s="4">
        <v>2.08</v>
      </c>
      <c r="G1142" s="4">
        <v>2.27</v>
      </c>
      <c r="H1142" s="4">
        <v>2.4300000000000002</v>
      </c>
      <c r="I1142" s="4">
        <v>2.67</v>
      </c>
      <c r="J1142" s="4">
        <v>2.83</v>
      </c>
      <c r="K1142" s="4">
        <v>2.9</v>
      </c>
      <c r="L1142" s="4">
        <v>3.06</v>
      </c>
      <c r="M1142" s="4">
        <v>3.17</v>
      </c>
    </row>
    <row r="1143" spans="1:13" x14ac:dyDescent="0.35">
      <c r="A1143" s="3">
        <v>43157</v>
      </c>
      <c r="B1143" s="4">
        <v>1.39</v>
      </c>
      <c r="C1143" s="4"/>
      <c r="D1143" s="4">
        <v>1.66</v>
      </c>
      <c r="E1143" s="4">
        <v>1.87</v>
      </c>
      <c r="F1143" s="4">
        <v>2.0299999999999998</v>
      </c>
      <c r="G1143" s="4">
        <v>2.2200000000000002</v>
      </c>
      <c r="H1143" s="4">
        <v>2.37</v>
      </c>
      <c r="I1143" s="4">
        <v>2.6</v>
      </c>
      <c r="J1143" s="4">
        <v>2.77</v>
      </c>
      <c r="K1143" s="4">
        <v>2.86</v>
      </c>
      <c r="L1143" s="4">
        <v>3.03</v>
      </c>
      <c r="M1143" s="4">
        <v>3.15</v>
      </c>
    </row>
    <row r="1144" spans="1:13" x14ac:dyDescent="0.35">
      <c r="A1144" s="3">
        <v>43154</v>
      </c>
      <c r="B1144" s="4">
        <v>1.38</v>
      </c>
      <c r="C1144" s="4"/>
      <c r="D1144" s="4">
        <v>1.64</v>
      </c>
      <c r="E1144" s="4">
        <v>1.85</v>
      </c>
      <c r="F1144" s="4">
        <v>2.02</v>
      </c>
      <c r="G1144" s="4">
        <v>2.25</v>
      </c>
      <c r="H1144" s="4">
        <v>2.39</v>
      </c>
      <c r="I1144" s="4">
        <v>2.62</v>
      </c>
      <c r="J1144" s="4">
        <v>2.79</v>
      </c>
      <c r="K1144" s="4">
        <v>2.88</v>
      </c>
      <c r="L1144" s="4">
        <v>3.04</v>
      </c>
      <c r="M1144" s="4">
        <v>3.16</v>
      </c>
    </row>
    <row r="1145" spans="1:13" x14ac:dyDescent="0.35">
      <c r="A1145" s="3">
        <v>43153</v>
      </c>
      <c r="B1145" s="4">
        <v>1.34</v>
      </c>
      <c r="C1145" s="4"/>
      <c r="D1145" s="4">
        <v>1.63</v>
      </c>
      <c r="E1145" s="4">
        <v>1.84</v>
      </c>
      <c r="F1145" s="4">
        <v>2.02</v>
      </c>
      <c r="G1145" s="4">
        <v>2.25</v>
      </c>
      <c r="H1145" s="4">
        <v>2.42</v>
      </c>
      <c r="I1145" s="4">
        <v>2.66</v>
      </c>
      <c r="J1145" s="4">
        <v>2.84</v>
      </c>
      <c r="K1145" s="4">
        <v>2.92</v>
      </c>
      <c r="L1145" s="4">
        <v>3.09</v>
      </c>
      <c r="M1145" s="4">
        <v>3.21</v>
      </c>
    </row>
    <row r="1146" spans="1:13" x14ac:dyDescent="0.35">
      <c r="A1146" s="3">
        <v>43152</v>
      </c>
      <c r="B1146" s="4">
        <v>1.4</v>
      </c>
      <c r="C1146" s="4"/>
      <c r="D1146" s="4">
        <v>1.64</v>
      </c>
      <c r="E1146" s="4">
        <v>1.85</v>
      </c>
      <c r="F1146" s="4">
        <v>2.0299999999999998</v>
      </c>
      <c r="G1146" s="4">
        <v>2.2599999999999998</v>
      </c>
      <c r="H1146" s="4">
        <v>2.44</v>
      </c>
      <c r="I1146" s="4">
        <v>2.69</v>
      </c>
      <c r="J1146" s="4">
        <v>2.86</v>
      </c>
      <c r="K1146" s="4">
        <v>2.94</v>
      </c>
      <c r="L1146" s="4">
        <v>3.11</v>
      </c>
      <c r="M1146" s="4">
        <v>3.22</v>
      </c>
    </row>
    <row r="1147" spans="1:13" x14ac:dyDescent="0.35">
      <c r="A1147" s="3">
        <v>43151</v>
      </c>
      <c r="B1147" s="4">
        <v>1.39</v>
      </c>
      <c r="C1147" s="4"/>
      <c r="D1147" s="4">
        <v>1.66</v>
      </c>
      <c r="E1147" s="4">
        <v>1.87</v>
      </c>
      <c r="F1147" s="4">
        <v>2.0099999999999998</v>
      </c>
      <c r="G1147" s="4">
        <v>2.25</v>
      </c>
      <c r="H1147" s="4">
        <v>2.4</v>
      </c>
      <c r="I1147" s="4">
        <v>2.65</v>
      </c>
      <c r="J1147" s="4">
        <v>2.81</v>
      </c>
      <c r="K1147" s="4">
        <v>2.88</v>
      </c>
      <c r="L1147" s="4">
        <v>3.04</v>
      </c>
      <c r="M1147" s="4">
        <v>3.15</v>
      </c>
    </row>
    <row r="1148" spans="1:13" x14ac:dyDescent="0.35">
      <c r="A1148" s="3">
        <v>43147</v>
      </c>
      <c r="B1148" s="4">
        <v>1.35</v>
      </c>
      <c r="C1148" s="4"/>
      <c r="D1148" s="4">
        <v>1.62</v>
      </c>
      <c r="E1148" s="4">
        <v>1.83</v>
      </c>
      <c r="F1148" s="4">
        <v>2</v>
      </c>
      <c r="G1148" s="4">
        <v>2.21</v>
      </c>
      <c r="H1148" s="4">
        <v>2.38</v>
      </c>
      <c r="I1148" s="4">
        <v>2.63</v>
      </c>
      <c r="J1148" s="4">
        <v>2.81</v>
      </c>
      <c r="K1148" s="4">
        <v>2.87</v>
      </c>
      <c r="L1148" s="4">
        <v>3.02</v>
      </c>
      <c r="M1148" s="4">
        <v>3.13</v>
      </c>
    </row>
    <row r="1149" spans="1:13" x14ac:dyDescent="0.35">
      <c r="A1149" s="3">
        <v>43146</v>
      </c>
      <c r="B1149" s="4">
        <v>1.3</v>
      </c>
      <c r="C1149" s="4"/>
      <c r="D1149" s="4">
        <v>1.58</v>
      </c>
      <c r="E1149" s="4">
        <v>1.82</v>
      </c>
      <c r="F1149" s="4">
        <v>1.99</v>
      </c>
      <c r="G1149" s="4">
        <v>2.19</v>
      </c>
      <c r="H1149" s="4">
        <v>2.4</v>
      </c>
      <c r="I1149" s="4">
        <v>2.65</v>
      </c>
      <c r="J1149" s="4">
        <v>2.83</v>
      </c>
      <c r="K1149" s="4">
        <v>2.9</v>
      </c>
      <c r="L1149" s="4">
        <v>3.04</v>
      </c>
      <c r="M1149" s="4">
        <v>3.15</v>
      </c>
    </row>
    <row r="1150" spans="1:13" x14ac:dyDescent="0.35">
      <c r="A1150" s="3">
        <v>43145</v>
      </c>
      <c r="B1150" s="4">
        <v>1.32</v>
      </c>
      <c r="C1150" s="4"/>
      <c r="D1150" s="4">
        <v>1.58</v>
      </c>
      <c r="E1150" s="4">
        <v>1.81</v>
      </c>
      <c r="F1150" s="4">
        <v>1.98</v>
      </c>
      <c r="G1150" s="4">
        <v>2.17</v>
      </c>
      <c r="H1150" s="4">
        <v>2.4</v>
      </c>
      <c r="I1150" s="4">
        <v>2.65</v>
      </c>
      <c r="J1150" s="4">
        <v>2.84</v>
      </c>
      <c r="K1150" s="4">
        <v>2.91</v>
      </c>
      <c r="L1150" s="4">
        <v>3.07</v>
      </c>
      <c r="M1150" s="4">
        <v>3.18</v>
      </c>
    </row>
    <row r="1151" spans="1:13" x14ac:dyDescent="0.35">
      <c r="A1151" s="3">
        <v>43144</v>
      </c>
      <c r="B1151" s="4">
        <v>1.34</v>
      </c>
      <c r="C1151" s="4"/>
      <c r="D1151" s="4">
        <v>1.59</v>
      </c>
      <c r="E1151" s="4">
        <v>1.8</v>
      </c>
      <c r="F1151" s="4">
        <v>1.95</v>
      </c>
      <c r="G1151" s="4">
        <v>2.1</v>
      </c>
      <c r="H1151" s="4">
        <v>2.2999999999999998</v>
      </c>
      <c r="I1151" s="4">
        <v>2.54</v>
      </c>
      <c r="J1151" s="4">
        <v>2.74</v>
      </c>
      <c r="K1151" s="4">
        <v>2.83</v>
      </c>
      <c r="L1151" s="4">
        <v>2.99</v>
      </c>
      <c r="M1151" s="4">
        <v>3.11</v>
      </c>
    </row>
    <row r="1152" spans="1:13" x14ac:dyDescent="0.35">
      <c r="A1152" s="3">
        <v>43143</v>
      </c>
      <c r="B1152" s="4">
        <v>1.35</v>
      </c>
      <c r="C1152" s="4"/>
      <c r="D1152" s="4">
        <v>1.62</v>
      </c>
      <c r="E1152" s="4">
        <v>1.82</v>
      </c>
      <c r="F1152" s="4">
        <v>1.93</v>
      </c>
      <c r="G1152" s="4">
        <v>2.09</v>
      </c>
      <c r="H1152" s="4">
        <v>2.2999999999999998</v>
      </c>
      <c r="I1152" s="4">
        <v>2.56</v>
      </c>
      <c r="J1152" s="4">
        <v>2.77</v>
      </c>
      <c r="K1152" s="4">
        <v>2.86</v>
      </c>
      <c r="L1152" s="4">
        <v>3.02</v>
      </c>
      <c r="M1152" s="4">
        <v>3.14</v>
      </c>
    </row>
    <row r="1153" spans="1:13" x14ac:dyDescent="0.35">
      <c r="A1153" s="3">
        <v>43140</v>
      </c>
      <c r="B1153" s="4">
        <v>1.31</v>
      </c>
      <c r="C1153" s="4"/>
      <c r="D1153" s="4">
        <v>1.55</v>
      </c>
      <c r="E1153" s="4">
        <v>1.73</v>
      </c>
      <c r="F1153" s="4">
        <v>1.89</v>
      </c>
      <c r="G1153" s="4">
        <v>2.0499999999999998</v>
      </c>
      <c r="H1153" s="4">
        <v>2.2599999999999998</v>
      </c>
      <c r="I1153" s="4">
        <v>2.52</v>
      </c>
      <c r="J1153" s="4">
        <v>2.72</v>
      </c>
      <c r="K1153" s="4">
        <v>2.83</v>
      </c>
      <c r="L1153" s="4">
        <v>3.02</v>
      </c>
      <c r="M1153" s="4">
        <v>3.14</v>
      </c>
    </row>
    <row r="1154" spans="1:13" x14ac:dyDescent="0.35">
      <c r="A1154" s="3">
        <v>43139</v>
      </c>
      <c r="B1154" s="4">
        <v>1.32</v>
      </c>
      <c r="C1154" s="4"/>
      <c r="D1154" s="4">
        <v>1.55</v>
      </c>
      <c r="E1154" s="4">
        <v>1.73</v>
      </c>
      <c r="F1154" s="4">
        <v>1.91</v>
      </c>
      <c r="G1154" s="4">
        <v>2.13</v>
      </c>
      <c r="H1154" s="4">
        <v>2.3199999999999998</v>
      </c>
      <c r="I1154" s="4">
        <v>2.57</v>
      </c>
      <c r="J1154" s="4">
        <v>2.76</v>
      </c>
      <c r="K1154" s="4">
        <v>2.85</v>
      </c>
      <c r="L1154" s="4">
        <v>3.03</v>
      </c>
      <c r="M1154" s="4">
        <v>3.14</v>
      </c>
    </row>
    <row r="1155" spans="1:13" x14ac:dyDescent="0.35">
      <c r="A1155" s="3">
        <v>43138</v>
      </c>
      <c r="B1155" s="4">
        <v>1.36</v>
      </c>
      <c r="C1155" s="4"/>
      <c r="D1155" s="4">
        <v>1.55</v>
      </c>
      <c r="E1155" s="4">
        <v>1.73</v>
      </c>
      <c r="F1155" s="4">
        <v>1.91</v>
      </c>
      <c r="G1155" s="4">
        <v>2.15</v>
      </c>
      <c r="H1155" s="4">
        <v>2.33</v>
      </c>
      <c r="I1155" s="4">
        <v>2.57</v>
      </c>
      <c r="J1155" s="4">
        <v>2.75</v>
      </c>
      <c r="K1155" s="4">
        <v>2.84</v>
      </c>
      <c r="L1155" s="4">
        <v>3.01</v>
      </c>
      <c r="M1155" s="4">
        <v>3.12</v>
      </c>
    </row>
    <row r="1156" spans="1:13" x14ac:dyDescent="0.35">
      <c r="A1156" s="3">
        <v>43137</v>
      </c>
      <c r="B1156" s="4">
        <v>1.48</v>
      </c>
      <c r="C1156" s="4"/>
      <c r="D1156" s="4">
        <v>1.52</v>
      </c>
      <c r="E1156" s="4">
        <v>1.69</v>
      </c>
      <c r="F1156" s="4">
        <v>1.87</v>
      </c>
      <c r="G1156" s="4">
        <v>2.1</v>
      </c>
      <c r="H1156" s="4">
        <v>2.2999999999999998</v>
      </c>
      <c r="I1156" s="4">
        <v>2.52</v>
      </c>
      <c r="J1156" s="4">
        <v>2.7</v>
      </c>
      <c r="K1156" s="4">
        <v>2.79</v>
      </c>
      <c r="L1156" s="4">
        <v>2.94</v>
      </c>
      <c r="M1156" s="4">
        <v>3.06</v>
      </c>
    </row>
    <row r="1157" spans="1:13" x14ac:dyDescent="0.35">
      <c r="A1157" s="3">
        <v>43136</v>
      </c>
      <c r="B1157" s="4">
        <v>1.4</v>
      </c>
      <c r="C1157" s="4"/>
      <c r="D1157" s="4">
        <v>1.51</v>
      </c>
      <c r="E1157" s="4">
        <v>1.67</v>
      </c>
      <c r="F1157" s="4">
        <v>1.85</v>
      </c>
      <c r="G1157" s="4">
        <v>2.08</v>
      </c>
      <c r="H1157" s="4">
        <v>2.25</v>
      </c>
      <c r="I1157" s="4">
        <v>2.5</v>
      </c>
      <c r="J1157" s="4">
        <v>2.68</v>
      </c>
      <c r="K1157" s="4">
        <v>2.77</v>
      </c>
      <c r="L1157" s="4">
        <v>2.92</v>
      </c>
      <c r="M1157" s="4">
        <v>3.04</v>
      </c>
    </row>
    <row r="1158" spans="1:13" x14ac:dyDescent="0.35">
      <c r="A1158" s="3">
        <v>43133</v>
      </c>
      <c r="B1158" s="4">
        <v>1.4</v>
      </c>
      <c r="C1158" s="4"/>
      <c r="D1158" s="4">
        <v>1.48</v>
      </c>
      <c r="E1158" s="4">
        <v>1.65</v>
      </c>
      <c r="F1158" s="4">
        <v>1.88</v>
      </c>
      <c r="G1158" s="4">
        <v>2.15</v>
      </c>
      <c r="H1158" s="4">
        <v>2.33</v>
      </c>
      <c r="I1158" s="4">
        <v>2.58</v>
      </c>
      <c r="J1158" s="4">
        <v>2.76</v>
      </c>
      <c r="K1158" s="4">
        <v>2.84</v>
      </c>
      <c r="L1158" s="4">
        <v>2.97</v>
      </c>
      <c r="M1158" s="4">
        <v>3.08</v>
      </c>
    </row>
    <row r="1159" spans="1:13" x14ac:dyDescent="0.35">
      <c r="A1159" s="3">
        <v>43132</v>
      </c>
      <c r="B1159" s="4">
        <v>1.41</v>
      </c>
      <c r="C1159" s="4"/>
      <c r="D1159" s="4">
        <v>1.48</v>
      </c>
      <c r="E1159" s="4">
        <v>1.64</v>
      </c>
      <c r="F1159" s="4">
        <v>1.89</v>
      </c>
      <c r="G1159" s="4">
        <v>2.16</v>
      </c>
      <c r="H1159" s="4">
        <v>2.33</v>
      </c>
      <c r="I1159" s="4">
        <v>2.56</v>
      </c>
      <c r="J1159" s="4">
        <v>2.72</v>
      </c>
      <c r="K1159" s="4">
        <v>2.78</v>
      </c>
      <c r="L1159" s="4">
        <v>2.9</v>
      </c>
      <c r="M1159" s="4">
        <v>3.01</v>
      </c>
    </row>
    <row r="1160" spans="1:13" x14ac:dyDescent="0.35">
      <c r="A1160" s="3">
        <v>43131</v>
      </c>
      <c r="B1160" s="4">
        <v>1.43</v>
      </c>
      <c r="C1160" s="4"/>
      <c r="D1160" s="4">
        <v>1.46</v>
      </c>
      <c r="E1160" s="4">
        <v>1.66</v>
      </c>
      <c r="F1160" s="4">
        <v>1.9</v>
      </c>
      <c r="G1160" s="4">
        <v>2.14</v>
      </c>
      <c r="H1160" s="4">
        <v>2.29</v>
      </c>
      <c r="I1160" s="4">
        <v>2.52</v>
      </c>
      <c r="J1160" s="4">
        <v>2.66</v>
      </c>
      <c r="K1160" s="4">
        <v>2.72</v>
      </c>
      <c r="L1160" s="4">
        <v>2.83</v>
      </c>
      <c r="M1160" s="4">
        <v>2.95</v>
      </c>
    </row>
    <row r="1161" spans="1:13" x14ac:dyDescent="0.35">
      <c r="A1161" s="3">
        <v>43130</v>
      </c>
      <c r="B1161" s="4">
        <v>1.49</v>
      </c>
      <c r="C1161" s="4"/>
      <c r="D1161" s="4">
        <v>1.44</v>
      </c>
      <c r="E1161" s="4">
        <v>1.66</v>
      </c>
      <c r="F1161" s="4">
        <v>1.88</v>
      </c>
      <c r="G1161" s="4">
        <v>2.13</v>
      </c>
      <c r="H1161" s="4">
        <v>2.27</v>
      </c>
      <c r="I1161" s="4">
        <v>2.5099999999999998</v>
      </c>
      <c r="J1161" s="4">
        <v>2.65</v>
      </c>
      <c r="K1161" s="4">
        <v>2.73</v>
      </c>
      <c r="L1161" s="4">
        <v>2.86</v>
      </c>
      <c r="M1161" s="4">
        <v>2.98</v>
      </c>
    </row>
    <row r="1162" spans="1:13" x14ac:dyDescent="0.35">
      <c r="A1162" s="3">
        <v>43129</v>
      </c>
      <c r="B1162" s="4">
        <v>1.28</v>
      </c>
      <c r="C1162" s="4"/>
      <c r="D1162" s="4">
        <v>1.44</v>
      </c>
      <c r="E1162" s="4">
        <v>1.66</v>
      </c>
      <c r="F1162" s="4">
        <v>1.8</v>
      </c>
      <c r="G1162" s="4">
        <v>2.11</v>
      </c>
      <c r="H1162" s="4">
        <v>2.2599999999999998</v>
      </c>
      <c r="I1162" s="4">
        <v>2.4900000000000002</v>
      </c>
      <c r="J1162" s="4">
        <v>2.63</v>
      </c>
      <c r="K1162" s="4">
        <v>2.7</v>
      </c>
      <c r="L1162" s="4">
        <v>2.82</v>
      </c>
      <c r="M1162" s="4">
        <v>2.94</v>
      </c>
    </row>
    <row r="1163" spans="1:13" x14ac:dyDescent="0.35">
      <c r="A1163" s="3">
        <v>43126</v>
      </c>
      <c r="B1163" s="4">
        <v>1.24</v>
      </c>
      <c r="C1163" s="4"/>
      <c r="D1163" s="4">
        <v>1.41</v>
      </c>
      <c r="E1163" s="4">
        <v>1.64</v>
      </c>
      <c r="F1163" s="4">
        <v>1.8</v>
      </c>
      <c r="G1163" s="4">
        <v>2.13</v>
      </c>
      <c r="H1163" s="4">
        <v>2.2400000000000002</v>
      </c>
      <c r="I1163" s="4">
        <v>2.4700000000000002</v>
      </c>
      <c r="J1163" s="4">
        <v>2.6</v>
      </c>
      <c r="K1163" s="4">
        <v>2.66</v>
      </c>
      <c r="L1163" s="4">
        <v>2.79</v>
      </c>
      <c r="M1163" s="4">
        <v>2.91</v>
      </c>
    </row>
    <row r="1164" spans="1:13" x14ac:dyDescent="0.35">
      <c r="A1164" s="3">
        <v>43125</v>
      </c>
      <c r="B1164" s="4">
        <v>1.23</v>
      </c>
      <c r="C1164" s="4"/>
      <c r="D1164" s="4">
        <v>1.42</v>
      </c>
      <c r="E1164" s="4">
        <v>1.64</v>
      </c>
      <c r="F1164" s="4">
        <v>1.8</v>
      </c>
      <c r="G1164" s="4">
        <v>2.08</v>
      </c>
      <c r="H1164" s="4">
        <v>2.2000000000000002</v>
      </c>
      <c r="I1164" s="4">
        <v>2.41</v>
      </c>
      <c r="J1164" s="4">
        <v>2.5499999999999998</v>
      </c>
      <c r="K1164" s="4">
        <v>2.63</v>
      </c>
      <c r="L1164" s="4">
        <v>2.76</v>
      </c>
      <c r="M1164" s="4">
        <v>2.89</v>
      </c>
    </row>
    <row r="1165" spans="1:13" x14ac:dyDescent="0.35">
      <c r="A1165" s="3">
        <v>43124</v>
      </c>
      <c r="B1165" s="4">
        <v>1.25</v>
      </c>
      <c r="C1165" s="4"/>
      <c r="D1165" s="4">
        <v>1.43</v>
      </c>
      <c r="E1165" s="4">
        <v>1.63</v>
      </c>
      <c r="F1165" s="4">
        <v>1.79</v>
      </c>
      <c r="G1165" s="4">
        <v>2.08</v>
      </c>
      <c r="H1165" s="4">
        <v>2.2000000000000002</v>
      </c>
      <c r="I1165" s="4">
        <v>2.4300000000000002</v>
      </c>
      <c r="J1165" s="4">
        <v>2.57</v>
      </c>
      <c r="K1165" s="4">
        <v>2.65</v>
      </c>
      <c r="L1165" s="4">
        <v>2.8</v>
      </c>
      <c r="M1165" s="4">
        <v>2.93</v>
      </c>
    </row>
    <row r="1166" spans="1:13" x14ac:dyDescent="0.35">
      <c r="A1166" s="3">
        <v>43123</v>
      </c>
      <c r="B1166" s="4">
        <v>1.26</v>
      </c>
      <c r="C1166" s="4"/>
      <c r="D1166" s="4">
        <v>1.44</v>
      </c>
      <c r="E1166" s="4">
        <v>1.63</v>
      </c>
      <c r="F1166" s="4">
        <v>1.78</v>
      </c>
      <c r="G1166" s="4">
        <v>2.06</v>
      </c>
      <c r="H1166" s="4">
        <v>2.1800000000000002</v>
      </c>
      <c r="I1166" s="4">
        <v>2.4300000000000002</v>
      </c>
      <c r="J1166" s="4">
        <v>2.5499999999999998</v>
      </c>
      <c r="K1166" s="4">
        <v>2.63</v>
      </c>
      <c r="L1166" s="4">
        <v>2.77</v>
      </c>
      <c r="M1166" s="4">
        <v>2.9</v>
      </c>
    </row>
    <row r="1167" spans="1:13" x14ac:dyDescent="0.35">
      <c r="A1167" s="3">
        <v>43122</v>
      </c>
      <c r="B1167" s="4">
        <v>1.27</v>
      </c>
      <c r="C1167" s="4"/>
      <c r="D1167" s="4">
        <v>1.44</v>
      </c>
      <c r="E1167" s="4">
        <v>1.65</v>
      </c>
      <c r="F1167" s="4">
        <v>1.79</v>
      </c>
      <c r="G1167" s="4">
        <v>2.08</v>
      </c>
      <c r="H1167" s="4">
        <v>2.21</v>
      </c>
      <c r="I1167" s="4">
        <v>2.46</v>
      </c>
      <c r="J1167" s="4">
        <v>2.59</v>
      </c>
      <c r="K1167" s="4">
        <v>2.66</v>
      </c>
      <c r="L1167" s="4">
        <v>2.79</v>
      </c>
      <c r="M1167" s="4">
        <v>2.93</v>
      </c>
    </row>
    <row r="1168" spans="1:13" x14ac:dyDescent="0.35">
      <c r="A1168" s="3">
        <v>43119</v>
      </c>
      <c r="B1168" s="4">
        <v>1.28</v>
      </c>
      <c r="C1168" s="4"/>
      <c r="D1168" s="4">
        <v>1.44</v>
      </c>
      <c r="E1168" s="4">
        <v>1.62</v>
      </c>
      <c r="F1168" s="4">
        <v>1.79</v>
      </c>
      <c r="G1168" s="4">
        <v>2.06</v>
      </c>
      <c r="H1168" s="4">
        <v>2.2000000000000002</v>
      </c>
      <c r="I1168" s="4">
        <v>2.4500000000000002</v>
      </c>
      <c r="J1168" s="4">
        <v>2.57</v>
      </c>
      <c r="K1168" s="4">
        <v>2.64</v>
      </c>
      <c r="L1168" s="4">
        <v>2.78</v>
      </c>
      <c r="M1168" s="4">
        <v>2.91</v>
      </c>
    </row>
    <row r="1169" spans="1:13" x14ac:dyDescent="0.35">
      <c r="A1169" s="3">
        <v>43118</v>
      </c>
      <c r="B1169" s="4">
        <v>1.29</v>
      </c>
      <c r="C1169" s="4"/>
      <c r="D1169" s="4">
        <v>1.45</v>
      </c>
      <c r="E1169" s="4">
        <v>1.63</v>
      </c>
      <c r="F1169" s="4">
        <v>1.79</v>
      </c>
      <c r="G1169" s="4">
        <v>2.0499999999999998</v>
      </c>
      <c r="H1169" s="4">
        <v>2.17</v>
      </c>
      <c r="I1169" s="4">
        <v>2.4300000000000002</v>
      </c>
      <c r="J1169" s="4">
        <v>2.5499999999999998</v>
      </c>
      <c r="K1169" s="4">
        <v>2.62</v>
      </c>
      <c r="L1169" s="4">
        <v>2.77</v>
      </c>
      <c r="M1169" s="4">
        <v>2.9</v>
      </c>
    </row>
    <row r="1170" spans="1:13" x14ac:dyDescent="0.35">
      <c r="A1170" s="3">
        <v>43117</v>
      </c>
      <c r="B1170" s="4">
        <v>1.31</v>
      </c>
      <c r="C1170" s="4"/>
      <c r="D1170" s="4">
        <v>1.44</v>
      </c>
      <c r="E1170" s="4">
        <v>1.63</v>
      </c>
      <c r="F1170" s="4">
        <v>1.79</v>
      </c>
      <c r="G1170" s="4">
        <v>2.0499999999999998</v>
      </c>
      <c r="H1170" s="4">
        <v>2.15</v>
      </c>
      <c r="I1170" s="4">
        <v>2.39</v>
      </c>
      <c r="J1170" s="4">
        <v>2.5099999999999998</v>
      </c>
      <c r="K1170" s="4">
        <v>2.57</v>
      </c>
      <c r="L1170" s="4">
        <v>2.71</v>
      </c>
      <c r="M1170" s="4">
        <v>2.84</v>
      </c>
    </row>
    <row r="1171" spans="1:13" x14ac:dyDescent="0.35">
      <c r="A1171" s="3">
        <v>43116</v>
      </c>
      <c r="B1171" s="4">
        <v>1.33</v>
      </c>
      <c r="C1171" s="4"/>
      <c r="D1171" s="4">
        <v>1.45</v>
      </c>
      <c r="E1171" s="4">
        <v>1.63</v>
      </c>
      <c r="F1171" s="4">
        <v>1.79</v>
      </c>
      <c r="G1171" s="4">
        <v>2.0299999999999998</v>
      </c>
      <c r="H1171" s="4">
        <v>2.12</v>
      </c>
      <c r="I1171" s="4">
        <v>2.36</v>
      </c>
      <c r="J1171" s="4">
        <v>2.48</v>
      </c>
      <c r="K1171" s="4">
        <v>2.54</v>
      </c>
      <c r="L1171" s="4">
        <v>2.69</v>
      </c>
      <c r="M1171" s="4">
        <v>2.83</v>
      </c>
    </row>
    <row r="1172" spans="1:13" x14ac:dyDescent="0.35">
      <c r="A1172" s="3">
        <v>43112</v>
      </c>
      <c r="B1172" s="4">
        <v>1.31</v>
      </c>
      <c r="C1172" s="4"/>
      <c r="D1172" s="4">
        <v>1.43</v>
      </c>
      <c r="E1172" s="4">
        <v>1.59</v>
      </c>
      <c r="F1172" s="4">
        <v>1.78</v>
      </c>
      <c r="G1172" s="4">
        <v>1.99</v>
      </c>
      <c r="H1172" s="4">
        <v>2.12</v>
      </c>
      <c r="I1172" s="4">
        <v>2.35</v>
      </c>
      <c r="J1172" s="4">
        <v>2.48</v>
      </c>
      <c r="K1172" s="4">
        <v>2.5499999999999998</v>
      </c>
      <c r="L1172" s="4">
        <v>2.71</v>
      </c>
      <c r="M1172" s="4">
        <v>2.85</v>
      </c>
    </row>
    <row r="1173" spans="1:13" x14ac:dyDescent="0.35">
      <c r="A1173" s="3">
        <v>43111</v>
      </c>
      <c r="B1173" s="4">
        <v>1.32</v>
      </c>
      <c r="C1173" s="4"/>
      <c r="D1173" s="4">
        <v>1.43</v>
      </c>
      <c r="E1173" s="4">
        <v>1.58</v>
      </c>
      <c r="F1173" s="4">
        <v>1.77</v>
      </c>
      <c r="G1173" s="4">
        <v>1.98</v>
      </c>
      <c r="H1173" s="4">
        <v>2.09</v>
      </c>
      <c r="I1173" s="4">
        <v>2.3199999999999998</v>
      </c>
      <c r="J1173" s="4">
        <v>2.46</v>
      </c>
      <c r="K1173" s="4">
        <v>2.54</v>
      </c>
      <c r="L1173" s="4">
        <v>2.72</v>
      </c>
      <c r="M1173" s="4">
        <v>2.91</v>
      </c>
    </row>
    <row r="1174" spans="1:13" x14ac:dyDescent="0.35">
      <c r="A1174" s="3">
        <v>43110</v>
      </c>
      <c r="B1174" s="4">
        <v>1.31</v>
      </c>
      <c r="C1174" s="4"/>
      <c r="D1174" s="4">
        <v>1.42</v>
      </c>
      <c r="E1174" s="4">
        <v>1.59</v>
      </c>
      <c r="F1174" s="4">
        <v>1.78</v>
      </c>
      <c r="G1174" s="4">
        <v>1.98</v>
      </c>
      <c r="H1174" s="4">
        <v>2.08</v>
      </c>
      <c r="I1174" s="4">
        <v>2.3199999999999998</v>
      </c>
      <c r="J1174" s="4">
        <v>2.4700000000000002</v>
      </c>
      <c r="K1174" s="4">
        <v>2.5499999999999998</v>
      </c>
      <c r="L1174" s="4">
        <v>2.73</v>
      </c>
      <c r="M1174" s="4">
        <v>2.88</v>
      </c>
    </row>
    <row r="1175" spans="1:13" x14ac:dyDescent="0.35">
      <c r="A1175" s="3">
        <v>43109</v>
      </c>
      <c r="B1175" s="4">
        <v>1.27</v>
      </c>
      <c r="C1175" s="4"/>
      <c r="D1175" s="4">
        <v>1.44</v>
      </c>
      <c r="E1175" s="4">
        <v>1.6</v>
      </c>
      <c r="F1175" s="4">
        <v>1.78</v>
      </c>
      <c r="G1175" s="4">
        <v>1.98</v>
      </c>
      <c r="H1175" s="4">
        <v>2.09</v>
      </c>
      <c r="I1175" s="4">
        <v>2.33</v>
      </c>
      <c r="J1175" s="4">
        <v>2.46</v>
      </c>
      <c r="K1175" s="4">
        <v>2.5499999999999998</v>
      </c>
      <c r="L1175" s="4">
        <v>2.72</v>
      </c>
      <c r="M1175" s="4">
        <v>2.88</v>
      </c>
    </row>
    <row r="1176" spans="1:13" x14ac:dyDescent="0.35">
      <c r="A1176" s="3">
        <v>43108</v>
      </c>
      <c r="B1176" s="4">
        <v>1.3</v>
      </c>
      <c r="C1176" s="4"/>
      <c r="D1176" s="4">
        <v>1.45</v>
      </c>
      <c r="E1176" s="4">
        <v>1.6</v>
      </c>
      <c r="F1176" s="4">
        <v>1.79</v>
      </c>
      <c r="G1176" s="4">
        <v>1.96</v>
      </c>
      <c r="H1176" s="4">
        <v>2.0699999999999998</v>
      </c>
      <c r="I1176" s="4">
        <v>2.29</v>
      </c>
      <c r="J1176" s="4">
        <v>2.41</v>
      </c>
      <c r="K1176" s="4">
        <v>2.4900000000000002</v>
      </c>
      <c r="L1176" s="4">
        <v>2.65</v>
      </c>
      <c r="M1176" s="4">
        <v>2.81</v>
      </c>
    </row>
    <row r="1177" spans="1:13" x14ac:dyDescent="0.35">
      <c r="A1177" s="3">
        <v>43105</v>
      </c>
      <c r="B1177" s="4">
        <v>1.27</v>
      </c>
      <c r="C1177" s="4"/>
      <c r="D1177" s="4">
        <v>1.39</v>
      </c>
      <c r="E1177" s="4">
        <v>1.58</v>
      </c>
      <c r="F1177" s="4">
        <v>1.8</v>
      </c>
      <c r="G1177" s="4">
        <v>1.96</v>
      </c>
      <c r="H1177" s="4">
        <v>2.06</v>
      </c>
      <c r="I1177" s="4">
        <v>2.29</v>
      </c>
      <c r="J1177" s="4">
        <v>2.4</v>
      </c>
      <c r="K1177" s="4">
        <v>2.4700000000000002</v>
      </c>
      <c r="L1177" s="4">
        <v>2.64</v>
      </c>
      <c r="M1177" s="4">
        <v>2.81</v>
      </c>
    </row>
    <row r="1178" spans="1:13" x14ac:dyDescent="0.35">
      <c r="A1178" s="3">
        <v>43104</v>
      </c>
      <c r="B1178" s="4">
        <v>1.28</v>
      </c>
      <c r="C1178" s="4"/>
      <c r="D1178" s="4">
        <v>1.41</v>
      </c>
      <c r="E1178" s="4">
        <v>1.6</v>
      </c>
      <c r="F1178" s="4">
        <v>1.82</v>
      </c>
      <c r="G1178" s="4">
        <v>1.96</v>
      </c>
      <c r="H1178" s="4">
        <v>2.0499999999999998</v>
      </c>
      <c r="I1178" s="4">
        <v>2.27</v>
      </c>
      <c r="J1178" s="4">
        <v>2.38</v>
      </c>
      <c r="K1178" s="4">
        <v>2.46</v>
      </c>
      <c r="L1178" s="4">
        <v>2.62</v>
      </c>
      <c r="M1178" s="4">
        <v>2.79</v>
      </c>
    </row>
    <row r="1179" spans="1:13" x14ac:dyDescent="0.35">
      <c r="A1179" s="3">
        <v>43103</v>
      </c>
      <c r="B1179" s="4">
        <v>1.29</v>
      </c>
      <c r="C1179" s="4"/>
      <c r="D1179" s="4">
        <v>1.41</v>
      </c>
      <c r="E1179" s="4">
        <v>1.59</v>
      </c>
      <c r="F1179" s="4">
        <v>1.81</v>
      </c>
      <c r="G1179" s="4">
        <v>1.94</v>
      </c>
      <c r="H1179" s="4">
        <v>2.02</v>
      </c>
      <c r="I1179" s="4">
        <v>2.25</v>
      </c>
      <c r="J1179" s="4">
        <v>2.37</v>
      </c>
      <c r="K1179" s="4">
        <v>2.44</v>
      </c>
      <c r="L1179" s="4">
        <v>2.62</v>
      </c>
      <c r="M1179" s="4">
        <v>2.78</v>
      </c>
    </row>
    <row r="1180" spans="1:13" x14ac:dyDescent="0.35">
      <c r="A1180" s="3">
        <v>43102</v>
      </c>
      <c r="B1180" s="4">
        <v>1.29</v>
      </c>
      <c r="C1180" s="4"/>
      <c r="D1180" s="4">
        <v>1.44</v>
      </c>
      <c r="E1180" s="4">
        <v>1.61</v>
      </c>
      <c r="F1180" s="4">
        <v>1.83</v>
      </c>
      <c r="G1180" s="4">
        <v>1.92</v>
      </c>
      <c r="H1180" s="4">
        <v>2.0099999999999998</v>
      </c>
      <c r="I1180" s="4">
        <v>2.25</v>
      </c>
      <c r="J1180" s="4">
        <v>2.38</v>
      </c>
      <c r="K1180" s="4">
        <v>2.46</v>
      </c>
      <c r="L1180" s="4">
        <v>2.64</v>
      </c>
      <c r="M1180" s="4">
        <v>2.81</v>
      </c>
    </row>
    <row r="1181" spans="1:13" x14ac:dyDescent="0.35">
      <c r="A1181" s="3">
        <v>43098</v>
      </c>
      <c r="B1181" s="4">
        <v>1.28</v>
      </c>
      <c r="C1181" s="4">
        <v>1.39</v>
      </c>
      <c r="D1181" s="4">
        <v>1.53</v>
      </c>
      <c r="E1181" s="4">
        <v>1.76</v>
      </c>
      <c r="F1181" s="4">
        <v>1.89</v>
      </c>
      <c r="G1181" s="4">
        <v>1.98</v>
      </c>
      <c r="H1181" s="4">
        <v>2.2000000000000002</v>
      </c>
      <c r="I1181" s="4">
        <v>2.33</v>
      </c>
      <c r="J1181" s="4">
        <v>2.4</v>
      </c>
      <c r="K1181" s="4">
        <v>2.58</v>
      </c>
      <c r="L1181" s="4">
        <v>2.74</v>
      </c>
      <c r="M1181" s="4"/>
    </row>
    <row r="1182" spans="1:13" x14ac:dyDescent="0.35">
      <c r="A1182" s="3">
        <v>43097</v>
      </c>
      <c r="B1182" s="4">
        <v>1.19</v>
      </c>
      <c r="C1182" s="4">
        <v>1.39</v>
      </c>
      <c r="D1182" s="4">
        <v>1.54</v>
      </c>
      <c r="E1182" s="4">
        <v>1.76</v>
      </c>
      <c r="F1182" s="4">
        <v>1.91</v>
      </c>
      <c r="G1182" s="4">
        <v>2</v>
      </c>
      <c r="H1182" s="4">
        <v>2.23</v>
      </c>
      <c r="I1182" s="4">
        <v>2.36</v>
      </c>
      <c r="J1182" s="4">
        <v>2.4300000000000002</v>
      </c>
      <c r="K1182" s="4">
        <v>2.6</v>
      </c>
      <c r="L1182" s="4">
        <v>2.75</v>
      </c>
      <c r="M1182" s="4"/>
    </row>
    <row r="1183" spans="1:13" x14ac:dyDescent="0.35">
      <c r="A1183" s="3">
        <v>43096</v>
      </c>
      <c r="B1183" s="4">
        <v>1.18</v>
      </c>
      <c r="C1183" s="4">
        <v>1.44</v>
      </c>
      <c r="D1183" s="4">
        <v>1.53</v>
      </c>
      <c r="E1183" s="4">
        <v>1.75</v>
      </c>
      <c r="F1183" s="4">
        <v>1.89</v>
      </c>
      <c r="G1183" s="4">
        <v>1.99</v>
      </c>
      <c r="H1183" s="4">
        <v>2.2200000000000002</v>
      </c>
      <c r="I1183" s="4">
        <v>2.34</v>
      </c>
      <c r="J1183" s="4">
        <v>2.42</v>
      </c>
      <c r="K1183" s="4">
        <v>2.59</v>
      </c>
      <c r="L1183" s="4">
        <v>2.75</v>
      </c>
      <c r="M1183" s="4"/>
    </row>
    <row r="1184" spans="1:13" x14ac:dyDescent="0.35">
      <c r="A1184" s="3">
        <v>43095</v>
      </c>
      <c r="B1184" s="4">
        <v>1.24</v>
      </c>
      <c r="C1184" s="4">
        <v>1.47</v>
      </c>
      <c r="D1184" s="4">
        <v>1.52</v>
      </c>
      <c r="E1184" s="4">
        <v>1.75</v>
      </c>
      <c r="F1184" s="4">
        <v>1.92</v>
      </c>
      <c r="G1184" s="4">
        <v>2.02</v>
      </c>
      <c r="H1184" s="4">
        <v>2.25</v>
      </c>
      <c r="I1184" s="4">
        <v>2.38</v>
      </c>
      <c r="J1184" s="4">
        <v>2.4700000000000002</v>
      </c>
      <c r="K1184" s="4">
        <v>2.66</v>
      </c>
      <c r="L1184" s="4">
        <v>2.82</v>
      </c>
      <c r="M1184" s="4"/>
    </row>
    <row r="1185" spans="1:13" x14ac:dyDescent="0.35">
      <c r="A1185" s="3">
        <v>43091</v>
      </c>
      <c r="B1185" s="4">
        <v>1.1499999999999999</v>
      </c>
      <c r="C1185" s="4">
        <v>1.33</v>
      </c>
      <c r="D1185" s="4">
        <v>1.54</v>
      </c>
      <c r="E1185" s="4">
        <v>1.73</v>
      </c>
      <c r="F1185" s="4">
        <v>1.91</v>
      </c>
      <c r="G1185" s="4">
        <v>2.0099999999999998</v>
      </c>
      <c r="H1185" s="4">
        <v>2.2599999999999998</v>
      </c>
      <c r="I1185" s="4">
        <v>2.4</v>
      </c>
      <c r="J1185" s="4">
        <v>2.48</v>
      </c>
      <c r="K1185" s="4">
        <v>2.68</v>
      </c>
      <c r="L1185" s="4">
        <v>2.83</v>
      </c>
      <c r="M1185" s="4"/>
    </row>
    <row r="1186" spans="1:13" x14ac:dyDescent="0.35">
      <c r="A1186" s="3">
        <v>43090</v>
      </c>
      <c r="B1186" s="4">
        <v>1.21</v>
      </c>
      <c r="C1186" s="4">
        <v>1.35</v>
      </c>
      <c r="D1186" s="4">
        <v>1.54</v>
      </c>
      <c r="E1186" s="4">
        <v>1.73</v>
      </c>
      <c r="F1186" s="4">
        <v>1.89</v>
      </c>
      <c r="G1186" s="4">
        <v>2.0099999999999998</v>
      </c>
      <c r="H1186" s="4">
        <v>2.2599999999999998</v>
      </c>
      <c r="I1186" s="4">
        <v>2.39</v>
      </c>
      <c r="J1186" s="4">
        <v>2.48</v>
      </c>
      <c r="K1186" s="4">
        <v>2.68</v>
      </c>
      <c r="L1186" s="4">
        <v>2.84</v>
      </c>
      <c r="M1186" s="4"/>
    </row>
    <row r="1187" spans="1:13" x14ac:dyDescent="0.35">
      <c r="A1187" s="3">
        <v>43089</v>
      </c>
      <c r="B1187" s="4">
        <v>1.22</v>
      </c>
      <c r="C1187" s="4">
        <v>1.38</v>
      </c>
      <c r="D1187" s="4">
        <v>1.51</v>
      </c>
      <c r="E1187" s="4">
        <v>1.72</v>
      </c>
      <c r="F1187" s="4">
        <v>1.87</v>
      </c>
      <c r="G1187" s="4">
        <v>1.98</v>
      </c>
      <c r="H1187" s="4">
        <v>2.2400000000000002</v>
      </c>
      <c r="I1187" s="4">
        <v>2.4</v>
      </c>
      <c r="J1187" s="4">
        <v>2.4900000000000002</v>
      </c>
      <c r="K1187" s="4">
        <v>2.71</v>
      </c>
      <c r="L1187" s="4">
        <v>2.88</v>
      </c>
      <c r="M1187" s="4"/>
    </row>
    <row r="1188" spans="1:13" x14ac:dyDescent="0.35">
      <c r="A1188" s="3">
        <v>43088</v>
      </c>
      <c r="B1188" s="4">
        <v>1.25</v>
      </c>
      <c r="C1188" s="4">
        <v>1.37</v>
      </c>
      <c r="D1188" s="4">
        <v>1.51</v>
      </c>
      <c r="E1188" s="4">
        <v>1.71</v>
      </c>
      <c r="F1188" s="4">
        <v>1.87</v>
      </c>
      <c r="G1188" s="4">
        <v>1.97</v>
      </c>
      <c r="H1188" s="4">
        <v>2.23</v>
      </c>
      <c r="I1188" s="4">
        <v>2.37</v>
      </c>
      <c r="J1188" s="4">
        <v>2.46</v>
      </c>
      <c r="K1188" s="4">
        <v>2.66</v>
      </c>
      <c r="L1188" s="4">
        <v>2.82</v>
      </c>
      <c r="M1188" s="4"/>
    </row>
    <row r="1189" spans="1:13" x14ac:dyDescent="0.35">
      <c r="A1189" s="3">
        <v>43087</v>
      </c>
      <c r="B1189" s="4">
        <v>1.26</v>
      </c>
      <c r="C1189" s="4">
        <v>1.38</v>
      </c>
      <c r="D1189" s="4">
        <v>1.51</v>
      </c>
      <c r="E1189" s="4">
        <v>1.7</v>
      </c>
      <c r="F1189" s="4">
        <v>1.84</v>
      </c>
      <c r="G1189" s="4">
        <v>1.94</v>
      </c>
      <c r="H1189" s="4">
        <v>2.17</v>
      </c>
      <c r="I1189" s="4">
        <v>2.2999999999999998</v>
      </c>
      <c r="J1189" s="4">
        <v>2.39</v>
      </c>
      <c r="K1189" s="4">
        <v>2.57</v>
      </c>
      <c r="L1189" s="4">
        <v>2.74</v>
      </c>
      <c r="M1189" s="4"/>
    </row>
    <row r="1190" spans="1:13" x14ac:dyDescent="0.35">
      <c r="A1190" s="3">
        <v>43084</v>
      </c>
      <c r="B1190" s="4">
        <v>1.24</v>
      </c>
      <c r="C1190" s="4">
        <v>1.31</v>
      </c>
      <c r="D1190" s="4">
        <v>1.48</v>
      </c>
      <c r="E1190" s="4">
        <v>1.71</v>
      </c>
      <c r="F1190" s="4">
        <v>1.84</v>
      </c>
      <c r="G1190" s="4">
        <v>1.95</v>
      </c>
      <c r="H1190" s="4">
        <v>2.16</v>
      </c>
      <c r="I1190" s="4">
        <v>2.2799999999999998</v>
      </c>
      <c r="J1190" s="4">
        <v>2.35</v>
      </c>
      <c r="K1190" s="4">
        <v>2.52</v>
      </c>
      <c r="L1190" s="4">
        <v>2.68</v>
      </c>
      <c r="M1190" s="4"/>
    </row>
    <row r="1191" spans="1:13" x14ac:dyDescent="0.35">
      <c r="A1191" s="3">
        <v>43083</v>
      </c>
      <c r="B1191" s="4">
        <v>1.21</v>
      </c>
      <c r="C1191" s="4">
        <v>1.32</v>
      </c>
      <c r="D1191" s="4">
        <v>1.48</v>
      </c>
      <c r="E1191" s="4">
        <v>1.7</v>
      </c>
      <c r="F1191" s="4">
        <v>1.82</v>
      </c>
      <c r="G1191" s="4">
        <v>1.92</v>
      </c>
      <c r="H1191" s="4">
        <v>2.14</v>
      </c>
      <c r="I1191" s="4">
        <v>2.27</v>
      </c>
      <c r="J1191" s="4">
        <v>2.35</v>
      </c>
      <c r="K1191" s="4">
        <v>2.5299999999999998</v>
      </c>
      <c r="L1191" s="4">
        <v>2.71</v>
      </c>
      <c r="M1191" s="4"/>
    </row>
    <row r="1192" spans="1:13" x14ac:dyDescent="0.35">
      <c r="A1192" s="3">
        <v>43082</v>
      </c>
      <c r="B1192" s="4">
        <v>1.22</v>
      </c>
      <c r="C1192" s="4">
        <v>1.3</v>
      </c>
      <c r="D1192" s="4">
        <v>1.47</v>
      </c>
      <c r="E1192" s="4">
        <v>1.68</v>
      </c>
      <c r="F1192" s="4">
        <v>1.79</v>
      </c>
      <c r="G1192" s="4">
        <v>1.9</v>
      </c>
      <c r="H1192" s="4">
        <v>2.12</v>
      </c>
      <c r="I1192" s="4">
        <v>2.2599999999999998</v>
      </c>
      <c r="J1192" s="4">
        <v>2.36</v>
      </c>
      <c r="K1192" s="4">
        <v>2.56</v>
      </c>
      <c r="L1192" s="4">
        <v>2.74</v>
      </c>
      <c r="M1192" s="4"/>
    </row>
    <row r="1193" spans="1:13" x14ac:dyDescent="0.35">
      <c r="A1193" s="3">
        <v>43081</v>
      </c>
      <c r="B1193" s="4">
        <v>1.26</v>
      </c>
      <c r="C1193" s="4">
        <v>1.34</v>
      </c>
      <c r="D1193" s="4">
        <v>1.49</v>
      </c>
      <c r="E1193" s="4">
        <v>1.7</v>
      </c>
      <c r="F1193" s="4">
        <v>1.83</v>
      </c>
      <c r="G1193" s="4">
        <v>1.95</v>
      </c>
      <c r="H1193" s="4">
        <v>2.1800000000000002</v>
      </c>
      <c r="I1193" s="4">
        <v>2.3199999999999998</v>
      </c>
      <c r="J1193" s="4">
        <v>2.4</v>
      </c>
      <c r="K1193" s="4">
        <v>2.6</v>
      </c>
      <c r="L1193" s="4">
        <v>2.79</v>
      </c>
      <c r="M1193" s="4"/>
    </row>
    <row r="1194" spans="1:13" x14ac:dyDescent="0.35">
      <c r="A1194" s="3">
        <v>43080</v>
      </c>
      <c r="B1194" s="4">
        <v>1.18</v>
      </c>
      <c r="C1194" s="4">
        <v>1.33</v>
      </c>
      <c r="D1194" s="4">
        <v>1.47</v>
      </c>
      <c r="E1194" s="4">
        <v>1.69</v>
      </c>
      <c r="F1194" s="4">
        <v>1.82</v>
      </c>
      <c r="G1194" s="4">
        <v>1.95</v>
      </c>
      <c r="H1194" s="4">
        <v>2.16</v>
      </c>
      <c r="I1194" s="4">
        <v>2.2999999999999998</v>
      </c>
      <c r="J1194" s="4">
        <v>2.39</v>
      </c>
      <c r="K1194" s="4">
        <v>2.59</v>
      </c>
      <c r="L1194" s="4">
        <v>2.77</v>
      </c>
      <c r="M1194" s="4"/>
    </row>
    <row r="1195" spans="1:13" x14ac:dyDescent="0.35">
      <c r="A1195" s="3">
        <v>43077</v>
      </c>
      <c r="B1195" s="4">
        <v>1.1399999999999999</v>
      </c>
      <c r="C1195" s="4">
        <v>1.28</v>
      </c>
      <c r="D1195" s="4">
        <v>1.45</v>
      </c>
      <c r="E1195" s="4">
        <v>1.65</v>
      </c>
      <c r="F1195" s="4">
        <v>1.8</v>
      </c>
      <c r="G1195" s="4">
        <v>1.92</v>
      </c>
      <c r="H1195" s="4">
        <v>2.14</v>
      </c>
      <c r="I1195" s="4">
        <v>2.29</v>
      </c>
      <c r="J1195" s="4">
        <v>2.38</v>
      </c>
      <c r="K1195" s="4">
        <v>2.59</v>
      </c>
      <c r="L1195" s="4">
        <v>2.77</v>
      </c>
      <c r="M1195" s="4"/>
    </row>
    <row r="1196" spans="1:13" x14ac:dyDescent="0.35">
      <c r="A1196" s="3">
        <v>43076</v>
      </c>
      <c r="B1196" s="4">
        <v>1.1599999999999999</v>
      </c>
      <c r="C1196" s="4">
        <v>1.29</v>
      </c>
      <c r="D1196" s="4">
        <v>1.47</v>
      </c>
      <c r="E1196" s="4">
        <v>1.67</v>
      </c>
      <c r="F1196" s="4">
        <v>1.8</v>
      </c>
      <c r="G1196" s="4">
        <v>1.92</v>
      </c>
      <c r="H1196" s="4">
        <v>2.14</v>
      </c>
      <c r="I1196" s="4">
        <v>2.29</v>
      </c>
      <c r="J1196" s="4">
        <v>2.37</v>
      </c>
      <c r="K1196" s="4">
        <v>2.58</v>
      </c>
      <c r="L1196" s="4">
        <v>2.76</v>
      </c>
      <c r="M1196" s="4"/>
    </row>
    <row r="1197" spans="1:13" x14ac:dyDescent="0.35">
      <c r="A1197" s="3">
        <v>43075</v>
      </c>
      <c r="B1197" s="4">
        <v>1.18</v>
      </c>
      <c r="C1197" s="4">
        <v>1.3</v>
      </c>
      <c r="D1197" s="4">
        <v>1.48</v>
      </c>
      <c r="E1197" s="4">
        <v>1.68</v>
      </c>
      <c r="F1197" s="4">
        <v>1.78</v>
      </c>
      <c r="G1197" s="4">
        <v>1.92</v>
      </c>
      <c r="H1197" s="4">
        <v>2.11</v>
      </c>
      <c r="I1197" s="4">
        <v>2.25</v>
      </c>
      <c r="J1197" s="4">
        <v>2.33</v>
      </c>
      <c r="K1197" s="4">
        <v>2.5299999999999998</v>
      </c>
      <c r="L1197" s="4">
        <v>2.71</v>
      </c>
      <c r="M1197" s="4"/>
    </row>
    <row r="1198" spans="1:13" x14ac:dyDescent="0.35">
      <c r="A1198" s="3">
        <v>43074</v>
      </c>
      <c r="B1198" s="4">
        <v>1.21</v>
      </c>
      <c r="C1198" s="4">
        <v>1.3</v>
      </c>
      <c r="D1198" s="4">
        <v>1.48</v>
      </c>
      <c r="E1198" s="4">
        <v>1.64</v>
      </c>
      <c r="F1198" s="4">
        <v>1.83</v>
      </c>
      <c r="G1198" s="4">
        <v>1.94</v>
      </c>
      <c r="H1198" s="4">
        <v>2.15</v>
      </c>
      <c r="I1198" s="4">
        <v>2.2799999999999998</v>
      </c>
      <c r="J1198" s="4">
        <v>2.36</v>
      </c>
      <c r="K1198" s="4">
        <v>2.5499999999999998</v>
      </c>
      <c r="L1198" s="4">
        <v>2.73</v>
      </c>
      <c r="M1198" s="4"/>
    </row>
    <row r="1199" spans="1:13" x14ac:dyDescent="0.35">
      <c r="A1199" s="3">
        <v>43073</v>
      </c>
      <c r="B1199" s="4">
        <v>1.1599999999999999</v>
      </c>
      <c r="C1199" s="4">
        <v>1.29</v>
      </c>
      <c r="D1199" s="4">
        <v>1.45</v>
      </c>
      <c r="E1199" s="4">
        <v>1.66</v>
      </c>
      <c r="F1199" s="4">
        <v>1.8</v>
      </c>
      <c r="G1199" s="4">
        <v>1.93</v>
      </c>
      <c r="H1199" s="4">
        <v>2.15</v>
      </c>
      <c r="I1199" s="4">
        <v>2.29</v>
      </c>
      <c r="J1199" s="4">
        <v>2.37</v>
      </c>
      <c r="K1199" s="4">
        <v>2.58</v>
      </c>
      <c r="L1199" s="4">
        <v>2.77</v>
      </c>
      <c r="M1199" s="4"/>
    </row>
    <row r="1200" spans="1:13" x14ac:dyDescent="0.35">
      <c r="A1200" s="3">
        <v>43070</v>
      </c>
      <c r="B1200" s="4">
        <v>1.1399999999999999</v>
      </c>
      <c r="C1200" s="4">
        <v>1.27</v>
      </c>
      <c r="D1200" s="4">
        <v>1.45</v>
      </c>
      <c r="E1200" s="4">
        <v>1.62</v>
      </c>
      <c r="F1200" s="4">
        <v>1.78</v>
      </c>
      <c r="G1200" s="4">
        <v>1.9</v>
      </c>
      <c r="H1200" s="4">
        <v>2.13</v>
      </c>
      <c r="I1200" s="4">
        <v>2.2799999999999998</v>
      </c>
      <c r="J1200" s="4">
        <v>2.37</v>
      </c>
      <c r="K1200" s="4">
        <v>2.58</v>
      </c>
      <c r="L1200" s="4">
        <v>2.76</v>
      </c>
      <c r="M1200" s="4"/>
    </row>
    <row r="1201" spans="1:13" x14ac:dyDescent="0.35">
      <c r="A1201" s="3">
        <v>43069</v>
      </c>
      <c r="B1201" s="4">
        <v>1.1399999999999999</v>
      </c>
      <c r="C1201" s="4">
        <v>1.27</v>
      </c>
      <c r="D1201" s="4">
        <v>1.44</v>
      </c>
      <c r="E1201" s="4">
        <v>1.62</v>
      </c>
      <c r="F1201" s="4">
        <v>1.78</v>
      </c>
      <c r="G1201" s="4">
        <v>1.9</v>
      </c>
      <c r="H1201" s="4">
        <v>2.14</v>
      </c>
      <c r="I1201" s="4">
        <v>2.31</v>
      </c>
      <c r="J1201" s="4">
        <v>2.42</v>
      </c>
      <c r="K1201" s="4">
        <v>2.65</v>
      </c>
      <c r="L1201" s="4">
        <v>2.83</v>
      </c>
      <c r="M1201" s="4"/>
    </row>
    <row r="1202" spans="1:13" x14ac:dyDescent="0.35">
      <c r="A1202" s="3">
        <v>43068</v>
      </c>
      <c r="B1202" s="4">
        <v>1.17</v>
      </c>
      <c r="C1202" s="4">
        <v>1.29</v>
      </c>
      <c r="D1202" s="4">
        <v>1.45</v>
      </c>
      <c r="E1202" s="4">
        <v>1.61</v>
      </c>
      <c r="F1202" s="4">
        <v>1.78</v>
      </c>
      <c r="G1202" s="4">
        <v>1.86</v>
      </c>
      <c r="H1202" s="4">
        <v>2.09</v>
      </c>
      <c r="I1202" s="4">
        <v>2.27</v>
      </c>
      <c r="J1202" s="4">
        <v>2.37</v>
      </c>
      <c r="K1202" s="4">
        <v>2.62</v>
      </c>
      <c r="L1202" s="4">
        <v>2.81</v>
      </c>
      <c r="M1202" s="4"/>
    </row>
    <row r="1203" spans="1:13" x14ac:dyDescent="0.35">
      <c r="A1203" s="3">
        <v>43067</v>
      </c>
      <c r="B1203" s="4">
        <v>1.1599999999999999</v>
      </c>
      <c r="C1203" s="4">
        <v>1.3</v>
      </c>
      <c r="D1203" s="4">
        <v>1.46</v>
      </c>
      <c r="E1203" s="4">
        <v>1.61</v>
      </c>
      <c r="F1203" s="4">
        <v>1.75</v>
      </c>
      <c r="G1203" s="4">
        <v>1.85</v>
      </c>
      <c r="H1203" s="4">
        <v>2.0699999999999998</v>
      </c>
      <c r="I1203" s="4">
        <v>2.2400000000000002</v>
      </c>
      <c r="J1203" s="4">
        <v>2.34</v>
      </c>
      <c r="K1203" s="4">
        <v>2.58</v>
      </c>
      <c r="L1203" s="4">
        <v>2.77</v>
      </c>
      <c r="M1203" s="4"/>
    </row>
    <row r="1204" spans="1:13" x14ac:dyDescent="0.35">
      <c r="A1204" s="3">
        <v>43066</v>
      </c>
      <c r="B1204" s="4">
        <v>1.1499999999999999</v>
      </c>
      <c r="C1204" s="4">
        <v>1.27</v>
      </c>
      <c r="D1204" s="4">
        <v>1.41</v>
      </c>
      <c r="E1204" s="4">
        <v>1.62</v>
      </c>
      <c r="F1204" s="4">
        <v>1.74</v>
      </c>
      <c r="G1204" s="4">
        <v>1.84</v>
      </c>
      <c r="H1204" s="4">
        <v>2.06</v>
      </c>
      <c r="I1204" s="4">
        <v>2.21</v>
      </c>
      <c r="J1204" s="4">
        <v>2.3199999999999998</v>
      </c>
      <c r="K1204" s="4">
        <v>2.57</v>
      </c>
      <c r="L1204" s="4">
        <v>2.76</v>
      </c>
      <c r="M1204" s="4"/>
    </row>
    <row r="1205" spans="1:13" x14ac:dyDescent="0.35">
      <c r="A1205" s="3">
        <v>43063</v>
      </c>
      <c r="B1205" s="4">
        <v>1.1399999999999999</v>
      </c>
      <c r="C1205" s="4">
        <v>1.29</v>
      </c>
      <c r="D1205" s="4">
        <v>1.45</v>
      </c>
      <c r="E1205" s="4">
        <v>1.61</v>
      </c>
      <c r="F1205" s="4">
        <v>1.75</v>
      </c>
      <c r="G1205" s="4">
        <v>1.85</v>
      </c>
      <c r="H1205" s="4">
        <v>2.0699999999999998</v>
      </c>
      <c r="I1205" s="4">
        <v>2.23</v>
      </c>
      <c r="J1205" s="4">
        <v>2.34</v>
      </c>
      <c r="K1205" s="4">
        <v>2.58</v>
      </c>
      <c r="L1205" s="4">
        <v>2.76</v>
      </c>
      <c r="M1205" s="4"/>
    </row>
    <row r="1206" spans="1:13" x14ac:dyDescent="0.35">
      <c r="A1206" s="3">
        <v>43061</v>
      </c>
      <c r="B1206" s="4">
        <v>1.1599999999999999</v>
      </c>
      <c r="C1206" s="4">
        <v>1.29</v>
      </c>
      <c r="D1206" s="4">
        <v>1.45</v>
      </c>
      <c r="E1206" s="4">
        <v>1.61</v>
      </c>
      <c r="F1206" s="4">
        <v>1.74</v>
      </c>
      <c r="G1206" s="4">
        <v>1.84</v>
      </c>
      <c r="H1206" s="4">
        <v>2.0499999999999998</v>
      </c>
      <c r="I1206" s="4">
        <v>2.2200000000000002</v>
      </c>
      <c r="J1206" s="4">
        <v>2.3199999999999998</v>
      </c>
      <c r="K1206" s="4">
        <v>2.57</v>
      </c>
      <c r="L1206" s="4">
        <v>2.75</v>
      </c>
      <c r="M1206" s="4"/>
    </row>
    <row r="1207" spans="1:13" x14ac:dyDescent="0.35">
      <c r="A1207" s="3">
        <v>43060</v>
      </c>
      <c r="B1207" s="4">
        <v>1.1499999999999999</v>
      </c>
      <c r="C1207" s="4">
        <v>1.3</v>
      </c>
      <c r="D1207" s="4">
        <v>1.45</v>
      </c>
      <c r="E1207" s="4">
        <v>1.62</v>
      </c>
      <c r="F1207" s="4">
        <v>1.77</v>
      </c>
      <c r="G1207" s="4">
        <v>1.88</v>
      </c>
      <c r="H1207" s="4">
        <v>2.11</v>
      </c>
      <c r="I1207" s="4">
        <v>2.27</v>
      </c>
      <c r="J1207" s="4">
        <v>2.36</v>
      </c>
      <c r="K1207" s="4">
        <v>2.58</v>
      </c>
      <c r="L1207" s="4">
        <v>2.76</v>
      </c>
      <c r="M1207" s="4"/>
    </row>
    <row r="1208" spans="1:13" x14ac:dyDescent="0.35">
      <c r="A1208" s="3">
        <v>43059</v>
      </c>
      <c r="B1208" s="4">
        <v>1.0900000000000001</v>
      </c>
      <c r="C1208" s="4">
        <v>1.3</v>
      </c>
      <c r="D1208" s="4">
        <v>1.46</v>
      </c>
      <c r="E1208" s="4">
        <v>1.62</v>
      </c>
      <c r="F1208" s="4">
        <v>1.77</v>
      </c>
      <c r="G1208" s="4">
        <v>1.86</v>
      </c>
      <c r="H1208" s="4">
        <v>2.09</v>
      </c>
      <c r="I1208" s="4">
        <v>2.2599999999999998</v>
      </c>
      <c r="J1208" s="4">
        <v>2.37</v>
      </c>
      <c r="K1208" s="4">
        <v>2.6</v>
      </c>
      <c r="L1208" s="4">
        <v>2.78</v>
      </c>
      <c r="M1208" s="4"/>
    </row>
    <row r="1209" spans="1:13" x14ac:dyDescent="0.35">
      <c r="A1209" s="3">
        <v>43056</v>
      </c>
      <c r="B1209" s="4">
        <v>1.08</v>
      </c>
      <c r="C1209" s="4">
        <v>1.29</v>
      </c>
      <c r="D1209" s="4">
        <v>1.42</v>
      </c>
      <c r="E1209" s="4">
        <v>1.6</v>
      </c>
      <c r="F1209" s="4">
        <v>1.73</v>
      </c>
      <c r="G1209" s="4">
        <v>1.83</v>
      </c>
      <c r="H1209" s="4">
        <v>2.06</v>
      </c>
      <c r="I1209" s="4">
        <v>2.23</v>
      </c>
      <c r="J1209" s="4">
        <v>2.35</v>
      </c>
      <c r="K1209" s="4">
        <v>2.59</v>
      </c>
      <c r="L1209" s="4">
        <v>2.78</v>
      </c>
      <c r="M1209" s="4"/>
    </row>
    <row r="1210" spans="1:13" x14ac:dyDescent="0.35">
      <c r="A1210" s="3">
        <v>43055</v>
      </c>
      <c r="B1210" s="4">
        <v>1.08</v>
      </c>
      <c r="C1210" s="4">
        <v>1.27</v>
      </c>
      <c r="D1210" s="4">
        <v>1.42</v>
      </c>
      <c r="E1210" s="4">
        <v>1.59</v>
      </c>
      <c r="F1210" s="4">
        <v>1.72</v>
      </c>
      <c r="G1210" s="4">
        <v>1.83</v>
      </c>
      <c r="H1210" s="4">
        <v>2.0699999999999998</v>
      </c>
      <c r="I1210" s="4">
        <v>2.25</v>
      </c>
      <c r="J1210" s="4">
        <v>2.37</v>
      </c>
      <c r="K1210" s="4">
        <v>2.62</v>
      </c>
      <c r="L1210" s="4">
        <v>2.81</v>
      </c>
      <c r="M1210" s="4"/>
    </row>
    <row r="1211" spans="1:13" x14ac:dyDescent="0.35">
      <c r="A1211" s="3">
        <v>43054</v>
      </c>
      <c r="B1211" s="4">
        <v>1.08</v>
      </c>
      <c r="C1211" s="4">
        <v>1.25</v>
      </c>
      <c r="D1211" s="4">
        <v>1.39</v>
      </c>
      <c r="E1211" s="4">
        <v>1.55</v>
      </c>
      <c r="F1211" s="4">
        <v>1.68</v>
      </c>
      <c r="G1211" s="4">
        <v>1.79</v>
      </c>
      <c r="H1211" s="4">
        <v>2.04</v>
      </c>
      <c r="I1211" s="4">
        <v>2.21</v>
      </c>
      <c r="J1211" s="4">
        <v>2.33</v>
      </c>
      <c r="K1211" s="4">
        <v>2.58</v>
      </c>
      <c r="L1211" s="4">
        <v>2.77</v>
      </c>
      <c r="M1211" s="4"/>
    </row>
    <row r="1212" spans="1:13" x14ac:dyDescent="0.35">
      <c r="A1212" s="3">
        <v>43053</v>
      </c>
      <c r="B1212" s="4">
        <v>1.06</v>
      </c>
      <c r="C1212" s="4">
        <v>1.26</v>
      </c>
      <c r="D1212" s="4">
        <v>1.4</v>
      </c>
      <c r="E1212" s="4">
        <v>1.55</v>
      </c>
      <c r="F1212" s="4">
        <v>1.68</v>
      </c>
      <c r="G1212" s="4">
        <v>1.81</v>
      </c>
      <c r="H1212" s="4">
        <v>2.06</v>
      </c>
      <c r="I1212" s="4">
        <v>2.2599999999999998</v>
      </c>
      <c r="J1212" s="4">
        <v>2.38</v>
      </c>
      <c r="K1212" s="4">
        <v>2.64</v>
      </c>
      <c r="L1212" s="4">
        <v>2.84</v>
      </c>
      <c r="M1212" s="4"/>
    </row>
    <row r="1213" spans="1:13" x14ac:dyDescent="0.35">
      <c r="A1213" s="3">
        <v>43052</v>
      </c>
      <c r="B1213" s="4">
        <v>1.07</v>
      </c>
      <c r="C1213" s="4">
        <v>1.24</v>
      </c>
      <c r="D1213" s="4">
        <v>1.37</v>
      </c>
      <c r="E1213" s="4">
        <v>1.55</v>
      </c>
      <c r="F1213" s="4">
        <v>1.7</v>
      </c>
      <c r="G1213" s="4">
        <v>1.82</v>
      </c>
      <c r="H1213" s="4">
        <v>2.08</v>
      </c>
      <c r="I1213" s="4">
        <v>2.27</v>
      </c>
      <c r="J1213" s="4">
        <v>2.4</v>
      </c>
      <c r="K1213" s="4">
        <v>2.67</v>
      </c>
      <c r="L1213" s="4">
        <v>2.87</v>
      </c>
      <c r="M1213" s="4"/>
    </row>
    <row r="1214" spans="1:13" x14ac:dyDescent="0.35">
      <c r="A1214" s="3">
        <v>43049</v>
      </c>
      <c r="B1214" s="4">
        <v>1.06</v>
      </c>
      <c r="C1214" s="4">
        <v>1.23</v>
      </c>
      <c r="D1214" s="4">
        <v>1.37</v>
      </c>
      <c r="E1214" s="4">
        <v>1.54</v>
      </c>
      <c r="F1214" s="4">
        <v>1.67</v>
      </c>
      <c r="G1214" s="4">
        <v>1.79</v>
      </c>
      <c r="H1214" s="4">
        <v>2.06</v>
      </c>
      <c r="I1214" s="4">
        <v>2.27</v>
      </c>
      <c r="J1214" s="4">
        <v>2.4</v>
      </c>
      <c r="K1214" s="4">
        <v>2.67</v>
      </c>
      <c r="L1214" s="4">
        <v>2.88</v>
      </c>
      <c r="M1214" s="4"/>
    </row>
    <row r="1215" spans="1:13" x14ac:dyDescent="0.35">
      <c r="A1215" s="3">
        <v>43048</v>
      </c>
      <c r="B1215" s="4">
        <v>1.07</v>
      </c>
      <c r="C1215" s="4">
        <v>1.24</v>
      </c>
      <c r="D1215" s="4">
        <v>1.36</v>
      </c>
      <c r="E1215" s="4">
        <v>1.53</v>
      </c>
      <c r="F1215" s="4">
        <v>1.63</v>
      </c>
      <c r="G1215" s="4">
        <v>1.75</v>
      </c>
      <c r="H1215" s="4">
        <v>2.0099999999999998</v>
      </c>
      <c r="I1215" s="4">
        <v>2.2000000000000002</v>
      </c>
      <c r="J1215" s="4">
        <v>2.33</v>
      </c>
      <c r="K1215" s="4">
        <v>2.59</v>
      </c>
      <c r="L1215" s="4">
        <v>2.81</v>
      </c>
      <c r="M1215" s="4"/>
    </row>
    <row r="1216" spans="1:13" x14ac:dyDescent="0.35">
      <c r="A1216" s="3">
        <v>43047</v>
      </c>
      <c r="B1216" s="4">
        <v>1.05</v>
      </c>
      <c r="C1216" s="4">
        <v>1.23</v>
      </c>
      <c r="D1216" s="4">
        <v>1.35</v>
      </c>
      <c r="E1216" s="4">
        <v>1.53</v>
      </c>
      <c r="F1216" s="4">
        <v>1.65</v>
      </c>
      <c r="G1216" s="4">
        <v>1.77</v>
      </c>
      <c r="H1216" s="4">
        <v>2.0099999999999998</v>
      </c>
      <c r="I1216" s="4">
        <v>2.19</v>
      </c>
      <c r="J1216" s="4">
        <v>2.3199999999999998</v>
      </c>
      <c r="K1216" s="4">
        <v>2.57</v>
      </c>
      <c r="L1216" s="4">
        <v>2.79</v>
      </c>
      <c r="M1216" s="4"/>
    </row>
    <row r="1217" spans="1:13" x14ac:dyDescent="0.35">
      <c r="A1217" s="3">
        <v>43046</v>
      </c>
      <c r="B1217" s="4">
        <v>1.05</v>
      </c>
      <c r="C1217" s="4">
        <v>1.22</v>
      </c>
      <c r="D1217" s="4">
        <v>1.33</v>
      </c>
      <c r="E1217" s="4">
        <v>1.49</v>
      </c>
      <c r="F1217" s="4">
        <v>1.63</v>
      </c>
      <c r="G1217" s="4">
        <v>1.75</v>
      </c>
      <c r="H1217" s="4">
        <v>1.99</v>
      </c>
      <c r="I1217" s="4">
        <v>2.17</v>
      </c>
      <c r="J1217" s="4">
        <v>2.3199999999999998</v>
      </c>
      <c r="K1217" s="4">
        <v>2.56</v>
      </c>
      <c r="L1217" s="4">
        <v>2.77</v>
      </c>
      <c r="M1217" s="4"/>
    </row>
    <row r="1218" spans="1:13" x14ac:dyDescent="0.35">
      <c r="A1218" s="3">
        <v>43045</v>
      </c>
      <c r="B1218" s="4">
        <v>1.03</v>
      </c>
      <c r="C1218" s="4">
        <v>1.19</v>
      </c>
      <c r="D1218" s="4">
        <v>1.3</v>
      </c>
      <c r="E1218" s="4">
        <v>1.5</v>
      </c>
      <c r="F1218" s="4">
        <v>1.61</v>
      </c>
      <c r="G1218" s="4">
        <v>1.73</v>
      </c>
      <c r="H1218" s="4">
        <v>1.99</v>
      </c>
      <c r="I1218" s="4">
        <v>2.17</v>
      </c>
      <c r="J1218" s="4">
        <v>2.3199999999999998</v>
      </c>
      <c r="K1218" s="4">
        <v>2.58</v>
      </c>
      <c r="L1218" s="4">
        <v>2.8</v>
      </c>
      <c r="M1218" s="4"/>
    </row>
    <row r="1219" spans="1:13" x14ac:dyDescent="0.35">
      <c r="A1219" s="3">
        <v>43042</v>
      </c>
      <c r="B1219" s="4">
        <v>1.02</v>
      </c>
      <c r="C1219" s="4">
        <v>1.18</v>
      </c>
      <c r="D1219" s="4">
        <v>1.31</v>
      </c>
      <c r="E1219" s="4">
        <v>1.49</v>
      </c>
      <c r="F1219" s="4">
        <v>1.63</v>
      </c>
      <c r="G1219" s="4">
        <v>1.74</v>
      </c>
      <c r="H1219" s="4">
        <v>1.99</v>
      </c>
      <c r="I1219" s="4">
        <v>2.19</v>
      </c>
      <c r="J1219" s="4">
        <v>2.34</v>
      </c>
      <c r="K1219" s="4">
        <v>2.59</v>
      </c>
      <c r="L1219" s="4">
        <v>2.82</v>
      </c>
      <c r="M1219" s="4"/>
    </row>
    <row r="1220" spans="1:13" x14ac:dyDescent="0.35">
      <c r="A1220" s="3">
        <v>43041</v>
      </c>
      <c r="B1220" s="4">
        <v>1.02</v>
      </c>
      <c r="C1220" s="4">
        <v>1.17</v>
      </c>
      <c r="D1220" s="4">
        <v>1.29</v>
      </c>
      <c r="E1220" s="4">
        <v>1.46</v>
      </c>
      <c r="F1220" s="4">
        <v>1.61</v>
      </c>
      <c r="G1220" s="4">
        <v>1.73</v>
      </c>
      <c r="H1220" s="4">
        <v>2</v>
      </c>
      <c r="I1220" s="4">
        <v>2.21</v>
      </c>
      <c r="J1220" s="4">
        <v>2.35</v>
      </c>
      <c r="K1220" s="4">
        <v>2.61</v>
      </c>
      <c r="L1220" s="4">
        <v>2.83</v>
      </c>
      <c r="M1220" s="4"/>
    </row>
    <row r="1221" spans="1:13" x14ac:dyDescent="0.35">
      <c r="A1221" s="3">
        <v>43040</v>
      </c>
      <c r="B1221" s="4">
        <v>1.06</v>
      </c>
      <c r="C1221" s="4">
        <v>1.18</v>
      </c>
      <c r="D1221" s="4">
        <v>1.3</v>
      </c>
      <c r="E1221" s="4">
        <v>1.46</v>
      </c>
      <c r="F1221" s="4">
        <v>1.61</v>
      </c>
      <c r="G1221" s="4">
        <v>1.74</v>
      </c>
      <c r="H1221" s="4">
        <v>2.0099999999999998</v>
      </c>
      <c r="I1221" s="4">
        <v>2.2200000000000002</v>
      </c>
      <c r="J1221" s="4">
        <v>2.37</v>
      </c>
      <c r="K1221" s="4">
        <v>2.63</v>
      </c>
      <c r="L1221" s="4">
        <v>2.85</v>
      </c>
      <c r="M1221" s="4"/>
    </row>
    <row r="1222" spans="1:13" x14ac:dyDescent="0.35">
      <c r="A1222" s="3">
        <v>43039</v>
      </c>
      <c r="B1222" s="4">
        <v>0.99</v>
      </c>
      <c r="C1222" s="4">
        <v>1.1499999999999999</v>
      </c>
      <c r="D1222" s="4">
        <v>1.28</v>
      </c>
      <c r="E1222" s="4">
        <v>1.43</v>
      </c>
      <c r="F1222" s="4">
        <v>1.6</v>
      </c>
      <c r="G1222" s="4">
        <v>1.73</v>
      </c>
      <c r="H1222" s="4">
        <v>2.0099999999999998</v>
      </c>
      <c r="I1222" s="4">
        <v>2.23</v>
      </c>
      <c r="J1222" s="4">
        <v>2.38</v>
      </c>
      <c r="K1222" s="4">
        <v>2.66</v>
      </c>
      <c r="L1222" s="4">
        <v>2.88</v>
      </c>
      <c r="M1222" s="4"/>
    </row>
    <row r="1223" spans="1:13" x14ac:dyDescent="0.35">
      <c r="A1223" s="3">
        <v>43038</v>
      </c>
      <c r="B1223" s="4">
        <v>0.97</v>
      </c>
      <c r="C1223" s="4">
        <v>1.1200000000000001</v>
      </c>
      <c r="D1223" s="4">
        <v>1.24</v>
      </c>
      <c r="E1223" s="4">
        <v>1.42</v>
      </c>
      <c r="F1223" s="4">
        <v>1.58</v>
      </c>
      <c r="G1223" s="4">
        <v>1.71</v>
      </c>
      <c r="H1223" s="4">
        <v>2</v>
      </c>
      <c r="I1223" s="4">
        <v>2.2200000000000002</v>
      </c>
      <c r="J1223" s="4">
        <v>2.37</v>
      </c>
      <c r="K1223" s="4">
        <v>2.66</v>
      </c>
      <c r="L1223" s="4">
        <v>2.88</v>
      </c>
      <c r="M1223" s="4"/>
    </row>
    <row r="1224" spans="1:13" x14ac:dyDescent="0.35">
      <c r="A1224" s="3">
        <v>43035</v>
      </c>
      <c r="B1224" s="4">
        <v>0.98</v>
      </c>
      <c r="C1224" s="4">
        <v>1.1000000000000001</v>
      </c>
      <c r="D1224" s="4">
        <v>1.28</v>
      </c>
      <c r="E1224" s="4">
        <v>1.42</v>
      </c>
      <c r="F1224" s="4">
        <v>1.59</v>
      </c>
      <c r="G1224" s="4">
        <v>1.73</v>
      </c>
      <c r="H1224" s="4">
        <v>2.0299999999999998</v>
      </c>
      <c r="I1224" s="4">
        <v>2.2599999999999998</v>
      </c>
      <c r="J1224" s="4">
        <v>2.42</v>
      </c>
      <c r="K1224" s="4">
        <v>2.71</v>
      </c>
      <c r="L1224" s="4">
        <v>2.93</v>
      </c>
      <c r="M1224" s="4"/>
    </row>
    <row r="1225" spans="1:13" x14ac:dyDescent="0.35">
      <c r="A1225" s="3">
        <v>43034</v>
      </c>
      <c r="B1225" s="4">
        <v>0.99</v>
      </c>
      <c r="C1225" s="4">
        <v>1.1100000000000001</v>
      </c>
      <c r="D1225" s="4">
        <v>1.29</v>
      </c>
      <c r="E1225" s="4">
        <v>1.43</v>
      </c>
      <c r="F1225" s="4">
        <v>1.63</v>
      </c>
      <c r="G1225" s="4">
        <v>1.76</v>
      </c>
      <c r="H1225" s="4">
        <v>2.0699999999999998</v>
      </c>
      <c r="I1225" s="4">
        <v>2.2999999999999998</v>
      </c>
      <c r="J1225" s="4">
        <v>2.46</v>
      </c>
      <c r="K1225" s="4">
        <v>2.74</v>
      </c>
      <c r="L1225" s="4">
        <v>2.96</v>
      </c>
      <c r="M1225" s="4"/>
    </row>
    <row r="1226" spans="1:13" x14ac:dyDescent="0.35">
      <c r="A1226" s="3">
        <v>43033</v>
      </c>
      <c r="B1226" s="4">
        <v>1.01</v>
      </c>
      <c r="C1226" s="4">
        <v>1.1200000000000001</v>
      </c>
      <c r="D1226" s="4">
        <v>1.27</v>
      </c>
      <c r="E1226" s="4">
        <v>1.43</v>
      </c>
      <c r="F1226" s="4">
        <v>1.61</v>
      </c>
      <c r="G1226" s="4">
        <v>1.74</v>
      </c>
      <c r="H1226" s="4">
        <v>2.06</v>
      </c>
      <c r="I1226" s="4">
        <v>2.2799999999999998</v>
      </c>
      <c r="J1226" s="4">
        <v>2.44</v>
      </c>
      <c r="K1226" s="4">
        <v>2.72</v>
      </c>
      <c r="L1226" s="4">
        <v>2.95</v>
      </c>
      <c r="M1226" s="4"/>
    </row>
    <row r="1227" spans="1:13" x14ac:dyDescent="0.35">
      <c r="A1227" s="3">
        <v>43032</v>
      </c>
      <c r="B1227" s="4">
        <v>1</v>
      </c>
      <c r="C1227" s="4">
        <v>1.1200000000000001</v>
      </c>
      <c r="D1227" s="4">
        <v>1.27</v>
      </c>
      <c r="E1227" s="4">
        <v>1.43</v>
      </c>
      <c r="F1227" s="4">
        <v>1.6</v>
      </c>
      <c r="G1227" s="4">
        <v>1.73</v>
      </c>
      <c r="H1227" s="4">
        <v>2.0499999999999998</v>
      </c>
      <c r="I1227" s="4">
        <v>2.2599999999999998</v>
      </c>
      <c r="J1227" s="4">
        <v>2.42</v>
      </c>
      <c r="K1227" s="4">
        <v>2.7</v>
      </c>
      <c r="L1227" s="4">
        <v>2.92</v>
      </c>
      <c r="M1227" s="4"/>
    </row>
    <row r="1228" spans="1:13" x14ac:dyDescent="0.35">
      <c r="A1228" s="3">
        <v>43031</v>
      </c>
      <c r="B1228" s="4">
        <v>1</v>
      </c>
      <c r="C1228" s="4">
        <v>1.0900000000000001</v>
      </c>
      <c r="D1228" s="4">
        <v>1.25</v>
      </c>
      <c r="E1228" s="4">
        <v>1.42</v>
      </c>
      <c r="F1228" s="4">
        <v>1.58</v>
      </c>
      <c r="G1228" s="4">
        <v>1.7</v>
      </c>
      <c r="H1228" s="4">
        <v>2.0099999999999998</v>
      </c>
      <c r="I1228" s="4">
        <v>2.2200000000000002</v>
      </c>
      <c r="J1228" s="4">
        <v>2.38</v>
      </c>
      <c r="K1228" s="4">
        <v>2.66</v>
      </c>
      <c r="L1228" s="4">
        <v>2.89</v>
      </c>
      <c r="M1228" s="4"/>
    </row>
    <row r="1229" spans="1:13" x14ac:dyDescent="0.35">
      <c r="A1229" s="3">
        <v>43028</v>
      </c>
      <c r="B1229" s="4">
        <v>0.99</v>
      </c>
      <c r="C1229" s="4">
        <v>1.1100000000000001</v>
      </c>
      <c r="D1229" s="4">
        <v>1.27</v>
      </c>
      <c r="E1229" s="4">
        <v>1.43</v>
      </c>
      <c r="F1229" s="4">
        <v>1.6</v>
      </c>
      <c r="G1229" s="4">
        <v>1.72</v>
      </c>
      <c r="H1229" s="4">
        <v>2.0299999999999998</v>
      </c>
      <c r="I1229" s="4">
        <v>2.2400000000000002</v>
      </c>
      <c r="J1229" s="4">
        <v>2.39</v>
      </c>
      <c r="K1229" s="4">
        <v>2.67</v>
      </c>
      <c r="L1229" s="4">
        <v>2.89</v>
      </c>
      <c r="M1229" s="4"/>
    </row>
    <row r="1230" spans="1:13" x14ac:dyDescent="0.35">
      <c r="A1230" s="3">
        <v>43027</v>
      </c>
      <c r="B1230" s="4">
        <v>0.99</v>
      </c>
      <c r="C1230" s="4">
        <v>1.1000000000000001</v>
      </c>
      <c r="D1230" s="4">
        <v>1.25</v>
      </c>
      <c r="E1230" s="4">
        <v>1.41</v>
      </c>
      <c r="F1230" s="4">
        <v>1.58</v>
      </c>
      <c r="G1230" s="4">
        <v>1.69</v>
      </c>
      <c r="H1230" s="4">
        <v>1.98</v>
      </c>
      <c r="I1230" s="4">
        <v>2.1800000000000002</v>
      </c>
      <c r="J1230" s="4">
        <v>2.33</v>
      </c>
      <c r="K1230" s="4">
        <v>2.6</v>
      </c>
      <c r="L1230" s="4">
        <v>2.83</v>
      </c>
      <c r="M1230" s="4"/>
    </row>
    <row r="1231" spans="1:13" x14ac:dyDescent="0.35">
      <c r="A1231" s="3">
        <v>43026</v>
      </c>
      <c r="B1231" s="4">
        <v>0.99</v>
      </c>
      <c r="C1231" s="4">
        <v>1.0900000000000001</v>
      </c>
      <c r="D1231" s="4">
        <v>1.24</v>
      </c>
      <c r="E1231" s="4">
        <v>1.42</v>
      </c>
      <c r="F1231" s="4">
        <v>1.59</v>
      </c>
      <c r="G1231" s="4">
        <v>1.7</v>
      </c>
      <c r="H1231" s="4">
        <v>1.99</v>
      </c>
      <c r="I1231" s="4">
        <v>2.19</v>
      </c>
      <c r="J1231" s="4">
        <v>2.34</v>
      </c>
      <c r="K1231" s="4">
        <v>2.62</v>
      </c>
      <c r="L1231" s="4">
        <v>2.85</v>
      </c>
      <c r="M1231" s="4"/>
    </row>
    <row r="1232" spans="1:13" x14ac:dyDescent="0.35">
      <c r="A1232" s="3">
        <v>43025</v>
      </c>
      <c r="B1232" s="4">
        <v>0.99</v>
      </c>
      <c r="C1232" s="4">
        <v>1.0900000000000001</v>
      </c>
      <c r="D1232" s="4">
        <v>1.25</v>
      </c>
      <c r="E1232" s="4">
        <v>1.41</v>
      </c>
      <c r="F1232" s="4">
        <v>1.54</v>
      </c>
      <c r="G1232" s="4">
        <v>1.69</v>
      </c>
      <c r="H1232" s="4">
        <v>1.97</v>
      </c>
      <c r="I1232" s="4">
        <v>2.15</v>
      </c>
      <c r="J1232" s="4">
        <v>2.2999999999999998</v>
      </c>
      <c r="K1232" s="4">
        <v>2.58</v>
      </c>
      <c r="L1232" s="4">
        <v>2.8</v>
      </c>
      <c r="M1232" s="4"/>
    </row>
    <row r="1233" spans="1:13" x14ac:dyDescent="0.35">
      <c r="A1233" s="3">
        <v>43024</v>
      </c>
      <c r="B1233" s="4">
        <v>0.97</v>
      </c>
      <c r="C1233" s="4">
        <v>1.1000000000000001</v>
      </c>
      <c r="D1233" s="4">
        <v>1.24</v>
      </c>
      <c r="E1233" s="4">
        <v>1.42</v>
      </c>
      <c r="F1233" s="4">
        <v>1.54</v>
      </c>
      <c r="G1233" s="4">
        <v>1.68</v>
      </c>
      <c r="H1233" s="4">
        <v>1.95</v>
      </c>
      <c r="I1233" s="4">
        <v>2.15</v>
      </c>
      <c r="J1233" s="4">
        <v>2.2999999999999998</v>
      </c>
      <c r="K1233" s="4">
        <v>2.58</v>
      </c>
      <c r="L1233" s="4">
        <v>2.82</v>
      </c>
      <c r="M1233" s="4"/>
    </row>
    <row r="1234" spans="1:13" x14ac:dyDescent="0.35">
      <c r="A1234" s="3">
        <v>43021</v>
      </c>
      <c r="B1234" s="4">
        <v>0.97</v>
      </c>
      <c r="C1234" s="4">
        <v>1.0900000000000001</v>
      </c>
      <c r="D1234" s="4">
        <v>1.26</v>
      </c>
      <c r="E1234" s="4">
        <v>1.39</v>
      </c>
      <c r="F1234" s="4">
        <v>1.51</v>
      </c>
      <c r="G1234" s="4">
        <v>1.64</v>
      </c>
      <c r="H1234" s="4">
        <v>1.91</v>
      </c>
      <c r="I1234" s="4">
        <v>2.12</v>
      </c>
      <c r="J1234" s="4">
        <v>2.2799999999999998</v>
      </c>
      <c r="K1234" s="4">
        <v>2.58</v>
      </c>
      <c r="L1234" s="4">
        <v>2.81</v>
      </c>
      <c r="M1234" s="4"/>
    </row>
    <row r="1235" spans="1:13" x14ac:dyDescent="0.35">
      <c r="A1235" s="3">
        <v>43020</v>
      </c>
      <c r="B1235" s="4">
        <v>0.99</v>
      </c>
      <c r="C1235" s="4">
        <v>1.0900000000000001</v>
      </c>
      <c r="D1235" s="4">
        <v>1.27</v>
      </c>
      <c r="E1235" s="4">
        <v>1.41</v>
      </c>
      <c r="F1235" s="4">
        <v>1.51</v>
      </c>
      <c r="G1235" s="4">
        <v>1.66</v>
      </c>
      <c r="H1235" s="4">
        <v>1.95</v>
      </c>
      <c r="I1235" s="4">
        <v>2.16</v>
      </c>
      <c r="J1235" s="4">
        <v>2.33</v>
      </c>
      <c r="K1235" s="4">
        <v>2.62</v>
      </c>
      <c r="L1235" s="4">
        <v>2.86</v>
      </c>
      <c r="M1235" s="4"/>
    </row>
    <row r="1236" spans="1:13" x14ac:dyDescent="0.35">
      <c r="A1236" s="3">
        <v>43019</v>
      </c>
      <c r="B1236" s="4">
        <v>1.04</v>
      </c>
      <c r="C1236" s="4">
        <v>1.1000000000000001</v>
      </c>
      <c r="D1236" s="4">
        <v>1.25</v>
      </c>
      <c r="E1236" s="4">
        <v>1.4</v>
      </c>
      <c r="F1236" s="4">
        <v>1.51</v>
      </c>
      <c r="G1236" s="4">
        <v>1.66</v>
      </c>
      <c r="H1236" s="4">
        <v>1.95</v>
      </c>
      <c r="I1236" s="4">
        <v>2.17</v>
      </c>
      <c r="J1236" s="4">
        <v>2.35</v>
      </c>
      <c r="K1236" s="4">
        <v>2.64</v>
      </c>
      <c r="L1236" s="4">
        <v>2.88</v>
      </c>
      <c r="M1236" s="4"/>
    </row>
    <row r="1237" spans="1:13" x14ac:dyDescent="0.35">
      <c r="A1237" s="3">
        <v>43018</v>
      </c>
      <c r="B1237" s="4">
        <v>1.03</v>
      </c>
      <c r="C1237" s="4">
        <v>1.08</v>
      </c>
      <c r="D1237" s="4">
        <v>1.26</v>
      </c>
      <c r="E1237" s="4">
        <v>1.42</v>
      </c>
      <c r="F1237" s="4">
        <v>1.51</v>
      </c>
      <c r="G1237" s="4">
        <v>1.64</v>
      </c>
      <c r="H1237" s="4">
        <v>1.95</v>
      </c>
      <c r="I1237" s="4">
        <v>2.1800000000000002</v>
      </c>
      <c r="J1237" s="4">
        <v>2.35</v>
      </c>
      <c r="K1237" s="4">
        <v>2.65</v>
      </c>
      <c r="L1237" s="4">
        <v>2.88</v>
      </c>
      <c r="M1237" s="4"/>
    </row>
    <row r="1238" spans="1:13" x14ac:dyDescent="0.35">
      <c r="A1238" s="3">
        <v>43014</v>
      </c>
      <c r="B1238" s="4">
        <v>1.03</v>
      </c>
      <c r="C1238" s="4">
        <v>1.07</v>
      </c>
      <c r="D1238" s="4">
        <v>1.22</v>
      </c>
      <c r="E1238" s="4">
        <v>1.35</v>
      </c>
      <c r="F1238" s="4">
        <v>1.54</v>
      </c>
      <c r="G1238" s="4">
        <v>1.66</v>
      </c>
      <c r="H1238" s="4">
        <v>1.97</v>
      </c>
      <c r="I1238" s="4">
        <v>2.2000000000000002</v>
      </c>
      <c r="J1238" s="4">
        <v>2.37</v>
      </c>
      <c r="K1238" s="4">
        <v>2.68</v>
      </c>
      <c r="L1238" s="4">
        <v>2.91</v>
      </c>
      <c r="M1238" s="4"/>
    </row>
    <row r="1239" spans="1:13" x14ac:dyDescent="0.35">
      <c r="A1239" s="3">
        <v>43013</v>
      </c>
      <c r="B1239" s="4">
        <v>1.02</v>
      </c>
      <c r="C1239" s="4">
        <v>1.07</v>
      </c>
      <c r="D1239" s="4">
        <v>1.21</v>
      </c>
      <c r="E1239" s="4">
        <v>1.35</v>
      </c>
      <c r="F1239" s="4">
        <v>1.49</v>
      </c>
      <c r="G1239" s="4">
        <v>1.63</v>
      </c>
      <c r="H1239" s="4">
        <v>1.94</v>
      </c>
      <c r="I1239" s="4">
        <v>2.17</v>
      </c>
      <c r="J1239" s="4">
        <v>2.35</v>
      </c>
      <c r="K1239" s="4">
        <v>2.65</v>
      </c>
      <c r="L1239" s="4">
        <v>2.89</v>
      </c>
      <c r="M1239" s="4"/>
    </row>
    <row r="1240" spans="1:13" x14ac:dyDescent="0.35">
      <c r="A1240" s="3">
        <v>43012</v>
      </c>
      <c r="B1240" s="4">
        <v>1</v>
      </c>
      <c r="C1240" s="4">
        <v>1.08</v>
      </c>
      <c r="D1240" s="4">
        <v>1.21</v>
      </c>
      <c r="E1240" s="4">
        <v>1.33</v>
      </c>
      <c r="F1240" s="4">
        <v>1.47</v>
      </c>
      <c r="G1240" s="4">
        <v>1.62</v>
      </c>
      <c r="H1240" s="4">
        <v>1.92</v>
      </c>
      <c r="I1240" s="4">
        <v>2.15</v>
      </c>
      <c r="J1240" s="4">
        <v>2.33</v>
      </c>
      <c r="K1240" s="4">
        <v>2.64</v>
      </c>
      <c r="L1240" s="4">
        <v>2.87</v>
      </c>
      <c r="M1240" s="4"/>
    </row>
    <row r="1241" spans="1:13" x14ac:dyDescent="0.35">
      <c r="A1241" s="3">
        <v>43011</v>
      </c>
      <c r="B1241" s="4">
        <v>1.01</v>
      </c>
      <c r="C1241" s="4">
        <v>1.07</v>
      </c>
      <c r="D1241" s="4">
        <v>1.21</v>
      </c>
      <c r="E1241" s="4">
        <v>1.32</v>
      </c>
      <c r="F1241" s="4">
        <v>1.47</v>
      </c>
      <c r="G1241" s="4">
        <v>1.62</v>
      </c>
      <c r="H1241" s="4">
        <v>1.92</v>
      </c>
      <c r="I1241" s="4">
        <v>2.15</v>
      </c>
      <c r="J1241" s="4">
        <v>2.33</v>
      </c>
      <c r="K1241" s="4">
        <v>2.63</v>
      </c>
      <c r="L1241" s="4">
        <v>2.87</v>
      </c>
      <c r="M1241" s="4"/>
    </row>
    <row r="1242" spans="1:13" x14ac:dyDescent="0.35">
      <c r="A1242" s="3">
        <v>43010</v>
      </c>
      <c r="B1242" s="4">
        <v>0.95</v>
      </c>
      <c r="C1242" s="4">
        <v>1.01</v>
      </c>
      <c r="D1242" s="4">
        <v>1.22</v>
      </c>
      <c r="E1242" s="4">
        <v>1.31</v>
      </c>
      <c r="F1242" s="4">
        <v>1.49</v>
      </c>
      <c r="G1242" s="4">
        <v>1.63</v>
      </c>
      <c r="H1242" s="4">
        <v>1.94</v>
      </c>
      <c r="I1242" s="4">
        <v>2.17</v>
      </c>
      <c r="J1242" s="4">
        <v>2.34</v>
      </c>
      <c r="K1242" s="4">
        <v>2.64</v>
      </c>
      <c r="L1242" s="4">
        <v>2.87</v>
      </c>
      <c r="M1242" s="4"/>
    </row>
    <row r="1243" spans="1:13" x14ac:dyDescent="0.35">
      <c r="A1243" s="3">
        <v>43007</v>
      </c>
      <c r="B1243" s="4">
        <v>0.96</v>
      </c>
      <c r="C1243" s="4">
        <v>1.06</v>
      </c>
      <c r="D1243" s="4">
        <v>1.2</v>
      </c>
      <c r="E1243" s="4">
        <v>1.31</v>
      </c>
      <c r="F1243" s="4">
        <v>1.47</v>
      </c>
      <c r="G1243" s="4">
        <v>1.62</v>
      </c>
      <c r="H1243" s="4">
        <v>1.92</v>
      </c>
      <c r="I1243" s="4">
        <v>2.16</v>
      </c>
      <c r="J1243" s="4">
        <v>2.33</v>
      </c>
      <c r="K1243" s="4">
        <v>2.63</v>
      </c>
      <c r="L1243" s="4">
        <v>2.86</v>
      </c>
      <c r="M1243" s="4"/>
    </row>
    <row r="1244" spans="1:13" x14ac:dyDescent="0.35">
      <c r="A1244" s="3">
        <v>43006</v>
      </c>
      <c r="B1244" s="4">
        <v>0.97</v>
      </c>
      <c r="C1244" s="4">
        <v>1.06</v>
      </c>
      <c r="D1244" s="4">
        <v>1.18</v>
      </c>
      <c r="E1244" s="4">
        <v>1.31</v>
      </c>
      <c r="F1244" s="4">
        <v>1.45</v>
      </c>
      <c r="G1244" s="4">
        <v>1.59</v>
      </c>
      <c r="H1244" s="4">
        <v>1.89</v>
      </c>
      <c r="I1244" s="4">
        <v>2.13</v>
      </c>
      <c r="J1244" s="4">
        <v>2.31</v>
      </c>
      <c r="K1244" s="4">
        <v>2.63</v>
      </c>
      <c r="L1244" s="4">
        <v>2.87</v>
      </c>
      <c r="M1244" s="4"/>
    </row>
    <row r="1245" spans="1:13" x14ac:dyDescent="0.35">
      <c r="A1245" s="3">
        <v>43005</v>
      </c>
      <c r="B1245" s="4">
        <v>0.99</v>
      </c>
      <c r="C1245" s="4">
        <v>1.07</v>
      </c>
      <c r="D1245" s="4">
        <v>1.2</v>
      </c>
      <c r="E1245" s="4">
        <v>1.33</v>
      </c>
      <c r="F1245" s="4">
        <v>1.47</v>
      </c>
      <c r="G1245" s="4">
        <v>1.6</v>
      </c>
      <c r="H1245" s="4">
        <v>1.91</v>
      </c>
      <c r="I1245" s="4">
        <v>2.14</v>
      </c>
      <c r="J1245" s="4">
        <v>2.31</v>
      </c>
      <c r="K1245" s="4">
        <v>2.62</v>
      </c>
      <c r="L1245" s="4">
        <v>2.86</v>
      </c>
      <c r="M1245" s="4"/>
    </row>
    <row r="1246" spans="1:13" x14ac:dyDescent="0.35">
      <c r="A1246" s="3">
        <v>43004</v>
      </c>
      <c r="B1246" s="4">
        <v>0.96</v>
      </c>
      <c r="C1246" s="4">
        <v>1.06</v>
      </c>
      <c r="D1246" s="4">
        <v>1.19</v>
      </c>
      <c r="E1246" s="4">
        <v>1.31</v>
      </c>
      <c r="F1246" s="4">
        <v>1.45</v>
      </c>
      <c r="G1246" s="4">
        <v>1.57</v>
      </c>
      <c r="H1246" s="4">
        <v>1.87</v>
      </c>
      <c r="I1246" s="4">
        <v>2.08</v>
      </c>
      <c r="J1246" s="4">
        <v>2.2400000000000002</v>
      </c>
      <c r="K1246" s="4">
        <v>2.54</v>
      </c>
      <c r="L1246" s="4">
        <v>2.78</v>
      </c>
      <c r="M1246" s="4"/>
    </row>
    <row r="1247" spans="1:13" x14ac:dyDescent="0.35">
      <c r="A1247" s="3">
        <v>43003</v>
      </c>
      <c r="B1247" s="4">
        <v>0.97</v>
      </c>
      <c r="C1247" s="4">
        <v>1.05</v>
      </c>
      <c r="D1247" s="4">
        <v>1.19</v>
      </c>
      <c r="E1247" s="4">
        <v>1.3</v>
      </c>
      <c r="F1247" s="4">
        <v>1.44</v>
      </c>
      <c r="G1247" s="4">
        <v>1.56</v>
      </c>
      <c r="H1247" s="4">
        <v>1.85</v>
      </c>
      <c r="I1247" s="4">
        <v>2.0699999999999998</v>
      </c>
      <c r="J1247" s="4">
        <v>2.2200000000000002</v>
      </c>
      <c r="K1247" s="4">
        <v>2.5299999999999998</v>
      </c>
      <c r="L1247" s="4">
        <v>2.76</v>
      </c>
      <c r="M1247" s="4"/>
    </row>
    <row r="1248" spans="1:13" x14ac:dyDescent="0.35">
      <c r="A1248" s="3">
        <v>43000</v>
      </c>
      <c r="B1248" s="4">
        <v>0.97</v>
      </c>
      <c r="C1248" s="4">
        <v>1.03</v>
      </c>
      <c r="D1248" s="4">
        <v>1.19</v>
      </c>
      <c r="E1248" s="4">
        <v>1.3</v>
      </c>
      <c r="F1248" s="4">
        <v>1.46</v>
      </c>
      <c r="G1248" s="4">
        <v>1.58</v>
      </c>
      <c r="H1248" s="4">
        <v>1.88</v>
      </c>
      <c r="I1248" s="4">
        <v>2.1</v>
      </c>
      <c r="J1248" s="4">
        <v>2.2599999999999998</v>
      </c>
      <c r="K1248" s="4">
        <v>2.57</v>
      </c>
      <c r="L1248" s="4">
        <v>2.8</v>
      </c>
      <c r="M1248" s="4"/>
    </row>
    <row r="1249" spans="1:13" x14ac:dyDescent="0.35">
      <c r="A1249" s="3">
        <v>42999</v>
      </c>
      <c r="B1249" s="4">
        <v>0.99</v>
      </c>
      <c r="C1249" s="4">
        <v>1.04</v>
      </c>
      <c r="D1249" s="4">
        <v>1.19</v>
      </c>
      <c r="E1249" s="4">
        <v>1.31</v>
      </c>
      <c r="F1249" s="4">
        <v>1.45</v>
      </c>
      <c r="G1249" s="4">
        <v>1.59</v>
      </c>
      <c r="H1249" s="4">
        <v>1.89</v>
      </c>
      <c r="I1249" s="4">
        <v>2.11</v>
      </c>
      <c r="J1249" s="4">
        <v>2.27</v>
      </c>
      <c r="K1249" s="4">
        <v>2.57</v>
      </c>
      <c r="L1249" s="4">
        <v>2.8</v>
      </c>
      <c r="M1249" s="4"/>
    </row>
    <row r="1250" spans="1:13" x14ac:dyDescent="0.35">
      <c r="A1250" s="3">
        <v>42998</v>
      </c>
      <c r="B1250" s="4">
        <v>0.98</v>
      </c>
      <c r="C1250" s="4">
        <v>1.04</v>
      </c>
      <c r="D1250" s="4">
        <v>1.2</v>
      </c>
      <c r="E1250" s="4">
        <v>1.32</v>
      </c>
      <c r="F1250" s="4">
        <v>1.45</v>
      </c>
      <c r="G1250" s="4">
        <v>1.6</v>
      </c>
      <c r="H1250" s="4">
        <v>1.89</v>
      </c>
      <c r="I1250" s="4">
        <v>2.12</v>
      </c>
      <c r="J1250" s="4">
        <v>2.2799999999999998</v>
      </c>
      <c r="K1250" s="4">
        <v>2.59</v>
      </c>
      <c r="L1250" s="4">
        <v>2.82</v>
      </c>
      <c r="M1250" s="4"/>
    </row>
    <row r="1251" spans="1:13" x14ac:dyDescent="0.35">
      <c r="A1251" s="3">
        <v>42997</v>
      </c>
      <c r="B1251" s="4">
        <v>0.97</v>
      </c>
      <c r="C1251" s="4">
        <v>1.04</v>
      </c>
      <c r="D1251" s="4">
        <v>1.19</v>
      </c>
      <c r="E1251" s="4">
        <v>1.31</v>
      </c>
      <c r="F1251" s="4">
        <v>1.4</v>
      </c>
      <c r="G1251" s="4">
        <v>1.55</v>
      </c>
      <c r="H1251" s="4">
        <v>1.84</v>
      </c>
      <c r="I1251" s="4">
        <v>2.0699999999999998</v>
      </c>
      <c r="J1251" s="4">
        <v>2.2400000000000002</v>
      </c>
      <c r="K1251" s="4">
        <v>2.57</v>
      </c>
      <c r="L1251" s="4">
        <v>2.81</v>
      </c>
      <c r="M1251" s="4"/>
    </row>
    <row r="1252" spans="1:13" x14ac:dyDescent="0.35">
      <c r="A1252" s="3">
        <v>42996</v>
      </c>
      <c r="B1252" s="4">
        <v>0.96</v>
      </c>
      <c r="C1252" s="4">
        <v>1.05</v>
      </c>
      <c r="D1252" s="4">
        <v>1.18</v>
      </c>
      <c r="E1252" s="4">
        <v>1.3</v>
      </c>
      <c r="F1252" s="4">
        <v>1.4</v>
      </c>
      <c r="G1252" s="4">
        <v>1.54</v>
      </c>
      <c r="H1252" s="4">
        <v>1.83</v>
      </c>
      <c r="I1252" s="4">
        <v>2.06</v>
      </c>
      <c r="J1252" s="4">
        <v>2.23</v>
      </c>
      <c r="K1252" s="4">
        <v>2.56</v>
      </c>
      <c r="L1252" s="4">
        <v>2.8</v>
      </c>
      <c r="M1252" s="4"/>
    </row>
    <row r="1253" spans="1:13" x14ac:dyDescent="0.35">
      <c r="A1253" s="3">
        <v>42993</v>
      </c>
      <c r="B1253" s="4">
        <v>0.98</v>
      </c>
      <c r="C1253" s="4">
        <v>1.05</v>
      </c>
      <c r="D1253" s="4">
        <v>1.17</v>
      </c>
      <c r="E1253" s="4">
        <v>1.3</v>
      </c>
      <c r="F1253" s="4">
        <v>1.39</v>
      </c>
      <c r="G1253" s="4">
        <v>1.53</v>
      </c>
      <c r="H1253" s="4">
        <v>1.81</v>
      </c>
      <c r="I1253" s="4">
        <v>2.04</v>
      </c>
      <c r="J1253" s="4">
        <v>2.2000000000000002</v>
      </c>
      <c r="K1253" s="4">
        <v>2.52</v>
      </c>
      <c r="L1253" s="4">
        <v>2.77</v>
      </c>
      <c r="M1253" s="4"/>
    </row>
    <row r="1254" spans="1:13" x14ac:dyDescent="0.35">
      <c r="A1254" s="3">
        <v>42992</v>
      </c>
      <c r="B1254" s="4">
        <v>0.99</v>
      </c>
      <c r="C1254" s="4">
        <v>1.05</v>
      </c>
      <c r="D1254" s="4">
        <v>1.17</v>
      </c>
      <c r="E1254" s="4">
        <v>1.28</v>
      </c>
      <c r="F1254" s="4">
        <v>1.37</v>
      </c>
      <c r="G1254" s="4">
        <v>1.5</v>
      </c>
      <c r="H1254" s="4">
        <v>1.79</v>
      </c>
      <c r="I1254" s="4">
        <v>2.0099999999999998</v>
      </c>
      <c r="J1254" s="4">
        <v>2.2000000000000002</v>
      </c>
      <c r="K1254" s="4">
        <v>2.52</v>
      </c>
      <c r="L1254" s="4">
        <v>2.77</v>
      </c>
      <c r="M1254" s="4"/>
    </row>
    <row r="1255" spans="1:13" x14ac:dyDescent="0.35">
      <c r="A1255" s="3">
        <v>42991</v>
      </c>
      <c r="B1255" s="4">
        <v>0.99</v>
      </c>
      <c r="C1255" s="4">
        <v>1.04</v>
      </c>
      <c r="D1255" s="4">
        <v>1.1599999999999999</v>
      </c>
      <c r="E1255" s="4">
        <v>1.27</v>
      </c>
      <c r="F1255" s="4">
        <v>1.35</v>
      </c>
      <c r="G1255" s="4">
        <v>1.48</v>
      </c>
      <c r="H1255" s="4">
        <v>1.78</v>
      </c>
      <c r="I1255" s="4">
        <v>2.0099999999999998</v>
      </c>
      <c r="J1255" s="4">
        <v>2.2000000000000002</v>
      </c>
      <c r="K1255" s="4">
        <v>2.5299999999999998</v>
      </c>
      <c r="L1255" s="4">
        <v>2.79</v>
      </c>
      <c r="M1255" s="4"/>
    </row>
    <row r="1256" spans="1:13" x14ac:dyDescent="0.35">
      <c r="A1256" s="3">
        <v>42990</v>
      </c>
      <c r="B1256" s="4">
        <v>0.99</v>
      </c>
      <c r="C1256" s="4">
        <v>1.03</v>
      </c>
      <c r="D1256" s="4">
        <v>1.1599999999999999</v>
      </c>
      <c r="E1256" s="4">
        <v>1.27</v>
      </c>
      <c r="F1256" s="4">
        <v>1.33</v>
      </c>
      <c r="G1256" s="4">
        <v>1.46</v>
      </c>
      <c r="H1256" s="4">
        <v>1.75</v>
      </c>
      <c r="I1256" s="4">
        <v>1.99</v>
      </c>
      <c r="J1256" s="4">
        <v>2.17</v>
      </c>
      <c r="K1256" s="4">
        <v>2.52</v>
      </c>
      <c r="L1256" s="4">
        <v>2.78</v>
      </c>
      <c r="M1256" s="4"/>
    </row>
    <row r="1257" spans="1:13" x14ac:dyDescent="0.35">
      <c r="A1257" s="3">
        <v>42989</v>
      </c>
      <c r="B1257" s="4">
        <v>0.97</v>
      </c>
      <c r="C1257" s="4">
        <v>1.05</v>
      </c>
      <c r="D1257" s="4">
        <v>1.1599999999999999</v>
      </c>
      <c r="E1257" s="4">
        <v>1.24</v>
      </c>
      <c r="F1257" s="4">
        <v>1.32</v>
      </c>
      <c r="G1257" s="4">
        <v>1.44</v>
      </c>
      <c r="H1257" s="4">
        <v>1.71</v>
      </c>
      <c r="I1257" s="4">
        <v>1.96</v>
      </c>
      <c r="J1257" s="4">
        <v>2.14</v>
      </c>
      <c r="K1257" s="4">
        <v>2.4900000000000002</v>
      </c>
      <c r="L1257" s="4">
        <v>2.75</v>
      </c>
      <c r="M1257" s="4"/>
    </row>
    <row r="1258" spans="1:13" x14ac:dyDescent="0.35">
      <c r="A1258" s="3">
        <v>42986</v>
      </c>
      <c r="B1258" s="4">
        <v>0.96</v>
      </c>
      <c r="C1258" s="4">
        <v>1.04</v>
      </c>
      <c r="D1258" s="4">
        <v>1.1399999999999999</v>
      </c>
      <c r="E1258" s="4">
        <v>1.22</v>
      </c>
      <c r="F1258" s="4">
        <v>1.27</v>
      </c>
      <c r="G1258" s="4">
        <v>1.39</v>
      </c>
      <c r="H1258" s="4">
        <v>1.64</v>
      </c>
      <c r="I1258" s="4">
        <v>1.89</v>
      </c>
      <c r="J1258" s="4">
        <v>2.06</v>
      </c>
      <c r="K1258" s="4">
        <v>2.41</v>
      </c>
      <c r="L1258" s="4">
        <v>2.67</v>
      </c>
      <c r="M1258" s="4"/>
    </row>
    <row r="1259" spans="1:13" x14ac:dyDescent="0.35">
      <c r="A1259" s="3">
        <v>42985</v>
      </c>
      <c r="B1259" s="4">
        <v>0.98</v>
      </c>
      <c r="C1259" s="4">
        <v>1.05</v>
      </c>
      <c r="D1259" s="4">
        <v>1.1499999999999999</v>
      </c>
      <c r="E1259" s="4">
        <v>1.21</v>
      </c>
      <c r="F1259" s="4">
        <v>1.27</v>
      </c>
      <c r="G1259" s="4">
        <v>1.38</v>
      </c>
      <c r="H1259" s="4">
        <v>1.63</v>
      </c>
      <c r="I1259" s="4">
        <v>1.88</v>
      </c>
      <c r="J1259" s="4">
        <v>2.0499999999999998</v>
      </c>
      <c r="K1259" s="4">
        <v>2.4</v>
      </c>
      <c r="L1259" s="4">
        <v>2.66</v>
      </c>
      <c r="M1259" s="4"/>
    </row>
    <row r="1260" spans="1:13" x14ac:dyDescent="0.35">
      <c r="A1260" s="3">
        <v>42984</v>
      </c>
      <c r="B1260" s="4">
        <v>1.04</v>
      </c>
      <c r="C1260" s="4">
        <v>1.07</v>
      </c>
      <c r="D1260" s="4">
        <v>1.17</v>
      </c>
      <c r="E1260" s="4">
        <v>1.24</v>
      </c>
      <c r="F1260" s="4">
        <v>1.3</v>
      </c>
      <c r="G1260" s="4">
        <v>1.42</v>
      </c>
      <c r="H1260" s="4">
        <v>1.69</v>
      </c>
      <c r="I1260" s="4">
        <v>1.93</v>
      </c>
      <c r="J1260" s="4">
        <v>2.1</v>
      </c>
      <c r="K1260" s="4">
        <v>2.46</v>
      </c>
      <c r="L1260" s="4">
        <v>2.72</v>
      </c>
      <c r="M1260" s="4"/>
    </row>
    <row r="1261" spans="1:13" x14ac:dyDescent="0.35">
      <c r="A1261" s="3">
        <v>42983</v>
      </c>
      <c r="B1261" s="4">
        <v>1.3</v>
      </c>
      <c r="C1261" s="4">
        <v>1.03</v>
      </c>
      <c r="D1261" s="4">
        <v>1.1299999999999999</v>
      </c>
      <c r="E1261" s="4">
        <v>1.23</v>
      </c>
      <c r="F1261" s="4">
        <v>1.3</v>
      </c>
      <c r="G1261" s="4">
        <v>1.4</v>
      </c>
      <c r="H1261" s="4">
        <v>1.65</v>
      </c>
      <c r="I1261" s="4">
        <v>1.9</v>
      </c>
      <c r="J1261" s="4">
        <v>2.0699999999999998</v>
      </c>
      <c r="K1261" s="4">
        <v>2.4300000000000002</v>
      </c>
      <c r="L1261" s="4">
        <v>2.69</v>
      </c>
      <c r="M1261" s="4"/>
    </row>
    <row r="1262" spans="1:13" x14ac:dyDescent="0.35">
      <c r="A1262" s="3">
        <v>42979</v>
      </c>
      <c r="B1262" s="4">
        <v>0.96</v>
      </c>
      <c r="C1262" s="4">
        <v>1.02</v>
      </c>
      <c r="D1262" s="4">
        <v>1.1000000000000001</v>
      </c>
      <c r="E1262" s="4">
        <v>1.24</v>
      </c>
      <c r="F1262" s="4">
        <v>1.35</v>
      </c>
      <c r="G1262" s="4">
        <v>1.46</v>
      </c>
      <c r="H1262" s="4">
        <v>1.73</v>
      </c>
      <c r="I1262" s="4">
        <v>1.99</v>
      </c>
      <c r="J1262" s="4">
        <v>2.16</v>
      </c>
      <c r="K1262" s="4">
        <v>2.5099999999999998</v>
      </c>
      <c r="L1262" s="4">
        <v>2.77</v>
      </c>
      <c r="M1262" s="4"/>
    </row>
    <row r="1263" spans="1:13" x14ac:dyDescent="0.35">
      <c r="A1263" s="3">
        <v>42978</v>
      </c>
      <c r="B1263" s="4">
        <v>0.95</v>
      </c>
      <c r="C1263" s="4">
        <v>1.01</v>
      </c>
      <c r="D1263" s="4">
        <v>1.08</v>
      </c>
      <c r="E1263" s="4">
        <v>1.23</v>
      </c>
      <c r="F1263" s="4">
        <v>1.33</v>
      </c>
      <c r="G1263" s="4">
        <v>1.44</v>
      </c>
      <c r="H1263" s="4">
        <v>1.7</v>
      </c>
      <c r="I1263" s="4">
        <v>1.95</v>
      </c>
      <c r="J1263" s="4">
        <v>2.12</v>
      </c>
      <c r="K1263" s="4">
        <v>2.4700000000000002</v>
      </c>
      <c r="L1263" s="4">
        <v>2.73</v>
      </c>
      <c r="M1263" s="4"/>
    </row>
    <row r="1264" spans="1:13" x14ac:dyDescent="0.35">
      <c r="A1264" s="3">
        <v>42977</v>
      </c>
      <c r="B1264" s="4">
        <v>0.96</v>
      </c>
      <c r="C1264" s="4">
        <v>1.03</v>
      </c>
      <c r="D1264" s="4">
        <v>1.1100000000000001</v>
      </c>
      <c r="E1264" s="4">
        <v>1.23</v>
      </c>
      <c r="F1264" s="4">
        <v>1.33</v>
      </c>
      <c r="G1264" s="4">
        <v>1.44</v>
      </c>
      <c r="H1264" s="4">
        <v>1.72</v>
      </c>
      <c r="I1264" s="4">
        <v>1.97</v>
      </c>
      <c r="J1264" s="4">
        <v>2.15</v>
      </c>
      <c r="K1264" s="4">
        <v>2.4900000000000002</v>
      </c>
      <c r="L1264" s="4">
        <v>2.75</v>
      </c>
      <c r="M1264" s="4"/>
    </row>
    <row r="1265" spans="1:13" x14ac:dyDescent="0.35">
      <c r="A1265" s="3">
        <v>42976</v>
      </c>
      <c r="B1265" s="4">
        <v>0.96</v>
      </c>
      <c r="C1265" s="4">
        <v>1.03</v>
      </c>
      <c r="D1265" s="4">
        <v>1.1299999999999999</v>
      </c>
      <c r="E1265" s="4">
        <v>1.23</v>
      </c>
      <c r="F1265" s="4">
        <v>1.33</v>
      </c>
      <c r="G1265" s="4">
        <v>1.43</v>
      </c>
      <c r="H1265" s="4">
        <v>1.7</v>
      </c>
      <c r="I1265" s="4">
        <v>1.96</v>
      </c>
      <c r="J1265" s="4">
        <v>2.13</v>
      </c>
      <c r="K1265" s="4">
        <v>2.48</v>
      </c>
      <c r="L1265" s="4">
        <v>2.74</v>
      </c>
      <c r="M1265" s="4"/>
    </row>
    <row r="1266" spans="1:13" x14ac:dyDescent="0.35">
      <c r="A1266" s="3">
        <v>42975</v>
      </c>
      <c r="B1266" s="4">
        <v>0.99</v>
      </c>
      <c r="C1266" s="4">
        <v>0.98</v>
      </c>
      <c r="D1266" s="4">
        <v>1.1200000000000001</v>
      </c>
      <c r="E1266" s="4">
        <v>1.24</v>
      </c>
      <c r="F1266" s="4">
        <v>1.33</v>
      </c>
      <c r="G1266" s="4">
        <v>1.46</v>
      </c>
      <c r="H1266" s="4">
        <v>1.74</v>
      </c>
      <c r="I1266" s="4">
        <v>1.99</v>
      </c>
      <c r="J1266" s="4">
        <v>2.16</v>
      </c>
      <c r="K1266" s="4">
        <v>2.5099999999999998</v>
      </c>
      <c r="L1266" s="4">
        <v>2.76</v>
      </c>
      <c r="M1266" s="4"/>
    </row>
    <row r="1267" spans="1:13" x14ac:dyDescent="0.35">
      <c r="A1267" s="3">
        <v>42972</v>
      </c>
      <c r="B1267" s="4">
        <v>0.99</v>
      </c>
      <c r="C1267" s="4">
        <v>1.03</v>
      </c>
      <c r="D1267" s="4">
        <v>1.1100000000000001</v>
      </c>
      <c r="E1267" s="4">
        <v>1.23</v>
      </c>
      <c r="F1267" s="4">
        <v>1.35</v>
      </c>
      <c r="G1267" s="4">
        <v>1.47</v>
      </c>
      <c r="H1267" s="4">
        <v>1.77</v>
      </c>
      <c r="I1267" s="4">
        <v>2</v>
      </c>
      <c r="J1267" s="4">
        <v>2.17</v>
      </c>
      <c r="K1267" s="4">
        <v>2.5099999999999998</v>
      </c>
      <c r="L1267" s="4">
        <v>2.75</v>
      </c>
      <c r="M1267" s="4"/>
    </row>
    <row r="1268" spans="1:13" x14ac:dyDescent="0.35">
      <c r="A1268" s="3">
        <v>42971</v>
      </c>
      <c r="B1268" s="4">
        <v>0.98</v>
      </c>
      <c r="C1268" s="4">
        <v>1.02</v>
      </c>
      <c r="D1268" s="4">
        <v>1.1100000000000001</v>
      </c>
      <c r="E1268" s="4">
        <v>1.23</v>
      </c>
      <c r="F1268" s="4">
        <v>1.33</v>
      </c>
      <c r="G1268" s="4">
        <v>1.47</v>
      </c>
      <c r="H1268" s="4">
        <v>1.78</v>
      </c>
      <c r="I1268" s="4">
        <v>2.0099999999999998</v>
      </c>
      <c r="J1268" s="4">
        <v>2.19</v>
      </c>
      <c r="K1268" s="4">
        <v>2.5299999999999998</v>
      </c>
      <c r="L1268" s="4">
        <v>2.77</v>
      </c>
      <c r="M1268" s="4"/>
    </row>
    <row r="1269" spans="1:13" x14ac:dyDescent="0.35">
      <c r="A1269" s="3">
        <v>42970</v>
      </c>
      <c r="B1269" s="4">
        <v>0.98</v>
      </c>
      <c r="C1269" s="4">
        <v>1</v>
      </c>
      <c r="D1269" s="4">
        <v>1.1100000000000001</v>
      </c>
      <c r="E1269" s="4">
        <v>1.22</v>
      </c>
      <c r="F1269" s="4">
        <v>1.32</v>
      </c>
      <c r="G1269" s="4">
        <v>1.45</v>
      </c>
      <c r="H1269" s="4">
        <v>1.76</v>
      </c>
      <c r="I1269" s="4">
        <v>1.99</v>
      </c>
      <c r="J1269" s="4">
        <v>2.17</v>
      </c>
      <c r="K1269" s="4">
        <v>2.5099999999999998</v>
      </c>
      <c r="L1269" s="4">
        <v>2.75</v>
      </c>
      <c r="M1269" s="4"/>
    </row>
    <row r="1270" spans="1:13" x14ac:dyDescent="0.35">
      <c r="A1270" s="3">
        <v>42969</v>
      </c>
      <c r="B1270" s="4">
        <v>0.93</v>
      </c>
      <c r="C1270" s="4">
        <v>1</v>
      </c>
      <c r="D1270" s="4">
        <v>1.1299999999999999</v>
      </c>
      <c r="E1270" s="4">
        <v>1.24</v>
      </c>
      <c r="F1270" s="4">
        <v>1.33</v>
      </c>
      <c r="G1270" s="4">
        <v>1.48</v>
      </c>
      <c r="H1270" s="4">
        <v>1.8</v>
      </c>
      <c r="I1270" s="4">
        <v>2.04</v>
      </c>
      <c r="J1270" s="4">
        <v>2.2200000000000002</v>
      </c>
      <c r="K1270" s="4">
        <v>2.5499999999999998</v>
      </c>
      <c r="L1270" s="4">
        <v>2.79</v>
      </c>
      <c r="M1270" s="4"/>
    </row>
    <row r="1271" spans="1:13" x14ac:dyDescent="0.35">
      <c r="A1271" s="3">
        <v>42968</v>
      </c>
      <c r="B1271" s="4">
        <v>0.95</v>
      </c>
      <c r="C1271" s="4">
        <v>1</v>
      </c>
      <c r="D1271" s="4">
        <v>1.1100000000000001</v>
      </c>
      <c r="E1271" s="4">
        <v>1.23</v>
      </c>
      <c r="F1271" s="4">
        <v>1.32</v>
      </c>
      <c r="G1271" s="4">
        <v>1.46</v>
      </c>
      <c r="H1271" s="4">
        <v>1.76</v>
      </c>
      <c r="I1271" s="4">
        <v>2</v>
      </c>
      <c r="J1271" s="4">
        <v>2.1800000000000002</v>
      </c>
      <c r="K1271" s="4">
        <v>2.52</v>
      </c>
      <c r="L1271" s="4">
        <v>2.77</v>
      </c>
      <c r="M1271" s="4"/>
    </row>
    <row r="1272" spans="1:13" x14ac:dyDescent="0.35">
      <c r="A1272" s="3">
        <v>42965</v>
      </c>
      <c r="B1272" s="4">
        <v>0.97</v>
      </c>
      <c r="C1272" s="4">
        <v>1.02</v>
      </c>
      <c r="D1272" s="4">
        <v>1.1299999999999999</v>
      </c>
      <c r="E1272" s="4">
        <v>1.24</v>
      </c>
      <c r="F1272" s="4">
        <v>1.33</v>
      </c>
      <c r="G1272" s="4">
        <v>1.47</v>
      </c>
      <c r="H1272" s="4">
        <v>1.77</v>
      </c>
      <c r="I1272" s="4">
        <v>2.0099999999999998</v>
      </c>
      <c r="J1272" s="4">
        <v>2.19</v>
      </c>
      <c r="K1272" s="4">
        <v>2.54</v>
      </c>
      <c r="L1272" s="4">
        <v>2.78</v>
      </c>
      <c r="M1272" s="4"/>
    </row>
    <row r="1273" spans="1:13" x14ac:dyDescent="0.35">
      <c r="A1273" s="3">
        <v>42964</v>
      </c>
      <c r="B1273" s="4">
        <v>0.95</v>
      </c>
      <c r="C1273" s="4">
        <v>1</v>
      </c>
      <c r="D1273" s="4">
        <v>1.1100000000000001</v>
      </c>
      <c r="E1273" s="4">
        <v>1.24</v>
      </c>
      <c r="F1273" s="4">
        <v>1.32</v>
      </c>
      <c r="G1273" s="4">
        <v>1.46</v>
      </c>
      <c r="H1273" s="4">
        <v>1.76</v>
      </c>
      <c r="I1273" s="4">
        <v>2.0099999999999998</v>
      </c>
      <c r="J1273" s="4">
        <v>2.19</v>
      </c>
      <c r="K1273" s="4">
        <v>2.54</v>
      </c>
      <c r="L1273" s="4">
        <v>2.78</v>
      </c>
      <c r="M1273" s="4"/>
    </row>
    <row r="1274" spans="1:13" x14ac:dyDescent="0.35">
      <c r="A1274" s="3">
        <v>42963</v>
      </c>
      <c r="B1274" s="4">
        <v>0.97</v>
      </c>
      <c r="C1274" s="4">
        <v>1.02</v>
      </c>
      <c r="D1274" s="4">
        <v>1.1299999999999999</v>
      </c>
      <c r="E1274" s="4">
        <v>1.24</v>
      </c>
      <c r="F1274" s="4">
        <v>1.33</v>
      </c>
      <c r="G1274" s="4">
        <v>1.49</v>
      </c>
      <c r="H1274" s="4">
        <v>1.79</v>
      </c>
      <c r="I1274" s="4">
        <v>2.04</v>
      </c>
      <c r="J1274" s="4">
        <v>2.23</v>
      </c>
      <c r="K1274" s="4">
        <v>2.58</v>
      </c>
      <c r="L1274" s="4">
        <v>2.81</v>
      </c>
      <c r="M1274" s="4"/>
    </row>
    <row r="1275" spans="1:13" x14ac:dyDescent="0.35">
      <c r="A1275" s="3">
        <v>42962</v>
      </c>
      <c r="B1275" s="4">
        <v>0.97</v>
      </c>
      <c r="C1275" s="4">
        <v>1.04</v>
      </c>
      <c r="D1275" s="4">
        <v>1.1599999999999999</v>
      </c>
      <c r="E1275" s="4">
        <v>1.23</v>
      </c>
      <c r="F1275" s="4">
        <v>1.35</v>
      </c>
      <c r="G1275" s="4">
        <v>1.51</v>
      </c>
      <c r="H1275" s="4">
        <v>1.83</v>
      </c>
      <c r="I1275" s="4">
        <v>2.09</v>
      </c>
      <c r="J1275" s="4">
        <v>2.27</v>
      </c>
      <c r="K1275" s="4">
        <v>2.6</v>
      </c>
      <c r="L1275" s="4">
        <v>2.84</v>
      </c>
      <c r="M1275" s="4"/>
    </row>
    <row r="1276" spans="1:13" x14ac:dyDescent="0.35">
      <c r="A1276" s="3">
        <v>42961</v>
      </c>
      <c r="B1276" s="4">
        <v>0.95</v>
      </c>
      <c r="C1276" s="4">
        <v>1.02</v>
      </c>
      <c r="D1276" s="4">
        <v>1.1299999999999999</v>
      </c>
      <c r="E1276" s="4">
        <v>1.23</v>
      </c>
      <c r="F1276" s="4">
        <v>1.33</v>
      </c>
      <c r="G1276" s="4">
        <v>1.48</v>
      </c>
      <c r="H1276" s="4">
        <v>1.77</v>
      </c>
      <c r="I1276" s="4">
        <v>2.04</v>
      </c>
      <c r="J1276" s="4">
        <v>2.2200000000000002</v>
      </c>
      <c r="K1276" s="4">
        <v>2.57</v>
      </c>
      <c r="L1276" s="4">
        <v>2.81</v>
      </c>
      <c r="M1276" s="4"/>
    </row>
    <row r="1277" spans="1:13" x14ac:dyDescent="0.35">
      <c r="A1277" s="3">
        <v>42958</v>
      </c>
      <c r="B1277" s="4">
        <v>0.99</v>
      </c>
      <c r="C1277" s="4">
        <v>1.03</v>
      </c>
      <c r="D1277" s="4">
        <v>1.1399999999999999</v>
      </c>
      <c r="E1277" s="4">
        <v>1.21</v>
      </c>
      <c r="F1277" s="4">
        <v>1.3</v>
      </c>
      <c r="G1277" s="4">
        <v>1.43</v>
      </c>
      <c r="H1277" s="4">
        <v>1.74</v>
      </c>
      <c r="I1277" s="4">
        <v>2</v>
      </c>
      <c r="J1277" s="4">
        <v>2.19</v>
      </c>
      <c r="K1277" s="4">
        <v>2.5499999999999998</v>
      </c>
      <c r="L1277" s="4">
        <v>2.79</v>
      </c>
      <c r="M1277" s="4"/>
    </row>
    <row r="1278" spans="1:13" x14ac:dyDescent="0.35">
      <c r="A1278" s="3">
        <v>42957</v>
      </c>
      <c r="B1278" s="4">
        <v>1.02</v>
      </c>
      <c r="C1278" s="4">
        <v>1.05</v>
      </c>
      <c r="D1278" s="4">
        <v>1.1399999999999999</v>
      </c>
      <c r="E1278" s="4">
        <v>1.22</v>
      </c>
      <c r="F1278" s="4">
        <v>1.33</v>
      </c>
      <c r="G1278" s="4">
        <v>1.49</v>
      </c>
      <c r="H1278" s="4">
        <v>1.78</v>
      </c>
      <c r="I1278" s="4">
        <v>2.0299999999999998</v>
      </c>
      <c r="J1278" s="4">
        <v>2.2000000000000002</v>
      </c>
      <c r="K1278" s="4">
        <v>2.5499999999999998</v>
      </c>
      <c r="L1278" s="4">
        <v>2.79</v>
      </c>
      <c r="M1278" s="4"/>
    </row>
    <row r="1279" spans="1:13" x14ac:dyDescent="0.35">
      <c r="A1279" s="3">
        <v>42956</v>
      </c>
      <c r="B1279" s="4">
        <v>1.01</v>
      </c>
      <c r="C1279" s="4">
        <v>1.06</v>
      </c>
      <c r="D1279" s="4">
        <v>1.1499999999999999</v>
      </c>
      <c r="E1279" s="4">
        <v>1.21</v>
      </c>
      <c r="F1279" s="4">
        <v>1.33</v>
      </c>
      <c r="G1279" s="4">
        <v>1.5</v>
      </c>
      <c r="H1279" s="4">
        <v>1.81</v>
      </c>
      <c r="I1279" s="4">
        <v>2.06</v>
      </c>
      <c r="J1279" s="4">
        <v>2.2400000000000002</v>
      </c>
      <c r="K1279" s="4">
        <v>2.59</v>
      </c>
      <c r="L1279" s="4">
        <v>2.82</v>
      </c>
      <c r="M1279" s="4"/>
    </row>
    <row r="1280" spans="1:13" x14ac:dyDescent="0.35">
      <c r="A1280" s="3">
        <v>42955</v>
      </c>
      <c r="B1280" s="4">
        <v>1</v>
      </c>
      <c r="C1280" s="4">
        <v>1.06</v>
      </c>
      <c r="D1280" s="4">
        <v>1.1599999999999999</v>
      </c>
      <c r="E1280" s="4">
        <v>1.24</v>
      </c>
      <c r="F1280" s="4">
        <v>1.36</v>
      </c>
      <c r="G1280" s="4">
        <v>1.53</v>
      </c>
      <c r="H1280" s="4">
        <v>1.84</v>
      </c>
      <c r="I1280" s="4">
        <v>2.1</v>
      </c>
      <c r="J1280" s="4">
        <v>2.29</v>
      </c>
      <c r="K1280" s="4">
        <v>2.63</v>
      </c>
      <c r="L1280" s="4">
        <v>2.86</v>
      </c>
      <c r="M1280" s="4"/>
    </row>
    <row r="1281" spans="1:13" x14ac:dyDescent="0.35">
      <c r="A1281" s="3">
        <v>42954</v>
      </c>
      <c r="B1281" s="4">
        <v>0.99</v>
      </c>
      <c r="C1281" s="4">
        <v>1.02</v>
      </c>
      <c r="D1281" s="4">
        <v>1.1399999999999999</v>
      </c>
      <c r="E1281" s="4">
        <v>1.22</v>
      </c>
      <c r="F1281" s="4">
        <v>1.36</v>
      </c>
      <c r="G1281" s="4">
        <v>1.52</v>
      </c>
      <c r="H1281" s="4">
        <v>1.81</v>
      </c>
      <c r="I1281" s="4">
        <v>2.0699999999999998</v>
      </c>
      <c r="J1281" s="4">
        <v>2.2599999999999998</v>
      </c>
      <c r="K1281" s="4">
        <v>2.6</v>
      </c>
      <c r="L1281" s="4">
        <v>2.84</v>
      </c>
      <c r="M1281" s="4"/>
    </row>
    <row r="1282" spans="1:13" x14ac:dyDescent="0.35">
      <c r="A1282" s="3">
        <v>42951</v>
      </c>
      <c r="B1282" s="4">
        <v>1</v>
      </c>
      <c r="C1282" s="4">
        <v>1.08</v>
      </c>
      <c r="D1282" s="4">
        <v>1.1399999999999999</v>
      </c>
      <c r="E1282" s="4">
        <v>1.23</v>
      </c>
      <c r="F1282" s="4">
        <v>1.36</v>
      </c>
      <c r="G1282" s="4">
        <v>1.51</v>
      </c>
      <c r="H1282" s="4">
        <v>1.82</v>
      </c>
      <c r="I1282" s="4">
        <v>2.08</v>
      </c>
      <c r="J1282" s="4">
        <v>2.27</v>
      </c>
      <c r="K1282" s="4">
        <v>2.61</v>
      </c>
      <c r="L1282" s="4">
        <v>2.84</v>
      </c>
      <c r="M1282" s="4"/>
    </row>
    <row r="1283" spans="1:13" x14ac:dyDescent="0.35">
      <c r="A1283" s="3">
        <v>42950</v>
      </c>
      <c r="B1283" s="4">
        <v>1</v>
      </c>
      <c r="C1283" s="4">
        <v>1.08</v>
      </c>
      <c r="D1283" s="4">
        <v>1.1299999999999999</v>
      </c>
      <c r="E1283" s="4">
        <v>1.22</v>
      </c>
      <c r="F1283" s="4">
        <v>1.34</v>
      </c>
      <c r="G1283" s="4">
        <v>1.49</v>
      </c>
      <c r="H1283" s="4">
        <v>1.79</v>
      </c>
      <c r="I1283" s="4">
        <v>2.0499999999999998</v>
      </c>
      <c r="J1283" s="4">
        <v>2.2400000000000002</v>
      </c>
      <c r="K1283" s="4">
        <v>2.56</v>
      </c>
      <c r="L1283" s="4">
        <v>2.81</v>
      </c>
      <c r="M1283" s="4"/>
    </row>
    <row r="1284" spans="1:13" x14ac:dyDescent="0.35">
      <c r="A1284" s="3">
        <v>42949</v>
      </c>
      <c r="B1284" s="4">
        <v>1.02</v>
      </c>
      <c r="C1284" s="4">
        <v>1.08</v>
      </c>
      <c r="D1284" s="4">
        <v>1.1499999999999999</v>
      </c>
      <c r="E1284" s="4">
        <v>1.24</v>
      </c>
      <c r="F1284" s="4">
        <v>1.36</v>
      </c>
      <c r="G1284" s="4">
        <v>1.52</v>
      </c>
      <c r="H1284" s="4">
        <v>1.82</v>
      </c>
      <c r="I1284" s="4">
        <v>2.08</v>
      </c>
      <c r="J1284" s="4">
        <v>2.27</v>
      </c>
      <c r="K1284" s="4">
        <v>2.6</v>
      </c>
      <c r="L1284" s="4">
        <v>2.85</v>
      </c>
      <c r="M1284" s="4"/>
    </row>
    <row r="1285" spans="1:13" x14ac:dyDescent="0.35">
      <c r="A1285" s="3">
        <v>42948</v>
      </c>
      <c r="B1285" s="4">
        <v>1</v>
      </c>
      <c r="C1285" s="4">
        <v>1.08</v>
      </c>
      <c r="D1285" s="4">
        <v>1.1499999999999999</v>
      </c>
      <c r="E1285" s="4">
        <v>1.22</v>
      </c>
      <c r="F1285" s="4">
        <v>1.34</v>
      </c>
      <c r="G1285" s="4">
        <v>1.5</v>
      </c>
      <c r="H1285" s="4">
        <v>1.8</v>
      </c>
      <c r="I1285" s="4">
        <v>2.0699999999999998</v>
      </c>
      <c r="J1285" s="4">
        <v>2.2599999999999998</v>
      </c>
      <c r="K1285" s="4">
        <v>2.61</v>
      </c>
      <c r="L1285" s="4">
        <v>2.86</v>
      </c>
      <c r="M1285" s="4"/>
    </row>
    <row r="1286" spans="1:13" x14ac:dyDescent="0.35">
      <c r="A1286" s="3">
        <v>42947</v>
      </c>
      <c r="B1286" s="4">
        <v>1</v>
      </c>
      <c r="C1286" s="4">
        <v>1.07</v>
      </c>
      <c r="D1286" s="4">
        <v>1.1299999999999999</v>
      </c>
      <c r="E1286" s="4">
        <v>1.23</v>
      </c>
      <c r="F1286" s="4">
        <v>1.34</v>
      </c>
      <c r="G1286" s="4">
        <v>1.51</v>
      </c>
      <c r="H1286" s="4">
        <v>1.84</v>
      </c>
      <c r="I1286" s="4">
        <v>2.11</v>
      </c>
      <c r="J1286" s="4">
        <v>2.2999999999999998</v>
      </c>
      <c r="K1286" s="4">
        <v>2.66</v>
      </c>
      <c r="L1286" s="4">
        <v>2.89</v>
      </c>
      <c r="M1286" s="4"/>
    </row>
    <row r="1287" spans="1:13" x14ac:dyDescent="0.35">
      <c r="A1287" s="3">
        <v>42944</v>
      </c>
      <c r="B1287" s="4">
        <v>1</v>
      </c>
      <c r="C1287" s="4">
        <v>1.08</v>
      </c>
      <c r="D1287" s="4">
        <v>1.1299999999999999</v>
      </c>
      <c r="E1287" s="4">
        <v>1.22</v>
      </c>
      <c r="F1287" s="4">
        <v>1.34</v>
      </c>
      <c r="G1287" s="4">
        <v>1.51</v>
      </c>
      <c r="H1287" s="4">
        <v>1.83</v>
      </c>
      <c r="I1287" s="4">
        <v>2.1</v>
      </c>
      <c r="J1287" s="4">
        <v>2.2999999999999998</v>
      </c>
      <c r="K1287" s="4">
        <v>2.65</v>
      </c>
      <c r="L1287" s="4">
        <v>2.89</v>
      </c>
      <c r="M1287" s="4"/>
    </row>
    <row r="1288" spans="1:13" x14ac:dyDescent="0.35">
      <c r="A1288" s="3">
        <v>42943</v>
      </c>
      <c r="B1288" s="4">
        <v>1.01</v>
      </c>
      <c r="C1288" s="4">
        <v>1.1100000000000001</v>
      </c>
      <c r="D1288" s="4">
        <v>1.1299999999999999</v>
      </c>
      <c r="E1288" s="4">
        <v>1.22</v>
      </c>
      <c r="F1288" s="4">
        <v>1.36</v>
      </c>
      <c r="G1288" s="4">
        <v>1.52</v>
      </c>
      <c r="H1288" s="4">
        <v>1.84</v>
      </c>
      <c r="I1288" s="4">
        <v>2.12</v>
      </c>
      <c r="J1288" s="4">
        <v>2.3199999999999998</v>
      </c>
      <c r="K1288" s="4">
        <v>2.68</v>
      </c>
      <c r="L1288" s="4">
        <v>2.93</v>
      </c>
      <c r="M1288" s="4"/>
    </row>
    <row r="1289" spans="1:13" x14ac:dyDescent="0.35">
      <c r="A1289" s="3">
        <v>42942</v>
      </c>
      <c r="B1289" s="4">
        <v>1.02</v>
      </c>
      <c r="C1289" s="4">
        <v>1.1299999999999999</v>
      </c>
      <c r="D1289" s="4">
        <v>1.1399999999999999</v>
      </c>
      <c r="E1289" s="4">
        <v>1.23</v>
      </c>
      <c r="F1289" s="4">
        <v>1.36</v>
      </c>
      <c r="G1289" s="4">
        <v>1.5</v>
      </c>
      <c r="H1289" s="4">
        <v>1.83</v>
      </c>
      <c r="I1289" s="4">
        <v>2.09</v>
      </c>
      <c r="J1289" s="4">
        <v>2.29</v>
      </c>
      <c r="K1289" s="4">
        <v>2.65</v>
      </c>
      <c r="L1289" s="4">
        <v>2.89</v>
      </c>
      <c r="M1289" s="4"/>
    </row>
    <row r="1290" spans="1:13" x14ac:dyDescent="0.35">
      <c r="A1290" s="3">
        <v>42941</v>
      </c>
      <c r="B1290" s="4">
        <v>0.96</v>
      </c>
      <c r="C1290" s="4">
        <v>1.18</v>
      </c>
      <c r="D1290" s="4">
        <v>1.1499999999999999</v>
      </c>
      <c r="E1290" s="4">
        <v>1.24</v>
      </c>
      <c r="F1290" s="4">
        <v>1.4</v>
      </c>
      <c r="G1290" s="4">
        <v>1.56</v>
      </c>
      <c r="H1290" s="4">
        <v>1.9</v>
      </c>
      <c r="I1290" s="4">
        <v>2.15</v>
      </c>
      <c r="J1290" s="4">
        <v>2.33</v>
      </c>
      <c r="K1290" s="4">
        <v>2.67</v>
      </c>
      <c r="L1290" s="4">
        <v>2.91</v>
      </c>
      <c r="M1290" s="4"/>
    </row>
    <row r="1291" spans="1:13" x14ac:dyDescent="0.35">
      <c r="A1291" s="3">
        <v>42940</v>
      </c>
      <c r="B1291" s="4">
        <v>1</v>
      </c>
      <c r="C1291" s="4">
        <v>1.17</v>
      </c>
      <c r="D1291" s="4">
        <v>1.1200000000000001</v>
      </c>
      <c r="E1291" s="4">
        <v>1.23</v>
      </c>
      <c r="F1291" s="4">
        <v>1.37</v>
      </c>
      <c r="G1291" s="4">
        <v>1.53</v>
      </c>
      <c r="H1291" s="4">
        <v>1.83</v>
      </c>
      <c r="I1291" s="4">
        <v>2.0699999999999998</v>
      </c>
      <c r="J1291" s="4">
        <v>2.2599999999999998</v>
      </c>
      <c r="K1291" s="4">
        <v>2.59</v>
      </c>
      <c r="L1291" s="4">
        <v>2.83</v>
      </c>
      <c r="M1291" s="4"/>
    </row>
    <row r="1292" spans="1:13" x14ac:dyDescent="0.35">
      <c r="A1292" s="3">
        <v>42937</v>
      </c>
      <c r="B1292" s="4">
        <v>1</v>
      </c>
      <c r="C1292" s="4">
        <v>1.1599999999999999</v>
      </c>
      <c r="D1292" s="4">
        <v>1.1000000000000001</v>
      </c>
      <c r="E1292" s="4">
        <v>1.22</v>
      </c>
      <c r="F1292" s="4">
        <v>1.36</v>
      </c>
      <c r="G1292" s="4">
        <v>1.5</v>
      </c>
      <c r="H1292" s="4">
        <v>1.81</v>
      </c>
      <c r="I1292" s="4">
        <v>2.0499999999999998</v>
      </c>
      <c r="J1292" s="4">
        <v>2.2400000000000002</v>
      </c>
      <c r="K1292" s="4">
        <v>2.57</v>
      </c>
      <c r="L1292" s="4">
        <v>2.81</v>
      </c>
      <c r="M1292" s="4"/>
    </row>
    <row r="1293" spans="1:13" x14ac:dyDescent="0.35">
      <c r="A1293" s="3">
        <v>42936</v>
      </c>
      <c r="B1293" s="4">
        <v>1</v>
      </c>
      <c r="C1293" s="4">
        <v>1.1499999999999999</v>
      </c>
      <c r="D1293" s="4">
        <v>1.1200000000000001</v>
      </c>
      <c r="E1293" s="4">
        <v>1.22</v>
      </c>
      <c r="F1293" s="4">
        <v>1.37</v>
      </c>
      <c r="G1293" s="4">
        <v>1.51</v>
      </c>
      <c r="H1293" s="4">
        <v>1.82</v>
      </c>
      <c r="I1293" s="4">
        <v>2.08</v>
      </c>
      <c r="J1293" s="4">
        <v>2.27</v>
      </c>
      <c r="K1293" s="4">
        <v>2.6</v>
      </c>
      <c r="L1293" s="4">
        <v>2.83</v>
      </c>
      <c r="M1293" s="4"/>
    </row>
    <row r="1294" spans="1:13" x14ac:dyDescent="0.35">
      <c r="A1294" s="3">
        <v>42935</v>
      </c>
      <c r="B1294" s="4">
        <v>0.99</v>
      </c>
      <c r="C1294" s="4">
        <v>1.1100000000000001</v>
      </c>
      <c r="D1294" s="4">
        <v>1.1200000000000001</v>
      </c>
      <c r="E1294" s="4">
        <v>1.23</v>
      </c>
      <c r="F1294" s="4">
        <v>1.37</v>
      </c>
      <c r="G1294" s="4">
        <v>1.52</v>
      </c>
      <c r="H1294" s="4">
        <v>1.83</v>
      </c>
      <c r="I1294" s="4">
        <v>2.09</v>
      </c>
      <c r="J1294" s="4">
        <v>2.27</v>
      </c>
      <c r="K1294" s="4">
        <v>2.61</v>
      </c>
      <c r="L1294" s="4">
        <v>2.85</v>
      </c>
      <c r="M1294" s="4"/>
    </row>
    <row r="1295" spans="1:13" x14ac:dyDescent="0.35">
      <c r="A1295" s="3">
        <v>42934</v>
      </c>
      <c r="B1295" s="4">
        <v>0.95</v>
      </c>
      <c r="C1295" s="4">
        <v>1.07</v>
      </c>
      <c r="D1295" s="4">
        <v>1.1100000000000001</v>
      </c>
      <c r="E1295" s="4">
        <v>1.19</v>
      </c>
      <c r="F1295" s="4">
        <v>1.36</v>
      </c>
      <c r="G1295" s="4">
        <v>1.52</v>
      </c>
      <c r="H1295" s="4">
        <v>1.82</v>
      </c>
      <c r="I1295" s="4">
        <v>2.08</v>
      </c>
      <c r="J1295" s="4">
        <v>2.27</v>
      </c>
      <c r="K1295" s="4">
        <v>2.61</v>
      </c>
      <c r="L1295" s="4">
        <v>2.85</v>
      </c>
      <c r="M1295" s="4"/>
    </row>
    <row r="1296" spans="1:13" x14ac:dyDescent="0.35">
      <c r="A1296" s="3">
        <v>42933</v>
      </c>
      <c r="B1296" s="4">
        <v>0.95</v>
      </c>
      <c r="C1296" s="4">
        <v>1.07</v>
      </c>
      <c r="D1296" s="4">
        <v>1.1000000000000001</v>
      </c>
      <c r="E1296" s="4">
        <v>1.22</v>
      </c>
      <c r="F1296" s="4">
        <v>1.36</v>
      </c>
      <c r="G1296" s="4">
        <v>1.53</v>
      </c>
      <c r="H1296" s="4">
        <v>1.86</v>
      </c>
      <c r="I1296" s="4">
        <v>2.12</v>
      </c>
      <c r="J1296" s="4">
        <v>2.31</v>
      </c>
      <c r="K1296" s="4">
        <v>2.65</v>
      </c>
      <c r="L1296" s="4">
        <v>2.89</v>
      </c>
      <c r="M1296" s="4"/>
    </row>
    <row r="1297" spans="1:13" x14ac:dyDescent="0.35">
      <c r="A1297" s="3">
        <v>42930</v>
      </c>
      <c r="B1297" s="4">
        <v>0.93</v>
      </c>
      <c r="C1297" s="4">
        <v>1.04</v>
      </c>
      <c r="D1297" s="4">
        <v>1.1200000000000001</v>
      </c>
      <c r="E1297" s="4">
        <v>1.22</v>
      </c>
      <c r="F1297" s="4">
        <v>1.35</v>
      </c>
      <c r="G1297" s="4">
        <v>1.54</v>
      </c>
      <c r="H1297" s="4">
        <v>1.87</v>
      </c>
      <c r="I1297" s="4">
        <v>2.13</v>
      </c>
      <c r="J1297" s="4">
        <v>2.33</v>
      </c>
      <c r="K1297" s="4">
        <v>2.67</v>
      </c>
      <c r="L1297" s="4">
        <v>2.91</v>
      </c>
      <c r="M1297" s="4"/>
    </row>
    <row r="1298" spans="1:13" x14ac:dyDescent="0.35">
      <c r="A1298" s="3">
        <v>42929</v>
      </c>
      <c r="B1298" s="4">
        <v>0.95</v>
      </c>
      <c r="C1298" s="4">
        <v>1.05</v>
      </c>
      <c r="D1298" s="4">
        <v>1.1399999999999999</v>
      </c>
      <c r="E1298" s="4">
        <v>1.23</v>
      </c>
      <c r="F1298" s="4">
        <v>1.37</v>
      </c>
      <c r="G1298" s="4">
        <v>1.55</v>
      </c>
      <c r="H1298" s="4">
        <v>1.89</v>
      </c>
      <c r="I1298" s="4">
        <v>2.16</v>
      </c>
      <c r="J1298" s="4">
        <v>2.35</v>
      </c>
      <c r="K1298" s="4">
        <v>2.69</v>
      </c>
      <c r="L1298" s="4">
        <v>2.92</v>
      </c>
      <c r="M1298" s="4"/>
    </row>
    <row r="1299" spans="1:13" x14ac:dyDescent="0.35">
      <c r="A1299" s="3">
        <v>42928</v>
      </c>
      <c r="B1299" s="4">
        <v>0.94</v>
      </c>
      <c r="C1299" s="4">
        <v>1.05</v>
      </c>
      <c r="D1299" s="4">
        <v>1.1299999999999999</v>
      </c>
      <c r="E1299" s="4">
        <v>1.21</v>
      </c>
      <c r="F1299" s="4">
        <v>1.35</v>
      </c>
      <c r="G1299" s="4">
        <v>1.53</v>
      </c>
      <c r="H1299" s="4">
        <v>1.88</v>
      </c>
      <c r="I1299" s="4">
        <v>2.14</v>
      </c>
      <c r="J1299" s="4">
        <v>2.33</v>
      </c>
      <c r="K1299" s="4">
        <v>2.65</v>
      </c>
      <c r="L1299" s="4">
        <v>2.89</v>
      </c>
      <c r="M1299" s="4"/>
    </row>
    <row r="1300" spans="1:13" x14ac:dyDescent="0.35">
      <c r="A1300" s="3">
        <v>42927</v>
      </c>
      <c r="B1300" s="4">
        <v>0.97</v>
      </c>
      <c r="C1300" s="4">
        <v>1.05</v>
      </c>
      <c r="D1300" s="4">
        <v>1.1399999999999999</v>
      </c>
      <c r="E1300" s="4">
        <v>1.2</v>
      </c>
      <c r="F1300" s="4">
        <v>1.37</v>
      </c>
      <c r="G1300" s="4">
        <v>1.57</v>
      </c>
      <c r="H1300" s="4">
        <v>1.92</v>
      </c>
      <c r="I1300" s="4">
        <v>2.1800000000000002</v>
      </c>
      <c r="J1300" s="4">
        <v>2.37</v>
      </c>
      <c r="K1300" s="4">
        <v>2.69</v>
      </c>
      <c r="L1300" s="4">
        <v>2.92</v>
      </c>
      <c r="M1300" s="4"/>
    </row>
    <row r="1301" spans="1:13" x14ac:dyDescent="0.35">
      <c r="A1301" s="3">
        <v>42926</v>
      </c>
      <c r="B1301" s="4">
        <v>0.95</v>
      </c>
      <c r="C1301" s="4">
        <v>1.04</v>
      </c>
      <c r="D1301" s="4">
        <v>1.1299999999999999</v>
      </c>
      <c r="E1301" s="4">
        <v>1.23</v>
      </c>
      <c r="F1301" s="4">
        <v>1.4</v>
      </c>
      <c r="G1301" s="4">
        <v>1.59</v>
      </c>
      <c r="H1301" s="4">
        <v>1.93</v>
      </c>
      <c r="I1301" s="4">
        <v>2.2000000000000002</v>
      </c>
      <c r="J1301" s="4">
        <v>2.38</v>
      </c>
      <c r="K1301" s="4">
        <v>2.7</v>
      </c>
      <c r="L1301" s="4">
        <v>2.93</v>
      </c>
      <c r="M1301" s="4"/>
    </row>
    <row r="1302" spans="1:13" x14ac:dyDescent="0.35">
      <c r="A1302" s="3">
        <v>42923</v>
      </c>
      <c r="B1302" s="4">
        <v>0.94</v>
      </c>
      <c r="C1302" s="4">
        <v>1.05</v>
      </c>
      <c r="D1302" s="4">
        <v>1.1399999999999999</v>
      </c>
      <c r="E1302" s="4">
        <v>1.22</v>
      </c>
      <c r="F1302" s="4">
        <v>1.4</v>
      </c>
      <c r="G1302" s="4">
        <v>1.6</v>
      </c>
      <c r="H1302" s="4">
        <v>1.95</v>
      </c>
      <c r="I1302" s="4">
        <v>2.2200000000000002</v>
      </c>
      <c r="J1302" s="4">
        <v>2.39</v>
      </c>
      <c r="K1302" s="4">
        <v>2.71</v>
      </c>
      <c r="L1302" s="4">
        <v>2.93</v>
      </c>
      <c r="M1302" s="4"/>
    </row>
    <row r="1303" spans="1:13" x14ac:dyDescent="0.35">
      <c r="A1303" s="3">
        <v>42922</v>
      </c>
      <c r="B1303" s="4">
        <v>0.95</v>
      </c>
      <c r="C1303" s="4">
        <v>1.04</v>
      </c>
      <c r="D1303" s="4">
        <v>1.1399999999999999</v>
      </c>
      <c r="E1303" s="4">
        <v>1.23</v>
      </c>
      <c r="F1303" s="4">
        <v>1.4</v>
      </c>
      <c r="G1303" s="4">
        <v>1.6</v>
      </c>
      <c r="H1303" s="4">
        <v>1.94</v>
      </c>
      <c r="I1303" s="4">
        <v>2.21</v>
      </c>
      <c r="J1303" s="4">
        <v>2.37</v>
      </c>
      <c r="K1303" s="4">
        <v>2.68</v>
      </c>
      <c r="L1303" s="4">
        <v>2.9</v>
      </c>
      <c r="M1303" s="4"/>
    </row>
    <row r="1304" spans="1:13" x14ac:dyDescent="0.35">
      <c r="A1304" s="3">
        <v>42921</v>
      </c>
      <c r="B1304" s="4">
        <v>0.97</v>
      </c>
      <c r="C1304" s="4">
        <v>1.05</v>
      </c>
      <c r="D1304" s="4">
        <v>1.1499999999999999</v>
      </c>
      <c r="E1304" s="4">
        <v>1.24</v>
      </c>
      <c r="F1304" s="4">
        <v>1.41</v>
      </c>
      <c r="G1304" s="4">
        <v>1.59</v>
      </c>
      <c r="H1304" s="4">
        <v>1.92</v>
      </c>
      <c r="I1304" s="4">
        <v>2.17</v>
      </c>
      <c r="J1304" s="4">
        <v>2.33</v>
      </c>
      <c r="K1304" s="4">
        <v>2.63</v>
      </c>
      <c r="L1304" s="4">
        <v>2.85</v>
      </c>
      <c r="M1304" s="4"/>
    </row>
    <row r="1305" spans="1:13" x14ac:dyDescent="0.35">
      <c r="A1305" s="3">
        <v>42919</v>
      </c>
      <c r="B1305" s="4">
        <v>0.96</v>
      </c>
      <c r="C1305" s="4">
        <v>1.06</v>
      </c>
      <c r="D1305" s="4">
        <v>1.1299999999999999</v>
      </c>
      <c r="E1305" s="4">
        <v>1.24</v>
      </c>
      <c r="F1305" s="4">
        <v>1.41</v>
      </c>
      <c r="G1305" s="4">
        <v>1.6</v>
      </c>
      <c r="H1305" s="4">
        <v>1.93</v>
      </c>
      <c r="I1305" s="4">
        <v>2.19</v>
      </c>
      <c r="J1305" s="4">
        <v>2.35</v>
      </c>
      <c r="K1305" s="4">
        <v>2.65</v>
      </c>
      <c r="L1305" s="4">
        <v>2.86</v>
      </c>
      <c r="M1305" s="4"/>
    </row>
    <row r="1306" spans="1:13" x14ac:dyDescent="0.35">
      <c r="A1306" s="3">
        <v>42916</v>
      </c>
      <c r="B1306" s="4">
        <v>0.84</v>
      </c>
      <c r="C1306" s="4">
        <v>1.03</v>
      </c>
      <c r="D1306" s="4">
        <v>1.1399999999999999</v>
      </c>
      <c r="E1306" s="4">
        <v>1.24</v>
      </c>
      <c r="F1306" s="4">
        <v>1.38</v>
      </c>
      <c r="G1306" s="4">
        <v>1.55</v>
      </c>
      <c r="H1306" s="4">
        <v>1.89</v>
      </c>
      <c r="I1306" s="4">
        <v>2.14</v>
      </c>
      <c r="J1306" s="4">
        <v>2.31</v>
      </c>
      <c r="K1306" s="4">
        <v>2.61</v>
      </c>
      <c r="L1306" s="4">
        <v>2.84</v>
      </c>
      <c r="M1306" s="4"/>
    </row>
    <row r="1307" spans="1:13" x14ac:dyDescent="0.35">
      <c r="A1307" s="3">
        <v>42915</v>
      </c>
      <c r="B1307" s="4">
        <v>0.88</v>
      </c>
      <c r="C1307" s="4">
        <v>1.04</v>
      </c>
      <c r="D1307" s="4">
        <v>1.1399999999999999</v>
      </c>
      <c r="E1307" s="4">
        <v>1.23</v>
      </c>
      <c r="F1307" s="4">
        <v>1.38</v>
      </c>
      <c r="G1307" s="4">
        <v>1.53</v>
      </c>
      <c r="H1307" s="4">
        <v>1.85</v>
      </c>
      <c r="I1307" s="4">
        <v>2.1</v>
      </c>
      <c r="J1307" s="4">
        <v>2.27</v>
      </c>
      <c r="K1307" s="4">
        <v>2.59</v>
      </c>
      <c r="L1307" s="4">
        <v>2.82</v>
      </c>
      <c r="M1307" s="4"/>
    </row>
    <row r="1308" spans="1:13" x14ac:dyDescent="0.35">
      <c r="A1308" s="3">
        <v>42914</v>
      </c>
      <c r="B1308" s="4">
        <v>0.89</v>
      </c>
      <c r="C1308" s="4">
        <v>1.02</v>
      </c>
      <c r="D1308" s="4">
        <v>1.1200000000000001</v>
      </c>
      <c r="E1308" s="4">
        <v>1.21</v>
      </c>
      <c r="F1308" s="4">
        <v>1.34</v>
      </c>
      <c r="G1308" s="4">
        <v>1.51</v>
      </c>
      <c r="H1308" s="4">
        <v>1.81</v>
      </c>
      <c r="I1308" s="4">
        <v>2.0499999999999998</v>
      </c>
      <c r="J1308" s="4">
        <v>2.2200000000000002</v>
      </c>
      <c r="K1308" s="4">
        <v>2.5499999999999998</v>
      </c>
      <c r="L1308" s="4">
        <v>2.77</v>
      </c>
      <c r="M1308" s="4"/>
    </row>
    <row r="1309" spans="1:13" x14ac:dyDescent="0.35">
      <c r="A1309" s="3">
        <v>42913</v>
      </c>
      <c r="B1309" s="4">
        <v>0.89</v>
      </c>
      <c r="C1309" s="4">
        <v>1</v>
      </c>
      <c r="D1309" s="4">
        <v>1.1299999999999999</v>
      </c>
      <c r="E1309" s="4">
        <v>1.22</v>
      </c>
      <c r="F1309" s="4">
        <v>1.38</v>
      </c>
      <c r="G1309" s="4">
        <v>1.53</v>
      </c>
      <c r="H1309" s="4">
        <v>1.83</v>
      </c>
      <c r="I1309" s="4">
        <v>2.04</v>
      </c>
      <c r="J1309" s="4">
        <v>2.21</v>
      </c>
      <c r="K1309" s="4">
        <v>2.52</v>
      </c>
      <c r="L1309" s="4">
        <v>2.75</v>
      </c>
      <c r="M1309" s="4"/>
    </row>
    <row r="1310" spans="1:13" x14ac:dyDescent="0.35">
      <c r="A1310" s="3">
        <v>42912</v>
      </c>
      <c r="B1310" s="4">
        <v>0.81</v>
      </c>
      <c r="C1310" s="4">
        <v>0.99</v>
      </c>
      <c r="D1310" s="4">
        <v>1.1000000000000001</v>
      </c>
      <c r="E1310" s="4">
        <v>1.2</v>
      </c>
      <c r="F1310" s="4">
        <v>1.36</v>
      </c>
      <c r="G1310" s="4">
        <v>1.48</v>
      </c>
      <c r="H1310" s="4">
        <v>1.77</v>
      </c>
      <c r="I1310" s="4">
        <v>1.97</v>
      </c>
      <c r="J1310" s="4">
        <v>2.14</v>
      </c>
      <c r="K1310" s="4">
        <v>2.46</v>
      </c>
      <c r="L1310" s="4">
        <v>2.7</v>
      </c>
      <c r="M1310" s="4"/>
    </row>
    <row r="1311" spans="1:13" x14ac:dyDescent="0.35">
      <c r="A1311" s="3">
        <v>42909</v>
      </c>
      <c r="B1311" s="4">
        <v>0.76</v>
      </c>
      <c r="C1311" s="4">
        <v>0.97</v>
      </c>
      <c r="D1311" s="4">
        <v>1.1000000000000001</v>
      </c>
      <c r="E1311" s="4">
        <v>1.21</v>
      </c>
      <c r="F1311" s="4">
        <v>1.34</v>
      </c>
      <c r="G1311" s="4">
        <v>1.48</v>
      </c>
      <c r="H1311" s="4">
        <v>1.77</v>
      </c>
      <c r="I1311" s="4">
        <v>1.98</v>
      </c>
      <c r="J1311" s="4">
        <v>2.15</v>
      </c>
      <c r="K1311" s="4">
        <v>2.48</v>
      </c>
      <c r="L1311" s="4">
        <v>2.71</v>
      </c>
      <c r="M1311" s="4"/>
    </row>
    <row r="1312" spans="1:13" x14ac:dyDescent="0.35">
      <c r="A1312" s="3">
        <v>42908</v>
      </c>
      <c r="B1312" s="4">
        <v>0.8</v>
      </c>
      <c r="C1312" s="4">
        <v>0.96</v>
      </c>
      <c r="D1312" s="4">
        <v>1.1000000000000001</v>
      </c>
      <c r="E1312" s="4">
        <v>1.22</v>
      </c>
      <c r="F1312" s="4">
        <v>1.34</v>
      </c>
      <c r="G1312" s="4">
        <v>1.48</v>
      </c>
      <c r="H1312" s="4">
        <v>1.76</v>
      </c>
      <c r="I1312" s="4">
        <v>1.98</v>
      </c>
      <c r="J1312" s="4">
        <v>2.15</v>
      </c>
      <c r="K1312" s="4">
        <v>2.4700000000000002</v>
      </c>
      <c r="L1312" s="4">
        <v>2.72</v>
      </c>
      <c r="M1312" s="4"/>
    </row>
    <row r="1313" spans="1:13" x14ac:dyDescent="0.35">
      <c r="A1313" s="3">
        <v>42907</v>
      </c>
      <c r="B1313" s="4">
        <v>0.85</v>
      </c>
      <c r="C1313" s="4">
        <v>0.99</v>
      </c>
      <c r="D1313" s="4">
        <v>1.1200000000000001</v>
      </c>
      <c r="E1313" s="4">
        <v>1.22</v>
      </c>
      <c r="F1313" s="4">
        <v>1.36</v>
      </c>
      <c r="G1313" s="4">
        <v>1.5</v>
      </c>
      <c r="H1313" s="4">
        <v>1.78</v>
      </c>
      <c r="I1313" s="4">
        <v>2</v>
      </c>
      <c r="J1313" s="4">
        <v>2.16</v>
      </c>
      <c r="K1313" s="4">
        <v>2.48</v>
      </c>
      <c r="L1313" s="4">
        <v>2.73</v>
      </c>
      <c r="M1313" s="4"/>
    </row>
    <row r="1314" spans="1:13" x14ac:dyDescent="0.35">
      <c r="A1314" s="3">
        <v>42906</v>
      </c>
      <c r="B1314" s="4">
        <v>0.88</v>
      </c>
      <c r="C1314" s="4">
        <v>1.01</v>
      </c>
      <c r="D1314" s="4">
        <v>1.1399999999999999</v>
      </c>
      <c r="E1314" s="4">
        <v>1.22</v>
      </c>
      <c r="F1314" s="4">
        <v>1.36</v>
      </c>
      <c r="G1314" s="4">
        <v>1.5</v>
      </c>
      <c r="H1314" s="4">
        <v>1.77</v>
      </c>
      <c r="I1314" s="4">
        <v>1.99</v>
      </c>
      <c r="J1314" s="4">
        <v>2.16</v>
      </c>
      <c r="K1314" s="4">
        <v>2.4900000000000002</v>
      </c>
      <c r="L1314" s="4">
        <v>2.74</v>
      </c>
      <c r="M1314" s="4"/>
    </row>
    <row r="1315" spans="1:13" x14ac:dyDescent="0.35">
      <c r="A1315" s="3">
        <v>42905</v>
      </c>
      <c r="B1315" s="4">
        <v>0.85</v>
      </c>
      <c r="C1315" s="4">
        <v>1.02</v>
      </c>
      <c r="D1315" s="4">
        <v>1.1299999999999999</v>
      </c>
      <c r="E1315" s="4">
        <v>1.22</v>
      </c>
      <c r="F1315" s="4">
        <v>1.36</v>
      </c>
      <c r="G1315" s="4">
        <v>1.52</v>
      </c>
      <c r="H1315" s="4">
        <v>1.8</v>
      </c>
      <c r="I1315" s="4">
        <v>2.02</v>
      </c>
      <c r="J1315" s="4">
        <v>2.19</v>
      </c>
      <c r="K1315" s="4">
        <v>2.5299999999999998</v>
      </c>
      <c r="L1315" s="4">
        <v>2.79</v>
      </c>
      <c r="M1315" s="4"/>
    </row>
    <row r="1316" spans="1:13" x14ac:dyDescent="0.35">
      <c r="A1316" s="3">
        <v>42902</v>
      </c>
      <c r="B1316" s="4">
        <v>0.85</v>
      </c>
      <c r="C1316" s="4">
        <v>1.03</v>
      </c>
      <c r="D1316" s="4">
        <v>1.1299999999999999</v>
      </c>
      <c r="E1316" s="4">
        <v>1.21</v>
      </c>
      <c r="F1316" s="4">
        <v>1.32</v>
      </c>
      <c r="G1316" s="4">
        <v>1.48</v>
      </c>
      <c r="H1316" s="4">
        <v>1.75</v>
      </c>
      <c r="I1316" s="4">
        <v>1.97</v>
      </c>
      <c r="J1316" s="4">
        <v>2.16</v>
      </c>
      <c r="K1316" s="4">
        <v>2.52</v>
      </c>
      <c r="L1316" s="4">
        <v>2.78</v>
      </c>
      <c r="M1316" s="4"/>
    </row>
    <row r="1317" spans="1:13" x14ac:dyDescent="0.35">
      <c r="A1317" s="3">
        <v>42901</v>
      </c>
      <c r="B1317" s="4">
        <v>0.86</v>
      </c>
      <c r="C1317" s="4">
        <v>1.02</v>
      </c>
      <c r="D1317" s="4">
        <v>1.1299999999999999</v>
      </c>
      <c r="E1317" s="4">
        <v>1.21</v>
      </c>
      <c r="F1317" s="4">
        <v>1.35</v>
      </c>
      <c r="G1317" s="4">
        <v>1.49</v>
      </c>
      <c r="H1317" s="4">
        <v>1.76</v>
      </c>
      <c r="I1317" s="4">
        <v>1.98</v>
      </c>
      <c r="J1317" s="4">
        <v>2.16</v>
      </c>
      <c r="K1317" s="4">
        <v>2.52</v>
      </c>
      <c r="L1317" s="4">
        <v>2.78</v>
      </c>
      <c r="M1317" s="4"/>
    </row>
    <row r="1318" spans="1:13" x14ac:dyDescent="0.35">
      <c r="A1318" s="3">
        <v>42900</v>
      </c>
      <c r="B1318" s="4">
        <v>0.9</v>
      </c>
      <c r="C1318" s="4">
        <v>1.01</v>
      </c>
      <c r="D1318" s="4">
        <v>1.1200000000000001</v>
      </c>
      <c r="E1318" s="4">
        <v>1.2</v>
      </c>
      <c r="F1318" s="4">
        <v>1.35</v>
      </c>
      <c r="G1318" s="4">
        <v>1.48</v>
      </c>
      <c r="H1318" s="4">
        <v>1.74</v>
      </c>
      <c r="I1318" s="4">
        <v>1.96</v>
      </c>
      <c r="J1318" s="4">
        <v>2.15</v>
      </c>
      <c r="K1318" s="4">
        <v>2.5299999999999998</v>
      </c>
      <c r="L1318" s="4">
        <v>2.79</v>
      </c>
      <c r="M1318" s="4"/>
    </row>
    <row r="1319" spans="1:13" x14ac:dyDescent="0.35">
      <c r="A1319" s="3">
        <v>42899</v>
      </c>
      <c r="B1319" s="4">
        <v>0.89</v>
      </c>
      <c r="C1319" s="4">
        <v>1</v>
      </c>
      <c r="D1319" s="4">
        <v>1.1200000000000001</v>
      </c>
      <c r="E1319" s="4">
        <v>1.22</v>
      </c>
      <c r="F1319" s="4">
        <v>1.38</v>
      </c>
      <c r="G1319" s="4">
        <v>1.51</v>
      </c>
      <c r="H1319" s="4">
        <v>1.79</v>
      </c>
      <c r="I1319" s="4">
        <v>2.02</v>
      </c>
      <c r="J1319" s="4">
        <v>2.21</v>
      </c>
      <c r="K1319" s="4">
        <v>2.6</v>
      </c>
      <c r="L1319" s="4">
        <v>2.87</v>
      </c>
      <c r="M1319" s="4"/>
    </row>
    <row r="1320" spans="1:13" x14ac:dyDescent="0.35">
      <c r="A1320" s="3">
        <v>42898</v>
      </c>
      <c r="B1320" s="4">
        <v>0.82</v>
      </c>
      <c r="C1320" s="4">
        <v>0.98</v>
      </c>
      <c r="D1320" s="4">
        <v>1.0900000000000001</v>
      </c>
      <c r="E1320" s="4">
        <v>1.19</v>
      </c>
      <c r="F1320" s="4">
        <v>1.35</v>
      </c>
      <c r="G1320" s="4">
        <v>1.5</v>
      </c>
      <c r="H1320" s="4">
        <v>1.78</v>
      </c>
      <c r="I1320" s="4">
        <v>2.02</v>
      </c>
      <c r="J1320" s="4">
        <v>2.21</v>
      </c>
      <c r="K1320" s="4">
        <v>2.59</v>
      </c>
      <c r="L1320" s="4">
        <v>2.86</v>
      </c>
      <c r="M1320" s="4"/>
    </row>
    <row r="1321" spans="1:13" x14ac:dyDescent="0.35">
      <c r="A1321" s="3">
        <v>42895</v>
      </c>
      <c r="B1321" s="4">
        <v>0.8</v>
      </c>
      <c r="C1321" s="4">
        <v>1.01</v>
      </c>
      <c r="D1321" s="4">
        <v>1.1299999999999999</v>
      </c>
      <c r="E1321" s="4">
        <v>1.2</v>
      </c>
      <c r="F1321" s="4">
        <v>1.35</v>
      </c>
      <c r="G1321" s="4">
        <v>1.5</v>
      </c>
      <c r="H1321" s="4">
        <v>1.77</v>
      </c>
      <c r="I1321" s="4">
        <v>2.02</v>
      </c>
      <c r="J1321" s="4">
        <v>2.21</v>
      </c>
      <c r="K1321" s="4">
        <v>2.59</v>
      </c>
      <c r="L1321" s="4">
        <v>2.86</v>
      </c>
      <c r="M1321" s="4"/>
    </row>
    <row r="1322" spans="1:13" x14ac:dyDescent="0.35">
      <c r="A1322" s="3">
        <v>42894</v>
      </c>
      <c r="B1322" s="4">
        <v>0.8</v>
      </c>
      <c r="C1322" s="4">
        <v>1.01</v>
      </c>
      <c r="D1322" s="4">
        <v>1.1100000000000001</v>
      </c>
      <c r="E1322" s="4">
        <v>1.19</v>
      </c>
      <c r="F1322" s="4">
        <v>1.33</v>
      </c>
      <c r="G1322" s="4">
        <v>1.47</v>
      </c>
      <c r="H1322" s="4">
        <v>1.75</v>
      </c>
      <c r="I1322" s="4">
        <v>2</v>
      </c>
      <c r="J1322" s="4">
        <v>2.19</v>
      </c>
      <c r="K1322" s="4">
        <v>2.57</v>
      </c>
      <c r="L1322" s="4">
        <v>2.85</v>
      </c>
      <c r="M1322" s="4"/>
    </row>
    <row r="1323" spans="1:13" x14ac:dyDescent="0.35">
      <c r="A1323" s="3">
        <v>42893</v>
      </c>
      <c r="B1323" s="4">
        <v>0.84</v>
      </c>
      <c r="C1323" s="4">
        <v>1</v>
      </c>
      <c r="D1323" s="4">
        <v>1.0900000000000001</v>
      </c>
      <c r="E1323" s="4">
        <v>1.17</v>
      </c>
      <c r="F1323" s="4">
        <v>1.32</v>
      </c>
      <c r="G1323" s="4">
        <v>1.45</v>
      </c>
      <c r="H1323" s="4">
        <v>1.74</v>
      </c>
      <c r="I1323" s="4">
        <v>1.99</v>
      </c>
      <c r="J1323" s="4">
        <v>2.1800000000000002</v>
      </c>
      <c r="K1323" s="4">
        <v>2.56</v>
      </c>
      <c r="L1323" s="4">
        <v>2.84</v>
      </c>
      <c r="M1323" s="4"/>
    </row>
    <row r="1324" spans="1:13" x14ac:dyDescent="0.35">
      <c r="A1324" s="3">
        <v>42892</v>
      </c>
      <c r="B1324" s="4">
        <v>0.83</v>
      </c>
      <c r="C1324" s="4">
        <v>0.97</v>
      </c>
      <c r="D1324" s="4">
        <v>1.08</v>
      </c>
      <c r="E1324" s="4">
        <v>1.1599999999999999</v>
      </c>
      <c r="F1324" s="4">
        <v>1.3</v>
      </c>
      <c r="G1324" s="4">
        <v>1.42</v>
      </c>
      <c r="H1324" s="4">
        <v>1.71</v>
      </c>
      <c r="I1324" s="4">
        <v>1.95</v>
      </c>
      <c r="J1324" s="4">
        <v>2.14</v>
      </c>
      <c r="K1324" s="4">
        <v>2.5299999999999998</v>
      </c>
      <c r="L1324" s="4">
        <v>2.81</v>
      </c>
      <c r="M1324" s="4"/>
    </row>
    <row r="1325" spans="1:13" x14ac:dyDescent="0.35">
      <c r="A1325" s="3">
        <v>42891</v>
      </c>
      <c r="B1325" s="4">
        <v>0.83</v>
      </c>
      <c r="C1325" s="4">
        <v>0.96</v>
      </c>
      <c r="D1325" s="4">
        <v>1.06</v>
      </c>
      <c r="E1325" s="4">
        <v>1.1599999999999999</v>
      </c>
      <c r="F1325" s="4">
        <v>1.32</v>
      </c>
      <c r="G1325" s="4">
        <v>1.45</v>
      </c>
      <c r="H1325" s="4">
        <v>1.74</v>
      </c>
      <c r="I1325" s="4">
        <v>1.99</v>
      </c>
      <c r="J1325" s="4">
        <v>2.1800000000000002</v>
      </c>
      <c r="K1325" s="4">
        <v>2.56</v>
      </c>
      <c r="L1325" s="4">
        <v>2.84</v>
      </c>
      <c r="M1325" s="4"/>
    </row>
    <row r="1326" spans="1:13" x14ac:dyDescent="0.35">
      <c r="A1326" s="3">
        <v>42888</v>
      </c>
      <c r="B1326" s="4">
        <v>0.82</v>
      </c>
      <c r="C1326" s="4">
        <v>0.98</v>
      </c>
      <c r="D1326" s="4">
        <v>1.06</v>
      </c>
      <c r="E1326" s="4">
        <v>1.1599999999999999</v>
      </c>
      <c r="F1326" s="4">
        <v>1.28</v>
      </c>
      <c r="G1326" s="4">
        <v>1.42</v>
      </c>
      <c r="H1326" s="4">
        <v>1.71</v>
      </c>
      <c r="I1326" s="4">
        <v>1.96</v>
      </c>
      <c r="J1326" s="4">
        <v>2.15</v>
      </c>
      <c r="K1326" s="4">
        <v>2.5299999999999998</v>
      </c>
      <c r="L1326" s="4">
        <v>2.8</v>
      </c>
      <c r="M1326" s="4"/>
    </row>
    <row r="1327" spans="1:13" x14ac:dyDescent="0.35">
      <c r="A1327" s="3">
        <v>42887</v>
      </c>
      <c r="B1327" s="4">
        <v>0.82</v>
      </c>
      <c r="C1327" s="4">
        <v>0.98</v>
      </c>
      <c r="D1327" s="4">
        <v>1.07</v>
      </c>
      <c r="E1327" s="4">
        <v>1.1599999999999999</v>
      </c>
      <c r="F1327" s="4">
        <v>1.28</v>
      </c>
      <c r="G1327" s="4">
        <v>1.45</v>
      </c>
      <c r="H1327" s="4">
        <v>1.76</v>
      </c>
      <c r="I1327" s="4">
        <v>2.02</v>
      </c>
      <c r="J1327" s="4">
        <v>2.21</v>
      </c>
      <c r="K1327" s="4">
        <v>2.6</v>
      </c>
      <c r="L1327" s="4">
        <v>2.87</v>
      </c>
      <c r="M1327" s="4"/>
    </row>
    <row r="1328" spans="1:13" x14ac:dyDescent="0.35">
      <c r="A1328" s="3">
        <v>42886</v>
      </c>
      <c r="B1328" s="4">
        <v>0.86</v>
      </c>
      <c r="C1328" s="4">
        <v>0.98</v>
      </c>
      <c r="D1328" s="4">
        <v>1.08</v>
      </c>
      <c r="E1328" s="4">
        <v>1.17</v>
      </c>
      <c r="F1328" s="4">
        <v>1.28</v>
      </c>
      <c r="G1328" s="4">
        <v>1.44</v>
      </c>
      <c r="H1328" s="4">
        <v>1.75</v>
      </c>
      <c r="I1328" s="4">
        <v>2.02</v>
      </c>
      <c r="J1328" s="4">
        <v>2.21</v>
      </c>
      <c r="K1328" s="4">
        <v>2.6</v>
      </c>
      <c r="L1328" s="4">
        <v>2.87</v>
      </c>
      <c r="M1328" s="4"/>
    </row>
    <row r="1329" spans="1:13" x14ac:dyDescent="0.35">
      <c r="A1329" s="3">
        <v>42885</v>
      </c>
      <c r="B1329" s="4">
        <v>0.77</v>
      </c>
      <c r="C1329" s="4">
        <v>0.93</v>
      </c>
      <c r="D1329" s="4">
        <v>1.07</v>
      </c>
      <c r="E1329" s="4">
        <v>1.1599999999999999</v>
      </c>
      <c r="F1329" s="4">
        <v>1.28</v>
      </c>
      <c r="G1329" s="4">
        <v>1.44</v>
      </c>
      <c r="H1329" s="4">
        <v>1.76</v>
      </c>
      <c r="I1329" s="4">
        <v>2.02</v>
      </c>
      <c r="J1329" s="4">
        <v>2.21</v>
      </c>
      <c r="K1329" s="4">
        <v>2.61</v>
      </c>
      <c r="L1329" s="4">
        <v>2.88</v>
      </c>
      <c r="M1329" s="4"/>
    </row>
    <row r="1330" spans="1:13" x14ac:dyDescent="0.35">
      <c r="A1330" s="3">
        <v>42881</v>
      </c>
      <c r="B1330" s="4">
        <v>0.75</v>
      </c>
      <c r="C1330" s="4">
        <v>0.94</v>
      </c>
      <c r="D1330" s="4">
        <v>1.08</v>
      </c>
      <c r="E1330" s="4">
        <v>1.17</v>
      </c>
      <c r="F1330" s="4">
        <v>1.3</v>
      </c>
      <c r="G1330" s="4">
        <v>1.46</v>
      </c>
      <c r="H1330" s="4">
        <v>1.79</v>
      </c>
      <c r="I1330" s="4">
        <v>2.06</v>
      </c>
      <c r="J1330" s="4">
        <v>2.25</v>
      </c>
      <c r="K1330" s="4">
        <v>2.65</v>
      </c>
      <c r="L1330" s="4">
        <v>2.92</v>
      </c>
      <c r="M1330" s="4"/>
    </row>
    <row r="1331" spans="1:13" x14ac:dyDescent="0.35">
      <c r="A1331" s="3">
        <v>42880</v>
      </c>
      <c r="B1331" s="4">
        <v>0.72</v>
      </c>
      <c r="C1331" s="4">
        <v>0.94</v>
      </c>
      <c r="D1331" s="4">
        <v>1.08</v>
      </c>
      <c r="E1331" s="4">
        <v>1.1599999999999999</v>
      </c>
      <c r="F1331" s="4">
        <v>1.3</v>
      </c>
      <c r="G1331" s="4">
        <v>1.46</v>
      </c>
      <c r="H1331" s="4">
        <v>1.78</v>
      </c>
      <c r="I1331" s="4">
        <v>2.06</v>
      </c>
      <c r="J1331" s="4">
        <v>2.25</v>
      </c>
      <c r="K1331" s="4">
        <v>2.65</v>
      </c>
      <c r="L1331" s="4">
        <v>2.92</v>
      </c>
      <c r="M1331" s="4"/>
    </row>
    <row r="1332" spans="1:13" x14ac:dyDescent="0.35">
      <c r="A1332" s="3">
        <v>42879</v>
      </c>
      <c r="B1332" s="4">
        <v>0.76</v>
      </c>
      <c r="C1332" s="4">
        <v>0.93</v>
      </c>
      <c r="D1332" s="4">
        <v>1.07</v>
      </c>
      <c r="E1332" s="4">
        <v>1.18</v>
      </c>
      <c r="F1332" s="4">
        <v>1.29</v>
      </c>
      <c r="G1332" s="4">
        <v>1.46</v>
      </c>
      <c r="H1332" s="4">
        <v>1.79</v>
      </c>
      <c r="I1332" s="4">
        <v>2.0699999999999998</v>
      </c>
      <c r="J1332" s="4">
        <v>2.2599999999999998</v>
      </c>
      <c r="K1332" s="4">
        <v>2.65</v>
      </c>
      <c r="L1332" s="4">
        <v>2.92</v>
      </c>
      <c r="M1332" s="4"/>
    </row>
    <row r="1333" spans="1:13" x14ac:dyDescent="0.35">
      <c r="A1333" s="3">
        <v>42878</v>
      </c>
      <c r="B1333" s="4">
        <v>0.76</v>
      </c>
      <c r="C1333" s="4">
        <v>0.92</v>
      </c>
      <c r="D1333" s="4">
        <v>1.08</v>
      </c>
      <c r="E1333" s="4">
        <v>1.1399999999999999</v>
      </c>
      <c r="F1333" s="4">
        <v>1.31</v>
      </c>
      <c r="G1333" s="4">
        <v>1.49</v>
      </c>
      <c r="H1333" s="4">
        <v>1.84</v>
      </c>
      <c r="I1333" s="4">
        <v>2.1</v>
      </c>
      <c r="J1333" s="4">
        <v>2.29</v>
      </c>
      <c r="K1333" s="4">
        <v>2.68</v>
      </c>
      <c r="L1333" s="4">
        <v>2.95</v>
      </c>
      <c r="M1333" s="4"/>
    </row>
    <row r="1334" spans="1:13" x14ac:dyDescent="0.35">
      <c r="A1334" s="3">
        <v>42877</v>
      </c>
      <c r="B1334" s="4">
        <v>0.7</v>
      </c>
      <c r="C1334" s="4">
        <v>0.93</v>
      </c>
      <c r="D1334" s="4">
        <v>1.05</v>
      </c>
      <c r="E1334" s="4">
        <v>1.1200000000000001</v>
      </c>
      <c r="F1334" s="4">
        <v>1.29</v>
      </c>
      <c r="G1334" s="4">
        <v>1.45</v>
      </c>
      <c r="H1334" s="4">
        <v>1.8</v>
      </c>
      <c r="I1334" s="4">
        <v>2.06</v>
      </c>
      <c r="J1334" s="4">
        <v>2.25</v>
      </c>
      <c r="K1334" s="4">
        <v>2.64</v>
      </c>
      <c r="L1334" s="4">
        <v>2.91</v>
      </c>
      <c r="M1334" s="4"/>
    </row>
    <row r="1335" spans="1:13" x14ac:dyDescent="0.35">
      <c r="A1335" s="3">
        <v>42874</v>
      </c>
      <c r="B1335" s="4">
        <v>0.71</v>
      </c>
      <c r="C1335" s="4">
        <v>0.92</v>
      </c>
      <c r="D1335" s="4">
        <v>1.03</v>
      </c>
      <c r="E1335" s="4">
        <v>1.1000000000000001</v>
      </c>
      <c r="F1335" s="4">
        <v>1.28</v>
      </c>
      <c r="G1335" s="4">
        <v>1.45</v>
      </c>
      <c r="H1335" s="4">
        <v>1.79</v>
      </c>
      <c r="I1335" s="4">
        <v>2.0499999999999998</v>
      </c>
      <c r="J1335" s="4">
        <v>2.23</v>
      </c>
      <c r="K1335" s="4">
        <v>2.63</v>
      </c>
      <c r="L1335" s="4">
        <v>2.9</v>
      </c>
      <c r="M1335" s="4"/>
    </row>
    <row r="1336" spans="1:13" x14ac:dyDescent="0.35">
      <c r="A1336" s="3">
        <v>42873</v>
      </c>
      <c r="B1336" s="4">
        <v>0.73</v>
      </c>
      <c r="C1336" s="4">
        <v>0.93</v>
      </c>
      <c r="D1336" s="4">
        <v>1.02</v>
      </c>
      <c r="E1336" s="4">
        <v>1.0900000000000001</v>
      </c>
      <c r="F1336" s="4">
        <v>1.27</v>
      </c>
      <c r="G1336" s="4">
        <v>1.44</v>
      </c>
      <c r="H1336" s="4">
        <v>1.78</v>
      </c>
      <c r="I1336" s="4">
        <v>2.04</v>
      </c>
      <c r="J1336" s="4">
        <v>2.23</v>
      </c>
      <c r="K1336" s="4">
        <v>2.64</v>
      </c>
      <c r="L1336" s="4">
        <v>2.9</v>
      </c>
      <c r="M1336" s="4"/>
    </row>
    <row r="1337" spans="1:13" x14ac:dyDescent="0.35">
      <c r="A1337" s="3">
        <v>42872</v>
      </c>
      <c r="B1337" s="4">
        <v>0.72</v>
      </c>
      <c r="C1337" s="4">
        <v>0.9</v>
      </c>
      <c r="D1337" s="4">
        <v>1</v>
      </c>
      <c r="E1337" s="4">
        <v>1.08</v>
      </c>
      <c r="F1337" s="4">
        <v>1.26</v>
      </c>
      <c r="G1337" s="4">
        <v>1.42</v>
      </c>
      <c r="H1337" s="4">
        <v>1.76</v>
      </c>
      <c r="I1337" s="4">
        <v>2.0299999999999998</v>
      </c>
      <c r="J1337" s="4">
        <v>2.2200000000000002</v>
      </c>
      <c r="K1337" s="4">
        <v>2.65</v>
      </c>
      <c r="L1337" s="4">
        <v>2.91</v>
      </c>
      <c r="M1337" s="4"/>
    </row>
    <row r="1338" spans="1:13" x14ac:dyDescent="0.35">
      <c r="A1338" s="3">
        <v>42871</v>
      </c>
      <c r="B1338" s="4">
        <v>0.72</v>
      </c>
      <c r="C1338" s="4">
        <v>0.9</v>
      </c>
      <c r="D1338" s="4">
        <v>1.04</v>
      </c>
      <c r="E1338" s="4">
        <v>1.1100000000000001</v>
      </c>
      <c r="F1338" s="4">
        <v>1.29</v>
      </c>
      <c r="G1338" s="4">
        <v>1.48</v>
      </c>
      <c r="H1338" s="4">
        <v>1.86</v>
      </c>
      <c r="I1338" s="4">
        <v>2.13</v>
      </c>
      <c r="J1338" s="4">
        <v>2.33</v>
      </c>
      <c r="K1338" s="4">
        <v>2.74</v>
      </c>
      <c r="L1338" s="4">
        <v>2.99</v>
      </c>
      <c r="M1338" s="4"/>
    </row>
    <row r="1339" spans="1:13" x14ac:dyDescent="0.35">
      <c r="A1339" s="3">
        <v>42870</v>
      </c>
      <c r="B1339" s="4">
        <v>0.73</v>
      </c>
      <c r="C1339" s="4">
        <v>0.9</v>
      </c>
      <c r="D1339" s="4">
        <v>1.02</v>
      </c>
      <c r="E1339" s="4">
        <v>1.1100000000000001</v>
      </c>
      <c r="F1339" s="4">
        <v>1.31</v>
      </c>
      <c r="G1339" s="4">
        <v>1.49</v>
      </c>
      <c r="H1339" s="4">
        <v>1.86</v>
      </c>
      <c r="I1339" s="4">
        <v>2.14</v>
      </c>
      <c r="J1339" s="4">
        <v>2.34</v>
      </c>
      <c r="K1339" s="4">
        <v>2.76</v>
      </c>
      <c r="L1339" s="4">
        <v>3</v>
      </c>
      <c r="M1339" s="4"/>
    </row>
    <row r="1340" spans="1:13" x14ac:dyDescent="0.35">
      <c r="A1340" s="3">
        <v>42867</v>
      </c>
      <c r="B1340" s="4">
        <v>0.69</v>
      </c>
      <c r="C1340" s="4">
        <v>0.88</v>
      </c>
      <c r="D1340" s="4">
        <v>1.03</v>
      </c>
      <c r="E1340" s="4">
        <v>1.1100000000000001</v>
      </c>
      <c r="F1340" s="4">
        <v>1.29</v>
      </c>
      <c r="G1340" s="4">
        <v>1.49</v>
      </c>
      <c r="H1340" s="4">
        <v>1.85</v>
      </c>
      <c r="I1340" s="4">
        <v>2.13</v>
      </c>
      <c r="J1340" s="4">
        <v>2.33</v>
      </c>
      <c r="K1340" s="4">
        <v>2.74</v>
      </c>
      <c r="L1340" s="4">
        <v>2.98</v>
      </c>
      <c r="M1340" s="4"/>
    </row>
    <row r="1341" spans="1:13" x14ac:dyDescent="0.35">
      <c r="A1341" s="3">
        <v>42866</v>
      </c>
      <c r="B1341" s="4">
        <v>0.68</v>
      </c>
      <c r="C1341" s="4">
        <v>0.89</v>
      </c>
      <c r="D1341" s="4">
        <v>1.04</v>
      </c>
      <c r="E1341" s="4">
        <v>1.1299999999999999</v>
      </c>
      <c r="F1341" s="4">
        <v>1.35</v>
      </c>
      <c r="G1341" s="4">
        <v>1.55</v>
      </c>
      <c r="H1341" s="4">
        <v>1.93</v>
      </c>
      <c r="I1341" s="4">
        <v>2.2000000000000002</v>
      </c>
      <c r="J1341" s="4">
        <v>2.39</v>
      </c>
      <c r="K1341" s="4">
        <v>2.78</v>
      </c>
      <c r="L1341" s="4">
        <v>3.03</v>
      </c>
      <c r="M1341" s="4"/>
    </row>
    <row r="1342" spans="1:13" x14ac:dyDescent="0.35">
      <c r="A1342" s="3">
        <v>42865</v>
      </c>
      <c r="B1342" s="4">
        <v>0.71</v>
      </c>
      <c r="C1342" s="4">
        <v>0.9</v>
      </c>
      <c r="D1342" s="4">
        <v>1.04</v>
      </c>
      <c r="E1342" s="4">
        <v>1.1299999999999999</v>
      </c>
      <c r="F1342" s="4">
        <v>1.35</v>
      </c>
      <c r="G1342" s="4">
        <v>1.56</v>
      </c>
      <c r="H1342" s="4">
        <v>1.94</v>
      </c>
      <c r="I1342" s="4">
        <v>2.2200000000000002</v>
      </c>
      <c r="J1342" s="4">
        <v>2.41</v>
      </c>
      <c r="K1342" s="4">
        <v>2.79</v>
      </c>
      <c r="L1342" s="4">
        <v>3.03</v>
      </c>
      <c r="M1342" s="4"/>
    </row>
    <row r="1343" spans="1:13" x14ac:dyDescent="0.35">
      <c r="A1343" s="3">
        <v>42864</v>
      </c>
      <c r="B1343" s="4">
        <v>0.74</v>
      </c>
      <c r="C1343" s="4">
        <v>0.91</v>
      </c>
      <c r="D1343" s="4">
        <v>1.04</v>
      </c>
      <c r="E1343" s="4">
        <v>1.1399999999999999</v>
      </c>
      <c r="F1343" s="4">
        <v>1.37</v>
      </c>
      <c r="G1343" s="4">
        <v>1.57</v>
      </c>
      <c r="H1343" s="4">
        <v>1.94</v>
      </c>
      <c r="I1343" s="4">
        <v>2.2200000000000002</v>
      </c>
      <c r="J1343" s="4">
        <v>2.42</v>
      </c>
      <c r="K1343" s="4">
        <v>2.79</v>
      </c>
      <c r="L1343" s="4">
        <v>3.04</v>
      </c>
      <c r="M1343" s="4"/>
    </row>
    <row r="1344" spans="1:13" x14ac:dyDescent="0.35">
      <c r="A1344" s="3">
        <v>42863</v>
      </c>
      <c r="B1344" s="4">
        <v>0.73</v>
      </c>
      <c r="C1344" s="4">
        <v>0.91</v>
      </c>
      <c r="D1344" s="4">
        <v>1.02</v>
      </c>
      <c r="E1344" s="4">
        <v>1.1200000000000001</v>
      </c>
      <c r="F1344" s="4">
        <v>1.33</v>
      </c>
      <c r="G1344" s="4">
        <v>1.53</v>
      </c>
      <c r="H1344" s="4">
        <v>1.91</v>
      </c>
      <c r="I1344" s="4">
        <v>2.19</v>
      </c>
      <c r="J1344" s="4">
        <v>2.39</v>
      </c>
      <c r="K1344" s="4">
        <v>2.76</v>
      </c>
      <c r="L1344" s="4">
        <v>3.02</v>
      </c>
      <c r="M1344" s="4"/>
    </row>
    <row r="1345" spans="1:13" x14ac:dyDescent="0.35">
      <c r="A1345" s="3">
        <v>42860</v>
      </c>
      <c r="B1345" s="4">
        <v>0.71</v>
      </c>
      <c r="C1345" s="4">
        <v>0.9</v>
      </c>
      <c r="D1345" s="4">
        <v>1.01</v>
      </c>
      <c r="E1345" s="4">
        <v>1.1000000000000001</v>
      </c>
      <c r="F1345" s="4">
        <v>1.32</v>
      </c>
      <c r="G1345" s="4">
        <v>1.52</v>
      </c>
      <c r="H1345" s="4">
        <v>1.89</v>
      </c>
      <c r="I1345" s="4">
        <v>2.17</v>
      </c>
      <c r="J1345" s="4">
        <v>2.36</v>
      </c>
      <c r="K1345" s="4">
        <v>2.73</v>
      </c>
      <c r="L1345" s="4">
        <v>2.99</v>
      </c>
      <c r="M1345" s="4"/>
    </row>
    <row r="1346" spans="1:13" x14ac:dyDescent="0.35">
      <c r="A1346" s="3">
        <v>42859</v>
      </c>
      <c r="B1346" s="4">
        <v>0.71</v>
      </c>
      <c r="C1346" s="4">
        <v>0.86</v>
      </c>
      <c r="D1346" s="4">
        <v>1</v>
      </c>
      <c r="E1346" s="4">
        <v>1.1100000000000001</v>
      </c>
      <c r="F1346" s="4">
        <v>1.32</v>
      </c>
      <c r="G1346" s="4">
        <v>1.51</v>
      </c>
      <c r="H1346" s="4">
        <v>1.88</v>
      </c>
      <c r="I1346" s="4">
        <v>2.17</v>
      </c>
      <c r="J1346" s="4">
        <v>2.36</v>
      </c>
      <c r="K1346" s="4">
        <v>2.73</v>
      </c>
      <c r="L1346" s="4">
        <v>3</v>
      </c>
      <c r="M1346" s="4"/>
    </row>
    <row r="1347" spans="1:13" x14ac:dyDescent="0.35">
      <c r="A1347" s="3">
        <v>42858</v>
      </c>
      <c r="B1347" s="4">
        <v>0.73</v>
      </c>
      <c r="C1347" s="4">
        <v>0.85</v>
      </c>
      <c r="D1347" s="4">
        <v>1</v>
      </c>
      <c r="E1347" s="4">
        <v>1.1000000000000001</v>
      </c>
      <c r="F1347" s="4">
        <v>1.3</v>
      </c>
      <c r="G1347" s="4">
        <v>1.5</v>
      </c>
      <c r="H1347" s="4">
        <v>1.86</v>
      </c>
      <c r="I1347" s="4">
        <v>2.14</v>
      </c>
      <c r="J1347" s="4">
        <v>2.33</v>
      </c>
      <c r="K1347" s="4">
        <v>2.7</v>
      </c>
      <c r="L1347" s="4">
        <v>2.97</v>
      </c>
      <c r="M1347" s="4"/>
    </row>
    <row r="1348" spans="1:13" x14ac:dyDescent="0.35">
      <c r="A1348" s="3">
        <v>42857</v>
      </c>
      <c r="B1348" s="4">
        <v>0.72</v>
      </c>
      <c r="C1348" s="4">
        <v>0.82</v>
      </c>
      <c r="D1348" s="4">
        <v>0.99</v>
      </c>
      <c r="E1348" s="4">
        <v>1.08</v>
      </c>
      <c r="F1348" s="4">
        <v>1.27</v>
      </c>
      <c r="G1348" s="4">
        <v>1.45</v>
      </c>
      <c r="H1348" s="4">
        <v>1.81</v>
      </c>
      <c r="I1348" s="4">
        <v>2.09</v>
      </c>
      <c r="J1348" s="4">
        <v>2.29</v>
      </c>
      <c r="K1348" s="4">
        <v>2.68</v>
      </c>
      <c r="L1348" s="4">
        <v>2.97</v>
      </c>
      <c r="M1348" s="4"/>
    </row>
    <row r="1349" spans="1:13" x14ac:dyDescent="0.35">
      <c r="A1349" s="3">
        <v>42856</v>
      </c>
      <c r="B1349" s="4">
        <v>0.67</v>
      </c>
      <c r="C1349" s="4">
        <v>0.83</v>
      </c>
      <c r="D1349" s="4">
        <v>0.98</v>
      </c>
      <c r="E1349" s="4">
        <v>1.0900000000000001</v>
      </c>
      <c r="F1349" s="4">
        <v>1.28</v>
      </c>
      <c r="G1349" s="4">
        <v>1.48</v>
      </c>
      <c r="H1349" s="4">
        <v>1.84</v>
      </c>
      <c r="I1349" s="4">
        <v>2.13</v>
      </c>
      <c r="J1349" s="4">
        <v>2.33</v>
      </c>
      <c r="K1349" s="4">
        <v>2.71</v>
      </c>
      <c r="L1349" s="4">
        <v>3</v>
      </c>
      <c r="M1349" s="4"/>
    </row>
    <row r="1350" spans="1:13" x14ac:dyDescent="0.35">
      <c r="A1350" s="3">
        <v>42853</v>
      </c>
      <c r="B1350" s="4">
        <v>0.68</v>
      </c>
      <c r="C1350" s="4">
        <v>0.8</v>
      </c>
      <c r="D1350" s="4">
        <v>0.99</v>
      </c>
      <c r="E1350" s="4">
        <v>1.07</v>
      </c>
      <c r="F1350" s="4">
        <v>1.28</v>
      </c>
      <c r="G1350" s="4">
        <v>1.45</v>
      </c>
      <c r="H1350" s="4">
        <v>1.81</v>
      </c>
      <c r="I1350" s="4">
        <v>2.1</v>
      </c>
      <c r="J1350" s="4">
        <v>2.29</v>
      </c>
      <c r="K1350" s="4">
        <v>2.67</v>
      </c>
      <c r="L1350" s="4">
        <v>2.96</v>
      </c>
      <c r="M1350" s="4"/>
    </row>
    <row r="1351" spans="1:13" x14ac:dyDescent="0.35">
      <c r="A1351" s="3">
        <v>42852</v>
      </c>
      <c r="B1351" s="4">
        <v>0.7</v>
      </c>
      <c r="C1351" s="4">
        <v>0.81</v>
      </c>
      <c r="D1351" s="4">
        <v>0.98</v>
      </c>
      <c r="E1351" s="4">
        <v>1.06</v>
      </c>
      <c r="F1351" s="4">
        <v>1.25</v>
      </c>
      <c r="G1351" s="4">
        <v>1.44</v>
      </c>
      <c r="H1351" s="4">
        <v>1.81</v>
      </c>
      <c r="I1351" s="4">
        <v>2.1</v>
      </c>
      <c r="J1351" s="4">
        <v>2.2999999999999998</v>
      </c>
      <c r="K1351" s="4">
        <v>2.68</v>
      </c>
      <c r="L1351" s="4">
        <v>2.96</v>
      </c>
      <c r="M1351" s="4"/>
    </row>
    <row r="1352" spans="1:13" x14ac:dyDescent="0.35">
      <c r="A1352" s="3">
        <v>42851</v>
      </c>
      <c r="B1352" s="4">
        <v>0.74</v>
      </c>
      <c r="C1352" s="4">
        <v>0.83</v>
      </c>
      <c r="D1352" s="4">
        <v>0.99</v>
      </c>
      <c r="E1352" s="4">
        <v>1.07</v>
      </c>
      <c r="F1352" s="4">
        <v>1.28</v>
      </c>
      <c r="G1352" s="4">
        <v>1.46</v>
      </c>
      <c r="H1352" s="4">
        <v>1.84</v>
      </c>
      <c r="I1352" s="4">
        <v>2.12</v>
      </c>
      <c r="J1352" s="4">
        <v>2.3199999999999998</v>
      </c>
      <c r="K1352" s="4">
        <v>2.69</v>
      </c>
      <c r="L1352" s="4">
        <v>2.97</v>
      </c>
      <c r="M1352" s="4"/>
    </row>
    <row r="1353" spans="1:13" x14ac:dyDescent="0.35">
      <c r="A1353" s="3">
        <v>42850</v>
      </c>
      <c r="B1353" s="4">
        <v>0.73</v>
      </c>
      <c r="C1353" s="4">
        <v>0.82</v>
      </c>
      <c r="D1353" s="4">
        <v>0.98</v>
      </c>
      <c r="E1353" s="4">
        <v>1.0900000000000001</v>
      </c>
      <c r="F1353" s="4">
        <v>1.29</v>
      </c>
      <c r="G1353" s="4">
        <v>1.49</v>
      </c>
      <c r="H1353" s="4">
        <v>1.87</v>
      </c>
      <c r="I1353" s="4">
        <v>2.15</v>
      </c>
      <c r="J1353" s="4">
        <v>2.35</v>
      </c>
      <c r="K1353" s="4">
        <v>2.71</v>
      </c>
      <c r="L1353" s="4">
        <v>2.99</v>
      </c>
      <c r="M1353" s="4"/>
    </row>
    <row r="1354" spans="1:13" x14ac:dyDescent="0.35">
      <c r="A1354" s="3">
        <v>42849</v>
      </c>
      <c r="B1354" s="4">
        <v>0.74</v>
      </c>
      <c r="C1354" s="4">
        <v>0.81</v>
      </c>
      <c r="D1354" s="4">
        <v>0.96</v>
      </c>
      <c r="E1354" s="4">
        <v>1.03</v>
      </c>
      <c r="F1354" s="4">
        <v>1.25</v>
      </c>
      <c r="G1354" s="4">
        <v>1.44</v>
      </c>
      <c r="H1354" s="4">
        <v>1.81</v>
      </c>
      <c r="I1354" s="4">
        <v>2.09</v>
      </c>
      <c r="J1354" s="4">
        <v>2.2799999999999998</v>
      </c>
      <c r="K1354" s="4">
        <v>2.65</v>
      </c>
      <c r="L1354" s="4">
        <v>2.93</v>
      </c>
      <c r="M1354" s="4"/>
    </row>
    <row r="1355" spans="1:13" x14ac:dyDescent="0.35">
      <c r="A1355" s="3">
        <v>42846</v>
      </c>
      <c r="B1355" s="4">
        <v>0.72</v>
      </c>
      <c r="C1355" s="4">
        <v>0.79</v>
      </c>
      <c r="D1355" s="4">
        <v>0.92</v>
      </c>
      <c r="E1355" s="4">
        <v>0.99</v>
      </c>
      <c r="F1355" s="4">
        <v>1.2</v>
      </c>
      <c r="G1355" s="4">
        <v>1.4</v>
      </c>
      <c r="H1355" s="4">
        <v>1.77</v>
      </c>
      <c r="I1355" s="4">
        <v>2.0499999999999998</v>
      </c>
      <c r="J1355" s="4">
        <v>2.2400000000000002</v>
      </c>
      <c r="K1355" s="4">
        <v>2.61</v>
      </c>
      <c r="L1355" s="4">
        <v>2.89</v>
      </c>
      <c r="M1355" s="4"/>
    </row>
    <row r="1356" spans="1:13" x14ac:dyDescent="0.35">
      <c r="A1356" s="3">
        <v>42845</v>
      </c>
      <c r="B1356" s="4">
        <v>0.73</v>
      </c>
      <c r="C1356" s="4">
        <v>0.79</v>
      </c>
      <c r="D1356" s="4">
        <v>0.93</v>
      </c>
      <c r="E1356" s="4">
        <v>1.01</v>
      </c>
      <c r="F1356" s="4">
        <v>1.21</v>
      </c>
      <c r="G1356" s="4">
        <v>1.41</v>
      </c>
      <c r="H1356" s="4">
        <v>1.78</v>
      </c>
      <c r="I1356" s="4">
        <v>2.06</v>
      </c>
      <c r="J1356" s="4">
        <v>2.2400000000000002</v>
      </c>
      <c r="K1356" s="4">
        <v>2.61</v>
      </c>
      <c r="L1356" s="4">
        <v>2.89</v>
      </c>
      <c r="M1356" s="4"/>
    </row>
    <row r="1357" spans="1:13" x14ac:dyDescent="0.35">
      <c r="A1357" s="3">
        <v>42844</v>
      </c>
      <c r="B1357" s="4">
        <v>0.75</v>
      </c>
      <c r="C1357" s="4">
        <v>0.81</v>
      </c>
      <c r="D1357" s="4">
        <v>0.94</v>
      </c>
      <c r="E1357" s="4">
        <v>1.02</v>
      </c>
      <c r="F1357" s="4">
        <v>1.19</v>
      </c>
      <c r="G1357" s="4">
        <v>1.38</v>
      </c>
      <c r="H1357" s="4">
        <v>1.74</v>
      </c>
      <c r="I1357" s="4">
        <v>2.02</v>
      </c>
      <c r="J1357" s="4">
        <v>2.21</v>
      </c>
      <c r="K1357" s="4">
        <v>2.59</v>
      </c>
      <c r="L1357" s="4">
        <v>2.87</v>
      </c>
      <c r="M1357" s="4"/>
    </row>
    <row r="1358" spans="1:13" x14ac:dyDescent="0.35">
      <c r="A1358" s="3">
        <v>42843</v>
      </c>
      <c r="B1358" s="4">
        <v>0.76</v>
      </c>
      <c r="C1358" s="4">
        <v>0.82</v>
      </c>
      <c r="D1358" s="4">
        <v>0.94</v>
      </c>
      <c r="E1358" s="4">
        <v>1.02</v>
      </c>
      <c r="F1358" s="4">
        <v>1.18</v>
      </c>
      <c r="G1358" s="4">
        <v>1.35</v>
      </c>
      <c r="H1358" s="4">
        <v>1.71</v>
      </c>
      <c r="I1358" s="4">
        <v>1.98</v>
      </c>
      <c r="J1358" s="4">
        <v>2.1800000000000002</v>
      </c>
      <c r="K1358" s="4">
        <v>2.56</v>
      </c>
      <c r="L1358" s="4">
        <v>2.84</v>
      </c>
      <c r="M1358" s="4"/>
    </row>
    <row r="1359" spans="1:13" x14ac:dyDescent="0.35">
      <c r="A1359" s="3">
        <v>42842</v>
      </c>
      <c r="B1359" s="4">
        <v>0.76</v>
      </c>
      <c r="C1359" s="4">
        <v>0.83</v>
      </c>
      <c r="D1359" s="4">
        <v>0.94</v>
      </c>
      <c r="E1359" s="4">
        <v>1.04</v>
      </c>
      <c r="F1359" s="4">
        <v>1.21</v>
      </c>
      <c r="G1359" s="4">
        <v>1.42</v>
      </c>
      <c r="H1359" s="4">
        <v>1.79</v>
      </c>
      <c r="I1359" s="4">
        <v>2.0699999999999998</v>
      </c>
      <c r="J1359" s="4">
        <v>2.2599999999999998</v>
      </c>
      <c r="K1359" s="4">
        <v>2.65</v>
      </c>
      <c r="L1359" s="4">
        <v>2.92</v>
      </c>
      <c r="M1359" s="4"/>
    </row>
    <row r="1360" spans="1:13" x14ac:dyDescent="0.35">
      <c r="A1360" s="3">
        <v>42838</v>
      </c>
      <c r="B1360" s="4">
        <v>0.76</v>
      </c>
      <c r="C1360" s="4">
        <v>0.81</v>
      </c>
      <c r="D1360" s="4">
        <v>0.94</v>
      </c>
      <c r="E1360" s="4">
        <v>1.03</v>
      </c>
      <c r="F1360" s="4">
        <v>1.21</v>
      </c>
      <c r="G1360" s="4">
        <v>1.4</v>
      </c>
      <c r="H1360" s="4">
        <v>1.77</v>
      </c>
      <c r="I1360" s="4">
        <v>2.0499999999999998</v>
      </c>
      <c r="J1360" s="4">
        <v>2.2400000000000002</v>
      </c>
      <c r="K1360" s="4">
        <v>2.62</v>
      </c>
      <c r="L1360" s="4">
        <v>2.89</v>
      </c>
      <c r="M1360" s="4"/>
    </row>
    <row r="1361" spans="1:13" x14ac:dyDescent="0.35">
      <c r="A1361" s="3">
        <v>42837</v>
      </c>
      <c r="B1361" s="4">
        <v>0.77</v>
      </c>
      <c r="C1361" s="4">
        <v>0.81</v>
      </c>
      <c r="D1361" s="4">
        <v>0.95</v>
      </c>
      <c r="E1361" s="4">
        <v>1.04</v>
      </c>
      <c r="F1361" s="4">
        <v>1.24</v>
      </c>
      <c r="G1361" s="4">
        <v>1.44</v>
      </c>
      <c r="H1361" s="4">
        <v>1.81</v>
      </c>
      <c r="I1361" s="4">
        <v>2.09</v>
      </c>
      <c r="J1361" s="4">
        <v>2.2799999999999998</v>
      </c>
      <c r="K1361" s="4">
        <v>2.65</v>
      </c>
      <c r="L1361" s="4">
        <v>2.92</v>
      </c>
      <c r="M1361" s="4"/>
    </row>
    <row r="1362" spans="1:13" x14ac:dyDescent="0.35">
      <c r="A1362" s="3">
        <v>42836</v>
      </c>
      <c r="B1362" s="4">
        <v>0.74</v>
      </c>
      <c r="C1362" s="4">
        <v>0.82</v>
      </c>
      <c r="D1362" s="4">
        <v>0.94</v>
      </c>
      <c r="E1362" s="4">
        <v>1.05</v>
      </c>
      <c r="F1362" s="4">
        <v>1.24</v>
      </c>
      <c r="G1362" s="4">
        <v>1.45</v>
      </c>
      <c r="H1362" s="4">
        <v>1.84</v>
      </c>
      <c r="I1362" s="4">
        <v>2.11</v>
      </c>
      <c r="J1362" s="4">
        <v>2.3199999999999998</v>
      </c>
      <c r="K1362" s="4">
        <v>2.67</v>
      </c>
      <c r="L1362" s="4">
        <v>2.93</v>
      </c>
      <c r="M1362" s="4"/>
    </row>
    <row r="1363" spans="1:13" x14ac:dyDescent="0.35">
      <c r="A1363" s="3">
        <v>42835</v>
      </c>
      <c r="B1363" s="4">
        <v>0.77</v>
      </c>
      <c r="C1363" s="4">
        <v>0.82</v>
      </c>
      <c r="D1363" s="4">
        <v>0.97</v>
      </c>
      <c r="E1363" s="4">
        <v>1.07</v>
      </c>
      <c r="F1363" s="4">
        <v>1.29</v>
      </c>
      <c r="G1363" s="4">
        <v>1.52</v>
      </c>
      <c r="H1363" s="4">
        <v>1.91</v>
      </c>
      <c r="I1363" s="4">
        <v>2.1800000000000002</v>
      </c>
      <c r="J1363" s="4">
        <v>2.37</v>
      </c>
      <c r="K1363" s="4">
        <v>2.72</v>
      </c>
      <c r="L1363" s="4">
        <v>2.99</v>
      </c>
      <c r="M1363" s="4"/>
    </row>
    <row r="1364" spans="1:13" x14ac:dyDescent="0.35">
      <c r="A1364" s="3">
        <v>42832</v>
      </c>
      <c r="B1364" s="4">
        <v>0.77</v>
      </c>
      <c r="C1364" s="4">
        <v>0.82</v>
      </c>
      <c r="D1364" s="4">
        <v>0.95</v>
      </c>
      <c r="E1364" s="4">
        <v>1.08</v>
      </c>
      <c r="F1364" s="4">
        <v>1.29</v>
      </c>
      <c r="G1364" s="4">
        <v>1.52</v>
      </c>
      <c r="H1364" s="4">
        <v>1.92</v>
      </c>
      <c r="I1364" s="4">
        <v>2.2000000000000002</v>
      </c>
      <c r="J1364" s="4">
        <v>2.38</v>
      </c>
      <c r="K1364" s="4">
        <v>2.74</v>
      </c>
      <c r="L1364" s="4">
        <v>3</v>
      </c>
      <c r="M1364" s="4"/>
    </row>
    <row r="1365" spans="1:13" x14ac:dyDescent="0.35">
      <c r="A1365" s="3">
        <v>42831</v>
      </c>
      <c r="B1365" s="4">
        <v>0.78</v>
      </c>
      <c r="C1365" s="4">
        <v>0.79</v>
      </c>
      <c r="D1365" s="4">
        <v>0.94</v>
      </c>
      <c r="E1365" s="4">
        <v>1.05</v>
      </c>
      <c r="F1365" s="4">
        <v>1.24</v>
      </c>
      <c r="G1365" s="4">
        <v>1.45</v>
      </c>
      <c r="H1365" s="4">
        <v>1.87</v>
      </c>
      <c r="I1365" s="4">
        <v>2.15</v>
      </c>
      <c r="J1365" s="4">
        <v>2.34</v>
      </c>
      <c r="K1365" s="4">
        <v>2.72</v>
      </c>
      <c r="L1365" s="4">
        <v>2.99</v>
      </c>
      <c r="M1365" s="4"/>
    </row>
    <row r="1366" spans="1:13" x14ac:dyDescent="0.35">
      <c r="A1366" s="3">
        <v>42830</v>
      </c>
      <c r="B1366" s="4">
        <v>0.77</v>
      </c>
      <c r="C1366" s="4">
        <v>0.8</v>
      </c>
      <c r="D1366" s="4">
        <v>0.93</v>
      </c>
      <c r="E1366" s="4">
        <v>1.03</v>
      </c>
      <c r="F1366" s="4">
        <v>1.24</v>
      </c>
      <c r="G1366" s="4">
        <v>1.44</v>
      </c>
      <c r="H1366" s="4">
        <v>1.85</v>
      </c>
      <c r="I1366" s="4">
        <v>2.14</v>
      </c>
      <c r="J1366" s="4">
        <v>2.34</v>
      </c>
      <c r="K1366" s="4">
        <v>2.71</v>
      </c>
      <c r="L1366" s="4">
        <v>2.98</v>
      </c>
      <c r="M1366" s="4"/>
    </row>
    <row r="1367" spans="1:13" x14ac:dyDescent="0.35">
      <c r="A1367" s="3">
        <v>42829</v>
      </c>
      <c r="B1367" s="4">
        <v>0.77</v>
      </c>
      <c r="C1367" s="4">
        <v>0.79</v>
      </c>
      <c r="D1367" s="4">
        <v>0.92</v>
      </c>
      <c r="E1367" s="4">
        <v>1.03</v>
      </c>
      <c r="F1367" s="4">
        <v>1.25</v>
      </c>
      <c r="G1367" s="4">
        <v>1.47</v>
      </c>
      <c r="H1367" s="4">
        <v>1.88</v>
      </c>
      <c r="I1367" s="4">
        <v>2.16</v>
      </c>
      <c r="J1367" s="4">
        <v>2.36</v>
      </c>
      <c r="K1367" s="4">
        <v>2.72</v>
      </c>
      <c r="L1367" s="4">
        <v>2.99</v>
      </c>
      <c r="M1367" s="4"/>
    </row>
    <row r="1368" spans="1:13" x14ac:dyDescent="0.35">
      <c r="A1368" s="3">
        <v>42828</v>
      </c>
      <c r="B1368" s="4">
        <v>0.73</v>
      </c>
      <c r="C1368" s="4">
        <v>0.79</v>
      </c>
      <c r="D1368" s="4">
        <v>0.92</v>
      </c>
      <c r="E1368" s="4">
        <v>1.02</v>
      </c>
      <c r="F1368" s="4">
        <v>1.24</v>
      </c>
      <c r="G1368" s="4">
        <v>1.47</v>
      </c>
      <c r="H1368" s="4">
        <v>1.88</v>
      </c>
      <c r="I1368" s="4">
        <v>2.16</v>
      </c>
      <c r="J1368" s="4">
        <v>2.35</v>
      </c>
      <c r="K1368" s="4">
        <v>2.71</v>
      </c>
      <c r="L1368" s="4">
        <v>2.98</v>
      </c>
      <c r="M1368" s="4"/>
    </row>
    <row r="1369" spans="1:13" x14ac:dyDescent="0.35">
      <c r="A1369" s="3">
        <v>42825</v>
      </c>
      <c r="B1369" s="4">
        <v>0.74</v>
      </c>
      <c r="C1369" s="4">
        <v>0.76</v>
      </c>
      <c r="D1369" s="4">
        <v>0.91</v>
      </c>
      <c r="E1369" s="4">
        <v>1.03</v>
      </c>
      <c r="F1369" s="4">
        <v>1.27</v>
      </c>
      <c r="G1369" s="4">
        <v>1.5</v>
      </c>
      <c r="H1369" s="4">
        <v>1.93</v>
      </c>
      <c r="I1369" s="4">
        <v>2.2200000000000002</v>
      </c>
      <c r="J1369" s="4">
        <v>2.4</v>
      </c>
      <c r="K1369" s="4">
        <v>2.76</v>
      </c>
      <c r="L1369" s="4">
        <v>3.02</v>
      </c>
      <c r="M1369" s="4"/>
    </row>
    <row r="1370" spans="1:13" x14ac:dyDescent="0.35">
      <c r="A1370" s="3">
        <v>42824</v>
      </c>
      <c r="B1370" s="4">
        <v>0.75</v>
      </c>
      <c r="C1370" s="4">
        <v>0.78</v>
      </c>
      <c r="D1370" s="4">
        <v>0.91</v>
      </c>
      <c r="E1370" s="4">
        <v>1.03</v>
      </c>
      <c r="F1370" s="4">
        <v>1.28</v>
      </c>
      <c r="G1370" s="4">
        <v>1.55</v>
      </c>
      <c r="H1370" s="4">
        <v>1.96</v>
      </c>
      <c r="I1370" s="4">
        <v>2.25</v>
      </c>
      <c r="J1370" s="4">
        <v>2.42</v>
      </c>
      <c r="K1370" s="4">
        <v>2.78</v>
      </c>
      <c r="L1370" s="4">
        <v>3.03</v>
      </c>
      <c r="M1370" s="4"/>
    </row>
    <row r="1371" spans="1:13" x14ac:dyDescent="0.35">
      <c r="A1371" s="3">
        <v>42823</v>
      </c>
      <c r="B1371" s="4">
        <v>0.76</v>
      </c>
      <c r="C1371" s="4">
        <v>0.78</v>
      </c>
      <c r="D1371" s="4">
        <v>0.92</v>
      </c>
      <c r="E1371" s="4">
        <v>1.04</v>
      </c>
      <c r="F1371" s="4">
        <v>1.26</v>
      </c>
      <c r="G1371" s="4">
        <v>1.53</v>
      </c>
      <c r="H1371" s="4">
        <v>1.93</v>
      </c>
      <c r="I1371" s="4">
        <v>2.21</v>
      </c>
      <c r="J1371" s="4">
        <v>2.39</v>
      </c>
      <c r="K1371" s="4">
        <v>2.74</v>
      </c>
      <c r="L1371" s="4">
        <v>2.99</v>
      </c>
      <c r="M1371" s="4"/>
    </row>
    <row r="1372" spans="1:13" x14ac:dyDescent="0.35">
      <c r="A1372" s="3">
        <v>42822</v>
      </c>
      <c r="B1372" s="4">
        <v>0.75</v>
      </c>
      <c r="C1372" s="4">
        <v>0.78</v>
      </c>
      <c r="D1372" s="4">
        <v>0.92</v>
      </c>
      <c r="E1372" s="4">
        <v>1.03</v>
      </c>
      <c r="F1372" s="4">
        <v>1.3</v>
      </c>
      <c r="G1372" s="4">
        <v>1.56</v>
      </c>
      <c r="H1372" s="4">
        <v>1.97</v>
      </c>
      <c r="I1372" s="4">
        <v>2.25</v>
      </c>
      <c r="J1372" s="4">
        <v>2.42</v>
      </c>
      <c r="K1372" s="4">
        <v>2.77</v>
      </c>
      <c r="L1372" s="4">
        <v>3.02</v>
      </c>
      <c r="M1372" s="4"/>
    </row>
    <row r="1373" spans="1:13" x14ac:dyDescent="0.35">
      <c r="A1373" s="3">
        <v>42821</v>
      </c>
      <c r="B1373" s="4">
        <v>0.73</v>
      </c>
      <c r="C1373" s="4">
        <v>0.78</v>
      </c>
      <c r="D1373" s="4">
        <v>0.91</v>
      </c>
      <c r="E1373" s="4">
        <v>1</v>
      </c>
      <c r="F1373" s="4">
        <v>1.27</v>
      </c>
      <c r="G1373" s="4">
        <v>1.51</v>
      </c>
      <c r="H1373" s="4">
        <v>1.93</v>
      </c>
      <c r="I1373" s="4">
        <v>2.2000000000000002</v>
      </c>
      <c r="J1373" s="4">
        <v>2.38</v>
      </c>
      <c r="K1373" s="4">
        <v>2.73</v>
      </c>
      <c r="L1373" s="4">
        <v>2.98</v>
      </c>
      <c r="M1373" s="4"/>
    </row>
    <row r="1374" spans="1:13" x14ac:dyDescent="0.35">
      <c r="A1374" s="3">
        <v>42818</v>
      </c>
      <c r="B1374" s="4">
        <v>0.73</v>
      </c>
      <c r="C1374" s="4">
        <v>0.78</v>
      </c>
      <c r="D1374" s="4">
        <v>0.89</v>
      </c>
      <c r="E1374" s="4">
        <v>1</v>
      </c>
      <c r="F1374" s="4">
        <v>1.26</v>
      </c>
      <c r="G1374" s="4">
        <v>1.52</v>
      </c>
      <c r="H1374" s="4">
        <v>1.93</v>
      </c>
      <c r="I1374" s="4">
        <v>2.2200000000000002</v>
      </c>
      <c r="J1374" s="4">
        <v>2.4</v>
      </c>
      <c r="K1374" s="4">
        <v>2.74</v>
      </c>
      <c r="L1374" s="4">
        <v>3</v>
      </c>
      <c r="M1374" s="4"/>
    </row>
    <row r="1375" spans="1:13" x14ac:dyDescent="0.35">
      <c r="A1375" s="3">
        <v>42817</v>
      </c>
      <c r="B1375" s="4">
        <v>0.73</v>
      </c>
      <c r="C1375" s="4">
        <v>0.76</v>
      </c>
      <c r="D1375" s="4">
        <v>0.9</v>
      </c>
      <c r="E1375" s="4">
        <v>0.99</v>
      </c>
      <c r="F1375" s="4">
        <v>1.26</v>
      </c>
      <c r="G1375" s="4">
        <v>1.52</v>
      </c>
      <c r="H1375" s="4">
        <v>1.95</v>
      </c>
      <c r="I1375" s="4">
        <v>2.23</v>
      </c>
      <c r="J1375" s="4">
        <v>2.41</v>
      </c>
      <c r="K1375" s="4">
        <v>2.76</v>
      </c>
      <c r="L1375" s="4">
        <v>3.02</v>
      </c>
      <c r="M1375" s="4"/>
    </row>
    <row r="1376" spans="1:13" x14ac:dyDescent="0.35">
      <c r="A1376" s="3">
        <v>42816</v>
      </c>
      <c r="B1376" s="4">
        <v>0.74</v>
      </c>
      <c r="C1376" s="4">
        <v>0.77</v>
      </c>
      <c r="D1376" s="4">
        <v>0.9</v>
      </c>
      <c r="E1376" s="4">
        <v>0.99</v>
      </c>
      <c r="F1376" s="4">
        <v>1.27</v>
      </c>
      <c r="G1376" s="4">
        <v>1.52</v>
      </c>
      <c r="H1376" s="4">
        <v>1.95</v>
      </c>
      <c r="I1376" s="4">
        <v>2.2200000000000002</v>
      </c>
      <c r="J1376" s="4">
        <v>2.4</v>
      </c>
      <c r="K1376" s="4">
        <v>2.76</v>
      </c>
      <c r="L1376" s="4">
        <v>3.02</v>
      </c>
      <c r="M1376" s="4"/>
    </row>
    <row r="1377" spans="1:13" x14ac:dyDescent="0.35">
      <c r="A1377" s="3">
        <v>42815</v>
      </c>
      <c r="B1377" s="4">
        <v>0.76</v>
      </c>
      <c r="C1377" s="4">
        <v>0.77</v>
      </c>
      <c r="D1377" s="4">
        <v>0.91</v>
      </c>
      <c r="E1377" s="4">
        <v>1</v>
      </c>
      <c r="F1377" s="4">
        <v>1.27</v>
      </c>
      <c r="G1377" s="4">
        <v>1.54</v>
      </c>
      <c r="H1377" s="4">
        <v>1.96</v>
      </c>
      <c r="I1377" s="4">
        <v>2.2400000000000002</v>
      </c>
      <c r="J1377" s="4">
        <v>2.4300000000000002</v>
      </c>
      <c r="K1377" s="4">
        <v>2.79</v>
      </c>
      <c r="L1377" s="4">
        <v>3.04</v>
      </c>
      <c r="M1377" s="4"/>
    </row>
    <row r="1378" spans="1:13" x14ac:dyDescent="0.35">
      <c r="A1378" s="3">
        <v>42814</v>
      </c>
      <c r="B1378" s="4">
        <v>0.7</v>
      </c>
      <c r="C1378" s="4">
        <v>0.76</v>
      </c>
      <c r="D1378" s="4">
        <v>0.89</v>
      </c>
      <c r="E1378" s="4">
        <v>1.01</v>
      </c>
      <c r="F1378" s="4">
        <v>1.3</v>
      </c>
      <c r="G1378" s="4">
        <v>1.57</v>
      </c>
      <c r="H1378" s="4">
        <v>2</v>
      </c>
      <c r="I1378" s="4">
        <v>2.2799999999999998</v>
      </c>
      <c r="J1378" s="4">
        <v>2.4700000000000002</v>
      </c>
      <c r="K1378" s="4">
        <v>2.83</v>
      </c>
      <c r="L1378" s="4">
        <v>3.08</v>
      </c>
      <c r="M1378" s="4"/>
    </row>
    <row r="1379" spans="1:13" x14ac:dyDescent="0.35">
      <c r="A1379" s="3">
        <v>42811</v>
      </c>
      <c r="B1379" s="4">
        <v>0.71</v>
      </c>
      <c r="C1379" s="4">
        <v>0.73</v>
      </c>
      <c r="D1379" s="4">
        <v>0.87</v>
      </c>
      <c r="E1379" s="4">
        <v>1</v>
      </c>
      <c r="F1379" s="4">
        <v>1.33</v>
      </c>
      <c r="G1379" s="4">
        <v>1.6</v>
      </c>
      <c r="H1379" s="4">
        <v>2.0299999999999998</v>
      </c>
      <c r="I1379" s="4">
        <v>2.31</v>
      </c>
      <c r="J1379" s="4">
        <v>2.5</v>
      </c>
      <c r="K1379" s="4">
        <v>2.86</v>
      </c>
      <c r="L1379" s="4">
        <v>3.11</v>
      </c>
      <c r="M1379" s="4"/>
    </row>
    <row r="1380" spans="1:13" x14ac:dyDescent="0.35">
      <c r="A1380" s="3">
        <v>42810</v>
      </c>
      <c r="B1380" s="4">
        <v>0.68</v>
      </c>
      <c r="C1380" s="4">
        <v>0.73</v>
      </c>
      <c r="D1380" s="4">
        <v>0.89</v>
      </c>
      <c r="E1380" s="4">
        <v>1.01</v>
      </c>
      <c r="F1380" s="4">
        <v>1.35</v>
      </c>
      <c r="G1380" s="4">
        <v>1.63</v>
      </c>
      <c r="H1380" s="4">
        <v>2.0499999999999998</v>
      </c>
      <c r="I1380" s="4">
        <v>2.34</v>
      </c>
      <c r="J1380" s="4">
        <v>2.5299999999999998</v>
      </c>
      <c r="K1380" s="4">
        <v>2.89</v>
      </c>
      <c r="L1380" s="4">
        <v>3.14</v>
      </c>
      <c r="M1380" s="4"/>
    </row>
    <row r="1381" spans="1:13" x14ac:dyDescent="0.35">
      <c r="A1381" s="3">
        <v>42809</v>
      </c>
      <c r="B1381" s="4">
        <v>0.71</v>
      </c>
      <c r="C1381" s="4">
        <v>0.73</v>
      </c>
      <c r="D1381" s="4">
        <v>0.89</v>
      </c>
      <c r="E1381" s="4">
        <v>1.02</v>
      </c>
      <c r="F1381" s="4">
        <v>1.33</v>
      </c>
      <c r="G1381" s="4">
        <v>1.59</v>
      </c>
      <c r="H1381" s="4">
        <v>2.02</v>
      </c>
      <c r="I1381" s="4">
        <v>2.31</v>
      </c>
      <c r="J1381" s="4">
        <v>2.5099999999999998</v>
      </c>
      <c r="K1381" s="4">
        <v>2.87</v>
      </c>
      <c r="L1381" s="4">
        <v>3.11</v>
      </c>
      <c r="M1381" s="4"/>
    </row>
    <row r="1382" spans="1:13" x14ac:dyDescent="0.35">
      <c r="A1382" s="3">
        <v>42808</v>
      </c>
      <c r="B1382" s="4">
        <v>0.77</v>
      </c>
      <c r="C1382" s="4">
        <v>0.78</v>
      </c>
      <c r="D1382" s="4">
        <v>0.93</v>
      </c>
      <c r="E1382" s="4">
        <v>1.06</v>
      </c>
      <c r="F1382" s="4">
        <v>1.4</v>
      </c>
      <c r="G1382" s="4">
        <v>1.68</v>
      </c>
      <c r="H1382" s="4">
        <v>2.13</v>
      </c>
      <c r="I1382" s="4">
        <v>2.42</v>
      </c>
      <c r="J1382" s="4">
        <v>2.6</v>
      </c>
      <c r="K1382" s="4">
        <v>2.94</v>
      </c>
      <c r="L1382" s="4">
        <v>3.17</v>
      </c>
      <c r="M1382" s="4"/>
    </row>
    <row r="1383" spans="1:13" x14ac:dyDescent="0.35">
      <c r="A1383" s="3">
        <v>42807</v>
      </c>
      <c r="B1383" s="4">
        <v>0.69</v>
      </c>
      <c r="C1383" s="4">
        <v>0.79</v>
      </c>
      <c r="D1383" s="4">
        <v>0.93</v>
      </c>
      <c r="E1383" s="4">
        <v>1.06</v>
      </c>
      <c r="F1383" s="4">
        <v>1.4</v>
      </c>
      <c r="G1383" s="4">
        <v>1.69</v>
      </c>
      <c r="H1383" s="4">
        <v>2.14</v>
      </c>
      <c r="I1383" s="4">
        <v>2.4300000000000002</v>
      </c>
      <c r="J1383" s="4">
        <v>2.62</v>
      </c>
      <c r="K1383" s="4">
        <v>2.97</v>
      </c>
      <c r="L1383" s="4">
        <v>3.2</v>
      </c>
      <c r="M1383" s="4"/>
    </row>
    <row r="1384" spans="1:13" x14ac:dyDescent="0.35">
      <c r="A1384" s="3">
        <v>42804</v>
      </c>
      <c r="B1384" s="4">
        <v>0.6</v>
      </c>
      <c r="C1384" s="4">
        <v>0.75</v>
      </c>
      <c r="D1384" s="4">
        <v>0.89</v>
      </c>
      <c r="E1384" s="4">
        <v>1.03</v>
      </c>
      <c r="F1384" s="4">
        <v>1.36</v>
      </c>
      <c r="G1384" s="4">
        <v>1.66</v>
      </c>
      <c r="H1384" s="4">
        <v>2.11</v>
      </c>
      <c r="I1384" s="4">
        <v>2.4</v>
      </c>
      <c r="J1384" s="4">
        <v>2.58</v>
      </c>
      <c r="K1384" s="4">
        <v>2.94</v>
      </c>
      <c r="L1384" s="4">
        <v>3.16</v>
      </c>
      <c r="M1384" s="4"/>
    </row>
    <row r="1385" spans="1:13" x14ac:dyDescent="0.35">
      <c r="A1385" s="3">
        <v>42803</v>
      </c>
      <c r="B1385" s="4">
        <v>0.5</v>
      </c>
      <c r="C1385" s="4">
        <v>0.73</v>
      </c>
      <c r="D1385" s="4">
        <v>0.88</v>
      </c>
      <c r="E1385" s="4">
        <v>1.04</v>
      </c>
      <c r="F1385" s="4">
        <v>1.37</v>
      </c>
      <c r="G1385" s="4">
        <v>1.67</v>
      </c>
      <c r="H1385" s="4">
        <v>2.13</v>
      </c>
      <c r="I1385" s="4">
        <v>2.4300000000000002</v>
      </c>
      <c r="J1385" s="4">
        <v>2.6</v>
      </c>
      <c r="K1385" s="4">
        <v>2.94</v>
      </c>
      <c r="L1385" s="4">
        <v>3.19</v>
      </c>
      <c r="M1385" s="4"/>
    </row>
    <row r="1386" spans="1:13" x14ac:dyDescent="0.35">
      <c r="A1386" s="3">
        <v>42802</v>
      </c>
      <c r="B1386" s="4">
        <v>0.54</v>
      </c>
      <c r="C1386" s="4">
        <v>0.73</v>
      </c>
      <c r="D1386" s="4">
        <v>0.86</v>
      </c>
      <c r="E1386" s="4">
        <v>1.03</v>
      </c>
      <c r="F1386" s="4">
        <v>1.36</v>
      </c>
      <c r="G1386" s="4">
        <v>1.65</v>
      </c>
      <c r="H1386" s="4">
        <v>2.08</v>
      </c>
      <c r="I1386" s="4">
        <v>2.38</v>
      </c>
      <c r="J1386" s="4">
        <v>2.57</v>
      </c>
      <c r="K1386" s="4">
        <v>2.89</v>
      </c>
      <c r="L1386" s="4">
        <v>3.15</v>
      </c>
      <c r="M1386" s="4"/>
    </row>
    <row r="1387" spans="1:13" x14ac:dyDescent="0.35">
      <c r="A1387" s="3">
        <v>42801</v>
      </c>
      <c r="B1387" s="4">
        <v>0.55000000000000004</v>
      </c>
      <c r="C1387" s="4">
        <v>0.76</v>
      </c>
      <c r="D1387" s="4">
        <v>0.87</v>
      </c>
      <c r="E1387" s="4">
        <v>1.02</v>
      </c>
      <c r="F1387" s="4">
        <v>1.32</v>
      </c>
      <c r="G1387" s="4">
        <v>1.62</v>
      </c>
      <c r="H1387" s="4">
        <v>2.0499999999999998</v>
      </c>
      <c r="I1387" s="4">
        <v>2.34</v>
      </c>
      <c r="J1387" s="4">
        <v>2.52</v>
      </c>
      <c r="K1387" s="4">
        <v>2.85</v>
      </c>
      <c r="L1387" s="4">
        <v>3.11</v>
      </c>
      <c r="M1387" s="4"/>
    </row>
    <row r="1388" spans="1:13" x14ac:dyDescent="0.35">
      <c r="A1388" s="3">
        <v>42800</v>
      </c>
      <c r="B1388" s="4">
        <v>0.56000000000000005</v>
      </c>
      <c r="C1388" s="4">
        <v>0.74</v>
      </c>
      <c r="D1388" s="4">
        <v>0.83</v>
      </c>
      <c r="E1388" s="4">
        <v>0.97</v>
      </c>
      <c r="F1388" s="4">
        <v>1.31</v>
      </c>
      <c r="G1388" s="4">
        <v>1.6</v>
      </c>
      <c r="H1388" s="4">
        <v>2.02</v>
      </c>
      <c r="I1388" s="4">
        <v>2.3199999999999998</v>
      </c>
      <c r="J1388" s="4">
        <v>2.4900000000000002</v>
      </c>
      <c r="K1388" s="4">
        <v>2.84</v>
      </c>
      <c r="L1388" s="4">
        <v>3.1</v>
      </c>
      <c r="M1388" s="4"/>
    </row>
    <row r="1389" spans="1:13" x14ac:dyDescent="0.35">
      <c r="A1389" s="3">
        <v>42797</v>
      </c>
      <c r="B1389" s="4">
        <v>0.56000000000000005</v>
      </c>
      <c r="C1389" s="4">
        <v>0.71</v>
      </c>
      <c r="D1389" s="4">
        <v>0.84</v>
      </c>
      <c r="E1389" s="4">
        <v>0.98</v>
      </c>
      <c r="F1389" s="4">
        <v>1.32</v>
      </c>
      <c r="G1389" s="4">
        <v>1.59</v>
      </c>
      <c r="H1389" s="4">
        <v>2.02</v>
      </c>
      <c r="I1389" s="4">
        <v>2.3199999999999998</v>
      </c>
      <c r="J1389" s="4">
        <v>2.4900000000000002</v>
      </c>
      <c r="K1389" s="4">
        <v>2.83</v>
      </c>
      <c r="L1389" s="4">
        <v>3.08</v>
      </c>
      <c r="M1389" s="4"/>
    </row>
    <row r="1390" spans="1:13" x14ac:dyDescent="0.35">
      <c r="A1390" s="3">
        <v>42796</v>
      </c>
      <c r="B1390" s="4">
        <v>0.52</v>
      </c>
      <c r="C1390" s="4">
        <v>0.67</v>
      </c>
      <c r="D1390" s="4">
        <v>0.84</v>
      </c>
      <c r="E1390" s="4">
        <v>0.98</v>
      </c>
      <c r="F1390" s="4">
        <v>1.32</v>
      </c>
      <c r="G1390" s="4">
        <v>1.6</v>
      </c>
      <c r="H1390" s="4">
        <v>2.0299999999999998</v>
      </c>
      <c r="I1390" s="4">
        <v>2.3199999999999998</v>
      </c>
      <c r="J1390" s="4">
        <v>2.4900000000000002</v>
      </c>
      <c r="K1390" s="4">
        <v>2.84</v>
      </c>
      <c r="L1390" s="4">
        <v>3.09</v>
      </c>
      <c r="M1390" s="4"/>
    </row>
    <row r="1391" spans="1:13" x14ac:dyDescent="0.35">
      <c r="A1391" s="3">
        <v>42795</v>
      </c>
      <c r="B1391" s="4">
        <v>0.46</v>
      </c>
      <c r="C1391" s="4">
        <v>0.63</v>
      </c>
      <c r="D1391" s="4">
        <v>0.79</v>
      </c>
      <c r="E1391" s="4">
        <v>0.92</v>
      </c>
      <c r="F1391" s="4">
        <v>1.29</v>
      </c>
      <c r="G1391" s="4">
        <v>1.57</v>
      </c>
      <c r="H1391" s="4">
        <v>1.99</v>
      </c>
      <c r="I1391" s="4">
        <v>2.29</v>
      </c>
      <c r="J1391" s="4">
        <v>2.46</v>
      </c>
      <c r="K1391" s="4">
        <v>2.81</v>
      </c>
      <c r="L1391" s="4">
        <v>3.06</v>
      </c>
      <c r="M1391" s="4"/>
    </row>
    <row r="1392" spans="1:13" x14ac:dyDescent="0.35">
      <c r="A1392" s="3">
        <v>42794</v>
      </c>
      <c r="B1392" s="4">
        <v>0.4</v>
      </c>
      <c r="C1392" s="4">
        <v>0.53</v>
      </c>
      <c r="D1392" s="4">
        <v>0.69</v>
      </c>
      <c r="E1392" s="4">
        <v>0.88</v>
      </c>
      <c r="F1392" s="4">
        <v>1.22</v>
      </c>
      <c r="G1392" s="4">
        <v>1.49</v>
      </c>
      <c r="H1392" s="4">
        <v>1.89</v>
      </c>
      <c r="I1392" s="4">
        <v>2.19</v>
      </c>
      <c r="J1392" s="4">
        <v>2.36</v>
      </c>
      <c r="K1392" s="4">
        <v>2.7</v>
      </c>
      <c r="L1392" s="4">
        <v>2.97</v>
      </c>
      <c r="M1392" s="4"/>
    </row>
    <row r="1393" spans="1:13" x14ac:dyDescent="0.35">
      <c r="A1393" s="3">
        <v>42793</v>
      </c>
      <c r="B1393" s="4">
        <v>0.44</v>
      </c>
      <c r="C1393" s="4">
        <v>0.5</v>
      </c>
      <c r="D1393" s="4">
        <v>0.68</v>
      </c>
      <c r="E1393" s="4">
        <v>0.81</v>
      </c>
      <c r="F1393" s="4">
        <v>1.2</v>
      </c>
      <c r="G1393" s="4">
        <v>1.46</v>
      </c>
      <c r="H1393" s="4">
        <v>1.87</v>
      </c>
      <c r="I1393" s="4">
        <v>2.1800000000000002</v>
      </c>
      <c r="J1393" s="4">
        <v>2.36</v>
      </c>
      <c r="K1393" s="4">
        <v>2.72</v>
      </c>
      <c r="L1393" s="4">
        <v>2.98</v>
      </c>
      <c r="M1393" s="4"/>
    </row>
    <row r="1394" spans="1:13" x14ac:dyDescent="0.35">
      <c r="A1394" s="3">
        <v>42790</v>
      </c>
      <c r="B1394" s="4">
        <v>0.4</v>
      </c>
      <c r="C1394" s="4">
        <v>0.52</v>
      </c>
      <c r="D1394" s="4">
        <v>0.65</v>
      </c>
      <c r="E1394" s="4">
        <v>0.8</v>
      </c>
      <c r="F1394" s="4">
        <v>1.1200000000000001</v>
      </c>
      <c r="G1394" s="4">
        <v>1.38</v>
      </c>
      <c r="H1394" s="4">
        <v>1.8</v>
      </c>
      <c r="I1394" s="4">
        <v>2.12</v>
      </c>
      <c r="J1394" s="4">
        <v>2.31</v>
      </c>
      <c r="K1394" s="4">
        <v>2.69</v>
      </c>
      <c r="L1394" s="4">
        <v>2.95</v>
      </c>
      <c r="M1394" s="4"/>
    </row>
    <row r="1395" spans="1:13" x14ac:dyDescent="0.35">
      <c r="A1395" s="3">
        <v>42789</v>
      </c>
      <c r="B1395" s="4">
        <v>0.39</v>
      </c>
      <c r="C1395" s="4">
        <v>0.51</v>
      </c>
      <c r="D1395" s="4">
        <v>0.66</v>
      </c>
      <c r="E1395" s="4">
        <v>0.81</v>
      </c>
      <c r="F1395" s="4">
        <v>1.18</v>
      </c>
      <c r="G1395" s="4">
        <v>1.44</v>
      </c>
      <c r="H1395" s="4">
        <v>1.87</v>
      </c>
      <c r="I1395" s="4">
        <v>2.2000000000000002</v>
      </c>
      <c r="J1395" s="4">
        <v>2.38</v>
      </c>
      <c r="K1395" s="4">
        <v>2.75</v>
      </c>
      <c r="L1395" s="4">
        <v>3.02</v>
      </c>
      <c r="M1395" s="4"/>
    </row>
    <row r="1396" spans="1:13" x14ac:dyDescent="0.35">
      <c r="A1396" s="3">
        <v>42788</v>
      </c>
      <c r="B1396" s="4">
        <v>0.47</v>
      </c>
      <c r="C1396" s="4">
        <v>0.52</v>
      </c>
      <c r="D1396" s="4">
        <v>0.68</v>
      </c>
      <c r="E1396" s="4">
        <v>0.82</v>
      </c>
      <c r="F1396" s="4">
        <v>1.22</v>
      </c>
      <c r="G1396" s="4">
        <v>1.49</v>
      </c>
      <c r="H1396" s="4">
        <v>1.92</v>
      </c>
      <c r="I1396" s="4">
        <v>2.23</v>
      </c>
      <c r="J1396" s="4">
        <v>2.42</v>
      </c>
      <c r="K1396" s="4">
        <v>2.78</v>
      </c>
      <c r="L1396" s="4">
        <v>3.04</v>
      </c>
      <c r="M1396" s="4"/>
    </row>
    <row r="1397" spans="1:13" x14ac:dyDescent="0.35">
      <c r="A1397" s="3">
        <v>42787</v>
      </c>
      <c r="B1397" s="4">
        <v>0.49</v>
      </c>
      <c r="C1397" s="4">
        <v>0.53</v>
      </c>
      <c r="D1397" s="4">
        <v>0.69</v>
      </c>
      <c r="E1397" s="4">
        <v>0.83</v>
      </c>
      <c r="F1397" s="4">
        <v>1.22</v>
      </c>
      <c r="G1397" s="4">
        <v>1.5</v>
      </c>
      <c r="H1397" s="4">
        <v>1.93</v>
      </c>
      <c r="I1397" s="4">
        <v>2.2400000000000002</v>
      </c>
      <c r="J1397" s="4">
        <v>2.4300000000000002</v>
      </c>
      <c r="K1397" s="4">
        <v>2.78</v>
      </c>
      <c r="L1397" s="4">
        <v>3.04</v>
      </c>
      <c r="M1397" s="4"/>
    </row>
    <row r="1398" spans="1:13" x14ac:dyDescent="0.35">
      <c r="A1398" s="3">
        <v>42783</v>
      </c>
      <c r="B1398" s="4">
        <v>0.5</v>
      </c>
      <c r="C1398" s="4">
        <v>0.53</v>
      </c>
      <c r="D1398" s="4">
        <v>0.66</v>
      </c>
      <c r="E1398" s="4">
        <v>0.82</v>
      </c>
      <c r="F1398" s="4">
        <v>1.21</v>
      </c>
      <c r="G1398" s="4">
        <v>1.48</v>
      </c>
      <c r="H1398" s="4">
        <v>1.92</v>
      </c>
      <c r="I1398" s="4">
        <v>2.23</v>
      </c>
      <c r="J1398" s="4">
        <v>2.42</v>
      </c>
      <c r="K1398" s="4">
        <v>2.78</v>
      </c>
      <c r="L1398" s="4">
        <v>3.03</v>
      </c>
      <c r="M1398" s="4"/>
    </row>
    <row r="1399" spans="1:13" x14ac:dyDescent="0.35">
      <c r="A1399" s="3">
        <v>42782</v>
      </c>
      <c r="B1399" s="4">
        <v>0.51</v>
      </c>
      <c r="C1399" s="4">
        <v>0.53</v>
      </c>
      <c r="D1399" s="4">
        <v>0.66</v>
      </c>
      <c r="E1399" s="4">
        <v>0.82</v>
      </c>
      <c r="F1399" s="4">
        <v>1.22</v>
      </c>
      <c r="G1399" s="4">
        <v>1.5</v>
      </c>
      <c r="H1399" s="4">
        <v>1.95</v>
      </c>
      <c r="I1399" s="4">
        <v>2.2599999999999998</v>
      </c>
      <c r="J1399" s="4">
        <v>2.4500000000000002</v>
      </c>
      <c r="K1399" s="4">
        <v>2.8</v>
      </c>
      <c r="L1399" s="4">
        <v>3.05</v>
      </c>
      <c r="M1399" s="4"/>
    </row>
    <row r="1400" spans="1:13" x14ac:dyDescent="0.35">
      <c r="A1400" s="3">
        <v>42781</v>
      </c>
      <c r="B1400" s="4">
        <v>0.53</v>
      </c>
      <c r="C1400" s="4">
        <v>0.54</v>
      </c>
      <c r="D1400" s="4">
        <v>0.67</v>
      </c>
      <c r="E1400" s="4">
        <v>0.86</v>
      </c>
      <c r="F1400" s="4">
        <v>1.27</v>
      </c>
      <c r="G1400" s="4">
        <v>1.57</v>
      </c>
      <c r="H1400" s="4">
        <v>2.0099999999999998</v>
      </c>
      <c r="I1400" s="4">
        <v>2.33</v>
      </c>
      <c r="J1400" s="4">
        <v>2.5099999999999998</v>
      </c>
      <c r="K1400" s="4">
        <v>2.84</v>
      </c>
      <c r="L1400" s="4">
        <v>3.09</v>
      </c>
      <c r="M1400" s="4"/>
    </row>
    <row r="1401" spans="1:13" x14ac:dyDescent="0.35">
      <c r="A1401" s="3">
        <v>42780</v>
      </c>
      <c r="B1401" s="4">
        <v>0.51</v>
      </c>
      <c r="C1401" s="4">
        <v>0.54</v>
      </c>
      <c r="D1401" s="4">
        <v>0.66</v>
      </c>
      <c r="E1401" s="4">
        <v>0.84</v>
      </c>
      <c r="F1401" s="4">
        <v>1.25</v>
      </c>
      <c r="G1401" s="4">
        <v>1.53</v>
      </c>
      <c r="H1401" s="4">
        <v>1.98</v>
      </c>
      <c r="I1401" s="4">
        <v>2.29</v>
      </c>
      <c r="J1401" s="4">
        <v>2.4700000000000002</v>
      </c>
      <c r="K1401" s="4">
        <v>2.81</v>
      </c>
      <c r="L1401" s="4">
        <v>3.07</v>
      </c>
      <c r="M1401" s="4"/>
    </row>
    <row r="1402" spans="1:13" x14ac:dyDescent="0.35">
      <c r="A1402" s="3">
        <v>42779</v>
      </c>
      <c r="B1402" s="4">
        <v>0.5</v>
      </c>
      <c r="C1402" s="4">
        <v>0.52</v>
      </c>
      <c r="D1402" s="4">
        <v>0.63</v>
      </c>
      <c r="E1402" s="4">
        <v>0.82</v>
      </c>
      <c r="F1402" s="4">
        <v>1.2</v>
      </c>
      <c r="G1402" s="4">
        <v>1.48</v>
      </c>
      <c r="H1402" s="4">
        <v>1.92</v>
      </c>
      <c r="I1402" s="4">
        <v>2.2400000000000002</v>
      </c>
      <c r="J1402" s="4">
        <v>2.4300000000000002</v>
      </c>
      <c r="K1402" s="4">
        <v>2.77</v>
      </c>
      <c r="L1402" s="4">
        <v>3.03</v>
      </c>
      <c r="M1402" s="4"/>
    </row>
    <row r="1403" spans="1:13" x14ac:dyDescent="0.35">
      <c r="A1403" s="3">
        <v>42776</v>
      </c>
      <c r="B1403" s="4">
        <v>0.51</v>
      </c>
      <c r="C1403" s="4">
        <v>0.55000000000000004</v>
      </c>
      <c r="D1403" s="4">
        <v>0.64</v>
      </c>
      <c r="E1403" s="4">
        <v>0.81</v>
      </c>
      <c r="F1403" s="4">
        <v>1.2</v>
      </c>
      <c r="G1403" s="4">
        <v>1.47</v>
      </c>
      <c r="H1403" s="4">
        <v>1.89</v>
      </c>
      <c r="I1403" s="4">
        <v>2.2200000000000002</v>
      </c>
      <c r="J1403" s="4">
        <v>2.41</v>
      </c>
      <c r="K1403" s="4">
        <v>2.75</v>
      </c>
      <c r="L1403" s="4">
        <v>3.01</v>
      </c>
      <c r="M1403" s="4"/>
    </row>
    <row r="1404" spans="1:13" x14ac:dyDescent="0.35">
      <c r="A1404" s="3">
        <v>42775</v>
      </c>
      <c r="B1404" s="4">
        <v>0.51</v>
      </c>
      <c r="C1404" s="4">
        <v>0.54</v>
      </c>
      <c r="D1404" s="4">
        <v>0.64</v>
      </c>
      <c r="E1404" s="4">
        <v>0.8</v>
      </c>
      <c r="F1404" s="4">
        <v>1.2</v>
      </c>
      <c r="G1404" s="4">
        <v>1.46</v>
      </c>
      <c r="H1404" s="4">
        <v>1.88</v>
      </c>
      <c r="I1404" s="4">
        <v>2.2000000000000002</v>
      </c>
      <c r="J1404" s="4">
        <v>2.4</v>
      </c>
      <c r="K1404" s="4">
        <v>2.74</v>
      </c>
      <c r="L1404" s="4">
        <v>3.02</v>
      </c>
      <c r="M1404" s="4"/>
    </row>
    <row r="1405" spans="1:13" x14ac:dyDescent="0.35">
      <c r="A1405" s="3">
        <v>42774</v>
      </c>
      <c r="B1405" s="4">
        <v>0.52</v>
      </c>
      <c r="C1405" s="4">
        <v>0.54</v>
      </c>
      <c r="D1405" s="4">
        <v>0.63</v>
      </c>
      <c r="E1405" s="4">
        <v>0.79</v>
      </c>
      <c r="F1405" s="4">
        <v>1.1499999999999999</v>
      </c>
      <c r="G1405" s="4">
        <v>1.4</v>
      </c>
      <c r="H1405" s="4">
        <v>1.81</v>
      </c>
      <c r="I1405" s="4">
        <v>2.14</v>
      </c>
      <c r="J1405" s="4">
        <v>2.34</v>
      </c>
      <c r="K1405" s="4">
        <v>2.68</v>
      </c>
      <c r="L1405" s="4">
        <v>2.96</v>
      </c>
      <c r="M1405" s="4"/>
    </row>
    <row r="1406" spans="1:13" x14ac:dyDescent="0.35">
      <c r="A1406" s="3">
        <v>42773</v>
      </c>
      <c r="B1406" s="4">
        <v>0.51</v>
      </c>
      <c r="C1406" s="4">
        <v>0.53</v>
      </c>
      <c r="D1406" s="4">
        <v>0.63</v>
      </c>
      <c r="E1406" s="4">
        <v>0.8</v>
      </c>
      <c r="F1406" s="4">
        <v>1.1599999999999999</v>
      </c>
      <c r="G1406" s="4">
        <v>1.43</v>
      </c>
      <c r="H1406" s="4">
        <v>1.85</v>
      </c>
      <c r="I1406" s="4">
        <v>2.17</v>
      </c>
      <c r="J1406" s="4">
        <v>2.4</v>
      </c>
      <c r="K1406" s="4">
        <v>2.74</v>
      </c>
      <c r="L1406" s="4">
        <v>3.02</v>
      </c>
      <c r="M1406" s="4"/>
    </row>
    <row r="1407" spans="1:13" x14ac:dyDescent="0.35">
      <c r="A1407" s="3">
        <v>42772</v>
      </c>
      <c r="B1407" s="4">
        <v>0.48</v>
      </c>
      <c r="C1407" s="4">
        <v>0.53</v>
      </c>
      <c r="D1407" s="4">
        <v>0.62</v>
      </c>
      <c r="E1407" s="4">
        <v>0.79</v>
      </c>
      <c r="F1407" s="4">
        <v>1.1599999999999999</v>
      </c>
      <c r="G1407" s="4">
        <v>1.43</v>
      </c>
      <c r="H1407" s="4">
        <v>1.86</v>
      </c>
      <c r="I1407" s="4">
        <v>2.19</v>
      </c>
      <c r="J1407" s="4">
        <v>2.42</v>
      </c>
      <c r="K1407" s="4">
        <v>2.76</v>
      </c>
      <c r="L1407" s="4">
        <v>3.05</v>
      </c>
      <c r="M1407" s="4"/>
    </row>
    <row r="1408" spans="1:13" x14ac:dyDescent="0.35">
      <c r="A1408" s="3">
        <v>42769</v>
      </c>
      <c r="B1408" s="4">
        <v>0.49</v>
      </c>
      <c r="C1408" s="4">
        <v>0.51</v>
      </c>
      <c r="D1408" s="4">
        <v>0.63</v>
      </c>
      <c r="E1408" s="4">
        <v>0.82</v>
      </c>
      <c r="F1408" s="4">
        <v>1.21</v>
      </c>
      <c r="G1408" s="4">
        <v>1.49</v>
      </c>
      <c r="H1408" s="4">
        <v>1.93</v>
      </c>
      <c r="I1408" s="4">
        <v>2.27</v>
      </c>
      <c r="J1408" s="4">
        <v>2.4900000000000002</v>
      </c>
      <c r="K1408" s="4">
        <v>2.82</v>
      </c>
      <c r="L1408" s="4">
        <v>3.11</v>
      </c>
      <c r="M1408" s="4"/>
    </row>
    <row r="1409" spans="1:13" x14ac:dyDescent="0.35">
      <c r="A1409" s="3">
        <v>42768</v>
      </c>
      <c r="B1409" s="4">
        <v>0.5</v>
      </c>
      <c r="C1409" s="4">
        <v>0.52</v>
      </c>
      <c r="D1409" s="4">
        <v>0.64</v>
      </c>
      <c r="E1409" s="4">
        <v>0.84</v>
      </c>
      <c r="F1409" s="4">
        <v>1.21</v>
      </c>
      <c r="G1409" s="4">
        <v>1.48</v>
      </c>
      <c r="H1409" s="4">
        <v>1.92</v>
      </c>
      <c r="I1409" s="4">
        <v>2.27</v>
      </c>
      <c r="J1409" s="4">
        <v>2.48</v>
      </c>
      <c r="K1409" s="4">
        <v>2.8</v>
      </c>
      <c r="L1409" s="4">
        <v>3.09</v>
      </c>
      <c r="M1409" s="4"/>
    </row>
    <row r="1410" spans="1:13" x14ac:dyDescent="0.35">
      <c r="A1410" s="3">
        <v>42767</v>
      </c>
      <c r="B1410" s="4">
        <v>0.5</v>
      </c>
      <c r="C1410" s="4">
        <v>0.51</v>
      </c>
      <c r="D1410" s="4">
        <v>0.65</v>
      </c>
      <c r="E1410" s="4">
        <v>0.83</v>
      </c>
      <c r="F1410" s="4">
        <v>1.22</v>
      </c>
      <c r="G1410" s="4">
        <v>1.49</v>
      </c>
      <c r="H1410" s="4">
        <v>1.93</v>
      </c>
      <c r="I1410" s="4">
        <v>2.27</v>
      </c>
      <c r="J1410" s="4">
        <v>2.48</v>
      </c>
      <c r="K1410" s="4">
        <v>2.8</v>
      </c>
      <c r="L1410" s="4">
        <v>3.08</v>
      </c>
      <c r="M1410" s="4"/>
    </row>
    <row r="1411" spans="1:13" x14ac:dyDescent="0.35">
      <c r="A1411" s="3">
        <v>42766</v>
      </c>
      <c r="B1411" s="4">
        <v>0.5</v>
      </c>
      <c r="C1411" s="4">
        <v>0.52</v>
      </c>
      <c r="D1411" s="4">
        <v>0.64</v>
      </c>
      <c r="E1411" s="4">
        <v>0.84</v>
      </c>
      <c r="F1411" s="4">
        <v>1.19</v>
      </c>
      <c r="G1411" s="4">
        <v>1.46</v>
      </c>
      <c r="H1411" s="4">
        <v>1.9</v>
      </c>
      <c r="I1411" s="4">
        <v>2.2400000000000002</v>
      </c>
      <c r="J1411" s="4">
        <v>2.4500000000000002</v>
      </c>
      <c r="K1411" s="4">
        <v>2.78</v>
      </c>
      <c r="L1411" s="4">
        <v>3.05</v>
      </c>
      <c r="M1411" s="4"/>
    </row>
    <row r="1412" spans="1:13" x14ac:dyDescent="0.35">
      <c r="A1412" s="3">
        <v>42765</v>
      </c>
      <c r="B1412" s="4">
        <v>0.49</v>
      </c>
      <c r="C1412" s="4">
        <v>0.51</v>
      </c>
      <c r="D1412" s="4">
        <v>0.63</v>
      </c>
      <c r="E1412" s="4">
        <v>0.81</v>
      </c>
      <c r="F1412" s="4">
        <v>1.22</v>
      </c>
      <c r="G1412" s="4">
        <v>1.48</v>
      </c>
      <c r="H1412" s="4">
        <v>1.94</v>
      </c>
      <c r="I1412" s="4">
        <v>2.2799999999999998</v>
      </c>
      <c r="J1412" s="4">
        <v>2.4900000000000002</v>
      </c>
      <c r="K1412" s="4">
        <v>2.82</v>
      </c>
      <c r="L1412" s="4">
        <v>3.08</v>
      </c>
      <c r="M1412" s="4"/>
    </row>
    <row r="1413" spans="1:13" x14ac:dyDescent="0.35">
      <c r="A1413" s="3">
        <v>42762</v>
      </c>
      <c r="B1413" s="4">
        <v>0.49</v>
      </c>
      <c r="C1413" s="4">
        <v>0.52</v>
      </c>
      <c r="D1413" s="4">
        <v>0.63</v>
      </c>
      <c r="E1413" s="4">
        <v>0.82</v>
      </c>
      <c r="F1413" s="4">
        <v>1.22</v>
      </c>
      <c r="G1413" s="4">
        <v>1.48</v>
      </c>
      <c r="H1413" s="4">
        <v>1.94</v>
      </c>
      <c r="I1413" s="4">
        <v>2.2799999999999998</v>
      </c>
      <c r="J1413" s="4">
        <v>2.4900000000000002</v>
      </c>
      <c r="K1413" s="4">
        <v>2.8</v>
      </c>
      <c r="L1413" s="4">
        <v>3.06</v>
      </c>
      <c r="M1413" s="4"/>
    </row>
    <row r="1414" spans="1:13" x14ac:dyDescent="0.35">
      <c r="A1414" s="3">
        <v>42761</v>
      </c>
      <c r="B1414" s="4">
        <v>0.49</v>
      </c>
      <c r="C1414" s="4">
        <v>0.51</v>
      </c>
      <c r="D1414" s="4">
        <v>0.62</v>
      </c>
      <c r="E1414" s="4">
        <v>0.82</v>
      </c>
      <c r="F1414" s="4">
        <v>1.21</v>
      </c>
      <c r="G1414" s="4">
        <v>1.49</v>
      </c>
      <c r="H1414" s="4">
        <v>1.95</v>
      </c>
      <c r="I1414" s="4">
        <v>2.2999999999999998</v>
      </c>
      <c r="J1414" s="4">
        <v>2.5099999999999998</v>
      </c>
      <c r="K1414" s="4">
        <v>2.82</v>
      </c>
      <c r="L1414" s="4">
        <v>3.08</v>
      </c>
      <c r="M1414" s="4"/>
    </row>
    <row r="1415" spans="1:13" x14ac:dyDescent="0.35">
      <c r="A1415" s="3">
        <v>42760</v>
      </c>
      <c r="B1415" s="4">
        <v>0.48</v>
      </c>
      <c r="C1415" s="4">
        <v>0.5</v>
      </c>
      <c r="D1415" s="4">
        <v>0.61</v>
      </c>
      <c r="E1415" s="4">
        <v>0.82</v>
      </c>
      <c r="F1415" s="4">
        <v>1.23</v>
      </c>
      <c r="G1415" s="4">
        <v>1.52</v>
      </c>
      <c r="H1415" s="4">
        <v>1.99</v>
      </c>
      <c r="I1415" s="4">
        <v>2.33</v>
      </c>
      <c r="J1415" s="4">
        <v>2.5299999999999998</v>
      </c>
      <c r="K1415" s="4">
        <v>2.84</v>
      </c>
      <c r="L1415" s="4">
        <v>3.1</v>
      </c>
      <c r="M1415" s="4"/>
    </row>
    <row r="1416" spans="1:13" x14ac:dyDescent="0.35">
      <c r="A1416" s="3">
        <v>42759</v>
      </c>
      <c r="B1416" s="4">
        <v>0.5</v>
      </c>
      <c r="C1416" s="4">
        <v>0.51</v>
      </c>
      <c r="D1416" s="4">
        <v>0.62</v>
      </c>
      <c r="E1416" s="4">
        <v>0.81</v>
      </c>
      <c r="F1416" s="4">
        <v>1.21</v>
      </c>
      <c r="G1416" s="4">
        <v>1.49</v>
      </c>
      <c r="H1416" s="4">
        <v>1.94</v>
      </c>
      <c r="I1416" s="4">
        <v>2.27</v>
      </c>
      <c r="J1416" s="4">
        <v>2.4700000000000002</v>
      </c>
      <c r="K1416" s="4">
        <v>2.78</v>
      </c>
      <c r="L1416" s="4">
        <v>3.05</v>
      </c>
      <c r="M1416" s="4"/>
    </row>
    <row r="1417" spans="1:13" x14ac:dyDescent="0.35">
      <c r="A1417" s="3">
        <v>42758</v>
      </c>
      <c r="B1417" s="4">
        <v>0.46</v>
      </c>
      <c r="C1417" s="4">
        <v>0.51</v>
      </c>
      <c r="D1417" s="4">
        <v>0.59</v>
      </c>
      <c r="E1417" s="4">
        <v>0.79</v>
      </c>
      <c r="F1417" s="4">
        <v>1.1599999999999999</v>
      </c>
      <c r="G1417" s="4">
        <v>1.43</v>
      </c>
      <c r="H1417" s="4">
        <v>1.88</v>
      </c>
      <c r="I1417" s="4">
        <v>2.19</v>
      </c>
      <c r="J1417" s="4">
        <v>2.41</v>
      </c>
      <c r="K1417" s="4">
        <v>2.72</v>
      </c>
      <c r="L1417" s="4">
        <v>2.99</v>
      </c>
      <c r="M1417" s="4"/>
    </row>
    <row r="1418" spans="1:13" x14ac:dyDescent="0.35">
      <c r="A1418" s="3">
        <v>42755</v>
      </c>
      <c r="B1418" s="4">
        <v>0.46</v>
      </c>
      <c r="C1418" s="4">
        <v>0.5</v>
      </c>
      <c r="D1418" s="4">
        <v>0.62</v>
      </c>
      <c r="E1418" s="4">
        <v>0.82</v>
      </c>
      <c r="F1418" s="4">
        <v>1.2</v>
      </c>
      <c r="G1418" s="4">
        <v>1.5</v>
      </c>
      <c r="H1418" s="4">
        <v>1.95</v>
      </c>
      <c r="I1418" s="4">
        <v>2.2799999999999998</v>
      </c>
      <c r="J1418" s="4">
        <v>2.48</v>
      </c>
      <c r="K1418" s="4">
        <v>2.79</v>
      </c>
      <c r="L1418" s="4">
        <v>3.05</v>
      </c>
      <c r="M1418" s="4"/>
    </row>
    <row r="1419" spans="1:13" x14ac:dyDescent="0.35">
      <c r="A1419" s="3">
        <v>42754</v>
      </c>
      <c r="B1419" s="4">
        <v>0.47</v>
      </c>
      <c r="C1419" s="4">
        <v>0.52</v>
      </c>
      <c r="D1419" s="4">
        <v>0.62</v>
      </c>
      <c r="E1419" s="4">
        <v>0.83</v>
      </c>
      <c r="F1419" s="4">
        <v>1.25</v>
      </c>
      <c r="G1419" s="4">
        <v>1.53</v>
      </c>
      <c r="H1419" s="4">
        <v>1.97</v>
      </c>
      <c r="I1419" s="4">
        <v>2.2799999999999998</v>
      </c>
      <c r="J1419" s="4">
        <v>2.4700000000000002</v>
      </c>
      <c r="K1419" s="4">
        <v>2.77</v>
      </c>
      <c r="L1419" s="4">
        <v>3.04</v>
      </c>
      <c r="M1419" s="4"/>
    </row>
    <row r="1420" spans="1:13" x14ac:dyDescent="0.35">
      <c r="A1420" s="3">
        <v>42753</v>
      </c>
      <c r="B1420" s="4">
        <v>0.48</v>
      </c>
      <c r="C1420" s="4">
        <v>0.53</v>
      </c>
      <c r="D1420" s="4">
        <v>0.63</v>
      </c>
      <c r="E1420" s="4">
        <v>0.82</v>
      </c>
      <c r="F1420" s="4">
        <v>1.23</v>
      </c>
      <c r="G1420" s="4">
        <v>1.51</v>
      </c>
      <c r="H1420" s="4">
        <v>1.93</v>
      </c>
      <c r="I1420" s="4">
        <v>2.2400000000000002</v>
      </c>
      <c r="J1420" s="4">
        <v>2.42</v>
      </c>
      <c r="K1420" s="4">
        <v>2.74</v>
      </c>
      <c r="L1420" s="4">
        <v>3</v>
      </c>
      <c r="M1420" s="4"/>
    </row>
    <row r="1421" spans="1:13" x14ac:dyDescent="0.35">
      <c r="A1421" s="3">
        <v>42752</v>
      </c>
      <c r="B1421" s="4">
        <v>0.52</v>
      </c>
      <c r="C1421" s="4">
        <v>0.55000000000000004</v>
      </c>
      <c r="D1421" s="4">
        <v>0.62</v>
      </c>
      <c r="E1421" s="4">
        <v>0.8</v>
      </c>
      <c r="F1421" s="4">
        <v>1.17</v>
      </c>
      <c r="G1421" s="4">
        <v>1.42</v>
      </c>
      <c r="H1421" s="4">
        <v>1.84</v>
      </c>
      <c r="I1421" s="4">
        <v>2.14</v>
      </c>
      <c r="J1421" s="4">
        <v>2.33</v>
      </c>
      <c r="K1421" s="4">
        <v>2.66</v>
      </c>
      <c r="L1421" s="4">
        <v>2.93</v>
      </c>
      <c r="M1421" s="4"/>
    </row>
    <row r="1422" spans="1:13" x14ac:dyDescent="0.35">
      <c r="A1422" s="3">
        <v>42748</v>
      </c>
      <c r="B1422" s="4">
        <v>0.52</v>
      </c>
      <c r="C1422" s="4">
        <v>0.53</v>
      </c>
      <c r="D1422" s="4">
        <v>0.61</v>
      </c>
      <c r="E1422" s="4">
        <v>0.82</v>
      </c>
      <c r="F1422" s="4">
        <v>1.21</v>
      </c>
      <c r="G1422" s="4">
        <v>1.48</v>
      </c>
      <c r="H1422" s="4">
        <v>1.9</v>
      </c>
      <c r="I1422" s="4">
        <v>2.2000000000000002</v>
      </c>
      <c r="J1422" s="4">
        <v>2.4</v>
      </c>
      <c r="K1422" s="4">
        <v>2.71</v>
      </c>
      <c r="L1422" s="4">
        <v>2.99</v>
      </c>
      <c r="M1422" s="4"/>
    </row>
    <row r="1423" spans="1:13" x14ac:dyDescent="0.35">
      <c r="A1423" s="3">
        <v>42747</v>
      </c>
      <c r="B1423" s="4">
        <v>0.52</v>
      </c>
      <c r="C1423" s="4">
        <v>0.52</v>
      </c>
      <c r="D1423" s="4">
        <v>0.59</v>
      </c>
      <c r="E1423" s="4">
        <v>0.81</v>
      </c>
      <c r="F1423" s="4">
        <v>1.18</v>
      </c>
      <c r="G1423" s="4">
        <v>1.45</v>
      </c>
      <c r="H1423" s="4">
        <v>1.87</v>
      </c>
      <c r="I1423" s="4">
        <v>2.17</v>
      </c>
      <c r="J1423" s="4">
        <v>2.36</v>
      </c>
      <c r="K1423" s="4">
        <v>2.68</v>
      </c>
      <c r="L1423" s="4">
        <v>3.01</v>
      </c>
      <c r="M1423" s="4"/>
    </row>
    <row r="1424" spans="1:13" x14ac:dyDescent="0.35">
      <c r="A1424" s="3">
        <v>42746</v>
      </c>
      <c r="B1424" s="4">
        <v>0.51</v>
      </c>
      <c r="C1424" s="4">
        <v>0.52</v>
      </c>
      <c r="D1424" s="4">
        <v>0.6</v>
      </c>
      <c r="E1424" s="4">
        <v>0.82</v>
      </c>
      <c r="F1424" s="4">
        <v>1.2</v>
      </c>
      <c r="G1424" s="4">
        <v>1.47</v>
      </c>
      <c r="H1424" s="4">
        <v>1.89</v>
      </c>
      <c r="I1424" s="4">
        <v>2.1800000000000002</v>
      </c>
      <c r="J1424" s="4">
        <v>2.38</v>
      </c>
      <c r="K1424" s="4">
        <v>2.68</v>
      </c>
      <c r="L1424" s="4">
        <v>2.96</v>
      </c>
      <c r="M1424" s="4"/>
    </row>
    <row r="1425" spans="1:13" x14ac:dyDescent="0.35">
      <c r="A1425" s="3">
        <v>42745</v>
      </c>
      <c r="B1425" s="4">
        <v>0.51</v>
      </c>
      <c r="C1425" s="4">
        <v>0.52</v>
      </c>
      <c r="D1425" s="4">
        <v>0.6</v>
      </c>
      <c r="E1425" s="4">
        <v>0.82</v>
      </c>
      <c r="F1425" s="4">
        <v>1.19</v>
      </c>
      <c r="G1425" s="4">
        <v>1.47</v>
      </c>
      <c r="H1425" s="4">
        <v>1.89</v>
      </c>
      <c r="I1425" s="4">
        <v>2.1800000000000002</v>
      </c>
      <c r="J1425" s="4">
        <v>2.38</v>
      </c>
      <c r="K1425" s="4">
        <v>2.69</v>
      </c>
      <c r="L1425" s="4">
        <v>2.97</v>
      </c>
      <c r="M1425" s="4"/>
    </row>
    <row r="1426" spans="1:13" x14ac:dyDescent="0.35">
      <c r="A1426" s="3">
        <v>42744</v>
      </c>
      <c r="B1426" s="4">
        <v>0.5</v>
      </c>
      <c r="C1426" s="4">
        <v>0.5</v>
      </c>
      <c r="D1426" s="4">
        <v>0.6</v>
      </c>
      <c r="E1426" s="4">
        <v>0.82</v>
      </c>
      <c r="F1426" s="4">
        <v>1.21</v>
      </c>
      <c r="G1426" s="4">
        <v>1.47</v>
      </c>
      <c r="H1426" s="4">
        <v>1.89</v>
      </c>
      <c r="I1426" s="4">
        <v>2.1800000000000002</v>
      </c>
      <c r="J1426" s="4">
        <v>2.38</v>
      </c>
      <c r="K1426" s="4">
        <v>2.69</v>
      </c>
      <c r="L1426" s="4">
        <v>2.97</v>
      </c>
      <c r="M1426" s="4"/>
    </row>
    <row r="1427" spans="1:13" x14ac:dyDescent="0.35">
      <c r="A1427" s="3">
        <v>42741</v>
      </c>
      <c r="B1427" s="4">
        <v>0.5</v>
      </c>
      <c r="C1427" s="4">
        <v>0.53</v>
      </c>
      <c r="D1427" s="4">
        <v>0.61</v>
      </c>
      <c r="E1427" s="4">
        <v>0.85</v>
      </c>
      <c r="F1427" s="4">
        <v>1.22</v>
      </c>
      <c r="G1427" s="4">
        <v>1.5</v>
      </c>
      <c r="H1427" s="4">
        <v>1.92</v>
      </c>
      <c r="I1427" s="4">
        <v>2.23</v>
      </c>
      <c r="J1427" s="4">
        <v>2.42</v>
      </c>
      <c r="K1427" s="4">
        <v>2.73</v>
      </c>
      <c r="L1427" s="4">
        <v>3</v>
      </c>
      <c r="M1427" s="4"/>
    </row>
    <row r="1428" spans="1:13" x14ac:dyDescent="0.35">
      <c r="A1428" s="3">
        <v>42740</v>
      </c>
      <c r="B1428" s="4">
        <v>0.51</v>
      </c>
      <c r="C1428" s="4">
        <v>0.52</v>
      </c>
      <c r="D1428" s="4">
        <v>0.62</v>
      </c>
      <c r="E1428" s="4">
        <v>0.83</v>
      </c>
      <c r="F1428" s="4">
        <v>1.17</v>
      </c>
      <c r="G1428" s="4">
        <v>1.43</v>
      </c>
      <c r="H1428" s="4">
        <v>1.86</v>
      </c>
      <c r="I1428" s="4">
        <v>2.1800000000000002</v>
      </c>
      <c r="J1428" s="4">
        <v>2.37</v>
      </c>
      <c r="K1428" s="4">
        <v>2.69</v>
      </c>
      <c r="L1428" s="4">
        <v>2.96</v>
      </c>
      <c r="M1428" s="4"/>
    </row>
    <row r="1429" spans="1:13" x14ac:dyDescent="0.35">
      <c r="A1429" s="3">
        <v>42739</v>
      </c>
      <c r="B1429" s="4">
        <v>0.49</v>
      </c>
      <c r="C1429" s="4">
        <v>0.53</v>
      </c>
      <c r="D1429" s="4">
        <v>0.63</v>
      </c>
      <c r="E1429" s="4">
        <v>0.87</v>
      </c>
      <c r="F1429" s="4">
        <v>1.24</v>
      </c>
      <c r="G1429" s="4">
        <v>1.5</v>
      </c>
      <c r="H1429" s="4">
        <v>1.94</v>
      </c>
      <c r="I1429" s="4">
        <v>2.2599999999999998</v>
      </c>
      <c r="J1429" s="4">
        <v>2.46</v>
      </c>
      <c r="K1429" s="4">
        <v>2.78</v>
      </c>
      <c r="L1429" s="4">
        <v>3.05</v>
      </c>
      <c r="M1429" s="4"/>
    </row>
    <row r="1430" spans="1:13" x14ac:dyDescent="0.35">
      <c r="A1430" s="3">
        <v>42738</v>
      </c>
      <c r="B1430" s="4">
        <v>0.52</v>
      </c>
      <c r="C1430" s="4">
        <v>0.53</v>
      </c>
      <c r="D1430" s="4">
        <v>0.65</v>
      </c>
      <c r="E1430" s="4">
        <v>0.89</v>
      </c>
      <c r="F1430" s="4">
        <v>1.22</v>
      </c>
      <c r="G1430" s="4">
        <v>1.5</v>
      </c>
      <c r="H1430" s="4">
        <v>1.94</v>
      </c>
      <c r="I1430" s="4">
        <v>2.2599999999999998</v>
      </c>
      <c r="J1430" s="4">
        <v>2.4500000000000002</v>
      </c>
      <c r="K1430" s="4">
        <v>2.78</v>
      </c>
      <c r="L1430" s="4">
        <v>3.04</v>
      </c>
      <c r="M1430" s="4"/>
    </row>
    <row r="1431" spans="1:13" x14ac:dyDescent="0.35">
      <c r="A1431" s="3">
        <v>42734</v>
      </c>
      <c r="B1431" s="4">
        <v>0.44</v>
      </c>
      <c r="C1431" s="4">
        <v>0.51</v>
      </c>
      <c r="D1431" s="4">
        <v>0.62</v>
      </c>
      <c r="E1431" s="4">
        <v>0.85</v>
      </c>
      <c r="F1431" s="4">
        <v>1.2</v>
      </c>
      <c r="G1431" s="4">
        <v>1.47</v>
      </c>
      <c r="H1431" s="4">
        <v>1.93</v>
      </c>
      <c r="I1431" s="4">
        <v>2.25</v>
      </c>
      <c r="J1431" s="4">
        <v>2.4500000000000002</v>
      </c>
      <c r="K1431" s="4">
        <v>2.79</v>
      </c>
      <c r="L1431" s="4">
        <v>3.06</v>
      </c>
      <c r="M1431" s="4"/>
    </row>
    <row r="1432" spans="1:13" x14ac:dyDescent="0.35">
      <c r="A1432" s="3">
        <v>42733</v>
      </c>
      <c r="B1432" s="4">
        <v>0.39</v>
      </c>
      <c r="C1432" s="4">
        <v>0.47</v>
      </c>
      <c r="D1432" s="4">
        <v>0.62</v>
      </c>
      <c r="E1432" s="4">
        <v>0.85</v>
      </c>
      <c r="F1432" s="4">
        <v>1.22</v>
      </c>
      <c r="G1432" s="4">
        <v>1.49</v>
      </c>
      <c r="H1432" s="4">
        <v>1.96</v>
      </c>
      <c r="I1432" s="4">
        <v>2.2999999999999998</v>
      </c>
      <c r="J1432" s="4">
        <v>2.4900000000000002</v>
      </c>
      <c r="K1432" s="4">
        <v>2.82</v>
      </c>
      <c r="L1432" s="4">
        <v>3.08</v>
      </c>
      <c r="M1432" s="4"/>
    </row>
    <row r="1433" spans="1:13" x14ac:dyDescent="0.35">
      <c r="A1433" s="3">
        <v>42732</v>
      </c>
      <c r="B1433" s="4">
        <v>0.48</v>
      </c>
      <c r="C1433" s="4">
        <v>0.53</v>
      </c>
      <c r="D1433" s="4">
        <v>0.62</v>
      </c>
      <c r="E1433" s="4">
        <v>0.9</v>
      </c>
      <c r="F1433" s="4">
        <v>1.26</v>
      </c>
      <c r="G1433" s="4">
        <v>1.55</v>
      </c>
      <c r="H1433" s="4">
        <v>2.02</v>
      </c>
      <c r="I1433" s="4">
        <v>2.3199999999999998</v>
      </c>
      <c r="J1433" s="4">
        <v>2.5099999999999998</v>
      </c>
      <c r="K1433" s="4">
        <v>2.83</v>
      </c>
      <c r="L1433" s="4">
        <v>3.09</v>
      </c>
      <c r="M1433" s="4"/>
    </row>
    <row r="1434" spans="1:13" x14ac:dyDescent="0.35">
      <c r="A1434" s="3">
        <v>42731</v>
      </c>
      <c r="B1434" s="4">
        <v>0.5</v>
      </c>
      <c r="C1434" s="4">
        <v>0.51</v>
      </c>
      <c r="D1434" s="4">
        <v>0.66</v>
      </c>
      <c r="E1434" s="4">
        <v>0.89</v>
      </c>
      <c r="F1434" s="4">
        <v>1.28</v>
      </c>
      <c r="G1434" s="4">
        <v>1.58</v>
      </c>
      <c r="H1434" s="4">
        <v>2.0699999999999998</v>
      </c>
      <c r="I1434" s="4">
        <v>2.37</v>
      </c>
      <c r="J1434" s="4">
        <v>2.57</v>
      </c>
      <c r="K1434" s="4">
        <v>2.88</v>
      </c>
      <c r="L1434" s="4">
        <v>3.14</v>
      </c>
      <c r="M1434" s="4"/>
    </row>
    <row r="1435" spans="1:13" x14ac:dyDescent="0.35">
      <c r="A1435" s="3">
        <v>42727</v>
      </c>
      <c r="B1435" s="4">
        <v>0.42</v>
      </c>
      <c r="C1435" s="4">
        <v>0.52</v>
      </c>
      <c r="D1435" s="4">
        <v>0.65</v>
      </c>
      <c r="E1435" s="4">
        <v>0.87</v>
      </c>
      <c r="F1435" s="4">
        <v>1.22</v>
      </c>
      <c r="G1435" s="4">
        <v>1.54</v>
      </c>
      <c r="H1435" s="4">
        <v>2.04</v>
      </c>
      <c r="I1435" s="4">
        <v>2.35</v>
      </c>
      <c r="J1435" s="4">
        <v>2.5499999999999998</v>
      </c>
      <c r="K1435" s="4">
        <v>2.86</v>
      </c>
      <c r="L1435" s="4">
        <v>3.12</v>
      </c>
      <c r="M1435" s="4"/>
    </row>
    <row r="1436" spans="1:13" x14ac:dyDescent="0.35">
      <c r="A1436" s="3">
        <v>42726</v>
      </c>
      <c r="B1436" s="4">
        <v>0.42</v>
      </c>
      <c r="C1436" s="4">
        <v>0.51</v>
      </c>
      <c r="D1436" s="4">
        <v>0.65</v>
      </c>
      <c r="E1436" s="4">
        <v>0.87</v>
      </c>
      <c r="F1436" s="4">
        <v>1.22</v>
      </c>
      <c r="G1436" s="4">
        <v>1.54</v>
      </c>
      <c r="H1436" s="4">
        <v>2.04</v>
      </c>
      <c r="I1436" s="4">
        <v>2.36</v>
      </c>
      <c r="J1436" s="4">
        <v>2.5499999999999998</v>
      </c>
      <c r="K1436" s="4">
        <v>2.86</v>
      </c>
      <c r="L1436" s="4">
        <v>3.12</v>
      </c>
      <c r="M1436" s="4"/>
    </row>
    <row r="1437" spans="1:13" x14ac:dyDescent="0.35">
      <c r="A1437" s="3">
        <v>42725</v>
      </c>
      <c r="B1437" s="4">
        <v>0.46</v>
      </c>
      <c r="C1437" s="4">
        <v>0.52</v>
      </c>
      <c r="D1437" s="4">
        <v>0.65</v>
      </c>
      <c r="E1437" s="4">
        <v>0.88</v>
      </c>
      <c r="F1437" s="4">
        <v>1.21</v>
      </c>
      <c r="G1437" s="4">
        <v>1.54</v>
      </c>
      <c r="H1437" s="4">
        <v>2.04</v>
      </c>
      <c r="I1437" s="4">
        <v>2.35</v>
      </c>
      <c r="J1437" s="4">
        <v>2.5499999999999998</v>
      </c>
      <c r="K1437" s="4">
        <v>2.86</v>
      </c>
      <c r="L1437" s="4">
        <v>3.12</v>
      </c>
      <c r="M1437" s="4"/>
    </row>
    <row r="1438" spans="1:13" x14ac:dyDescent="0.35">
      <c r="A1438" s="3">
        <v>42724</v>
      </c>
      <c r="B1438" s="4">
        <v>0.48</v>
      </c>
      <c r="C1438" s="4">
        <v>0.52</v>
      </c>
      <c r="D1438" s="4">
        <v>0.66</v>
      </c>
      <c r="E1438" s="4">
        <v>0.9</v>
      </c>
      <c r="F1438" s="4">
        <v>1.25</v>
      </c>
      <c r="G1438" s="4">
        <v>1.56</v>
      </c>
      <c r="H1438" s="4">
        <v>2.06</v>
      </c>
      <c r="I1438" s="4">
        <v>2.38</v>
      </c>
      <c r="J1438" s="4">
        <v>2.57</v>
      </c>
      <c r="K1438" s="4">
        <v>2.88</v>
      </c>
      <c r="L1438" s="4">
        <v>3.15</v>
      </c>
      <c r="M1438" s="4"/>
    </row>
    <row r="1439" spans="1:13" x14ac:dyDescent="0.35">
      <c r="A1439" s="3">
        <v>42723</v>
      </c>
      <c r="B1439" s="4">
        <v>0.45</v>
      </c>
      <c r="C1439" s="4">
        <v>0.52</v>
      </c>
      <c r="D1439" s="4">
        <v>0.65</v>
      </c>
      <c r="E1439" s="4">
        <v>0.9</v>
      </c>
      <c r="F1439" s="4">
        <v>1.24</v>
      </c>
      <c r="G1439" s="4">
        <v>1.55</v>
      </c>
      <c r="H1439" s="4">
        <v>2.0299999999999998</v>
      </c>
      <c r="I1439" s="4">
        <v>2.35</v>
      </c>
      <c r="J1439" s="4">
        <v>2.54</v>
      </c>
      <c r="K1439" s="4">
        <v>2.85</v>
      </c>
      <c r="L1439" s="4">
        <v>3.12</v>
      </c>
      <c r="M1439" s="4"/>
    </row>
    <row r="1440" spans="1:13" x14ac:dyDescent="0.35">
      <c r="A1440" s="3">
        <v>42720</v>
      </c>
      <c r="B1440" s="4">
        <v>0.46</v>
      </c>
      <c r="C1440" s="4">
        <v>0.51</v>
      </c>
      <c r="D1440" s="4">
        <v>0.65</v>
      </c>
      <c r="E1440" s="4">
        <v>0.91</v>
      </c>
      <c r="F1440" s="4">
        <v>1.28</v>
      </c>
      <c r="G1440" s="4">
        <v>1.59</v>
      </c>
      <c r="H1440" s="4">
        <v>2.0699999999999998</v>
      </c>
      <c r="I1440" s="4">
        <v>2.41</v>
      </c>
      <c r="J1440" s="4">
        <v>2.6</v>
      </c>
      <c r="K1440" s="4">
        <v>2.91</v>
      </c>
      <c r="L1440" s="4">
        <v>3.19</v>
      </c>
      <c r="M1440" s="4"/>
    </row>
    <row r="1441" spans="1:13" x14ac:dyDescent="0.35">
      <c r="A1441" s="3">
        <v>42719</v>
      </c>
      <c r="B1441" s="4">
        <v>0.48</v>
      </c>
      <c r="C1441" s="4">
        <v>0.51</v>
      </c>
      <c r="D1441" s="4">
        <v>0.65</v>
      </c>
      <c r="E1441" s="4">
        <v>0.91</v>
      </c>
      <c r="F1441" s="4">
        <v>1.29</v>
      </c>
      <c r="G1441" s="4">
        <v>1.61</v>
      </c>
      <c r="H1441" s="4">
        <v>2.1</v>
      </c>
      <c r="I1441" s="4">
        <v>2.42</v>
      </c>
      <c r="J1441" s="4">
        <v>2.6</v>
      </c>
      <c r="K1441" s="4">
        <v>2.89</v>
      </c>
      <c r="L1441" s="4">
        <v>3.16</v>
      </c>
      <c r="M1441" s="4"/>
    </row>
    <row r="1442" spans="1:13" x14ac:dyDescent="0.35">
      <c r="A1442" s="3">
        <v>42718</v>
      </c>
      <c r="B1442" s="4">
        <v>0.49</v>
      </c>
      <c r="C1442" s="4">
        <v>0.55000000000000004</v>
      </c>
      <c r="D1442" s="4">
        <v>0.66</v>
      </c>
      <c r="E1442" s="4">
        <v>0.92</v>
      </c>
      <c r="F1442" s="4">
        <v>1.27</v>
      </c>
      <c r="G1442" s="4">
        <v>1.57</v>
      </c>
      <c r="H1442" s="4">
        <v>2.02</v>
      </c>
      <c r="I1442" s="4">
        <v>2.34</v>
      </c>
      <c r="J1442" s="4">
        <v>2.54</v>
      </c>
      <c r="K1442" s="4">
        <v>2.86</v>
      </c>
      <c r="L1442" s="4">
        <v>3.14</v>
      </c>
      <c r="M1442" s="4"/>
    </row>
    <row r="1443" spans="1:13" x14ac:dyDescent="0.35">
      <c r="A1443" s="3">
        <v>42717</v>
      </c>
      <c r="B1443" s="4">
        <v>0.47</v>
      </c>
      <c r="C1443" s="4">
        <v>0.54</v>
      </c>
      <c r="D1443" s="4">
        <v>0.66</v>
      </c>
      <c r="E1443" s="4">
        <v>0.88</v>
      </c>
      <c r="F1443" s="4">
        <v>1.17</v>
      </c>
      <c r="G1443" s="4">
        <v>1.46</v>
      </c>
      <c r="H1443" s="4">
        <v>1.92</v>
      </c>
      <c r="I1443" s="4">
        <v>2.2599999999999998</v>
      </c>
      <c r="J1443" s="4">
        <v>2.48</v>
      </c>
      <c r="K1443" s="4">
        <v>2.85</v>
      </c>
      <c r="L1443" s="4">
        <v>3.14</v>
      </c>
      <c r="M1443" s="4"/>
    </row>
    <row r="1444" spans="1:13" x14ac:dyDescent="0.35">
      <c r="A1444" s="3">
        <v>42716</v>
      </c>
      <c r="B1444" s="4">
        <v>0.42</v>
      </c>
      <c r="C1444" s="4">
        <v>0.51</v>
      </c>
      <c r="D1444" s="4">
        <v>0.64</v>
      </c>
      <c r="E1444" s="4">
        <v>0.85</v>
      </c>
      <c r="F1444" s="4">
        <v>1.1499999999999999</v>
      </c>
      <c r="G1444" s="4">
        <v>1.44</v>
      </c>
      <c r="H1444" s="4">
        <v>1.9</v>
      </c>
      <c r="I1444" s="4">
        <v>2.2599999999999998</v>
      </c>
      <c r="J1444" s="4">
        <v>2.4900000000000002</v>
      </c>
      <c r="K1444" s="4">
        <v>2.86</v>
      </c>
      <c r="L1444" s="4">
        <v>3.16</v>
      </c>
      <c r="M1444" s="4"/>
    </row>
    <row r="1445" spans="1:13" x14ac:dyDescent="0.35">
      <c r="A1445" s="3">
        <v>42713</v>
      </c>
      <c r="B1445" s="4">
        <v>0.41</v>
      </c>
      <c r="C1445" s="4">
        <v>0.54</v>
      </c>
      <c r="D1445" s="4">
        <v>0.64</v>
      </c>
      <c r="E1445" s="4">
        <v>0.85</v>
      </c>
      <c r="F1445" s="4">
        <v>1.1499999999999999</v>
      </c>
      <c r="G1445" s="4">
        <v>1.43</v>
      </c>
      <c r="H1445" s="4">
        <v>1.89</v>
      </c>
      <c r="I1445" s="4">
        <v>2.2599999999999998</v>
      </c>
      <c r="J1445" s="4">
        <v>2.4700000000000002</v>
      </c>
      <c r="K1445" s="4">
        <v>2.87</v>
      </c>
      <c r="L1445" s="4">
        <v>3.16</v>
      </c>
      <c r="M1445" s="4"/>
    </row>
    <row r="1446" spans="1:13" x14ac:dyDescent="0.35">
      <c r="A1446" s="3">
        <v>42712</v>
      </c>
      <c r="B1446" s="4">
        <v>0.39</v>
      </c>
      <c r="C1446" s="4">
        <v>0.51</v>
      </c>
      <c r="D1446" s="4">
        <v>0.62</v>
      </c>
      <c r="E1446" s="4">
        <v>0.84</v>
      </c>
      <c r="F1446" s="4">
        <v>1.1200000000000001</v>
      </c>
      <c r="G1446" s="4">
        <v>1.4</v>
      </c>
      <c r="H1446" s="4">
        <v>1.83</v>
      </c>
      <c r="I1446" s="4">
        <v>2.2000000000000002</v>
      </c>
      <c r="J1446" s="4">
        <v>2.4</v>
      </c>
      <c r="K1446" s="4">
        <v>2.81</v>
      </c>
      <c r="L1446" s="4">
        <v>3.1</v>
      </c>
      <c r="M1446" s="4"/>
    </row>
    <row r="1447" spans="1:13" x14ac:dyDescent="0.35">
      <c r="A1447" s="3">
        <v>42711</v>
      </c>
      <c r="B1447" s="4">
        <v>0.38</v>
      </c>
      <c r="C1447" s="4">
        <v>0.52</v>
      </c>
      <c r="D1447" s="4">
        <v>0.63</v>
      </c>
      <c r="E1447" s="4">
        <v>0.85</v>
      </c>
      <c r="F1447" s="4">
        <v>1.1000000000000001</v>
      </c>
      <c r="G1447" s="4">
        <v>1.39</v>
      </c>
      <c r="H1447" s="4">
        <v>1.8</v>
      </c>
      <c r="I1447" s="4">
        <v>2.14</v>
      </c>
      <c r="J1447" s="4">
        <v>2.34</v>
      </c>
      <c r="K1447" s="4">
        <v>2.73</v>
      </c>
      <c r="L1447" s="4">
        <v>3.02</v>
      </c>
      <c r="M1447" s="4"/>
    </row>
    <row r="1448" spans="1:13" x14ac:dyDescent="0.35">
      <c r="A1448" s="3">
        <v>42710</v>
      </c>
      <c r="B1448" s="4">
        <v>0.35</v>
      </c>
      <c r="C1448" s="4">
        <v>0.49</v>
      </c>
      <c r="D1448" s="4">
        <v>0.63</v>
      </c>
      <c r="E1448" s="4">
        <v>0.83</v>
      </c>
      <c r="F1448" s="4">
        <v>1.1200000000000001</v>
      </c>
      <c r="G1448" s="4">
        <v>1.41</v>
      </c>
      <c r="H1448" s="4">
        <v>1.84</v>
      </c>
      <c r="I1448" s="4">
        <v>2.1800000000000002</v>
      </c>
      <c r="J1448" s="4">
        <v>2.39</v>
      </c>
      <c r="K1448" s="4">
        <v>2.77</v>
      </c>
      <c r="L1448" s="4">
        <v>3.08</v>
      </c>
      <c r="M1448" s="4"/>
    </row>
    <row r="1449" spans="1:13" x14ac:dyDescent="0.35">
      <c r="A1449" s="3">
        <v>42709</v>
      </c>
      <c r="B1449" s="4">
        <v>0.34</v>
      </c>
      <c r="C1449" s="4">
        <v>0.49</v>
      </c>
      <c r="D1449" s="4">
        <v>0.63</v>
      </c>
      <c r="E1449" s="4">
        <v>0.82</v>
      </c>
      <c r="F1449" s="4">
        <v>1.1299999999999999</v>
      </c>
      <c r="G1449" s="4">
        <v>1.42</v>
      </c>
      <c r="H1449" s="4">
        <v>1.84</v>
      </c>
      <c r="I1449" s="4">
        <v>2.19</v>
      </c>
      <c r="J1449" s="4">
        <v>2.39</v>
      </c>
      <c r="K1449" s="4">
        <v>2.76</v>
      </c>
      <c r="L1449" s="4">
        <v>3.05</v>
      </c>
      <c r="M1449" s="4"/>
    </row>
    <row r="1450" spans="1:13" x14ac:dyDescent="0.35">
      <c r="A1450" s="3">
        <v>42706</v>
      </c>
      <c r="B1450" s="4">
        <v>0.34</v>
      </c>
      <c r="C1450" s="4">
        <v>0.49</v>
      </c>
      <c r="D1450" s="4">
        <v>0.61</v>
      </c>
      <c r="E1450" s="4">
        <v>0.8</v>
      </c>
      <c r="F1450" s="4">
        <v>1.1100000000000001</v>
      </c>
      <c r="G1450" s="4">
        <v>1.4</v>
      </c>
      <c r="H1450" s="4">
        <v>1.84</v>
      </c>
      <c r="I1450" s="4">
        <v>2.2000000000000002</v>
      </c>
      <c r="J1450" s="4">
        <v>2.4</v>
      </c>
      <c r="K1450" s="4">
        <v>2.78</v>
      </c>
      <c r="L1450" s="4">
        <v>3.08</v>
      </c>
      <c r="M1450" s="4"/>
    </row>
    <row r="1451" spans="1:13" x14ac:dyDescent="0.35">
      <c r="A1451" s="3">
        <v>42705</v>
      </c>
      <c r="B1451" s="4">
        <v>0.32</v>
      </c>
      <c r="C1451" s="4">
        <v>0.48</v>
      </c>
      <c r="D1451" s="4">
        <v>0.6</v>
      </c>
      <c r="E1451" s="4">
        <v>0.82</v>
      </c>
      <c r="F1451" s="4">
        <v>1.1399999999999999</v>
      </c>
      <c r="G1451" s="4">
        <v>1.45</v>
      </c>
      <c r="H1451" s="4">
        <v>1.9</v>
      </c>
      <c r="I1451" s="4">
        <v>2.25</v>
      </c>
      <c r="J1451" s="4">
        <v>2.4500000000000002</v>
      </c>
      <c r="K1451" s="4">
        <v>2.82</v>
      </c>
      <c r="L1451" s="4">
        <v>3.1</v>
      </c>
      <c r="M1451" s="4"/>
    </row>
    <row r="1452" spans="1:13" x14ac:dyDescent="0.35">
      <c r="A1452" s="3">
        <v>42704</v>
      </c>
      <c r="B1452" s="4">
        <v>0.38</v>
      </c>
      <c r="C1452" s="4">
        <v>0.48</v>
      </c>
      <c r="D1452" s="4">
        <v>0.62</v>
      </c>
      <c r="E1452" s="4">
        <v>0.8</v>
      </c>
      <c r="F1452" s="4">
        <v>1.1100000000000001</v>
      </c>
      <c r="G1452" s="4">
        <v>1.4</v>
      </c>
      <c r="H1452" s="4">
        <v>1.83</v>
      </c>
      <c r="I1452" s="4">
        <v>2.1800000000000002</v>
      </c>
      <c r="J1452" s="4">
        <v>2.37</v>
      </c>
      <c r="K1452" s="4">
        <v>2.73</v>
      </c>
      <c r="L1452" s="4">
        <v>3.02</v>
      </c>
      <c r="M1452" s="4"/>
    </row>
    <row r="1453" spans="1:13" x14ac:dyDescent="0.35">
      <c r="A1453" s="3">
        <v>42703</v>
      </c>
      <c r="B1453" s="4">
        <v>0.34</v>
      </c>
      <c r="C1453" s="4">
        <v>0.48</v>
      </c>
      <c r="D1453" s="4">
        <v>0.6</v>
      </c>
      <c r="E1453" s="4">
        <v>0.78</v>
      </c>
      <c r="F1453" s="4">
        <v>1.0900000000000001</v>
      </c>
      <c r="G1453" s="4">
        <v>1.37</v>
      </c>
      <c r="H1453" s="4">
        <v>1.78</v>
      </c>
      <c r="I1453" s="4">
        <v>2.12</v>
      </c>
      <c r="J1453" s="4">
        <v>2.2999999999999998</v>
      </c>
      <c r="K1453" s="4">
        <v>2.66</v>
      </c>
      <c r="L1453" s="4">
        <v>2.95</v>
      </c>
      <c r="M1453" s="4"/>
    </row>
    <row r="1454" spans="1:13" x14ac:dyDescent="0.35">
      <c r="A1454" s="3">
        <v>42702</v>
      </c>
      <c r="B1454" s="4">
        <v>0.32</v>
      </c>
      <c r="C1454" s="4">
        <v>0.48</v>
      </c>
      <c r="D1454" s="4">
        <v>0.6</v>
      </c>
      <c r="E1454" s="4">
        <v>0.79</v>
      </c>
      <c r="F1454" s="4">
        <v>1.1100000000000001</v>
      </c>
      <c r="G1454" s="4">
        <v>1.38</v>
      </c>
      <c r="H1454" s="4">
        <v>1.8</v>
      </c>
      <c r="I1454" s="4">
        <v>2.13</v>
      </c>
      <c r="J1454" s="4">
        <v>2.3199999999999998</v>
      </c>
      <c r="K1454" s="4">
        <v>2.68</v>
      </c>
      <c r="L1454" s="4">
        <v>2.99</v>
      </c>
      <c r="M1454" s="4"/>
    </row>
    <row r="1455" spans="1:13" x14ac:dyDescent="0.35">
      <c r="A1455" s="3">
        <v>42699</v>
      </c>
      <c r="B1455" s="4">
        <v>0.34</v>
      </c>
      <c r="C1455" s="4">
        <v>0.49</v>
      </c>
      <c r="D1455" s="4">
        <v>0.62</v>
      </c>
      <c r="E1455" s="4">
        <v>0.81</v>
      </c>
      <c r="F1455" s="4">
        <v>1.1200000000000001</v>
      </c>
      <c r="G1455" s="4">
        <v>1.41</v>
      </c>
      <c r="H1455" s="4">
        <v>1.83</v>
      </c>
      <c r="I1455" s="4">
        <v>2.1800000000000002</v>
      </c>
      <c r="J1455" s="4">
        <v>2.36</v>
      </c>
      <c r="K1455" s="4">
        <v>2.71</v>
      </c>
      <c r="L1455" s="4">
        <v>3.01</v>
      </c>
      <c r="M1455" s="4"/>
    </row>
    <row r="1456" spans="1:13" x14ac:dyDescent="0.35">
      <c r="A1456" s="3">
        <v>42697</v>
      </c>
      <c r="B1456" s="4">
        <v>0.35</v>
      </c>
      <c r="C1456" s="4">
        <v>0.51</v>
      </c>
      <c r="D1456" s="4">
        <v>0.63</v>
      </c>
      <c r="E1456" s="4">
        <v>0.8</v>
      </c>
      <c r="F1456" s="4">
        <v>1.1200000000000001</v>
      </c>
      <c r="G1456" s="4">
        <v>1.4</v>
      </c>
      <c r="H1456" s="4">
        <v>1.83</v>
      </c>
      <c r="I1456" s="4">
        <v>2.17</v>
      </c>
      <c r="J1456" s="4">
        <v>2.36</v>
      </c>
      <c r="K1456" s="4">
        <v>2.71</v>
      </c>
      <c r="L1456" s="4">
        <v>3.02</v>
      </c>
      <c r="M1456" s="4"/>
    </row>
    <row r="1457" spans="1:13" x14ac:dyDescent="0.35">
      <c r="A1457" s="3">
        <v>42696</v>
      </c>
      <c r="B1457" s="4">
        <v>0.34</v>
      </c>
      <c r="C1457" s="4">
        <v>0.49</v>
      </c>
      <c r="D1457" s="4">
        <v>0.61</v>
      </c>
      <c r="E1457" s="4">
        <v>0.78</v>
      </c>
      <c r="F1457" s="4">
        <v>1.07</v>
      </c>
      <c r="G1457" s="4">
        <v>1.35</v>
      </c>
      <c r="H1457" s="4">
        <v>1.77</v>
      </c>
      <c r="I1457" s="4">
        <v>2.12</v>
      </c>
      <c r="J1457" s="4">
        <v>2.31</v>
      </c>
      <c r="K1457" s="4">
        <v>2.69</v>
      </c>
      <c r="L1457" s="4">
        <v>3</v>
      </c>
      <c r="M1457" s="4"/>
    </row>
    <row r="1458" spans="1:13" x14ac:dyDescent="0.35">
      <c r="A1458" s="3">
        <v>42695</v>
      </c>
      <c r="B1458" s="4">
        <v>0.28000000000000003</v>
      </c>
      <c r="C1458" s="4">
        <v>0.46</v>
      </c>
      <c r="D1458" s="4">
        <v>0.6</v>
      </c>
      <c r="E1458" s="4">
        <v>0.78</v>
      </c>
      <c r="F1458" s="4">
        <v>1.08</v>
      </c>
      <c r="G1458" s="4">
        <v>1.36</v>
      </c>
      <c r="H1458" s="4">
        <v>1.79</v>
      </c>
      <c r="I1458" s="4">
        <v>2.13</v>
      </c>
      <c r="J1458" s="4">
        <v>2.33</v>
      </c>
      <c r="K1458" s="4">
        <v>2.69</v>
      </c>
      <c r="L1458" s="4">
        <v>3</v>
      </c>
      <c r="M1458" s="4"/>
    </row>
    <row r="1459" spans="1:13" x14ac:dyDescent="0.35">
      <c r="A1459" s="3">
        <v>42692</v>
      </c>
      <c r="B1459" s="4">
        <v>0.28000000000000003</v>
      </c>
      <c r="C1459" s="4">
        <v>0.44</v>
      </c>
      <c r="D1459" s="4">
        <v>0.6</v>
      </c>
      <c r="E1459" s="4">
        <v>0.77</v>
      </c>
      <c r="F1459" s="4">
        <v>1.07</v>
      </c>
      <c r="G1459" s="4">
        <v>1.36</v>
      </c>
      <c r="H1459" s="4">
        <v>1.8</v>
      </c>
      <c r="I1459" s="4">
        <v>2.14</v>
      </c>
      <c r="J1459" s="4">
        <v>2.34</v>
      </c>
      <c r="K1459" s="4">
        <v>2.7</v>
      </c>
      <c r="L1459" s="4">
        <v>3.01</v>
      </c>
      <c r="M1459" s="4"/>
    </row>
    <row r="1460" spans="1:13" x14ac:dyDescent="0.35">
      <c r="A1460" s="3">
        <v>42691</v>
      </c>
      <c r="B1460" s="4">
        <v>0.3</v>
      </c>
      <c r="C1460" s="4">
        <v>0.44</v>
      </c>
      <c r="D1460" s="4">
        <v>0.61</v>
      </c>
      <c r="E1460" s="4">
        <v>0.77</v>
      </c>
      <c r="F1460" s="4">
        <v>1.04</v>
      </c>
      <c r="G1460" s="4">
        <v>1.31</v>
      </c>
      <c r="H1460" s="4">
        <v>1.73</v>
      </c>
      <c r="I1460" s="4">
        <v>2.08</v>
      </c>
      <c r="J1460" s="4">
        <v>2.29</v>
      </c>
      <c r="K1460" s="4">
        <v>2.69</v>
      </c>
      <c r="L1460" s="4">
        <v>3.01</v>
      </c>
      <c r="M1460" s="4"/>
    </row>
    <row r="1461" spans="1:13" x14ac:dyDescent="0.35">
      <c r="A1461" s="3">
        <v>42690</v>
      </c>
      <c r="B1461" s="4">
        <v>0.32</v>
      </c>
      <c r="C1461" s="4">
        <v>0.47</v>
      </c>
      <c r="D1461" s="4">
        <v>0.62</v>
      </c>
      <c r="E1461" s="4">
        <v>0.76</v>
      </c>
      <c r="F1461" s="4">
        <v>1</v>
      </c>
      <c r="G1461" s="4">
        <v>1.28</v>
      </c>
      <c r="H1461" s="4">
        <v>1.68</v>
      </c>
      <c r="I1461" s="4">
        <v>2.0299999999999998</v>
      </c>
      <c r="J1461" s="4">
        <v>2.2200000000000002</v>
      </c>
      <c r="K1461" s="4">
        <v>2.61</v>
      </c>
      <c r="L1461" s="4">
        <v>2.92</v>
      </c>
      <c r="M1461" s="4"/>
    </row>
    <row r="1462" spans="1:13" x14ac:dyDescent="0.35">
      <c r="A1462" s="3">
        <v>42689</v>
      </c>
      <c r="B1462" s="4">
        <v>0.3</v>
      </c>
      <c r="C1462" s="4">
        <v>0.51</v>
      </c>
      <c r="D1462" s="4">
        <v>0.61</v>
      </c>
      <c r="E1462" s="4">
        <v>0.78</v>
      </c>
      <c r="F1462" s="4">
        <v>1.02</v>
      </c>
      <c r="G1462" s="4">
        <v>1.28</v>
      </c>
      <c r="H1462" s="4">
        <v>1.68</v>
      </c>
      <c r="I1462" s="4">
        <v>2.0299999999999998</v>
      </c>
      <c r="J1462" s="4">
        <v>2.23</v>
      </c>
      <c r="K1462" s="4">
        <v>2.64</v>
      </c>
      <c r="L1462" s="4">
        <v>2.97</v>
      </c>
      <c r="M1462" s="4"/>
    </row>
    <row r="1463" spans="1:13" x14ac:dyDescent="0.35">
      <c r="A1463" s="3">
        <v>42688</v>
      </c>
      <c r="B1463" s="4">
        <v>0.32</v>
      </c>
      <c r="C1463" s="4">
        <v>0.55000000000000004</v>
      </c>
      <c r="D1463" s="4">
        <v>0.65</v>
      </c>
      <c r="E1463" s="4">
        <v>0.77</v>
      </c>
      <c r="F1463" s="4">
        <v>1</v>
      </c>
      <c r="G1463" s="4">
        <v>1.27</v>
      </c>
      <c r="H1463" s="4">
        <v>1.66</v>
      </c>
      <c r="I1463" s="4">
        <v>2.0099999999999998</v>
      </c>
      <c r="J1463" s="4">
        <v>2.23</v>
      </c>
      <c r="K1463" s="4">
        <v>2.65</v>
      </c>
      <c r="L1463" s="4">
        <v>2.99</v>
      </c>
      <c r="M1463" s="4"/>
    </row>
    <row r="1464" spans="1:13" x14ac:dyDescent="0.35">
      <c r="A1464" s="3">
        <v>42684</v>
      </c>
      <c r="B1464" s="4">
        <v>0.3</v>
      </c>
      <c r="C1464" s="4">
        <v>0.48</v>
      </c>
      <c r="D1464" s="4">
        <v>0.59</v>
      </c>
      <c r="E1464" s="4">
        <v>0.72</v>
      </c>
      <c r="F1464" s="4">
        <v>0.92</v>
      </c>
      <c r="G1464" s="4">
        <v>1.17</v>
      </c>
      <c r="H1464" s="4">
        <v>1.56</v>
      </c>
      <c r="I1464" s="4">
        <v>1.92</v>
      </c>
      <c r="J1464" s="4">
        <v>2.15</v>
      </c>
      <c r="K1464" s="4">
        <v>2.58</v>
      </c>
      <c r="L1464" s="4">
        <v>2.94</v>
      </c>
      <c r="M1464" s="4"/>
    </row>
    <row r="1465" spans="1:13" x14ac:dyDescent="0.35">
      <c r="A1465" s="3">
        <v>42683</v>
      </c>
      <c r="B1465" s="4">
        <v>0.3</v>
      </c>
      <c r="C1465" s="4">
        <v>0.45</v>
      </c>
      <c r="D1465" s="4">
        <v>0.56000000000000005</v>
      </c>
      <c r="E1465" s="4">
        <v>0.72</v>
      </c>
      <c r="F1465" s="4">
        <v>0.9</v>
      </c>
      <c r="G1465" s="4">
        <v>1.1200000000000001</v>
      </c>
      <c r="H1465" s="4">
        <v>1.49</v>
      </c>
      <c r="I1465" s="4">
        <v>1.84</v>
      </c>
      <c r="J1465" s="4">
        <v>2.0699999999999998</v>
      </c>
      <c r="K1465" s="4">
        <v>2.52</v>
      </c>
      <c r="L1465" s="4">
        <v>2.88</v>
      </c>
      <c r="M1465" s="4"/>
    </row>
    <row r="1466" spans="1:13" x14ac:dyDescent="0.35">
      <c r="A1466" s="3">
        <v>42682</v>
      </c>
      <c r="B1466" s="4">
        <v>0.28000000000000003</v>
      </c>
      <c r="C1466" s="4">
        <v>0.43</v>
      </c>
      <c r="D1466" s="4">
        <v>0.56000000000000005</v>
      </c>
      <c r="E1466" s="4">
        <v>0.71</v>
      </c>
      <c r="F1466" s="4">
        <v>0.87</v>
      </c>
      <c r="G1466" s="4">
        <v>1.04</v>
      </c>
      <c r="H1466" s="4">
        <v>1.34</v>
      </c>
      <c r="I1466" s="4">
        <v>1.65</v>
      </c>
      <c r="J1466" s="4">
        <v>1.88</v>
      </c>
      <c r="K1466" s="4">
        <v>2.29</v>
      </c>
      <c r="L1466" s="4">
        <v>2.63</v>
      </c>
      <c r="M1466" s="4"/>
    </row>
    <row r="1467" spans="1:13" x14ac:dyDescent="0.35">
      <c r="A1467" s="3">
        <v>42681</v>
      </c>
      <c r="B1467" s="4">
        <v>0.28000000000000003</v>
      </c>
      <c r="C1467" s="4">
        <v>0.41</v>
      </c>
      <c r="D1467" s="4">
        <v>0.54</v>
      </c>
      <c r="E1467" s="4">
        <v>0.63</v>
      </c>
      <c r="F1467" s="4">
        <v>0.82</v>
      </c>
      <c r="G1467" s="4">
        <v>0.99</v>
      </c>
      <c r="H1467" s="4">
        <v>1.29</v>
      </c>
      <c r="I1467" s="4">
        <v>1.6</v>
      </c>
      <c r="J1467" s="4">
        <v>1.83</v>
      </c>
      <c r="K1467" s="4">
        <v>2.2599999999999998</v>
      </c>
      <c r="L1467" s="4">
        <v>2.6</v>
      </c>
      <c r="M1467" s="4"/>
    </row>
    <row r="1468" spans="1:13" x14ac:dyDescent="0.35">
      <c r="A1468" s="3">
        <v>42678</v>
      </c>
      <c r="B1468" s="4">
        <v>0.25</v>
      </c>
      <c r="C1468" s="4">
        <v>0.38</v>
      </c>
      <c r="D1468" s="4">
        <v>0.52</v>
      </c>
      <c r="E1468" s="4">
        <v>0.62</v>
      </c>
      <c r="F1468" s="4">
        <v>0.8</v>
      </c>
      <c r="G1468" s="4">
        <v>0.95</v>
      </c>
      <c r="H1468" s="4">
        <v>1.24</v>
      </c>
      <c r="I1468" s="4">
        <v>1.55</v>
      </c>
      <c r="J1468" s="4">
        <v>1.79</v>
      </c>
      <c r="K1468" s="4">
        <v>2.2200000000000002</v>
      </c>
      <c r="L1468" s="4">
        <v>2.56</v>
      </c>
      <c r="M1468" s="4"/>
    </row>
    <row r="1469" spans="1:13" x14ac:dyDescent="0.35">
      <c r="A1469" s="3">
        <v>42677</v>
      </c>
      <c r="B1469" s="4">
        <v>0.24</v>
      </c>
      <c r="C1469" s="4">
        <v>0.38</v>
      </c>
      <c r="D1469" s="4">
        <v>0.52</v>
      </c>
      <c r="E1469" s="4">
        <v>0.64</v>
      </c>
      <c r="F1469" s="4">
        <v>0.81</v>
      </c>
      <c r="G1469" s="4">
        <v>0.98</v>
      </c>
      <c r="H1469" s="4">
        <v>1.26</v>
      </c>
      <c r="I1469" s="4">
        <v>1.58</v>
      </c>
      <c r="J1469" s="4">
        <v>1.82</v>
      </c>
      <c r="K1469" s="4">
        <v>2.25</v>
      </c>
      <c r="L1469" s="4">
        <v>2.6</v>
      </c>
      <c r="M1469" s="4"/>
    </row>
    <row r="1470" spans="1:13" x14ac:dyDescent="0.35">
      <c r="A1470" s="3">
        <v>42676</v>
      </c>
      <c r="B1470" s="4">
        <v>0.24</v>
      </c>
      <c r="C1470" s="4">
        <v>0.37</v>
      </c>
      <c r="D1470" s="4">
        <v>0.51</v>
      </c>
      <c r="E1470" s="4">
        <v>0.64</v>
      </c>
      <c r="F1470" s="4">
        <v>0.81</v>
      </c>
      <c r="G1470" s="4">
        <v>0.98</v>
      </c>
      <c r="H1470" s="4">
        <v>1.26</v>
      </c>
      <c r="I1470" s="4">
        <v>1.57</v>
      </c>
      <c r="J1470" s="4">
        <v>1.81</v>
      </c>
      <c r="K1470" s="4">
        <v>2.2200000000000002</v>
      </c>
      <c r="L1470" s="4">
        <v>2.56</v>
      </c>
      <c r="M1470" s="4"/>
    </row>
    <row r="1471" spans="1:13" x14ac:dyDescent="0.35">
      <c r="A1471" s="3">
        <v>42675</v>
      </c>
      <c r="B1471" s="4">
        <v>0.24</v>
      </c>
      <c r="C1471" s="4">
        <v>0.35</v>
      </c>
      <c r="D1471" s="4">
        <v>0.5</v>
      </c>
      <c r="E1471" s="4">
        <v>0.65</v>
      </c>
      <c r="F1471" s="4">
        <v>0.83</v>
      </c>
      <c r="G1471" s="4">
        <v>0.99</v>
      </c>
      <c r="H1471" s="4">
        <v>1.3</v>
      </c>
      <c r="I1471" s="4">
        <v>1.61</v>
      </c>
      <c r="J1471" s="4">
        <v>1.83</v>
      </c>
      <c r="K1471" s="4">
        <v>2.2400000000000002</v>
      </c>
      <c r="L1471" s="4">
        <v>2.58</v>
      </c>
      <c r="M1471" s="4"/>
    </row>
    <row r="1472" spans="1:13" x14ac:dyDescent="0.35">
      <c r="A1472" s="3">
        <v>42674</v>
      </c>
      <c r="B1472" s="4">
        <v>0.2</v>
      </c>
      <c r="C1472" s="4">
        <v>0.34</v>
      </c>
      <c r="D1472" s="4">
        <v>0.51</v>
      </c>
      <c r="E1472" s="4">
        <v>0.66</v>
      </c>
      <c r="F1472" s="4">
        <v>0.86</v>
      </c>
      <c r="G1472" s="4">
        <v>1</v>
      </c>
      <c r="H1472" s="4">
        <v>1.31</v>
      </c>
      <c r="I1472" s="4">
        <v>1.62</v>
      </c>
      <c r="J1472" s="4">
        <v>1.84</v>
      </c>
      <c r="K1472" s="4">
        <v>2.25</v>
      </c>
      <c r="L1472" s="4">
        <v>2.58</v>
      </c>
      <c r="M1472" s="4"/>
    </row>
    <row r="1473" spans="1:13" x14ac:dyDescent="0.35">
      <c r="A1473" s="3">
        <v>42671</v>
      </c>
      <c r="B1473" s="4">
        <v>0.18</v>
      </c>
      <c r="C1473" s="4">
        <v>0.3</v>
      </c>
      <c r="D1473" s="4">
        <v>0.49</v>
      </c>
      <c r="E1473" s="4">
        <v>0.66</v>
      </c>
      <c r="F1473" s="4">
        <v>0.86</v>
      </c>
      <c r="G1473" s="4">
        <v>1.02</v>
      </c>
      <c r="H1473" s="4">
        <v>1.33</v>
      </c>
      <c r="I1473" s="4">
        <v>1.63</v>
      </c>
      <c r="J1473" s="4">
        <v>1.86</v>
      </c>
      <c r="K1473" s="4">
        <v>2.27</v>
      </c>
      <c r="L1473" s="4">
        <v>2.62</v>
      </c>
      <c r="M1473" s="4"/>
    </row>
    <row r="1474" spans="1:13" x14ac:dyDescent="0.35">
      <c r="A1474" s="3">
        <v>42670</v>
      </c>
      <c r="B1474" s="4">
        <v>0.19</v>
      </c>
      <c r="C1474" s="4">
        <v>0.3</v>
      </c>
      <c r="D1474" s="4">
        <v>0.49</v>
      </c>
      <c r="E1474" s="4">
        <v>0.68</v>
      </c>
      <c r="F1474" s="4">
        <v>0.87</v>
      </c>
      <c r="G1474" s="4">
        <v>1.04</v>
      </c>
      <c r="H1474" s="4">
        <v>1.33</v>
      </c>
      <c r="I1474" s="4">
        <v>1.64</v>
      </c>
      <c r="J1474" s="4">
        <v>1.85</v>
      </c>
      <c r="K1474" s="4">
        <v>2.2599999999999998</v>
      </c>
      <c r="L1474" s="4">
        <v>2.6</v>
      </c>
      <c r="M1474" s="4"/>
    </row>
    <row r="1475" spans="1:13" x14ac:dyDescent="0.35">
      <c r="A1475" s="3">
        <v>42669</v>
      </c>
      <c r="B1475" s="4">
        <v>0.25</v>
      </c>
      <c r="C1475" s="4">
        <v>0.33</v>
      </c>
      <c r="D1475" s="4">
        <v>0.49</v>
      </c>
      <c r="E1475" s="4">
        <v>0.67</v>
      </c>
      <c r="F1475" s="4">
        <v>0.86</v>
      </c>
      <c r="G1475" s="4">
        <v>1.01</v>
      </c>
      <c r="H1475" s="4">
        <v>1.3</v>
      </c>
      <c r="I1475" s="4">
        <v>1.59</v>
      </c>
      <c r="J1475" s="4">
        <v>1.79</v>
      </c>
      <c r="K1475" s="4">
        <v>2.2000000000000002</v>
      </c>
      <c r="L1475" s="4">
        <v>2.5299999999999998</v>
      </c>
      <c r="M1475" s="4"/>
    </row>
    <row r="1476" spans="1:13" x14ac:dyDescent="0.35">
      <c r="A1476" s="3">
        <v>42668</v>
      </c>
      <c r="B1476" s="4">
        <v>0.22</v>
      </c>
      <c r="C1476" s="4">
        <v>0.34</v>
      </c>
      <c r="D1476" s="4">
        <v>0.49</v>
      </c>
      <c r="E1476" s="4">
        <v>0.66</v>
      </c>
      <c r="F1476" s="4">
        <v>0.86</v>
      </c>
      <c r="G1476" s="4">
        <v>1</v>
      </c>
      <c r="H1476" s="4">
        <v>1.29</v>
      </c>
      <c r="I1476" s="4">
        <v>1.56</v>
      </c>
      <c r="J1476" s="4">
        <v>1.77</v>
      </c>
      <c r="K1476" s="4">
        <v>2.17</v>
      </c>
      <c r="L1476" s="4">
        <v>2.5</v>
      </c>
      <c r="M1476" s="4"/>
    </row>
    <row r="1477" spans="1:13" x14ac:dyDescent="0.35">
      <c r="A1477" s="3">
        <v>42667</v>
      </c>
      <c r="B1477" s="4">
        <v>0.23</v>
      </c>
      <c r="C1477" s="4">
        <v>0.33</v>
      </c>
      <c r="D1477" s="4">
        <v>0.46</v>
      </c>
      <c r="E1477" s="4">
        <v>0.66</v>
      </c>
      <c r="F1477" s="4">
        <v>0.84</v>
      </c>
      <c r="G1477" s="4">
        <v>1</v>
      </c>
      <c r="H1477" s="4">
        <v>1.27</v>
      </c>
      <c r="I1477" s="4">
        <v>1.56</v>
      </c>
      <c r="J1477" s="4">
        <v>1.77</v>
      </c>
      <c r="K1477" s="4">
        <v>2.1800000000000002</v>
      </c>
      <c r="L1477" s="4">
        <v>2.52</v>
      </c>
      <c r="M1477" s="4"/>
    </row>
    <row r="1478" spans="1:13" x14ac:dyDescent="0.35">
      <c r="A1478" s="3">
        <v>42664</v>
      </c>
      <c r="B1478" s="4">
        <v>0.25</v>
      </c>
      <c r="C1478" s="4">
        <v>0.34</v>
      </c>
      <c r="D1478" s="4">
        <v>0.47</v>
      </c>
      <c r="E1478" s="4">
        <v>0.66</v>
      </c>
      <c r="F1478" s="4">
        <v>0.84</v>
      </c>
      <c r="G1478" s="4">
        <v>0.98</v>
      </c>
      <c r="H1478" s="4">
        <v>1.25</v>
      </c>
      <c r="I1478" s="4">
        <v>1.53</v>
      </c>
      <c r="J1478" s="4">
        <v>1.74</v>
      </c>
      <c r="K1478" s="4">
        <v>2.15</v>
      </c>
      <c r="L1478" s="4">
        <v>2.48</v>
      </c>
      <c r="M1478" s="4"/>
    </row>
    <row r="1479" spans="1:13" x14ac:dyDescent="0.35">
      <c r="A1479" s="3">
        <v>42663</v>
      </c>
      <c r="B1479" s="4">
        <v>0.25</v>
      </c>
      <c r="C1479" s="4">
        <v>0.35</v>
      </c>
      <c r="D1479" s="4">
        <v>0.48</v>
      </c>
      <c r="E1479" s="4">
        <v>0.66</v>
      </c>
      <c r="F1479" s="4">
        <v>0.84</v>
      </c>
      <c r="G1479" s="4">
        <v>0.98</v>
      </c>
      <c r="H1479" s="4">
        <v>1.26</v>
      </c>
      <c r="I1479" s="4">
        <v>1.55</v>
      </c>
      <c r="J1479" s="4">
        <v>1.76</v>
      </c>
      <c r="K1479" s="4">
        <v>2.17</v>
      </c>
      <c r="L1479" s="4">
        <v>2.5</v>
      </c>
      <c r="M1479" s="4"/>
    </row>
    <row r="1480" spans="1:13" x14ac:dyDescent="0.35">
      <c r="A1480" s="3">
        <v>42662</v>
      </c>
      <c r="B1480" s="4">
        <v>0.25</v>
      </c>
      <c r="C1480" s="4">
        <v>0.35</v>
      </c>
      <c r="D1480" s="4">
        <v>0.48</v>
      </c>
      <c r="E1480" s="4">
        <v>0.65</v>
      </c>
      <c r="F1480" s="4">
        <v>0.81</v>
      </c>
      <c r="G1480" s="4">
        <v>0.96</v>
      </c>
      <c r="H1480" s="4">
        <v>1.24</v>
      </c>
      <c r="I1480" s="4">
        <v>1.54</v>
      </c>
      <c r="J1480" s="4">
        <v>1.76</v>
      </c>
      <c r="K1480" s="4">
        <v>2.1800000000000002</v>
      </c>
      <c r="L1480" s="4">
        <v>2.5099999999999998</v>
      </c>
      <c r="M1480" s="4"/>
    </row>
    <row r="1481" spans="1:13" x14ac:dyDescent="0.35">
      <c r="A1481" s="3">
        <v>42661</v>
      </c>
      <c r="B1481" s="4">
        <v>0.26</v>
      </c>
      <c r="C1481" s="4">
        <v>0.34</v>
      </c>
      <c r="D1481" s="4">
        <v>0.47</v>
      </c>
      <c r="E1481" s="4">
        <v>0.66</v>
      </c>
      <c r="F1481" s="4">
        <v>0.82</v>
      </c>
      <c r="G1481" s="4">
        <v>0.96</v>
      </c>
      <c r="H1481" s="4">
        <v>1.24</v>
      </c>
      <c r="I1481" s="4">
        <v>1.54</v>
      </c>
      <c r="J1481" s="4">
        <v>1.75</v>
      </c>
      <c r="K1481" s="4">
        <v>2.1800000000000002</v>
      </c>
      <c r="L1481" s="4">
        <v>2.5099999999999998</v>
      </c>
      <c r="M1481" s="4"/>
    </row>
    <row r="1482" spans="1:13" x14ac:dyDescent="0.35">
      <c r="A1482" s="3">
        <v>42660</v>
      </c>
      <c r="B1482" s="4">
        <v>0.24</v>
      </c>
      <c r="C1482" s="4">
        <v>0.34</v>
      </c>
      <c r="D1482" s="4">
        <v>0.47</v>
      </c>
      <c r="E1482" s="4">
        <v>0.65</v>
      </c>
      <c r="F1482" s="4">
        <v>0.81</v>
      </c>
      <c r="G1482" s="4">
        <v>0.98</v>
      </c>
      <c r="H1482" s="4">
        <v>1.26</v>
      </c>
      <c r="I1482" s="4">
        <v>1.56</v>
      </c>
      <c r="J1482" s="4">
        <v>1.77</v>
      </c>
      <c r="K1482" s="4">
        <v>2.19</v>
      </c>
      <c r="L1482" s="4">
        <v>2.52</v>
      </c>
      <c r="M1482" s="4"/>
    </row>
    <row r="1483" spans="1:13" x14ac:dyDescent="0.35">
      <c r="A1483" s="3">
        <v>42657</v>
      </c>
      <c r="B1483" s="4">
        <v>0.26</v>
      </c>
      <c r="C1483" s="4">
        <v>0.32</v>
      </c>
      <c r="D1483" s="4">
        <v>0.46</v>
      </c>
      <c r="E1483" s="4">
        <v>0.66</v>
      </c>
      <c r="F1483" s="4">
        <v>0.84</v>
      </c>
      <c r="G1483" s="4">
        <v>1</v>
      </c>
      <c r="H1483" s="4">
        <v>1.28</v>
      </c>
      <c r="I1483" s="4">
        <v>1.58</v>
      </c>
      <c r="J1483" s="4">
        <v>1.8</v>
      </c>
      <c r="K1483" s="4">
        <v>2.2200000000000002</v>
      </c>
      <c r="L1483" s="4">
        <v>2.5499999999999998</v>
      </c>
      <c r="M1483" s="4"/>
    </row>
    <row r="1484" spans="1:13" x14ac:dyDescent="0.35">
      <c r="A1484" s="3">
        <v>42656</v>
      </c>
      <c r="B1484" s="4">
        <v>0.26</v>
      </c>
      <c r="C1484" s="4">
        <v>0.3</v>
      </c>
      <c r="D1484" s="4">
        <v>0.45</v>
      </c>
      <c r="E1484" s="4">
        <v>0.66</v>
      </c>
      <c r="F1484" s="4">
        <v>0.85</v>
      </c>
      <c r="G1484" s="4">
        <v>1</v>
      </c>
      <c r="H1484" s="4">
        <v>1.27</v>
      </c>
      <c r="I1484" s="4">
        <v>1.56</v>
      </c>
      <c r="J1484" s="4">
        <v>1.75</v>
      </c>
      <c r="K1484" s="4">
        <v>2.15</v>
      </c>
      <c r="L1484" s="4">
        <v>2.48</v>
      </c>
      <c r="M1484" s="4"/>
    </row>
    <row r="1485" spans="1:13" x14ac:dyDescent="0.35">
      <c r="A1485" s="3">
        <v>42655</v>
      </c>
      <c r="B1485" s="4">
        <v>0.26</v>
      </c>
      <c r="C1485" s="4">
        <v>0.37</v>
      </c>
      <c r="D1485" s="4">
        <v>0.49</v>
      </c>
      <c r="E1485" s="4">
        <v>0.68</v>
      </c>
      <c r="F1485" s="4">
        <v>0.87</v>
      </c>
      <c r="G1485" s="4">
        <v>0.99</v>
      </c>
      <c r="H1485" s="4">
        <v>1.31</v>
      </c>
      <c r="I1485" s="4">
        <v>1.6</v>
      </c>
      <c r="J1485" s="4">
        <v>1.79</v>
      </c>
      <c r="K1485" s="4">
        <v>2.19</v>
      </c>
      <c r="L1485" s="4">
        <v>2.5099999999999998</v>
      </c>
      <c r="M1485" s="4"/>
    </row>
    <row r="1486" spans="1:13" x14ac:dyDescent="0.35">
      <c r="A1486" s="3">
        <v>42654</v>
      </c>
      <c r="B1486" s="4">
        <v>0.27</v>
      </c>
      <c r="C1486" s="4">
        <v>0.35</v>
      </c>
      <c r="D1486" s="4">
        <v>0.48</v>
      </c>
      <c r="E1486" s="4">
        <v>0.69</v>
      </c>
      <c r="F1486" s="4">
        <v>0.87</v>
      </c>
      <c r="G1486" s="4">
        <v>1.03</v>
      </c>
      <c r="H1486" s="4">
        <v>1.3</v>
      </c>
      <c r="I1486" s="4">
        <v>1.58</v>
      </c>
      <c r="J1486" s="4">
        <v>1.77</v>
      </c>
      <c r="K1486" s="4">
        <v>2.17</v>
      </c>
      <c r="L1486" s="4">
        <v>2.5</v>
      </c>
      <c r="M1486" s="4"/>
    </row>
    <row r="1487" spans="1:13" x14ac:dyDescent="0.35">
      <c r="A1487" s="3">
        <v>42650</v>
      </c>
      <c r="B1487" s="4">
        <v>0.26</v>
      </c>
      <c r="C1487" s="4">
        <v>0.33</v>
      </c>
      <c r="D1487" s="4">
        <v>0.46</v>
      </c>
      <c r="E1487" s="4">
        <v>0.66</v>
      </c>
      <c r="F1487" s="4">
        <v>0.83</v>
      </c>
      <c r="G1487" s="4">
        <v>0.99</v>
      </c>
      <c r="H1487" s="4">
        <v>1.26</v>
      </c>
      <c r="I1487" s="4">
        <v>1.55</v>
      </c>
      <c r="J1487" s="4">
        <v>1.73</v>
      </c>
      <c r="K1487" s="4">
        <v>2.14</v>
      </c>
      <c r="L1487" s="4">
        <v>2.46</v>
      </c>
      <c r="M1487" s="4"/>
    </row>
    <row r="1488" spans="1:13" x14ac:dyDescent="0.35">
      <c r="A1488" s="3">
        <v>42649</v>
      </c>
      <c r="B1488" s="4">
        <v>0.26</v>
      </c>
      <c r="C1488" s="4">
        <v>0.33</v>
      </c>
      <c r="D1488" s="4">
        <v>0.46</v>
      </c>
      <c r="E1488" s="4">
        <v>0.65</v>
      </c>
      <c r="F1488" s="4">
        <v>0.86</v>
      </c>
      <c r="G1488" s="4">
        <v>1</v>
      </c>
      <c r="H1488" s="4">
        <v>1.28</v>
      </c>
      <c r="I1488" s="4">
        <v>1.58</v>
      </c>
      <c r="J1488" s="4">
        <v>1.75</v>
      </c>
      <c r="K1488" s="4">
        <v>2.14</v>
      </c>
      <c r="L1488" s="4">
        <v>2.46</v>
      </c>
      <c r="M1488" s="4"/>
    </row>
    <row r="1489" spans="1:13" x14ac:dyDescent="0.35">
      <c r="A1489" s="3">
        <v>42648</v>
      </c>
      <c r="B1489" s="4">
        <v>0.26</v>
      </c>
      <c r="C1489" s="4">
        <v>0.32</v>
      </c>
      <c r="D1489" s="4">
        <v>0.48</v>
      </c>
      <c r="E1489" s="4">
        <v>0.65</v>
      </c>
      <c r="F1489" s="4">
        <v>0.85</v>
      </c>
      <c r="G1489" s="4">
        <v>0.98</v>
      </c>
      <c r="H1489" s="4">
        <v>1.26</v>
      </c>
      <c r="I1489" s="4">
        <v>1.54</v>
      </c>
      <c r="J1489" s="4">
        <v>1.72</v>
      </c>
      <c r="K1489" s="4">
        <v>2.11</v>
      </c>
      <c r="L1489" s="4">
        <v>2.44</v>
      </c>
      <c r="M1489" s="4"/>
    </row>
    <row r="1490" spans="1:13" x14ac:dyDescent="0.35">
      <c r="A1490" s="3">
        <v>42647</v>
      </c>
      <c r="B1490" s="4">
        <v>0.28000000000000003</v>
      </c>
      <c r="C1490" s="4">
        <v>0.33</v>
      </c>
      <c r="D1490" s="4">
        <v>0.48</v>
      </c>
      <c r="E1490" s="4">
        <v>0.64</v>
      </c>
      <c r="F1490" s="4">
        <v>0.82</v>
      </c>
      <c r="G1490" s="4">
        <v>0.95</v>
      </c>
      <c r="H1490" s="4">
        <v>1.22</v>
      </c>
      <c r="I1490" s="4">
        <v>1.51</v>
      </c>
      <c r="J1490" s="4">
        <v>1.69</v>
      </c>
      <c r="K1490" s="4">
        <v>2.08</v>
      </c>
      <c r="L1490" s="4">
        <v>2.4</v>
      </c>
      <c r="M1490" s="4"/>
    </row>
    <row r="1491" spans="1:13" x14ac:dyDescent="0.35">
      <c r="A1491" s="3">
        <v>42646</v>
      </c>
      <c r="B1491" s="4">
        <v>0.25</v>
      </c>
      <c r="C1491" s="4">
        <v>0.32</v>
      </c>
      <c r="D1491" s="4">
        <v>0.48</v>
      </c>
      <c r="E1491" s="4">
        <v>0.63</v>
      </c>
      <c r="F1491" s="4">
        <v>0.8</v>
      </c>
      <c r="G1491" s="4">
        <v>0.91</v>
      </c>
      <c r="H1491" s="4">
        <v>1.18</v>
      </c>
      <c r="I1491" s="4">
        <v>1.46</v>
      </c>
      <c r="J1491" s="4">
        <v>1.63</v>
      </c>
      <c r="K1491" s="4">
        <v>2.0099999999999998</v>
      </c>
      <c r="L1491" s="4">
        <v>2.34</v>
      </c>
      <c r="M1491" s="4"/>
    </row>
    <row r="1492" spans="1:13" x14ac:dyDescent="0.35">
      <c r="A1492" s="3">
        <v>42643</v>
      </c>
      <c r="B1492" s="4">
        <v>0.2</v>
      </c>
      <c r="C1492" s="4">
        <v>0.28999999999999998</v>
      </c>
      <c r="D1492" s="4">
        <v>0.45</v>
      </c>
      <c r="E1492" s="4">
        <v>0.59</v>
      </c>
      <c r="F1492" s="4">
        <v>0.77</v>
      </c>
      <c r="G1492" s="4">
        <v>0.88</v>
      </c>
      <c r="H1492" s="4">
        <v>1.1399999999999999</v>
      </c>
      <c r="I1492" s="4">
        <v>1.42</v>
      </c>
      <c r="J1492" s="4">
        <v>1.6</v>
      </c>
      <c r="K1492" s="4">
        <v>1.99</v>
      </c>
      <c r="L1492" s="4">
        <v>2.3199999999999998</v>
      </c>
      <c r="M1492" s="4"/>
    </row>
    <row r="1493" spans="1:13" x14ac:dyDescent="0.35">
      <c r="A1493" s="3">
        <v>42642</v>
      </c>
      <c r="B1493" s="4">
        <v>0.12</v>
      </c>
      <c r="C1493" s="4">
        <v>0.26</v>
      </c>
      <c r="D1493" s="4">
        <v>0.43</v>
      </c>
      <c r="E1493" s="4">
        <v>0.59</v>
      </c>
      <c r="F1493" s="4">
        <v>0.73</v>
      </c>
      <c r="G1493" s="4">
        <v>0.85</v>
      </c>
      <c r="H1493" s="4">
        <v>1.1200000000000001</v>
      </c>
      <c r="I1493" s="4">
        <v>1.39</v>
      </c>
      <c r="J1493" s="4">
        <v>1.56</v>
      </c>
      <c r="K1493" s="4">
        <v>1.95</v>
      </c>
      <c r="L1493" s="4">
        <v>2.2799999999999998</v>
      </c>
      <c r="M1493" s="4"/>
    </row>
    <row r="1494" spans="1:13" x14ac:dyDescent="0.35">
      <c r="A1494" s="3">
        <v>42641</v>
      </c>
      <c r="B1494" s="4">
        <v>0.14000000000000001</v>
      </c>
      <c r="C1494" s="4">
        <v>0.27</v>
      </c>
      <c r="D1494" s="4">
        <v>0.44</v>
      </c>
      <c r="E1494" s="4">
        <v>0.6</v>
      </c>
      <c r="F1494" s="4">
        <v>0.75</v>
      </c>
      <c r="G1494" s="4">
        <v>0.87</v>
      </c>
      <c r="H1494" s="4">
        <v>1.1299999999999999</v>
      </c>
      <c r="I1494" s="4">
        <v>1.41</v>
      </c>
      <c r="J1494" s="4">
        <v>1.57</v>
      </c>
      <c r="K1494" s="4">
        <v>1.96</v>
      </c>
      <c r="L1494" s="4">
        <v>2.29</v>
      </c>
      <c r="M1494" s="4"/>
    </row>
    <row r="1495" spans="1:13" x14ac:dyDescent="0.35">
      <c r="A1495" s="3">
        <v>42640</v>
      </c>
      <c r="B1495" s="4">
        <v>0.16</v>
      </c>
      <c r="C1495" s="4">
        <v>0.26</v>
      </c>
      <c r="D1495" s="4">
        <v>0.42</v>
      </c>
      <c r="E1495" s="4">
        <v>0.57999999999999996</v>
      </c>
      <c r="F1495" s="4">
        <v>0.75</v>
      </c>
      <c r="G1495" s="4">
        <v>0.86</v>
      </c>
      <c r="H1495" s="4">
        <v>1.1200000000000001</v>
      </c>
      <c r="I1495" s="4">
        <v>1.39</v>
      </c>
      <c r="J1495" s="4">
        <v>1.56</v>
      </c>
      <c r="K1495" s="4">
        <v>1.96</v>
      </c>
      <c r="L1495" s="4">
        <v>2.2799999999999998</v>
      </c>
      <c r="M1495" s="4"/>
    </row>
    <row r="1496" spans="1:13" x14ac:dyDescent="0.35">
      <c r="A1496" s="3">
        <v>42639</v>
      </c>
      <c r="B1496" s="4">
        <v>0.12</v>
      </c>
      <c r="C1496" s="4">
        <v>0.25</v>
      </c>
      <c r="D1496" s="4">
        <v>0.42</v>
      </c>
      <c r="E1496" s="4">
        <v>0.57999999999999996</v>
      </c>
      <c r="F1496" s="4">
        <v>0.76</v>
      </c>
      <c r="G1496" s="4">
        <v>0.87</v>
      </c>
      <c r="H1496" s="4">
        <v>1.1299999999999999</v>
      </c>
      <c r="I1496" s="4">
        <v>1.41</v>
      </c>
      <c r="J1496" s="4">
        <v>1.59</v>
      </c>
      <c r="K1496" s="4">
        <v>2</v>
      </c>
      <c r="L1496" s="4">
        <v>2.3199999999999998</v>
      </c>
      <c r="M1496" s="4"/>
    </row>
    <row r="1497" spans="1:13" x14ac:dyDescent="0.35">
      <c r="A1497" s="3">
        <v>42636</v>
      </c>
      <c r="B1497" s="4">
        <v>0.09</v>
      </c>
      <c r="C1497" s="4">
        <v>0.18</v>
      </c>
      <c r="D1497" s="4">
        <v>0.4</v>
      </c>
      <c r="E1497" s="4">
        <v>0.6</v>
      </c>
      <c r="F1497" s="4">
        <v>0.77</v>
      </c>
      <c r="G1497" s="4">
        <v>0.9</v>
      </c>
      <c r="H1497" s="4">
        <v>1.1599999999999999</v>
      </c>
      <c r="I1497" s="4">
        <v>1.44</v>
      </c>
      <c r="J1497" s="4">
        <v>1.62</v>
      </c>
      <c r="K1497" s="4">
        <v>2.02</v>
      </c>
      <c r="L1497" s="4">
        <v>2.34</v>
      </c>
      <c r="M1497" s="4"/>
    </row>
    <row r="1498" spans="1:13" x14ac:dyDescent="0.35">
      <c r="A1498" s="3">
        <v>42635</v>
      </c>
      <c r="B1498" s="4">
        <v>0.1</v>
      </c>
      <c r="C1498" s="4">
        <v>0.18</v>
      </c>
      <c r="D1498" s="4">
        <v>0.39</v>
      </c>
      <c r="E1498" s="4">
        <v>0.6</v>
      </c>
      <c r="F1498" s="4">
        <v>0.79</v>
      </c>
      <c r="G1498" s="4">
        <v>0.91</v>
      </c>
      <c r="H1498" s="4">
        <v>1.18</v>
      </c>
      <c r="I1498" s="4">
        <v>1.46</v>
      </c>
      <c r="J1498" s="4">
        <v>1.63</v>
      </c>
      <c r="K1498" s="4">
        <v>2.02</v>
      </c>
      <c r="L1498" s="4">
        <v>2.34</v>
      </c>
      <c r="M1498" s="4"/>
    </row>
    <row r="1499" spans="1:13" x14ac:dyDescent="0.35">
      <c r="A1499" s="3">
        <v>42634</v>
      </c>
      <c r="B1499" s="4">
        <v>0.12</v>
      </c>
      <c r="C1499" s="4">
        <v>0.22</v>
      </c>
      <c r="D1499" s="4">
        <v>0.44</v>
      </c>
      <c r="E1499" s="4">
        <v>0.61</v>
      </c>
      <c r="F1499" s="4">
        <v>0.79</v>
      </c>
      <c r="G1499" s="4">
        <v>0.92</v>
      </c>
      <c r="H1499" s="4">
        <v>1.2</v>
      </c>
      <c r="I1499" s="4">
        <v>1.48</v>
      </c>
      <c r="J1499" s="4">
        <v>1.66</v>
      </c>
      <c r="K1499" s="4">
        <v>2.06</v>
      </c>
      <c r="L1499" s="4">
        <v>2.39</v>
      </c>
      <c r="M1499" s="4"/>
    </row>
    <row r="1500" spans="1:13" x14ac:dyDescent="0.35">
      <c r="A1500" s="3">
        <v>42633</v>
      </c>
      <c r="B1500" s="4">
        <v>0.17</v>
      </c>
      <c r="C1500" s="4">
        <v>0.3</v>
      </c>
      <c r="D1500" s="4">
        <v>0.49</v>
      </c>
      <c r="E1500" s="4">
        <v>0.61</v>
      </c>
      <c r="F1500" s="4">
        <v>0.79</v>
      </c>
      <c r="G1500" s="4">
        <v>0.93</v>
      </c>
      <c r="H1500" s="4">
        <v>1.2</v>
      </c>
      <c r="I1500" s="4">
        <v>1.5</v>
      </c>
      <c r="J1500" s="4">
        <v>1.69</v>
      </c>
      <c r="K1500" s="4">
        <v>2.09</v>
      </c>
      <c r="L1500" s="4">
        <v>2.4300000000000002</v>
      </c>
      <c r="M1500" s="4"/>
    </row>
    <row r="1501" spans="1:13" x14ac:dyDescent="0.35">
      <c r="A1501" s="3">
        <v>42632</v>
      </c>
      <c r="B1501" s="4">
        <v>0.16</v>
      </c>
      <c r="C1501" s="4">
        <v>0.3</v>
      </c>
      <c r="D1501" s="4">
        <v>0.48</v>
      </c>
      <c r="E1501" s="4">
        <v>0.6</v>
      </c>
      <c r="F1501" s="4">
        <v>0.79</v>
      </c>
      <c r="G1501" s="4">
        <v>0.92</v>
      </c>
      <c r="H1501" s="4">
        <v>1.22</v>
      </c>
      <c r="I1501" s="4">
        <v>1.52</v>
      </c>
      <c r="J1501" s="4">
        <v>1.7</v>
      </c>
      <c r="K1501" s="4">
        <v>2.1</v>
      </c>
      <c r="L1501" s="4">
        <v>2.4500000000000002</v>
      </c>
      <c r="M1501" s="4"/>
    </row>
    <row r="1502" spans="1:13" x14ac:dyDescent="0.35">
      <c r="A1502" s="3">
        <v>42629</v>
      </c>
      <c r="B1502" s="4">
        <v>0.2</v>
      </c>
      <c r="C1502" s="4">
        <v>0.3</v>
      </c>
      <c r="D1502" s="4">
        <v>0.5</v>
      </c>
      <c r="E1502" s="4">
        <v>0.61</v>
      </c>
      <c r="F1502" s="4">
        <v>0.77</v>
      </c>
      <c r="G1502" s="4">
        <v>0.91</v>
      </c>
      <c r="H1502" s="4">
        <v>1.21</v>
      </c>
      <c r="I1502" s="4">
        <v>1.51</v>
      </c>
      <c r="J1502" s="4">
        <v>1.7</v>
      </c>
      <c r="K1502" s="4">
        <v>2.1</v>
      </c>
      <c r="L1502" s="4">
        <v>2.44</v>
      </c>
      <c r="M1502" s="4"/>
    </row>
    <row r="1503" spans="1:13" x14ac:dyDescent="0.35">
      <c r="A1503" s="3">
        <v>42628</v>
      </c>
      <c r="B1503" s="4">
        <v>0.2</v>
      </c>
      <c r="C1503" s="4">
        <v>0.28999999999999998</v>
      </c>
      <c r="D1503" s="4">
        <v>0.49</v>
      </c>
      <c r="E1503" s="4">
        <v>0.6</v>
      </c>
      <c r="F1503" s="4">
        <v>0.74</v>
      </c>
      <c r="G1503" s="4">
        <v>0.87</v>
      </c>
      <c r="H1503" s="4">
        <v>1.2</v>
      </c>
      <c r="I1503" s="4">
        <v>1.51</v>
      </c>
      <c r="J1503" s="4">
        <v>1.71</v>
      </c>
      <c r="K1503" s="4">
        <v>2.13</v>
      </c>
      <c r="L1503" s="4">
        <v>2.48</v>
      </c>
      <c r="M1503" s="4"/>
    </row>
    <row r="1504" spans="1:13" x14ac:dyDescent="0.35">
      <c r="A1504" s="3">
        <v>42627</v>
      </c>
      <c r="B1504" s="4">
        <v>0.24</v>
      </c>
      <c r="C1504" s="4">
        <v>0.33</v>
      </c>
      <c r="D1504" s="4">
        <v>0.52</v>
      </c>
      <c r="E1504" s="4">
        <v>0.62</v>
      </c>
      <c r="F1504" s="4">
        <v>0.77</v>
      </c>
      <c r="G1504" s="4">
        <v>0.9</v>
      </c>
      <c r="H1504" s="4">
        <v>1.21</v>
      </c>
      <c r="I1504" s="4">
        <v>1.52</v>
      </c>
      <c r="J1504" s="4">
        <v>1.7</v>
      </c>
      <c r="K1504" s="4">
        <v>2.1</v>
      </c>
      <c r="L1504" s="4">
        <v>2.44</v>
      </c>
      <c r="M1504" s="4"/>
    </row>
    <row r="1505" spans="1:13" x14ac:dyDescent="0.35">
      <c r="A1505" s="3">
        <v>42626</v>
      </c>
      <c r="B1505" s="4">
        <v>0.25</v>
      </c>
      <c r="C1505" s="4">
        <v>0.36</v>
      </c>
      <c r="D1505" s="4">
        <v>0.54</v>
      </c>
      <c r="E1505" s="4">
        <v>0.63</v>
      </c>
      <c r="F1505" s="4">
        <v>0.8</v>
      </c>
      <c r="G1505" s="4">
        <v>0.95</v>
      </c>
      <c r="H1505" s="4">
        <v>1.26</v>
      </c>
      <c r="I1505" s="4">
        <v>1.56</v>
      </c>
      <c r="J1505" s="4">
        <v>1.73</v>
      </c>
      <c r="K1505" s="4">
        <v>2.12</v>
      </c>
      <c r="L1505" s="4">
        <v>2.4700000000000002</v>
      </c>
      <c r="M1505" s="4"/>
    </row>
    <row r="1506" spans="1:13" x14ac:dyDescent="0.35">
      <c r="A1506" s="3">
        <v>42625</v>
      </c>
      <c r="B1506" s="4">
        <v>0.24</v>
      </c>
      <c r="C1506" s="4">
        <v>0.37</v>
      </c>
      <c r="D1506" s="4">
        <v>0.53</v>
      </c>
      <c r="E1506" s="4">
        <v>0.56999999999999995</v>
      </c>
      <c r="F1506" s="4">
        <v>0.79</v>
      </c>
      <c r="G1506" s="4">
        <v>0.92</v>
      </c>
      <c r="H1506" s="4">
        <v>1.21</v>
      </c>
      <c r="I1506" s="4">
        <v>1.5</v>
      </c>
      <c r="J1506" s="4">
        <v>1.68</v>
      </c>
      <c r="K1506" s="4">
        <v>2.0499999999999998</v>
      </c>
      <c r="L1506" s="4">
        <v>2.4</v>
      </c>
      <c r="M1506" s="4"/>
    </row>
    <row r="1507" spans="1:13" x14ac:dyDescent="0.35">
      <c r="A1507" s="3">
        <v>42622</v>
      </c>
      <c r="B1507" s="4">
        <v>0.24</v>
      </c>
      <c r="C1507" s="4">
        <v>0.35</v>
      </c>
      <c r="D1507" s="4">
        <v>0.51</v>
      </c>
      <c r="E1507" s="4">
        <v>0.57999999999999996</v>
      </c>
      <c r="F1507" s="4">
        <v>0.79</v>
      </c>
      <c r="G1507" s="4">
        <v>0.93</v>
      </c>
      <c r="H1507" s="4">
        <v>1.23</v>
      </c>
      <c r="I1507" s="4">
        <v>1.51</v>
      </c>
      <c r="J1507" s="4">
        <v>1.67</v>
      </c>
      <c r="K1507" s="4">
        <v>2.0499999999999998</v>
      </c>
      <c r="L1507" s="4">
        <v>2.39</v>
      </c>
      <c r="M1507" s="4"/>
    </row>
    <row r="1508" spans="1:13" x14ac:dyDescent="0.35">
      <c r="A1508" s="3">
        <v>42621</v>
      </c>
      <c r="B1508" s="4">
        <v>0.26</v>
      </c>
      <c r="C1508" s="4">
        <v>0.35</v>
      </c>
      <c r="D1508" s="4">
        <v>0.5</v>
      </c>
      <c r="E1508" s="4">
        <v>0.56999999999999995</v>
      </c>
      <c r="F1508" s="4">
        <v>0.78</v>
      </c>
      <c r="G1508" s="4">
        <v>0.91</v>
      </c>
      <c r="H1508" s="4">
        <v>1.19</v>
      </c>
      <c r="I1508" s="4">
        <v>1.46</v>
      </c>
      <c r="J1508" s="4">
        <v>1.61</v>
      </c>
      <c r="K1508" s="4">
        <v>1.98</v>
      </c>
      <c r="L1508" s="4">
        <v>2.3199999999999998</v>
      </c>
      <c r="M1508" s="4"/>
    </row>
    <row r="1509" spans="1:13" x14ac:dyDescent="0.35">
      <c r="A1509" s="3">
        <v>42620</v>
      </c>
      <c r="B1509" s="4">
        <v>0.25</v>
      </c>
      <c r="C1509" s="4">
        <v>0.34</v>
      </c>
      <c r="D1509" s="4">
        <v>0.49</v>
      </c>
      <c r="E1509" s="4">
        <v>0.56999999999999995</v>
      </c>
      <c r="F1509" s="4">
        <v>0.74</v>
      </c>
      <c r="G1509" s="4">
        <v>0.86</v>
      </c>
      <c r="H1509" s="4">
        <v>1.1200000000000001</v>
      </c>
      <c r="I1509" s="4">
        <v>1.39</v>
      </c>
      <c r="J1509" s="4">
        <v>1.54</v>
      </c>
      <c r="K1509" s="4">
        <v>1.89</v>
      </c>
      <c r="L1509" s="4">
        <v>2.23</v>
      </c>
      <c r="M1509" s="4"/>
    </row>
    <row r="1510" spans="1:13" x14ac:dyDescent="0.35">
      <c r="A1510" s="3">
        <v>42619</v>
      </c>
      <c r="B1510" s="4">
        <v>0.24</v>
      </c>
      <c r="C1510" s="4">
        <v>0.32</v>
      </c>
      <c r="D1510" s="4">
        <v>0.45</v>
      </c>
      <c r="E1510" s="4">
        <v>0.56000000000000005</v>
      </c>
      <c r="F1510" s="4">
        <v>0.74</v>
      </c>
      <c r="G1510" s="4">
        <v>0.86</v>
      </c>
      <c r="H1510" s="4">
        <v>1.1299999999999999</v>
      </c>
      <c r="I1510" s="4">
        <v>1.4</v>
      </c>
      <c r="J1510" s="4">
        <v>1.55</v>
      </c>
      <c r="K1510" s="4">
        <v>1.9</v>
      </c>
      <c r="L1510" s="4">
        <v>2.2400000000000002</v>
      </c>
      <c r="M1510" s="4"/>
    </row>
    <row r="1511" spans="1:13" x14ac:dyDescent="0.35">
      <c r="A1511" s="3">
        <v>42615</v>
      </c>
      <c r="B1511" s="4">
        <v>0.25</v>
      </c>
      <c r="C1511" s="4">
        <v>0.33</v>
      </c>
      <c r="D1511" s="4">
        <v>0.45</v>
      </c>
      <c r="E1511" s="4">
        <v>0.59</v>
      </c>
      <c r="F1511" s="4">
        <v>0.8</v>
      </c>
      <c r="G1511" s="4">
        <v>0.92</v>
      </c>
      <c r="H1511" s="4">
        <v>1.2</v>
      </c>
      <c r="I1511" s="4">
        <v>1.47</v>
      </c>
      <c r="J1511" s="4">
        <v>1.6</v>
      </c>
      <c r="K1511" s="4">
        <v>1.95</v>
      </c>
      <c r="L1511" s="4">
        <v>2.2799999999999998</v>
      </c>
      <c r="M1511" s="4"/>
    </row>
    <row r="1512" spans="1:13" x14ac:dyDescent="0.35">
      <c r="A1512" s="3">
        <v>42614</v>
      </c>
      <c r="B1512" s="4">
        <v>0.27</v>
      </c>
      <c r="C1512" s="4">
        <v>0.33</v>
      </c>
      <c r="D1512" s="4">
        <v>0.47</v>
      </c>
      <c r="E1512" s="4">
        <v>0.6</v>
      </c>
      <c r="F1512" s="4">
        <v>0.78</v>
      </c>
      <c r="G1512" s="4">
        <v>0.91</v>
      </c>
      <c r="H1512" s="4">
        <v>1.18</v>
      </c>
      <c r="I1512" s="4">
        <v>1.44</v>
      </c>
      <c r="J1512" s="4">
        <v>1.57</v>
      </c>
      <c r="K1512" s="4">
        <v>1.9</v>
      </c>
      <c r="L1512" s="4">
        <v>2.23</v>
      </c>
      <c r="M1512" s="4"/>
    </row>
    <row r="1513" spans="1:13" x14ac:dyDescent="0.35">
      <c r="A1513" s="3">
        <v>42613</v>
      </c>
      <c r="B1513" s="4">
        <v>0.26</v>
      </c>
      <c r="C1513" s="4">
        <v>0.33</v>
      </c>
      <c r="D1513" s="4">
        <v>0.47</v>
      </c>
      <c r="E1513" s="4">
        <v>0.61</v>
      </c>
      <c r="F1513" s="4">
        <v>0.8</v>
      </c>
      <c r="G1513" s="4">
        <v>0.92</v>
      </c>
      <c r="H1513" s="4">
        <v>1.19</v>
      </c>
      <c r="I1513" s="4">
        <v>1.45</v>
      </c>
      <c r="J1513" s="4">
        <v>1.58</v>
      </c>
      <c r="K1513" s="4">
        <v>1.9</v>
      </c>
      <c r="L1513" s="4">
        <v>2.23</v>
      </c>
      <c r="M1513" s="4"/>
    </row>
    <row r="1514" spans="1:13" x14ac:dyDescent="0.35">
      <c r="A1514" s="3">
        <v>42612</v>
      </c>
      <c r="B1514" s="4">
        <v>0.23</v>
      </c>
      <c r="C1514" s="4">
        <v>0.33</v>
      </c>
      <c r="D1514" s="4">
        <v>0.47</v>
      </c>
      <c r="E1514" s="4">
        <v>0.61</v>
      </c>
      <c r="F1514" s="4">
        <v>0.8</v>
      </c>
      <c r="G1514" s="4">
        <v>0.92</v>
      </c>
      <c r="H1514" s="4">
        <v>1.18</v>
      </c>
      <c r="I1514" s="4">
        <v>1.44</v>
      </c>
      <c r="J1514" s="4">
        <v>1.57</v>
      </c>
      <c r="K1514" s="4">
        <v>1.91</v>
      </c>
      <c r="L1514" s="4">
        <v>2.23</v>
      </c>
      <c r="M1514" s="4"/>
    </row>
    <row r="1515" spans="1:13" x14ac:dyDescent="0.35">
      <c r="A1515" s="3">
        <v>42611</v>
      </c>
      <c r="B1515" s="4">
        <v>0.25</v>
      </c>
      <c r="C1515" s="4">
        <v>0.33</v>
      </c>
      <c r="D1515" s="4">
        <v>0.49</v>
      </c>
      <c r="E1515" s="4">
        <v>0.62</v>
      </c>
      <c r="F1515" s="4">
        <v>0.81</v>
      </c>
      <c r="G1515" s="4">
        <v>0.92</v>
      </c>
      <c r="H1515" s="4">
        <v>1.18</v>
      </c>
      <c r="I1515" s="4">
        <v>1.43</v>
      </c>
      <c r="J1515" s="4">
        <v>1.57</v>
      </c>
      <c r="K1515" s="4">
        <v>1.9</v>
      </c>
      <c r="L1515" s="4">
        <v>2.2200000000000002</v>
      </c>
      <c r="M1515" s="4"/>
    </row>
    <row r="1516" spans="1:13" x14ac:dyDescent="0.35">
      <c r="A1516" s="3">
        <v>42608</v>
      </c>
      <c r="B1516" s="4">
        <v>0.28000000000000003</v>
      </c>
      <c r="C1516" s="4">
        <v>0.34</v>
      </c>
      <c r="D1516" s="4">
        <v>0.47</v>
      </c>
      <c r="E1516" s="4">
        <v>0.62</v>
      </c>
      <c r="F1516" s="4">
        <v>0.84</v>
      </c>
      <c r="G1516" s="4">
        <v>0.96</v>
      </c>
      <c r="H1516" s="4">
        <v>1.23</v>
      </c>
      <c r="I1516" s="4">
        <v>1.49</v>
      </c>
      <c r="J1516" s="4">
        <v>1.62</v>
      </c>
      <c r="K1516" s="4">
        <v>1.96</v>
      </c>
      <c r="L1516" s="4">
        <v>2.29</v>
      </c>
      <c r="M1516" s="4"/>
    </row>
    <row r="1517" spans="1:13" x14ac:dyDescent="0.35">
      <c r="A1517" s="3">
        <v>42607</v>
      </c>
      <c r="B1517" s="4">
        <v>0.28000000000000003</v>
      </c>
      <c r="C1517" s="4">
        <v>0.33</v>
      </c>
      <c r="D1517" s="4">
        <v>0.46</v>
      </c>
      <c r="E1517" s="4">
        <v>0.6</v>
      </c>
      <c r="F1517" s="4">
        <v>0.78</v>
      </c>
      <c r="G1517" s="4">
        <v>0.89</v>
      </c>
      <c r="H1517" s="4">
        <v>1.1599999999999999</v>
      </c>
      <c r="I1517" s="4">
        <v>1.43</v>
      </c>
      <c r="J1517" s="4">
        <v>1.58</v>
      </c>
      <c r="K1517" s="4">
        <v>1.91</v>
      </c>
      <c r="L1517" s="4">
        <v>2.27</v>
      </c>
      <c r="M1517" s="4"/>
    </row>
    <row r="1518" spans="1:13" x14ac:dyDescent="0.35">
      <c r="A1518" s="3">
        <v>42606</v>
      </c>
      <c r="B1518" s="4">
        <v>0.28000000000000003</v>
      </c>
      <c r="C1518" s="4">
        <v>0.31</v>
      </c>
      <c r="D1518" s="4">
        <v>0.46</v>
      </c>
      <c r="E1518" s="4">
        <v>0.59</v>
      </c>
      <c r="F1518" s="4">
        <v>0.76</v>
      </c>
      <c r="G1518" s="4">
        <v>0.87</v>
      </c>
      <c r="H1518" s="4">
        <v>1.1299999999999999</v>
      </c>
      <c r="I1518" s="4">
        <v>1.4</v>
      </c>
      <c r="J1518" s="4">
        <v>1.56</v>
      </c>
      <c r="K1518" s="4">
        <v>1.89</v>
      </c>
      <c r="L1518" s="4">
        <v>2.2400000000000002</v>
      </c>
      <c r="M1518" s="4"/>
    </row>
    <row r="1519" spans="1:13" x14ac:dyDescent="0.35">
      <c r="A1519" s="3">
        <v>42605</v>
      </c>
      <c r="B1519" s="4">
        <v>0.28000000000000003</v>
      </c>
      <c r="C1519" s="4">
        <v>0.3</v>
      </c>
      <c r="D1519" s="4">
        <v>0.45</v>
      </c>
      <c r="E1519" s="4">
        <v>0.57999999999999996</v>
      </c>
      <c r="F1519" s="4">
        <v>0.74</v>
      </c>
      <c r="G1519" s="4">
        <v>0.86</v>
      </c>
      <c r="H1519" s="4">
        <v>1.1499999999999999</v>
      </c>
      <c r="I1519" s="4">
        <v>1.4</v>
      </c>
      <c r="J1519" s="4">
        <v>1.55</v>
      </c>
      <c r="K1519" s="4">
        <v>1.88</v>
      </c>
      <c r="L1519" s="4">
        <v>2.2400000000000002</v>
      </c>
      <c r="M1519" s="4"/>
    </row>
    <row r="1520" spans="1:13" x14ac:dyDescent="0.35">
      <c r="A1520" s="3">
        <v>42604</v>
      </c>
      <c r="B1520" s="4">
        <v>0.24</v>
      </c>
      <c r="C1520" s="4">
        <v>0.28999999999999998</v>
      </c>
      <c r="D1520" s="4">
        <v>0.45</v>
      </c>
      <c r="E1520" s="4">
        <v>0.57999999999999996</v>
      </c>
      <c r="F1520" s="4">
        <v>0.76</v>
      </c>
      <c r="G1520" s="4">
        <v>0.86</v>
      </c>
      <c r="H1520" s="4">
        <v>1.1499999999999999</v>
      </c>
      <c r="I1520" s="4">
        <v>1.4</v>
      </c>
      <c r="J1520" s="4">
        <v>1.55</v>
      </c>
      <c r="K1520" s="4">
        <v>1.88</v>
      </c>
      <c r="L1520" s="4">
        <v>2.2400000000000002</v>
      </c>
      <c r="M1520" s="4"/>
    </row>
    <row r="1521" spans="1:13" x14ac:dyDescent="0.35">
      <c r="A1521" s="3">
        <v>42601</v>
      </c>
      <c r="B1521" s="4">
        <v>0.27</v>
      </c>
      <c r="C1521" s="4">
        <v>0.3</v>
      </c>
      <c r="D1521" s="4">
        <v>0.44</v>
      </c>
      <c r="E1521" s="4">
        <v>0.59</v>
      </c>
      <c r="F1521" s="4">
        <v>0.76</v>
      </c>
      <c r="G1521" s="4">
        <v>0.88</v>
      </c>
      <c r="H1521" s="4">
        <v>1.17</v>
      </c>
      <c r="I1521" s="4">
        <v>1.43</v>
      </c>
      <c r="J1521" s="4">
        <v>1.58</v>
      </c>
      <c r="K1521" s="4">
        <v>1.93</v>
      </c>
      <c r="L1521" s="4">
        <v>2.29</v>
      </c>
      <c r="M1521" s="4"/>
    </row>
    <row r="1522" spans="1:13" x14ac:dyDescent="0.35">
      <c r="A1522" s="3">
        <v>42600</v>
      </c>
      <c r="B1522" s="4">
        <v>0.27</v>
      </c>
      <c r="C1522" s="4">
        <v>0.3</v>
      </c>
      <c r="D1522" s="4">
        <v>0.44</v>
      </c>
      <c r="E1522" s="4">
        <v>0.57999999999999996</v>
      </c>
      <c r="F1522" s="4">
        <v>0.71</v>
      </c>
      <c r="G1522" s="4">
        <v>0.81</v>
      </c>
      <c r="H1522" s="4">
        <v>1.1200000000000001</v>
      </c>
      <c r="I1522" s="4">
        <v>1.38</v>
      </c>
      <c r="J1522" s="4">
        <v>1.53</v>
      </c>
      <c r="K1522" s="4">
        <v>1.89</v>
      </c>
      <c r="L1522" s="4">
        <v>2.2599999999999998</v>
      </c>
      <c r="M1522" s="4"/>
    </row>
    <row r="1523" spans="1:13" x14ac:dyDescent="0.35">
      <c r="A1523" s="3">
        <v>42599</v>
      </c>
      <c r="B1523" s="4">
        <v>0.27</v>
      </c>
      <c r="C1523" s="4">
        <v>0.3</v>
      </c>
      <c r="D1523" s="4">
        <v>0.46</v>
      </c>
      <c r="E1523" s="4">
        <v>0.57999999999999996</v>
      </c>
      <c r="F1523" s="4">
        <v>0.74</v>
      </c>
      <c r="G1523" s="4">
        <v>0.86</v>
      </c>
      <c r="H1523" s="4">
        <v>1.1499999999999999</v>
      </c>
      <c r="I1523" s="4">
        <v>1.41</v>
      </c>
      <c r="J1523" s="4">
        <v>1.56</v>
      </c>
      <c r="K1523" s="4">
        <v>1.9</v>
      </c>
      <c r="L1523" s="4">
        <v>2.27</v>
      </c>
      <c r="M1523" s="4"/>
    </row>
    <row r="1524" spans="1:13" x14ac:dyDescent="0.35">
      <c r="A1524" s="3">
        <v>42598</v>
      </c>
      <c r="B1524" s="4">
        <v>0.27</v>
      </c>
      <c r="C1524" s="4">
        <v>0.27</v>
      </c>
      <c r="D1524" s="4">
        <v>0.45</v>
      </c>
      <c r="E1524" s="4">
        <v>0.56999999999999995</v>
      </c>
      <c r="F1524" s="4">
        <v>0.76</v>
      </c>
      <c r="G1524" s="4">
        <v>0.87</v>
      </c>
      <c r="H1524" s="4">
        <v>1.1599999999999999</v>
      </c>
      <c r="I1524" s="4">
        <v>1.42</v>
      </c>
      <c r="J1524" s="4">
        <v>1.57</v>
      </c>
      <c r="K1524" s="4">
        <v>1.92</v>
      </c>
      <c r="L1524" s="4">
        <v>2.29</v>
      </c>
      <c r="M1524" s="4"/>
    </row>
    <row r="1525" spans="1:13" x14ac:dyDescent="0.35">
      <c r="A1525" s="3">
        <v>42597</v>
      </c>
      <c r="B1525" s="4">
        <v>0.26</v>
      </c>
      <c r="C1525" s="4">
        <v>0.31</v>
      </c>
      <c r="D1525" s="4">
        <v>0.46</v>
      </c>
      <c r="E1525" s="4">
        <v>0.56000000000000005</v>
      </c>
      <c r="F1525" s="4">
        <v>0.72</v>
      </c>
      <c r="G1525" s="4">
        <v>0.85</v>
      </c>
      <c r="H1525" s="4">
        <v>1.1399999999999999</v>
      </c>
      <c r="I1525" s="4">
        <v>1.4</v>
      </c>
      <c r="J1525" s="4">
        <v>1.55</v>
      </c>
      <c r="K1525" s="4">
        <v>1.9</v>
      </c>
      <c r="L1525" s="4">
        <v>2.27</v>
      </c>
      <c r="M1525" s="4"/>
    </row>
    <row r="1526" spans="1:13" x14ac:dyDescent="0.35">
      <c r="A1526" s="3">
        <v>42594</v>
      </c>
      <c r="B1526" s="4">
        <v>0.27</v>
      </c>
      <c r="C1526" s="4">
        <v>0.28999999999999998</v>
      </c>
      <c r="D1526" s="4">
        <v>0.43</v>
      </c>
      <c r="E1526" s="4">
        <v>0.56000000000000005</v>
      </c>
      <c r="F1526" s="4">
        <v>0.71</v>
      </c>
      <c r="G1526" s="4">
        <v>0.82</v>
      </c>
      <c r="H1526" s="4">
        <v>1.1000000000000001</v>
      </c>
      <c r="I1526" s="4">
        <v>1.36</v>
      </c>
      <c r="J1526" s="4">
        <v>1.51</v>
      </c>
      <c r="K1526" s="4">
        <v>1.85</v>
      </c>
      <c r="L1526" s="4">
        <v>2.23</v>
      </c>
      <c r="M1526" s="4"/>
    </row>
    <row r="1527" spans="1:13" x14ac:dyDescent="0.35">
      <c r="A1527" s="3">
        <v>42593</v>
      </c>
      <c r="B1527" s="4">
        <v>0.27</v>
      </c>
      <c r="C1527" s="4">
        <v>0.28000000000000003</v>
      </c>
      <c r="D1527" s="4">
        <v>0.45</v>
      </c>
      <c r="E1527" s="4">
        <v>0.55000000000000004</v>
      </c>
      <c r="F1527" s="4">
        <v>0.76</v>
      </c>
      <c r="G1527" s="4">
        <v>0.88</v>
      </c>
      <c r="H1527" s="4">
        <v>1.1599999999999999</v>
      </c>
      <c r="I1527" s="4">
        <v>1.42</v>
      </c>
      <c r="J1527" s="4">
        <v>1.57</v>
      </c>
      <c r="K1527" s="4">
        <v>1.89</v>
      </c>
      <c r="L1527" s="4">
        <v>2.2799999999999998</v>
      </c>
      <c r="M1527" s="4"/>
    </row>
    <row r="1528" spans="1:13" x14ac:dyDescent="0.35">
      <c r="A1528" s="3">
        <v>42592</v>
      </c>
      <c r="B1528" s="4">
        <v>0.27</v>
      </c>
      <c r="C1528" s="4">
        <v>0.28000000000000003</v>
      </c>
      <c r="D1528" s="4">
        <v>0.43</v>
      </c>
      <c r="E1528" s="4">
        <v>0.55000000000000004</v>
      </c>
      <c r="F1528" s="4">
        <v>0.69</v>
      </c>
      <c r="G1528" s="4">
        <v>0.8</v>
      </c>
      <c r="H1528" s="4">
        <v>1.07</v>
      </c>
      <c r="I1528" s="4">
        <v>1.34</v>
      </c>
      <c r="J1528" s="4">
        <v>1.5</v>
      </c>
      <c r="K1528" s="4">
        <v>1.83</v>
      </c>
      <c r="L1528" s="4">
        <v>2.23</v>
      </c>
      <c r="M1528" s="4"/>
    </row>
    <row r="1529" spans="1:13" x14ac:dyDescent="0.35">
      <c r="A1529" s="3">
        <v>42591</v>
      </c>
      <c r="B1529" s="4">
        <v>0.27</v>
      </c>
      <c r="C1529" s="4">
        <v>0.28999999999999998</v>
      </c>
      <c r="D1529" s="4">
        <v>0.44</v>
      </c>
      <c r="E1529" s="4">
        <v>0.55000000000000004</v>
      </c>
      <c r="F1529" s="4">
        <v>0.71</v>
      </c>
      <c r="G1529" s="4">
        <v>0.84</v>
      </c>
      <c r="H1529" s="4">
        <v>1.1100000000000001</v>
      </c>
      <c r="I1529" s="4">
        <v>1.38</v>
      </c>
      <c r="J1529" s="4">
        <v>1.55</v>
      </c>
      <c r="K1529" s="4">
        <v>1.86</v>
      </c>
      <c r="L1529" s="4">
        <v>2.25</v>
      </c>
      <c r="M1529" s="4"/>
    </row>
    <row r="1530" spans="1:13" x14ac:dyDescent="0.35">
      <c r="A1530" s="3">
        <v>42590</v>
      </c>
      <c r="B1530" s="4">
        <v>0.27</v>
      </c>
      <c r="C1530" s="4">
        <v>0.31</v>
      </c>
      <c r="D1530" s="4">
        <v>0.45</v>
      </c>
      <c r="E1530" s="4">
        <v>0.56999999999999995</v>
      </c>
      <c r="F1530" s="4">
        <v>0.74</v>
      </c>
      <c r="G1530" s="4">
        <v>0.86</v>
      </c>
      <c r="H1530" s="4">
        <v>1.1499999999999999</v>
      </c>
      <c r="I1530" s="4">
        <v>1.42</v>
      </c>
      <c r="J1530" s="4">
        <v>1.59</v>
      </c>
      <c r="K1530" s="4">
        <v>1.91</v>
      </c>
      <c r="L1530" s="4">
        <v>2.2999999999999998</v>
      </c>
      <c r="M1530" s="4"/>
    </row>
    <row r="1531" spans="1:13" x14ac:dyDescent="0.35">
      <c r="A1531" s="3">
        <v>42587</v>
      </c>
      <c r="B1531" s="4">
        <v>0.23</v>
      </c>
      <c r="C1531" s="4">
        <v>0.28000000000000003</v>
      </c>
      <c r="D1531" s="4">
        <v>0.45</v>
      </c>
      <c r="E1531" s="4">
        <v>0.56000000000000005</v>
      </c>
      <c r="F1531" s="4">
        <v>0.72</v>
      </c>
      <c r="G1531" s="4">
        <v>0.86</v>
      </c>
      <c r="H1531" s="4">
        <v>1.1299999999999999</v>
      </c>
      <c r="I1531" s="4">
        <v>1.41</v>
      </c>
      <c r="J1531" s="4">
        <v>1.59</v>
      </c>
      <c r="K1531" s="4">
        <v>1.91</v>
      </c>
      <c r="L1531" s="4">
        <v>2.3199999999999998</v>
      </c>
      <c r="M1531" s="4"/>
    </row>
    <row r="1532" spans="1:13" x14ac:dyDescent="0.35">
      <c r="A1532" s="3">
        <v>42586</v>
      </c>
      <c r="B1532" s="4">
        <v>0.24</v>
      </c>
      <c r="C1532" s="4">
        <v>0.26</v>
      </c>
      <c r="D1532" s="4">
        <v>0.41</v>
      </c>
      <c r="E1532" s="4">
        <v>0.51</v>
      </c>
      <c r="F1532" s="4">
        <v>0.64</v>
      </c>
      <c r="G1532" s="4">
        <v>0.76</v>
      </c>
      <c r="H1532" s="4">
        <v>1.03</v>
      </c>
      <c r="I1532" s="4">
        <v>1.31</v>
      </c>
      <c r="J1532" s="4">
        <v>1.51</v>
      </c>
      <c r="K1532" s="4">
        <v>1.84</v>
      </c>
      <c r="L1532" s="4">
        <v>2.25</v>
      </c>
      <c r="M1532" s="4"/>
    </row>
    <row r="1533" spans="1:13" x14ac:dyDescent="0.35">
      <c r="A1533" s="3">
        <v>42585</v>
      </c>
      <c r="B1533" s="4">
        <v>0.26</v>
      </c>
      <c r="C1533" s="4">
        <v>0.28000000000000003</v>
      </c>
      <c r="D1533" s="4">
        <v>0.42</v>
      </c>
      <c r="E1533" s="4">
        <v>0.53</v>
      </c>
      <c r="F1533" s="4">
        <v>0.67</v>
      </c>
      <c r="G1533" s="4">
        <v>0.78</v>
      </c>
      <c r="H1533" s="4">
        <v>1.07</v>
      </c>
      <c r="I1533" s="4">
        <v>1.35</v>
      </c>
      <c r="J1533" s="4">
        <v>1.55</v>
      </c>
      <c r="K1533" s="4">
        <v>1.88</v>
      </c>
      <c r="L1533" s="4">
        <v>2.29</v>
      </c>
      <c r="M1533" s="4"/>
    </row>
    <row r="1534" spans="1:13" x14ac:dyDescent="0.35">
      <c r="A1534" s="3">
        <v>42584</v>
      </c>
      <c r="B1534" s="4">
        <v>0.28000000000000003</v>
      </c>
      <c r="C1534" s="4">
        <v>0.28999999999999998</v>
      </c>
      <c r="D1534" s="4">
        <v>0.41</v>
      </c>
      <c r="E1534" s="4">
        <v>0.5</v>
      </c>
      <c r="F1534" s="4">
        <v>0.67</v>
      </c>
      <c r="G1534" s="4">
        <v>0.79</v>
      </c>
      <c r="H1534" s="4">
        <v>1.07</v>
      </c>
      <c r="I1534" s="4">
        <v>1.36</v>
      </c>
      <c r="J1534" s="4">
        <v>1.55</v>
      </c>
      <c r="K1534" s="4">
        <v>1.88</v>
      </c>
      <c r="L1534" s="4">
        <v>2.29</v>
      </c>
      <c r="M1534" s="4"/>
    </row>
    <row r="1535" spans="1:13" x14ac:dyDescent="0.35">
      <c r="A1535" s="3">
        <v>42583</v>
      </c>
      <c r="B1535" s="4">
        <v>0.2</v>
      </c>
      <c r="C1535" s="4">
        <v>0.28999999999999998</v>
      </c>
      <c r="D1535" s="4">
        <v>0.4</v>
      </c>
      <c r="E1535" s="4">
        <v>0.5</v>
      </c>
      <c r="F1535" s="4">
        <v>0.67</v>
      </c>
      <c r="G1535" s="4">
        <v>0.78</v>
      </c>
      <c r="H1535" s="4">
        <v>1.06</v>
      </c>
      <c r="I1535" s="4">
        <v>1.33</v>
      </c>
      <c r="J1535" s="4">
        <v>1.51</v>
      </c>
      <c r="K1535" s="4">
        <v>1.84</v>
      </c>
      <c r="L1535" s="4">
        <v>2.2400000000000002</v>
      </c>
      <c r="M1535" s="4"/>
    </row>
    <row r="1536" spans="1:13" x14ac:dyDescent="0.35">
      <c r="A1536" s="3">
        <v>42580</v>
      </c>
      <c r="B1536" s="4">
        <v>0.19</v>
      </c>
      <c r="C1536" s="4">
        <v>0.28000000000000003</v>
      </c>
      <c r="D1536" s="4">
        <v>0.38</v>
      </c>
      <c r="E1536" s="4">
        <v>0.5</v>
      </c>
      <c r="F1536" s="4">
        <v>0.67</v>
      </c>
      <c r="G1536" s="4">
        <v>0.76</v>
      </c>
      <c r="H1536" s="4">
        <v>1.03</v>
      </c>
      <c r="I1536" s="4">
        <v>1.29</v>
      </c>
      <c r="J1536" s="4">
        <v>1.46</v>
      </c>
      <c r="K1536" s="4">
        <v>1.78</v>
      </c>
      <c r="L1536" s="4">
        <v>2.1800000000000002</v>
      </c>
      <c r="M1536" s="4"/>
    </row>
    <row r="1537" spans="1:13" x14ac:dyDescent="0.35">
      <c r="A1537" s="3">
        <v>42579</v>
      </c>
      <c r="B1537" s="4">
        <v>0.19</v>
      </c>
      <c r="C1537" s="4">
        <v>0.25</v>
      </c>
      <c r="D1537" s="4">
        <v>0.39</v>
      </c>
      <c r="E1537" s="4">
        <v>0.53</v>
      </c>
      <c r="F1537" s="4">
        <v>0.72</v>
      </c>
      <c r="G1537" s="4">
        <v>0.82</v>
      </c>
      <c r="H1537" s="4">
        <v>1.0900000000000001</v>
      </c>
      <c r="I1537" s="4">
        <v>1.35</v>
      </c>
      <c r="J1537" s="4">
        <v>1.52</v>
      </c>
      <c r="K1537" s="4">
        <v>1.83</v>
      </c>
      <c r="L1537" s="4">
        <v>2.23</v>
      </c>
      <c r="M1537" s="4"/>
    </row>
    <row r="1538" spans="1:13" x14ac:dyDescent="0.35">
      <c r="A1538" s="3">
        <v>42578</v>
      </c>
      <c r="B1538" s="4">
        <v>0.25</v>
      </c>
      <c r="C1538" s="4">
        <v>0.31</v>
      </c>
      <c r="D1538" s="4">
        <v>0.4</v>
      </c>
      <c r="E1538" s="4">
        <v>0.53</v>
      </c>
      <c r="F1538" s="4">
        <v>0.73</v>
      </c>
      <c r="G1538" s="4">
        <v>0.83</v>
      </c>
      <c r="H1538" s="4">
        <v>1.1000000000000001</v>
      </c>
      <c r="I1538" s="4">
        <v>1.35</v>
      </c>
      <c r="J1538" s="4">
        <v>1.52</v>
      </c>
      <c r="K1538" s="4">
        <v>1.84</v>
      </c>
      <c r="L1538" s="4">
        <v>2.23</v>
      </c>
      <c r="M1538" s="4"/>
    </row>
    <row r="1539" spans="1:13" x14ac:dyDescent="0.35">
      <c r="A1539" s="3">
        <v>42577</v>
      </c>
      <c r="B1539" s="4">
        <v>0.24</v>
      </c>
      <c r="C1539" s="4">
        <v>0.31</v>
      </c>
      <c r="D1539" s="4">
        <v>0.43</v>
      </c>
      <c r="E1539" s="4">
        <v>0.55000000000000004</v>
      </c>
      <c r="F1539" s="4">
        <v>0.75</v>
      </c>
      <c r="G1539" s="4">
        <v>0.87</v>
      </c>
      <c r="H1539" s="4">
        <v>1.1499999999999999</v>
      </c>
      <c r="I1539" s="4">
        <v>1.4</v>
      </c>
      <c r="J1539" s="4">
        <v>1.57</v>
      </c>
      <c r="K1539" s="4">
        <v>1.89</v>
      </c>
      <c r="L1539" s="4">
        <v>2.2799999999999998</v>
      </c>
      <c r="M1539" s="4"/>
    </row>
    <row r="1540" spans="1:13" x14ac:dyDescent="0.35">
      <c r="A1540" s="3">
        <v>42576</v>
      </c>
      <c r="B1540" s="4">
        <v>0.28000000000000003</v>
      </c>
      <c r="C1540" s="4">
        <v>0.32</v>
      </c>
      <c r="D1540" s="4">
        <v>0.44</v>
      </c>
      <c r="E1540" s="4">
        <v>0.55000000000000004</v>
      </c>
      <c r="F1540" s="4">
        <v>0.72</v>
      </c>
      <c r="G1540" s="4">
        <v>0.87</v>
      </c>
      <c r="H1540" s="4">
        <v>1.1499999999999999</v>
      </c>
      <c r="I1540" s="4">
        <v>1.41</v>
      </c>
      <c r="J1540" s="4">
        <v>1.58</v>
      </c>
      <c r="K1540" s="4">
        <v>1.9</v>
      </c>
      <c r="L1540" s="4">
        <v>2.29</v>
      </c>
      <c r="M1540" s="4"/>
    </row>
    <row r="1541" spans="1:13" x14ac:dyDescent="0.35">
      <c r="A1541" s="3">
        <v>42573</v>
      </c>
      <c r="B1541" s="4">
        <v>0.28999999999999998</v>
      </c>
      <c r="C1541" s="4">
        <v>0.33</v>
      </c>
      <c r="D1541" s="4">
        <v>0.44</v>
      </c>
      <c r="E1541" s="4">
        <v>0.55000000000000004</v>
      </c>
      <c r="F1541" s="4">
        <v>0.71</v>
      </c>
      <c r="G1541" s="4">
        <v>0.84</v>
      </c>
      <c r="H1541" s="4">
        <v>1.1299999999999999</v>
      </c>
      <c r="I1541" s="4">
        <v>1.4</v>
      </c>
      <c r="J1541" s="4">
        <v>1.57</v>
      </c>
      <c r="K1541" s="4">
        <v>1.9</v>
      </c>
      <c r="L1541" s="4">
        <v>2.29</v>
      </c>
      <c r="M1541" s="4"/>
    </row>
    <row r="1542" spans="1:13" x14ac:dyDescent="0.35">
      <c r="A1542" s="3">
        <v>42572</v>
      </c>
      <c r="B1542" s="4">
        <v>0.28000000000000003</v>
      </c>
      <c r="C1542" s="4">
        <v>0.32</v>
      </c>
      <c r="D1542" s="4">
        <v>0.44</v>
      </c>
      <c r="E1542" s="4">
        <v>0.54</v>
      </c>
      <c r="F1542" s="4">
        <v>0.7</v>
      </c>
      <c r="G1542" s="4">
        <v>0.82</v>
      </c>
      <c r="H1542" s="4">
        <v>1.1100000000000001</v>
      </c>
      <c r="I1542" s="4">
        <v>1.38</v>
      </c>
      <c r="J1542" s="4">
        <v>1.57</v>
      </c>
      <c r="K1542" s="4">
        <v>1.9</v>
      </c>
      <c r="L1542" s="4">
        <v>2.29</v>
      </c>
      <c r="M1542" s="4"/>
    </row>
    <row r="1543" spans="1:13" x14ac:dyDescent="0.35">
      <c r="A1543" s="3">
        <v>42571</v>
      </c>
      <c r="B1543" s="4">
        <v>0.28000000000000003</v>
      </c>
      <c r="C1543" s="4">
        <v>0.32</v>
      </c>
      <c r="D1543" s="4">
        <v>0.44</v>
      </c>
      <c r="E1543" s="4">
        <v>0.56000000000000005</v>
      </c>
      <c r="F1543" s="4">
        <v>0.73</v>
      </c>
      <c r="G1543" s="4">
        <v>0.86</v>
      </c>
      <c r="H1543" s="4">
        <v>1.1499999999999999</v>
      </c>
      <c r="I1543" s="4">
        <v>1.41</v>
      </c>
      <c r="J1543" s="4">
        <v>1.59</v>
      </c>
      <c r="K1543" s="4">
        <v>1.91</v>
      </c>
      <c r="L1543" s="4">
        <v>2.2999999999999998</v>
      </c>
      <c r="M1543" s="4"/>
    </row>
    <row r="1544" spans="1:13" x14ac:dyDescent="0.35">
      <c r="A1544" s="3">
        <v>42570</v>
      </c>
      <c r="B1544" s="4">
        <v>0.28999999999999998</v>
      </c>
      <c r="C1544" s="4">
        <v>0.31</v>
      </c>
      <c r="D1544" s="4">
        <v>0.44</v>
      </c>
      <c r="E1544" s="4">
        <v>0.56000000000000005</v>
      </c>
      <c r="F1544" s="4">
        <v>0.7</v>
      </c>
      <c r="G1544" s="4">
        <v>0.84</v>
      </c>
      <c r="H1544" s="4">
        <v>1.1200000000000001</v>
      </c>
      <c r="I1544" s="4">
        <v>1.38</v>
      </c>
      <c r="J1544" s="4">
        <v>1.56</v>
      </c>
      <c r="K1544" s="4">
        <v>1.88</v>
      </c>
      <c r="L1544" s="4">
        <v>2.27</v>
      </c>
      <c r="M1544" s="4"/>
    </row>
    <row r="1545" spans="1:13" x14ac:dyDescent="0.35">
      <c r="A1545" s="3">
        <v>42569</v>
      </c>
      <c r="B1545" s="4">
        <v>0.26</v>
      </c>
      <c r="C1545" s="4">
        <v>0.32</v>
      </c>
      <c r="D1545" s="4">
        <v>0.44</v>
      </c>
      <c r="E1545" s="4">
        <v>0.52</v>
      </c>
      <c r="F1545" s="4">
        <v>0.68</v>
      </c>
      <c r="G1545" s="4">
        <v>0.85</v>
      </c>
      <c r="H1545" s="4">
        <v>1.1399999999999999</v>
      </c>
      <c r="I1545" s="4">
        <v>1.4</v>
      </c>
      <c r="J1545" s="4">
        <v>1.59</v>
      </c>
      <c r="K1545" s="4">
        <v>1.9</v>
      </c>
      <c r="L1545" s="4">
        <v>2.2999999999999998</v>
      </c>
      <c r="M1545" s="4"/>
    </row>
    <row r="1546" spans="1:13" x14ac:dyDescent="0.35">
      <c r="A1546" s="3">
        <v>42566</v>
      </c>
      <c r="B1546" s="4">
        <v>0.27</v>
      </c>
      <c r="C1546" s="4">
        <v>0.32</v>
      </c>
      <c r="D1546" s="4">
        <v>0.42</v>
      </c>
      <c r="E1546" s="4">
        <v>0.52</v>
      </c>
      <c r="F1546" s="4">
        <v>0.71</v>
      </c>
      <c r="G1546" s="4">
        <v>0.87</v>
      </c>
      <c r="H1546" s="4">
        <v>1.1499999999999999</v>
      </c>
      <c r="I1546" s="4">
        <v>1.42</v>
      </c>
      <c r="J1546" s="4">
        <v>1.6</v>
      </c>
      <c r="K1546" s="4">
        <v>1.9</v>
      </c>
      <c r="L1546" s="4">
        <v>2.2999999999999998</v>
      </c>
      <c r="M1546" s="4"/>
    </row>
    <row r="1547" spans="1:13" x14ac:dyDescent="0.35">
      <c r="A1547" s="3">
        <v>42565</v>
      </c>
      <c r="B1547" s="4">
        <v>0.28999999999999998</v>
      </c>
      <c r="C1547" s="4">
        <v>0.32</v>
      </c>
      <c r="D1547" s="4">
        <v>0.41</v>
      </c>
      <c r="E1547" s="4">
        <v>0.53</v>
      </c>
      <c r="F1547" s="4">
        <v>0.68</v>
      </c>
      <c r="G1547" s="4">
        <v>0.82</v>
      </c>
      <c r="H1547" s="4">
        <v>1.1000000000000001</v>
      </c>
      <c r="I1547" s="4">
        <v>1.36</v>
      </c>
      <c r="J1547" s="4">
        <v>1.53</v>
      </c>
      <c r="K1547" s="4">
        <v>1.84</v>
      </c>
      <c r="L1547" s="4">
        <v>2.25</v>
      </c>
      <c r="M1547" s="4"/>
    </row>
    <row r="1548" spans="1:13" x14ac:dyDescent="0.35">
      <c r="A1548" s="3">
        <v>42564</v>
      </c>
      <c r="B1548" s="4">
        <v>0.28999999999999998</v>
      </c>
      <c r="C1548" s="4">
        <v>0.31</v>
      </c>
      <c r="D1548" s="4">
        <v>0.4</v>
      </c>
      <c r="E1548" s="4">
        <v>0.51</v>
      </c>
      <c r="F1548" s="4">
        <v>0.68</v>
      </c>
      <c r="G1548" s="4">
        <v>0.8</v>
      </c>
      <c r="H1548" s="4">
        <v>1.07</v>
      </c>
      <c r="I1548" s="4">
        <v>1.32</v>
      </c>
      <c r="J1548" s="4">
        <v>1.48</v>
      </c>
      <c r="K1548" s="4">
        <v>1.77</v>
      </c>
      <c r="L1548" s="4">
        <v>2.1800000000000002</v>
      </c>
      <c r="M1548" s="4"/>
    </row>
    <row r="1549" spans="1:13" x14ac:dyDescent="0.35">
      <c r="A1549" s="3">
        <v>42563</v>
      </c>
      <c r="B1549" s="4">
        <v>0.28999999999999998</v>
      </c>
      <c r="C1549" s="4">
        <v>0.28999999999999998</v>
      </c>
      <c r="D1549" s="4">
        <v>0.4</v>
      </c>
      <c r="E1549" s="4">
        <v>0.52</v>
      </c>
      <c r="F1549" s="4">
        <v>0.69</v>
      </c>
      <c r="G1549" s="4">
        <v>0.81</v>
      </c>
      <c r="H1549" s="4">
        <v>1.1000000000000001</v>
      </c>
      <c r="I1549" s="4">
        <v>1.35</v>
      </c>
      <c r="J1549" s="4">
        <v>1.53</v>
      </c>
      <c r="K1549" s="4">
        <v>1.82</v>
      </c>
      <c r="L1549" s="4">
        <v>2.2400000000000002</v>
      </c>
      <c r="M1549" s="4"/>
    </row>
    <row r="1550" spans="1:13" x14ac:dyDescent="0.35">
      <c r="A1550" s="3">
        <v>42562</v>
      </c>
      <c r="B1550" s="4">
        <v>0.28000000000000003</v>
      </c>
      <c r="C1550" s="4">
        <v>0.31</v>
      </c>
      <c r="D1550" s="4">
        <v>0.4</v>
      </c>
      <c r="E1550" s="4">
        <v>0.5</v>
      </c>
      <c r="F1550" s="4">
        <v>0.66</v>
      </c>
      <c r="G1550" s="4">
        <v>0.77</v>
      </c>
      <c r="H1550" s="4">
        <v>1.03</v>
      </c>
      <c r="I1550" s="4">
        <v>1.27</v>
      </c>
      <c r="J1550" s="4">
        <v>1.43</v>
      </c>
      <c r="K1550" s="4">
        <v>1.73</v>
      </c>
      <c r="L1550" s="4">
        <v>2.14</v>
      </c>
      <c r="M1550" s="4"/>
    </row>
    <row r="1551" spans="1:13" x14ac:dyDescent="0.35">
      <c r="A1551" s="3">
        <v>42559</v>
      </c>
      <c r="B1551" s="4">
        <v>0.26</v>
      </c>
      <c r="C1551" s="4">
        <v>0.28000000000000003</v>
      </c>
      <c r="D1551" s="4">
        <v>0.36</v>
      </c>
      <c r="E1551" s="4">
        <v>0.48</v>
      </c>
      <c r="F1551" s="4">
        <v>0.61</v>
      </c>
      <c r="G1551" s="4">
        <v>0.71</v>
      </c>
      <c r="H1551" s="4">
        <v>0.95</v>
      </c>
      <c r="I1551" s="4">
        <v>1.19</v>
      </c>
      <c r="J1551" s="4">
        <v>1.37</v>
      </c>
      <c r="K1551" s="4">
        <v>1.69</v>
      </c>
      <c r="L1551" s="4">
        <v>2.11</v>
      </c>
      <c r="M1551" s="4"/>
    </row>
    <row r="1552" spans="1:13" x14ac:dyDescent="0.35">
      <c r="A1552" s="3">
        <v>42558</v>
      </c>
      <c r="B1552" s="4">
        <v>0.27</v>
      </c>
      <c r="C1552" s="4">
        <v>0.28999999999999998</v>
      </c>
      <c r="D1552" s="4">
        <v>0.37</v>
      </c>
      <c r="E1552" s="4">
        <v>0.47</v>
      </c>
      <c r="F1552" s="4">
        <v>0.57999999999999996</v>
      </c>
      <c r="G1552" s="4">
        <v>0.69</v>
      </c>
      <c r="H1552" s="4">
        <v>0.97</v>
      </c>
      <c r="I1552" s="4">
        <v>1.21</v>
      </c>
      <c r="J1552" s="4">
        <v>1.4</v>
      </c>
      <c r="K1552" s="4">
        <v>1.72</v>
      </c>
      <c r="L1552" s="4">
        <v>2.14</v>
      </c>
      <c r="M1552" s="4"/>
    </row>
    <row r="1553" spans="1:13" x14ac:dyDescent="0.35">
      <c r="A1553" s="3">
        <v>42557</v>
      </c>
      <c r="B1553" s="4">
        <v>0.26</v>
      </c>
      <c r="C1553" s="4">
        <v>0.27</v>
      </c>
      <c r="D1553" s="4">
        <v>0.36</v>
      </c>
      <c r="E1553" s="4">
        <v>0.46</v>
      </c>
      <c r="F1553" s="4">
        <v>0.57999999999999996</v>
      </c>
      <c r="G1553" s="4">
        <v>0.69</v>
      </c>
      <c r="H1553" s="4">
        <v>0.95</v>
      </c>
      <c r="I1553" s="4">
        <v>1.2</v>
      </c>
      <c r="J1553" s="4">
        <v>1.38</v>
      </c>
      <c r="K1553" s="4">
        <v>1.72</v>
      </c>
      <c r="L1553" s="4">
        <v>2.14</v>
      </c>
      <c r="M1553" s="4"/>
    </row>
    <row r="1554" spans="1:13" x14ac:dyDescent="0.35">
      <c r="A1554" s="3">
        <v>42556</v>
      </c>
      <c r="B1554" s="4">
        <v>0.27</v>
      </c>
      <c r="C1554" s="4">
        <v>0.28000000000000003</v>
      </c>
      <c r="D1554" s="4">
        <v>0.35</v>
      </c>
      <c r="E1554" s="4">
        <v>0.44</v>
      </c>
      <c r="F1554" s="4">
        <v>0.56000000000000005</v>
      </c>
      <c r="G1554" s="4">
        <v>0.66</v>
      </c>
      <c r="H1554" s="4">
        <v>0.94</v>
      </c>
      <c r="I1554" s="4">
        <v>1.19</v>
      </c>
      <c r="J1554" s="4">
        <v>1.37</v>
      </c>
      <c r="K1554" s="4">
        <v>1.72</v>
      </c>
      <c r="L1554" s="4">
        <v>2.14</v>
      </c>
      <c r="M1554" s="4"/>
    </row>
    <row r="1555" spans="1:13" x14ac:dyDescent="0.35">
      <c r="A1555" s="3">
        <v>42552</v>
      </c>
      <c r="B1555" s="4">
        <v>0.24</v>
      </c>
      <c r="C1555" s="4">
        <v>0.28000000000000003</v>
      </c>
      <c r="D1555" s="4">
        <v>0.37</v>
      </c>
      <c r="E1555" s="4">
        <v>0.45</v>
      </c>
      <c r="F1555" s="4">
        <v>0.59</v>
      </c>
      <c r="G1555" s="4">
        <v>0.71</v>
      </c>
      <c r="H1555" s="4">
        <v>1</v>
      </c>
      <c r="I1555" s="4">
        <v>1.27</v>
      </c>
      <c r="J1555" s="4">
        <v>1.46</v>
      </c>
      <c r="K1555" s="4">
        <v>1.81</v>
      </c>
      <c r="L1555" s="4">
        <v>2.2400000000000002</v>
      </c>
      <c r="M1555" s="4"/>
    </row>
    <row r="1556" spans="1:13" x14ac:dyDescent="0.35">
      <c r="A1556" s="3">
        <v>42551</v>
      </c>
      <c r="B1556" s="4">
        <v>0.2</v>
      </c>
      <c r="C1556" s="4">
        <v>0.26</v>
      </c>
      <c r="D1556" s="4">
        <v>0.36</v>
      </c>
      <c r="E1556" s="4">
        <v>0.45</v>
      </c>
      <c r="F1556" s="4">
        <v>0.57999999999999996</v>
      </c>
      <c r="G1556" s="4">
        <v>0.71</v>
      </c>
      <c r="H1556" s="4">
        <v>1.01</v>
      </c>
      <c r="I1556" s="4">
        <v>1.29</v>
      </c>
      <c r="J1556" s="4">
        <v>1.49</v>
      </c>
      <c r="K1556" s="4">
        <v>1.86</v>
      </c>
      <c r="L1556" s="4">
        <v>2.2999999999999998</v>
      </c>
      <c r="M1556" s="4"/>
    </row>
    <row r="1557" spans="1:13" x14ac:dyDescent="0.35">
      <c r="A1557" s="3">
        <v>42550</v>
      </c>
      <c r="B1557" s="4">
        <v>0.18</v>
      </c>
      <c r="C1557" s="4">
        <v>0.26</v>
      </c>
      <c r="D1557" s="4">
        <v>0.35</v>
      </c>
      <c r="E1557" s="4">
        <v>0.46</v>
      </c>
      <c r="F1557" s="4">
        <v>0.62</v>
      </c>
      <c r="G1557" s="4">
        <v>0.74</v>
      </c>
      <c r="H1557" s="4">
        <v>1.03</v>
      </c>
      <c r="I1557" s="4">
        <v>1.3</v>
      </c>
      <c r="J1557" s="4">
        <v>1.5</v>
      </c>
      <c r="K1557" s="4">
        <v>1.86</v>
      </c>
      <c r="L1557" s="4">
        <v>2.2999999999999998</v>
      </c>
      <c r="M1557" s="4"/>
    </row>
    <row r="1558" spans="1:13" x14ac:dyDescent="0.35">
      <c r="A1558" s="3">
        <v>42549</v>
      </c>
      <c r="B1558" s="4">
        <v>0.25</v>
      </c>
      <c r="C1558" s="4">
        <v>0.26</v>
      </c>
      <c r="D1558" s="4">
        <v>0.35</v>
      </c>
      <c r="E1558" s="4">
        <v>0.45</v>
      </c>
      <c r="F1558" s="4">
        <v>0.61</v>
      </c>
      <c r="G1558" s="4">
        <v>0.71</v>
      </c>
      <c r="H1558" s="4">
        <v>1</v>
      </c>
      <c r="I1558" s="4">
        <v>1.26</v>
      </c>
      <c r="J1558" s="4">
        <v>1.46</v>
      </c>
      <c r="K1558" s="4">
        <v>1.83</v>
      </c>
      <c r="L1558" s="4">
        <v>2.27</v>
      </c>
      <c r="M1558" s="4"/>
    </row>
    <row r="1559" spans="1:13" x14ac:dyDescent="0.35">
      <c r="A1559" s="3">
        <v>42548</v>
      </c>
      <c r="B1559" s="4">
        <v>0.22</v>
      </c>
      <c r="C1559" s="4">
        <v>0.27</v>
      </c>
      <c r="D1559" s="4">
        <v>0.35</v>
      </c>
      <c r="E1559" s="4">
        <v>0.45</v>
      </c>
      <c r="F1559" s="4">
        <v>0.61</v>
      </c>
      <c r="G1559" s="4">
        <v>0.7</v>
      </c>
      <c r="H1559" s="4">
        <v>1</v>
      </c>
      <c r="I1559" s="4">
        <v>1.26</v>
      </c>
      <c r="J1559" s="4">
        <v>1.46</v>
      </c>
      <c r="K1559" s="4">
        <v>1.83</v>
      </c>
      <c r="L1559" s="4">
        <v>2.2799999999999998</v>
      </c>
      <c r="M1559" s="4"/>
    </row>
    <row r="1560" spans="1:13" x14ac:dyDescent="0.35">
      <c r="A1560" s="3">
        <v>42545</v>
      </c>
      <c r="B1560" s="4">
        <v>0.24</v>
      </c>
      <c r="C1560" s="4">
        <v>0.27</v>
      </c>
      <c r="D1560" s="4">
        <v>0.38</v>
      </c>
      <c r="E1560" s="4">
        <v>0.48</v>
      </c>
      <c r="F1560" s="4">
        <v>0.64</v>
      </c>
      <c r="G1560" s="4">
        <v>0.76</v>
      </c>
      <c r="H1560" s="4">
        <v>1.08</v>
      </c>
      <c r="I1560" s="4">
        <v>1.35</v>
      </c>
      <c r="J1560" s="4">
        <v>1.57</v>
      </c>
      <c r="K1560" s="4">
        <v>1.96</v>
      </c>
      <c r="L1560" s="4">
        <v>2.42</v>
      </c>
      <c r="M1560" s="4"/>
    </row>
    <row r="1561" spans="1:13" x14ac:dyDescent="0.35">
      <c r="A1561" s="3">
        <v>42544</v>
      </c>
      <c r="B1561" s="4">
        <v>0.27</v>
      </c>
      <c r="C1561" s="4">
        <v>0.31</v>
      </c>
      <c r="D1561" s="4">
        <v>0.43</v>
      </c>
      <c r="E1561" s="4">
        <v>0.57999999999999996</v>
      </c>
      <c r="F1561" s="4">
        <v>0.78</v>
      </c>
      <c r="G1561" s="4">
        <v>0.92</v>
      </c>
      <c r="H1561" s="4">
        <v>1.25</v>
      </c>
      <c r="I1561" s="4">
        <v>1.54</v>
      </c>
      <c r="J1561" s="4">
        <v>1.74</v>
      </c>
      <c r="K1561" s="4">
        <v>2.12</v>
      </c>
      <c r="L1561" s="4">
        <v>2.5499999999999998</v>
      </c>
      <c r="M1561" s="4"/>
    </row>
    <row r="1562" spans="1:13" x14ac:dyDescent="0.35">
      <c r="A1562" s="3">
        <v>42543</v>
      </c>
      <c r="B1562" s="4">
        <v>0.25</v>
      </c>
      <c r="C1562" s="4">
        <v>0.27</v>
      </c>
      <c r="D1562" s="4">
        <v>0.4</v>
      </c>
      <c r="E1562" s="4">
        <v>0.56000000000000005</v>
      </c>
      <c r="F1562" s="4">
        <v>0.75</v>
      </c>
      <c r="G1562" s="4">
        <v>0.88</v>
      </c>
      <c r="H1562" s="4">
        <v>1.2</v>
      </c>
      <c r="I1562" s="4">
        <v>1.49</v>
      </c>
      <c r="J1562" s="4">
        <v>1.69</v>
      </c>
      <c r="K1562" s="4">
        <v>2.06</v>
      </c>
      <c r="L1562" s="4">
        <v>2.5</v>
      </c>
      <c r="M1562" s="4"/>
    </row>
    <row r="1563" spans="1:13" x14ac:dyDescent="0.35">
      <c r="A1563" s="3">
        <v>42542</v>
      </c>
      <c r="B1563" s="4">
        <v>0.25</v>
      </c>
      <c r="C1563" s="4">
        <v>0.27</v>
      </c>
      <c r="D1563" s="4">
        <v>0.41</v>
      </c>
      <c r="E1563" s="4">
        <v>0.56999999999999995</v>
      </c>
      <c r="F1563" s="4">
        <v>0.76</v>
      </c>
      <c r="G1563" s="4">
        <v>0.89</v>
      </c>
      <c r="H1563" s="4">
        <v>1.22</v>
      </c>
      <c r="I1563" s="4">
        <v>1.49</v>
      </c>
      <c r="J1563" s="4">
        <v>1.71</v>
      </c>
      <c r="K1563" s="4">
        <v>2.0699999999999998</v>
      </c>
      <c r="L1563" s="4">
        <v>2.5</v>
      </c>
      <c r="M1563" s="4"/>
    </row>
    <row r="1564" spans="1:13" x14ac:dyDescent="0.35">
      <c r="A1564" s="3">
        <v>42541</v>
      </c>
      <c r="B1564" s="4">
        <v>0.23</v>
      </c>
      <c r="C1564" s="4">
        <v>0.28000000000000003</v>
      </c>
      <c r="D1564" s="4">
        <v>0.41</v>
      </c>
      <c r="E1564" s="4">
        <v>0.56000000000000005</v>
      </c>
      <c r="F1564" s="4">
        <v>0.74</v>
      </c>
      <c r="G1564" s="4">
        <v>0.87</v>
      </c>
      <c r="H1564" s="4">
        <v>1.17</v>
      </c>
      <c r="I1564" s="4">
        <v>1.45</v>
      </c>
      <c r="J1564" s="4">
        <v>1.67</v>
      </c>
      <c r="K1564" s="4">
        <v>2.0299999999999998</v>
      </c>
      <c r="L1564" s="4">
        <v>2.4700000000000002</v>
      </c>
      <c r="M1564" s="4"/>
    </row>
    <row r="1565" spans="1:13" x14ac:dyDescent="0.35">
      <c r="A1565" s="3">
        <v>42538</v>
      </c>
      <c r="B1565" s="4">
        <v>0.22</v>
      </c>
      <c r="C1565" s="4">
        <v>0.27</v>
      </c>
      <c r="D1565" s="4">
        <v>0.37</v>
      </c>
      <c r="E1565" s="4">
        <v>0.51</v>
      </c>
      <c r="F1565" s="4">
        <v>0.7</v>
      </c>
      <c r="G1565" s="4">
        <v>0.83</v>
      </c>
      <c r="H1565" s="4">
        <v>1.1299999999999999</v>
      </c>
      <c r="I1565" s="4">
        <v>1.41</v>
      </c>
      <c r="J1565" s="4">
        <v>1.62</v>
      </c>
      <c r="K1565" s="4">
        <v>1.99</v>
      </c>
      <c r="L1565" s="4">
        <v>2.4300000000000002</v>
      </c>
      <c r="M1565" s="4"/>
    </row>
    <row r="1566" spans="1:13" x14ac:dyDescent="0.35">
      <c r="A1566" s="3">
        <v>42537</v>
      </c>
      <c r="B1566" s="4">
        <v>0.23</v>
      </c>
      <c r="C1566" s="4">
        <v>0.27</v>
      </c>
      <c r="D1566" s="4">
        <v>0.36</v>
      </c>
      <c r="E1566" s="4">
        <v>0.53</v>
      </c>
      <c r="F1566" s="4">
        <v>0.7</v>
      </c>
      <c r="G1566" s="4">
        <v>0.81</v>
      </c>
      <c r="H1566" s="4">
        <v>1.1000000000000001</v>
      </c>
      <c r="I1566" s="4">
        <v>1.37</v>
      </c>
      <c r="J1566" s="4">
        <v>1.57</v>
      </c>
      <c r="K1566" s="4">
        <v>1.96</v>
      </c>
      <c r="L1566" s="4">
        <v>2.39</v>
      </c>
      <c r="M1566" s="4"/>
    </row>
    <row r="1567" spans="1:13" x14ac:dyDescent="0.35">
      <c r="A1567" s="3">
        <v>42536</v>
      </c>
      <c r="B1567" s="4">
        <v>0.23</v>
      </c>
      <c r="C1567" s="4">
        <v>0.26</v>
      </c>
      <c r="D1567" s="4">
        <v>0.37</v>
      </c>
      <c r="E1567" s="4">
        <v>0.52</v>
      </c>
      <c r="F1567" s="4">
        <v>0.69</v>
      </c>
      <c r="G1567" s="4">
        <v>0.81</v>
      </c>
      <c r="H1567" s="4">
        <v>1.1000000000000001</v>
      </c>
      <c r="I1567" s="4">
        <v>1.38</v>
      </c>
      <c r="J1567" s="4">
        <v>1.6</v>
      </c>
      <c r="K1567" s="4">
        <v>1.99</v>
      </c>
      <c r="L1567" s="4">
        <v>2.4300000000000002</v>
      </c>
      <c r="M1567" s="4"/>
    </row>
    <row r="1568" spans="1:13" x14ac:dyDescent="0.35">
      <c r="A1568" s="3">
        <v>42535</v>
      </c>
      <c r="B1568" s="4">
        <v>0.24</v>
      </c>
      <c r="C1568" s="4">
        <v>0.27</v>
      </c>
      <c r="D1568" s="4">
        <v>0.41</v>
      </c>
      <c r="E1568" s="4">
        <v>0.55000000000000004</v>
      </c>
      <c r="F1568" s="4">
        <v>0.74</v>
      </c>
      <c r="G1568" s="4">
        <v>0.85</v>
      </c>
      <c r="H1568" s="4">
        <v>1.1499999999999999</v>
      </c>
      <c r="I1568" s="4">
        <v>1.42</v>
      </c>
      <c r="J1568" s="4">
        <v>1.62</v>
      </c>
      <c r="K1568" s="4">
        <v>2</v>
      </c>
      <c r="L1568" s="4">
        <v>2.4300000000000002</v>
      </c>
      <c r="M1568" s="4"/>
    </row>
    <row r="1569" spans="1:13" x14ac:dyDescent="0.35">
      <c r="A1569" s="3">
        <v>42534</v>
      </c>
      <c r="B1569" s="4">
        <v>0.23</v>
      </c>
      <c r="C1569" s="4">
        <v>0.27</v>
      </c>
      <c r="D1569" s="4">
        <v>0.4</v>
      </c>
      <c r="E1569" s="4">
        <v>0.55000000000000004</v>
      </c>
      <c r="F1569" s="4">
        <v>0.73</v>
      </c>
      <c r="G1569" s="4">
        <v>0.84</v>
      </c>
      <c r="H1569" s="4">
        <v>1.1399999999999999</v>
      </c>
      <c r="I1569" s="4">
        <v>1.42</v>
      </c>
      <c r="J1569" s="4">
        <v>1.62</v>
      </c>
      <c r="K1569" s="4">
        <v>2.0099999999999998</v>
      </c>
      <c r="L1569" s="4">
        <v>2.4300000000000002</v>
      </c>
      <c r="M1569" s="4"/>
    </row>
    <row r="1570" spans="1:13" x14ac:dyDescent="0.35">
      <c r="A1570" s="3">
        <v>42531</v>
      </c>
      <c r="B1570" s="4">
        <v>0.18</v>
      </c>
      <c r="C1570" s="4">
        <v>0.26</v>
      </c>
      <c r="D1570" s="4">
        <v>0.42</v>
      </c>
      <c r="E1570" s="4">
        <v>0.56999999999999995</v>
      </c>
      <c r="F1570" s="4">
        <v>0.73</v>
      </c>
      <c r="G1570" s="4">
        <v>0.87</v>
      </c>
      <c r="H1570" s="4">
        <v>1.17</v>
      </c>
      <c r="I1570" s="4">
        <v>1.44</v>
      </c>
      <c r="J1570" s="4">
        <v>1.64</v>
      </c>
      <c r="K1570" s="4">
        <v>2.02</v>
      </c>
      <c r="L1570" s="4">
        <v>2.44</v>
      </c>
      <c r="M1570" s="4"/>
    </row>
    <row r="1571" spans="1:13" x14ac:dyDescent="0.35">
      <c r="A1571" s="3">
        <v>42530</v>
      </c>
      <c r="B1571" s="4">
        <v>0.21</v>
      </c>
      <c r="C1571" s="4">
        <v>0.26</v>
      </c>
      <c r="D1571" s="4">
        <v>0.43</v>
      </c>
      <c r="E1571" s="4">
        <v>0.59</v>
      </c>
      <c r="F1571" s="4">
        <v>0.77</v>
      </c>
      <c r="G1571" s="4">
        <v>0.91</v>
      </c>
      <c r="H1571" s="4">
        <v>1.22</v>
      </c>
      <c r="I1571" s="4">
        <v>1.49</v>
      </c>
      <c r="J1571" s="4">
        <v>1.68</v>
      </c>
      <c r="K1571" s="4">
        <v>2.0499999999999998</v>
      </c>
      <c r="L1571" s="4">
        <v>2.48</v>
      </c>
      <c r="M1571" s="4"/>
    </row>
    <row r="1572" spans="1:13" x14ac:dyDescent="0.35">
      <c r="A1572" s="3">
        <v>42529</v>
      </c>
      <c r="B1572" s="4">
        <v>0.2</v>
      </c>
      <c r="C1572" s="4">
        <v>0.24</v>
      </c>
      <c r="D1572" s="4">
        <v>0.43</v>
      </c>
      <c r="E1572" s="4">
        <v>0.6</v>
      </c>
      <c r="F1572" s="4">
        <v>0.78</v>
      </c>
      <c r="G1572" s="4">
        <v>0.93</v>
      </c>
      <c r="H1572" s="4">
        <v>1.23</v>
      </c>
      <c r="I1572" s="4">
        <v>1.51</v>
      </c>
      <c r="J1572" s="4">
        <v>1.71</v>
      </c>
      <c r="K1572" s="4">
        <v>2.08</v>
      </c>
      <c r="L1572" s="4">
        <v>2.5099999999999998</v>
      </c>
      <c r="M1572" s="4"/>
    </row>
    <row r="1573" spans="1:13" x14ac:dyDescent="0.35">
      <c r="A1573" s="3">
        <v>42528</v>
      </c>
      <c r="B1573" s="4">
        <v>0.2</v>
      </c>
      <c r="C1573" s="4">
        <v>0.28000000000000003</v>
      </c>
      <c r="D1573" s="4">
        <v>0.43</v>
      </c>
      <c r="E1573" s="4">
        <v>0.59</v>
      </c>
      <c r="F1573" s="4">
        <v>0.78</v>
      </c>
      <c r="G1573" s="4">
        <v>0.94</v>
      </c>
      <c r="H1573" s="4">
        <v>1.23</v>
      </c>
      <c r="I1573" s="4">
        <v>1.51</v>
      </c>
      <c r="J1573" s="4">
        <v>1.72</v>
      </c>
      <c r="K1573" s="4">
        <v>2.1</v>
      </c>
      <c r="L1573" s="4">
        <v>2.54</v>
      </c>
      <c r="M1573" s="4"/>
    </row>
    <row r="1574" spans="1:13" x14ac:dyDescent="0.35">
      <c r="A1574" s="3">
        <v>42527</v>
      </c>
      <c r="B1574" s="4">
        <v>0.19</v>
      </c>
      <c r="C1574" s="4">
        <v>0.28000000000000003</v>
      </c>
      <c r="D1574" s="4">
        <v>0.43</v>
      </c>
      <c r="E1574" s="4">
        <v>0.6</v>
      </c>
      <c r="F1574" s="4">
        <v>0.8</v>
      </c>
      <c r="G1574" s="4">
        <v>0.94</v>
      </c>
      <c r="H1574" s="4">
        <v>1.25</v>
      </c>
      <c r="I1574" s="4">
        <v>1.53</v>
      </c>
      <c r="J1574" s="4">
        <v>1.73</v>
      </c>
      <c r="K1574" s="4">
        <v>2.12</v>
      </c>
      <c r="L1574" s="4">
        <v>2.5499999999999998</v>
      </c>
      <c r="M1574" s="4"/>
    </row>
    <row r="1575" spans="1:13" x14ac:dyDescent="0.35">
      <c r="A1575" s="3">
        <v>42524</v>
      </c>
      <c r="B1575" s="4">
        <v>0.19</v>
      </c>
      <c r="C1575" s="4">
        <v>0.3</v>
      </c>
      <c r="D1575" s="4">
        <v>0.43</v>
      </c>
      <c r="E1575" s="4">
        <v>0.6</v>
      </c>
      <c r="F1575" s="4">
        <v>0.78</v>
      </c>
      <c r="G1575" s="4">
        <v>0.92</v>
      </c>
      <c r="H1575" s="4">
        <v>1.23</v>
      </c>
      <c r="I1575" s="4">
        <v>1.5</v>
      </c>
      <c r="J1575" s="4">
        <v>1.71</v>
      </c>
      <c r="K1575" s="4">
        <v>2.09</v>
      </c>
      <c r="L1575" s="4">
        <v>2.52</v>
      </c>
      <c r="M1575" s="4"/>
    </row>
    <row r="1576" spans="1:13" x14ac:dyDescent="0.35">
      <c r="A1576" s="3">
        <v>42523</v>
      </c>
      <c r="B1576" s="4">
        <v>0.19</v>
      </c>
      <c r="C1576" s="4">
        <v>0.28999999999999998</v>
      </c>
      <c r="D1576" s="4">
        <v>0.48</v>
      </c>
      <c r="E1576" s="4">
        <v>0.68</v>
      </c>
      <c r="F1576" s="4">
        <v>0.89</v>
      </c>
      <c r="G1576" s="4">
        <v>1.03</v>
      </c>
      <c r="H1576" s="4">
        <v>1.36</v>
      </c>
      <c r="I1576" s="4">
        <v>1.63</v>
      </c>
      <c r="J1576" s="4">
        <v>1.81</v>
      </c>
      <c r="K1576" s="4">
        <v>2.17</v>
      </c>
      <c r="L1576" s="4">
        <v>2.58</v>
      </c>
      <c r="M1576" s="4"/>
    </row>
    <row r="1577" spans="1:13" x14ac:dyDescent="0.35">
      <c r="A1577" s="3">
        <v>42522</v>
      </c>
      <c r="B1577" s="4">
        <v>0.27</v>
      </c>
      <c r="C1577" s="4">
        <v>0.3</v>
      </c>
      <c r="D1577" s="4">
        <v>0.49</v>
      </c>
      <c r="E1577" s="4">
        <v>0.7</v>
      </c>
      <c r="F1577" s="4">
        <v>0.91</v>
      </c>
      <c r="G1577" s="4">
        <v>1.07</v>
      </c>
      <c r="H1577" s="4">
        <v>1.39</v>
      </c>
      <c r="I1577" s="4">
        <v>1.67</v>
      </c>
      <c r="J1577" s="4">
        <v>1.85</v>
      </c>
      <c r="K1577" s="4">
        <v>2.2200000000000002</v>
      </c>
      <c r="L1577" s="4">
        <v>2.63</v>
      </c>
      <c r="M1577" s="4"/>
    </row>
    <row r="1578" spans="1:13" x14ac:dyDescent="0.35">
      <c r="A1578" s="3">
        <v>42521</v>
      </c>
      <c r="B1578" s="4">
        <v>0.27</v>
      </c>
      <c r="C1578" s="4">
        <v>0.34</v>
      </c>
      <c r="D1578" s="4">
        <v>0.49</v>
      </c>
      <c r="E1578" s="4">
        <v>0.68</v>
      </c>
      <c r="F1578" s="4">
        <v>0.87</v>
      </c>
      <c r="G1578" s="4">
        <v>1.03</v>
      </c>
      <c r="H1578" s="4">
        <v>1.37</v>
      </c>
      <c r="I1578" s="4">
        <v>1.66</v>
      </c>
      <c r="J1578" s="4">
        <v>1.84</v>
      </c>
      <c r="K1578" s="4">
        <v>2.23</v>
      </c>
      <c r="L1578" s="4">
        <v>2.64</v>
      </c>
      <c r="M1578" s="4"/>
    </row>
    <row r="1579" spans="1:13" x14ac:dyDescent="0.35">
      <c r="A1579" s="3">
        <v>42517</v>
      </c>
      <c r="B1579" s="4">
        <v>0.23</v>
      </c>
      <c r="C1579" s="4">
        <v>0.32</v>
      </c>
      <c r="D1579" s="4">
        <v>0.47</v>
      </c>
      <c r="E1579" s="4">
        <v>0.68</v>
      </c>
      <c r="F1579" s="4">
        <v>0.9</v>
      </c>
      <c r="G1579" s="4">
        <v>1.06</v>
      </c>
      <c r="H1579" s="4">
        <v>1.39</v>
      </c>
      <c r="I1579" s="4">
        <v>1.67</v>
      </c>
      <c r="J1579" s="4">
        <v>1.85</v>
      </c>
      <c r="K1579" s="4">
        <v>2.25</v>
      </c>
      <c r="L1579" s="4">
        <v>2.65</v>
      </c>
      <c r="M1579" s="4"/>
    </row>
    <row r="1580" spans="1:13" x14ac:dyDescent="0.35">
      <c r="A1580" s="3">
        <v>42516</v>
      </c>
      <c r="B1580" s="4">
        <v>0.17</v>
      </c>
      <c r="C1580" s="4">
        <v>0.31</v>
      </c>
      <c r="D1580" s="4">
        <v>0.46</v>
      </c>
      <c r="E1580" s="4">
        <v>0.65</v>
      </c>
      <c r="F1580" s="4">
        <v>0.87</v>
      </c>
      <c r="G1580" s="4">
        <v>1.03</v>
      </c>
      <c r="H1580" s="4">
        <v>1.35</v>
      </c>
      <c r="I1580" s="4">
        <v>1.65</v>
      </c>
      <c r="J1580" s="4">
        <v>1.83</v>
      </c>
      <c r="K1580" s="4">
        <v>2.2400000000000002</v>
      </c>
      <c r="L1580" s="4">
        <v>2.64</v>
      </c>
      <c r="M1580" s="4"/>
    </row>
    <row r="1581" spans="1:13" x14ac:dyDescent="0.35">
      <c r="A1581" s="3">
        <v>42515</v>
      </c>
      <c r="B1581" s="4">
        <v>0.24</v>
      </c>
      <c r="C1581" s="4">
        <v>0.33</v>
      </c>
      <c r="D1581" s="4">
        <v>0.47</v>
      </c>
      <c r="E1581" s="4">
        <v>0.67</v>
      </c>
      <c r="F1581" s="4">
        <v>0.92</v>
      </c>
      <c r="G1581" s="4">
        <v>1.08</v>
      </c>
      <c r="H1581" s="4">
        <v>1.4</v>
      </c>
      <c r="I1581" s="4">
        <v>1.69</v>
      </c>
      <c r="J1581" s="4">
        <v>1.87</v>
      </c>
      <c r="K1581" s="4">
        <v>2.27</v>
      </c>
      <c r="L1581" s="4">
        <v>2.67</v>
      </c>
      <c r="M1581" s="4"/>
    </row>
    <row r="1582" spans="1:13" x14ac:dyDescent="0.35">
      <c r="A1582" s="3">
        <v>42514</v>
      </c>
      <c r="B1582" s="4">
        <v>0.28000000000000003</v>
      </c>
      <c r="C1582" s="4">
        <v>0.35</v>
      </c>
      <c r="D1582" s="4">
        <v>0.48</v>
      </c>
      <c r="E1582" s="4">
        <v>0.69</v>
      </c>
      <c r="F1582" s="4">
        <v>0.92</v>
      </c>
      <c r="G1582" s="4">
        <v>1.08</v>
      </c>
      <c r="H1582" s="4">
        <v>1.41</v>
      </c>
      <c r="I1582" s="4">
        <v>1.68</v>
      </c>
      <c r="J1582" s="4">
        <v>1.86</v>
      </c>
      <c r="K1582" s="4">
        <v>2.25</v>
      </c>
      <c r="L1582" s="4">
        <v>2.65</v>
      </c>
      <c r="M1582" s="4"/>
    </row>
    <row r="1583" spans="1:13" x14ac:dyDescent="0.35">
      <c r="A1583" s="3">
        <v>42513</v>
      </c>
      <c r="B1583" s="4">
        <v>0.26</v>
      </c>
      <c r="C1583" s="4">
        <v>0.35</v>
      </c>
      <c r="D1583" s="4">
        <v>0.48</v>
      </c>
      <c r="E1583" s="4">
        <v>0.69</v>
      </c>
      <c r="F1583" s="4">
        <v>0.91</v>
      </c>
      <c r="G1583" s="4">
        <v>1.05</v>
      </c>
      <c r="H1583" s="4">
        <v>1.38</v>
      </c>
      <c r="I1583" s="4">
        <v>1.65</v>
      </c>
      <c r="J1583" s="4">
        <v>1.84</v>
      </c>
      <c r="K1583" s="4">
        <v>2.23</v>
      </c>
      <c r="L1583" s="4">
        <v>2.63</v>
      </c>
      <c r="M1583" s="4"/>
    </row>
    <row r="1584" spans="1:13" x14ac:dyDescent="0.35">
      <c r="A1584" s="3">
        <v>42510</v>
      </c>
      <c r="B1584" s="4">
        <v>0.26</v>
      </c>
      <c r="C1584" s="4">
        <v>0.33</v>
      </c>
      <c r="D1584" s="4">
        <v>0.46</v>
      </c>
      <c r="E1584" s="4">
        <v>0.67</v>
      </c>
      <c r="F1584" s="4">
        <v>0.89</v>
      </c>
      <c r="G1584" s="4">
        <v>1.05</v>
      </c>
      <c r="H1584" s="4">
        <v>1.38</v>
      </c>
      <c r="I1584" s="4">
        <v>1.65</v>
      </c>
      <c r="J1584" s="4">
        <v>1.85</v>
      </c>
      <c r="K1584" s="4">
        <v>2.2400000000000002</v>
      </c>
      <c r="L1584" s="4">
        <v>2.63</v>
      </c>
      <c r="M1584" s="4"/>
    </row>
    <row r="1585" spans="1:13" x14ac:dyDescent="0.35">
      <c r="A1585" s="3">
        <v>42509</v>
      </c>
      <c r="B1585" s="4">
        <v>0.25</v>
      </c>
      <c r="C1585" s="4">
        <v>0.31</v>
      </c>
      <c r="D1585" s="4">
        <v>0.43</v>
      </c>
      <c r="E1585" s="4">
        <v>0.64</v>
      </c>
      <c r="F1585" s="4">
        <v>0.89</v>
      </c>
      <c r="G1585" s="4">
        <v>1.06</v>
      </c>
      <c r="H1585" s="4">
        <v>1.38</v>
      </c>
      <c r="I1585" s="4">
        <v>1.67</v>
      </c>
      <c r="J1585" s="4">
        <v>1.85</v>
      </c>
      <c r="K1585" s="4">
        <v>2.2400000000000002</v>
      </c>
      <c r="L1585" s="4">
        <v>2.64</v>
      </c>
      <c r="M1585" s="4"/>
    </row>
    <row r="1586" spans="1:13" x14ac:dyDescent="0.35">
      <c r="A1586" s="3">
        <v>42508</v>
      </c>
      <c r="B1586" s="4">
        <v>0.25</v>
      </c>
      <c r="C1586" s="4">
        <v>0.3</v>
      </c>
      <c r="D1586" s="4">
        <v>0.43</v>
      </c>
      <c r="E1586" s="4">
        <v>0.63</v>
      </c>
      <c r="F1586" s="4">
        <v>0.9</v>
      </c>
      <c r="G1586" s="4">
        <v>1.08</v>
      </c>
      <c r="H1586" s="4">
        <v>1.41</v>
      </c>
      <c r="I1586" s="4">
        <v>1.69</v>
      </c>
      <c r="J1586" s="4">
        <v>1.87</v>
      </c>
      <c r="K1586" s="4">
        <v>2.27</v>
      </c>
      <c r="L1586" s="4">
        <v>2.67</v>
      </c>
      <c r="M1586" s="4"/>
    </row>
    <row r="1587" spans="1:13" x14ac:dyDescent="0.35">
      <c r="A1587" s="3">
        <v>42507</v>
      </c>
      <c r="B1587" s="4">
        <v>0.25</v>
      </c>
      <c r="C1587" s="4">
        <v>0.28000000000000003</v>
      </c>
      <c r="D1587" s="4">
        <v>0.4</v>
      </c>
      <c r="E1587" s="4">
        <v>0.57999999999999996</v>
      </c>
      <c r="F1587" s="4">
        <v>0.82</v>
      </c>
      <c r="G1587" s="4">
        <v>0.97</v>
      </c>
      <c r="H1587" s="4">
        <v>1.29</v>
      </c>
      <c r="I1587" s="4">
        <v>1.57</v>
      </c>
      <c r="J1587" s="4">
        <v>1.76</v>
      </c>
      <c r="K1587" s="4">
        <v>2.1800000000000002</v>
      </c>
      <c r="L1587" s="4">
        <v>2.59</v>
      </c>
      <c r="M1587" s="4"/>
    </row>
    <row r="1588" spans="1:13" x14ac:dyDescent="0.35">
      <c r="A1588" s="3">
        <v>42506</v>
      </c>
      <c r="B1588" s="4">
        <v>0.21</v>
      </c>
      <c r="C1588" s="4">
        <v>0.28000000000000003</v>
      </c>
      <c r="D1588" s="4">
        <v>0.38</v>
      </c>
      <c r="E1588" s="4">
        <v>0.56999999999999995</v>
      </c>
      <c r="F1588" s="4">
        <v>0.79</v>
      </c>
      <c r="G1588" s="4">
        <v>0.94</v>
      </c>
      <c r="H1588" s="4">
        <v>1.26</v>
      </c>
      <c r="I1588" s="4">
        <v>1.55</v>
      </c>
      <c r="J1588" s="4">
        <v>1.75</v>
      </c>
      <c r="K1588" s="4">
        <v>2.1800000000000002</v>
      </c>
      <c r="L1588" s="4">
        <v>2.59</v>
      </c>
      <c r="M1588" s="4"/>
    </row>
    <row r="1589" spans="1:13" x14ac:dyDescent="0.35">
      <c r="A1589" s="3">
        <v>42503</v>
      </c>
      <c r="B1589" s="4">
        <v>0.25</v>
      </c>
      <c r="C1589" s="4">
        <v>0.28999999999999998</v>
      </c>
      <c r="D1589" s="4">
        <v>0.38</v>
      </c>
      <c r="E1589" s="4">
        <v>0.55000000000000004</v>
      </c>
      <c r="F1589" s="4">
        <v>0.76</v>
      </c>
      <c r="G1589" s="4">
        <v>0.91</v>
      </c>
      <c r="H1589" s="4">
        <v>1.22</v>
      </c>
      <c r="I1589" s="4">
        <v>1.51</v>
      </c>
      <c r="J1589" s="4">
        <v>1.71</v>
      </c>
      <c r="K1589" s="4">
        <v>2.14</v>
      </c>
      <c r="L1589" s="4">
        <v>2.5499999999999998</v>
      </c>
      <c r="M1589" s="4"/>
    </row>
    <row r="1590" spans="1:13" x14ac:dyDescent="0.35">
      <c r="A1590" s="3">
        <v>42502</v>
      </c>
      <c r="B1590" s="4">
        <v>0.25</v>
      </c>
      <c r="C1590" s="4">
        <v>0.27</v>
      </c>
      <c r="D1590" s="4">
        <v>0.37</v>
      </c>
      <c r="E1590" s="4">
        <v>0.54</v>
      </c>
      <c r="F1590" s="4">
        <v>0.76</v>
      </c>
      <c r="G1590" s="4">
        <v>0.92</v>
      </c>
      <c r="H1590" s="4">
        <v>1.24</v>
      </c>
      <c r="I1590" s="4">
        <v>1.54</v>
      </c>
      <c r="J1590" s="4">
        <v>1.75</v>
      </c>
      <c r="K1590" s="4">
        <v>2.1800000000000002</v>
      </c>
      <c r="L1590" s="4">
        <v>2.6</v>
      </c>
      <c r="M1590" s="4"/>
    </row>
    <row r="1591" spans="1:13" x14ac:dyDescent="0.35">
      <c r="A1591" s="3">
        <v>42501</v>
      </c>
      <c r="B1591" s="4">
        <v>0.25</v>
      </c>
      <c r="C1591" s="4">
        <v>0.26</v>
      </c>
      <c r="D1591" s="4">
        <v>0.37</v>
      </c>
      <c r="E1591" s="4">
        <v>0.53</v>
      </c>
      <c r="F1591" s="4">
        <v>0.74</v>
      </c>
      <c r="G1591" s="4">
        <v>0.87</v>
      </c>
      <c r="H1591" s="4">
        <v>1.2</v>
      </c>
      <c r="I1591" s="4">
        <v>1.51</v>
      </c>
      <c r="J1591" s="4">
        <v>1.73</v>
      </c>
      <c r="K1591" s="4">
        <v>2.15</v>
      </c>
      <c r="L1591" s="4">
        <v>2.58</v>
      </c>
      <c r="M1591" s="4"/>
    </row>
    <row r="1592" spans="1:13" x14ac:dyDescent="0.35">
      <c r="A1592" s="3">
        <v>42500</v>
      </c>
      <c r="B1592" s="4">
        <v>0.25</v>
      </c>
      <c r="C1592" s="4">
        <v>0.24</v>
      </c>
      <c r="D1592" s="4">
        <v>0.36</v>
      </c>
      <c r="E1592" s="4">
        <v>0.52</v>
      </c>
      <c r="F1592" s="4">
        <v>0.72</v>
      </c>
      <c r="G1592" s="4">
        <v>0.88</v>
      </c>
      <c r="H1592" s="4">
        <v>1.2</v>
      </c>
      <c r="I1592" s="4">
        <v>1.52</v>
      </c>
      <c r="J1592" s="4">
        <v>1.77</v>
      </c>
      <c r="K1592" s="4">
        <v>2.1800000000000002</v>
      </c>
      <c r="L1592" s="4">
        <v>2.61</v>
      </c>
      <c r="M1592" s="4"/>
    </row>
    <row r="1593" spans="1:13" x14ac:dyDescent="0.35">
      <c r="A1593" s="3">
        <v>42499</v>
      </c>
      <c r="B1593" s="4">
        <v>0.21</v>
      </c>
      <c r="C1593" s="4">
        <v>0.24</v>
      </c>
      <c r="D1593" s="4">
        <v>0.38</v>
      </c>
      <c r="E1593" s="4">
        <v>0.51</v>
      </c>
      <c r="F1593" s="4">
        <v>0.72</v>
      </c>
      <c r="G1593" s="4">
        <v>0.86</v>
      </c>
      <c r="H1593" s="4">
        <v>1.2</v>
      </c>
      <c r="I1593" s="4">
        <v>1.51</v>
      </c>
      <c r="J1593" s="4">
        <v>1.77</v>
      </c>
      <c r="K1593" s="4">
        <v>2.1800000000000002</v>
      </c>
      <c r="L1593" s="4">
        <v>2.61</v>
      </c>
      <c r="M1593" s="4"/>
    </row>
    <row r="1594" spans="1:13" x14ac:dyDescent="0.35">
      <c r="A1594" s="3">
        <v>42496</v>
      </c>
      <c r="B1594" s="4">
        <v>0.2</v>
      </c>
      <c r="C1594" s="4">
        <v>0.19</v>
      </c>
      <c r="D1594" s="4">
        <v>0.39</v>
      </c>
      <c r="E1594" s="4">
        <v>0.51</v>
      </c>
      <c r="F1594" s="4">
        <v>0.74</v>
      </c>
      <c r="G1594" s="4">
        <v>0.9</v>
      </c>
      <c r="H1594" s="4">
        <v>1.23</v>
      </c>
      <c r="I1594" s="4">
        <v>1.55</v>
      </c>
      <c r="J1594" s="4">
        <v>1.79</v>
      </c>
      <c r="K1594" s="4">
        <v>2.2000000000000002</v>
      </c>
      <c r="L1594" s="4">
        <v>2.62</v>
      </c>
      <c r="M1594" s="4"/>
    </row>
    <row r="1595" spans="1:13" x14ac:dyDescent="0.35">
      <c r="A1595" s="3">
        <v>42495</v>
      </c>
      <c r="B1595" s="4">
        <v>0.2</v>
      </c>
      <c r="C1595" s="4">
        <v>0.2</v>
      </c>
      <c r="D1595" s="4">
        <v>0.39</v>
      </c>
      <c r="E1595" s="4">
        <v>0.51</v>
      </c>
      <c r="F1595" s="4">
        <v>0.72</v>
      </c>
      <c r="G1595" s="4">
        <v>0.87</v>
      </c>
      <c r="H1595" s="4">
        <v>1.2</v>
      </c>
      <c r="I1595" s="4">
        <v>1.52</v>
      </c>
      <c r="J1595" s="4">
        <v>1.76</v>
      </c>
      <c r="K1595" s="4">
        <v>2.17</v>
      </c>
      <c r="L1595" s="4">
        <v>2.6</v>
      </c>
      <c r="M1595" s="4"/>
    </row>
    <row r="1596" spans="1:13" x14ac:dyDescent="0.35">
      <c r="A1596" s="3">
        <v>42494</v>
      </c>
      <c r="B1596" s="4">
        <v>0.18</v>
      </c>
      <c r="C1596" s="4">
        <v>0.19</v>
      </c>
      <c r="D1596" s="4">
        <v>0.39</v>
      </c>
      <c r="E1596" s="4">
        <v>0.52</v>
      </c>
      <c r="F1596" s="4">
        <v>0.75</v>
      </c>
      <c r="G1596" s="4">
        <v>0.89</v>
      </c>
      <c r="H1596" s="4">
        <v>1.23</v>
      </c>
      <c r="I1596" s="4">
        <v>1.55</v>
      </c>
      <c r="J1596" s="4">
        <v>1.79</v>
      </c>
      <c r="K1596" s="4">
        <v>2.2200000000000002</v>
      </c>
      <c r="L1596" s="4">
        <v>2.64</v>
      </c>
      <c r="M1596" s="4"/>
    </row>
    <row r="1597" spans="1:13" x14ac:dyDescent="0.35">
      <c r="A1597" s="3">
        <v>42493</v>
      </c>
      <c r="B1597" s="4">
        <v>0.18</v>
      </c>
      <c r="C1597" s="4">
        <v>0.21</v>
      </c>
      <c r="D1597" s="4">
        <v>0.4</v>
      </c>
      <c r="E1597" s="4">
        <v>0.53</v>
      </c>
      <c r="F1597" s="4">
        <v>0.75</v>
      </c>
      <c r="G1597" s="4">
        <v>0.92</v>
      </c>
      <c r="H1597" s="4">
        <v>1.25</v>
      </c>
      <c r="I1597" s="4">
        <v>1.57</v>
      </c>
      <c r="J1597" s="4">
        <v>1.81</v>
      </c>
      <c r="K1597" s="4">
        <v>2.2400000000000002</v>
      </c>
      <c r="L1597" s="4">
        <v>2.66</v>
      </c>
      <c r="M1597" s="4"/>
    </row>
    <row r="1598" spans="1:13" x14ac:dyDescent="0.35">
      <c r="A1598" s="3">
        <v>42492</v>
      </c>
      <c r="B1598" s="4">
        <v>0.11</v>
      </c>
      <c r="C1598" s="4">
        <v>0.22</v>
      </c>
      <c r="D1598" s="4">
        <v>0.41</v>
      </c>
      <c r="E1598" s="4">
        <v>0.55000000000000004</v>
      </c>
      <c r="F1598" s="4">
        <v>0.8</v>
      </c>
      <c r="G1598" s="4">
        <v>0.96</v>
      </c>
      <c r="H1598" s="4">
        <v>1.32</v>
      </c>
      <c r="I1598" s="4">
        <v>1.64</v>
      </c>
      <c r="J1598" s="4">
        <v>1.88</v>
      </c>
      <c r="K1598" s="4">
        <v>2.31</v>
      </c>
      <c r="L1598" s="4">
        <v>2.71</v>
      </c>
      <c r="M1598" s="4"/>
    </row>
    <row r="1599" spans="1:13" x14ac:dyDescent="0.35">
      <c r="A1599" s="3">
        <v>42489</v>
      </c>
      <c r="B1599" s="4">
        <v>0.16</v>
      </c>
      <c r="C1599" s="4">
        <v>0.22</v>
      </c>
      <c r="D1599" s="4">
        <v>0.4</v>
      </c>
      <c r="E1599" s="4">
        <v>0.56000000000000005</v>
      </c>
      <c r="F1599" s="4">
        <v>0.77</v>
      </c>
      <c r="G1599" s="4">
        <v>0.92</v>
      </c>
      <c r="H1599" s="4">
        <v>1.28</v>
      </c>
      <c r="I1599" s="4">
        <v>1.6</v>
      </c>
      <c r="J1599" s="4">
        <v>1.83</v>
      </c>
      <c r="K1599" s="4">
        <v>2.2599999999999998</v>
      </c>
      <c r="L1599" s="4">
        <v>2.66</v>
      </c>
      <c r="M1599" s="4"/>
    </row>
    <row r="1600" spans="1:13" x14ac:dyDescent="0.35">
      <c r="A1600" s="3">
        <v>42488</v>
      </c>
      <c r="B1600" s="4">
        <v>0.17</v>
      </c>
      <c r="C1600" s="4">
        <v>0.22</v>
      </c>
      <c r="D1600" s="4">
        <v>0.39</v>
      </c>
      <c r="E1600" s="4">
        <v>0.56000000000000005</v>
      </c>
      <c r="F1600" s="4">
        <v>0.78</v>
      </c>
      <c r="G1600" s="4">
        <v>0.93</v>
      </c>
      <c r="H1600" s="4">
        <v>1.28</v>
      </c>
      <c r="I1600" s="4">
        <v>1.6</v>
      </c>
      <c r="J1600" s="4">
        <v>1.84</v>
      </c>
      <c r="K1600" s="4">
        <v>2.27</v>
      </c>
      <c r="L1600" s="4">
        <v>2.68</v>
      </c>
      <c r="M1600" s="4"/>
    </row>
    <row r="1601" spans="1:13" x14ac:dyDescent="0.35">
      <c r="A1601" s="3">
        <v>42487</v>
      </c>
      <c r="B1601" s="4">
        <v>0.18</v>
      </c>
      <c r="C1601" s="4">
        <v>0.24</v>
      </c>
      <c r="D1601" s="4">
        <v>0.4</v>
      </c>
      <c r="E1601" s="4">
        <v>0.57999999999999996</v>
      </c>
      <c r="F1601" s="4">
        <v>0.83</v>
      </c>
      <c r="G1601" s="4">
        <v>0.99</v>
      </c>
      <c r="H1601" s="4">
        <v>1.33</v>
      </c>
      <c r="I1601" s="4">
        <v>1.64</v>
      </c>
      <c r="J1601" s="4">
        <v>1.87</v>
      </c>
      <c r="K1601" s="4">
        <v>2.2999999999999998</v>
      </c>
      <c r="L1601" s="4">
        <v>2.71</v>
      </c>
      <c r="M1601" s="4"/>
    </row>
    <row r="1602" spans="1:13" x14ac:dyDescent="0.35">
      <c r="A1602" s="3">
        <v>42486</v>
      </c>
      <c r="B1602" s="4">
        <v>0.19</v>
      </c>
      <c r="C1602" s="4">
        <v>0.24</v>
      </c>
      <c r="D1602" s="4">
        <v>0.43</v>
      </c>
      <c r="E1602" s="4">
        <v>0.61</v>
      </c>
      <c r="F1602" s="4">
        <v>0.86</v>
      </c>
      <c r="G1602" s="4">
        <v>1.04</v>
      </c>
      <c r="H1602" s="4">
        <v>1.4</v>
      </c>
      <c r="I1602" s="4">
        <v>1.72</v>
      </c>
      <c r="J1602" s="4">
        <v>1.94</v>
      </c>
      <c r="K1602" s="4">
        <v>2.35</v>
      </c>
      <c r="L1602" s="4">
        <v>2.76</v>
      </c>
      <c r="M1602" s="4"/>
    </row>
    <row r="1603" spans="1:13" x14ac:dyDescent="0.35">
      <c r="A1603" s="3">
        <v>42485</v>
      </c>
      <c r="B1603" s="4">
        <v>0.17</v>
      </c>
      <c r="C1603" s="4">
        <v>0.25</v>
      </c>
      <c r="D1603" s="4">
        <v>0.4</v>
      </c>
      <c r="E1603" s="4">
        <v>0.56999999999999995</v>
      </c>
      <c r="F1603" s="4">
        <v>0.85</v>
      </c>
      <c r="G1603" s="4">
        <v>1.01</v>
      </c>
      <c r="H1603" s="4">
        <v>1.38</v>
      </c>
      <c r="I1603" s="4">
        <v>1.69</v>
      </c>
      <c r="J1603" s="4">
        <v>1.91</v>
      </c>
      <c r="K1603" s="4">
        <v>2.3199999999999998</v>
      </c>
      <c r="L1603" s="4">
        <v>2.72</v>
      </c>
      <c r="M1603" s="4"/>
    </row>
    <row r="1604" spans="1:13" x14ac:dyDescent="0.35">
      <c r="A1604" s="3">
        <v>42482</v>
      </c>
      <c r="B1604" s="4">
        <v>0.19</v>
      </c>
      <c r="C1604" s="4">
        <v>0.23</v>
      </c>
      <c r="D1604" s="4">
        <v>0.38</v>
      </c>
      <c r="E1604" s="4">
        <v>0.56000000000000005</v>
      </c>
      <c r="F1604" s="4">
        <v>0.84</v>
      </c>
      <c r="G1604" s="4">
        <v>1.01</v>
      </c>
      <c r="H1604" s="4">
        <v>1.37</v>
      </c>
      <c r="I1604" s="4">
        <v>1.67</v>
      </c>
      <c r="J1604" s="4">
        <v>1.89</v>
      </c>
      <c r="K1604" s="4">
        <v>2.2999999999999998</v>
      </c>
      <c r="L1604" s="4">
        <v>2.7</v>
      </c>
      <c r="M1604" s="4"/>
    </row>
    <row r="1605" spans="1:13" x14ac:dyDescent="0.35">
      <c r="A1605" s="3">
        <v>42481</v>
      </c>
      <c r="B1605" s="4">
        <v>0.19</v>
      </c>
      <c r="C1605" s="4">
        <v>0.23</v>
      </c>
      <c r="D1605" s="4">
        <v>0.37</v>
      </c>
      <c r="E1605" s="4">
        <v>0.56000000000000005</v>
      </c>
      <c r="F1605" s="4">
        <v>0.82</v>
      </c>
      <c r="G1605" s="4">
        <v>0.98</v>
      </c>
      <c r="H1605" s="4">
        <v>1.35</v>
      </c>
      <c r="I1605" s="4">
        <v>1.65</v>
      </c>
      <c r="J1605" s="4">
        <v>1.88</v>
      </c>
      <c r="K1605" s="4">
        <v>2.29</v>
      </c>
      <c r="L1605" s="4">
        <v>2.69</v>
      </c>
      <c r="M1605" s="4"/>
    </row>
    <row r="1606" spans="1:13" x14ac:dyDescent="0.35">
      <c r="A1606" s="3">
        <v>42480</v>
      </c>
      <c r="B1606" s="4">
        <v>0.18</v>
      </c>
      <c r="C1606" s="4">
        <v>0.23</v>
      </c>
      <c r="D1606" s="4">
        <v>0.36</v>
      </c>
      <c r="E1606" s="4">
        <v>0.54</v>
      </c>
      <c r="F1606" s="4">
        <v>0.8</v>
      </c>
      <c r="G1606" s="4">
        <v>0.97</v>
      </c>
      <c r="H1606" s="4">
        <v>1.32</v>
      </c>
      <c r="I1606" s="4">
        <v>1.63</v>
      </c>
      <c r="J1606" s="4">
        <v>1.85</v>
      </c>
      <c r="K1606" s="4">
        <v>2.25</v>
      </c>
      <c r="L1606" s="4">
        <v>2.66</v>
      </c>
      <c r="M1606" s="4"/>
    </row>
    <row r="1607" spans="1:13" x14ac:dyDescent="0.35">
      <c r="A1607" s="3">
        <v>42479</v>
      </c>
      <c r="B1607" s="4">
        <v>0.18</v>
      </c>
      <c r="C1607" s="4">
        <v>0.21</v>
      </c>
      <c r="D1607" s="4">
        <v>0.36</v>
      </c>
      <c r="E1607" s="4">
        <v>0.53</v>
      </c>
      <c r="F1607" s="4">
        <v>0.77</v>
      </c>
      <c r="G1607" s="4">
        <v>0.92</v>
      </c>
      <c r="H1607" s="4">
        <v>1.26</v>
      </c>
      <c r="I1607" s="4">
        <v>1.57</v>
      </c>
      <c r="J1607" s="4">
        <v>1.79</v>
      </c>
      <c r="K1607" s="4">
        <v>2.19</v>
      </c>
      <c r="L1607" s="4">
        <v>2.6</v>
      </c>
      <c r="M1607" s="4"/>
    </row>
    <row r="1608" spans="1:13" x14ac:dyDescent="0.35">
      <c r="A1608" s="3">
        <v>42478</v>
      </c>
      <c r="B1608" s="4">
        <v>0.16</v>
      </c>
      <c r="C1608" s="4">
        <v>0.22</v>
      </c>
      <c r="D1608" s="4">
        <v>0.35</v>
      </c>
      <c r="E1608" s="4">
        <v>0.52</v>
      </c>
      <c r="F1608" s="4">
        <v>0.75</v>
      </c>
      <c r="G1608" s="4">
        <v>0.9</v>
      </c>
      <c r="H1608" s="4">
        <v>1.24</v>
      </c>
      <c r="I1608" s="4">
        <v>1.54</v>
      </c>
      <c r="J1608" s="4">
        <v>1.78</v>
      </c>
      <c r="K1608" s="4">
        <v>2.17</v>
      </c>
      <c r="L1608" s="4">
        <v>2.58</v>
      </c>
      <c r="M1608" s="4"/>
    </row>
    <row r="1609" spans="1:13" x14ac:dyDescent="0.35">
      <c r="A1609" s="3">
        <v>42475</v>
      </c>
      <c r="B1609" s="4">
        <v>0.19</v>
      </c>
      <c r="C1609" s="4">
        <v>0.22</v>
      </c>
      <c r="D1609" s="4">
        <v>0.37</v>
      </c>
      <c r="E1609" s="4">
        <v>0.53</v>
      </c>
      <c r="F1609" s="4">
        <v>0.74</v>
      </c>
      <c r="G1609" s="4">
        <v>0.87</v>
      </c>
      <c r="H1609" s="4">
        <v>1.22</v>
      </c>
      <c r="I1609" s="4">
        <v>1.52</v>
      </c>
      <c r="J1609" s="4">
        <v>1.76</v>
      </c>
      <c r="K1609" s="4">
        <v>2.14</v>
      </c>
      <c r="L1609" s="4">
        <v>2.56</v>
      </c>
      <c r="M1609" s="4"/>
    </row>
    <row r="1610" spans="1:13" x14ac:dyDescent="0.35">
      <c r="A1610" s="3">
        <v>42474</v>
      </c>
      <c r="B1610" s="4">
        <v>0.21</v>
      </c>
      <c r="C1610" s="4">
        <v>0.22</v>
      </c>
      <c r="D1610" s="4">
        <v>0.37</v>
      </c>
      <c r="E1610" s="4">
        <v>0.55000000000000004</v>
      </c>
      <c r="F1610" s="4">
        <v>0.77</v>
      </c>
      <c r="G1610" s="4">
        <v>0.92</v>
      </c>
      <c r="H1610" s="4">
        <v>1.26</v>
      </c>
      <c r="I1610" s="4">
        <v>1.57</v>
      </c>
      <c r="J1610" s="4">
        <v>1.8</v>
      </c>
      <c r="K1610" s="4">
        <v>2.1800000000000002</v>
      </c>
      <c r="L1610" s="4">
        <v>2.61</v>
      </c>
      <c r="M1610" s="4"/>
    </row>
    <row r="1611" spans="1:13" x14ac:dyDescent="0.35">
      <c r="A1611" s="3">
        <v>42473</v>
      </c>
      <c r="B1611" s="4">
        <v>0.21</v>
      </c>
      <c r="C1611" s="4">
        <v>0.23</v>
      </c>
      <c r="D1611" s="4">
        <v>0.36</v>
      </c>
      <c r="E1611" s="4">
        <v>0.55000000000000004</v>
      </c>
      <c r="F1611" s="4">
        <v>0.75</v>
      </c>
      <c r="G1611" s="4">
        <v>0.9</v>
      </c>
      <c r="H1611" s="4">
        <v>1.22</v>
      </c>
      <c r="I1611" s="4">
        <v>1.53</v>
      </c>
      <c r="J1611" s="4">
        <v>1.77</v>
      </c>
      <c r="K1611" s="4">
        <v>2.16</v>
      </c>
      <c r="L1611" s="4">
        <v>2.58</v>
      </c>
      <c r="M1611" s="4"/>
    </row>
    <row r="1612" spans="1:13" x14ac:dyDescent="0.35">
      <c r="A1612" s="3">
        <v>42472</v>
      </c>
      <c r="B1612" s="4">
        <v>0.21</v>
      </c>
      <c r="C1612" s="4">
        <v>0.22</v>
      </c>
      <c r="D1612" s="4">
        <v>0.34</v>
      </c>
      <c r="E1612" s="4">
        <v>0.54</v>
      </c>
      <c r="F1612" s="4">
        <v>0.74</v>
      </c>
      <c r="G1612" s="4">
        <v>0.9</v>
      </c>
      <c r="H1612" s="4">
        <v>1.22</v>
      </c>
      <c r="I1612" s="4">
        <v>1.54</v>
      </c>
      <c r="J1612" s="4">
        <v>1.79</v>
      </c>
      <c r="K1612" s="4">
        <v>2.1800000000000002</v>
      </c>
      <c r="L1612" s="4">
        <v>2.61</v>
      </c>
      <c r="M1612" s="4"/>
    </row>
    <row r="1613" spans="1:13" x14ac:dyDescent="0.35">
      <c r="A1613" s="3">
        <v>42471</v>
      </c>
      <c r="B1613" s="4">
        <v>0.19</v>
      </c>
      <c r="C1613" s="4">
        <v>0.23</v>
      </c>
      <c r="D1613" s="4">
        <v>0.34</v>
      </c>
      <c r="E1613" s="4">
        <v>0.53</v>
      </c>
      <c r="F1613" s="4">
        <v>0.7</v>
      </c>
      <c r="G1613" s="4">
        <v>0.85</v>
      </c>
      <c r="H1613" s="4">
        <v>1.1599999999999999</v>
      </c>
      <c r="I1613" s="4">
        <v>1.48</v>
      </c>
      <c r="J1613" s="4">
        <v>1.73</v>
      </c>
      <c r="K1613" s="4">
        <v>2.14</v>
      </c>
      <c r="L1613" s="4">
        <v>2.56</v>
      </c>
      <c r="M1613" s="4"/>
    </row>
    <row r="1614" spans="1:13" x14ac:dyDescent="0.35">
      <c r="A1614" s="3">
        <v>42468</v>
      </c>
      <c r="B1614" s="4">
        <v>0.2</v>
      </c>
      <c r="C1614" s="4">
        <v>0.23</v>
      </c>
      <c r="D1614" s="4">
        <v>0.34</v>
      </c>
      <c r="E1614" s="4">
        <v>0.54</v>
      </c>
      <c r="F1614" s="4">
        <v>0.7</v>
      </c>
      <c r="G1614" s="4">
        <v>0.84</v>
      </c>
      <c r="H1614" s="4">
        <v>1.1599999999999999</v>
      </c>
      <c r="I1614" s="4">
        <v>1.47</v>
      </c>
      <c r="J1614" s="4">
        <v>1.72</v>
      </c>
      <c r="K1614" s="4">
        <v>2.13</v>
      </c>
      <c r="L1614" s="4">
        <v>2.5499999999999998</v>
      </c>
      <c r="M1614" s="4"/>
    </row>
    <row r="1615" spans="1:13" x14ac:dyDescent="0.35">
      <c r="A1615" s="3">
        <v>42467</v>
      </c>
      <c r="B1615" s="4">
        <v>0.2</v>
      </c>
      <c r="C1615" s="4">
        <v>0.23</v>
      </c>
      <c r="D1615" s="4">
        <v>0.36</v>
      </c>
      <c r="E1615" s="4">
        <v>0.52</v>
      </c>
      <c r="F1615" s="4">
        <v>0.7</v>
      </c>
      <c r="G1615" s="4">
        <v>0.83</v>
      </c>
      <c r="H1615" s="4">
        <v>1.1399999999999999</v>
      </c>
      <c r="I1615" s="4">
        <v>1.46</v>
      </c>
      <c r="J1615" s="4">
        <v>1.7</v>
      </c>
      <c r="K1615" s="4">
        <v>2.1</v>
      </c>
      <c r="L1615" s="4">
        <v>2.52</v>
      </c>
      <c r="M1615" s="4"/>
    </row>
    <row r="1616" spans="1:13" x14ac:dyDescent="0.35">
      <c r="A1616" s="3">
        <v>42466</v>
      </c>
      <c r="B1616" s="4">
        <v>0.19</v>
      </c>
      <c r="C1616" s="4">
        <v>0.23</v>
      </c>
      <c r="D1616" s="4">
        <v>0.36</v>
      </c>
      <c r="E1616" s="4">
        <v>0.55000000000000004</v>
      </c>
      <c r="F1616" s="4">
        <v>0.73</v>
      </c>
      <c r="G1616" s="4">
        <v>0.88</v>
      </c>
      <c r="H1616" s="4">
        <v>1.2</v>
      </c>
      <c r="I1616" s="4">
        <v>1.52</v>
      </c>
      <c r="J1616" s="4">
        <v>1.76</v>
      </c>
      <c r="K1616" s="4">
        <v>2.17</v>
      </c>
      <c r="L1616" s="4">
        <v>2.58</v>
      </c>
      <c r="M1616" s="4"/>
    </row>
    <row r="1617" spans="1:13" x14ac:dyDescent="0.35">
      <c r="A1617" s="3">
        <v>42465</v>
      </c>
      <c r="B1617" s="4">
        <v>0.19</v>
      </c>
      <c r="C1617" s="4">
        <v>0.23</v>
      </c>
      <c r="D1617" s="4">
        <v>0.36</v>
      </c>
      <c r="E1617" s="4">
        <v>0.56000000000000005</v>
      </c>
      <c r="F1617" s="4">
        <v>0.72</v>
      </c>
      <c r="G1617" s="4">
        <v>0.85</v>
      </c>
      <c r="H1617" s="4">
        <v>1.17</v>
      </c>
      <c r="I1617" s="4">
        <v>1.49</v>
      </c>
      <c r="J1617" s="4">
        <v>1.73</v>
      </c>
      <c r="K1617" s="4">
        <v>2.13</v>
      </c>
      <c r="L1617" s="4">
        <v>2.54</v>
      </c>
      <c r="M1617" s="4"/>
    </row>
    <row r="1618" spans="1:13" x14ac:dyDescent="0.35">
      <c r="A1618" s="3">
        <v>42464</v>
      </c>
      <c r="B1618" s="4">
        <v>0.18</v>
      </c>
      <c r="C1618" s="4">
        <v>0.23</v>
      </c>
      <c r="D1618" s="4">
        <v>0.38</v>
      </c>
      <c r="E1618" s="4">
        <v>0.59</v>
      </c>
      <c r="F1618" s="4">
        <v>0.75</v>
      </c>
      <c r="G1618" s="4">
        <v>0.88</v>
      </c>
      <c r="H1618" s="4">
        <v>1.22</v>
      </c>
      <c r="I1618" s="4">
        <v>1.53</v>
      </c>
      <c r="J1618" s="4">
        <v>1.78</v>
      </c>
      <c r="K1618" s="4">
        <v>2.19</v>
      </c>
      <c r="L1618" s="4">
        <v>2.6</v>
      </c>
      <c r="M1618" s="4"/>
    </row>
    <row r="1619" spans="1:13" x14ac:dyDescent="0.35">
      <c r="A1619" s="3">
        <v>42461</v>
      </c>
      <c r="B1619" s="4">
        <v>0.2</v>
      </c>
      <c r="C1619" s="4">
        <v>0.23</v>
      </c>
      <c r="D1619" s="4">
        <v>0.4</v>
      </c>
      <c r="E1619" s="4">
        <v>0.62</v>
      </c>
      <c r="F1619" s="4">
        <v>0.76</v>
      </c>
      <c r="G1619" s="4">
        <v>0.9</v>
      </c>
      <c r="H1619" s="4">
        <v>1.24</v>
      </c>
      <c r="I1619" s="4">
        <v>1.56</v>
      </c>
      <c r="J1619" s="4">
        <v>1.79</v>
      </c>
      <c r="K1619" s="4">
        <v>2.2000000000000002</v>
      </c>
      <c r="L1619" s="4">
        <v>2.62</v>
      </c>
      <c r="M1619" s="4"/>
    </row>
    <row r="1620" spans="1:13" x14ac:dyDescent="0.35">
      <c r="A1620" s="3">
        <v>42460</v>
      </c>
      <c r="B1620" s="4">
        <v>0.18</v>
      </c>
      <c r="C1620" s="4">
        <v>0.21</v>
      </c>
      <c r="D1620" s="4">
        <v>0.39</v>
      </c>
      <c r="E1620" s="4">
        <v>0.59</v>
      </c>
      <c r="F1620" s="4">
        <v>0.73</v>
      </c>
      <c r="G1620" s="4">
        <v>0.87</v>
      </c>
      <c r="H1620" s="4">
        <v>1.21</v>
      </c>
      <c r="I1620" s="4">
        <v>1.54</v>
      </c>
      <c r="J1620" s="4">
        <v>1.78</v>
      </c>
      <c r="K1620" s="4">
        <v>2.2000000000000002</v>
      </c>
      <c r="L1620" s="4">
        <v>2.61</v>
      </c>
      <c r="M1620" s="4"/>
    </row>
    <row r="1621" spans="1:13" x14ac:dyDescent="0.35">
      <c r="A1621" s="3">
        <v>42459</v>
      </c>
      <c r="B1621" s="4">
        <v>0.14000000000000001</v>
      </c>
      <c r="C1621" s="4">
        <v>0.2</v>
      </c>
      <c r="D1621" s="4">
        <v>0.39</v>
      </c>
      <c r="E1621" s="4">
        <v>0.61</v>
      </c>
      <c r="F1621" s="4">
        <v>0.76</v>
      </c>
      <c r="G1621" s="4">
        <v>0.91</v>
      </c>
      <c r="H1621" s="4">
        <v>1.26</v>
      </c>
      <c r="I1621" s="4">
        <v>1.6</v>
      </c>
      <c r="J1621" s="4">
        <v>1.83</v>
      </c>
      <c r="K1621" s="4">
        <v>2.2400000000000002</v>
      </c>
      <c r="L1621" s="4">
        <v>2.65</v>
      </c>
      <c r="M1621" s="4"/>
    </row>
    <row r="1622" spans="1:13" x14ac:dyDescent="0.35">
      <c r="A1622" s="3">
        <v>42458</v>
      </c>
      <c r="B1622" s="4">
        <v>0.18</v>
      </c>
      <c r="C1622" s="4">
        <v>0.23</v>
      </c>
      <c r="D1622" s="4">
        <v>0.45</v>
      </c>
      <c r="E1622" s="4">
        <v>0.63</v>
      </c>
      <c r="F1622" s="4">
        <v>0.78</v>
      </c>
      <c r="G1622" s="4">
        <v>0.94</v>
      </c>
      <c r="H1622" s="4">
        <v>1.29</v>
      </c>
      <c r="I1622" s="4">
        <v>1.59</v>
      </c>
      <c r="J1622" s="4">
        <v>1.81</v>
      </c>
      <c r="K1622" s="4">
        <v>2.2000000000000002</v>
      </c>
      <c r="L1622" s="4">
        <v>2.6</v>
      </c>
      <c r="M1622" s="4"/>
    </row>
    <row r="1623" spans="1:13" x14ac:dyDescent="0.35">
      <c r="A1623" s="3">
        <v>42457</v>
      </c>
      <c r="B1623" s="4">
        <v>0.19</v>
      </c>
      <c r="C1623" s="4">
        <v>0.28999999999999998</v>
      </c>
      <c r="D1623" s="4">
        <v>0.49</v>
      </c>
      <c r="E1623" s="4">
        <v>0.65</v>
      </c>
      <c r="F1623" s="4">
        <v>0.89</v>
      </c>
      <c r="G1623" s="4">
        <v>1.04</v>
      </c>
      <c r="H1623" s="4">
        <v>1.37</v>
      </c>
      <c r="I1623" s="4">
        <v>1.68</v>
      </c>
      <c r="J1623" s="4">
        <v>1.89</v>
      </c>
      <c r="K1623" s="4">
        <v>2.2599999999999998</v>
      </c>
      <c r="L1623" s="4">
        <v>2.66</v>
      </c>
      <c r="M1623" s="4"/>
    </row>
    <row r="1624" spans="1:13" x14ac:dyDescent="0.35">
      <c r="A1624" s="3">
        <v>42453</v>
      </c>
      <c r="B1624" s="4">
        <v>0.24</v>
      </c>
      <c r="C1624" s="4">
        <v>0.3</v>
      </c>
      <c r="D1624" s="4">
        <v>0.46</v>
      </c>
      <c r="E1624" s="4">
        <v>0.63</v>
      </c>
      <c r="F1624" s="4">
        <v>0.89</v>
      </c>
      <c r="G1624" s="4">
        <v>1.05</v>
      </c>
      <c r="H1624" s="4">
        <v>1.39</v>
      </c>
      <c r="I1624" s="4">
        <v>1.7</v>
      </c>
      <c r="J1624" s="4">
        <v>1.91</v>
      </c>
      <c r="K1624" s="4">
        <v>2.2799999999999998</v>
      </c>
      <c r="L1624" s="4">
        <v>2.67</v>
      </c>
      <c r="M1624" s="4"/>
    </row>
    <row r="1625" spans="1:13" x14ac:dyDescent="0.35">
      <c r="A1625" s="3">
        <v>42452</v>
      </c>
      <c r="B1625" s="4">
        <v>0.27</v>
      </c>
      <c r="C1625" s="4">
        <v>0.3</v>
      </c>
      <c r="D1625" s="4">
        <v>0.46</v>
      </c>
      <c r="E1625" s="4">
        <v>0.64</v>
      </c>
      <c r="F1625" s="4">
        <v>0.87</v>
      </c>
      <c r="G1625" s="4">
        <v>1.03</v>
      </c>
      <c r="H1625" s="4">
        <v>1.37</v>
      </c>
      <c r="I1625" s="4">
        <v>1.67</v>
      </c>
      <c r="J1625" s="4">
        <v>1.88</v>
      </c>
      <c r="K1625" s="4">
        <v>2.25</v>
      </c>
      <c r="L1625" s="4">
        <v>2.65</v>
      </c>
      <c r="M1625" s="4"/>
    </row>
    <row r="1626" spans="1:13" x14ac:dyDescent="0.35">
      <c r="A1626" s="3">
        <v>42451</v>
      </c>
      <c r="B1626" s="4">
        <v>0.28000000000000003</v>
      </c>
      <c r="C1626" s="4">
        <v>0.3</v>
      </c>
      <c r="D1626" s="4">
        <v>0.46</v>
      </c>
      <c r="E1626" s="4">
        <v>0.64</v>
      </c>
      <c r="F1626" s="4">
        <v>0.91</v>
      </c>
      <c r="G1626" s="4">
        <v>1.08</v>
      </c>
      <c r="H1626" s="4">
        <v>1.42</v>
      </c>
      <c r="I1626" s="4">
        <v>1.74</v>
      </c>
      <c r="J1626" s="4">
        <v>1.94</v>
      </c>
      <c r="K1626" s="4">
        <v>2.3199999999999998</v>
      </c>
      <c r="L1626" s="4">
        <v>2.72</v>
      </c>
      <c r="M1626" s="4"/>
    </row>
    <row r="1627" spans="1:13" x14ac:dyDescent="0.35">
      <c r="A1627" s="3">
        <v>42450</v>
      </c>
      <c r="B1627" s="4">
        <v>0.26</v>
      </c>
      <c r="C1627" s="4">
        <v>0.31</v>
      </c>
      <c r="D1627" s="4">
        <v>0.46</v>
      </c>
      <c r="E1627" s="4">
        <v>0.63</v>
      </c>
      <c r="F1627" s="4">
        <v>0.87</v>
      </c>
      <c r="G1627" s="4">
        <v>1.05</v>
      </c>
      <c r="H1627" s="4">
        <v>1.38</v>
      </c>
      <c r="I1627" s="4">
        <v>1.7</v>
      </c>
      <c r="J1627" s="4">
        <v>1.92</v>
      </c>
      <c r="K1627" s="4">
        <v>2.31</v>
      </c>
      <c r="L1627" s="4">
        <v>2.72</v>
      </c>
      <c r="M1627" s="4"/>
    </row>
    <row r="1628" spans="1:13" x14ac:dyDescent="0.35">
      <c r="A1628" s="3">
        <v>42447</v>
      </c>
      <c r="B1628" s="4">
        <v>0.27</v>
      </c>
      <c r="C1628" s="4">
        <v>0.3</v>
      </c>
      <c r="D1628" s="4">
        <v>0.44</v>
      </c>
      <c r="E1628" s="4">
        <v>0.62</v>
      </c>
      <c r="F1628" s="4">
        <v>0.84</v>
      </c>
      <c r="G1628" s="4">
        <v>1</v>
      </c>
      <c r="H1628" s="4">
        <v>1.34</v>
      </c>
      <c r="I1628" s="4">
        <v>1.66</v>
      </c>
      <c r="J1628" s="4">
        <v>1.88</v>
      </c>
      <c r="K1628" s="4">
        <v>2.2599999999999998</v>
      </c>
      <c r="L1628" s="4">
        <v>2.68</v>
      </c>
      <c r="M1628" s="4"/>
    </row>
    <row r="1629" spans="1:13" x14ac:dyDescent="0.35">
      <c r="A1629" s="3">
        <v>42446</v>
      </c>
      <c r="B1629" s="4">
        <v>0.28999999999999998</v>
      </c>
      <c r="C1629" s="4">
        <v>0.28999999999999998</v>
      </c>
      <c r="D1629" s="4">
        <v>0.47</v>
      </c>
      <c r="E1629" s="4">
        <v>0.64</v>
      </c>
      <c r="F1629" s="4">
        <v>0.87</v>
      </c>
      <c r="G1629" s="4">
        <v>1.04</v>
      </c>
      <c r="H1629" s="4">
        <v>1.39</v>
      </c>
      <c r="I1629" s="4">
        <v>1.7</v>
      </c>
      <c r="J1629" s="4">
        <v>1.91</v>
      </c>
      <c r="K1629" s="4">
        <v>2.2799999999999998</v>
      </c>
      <c r="L1629" s="4">
        <v>2.69</v>
      </c>
      <c r="M1629" s="4"/>
    </row>
    <row r="1630" spans="1:13" x14ac:dyDescent="0.35">
      <c r="A1630" s="3">
        <v>42445</v>
      </c>
      <c r="B1630" s="4">
        <v>0.28000000000000003</v>
      </c>
      <c r="C1630" s="4">
        <v>0.31</v>
      </c>
      <c r="D1630" s="4">
        <v>0.47</v>
      </c>
      <c r="E1630" s="4">
        <v>0.66</v>
      </c>
      <c r="F1630" s="4">
        <v>0.87</v>
      </c>
      <c r="G1630" s="4">
        <v>1.05</v>
      </c>
      <c r="H1630" s="4">
        <v>1.41</v>
      </c>
      <c r="I1630" s="4">
        <v>1.72</v>
      </c>
      <c r="J1630" s="4">
        <v>1.94</v>
      </c>
      <c r="K1630" s="4">
        <v>2.3199999999999998</v>
      </c>
      <c r="L1630" s="4">
        <v>2.73</v>
      </c>
      <c r="M1630" s="4"/>
    </row>
    <row r="1631" spans="1:13" x14ac:dyDescent="0.35">
      <c r="A1631" s="3">
        <v>42444</v>
      </c>
      <c r="B1631" s="4">
        <v>0.28999999999999998</v>
      </c>
      <c r="C1631" s="4">
        <v>0.34</v>
      </c>
      <c r="D1631" s="4">
        <v>0.52</v>
      </c>
      <c r="E1631" s="4">
        <v>0.71</v>
      </c>
      <c r="F1631" s="4">
        <v>0.98</v>
      </c>
      <c r="G1631" s="4">
        <v>1.1599999999999999</v>
      </c>
      <c r="H1631" s="4">
        <v>1.5</v>
      </c>
      <c r="I1631" s="4">
        <v>1.78</v>
      </c>
      <c r="J1631" s="4">
        <v>1.97</v>
      </c>
      <c r="K1631" s="4">
        <v>2.33</v>
      </c>
      <c r="L1631" s="4">
        <v>2.73</v>
      </c>
      <c r="M1631" s="4"/>
    </row>
    <row r="1632" spans="1:13" x14ac:dyDescent="0.35">
      <c r="A1632" s="3">
        <v>42443</v>
      </c>
      <c r="B1632" s="4">
        <v>0.28000000000000003</v>
      </c>
      <c r="C1632" s="4">
        <v>0.34</v>
      </c>
      <c r="D1632" s="4">
        <v>0.52</v>
      </c>
      <c r="E1632" s="4">
        <v>0.7</v>
      </c>
      <c r="F1632" s="4">
        <v>0.97</v>
      </c>
      <c r="G1632" s="4">
        <v>1.1499999999999999</v>
      </c>
      <c r="H1632" s="4">
        <v>1.49</v>
      </c>
      <c r="I1632" s="4">
        <v>1.78</v>
      </c>
      <c r="J1632" s="4">
        <v>1.97</v>
      </c>
      <c r="K1632" s="4">
        <v>2.33</v>
      </c>
      <c r="L1632" s="4">
        <v>2.74</v>
      </c>
      <c r="M1632" s="4"/>
    </row>
    <row r="1633" spans="1:13" x14ac:dyDescent="0.35">
      <c r="A1633" s="3">
        <v>42440</v>
      </c>
      <c r="B1633" s="4">
        <v>0.27</v>
      </c>
      <c r="C1633" s="4">
        <v>0.33</v>
      </c>
      <c r="D1633" s="4">
        <v>0.51</v>
      </c>
      <c r="E1633" s="4">
        <v>0.7</v>
      </c>
      <c r="F1633" s="4">
        <v>0.97</v>
      </c>
      <c r="G1633" s="4">
        <v>1.1599999999999999</v>
      </c>
      <c r="H1633" s="4">
        <v>1.49</v>
      </c>
      <c r="I1633" s="4">
        <v>1.79</v>
      </c>
      <c r="J1633" s="4">
        <v>1.98</v>
      </c>
      <c r="K1633" s="4">
        <v>2.34</v>
      </c>
      <c r="L1633" s="4">
        <v>2.75</v>
      </c>
      <c r="M1633" s="4"/>
    </row>
    <row r="1634" spans="1:13" x14ac:dyDescent="0.35">
      <c r="A1634" s="3">
        <v>42439</v>
      </c>
      <c r="B1634" s="4">
        <v>0.27</v>
      </c>
      <c r="C1634" s="4">
        <v>0.32</v>
      </c>
      <c r="D1634" s="4">
        <v>0.5</v>
      </c>
      <c r="E1634" s="4">
        <v>0.69</v>
      </c>
      <c r="F1634" s="4">
        <v>0.93</v>
      </c>
      <c r="G1634" s="4">
        <v>1.1100000000000001</v>
      </c>
      <c r="H1634" s="4">
        <v>1.45</v>
      </c>
      <c r="I1634" s="4">
        <v>1.75</v>
      </c>
      <c r="J1634" s="4">
        <v>1.93</v>
      </c>
      <c r="K1634" s="4">
        <v>2.29</v>
      </c>
      <c r="L1634" s="4">
        <v>2.7</v>
      </c>
      <c r="M1634" s="4"/>
    </row>
    <row r="1635" spans="1:13" x14ac:dyDescent="0.35">
      <c r="A1635" s="3">
        <v>42438</v>
      </c>
      <c r="B1635" s="4">
        <v>0.27</v>
      </c>
      <c r="C1635" s="4">
        <v>0.3</v>
      </c>
      <c r="D1635" s="4">
        <v>0.47</v>
      </c>
      <c r="E1635" s="4">
        <v>0.68</v>
      </c>
      <c r="F1635" s="4">
        <v>0.9</v>
      </c>
      <c r="G1635" s="4">
        <v>1.07</v>
      </c>
      <c r="H1635" s="4">
        <v>1.39</v>
      </c>
      <c r="I1635" s="4">
        <v>1.69</v>
      </c>
      <c r="J1635" s="4">
        <v>1.9</v>
      </c>
      <c r="K1635" s="4">
        <v>2.27</v>
      </c>
      <c r="L1635" s="4">
        <v>2.68</v>
      </c>
      <c r="M1635" s="4"/>
    </row>
    <row r="1636" spans="1:13" x14ac:dyDescent="0.35">
      <c r="A1636" s="3">
        <v>42437</v>
      </c>
      <c r="B1636" s="4">
        <v>0.27</v>
      </c>
      <c r="C1636" s="4">
        <v>0.28999999999999998</v>
      </c>
      <c r="D1636" s="4">
        <v>0.48</v>
      </c>
      <c r="E1636" s="4">
        <v>0.68</v>
      </c>
      <c r="F1636" s="4">
        <v>0.88</v>
      </c>
      <c r="G1636" s="4">
        <v>1.04</v>
      </c>
      <c r="H1636" s="4">
        <v>1.34</v>
      </c>
      <c r="I1636" s="4">
        <v>1.64</v>
      </c>
      <c r="J1636" s="4">
        <v>1.83</v>
      </c>
      <c r="K1636" s="4">
        <v>2.2200000000000002</v>
      </c>
      <c r="L1636" s="4">
        <v>2.63</v>
      </c>
      <c r="M1636" s="4"/>
    </row>
    <row r="1637" spans="1:13" x14ac:dyDescent="0.35">
      <c r="A1637" s="3">
        <v>42436</v>
      </c>
      <c r="B1637" s="4">
        <v>0.27</v>
      </c>
      <c r="C1637" s="4">
        <v>0.32</v>
      </c>
      <c r="D1637" s="4">
        <v>0.49</v>
      </c>
      <c r="E1637" s="4">
        <v>0.67</v>
      </c>
      <c r="F1637" s="4">
        <v>0.91</v>
      </c>
      <c r="G1637" s="4">
        <v>1.08</v>
      </c>
      <c r="H1637" s="4">
        <v>1.42</v>
      </c>
      <c r="I1637" s="4">
        <v>1.72</v>
      </c>
      <c r="J1637" s="4">
        <v>1.91</v>
      </c>
      <c r="K1637" s="4">
        <v>2.2999999999999998</v>
      </c>
      <c r="L1637" s="4">
        <v>2.71</v>
      </c>
      <c r="M1637" s="4"/>
    </row>
    <row r="1638" spans="1:13" x14ac:dyDescent="0.35">
      <c r="A1638" s="3">
        <v>42433</v>
      </c>
      <c r="B1638" s="4">
        <v>0.25</v>
      </c>
      <c r="C1638" s="4">
        <v>0.28999999999999998</v>
      </c>
      <c r="D1638" s="4">
        <v>0.47</v>
      </c>
      <c r="E1638" s="4">
        <v>0.67</v>
      </c>
      <c r="F1638" s="4">
        <v>0.88</v>
      </c>
      <c r="G1638" s="4">
        <v>1.04</v>
      </c>
      <c r="H1638" s="4">
        <v>1.38</v>
      </c>
      <c r="I1638" s="4">
        <v>1.69</v>
      </c>
      <c r="J1638" s="4">
        <v>1.88</v>
      </c>
      <c r="K1638" s="4">
        <v>2.29</v>
      </c>
      <c r="L1638" s="4">
        <v>2.7</v>
      </c>
      <c r="M1638" s="4"/>
    </row>
    <row r="1639" spans="1:13" x14ac:dyDescent="0.35">
      <c r="A1639" s="3">
        <v>42432</v>
      </c>
      <c r="B1639" s="4">
        <v>0.25</v>
      </c>
      <c r="C1639" s="4">
        <v>0.28000000000000003</v>
      </c>
      <c r="D1639" s="4">
        <v>0.46</v>
      </c>
      <c r="E1639" s="4">
        <v>0.65</v>
      </c>
      <c r="F1639" s="4">
        <v>0.85</v>
      </c>
      <c r="G1639" s="4">
        <v>0.99</v>
      </c>
      <c r="H1639" s="4">
        <v>1.33</v>
      </c>
      <c r="I1639" s="4">
        <v>1.63</v>
      </c>
      <c r="J1639" s="4">
        <v>1.83</v>
      </c>
      <c r="K1639" s="4">
        <v>2.23</v>
      </c>
      <c r="L1639" s="4">
        <v>2.65</v>
      </c>
      <c r="M1639" s="4"/>
    </row>
    <row r="1640" spans="1:13" x14ac:dyDescent="0.35">
      <c r="A1640" s="3">
        <v>42431</v>
      </c>
      <c r="B1640" s="4">
        <v>0.28000000000000003</v>
      </c>
      <c r="C1640" s="4">
        <v>0.36</v>
      </c>
      <c r="D1640" s="4">
        <v>0.48</v>
      </c>
      <c r="E1640" s="4">
        <v>0.67</v>
      </c>
      <c r="F1640" s="4">
        <v>0.85</v>
      </c>
      <c r="G1640" s="4">
        <v>1</v>
      </c>
      <c r="H1640" s="4">
        <v>1.34</v>
      </c>
      <c r="I1640" s="4">
        <v>1.65</v>
      </c>
      <c r="J1640" s="4">
        <v>1.84</v>
      </c>
      <c r="K1640" s="4">
        <v>2.27</v>
      </c>
      <c r="L1640" s="4">
        <v>2.69</v>
      </c>
      <c r="M1640" s="4"/>
    </row>
    <row r="1641" spans="1:13" x14ac:dyDescent="0.35">
      <c r="A1641" s="3">
        <v>42430</v>
      </c>
      <c r="B1641" s="4">
        <v>0.28999999999999998</v>
      </c>
      <c r="C1641" s="4">
        <v>0.33</v>
      </c>
      <c r="D1641" s="4">
        <v>0.5</v>
      </c>
      <c r="E1641" s="4">
        <v>0.68</v>
      </c>
      <c r="F1641" s="4">
        <v>0.85</v>
      </c>
      <c r="G1641" s="4">
        <v>0.98</v>
      </c>
      <c r="H1641" s="4">
        <v>1.31</v>
      </c>
      <c r="I1641" s="4">
        <v>1.62</v>
      </c>
      <c r="J1641" s="4">
        <v>1.83</v>
      </c>
      <c r="K1641" s="4">
        <v>2.2799999999999998</v>
      </c>
      <c r="L1641" s="4">
        <v>2.7</v>
      </c>
      <c r="M1641" s="4"/>
    </row>
    <row r="1642" spans="1:13" x14ac:dyDescent="0.35">
      <c r="A1642" s="3">
        <v>42429</v>
      </c>
      <c r="B1642" s="4">
        <v>0.23</v>
      </c>
      <c r="C1642" s="4">
        <v>0.33</v>
      </c>
      <c r="D1642" s="4">
        <v>0.49</v>
      </c>
      <c r="E1642" s="4">
        <v>0.62</v>
      </c>
      <c r="F1642" s="4">
        <v>0.78</v>
      </c>
      <c r="G1642" s="4">
        <v>0.91</v>
      </c>
      <c r="H1642" s="4">
        <v>1.22</v>
      </c>
      <c r="I1642" s="4">
        <v>1.52</v>
      </c>
      <c r="J1642" s="4">
        <v>1.74</v>
      </c>
      <c r="K1642" s="4">
        <v>2.19</v>
      </c>
      <c r="L1642" s="4">
        <v>2.61</v>
      </c>
      <c r="M1642" s="4"/>
    </row>
    <row r="1643" spans="1:13" x14ac:dyDescent="0.35">
      <c r="A1643" s="3">
        <v>42426</v>
      </c>
      <c r="B1643" s="4">
        <v>0.26</v>
      </c>
      <c r="C1643" s="4">
        <v>0.33</v>
      </c>
      <c r="D1643" s="4">
        <v>0.47</v>
      </c>
      <c r="E1643" s="4">
        <v>0.6</v>
      </c>
      <c r="F1643" s="4">
        <v>0.8</v>
      </c>
      <c r="G1643" s="4">
        <v>0.93</v>
      </c>
      <c r="H1643" s="4">
        <v>1.23</v>
      </c>
      <c r="I1643" s="4">
        <v>1.55</v>
      </c>
      <c r="J1643" s="4">
        <v>1.76</v>
      </c>
      <c r="K1643" s="4">
        <v>2.2000000000000002</v>
      </c>
      <c r="L1643" s="4">
        <v>2.63</v>
      </c>
      <c r="M1643" s="4"/>
    </row>
    <row r="1644" spans="1:13" x14ac:dyDescent="0.35">
      <c r="A1644" s="3">
        <v>42425</v>
      </c>
      <c r="B1644" s="4">
        <v>0.27</v>
      </c>
      <c r="C1644" s="4">
        <v>0.32</v>
      </c>
      <c r="D1644" s="4">
        <v>0.46</v>
      </c>
      <c r="E1644" s="4">
        <v>0.56000000000000005</v>
      </c>
      <c r="F1644" s="4">
        <v>0.72</v>
      </c>
      <c r="G1644" s="4">
        <v>0.85</v>
      </c>
      <c r="H1644" s="4">
        <v>1.1599999999999999</v>
      </c>
      <c r="I1644" s="4">
        <v>1.47</v>
      </c>
      <c r="J1644" s="4">
        <v>1.71</v>
      </c>
      <c r="K1644" s="4">
        <v>2.14</v>
      </c>
      <c r="L1644" s="4">
        <v>2.58</v>
      </c>
      <c r="M1644" s="4"/>
    </row>
    <row r="1645" spans="1:13" x14ac:dyDescent="0.35">
      <c r="A1645" s="3">
        <v>42424</v>
      </c>
      <c r="B1645" s="4">
        <v>0.28000000000000003</v>
      </c>
      <c r="C1645" s="4">
        <v>0.33</v>
      </c>
      <c r="D1645" s="4">
        <v>0.46</v>
      </c>
      <c r="E1645" s="4">
        <v>0.55000000000000004</v>
      </c>
      <c r="F1645" s="4">
        <v>0.75</v>
      </c>
      <c r="G1645" s="4">
        <v>0.9</v>
      </c>
      <c r="H1645" s="4">
        <v>1.21</v>
      </c>
      <c r="I1645" s="4">
        <v>1.52</v>
      </c>
      <c r="J1645" s="4">
        <v>1.75</v>
      </c>
      <c r="K1645" s="4">
        <v>2.16</v>
      </c>
      <c r="L1645" s="4">
        <v>2.61</v>
      </c>
      <c r="M1645" s="4"/>
    </row>
    <row r="1646" spans="1:13" x14ac:dyDescent="0.35">
      <c r="A1646" s="3">
        <v>42423</v>
      </c>
      <c r="B1646" s="4">
        <v>0.28000000000000003</v>
      </c>
      <c r="C1646" s="4">
        <v>0.32</v>
      </c>
      <c r="D1646" s="4">
        <v>0.47</v>
      </c>
      <c r="E1646" s="4">
        <v>0.55000000000000004</v>
      </c>
      <c r="F1646" s="4">
        <v>0.76</v>
      </c>
      <c r="G1646" s="4">
        <v>0.9</v>
      </c>
      <c r="H1646" s="4">
        <v>1.23</v>
      </c>
      <c r="I1646" s="4">
        <v>1.51</v>
      </c>
      <c r="J1646" s="4">
        <v>1.74</v>
      </c>
      <c r="K1646" s="4">
        <v>2.16</v>
      </c>
      <c r="L1646" s="4">
        <v>2.6</v>
      </c>
      <c r="M1646" s="4"/>
    </row>
    <row r="1647" spans="1:13" x14ac:dyDescent="0.35">
      <c r="A1647" s="3">
        <v>42422</v>
      </c>
      <c r="B1647" s="4">
        <v>0.28000000000000003</v>
      </c>
      <c r="C1647" s="4">
        <v>0.33</v>
      </c>
      <c r="D1647" s="4">
        <v>0.46</v>
      </c>
      <c r="E1647" s="4">
        <v>0.55000000000000004</v>
      </c>
      <c r="F1647" s="4">
        <v>0.78</v>
      </c>
      <c r="G1647" s="4">
        <v>0.92</v>
      </c>
      <c r="H1647" s="4">
        <v>1.25</v>
      </c>
      <c r="I1647" s="4">
        <v>1.54</v>
      </c>
      <c r="J1647" s="4">
        <v>1.77</v>
      </c>
      <c r="K1647" s="4">
        <v>2.1800000000000002</v>
      </c>
      <c r="L1647" s="4">
        <v>2.62</v>
      </c>
      <c r="M1647" s="4"/>
    </row>
    <row r="1648" spans="1:13" x14ac:dyDescent="0.35">
      <c r="A1648" s="3">
        <v>42419</v>
      </c>
      <c r="B1648" s="4">
        <v>0.26</v>
      </c>
      <c r="C1648" s="4">
        <v>0.31</v>
      </c>
      <c r="D1648" s="4">
        <v>0.46</v>
      </c>
      <c r="E1648" s="4">
        <v>0.53</v>
      </c>
      <c r="F1648" s="4">
        <v>0.76</v>
      </c>
      <c r="G1648" s="4">
        <v>0.91</v>
      </c>
      <c r="H1648" s="4">
        <v>1.24</v>
      </c>
      <c r="I1648" s="4">
        <v>1.53</v>
      </c>
      <c r="J1648" s="4">
        <v>1.76</v>
      </c>
      <c r="K1648" s="4">
        <v>2.17</v>
      </c>
      <c r="L1648" s="4">
        <v>2.61</v>
      </c>
      <c r="M1648" s="4"/>
    </row>
    <row r="1649" spans="1:13" x14ac:dyDescent="0.35">
      <c r="A1649" s="3">
        <v>42418</v>
      </c>
      <c r="B1649" s="4">
        <v>0.28000000000000003</v>
      </c>
      <c r="C1649" s="4">
        <v>0.3</v>
      </c>
      <c r="D1649" s="4">
        <v>0.45</v>
      </c>
      <c r="E1649" s="4">
        <v>0.53</v>
      </c>
      <c r="F1649" s="4">
        <v>0.71</v>
      </c>
      <c r="G1649" s="4">
        <v>0.88</v>
      </c>
      <c r="H1649" s="4">
        <v>1.21</v>
      </c>
      <c r="I1649" s="4">
        <v>1.51</v>
      </c>
      <c r="J1649" s="4">
        <v>1.75</v>
      </c>
      <c r="K1649" s="4">
        <v>2.17</v>
      </c>
      <c r="L1649" s="4">
        <v>2.62</v>
      </c>
      <c r="M1649" s="4"/>
    </row>
    <row r="1650" spans="1:13" x14ac:dyDescent="0.35">
      <c r="A1650" s="3">
        <v>42417</v>
      </c>
      <c r="B1650" s="4">
        <v>0.28000000000000003</v>
      </c>
      <c r="C1650" s="4">
        <v>0.3</v>
      </c>
      <c r="D1650" s="4">
        <v>0.43</v>
      </c>
      <c r="E1650" s="4">
        <v>0.53</v>
      </c>
      <c r="F1650" s="4">
        <v>0.74</v>
      </c>
      <c r="G1650" s="4">
        <v>0.93</v>
      </c>
      <c r="H1650" s="4">
        <v>1.26</v>
      </c>
      <c r="I1650" s="4">
        <v>1.57</v>
      </c>
      <c r="J1650" s="4">
        <v>1.81</v>
      </c>
      <c r="K1650" s="4">
        <v>2.2400000000000002</v>
      </c>
      <c r="L1650" s="4">
        <v>2.68</v>
      </c>
      <c r="M1650" s="4"/>
    </row>
    <row r="1651" spans="1:13" x14ac:dyDescent="0.35">
      <c r="A1651" s="3">
        <v>42416</v>
      </c>
      <c r="B1651" s="4">
        <v>0.23</v>
      </c>
      <c r="C1651" s="4">
        <v>0.3</v>
      </c>
      <c r="D1651" s="4">
        <v>0.42</v>
      </c>
      <c r="E1651" s="4">
        <v>0.51</v>
      </c>
      <c r="F1651" s="4">
        <v>0.74</v>
      </c>
      <c r="G1651" s="4">
        <v>0.91</v>
      </c>
      <c r="H1651" s="4">
        <v>1.23</v>
      </c>
      <c r="I1651" s="4">
        <v>1.53</v>
      </c>
      <c r="J1651" s="4">
        <v>1.78</v>
      </c>
      <c r="K1651" s="4">
        <v>2.19</v>
      </c>
      <c r="L1651" s="4">
        <v>2.64</v>
      </c>
      <c r="M1651" s="4"/>
    </row>
    <row r="1652" spans="1:13" x14ac:dyDescent="0.35">
      <c r="A1652" s="3">
        <v>42412</v>
      </c>
      <c r="B1652" s="4">
        <v>0.26</v>
      </c>
      <c r="C1652" s="4">
        <v>0.3</v>
      </c>
      <c r="D1652" s="4">
        <v>0.39</v>
      </c>
      <c r="E1652" s="4">
        <v>0.51</v>
      </c>
      <c r="F1652" s="4">
        <v>0.71</v>
      </c>
      <c r="G1652" s="4">
        <v>0.89</v>
      </c>
      <c r="H1652" s="4">
        <v>1.2</v>
      </c>
      <c r="I1652" s="4">
        <v>1.5</v>
      </c>
      <c r="J1652" s="4">
        <v>1.74</v>
      </c>
      <c r="K1652" s="4">
        <v>2.15</v>
      </c>
      <c r="L1652" s="4">
        <v>2.6</v>
      </c>
      <c r="M1652" s="4"/>
    </row>
    <row r="1653" spans="1:13" x14ac:dyDescent="0.35">
      <c r="A1653" s="3">
        <v>42411</v>
      </c>
      <c r="B1653" s="4">
        <v>0.27</v>
      </c>
      <c r="C1653" s="4">
        <v>0.28000000000000003</v>
      </c>
      <c r="D1653" s="4">
        <v>0.39</v>
      </c>
      <c r="E1653" s="4">
        <v>0.47</v>
      </c>
      <c r="F1653" s="4">
        <v>0.64</v>
      </c>
      <c r="G1653" s="4">
        <v>0.81</v>
      </c>
      <c r="H1653" s="4">
        <v>1.1100000000000001</v>
      </c>
      <c r="I1653" s="4">
        <v>1.39</v>
      </c>
      <c r="J1653" s="4">
        <v>1.63</v>
      </c>
      <c r="K1653" s="4">
        <v>2.06</v>
      </c>
      <c r="L1653" s="4">
        <v>2.5</v>
      </c>
      <c r="M1653" s="4"/>
    </row>
    <row r="1654" spans="1:13" x14ac:dyDescent="0.35">
      <c r="A1654" s="3">
        <v>42410</v>
      </c>
      <c r="B1654" s="4">
        <v>0.27</v>
      </c>
      <c r="C1654" s="4">
        <v>0.31</v>
      </c>
      <c r="D1654" s="4">
        <v>0.42</v>
      </c>
      <c r="E1654" s="4">
        <v>0.52</v>
      </c>
      <c r="F1654" s="4">
        <v>0.71</v>
      </c>
      <c r="G1654" s="4">
        <v>0.85</v>
      </c>
      <c r="H1654" s="4">
        <v>1.1499999999999999</v>
      </c>
      <c r="I1654" s="4">
        <v>1.46</v>
      </c>
      <c r="J1654" s="4">
        <v>1.71</v>
      </c>
      <c r="K1654" s="4">
        <v>2.13</v>
      </c>
      <c r="L1654" s="4">
        <v>2.5299999999999998</v>
      </c>
      <c r="M1654" s="4"/>
    </row>
    <row r="1655" spans="1:13" x14ac:dyDescent="0.35">
      <c r="A1655" s="3">
        <v>42409</v>
      </c>
      <c r="B1655" s="4">
        <v>0.27</v>
      </c>
      <c r="C1655" s="4">
        <v>0.3</v>
      </c>
      <c r="D1655" s="4">
        <v>0.43</v>
      </c>
      <c r="E1655" s="4">
        <v>0.52</v>
      </c>
      <c r="F1655" s="4">
        <v>0.69</v>
      </c>
      <c r="G1655" s="4">
        <v>0.85</v>
      </c>
      <c r="H1655" s="4">
        <v>1.1499999999999999</v>
      </c>
      <c r="I1655" s="4">
        <v>1.47</v>
      </c>
      <c r="J1655" s="4">
        <v>1.74</v>
      </c>
      <c r="K1655" s="4">
        <v>2.16</v>
      </c>
      <c r="L1655" s="4">
        <v>2.5499999999999998</v>
      </c>
      <c r="M1655" s="4"/>
    </row>
    <row r="1656" spans="1:13" x14ac:dyDescent="0.35">
      <c r="A1656" s="3">
        <v>42408</v>
      </c>
      <c r="B1656" s="4">
        <v>0.21</v>
      </c>
      <c r="C1656" s="4">
        <v>0.32</v>
      </c>
      <c r="D1656" s="4">
        <v>0.42</v>
      </c>
      <c r="E1656" s="4">
        <v>0.51</v>
      </c>
      <c r="F1656" s="4">
        <v>0.66</v>
      </c>
      <c r="G1656" s="4">
        <v>0.83</v>
      </c>
      <c r="H1656" s="4">
        <v>1.1599999999999999</v>
      </c>
      <c r="I1656" s="4">
        <v>1.48</v>
      </c>
      <c r="J1656" s="4">
        <v>1.75</v>
      </c>
      <c r="K1656" s="4">
        <v>2.17</v>
      </c>
      <c r="L1656" s="4">
        <v>2.56</v>
      </c>
      <c r="M1656" s="4"/>
    </row>
    <row r="1657" spans="1:13" x14ac:dyDescent="0.35">
      <c r="A1657" s="3">
        <v>42405</v>
      </c>
      <c r="B1657" s="4">
        <v>0.23</v>
      </c>
      <c r="C1657" s="4">
        <v>0.3</v>
      </c>
      <c r="D1657" s="4">
        <v>0.45</v>
      </c>
      <c r="E1657" s="4">
        <v>0.55000000000000004</v>
      </c>
      <c r="F1657" s="4">
        <v>0.74</v>
      </c>
      <c r="G1657" s="4">
        <v>0.91</v>
      </c>
      <c r="H1657" s="4">
        <v>1.25</v>
      </c>
      <c r="I1657" s="4">
        <v>1.58</v>
      </c>
      <c r="J1657" s="4">
        <v>1.86</v>
      </c>
      <c r="K1657" s="4">
        <v>2.27</v>
      </c>
      <c r="L1657" s="4">
        <v>2.68</v>
      </c>
      <c r="M1657" s="4"/>
    </row>
    <row r="1658" spans="1:13" x14ac:dyDescent="0.35">
      <c r="A1658" s="3">
        <v>42404</v>
      </c>
      <c r="B1658" s="4">
        <v>0.24</v>
      </c>
      <c r="C1658" s="4">
        <v>0.28999999999999998</v>
      </c>
      <c r="D1658" s="4">
        <v>0.43</v>
      </c>
      <c r="E1658" s="4">
        <v>0.52</v>
      </c>
      <c r="F1658" s="4">
        <v>0.7</v>
      </c>
      <c r="G1658" s="4">
        <v>0.9</v>
      </c>
      <c r="H1658" s="4">
        <v>1.25</v>
      </c>
      <c r="I1658" s="4">
        <v>1.6</v>
      </c>
      <c r="J1658" s="4">
        <v>1.87</v>
      </c>
      <c r="K1658" s="4">
        <v>2.29</v>
      </c>
      <c r="L1658" s="4">
        <v>2.7</v>
      </c>
      <c r="M1658" s="4"/>
    </row>
    <row r="1659" spans="1:13" x14ac:dyDescent="0.35">
      <c r="A1659" s="3">
        <v>42403</v>
      </c>
      <c r="B1659" s="4">
        <v>0.27</v>
      </c>
      <c r="C1659" s="4">
        <v>0.33</v>
      </c>
      <c r="D1659" s="4">
        <v>0.46</v>
      </c>
      <c r="E1659" s="4">
        <v>0.54</v>
      </c>
      <c r="F1659" s="4">
        <v>0.72</v>
      </c>
      <c r="G1659" s="4">
        <v>0.91</v>
      </c>
      <c r="H1659" s="4">
        <v>1.27</v>
      </c>
      <c r="I1659" s="4">
        <v>1.61</v>
      </c>
      <c r="J1659" s="4">
        <v>1.88</v>
      </c>
      <c r="K1659" s="4">
        <v>2.2999999999999998</v>
      </c>
      <c r="L1659" s="4">
        <v>2.7</v>
      </c>
      <c r="M1659" s="4"/>
    </row>
    <row r="1660" spans="1:13" x14ac:dyDescent="0.35">
      <c r="A1660" s="3">
        <v>42402</v>
      </c>
      <c r="B1660" s="4">
        <v>0.26</v>
      </c>
      <c r="C1660" s="4">
        <v>0.34</v>
      </c>
      <c r="D1660" s="4">
        <v>0.47</v>
      </c>
      <c r="E1660" s="4">
        <v>0.54</v>
      </c>
      <c r="F1660" s="4">
        <v>0.75</v>
      </c>
      <c r="G1660" s="4">
        <v>0.93</v>
      </c>
      <c r="H1660" s="4">
        <v>1.28</v>
      </c>
      <c r="I1660" s="4">
        <v>1.61</v>
      </c>
      <c r="J1660" s="4">
        <v>1.87</v>
      </c>
      <c r="K1660" s="4">
        <v>2.27</v>
      </c>
      <c r="L1660" s="4">
        <v>2.67</v>
      </c>
      <c r="M1660" s="4"/>
    </row>
    <row r="1661" spans="1:13" x14ac:dyDescent="0.35">
      <c r="A1661" s="3">
        <v>42401</v>
      </c>
      <c r="B1661" s="4">
        <v>0.19</v>
      </c>
      <c r="C1661" s="4">
        <v>0.35</v>
      </c>
      <c r="D1661" s="4">
        <v>0.47</v>
      </c>
      <c r="E1661" s="4">
        <v>0.47</v>
      </c>
      <c r="F1661" s="4">
        <v>0.81</v>
      </c>
      <c r="G1661" s="4">
        <v>1.01</v>
      </c>
      <c r="H1661" s="4">
        <v>1.38</v>
      </c>
      <c r="I1661" s="4">
        <v>1.72</v>
      </c>
      <c r="J1661" s="4">
        <v>1.97</v>
      </c>
      <c r="K1661" s="4">
        <v>2.38</v>
      </c>
      <c r="L1661" s="4">
        <v>2.77</v>
      </c>
      <c r="M1661" s="4"/>
    </row>
    <row r="1662" spans="1:13" x14ac:dyDescent="0.35">
      <c r="A1662" s="3">
        <v>42398</v>
      </c>
      <c r="B1662" s="4">
        <v>0.22</v>
      </c>
      <c r="C1662" s="4">
        <v>0.33</v>
      </c>
      <c r="D1662" s="4">
        <v>0.43</v>
      </c>
      <c r="E1662" s="4">
        <v>0.47</v>
      </c>
      <c r="F1662" s="4">
        <v>0.76</v>
      </c>
      <c r="G1662" s="4">
        <v>0.97</v>
      </c>
      <c r="H1662" s="4">
        <v>1.33</v>
      </c>
      <c r="I1662" s="4">
        <v>1.67</v>
      </c>
      <c r="J1662" s="4">
        <v>1.94</v>
      </c>
      <c r="K1662" s="4">
        <v>2.36</v>
      </c>
      <c r="L1662" s="4">
        <v>2.75</v>
      </c>
      <c r="M1662" s="4"/>
    </row>
    <row r="1663" spans="1:13" x14ac:dyDescent="0.35">
      <c r="A1663" s="3">
        <v>42397</v>
      </c>
      <c r="B1663" s="4">
        <v>0.26</v>
      </c>
      <c r="C1663" s="4">
        <v>0.35</v>
      </c>
      <c r="D1663" s="4">
        <v>0.45</v>
      </c>
      <c r="E1663" s="4">
        <v>0.47</v>
      </c>
      <c r="F1663" s="4">
        <v>0.83</v>
      </c>
      <c r="G1663" s="4">
        <v>1.05</v>
      </c>
      <c r="H1663" s="4">
        <v>1.4</v>
      </c>
      <c r="I1663" s="4">
        <v>1.75</v>
      </c>
      <c r="J1663" s="4">
        <v>2</v>
      </c>
      <c r="K1663" s="4">
        <v>2.41</v>
      </c>
      <c r="L1663" s="4">
        <v>2.79</v>
      </c>
      <c r="M1663" s="4"/>
    </row>
    <row r="1664" spans="1:13" x14ac:dyDescent="0.35">
      <c r="A1664" s="3">
        <v>42396</v>
      </c>
      <c r="B1664" s="4">
        <v>0.28000000000000003</v>
      </c>
      <c r="C1664" s="4">
        <v>0.32</v>
      </c>
      <c r="D1664" s="4">
        <v>0.43</v>
      </c>
      <c r="E1664" s="4">
        <v>0.47</v>
      </c>
      <c r="F1664" s="4">
        <v>0.84</v>
      </c>
      <c r="G1664" s="4">
        <v>1.07</v>
      </c>
      <c r="H1664" s="4">
        <v>1.43</v>
      </c>
      <c r="I1664" s="4">
        <v>1.76</v>
      </c>
      <c r="J1664" s="4">
        <v>2.02</v>
      </c>
      <c r="K1664" s="4">
        <v>2.42</v>
      </c>
      <c r="L1664" s="4">
        <v>2.8</v>
      </c>
      <c r="M1664" s="4"/>
    </row>
    <row r="1665" spans="1:13" x14ac:dyDescent="0.35">
      <c r="A1665" s="3">
        <v>42395</v>
      </c>
      <c r="B1665" s="4">
        <v>0.28999999999999998</v>
      </c>
      <c r="C1665" s="4">
        <v>0.31</v>
      </c>
      <c r="D1665" s="4">
        <v>0.45</v>
      </c>
      <c r="E1665" s="4">
        <v>0.47</v>
      </c>
      <c r="F1665" s="4">
        <v>0.85</v>
      </c>
      <c r="G1665" s="4">
        <v>1.07</v>
      </c>
      <c r="H1665" s="4">
        <v>1.45</v>
      </c>
      <c r="I1665" s="4">
        <v>1.76</v>
      </c>
      <c r="J1665" s="4">
        <v>2.0099999999999998</v>
      </c>
      <c r="K1665" s="4">
        <v>2.41</v>
      </c>
      <c r="L1665" s="4">
        <v>2.79</v>
      </c>
      <c r="M1665" s="4"/>
    </row>
    <row r="1666" spans="1:13" x14ac:dyDescent="0.35">
      <c r="A1666" s="3">
        <v>42394</v>
      </c>
      <c r="B1666" s="4">
        <v>0.25</v>
      </c>
      <c r="C1666" s="4">
        <v>0.31</v>
      </c>
      <c r="D1666" s="4">
        <v>0.42</v>
      </c>
      <c r="E1666" s="4">
        <v>0.47</v>
      </c>
      <c r="F1666" s="4">
        <v>0.88</v>
      </c>
      <c r="G1666" s="4">
        <v>1.1000000000000001</v>
      </c>
      <c r="H1666" s="4">
        <v>1.47</v>
      </c>
      <c r="I1666" s="4">
        <v>1.79</v>
      </c>
      <c r="J1666" s="4">
        <v>2.0299999999999998</v>
      </c>
      <c r="K1666" s="4">
        <v>2.42</v>
      </c>
      <c r="L1666" s="4">
        <v>2.8</v>
      </c>
      <c r="M1666" s="4"/>
    </row>
    <row r="1667" spans="1:13" x14ac:dyDescent="0.35">
      <c r="A1667" s="3">
        <v>42391</v>
      </c>
      <c r="B1667" s="4">
        <v>0.26</v>
      </c>
      <c r="C1667" s="4">
        <v>0.31</v>
      </c>
      <c r="D1667" s="4">
        <v>0.41</v>
      </c>
      <c r="E1667" s="4">
        <v>0.47</v>
      </c>
      <c r="F1667" s="4">
        <v>0.88</v>
      </c>
      <c r="G1667" s="4">
        <v>1.1100000000000001</v>
      </c>
      <c r="H1667" s="4">
        <v>1.49</v>
      </c>
      <c r="I1667" s="4">
        <v>1.81</v>
      </c>
      <c r="J1667" s="4">
        <v>2.0699999999999998</v>
      </c>
      <c r="K1667" s="4">
        <v>2.46</v>
      </c>
      <c r="L1667" s="4">
        <v>2.83</v>
      </c>
      <c r="M1667" s="4"/>
    </row>
    <row r="1668" spans="1:13" x14ac:dyDescent="0.35">
      <c r="A1668" s="3">
        <v>42390</v>
      </c>
      <c r="B1668" s="4">
        <v>0.27</v>
      </c>
      <c r="C1668" s="4">
        <v>0.28000000000000003</v>
      </c>
      <c r="D1668" s="4">
        <v>0.38</v>
      </c>
      <c r="E1668" s="4">
        <v>0.44</v>
      </c>
      <c r="F1668" s="4">
        <v>0.84</v>
      </c>
      <c r="G1668" s="4">
        <v>1.06</v>
      </c>
      <c r="H1668" s="4">
        <v>1.44</v>
      </c>
      <c r="I1668" s="4">
        <v>1.77</v>
      </c>
      <c r="J1668" s="4">
        <v>2.02</v>
      </c>
      <c r="K1668" s="4">
        <v>2.42</v>
      </c>
      <c r="L1668" s="4">
        <v>2.79</v>
      </c>
      <c r="M1668" s="4"/>
    </row>
    <row r="1669" spans="1:13" x14ac:dyDescent="0.35">
      <c r="A1669" s="3">
        <v>42389</v>
      </c>
      <c r="B1669" s="4">
        <v>0.26</v>
      </c>
      <c r="C1669" s="4">
        <v>0.26</v>
      </c>
      <c r="D1669" s="4">
        <v>0.35</v>
      </c>
      <c r="E1669" s="4">
        <v>0.43</v>
      </c>
      <c r="F1669" s="4">
        <v>0.85</v>
      </c>
      <c r="G1669" s="4">
        <v>1.06</v>
      </c>
      <c r="H1669" s="4">
        <v>1.44</v>
      </c>
      <c r="I1669" s="4">
        <v>1.76</v>
      </c>
      <c r="J1669" s="4">
        <v>2.0099999999999998</v>
      </c>
      <c r="K1669" s="4">
        <v>2.41</v>
      </c>
      <c r="L1669" s="4">
        <v>2.77</v>
      </c>
      <c r="M1669" s="4"/>
    </row>
    <row r="1670" spans="1:13" x14ac:dyDescent="0.35">
      <c r="A1670" s="3">
        <v>42388</v>
      </c>
      <c r="B1670" s="4">
        <v>0.21</v>
      </c>
      <c r="C1670" s="4">
        <v>0.26</v>
      </c>
      <c r="D1670" s="4">
        <v>0.37</v>
      </c>
      <c r="E1670" s="4">
        <v>0.48</v>
      </c>
      <c r="F1670" s="4">
        <v>0.88</v>
      </c>
      <c r="G1670" s="4">
        <v>1.1100000000000001</v>
      </c>
      <c r="H1670" s="4">
        <v>1.49</v>
      </c>
      <c r="I1670" s="4">
        <v>1.82</v>
      </c>
      <c r="J1670" s="4">
        <v>2.06</v>
      </c>
      <c r="K1670" s="4">
        <v>2.4500000000000002</v>
      </c>
      <c r="L1670" s="4">
        <v>2.82</v>
      </c>
      <c r="M1670" s="4"/>
    </row>
    <row r="1671" spans="1:13" x14ac:dyDescent="0.35">
      <c r="A1671" s="3">
        <v>42384</v>
      </c>
      <c r="B1671" s="4">
        <v>0.19</v>
      </c>
      <c r="C1671" s="4">
        <v>0.24</v>
      </c>
      <c r="D1671" s="4">
        <v>0.37</v>
      </c>
      <c r="E1671" s="4">
        <v>0.49</v>
      </c>
      <c r="F1671" s="4">
        <v>0.85</v>
      </c>
      <c r="G1671" s="4">
        <v>1.08</v>
      </c>
      <c r="H1671" s="4">
        <v>1.46</v>
      </c>
      <c r="I1671" s="4">
        <v>1.79</v>
      </c>
      <c r="J1671" s="4">
        <v>2.0299999999999998</v>
      </c>
      <c r="K1671" s="4">
        <v>2.44</v>
      </c>
      <c r="L1671" s="4">
        <v>2.81</v>
      </c>
      <c r="M1671" s="4"/>
    </row>
    <row r="1672" spans="1:13" x14ac:dyDescent="0.35">
      <c r="A1672" s="3">
        <v>42383</v>
      </c>
      <c r="B1672" s="4">
        <v>0.22</v>
      </c>
      <c r="C1672" s="4">
        <v>0.25</v>
      </c>
      <c r="D1672" s="4">
        <v>0.43</v>
      </c>
      <c r="E1672" s="4">
        <v>0.55000000000000004</v>
      </c>
      <c r="F1672" s="4">
        <v>0.9</v>
      </c>
      <c r="G1672" s="4">
        <v>1.1399999999999999</v>
      </c>
      <c r="H1672" s="4">
        <v>1.52</v>
      </c>
      <c r="I1672" s="4">
        <v>1.87</v>
      </c>
      <c r="J1672" s="4">
        <v>2.1</v>
      </c>
      <c r="K1672" s="4">
        <v>2.5099999999999998</v>
      </c>
      <c r="L1672" s="4">
        <v>2.9</v>
      </c>
      <c r="M1672" s="4"/>
    </row>
    <row r="1673" spans="1:13" x14ac:dyDescent="0.35">
      <c r="A1673" s="3">
        <v>42382</v>
      </c>
      <c r="B1673" s="4">
        <v>0.22</v>
      </c>
      <c r="C1673" s="4">
        <v>0.22</v>
      </c>
      <c r="D1673" s="4">
        <v>0.46</v>
      </c>
      <c r="E1673" s="4">
        <v>0.6</v>
      </c>
      <c r="F1673" s="4">
        <v>0.91</v>
      </c>
      <c r="G1673" s="4">
        <v>1.1499999999999999</v>
      </c>
      <c r="H1673" s="4">
        <v>1.51</v>
      </c>
      <c r="I1673" s="4">
        <v>1.85</v>
      </c>
      <c r="J1673" s="4">
        <v>2.08</v>
      </c>
      <c r="K1673" s="4">
        <v>2.4700000000000002</v>
      </c>
      <c r="L1673" s="4">
        <v>2.85</v>
      </c>
      <c r="M1673" s="4"/>
    </row>
    <row r="1674" spans="1:13" x14ac:dyDescent="0.35">
      <c r="A1674" s="3">
        <v>42381</v>
      </c>
      <c r="B1674" s="4">
        <v>0.22</v>
      </c>
      <c r="C1674" s="4">
        <v>0.21</v>
      </c>
      <c r="D1674" s="4">
        <v>0.47</v>
      </c>
      <c r="E1674" s="4">
        <v>0.62</v>
      </c>
      <c r="F1674" s="4">
        <v>0.93</v>
      </c>
      <c r="G1674" s="4">
        <v>1.18</v>
      </c>
      <c r="H1674" s="4">
        <v>1.55</v>
      </c>
      <c r="I1674" s="4">
        <v>1.88</v>
      </c>
      <c r="J1674" s="4">
        <v>2.12</v>
      </c>
      <c r="K1674" s="4">
        <v>2.5099999999999998</v>
      </c>
      <c r="L1674" s="4">
        <v>2.89</v>
      </c>
      <c r="M1674" s="4"/>
    </row>
    <row r="1675" spans="1:13" x14ac:dyDescent="0.35">
      <c r="A1675" s="3">
        <v>42380</v>
      </c>
      <c r="B1675" s="4">
        <v>0.19</v>
      </c>
      <c r="C1675" s="4">
        <v>0.21</v>
      </c>
      <c r="D1675" s="4">
        <v>0.48</v>
      </c>
      <c r="E1675" s="4">
        <v>0.63</v>
      </c>
      <c r="F1675" s="4">
        <v>0.94</v>
      </c>
      <c r="G1675" s="4">
        <v>1.2</v>
      </c>
      <c r="H1675" s="4">
        <v>1.58</v>
      </c>
      <c r="I1675" s="4">
        <v>1.94</v>
      </c>
      <c r="J1675" s="4">
        <v>2.17</v>
      </c>
      <c r="K1675" s="4">
        <v>2.59</v>
      </c>
      <c r="L1675" s="4">
        <v>2.96</v>
      </c>
      <c r="M1675" s="4"/>
    </row>
    <row r="1676" spans="1:13" x14ac:dyDescent="0.35">
      <c r="A1676" s="3">
        <v>42377</v>
      </c>
      <c r="B1676" s="4">
        <v>0.2</v>
      </c>
      <c r="C1676" s="4">
        <v>0.2</v>
      </c>
      <c r="D1676" s="4">
        <v>0.45</v>
      </c>
      <c r="E1676" s="4">
        <v>0.64</v>
      </c>
      <c r="F1676" s="4">
        <v>0.94</v>
      </c>
      <c r="G1676" s="4">
        <v>1.2</v>
      </c>
      <c r="H1676" s="4">
        <v>1.57</v>
      </c>
      <c r="I1676" s="4">
        <v>1.91</v>
      </c>
      <c r="J1676" s="4">
        <v>2.13</v>
      </c>
      <c r="K1676" s="4">
        <v>2.5499999999999998</v>
      </c>
      <c r="L1676" s="4">
        <v>2.91</v>
      </c>
      <c r="M1676" s="4"/>
    </row>
    <row r="1677" spans="1:13" x14ac:dyDescent="0.35">
      <c r="A1677" s="3">
        <v>42376</v>
      </c>
      <c r="B1677" s="4">
        <v>0.2</v>
      </c>
      <c r="C1677" s="4">
        <v>0.2</v>
      </c>
      <c r="D1677" s="4">
        <v>0.46</v>
      </c>
      <c r="E1677" s="4">
        <v>0.66</v>
      </c>
      <c r="F1677" s="4">
        <v>0.96</v>
      </c>
      <c r="G1677" s="4">
        <v>1.22</v>
      </c>
      <c r="H1677" s="4">
        <v>1.61</v>
      </c>
      <c r="I1677" s="4">
        <v>1.94</v>
      </c>
      <c r="J1677" s="4">
        <v>2.16</v>
      </c>
      <c r="K1677" s="4">
        <v>2.56</v>
      </c>
      <c r="L1677" s="4">
        <v>2.92</v>
      </c>
      <c r="M1677" s="4"/>
    </row>
    <row r="1678" spans="1:13" x14ac:dyDescent="0.35">
      <c r="A1678" s="3">
        <v>42375</v>
      </c>
      <c r="B1678" s="4">
        <v>0.21</v>
      </c>
      <c r="C1678" s="4">
        <v>0.21</v>
      </c>
      <c r="D1678" s="4">
        <v>0.47</v>
      </c>
      <c r="E1678" s="4">
        <v>0.67</v>
      </c>
      <c r="F1678" s="4">
        <v>0.99</v>
      </c>
      <c r="G1678" s="4">
        <v>1.26</v>
      </c>
      <c r="H1678" s="4">
        <v>1.65</v>
      </c>
      <c r="I1678" s="4">
        <v>1.98</v>
      </c>
      <c r="J1678" s="4">
        <v>2.1800000000000002</v>
      </c>
      <c r="K1678" s="4">
        <v>2.59</v>
      </c>
      <c r="L1678" s="4">
        <v>2.94</v>
      </c>
      <c r="M1678" s="4"/>
    </row>
    <row r="1679" spans="1:13" x14ac:dyDescent="0.35">
      <c r="A1679" s="3">
        <v>42374</v>
      </c>
      <c r="B1679" s="4">
        <v>0.2</v>
      </c>
      <c r="C1679" s="4">
        <v>0.2</v>
      </c>
      <c r="D1679" s="4">
        <v>0.49</v>
      </c>
      <c r="E1679" s="4">
        <v>0.68</v>
      </c>
      <c r="F1679" s="4">
        <v>1.04</v>
      </c>
      <c r="G1679" s="4">
        <v>1.32</v>
      </c>
      <c r="H1679" s="4">
        <v>1.73</v>
      </c>
      <c r="I1679" s="4">
        <v>2.06</v>
      </c>
      <c r="J1679" s="4">
        <v>2.25</v>
      </c>
      <c r="K1679" s="4">
        <v>2.67</v>
      </c>
      <c r="L1679" s="4">
        <v>3.01</v>
      </c>
      <c r="M1679" s="4"/>
    </row>
    <row r="1680" spans="1:13" x14ac:dyDescent="0.35">
      <c r="A1680" s="3">
        <v>42373</v>
      </c>
      <c r="B1680" s="4">
        <v>0.17</v>
      </c>
      <c r="C1680" s="4">
        <v>0.22</v>
      </c>
      <c r="D1680" s="4">
        <v>0.49</v>
      </c>
      <c r="E1680" s="4">
        <v>0.61</v>
      </c>
      <c r="F1680" s="4">
        <v>1.02</v>
      </c>
      <c r="G1680" s="4">
        <v>1.31</v>
      </c>
      <c r="H1680" s="4">
        <v>1.73</v>
      </c>
      <c r="I1680" s="4">
        <v>2.06</v>
      </c>
      <c r="J1680" s="4">
        <v>2.2400000000000002</v>
      </c>
      <c r="K1680" s="4">
        <v>2.64</v>
      </c>
      <c r="L1680" s="4">
        <v>2.98</v>
      </c>
      <c r="M1680" s="4"/>
    </row>
  </sheetData>
  <autoFilter ref="A1:M1" xr:uid="{28508265-756E-4942-99DD-2B313855E2DA}">
    <sortState xmlns:xlrd2="http://schemas.microsoft.com/office/spreadsheetml/2017/richdata2" ref="A2:M1680">
      <sortCondition descending="1" ref="A1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Backup</vt:lpstr>
      <vt:lpstr>Crude</vt:lpstr>
      <vt:lpstr>Wheat</vt:lpstr>
      <vt:lpstr>GraphsOnly</vt:lpstr>
      <vt:lpstr>CorrelationMatrix</vt:lpstr>
      <vt:lpstr>RData1</vt:lpstr>
      <vt:lpstr>Graph1</vt:lpstr>
      <vt:lpstr>SummaryData</vt:lpstr>
      <vt:lpstr>Combined</vt:lpstr>
      <vt:lpstr>Gold</vt:lpstr>
      <vt:lpstr>FXAIX</vt:lpstr>
      <vt:lpstr>Silver</vt:lpstr>
      <vt:lpstr>SP500v2</vt:lpstr>
      <vt:lpstr>Uni-USD</vt:lpstr>
      <vt:lpstr>SHIB-USD</vt:lpstr>
      <vt:lpstr>DOGE-USD</vt:lpstr>
      <vt:lpstr>DOT-USD</vt:lpstr>
      <vt:lpstr>ADA-USD</vt:lpstr>
      <vt:lpstr>AVAX-USD</vt:lpstr>
      <vt:lpstr>SOL-USD</vt:lpstr>
      <vt:lpstr>Russell 2000</vt:lpstr>
      <vt:lpstr>ETH-USD</vt:lpstr>
      <vt:lpstr>EURUSD=X</vt:lpstr>
      <vt:lpstr>GovBonds</vt:lpstr>
      <vt:lpstr>^IXIC</vt:lpstr>
      <vt:lpstr>ishare R3000 ETF</vt:lpstr>
      <vt:lpstr>SP500</vt:lpstr>
      <vt:lpstr>BTC-USD</vt:lpstr>
      <vt:lpstr>Yields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 pc</dc:creator>
  <cp:lastModifiedBy>home pc</cp:lastModifiedBy>
  <dcterms:created xsi:type="dcterms:W3CDTF">2022-09-18T17:43:49Z</dcterms:created>
  <dcterms:modified xsi:type="dcterms:W3CDTF">2022-10-07T23:28:52Z</dcterms:modified>
</cp:coreProperties>
</file>